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emancipe_minhacienda_gov_co/Documents/SGR_Onedrive/2025-2026/Tableros/"/>
    </mc:Choice>
  </mc:AlternateContent>
  <xr:revisionPtr revIDLastSave="0" documentId="8_{A91AF766-BF1D-41BA-A38B-3A091BC5C4FE}" xr6:coauthVersionLast="47" xr6:coauthVersionMax="47" xr10:uidLastSave="{00000000-0000-0000-0000-000000000000}"/>
  <bookViews>
    <workbookView xWindow="28680" yWindow="-120" windowWidth="29040" windowHeight="15720" xr2:uid="{2A12F592-D7AA-4AB4-9011-9C7A691C8ABE}"/>
  </bookViews>
  <sheets>
    <sheet name="Gastos 2025-2026" sheetId="1" r:id="rId1"/>
  </sheets>
  <definedNames>
    <definedName name="_xlnm._FilterDatabase" localSheetId="0" hidden="1">'Gastos 2025-2026'!$B$5:$M$26385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6049" i="1" l="1"/>
  <c r="M25965" i="1"/>
  <c r="M25831" i="1"/>
  <c r="M25787" i="1"/>
  <c r="M25614" i="1"/>
  <c r="M25349" i="1"/>
  <c r="M25289" i="1"/>
  <c r="M24919" i="1"/>
  <c r="M24155" i="1"/>
  <c r="M23815" i="1"/>
  <c r="M23066" i="1"/>
  <c r="M22843" i="1"/>
  <c r="M22459" i="1"/>
  <c r="M22320" i="1"/>
  <c r="M22249" i="1"/>
  <c r="M21289" i="1"/>
  <c r="M21020" i="1"/>
  <c r="M20962" i="1"/>
  <c r="M19643" i="1"/>
  <c r="M19549" i="1"/>
  <c r="M19463" i="1"/>
  <c r="M19307" i="1"/>
  <c r="M19298" i="1"/>
  <c r="M19226" i="1"/>
  <c r="M18904" i="1"/>
  <c r="M18814" i="1"/>
  <c r="M18292" i="1"/>
  <c r="M18251" i="1"/>
  <c r="M18069" i="1"/>
  <c r="M18041" i="1"/>
  <c r="M17792" i="1"/>
  <c r="M17772" i="1"/>
  <c r="M17726" i="1"/>
  <c r="M17597" i="1"/>
  <c r="M17595" i="1"/>
  <c r="M17559" i="1"/>
  <c r="M17276" i="1"/>
  <c r="M17076" i="1"/>
  <c r="M16999" i="1"/>
  <c r="M16814" i="1"/>
  <c r="M16767" i="1"/>
  <c r="M16579" i="1"/>
  <c r="M16224" i="1"/>
  <c r="M15836" i="1"/>
  <c r="M15650" i="1"/>
  <c r="M15606" i="1"/>
  <c r="M15586" i="1"/>
  <c r="M15525" i="1"/>
  <c r="M15385" i="1"/>
  <c r="M15277" i="1"/>
  <c r="M15270" i="1"/>
  <c r="M14880" i="1"/>
  <c r="M14621" i="1"/>
  <c r="M14561" i="1"/>
  <c r="M14447" i="1"/>
  <c r="M14419" i="1"/>
  <c r="M14203" i="1"/>
  <c r="M14197" i="1"/>
  <c r="M14179" i="1"/>
  <c r="M14001" i="1"/>
  <c r="M13781" i="1"/>
  <c r="M13757" i="1"/>
  <c r="M13697" i="1"/>
  <c r="M13643" i="1"/>
  <c r="M13505" i="1"/>
  <c r="M13475" i="1"/>
  <c r="M13463" i="1"/>
  <c r="M13211" i="1"/>
  <c r="M13181" i="1"/>
  <c r="M13169" i="1"/>
  <c r="M13127" i="1"/>
  <c r="M12941" i="1"/>
  <c r="M12833" i="1"/>
  <c r="M12791" i="1"/>
  <c r="M12719" i="1"/>
  <c r="M12459" i="1"/>
  <c r="M12453" i="1"/>
  <c r="M12249" i="1"/>
  <c r="M12165" i="1"/>
  <c r="M12093" i="1"/>
  <c r="M12039" i="1"/>
  <c r="M11967" i="1"/>
  <c r="M11907" i="1"/>
  <c r="M11703" i="1"/>
  <c r="M11685" i="1"/>
  <c r="M11131" i="1"/>
  <c r="M11011" i="1"/>
  <c r="M10783" i="1"/>
  <c r="M10765" i="1"/>
  <c r="M10753" i="1"/>
  <c r="M10693" i="1"/>
  <c r="M10361" i="1"/>
  <c r="M10277" i="1"/>
  <c r="M10211" i="1"/>
  <c r="M10085" i="1"/>
  <c r="M9845" i="1"/>
  <c r="M9569" i="1"/>
  <c r="M9443" i="1"/>
  <c r="M9311" i="1"/>
  <c r="M9269" i="1"/>
  <c r="M9161" i="1"/>
  <c r="M8963" i="1"/>
  <c r="M8909" i="1"/>
  <c r="M8729" i="1"/>
  <c r="M8631" i="1"/>
  <c r="M8559" i="1"/>
  <c r="M8517" i="1"/>
  <c r="M8359" i="1"/>
  <c r="M8065" i="1"/>
  <c r="M7963" i="1"/>
  <c r="M7743" i="1"/>
  <c r="M7691" i="1"/>
  <c r="M7642" i="1"/>
  <c r="M7495" i="1"/>
  <c r="M7263" i="1"/>
  <c r="M6973" i="1"/>
  <c r="M6775" i="1"/>
  <c r="M6733" i="1"/>
  <c r="M6711" i="1"/>
  <c r="M6697" i="1"/>
  <c r="M6683" i="1"/>
  <c r="M6089" i="1"/>
  <c r="M6067" i="1"/>
  <c r="M6038" i="1"/>
  <c r="M5940" i="1"/>
  <c r="M5869" i="1"/>
  <c r="M5805" i="1"/>
  <c r="M5528" i="1"/>
  <c r="M5477" i="1"/>
  <c r="M5234" i="1"/>
  <c r="M5027" i="1"/>
  <c r="M4985" i="1"/>
  <c r="M4927" i="1"/>
  <c r="M4783" i="1"/>
  <c r="M4673" i="1"/>
  <c r="M4380" i="1"/>
  <c r="M4240" i="1"/>
  <c r="M4233" i="1"/>
  <c r="M4109" i="1"/>
  <c r="M3936" i="1"/>
  <c r="M3821" i="1"/>
  <c r="M3640" i="1"/>
  <c r="M3388" i="1"/>
  <c r="M3302" i="1"/>
  <c r="M3288" i="1"/>
  <c r="M3145" i="1"/>
  <c r="M3138" i="1"/>
  <c r="M3088" i="1"/>
  <c r="M3021" i="1"/>
  <c r="M2841" i="1"/>
  <c r="M2541" i="1"/>
  <c r="M2534" i="1"/>
  <c r="M2505" i="1"/>
  <c r="M2491" i="1"/>
  <c r="M2293" i="1"/>
  <c r="M2272" i="1"/>
  <c r="M2134" i="1"/>
  <c r="M1894" i="1"/>
  <c r="M1873" i="1"/>
  <c r="M1689" i="1"/>
  <c r="M1675" i="1"/>
  <c r="M1660" i="1"/>
  <c r="M1439" i="1"/>
  <c r="M1324" i="1"/>
  <c r="M1095" i="1"/>
  <c r="M1000" i="1"/>
  <c r="M877" i="1"/>
  <c r="M754" i="1"/>
  <c r="M590" i="1"/>
  <c r="M511" i="1"/>
  <c r="M394" i="1"/>
  <c r="M374" i="1"/>
  <c r="M316" i="1"/>
  <c r="M192" i="1"/>
  <c r="M168" i="1"/>
  <c r="M76" i="1"/>
  <c r="J26385" i="1"/>
  <c r="J26336" i="1"/>
  <c r="J26222" i="1"/>
  <c r="J26140" i="1"/>
  <c r="J26030" i="1"/>
  <c r="J25987" i="1"/>
  <c r="J25957" i="1"/>
  <c r="J25879" i="1"/>
  <c r="J25811" i="1"/>
  <c r="J25714" i="1"/>
  <c r="J25655" i="1"/>
  <c r="J25573" i="1"/>
  <c r="J25484" i="1"/>
  <c r="J25433" i="1"/>
  <c r="J25366" i="1"/>
  <c r="J25314" i="1"/>
  <c r="J25240" i="1"/>
  <c r="J25120" i="1"/>
  <c r="J25097" i="1"/>
  <c r="J25003" i="1"/>
  <c r="J24955" i="1"/>
  <c r="J24793" i="1"/>
  <c r="J24736" i="1"/>
  <c r="J24685" i="1"/>
  <c r="J24609" i="1"/>
  <c r="J24588" i="1"/>
  <c r="J24548" i="1"/>
  <c r="J24390" i="1"/>
  <c r="J24358" i="1"/>
  <c r="J24300" i="1"/>
  <c r="J24273" i="1"/>
  <c r="J24097" i="1"/>
  <c r="J24082" i="1"/>
  <c r="J24024" i="1"/>
  <c r="J23954" i="1"/>
  <c r="J23943" i="1"/>
  <c r="J23898" i="1"/>
  <c r="J23879" i="1"/>
  <c r="J23845" i="1"/>
  <c r="J23842" i="1"/>
  <c r="J23750" i="1"/>
  <c r="J23704" i="1"/>
  <c r="J23641" i="1"/>
  <c r="J23497" i="1"/>
  <c r="J23489" i="1"/>
  <c r="J23403" i="1"/>
  <c r="J23322" i="1"/>
  <c r="J23196" i="1"/>
  <c r="J23187" i="1"/>
  <c r="J23138" i="1"/>
  <c r="J22969" i="1"/>
  <c r="J22946" i="1"/>
  <c r="J22896" i="1"/>
  <c r="J22843" i="1"/>
  <c r="J22791" i="1"/>
  <c r="J22747" i="1"/>
  <c r="J22692" i="1"/>
  <c r="J22667" i="1"/>
  <c r="J22537" i="1"/>
  <c r="J22518" i="1"/>
  <c r="J22450" i="1"/>
  <c r="J22413" i="1"/>
  <c r="J22363" i="1"/>
  <c r="J22284" i="1"/>
  <c r="J22229" i="1"/>
  <c r="J22213" i="1"/>
  <c r="J22186" i="1"/>
  <c r="J22138" i="1"/>
  <c r="J22091" i="1"/>
  <c r="J21940" i="1"/>
  <c r="J21898" i="1"/>
  <c r="J21885" i="1"/>
  <c r="J21867" i="1"/>
  <c r="J21792" i="1"/>
  <c r="J21717" i="1"/>
  <c r="J21657" i="1"/>
  <c r="J21638" i="1"/>
  <c r="J21585" i="1"/>
  <c r="J21522" i="1"/>
  <c r="J21497" i="1"/>
  <c r="J21457" i="1"/>
  <c r="J21390" i="1"/>
  <c r="J21364" i="1"/>
  <c r="J21337" i="1"/>
  <c r="J21301" i="1"/>
  <c r="J21233" i="1"/>
  <c r="J21185" i="1"/>
  <c r="J21082" i="1"/>
  <c r="J20955" i="1"/>
  <c r="J20946" i="1"/>
  <c r="J20922" i="1"/>
  <c r="J20888" i="1"/>
  <c r="J20844" i="1"/>
  <c r="J20812" i="1"/>
  <c r="J20764" i="1"/>
  <c r="J20717" i="1"/>
  <c r="J20668" i="1"/>
  <c r="J20582" i="1"/>
  <c r="J20558" i="1"/>
  <c r="J20520" i="1"/>
  <c r="J20477" i="1"/>
  <c r="J20430" i="1"/>
  <c r="J20324" i="1"/>
  <c r="J20289" i="1"/>
  <c r="J20219" i="1"/>
  <c r="J20191" i="1"/>
  <c r="J20110" i="1"/>
  <c r="J20066" i="1"/>
  <c r="J20026" i="1"/>
  <c r="J19997" i="1"/>
  <c r="J19908" i="1"/>
  <c r="J19810" i="1"/>
  <c r="J19803" i="1"/>
  <c r="J19762" i="1"/>
  <c r="J19679" i="1"/>
  <c r="J19669" i="1"/>
  <c r="J19630" i="1"/>
  <c r="J19568" i="1"/>
  <c r="J19452" i="1"/>
  <c r="J19402" i="1"/>
  <c r="J19399" i="1"/>
  <c r="J19362" i="1"/>
  <c r="J19230" i="1"/>
  <c r="J19158" i="1"/>
  <c r="J19124" i="1"/>
  <c r="J19109" i="1"/>
  <c r="J18967" i="1"/>
  <c r="J18940" i="1"/>
  <c r="J18931" i="1"/>
  <c r="J18862" i="1"/>
  <c r="J18840" i="1"/>
  <c r="J18798" i="1"/>
  <c r="J18782" i="1"/>
  <c r="J18713" i="1"/>
  <c r="J18668" i="1"/>
  <c r="J18618" i="1"/>
  <c r="J18596" i="1"/>
  <c r="J18561" i="1"/>
  <c r="J18475" i="1"/>
  <c r="J18438" i="1"/>
  <c r="J18432" i="1"/>
  <c r="J18405" i="1"/>
  <c r="J18392" i="1"/>
  <c r="J18345" i="1"/>
  <c r="J18316" i="1"/>
  <c r="J18304" i="1"/>
  <c r="J18263" i="1"/>
  <c r="J18216" i="1"/>
  <c r="J18176" i="1"/>
  <c r="J18133" i="1"/>
  <c r="J18105" i="1"/>
  <c r="J18096" i="1"/>
  <c r="J18003" i="1"/>
  <c r="J17977" i="1"/>
  <c r="J17767" i="1"/>
  <c r="J17733" i="1"/>
  <c r="J17700" i="1"/>
  <c r="J17669" i="1"/>
  <c r="J17623" i="1"/>
  <c r="J17581" i="1"/>
  <c r="J17540" i="1"/>
  <c r="J17507" i="1"/>
  <c r="J17495" i="1"/>
  <c r="J17455" i="1"/>
  <c r="J17450" i="1"/>
  <c r="J17357" i="1"/>
  <c r="J17317" i="1"/>
  <c r="J17258" i="1"/>
  <c r="J17220" i="1"/>
  <c r="J17186" i="1"/>
  <c r="J17171" i="1"/>
  <c r="J17139" i="1"/>
  <c r="J17098" i="1"/>
  <c r="J17050" i="1"/>
  <c r="J17011" i="1"/>
  <c r="J16978" i="1"/>
  <c r="J16923" i="1"/>
  <c r="J16893" i="1"/>
  <c r="J16881" i="1"/>
  <c r="J16839" i="1"/>
  <c r="J16716" i="1"/>
  <c r="J16651" i="1"/>
  <c r="J16631" i="1"/>
  <c r="J16617" i="1"/>
  <c r="J16571" i="1"/>
  <c r="J16534" i="1"/>
  <c r="J16493" i="1"/>
  <c r="J16446" i="1"/>
  <c r="J16435" i="1"/>
  <c r="J16411" i="1"/>
  <c r="J16328" i="1"/>
  <c r="J16280" i="1"/>
  <c r="J16218" i="1"/>
  <c r="J16200" i="1"/>
  <c r="J16181" i="1"/>
  <c r="J16152" i="1"/>
  <c r="J16145" i="1"/>
  <c r="J16090" i="1"/>
  <c r="J16048" i="1"/>
  <c r="J16042" i="1"/>
  <c r="J16033" i="1"/>
  <c r="J16007" i="1"/>
  <c r="J15971" i="1"/>
  <c r="J15896" i="1"/>
  <c r="J15876" i="1"/>
  <c r="J15862" i="1"/>
  <c r="J15821" i="1"/>
  <c r="J15747" i="1"/>
  <c r="J15732" i="1"/>
  <c r="J15724" i="1"/>
  <c r="J15654" i="1"/>
  <c r="J15644" i="1"/>
  <c r="J15600" i="1"/>
  <c r="J15591" i="1"/>
  <c r="J15579" i="1"/>
  <c r="J15566" i="1"/>
  <c r="J15510" i="1"/>
  <c r="J15475" i="1"/>
  <c r="J15466" i="1"/>
  <c r="J15378" i="1"/>
  <c r="J15296" i="1"/>
  <c r="J15270" i="1"/>
  <c r="J15214" i="1"/>
  <c r="J15198" i="1"/>
  <c r="J15094" i="1"/>
  <c r="J15081" i="1"/>
  <c r="J14999" i="1"/>
  <c r="J14964" i="1"/>
  <c r="J14923" i="1"/>
  <c r="J14904" i="1"/>
  <c r="J14896" i="1"/>
  <c r="J14865" i="1"/>
  <c r="J14819" i="1"/>
  <c r="J14803" i="1"/>
  <c r="J14748" i="1"/>
  <c r="J14707" i="1"/>
  <c r="J14701" i="1"/>
  <c r="J14679" i="1"/>
  <c r="J14665" i="1"/>
  <c r="J14582" i="1"/>
  <c r="J14544" i="1"/>
  <c r="J14523" i="1"/>
  <c r="J14432" i="1"/>
  <c r="J14387" i="1"/>
  <c r="J14300" i="1"/>
  <c r="J14298" i="1"/>
  <c r="J14291" i="1"/>
  <c r="J14268" i="1"/>
  <c r="J14211" i="1"/>
  <c r="J14201" i="1"/>
  <c r="J14197" i="1"/>
  <c r="J14173" i="1"/>
  <c r="J14163" i="1"/>
  <c r="J14159" i="1"/>
  <c r="J14109" i="1"/>
  <c r="J13983" i="1"/>
  <c r="J13945" i="1"/>
  <c r="J13861" i="1"/>
  <c r="J13843" i="1"/>
  <c r="J13819" i="1"/>
  <c r="J13799" i="1"/>
  <c r="J13775" i="1"/>
  <c r="J13697" i="1"/>
  <c r="J13667" i="1"/>
  <c r="J13655" i="1"/>
  <c r="J13529" i="1"/>
  <c r="J13487" i="1"/>
  <c r="J13457" i="1"/>
  <c r="J13445" i="1"/>
  <c r="J13439" i="1"/>
  <c r="J13385" i="1"/>
  <c r="J13331" i="1"/>
  <c r="J13319" i="1"/>
  <c r="J13277" i="1"/>
  <c r="J13259" i="1"/>
  <c r="J13235" i="1"/>
  <c r="J13145" i="1"/>
  <c r="J13079" i="1"/>
  <c r="J13019" i="1"/>
  <c r="J12995" i="1"/>
  <c r="J12983" i="1"/>
  <c r="J12941" i="1"/>
  <c r="J12935" i="1"/>
  <c r="J12869" i="1"/>
  <c r="J12857" i="1"/>
  <c r="J12851" i="1"/>
  <c r="J12845" i="1"/>
  <c r="J12815" i="1"/>
  <c r="J12743" i="1"/>
  <c r="J12725" i="1"/>
  <c r="J12689" i="1"/>
  <c r="J12651" i="1"/>
  <c r="J12609" i="1"/>
  <c r="J12567" i="1"/>
  <c r="J12483" i="1"/>
  <c r="J12441" i="1"/>
  <c r="J12399" i="1"/>
  <c r="J12285" i="1"/>
  <c r="J12267" i="1"/>
  <c r="J12255" i="1"/>
  <c r="J12129" i="1"/>
  <c r="J12063" i="1"/>
  <c r="J12021" i="1"/>
  <c r="J12015" i="1"/>
  <c r="J12003" i="1"/>
  <c r="J11979" i="1"/>
  <c r="J11937" i="1"/>
  <c r="J11925" i="1"/>
  <c r="J11913" i="1"/>
  <c r="J11877" i="1"/>
  <c r="J11835" i="1"/>
  <c r="J11811" i="1"/>
  <c r="J11769" i="1"/>
  <c r="J11727" i="1"/>
  <c r="J11655" i="1"/>
  <c r="J11637" i="1"/>
  <c r="J11613" i="1"/>
  <c r="J11529" i="1"/>
  <c r="J11517" i="1"/>
  <c r="J11499" i="1"/>
  <c r="J11391" i="1"/>
  <c r="J11385" i="1"/>
  <c r="J11373" i="1"/>
  <c r="J11343" i="1"/>
  <c r="J11325" i="1"/>
  <c r="J11277" i="1"/>
  <c r="J11265" i="1"/>
  <c r="J11217" i="1"/>
  <c r="J11205" i="1"/>
  <c r="J11101" i="1"/>
  <c r="J11095" i="1"/>
  <c r="J11011" i="1"/>
  <c r="J10999" i="1"/>
  <c r="J10975" i="1"/>
  <c r="J10872" i="1"/>
  <c r="J10789" i="1"/>
  <c r="J10765" i="1"/>
  <c r="J10759" i="1"/>
  <c r="J10717" i="1"/>
  <c r="J10705" i="1"/>
  <c r="J10633" i="1"/>
  <c r="J10601" i="1"/>
  <c r="J10571" i="1"/>
  <c r="J10517" i="1"/>
  <c r="J10511" i="1"/>
  <c r="J10487" i="1"/>
  <c r="J10469" i="1"/>
  <c r="J10409" i="1"/>
  <c r="J10403" i="1"/>
  <c r="J10391" i="1"/>
  <c r="J10331" i="1"/>
  <c r="J10319" i="1"/>
  <c r="J10289" i="1"/>
  <c r="J10223" i="1"/>
  <c r="J10175" i="1"/>
  <c r="J10133" i="1"/>
  <c r="J10115" i="1"/>
  <c r="J10109" i="1"/>
  <c r="J9983" i="1"/>
  <c r="J9887" i="1"/>
  <c r="J9845" i="1"/>
  <c r="J9839" i="1"/>
  <c r="J9821" i="1"/>
  <c r="J9779" i="1"/>
  <c r="J9719" i="1"/>
  <c r="J9647" i="1"/>
  <c r="J9635" i="1"/>
  <c r="J9533" i="1"/>
  <c r="J9521" i="1"/>
  <c r="J9461" i="1"/>
  <c r="J9425" i="1"/>
  <c r="J9407" i="1"/>
  <c r="J9299" i="1"/>
  <c r="J9239" i="1"/>
  <c r="J9197" i="1"/>
  <c r="J9167" i="1"/>
  <c r="J9155" i="1"/>
  <c r="J9047" i="1"/>
  <c r="J8963" i="1"/>
  <c r="J8945" i="1"/>
  <c r="J8921" i="1"/>
  <c r="J8849" i="1"/>
  <c r="J8747" i="1"/>
  <c r="J8625" i="1"/>
  <c r="J8571" i="1"/>
  <c r="J8547" i="1"/>
  <c r="J8421" i="1"/>
  <c r="J8335" i="1"/>
  <c r="J8293" i="1"/>
  <c r="J8275" i="1"/>
  <c r="J8269" i="1"/>
  <c r="J8155" i="1"/>
  <c r="J8131" i="1"/>
  <c r="J8047" i="1"/>
  <c r="J7975" i="1"/>
  <c r="J7869" i="1"/>
  <c r="J7861" i="1"/>
  <c r="J7846" i="1"/>
  <c r="J7832" i="1"/>
  <c r="J7722" i="1"/>
  <c r="J7628" i="1"/>
  <c r="J7577" i="1"/>
  <c r="J7495" i="1"/>
  <c r="J7487" i="1"/>
  <c r="J7443" i="1"/>
  <c r="J7397" i="1"/>
  <c r="J7327" i="1"/>
  <c r="J7212" i="1"/>
  <c r="J7097" i="1"/>
  <c r="J7053" i="1"/>
  <c r="J6881" i="1"/>
  <c r="J6860" i="1"/>
  <c r="J6711" i="1"/>
  <c r="J6554" i="1"/>
  <c r="J6460" i="1"/>
  <c r="J6411" i="1"/>
  <c r="J6340" i="1"/>
  <c r="J6162" i="1"/>
  <c r="J6131" i="1"/>
  <c r="J6110" i="1"/>
  <c r="J6017" i="1"/>
  <c r="J5819" i="1"/>
  <c r="J5812" i="1"/>
  <c r="J5740" i="1"/>
  <c r="J5665" i="1"/>
  <c r="J5658" i="1"/>
  <c r="J5592" i="1"/>
  <c r="J5456" i="1"/>
  <c r="J5414" i="1"/>
  <c r="J5255" i="1"/>
  <c r="J5112" i="1"/>
  <c r="J5034" i="1"/>
  <c r="J5006" i="1"/>
  <c r="J4992" i="1"/>
  <c r="J4962" i="1"/>
  <c r="J4840" i="1"/>
  <c r="J4760" i="1"/>
  <c r="J4703" i="1"/>
  <c r="J4623" i="1"/>
  <c r="J4608" i="1"/>
  <c r="J4537" i="1"/>
  <c r="J4485" i="1"/>
  <c r="J4408" i="1"/>
  <c r="J4352" i="1"/>
  <c r="J4336" i="1"/>
  <c r="J4269" i="1"/>
  <c r="J4240" i="1"/>
  <c r="J3972" i="1"/>
  <c r="J3965" i="1"/>
  <c r="J3950" i="1"/>
  <c r="J3936" i="1"/>
  <c r="J3821" i="1"/>
  <c r="J3799" i="1"/>
  <c r="J3762" i="1"/>
  <c r="J3669" i="1"/>
  <c r="J3609" i="1"/>
  <c r="J3580" i="1"/>
  <c r="J3559" i="1"/>
  <c r="J3409" i="1"/>
  <c r="J3366" i="1"/>
  <c r="J3316" i="1"/>
  <c r="J3265" i="1"/>
  <c r="J3223" i="1"/>
  <c r="J3195" i="1"/>
  <c r="J3166" i="1"/>
  <c r="J3152" i="1"/>
  <c r="J3124" i="1"/>
  <c r="J3021" i="1"/>
  <c r="J2970" i="1"/>
  <c r="J2921" i="1"/>
  <c r="J2900" i="1"/>
  <c r="J2848" i="1"/>
  <c r="J2841" i="1"/>
  <c r="J2771" i="1"/>
  <c r="J2721" i="1"/>
  <c r="J2519" i="1"/>
  <c r="J2498" i="1"/>
  <c r="J2435" i="1"/>
  <c r="J2370" i="1"/>
  <c r="J2363" i="1"/>
  <c r="J2349" i="1"/>
  <c r="J2162" i="1"/>
  <c r="J2148" i="1"/>
  <c r="J2134" i="1"/>
  <c r="J2021" i="1"/>
  <c r="J1964" i="1"/>
  <c r="J1803" i="1"/>
  <c r="J1789" i="1"/>
  <c r="J1774" i="1"/>
  <c r="J1675" i="1"/>
  <c r="J1667" i="1"/>
  <c r="J1622" i="1"/>
  <c r="J1488" i="1"/>
  <c r="J1453" i="1"/>
  <c r="J1417" i="1"/>
  <c r="J1402" i="1"/>
  <c r="J1308" i="1"/>
  <c r="J1279" i="1"/>
  <c r="J1179" i="1"/>
  <c r="J1151" i="1"/>
  <c r="J1130" i="1"/>
  <c r="J1074" i="1"/>
  <c r="J986" i="1"/>
  <c r="J979" i="1"/>
  <c r="J940" i="1"/>
  <c r="J835" i="1"/>
  <c r="J821" i="1"/>
  <c r="J733" i="1"/>
  <c r="J691" i="1"/>
  <c r="J668" i="1"/>
  <c r="J540" i="1"/>
  <c r="J455" i="1"/>
  <c r="J450" i="1"/>
  <c r="J402" i="1"/>
  <c r="J400" i="1"/>
  <c r="J386" i="1"/>
  <c r="J326" i="1"/>
  <c r="J264" i="1"/>
  <c r="J222" i="1"/>
  <c r="J200" i="1"/>
  <c r="J194" i="1"/>
  <c r="J188" i="1"/>
  <c r="J182" i="1"/>
  <c r="J170" i="1"/>
  <c r="J158" i="1"/>
  <c r="J143" i="1"/>
  <c r="J101" i="1"/>
  <c r="J93" i="1"/>
  <c r="J89" i="1"/>
  <c r="J10" i="1"/>
  <c r="D26386" i="1"/>
  <c r="C26386" i="1"/>
  <c r="F26385" i="1"/>
  <c r="F26386" i="1" s="1"/>
  <c r="E26385" i="1"/>
  <c r="E26386" i="1" s="1"/>
  <c r="D26385" i="1"/>
  <c r="C26385" i="1"/>
  <c r="F26380" i="1"/>
  <c r="E26380" i="1"/>
  <c r="D26380" i="1"/>
  <c r="C26380" i="1"/>
  <c r="F26378" i="1"/>
  <c r="E26378" i="1"/>
  <c r="D26378" i="1"/>
  <c r="C26378" i="1"/>
  <c r="F26365" i="1"/>
  <c r="E26365" i="1"/>
  <c r="D26365" i="1"/>
  <c r="C26365" i="1"/>
  <c r="F26356" i="1"/>
  <c r="E26356" i="1"/>
  <c r="D26356" i="1"/>
  <c r="C26356" i="1"/>
  <c r="F26348" i="1"/>
  <c r="E26348" i="1"/>
  <c r="D26348" i="1"/>
  <c r="C26348" i="1"/>
  <c r="F26339" i="1"/>
  <c r="E26339" i="1"/>
  <c r="D26339" i="1"/>
  <c r="C26339" i="1"/>
  <c r="F26336" i="1"/>
  <c r="E26336" i="1"/>
  <c r="D26336" i="1"/>
  <c r="C26336" i="1"/>
  <c r="F26326" i="1"/>
  <c r="E26326" i="1"/>
  <c r="D26326" i="1"/>
  <c r="C26326" i="1"/>
  <c r="F26316" i="1"/>
  <c r="E26316" i="1"/>
  <c r="D26316" i="1"/>
  <c r="C26316" i="1"/>
  <c r="F26306" i="1"/>
  <c r="E26306" i="1"/>
  <c r="D26306" i="1"/>
  <c r="C26306" i="1"/>
  <c r="F26297" i="1"/>
  <c r="E26297" i="1"/>
  <c r="D26297" i="1"/>
  <c r="C26297" i="1"/>
  <c r="F26293" i="1"/>
  <c r="E26293" i="1"/>
  <c r="D26293" i="1"/>
  <c r="C26293" i="1"/>
  <c r="F26283" i="1"/>
  <c r="E26283" i="1"/>
  <c r="D26283" i="1"/>
  <c r="C26283" i="1"/>
  <c r="F26273" i="1"/>
  <c r="E26273" i="1"/>
  <c r="D26273" i="1"/>
  <c r="C26273" i="1"/>
  <c r="F26265" i="1"/>
  <c r="E26265" i="1"/>
  <c r="D26265" i="1"/>
  <c r="C26265" i="1"/>
  <c r="F26257" i="1"/>
  <c r="E26257" i="1"/>
  <c r="D26257" i="1"/>
  <c r="C26257" i="1"/>
  <c r="F26254" i="1"/>
  <c r="E26254" i="1"/>
  <c r="D26254" i="1"/>
  <c r="C26254" i="1"/>
  <c r="F26247" i="1"/>
  <c r="E26247" i="1"/>
  <c r="D26247" i="1"/>
  <c r="C26247" i="1"/>
  <c r="F26239" i="1"/>
  <c r="E26239" i="1"/>
  <c r="D26239" i="1"/>
  <c r="C26239" i="1"/>
  <c r="F26230" i="1"/>
  <c r="E26230" i="1"/>
  <c r="D26230" i="1"/>
  <c r="C26230" i="1"/>
  <c r="F26222" i="1"/>
  <c r="E26222" i="1"/>
  <c r="D26222" i="1"/>
  <c r="C26222" i="1"/>
  <c r="F26212" i="1"/>
  <c r="E26212" i="1"/>
  <c r="D26212" i="1"/>
  <c r="C26212" i="1"/>
  <c r="F26209" i="1"/>
  <c r="E26209" i="1"/>
  <c r="D26209" i="1"/>
  <c r="C26209" i="1"/>
  <c r="F26203" i="1"/>
  <c r="E26203" i="1"/>
  <c r="D26203" i="1"/>
  <c r="C26203" i="1"/>
  <c r="F26200" i="1"/>
  <c r="E26200" i="1"/>
  <c r="D26200" i="1"/>
  <c r="C26200" i="1"/>
  <c r="F26192" i="1"/>
  <c r="E26192" i="1"/>
  <c r="D26192" i="1"/>
  <c r="C26192" i="1"/>
  <c r="F26183" i="1"/>
  <c r="E26183" i="1"/>
  <c r="D26183" i="1"/>
  <c r="C26183" i="1"/>
  <c r="F26173" i="1"/>
  <c r="E26173" i="1"/>
  <c r="D26173" i="1"/>
  <c r="C26173" i="1"/>
  <c r="F26170" i="1"/>
  <c r="E26170" i="1"/>
  <c r="D26170" i="1"/>
  <c r="C26170" i="1"/>
  <c r="F26160" i="1"/>
  <c r="E26160" i="1"/>
  <c r="D26160" i="1"/>
  <c r="C26160" i="1"/>
  <c r="F26157" i="1"/>
  <c r="E26157" i="1"/>
  <c r="D26157" i="1"/>
  <c r="C26157" i="1"/>
  <c r="F26148" i="1"/>
  <c r="E26148" i="1"/>
  <c r="D26148" i="1"/>
  <c r="C26148" i="1"/>
  <c r="F26140" i="1"/>
  <c r="E26140" i="1"/>
  <c r="D26140" i="1"/>
  <c r="C26140" i="1"/>
  <c r="F26137" i="1"/>
  <c r="E26137" i="1"/>
  <c r="D26137" i="1"/>
  <c r="C26137" i="1"/>
  <c r="F26130" i="1"/>
  <c r="E26130" i="1"/>
  <c r="D26130" i="1"/>
  <c r="C26130" i="1"/>
  <c r="F26123" i="1"/>
  <c r="E26123" i="1"/>
  <c r="D26123" i="1"/>
  <c r="C26123" i="1"/>
  <c r="F26114" i="1"/>
  <c r="E26114" i="1"/>
  <c r="D26114" i="1"/>
  <c r="C26114" i="1"/>
  <c r="F26105" i="1"/>
  <c r="E26105" i="1"/>
  <c r="D26105" i="1"/>
  <c r="C26105" i="1"/>
  <c r="F26096" i="1"/>
  <c r="E26096" i="1"/>
  <c r="D26096" i="1"/>
  <c r="C26096" i="1"/>
  <c r="F26088" i="1"/>
  <c r="E26088" i="1"/>
  <c r="D26088" i="1"/>
  <c r="C26088" i="1"/>
  <c r="F26084" i="1"/>
  <c r="E26084" i="1"/>
  <c r="D26084" i="1"/>
  <c r="C26084" i="1"/>
  <c r="F26081" i="1"/>
  <c r="E26081" i="1"/>
  <c r="D26081" i="1"/>
  <c r="C26081" i="1"/>
  <c r="F26073" i="1"/>
  <c r="E26073" i="1"/>
  <c r="D26073" i="1"/>
  <c r="C26073" i="1"/>
  <c r="F26064" i="1"/>
  <c r="E26064" i="1"/>
  <c r="D26064" i="1"/>
  <c r="C26064" i="1"/>
  <c r="F26056" i="1"/>
  <c r="E26056" i="1"/>
  <c r="D26056" i="1"/>
  <c r="C26056" i="1"/>
  <c r="F26049" i="1"/>
  <c r="E26049" i="1"/>
  <c r="D26049" i="1"/>
  <c r="C26049" i="1"/>
  <c r="F26040" i="1"/>
  <c r="E26040" i="1"/>
  <c r="D26040" i="1"/>
  <c r="C26040" i="1"/>
  <c r="F26037" i="1"/>
  <c r="E26037" i="1"/>
  <c r="D26037" i="1"/>
  <c r="C26037" i="1"/>
  <c r="F26030" i="1"/>
  <c r="E26030" i="1"/>
  <c r="D26030" i="1"/>
  <c r="C26030" i="1"/>
  <c r="F26022" i="1"/>
  <c r="E26022" i="1"/>
  <c r="D26022" i="1"/>
  <c r="C26022" i="1"/>
  <c r="F26014" i="1"/>
  <c r="E26014" i="1"/>
  <c r="D26014" i="1"/>
  <c r="C26014" i="1"/>
  <c r="F26011" i="1"/>
  <c r="E26011" i="1"/>
  <c r="D26011" i="1"/>
  <c r="C26011" i="1"/>
  <c r="F26001" i="1"/>
  <c r="E26001" i="1"/>
  <c r="D26001" i="1"/>
  <c r="C26001" i="1"/>
  <c r="F25993" i="1"/>
  <c r="E25993" i="1"/>
  <c r="D25993" i="1"/>
  <c r="C25993" i="1"/>
  <c r="F25990" i="1"/>
  <c r="E25990" i="1"/>
  <c r="D25990" i="1"/>
  <c r="C25990" i="1"/>
  <c r="F25987" i="1"/>
  <c r="E25987" i="1"/>
  <c r="D25987" i="1"/>
  <c r="C25987" i="1"/>
  <c r="F25984" i="1"/>
  <c r="E25984" i="1"/>
  <c r="D25984" i="1"/>
  <c r="C25984" i="1"/>
  <c r="F25976" i="1"/>
  <c r="E25976" i="1"/>
  <c r="D25976" i="1"/>
  <c r="C25976" i="1"/>
  <c r="F25973" i="1"/>
  <c r="E25973" i="1"/>
  <c r="D25973" i="1"/>
  <c r="C25973" i="1"/>
  <c r="F25965" i="1"/>
  <c r="E25965" i="1"/>
  <c r="D25965" i="1"/>
  <c r="C25965" i="1"/>
  <c r="F25963" i="1"/>
  <c r="E25963" i="1"/>
  <c r="D25963" i="1"/>
  <c r="C25963" i="1"/>
  <c r="F25960" i="1"/>
  <c r="E25960" i="1"/>
  <c r="D25960" i="1"/>
  <c r="C25960" i="1"/>
  <c r="F25957" i="1"/>
  <c r="E25957" i="1"/>
  <c r="D25957" i="1"/>
  <c r="C25957" i="1"/>
  <c r="F25949" i="1"/>
  <c r="E25949" i="1"/>
  <c r="D25949" i="1"/>
  <c r="C25949" i="1"/>
  <c r="F25946" i="1"/>
  <c r="E25946" i="1"/>
  <c r="D25946" i="1"/>
  <c r="C25946" i="1"/>
  <c r="F25938" i="1"/>
  <c r="E25938" i="1"/>
  <c r="D25938" i="1"/>
  <c r="C25938" i="1"/>
  <c r="F25930" i="1"/>
  <c r="E25930" i="1"/>
  <c r="D25930" i="1"/>
  <c r="C25930" i="1"/>
  <c r="F25927" i="1"/>
  <c r="E25927" i="1"/>
  <c r="D25927" i="1"/>
  <c r="C25927" i="1"/>
  <c r="F25918" i="1"/>
  <c r="E25918" i="1"/>
  <c r="D25918" i="1"/>
  <c r="C25918" i="1"/>
  <c r="F25911" i="1"/>
  <c r="E25911" i="1"/>
  <c r="D25911" i="1"/>
  <c r="C25911" i="1"/>
  <c r="F25903" i="1"/>
  <c r="E25903" i="1"/>
  <c r="D25903" i="1"/>
  <c r="C25903" i="1"/>
  <c r="F25894" i="1"/>
  <c r="E25894" i="1"/>
  <c r="D25894" i="1"/>
  <c r="C25894" i="1"/>
  <c r="F25891" i="1"/>
  <c r="E25891" i="1"/>
  <c r="D25891" i="1"/>
  <c r="C25891" i="1"/>
  <c r="F25888" i="1"/>
  <c r="E25888" i="1"/>
  <c r="D25888" i="1"/>
  <c r="C25888" i="1"/>
  <c r="F25879" i="1"/>
  <c r="E25879" i="1"/>
  <c r="D25879" i="1"/>
  <c r="C25879" i="1"/>
  <c r="F25876" i="1"/>
  <c r="E25876" i="1"/>
  <c r="D25876" i="1"/>
  <c r="C25876" i="1"/>
  <c r="F25872" i="1"/>
  <c r="E25872" i="1"/>
  <c r="D25872" i="1"/>
  <c r="C25872" i="1"/>
  <c r="F25862" i="1"/>
  <c r="E25862" i="1"/>
  <c r="D25862" i="1"/>
  <c r="C25862" i="1"/>
  <c r="F25850" i="1"/>
  <c r="E25850" i="1"/>
  <c r="D25850" i="1"/>
  <c r="C25850" i="1"/>
  <c r="F25841" i="1"/>
  <c r="E25841" i="1"/>
  <c r="D25841" i="1"/>
  <c r="C25841" i="1"/>
  <c r="F25831" i="1"/>
  <c r="E25831" i="1"/>
  <c r="D25831" i="1"/>
  <c r="C25831" i="1"/>
  <c r="F25824" i="1"/>
  <c r="E25824" i="1"/>
  <c r="D25824" i="1"/>
  <c r="C25824" i="1"/>
  <c r="F25815" i="1"/>
  <c r="E25815" i="1"/>
  <c r="D25815" i="1"/>
  <c r="C25815" i="1"/>
  <c r="F25811" i="1"/>
  <c r="E25811" i="1"/>
  <c r="D25811" i="1"/>
  <c r="C25811" i="1"/>
  <c r="F25804" i="1"/>
  <c r="E25804" i="1"/>
  <c r="D25804" i="1"/>
  <c r="C25804" i="1"/>
  <c r="F25800" i="1"/>
  <c r="E25800" i="1"/>
  <c r="D25800" i="1"/>
  <c r="C25800" i="1"/>
  <c r="F25792" i="1"/>
  <c r="E25792" i="1"/>
  <c r="D25792" i="1"/>
  <c r="C25792" i="1"/>
  <c r="F25787" i="1"/>
  <c r="E25787" i="1"/>
  <c r="D25787" i="1"/>
  <c r="C25787" i="1"/>
  <c r="F25779" i="1"/>
  <c r="E25779" i="1"/>
  <c r="D25779" i="1"/>
  <c r="C25779" i="1"/>
  <c r="F25776" i="1"/>
  <c r="E25776" i="1"/>
  <c r="D25776" i="1"/>
  <c r="C25776" i="1"/>
  <c r="F25773" i="1"/>
  <c r="E25773" i="1"/>
  <c r="D25773" i="1"/>
  <c r="C25773" i="1"/>
  <c r="F25765" i="1"/>
  <c r="E25765" i="1"/>
  <c r="D25765" i="1"/>
  <c r="C25765" i="1"/>
  <c r="F25758" i="1"/>
  <c r="E25758" i="1"/>
  <c r="D25758" i="1"/>
  <c r="C25758" i="1"/>
  <c r="F25749" i="1"/>
  <c r="E25749" i="1"/>
  <c r="D25749" i="1"/>
  <c r="C25749" i="1"/>
  <c r="F25739" i="1"/>
  <c r="E25739" i="1"/>
  <c r="D25739" i="1"/>
  <c r="C25739" i="1"/>
  <c r="F25731" i="1"/>
  <c r="E25731" i="1"/>
  <c r="D25731" i="1"/>
  <c r="C25731" i="1"/>
  <c r="F25723" i="1"/>
  <c r="E25723" i="1"/>
  <c r="D25723" i="1"/>
  <c r="C25723" i="1"/>
  <c r="F25714" i="1"/>
  <c r="E25714" i="1"/>
  <c r="D25714" i="1"/>
  <c r="C25714" i="1"/>
  <c r="F25705" i="1"/>
  <c r="E25705" i="1"/>
  <c r="D25705" i="1"/>
  <c r="C25705" i="1"/>
  <c r="F25696" i="1"/>
  <c r="E25696" i="1"/>
  <c r="D25696" i="1"/>
  <c r="C25696" i="1"/>
  <c r="F25687" i="1"/>
  <c r="E25687" i="1"/>
  <c r="D25687" i="1"/>
  <c r="C25687" i="1"/>
  <c r="F25677" i="1"/>
  <c r="E25677" i="1"/>
  <c r="D25677" i="1"/>
  <c r="C25677" i="1"/>
  <c r="F25674" i="1"/>
  <c r="E25674" i="1"/>
  <c r="D25674" i="1"/>
  <c r="C25674" i="1"/>
  <c r="F25663" i="1"/>
  <c r="E25663" i="1"/>
  <c r="D25663" i="1"/>
  <c r="C25663" i="1"/>
  <c r="F25655" i="1"/>
  <c r="E25655" i="1"/>
  <c r="D25655" i="1"/>
  <c r="C25655" i="1"/>
  <c r="F25646" i="1"/>
  <c r="E25646" i="1"/>
  <c r="D25646" i="1"/>
  <c r="C25646" i="1"/>
  <c r="F25638" i="1"/>
  <c r="E25638" i="1"/>
  <c r="D25638" i="1"/>
  <c r="C25638" i="1"/>
  <c r="F25629" i="1"/>
  <c r="E25629" i="1"/>
  <c r="D25629" i="1"/>
  <c r="C25629" i="1"/>
  <c r="F25621" i="1"/>
  <c r="E25621" i="1"/>
  <c r="D25621" i="1"/>
  <c r="C25621" i="1"/>
  <c r="F25614" i="1"/>
  <c r="E25614" i="1"/>
  <c r="D25614" i="1"/>
  <c r="C25614" i="1"/>
  <c r="F25606" i="1"/>
  <c r="E25606" i="1"/>
  <c r="D25606" i="1"/>
  <c r="C25606" i="1"/>
  <c r="F25599" i="1"/>
  <c r="E25599" i="1"/>
  <c r="D25599" i="1"/>
  <c r="C25599" i="1"/>
  <c r="F25590" i="1"/>
  <c r="E25590" i="1"/>
  <c r="D25590" i="1"/>
  <c r="C25590" i="1"/>
  <c r="F25581" i="1"/>
  <c r="E25581" i="1"/>
  <c r="D25581" i="1"/>
  <c r="C25581" i="1"/>
  <c r="F25573" i="1"/>
  <c r="E25573" i="1"/>
  <c r="D25573" i="1"/>
  <c r="C25573" i="1"/>
  <c r="F25564" i="1"/>
  <c r="E25564" i="1"/>
  <c r="D25564" i="1"/>
  <c r="C25564" i="1"/>
  <c r="F25556" i="1"/>
  <c r="E25556" i="1"/>
  <c r="D25556" i="1"/>
  <c r="C25556" i="1"/>
  <c r="F25547" i="1"/>
  <c r="E25547" i="1"/>
  <c r="D25547" i="1"/>
  <c r="C25547" i="1"/>
  <c r="F25538" i="1"/>
  <c r="E25538" i="1"/>
  <c r="D25538" i="1"/>
  <c r="C25538" i="1"/>
  <c r="F25528" i="1"/>
  <c r="E25528" i="1"/>
  <c r="D25528" i="1"/>
  <c r="C25528" i="1"/>
  <c r="F25519" i="1"/>
  <c r="E25519" i="1"/>
  <c r="D25519" i="1"/>
  <c r="C25519" i="1"/>
  <c r="F25510" i="1"/>
  <c r="E25510" i="1"/>
  <c r="D25510" i="1"/>
  <c r="C25510" i="1"/>
  <c r="F25502" i="1"/>
  <c r="E25502" i="1"/>
  <c r="D25502" i="1"/>
  <c r="C25502" i="1"/>
  <c r="F25499" i="1"/>
  <c r="E25499" i="1"/>
  <c r="D25499" i="1"/>
  <c r="C25499" i="1"/>
  <c r="F25492" i="1"/>
  <c r="E25492" i="1"/>
  <c r="D25492" i="1"/>
  <c r="C25492" i="1"/>
  <c r="F25484" i="1"/>
  <c r="E25484" i="1"/>
  <c r="D25484" i="1"/>
  <c r="C25484" i="1"/>
  <c r="F25476" i="1"/>
  <c r="E25476" i="1"/>
  <c r="D25476" i="1"/>
  <c r="C25476" i="1"/>
  <c r="F25469" i="1"/>
  <c r="E25469" i="1"/>
  <c r="D25469" i="1"/>
  <c r="C25469" i="1"/>
  <c r="F25462" i="1"/>
  <c r="E25462" i="1"/>
  <c r="D25462" i="1"/>
  <c r="C25462" i="1"/>
  <c r="F25459" i="1"/>
  <c r="E25459" i="1"/>
  <c r="D25459" i="1"/>
  <c r="C25459" i="1"/>
  <c r="F25451" i="1"/>
  <c r="E25451" i="1"/>
  <c r="D25451" i="1"/>
  <c r="C25451" i="1"/>
  <c r="F25441" i="1"/>
  <c r="E25441" i="1"/>
  <c r="D25441" i="1"/>
  <c r="C25441" i="1"/>
  <c r="F25433" i="1"/>
  <c r="E25433" i="1"/>
  <c r="D25433" i="1"/>
  <c r="C25433" i="1"/>
  <c r="F25425" i="1"/>
  <c r="E25425" i="1"/>
  <c r="D25425" i="1"/>
  <c r="C25425" i="1"/>
  <c r="F25418" i="1"/>
  <c r="E25418" i="1"/>
  <c r="D25418" i="1"/>
  <c r="C25418" i="1"/>
  <c r="F25410" i="1"/>
  <c r="E25410" i="1"/>
  <c r="D25410" i="1"/>
  <c r="C25410" i="1"/>
  <c r="F25399" i="1"/>
  <c r="E25399" i="1"/>
  <c r="D25399" i="1"/>
  <c r="C25399" i="1"/>
  <c r="F25387" i="1"/>
  <c r="E25387" i="1"/>
  <c r="D25387" i="1"/>
  <c r="C25387" i="1"/>
  <c r="F25375" i="1"/>
  <c r="E25375" i="1"/>
  <c r="D25375" i="1"/>
  <c r="C25375" i="1"/>
  <c r="F25366" i="1"/>
  <c r="E25366" i="1"/>
  <c r="D25366" i="1"/>
  <c r="C25366" i="1"/>
  <c r="F25358" i="1"/>
  <c r="E25358" i="1"/>
  <c r="D25358" i="1"/>
  <c r="C25358" i="1"/>
  <c r="F25349" i="1"/>
  <c r="E25349" i="1"/>
  <c r="D25349" i="1"/>
  <c r="C25349" i="1"/>
  <c r="F25346" i="1"/>
  <c r="E25346" i="1"/>
  <c r="D25346" i="1"/>
  <c r="C25346" i="1"/>
  <c r="F25339" i="1"/>
  <c r="E25339" i="1"/>
  <c r="D25339" i="1"/>
  <c r="C25339" i="1"/>
  <c r="F25330" i="1"/>
  <c r="E25330" i="1"/>
  <c r="D25330" i="1"/>
  <c r="C25330" i="1"/>
  <c r="F25322" i="1"/>
  <c r="E25322" i="1"/>
  <c r="D25322" i="1"/>
  <c r="C25322" i="1"/>
  <c r="F25314" i="1"/>
  <c r="E25314" i="1"/>
  <c r="D25314" i="1"/>
  <c r="C25314" i="1"/>
  <c r="F25306" i="1"/>
  <c r="E25306" i="1"/>
  <c r="D25306" i="1"/>
  <c r="C25306" i="1"/>
  <c r="F25302" i="1"/>
  <c r="E25302" i="1"/>
  <c r="D25302" i="1"/>
  <c r="C25302" i="1"/>
  <c r="F25295" i="1"/>
  <c r="E25295" i="1"/>
  <c r="D25295" i="1"/>
  <c r="C25295" i="1"/>
  <c r="F25292" i="1"/>
  <c r="E25292" i="1"/>
  <c r="D25292" i="1"/>
  <c r="C25292" i="1"/>
  <c r="F25289" i="1"/>
  <c r="E25289" i="1"/>
  <c r="D25289" i="1"/>
  <c r="C25289" i="1"/>
  <c r="F25281" i="1"/>
  <c r="E25281" i="1"/>
  <c r="D25281" i="1"/>
  <c r="C25281" i="1"/>
  <c r="F25273" i="1"/>
  <c r="E25273" i="1"/>
  <c r="D25273" i="1"/>
  <c r="C25273" i="1"/>
  <c r="F25265" i="1"/>
  <c r="E25265" i="1"/>
  <c r="D25265" i="1"/>
  <c r="C25265" i="1"/>
  <c r="F25257" i="1"/>
  <c r="E25257" i="1"/>
  <c r="D25257" i="1"/>
  <c r="C25257" i="1"/>
  <c r="F25249" i="1"/>
  <c r="E25249" i="1"/>
  <c r="D25249" i="1"/>
  <c r="C25249" i="1"/>
  <c r="F25240" i="1"/>
  <c r="E25240" i="1"/>
  <c r="D25240" i="1"/>
  <c r="C25240" i="1"/>
  <c r="F25237" i="1"/>
  <c r="E25237" i="1"/>
  <c r="D25237" i="1"/>
  <c r="C25237" i="1"/>
  <c r="F25229" i="1"/>
  <c r="E25229" i="1"/>
  <c r="D25229" i="1"/>
  <c r="C25229" i="1"/>
  <c r="F25219" i="1"/>
  <c r="E25219" i="1"/>
  <c r="D25219" i="1"/>
  <c r="C25219" i="1"/>
  <c r="F25212" i="1"/>
  <c r="E25212" i="1"/>
  <c r="D25212" i="1"/>
  <c r="C25212" i="1"/>
  <c r="F25203" i="1"/>
  <c r="E25203" i="1"/>
  <c r="D25203" i="1"/>
  <c r="C25203" i="1"/>
  <c r="F25200" i="1"/>
  <c r="E25200" i="1"/>
  <c r="D25200" i="1"/>
  <c r="C25200" i="1"/>
  <c r="F25197" i="1"/>
  <c r="E25197" i="1"/>
  <c r="D25197" i="1"/>
  <c r="C25197" i="1"/>
  <c r="F25188" i="1"/>
  <c r="E25188" i="1"/>
  <c r="D25188" i="1"/>
  <c r="C25188" i="1"/>
  <c r="F25180" i="1"/>
  <c r="E25180" i="1"/>
  <c r="D25180" i="1"/>
  <c r="C25180" i="1"/>
  <c r="F25171" i="1"/>
  <c r="E25171" i="1"/>
  <c r="D25171" i="1"/>
  <c r="C25171" i="1"/>
  <c r="F25163" i="1"/>
  <c r="E25163" i="1"/>
  <c r="D25163" i="1"/>
  <c r="C25163" i="1"/>
  <c r="F25155" i="1"/>
  <c r="E25155" i="1"/>
  <c r="D25155" i="1"/>
  <c r="C25155" i="1"/>
  <c r="F25148" i="1"/>
  <c r="E25148" i="1"/>
  <c r="D25148" i="1"/>
  <c r="C25148" i="1"/>
  <c r="F25140" i="1"/>
  <c r="E25140" i="1"/>
  <c r="D25140" i="1"/>
  <c r="C25140" i="1"/>
  <c r="F25131" i="1"/>
  <c r="E25131" i="1"/>
  <c r="D25131" i="1"/>
  <c r="C25131" i="1"/>
  <c r="F25128" i="1"/>
  <c r="E25128" i="1"/>
  <c r="D25128" i="1"/>
  <c r="C25128" i="1"/>
  <c r="F25120" i="1"/>
  <c r="E25120" i="1"/>
  <c r="D25120" i="1"/>
  <c r="C25120" i="1"/>
  <c r="F25114" i="1"/>
  <c r="E25114" i="1"/>
  <c r="D25114" i="1"/>
  <c r="C25114" i="1"/>
  <c r="F25104" i="1"/>
  <c r="E25104" i="1"/>
  <c r="D25104" i="1"/>
  <c r="C25104" i="1"/>
  <c r="F25097" i="1"/>
  <c r="E25097" i="1"/>
  <c r="D25097" i="1"/>
  <c r="C25097" i="1"/>
  <c r="F25094" i="1"/>
  <c r="E25094" i="1"/>
  <c r="D25094" i="1"/>
  <c r="C25094" i="1"/>
  <c r="F25087" i="1"/>
  <c r="E25087" i="1"/>
  <c r="D25087" i="1"/>
  <c r="C25087" i="1"/>
  <c r="F25073" i="1"/>
  <c r="E25073" i="1"/>
  <c r="D25073" i="1"/>
  <c r="C25073" i="1"/>
  <c r="F25062" i="1"/>
  <c r="E25062" i="1"/>
  <c r="D25062" i="1"/>
  <c r="C25062" i="1"/>
  <c r="F25051" i="1"/>
  <c r="E25051" i="1"/>
  <c r="D25051" i="1"/>
  <c r="C25051" i="1"/>
  <c r="F25048" i="1"/>
  <c r="E25048" i="1"/>
  <c r="D25048" i="1"/>
  <c r="C25048" i="1"/>
  <c r="F25040" i="1"/>
  <c r="E25040" i="1"/>
  <c r="D25040" i="1"/>
  <c r="C25040" i="1"/>
  <c r="F25037" i="1"/>
  <c r="E25037" i="1"/>
  <c r="D25037" i="1"/>
  <c r="C25037" i="1"/>
  <c r="F25030" i="1"/>
  <c r="E25030" i="1"/>
  <c r="D25030" i="1"/>
  <c r="C25030" i="1"/>
  <c r="F25021" i="1"/>
  <c r="E25021" i="1"/>
  <c r="D25021" i="1"/>
  <c r="C25021" i="1"/>
  <c r="F25012" i="1"/>
  <c r="E25012" i="1"/>
  <c r="D25012" i="1"/>
  <c r="C25012" i="1"/>
  <c r="F25003" i="1"/>
  <c r="E25003" i="1"/>
  <c r="D25003" i="1"/>
  <c r="C25003" i="1"/>
  <c r="F24993" i="1"/>
  <c r="E24993" i="1"/>
  <c r="D24993" i="1"/>
  <c r="C24993" i="1"/>
  <c r="F24983" i="1"/>
  <c r="E24983" i="1"/>
  <c r="D24983" i="1"/>
  <c r="C24983" i="1"/>
  <c r="F24974" i="1"/>
  <c r="E24974" i="1"/>
  <c r="D24974" i="1"/>
  <c r="C24974" i="1"/>
  <c r="F24964" i="1"/>
  <c r="E24964" i="1"/>
  <c r="D24964" i="1"/>
  <c r="C24964" i="1"/>
  <c r="F24960" i="1"/>
  <c r="E24960" i="1"/>
  <c r="D24960" i="1"/>
  <c r="C24960" i="1"/>
  <c r="F24955" i="1"/>
  <c r="E24955" i="1"/>
  <c r="D24955" i="1"/>
  <c r="C24955" i="1"/>
  <c r="F24946" i="1"/>
  <c r="E24946" i="1"/>
  <c r="D24946" i="1"/>
  <c r="C24946" i="1"/>
  <c r="F24937" i="1"/>
  <c r="E24937" i="1"/>
  <c r="D24937" i="1"/>
  <c r="C24937" i="1"/>
  <c r="F24929" i="1"/>
  <c r="E24929" i="1"/>
  <c r="D24929" i="1"/>
  <c r="C24929" i="1"/>
  <c r="F24919" i="1"/>
  <c r="E24919" i="1"/>
  <c r="D24919" i="1"/>
  <c r="C24919" i="1"/>
  <c r="F24916" i="1"/>
  <c r="E24916" i="1"/>
  <c r="D24916" i="1"/>
  <c r="C24916" i="1"/>
  <c r="F24911" i="1"/>
  <c r="E24911" i="1"/>
  <c r="D24911" i="1"/>
  <c r="C24911" i="1"/>
  <c r="F24900" i="1"/>
  <c r="E24900" i="1"/>
  <c r="D24900" i="1"/>
  <c r="C24900" i="1"/>
  <c r="F24889" i="1"/>
  <c r="E24889" i="1"/>
  <c r="D24889" i="1"/>
  <c r="C24889" i="1"/>
  <c r="F24886" i="1"/>
  <c r="E24886" i="1"/>
  <c r="D24886" i="1"/>
  <c r="C24886" i="1"/>
  <c r="F24878" i="1"/>
  <c r="E24878" i="1"/>
  <c r="D24878" i="1"/>
  <c r="C24878" i="1"/>
  <c r="F24870" i="1"/>
  <c r="E24870" i="1"/>
  <c r="D24870" i="1"/>
  <c r="C24870" i="1"/>
  <c r="F24863" i="1"/>
  <c r="E24863" i="1"/>
  <c r="D24863" i="1"/>
  <c r="C24863" i="1"/>
  <c r="F24860" i="1"/>
  <c r="E24860" i="1"/>
  <c r="D24860" i="1"/>
  <c r="C24860" i="1"/>
  <c r="F24850" i="1"/>
  <c r="E24850" i="1"/>
  <c r="D24850" i="1"/>
  <c r="C24850" i="1"/>
  <c r="F24840" i="1"/>
  <c r="E24840" i="1"/>
  <c r="D24840" i="1"/>
  <c r="C24840" i="1"/>
  <c r="F24831" i="1"/>
  <c r="E24831" i="1"/>
  <c r="D24831" i="1"/>
  <c r="C24831" i="1"/>
  <c r="F24821" i="1"/>
  <c r="E24821" i="1"/>
  <c r="D24821" i="1"/>
  <c r="C24821" i="1"/>
  <c r="F24818" i="1"/>
  <c r="E24818" i="1"/>
  <c r="D24818" i="1"/>
  <c r="C24818" i="1"/>
  <c r="F24810" i="1"/>
  <c r="E24810" i="1"/>
  <c r="D24810" i="1"/>
  <c r="C24810" i="1"/>
  <c r="F24800" i="1"/>
  <c r="E24800" i="1"/>
  <c r="D24800" i="1"/>
  <c r="C24800" i="1"/>
  <c r="F24793" i="1"/>
  <c r="E24793" i="1"/>
  <c r="D24793" i="1"/>
  <c r="C24793" i="1"/>
  <c r="F24785" i="1"/>
  <c r="E24785" i="1"/>
  <c r="D24785" i="1"/>
  <c r="C24785" i="1"/>
  <c r="F24776" i="1"/>
  <c r="E24776" i="1"/>
  <c r="D24776" i="1"/>
  <c r="C24776" i="1"/>
  <c r="F24766" i="1"/>
  <c r="E24766" i="1"/>
  <c r="D24766" i="1"/>
  <c r="C24766" i="1"/>
  <c r="F24763" i="1"/>
  <c r="E24763" i="1"/>
  <c r="D24763" i="1"/>
  <c r="C24763" i="1"/>
  <c r="F24754" i="1"/>
  <c r="E24754" i="1"/>
  <c r="D24754" i="1"/>
  <c r="C24754" i="1"/>
  <c r="F24746" i="1"/>
  <c r="E24746" i="1"/>
  <c r="D24746" i="1"/>
  <c r="C24746" i="1"/>
  <c r="F24736" i="1"/>
  <c r="E24736" i="1"/>
  <c r="D24736" i="1"/>
  <c r="C24736" i="1"/>
  <c r="F24726" i="1"/>
  <c r="E24726" i="1"/>
  <c r="D24726" i="1"/>
  <c r="C24726" i="1"/>
  <c r="F24717" i="1"/>
  <c r="E24717" i="1"/>
  <c r="D24717" i="1"/>
  <c r="C24717" i="1"/>
  <c r="F24708" i="1"/>
  <c r="E24708" i="1"/>
  <c r="D24708" i="1"/>
  <c r="C24708" i="1"/>
  <c r="F24695" i="1"/>
  <c r="E24695" i="1"/>
  <c r="D24695" i="1"/>
  <c r="C24695" i="1"/>
  <c r="F24685" i="1"/>
  <c r="E24685" i="1"/>
  <c r="D24685" i="1"/>
  <c r="C24685" i="1"/>
  <c r="F24678" i="1"/>
  <c r="E24678" i="1"/>
  <c r="D24678" i="1"/>
  <c r="C24678" i="1"/>
  <c r="F24669" i="1"/>
  <c r="E24669" i="1"/>
  <c r="D24669" i="1"/>
  <c r="C24669" i="1"/>
  <c r="F24660" i="1"/>
  <c r="E24660" i="1"/>
  <c r="D24660" i="1"/>
  <c r="C24660" i="1"/>
  <c r="F24650" i="1"/>
  <c r="E24650" i="1"/>
  <c r="D24650" i="1"/>
  <c r="C24650" i="1"/>
  <c r="F24641" i="1"/>
  <c r="E24641" i="1"/>
  <c r="D24641" i="1"/>
  <c r="C24641" i="1"/>
  <c r="F24631" i="1"/>
  <c r="E24631" i="1"/>
  <c r="D24631" i="1"/>
  <c r="C24631" i="1"/>
  <c r="F24620" i="1"/>
  <c r="E24620" i="1"/>
  <c r="D24620" i="1"/>
  <c r="C24620" i="1"/>
  <c r="F24617" i="1"/>
  <c r="E24617" i="1"/>
  <c r="D24617" i="1"/>
  <c r="C24617" i="1"/>
  <c r="F24609" i="1"/>
  <c r="E24609" i="1"/>
  <c r="D24609" i="1"/>
  <c r="C24609" i="1"/>
  <c r="F24599" i="1"/>
  <c r="E24599" i="1"/>
  <c r="D24599" i="1"/>
  <c r="C24599" i="1"/>
  <c r="F24596" i="1"/>
  <c r="E24596" i="1"/>
  <c r="D24596" i="1"/>
  <c r="C24596" i="1"/>
  <c r="F24588" i="1"/>
  <c r="E24588" i="1"/>
  <c r="D24588" i="1"/>
  <c r="C24588" i="1"/>
  <c r="F24579" i="1"/>
  <c r="E24579" i="1"/>
  <c r="D24579" i="1"/>
  <c r="C24579" i="1"/>
  <c r="F24576" i="1"/>
  <c r="E24576" i="1"/>
  <c r="D24576" i="1"/>
  <c r="C24576" i="1"/>
  <c r="F24566" i="1"/>
  <c r="E24566" i="1"/>
  <c r="D24566" i="1"/>
  <c r="C24566" i="1"/>
  <c r="F24557" i="1"/>
  <c r="E24557" i="1"/>
  <c r="D24557" i="1"/>
  <c r="C24557" i="1"/>
  <c r="F24548" i="1"/>
  <c r="E24548" i="1"/>
  <c r="D24548" i="1"/>
  <c r="C24548" i="1"/>
  <c r="F24545" i="1"/>
  <c r="E24545" i="1"/>
  <c r="D24545" i="1"/>
  <c r="C24545" i="1"/>
  <c r="F24536" i="1"/>
  <c r="E24536" i="1"/>
  <c r="D24536" i="1"/>
  <c r="C24536" i="1"/>
  <c r="F24526" i="1"/>
  <c r="E24526" i="1"/>
  <c r="D24526" i="1"/>
  <c r="C24526" i="1"/>
  <c r="F24519" i="1"/>
  <c r="E24519" i="1"/>
  <c r="D24519" i="1"/>
  <c r="C24519" i="1"/>
  <c r="F24509" i="1"/>
  <c r="E24509" i="1"/>
  <c r="D24509" i="1"/>
  <c r="C24509" i="1"/>
  <c r="F24502" i="1"/>
  <c r="E24502" i="1"/>
  <c r="D24502" i="1"/>
  <c r="C24502" i="1"/>
  <c r="F24493" i="1"/>
  <c r="E24493" i="1"/>
  <c r="D24493" i="1"/>
  <c r="C24493" i="1"/>
  <c r="F24485" i="1"/>
  <c r="E24485" i="1"/>
  <c r="D24485" i="1"/>
  <c r="C24485" i="1"/>
  <c r="F24475" i="1"/>
  <c r="E24475" i="1"/>
  <c r="D24475" i="1"/>
  <c r="C24475" i="1"/>
  <c r="F24467" i="1"/>
  <c r="E24467" i="1"/>
  <c r="D24467" i="1"/>
  <c r="C24467" i="1"/>
  <c r="F24458" i="1"/>
  <c r="E24458" i="1"/>
  <c r="D24458" i="1"/>
  <c r="C24458" i="1"/>
  <c r="F24455" i="1"/>
  <c r="E24455" i="1"/>
  <c r="D24455" i="1"/>
  <c r="C24455" i="1"/>
  <c r="F24444" i="1"/>
  <c r="E24444" i="1"/>
  <c r="D24444" i="1"/>
  <c r="C24444" i="1"/>
  <c r="F24436" i="1"/>
  <c r="E24436" i="1"/>
  <c r="D24436" i="1"/>
  <c r="C24436" i="1"/>
  <c r="F24433" i="1"/>
  <c r="E24433" i="1"/>
  <c r="D24433" i="1"/>
  <c r="C24433" i="1"/>
  <c r="F24425" i="1"/>
  <c r="E24425" i="1"/>
  <c r="D24425" i="1"/>
  <c r="C24425" i="1"/>
  <c r="F24416" i="1"/>
  <c r="E24416" i="1"/>
  <c r="D24416" i="1"/>
  <c r="C24416" i="1"/>
  <c r="F24407" i="1"/>
  <c r="E24407" i="1"/>
  <c r="D24407" i="1"/>
  <c r="C24407" i="1"/>
  <c r="F24400" i="1"/>
  <c r="E24400" i="1"/>
  <c r="D24400" i="1"/>
  <c r="C24400" i="1"/>
  <c r="F24390" i="1"/>
  <c r="E24390" i="1"/>
  <c r="D24390" i="1"/>
  <c r="C24390" i="1"/>
  <c r="F24380" i="1"/>
  <c r="E24380" i="1"/>
  <c r="D24380" i="1"/>
  <c r="C24380" i="1"/>
  <c r="F24369" i="1"/>
  <c r="E24369" i="1"/>
  <c r="D24369" i="1"/>
  <c r="C24369" i="1"/>
  <c r="F24358" i="1"/>
  <c r="E24358" i="1"/>
  <c r="D24358" i="1"/>
  <c r="C24358" i="1"/>
  <c r="F24350" i="1"/>
  <c r="E24350" i="1"/>
  <c r="D24350" i="1"/>
  <c r="C24350" i="1"/>
  <c r="F24341" i="1"/>
  <c r="E24341" i="1"/>
  <c r="D24341" i="1"/>
  <c r="C24341" i="1"/>
  <c r="F24332" i="1"/>
  <c r="E24332" i="1"/>
  <c r="D24332" i="1"/>
  <c r="C24332" i="1"/>
  <c r="F24325" i="1"/>
  <c r="E24325" i="1"/>
  <c r="D24325" i="1"/>
  <c r="C24325" i="1"/>
  <c r="F24317" i="1"/>
  <c r="E24317" i="1"/>
  <c r="D24317" i="1"/>
  <c r="C24317" i="1"/>
  <c r="F24309" i="1"/>
  <c r="E24309" i="1"/>
  <c r="D24309" i="1"/>
  <c r="C24309" i="1"/>
  <c r="F24300" i="1"/>
  <c r="E24300" i="1"/>
  <c r="D24300" i="1"/>
  <c r="C24300" i="1"/>
  <c r="F24293" i="1"/>
  <c r="E24293" i="1"/>
  <c r="D24293" i="1"/>
  <c r="C24293" i="1"/>
  <c r="F24290" i="1"/>
  <c r="E24290" i="1"/>
  <c r="D24290" i="1"/>
  <c r="C24290" i="1"/>
  <c r="F24280" i="1"/>
  <c r="E24280" i="1"/>
  <c r="D24280" i="1"/>
  <c r="C24280" i="1"/>
  <c r="F24273" i="1"/>
  <c r="E24273" i="1"/>
  <c r="D24273" i="1"/>
  <c r="C24273" i="1"/>
  <c r="F24270" i="1"/>
  <c r="E24270" i="1"/>
  <c r="D24270" i="1"/>
  <c r="C24270" i="1"/>
  <c r="F24267" i="1"/>
  <c r="E24267" i="1"/>
  <c r="D24267" i="1"/>
  <c r="C24267" i="1"/>
  <c r="F24257" i="1"/>
  <c r="E24257" i="1"/>
  <c r="D24257" i="1"/>
  <c r="C24257" i="1"/>
  <c r="F24250" i="1"/>
  <c r="E24250" i="1"/>
  <c r="D24250" i="1"/>
  <c r="C24250" i="1"/>
  <c r="F24240" i="1"/>
  <c r="E24240" i="1"/>
  <c r="D24240" i="1"/>
  <c r="C24240" i="1"/>
  <c r="F24236" i="1"/>
  <c r="E24236" i="1"/>
  <c r="D24236" i="1"/>
  <c r="C24236" i="1"/>
  <c r="F24226" i="1"/>
  <c r="E24226" i="1"/>
  <c r="D24226" i="1"/>
  <c r="C24226" i="1"/>
  <c r="F24223" i="1"/>
  <c r="E24223" i="1"/>
  <c r="D24223" i="1"/>
  <c r="C24223" i="1"/>
  <c r="F24214" i="1"/>
  <c r="E24214" i="1"/>
  <c r="D24214" i="1"/>
  <c r="C24214" i="1"/>
  <c r="F24206" i="1"/>
  <c r="E24206" i="1"/>
  <c r="D24206" i="1"/>
  <c r="C24206" i="1"/>
  <c r="F24203" i="1"/>
  <c r="E24203" i="1"/>
  <c r="D24203" i="1"/>
  <c r="C24203" i="1"/>
  <c r="F24200" i="1"/>
  <c r="E24200" i="1"/>
  <c r="D24200" i="1"/>
  <c r="C24200" i="1"/>
  <c r="F24189" i="1"/>
  <c r="E24189" i="1"/>
  <c r="D24189" i="1"/>
  <c r="C24189" i="1"/>
  <c r="F24181" i="1"/>
  <c r="E24181" i="1"/>
  <c r="D24181" i="1"/>
  <c r="C24181" i="1"/>
  <c r="F24173" i="1"/>
  <c r="E24173" i="1"/>
  <c r="D24173" i="1"/>
  <c r="C24173" i="1"/>
  <c r="F24165" i="1"/>
  <c r="E24165" i="1"/>
  <c r="D24165" i="1"/>
  <c r="C24165" i="1"/>
  <c r="F24162" i="1"/>
  <c r="E24162" i="1"/>
  <c r="D24162" i="1"/>
  <c r="C24162" i="1"/>
  <c r="F24155" i="1"/>
  <c r="E24155" i="1"/>
  <c r="D24155" i="1"/>
  <c r="C24155" i="1"/>
  <c r="F24145" i="1"/>
  <c r="E24145" i="1"/>
  <c r="D24145" i="1"/>
  <c r="C24145" i="1"/>
  <c r="F24137" i="1"/>
  <c r="E24137" i="1"/>
  <c r="D24137" i="1"/>
  <c r="C24137" i="1"/>
  <c r="F24129" i="1"/>
  <c r="E24129" i="1"/>
  <c r="D24129" i="1"/>
  <c r="C24129" i="1"/>
  <c r="F24122" i="1"/>
  <c r="E24122" i="1"/>
  <c r="D24122" i="1"/>
  <c r="C24122" i="1"/>
  <c r="F24117" i="1"/>
  <c r="E24117" i="1"/>
  <c r="D24117" i="1"/>
  <c r="C24117" i="1"/>
  <c r="F24108" i="1"/>
  <c r="E24108" i="1"/>
  <c r="D24108" i="1"/>
  <c r="C24108" i="1"/>
  <c r="F24100" i="1"/>
  <c r="E24100" i="1"/>
  <c r="D24100" i="1"/>
  <c r="C24100" i="1"/>
  <c r="F24097" i="1"/>
  <c r="E24097" i="1"/>
  <c r="D24097" i="1"/>
  <c r="C24097" i="1"/>
  <c r="F24090" i="1"/>
  <c r="E24090" i="1"/>
  <c r="D24090" i="1"/>
  <c r="C24090" i="1"/>
  <c r="F24082" i="1"/>
  <c r="E24082" i="1"/>
  <c r="D24082" i="1"/>
  <c r="C24082" i="1"/>
  <c r="F24074" i="1"/>
  <c r="E24074" i="1"/>
  <c r="D24074" i="1"/>
  <c r="C24074" i="1"/>
  <c r="F24066" i="1"/>
  <c r="E24066" i="1"/>
  <c r="D24066" i="1"/>
  <c r="C24066" i="1"/>
  <c r="F24063" i="1"/>
  <c r="E24063" i="1"/>
  <c r="D24063" i="1"/>
  <c r="C24063" i="1"/>
  <c r="F24054" i="1"/>
  <c r="E24054" i="1"/>
  <c r="D24054" i="1"/>
  <c r="C24054" i="1"/>
  <c r="F24051" i="1"/>
  <c r="E24051" i="1"/>
  <c r="D24051" i="1"/>
  <c r="C24051" i="1"/>
  <c r="F24048" i="1"/>
  <c r="E24048" i="1"/>
  <c r="D24048" i="1"/>
  <c r="C24048" i="1"/>
  <c r="F24038" i="1"/>
  <c r="E24038" i="1"/>
  <c r="D24038" i="1"/>
  <c r="C24038" i="1"/>
  <c r="F24028" i="1"/>
  <c r="E24028" i="1"/>
  <c r="D24028" i="1"/>
  <c r="C24028" i="1"/>
  <c r="F24024" i="1"/>
  <c r="E24024" i="1"/>
  <c r="D24024" i="1"/>
  <c r="C24024" i="1"/>
  <c r="F24016" i="1"/>
  <c r="E24016" i="1"/>
  <c r="D24016" i="1"/>
  <c r="C24016" i="1"/>
  <c r="F24007" i="1"/>
  <c r="E24007" i="1"/>
  <c r="D24007" i="1"/>
  <c r="C24007" i="1"/>
  <c r="F23998" i="1"/>
  <c r="E23998" i="1"/>
  <c r="D23998" i="1"/>
  <c r="C23998" i="1"/>
  <c r="F23990" i="1"/>
  <c r="E23990" i="1"/>
  <c r="D23990" i="1"/>
  <c r="C23990" i="1"/>
  <c r="F23983" i="1"/>
  <c r="E23983" i="1"/>
  <c r="D23983" i="1"/>
  <c r="C23983" i="1"/>
  <c r="F23974" i="1"/>
  <c r="E23974" i="1"/>
  <c r="D23974" i="1"/>
  <c r="C23974" i="1"/>
  <c r="F23971" i="1"/>
  <c r="E23971" i="1"/>
  <c r="D23971" i="1"/>
  <c r="C23971" i="1"/>
  <c r="F23964" i="1"/>
  <c r="E23964" i="1"/>
  <c r="D23964" i="1"/>
  <c r="C23964" i="1"/>
  <c r="F23957" i="1"/>
  <c r="E23957" i="1"/>
  <c r="D23957" i="1"/>
  <c r="C23957" i="1"/>
  <c r="F23954" i="1"/>
  <c r="E23954" i="1"/>
  <c r="D23954" i="1"/>
  <c r="C23954" i="1"/>
  <c r="F23951" i="1"/>
  <c r="E23951" i="1"/>
  <c r="D23951" i="1"/>
  <c r="C23951" i="1"/>
  <c r="F23943" i="1"/>
  <c r="E23943" i="1"/>
  <c r="D23943" i="1"/>
  <c r="C23943" i="1"/>
  <c r="F23933" i="1"/>
  <c r="E23933" i="1"/>
  <c r="D23933" i="1"/>
  <c r="C23933" i="1"/>
  <c r="F23924" i="1"/>
  <c r="E23924" i="1"/>
  <c r="D23924" i="1"/>
  <c r="C23924" i="1"/>
  <c r="F23916" i="1"/>
  <c r="E23916" i="1"/>
  <c r="D23916" i="1"/>
  <c r="C23916" i="1"/>
  <c r="F23913" i="1"/>
  <c r="E23913" i="1"/>
  <c r="D23913" i="1"/>
  <c r="C23913" i="1"/>
  <c r="F23910" i="1"/>
  <c r="E23910" i="1"/>
  <c r="D23910" i="1"/>
  <c r="C23910" i="1"/>
  <c r="F23907" i="1"/>
  <c r="E23907" i="1"/>
  <c r="D23907" i="1"/>
  <c r="C23907" i="1"/>
  <c r="F23898" i="1"/>
  <c r="E23898" i="1"/>
  <c r="D23898" i="1"/>
  <c r="C23898" i="1"/>
  <c r="F23891" i="1"/>
  <c r="E23891" i="1"/>
  <c r="D23891" i="1"/>
  <c r="C23891" i="1"/>
  <c r="F23888" i="1"/>
  <c r="E23888" i="1"/>
  <c r="D23888" i="1"/>
  <c r="C23888" i="1"/>
  <c r="F23879" i="1"/>
  <c r="E23879" i="1"/>
  <c r="D23879" i="1"/>
  <c r="C23879" i="1"/>
  <c r="F23871" i="1"/>
  <c r="E23871" i="1"/>
  <c r="D23871" i="1"/>
  <c r="C23871" i="1"/>
  <c r="F23862" i="1"/>
  <c r="E23862" i="1"/>
  <c r="D23862" i="1"/>
  <c r="C23862" i="1"/>
  <c r="F23854" i="1"/>
  <c r="E23854" i="1"/>
  <c r="D23854" i="1"/>
  <c r="C23854" i="1"/>
  <c r="F23845" i="1"/>
  <c r="E23845" i="1"/>
  <c r="D23845" i="1"/>
  <c r="C23845" i="1"/>
  <c r="F23842" i="1"/>
  <c r="E23842" i="1"/>
  <c r="D23842" i="1"/>
  <c r="C23842" i="1"/>
  <c r="F23833" i="1"/>
  <c r="E23833" i="1"/>
  <c r="D23833" i="1"/>
  <c r="C23833" i="1"/>
  <c r="F23830" i="1"/>
  <c r="E23830" i="1"/>
  <c r="D23830" i="1"/>
  <c r="C23830" i="1"/>
  <c r="F23822" i="1"/>
  <c r="E23822" i="1"/>
  <c r="D23822" i="1"/>
  <c r="C23822" i="1"/>
  <c r="F23815" i="1"/>
  <c r="E23815" i="1"/>
  <c r="D23815" i="1"/>
  <c r="C23815" i="1"/>
  <c r="F23807" i="1"/>
  <c r="E23807" i="1"/>
  <c r="D23807" i="1"/>
  <c r="C23807" i="1"/>
  <c r="F23799" i="1"/>
  <c r="E23799" i="1"/>
  <c r="D23799" i="1"/>
  <c r="C23799" i="1"/>
  <c r="F23792" i="1"/>
  <c r="E23792" i="1"/>
  <c r="D23792" i="1"/>
  <c r="C23792" i="1"/>
  <c r="F23785" i="1"/>
  <c r="E23785" i="1"/>
  <c r="D23785" i="1"/>
  <c r="C23785" i="1"/>
  <c r="F23775" i="1"/>
  <c r="E23775" i="1"/>
  <c r="D23775" i="1"/>
  <c r="C23775" i="1"/>
  <c r="F23772" i="1"/>
  <c r="E23772" i="1"/>
  <c r="D23772" i="1"/>
  <c r="C23772" i="1"/>
  <c r="F23765" i="1"/>
  <c r="E23765" i="1"/>
  <c r="D23765" i="1"/>
  <c r="C23765" i="1"/>
  <c r="F23758" i="1"/>
  <c r="E23758" i="1"/>
  <c r="D23758" i="1"/>
  <c r="C23758" i="1"/>
  <c r="F23750" i="1"/>
  <c r="E23750" i="1"/>
  <c r="D23750" i="1"/>
  <c r="C23750" i="1"/>
  <c r="F23742" i="1"/>
  <c r="E23742" i="1"/>
  <c r="D23742" i="1"/>
  <c r="C23742" i="1"/>
  <c r="F23734" i="1"/>
  <c r="E23734" i="1"/>
  <c r="D23734" i="1"/>
  <c r="C23734" i="1"/>
  <c r="F23731" i="1"/>
  <c r="E23731" i="1"/>
  <c r="D23731" i="1"/>
  <c r="C23731" i="1"/>
  <c r="F23722" i="1"/>
  <c r="E23722" i="1"/>
  <c r="D23722" i="1"/>
  <c r="C23722" i="1"/>
  <c r="F23719" i="1"/>
  <c r="E23719" i="1"/>
  <c r="D23719" i="1"/>
  <c r="C23719" i="1"/>
  <c r="F23712" i="1"/>
  <c r="E23712" i="1"/>
  <c r="D23712" i="1"/>
  <c r="C23712" i="1"/>
  <c r="F23704" i="1"/>
  <c r="E23704" i="1"/>
  <c r="D23704" i="1"/>
  <c r="C23704" i="1"/>
  <c r="F23695" i="1"/>
  <c r="E23695" i="1"/>
  <c r="D23695" i="1"/>
  <c r="C23695" i="1"/>
  <c r="F23688" i="1"/>
  <c r="E23688" i="1"/>
  <c r="D23688" i="1"/>
  <c r="C23688" i="1"/>
  <c r="F23679" i="1"/>
  <c r="E23679" i="1"/>
  <c r="D23679" i="1"/>
  <c r="C23679" i="1"/>
  <c r="F23667" i="1"/>
  <c r="E23667" i="1"/>
  <c r="D23667" i="1"/>
  <c r="C23667" i="1"/>
  <c r="F23657" i="1"/>
  <c r="E23657" i="1"/>
  <c r="D23657" i="1"/>
  <c r="C23657" i="1"/>
  <c r="F23649" i="1"/>
  <c r="E23649" i="1"/>
  <c r="D23649" i="1"/>
  <c r="C23649" i="1"/>
  <c r="F23641" i="1"/>
  <c r="E23641" i="1"/>
  <c r="D23641" i="1"/>
  <c r="C23641" i="1"/>
  <c r="F23632" i="1"/>
  <c r="E23632" i="1"/>
  <c r="D23632" i="1"/>
  <c r="C23632" i="1"/>
  <c r="F23624" i="1"/>
  <c r="E23624" i="1"/>
  <c r="D23624" i="1"/>
  <c r="C23624" i="1"/>
  <c r="F23616" i="1"/>
  <c r="E23616" i="1"/>
  <c r="D23616" i="1"/>
  <c r="C23616" i="1"/>
  <c r="F23609" i="1"/>
  <c r="E23609" i="1"/>
  <c r="D23609" i="1"/>
  <c r="C23609" i="1"/>
  <c r="F23600" i="1"/>
  <c r="E23600" i="1"/>
  <c r="D23600" i="1"/>
  <c r="C23600" i="1"/>
  <c r="F23591" i="1"/>
  <c r="E23591" i="1"/>
  <c r="D23591" i="1"/>
  <c r="C23591" i="1"/>
  <c r="F23581" i="1"/>
  <c r="E23581" i="1"/>
  <c r="D23581" i="1"/>
  <c r="C23581" i="1"/>
  <c r="F23572" i="1"/>
  <c r="E23572" i="1"/>
  <c r="D23572" i="1"/>
  <c r="C23572" i="1"/>
  <c r="F23563" i="1"/>
  <c r="E23563" i="1"/>
  <c r="D23563" i="1"/>
  <c r="C23563" i="1"/>
  <c r="F23555" i="1"/>
  <c r="E23555" i="1"/>
  <c r="D23555" i="1"/>
  <c r="C23555" i="1"/>
  <c r="F23546" i="1"/>
  <c r="E23546" i="1"/>
  <c r="D23546" i="1"/>
  <c r="C23546" i="1"/>
  <c r="F23539" i="1"/>
  <c r="E23539" i="1"/>
  <c r="D23539" i="1"/>
  <c r="C23539" i="1"/>
  <c r="F23532" i="1"/>
  <c r="E23532" i="1"/>
  <c r="D23532" i="1"/>
  <c r="C23532" i="1"/>
  <c r="F23528" i="1"/>
  <c r="E23528" i="1"/>
  <c r="D23528" i="1"/>
  <c r="C23528" i="1"/>
  <c r="F23520" i="1"/>
  <c r="E23520" i="1"/>
  <c r="D23520" i="1"/>
  <c r="C23520" i="1"/>
  <c r="F23513" i="1"/>
  <c r="E23513" i="1"/>
  <c r="D23513" i="1"/>
  <c r="C23513" i="1"/>
  <c r="F23504" i="1"/>
  <c r="E23504" i="1"/>
  <c r="D23504" i="1"/>
  <c r="C23504" i="1"/>
  <c r="F23497" i="1"/>
  <c r="E23497" i="1"/>
  <c r="D23497" i="1"/>
  <c r="C23497" i="1"/>
  <c r="F23489" i="1"/>
  <c r="E23489" i="1"/>
  <c r="D23489" i="1"/>
  <c r="C23489" i="1"/>
  <c r="F23482" i="1"/>
  <c r="E23482" i="1"/>
  <c r="D23482" i="1"/>
  <c r="C23482" i="1"/>
  <c r="F23472" i="1"/>
  <c r="E23472" i="1"/>
  <c r="D23472" i="1"/>
  <c r="C23472" i="1"/>
  <c r="F23461" i="1"/>
  <c r="E23461" i="1"/>
  <c r="D23461" i="1"/>
  <c r="C23461" i="1"/>
  <c r="F23449" i="1"/>
  <c r="E23449" i="1"/>
  <c r="D23449" i="1"/>
  <c r="C23449" i="1"/>
  <c r="F23438" i="1"/>
  <c r="E23438" i="1"/>
  <c r="D23438" i="1"/>
  <c r="C23438" i="1"/>
  <c r="F23429" i="1"/>
  <c r="E23429" i="1"/>
  <c r="D23429" i="1"/>
  <c r="C23429" i="1"/>
  <c r="F23421" i="1"/>
  <c r="E23421" i="1"/>
  <c r="D23421" i="1"/>
  <c r="C23421" i="1"/>
  <c r="F23412" i="1"/>
  <c r="E23412" i="1"/>
  <c r="D23412" i="1"/>
  <c r="C23412" i="1"/>
  <c r="F23403" i="1"/>
  <c r="E23403" i="1"/>
  <c r="D23403" i="1"/>
  <c r="C23403" i="1"/>
  <c r="F23392" i="1"/>
  <c r="E23392" i="1"/>
  <c r="D23392" i="1"/>
  <c r="C23392" i="1"/>
  <c r="F23382" i="1"/>
  <c r="E23382" i="1"/>
  <c r="D23382" i="1"/>
  <c r="C23382" i="1"/>
  <c r="F23372" i="1"/>
  <c r="E23372" i="1"/>
  <c r="D23372" i="1"/>
  <c r="C23372" i="1"/>
  <c r="F23361" i="1"/>
  <c r="E23361" i="1"/>
  <c r="D23361" i="1"/>
  <c r="C23361" i="1"/>
  <c r="F23352" i="1"/>
  <c r="E23352" i="1"/>
  <c r="D23352" i="1"/>
  <c r="C23352" i="1"/>
  <c r="F23342" i="1"/>
  <c r="E23342" i="1"/>
  <c r="D23342" i="1"/>
  <c r="C23342" i="1"/>
  <c r="F23331" i="1"/>
  <c r="E23331" i="1"/>
  <c r="D23331" i="1"/>
  <c r="C23331" i="1"/>
  <c r="F23322" i="1"/>
  <c r="E23322" i="1"/>
  <c r="D23322" i="1"/>
  <c r="C23322" i="1"/>
  <c r="F23310" i="1"/>
  <c r="E23310" i="1"/>
  <c r="D23310" i="1"/>
  <c r="C23310" i="1"/>
  <c r="F23299" i="1"/>
  <c r="E23299" i="1"/>
  <c r="D23299" i="1"/>
  <c r="C23299" i="1"/>
  <c r="F23290" i="1"/>
  <c r="E23290" i="1"/>
  <c r="D23290" i="1"/>
  <c r="C23290" i="1"/>
  <c r="F23279" i="1"/>
  <c r="E23279" i="1"/>
  <c r="D23279" i="1"/>
  <c r="C23279" i="1"/>
  <c r="F23269" i="1"/>
  <c r="E23269" i="1"/>
  <c r="D23269" i="1"/>
  <c r="C23269" i="1"/>
  <c r="F23260" i="1"/>
  <c r="E23260" i="1"/>
  <c r="D23260" i="1"/>
  <c r="C23260" i="1"/>
  <c r="F23252" i="1"/>
  <c r="E23252" i="1"/>
  <c r="D23252" i="1"/>
  <c r="C23252" i="1"/>
  <c r="F23243" i="1"/>
  <c r="E23243" i="1"/>
  <c r="D23243" i="1"/>
  <c r="C23243" i="1"/>
  <c r="F23234" i="1"/>
  <c r="E23234" i="1"/>
  <c r="D23234" i="1"/>
  <c r="C23234" i="1"/>
  <c r="F23225" i="1"/>
  <c r="E23225" i="1"/>
  <c r="D23225" i="1"/>
  <c r="C23225" i="1"/>
  <c r="F23215" i="1"/>
  <c r="E23215" i="1"/>
  <c r="D23215" i="1"/>
  <c r="C23215" i="1"/>
  <c r="F23206" i="1"/>
  <c r="E23206" i="1"/>
  <c r="D23206" i="1"/>
  <c r="C23206" i="1"/>
  <c r="F23196" i="1"/>
  <c r="E23196" i="1"/>
  <c r="D23196" i="1"/>
  <c r="C23196" i="1"/>
  <c r="F23187" i="1"/>
  <c r="E23187" i="1"/>
  <c r="D23187" i="1"/>
  <c r="C23187" i="1"/>
  <c r="F23177" i="1"/>
  <c r="E23177" i="1"/>
  <c r="D23177" i="1"/>
  <c r="C23177" i="1"/>
  <c r="F23166" i="1"/>
  <c r="E23166" i="1"/>
  <c r="D23166" i="1"/>
  <c r="C23166" i="1"/>
  <c r="F23159" i="1"/>
  <c r="E23159" i="1"/>
  <c r="D23159" i="1"/>
  <c r="C23159" i="1"/>
  <c r="F23155" i="1"/>
  <c r="E23155" i="1"/>
  <c r="D23155" i="1"/>
  <c r="C23155" i="1"/>
  <c r="F23148" i="1"/>
  <c r="E23148" i="1"/>
  <c r="D23148" i="1"/>
  <c r="C23148" i="1"/>
  <c r="F23145" i="1"/>
  <c r="E23145" i="1"/>
  <c r="D23145" i="1"/>
  <c r="C23145" i="1"/>
  <c r="F23138" i="1"/>
  <c r="E23138" i="1"/>
  <c r="D23138" i="1"/>
  <c r="C23138" i="1"/>
  <c r="F23130" i="1"/>
  <c r="E23130" i="1"/>
  <c r="D23130" i="1"/>
  <c r="C23130" i="1"/>
  <c r="F23123" i="1"/>
  <c r="E23123" i="1"/>
  <c r="D23123" i="1"/>
  <c r="C23123" i="1"/>
  <c r="F23115" i="1"/>
  <c r="E23115" i="1"/>
  <c r="D23115" i="1"/>
  <c r="C23115" i="1"/>
  <c r="F23107" i="1"/>
  <c r="E23107" i="1"/>
  <c r="D23107" i="1"/>
  <c r="C23107" i="1"/>
  <c r="F23099" i="1"/>
  <c r="E23099" i="1"/>
  <c r="D23099" i="1"/>
  <c r="C23099" i="1"/>
  <c r="F23091" i="1"/>
  <c r="E23091" i="1"/>
  <c r="D23091" i="1"/>
  <c r="C23091" i="1"/>
  <c r="F23084" i="1"/>
  <c r="E23084" i="1"/>
  <c r="D23084" i="1"/>
  <c r="C23084" i="1"/>
  <c r="F23077" i="1"/>
  <c r="E23077" i="1"/>
  <c r="D23077" i="1"/>
  <c r="C23077" i="1"/>
  <c r="F23074" i="1"/>
  <c r="E23074" i="1"/>
  <c r="D23074" i="1"/>
  <c r="C23074" i="1"/>
  <c r="F23066" i="1"/>
  <c r="E23066" i="1"/>
  <c r="D23066" i="1"/>
  <c r="C23066" i="1"/>
  <c r="F23057" i="1"/>
  <c r="E23057" i="1"/>
  <c r="D23057" i="1"/>
  <c r="C23057" i="1"/>
  <c r="F23054" i="1"/>
  <c r="E23054" i="1"/>
  <c r="D23054" i="1"/>
  <c r="C23054" i="1"/>
  <c r="F23043" i="1"/>
  <c r="E23043" i="1"/>
  <c r="D23043" i="1"/>
  <c r="C23043" i="1"/>
  <c r="F23040" i="1"/>
  <c r="E23040" i="1"/>
  <c r="D23040" i="1"/>
  <c r="C23040" i="1"/>
  <c r="F23037" i="1"/>
  <c r="E23037" i="1"/>
  <c r="D23037" i="1"/>
  <c r="C23037" i="1"/>
  <c r="F23030" i="1"/>
  <c r="E23030" i="1"/>
  <c r="D23030" i="1"/>
  <c r="C23030" i="1"/>
  <c r="F23023" i="1"/>
  <c r="E23023" i="1"/>
  <c r="D23023" i="1"/>
  <c r="C23023" i="1"/>
  <c r="F23020" i="1"/>
  <c r="E23020" i="1"/>
  <c r="D23020" i="1"/>
  <c r="C23020" i="1"/>
  <c r="F23010" i="1"/>
  <c r="E23010" i="1"/>
  <c r="D23010" i="1"/>
  <c r="C23010" i="1"/>
  <c r="F23002" i="1"/>
  <c r="E23002" i="1"/>
  <c r="D23002" i="1"/>
  <c r="C23002" i="1"/>
  <c r="F22995" i="1"/>
  <c r="E22995" i="1"/>
  <c r="D22995" i="1"/>
  <c r="C22995" i="1"/>
  <c r="F22992" i="1"/>
  <c r="E22992" i="1"/>
  <c r="D22992" i="1"/>
  <c r="C22992" i="1"/>
  <c r="F22984" i="1"/>
  <c r="E22984" i="1"/>
  <c r="D22984" i="1"/>
  <c r="C22984" i="1"/>
  <c r="F22981" i="1"/>
  <c r="E22981" i="1"/>
  <c r="D22981" i="1"/>
  <c r="C22981" i="1"/>
  <c r="F22969" i="1"/>
  <c r="E22969" i="1"/>
  <c r="D22969" i="1"/>
  <c r="C22969" i="1"/>
  <c r="F22961" i="1"/>
  <c r="E22961" i="1"/>
  <c r="D22961" i="1"/>
  <c r="C22961" i="1"/>
  <c r="F22953" i="1"/>
  <c r="E22953" i="1"/>
  <c r="D22953" i="1"/>
  <c r="C22953" i="1"/>
  <c r="F22946" i="1"/>
  <c r="E22946" i="1"/>
  <c r="D22946" i="1"/>
  <c r="C22946" i="1"/>
  <c r="F22935" i="1"/>
  <c r="E22935" i="1"/>
  <c r="D22935" i="1"/>
  <c r="C22935" i="1"/>
  <c r="F22931" i="1"/>
  <c r="E22931" i="1"/>
  <c r="D22931" i="1"/>
  <c r="C22931" i="1"/>
  <c r="F22923" i="1"/>
  <c r="E22923" i="1"/>
  <c r="D22923" i="1"/>
  <c r="C22923" i="1"/>
  <c r="F22916" i="1"/>
  <c r="E22916" i="1"/>
  <c r="D22916" i="1"/>
  <c r="C22916" i="1"/>
  <c r="F22907" i="1"/>
  <c r="E22907" i="1"/>
  <c r="D22907" i="1"/>
  <c r="C22907" i="1"/>
  <c r="F22900" i="1"/>
  <c r="E22900" i="1"/>
  <c r="D22900" i="1"/>
  <c r="C22900" i="1"/>
  <c r="F22896" i="1"/>
  <c r="E22896" i="1"/>
  <c r="D22896" i="1"/>
  <c r="C22896" i="1"/>
  <c r="F22888" i="1"/>
  <c r="E22888" i="1"/>
  <c r="D22888" i="1"/>
  <c r="C22888" i="1"/>
  <c r="F22876" i="1"/>
  <c r="E22876" i="1"/>
  <c r="D22876" i="1"/>
  <c r="C22876" i="1"/>
  <c r="F22869" i="1"/>
  <c r="E22869" i="1"/>
  <c r="D22869" i="1"/>
  <c r="C22869" i="1"/>
  <c r="F22860" i="1"/>
  <c r="E22860" i="1"/>
  <c r="D22860" i="1"/>
  <c r="C22860" i="1"/>
  <c r="F22851" i="1"/>
  <c r="E22851" i="1"/>
  <c r="D22851" i="1"/>
  <c r="C22851" i="1"/>
  <c r="F22843" i="1"/>
  <c r="E22843" i="1"/>
  <c r="D22843" i="1"/>
  <c r="C22843" i="1"/>
  <c r="F22834" i="1"/>
  <c r="E22834" i="1"/>
  <c r="D22834" i="1"/>
  <c r="C22834" i="1"/>
  <c r="F22825" i="1"/>
  <c r="E22825" i="1"/>
  <c r="D22825" i="1"/>
  <c r="C22825" i="1"/>
  <c r="F22816" i="1"/>
  <c r="E22816" i="1"/>
  <c r="D22816" i="1"/>
  <c r="C22816" i="1"/>
  <c r="F22808" i="1"/>
  <c r="E22808" i="1"/>
  <c r="D22808" i="1"/>
  <c r="C22808" i="1"/>
  <c r="F22805" i="1"/>
  <c r="E22805" i="1"/>
  <c r="D22805" i="1"/>
  <c r="C22805" i="1"/>
  <c r="F22801" i="1"/>
  <c r="E22801" i="1"/>
  <c r="D22801" i="1"/>
  <c r="C22801" i="1"/>
  <c r="F22791" i="1"/>
  <c r="E22791" i="1"/>
  <c r="D22791" i="1"/>
  <c r="C22791" i="1"/>
  <c r="F22788" i="1"/>
  <c r="E22788" i="1"/>
  <c r="D22788" i="1"/>
  <c r="C22788" i="1"/>
  <c r="F22785" i="1"/>
  <c r="E22785" i="1"/>
  <c r="D22785" i="1"/>
  <c r="C22785" i="1"/>
  <c r="F22775" i="1"/>
  <c r="E22775" i="1"/>
  <c r="D22775" i="1"/>
  <c r="C22775" i="1"/>
  <c r="F22772" i="1"/>
  <c r="E22772" i="1"/>
  <c r="D22772" i="1"/>
  <c r="C22772" i="1"/>
  <c r="F22765" i="1"/>
  <c r="E22765" i="1"/>
  <c r="D22765" i="1"/>
  <c r="C22765" i="1"/>
  <c r="F22762" i="1"/>
  <c r="E22762" i="1"/>
  <c r="D22762" i="1"/>
  <c r="C22762" i="1"/>
  <c r="F22754" i="1"/>
  <c r="E22754" i="1"/>
  <c r="D22754" i="1"/>
  <c r="C22754" i="1"/>
  <c r="F22747" i="1"/>
  <c r="E22747" i="1"/>
  <c r="D22747" i="1"/>
  <c r="C22747" i="1"/>
  <c r="F22739" i="1"/>
  <c r="E22739" i="1"/>
  <c r="D22739" i="1"/>
  <c r="C22739" i="1"/>
  <c r="F22731" i="1"/>
  <c r="E22731" i="1"/>
  <c r="D22731" i="1"/>
  <c r="C22731" i="1"/>
  <c r="F22728" i="1"/>
  <c r="E22728" i="1"/>
  <c r="D22728" i="1"/>
  <c r="C22728" i="1"/>
  <c r="F22724" i="1"/>
  <c r="E22724" i="1"/>
  <c r="D22724" i="1"/>
  <c r="C22724" i="1"/>
  <c r="F22717" i="1"/>
  <c r="E22717" i="1"/>
  <c r="D22717" i="1"/>
  <c r="C22717" i="1"/>
  <c r="F22710" i="1"/>
  <c r="E22710" i="1"/>
  <c r="D22710" i="1"/>
  <c r="C22710" i="1"/>
  <c r="F22703" i="1"/>
  <c r="E22703" i="1"/>
  <c r="D22703" i="1"/>
  <c r="C22703" i="1"/>
  <c r="F22700" i="1"/>
  <c r="E22700" i="1"/>
  <c r="D22700" i="1"/>
  <c r="C22700" i="1"/>
  <c r="F22692" i="1"/>
  <c r="E22692" i="1"/>
  <c r="D22692" i="1"/>
  <c r="C22692" i="1"/>
  <c r="F22688" i="1"/>
  <c r="E22688" i="1"/>
  <c r="D22688" i="1"/>
  <c r="C22688" i="1"/>
  <c r="F22685" i="1"/>
  <c r="E22685" i="1"/>
  <c r="D22685" i="1"/>
  <c r="C22685" i="1"/>
  <c r="F22677" i="1"/>
  <c r="E22677" i="1"/>
  <c r="D22677" i="1"/>
  <c r="C22677" i="1"/>
  <c r="F22667" i="1"/>
  <c r="E22667" i="1"/>
  <c r="D22667" i="1"/>
  <c r="C22667" i="1"/>
  <c r="F22660" i="1"/>
  <c r="E22660" i="1"/>
  <c r="D22660" i="1"/>
  <c r="C22660" i="1"/>
  <c r="F22656" i="1"/>
  <c r="E22656" i="1"/>
  <c r="D22656" i="1"/>
  <c r="C22656" i="1"/>
  <c r="F22648" i="1"/>
  <c r="E22648" i="1"/>
  <c r="D22648" i="1"/>
  <c r="C22648" i="1"/>
  <c r="F22645" i="1"/>
  <c r="E22645" i="1"/>
  <c r="D22645" i="1"/>
  <c r="C22645" i="1"/>
  <c r="F22634" i="1"/>
  <c r="E22634" i="1"/>
  <c r="D22634" i="1"/>
  <c r="C22634" i="1"/>
  <c r="F22627" i="1"/>
  <c r="E22627" i="1"/>
  <c r="D22627" i="1"/>
  <c r="C22627" i="1"/>
  <c r="F22616" i="1"/>
  <c r="E22616" i="1"/>
  <c r="D22616" i="1"/>
  <c r="C22616" i="1"/>
  <c r="F22613" i="1"/>
  <c r="E22613" i="1"/>
  <c r="D22613" i="1"/>
  <c r="C22613" i="1"/>
  <c r="F22610" i="1"/>
  <c r="E22610" i="1"/>
  <c r="D22610" i="1"/>
  <c r="C22610" i="1"/>
  <c r="F22607" i="1"/>
  <c r="E22607" i="1"/>
  <c r="D22607" i="1"/>
  <c r="C22607" i="1"/>
  <c r="F22599" i="1"/>
  <c r="E22599" i="1"/>
  <c r="D22599" i="1"/>
  <c r="C22599" i="1"/>
  <c r="F22591" i="1"/>
  <c r="E22591" i="1"/>
  <c r="D22591" i="1"/>
  <c r="C22591" i="1"/>
  <c r="F22582" i="1"/>
  <c r="E22582" i="1"/>
  <c r="D22582" i="1"/>
  <c r="C22582" i="1"/>
  <c r="F22578" i="1"/>
  <c r="E22578" i="1"/>
  <c r="D22578" i="1"/>
  <c r="C22578" i="1"/>
  <c r="F22568" i="1"/>
  <c r="E22568" i="1"/>
  <c r="D22568" i="1"/>
  <c r="C22568" i="1"/>
  <c r="F22565" i="1"/>
  <c r="E22565" i="1"/>
  <c r="D22565" i="1"/>
  <c r="C22565" i="1"/>
  <c r="F22557" i="1"/>
  <c r="E22557" i="1"/>
  <c r="D22557" i="1"/>
  <c r="C22557" i="1"/>
  <c r="F22550" i="1"/>
  <c r="E22550" i="1"/>
  <c r="D22550" i="1"/>
  <c r="C22550" i="1"/>
  <c r="F22543" i="1"/>
  <c r="E22543" i="1"/>
  <c r="D22543" i="1"/>
  <c r="C22543" i="1"/>
  <c r="F22540" i="1"/>
  <c r="E22540" i="1"/>
  <c r="D22540" i="1"/>
  <c r="C22540" i="1"/>
  <c r="F22537" i="1"/>
  <c r="E22537" i="1"/>
  <c r="D22537" i="1"/>
  <c r="C22537" i="1"/>
  <c r="F22528" i="1"/>
  <c r="E22528" i="1"/>
  <c r="D22528" i="1"/>
  <c r="C22528" i="1"/>
  <c r="F22521" i="1"/>
  <c r="E22521" i="1"/>
  <c r="D22521" i="1"/>
  <c r="C22521" i="1"/>
  <c r="F22518" i="1"/>
  <c r="E22518" i="1"/>
  <c r="D22518" i="1"/>
  <c r="C22518" i="1"/>
  <c r="F22515" i="1"/>
  <c r="E22515" i="1"/>
  <c r="D22515" i="1"/>
  <c r="C22515" i="1"/>
  <c r="F22506" i="1"/>
  <c r="E22506" i="1"/>
  <c r="D22506" i="1"/>
  <c r="C22506" i="1"/>
  <c r="F22496" i="1"/>
  <c r="E22496" i="1"/>
  <c r="D22496" i="1"/>
  <c r="C22496" i="1"/>
  <c r="F22486" i="1"/>
  <c r="E22486" i="1"/>
  <c r="D22486" i="1"/>
  <c r="C22486" i="1"/>
  <c r="F22479" i="1"/>
  <c r="E22479" i="1"/>
  <c r="D22479" i="1"/>
  <c r="C22479" i="1"/>
  <c r="F22476" i="1"/>
  <c r="E22476" i="1"/>
  <c r="D22476" i="1"/>
  <c r="C22476" i="1"/>
  <c r="F22467" i="1"/>
  <c r="E22467" i="1"/>
  <c r="D22467" i="1"/>
  <c r="C22467" i="1"/>
  <c r="F22459" i="1"/>
  <c r="E22459" i="1"/>
  <c r="D22459" i="1"/>
  <c r="C22459" i="1"/>
  <c r="F22456" i="1"/>
  <c r="E22456" i="1"/>
  <c r="D22456" i="1"/>
  <c r="C22456" i="1"/>
  <c r="F22453" i="1"/>
  <c r="E22453" i="1"/>
  <c r="D22453" i="1"/>
  <c r="C22453" i="1"/>
  <c r="F22450" i="1"/>
  <c r="E22450" i="1"/>
  <c r="D22450" i="1"/>
  <c r="C22450" i="1"/>
  <c r="F22441" i="1"/>
  <c r="E22441" i="1"/>
  <c r="D22441" i="1"/>
  <c r="C22441" i="1"/>
  <c r="F22432" i="1"/>
  <c r="E22432" i="1"/>
  <c r="D22432" i="1"/>
  <c r="C22432" i="1"/>
  <c r="F22423" i="1"/>
  <c r="E22423" i="1"/>
  <c r="D22423" i="1"/>
  <c r="C22423" i="1"/>
  <c r="F22413" i="1"/>
  <c r="E22413" i="1"/>
  <c r="D22413" i="1"/>
  <c r="C22413" i="1"/>
  <c r="F22410" i="1"/>
  <c r="E22410" i="1"/>
  <c r="D22410" i="1"/>
  <c r="C22410" i="1"/>
  <c r="F22401" i="1"/>
  <c r="E22401" i="1"/>
  <c r="D22401" i="1"/>
  <c r="C22401" i="1"/>
  <c r="F22398" i="1"/>
  <c r="E22398" i="1"/>
  <c r="D22398" i="1"/>
  <c r="C22398" i="1"/>
  <c r="F22388" i="1"/>
  <c r="E22388" i="1"/>
  <c r="D22388" i="1"/>
  <c r="C22388" i="1"/>
  <c r="F22379" i="1"/>
  <c r="E22379" i="1"/>
  <c r="D22379" i="1"/>
  <c r="C22379" i="1"/>
  <c r="F22372" i="1"/>
  <c r="E22372" i="1"/>
  <c r="D22372" i="1"/>
  <c r="C22372" i="1"/>
  <c r="F22363" i="1"/>
  <c r="E22363" i="1"/>
  <c r="D22363" i="1"/>
  <c r="C22363" i="1"/>
  <c r="F22354" i="1"/>
  <c r="E22354" i="1"/>
  <c r="D22354" i="1"/>
  <c r="C22354" i="1"/>
  <c r="F22346" i="1"/>
  <c r="E22346" i="1"/>
  <c r="D22346" i="1"/>
  <c r="C22346" i="1"/>
  <c r="F22337" i="1"/>
  <c r="E22337" i="1"/>
  <c r="D22337" i="1"/>
  <c r="C22337" i="1"/>
  <c r="F22326" i="1"/>
  <c r="E22326" i="1"/>
  <c r="D22326" i="1"/>
  <c r="C22326" i="1"/>
  <c r="F22323" i="1"/>
  <c r="E22323" i="1"/>
  <c r="D22323" i="1"/>
  <c r="C22323" i="1"/>
  <c r="F22320" i="1"/>
  <c r="E22320" i="1"/>
  <c r="D22320" i="1"/>
  <c r="C22320" i="1"/>
  <c r="F22311" i="1"/>
  <c r="E22311" i="1"/>
  <c r="D22311" i="1"/>
  <c r="C22311" i="1"/>
  <c r="F22302" i="1"/>
  <c r="E22302" i="1"/>
  <c r="D22302" i="1"/>
  <c r="C22302" i="1"/>
  <c r="F22293" i="1"/>
  <c r="E22293" i="1"/>
  <c r="D22293" i="1"/>
  <c r="C22293" i="1"/>
  <c r="F22284" i="1"/>
  <c r="E22284" i="1"/>
  <c r="D22284" i="1"/>
  <c r="C22284" i="1"/>
  <c r="F22272" i="1"/>
  <c r="E22272" i="1"/>
  <c r="D22272" i="1"/>
  <c r="C22272" i="1"/>
  <c r="F22262" i="1"/>
  <c r="E22262" i="1"/>
  <c r="D22262" i="1"/>
  <c r="C22262" i="1"/>
  <c r="F22259" i="1"/>
  <c r="E22259" i="1"/>
  <c r="D22259" i="1"/>
  <c r="C22259" i="1"/>
  <c r="F22249" i="1"/>
  <c r="E22249" i="1"/>
  <c r="D22249" i="1"/>
  <c r="C22249" i="1"/>
  <c r="F22242" i="1"/>
  <c r="E22242" i="1"/>
  <c r="D22242" i="1"/>
  <c r="C22242" i="1"/>
  <c r="F22238" i="1"/>
  <c r="E22238" i="1"/>
  <c r="D22238" i="1"/>
  <c r="C22238" i="1"/>
  <c r="F22229" i="1"/>
  <c r="E22229" i="1"/>
  <c r="D22229" i="1"/>
  <c r="C22229" i="1"/>
  <c r="F22226" i="1"/>
  <c r="E22226" i="1"/>
  <c r="D22226" i="1"/>
  <c r="C22226" i="1"/>
  <c r="F22223" i="1"/>
  <c r="E22223" i="1"/>
  <c r="D22223" i="1"/>
  <c r="C22223" i="1"/>
  <c r="F22213" i="1"/>
  <c r="E22213" i="1"/>
  <c r="D22213" i="1"/>
  <c r="C22213" i="1"/>
  <c r="F22209" i="1"/>
  <c r="E22209" i="1"/>
  <c r="D22209" i="1"/>
  <c r="C22209" i="1"/>
  <c r="F22206" i="1"/>
  <c r="E22206" i="1"/>
  <c r="D22206" i="1"/>
  <c r="C22206" i="1"/>
  <c r="F22198" i="1"/>
  <c r="E22198" i="1"/>
  <c r="D22198" i="1"/>
  <c r="C22198" i="1"/>
  <c r="F22189" i="1"/>
  <c r="E22189" i="1"/>
  <c r="D22189" i="1"/>
  <c r="C22189" i="1"/>
  <c r="F22186" i="1"/>
  <c r="E22186" i="1"/>
  <c r="D22186" i="1"/>
  <c r="C22186" i="1"/>
  <c r="F22179" i="1"/>
  <c r="E22179" i="1"/>
  <c r="D22179" i="1"/>
  <c r="C22179" i="1"/>
  <c r="F22172" i="1"/>
  <c r="E22172" i="1"/>
  <c r="D22172" i="1"/>
  <c r="C22172" i="1"/>
  <c r="F22169" i="1"/>
  <c r="E22169" i="1"/>
  <c r="D22169" i="1"/>
  <c r="C22169" i="1"/>
  <c r="F22160" i="1"/>
  <c r="E22160" i="1"/>
  <c r="D22160" i="1"/>
  <c r="C22160" i="1"/>
  <c r="F22150" i="1"/>
  <c r="E22150" i="1"/>
  <c r="D22150" i="1"/>
  <c r="C22150" i="1"/>
  <c r="F22147" i="1"/>
  <c r="E22147" i="1"/>
  <c r="D22147" i="1"/>
  <c r="C22147" i="1"/>
  <c r="F22138" i="1"/>
  <c r="E22138" i="1"/>
  <c r="D22138" i="1"/>
  <c r="C22138" i="1"/>
  <c r="F22129" i="1"/>
  <c r="E22129" i="1"/>
  <c r="D22129" i="1"/>
  <c r="C22129" i="1"/>
  <c r="F22122" i="1"/>
  <c r="E22122" i="1"/>
  <c r="D22122" i="1"/>
  <c r="C22122" i="1"/>
  <c r="F22112" i="1"/>
  <c r="E22112" i="1"/>
  <c r="D22112" i="1"/>
  <c r="C22112" i="1"/>
  <c r="F22109" i="1"/>
  <c r="E22109" i="1"/>
  <c r="D22109" i="1"/>
  <c r="C22109" i="1"/>
  <c r="F22101" i="1"/>
  <c r="E22101" i="1"/>
  <c r="D22101" i="1"/>
  <c r="C22101" i="1"/>
  <c r="F22091" i="1"/>
  <c r="E22091" i="1"/>
  <c r="D22091" i="1"/>
  <c r="C22091" i="1"/>
  <c r="F22083" i="1"/>
  <c r="E22083" i="1"/>
  <c r="D22083" i="1"/>
  <c r="C22083" i="1"/>
  <c r="F22075" i="1"/>
  <c r="E22075" i="1"/>
  <c r="D22075" i="1"/>
  <c r="C22075" i="1"/>
  <c r="F22072" i="1"/>
  <c r="E22072" i="1"/>
  <c r="D22072" i="1"/>
  <c r="C22072" i="1"/>
  <c r="F22064" i="1"/>
  <c r="E22064" i="1"/>
  <c r="D22064" i="1"/>
  <c r="C22064" i="1"/>
  <c r="F22053" i="1"/>
  <c r="E22053" i="1"/>
  <c r="D22053" i="1"/>
  <c r="C22053" i="1"/>
  <c r="F22044" i="1"/>
  <c r="E22044" i="1"/>
  <c r="D22044" i="1"/>
  <c r="C22044" i="1"/>
  <c r="F22035" i="1"/>
  <c r="E22035" i="1"/>
  <c r="D22035" i="1"/>
  <c r="C22035" i="1"/>
  <c r="F22027" i="1"/>
  <c r="E22027" i="1"/>
  <c r="D22027" i="1"/>
  <c r="C22027" i="1"/>
  <c r="F22017" i="1"/>
  <c r="E22017" i="1"/>
  <c r="D22017" i="1"/>
  <c r="C22017" i="1"/>
  <c r="F22008" i="1"/>
  <c r="E22008" i="1"/>
  <c r="D22008" i="1"/>
  <c r="C22008" i="1"/>
  <c r="F22005" i="1"/>
  <c r="E22005" i="1"/>
  <c r="D22005" i="1"/>
  <c r="C22005" i="1"/>
  <c r="F22002" i="1"/>
  <c r="E22002" i="1"/>
  <c r="D22002" i="1"/>
  <c r="C22002" i="1"/>
  <c r="F21999" i="1"/>
  <c r="E21999" i="1"/>
  <c r="D21999" i="1"/>
  <c r="C21999" i="1"/>
  <c r="F21991" i="1"/>
  <c r="E21991" i="1"/>
  <c r="D21991" i="1"/>
  <c r="C21991" i="1"/>
  <c r="F21983" i="1"/>
  <c r="E21983" i="1"/>
  <c r="D21983" i="1"/>
  <c r="C21983" i="1"/>
  <c r="F21975" i="1"/>
  <c r="E21975" i="1"/>
  <c r="D21975" i="1"/>
  <c r="C21975" i="1"/>
  <c r="F21972" i="1"/>
  <c r="E21972" i="1"/>
  <c r="D21972" i="1"/>
  <c r="C21972" i="1"/>
  <c r="F21962" i="1"/>
  <c r="E21962" i="1"/>
  <c r="D21962" i="1"/>
  <c r="C21962" i="1"/>
  <c r="F21959" i="1"/>
  <c r="E21959" i="1"/>
  <c r="D21959" i="1"/>
  <c r="C21959" i="1"/>
  <c r="F21950" i="1"/>
  <c r="E21950" i="1"/>
  <c r="D21950" i="1"/>
  <c r="C21950" i="1"/>
  <c r="F21940" i="1"/>
  <c r="E21940" i="1"/>
  <c r="D21940" i="1"/>
  <c r="C21940" i="1"/>
  <c r="F21933" i="1"/>
  <c r="E21933" i="1"/>
  <c r="D21933" i="1"/>
  <c r="C21933" i="1"/>
  <c r="F21924" i="1"/>
  <c r="E21924" i="1"/>
  <c r="D21924" i="1"/>
  <c r="C21924" i="1"/>
  <c r="F21914" i="1"/>
  <c r="E21914" i="1"/>
  <c r="D21914" i="1"/>
  <c r="C21914" i="1"/>
  <c r="F21905" i="1"/>
  <c r="E21905" i="1"/>
  <c r="D21905" i="1"/>
  <c r="C21905" i="1"/>
  <c r="F21898" i="1"/>
  <c r="E21898" i="1"/>
  <c r="D21898" i="1"/>
  <c r="C21898" i="1"/>
  <c r="F21891" i="1"/>
  <c r="E21891" i="1"/>
  <c r="D21891" i="1"/>
  <c r="C21891" i="1"/>
  <c r="F21888" i="1"/>
  <c r="E21888" i="1"/>
  <c r="D21888" i="1"/>
  <c r="C21888" i="1"/>
  <c r="F21885" i="1"/>
  <c r="E21885" i="1"/>
  <c r="D21885" i="1"/>
  <c r="C21885" i="1"/>
  <c r="F21877" i="1"/>
  <c r="E21877" i="1"/>
  <c r="D21877" i="1"/>
  <c r="C21877" i="1"/>
  <c r="F21874" i="1"/>
  <c r="E21874" i="1"/>
  <c r="D21874" i="1"/>
  <c r="C21874" i="1"/>
  <c r="F21871" i="1"/>
  <c r="E21871" i="1"/>
  <c r="D21871" i="1"/>
  <c r="C21871" i="1"/>
  <c r="F21867" i="1"/>
  <c r="E21867" i="1"/>
  <c r="D21867" i="1"/>
  <c r="C21867" i="1"/>
  <c r="F21860" i="1"/>
  <c r="E21860" i="1"/>
  <c r="D21860" i="1"/>
  <c r="C21860" i="1"/>
  <c r="F21853" i="1"/>
  <c r="E21853" i="1"/>
  <c r="D21853" i="1"/>
  <c r="C21853" i="1"/>
  <c r="F21849" i="1"/>
  <c r="E21849" i="1"/>
  <c r="D21849" i="1"/>
  <c r="C21849" i="1"/>
  <c r="F21842" i="1"/>
  <c r="E21842" i="1"/>
  <c r="D21842" i="1"/>
  <c r="C21842" i="1"/>
  <c r="F21831" i="1"/>
  <c r="E21831" i="1"/>
  <c r="D21831" i="1"/>
  <c r="C21831" i="1"/>
  <c r="F21820" i="1"/>
  <c r="E21820" i="1"/>
  <c r="D21820" i="1"/>
  <c r="C21820" i="1"/>
  <c r="F21810" i="1"/>
  <c r="E21810" i="1"/>
  <c r="D21810" i="1"/>
  <c r="C21810" i="1"/>
  <c r="F21801" i="1"/>
  <c r="E21801" i="1"/>
  <c r="D21801" i="1"/>
  <c r="C21801" i="1"/>
  <c r="F21792" i="1"/>
  <c r="E21792" i="1"/>
  <c r="D21792" i="1"/>
  <c r="C21792" i="1"/>
  <c r="F21782" i="1"/>
  <c r="E21782" i="1"/>
  <c r="D21782" i="1"/>
  <c r="C21782" i="1"/>
  <c r="F21774" i="1"/>
  <c r="E21774" i="1"/>
  <c r="D21774" i="1"/>
  <c r="C21774" i="1"/>
  <c r="F21766" i="1"/>
  <c r="E21766" i="1"/>
  <c r="D21766" i="1"/>
  <c r="C21766" i="1"/>
  <c r="F21762" i="1"/>
  <c r="E21762" i="1"/>
  <c r="D21762" i="1"/>
  <c r="C21762" i="1"/>
  <c r="F21755" i="1"/>
  <c r="E21755" i="1"/>
  <c r="D21755" i="1"/>
  <c r="C21755" i="1"/>
  <c r="F21746" i="1"/>
  <c r="E21746" i="1"/>
  <c r="D21746" i="1"/>
  <c r="C21746" i="1"/>
  <c r="F21737" i="1"/>
  <c r="E21737" i="1"/>
  <c r="D21737" i="1"/>
  <c r="C21737" i="1"/>
  <c r="F21729" i="1"/>
  <c r="E21729" i="1"/>
  <c r="D21729" i="1"/>
  <c r="C21729" i="1"/>
  <c r="F21720" i="1"/>
  <c r="E21720" i="1"/>
  <c r="D21720" i="1"/>
  <c r="C21720" i="1"/>
  <c r="F21717" i="1"/>
  <c r="E21717" i="1"/>
  <c r="D21717" i="1"/>
  <c r="C21717" i="1"/>
  <c r="F21714" i="1"/>
  <c r="E21714" i="1"/>
  <c r="D21714" i="1"/>
  <c r="C21714" i="1"/>
  <c r="F21711" i="1"/>
  <c r="E21711" i="1"/>
  <c r="D21711" i="1"/>
  <c r="C21711" i="1"/>
  <c r="F21704" i="1"/>
  <c r="E21704" i="1"/>
  <c r="D21704" i="1"/>
  <c r="C21704" i="1"/>
  <c r="F21694" i="1"/>
  <c r="E21694" i="1"/>
  <c r="D21694" i="1"/>
  <c r="C21694" i="1"/>
  <c r="F21686" i="1"/>
  <c r="E21686" i="1"/>
  <c r="D21686" i="1"/>
  <c r="C21686" i="1"/>
  <c r="F21683" i="1"/>
  <c r="E21683" i="1"/>
  <c r="D21683" i="1"/>
  <c r="C21683" i="1"/>
  <c r="F21680" i="1"/>
  <c r="E21680" i="1"/>
  <c r="D21680" i="1"/>
  <c r="C21680" i="1"/>
  <c r="F21671" i="1"/>
  <c r="E21671" i="1"/>
  <c r="D21671" i="1"/>
  <c r="C21671" i="1"/>
  <c r="F21663" i="1"/>
  <c r="E21663" i="1"/>
  <c r="D21663" i="1"/>
  <c r="C21663" i="1"/>
  <c r="F21660" i="1"/>
  <c r="E21660" i="1"/>
  <c r="D21660" i="1"/>
  <c r="C21660" i="1"/>
  <c r="F21657" i="1"/>
  <c r="E21657" i="1"/>
  <c r="D21657" i="1"/>
  <c r="C21657" i="1"/>
  <c r="F21648" i="1"/>
  <c r="E21648" i="1"/>
  <c r="D21648" i="1"/>
  <c r="C21648" i="1"/>
  <c r="F21640" i="1"/>
  <c r="E21640" i="1"/>
  <c r="D21640" i="1"/>
  <c r="C21640" i="1"/>
  <c r="F21638" i="1"/>
  <c r="E21638" i="1"/>
  <c r="D21638" i="1"/>
  <c r="C21638" i="1"/>
  <c r="F21627" i="1"/>
  <c r="E21627" i="1"/>
  <c r="D21627" i="1"/>
  <c r="C21627" i="1"/>
  <c r="F21618" i="1"/>
  <c r="E21618" i="1"/>
  <c r="D21618" i="1"/>
  <c r="C21618" i="1"/>
  <c r="F21614" i="1"/>
  <c r="E21614" i="1"/>
  <c r="D21614" i="1"/>
  <c r="C21614" i="1"/>
  <c r="F21606" i="1"/>
  <c r="E21606" i="1"/>
  <c r="D21606" i="1"/>
  <c r="C21606" i="1"/>
  <c r="F21603" i="1"/>
  <c r="E21603" i="1"/>
  <c r="D21603" i="1"/>
  <c r="C21603" i="1"/>
  <c r="F21600" i="1"/>
  <c r="E21600" i="1"/>
  <c r="D21600" i="1"/>
  <c r="C21600" i="1"/>
  <c r="F21597" i="1"/>
  <c r="E21597" i="1"/>
  <c r="D21597" i="1"/>
  <c r="C21597" i="1"/>
  <c r="F21594" i="1"/>
  <c r="E21594" i="1"/>
  <c r="D21594" i="1"/>
  <c r="C21594" i="1"/>
  <c r="F21591" i="1"/>
  <c r="E21591" i="1"/>
  <c r="D21591" i="1"/>
  <c r="C21591" i="1"/>
  <c r="F21588" i="1"/>
  <c r="E21588" i="1"/>
  <c r="D21588" i="1"/>
  <c r="C21588" i="1"/>
  <c r="F21585" i="1"/>
  <c r="E21585" i="1"/>
  <c r="D21585" i="1"/>
  <c r="C21585" i="1"/>
  <c r="F21577" i="1"/>
  <c r="E21577" i="1"/>
  <c r="D21577" i="1"/>
  <c r="C21577" i="1"/>
  <c r="F21575" i="1"/>
  <c r="E21575" i="1"/>
  <c r="D21575" i="1"/>
  <c r="C21575" i="1"/>
  <c r="F21572" i="1"/>
  <c r="E21572" i="1"/>
  <c r="D21572" i="1"/>
  <c r="C21572" i="1"/>
  <c r="F21566" i="1"/>
  <c r="E21566" i="1"/>
  <c r="D21566" i="1"/>
  <c r="C21566" i="1"/>
  <c r="F21557" i="1"/>
  <c r="E21557" i="1"/>
  <c r="D21557" i="1"/>
  <c r="C21557" i="1"/>
  <c r="F21554" i="1"/>
  <c r="E21554" i="1"/>
  <c r="D21554" i="1"/>
  <c r="C21554" i="1"/>
  <c r="F21547" i="1"/>
  <c r="E21547" i="1"/>
  <c r="D21547" i="1"/>
  <c r="C21547" i="1"/>
  <c r="F21540" i="1"/>
  <c r="E21540" i="1"/>
  <c r="D21540" i="1"/>
  <c r="C21540" i="1"/>
  <c r="F21531" i="1"/>
  <c r="E21531" i="1"/>
  <c r="D21531" i="1"/>
  <c r="C21531" i="1"/>
  <c r="F21522" i="1"/>
  <c r="E21522" i="1"/>
  <c r="D21522" i="1"/>
  <c r="C21522" i="1"/>
  <c r="F21515" i="1"/>
  <c r="E21515" i="1"/>
  <c r="D21515" i="1"/>
  <c r="C21515" i="1"/>
  <c r="F21507" i="1"/>
  <c r="E21507" i="1"/>
  <c r="D21507" i="1"/>
  <c r="C21507" i="1"/>
  <c r="F21500" i="1"/>
  <c r="E21500" i="1"/>
  <c r="D21500" i="1"/>
  <c r="C21500" i="1"/>
  <c r="F21497" i="1"/>
  <c r="E21497" i="1"/>
  <c r="D21497" i="1"/>
  <c r="C21497" i="1"/>
  <c r="F21493" i="1"/>
  <c r="E21493" i="1"/>
  <c r="D21493" i="1"/>
  <c r="C21493" i="1"/>
  <c r="F21486" i="1"/>
  <c r="E21486" i="1"/>
  <c r="D21486" i="1"/>
  <c r="C21486" i="1"/>
  <c r="F21483" i="1"/>
  <c r="E21483" i="1"/>
  <c r="D21483" i="1"/>
  <c r="C21483" i="1"/>
  <c r="F21477" i="1"/>
  <c r="E21477" i="1"/>
  <c r="D21477" i="1"/>
  <c r="C21477" i="1"/>
  <c r="F21474" i="1"/>
  <c r="E21474" i="1"/>
  <c r="D21474" i="1"/>
  <c r="C21474" i="1"/>
  <c r="F21466" i="1"/>
  <c r="E21466" i="1"/>
  <c r="D21466" i="1"/>
  <c r="C21466" i="1"/>
  <c r="F21457" i="1"/>
  <c r="E21457" i="1"/>
  <c r="D21457" i="1"/>
  <c r="C21457" i="1"/>
  <c r="F21450" i="1"/>
  <c r="E21450" i="1"/>
  <c r="D21450" i="1"/>
  <c r="C21450" i="1"/>
  <c r="F21443" i="1"/>
  <c r="E21443" i="1"/>
  <c r="D21443" i="1"/>
  <c r="C21443" i="1"/>
  <c r="F21440" i="1"/>
  <c r="E21440" i="1"/>
  <c r="D21440" i="1"/>
  <c r="C21440" i="1"/>
  <c r="F21432" i="1"/>
  <c r="E21432" i="1"/>
  <c r="D21432" i="1"/>
  <c r="C21432" i="1"/>
  <c r="F21429" i="1"/>
  <c r="E21429" i="1"/>
  <c r="D21429" i="1"/>
  <c r="C21429" i="1"/>
  <c r="F21421" i="1"/>
  <c r="E21421" i="1"/>
  <c r="D21421" i="1"/>
  <c r="C21421" i="1"/>
  <c r="F21418" i="1"/>
  <c r="E21418" i="1"/>
  <c r="D21418" i="1"/>
  <c r="C21418" i="1"/>
  <c r="F21410" i="1"/>
  <c r="E21410" i="1"/>
  <c r="D21410" i="1"/>
  <c r="C21410" i="1"/>
  <c r="F21403" i="1"/>
  <c r="E21403" i="1"/>
  <c r="D21403" i="1"/>
  <c r="C21403" i="1"/>
  <c r="F21393" i="1"/>
  <c r="E21393" i="1"/>
  <c r="D21393" i="1"/>
  <c r="C21393" i="1"/>
  <c r="F21390" i="1"/>
  <c r="E21390" i="1"/>
  <c r="D21390" i="1"/>
  <c r="C21390" i="1"/>
  <c r="F21384" i="1"/>
  <c r="E21384" i="1"/>
  <c r="D21384" i="1"/>
  <c r="C21384" i="1"/>
  <c r="F21374" i="1"/>
  <c r="E21374" i="1"/>
  <c r="D21374" i="1"/>
  <c r="C21374" i="1"/>
  <c r="F21364" i="1"/>
  <c r="E21364" i="1"/>
  <c r="D21364" i="1"/>
  <c r="C21364" i="1"/>
  <c r="F21356" i="1"/>
  <c r="E21356" i="1"/>
  <c r="D21356" i="1"/>
  <c r="C21356" i="1"/>
  <c r="F21347" i="1"/>
  <c r="E21347" i="1"/>
  <c r="D21347" i="1"/>
  <c r="C21347" i="1"/>
  <c r="F21337" i="1"/>
  <c r="E21337" i="1"/>
  <c r="D21337" i="1"/>
  <c r="C21337" i="1"/>
  <c r="F21329" i="1"/>
  <c r="E21329" i="1"/>
  <c r="D21329" i="1"/>
  <c r="C21329" i="1"/>
  <c r="F21320" i="1"/>
  <c r="E21320" i="1"/>
  <c r="D21320" i="1"/>
  <c r="C21320" i="1"/>
  <c r="F21310" i="1"/>
  <c r="E21310" i="1"/>
  <c r="D21310" i="1"/>
  <c r="C21310" i="1"/>
  <c r="F21301" i="1"/>
  <c r="E21301" i="1"/>
  <c r="D21301" i="1"/>
  <c r="C21301" i="1"/>
  <c r="F21298" i="1"/>
  <c r="E21298" i="1"/>
  <c r="D21298" i="1"/>
  <c r="C21298" i="1"/>
  <c r="F21289" i="1"/>
  <c r="E21289" i="1"/>
  <c r="D21289" i="1"/>
  <c r="C21289" i="1"/>
  <c r="F21280" i="1"/>
  <c r="E21280" i="1"/>
  <c r="D21280" i="1"/>
  <c r="C21280" i="1"/>
  <c r="F21270" i="1"/>
  <c r="E21270" i="1"/>
  <c r="D21270" i="1"/>
  <c r="C21270" i="1"/>
  <c r="F21261" i="1"/>
  <c r="E21261" i="1"/>
  <c r="D21261" i="1"/>
  <c r="C21261" i="1"/>
  <c r="F21252" i="1"/>
  <c r="E21252" i="1"/>
  <c r="D21252" i="1"/>
  <c r="C21252" i="1"/>
  <c r="F21242" i="1"/>
  <c r="E21242" i="1"/>
  <c r="D21242" i="1"/>
  <c r="C21242" i="1"/>
  <c r="F21233" i="1"/>
  <c r="E21233" i="1"/>
  <c r="D21233" i="1"/>
  <c r="C21233" i="1"/>
  <c r="F21230" i="1"/>
  <c r="E21230" i="1"/>
  <c r="D21230" i="1"/>
  <c r="C21230" i="1"/>
  <c r="F21221" i="1"/>
  <c r="E21221" i="1"/>
  <c r="D21221" i="1"/>
  <c r="C21221" i="1"/>
  <c r="F21212" i="1"/>
  <c r="E21212" i="1"/>
  <c r="D21212" i="1"/>
  <c r="C21212" i="1"/>
  <c r="F21203" i="1"/>
  <c r="E21203" i="1"/>
  <c r="D21203" i="1"/>
  <c r="C21203" i="1"/>
  <c r="F21194" i="1"/>
  <c r="E21194" i="1"/>
  <c r="D21194" i="1"/>
  <c r="C21194" i="1"/>
  <c r="F21185" i="1"/>
  <c r="E21185" i="1"/>
  <c r="D21185" i="1"/>
  <c r="C21185" i="1"/>
  <c r="F21175" i="1"/>
  <c r="E21175" i="1"/>
  <c r="D21175" i="1"/>
  <c r="C21175" i="1"/>
  <c r="F21164" i="1"/>
  <c r="E21164" i="1"/>
  <c r="D21164" i="1"/>
  <c r="C21164" i="1"/>
  <c r="F21154" i="1"/>
  <c r="E21154" i="1"/>
  <c r="D21154" i="1"/>
  <c r="C21154" i="1"/>
  <c r="F21145" i="1"/>
  <c r="E21145" i="1"/>
  <c r="D21145" i="1"/>
  <c r="C21145" i="1"/>
  <c r="F21136" i="1"/>
  <c r="E21136" i="1"/>
  <c r="D21136" i="1"/>
  <c r="C21136" i="1"/>
  <c r="F21131" i="1"/>
  <c r="E21131" i="1"/>
  <c r="D21131" i="1"/>
  <c r="C21131" i="1"/>
  <c r="F21128" i="1"/>
  <c r="E21128" i="1"/>
  <c r="D21128" i="1"/>
  <c r="C21128" i="1"/>
  <c r="F21125" i="1"/>
  <c r="E21125" i="1"/>
  <c r="D21125" i="1"/>
  <c r="C21125" i="1"/>
  <c r="F21117" i="1"/>
  <c r="E21117" i="1"/>
  <c r="D21117" i="1"/>
  <c r="C21117" i="1"/>
  <c r="F21114" i="1"/>
  <c r="E21114" i="1"/>
  <c r="D21114" i="1"/>
  <c r="C21114" i="1"/>
  <c r="F21111" i="1"/>
  <c r="E21111" i="1"/>
  <c r="D21111" i="1"/>
  <c r="C21111" i="1"/>
  <c r="F21103" i="1"/>
  <c r="E21103" i="1"/>
  <c r="D21103" i="1"/>
  <c r="C21103" i="1"/>
  <c r="F21095" i="1"/>
  <c r="E21095" i="1"/>
  <c r="D21095" i="1"/>
  <c r="C21095" i="1"/>
  <c r="F21091" i="1"/>
  <c r="E21091" i="1"/>
  <c r="D21091" i="1"/>
  <c r="C21091" i="1"/>
  <c r="F21082" i="1"/>
  <c r="E21082" i="1"/>
  <c r="D21082" i="1"/>
  <c r="C21082" i="1"/>
  <c r="F21079" i="1"/>
  <c r="E21079" i="1"/>
  <c r="D21079" i="1"/>
  <c r="C21079" i="1"/>
  <c r="F21075" i="1"/>
  <c r="E21075" i="1"/>
  <c r="D21075" i="1"/>
  <c r="C21075" i="1"/>
  <c r="F21066" i="1"/>
  <c r="E21066" i="1"/>
  <c r="D21066" i="1"/>
  <c r="C21066" i="1"/>
  <c r="F21057" i="1"/>
  <c r="E21057" i="1"/>
  <c r="D21057" i="1"/>
  <c r="C21057" i="1"/>
  <c r="F21047" i="1"/>
  <c r="E21047" i="1"/>
  <c r="D21047" i="1"/>
  <c r="C21047" i="1"/>
  <c r="F21040" i="1"/>
  <c r="E21040" i="1"/>
  <c r="D21040" i="1"/>
  <c r="C21040" i="1"/>
  <c r="F21033" i="1"/>
  <c r="E21033" i="1"/>
  <c r="D21033" i="1"/>
  <c r="C21033" i="1"/>
  <c r="F21030" i="1"/>
  <c r="E21030" i="1"/>
  <c r="D21030" i="1"/>
  <c r="C21030" i="1"/>
  <c r="F21023" i="1"/>
  <c r="E21023" i="1"/>
  <c r="D21023" i="1"/>
  <c r="C21023" i="1"/>
  <c r="F21020" i="1"/>
  <c r="E21020" i="1"/>
  <c r="D21020" i="1"/>
  <c r="C21020" i="1"/>
  <c r="F21012" i="1"/>
  <c r="E21012" i="1"/>
  <c r="D21012" i="1"/>
  <c r="C21012" i="1"/>
  <c r="F21005" i="1"/>
  <c r="E21005" i="1"/>
  <c r="D21005" i="1"/>
  <c r="C21005" i="1"/>
  <c r="F20996" i="1"/>
  <c r="E20996" i="1"/>
  <c r="D20996" i="1"/>
  <c r="C20996" i="1"/>
  <c r="F20988" i="1"/>
  <c r="E20988" i="1"/>
  <c r="D20988" i="1"/>
  <c r="C20988" i="1"/>
  <c r="F20980" i="1"/>
  <c r="E20980" i="1"/>
  <c r="D20980" i="1"/>
  <c r="C20980" i="1"/>
  <c r="F20969" i="1"/>
  <c r="E20969" i="1"/>
  <c r="D20969" i="1"/>
  <c r="C20969" i="1"/>
  <c r="F20962" i="1"/>
  <c r="E20962" i="1"/>
  <c r="D20962" i="1"/>
  <c r="C20962" i="1"/>
  <c r="F20955" i="1"/>
  <c r="E20955" i="1"/>
  <c r="D20955" i="1"/>
  <c r="C20955" i="1"/>
  <c r="F20946" i="1"/>
  <c r="E20946" i="1"/>
  <c r="D20946" i="1"/>
  <c r="C20946" i="1"/>
  <c r="F20944" i="1"/>
  <c r="E20944" i="1"/>
  <c r="D20944" i="1"/>
  <c r="C20944" i="1"/>
  <c r="F20935" i="1"/>
  <c r="E20935" i="1"/>
  <c r="D20935" i="1"/>
  <c r="C20935" i="1"/>
  <c r="F20931" i="1"/>
  <c r="E20931" i="1"/>
  <c r="D20931" i="1"/>
  <c r="C20931" i="1"/>
  <c r="F20922" i="1"/>
  <c r="E20922" i="1"/>
  <c r="D20922" i="1"/>
  <c r="C20922" i="1"/>
  <c r="F20912" i="1"/>
  <c r="E20912" i="1"/>
  <c r="D20912" i="1"/>
  <c r="C20912" i="1"/>
  <c r="F20904" i="1"/>
  <c r="E20904" i="1"/>
  <c r="D20904" i="1"/>
  <c r="C20904" i="1"/>
  <c r="F20896" i="1"/>
  <c r="E20896" i="1"/>
  <c r="D20896" i="1"/>
  <c r="C20896" i="1"/>
  <c r="F20888" i="1"/>
  <c r="E20888" i="1"/>
  <c r="D20888" i="1"/>
  <c r="C20888" i="1"/>
  <c r="F20881" i="1"/>
  <c r="E20881" i="1"/>
  <c r="D20881" i="1"/>
  <c r="C20881" i="1"/>
  <c r="F20871" i="1"/>
  <c r="E20871" i="1"/>
  <c r="D20871" i="1"/>
  <c r="C20871" i="1"/>
  <c r="F20864" i="1"/>
  <c r="E20864" i="1"/>
  <c r="D20864" i="1"/>
  <c r="C20864" i="1"/>
  <c r="F20861" i="1"/>
  <c r="E20861" i="1"/>
  <c r="D20861" i="1"/>
  <c r="C20861" i="1"/>
  <c r="F20854" i="1"/>
  <c r="E20854" i="1"/>
  <c r="D20854" i="1"/>
  <c r="C20854" i="1"/>
  <c r="F20847" i="1"/>
  <c r="E20847" i="1"/>
  <c r="D20847" i="1"/>
  <c r="C20847" i="1"/>
  <c r="F20844" i="1"/>
  <c r="E20844" i="1"/>
  <c r="D20844" i="1"/>
  <c r="C20844" i="1"/>
  <c r="F20834" i="1"/>
  <c r="E20834" i="1"/>
  <c r="D20834" i="1"/>
  <c r="C20834" i="1"/>
  <c r="F20831" i="1"/>
  <c r="E20831" i="1"/>
  <c r="D20831" i="1"/>
  <c r="C20831" i="1"/>
  <c r="F20824" i="1"/>
  <c r="E20824" i="1"/>
  <c r="D20824" i="1"/>
  <c r="C20824" i="1"/>
  <c r="F20821" i="1"/>
  <c r="E20821" i="1"/>
  <c r="D20821" i="1"/>
  <c r="C20821" i="1"/>
  <c r="F20812" i="1"/>
  <c r="E20812" i="1"/>
  <c r="D20812" i="1"/>
  <c r="C20812" i="1"/>
  <c r="F20803" i="1"/>
  <c r="E20803" i="1"/>
  <c r="D20803" i="1"/>
  <c r="C20803" i="1"/>
  <c r="F20801" i="1"/>
  <c r="E20801" i="1"/>
  <c r="D20801" i="1"/>
  <c r="C20801" i="1"/>
  <c r="F20797" i="1"/>
  <c r="E20797" i="1"/>
  <c r="D20797" i="1"/>
  <c r="C20797" i="1"/>
  <c r="F20790" i="1"/>
  <c r="E20790" i="1"/>
  <c r="D20790" i="1"/>
  <c r="C20790" i="1"/>
  <c r="F20781" i="1"/>
  <c r="E20781" i="1"/>
  <c r="D20781" i="1"/>
  <c r="C20781" i="1"/>
  <c r="F20778" i="1"/>
  <c r="E20778" i="1"/>
  <c r="D20778" i="1"/>
  <c r="C20778" i="1"/>
  <c r="F20775" i="1"/>
  <c r="E20775" i="1"/>
  <c r="D20775" i="1"/>
  <c r="C20775" i="1"/>
  <c r="F20772" i="1"/>
  <c r="E20772" i="1"/>
  <c r="D20772" i="1"/>
  <c r="C20772" i="1"/>
  <c r="F20764" i="1"/>
  <c r="E20764" i="1"/>
  <c r="D20764" i="1"/>
  <c r="C20764" i="1"/>
  <c r="F20755" i="1"/>
  <c r="E20755" i="1"/>
  <c r="D20755" i="1"/>
  <c r="C20755" i="1"/>
  <c r="F20752" i="1"/>
  <c r="E20752" i="1"/>
  <c r="D20752" i="1"/>
  <c r="C20752" i="1"/>
  <c r="F20745" i="1"/>
  <c r="E20745" i="1"/>
  <c r="D20745" i="1"/>
  <c r="C20745" i="1"/>
  <c r="F20741" i="1"/>
  <c r="E20741" i="1"/>
  <c r="D20741" i="1"/>
  <c r="C20741" i="1"/>
  <c r="F20734" i="1"/>
  <c r="E20734" i="1"/>
  <c r="D20734" i="1"/>
  <c r="C20734" i="1"/>
  <c r="F20725" i="1"/>
  <c r="E20725" i="1"/>
  <c r="D20725" i="1"/>
  <c r="C20725" i="1"/>
  <c r="F20717" i="1"/>
  <c r="E20717" i="1"/>
  <c r="D20717" i="1"/>
  <c r="C20717" i="1"/>
  <c r="F20709" i="1"/>
  <c r="E20709" i="1"/>
  <c r="D20709" i="1"/>
  <c r="C20709" i="1"/>
  <c r="F20698" i="1"/>
  <c r="E20698" i="1"/>
  <c r="D20698" i="1"/>
  <c r="C20698" i="1"/>
  <c r="F20690" i="1"/>
  <c r="E20690" i="1"/>
  <c r="D20690" i="1"/>
  <c r="C20690" i="1"/>
  <c r="F20682" i="1"/>
  <c r="E20682" i="1"/>
  <c r="D20682" i="1"/>
  <c r="C20682" i="1"/>
  <c r="F20674" i="1"/>
  <c r="E20674" i="1"/>
  <c r="D20674" i="1"/>
  <c r="C20674" i="1"/>
  <c r="F20671" i="1"/>
  <c r="E20671" i="1"/>
  <c r="D20671" i="1"/>
  <c r="C20671" i="1"/>
  <c r="F20668" i="1"/>
  <c r="E20668" i="1"/>
  <c r="D20668" i="1"/>
  <c r="C20668" i="1"/>
  <c r="F20661" i="1"/>
  <c r="E20661" i="1"/>
  <c r="D20661" i="1"/>
  <c r="C20661" i="1"/>
  <c r="F20653" i="1"/>
  <c r="E20653" i="1"/>
  <c r="D20653" i="1"/>
  <c r="C20653" i="1"/>
  <c r="F20647" i="1"/>
  <c r="E20647" i="1"/>
  <c r="D20647" i="1"/>
  <c r="C20647" i="1"/>
  <c r="F20644" i="1"/>
  <c r="E20644" i="1"/>
  <c r="D20644" i="1"/>
  <c r="C20644" i="1"/>
  <c r="F20636" i="1"/>
  <c r="E20636" i="1"/>
  <c r="D20636" i="1"/>
  <c r="C20636" i="1"/>
  <c r="F20629" i="1"/>
  <c r="E20629" i="1"/>
  <c r="D20629" i="1"/>
  <c r="C20629" i="1"/>
  <c r="F20620" i="1"/>
  <c r="E20620" i="1"/>
  <c r="D20620" i="1"/>
  <c r="C20620" i="1"/>
  <c r="F20609" i="1"/>
  <c r="E20609" i="1"/>
  <c r="D20609" i="1"/>
  <c r="C20609" i="1"/>
  <c r="F20598" i="1"/>
  <c r="E20598" i="1"/>
  <c r="D20598" i="1"/>
  <c r="C20598" i="1"/>
  <c r="F20594" i="1"/>
  <c r="E20594" i="1"/>
  <c r="D20594" i="1"/>
  <c r="C20594" i="1"/>
  <c r="F20591" i="1"/>
  <c r="E20591" i="1"/>
  <c r="D20591" i="1"/>
  <c r="C20591" i="1"/>
  <c r="F20582" i="1"/>
  <c r="E20582" i="1"/>
  <c r="D20582" i="1"/>
  <c r="C20582" i="1"/>
  <c r="F20575" i="1"/>
  <c r="E20575" i="1"/>
  <c r="D20575" i="1"/>
  <c r="C20575" i="1"/>
  <c r="F20566" i="1"/>
  <c r="E20566" i="1"/>
  <c r="D20566" i="1"/>
  <c r="C20566" i="1"/>
  <c r="F20558" i="1"/>
  <c r="E20558" i="1"/>
  <c r="D20558" i="1"/>
  <c r="C20558" i="1"/>
  <c r="F20555" i="1"/>
  <c r="E20555" i="1"/>
  <c r="D20555" i="1"/>
  <c r="C20555" i="1"/>
  <c r="F20546" i="1"/>
  <c r="E20546" i="1"/>
  <c r="D20546" i="1"/>
  <c r="C20546" i="1"/>
  <c r="F20539" i="1"/>
  <c r="E20539" i="1"/>
  <c r="D20539" i="1"/>
  <c r="C20539" i="1"/>
  <c r="F20532" i="1"/>
  <c r="E20532" i="1"/>
  <c r="D20532" i="1"/>
  <c r="C20532" i="1"/>
  <c r="F20524" i="1"/>
  <c r="E20524" i="1"/>
  <c r="D20524" i="1"/>
  <c r="C20524" i="1"/>
  <c r="F20520" i="1"/>
  <c r="E20520" i="1"/>
  <c r="D20520" i="1"/>
  <c r="C20520" i="1"/>
  <c r="F20517" i="1"/>
  <c r="E20517" i="1"/>
  <c r="D20517" i="1"/>
  <c r="C20517" i="1"/>
  <c r="F20508" i="1"/>
  <c r="E20508" i="1"/>
  <c r="D20508" i="1"/>
  <c r="C20508" i="1"/>
  <c r="F20499" i="1"/>
  <c r="E20499" i="1"/>
  <c r="D20499" i="1"/>
  <c r="C20499" i="1"/>
  <c r="F20490" i="1"/>
  <c r="E20490" i="1"/>
  <c r="D20490" i="1"/>
  <c r="C20490" i="1"/>
  <c r="F20481" i="1"/>
  <c r="E20481" i="1"/>
  <c r="D20481" i="1"/>
  <c r="C20481" i="1"/>
  <c r="F20479" i="1"/>
  <c r="E20479" i="1"/>
  <c r="D20479" i="1"/>
  <c r="C20479" i="1"/>
  <c r="F20477" i="1"/>
  <c r="E20477" i="1"/>
  <c r="D20477" i="1"/>
  <c r="C20477" i="1"/>
  <c r="F20466" i="1"/>
  <c r="E20466" i="1"/>
  <c r="D20466" i="1"/>
  <c r="C20466" i="1"/>
  <c r="F20456" i="1"/>
  <c r="E20456" i="1"/>
  <c r="D20456" i="1"/>
  <c r="C20456" i="1"/>
  <c r="F20448" i="1"/>
  <c r="E20448" i="1"/>
  <c r="D20448" i="1"/>
  <c r="C20448" i="1"/>
  <c r="F20439" i="1"/>
  <c r="E20439" i="1"/>
  <c r="D20439" i="1"/>
  <c r="C20439" i="1"/>
  <c r="F20430" i="1"/>
  <c r="E20430" i="1"/>
  <c r="D20430" i="1"/>
  <c r="C20430" i="1"/>
  <c r="F20422" i="1"/>
  <c r="E20422" i="1"/>
  <c r="D20422" i="1"/>
  <c r="C20422" i="1"/>
  <c r="F20413" i="1"/>
  <c r="E20413" i="1"/>
  <c r="D20413" i="1"/>
  <c r="C20413" i="1"/>
  <c r="F20405" i="1"/>
  <c r="E20405" i="1"/>
  <c r="D20405" i="1"/>
  <c r="C20405" i="1"/>
  <c r="F20396" i="1"/>
  <c r="E20396" i="1"/>
  <c r="D20396" i="1"/>
  <c r="C20396" i="1"/>
  <c r="F20388" i="1"/>
  <c r="E20388" i="1"/>
  <c r="D20388" i="1"/>
  <c r="C20388" i="1"/>
  <c r="F20379" i="1"/>
  <c r="E20379" i="1"/>
  <c r="D20379" i="1"/>
  <c r="C20379" i="1"/>
  <c r="F20369" i="1"/>
  <c r="E20369" i="1"/>
  <c r="D20369" i="1"/>
  <c r="C20369" i="1"/>
  <c r="F20360" i="1"/>
  <c r="E20360" i="1"/>
  <c r="D20360" i="1"/>
  <c r="C20360" i="1"/>
  <c r="F20351" i="1"/>
  <c r="E20351" i="1"/>
  <c r="D20351" i="1"/>
  <c r="C20351" i="1"/>
  <c r="F20342" i="1"/>
  <c r="E20342" i="1"/>
  <c r="D20342" i="1"/>
  <c r="C20342" i="1"/>
  <c r="F20334" i="1"/>
  <c r="E20334" i="1"/>
  <c r="D20334" i="1"/>
  <c r="C20334" i="1"/>
  <c r="F20324" i="1"/>
  <c r="E20324" i="1"/>
  <c r="D20324" i="1"/>
  <c r="C20324" i="1"/>
  <c r="F20315" i="1"/>
  <c r="E20315" i="1"/>
  <c r="D20315" i="1"/>
  <c r="C20315" i="1"/>
  <c r="F20307" i="1"/>
  <c r="E20307" i="1"/>
  <c r="D20307" i="1"/>
  <c r="C20307" i="1"/>
  <c r="F20298" i="1"/>
  <c r="E20298" i="1"/>
  <c r="D20298" i="1"/>
  <c r="C20298" i="1"/>
  <c r="F20289" i="1"/>
  <c r="E20289" i="1"/>
  <c r="D20289" i="1"/>
  <c r="C20289" i="1"/>
  <c r="F20281" i="1"/>
  <c r="E20281" i="1"/>
  <c r="D20281" i="1"/>
  <c r="C20281" i="1"/>
  <c r="F20272" i="1"/>
  <c r="E20272" i="1"/>
  <c r="D20272" i="1"/>
  <c r="C20272" i="1"/>
  <c r="F20263" i="1"/>
  <c r="E20263" i="1"/>
  <c r="D20263" i="1"/>
  <c r="C20263" i="1"/>
  <c r="F20253" i="1"/>
  <c r="E20253" i="1"/>
  <c r="D20253" i="1"/>
  <c r="C20253" i="1"/>
  <c r="F20242" i="1"/>
  <c r="E20242" i="1"/>
  <c r="D20242" i="1"/>
  <c r="C20242" i="1"/>
  <c r="F20231" i="1"/>
  <c r="E20231" i="1"/>
  <c r="D20231" i="1"/>
  <c r="C20231" i="1"/>
  <c r="F20219" i="1"/>
  <c r="E20219" i="1"/>
  <c r="D20219" i="1"/>
  <c r="C20219" i="1"/>
  <c r="F20209" i="1"/>
  <c r="E20209" i="1"/>
  <c r="D20209" i="1"/>
  <c r="C20209" i="1"/>
  <c r="F20199" i="1"/>
  <c r="E20199" i="1"/>
  <c r="D20199" i="1"/>
  <c r="C20199" i="1"/>
  <c r="F20191" i="1"/>
  <c r="E20191" i="1"/>
  <c r="D20191" i="1"/>
  <c r="C20191" i="1"/>
  <c r="F20183" i="1"/>
  <c r="E20183" i="1"/>
  <c r="D20183" i="1"/>
  <c r="C20183" i="1"/>
  <c r="F20176" i="1"/>
  <c r="E20176" i="1"/>
  <c r="D20176" i="1"/>
  <c r="C20176" i="1"/>
  <c r="F20167" i="1"/>
  <c r="E20167" i="1"/>
  <c r="D20167" i="1"/>
  <c r="C20167" i="1"/>
  <c r="F20164" i="1"/>
  <c r="E20164" i="1"/>
  <c r="D20164" i="1"/>
  <c r="C20164" i="1"/>
  <c r="F20156" i="1"/>
  <c r="E20156" i="1"/>
  <c r="D20156" i="1"/>
  <c r="C20156" i="1"/>
  <c r="F20153" i="1"/>
  <c r="E20153" i="1"/>
  <c r="D20153" i="1"/>
  <c r="C20153" i="1"/>
  <c r="F20144" i="1"/>
  <c r="E20144" i="1"/>
  <c r="D20144" i="1"/>
  <c r="C20144" i="1"/>
  <c r="F20135" i="1"/>
  <c r="E20135" i="1"/>
  <c r="D20135" i="1"/>
  <c r="C20135" i="1"/>
  <c r="F20127" i="1"/>
  <c r="E20127" i="1"/>
  <c r="D20127" i="1"/>
  <c r="C20127" i="1"/>
  <c r="F20123" i="1"/>
  <c r="E20123" i="1"/>
  <c r="D20123" i="1"/>
  <c r="C20123" i="1"/>
  <c r="F20120" i="1"/>
  <c r="E20120" i="1"/>
  <c r="D20120" i="1"/>
  <c r="C20120" i="1"/>
  <c r="F20110" i="1"/>
  <c r="E20110" i="1"/>
  <c r="D20110" i="1"/>
  <c r="C20110" i="1"/>
  <c r="F20100" i="1"/>
  <c r="E20100" i="1"/>
  <c r="D20100" i="1"/>
  <c r="C20100" i="1"/>
  <c r="F20091" i="1"/>
  <c r="E20091" i="1"/>
  <c r="D20091" i="1"/>
  <c r="C20091" i="1"/>
  <c r="F20087" i="1"/>
  <c r="E20087" i="1"/>
  <c r="D20087" i="1"/>
  <c r="C20087" i="1"/>
  <c r="F20077" i="1"/>
  <c r="E20077" i="1"/>
  <c r="D20077" i="1"/>
  <c r="C20077" i="1"/>
  <c r="F20070" i="1"/>
  <c r="E20070" i="1"/>
  <c r="D20070" i="1"/>
  <c r="C20070" i="1"/>
  <c r="F20066" i="1"/>
  <c r="E20066" i="1"/>
  <c r="D20066" i="1"/>
  <c r="C20066" i="1"/>
  <c r="F20057" i="1"/>
  <c r="E20057" i="1"/>
  <c r="D20057" i="1"/>
  <c r="C20057" i="1"/>
  <c r="F20048" i="1"/>
  <c r="E20048" i="1"/>
  <c r="D20048" i="1"/>
  <c r="C20048" i="1"/>
  <c r="F20039" i="1"/>
  <c r="E20039" i="1"/>
  <c r="D20039" i="1"/>
  <c r="C20039" i="1"/>
  <c r="F20029" i="1"/>
  <c r="E20029" i="1"/>
  <c r="D20029" i="1"/>
  <c r="C20029" i="1"/>
  <c r="F20026" i="1"/>
  <c r="E20026" i="1"/>
  <c r="D20026" i="1"/>
  <c r="C20026" i="1"/>
  <c r="F20016" i="1"/>
  <c r="E20016" i="1"/>
  <c r="D20016" i="1"/>
  <c r="C20016" i="1"/>
  <c r="F20013" i="1"/>
  <c r="E20013" i="1"/>
  <c r="D20013" i="1"/>
  <c r="C20013" i="1"/>
  <c r="F20005" i="1"/>
  <c r="E20005" i="1"/>
  <c r="D20005" i="1"/>
  <c r="C20005" i="1"/>
  <c r="F19997" i="1"/>
  <c r="E19997" i="1"/>
  <c r="D19997" i="1"/>
  <c r="C19997" i="1"/>
  <c r="F19989" i="1"/>
  <c r="E19989" i="1"/>
  <c r="D19989" i="1"/>
  <c r="C19989" i="1"/>
  <c r="F19986" i="1"/>
  <c r="E19986" i="1"/>
  <c r="D19986" i="1"/>
  <c r="C19986" i="1"/>
  <c r="F19983" i="1"/>
  <c r="E19983" i="1"/>
  <c r="D19983" i="1"/>
  <c r="C19983" i="1"/>
  <c r="F19975" i="1"/>
  <c r="E19975" i="1"/>
  <c r="D19975" i="1"/>
  <c r="C19975" i="1"/>
  <c r="F19966" i="1"/>
  <c r="E19966" i="1"/>
  <c r="D19966" i="1"/>
  <c r="C19966" i="1"/>
  <c r="F19956" i="1"/>
  <c r="E19956" i="1"/>
  <c r="D19956" i="1"/>
  <c r="C19956" i="1"/>
  <c r="F19948" i="1"/>
  <c r="E19948" i="1"/>
  <c r="D19948" i="1"/>
  <c r="C19948" i="1"/>
  <c r="F19939" i="1"/>
  <c r="E19939" i="1"/>
  <c r="D19939" i="1"/>
  <c r="C19939" i="1"/>
  <c r="F19930" i="1"/>
  <c r="E19930" i="1"/>
  <c r="D19930" i="1"/>
  <c r="C19930" i="1"/>
  <c r="F19922" i="1"/>
  <c r="E19922" i="1"/>
  <c r="D19922" i="1"/>
  <c r="C19922" i="1"/>
  <c r="F19915" i="1"/>
  <c r="E19915" i="1"/>
  <c r="D19915" i="1"/>
  <c r="C19915" i="1"/>
  <c r="F19908" i="1"/>
  <c r="E19908" i="1"/>
  <c r="D19908" i="1"/>
  <c r="C19908" i="1"/>
  <c r="F19897" i="1"/>
  <c r="E19897" i="1"/>
  <c r="D19897" i="1"/>
  <c r="C19897" i="1"/>
  <c r="F19888" i="1"/>
  <c r="E19888" i="1"/>
  <c r="D19888" i="1"/>
  <c r="C19888" i="1"/>
  <c r="F19882" i="1"/>
  <c r="E19882" i="1"/>
  <c r="D19882" i="1"/>
  <c r="C19882" i="1"/>
  <c r="F19873" i="1"/>
  <c r="E19873" i="1"/>
  <c r="D19873" i="1"/>
  <c r="C19873" i="1"/>
  <c r="F19870" i="1"/>
  <c r="E19870" i="1"/>
  <c r="D19870" i="1"/>
  <c r="C19870" i="1"/>
  <c r="F19862" i="1"/>
  <c r="E19862" i="1"/>
  <c r="D19862" i="1"/>
  <c r="C19862" i="1"/>
  <c r="F19852" i="1"/>
  <c r="E19852" i="1"/>
  <c r="D19852" i="1"/>
  <c r="C19852" i="1"/>
  <c r="F19849" i="1"/>
  <c r="E19849" i="1"/>
  <c r="D19849" i="1"/>
  <c r="C19849" i="1"/>
  <c r="F19841" i="1"/>
  <c r="E19841" i="1"/>
  <c r="D19841" i="1"/>
  <c r="C19841" i="1"/>
  <c r="F19833" i="1"/>
  <c r="E19833" i="1"/>
  <c r="D19833" i="1"/>
  <c r="C19833" i="1"/>
  <c r="F19829" i="1"/>
  <c r="E19829" i="1"/>
  <c r="D19829" i="1"/>
  <c r="C19829" i="1"/>
  <c r="F19821" i="1"/>
  <c r="E19821" i="1"/>
  <c r="D19821" i="1"/>
  <c r="C19821" i="1"/>
  <c r="F19813" i="1"/>
  <c r="E19813" i="1"/>
  <c r="D19813" i="1"/>
  <c r="C19813" i="1"/>
  <c r="F19810" i="1"/>
  <c r="E19810" i="1"/>
  <c r="D19810" i="1"/>
  <c r="C19810" i="1"/>
  <c r="F19803" i="1"/>
  <c r="E19803" i="1"/>
  <c r="D19803" i="1"/>
  <c r="C19803" i="1"/>
  <c r="F19796" i="1"/>
  <c r="E19796" i="1"/>
  <c r="D19796" i="1"/>
  <c r="C19796" i="1"/>
  <c r="F19789" i="1"/>
  <c r="E19789" i="1"/>
  <c r="D19789" i="1"/>
  <c r="C19789" i="1"/>
  <c r="F19782" i="1"/>
  <c r="E19782" i="1"/>
  <c r="D19782" i="1"/>
  <c r="C19782" i="1"/>
  <c r="F19776" i="1"/>
  <c r="E19776" i="1"/>
  <c r="D19776" i="1"/>
  <c r="C19776" i="1"/>
  <c r="F19773" i="1"/>
  <c r="E19773" i="1"/>
  <c r="D19773" i="1"/>
  <c r="C19773" i="1"/>
  <c r="F19762" i="1"/>
  <c r="E19762" i="1"/>
  <c r="D19762" i="1"/>
  <c r="C19762" i="1"/>
  <c r="F19756" i="1"/>
  <c r="E19756" i="1"/>
  <c r="D19756" i="1"/>
  <c r="C19756" i="1"/>
  <c r="F19753" i="1"/>
  <c r="E19753" i="1"/>
  <c r="D19753" i="1"/>
  <c r="C19753" i="1"/>
  <c r="F19745" i="1"/>
  <c r="E19745" i="1"/>
  <c r="D19745" i="1"/>
  <c r="C19745" i="1"/>
  <c r="F19742" i="1"/>
  <c r="E19742" i="1"/>
  <c r="D19742" i="1"/>
  <c r="C19742" i="1"/>
  <c r="F19734" i="1"/>
  <c r="E19734" i="1"/>
  <c r="D19734" i="1"/>
  <c r="C19734" i="1"/>
  <c r="F19731" i="1"/>
  <c r="E19731" i="1"/>
  <c r="D19731" i="1"/>
  <c r="C19731" i="1"/>
  <c r="F19728" i="1"/>
  <c r="E19728" i="1"/>
  <c r="D19728" i="1"/>
  <c r="C19728" i="1"/>
  <c r="F19720" i="1"/>
  <c r="E19720" i="1"/>
  <c r="D19720" i="1"/>
  <c r="C19720" i="1"/>
  <c r="F19713" i="1"/>
  <c r="E19713" i="1"/>
  <c r="D19713" i="1"/>
  <c r="C19713" i="1"/>
  <c r="F19706" i="1"/>
  <c r="E19706" i="1"/>
  <c r="D19706" i="1"/>
  <c r="C19706" i="1"/>
  <c r="F19703" i="1"/>
  <c r="E19703" i="1"/>
  <c r="D19703" i="1"/>
  <c r="C19703" i="1"/>
  <c r="F19695" i="1"/>
  <c r="E19695" i="1"/>
  <c r="D19695" i="1"/>
  <c r="C19695" i="1"/>
  <c r="F19687" i="1"/>
  <c r="E19687" i="1"/>
  <c r="D19687" i="1"/>
  <c r="C19687" i="1"/>
  <c r="F19679" i="1"/>
  <c r="E19679" i="1"/>
  <c r="D19679" i="1"/>
  <c r="C19679" i="1"/>
  <c r="F19669" i="1"/>
  <c r="E19669" i="1"/>
  <c r="D19669" i="1"/>
  <c r="C19669" i="1"/>
  <c r="F19662" i="1"/>
  <c r="E19662" i="1"/>
  <c r="D19662" i="1"/>
  <c r="C19662" i="1"/>
  <c r="F19651" i="1"/>
  <c r="E19651" i="1"/>
  <c r="D19651" i="1"/>
  <c r="C19651" i="1"/>
  <c r="F19643" i="1"/>
  <c r="E19643" i="1"/>
  <c r="D19643" i="1"/>
  <c r="C19643" i="1"/>
  <c r="F19633" i="1"/>
  <c r="E19633" i="1"/>
  <c r="D19633" i="1"/>
  <c r="C19633" i="1"/>
  <c r="F19630" i="1"/>
  <c r="E19630" i="1"/>
  <c r="D19630" i="1"/>
  <c r="C19630" i="1"/>
  <c r="F19620" i="1"/>
  <c r="E19620" i="1"/>
  <c r="D19620" i="1"/>
  <c r="C19620" i="1"/>
  <c r="F19612" i="1"/>
  <c r="E19612" i="1"/>
  <c r="D19612" i="1"/>
  <c r="C19612" i="1"/>
  <c r="F19600" i="1"/>
  <c r="E19600" i="1"/>
  <c r="D19600" i="1"/>
  <c r="C19600" i="1"/>
  <c r="F19590" i="1"/>
  <c r="E19590" i="1"/>
  <c r="D19590" i="1"/>
  <c r="C19590" i="1"/>
  <c r="F19580" i="1"/>
  <c r="E19580" i="1"/>
  <c r="D19580" i="1"/>
  <c r="C19580" i="1"/>
  <c r="F19578" i="1"/>
  <c r="E19578" i="1"/>
  <c r="D19578" i="1"/>
  <c r="C19578" i="1"/>
  <c r="F19576" i="1"/>
  <c r="E19576" i="1"/>
  <c r="D19576" i="1"/>
  <c r="C19576" i="1"/>
  <c r="F19568" i="1"/>
  <c r="E19568" i="1"/>
  <c r="D19568" i="1"/>
  <c r="C19568" i="1"/>
  <c r="F19559" i="1"/>
  <c r="E19559" i="1"/>
  <c r="D19559" i="1"/>
  <c r="C19559" i="1"/>
  <c r="F19549" i="1"/>
  <c r="E19549" i="1"/>
  <c r="D19549" i="1"/>
  <c r="C19549" i="1"/>
  <c r="F19540" i="1"/>
  <c r="E19540" i="1"/>
  <c r="D19540" i="1"/>
  <c r="C19540" i="1"/>
  <c r="F19531" i="1"/>
  <c r="E19531" i="1"/>
  <c r="D19531" i="1"/>
  <c r="C19531" i="1"/>
  <c r="F19523" i="1"/>
  <c r="E19523" i="1"/>
  <c r="D19523" i="1"/>
  <c r="C19523" i="1"/>
  <c r="F19513" i="1"/>
  <c r="E19513" i="1"/>
  <c r="D19513" i="1"/>
  <c r="C19513" i="1"/>
  <c r="F19506" i="1"/>
  <c r="E19506" i="1"/>
  <c r="D19506" i="1"/>
  <c r="C19506" i="1"/>
  <c r="F19499" i="1"/>
  <c r="E19499" i="1"/>
  <c r="D19499" i="1"/>
  <c r="C19499" i="1"/>
  <c r="F19491" i="1"/>
  <c r="E19491" i="1"/>
  <c r="D19491" i="1"/>
  <c r="C19491" i="1"/>
  <c r="F19481" i="1"/>
  <c r="E19481" i="1"/>
  <c r="D19481" i="1"/>
  <c r="C19481" i="1"/>
  <c r="F19473" i="1"/>
  <c r="E19473" i="1"/>
  <c r="D19473" i="1"/>
  <c r="C19473" i="1"/>
  <c r="F19463" i="1"/>
  <c r="E19463" i="1"/>
  <c r="D19463" i="1"/>
  <c r="C19463" i="1"/>
  <c r="F19461" i="1"/>
  <c r="E19461" i="1"/>
  <c r="D19461" i="1"/>
  <c r="C19461" i="1"/>
  <c r="F19452" i="1"/>
  <c r="E19452" i="1"/>
  <c r="D19452" i="1"/>
  <c r="C19452" i="1"/>
  <c r="F19442" i="1"/>
  <c r="E19442" i="1"/>
  <c r="D19442" i="1"/>
  <c r="C19442" i="1"/>
  <c r="F19439" i="1"/>
  <c r="E19439" i="1"/>
  <c r="D19439" i="1"/>
  <c r="C19439" i="1"/>
  <c r="F19431" i="1"/>
  <c r="E19431" i="1"/>
  <c r="D19431" i="1"/>
  <c r="C19431" i="1"/>
  <c r="F19421" i="1"/>
  <c r="E19421" i="1"/>
  <c r="D19421" i="1"/>
  <c r="C19421" i="1"/>
  <c r="F19413" i="1"/>
  <c r="E19413" i="1"/>
  <c r="D19413" i="1"/>
  <c r="C19413" i="1"/>
  <c r="F19405" i="1"/>
  <c r="E19405" i="1"/>
  <c r="D19405" i="1"/>
  <c r="C19405" i="1"/>
  <c r="F19402" i="1"/>
  <c r="E19402" i="1"/>
  <c r="D19402" i="1"/>
  <c r="C19402" i="1"/>
  <c r="F19399" i="1"/>
  <c r="E19399" i="1"/>
  <c r="D19399" i="1"/>
  <c r="C19399" i="1"/>
  <c r="F19391" i="1"/>
  <c r="E19391" i="1"/>
  <c r="D19391" i="1"/>
  <c r="C19391" i="1"/>
  <c r="F19382" i="1"/>
  <c r="E19382" i="1"/>
  <c r="D19382" i="1"/>
  <c r="C19382" i="1"/>
  <c r="F19380" i="1"/>
  <c r="E19380" i="1"/>
  <c r="D19380" i="1"/>
  <c r="C19380" i="1"/>
  <c r="F19372" i="1"/>
  <c r="E19372" i="1"/>
  <c r="D19372" i="1"/>
  <c r="C19372" i="1"/>
  <c r="F19364" i="1"/>
  <c r="E19364" i="1"/>
  <c r="D19364" i="1"/>
  <c r="C19364" i="1"/>
  <c r="F19362" i="1"/>
  <c r="E19362" i="1"/>
  <c r="D19362" i="1"/>
  <c r="C19362" i="1"/>
  <c r="F19354" i="1"/>
  <c r="E19354" i="1"/>
  <c r="D19354" i="1"/>
  <c r="C19354" i="1"/>
  <c r="F19352" i="1"/>
  <c r="E19352" i="1"/>
  <c r="D19352" i="1"/>
  <c r="C19352" i="1"/>
  <c r="F19346" i="1"/>
  <c r="E19346" i="1"/>
  <c r="D19346" i="1"/>
  <c r="C19346" i="1"/>
  <c r="F19340" i="1"/>
  <c r="E19340" i="1"/>
  <c r="D19340" i="1"/>
  <c r="C19340" i="1"/>
  <c r="F19334" i="1"/>
  <c r="E19334" i="1"/>
  <c r="D19334" i="1"/>
  <c r="C19334" i="1"/>
  <c r="F19328" i="1"/>
  <c r="E19328" i="1"/>
  <c r="D19328" i="1"/>
  <c r="C19328" i="1"/>
  <c r="F19326" i="1"/>
  <c r="E19326" i="1"/>
  <c r="D19326" i="1"/>
  <c r="C19326" i="1"/>
  <c r="F19323" i="1"/>
  <c r="E19323" i="1"/>
  <c r="D19323" i="1"/>
  <c r="C19323" i="1"/>
  <c r="F19319" i="1"/>
  <c r="E19319" i="1"/>
  <c r="D19319" i="1"/>
  <c r="C19319" i="1"/>
  <c r="F19316" i="1"/>
  <c r="E19316" i="1"/>
  <c r="D19316" i="1"/>
  <c r="C19316" i="1"/>
  <c r="F19307" i="1"/>
  <c r="E19307" i="1"/>
  <c r="D19307" i="1"/>
  <c r="C19307" i="1"/>
  <c r="F19298" i="1"/>
  <c r="E19298" i="1"/>
  <c r="D19298" i="1"/>
  <c r="C19298" i="1"/>
  <c r="F19295" i="1"/>
  <c r="E19295" i="1"/>
  <c r="D19295" i="1"/>
  <c r="C19295" i="1"/>
  <c r="F19288" i="1"/>
  <c r="E19288" i="1"/>
  <c r="D19288" i="1"/>
  <c r="C19288" i="1"/>
  <c r="F19285" i="1"/>
  <c r="E19285" i="1"/>
  <c r="D19285" i="1"/>
  <c r="C19285" i="1"/>
  <c r="F19282" i="1"/>
  <c r="E19282" i="1"/>
  <c r="D19282" i="1"/>
  <c r="C19282" i="1"/>
  <c r="F19274" i="1"/>
  <c r="E19274" i="1"/>
  <c r="D19274" i="1"/>
  <c r="C19274" i="1"/>
  <c r="F19271" i="1"/>
  <c r="E19271" i="1"/>
  <c r="D19271" i="1"/>
  <c r="C19271" i="1"/>
  <c r="F19262" i="1"/>
  <c r="E19262" i="1"/>
  <c r="D19262" i="1"/>
  <c r="C19262" i="1"/>
  <c r="F19253" i="1"/>
  <c r="E19253" i="1"/>
  <c r="D19253" i="1"/>
  <c r="C19253" i="1"/>
  <c r="F19246" i="1"/>
  <c r="E19246" i="1"/>
  <c r="D19246" i="1"/>
  <c r="C19246" i="1"/>
  <c r="F19242" i="1"/>
  <c r="E19242" i="1"/>
  <c r="D19242" i="1"/>
  <c r="C19242" i="1"/>
  <c r="F19239" i="1"/>
  <c r="E19239" i="1"/>
  <c r="D19239" i="1"/>
  <c r="C19239" i="1"/>
  <c r="F19230" i="1"/>
  <c r="E19230" i="1"/>
  <c r="D19230" i="1"/>
  <c r="C19230" i="1"/>
  <c r="F19226" i="1"/>
  <c r="E19226" i="1"/>
  <c r="D19226" i="1"/>
  <c r="C19226" i="1"/>
  <c r="F19219" i="1"/>
  <c r="E19219" i="1"/>
  <c r="D19219" i="1"/>
  <c r="C19219" i="1"/>
  <c r="F19212" i="1"/>
  <c r="E19212" i="1"/>
  <c r="D19212" i="1"/>
  <c r="C19212" i="1"/>
  <c r="F19203" i="1"/>
  <c r="E19203" i="1"/>
  <c r="D19203" i="1"/>
  <c r="C19203" i="1"/>
  <c r="F19194" i="1"/>
  <c r="E19194" i="1"/>
  <c r="D19194" i="1"/>
  <c r="C19194" i="1"/>
  <c r="F19187" i="1"/>
  <c r="E19187" i="1"/>
  <c r="D19187" i="1"/>
  <c r="C19187" i="1"/>
  <c r="F19181" i="1"/>
  <c r="E19181" i="1"/>
  <c r="D19181" i="1"/>
  <c r="C19181" i="1"/>
  <c r="F19173" i="1"/>
  <c r="E19173" i="1"/>
  <c r="D19173" i="1"/>
  <c r="C19173" i="1"/>
  <c r="F19167" i="1"/>
  <c r="E19167" i="1"/>
  <c r="D19167" i="1"/>
  <c r="C19167" i="1"/>
  <c r="F19165" i="1"/>
  <c r="E19165" i="1"/>
  <c r="D19165" i="1"/>
  <c r="C19165" i="1"/>
  <c r="F19158" i="1"/>
  <c r="E19158" i="1"/>
  <c r="D19158" i="1"/>
  <c r="C19158" i="1"/>
  <c r="F19151" i="1"/>
  <c r="E19151" i="1"/>
  <c r="D19151" i="1"/>
  <c r="C19151" i="1"/>
  <c r="F19144" i="1"/>
  <c r="E19144" i="1"/>
  <c r="D19144" i="1"/>
  <c r="C19144" i="1"/>
  <c r="F19137" i="1"/>
  <c r="E19137" i="1"/>
  <c r="D19137" i="1"/>
  <c r="C19137" i="1"/>
  <c r="F19130" i="1"/>
  <c r="E19130" i="1"/>
  <c r="D19130" i="1"/>
  <c r="C19130" i="1"/>
  <c r="F19124" i="1"/>
  <c r="E19124" i="1"/>
  <c r="D19124" i="1"/>
  <c r="C19124" i="1"/>
  <c r="F19117" i="1"/>
  <c r="E19117" i="1"/>
  <c r="D19117" i="1"/>
  <c r="C19117" i="1"/>
  <c r="F19109" i="1"/>
  <c r="E19109" i="1"/>
  <c r="D19109" i="1"/>
  <c r="C19109" i="1"/>
  <c r="F19103" i="1"/>
  <c r="E19103" i="1"/>
  <c r="D19103" i="1"/>
  <c r="C19103" i="1"/>
  <c r="F19096" i="1"/>
  <c r="E19096" i="1"/>
  <c r="D19096" i="1"/>
  <c r="C19096" i="1"/>
  <c r="F19088" i="1"/>
  <c r="E19088" i="1"/>
  <c r="D19088" i="1"/>
  <c r="C19088" i="1"/>
  <c r="F19080" i="1"/>
  <c r="E19080" i="1"/>
  <c r="D19080" i="1"/>
  <c r="C19080" i="1"/>
  <c r="F19073" i="1"/>
  <c r="E19073" i="1"/>
  <c r="D19073" i="1"/>
  <c r="C19073" i="1"/>
  <c r="F19067" i="1"/>
  <c r="E19067" i="1"/>
  <c r="D19067" i="1"/>
  <c r="C19067" i="1"/>
  <c r="F19060" i="1"/>
  <c r="E19060" i="1"/>
  <c r="D19060" i="1"/>
  <c r="C19060" i="1"/>
  <c r="F19053" i="1"/>
  <c r="E19053" i="1"/>
  <c r="D19053" i="1"/>
  <c r="C19053" i="1"/>
  <c r="F19045" i="1"/>
  <c r="E19045" i="1"/>
  <c r="D19045" i="1"/>
  <c r="C19045" i="1"/>
  <c r="F19038" i="1"/>
  <c r="E19038" i="1"/>
  <c r="D19038" i="1"/>
  <c r="C19038" i="1"/>
  <c r="F19032" i="1"/>
  <c r="E19032" i="1"/>
  <c r="D19032" i="1"/>
  <c r="C19032" i="1"/>
  <c r="F19026" i="1"/>
  <c r="E19026" i="1"/>
  <c r="D19026" i="1"/>
  <c r="C19026" i="1"/>
  <c r="F19019" i="1"/>
  <c r="E19019" i="1"/>
  <c r="D19019" i="1"/>
  <c r="C19019" i="1"/>
  <c r="F19013" i="1"/>
  <c r="E19013" i="1"/>
  <c r="D19013" i="1"/>
  <c r="C19013" i="1"/>
  <c r="F19007" i="1"/>
  <c r="E19007" i="1"/>
  <c r="D19007" i="1"/>
  <c r="C19007" i="1"/>
  <c r="F18999" i="1"/>
  <c r="E18999" i="1"/>
  <c r="D18999" i="1"/>
  <c r="C18999" i="1"/>
  <c r="F18993" i="1"/>
  <c r="E18993" i="1"/>
  <c r="D18993" i="1"/>
  <c r="C18993" i="1"/>
  <c r="F18987" i="1"/>
  <c r="E18987" i="1"/>
  <c r="D18987" i="1"/>
  <c r="C18987" i="1"/>
  <c r="F18980" i="1"/>
  <c r="E18980" i="1"/>
  <c r="D18980" i="1"/>
  <c r="C18980" i="1"/>
  <c r="F18973" i="1"/>
  <c r="E18973" i="1"/>
  <c r="D18973" i="1"/>
  <c r="C18973" i="1"/>
  <c r="F18967" i="1"/>
  <c r="E18967" i="1"/>
  <c r="D18967" i="1"/>
  <c r="C18967" i="1"/>
  <c r="F18961" i="1"/>
  <c r="E18961" i="1"/>
  <c r="D18961" i="1"/>
  <c r="C18961" i="1"/>
  <c r="F18955" i="1"/>
  <c r="E18955" i="1"/>
  <c r="D18955" i="1"/>
  <c r="C18955" i="1"/>
  <c r="F18949" i="1"/>
  <c r="E18949" i="1"/>
  <c r="D18949" i="1"/>
  <c r="C18949" i="1"/>
  <c r="F18943" i="1"/>
  <c r="E18943" i="1"/>
  <c r="D18943" i="1"/>
  <c r="C18943" i="1"/>
  <c r="F18940" i="1"/>
  <c r="E18940" i="1"/>
  <c r="D18940" i="1"/>
  <c r="C18940" i="1"/>
  <c r="F18938" i="1"/>
  <c r="E18938" i="1"/>
  <c r="D18938" i="1"/>
  <c r="C18938" i="1"/>
  <c r="F18931" i="1"/>
  <c r="E18931" i="1"/>
  <c r="D18931" i="1"/>
  <c r="C18931" i="1"/>
  <c r="F18925" i="1"/>
  <c r="E18925" i="1"/>
  <c r="D18925" i="1"/>
  <c r="C18925" i="1"/>
  <c r="F18918" i="1"/>
  <c r="E18918" i="1"/>
  <c r="D18918" i="1"/>
  <c r="C18918" i="1"/>
  <c r="F18911" i="1"/>
  <c r="E18911" i="1"/>
  <c r="D18911" i="1"/>
  <c r="C18911" i="1"/>
  <c r="F18904" i="1"/>
  <c r="E18904" i="1"/>
  <c r="D18904" i="1"/>
  <c r="C18904" i="1"/>
  <c r="F18897" i="1"/>
  <c r="E18897" i="1"/>
  <c r="D18897" i="1"/>
  <c r="C18897" i="1"/>
  <c r="F18890" i="1"/>
  <c r="E18890" i="1"/>
  <c r="D18890" i="1"/>
  <c r="C18890" i="1"/>
  <c r="F18883" i="1"/>
  <c r="E18883" i="1"/>
  <c r="D18883" i="1"/>
  <c r="C18883" i="1"/>
  <c r="F18876" i="1"/>
  <c r="E18876" i="1"/>
  <c r="D18876" i="1"/>
  <c r="C18876" i="1"/>
  <c r="F18869" i="1"/>
  <c r="E18869" i="1"/>
  <c r="D18869" i="1"/>
  <c r="C18869" i="1"/>
  <c r="F18862" i="1"/>
  <c r="E18862" i="1"/>
  <c r="D18862" i="1"/>
  <c r="C18862" i="1"/>
  <c r="F18860" i="1"/>
  <c r="E18860" i="1"/>
  <c r="D18860" i="1"/>
  <c r="C18860" i="1"/>
  <c r="F18854" i="1"/>
  <c r="E18854" i="1"/>
  <c r="D18854" i="1"/>
  <c r="C18854" i="1"/>
  <c r="F18847" i="1"/>
  <c r="E18847" i="1"/>
  <c r="D18847" i="1"/>
  <c r="C18847" i="1"/>
  <c r="F18840" i="1"/>
  <c r="E18840" i="1"/>
  <c r="D18840" i="1"/>
  <c r="C18840" i="1"/>
  <c r="F18833" i="1"/>
  <c r="E18833" i="1"/>
  <c r="D18833" i="1"/>
  <c r="C18833" i="1"/>
  <c r="F18826" i="1"/>
  <c r="E18826" i="1"/>
  <c r="D18826" i="1"/>
  <c r="C18826" i="1"/>
  <c r="F18821" i="1"/>
  <c r="E18821" i="1"/>
  <c r="D18821" i="1"/>
  <c r="C18821" i="1"/>
  <c r="F18814" i="1"/>
  <c r="E18814" i="1"/>
  <c r="D18814" i="1"/>
  <c r="C18814" i="1"/>
  <c r="F18807" i="1"/>
  <c r="E18807" i="1"/>
  <c r="D18807" i="1"/>
  <c r="C18807" i="1"/>
  <c r="F18800" i="1"/>
  <c r="E18800" i="1"/>
  <c r="D18800" i="1"/>
  <c r="C18800" i="1"/>
  <c r="F18798" i="1"/>
  <c r="E18798" i="1"/>
  <c r="D18798" i="1"/>
  <c r="C18798" i="1"/>
  <c r="F18791" i="1"/>
  <c r="E18791" i="1"/>
  <c r="D18791" i="1"/>
  <c r="C18791" i="1"/>
  <c r="F18789" i="1"/>
  <c r="E18789" i="1"/>
  <c r="D18789" i="1"/>
  <c r="C18789" i="1"/>
  <c r="F18782" i="1"/>
  <c r="E18782" i="1"/>
  <c r="D18782" i="1"/>
  <c r="C18782" i="1"/>
  <c r="F18775" i="1"/>
  <c r="E18775" i="1"/>
  <c r="D18775" i="1"/>
  <c r="C18775" i="1"/>
  <c r="F18769" i="1"/>
  <c r="E18769" i="1"/>
  <c r="D18769" i="1"/>
  <c r="C18769" i="1"/>
  <c r="F18763" i="1"/>
  <c r="E18763" i="1"/>
  <c r="D18763" i="1"/>
  <c r="C18763" i="1"/>
  <c r="F18756" i="1"/>
  <c r="E18756" i="1"/>
  <c r="D18756" i="1"/>
  <c r="C18756" i="1"/>
  <c r="F18749" i="1"/>
  <c r="E18749" i="1"/>
  <c r="D18749" i="1"/>
  <c r="C18749" i="1"/>
  <c r="F18742" i="1"/>
  <c r="E18742" i="1"/>
  <c r="D18742" i="1"/>
  <c r="C18742" i="1"/>
  <c r="F18735" i="1"/>
  <c r="E18735" i="1"/>
  <c r="D18735" i="1"/>
  <c r="C18735" i="1"/>
  <c r="F18733" i="1"/>
  <c r="E18733" i="1"/>
  <c r="D18733" i="1"/>
  <c r="C18733" i="1"/>
  <c r="F18727" i="1"/>
  <c r="E18727" i="1"/>
  <c r="D18727" i="1"/>
  <c r="C18727" i="1"/>
  <c r="F18720" i="1"/>
  <c r="E18720" i="1"/>
  <c r="D18720" i="1"/>
  <c r="C18720" i="1"/>
  <c r="F18713" i="1"/>
  <c r="E18713" i="1"/>
  <c r="D18713" i="1"/>
  <c r="C18713" i="1"/>
  <c r="F18707" i="1"/>
  <c r="E18707" i="1"/>
  <c r="D18707" i="1"/>
  <c r="C18707" i="1"/>
  <c r="F18700" i="1"/>
  <c r="E18700" i="1"/>
  <c r="D18700" i="1"/>
  <c r="C18700" i="1"/>
  <c r="F18695" i="1"/>
  <c r="E18695" i="1"/>
  <c r="D18695" i="1"/>
  <c r="C18695" i="1"/>
  <c r="F18688" i="1"/>
  <c r="E18688" i="1"/>
  <c r="D18688" i="1"/>
  <c r="C18688" i="1"/>
  <c r="F18681" i="1"/>
  <c r="E18681" i="1"/>
  <c r="D18681" i="1"/>
  <c r="C18681" i="1"/>
  <c r="F18674" i="1"/>
  <c r="E18674" i="1"/>
  <c r="D18674" i="1"/>
  <c r="C18674" i="1"/>
  <c r="F18668" i="1"/>
  <c r="E18668" i="1"/>
  <c r="D18668" i="1"/>
  <c r="C18668" i="1"/>
  <c r="F18661" i="1"/>
  <c r="E18661" i="1"/>
  <c r="D18661" i="1"/>
  <c r="C18661" i="1"/>
  <c r="F18654" i="1"/>
  <c r="E18654" i="1"/>
  <c r="D18654" i="1"/>
  <c r="C18654" i="1"/>
  <c r="F18652" i="1"/>
  <c r="E18652" i="1"/>
  <c r="D18652" i="1"/>
  <c r="C18652" i="1"/>
  <c r="F18650" i="1"/>
  <c r="E18650" i="1"/>
  <c r="D18650" i="1"/>
  <c r="C18650" i="1"/>
  <c r="F18643" i="1"/>
  <c r="E18643" i="1"/>
  <c r="D18643" i="1"/>
  <c r="C18643" i="1"/>
  <c r="F18641" i="1"/>
  <c r="E18641" i="1"/>
  <c r="D18641" i="1"/>
  <c r="C18641" i="1"/>
  <c r="F18634" i="1"/>
  <c r="E18634" i="1"/>
  <c r="D18634" i="1"/>
  <c r="C18634" i="1"/>
  <c r="F18627" i="1"/>
  <c r="E18627" i="1"/>
  <c r="D18627" i="1"/>
  <c r="C18627" i="1"/>
  <c r="F18625" i="1"/>
  <c r="E18625" i="1"/>
  <c r="D18625" i="1"/>
  <c r="C18625" i="1"/>
  <c r="F18618" i="1"/>
  <c r="E18618" i="1"/>
  <c r="D18618" i="1"/>
  <c r="C18618" i="1"/>
  <c r="F18612" i="1"/>
  <c r="E18612" i="1"/>
  <c r="D18612" i="1"/>
  <c r="C18612" i="1"/>
  <c r="F18605" i="1"/>
  <c r="E18605" i="1"/>
  <c r="D18605" i="1"/>
  <c r="C18605" i="1"/>
  <c r="F18598" i="1"/>
  <c r="E18598" i="1"/>
  <c r="D18598" i="1"/>
  <c r="C18598" i="1"/>
  <c r="F18596" i="1"/>
  <c r="E18596" i="1"/>
  <c r="D18596" i="1"/>
  <c r="C18596" i="1"/>
  <c r="F18594" i="1"/>
  <c r="E18594" i="1"/>
  <c r="D18594" i="1"/>
  <c r="C18594" i="1"/>
  <c r="F18587" i="1"/>
  <c r="E18587" i="1"/>
  <c r="D18587" i="1"/>
  <c r="C18587" i="1"/>
  <c r="F18585" i="1"/>
  <c r="E18585" i="1"/>
  <c r="D18585" i="1"/>
  <c r="C18585" i="1"/>
  <c r="F18582" i="1"/>
  <c r="E18582" i="1"/>
  <c r="D18582" i="1"/>
  <c r="C18582" i="1"/>
  <c r="F18575" i="1"/>
  <c r="E18575" i="1"/>
  <c r="D18575" i="1"/>
  <c r="C18575" i="1"/>
  <c r="F18567" i="1"/>
  <c r="E18567" i="1"/>
  <c r="D18567" i="1"/>
  <c r="C18567" i="1"/>
  <c r="F18561" i="1"/>
  <c r="E18561" i="1"/>
  <c r="D18561" i="1"/>
  <c r="C18561" i="1"/>
  <c r="F18554" i="1"/>
  <c r="E18554" i="1"/>
  <c r="D18554" i="1"/>
  <c r="C18554" i="1"/>
  <c r="F18548" i="1"/>
  <c r="E18548" i="1"/>
  <c r="D18548" i="1"/>
  <c r="C18548" i="1"/>
  <c r="F18541" i="1"/>
  <c r="E18541" i="1"/>
  <c r="D18541" i="1"/>
  <c r="C18541" i="1"/>
  <c r="F18539" i="1"/>
  <c r="E18539" i="1"/>
  <c r="D18539" i="1"/>
  <c r="C18539" i="1"/>
  <c r="F18534" i="1"/>
  <c r="E18534" i="1"/>
  <c r="D18534" i="1"/>
  <c r="C18534" i="1"/>
  <c r="F18528" i="1"/>
  <c r="E18528" i="1"/>
  <c r="D18528" i="1"/>
  <c r="C18528" i="1"/>
  <c r="F18525" i="1"/>
  <c r="E18525" i="1"/>
  <c r="D18525" i="1"/>
  <c r="C18525" i="1"/>
  <c r="F18519" i="1"/>
  <c r="E18519" i="1"/>
  <c r="D18519" i="1"/>
  <c r="C18519" i="1"/>
  <c r="F18513" i="1"/>
  <c r="E18513" i="1"/>
  <c r="D18513" i="1"/>
  <c r="C18513" i="1"/>
  <c r="F18507" i="1"/>
  <c r="E18507" i="1"/>
  <c r="D18507" i="1"/>
  <c r="C18507" i="1"/>
  <c r="F18501" i="1"/>
  <c r="E18501" i="1"/>
  <c r="D18501" i="1"/>
  <c r="C18501" i="1"/>
  <c r="F18494" i="1"/>
  <c r="E18494" i="1"/>
  <c r="D18494" i="1"/>
  <c r="C18494" i="1"/>
  <c r="F18489" i="1"/>
  <c r="E18489" i="1"/>
  <c r="D18489" i="1"/>
  <c r="C18489" i="1"/>
  <c r="F18482" i="1"/>
  <c r="E18482" i="1"/>
  <c r="D18482" i="1"/>
  <c r="C18482" i="1"/>
  <c r="F18475" i="1"/>
  <c r="E18475" i="1"/>
  <c r="D18475" i="1"/>
  <c r="C18475" i="1"/>
  <c r="F18468" i="1"/>
  <c r="E18468" i="1"/>
  <c r="D18468" i="1"/>
  <c r="C18468" i="1"/>
  <c r="F18461" i="1"/>
  <c r="E18461" i="1"/>
  <c r="D18461" i="1"/>
  <c r="C18461" i="1"/>
  <c r="F18454" i="1"/>
  <c r="E18454" i="1"/>
  <c r="D18454" i="1"/>
  <c r="C18454" i="1"/>
  <c r="F18447" i="1"/>
  <c r="E18447" i="1"/>
  <c r="D18447" i="1"/>
  <c r="C18447" i="1"/>
  <c r="F18445" i="1"/>
  <c r="E18445" i="1"/>
  <c r="D18445" i="1"/>
  <c r="C18445" i="1"/>
  <c r="F18438" i="1"/>
  <c r="E18438" i="1"/>
  <c r="D18438" i="1"/>
  <c r="C18438" i="1"/>
  <c r="F18432" i="1"/>
  <c r="E18432" i="1"/>
  <c r="D18432" i="1"/>
  <c r="C18432" i="1"/>
  <c r="F18425" i="1"/>
  <c r="E18425" i="1"/>
  <c r="D18425" i="1"/>
  <c r="C18425" i="1"/>
  <c r="F18418" i="1"/>
  <c r="E18418" i="1"/>
  <c r="D18418" i="1"/>
  <c r="C18418" i="1"/>
  <c r="F18412" i="1"/>
  <c r="E18412" i="1"/>
  <c r="D18412" i="1"/>
  <c r="C18412" i="1"/>
  <c r="F18405" i="1"/>
  <c r="E18405" i="1"/>
  <c r="D18405" i="1"/>
  <c r="C18405" i="1"/>
  <c r="F18399" i="1"/>
  <c r="E18399" i="1"/>
  <c r="D18399" i="1"/>
  <c r="C18399" i="1"/>
  <c r="F18392" i="1"/>
  <c r="E18392" i="1"/>
  <c r="D18392" i="1"/>
  <c r="C18392" i="1"/>
  <c r="F18386" i="1"/>
  <c r="E18386" i="1"/>
  <c r="D18386" i="1"/>
  <c r="C18386" i="1"/>
  <c r="F18379" i="1"/>
  <c r="E18379" i="1"/>
  <c r="D18379" i="1"/>
  <c r="C18379" i="1"/>
  <c r="F18372" i="1"/>
  <c r="E18372" i="1"/>
  <c r="D18372" i="1"/>
  <c r="C18372" i="1"/>
  <c r="F18366" i="1"/>
  <c r="E18366" i="1"/>
  <c r="D18366" i="1"/>
  <c r="C18366" i="1"/>
  <c r="F18359" i="1"/>
  <c r="E18359" i="1"/>
  <c r="D18359" i="1"/>
  <c r="C18359" i="1"/>
  <c r="F18352" i="1"/>
  <c r="E18352" i="1"/>
  <c r="D18352" i="1"/>
  <c r="C18352" i="1"/>
  <c r="F18345" i="1"/>
  <c r="E18345" i="1"/>
  <c r="D18345" i="1"/>
  <c r="C18345" i="1"/>
  <c r="F18339" i="1"/>
  <c r="E18339" i="1"/>
  <c r="D18339" i="1"/>
  <c r="C18339" i="1"/>
  <c r="F18332" i="1"/>
  <c r="E18332" i="1"/>
  <c r="D18332" i="1"/>
  <c r="C18332" i="1"/>
  <c r="F18325" i="1"/>
  <c r="E18325" i="1"/>
  <c r="D18325" i="1"/>
  <c r="C18325" i="1"/>
  <c r="F18318" i="1"/>
  <c r="E18318" i="1"/>
  <c r="D18318" i="1"/>
  <c r="C18318" i="1"/>
  <c r="F18316" i="1"/>
  <c r="E18316" i="1"/>
  <c r="D18316" i="1"/>
  <c r="C18316" i="1"/>
  <c r="F18311" i="1"/>
  <c r="E18311" i="1"/>
  <c r="D18311" i="1"/>
  <c r="C18311" i="1"/>
  <c r="F18304" i="1"/>
  <c r="E18304" i="1"/>
  <c r="D18304" i="1"/>
  <c r="C18304" i="1"/>
  <c r="F18298" i="1"/>
  <c r="E18298" i="1"/>
  <c r="D18298" i="1"/>
  <c r="C18298" i="1"/>
  <c r="F18292" i="1"/>
  <c r="E18292" i="1"/>
  <c r="D18292" i="1"/>
  <c r="C18292" i="1"/>
  <c r="F18286" i="1"/>
  <c r="E18286" i="1"/>
  <c r="D18286" i="1"/>
  <c r="C18286" i="1"/>
  <c r="F18284" i="1"/>
  <c r="E18284" i="1"/>
  <c r="D18284" i="1"/>
  <c r="C18284" i="1"/>
  <c r="F18277" i="1"/>
  <c r="E18277" i="1"/>
  <c r="D18277" i="1"/>
  <c r="C18277" i="1"/>
  <c r="F18270" i="1"/>
  <c r="E18270" i="1"/>
  <c r="D18270" i="1"/>
  <c r="C18270" i="1"/>
  <c r="F18263" i="1"/>
  <c r="E18263" i="1"/>
  <c r="D18263" i="1"/>
  <c r="C18263" i="1"/>
  <c r="F18257" i="1"/>
  <c r="E18257" i="1"/>
  <c r="D18257" i="1"/>
  <c r="C18257" i="1"/>
  <c r="F18251" i="1"/>
  <c r="E18251" i="1"/>
  <c r="D18251" i="1"/>
  <c r="C18251" i="1"/>
  <c r="F18244" i="1"/>
  <c r="E18244" i="1"/>
  <c r="D18244" i="1"/>
  <c r="C18244" i="1"/>
  <c r="F18237" i="1"/>
  <c r="E18237" i="1"/>
  <c r="D18237" i="1"/>
  <c r="C18237" i="1"/>
  <c r="F18230" i="1"/>
  <c r="E18230" i="1"/>
  <c r="D18230" i="1"/>
  <c r="C18230" i="1"/>
  <c r="F18223" i="1"/>
  <c r="E18223" i="1"/>
  <c r="D18223" i="1"/>
  <c r="C18223" i="1"/>
  <c r="F18216" i="1"/>
  <c r="E18216" i="1"/>
  <c r="D18216" i="1"/>
  <c r="C18216" i="1"/>
  <c r="F18209" i="1"/>
  <c r="E18209" i="1"/>
  <c r="D18209" i="1"/>
  <c r="C18209" i="1"/>
  <c r="F18207" i="1"/>
  <c r="E18207" i="1"/>
  <c r="D18207" i="1"/>
  <c r="C18207" i="1"/>
  <c r="F18201" i="1"/>
  <c r="E18201" i="1"/>
  <c r="D18201" i="1"/>
  <c r="C18201" i="1"/>
  <c r="F18194" i="1"/>
  <c r="E18194" i="1"/>
  <c r="D18194" i="1"/>
  <c r="C18194" i="1"/>
  <c r="F18188" i="1"/>
  <c r="E18188" i="1"/>
  <c r="D18188" i="1"/>
  <c r="C18188" i="1"/>
  <c r="F18182" i="1"/>
  <c r="E18182" i="1"/>
  <c r="D18182" i="1"/>
  <c r="C18182" i="1"/>
  <c r="F18176" i="1"/>
  <c r="E18176" i="1"/>
  <c r="D18176" i="1"/>
  <c r="C18176" i="1"/>
  <c r="F18173" i="1"/>
  <c r="E18173" i="1"/>
  <c r="D18173" i="1"/>
  <c r="C18173" i="1"/>
  <c r="F18167" i="1"/>
  <c r="E18167" i="1"/>
  <c r="D18167" i="1"/>
  <c r="C18167" i="1"/>
  <c r="F18161" i="1"/>
  <c r="E18161" i="1"/>
  <c r="D18161" i="1"/>
  <c r="C18161" i="1"/>
  <c r="F18154" i="1"/>
  <c r="E18154" i="1"/>
  <c r="D18154" i="1"/>
  <c r="C18154" i="1"/>
  <c r="F18147" i="1"/>
  <c r="E18147" i="1"/>
  <c r="D18147" i="1"/>
  <c r="C18147" i="1"/>
  <c r="F18140" i="1"/>
  <c r="E18140" i="1"/>
  <c r="D18140" i="1"/>
  <c r="C18140" i="1"/>
  <c r="F18133" i="1"/>
  <c r="E18133" i="1"/>
  <c r="D18133" i="1"/>
  <c r="C18133" i="1"/>
  <c r="F18126" i="1"/>
  <c r="E18126" i="1"/>
  <c r="D18126" i="1"/>
  <c r="C18126" i="1"/>
  <c r="F18124" i="1"/>
  <c r="E18124" i="1"/>
  <c r="D18124" i="1"/>
  <c r="C18124" i="1"/>
  <c r="F18118" i="1"/>
  <c r="E18118" i="1"/>
  <c r="D18118" i="1"/>
  <c r="C18118" i="1"/>
  <c r="F18111" i="1"/>
  <c r="E18111" i="1"/>
  <c r="D18111" i="1"/>
  <c r="C18111" i="1"/>
  <c r="F18105" i="1"/>
  <c r="E18105" i="1"/>
  <c r="D18105" i="1"/>
  <c r="C18105" i="1"/>
  <c r="F18098" i="1"/>
  <c r="E18098" i="1"/>
  <c r="D18098" i="1"/>
  <c r="C18098" i="1"/>
  <c r="F18096" i="1"/>
  <c r="E18096" i="1"/>
  <c r="D18096" i="1"/>
  <c r="C18096" i="1"/>
  <c r="F18089" i="1"/>
  <c r="E18089" i="1"/>
  <c r="D18089" i="1"/>
  <c r="C18089" i="1"/>
  <c r="F18082" i="1"/>
  <c r="E18082" i="1"/>
  <c r="D18082" i="1"/>
  <c r="C18082" i="1"/>
  <c r="F18076" i="1"/>
  <c r="E18076" i="1"/>
  <c r="D18076" i="1"/>
  <c r="C18076" i="1"/>
  <c r="F18069" i="1"/>
  <c r="E18069" i="1"/>
  <c r="D18069" i="1"/>
  <c r="C18069" i="1"/>
  <c r="F18063" i="1"/>
  <c r="E18063" i="1"/>
  <c r="D18063" i="1"/>
  <c r="C18063" i="1"/>
  <c r="F18056" i="1"/>
  <c r="E18056" i="1"/>
  <c r="D18056" i="1"/>
  <c r="C18056" i="1"/>
  <c r="F18049" i="1"/>
  <c r="E18049" i="1"/>
  <c r="D18049" i="1"/>
  <c r="C18049" i="1"/>
  <c r="F18047" i="1"/>
  <c r="E18047" i="1"/>
  <c r="D18047" i="1"/>
  <c r="C18047" i="1"/>
  <c r="F18041" i="1"/>
  <c r="E18041" i="1"/>
  <c r="D18041" i="1"/>
  <c r="C18041" i="1"/>
  <c r="F18035" i="1"/>
  <c r="E18035" i="1"/>
  <c r="D18035" i="1"/>
  <c r="C18035" i="1"/>
  <c r="F18028" i="1"/>
  <c r="E18028" i="1"/>
  <c r="D18028" i="1"/>
  <c r="C18028" i="1"/>
  <c r="F18022" i="1"/>
  <c r="E18022" i="1"/>
  <c r="D18022" i="1"/>
  <c r="C18022" i="1"/>
  <c r="F18016" i="1"/>
  <c r="E18016" i="1"/>
  <c r="D18016" i="1"/>
  <c r="C18016" i="1"/>
  <c r="F18009" i="1"/>
  <c r="E18009" i="1"/>
  <c r="D18009" i="1"/>
  <c r="C18009" i="1"/>
  <c r="F18003" i="1"/>
  <c r="E18003" i="1"/>
  <c r="D18003" i="1"/>
  <c r="C18003" i="1"/>
  <c r="F17996" i="1"/>
  <c r="E17996" i="1"/>
  <c r="D17996" i="1"/>
  <c r="C17996" i="1"/>
  <c r="F17991" i="1"/>
  <c r="E17991" i="1"/>
  <c r="D17991" i="1"/>
  <c r="C17991" i="1"/>
  <c r="F17984" i="1"/>
  <c r="E17984" i="1"/>
  <c r="D17984" i="1"/>
  <c r="C17984" i="1"/>
  <c r="F17977" i="1"/>
  <c r="E17977" i="1"/>
  <c r="D17977" i="1"/>
  <c r="C17977" i="1"/>
  <c r="F17970" i="1"/>
  <c r="E17970" i="1"/>
  <c r="D17970" i="1"/>
  <c r="C17970" i="1"/>
  <c r="F17963" i="1"/>
  <c r="E17963" i="1"/>
  <c r="D17963" i="1"/>
  <c r="C17963" i="1"/>
  <c r="F17958" i="1"/>
  <c r="E17958" i="1"/>
  <c r="D17958" i="1"/>
  <c r="C17958" i="1"/>
  <c r="F17951" i="1"/>
  <c r="E17951" i="1"/>
  <c r="D17951" i="1"/>
  <c r="C17951" i="1"/>
  <c r="F17945" i="1"/>
  <c r="E17945" i="1"/>
  <c r="D17945" i="1"/>
  <c r="C17945" i="1"/>
  <c r="F17943" i="1"/>
  <c r="E17943" i="1"/>
  <c r="D17943" i="1"/>
  <c r="C17943" i="1"/>
  <c r="F17936" i="1"/>
  <c r="E17936" i="1"/>
  <c r="D17936" i="1"/>
  <c r="C17936" i="1"/>
  <c r="F17929" i="1"/>
  <c r="E17929" i="1"/>
  <c r="D17929" i="1"/>
  <c r="C17929" i="1"/>
  <c r="F17923" i="1"/>
  <c r="E17923" i="1"/>
  <c r="D17923" i="1"/>
  <c r="C17923" i="1"/>
  <c r="F17916" i="1"/>
  <c r="E17916" i="1"/>
  <c r="D17916" i="1"/>
  <c r="C17916" i="1"/>
  <c r="F17914" i="1"/>
  <c r="E17914" i="1"/>
  <c r="D17914" i="1"/>
  <c r="C17914" i="1"/>
  <c r="F17911" i="1"/>
  <c r="E17911" i="1"/>
  <c r="D17911" i="1"/>
  <c r="C17911" i="1"/>
  <c r="F17906" i="1"/>
  <c r="E17906" i="1"/>
  <c r="D17906" i="1"/>
  <c r="C17906" i="1"/>
  <c r="F17899" i="1"/>
  <c r="E17899" i="1"/>
  <c r="D17899" i="1"/>
  <c r="C17899" i="1"/>
  <c r="F17893" i="1"/>
  <c r="E17893" i="1"/>
  <c r="D17893" i="1"/>
  <c r="C17893" i="1"/>
  <c r="F17887" i="1"/>
  <c r="E17887" i="1"/>
  <c r="D17887" i="1"/>
  <c r="C17887" i="1"/>
  <c r="F17881" i="1"/>
  <c r="E17881" i="1"/>
  <c r="D17881" i="1"/>
  <c r="C17881" i="1"/>
  <c r="F17879" i="1"/>
  <c r="E17879" i="1"/>
  <c r="D17879" i="1"/>
  <c r="C17879" i="1"/>
  <c r="F17872" i="1"/>
  <c r="E17872" i="1"/>
  <c r="D17872" i="1"/>
  <c r="C17872" i="1"/>
  <c r="F17865" i="1"/>
  <c r="E17865" i="1"/>
  <c r="D17865" i="1"/>
  <c r="C17865" i="1"/>
  <c r="F17858" i="1"/>
  <c r="E17858" i="1"/>
  <c r="D17858" i="1"/>
  <c r="C17858" i="1"/>
  <c r="F17851" i="1"/>
  <c r="E17851" i="1"/>
  <c r="D17851" i="1"/>
  <c r="C17851" i="1"/>
  <c r="F17844" i="1"/>
  <c r="E17844" i="1"/>
  <c r="D17844" i="1"/>
  <c r="C17844" i="1"/>
  <c r="F17837" i="1"/>
  <c r="E17837" i="1"/>
  <c r="D17837" i="1"/>
  <c r="C17837" i="1"/>
  <c r="F17832" i="1"/>
  <c r="E17832" i="1"/>
  <c r="D17832" i="1"/>
  <c r="C17832" i="1"/>
  <c r="F17825" i="1"/>
  <c r="E17825" i="1"/>
  <c r="D17825" i="1"/>
  <c r="C17825" i="1"/>
  <c r="F17818" i="1"/>
  <c r="E17818" i="1"/>
  <c r="D17818" i="1"/>
  <c r="C17818" i="1"/>
  <c r="F17811" i="1"/>
  <c r="E17811" i="1"/>
  <c r="D17811" i="1"/>
  <c r="C17811" i="1"/>
  <c r="F17804" i="1"/>
  <c r="E17804" i="1"/>
  <c r="D17804" i="1"/>
  <c r="C17804" i="1"/>
  <c r="F17799" i="1"/>
  <c r="E17799" i="1"/>
  <c r="D17799" i="1"/>
  <c r="C17799" i="1"/>
  <c r="F17792" i="1"/>
  <c r="E17792" i="1"/>
  <c r="D17792" i="1"/>
  <c r="C17792" i="1"/>
  <c r="F17786" i="1"/>
  <c r="E17786" i="1"/>
  <c r="D17786" i="1"/>
  <c r="C17786" i="1"/>
  <c r="F17779" i="1"/>
  <c r="E17779" i="1"/>
  <c r="D17779" i="1"/>
  <c r="C17779" i="1"/>
  <c r="F17772" i="1"/>
  <c r="E17772" i="1"/>
  <c r="D17772" i="1"/>
  <c r="C17772" i="1"/>
  <c r="F17767" i="1"/>
  <c r="E17767" i="1"/>
  <c r="D17767" i="1"/>
  <c r="C17767" i="1"/>
  <c r="F17760" i="1"/>
  <c r="E17760" i="1"/>
  <c r="D17760" i="1"/>
  <c r="C17760" i="1"/>
  <c r="F17754" i="1"/>
  <c r="E17754" i="1"/>
  <c r="D17754" i="1"/>
  <c r="C17754" i="1"/>
  <c r="F17747" i="1"/>
  <c r="E17747" i="1"/>
  <c r="D17747" i="1"/>
  <c r="C17747" i="1"/>
  <c r="F17740" i="1"/>
  <c r="E17740" i="1"/>
  <c r="D17740" i="1"/>
  <c r="C17740" i="1"/>
  <c r="F17733" i="1"/>
  <c r="E17733" i="1"/>
  <c r="D17733" i="1"/>
  <c r="C17733" i="1"/>
  <c r="F17726" i="1"/>
  <c r="E17726" i="1"/>
  <c r="D17726" i="1"/>
  <c r="C17726" i="1"/>
  <c r="F17719" i="1"/>
  <c r="E17719" i="1"/>
  <c r="D17719" i="1"/>
  <c r="C17719" i="1"/>
  <c r="F17712" i="1"/>
  <c r="E17712" i="1"/>
  <c r="D17712" i="1"/>
  <c r="C17712" i="1"/>
  <c r="F17705" i="1"/>
  <c r="E17705" i="1"/>
  <c r="D17705" i="1"/>
  <c r="C17705" i="1"/>
  <c r="F17700" i="1"/>
  <c r="E17700" i="1"/>
  <c r="D17700" i="1"/>
  <c r="C17700" i="1"/>
  <c r="F17698" i="1"/>
  <c r="E17698" i="1"/>
  <c r="D17698" i="1"/>
  <c r="C17698" i="1"/>
  <c r="F17692" i="1"/>
  <c r="E17692" i="1"/>
  <c r="D17692" i="1"/>
  <c r="C17692" i="1"/>
  <c r="F17685" i="1"/>
  <c r="E17685" i="1"/>
  <c r="D17685" i="1"/>
  <c r="C17685" i="1"/>
  <c r="F17683" i="1"/>
  <c r="E17683" i="1"/>
  <c r="D17683" i="1"/>
  <c r="C17683" i="1"/>
  <c r="F17676" i="1"/>
  <c r="E17676" i="1"/>
  <c r="D17676" i="1"/>
  <c r="C17676" i="1"/>
  <c r="F17669" i="1"/>
  <c r="E17669" i="1"/>
  <c r="D17669" i="1"/>
  <c r="C17669" i="1"/>
  <c r="F17662" i="1"/>
  <c r="E17662" i="1"/>
  <c r="D17662" i="1"/>
  <c r="C17662" i="1"/>
  <c r="F17655" i="1"/>
  <c r="E17655" i="1"/>
  <c r="D17655" i="1"/>
  <c r="C17655" i="1"/>
  <c r="F17648" i="1"/>
  <c r="E17648" i="1"/>
  <c r="D17648" i="1"/>
  <c r="C17648" i="1"/>
  <c r="F17642" i="1"/>
  <c r="E17642" i="1"/>
  <c r="D17642" i="1"/>
  <c r="C17642" i="1"/>
  <c r="F17635" i="1"/>
  <c r="E17635" i="1"/>
  <c r="D17635" i="1"/>
  <c r="C17635" i="1"/>
  <c r="F17630" i="1"/>
  <c r="E17630" i="1"/>
  <c r="D17630" i="1"/>
  <c r="C17630" i="1"/>
  <c r="F17623" i="1"/>
  <c r="E17623" i="1"/>
  <c r="D17623" i="1"/>
  <c r="C17623" i="1"/>
  <c r="F17617" i="1"/>
  <c r="E17617" i="1"/>
  <c r="D17617" i="1"/>
  <c r="C17617" i="1"/>
  <c r="F17610" i="1"/>
  <c r="E17610" i="1"/>
  <c r="D17610" i="1"/>
  <c r="C17610" i="1"/>
  <c r="F17604" i="1"/>
  <c r="E17604" i="1"/>
  <c r="D17604" i="1"/>
  <c r="C17604" i="1"/>
  <c r="F17597" i="1"/>
  <c r="E17597" i="1"/>
  <c r="D17597" i="1"/>
  <c r="C17597" i="1"/>
  <c r="F17595" i="1"/>
  <c r="E17595" i="1"/>
  <c r="D17595" i="1"/>
  <c r="C17595" i="1"/>
  <c r="F17588" i="1"/>
  <c r="E17588" i="1"/>
  <c r="D17588" i="1"/>
  <c r="C17588" i="1"/>
  <c r="F17581" i="1"/>
  <c r="E17581" i="1"/>
  <c r="D17581" i="1"/>
  <c r="C17581" i="1"/>
  <c r="F17579" i="1"/>
  <c r="E17579" i="1"/>
  <c r="D17579" i="1"/>
  <c r="C17579" i="1"/>
  <c r="F17573" i="1"/>
  <c r="E17573" i="1"/>
  <c r="D17573" i="1"/>
  <c r="C17573" i="1"/>
  <c r="F17566" i="1"/>
  <c r="E17566" i="1"/>
  <c r="D17566" i="1"/>
  <c r="C17566" i="1"/>
  <c r="F17559" i="1"/>
  <c r="E17559" i="1"/>
  <c r="D17559" i="1"/>
  <c r="C17559" i="1"/>
  <c r="F17554" i="1"/>
  <c r="E17554" i="1"/>
  <c r="D17554" i="1"/>
  <c r="C17554" i="1"/>
  <c r="F17547" i="1"/>
  <c r="E17547" i="1"/>
  <c r="D17547" i="1"/>
  <c r="C17547" i="1"/>
  <c r="F17540" i="1"/>
  <c r="E17540" i="1"/>
  <c r="D17540" i="1"/>
  <c r="C17540" i="1"/>
  <c r="F17533" i="1"/>
  <c r="E17533" i="1"/>
  <c r="D17533" i="1"/>
  <c r="C17533" i="1"/>
  <c r="F17526" i="1"/>
  <c r="E17526" i="1"/>
  <c r="D17526" i="1"/>
  <c r="C17526" i="1"/>
  <c r="F17520" i="1"/>
  <c r="E17520" i="1"/>
  <c r="D17520" i="1"/>
  <c r="C17520" i="1"/>
  <c r="F17513" i="1"/>
  <c r="E17513" i="1"/>
  <c r="D17513" i="1"/>
  <c r="C17513" i="1"/>
  <c r="F17507" i="1"/>
  <c r="E17507" i="1"/>
  <c r="D17507" i="1"/>
  <c r="C17507" i="1"/>
  <c r="F17501" i="1"/>
  <c r="E17501" i="1"/>
  <c r="D17501" i="1"/>
  <c r="C17501" i="1"/>
  <c r="F17495" i="1"/>
  <c r="E17495" i="1"/>
  <c r="D17495" i="1"/>
  <c r="C17495" i="1"/>
  <c r="F17489" i="1"/>
  <c r="E17489" i="1"/>
  <c r="D17489" i="1"/>
  <c r="C17489" i="1"/>
  <c r="F17482" i="1"/>
  <c r="E17482" i="1"/>
  <c r="D17482" i="1"/>
  <c r="C17482" i="1"/>
  <c r="F17477" i="1"/>
  <c r="E17477" i="1"/>
  <c r="D17477" i="1"/>
  <c r="C17477" i="1"/>
  <c r="F17470" i="1"/>
  <c r="E17470" i="1"/>
  <c r="D17470" i="1"/>
  <c r="C17470" i="1"/>
  <c r="F17464" i="1"/>
  <c r="E17464" i="1"/>
  <c r="D17464" i="1"/>
  <c r="C17464" i="1"/>
  <c r="F17462" i="1"/>
  <c r="E17462" i="1"/>
  <c r="D17462" i="1"/>
  <c r="C17462" i="1"/>
  <c r="F17455" i="1"/>
  <c r="E17455" i="1"/>
  <c r="D17455" i="1"/>
  <c r="C17455" i="1"/>
  <c r="F17450" i="1"/>
  <c r="E17450" i="1"/>
  <c r="D17450" i="1"/>
  <c r="C17450" i="1"/>
  <c r="F17444" i="1"/>
  <c r="E17444" i="1"/>
  <c r="D17444" i="1"/>
  <c r="C17444" i="1"/>
  <c r="F17442" i="1"/>
  <c r="E17442" i="1"/>
  <c r="D17442" i="1"/>
  <c r="C17442" i="1"/>
  <c r="F17435" i="1"/>
  <c r="E17435" i="1"/>
  <c r="D17435" i="1"/>
  <c r="C17435" i="1"/>
  <c r="F17428" i="1"/>
  <c r="E17428" i="1"/>
  <c r="D17428" i="1"/>
  <c r="C17428" i="1"/>
  <c r="F17422" i="1"/>
  <c r="E17422" i="1"/>
  <c r="D17422" i="1"/>
  <c r="C17422" i="1"/>
  <c r="F17420" i="1"/>
  <c r="E17420" i="1"/>
  <c r="D17420" i="1"/>
  <c r="C17420" i="1"/>
  <c r="F17413" i="1"/>
  <c r="E17413" i="1"/>
  <c r="D17413" i="1"/>
  <c r="C17413" i="1"/>
  <c r="F17406" i="1"/>
  <c r="E17406" i="1"/>
  <c r="D17406" i="1"/>
  <c r="C17406" i="1"/>
  <c r="F17400" i="1"/>
  <c r="E17400" i="1"/>
  <c r="D17400" i="1"/>
  <c r="C17400" i="1"/>
  <c r="F17394" i="1"/>
  <c r="E17394" i="1"/>
  <c r="D17394" i="1"/>
  <c r="C17394" i="1"/>
  <c r="F17387" i="1"/>
  <c r="E17387" i="1"/>
  <c r="D17387" i="1"/>
  <c r="C17387" i="1"/>
  <c r="F17380" i="1"/>
  <c r="E17380" i="1"/>
  <c r="D17380" i="1"/>
  <c r="C17380" i="1"/>
  <c r="F17373" i="1"/>
  <c r="E17373" i="1"/>
  <c r="D17373" i="1"/>
  <c r="C17373" i="1"/>
  <c r="F17367" i="1"/>
  <c r="E17367" i="1"/>
  <c r="D17367" i="1"/>
  <c r="C17367" i="1"/>
  <c r="F17364" i="1"/>
  <c r="E17364" i="1"/>
  <c r="D17364" i="1"/>
  <c r="C17364" i="1"/>
  <c r="F17357" i="1"/>
  <c r="E17357" i="1"/>
  <c r="D17357" i="1"/>
  <c r="C17357" i="1"/>
  <c r="F17350" i="1"/>
  <c r="E17350" i="1"/>
  <c r="D17350" i="1"/>
  <c r="C17350" i="1"/>
  <c r="F17348" i="1"/>
  <c r="E17348" i="1"/>
  <c r="D17348" i="1"/>
  <c r="C17348" i="1"/>
  <c r="F17343" i="1"/>
  <c r="E17343" i="1"/>
  <c r="D17343" i="1"/>
  <c r="C17343" i="1"/>
  <c r="F17337" i="1"/>
  <c r="E17337" i="1"/>
  <c r="D17337" i="1"/>
  <c r="C17337" i="1"/>
  <c r="F17331" i="1"/>
  <c r="E17331" i="1"/>
  <c r="D17331" i="1"/>
  <c r="C17331" i="1"/>
  <c r="F17324" i="1"/>
  <c r="E17324" i="1"/>
  <c r="D17324" i="1"/>
  <c r="C17324" i="1"/>
  <c r="F17317" i="1"/>
  <c r="E17317" i="1"/>
  <c r="D17317" i="1"/>
  <c r="C17317" i="1"/>
  <c r="F17315" i="1"/>
  <c r="E17315" i="1"/>
  <c r="D17315" i="1"/>
  <c r="C17315" i="1"/>
  <c r="F17313" i="1"/>
  <c r="E17313" i="1"/>
  <c r="D17313" i="1"/>
  <c r="C17313" i="1"/>
  <c r="F17306" i="1"/>
  <c r="E17306" i="1"/>
  <c r="D17306" i="1"/>
  <c r="C17306" i="1"/>
  <c r="F17299" i="1"/>
  <c r="E17299" i="1"/>
  <c r="D17299" i="1"/>
  <c r="C17299" i="1"/>
  <c r="F17296" i="1"/>
  <c r="E17296" i="1"/>
  <c r="D17296" i="1"/>
  <c r="C17296" i="1"/>
  <c r="F17289" i="1"/>
  <c r="E17289" i="1"/>
  <c r="D17289" i="1"/>
  <c r="C17289" i="1"/>
  <c r="F17282" i="1"/>
  <c r="E17282" i="1"/>
  <c r="D17282" i="1"/>
  <c r="C17282" i="1"/>
  <c r="F17276" i="1"/>
  <c r="E17276" i="1"/>
  <c r="D17276" i="1"/>
  <c r="C17276" i="1"/>
  <c r="F17270" i="1"/>
  <c r="E17270" i="1"/>
  <c r="D17270" i="1"/>
  <c r="C17270" i="1"/>
  <c r="F17263" i="1"/>
  <c r="E17263" i="1"/>
  <c r="D17263" i="1"/>
  <c r="C17263" i="1"/>
  <c r="F17258" i="1"/>
  <c r="E17258" i="1"/>
  <c r="D17258" i="1"/>
  <c r="C17258" i="1"/>
  <c r="F17252" i="1"/>
  <c r="E17252" i="1"/>
  <c r="D17252" i="1"/>
  <c r="C17252" i="1"/>
  <c r="F17250" i="1"/>
  <c r="E17250" i="1"/>
  <c r="D17250" i="1"/>
  <c r="C17250" i="1"/>
  <c r="F17243" i="1"/>
  <c r="E17243" i="1"/>
  <c r="D17243" i="1"/>
  <c r="C17243" i="1"/>
  <c r="F17236" i="1"/>
  <c r="E17236" i="1"/>
  <c r="D17236" i="1"/>
  <c r="C17236" i="1"/>
  <c r="F17229" i="1"/>
  <c r="E17229" i="1"/>
  <c r="D17229" i="1"/>
  <c r="C17229" i="1"/>
  <c r="F17227" i="1"/>
  <c r="E17227" i="1"/>
  <c r="D17227" i="1"/>
  <c r="C17227" i="1"/>
  <c r="F17220" i="1"/>
  <c r="E17220" i="1"/>
  <c r="D17220" i="1"/>
  <c r="C17220" i="1"/>
  <c r="F17214" i="1"/>
  <c r="E17214" i="1"/>
  <c r="D17214" i="1"/>
  <c r="C17214" i="1"/>
  <c r="F17207" i="1"/>
  <c r="E17207" i="1"/>
  <c r="D17207" i="1"/>
  <c r="C17207" i="1"/>
  <c r="F17200" i="1"/>
  <c r="E17200" i="1"/>
  <c r="D17200" i="1"/>
  <c r="C17200" i="1"/>
  <c r="F17193" i="1"/>
  <c r="E17193" i="1"/>
  <c r="D17193" i="1"/>
  <c r="C17193" i="1"/>
  <c r="F17186" i="1"/>
  <c r="E17186" i="1"/>
  <c r="D17186" i="1"/>
  <c r="C17186" i="1"/>
  <c r="F17180" i="1"/>
  <c r="E17180" i="1"/>
  <c r="D17180" i="1"/>
  <c r="C17180" i="1"/>
  <c r="F17178" i="1"/>
  <c r="E17178" i="1"/>
  <c r="D17178" i="1"/>
  <c r="C17178" i="1"/>
  <c r="F17171" i="1"/>
  <c r="E17171" i="1"/>
  <c r="D17171" i="1"/>
  <c r="C17171" i="1"/>
  <c r="F17169" i="1"/>
  <c r="E17169" i="1"/>
  <c r="D17169" i="1"/>
  <c r="C17169" i="1"/>
  <c r="F17162" i="1"/>
  <c r="E17162" i="1"/>
  <c r="D17162" i="1"/>
  <c r="C17162" i="1"/>
  <c r="F17156" i="1"/>
  <c r="E17156" i="1"/>
  <c r="D17156" i="1"/>
  <c r="C17156" i="1"/>
  <c r="F17150" i="1"/>
  <c r="E17150" i="1"/>
  <c r="D17150" i="1"/>
  <c r="C17150" i="1"/>
  <c r="F17144" i="1"/>
  <c r="E17144" i="1"/>
  <c r="D17144" i="1"/>
  <c r="C17144" i="1"/>
  <c r="F17139" i="1"/>
  <c r="E17139" i="1"/>
  <c r="D17139" i="1"/>
  <c r="C17139" i="1"/>
  <c r="F17133" i="1"/>
  <c r="E17133" i="1"/>
  <c r="D17133" i="1"/>
  <c r="C17133" i="1"/>
  <c r="F17126" i="1"/>
  <c r="E17126" i="1"/>
  <c r="D17126" i="1"/>
  <c r="C17126" i="1"/>
  <c r="F17124" i="1"/>
  <c r="E17124" i="1"/>
  <c r="D17124" i="1"/>
  <c r="C17124" i="1"/>
  <c r="F17118" i="1"/>
  <c r="E17118" i="1"/>
  <c r="D17118" i="1"/>
  <c r="C17118" i="1"/>
  <c r="F17112" i="1"/>
  <c r="E17112" i="1"/>
  <c r="D17112" i="1"/>
  <c r="C17112" i="1"/>
  <c r="F17105" i="1"/>
  <c r="E17105" i="1"/>
  <c r="D17105" i="1"/>
  <c r="C17105" i="1"/>
  <c r="F17098" i="1"/>
  <c r="E17098" i="1"/>
  <c r="D17098" i="1"/>
  <c r="C17098" i="1"/>
  <c r="F17091" i="1"/>
  <c r="E17091" i="1"/>
  <c r="D17091" i="1"/>
  <c r="C17091" i="1"/>
  <c r="F17089" i="1"/>
  <c r="E17089" i="1"/>
  <c r="D17089" i="1"/>
  <c r="C17089" i="1"/>
  <c r="F17082" i="1"/>
  <c r="E17082" i="1"/>
  <c r="D17082" i="1"/>
  <c r="C17082" i="1"/>
  <c r="F17076" i="1"/>
  <c r="E17076" i="1"/>
  <c r="D17076" i="1"/>
  <c r="C17076" i="1"/>
  <c r="F17069" i="1"/>
  <c r="E17069" i="1"/>
  <c r="D17069" i="1"/>
  <c r="C17069" i="1"/>
  <c r="F17063" i="1"/>
  <c r="E17063" i="1"/>
  <c r="D17063" i="1"/>
  <c r="C17063" i="1"/>
  <c r="F17057" i="1"/>
  <c r="E17057" i="1"/>
  <c r="D17057" i="1"/>
  <c r="C17057" i="1"/>
  <c r="F17050" i="1"/>
  <c r="E17050" i="1"/>
  <c r="D17050" i="1"/>
  <c r="C17050" i="1"/>
  <c r="F17043" i="1"/>
  <c r="E17043" i="1"/>
  <c r="D17043" i="1"/>
  <c r="C17043" i="1"/>
  <c r="F17037" i="1"/>
  <c r="E17037" i="1"/>
  <c r="D17037" i="1"/>
  <c r="C17037" i="1"/>
  <c r="F17031" i="1"/>
  <c r="E17031" i="1"/>
  <c r="D17031" i="1"/>
  <c r="C17031" i="1"/>
  <c r="F17024" i="1"/>
  <c r="E17024" i="1"/>
  <c r="D17024" i="1"/>
  <c r="C17024" i="1"/>
  <c r="F17018" i="1"/>
  <c r="E17018" i="1"/>
  <c r="D17018" i="1"/>
  <c r="C17018" i="1"/>
  <c r="F17011" i="1"/>
  <c r="E17011" i="1"/>
  <c r="D17011" i="1"/>
  <c r="C17011" i="1"/>
  <c r="F17006" i="1"/>
  <c r="E17006" i="1"/>
  <c r="D17006" i="1"/>
  <c r="C17006" i="1"/>
  <c r="F16999" i="1"/>
  <c r="E16999" i="1"/>
  <c r="D16999" i="1"/>
  <c r="C16999" i="1"/>
  <c r="F16992" i="1"/>
  <c r="E16992" i="1"/>
  <c r="D16992" i="1"/>
  <c r="C16992" i="1"/>
  <c r="F16985" i="1"/>
  <c r="E16985" i="1"/>
  <c r="D16985" i="1"/>
  <c r="C16985" i="1"/>
  <c r="F16978" i="1"/>
  <c r="E16978" i="1"/>
  <c r="D16978" i="1"/>
  <c r="C16978" i="1"/>
  <c r="F16971" i="1"/>
  <c r="E16971" i="1"/>
  <c r="D16971" i="1"/>
  <c r="C16971" i="1"/>
  <c r="F16964" i="1"/>
  <c r="E16964" i="1"/>
  <c r="D16964" i="1"/>
  <c r="C16964" i="1"/>
  <c r="F16957" i="1"/>
  <c r="E16957" i="1"/>
  <c r="D16957" i="1"/>
  <c r="C16957" i="1"/>
  <c r="F16951" i="1"/>
  <c r="E16951" i="1"/>
  <c r="D16951" i="1"/>
  <c r="C16951" i="1"/>
  <c r="F16945" i="1"/>
  <c r="E16945" i="1"/>
  <c r="D16945" i="1"/>
  <c r="C16945" i="1"/>
  <c r="F16942" i="1"/>
  <c r="E16942" i="1"/>
  <c r="D16942" i="1"/>
  <c r="C16942" i="1"/>
  <c r="F16936" i="1"/>
  <c r="E16936" i="1"/>
  <c r="D16936" i="1"/>
  <c r="C16936" i="1"/>
  <c r="F16930" i="1"/>
  <c r="E16930" i="1"/>
  <c r="D16930" i="1"/>
  <c r="C16930" i="1"/>
  <c r="F16923" i="1"/>
  <c r="E16923" i="1"/>
  <c r="D16923" i="1"/>
  <c r="C16923" i="1"/>
  <c r="F16918" i="1"/>
  <c r="E16918" i="1"/>
  <c r="D16918" i="1"/>
  <c r="C16918" i="1"/>
  <c r="F16912" i="1"/>
  <c r="E16912" i="1"/>
  <c r="D16912" i="1"/>
  <c r="C16912" i="1"/>
  <c r="F16907" i="1"/>
  <c r="E16907" i="1"/>
  <c r="D16907" i="1"/>
  <c r="C16907" i="1"/>
  <c r="F16900" i="1"/>
  <c r="E16900" i="1"/>
  <c r="D16900" i="1"/>
  <c r="C16900" i="1"/>
  <c r="F16893" i="1"/>
  <c r="E16893" i="1"/>
  <c r="D16893" i="1"/>
  <c r="C16893" i="1"/>
  <c r="F16887" i="1"/>
  <c r="E16887" i="1"/>
  <c r="D16887" i="1"/>
  <c r="C16887" i="1"/>
  <c r="F16881" i="1"/>
  <c r="E16881" i="1"/>
  <c r="D16881" i="1"/>
  <c r="C16881" i="1"/>
  <c r="F16879" i="1"/>
  <c r="E16879" i="1"/>
  <c r="D16879" i="1"/>
  <c r="C16879" i="1"/>
  <c r="F16872" i="1"/>
  <c r="E16872" i="1"/>
  <c r="D16872" i="1"/>
  <c r="C16872" i="1"/>
  <c r="F16865" i="1"/>
  <c r="E16865" i="1"/>
  <c r="D16865" i="1"/>
  <c r="C16865" i="1"/>
  <c r="F16858" i="1"/>
  <c r="E16858" i="1"/>
  <c r="D16858" i="1"/>
  <c r="C16858" i="1"/>
  <c r="F16852" i="1"/>
  <c r="E16852" i="1"/>
  <c r="D16852" i="1"/>
  <c r="C16852" i="1"/>
  <c r="F16846" i="1"/>
  <c r="E16846" i="1"/>
  <c r="D16846" i="1"/>
  <c r="C16846" i="1"/>
  <c r="F16839" i="1"/>
  <c r="E16839" i="1"/>
  <c r="D16839" i="1"/>
  <c r="C16839" i="1"/>
  <c r="F16832" i="1"/>
  <c r="E16832" i="1"/>
  <c r="D16832" i="1"/>
  <c r="C16832" i="1"/>
  <c r="F16826" i="1"/>
  <c r="E16826" i="1"/>
  <c r="D16826" i="1"/>
  <c r="C16826" i="1"/>
  <c r="F16821" i="1"/>
  <c r="E16821" i="1"/>
  <c r="D16821" i="1"/>
  <c r="C16821" i="1"/>
  <c r="F16814" i="1"/>
  <c r="E16814" i="1"/>
  <c r="D16814" i="1"/>
  <c r="C16814" i="1"/>
  <c r="F16807" i="1"/>
  <c r="E16807" i="1"/>
  <c r="D16807" i="1"/>
  <c r="C16807" i="1"/>
  <c r="F16801" i="1"/>
  <c r="E16801" i="1"/>
  <c r="D16801" i="1"/>
  <c r="C16801" i="1"/>
  <c r="F16795" i="1"/>
  <c r="E16795" i="1"/>
  <c r="D16795" i="1"/>
  <c r="C16795" i="1"/>
  <c r="F16788" i="1"/>
  <c r="E16788" i="1"/>
  <c r="D16788" i="1"/>
  <c r="C16788" i="1"/>
  <c r="F16786" i="1"/>
  <c r="E16786" i="1"/>
  <c r="D16786" i="1"/>
  <c r="C16786" i="1"/>
  <c r="F16780" i="1"/>
  <c r="E16780" i="1"/>
  <c r="D16780" i="1"/>
  <c r="C16780" i="1"/>
  <c r="F16773" i="1"/>
  <c r="E16773" i="1"/>
  <c r="D16773" i="1"/>
  <c r="C16773" i="1"/>
  <c r="F16767" i="1"/>
  <c r="E16767" i="1"/>
  <c r="D16767" i="1"/>
  <c r="C16767" i="1"/>
  <c r="F16761" i="1"/>
  <c r="E16761" i="1"/>
  <c r="D16761" i="1"/>
  <c r="C16761" i="1"/>
  <c r="F16759" i="1"/>
  <c r="E16759" i="1"/>
  <c r="D16759" i="1"/>
  <c r="C16759" i="1"/>
  <c r="F16754" i="1"/>
  <c r="E16754" i="1"/>
  <c r="D16754" i="1"/>
  <c r="C16754" i="1"/>
  <c r="F16747" i="1"/>
  <c r="E16747" i="1"/>
  <c r="D16747" i="1"/>
  <c r="C16747" i="1"/>
  <c r="F16741" i="1"/>
  <c r="E16741" i="1"/>
  <c r="D16741" i="1"/>
  <c r="C16741" i="1"/>
  <c r="F16735" i="1"/>
  <c r="E16735" i="1"/>
  <c r="D16735" i="1"/>
  <c r="C16735" i="1"/>
  <c r="F16728" i="1"/>
  <c r="E16728" i="1"/>
  <c r="D16728" i="1"/>
  <c r="C16728" i="1"/>
  <c r="F16722" i="1"/>
  <c r="E16722" i="1"/>
  <c r="D16722" i="1"/>
  <c r="C16722" i="1"/>
  <c r="F16716" i="1"/>
  <c r="E16716" i="1"/>
  <c r="D16716" i="1"/>
  <c r="C16716" i="1"/>
  <c r="F16710" i="1"/>
  <c r="E16710" i="1"/>
  <c r="D16710" i="1"/>
  <c r="C16710" i="1"/>
  <c r="F16705" i="1"/>
  <c r="E16705" i="1"/>
  <c r="D16705" i="1"/>
  <c r="C16705" i="1"/>
  <c r="F16703" i="1"/>
  <c r="E16703" i="1"/>
  <c r="D16703" i="1"/>
  <c r="C16703" i="1"/>
  <c r="F16697" i="1"/>
  <c r="E16697" i="1"/>
  <c r="D16697" i="1"/>
  <c r="C16697" i="1"/>
  <c r="F16690" i="1"/>
  <c r="E16690" i="1"/>
  <c r="D16690" i="1"/>
  <c r="C16690" i="1"/>
  <c r="F16688" i="1"/>
  <c r="E16688" i="1"/>
  <c r="D16688" i="1"/>
  <c r="C16688" i="1"/>
  <c r="F16681" i="1"/>
  <c r="E16681" i="1"/>
  <c r="D16681" i="1"/>
  <c r="C16681" i="1"/>
  <c r="F16679" i="1"/>
  <c r="E16679" i="1"/>
  <c r="D16679" i="1"/>
  <c r="C16679" i="1"/>
  <c r="F16677" i="1"/>
  <c r="E16677" i="1"/>
  <c r="D16677" i="1"/>
  <c r="C16677" i="1"/>
  <c r="F16671" i="1"/>
  <c r="E16671" i="1"/>
  <c r="D16671" i="1"/>
  <c r="C16671" i="1"/>
  <c r="F16665" i="1"/>
  <c r="E16665" i="1"/>
  <c r="D16665" i="1"/>
  <c r="C16665" i="1"/>
  <c r="F16663" i="1"/>
  <c r="E16663" i="1"/>
  <c r="D16663" i="1"/>
  <c r="C16663" i="1"/>
  <c r="F16657" i="1"/>
  <c r="E16657" i="1"/>
  <c r="D16657" i="1"/>
  <c r="C16657" i="1"/>
  <c r="F16651" i="1"/>
  <c r="E16651" i="1"/>
  <c r="D16651" i="1"/>
  <c r="C16651" i="1"/>
  <c r="F16645" i="1"/>
  <c r="E16645" i="1"/>
  <c r="D16645" i="1"/>
  <c r="C16645" i="1"/>
  <c r="F16638" i="1"/>
  <c r="E16638" i="1"/>
  <c r="D16638" i="1"/>
  <c r="C16638" i="1"/>
  <c r="F16631" i="1"/>
  <c r="E16631" i="1"/>
  <c r="D16631" i="1"/>
  <c r="C16631" i="1"/>
  <c r="F16624" i="1"/>
  <c r="E16624" i="1"/>
  <c r="D16624" i="1"/>
  <c r="C16624" i="1"/>
  <c r="F16617" i="1"/>
  <c r="E16617" i="1"/>
  <c r="D16617" i="1"/>
  <c r="C16617" i="1"/>
  <c r="F16611" i="1"/>
  <c r="E16611" i="1"/>
  <c r="D16611" i="1"/>
  <c r="C16611" i="1"/>
  <c r="F16604" i="1"/>
  <c r="E16604" i="1"/>
  <c r="D16604" i="1"/>
  <c r="C16604" i="1"/>
  <c r="F16597" i="1"/>
  <c r="E16597" i="1"/>
  <c r="D16597" i="1"/>
  <c r="C16597" i="1"/>
  <c r="F16592" i="1"/>
  <c r="E16592" i="1"/>
  <c r="D16592" i="1"/>
  <c r="C16592" i="1"/>
  <c r="F16585" i="1"/>
  <c r="E16585" i="1"/>
  <c r="D16585" i="1"/>
  <c r="C16585" i="1"/>
  <c r="F16579" i="1"/>
  <c r="E16579" i="1"/>
  <c r="D16579" i="1"/>
  <c r="C16579" i="1"/>
  <c r="F16577" i="1"/>
  <c r="E16577" i="1"/>
  <c r="D16577" i="1"/>
  <c r="C16577" i="1"/>
  <c r="F16571" i="1"/>
  <c r="E16571" i="1"/>
  <c r="D16571" i="1"/>
  <c r="C16571" i="1"/>
  <c r="F16564" i="1"/>
  <c r="E16564" i="1"/>
  <c r="D16564" i="1"/>
  <c r="C16564" i="1"/>
  <c r="F16558" i="1"/>
  <c r="E16558" i="1"/>
  <c r="D16558" i="1"/>
  <c r="C16558" i="1"/>
  <c r="F16552" i="1"/>
  <c r="E16552" i="1"/>
  <c r="D16552" i="1"/>
  <c r="C16552" i="1"/>
  <c r="F16547" i="1"/>
  <c r="E16547" i="1"/>
  <c r="D16547" i="1"/>
  <c r="C16547" i="1"/>
  <c r="F16541" i="1"/>
  <c r="E16541" i="1"/>
  <c r="D16541" i="1"/>
  <c r="C16541" i="1"/>
  <c r="F16534" i="1"/>
  <c r="E16534" i="1"/>
  <c r="D16534" i="1"/>
  <c r="C16534" i="1"/>
  <c r="F16528" i="1"/>
  <c r="E16528" i="1"/>
  <c r="D16528" i="1"/>
  <c r="C16528" i="1"/>
  <c r="F16521" i="1"/>
  <c r="E16521" i="1"/>
  <c r="D16521" i="1"/>
  <c r="C16521" i="1"/>
  <c r="F16514" i="1"/>
  <c r="E16514" i="1"/>
  <c r="D16514" i="1"/>
  <c r="C16514" i="1"/>
  <c r="F16507" i="1"/>
  <c r="E16507" i="1"/>
  <c r="D16507" i="1"/>
  <c r="C16507" i="1"/>
  <c r="F16505" i="1"/>
  <c r="E16505" i="1"/>
  <c r="D16505" i="1"/>
  <c r="C16505" i="1"/>
  <c r="F16498" i="1"/>
  <c r="E16498" i="1"/>
  <c r="D16498" i="1"/>
  <c r="C16498" i="1"/>
  <c r="F16493" i="1"/>
  <c r="E16493" i="1"/>
  <c r="D16493" i="1"/>
  <c r="C16493" i="1"/>
  <c r="F16491" i="1"/>
  <c r="E16491" i="1"/>
  <c r="D16491" i="1"/>
  <c r="C16491" i="1"/>
  <c r="F16485" i="1"/>
  <c r="E16485" i="1"/>
  <c r="D16485" i="1"/>
  <c r="C16485" i="1"/>
  <c r="F16479" i="1"/>
  <c r="E16479" i="1"/>
  <c r="D16479" i="1"/>
  <c r="C16479" i="1"/>
  <c r="F16473" i="1"/>
  <c r="E16473" i="1"/>
  <c r="D16473" i="1"/>
  <c r="C16473" i="1"/>
  <c r="F16466" i="1"/>
  <c r="E16466" i="1"/>
  <c r="D16466" i="1"/>
  <c r="C16466" i="1"/>
  <c r="F16464" i="1"/>
  <c r="E16464" i="1"/>
  <c r="D16464" i="1"/>
  <c r="C16464" i="1"/>
  <c r="F16458" i="1"/>
  <c r="E16458" i="1"/>
  <c r="D16458" i="1"/>
  <c r="C16458" i="1"/>
  <c r="F16452" i="1"/>
  <c r="E16452" i="1"/>
  <c r="D16452" i="1"/>
  <c r="C16452" i="1"/>
  <c r="F16446" i="1"/>
  <c r="E16446" i="1"/>
  <c r="D16446" i="1"/>
  <c r="C16446" i="1"/>
  <c r="F16444" i="1"/>
  <c r="E16444" i="1"/>
  <c r="D16444" i="1"/>
  <c r="C16444" i="1"/>
  <c r="F16438" i="1"/>
  <c r="E16438" i="1"/>
  <c r="D16438" i="1"/>
  <c r="C16438" i="1"/>
  <c r="F16435" i="1"/>
  <c r="E16435" i="1"/>
  <c r="D16435" i="1"/>
  <c r="C16435" i="1"/>
  <c r="F16433" i="1"/>
  <c r="E16433" i="1"/>
  <c r="D16433" i="1"/>
  <c r="C16433" i="1"/>
  <c r="F16426" i="1"/>
  <c r="E16426" i="1"/>
  <c r="D16426" i="1"/>
  <c r="C16426" i="1"/>
  <c r="F16419" i="1"/>
  <c r="E16419" i="1"/>
  <c r="D16419" i="1"/>
  <c r="C16419" i="1"/>
  <c r="F16413" i="1"/>
  <c r="E16413" i="1"/>
  <c r="D16413" i="1"/>
  <c r="C16413" i="1"/>
  <c r="F16411" i="1"/>
  <c r="E16411" i="1"/>
  <c r="D16411" i="1"/>
  <c r="C16411" i="1"/>
  <c r="F16406" i="1"/>
  <c r="E16406" i="1"/>
  <c r="D16406" i="1"/>
  <c r="C16406" i="1"/>
  <c r="F16399" i="1"/>
  <c r="E16399" i="1"/>
  <c r="D16399" i="1"/>
  <c r="C16399" i="1"/>
  <c r="F16393" i="1"/>
  <c r="E16393" i="1"/>
  <c r="D16393" i="1"/>
  <c r="C16393" i="1"/>
  <c r="F16386" i="1"/>
  <c r="E16386" i="1"/>
  <c r="D16386" i="1"/>
  <c r="C16386" i="1"/>
  <c r="F16380" i="1"/>
  <c r="E16380" i="1"/>
  <c r="D16380" i="1"/>
  <c r="C16380" i="1"/>
  <c r="F16373" i="1"/>
  <c r="E16373" i="1"/>
  <c r="D16373" i="1"/>
  <c r="C16373" i="1"/>
  <c r="F16366" i="1"/>
  <c r="E16366" i="1"/>
  <c r="D16366" i="1"/>
  <c r="C16366" i="1"/>
  <c r="F16359" i="1"/>
  <c r="E16359" i="1"/>
  <c r="D16359" i="1"/>
  <c r="C16359" i="1"/>
  <c r="F16352" i="1"/>
  <c r="E16352" i="1"/>
  <c r="D16352" i="1"/>
  <c r="C16352" i="1"/>
  <c r="F16346" i="1"/>
  <c r="E16346" i="1"/>
  <c r="D16346" i="1"/>
  <c r="C16346" i="1"/>
  <c r="F16341" i="1"/>
  <c r="E16341" i="1"/>
  <c r="D16341" i="1"/>
  <c r="C16341" i="1"/>
  <c r="F16334" i="1"/>
  <c r="E16334" i="1"/>
  <c r="D16334" i="1"/>
  <c r="C16334" i="1"/>
  <c r="F16328" i="1"/>
  <c r="E16328" i="1"/>
  <c r="D16328" i="1"/>
  <c r="C16328" i="1"/>
  <c r="F16321" i="1"/>
  <c r="E16321" i="1"/>
  <c r="D16321" i="1"/>
  <c r="C16321" i="1"/>
  <c r="F16314" i="1"/>
  <c r="E16314" i="1"/>
  <c r="D16314" i="1"/>
  <c r="C16314" i="1"/>
  <c r="F16308" i="1"/>
  <c r="E16308" i="1"/>
  <c r="D16308" i="1"/>
  <c r="C16308" i="1"/>
  <c r="F16301" i="1"/>
  <c r="E16301" i="1"/>
  <c r="D16301" i="1"/>
  <c r="C16301" i="1"/>
  <c r="F16294" i="1"/>
  <c r="E16294" i="1"/>
  <c r="D16294" i="1"/>
  <c r="C16294" i="1"/>
  <c r="F16287" i="1"/>
  <c r="E16287" i="1"/>
  <c r="D16287" i="1"/>
  <c r="C16287" i="1"/>
  <c r="F16280" i="1"/>
  <c r="E16280" i="1"/>
  <c r="D16280" i="1"/>
  <c r="C16280" i="1"/>
  <c r="F16273" i="1"/>
  <c r="E16273" i="1"/>
  <c r="D16273" i="1"/>
  <c r="C16273" i="1"/>
  <c r="F16266" i="1"/>
  <c r="E16266" i="1"/>
  <c r="D16266" i="1"/>
  <c r="C16266" i="1"/>
  <c r="F16264" i="1"/>
  <c r="E16264" i="1"/>
  <c r="D16264" i="1"/>
  <c r="C16264" i="1"/>
  <c r="F16257" i="1"/>
  <c r="E16257" i="1"/>
  <c r="D16257" i="1"/>
  <c r="C16257" i="1"/>
  <c r="F16250" i="1"/>
  <c r="E16250" i="1"/>
  <c r="D16250" i="1"/>
  <c r="C16250" i="1"/>
  <c r="F16243" i="1"/>
  <c r="E16243" i="1"/>
  <c r="D16243" i="1"/>
  <c r="C16243" i="1"/>
  <c r="F16238" i="1"/>
  <c r="E16238" i="1"/>
  <c r="D16238" i="1"/>
  <c r="C16238" i="1"/>
  <c r="F16231" i="1"/>
  <c r="E16231" i="1"/>
  <c r="D16231" i="1"/>
  <c r="C16231" i="1"/>
  <c r="F16224" i="1"/>
  <c r="E16224" i="1"/>
  <c r="D16224" i="1"/>
  <c r="C16224" i="1"/>
  <c r="F16218" i="1"/>
  <c r="E16218" i="1"/>
  <c r="D16218" i="1"/>
  <c r="C16218" i="1"/>
  <c r="F16211" i="1"/>
  <c r="E16211" i="1"/>
  <c r="D16211" i="1"/>
  <c r="C16211" i="1"/>
  <c r="F16204" i="1"/>
  <c r="E16204" i="1"/>
  <c r="D16204" i="1"/>
  <c r="C16204" i="1"/>
  <c r="F16202" i="1"/>
  <c r="E16202" i="1"/>
  <c r="D16202" i="1"/>
  <c r="C16202" i="1"/>
  <c r="F16200" i="1"/>
  <c r="E16200" i="1"/>
  <c r="D16200" i="1"/>
  <c r="C16200" i="1"/>
  <c r="F16193" i="1"/>
  <c r="E16193" i="1"/>
  <c r="D16193" i="1"/>
  <c r="C16193" i="1"/>
  <c r="F16186" i="1"/>
  <c r="E16186" i="1"/>
  <c r="D16186" i="1"/>
  <c r="C16186" i="1"/>
  <c r="F16181" i="1"/>
  <c r="E16181" i="1"/>
  <c r="D16181" i="1"/>
  <c r="C16181" i="1"/>
  <c r="F16174" i="1"/>
  <c r="E16174" i="1"/>
  <c r="D16174" i="1"/>
  <c r="C16174" i="1"/>
  <c r="F16167" i="1"/>
  <c r="E16167" i="1"/>
  <c r="D16167" i="1"/>
  <c r="C16167" i="1"/>
  <c r="F16165" i="1"/>
  <c r="E16165" i="1"/>
  <c r="D16165" i="1"/>
  <c r="C16165" i="1"/>
  <c r="F16158" i="1"/>
  <c r="E16158" i="1"/>
  <c r="D16158" i="1"/>
  <c r="C16158" i="1"/>
  <c r="F16152" i="1"/>
  <c r="E16152" i="1"/>
  <c r="D16152" i="1"/>
  <c r="C16152" i="1"/>
  <c r="F16145" i="1"/>
  <c r="E16145" i="1"/>
  <c r="D16145" i="1"/>
  <c r="C16145" i="1"/>
  <c r="F16143" i="1"/>
  <c r="E16143" i="1"/>
  <c r="D16143" i="1"/>
  <c r="C16143" i="1"/>
  <c r="F16141" i="1"/>
  <c r="E16141" i="1"/>
  <c r="D16141" i="1"/>
  <c r="C16141" i="1"/>
  <c r="F16134" i="1"/>
  <c r="E16134" i="1"/>
  <c r="D16134" i="1"/>
  <c r="C16134" i="1"/>
  <c r="F16132" i="1"/>
  <c r="E16132" i="1"/>
  <c r="D16132" i="1"/>
  <c r="C16132" i="1"/>
  <c r="F16130" i="1"/>
  <c r="E16130" i="1"/>
  <c r="D16130" i="1"/>
  <c r="C16130" i="1"/>
  <c r="F16124" i="1"/>
  <c r="E16124" i="1"/>
  <c r="D16124" i="1"/>
  <c r="C16124" i="1"/>
  <c r="F16117" i="1"/>
  <c r="E16117" i="1"/>
  <c r="D16117" i="1"/>
  <c r="C16117" i="1"/>
  <c r="F16111" i="1"/>
  <c r="E16111" i="1"/>
  <c r="D16111" i="1"/>
  <c r="C16111" i="1"/>
  <c r="F16106" i="1"/>
  <c r="E16106" i="1"/>
  <c r="D16106" i="1"/>
  <c r="C16106" i="1"/>
  <c r="F16104" i="1"/>
  <c r="E16104" i="1"/>
  <c r="D16104" i="1"/>
  <c r="C16104" i="1"/>
  <c r="F16097" i="1"/>
  <c r="E16097" i="1"/>
  <c r="D16097" i="1"/>
  <c r="C16097" i="1"/>
  <c r="F16090" i="1"/>
  <c r="E16090" i="1"/>
  <c r="D16090" i="1"/>
  <c r="C16090" i="1"/>
  <c r="F16083" i="1"/>
  <c r="E16083" i="1"/>
  <c r="D16083" i="1"/>
  <c r="C16083" i="1"/>
  <c r="F16076" i="1"/>
  <c r="E16076" i="1"/>
  <c r="D16076" i="1"/>
  <c r="C16076" i="1"/>
  <c r="F16070" i="1"/>
  <c r="E16070" i="1"/>
  <c r="D16070" i="1"/>
  <c r="C16070" i="1"/>
  <c r="F16064" i="1"/>
  <c r="E16064" i="1"/>
  <c r="D16064" i="1"/>
  <c r="C16064" i="1"/>
  <c r="F16062" i="1"/>
  <c r="E16062" i="1"/>
  <c r="D16062" i="1"/>
  <c r="C16062" i="1"/>
  <c r="F16055" i="1"/>
  <c r="E16055" i="1"/>
  <c r="D16055" i="1"/>
  <c r="C16055" i="1"/>
  <c r="F16048" i="1"/>
  <c r="E16048" i="1"/>
  <c r="D16048" i="1"/>
  <c r="C16048" i="1"/>
  <c r="F16042" i="1"/>
  <c r="E16042" i="1"/>
  <c r="D16042" i="1"/>
  <c r="C16042" i="1"/>
  <c r="F16035" i="1"/>
  <c r="E16035" i="1"/>
  <c r="D16035" i="1"/>
  <c r="C16035" i="1"/>
  <c r="F16033" i="1"/>
  <c r="E16033" i="1"/>
  <c r="D16033" i="1"/>
  <c r="C16033" i="1"/>
  <c r="F16027" i="1"/>
  <c r="E16027" i="1"/>
  <c r="D16027" i="1"/>
  <c r="C16027" i="1"/>
  <c r="F16020" i="1"/>
  <c r="E16020" i="1"/>
  <c r="D16020" i="1"/>
  <c r="C16020" i="1"/>
  <c r="F16013" i="1"/>
  <c r="E16013" i="1"/>
  <c r="D16013" i="1"/>
  <c r="C16013" i="1"/>
  <c r="F16007" i="1"/>
  <c r="E16007" i="1"/>
  <c r="D16007" i="1"/>
  <c r="C16007" i="1"/>
  <c r="F16000" i="1"/>
  <c r="E16000" i="1"/>
  <c r="D16000" i="1"/>
  <c r="C16000" i="1"/>
  <c r="F15993" i="1"/>
  <c r="E15993" i="1"/>
  <c r="D15993" i="1"/>
  <c r="C15993" i="1"/>
  <c r="F15991" i="1"/>
  <c r="E15991" i="1"/>
  <c r="D15991" i="1"/>
  <c r="C15991" i="1"/>
  <c r="F15989" i="1"/>
  <c r="E15989" i="1"/>
  <c r="D15989" i="1"/>
  <c r="C15989" i="1"/>
  <c r="F15983" i="1"/>
  <c r="E15983" i="1"/>
  <c r="D15983" i="1"/>
  <c r="C15983" i="1"/>
  <c r="F15977" i="1"/>
  <c r="E15977" i="1"/>
  <c r="D15977" i="1"/>
  <c r="C15977" i="1"/>
  <c r="F15971" i="1"/>
  <c r="E15971" i="1"/>
  <c r="D15971" i="1"/>
  <c r="C15971" i="1"/>
  <c r="F15969" i="1"/>
  <c r="E15969" i="1"/>
  <c r="D15969" i="1"/>
  <c r="C15969" i="1"/>
  <c r="F15962" i="1"/>
  <c r="E15962" i="1"/>
  <c r="D15962" i="1"/>
  <c r="C15962" i="1"/>
  <c r="F15960" i="1"/>
  <c r="E15960" i="1"/>
  <c r="D15960" i="1"/>
  <c r="C15960" i="1"/>
  <c r="F15953" i="1"/>
  <c r="E15953" i="1"/>
  <c r="D15953" i="1"/>
  <c r="C15953" i="1"/>
  <c r="F15947" i="1"/>
  <c r="E15947" i="1"/>
  <c r="D15947" i="1"/>
  <c r="C15947" i="1"/>
  <c r="F15940" i="1"/>
  <c r="E15940" i="1"/>
  <c r="D15940" i="1"/>
  <c r="C15940" i="1"/>
  <c r="F15933" i="1"/>
  <c r="E15933" i="1"/>
  <c r="D15933" i="1"/>
  <c r="C15933" i="1"/>
  <c r="F15926" i="1"/>
  <c r="E15926" i="1"/>
  <c r="D15926" i="1"/>
  <c r="C15926" i="1"/>
  <c r="F15920" i="1"/>
  <c r="E15920" i="1"/>
  <c r="D15920" i="1"/>
  <c r="C15920" i="1"/>
  <c r="F15914" i="1"/>
  <c r="E15914" i="1"/>
  <c r="D15914" i="1"/>
  <c r="C15914" i="1"/>
  <c r="F15912" i="1"/>
  <c r="E15912" i="1"/>
  <c r="D15912" i="1"/>
  <c r="C15912" i="1"/>
  <c r="F15906" i="1"/>
  <c r="E15906" i="1"/>
  <c r="D15906" i="1"/>
  <c r="C15906" i="1"/>
  <c r="F15904" i="1"/>
  <c r="E15904" i="1"/>
  <c r="D15904" i="1"/>
  <c r="C15904" i="1"/>
  <c r="F15902" i="1"/>
  <c r="E15902" i="1"/>
  <c r="D15902" i="1"/>
  <c r="C15902" i="1"/>
  <c r="F15896" i="1"/>
  <c r="E15896" i="1"/>
  <c r="D15896" i="1"/>
  <c r="C15896" i="1"/>
  <c r="F15891" i="1"/>
  <c r="E15891" i="1"/>
  <c r="D15891" i="1"/>
  <c r="C15891" i="1"/>
  <c r="F15889" i="1"/>
  <c r="E15889" i="1"/>
  <c r="D15889" i="1"/>
  <c r="C15889" i="1"/>
  <c r="F15883" i="1"/>
  <c r="E15883" i="1"/>
  <c r="D15883" i="1"/>
  <c r="C15883" i="1"/>
  <c r="F15876" i="1"/>
  <c r="E15876" i="1"/>
  <c r="D15876" i="1"/>
  <c r="C15876" i="1"/>
  <c r="F15869" i="1"/>
  <c r="E15869" i="1"/>
  <c r="D15869" i="1"/>
  <c r="C15869" i="1"/>
  <c r="F15862" i="1"/>
  <c r="E15862" i="1"/>
  <c r="D15862" i="1"/>
  <c r="C15862" i="1"/>
  <c r="F15855" i="1"/>
  <c r="E15855" i="1"/>
  <c r="D15855" i="1"/>
  <c r="C15855" i="1"/>
  <c r="F15848" i="1"/>
  <c r="E15848" i="1"/>
  <c r="D15848" i="1"/>
  <c r="C15848" i="1"/>
  <c r="F15843" i="1"/>
  <c r="E15843" i="1"/>
  <c r="D15843" i="1"/>
  <c r="C15843" i="1"/>
  <c r="F15836" i="1"/>
  <c r="E15836" i="1"/>
  <c r="D15836" i="1"/>
  <c r="C15836" i="1"/>
  <c r="F15834" i="1"/>
  <c r="E15834" i="1"/>
  <c r="D15834" i="1"/>
  <c r="C15834" i="1"/>
  <c r="F15828" i="1"/>
  <c r="E15828" i="1"/>
  <c r="D15828" i="1"/>
  <c r="C15828" i="1"/>
  <c r="F15821" i="1"/>
  <c r="E15821" i="1"/>
  <c r="D15821" i="1"/>
  <c r="C15821" i="1"/>
  <c r="F15815" i="1"/>
  <c r="E15815" i="1"/>
  <c r="D15815" i="1"/>
  <c r="C15815" i="1"/>
  <c r="F15809" i="1"/>
  <c r="E15809" i="1"/>
  <c r="D15809" i="1"/>
  <c r="C15809" i="1"/>
  <c r="F15802" i="1"/>
  <c r="E15802" i="1"/>
  <c r="D15802" i="1"/>
  <c r="C15802" i="1"/>
  <c r="F15800" i="1"/>
  <c r="E15800" i="1"/>
  <c r="D15800" i="1"/>
  <c r="C15800" i="1"/>
  <c r="F15798" i="1"/>
  <c r="E15798" i="1"/>
  <c r="D15798" i="1"/>
  <c r="C15798" i="1"/>
  <c r="F15796" i="1"/>
  <c r="E15796" i="1"/>
  <c r="D15796" i="1"/>
  <c r="C15796" i="1"/>
  <c r="F15790" i="1"/>
  <c r="E15790" i="1"/>
  <c r="D15790" i="1"/>
  <c r="C15790" i="1"/>
  <c r="F15783" i="1"/>
  <c r="E15783" i="1"/>
  <c r="D15783" i="1"/>
  <c r="C15783" i="1"/>
  <c r="F15777" i="1"/>
  <c r="E15777" i="1"/>
  <c r="D15777" i="1"/>
  <c r="C15777" i="1"/>
  <c r="F15775" i="1"/>
  <c r="E15775" i="1"/>
  <c r="D15775" i="1"/>
  <c r="C15775" i="1"/>
  <c r="F15768" i="1"/>
  <c r="E15768" i="1"/>
  <c r="D15768" i="1"/>
  <c r="C15768" i="1"/>
  <c r="F15761" i="1"/>
  <c r="E15761" i="1"/>
  <c r="D15761" i="1"/>
  <c r="C15761" i="1"/>
  <c r="F15754" i="1"/>
  <c r="E15754" i="1"/>
  <c r="D15754" i="1"/>
  <c r="C15754" i="1"/>
  <c r="F15747" i="1"/>
  <c r="E15747" i="1"/>
  <c r="D15747" i="1"/>
  <c r="C15747" i="1"/>
  <c r="F15740" i="1"/>
  <c r="E15740" i="1"/>
  <c r="D15740" i="1"/>
  <c r="C15740" i="1"/>
  <c r="F15738" i="1"/>
  <c r="E15738" i="1"/>
  <c r="D15738" i="1"/>
  <c r="C15738" i="1"/>
  <c r="F15732" i="1"/>
  <c r="E15732" i="1"/>
  <c r="D15732" i="1"/>
  <c r="C15732" i="1"/>
  <c r="F15730" i="1"/>
  <c r="E15730" i="1"/>
  <c r="D15730" i="1"/>
  <c r="C15730" i="1"/>
  <c r="F15728" i="1"/>
  <c r="E15728" i="1"/>
  <c r="D15728" i="1"/>
  <c r="C15728" i="1"/>
  <c r="F15726" i="1"/>
  <c r="E15726" i="1"/>
  <c r="D15726" i="1"/>
  <c r="C15726" i="1"/>
  <c r="F15724" i="1"/>
  <c r="E15724" i="1"/>
  <c r="D15724" i="1"/>
  <c r="C15724" i="1"/>
  <c r="F15722" i="1"/>
  <c r="E15722" i="1"/>
  <c r="D15722" i="1"/>
  <c r="C15722" i="1"/>
  <c r="F15720" i="1"/>
  <c r="E15720" i="1"/>
  <c r="D15720" i="1"/>
  <c r="C15720" i="1"/>
  <c r="F15714" i="1"/>
  <c r="E15714" i="1"/>
  <c r="D15714" i="1"/>
  <c r="C15714" i="1"/>
  <c r="F15712" i="1"/>
  <c r="E15712" i="1"/>
  <c r="D15712" i="1"/>
  <c r="C15712" i="1"/>
  <c r="F15710" i="1"/>
  <c r="E15710" i="1"/>
  <c r="D15710" i="1"/>
  <c r="C15710" i="1"/>
  <c r="F15705" i="1"/>
  <c r="E15705" i="1"/>
  <c r="D15705" i="1"/>
  <c r="C15705" i="1"/>
  <c r="F15698" i="1"/>
  <c r="E15698" i="1"/>
  <c r="D15698" i="1"/>
  <c r="C15698" i="1"/>
  <c r="F15692" i="1"/>
  <c r="E15692" i="1"/>
  <c r="D15692" i="1"/>
  <c r="C15692" i="1"/>
  <c r="F15686" i="1"/>
  <c r="E15686" i="1"/>
  <c r="D15686" i="1"/>
  <c r="C15686" i="1"/>
  <c r="F15680" i="1"/>
  <c r="E15680" i="1"/>
  <c r="D15680" i="1"/>
  <c r="C15680" i="1"/>
  <c r="F15673" i="1"/>
  <c r="E15673" i="1"/>
  <c r="D15673" i="1"/>
  <c r="C15673" i="1"/>
  <c r="F15667" i="1"/>
  <c r="E15667" i="1"/>
  <c r="D15667" i="1"/>
  <c r="C15667" i="1"/>
  <c r="F15660" i="1"/>
  <c r="E15660" i="1"/>
  <c r="D15660" i="1"/>
  <c r="C15660" i="1"/>
  <c r="F15654" i="1"/>
  <c r="E15654" i="1"/>
  <c r="D15654" i="1"/>
  <c r="C15654" i="1"/>
  <c r="F15652" i="1"/>
  <c r="E15652" i="1"/>
  <c r="D15652" i="1"/>
  <c r="C15652" i="1"/>
  <c r="F15650" i="1"/>
  <c r="E15650" i="1"/>
  <c r="D15650" i="1"/>
  <c r="C15650" i="1"/>
  <c r="F15644" i="1"/>
  <c r="E15644" i="1"/>
  <c r="D15644" i="1"/>
  <c r="C15644" i="1"/>
  <c r="F15639" i="1"/>
  <c r="E15639" i="1"/>
  <c r="D15639" i="1"/>
  <c r="C15639" i="1"/>
  <c r="F15633" i="1"/>
  <c r="E15633" i="1"/>
  <c r="D15633" i="1"/>
  <c r="C15633" i="1"/>
  <c r="F15626" i="1"/>
  <c r="E15626" i="1"/>
  <c r="D15626" i="1"/>
  <c r="C15626" i="1"/>
  <c r="F15621" i="1"/>
  <c r="E15621" i="1"/>
  <c r="D15621" i="1"/>
  <c r="C15621" i="1"/>
  <c r="F15615" i="1"/>
  <c r="E15615" i="1"/>
  <c r="D15615" i="1"/>
  <c r="C15615" i="1"/>
  <c r="F15613" i="1"/>
  <c r="E15613" i="1"/>
  <c r="D15613" i="1"/>
  <c r="C15613" i="1"/>
  <c r="F15608" i="1"/>
  <c r="E15608" i="1"/>
  <c r="D15608" i="1"/>
  <c r="C15608" i="1"/>
  <c r="F15606" i="1"/>
  <c r="E15606" i="1"/>
  <c r="D15606" i="1"/>
  <c r="C15606" i="1"/>
  <c r="F15600" i="1"/>
  <c r="E15600" i="1"/>
  <c r="D15600" i="1"/>
  <c r="C15600" i="1"/>
  <c r="F15598" i="1"/>
  <c r="E15598" i="1"/>
  <c r="D15598" i="1"/>
  <c r="C15598" i="1"/>
  <c r="F15591" i="1"/>
  <c r="E15591" i="1"/>
  <c r="D15591" i="1"/>
  <c r="C15591" i="1"/>
  <c r="F15586" i="1"/>
  <c r="E15586" i="1"/>
  <c r="D15586" i="1"/>
  <c r="C15586" i="1"/>
  <c r="F15584" i="1"/>
  <c r="E15584" i="1"/>
  <c r="D15584" i="1"/>
  <c r="C15584" i="1"/>
  <c r="F15579" i="1"/>
  <c r="E15579" i="1"/>
  <c r="D15579" i="1"/>
  <c r="C15579" i="1"/>
  <c r="F15572" i="1"/>
  <c r="E15572" i="1"/>
  <c r="D15572" i="1"/>
  <c r="C15572" i="1"/>
  <c r="F15566" i="1"/>
  <c r="E15566" i="1"/>
  <c r="D15566" i="1"/>
  <c r="C15566" i="1"/>
  <c r="F15559" i="1"/>
  <c r="E15559" i="1"/>
  <c r="D15559" i="1"/>
  <c r="C15559" i="1"/>
  <c r="F15552" i="1"/>
  <c r="E15552" i="1"/>
  <c r="D15552" i="1"/>
  <c r="C15552" i="1"/>
  <c r="F15546" i="1"/>
  <c r="E15546" i="1"/>
  <c r="D15546" i="1"/>
  <c r="C15546" i="1"/>
  <c r="F15539" i="1"/>
  <c r="E15539" i="1"/>
  <c r="D15539" i="1"/>
  <c r="C15539" i="1"/>
  <c r="F15532" i="1"/>
  <c r="E15532" i="1"/>
  <c r="D15532" i="1"/>
  <c r="C15532" i="1"/>
  <c r="F15525" i="1"/>
  <c r="E15525" i="1"/>
  <c r="D15525" i="1"/>
  <c r="C15525" i="1"/>
  <c r="F15523" i="1"/>
  <c r="E15523" i="1"/>
  <c r="D15523" i="1"/>
  <c r="C15523" i="1"/>
  <c r="F15516" i="1"/>
  <c r="E15516" i="1"/>
  <c r="D15516" i="1"/>
  <c r="C15516" i="1"/>
  <c r="F15510" i="1"/>
  <c r="E15510" i="1"/>
  <c r="D15510" i="1"/>
  <c r="C15510" i="1"/>
  <c r="F15503" i="1"/>
  <c r="E15503" i="1"/>
  <c r="D15503" i="1"/>
  <c r="C15503" i="1"/>
  <c r="F15496" i="1"/>
  <c r="E15496" i="1"/>
  <c r="D15496" i="1"/>
  <c r="C15496" i="1"/>
  <c r="F15489" i="1"/>
  <c r="E15489" i="1"/>
  <c r="D15489" i="1"/>
  <c r="C15489" i="1"/>
  <c r="F15482" i="1"/>
  <c r="E15482" i="1"/>
  <c r="D15482" i="1"/>
  <c r="C15482" i="1"/>
  <c r="F15475" i="1"/>
  <c r="E15475" i="1"/>
  <c r="D15475" i="1"/>
  <c r="C15475" i="1"/>
  <c r="F15473" i="1"/>
  <c r="E15473" i="1"/>
  <c r="D15473" i="1"/>
  <c r="C15473" i="1"/>
  <c r="F15466" i="1"/>
  <c r="E15466" i="1"/>
  <c r="D15466" i="1"/>
  <c r="C15466" i="1"/>
  <c r="F15459" i="1"/>
  <c r="E15459" i="1"/>
  <c r="D15459" i="1"/>
  <c r="C15459" i="1"/>
  <c r="F15452" i="1"/>
  <c r="E15452" i="1"/>
  <c r="D15452" i="1"/>
  <c r="C15452" i="1"/>
  <c r="F15445" i="1"/>
  <c r="E15445" i="1"/>
  <c r="D15445" i="1"/>
  <c r="C15445" i="1"/>
  <c r="F15438" i="1"/>
  <c r="E15438" i="1"/>
  <c r="D15438" i="1"/>
  <c r="C15438" i="1"/>
  <c r="F15431" i="1"/>
  <c r="E15431" i="1"/>
  <c r="D15431" i="1"/>
  <c r="C15431" i="1"/>
  <c r="F15424" i="1"/>
  <c r="E15424" i="1"/>
  <c r="D15424" i="1"/>
  <c r="C15424" i="1"/>
  <c r="F15417" i="1"/>
  <c r="E15417" i="1"/>
  <c r="D15417" i="1"/>
  <c r="C15417" i="1"/>
  <c r="F15410" i="1"/>
  <c r="E15410" i="1"/>
  <c r="D15410" i="1"/>
  <c r="C15410" i="1"/>
  <c r="F15403" i="1"/>
  <c r="E15403" i="1"/>
  <c r="D15403" i="1"/>
  <c r="C15403" i="1"/>
  <c r="F15396" i="1"/>
  <c r="E15396" i="1"/>
  <c r="D15396" i="1"/>
  <c r="C15396" i="1"/>
  <c r="F15394" i="1"/>
  <c r="E15394" i="1"/>
  <c r="D15394" i="1"/>
  <c r="C15394" i="1"/>
  <c r="F15392" i="1"/>
  <c r="E15392" i="1"/>
  <c r="D15392" i="1"/>
  <c r="C15392" i="1"/>
  <c r="F15385" i="1"/>
  <c r="E15385" i="1"/>
  <c r="D15385" i="1"/>
  <c r="C15385" i="1"/>
  <c r="F15378" i="1"/>
  <c r="E15378" i="1"/>
  <c r="D15378" i="1"/>
  <c r="C15378" i="1"/>
  <c r="F15375" i="1"/>
  <c r="E15375" i="1"/>
  <c r="D15375" i="1"/>
  <c r="C15375" i="1"/>
  <c r="F15368" i="1"/>
  <c r="E15368" i="1"/>
  <c r="D15368" i="1"/>
  <c r="C15368" i="1"/>
  <c r="F15366" i="1"/>
  <c r="E15366" i="1"/>
  <c r="D15366" i="1"/>
  <c r="C15366" i="1"/>
  <c r="F15359" i="1"/>
  <c r="E15359" i="1"/>
  <c r="D15359" i="1"/>
  <c r="C15359" i="1"/>
  <c r="F15352" i="1"/>
  <c r="E15352" i="1"/>
  <c r="D15352" i="1"/>
  <c r="C15352" i="1"/>
  <c r="F15346" i="1"/>
  <c r="E15346" i="1"/>
  <c r="D15346" i="1"/>
  <c r="C15346" i="1"/>
  <c r="F15340" i="1"/>
  <c r="E15340" i="1"/>
  <c r="D15340" i="1"/>
  <c r="C15340" i="1"/>
  <c r="F15338" i="1"/>
  <c r="E15338" i="1"/>
  <c r="D15338" i="1"/>
  <c r="C15338" i="1"/>
  <c r="F15332" i="1"/>
  <c r="E15332" i="1"/>
  <c r="D15332" i="1"/>
  <c r="C15332" i="1"/>
  <c r="F15330" i="1"/>
  <c r="E15330" i="1"/>
  <c r="D15330" i="1"/>
  <c r="C15330" i="1"/>
  <c r="F15323" i="1"/>
  <c r="E15323" i="1"/>
  <c r="D15323" i="1"/>
  <c r="C15323" i="1"/>
  <c r="F15317" i="1"/>
  <c r="E15317" i="1"/>
  <c r="D15317" i="1"/>
  <c r="C15317" i="1"/>
  <c r="F15310" i="1"/>
  <c r="E15310" i="1"/>
  <c r="D15310" i="1"/>
  <c r="C15310" i="1"/>
  <c r="F15303" i="1"/>
  <c r="E15303" i="1"/>
  <c r="D15303" i="1"/>
  <c r="C15303" i="1"/>
  <c r="F15296" i="1"/>
  <c r="E15296" i="1"/>
  <c r="D15296" i="1"/>
  <c r="C15296" i="1"/>
  <c r="F15290" i="1"/>
  <c r="E15290" i="1"/>
  <c r="D15290" i="1"/>
  <c r="C15290" i="1"/>
  <c r="F15284" i="1"/>
  <c r="E15284" i="1"/>
  <c r="D15284" i="1"/>
  <c r="C15284" i="1"/>
  <c r="F15277" i="1"/>
  <c r="E15277" i="1"/>
  <c r="D15277" i="1"/>
  <c r="C15277" i="1"/>
  <c r="F15270" i="1"/>
  <c r="E15270" i="1"/>
  <c r="D15270" i="1"/>
  <c r="C15270" i="1"/>
  <c r="F15263" i="1"/>
  <c r="E15263" i="1"/>
  <c r="D15263" i="1"/>
  <c r="C15263" i="1"/>
  <c r="F15256" i="1"/>
  <c r="E15256" i="1"/>
  <c r="D15256" i="1"/>
  <c r="C15256" i="1"/>
  <c r="F15249" i="1"/>
  <c r="E15249" i="1"/>
  <c r="D15249" i="1"/>
  <c r="C15249" i="1"/>
  <c r="F15244" i="1"/>
  <c r="E15244" i="1"/>
  <c r="D15244" i="1"/>
  <c r="C15244" i="1"/>
  <c r="F15239" i="1"/>
  <c r="E15239" i="1"/>
  <c r="D15239" i="1"/>
  <c r="C15239" i="1"/>
  <c r="F15233" i="1"/>
  <c r="E15233" i="1"/>
  <c r="D15233" i="1"/>
  <c r="C15233" i="1"/>
  <c r="F15226" i="1"/>
  <c r="E15226" i="1"/>
  <c r="D15226" i="1"/>
  <c r="C15226" i="1"/>
  <c r="F15220" i="1"/>
  <c r="E15220" i="1"/>
  <c r="D15220" i="1"/>
  <c r="C15220" i="1"/>
  <c r="F15214" i="1"/>
  <c r="E15214" i="1"/>
  <c r="D15214" i="1"/>
  <c r="C15214" i="1"/>
  <c r="F15209" i="1"/>
  <c r="E15209" i="1"/>
  <c r="D15209" i="1"/>
  <c r="C15209" i="1"/>
  <c r="F15207" i="1"/>
  <c r="E15207" i="1"/>
  <c r="D15207" i="1"/>
  <c r="C15207" i="1"/>
  <c r="F15200" i="1"/>
  <c r="E15200" i="1"/>
  <c r="D15200" i="1"/>
  <c r="C15200" i="1"/>
  <c r="F15198" i="1"/>
  <c r="E15198" i="1"/>
  <c r="D15198" i="1"/>
  <c r="C15198" i="1"/>
  <c r="F15192" i="1"/>
  <c r="E15192" i="1"/>
  <c r="D15192" i="1"/>
  <c r="C15192" i="1"/>
  <c r="F15190" i="1"/>
  <c r="E15190" i="1"/>
  <c r="D15190" i="1"/>
  <c r="C15190" i="1"/>
  <c r="F15183" i="1"/>
  <c r="E15183" i="1"/>
  <c r="D15183" i="1"/>
  <c r="C15183" i="1"/>
  <c r="F15176" i="1"/>
  <c r="E15176" i="1"/>
  <c r="D15176" i="1"/>
  <c r="C15176" i="1"/>
  <c r="F15174" i="1"/>
  <c r="E15174" i="1"/>
  <c r="D15174" i="1"/>
  <c r="C15174" i="1"/>
  <c r="F15172" i="1"/>
  <c r="E15172" i="1"/>
  <c r="D15172" i="1"/>
  <c r="C15172" i="1"/>
  <c r="F15167" i="1"/>
  <c r="E15167" i="1"/>
  <c r="D15167" i="1"/>
  <c r="C15167" i="1"/>
  <c r="F15160" i="1"/>
  <c r="E15160" i="1"/>
  <c r="D15160" i="1"/>
  <c r="C15160" i="1"/>
  <c r="F15158" i="1"/>
  <c r="E15158" i="1"/>
  <c r="D15158" i="1"/>
  <c r="C15158" i="1"/>
  <c r="F15156" i="1"/>
  <c r="E15156" i="1"/>
  <c r="D15156" i="1"/>
  <c r="C15156" i="1"/>
  <c r="F15150" i="1"/>
  <c r="E15150" i="1"/>
  <c r="D15150" i="1"/>
  <c r="C15150" i="1"/>
  <c r="F15143" i="1"/>
  <c r="E15143" i="1"/>
  <c r="D15143" i="1"/>
  <c r="C15143" i="1"/>
  <c r="F15141" i="1"/>
  <c r="E15141" i="1"/>
  <c r="D15141" i="1"/>
  <c r="C15141" i="1"/>
  <c r="F15135" i="1"/>
  <c r="E15135" i="1"/>
  <c r="D15135" i="1"/>
  <c r="C15135" i="1"/>
  <c r="F15129" i="1"/>
  <c r="E15129" i="1"/>
  <c r="D15129" i="1"/>
  <c r="C15129" i="1"/>
  <c r="F15122" i="1"/>
  <c r="E15122" i="1"/>
  <c r="D15122" i="1"/>
  <c r="C15122" i="1"/>
  <c r="F15115" i="1"/>
  <c r="E15115" i="1"/>
  <c r="D15115" i="1"/>
  <c r="C15115" i="1"/>
  <c r="F15108" i="1"/>
  <c r="E15108" i="1"/>
  <c r="D15108" i="1"/>
  <c r="C15108" i="1"/>
  <c r="F15101" i="1"/>
  <c r="E15101" i="1"/>
  <c r="D15101" i="1"/>
  <c r="C15101" i="1"/>
  <c r="F15094" i="1"/>
  <c r="E15094" i="1"/>
  <c r="D15094" i="1"/>
  <c r="C15094" i="1"/>
  <c r="F15087" i="1"/>
  <c r="E15087" i="1"/>
  <c r="D15087" i="1"/>
  <c r="C15087" i="1"/>
  <c r="F15081" i="1"/>
  <c r="E15081" i="1"/>
  <c r="D15081" i="1"/>
  <c r="C15081" i="1"/>
  <c r="F15079" i="1"/>
  <c r="E15079" i="1"/>
  <c r="D15079" i="1"/>
  <c r="C15079" i="1"/>
  <c r="F15077" i="1"/>
  <c r="E15077" i="1"/>
  <c r="D15077" i="1"/>
  <c r="C15077" i="1"/>
  <c r="F15071" i="1"/>
  <c r="E15071" i="1"/>
  <c r="D15071" i="1"/>
  <c r="C15071" i="1"/>
  <c r="F15064" i="1"/>
  <c r="E15064" i="1"/>
  <c r="D15064" i="1"/>
  <c r="C15064" i="1"/>
  <c r="F15059" i="1"/>
  <c r="E15059" i="1"/>
  <c r="D15059" i="1"/>
  <c r="C15059" i="1"/>
  <c r="F15057" i="1"/>
  <c r="E15057" i="1"/>
  <c r="D15057" i="1"/>
  <c r="C15057" i="1"/>
  <c r="F15050" i="1"/>
  <c r="E15050" i="1"/>
  <c r="D15050" i="1"/>
  <c r="C15050" i="1"/>
  <c r="F15044" i="1"/>
  <c r="E15044" i="1"/>
  <c r="D15044" i="1"/>
  <c r="C15044" i="1"/>
  <c r="F15037" i="1"/>
  <c r="E15037" i="1"/>
  <c r="D15037" i="1"/>
  <c r="C15037" i="1"/>
  <c r="F15030" i="1"/>
  <c r="E15030" i="1"/>
  <c r="D15030" i="1"/>
  <c r="C15030" i="1"/>
  <c r="F15023" i="1"/>
  <c r="E15023" i="1"/>
  <c r="D15023" i="1"/>
  <c r="C15023" i="1"/>
  <c r="F15021" i="1"/>
  <c r="E15021" i="1"/>
  <c r="D15021" i="1"/>
  <c r="C15021" i="1"/>
  <c r="F15019" i="1"/>
  <c r="E15019" i="1"/>
  <c r="D15019" i="1"/>
  <c r="C15019" i="1"/>
  <c r="F15012" i="1"/>
  <c r="E15012" i="1"/>
  <c r="D15012" i="1"/>
  <c r="C15012" i="1"/>
  <c r="F15006" i="1"/>
  <c r="E15006" i="1"/>
  <c r="D15006" i="1"/>
  <c r="C15006" i="1"/>
  <c r="F14999" i="1"/>
  <c r="E14999" i="1"/>
  <c r="D14999" i="1"/>
  <c r="C14999" i="1"/>
  <c r="F14993" i="1"/>
  <c r="E14993" i="1"/>
  <c r="D14993" i="1"/>
  <c r="C14993" i="1"/>
  <c r="F14991" i="1"/>
  <c r="E14991" i="1"/>
  <c r="D14991" i="1"/>
  <c r="C14991" i="1"/>
  <c r="F14985" i="1"/>
  <c r="E14985" i="1"/>
  <c r="D14985" i="1"/>
  <c r="C14985" i="1"/>
  <c r="F14980" i="1"/>
  <c r="E14980" i="1"/>
  <c r="D14980" i="1"/>
  <c r="C14980" i="1"/>
  <c r="F14974" i="1"/>
  <c r="E14974" i="1"/>
  <c r="D14974" i="1"/>
  <c r="C14974" i="1"/>
  <c r="F14968" i="1"/>
  <c r="E14968" i="1"/>
  <c r="D14968" i="1"/>
  <c r="C14968" i="1"/>
  <c r="F14966" i="1"/>
  <c r="E14966" i="1"/>
  <c r="D14966" i="1"/>
  <c r="C14966" i="1"/>
  <c r="F14964" i="1"/>
  <c r="E14964" i="1"/>
  <c r="D14964" i="1"/>
  <c r="C14964" i="1"/>
  <c r="F14957" i="1"/>
  <c r="E14957" i="1"/>
  <c r="D14957" i="1"/>
  <c r="C14957" i="1"/>
  <c r="F14951" i="1"/>
  <c r="E14951" i="1"/>
  <c r="D14951" i="1"/>
  <c r="C14951" i="1"/>
  <c r="F14944" i="1"/>
  <c r="E14944" i="1"/>
  <c r="D14944" i="1"/>
  <c r="C14944" i="1"/>
  <c r="F14937" i="1"/>
  <c r="E14937" i="1"/>
  <c r="D14937" i="1"/>
  <c r="C14937" i="1"/>
  <c r="F14930" i="1"/>
  <c r="E14930" i="1"/>
  <c r="D14930" i="1"/>
  <c r="C14930" i="1"/>
  <c r="F14923" i="1"/>
  <c r="E14923" i="1"/>
  <c r="D14923" i="1"/>
  <c r="C14923" i="1"/>
  <c r="F14920" i="1"/>
  <c r="E14920" i="1"/>
  <c r="D14920" i="1"/>
  <c r="C14920" i="1"/>
  <c r="F14915" i="1"/>
  <c r="E14915" i="1"/>
  <c r="D14915" i="1"/>
  <c r="C14915" i="1"/>
  <c r="F14913" i="1"/>
  <c r="E14913" i="1"/>
  <c r="D14913" i="1"/>
  <c r="C14913" i="1"/>
  <c r="F14906" i="1"/>
  <c r="E14906" i="1"/>
  <c r="D14906" i="1"/>
  <c r="C14906" i="1"/>
  <c r="F14904" i="1"/>
  <c r="E14904" i="1"/>
  <c r="D14904" i="1"/>
  <c r="C14904" i="1"/>
  <c r="F14898" i="1"/>
  <c r="E14898" i="1"/>
  <c r="D14898" i="1"/>
  <c r="C14898" i="1"/>
  <c r="F14896" i="1"/>
  <c r="E14896" i="1"/>
  <c r="D14896" i="1"/>
  <c r="C14896" i="1"/>
  <c r="F14894" i="1"/>
  <c r="E14894" i="1"/>
  <c r="D14894" i="1"/>
  <c r="C14894" i="1"/>
  <c r="F14888" i="1"/>
  <c r="E14888" i="1"/>
  <c r="D14888" i="1"/>
  <c r="C14888" i="1"/>
  <c r="F14882" i="1"/>
  <c r="E14882" i="1"/>
  <c r="D14882" i="1"/>
  <c r="C14882" i="1"/>
  <c r="F14880" i="1"/>
  <c r="E14880" i="1"/>
  <c r="D14880" i="1"/>
  <c r="C14880" i="1"/>
  <c r="F14878" i="1"/>
  <c r="E14878" i="1"/>
  <c r="D14878" i="1"/>
  <c r="C14878" i="1"/>
  <c r="F14871" i="1"/>
  <c r="E14871" i="1"/>
  <c r="D14871" i="1"/>
  <c r="C14871" i="1"/>
  <c r="F14865" i="1"/>
  <c r="E14865" i="1"/>
  <c r="D14865" i="1"/>
  <c r="C14865" i="1"/>
  <c r="F14858" i="1"/>
  <c r="E14858" i="1"/>
  <c r="D14858" i="1"/>
  <c r="C14858" i="1"/>
  <c r="F14851" i="1"/>
  <c r="E14851" i="1"/>
  <c r="D14851" i="1"/>
  <c r="C14851" i="1"/>
  <c r="F14845" i="1"/>
  <c r="E14845" i="1"/>
  <c r="D14845" i="1"/>
  <c r="C14845" i="1"/>
  <c r="F14839" i="1"/>
  <c r="E14839" i="1"/>
  <c r="D14839" i="1"/>
  <c r="C14839" i="1"/>
  <c r="F14832" i="1"/>
  <c r="E14832" i="1"/>
  <c r="D14832" i="1"/>
  <c r="C14832" i="1"/>
  <c r="F14826" i="1"/>
  <c r="E14826" i="1"/>
  <c r="D14826" i="1"/>
  <c r="C14826" i="1"/>
  <c r="F14819" i="1"/>
  <c r="E14819" i="1"/>
  <c r="D14819" i="1"/>
  <c r="C14819" i="1"/>
  <c r="F14812" i="1"/>
  <c r="E14812" i="1"/>
  <c r="D14812" i="1"/>
  <c r="C14812" i="1"/>
  <c r="F14810" i="1"/>
  <c r="E14810" i="1"/>
  <c r="D14810" i="1"/>
  <c r="C14810" i="1"/>
  <c r="F14803" i="1"/>
  <c r="E14803" i="1"/>
  <c r="D14803" i="1"/>
  <c r="C14803" i="1"/>
  <c r="F14796" i="1"/>
  <c r="E14796" i="1"/>
  <c r="D14796" i="1"/>
  <c r="C14796" i="1"/>
  <c r="F14790" i="1"/>
  <c r="E14790" i="1"/>
  <c r="D14790" i="1"/>
  <c r="C14790" i="1"/>
  <c r="F14788" i="1"/>
  <c r="E14788" i="1"/>
  <c r="D14788" i="1"/>
  <c r="C14788" i="1"/>
  <c r="F14786" i="1"/>
  <c r="E14786" i="1"/>
  <c r="D14786" i="1"/>
  <c r="C14786" i="1"/>
  <c r="F14779" i="1"/>
  <c r="E14779" i="1"/>
  <c r="D14779" i="1"/>
  <c r="C14779" i="1"/>
  <c r="F14772" i="1"/>
  <c r="E14772" i="1"/>
  <c r="D14772" i="1"/>
  <c r="C14772" i="1"/>
  <c r="F14765" i="1"/>
  <c r="E14765" i="1"/>
  <c r="D14765" i="1"/>
  <c r="C14765" i="1"/>
  <c r="F14763" i="1"/>
  <c r="E14763" i="1"/>
  <c r="D14763" i="1"/>
  <c r="C14763" i="1"/>
  <c r="F14756" i="1"/>
  <c r="E14756" i="1"/>
  <c r="D14756" i="1"/>
  <c r="C14756" i="1"/>
  <c r="F14750" i="1"/>
  <c r="E14750" i="1"/>
  <c r="D14750" i="1"/>
  <c r="C14750" i="1"/>
  <c r="F14748" i="1"/>
  <c r="E14748" i="1"/>
  <c r="D14748" i="1"/>
  <c r="C14748" i="1"/>
  <c r="F14741" i="1"/>
  <c r="E14741" i="1"/>
  <c r="D14741" i="1"/>
  <c r="C14741" i="1"/>
  <c r="F14735" i="1"/>
  <c r="E14735" i="1"/>
  <c r="D14735" i="1"/>
  <c r="C14735" i="1"/>
  <c r="F14729" i="1"/>
  <c r="E14729" i="1"/>
  <c r="D14729" i="1"/>
  <c r="C14729" i="1"/>
  <c r="F14722" i="1"/>
  <c r="E14722" i="1"/>
  <c r="D14722" i="1"/>
  <c r="C14722" i="1"/>
  <c r="F14715" i="1"/>
  <c r="E14715" i="1"/>
  <c r="D14715" i="1"/>
  <c r="C14715" i="1"/>
  <c r="F14713" i="1"/>
  <c r="E14713" i="1"/>
  <c r="D14713" i="1"/>
  <c r="C14713" i="1"/>
  <c r="F14707" i="1"/>
  <c r="E14707" i="1"/>
  <c r="D14707" i="1"/>
  <c r="C14707" i="1"/>
  <c r="F14701" i="1"/>
  <c r="E14701" i="1"/>
  <c r="D14701" i="1"/>
  <c r="C14701" i="1"/>
  <c r="F14695" i="1"/>
  <c r="E14695" i="1"/>
  <c r="D14695" i="1"/>
  <c r="C14695" i="1"/>
  <c r="F14693" i="1"/>
  <c r="E14693" i="1"/>
  <c r="D14693" i="1"/>
  <c r="C14693" i="1"/>
  <c r="F14686" i="1"/>
  <c r="E14686" i="1"/>
  <c r="D14686" i="1"/>
  <c r="C14686" i="1"/>
  <c r="F14679" i="1"/>
  <c r="E14679" i="1"/>
  <c r="D14679" i="1"/>
  <c r="C14679" i="1"/>
  <c r="F14672" i="1"/>
  <c r="E14672" i="1"/>
  <c r="D14672" i="1"/>
  <c r="C14672" i="1"/>
  <c r="F14665" i="1"/>
  <c r="E14665" i="1"/>
  <c r="D14665" i="1"/>
  <c r="C14665" i="1"/>
  <c r="F14658" i="1"/>
  <c r="E14658" i="1"/>
  <c r="D14658" i="1"/>
  <c r="C14658" i="1"/>
  <c r="F14651" i="1"/>
  <c r="E14651" i="1"/>
  <c r="D14651" i="1"/>
  <c r="C14651" i="1"/>
  <c r="F14645" i="1"/>
  <c r="E14645" i="1"/>
  <c r="D14645" i="1"/>
  <c r="C14645" i="1"/>
  <c r="F14639" i="1"/>
  <c r="E14639" i="1"/>
  <c r="D14639" i="1"/>
  <c r="C14639" i="1"/>
  <c r="F14633" i="1"/>
  <c r="E14633" i="1"/>
  <c r="D14633" i="1"/>
  <c r="C14633" i="1"/>
  <c r="F14626" i="1"/>
  <c r="E14626" i="1"/>
  <c r="D14626" i="1"/>
  <c r="C14626" i="1"/>
  <c r="F14621" i="1"/>
  <c r="E14621" i="1"/>
  <c r="D14621" i="1"/>
  <c r="C14621" i="1"/>
  <c r="F14614" i="1"/>
  <c r="E14614" i="1"/>
  <c r="D14614" i="1"/>
  <c r="C14614" i="1"/>
  <c r="F14607" i="1"/>
  <c r="E14607" i="1"/>
  <c r="D14607" i="1"/>
  <c r="C14607" i="1"/>
  <c r="F14600" i="1"/>
  <c r="E14600" i="1"/>
  <c r="D14600" i="1"/>
  <c r="C14600" i="1"/>
  <c r="F14598" i="1"/>
  <c r="E14598" i="1"/>
  <c r="D14598" i="1"/>
  <c r="C14598" i="1"/>
  <c r="F14591" i="1"/>
  <c r="E14591" i="1"/>
  <c r="D14591" i="1"/>
  <c r="C14591" i="1"/>
  <c r="F14584" i="1"/>
  <c r="E14584" i="1"/>
  <c r="D14584" i="1"/>
  <c r="C14584" i="1"/>
  <c r="F14582" i="1"/>
  <c r="E14582" i="1"/>
  <c r="D14582" i="1"/>
  <c r="C14582" i="1"/>
  <c r="F14576" i="1"/>
  <c r="E14576" i="1"/>
  <c r="D14576" i="1"/>
  <c r="C14576" i="1"/>
  <c r="F14569" i="1"/>
  <c r="E14569" i="1"/>
  <c r="D14569" i="1"/>
  <c r="C14569" i="1"/>
  <c r="F14567" i="1"/>
  <c r="E14567" i="1"/>
  <c r="D14567" i="1"/>
  <c r="C14567" i="1"/>
  <c r="F14561" i="1"/>
  <c r="E14561" i="1"/>
  <c r="D14561" i="1"/>
  <c r="C14561" i="1"/>
  <c r="F14556" i="1"/>
  <c r="E14556" i="1"/>
  <c r="D14556" i="1"/>
  <c r="C14556" i="1"/>
  <c r="F14550" i="1"/>
  <c r="E14550" i="1"/>
  <c r="D14550" i="1"/>
  <c r="C14550" i="1"/>
  <c r="F14544" i="1"/>
  <c r="E14544" i="1"/>
  <c r="D14544" i="1"/>
  <c r="C14544" i="1"/>
  <c r="F14539" i="1"/>
  <c r="E14539" i="1"/>
  <c r="D14539" i="1"/>
  <c r="C14539" i="1"/>
  <c r="F14537" i="1"/>
  <c r="E14537" i="1"/>
  <c r="D14537" i="1"/>
  <c r="C14537" i="1"/>
  <c r="F14530" i="1"/>
  <c r="E14530" i="1"/>
  <c r="D14530" i="1"/>
  <c r="C14530" i="1"/>
  <c r="F14525" i="1"/>
  <c r="E14525" i="1"/>
  <c r="D14525" i="1"/>
  <c r="C14525" i="1"/>
  <c r="F14523" i="1"/>
  <c r="E14523" i="1"/>
  <c r="D14523" i="1"/>
  <c r="C14523" i="1"/>
  <c r="F14516" i="1"/>
  <c r="E14516" i="1"/>
  <c r="D14516" i="1"/>
  <c r="C14516" i="1"/>
  <c r="F14509" i="1"/>
  <c r="E14509" i="1"/>
  <c r="D14509" i="1"/>
  <c r="C14509" i="1"/>
  <c r="F14507" i="1"/>
  <c r="E14507" i="1"/>
  <c r="D14507" i="1"/>
  <c r="C14507" i="1"/>
  <c r="F14500" i="1"/>
  <c r="E14500" i="1"/>
  <c r="D14500" i="1"/>
  <c r="C14500" i="1"/>
  <c r="F14494" i="1"/>
  <c r="E14494" i="1"/>
  <c r="D14494" i="1"/>
  <c r="C14494" i="1"/>
  <c r="F14489" i="1"/>
  <c r="E14489" i="1"/>
  <c r="D14489" i="1"/>
  <c r="C14489" i="1"/>
  <c r="F14487" i="1"/>
  <c r="E14487" i="1"/>
  <c r="D14487" i="1"/>
  <c r="C14487" i="1"/>
  <c r="F14480" i="1"/>
  <c r="E14480" i="1"/>
  <c r="D14480" i="1"/>
  <c r="C14480" i="1"/>
  <c r="F14473" i="1"/>
  <c r="E14473" i="1"/>
  <c r="D14473" i="1"/>
  <c r="C14473" i="1"/>
  <c r="F14466" i="1"/>
  <c r="E14466" i="1"/>
  <c r="D14466" i="1"/>
  <c r="C14466" i="1"/>
  <c r="F14459" i="1"/>
  <c r="E14459" i="1"/>
  <c r="D14459" i="1"/>
  <c r="C14459" i="1"/>
  <c r="F14453" i="1"/>
  <c r="E14453" i="1"/>
  <c r="D14453" i="1"/>
  <c r="C14453" i="1"/>
  <c r="F14447" i="1"/>
  <c r="E14447" i="1"/>
  <c r="D14447" i="1"/>
  <c r="C14447" i="1"/>
  <c r="F14441" i="1"/>
  <c r="E14441" i="1"/>
  <c r="D14441" i="1"/>
  <c r="C14441" i="1"/>
  <c r="F14439" i="1"/>
  <c r="E14439" i="1"/>
  <c r="D14439" i="1"/>
  <c r="C14439" i="1"/>
  <c r="F14432" i="1"/>
  <c r="E14432" i="1"/>
  <c r="D14432" i="1"/>
  <c r="C14432" i="1"/>
  <c r="F14426" i="1"/>
  <c r="E14426" i="1"/>
  <c r="D14426" i="1"/>
  <c r="C14426" i="1"/>
  <c r="F14419" i="1"/>
  <c r="E14419" i="1"/>
  <c r="D14419" i="1"/>
  <c r="C14419" i="1"/>
  <c r="F14412" i="1"/>
  <c r="E14412" i="1"/>
  <c r="D14412" i="1"/>
  <c r="C14412" i="1"/>
  <c r="F14406" i="1"/>
  <c r="E14406" i="1"/>
  <c r="D14406" i="1"/>
  <c r="C14406" i="1"/>
  <c r="F14400" i="1"/>
  <c r="E14400" i="1"/>
  <c r="D14400" i="1"/>
  <c r="C14400" i="1"/>
  <c r="F14393" i="1"/>
  <c r="E14393" i="1"/>
  <c r="D14393" i="1"/>
  <c r="C14393" i="1"/>
  <c r="F14387" i="1"/>
  <c r="E14387" i="1"/>
  <c r="D14387" i="1"/>
  <c r="C14387" i="1"/>
  <c r="F14381" i="1"/>
  <c r="E14381" i="1"/>
  <c r="D14381" i="1"/>
  <c r="C14381" i="1"/>
  <c r="F14375" i="1"/>
  <c r="E14375" i="1"/>
  <c r="D14375" i="1"/>
  <c r="C14375" i="1"/>
  <c r="F14369" i="1"/>
  <c r="E14369" i="1"/>
  <c r="D14369" i="1"/>
  <c r="C14369" i="1"/>
  <c r="F14363" i="1"/>
  <c r="E14363" i="1"/>
  <c r="D14363" i="1"/>
  <c r="C14363" i="1"/>
  <c r="F14358" i="1"/>
  <c r="E14358" i="1"/>
  <c r="D14358" i="1"/>
  <c r="C14358" i="1"/>
  <c r="F14352" i="1"/>
  <c r="E14352" i="1"/>
  <c r="D14352" i="1"/>
  <c r="C14352" i="1"/>
  <c r="F14345" i="1"/>
  <c r="E14345" i="1"/>
  <c r="D14345" i="1"/>
  <c r="C14345" i="1"/>
  <c r="F14339" i="1"/>
  <c r="E14339" i="1"/>
  <c r="D14339" i="1"/>
  <c r="C14339" i="1"/>
  <c r="F14332" i="1"/>
  <c r="E14332" i="1"/>
  <c r="D14332" i="1"/>
  <c r="C14332" i="1"/>
  <c r="F14325" i="1"/>
  <c r="E14325" i="1"/>
  <c r="D14325" i="1"/>
  <c r="C14325" i="1"/>
  <c r="F14319" i="1"/>
  <c r="E14319" i="1"/>
  <c r="D14319" i="1"/>
  <c r="C14319" i="1"/>
  <c r="F14313" i="1"/>
  <c r="E14313" i="1"/>
  <c r="D14313" i="1"/>
  <c r="C14313" i="1"/>
  <c r="F14307" i="1"/>
  <c r="E14307" i="1"/>
  <c r="D14307" i="1"/>
  <c r="C14307" i="1"/>
  <c r="F14300" i="1"/>
  <c r="E14300" i="1"/>
  <c r="D14300" i="1"/>
  <c r="C14300" i="1"/>
  <c r="F14298" i="1"/>
  <c r="E14298" i="1"/>
  <c r="D14298" i="1"/>
  <c r="C14298" i="1"/>
  <c r="F14296" i="1"/>
  <c r="E14296" i="1"/>
  <c r="D14296" i="1"/>
  <c r="C14296" i="1"/>
  <c r="F14291" i="1"/>
  <c r="E14291" i="1"/>
  <c r="D14291" i="1"/>
  <c r="C14291" i="1"/>
  <c r="F14285" i="1"/>
  <c r="E14285" i="1"/>
  <c r="D14285" i="1"/>
  <c r="C14285" i="1"/>
  <c r="F14279" i="1"/>
  <c r="E14279" i="1"/>
  <c r="D14279" i="1"/>
  <c r="C14279" i="1"/>
  <c r="F14273" i="1"/>
  <c r="E14273" i="1"/>
  <c r="D14273" i="1"/>
  <c r="C14273" i="1"/>
  <c r="F14268" i="1"/>
  <c r="E14268" i="1"/>
  <c r="D14268" i="1"/>
  <c r="C14268" i="1"/>
  <c r="F14263" i="1"/>
  <c r="E14263" i="1"/>
  <c r="D14263" i="1"/>
  <c r="C14263" i="1"/>
  <c r="F14261" i="1"/>
  <c r="E14261" i="1"/>
  <c r="D14261" i="1"/>
  <c r="C14261" i="1"/>
  <c r="F14254" i="1"/>
  <c r="E14254" i="1"/>
  <c r="D14254" i="1"/>
  <c r="C14254" i="1"/>
  <c r="F14248" i="1"/>
  <c r="E14248" i="1"/>
  <c r="D14248" i="1"/>
  <c r="C14248" i="1"/>
  <c r="F14246" i="1"/>
  <c r="E14246" i="1"/>
  <c r="D14246" i="1"/>
  <c r="C14246" i="1"/>
  <c r="F14240" i="1"/>
  <c r="E14240" i="1"/>
  <c r="D14240" i="1"/>
  <c r="C14240" i="1"/>
  <c r="F14233" i="1"/>
  <c r="E14233" i="1"/>
  <c r="D14233" i="1"/>
  <c r="C14233" i="1"/>
  <c r="F14228" i="1"/>
  <c r="E14228" i="1"/>
  <c r="D14228" i="1"/>
  <c r="C14228" i="1"/>
  <c r="F14226" i="1"/>
  <c r="E14226" i="1"/>
  <c r="D14226" i="1"/>
  <c r="C14226" i="1"/>
  <c r="F14221" i="1"/>
  <c r="E14221" i="1"/>
  <c r="D14221" i="1"/>
  <c r="C14221" i="1"/>
  <c r="F14218" i="1"/>
  <c r="E14218" i="1"/>
  <c r="D14218" i="1"/>
  <c r="C14218" i="1"/>
  <c r="F14216" i="1"/>
  <c r="E14216" i="1"/>
  <c r="D14216" i="1"/>
  <c r="C14216" i="1"/>
  <c r="F14213" i="1"/>
  <c r="E14213" i="1"/>
  <c r="D14213" i="1"/>
  <c r="C14213" i="1"/>
  <c r="F14211" i="1"/>
  <c r="E14211" i="1"/>
  <c r="D14211" i="1"/>
  <c r="C14211" i="1"/>
  <c r="F14209" i="1"/>
  <c r="E14209" i="1"/>
  <c r="D14209" i="1"/>
  <c r="C14209" i="1"/>
  <c r="F14207" i="1"/>
  <c r="E14207" i="1"/>
  <c r="D14207" i="1"/>
  <c r="C14207" i="1"/>
  <c r="F14205" i="1"/>
  <c r="E14205" i="1"/>
  <c r="D14205" i="1"/>
  <c r="C14205" i="1"/>
  <c r="F14203" i="1"/>
  <c r="E14203" i="1"/>
  <c r="D14203" i="1"/>
  <c r="C14203" i="1"/>
  <c r="F14201" i="1"/>
  <c r="E14201" i="1"/>
  <c r="D14201" i="1"/>
  <c r="C14201" i="1"/>
  <c r="F14199" i="1"/>
  <c r="E14199" i="1"/>
  <c r="D14199" i="1"/>
  <c r="C14199" i="1"/>
  <c r="F14197" i="1"/>
  <c r="E14197" i="1"/>
  <c r="D14197" i="1"/>
  <c r="C14197" i="1"/>
  <c r="F14195" i="1"/>
  <c r="E14195" i="1"/>
  <c r="D14195" i="1"/>
  <c r="C14195" i="1"/>
  <c r="F14193" i="1"/>
  <c r="E14193" i="1"/>
  <c r="D14193" i="1"/>
  <c r="C14193" i="1"/>
  <c r="F14191" i="1"/>
  <c r="E14191" i="1"/>
  <c r="D14191" i="1"/>
  <c r="C14191" i="1"/>
  <c r="F14189" i="1"/>
  <c r="E14189" i="1"/>
  <c r="D14189" i="1"/>
  <c r="C14189" i="1"/>
  <c r="F14187" i="1"/>
  <c r="E14187" i="1"/>
  <c r="D14187" i="1"/>
  <c r="C14187" i="1"/>
  <c r="F14185" i="1"/>
  <c r="E14185" i="1"/>
  <c r="D14185" i="1"/>
  <c r="C14185" i="1"/>
  <c r="F14183" i="1"/>
  <c r="E14183" i="1"/>
  <c r="D14183" i="1"/>
  <c r="C14183" i="1"/>
  <c r="F14181" i="1"/>
  <c r="E14181" i="1"/>
  <c r="D14181" i="1"/>
  <c r="C14181" i="1"/>
  <c r="F14179" i="1"/>
  <c r="E14179" i="1"/>
  <c r="D14179" i="1"/>
  <c r="C14179" i="1"/>
  <c r="F14177" i="1"/>
  <c r="E14177" i="1"/>
  <c r="D14177" i="1"/>
  <c r="C14177" i="1"/>
  <c r="F14175" i="1"/>
  <c r="E14175" i="1"/>
  <c r="D14175" i="1"/>
  <c r="C14175" i="1"/>
  <c r="F14173" i="1"/>
  <c r="E14173" i="1"/>
  <c r="D14173" i="1"/>
  <c r="C14173" i="1"/>
  <c r="F14171" i="1"/>
  <c r="E14171" i="1"/>
  <c r="D14171" i="1"/>
  <c r="C14171" i="1"/>
  <c r="F14169" i="1"/>
  <c r="E14169" i="1"/>
  <c r="D14169" i="1"/>
  <c r="C14169" i="1"/>
  <c r="F14167" i="1"/>
  <c r="E14167" i="1"/>
  <c r="D14167" i="1"/>
  <c r="C14167" i="1"/>
  <c r="F14165" i="1"/>
  <c r="E14165" i="1"/>
  <c r="D14165" i="1"/>
  <c r="C14165" i="1"/>
  <c r="F14163" i="1"/>
  <c r="E14163" i="1"/>
  <c r="D14163" i="1"/>
  <c r="C14163" i="1"/>
  <c r="F14161" i="1"/>
  <c r="E14161" i="1"/>
  <c r="D14161" i="1"/>
  <c r="C14161" i="1"/>
  <c r="F14159" i="1"/>
  <c r="E14159" i="1"/>
  <c r="D14159" i="1"/>
  <c r="C14159" i="1"/>
  <c r="F14157" i="1"/>
  <c r="E14157" i="1"/>
  <c r="D14157" i="1"/>
  <c r="C14157" i="1"/>
  <c r="F14151" i="1"/>
  <c r="E14151" i="1"/>
  <c r="D14151" i="1"/>
  <c r="C14151" i="1"/>
  <c r="F14145" i="1"/>
  <c r="E14145" i="1"/>
  <c r="D14145" i="1"/>
  <c r="C14145" i="1"/>
  <c r="F14139" i="1"/>
  <c r="E14139" i="1"/>
  <c r="D14139" i="1"/>
  <c r="C14139" i="1"/>
  <c r="F14133" i="1"/>
  <c r="E14133" i="1"/>
  <c r="D14133" i="1"/>
  <c r="C14133" i="1"/>
  <c r="F14127" i="1"/>
  <c r="E14127" i="1"/>
  <c r="D14127" i="1"/>
  <c r="C14127" i="1"/>
  <c r="F14121" i="1"/>
  <c r="E14121" i="1"/>
  <c r="D14121" i="1"/>
  <c r="C14121" i="1"/>
  <c r="F14115" i="1"/>
  <c r="E14115" i="1"/>
  <c r="D14115" i="1"/>
  <c r="C14115" i="1"/>
  <c r="F14109" i="1"/>
  <c r="E14109" i="1"/>
  <c r="D14109" i="1"/>
  <c r="C14109" i="1"/>
  <c r="F14103" i="1"/>
  <c r="E14103" i="1"/>
  <c r="D14103" i="1"/>
  <c r="C14103" i="1"/>
  <c r="F14097" i="1"/>
  <c r="E14097" i="1"/>
  <c r="D14097" i="1"/>
  <c r="C14097" i="1"/>
  <c r="F14091" i="1"/>
  <c r="E14091" i="1"/>
  <c r="D14091" i="1"/>
  <c r="C14091" i="1"/>
  <c r="F14085" i="1"/>
  <c r="E14085" i="1"/>
  <c r="D14085" i="1"/>
  <c r="C14085" i="1"/>
  <c r="F14079" i="1"/>
  <c r="E14079" i="1"/>
  <c r="D14079" i="1"/>
  <c r="C14079" i="1"/>
  <c r="F14073" i="1"/>
  <c r="E14073" i="1"/>
  <c r="D14073" i="1"/>
  <c r="C14073" i="1"/>
  <c r="F14067" i="1"/>
  <c r="E14067" i="1"/>
  <c r="D14067" i="1"/>
  <c r="C14067" i="1"/>
  <c r="F14061" i="1"/>
  <c r="E14061" i="1"/>
  <c r="D14061" i="1"/>
  <c r="C14061" i="1"/>
  <c r="F14055" i="1"/>
  <c r="E14055" i="1"/>
  <c r="D14055" i="1"/>
  <c r="C14055" i="1"/>
  <c r="F14049" i="1"/>
  <c r="E14049" i="1"/>
  <c r="D14049" i="1"/>
  <c r="C14049" i="1"/>
  <c r="F14043" i="1"/>
  <c r="E14043" i="1"/>
  <c r="D14043" i="1"/>
  <c r="C14043" i="1"/>
  <c r="F14037" i="1"/>
  <c r="E14037" i="1"/>
  <c r="D14037" i="1"/>
  <c r="C14037" i="1"/>
  <c r="F14031" i="1"/>
  <c r="E14031" i="1"/>
  <c r="D14031" i="1"/>
  <c r="C14031" i="1"/>
  <c r="F14025" i="1"/>
  <c r="E14025" i="1"/>
  <c r="D14025" i="1"/>
  <c r="C14025" i="1"/>
  <c r="F14019" i="1"/>
  <c r="E14019" i="1"/>
  <c r="D14019" i="1"/>
  <c r="C14019" i="1"/>
  <c r="F14013" i="1"/>
  <c r="E14013" i="1"/>
  <c r="D14013" i="1"/>
  <c r="C14013" i="1"/>
  <c r="F14007" i="1"/>
  <c r="E14007" i="1"/>
  <c r="D14007" i="1"/>
  <c r="C14007" i="1"/>
  <c r="F14001" i="1"/>
  <c r="E14001" i="1"/>
  <c r="D14001" i="1"/>
  <c r="C14001" i="1"/>
  <c r="F13995" i="1"/>
  <c r="E13995" i="1"/>
  <c r="D13995" i="1"/>
  <c r="C13995" i="1"/>
  <c r="F13989" i="1"/>
  <c r="E13989" i="1"/>
  <c r="D13989" i="1"/>
  <c r="C13989" i="1"/>
  <c r="F13983" i="1"/>
  <c r="E13983" i="1"/>
  <c r="D13983" i="1"/>
  <c r="C13983" i="1"/>
  <c r="F13981" i="1"/>
  <c r="E13981" i="1"/>
  <c r="D13981" i="1"/>
  <c r="C13981" i="1"/>
  <c r="F13975" i="1"/>
  <c r="E13975" i="1"/>
  <c r="D13975" i="1"/>
  <c r="C13975" i="1"/>
  <c r="F13969" i="1"/>
  <c r="E13969" i="1"/>
  <c r="D13969" i="1"/>
  <c r="C13969" i="1"/>
  <c r="F13963" i="1"/>
  <c r="E13963" i="1"/>
  <c r="D13963" i="1"/>
  <c r="C13963" i="1"/>
  <c r="F13957" i="1"/>
  <c r="E13957" i="1"/>
  <c r="D13957" i="1"/>
  <c r="C13957" i="1"/>
  <c r="F13951" i="1"/>
  <c r="E13951" i="1"/>
  <c r="D13951" i="1"/>
  <c r="C13951" i="1"/>
  <c r="F13945" i="1"/>
  <c r="E13945" i="1"/>
  <c r="D13945" i="1"/>
  <c r="C13945" i="1"/>
  <c r="F13939" i="1"/>
  <c r="E13939" i="1"/>
  <c r="D13939" i="1"/>
  <c r="C13939" i="1"/>
  <c r="F13933" i="1"/>
  <c r="E13933" i="1"/>
  <c r="D13933" i="1"/>
  <c r="C13933" i="1"/>
  <c r="F13927" i="1"/>
  <c r="E13927" i="1"/>
  <c r="D13927" i="1"/>
  <c r="C13927" i="1"/>
  <c r="F13921" i="1"/>
  <c r="E13921" i="1"/>
  <c r="D13921" i="1"/>
  <c r="C13921" i="1"/>
  <c r="F13915" i="1"/>
  <c r="E13915" i="1"/>
  <c r="D13915" i="1"/>
  <c r="C13915" i="1"/>
  <c r="F13909" i="1"/>
  <c r="E13909" i="1"/>
  <c r="D13909" i="1"/>
  <c r="C13909" i="1"/>
  <c r="F13903" i="1"/>
  <c r="E13903" i="1"/>
  <c r="D13903" i="1"/>
  <c r="C13903" i="1"/>
  <c r="F13897" i="1"/>
  <c r="E13897" i="1"/>
  <c r="D13897" i="1"/>
  <c r="C13897" i="1"/>
  <c r="F13891" i="1"/>
  <c r="E13891" i="1"/>
  <c r="D13891" i="1"/>
  <c r="C13891" i="1"/>
  <c r="F13885" i="1"/>
  <c r="E13885" i="1"/>
  <c r="D13885" i="1"/>
  <c r="C13885" i="1"/>
  <c r="F13879" i="1"/>
  <c r="E13879" i="1"/>
  <c r="D13879" i="1"/>
  <c r="C13879" i="1"/>
  <c r="F13873" i="1"/>
  <c r="E13873" i="1"/>
  <c r="D13873" i="1"/>
  <c r="C13873" i="1"/>
  <c r="F13867" i="1"/>
  <c r="E13867" i="1"/>
  <c r="D13867" i="1"/>
  <c r="C13867" i="1"/>
  <c r="F13861" i="1"/>
  <c r="E13861" i="1"/>
  <c r="D13861" i="1"/>
  <c r="C13861" i="1"/>
  <c r="F13855" i="1"/>
  <c r="E13855" i="1"/>
  <c r="D13855" i="1"/>
  <c r="C13855" i="1"/>
  <c r="F13849" i="1"/>
  <c r="E13849" i="1"/>
  <c r="D13849" i="1"/>
  <c r="C13849" i="1"/>
  <c r="F13843" i="1"/>
  <c r="E13843" i="1"/>
  <c r="D13843" i="1"/>
  <c r="C13843" i="1"/>
  <c r="F13837" i="1"/>
  <c r="E13837" i="1"/>
  <c r="D13837" i="1"/>
  <c r="C13837" i="1"/>
  <c r="F13831" i="1"/>
  <c r="E13831" i="1"/>
  <c r="D13831" i="1"/>
  <c r="C13831" i="1"/>
  <c r="F13825" i="1"/>
  <c r="E13825" i="1"/>
  <c r="D13825" i="1"/>
  <c r="C13825" i="1"/>
  <c r="F13819" i="1"/>
  <c r="E13819" i="1"/>
  <c r="D13819" i="1"/>
  <c r="C13819" i="1"/>
  <c r="F13813" i="1"/>
  <c r="E13813" i="1"/>
  <c r="D13813" i="1"/>
  <c r="C13813" i="1"/>
  <c r="F13811" i="1"/>
  <c r="E13811" i="1"/>
  <c r="D13811" i="1"/>
  <c r="C13811" i="1"/>
  <c r="F13805" i="1"/>
  <c r="E13805" i="1"/>
  <c r="D13805" i="1"/>
  <c r="C13805" i="1"/>
  <c r="F13799" i="1"/>
  <c r="E13799" i="1"/>
  <c r="D13799" i="1"/>
  <c r="C13799" i="1"/>
  <c r="F13793" i="1"/>
  <c r="E13793" i="1"/>
  <c r="D13793" i="1"/>
  <c r="C13793" i="1"/>
  <c r="F13787" i="1"/>
  <c r="E13787" i="1"/>
  <c r="D13787" i="1"/>
  <c r="C13787" i="1"/>
  <c r="F13781" i="1"/>
  <c r="E13781" i="1"/>
  <c r="D13781" i="1"/>
  <c r="C13781" i="1"/>
  <c r="F13775" i="1"/>
  <c r="E13775" i="1"/>
  <c r="D13775" i="1"/>
  <c r="C13775" i="1"/>
  <c r="F13769" i="1"/>
  <c r="E13769" i="1"/>
  <c r="D13769" i="1"/>
  <c r="C13769" i="1"/>
  <c r="F13763" i="1"/>
  <c r="E13763" i="1"/>
  <c r="D13763" i="1"/>
  <c r="C13763" i="1"/>
  <c r="F13757" i="1"/>
  <c r="E13757" i="1"/>
  <c r="D13757" i="1"/>
  <c r="C13757" i="1"/>
  <c r="F13751" i="1"/>
  <c r="E13751" i="1"/>
  <c r="D13751" i="1"/>
  <c r="C13751" i="1"/>
  <c r="F13745" i="1"/>
  <c r="E13745" i="1"/>
  <c r="D13745" i="1"/>
  <c r="C13745" i="1"/>
  <c r="F13739" i="1"/>
  <c r="E13739" i="1"/>
  <c r="D13739" i="1"/>
  <c r="C13739" i="1"/>
  <c r="F13733" i="1"/>
  <c r="E13733" i="1"/>
  <c r="D13733" i="1"/>
  <c r="C13733" i="1"/>
  <c r="F13727" i="1"/>
  <c r="E13727" i="1"/>
  <c r="D13727" i="1"/>
  <c r="C13727" i="1"/>
  <c r="F13721" i="1"/>
  <c r="E13721" i="1"/>
  <c r="D13721" i="1"/>
  <c r="C13721" i="1"/>
  <c r="F13715" i="1"/>
  <c r="E13715" i="1"/>
  <c r="D13715" i="1"/>
  <c r="C13715" i="1"/>
  <c r="F13709" i="1"/>
  <c r="E13709" i="1"/>
  <c r="D13709" i="1"/>
  <c r="C13709" i="1"/>
  <c r="F13703" i="1"/>
  <c r="E13703" i="1"/>
  <c r="D13703" i="1"/>
  <c r="C13703" i="1"/>
  <c r="F13697" i="1"/>
  <c r="E13697" i="1"/>
  <c r="D13697" i="1"/>
  <c r="C13697" i="1"/>
  <c r="F13691" i="1"/>
  <c r="E13691" i="1"/>
  <c r="D13691" i="1"/>
  <c r="C13691" i="1"/>
  <c r="F13685" i="1"/>
  <c r="E13685" i="1"/>
  <c r="D13685" i="1"/>
  <c r="C13685" i="1"/>
  <c r="F13679" i="1"/>
  <c r="E13679" i="1"/>
  <c r="D13679" i="1"/>
  <c r="C13679" i="1"/>
  <c r="F13673" i="1"/>
  <c r="E13673" i="1"/>
  <c r="D13673" i="1"/>
  <c r="C13673" i="1"/>
  <c r="F13667" i="1"/>
  <c r="E13667" i="1"/>
  <c r="D13667" i="1"/>
  <c r="C13667" i="1"/>
  <c r="F13661" i="1"/>
  <c r="E13661" i="1"/>
  <c r="D13661" i="1"/>
  <c r="C13661" i="1"/>
  <c r="F13655" i="1"/>
  <c r="E13655" i="1"/>
  <c r="D13655" i="1"/>
  <c r="C13655" i="1"/>
  <c r="F13649" i="1"/>
  <c r="E13649" i="1"/>
  <c r="D13649" i="1"/>
  <c r="C13649" i="1"/>
  <c r="F13643" i="1"/>
  <c r="E13643" i="1"/>
  <c r="D13643" i="1"/>
  <c r="C13643" i="1"/>
  <c r="F13637" i="1"/>
  <c r="E13637" i="1"/>
  <c r="D13637" i="1"/>
  <c r="C13637" i="1"/>
  <c r="F13631" i="1"/>
  <c r="E13631" i="1"/>
  <c r="D13631" i="1"/>
  <c r="C13631" i="1"/>
  <c r="F13625" i="1"/>
  <c r="E13625" i="1"/>
  <c r="D13625" i="1"/>
  <c r="C13625" i="1"/>
  <c r="F13619" i="1"/>
  <c r="E13619" i="1"/>
  <c r="D13619" i="1"/>
  <c r="C13619" i="1"/>
  <c r="F13613" i="1"/>
  <c r="E13613" i="1"/>
  <c r="D13613" i="1"/>
  <c r="C13613" i="1"/>
  <c r="F13607" i="1"/>
  <c r="E13607" i="1"/>
  <c r="D13607" i="1"/>
  <c r="C13607" i="1"/>
  <c r="F13601" i="1"/>
  <c r="E13601" i="1"/>
  <c r="D13601" i="1"/>
  <c r="C13601" i="1"/>
  <c r="F13595" i="1"/>
  <c r="E13595" i="1"/>
  <c r="D13595" i="1"/>
  <c r="C13595" i="1"/>
  <c r="F13589" i="1"/>
  <c r="E13589" i="1"/>
  <c r="D13589" i="1"/>
  <c r="C13589" i="1"/>
  <c r="F13583" i="1"/>
  <c r="E13583" i="1"/>
  <c r="D13583" i="1"/>
  <c r="C13583" i="1"/>
  <c r="F13577" i="1"/>
  <c r="E13577" i="1"/>
  <c r="D13577" i="1"/>
  <c r="C13577" i="1"/>
  <c r="F13571" i="1"/>
  <c r="E13571" i="1"/>
  <c r="D13571" i="1"/>
  <c r="C13571" i="1"/>
  <c r="F13565" i="1"/>
  <c r="E13565" i="1"/>
  <c r="D13565" i="1"/>
  <c r="C13565" i="1"/>
  <c r="F13559" i="1"/>
  <c r="E13559" i="1"/>
  <c r="D13559" i="1"/>
  <c r="C13559" i="1"/>
  <c r="F13553" i="1"/>
  <c r="E13553" i="1"/>
  <c r="D13553" i="1"/>
  <c r="C13553" i="1"/>
  <c r="F13547" i="1"/>
  <c r="E13547" i="1"/>
  <c r="D13547" i="1"/>
  <c r="C13547" i="1"/>
  <c r="F13541" i="1"/>
  <c r="E13541" i="1"/>
  <c r="D13541" i="1"/>
  <c r="C13541" i="1"/>
  <c r="F13535" i="1"/>
  <c r="E13535" i="1"/>
  <c r="D13535" i="1"/>
  <c r="C13535" i="1"/>
  <c r="F13529" i="1"/>
  <c r="E13529" i="1"/>
  <c r="D13529" i="1"/>
  <c r="C13529" i="1"/>
  <c r="F13523" i="1"/>
  <c r="E13523" i="1"/>
  <c r="D13523" i="1"/>
  <c r="C13523" i="1"/>
  <c r="F13517" i="1"/>
  <c r="E13517" i="1"/>
  <c r="D13517" i="1"/>
  <c r="C13517" i="1"/>
  <c r="F13511" i="1"/>
  <c r="E13511" i="1"/>
  <c r="D13511" i="1"/>
  <c r="C13511" i="1"/>
  <c r="F13505" i="1"/>
  <c r="E13505" i="1"/>
  <c r="D13505" i="1"/>
  <c r="C13505" i="1"/>
  <c r="F13499" i="1"/>
  <c r="E13499" i="1"/>
  <c r="D13499" i="1"/>
  <c r="C13499" i="1"/>
  <c r="F13493" i="1"/>
  <c r="E13493" i="1"/>
  <c r="D13493" i="1"/>
  <c r="C13493" i="1"/>
  <c r="F13487" i="1"/>
  <c r="E13487" i="1"/>
  <c r="D13487" i="1"/>
  <c r="C13487" i="1"/>
  <c r="F13481" i="1"/>
  <c r="E13481" i="1"/>
  <c r="D13481" i="1"/>
  <c r="C13481" i="1"/>
  <c r="F13475" i="1"/>
  <c r="E13475" i="1"/>
  <c r="D13475" i="1"/>
  <c r="C13475" i="1"/>
  <c r="F13469" i="1"/>
  <c r="E13469" i="1"/>
  <c r="D13469" i="1"/>
  <c r="C13469" i="1"/>
  <c r="F13463" i="1"/>
  <c r="E13463" i="1"/>
  <c r="D13463" i="1"/>
  <c r="C13463" i="1"/>
  <c r="F13457" i="1"/>
  <c r="E13457" i="1"/>
  <c r="D13457" i="1"/>
  <c r="C13457" i="1"/>
  <c r="F13451" i="1"/>
  <c r="E13451" i="1"/>
  <c r="D13451" i="1"/>
  <c r="C13451" i="1"/>
  <c r="F13445" i="1"/>
  <c r="E13445" i="1"/>
  <c r="D13445" i="1"/>
  <c r="C13445" i="1"/>
  <c r="F13439" i="1"/>
  <c r="E13439" i="1"/>
  <c r="D13439" i="1"/>
  <c r="C13439" i="1"/>
  <c r="F13433" i="1"/>
  <c r="E13433" i="1"/>
  <c r="D13433" i="1"/>
  <c r="C13433" i="1"/>
  <c r="F13427" i="1"/>
  <c r="E13427" i="1"/>
  <c r="D13427" i="1"/>
  <c r="C13427" i="1"/>
  <c r="F13421" i="1"/>
  <c r="E13421" i="1"/>
  <c r="D13421" i="1"/>
  <c r="C13421" i="1"/>
  <c r="F13415" i="1"/>
  <c r="E13415" i="1"/>
  <c r="D13415" i="1"/>
  <c r="C13415" i="1"/>
  <c r="F13409" i="1"/>
  <c r="E13409" i="1"/>
  <c r="D13409" i="1"/>
  <c r="C13409" i="1"/>
  <c r="F13403" i="1"/>
  <c r="E13403" i="1"/>
  <c r="D13403" i="1"/>
  <c r="C13403" i="1"/>
  <c r="F13397" i="1"/>
  <c r="E13397" i="1"/>
  <c r="D13397" i="1"/>
  <c r="C13397" i="1"/>
  <c r="F13391" i="1"/>
  <c r="E13391" i="1"/>
  <c r="D13391" i="1"/>
  <c r="C13391" i="1"/>
  <c r="F13385" i="1"/>
  <c r="E13385" i="1"/>
  <c r="D13385" i="1"/>
  <c r="C13385" i="1"/>
  <c r="F13379" i="1"/>
  <c r="E13379" i="1"/>
  <c r="D13379" i="1"/>
  <c r="C13379" i="1"/>
  <c r="F13373" i="1"/>
  <c r="E13373" i="1"/>
  <c r="D13373" i="1"/>
  <c r="C13373" i="1"/>
  <c r="F13367" i="1"/>
  <c r="E13367" i="1"/>
  <c r="D13367" i="1"/>
  <c r="C13367" i="1"/>
  <c r="F13361" i="1"/>
  <c r="E13361" i="1"/>
  <c r="D13361" i="1"/>
  <c r="C13361" i="1"/>
  <c r="F13355" i="1"/>
  <c r="E13355" i="1"/>
  <c r="D13355" i="1"/>
  <c r="C13355" i="1"/>
  <c r="F13349" i="1"/>
  <c r="E13349" i="1"/>
  <c r="D13349" i="1"/>
  <c r="C13349" i="1"/>
  <c r="F13343" i="1"/>
  <c r="E13343" i="1"/>
  <c r="D13343" i="1"/>
  <c r="C13343" i="1"/>
  <c r="F13337" i="1"/>
  <c r="E13337" i="1"/>
  <c r="D13337" i="1"/>
  <c r="C13337" i="1"/>
  <c r="F13331" i="1"/>
  <c r="E13331" i="1"/>
  <c r="D13331" i="1"/>
  <c r="C13331" i="1"/>
  <c r="F13325" i="1"/>
  <c r="E13325" i="1"/>
  <c r="D13325" i="1"/>
  <c r="C13325" i="1"/>
  <c r="F13319" i="1"/>
  <c r="E13319" i="1"/>
  <c r="D13319" i="1"/>
  <c r="C13319" i="1"/>
  <c r="F13313" i="1"/>
  <c r="E13313" i="1"/>
  <c r="D13313" i="1"/>
  <c r="C13313" i="1"/>
  <c r="F13307" i="1"/>
  <c r="E13307" i="1"/>
  <c r="D13307" i="1"/>
  <c r="C13307" i="1"/>
  <c r="F13301" i="1"/>
  <c r="E13301" i="1"/>
  <c r="D13301" i="1"/>
  <c r="C13301" i="1"/>
  <c r="F13295" i="1"/>
  <c r="E13295" i="1"/>
  <c r="D13295" i="1"/>
  <c r="C13295" i="1"/>
  <c r="F13289" i="1"/>
  <c r="E13289" i="1"/>
  <c r="D13289" i="1"/>
  <c r="C13289" i="1"/>
  <c r="F13283" i="1"/>
  <c r="E13283" i="1"/>
  <c r="D13283" i="1"/>
  <c r="C13283" i="1"/>
  <c r="F13277" i="1"/>
  <c r="E13277" i="1"/>
  <c r="D13277" i="1"/>
  <c r="C13277" i="1"/>
  <c r="F13271" i="1"/>
  <c r="E13271" i="1"/>
  <c r="D13271" i="1"/>
  <c r="C13271" i="1"/>
  <c r="F13265" i="1"/>
  <c r="E13265" i="1"/>
  <c r="D13265" i="1"/>
  <c r="C13265" i="1"/>
  <c r="F13259" i="1"/>
  <c r="E13259" i="1"/>
  <c r="D13259" i="1"/>
  <c r="C13259" i="1"/>
  <c r="F13253" i="1"/>
  <c r="E13253" i="1"/>
  <c r="D13253" i="1"/>
  <c r="C13253" i="1"/>
  <c r="F13247" i="1"/>
  <c r="E13247" i="1"/>
  <c r="D13247" i="1"/>
  <c r="C13247" i="1"/>
  <c r="F13241" i="1"/>
  <c r="E13241" i="1"/>
  <c r="D13241" i="1"/>
  <c r="C13241" i="1"/>
  <c r="F13235" i="1"/>
  <c r="E13235" i="1"/>
  <c r="D13235" i="1"/>
  <c r="C13235" i="1"/>
  <c r="F13229" i="1"/>
  <c r="E13229" i="1"/>
  <c r="D13229" i="1"/>
  <c r="C13229" i="1"/>
  <c r="F13223" i="1"/>
  <c r="E13223" i="1"/>
  <c r="D13223" i="1"/>
  <c r="C13223" i="1"/>
  <c r="F13217" i="1"/>
  <c r="E13217" i="1"/>
  <c r="D13217" i="1"/>
  <c r="C13217" i="1"/>
  <c r="F13211" i="1"/>
  <c r="E13211" i="1"/>
  <c r="D13211" i="1"/>
  <c r="C13211" i="1"/>
  <c r="F13205" i="1"/>
  <c r="E13205" i="1"/>
  <c r="D13205" i="1"/>
  <c r="C13205" i="1"/>
  <c r="F13199" i="1"/>
  <c r="E13199" i="1"/>
  <c r="D13199" i="1"/>
  <c r="C13199" i="1"/>
  <c r="F13193" i="1"/>
  <c r="E13193" i="1"/>
  <c r="D13193" i="1"/>
  <c r="C13193" i="1"/>
  <c r="F13187" i="1"/>
  <c r="E13187" i="1"/>
  <c r="D13187" i="1"/>
  <c r="C13187" i="1"/>
  <c r="F13181" i="1"/>
  <c r="E13181" i="1"/>
  <c r="D13181" i="1"/>
  <c r="C13181" i="1"/>
  <c r="F13175" i="1"/>
  <c r="E13175" i="1"/>
  <c r="D13175" i="1"/>
  <c r="C13175" i="1"/>
  <c r="F13169" i="1"/>
  <c r="E13169" i="1"/>
  <c r="D13169" i="1"/>
  <c r="C13169" i="1"/>
  <c r="F13163" i="1"/>
  <c r="E13163" i="1"/>
  <c r="D13163" i="1"/>
  <c r="C13163" i="1"/>
  <c r="F13157" i="1"/>
  <c r="E13157" i="1"/>
  <c r="D13157" i="1"/>
  <c r="C13157" i="1"/>
  <c r="F13151" i="1"/>
  <c r="E13151" i="1"/>
  <c r="D13151" i="1"/>
  <c r="C13151" i="1"/>
  <c r="F13145" i="1"/>
  <c r="E13145" i="1"/>
  <c r="D13145" i="1"/>
  <c r="C13145" i="1"/>
  <c r="F13139" i="1"/>
  <c r="E13139" i="1"/>
  <c r="D13139" i="1"/>
  <c r="C13139" i="1"/>
  <c r="F13133" i="1"/>
  <c r="E13133" i="1"/>
  <c r="D13133" i="1"/>
  <c r="C13133" i="1"/>
  <c r="F13127" i="1"/>
  <c r="E13127" i="1"/>
  <c r="D13127" i="1"/>
  <c r="C13127" i="1"/>
  <c r="F13121" i="1"/>
  <c r="E13121" i="1"/>
  <c r="D13121" i="1"/>
  <c r="C13121" i="1"/>
  <c r="F13115" i="1"/>
  <c r="E13115" i="1"/>
  <c r="D13115" i="1"/>
  <c r="C13115" i="1"/>
  <c r="F13109" i="1"/>
  <c r="E13109" i="1"/>
  <c r="D13109" i="1"/>
  <c r="C13109" i="1"/>
  <c r="F13103" i="1"/>
  <c r="E13103" i="1"/>
  <c r="D13103" i="1"/>
  <c r="C13103" i="1"/>
  <c r="F13097" i="1"/>
  <c r="E13097" i="1"/>
  <c r="D13097" i="1"/>
  <c r="C13097" i="1"/>
  <c r="F13091" i="1"/>
  <c r="E13091" i="1"/>
  <c r="D13091" i="1"/>
  <c r="C13091" i="1"/>
  <c r="F13085" i="1"/>
  <c r="E13085" i="1"/>
  <c r="D13085" i="1"/>
  <c r="C13085" i="1"/>
  <c r="F13079" i="1"/>
  <c r="E13079" i="1"/>
  <c r="D13079" i="1"/>
  <c r="C13079" i="1"/>
  <c r="F13073" i="1"/>
  <c r="E13073" i="1"/>
  <c r="D13073" i="1"/>
  <c r="C13073" i="1"/>
  <c r="F13067" i="1"/>
  <c r="E13067" i="1"/>
  <c r="D13067" i="1"/>
  <c r="C13067" i="1"/>
  <c r="F13061" i="1"/>
  <c r="E13061" i="1"/>
  <c r="D13061" i="1"/>
  <c r="C13061" i="1"/>
  <c r="F13055" i="1"/>
  <c r="E13055" i="1"/>
  <c r="D13055" i="1"/>
  <c r="C13055" i="1"/>
  <c r="F13049" i="1"/>
  <c r="E13049" i="1"/>
  <c r="D13049" i="1"/>
  <c r="C13049" i="1"/>
  <c r="F13043" i="1"/>
  <c r="E13043" i="1"/>
  <c r="D13043" i="1"/>
  <c r="C13043" i="1"/>
  <c r="F13037" i="1"/>
  <c r="E13037" i="1"/>
  <c r="D13037" i="1"/>
  <c r="C13037" i="1"/>
  <c r="F13031" i="1"/>
  <c r="E13031" i="1"/>
  <c r="D13031" i="1"/>
  <c r="C13031" i="1"/>
  <c r="F13025" i="1"/>
  <c r="E13025" i="1"/>
  <c r="D13025" i="1"/>
  <c r="C13025" i="1"/>
  <c r="F13019" i="1"/>
  <c r="E13019" i="1"/>
  <c r="D13019" i="1"/>
  <c r="C13019" i="1"/>
  <c r="F13013" i="1"/>
  <c r="E13013" i="1"/>
  <c r="D13013" i="1"/>
  <c r="C13013" i="1"/>
  <c r="F13007" i="1"/>
  <c r="E13007" i="1"/>
  <c r="D13007" i="1"/>
  <c r="C13007" i="1"/>
  <c r="F13001" i="1"/>
  <c r="E13001" i="1"/>
  <c r="D13001" i="1"/>
  <c r="C13001" i="1"/>
  <c r="F12995" i="1"/>
  <c r="E12995" i="1"/>
  <c r="D12995" i="1"/>
  <c r="C12995" i="1"/>
  <c r="F12989" i="1"/>
  <c r="E12989" i="1"/>
  <c r="D12989" i="1"/>
  <c r="C12989" i="1"/>
  <c r="F12983" i="1"/>
  <c r="E12983" i="1"/>
  <c r="D12983" i="1"/>
  <c r="C12983" i="1"/>
  <c r="F12977" i="1"/>
  <c r="E12977" i="1"/>
  <c r="D12977" i="1"/>
  <c r="C12977" i="1"/>
  <c r="F12971" i="1"/>
  <c r="E12971" i="1"/>
  <c r="D12971" i="1"/>
  <c r="C12971" i="1"/>
  <c r="F12965" i="1"/>
  <c r="E12965" i="1"/>
  <c r="D12965" i="1"/>
  <c r="C12965" i="1"/>
  <c r="F12959" i="1"/>
  <c r="E12959" i="1"/>
  <c r="D12959" i="1"/>
  <c r="C12959" i="1"/>
  <c r="F12953" i="1"/>
  <c r="E12953" i="1"/>
  <c r="D12953" i="1"/>
  <c r="C12953" i="1"/>
  <c r="F12947" i="1"/>
  <c r="E12947" i="1"/>
  <c r="D12947" i="1"/>
  <c r="C12947" i="1"/>
  <c r="F12941" i="1"/>
  <c r="E12941" i="1"/>
  <c r="D12941" i="1"/>
  <c r="C12941" i="1"/>
  <c r="F12935" i="1"/>
  <c r="E12935" i="1"/>
  <c r="D12935" i="1"/>
  <c r="C12935" i="1"/>
  <c r="F12929" i="1"/>
  <c r="E12929" i="1"/>
  <c r="D12929" i="1"/>
  <c r="C12929" i="1"/>
  <c r="F12923" i="1"/>
  <c r="E12923" i="1"/>
  <c r="D12923" i="1"/>
  <c r="C12923" i="1"/>
  <c r="F12917" i="1"/>
  <c r="E12917" i="1"/>
  <c r="D12917" i="1"/>
  <c r="C12917" i="1"/>
  <c r="F12911" i="1"/>
  <c r="E12911" i="1"/>
  <c r="D12911" i="1"/>
  <c r="C12911" i="1"/>
  <c r="F12905" i="1"/>
  <c r="E12905" i="1"/>
  <c r="D12905" i="1"/>
  <c r="C12905" i="1"/>
  <c r="F12899" i="1"/>
  <c r="E12899" i="1"/>
  <c r="D12899" i="1"/>
  <c r="C12899" i="1"/>
  <c r="F12893" i="1"/>
  <c r="E12893" i="1"/>
  <c r="D12893" i="1"/>
  <c r="C12893" i="1"/>
  <c r="F12887" i="1"/>
  <c r="E12887" i="1"/>
  <c r="D12887" i="1"/>
  <c r="C12887" i="1"/>
  <c r="F12881" i="1"/>
  <c r="E12881" i="1"/>
  <c r="D12881" i="1"/>
  <c r="C12881" i="1"/>
  <c r="F12875" i="1"/>
  <c r="E12875" i="1"/>
  <c r="D12875" i="1"/>
  <c r="C12875" i="1"/>
  <c r="F12869" i="1"/>
  <c r="E12869" i="1"/>
  <c r="D12869" i="1"/>
  <c r="C12869" i="1"/>
  <c r="F12863" i="1"/>
  <c r="E12863" i="1"/>
  <c r="D12863" i="1"/>
  <c r="C12863" i="1"/>
  <c r="F12857" i="1"/>
  <c r="E12857" i="1"/>
  <c r="D12857" i="1"/>
  <c r="C12857" i="1"/>
  <c r="F12851" i="1"/>
  <c r="E12851" i="1"/>
  <c r="D12851" i="1"/>
  <c r="C12851" i="1"/>
  <c r="F12845" i="1"/>
  <c r="E12845" i="1"/>
  <c r="D12845" i="1"/>
  <c r="C12845" i="1"/>
  <c r="F12839" i="1"/>
  <c r="E12839" i="1"/>
  <c r="D12839" i="1"/>
  <c r="C12839" i="1"/>
  <c r="F12833" i="1"/>
  <c r="E12833" i="1"/>
  <c r="D12833" i="1"/>
  <c r="C12833" i="1"/>
  <c r="F12827" i="1"/>
  <c r="E12827" i="1"/>
  <c r="D12827" i="1"/>
  <c r="C12827" i="1"/>
  <c r="F12821" i="1"/>
  <c r="E12821" i="1"/>
  <c r="D12821" i="1"/>
  <c r="C12821" i="1"/>
  <c r="F12815" i="1"/>
  <c r="E12815" i="1"/>
  <c r="D12815" i="1"/>
  <c r="C12815" i="1"/>
  <c r="F12809" i="1"/>
  <c r="E12809" i="1"/>
  <c r="D12809" i="1"/>
  <c r="C12809" i="1"/>
  <c r="F12803" i="1"/>
  <c r="E12803" i="1"/>
  <c r="D12803" i="1"/>
  <c r="C12803" i="1"/>
  <c r="F12797" i="1"/>
  <c r="E12797" i="1"/>
  <c r="D12797" i="1"/>
  <c r="C12797" i="1"/>
  <c r="F12791" i="1"/>
  <c r="E12791" i="1"/>
  <c r="D12791" i="1"/>
  <c r="C12791" i="1"/>
  <c r="F12785" i="1"/>
  <c r="E12785" i="1"/>
  <c r="D12785" i="1"/>
  <c r="C12785" i="1"/>
  <c r="F12779" i="1"/>
  <c r="E12779" i="1"/>
  <c r="D12779" i="1"/>
  <c r="C12779" i="1"/>
  <c r="F12773" i="1"/>
  <c r="E12773" i="1"/>
  <c r="D12773" i="1"/>
  <c r="C12773" i="1"/>
  <c r="F12767" i="1"/>
  <c r="E12767" i="1"/>
  <c r="D12767" i="1"/>
  <c r="C12767" i="1"/>
  <c r="F12761" i="1"/>
  <c r="E12761" i="1"/>
  <c r="D12761" i="1"/>
  <c r="C12761" i="1"/>
  <c r="F12755" i="1"/>
  <c r="E12755" i="1"/>
  <c r="D12755" i="1"/>
  <c r="C12755" i="1"/>
  <c r="F12749" i="1"/>
  <c r="E12749" i="1"/>
  <c r="D12749" i="1"/>
  <c r="C12749" i="1"/>
  <c r="F12743" i="1"/>
  <c r="E12743" i="1"/>
  <c r="D12743" i="1"/>
  <c r="C12743" i="1"/>
  <c r="F12737" i="1"/>
  <c r="E12737" i="1"/>
  <c r="D12737" i="1"/>
  <c r="C12737" i="1"/>
  <c r="F12731" i="1"/>
  <c r="E12731" i="1"/>
  <c r="D12731" i="1"/>
  <c r="C12731" i="1"/>
  <c r="F12725" i="1"/>
  <c r="E12725" i="1"/>
  <c r="D12725" i="1"/>
  <c r="C12725" i="1"/>
  <c r="F12719" i="1"/>
  <c r="E12719" i="1"/>
  <c r="D12719" i="1"/>
  <c r="C12719" i="1"/>
  <c r="F12713" i="1"/>
  <c r="E12713" i="1"/>
  <c r="D12713" i="1"/>
  <c r="C12713" i="1"/>
  <c r="F12707" i="1"/>
  <c r="E12707" i="1"/>
  <c r="D12707" i="1"/>
  <c r="C12707" i="1"/>
  <c r="F12701" i="1"/>
  <c r="E12701" i="1"/>
  <c r="D12701" i="1"/>
  <c r="C12701" i="1"/>
  <c r="F12695" i="1"/>
  <c r="E12695" i="1"/>
  <c r="D12695" i="1"/>
  <c r="C12695" i="1"/>
  <c r="F12689" i="1"/>
  <c r="E12689" i="1"/>
  <c r="D12689" i="1"/>
  <c r="C12689" i="1"/>
  <c r="F12683" i="1"/>
  <c r="E12683" i="1"/>
  <c r="D12683" i="1"/>
  <c r="C12683" i="1"/>
  <c r="F12681" i="1"/>
  <c r="E12681" i="1"/>
  <c r="D12681" i="1"/>
  <c r="C12681" i="1"/>
  <c r="F12675" i="1"/>
  <c r="E12675" i="1"/>
  <c r="D12675" i="1"/>
  <c r="C12675" i="1"/>
  <c r="F12669" i="1"/>
  <c r="E12669" i="1"/>
  <c r="D12669" i="1"/>
  <c r="C12669" i="1"/>
  <c r="F12663" i="1"/>
  <c r="E12663" i="1"/>
  <c r="D12663" i="1"/>
  <c r="C12663" i="1"/>
  <c r="F12657" i="1"/>
  <c r="E12657" i="1"/>
  <c r="D12657" i="1"/>
  <c r="C12657" i="1"/>
  <c r="F12651" i="1"/>
  <c r="E12651" i="1"/>
  <c r="D12651" i="1"/>
  <c r="C12651" i="1"/>
  <c r="F12645" i="1"/>
  <c r="E12645" i="1"/>
  <c r="D12645" i="1"/>
  <c r="C12645" i="1"/>
  <c r="F12639" i="1"/>
  <c r="E12639" i="1"/>
  <c r="D12639" i="1"/>
  <c r="C12639" i="1"/>
  <c r="F12633" i="1"/>
  <c r="E12633" i="1"/>
  <c r="D12633" i="1"/>
  <c r="C12633" i="1"/>
  <c r="F12627" i="1"/>
  <c r="E12627" i="1"/>
  <c r="D12627" i="1"/>
  <c r="C12627" i="1"/>
  <c r="F12621" i="1"/>
  <c r="E12621" i="1"/>
  <c r="D12621" i="1"/>
  <c r="C12621" i="1"/>
  <c r="F12615" i="1"/>
  <c r="E12615" i="1"/>
  <c r="D12615" i="1"/>
  <c r="C12615" i="1"/>
  <c r="F12609" i="1"/>
  <c r="E12609" i="1"/>
  <c r="D12609" i="1"/>
  <c r="C12609" i="1"/>
  <c r="F12603" i="1"/>
  <c r="E12603" i="1"/>
  <c r="D12603" i="1"/>
  <c r="C12603" i="1"/>
  <c r="F12597" i="1"/>
  <c r="E12597" i="1"/>
  <c r="D12597" i="1"/>
  <c r="C12597" i="1"/>
  <c r="F12591" i="1"/>
  <c r="E12591" i="1"/>
  <c r="D12591" i="1"/>
  <c r="C12591" i="1"/>
  <c r="F12585" i="1"/>
  <c r="E12585" i="1"/>
  <c r="D12585" i="1"/>
  <c r="C12585" i="1"/>
  <c r="F12579" i="1"/>
  <c r="E12579" i="1"/>
  <c r="D12579" i="1"/>
  <c r="C12579" i="1"/>
  <c r="F12573" i="1"/>
  <c r="E12573" i="1"/>
  <c r="D12573" i="1"/>
  <c r="C12573" i="1"/>
  <c r="F12567" i="1"/>
  <c r="E12567" i="1"/>
  <c r="D12567" i="1"/>
  <c r="C12567" i="1"/>
  <c r="F12561" i="1"/>
  <c r="E12561" i="1"/>
  <c r="D12561" i="1"/>
  <c r="C12561" i="1"/>
  <c r="F12555" i="1"/>
  <c r="E12555" i="1"/>
  <c r="D12555" i="1"/>
  <c r="C12555" i="1"/>
  <c r="F12549" i="1"/>
  <c r="E12549" i="1"/>
  <c r="D12549" i="1"/>
  <c r="C12549" i="1"/>
  <c r="F12543" i="1"/>
  <c r="E12543" i="1"/>
  <c r="D12543" i="1"/>
  <c r="C12543" i="1"/>
  <c r="F12537" i="1"/>
  <c r="E12537" i="1"/>
  <c r="D12537" i="1"/>
  <c r="C12537" i="1"/>
  <c r="F12531" i="1"/>
  <c r="E12531" i="1"/>
  <c r="D12531" i="1"/>
  <c r="C12531" i="1"/>
  <c r="F12525" i="1"/>
  <c r="E12525" i="1"/>
  <c r="D12525" i="1"/>
  <c r="C12525" i="1"/>
  <c r="F12519" i="1"/>
  <c r="E12519" i="1"/>
  <c r="D12519" i="1"/>
  <c r="C12519" i="1"/>
  <c r="F12513" i="1"/>
  <c r="E12513" i="1"/>
  <c r="D12513" i="1"/>
  <c r="C12513" i="1"/>
  <c r="F12507" i="1"/>
  <c r="E12507" i="1"/>
  <c r="D12507" i="1"/>
  <c r="C12507" i="1"/>
  <c r="F12501" i="1"/>
  <c r="E12501" i="1"/>
  <c r="D12501" i="1"/>
  <c r="C12501" i="1"/>
  <c r="F12495" i="1"/>
  <c r="E12495" i="1"/>
  <c r="D12495" i="1"/>
  <c r="C12495" i="1"/>
  <c r="F12489" i="1"/>
  <c r="E12489" i="1"/>
  <c r="D12489" i="1"/>
  <c r="C12489" i="1"/>
  <c r="F12483" i="1"/>
  <c r="E12483" i="1"/>
  <c r="D12483" i="1"/>
  <c r="C12483" i="1"/>
  <c r="F12477" i="1"/>
  <c r="E12477" i="1"/>
  <c r="D12477" i="1"/>
  <c r="C12477" i="1"/>
  <c r="F12471" i="1"/>
  <c r="E12471" i="1"/>
  <c r="D12471" i="1"/>
  <c r="C12471" i="1"/>
  <c r="F12465" i="1"/>
  <c r="E12465" i="1"/>
  <c r="D12465" i="1"/>
  <c r="C12465" i="1"/>
  <c r="F12459" i="1"/>
  <c r="E12459" i="1"/>
  <c r="D12459" i="1"/>
  <c r="C12459" i="1"/>
  <c r="F12453" i="1"/>
  <c r="E12453" i="1"/>
  <c r="D12453" i="1"/>
  <c r="C12453" i="1"/>
  <c r="F12447" i="1"/>
  <c r="E12447" i="1"/>
  <c r="D12447" i="1"/>
  <c r="C12447" i="1"/>
  <c r="F12441" i="1"/>
  <c r="E12441" i="1"/>
  <c r="D12441" i="1"/>
  <c r="C12441" i="1"/>
  <c r="F12435" i="1"/>
  <c r="E12435" i="1"/>
  <c r="D12435" i="1"/>
  <c r="C12435" i="1"/>
  <c r="F12429" i="1"/>
  <c r="E12429" i="1"/>
  <c r="D12429" i="1"/>
  <c r="C12429" i="1"/>
  <c r="F12423" i="1"/>
  <c r="E12423" i="1"/>
  <c r="D12423" i="1"/>
  <c r="C12423" i="1"/>
  <c r="F12417" i="1"/>
  <c r="E12417" i="1"/>
  <c r="D12417" i="1"/>
  <c r="C12417" i="1"/>
  <c r="F12411" i="1"/>
  <c r="E12411" i="1"/>
  <c r="D12411" i="1"/>
  <c r="C12411" i="1"/>
  <c r="F12405" i="1"/>
  <c r="E12405" i="1"/>
  <c r="D12405" i="1"/>
  <c r="C12405" i="1"/>
  <c r="F12399" i="1"/>
  <c r="E12399" i="1"/>
  <c r="D12399" i="1"/>
  <c r="C12399" i="1"/>
  <c r="F12393" i="1"/>
  <c r="E12393" i="1"/>
  <c r="D12393" i="1"/>
  <c r="C12393" i="1"/>
  <c r="F12387" i="1"/>
  <c r="E12387" i="1"/>
  <c r="D12387" i="1"/>
  <c r="C12387" i="1"/>
  <c r="F12381" i="1"/>
  <c r="E12381" i="1"/>
  <c r="D12381" i="1"/>
  <c r="C12381" i="1"/>
  <c r="F12375" i="1"/>
  <c r="E12375" i="1"/>
  <c r="D12375" i="1"/>
  <c r="C12375" i="1"/>
  <c r="F12369" i="1"/>
  <c r="E12369" i="1"/>
  <c r="D12369" i="1"/>
  <c r="C12369" i="1"/>
  <c r="F12363" i="1"/>
  <c r="E12363" i="1"/>
  <c r="D12363" i="1"/>
  <c r="C12363" i="1"/>
  <c r="F12357" i="1"/>
  <c r="E12357" i="1"/>
  <c r="D12357" i="1"/>
  <c r="C12357" i="1"/>
  <c r="F12351" i="1"/>
  <c r="E12351" i="1"/>
  <c r="D12351" i="1"/>
  <c r="C12351" i="1"/>
  <c r="F12345" i="1"/>
  <c r="E12345" i="1"/>
  <c r="D12345" i="1"/>
  <c r="C12345" i="1"/>
  <c r="F12339" i="1"/>
  <c r="E12339" i="1"/>
  <c r="D12339" i="1"/>
  <c r="C12339" i="1"/>
  <c r="F12333" i="1"/>
  <c r="E12333" i="1"/>
  <c r="D12333" i="1"/>
  <c r="C12333" i="1"/>
  <c r="F12327" i="1"/>
  <c r="E12327" i="1"/>
  <c r="D12327" i="1"/>
  <c r="C12327" i="1"/>
  <c r="F12321" i="1"/>
  <c r="E12321" i="1"/>
  <c r="D12321" i="1"/>
  <c r="C12321" i="1"/>
  <c r="F12315" i="1"/>
  <c r="E12315" i="1"/>
  <c r="D12315" i="1"/>
  <c r="C12315" i="1"/>
  <c r="F12309" i="1"/>
  <c r="E12309" i="1"/>
  <c r="D12309" i="1"/>
  <c r="C12309" i="1"/>
  <c r="F12303" i="1"/>
  <c r="E12303" i="1"/>
  <c r="D12303" i="1"/>
  <c r="C12303" i="1"/>
  <c r="F12297" i="1"/>
  <c r="E12297" i="1"/>
  <c r="D12297" i="1"/>
  <c r="C12297" i="1"/>
  <c r="F12291" i="1"/>
  <c r="E12291" i="1"/>
  <c r="D12291" i="1"/>
  <c r="C12291" i="1"/>
  <c r="F12285" i="1"/>
  <c r="E12285" i="1"/>
  <c r="D12285" i="1"/>
  <c r="C12285" i="1"/>
  <c r="F12279" i="1"/>
  <c r="E12279" i="1"/>
  <c r="D12279" i="1"/>
  <c r="C12279" i="1"/>
  <c r="F12273" i="1"/>
  <c r="E12273" i="1"/>
  <c r="D12273" i="1"/>
  <c r="C12273" i="1"/>
  <c r="F12267" i="1"/>
  <c r="E12267" i="1"/>
  <c r="D12267" i="1"/>
  <c r="C12267" i="1"/>
  <c r="F12261" i="1"/>
  <c r="E12261" i="1"/>
  <c r="D12261" i="1"/>
  <c r="C12261" i="1"/>
  <c r="F12255" i="1"/>
  <c r="E12255" i="1"/>
  <c r="D12255" i="1"/>
  <c r="C12255" i="1"/>
  <c r="F12249" i="1"/>
  <c r="E12249" i="1"/>
  <c r="D12249" i="1"/>
  <c r="C12249" i="1"/>
  <c r="F12243" i="1"/>
  <c r="E12243" i="1"/>
  <c r="D12243" i="1"/>
  <c r="C12243" i="1"/>
  <c r="F12237" i="1"/>
  <c r="E12237" i="1"/>
  <c r="D12237" i="1"/>
  <c r="C12237" i="1"/>
  <c r="F12231" i="1"/>
  <c r="E12231" i="1"/>
  <c r="D12231" i="1"/>
  <c r="C12231" i="1"/>
  <c r="F12225" i="1"/>
  <c r="E12225" i="1"/>
  <c r="D12225" i="1"/>
  <c r="C12225" i="1"/>
  <c r="F12219" i="1"/>
  <c r="E12219" i="1"/>
  <c r="D12219" i="1"/>
  <c r="C12219" i="1"/>
  <c r="F12213" i="1"/>
  <c r="E12213" i="1"/>
  <c r="D12213" i="1"/>
  <c r="C12213" i="1"/>
  <c r="F12207" i="1"/>
  <c r="E12207" i="1"/>
  <c r="D12207" i="1"/>
  <c r="C12207" i="1"/>
  <c r="F12201" i="1"/>
  <c r="E12201" i="1"/>
  <c r="D12201" i="1"/>
  <c r="C12201" i="1"/>
  <c r="F12195" i="1"/>
  <c r="E12195" i="1"/>
  <c r="D12195" i="1"/>
  <c r="C12195" i="1"/>
  <c r="F12189" i="1"/>
  <c r="E12189" i="1"/>
  <c r="D12189" i="1"/>
  <c r="C12189" i="1"/>
  <c r="F12183" i="1"/>
  <c r="E12183" i="1"/>
  <c r="D12183" i="1"/>
  <c r="C12183" i="1"/>
  <c r="F12177" i="1"/>
  <c r="E12177" i="1"/>
  <c r="D12177" i="1"/>
  <c r="C12177" i="1"/>
  <c r="F12171" i="1"/>
  <c r="E12171" i="1"/>
  <c r="D12171" i="1"/>
  <c r="C12171" i="1"/>
  <c r="F12165" i="1"/>
  <c r="E12165" i="1"/>
  <c r="D12165" i="1"/>
  <c r="C12165" i="1"/>
  <c r="F12159" i="1"/>
  <c r="E12159" i="1"/>
  <c r="D12159" i="1"/>
  <c r="C12159" i="1"/>
  <c r="F12153" i="1"/>
  <c r="E12153" i="1"/>
  <c r="D12153" i="1"/>
  <c r="C12153" i="1"/>
  <c r="F12147" i="1"/>
  <c r="E12147" i="1"/>
  <c r="D12147" i="1"/>
  <c r="C12147" i="1"/>
  <c r="F12141" i="1"/>
  <c r="E12141" i="1"/>
  <c r="D12141" i="1"/>
  <c r="C12141" i="1"/>
  <c r="F12135" i="1"/>
  <c r="E12135" i="1"/>
  <c r="D12135" i="1"/>
  <c r="C12135" i="1"/>
  <c r="F12129" i="1"/>
  <c r="E12129" i="1"/>
  <c r="D12129" i="1"/>
  <c r="C12129" i="1"/>
  <c r="F12123" i="1"/>
  <c r="E12123" i="1"/>
  <c r="D12123" i="1"/>
  <c r="C12123" i="1"/>
  <c r="F12117" i="1"/>
  <c r="E12117" i="1"/>
  <c r="D12117" i="1"/>
  <c r="C12117" i="1"/>
  <c r="F12111" i="1"/>
  <c r="E12111" i="1"/>
  <c r="D12111" i="1"/>
  <c r="C12111" i="1"/>
  <c r="F12105" i="1"/>
  <c r="E12105" i="1"/>
  <c r="D12105" i="1"/>
  <c r="C12105" i="1"/>
  <c r="F12099" i="1"/>
  <c r="E12099" i="1"/>
  <c r="D12099" i="1"/>
  <c r="C12099" i="1"/>
  <c r="F12093" i="1"/>
  <c r="E12093" i="1"/>
  <c r="D12093" i="1"/>
  <c r="C12093" i="1"/>
  <c r="F12087" i="1"/>
  <c r="E12087" i="1"/>
  <c r="D12087" i="1"/>
  <c r="C12087" i="1"/>
  <c r="F12081" i="1"/>
  <c r="E12081" i="1"/>
  <c r="D12081" i="1"/>
  <c r="C12081" i="1"/>
  <c r="F12075" i="1"/>
  <c r="E12075" i="1"/>
  <c r="D12075" i="1"/>
  <c r="C12075" i="1"/>
  <c r="F12069" i="1"/>
  <c r="E12069" i="1"/>
  <c r="D12069" i="1"/>
  <c r="C12069" i="1"/>
  <c r="F12063" i="1"/>
  <c r="E12063" i="1"/>
  <c r="D12063" i="1"/>
  <c r="C12063" i="1"/>
  <c r="F12057" i="1"/>
  <c r="E12057" i="1"/>
  <c r="D12057" i="1"/>
  <c r="C12057" i="1"/>
  <c r="F12051" i="1"/>
  <c r="E12051" i="1"/>
  <c r="D12051" i="1"/>
  <c r="C12051" i="1"/>
  <c r="F12045" i="1"/>
  <c r="E12045" i="1"/>
  <c r="D12045" i="1"/>
  <c r="C12045" i="1"/>
  <c r="F12039" i="1"/>
  <c r="E12039" i="1"/>
  <c r="D12039" i="1"/>
  <c r="C12039" i="1"/>
  <c r="F12033" i="1"/>
  <c r="E12033" i="1"/>
  <c r="D12033" i="1"/>
  <c r="C12033" i="1"/>
  <c r="F12027" i="1"/>
  <c r="E12027" i="1"/>
  <c r="D12027" i="1"/>
  <c r="C12027" i="1"/>
  <c r="F12021" i="1"/>
  <c r="E12021" i="1"/>
  <c r="D12021" i="1"/>
  <c r="C12021" i="1"/>
  <c r="F12015" i="1"/>
  <c r="E12015" i="1"/>
  <c r="D12015" i="1"/>
  <c r="C12015" i="1"/>
  <c r="F12009" i="1"/>
  <c r="E12009" i="1"/>
  <c r="D12009" i="1"/>
  <c r="C12009" i="1"/>
  <c r="F12003" i="1"/>
  <c r="E12003" i="1"/>
  <c r="D12003" i="1"/>
  <c r="C12003" i="1"/>
  <c r="F11997" i="1"/>
  <c r="E11997" i="1"/>
  <c r="D11997" i="1"/>
  <c r="C11997" i="1"/>
  <c r="F11991" i="1"/>
  <c r="E11991" i="1"/>
  <c r="D11991" i="1"/>
  <c r="C11991" i="1"/>
  <c r="F11985" i="1"/>
  <c r="E11985" i="1"/>
  <c r="D11985" i="1"/>
  <c r="C11985" i="1"/>
  <c r="F11979" i="1"/>
  <c r="E11979" i="1"/>
  <c r="D11979" i="1"/>
  <c r="C11979" i="1"/>
  <c r="F11973" i="1"/>
  <c r="E11973" i="1"/>
  <c r="D11973" i="1"/>
  <c r="C11973" i="1"/>
  <c r="F11967" i="1"/>
  <c r="E11967" i="1"/>
  <c r="D11967" i="1"/>
  <c r="C11967" i="1"/>
  <c r="F11961" i="1"/>
  <c r="E11961" i="1"/>
  <c r="D11961" i="1"/>
  <c r="C11961" i="1"/>
  <c r="F11955" i="1"/>
  <c r="E11955" i="1"/>
  <c r="D11955" i="1"/>
  <c r="C11955" i="1"/>
  <c r="F11949" i="1"/>
  <c r="E11949" i="1"/>
  <c r="D11949" i="1"/>
  <c r="C11949" i="1"/>
  <c r="F11943" i="1"/>
  <c r="E11943" i="1"/>
  <c r="D11943" i="1"/>
  <c r="C11943" i="1"/>
  <c r="F11937" i="1"/>
  <c r="E11937" i="1"/>
  <c r="D11937" i="1"/>
  <c r="C11937" i="1"/>
  <c r="F11931" i="1"/>
  <c r="E11931" i="1"/>
  <c r="D11931" i="1"/>
  <c r="C11931" i="1"/>
  <c r="F11925" i="1"/>
  <c r="E11925" i="1"/>
  <c r="D11925" i="1"/>
  <c r="C11925" i="1"/>
  <c r="F11919" i="1"/>
  <c r="E11919" i="1"/>
  <c r="D11919" i="1"/>
  <c r="C11919" i="1"/>
  <c r="F11913" i="1"/>
  <c r="E11913" i="1"/>
  <c r="D11913" i="1"/>
  <c r="C11913" i="1"/>
  <c r="F11907" i="1"/>
  <c r="E11907" i="1"/>
  <c r="D11907" i="1"/>
  <c r="C11907" i="1"/>
  <c r="F11901" i="1"/>
  <c r="E11901" i="1"/>
  <c r="D11901" i="1"/>
  <c r="C11901" i="1"/>
  <c r="F11895" i="1"/>
  <c r="E11895" i="1"/>
  <c r="D11895" i="1"/>
  <c r="C11895" i="1"/>
  <c r="F11889" i="1"/>
  <c r="E11889" i="1"/>
  <c r="D11889" i="1"/>
  <c r="C11889" i="1"/>
  <c r="F11883" i="1"/>
  <c r="E11883" i="1"/>
  <c r="D11883" i="1"/>
  <c r="C11883" i="1"/>
  <c r="F11877" i="1"/>
  <c r="E11877" i="1"/>
  <c r="D11877" i="1"/>
  <c r="C11877" i="1"/>
  <c r="F11871" i="1"/>
  <c r="E11871" i="1"/>
  <c r="D11871" i="1"/>
  <c r="C11871" i="1"/>
  <c r="F11865" i="1"/>
  <c r="E11865" i="1"/>
  <c r="D11865" i="1"/>
  <c r="C11865" i="1"/>
  <c r="F11859" i="1"/>
  <c r="E11859" i="1"/>
  <c r="D11859" i="1"/>
  <c r="C11859" i="1"/>
  <c r="F11853" i="1"/>
  <c r="E11853" i="1"/>
  <c r="D11853" i="1"/>
  <c r="C11853" i="1"/>
  <c r="F11847" i="1"/>
  <c r="E11847" i="1"/>
  <c r="D11847" i="1"/>
  <c r="C11847" i="1"/>
  <c r="F11841" i="1"/>
  <c r="E11841" i="1"/>
  <c r="D11841" i="1"/>
  <c r="C11841" i="1"/>
  <c r="F11835" i="1"/>
  <c r="E11835" i="1"/>
  <c r="D11835" i="1"/>
  <c r="C11835" i="1"/>
  <c r="F11829" i="1"/>
  <c r="E11829" i="1"/>
  <c r="D11829" i="1"/>
  <c r="C11829" i="1"/>
  <c r="F11823" i="1"/>
  <c r="E11823" i="1"/>
  <c r="D11823" i="1"/>
  <c r="C11823" i="1"/>
  <c r="F11817" i="1"/>
  <c r="E11817" i="1"/>
  <c r="D11817" i="1"/>
  <c r="C11817" i="1"/>
  <c r="F11811" i="1"/>
  <c r="E11811" i="1"/>
  <c r="D11811" i="1"/>
  <c r="C11811" i="1"/>
  <c r="F11805" i="1"/>
  <c r="E11805" i="1"/>
  <c r="D11805" i="1"/>
  <c r="C11805" i="1"/>
  <c r="F11799" i="1"/>
  <c r="E11799" i="1"/>
  <c r="D11799" i="1"/>
  <c r="C11799" i="1"/>
  <c r="F11793" i="1"/>
  <c r="E11793" i="1"/>
  <c r="D11793" i="1"/>
  <c r="C11793" i="1"/>
  <c r="F11787" i="1"/>
  <c r="E11787" i="1"/>
  <c r="D11787" i="1"/>
  <c r="C11787" i="1"/>
  <c r="F11781" i="1"/>
  <c r="E11781" i="1"/>
  <c r="D11781" i="1"/>
  <c r="C11781" i="1"/>
  <c r="F11775" i="1"/>
  <c r="E11775" i="1"/>
  <c r="D11775" i="1"/>
  <c r="C11775" i="1"/>
  <c r="F11769" i="1"/>
  <c r="E11769" i="1"/>
  <c r="D11769" i="1"/>
  <c r="C11769" i="1"/>
  <c r="F11763" i="1"/>
  <c r="E11763" i="1"/>
  <c r="D11763" i="1"/>
  <c r="C11763" i="1"/>
  <c r="F11757" i="1"/>
  <c r="E11757" i="1"/>
  <c r="D11757" i="1"/>
  <c r="C11757" i="1"/>
  <c r="F11751" i="1"/>
  <c r="E11751" i="1"/>
  <c r="D11751" i="1"/>
  <c r="C11751" i="1"/>
  <c r="F11745" i="1"/>
  <c r="E11745" i="1"/>
  <c r="D11745" i="1"/>
  <c r="C11745" i="1"/>
  <c r="F11739" i="1"/>
  <c r="E11739" i="1"/>
  <c r="D11739" i="1"/>
  <c r="C11739" i="1"/>
  <c r="F11733" i="1"/>
  <c r="E11733" i="1"/>
  <c r="D11733" i="1"/>
  <c r="C11733" i="1"/>
  <c r="F11727" i="1"/>
  <c r="E11727" i="1"/>
  <c r="D11727" i="1"/>
  <c r="C11727" i="1"/>
  <c r="F11721" i="1"/>
  <c r="E11721" i="1"/>
  <c r="D11721" i="1"/>
  <c r="C11721" i="1"/>
  <c r="F11715" i="1"/>
  <c r="E11715" i="1"/>
  <c r="D11715" i="1"/>
  <c r="C11715" i="1"/>
  <c r="F11709" i="1"/>
  <c r="E11709" i="1"/>
  <c r="D11709" i="1"/>
  <c r="C11709" i="1"/>
  <c r="F11703" i="1"/>
  <c r="E11703" i="1"/>
  <c r="D11703" i="1"/>
  <c r="C11703" i="1"/>
  <c r="F11697" i="1"/>
  <c r="E11697" i="1"/>
  <c r="D11697" i="1"/>
  <c r="C11697" i="1"/>
  <c r="F11691" i="1"/>
  <c r="E11691" i="1"/>
  <c r="D11691" i="1"/>
  <c r="C11691" i="1"/>
  <c r="F11685" i="1"/>
  <c r="E11685" i="1"/>
  <c r="D11685" i="1"/>
  <c r="C11685" i="1"/>
  <c r="F11679" i="1"/>
  <c r="E11679" i="1"/>
  <c r="D11679" i="1"/>
  <c r="C11679" i="1"/>
  <c r="F11673" i="1"/>
  <c r="E11673" i="1"/>
  <c r="D11673" i="1"/>
  <c r="C11673" i="1"/>
  <c r="F11667" i="1"/>
  <c r="E11667" i="1"/>
  <c r="D11667" i="1"/>
  <c r="C11667" i="1"/>
  <c r="F11661" i="1"/>
  <c r="E11661" i="1"/>
  <c r="D11661" i="1"/>
  <c r="C11661" i="1"/>
  <c r="F11655" i="1"/>
  <c r="E11655" i="1"/>
  <c r="D11655" i="1"/>
  <c r="C11655" i="1"/>
  <c r="F11649" i="1"/>
  <c r="E11649" i="1"/>
  <c r="D11649" i="1"/>
  <c r="C11649" i="1"/>
  <c r="F11643" i="1"/>
  <c r="E11643" i="1"/>
  <c r="D11643" i="1"/>
  <c r="C11643" i="1"/>
  <c r="F11637" i="1"/>
  <c r="E11637" i="1"/>
  <c r="D11637" i="1"/>
  <c r="C11637" i="1"/>
  <c r="F11631" i="1"/>
  <c r="E11631" i="1"/>
  <c r="D11631" i="1"/>
  <c r="C11631" i="1"/>
  <c r="F11625" i="1"/>
  <c r="E11625" i="1"/>
  <c r="D11625" i="1"/>
  <c r="C11625" i="1"/>
  <c r="F11619" i="1"/>
  <c r="E11619" i="1"/>
  <c r="D11619" i="1"/>
  <c r="C11619" i="1"/>
  <c r="F11613" i="1"/>
  <c r="E11613" i="1"/>
  <c r="D11613" i="1"/>
  <c r="C11613" i="1"/>
  <c r="F11607" i="1"/>
  <c r="E11607" i="1"/>
  <c r="D11607" i="1"/>
  <c r="C11607" i="1"/>
  <c r="F11601" i="1"/>
  <c r="E11601" i="1"/>
  <c r="D11601" i="1"/>
  <c r="C11601" i="1"/>
  <c r="F11595" i="1"/>
  <c r="E11595" i="1"/>
  <c r="D11595" i="1"/>
  <c r="C11595" i="1"/>
  <c r="F11589" i="1"/>
  <c r="E11589" i="1"/>
  <c r="D11589" i="1"/>
  <c r="C11589" i="1"/>
  <c r="F11583" i="1"/>
  <c r="E11583" i="1"/>
  <c r="D11583" i="1"/>
  <c r="C11583" i="1"/>
  <c r="F11577" i="1"/>
  <c r="E11577" i="1"/>
  <c r="D11577" i="1"/>
  <c r="C11577" i="1"/>
  <c r="F11571" i="1"/>
  <c r="E11571" i="1"/>
  <c r="D11571" i="1"/>
  <c r="C11571" i="1"/>
  <c r="F11565" i="1"/>
  <c r="E11565" i="1"/>
  <c r="D11565" i="1"/>
  <c r="C11565" i="1"/>
  <c r="F11559" i="1"/>
  <c r="E11559" i="1"/>
  <c r="D11559" i="1"/>
  <c r="C11559" i="1"/>
  <c r="F11553" i="1"/>
  <c r="E11553" i="1"/>
  <c r="D11553" i="1"/>
  <c r="C11553" i="1"/>
  <c r="F11547" i="1"/>
  <c r="E11547" i="1"/>
  <c r="D11547" i="1"/>
  <c r="C11547" i="1"/>
  <c r="F11541" i="1"/>
  <c r="E11541" i="1"/>
  <c r="D11541" i="1"/>
  <c r="C11541" i="1"/>
  <c r="F11535" i="1"/>
  <c r="E11535" i="1"/>
  <c r="D11535" i="1"/>
  <c r="C11535" i="1"/>
  <c r="F11529" i="1"/>
  <c r="E11529" i="1"/>
  <c r="D11529" i="1"/>
  <c r="C11529" i="1"/>
  <c r="F11523" i="1"/>
  <c r="E11523" i="1"/>
  <c r="D11523" i="1"/>
  <c r="C11523" i="1"/>
  <c r="F11517" i="1"/>
  <c r="E11517" i="1"/>
  <c r="D11517" i="1"/>
  <c r="C11517" i="1"/>
  <c r="F11511" i="1"/>
  <c r="E11511" i="1"/>
  <c r="D11511" i="1"/>
  <c r="C11511" i="1"/>
  <c r="F11505" i="1"/>
  <c r="E11505" i="1"/>
  <c r="D11505" i="1"/>
  <c r="C11505" i="1"/>
  <c r="F11499" i="1"/>
  <c r="E11499" i="1"/>
  <c r="D11499" i="1"/>
  <c r="C11499" i="1"/>
  <c r="F11493" i="1"/>
  <c r="E11493" i="1"/>
  <c r="D11493" i="1"/>
  <c r="C11493" i="1"/>
  <c r="F11487" i="1"/>
  <c r="E11487" i="1"/>
  <c r="D11487" i="1"/>
  <c r="C11487" i="1"/>
  <c r="F11481" i="1"/>
  <c r="E11481" i="1"/>
  <c r="D11481" i="1"/>
  <c r="C11481" i="1"/>
  <c r="F11475" i="1"/>
  <c r="E11475" i="1"/>
  <c r="D11475" i="1"/>
  <c r="C11475" i="1"/>
  <c r="F11469" i="1"/>
  <c r="E11469" i="1"/>
  <c r="D11469" i="1"/>
  <c r="C11469" i="1"/>
  <c r="F11463" i="1"/>
  <c r="E11463" i="1"/>
  <c r="D11463" i="1"/>
  <c r="C11463" i="1"/>
  <c r="F11457" i="1"/>
  <c r="E11457" i="1"/>
  <c r="D11457" i="1"/>
  <c r="C11457" i="1"/>
  <c r="F11451" i="1"/>
  <c r="E11451" i="1"/>
  <c r="D11451" i="1"/>
  <c r="C11451" i="1"/>
  <c r="F11445" i="1"/>
  <c r="E11445" i="1"/>
  <c r="D11445" i="1"/>
  <c r="C11445" i="1"/>
  <c r="F11439" i="1"/>
  <c r="E11439" i="1"/>
  <c r="D11439" i="1"/>
  <c r="C11439" i="1"/>
  <c r="F11433" i="1"/>
  <c r="E11433" i="1"/>
  <c r="D11433" i="1"/>
  <c r="C11433" i="1"/>
  <c r="F11427" i="1"/>
  <c r="E11427" i="1"/>
  <c r="D11427" i="1"/>
  <c r="C11427" i="1"/>
  <c r="F11421" i="1"/>
  <c r="E11421" i="1"/>
  <c r="D11421" i="1"/>
  <c r="C11421" i="1"/>
  <c r="F11415" i="1"/>
  <c r="E11415" i="1"/>
  <c r="D11415" i="1"/>
  <c r="C11415" i="1"/>
  <c r="F11409" i="1"/>
  <c r="E11409" i="1"/>
  <c r="D11409" i="1"/>
  <c r="C11409" i="1"/>
  <c r="F11403" i="1"/>
  <c r="E11403" i="1"/>
  <c r="D11403" i="1"/>
  <c r="C11403" i="1"/>
  <c r="F11397" i="1"/>
  <c r="E11397" i="1"/>
  <c r="D11397" i="1"/>
  <c r="C11397" i="1"/>
  <c r="F11391" i="1"/>
  <c r="E11391" i="1"/>
  <c r="D11391" i="1"/>
  <c r="C11391" i="1"/>
  <c r="F11385" i="1"/>
  <c r="E11385" i="1"/>
  <c r="D11385" i="1"/>
  <c r="C11385" i="1"/>
  <c r="F11379" i="1"/>
  <c r="E11379" i="1"/>
  <c r="D11379" i="1"/>
  <c r="C11379" i="1"/>
  <c r="F11373" i="1"/>
  <c r="E11373" i="1"/>
  <c r="D11373" i="1"/>
  <c r="C11373" i="1"/>
  <c r="F11367" i="1"/>
  <c r="E11367" i="1"/>
  <c r="D11367" i="1"/>
  <c r="C11367" i="1"/>
  <c r="F11361" i="1"/>
  <c r="E11361" i="1"/>
  <c r="D11361" i="1"/>
  <c r="C11361" i="1"/>
  <c r="F11355" i="1"/>
  <c r="E11355" i="1"/>
  <c r="D11355" i="1"/>
  <c r="C11355" i="1"/>
  <c r="F11349" i="1"/>
  <c r="E11349" i="1"/>
  <c r="D11349" i="1"/>
  <c r="C11349" i="1"/>
  <c r="F11343" i="1"/>
  <c r="E11343" i="1"/>
  <c r="D11343" i="1"/>
  <c r="C11343" i="1"/>
  <c r="F11337" i="1"/>
  <c r="E11337" i="1"/>
  <c r="D11337" i="1"/>
  <c r="C11337" i="1"/>
  <c r="F11331" i="1"/>
  <c r="E11331" i="1"/>
  <c r="D11331" i="1"/>
  <c r="C11331" i="1"/>
  <c r="F11325" i="1"/>
  <c r="E11325" i="1"/>
  <c r="D11325" i="1"/>
  <c r="C11325" i="1"/>
  <c r="F11319" i="1"/>
  <c r="E11319" i="1"/>
  <c r="D11319" i="1"/>
  <c r="C11319" i="1"/>
  <c r="F11313" i="1"/>
  <c r="E11313" i="1"/>
  <c r="D11313" i="1"/>
  <c r="C11313" i="1"/>
  <c r="F11307" i="1"/>
  <c r="E11307" i="1"/>
  <c r="D11307" i="1"/>
  <c r="C11307" i="1"/>
  <c r="F11301" i="1"/>
  <c r="E11301" i="1"/>
  <c r="D11301" i="1"/>
  <c r="C11301" i="1"/>
  <c r="F11295" i="1"/>
  <c r="E11295" i="1"/>
  <c r="D11295" i="1"/>
  <c r="C11295" i="1"/>
  <c r="F11289" i="1"/>
  <c r="E11289" i="1"/>
  <c r="D11289" i="1"/>
  <c r="C11289" i="1"/>
  <c r="F11283" i="1"/>
  <c r="E11283" i="1"/>
  <c r="D11283" i="1"/>
  <c r="C11283" i="1"/>
  <c r="F11277" i="1"/>
  <c r="E11277" i="1"/>
  <c r="D11277" i="1"/>
  <c r="C11277" i="1"/>
  <c r="F11271" i="1"/>
  <c r="E11271" i="1"/>
  <c r="D11271" i="1"/>
  <c r="C11271" i="1"/>
  <c r="F11265" i="1"/>
  <c r="E11265" i="1"/>
  <c r="D11265" i="1"/>
  <c r="C11265" i="1"/>
  <c r="F11259" i="1"/>
  <c r="E11259" i="1"/>
  <c r="D11259" i="1"/>
  <c r="C11259" i="1"/>
  <c r="F11253" i="1"/>
  <c r="E11253" i="1"/>
  <c r="D11253" i="1"/>
  <c r="C11253" i="1"/>
  <c r="F11247" i="1"/>
  <c r="E11247" i="1"/>
  <c r="D11247" i="1"/>
  <c r="C11247" i="1"/>
  <c r="F11241" i="1"/>
  <c r="E11241" i="1"/>
  <c r="D11241" i="1"/>
  <c r="C11241" i="1"/>
  <c r="F11235" i="1"/>
  <c r="E11235" i="1"/>
  <c r="D11235" i="1"/>
  <c r="C11235" i="1"/>
  <c r="F11229" i="1"/>
  <c r="E11229" i="1"/>
  <c r="D11229" i="1"/>
  <c r="C11229" i="1"/>
  <c r="F11223" i="1"/>
  <c r="E11223" i="1"/>
  <c r="D11223" i="1"/>
  <c r="C11223" i="1"/>
  <c r="F11217" i="1"/>
  <c r="E11217" i="1"/>
  <c r="D11217" i="1"/>
  <c r="C11217" i="1"/>
  <c r="F11211" i="1"/>
  <c r="E11211" i="1"/>
  <c r="D11211" i="1"/>
  <c r="C11211" i="1"/>
  <c r="F11205" i="1"/>
  <c r="E11205" i="1"/>
  <c r="D11205" i="1"/>
  <c r="C11205" i="1"/>
  <c r="F11199" i="1"/>
  <c r="E11199" i="1"/>
  <c r="D11199" i="1"/>
  <c r="C11199" i="1"/>
  <c r="F11193" i="1"/>
  <c r="E11193" i="1"/>
  <c r="D11193" i="1"/>
  <c r="C11193" i="1"/>
  <c r="F11187" i="1"/>
  <c r="E11187" i="1"/>
  <c r="D11187" i="1"/>
  <c r="C11187" i="1"/>
  <c r="F11181" i="1"/>
  <c r="E11181" i="1"/>
  <c r="D11181" i="1"/>
  <c r="C11181" i="1"/>
  <c r="F11175" i="1"/>
  <c r="E11175" i="1"/>
  <c r="D11175" i="1"/>
  <c r="C11175" i="1"/>
  <c r="F11169" i="1"/>
  <c r="E11169" i="1"/>
  <c r="D11169" i="1"/>
  <c r="C11169" i="1"/>
  <c r="F11167" i="1"/>
  <c r="E11167" i="1"/>
  <c r="D11167" i="1"/>
  <c r="C11167" i="1"/>
  <c r="F11161" i="1"/>
  <c r="E11161" i="1"/>
  <c r="D11161" i="1"/>
  <c r="C11161" i="1"/>
  <c r="F11155" i="1"/>
  <c r="E11155" i="1"/>
  <c r="D11155" i="1"/>
  <c r="C11155" i="1"/>
  <c r="F11149" i="1"/>
  <c r="E11149" i="1"/>
  <c r="D11149" i="1"/>
  <c r="C11149" i="1"/>
  <c r="F11143" i="1"/>
  <c r="E11143" i="1"/>
  <c r="D11143" i="1"/>
  <c r="C11143" i="1"/>
  <c r="F11137" i="1"/>
  <c r="E11137" i="1"/>
  <c r="D11137" i="1"/>
  <c r="C11137" i="1"/>
  <c r="F11131" i="1"/>
  <c r="E11131" i="1"/>
  <c r="D11131" i="1"/>
  <c r="C11131" i="1"/>
  <c r="F11125" i="1"/>
  <c r="E11125" i="1"/>
  <c r="D11125" i="1"/>
  <c r="C11125" i="1"/>
  <c r="F11119" i="1"/>
  <c r="E11119" i="1"/>
  <c r="D11119" i="1"/>
  <c r="C11119" i="1"/>
  <c r="F11113" i="1"/>
  <c r="E11113" i="1"/>
  <c r="D11113" i="1"/>
  <c r="C11113" i="1"/>
  <c r="F11107" i="1"/>
  <c r="E11107" i="1"/>
  <c r="D11107" i="1"/>
  <c r="C11107" i="1"/>
  <c r="F11101" i="1"/>
  <c r="E11101" i="1"/>
  <c r="D11101" i="1"/>
  <c r="C11101" i="1"/>
  <c r="F11095" i="1"/>
  <c r="E11095" i="1"/>
  <c r="D11095" i="1"/>
  <c r="C11095" i="1"/>
  <c r="F11089" i="1"/>
  <c r="E11089" i="1"/>
  <c r="D11089" i="1"/>
  <c r="C11089" i="1"/>
  <c r="F11083" i="1"/>
  <c r="E11083" i="1"/>
  <c r="D11083" i="1"/>
  <c r="C11083" i="1"/>
  <c r="F11077" i="1"/>
  <c r="E11077" i="1"/>
  <c r="D11077" i="1"/>
  <c r="C11077" i="1"/>
  <c r="F11071" i="1"/>
  <c r="E11071" i="1"/>
  <c r="D11071" i="1"/>
  <c r="C11071" i="1"/>
  <c r="F11065" i="1"/>
  <c r="E11065" i="1"/>
  <c r="D11065" i="1"/>
  <c r="C11065" i="1"/>
  <c r="F11059" i="1"/>
  <c r="E11059" i="1"/>
  <c r="D11059" i="1"/>
  <c r="C11059" i="1"/>
  <c r="F11053" i="1"/>
  <c r="E11053" i="1"/>
  <c r="D11053" i="1"/>
  <c r="C11053" i="1"/>
  <c r="F11047" i="1"/>
  <c r="E11047" i="1"/>
  <c r="D11047" i="1"/>
  <c r="C11047" i="1"/>
  <c r="F11041" i="1"/>
  <c r="E11041" i="1"/>
  <c r="D11041" i="1"/>
  <c r="C11041" i="1"/>
  <c r="F11035" i="1"/>
  <c r="E11035" i="1"/>
  <c r="D11035" i="1"/>
  <c r="C11035" i="1"/>
  <c r="F11029" i="1"/>
  <c r="E11029" i="1"/>
  <c r="D11029" i="1"/>
  <c r="C11029" i="1"/>
  <c r="F11023" i="1"/>
  <c r="E11023" i="1"/>
  <c r="D11023" i="1"/>
  <c r="C11023" i="1"/>
  <c r="F11017" i="1"/>
  <c r="E11017" i="1"/>
  <c r="D11017" i="1"/>
  <c r="C11017" i="1"/>
  <c r="F11011" i="1"/>
  <c r="E11011" i="1"/>
  <c r="D11011" i="1"/>
  <c r="C11011" i="1"/>
  <c r="F11005" i="1"/>
  <c r="E11005" i="1"/>
  <c r="D11005" i="1"/>
  <c r="C11005" i="1"/>
  <c r="F10999" i="1"/>
  <c r="E10999" i="1"/>
  <c r="D10999" i="1"/>
  <c r="C10999" i="1"/>
  <c r="F10993" i="1"/>
  <c r="E10993" i="1"/>
  <c r="D10993" i="1"/>
  <c r="C10993" i="1"/>
  <c r="F10987" i="1"/>
  <c r="E10987" i="1"/>
  <c r="D10987" i="1"/>
  <c r="C10987" i="1"/>
  <c r="F10981" i="1"/>
  <c r="E10981" i="1"/>
  <c r="D10981" i="1"/>
  <c r="C10981" i="1"/>
  <c r="F10975" i="1"/>
  <c r="E10975" i="1"/>
  <c r="D10975" i="1"/>
  <c r="C10975" i="1"/>
  <c r="F10969" i="1"/>
  <c r="E10969" i="1"/>
  <c r="D10969" i="1"/>
  <c r="C10969" i="1"/>
  <c r="F10963" i="1"/>
  <c r="E10963" i="1"/>
  <c r="D10963" i="1"/>
  <c r="C10963" i="1"/>
  <c r="F10957" i="1"/>
  <c r="E10957" i="1"/>
  <c r="D10957" i="1"/>
  <c r="C10957" i="1"/>
  <c r="F10951" i="1"/>
  <c r="E10951" i="1"/>
  <c r="D10951" i="1"/>
  <c r="C10951" i="1"/>
  <c r="F10945" i="1"/>
  <c r="E10945" i="1"/>
  <c r="D10945" i="1"/>
  <c r="C10945" i="1"/>
  <c r="F10939" i="1"/>
  <c r="E10939" i="1"/>
  <c r="D10939" i="1"/>
  <c r="C10939" i="1"/>
  <c r="F10933" i="1"/>
  <c r="E10933" i="1"/>
  <c r="D10933" i="1"/>
  <c r="C10933" i="1"/>
  <c r="F10927" i="1"/>
  <c r="E10927" i="1"/>
  <c r="D10927" i="1"/>
  <c r="C10927" i="1"/>
  <c r="F10921" i="1"/>
  <c r="E10921" i="1"/>
  <c r="D10921" i="1"/>
  <c r="C10921" i="1"/>
  <c r="F10915" i="1"/>
  <c r="E10915" i="1"/>
  <c r="D10915" i="1"/>
  <c r="C10915" i="1"/>
  <c r="F10908" i="1"/>
  <c r="E10908" i="1"/>
  <c r="D10908" i="1"/>
  <c r="C10908" i="1"/>
  <c r="F10902" i="1"/>
  <c r="E10902" i="1"/>
  <c r="D10902" i="1"/>
  <c r="C10902" i="1"/>
  <c r="F10896" i="1"/>
  <c r="E10896" i="1"/>
  <c r="D10896" i="1"/>
  <c r="C10896" i="1"/>
  <c r="F10890" i="1"/>
  <c r="E10890" i="1"/>
  <c r="D10890" i="1"/>
  <c r="C10890" i="1"/>
  <c r="F10884" i="1"/>
  <c r="E10884" i="1"/>
  <c r="D10884" i="1"/>
  <c r="C10884" i="1"/>
  <c r="F10878" i="1"/>
  <c r="E10878" i="1"/>
  <c r="D10878" i="1"/>
  <c r="C10878" i="1"/>
  <c r="F10872" i="1"/>
  <c r="E10872" i="1"/>
  <c r="D10872" i="1"/>
  <c r="C10872" i="1"/>
  <c r="F10866" i="1"/>
  <c r="E10866" i="1"/>
  <c r="D10866" i="1"/>
  <c r="C10866" i="1"/>
  <c r="F10860" i="1"/>
  <c r="E10860" i="1"/>
  <c r="D10860" i="1"/>
  <c r="C10860" i="1"/>
  <c r="F10854" i="1"/>
  <c r="E10854" i="1"/>
  <c r="D10854" i="1"/>
  <c r="C10854" i="1"/>
  <c r="F10848" i="1"/>
  <c r="E10848" i="1"/>
  <c r="D10848" i="1"/>
  <c r="C10848" i="1"/>
  <c r="F10842" i="1"/>
  <c r="E10842" i="1"/>
  <c r="D10842" i="1"/>
  <c r="C10842" i="1"/>
  <c r="F10836" i="1"/>
  <c r="E10836" i="1"/>
  <c r="D10836" i="1"/>
  <c r="C10836" i="1"/>
  <c r="F10830" i="1"/>
  <c r="E10830" i="1"/>
  <c r="D10830" i="1"/>
  <c r="C10830" i="1"/>
  <c r="F10825" i="1"/>
  <c r="E10825" i="1"/>
  <c r="D10825" i="1"/>
  <c r="C10825" i="1"/>
  <c r="F10819" i="1"/>
  <c r="E10819" i="1"/>
  <c r="D10819" i="1"/>
  <c r="C10819" i="1"/>
  <c r="F10813" i="1"/>
  <c r="E10813" i="1"/>
  <c r="D10813" i="1"/>
  <c r="C10813" i="1"/>
  <c r="F10807" i="1"/>
  <c r="E10807" i="1"/>
  <c r="D10807" i="1"/>
  <c r="C10807" i="1"/>
  <c r="F10801" i="1"/>
  <c r="E10801" i="1"/>
  <c r="D10801" i="1"/>
  <c r="C10801" i="1"/>
  <c r="F10795" i="1"/>
  <c r="E10795" i="1"/>
  <c r="D10795" i="1"/>
  <c r="C10795" i="1"/>
  <c r="F10789" i="1"/>
  <c r="E10789" i="1"/>
  <c r="D10789" i="1"/>
  <c r="C10789" i="1"/>
  <c r="F10783" i="1"/>
  <c r="E10783" i="1"/>
  <c r="D10783" i="1"/>
  <c r="C10783" i="1"/>
  <c r="F10777" i="1"/>
  <c r="E10777" i="1"/>
  <c r="D10777" i="1"/>
  <c r="C10777" i="1"/>
  <c r="F10771" i="1"/>
  <c r="E10771" i="1"/>
  <c r="D10771" i="1"/>
  <c r="C10771" i="1"/>
  <c r="F10765" i="1"/>
  <c r="E10765" i="1"/>
  <c r="D10765" i="1"/>
  <c r="C10765" i="1"/>
  <c r="F10759" i="1"/>
  <c r="E10759" i="1"/>
  <c r="D10759" i="1"/>
  <c r="C10759" i="1"/>
  <c r="F10753" i="1"/>
  <c r="E10753" i="1"/>
  <c r="D10753" i="1"/>
  <c r="C10753" i="1"/>
  <c r="F10747" i="1"/>
  <c r="E10747" i="1"/>
  <c r="D10747" i="1"/>
  <c r="C10747" i="1"/>
  <c r="F10741" i="1"/>
  <c r="E10741" i="1"/>
  <c r="D10741" i="1"/>
  <c r="C10741" i="1"/>
  <c r="F10735" i="1"/>
  <c r="E10735" i="1"/>
  <c r="D10735" i="1"/>
  <c r="C10735" i="1"/>
  <c r="F10729" i="1"/>
  <c r="E10729" i="1"/>
  <c r="D10729" i="1"/>
  <c r="C10729" i="1"/>
  <c r="F10723" i="1"/>
  <c r="E10723" i="1"/>
  <c r="D10723" i="1"/>
  <c r="C10723" i="1"/>
  <c r="F10717" i="1"/>
  <c r="E10717" i="1"/>
  <c r="D10717" i="1"/>
  <c r="C10717" i="1"/>
  <c r="F10711" i="1"/>
  <c r="E10711" i="1"/>
  <c r="D10711" i="1"/>
  <c r="C10711" i="1"/>
  <c r="F10705" i="1"/>
  <c r="E10705" i="1"/>
  <c r="D10705" i="1"/>
  <c r="C10705" i="1"/>
  <c r="F10699" i="1"/>
  <c r="E10699" i="1"/>
  <c r="D10699" i="1"/>
  <c r="C10699" i="1"/>
  <c r="F10693" i="1"/>
  <c r="E10693" i="1"/>
  <c r="D10693" i="1"/>
  <c r="C10693" i="1"/>
  <c r="F10687" i="1"/>
  <c r="E10687" i="1"/>
  <c r="D10687" i="1"/>
  <c r="C10687" i="1"/>
  <c r="F10681" i="1"/>
  <c r="E10681" i="1"/>
  <c r="D10681" i="1"/>
  <c r="C10681" i="1"/>
  <c r="F10675" i="1"/>
  <c r="E10675" i="1"/>
  <c r="D10675" i="1"/>
  <c r="C10675" i="1"/>
  <c r="F10669" i="1"/>
  <c r="E10669" i="1"/>
  <c r="D10669" i="1"/>
  <c r="C10669" i="1"/>
  <c r="F10663" i="1"/>
  <c r="E10663" i="1"/>
  <c r="D10663" i="1"/>
  <c r="C10663" i="1"/>
  <c r="F10657" i="1"/>
  <c r="E10657" i="1"/>
  <c r="D10657" i="1"/>
  <c r="C10657" i="1"/>
  <c r="F10651" i="1"/>
  <c r="E10651" i="1"/>
  <c r="D10651" i="1"/>
  <c r="C10651" i="1"/>
  <c r="F10645" i="1"/>
  <c r="E10645" i="1"/>
  <c r="D10645" i="1"/>
  <c r="C10645" i="1"/>
  <c r="F10639" i="1"/>
  <c r="E10639" i="1"/>
  <c r="D10639" i="1"/>
  <c r="C10639" i="1"/>
  <c r="F10633" i="1"/>
  <c r="E10633" i="1"/>
  <c r="D10633" i="1"/>
  <c r="C10633" i="1"/>
  <c r="F10631" i="1"/>
  <c r="E10631" i="1"/>
  <c r="D10631" i="1"/>
  <c r="C10631" i="1"/>
  <c r="F10625" i="1"/>
  <c r="E10625" i="1"/>
  <c r="D10625" i="1"/>
  <c r="C10625" i="1"/>
  <c r="F10619" i="1"/>
  <c r="E10619" i="1"/>
  <c r="D10619" i="1"/>
  <c r="C10619" i="1"/>
  <c r="F10613" i="1"/>
  <c r="E10613" i="1"/>
  <c r="D10613" i="1"/>
  <c r="C10613" i="1"/>
  <c r="F10607" i="1"/>
  <c r="E10607" i="1"/>
  <c r="D10607" i="1"/>
  <c r="C10607" i="1"/>
  <c r="F10601" i="1"/>
  <c r="E10601" i="1"/>
  <c r="D10601" i="1"/>
  <c r="C10601" i="1"/>
  <c r="F10595" i="1"/>
  <c r="E10595" i="1"/>
  <c r="D10595" i="1"/>
  <c r="C10595" i="1"/>
  <c r="F10589" i="1"/>
  <c r="E10589" i="1"/>
  <c r="D10589" i="1"/>
  <c r="C10589" i="1"/>
  <c r="F10583" i="1"/>
  <c r="E10583" i="1"/>
  <c r="D10583" i="1"/>
  <c r="C10583" i="1"/>
  <c r="F10577" i="1"/>
  <c r="E10577" i="1"/>
  <c r="D10577" i="1"/>
  <c r="C10577" i="1"/>
  <c r="F10571" i="1"/>
  <c r="E10571" i="1"/>
  <c r="D10571" i="1"/>
  <c r="C10571" i="1"/>
  <c r="F10565" i="1"/>
  <c r="E10565" i="1"/>
  <c r="D10565" i="1"/>
  <c r="C10565" i="1"/>
  <c r="F10559" i="1"/>
  <c r="E10559" i="1"/>
  <c r="D10559" i="1"/>
  <c r="C10559" i="1"/>
  <c r="F10553" i="1"/>
  <c r="E10553" i="1"/>
  <c r="D10553" i="1"/>
  <c r="C10553" i="1"/>
  <c r="F10547" i="1"/>
  <c r="E10547" i="1"/>
  <c r="D10547" i="1"/>
  <c r="C10547" i="1"/>
  <c r="F10541" i="1"/>
  <c r="E10541" i="1"/>
  <c r="D10541" i="1"/>
  <c r="C10541" i="1"/>
  <c r="F10535" i="1"/>
  <c r="E10535" i="1"/>
  <c r="D10535" i="1"/>
  <c r="C10535" i="1"/>
  <c r="F10529" i="1"/>
  <c r="E10529" i="1"/>
  <c r="D10529" i="1"/>
  <c r="C10529" i="1"/>
  <c r="F10523" i="1"/>
  <c r="E10523" i="1"/>
  <c r="D10523" i="1"/>
  <c r="C10523" i="1"/>
  <c r="F10517" i="1"/>
  <c r="E10517" i="1"/>
  <c r="D10517" i="1"/>
  <c r="C10517" i="1"/>
  <c r="F10511" i="1"/>
  <c r="E10511" i="1"/>
  <c r="D10511" i="1"/>
  <c r="C10511" i="1"/>
  <c r="F10505" i="1"/>
  <c r="E10505" i="1"/>
  <c r="D10505" i="1"/>
  <c r="C10505" i="1"/>
  <c r="F10499" i="1"/>
  <c r="E10499" i="1"/>
  <c r="D10499" i="1"/>
  <c r="C10499" i="1"/>
  <c r="F10493" i="1"/>
  <c r="E10493" i="1"/>
  <c r="D10493" i="1"/>
  <c r="C10493" i="1"/>
  <c r="F10487" i="1"/>
  <c r="E10487" i="1"/>
  <c r="D10487" i="1"/>
  <c r="C10487" i="1"/>
  <c r="F10481" i="1"/>
  <c r="E10481" i="1"/>
  <c r="D10481" i="1"/>
  <c r="C10481" i="1"/>
  <c r="F10475" i="1"/>
  <c r="E10475" i="1"/>
  <c r="D10475" i="1"/>
  <c r="C10475" i="1"/>
  <c r="F10469" i="1"/>
  <c r="E10469" i="1"/>
  <c r="D10469" i="1"/>
  <c r="C10469" i="1"/>
  <c r="F10463" i="1"/>
  <c r="E10463" i="1"/>
  <c r="D10463" i="1"/>
  <c r="C10463" i="1"/>
  <c r="F10457" i="1"/>
  <c r="E10457" i="1"/>
  <c r="D10457" i="1"/>
  <c r="C10457" i="1"/>
  <c r="F10451" i="1"/>
  <c r="E10451" i="1"/>
  <c r="D10451" i="1"/>
  <c r="C10451" i="1"/>
  <c r="F10445" i="1"/>
  <c r="E10445" i="1"/>
  <c r="D10445" i="1"/>
  <c r="C10445" i="1"/>
  <c r="F10439" i="1"/>
  <c r="E10439" i="1"/>
  <c r="D10439" i="1"/>
  <c r="C10439" i="1"/>
  <c r="F10433" i="1"/>
  <c r="E10433" i="1"/>
  <c r="D10433" i="1"/>
  <c r="C10433" i="1"/>
  <c r="F10427" i="1"/>
  <c r="E10427" i="1"/>
  <c r="D10427" i="1"/>
  <c r="C10427" i="1"/>
  <c r="F10421" i="1"/>
  <c r="E10421" i="1"/>
  <c r="D10421" i="1"/>
  <c r="C10421" i="1"/>
  <c r="F10415" i="1"/>
  <c r="E10415" i="1"/>
  <c r="D10415" i="1"/>
  <c r="C10415" i="1"/>
  <c r="F10409" i="1"/>
  <c r="E10409" i="1"/>
  <c r="D10409" i="1"/>
  <c r="C10409" i="1"/>
  <c r="F10403" i="1"/>
  <c r="E10403" i="1"/>
  <c r="D10403" i="1"/>
  <c r="C10403" i="1"/>
  <c r="F10397" i="1"/>
  <c r="E10397" i="1"/>
  <c r="D10397" i="1"/>
  <c r="C10397" i="1"/>
  <c r="F10391" i="1"/>
  <c r="E10391" i="1"/>
  <c r="D10391" i="1"/>
  <c r="C10391" i="1"/>
  <c r="F10385" i="1"/>
  <c r="E10385" i="1"/>
  <c r="D10385" i="1"/>
  <c r="C10385" i="1"/>
  <c r="F10379" i="1"/>
  <c r="E10379" i="1"/>
  <c r="D10379" i="1"/>
  <c r="C10379" i="1"/>
  <c r="F10373" i="1"/>
  <c r="E10373" i="1"/>
  <c r="D10373" i="1"/>
  <c r="C10373" i="1"/>
  <c r="F10367" i="1"/>
  <c r="E10367" i="1"/>
  <c r="D10367" i="1"/>
  <c r="C10367" i="1"/>
  <c r="F10361" i="1"/>
  <c r="E10361" i="1"/>
  <c r="D10361" i="1"/>
  <c r="C10361" i="1"/>
  <c r="F10355" i="1"/>
  <c r="E10355" i="1"/>
  <c r="D10355" i="1"/>
  <c r="C10355" i="1"/>
  <c r="F10349" i="1"/>
  <c r="E10349" i="1"/>
  <c r="D10349" i="1"/>
  <c r="C10349" i="1"/>
  <c r="F10343" i="1"/>
  <c r="E10343" i="1"/>
  <c r="D10343" i="1"/>
  <c r="C10343" i="1"/>
  <c r="F10337" i="1"/>
  <c r="E10337" i="1"/>
  <c r="D10337" i="1"/>
  <c r="C10337" i="1"/>
  <c r="F10331" i="1"/>
  <c r="E10331" i="1"/>
  <c r="D10331" i="1"/>
  <c r="C10331" i="1"/>
  <c r="F10325" i="1"/>
  <c r="E10325" i="1"/>
  <c r="D10325" i="1"/>
  <c r="C10325" i="1"/>
  <c r="F10319" i="1"/>
  <c r="E10319" i="1"/>
  <c r="D10319" i="1"/>
  <c r="C10319" i="1"/>
  <c r="F10313" i="1"/>
  <c r="E10313" i="1"/>
  <c r="D10313" i="1"/>
  <c r="C10313" i="1"/>
  <c r="F10307" i="1"/>
  <c r="E10307" i="1"/>
  <c r="D10307" i="1"/>
  <c r="C10307" i="1"/>
  <c r="F10301" i="1"/>
  <c r="E10301" i="1"/>
  <c r="D10301" i="1"/>
  <c r="C10301" i="1"/>
  <c r="F10295" i="1"/>
  <c r="E10295" i="1"/>
  <c r="D10295" i="1"/>
  <c r="C10295" i="1"/>
  <c r="F10289" i="1"/>
  <c r="E10289" i="1"/>
  <c r="D10289" i="1"/>
  <c r="C10289" i="1"/>
  <c r="F10283" i="1"/>
  <c r="E10283" i="1"/>
  <c r="D10283" i="1"/>
  <c r="C10283" i="1"/>
  <c r="F10277" i="1"/>
  <c r="E10277" i="1"/>
  <c r="D10277" i="1"/>
  <c r="C10277" i="1"/>
  <c r="F10271" i="1"/>
  <c r="E10271" i="1"/>
  <c r="D10271" i="1"/>
  <c r="C10271" i="1"/>
  <c r="F10265" i="1"/>
  <c r="E10265" i="1"/>
  <c r="D10265" i="1"/>
  <c r="C10265" i="1"/>
  <c r="F10259" i="1"/>
  <c r="E10259" i="1"/>
  <c r="D10259" i="1"/>
  <c r="C10259" i="1"/>
  <c r="F10253" i="1"/>
  <c r="E10253" i="1"/>
  <c r="D10253" i="1"/>
  <c r="C10253" i="1"/>
  <c r="F10247" i="1"/>
  <c r="E10247" i="1"/>
  <c r="D10247" i="1"/>
  <c r="C10247" i="1"/>
  <c r="F10241" i="1"/>
  <c r="E10241" i="1"/>
  <c r="D10241" i="1"/>
  <c r="C10241" i="1"/>
  <c r="F10235" i="1"/>
  <c r="E10235" i="1"/>
  <c r="D10235" i="1"/>
  <c r="C10235" i="1"/>
  <c r="F10229" i="1"/>
  <c r="E10229" i="1"/>
  <c r="D10229" i="1"/>
  <c r="C10229" i="1"/>
  <c r="F10223" i="1"/>
  <c r="E10223" i="1"/>
  <c r="D10223" i="1"/>
  <c r="C10223" i="1"/>
  <c r="F10217" i="1"/>
  <c r="E10217" i="1"/>
  <c r="D10217" i="1"/>
  <c r="C10217" i="1"/>
  <c r="F10211" i="1"/>
  <c r="E10211" i="1"/>
  <c r="D10211" i="1"/>
  <c r="C10211" i="1"/>
  <c r="F10205" i="1"/>
  <c r="E10205" i="1"/>
  <c r="D10205" i="1"/>
  <c r="C10205" i="1"/>
  <c r="F10199" i="1"/>
  <c r="E10199" i="1"/>
  <c r="D10199" i="1"/>
  <c r="C10199" i="1"/>
  <c r="F10193" i="1"/>
  <c r="E10193" i="1"/>
  <c r="D10193" i="1"/>
  <c r="C10193" i="1"/>
  <c r="F10187" i="1"/>
  <c r="E10187" i="1"/>
  <c r="D10187" i="1"/>
  <c r="C10187" i="1"/>
  <c r="F10181" i="1"/>
  <c r="E10181" i="1"/>
  <c r="D10181" i="1"/>
  <c r="C10181" i="1"/>
  <c r="F10175" i="1"/>
  <c r="E10175" i="1"/>
  <c r="D10175" i="1"/>
  <c r="C10175" i="1"/>
  <c r="F10169" i="1"/>
  <c r="E10169" i="1"/>
  <c r="D10169" i="1"/>
  <c r="C10169" i="1"/>
  <c r="F10163" i="1"/>
  <c r="E10163" i="1"/>
  <c r="D10163" i="1"/>
  <c r="C10163" i="1"/>
  <c r="F10157" i="1"/>
  <c r="E10157" i="1"/>
  <c r="D10157" i="1"/>
  <c r="C10157" i="1"/>
  <c r="F10151" i="1"/>
  <c r="E10151" i="1"/>
  <c r="D10151" i="1"/>
  <c r="C10151" i="1"/>
  <c r="F10145" i="1"/>
  <c r="E10145" i="1"/>
  <c r="D10145" i="1"/>
  <c r="C10145" i="1"/>
  <c r="F10139" i="1"/>
  <c r="E10139" i="1"/>
  <c r="D10139" i="1"/>
  <c r="C10139" i="1"/>
  <c r="F10133" i="1"/>
  <c r="E10133" i="1"/>
  <c r="D10133" i="1"/>
  <c r="C10133" i="1"/>
  <c r="F10127" i="1"/>
  <c r="E10127" i="1"/>
  <c r="D10127" i="1"/>
  <c r="C10127" i="1"/>
  <c r="F10121" i="1"/>
  <c r="E10121" i="1"/>
  <c r="D10121" i="1"/>
  <c r="C10121" i="1"/>
  <c r="F10115" i="1"/>
  <c r="E10115" i="1"/>
  <c r="D10115" i="1"/>
  <c r="C10115" i="1"/>
  <c r="F10109" i="1"/>
  <c r="E10109" i="1"/>
  <c r="D10109" i="1"/>
  <c r="C10109" i="1"/>
  <c r="F10103" i="1"/>
  <c r="E10103" i="1"/>
  <c r="D10103" i="1"/>
  <c r="C10103" i="1"/>
  <c r="F10097" i="1"/>
  <c r="E10097" i="1"/>
  <c r="D10097" i="1"/>
  <c r="C10097" i="1"/>
  <c r="F10091" i="1"/>
  <c r="E10091" i="1"/>
  <c r="D10091" i="1"/>
  <c r="C10091" i="1"/>
  <c r="F10085" i="1"/>
  <c r="E10085" i="1"/>
  <c r="D10085" i="1"/>
  <c r="C10085" i="1"/>
  <c r="F10079" i="1"/>
  <c r="E10079" i="1"/>
  <c r="D10079" i="1"/>
  <c r="C10079" i="1"/>
  <c r="F10073" i="1"/>
  <c r="E10073" i="1"/>
  <c r="D10073" i="1"/>
  <c r="C10073" i="1"/>
  <c r="F10067" i="1"/>
  <c r="E10067" i="1"/>
  <c r="D10067" i="1"/>
  <c r="C10067" i="1"/>
  <c r="F10061" i="1"/>
  <c r="E10061" i="1"/>
  <c r="D10061" i="1"/>
  <c r="C10061" i="1"/>
  <c r="F10055" i="1"/>
  <c r="E10055" i="1"/>
  <c r="D10055" i="1"/>
  <c r="C10055" i="1"/>
  <c r="F10049" i="1"/>
  <c r="E10049" i="1"/>
  <c r="D10049" i="1"/>
  <c r="C10049" i="1"/>
  <c r="F10043" i="1"/>
  <c r="E10043" i="1"/>
  <c r="D10043" i="1"/>
  <c r="C10043" i="1"/>
  <c r="F10037" i="1"/>
  <c r="E10037" i="1"/>
  <c r="D10037" i="1"/>
  <c r="C10037" i="1"/>
  <c r="F10031" i="1"/>
  <c r="E10031" i="1"/>
  <c r="D10031" i="1"/>
  <c r="C10031" i="1"/>
  <c r="F10025" i="1"/>
  <c r="E10025" i="1"/>
  <c r="D10025" i="1"/>
  <c r="C10025" i="1"/>
  <c r="F10019" i="1"/>
  <c r="E10019" i="1"/>
  <c r="D10019" i="1"/>
  <c r="C10019" i="1"/>
  <c r="F10013" i="1"/>
  <c r="E10013" i="1"/>
  <c r="D10013" i="1"/>
  <c r="C10013" i="1"/>
  <c r="F10007" i="1"/>
  <c r="E10007" i="1"/>
  <c r="D10007" i="1"/>
  <c r="C10007" i="1"/>
  <c r="F10001" i="1"/>
  <c r="E10001" i="1"/>
  <c r="D10001" i="1"/>
  <c r="C10001" i="1"/>
  <c r="F9995" i="1"/>
  <c r="E9995" i="1"/>
  <c r="D9995" i="1"/>
  <c r="C9995" i="1"/>
  <c r="F9989" i="1"/>
  <c r="E9989" i="1"/>
  <c r="D9989" i="1"/>
  <c r="C9989" i="1"/>
  <c r="F9983" i="1"/>
  <c r="E9983" i="1"/>
  <c r="D9983" i="1"/>
  <c r="C9983" i="1"/>
  <c r="F9977" i="1"/>
  <c r="E9977" i="1"/>
  <c r="D9977" i="1"/>
  <c r="C9977" i="1"/>
  <c r="F9971" i="1"/>
  <c r="E9971" i="1"/>
  <c r="D9971" i="1"/>
  <c r="C9971" i="1"/>
  <c r="F9965" i="1"/>
  <c r="E9965" i="1"/>
  <c r="D9965" i="1"/>
  <c r="C9965" i="1"/>
  <c r="F9959" i="1"/>
  <c r="E9959" i="1"/>
  <c r="D9959" i="1"/>
  <c r="C9959" i="1"/>
  <c r="F9953" i="1"/>
  <c r="E9953" i="1"/>
  <c r="D9953" i="1"/>
  <c r="C9953" i="1"/>
  <c r="F9947" i="1"/>
  <c r="E9947" i="1"/>
  <c r="D9947" i="1"/>
  <c r="C9947" i="1"/>
  <c r="F9941" i="1"/>
  <c r="E9941" i="1"/>
  <c r="D9941" i="1"/>
  <c r="C9941" i="1"/>
  <c r="F9935" i="1"/>
  <c r="E9935" i="1"/>
  <c r="D9935" i="1"/>
  <c r="C9935" i="1"/>
  <c r="F9929" i="1"/>
  <c r="E9929" i="1"/>
  <c r="D9929" i="1"/>
  <c r="C9929" i="1"/>
  <c r="F9923" i="1"/>
  <c r="E9923" i="1"/>
  <c r="D9923" i="1"/>
  <c r="C9923" i="1"/>
  <c r="F9917" i="1"/>
  <c r="E9917" i="1"/>
  <c r="D9917" i="1"/>
  <c r="C9917" i="1"/>
  <c r="F9911" i="1"/>
  <c r="E9911" i="1"/>
  <c r="D9911" i="1"/>
  <c r="C9911" i="1"/>
  <c r="F9905" i="1"/>
  <c r="E9905" i="1"/>
  <c r="D9905" i="1"/>
  <c r="C9905" i="1"/>
  <c r="F9899" i="1"/>
  <c r="E9899" i="1"/>
  <c r="D9899" i="1"/>
  <c r="C9899" i="1"/>
  <c r="F9893" i="1"/>
  <c r="E9893" i="1"/>
  <c r="D9893" i="1"/>
  <c r="C9893" i="1"/>
  <c r="F9887" i="1"/>
  <c r="E9887" i="1"/>
  <c r="D9887" i="1"/>
  <c r="C9887" i="1"/>
  <c r="F9881" i="1"/>
  <c r="E9881" i="1"/>
  <c r="D9881" i="1"/>
  <c r="C9881" i="1"/>
  <c r="F9875" i="1"/>
  <c r="E9875" i="1"/>
  <c r="D9875" i="1"/>
  <c r="C9875" i="1"/>
  <c r="F9869" i="1"/>
  <c r="E9869" i="1"/>
  <c r="D9869" i="1"/>
  <c r="C9869" i="1"/>
  <c r="F9863" i="1"/>
  <c r="E9863" i="1"/>
  <c r="D9863" i="1"/>
  <c r="C9863" i="1"/>
  <c r="F9857" i="1"/>
  <c r="E9857" i="1"/>
  <c r="D9857" i="1"/>
  <c r="C9857" i="1"/>
  <c r="F9851" i="1"/>
  <c r="E9851" i="1"/>
  <c r="D9851" i="1"/>
  <c r="C9851" i="1"/>
  <c r="F9845" i="1"/>
  <c r="E9845" i="1"/>
  <c r="D9845" i="1"/>
  <c r="C9845" i="1"/>
  <c r="F9839" i="1"/>
  <c r="E9839" i="1"/>
  <c r="D9839" i="1"/>
  <c r="C9839" i="1"/>
  <c r="F9833" i="1"/>
  <c r="E9833" i="1"/>
  <c r="D9833" i="1"/>
  <c r="C9833" i="1"/>
  <c r="F9827" i="1"/>
  <c r="E9827" i="1"/>
  <c r="D9827" i="1"/>
  <c r="C9827" i="1"/>
  <c r="F9821" i="1"/>
  <c r="E9821" i="1"/>
  <c r="D9821" i="1"/>
  <c r="C9821" i="1"/>
  <c r="F9815" i="1"/>
  <c r="E9815" i="1"/>
  <c r="D9815" i="1"/>
  <c r="C9815" i="1"/>
  <c r="F9809" i="1"/>
  <c r="E9809" i="1"/>
  <c r="D9809" i="1"/>
  <c r="C9809" i="1"/>
  <c r="F9803" i="1"/>
  <c r="E9803" i="1"/>
  <c r="D9803" i="1"/>
  <c r="C9803" i="1"/>
  <c r="F9797" i="1"/>
  <c r="E9797" i="1"/>
  <c r="D9797" i="1"/>
  <c r="C9797" i="1"/>
  <c r="F9791" i="1"/>
  <c r="E9791" i="1"/>
  <c r="D9791" i="1"/>
  <c r="C9791" i="1"/>
  <c r="F9785" i="1"/>
  <c r="E9785" i="1"/>
  <c r="D9785" i="1"/>
  <c r="C9785" i="1"/>
  <c r="F9779" i="1"/>
  <c r="E9779" i="1"/>
  <c r="D9779" i="1"/>
  <c r="C9779" i="1"/>
  <c r="F9773" i="1"/>
  <c r="E9773" i="1"/>
  <c r="D9773" i="1"/>
  <c r="C9773" i="1"/>
  <c r="F9767" i="1"/>
  <c r="E9767" i="1"/>
  <c r="D9767" i="1"/>
  <c r="C9767" i="1"/>
  <c r="F9761" i="1"/>
  <c r="E9761" i="1"/>
  <c r="D9761" i="1"/>
  <c r="C9761" i="1"/>
  <c r="F9755" i="1"/>
  <c r="E9755" i="1"/>
  <c r="D9755" i="1"/>
  <c r="C9755" i="1"/>
  <c r="F9749" i="1"/>
  <c r="E9749" i="1"/>
  <c r="D9749" i="1"/>
  <c r="C9749" i="1"/>
  <c r="F9743" i="1"/>
  <c r="E9743" i="1"/>
  <c r="D9743" i="1"/>
  <c r="C9743" i="1"/>
  <c r="F9737" i="1"/>
  <c r="E9737" i="1"/>
  <c r="D9737" i="1"/>
  <c r="C9737" i="1"/>
  <c r="F9731" i="1"/>
  <c r="E9731" i="1"/>
  <c r="D9731" i="1"/>
  <c r="C9731" i="1"/>
  <c r="F9725" i="1"/>
  <c r="E9725" i="1"/>
  <c r="D9725" i="1"/>
  <c r="C9725" i="1"/>
  <c r="F9719" i="1"/>
  <c r="E9719" i="1"/>
  <c r="D9719" i="1"/>
  <c r="C9719" i="1"/>
  <c r="F9713" i="1"/>
  <c r="E9713" i="1"/>
  <c r="D9713" i="1"/>
  <c r="C9713" i="1"/>
  <c r="F9707" i="1"/>
  <c r="E9707" i="1"/>
  <c r="D9707" i="1"/>
  <c r="C9707" i="1"/>
  <c r="F9701" i="1"/>
  <c r="E9701" i="1"/>
  <c r="D9701" i="1"/>
  <c r="C9701" i="1"/>
  <c r="F9695" i="1"/>
  <c r="E9695" i="1"/>
  <c r="D9695" i="1"/>
  <c r="C9695" i="1"/>
  <c r="F9689" i="1"/>
  <c r="E9689" i="1"/>
  <c r="D9689" i="1"/>
  <c r="C9689" i="1"/>
  <c r="F9683" i="1"/>
  <c r="E9683" i="1"/>
  <c r="D9683" i="1"/>
  <c r="C9683" i="1"/>
  <c r="F9677" i="1"/>
  <c r="E9677" i="1"/>
  <c r="D9677" i="1"/>
  <c r="C9677" i="1"/>
  <c r="F9671" i="1"/>
  <c r="E9671" i="1"/>
  <c r="D9671" i="1"/>
  <c r="C9671" i="1"/>
  <c r="F9665" i="1"/>
  <c r="E9665" i="1"/>
  <c r="D9665" i="1"/>
  <c r="C9665" i="1"/>
  <c r="F9659" i="1"/>
  <c r="E9659" i="1"/>
  <c r="D9659" i="1"/>
  <c r="C9659" i="1"/>
  <c r="F9653" i="1"/>
  <c r="E9653" i="1"/>
  <c r="D9653" i="1"/>
  <c r="C9653" i="1"/>
  <c r="F9647" i="1"/>
  <c r="E9647" i="1"/>
  <c r="D9647" i="1"/>
  <c r="C9647" i="1"/>
  <c r="F9641" i="1"/>
  <c r="E9641" i="1"/>
  <c r="D9641" i="1"/>
  <c r="C9641" i="1"/>
  <c r="F9635" i="1"/>
  <c r="E9635" i="1"/>
  <c r="D9635" i="1"/>
  <c r="C9635" i="1"/>
  <c r="F9629" i="1"/>
  <c r="E9629" i="1"/>
  <c r="D9629" i="1"/>
  <c r="C9629" i="1"/>
  <c r="F9623" i="1"/>
  <c r="E9623" i="1"/>
  <c r="D9623" i="1"/>
  <c r="C9623" i="1"/>
  <c r="F9617" i="1"/>
  <c r="E9617" i="1"/>
  <c r="D9617" i="1"/>
  <c r="C9617" i="1"/>
  <c r="F9611" i="1"/>
  <c r="E9611" i="1"/>
  <c r="D9611" i="1"/>
  <c r="C9611" i="1"/>
  <c r="F9605" i="1"/>
  <c r="E9605" i="1"/>
  <c r="D9605" i="1"/>
  <c r="C9605" i="1"/>
  <c r="F9599" i="1"/>
  <c r="E9599" i="1"/>
  <c r="D9599" i="1"/>
  <c r="C9599" i="1"/>
  <c r="F9593" i="1"/>
  <c r="E9593" i="1"/>
  <c r="D9593" i="1"/>
  <c r="C9593" i="1"/>
  <c r="F9587" i="1"/>
  <c r="E9587" i="1"/>
  <c r="D9587" i="1"/>
  <c r="C9587" i="1"/>
  <c r="F9581" i="1"/>
  <c r="E9581" i="1"/>
  <c r="D9581" i="1"/>
  <c r="C9581" i="1"/>
  <c r="F9575" i="1"/>
  <c r="E9575" i="1"/>
  <c r="D9575" i="1"/>
  <c r="C9575" i="1"/>
  <c r="F9569" i="1"/>
  <c r="E9569" i="1"/>
  <c r="D9569" i="1"/>
  <c r="C9569" i="1"/>
  <c r="F9563" i="1"/>
  <c r="E9563" i="1"/>
  <c r="D9563" i="1"/>
  <c r="C9563" i="1"/>
  <c r="F9557" i="1"/>
  <c r="E9557" i="1"/>
  <c r="D9557" i="1"/>
  <c r="C9557" i="1"/>
  <c r="F9551" i="1"/>
  <c r="E9551" i="1"/>
  <c r="D9551" i="1"/>
  <c r="C9551" i="1"/>
  <c r="F9545" i="1"/>
  <c r="E9545" i="1"/>
  <c r="D9545" i="1"/>
  <c r="C9545" i="1"/>
  <c r="F9539" i="1"/>
  <c r="E9539" i="1"/>
  <c r="D9539" i="1"/>
  <c r="C9539" i="1"/>
  <c r="F9533" i="1"/>
  <c r="E9533" i="1"/>
  <c r="D9533" i="1"/>
  <c r="C9533" i="1"/>
  <c r="F9527" i="1"/>
  <c r="E9527" i="1"/>
  <c r="D9527" i="1"/>
  <c r="C9527" i="1"/>
  <c r="F9521" i="1"/>
  <c r="E9521" i="1"/>
  <c r="D9521" i="1"/>
  <c r="C9521" i="1"/>
  <c r="F9515" i="1"/>
  <c r="E9515" i="1"/>
  <c r="D9515" i="1"/>
  <c r="C9515" i="1"/>
  <c r="F9509" i="1"/>
  <c r="E9509" i="1"/>
  <c r="D9509" i="1"/>
  <c r="C9509" i="1"/>
  <c r="F9503" i="1"/>
  <c r="E9503" i="1"/>
  <c r="D9503" i="1"/>
  <c r="C9503" i="1"/>
  <c r="F9497" i="1"/>
  <c r="E9497" i="1"/>
  <c r="D9497" i="1"/>
  <c r="C9497" i="1"/>
  <c r="F9491" i="1"/>
  <c r="E9491" i="1"/>
  <c r="D9491" i="1"/>
  <c r="C9491" i="1"/>
  <c r="F9485" i="1"/>
  <c r="E9485" i="1"/>
  <c r="D9485" i="1"/>
  <c r="C9485" i="1"/>
  <c r="F9479" i="1"/>
  <c r="E9479" i="1"/>
  <c r="D9479" i="1"/>
  <c r="C9479" i="1"/>
  <c r="F9473" i="1"/>
  <c r="E9473" i="1"/>
  <c r="D9473" i="1"/>
  <c r="C9473" i="1"/>
  <c r="F9467" i="1"/>
  <c r="E9467" i="1"/>
  <c r="D9467" i="1"/>
  <c r="C9467" i="1"/>
  <c r="F9461" i="1"/>
  <c r="E9461" i="1"/>
  <c r="D9461" i="1"/>
  <c r="C9461" i="1"/>
  <c r="F9455" i="1"/>
  <c r="E9455" i="1"/>
  <c r="D9455" i="1"/>
  <c r="C9455" i="1"/>
  <c r="F9449" i="1"/>
  <c r="E9449" i="1"/>
  <c r="D9449" i="1"/>
  <c r="C9449" i="1"/>
  <c r="F9443" i="1"/>
  <c r="E9443" i="1"/>
  <c r="D9443" i="1"/>
  <c r="C9443" i="1"/>
  <c r="F9437" i="1"/>
  <c r="E9437" i="1"/>
  <c r="D9437" i="1"/>
  <c r="C9437" i="1"/>
  <c r="F9431" i="1"/>
  <c r="E9431" i="1"/>
  <c r="D9431" i="1"/>
  <c r="C9431" i="1"/>
  <c r="F9425" i="1"/>
  <c r="E9425" i="1"/>
  <c r="D9425" i="1"/>
  <c r="C9425" i="1"/>
  <c r="F9419" i="1"/>
  <c r="E9419" i="1"/>
  <c r="D9419" i="1"/>
  <c r="C9419" i="1"/>
  <c r="F9413" i="1"/>
  <c r="E9413" i="1"/>
  <c r="D9413" i="1"/>
  <c r="C9413" i="1"/>
  <c r="F9407" i="1"/>
  <c r="E9407" i="1"/>
  <c r="D9407" i="1"/>
  <c r="C9407" i="1"/>
  <c r="F9401" i="1"/>
  <c r="E9401" i="1"/>
  <c r="D9401" i="1"/>
  <c r="C9401" i="1"/>
  <c r="F9395" i="1"/>
  <c r="E9395" i="1"/>
  <c r="D9395" i="1"/>
  <c r="C9395" i="1"/>
  <c r="F9389" i="1"/>
  <c r="E9389" i="1"/>
  <c r="D9389" i="1"/>
  <c r="C9389" i="1"/>
  <c r="F9383" i="1"/>
  <c r="E9383" i="1"/>
  <c r="D9383" i="1"/>
  <c r="C9383" i="1"/>
  <c r="F9377" i="1"/>
  <c r="E9377" i="1"/>
  <c r="D9377" i="1"/>
  <c r="C9377" i="1"/>
  <c r="F9371" i="1"/>
  <c r="E9371" i="1"/>
  <c r="D9371" i="1"/>
  <c r="C9371" i="1"/>
  <c r="F9365" i="1"/>
  <c r="E9365" i="1"/>
  <c r="D9365" i="1"/>
  <c r="C9365" i="1"/>
  <c r="F9359" i="1"/>
  <c r="E9359" i="1"/>
  <c r="D9359" i="1"/>
  <c r="C9359" i="1"/>
  <c r="F9353" i="1"/>
  <c r="E9353" i="1"/>
  <c r="D9353" i="1"/>
  <c r="C9353" i="1"/>
  <c r="F9347" i="1"/>
  <c r="E9347" i="1"/>
  <c r="D9347" i="1"/>
  <c r="C9347" i="1"/>
  <c r="F9341" i="1"/>
  <c r="E9341" i="1"/>
  <c r="D9341" i="1"/>
  <c r="C9341" i="1"/>
  <c r="F9335" i="1"/>
  <c r="E9335" i="1"/>
  <c r="D9335" i="1"/>
  <c r="C9335" i="1"/>
  <c r="F9329" i="1"/>
  <c r="E9329" i="1"/>
  <c r="D9329" i="1"/>
  <c r="C9329" i="1"/>
  <c r="F9323" i="1"/>
  <c r="E9323" i="1"/>
  <c r="D9323" i="1"/>
  <c r="C9323" i="1"/>
  <c r="F9317" i="1"/>
  <c r="E9317" i="1"/>
  <c r="D9317" i="1"/>
  <c r="C9317" i="1"/>
  <c r="F9311" i="1"/>
  <c r="E9311" i="1"/>
  <c r="D9311" i="1"/>
  <c r="C9311" i="1"/>
  <c r="F9305" i="1"/>
  <c r="E9305" i="1"/>
  <c r="D9305" i="1"/>
  <c r="C9305" i="1"/>
  <c r="F9299" i="1"/>
  <c r="E9299" i="1"/>
  <c r="D9299" i="1"/>
  <c r="C9299" i="1"/>
  <c r="F9293" i="1"/>
  <c r="E9293" i="1"/>
  <c r="D9293" i="1"/>
  <c r="C9293" i="1"/>
  <c r="F9287" i="1"/>
  <c r="E9287" i="1"/>
  <c r="D9287" i="1"/>
  <c r="C9287" i="1"/>
  <c r="F9281" i="1"/>
  <c r="E9281" i="1"/>
  <c r="D9281" i="1"/>
  <c r="C9281" i="1"/>
  <c r="F9275" i="1"/>
  <c r="E9275" i="1"/>
  <c r="D9275" i="1"/>
  <c r="C9275" i="1"/>
  <c r="F9269" i="1"/>
  <c r="E9269" i="1"/>
  <c r="D9269" i="1"/>
  <c r="C9269" i="1"/>
  <c r="F9263" i="1"/>
  <c r="E9263" i="1"/>
  <c r="D9263" i="1"/>
  <c r="C9263" i="1"/>
  <c r="F9257" i="1"/>
  <c r="E9257" i="1"/>
  <c r="D9257" i="1"/>
  <c r="C9257" i="1"/>
  <c r="F9251" i="1"/>
  <c r="E9251" i="1"/>
  <c r="D9251" i="1"/>
  <c r="C9251" i="1"/>
  <c r="F9245" i="1"/>
  <c r="E9245" i="1"/>
  <c r="D9245" i="1"/>
  <c r="C9245" i="1"/>
  <c r="F9239" i="1"/>
  <c r="E9239" i="1"/>
  <c r="D9239" i="1"/>
  <c r="C9239" i="1"/>
  <c r="F9233" i="1"/>
  <c r="E9233" i="1"/>
  <c r="D9233" i="1"/>
  <c r="C9233" i="1"/>
  <c r="F9227" i="1"/>
  <c r="E9227" i="1"/>
  <c r="D9227" i="1"/>
  <c r="C9227" i="1"/>
  <c r="F9221" i="1"/>
  <c r="E9221" i="1"/>
  <c r="D9221" i="1"/>
  <c r="C9221" i="1"/>
  <c r="F9215" i="1"/>
  <c r="E9215" i="1"/>
  <c r="D9215" i="1"/>
  <c r="C9215" i="1"/>
  <c r="F9209" i="1"/>
  <c r="E9209" i="1"/>
  <c r="D9209" i="1"/>
  <c r="C9209" i="1"/>
  <c r="F9203" i="1"/>
  <c r="E9203" i="1"/>
  <c r="D9203" i="1"/>
  <c r="C9203" i="1"/>
  <c r="F9197" i="1"/>
  <c r="E9197" i="1"/>
  <c r="D9197" i="1"/>
  <c r="C9197" i="1"/>
  <c r="F9191" i="1"/>
  <c r="E9191" i="1"/>
  <c r="D9191" i="1"/>
  <c r="C9191" i="1"/>
  <c r="F9185" i="1"/>
  <c r="E9185" i="1"/>
  <c r="D9185" i="1"/>
  <c r="C9185" i="1"/>
  <c r="F9179" i="1"/>
  <c r="E9179" i="1"/>
  <c r="D9179" i="1"/>
  <c r="C9179" i="1"/>
  <c r="F9173" i="1"/>
  <c r="E9173" i="1"/>
  <c r="D9173" i="1"/>
  <c r="C9173" i="1"/>
  <c r="F9167" i="1"/>
  <c r="E9167" i="1"/>
  <c r="D9167" i="1"/>
  <c r="C9167" i="1"/>
  <c r="F9161" i="1"/>
  <c r="E9161" i="1"/>
  <c r="D9161" i="1"/>
  <c r="C9161" i="1"/>
  <c r="F9155" i="1"/>
  <c r="E9155" i="1"/>
  <c r="D9155" i="1"/>
  <c r="C9155" i="1"/>
  <c r="F9149" i="1"/>
  <c r="E9149" i="1"/>
  <c r="D9149" i="1"/>
  <c r="C9149" i="1"/>
  <c r="F9143" i="1"/>
  <c r="E9143" i="1"/>
  <c r="D9143" i="1"/>
  <c r="C9143" i="1"/>
  <c r="F9137" i="1"/>
  <c r="E9137" i="1"/>
  <c r="D9137" i="1"/>
  <c r="C9137" i="1"/>
  <c r="F9131" i="1"/>
  <c r="E9131" i="1"/>
  <c r="D9131" i="1"/>
  <c r="C9131" i="1"/>
  <c r="F9125" i="1"/>
  <c r="E9125" i="1"/>
  <c r="D9125" i="1"/>
  <c r="C9125" i="1"/>
  <c r="F9119" i="1"/>
  <c r="E9119" i="1"/>
  <c r="D9119" i="1"/>
  <c r="C9119" i="1"/>
  <c r="F9113" i="1"/>
  <c r="E9113" i="1"/>
  <c r="D9113" i="1"/>
  <c r="C9113" i="1"/>
  <c r="F9107" i="1"/>
  <c r="E9107" i="1"/>
  <c r="D9107" i="1"/>
  <c r="C9107" i="1"/>
  <c r="F9101" i="1"/>
  <c r="E9101" i="1"/>
  <c r="D9101" i="1"/>
  <c r="C9101" i="1"/>
  <c r="F9095" i="1"/>
  <c r="E9095" i="1"/>
  <c r="D9095" i="1"/>
  <c r="C9095" i="1"/>
  <c r="F9089" i="1"/>
  <c r="E9089" i="1"/>
  <c r="D9089" i="1"/>
  <c r="C9089" i="1"/>
  <c r="F9083" i="1"/>
  <c r="E9083" i="1"/>
  <c r="D9083" i="1"/>
  <c r="C9083" i="1"/>
  <c r="F9077" i="1"/>
  <c r="E9077" i="1"/>
  <c r="D9077" i="1"/>
  <c r="C9077" i="1"/>
  <c r="F9071" i="1"/>
  <c r="E9071" i="1"/>
  <c r="D9071" i="1"/>
  <c r="C9071" i="1"/>
  <c r="F9065" i="1"/>
  <c r="E9065" i="1"/>
  <c r="D9065" i="1"/>
  <c r="C9065" i="1"/>
  <c r="F9059" i="1"/>
  <c r="E9059" i="1"/>
  <c r="D9059" i="1"/>
  <c r="C9059" i="1"/>
  <c r="F9053" i="1"/>
  <c r="E9053" i="1"/>
  <c r="D9053" i="1"/>
  <c r="C9053" i="1"/>
  <c r="F9047" i="1"/>
  <c r="E9047" i="1"/>
  <c r="D9047" i="1"/>
  <c r="C9047" i="1"/>
  <c r="F9041" i="1"/>
  <c r="E9041" i="1"/>
  <c r="D9041" i="1"/>
  <c r="C9041" i="1"/>
  <c r="F9035" i="1"/>
  <c r="E9035" i="1"/>
  <c r="D9035" i="1"/>
  <c r="C9035" i="1"/>
  <c r="F9029" i="1"/>
  <c r="E9029" i="1"/>
  <c r="D9029" i="1"/>
  <c r="C9029" i="1"/>
  <c r="F9023" i="1"/>
  <c r="E9023" i="1"/>
  <c r="D9023" i="1"/>
  <c r="C9023" i="1"/>
  <c r="F9017" i="1"/>
  <c r="E9017" i="1"/>
  <c r="D9017" i="1"/>
  <c r="C9017" i="1"/>
  <c r="F9011" i="1"/>
  <c r="E9011" i="1"/>
  <c r="D9011" i="1"/>
  <c r="C9011" i="1"/>
  <c r="F9005" i="1"/>
  <c r="E9005" i="1"/>
  <c r="D9005" i="1"/>
  <c r="C9005" i="1"/>
  <c r="F8999" i="1"/>
  <c r="E8999" i="1"/>
  <c r="D8999" i="1"/>
  <c r="C8999" i="1"/>
  <c r="F8993" i="1"/>
  <c r="E8993" i="1"/>
  <c r="D8993" i="1"/>
  <c r="C8993" i="1"/>
  <c r="F8987" i="1"/>
  <c r="E8987" i="1"/>
  <c r="D8987" i="1"/>
  <c r="C8987" i="1"/>
  <c r="F8981" i="1"/>
  <c r="E8981" i="1"/>
  <c r="D8981" i="1"/>
  <c r="C8981" i="1"/>
  <c r="F8975" i="1"/>
  <c r="E8975" i="1"/>
  <c r="D8975" i="1"/>
  <c r="C8975" i="1"/>
  <c r="F8969" i="1"/>
  <c r="E8969" i="1"/>
  <c r="D8969" i="1"/>
  <c r="C8969" i="1"/>
  <c r="F8963" i="1"/>
  <c r="E8963" i="1"/>
  <c r="D8963" i="1"/>
  <c r="C8963" i="1"/>
  <c r="F8957" i="1"/>
  <c r="E8957" i="1"/>
  <c r="D8957" i="1"/>
  <c r="C8957" i="1"/>
  <c r="F8951" i="1"/>
  <c r="E8951" i="1"/>
  <c r="D8951" i="1"/>
  <c r="C8951" i="1"/>
  <c r="F8945" i="1"/>
  <c r="E8945" i="1"/>
  <c r="D8945" i="1"/>
  <c r="C8945" i="1"/>
  <c r="F8939" i="1"/>
  <c r="E8939" i="1"/>
  <c r="D8939" i="1"/>
  <c r="C8939" i="1"/>
  <c r="F8933" i="1"/>
  <c r="E8933" i="1"/>
  <c r="D8933" i="1"/>
  <c r="C8933" i="1"/>
  <c r="F8927" i="1"/>
  <c r="E8927" i="1"/>
  <c r="D8927" i="1"/>
  <c r="C8927" i="1"/>
  <c r="F8921" i="1"/>
  <c r="E8921" i="1"/>
  <c r="D8921" i="1"/>
  <c r="C8921" i="1"/>
  <c r="F8915" i="1"/>
  <c r="E8915" i="1"/>
  <c r="D8915" i="1"/>
  <c r="C8915" i="1"/>
  <c r="F8909" i="1"/>
  <c r="E8909" i="1"/>
  <c r="D8909" i="1"/>
  <c r="C8909" i="1"/>
  <c r="F8903" i="1"/>
  <c r="E8903" i="1"/>
  <c r="D8903" i="1"/>
  <c r="C8903" i="1"/>
  <c r="F8897" i="1"/>
  <c r="E8897" i="1"/>
  <c r="D8897" i="1"/>
  <c r="C8897" i="1"/>
  <c r="F8891" i="1"/>
  <c r="E8891" i="1"/>
  <c r="D8891" i="1"/>
  <c r="C8891" i="1"/>
  <c r="F8885" i="1"/>
  <c r="E8885" i="1"/>
  <c r="D8885" i="1"/>
  <c r="C8885" i="1"/>
  <c r="F8879" i="1"/>
  <c r="E8879" i="1"/>
  <c r="D8879" i="1"/>
  <c r="C8879" i="1"/>
  <c r="F8873" i="1"/>
  <c r="E8873" i="1"/>
  <c r="D8873" i="1"/>
  <c r="C8873" i="1"/>
  <c r="F8867" i="1"/>
  <c r="E8867" i="1"/>
  <c r="D8867" i="1"/>
  <c r="C8867" i="1"/>
  <c r="F8861" i="1"/>
  <c r="E8861" i="1"/>
  <c r="D8861" i="1"/>
  <c r="C8861" i="1"/>
  <c r="F8855" i="1"/>
  <c r="E8855" i="1"/>
  <c r="D8855" i="1"/>
  <c r="C8855" i="1"/>
  <c r="F8849" i="1"/>
  <c r="E8849" i="1"/>
  <c r="D8849" i="1"/>
  <c r="C8849" i="1"/>
  <c r="F8843" i="1"/>
  <c r="E8843" i="1"/>
  <c r="D8843" i="1"/>
  <c r="C8843" i="1"/>
  <c r="F8837" i="1"/>
  <c r="E8837" i="1"/>
  <c r="D8837" i="1"/>
  <c r="C8837" i="1"/>
  <c r="F8831" i="1"/>
  <c r="E8831" i="1"/>
  <c r="D8831" i="1"/>
  <c r="C8831" i="1"/>
  <c r="F8825" i="1"/>
  <c r="E8825" i="1"/>
  <c r="D8825" i="1"/>
  <c r="C8825" i="1"/>
  <c r="F8819" i="1"/>
  <c r="E8819" i="1"/>
  <c r="D8819" i="1"/>
  <c r="C8819" i="1"/>
  <c r="F8813" i="1"/>
  <c r="E8813" i="1"/>
  <c r="D8813" i="1"/>
  <c r="C8813" i="1"/>
  <c r="F8807" i="1"/>
  <c r="E8807" i="1"/>
  <c r="D8807" i="1"/>
  <c r="C8807" i="1"/>
  <c r="F8801" i="1"/>
  <c r="E8801" i="1"/>
  <c r="D8801" i="1"/>
  <c r="C8801" i="1"/>
  <c r="F8795" i="1"/>
  <c r="E8795" i="1"/>
  <c r="D8795" i="1"/>
  <c r="C8795" i="1"/>
  <c r="F8789" i="1"/>
  <c r="E8789" i="1"/>
  <c r="D8789" i="1"/>
  <c r="C8789" i="1"/>
  <c r="F8783" i="1"/>
  <c r="E8783" i="1"/>
  <c r="D8783" i="1"/>
  <c r="C8783" i="1"/>
  <c r="F8777" i="1"/>
  <c r="E8777" i="1"/>
  <c r="D8777" i="1"/>
  <c r="C8777" i="1"/>
  <c r="F8771" i="1"/>
  <c r="E8771" i="1"/>
  <c r="D8771" i="1"/>
  <c r="C8771" i="1"/>
  <c r="F8765" i="1"/>
  <c r="E8765" i="1"/>
  <c r="D8765" i="1"/>
  <c r="C8765" i="1"/>
  <c r="F8759" i="1"/>
  <c r="E8759" i="1"/>
  <c r="D8759" i="1"/>
  <c r="C8759" i="1"/>
  <c r="F8753" i="1"/>
  <c r="E8753" i="1"/>
  <c r="D8753" i="1"/>
  <c r="C8753" i="1"/>
  <c r="F8747" i="1"/>
  <c r="E8747" i="1"/>
  <c r="D8747" i="1"/>
  <c r="C8747" i="1"/>
  <c r="F8741" i="1"/>
  <c r="E8741" i="1"/>
  <c r="D8741" i="1"/>
  <c r="C8741" i="1"/>
  <c r="F8735" i="1"/>
  <c r="E8735" i="1"/>
  <c r="D8735" i="1"/>
  <c r="C8735" i="1"/>
  <c r="F8729" i="1"/>
  <c r="E8729" i="1"/>
  <c r="D8729" i="1"/>
  <c r="C8729" i="1"/>
  <c r="F8723" i="1"/>
  <c r="E8723" i="1"/>
  <c r="D8723" i="1"/>
  <c r="C8723" i="1"/>
  <c r="F8717" i="1"/>
  <c r="E8717" i="1"/>
  <c r="D8717" i="1"/>
  <c r="C8717" i="1"/>
  <c r="F8711" i="1"/>
  <c r="E8711" i="1"/>
  <c r="D8711" i="1"/>
  <c r="C8711" i="1"/>
  <c r="F8705" i="1"/>
  <c r="E8705" i="1"/>
  <c r="D8705" i="1"/>
  <c r="C8705" i="1"/>
  <c r="F8699" i="1"/>
  <c r="E8699" i="1"/>
  <c r="D8699" i="1"/>
  <c r="C8699" i="1"/>
  <c r="F8693" i="1"/>
  <c r="E8693" i="1"/>
  <c r="D8693" i="1"/>
  <c r="C8693" i="1"/>
  <c r="F8687" i="1"/>
  <c r="E8687" i="1"/>
  <c r="D8687" i="1"/>
  <c r="C8687" i="1"/>
  <c r="F8681" i="1"/>
  <c r="E8681" i="1"/>
  <c r="D8681" i="1"/>
  <c r="C8681" i="1"/>
  <c r="F8675" i="1"/>
  <c r="E8675" i="1"/>
  <c r="D8675" i="1"/>
  <c r="C8675" i="1"/>
  <c r="F8669" i="1"/>
  <c r="E8669" i="1"/>
  <c r="D8669" i="1"/>
  <c r="C8669" i="1"/>
  <c r="F8663" i="1"/>
  <c r="E8663" i="1"/>
  <c r="D8663" i="1"/>
  <c r="C8663" i="1"/>
  <c r="F8657" i="1"/>
  <c r="E8657" i="1"/>
  <c r="D8657" i="1"/>
  <c r="C8657" i="1"/>
  <c r="F8651" i="1"/>
  <c r="E8651" i="1"/>
  <c r="D8651" i="1"/>
  <c r="C8651" i="1"/>
  <c r="F8645" i="1"/>
  <c r="E8645" i="1"/>
  <c r="D8645" i="1"/>
  <c r="C8645" i="1"/>
  <c r="F8643" i="1"/>
  <c r="E8643" i="1"/>
  <c r="D8643" i="1"/>
  <c r="C8643" i="1"/>
  <c r="F8637" i="1"/>
  <c r="E8637" i="1"/>
  <c r="D8637" i="1"/>
  <c r="C8637" i="1"/>
  <c r="F8631" i="1"/>
  <c r="E8631" i="1"/>
  <c r="D8631" i="1"/>
  <c r="C8631" i="1"/>
  <c r="F8625" i="1"/>
  <c r="E8625" i="1"/>
  <c r="D8625" i="1"/>
  <c r="C8625" i="1"/>
  <c r="F8619" i="1"/>
  <c r="E8619" i="1"/>
  <c r="D8619" i="1"/>
  <c r="C8619" i="1"/>
  <c r="F8613" i="1"/>
  <c r="E8613" i="1"/>
  <c r="D8613" i="1"/>
  <c r="C8613" i="1"/>
  <c r="F8607" i="1"/>
  <c r="E8607" i="1"/>
  <c r="D8607" i="1"/>
  <c r="C8607" i="1"/>
  <c r="F8601" i="1"/>
  <c r="E8601" i="1"/>
  <c r="D8601" i="1"/>
  <c r="C8601" i="1"/>
  <c r="F8595" i="1"/>
  <c r="E8595" i="1"/>
  <c r="D8595" i="1"/>
  <c r="C8595" i="1"/>
  <c r="F8589" i="1"/>
  <c r="E8589" i="1"/>
  <c r="D8589" i="1"/>
  <c r="C8589" i="1"/>
  <c r="F8583" i="1"/>
  <c r="E8583" i="1"/>
  <c r="D8583" i="1"/>
  <c r="C8583" i="1"/>
  <c r="F8577" i="1"/>
  <c r="E8577" i="1"/>
  <c r="D8577" i="1"/>
  <c r="C8577" i="1"/>
  <c r="F8571" i="1"/>
  <c r="E8571" i="1"/>
  <c r="D8571" i="1"/>
  <c r="C8571" i="1"/>
  <c r="F8565" i="1"/>
  <c r="E8565" i="1"/>
  <c r="D8565" i="1"/>
  <c r="C8565" i="1"/>
  <c r="F8559" i="1"/>
  <c r="E8559" i="1"/>
  <c r="D8559" i="1"/>
  <c r="C8559" i="1"/>
  <c r="F8553" i="1"/>
  <c r="E8553" i="1"/>
  <c r="D8553" i="1"/>
  <c r="C8553" i="1"/>
  <c r="F8547" i="1"/>
  <c r="E8547" i="1"/>
  <c r="D8547" i="1"/>
  <c r="C8547" i="1"/>
  <c r="F8541" i="1"/>
  <c r="E8541" i="1"/>
  <c r="D8541" i="1"/>
  <c r="C8541" i="1"/>
  <c r="F8535" i="1"/>
  <c r="E8535" i="1"/>
  <c r="D8535" i="1"/>
  <c r="C8535" i="1"/>
  <c r="F8529" i="1"/>
  <c r="E8529" i="1"/>
  <c r="D8529" i="1"/>
  <c r="C8529" i="1"/>
  <c r="F8523" i="1"/>
  <c r="E8523" i="1"/>
  <c r="D8523" i="1"/>
  <c r="C8523" i="1"/>
  <c r="F8517" i="1"/>
  <c r="E8517" i="1"/>
  <c r="D8517" i="1"/>
  <c r="C8517" i="1"/>
  <c r="F8511" i="1"/>
  <c r="E8511" i="1"/>
  <c r="D8511" i="1"/>
  <c r="C8511" i="1"/>
  <c r="F8505" i="1"/>
  <c r="E8505" i="1"/>
  <c r="D8505" i="1"/>
  <c r="C8505" i="1"/>
  <c r="F8499" i="1"/>
  <c r="E8499" i="1"/>
  <c r="D8499" i="1"/>
  <c r="C8499" i="1"/>
  <c r="F8493" i="1"/>
  <c r="E8493" i="1"/>
  <c r="D8493" i="1"/>
  <c r="C8493" i="1"/>
  <c r="F8487" i="1"/>
  <c r="E8487" i="1"/>
  <c r="D8487" i="1"/>
  <c r="C8487" i="1"/>
  <c r="F8481" i="1"/>
  <c r="E8481" i="1"/>
  <c r="D8481" i="1"/>
  <c r="C8481" i="1"/>
  <c r="F8475" i="1"/>
  <c r="E8475" i="1"/>
  <c r="D8475" i="1"/>
  <c r="C8475" i="1"/>
  <c r="F8469" i="1"/>
  <c r="E8469" i="1"/>
  <c r="D8469" i="1"/>
  <c r="C8469" i="1"/>
  <c r="F8463" i="1"/>
  <c r="E8463" i="1"/>
  <c r="D8463" i="1"/>
  <c r="C8463" i="1"/>
  <c r="F8457" i="1"/>
  <c r="E8457" i="1"/>
  <c r="D8457" i="1"/>
  <c r="C8457" i="1"/>
  <c r="F8451" i="1"/>
  <c r="E8451" i="1"/>
  <c r="D8451" i="1"/>
  <c r="C8451" i="1"/>
  <c r="F8445" i="1"/>
  <c r="E8445" i="1"/>
  <c r="D8445" i="1"/>
  <c r="C8445" i="1"/>
  <c r="F8439" i="1"/>
  <c r="E8439" i="1"/>
  <c r="D8439" i="1"/>
  <c r="C8439" i="1"/>
  <c r="F8433" i="1"/>
  <c r="E8433" i="1"/>
  <c r="D8433" i="1"/>
  <c r="C8433" i="1"/>
  <c r="F8427" i="1"/>
  <c r="E8427" i="1"/>
  <c r="D8427" i="1"/>
  <c r="C8427" i="1"/>
  <c r="F8421" i="1"/>
  <c r="E8421" i="1"/>
  <c r="D8421" i="1"/>
  <c r="C8421" i="1"/>
  <c r="F8415" i="1"/>
  <c r="E8415" i="1"/>
  <c r="D8415" i="1"/>
  <c r="C8415" i="1"/>
  <c r="F8409" i="1"/>
  <c r="E8409" i="1"/>
  <c r="D8409" i="1"/>
  <c r="C8409" i="1"/>
  <c r="F8403" i="1"/>
  <c r="E8403" i="1"/>
  <c r="D8403" i="1"/>
  <c r="C8403" i="1"/>
  <c r="F8401" i="1"/>
  <c r="E8401" i="1"/>
  <c r="D8401" i="1"/>
  <c r="C8401" i="1"/>
  <c r="F8395" i="1"/>
  <c r="E8395" i="1"/>
  <c r="D8395" i="1"/>
  <c r="C8395" i="1"/>
  <c r="F8389" i="1"/>
  <c r="E8389" i="1"/>
  <c r="D8389" i="1"/>
  <c r="C8389" i="1"/>
  <c r="F8383" i="1"/>
  <c r="E8383" i="1"/>
  <c r="D8383" i="1"/>
  <c r="C8383" i="1"/>
  <c r="F8377" i="1"/>
  <c r="E8377" i="1"/>
  <c r="D8377" i="1"/>
  <c r="C8377" i="1"/>
  <c r="F8371" i="1"/>
  <c r="E8371" i="1"/>
  <c r="D8371" i="1"/>
  <c r="C8371" i="1"/>
  <c r="F8365" i="1"/>
  <c r="E8365" i="1"/>
  <c r="D8365" i="1"/>
  <c r="C8365" i="1"/>
  <c r="F8359" i="1"/>
  <c r="E8359" i="1"/>
  <c r="D8359" i="1"/>
  <c r="C8359" i="1"/>
  <c r="F8353" i="1"/>
  <c r="E8353" i="1"/>
  <c r="D8353" i="1"/>
  <c r="C8353" i="1"/>
  <c r="F8347" i="1"/>
  <c r="E8347" i="1"/>
  <c r="D8347" i="1"/>
  <c r="C8347" i="1"/>
  <c r="F8341" i="1"/>
  <c r="E8341" i="1"/>
  <c r="D8341" i="1"/>
  <c r="C8341" i="1"/>
  <c r="F8335" i="1"/>
  <c r="E8335" i="1"/>
  <c r="D8335" i="1"/>
  <c r="C8335" i="1"/>
  <c r="F8329" i="1"/>
  <c r="E8329" i="1"/>
  <c r="D8329" i="1"/>
  <c r="C8329" i="1"/>
  <c r="F8323" i="1"/>
  <c r="E8323" i="1"/>
  <c r="D8323" i="1"/>
  <c r="C8323" i="1"/>
  <c r="F8317" i="1"/>
  <c r="E8317" i="1"/>
  <c r="D8317" i="1"/>
  <c r="C8317" i="1"/>
  <c r="F8311" i="1"/>
  <c r="E8311" i="1"/>
  <c r="D8311" i="1"/>
  <c r="C8311" i="1"/>
  <c r="F8305" i="1"/>
  <c r="E8305" i="1"/>
  <c r="D8305" i="1"/>
  <c r="C8305" i="1"/>
  <c r="F8299" i="1"/>
  <c r="E8299" i="1"/>
  <c r="D8299" i="1"/>
  <c r="C8299" i="1"/>
  <c r="F8293" i="1"/>
  <c r="E8293" i="1"/>
  <c r="D8293" i="1"/>
  <c r="C8293" i="1"/>
  <c r="F8287" i="1"/>
  <c r="E8287" i="1"/>
  <c r="D8287" i="1"/>
  <c r="C8287" i="1"/>
  <c r="F8281" i="1"/>
  <c r="E8281" i="1"/>
  <c r="D8281" i="1"/>
  <c r="C8281" i="1"/>
  <c r="F8275" i="1"/>
  <c r="E8275" i="1"/>
  <c r="D8275" i="1"/>
  <c r="C8275" i="1"/>
  <c r="F8269" i="1"/>
  <c r="E8269" i="1"/>
  <c r="D8269" i="1"/>
  <c r="C8269" i="1"/>
  <c r="F8263" i="1"/>
  <c r="E8263" i="1"/>
  <c r="D8263" i="1"/>
  <c r="C8263" i="1"/>
  <c r="F8257" i="1"/>
  <c r="E8257" i="1"/>
  <c r="D8257" i="1"/>
  <c r="C8257" i="1"/>
  <c r="F8251" i="1"/>
  <c r="E8251" i="1"/>
  <c r="D8251" i="1"/>
  <c r="C8251" i="1"/>
  <c r="F8245" i="1"/>
  <c r="E8245" i="1"/>
  <c r="D8245" i="1"/>
  <c r="C8245" i="1"/>
  <c r="F8239" i="1"/>
  <c r="E8239" i="1"/>
  <c r="D8239" i="1"/>
  <c r="C8239" i="1"/>
  <c r="F8233" i="1"/>
  <c r="E8233" i="1"/>
  <c r="D8233" i="1"/>
  <c r="C8233" i="1"/>
  <c r="F8227" i="1"/>
  <c r="E8227" i="1"/>
  <c r="D8227" i="1"/>
  <c r="C8227" i="1"/>
  <c r="F8221" i="1"/>
  <c r="E8221" i="1"/>
  <c r="D8221" i="1"/>
  <c r="C8221" i="1"/>
  <c r="F8215" i="1"/>
  <c r="E8215" i="1"/>
  <c r="D8215" i="1"/>
  <c r="C8215" i="1"/>
  <c r="F8209" i="1"/>
  <c r="E8209" i="1"/>
  <c r="D8209" i="1"/>
  <c r="C8209" i="1"/>
  <c r="F8203" i="1"/>
  <c r="E8203" i="1"/>
  <c r="D8203" i="1"/>
  <c r="C8203" i="1"/>
  <c r="F8197" i="1"/>
  <c r="E8197" i="1"/>
  <c r="D8197" i="1"/>
  <c r="C8197" i="1"/>
  <c r="F8191" i="1"/>
  <c r="E8191" i="1"/>
  <c r="D8191" i="1"/>
  <c r="C8191" i="1"/>
  <c r="F8185" i="1"/>
  <c r="E8185" i="1"/>
  <c r="D8185" i="1"/>
  <c r="C8185" i="1"/>
  <c r="F8179" i="1"/>
  <c r="E8179" i="1"/>
  <c r="D8179" i="1"/>
  <c r="C8179" i="1"/>
  <c r="F8173" i="1"/>
  <c r="E8173" i="1"/>
  <c r="D8173" i="1"/>
  <c r="C8173" i="1"/>
  <c r="F8167" i="1"/>
  <c r="E8167" i="1"/>
  <c r="D8167" i="1"/>
  <c r="C8167" i="1"/>
  <c r="F8161" i="1"/>
  <c r="E8161" i="1"/>
  <c r="D8161" i="1"/>
  <c r="C8161" i="1"/>
  <c r="F8155" i="1"/>
  <c r="E8155" i="1"/>
  <c r="D8155" i="1"/>
  <c r="C8155" i="1"/>
  <c r="F8149" i="1"/>
  <c r="E8149" i="1"/>
  <c r="D8149" i="1"/>
  <c r="C8149" i="1"/>
  <c r="F8143" i="1"/>
  <c r="E8143" i="1"/>
  <c r="D8143" i="1"/>
  <c r="C8143" i="1"/>
  <c r="F8137" i="1"/>
  <c r="E8137" i="1"/>
  <c r="D8137" i="1"/>
  <c r="C8137" i="1"/>
  <c r="F8131" i="1"/>
  <c r="E8131" i="1"/>
  <c r="D8131" i="1"/>
  <c r="C8131" i="1"/>
  <c r="F8125" i="1"/>
  <c r="E8125" i="1"/>
  <c r="D8125" i="1"/>
  <c r="C8125" i="1"/>
  <c r="F8119" i="1"/>
  <c r="E8119" i="1"/>
  <c r="D8119" i="1"/>
  <c r="C8119" i="1"/>
  <c r="F8113" i="1"/>
  <c r="E8113" i="1"/>
  <c r="D8113" i="1"/>
  <c r="C8113" i="1"/>
  <c r="F8107" i="1"/>
  <c r="E8107" i="1"/>
  <c r="D8107" i="1"/>
  <c r="C8107" i="1"/>
  <c r="F8101" i="1"/>
  <c r="E8101" i="1"/>
  <c r="D8101" i="1"/>
  <c r="C8101" i="1"/>
  <c r="F8095" i="1"/>
  <c r="E8095" i="1"/>
  <c r="D8095" i="1"/>
  <c r="C8095" i="1"/>
  <c r="F8089" i="1"/>
  <c r="E8089" i="1"/>
  <c r="D8089" i="1"/>
  <c r="C8089" i="1"/>
  <c r="F8083" i="1"/>
  <c r="E8083" i="1"/>
  <c r="D8083" i="1"/>
  <c r="C8083" i="1"/>
  <c r="F8077" i="1"/>
  <c r="E8077" i="1"/>
  <c r="D8077" i="1"/>
  <c r="C8077" i="1"/>
  <c r="F8071" i="1"/>
  <c r="E8071" i="1"/>
  <c r="D8071" i="1"/>
  <c r="C8071" i="1"/>
  <c r="F8065" i="1"/>
  <c r="E8065" i="1"/>
  <c r="D8065" i="1"/>
  <c r="C8065" i="1"/>
  <c r="F8059" i="1"/>
  <c r="E8059" i="1"/>
  <c r="D8059" i="1"/>
  <c r="C8059" i="1"/>
  <c r="F8053" i="1"/>
  <c r="E8053" i="1"/>
  <c r="D8053" i="1"/>
  <c r="C8053" i="1"/>
  <c r="F8047" i="1"/>
  <c r="E8047" i="1"/>
  <c r="D8047" i="1"/>
  <c r="C8047" i="1"/>
  <c r="F8041" i="1"/>
  <c r="E8041" i="1"/>
  <c r="D8041" i="1"/>
  <c r="C8041" i="1"/>
  <c r="F8035" i="1"/>
  <c r="E8035" i="1"/>
  <c r="D8035" i="1"/>
  <c r="C8035" i="1"/>
  <c r="F8029" i="1"/>
  <c r="E8029" i="1"/>
  <c r="D8029" i="1"/>
  <c r="C8029" i="1"/>
  <c r="F8023" i="1"/>
  <c r="E8023" i="1"/>
  <c r="D8023" i="1"/>
  <c r="C8023" i="1"/>
  <c r="F8017" i="1"/>
  <c r="E8017" i="1"/>
  <c r="D8017" i="1"/>
  <c r="C8017" i="1"/>
  <c r="F8011" i="1"/>
  <c r="E8011" i="1"/>
  <c r="D8011" i="1"/>
  <c r="C8011" i="1"/>
  <c r="F8005" i="1"/>
  <c r="E8005" i="1"/>
  <c r="D8005" i="1"/>
  <c r="C8005" i="1"/>
  <c r="F7999" i="1"/>
  <c r="E7999" i="1"/>
  <c r="D7999" i="1"/>
  <c r="C7999" i="1"/>
  <c r="F7993" i="1"/>
  <c r="E7993" i="1"/>
  <c r="D7993" i="1"/>
  <c r="C7993" i="1"/>
  <c r="F7987" i="1"/>
  <c r="E7987" i="1"/>
  <c r="D7987" i="1"/>
  <c r="C7987" i="1"/>
  <c r="F7981" i="1"/>
  <c r="E7981" i="1"/>
  <c r="D7981" i="1"/>
  <c r="C7981" i="1"/>
  <c r="F7975" i="1"/>
  <c r="E7975" i="1"/>
  <c r="D7975" i="1"/>
  <c r="C7975" i="1"/>
  <c r="F7969" i="1"/>
  <c r="E7969" i="1"/>
  <c r="D7969" i="1"/>
  <c r="C7969" i="1"/>
  <c r="F7963" i="1"/>
  <c r="E7963" i="1"/>
  <c r="D7963" i="1"/>
  <c r="C7963" i="1"/>
  <c r="F7957" i="1"/>
  <c r="E7957" i="1"/>
  <c r="D7957" i="1"/>
  <c r="C7957" i="1"/>
  <c r="F7951" i="1"/>
  <c r="E7951" i="1"/>
  <c r="D7951" i="1"/>
  <c r="C7951" i="1"/>
  <c r="F7945" i="1"/>
  <c r="E7945" i="1"/>
  <c r="D7945" i="1"/>
  <c r="C7945" i="1"/>
  <c r="F7939" i="1"/>
  <c r="E7939" i="1"/>
  <c r="D7939" i="1"/>
  <c r="C7939" i="1"/>
  <c r="F7933" i="1"/>
  <c r="E7933" i="1"/>
  <c r="D7933" i="1"/>
  <c r="C7933" i="1"/>
  <c r="F7927" i="1"/>
  <c r="E7927" i="1"/>
  <c r="D7927" i="1"/>
  <c r="C7927" i="1"/>
  <c r="F7921" i="1"/>
  <c r="E7921" i="1"/>
  <c r="D7921" i="1"/>
  <c r="C7921" i="1"/>
  <c r="F7914" i="1"/>
  <c r="E7914" i="1"/>
  <c r="D7914" i="1"/>
  <c r="C7914" i="1"/>
  <c r="F7906" i="1"/>
  <c r="E7906" i="1"/>
  <c r="D7906" i="1"/>
  <c r="C7906" i="1"/>
  <c r="F7898" i="1"/>
  <c r="E7898" i="1"/>
  <c r="D7898" i="1"/>
  <c r="C7898" i="1"/>
  <c r="F7891" i="1"/>
  <c r="E7891" i="1"/>
  <c r="D7891" i="1"/>
  <c r="C7891" i="1"/>
  <c r="F7884" i="1"/>
  <c r="E7884" i="1"/>
  <c r="D7884" i="1"/>
  <c r="C7884" i="1"/>
  <c r="F7876" i="1"/>
  <c r="E7876" i="1"/>
  <c r="D7876" i="1"/>
  <c r="C7876" i="1"/>
  <c r="F7869" i="1"/>
  <c r="E7869" i="1"/>
  <c r="D7869" i="1"/>
  <c r="C7869" i="1"/>
  <c r="F7861" i="1"/>
  <c r="E7861" i="1"/>
  <c r="D7861" i="1"/>
  <c r="C7861" i="1"/>
  <c r="F7854" i="1"/>
  <c r="E7854" i="1"/>
  <c r="D7854" i="1"/>
  <c r="C7854" i="1"/>
  <c r="F7846" i="1"/>
  <c r="E7846" i="1"/>
  <c r="D7846" i="1"/>
  <c r="C7846" i="1"/>
  <c r="F7839" i="1"/>
  <c r="E7839" i="1"/>
  <c r="D7839" i="1"/>
  <c r="C7839" i="1"/>
  <c r="F7832" i="1"/>
  <c r="E7832" i="1"/>
  <c r="D7832" i="1"/>
  <c r="C7832" i="1"/>
  <c r="F7825" i="1"/>
  <c r="E7825" i="1"/>
  <c r="D7825" i="1"/>
  <c r="C7825" i="1"/>
  <c r="F7818" i="1"/>
  <c r="E7818" i="1"/>
  <c r="D7818" i="1"/>
  <c r="C7818" i="1"/>
  <c r="F7811" i="1"/>
  <c r="E7811" i="1"/>
  <c r="D7811" i="1"/>
  <c r="C7811" i="1"/>
  <c r="F7804" i="1"/>
  <c r="E7804" i="1"/>
  <c r="D7804" i="1"/>
  <c r="C7804" i="1"/>
  <c r="F7797" i="1"/>
  <c r="E7797" i="1"/>
  <c r="D7797" i="1"/>
  <c r="C7797" i="1"/>
  <c r="F7790" i="1"/>
  <c r="E7790" i="1"/>
  <c r="D7790" i="1"/>
  <c r="C7790" i="1"/>
  <c r="F7782" i="1"/>
  <c r="E7782" i="1"/>
  <c r="D7782" i="1"/>
  <c r="C7782" i="1"/>
  <c r="F7775" i="1"/>
  <c r="E7775" i="1"/>
  <c r="D7775" i="1"/>
  <c r="C7775" i="1"/>
  <c r="F7767" i="1"/>
  <c r="E7767" i="1"/>
  <c r="D7767" i="1"/>
  <c r="C7767" i="1"/>
  <c r="F7760" i="1"/>
  <c r="E7760" i="1"/>
  <c r="D7760" i="1"/>
  <c r="C7760" i="1"/>
  <c r="F7752" i="1"/>
  <c r="E7752" i="1"/>
  <c r="D7752" i="1"/>
  <c r="C7752" i="1"/>
  <c r="F7745" i="1"/>
  <c r="E7745" i="1"/>
  <c r="D7745" i="1"/>
  <c r="C7745" i="1"/>
  <c r="F7743" i="1"/>
  <c r="E7743" i="1"/>
  <c r="D7743" i="1"/>
  <c r="C7743" i="1"/>
  <c r="F7736" i="1"/>
  <c r="E7736" i="1"/>
  <c r="D7736" i="1"/>
  <c r="C7736" i="1"/>
  <c r="F7729" i="1"/>
  <c r="E7729" i="1"/>
  <c r="D7729" i="1"/>
  <c r="C7729" i="1"/>
  <c r="F7722" i="1"/>
  <c r="E7722" i="1"/>
  <c r="D7722" i="1"/>
  <c r="C7722" i="1"/>
  <c r="F7715" i="1"/>
  <c r="E7715" i="1"/>
  <c r="D7715" i="1"/>
  <c r="C7715" i="1"/>
  <c r="F7707" i="1"/>
  <c r="E7707" i="1"/>
  <c r="D7707" i="1"/>
  <c r="C7707" i="1"/>
  <c r="F7705" i="1"/>
  <c r="E7705" i="1"/>
  <c r="D7705" i="1"/>
  <c r="C7705" i="1"/>
  <c r="F7698" i="1"/>
  <c r="E7698" i="1"/>
  <c r="D7698" i="1"/>
  <c r="C7698" i="1"/>
  <c r="F7691" i="1"/>
  <c r="E7691" i="1"/>
  <c r="D7691" i="1"/>
  <c r="C7691" i="1"/>
  <c r="F7684" i="1"/>
  <c r="E7684" i="1"/>
  <c r="D7684" i="1"/>
  <c r="C7684" i="1"/>
  <c r="F7677" i="1"/>
  <c r="E7677" i="1"/>
  <c r="D7677" i="1"/>
  <c r="C7677" i="1"/>
  <c r="F7670" i="1"/>
  <c r="E7670" i="1"/>
  <c r="D7670" i="1"/>
  <c r="C7670" i="1"/>
  <c r="F7663" i="1"/>
  <c r="E7663" i="1"/>
  <c r="D7663" i="1"/>
  <c r="C7663" i="1"/>
  <c r="F7656" i="1"/>
  <c r="E7656" i="1"/>
  <c r="D7656" i="1"/>
  <c r="C7656" i="1"/>
  <c r="F7649" i="1"/>
  <c r="E7649" i="1"/>
  <c r="D7649" i="1"/>
  <c r="C7649" i="1"/>
  <c r="F7642" i="1"/>
  <c r="E7642" i="1"/>
  <c r="D7642" i="1"/>
  <c r="C7642" i="1"/>
  <c r="F7635" i="1"/>
  <c r="E7635" i="1"/>
  <c r="D7635" i="1"/>
  <c r="C7635" i="1"/>
  <c r="F7628" i="1"/>
  <c r="E7628" i="1"/>
  <c r="D7628" i="1"/>
  <c r="C7628" i="1"/>
  <c r="F7621" i="1"/>
  <c r="E7621" i="1"/>
  <c r="D7621" i="1"/>
  <c r="C7621" i="1"/>
  <c r="F7614" i="1"/>
  <c r="E7614" i="1"/>
  <c r="D7614" i="1"/>
  <c r="C7614" i="1"/>
  <c r="F7607" i="1"/>
  <c r="E7607" i="1"/>
  <c r="D7607" i="1"/>
  <c r="C7607" i="1"/>
  <c r="F7600" i="1"/>
  <c r="E7600" i="1"/>
  <c r="D7600" i="1"/>
  <c r="C7600" i="1"/>
  <c r="F7593" i="1"/>
  <c r="E7593" i="1"/>
  <c r="D7593" i="1"/>
  <c r="C7593" i="1"/>
  <c r="F7586" i="1"/>
  <c r="E7586" i="1"/>
  <c r="D7586" i="1"/>
  <c r="C7586" i="1"/>
  <c r="F7579" i="1"/>
  <c r="E7579" i="1"/>
  <c r="D7579" i="1"/>
  <c r="C7579" i="1"/>
  <c r="F7577" i="1"/>
  <c r="E7577" i="1"/>
  <c r="D7577" i="1"/>
  <c r="C7577" i="1"/>
  <c r="F7569" i="1"/>
  <c r="E7569" i="1"/>
  <c r="D7569" i="1"/>
  <c r="C7569" i="1"/>
  <c r="F7562" i="1"/>
  <c r="E7562" i="1"/>
  <c r="D7562" i="1"/>
  <c r="C7562" i="1"/>
  <c r="F7555" i="1"/>
  <c r="E7555" i="1"/>
  <c r="D7555" i="1"/>
  <c r="C7555" i="1"/>
  <c r="F7548" i="1"/>
  <c r="E7548" i="1"/>
  <c r="D7548" i="1"/>
  <c r="C7548" i="1"/>
  <c r="F7541" i="1"/>
  <c r="E7541" i="1"/>
  <c r="D7541" i="1"/>
  <c r="C7541" i="1"/>
  <c r="F7534" i="1"/>
  <c r="E7534" i="1"/>
  <c r="D7534" i="1"/>
  <c r="C7534" i="1"/>
  <c r="F7532" i="1"/>
  <c r="E7532" i="1"/>
  <c r="D7532" i="1"/>
  <c r="C7532" i="1"/>
  <c r="F7525" i="1"/>
  <c r="E7525" i="1"/>
  <c r="D7525" i="1"/>
  <c r="C7525" i="1"/>
  <c r="F7518" i="1"/>
  <c r="E7518" i="1"/>
  <c r="D7518" i="1"/>
  <c r="C7518" i="1"/>
  <c r="F7511" i="1"/>
  <c r="E7511" i="1"/>
  <c r="D7511" i="1"/>
  <c r="C7511" i="1"/>
  <c r="F7504" i="1"/>
  <c r="E7504" i="1"/>
  <c r="D7504" i="1"/>
  <c r="C7504" i="1"/>
  <c r="F7502" i="1"/>
  <c r="E7502" i="1"/>
  <c r="D7502" i="1"/>
  <c r="C7502" i="1"/>
  <c r="F7495" i="1"/>
  <c r="E7495" i="1"/>
  <c r="D7495" i="1"/>
  <c r="C7495" i="1"/>
  <c r="F7487" i="1"/>
  <c r="E7487" i="1"/>
  <c r="D7487" i="1"/>
  <c r="C7487" i="1"/>
  <c r="F7479" i="1"/>
  <c r="E7479" i="1"/>
  <c r="D7479" i="1"/>
  <c r="C7479" i="1"/>
  <c r="F7472" i="1"/>
  <c r="E7472" i="1"/>
  <c r="D7472" i="1"/>
  <c r="C7472" i="1"/>
  <c r="F7465" i="1"/>
  <c r="E7465" i="1"/>
  <c r="D7465" i="1"/>
  <c r="C7465" i="1"/>
  <c r="F7458" i="1"/>
  <c r="E7458" i="1"/>
  <c r="D7458" i="1"/>
  <c r="C7458" i="1"/>
  <c r="F7451" i="1"/>
  <c r="E7451" i="1"/>
  <c r="D7451" i="1"/>
  <c r="C7451" i="1"/>
  <c r="F7443" i="1"/>
  <c r="E7443" i="1"/>
  <c r="D7443" i="1"/>
  <c r="C7443" i="1"/>
  <c r="F7436" i="1"/>
  <c r="E7436" i="1"/>
  <c r="D7436" i="1"/>
  <c r="C7436" i="1"/>
  <c r="F7429" i="1"/>
  <c r="E7429" i="1"/>
  <c r="D7429" i="1"/>
  <c r="C7429" i="1"/>
  <c r="F7421" i="1"/>
  <c r="E7421" i="1"/>
  <c r="D7421" i="1"/>
  <c r="C7421" i="1"/>
  <c r="F7413" i="1"/>
  <c r="E7413" i="1"/>
  <c r="D7413" i="1"/>
  <c r="C7413" i="1"/>
  <c r="F7406" i="1"/>
  <c r="E7406" i="1"/>
  <c r="D7406" i="1"/>
  <c r="C7406" i="1"/>
  <c r="F7399" i="1"/>
  <c r="E7399" i="1"/>
  <c r="D7399" i="1"/>
  <c r="C7399" i="1"/>
  <c r="F7397" i="1"/>
  <c r="E7397" i="1"/>
  <c r="D7397" i="1"/>
  <c r="C7397" i="1"/>
  <c r="F7390" i="1"/>
  <c r="E7390" i="1"/>
  <c r="D7390" i="1"/>
  <c r="C7390" i="1"/>
  <c r="F7383" i="1"/>
  <c r="E7383" i="1"/>
  <c r="D7383" i="1"/>
  <c r="C7383" i="1"/>
  <c r="F7376" i="1"/>
  <c r="E7376" i="1"/>
  <c r="D7376" i="1"/>
  <c r="C7376" i="1"/>
  <c r="F7369" i="1"/>
  <c r="E7369" i="1"/>
  <c r="D7369" i="1"/>
  <c r="C7369" i="1"/>
  <c r="F7362" i="1"/>
  <c r="E7362" i="1"/>
  <c r="D7362" i="1"/>
  <c r="C7362" i="1"/>
  <c r="F7355" i="1"/>
  <c r="E7355" i="1"/>
  <c r="D7355" i="1"/>
  <c r="C7355" i="1"/>
  <c r="F7348" i="1"/>
  <c r="E7348" i="1"/>
  <c r="D7348" i="1"/>
  <c r="C7348" i="1"/>
  <c r="F7341" i="1"/>
  <c r="E7341" i="1"/>
  <c r="D7341" i="1"/>
  <c r="C7341" i="1"/>
  <c r="F7334" i="1"/>
  <c r="E7334" i="1"/>
  <c r="D7334" i="1"/>
  <c r="C7334" i="1"/>
  <c r="F7327" i="1"/>
  <c r="E7327" i="1"/>
  <c r="D7327" i="1"/>
  <c r="C7327" i="1"/>
  <c r="F7320" i="1"/>
  <c r="E7320" i="1"/>
  <c r="D7320" i="1"/>
  <c r="C7320" i="1"/>
  <c r="F7313" i="1"/>
  <c r="E7313" i="1"/>
  <c r="D7313" i="1"/>
  <c r="C7313" i="1"/>
  <c r="F7306" i="1"/>
  <c r="E7306" i="1"/>
  <c r="D7306" i="1"/>
  <c r="C7306" i="1"/>
  <c r="F7299" i="1"/>
  <c r="E7299" i="1"/>
  <c r="D7299" i="1"/>
  <c r="C7299" i="1"/>
  <c r="F7292" i="1"/>
  <c r="E7292" i="1"/>
  <c r="D7292" i="1"/>
  <c r="C7292" i="1"/>
  <c r="F7285" i="1"/>
  <c r="E7285" i="1"/>
  <c r="D7285" i="1"/>
  <c r="C7285" i="1"/>
  <c r="F7278" i="1"/>
  <c r="E7278" i="1"/>
  <c r="D7278" i="1"/>
  <c r="C7278" i="1"/>
  <c r="F7270" i="1"/>
  <c r="E7270" i="1"/>
  <c r="D7270" i="1"/>
  <c r="C7270" i="1"/>
  <c r="F7263" i="1"/>
  <c r="E7263" i="1"/>
  <c r="D7263" i="1"/>
  <c r="C7263" i="1"/>
  <c r="F7256" i="1"/>
  <c r="E7256" i="1"/>
  <c r="D7256" i="1"/>
  <c r="C7256" i="1"/>
  <c r="F7248" i="1"/>
  <c r="E7248" i="1"/>
  <c r="D7248" i="1"/>
  <c r="C7248" i="1"/>
  <c r="F7241" i="1"/>
  <c r="E7241" i="1"/>
  <c r="D7241" i="1"/>
  <c r="C7241" i="1"/>
  <c r="F7233" i="1"/>
  <c r="E7233" i="1"/>
  <c r="D7233" i="1"/>
  <c r="C7233" i="1"/>
  <c r="F7226" i="1"/>
  <c r="E7226" i="1"/>
  <c r="D7226" i="1"/>
  <c r="C7226" i="1"/>
  <c r="F7219" i="1"/>
  <c r="E7219" i="1"/>
  <c r="D7219" i="1"/>
  <c r="C7219" i="1"/>
  <c r="F7212" i="1"/>
  <c r="E7212" i="1"/>
  <c r="D7212" i="1"/>
  <c r="C7212" i="1"/>
  <c r="F7205" i="1"/>
  <c r="E7205" i="1"/>
  <c r="D7205" i="1"/>
  <c r="C7205" i="1"/>
  <c r="F7197" i="1"/>
  <c r="E7197" i="1"/>
  <c r="D7197" i="1"/>
  <c r="C7197" i="1"/>
  <c r="F7189" i="1"/>
  <c r="E7189" i="1"/>
  <c r="D7189" i="1"/>
  <c r="C7189" i="1"/>
  <c r="F7182" i="1"/>
  <c r="E7182" i="1"/>
  <c r="D7182" i="1"/>
  <c r="C7182" i="1"/>
  <c r="F7175" i="1"/>
  <c r="E7175" i="1"/>
  <c r="D7175" i="1"/>
  <c r="C7175" i="1"/>
  <c r="F7168" i="1"/>
  <c r="E7168" i="1"/>
  <c r="D7168" i="1"/>
  <c r="C7168" i="1"/>
  <c r="F7160" i="1"/>
  <c r="E7160" i="1"/>
  <c r="D7160" i="1"/>
  <c r="C7160" i="1"/>
  <c r="F7153" i="1"/>
  <c r="E7153" i="1"/>
  <c r="D7153" i="1"/>
  <c r="C7153" i="1"/>
  <c r="F7146" i="1"/>
  <c r="E7146" i="1"/>
  <c r="D7146" i="1"/>
  <c r="C7146" i="1"/>
  <c r="F7139" i="1"/>
  <c r="E7139" i="1"/>
  <c r="D7139" i="1"/>
  <c r="C7139" i="1"/>
  <c r="F7132" i="1"/>
  <c r="E7132" i="1"/>
  <c r="D7132" i="1"/>
  <c r="C7132" i="1"/>
  <c r="F7125" i="1"/>
  <c r="E7125" i="1"/>
  <c r="D7125" i="1"/>
  <c r="C7125" i="1"/>
  <c r="F7118" i="1"/>
  <c r="E7118" i="1"/>
  <c r="D7118" i="1"/>
  <c r="C7118" i="1"/>
  <c r="F7111" i="1"/>
  <c r="E7111" i="1"/>
  <c r="D7111" i="1"/>
  <c r="C7111" i="1"/>
  <c r="F7104" i="1"/>
  <c r="E7104" i="1"/>
  <c r="D7104" i="1"/>
  <c r="C7104" i="1"/>
  <c r="F7097" i="1"/>
  <c r="E7097" i="1"/>
  <c r="D7097" i="1"/>
  <c r="C7097" i="1"/>
  <c r="F7090" i="1"/>
  <c r="E7090" i="1"/>
  <c r="D7090" i="1"/>
  <c r="C7090" i="1"/>
  <c r="F7083" i="1"/>
  <c r="E7083" i="1"/>
  <c r="D7083" i="1"/>
  <c r="C7083" i="1"/>
  <c r="F7076" i="1"/>
  <c r="E7076" i="1"/>
  <c r="D7076" i="1"/>
  <c r="C7076" i="1"/>
  <c r="F7074" i="1"/>
  <c r="E7074" i="1"/>
  <c r="D7074" i="1"/>
  <c r="C7074" i="1"/>
  <c r="F7067" i="1"/>
  <c r="E7067" i="1"/>
  <c r="D7067" i="1"/>
  <c r="C7067" i="1"/>
  <c r="F7060" i="1"/>
  <c r="E7060" i="1"/>
  <c r="D7060" i="1"/>
  <c r="C7060" i="1"/>
  <c r="F7053" i="1"/>
  <c r="E7053" i="1"/>
  <c r="D7053" i="1"/>
  <c r="C7053" i="1"/>
  <c r="F7046" i="1"/>
  <c r="E7046" i="1"/>
  <c r="D7046" i="1"/>
  <c r="C7046" i="1"/>
  <c r="F7039" i="1"/>
  <c r="E7039" i="1"/>
  <c r="D7039" i="1"/>
  <c r="C7039" i="1"/>
  <c r="F7037" i="1"/>
  <c r="E7037" i="1"/>
  <c r="D7037" i="1"/>
  <c r="C7037" i="1"/>
  <c r="F7030" i="1"/>
  <c r="E7030" i="1"/>
  <c r="D7030" i="1"/>
  <c r="C7030" i="1"/>
  <c r="F7022" i="1"/>
  <c r="E7022" i="1"/>
  <c r="D7022" i="1"/>
  <c r="C7022" i="1"/>
  <c r="F7015" i="1"/>
  <c r="E7015" i="1"/>
  <c r="D7015" i="1"/>
  <c r="C7015" i="1"/>
  <c r="F7008" i="1"/>
  <c r="E7008" i="1"/>
  <c r="D7008" i="1"/>
  <c r="C7008" i="1"/>
  <c r="F7001" i="1"/>
  <c r="E7001" i="1"/>
  <c r="D7001" i="1"/>
  <c r="C7001" i="1"/>
  <c r="F6994" i="1"/>
  <c r="E6994" i="1"/>
  <c r="D6994" i="1"/>
  <c r="C6994" i="1"/>
  <c r="F6987" i="1"/>
  <c r="E6987" i="1"/>
  <c r="D6987" i="1"/>
  <c r="C6987" i="1"/>
  <c r="F6980" i="1"/>
  <c r="E6980" i="1"/>
  <c r="D6980" i="1"/>
  <c r="C6980" i="1"/>
  <c r="F6973" i="1"/>
  <c r="E6973" i="1"/>
  <c r="D6973" i="1"/>
  <c r="C6973" i="1"/>
  <c r="F6966" i="1"/>
  <c r="E6966" i="1"/>
  <c r="D6966" i="1"/>
  <c r="C6966" i="1"/>
  <c r="F6959" i="1"/>
  <c r="E6959" i="1"/>
  <c r="D6959" i="1"/>
  <c r="C6959" i="1"/>
  <c r="F6952" i="1"/>
  <c r="E6952" i="1"/>
  <c r="D6952" i="1"/>
  <c r="C6952" i="1"/>
  <c r="F6945" i="1"/>
  <c r="E6945" i="1"/>
  <c r="D6945" i="1"/>
  <c r="C6945" i="1"/>
  <c r="F6938" i="1"/>
  <c r="E6938" i="1"/>
  <c r="D6938" i="1"/>
  <c r="C6938" i="1"/>
  <c r="F6931" i="1"/>
  <c r="E6931" i="1"/>
  <c r="D6931" i="1"/>
  <c r="C6931" i="1"/>
  <c r="F6924" i="1"/>
  <c r="E6924" i="1"/>
  <c r="D6924" i="1"/>
  <c r="C6924" i="1"/>
  <c r="F6917" i="1"/>
  <c r="E6917" i="1"/>
  <c r="D6917" i="1"/>
  <c r="C6917" i="1"/>
  <c r="F6910" i="1"/>
  <c r="E6910" i="1"/>
  <c r="D6910" i="1"/>
  <c r="C6910" i="1"/>
  <c r="F6903" i="1"/>
  <c r="E6903" i="1"/>
  <c r="D6903" i="1"/>
  <c r="C6903" i="1"/>
  <c r="F6895" i="1"/>
  <c r="E6895" i="1"/>
  <c r="D6895" i="1"/>
  <c r="C6895" i="1"/>
  <c r="F6888" i="1"/>
  <c r="E6888" i="1"/>
  <c r="D6888" i="1"/>
  <c r="C6888" i="1"/>
  <c r="F6881" i="1"/>
  <c r="E6881" i="1"/>
  <c r="D6881" i="1"/>
  <c r="C6881" i="1"/>
  <c r="F6874" i="1"/>
  <c r="E6874" i="1"/>
  <c r="D6874" i="1"/>
  <c r="C6874" i="1"/>
  <c r="F6867" i="1"/>
  <c r="E6867" i="1"/>
  <c r="D6867" i="1"/>
  <c r="C6867" i="1"/>
  <c r="F6860" i="1"/>
  <c r="E6860" i="1"/>
  <c r="D6860" i="1"/>
  <c r="C6860" i="1"/>
  <c r="F6853" i="1"/>
  <c r="E6853" i="1"/>
  <c r="D6853" i="1"/>
  <c r="C6853" i="1"/>
  <c r="F6846" i="1"/>
  <c r="E6846" i="1"/>
  <c r="D6846" i="1"/>
  <c r="C6846" i="1"/>
  <c r="F6839" i="1"/>
  <c r="E6839" i="1"/>
  <c r="D6839" i="1"/>
  <c r="C6839" i="1"/>
  <c r="F6831" i="1"/>
  <c r="E6831" i="1"/>
  <c r="D6831" i="1"/>
  <c r="C6831" i="1"/>
  <c r="F6824" i="1"/>
  <c r="E6824" i="1"/>
  <c r="D6824" i="1"/>
  <c r="C6824" i="1"/>
  <c r="F6817" i="1"/>
  <c r="E6817" i="1"/>
  <c r="D6817" i="1"/>
  <c r="C6817" i="1"/>
  <c r="F6810" i="1"/>
  <c r="E6810" i="1"/>
  <c r="D6810" i="1"/>
  <c r="C6810" i="1"/>
  <c r="F6803" i="1"/>
  <c r="E6803" i="1"/>
  <c r="D6803" i="1"/>
  <c r="C6803" i="1"/>
  <c r="F6796" i="1"/>
  <c r="E6796" i="1"/>
  <c r="D6796" i="1"/>
  <c r="C6796" i="1"/>
  <c r="F6789" i="1"/>
  <c r="E6789" i="1"/>
  <c r="D6789" i="1"/>
  <c r="C6789" i="1"/>
  <c r="F6782" i="1"/>
  <c r="E6782" i="1"/>
  <c r="D6782" i="1"/>
  <c r="C6782" i="1"/>
  <c r="F6775" i="1"/>
  <c r="E6775" i="1"/>
  <c r="D6775" i="1"/>
  <c r="C6775" i="1"/>
  <c r="F6768" i="1"/>
  <c r="E6768" i="1"/>
  <c r="D6768" i="1"/>
  <c r="C6768" i="1"/>
  <c r="F6761" i="1"/>
  <c r="E6761" i="1"/>
  <c r="D6761" i="1"/>
  <c r="C6761" i="1"/>
  <c r="F6754" i="1"/>
  <c r="E6754" i="1"/>
  <c r="D6754" i="1"/>
  <c r="C6754" i="1"/>
  <c r="F6747" i="1"/>
  <c r="E6747" i="1"/>
  <c r="D6747" i="1"/>
  <c r="C6747" i="1"/>
  <c r="F6740" i="1"/>
  <c r="E6740" i="1"/>
  <c r="D6740" i="1"/>
  <c r="C6740" i="1"/>
  <c r="F6733" i="1"/>
  <c r="E6733" i="1"/>
  <c r="D6733" i="1"/>
  <c r="C6733" i="1"/>
  <c r="F6726" i="1"/>
  <c r="E6726" i="1"/>
  <c r="D6726" i="1"/>
  <c r="C6726" i="1"/>
  <c r="F6719" i="1"/>
  <c r="E6719" i="1"/>
  <c r="D6719" i="1"/>
  <c r="C6719" i="1"/>
  <c r="F6711" i="1"/>
  <c r="E6711" i="1"/>
  <c r="D6711" i="1"/>
  <c r="C6711" i="1"/>
  <c r="F6704" i="1"/>
  <c r="E6704" i="1"/>
  <c r="D6704" i="1"/>
  <c r="C6704" i="1"/>
  <c r="F6697" i="1"/>
  <c r="E6697" i="1"/>
  <c r="D6697" i="1"/>
  <c r="C6697" i="1"/>
  <c r="F6690" i="1"/>
  <c r="E6690" i="1"/>
  <c r="D6690" i="1"/>
  <c r="C6690" i="1"/>
  <c r="F6683" i="1"/>
  <c r="E6683" i="1"/>
  <c r="D6683" i="1"/>
  <c r="C6683" i="1"/>
  <c r="F6676" i="1"/>
  <c r="E6676" i="1"/>
  <c r="D6676" i="1"/>
  <c r="C6676" i="1"/>
  <c r="F6669" i="1"/>
  <c r="E6669" i="1"/>
  <c r="D6669" i="1"/>
  <c r="C6669" i="1"/>
  <c r="F6661" i="1"/>
  <c r="E6661" i="1"/>
  <c r="D6661" i="1"/>
  <c r="C6661" i="1"/>
  <c r="F6653" i="1"/>
  <c r="E6653" i="1"/>
  <c r="D6653" i="1"/>
  <c r="C6653" i="1"/>
  <c r="F6646" i="1"/>
  <c r="E6646" i="1"/>
  <c r="D6646" i="1"/>
  <c r="C6646" i="1"/>
  <c r="F6639" i="1"/>
  <c r="E6639" i="1"/>
  <c r="D6639" i="1"/>
  <c r="C6639" i="1"/>
  <c r="F6632" i="1"/>
  <c r="E6632" i="1"/>
  <c r="D6632" i="1"/>
  <c r="C6632" i="1"/>
  <c r="F6625" i="1"/>
  <c r="E6625" i="1"/>
  <c r="D6625" i="1"/>
  <c r="C6625" i="1"/>
  <c r="F6618" i="1"/>
  <c r="E6618" i="1"/>
  <c r="D6618" i="1"/>
  <c r="C6618" i="1"/>
  <c r="F6611" i="1"/>
  <c r="E6611" i="1"/>
  <c r="D6611" i="1"/>
  <c r="C6611" i="1"/>
  <c r="F6604" i="1"/>
  <c r="E6604" i="1"/>
  <c r="D6604" i="1"/>
  <c r="C6604" i="1"/>
  <c r="F6597" i="1"/>
  <c r="E6597" i="1"/>
  <c r="D6597" i="1"/>
  <c r="C6597" i="1"/>
  <c r="F6590" i="1"/>
  <c r="E6590" i="1"/>
  <c r="D6590" i="1"/>
  <c r="C6590" i="1"/>
  <c r="F6583" i="1"/>
  <c r="E6583" i="1"/>
  <c r="D6583" i="1"/>
  <c r="C6583" i="1"/>
  <c r="F6576" i="1"/>
  <c r="E6576" i="1"/>
  <c r="D6576" i="1"/>
  <c r="C6576" i="1"/>
  <c r="F6569" i="1"/>
  <c r="E6569" i="1"/>
  <c r="D6569" i="1"/>
  <c r="C6569" i="1"/>
  <c r="F6562" i="1"/>
  <c r="E6562" i="1"/>
  <c r="D6562" i="1"/>
  <c r="C6562" i="1"/>
  <c r="F6554" i="1"/>
  <c r="E6554" i="1"/>
  <c r="D6554" i="1"/>
  <c r="C6554" i="1"/>
  <c r="F6547" i="1"/>
  <c r="E6547" i="1"/>
  <c r="D6547" i="1"/>
  <c r="C6547" i="1"/>
  <c r="F6540" i="1"/>
  <c r="E6540" i="1"/>
  <c r="D6540" i="1"/>
  <c r="C6540" i="1"/>
  <c r="F6533" i="1"/>
  <c r="E6533" i="1"/>
  <c r="D6533" i="1"/>
  <c r="C6533" i="1"/>
  <c r="F6526" i="1"/>
  <c r="E6526" i="1"/>
  <c r="D6526" i="1"/>
  <c r="C6526" i="1"/>
  <c r="F6519" i="1"/>
  <c r="E6519" i="1"/>
  <c r="D6519" i="1"/>
  <c r="C6519" i="1"/>
  <c r="F6512" i="1"/>
  <c r="E6512" i="1"/>
  <c r="D6512" i="1"/>
  <c r="C6512" i="1"/>
  <c r="F6504" i="1"/>
  <c r="E6504" i="1"/>
  <c r="D6504" i="1"/>
  <c r="C6504" i="1"/>
  <c r="F6496" i="1"/>
  <c r="E6496" i="1"/>
  <c r="D6496" i="1"/>
  <c r="C6496" i="1"/>
  <c r="F6489" i="1"/>
  <c r="E6489" i="1"/>
  <c r="D6489" i="1"/>
  <c r="C6489" i="1"/>
  <c r="F6482" i="1"/>
  <c r="E6482" i="1"/>
  <c r="D6482" i="1"/>
  <c r="C6482" i="1"/>
  <c r="F6475" i="1"/>
  <c r="E6475" i="1"/>
  <c r="D6475" i="1"/>
  <c r="C6475" i="1"/>
  <c r="F6468" i="1"/>
  <c r="E6468" i="1"/>
  <c r="D6468" i="1"/>
  <c r="C6468" i="1"/>
  <c r="F6460" i="1"/>
  <c r="E6460" i="1"/>
  <c r="D6460" i="1"/>
  <c r="C6460" i="1"/>
  <c r="F6453" i="1"/>
  <c r="E6453" i="1"/>
  <c r="D6453" i="1"/>
  <c r="C6453" i="1"/>
  <c r="F6446" i="1"/>
  <c r="E6446" i="1"/>
  <c r="D6446" i="1"/>
  <c r="C6446" i="1"/>
  <c r="F6439" i="1"/>
  <c r="E6439" i="1"/>
  <c r="D6439" i="1"/>
  <c r="C6439" i="1"/>
  <c r="F6432" i="1"/>
  <c r="E6432" i="1"/>
  <c r="D6432" i="1"/>
  <c r="C6432" i="1"/>
  <c r="F6425" i="1"/>
  <c r="E6425" i="1"/>
  <c r="D6425" i="1"/>
  <c r="C6425" i="1"/>
  <c r="F6418" i="1"/>
  <c r="E6418" i="1"/>
  <c r="D6418" i="1"/>
  <c r="C6418" i="1"/>
  <c r="F6411" i="1"/>
  <c r="E6411" i="1"/>
  <c r="D6411" i="1"/>
  <c r="C6411" i="1"/>
  <c r="F6404" i="1"/>
  <c r="E6404" i="1"/>
  <c r="D6404" i="1"/>
  <c r="C6404" i="1"/>
  <c r="F6397" i="1"/>
  <c r="E6397" i="1"/>
  <c r="D6397" i="1"/>
  <c r="C6397" i="1"/>
  <c r="F6389" i="1"/>
  <c r="E6389" i="1"/>
  <c r="D6389" i="1"/>
  <c r="C6389" i="1"/>
  <c r="F6382" i="1"/>
  <c r="E6382" i="1"/>
  <c r="D6382" i="1"/>
  <c r="C6382" i="1"/>
  <c r="F6375" i="1"/>
  <c r="E6375" i="1"/>
  <c r="D6375" i="1"/>
  <c r="C6375" i="1"/>
  <c r="F6368" i="1"/>
  <c r="E6368" i="1"/>
  <c r="D6368" i="1"/>
  <c r="C6368" i="1"/>
  <c r="F6361" i="1"/>
  <c r="E6361" i="1"/>
  <c r="D6361" i="1"/>
  <c r="C6361" i="1"/>
  <c r="F6354" i="1"/>
  <c r="E6354" i="1"/>
  <c r="D6354" i="1"/>
  <c r="C6354" i="1"/>
  <c r="F6347" i="1"/>
  <c r="E6347" i="1"/>
  <c r="D6347" i="1"/>
  <c r="C6347" i="1"/>
  <c r="F6340" i="1"/>
  <c r="E6340" i="1"/>
  <c r="D6340" i="1"/>
  <c r="C6340" i="1"/>
  <c r="F6333" i="1"/>
  <c r="E6333" i="1"/>
  <c r="D6333" i="1"/>
  <c r="C6333" i="1"/>
  <c r="F6326" i="1"/>
  <c r="E6326" i="1"/>
  <c r="D6326" i="1"/>
  <c r="C6326" i="1"/>
  <c r="F6319" i="1"/>
  <c r="E6319" i="1"/>
  <c r="D6319" i="1"/>
  <c r="C6319" i="1"/>
  <c r="F6312" i="1"/>
  <c r="E6312" i="1"/>
  <c r="D6312" i="1"/>
  <c r="C6312" i="1"/>
  <c r="F6304" i="1"/>
  <c r="E6304" i="1"/>
  <c r="D6304" i="1"/>
  <c r="C6304" i="1"/>
  <c r="F6297" i="1"/>
  <c r="E6297" i="1"/>
  <c r="D6297" i="1"/>
  <c r="C6297" i="1"/>
  <c r="F6290" i="1"/>
  <c r="E6290" i="1"/>
  <c r="D6290" i="1"/>
  <c r="C6290" i="1"/>
  <c r="F6283" i="1"/>
  <c r="E6283" i="1"/>
  <c r="D6283" i="1"/>
  <c r="C6283" i="1"/>
  <c r="F6276" i="1"/>
  <c r="E6276" i="1"/>
  <c r="D6276" i="1"/>
  <c r="C6276" i="1"/>
  <c r="F6269" i="1"/>
  <c r="E6269" i="1"/>
  <c r="D6269" i="1"/>
  <c r="C6269" i="1"/>
  <c r="F6262" i="1"/>
  <c r="E6262" i="1"/>
  <c r="D6262" i="1"/>
  <c r="C6262" i="1"/>
  <c r="F6255" i="1"/>
  <c r="E6255" i="1"/>
  <c r="D6255" i="1"/>
  <c r="C6255" i="1"/>
  <c r="F6247" i="1"/>
  <c r="E6247" i="1"/>
  <c r="D6247" i="1"/>
  <c r="C6247" i="1"/>
  <c r="F6240" i="1"/>
  <c r="E6240" i="1"/>
  <c r="D6240" i="1"/>
  <c r="C6240" i="1"/>
  <c r="F6233" i="1"/>
  <c r="E6233" i="1"/>
  <c r="D6233" i="1"/>
  <c r="C6233" i="1"/>
  <c r="F6226" i="1"/>
  <c r="E6226" i="1"/>
  <c r="D6226" i="1"/>
  <c r="C6226" i="1"/>
  <c r="F6219" i="1"/>
  <c r="E6219" i="1"/>
  <c r="D6219" i="1"/>
  <c r="C6219" i="1"/>
  <c r="F6212" i="1"/>
  <c r="E6212" i="1"/>
  <c r="D6212" i="1"/>
  <c r="C6212" i="1"/>
  <c r="F6205" i="1"/>
  <c r="E6205" i="1"/>
  <c r="D6205" i="1"/>
  <c r="C6205" i="1"/>
  <c r="F6197" i="1"/>
  <c r="E6197" i="1"/>
  <c r="D6197" i="1"/>
  <c r="C6197" i="1"/>
  <c r="F6190" i="1"/>
  <c r="E6190" i="1"/>
  <c r="D6190" i="1"/>
  <c r="C6190" i="1"/>
  <c r="F6183" i="1"/>
  <c r="E6183" i="1"/>
  <c r="D6183" i="1"/>
  <c r="C6183" i="1"/>
  <c r="F6176" i="1"/>
  <c r="E6176" i="1"/>
  <c r="D6176" i="1"/>
  <c r="C6176" i="1"/>
  <c r="F6169" i="1"/>
  <c r="E6169" i="1"/>
  <c r="D6169" i="1"/>
  <c r="C6169" i="1"/>
  <c r="F6162" i="1"/>
  <c r="E6162" i="1"/>
  <c r="D6162" i="1"/>
  <c r="C6162" i="1"/>
  <c r="F6154" i="1"/>
  <c r="E6154" i="1"/>
  <c r="D6154" i="1"/>
  <c r="C6154" i="1"/>
  <c r="F6152" i="1"/>
  <c r="E6152" i="1"/>
  <c r="D6152" i="1"/>
  <c r="C6152" i="1"/>
  <c r="F6145" i="1"/>
  <c r="E6145" i="1"/>
  <c r="D6145" i="1"/>
  <c r="C6145" i="1"/>
  <c r="F6138" i="1"/>
  <c r="E6138" i="1"/>
  <c r="D6138" i="1"/>
  <c r="C6138" i="1"/>
  <c r="F6131" i="1"/>
  <c r="E6131" i="1"/>
  <c r="D6131" i="1"/>
  <c r="C6131" i="1"/>
  <c r="F6124" i="1"/>
  <c r="E6124" i="1"/>
  <c r="D6124" i="1"/>
  <c r="C6124" i="1"/>
  <c r="F6117" i="1"/>
  <c r="E6117" i="1"/>
  <c r="D6117" i="1"/>
  <c r="C6117" i="1"/>
  <c r="F6110" i="1"/>
  <c r="E6110" i="1"/>
  <c r="D6110" i="1"/>
  <c r="C6110" i="1"/>
  <c r="F6103" i="1"/>
  <c r="E6103" i="1"/>
  <c r="D6103" i="1"/>
  <c r="C6103" i="1"/>
  <c r="F6096" i="1"/>
  <c r="E6096" i="1"/>
  <c r="D6096" i="1"/>
  <c r="C6096" i="1"/>
  <c r="F6089" i="1"/>
  <c r="E6089" i="1"/>
  <c r="D6089" i="1"/>
  <c r="C6089" i="1"/>
  <c r="F6082" i="1"/>
  <c r="E6082" i="1"/>
  <c r="D6082" i="1"/>
  <c r="C6082" i="1"/>
  <c r="F6075" i="1"/>
  <c r="E6075" i="1"/>
  <c r="D6075" i="1"/>
  <c r="C6075" i="1"/>
  <c r="F6067" i="1"/>
  <c r="E6067" i="1"/>
  <c r="D6067" i="1"/>
  <c r="C6067" i="1"/>
  <c r="F6059" i="1"/>
  <c r="E6059" i="1"/>
  <c r="D6059" i="1"/>
  <c r="C6059" i="1"/>
  <c r="F6052" i="1"/>
  <c r="E6052" i="1"/>
  <c r="D6052" i="1"/>
  <c r="C6052" i="1"/>
  <c r="F6045" i="1"/>
  <c r="E6045" i="1"/>
  <c r="D6045" i="1"/>
  <c r="C6045" i="1"/>
  <c r="F6038" i="1"/>
  <c r="E6038" i="1"/>
  <c r="D6038" i="1"/>
  <c r="C6038" i="1"/>
  <c r="F6031" i="1"/>
  <c r="E6031" i="1"/>
  <c r="D6031" i="1"/>
  <c r="C6031" i="1"/>
  <c r="F6024" i="1"/>
  <c r="E6024" i="1"/>
  <c r="D6024" i="1"/>
  <c r="C6024" i="1"/>
  <c r="F6017" i="1"/>
  <c r="E6017" i="1"/>
  <c r="D6017" i="1"/>
  <c r="C6017" i="1"/>
  <c r="F6010" i="1"/>
  <c r="E6010" i="1"/>
  <c r="D6010" i="1"/>
  <c r="C6010" i="1"/>
  <c r="F6003" i="1"/>
  <c r="E6003" i="1"/>
  <c r="D6003" i="1"/>
  <c r="C6003" i="1"/>
  <c r="F5996" i="1"/>
  <c r="E5996" i="1"/>
  <c r="D5996" i="1"/>
  <c r="C5996" i="1"/>
  <c r="F5989" i="1"/>
  <c r="E5989" i="1"/>
  <c r="D5989" i="1"/>
  <c r="C5989" i="1"/>
  <c r="F5982" i="1"/>
  <c r="E5982" i="1"/>
  <c r="D5982" i="1"/>
  <c r="C5982" i="1"/>
  <c r="F5975" i="1"/>
  <c r="E5975" i="1"/>
  <c r="D5975" i="1"/>
  <c r="C5975" i="1"/>
  <c r="F5968" i="1"/>
  <c r="E5968" i="1"/>
  <c r="D5968" i="1"/>
  <c r="C5968" i="1"/>
  <c r="F5961" i="1"/>
  <c r="E5961" i="1"/>
  <c r="D5961" i="1"/>
  <c r="C5961" i="1"/>
  <c r="F5954" i="1"/>
  <c r="E5954" i="1"/>
  <c r="D5954" i="1"/>
  <c r="C5954" i="1"/>
  <c r="F5947" i="1"/>
  <c r="E5947" i="1"/>
  <c r="D5947" i="1"/>
  <c r="C5947" i="1"/>
  <c r="F5940" i="1"/>
  <c r="E5940" i="1"/>
  <c r="D5940" i="1"/>
  <c r="C5940" i="1"/>
  <c r="F5933" i="1"/>
  <c r="E5933" i="1"/>
  <c r="D5933" i="1"/>
  <c r="C5933" i="1"/>
  <c r="F5926" i="1"/>
  <c r="E5926" i="1"/>
  <c r="D5926" i="1"/>
  <c r="C5926" i="1"/>
  <c r="F5919" i="1"/>
  <c r="E5919" i="1"/>
  <c r="D5919" i="1"/>
  <c r="C5919" i="1"/>
  <c r="F5911" i="1"/>
  <c r="E5911" i="1"/>
  <c r="D5911" i="1"/>
  <c r="C5911" i="1"/>
  <c r="F5904" i="1"/>
  <c r="E5904" i="1"/>
  <c r="D5904" i="1"/>
  <c r="C5904" i="1"/>
  <c r="F5897" i="1"/>
  <c r="E5897" i="1"/>
  <c r="D5897" i="1"/>
  <c r="C5897" i="1"/>
  <c r="F5890" i="1"/>
  <c r="E5890" i="1"/>
  <c r="D5890" i="1"/>
  <c r="C5890" i="1"/>
  <c r="F5883" i="1"/>
  <c r="E5883" i="1"/>
  <c r="D5883" i="1"/>
  <c r="C5883" i="1"/>
  <c r="F5876" i="1"/>
  <c r="E5876" i="1"/>
  <c r="D5876" i="1"/>
  <c r="C5876" i="1"/>
  <c r="F5869" i="1"/>
  <c r="E5869" i="1"/>
  <c r="D5869" i="1"/>
  <c r="C5869" i="1"/>
  <c r="F5862" i="1"/>
  <c r="E5862" i="1"/>
  <c r="D5862" i="1"/>
  <c r="C5862" i="1"/>
  <c r="F5855" i="1"/>
  <c r="E5855" i="1"/>
  <c r="D5855" i="1"/>
  <c r="C5855" i="1"/>
  <c r="F5848" i="1"/>
  <c r="E5848" i="1"/>
  <c r="D5848" i="1"/>
  <c r="C5848" i="1"/>
  <c r="F5841" i="1"/>
  <c r="E5841" i="1"/>
  <c r="D5841" i="1"/>
  <c r="C5841" i="1"/>
  <c r="F5834" i="1"/>
  <c r="E5834" i="1"/>
  <c r="D5834" i="1"/>
  <c r="C5834" i="1"/>
  <c r="F5827" i="1"/>
  <c r="E5827" i="1"/>
  <c r="D5827" i="1"/>
  <c r="C5827" i="1"/>
  <c r="F5819" i="1"/>
  <c r="E5819" i="1"/>
  <c r="D5819" i="1"/>
  <c r="C5819" i="1"/>
  <c r="F5812" i="1"/>
  <c r="E5812" i="1"/>
  <c r="D5812" i="1"/>
  <c r="C5812" i="1"/>
  <c r="F5805" i="1"/>
  <c r="E5805" i="1"/>
  <c r="D5805" i="1"/>
  <c r="C5805" i="1"/>
  <c r="F5797" i="1"/>
  <c r="E5797" i="1"/>
  <c r="D5797" i="1"/>
  <c r="C5797" i="1"/>
  <c r="F5790" i="1"/>
  <c r="E5790" i="1"/>
  <c r="D5790" i="1"/>
  <c r="C5790" i="1"/>
  <c r="F5783" i="1"/>
  <c r="E5783" i="1"/>
  <c r="D5783" i="1"/>
  <c r="C5783" i="1"/>
  <c r="F5776" i="1"/>
  <c r="E5776" i="1"/>
  <c r="D5776" i="1"/>
  <c r="C5776" i="1"/>
  <c r="F5769" i="1"/>
  <c r="E5769" i="1"/>
  <c r="D5769" i="1"/>
  <c r="C5769" i="1"/>
  <c r="F5761" i="1"/>
  <c r="E5761" i="1"/>
  <c r="D5761" i="1"/>
  <c r="C5761" i="1"/>
  <c r="F5754" i="1"/>
  <c r="E5754" i="1"/>
  <c r="D5754" i="1"/>
  <c r="C5754" i="1"/>
  <c r="F5747" i="1"/>
  <c r="E5747" i="1"/>
  <c r="D5747" i="1"/>
  <c r="C5747" i="1"/>
  <c r="F5740" i="1"/>
  <c r="E5740" i="1"/>
  <c r="D5740" i="1"/>
  <c r="C5740" i="1"/>
  <c r="F5733" i="1"/>
  <c r="E5733" i="1"/>
  <c r="D5733" i="1"/>
  <c r="C5733" i="1"/>
  <c r="F5725" i="1"/>
  <c r="E5725" i="1"/>
  <c r="D5725" i="1"/>
  <c r="C5725" i="1"/>
  <c r="F5718" i="1"/>
  <c r="E5718" i="1"/>
  <c r="D5718" i="1"/>
  <c r="C5718" i="1"/>
  <c r="F5711" i="1"/>
  <c r="E5711" i="1"/>
  <c r="D5711" i="1"/>
  <c r="C5711" i="1"/>
  <c r="F5704" i="1"/>
  <c r="E5704" i="1"/>
  <c r="D5704" i="1"/>
  <c r="C5704" i="1"/>
  <c r="F5697" i="1"/>
  <c r="E5697" i="1"/>
  <c r="D5697" i="1"/>
  <c r="C5697" i="1"/>
  <c r="F5689" i="1"/>
  <c r="E5689" i="1"/>
  <c r="D5689" i="1"/>
  <c r="C5689" i="1"/>
  <c r="F5680" i="1"/>
  <c r="E5680" i="1"/>
  <c r="D5680" i="1"/>
  <c r="C5680" i="1"/>
  <c r="F5672" i="1"/>
  <c r="E5672" i="1"/>
  <c r="D5672" i="1"/>
  <c r="C5672" i="1"/>
  <c r="F5665" i="1"/>
  <c r="E5665" i="1"/>
  <c r="D5665" i="1"/>
  <c r="C5665" i="1"/>
  <c r="F5658" i="1"/>
  <c r="E5658" i="1"/>
  <c r="D5658" i="1"/>
  <c r="C5658" i="1"/>
  <c r="F5651" i="1"/>
  <c r="E5651" i="1"/>
  <c r="D5651" i="1"/>
  <c r="C5651" i="1"/>
  <c r="F5644" i="1"/>
  <c r="E5644" i="1"/>
  <c r="D5644" i="1"/>
  <c r="C5644" i="1"/>
  <c r="F5636" i="1"/>
  <c r="E5636" i="1"/>
  <c r="D5636" i="1"/>
  <c r="C5636" i="1"/>
  <c r="F5629" i="1"/>
  <c r="E5629" i="1"/>
  <c r="D5629" i="1"/>
  <c r="C5629" i="1"/>
  <c r="F5622" i="1"/>
  <c r="E5622" i="1"/>
  <c r="D5622" i="1"/>
  <c r="C5622" i="1"/>
  <c r="F5615" i="1"/>
  <c r="E5615" i="1"/>
  <c r="D5615" i="1"/>
  <c r="C5615" i="1"/>
  <c r="F5607" i="1"/>
  <c r="E5607" i="1"/>
  <c r="D5607" i="1"/>
  <c r="C5607" i="1"/>
  <c r="F5599" i="1"/>
  <c r="E5599" i="1"/>
  <c r="D5599" i="1"/>
  <c r="C5599" i="1"/>
  <c r="F5592" i="1"/>
  <c r="E5592" i="1"/>
  <c r="D5592" i="1"/>
  <c r="C5592" i="1"/>
  <c r="F5585" i="1"/>
  <c r="E5585" i="1"/>
  <c r="D5585" i="1"/>
  <c r="C5585" i="1"/>
  <c r="F5578" i="1"/>
  <c r="E5578" i="1"/>
  <c r="D5578" i="1"/>
  <c r="C5578" i="1"/>
  <c r="F5571" i="1"/>
  <c r="E5571" i="1"/>
  <c r="D5571" i="1"/>
  <c r="C5571" i="1"/>
  <c r="F5563" i="1"/>
  <c r="E5563" i="1"/>
  <c r="D5563" i="1"/>
  <c r="C5563" i="1"/>
  <c r="F5556" i="1"/>
  <c r="E5556" i="1"/>
  <c r="D5556" i="1"/>
  <c r="C5556" i="1"/>
  <c r="F5549" i="1"/>
  <c r="E5549" i="1"/>
  <c r="D5549" i="1"/>
  <c r="C5549" i="1"/>
  <c r="F5542" i="1"/>
  <c r="E5542" i="1"/>
  <c r="D5542" i="1"/>
  <c r="C5542" i="1"/>
  <c r="F5535" i="1"/>
  <c r="E5535" i="1"/>
  <c r="D5535" i="1"/>
  <c r="C5535" i="1"/>
  <c r="F5528" i="1"/>
  <c r="E5528" i="1"/>
  <c r="D5528" i="1"/>
  <c r="C5528" i="1"/>
  <c r="F5521" i="1"/>
  <c r="E5521" i="1"/>
  <c r="D5521" i="1"/>
  <c r="C5521" i="1"/>
  <c r="F5514" i="1"/>
  <c r="E5514" i="1"/>
  <c r="D5514" i="1"/>
  <c r="C5514" i="1"/>
  <c r="F5506" i="1"/>
  <c r="E5506" i="1"/>
  <c r="D5506" i="1"/>
  <c r="C5506" i="1"/>
  <c r="F5499" i="1"/>
  <c r="E5499" i="1"/>
  <c r="D5499" i="1"/>
  <c r="C5499" i="1"/>
  <c r="F5492" i="1"/>
  <c r="E5492" i="1"/>
  <c r="D5492" i="1"/>
  <c r="C5492" i="1"/>
  <c r="F5485" i="1"/>
  <c r="E5485" i="1"/>
  <c r="D5485" i="1"/>
  <c r="C5485" i="1"/>
  <c r="F5477" i="1"/>
  <c r="E5477" i="1"/>
  <c r="D5477" i="1"/>
  <c r="C5477" i="1"/>
  <c r="F5470" i="1"/>
  <c r="E5470" i="1"/>
  <c r="D5470" i="1"/>
  <c r="C5470" i="1"/>
  <c r="F5463" i="1"/>
  <c r="E5463" i="1"/>
  <c r="D5463" i="1"/>
  <c r="C5463" i="1"/>
  <c r="F5456" i="1"/>
  <c r="E5456" i="1"/>
  <c r="D5456" i="1"/>
  <c r="C5456" i="1"/>
  <c r="F5449" i="1"/>
  <c r="E5449" i="1"/>
  <c r="D5449" i="1"/>
  <c r="C5449" i="1"/>
  <c r="F5442" i="1"/>
  <c r="E5442" i="1"/>
  <c r="D5442" i="1"/>
  <c r="C5442" i="1"/>
  <c r="F5435" i="1"/>
  <c r="E5435" i="1"/>
  <c r="D5435" i="1"/>
  <c r="C5435" i="1"/>
  <c r="F5428" i="1"/>
  <c r="E5428" i="1"/>
  <c r="D5428" i="1"/>
  <c r="C5428" i="1"/>
  <c r="F5421" i="1"/>
  <c r="E5421" i="1"/>
  <c r="D5421" i="1"/>
  <c r="C5421" i="1"/>
  <c r="F5414" i="1"/>
  <c r="E5414" i="1"/>
  <c r="D5414" i="1"/>
  <c r="C5414" i="1"/>
  <c r="F5406" i="1"/>
  <c r="E5406" i="1"/>
  <c r="D5406" i="1"/>
  <c r="C5406" i="1"/>
  <c r="F5399" i="1"/>
  <c r="E5399" i="1"/>
  <c r="D5399" i="1"/>
  <c r="C5399" i="1"/>
  <c r="F5392" i="1"/>
  <c r="E5392" i="1"/>
  <c r="D5392" i="1"/>
  <c r="C5392" i="1"/>
  <c r="F5385" i="1"/>
  <c r="E5385" i="1"/>
  <c r="D5385" i="1"/>
  <c r="C5385" i="1"/>
  <c r="F5378" i="1"/>
  <c r="E5378" i="1"/>
  <c r="D5378" i="1"/>
  <c r="C5378" i="1"/>
  <c r="F5371" i="1"/>
  <c r="E5371" i="1"/>
  <c r="D5371" i="1"/>
  <c r="C5371" i="1"/>
  <c r="F5364" i="1"/>
  <c r="E5364" i="1"/>
  <c r="D5364" i="1"/>
  <c r="C5364" i="1"/>
  <c r="F5357" i="1"/>
  <c r="E5357" i="1"/>
  <c r="D5357" i="1"/>
  <c r="C5357" i="1"/>
  <c r="F5350" i="1"/>
  <c r="E5350" i="1"/>
  <c r="D5350" i="1"/>
  <c r="C5350" i="1"/>
  <c r="F5343" i="1"/>
  <c r="E5343" i="1"/>
  <c r="D5343" i="1"/>
  <c r="C5343" i="1"/>
  <c r="F5335" i="1"/>
  <c r="E5335" i="1"/>
  <c r="D5335" i="1"/>
  <c r="C5335" i="1"/>
  <c r="F5327" i="1"/>
  <c r="E5327" i="1"/>
  <c r="D5327" i="1"/>
  <c r="C5327" i="1"/>
  <c r="F5320" i="1"/>
  <c r="E5320" i="1"/>
  <c r="D5320" i="1"/>
  <c r="C5320" i="1"/>
  <c r="F5313" i="1"/>
  <c r="E5313" i="1"/>
  <c r="D5313" i="1"/>
  <c r="C5313" i="1"/>
  <c r="F5306" i="1"/>
  <c r="E5306" i="1"/>
  <c r="D5306" i="1"/>
  <c r="C5306" i="1"/>
  <c r="F5299" i="1"/>
  <c r="E5299" i="1"/>
  <c r="D5299" i="1"/>
  <c r="C5299" i="1"/>
  <c r="F5291" i="1"/>
  <c r="E5291" i="1"/>
  <c r="D5291" i="1"/>
  <c r="C5291" i="1"/>
  <c r="F5284" i="1"/>
  <c r="E5284" i="1"/>
  <c r="D5284" i="1"/>
  <c r="C5284" i="1"/>
  <c r="F5276" i="1"/>
  <c r="E5276" i="1"/>
  <c r="D5276" i="1"/>
  <c r="C5276" i="1"/>
  <c r="F5269" i="1"/>
  <c r="E5269" i="1"/>
  <c r="D5269" i="1"/>
  <c r="C5269" i="1"/>
  <c r="F5262" i="1"/>
  <c r="E5262" i="1"/>
  <c r="D5262" i="1"/>
  <c r="C5262" i="1"/>
  <c r="F5255" i="1"/>
  <c r="E5255" i="1"/>
  <c r="D5255" i="1"/>
  <c r="C5255" i="1"/>
  <c r="F5248" i="1"/>
  <c r="E5248" i="1"/>
  <c r="D5248" i="1"/>
  <c r="C5248" i="1"/>
  <c r="F5241" i="1"/>
  <c r="E5241" i="1"/>
  <c r="D5241" i="1"/>
  <c r="C5241" i="1"/>
  <c r="F5234" i="1"/>
  <c r="E5234" i="1"/>
  <c r="D5234" i="1"/>
  <c r="C5234" i="1"/>
  <c r="F5227" i="1"/>
  <c r="E5227" i="1"/>
  <c r="D5227" i="1"/>
  <c r="C5227" i="1"/>
  <c r="F5220" i="1"/>
  <c r="E5220" i="1"/>
  <c r="D5220" i="1"/>
  <c r="C5220" i="1"/>
  <c r="F5212" i="1"/>
  <c r="E5212" i="1"/>
  <c r="D5212" i="1"/>
  <c r="C5212" i="1"/>
  <c r="F5205" i="1"/>
  <c r="E5205" i="1"/>
  <c r="D5205" i="1"/>
  <c r="C5205" i="1"/>
  <c r="F5198" i="1"/>
  <c r="E5198" i="1"/>
  <c r="D5198" i="1"/>
  <c r="C5198" i="1"/>
  <c r="F5191" i="1"/>
  <c r="E5191" i="1"/>
  <c r="D5191" i="1"/>
  <c r="C5191" i="1"/>
  <c r="F5184" i="1"/>
  <c r="E5184" i="1"/>
  <c r="D5184" i="1"/>
  <c r="C5184" i="1"/>
  <c r="F5177" i="1"/>
  <c r="E5177" i="1"/>
  <c r="D5177" i="1"/>
  <c r="C5177" i="1"/>
  <c r="F5170" i="1"/>
  <c r="E5170" i="1"/>
  <c r="D5170" i="1"/>
  <c r="C5170" i="1"/>
  <c r="F5163" i="1"/>
  <c r="E5163" i="1"/>
  <c r="D5163" i="1"/>
  <c r="C5163" i="1"/>
  <c r="F5156" i="1"/>
  <c r="E5156" i="1"/>
  <c r="D5156" i="1"/>
  <c r="C5156" i="1"/>
  <c r="F5148" i="1"/>
  <c r="E5148" i="1"/>
  <c r="D5148" i="1"/>
  <c r="C5148" i="1"/>
  <c r="F5140" i="1"/>
  <c r="E5140" i="1"/>
  <c r="D5140" i="1"/>
  <c r="C5140" i="1"/>
  <c r="F5133" i="1"/>
  <c r="E5133" i="1"/>
  <c r="D5133" i="1"/>
  <c r="C5133" i="1"/>
  <c r="F5126" i="1"/>
  <c r="E5126" i="1"/>
  <c r="D5126" i="1"/>
  <c r="C5126" i="1"/>
  <c r="F5119" i="1"/>
  <c r="E5119" i="1"/>
  <c r="D5119" i="1"/>
  <c r="C5119" i="1"/>
  <c r="F5112" i="1"/>
  <c r="E5112" i="1"/>
  <c r="D5112" i="1"/>
  <c r="C5112" i="1"/>
  <c r="F5105" i="1"/>
  <c r="E5105" i="1"/>
  <c r="D5105" i="1"/>
  <c r="C5105" i="1"/>
  <c r="F5097" i="1"/>
  <c r="E5097" i="1"/>
  <c r="D5097" i="1"/>
  <c r="C5097" i="1"/>
  <c r="F5090" i="1"/>
  <c r="E5090" i="1"/>
  <c r="D5090" i="1"/>
  <c r="C5090" i="1"/>
  <c r="F5083" i="1"/>
  <c r="E5083" i="1"/>
  <c r="D5083" i="1"/>
  <c r="C5083" i="1"/>
  <c r="F5076" i="1"/>
  <c r="E5076" i="1"/>
  <c r="D5076" i="1"/>
  <c r="C5076" i="1"/>
  <c r="F5069" i="1"/>
  <c r="E5069" i="1"/>
  <c r="D5069" i="1"/>
  <c r="C5069" i="1"/>
  <c r="F5062" i="1"/>
  <c r="E5062" i="1"/>
  <c r="D5062" i="1"/>
  <c r="C5062" i="1"/>
  <c r="F5055" i="1"/>
  <c r="E5055" i="1"/>
  <c r="D5055" i="1"/>
  <c r="C5055" i="1"/>
  <c r="F5048" i="1"/>
  <c r="E5048" i="1"/>
  <c r="D5048" i="1"/>
  <c r="C5048" i="1"/>
  <c r="F5041" i="1"/>
  <c r="E5041" i="1"/>
  <c r="D5041" i="1"/>
  <c r="C5041" i="1"/>
  <c r="F5034" i="1"/>
  <c r="E5034" i="1"/>
  <c r="D5034" i="1"/>
  <c r="C5034" i="1"/>
  <c r="F5027" i="1"/>
  <c r="E5027" i="1"/>
  <c r="D5027" i="1"/>
  <c r="C5027" i="1"/>
  <c r="F5020" i="1"/>
  <c r="E5020" i="1"/>
  <c r="D5020" i="1"/>
  <c r="C5020" i="1"/>
  <c r="F5013" i="1"/>
  <c r="E5013" i="1"/>
  <c r="D5013" i="1"/>
  <c r="C5013" i="1"/>
  <c r="F5006" i="1"/>
  <c r="E5006" i="1"/>
  <c r="D5006" i="1"/>
  <c r="C5006" i="1"/>
  <c r="F4999" i="1"/>
  <c r="E4999" i="1"/>
  <c r="D4999" i="1"/>
  <c r="C4999" i="1"/>
  <c r="F4992" i="1"/>
  <c r="E4992" i="1"/>
  <c r="D4992" i="1"/>
  <c r="C4992" i="1"/>
  <c r="F4985" i="1"/>
  <c r="E4985" i="1"/>
  <c r="D4985" i="1"/>
  <c r="C4985" i="1"/>
  <c r="F4977" i="1"/>
  <c r="E4977" i="1"/>
  <c r="D4977" i="1"/>
  <c r="C4977" i="1"/>
  <c r="F4970" i="1"/>
  <c r="E4970" i="1"/>
  <c r="D4970" i="1"/>
  <c r="C4970" i="1"/>
  <c r="F4962" i="1"/>
  <c r="E4962" i="1"/>
  <c r="D4962" i="1"/>
  <c r="C4962" i="1"/>
  <c r="F4955" i="1"/>
  <c r="E4955" i="1"/>
  <c r="D4955" i="1"/>
  <c r="C4955" i="1"/>
  <c r="F4948" i="1"/>
  <c r="E4948" i="1"/>
  <c r="D4948" i="1"/>
  <c r="C4948" i="1"/>
  <c r="F4941" i="1"/>
  <c r="E4941" i="1"/>
  <c r="D4941" i="1"/>
  <c r="C4941" i="1"/>
  <c r="F4934" i="1"/>
  <c r="E4934" i="1"/>
  <c r="D4934" i="1"/>
  <c r="C4934" i="1"/>
  <c r="F4927" i="1"/>
  <c r="E4927" i="1"/>
  <c r="D4927" i="1"/>
  <c r="C4927" i="1"/>
  <c r="F4919" i="1"/>
  <c r="E4919" i="1"/>
  <c r="D4919" i="1"/>
  <c r="C4919" i="1"/>
  <c r="F4912" i="1"/>
  <c r="E4912" i="1"/>
  <c r="D4912" i="1"/>
  <c r="C4912" i="1"/>
  <c r="F4905" i="1"/>
  <c r="E4905" i="1"/>
  <c r="D4905" i="1"/>
  <c r="C4905" i="1"/>
  <c r="F4898" i="1"/>
  <c r="E4898" i="1"/>
  <c r="D4898" i="1"/>
  <c r="C4898" i="1"/>
  <c r="F4891" i="1"/>
  <c r="E4891" i="1"/>
  <c r="D4891" i="1"/>
  <c r="C4891" i="1"/>
  <c r="F4884" i="1"/>
  <c r="E4884" i="1"/>
  <c r="D4884" i="1"/>
  <c r="C4884" i="1"/>
  <c r="F4877" i="1"/>
  <c r="E4877" i="1"/>
  <c r="D4877" i="1"/>
  <c r="C4877" i="1"/>
  <c r="F4870" i="1"/>
  <c r="E4870" i="1"/>
  <c r="D4870" i="1"/>
  <c r="C4870" i="1"/>
  <c r="F4863" i="1"/>
  <c r="E4863" i="1"/>
  <c r="D4863" i="1"/>
  <c r="C4863" i="1"/>
  <c r="F4855" i="1"/>
  <c r="E4855" i="1"/>
  <c r="D4855" i="1"/>
  <c r="C4855" i="1"/>
  <c r="F4848" i="1"/>
  <c r="E4848" i="1"/>
  <c r="D4848" i="1"/>
  <c r="C4848" i="1"/>
  <c r="F4840" i="1"/>
  <c r="E4840" i="1"/>
  <c r="D4840" i="1"/>
  <c r="C4840" i="1"/>
  <c r="F4833" i="1"/>
  <c r="E4833" i="1"/>
  <c r="D4833" i="1"/>
  <c r="C4833" i="1"/>
  <c r="F4826" i="1"/>
  <c r="E4826" i="1"/>
  <c r="D4826" i="1"/>
  <c r="C4826" i="1"/>
  <c r="F4819" i="1"/>
  <c r="E4819" i="1"/>
  <c r="D4819" i="1"/>
  <c r="C4819" i="1"/>
  <c r="F4811" i="1"/>
  <c r="E4811" i="1"/>
  <c r="D4811" i="1"/>
  <c r="C4811" i="1"/>
  <c r="F4804" i="1"/>
  <c r="E4804" i="1"/>
  <c r="D4804" i="1"/>
  <c r="C4804" i="1"/>
  <c r="F4797" i="1"/>
  <c r="E4797" i="1"/>
  <c r="D4797" i="1"/>
  <c r="C4797" i="1"/>
  <c r="F4790" i="1"/>
  <c r="E4790" i="1"/>
  <c r="D4790" i="1"/>
  <c r="C4790" i="1"/>
  <c r="F4783" i="1"/>
  <c r="E4783" i="1"/>
  <c r="D4783" i="1"/>
  <c r="C4783" i="1"/>
  <c r="F4776" i="1"/>
  <c r="E4776" i="1"/>
  <c r="D4776" i="1"/>
  <c r="C4776" i="1"/>
  <c r="F4768" i="1"/>
  <c r="E4768" i="1"/>
  <c r="D4768" i="1"/>
  <c r="C4768" i="1"/>
  <c r="F4760" i="1"/>
  <c r="E4760" i="1"/>
  <c r="D4760" i="1"/>
  <c r="C4760" i="1"/>
  <c r="F4753" i="1"/>
  <c r="E4753" i="1"/>
  <c r="D4753" i="1"/>
  <c r="C4753" i="1"/>
  <c r="F4746" i="1"/>
  <c r="E4746" i="1"/>
  <c r="D4746" i="1"/>
  <c r="C4746" i="1"/>
  <c r="F4739" i="1"/>
  <c r="E4739" i="1"/>
  <c r="D4739" i="1"/>
  <c r="C4739" i="1"/>
  <c r="F4732" i="1"/>
  <c r="E4732" i="1"/>
  <c r="D4732" i="1"/>
  <c r="C4732" i="1"/>
  <c r="F4725" i="1"/>
  <c r="E4725" i="1"/>
  <c r="D4725" i="1"/>
  <c r="C4725" i="1"/>
  <c r="F4718" i="1"/>
  <c r="E4718" i="1"/>
  <c r="D4718" i="1"/>
  <c r="C4718" i="1"/>
  <c r="F4711" i="1"/>
  <c r="E4711" i="1"/>
  <c r="D4711" i="1"/>
  <c r="C4711" i="1"/>
  <c r="F4703" i="1"/>
  <c r="E4703" i="1"/>
  <c r="D4703" i="1"/>
  <c r="C4703" i="1"/>
  <c r="F4695" i="1"/>
  <c r="E4695" i="1"/>
  <c r="D4695" i="1"/>
  <c r="C4695" i="1"/>
  <c r="F4688" i="1"/>
  <c r="E4688" i="1"/>
  <c r="D4688" i="1"/>
  <c r="C4688" i="1"/>
  <c r="F4680" i="1"/>
  <c r="E4680" i="1"/>
  <c r="D4680" i="1"/>
  <c r="C4680" i="1"/>
  <c r="F4673" i="1"/>
  <c r="E4673" i="1"/>
  <c r="D4673" i="1"/>
  <c r="C4673" i="1"/>
  <c r="F4666" i="1"/>
  <c r="E4666" i="1"/>
  <c r="D4666" i="1"/>
  <c r="C4666" i="1"/>
  <c r="F4658" i="1"/>
  <c r="E4658" i="1"/>
  <c r="D4658" i="1"/>
  <c r="C4658" i="1"/>
  <c r="F4651" i="1"/>
  <c r="E4651" i="1"/>
  <c r="D4651" i="1"/>
  <c r="C4651" i="1"/>
  <c r="F4644" i="1"/>
  <c r="E4644" i="1"/>
  <c r="D4644" i="1"/>
  <c r="C4644" i="1"/>
  <c r="F4637" i="1"/>
  <c r="E4637" i="1"/>
  <c r="D4637" i="1"/>
  <c r="C4637" i="1"/>
  <c r="F4630" i="1"/>
  <c r="E4630" i="1"/>
  <c r="D4630" i="1"/>
  <c r="C4630" i="1"/>
  <c r="F4623" i="1"/>
  <c r="E4623" i="1"/>
  <c r="D4623" i="1"/>
  <c r="C4623" i="1"/>
  <c r="F4615" i="1"/>
  <c r="E4615" i="1"/>
  <c r="D4615" i="1"/>
  <c r="C4615" i="1"/>
  <c r="F4608" i="1"/>
  <c r="E4608" i="1"/>
  <c r="D4608" i="1"/>
  <c r="C4608" i="1"/>
  <c r="F4601" i="1"/>
  <c r="E4601" i="1"/>
  <c r="D4601" i="1"/>
  <c r="C4601" i="1"/>
  <c r="F4594" i="1"/>
  <c r="E4594" i="1"/>
  <c r="D4594" i="1"/>
  <c r="C4594" i="1"/>
  <c r="F4587" i="1"/>
  <c r="E4587" i="1"/>
  <c r="D4587" i="1"/>
  <c r="C4587" i="1"/>
  <c r="F4580" i="1"/>
  <c r="E4580" i="1"/>
  <c r="D4580" i="1"/>
  <c r="C4580" i="1"/>
  <c r="F4573" i="1"/>
  <c r="E4573" i="1"/>
  <c r="D4573" i="1"/>
  <c r="C4573" i="1"/>
  <c r="F4565" i="1"/>
  <c r="E4565" i="1"/>
  <c r="D4565" i="1"/>
  <c r="C4565" i="1"/>
  <c r="F4558" i="1"/>
  <c r="E4558" i="1"/>
  <c r="D4558" i="1"/>
  <c r="C4558" i="1"/>
  <c r="F4551" i="1"/>
  <c r="E4551" i="1"/>
  <c r="D4551" i="1"/>
  <c r="C4551" i="1"/>
  <c r="F4544" i="1"/>
  <c r="E4544" i="1"/>
  <c r="D4544" i="1"/>
  <c r="C4544" i="1"/>
  <c r="F4537" i="1"/>
  <c r="E4537" i="1"/>
  <c r="D4537" i="1"/>
  <c r="C4537" i="1"/>
  <c r="F4529" i="1"/>
  <c r="E4529" i="1"/>
  <c r="D4529" i="1"/>
  <c r="C4529" i="1"/>
  <c r="F4521" i="1"/>
  <c r="E4521" i="1"/>
  <c r="D4521" i="1"/>
  <c r="C4521" i="1"/>
  <c r="F4514" i="1"/>
  <c r="E4514" i="1"/>
  <c r="D4514" i="1"/>
  <c r="C4514" i="1"/>
  <c r="F4507" i="1"/>
  <c r="E4507" i="1"/>
  <c r="D4507" i="1"/>
  <c r="C4507" i="1"/>
  <c r="F4500" i="1"/>
  <c r="E4500" i="1"/>
  <c r="D4500" i="1"/>
  <c r="C4500" i="1"/>
  <c r="F4493" i="1"/>
  <c r="E4493" i="1"/>
  <c r="D4493" i="1"/>
  <c r="C4493" i="1"/>
  <c r="F4485" i="1"/>
  <c r="E4485" i="1"/>
  <c r="D4485" i="1"/>
  <c r="C4485" i="1"/>
  <c r="F4478" i="1"/>
  <c r="E4478" i="1"/>
  <c r="D4478" i="1"/>
  <c r="C4478" i="1"/>
  <c r="F4471" i="1"/>
  <c r="E4471" i="1"/>
  <c r="D4471" i="1"/>
  <c r="C4471" i="1"/>
  <c r="F4464" i="1"/>
  <c r="E4464" i="1"/>
  <c r="D4464" i="1"/>
  <c r="C4464" i="1"/>
  <c r="F4457" i="1"/>
  <c r="E4457" i="1"/>
  <c r="D4457" i="1"/>
  <c r="C4457" i="1"/>
  <c r="F4450" i="1"/>
  <c r="E4450" i="1"/>
  <c r="D4450" i="1"/>
  <c r="C4450" i="1"/>
  <c r="F4443" i="1"/>
  <c r="E4443" i="1"/>
  <c r="D4443" i="1"/>
  <c r="C4443" i="1"/>
  <c r="F4436" i="1"/>
  <c r="E4436" i="1"/>
  <c r="D4436" i="1"/>
  <c r="C4436" i="1"/>
  <c r="F4429" i="1"/>
  <c r="E4429" i="1"/>
  <c r="D4429" i="1"/>
  <c r="C4429" i="1"/>
  <c r="F4422" i="1"/>
  <c r="E4422" i="1"/>
  <c r="D4422" i="1"/>
  <c r="C4422" i="1"/>
  <c r="F4415" i="1"/>
  <c r="E4415" i="1"/>
  <c r="D4415" i="1"/>
  <c r="C4415" i="1"/>
  <c r="F4408" i="1"/>
  <c r="E4408" i="1"/>
  <c r="D4408" i="1"/>
  <c r="C4408" i="1"/>
  <c r="F4401" i="1"/>
  <c r="E4401" i="1"/>
  <c r="D4401" i="1"/>
  <c r="C4401" i="1"/>
  <c r="F4394" i="1"/>
  <c r="E4394" i="1"/>
  <c r="D4394" i="1"/>
  <c r="C4394" i="1"/>
  <c r="F4387" i="1"/>
  <c r="E4387" i="1"/>
  <c r="D4387" i="1"/>
  <c r="C4387" i="1"/>
  <c r="F4380" i="1"/>
  <c r="E4380" i="1"/>
  <c r="D4380" i="1"/>
  <c r="C4380" i="1"/>
  <c r="F4373" i="1"/>
  <c r="E4373" i="1"/>
  <c r="D4373" i="1"/>
  <c r="C4373" i="1"/>
  <c r="F4366" i="1"/>
  <c r="E4366" i="1"/>
  <c r="D4366" i="1"/>
  <c r="C4366" i="1"/>
  <c r="F4359" i="1"/>
  <c r="E4359" i="1"/>
  <c r="D4359" i="1"/>
  <c r="C4359" i="1"/>
  <c r="F4352" i="1"/>
  <c r="E4352" i="1"/>
  <c r="D4352" i="1"/>
  <c r="C4352" i="1"/>
  <c r="F4345" i="1"/>
  <c r="E4345" i="1"/>
  <c r="D4345" i="1"/>
  <c r="C4345" i="1"/>
  <c r="F4343" i="1"/>
  <c r="E4343" i="1"/>
  <c r="D4343" i="1"/>
  <c r="C4343" i="1"/>
  <c r="F4336" i="1"/>
  <c r="E4336" i="1"/>
  <c r="D4336" i="1"/>
  <c r="C4336" i="1"/>
  <c r="F4329" i="1"/>
  <c r="E4329" i="1"/>
  <c r="D4329" i="1"/>
  <c r="C4329" i="1"/>
  <c r="F4322" i="1"/>
  <c r="E4322" i="1"/>
  <c r="D4322" i="1"/>
  <c r="C4322" i="1"/>
  <c r="F4314" i="1"/>
  <c r="E4314" i="1"/>
  <c r="D4314" i="1"/>
  <c r="C4314" i="1"/>
  <c r="F4307" i="1"/>
  <c r="E4307" i="1"/>
  <c r="D4307" i="1"/>
  <c r="C4307" i="1"/>
  <c r="F4299" i="1"/>
  <c r="E4299" i="1"/>
  <c r="D4299" i="1"/>
  <c r="C4299" i="1"/>
  <c r="F4292" i="1"/>
  <c r="E4292" i="1"/>
  <c r="D4292" i="1"/>
  <c r="C4292" i="1"/>
  <c r="F4285" i="1"/>
  <c r="E4285" i="1"/>
  <c r="D4285" i="1"/>
  <c r="C4285" i="1"/>
  <c r="F4278" i="1"/>
  <c r="E4278" i="1"/>
  <c r="D4278" i="1"/>
  <c r="C4278" i="1"/>
  <c r="F4271" i="1"/>
  <c r="E4271" i="1"/>
  <c r="D4271" i="1"/>
  <c r="C4271" i="1"/>
  <c r="F4269" i="1"/>
  <c r="E4269" i="1"/>
  <c r="D4269" i="1"/>
  <c r="C4269" i="1"/>
  <c r="F4262" i="1"/>
  <c r="E4262" i="1"/>
  <c r="D4262" i="1"/>
  <c r="C4262" i="1"/>
  <c r="F4255" i="1"/>
  <c r="E4255" i="1"/>
  <c r="D4255" i="1"/>
  <c r="C4255" i="1"/>
  <c r="F4248" i="1"/>
  <c r="E4248" i="1"/>
  <c r="D4248" i="1"/>
  <c r="C4248" i="1"/>
  <c r="F4240" i="1"/>
  <c r="E4240" i="1"/>
  <c r="D4240" i="1"/>
  <c r="C4240" i="1"/>
  <c r="F4233" i="1"/>
  <c r="E4233" i="1"/>
  <c r="D4233" i="1"/>
  <c r="C4233" i="1"/>
  <c r="F4225" i="1"/>
  <c r="E4225" i="1"/>
  <c r="D4225" i="1"/>
  <c r="C4225" i="1"/>
  <c r="F4218" i="1"/>
  <c r="E4218" i="1"/>
  <c r="D4218" i="1"/>
  <c r="C4218" i="1"/>
  <c r="F4210" i="1"/>
  <c r="E4210" i="1"/>
  <c r="D4210" i="1"/>
  <c r="C4210" i="1"/>
  <c r="F4208" i="1"/>
  <c r="E4208" i="1"/>
  <c r="D4208" i="1"/>
  <c r="C4208" i="1"/>
  <c r="F4201" i="1"/>
  <c r="E4201" i="1"/>
  <c r="D4201" i="1"/>
  <c r="C4201" i="1"/>
  <c r="F4194" i="1"/>
  <c r="E4194" i="1"/>
  <c r="D4194" i="1"/>
  <c r="C4194" i="1"/>
  <c r="F4187" i="1"/>
  <c r="E4187" i="1"/>
  <c r="D4187" i="1"/>
  <c r="C4187" i="1"/>
  <c r="F4180" i="1"/>
  <c r="E4180" i="1"/>
  <c r="D4180" i="1"/>
  <c r="C4180" i="1"/>
  <c r="F4173" i="1"/>
  <c r="E4173" i="1"/>
  <c r="D4173" i="1"/>
  <c r="C4173" i="1"/>
  <c r="F4166" i="1"/>
  <c r="E4166" i="1"/>
  <c r="D4166" i="1"/>
  <c r="C4166" i="1"/>
  <c r="F4159" i="1"/>
  <c r="E4159" i="1"/>
  <c r="D4159" i="1"/>
  <c r="C4159" i="1"/>
  <c r="F4152" i="1"/>
  <c r="E4152" i="1"/>
  <c r="D4152" i="1"/>
  <c r="C4152" i="1"/>
  <c r="F4145" i="1"/>
  <c r="E4145" i="1"/>
  <c r="D4145" i="1"/>
  <c r="C4145" i="1"/>
  <c r="F4138" i="1"/>
  <c r="E4138" i="1"/>
  <c r="D4138" i="1"/>
  <c r="C4138" i="1"/>
  <c r="F4130" i="1"/>
  <c r="E4130" i="1"/>
  <c r="D4130" i="1"/>
  <c r="C4130" i="1"/>
  <c r="F4123" i="1"/>
  <c r="E4123" i="1"/>
  <c r="D4123" i="1"/>
  <c r="C4123" i="1"/>
  <c r="F4116" i="1"/>
  <c r="E4116" i="1"/>
  <c r="D4116" i="1"/>
  <c r="C4116" i="1"/>
  <c r="F4109" i="1"/>
  <c r="E4109" i="1"/>
  <c r="D4109" i="1"/>
  <c r="C4109" i="1"/>
  <c r="F4102" i="1"/>
  <c r="E4102" i="1"/>
  <c r="D4102" i="1"/>
  <c r="C4102" i="1"/>
  <c r="F4095" i="1"/>
  <c r="E4095" i="1"/>
  <c r="D4095" i="1"/>
  <c r="C4095" i="1"/>
  <c r="F4087" i="1"/>
  <c r="E4087" i="1"/>
  <c r="D4087" i="1"/>
  <c r="C4087" i="1"/>
  <c r="F4079" i="1"/>
  <c r="E4079" i="1"/>
  <c r="D4079" i="1"/>
  <c r="C4079" i="1"/>
  <c r="F4072" i="1"/>
  <c r="E4072" i="1"/>
  <c r="D4072" i="1"/>
  <c r="C4072" i="1"/>
  <c r="F4065" i="1"/>
  <c r="E4065" i="1"/>
  <c r="D4065" i="1"/>
  <c r="C4065" i="1"/>
  <c r="F4057" i="1"/>
  <c r="E4057" i="1"/>
  <c r="D4057" i="1"/>
  <c r="C4057" i="1"/>
  <c r="F4050" i="1"/>
  <c r="E4050" i="1"/>
  <c r="D4050" i="1"/>
  <c r="C4050" i="1"/>
  <c r="F4042" i="1"/>
  <c r="E4042" i="1"/>
  <c r="D4042" i="1"/>
  <c r="C4042" i="1"/>
  <c r="F4035" i="1"/>
  <c r="E4035" i="1"/>
  <c r="D4035" i="1"/>
  <c r="C4035" i="1"/>
  <c r="F4028" i="1"/>
  <c r="E4028" i="1"/>
  <c r="D4028" i="1"/>
  <c r="C4028" i="1"/>
  <c r="F4021" i="1"/>
  <c r="E4021" i="1"/>
  <c r="D4021" i="1"/>
  <c r="C4021" i="1"/>
  <c r="F4014" i="1"/>
  <c r="E4014" i="1"/>
  <c r="D4014" i="1"/>
  <c r="C4014" i="1"/>
  <c r="F4007" i="1"/>
  <c r="E4007" i="1"/>
  <c r="D4007" i="1"/>
  <c r="C4007" i="1"/>
  <c r="F4000" i="1"/>
  <c r="E4000" i="1"/>
  <c r="D4000" i="1"/>
  <c r="C4000" i="1"/>
  <c r="F3993" i="1"/>
  <c r="E3993" i="1"/>
  <c r="D3993" i="1"/>
  <c r="C3993" i="1"/>
  <c r="F3986" i="1"/>
  <c r="E3986" i="1"/>
  <c r="D3986" i="1"/>
  <c r="C3986" i="1"/>
  <c r="F3979" i="1"/>
  <c r="E3979" i="1"/>
  <c r="D3979" i="1"/>
  <c r="C3979" i="1"/>
  <c r="F3972" i="1"/>
  <c r="E3972" i="1"/>
  <c r="D3972" i="1"/>
  <c r="C3972" i="1"/>
  <c r="F3965" i="1"/>
  <c r="E3965" i="1"/>
  <c r="D3965" i="1"/>
  <c r="C3965" i="1"/>
  <c r="F3957" i="1"/>
  <c r="E3957" i="1"/>
  <c r="D3957" i="1"/>
  <c r="C3957" i="1"/>
  <c r="F3950" i="1"/>
  <c r="E3950" i="1"/>
  <c r="D3950" i="1"/>
  <c r="C3950" i="1"/>
  <c r="F3943" i="1"/>
  <c r="E3943" i="1"/>
  <c r="D3943" i="1"/>
  <c r="C3943" i="1"/>
  <c r="F3936" i="1"/>
  <c r="E3936" i="1"/>
  <c r="D3936" i="1"/>
  <c r="C3936" i="1"/>
  <c r="F3930" i="1"/>
  <c r="E3930" i="1"/>
  <c r="D3930" i="1"/>
  <c r="C3930" i="1"/>
  <c r="F3923" i="1"/>
  <c r="E3923" i="1"/>
  <c r="D3923" i="1"/>
  <c r="C3923" i="1"/>
  <c r="F3916" i="1"/>
  <c r="E3916" i="1"/>
  <c r="D3916" i="1"/>
  <c r="C3916" i="1"/>
  <c r="F3909" i="1"/>
  <c r="E3909" i="1"/>
  <c r="D3909" i="1"/>
  <c r="C3909" i="1"/>
  <c r="F3902" i="1"/>
  <c r="E3902" i="1"/>
  <c r="D3902" i="1"/>
  <c r="C3902" i="1"/>
  <c r="F3895" i="1"/>
  <c r="E3895" i="1"/>
  <c r="D3895" i="1"/>
  <c r="C3895" i="1"/>
  <c r="F3888" i="1"/>
  <c r="E3888" i="1"/>
  <c r="D3888" i="1"/>
  <c r="C3888" i="1"/>
  <c r="F3881" i="1"/>
  <c r="E3881" i="1"/>
  <c r="D3881" i="1"/>
  <c r="C3881" i="1"/>
  <c r="F3874" i="1"/>
  <c r="E3874" i="1"/>
  <c r="D3874" i="1"/>
  <c r="C3874" i="1"/>
  <c r="F3867" i="1"/>
  <c r="E3867" i="1"/>
  <c r="D3867" i="1"/>
  <c r="C3867" i="1"/>
  <c r="F3859" i="1"/>
  <c r="E3859" i="1"/>
  <c r="D3859" i="1"/>
  <c r="C3859" i="1"/>
  <c r="F3852" i="1"/>
  <c r="E3852" i="1"/>
  <c r="D3852" i="1"/>
  <c r="C3852" i="1"/>
  <c r="F3845" i="1"/>
  <c r="E3845" i="1"/>
  <c r="D3845" i="1"/>
  <c r="C3845" i="1"/>
  <c r="F3837" i="1"/>
  <c r="E3837" i="1"/>
  <c r="D3837" i="1"/>
  <c r="C3837" i="1"/>
  <c r="F3829" i="1"/>
  <c r="E3829" i="1"/>
  <c r="D3829" i="1"/>
  <c r="C3829" i="1"/>
  <c r="F3821" i="1"/>
  <c r="E3821" i="1"/>
  <c r="D3821" i="1"/>
  <c r="C3821" i="1"/>
  <c r="F3814" i="1"/>
  <c r="E3814" i="1"/>
  <c r="D3814" i="1"/>
  <c r="C3814" i="1"/>
  <c r="F3806" i="1"/>
  <c r="E3806" i="1"/>
  <c r="D3806" i="1"/>
  <c r="C3806" i="1"/>
  <c r="F3799" i="1"/>
  <c r="E3799" i="1"/>
  <c r="D3799" i="1"/>
  <c r="C3799" i="1"/>
  <c r="F3792" i="1"/>
  <c r="E3792" i="1"/>
  <c r="D3792" i="1"/>
  <c r="C3792" i="1"/>
  <c r="F3784" i="1"/>
  <c r="E3784" i="1"/>
  <c r="D3784" i="1"/>
  <c r="C3784" i="1"/>
  <c r="F3777" i="1"/>
  <c r="E3777" i="1"/>
  <c r="D3777" i="1"/>
  <c r="C3777" i="1"/>
  <c r="F3770" i="1"/>
  <c r="E3770" i="1"/>
  <c r="D3770" i="1"/>
  <c r="C3770" i="1"/>
  <c r="F3762" i="1"/>
  <c r="E3762" i="1"/>
  <c r="D3762" i="1"/>
  <c r="C3762" i="1"/>
  <c r="F3754" i="1"/>
  <c r="E3754" i="1"/>
  <c r="D3754" i="1"/>
  <c r="C3754" i="1"/>
  <c r="F3747" i="1"/>
  <c r="E3747" i="1"/>
  <c r="D3747" i="1"/>
  <c r="C3747" i="1"/>
  <c r="F3739" i="1"/>
  <c r="E3739" i="1"/>
  <c r="D3739" i="1"/>
  <c r="C3739" i="1"/>
  <c r="F3732" i="1"/>
  <c r="E3732" i="1"/>
  <c r="D3732" i="1"/>
  <c r="C3732" i="1"/>
  <c r="F3725" i="1"/>
  <c r="E3725" i="1"/>
  <c r="D3725" i="1"/>
  <c r="C3725" i="1"/>
  <c r="F3718" i="1"/>
  <c r="E3718" i="1"/>
  <c r="D3718" i="1"/>
  <c r="C3718" i="1"/>
  <c r="F3711" i="1"/>
  <c r="E3711" i="1"/>
  <c r="D3711" i="1"/>
  <c r="C3711" i="1"/>
  <c r="F3703" i="1"/>
  <c r="E3703" i="1"/>
  <c r="D3703" i="1"/>
  <c r="C3703" i="1"/>
  <c r="F3696" i="1"/>
  <c r="E3696" i="1"/>
  <c r="D3696" i="1"/>
  <c r="C3696" i="1"/>
  <c r="F3693" i="1"/>
  <c r="E3693" i="1"/>
  <c r="D3693" i="1"/>
  <c r="C3693" i="1"/>
  <c r="F3685" i="1"/>
  <c r="E3685" i="1"/>
  <c r="D3685" i="1"/>
  <c r="C3685" i="1"/>
  <c r="F3677" i="1"/>
  <c r="E3677" i="1"/>
  <c r="D3677" i="1"/>
  <c r="C3677" i="1"/>
  <c r="F3669" i="1"/>
  <c r="E3669" i="1"/>
  <c r="D3669" i="1"/>
  <c r="C3669" i="1"/>
  <c r="F3662" i="1"/>
  <c r="E3662" i="1"/>
  <c r="D3662" i="1"/>
  <c r="C3662" i="1"/>
  <c r="F3654" i="1"/>
  <c r="E3654" i="1"/>
  <c r="D3654" i="1"/>
  <c r="C3654" i="1"/>
  <c r="F3647" i="1"/>
  <c r="E3647" i="1"/>
  <c r="D3647" i="1"/>
  <c r="C3647" i="1"/>
  <c r="F3640" i="1"/>
  <c r="E3640" i="1"/>
  <c r="D3640" i="1"/>
  <c r="C3640" i="1"/>
  <c r="F3632" i="1"/>
  <c r="E3632" i="1"/>
  <c r="D3632" i="1"/>
  <c r="C3632" i="1"/>
  <c r="F3624" i="1"/>
  <c r="E3624" i="1"/>
  <c r="D3624" i="1"/>
  <c r="C3624" i="1"/>
  <c r="F3616" i="1"/>
  <c r="E3616" i="1"/>
  <c r="D3616" i="1"/>
  <c r="C3616" i="1"/>
  <c r="F3609" i="1"/>
  <c r="E3609" i="1"/>
  <c r="D3609" i="1"/>
  <c r="C3609" i="1"/>
  <c r="F3602" i="1"/>
  <c r="E3602" i="1"/>
  <c r="D3602" i="1"/>
  <c r="C3602" i="1"/>
  <c r="F3595" i="1"/>
  <c r="E3595" i="1"/>
  <c r="D3595" i="1"/>
  <c r="C3595" i="1"/>
  <c r="F3588" i="1"/>
  <c r="E3588" i="1"/>
  <c r="D3588" i="1"/>
  <c r="C3588" i="1"/>
  <c r="F3580" i="1"/>
  <c r="E3580" i="1"/>
  <c r="D3580" i="1"/>
  <c r="C3580" i="1"/>
  <c r="F3573" i="1"/>
  <c r="E3573" i="1"/>
  <c r="D3573" i="1"/>
  <c r="C3573" i="1"/>
  <c r="F3566" i="1"/>
  <c r="E3566" i="1"/>
  <c r="D3566" i="1"/>
  <c r="C3566" i="1"/>
  <c r="F3559" i="1"/>
  <c r="E3559" i="1"/>
  <c r="D3559" i="1"/>
  <c r="C3559" i="1"/>
  <c r="F3552" i="1"/>
  <c r="E3552" i="1"/>
  <c r="D3552" i="1"/>
  <c r="C3552" i="1"/>
  <c r="F3545" i="1"/>
  <c r="E3545" i="1"/>
  <c r="D3545" i="1"/>
  <c r="C3545" i="1"/>
  <c r="F3538" i="1"/>
  <c r="E3538" i="1"/>
  <c r="D3538" i="1"/>
  <c r="C3538" i="1"/>
  <c r="F3531" i="1"/>
  <c r="E3531" i="1"/>
  <c r="D3531" i="1"/>
  <c r="C3531" i="1"/>
  <c r="F3524" i="1"/>
  <c r="E3524" i="1"/>
  <c r="D3524" i="1"/>
  <c r="C3524" i="1"/>
  <c r="F3517" i="1"/>
  <c r="E3517" i="1"/>
  <c r="D3517" i="1"/>
  <c r="C3517" i="1"/>
  <c r="F3509" i="1"/>
  <c r="E3509" i="1"/>
  <c r="D3509" i="1"/>
  <c r="C3509" i="1"/>
  <c r="F3502" i="1"/>
  <c r="E3502" i="1"/>
  <c r="D3502" i="1"/>
  <c r="C3502" i="1"/>
  <c r="F3495" i="1"/>
  <c r="E3495" i="1"/>
  <c r="D3495" i="1"/>
  <c r="C3495" i="1"/>
  <c r="F3488" i="1"/>
  <c r="E3488" i="1"/>
  <c r="D3488" i="1"/>
  <c r="C3488" i="1"/>
  <c r="F3481" i="1"/>
  <c r="E3481" i="1"/>
  <c r="D3481" i="1"/>
  <c r="C3481" i="1"/>
  <c r="F3474" i="1"/>
  <c r="E3474" i="1"/>
  <c r="D3474" i="1"/>
  <c r="C3474" i="1"/>
  <c r="F3466" i="1"/>
  <c r="E3466" i="1"/>
  <c r="D3466" i="1"/>
  <c r="C3466" i="1"/>
  <c r="F3458" i="1"/>
  <c r="E3458" i="1"/>
  <c r="D3458" i="1"/>
  <c r="C3458" i="1"/>
  <c r="F3451" i="1"/>
  <c r="E3451" i="1"/>
  <c r="D3451" i="1"/>
  <c r="C3451" i="1"/>
  <c r="F3444" i="1"/>
  <c r="E3444" i="1"/>
  <c r="D3444" i="1"/>
  <c r="C3444" i="1"/>
  <c r="F3437" i="1"/>
  <c r="E3437" i="1"/>
  <c r="D3437" i="1"/>
  <c r="C3437" i="1"/>
  <c r="F3430" i="1"/>
  <c r="E3430" i="1"/>
  <c r="D3430" i="1"/>
  <c r="C3430" i="1"/>
  <c r="F3423" i="1"/>
  <c r="E3423" i="1"/>
  <c r="D3423" i="1"/>
  <c r="C3423" i="1"/>
  <c r="F3416" i="1"/>
  <c r="E3416" i="1"/>
  <c r="D3416" i="1"/>
  <c r="C3416" i="1"/>
  <c r="F3409" i="1"/>
  <c r="E3409" i="1"/>
  <c r="D3409" i="1"/>
  <c r="C3409" i="1"/>
  <c r="F3402" i="1"/>
  <c r="E3402" i="1"/>
  <c r="D3402" i="1"/>
  <c r="C3402" i="1"/>
  <c r="F3395" i="1"/>
  <c r="E3395" i="1"/>
  <c r="D3395" i="1"/>
  <c r="C3395" i="1"/>
  <c r="F3388" i="1"/>
  <c r="E3388" i="1"/>
  <c r="D3388" i="1"/>
  <c r="C3388" i="1"/>
  <c r="F3381" i="1"/>
  <c r="E3381" i="1"/>
  <c r="D3381" i="1"/>
  <c r="C3381" i="1"/>
  <c r="F3374" i="1"/>
  <c r="E3374" i="1"/>
  <c r="D3374" i="1"/>
  <c r="C3374" i="1"/>
  <c r="F3366" i="1"/>
  <c r="E3366" i="1"/>
  <c r="D3366" i="1"/>
  <c r="C3366" i="1"/>
  <c r="F3358" i="1"/>
  <c r="E3358" i="1"/>
  <c r="D3358" i="1"/>
  <c r="C3358" i="1"/>
  <c r="F3351" i="1"/>
  <c r="E3351" i="1"/>
  <c r="D3351" i="1"/>
  <c r="C3351" i="1"/>
  <c r="F3344" i="1"/>
  <c r="E3344" i="1"/>
  <c r="D3344" i="1"/>
  <c r="C3344" i="1"/>
  <c r="F3337" i="1"/>
  <c r="E3337" i="1"/>
  <c r="D3337" i="1"/>
  <c r="C3337" i="1"/>
  <c r="F3330" i="1"/>
  <c r="E3330" i="1"/>
  <c r="D3330" i="1"/>
  <c r="C3330" i="1"/>
  <c r="F3323" i="1"/>
  <c r="E3323" i="1"/>
  <c r="D3323" i="1"/>
  <c r="C3323" i="1"/>
  <c r="F3316" i="1"/>
  <c r="E3316" i="1"/>
  <c r="D3316" i="1"/>
  <c r="C3316" i="1"/>
  <c r="F3309" i="1"/>
  <c r="E3309" i="1"/>
  <c r="D3309" i="1"/>
  <c r="C3309" i="1"/>
  <c r="F3302" i="1"/>
  <c r="E3302" i="1"/>
  <c r="D3302" i="1"/>
  <c r="C3302" i="1"/>
  <c r="F3295" i="1"/>
  <c r="E3295" i="1"/>
  <c r="D3295" i="1"/>
  <c r="C3295" i="1"/>
  <c r="F3288" i="1"/>
  <c r="E3288" i="1"/>
  <c r="D3288" i="1"/>
  <c r="C3288" i="1"/>
  <c r="F3281" i="1"/>
  <c r="E3281" i="1"/>
  <c r="D3281" i="1"/>
  <c r="C3281" i="1"/>
  <c r="F3279" i="1"/>
  <c r="E3279" i="1"/>
  <c r="D3279" i="1"/>
  <c r="C3279" i="1"/>
  <c r="F3272" i="1"/>
  <c r="E3272" i="1"/>
  <c r="D3272" i="1"/>
  <c r="C3272" i="1"/>
  <c r="F3265" i="1"/>
  <c r="E3265" i="1"/>
  <c r="D3265" i="1"/>
  <c r="C3265" i="1"/>
  <c r="F3258" i="1"/>
  <c r="E3258" i="1"/>
  <c r="D3258" i="1"/>
  <c r="C3258" i="1"/>
  <c r="F3251" i="1"/>
  <c r="E3251" i="1"/>
  <c r="D3251" i="1"/>
  <c r="C3251" i="1"/>
  <c r="F3244" i="1"/>
  <c r="E3244" i="1"/>
  <c r="D3244" i="1"/>
  <c r="C3244" i="1"/>
  <c r="F3237" i="1"/>
  <c r="E3237" i="1"/>
  <c r="D3237" i="1"/>
  <c r="C3237" i="1"/>
  <c r="F3230" i="1"/>
  <c r="E3230" i="1"/>
  <c r="D3230" i="1"/>
  <c r="C3230" i="1"/>
  <c r="F3223" i="1"/>
  <c r="E3223" i="1"/>
  <c r="D3223" i="1"/>
  <c r="C3223" i="1"/>
  <c r="F3216" i="1"/>
  <c r="E3216" i="1"/>
  <c r="D3216" i="1"/>
  <c r="C3216" i="1"/>
  <c r="F3209" i="1"/>
  <c r="E3209" i="1"/>
  <c r="D3209" i="1"/>
  <c r="C3209" i="1"/>
  <c r="F3202" i="1"/>
  <c r="E3202" i="1"/>
  <c r="D3202" i="1"/>
  <c r="C3202" i="1"/>
  <c r="F3195" i="1"/>
  <c r="E3195" i="1"/>
  <c r="D3195" i="1"/>
  <c r="C3195" i="1"/>
  <c r="F3188" i="1"/>
  <c r="E3188" i="1"/>
  <c r="D3188" i="1"/>
  <c r="C3188" i="1"/>
  <c r="F3180" i="1"/>
  <c r="E3180" i="1"/>
  <c r="D3180" i="1"/>
  <c r="C3180" i="1"/>
  <c r="F3173" i="1"/>
  <c r="E3173" i="1"/>
  <c r="D3173" i="1"/>
  <c r="C3173" i="1"/>
  <c r="F3166" i="1"/>
  <c r="E3166" i="1"/>
  <c r="D3166" i="1"/>
  <c r="C3166" i="1"/>
  <c r="F3159" i="1"/>
  <c r="E3159" i="1"/>
  <c r="D3159" i="1"/>
  <c r="C3159" i="1"/>
  <c r="F3152" i="1"/>
  <c r="E3152" i="1"/>
  <c r="D3152" i="1"/>
  <c r="C3152" i="1"/>
  <c r="F3145" i="1"/>
  <c r="E3145" i="1"/>
  <c r="D3145" i="1"/>
  <c r="C3145" i="1"/>
  <c r="F3138" i="1"/>
  <c r="E3138" i="1"/>
  <c r="D3138" i="1"/>
  <c r="C3138" i="1"/>
  <c r="F3131" i="1"/>
  <c r="E3131" i="1"/>
  <c r="D3131" i="1"/>
  <c r="C3131" i="1"/>
  <c r="F3124" i="1"/>
  <c r="E3124" i="1"/>
  <c r="D3124" i="1"/>
  <c r="C3124" i="1"/>
  <c r="F3117" i="1"/>
  <c r="E3117" i="1"/>
  <c r="D3117" i="1"/>
  <c r="C3117" i="1"/>
  <c r="F3110" i="1"/>
  <c r="E3110" i="1"/>
  <c r="D3110" i="1"/>
  <c r="C3110" i="1"/>
  <c r="F3103" i="1"/>
  <c r="E3103" i="1"/>
  <c r="D3103" i="1"/>
  <c r="C3103" i="1"/>
  <c r="F3095" i="1"/>
  <c r="E3095" i="1"/>
  <c r="D3095" i="1"/>
  <c r="C3095" i="1"/>
  <c r="F3088" i="1"/>
  <c r="E3088" i="1"/>
  <c r="D3088" i="1"/>
  <c r="C3088" i="1"/>
  <c r="F3081" i="1"/>
  <c r="E3081" i="1"/>
  <c r="D3081" i="1"/>
  <c r="C3081" i="1"/>
  <c r="F3073" i="1"/>
  <c r="E3073" i="1"/>
  <c r="D3073" i="1"/>
  <c r="C3073" i="1"/>
  <c r="F3065" i="1"/>
  <c r="E3065" i="1"/>
  <c r="D3065" i="1"/>
  <c r="C3065" i="1"/>
  <c r="F3058" i="1"/>
  <c r="E3058" i="1"/>
  <c r="D3058" i="1"/>
  <c r="C3058" i="1"/>
  <c r="F3051" i="1"/>
  <c r="E3051" i="1"/>
  <c r="D3051" i="1"/>
  <c r="C3051" i="1"/>
  <c r="F3044" i="1"/>
  <c r="E3044" i="1"/>
  <c r="D3044" i="1"/>
  <c r="C3044" i="1"/>
  <c r="F3037" i="1"/>
  <c r="E3037" i="1"/>
  <c r="D3037" i="1"/>
  <c r="C3037" i="1"/>
  <c r="F3028" i="1"/>
  <c r="E3028" i="1"/>
  <c r="D3028" i="1"/>
  <c r="C3028" i="1"/>
  <c r="F3021" i="1"/>
  <c r="E3021" i="1"/>
  <c r="D3021" i="1"/>
  <c r="C3021" i="1"/>
  <c r="F3013" i="1"/>
  <c r="E3013" i="1"/>
  <c r="D3013" i="1"/>
  <c r="C3013" i="1"/>
  <c r="F3005" i="1"/>
  <c r="E3005" i="1"/>
  <c r="D3005" i="1"/>
  <c r="C3005" i="1"/>
  <c r="F2998" i="1"/>
  <c r="E2998" i="1"/>
  <c r="D2998" i="1"/>
  <c r="C2998" i="1"/>
  <c r="F2991" i="1"/>
  <c r="E2991" i="1"/>
  <c r="D2991" i="1"/>
  <c r="C2991" i="1"/>
  <c r="F2984" i="1"/>
  <c r="E2984" i="1"/>
  <c r="D2984" i="1"/>
  <c r="C2984" i="1"/>
  <c r="F2977" i="1"/>
  <c r="E2977" i="1"/>
  <c r="D2977" i="1"/>
  <c r="C2977" i="1"/>
  <c r="F2970" i="1"/>
  <c r="E2970" i="1"/>
  <c r="D2970" i="1"/>
  <c r="C2970" i="1"/>
  <c r="F2963" i="1"/>
  <c r="E2963" i="1"/>
  <c r="D2963" i="1"/>
  <c r="C2963" i="1"/>
  <c r="F2956" i="1"/>
  <c r="E2956" i="1"/>
  <c r="D2956" i="1"/>
  <c r="C2956" i="1"/>
  <c r="F2949" i="1"/>
  <c r="E2949" i="1"/>
  <c r="D2949" i="1"/>
  <c r="C2949" i="1"/>
  <c r="F2942" i="1"/>
  <c r="E2942" i="1"/>
  <c r="D2942" i="1"/>
  <c r="C2942" i="1"/>
  <c r="F2935" i="1"/>
  <c r="E2935" i="1"/>
  <c r="D2935" i="1"/>
  <c r="C2935" i="1"/>
  <c r="F2928" i="1"/>
  <c r="E2928" i="1"/>
  <c r="D2928" i="1"/>
  <c r="C2928" i="1"/>
  <c r="F2921" i="1"/>
  <c r="E2921" i="1"/>
  <c r="D2921" i="1"/>
  <c r="C2921" i="1"/>
  <c r="F2914" i="1"/>
  <c r="E2914" i="1"/>
  <c r="D2914" i="1"/>
  <c r="C2914" i="1"/>
  <c r="F2907" i="1"/>
  <c r="E2907" i="1"/>
  <c r="D2907" i="1"/>
  <c r="C2907" i="1"/>
  <c r="F2900" i="1"/>
  <c r="E2900" i="1"/>
  <c r="D2900" i="1"/>
  <c r="C2900" i="1"/>
  <c r="F2892" i="1"/>
  <c r="E2892" i="1"/>
  <c r="D2892" i="1"/>
  <c r="C2892" i="1"/>
  <c r="F2885" i="1"/>
  <c r="E2885" i="1"/>
  <c r="D2885" i="1"/>
  <c r="C2885" i="1"/>
  <c r="F2878" i="1"/>
  <c r="E2878" i="1"/>
  <c r="D2878" i="1"/>
  <c r="C2878" i="1"/>
  <c r="F2870" i="1"/>
  <c r="E2870" i="1"/>
  <c r="D2870" i="1"/>
  <c r="C2870" i="1"/>
  <c r="F2863" i="1"/>
  <c r="E2863" i="1"/>
  <c r="D2863" i="1"/>
  <c r="C2863" i="1"/>
  <c r="F2855" i="1"/>
  <c r="E2855" i="1"/>
  <c r="D2855" i="1"/>
  <c r="C2855" i="1"/>
  <c r="F2848" i="1"/>
  <c r="E2848" i="1"/>
  <c r="D2848" i="1"/>
  <c r="C2848" i="1"/>
  <c r="F2841" i="1"/>
  <c r="E2841" i="1"/>
  <c r="D2841" i="1"/>
  <c r="C2841" i="1"/>
  <c r="F2834" i="1"/>
  <c r="E2834" i="1"/>
  <c r="D2834" i="1"/>
  <c r="C2834" i="1"/>
  <c r="F2827" i="1"/>
  <c r="E2827" i="1"/>
  <c r="D2827" i="1"/>
  <c r="C2827" i="1"/>
  <c r="F2820" i="1"/>
  <c r="E2820" i="1"/>
  <c r="D2820" i="1"/>
  <c r="C2820" i="1"/>
  <c r="F2813" i="1"/>
  <c r="E2813" i="1"/>
  <c r="D2813" i="1"/>
  <c r="C2813" i="1"/>
  <c r="F2806" i="1"/>
  <c r="E2806" i="1"/>
  <c r="D2806" i="1"/>
  <c r="C2806" i="1"/>
  <c r="F2799" i="1"/>
  <c r="E2799" i="1"/>
  <c r="D2799" i="1"/>
  <c r="C2799" i="1"/>
  <c r="F2792" i="1"/>
  <c r="E2792" i="1"/>
  <c r="D2792" i="1"/>
  <c r="C2792" i="1"/>
  <c r="F2785" i="1"/>
  <c r="E2785" i="1"/>
  <c r="D2785" i="1"/>
  <c r="C2785" i="1"/>
  <c r="F2778" i="1"/>
  <c r="E2778" i="1"/>
  <c r="D2778" i="1"/>
  <c r="C2778" i="1"/>
  <c r="F2771" i="1"/>
  <c r="E2771" i="1"/>
  <c r="D2771" i="1"/>
  <c r="C2771" i="1"/>
  <c r="F2764" i="1"/>
  <c r="E2764" i="1"/>
  <c r="D2764" i="1"/>
  <c r="C2764" i="1"/>
  <c r="F2757" i="1"/>
  <c r="E2757" i="1"/>
  <c r="D2757" i="1"/>
  <c r="C2757" i="1"/>
  <c r="F2749" i="1"/>
  <c r="E2749" i="1"/>
  <c r="D2749" i="1"/>
  <c r="C2749" i="1"/>
  <c r="F2742" i="1"/>
  <c r="E2742" i="1"/>
  <c r="D2742" i="1"/>
  <c r="C2742" i="1"/>
  <c r="F2735" i="1"/>
  <c r="E2735" i="1"/>
  <c r="D2735" i="1"/>
  <c r="C2735" i="1"/>
  <c r="F2728" i="1"/>
  <c r="E2728" i="1"/>
  <c r="D2728" i="1"/>
  <c r="C2728" i="1"/>
  <c r="F2721" i="1"/>
  <c r="E2721" i="1"/>
  <c r="D2721" i="1"/>
  <c r="C2721" i="1"/>
  <c r="F2714" i="1"/>
  <c r="E2714" i="1"/>
  <c r="D2714" i="1"/>
  <c r="C2714" i="1"/>
  <c r="F2707" i="1"/>
  <c r="E2707" i="1"/>
  <c r="D2707" i="1"/>
  <c r="C2707" i="1"/>
  <c r="F2700" i="1"/>
  <c r="E2700" i="1"/>
  <c r="D2700" i="1"/>
  <c r="C2700" i="1"/>
  <c r="F2693" i="1"/>
  <c r="E2693" i="1"/>
  <c r="D2693" i="1"/>
  <c r="C2693" i="1"/>
  <c r="F2686" i="1"/>
  <c r="E2686" i="1"/>
  <c r="D2686" i="1"/>
  <c r="C2686" i="1"/>
  <c r="F2679" i="1"/>
  <c r="E2679" i="1"/>
  <c r="D2679" i="1"/>
  <c r="C2679" i="1"/>
  <c r="F2672" i="1"/>
  <c r="E2672" i="1"/>
  <c r="D2672" i="1"/>
  <c r="C2672" i="1"/>
  <c r="F2665" i="1"/>
  <c r="E2665" i="1"/>
  <c r="D2665" i="1"/>
  <c r="C2665" i="1"/>
  <c r="F2658" i="1"/>
  <c r="E2658" i="1"/>
  <c r="D2658" i="1"/>
  <c r="C2658" i="1"/>
  <c r="F2649" i="1"/>
  <c r="E2649" i="1"/>
  <c r="D2649" i="1"/>
  <c r="C2649" i="1"/>
  <c r="F2641" i="1"/>
  <c r="E2641" i="1"/>
  <c r="D2641" i="1"/>
  <c r="C2641" i="1"/>
  <c r="F2634" i="1"/>
  <c r="E2634" i="1"/>
  <c r="D2634" i="1"/>
  <c r="C2634" i="1"/>
  <c r="F2627" i="1"/>
  <c r="E2627" i="1"/>
  <c r="D2627" i="1"/>
  <c r="C2627" i="1"/>
  <c r="F2620" i="1"/>
  <c r="E2620" i="1"/>
  <c r="D2620" i="1"/>
  <c r="C2620" i="1"/>
  <c r="F2613" i="1"/>
  <c r="E2613" i="1"/>
  <c r="D2613" i="1"/>
  <c r="C2613" i="1"/>
  <c r="F2606" i="1"/>
  <c r="E2606" i="1"/>
  <c r="D2606" i="1"/>
  <c r="C2606" i="1"/>
  <c r="F2598" i="1"/>
  <c r="E2598" i="1"/>
  <c r="D2598" i="1"/>
  <c r="C2598" i="1"/>
  <c r="F2591" i="1"/>
  <c r="E2591" i="1"/>
  <c r="D2591" i="1"/>
  <c r="C2591" i="1"/>
  <c r="F2583" i="1"/>
  <c r="E2583" i="1"/>
  <c r="D2583" i="1"/>
  <c r="C2583" i="1"/>
  <c r="F2576" i="1"/>
  <c r="E2576" i="1"/>
  <c r="D2576" i="1"/>
  <c r="C2576" i="1"/>
  <c r="F2569" i="1"/>
  <c r="E2569" i="1"/>
  <c r="D2569" i="1"/>
  <c r="C2569" i="1"/>
  <c r="F2562" i="1"/>
  <c r="E2562" i="1"/>
  <c r="D2562" i="1"/>
  <c r="C2562" i="1"/>
  <c r="F2555" i="1"/>
  <c r="E2555" i="1"/>
  <c r="D2555" i="1"/>
  <c r="C2555" i="1"/>
  <c r="F2548" i="1"/>
  <c r="E2548" i="1"/>
  <c r="D2548" i="1"/>
  <c r="C2548" i="1"/>
  <c r="F2541" i="1"/>
  <c r="E2541" i="1"/>
  <c r="D2541" i="1"/>
  <c r="C2541" i="1"/>
  <c r="F2534" i="1"/>
  <c r="E2534" i="1"/>
  <c r="D2534" i="1"/>
  <c r="C2534" i="1"/>
  <c r="F2526" i="1"/>
  <c r="E2526" i="1"/>
  <c r="D2526" i="1"/>
  <c r="C2526" i="1"/>
  <c r="F2519" i="1"/>
  <c r="E2519" i="1"/>
  <c r="D2519" i="1"/>
  <c r="C2519" i="1"/>
  <c r="F2512" i="1"/>
  <c r="E2512" i="1"/>
  <c r="D2512" i="1"/>
  <c r="C2512" i="1"/>
  <c r="F2505" i="1"/>
  <c r="E2505" i="1"/>
  <c r="D2505" i="1"/>
  <c r="C2505" i="1"/>
  <c r="F2498" i="1"/>
  <c r="E2498" i="1"/>
  <c r="D2498" i="1"/>
  <c r="C2498" i="1"/>
  <c r="F2491" i="1"/>
  <c r="E2491" i="1"/>
  <c r="D2491" i="1"/>
  <c r="C2491" i="1"/>
  <c r="F2484" i="1"/>
  <c r="E2484" i="1"/>
  <c r="D2484" i="1"/>
  <c r="C2484" i="1"/>
  <c r="F2477" i="1"/>
  <c r="E2477" i="1"/>
  <c r="D2477" i="1"/>
  <c r="C2477" i="1"/>
  <c r="F2470" i="1"/>
  <c r="E2470" i="1"/>
  <c r="D2470" i="1"/>
  <c r="C2470" i="1"/>
  <c r="F2463" i="1"/>
  <c r="E2463" i="1"/>
  <c r="D2463" i="1"/>
  <c r="C2463" i="1"/>
  <c r="F2456" i="1"/>
  <c r="E2456" i="1"/>
  <c r="D2456" i="1"/>
  <c r="C2456" i="1"/>
  <c r="F2449" i="1"/>
  <c r="E2449" i="1"/>
  <c r="D2449" i="1"/>
  <c r="C2449" i="1"/>
  <c r="F2442" i="1"/>
  <c r="E2442" i="1"/>
  <c r="D2442" i="1"/>
  <c r="C2442" i="1"/>
  <c r="F2435" i="1"/>
  <c r="E2435" i="1"/>
  <c r="D2435" i="1"/>
  <c r="C2435" i="1"/>
  <c r="F2428" i="1"/>
  <c r="E2428" i="1"/>
  <c r="D2428" i="1"/>
  <c r="C2428" i="1"/>
  <c r="F2421" i="1"/>
  <c r="E2421" i="1"/>
  <c r="D2421" i="1"/>
  <c r="C2421" i="1"/>
  <c r="F2414" i="1"/>
  <c r="E2414" i="1"/>
  <c r="D2414" i="1"/>
  <c r="C2414" i="1"/>
  <c r="F2407" i="1"/>
  <c r="E2407" i="1"/>
  <c r="D2407" i="1"/>
  <c r="C2407" i="1"/>
  <c r="F2399" i="1"/>
  <c r="E2399" i="1"/>
  <c r="D2399" i="1"/>
  <c r="C2399" i="1"/>
  <c r="F2392" i="1"/>
  <c r="E2392" i="1"/>
  <c r="D2392" i="1"/>
  <c r="C2392" i="1"/>
  <c r="F2384" i="1"/>
  <c r="E2384" i="1"/>
  <c r="D2384" i="1"/>
  <c r="C2384" i="1"/>
  <c r="F2377" i="1"/>
  <c r="E2377" i="1"/>
  <c r="D2377" i="1"/>
  <c r="C2377" i="1"/>
  <c r="F2370" i="1"/>
  <c r="E2370" i="1"/>
  <c r="D2370" i="1"/>
  <c r="C2370" i="1"/>
  <c r="F2363" i="1"/>
  <c r="E2363" i="1"/>
  <c r="D2363" i="1"/>
  <c r="C2363" i="1"/>
  <c r="F2356" i="1"/>
  <c r="E2356" i="1"/>
  <c r="D2356" i="1"/>
  <c r="C2356" i="1"/>
  <c r="F2349" i="1"/>
  <c r="E2349" i="1"/>
  <c r="D2349" i="1"/>
  <c r="C2349" i="1"/>
  <c r="F2342" i="1"/>
  <c r="E2342" i="1"/>
  <c r="D2342" i="1"/>
  <c r="C2342" i="1"/>
  <c r="F2335" i="1"/>
  <c r="E2335" i="1"/>
  <c r="D2335" i="1"/>
  <c r="C2335" i="1"/>
  <c r="F2328" i="1"/>
  <c r="E2328" i="1"/>
  <c r="D2328" i="1"/>
  <c r="C2328" i="1"/>
  <c r="F2321" i="1"/>
  <c r="E2321" i="1"/>
  <c r="D2321" i="1"/>
  <c r="C2321" i="1"/>
  <c r="F2314" i="1"/>
  <c r="E2314" i="1"/>
  <c r="D2314" i="1"/>
  <c r="C2314" i="1"/>
  <c r="F2307" i="1"/>
  <c r="E2307" i="1"/>
  <c r="D2307" i="1"/>
  <c r="C2307" i="1"/>
  <c r="F2300" i="1"/>
  <c r="E2300" i="1"/>
  <c r="D2300" i="1"/>
  <c r="C2300" i="1"/>
  <c r="F2293" i="1"/>
  <c r="E2293" i="1"/>
  <c r="D2293" i="1"/>
  <c r="C2293" i="1"/>
  <c r="F2286" i="1"/>
  <c r="E2286" i="1"/>
  <c r="D2286" i="1"/>
  <c r="C2286" i="1"/>
  <c r="F2279" i="1"/>
  <c r="E2279" i="1"/>
  <c r="D2279" i="1"/>
  <c r="C2279" i="1"/>
  <c r="F2272" i="1"/>
  <c r="E2272" i="1"/>
  <c r="D2272" i="1"/>
  <c r="C2272" i="1"/>
  <c r="F2265" i="1"/>
  <c r="E2265" i="1"/>
  <c r="D2265" i="1"/>
  <c r="C2265" i="1"/>
  <c r="F2258" i="1"/>
  <c r="E2258" i="1"/>
  <c r="D2258" i="1"/>
  <c r="C2258" i="1"/>
  <c r="F2251" i="1"/>
  <c r="E2251" i="1"/>
  <c r="D2251" i="1"/>
  <c r="C2251" i="1"/>
  <c r="F2244" i="1"/>
  <c r="E2244" i="1"/>
  <c r="D2244" i="1"/>
  <c r="C2244" i="1"/>
  <c r="F2237" i="1"/>
  <c r="E2237" i="1"/>
  <c r="D2237" i="1"/>
  <c r="C2237" i="1"/>
  <c r="F2230" i="1"/>
  <c r="E2230" i="1"/>
  <c r="D2230" i="1"/>
  <c r="C2230" i="1"/>
  <c r="F2222" i="1"/>
  <c r="E2222" i="1"/>
  <c r="D2222" i="1"/>
  <c r="C2222" i="1"/>
  <c r="F2214" i="1"/>
  <c r="E2214" i="1"/>
  <c r="D2214" i="1"/>
  <c r="C2214" i="1"/>
  <c r="F2207" i="1"/>
  <c r="E2207" i="1"/>
  <c r="D2207" i="1"/>
  <c r="C2207" i="1"/>
  <c r="F2199" i="1"/>
  <c r="E2199" i="1"/>
  <c r="D2199" i="1"/>
  <c r="C2199" i="1"/>
  <c r="F2192" i="1"/>
  <c r="E2192" i="1"/>
  <c r="D2192" i="1"/>
  <c r="C2192" i="1"/>
  <c r="F2185" i="1"/>
  <c r="E2185" i="1"/>
  <c r="D2185" i="1"/>
  <c r="C2185" i="1"/>
  <c r="F2177" i="1"/>
  <c r="E2177" i="1"/>
  <c r="D2177" i="1"/>
  <c r="C2177" i="1"/>
  <c r="F2169" i="1"/>
  <c r="E2169" i="1"/>
  <c r="D2169" i="1"/>
  <c r="C2169" i="1"/>
  <c r="F2162" i="1"/>
  <c r="E2162" i="1"/>
  <c r="D2162" i="1"/>
  <c r="C2162" i="1"/>
  <c r="F2155" i="1"/>
  <c r="E2155" i="1"/>
  <c r="D2155" i="1"/>
  <c r="C2155" i="1"/>
  <c r="F2148" i="1"/>
  <c r="E2148" i="1"/>
  <c r="D2148" i="1"/>
  <c r="C2148" i="1"/>
  <c r="F2141" i="1"/>
  <c r="E2141" i="1"/>
  <c r="D2141" i="1"/>
  <c r="C2141" i="1"/>
  <c r="F2134" i="1"/>
  <c r="E2134" i="1"/>
  <c r="D2134" i="1"/>
  <c r="C2134" i="1"/>
  <c r="F2127" i="1"/>
  <c r="E2127" i="1"/>
  <c r="D2127" i="1"/>
  <c r="C2127" i="1"/>
  <c r="F2120" i="1"/>
  <c r="E2120" i="1"/>
  <c r="D2120" i="1"/>
  <c r="C2120" i="1"/>
  <c r="F2113" i="1"/>
  <c r="E2113" i="1"/>
  <c r="D2113" i="1"/>
  <c r="C2113" i="1"/>
  <c r="F2105" i="1"/>
  <c r="E2105" i="1"/>
  <c r="D2105" i="1"/>
  <c r="C2105" i="1"/>
  <c r="F2098" i="1"/>
  <c r="E2098" i="1"/>
  <c r="D2098" i="1"/>
  <c r="C2098" i="1"/>
  <c r="F2091" i="1"/>
  <c r="E2091" i="1"/>
  <c r="D2091" i="1"/>
  <c r="C2091" i="1"/>
  <c r="F2084" i="1"/>
  <c r="E2084" i="1"/>
  <c r="D2084" i="1"/>
  <c r="C2084" i="1"/>
  <c r="F2077" i="1"/>
  <c r="E2077" i="1"/>
  <c r="D2077" i="1"/>
  <c r="C2077" i="1"/>
  <c r="F2070" i="1"/>
  <c r="E2070" i="1"/>
  <c r="D2070" i="1"/>
  <c r="C2070" i="1"/>
  <c r="F2063" i="1"/>
  <c r="E2063" i="1"/>
  <c r="D2063" i="1"/>
  <c r="C2063" i="1"/>
  <c r="F2056" i="1"/>
  <c r="E2056" i="1"/>
  <c r="D2056" i="1"/>
  <c r="C2056" i="1"/>
  <c r="F2049" i="1"/>
  <c r="E2049" i="1"/>
  <c r="D2049" i="1"/>
  <c r="C2049" i="1"/>
  <c r="F2042" i="1"/>
  <c r="E2042" i="1"/>
  <c r="D2042" i="1"/>
  <c r="C2042" i="1"/>
  <c r="F2035" i="1"/>
  <c r="E2035" i="1"/>
  <c r="D2035" i="1"/>
  <c r="C2035" i="1"/>
  <c r="F2028" i="1"/>
  <c r="E2028" i="1"/>
  <c r="D2028" i="1"/>
  <c r="C2028" i="1"/>
  <c r="F2021" i="1"/>
  <c r="E2021" i="1"/>
  <c r="D2021" i="1"/>
  <c r="C2021" i="1"/>
  <c r="F2014" i="1"/>
  <c r="E2014" i="1"/>
  <c r="D2014" i="1"/>
  <c r="C2014" i="1"/>
  <c r="F2007" i="1"/>
  <c r="E2007" i="1"/>
  <c r="D2007" i="1"/>
  <c r="C2007" i="1"/>
  <c r="F2000" i="1"/>
  <c r="E2000" i="1"/>
  <c r="D2000" i="1"/>
  <c r="C2000" i="1"/>
  <c r="F1993" i="1"/>
  <c r="E1993" i="1"/>
  <c r="D1993" i="1"/>
  <c r="C1993" i="1"/>
  <c r="F1986" i="1"/>
  <c r="E1986" i="1"/>
  <c r="D1986" i="1"/>
  <c r="C1986" i="1"/>
  <c r="F1979" i="1"/>
  <c r="E1979" i="1"/>
  <c r="D1979" i="1"/>
  <c r="C1979" i="1"/>
  <c r="F1971" i="1"/>
  <c r="E1971" i="1"/>
  <c r="D1971" i="1"/>
  <c r="C1971" i="1"/>
  <c r="F1964" i="1"/>
  <c r="E1964" i="1"/>
  <c r="D1964" i="1"/>
  <c r="C1964" i="1"/>
  <c r="F1957" i="1"/>
  <c r="E1957" i="1"/>
  <c r="D1957" i="1"/>
  <c r="C1957" i="1"/>
  <c r="F1950" i="1"/>
  <c r="E1950" i="1"/>
  <c r="D1950" i="1"/>
  <c r="C1950" i="1"/>
  <c r="F1943" i="1"/>
  <c r="E1943" i="1"/>
  <c r="D1943" i="1"/>
  <c r="C1943" i="1"/>
  <c r="F1936" i="1"/>
  <c r="E1936" i="1"/>
  <c r="D1936" i="1"/>
  <c r="C1936" i="1"/>
  <c r="F1929" i="1"/>
  <c r="E1929" i="1"/>
  <c r="D1929" i="1"/>
  <c r="C1929" i="1"/>
  <c r="F1922" i="1"/>
  <c r="E1922" i="1"/>
  <c r="D1922" i="1"/>
  <c r="C1922" i="1"/>
  <c r="F1915" i="1"/>
  <c r="E1915" i="1"/>
  <c r="D1915" i="1"/>
  <c r="C1915" i="1"/>
  <c r="F1908" i="1"/>
  <c r="E1908" i="1"/>
  <c r="D1908" i="1"/>
  <c r="C1908" i="1"/>
  <c r="F1901" i="1"/>
  <c r="E1901" i="1"/>
  <c r="D1901" i="1"/>
  <c r="C1901" i="1"/>
  <c r="F1894" i="1"/>
  <c r="E1894" i="1"/>
  <c r="D1894" i="1"/>
  <c r="C1894" i="1"/>
  <c r="F1887" i="1"/>
  <c r="E1887" i="1"/>
  <c r="D1887" i="1"/>
  <c r="C1887" i="1"/>
  <c r="F1880" i="1"/>
  <c r="E1880" i="1"/>
  <c r="D1880" i="1"/>
  <c r="C1880" i="1"/>
  <c r="F1873" i="1"/>
  <c r="E1873" i="1"/>
  <c r="D1873" i="1"/>
  <c r="C1873" i="1"/>
  <c r="F1866" i="1"/>
  <c r="E1866" i="1"/>
  <c r="D1866" i="1"/>
  <c r="C1866" i="1"/>
  <c r="F1859" i="1"/>
  <c r="E1859" i="1"/>
  <c r="D1859" i="1"/>
  <c r="C1859" i="1"/>
  <c r="F1852" i="1"/>
  <c r="E1852" i="1"/>
  <c r="D1852" i="1"/>
  <c r="C1852" i="1"/>
  <c r="F1845" i="1"/>
  <c r="E1845" i="1"/>
  <c r="D1845" i="1"/>
  <c r="C1845" i="1"/>
  <c r="F1838" i="1"/>
  <c r="E1838" i="1"/>
  <c r="D1838" i="1"/>
  <c r="C1838" i="1"/>
  <c r="F1831" i="1"/>
  <c r="E1831" i="1"/>
  <c r="D1831" i="1"/>
  <c r="C1831" i="1"/>
  <c r="F1824" i="1"/>
  <c r="E1824" i="1"/>
  <c r="D1824" i="1"/>
  <c r="C1824" i="1"/>
  <c r="F1817" i="1"/>
  <c r="E1817" i="1"/>
  <c r="D1817" i="1"/>
  <c r="C1817" i="1"/>
  <c r="F1810" i="1"/>
  <c r="E1810" i="1"/>
  <c r="D1810" i="1"/>
  <c r="C1810" i="1"/>
  <c r="F1803" i="1"/>
  <c r="E1803" i="1"/>
  <c r="D1803" i="1"/>
  <c r="C1803" i="1"/>
  <c r="F1796" i="1"/>
  <c r="E1796" i="1"/>
  <c r="D1796" i="1"/>
  <c r="C1796" i="1"/>
  <c r="F1789" i="1"/>
  <c r="E1789" i="1"/>
  <c r="D1789" i="1"/>
  <c r="C1789" i="1"/>
  <c r="F1782" i="1"/>
  <c r="E1782" i="1"/>
  <c r="D1782" i="1"/>
  <c r="C1782" i="1"/>
  <c r="F1774" i="1"/>
  <c r="E1774" i="1"/>
  <c r="D1774" i="1"/>
  <c r="C1774" i="1"/>
  <c r="F1767" i="1"/>
  <c r="E1767" i="1"/>
  <c r="D1767" i="1"/>
  <c r="C1767" i="1"/>
  <c r="F1760" i="1"/>
  <c r="E1760" i="1"/>
  <c r="D1760" i="1"/>
  <c r="C1760" i="1"/>
  <c r="F1752" i="1"/>
  <c r="E1752" i="1"/>
  <c r="D1752" i="1"/>
  <c r="C1752" i="1"/>
  <c r="F1745" i="1"/>
  <c r="E1745" i="1"/>
  <c r="D1745" i="1"/>
  <c r="C1745" i="1"/>
  <c r="F1738" i="1"/>
  <c r="E1738" i="1"/>
  <c r="D1738" i="1"/>
  <c r="C1738" i="1"/>
  <c r="F1731" i="1"/>
  <c r="E1731" i="1"/>
  <c r="D1731" i="1"/>
  <c r="C1731" i="1"/>
  <c r="F1724" i="1"/>
  <c r="E1724" i="1"/>
  <c r="D1724" i="1"/>
  <c r="C1724" i="1"/>
  <c r="F1717" i="1"/>
  <c r="E1717" i="1"/>
  <c r="D1717" i="1"/>
  <c r="C1717" i="1"/>
  <c r="F1710" i="1"/>
  <c r="E1710" i="1"/>
  <c r="D1710" i="1"/>
  <c r="C1710" i="1"/>
  <c r="F1703" i="1"/>
  <c r="E1703" i="1"/>
  <c r="D1703" i="1"/>
  <c r="C1703" i="1"/>
  <c r="F1696" i="1"/>
  <c r="E1696" i="1"/>
  <c r="D1696" i="1"/>
  <c r="C1696" i="1"/>
  <c r="F1689" i="1"/>
  <c r="E1689" i="1"/>
  <c r="D1689" i="1"/>
  <c r="C1689" i="1"/>
  <c r="F1682" i="1"/>
  <c r="E1682" i="1"/>
  <c r="D1682" i="1"/>
  <c r="C1682" i="1"/>
  <c r="F1675" i="1"/>
  <c r="E1675" i="1"/>
  <c r="D1675" i="1"/>
  <c r="C1675" i="1"/>
  <c r="F1667" i="1"/>
  <c r="E1667" i="1"/>
  <c r="D1667" i="1"/>
  <c r="C1667" i="1"/>
  <c r="F1660" i="1"/>
  <c r="E1660" i="1"/>
  <c r="D1660" i="1"/>
  <c r="C1660" i="1"/>
  <c r="F1653" i="1"/>
  <c r="E1653" i="1"/>
  <c r="D1653" i="1"/>
  <c r="C1653" i="1"/>
  <c r="F1645" i="1"/>
  <c r="E1645" i="1"/>
  <c r="D1645" i="1"/>
  <c r="C1645" i="1"/>
  <c r="F1638" i="1"/>
  <c r="E1638" i="1"/>
  <c r="D1638" i="1"/>
  <c r="C1638" i="1"/>
  <c r="F1630" i="1"/>
  <c r="E1630" i="1"/>
  <c r="D1630" i="1"/>
  <c r="C1630" i="1"/>
  <c r="F1622" i="1"/>
  <c r="E1622" i="1"/>
  <c r="D1622" i="1"/>
  <c r="C1622" i="1"/>
  <c r="F1615" i="1"/>
  <c r="E1615" i="1"/>
  <c r="D1615" i="1"/>
  <c r="C1615" i="1"/>
  <c r="F1608" i="1"/>
  <c r="E1608" i="1"/>
  <c r="D1608" i="1"/>
  <c r="C1608" i="1"/>
  <c r="F1601" i="1"/>
  <c r="E1601" i="1"/>
  <c r="D1601" i="1"/>
  <c r="C1601" i="1"/>
  <c r="F1594" i="1"/>
  <c r="E1594" i="1"/>
  <c r="D1594" i="1"/>
  <c r="C1594" i="1"/>
  <c r="F1587" i="1"/>
  <c r="E1587" i="1"/>
  <c r="D1587" i="1"/>
  <c r="C1587" i="1"/>
  <c r="F1580" i="1"/>
  <c r="E1580" i="1"/>
  <c r="D1580" i="1"/>
  <c r="C1580" i="1"/>
  <c r="F1573" i="1"/>
  <c r="E1573" i="1"/>
  <c r="D1573" i="1"/>
  <c r="C1573" i="1"/>
  <c r="F1566" i="1"/>
  <c r="E1566" i="1"/>
  <c r="D1566" i="1"/>
  <c r="C1566" i="1"/>
  <c r="F1559" i="1"/>
  <c r="E1559" i="1"/>
  <c r="D1559" i="1"/>
  <c r="C1559" i="1"/>
  <c r="F1552" i="1"/>
  <c r="E1552" i="1"/>
  <c r="D1552" i="1"/>
  <c r="C1552" i="1"/>
  <c r="F1545" i="1"/>
  <c r="E1545" i="1"/>
  <c r="D1545" i="1"/>
  <c r="C1545" i="1"/>
  <c r="F1538" i="1"/>
  <c r="E1538" i="1"/>
  <c r="D1538" i="1"/>
  <c r="C1538" i="1"/>
  <c r="F1531" i="1"/>
  <c r="E1531" i="1"/>
  <c r="D1531" i="1"/>
  <c r="C1531" i="1"/>
  <c r="F1524" i="1"/>
  <c r="E1524" i="1"/>
  <c r="D1524" i="1"/>
  <c r="C1524" i="1"/>
  <c r="F1517" i="1"/>
  <c r="E1517" i="1"/>
  <c r="D1517" i="1"/>
  <c r="C1517" i="1"/>
  <c r="F1510" i="1"/>
  <c r="E1510" i="1"/>
  <c r="D1510" i="1"/>
  <c r="C1510" i="1"/>
  <c r="F1503" i="1"/>
  <c r="E1503" i="1"/>
  <c r="D1503" i="1"/>
  <c r="C1503" i="1"/>
  <c r="F1495" i="1"/>
  <c r="E1495" i="1"/>
  <c r="D1495" i="1"/>
  <c r="C1495" i="1"/>
  <c r="F1488" i="1"/>
  <c r="E1488" i="1"/>
  <c r="D1488" i="1"/>
  <c r="C1488" i="1"/>
  <c r="F1481" i="1"/>
  <c r="E1481" i="1"/>
  <c r="D1481" i="1"/>
  <c r="C1481" i="1"/>
  <c r="F1474" i="1"/>
  <c r="E1474" i="1"/>
  <c r="D1474" i="1"/>
  <c r="C1474" i="1"/>
  <c r="F1467" i="1"/>
  <c r="E1467" i="1"/>
  <c r="D1467" i="1"/>
  <c r="C1467" i="1"/>
  <c r="F1460" i="1"/>
  <c r="E1460" i="1"/>
  <c r="D1460" i="1"/>
  <c r="C1460" i="1"/>
  <c r="F1453" i="1"/>
  <c r="E1453" i="1"/>
  <c r="D1453" i="1"/>
  <c r="C1453" i="1"/>
  <c r="F1446" i="1"/>
  <c r="E1446" i="1"/>
  <c r="D1446" i="1"/>
  <c r="C1446" i="1"/>
  <c r="F1439" i="1"/>
  <c r="E1439" i="1"/>
  <c r="D1439" i="1"/>
  <c r="C1439" i="1"/>
  <c r="F1431" i="1"/>
  <c r="E1431" i="1"/>
  <c r="D1431" i="1"/>
  <c r="C1431" i="1"/>
  <c r="F1424" i="1"/>
  <c r="E1424" i="1"/>
  <c r="D1424" i="1"/>
  <c r="C1424" i="1"/>
  <c r="F1417" i="1"/>
  <c r="E1417" i="1"/>
  <c r="D1417" i="1"/>
  <c r="C1417" i="1"/>
  <c r="F1409" i="1"/>
  <c r="E1409" i="1"/>
  <c r="D1409" i="1"/>
  <c r="C1409" i="1"/>
  <c r="F1402" i="1"/>
  <c r="E1402" i="1"/>
  <c r="D1402" i="1"/>
  <c r="C1402" i="1"/>
  <c r="F1395" i="1"/>
  <c r="E1395" i="1"/>
  <c r="D1395" i="1"/>
  <c r="C1395" i="1"/>
  <c r="F1387" i="1"/>
  <c r="E1387" i="1"/>
  <c r="D1387" i="1"/>
  <c r="C1387" i="1"/>
  <c r="F1380" i="1"/>
  <c r="E1380" i="1"/>
  <c r="D1380" i="1"/>
  <c r="C1380" i="1"/>
  <c r="F1373" i="1"/>
  <c r="E1373" i="1"/>
  <c r="D1373" i="1"/>
  <c r="C1373" i="1"/>
  <c r="F1366" i="1"/>
  <c r="E1366" i="1"/>
  <c r="D1366" i="1"/>
  <c r="C1366" i="1"/>
  <c r="F1359" i="1"/>
  <c r="E1359" i="1"/>
  <c r="D1359" i="1"/>
  <c r="C1359" i="1"/>
  <c r="F1352" i="1"/>
  <c r="E1352" i="1"/>
  <c r="D1352" i="1"/>
  <c r="C1352" i="1"/>
  <c r="F1345" i="1"/>
  <c r="E1345" i="1"/>
  <c r="D1345" i="1"/>
  <c r="C1345" i="1"/>
  <c r="F1338" i="1"/>
  <c r="E1338" i="1"/>
  <c r="D1338" i="1"/>
  <c r="C1338" i="1"/>
  <c r="F1331" i="1"/>
  <c r="E1331" i="1"/>
  <c r="D1331" i="1"/>
  <c r="C1331" i="1"/>
  <c r="F1324" i="1"/>
  <c r="E1324" i="1"/>
  <c r="D1324" i="1"/>
  <c r="C1324" i="1"/>
  <c r="F1322" i="1"/>
  <c r="E1322" i="1"/>
  <c r="D1322" i="1"/>
  <c r="C1322" i="1"/>
  <c r="F1315" i="1"/>
  <c r="E1315" i="1"/>
  <c r="D1315" i="1"/>
  <c r="C1315" i="1"/>
  <c r="F1308" i="1"/>
  <c r="E1308" i="1"/>
  <c r="D1308" i="1"/>
  <c r="C1308" i="1"/>
  <c r="F1300" i="1"/>
  <c r="E1300" i="1"/>
  <c r="D1300" i="1"/>
  <c r="C1300" i="1"/>
  <c r="F1293" i="1"/>
  <c r="E1293" i="1"/>
  <c r="D1293" i="1"/>
  <c r="C1293" i="1"/>
  <c r="F1286" i="1"/>
  <c r="E1286" i="1"/>
  <c r="D1286" i="1"/>
  <c r="C1286" i="1"/>
  <c r="F1279" i="1"/>
  <c r="E1279" i="1"/>
  <c r="D1279" i="1"/>
  <c r="C1279" i="1"/>
  <c r="F1272" i="1"/>
  <c r="E1272" i="1"/>
  <c r="D1272" i="1"/>
  <c r="C1272" i="1"/>
  <c r="F1265" i="1"/>
  <c r="E1265" i="1"/>
  <c r="D1265" i="1"/>
  <c r="C1265" i="1"/>
  <c r="F1258" i="1"/>
  <c r="E1258" i="1"/>
  <c r="D1258" i="1"/>
  <c r="C1258" i="1"/>
  <c r="F1251" i="1"/>
  <c r="E1251" i="1"/>
  <c r="D1251" i="1"/>
  <c r="C1251" i="1"/>
  <c r="F1243" i="1"/>
  <c r="E1243" i="1"/>
  <c r="D1243" i="1"/>
  <c r="C1243" i="1"/>
  <c r="F1236" i="1"/>
  <c r="E1236" i="1"/>
  <c r="D1236" i="1"/>
  <c r="C1236" i="1"/>
  <c r="F1229" i="1"/>
  <c r="E1229" i="1"/>
  <c r="D1229" i="1"/>
  <c r="C1229" i="1"/>
  <c r="F1222" i="1"/>
  <c r="E1222" i="1"/>
  <c r="D1222" i="1"/>
  <c r="C1222" i="1"/>
  <c r="F1215" i="1"/>
  <c r="E1215" i="1"/>
  <c r="D1215" i="1"/>
  <c r="C1215" i="1"/>
  <c r="F1208" i="1"/>
  <c r="E1208" i="1"/>
  <c r="D1208" i="1"/>
  <c r="C1208" i="1"/>
  <c r="F1200" i="1"/>
  <c r="E1200" i="1"/>
  <c r="D1200" i="1"/>
  <c r="C1200" i="1"/>
  <c r="F1193" i="1"/>
  <c r="E1193" i="1"/>
  <c r="D1193" i="1"/>
  <c r="C1193" i="1"/>
  <c r="F1186" i="1"/>
  <c r="E1186" i="1"/>
  <c r="D1186" i="1"/>
  <c r="C1186" i="1"/>
  <c r="F1179" i="1"/>
  <c r="E1179" i="1"/>
  <c r="D1179" i="1"/>
  <c r="C1179" i="1"/>
  <c r="F1172" i="1"/>
  <c r="E1172" i="1"/>
  <c r="D1172" i="1"/>
  <c r="C1172" i="1"/>
  <c r="F1165" i="1"/>
  <c r="E1165" i="1"/>
  <c r="D1165" i="1"/>
  <c r="C1165" i="1"/>
  <c r="F1158" i="1"/>
  <c r="E1158" i="1"/>
  <c r="D1158" i="1"/>
  <c r="C1158" i="1"/>
  <c r="F1151" i="1"/>
  <c r="E1151" i="1"/>
  <c r="D1151" i="1"/>
  <c r="C1151" i="1"/>
  <c r="F1144" i="1"/>
  <c r="E1144" i="1"/>
  <c r="D1144" i="1"/>
  <c r="C1144" i="1"/>
  <c r="F1137" i="1"/>
  <c r="E1137" i="1"/>
  <c r="D1137" i="1"/>
  <c r="C1137" i="1"/>
  <c r="F1130" i="1"/>
  <c r="E1130" i="1"/>
  <c r="D1130" i="1"/>
  <c r="C1130" i="1"/>
  <c r="F1123" i="1"/>
  <c r="E1123" i="1"/>
  <c r="D1123" i="1"/>
  <c r="C1123" i="1"/>
  <c r="F1116" i="1"/>
  <c r="E1116" i="1"/>
  <c r="D1116" i="1"/>
  <c r="C1116" i="1"/>
  <c r="F1109" i="1"/>
  <c r="E1109" i="1"/>
  <c r="D1109" i="1"/>
  <c r="C1109" i="1"/>
  <c r="F1102" i="1"/>
  <c r="E1102" i="1"/>
  <c r="D1102" i="1"/>
  <c r="C1102" i="1"/>
  <c r="F1095" i="1"/>
  <c r="E1095" i="1"/>
  <c r="D1095" i="1"/>
  <c r="C1095" i="1"/>
  <c r="F1088" i="1"/>
  <c r="E1088" i="1"/>
  <c r="D1088" i="1"/>
  <c r="C1088" i="1"/>
  <c r="F1081" i="1"/>
  <c r="E1081" i="1"/>
  <c r="D1081" i="1"/>
  <c r="C1081" i="1"/>
  <c r="F1074" i="1"/>
  <c r="E1074" i="1"/>
  <c r="D1074" i="1"/>
  <c r="C1074" i="1"/>
  <c r="F1066" i="1"/>
  <c r="E1066" i="1"/>
  <c r="D1066" i="1"/>
  <c r="C1066" i="1"/>
  <c r="F1058" i="1"/>
  <c r="E1058" i="1"/>
  <c r="D1058" i="1"/>
  <c r="C1058" i="1"/>
  <c r="F1051" i="1"/>
  <c r="E1051" i="1"/>
  <c r="D1051" i="1"/>
  <c r="C1051" i="1"/>
  <c r="F1044" i="1"/>
  <c r="E1044" i="1"/>
  <c r="D1044" i="1"/>
  <c r="C1044" i="1"/>
  <c r="F1037" i="1"/>
  <c r="E1037" i="1"/>
  <c r="D1037" i="1"/>
  <c r="C1037" i="1"/>
  <c r="F1035" i="1"/>
  <c r="E1035" i="1"/>
  <c r="D1035" i="1"/>
  <c r="C1035" i="1"/>
  <c r="F1028" i="1"/>
  <c r="E1028" i="1"/>
  <c r="D1028" i="1"/>
  <c r="C1028" i="1"/>
  <c r="F1021" i="1"/>
  <c r="E1021" i="1"/>
  <c r="D1021" i="1"/>
  <c r="C1021" i="1"/>
  <c r="F1014" i="1"/>
  <c r="E1014" i="1"/>
  <c r="D1014" i="1"/>
  <c r="C1014" i="1"/>
  <c r="F1007" i="1"/>
  <c r="E1007" i="1"/>
  <c r="D1007" i="1"/>
  <c r="C1007" i="1"/>
  <c r="F1000" i="1"/>
  <c r="E1000" i="1"/>
  <c r="D1000" i="1"/>
  <c r="C1000" i="1"/>
  <c r="F993" i="1"/>
  <c r="E993" i="1"/>
  <c r="D993" i="1"/>
  <c r="C993" i="1"/>
  <c r="F986" i="1"/>
  <c r="E986" i="1"/>
  <c r="D986" i="1"/>
  <c r="C986" i="1"/>
  <c r="F979" i="1"/>
  <c r="E979" i="1"/>
  <c r="D979" i="1"/>
  <c r="C979" i="1"/>
  <c r="F976" i="1"/>
  <c r="E976" i="1"/>
  <c r="D976" i="1"/>
  <c r="C976" i="1"/>
  <c r="F968" i="1"/>
  <c r="E968" i="1"/>
  <c r="D968" i="1"/>
  <c r="C968" i="1"/>
  <c r="F961" i="1"/>
  <c r="E961" i="1"/>
  <c r="D961" i="1"/>
  <c r="C961" i="1"/>
  <c r="F954" i="1"/>
  <c r="E954" i="1"/>
  <c r="D954" i="1"/>
  <c r="C954" i="1"/>
  <c r="F947" i="1"/>
  <c r="E947" i="1"/>
  <c r="D947" i="1"/>
  <c r="C947" i="1"/>
  <c r="F940" i="1"/>
  <c r="E940" i="1"/>
  <c r="D940" i="1"/>
  <c r="C940" i="1"/>
  <c r="F933" i="1"/>
  <c r="E933" i="1"/>
  <c r="D933" i="1"/>
  <c r="C933" i="1"/>
  <c r="F926" i="1"/>
  <c r="E926" i="1"/>
  <c r="D926" i="1"/>
  <c r="C926" i="1"/>
  <c r="F919" i="1"/>
  <c r="E919" i="1"/>
  <c r="D919" i="1"/>
  <c r="C919" i="1"/>
  <c r="F912" i="1"/>
  <c r="E912" i="1"/>
  <c r="D912" i="1"/>
  <c r="C912" i="1"/>
  <c r="F905" i="1"/>
  <c r="E905" i="1"/>
  <c r="D905" i="1"/>
  <c r="C905" i="1"/>
  <c r="F898" i="1"/>
  <c r="E898" i="1"/>
  <c r="D898" i="1"/>
  <c r="C898" i="1"/>
  <c r="F891" i="1"/>
  <c r="E891" i="1"/>
  <c r="D891" i="1"/>
  <c r="C891" i="1"/>
  <c r="F884" i="1"/>
  <c r="E884" i="1"/>
  <c r="D884" i="1"/>
  <c r="C884" i="1"/>
  <c r="F877" i="1"/>
  <c r="E877" i="1"/>
  <c r="D877" i="1"/>
  <c r="C877" i="1"/>
  <c r="F870" i="1"/>
  <c r="E870" i="1"/>
  <c r="D870" i="1"/>
  <c r="C870" i="1"/>
  <c r="F863" i="1"/>
  <c r="E863" i="1"/>
  <c r="D863" i="1"/>
  <c r="C863" i="1"/>
  <c r="F856" i="1"/>
  <c r="E856" i="1"/>
  <c r="D856" i="1"/>
  <c r="C856" i="1"/>
  <c r="F849" i="1"/>
  <c r="E849" i="1"/>
  <c r="D849" i="1"/>
  <c r="C849" i="1"/>
  <c r="F842" i="1"/>
  <c r="E842" i="1"/>
  <c r="D842" i="1"/>
  <c r="C842" i="1"/>
  <c r="F835" i="1"/>
  <c r="E835" i="1"/>
  <c r="D835" i="1"/>
  <c r="C835" i="1"/>
  <c r="F828" i="1"/>
  <c r="E828" i="1"/>
  <c r="D828" i="1"/>
  <c r="C828" i="1"/>
  <c r="F821" i="1"/>
  <c r="E821" i="1"/>
  <c r="D821" i="1"/>
  <c r="C821" i="1"/>
  <c r="F814" i="1"/>
  <c r="E814" i="1"/>
  <c r="D814" i="1"/>
  <c r="C814" i="1"/>
  <c r="F807" i="1"/>
  <c r="E807" i="1"/>
  <c r="D807" i="1"/>
  <c r="C807" i="1"/>
  <c r="F800" i="1"/>
  <c r="E800" i="1"/>
  <c r="D800" i="1"/>
  <c r="C800" i="1"/>
  <c r="F793" i="1"/>
  <c r="E793" i="1"/>
  <c r="D793" i="1"/>
  <c r="C793" i="1"/>
  <c r="F785" i="1"/>
  <c r="E785" i="1"/>
  <c r="D785" i="1"/>
  <c r="C785" i="1"/>
  <c r="F778" i="1"/>
  <c r="E778" i="1"/>
  <c r="D778" i="1"/>
  <c r="C778" i="1"/>
  <c r="F770" i="1"/>
  <c r="E770" i="1"/>
  <c r="D770" i="1"/>
  <c r="C770" i="1"/>
  <c r="F762" i="1"/>
  <c r="E762" i="1"/>
  <c r="D762" i="1"/>
  <c r="C762" i="1"/>
  <c r="F754" i="1"/>
  <c r="E754" i="1"/>
  <c r="D754" i="1"/>
  <c r="C754" i="1"/>
  <c r="F747" i="1"/>
  <c r="E747" i="1"/>
  <c r="D747" i="1"/>
  <c r="C747" i="1"/>
  <c r="F740" i="1"/>
  <c r="E740" i="1"/>
  <c r="D740" i="1"/>
  <c r="C740" i="1"/>
  <c r="F733" i="1"/>
  <c r="E733" i="1"/>
  <c r="D733" i="1"/>
  <c r="C733" i="1"/>
  <c r="F726" i="1"/>
  <c r="E726" i="1"/>
  <c r="D726" i="1"/>
  <c r="C726" i="1"/>
  <c r="F719" i="1"/>
  <c r="E719" i="1"/>
  <c r="D719" i="1"/>
  <c r="C719" i="1"/>
  <c r="F712" i="1"/>
  <c r="E712" i="1"/>
  <c r="D712" i="1"/>
  <c r="C712" i="1"/>
  <c r="F705" i="1"/>
  <c r="E705" i="1"/>
  <c r="D705" i="1"/>
  <c r="C705" i="1"/>
  <c r="F698" i="1"/>
  <c r="E698" i="1"/>
  <c r="D698" i="1"/>
  <c r="C698" i="1"/>
  <c r="F691" i="1"/>
  <c r="E691" i="1"/>
  <c r="D691" i="1"/>
  <c r="C691" i="1"/>
  <c r="F684" i="1"/>
  <c r="E684" i="1"/>
  <c r="D684" i="1"/>
  <c r="C684" i="1"/>
  <c r="F676" i="1"/>
  <c r="E676" i="1"/>
  <c r="D676" i="1"/>
  <c r="C676" i="1"/>
  <c r="F668" i="1"/>
  <c r="E668" i="1"/>
  <c r="D668" i="1"/>
  <c r="C668" i="1"/>
  <c r="F661" i="1"/>
  <c r="E661" i="1"/>
  <c r="D661" i="1"/>
  <c r="C661" i="1"/>
  <c r="F654" i="1"/>
  <c r="E654" i="1"/>
  <c r="D654" i="1"/>
  <c r="C654" i="1"/>
  <c r="F647" i="1"/>
  <c r="E647" i="1"/>
  <c r="D647" i="1"/>
  <c r="C647" i="1"/>
  <c r="F640" i="1"/>
  <c r="E640" i="1"/>
  <c r="D640" i="1"/>
  <c r="C640" i="1"/>
  <c r="F633" i="1"/>
  <c r="E633" i="1"/>
  <c r="D633" i="1"/>
  <c r="C633" i="1"/>
  <c r="F626" i="1"/>
  <c r="E626" i="1"/>
  <c r="D626" i="1"/>
  <c r="C626" i="1"/>
  <c r="F619" i="1"/>
  <c r="E619" i="1"/>
  <c r="D619" i="1"/>
  <c r="C619" i="1"/>
  <c r="F612" i="1"/>
  <c r="E612" i="1"/>
  <c r="D612" i="1"/>
  <c r="C612" i="1"/>
  <c r="F604" i="1"/>
  <c r="E604" i="1"/>
  <c r="D604" i="1"/>
  <c r="C604" i="1"/>
  <c r="F597" i="1"/>
  <c r="E597" i="1"/>
  <c r="D597" i="1"/>
  <c r="C597" i="1"/>
  <c r="F590" i="1"/>
  <c r="E590" i="1"/>
  <c r="D590" i="1"/>
  <c r="C590" i="1"/>
  <c r="F583" i="1"/>
  <c r="E583" i="1"/>
  <c r="D583" i="1"/>
  <c r="C583" i="1"/>
  <c r="F575" i="1"/>
  <c r="E575" i="1"/>
  <c r="D575" i="1"/>
  <c r="C575" i="1"/>
  <c r="F568" i="1"/>
  <c r="E568" i="1"/>
  <c r="D568" i="1"/>
  <c r="C568" i="1"/>
  <c r="F561" i="1"/>
  <c r="E561" i="1"/>
  <c r="D561" i="1"/>
  <c r="C561" i="1"/>
  <c r="F554" i="1"/>
  <c r="E554" i="1"/>
  <c r="D554" i="1"/>
  <c r="C554" i="1"/>
  <c r="F547" i="1"/>
  <c r="E547" i="1"/>
  <c r="D547" i="1"/>
  <c r="C547" i="1"/>
  <c r="F540" i="1"/>
  <c r="E540" i="1"/>
  <c r="D540" i="1"/>
  <c r="C540" i="1"/>
  <c r="F532" i="1"/>
  <c r="E532" i="1"/>
  <c r="D532" i="1"/>
  <c r="C532" i="1"/>
  <c r="F525" i="1"/>
  <c r="E525" i="1"/>
  <c r="D525" i="1"/>
  <c r="C525" i="1"/>
  <c r="F518" i="1"/>
  <c r="E518" i="1"/>
  <c r="D518" i="1"/>
  <c r="C518" i="1"/>
  <c r="F511" i="1"/>
  <c r="E511" i="1"/>
  <c r="D511" i="1"/>
  <c r="C511" i="1"/>
  <c r="F504" i="1"/>
  <c r="E504" i="1"/>
  <c r="D504" i="1"/>
  <c r="C504" i="1"/>
  <c r="F497" i="1"/>
  <c r="E497" i="1"/>
  <c r="D497" i="1"/>
  <c r="C497" i="1"/>
  <c r="F490" i="1"/>
  <c r="E490" i="1"/>
  <c r="D490" i="1"/>
  <c r="C490" i="1"/>
  <c r="F483" i="1"/>
  <c r="E483" i="1"/>
  <c r="D483" i="1"/>
  <c r="C483" i="1"/>
  <c r="F476" i="1"/>
  <c r="E476" i="1"/>
  <c r="D476" i="1"/>
  <c r="C476" i="1"/>
  <c r="F468" i="1"/>
  <c r="E468" i="1"/>
  <c r="D468" i="1"/>
  <c r="C468" i="1"/>
  <c r="F460" i="1"/>
  <c r="E460" i="1"/>
  <c r="D460" i="1"/>
  <c r="C460" i="1"/>
  <c r="F455" i="1"/>
  <c r="E455" i="1"/>
  <c r="D455" i="1"/>
  <c r="C455" i="1"/>
  <c r="F453" i="1"/>
  <c r="E453" i="1"/>
  <c r="D453" i="1"/>
  <c r="C453" i="1"/>
  <c r="F450" i="1"/>
  <c r="E450" i="1"/>
  <c r="D450" i="1"/>
  <c r="C450" i="1"/>
  <c r="F444" i="1"/>
  <c r="E444" i="1"/>
  <c r="D444" i="1"/>
  <c r="C444" i="1"/>
  <c r="F438" i="1"/>
  <c r="E438" i="1"/>
  <c r="D438" i="1"/>
  <c r="C438" i="1"/>
  <c r="F432" i="1"/>
  <c r="E432" i="1"/>
  <c r="D432" i="1"/>
  <c r="C432" i="1"/>
  <c r="F426" i="1"/>
  <c r="E426" i="1"/>
  <c r="D426" i="1"/>
  <c r="C426" i="1"/>
  <c r="F420" i="1"/>
  <c r="E420" i="1"/>
  <c r="D420" i="1"/>
  <c r="C420" i="1"/>
  <c r="F418" i="1"/>
  <c r="E418" i="1"/>
  <c r="D418" i="1"/>
  <c r="C418" i="1"/>
  <c r="F416" i="1"/>
  <c r="E416" i="1"/>
  <c r="D416" i="1"/>
  <c r="C416" i="1"/>
  <c r="F414" i="1"/>
  <c r="E414" i="1"/>
  <c r="D414" i="1"/>
  <c r="C414" i="1"/>
  <c r="F412" i="1"/>
  <c r="E412" i="1"/>
  <c r="D412" i="1"/>
  <c r="C412" i="1"/>
  <c r="F410" i="1"/>
  <c r="E410" i="1"/>
  <c r="D410" i="1"/>
  <c r="C410" i="1"/>
  <c r="F408" i="1"/>
  <c r="E408" i="1"/>
  <c r="D408" i="1"/>
  <c r="C408" i="1"/>
  <c r="F406" i="1"/>
  <c r="E406" i="1"/>
  <c r="D406" i="1"/>
  <c r="C406" i="1"/>
  <c r="F404" i="1"/>
  <c r="E404" i="1"/>
  <c r="D404" i="1"/>
  <c r="C404" i="1"/>
  <c r="F402" i="1"/>
  <c r="E402" i="1"/>
  <c r="D402" i="1"/>
  <c r="C402" i="1"/>
  <c r="F400" i="1"/>
  <c r="E400" i="1"/>
  <c r="D400" i="1"/>
  <c r="C400" i="1"/>
  <c r="F398" i="1"/>
  <c r="E398" i="1"/>
  <c r="D398" i="1"/>
  <c r="C398" i="1"/>
  <c r="F396" i="1"/>
  <c r="E396" i="1"/>
  <c r="D396" i="1"/>
  <c r="C396" i="1"/>
  <c r="F394" i="1"/>
  <c r="E394" i="1"/>
  <c r="D394" i="1"/>
  <c r="C394" i="1"/>
  <c r="F392" i="1"/>
  <c r="E392" i="1"/>
  <c r="D392" i="1"/>
  <c r="C392" i="1"/>
  <c r="F390" i="1"/>
  <c r="E390" i="1"/>
  <c r="D390" i="1"/>
  <c r="C390" i="1"/>
  <c r="F388" i="1"/>
  <c r="E388" i="1"/>
  <c r="D388" i="1"/>
  <c r="C388" i="1"/>
  <c r="F386" i="1"/>
  <c r="E386" i="1"/>
  <c r="D386" i="1"/>
  <c r="C386" i="1"/>
  <c r="F384" i="1"/>
  <c r="E384" i="1"/>
  <c r="D384" i="1"/>
  <c r="C384" i="1"/>
  <c r="F382" i="1"/>
  <c r="E382" i="1"/>
  <c r="D382" i="1"/>
  <c r="C382" i="1"/>
  <c r="F380" i="1"/>
  <c r="E380" i="1"/>
  <c r="D380" i="1"/>
  <c r="C380" i="1"/>
  <c r="F378" i="1"/>
  <c r="E378" i="1"/>
  <c r="D378" i="1"/>
  <c r="C378" i="1"/>
  <c r="F376" i="1"/>
  <c r="E376" i="1"/>
  <c r="D376" i="1"/>
  <c r="C376" i="1"/>
  <c r="F374" i="1"/>
  <c r="E374" i="1"/>
  <c r="D374" i="1"/>
  <c r="C374" i="1"/>
  <c r="F372" i="1"/>
  <c r="E372" i="1"/>
  <c r="D372" i="1"/>
  <c r="C372" i="1"/>
  <c r="F370" i="1"/>
  <c r="E370" i="1"/>
  <c r="D370" i="1"/>
  <c r="C370" i="1"/>
  <c r="F368" i="1"/>
  <c r="E368" i="1"/>
  <c r="D368" i="1"/>
  <c r="C368" i="1"/>
  <c r="F366" i="1"/>
  <c r="E366" i="1"/>
  <c r="D366" i="1"/>
  <c r="C366" i="1"/>
  <c r="F364" i="1"/>
  <c r="E364" i="1"/>
  <c r="D364" i="1"/>
  <c r="C364" i="1"/>
  <c r="F362" i="1"/>
  <c r="E362" i="1"/>
  <c r="D362" i="1"/>
  <c r="C362" i="1"/>
  <c r="F360" i="1"/>
  <c r="E360" i="1"/>
  <c r="D360" i="1"/>
  <c r="C360" i="1"/>
  <c r="F358" i="1"/>
  <c r="E358" i="1"/>
  <c r="D358" i="1"/>
  <c r="C358" i="1"/>
  <c r="F356" i="1"/>
  <c r="E356" i="1"/>
  <c r="D356" i="1"/>
  <c r="C356" i="1"/>
  <c r="F354" i="1"/>
  <c r="E354" i="1"/>
  <c r="D354" i="1"/>
  <c r="C354" i="1"/>
  <c r="F351" i="1"/>
  <c r="E351" i="1"/>
  <c r="D351" i="1"/>
  <c r="C351" i="1"/>
  <c r="F347" i="1"/>
  <c r="E347" i="1"/>
  <c r="D347" i="1"/>
  <c r="C347" i="1"/>
  <c r="F340" i="1"/>
  <c r="E340" i="1"/>
  <c r="D340" i="1"/>
  <c r="C340" i="1"/>
  <c r="F338" i="1"/>
  <c r="E338" i="1"/>
  <c r="D338" i="1"/>
  <c r="C338" i="1"/>
  <c r="F332" i="1"/>
  <c r="E332" i="1"/>
  <c r="D332" i="1"/>
  <c r="C332" i="1"/>
  <c r="F330" i="1"/>
  <c r="E330" i="1"/>
  <c r="D330" i="1"/>
  <c r="C330" i="1"/>
  <c r="F328" i="1"/>
  <c r="E328" i="1"/>
  <c r="D328" i="1"/>
  <c r="C328" i="1"/>
  <c r="F326" i="1"/>
  <c r="E326" i="1"/>
  <c r="D326" i="1"/>
  <c r="C326" i="1"/>
  <c r="F324" i="1"/>
  <c r="E324" i="1"/>
  <c r="D324" i="1"/>
  <c r="C324" i="1"/>
  <c r="F322" i="1"/>
  <c r="E322" i="1"/>
  <c r="D322" i="1"/>
  <c r="C322" i="1"/>
  <c r="F320" i="1"/>
  <c r="E320" i="1"/>
  <c r="D320" i="1"/>
  <c r="C320" i="1"/>
  <c r="F318" i="1"/>
  <c r="E318" i="1"/>
  <c r="D318" i="1"/>
  <c r="C318" i="1"/>
  <c r="F316" i="1"/>
  <c r="E316" i="1"/>
  <c r="D316" i="1"/>
  <c r="C316" i="1"/>
  <c r="F314" i="1"/>
  <c r="E314" i="1"/>
  <c r="D314" i="1"/>
  <c r="C314" i="1"/>
  <c r="F312" i="1"/>
  <c r="E312" i="1"/>
  <c r="D312" i="1"/>
  <c r="C312" i="1"/>
  <c r="F310" i="1"/>
  <c r="E310" i="1"/>
  <c r="D310" i="1"/>
  <c r="C310" i="1"/>
  <c r="F308" i="1"/>
  <c r="E308" i="1"/>
  <c r="D308" i="1"/>
  <c r="C308" i="1"/>
  <c r="F305" i="1"/>
  <c r="E305" i="1"/>
  <c r="D305" i="1"/>
  <c r="C305" i="1"/>
  <c r="F303" i="1"/>
  <c r="E303" i="1"/>
  <c r="D303" i="1"/>
  <c r="C303" i="1"/>
  <c r="F297" i="1"/>
  <c r="E297" i="1"/>
  <c r="D297" i="1"/>
  <c r="C297" i="1"/>
  <c r="F289" i="1"/>
  <c r="E289" i="1"/>
  <c r="D289" i="1"/>
  <c r="C289" i="1"/>
  <c r="F282" i="1"/>
  <c r="E282" i="1"/>
  <c r="D282" i="1"/>
  <c r="C282" i="1"/>
  <c r="F276" i="1"/>
  <c r="E276" i="1"/>
  <c r="D276" i="1"/>
  <c r="C276" i="1"/>
  <c r="F270" i="1"/>
  <c r="E270" i="1"/>
  <c r="D270" i="1"/>
  <c r="C270" i="1"/>
  <c r="F264" i="1"/>
  <c r="E264" i="1"/>
  <c r="D264" i="1"/>
  <c r="C264" i="1"/>
  <c r="F260" i="1"/>
  <c r="E260" i="1"/>
  <c r="D260" i="1"/>
  <c r="C260" i="1"/>
  <c r="F258" i="1"/>
  <c r="E258" i="1"/>
  <c r="D258" i="1"/>
  <c r="C258" i="1"/>
  <c r="F256" i="1"/>
  <c r="E256" i="1"/>
  <c r="D256" i="1"/>
  <c r="C256" i="1"/>
  <c r="F254" i="1"/>
  <c r="E254" i="1"/>
  <c r="D254" i="1"/>
  <c r="C254" i="1"/>
  <c r="F252" i="1"/>
  <c r="E252" i="1"/>
  <c r="D252" i="1"/>
  <c r="C252" i="1"/>
  <c r="F250" i="1"/>
  <c r="E250" i="1"/>
  <c r="D250" i="1"/>
  <c r="C250" i="1"/>
  <c r="F248" i="1"/>
  <c r="E248" i="1"/>
  <c r="D248" i="1"/>
  <c r="C248" i="1"/>
  <c r="F246" i="1"/>
  <c r="E246" i="1"/>
  <c r="D246" i="1"/>
  <c r="C246" i="1"/>
  <c r="F244" i="1"/>
  <c r="E244" i="1"/>
  <c r="D244" i="1"/>
  <c r="C244" i="1"/>
  <c r="F242" i="1"/>
  <c r="E242" i="1"/>
  <c r="D242" i="1"/>
  <c r="C242" i="1"/>
  <c r="F240" i="1"/>
  <c r="E240" i="1"/>
  <c r="D240" i="1"/>
  <c r="C240" i="1"/>
  <c r="F238" i="1"/>
  <c r="E238" i="1"/>
  <c r="D238" i="1"/>
  <c r="C238" i="1"/>
  <c r="F236" i="1"/>
  <c r="E236" i="1"/>
  <c r="D236" i="1"/>
  <c r="C236" i="1"/>
  <c r="F234" i="1"/>
  <c r="E234" i="1"/>
  <c r="D234" i="1"/>
  <c r="C234" i="1"/>
  <c r="F232" i="1"/>
  <c r="E232" i="1"/>
  <c r="D232" i="1"/>
  <c r="C232" i="1"/>
  <c r="F230" i="1"/>
  <c r="E230" i="1"/>
  <c r="D230" i="1"/>
  <c r="C230" i="1"/>
  <c r="F226" i="1"/>
  <c r="E226" i="1"/>
  <c r="D226" i="1"/>
  <c r="C226" i="1"/>
  <c r="F224" i="1"/>
  <c r="E224" i="1"/>
  <c r="D224" i="1"/>
  <c r="C224" i="1"/>
  <c r="F222" i="1"/>
  <c r="E222" i="1"/>
  <c r="D222" i="1"/>
  <c r="C222" i="1"/>
  <c r="F220" i="1"/>
  <c r="E220" i="1"/>
  <c r="D220" i="1"/>
  <c r="C220" i="1"/>
  <c r="F218" i="1"/>
  <c r="E218" i="1"/>
  <c r="D218" i="1"/>
  <c r="C218" i="1"/>
  <c r="F216" i="1"/>
  <c r="E216" i="1"/>
  <c r="D216" i="1"/>
  <c r="C216" i="1"/>
  <c r="F212" i="1"/>
  <c r="E212" i="1"/>
  <c r="D212" i="1"/>
  <c r="C212" i="1"/>
  <c r="F210" i="1"/>
  <c r="E210" i="1"/>
  <c r="D210" i="1"/>
  <c r="C210" i="1"/>
  <c r="F208" i="1"/>
  <c r="E208" i="1"/>
  <c r="D208" i="1"/>
  <c r="C208" i="1"/>
  <c r="F206" i="1"/>
  <c r="E206" i="1"/>
  <c r="D206" i="1"/>
  <c r="C206" i="1"/>
  <c r="F204" i="1"/>
  <c r="E204" i="1"/>
  <c r="D204" i="1"/>
  <c r="C204" i="1"/>
  <c r="F202" i="1"/>
  <c r="E202" i="1"/>
  <c r="D202" i="1"/>
  <c r="C202" i="1"/>
  <c r="F200" i="1"/>
  <c r="E200" i="1"/>
  <c r="D200" i="1"/>
  <c r="C200" i="1"/>
  <c r="F198" i="1"/>
  <c r="E198" i="1"/>
  <c r="D198" i="1"/>
  <c r="C198" i="1"/>
  <c r="F196" i="1"/>
  <c r="E196" i="1"/>
  <c r="D196" i="1"/>
  <c r="C196" i="1"/>
  <c r="F194" i="1"/>
  <c r="E194" i="1"/>
  <c r="D194" i="1"/>
  <c r="C194" i="1"/>
  <c r="F192" i="1"/>
  <c r="E192" i="1"/>
  <c r="D192" i="1"/>
  <c r="C192" i="1"/>
  <c r="F190" i="1"/>
  <c r="E190" i="1"/>
  <c r="D190" i="1"/>
  <c r="C190" i="1"/>
  <c r="F188" i="1"/>
  <c r="E188" i="1"/>
  <c r="D188" i="1"/>
  <c r="C188" i="1"/>
  <c r="F186" i="1"/>
  <c r="E186" i="1"/>
  <c r="D186" i="1"/>
  <c r="C186" i="1"/>
  <c r="F184" i="1"/>
  <c r="E184" i="1"/>
  <c r="D184" i="1"/>
  <c r="C184" i="1"/>
  <c r="F182" i="1"/>
  <c r="E182" i="1"/>
  <c r="D182" i="1"/>
  <c r="C182" i="1"/>
  <c r="F180" i="1"/>
  <c r="E180" i="1"/>
  <c r="D180" i="1"/>
  <c r="C180" i="1"/>
  <c r="F178" i="1"/>
  <c r="E178" i="1"/>
  <c r="D178" i="1"/>
  <c r="C178" i="1"/>
  <c r="F176" i="1"/>
  <c r="E176" i="1"/>
  <c r="D176" i="1"/>
  <c r="C176" i="1"/>
  <c r="F172" i="1"/>
  <c r="E172" i="1"/>
  <c r="D172" i="1"/>
  <c r="C172" i="1"/>
  <c r="F170" i="1"/>
  <c r="E170" i="1"/>
  <c r="D170" i="1"/>
  <c r="C170" i="1"/>
  <c r="F168" i="1"/>
  <c r="E168" i="1"/>
  <c r="D168" i="1"/>
  <c r="C168" i="1"/>
  <c r="F166" i="1"/>
  <c r="E166" i="1"/>
  <c r="D166" i="1"/>
  <c r="C166" i="1"/>
  <c r="F164" i="1"/>
  <c r="E164" i="1"/>
  <c r="D164" i="1"/>
  <c r="C164" i="1"/>
  <c r="F162" i="1"/>
  <c r="E162" i="1"/>
  <c r="D162" i="1"/>
  <c r="C162" i="1"/>
  <c r="F160" i="1"/>
  <c r="E160" i="1"/>
  <c r="D160" i="1"/>
  <c r="C160" i="1"/>
  <c r="F158" i="1"/>
  <c r="E158" i="1"/>
  <c r="D158" i="1"/>
  <c r="C158" i="1"/>
  <c r="F155" i="1"/>
  <c r="E155" i="1"/>
  <c r="D155" i="1"/>
  <c r="C155" i="1"/>
  <c r="F153" i="1"/>
  <c r="E153" i="1"/>
  <c r="D153" i="1"/>
  <c r="C153" i="1"/>
  <c r="F151" i="1"/>
  <c r="E151" i="1"/>
  <c r="D151" i="1"/>
  <c r="C151" i="1"/>
  <c r="F149" i="1"/>
  <c r="E149" i="1"/>
  <c r="D149" i="1"/>
  <c r="C149" i="1"/>
  <c r="F147" i="1"/>
  <c r="E147" i="1"/>
  <c r="D147" i="1"/>
  <c r="C147" i="1"/>
  <c r="F145" i="1"/>
  <c r="E145" i="1"/>
  <c r="D145" i="1"/>
  <c r="C145" i="1"/>
  <c r="F143" i="1"/>
  <c r="E143" i="1"/>
  <c r="D143" i="1"/>
  <c r="C143" i="1"/>
  <c r="F141" i="1"/>
  <c r="E141" i="1"/>
  <c r="D141" i="1"/>
  <c r="C141" i="1"/>
  <c r="F139" i="1"/>
  <c r="E139" i="1"/>
  <c r="D139" i="1"/>
  <c r="C139" i="1"/>
  <c r="F137" i="1"/>
  <c r="E137" i="1"/>
  <c r="D137" i="1"/>
  <c r="C137" i="1"/>
  <c r="F135" i="1"/>
  <c r="E135" i="1"/>
  <c r="D135" i="1"/>
  <c r="C135" i="1"/>
  <c r="F133" i="1"/>
  <c r="E133" i="1"/>
  <c r="D133" i="1"/>
  <c r="C133" i="1"/>
  <c r="F131" i="1"/>
  <c r="E131" i="1"/>
  <c r="D131" i="1"/>
  <c r="C131" i="1"/>
  <c r="F129" i="1"/>
  <c r="E129" i="1"/>
  <c r="D129" i="1"/>
  <c r="C129" i="1"/>
  <c r="F127" i="1"/>
  <c r="E127" i="1"/>
  <c r="D127" i="1"/>
  <c r="C127" i="1"/>
  <c r="F125" i="1"/>
  <c r="E125" i="1"/>
  <c r="D125" i="1"/>
  <c r="C125" i="1"/>
  <c r="F119" i="1"/>
  <c r="E119" i="1"/>
  <c r="D119" i="1"/>
  <c r="C119" i="1"/>
  <c r="F117" i="1"/>
  <c r="E117" i="1"/>
  <c r="D117" i="1"/>
  <c r="C117" i="1"/>
  <c r="F113" i="1"/>
  <c r="E113" i="1"/>
  <c r="D113" i="1"/>
  <c r="C113" i="1"/>
  <c r="F109" i="1"/>
  <c r="E109" i="1"/>
  <c r="D109" i="1"/>
  <c r="C109" i="1"/>
  <c r="F105" i="1"/>
  <c r="E105" i="1"/>
  <c r="D105" i="1"/>
  <c r="C105" i="1"/>
  <c r="F101" i="1"/>
  <c r="E101" i="1"/>
  <c r="D101" i="1"/>
  <c r="C101" i="1"/>
  <c r="F97" i="1"/>
  <c r="E97" i="1"/>
  <c r="D97" i="1"/>
  <c r="C97" i="1"/>
  <c r="F95" i="1"/>
  <c r="E95" i="1"/>
  <c r="D95" i="1"/>
  <c r="C95" i="1"/>
  <c r="F93" i="1"/>
  <c r="E93" i="1"/>
  <c r="D93" i="1"/>
  <c r="C93" i="1"/>
  <c r="F89" i="1"/>
  <c r="E89" i="1"/>
  <c r="D89" i="1"/>
  <c r="C89" i="1"/>
  <c r="F86" i="1"/>
  <c r="E86" i="1"/>
  <c r="D86" i="1"/>
  <c r="C86" i="1"/>
  <c r="F83" i="1"/>
  <c r="E83" i="1"/>
  <c r="D83" i="1"/>
  <c r="C83" i="1"/>
  <c r="F79" i="1"/>
  <c r="E79" i="1"/>
  <c r="D79" i="1"/>
  <c r="C79" i="1"/>
  <c r="F76" i="1"/>
  <c r="E76" i="1"/>
  <c r="D76" i="1"/>
  <c r="C76" i="1"/>
  <c r="F72" i="1"/>
  <c r="E72" i="1"/>
  <c r="D72" i="1"/>
  <c r="C72" i="1"/>
  <c r="F69" i="1"/>
  <c r="E69" i="1"/>
  <c r="D69" i="1"/>
  <c r="C69" i="1"/>
  <c r="F65" i="1"/>
  <c r="E65" i="1"/>
  <c r="D65" i="1"/>
  <c r="C65" i="1"/>
  <c r="F62" i="1"/>
  <c r="E62" i="1"/>
  <c r="D62" i="1"/>
  <c r="C62" i="1"/>
  <c r="F58" i="1"/>
  <c r="E58" i="1"/>
  <c r="D58" i="1"/>
  <c r="C58" i="1"/>
  <c r="F54" i="1"/>
  <c r="E54" i="1"/>
  <c r="D54" i="1"/>
  <c r="C54" i="1"/>
  <c r="F51" i="1"/>
  <c r="E51" i="1"/>
  <c r="D51" i="1"/>
  <c r="C51" i="1"/>
  <c r="F47" i="1"/>
  <c r="E47" i="1"/>
  <c r="D47" i="1"/>
  <c r="C47" i="1"/>
  <c r="F43" i="1"/>
  <c r="E43" i="1"/>
  <c r="D43" i="1"/>
  <c r="C43" i="1"/>
  <c r="F40" i="1"/>
  <c r="E40" i="1"/>
  <c r="D40" i="1"/>
  <c r="C40" i="1"/>
  <c r="F36" i="1"/>
  <c r="E36" i="1"/>
  <c r="D36" i="1"/>
  <c r="C36" i="1"/>
  <c r="F32" i="1"/>
  <c r="E32" i="1"/>
  <c r="D32" i="1"/>
  <c r="C32" i="1"/>
  <c r="F28" i="1"/>
  <c r="E28" i="1"/>
  <c r="D28" i="1"/>
  <c r="C28" i="1"/>
  <c r="F24" i="1"/>
  <c r="E24" i="1"/>
  <c r="D24" i="1"/>
  <c r="C24" i="1"/>
  <c r="F21" i="1"/>
  <c r="E21" i="1"/>
  <c r="D21" i="1"/>
  <c r="C21" i="1"/>
  <c r="F18" i="1"/>
  <c r="E18" i="1"/>
  <c r="D18" i="1"/>
  <c r="C18" i="1"/>
  <c r="F15" i="1"/>
  <c r="E15" i="1"/>
  <c r="D15" i="1"/>
  <c r="C15" i="1"/>
  <c r="F13" i="1"/>
  <c r="E13" i="1"/>
  <c r="D13" i="1"/>
  <c r="C13" i="1"/>
  <c r="F10" i="1"/>
  <c r="E10" i="1"/>
  <c r="D10" i="1"/>
  <c r="C10" i="1"/>
  <c r="F7" i="1"/>
  <c r="E7" i="1"/>
  <c r="D7" i="1"/>
  <c r="C7" i="1"/>
  <c r="L26385" i="1"/>
  <c r="K26385" i="1"/>
  <c r="I26385" i="1"/>
  <c r="H26385" i="1"/>
  <c r="L26380" i="1"/>
  <c r="M26380" i="1" s="1"/>
  <c r="K26380" i="1"/>
  <c r="I26380" i="1"/>
  <c r="H26380" i="1"/>
  <c r="L26378" i="1"/>
  <c r="M26378" i="1" s="1"/>
  <c r="K26378" i="1"/>
  <c r="I26378" i="1"/>
  <c r="H26378" i="1"/>
  <c r="L26365" i="1"/>
  <c r="K26365" i="1"/>
  <c r="I26365" i="1"/>
  <c r="H26365" i="1"/>
  <c r="J26365" i="1" s="1"/>
  <c r="L26356" i="1"/>
  <c r="K26356" i="1"/>
  <c r="I26356" i="1"/>
  <c r="J26356" i="1" s="1"/>
  <c r="H26356" i="1"/>
  <c r="L26348" i="1"/>
  <c r="K26348" i="1"/>
  <c r="I26348" i="1"/>
  <c r="J26348" i="1" s="1"/>
  <c r="H26348" i="1"/>
  <c r="L26339" i="1"/>
  <c r="K26339" i="1"/>
  <c r="I26339" i="1"/>
  <c r="H26339" i="1"/>
  <c r="L26336" i="1"/>
  <c r="K26336" i="1"/>
  <c r="I26336" i="1"/>
  <c r="H26336" i="1"/>
  <c r="L26326" i="1"/>
  <c r="M26326" i="1" s="1"/>
  <c r="K26326" i="1"/>
  <c r="I26326" i="1"/>
  <c r="H26326" i="1"/>
  <c r="L26316" i="1"/>
  <c r="M26316" i="1" s="1"/>
  <c r="K26316" i="1"/>
  <c r="I26316" i="1"/>
  <c r="H26316" i="1"/>
  <c r="L26306" i="1"/>
  <c r="K26306" i="1"/>
  <c r="I26306" i="1"/>
  <c r="H26306" i="1"/>
  <c r="J26306" i="1" s="1"/>
  <c r="L26297" i="1"/>
  <c r="K26297" i="1"/>
  <c r="I26297" i="1"/>
  <c r="J26297" i="1" s="1"/>
  <c r="H26297" i="1"/>
  <c r="L26293" i="1"/>
  <c r="K26293" i="1"/>
  <c r="I26293" i="1"/>
  <c r="J26293" i="1" s="1"/>
  <c r="H26293" i="1"/>
  <c r="L26283" i="1"/>
  <c r="K26283" i="1"/>
  <c r="I26283" i="1"/>
  <c r="H26283" i="1"/>
  <c r="L26273" i="1"/>
  <c r="K26273" i="1"/>
  <c r="I26273" i="1"/>
  <c r="H26273" i="1"/>
  <c r="L26265" i="1"/>
  <c r="M26265" i="1" s="1"/>
  <c r="K26265" i="1"/>
  <c r="I26265" i="1"/>
  <c r="H26265" i="1"/>
  <c r="L26257" i="1"/>
  <c r="M26257" i="1" s="1"/>
  <c r="K26257" i="1"/>
  <c r="I26257" i="1"/>
  <c r="H26257" i="1"/>
  <c r="L26254" i="1"/>
  <c r="K26254" i="1"/>
  <c r="I26254" i="1"/>
  <c r="H26254" i="1"/>
  <c r="L26247" i="1"/>
  <c r="K26247" i="1"/>
  <c r="I26247" i="1"/>
  <c r="J26247" i="1" s="1"/>
  <c r="H26247" i="1"/>
  <c r="L26239" i="1"/>
  <c r="K26239" i="1"/>
  <c r="I26239" i="1"/>
  <c r="J26239" i="1" s="1"/>
  <c r="H26239" i="1"/>
  <c r="L26230" i="1"/>
  <c r="K26230" i="1"/>
  <c r="I26230" i="1"/>
  <c r="H26230" i="1"/>
  <c r="L26222" i="1"/>
  <c r="K26222" i="1"/>
  <c r="I26222" i="1"/>
  <c r="H26222" i="1"/>
  <c r="L26212" i="1"/>
  <c r="M26212" i="1" s="1"/>
  <c r="K26212" i="1"/>
  <c r="I26212" i="1"/>
  <c r="J26212" i="1" s="1"/>
  <c r="H26212" i="1"/>
  <c r="L26209" i="1"/>
  <c r="M26209" i="1" s="1"/>
  <c r="K26209" i="1"/>
  <c r="I26209" i="1"/>
  <c r="H26209" i="1"/>
  <c r="L26203" i="1"/>
  <c r="K26203" i="1"/>
  <c r="I26203" i="1"/>
  <c r="H26203" i="1"/>
  <c r="J26203" i="1" s="1"/>
  <c r="L26200" i="1"/>
  <c r="K26200" i="1"/>
  <c r="I26200" i="1"/>
  <c r="J26200" i="1" s="1"/>
  <c r="H26200" i="1"/>
  <c r="L26192" i="1"/>
  <c r="K26192" i="1"/>
  <c r="I26192" i="1"/>
  <c r="J26192" i="1" s="1"/>
  <c r="H26192" i="1"/>
  <c r="L26183" i="1"/>
  <c r="K26183" i="1"/>
  <c r="I26183" i="1"/>
  <c r="H26183" i="1"/>
  <c r="L26173" i="1"/>
  <c r="K26173" i="1"/>
  <c r="I26173" i="1"/>
  <c r="H26173" i="1"/>
  <c r="L26170" i="1"/>
  <c r="M26170" i="1" s="1"/>
  <c r="K26170" i="1"/>
  <c r="I26170" i="1"/>
  <c r="H26170" i="1"/>
  <c r="L26160" i="1"/>
  <c r="M26160" i="1" s="1"/>
  <c r="K26160" i="1"/>
  <c r="I26160" i="1"/>
  <c r="H26160" i="1"/>
  <c r="L26157" i="1"/>
  <c r="K26157" i="1"/>
  <c r="I26157" i="1"/>
  <c r="H26157" i="1"/>
  <c r="L26148" i="1"/>
  <c r="K26148" i="1"/>
  <c r="I26148" i="1"/>
  <c r="J26148" i="1" s="1"/>
  <c r="H26148" i="1"/>
  <c r="L26140" i="1"/>
  <c r="K26140" i="1"/>
  <c r="I26140" i="1"/>
  <c r="H26140" i="1"/>
  <c r="L26137" i="1"/>
  <c r="K26137" i="1"/>
  <c r="I26137" i="1"/>
  <c r="H26137" i="1"/>
  <c r="L26130" i="1"/>
  <c r="K26130" i="1"/>
  <c r="I26130" i="1"/>
  <c r="H26130" i="1"/>
  <c r="L26123" i="1"/>
  <c r="M26123" i="1" s="1"/>
  <c r="K26123" i="1"/>
  <c r="I26123" i="1"/>
  <c r="H26123" i="1"/>
  <c r="J26123" i="1" s="1"/>
  <c r="L26114" i="1"/>
  <c r="M26114" i="1" s="1"/>
  <c r="K26114" i="1"/>
  <c r="I26114" i="1"/>
  <c r="H26114" i="1"/>
  <c r="L26105" i="1"/>
  <c r="K26105" i="1"/>
  <c r="I26105" i="1"/>
  <c r="H26105" i="1"/>
  <c r="L26096" i="1"/>
  <c r="K26096" i="1"/>
  <c r="I26096" i="1"/>
  <c r="J26096" i="1" s="1"/>
  <c r="H26096" i="1"/>
  <c r="L26088" i="1"/>
  <c r="K26088" i="1"/>
  <c r="I26088" i="1"/>
  <c r="J26088" i="1" s="1"/>
  <c r="H26088" i="1"/>
  <c r="L26084" i="1"/>
  <c r="K26084" i="1"/>
  <c r="I26084" i="1"/>
  <c r="H26084" i="1"/>
  <c r="L26081" i="1"/>
  <c r="K26081" i="1"/>
  <c r="I26081" i="1"/>
  <c r="H26081" i="1"/>
  <c r="L26073" i="1"/>
  <c r="M26073" i="1" s="1"/>
  <c r="K26073" i="1"/>
  <c r="I26073" i="1"/>
  <c r="H26073" i="1"/>
  <c r="L26064" i="1"/>
  <c r="M26064" i="1" s="1"/>
  <c r="K26064" i="1"/>
  <c r="I26064" i="1"/>
  <c r="H26064" i="1"/>
  <c r="L26056" i="1"/>
  <c r="K26056" i="1"/>
  <c r="I26056" i="1"/>
  <c r="H26056" i="1"/>
  <c r="J26056" i="1" s="1"/>
  <c r="L26049" i="1"/>
  <c r="K26049" i="1"/>
  <c r="I26049" i="1"/>
  <c r="J26049" i="1" s="1"/>
  <c r="H26049" i="1"/>
  <c r="L26040" i="1"/>
  <c r="K26040" i="1"/>
  <c r="I26040" i="1"/>
  <c r="J26040" i="1" s="1"/>
  <c r="H26040" i="1"/>
  <c r="L26037" i="1"/>
  <c r="K26037" i="1"/>
  <c r="I26037" i="1"/>
  <c r="H26037" i="1"/>
  <c r="L26030" i="1"/>
  <c r="K26030" i="1"/>
  <c r="I26030" i="1"/>
  <c r="H26030" i="1"/>
  <c r="L26022" i="1"/>
  <c r="M26022" i="1" s="1"/>
  <c r="K26022" i="1"/>
  <c r="I26022" i="1"/>
  <c r="H26022" i="1"/>
  <c r="L26014" i="1"/>
  <c r="M26014" i="1" s="1"/>
  <c r="K26014" i="1"/>
  <c r="I26014" i="1"/>
  <c r="H26014" i="1"/>
  <c r="L26011" i="1"/>
  <c r="K26011" i="1"/>
  <c r="I26011" i="1"/>
  <c r="H26011" i="1"/>
  <c r="L26001" i="1"/>
  <c r="K26001" i="1"/>
  <c r="I26001" i="1"/>
  <c r="J26001" i="1" s="1"/>
  <c r="H26001" i="1"/>
  <c r="L25993" i="1"/>
  <c r="K25993" i="1"/>
  <c r="I25993" i="1"/>
  <c r="J25993" i="1" s="1"/>
  <c r="H25993" i="1"/>
  <c r="L25990" i="1"/>
  <c r="K25990" i="1"/>
  <c r="I25990" i="1"/>
  <c r="H25990" i="1"/>
  <c r="L25987" i="1"/>
  <c r="K25987" i="1"/>
  <c r="I25987" i="1"/>
  <c r="H25987" i="1"/>
  <c r="L25984" i="1"/>
  <c r="M25984" i="1" s="1"/>
  <c r="K25984" i="1"/>
  <c r="I25984" i="1"/>
  <c r="H25984" i="1"/>
  <c r="L25976" i="1"/>
  <c r="M25976" i="1" s="1"/>
  <c r="K25976" i="1"/>
  <c r="I25976" i="1"/>
  <c r="H25976" i="1"/>
  <c r="L25973" i="1"/>
  <c r="K25973" i="1"/>
  <c r="I25973" i="1"/>
  <c r="H25973" i="1"/>
  <c r="L25965" i="1"/>
  <c r="K25965" i="1"/>
  <c r="I25965" i="1"/>
  <c r="J25965" i="1" s="1"/>
  <c r="H25965" i="1"/>
  <c r="L25963" i="1"/>
  <c r="K25963" i="1"/>
  <c r="I25963" i="1"/>
  <c r="J25963" i="1" s="1"/>
  <c r="H25963" i="1"/>
  <c r="L25960" i="1"/>
  <c r="K25960" i="1"/>
  <c r="I25960" i="1"/>
  <c r="H25960" i="1"/>
  <c r="L25957" i="1"/>
  <c r="K25957" i="1"/>
  <c r="I25957" i="1"/>
  <c r="H25957" i="1"/>
  <c r="L25949" i="1"/>
  <c r="M25949" i="1" s="1"/>
  <c r="K25949" i="1"/>
  <c r="I25949" i="1"/>
  <c r="H25949" i="1"/>
  <c r="L25946" i="1"/>
  <c r="M25946" i="1" s="1"/>
  <c r="K25946" i="1"/>
  <c r="I25946" i="1"/>
  <c r="H25946" i="1"/>
  <c r="L25938" i="1"/>
  <c r="K25938" i="1"/>
  <c r="I25938" i="1"/>
  <c r="H25938" i="1"/>
  <c r="J25938" i="1" s="1"/>
  <c r="L25930" i="1"/>
  <c r="K25930" i="1"/>
  <c r="I25930" i="1"/>
  <c r="J25930" i="1" s="1"/>
  <c r="H25930" i="1"/>
  <c r="L25927" i="1"/>
  <c r="K25927" i="1"/>
  <c r="I25927" i="1"/>
  <c r="J25927" i="1" s="1"/>
  <c r="H25927" i="1"/>
  <c r="L25918" i="1"/>
  <c r="K25918" i="1"/>
  <c r="I25918" i="1"/>
  <c r="H25918" i="1"/>
  <c r="L25911" i="1"/>
  <c r="K25911" i="1"/>
  <c r="M25911" i="1" s="1"/>
  <c r="I25911" i="1"/>
  <c r="H25911" i="1"/>
  <c r="L25903" i="1"/>
  <c r="M25903" i="1" s="1"/>
  <c r="K25903" i="1"/>
  <c r="I25903" i="1"/>
  <c r="H25903" i="1"/>
  <c r="L25894" i="1"/>
  <c r="M25894" i="1" s="1"/>
  <c r="K25894" i="1"/>
  <c r="I25894" i="1"/>
  <c r="H25894" i="1"/>
  <c r="L25891" i="1"/>
  <c r="K25891" i="1"/>
  <c r="I25891" i="1"/>
  <c r="H25891" i="1"/>
  <c r="J25891" i="1" s="1"/>
  <c r="L25888" i="1"/>
  <c r="K25888" i="1"/>
  <c r="I25888" i="1"/>
  <c r="J25888" i="1" s="1"/>
  <c r="H25888" i="1"/>
  <c r="L25879" i="1"/>
  <c r="K25879" i="1"/>
  <c r="I25879" i="1"/>
  <c r="H25879" i="1"/>
  <c r="L25876" i="1"/>
  <c r="K25876" i="1"/>
  <c r="I25876" i="1"/>
  <c r="H25876" i="1"/>
  <c r="L25872" i="1"/>
  <c r="K25872" i="1"/>
  <c r="I25872" i="1"/>
  <c r="H25872" i="1"/>
  <c r="L25862" i="1"/>
  <c r="M25862" i="1" s="1"/>
  <c r="K25862" i="1"/>
  <c r="I25862" i="1"/>
  <c r="H25862" i="1"/>
  <c r="L25850" i="1"/>
  <c r="M25850" i="1" s="1"/>
  <c r="K25850" i="1"/>
  <c r="I25850" i="1"/>
  <c r="H25850" i="1"/>
  <c r="J25850" i="1" s="1"/>
  <c r="L25841" i="1"/>
  <c r="K25841" i="1"/>
  <c r="I25841" i="1"/>
  <c r="H25841" i="1"/>
  <c r="L25831" i="1"/>
  <c r="K25831" i="1"/>
  <c r="I25831" i="1"/>
  <c r="J25831" i="1" s="1"/>
  <c r="H25831" i="1"/>
  <c r="L25824" i="1"/>
  <c r="K25824" i="1"/>
  <c r="I25824" i="1"/>
  <c r="J25824" i="1" s="1"/>
  <c r="H25824" i="1"/>
  <c r="L25815" i="1"/>
  <c r="K25815" i="1"/>
  <c r="I25815" i="1"/>
  <c r="H25815" i="1"/>
  <c r="L25811" i="1"/>
  <c r="K25811" i="1"/>
  <c r="I25811" i="1"/>
  <c r="H25811" i="1"/>
  <c r="L25804" i="1"/>
  <c r="M25804" i="1" s="1"/>
  <c r="K25804" i="1"/>
  <c r="I25804" i="1"/>
  <c r="H25804" i="1"/>
  <c r="L25800" i="1"/>
  <c r="M25800" i="1" s="1"/>
  <c r="K25800" i="1"/>
  <c r="I25800" i="1"/>
  <c r="H25800" i="1"/>
  <c r="L25792" i="1"/>
  <c r="K25792" i="1"/>
  <c r="I25792" i="1"/>
  <c r="H25792" i="1"/>
  <c r="L25787" i="1"/>
  <c r="K25787" i="1"/>
  <c r="I25787" i="1"/>
  <c r="J25787" i="1" s="1"/>
  <c r="H25787" i="1"/>
  <c r="L25779" i="1"/>
  <c r="K25779" i="1"/>
  <c r="I25779" i="1"/>
  <c r="J25779" i="1" s="1"/>
  <c r="H25779" i="1"/>
  <c r="L25776" i="1"/>
  <c r="K25776" i="1"/>
  <c r="I25776" i="1"/>
  <c r="H25776" i="1"/>
  <c r="L25773" i="1"/>
  <c r="K25773" i="1"/>
  <c r="I25773" i="1"/>
  <c r="J25773" i="1" s="1"/>
  <c r="H25773" i="1"/>
  <c r="L25765" i="1"/>
  <c r="M25765" i="1" s="1"/>
  <c r="K25765" i="1"/>
  <c r="I25765" i="1"/>
  <c r="H25765" i="1"/>
  <c r="L25758" i="1"/>
  <c r="M25758" i="1" s="1"/>
  <c r="K25758" i="1"/>
  <c r="I25758" i="1"/>
  <c r="H25758" i="1"/>
  <c r="L25749" i="1"/>
  <c r="K25749" i="1"/>
  <c r="I25749" i="1"/>
  <c r="H25749" i="1"/>
  <c r="L25739" i="1"/>
  <c r="K25739" i="1"/>
  <c r="I25739" i="1"/>
  <c r="J25739" i="1" s="1"/>
  <c r="H25739" i="1"/>
  <c r="L25731" i="1"/>
  <c r="K25731" i="1"/>
  <c r="I25731" i="1"/>
  <c r="J25731" i="1" s="1"/>
  <c r="H25731" i="1"/>
  <c r="L25723" i="1"/>
  <c r="K25723" i="1"/>
  <c r="I25723" i="1"/>
  <c r="H25723" i="1"/>
  <c r="J25723" i="1" s="1"/>
  <c r="L25714" i="1"/>
  <c r="K25714" i="1"/>
  <c r="I25714" i="1"/>
  <c r="H25714" i="1"/>
  <c r="L25705" i="1"/>
  <c r="M25705" i="1" s="1"/>
  <c r="K25705" i="1"/>
  <c r="I25705" i="1"/>
  <c r="H25705" i="1"/>
  <c r="L25696" i="1"/>
  <c r="M25696" i="1" s="1"/>
  <c r="K25696" i="1"/>
  <c r="I25696" i="1"/>
  <c r="H25696" i="1"/>
  <c r="L25687" i="1"/>
  <c r="K25687" i="1"/>
  <c r="I25687" i="1"/>
  <c r="H25687" i="1"/>
  <c r="L25677" i="1"/>
  <c r="K25677" i="1"/>
  <c r="I25677" i="1"/>
  <c r="J25677" i="1" s="1"/>
  <c r="H25677" i="1"/>
  <c r="L25674" i="1"/>
  <c r="K25674" i="1"/>
  <c r="I25674" i="1"/>
  <c r="J25674" i="1" s="1"/>
  <c r="H25674" i="1"/>
  <c r="L25663" i="1"/>
  <c r="K25663" i="1"/>
  <c r="I25663" i="1"/>
  <c r="H25663" i="1"/>
  <c r="L25655" i="1"/>
  <c r="K25655" i="1"/>
  <c r="I25655" i="1"/>
  <c r="H25655" i="1"/>
  <c r="L25646" i="1"/>
  <c r="M25646" i="1" s="1"/>
  <c r="K25646" i="1"/>
  <c r="I25646" i="1"/>
  <c r="H25646" i="1"/>
  <c r="L25638" i="1"/>
  <c r="M25638" i="1" s="1"/>
  <c r="K25638" i="1"/>
  <c r="I25638" i="1"/>
  <c r="H25638" i="1"/>
  <c r="L25629" i="1"/>
  <c r="K25629" i="1"/>
  <c r="I25629" i="1"/>
  <c r="H25629" i="1"/>
  <c r="L25621" i="1"/>
  <c r="K25621" i="1"/>
  <c r="I25621" i="1"/>
  <c r="J25621" i="1" s="1"/>
  <c r="H25621" i="1"/>
  <c r="L25614" i="1"/>
  <c r="K25614" i="1"/>
  <c r="I25614" i="1"/>
  <c r="J25614" i="1" s="1"/>
  <c r="H25614" i="1"/>
  <c r="L25606" i="1"/>
  <c r="K25606" i="1"/>
  <c r="I25606" i="1"/>
  <c r="H25606" i="1"/>
  <c r="L25599" i="1"/>
  <c r="K25599" i="1"/>
  <c r="I25599" i="1"/>
  <c r="H25599" i="1"/>
  <c r="L25590" i="1"/>
  <c r="M25590" i="1" s="1"/>
  <c r="K25590" i="1"/>
  <c r="I25590" i="1"/>
  <c r="H25590" i="1"/>
  <c r="L25581" i="1"/>
  <c r="M25581" i="1" s="1"/>
  <c r="K25581" i="1"/>
  <c r="I25581" i="1"/>
  <c r="H25581" i="1"/>
  <c r="L25573" i="1"/>
  <c r="K25573" i="1"/>
  <c r="I25573" i="1"/>
  <c r="H25573" i="1"/>
  <c r="L25564" i="1"/>
  <c r="K25564" i="1"/>
  <c r="I25564" i="1"/>
  <c r="J25564" i="1" s="1"/>
  <c r="H25564" i="1"/>
  <c r="L25556" i="1"/>
  <c r="K25556" i="1"/>
  <c r="I25556" i="1"/>
  <c r="J25556" i="1" s="1"/>
  <c r="H25556" i="1"/>
  <c r="L25547" i="1"/>
  <c r="K25547" i="1"/>
  <c r="I25547" i="1"/>
  <c r="H25547" i="1"/>
  <c r="L25538" i="1"/>
  <c r="K25538" i="1"/>
  <c r="I25538" i="1"/>
  <c r="J25538" i="1" s="1"/>
  <c r="H25538" i="1"/>
  <c r="L25528" i="1"/>
  <c r="M25528" i="1" s="1"/>
  <c r="K25528" i="1"/>
  <c r="I25528" i="1"/>
  <c r="H25528" i="1"/>
  <c r="L25519" i="1"/>
  <c r="M25519" i="1" s="1"/>
  <c r="K25519" i="1"/>
  <c r="I25519" i="1"/>
  <c r="H25519" i="1"/>
  <c r="L25510" i="1"/>
  <c r="K25510" i="1"/>
  <c r="I25510" i="1"/>
  <c r="H25510" i="1"/>
  <c r="L25502" i="1"/>
  <c r="K25502" i="1"/>
  <c r="I25502" i="1"/>
  <c r="J25502" i="1" s="1"/>
  <c r="H25502" i="1"/>
  <c r="L25499" i="1"/>
  <c r="K25499" i="1"/>
  <c r="I25499" i="1"/>
  <c r="J25499" i="1" s="1"/>
  <c r="H25499" i="1"/>
  <c r="L25492" i="1"/>
  <c r="K25492" i="1"/>
  <c r="I25492" i="1"/>
  <c r="H25492" i="1"/>
  <c r="L25484" i="1"/>
  <c r="K25484" i="1"/>
  <c r="I25484" i="1"/>
  <c r="H25484" i="1"/>
  <c r="L25476" i="1"/>
  <c r="M25476" i="1" s="1"/>
  <c r="K25476" i="1"/>
  <c r="I25476" i="1"/>
  <c r="H25476" i="1"/>
  <c r="L25469" i="1"/>
  <c r="M25469" i="1" s="1"/>
  <c r="K25469" i="1"/>
  <c r="I25469" i="1"/>
  <c r="H25469" i="1"/>
  <c r="L25462" i="1"/>
  <c r="K25462" i="1"/>
  <c r="I25462" i="1"/>
  <c r="H25462" i="1"/>
  <c r="L25459" i="1"/>
  <c r="K25459" i="1"/>
  <c r="I25459" i="1"/>
  <c r="J25459" i="1" s="1"/>
  <c r="H25459" i="1"/>
  <c r="L25451" i="1"/>
  <c r="K25451" i="1"/>
  <c r="I25451" i="1"/>
  <c r="J25451" i="1" s="1"/>
  <c r="H25451" i="1"/>
  <c r="L25441" i="1"/>
  <c r="K25441" i="1"/>
  <c r="I25441" i="1"/>
  <c r="H25441" i="1"/>
  <c r="L25433" i="1"/>
  <c r="K25433" i="1"/>
  <c r="I25433" i="1"/>
  <c r="H25433" i="1"/>
  <c r="L25425" i="1"/>
  <c r="M25425" i="1" s="1"/>
  <c r="K25425" i="1"/>
  <c r="I25425" i="1"/>
  <c r="H25425" i="1"/>
  <c r="L25418" i="1"/>
  <c r="M25418" i="1" s="1"/>
  <c r="K25418" i="1"/>
  <c r="I25418" i="1"/>
  <c r="H25418" i="1"/>
  <c r="L25410" i="1"/>
  <c r="K25410" i="1"/>
  <c r="I25410" i="1"/>
  <c r="H25410" i="1"/>
  <c r="L25399" i="1"/>
  <c r="K25399" i="1"/>
  <c r="I25399" i="1"/>
  <c r="J25399" i="1" s="1"/>
  <c r="H25399" i="1"/>
  <c r="L25387" i="1"/>
  <c r="K25387" i="1"/>
  <c r="I25387" i="1"/>
  <c r="J25387" i="1" s="1"/>
  <c r="H25387" i="1"/>
  <c r="L25375" i="1"/>
  <c r="K25375" i="1"/>
  <c r="I25375" i="1"/>
  <c r="H25375" i="1"/>
  <c r="L25366" i="1"/>
  <c r="K25366" i="1"/>
  <c r="I25366" i="1"/>
  <c r="H25366" i="1"/>
  <c r="L25358" i="1"/>
  <c r="M25358" i="1" s="1"/>
  <c r="K25358" i="1"/>
  <c r="I25358" i="1"/>
  <c r="H25358" i="1"/>
  <c r="L25349" i="1"/>
  <c r="K25349" i="1"/>
  <c r="I25349" i="1"/>
  <c r="H25349" i="1"/>
  <c r="L25346" i="1"/>
  <c r="K25346" i="1"/>
  <c r="I25346" i="1"/>
  <c r="H25346" i="1"/>
  <c r="L25339" i="1"/>
  <c r="K25339" i="1"/>
  <c r="I25339" i="1"/>
  <c r="J25339" i="1" s="1"/>
  <c r="H25339" i="1"/>
  <c r="L25330" i="1"/>
  <c r="K25330" i="1"/>
  <c r="I25330" i="1"/>
  <c r="J25330" i="1" s="1"/>
  <c r="H25330" i="1"/>
  <c r="L25322" i="1"/>
  <c r="K25322" i="1"/>
  <c r="I25322" i="1"/>
  <c r="H25322" i="1"/>
  <c r="L25314" i="1"/>
  <c r="K25314" i="1"/>
  <c r="I25314" i="1"/>
  <c r="H25314" i="1"/>
  <c r="L25306" i="1"/>
  <c r="M25306" i="1" s="1"/>
  <c r="K25306" i="1"/>
  <c r="I25306" i="1"/>
  <c r="H25306" i="1"/>
  <c r="L25302" i="1"/>
  <c r="M25302" i="1" s="1"/>
  <c r="K25302" i="1"/>
  <c r="I25302" i="1"/>
  <c r="H25302" i="1"/>
  <c r="L25295" i="1"/>
  <c r="K25295" i="1"/>
  <c r="I25295" i="1"/>
  <c r="H25295" i="1"/>
  <c r="L25292" i="1"/>
  <c r="K25292" i="1"/>
  <c r="I25292" i="1"/>
  <c r="J25292" i="1" s="1"/>
  <c r="H25292" i="1"/>
  <c r="L25289" i="1"/>
  <c r="K25289" i="1"/>
  <c r="I25289" i="1"/>
  <c r="J25289" i="1" s="1"/>
  <c r="H25289" i="1"/>
  <c r="L25281" i="1"/>
  <c r="K25281" i="1"/>
  <c r="I25281" i="1"/>
  <c r="H25281" i="1"/>
  <c r="J25281" i="1" s="1"/>
  <c r="L25273" i="1"/>
  <c r="K25273" i="1"/>
  <c r="I25273" i="1"/>
  <c r="H25273" i="1"/>
  <c r="J25273" i="1" s="1"/>
  <c r="L25265" i="1"/>
  <c r="M25265" i="1" s="1"/>
  <c r="K25265" i="1"/>
  <c r="I25265" i="1"/>
  <c r="H25265" i="1"/>
  <c r="L25257" i="1"/>
  <c r="M25257" i="1" s="1"/>
  <c r="K25257" i="1"/>
  <c r="I25257" i="1"/>
  <c r="H25257" i="1"/>
  <c r="L25249" i="1"/>
  <c r="K25249" i="1"/>
  <c r="I25249" i="1"/>
  <c r="H25249" i="1"/>
  <c r="L25240" i="1"/>
  <c r="K25240" i="1"/>
  <c r="I25240" i="1"/>
  <c r="H25240" i="1"/>
  <c r="L25237" i="1"/>
  <c r="K25237" i="1"/>
  <c r="I25237" i="1"/>
  <c r="J25237" i="1" s="1"/>
  <c r="H25237" i="1"/>
  <c r="L25229" i="1"/>
  <c r="K25229" i="1"/>
  <c r="I25229" i="1"/>
  <c r="H25229" i="1"/>
  <c r="L25219" i="1"/>
  <c r="K25219" i="1"/>
  <c r="I25219" i="1"/>
  <c r="H25219" i="1"/>
  <c r="L25212" i="1"/>
  <c r="M25212" i="1" s="1"/>
  <c r="K25212" i="1"/>
  <c r="I25212" i="1"/>
  <c r="H25212" i="1"/>
  <c r="L25203" i="1"/>
  <c r="M25203" i="1" s="1"/>
  <c r="K25203" i="1"/>
  <c r="I25203" i="1"/>
  <c r="H25203" i="1"/>
  <c r="L25200" i="1"/>
  <c r="K25200" i="1"/>
  <c r="I25200" i="1"/>
  <c r="H25200" i="1"/>
  <c r="L25197" i="1"/>
  <c r="K25197" i="1"/>
  <c r="I25197" i="1"/>
  <c r="J25197" i="1" s="1"/>
  <c r="H25197" i="1"/>
  <c r="L25188" i="1"/>
  <c r="K25188" i="1"/>
  <c r="M25188" i="1" s="1"/>
  <c r="I25188" i="1"/>
  <c r="J25188" i="1" s="1"/>
  <c r="H25188" i="1"/>
  <c r="L25180" i="1"/>
  <c r="K25180" i="1"/>
  <c r="I25180" i="1"/>
  <c r="H25180" i="1"/>
  <c r="L25171" i="1"/>
  <c r="K25171" i="1"/>
  <c r="I25171" i="1"/>
  <c r="J25171" i="1" s="1"/>
  <c r="H25171" i="1"/>
  <c r="L25163" i="1"/>
  <c r="M25163" i="1" s="1"/>
  <c r="K25163" i="1"/>
  <c r="I25163" i="1"/>
  <c r="H25163" i="1"/>
  <c r="L25155" i="1"/>
  <c r="M25155" i="1" s="1"/>
  <c r="K25155" i="1"/>
  <c r="I25155" i="1"/>
  <c r="H25155" i="1"/>
  <c r="L25148" i="1"/>
  <c r="K25148" i="1"/>
  <c r="I25148" i="1"/>
  <c r="H25148" i="1"/>
  <c r="L25140" i="1"/>
  <c r="K25140" i="1"/>
  <c r="I25140" i="1"/>
  <c r="J25140" i="1" s="1"/>
  <c r="H25140" i="1"/>
  <c r="L25131" i="1"/>
  <c r="K25131" i="1"/>
  <c r="I25131" i="1"/>
  <c r="J25131" i="1" s="1"/>
  <c r="H25131" i="1"/>
  <c r="L25128" i="1"/>
  <c r="K25128" i="1"/>
  <c r="I25128" i="1"/>
  <c r="H25128" i="1"/>
  <c r="L25120" i="1"/>
  <c r="K25120" i="1"/>
  <c r="I25120" i="1"/>
  <c r="H25120" i="1"/>
  <c r="L25114" i="1"/>
  <c r="M25114" i="1" s="1"/>
  <c r="K25114" i="1"/>
  <c r="I25114" i="1"/>
  <c r="H25114" i="1"/>
  <c r="J25114" i="1" s="1"/>
  <c r="L25104" i="1"/>
  <c r="M25104" i="1" s="1"/>
  <c r="K25104" i="1"/>
  <c r="I25104" i="1"/>
  <c r="H25104" i="1"/>
  <c r="L25097" i="1"/>
  <c r="K25097" i="1"/>
  <c r="I25097" i="1"/>
  <c r="H25097" i="1"/>
  <c r="L25094" i="1"/>
  <c r="K25094" i="1"/>
  <c r="I25094" i="1"/>
  <c r="J25094" i="1" s="1"/>
  <c r="H25094" i="1"/>
  <c r="L25087" i="1"/>
  <c r="K25087" i="1"/>
  <c r="I25087" i="1"/>
  <c r="J25087" i="1" s="1"/>
  <c r="H25087" i="1"/>
  <c r="L25073" i="1"/>
  <c r="K25073" i="1"/>
  <c r="I25073" i="1"/>
  <c r="H25073" i="1"/>
  <c r="L25062" i="1"/>
  <c r="K25062" i="1"/>
  <c r="I25062" i="1"/>
  <c r="H25062" i="1"/>
  <c r="L25051" i="1"/>
  <c r="M25051" i="1" s="1"/>
  <c r="K25051" i="1"/>
  <c r="I25051" i="1"/>
  <c r="H25051" i="1"/>
  <c r="L25048" i="1"/>
  <c r="M25048" i="1" s="1"/>
  <c r="K25048" i="1"/>
  <c r="I25048" i="1"/>
  <c r="H25048" i="1"/>
  <c r="L25040" i="1"/>
  <c r="K25040" i="1"/>
  <c r="I25040" i="1"/>
  <c r="H25040" i="1"/>
  <c r="L25037" i="1"/>
  <c r="K25037" i="1"/>
  <c r="I25037" i="1"/>
  <c r="J25037" i="1" s="1"/>
  <c r="H25037" i="1"/>
  <c r="L25030" i="1"/>
  <c r="M25030" i="1" s="1"/>
  <c r="K25030" i="1"/>
  <c r="I25030" i="1"/>
  <c r="J25030" i="1" s="1"/>
  <c r="H25030" i="1"/>
  <c r="L25021" i="1"/>
  <c r="K25021" i="1"/>
  <c r="I25021" i="1"/>
  <c r="H25021" i="1"/>
  <c r="L25012" i="1"/>
  <c r="K25012" i="1"/>
  <c r="I25012" i="1"/>
  <c r="H25012" i="1"/>
  <c r="L25003" i="1"/>
  <c r="M25003" i="1" s="1"/>
  <c r="K25003" i="1"/>
  <c r="I25003" i="1"/>
  <c r="H25003" i="1"/>
  <c r="L24993" i="1"/>
  <c r="M24993" i="1" s="1"/>
  <c r="K24993" i="1"/>
  <c r="I24993" i="1"/>
  <c r="H24993" i="1"/>
  <c r="L24983" i="1"/>
  <c r="K24983" i="1"/>
  <c r="I24983" i="1"/>
  <c r="H24983" i="1"/>
  <c r="L24974" i="1"/>
  <c r="K24974" i="1"/>
  <c r="I24974" i="1"/>
  <c r="J24974" i="1" s="1"/>
  <c r="H24974" i="1"/>
  <c r="L24964" i="1"/>
  <c r="K24964" i="1"/>
  <c r="I24964" i="1"/>
  <c r="J24964" i="1" s="1"/>
  <c r="H24964" i="1"/>
  <c r="L24960" i="1"/>
  <c r="K24960" i="1"/>
  <c r="I24960" i="1"/>
  <c r="H24960" i="1"/>
  <c r="L24955" i="1"/>
  <c r="K24955" i="1"/>
  <c r="I24955" i="1"/>
  <c r="H24955" i="1"/>
  <c r="L24946" i="1"/>
  <c r="M24946" i="1" s="1"/>
  <c r="K24946" i="1"/>
  <c r="I24946" i="1"/>
  <c r="H24946" i="1"/>
  <c r="L24937" i="1"/>
  <c r="M24937" i="1" s="1"/>
  <c r="K24937" i="1"/>
  <c r="I24937" i="1"/>
  <c r="H24937" i="1"/>
  <c r="L24929" i="1"/>
  <c r="K24929" i="1"/>
  <c r="I24929" i="1"/>
  <c r="H24929" i="1"/>
  <c r="L24919" i="1"/>
  <c r="K24919" i="1"/>
  <c r="I24919" i="1"/>
  <c r="J24919" i="1" s="1"/>
  <c r="H24919" i="1"/>
  <c r="L24916" i="1"/>
  <c r="M24916" i="1" s="1"/>
  <c r="K24916" i="1"/>
  <c r="I24916" i="1"/>
  <c r="J24916" i="1" s="1"/>
  <c r="H24916" i="1"/>
  <c r="L24911" i="1"/>
  <c r="K24911" i="1"/>
  <c r="I24911" i="1"/>
  <c r="H24911" i="1"/>
  <c r="L24900" i="1"/>
  <c r="K24900" i="1"/>
  <c r="I24900" i="1"/>
  <c r="H24900" i="1"/>
  <c r="L24889" i="1"/>
  <c r="M24889" i="1" s="1"/>
  <c r="K24889" i="1"/>
  <c r="I24889" i="1"/>
  <c r="J24889" i="1" s="1"/>
  <c r="H24889" i="1"/>
  <c r="L24886" i="1"/>
  <c r="M24886" i="1" s="1"/>
  <c r="K24886" i="1"/>
  <c r="I24886" i="1"/>
  <c r="J24886" i="1" s="1"/>
  <c r="H24886" i="1"/>
  <c r="L24878" i="1"/>
  <c r="K24878" i="1"/>
  <c r="I24878" i="1"/>
  <c r="H24878" i="1"/>
  <c r="J24878" i="1" s="1"/>
  <c r="L24870" i="1"/>
  <c r="K24870" i="1"/>
  <c r="I24870" i="1"/>
  <c r="J24870" i="1" s="1"/>
  <c r="H24870" i="1"/>
  <c r="L24863" i="1"/>
  <c r="K24863" i="1"/>
  <c r="I24863" i="1"/>
  <c r="J24863" i="1" s="1"/>
  <c r="H24863" i="1"/>
  <c r="L24860" i="1"/>
  <c r="K24860" i="1"/>
  <c r="I24860" i="1"/>
  <c r="H24860" i="1"/>
  <c r="L24850" i="1"/>
  <c r="K24850" i="1"/>
  <c r="I24850" i="1"/>
  <c r="H24850" i="1"/>
  <c r="L24840" i="1"/>
  <c r="M24840" i="1" s="1"/>
  <c r="K24840" i="1"/>
  <c r="I24840" i="1"/>
  <c r="H24840" i="1"/>
  <c r="L24831" i="1"/>
  <c r="M24831" i="1" s="1"/>
  <c r="K24831" i="1"/>
  <c r="I24831" i="1"/>
  <c r="H24831" i="1"/>
  <c r="L24821" i="1"/>
  <c r="K24821" i="1"/>
  <c r="I24821" i="1"/>
  <c r="H24821" i="1"/>
  <c r="L24818" i="1"/>
  <c r="K24818" i="1"/>
  <c r="I24818" i="1"/>
  <c r="J24818" i="1" s="1"/>
  <c r="H24818" i="1"/>
  <c r="L24810" i="1"/>
  <c r="M24810" i="1" s="1"/>
  <c r="K24810" i="1"/>
  <c r="I24810" i="1"/>
  <c r="J24810" i="1" s="1"/>
  <c r="H24810" i="1"/>
  <c r="L24800" i="1"/>
  <c r="K24800" i="1"/>
  <c r="I24800" i="1"/>
  <c r="H24800" i="1"/>
  <c r="L24793" i="1"/>
  <c r="K24793" i="1"/>
  <c r="I24793" i="1"/>
  <c r="H24793" i="1"/>
  <c r="L24785" i="1"/>
  <c r="M24785" i="1" s="1"/>
  <c r="K24785" i="1"/>
  <c r="I24785" i="1"/>
  <c r="H24785" i="1"/>
  <c r="L24776" i="1"/>
  <c r="M24776" i="1" s="1"/>
  <c r="K24776" i="1"/>
  <c r="I24776" i="1"/>
  <c r="H24776" i="1"/>
  <c r="L24766" i="1"/>
  <c r="K24766" i="1"/>
  <c r="I24766" i="1"/>
  <c r="H24766" i="1"/>
  <c r="L24763" i="1"/>
  <c r="K24763" i="1"/>
  <c r="I24763" i="1"/>
  <c r="J24763" i="1" s="1"/>
  <c r="H24763" i="1"/>
  <c r="L24754" i="1"/>
  <c r="K24754" i="1"/>
  <c r="I24754" i="1"/>
  <c r="J24754" i="1" s="1"/>
  <c r="H24754" i="1"/>
  <c r="L24746" i="1"/>
  <c r="K24746" i="1"/>
  <c r="I24746" i="1"/>
  <c r="H24746" i="1"/>
  <c r="L24736" i="1"/>
  <c r="K24736" i="1"/>
  <c r="I24736" i="1"/>
  <c r="H24736" i="1"/>
  <c r="L24726" i="1"/>
  <c r="M24726" i="1" s="1"/>
  <c r="K24726" i="1"/>
  <c r="I24726" i="1"/>
  <c r="H24726" i="1"/>
  <c r="L24717" i="1"/>
  <c r="M24717" i="1" s="1"/>
  <c r="K24717" i="1"/>
  <c r="I24717" i="1"/>
  <c r="H24717" i="1"/>
  <c r="L24708" i="1"/>
  <c r="K24708" i="1"/>
  <c r="I24708" i="1"/>
  <c r="H24708" i="1"/>
  <c r="L24695" i="1"/>
  <c r="K24695" i="1"/>
  <c r="I24695" i="1"/>
  <c r="J24695" i="1" s="1"/>
  <c r="H24695" i="1"/>
  <c r="L24685" i="1"/>
  <c r="K24685" i="1"/>
  <c r="M24685" i="1" s="1"/>
  <c r="I24685" i="1"/>
  <c r="H24685" i="1"/>
  <c r="L24678" i="1"/>
  <c r="K24678" i="1"/>
  <c r="I24678" i="1"/>
  <c r="H24678" i="1"/>
  <c r="L24669" i="1"/>
  <c r="K24669" i="1"/>
  <c r="I24669" i="1"/>
  <c r="H24669" i="1"/>
  <c r="L24660" i="1"/>
  <c r="M24660" i="1" s="1"/>
  <c r="K24660" i="1"/>
  <c r="I24660" i="1"/>
  <c r="H24660" i="1"/>
  <c r="J24660" i="1" s="1"/>
  <c r="L24650" i="1"/>
  <c r="M24650" i="1" s="1"/>
  <c r="K24650" i="1"/>
  <c r="I24650" i="1"/>
  <c r="H24650" i="1"/>
  <c r="L24641" i="1"/>
  <c r="K24641" i="1"/>
  <c r="I24641" i="1"/>
  <c r="H24641" i="1"/>
  <c r="L24631" i="1"/>
  <c r="K24631" i="1"/>
  <c r="I24631" i="1"/>
  <c r="J24631" i="1" s="1"/>
  <c r="H24631" i="1"/>
  <c r="L24620" i="1"/>
  <c r="K24620" i="1"/>
  <c r="I24620" i="1"/>
  <c r="J24620" i="1" s="1"/>
  <c r="H24620" i="1"/>
  <c r="L24617" i="1"/>
  <c r="K24617" i="1"/>
  <c r="I24617" i="1"/>
  <c r="H24617" i="1"/>
  <c r="L24609" i="1"/>
  <c r="K24609" i="1"/>
  <c r="I24609" i="1"/>
  <c r="H24609" i="1"/>
  <c r="L24599" i="1"/>
  <c r="M24599" i="1" s="1"/>
  <c r="K24599" i="1"/>
  <c r="I24599" i="1"/>
  <c r="H24599" i="1"/>
  <c r="L24596" i="1"/>
  <c r="M24596" i="1" s="1"/>
  <c r="K24596" i="1"/>
  <c r="I24596" i="1"/>
  <c r="H24596" i="1"/>
  <c r="L24588" i="1"/>
  <c r="K24588" i="1"/>
  <c r="I24588" i="1"/>
  <c r="H24588" i="1"/>
  <c r="L24579" i="1"/>
  <c r="K24579" i="1"/>
  <c r="I24579" i="1"/>
  <c r="J24579" i="1" s="1"/>
  <c r="H24579" i="1"/>
  <c r="L24576" i="1"/>
  <c r="K24576" i="1"/>
  <c r="I24576" i="1"/>
  <c r="J24576" i="1" s="1"/>
  <c r="H24576" i="1"/>
  <c r="L24566" i="1"/>
  <c r="K24566" i="1"/>
  <c r="I24566" i="1"/>
  <c r="H24566" i="1"/>
  <c r="L24557" i="1"/>
  <c r="K24557" i="1"/>
  <c r="I24557" i="1"/>
  <c r="H24557" i="1"/>
  <c r="L24548" i="1"/>
  <c r="M24548" i="1" s="1"/>
  <c r="K24548" i="1"/>
  <c r="I24548" i="1"/>
  <c r="H24548" i="1"/>
  <c r="L24545" i="1"/>
  <c r="M24545" i="1" s="1"/>
  <c r="K24545" i="1"/>
  <c r="I24545" i="1"/>
  <c r="H24545" i="1"/>
  <c r="L24536" i="1"/>
  <c r="K24536" i="1"/>
  <c r="I24536" i="1"/>
  <c r="H24536" i="1"/>
  <c r="L24526" i="1"/>
  <c r="K24526" i="1"/>
  <c r="I24526" i="1"/>
  <c r="J24526" i="1" s="1"/>
  <c r="H24526" i="1"/>
  <c r="L24519" i="1"/>
  <c r="K24519" i="1"/>
  <c r="I24519" i="1"/>
  <c r="J24519" i="1" s="1"/>
  <c r="H24519" i="1"/>
  <c r="L24509" i="1"/>
  <c r="K24509" i="1"/>
  <c r="I24509" i="1"/>
  <c r="H24509" i="1"/>
  <c r="L24502" i="1"/>
  <c r="K24502" i="1"/>
  <c r="I24502" i="1"/>
  <c r="H24502" i="1"/>
  <c r="L24493" i="1"/>
  <c r="M24493" i="1" s="1"/>
  <c r="K24493" i="1"/>
  <c r="I24493" i="1"/>
  <c r="H24493" i="1"/>
  <c r="L24485" i="1"/>
  <c r="M24485" i="1" s="1"/>
  <c r="K24485" i="1"/>
  <c r="I24485" i="1"/>
  <c r="H24485" i="1"/>
  <c r="L24475" i="1"/>
  <c r="K24475" i="1"/>
  <c r="I24475" i="1"/>
  <c r="H24475" i="1"/>
  <c r="L24467" i="1"/>
  <c r="K24467" i="1"/>
  <c r="I24467" i="1"/>
  <c r="J24467" i="1" s="1"/>
  <c r="H24467" i="1"/>
  <c r="L24458" i="1"/>
  <c r="K24458" i="1"/>
  <c r="M24458" i="1" s="1"/>
  <c r="I24458" i="1"/>
  <c r="J24458" i="1" s="1"/>
  <c r="H24458" i="1"/>
  <c r="L24455" i="1"/>
  <c r="K24455" i="1"/>
  <c r="I24455" i="1"/>
  <c r="H24455" i="1"/>
  <c r="L24444" i="1"/>
  <c r="K24444" i="1"/>
  <c r="I24444" i="1"/>
  <c r="H24444" i="1"/>
  <c r="L24436" i="1"/>
  <c r="M24436" i="1" s="1"/>
  <c r="K24436" i="1"/>
  <c r="I24436" i="1"/>
  <c r="H24436" i="1"/>
  <c r="J24436" i="1" s="1"/>
  <c r="L24433" i="1"/>
  <c r="M24433" i="1" s="1"/>
  <c r="K24433" i="1"/>
  <c r="I24433" i="1"/>
  <c r="H24433" i="1"/>
  <c r="L24425" i="1"/>
  <c r="K24425" i="1"/>
  <c r="I24425" i="1"/>
  <c r="H24425" i="1"/>
  <c r="L24416" i="1"/>
  <c r="K24416" i="1"/>
  <c r="I24416" i="1"/>
  <c r="J24416" i="1" s="1"/>
  <c r="H24416" i="1"/>
  <c r="L24407" i="1"/>
  <c r="K24407" i="1"/>
  <c r="I24407" i="1"/>
  <c r="J24407" i="1" s="1"/>
  <c r="H24407" i="1"/>
  <c r="L24400" i="1"/>
  <c r="K24400" i="1"/>
  <c r="I24400" i="1"/>
  <c r="H24400" i="1"/>
  <c r="L24390" i="1"/>
  <c r="K24390" i="1"/>
  <c r="I24390" i="1"/>
  <c r="H24390" i="1"/>
  <c r="L24380" i="1"/>
  <c r="M24380" i="1" s="1"/>
  <c r="K24380" i="1"/>
  <c r="I24380" i="1"/>
  <c r="H24380" i="1"/>
  <c r="L24369" i="1"/>
  <c r="M24369" i="1" s="1"/>
  <c r="K24369" i="1"/>
  <c r="I24369" i="1"/>
  <c r="H24369" i="1"/>
  <c r="L24358" i="1"/>
  <c r="K24358" i="1"/>
  <c r="I24358" i="1"/>
  <c r="H24358" i="1"/>
  <c r="L24350" i="1"/>
  <c r="K24350" i="1"/>
  <c r="I24350" i="1"/>
  <c r="J24350" i="1" s="1"/>
  <c r="H24350" i="1"/>
  <c r="L24341" i="1"/>
  <c r="K24341" i="1"/>
  <c r="I24341" i="1"/>
  <c r="J24341" i="1" s="1"/>
  <c r="H24341" i="1"/>
  <c r="L24332" i="1"/>
  <c r="K24332" i="1"/>
  <c r="I24332" i="1"/>
  <c r="H24332" i="1"/>
  <c r="L24325" i="1"/>
  <c r="K24325" i="1"/>
  <c r="I24325" i="1"/>
  <c r="H24325" i="1"/>
  <c r="L24317" i="1"/>
  <c r="M24317" i="1" s="1"/>
  <c r="K24317" i="1"/>
  <c r="I24317" i="1"/>
  <c r="H24317" i="1"/>
  <c r="L24309" i="1"/>
  <c r="M24309" i="1" s="1"/>
  <c r="K24309" i="1"/>
  <c r="I24309" i="1"/>
  <c r="H24309" i="1"/>
  <c r="L24300" i="1"/>
  <c r="K24300" i="1"/>
  <c r="I24300" i="1"/>
  <c r="H24300" i="1"/>
  <c r="L24293" i="1"/>
  <c r="K24293" i="1"/>
  <c r="I24293" i="1"/>
  <c r="J24293" i="1" s="1"/>
  <c r="H24293" i="1"/>
  <c r="L24290" i="1"/>
  <c r="K24290" i="1"/>
  <c r="I24290" i="1"/>
  <c r="J24290" i="1" s="1"/>
  <c r="H24290" i="1"/>
  <c r="L24280" i="1"/>
  <c r="K24280" i="1"/>
  <c r="I24280" i="1"/>
  <c r="H24280" i="1"/>
  <c r="L24273" i="1"/>
  <c r="K24273" i="1"/>
  <c r="I24273" i="1"/>
  <c r="H24273" i="1"/>
  <c r="L24270" i="1"/>
  <c r="M24270" i="1" s="1"/>
  <c r="K24270" i="1"/>
  <c r="I24270" i="1"/>
  <c r="H24270" i="1"/>
  <c r="L24267" i="1"/>
  <c r="M24267" i="1" s="1"/>
  <c r="K24267" i="1"/>
  <c r="I24267" i="1"/>
  <c r="H24267" i="1"/>
  <c r="L24257" i="1"/>
  <c r="K24257" i="1"/>
  <c r="I24257" i="1"/>
  <c r="H24257" i="1"/>
  <c r="J24257" i="1" s="1"/>
  <c r="L24250" i="1"/>
  <c r="K24250" i="1"/>
  <c r="I24250" i="1"/>
  <c r="J24250" i="1" s="1"/>
  <c r="H24250" i="1"/>
  <c r="L24240" i="1"/>
  <c r="K24240" i="1"/>
  <c r="I24240" i="1"/>
  <c r="J24240" i="1" s="1"/>
  <c r="H24240" i="1"/>
  <c r="L24236" i="1"/>
  <c r="K24236" i="1"/>
  <c r="I24236" i="1"/>
  <c r="H24236" i="1"/>
  <c r="L24226" i="1"/>
  <c r="K24226" i="1"/>
  <c r="I24226" i="1"/>
  <c r="H24226" i="1"/>
  <c r="L24223" i="1"/>
  <c r="M24223" i="1" s="1"/>
  <c r="K24223" i="1"/>
  <c r="I24223" i="1"/>
  <c r="H24223" i="1"/>
  <c r="L24214" i="1"/>
  <c r="M24214" i="1" s="1"/>
  <c r="K24214" i="1"/>
  <c r="I24214" i="1"/>
  <c r="H24214" i="1"/>
  <c r="L24206" i="1"/>
  <c r="K24206" i="1"/>
  <c r="I24206" i="1"/>
  <c r="H24206" i="1"/>
  <c r="L24203" i="1"/>
  <c r="K24203" i="1"/>
  <c r="I24203" i="1"/>
  <c r="J24203" i="1" s="1"/>
  <c r="H24203" i="1"/>
  <c r="L24200" i="1"/>
  <c r="K24200" i="1"/>
  <c r="I24200" i="1"/>
  <c r="J24200" i="1" s="1"/>
  <c r="H24200" i="1"/>
  <c r="L24189" i="1"/>
  <c r="K24189" i="1"/>
  <c r="I24189" i="1"/>
  <c r="H24189" i="1"/>
  <c r="L24181" i="1"/>
  <c r="K24181" i="1"/>
  <c r="I24181" i="1"/>
  <c r="H24181" i="1"/>
  <c r="L24173" i="1"/>
  <c r="M24173" i="1" s="1"/>
  <c r="K24173" i="1"/>
  <c r="I24173" i="1"/>
  <c r="H24173" i="1"/>
  <c r="L24165" i="1"/>
  <c r="M24165" i="1" s="1"/>
  <c r="K24165" i="1"/>
  <c r="I24165" i="1"/>
  <c r="J24165" i="1" s="1"/>
  <c r="H24165" i="1"/>
  <c r="L24162" i="1"/>
  <c r="K24162" i="1"/>
  <c r="I24162" i="1"/>
  <c r="H24162" i="1"/>
  <c r="L24155" i="1"/>
  <c r="K24155" i="1"/>
  <c r="I24155" i="1"/>
  <c r="J24155" i="1" s="1"/>
  <c r="H24155" i="1"/>
  <c r="L24145" i="1"/>
  <c r="K24145" i="1"/>
  <c r="I24145" i="1"/>
  <c r="J24145" i="1" s="1"/>
  <c r="H24145" i="1"/>
  <c r="L24137" i="1"/>
  <c r="K24137" i="1"/>
  <c r="I24137" i="1"/>
  <c r="H24137" i="1"/>
  <c r="L24129" i="1"/>
  <c r="K24129" i="1"/>
  <c r="I24129" i="1"/>
  <c r="J24129" i="1" s="1"/>
  <c r="H24129" i="1"/>
  <c r="L24122" i="1"/>
  <c r="M24122" i="1" s="1"/>
  <c r="K24122" i="1"/>
  <c r="I24122" i="1"/>
  <c r="J24122" i="1" s="1"/>
  <c r="H24122" i="1"/>
  <c r="L24117" i="1"/>
  <c r="M24117" i="1" s="1"/>
  <c r="K24117" i="1"/>
  <c r="I24117" i="1"/>
  <c r="H24117" i="1"/>
  <c r="L24108" i="1"/>
  <c r="K24108" i="1"/>
  <c r="I24108" i="1"/>
  <c r="H24108" i="1"/>
  <c r="L24100" i="1"/>
  <c r="K24100" i="1"/>
  <c r="I24100" i="1"/>
  <c r="J24100" i="1" s="1"/>
  <c r="H24100" i="1"/>
  <c r="L24097" i="1"/>
  <c r="K24097" i="1"/>
  <c r="M24097" i="1" s="1"/>
  <c r="I24097" i="1"/>
  <c r="H24097" i="1"/>
  <c r="L24090" i="1"/>
  <c r="K24090" i="1"/>
  <c r="I24090" i="1"/>
  <c r="H24090" i="1"/>
  <c r="L24082" i="1"/>
  <c r="K24082" i="1"/>
  <c r="I24082" i="1"/>
  <c r="H24082" i="1"/>
  <c r="L24074" i="1"/>
  <c r="M24074" i="1" s="1"/>
  <c r="K24074" i="1"/>
  <c r="I24074" i="1"/>
  <c r="H24074" i="1"/>
  <c r="L24066" i="1"/>
  <c r="M24066" i="1" s="1"/>
  <c r="K24066" i="1"/>
  <c r="I24066" i="1"/>
  <c r="H24066" i="1"/>
  <c r="L24063" i="1"/>
  <c r="K24063" i="1"/>
  <c r="I24063" i="1"/>
  <c r="H24063" i="1"/>
  <c r="L24054" i="1"/>
  <c r="K24054" i="1"/>
  <c r="I24054" i="1"/>
  <c r="J24054" i="1" s="1"/>
  <c r="H24054" i="1"/>
  <c r="L24051" i="1"/>
  <c r="K24051" i="1"/>
  <c r="I24051" i="1"/>
  <c r="J24051" i="1" s="1"/>
  <c r="H24051" i="1"/>
  <c r="L24048" i="1"/>
  <c r="K24048" i="1"/>
  <c r="I24048" i="1"/>
  <c r="H24048" i="1"/>
  <c r="L24038" i="1"/>
  <c r="K24038" i="1"/>
  <c r="I24038" i="1"/>
  <c r="H24038" i="1"/>
  <c r="L24028" i="1"/>
  <c r="M24028" i="1" s="1"/>
  <c r="K24028" i="1"/>
  <c r="I24028" i="1"/>
  <c r="H24028" i="1"/>
  <c r="L24024" i="1"/>
  <c r="M24024" i="1" s="1"/>
  <c r="K24024" i="1"/>
  <c r="I24024" i="1"/>
  <c r="H24024" i="1"/>
  <c r="L24016" i="1"/>
  <c r="K24016" i="1"/>
  <c r="I24016" i="1"/>
  <c r="H24016" i="1"/>
  <c r="L24007" i="1"/>
  <c r="K24007" i="1"/>
  <c r="I24007" i="1"/>
  <c r="J24007" i="1" s="1"/>
  <c r="H24007" i="1"/>
  <c r="L23998" i="1"/>
  <c r="K23998" i="1"/>
  <c r="I23998" i="1"/>
  <c r="J23998" i="1" s="1"/>
  <c r="H23998" i="1"/>
  <c r="L23990" i="1"/>
  <c r="K23990" i="1"/>
  <c r="I23990" i="1"/>
  <c r="H23990" i="1"/>
  <c r="L23983" i="1"/>
  <c r="K23983" i="1"/>
  <c r="I23983" i="1"/>
  <c r="H23983" i="1"/>
  <c r="L23974" i="1"/>
  <c r="M23974" i="1" s="1"/>
  <c r="K23974" i="1"/>
  <c r="I23974" i="1"/>
  <c r="H23974" i="1"/>
  <c r="L23971" i="1"/>
  <c r="M23971" i="1" s="1"/>
  <c r="K23971" i="1"/>
  <c r="I23971" i="1"/>
  <c r="H23971" i="1"/>
  <c r="L23964" i="1"/>
  <c r="K23964" i="1"/>
  <c r="I23964" i="1"/>
  <c r="H23964" i="1"/>
  <c r="L23957" i="1"/>
  <c r="K23957" i="1"/>
  <c r="I23957" i="1"/>
  <c r="J23957" i="1" s="1"/>
  <c r="H23957" i="1"/>
  <c r="L23954" i="1"/>
  <c r="K23954" i="1"/>
  <c r="I23954" i="1"/>
  <c r="H23954" i="1"/>
  <c r="L23951" i="1"/>
  <c r="M23951" i="1" s="1"/>
  <c r="K23951" i="1"/>
  <c r="I23951" i="1"/>
  <c r="H23951" i="1"/>
  <c r="L23943" i="1"/>
  <c r="K23943" i="1"/>
  <c r="I23943" i="1"/>
  <c r="H23943" i="1"/>
  <c r="L23933" i="1"/>
  <c r="M23933" i="1" s="1"/>
  <c r="K23933" i="1"/>
  <c r="I23933" i="1"/>
  <c r="H23933" i="1"/>
  <c r="J23933" i="1" s="1"/>
  <c r="L23924" i="1"/>
  <c r="M23924" i="1" s="1"/>
  <c r="K23924" i="1"/>
  <c r="I23924" i="1"/>
  <c r="H23924" i="1"/>
  <c r="L23916" i="1"/>
  <c r="K23916" i="1"/>
  <c r="I23916" i="1"/>
  <c r="H23916" i="1"/>
  <c r="L23913" i="1"/>
  <c r="K23913" i="1"/>
  <c r="I23913" i="1"/>
  <c r="J23913" i="1" s="1"/>
  <c r="H23913" i="1"/>
  <c r="L23910" i="1"/>
  <c r="K23910" i="1"/>
  <c r="I23910" i="1"/>
  <c r="J23910" i="1" s="1"/>
  <c r="H23910" i="1"/>
  <c r="L23907" i="1"/>
  <c r="K23907" i="1"/>
  <c r="I23907" i="1"/>
  <c r="H23907" i="1"/>
  <c r="L23898" i="1"/>
  <c r="K23898" i="1"/>
  <c r="I23898" i="1"/>
  <c r="H23898" i="1"/>
  <c r="L23891" i="1"/>
  <c r="M23891" i="1" s="1"/>
  <c r="K23891" i="1"/>
  <c r="I23891" i="1"/>
  <c r="H23891" i="1"/>
  <c r="L23888" i="1"/>
  <c r="M23888" i="1" s="1"/>
  <c r="K23888" i="1"/>
  <c r="I23888" i="1"/>
  <c r="J23888" i="1" s="1"/>
  <c r="H23888" i="1"/>
  <c r="L23879" i="1"/>
  <c r="K23879" i="1"/>
  <c r="I23879" i="1"/>
  <c r="H23879" i="1"/>
  <c r="L23871" i="1"/>
  <c r="K23871" i="1"/>
  <c r="I23871" i="1"/>
  <c r="J23871" i="1" s="1"/>
  <c r="H23871" i="1"/>
  <c r="L23862" i="1"/>
  <c r="K23862" i="1"/>
  <c r="I23862" i="1"/>
  <c r="J23862" i="1" s="1"/>
  <c r="H23862" i="1"/>
  <c r="L23854" i="1"/>
  <c r="K23854" i="1"/>
  <c r="I23854" i="1"/>
  <c r="H23854" i="1"/>
  <c r="L23845" i="1"/>
  <c r="K23845" i="1"/>
  <c r="I23845" i="1"/>
  <c r="H23845" i="1"/>
  <c r="L23842" i="1"/>
  <c r="M23842" i="1" s="1"/>
  <c r="K23842" i="1"/>
  <c r="I23842" i="1"/>
  <c r="H23842" i="1"/>
  <c r="L23833" i="1"/>
  <c r="M23833" i="1" s="1"/>
  <c r="K23833" i="1"/>
  <c r="I23833" i="1"/>
  <c r="H23833" i="1"/>
  <c r="L23830" i="1"/>
  <c r="K23830" i="1"/>
  <c r="I23830" i="1"/>
  <c r="H23830" i="1"/>
  <c r="L23822" i="1"/>
  <c r="K23822" i="1"/>
  <c r="I23822" i="1"/>
  <c r="J23822" i="1" s="1"/>
  <c r="H23822" i="1"/>
  <c r="L23815" i="1"/>
  <c r="K23815" i="1"/>
  <c r="I23815" i="1"/>
  <c r="J23815" i="1" s="1"/>
  <c r="H23815" i="1"/>
  <c r="L23807" i="1"/>
  <c r="K23807" i="1"/>
  <c r="I23807" i="1"/>
  <c r="H23807" i="1"/>
  <c r="L23799" i="1"/>
  <c r="K23799" i="1"/>
  <c r="I23799" i="1"/>
  <c r="J23799" i="1" s="1"/>
  <c r="H23799" i="1"/>
  <c r="L23792" i="1"/>
  <c r="M23792" i="1" s="1"/>
  <c r="K23792" i="1"/>
  <c r="I23792" i="1"/>
  <c r="H23792" i="1"/>
  <c r="L23785" i="1"/>
  <c r="M23785" i="1" s="1"/>
  <c r="K23785" i="1"/>
  <c r="I23785" i="1"/>
  <c r="H23785" i="1"/>
  <c r="L23775" i="1"/>
  <c r="K23775" i="1"/>
  <c r="I23775" i="1"/>
  <c r="H23775" i="1"/>
  <c r="L23772" i="1"/>
  <c r="K23772" i="1"/>
  <c r="I23772" i="1"/>
  <c r="J23772" i="1" s="1"/>
  <c r="H23772" i="1"/>
  <c r="L23765" i="1"/>
  <c r="K23765" i="1"/>
  <c r="I23765" i="1"/>
  <c r="J23765" i="1" s="1"/>
  <c r="H23765" i="1"/>
  <c r="L23758" i="1"/>
  <c r="K23758" i="1"/>
  <c r="I23758" i="1"/>
  <c r="H23758" i="1"/>
  <c r="L23750" i="1"/>
  <c r="K23750" i="1"/>
  <c r="I23750" i="1"/>
  <c r="H23750" i="1"/>
  <c r="L23742" i="1"/>
  <c r="M23742" i="1" s="1"/>
  <c r="K23742" i="1"/>
  <c r="I23742" i="1"/>
  <c r="H23742" i="1"/>
  <c r="L23734" i="1"/>
  <c r="M23734" i="1" s="1"/>
  <c r="K23734" i="1"/>
  <c r="I23734" i="1"/>
  <c r="H23734" i="1"/>
  <c r="L23731" i="1"/>
  <c r="K23731" i="1"/>
  <c r="I23731" i="1"/>
  <c r="H23731" i="1"/>
  <c r="L23722" i="1"/>
  <c r="K23722" i="1"/>
  <c r="I23722" i="1"/>
  <c r="J23722" i="1" s="1"/>
  <c r="H23722" i="1"/>
  <c r="L23719" i="1"/>
  <c r="K23719" i="1"/>
  <c r="I23719" i="1"/>
  <c r="J23719" i="1" s="1"/>
  <c r="H23719" i="1"/>
  <c r="L23712" i="1"/>
  <c r="K23712" i="1"/>
  <c r="I23712" i="1"/>
  <c r="H23712" i="1"/>
  <c r="L23704" i="1"/>
  <c r="K23704" i="1"/>
  <c r="I23704" i="1"/>
  <c r="H23704" i="1"/>
  <c r="L23695" i="1"/>
  <c r="M23695" i="1" s="1"/>
  <c r="K23695" i="1"/>
  <c r="I23695" i="1"/>
  <c r="H23695" i="1"/>
  <c r="L23688" i="1"/>
  <c r="M23688" i="1" s="1"/>
  <c r="K23688" i="1"/>
  <c r="I23688" i="1"/>
  <c r="H23688" i="1"/>
  <c r="L23679" i="1"/>
  <c r="K23679" i="1"/>
  <c r="I23679" i="1"/>
  <c r="H23679" i="1"/>
  <c r="L23667" i="1"/>
  <c r="K23667" i="1"/>
  <c r="I23667" i="1"/>
  <c r="J23667" i="1" s="1"/>
  <c r="H23667" i="1"/>
  <c r="L23657" i="1"/>
  <c r="K23657" i="1"/>
  <c r="I23657" i="1"/>
  <c r="J23657" i="1" s="1"/>
  <c r="H23657" i="1"/>
  <c r="L23649" i="1"/>
  <c r="K23649" i="1"/>
  <c r="I23649" i="1"/>
  <c r="H23649" i="1"/>
  <c r="L23641" i="1"/>
  <c r="K23641" i="1"/>
  <c r="I23641" i="1"/>
  <c r="H23641" i="1"/>
  <c r="L23632" i="1"/>
  <c r="M23632" i="1" s="1"/>
  <c r="K23632" i="1"/>
  <c r="I23632" i="1"/>
  <c r="H23632" i="1"/>
  <c r="L23624" i="1"/>
  <c r="M23624" i="1" s="1"/>
  <c r="K23624" i="1"/>
  <c r="I23624" i="1"/>
  <c r="H23624" i="1"/>
  <c r="L23616" i="1"/>
  <c r="K23616" i="1"/>
  <c r="I23616" i="1"/>
  <c r="H23616" i="1"/>
  <c r="L23609" i="1"/>
  <c r="K23609" i="1"/>
  <c r="I23609" i="1"/>
  <c r="J23609" i="1" s="1"/>
  <c r="H23609" i="1"/>
  <c r="L23600" i="1"/>
  <c r="K23600" i="1"/>
  <c r="I23600" i="1"/>
  <c r="J23600" i="1" s="1"/>
  <c r="H23600" i="1"/>
  <c r="L23591" i="1"/>
  <c r="K23591" i="1"/>
  <c r="I23591" i="1"/>
  <c r="H23591" i="1"/>
  <c r="L23581" i="1"/>
  <c r="K23581" i="1"/>
  <c r="I23581" i="1"/>
  <c r="H23581" i="1"/>
  <c r="L23572" i="1"/>
  <c r="M23572" i="1" s="1"/>
  <c r="K23572" i="1"/>
  <c r="I23572" i="1"/>
  <c r="H23572" i="1"/>
  <c r="L23563" i="1"/>
  <c r="M23563" i="1" s="1"/>
  <c r="K23563" i="1"/>
  <c r="I23563" i="1"/>
  <c r="J23563" i="1" s="1"/>
  <c r="H23563" i="1"/>
  <c r="L23555" i="1"/>
  <c r="K23555" i="1"/>
  <c r="I23555" i="1"/>
  <c r="H23555" i="1"/>
  <c r="L23546" i="1"/>
  <c r="K23546" i="1"/>
  <c r="I23546" i="1"/>
  <c r="J23546" i="1" s="1"/>
  <c r="H23546" i="1"/>
  <c r="L23539" i="1"/>
  <c r="K23539" i="1"/>
  <c r="I23539" i="1"/>
  <c r="J23539" i="1" s="1"/>
  <c r="H23539" i="1"/>
  <c r="L23532" i="1"/>
  <c r="K23532" i="1"/>
  <c r="I23532" i="1"/>
  <c r="H23532" i="1"/>
  <c r="L23528" i="1"/>
  <c r="K23528" i="1"/>
  <c r="I23528" i="1"/>
  <c r="H23528" i="1"/>
  <c r="J23528" i="1" s="1"/>
  <c r="L23520" i="1"/>
  <c r="M23520" i="1" s="1"/>
  <c r="K23520" i="1"/>
  <c r="I23520" i="1"/>
  <c r="H23520" i="1"/>
  <c r="L23513" i="1"/>
  <c r="M23513" i="1" s="1"/>
  <c r="K23513" i="1"/>
  <c r="I23513" i="1"/>
  <c r="H23513" i="1"/>
  <c r="L23504" i="1"/>
  <c r="K23504" i="1"/>
  <c r="I23504" i="1"/>
  <c r="H23504" i="1"/>
  <c r="L23497" i="1"/>
  <c r="K23497" i="1"/>
  <c r="I23497" i="1"/>
  <c r="H23497" i="1"/>
  <c r="L23489" i="1"/>
  <c r="K23489" i="1"/>
  <c r="I23489" i="1"/>
  <c r="H23489" i="1"/>
  <c r="L23482" i="1"/>
  <c r="K23482" i="1"/>
  <c r="I23482" i="1"/>
  <c r="H23482" i="1"/>
  <c r="L23472" i="1"/>
  <c r="K23472" i="1"/>
  <c r="I23472" i="1"/>
  <c r="H23472" i="1"/>
  <c r="L23461" i="1"/>
  <c r="M23461" i="1" s="1"/>
  <c r="K23461" i="1"/>
  <c r="I23461" i="1"/>
  <c r="H23461" i="1"/>
  <c r="L23449" i="1"/>
  <c r="M23449" i="1" s="1"/>
  <c r="K23449" i="1"/>
  <c r="I23449" i="1"/>
  <c r="H23449" i="1"/>
  <c r="L23438" i="1"/>
  <c r="K23438" i="1"/>
  <c r="I23438" i="1"/>
  <c r="H23438" i="1"/>
  <c r="L23429" i="1"/>
  <c r="K23429" i="1"/>
  <c r="I23429" i="1"/>
  <c r="J23429" i="1" s="1"/>
  <c r="H23429" i="1"/>
  <c r="L23421" i="1"/>
  <c r="K23421" i="1"/>
  <c r="I23421" i="1"/>
  <c r="J23421" i="1" s="1"/>
  <c r="H23421" i="1"/>
  <c r="L23412" i="1"/>
  <c r="K23412" i="1"/>
  <c r="I23412" i="1"/>
  <c r="H23412" i="1"/>
  <c r="L23403" i="1"/>
  <c r="K23403" i="1"/>
  <c r="I23403" i="1"/>
  <c r="H23403" i="1"/>
  <c r="L23392" i="1"/>
  <c r="M23392" i="1" s="1"/>
  <c r="K23392" i="1"/>
  <c r="I23392" i="1"/>
  <c r="J23392" i="1" s="1"/>
  <c r="H23392" i="1"/>
  <c r="L23382" i="1"/>
  <c r="M23382" i="1" s="1"/>
  <c r="K23382" i="1"/>
  <c r="I23382" i="1"/>
  <c r="H23382" i="1"/>
  <c r="L23372" i="1"/>
  <c r="K23372" i="1"/>
  <c r="I23372" i="1"/>
  <c r="H23372" i="1"/>
  <c r="L23361" i="1"/>
  <c r="K23361" i="1"/>
  <c r="I23361" i="1"/>
  <c r="J23361" i="1" s="1"/>
  <c r="H23361" i="1"/>
  <c r="L23352" i="1"/>
  <c r="K23352" i="1"/>
  <c r="I23352" i="1"/>
  <c r="J23352" i="1" s="1"/>
  <c r="H23352" i="1"/>
  <c r="L23342" i="1"/>
  <c r="K23342" i="1"/>
  <c r="I23342" i="1"/>
  <c r="H23342" i="1"/>
  <c r="L23331" i="1"/>
  <c r="K23331" i="1"/>
  <c r="I23331" i="1"/>
  <c r="H23331" i="1"/>
  <c r="L23322" i="1"/>
  <c r="M23322" i="1" s="1"/>
  <c r="K23322" i="1"/>
  <c r="I23322" i="1"/>
  <c r="H23322" i="1"/>
  <c r="L23310" i="1"/>
  <c r="M23310" i="1" s="1"/>
  <c r="K23310" i="1"/>
  <c r="I23310" i="1"/>
  <c r="H23310" i="1"/>
  <c r="L23299" i="1"/>
  <c r="K23299" i="1"/>
  <c r="I23299" i="1"/>
  <c r="H23299" i="1"/>
  <c r="L23290" i="1"/>
  <c r="K23290" i="1"/>
  <c r="I23290" i="1"/>
  <c r="J23290" i="1" s="1"/>
  <c r="H23290" i="1"/>
  <c r="L23279" i="1"/>
  <c r="K23279" i="1"/>
  <c r="I23279" i="1"/>
  <c r="J23279" i="1" s="1"/>
  <c r="H23279" i="1"/>
  <c r="L23269" i="1"/>
  <c r="K23269" i="1"/>
  <c r="I23269" i="1"/>
  <c r="H23269" i="1"/>
  <c r="L23260" i="1"/>
  <c r="K23260" i="1"/>
  <c r="M23260" i="1" s="1"/>
  <c r="I23260" i="1"/>
  <c r="H23260" i="1"/>
  <c r="L23252" i="1"/>
  <c r="M23252" i="1" s="1"/>
  <c r="K23252" i="1"/>
  <c r="I23252" i="1"/>
  <c r="H23252" i="1"/>
  <c r="J23252" i="1" s="1"/>
  <c r="L23243" i="1"/>
  <c r="M23243" i="1" s="1"/>
  <c r="K23243" i="1"/>
  <c r="I23243" i="1"/>
  <c r="H23243" i="1"/>
  <c r="L23234" i="1"/>
  <c r="K23234" i="1"/>
  <c r="I23234" i="1"/>
  <c r="H23234" i="1"/>
  <c r="L23225" i="1"/>
  <c r="K23225" i="1"/>
  <c r="I23225" i="1"/>
  <c r="J23225" i="1" s="1"/>
  <c r="H23225" i="1"/>
  <c r="L23215" i="1"/>
  <c r="K23215" i="1"/>
  <c r="I23215" i="1"/>
  <c r="J23215" i="1" s="1"/>
  <c r="H23215" i="1"/>
  <c r="L23206" i="1"/>
  <c r="K23206" i="1"/>
  <c r="I23206" i="1"/>
  <c r="H23206" i="1"/>
  <c r="L23196" i="1"/>
  <c r="K23196" i="1"/>
  <c r="I23196" i="1"/>
  <c r="H23196" i="1"/>
  <c r="L23187" i="1"/>
  <c r="M23187" i="1" s="1"/>
  <c r="K23187" i="1"/>
  <c r="I23187" i="1"/>
  <c r="H23187" i="1"/>
  <c r="L23177" i="1"/>
  <c r="M23177" i="1" s="1"/>
  <c r="K23177" i="1"/>
  <c r="I23177" i="1"/>
  <c r="H23177" i="1"/>
  <c r="L23166" i="1"/>
  <c r="K23166" i="1"/>
  <c r="I23166" i="1"/>
  <c r="H23166" i="1"/>
  <c r="J23166" i="1" s="1"/>
  <c r="L23159" i="1"/>
  <c r="K23159" i="1"/>
  <c r="I23159" i="1"/>
  <c r="J23159" i="1" s="1"/>
  <c r="H23159" i="1"/>
  <c r="L23155" i="1"/>
  <c r="K23155" i="1"/>
  <c r="I23155" i="1"/>
  <c r="J23155" i="1" s="1"/>
  <c r="H23155" i="1"/>
  <c r="L23148" i="1"/>
  <c r="K23148" i="1"/>
  <c r="I23148" i="1"/>
  <c r="H23148" i="1"/>
  <c r="L23145" i="1"/>
  <c r="K23145" i="1"/>
  <c r="I23145" i="1"/>
  <c r="J23145" i="1" s="1"/>
  <c r="H23145" i="1"/>
  <c r="L23138" i="1"/>
  <c r="M23138" i="1" s="1"/>
  <c r="K23138" i="1"/>
  <c r="I23138" i="1"/>
  <c r="H23138" i="1"/>
  <c r="L23130" i="1"/>
  <c r="M23130" i="1" s="1"/>
  <c r="K23130" i="1"/>
  <c r="I23130" i="1"/>
  <c r="H23130" i="1"/>
  <c r="L23123" i="1"/>
  <c r="K23123" i="1"/>
  <c r="I23123" i="1"/>
  <c r="H23123" i="1"/>
  <c r="L23115" i="1"/>
  <c r="K23115" i="1"/>
  <c r="I23115" i="1"/>
  <c r="J23115" i="1" s="1"/>
  <c r="H23115" i="1"/>
  <c r="L23107" i="1"/>
  <c r="K23107" i="1"/>
  <c r="I23107" i="1"/>
  <c r="J23107" i="1" s="1"/>
  <c r="H23107" i="1"/>
  <c r="L23099" i="1"/>
  <c r="K23099" i="1"/>
  <c r="I23099" i="1"/>
  <c r="H23099" i="1"/>
  <c r="L23091" i="1"/>
  <c r="K23091" i="1"/>
  <c r="I23091" i="1"/>
  <c r="H23091" i="1"/>
  <c r="L23084" i="1"/>
  <c r="M23084" i="1" s="1"/>
  <c r="K23084" i="1"/>
  <c r="I23084" i="1"/>
  <c r="H23084" i="1"/>
  <c r="L23077" i="1"/>
  <c r="M23077" i="1" s="1"/>
  <c r="K23077" i="1"/>
  <c r="I23077" i="1"/>
  <c r="H23077" i="1"/>
  <c r="L23074" i="1"/>
  <c r="K23074" i="1"/>
  <c r="I23074" i="1"/>
  <c r="H23074" i="1"/>
  <c r="J23074" i="1" s="1"/>
  <c r="L23066" i="1"/>
  <c r="K23066" i="1"/>
  <c r="I23066" i="1"/>
  <c r="J23066" i="1" s="1"/>
  <c r="H23066" i="1"/>
  <c r="L23057" i="1"/>
  <c r="K23057" i="1"/>
  <c r="I23057" i="1"/>
  <c r="J23057" i="1" s="1"/>
  <c r="H23057" i="1"/>
  <c r="L23054" i="1"/>
  <c r="K23054" i="1"/>
  <c r="I23054" i="1"/>
  <c r="H23054" i="1"/>
  <c r="L23043" i="1"/>
  <c r="K23043" i="1"/>
  <c r="I23043" i="1"/>
  <c r="J23043" i="1" s="1"/>
  <c r="H23043" i="1"/>
  <c r="L23040" i="1"/>
  <c r="M23040" i="1" s="1"/>
  <c r="K23040" i="1"/>
  <c r="I23040" i="1"/>
  <c r="H23040" i="1"/>
  <c r="L23037" i="1"/>
  <c r="M23037" i="1" s="1"/>
  <c r="K23037" i="1"/>
  <c r="I23037" i="1"/>
  <c r="H23037" i="1"/>
  <c r="L23030" i="1"/>
  <c r="K23030" i="1"/>
  <c r="I23030" i="1"/>
  <c r="H23030" i="1"/>
  <c r="L23023" i="1"/>
  <c r="K23023" i="1"/>
  <c r="I23023" i="1"/>
  <c r="J23023" i="1" s="1"/>
  <c r="H23023" i="1"/>
  <c r="L23020" i="1"/>
  <c r="K23020" i="1"/>
  <c r="I23020" i="1"/>
  <c r="J23020" i="1" s="1"/>
  <c r="H23020" i="1"/>
  <c r="L23010" i="1"/>
  <c r="K23010" i="1"/>
  <c r="I23010" i="1"/>
  <c r="H23010" i="1"/>
  <c r="L23002" i="1"/>
  <c r="K23002" i="1"/>
  <c r="I23002" i="1"/>
  <c r="J23002" i="1" s="1"/>
  <c r="H23002" i="1"/>
  <c r="L22995" i="1"/>
  <c r="M22995" i="1" s="1"/>
  <c r="K22995" i="1"/>
  <c r="I22995" i="1"/>
  <c r="H22995" i="1"/>
  <c r="L22992" i="1"/>
  <c r="M22992" i="1" s="1"/>
  <c r="K22992" i="1"/>
  <c r="I22992" i="1"/>
  <c r="H22992" i="1"/>
  <c r="L22984" i="1"/>
  <c r="K22984" i="1"/>
  <c r="I22984" i="1"/>
  <c r="H22984" i="1"/>
  <c r="L22981" i="1"/>
  <c r="K22981" i="1"/>
  <c r="I22981" i="1"/>
  <c r="J22981" i="1" s="1"/>
  <c r="H22981" i="1"/>
  <c r="L22969" i="1"/>
  <c r="K22969" i="1"/>
  <c r="I22969" i="1"/>
  <c r="H22969" i="1"/>
  <c r="L22961" i="1"/>
  <c r="K22961" i="1"/>
  <c r="I22961" i="1"/>
  <c r="H22961" i="1"/>
  <c r="L22953" i="1"/>
  <c r="K22953" i="1"/>
  <c r="I22953" i="1"/>
  <c r="J22953" i="1" s="1"/>
  <c r="H22953" i="1"/>
  <c r="L22946" i="1"/>
  <c r="M22946" i="1" s="1"/>
  <c r="K22946" i="1"/>
  <c r="I22946" i="1"/>
  <c r="H22946" i="1"/>
  <c r="L22935" i="1"/>
  <c r="M22935" i="1" s="1"/>
  <c r="K22935" i="1"/>
  <c r="I22935" i="1"/>
  <c r="H22935" i="1"/>
  <c r="L22931" i="1"/>
  <c r="K22931" i="1"/>
  <c r="I22931" i="1"/>
  <c r="H22931" i="1"/>
  <c r="L22923" i="1"/>
  <c r="K22923" i="1"/>
  <c r="I22923" i="1"/>
  <c r="J22923" i="1" s="1"/>
  <c r="H22923" i="1"/>
  <c r="L22916" i="1"/>
  <c r="K22916" i="1"/>
  <c r="I22916" i="1"/>
  <c r="J22916" i="1" s="1"/>
  <c r="H22916" i="1"/>
  <c r="L22907" i="1"/>
  <c r="K22907" i="1"/>
  <c r="I22907" i="1"/>
  <c r="H22907" i="1"/>
  <c r="L22900" i="1"/>
  <c r="K22900" i="1"/>
  <c r="I22900" i="1"/>
  <c r="H22900" i="1"/>
  <c r="L22896" i="1"/>
  <c r="M22896" i="1" s="1"/>
  <c r="K22896" i="1"/>
  <c r="I22896" i="1"/>
  <c r="H22896" i="1"/>
  <c r="L22888" i="1"/>
  <c r="M22888" i="1" s="1"/>
  <c r="K22888" i="1"/>
  <c r="I22888" i="1"/>
  <c r="H22888" i="1"/>
  <c r="L22876" i="1"/>
  <c r="K22876" i="1"/>
  <c r="I22876" i="1"/>
  <c r="H22876" i="1"/>
  <c r="L22869" i="1"/>
  <c r="K22869" i="1"/>
  <c r="I22869" i="1"/>
  <c r="J22869" i="1" s="1"/>
  <c r="H22869" i="1"/>
  <c r="L22860" i="1"/>
  <c r="K22860" i="1"/>
  <c r="I22860" i="1"/>
  <c r="J22860" i="1" s="1"/>
  <c r="H22860" i="1"/>
  <c r="L22851" i="1"/>
  <c r="K22851" i="1"/>
  <c r="I22851" i="1"/>
  <c r="H22851" i="1"/>
  <c r="L22843" i="1"/>
  <c r="K22843" i="1"/>
  <c r="I22843" i="1"/>
  <c r="H22843" i="1"/>
  <c r="L22834" i="1"/>
  <c r="M22834" i="1" s="1"/>
  <c r="K22834" i="1"/>
  <c r="I22834" i="1"/>
  <c r="H22834" i="1"/>
  <c r="L22825" i="1"/>
  <c r="M22825" i="1" s="1"/>
  <c r="K22825" i="1"/>
  <c r="I22825" i="1"/>
  <c r="J22825" i="1" s="1"/>
  <c r="H22825" i="1"/>
  <c r="L22816" i="1"/>
  <c r="K22816" i="1"/>
  <c r="I22816" i="1"/>
  <c r="H22816" i="1"/>
  <c r="L22808" i="1"/>
  <c r="K22808" i="1"/>
  <c r="I22808" i="1"/>
  <c r="J22808" i="1" s="1"/>
  <c r="H22808" i="1"/>
  <c r="L22805" i="1"/>
  <c r="K22805" i="1"/>
  <c r="I22805" i="1"/>
  <c r="J22805" i="1" s="1"/>
  <c r="H22805" i="1"/>
  <c r="L22801" i="1"/>
  <c r="K22801" i="1"/>
  <c r="I22801" i="1"/>
  <c r="H22801" i="1"/>
  <c r="L22791" i="1"/>
  <c r="K22791" i="1"/>
  <c r="I22791" i="1"/>
  <c r="H22791" i="1"/>
  <c r="L22788" i="1"/>
  <c r="M22788" i="1" s="1"/>
  <c r="K22788" i="1"/>
  <c r="I22788" i="1"/>
  <c r="H22788" i="1"/>
  <c r="L22785" i="1"/>
  <c r="M22785" i="1" s="1"/>
  <c r="K22785" i="1"/>
  <c r="I22785" i="1"/>
  <c r="H22785" i="1"/>
  <c r="L22775" i="1"/>
  <c r="K22775" i="1"/>
  <c r="I22775" i="1"/>
  <c r="H22775" i="1"/>
  <c r="L22772" i="1"/>
  <c r="K22772" i="1"/>
  <c r="I22772" i="1"/>
  <c r="J22772" i="1" s="1"/>
  <c r="H22772" i="1"/>
  <c r="L22765" i="1"/>
  <c r="K22765" i="1"/>
  <c r="I22765" i="1"/>
  <c r="J22765" i="1" s="1"/>
  <c r="H22765" i="1"/>
  <c r="L22762" i="1"/>
  <c r="K22762" i="1"/>
  <c r="I22762" i="1"/>
  <c r="H22762" i="1"/>
  <c r="L22754" i="1"/>
  <c r="K22754" i="1"/>
  <c r="I22754" i="1"/>
  <c r="H22754" i="1"/>
  <c r="L22747" i="1"/>
  <c r="M22747" i="1" s="1"/>
  <c r="K22747" i="1"/>
  <c r="I22747" i="1"/>
  <c r="H22747" i="1"/>
  <c r="L22739" i="1"/>
  <c r="M22739" i="1" s="1"/>
  <c r="K22739" i="1"/>
  <c r="I22739" i="1"/>
  <c r="H22739" i="1"/>
  <c r="L22731" i="1"/>
  <c r="K22731" i="1"/>
  <c r="I22731" i="1"/>
  <c r="H22731" i="1"/>
  <c r="L22728" i="1"/>
  <c r="K22728" i="1"/>
  <c r="I22728" i="1"/>
  <c r="J22728" i="1" s="1"/>
  <c r="H22728" i="1"/>
  <c r="L22724" i="1"/>
  <c r="K22724" i="1"/>
  <c r="I22724" i="1"/>
  <c r="J22724" i="1" s="1"/>
  <c r="H22724" i="1"/>
  <c r="L22717" i="1"/>
  <c r="K22717" i="1"/>
  <c r="I22717" i="1"/>
  <c r="H22717" i="1"/>
  <c r="L22710" i="1"/>
  <c r="K22710" i="1"/>
  <c r="I22710" i="1"/>
  <c r="H22710" i="1"/>
  <c r="L22703" i="1"/>
  <c r="M22703" i="1" s="1"/>
  <c r="K22703" i="1"/>
  <c r="I22703" i="1"/>
  <c r="H22703" i="1"/>
  <c r="L22700" i="1"/>
  <c r="M22700" i="1" s="1"/>
  <c r="K22700" i="1"/>
  <c r="I22700" i="1"/>
  <c r="H22700" i="1"/>
  <c r="L22692" i="1"/>
  <c r="K22692" i="1"/>
  <c r="I22692" i="1"/>
  <c r="H22692" i="1"/>
  <c r="L22688" i="1"/>
  <c r="K22688" i="1"/>
  <c r="I22688" i="1"/>
  <c r="J22688" i="1" s="1"/>
  <c r="H22688" i="1"/>
  <c r="L22685" i="1"/>
  <c r="K22685" i="1"/>
  <c r="I22685" i="1"/>
  <c r="J22685" i="1" s="1"/>
  <c r="H22685" i="1"/>
  <c r="L22677" i="1"/>
  <c r="K22677" i="1"/>
  <c r="I22677" i="1"/>
  <c r="H22677" i="1"/>
  <c r="L22667" i="1"/>
  <c r="K22667" i="1"/>
  <c r="I22667" i="1"/>
  <c r="H22667" i="1"/>
  <c r="L22660" i="1"/>
  <c r="M22660" i="1" s="1"/>
  <c r="K22660" i="1"/>
  <c r="I22660" i="1"/>
  <c r="H22660" i="1"/>
  <c r="L22656" i="1"/>
  <c r="M22656" i="1" s="1"/>
  <c r="K22656" i="1"/>
  <c r="I22656" i="1"/>
  <c r="H22656" i="1"/>
  <c r="L22648" i="1"/>
  <c r="K22648" i="1"/>
  <c r="I22648" i="1"/>
  <c r="H22648" i="1"/>
  <c r="L22645" i="1"/>
  <c r="K22645" i="1"/>
  <c r="I22645" i="1"/>
  <c r="J22645" i="1" s="1"/>
  <c r="H22645" i="1"/>
  <c r="L22634" i="1"/>
  <c r="K22634" i="1"/>
  <c r="I22634" i="1"/>
  <c r="J22634" i="1" s="1"/>
  <c r="H22634" i="1"/>
  <c r="L22627" i="1"/>
  <c r="K22627" i="1"/>
  <c r="I22627" i="1"/>
  <c r="H22627" i="1"/>
  <c r="L22616" i="1"/>
  <c r="K22616" i="1"/>
  <c r="I22616" i="1"/>
  <c r="H22616" i="1"/>
  <c r="J22616" i="1" s="1"/>
  <c r="L22613" i="1"/>
  <c r="M22613" i="1" s="1"/>
  <c r="K22613" i="1"/>
  <c r="I22613" i="1"/>
  <c r="H22613" i="1"/>
  <c r="J22613" i="1" s="1"/>
  <c r="L22610" i="1"/>
  <c r="M22610" i="1" s="1"/>
  <c r="K22610" i="1"/>
  <c r="I22610" i="1"/>
  <c r="H22610" i="1"/>
  <c r="L22607" i="1"/>
  <c r="K22607" i="1"/>
  <c r="I22607" i="1"/>
  <c r="H22607" i="1"/>
  <c r="L22599" i="1"/>
  <c r="K22599" i="1"/>
  <c r="I22599" i="1"/>
  <c r="J22599" i="1" s="1"/>
  <c r="H22599" i="1"/>
  <c r="L22591" i="1"/>
  <c r="K22591" i="1"/>
  <c r="I22591" i="1"/>
  <c r="J22591" i="1" s="1"/>
  <c r="H22591" i="1"/>
  <c r="L22582" i="1"/>
  <c r="K22582" i="1"/>
  <c r="I22582" i="1"/>
  <c r="H22582" i="1"/>
  <c r="L22578" i="1"/>
  <c r="K22578" i="1"/>
  <c r="I22578" i="1"/>
  <c r="H22578" i="1"/>
  <c r="L22568" i="1"/>
  <c r="M22568" i="1" s="1"/>
  <c r="K22568" i="1"/>
  <c r="I22568" i="1"/>
  <c r="J22568" i="1" s="1"/>
  <c r="H22568" i="1"/>
  <c r="L22565" i="1"/>
  <c r="M22565" i="1" s="1"/>
  <c r="K22565" i="1"/>
  <c r="I22565" i="1"/>
  <c r="J22565" i="1" s="1"/>
  <c r="H22565" i="1"/>
  <c r="L22557" i="1"/>
  <c r="K22557" i="1"/>
  <c r="I22557" i="1"/>
  <c r="H22557" i="1"/>
  <c r="L22550" i="1"/>
  <c r="K22550" i="1"/>
  <c r="M22550" i="1" s="1"/>
  <c r="I22550" i="1"/>
  <c r="J22550" i="1" s="1"/>
  <c r="H22550" i="1"/>
  <c r="L22543" i="1"/>
  <c r="K22543" i="1"/>
  <c r="I22543" i="1"/>
  <c r="J22543" i="1" s="1"/>
  <c r="H22543" i="1"/>
  <c r="L22540" i="1"/>
  <c r="K22540" i="1"/>
  <c r="I22540" i="1"/>
  <c r="H22540" i="1"/>
  <c r="L22537" i="1"/>
  <c r="K22537" i="1"/>
  <c r="I22537" i="1"/>
  <c r="H22537" i="1"/>
  <c r="L22528" i="1"/>
  <c r="M22528" i="1" s="1"/>
  <c r="K22528" i="1"/>
  <c r="I22528" i="1"/>
  <c r="H22528" i="1"/>
  <c r="L22521" i="1"/>
  <c r="M22521" i="1" s="1"/>
  <c r="K22521" i="1"/>
  <c r="I22521" i="1"/>
  <c r="H22521" i="1"/>
  <c r="L22518" i="1"/>
  <c r="K22518" i="1"/>
  <c r="I22518" i="1"/>
  <c r="H22518" i="1"/>
  <c r="L22515" i="1"/>
  <c r="K22515" i="1"/>
  <c r="I22515" i="1"/>
  <c r="J22515" i="1" s="1"/>
  <c r="H22515" i="1"/>
  <c r="L22506" i="1"/>
  <c r="K22506" i="1"/>
  <c r="I22506" i="1"/>
  <c r="J22506" i="1" s="1"/>
  <c r="H22506" i="1"/>
  <c r="L22496" i="1"/>
  <c r="K22496" i="1"/>
  <c r="I22496" i="1"/>
  <c r="H22496" i="1"/>
  <c r="L22486" i="1"/>
  <c r="K22486" i="1"/>
  <c r="I22486" i="1"/>
  <c r="H22486" i="1"/>
  <c r="L22479" i="1"/>
  <c r="M22479" i="1" s="1"/>
  <c r="K22479" i="1"/>
  <c r="I22479" i="1"/>
  <c r="H22479" i="1"/>
  <c r="L22476" i="1"/>
  <c r="M22476" i="1" s="1"/>
  <c r="K22476" i="1"/>
  <c r="I22476" i="1"/>
  <c r="H22476" i="1"/>
  <c r="L22467" i="1"/>
  <c r="K22467" i="1"/>
  <c r="I22467" i="1"/>
  <c r="H22467" i="1"/>
  <c r="L22459" i="1"/>
  <c r="K22459" i="1"/>
  <c r="I22459" i="1"/>
  <c r="J22459" i="1" s="1"/>
  <c r="H22459" i="1"/>
  <c r="L22456" i="1"/>
  <c r="K22456" i="1"/>
  <c r="I22456" i="1"/>
  <c r="J22456" i="1" s="1"/>
  <c r="H22456" i="1"/>
  <c r="L22453" i="1"/>
  <c r="K22453" i="1"/>
  <c r="I22453" i="1"/>
  <c r="H22453" i="1"/>
  <c r="L22450" i="1"/>
  <c r="K22450" i="1"/>
  <c r="I22450" i="1"/>
  <c r="H22450" i="1"/>
  <c r="L22441" i="1"/>
  <c r="M22441" i="1" s="1"/>
  <c r="K22441" i="1"/>
  <c r="I22441" i="1"/>
  <c r="H22441" i="1"/>
  <c r="J22441" i="1" s="1"/>
  <c r="L22432" i="1"/>
  <c r="M22432" i="1" s="1"/>
  <c r="K22432" i="1"/>
  <c r="I22432" i="1"/>
  <c r="H22432" i="1"/>
  <c r="L22423" i="1"/>
  <c r="K22423" i="1"/>
  <c r="I22423" i="1"/>
  <c r="H22423" i="1"/>
  <c r="L22413" i="1"/>
  <c r="K22413" i="1"/>
  <c r="I22413" i="1"/>
  <c r="H22413" i="1"/>
  <c r="L22410" i="1"/>
  <c r="K22410" i="1"/>
  <c r="I22410" i="1"/>
  <c r="J22410" i="1" s="1"/>
  <c r="H22410" i="1"/>
  <c r="L22401" i="1"/>
  <c r="K22401" i="1"/>
  <c r="I22401" i="1"/>
  <c r="H22401" i="1"/>
  <c r="L22398" i="1"/>
  <c r="K22398" i="1"/>
  <c r="I22398" i="1"/>
  <c r="H22398" i="1"/>
  <c r="L22388" i="1"/>
  <c r="M22388" i="1" s="1"/>
  <c r="K22388" i="1"/>
  <c r="I22388" i="1"/>
  <c r="H22388" i="1"/>
  <c r="L22379" i="1"/>
  <c r="M22379" i="1" s="1"/>
  <c r="K22379" i="1"/>
  <c r="I22379" i="1"/>
  <c r="H22379" i="1"/>
  <c r="L22372" i="1"/>
  <c r="K22372" i="1"/>
  <c r="I22372" i="1"/>
  <c r="H22372" i="1"/>
  <c r="L22363" i="1"/>
  <c r="K22363" i="1"/>
  <c r="I22363" i="1"/>
  <c r="H22363" i="1"/>
  <c r="L22354" i="1"/>
  <c r="K22354" i="1"/>
  <c r="I22354" i="1"/>
  <c r="J22354" i="1" s="1"/>
  <c r="H22354" i="1"/>
  <c r="L22346" i="1"/>
  <c r="K22346" i="1"/>
  <c r="I22346" i="1"/>
  <c r="H22346" i="1"/>
  <c r="L22337" i="1"/>
  <c r="K22337" i="1"/>
  <c r="I22337" i="1"/>
  <c r="J22337" i="1" s="1"/>
  <c r="H22337" i="1"/>
  <c r="L22326" i="1"/>
  <c r="M22326" i="1" s="1"/>
  <c r="K22326" i="1"/>
  <c r="I22326" i="1"/>
  <c r="H22326" i="1"/>
  <c r="L22323" i="1"/>
  <c r="M22323" i="1" s="1"/>
  <c r="K22323" i="1"/>
  <c r="I22323" i="1"/>
  <c r="H22323" i="1"/>
  <c r="L22320" i="1"/>
  <c r="K22320" i="1"/>
  <c r="I22320" i="1"/>
  <c r="H22320" i="1"/>
  <c r="L22311" i="1"/>
  <c r="K22311" i="1"/>
  <c r="I22311" i="1"/>
  <c r="J22311" i="1" s="1"/>
  <c r="H22311" i="1"/>
  <c r="L22302" i="1"/>
  <c r="K22302" i="1"/>
  <c r="I22302" i="1"/>
  <c r="J22302" i="1" s="1"/>
  <c r="H22302" i="1"/>
  <c r="L22293" i="1"/>
  <c r="K22293" i="1"/>
  <c r="I22293" i="1"/>
  <c r="H22293" i="1"/>
  <c r="L22284" i="1"/>
  <c r="K22284" i="1"/>
  <c r="I22284" i="1"/>
  <c r="H22284" i="1"/>
  <c r="L22272" i="1"/>
  <c r="M22272" i="1" s="1"/>
  <c r="K22272" i="1"/>
  <c r="I22272" i="1"/>
  <c r="J22272" i="1" s="1"/>
  <c r="H22272" i="1"/>
  <c r="L22262" i="1"/>
  <c r="M22262" i="1" s="1"/>
  <c r="K22262" i="1"/>
  <c r="I22262" i="1"/>
  <c r="H22262" i="1"/>
  <c r="L22259" i="1"/>
  <c r="K22259" i="1"/>
  <c r="I22259" i="1"/>
  <c r="H22259" i="1"/>
  <c r="L22249" i="1"/>
  <c r="K22249" i="1"/>
  <c r="I22249" i="1"/>
  <c r="J22249" i="1" s="1"/>
  <c r="H22249" i="1"/>
  <c r="L22242" i="1"/>
  <c r="K22242" i="1"/>
  <c r="I22242" i="1"/>
  <c r="J22242" i="1" s="1"/>
  <c r="H22242" i="1"/>
  <c r="L22238" i="1"/>
  <c r="K22238" i="1"/>
  <c r="I22238" i="1"/>
  <c r="H22238" i="1"/>
  <c r="L22229" i="1"/>
  <c r="K22229" i="1"/>
  <c r="I22229" i="1"/>
  <c r="H22229" i="1"/>
  <c r="L22226" i="1"/>
  <c r="M22226" i="1" s="1"/>
  <c r="K22226" i="1"/>
  <c r="I22226" i="1"/>
  <c r="H22226" i="1"/>
  <c r="L22223" i="1"/>
  <c r="M22223" i="1" s="1"/>
  <c r="K22223" i="1"/>
  <c r="I22223" i="1"/>
  <c r="H22223" i="1"/>
  <c r="L22213" i="1"/>
  <c r="K22213" i="1"/>
  <c r="I22213" i="1"/>
  <c r="H22213" i="1"/>
  <c r="L22209" i="1"/>
  <c r="K22209" i="1"/>
  <c r="I22209" i="1"/>
  <c r="J22209" i="1" s="1"/>
  <c r="H22209" i="1"/>
  <c r="L22206" i="1"/>
  <c r="K22206" i="1"/>
  <c r="I22206" i="1"/>
  <c r="J22206" i="1" s="1"/>
  <c r="H22206" i="1"/>
  <c r="L22198" i="1"/>
  <c r="K22198" i="1"/>
  <c r="I22198" i="1"/>
  <c r="H22198" i="1"/>
  <c r="L22189" i="1"/>
  <c r="K22189" i="1"/>
  <c r="I22189" i="1"/>
  <c r="H22189" i="1"/>
  <c r="L22186" i="1"/>
  <c r="M22186" i="1" s="1"/>
  <c r="K22186" i="1"/>
  <c r="I22186" i="1"/>
  <c r="H22186" i="1"/>
  <c r="L22179" i="1"/>
  <c r="M22179" i="1" s="1"/>
  <c r="K22179" i="1"/>
  <c r="I22179" i="1"/>
  <c r="H22179" i="1"/>
  <c r="L22172" i="1"/>
  <c r="K22172" i="1"/>
  <c r="I22172" i="1"/>
  <c r="H22172" i="1"/>
  <c r="L22169" i="1"/>
  <c r="K22169" i="1"/>
  <c r="I22169" i="1"/>
  <c r="J22169" i="1" s="1"/>
  <c r="H22169" i="1"/>
  <c r="L22160" i="1"/>
  <c r="K22160" i="1"/>
  <c r="I22160" i="1"/>
  <c r="J22160" i="1" s="1"/>
  <c r="H22160" i="1"/>
  <c r="L22150" i="1"/>
  <c r="K22150" i="1"/>
  <c r="I22150" i="1"/>
  <c r="H22150" i="1"/>
  <c r="L22147" i="1"/>
  <c r="K22147" i="1"/>
  <c r="I22147" i="1"/>
  <c r="J22147" i="1" s="1"/>
  <c r="H22147" i="1"/>
  <c r="L22138" i="1"/>
  <c r="M22138" i="1" s="1"/>
  <c r="K22138" i="1"/>
  <c r="I22138" i="1"/>
  <c r="H22138" i="1"/>
  <c r="L22129" i="1"/>
  <c r="M22129" i="1" s="1"/>
  <c r="K22129" i="1"/>
  <c r="I22129" i="1"/>
  <c r="H22129" i="1"/>
  <c r="L22122" i="1"/>
  <c r="K22122" i="1"/>
  <c r="I22122" i="1"/>
  <c r="H22122" i="1"/>
  <c r="L22112" i="1"/>
  <c r="K22112" i="1"/>
  <c r="I22112" i="1"/>
  <c r="J22112" i="1" s="1"/>
  <c r="H22112" i="1"/>
  <c r="L22109" i="1"/>
  <c r="M22109" i="1" s="1"/>
  <c r="K22109" i="1"/>
  <c r="I22109" i="1"/>
  <c r="J22109" i="1" s="1"/>
  <c r="H22109" i="1"/>
  <c r="L22101" i="1"/>
  <c r="K22101" i="1"/>
  <c r="I22101" i="1"/>
  <c r="H22101" i="1"/>
  <c r="L22091" i="1"/>
  <c r="K22091" i="1"/>
  <c r="I22091" i="1"/>
  <c r="H22091" i="1"/>
  <c r="L22083" i="1"/>
  <c r="M22083" i="1" s="1"/>
  <c r="K22083" i="1"/>
  <c r="I22083" i="1"/>
  <c r="H22083" i="1"/>
  <c r="J22083" i="1" s="1"/>
  <c r="L22075" i="1"/>
  <c r="M22075" i="1" s="1"/>
  <c r="K22075" i="1"/>
  <c r="I22075" i="1"/>
  <c r="H22075" i="1"/>
  <c r="L22072" i="1"/>
  <c r="K22072" i="1"/>
  <c r="I22072" i="1"/>
  <c r="H22072" i="1"/>
  <c r="L22064" i="1"/>
  <c r="K22064" i="1"/>
  <c r="I22064" i="1"/>
  <c r="J22064" i="1" s="1"/>
  <c r="H22064" i="1"/>
  <c r="L22053" i="1"/>
  <c r="K22053" i="1"/>
  <c r="I22053" i="1"/>
  <c r="J22053" i="1" s="1"/>
  <c r="H22053" i="1"/>
  <c r="L22044" i="1"/>
  <c r="K22044" i="1"/>
  <c r="I22044" i="1"/>
  <c r="H22044" i="1"/>
  <c r="L22035" i="1"/>
  <c r="K22035" i="1"/>
  <c r="I22035" i="1"/>
  <c r="H22035" i="1"/>
  <c r="L22027" i="1"/>
  <c r="M22027" i="1" s="1"/>
  <c r="K22027" i="1"/>
  <c r="I22027" i="1"/>
  <c r="H22027" i="1"/>
  <c r="J22027" i="1" s="1"/>
  <c r="L22017" i="1"/>
  <c r="M22017" i="1" s="1"/>
  <c r="K22017" i="1"/>
  <c r="I22017" i="1"/>
  <c r="H22017" i="1"/>
  <c r="L22008" i="1"/>
  <c r="K22008" i="1"/>
  <c r="I22008" i="1"/>
  <c r="H22008" i="1"/>
  <c r="J22008" i="1" s="1"/>
  <c r="L22005" i="1"/>
  <c r="K22005" i="1"/>
  <c r="I22005" i="1"/>
  <c r="J22005" i="1" s="1"/>
  <c r="H22005" i="1"/>
  <c r="L22002" i="1"/>
  <c r="K22002" i="1"/>
  <c r="M22002" i="1" s="1"/>
  <c r="I22002" i="1"/>
  <c r="J22002" i="1" s="1"/>
  <c r="H22002" i="1"/>
  <c r="L21999" i="1"/>
  <c r="K21999" i="1"/>
  <c r="I21999" i="1"/>
  <c r="H21999" i="1"/>
  <c r="L21991" i="1"/>
  <c r="K21991" i="1"/>
  <c r="I21991" i="1"/>
  <c r="H21991" i="1"/>
  <c r="L21983" i="1"/>
  <c r="M21983" i="1" s="1"/>
  <c r="K21983" i="1"/>
  <c r="I21983" i="1"/>
  <c r="J21983" i="1" s="1"/>
  <c r="H21983" i="1"/>
  <c r="L21975" i="1"/>
  <c r="M21975" i="1" s="1"/>
  <c r="K21975" i="1"/>
  <c r="I21975" i="1"/>
  <c r="H21975" i="1"/>
  <c r="L21972" i="1"/>
  <c r="K21972" i="1"/>
  <c r="I21972" i="1"/>
  <c r="H21972" i="1"/>
  <c r="L21962" i="1"/>
  <c r="K21962" i="1"/>
  <c r="I21962" i="1"/>
  <c r="J21962" i="1" s="1"/>
  <c r="H21962" i="1"/>
  <c r="L21959" i="1"/>
  <c r="K21959" i="1"/>
  <c r="M21959" i="1" s="1"/>
  <c r="I21959" i="1"/>
  <c r="J21959" i="1" s="1"/>
  <c r="H21959" i="1"/>
  <c r="L21950" i="1"/>
  <c r="K21950" i="1"/>
  <c r="I21950" i="1"/>
  <c r="H21950" i="1"/>
  <c r="L21940" i="1"/>
  <c r="K21940" i="1"/>
  <c r="I21940" i="1"/>
  <c r="H21940" i="1"/>
  <c r="L21933" i="1"/>
  <c r="M21933" i="1" s="1"/>
  <c r="K21933" i="1"/>
  <c r="I21933" i="1"/>
  <c r="H21933" i="1"/>
  <c r="L21924" i="1"/>
  <c r="M21924" i="1" s="1"/>
  <c r="K21924" i="1"/>
  <c r="I21924" i="1"/>
  <c r="H21924" i="1"/>
  <c r="L21914" i="1"/>
  <c r="K21914" i="1"/>
  <c r="I21914" i="1"/>
  <c r="H21914" i="1"/>
  <c r="L21905" i="1"/>
  <c r="K21905" i="1"/>
  <c r="I21905" i="1"/>
  <c r="J21905" i="1" s="1"/>
  <c r="H21905" i="1"/>
  <c r="L21898" i="1"/>
  <c r="K21898" i="1"/>
  <c r="I21898" i="1"/>
  <c r="H21898" i="1"/>
  <c r="L21891" i="1"/>
  <c r="M21891" i="1" s="1"/>
  <c r="K21891" i="1"/>
  <c r="I21891" i="1"/>
  <c r="H21891" i="1"/>
  <c r="L21888" i="1"/>
  <c r="K21888" i="1"/>
  <c r="I21888" i="1"/>
  <c r="J21888" i="1" s="1"/>
  <c r="H21888" i="1"/>
  <c r="L21885" i="1"/>
  <c r="M21885" i="1" s="1"/>
  <c r="K21885" i="1"/>
  <c r="I21885" i="1"/>
  <c r="H21885" i="1"/>
  <c r="L21877" i="1"/>
  <c r="M21877" i="1" s="1"/>
  <c r="K21877" i="1"/>
  <c r="I21877" i="1"/>
  <c r="H21877" i="1"/>
  <c r="J21877" i="1" s="1"/>
  <c r="L21874" i="1"/>
  <c r="K21874" i="1"/>
  <c r="I21874" i="1"/>
  <c r="H21874" i="1"/>
  <c r="L21871" i="1"/>
  <c r="K21871" i="1"/>
  <c r="I21871" i="1"/>
  <c r="J21871" i="1" s="1"/>
  <c r="H21871" i="1"/>
  <c r="L21867" i="1"/>
  <c r="K21867" i="1"/>
  <c r="I21867" i="1"/>
  <c r="H21867" i="1"/>
  <c r="L21860" i="1"/>
  <c r="K21860" i="1"/>
  <c r="I21860" i="1"/>
  <c r="H21860" i="1"/>
  <c r="L21853" i="1"/>
  <c r="K21853" i="1"/>
  <c r="I21853" i="1"/>
  <c r="J21853" i="1" s="1"/>
  <c r="H21853" i="1"/>
  <c r="L21849" i="1"/>
  <c r="M21849" i="1" s="1"/>
  <c r="K21849" i="1"/>
  <c r="I21849" i="1"/>
  <c r="H21849" i="1"/>
  <c r="J21849" i="1" s="1"/>
  <c r="L21842" i="1"/>
  <c r="M21842" i="1" s="1"/>
  <c r="K21842" i="1"/>
  <c r="I21842" i="1"/>
  <c r="H21842" i="1"/>
  <c r="L21831" i="1"/>
  <c r="K21831" i="1"/>
  <c r="I21831" i="1"/>
  <c r="H21831" i="1"/>
  <c r="L21820" i="1"/>
  <c r="K21820" i="1"/>
  <c r="I21820" i="1"/>
  <c r="J21820" i="1" s="1"/>
  <c r="H21820" i="1"/>
  <c r="L21810" i="1"/>
  <c r="K21810" i="1"/>
  <c r="I21810" i="1"/>
  <c r="J21810" i="1" s="1"/>
  <c r="H21810" i="1"/>
  <c r="L21801" i="1"/>
  <c r="K21801" i="1"/>
  <c r="I21801" i="1"/>
  <c r="H21801" i="1"/>
  <c r="L21792" i="1"/>
  <c r="K21792" i="1"/>
  <c r="I21792" i="1"/>
  <c r="H21792" i="1"/>
  <c r="L21782" i="1"/>
  <c r="M21782" i="1" s="1"/>
  <c r="K21782" i="1"/>
  <c r="I21782" i="1"/>
  <c r="H21782" i="1"/>
  <c r="J21782" i="1" s="1"/>
  <c r="L21774" i="1"/>
  <c r="M21774" i="1" s="1"/>
  <c r="K21774" i="1"/>
  <c r="I21774" i="1"/>
  <c r="H21774" i="1"/>
  <c r="L21766" i="1"/>
  <c r="K21766" i="1"/>
  <c r="I21766" i="1"/>
  <c r="H21766" i="1"/>
  <c r="J21766" i="1" s="1"/>
  <c r="L21762" i="1"/>
  <c r="K21762" i="1"/>
  <c r="I21762" i="1"/>
  <c r="J21762" i="1" s="1"/>
  <c r="H21762" i="1"/>
  <c r="L21755" i="1"/>
  <c r="K21755" i="1"/>
  <c r="I21755" i="1"/>
  <c r="J21755" i="1" s="1"/>
  <c r="H21755" i="1"/>
  <c r="L21746" i="1"/>
  <c r="K21746" i="1"/>
  <c r="I21746" i="1"/>
  <c r="H21746" i="1"/>
  <c r="L21737" i="1"/>
  <c r="K21737" i="1"/>
  <c r="I21737" i="1"/>
  <c r="H21737" i="1"/>
  <c r="L21729" i="1"/>
  <c r="M21729" i="1" s="1"/>
  <c r="K21729" i="1"/>
  <c r="I21729" i="1"/>
  <c r="H21729" i="1"/>
  <c r="L21720" i="1"/>
  <c r="M21720" i="1" s="1"/>
  <c r="K21720" i="1"/>
  <c r="I21720" i="1"/>
  <c r="H21720" i="1"/>
  <c r="L21717" i="1"/>
  <c r="K21717" i="1"/>
  <c r="I21717" i="1"/>
  <c r="H21717" i="1"/>
  <c r="L21714" i="1"/>
  <c r="K21714" i="1"/>
  <c r="I21714" i="1"/>
  <c r="J21714" i="1" s="1"/>
  <c r="H21714" i="1"/>
  <c r="L21711" i="1"/>
  <c r="K21711" i="1"/>
  <c r="I21711" i="1"/>
  <c r="J21711" i="1" s="1"/>
  <c r="H21711" i="1"/>
  <c r="L21704" i="1"/>
  <c r="K21704" i="1"/>
  <c r="I21704" i="1"/>
  <c r="H21704" i="1"/>
  <c r="L21694" i="1"/>
  <c r="K21694" i="1"/>
  <c r="I21694" i="1"/>
  <c r="H21694" i="1"/>
  <c r="L21686" i="1"/>
  <c r="M21686" i="1" s="1"/>
  <c r="K21686" i="1"/>
  <c r="I21686" i="1"/>
  <c r="H21686" i="1"/>
  <c r="J21686" i="1" s="1"/>
  <c r="L21683" i="1"/>
  <c r="M21683" i="1" s="1"/>
  <c r="K21683" i="1"/>
  <c r="I21683" i="1"/>
  <c r="H21683" i="1"/>
  <c r="L21680" i="1"/>
  <c r="K21680" i="1"/>
  <c r="I21680" i="1"/>
  <c r="H21680" i="1"/>
  <c r="L21671" i="1"/>
  <c r="K21671" i="1"/>
  <c r="I21671" i="1"/>
  <c r="J21671" i="1" s="1"/>
  <c r="H21671" i="1"/>
  <c r="L21663" i="1"/>
  <c r="K21663" i="1"/>
  <c r="I21663" i="1"/>
  <c r="J21663" i="1" s="1"/>
  <c r="H21663" i="1"/>
  <c r="L21660" i="1"/>
  <c r="K21660" i="1"/>
  <c r="I21660" i="1"/>
  <c r="H21660" i="1"/>
  <c r="L21657" i="1"/>
  <c r="K21657" i="1"/>
  <c r="I21657" i="1"/>
  <c r="H21657" i="1"/>
  <c r="L21648" i="1"/>
  <c r="M21648" i="1" s="1"/>
  <c r="K21648" i="1"/>
  <c r="I21648" i="1"/>
  <c r="H21648" i="1"/>
  <c r="L21640" i="1"/>
  <c r="M21640" i="1" s="1"/>
  <c r="K21640" i="1"/>
  <c r="I21640" i="1"/>
  <c r="H21640" i="1"/>
  <c r="L21638" i="1"/>
  <c r="K21638" i="1"/>
  <c r="I21638" i="1"/>
  <c r="H21638" i="1"/>
  <c r="L21627" i="1"/>
  <c r="K21627" i="1"/>
  <c r="I21627" i="1"/>
  <c r="J21627" i="1" s="1"/>
  <c r="H21627" i="1"/>
  <c r="L21618" i="1"/>
  <c r="K21618" i="1"/>
  <c r="M21618" i="1" s="1"/>
  <c r="I21618" i="1"/>
  <c r="J21618" i="1" s="1"/>
  <c r="H21618" i="1"/>
  <c r="L21614" i="1"/>
  <c r="K21614" i="1"/>
  <c r="I21614" i="1"/>
  <c r="H21614" i="1"/>
  <c r="L21606" i="1"/>
  <c r="K21606" i="1"/>
  <c r="I21606" i="1"/>
  <c r="H21606" i="1"/>
  <c r="J21606" i="1" s="1"/>
  <c r="L21603" i="1"/>
  <c r="M21603" i="1" s="1"/>
  <c r="K21603" i="1"/>
  <c r="I21603" i="1"/>
  <c r="H21603" i="1"/>
  <c r="L21600" i="1"/>
  <c r="M21600" i="1" s="1"/>
  <c r="K21600" i="1"/>
  <c r="I21600" i="1"/>
  <c r="H21600" i="1"/>
  <c r="L21597" i="1"/>
  <c r="K21597" i="1"/>
  <c r="I21597" i="1"/>
  <c r="H21597" i="1"/>
  <c r="L21594" i="1"/>
  <c r="K21594" i="1"/>
  <c r="I21594" i="1"/>
  <c r="J21594" i="1" s="1"/>
  <c r="H21594" i="1"/>
  <c r="L21591" i="1"/>
  <c r="K21591" i="1"/>
  <c r="I21591" i="1"/>
  <c r="J21591" i="1" s="1"/>
  <c r="H21591" i="1"/>
  <c r="L21588" i="1"/>
  <c r="K21588" i="1"/>
  <c r="I21588" i="1"/>
  <c r="H21588" i="1"/>
  <c r="L21585" i="1"/>
  <c r="K21585" i="1"/>
  <c r="I21585" i="1"/>
  <c r="H21585" i="1"/>
  <c r="L21577" i="1"/>
  <c r="M21577" i="1" s="1"/>
  <c r="K21577" i="1"/>
  <c r="I21577" i="1"/>
  <c r="H21577" i="1"/>
  <c r="J21577" i="1" s="1"/>
  <c r="L21575" i="1"/>
  <c r="M21575" i="1" s="1"/>
  <c r="K21575" i="1"/>
  <c r="I21575" i="1"/>
  <c r="H21575" i="1"/>
  <c r="L21572" i="1"/>
  <c r="K21572" i="1"/>
  <c r="I21572" i="1"/>
  <c r="H21572" i="1"/>
  <c r="L21566" i="1"/>
  <c r="K21566" i="1"/>
  <c r="I21566" i="1"/>
  <c r="J21566" i="1" s="1"/>
  <c r="H21566" i="1"/>
  <c r="L21557" i="1"/>
  <c r="K21557" i="1"/>
  <c r="I21557" i="1"/>
  <c r="J21557" i="1" s="1"/>
  <c r="H21557" i="1"/>
  <c r="L21554" i="1"/>
  <c r="K21554" i="1"/>
  <c r="I21554" i="1"/>
  <c r="H21554" i="1"/>
  <c r="L21547" i="1"/>
  <c r="K21547" i="1"/>
  <c r="I21547" i="1"/>
  <c r="H21547" i="1"/>
  <c r="L21540" i="1"/>
  <c r="M21540" i="1" s="1"/>
  <c r="K21540" i="1"/>
  <c r="I21540" i="1"/>
  <c r="H21540" i="1"/>
  <c r="J21540" i="1" s="1"/>
  <c r="L21531" i="1"/>
  <c r="M21531" i="1" s="1"/>
  <c r="K21531" i="1"/>
  <c r="I21531" i="1"/>
  <c r="J21531" i="1" s="1"/>
  <c r="H21531" i="1"/>
  <c r="L21522" i="1"/>
  <c r="K21522" i="1"/>
  <c r="I21522" i="1"/>
  <c r="H21522" i="1"/>
  <c r="L21515" i="1"/>
  <c r="K21515" i="1"/>
  <c r="I21515" i="1"/>
  <c r="J21515" i="1" s="1"/>
  <c r="H21515" i="1"/>
  <c r="L21507" i="1"/>
  <c r="K21507" i="1"/>
  <c r="I21507" i="1"/>
  <c r="J21507" i="1" s="1"/>
  <c r="H21507" i="1"/>
  <c r="L21500" i="1"/>
  <c r="K21500" i="1"/>
  <c r="I21500" i="1"/>
  <c r="H21500" i="1"/>
  <c r="L21497" i="1"/>
  <c r="K21497" i="1"/>
  <c r="I21497" i="1"/>
  <c r="H21497" i="1"/>
  <c r="L21493" i="1"/>
  <c r="M21493" i="1" s="1"/>
  <c r="K21493" i="1"/>
  <c r="I21493" i="1"/>
  <c r="H21493" i="1"/>
  <c r="L21486" i="1"/>
  <c r="M21486" i="1" s="1"/>
  <c r="K21486" i="1"/>
  <c r="I21486" i="1"/>
  <c r="H21486" i="1"/>
  <c r="L21483" i="1"/>
  <c r="K21483" i="1"/>
  <c r="I21483" i="1"/>
  <c r="H21483" i="1"/>
  <c r="L21477" i="1"/>
  <c r="K21477" i="1"/>
  <c r="I21477" i="1"/>
  <c r="J21477" i="1" s="1"/>
  <c r="H21477" i="1"/>
  <c r="L21474" i="1"/>
  <c r="K21474" i="1"/>
  <c r="I21474" i="1"/>
  <c r="J21474" i="1" s="1"/>
  <c r="H21474" i="1"/>
  <c r="L21466" i="1"/>
  <c r="K21466" i="1"/>
  <c r="I21466" i="1"/>
  <c r="H21466" i="1"/>
  <c r="L21457" i="1"/>
  <c r="K21457" i="1"/>
  <c r="I21457" i="1"/>
  <c r="H21457" i="1"/>
  <c r="L21450" i="1"/>
  <c r="M21450" i="1" s="1"/>
  <c r="K21450" i="1"/>
  <c r="I21450" i="1"/>
  <c r="J21450" i="1" s="1"/>
  <c r="H21450" i="1"/>
  <c r="L21443" i="1"/>
  <c r="M21443" i="1" s="1"/>
  <c r="K21443" i="1"/>
  <c r="I21443" i="1"/>
  <c r="H21443" i="1"/>
  <c r="J21443" i="1" s="1"/>
  <c r="L21440" i="1"/>
  <c r="K21440" i="1"/>
  <c r="I21440" i="1"/>
  <c r="H21440" i="1"/>
  <c r="L21432" i="1"/>
  <c r="M21432" i="1" s="1"/>
  <c r="K21432" i="1"/>
  <c r="I21432" i="1"/>
  <c r="J21432" i="1" s="1"/>
  <c r="H21432" i="1"/>
  <c r="L21429" i="1"/>
  <c r="K21429" i="1"/>
  <c r="I21429" i="1"/>
  <c r="J21429" i="1" s="1"/>
  <c r="H21429" i="1"/>
  <c r="L21421" i="1"/>
  <c r="K21421" i="1"/>
  <c r="I21421" i="1"/>
  <c r="H21421" i="1"/>
  <c r="L21418" i="1"/>
  <c r="K21418" i="1"/>
  <c r="I21418" i="1"/>
  <c r="J21418" i="1" s="1"/>
  <c r="H21418" i="1"/>
  <c r="L21410" i="1"/>
  <c r="M21410" i="1" s="1"/>
  <c r="K21410" i="1"/>
  <c r="I21410" i="1"/>
  <c r="J21410" i="1" s="1"/>
  <c r="H21410" i="1"/>
  <c r="L21403" i="1"/>
  <c r="M21403" i="1" s="1"/>
  <c r="K21403" i="1"/>
  <c r="I21403" i="1"/>
  <c r="H21403" i="1"/>
  <c r="L21393" i="1"/>
  <c r="K21393" i="1"/>
  <c r="I21393" i="1"/>
  <c r="H21393" i="1"/>
  <c r="L21390" i="1"/>
  <c r="K21390" i="1"/>
  <c r="I21390" i="1"/>
  <c r="H21390" i="1"/>
  <c r="L21384" i="1"/>
  <c r="K21384" i="1"/>
  <c r="I21384" i="1"/>
  <c r="J21384" i="1" s="1"/>
  <c r="H21384" i="1"/>
  <c r="L21374" i="1"/>
  <c r="K21374" i="1"/>
  <c r="I21374" i="1"/>
  <c r="H21374" i="1"/>
  <c r="L21364" i="1"/>
  <c r="K21364" i="1"/>
  <c r="I21364" i="1"/>
  <c r="H21364" i="1"/>
  <c r="L21356" i="1"/>
  <c r="M21356" i="1" s="1"/>
  <c r="K21356" i="1"/>
  <c r="I21356" i="1"/>
  <c r="H21356" i="1"/>
  <c r="J21356" i="1" s="1"/>
  <c r="L21347" i="1"/>
  <c r="M21347" i="1" s="1"/>
  <c r="K21347" i="1"/>
  <c r="I21347" i="1"/>
  <c r="J21347" i="1" s="1"/>
  <c r="H21347" i="1"/>
  <c r="L21337" i="1"/>
  <c r="K21337" i="1"/>
  <c r="I21337" i="1"/>
  <c r="H21337" i="1"/>
  <c r="L21329" i="1"/>
  <c r="K21329" i="1"/>
  <c r="I21329" i="1"/>
  <c r="J21329" i="1" s="1"/>
  <c r="H21329" i="1"/>
  <c r="L21320" i="1"/>
  <c r="K21320" i="1"/>
  <c r="M21320" i="1" s="1"/>
  <c r="I21320" i="1"/>
  <c r="J21320" i="1" s="1"/>
  <c r="H21320" i="1"/>
  <c r="L21310" i="1"/>
  <c r="K21310" i="1"/>
  <c r="I21310" i="1"/>
  <c r="H21310" i="1"/>
  <c r="L21301" i="1"/>
  <c r="K21301" i="1"/>
  <c r="I21301" i="1"/>
  <c r="H21301" i="1"/>
  <c r="L21298" i="1"/>
  <c r="M21298" i="1" s="1"/>
  <c r="K21298" i="1"/>
  <c r="I21298" i="1"/>
  <c r="H21298" i="1"/>
  <c r="L21289" i="1"/>
  <c r="K21289" i="1"/>
  <c r="I21289" i="1"/>
  <c r="H21289" i="1"/>
  <c r="L21280" i="1"/>
  <c r="K21280" i="1"/>
  <c r="I21280" i="1"/>
  <c r="H21280" i="1"/>
  <c r="L21270" i="1"/>
  <c r="K21270" i="1"/>
  <c r="I21270" i="1"/>
  <c r="J21270" i="1" s="1"/>
  <c r="H21270" i="1"/>
  <c r="L21261" i="1"/>
  <c r="K21261" i="1"/>
  <c r="I21261" i="1"/>
  <c r="J21261" i="1" s="1"/>
  <c r="H21261" i="1"/>
  <c r="L21252" i="1"/>
  <c r="K21252" i="1"/>
  <c r="I21252" i="1"/>
  <c r="H21252" i="1"/>
  <c r="L21242" i="1"/>
  <c r="K21242" i="1"/>
  <c r="I21242" i="1"/>
  <c r="H21242" i="1"/>
  <c r="L21233" i="1"/>
  <c r="M21233" i="1" s="1"/>
  <c r="K21233" i="1"/>
  <c r="I21233" i="1"/>
  <c r="H21233" i="1"/>
  <c r="L21230" i="1"/>
  <c r="M21230" i="1" s="1"/>
  <c r="K21230" i="1"/>
  <c r="I21230" i="1"/>
  <c r="H21230" i="1"/>
  <c r="L21221" i="1"/>
  <c r="K21221" i="1"/>
  <c r="I21221" i="1"/>
  <c r="H21221" i="1"/>
  <c r="L21212" i="1"/>
  <c r="K21212" i="1"/>
  <c r="I21212" i="1"/>
  <c r="J21212" i="1" s="1"/>
  <c r="H21212" i="1"/>
  <c r="L21203" i="1"/>
  <c r="K21203" i="1"/>
  <c r="I21203" i="1"/>
  <c r="J21203" i="1" s="1"/>
  <c r="H21203" i="1"/>
  <c r="L21194" i="1"/>
  <c r="K21194" i="1"/>
  <c r="I21194" i="1"/>
  <c r="H21194" i="1"/>
  <c r="L21185" i="1"/>
  <c r="K21185" i="1"/>
  <c r="I21185" i="1"/>
  <c r="H21185" i="1"/>
  <c r="L21175" i="1"/>
  <c r="M21175" i="1" s="1"/>
  <c r="K21175" i="1"/>
  <c r="I21175" i="1"/>
  <c r="H21175" i="1"/>
  <c r="J21175" i="1" s="1"/>
  <c r="L21164" i="1"/>
  <c r="M21164" i="1" s="1"/>
  <c r="K21164" i="1"/>
  <c r="I21164" i="1"/>
  <c r="H21164" i="1"/>
  <c r="L21154" i="1"/>
  <c r="K21154" i="1"/>
  <c r="I21154" i="1"/>
  <c r="H21154" i="1"/>
  <c r="L21145" i="1"/>
  <c r="K21145" i="1"/>
  <c r="I21145" i="1"/>
  <c r="J21145" i="1" s="1"/>
  <c r="H21145" i="1"/>
  <c r="L21136" i="1"/>
  <c r="K21136" i="1"/>
  <c r="I21136" i="1"/>
  <c r="J21136" i="1" s="1"/>
  <c r="H21136" i="1"/>
  <c r="L21131" i="1"/>
  <c r="K21131" i="1"/>
  <c r="I21131" i="1"/>
  <c r="H21131" i="1"/>
  <c r="L21128" i="1"/>
  <c r="K21128" i="1"/>
  <c r="I21128" i="1"/>
  <c r="H21128" i="1"/>
  <c r="L21125" i="1"/>
  <c r="M21125" i="1" s="1"/>
  <c r="K21125" i="1"/>
  <c r="I21125" i="1"/>
  <c r="H21125" i="1"/>
  <c r="J21125" i="1" s="1"/>
  <c r="L21117" i="1"/>
  <c r="M21117" i="1" s="1"/>
  <c r="K21117" i="1"/>
  <c r="I21117" i="1"/>
  <c r="J21117" i="1" s="1"/>
  <c r="H21117" i="1"/>
  <c r="L21114" i="1"/>
  <c r="K21114" i="1"/>
  <c r="I21114" i="1"/>
  <c r="H21114" i="1"/>
  <c r="L21111" i="1"/>
  <c r="K21111" i="1"/>
  <c r="I21111" i="1"/>
  <c r="J21111" i="1" s="1"/>
  <c r="H21111" i="1"/>
  <c r="L21103" i="1"/>
  <c r="K21103" i="1"/>
  <c r="I21103" i="1"/>
  <c r="J21103" i="1" s="1"/>
  <c r="H21103" i="1"/>
  <c r="L21095" i="1"/>
  <c r="K21095" i="1"/>
  <c r="I21095" i="1"/>
  <c r="H21095" i="1"/>
  <c r="L21091" i="1"/>
  <c r="K21091" i="1"/>
  <c r="I21091" i="1"/>
  <c r="J21091" i="1" s="1"/>
  <c r="H21091" i="1"/>
  <c r="L21082" i="1"/>
  <c r="M21082" i="1" s="1"/>
  <c r="K21082" i="1"/>
  <c r="I21082" i="1"/>
  <c r="H21082" i="1"/>
  <c r="L21079" i="1"/>
  <c r="M21079" i="1" s="1"/>
  <c r="K21079" i="1"/>
  <c r="I21079" i="1"/>
  <c r="H21079" i="1"/>
  <c r="L21075" i="1"/>
  <c r="K21075" i="1"/>
  <c r="I21075" i="1"/>
  <c r="H21075" i="1"/>
  <c r="L21066" i="1"/>
  <c r="K21066" i="1"/>
  <c r="I21066" i="1"/>
  <c r="J21066" i="1" s="1"/>
  <c r="H21066" i="1"/>
  <c r="L21057" i="1"/>
  <c r="K21057" i="1"/>
  <c r="I21057" i="1"/>
  <c r="J21057" i="1" s="1"/>
  <c r="H21057" i="1"/>
  <c r="L21047" i="1"/>
  <c r="K21047" i="1"/>
  <c r="I21047" i="1"/>
  <c r="H21047" i="1"/>
  <c r="L21040" i="1"/>
  <c r="K21040" i="1"/>
  <c r="I21040" i="1"/>
  <c r="H21040" i="1"/>
  <c r="L21033" i="1"/>
  <c r="M21033" i="1" s="1"/>
  <c r="K21033" i="1"/>
  <c r="I21033" i="1"/>
  <c r="H21033" i="1"/>
  <c r="L21030" i="1"/>
  <c r="M21030" i="1" s="1"/>
  <c r="K21030" i="1"/>
  <c r="I21030" i="1"/>
  <c r="H21030" i="1"/>
  <c r="L21023" i="1"/>
  <c r="K21023" i="1"/>
  <c r="I21023" i="1"/>
  <c r="H21023" i="1"/>
  <c r="L21020" i="1"/>
  <c r="K21020" i="1"/>
  <c r="I21020" i="1"/>
  <c r="J21020" i="1" s="1"/>
  <c r="H21020" i="1"/>
  <c r="L21012" i="1"/>
  <c r="K21012" i="1"/>
  <c r="I21012" i="1"/>
  <c r="J21012" i="1" s="1"/>
  <c r="H21012" i="1"/>
  <c r="L21005" i="1"/>
  <c r="K21005" i="1"/>
  <c r="I21005" i="1"/>
  <c r="H21005" i="1"/>
  <c r="L20996" i="1"/>
  <c r="K20996" i="1"/>
  <c r="I20996" i="1"/>
  <c r="J20996" i="1" s="1"/>
  <c r="H20996" i="1"/>
  <c r="L20988" i="1"/>
  <c r="M20988" i="1" s="1"/>
  <c r="K20988" i="1"/>
  <c r="I20988" i="1"/>
  <c r="H20988" i="1"/>
  <c r="L20980" i="1"/>
  <c r="M20980" i="1" s="1"/>
  <c r="K20980" i="1"/>
  <c r="I20980" i="1"/>
  <c r="H20980" i="1"/>
  <c r="L20969" i="1"/>
  <c r="K20969" i="1"/>
  <c r="I20969" i="1"/>
  <c r="H20969" i="1"/>
  <c r="L20962" i="1"/>
  <c r="K20962" i="1"/>
  <c r="I20962" i="1"/>
  <c r="J20962" i="1" s="1"/>
  <c r="H20962" i="1"/>
  <c r="L20955" i="1"/>
  <c r="K20955" i="1"/>
  <c r="I20955" i="1"/>
  <c r="H20955" i="1"/>
  <c r="L20946" i="1"/>
  <c r="K20946" i="1"/>
  <c r="I20946" i="1"/>
  <c r="H20946" i="1"/>
  <c r="L20944" i="1"/>
  <c r="K20944" i="1"/>
  <c r="I20944" i="1"/>
  <c r="J20944" i="1" s="1"/>
  <c r="H20944" i="1"/>
  <c r="L20935" i="1"/>
  <c r="M20935" i="1" s="1"/>
  <c r="K20935" i="1"/>
  <c r="I20935" i="1"/>
  <c r="H20935" i="1"/>
  <c r="L20931" i="1"/>
  <c r="M20931" i="1" s="1"/>
  <c r="K20931" i="1"/>
  <c r="I20931" i="1"/>
  <c r="H20931" i="1"/>
  <c r="L20922" i="1"/>
  <c r="K20922" i="1"/>
  <c r="I20922" i="1"/>
  <c r="H20922" i="1"/>
  <c r="L20912" i="1"/>
  <c r="K20912" i="1"/>
  <c r="I20912" i="1"/>
  <c r="J20912" i="1" s="1"/>
  <c r="H20912" i="1"/>
  <c r="L20904" i="1"/>
  <c r="K20904" i="1"/>
  <c r="I20904" i="1"/>
  <c r="J20904" i="1" s="1"/>
  <c r="H20904" i="1"/>
  <c r="L20896" i="1"/>
  <c r="K20896" i="1"/>
  <c r="I20896" i="1"/>
  <c r="H20896" i="1"/>
  <c r="L20888" i="1"/>
  <c r="K20888" i="1"/>
  <c r="M20888" i="1" s="1"/>
  <c r="I20888" i="1"/>
  <c r="H20888" i="1"/>
  <c r="L20881" i="1"/>
  <c r="M20881" i="1" s="1"/>
  <c r="K20881" i="1"/>
  <c r="I20881" i="1"/>
  <c r="H20881" i="1"/>
  <c r="J20881" i="1" s="1"/>
  <c r="L20871" i="1"/>
  <c r="M20871" i="1" s="1"/>
  <c r="K20871" i="1"/>
  <c r="I20871" i="1"/>
  <c r="H20871" i="1"/>
  <c r="L20864" i="1"/>
  <c r="K20864" i="1"/>
  <c r="I20864" i="1"/>
  <c r="H20864" i="1"/>
  <c r="L20861" i="1"/>
  <c r="K20861" i="1"/>
  <c r="I20861" i="1"/>
  <c r="J20861" i="1" s="1"/>
  <c r="H20861" i="1"/>
  <c r="L20854" i="1"/>
  <c r="K20854" i="1"/>
  <c r="I20854" i="1"/>
  <c r="J20854" i="1" s="1"/>
  <c r="H20854" i="1"/>
  <c r="L20847" i="1"/>
  <c r="K20847" i="1"/>
  <c r="I20847" i="1"/>
  <c r="H20847" i="1"/>
  <c r="L20844" i="1"/>
  <c r="K20844" i="1"/>
  <c r="I20844" i="1"/>
  <c r="H20844" i="1"/>
  <c r="L20834" i="1"/>
  <c r="M20834" i="1" s="1"/>
  <c r="K20834" i="1"/>
  <c r="I20834" i="1"/>
  <c r="H20834" i="1"/>
  <c r="L20831" i="1"/>
  <c r="M20831" i="1" s="1"/>
  <c r="K20831" i="1"/>
  <c r="I20831" i="1"/>
  <c r="H20831" i="1"/>
  <c r="L20824" i="1"/>
  <c r="K20824" i="1"/>
  <c r="I20824" i="1"/>
  <c r="H20824" i="1"/>
  <c r="L20821" i="1"/>
  <c r="K20821" i="1"/>
  <c r="I20821" i="1"/>
  <c r="J20821" i="1" s="1"/>
  <c r="H20821" i="1"/>
  <c r="L20812" i="1"/>
  <c r="M20812" i="1" s="1"/>
  <c r="K20812" i="1"/>
  <c r="I20812" i="1"/>
  <c r="H20812" i="1"/>
  <c r="L20803" i="1"/>
  <c r="K20803" i="1"/>
  <c r="I20803" i="1"/>
  <c r="H20803" i="1"/>
  <c r="L20801" i="1"/>
  <c r="K20801" i="1"/>
  <c r="I20801" i="1"/>
  <c r="H20801" i="1"/>
  <c r="L20797" i="1"/>
  <c r="M20797" i="1" s="1"/>
  <c r="K20797" i="1"/>
  <c r="I20797" i="1"/>
  <c r="J20797" i="1" s="1"/>
  <c r="H20797" i="1"/>
  <c r="L20790" i="1"/>
  <c r="M20790" i="1" s="1"/>
  <c r="K20790" i="1"/>
  <c r="I20790" i="1"/>
  <c r="H20790" i="1"/>
  <c r="L20781" i="1"/>
  <c r="K20781" i="1"/>
  <c r="I20781" i="1"/>
  <c r="H20781" i="1"/>
  <c r="L20778" i="1"/>
  <c r="M20778" i="1" s="1"/>
  <c r="K20778" i="1"/>
  <c r="I20778" i="1"/>
  <c r="J20778" i="1" s="1"/>
  <c r="H20778" i="1"/>
  <c r="L20775" i="1"/>
  <c r="M20775" i="1" s="1"/>
  <c r="K20775" i="1"/>
  <c r="I20775" i="1"/>
  <c r="J20775" i="1" s="1"/>
  <c r="H20775" i="1"/>
  <c r="L20772" i="1"/>
  <c r="K20772" i="1"/>
  <c r="I20772" i="1"/>
  <c r="H20772" i="1"/>
  <c r="L20764" i="1"/>
  <c r="K20764" i="1"/>
  <c r="I20764" i="1"/>
  <c r="H20764" i="1"/>
  <c r="L20755" i="1"/>
  <c r="M20755" i="1" s="1"/>
  <c r="K20755" i="1"/>
  <c r="I20755" i="1"/>
  <c r="H20755" i="1"/>
  <c r="L20752" i="1"/>
  <c r="M20752" i="1" s="1"/>
  <c r="K20752" i="1"/>
  <c r="I20752" i="1"/>
  <c r="H20752" i="1"/>
  <c r="L20745" i="1"/>
  <c r="K20745" i="1"/>
  <c r="I20745" i="1"/>
  <c r="H20745" i="1"/>
  <c r="L20741" i="1"/>
  <c r="K20741" i="1"/>
  <c r="I20741" i="1"/>
  <c r="J20741" i="1" s="1"/>
  <c r="H20741" i="1"/>
  <c r="L20734" i="1"/>
  <c r="K20734" i="1"/>
  <c r="I20734" i="1"/>
  <c r="J20734" i="1" s="1"/>
  <c r="H20734" i="1"/>
  <c r="L20725" i="1"/>
  <c r="K20725" i="1"/>
  <c r="I20725" i="1"/>
  <c r="H20725" i="1"/>
  <c r="L20717" i="1"/>
  <c r="K20717" i="1"/>
  <c r="I20717" i="1"/>
  <c r="H20717" i="1"/>
  <c r="L20709" i="1"/>
  <c r="M20709" i="1" s="1"/>
  <c r="K20709" i="1"/>
  <c r="I20709" i="1"/>
  <c r="H20709" i="1"/>
  <c r="J20709" i="1" s="1"/>
  <c r="L20698" i="1"/>
  <c r="M20698" i="1" s="1"/>
  <c r="K20698" i="1"/>
  <c r="I20698" i="1"/>
  <c r="H20698" i="1"/>
  <c r="L20690" i="1"/>
  <c r="K20690" i="1"/>
  <c r="I20690" i="1"/>
  <c r="H20690" i="1"/>
  <c r="L20682" i="1"/>
  <c r="K20682" i="1"/>
  <c r="I20682" i="1"/>
  <c r="J20682" i="1" s="1"/>
  <c r="H20682" i="1"/>
  <c r="L20674" i="1"/>
  <c r="K20674" i="1"/>
  <c r="I20674" i="1"/>
  <c r="J20674" i="1" s="1"/>
  <c r="H20674" i="1"/>
  <c r="L20671" i="1"/>
  <c r="K20671" i="1"/>
  <c r="I20671" i="1"/>
  <c r="H20671" i="1"/>
  <c r="L20668" i="1"/>
  <c r="K20668" i="1"/>
  <c r="I20668" i="1"/>
  <c r="H20668" i="1"/>
  <c r="L20661" i="1"/>
  <c r="M20661" i="1" s="1"/>
  <c r="K20661" i="1"/>
  <c r="I20661" i="1"/>
  <c r="J20661" i="1" s="1"/>
  <c r="H20661" i="1"/>
  <c r="L20653" i="1"/>
  <c r="M20653" i="1" s="1"/>
  <c r="K20653" i="1"/>
  <c r="I20653" i="1"/>
  <c r="H20653" i="1"/>
  <c r="L20647" i="1"/>
  <c r="K20647" i="1"/>
  <c r="I20647" i="1"/>
  <c r="H20647" i="1"/>
  <c r="L20644" i="1"/>
  <c r="K20644" i="1"/>
  <c r="I20644" i="1"/>
  <c r="J20644" i="1" s="1"/>
  <c r="H20644" i="1"/>
  <c r="L20636" i="1"/>
  <c r="K20636" i="1"/>
  <c r="M20636" i="1" s="1"/>
  <c r="I20636" i="1"/>
  <c r="J20636" i="1" s="1"/>
  <c r="H20636" i="1"/>
  <c r="L20629" i="1"/>
  <c r="K20629" i="1"/>
  <c r="I20629" i="1"/>
  <c r="H20629" i="1"/>
  <c r="L20620" i="1"/>
  <c r="K20620" i="1"/>
  <c r="I20620" i="1"/>
  <c r="J20620" i="1" s="1"/>
  <c r="H20620" i="1"/>
  <c r="L20609" i="1"/>
  <c r="M20609" i="1" s="1"/>
  <c r="K20609" i="1"/>
  <c r="I20609" i="1"/>
  <c r="H20609" i="1"/>
  <c r="L20598" i="1"/>
  <c r="M20598" i="1" s="1"/>
  <c r="K20598" i="1"/>
  <c r="I20598" i="1"/>
  <c r="H20598" i="1"/>
  <c r="L20594" i="1"/>
  <c r="K20594" i="1"/>
  <c r="I20594" i="1"/>
  <c r="H20594" i="1"/>
  <c r="L20591" i="1"/>
  <c r="K20591" i="1"/>
  <c r="I20591" i="1"/>
  <c r="J20591" i="1" s="1"/>
  <c r="H20591" i="1"/>
  <c r="L20582" i="1"/>
  <c r="K20582" i="1"/>
  <c r="I20582" i="1"/>
  <c r="H20582" i="1"/>
  <c r="L20575" i="1"/>
  <c r="K20575" i="1"/>
  <c r="I20575" i="1"/>
  <c r="H20575" i="1"/>
  <c r="L20566" i="1"/>
  <c r="K20566" i="1"/>
  <c r="I20566" i="1"/>
  <c r="H20566" i="1"/>
  <c r="L20558" i="1"/>
  <c r="M20558" i="1" s="1"/>
  <c r="K20558" i="1"/>
  <c r="I20558" i="1"/>
  <c r="H20558" i="1"/>
  <c r="L20555" i="1"/>
  <c r="M20555" i="1" s="1"/>
  <c r="K20555" i="1"/>
  <c r="I20555" i="1"/>
  <c r="H20555" i="1"/>
  <c r="L20546" i="1"/>
  <c r="K20546" i="1"/>
  <c r="I20546" i="1"/>
  <c r="H20546" i="1"/>
  <c r="L20539" i="1"/>
  <c r="K20539" i="1"/>
  <c r="I20539" i="1"/>
  <c r="J20539" i="1" s="1"/>
  <c r="H20539" i="1"/>
  <c r="L20532" i="1"/>
  <c r="K20532" i="1"/>
  <c r="I20532" i="1"/>
  <c r="J20532" i="1" s="1"/>
  <c r="H20532" i="1"/>
  <c r="L20524" i="1"/>
  <c r="K20524" i="1"/>
  <c r="I20524" i="1"/>
  <c r="H20524" i="1"/>
  <c r="L20520" i="1"/>
  <c r="K20520" i="1"/>
  <c r="I20520" i="1"/>
  <c r="H20520" i="1"/>
  <c r="L20517" i="1"/>
  <c r="M20517" i="1" s="1"/>
  <c r="K20517" i="1"/>
  <c r="I20517" i="1"/>
  <c r="H20517" i="1"/>
  <c r="L20508" i="1"/>
  <c r="M20508" i="1" s="1"/>
  <c r="K20508" i="1"/>
  <c r="I20508" i="1"/>
  <c r="H20508" i="1"/>
  <c r="L20499" i="1"/>
  <c r="K20499" i="1"/>
  <c r="I20499" i="1"/>
  <c r="H20499" i="1"/>
  <c r="L20490" i="1"/>
  <c r="K20490" i="1"/>
  <c r="I20490" i="1"/>
  <c r="J20490" i="1" s="1"/>
  <c r="H20490" i="1"/>
  <c r="L20481" i="1"/>
  <c r="K20481" i="1"/>
  <c r="I20481" i="1"/>
  <c r="J20481" i="1" s="1"/>
  <c r="H20481" i="1"/>
  <c r="L20479" i="1"/>
  <c r="K20479" i="1"/>
  <c r="I20479" i="1"/>
  <c r="H20479" i="1"/>
  <c r="L20477" i="1"/>
  <c r="K20477" i="1"/>
  <c r="I20477" i="1"/>
  <c r="H20477" i="1"/>
  <c r="L20466" i="1"/>
  <c r="M20466" i="1" s="1"/>
  <c r="K20466" i="1"/>
  <c r="I20466" i="1"/>
  <c r="H20466" i="1"/>
  <c r="L20456" i="1"/>
  <c r="M20456" i="1" s="1"/>
  <c r="K20456" i="1"/>
  <c r="I20456" i="1"/>
  <c r="J20456" i="1" s="1"/>
  <c r="H20456" i="1"/>
  <c r="L20448" i="1"/>
  <c r="K20448" i="1"/>
  <c r="I20448" i="1"/>
  <c r="H20448" i="1"/>
  <c r="L20439" i="1"/>
  <c r="K20439" i="1"/>
  <c r="I20439" i="1"/>
  <c r="J20439" i="1" s="1"/>
  <c r="H20439" i="1"/>
  <c r="L20430" i="1"/>
  <c r="K20430" i="1"/>
  <c r="I20430" i="1"/>
  <c r="H20430" i="1"/>
  <c r="L20422" i="1"/>
  <c r="K20422" i="1"/>
  <c r="I20422" i="1"/>
  <c r="H20422" i="1"/>
  <c r="L20413" i="1"/>
  <c r="K20413" i="1"/>
  <c r="I20413" i="1"/>
  <c r="H20413" i="1"/>
  <c r="L20405" i="1"/>
  <c r="M20405" i="1" s="1"/>
  <c r="K20405" i="1"/>
  <c r="I20405" i="1"/>
  <c r="J20405" i="1" s="1"/>
  <c r="H20405" i="1"/>
  <c r="L20396" i="1"/>
  <c r="M20396" i="1" s="1"/>
  <c r="K20396" i="1"/>
  <c r="I20396" i="1"/>
  <c r="H20396" i="1"/>
  <c r="L20388" i="1"/>
  <c r="K20388" i="1"/>
  <c r="I20388" i="1"/>
  <c r="H20388" i="1"/>
  <c r="L20379" i="1"/>
  <c r="K20379" i="1"/>
  <c r="I20379" i="1"/>
  <c r="J20379" i="1" s="1"/>
  <c r="H20379" i="1"/>
  <c r="L20369" i="1"/>
  <c r="K20369" i="1"/>
  <c r="I20369" i="1"/>
  <c r="J20369" i="1" s="1"/>
  <c r="H20369" i="1"/>
  <c r="L20360" i="1"/>
  <c r="K20360" i="1"/>
  <c r="I20360" i="1"/>
  <c r="H20360" i="1"/>
  <c r="L20351" i="1"/>
  <c r="K20351" i="1"/>
  <c r="I20351" i="1"/>
  <c r="J20351" i="1" s="1"/>
  <c r="H20351" i="1"/>
  <c r="L20342" i="1"/>
  <c r="M20342" i="1" s="1"/>
  <c r="K20342" i="1"/>
  <c r="I20342" i="1"/>
  <c r="H20342" i="1"/>
  <c r="J20342" i="1" s="1"/>
  <c r="L20334" i="1"/>
  <c r="M20334" i="1" s="1"/>
  <c r="K20334" i="1"/>
  <c r="I20334" i="1"/>
  <c r="J20334" i="1" s="1"/>
  <c r="H20334" i="1"/>
  <c r="L20324" i="1"/>
  <c r="K20324" i="1"/>
  <c r="I20324" i="1"/>
  <c r="H20324" i="1"/>
  <c r="L20315" i="1"/>
  <c r="K20315" i="1"/>
  <c r="I20315" i="1"/>
  <c r="J20315" i="1" s="1"/>
  <c r="H20315" i="1"/>
  <c r="L20307" i="1"/>
  <c r="K20307" i="1"/>
  <c r="I20307" i="1"/>
  <c r="J20307" i="1" s="1"/>
  <c r="H20307" i="1"/>
  <c r="L20298" i="1"/>
  <c r="K20298" i="1"/>
  <c r="I20298" i="1"/>
  <c r="H20298" i="1"/>
  <c r="L20289" i="1"/>
  <c r="K20289" i="1"/>
  <c r="I20289" i="1"/>
  <c r="H20289" i="1"/>
  <c r="L20281" i="1"/>
  <c r="M20281" i="1" s="1"/>
  <c r="K20281" i="1"/>
  <c r="I20281" i="1"/>
  <c r="H20281" i="1"/>
  <c r="L20272" i="1"/>
  <c r="M20272" i="1" s="1"/>
  <c r="K20272" i="1"/>
  <c r="I20272" i="1"/>
  <c r="H20272" i="1"/>
  <c r="L20263" i="1"/>
  <c r="K20263" i="1"/>
  <c r="I20263" i="1"/>
  <c r="H20263" i="1"/>
  <c r="L20253" i="1"/>
  <c r="K20253" i="1"/>
  <c r="I20253" i="1"/>
  <c r="J20253" i="1" s="1"/>
  <c r="H20253" i="1"/>
  <c r="L20242" i="1"/>
  <c r="K20242" i="1"/>
  <c r="M20242" i="1" s="1"/>
  <c r="I20242" i="1"/>
  <c r="J20242" i="1" s="1"/>
  <c r="H20242" i="1"/>
  <c r="L20231" i="1"/>
  <c r="K20231" i="1"/>
  <c r="I20231" i="1"/>
  <c r="H20231" i="1"/>
  <c r="L20219" i="1"/>
  <c r="K20219" i="1"/>
  <c r="I20219" i="1"/>
  <c r="H20219" i="1"/>
  <c r="L20209" i="1"/>
  <c r="M20209" i="1" s="1"/>
  <c r="K20209" i="1"/>
  <c r="I20209" i="1"/>
  <c r="H20209" i="1"/>
  <c r="L20199" i="1"/>
  <c r="M20199" i="1" s="1"/>
  <c r="K20199" i="1"/>
  <c r="I20199" i="1"/>
  <c r="H20199" i="1"/>
  <c r="L20191" i="1"/>
  <c r="K20191" i="1"/>
  <c r="I20191" i="1"/>
  <c r="H20191" i="1"/>
  <c r="L20183" i="1"/>
  <c r="K20183" i="1"/>
  <c r="I20183" i="1"/>
  <c r="J20183" i="1" s="1"/>
  <c r="H20183" i="1"/>
  <c r="L20176" i="1"/>
  <c r="K20176" i="1"/>
  <c r="M20176" i="1" s="1"/>
  <c r="I20176" i="1"/>
  <c r="J20176" i="1" s="1"/>
  <c r="H20176" i="1"/>
  <c r="L20167" i="1"/>
  <c r="K20167" i="1"/>
  <c r="I20167" i="1"/>
  <c r="H20167" i="1"/>
  <c r="L20164" i="1"/>
  <c r="K20164" i="1"/>
  <c r="I20164" i="1"/>
  <c r="H20164" i="1"/>
  <c r="J20164" i="1" s="1"/>
  <c r="L20156" i="1"/>
  <c r="M20156" i="1" s="1"/>
  <c r="K20156" i="1"/>
  <c r="I20156" i="1"/>
  <c r="J20156" i="1" s="1"/>
  <c r="H20156" i="1"/>
  <c r="L20153" i="1"/>
  <c r="M20153" i="1" s="1"/>
  <c r="K20153" i="1"/>
  <c r="I20153" i="1"/>
  <c r="H20153" i="1"/>
  <c r="L20144" i="1"/>
  <c r="K20144" i="1"/>
  <c r="I20144" i="1"/>
  <c r="H20144" i="1"/>
  <c r="L20135" i="1"/>
  <c r="K20135" i="1"/>
  <c r="I20135" i="1"/>
  <c r="J20135" i="1" s="1"/>
  <c r="H20135" i="1"/>
  <c r="L20127" i="1"/>
  <c r="K20127" i="1"/>
  <c r="I20127" i="1"/>
  <c r="J20127" i="1" s="1"/>
  <c r="H20127" i="1"/>
  <c r="L20123" i="1"/>
  <c r="K20123" i="1"/>
  <c r="I20123" i="1"/>
  <c r="H20123" i="1"/>
  <c r="L20120" i="1"/>
  <c r="K20120" i="1"/>
  <c r="I20120" i="1"/>
  <c r="J20120" i="1" s="1"/>
  <c r="H20120" i="1"/>
  <c r="L20110" i="1"/>
  <c r="M20110" i="1" s="1"/>
  <c r="K20110" i="1"/>
  <c r="I20110" i="1"/>
  <c r="H20110" i="1"/>
  <c r="L20100" i="1"/>
  <c r="M20100" i="1" s="1"/>
  <c r="K20100" i="1"/>
  <c r="I20100" i="1"/>
  <c r="H20100" i="1"/>
  <c r="L20091" i="1"/>
  <c r="K20091" i="1"/>
  <c r="I20091" i="1"/>
  <c r="H20091" i="1"/>
  <c r="L20087" i="1"/>
  <c r="K20087" i="1"/>
  <c r="I20087" i="1"/>
  <c r="J20087" i="1" s="1"/>
  <c r="H20087" i="1"/>
  <c r="L20077" i="1"/>
  <c r="K20077" i="1"/>
  <c r="M20077" i="1" s="1"/>
  <c r="I20077" i="1"/>
  <c r="J20077" i="1" s="1"/>
  <c r="H20077" i="1"/>
  <c r="L20070" i="1"/>
  <c r="K20070" i="1"/>
  <c r="I20070" i="1"/>
  <c r="H20070" i="1"/>
  <c r="L20066" i="1"/>
  <c r="K20066" i="1"/>
  <c r="I20066" i="1"/>
  <c r="H20066" i="1"/>
  <c r="L20057" i="1"/>
  <c r="M20057" i="1" s="1"/>
  <c r="K20057" i="1"/>
  <c r="I20057" i="1"/>
  <c r="J20057" i="1" s="1"/>
  <c r="H20057" i="1"/>
  <c r="L20048" i="1"/>
  <c r="M20048" i="1" s="1"/>
  <c r="K20048" i="1"/>
  <c r="I20048" i="1"/>
  <c r="H20048" i="1"/>
  <c r="L20039" i="1"/>
  <c r="K20039" i="1"/>
  <c r="I20039" i="1"/>
  <c r="H20039" i="1"/>
  <c r="L20029" i="1"/>
  <c r="K20029" i="1"/>
  <c r="I20029" i="1"/>
  <c r="J20029" i="1" s="1"/>
  <c r="H20029" i="1"/>
  <c r="L20026" i="1"/>
  <c r="K20026" i="1"/>
  <c r="I20026" i="1"/>
  <c r="H20026" i="1"/>
  <c r="L20016" i="1"/>
  <c r="K20016" i="1"/>
  <c r="I20016" i="1"/>
  <c r="H20016" i="1"/>
  <c r="J20016" i="1" s="1"/>
  <c r="L20013" i="1"/>
  <c r="K20013" i="1"/>
  <c r="I20013" i="1"/>
  <c r="H20013" i="1"/>
  <c r="L20005" i="1"/>
  <c r="M20005" i="1" s="1"/>
  <c r="K20005" i="1"/>
  <c r="I20005" i="1"/>
  <c r="H20005" i="1"/>
  <c r="L19997" i="1"/>
  <c r="M19997" i="1" s="1"/>
  <c r="K19997" i="1"/>
  <c r="I19997" i="1"/>
  <c r="H19997" i="1"/>
  <c r="L19989" i="1"/>
  <c r="K19989" i="1"/>
  <c r="I19989" i="1"/>
  <c r="H19989" i="1"/>
  <c r="L19986" i="1"/>
  <c r="K19986" i="1"/>
  <c r="I19986" i="1"/>
  <c r="J19986" i="1" s="1"/>
  <c r="H19986" i="1"/>
  <c r="L19983" i="1"/>
  <c r="K19983" i="1"/>
  <c r="I19983" i="1"/>
  <c r="J19983" i="1" s="1"/>
  <c r="H19983" i="1"/>
  <c r="L19975" i="1"/>
  <c r="K19975" i="1"/>
  <c r="I19975" i="1"/>
  <c r="H19975" i="1"/>
  <c r="L19966" i="1"/>
  <c r="K19966" i="1"/>
  <c r="I19966" i="1"/>
  <c r="H19966" i="1"/>
  <c r="J19966" i="1" s="1"/>
  <c r="L19956" i="1"/>
  <c r="M19956" i="1" s="1"/>
  <c r="K19956" i="1"/>
  <c r="I19956" i="1"/>
  <c r="H19956" i="1"/>
  <c r="L19948" i="1"/>
  <c r="M19948" i="1" s="1"/>
  <c r="K19948" i="1"/>
  <c r="I19948" i="1"/>
  <c r="H19948" i="1"/>
  <c r="L19939" i="1"/>
  <c r="K19939" i="1"/>
  <c r="I19939" i="1"/>
  <c r="H19939" i="1"/>
  <c r="L19930" i="1"/>
  <c r="K19930" i="1"/>
  <c r="I19930" i="1"/>
  <c r="J19930" i="1" s="1"/>
  <c r="H19930" i="1"/>
  <c r="L19922" i="1"/>
  <c r="K19922" i="1"/>
  <c r="I19922" i="1"/>
  <c r="J19922" i="1" s="1"/>
  <c r="H19922" i="1"/>
  <c r="L19915" i="1"/>
  <c r="K19915" i="1"/>
  <c r="I19915" i="1"/>
  <c r="H19915" i="1"/>
  <c r="L19908" i="1"/>
  <c r="K19908" i="1"/>
  <c r="I19908" i="1"/>
  <c r="H19908" i="1"/>
  <c r="L19897" i="1"/>
  <c r="M19897" i="1" s="1"/>
  <c r="K19897" i="1"/>
  <c r="I19897" i="1"/>
  <c r="H19897" i="1"/>
  <c r="J19897" i="1" s="1"/>
  <c r="L19888" i="1"/>
  <c r="M19888" i="1" s="1"/>
  <c r="K19888" i="1"/>
  <c r="I19888" i="1"/>
  <c r="H19888" i="1"/>
  <c r="L19882" i="1"/>
  <c r="K19882" i="1"/>
  <c r="I19882" i="1"/>
  <c r="H19882" i="1"/>
  <c r="L19873" i="1"/>
  <c r="K19873" i="1"/>
  <c r="I19873" i="1"/>
  <c r="J19873" i="1" s="1"/>
  <c r="H19873" i="1"/>
  <c r="L19870" i="1"/>
  <c r="K19870" i="1"/>
  <c r="I19870" i="1"/>
  <c r="J19870" i="1" s="1"/>
  <c r="H19870" i="1"/>
  <c r="L19862" i="1"/>
  <c r="K19862" i="1"/>
  <c r="I19862" i="1"/>
  <c r="H19862" i="1"/>
  <c r="L19852" i="1"/>
  <c r="K19852" i="1"/>
  <c r="I19852" i="1"/>
  <c r="H19852" i="1"/>
  <c r="L19849" i="1"/>
  <c r="M19849" i="1" s="1"/>
  <c r="K19849" i="1"/>
  <c r="I19849" i="1"/>
  <c r="H19849" i="1"/>
  <c r="L19841" i="1"/>
  <c r="M19841" i="1" s="1"/>
  <c r="K19841" i="1"/>
  <c r="I19841" i="1"/>
  <c r="H19841" i="1"/>
  <c r="L19833" i="1"/>
  <c r="K19833" i="1"/>
  <c r="I19833" i="1"/>
  <c r="H19833" i="1"/>
  <c r="L19829" i="1"/>
  <c r="K19829" i="1"/>
  <c r="I19829" i="1"/>
  <c r="J19829" i="1" s="1"/>
  <c r="H19829" i="1"/>
  <c r="L19821" i="1"/>
  <c r="K19821" i="1"/>
  <c r="I19821" i="1"/>
  <c r="J19821" i="1" s="1"/>
  <c r="H19821" i="1"/>
  <c r="L19813" i="1"/>
  <c r="K19813" i="1"/>
  <c r="I19813" i="1"/>
  <c r="H19813" i="1"/>
  <c r="L19810" i="1"/>
  <c r="K19810" i="1"/>
  <c r="I19810" i="1"/>
  <c r="H19810" i="1"/>
  <c r="L19803" i="1"/>
  <c r="M19803" i="1" s="1"/>
  <c r="K19803" i="1"/>
  <c r="I19803" i="1"/>
  <c r="H19803" i="1"/>
  <c r="L19796" i="1"/>
  <c r="M19796" i="1" s="1"/>
  <c r="K19796" i="1"/>
  <c r="I19796" i="1"/>
  <c r="H19796" i="1"/>
  <c r="L19789" i="1"/>
  <c r="K19789" i="1"/>
  <c r="I19789" i="1"/>
  <c r="H19789" i="1"/>
  <c r="L19782" i="1"/>
  <c r="K19782" i="1"/>
  <c r="I19782" i="1"/>
  <c r="J19782" i="1" s="1"/>
  <c r="H19782" i="1"/>
  <c r="L19776" i="1"/>
  <c r="K19776" i="1"/>
  <c r="I19776" i="1"/>
  <c r="J19776" i="1" s="1"/>
  <c r="H19776" i="1"/>
  <c r="L19773" i="1"/>
  <c r="K19773" i="1"/>
  <c r="I19773" i="1"/>
  <c r="H19773" i="1"/>
  <c r="L19762" i="1"/>
  <c r="K19762" i="1"/>
  <c r="I19762" i="1"/>
  <c r="H19762" i="1"/>
  <c r="L19756" i="1"/>
  <c r="M19756" i="1" s="1"/>
  <c r="K19756" i="1"/>
  <c r="I19756" i="1"/>
  <c r="J19756" i="1" s="1"/>
  <c r="H19756" i="1"/>
  <c r="L19753" i="1"/>
  <c r="M19753" i="1" s="1"/>
  <c r="K19753" i="1"/>
  <c r="I19753" i="1"/>
  <c r="H19753" i="1"/>
  <c r="L19745" i="1"/>
  <c r="K19745" i="1"/>
  <c r="I19745" i="1"/>
  <c r="H19745" i="1"/>
  <c r="L19742" i="1"/>
  <c r="K19742" i="1"/>
  <c r="I19742" i="1"/>
  <c r="J19742" i="1" s="1"/>
  <c r="H19742" i="1"/>
  <c r="L19734" i="1"/>
  <c r="K19734" i="1"/>
  <c r="I19734" i="1"/>
  <c r="J19734" i="1" s="1"/>
  <c r="H19734" i="1"/>
  <c r="L19731" i="1"/>
  <c r="K19731" i="1"/>
  <c r="I19731" i="1"/>
  <c r="H19731" i="1"/>
  <c r="L19728" i="1"/>
  <c r="K19728" i="1"/>
  <c r="I19728" i="1"/>
  <c r="H19728" i="1"/>
  <c r="L19720" i="1"/>
  <c r="M19720" i="1" s="1"/>
  <c r="K19720" i="1"/>
  <c r="I19720" i="1"/>
  <c r="H19720" i="1"/>
  <c r="J19720" i="1" s="1"/>
  <c r="L19713" i="1"/>
  <c r="M19713" i="1" s="1"/>
  <c r="K19713" i="1"/>
  <c r="I19713" i="1"/>
  <c r="H19713" i="1"/>
  <c r="L19706" i="1"/>
  <c r="K19706" i="1"/>
  <c r="I19706" i="1"/>
  <c r="H19706" i="1"/>
  <c r="J19706" i="1" s="1"/>
  <c r="L19703" i="1"/>
  <c r="K19703" i="1"/>
  <c r="I19703" i="1"/>
  <c r="J19703" i="1" s="1"/>
  <c r="H19703" i="1"/>
  <c r="L19695" i="1"/>
  <c r="K19695" i="1"/>
  <c r="I19695" i="1"/>
  <c r="J19695" i="1" s="1"/>
  <c r="H19695" i="1"/>
  <c r="L19687" i="1"/>
  <c r="K19687" i="1"/>
  <c r="I19687" i="1"/>
  <c r="H19687" i="1"/>
  <c r="L19679" i="1"/>
  <c r="K19679" i="1"/>
  <c r="I19679" i="1"/>
  <c r="H19679" i="1"/>
  <c r="L19669" i="1"/>
  <c r="M19669" i="1" s="1"/>
  <c r="K19669" i="1"/>
  <c r="I19669" i="1"/>
  <c r="H19669" i="1"/>
  <c r="L19662" i="1"/>
  <c r="M19662" i="1" s="1"/>
  <c r="K19662" i="1"/>
  <c r="I19662" i="1"/>
  <c r="H19662" i="1"/>
  <c r="L19651" i="1"/>
  <c r="K19651" i="1"/>
  <c r="I19651" i="1"/>
  <c r="H19651" i="1"/>
  <c r="L19643" i="1"/>
  <c r="K19643" i="1"/>
  <c r="I19643" i="1"/>
  <c r="J19643" i="1" s="1"/>
  <c r="H19643" i="1"/>
  <c r="L19633" i="1"/>
  <c r="M19633" i="1" s="1"/>
  <c r="K19633" i="1"/>
  <c r="I19633" i="1"/>
  <c r="J19633" i="1" s="1"/>
  <c r="H19633" i="1"/>
  <c r="L19630" i="1"/>
  <c r="K19630" i="1"/>
  <c r="I19630" i="1"/>
  <c r="H19630" i="1"/>
  <c r="L19620" i="1"/>
  <c r="K19620" i="1"/>
  <c r="I19620" i="1"/>
  <c r="J19620" i="1" s="1"/>
  <c r="H19620" i="1"/>
  <c r="L19612" i="1"/>
  <c r="M19612" i="1" s="1"/>
  <c r="K19612" i="1"/>
  <c r="I19612" i="1"/>
  <c r="J19612" i="1" s="1"/>
  <c r="H19612" i="1"/>
  <c r="L19600" i="1"/>
  <c r="M19600" i="1" s="1"/>
  <c r="K19600" i="1"/>
  <c r="I19600" i="1"/>
  <c r="H19600" i="1"/>
  <c r="L19590" i="1"/>
  <c r="K19590" i="1"/>
  <c r="I19590" i="1"/>
  <c r="H19590" i="1"/>
  <c r="L19580" i="1"/>
  <c r="K19580" i="1"/>
  <c r="I19580" i="1"/>
  <c r="J19580" i="1" s="1"/>
  <c r="H19580" i="1"/>
  <c r="L19578" i="1"/>
  <c r="M19578" i="1" s="1"/>
  <c r="K19578" i="1"/>
  <c r="I19578" i="1"/>
  <c r="J19578" i="1" s="1"/>
  <c r="H19578" i="1"/>
  <c r="L19576" i="1"/>
  <c r="K19576" i="1"/>
  <c r="I19576" i="1"/>
  <c r="H19576" i="1"/>
  <c r="L19568" i="1"/>
  <c r="K19568" i="1"/>
  <c r="I19568" i="1"/>
  <c r="H19568" i="1"/>
  <c r="L19559" i="1"/>
  <c r="M19559" i="1" s="1"/>
  <c r="K19559" i="1"/>
  <c r="I19559" i="1"/>
  <c r="J19559" i="1" s="1"/>
  <c r="H19559" i="1"/>
  <c r="L19549" i="1"/>
  <c r="K19549" i="1"/>
  <c r="I19549" i="1"/>
  <c r="H19549" i="1"/>
  <c r="L19540" i="1"/>
  <c r="K19540" i="1"/>
  <c r="I19540" i="1"/>
  <c r="H19540" i="1"/>
  <c r="L19531" i="1"/>
  <c r="K19531" i="1"/>
  <c r="I19531" i="1"/>
  <c r="J19531" i="1" s="1"/>
  <c r="H19531" i="1"/>
  <c r="L19523" i="1"/>
  <c r="M19523" i="1" s="1"/>
  <c r="K19523" i="1"/>
  <c r="I19523" i="1"/>
  <c r="J19523" i="1" s="1"/>
  <c r="H19523" i="1"/>
  <c r="L19513" i="1"/>
  <c r="K19513" i="1"/>
  <c r="I19513" i="1"/>
  <c r="H19513" i="1"/>
  <c r="L19506" i="1"/>
  <c r="K19506" i="1"/>
  <c r="I19506" i="1"/>
  <c r="H19506" i="1"/>
  <c r="L19499" i="1"/>
  <c r="M19499" i="1" s="1"/>
  <c r="K19499" i="1"/>
  <c r="I19499" i="1"/>
  <c r="J19499" i="1" s="1"/>
  <c r="H19499" i="1"/>
  <c r="L19491" i="1"/>
  <c r="M19491" i="1" s="1"/>
  <c r="K19491" i="1"/>
  <c r="I19491" i="1"/>
  <c r="H19491" i="1"/>
  <c r="L19481" i="1"/>
  <c r="K19481" i="1"/>
  <c r="I19481" i="1"/>
  <c r="H19481" i="1"/>
  <c r="L19473" i="1"/>
  <c r="K19473" i="1"/>
  <c r="I19473" i="1"/>
  <c r="J19473" i="1" s="1"/>
  <c r="H19473" i="1"/>
  <c r="L19463" i="1"/>
  <c r="K19463" i="1"/>
  <c r="I19463" i="1"/>
  <c r="J19463" i="1" s="1"/>
  <c r="H19463" i="1"/>
  <c r="L19461" i="1"/>
  <c r="K19461" i="1"/>
  <c r="I19461" i="1"/>
  <c r="H19461" i="1"/>
  <c r="L19452" i="1"/>
  <c r="K19452" i="1"/>
  <c r="I19452" i="1"/>
  <c r="H19452" i="1"/>
  <c r="L19442" i="1"/>
  <c r="M19442" i="1" s="1"/>
  <c r="K19442" i="1"/>
  <c r="I19442" i="1"/>
  <c r="J19442" i="1" s="1"/>
  <c r="H19442" i="1"/>
  <c r="L19439" i="1"/>
  <c r="M19439" i="1" s="1"/>
  <c r="K19439" i="1"/>
  <c r="I19439" i="1"/>
  <c r="H19439" i="1"/>
  <c r="L19431" i="1"/>
  <c r="K19431" i="1"/>
  <c r="I19431" i="1"/>
  <c r="H19431" i="1"/>
  <c r="L19421" i="1"/>
  <c r="K19421" i="1"/>
  <c r="I19421" i="1"/>
  <c r="J19421" i="1" s="1"/>
  <c r="H19421" i="1"/>
  <c r="L19413" i="1"/>
  <c r="M19413" i="1" s="1"/>
  <c r="K19413" i="1"/>
  <c r="I19413" i="1"/>
  <c r="J19413" i="1" s="1"/>
  <c r="H19413" i="1"/>
  <c r="L19405" i="1"/>
  <c r="K19405" i="1"/>
  <c r="I19405" i="1"/>
  <c r="H19405" i="1"/>
  <c r="L19402" i="1"/>
  <c r="K19402" i="1"/>
  <c r="I19402" i="1"/>
  <c r="H19402" i="1"/>
  <c r="L19399" i="1"/>
  <c r="M19399" i="1" s="1"/>
  <c r="K19399" i="1"/>
  <c r="I19399" i="1"/>
  <c r="H19399" i="1"/>
  <c r="L19391" i="1"/>
  <c r="M19391" i="1" s="1"/>
  <c r="K19391" i="1"/>
  <c r="I19391" i="1"/>
  <c r="H19391" i="1"/>
  <c r="L19382" i="1"/>
  <c r="K19382" i="1"/>
  <c r="I19382" i="1"/>
  <c r="H19382" i="1"/>
  <c r="L19380" i="1"/>
  <c r="K19380" i="1"/>
  <c r="I19380" i="1"/>
  <c r="J19380" i="1" s="1"/>
  <c r="H19380" i="1"/>
  <c r="L19372" i="1"/>
  <c r="M19372" i="1" s="1"/>
  <c r="K19372" i="1"/>
  <c r="I19372" i="1"/>
  <c r="J19372" i="1" s="1"/>
  <c r="H19372" i="1"/>
  <c r="L19364" i="1"/>
  <c r="K19364" i="1"/>
  <c r="I19364" i="1"/>
  <c r="H19364" i="1"/>
  <c r="L19362" i="1"/>
  <c r="K19362" i="1"/>
  <c r="I19362" i="1"/>
  <c r="H19362" i="1"/>
  <c r="L19354" i="1"/>
  <c r="M19354" i="1" s="1"/>
  <c r="K19354" i="1"/>
  <c r="I19354" i="1"/>
  <c r="J19354" i="1" s="1"/>
  <c r="H19354" i="1"/>
  <c r="L19352" i="1"/>
  <c r="M19352" i="1" s="1"/>
  <c r="K19352" i="1"/>
  <c r="I19352" i="1"/>
  <c r="H19352" i="1"/>
  <c r="L19346" i="1"/>
  <c r="K19346" i="1"/>
  <c r="I19346" i="1"/>
  <c r="H19346" i="1"/>
  <c r="L19340" i="1"/>
  <c r="K19340" i="1"/>
  <c r="I19340" i="1"/>
  <c r="J19340" i="1" s="1"/>
  <c r="H19340" i="1"/>
  <c r="L19334" i="1"/>
  <c r="M19334" i="1" s="1"/>
  <c r="K19334" i="1"/>
  <c r="I19334" i="1"/>
  <c r="J19334" i="1" s="1"/>
  <c r="H19334" i="1"/>
  <c r="L19328" i="1"/>
  <c r="K19328" i="1"/>
  <c r="I19328" i="1"/>
  <c r="H19328" i="1"/>
  <c r="L19326" i="1"/>
  <c r="K19326" i="1"/>
  <c r="I19326" i="1"/>
  <c r="J19326" i="1" s="1"/>
  <c r="H19326" i="1"/>
  <c r="L19323" i="1"/>
  <c r="M19323" i="1" s="1"/>
  <c r="K19323" i="1"/>
  <c r="I19323" i="1"/>
  <c r="J19323" i="1" s="1"/>
  <c r="H19323" i="1"/>
  <c r="L19319" i="1"/>
  <c r="M19319" i="1" s="1"/>
  <c r="K19319" i="1"/>
  <c r="I19319" i="1"/>
  <c r="H19319" i="1"/>
  <c r="L19316" i="1"/>
  <c r="K19316" i="1"/>
  <c r="I19316" i="1"/>
  <c r="H19316" i="1"/>
  <c r="L19307" i="1"/>
  <c r="K19307" i="1"/>
  <c r="I19307" i="1"/>
  <c r="J19307" i="1" s="1"/>
  <c r="H19307" i="1"/>
  <c r="L19298" i="1"/>
  <c r="K19298" i="1"/>
  <c r="I19298" i="1"/>
  <c r="J19298" i="1" s="1"/>
  <c r="H19298" i="1"/>
  <c r="L19295" i="1"/>
  <c r="K19295" i="1"/>
  <c r="I19295" i="1"/>
  <c r="H19295" i="1"/>
  <c r="L19288" i="1"/>
  <c r="K19288" i="1"/>
  <c r="I19288" i="1"/>
  <c r="H19288" i="1"/>
  <c r="L19285" i="1"/>
  <c r="M19285" i="1" s="1"/>
  <c r="K19285" i="1"/>
  <c r="I19285" i="1"/>
  <c r="J19285" i="1" s="1"/>
  <c r="H19285" i="1"/>
  <c r="L19282" i="1"/>
  <c r="M19282" i="1" s="1"/>
  <c r="K19282" i="1"/>
  <c r="I19282" i="1"/>
  <c r="H19282" i="1"/>
  <c r="L19274" i="1"/>
  <c r="K19274" i="1"/>
  <c r="I19274" i="1"/>
  <c r="H19274" i="1"/>
  <c r="L19271" i="1"/>
  <c r="K19271" i="1"/>
  <c r="M19271" i="1" s="1"/>
  <c r="I19271" i="1"/>
  <c r="J19271" i="1" s="1"/>
  <c r="H19271" i="1"/>
  <c r="L19262" i="1"/>
  <c r="M19262" i="1" s="1"/>
  <c r="K19262" i="1"/>
  <c r="I19262" i="1"/>
  <c r="J19262" i="1" s="1"/>
  <c r="H19262" i="1"/>
  <c r="L19253" i="1"/>
  <c r="K19253" i="1"/>
  <c r="I19253" i="1"/>
  <c r="H19253" i="1"/>
  <c r="L19246" i="1"/>
  <c r="K19246" i="1"/>
  <c r="I19246" i="1"/>
  <c r="J19246" i="1" s="1"/>
  <c r="H19246" i="1"/>
  <c r="L19242" i="1"/>
  <c r="M19242" i="1" s="1"/>
  <c r="K19242" i="1"/>
  <c r="I19242" i="1"/>
  <c r="J19242" i="1" s="1"/>
  <c r="H19242" i="1"/>
  <c r="L19239" i="1"/>
  <c r="M19239" i="1" s="1"/>
  <c r="K19239" i="1"/>
  <c r="I19239" i="1"/>
  <c r="H19239" i="1"/>
  <c r="L19230" i="1"/>
  <c r="K19230" i="1"/>
  <c r="I19230" i="1"/>
  <c r="H19230" i="1"/>
  <c r="L19226" i="1"/>
  <c r="K19226" i="1"/>
  <c r="I19226" i="1"/>
  <c r="J19226" i="1" s="1"/>
  <c r="H19226" i="1"/>
  <c r="L19219" i="1"/>
  <c r="M19219" i="1" s="1"/>
  <c r="K19219" i="1"/>
  <c r="I19219" i="1"/>
  <c r="J19219" i="1" s="1"/>
  <c r="H19219" i="1"/>
  <c r="L19212" i="1"/>
  <c r="K19212" i="1"/>
  <c r="I19212" i="1"/>
  <c r="H19212" i="1"/>
  <c r="L19203" i="1"/>
  <c r="K19203" i="1"/>
  <c r="I19203" i="1"/>
  <c r="H19203" i="1"/>
  <c r="L19194" i="1"/>
  <c r="M19194" i="1" s="1"/>
  <c r="K19194" i="1"/>
  <c r="I19194" i="1"/>
  <c r="J19194" i="1" s="1"/>
  <c r="H19194" i="1"/>
  <c r="L19187" i="1"/>
  <c r="M19187" i="1" s="1"/>
  <c r="K19187" i="1"/>
  <c r="I19187" i="1"/>
  <c r="H19187" i="1"/>
  <c r="L19181" i="1"/>
  <c r="K19181" i="1"/>
  <c r="I19181" i="1"/>
  <c r="H19181" i="1"/>
  <c r="L19173" i="1"/>
  <c r="K19173" i="1"/>
  <c r="I19173" i="1"/>
  <c r="J19173" i="1" s="1"/>
  <c r="H19173" i="1"/>
  <c r="L19167" i="1"/>
  <c r="M19167" i="1" s="1"/>
  <c r="K19167" i="1"/>
  <c r="I19167" i="1"/>
  <c r="J19167" i="1" s="1"/>
  <c r="H19167" i="1"/>
  <c r="L19165" i="1"/>
  <c r="K19165" i="1"/>
  <c r="I19165" i="1"/>
  <c r="H19165" i="1"/>
  <c r="L19158" i="1"/>
  <c r="K19158" i="1"/>
  <c r="I19158" i="1"/>
  <c r="H19158" i="1"/>
  <c r="L19151" i="1"/>
  <c r="M19151" i="1" s="1"/>
  <c r="K19151" i="1"/>
  <c r="I19151" i="1"/>
  <c r="J19151" i="1" s="1"/>
  <c r="H19151" i="1"/>
  <c r="L19144" i="1"/>
  <c r="M19144" i="1" s="1"/>
  <c r="K19144" i="1"/>
  <c r="I19144" i="1"/>
  <c r="H19144" i="1"/>
  <c r="L19137" i="1"/>
  <c r="K19137" i="1"/>
  <c r="I19137" i="1"/>
  <c r="H19137" i="1"/>
  <c r="L19130" i="1"/>
  <c r="K19130" i="1"/>
  <c r="I19130" i="1"/>
  <c r="J19130" i="1" s="1"/>
  <c r="H19130" i="1"/>
  <c r="L19124" i="1"/>
  <c r="M19124" i="1" s="1"/>
  <c r="K19124" i="1"/>
  <c r="I19124" i="1"/>
  <c r="H19124" i="1"/>
  <c r="L19117" i="1"/>
  <c r="K19117" i="1"/>
  <c r="I19117" i="1"/>
  <c r="H19117" i="1"/>
  <c r="L19109" i="1"/>
  <c r="K19109" i="1"/>
  <c r="I19109" i="1"/>
  <c r="H19109" i="1"/>
  <c r="L19103" i="1"/>
  <c r="M19103" i="1" s="1"/>
  <c r="K19103" i="1"/>
  <c r="I19103" i="1"/>
  <c r="J19103" i="1" s="1"/>
  <c r="H19103" i="1"/>
  <c r="L19096" i="1"/>
  <c r="M19096" i="1" s="1"/>
  <c r="K19096" i="1"/>
  <c r="I19096" i="1"/>
  <c r="H19096" i="1"/>
  <c r="L19088" i="1"/>
  <c r="K19088" i="1"/>
  <c r="I19088" i="1"/>
  <c r="H19088" i="1"/>
  <c r="L19080" i="1"/>
  <c r="K19080" i="1"/>
  <c r="M19080" i="1" s="1"/>
  <c r="I19080" i="1"/>
  <c r="J19080" i="1" s="1"/>
  <c r="H19080" i="1"/>
  <c r="L19073" i="1"/>
  <c r="M19073" i="1" s="1"/>
  <c r="K19073" i="1"/>
  <c r="I19073" i="1"/>
  <c r="J19073" i="1" s="1"/>
  <c r="H19073" i="1"/>
  <c r="L19067" i="1"/>
  <c r="K19067" i="1"/>
  <c r="I19067" i="1"/>
  <c r="H19067" i="1"/>
  <c r="L19060" i="1"/>
  <c r="K19060" i="1"/>
  <c r="I19060" i="1"/>
  <c r="H19060" i="1"/>
  <c r="L19053" i="1"/>
  <c r="M19053" i="1" s="1"/>
  <c r="K19053" i="1"/>
  <c r="I19053" i="1"/>
  <c r="J19053" i="1" s="1"/>
  <c r="H19053" i="1"/>
  <c r="L19045" i="1"/>
  <c r="M19045" i="1" s="1"/>
  <c r="K19045" i="1"/>
  <c r="I19045" i="1"/>
  <c r="H19045" i="1"/>
  <c r="L19038" i="1"/>
  <c r="K19038" i="1"/>
  <c r="I19038" i="1"/>
  <c r="H19038" i="1"/>
  <c r="L19032" i="1"/>
  <c r="K19032" i="1"/>
  <c r="I19032" i="1"/>
  <c r="J19032" i="1" s="1"/>
  <c r="H19032" i="1"/>
  <c r="L19026" i="1"/>
  <c r="M19026" i="1" s="1"/>
  <c r="K19026" i="1"/>
  <c r="I19026" i="1"/>
  <c r="J19026" i="1" s="1"/>
  <c r="H19026" i="1"/>
  <c r="L19019" i="1"/>
  <c r="K19019" i="1"/>
  <c r="I19019" i="1"/>
  <c r="H19019" i="1"/>
  <c r="L19013" i="1"/>
  <c r="K19013" i="1"/>
  <c r="I19013" i="1"/>
  <c r="H19013" i="1"/>
  <c r="L19007" i="1"/>
  <c r="M19007" i="1" s="1"/>
  <c r="K19007" i="1"/>
  <c r="I19007" i="1"/>
  <c r="J19007" i="1" s="1"/>
  <c r="H19007" i="1"/>
  <c r="L18999" i="1"/>
  <c r="M18999" i="1" s="1"/>
  <c r="K18999" i="1"/>
  <c r="I18999" i="1"/>
  <c r="H18999" i="1"/>
  <c r="L18993" i="1"/>
  <c r="K18993" i="1"/>
  <c r="I18993" i="1"/>
  <c r="H18993" i="1"/>
  <c r="J18993" i="1" s="1"/>
  <c r="L18987" i="1"/>
  <c r="K18987" i="1"/>
  <c r="I18987" i="1"/>
  <c r="J18987" i="1" s="1"/>
  <c r="H18987" i="1"/>
  <c r="L18980" i="1"/>
  <c r="M18980" i="1" s="1"/>
  <c r="K18980" i="1"/>
  <c r="I18980" i="1"/>
  <c r="J18980" i="1" s="1"/>
  <c r="H18980" i="1"/>
  <c r="L18973" i="1"/>
  <c r="K18973" i="1"/>
  <c r="I18973" i="1"/>
  <c r="H18973" i="1"/>
  <c r="L18967" i="1"/>
  <c r="K18967" i="1"/>
  <c r="I18967" i="1"/>
  <c r="H18967" i="1"/>
  <c r="L18961" i="1"/>
  <c r="M18961" i="1" s="1"/>
  <c r="K18961" i="1"/>
  <c r="I18961" i="1"/>
  <c r="J18961" i="1" s="1"/>
  <c r="H18961" i="1"/>
  <c r="L18955" i="1"/>
  <c r="M18955" i="1" s="1"/>
  <c r="K18955" i="1"/>
  <c r="I18955" i="1"/>
  <c r="H18955" i="1"/>
  <c r="L18949" i="1"/>
  <c r="K18949" i="1"/>
  <c r="I18949" i="1"/>
  <c r="H18949" i="1"/>
  <c r="L18943" i="1"/>
  <c r="K18943" i="1"/>
  <c r="I18943" i="1"/>
  <c r="J18943" i="1" s="1"/>
  <c r="H18943" i="1"/>
  <c r="L18940" i="1"/>
  <c r="M18940" i="1" s="1"/>
  <c r="K18940" i="1"/>
  <c r="I18940" i="1"/>
  <c r="H18940" i="1"/>
  <c r="L18938" i="1"/>
  <c r="K18938" i="1"/>
  <c r="I18938" i="1"/>
  <c r="H18938" i="1"/>
  <c r="L18931" i="1"/>
  <c r="K18931" i="1"/>
  <c r="I18931" i="1"/>
  <c r="H18931" i="1"/>
  <c r="L18925" i="1"/>
  <c r="M18925" i="1" s="1"/>
  <c r="K18925" i="1"/>
  <c r="I18925" i="1"/>
  <c r="J18925" i="1" s="1"/>
  <c r="H18925" i="1"/>
  <c r="L18918" i="1"/>
  <c r="M18918" i="1" s="1"/>
  <c r="K18918" i="1"/>
  <c r="I18918" i="1"/>
  <c r="H18918" i="1"/>
  <c r="L18911" i="1"/>
  <c r="K18911" i="1"/>
  <c r="I18911" i="1"/>
  <c r="H18911" i="1"/>
  <c r="L18904" i="1"/>
  <c r="K18904" i="1"/>
  <c r="I18904" i="1"/>
  <c r="J18904" i="1" s="1"/>
  <c r="H18904" i="1"/>
  <c r="L18897" i="1"/>
  <c r="M18897" i="1" s="1"/>
  <c r="K18897" i="1"/>
  <c r="I18897" i="1"/>
  <c r="J18897" i="1" s="1"/>
  <c r="H18897" i="1"/>
  <c r="L18890" i="1"/>
  <c r="K18890" i="1"/>
  <c r="I18890" i="1"/>
  <c r="H18890" i="1"/>
  <c r="L18883" i="1"/>
  <c r="K18883" i="1"/>
  <c r="I18883" i="1"/>
  <c r="H18883" i="1"/>
  <c r="L18876" i="1"/>
  <c r="M18876" i="1" s="1"/>
  <c r="K18876" i="1"/>
  <c r="I18876" i="1"/>
  <c r="J18876" i="1" s="1"/>
  <c r="H18876" i="1"/>
  <c r="L18869" i="1"/>
  <c r="M18869" i="1" s="1"/>
  <c r="K18869" i="1"/>
  <c r="I18869" i="1"/>
  <c r="J18869" i="1" s="1"/>
  <c r="H18869" i="1"/>
  <c r="L18862" i="1"/>
  <c r="K18862" i="1"/>
  <c r="I18862" i="1"/>
  <c r="H18862" i="1"/>
  <c r="L18860" i="1"/>
  <c r="K18860" i="1"/>
  <c r="I18860" i="1"/>
  <c r="J18860" i="1" s="1"/>
  <c r="H18860" i="1"/>
  <c r="L18854" i="1"/>
  <c r="M18854" i="1" s="1"/>
  <c r="K18854" i="1"/>
  <c r="I18854" i="1"/>
  <c r="J18854" i="1" s="1"/>
  <c r="H18854" i="1"/>
  <c r="L18847" i="1"/>
  <c r="K18847" i="1"/>
  <c r="I18847" i="1"/>
  <c r="H18847" i="1"/>
  <c r="L18840" i="1"/>
  <c r="K18840" i="1"/>
  <c r="I18840" i="1"/>
  <c r="H18840" i="1"/>
  <c r="L18833" i="1"/>
  <c r="M18833" i="1" s="1"/>
  <c r="K18833" i="1"/>
  <c r="I18833" i="1"/>
  <c r="J18833" i="1" s="1"/>
  <c r="H18833" i="1"/>
  <c r="L18826" i="1"/>
  <c r="M18826" i="1" s="1"/>
  <c r="K18826" i="1"/>
  <c r="I18826" i="1"/>
  <c r="H18826" i="1"/>
  <c r="L18821" i="1"/>
  <c r="K18821" i="1"/>
  <c r="I18821" i="1"/>
  <c r="H18821" i="1"/>
  <c r="L18814" i="1"/>
  <c r="K18814" i="1"/>
  <c r="I18814" i="1"/>
  <c r="J18814" i="1" s="1"/>
  <c r="H18814" i="1"/>
  <c r="L18807" i="1"/>
  <c r="M18807" i="1" s="1"/>
  <c r="K18807" i="1"/>
  <c r="I18807" i="1"/>
  <c r="J18807" i="1" s="1"/>
  <c r="H18807" i="1"/>
  <c r="L18800" i="1"/>
  <c r="K18800" i="1"/>
  <c r="I18800" i="1"/>
  <c r="H18800" i="1"/>
  <c r="L18798" i="1"/>
  <c r="K18798" i="1"/>
  <c r="I18798" i="1"/>
  <c r="H18798" i="1"/>
  <c r="L18791" i="1"/>
  <c r="M18791" i="1" s="1"/>
  <c r="K18791" i="1"/>
  <c r="I18791" i="1"/>
  <c r="J18791" i="1" s="1"/>
  <c r="H18791" i="1"/>
  <c r="L18789" i="1"/>
  <c r="M18789" i="1" s="1"/>
  <c r="K18789" i="1"/>
  <c r="I18789" i="1"/>
  <c r="H18789" i="1"/>
  <c r="L18782" i="1"/>
  <c r="K18782" i="1"/>
  <c r="I18782" i="1"/>
  <c r="H18782" i="1"/>
  <c r="L18775" i="1"/>
  <c r="K18775" i="1"/>
  <c r="I18775" i="1"/>
  <c r="J18775" i="1" s="1"/>
  <c r="H18775" i="1"/>
  <c r="L18769" i="1"/>
  <c r="M18769" i="1" s="1"/>
  <c r="K18769" i="1"/>
  <c r="I18769" i="1"/>
  <c r="J18769" i="1" s="1"/>
  <c r="H18769" i="1"/>
  <c r="L18763" i="1"/>
  <c r="K18763" i="1"/>
  <c r="I18763" i="1"/>
  <c r="H18763" i="1"/>
  <c r="L18756" i="1"/>
  <c r="K18756" i="1"/>
  <c r="I18756" i="1"/>
  <c r="J18756" i="1" s="1"/>
  <c r="H18756" i="1"/>
  <c r="L18749" i="1"/>
  <c r="M18749" i="1" s="1"/>
  <c r="K18749" i="1"/>
  <c r="I18749" i="1"/>
  <c r="J18749" i="1" s="1"/>
  <c r="H18749" i="1"/>
  <c r="L18742" i="1"/>
  <c r="M18742" i="1" s="1"/>
  <c r="K18742" i="1"/>
  <c r="I18742" i="1"/>
  <c r="H18742" i="1"/>
  <c r="L18735" i="1"/>
  <c r="K18735" i="1"/>
  <c r="I18735" i="1"/>
  <c r="H18735" i="1"/>
  <c r="L18733" i="1"/>
  <c r="K18733" i="1"/>
  <c r="I18733" i="1"/>
  <c r="J18733" i="1" s="1"/>
  <c r="H18733" i="1"/>
  <c r="L18727" i="1"/>
  <c r="M18727" i="1" s="1"/>
  <c r="K18727" i="1"/>
  <c r="I18727" i="1"/>
  <c r="J18727" i="1" s="1"/>
  <c r="H18727" i="1"/>
  <c r="L18720" i="1"/>
  <c r="K18720" i="1"/>
  <c r="I18720" i="1"/>
  <c r="H18720" i="1"/>
  <c r="L18713" i="1"/>
  <c r="K18713" i="1"/>
  <c r="I18713" i="1"/>
  <c r="H18713" i="1"/>
  <c r="L18707" i="1"/>
  <c r="M18707" i="1" s="1"/>
  <c r="K18707" i="1"/>
  <c r="I18707" i="1"/>
  <c r="J18707" i="1" s="1"/>
  <c r="H18707" i="1"/>
  <c r="L18700" i="1"/>
  <c r="M18700" i="1" s="1"/>
  <c r="K18700" i="1"/>
  <c r="I18700" i="1"/>
  <c r="H18700" i="1"/>
  <c r="L18695" i="1"/>
  <c r="K18695" i="1"/>
  <c r="I18695" i="1"/>
  <c r="H18695" i="1"/>
  <c r="L18688" i="1"/>
  <c r="K18688" i="1"/>
  <c r="I18688" i="1"/>
  <c r="J18688" i="1" s="1"/>
  <c r="H18688" i="1"/>
  <c r="L18681" i="1"/>
  <c r="M18681" i="1" s="1"/>
  <c r="K18681" i="1"/>
  <c r="I18681" i="1"/>
  <c r="J18681" i="1" s="1"/>
  <c r="H18681" i="1"/>
  <c r="L18674" i="1"/>
  <c r="K18674" i="1"/>
  <c r="I18674" i="1"/>
  <c r="H18674" i="1"/>
  <c r="L18668" i="1"/>
  <c r="K18668" i="1"/>
  <c r="I18668" i="1"/>
  <c r="H18668" i="1"/>
  <c r="L18661" i="1"/>
  <c r="M18661" i="1" s="1"/>
  <c r="K18661" i="1"/>
  <c r="I18661" i="1"/>
  <c r="J18661" i="1" s="1"/>
  <c r="H18661" i="1"/>
  <c r="L18654" i="1"/>
  <c r="M18654" i="1" s="1"/>
  <c r="K18654" i="1"/>
  <c r="I18654" i="1"/>
  <c r="H18654" i="1"/>
  <c r="L18652" i="1"/>
  <c r="K18652" i="1"/>
  <c r="I18652" i="1"/>
  <c r="H18652" i="1"/>
  <c r="L18650" i="1"/>
  <c r="K18650" i="1"/>
  <c r="I18650" i="1"/>
  <c r="J18650" i="1" s="1"/>
  <c r="H18650" i="1"/>
  <c r="L18643" i="1"/>
  <c r="M18643" i="1" s="1"/>
  <c r="K18643" i="1"/>
  <c r="I18643" i="1"/>
  <c r="J18643" i="1" s="1"/>
  <c r="H18643" i="1"/>
  <c r="L18641" i="1"/>
  <c r="K18641" i="1"/>
  <c r="I18641" i="1"/>
  <c r="H18641" i="1"/>
  <c r="L18634" i="1"/>
  <c r="K18634" i="1"/>
  <c r="I18634" i="1"/>
  <c r="H18634" i="1"/>
  <c r="L18627" i="1"/>
  <c r="M18627" i="1" s="1"/>
  <c r="K18627" i="1"/>
  <c r="I18627" i="1"/>
  <c r="J18627" i="1" s="1"/>
  <c r="H18627" i="1"/>
  <c r="L18625" i="1"/>
  <c r="M18625" i="1" s="1"/>
  <c r="K18625" i="1"/>
  <c r="I18625" i="1"/>
  <c r="J18625" i="1" s="1"/>
  <c r="H18625" i="1"/>
  <c r="L18618" i="1"/>
  <c r="K18618" i="1"/>
  <c r="I18618" i="1"/>
  <c r="H18618" i="1"/>
  <c r="L18612" i="1"/>
  <c r="K18612" i="1"/>
  <c r="I18612" i="1"/>
  <c r="J18612" i="1" s="1"/>
  <c r="H18612" i="1"/>
  <c r="L18605" i="1"/>
  <c r="M18605" i="1" s="1"/>
  <c r="K18605" i="1"/>
  <c r="I18605" i="1"/>
  <c r="J18605" i="1" s="1"/>
  <c r="H18605" i="1"/>
  <c r="L18598" i="1"/>
  <c r="K18598" i="1"/>
  <c r="I18598" i="1"/>
  <c r="H18598" i="1"/>
  <c r="L18596" i="1"/>
  <c r="K18596" i="1"/>
  <c r="I18596" i="1"/>
  <c r="H18596" i="1"/>
  <c r="L18594" i="1"/>
  <c r="M18594" i="1" s="1"/>
  <c r="K18594" i="1"/>
  <c r="I18594" i="1"/>
  <c r="J18594" i="1" s="1"/>
  <c r="H18594" i="1"/>
  <c r="L18587" i="1"/>
  <c r="M18587" i="1" s="1"/>
  <c r="K18587" i="1"/>
  <c r="I18587" i="1"/>
  <c r="H18587" i="1"/>
  <c r="L18585" i="1"/>
  <c r="K18585" i="1"/>
  <c r="I18585" i="1"/>
  <c r="H18585" i="1"/>
  <c r="L18582" i="1"/>
  <c r="K18582" i="1"/>
  <c r="I18582" i="1"/>
  <c r="J18582" i="1" s="1"/>
  <c r="H18582" i="1"/>
  <c r="L18575" i="1"/>
  <c r="M18575" i="1" s="1"/>
  <c r="K18575" i="1"/>
  <c r="I18575" i="1"/>
  <c r="J18575" i="1" s="1"/>
  <c r="H18575" i="1"/>
  <c r="L18567" i="1"/>
  <c r="K18567" i="1"/>
  <c r="I18567" i="1"/>
  <c r="H18567" i="1"/>
  <c r="L18561" i="1"/>
  <c r="K18561" i="1"/>
  <c r="I18561" i="1"/>
  <c r="H18561" i="1"/>
  <c r="L18554" i="1"/>
  <c r="M18554" i="1" s="1"/>
  <c r="K18554" i="1"/>
  <c r="I18554" i="1"/>
  <c r="J18554" i="1" s="1"/>
  <c r="H18554" i="1"/>
  <c r="L18548" i="1"/>
  <c r="M18548" i="1" s="1"/>
  <c r="K18548" i="1"/>
  <c r="I18548" i="1"/>
  <c r="H18548" i="1"/>
  <c r="L18541" i="1"/>
  <c r="K18541" i="1"/>
  <c r="I18541" i="1"/>
  <c r="H18541" i="1"/>
  <c r="L18539" i="1"/>
  <c r="K18539" i="1"/>
  <c r="M18539" i="1" s="1"/>
  <c r="I18539" i="1"/>
  <c r="J18539" i="1" s="1"/>
  <c r="H18539" i="1"/>
  <c r="L18534" i="1"/>
  <c r="M18534" i="1" s="1"/>
  <c r="K18534" i="1"/>
  <c r="I18534" i="1"/>
  <c r="J18534" i="1" s="1"/>
  <c r="H18534" i="1"/>
  <c r="L18528" i="1"/>
  <c r="K18528" i="1"/>
  <c r="I18528" i="1"/>
  <c r="H18528" i="1"/>
  <c r="L18525" i="1"/>
  <c r="K18525" i="1"/>
  <c r="I18525" i="1"/>
  <c r="H18525" i="1"/>
  <c r="J18525" i="1" s="1"/>
  <c r="L18519" i="1"/>
  <c r="M18519" i="1" s="1"/>
  <c r="K18519" i="1"/>
  <c r="I18519" i="1"/>
  <c r="J18519" i="1" s="1"/>
  <c r="H18519" i="1"/>
  <c r="L18513" i="1"/>
  <c r="M18513" i="1" s="1"/>
  <c r="K18513" i="1"/>
  <c r="I18513" i="1"/>
  <c r="H18513" i="1"/>
  <c r="L18507" i="1"/>
  <c r="K18507" i="1"/>
  <c r="I18507" i="1"/>
  <c r="H18507" i="1"/>
  <c r="L18501" i="1"/>
  <c r="K18501" i="1"/>
  <c r="I18501" i="1"/>
  <c r="J18501" i="1" s="1"/>
  <c r="H18501" i="1"/>
  <c r="L18494" i="1"/>
  <c r="M18494" i="1" s="1"/>
  <c r="K18494" i="1"/>
  <c r="I18494" i="1"/>
  <c r="J18494" i="1" s="1"/>
  <c r="H18494" i="1"/>
  <c r="L18489" i="1"/>
  <c r="K18489" i="1"/>
  <c r="I18489" i="1"/>
  <c r="H18489" i="1"/>
  <c r="L18482" i="1"/>
  <c r="K18482" i="1"/>
  <c r="I18482" i="1"/>
  <c r="H18482" i="1"/>
  <c r="L18475" i="1"/>
  <c r="M18475" i="1" s="1"/>
  <c r="K18475" i="1"/>
  <c r="I18475" i="1"/>
  <c r="H18475" i="1"/>
  <c r="L18468" i="1"/>
  <c r="M18468" i="1" s="1"/>
  <c r="K18468" i="1"/>
  <c r="I18468" i="1"/>
  <c r="H18468" i="1"/>
  <c r="L18461" i="1"/>
  <c r="K18461" i="1"/>
  <c r="I18461" i="1"/>
  <c r="H18461" i="1"/>
  <c r="L18454" i="1"/>
  <c r="K18454" i="1"/>
  <c r="I18454" i="1"/>
  <c r="J18454" i="1" s="1"/>
  <c r="H18454" i="1"/>
  <c r="L18447" i="1"/>
  <c r="M18447" i="1" s="1"/>
  <c r="K18447" i="1"/>
  <c r="I18447" i="1"/>
  <c r="J18447" i="1" s="1"/>
  <c r="H18447" i="1"/>
  <c r="L18445" i="1"/>
  <c r="K18445" i="1"/>
  <c r="I18445" i="1"/>
  <c r="H18445" i="1"/>
  <c r="L18438" i="1"/>
  <c r="K18438" i="1"/>
  <c r="I18438" i="1"/>
  <c r="H18438" i="1"/>
  <c r="L18432" i="1"/>
  <c r="M18432" i="1" s="1"/>
  <c r="K18432" i="1"/>
  <c r="I18432" i="1"/>
  <c r="H18432" i="1"/>
  <c r="L18425" i="1"/>
  <c r="M18425" i="1" s="1"/>
  <c r="K18425" i="1"/>
  <c r="I18425" i="1"/>
  <c r="H18425" i="1"/>
  <c r="L18418" i="1"/>
  <c r="K18418" i="1"/>
  <c r="I18418" i="1"/>
  <c r="H18418" i="1"/>
  <c r="L18412" i="1"/>
  <c r="K18412" i="1"/>
  <c r="I18412" i="1"/>
  <c r="J18412" i="1" s="1"/>
  <c r="H18412" i="1"/>
  <c r="L18405" i="1"/>
  <c r="M18405" i="1" s="1"/>
  <c r="K18405" i="1"/>
  <c r="I18405" i="1"/>
  <c r="H18405" i="1"/>
  <c r="L18399" i="1"/>
  <c r="K18399" i="1"/>
  <c r="I18399" i="1"/>
  <c r="H18399" i="1"/>
  <c r="L18392" i="1"/>
  <c r="K18392" i="1"/>
  <c r="I18392" i="1"/>
  <c r="H18392" i="1"/>
  <c r="L18386" i="1"/>
  <c r="M18386" i="1" s="1"/>
  <c r="K18386" i="1"/>
  <c r="I18386" i="1"/>
  <c r="J18386" i="1" s="1"/>
  <c r="H18386" i="1"/>
  <c r="L18379" i="1"/>
  <c r="M18379" i="1" s="1"/>
  <c r="K18379" i="1"/>
  <c r="I18379" i="1"/>
  <c r="H18379" i="1"/>
  <c r="L18372" i="1"/>
  <c r="K18372" i="1"/>
  <c r="I18372" i="1"/>
  <c r="H18372" i="1"/>
  <c r="L18366" i="1"/>
  <c r="M18366" i="1" s="1"/>
  <c r="K18366" i="1"/>
  <c r="I18366" i="1"/>
  <c r="J18366" i="1" s="1"/>
  <c r="H18366" i="1"/>
  <c r="L18359" i="1"/>
  <c r="M18359" i="1" s="1"/>
  <c r="K18359" i="1"/>
  <c r="I18359" i="1"/>
  <c r="J18359" i="1" s="1"/>
  <c r="H18359" i="1"/>
  <c r="L18352" i="1"/>
  <c r="K18352" i="1"/>
  <c r="I18352" i="1"/>
  <c r="H18352" i="1"/>
  <c r="L18345" i="1"/>
  <c r="K18345" i="1"/>
  <c r="I18345" i="1"/>
  <c r="H18345" i="1"/>
  <c r="L18339" i="1"/>
  <c r="M18339" i="1" s="1"/>
  <c r="K18339" i="1"/>
  <c r="I18339" i="1"/>
  <c r="J18339" i="1" s="1"/>
  <c r="H18339" i="1"/>
  <c r="L18332" i="1"/>
  <c r="M18332" i="1" s="1"/>
  <c r="K18332" i="1"/>
  <c r="I18332" i="1"/>
  <c r="H18332" i="1"/>
  <c r="L18325" i="1"/>
  <c r="K18325" i="1"/>
  <c r="I18325" i="1"/>
  <c r="H18325" i="1"/>
  <c r="L18318" i="1"/>
  <c r="K18318" i="1"/>
  <c r="I18318" i="1"/>
  <c r="J18318" i="1" s="1"/>
  <c r="H18318" i="1"/>
  <c r="L18316" i="1"/>
  <c r="M18316" i="1" s="1"/>
  <c r="K18316" i="1"/>
  <c r="I18316" i="1"/>
  <c r="H18316" i="1"/>
  <c r="L18311" i="1"/>
  <c r="M18311" i="1" s="1"/>
  <c r="K18311" i="1"/>
  <c r="I18311" i="1"/>
  <c r="H18311" i="1"/>
  <c r="L18304" i="1"/>
  <c r="K18304" i="1"/>
  <c r="I18304" i="1"/>
  <c r="H18304" i="1"/>
  <c r="L18298" i="1"/>
  <c r="M18298" i="1" s="1"/>
  <c r="K18298" i="1"/>
  <c r="I18298" i="1"/>
  <c r="J18298" i="1" s="1"/>
  <c r="H18298" i="1"/>
  <c r="L18292" i="1"/>
  <c r="K18292" i="1"/>
  <c r="I18292" i="1"/>
  <c r="H18292" i="1"/>
  <c r="L18286" i="1"/>
  <c r="K18286" i="1"/>
  <c r="I18286" i="1"/>
  <c r="H18286" i="1"/>
  <c r="L18284" i="1"/>
  <c r="K18284" i="1"/>
  <c r="I18284" i="1"/>
  <c r="J18284" i="1" s="1"/>
  <c r="H18284" i="1"/>
  <c r="L18277" i="1"/>
  <c r="M18277" i="1" s="1"/>
  <c r="K18277" i="1"/>
  <c r="I18277" i="1"/>
  <c r="J18277" i="1" s="1"/>
  <c r="H18277" i="1"/>
  <c r="L18270" i="1"/>
  <c r="K18270" i="1"/>
  <c r="I18270" i="1"/>
  <c r="H18270" i="1"/>
  <c r="L18263" i="1"/>
  <c r="K18263" i="1"/>
  <c r="I18263" i="1"/>
  <c r="H18263" i="1"/>
  <c r="L18257" i="1"/>
  <c r="M18257" i="1" s="1"/>
  <c r="K18257" i="1"/>
  <c r="I18257" i="1"/>
  <c r="J18257" i="1" s="1"/>
  <c r="H18257" i="1"/>
  <c r="L18251" i="1"/>
  <c r="K18251" i="1"/>
  <c r="I18251" i="1"/>
  <c r="H18251" i="1"/>
  <c r="L18244" i="1"/>
  <c r="K18244" i="1"/>
  <c r="I18244" i="1"/>
  <c r="H18244" i="1"/>
  <c r="J18244" i="1" s="1"/>
  <c r="L18237" i="1"/>
  <c r="K18237" i="1"/>
  <c r="I18237" i="1"/>
  <c r="J18237" i="1" s="1"/>
  <c r="H18237" i="1"/>
  <c r="L18230" i="1"/>
  <c r="M18230" i="1" s="1"/>
  <c r="K18230" i="1"/>
  <c r="I18230" i="1"/>
  <c r="J18230" i="1" s="1"/>
  <c r="H18230" i="1"/>
  <c r="L18223" i="1"/>
  <c r="K18223" i="1"/>
  <c r="I18223" i="1"/>
  <c r="H18223" i="1"/>
  <c r="L18216" i="1"/>
  <c r="K18216" i="1"/>
  <c r="I18216" i="1"/>
  <c r="H18216" i="1"/>
  <c r="L18209" i="1"/>
  <c r="M18209" i="1" s="1"/>
  <c r="K18209" i="1"/>
  <c r="I18209" i="1"/>
  <c r="J18209" i="1" s="1"/>
  <c r="H18209" i="1"/>
  <c r="L18207" i="1"/>
  <c r="M18207" i="1" s="1"/>
  <c r="K18207" i="1"/>
  <c r="I18207" i="1"/>
  <c r="H18207" i="1"/>
  <c r="L18201" i="1"/>
  <c r="K18201" i="1"/>
  <c r="I18201" i="1"/>
  <c r="H18201" i="1"/>
  <c r="L18194" i="1"/>
  <c r="M18194" i="1" s="1"/>
  <c r="K18194" i="1"/>
  <c r="I18194" i="1"/>
  <c r="J18194" i="1" s="1"/>
  <c r="H18194" i="1"/>
  <c r="L18188" i="1"/>
  <c r="M18188" i="1" s="1"/>
  <c r="K18188" i="1"/>
  <c r="I18188" i="1"/>
  <c r="J18188" i="1" s="1"/>
  <c r="H18188" i="1"/>
  <c r="L18182" i="1"/>
  <c r="K18182" i="1"/>
  <c r="I18182" i="1"/>
  <c r="H18182" i="1"/>
  <c r="L18176" i="1"/>
  <c r="K18176" i="1"/>
  <c r="I18176" i="1"/>
  <c r="H18176" i="1"/>
  <c r="L18173" i="1"/>
  <c r="M18173" i="1" s="1"/>
  <c r="K18173" i="1"/>
  <c r="I18173" i="1"/>
  <c r="J18173" i="1" s="1"/>
  <c r="H18173" i="1"/>
  <c r="L18167" i="1"/>
  <c r="M18167" i="1" s="1"/>
  <c r="K18167" i="1"/>
  <c r="I18167" i="1"/>
  <c r="H18167" i="1"/>
  <c r="L18161" i="1"/>
  <c r="K18161" i="1"/>
  <c r="I18161" i="1"/>
  <c r="H18161" i="1"/>
  <c r="L18154" i="1"/>
  <c r="K18154" i="1"/>
  <c r="I18154" i="1"/>
  <c r="J18154" i="1" s="1"/>
  <c r="H18154" i="1"/>
  <c r="L18147" i="1"/>
  <c r="M18147" i="1" s="1"/>
  <c r="K18147" i="1"/>
  <c r="I18147" i="1"/>
  <c r="J18147" i="1" s="1"/>
  <c r="H18147" i="1"/>
  <c r="L18140" i="1"/>
  <c r="K18140" i="1"/>
  <c r="I18140" i="1"/>
  <c r="H18140" i="1"/>
  <c r="L18133" i="1"/>
  <c r="K18133" i="1"/>
  <c r="I18133" i="1"/>
  <c r="H18133" i="1"/>
  <c r="L18126" i="1"/>
  <c r="M18126" i="1" s="1"/>
  <c r="K18126" i="1"/>
  <c r="I18126" i="1"/>
  <c r="J18126" i="1" s="1"/>
  <c r="H18126" i="1"/>
  <c r="L18124" i="1"/>
  <c r="M18124" i="1" s="1"/>
  <c r="K18124" i="1"/>
  <c r="I18124" i="1"/>
  <c r="H18124" i="1"/>
  <c r="L18118" i="1"/>
  <c r="K18118" i="1"/>
  <c r="I18118" i="1"/>
  <c r="H18118" i="1"/>
  <c r="L18111" i="1"/>
  <c r="K18111" i="1"/>
  <c r="I18111" i="1"/>
  <c r="J18111" i="1" s="1"/>
  <c r="H18111" i="1"/>
  <c r="L18105" i="1"/>
  <c r="M18105" i="1" s="1"/>
  <c r="K18105" i="1"/>
  <c r="I18105" i="1"/>
  <c r="H18105" i="1"/>
  <c r="L18098" i="1"/>
  <c r="K18098" i="1"/>
  <c r="I18098" i="1"/>
  <c r="H18098" i="1"/>
  <c r="L18096" i="1"/>
  <c r="K18096" i="1"/>
  <c r="I18096" i="1"/>
  <c r="H18096" i="1"/>
  <c r="L18089" i="1"/>
  <c r="M18089" i="1" s="1"/>
  <c r="K18089" i="1"/>
  <c r="I18089" i="1"/>
  <c r="J18089" i="1" s="1"/>
  <c r="H18089" i="1"/>
  <c r="L18082" i="1"/>
  <c r="M18082" i="1" s="1"/>
  <c r="K18082" i="1"/>
  <c r="I18082" i="1"/>
  <c r="H18082" i="1"/>
  <c r="L18076" i="1"/>
  <c r="K18076" i="1"/>
  <c r="I18076" i="1"/>
  <c r="H18076" i="1"/>
  <c r="L18069" i="1"/>
  <c r="K18069" i="1"/>
  <c r="I18069" i="1"/>
  <c r="J18069" i="1" s="1"/>
  <c r="H18069" i="1"/>
  <c r="L18063" i="1"/>
  <c r="M18063" i="1" s="1"/>
  <c r="K18063" i="1"/>
  <c r="I18063" i="1"/>
  <c r="J18063" i="1" s="1"/>
  <c r="H18063" i="1"/>
  <c r="L18056" i="1"/>
  <c r="K18056" i="1"/>
  <c r="I18056" i="1"/>
  <c r="H18056" i="1"/>
  <c r="L18049" i="1"/>
  <c r="K18049" i="1"/>
  <c r="I18049" i="1"/>
  <c r="H18049" i="1"/>
  <c r="J18049" i="1" s="1"/>
  <c r="L18047" i="1"/>
  <c r="M18047" i="1" s="1"/>
  <c r="K18047" i="1"/>
  <c r="I18047" i="1"/>
  <c r="J18047" i="1" s="1"/>
  <c r="H18047" i="1"/>
  <c r="L18041" i="1"/>
  <c r="K18041" i="1"/>
  <c r="I18041" i="1"/>
  <c r="H18041" i="1"/>
  <c r="L18035" i="1"/>
  <c r="K18035" i="1"/>
  <c r="I18035" i="1"/>
  <c r="H18035" i="1"/>
  <c r="L18028" i="1"/>
  <c r="K18028" i="1"/>
  <c r="I18028" i="1"/>
  <c r="J18028" i="1" s="1"/>
  <c r="H18028" i="1"/>
  <c r="L18022" i="1"/>
  <c r="M18022" i="1" s="1"/>
  <c r="K18022" i="1"/>
  <c r="I18022" i="1"/>
  <c r="J18022" i="1" s="1"/>
  <c r="H18022" i="1"/>
  <c r="L18016" i="1"/>
  <c r="K18016" i="1"/>
  <c r="I18016" i="1"/>
  <c r="H18016" i="1"/>
  <c r="L18009" i="1"/>
  <c r="K18009" i="1"/>
  <c r="I18009" i="1"/>
  <c r="H18009" i="1"/>
  <c r="L18003" i="1"/>
  <c r="M18003" i="1" s="1"/>
  <c r="K18003" i="1"/>
  <c r="I18003" i="1"/>
  <c r="H18003" i="1"/>
  <c r="L17996" i="1"/>
  <c r="M17996" i="1" s="1"/>
  <c r="K17996" i="1"/>
  <c r="I17996" i="1"/>
  <c r="H17996" i="1"/>
  <c r="L17991" i="1"/>
  <c r="K17991" i="1"/>
  <c r="I17991" i="1"/>
  <c r="H17991" i="1"/>
  <c r="L17984" i="1"/>
  <c r="K17984" i="1"/>
  <c r="I17984" i="1"/>
  <c r="J17984" i="1" s="1"/>
  <c r="H17984" i="1"/>
  <c r="L17977" i="1"/>
  <c r="M17977" i="1" s="1"/>
  <c r="K17977" i="1"/>
  <c r="I17977" i="1"/>
  <c r="H17977" i="1"/>
  <c r="L17970" i="1"/>
  <c r="K17970" i="1"/>
  <c r="I17970" i="1"/>
  <c r="H17970" i="1"/>
  <c r="L17963" i="1"/>
  <c r="K17963" i="1"/>
  <c r="I17963" i="1"/>
  <c r="J17963" i="1" s="1"/>
  <c r="H17963" i="1"/>
  <c r="L17958" i="1"/>
  <c r="M17958" i="1" s="1"/>
  <c r="K17958" i="1"/>
  <c r="I17958" i="1"/>
  <c r="J17958" i="1" s="1"/>
  <c r="H17958" i="1"/>
  <c r="L17951" i="1"/>
  <c r="M17951" i="1" s="1"/>
  <c r="K17951" i="1"/>
  <c r="I17951" i="1"/>
  <c r="J17951" i="1" s="1"/>
  <c r="H17951" i="1"/>
  <c r="L17945" i="1"/>
  <c r="K17945" i="1"/>
  <c r="I17945" i="1"/>
  <c r="H17945" i="1"/>
  <c r="J17945" i="1" s="1"/>
  <c r="L17943" i="1"/>
  <c r="K17943" i="1"/>
  <c r="I17943" i="1"/>
  <c r="J17943" i="1" s="1"/>
  <c r="H17943" i="1"/>
  <c r="L17936" i="1"/>
  <c r="M17936" i="1" s="1"/>
  <c r="K17936" i="1"/>
  <c r="I17936" i="1"/>
  <c r="J17936" i="1" s="1"/>
  <c r="H17936" i="1"/>
  <c r="L17929" i="1"/>
  <c r="K17929" i="1"/>
  <c r="I17929" i="1"/>
  <c r="H17929" i="1"/>
  <c r="L17923" i="1"/>
  <c r="K17923" i="1"/>
  <c r="I17923" i="1"/>
  <c r="J17923" i="1" s="1"/>
  <c r="H17923" i="1"/>
  <c r="L17916" i="1"/>
  <c r="M17916" i="1" s="1"/>
  <c r="K17916" i="1"/>
  <c r="I17916" i="1"/>
  <c r="J17916" i="1" s="1"/>
  <c r="H17916" i="1"/>
  <c r="L17914" i="1"/>
  <c r="M17914" i="1" s="1"/>
  <c r="K17914" i="1"/>
  <c r="I17914" i="1"/>
  <c r="H17914" i="1"/>
  <c r="L17911" i="1"/>
  <c r="K17911" i="1"/>
  <c r="I17911" i="1"/>
  <c r="H17911" i="1"/>
  <c r="L17906" i="1"/>
  <c r="K17906" i="1"/>
  <c r="I17906" i="1"/>
  <c r="J17906" i="1" s="1"/>
  <c r="H17906" i="1"/>
  <c r="L17899" i="1"/>
  <c r="M17899" i="1" s="1"/>
  <c r="K17899" i="1"/>
  <c r="I17899" i="1"/>
  <c r="J17899" i="1" s="1"/>
  <c r="H17899" i="1"/>
  <c r="L17893" i="1"/>
  <c r="K17893" i="1"/>
  <c r="I17893" i="1"/>
  <c r="H17893" i="1"/>
  <c r="L17887" i="1"/>
  <c r="K17887" i="1"/>
  <c r="I17887" i="1"/>
  <c r="H17887" i="1"/>
  <c r="J17887" i="1" s="1"/>
  <c r="L17881" i="1"/>
  <c r="M17881" i="1" s="1"/>
  <c r="K17881" i="1"/>
  <c r="I17881" i="1"/>
  <c r="J17881" i="1" s="1"/>
  <c r="H17881" i="1"/>
  <c r="L17879" i="1"/>
  <c r="M17879" i="1" s="1"/>
  <c r="K17879" i="1"/>
  <c r="I17879" i="1"/>
  <c r="J17879" i="1" s="1"/>
  <c r="H17879" i="1"/>
  <c r="L17872" i="1"/>
  <c r="K17872" i="1"/>
  <c r="I17872" i="1"/>
  <c r="H17872" i="1"/>
  <c r="L17865" i="1"/>
  <c r="K17865" i="1"/>
  <c r="I17865" i="1"/>
  <c r="J17865" i="1" s="1"/>
  <c r="H17865" i="1"/>
  <c r="L17858" i="1"/>
  <c r="M17858" i="1" s="1"/>
  <c r="K17858" i="1"/>
  <c r="I17858" i="1"/>
  <c r="J17858" i="1" s="1"/>
  <c r="H17858" i="1"/>
  <c r="L17851" i="1"/>
  <c r="K17851" i="1"/>
  <c r="I17851" i="1"/>
  <c r="H17851" i="1"/>
  <c r="L17844" i="1"/>
  <c r="K17844" i="1"/>
  <c r="I17844" i="1"/>
  <c r="H17844" i="1"/>
  <c r="L17837" i="1"/>
  <c r="M17837" i="1" s="1"/>
  <c r="K17837" i="1"/>
  <c r="I17837" i="1"/>
  <c r="J17837" i="1" s="1"/>
  <c r="H17837" i="1"/>
  <c r="L17832" i="1"/>
  <c r="M17832" i="1" s="1"/>
  <c r="K17832" i="1"/>
  <c r="I17832" i="1"/>
  <c r="H17832" i="1"/>
  <c r="L17825" i="1"/>
  <c r="K17825" i="1"/>
  <c r="I17825" i="1"/>
  <c r="H17825" i="1"/>
  <c r="L17818" i="1"/>
  <c r="K17818" i="1"/>
  <c r="I17818" i="1"/>
  <c r="J17818" i="1" s="1"/>
  <c r="H17818" i="1"/>
  <c r="L17811" i="1"/>
  <c r="M17811" i="1" s="1"/>
  <c r="K17811" i="1"/>
  <c r="I17811" i="1"/>
  <c r="J17811" i="1" s="1"/>
  <c r="H17811" i="1"/>
  <c r="L17804" i="1"/>
  <c r="K17804" i="1"/>
  <c r="I17804" i="1"/>
  <c r="H17804" i="1"/>
  <c r="L17799" i="1"/>
  <c r="K17799" i="1"/>
  <c r="I17799" i="1"/>
  <c r="H17799" i="1"/>
  <c r="L17792" i="1"/>
  <c r="K17792" i="1"/>
  <c r="I17792" i="1"/>
  <c r="J17792" i="1" s="1"/>
  <c r="H17792" i="1"/>
  <c r="L17786" i="1"/>
  <c r="M17786" i="1" s="1"/>
  <c r="K17786" i="1"/>
  <c r="I17786" i="1"/>
  <c r="J17786" i="1" s="1"/>
  <c r="H17786" i="1"/>
  <c r="L17779" i="1"/>
  <c r="K17779" i="1"/>
  <c r="I17779" i="1"/>
  <c r="H17779" i="1"/>
  <c r="L17772" i="1"/>
  <c r="K17772" i="1"/>
  <c r="I17772" i="1"/>
  <c r="J17772" i="1" s="1"/>
  <c r="H17772" i="1"/>
  <c r="L17767" i="1"/>
  <c r="M17767" i="1" s="1"/>
  <c r="K17767" i="1"/>
  <c r="I17767" i="1"/>
  <c r="H17767" i="1"/>
  <c r="L17760" i="1"/>
  <c r="K17760" i="1"/>
  <c r="I17760" i="1"/>
  <c r="H17760" i="1"/>
  <c r="L17754" i="1"/>
  <c r="K17754" i="1"/>
  <c r="I17754" i="1"/>
  <c r="H17754" i="1"/>
  <c r="L17747" i="1"/>
  <c r="M17747" i="1" s="1"/>
  <c r="K17747" i="1"/>
  <c r="I17747" i="1"/>
  <c r="J17747" i="1" s="1"/>
  <c r="H17747" i="1"/>
  <c r="L17740" i="1"/>
  <c r="M17740" i="1" s="1"/>
  <c r="K17740" i="1"/>
  <c r="I17740" i="1"/>
  <c r="H17740" i="1"/>
  <c r="L17733" i="1"/>
  <c r="K17733" i="1"/>
  <c r="I17733" i="1"/>
  <c r="H17733" i="1"/>
  <c r="L17726" i="1"/>
  <c r="K17726" i="1"/>
  <c r="I17726" i="1"/>
  <c r="J17726" i="1" s="1"/>
  <c r="H17726" i="1"/>
  <c r="L17719" i="1"/>
  <c r="M17719" i="1" s="1"/>
  <c r="K17719" i="1"/>
  <c r="I17719" i="1"/>
  <c r="J17719" i="1" s="1"/>
  <c r="H17719" i="1"/>
  <c r="L17712" i="1"/>
  <c r="K17712" i="1"/>
  <c r="I17712" i="1"/>
  <c r="H17712" i="1"/>
  <c r="L17705" i="1"/>
  <c r="K17705" i="1"/>
  <c r="I17705" i="1"/>
  <c r="J17705" i="1" s="1"/>
  <c r="H17705" i="1"/>
  <c r="L17700" i="1"/>
  <c r="M17700" i="1" s="1"/>
  <c r="K17700" i="1"/>
  <c r="I17700" i="1"/>
  <c r="H17700" i="1"/>
  <c r="L17698" i="1"/>
  <c r="M17698" i="1" s="1"/>
  <c r="K17698" i="1"/>
  <c r="I17698" i="1"/>
  <c r="H17698" i="1"/>
  <c r="L17692" i="1"/>
  <c r="K17692" i="1"/>
  <c r="I17692" i="1"/>
  <c r="H17692" i="1"/>
  <c r="L17685" i="1"/>
  <c r="M17685" i="1" s="1"/>
  <c r="K17685" i="1"/>
  <c r="I17685" i="1"/>
  <c r="J17685" i="1" s="1"/>
  <c r="H17685" i="1"/>
  <c r="L17683" i="1"/>
  <c r="M17683" i="1" s="1"/>
  <c r="K17683" i="1"/>
  <c r="I17683" i="1"/>
  <c r="J17683" i="1" s="1"/>
  <c r="H17683" i="1"/>
  <c r="L17676" i="1"/>
  <c r="K17676" i="1"/>
  <c r="I17676" i="1"/>
  <c r="H17676" i="1"/>
  <c r="L17669" i="1"/>
  <c r="K17669" i="1"/>
  <c r="I17669" i="1"/>
  <c r="H17669" i="1"/>
  <c r="L17662" i="1"/>
  <c r="M17662" i="1" s="1"/>
  <c r="K17662" i="1"/>
  <c r="I17662" i="1"/>
  <c r="J17662" i="1" s="1"/>
  <c r="H17662" i="1"/>
  <c r="L17655" i="1"/>
  <c r="M17655" i="1" s="1"/>
  <c r="K17655" i="1"/>
  <c r="I17655" i="1"/>
  <c r="H17655" i="1"/>
  <c r="L17648" i="1"/>
  <c r="K17648" i="1"/>
  <c r="I17648" i="1"/>
  <c r="H17648" i="1"/>
  <c r="L17642" i="1"/>
  <c r="K17642" i="1"/>
  <c r="I17642" i="1"/>
  <c r="J17642" i="1" s="1"/>
  <c r="H17642" i="1"/>
  <c r="L17635" i="1"/>
  <c r="M17635" i="1" s="1"/>
  <c r="K17635" i="1"/>
  <c r="I17635" i="1"/>
  <c r="J17635" i="1" s="1"/>
  <c r="H17635" i="1"/>
  <c r="L17630" i="1"/>
  <c r="K17630" i="1"/>
  <c r="I17630" i="1"/>
  <c r="H17630" i="1"/>
  <c r="L17623" i="1"/>
  <c r="K17623" i="1"/>
  <c r="I17623" i="1"/>
  <c r="H17623" i="1"/>
  <c r="L17617" i="1"/>
  <c r="M17617" i="1" s="1"/>
  <c r="K17617" i="1"/>
  <c r="I17617" i="1"/>
  <c r="J17617" i="1" s="1"/>
  <c r="H17617" i="1"/>
  <c r="L17610" i="1"/>
  <c r="M17610" i="1" s="1"/>
  <c r="K17610" i="1"/>
  <c r="I17610" i="1"/>
  <c r="H17610" i="1"/>
  <c r="L17604" i="1"/>
  <c r="K17604" i="1"/>
  <c r="I17604" i="1"/>
  <c r="H17604" i="1"/>
  <c r="L17597" i="1"/>
  <c r="K17597" i="1"/>
  <c r="I17597" i="1"/>
  <c r="J17597" i="1" s="1"/>
  <c r="H17597" i="1"/>
  <c r="L17595" i="1"/>
  <c r="K17595" i="1"/>
  <c r="I17595" i="1"/>
  <c r="J17595" i="1" s="1"/>
  <c r="H17595" i="1"/>
  <c r="L17588" i="1"/>
  <c r="K17588" i="1"/>
  <c r="I17588" i="1"/>
  <c r="H17588" i="1"/>
  <c r="L17581" i="1"/>
  <c r="K17581" i="1"/>
  <c r="I17581" i="1"/>
  <c r="H17581" i="1"/>
  <c r="L17579" i="1"/>
  <c r="M17579" i="1" s="1"/>
  <c r="K17579" i="1"/>
  <c r="I17579" i="1"/>
  <c r="J17579" i="1" s="1"/>
  <c r="H17579" i="1"/>
  <c r="L17573" i="1"/>
  <c r="M17573" i="1" s="1"/>
  <c r="K17573" i="1"/>
  <c r="I17573" i="1"/>
  <c r="H17573" i="1"/>
  <c r="L17566" i="1"/>
  <c r="K17566" i="1"/>
  <c r="I17566" i="1"/>
  <c r="H17566" i="1"/>
  <c r="L17559" i="1"/>
  <c r="K17559" i="1"/>
  <c r="I17559" i="1"/>
  <c r="J17559" i="1" s="1"/>
  <c r="H17559" i="1"/>
  <c r="L17554" i="1"/>
  <c r="M17554" i="1" s="1"/>
  <c r="K17554" i="1"/>
  <c r="I17554" i="1"/>
  <c r="J17554" i="1" s="1"/>
  <c r="H17554" i="1"/>
  <c r="L17547" i="1"/>
  <c r="K17547" i="1"/>
  <c r="I17547" i="1"/>
  <c r="H17547" i="1"/>
  <c r="L17540" i="1"/>
  <c r="K17540" i="1"/>
  <c r="I17540" i="1"/>
  <c r="H17540" i="1"/>
  <c r="L17533" i="1"/>
  <c r="M17533" i="1" s="1"/>
  <c r="K17533" i="1"/>
  <c r="I17533" i="1"/>
  <c r="J17533" i="1" s="1"/>
  <c r="H17533" i="1"/>
  <c r="L17526" i="1"/>
  <c r="M17526" i="1" s="1"/>
  <c r="K17526" i="1"/>
  <c r="I17526" i="1"/>
  <c r="H17526" i="1"/>
  <c r="L17520" i="1"/>
  <c r="K17520" i="1"/>
  <c r="I17520" i="1"/>
  <c r="H17520" i="1"/>
  <c r="L17513" i="1"/>
  <c r="K17513" i="1"/>
  <c r="I17513" i="1"/>
  <c r="J17513" i="1" s="1"/>
  <c r="H17513" i="1"/>
  <c r="L17507" i="1"/>
  <c r="M17507" i="1" s="1"/>
  <c r="K17507" i="1"/>
  <c r="I17507" i="1"/>
  <c r="H17507" i="1"/>
  <c r="L17501" i="1"/>
  <c r="K17501" i="1"/>
  <c r="I17501" i="1"/>
  <c r="H17501" i="1"/>
  <c r="L17495" i="1"/>
  <c r="K17495" i="1"/>
  <c r="I17495" i="1"/>
  <c r="H17495" i="1"/>
  <c r="L17489" i="1"/>
  <c r="M17489" i="1" s="1"/>
  <c r="K17489" i="1"/>
  <c r="I17489" i="1"/>
  <c r="J17489" i="1" s="1"/>
  <c r="H17489" i="1"/>
  <c r="L17482" i="1"/>
  <c r="M17482" i="1" s="1"/>
  <c r="K17482" i="1"/>
  <c r="I17482" i="1"/>
  <c r="H17482" i="1"/>
  <c r="L17477" i="1"/>
  <c r="K17477" i="1"/>
  <c r="I17477" i="1"/>
  <c r="H17477" i="1"/>
  <c r="L17470" i="1"/>
  <c r="K17470" i="1"/>
  <c r="I17470" i="1"/>
  <c r="J17470" i="1" s="1"/>
  <c r="H17470" i="1"/>
  <c r="L17464" i="1"/>
  <c r="M17464" i="1" s="1"/>
  <c r="K17464" i="1"/>
  <c r="I17464" i="1"/>
  <c r="J17464" i="1" s="1"/>
  <c r="H17464" i="1"/>
  <c r="L17462" i="1"/>
  <c r="K17462" i="1"/>
  <c r="I17462" i="1"/>
  <c r="H17462" i="1"/>
  <c r="L17455" i="1"/>
  <c r="K17455" i="1"/>
  <c r="I17455" i="1"/>
  <c r="H17455" i="1"/>
  <c r="L17450" i="1"/>
  <c r="M17450" i="1" s="1"/>
  <c r="K17450" i="1"/>
  <c r="I17450" i="1"/>
  <c r="H17450" i="1"/>
  <c r="L17444" i="1"/>
  <c r="M17444" i="1" s="1"/>
  <c r="K17444" i="1"/>
  <c r="I17444" i="1"/>
  <c r="H17444" i="1"/>
  <c r="L17442" i="1"/>
  <c r="K17442" i="1"/>
  <c r="I17442" i="1"/>
  <c r="H17442" i="1"/>
  <c r="L17435" i="1"/>
  <c r="K17435" i="1"/>
  <c r="I17435" i="1"/>
  <c r="J17435" i="1" s="1"/>
  <c r="H17435" i="1"/>
  <c r="L17428" i="1"/>
  <c r="M17428" i="1" s="1"/>
  <c r="K17428" i="1"/>
  <c r="I17428" i="1"/>
  <c r="J17428" i="1" s="1"/>
  <c r="H17428" i="1"/>
  <c r="L17422" i="1"/>
  <c r="K17422" i="1"/>
  <c r="I17422" i="1"/>
  <c r="H17422" i="1"/>
  <c r="L17420" i="1"/>
  <c r="K17420" i="1"/>
  <c r="I17420" i="1"/>
  <c r="H17420" i="1"/>
  <c r="J17420" i="1" s="1"/>
  <c r="L17413" i="1"/>
  <c r="M17413" i="1" s="1"/>
  <c r="K17413" i="1"/>
  <c r="I17413" i="1"/>
  <c r="J17413" i="1" s="1"/>
  <c r="H17413" i="1"/>
  <c r="L17406" i="1"/>
  <c r="M17406" i="1" s="1"/>
  <c r="K17406" i="1"/>
  <c r="I17406" i="1"/>
  <c r="H17406" i="1"/>
  <c r="L17400" i="1"/>
  <c r="K17400" i="1"/>
  <c r="I17400" i="1"/>
  <c r="H17400" i="1"/>
  <c r="L17394" i="1"/>
  <c r="K17394" i="1"/>
  <c r="M17394" i="1" s="1"/>
  <c r="I17394" i="1"/>
  <c r="J17394" i="1" s="1"/>
  <c r="H17394" i="1"/>
  <c r="L17387" i="1"/>
  <c r="M17387" i="1" s="1"/>
  <c r="K17387" i="1"/>
  <c r="I17387" i="1"/>
  <c r="J17387" i="1" s="1"/>
  <c r="H17387" i="1"/>
  <c r="L17380" i="1"/>
  <c r="K17380" i="1"/>
  <c r="I17380" i="1"/>
  <c r="H17380" i="1"/>
  <c r="L17373" i="1"/>
  <c r="K17373" i="1"/>
  <c r="I17373" i="1"/>
  <c r="H17373" i="1"/>
  <c r="L17367" i="1"/>
  <c r="M17367" i="1" s="1"/>
  <c r="K17367" i="1"/>
  <c r="I17367" i="1"/>
  <c r="J17367" i="1" s="1"/>
  <c r="H17367" i="1"/>
  <c r="L17364" i="1"/>
  <c r="M17364" i="1" s="1"/>
  <c r="K17364" i="1"/>
  <c r="I17364" i="1"/>
  <c r="H17364" i="1"/>
  <c r="L17357" i="1"/>
  <c r="K17357" i="1"/>
  <c r="I17357" i="1"/>
  <c r="H17357" i="1"/>
  <c r="L17350" i="1"/>
  <c r="K17350" i="1"/>
  <c r="I17350" i="1"/>
  <c r="J17350" i="1" s="1"/>
  <c r="H17350" i="1"/>
  <c r="L17348" i="1"/>
  <c r="M17348" i="1" s="1"/>
  <c r="K17348" i="1"/>
  <c r="I17348" i="1"/>
  <c r="J17348" i="1" s="1"/>
  <c r="H17348" i="1"/>
  <c r="L17343" i="1"/>
  <c r="K17343" i="1"/>
  <c r="I17343" i="1"/>
  <c r="H17343" i="1"/>
  <c r="L17337" i="1"/>
  <c r="K17337" i="1"/>
  <c r="I17337" i="1"/>
  <c r="H17337" i="1"/>
  <c r="L17331" i="1"/>
  <c r="M17331" i="1" s="1"/>
  <c r="K17331" i="1"/>
  <c r="I17331" i="1"/>
  <c r="J17331" i="1" s="1"/>
  <c r="H17331" i="1"/>
  <c r="L17324" i="1"/>
  <c r="M17324" i="1" s="1"/>
  <c r="K17324" i="1"/>
  <c r="I17324" i="1"/>
  <c r="H17324" i="1"/>
  <c r="L17317" i="1"/>
  <c r="K17317" i="1"/>
  <c r="I17317" i="1"/>
  <c r="H17317" i="1"/>
  <c r="L17315" i="1"/>
  <c r="K17315" i="1"/>
  <c r="I17315" i="1"/>
  <c r="J17315" i="1" s="1"/>
  <c r="H17315" i="1"/>
  <c r="L17313" i="1"/>
  <c r="M17313" i="1" s="1"/>
  <c r="K17313" i="1"/>
  <c r="I17313" i="1"/>
  <c r="J17313" i="1" s="1"/>
  <c r="H17313" i="1"/>
  <c r="L17306" i="1"/>
  <c r="K17306" i="1"/>
  <c r="I17306" i="1"/>
  <c r="J17306" i="1" s="1"/>
  <c r="H17306" i="1"/>
  <c r="L17299" i="1"/>
  <c r="K17299" i="1"/>
  <c r="I17299" i="1"/>
  <c r="H17299" i="1"/>
  <c r="L17296" i="1"/>
  <c r="M17296" i="1" s="1"/>
  <c r="K17296" i="1"/>
  <c r="I17296" i="1"/>
  <c r="J17296" i="1" s="1"/>
  <c r="H17296" i="1"/>
  <c r="L17289" i="1"/>
  <c r="M17289" i="1" s="1"/>
  <c r="K17289" i="1"/>
  <c r="I17289" i="1"/>
  <c r="H17289" i="1"/>
  <c r="L17282" i="1"/>
  <c r="K17282" i="1"/>
  <c r="I17282" i="1"/>
  <c r="H17282" i="1"/>
  <c r="L17276" i="1"/>
  <c r="K17276" i="1"/>
  <c r="I17276" i="1"/>
  <c r="J17276" i="1" s="1"/>
  <c r="H17276" i="1"/>
  <c r="L17270" i="1"/>
  <c r="M17270" i="1" s="1"/>
  <c r="K17270" i="1"/>
  <c r="I17270" i="1"/>
  <c r="J17270" i="1" s="1"/>
  <c r="H17270" i="1"/>
  <c r="L17263" i="1"/>
  <c r="K17263" i="1"/>
  <c r="I17263" i="1"/>
  <c r="H17263" i="1"/>
  <c r="L17258" i="1"/>
  <c r="K17258" i="1"/>
  <c r="M17258" i="1" s="1"/>
  <c r="I17258" i="1"/>
  <c r="H17258" i="1"/>
  <c r="L17252" i="1"/>
  <c r="M17252" i="1" s="1"/>
  <c r="K17252" i="1"/>
  <c r="I17252" i="1"/>
  <c r="J17252" i="1" s="1"/>
  <c r="H17252" i="1"/>
  <c r="L17250" i="1"/>
  <c r="M17250" i="1" s="1"/>
  <c r="K17250" i="1"/>
  <c r="I17250" i="1"/>
  <c r="H17250" i="1"/>
  <c r="L17243" i="1"/>
  <c r="K17243" i="1"/>
  <c r="I17243" i="1"/>
  <c r="H17243" i="1"/>
  <c r="L17236" i="1"/>
  <c r="K17236" i="1"/>
  <c r="I17236" i="1"/>
  <c r="J17236" i="1" s="1"/>
  <c r="H17236" i="1"/>
  <c r="L17229" i="1"/>
  <c r="M17229" i="1" s="1"/>
  <c r="K17229" i="1"/>
  <c r="I17229" i="1"/>
  <c r="J17229" i="1" s="1"/>
  <c r="H17229" i="1"/>
  <c r="L17227" i="1"/>
  <c r="K17227" i="1"/>
  <c r="I17227" i="1"/>
  <c r="H17227" i="1"/>
  <c r="L17220" i="1"/>
  <c r="K17220" i="1"/>
  <c r="I17220" i="1"/>
  <c r="H17220" i="1"/>
  <c r="L17214" i="1"/>
  <c r="M17214" i="1" s="1"/>
  <c r="K17214" i="1"/>
  <c r="I17214" i="1"/>
  <c r="J17214" i="1" s="1"/>
  <c r="H17214" i="1"/>
  <c r="L17207" i="1"/>
  <c r="M17207" i="1" s="1"/>
  <c r="K17207" i="1"/>
  <c r="I17207" i="1"/>
  <c r="H17207" i="1"/>
  <c r="L17200" i="1"/>
  <c r="K17200" i="1"/>
  <c r="I17200" i="1"/>
  <c r="H17200" i="1"/>
  <c r="L17193" i="1"/>
  <c r="K17193" i="1"/>
  <c r="I17193" i="1"/>
  <c r="J17193" i="1" s="1"/>
  <c r="H17193" i="1"/>
  <c r="L17186" i="1"/>
  <c r="M17186" i="1" s="1"/>
  <c r="K17186" i="1"/>
  <c r="I17186" i="1"/>
  <c r="H17186" i="1"/>
  <c r="L17180" i="1"/>
  <c r="K17180" i="1"/>
  <c r="I17180" i="1"/>
  <c r="H17180" i="1"/>
  <c r="L17178" i="1"/>
  <c r="K17178" i="1"/>
  <c r="I17178" i="1"/>
  <c r="J17178" i="1" s="1"/>
  <c r="H17178" i="1"/>
  <c r="L17171" i="1"/>
  <c r="M17171" i="1" s="1"/>
  <c r="K17171" i="1"/>
  <c r="I17171" i="1"/>
  <c r="H17171" i="1"/>
  <c r="L17169" i="1"/>
  <c r="M17169" i="1" s="1"/>
  <c r="K17169" i="1"/>
  <c r="I17169" i="1"/>
  <c r="H17169" i="1"/>
  <c r="L17162" i="1"/>
  <c r="K17162" i="1"/>
  <c r="I17162" i="1"/>
  <c r="H17162" i="1"/>
  <c r="L17156" i="1"/>
  <c r="K17156" i="1"/>
  <c r="I17156" i="1"/>
  <c r="J17156" i="1" s="1"/>
  <c r="H17156" i="1"/>
  <c r="L17150" i="1"/>
  <c r="M17150" i="1" s="1"/>
  <c r="K17150" i="1"/>
  <c r="I17150" i="1"/>
  <c r="J17150" i="1" s="1"/>
  <c r="H17150" i="1"/>
  <c r="L17144" i="1"/>
  <c r="K17144" i="1"/>
  <c r="I17144" i="1"/>
  <c r="H17144" i="1"/>
  <c r="L17139" i="1"/>
  <c r="K17139" i="1"/>
  <c r="I17139" i="1"/>
  <c r="H17139" i="1"/>
  <c r="L17133" i="1"/>
  <c r="M17133" i="1" s="1"/>
  <c r="K17133" i="1"/>
  <c r="I17133" i="1"/>
  <c r="J17133" i="1" s="1"/>
  <c r="H17133" i="1"/>
  <c r="L17126" i="1"/>
  <c r="M17126" i="1" s="1"/>
  <c r="K17126" i="1"/>
  <c r="I17126" i="1"/>
  <c r="H17126" i="1"/>
  <c r="L17124" i="1"/>
  <c r="K17124" i="1"/>
  <c r="I17124" i="1"/>
  <c r="H17124" i="1"/>
  <c r="L17118" i="1"/>
  <c r="K17118" i="1"/>
  <c r="I17118" i="1"/>
  <c r="J17118" i="1" s="1"/>
  <c r="H17118" i="1"/>
  <c r="L17112" i="1"/>
  <c r="M17112" i="1" s="1"/>
  <c r="K17112" i="1"/>
  <c r="I17112" i="1"/>
  <c r="J17112" i="1" s="1"/>
  <c r="H17112" i="1"/>
  <c r="L17105" i="1"/>
  <c r="K17105" i="1"/>
  <c r="I17105" i="1"/>
  <c r="H17105" i="1"/>
  <c r="L17098" i="1"/>
  <c r="K17098" i="1"/>
  <c r="I17098" i="1"/>
  <c r="H17098" i="1"/>
  <c r="L17091" i="1"/>
  <c r="M17091" i="1" s="1"/>
  <c r="K17091" i="1"/>
  <c r="I17091" i="1"/>
  <c r="J17091" i="1" s="1"/>
  <c r="H17091" i="1"/>
  <c r="L17089" i="1"/>
  <c r="M17089" i="1" s="1"/>
  <c r="K17089" i="1"/>
  <c r="I17089" i="1"/>
  <c r="H17089" i="1"/>
  <c r="L17082" i="1"/>
  <c r="K17082" i="1"/>
  <c r="I17082" i="1"/>
  <c r="H17082" i="1"/>
  <c r="L17076" i="1"/>
  <c r="K17076" i="1"/>
  <c r="I17076" i="1"/>
  <c r="J17076" i="1" s="1"/>
  <c r="H17076" i="1"/>
  <c r="L17069" i="1"/>
  <c r="M17069" i="1" s="1"/>
  <c r="K17069" i="1"/>
  <c r="I17069" i="1"/>
  <c r="J17069" i="1" s="1"/>
  <c r="H17069" i="1"/>
  <c r="L17063" i="1"/>
  <c r="K17063" i="1"/>
  <c r="I17063" i="1"/>
  <c r="H17063" i="1"/>
  <c r="L17057" i="1"/>
  <c r="K17057" i="1"/>
  <c r="I17057" i="1"/>
  <c r="H17057" i="1"/>
  <c r="L17050" i="1"/>
  <c r="M17050" i="1" s="1"/>
  <c r="K17050" i="1"/>
  <c r="I17050" i="1"/>
  <c r="H17050" i="1"/>
  <c r="L17043" i="1"/>
  <c r="M17043" i="1" s="1"/>
  <c r="K17043" i="1"/>
  <c r="I17043" i="1"/>
  <c r="H17043" i="1"/>
  <c r="L17037" i="1"/>
  <c r="K17037" i="1"/>
  <c r="I17037" i="1"/>
  <c r="H17037" i="1"/>
  <c r="L17031" i="1"/>
  <c r="K17031" i="1"/>
  <c r="I17031" i="1"/>
  <c r="J17031" i="1" s="1"/>
  <c r="H17031" i="1"/>
  <c r="L17024" i="1"/>
  <c r="M17024" i="1" s="1"/>
  <c r="K17024" i="1"/>
  <c r="I17024" i="1"/>
  <c r="J17024" i="1" s="1"/>
  <c r="H17024" i="1"/>
  <c r="L17018" i="1"/>
  <c r="K17018" i="1"/>
  <c r="I17018" i="1"/>
  <c r="H17018" i="1"/>
  <c r="L17011" i="1"/>
  <c r="K17011" i="1"/>
  <c r="I17011" i="1"/>
  <c r="H17011" i="1"/>
  <c r="L17006" i="1"/>
  <c r="M17006" i="1" s="1"/>
  <c r="K17006" i="1"/>
  <c r="I17006" i="1"/>
  <c r="J17006" i="1" s="1"/>
  <c r="H17006" i="1"/>
  <c r="L16999" i="1"/>
  <c r="K16999" i="1"/>
  <c r="I16999" i="1"/>
  <c r="H16999" i="1"/>
  <c r="L16992" i="1"/>
  <c r="K16992" i="1"/>
  <c r="I16992" i="1"/>
  <c r="H16992" i="1"/>
  <c r="L16985" i="1"/>
  <c r="K16985" i="1"/>
  <c r="I16985" i="1"/>
  <c r="J16985" i="1" s="1"/>
  <c r="H16985" i="1"/>
  <c r="L16978" i="1"/>
  <c r="M16978" i="1" s="1"/>
  <c r="K16978" i="1"/>
  <c r="I16978" i="1"/>
  <c r="H16978" i="1"/>
  <c r="L16971" i="1"/>
  <c r="K16971" i="1"/>
  <c r="I16971" i="1"/>
  <c r="H16971" i="1"/>
  <c r="L16964" i="1"/>
  <c r="K16964" i="1"/>
  <c r="I16964" i="1"/>
  <c r="H16964" i="1"/>
  <c r="J16964" i="1" s="1"/>
  <c r="L16957" i="1"/>
  <c r="M16957" i="1" s="1"/>
  <c r="K16957" i="1"/>
  <c r="I16957" i="1"/>
  <c r="J16957" i="1" s="1"/>
  <c r="H16957" i="1"/>
  <c r="L16951" i="1"/>
  <c r="M16951" i="1" s="1"/>
  <c r="K16951" i="1"/>
  <c r="I16951" i="1"/>
  <c r="H16951" i="1"/>
  <c r="L16945" i="1"/>
  <c r="K16945" i="1"/>
  <c r="I16945" i="1"/>
  <c r="H16945" i="1"/>
  <c r="L16942" i="1"/>
  <c r="M16942" i="1" s="1"/>
  <c r="K16942" i="1"/>
  <c r="I16942" i="1"/>
  <c r="J16942" i="1" s="1"/>
  <c r="H16942" i="1"/>
  <c r="L16936" i="1"/>
  <c r="M16936" i="1" s="1"/>
  <c r="K16936" i="1"/>
  <c r="I16936" i="1"/>
  <c r="J16936" i="1" s="1"/>
  <c r="H16936" i="1"/>
  <c r="L16930" i="1"/>
  <c r="K16930" i="1"/>
  <c r="I16930" i="1"/>
  <c r="H16930" i="1"/>
  <c r="L16923" i="1"/>
  <c r="K16923" i="1"/>
  <c r="I16923" i="1"/>
  <c r="H16923" i="1"/>
  <c r="L16918" i="1"/>
  <c r="M16918" i="1" s="1"/>
  <c r="K16918" i="1"/>
  <c r="I16918" i="1"/>
  <c r="J16918" i="1" s="1"/>
  <c r="H16918" i="1"/>
  <c r="L16912" i="1"/>
  <c r="M16912" i="1" s="1"/>
  <c r="K16912" i="1"/>
  <c r="I16912" i="1"/>
  <c r="H16912" i="1"/>
  <c r="L16907" i="1"/>
  <c r="K16907" i="1"/>
  <c r="I16907" i="1"/>
  <c r="H16907" i="1"/>
  <c r="L16900" i="1"/>
  <c r="K16900" i="1"/>
  <c r="I16900" i="1"/>
  <c r="J16900" i="1" s="1"/>
  <c r="H16900" i="1"/>
  <c r="L16893" i="1"/>
  <c r="M16893" i="1" s="1"/>
  <c r="K16893" i="1"/>
  <c r="I16893" i="1"/>
  <c r="H16893" i="1"/>
  <c r="L16887" i="1"/>
  <c r="K16887" i="1"/>
  <c r="I16887" i="1"/>
  <c r="H16887" i="1"/>
  <c r="L16881" i="1"/>
  <c r="K16881" i="1"/>
  <c r="I16881" i="1"/>
  <c r="H16881" i="1"/>
  <c r="L16879" i="1"/>
  <c r="M16879" i="1" s="1"/>
  <c r="K16879" i="1"/>
  <c r="I16879" i="1"/>
  <c r="J16879" i="1" s="1"/>
  <c r="H16879" i="1"/>
  <c r="L16872" i="1"/>
  <c r="M16872" i="1" s="1"/>
  <c r="K16872" i="1"/>
  <c r="I16872" i="1"/>
  <c r="H16872" i="1"/>
  <c r="L16865" i="1"/>
  <c r="K16865" i="1"/>
  <c r="I16865" i="1"/>
  <c r="H16865" i="1"/>
  <c r="J16865" i="1" s="1"/>
  <c r="L16858" i="1"/>
  <c r="K16858" i="1"/>
  <c r="I16858" i="1"/>
  <c r="J16858" i="1" s="1"/>
  <c r="H16858" i="1"/>
  <c r="L16852" i="1"/>
  <c r="M16852" i="1" s="1"/>
  <c r="K16852" i="1"/>
  <c r="I16852" i="1"/>
  <c r="J16852" i="1" s="1"/>
  <c r="H16852" i="1"/>
  <c r="L16846" i="1"/>
  <c r="K16846" i="1"/>
  <c r="I16846" i="1"/>
  <c r="H16846" i="1"/>
  <c r="L16839" i="1"/>
  <c r="K16839" i="1"/>
  <c r="I16839" i="1"/>
  <c r="H16839" i="1"/>
  <c r="L16832" i="1"/>
  <c r="M16832" i="1" s="1"/>
  <c r="K16832" i="1"/>
  <c r="I16832" i="1"/>
  <c r="J16832" i="1" s="1"/>
  <c r="H16832" i="1"/>
  <c r="L16826" i="1"/>
  <c r="M16826" i="1" s="1"/>
  <c r="K16826" i="1"/>
  <c r="I16826" i="1"/>
  <c r="H16826" i="1"/>
  <c r="L16821" i="1"/>
  <c r="K16821" i="1"/>
  <c r="I16821" i="1"/>
  <c r="H16821" i="1"/>
  <c r="L16814" i="1"/>
  <c r="K16814" i="1"/>
  <c r="I16814" i="1"/>
  <c r="J16814" i="1" s="1"/>
  <c r="H16814" i="1"/>
  <c r="L16807" i="1"/>
  <c r="M16807" i="1" s="1"/>
  <c r="K16807" i="1"/>
  <c r="I16807" i="1"/>
  <c r="J16807" i="1" s="1"/>
  <c r="H16807" i="1"/>
  <c r="L16801" i="1"/>
  <c r="K16801" i="1"/>
  <c r="I16801" i="1"/>
  <c r="H16801" i="1"/>
  <c r="L16795" i="1"/>
  <c r="K16795" i="1"/>
  <c r="I16795" i="1"/>
  <c r="H16795" i="1"/>
  <c r="J16795" i="1" s="1"/>
  <c r="L16788" i="1"/>
  <c r="M16788" i="1" s="1"/>
  <c r="K16788" i="1"/>
  <c r="I16788" i="1"/>
  <c r="J16788" i="1" s="1"/>
  <c r="H16788" i="1"/>
  <c r="L16786" i="1"/>
  <c r="M16786" i="1" s="1"/>
  <c r="K16786" i="1"/>
  <c r="I16786" i="1"/>
  <c r="H16786" i="1"/>
  <c r="L16780" i="1"/>
  <c r="K16780" i="1"/>
  <c r="I16780" i="1"/>
  <c r="H16780" i="1"/>
  <c r="L16773" i="1"/>
  <c r="K16773" i="1"/>
  <c r="I16773" i="1"/>
  <c r="J16773" i="1" s="1"/>
  <c r="H16773" i="1"/>
  <c r="L16767" i="1"/>
  <c r="K16767" i="1"/>
  <c r="I16767" i="1"/>
  <c r="J16767" i="1" s="1"/>
  <c r="H16767" i="1"/>
  <c r="L16761" i="1"/>
  <c r="K16761" i="1"/>
  <c r="I16761" i="1"/>
  <c r="H16761" i="1"/>
  <c r="L16759" i="1"/>
  <c r="K16759" i="1"/>
  <c r="I16759" i="1"/>
  <c r="H16759" i="1"/>
  <c r="L16754" i="1"/>
  <c r="M16754" i="1" s="1"/>
  <c r="K16754" i="1"/>
  <c r="I16754" i="1"/>
  <c r="J16754" i="1" s="1"/>
  <c r="H16754" i="1"/>
  <c r="L16747" i="1"/>
  <c r="M16747" i="1" s="1"/>
  <c r="K16747" i="1"/>
  <c r="I16747" i="1"/>
  <c r="H16747" i="1"/>
  <c r="L16741" i="1"/>
  <c r="K16741" i="1"/>
  <c r="I16741" i="1"/>
  <c r="H16741" i="1"/>
  <c r="L16735" i="1"/>
  <c r="K16735" i="1"/>
  <c r="I16735" i="1"/>
  <c r="J16735" i="1" s="1"/>
  <c r="H16735" i="1"/>
  <c r="L16728" i="1"/>
  <c r="M16728" i="1" s="1"/>
  <c r="K16728" i="1"/>
  <c r="I16728" i="1"/>
  <c r="J16728" i="1" s="1"/>
  <c r="H16728" i="1"/>
  <c r="L16722" i="1"/>
  <c r="K16722" i="1"/>
  <c r="I16722" i="1"/>
  <c r="H16722" i="1"/>
  <c r="L16716" i="1"/>
  <c r="K16716" i="1"/>
  <c r="I16716" i="1"/>
  <c r="H16716" i="1"/>
  <c r="L16710" i="1"/>
  <c r="M16710" i="1" s="1"/>
  <c r="K16710" i="1"/>
  <c r="I16710" i="1"/>
  <c r="J16710" i="1" s="1"/>
  <c r="H16710" i="1"/>
  <c r="L16705" i="1"/>
  <c r="M16705" i="1" s="1"/>
  <c r="K16705" i="1"/>
  <c r="I16705" i="1"/>
  <c r="H16705" i="1"/>
  <c r="L16703" i="1"/>
  <c r="K16703" i="1"/>
  <c r="I16703" i="1"/>
  <c r="H16703" i="1"/>
  <c r="L16697" i="1"/>
  <c r="K16697" i="1"/>
  <c r="I16697" i="1"/>
  <c r="J16697" i="1" s="1"/>
  <c r="H16697" i="1"/>
  <c r="L16690" i="1"/>
  <c r="M16690" i="1" s="1"/>
  <c r="K16690" i="1"/>
  <c r="I16690" i="1"/>
  <c r="J16690" i="1" s="1"/>
  <c r="H16690" i="1"/>
  <c r="L16688" i="1"/>
  <c r="K16688" i="1"/>
  <c r="I16688" i="1"/>
  <c r="H16688" i="1"/>
  <c r="L16681" i="1"/>
  <c r="K16681" i="1"/>
  <c r="I16681" i="1"/>
  <c r="H16681" i="1"/>
  <c r="L16679" i="1"/>
  <c r="M16679" i="1" s="1"/>
  <c r="K16679" i="1"/>
  <c r="I16679" i="1"/>
  <c r="J16679" i="1" s="1"/>
  <c r="H16679" i="1"/>
  <c r="L16677" i="1"/>
  <c r="M16677" i="1" s="1"/>
  <c r="K16677" i="1"/>
  <c r="I16677" i="1"/>
  <c r="H16677" i="1"/>
  <c r="L16671" i="1"/>
  <c r="K16671" i="1"/>
  <c r="I16671" i="1"/>
  <c r="H16671" i="1"/>
  <c r="L16665" i="1"/>
  <c r="K16665" i="1"/>
  <c r="I16665" i="1"/>
  <c r="J16665" i="1" s="1"/>
  <c r="H16665" i="1"/>
  <c r="L16663" i="1"/>
  <c r="M16663" i="1" s="1"/>
  <c r="K16663" i="1"/>
  <c r="I16663" i="1"/>
  <c r="J16663" i="1" s="1"/>
  <c r="H16663" i="1"/>
  <c r="L16657" i="1"/>
  <c r="K16657" i="1"/>
  <c r="I16657" i="1"/>
  <c r="H16657" i="1"/>
  <c r="L16651" i="1"/>
  <c r="K16651" i="1"/>
  <c r="I16651" i="1"/>
  <c r="H16651" i="1"/>
  <c r="L16645" i="1"/>
  <c r="M16645" i="1" s="1"/>
  <c r="K16645" i="1"/>
  <c r="I16645" i="1"/>
  <c r="J16645" i="1" s="1"/>
  <c r="H16645" i="1"/>
  <c r="L16638" i="1"/>
  <c r="M16638" i="1" s="1"/>
  <c r="K16638" i="1"/>
  <c r="I16638" i="1"/>
  <c r="H16638" i="1"/>
  <c r="L16631" i="1"/>
  <c r="K16631" i="1"/>
  <c r="I16631" i="1"/>
  <c r="H16631" i="1"/>
  <c r="L16624" i="1"/>
  <c r="K16624" i="1"/>
  <c r="I16624" i="1"/>
  <c r="J16624" i="1" s="1"/>
  <c r="H16624" i="1"/>
  <c r="L16617" i="1"/>
  <c r="M16617" i="1" s="1"/>
  <c r="K16617" i="1"/>
  <c r="I16617" i="1"/>
  <c r="H16617" i="1"/>
  <c r="L16611" i="1"/>
  <c r="K16611" i="1"/>
  <c r="I16611" i="1"/>
  <c r="H16611" i="1"/>
  <c r="L16604" i="1"/>
  <c r="K16604" i="1"/>
  <c r="I16604" i="1"/>
  <c r="J16604" i="1" s="1"/>
  <c r="H16604" i="1"/>
  <c r="L16597" i="1"/>
  <c r="M16597" i="1" s="1"/>
  <c r="K16597" i="1"/>
  <c r="I16597" i="1"/>
  <c r="J16597" i="1" s="1"/>
  <c r="H16597" i="1"/>
  <c r="L16592" i="1"/>
  <c r="M16592" i="1" s="1"/>
  <c r="K16592" i="1"/>
  <c r="I16592" i="1"/>
  <c r="H16592" i="1"/>
  <c r="L16585" i="1"/>
  <c r="K16585" i="1"/>
  <c r="I16585" i="1"/>
  <c r="H16585" i="1"/>
  <c r="L16579" i="1"/>
  <c r="K16579" i="1"/>
  <c r="I16579" i="1"/>
  <c r="J16579" i="1" s="1"/>
  <c r="H16579" i="1"/>
  <c r="L16577" i="1"/>
  <c r="M16577" i="1" s="1"/>
  <c r="K16577" i="1"/>
  <c r="I16577" i="1"/>
  <c r="J16577" i="1" s="1"/>
  <c r="H16577" i="1"/>
  <c r="L16571" i="1"/>
  <c r="K16571" i="1"/>
  <c r="I16571" i="1"/>
  <c r="H16571" i="1"/>
  <c r="L16564" i="1"/>
  <c r="K16564" i="1"/>
  <c r="I16564" i="1"/>
  <c r="H16564" i="1"/>
  <c r="L16558" i="1"/>
  <c r="M16558" i="1" s="1"/>
  <c r="K16558" i="1"/>
  <c r="I16558" i="1"/>
  <c r="J16558" i="1" s="1"/>
  <c r="H16558" i="1"/>
  <c r="L16552" i="1"/>
  <c r="M16552" i="1" s="1"/>
  <c r="K16552" i="1"/>
  <c r="I16552" i="1"/>
  <c r="H16552" i="1"/>
  <c r="L16547" i="1"/>
  <c r="K16547" i="1"/>
  <c r="I16547" i="1"/>
  <c r="H16547" i="1"/>
  <c r="L16541" i="1"/>
  <c r="K16541" i="1"/>
  <c r="I16541" i="1"/>
  <c r="J16541" i="1" s="1"/>
  <c r="H16541" i="1"/>
  <c r="L16534" i="1"/>
  <c r="M16534" i="1" s="1"/>
  <c r="K16534" i="1"/>
  <c r="I16534" i="1"/>
  <c r="H16534" i="1"/>
  <c r="L16528" i="1"/>
  <c r="K16528" i="1"/>
  <c r="I16528" i="1"/>
  <c r="H16528" i="1"/>
  <c r="L16521" i="1"/>
  <c r="K16521" i="1"/>
  <c r="I16521" i="1"/>
  <c r="H16521" i="1"/>
  <c r="L16514" i="1"/>
  <c r="M16514" i="1" s="1"/>
  <c r="K16514" i="1"/>
  <c r="I16514" i="1"/>
  <c r="J16514" i="1" s="1"/>
  <c r="H16514" i="1"/>
  <c r="L16507" i="1"/>
  <c r="M16507" i="1" s="1"/>
  <c r="K16507" i="1"/>
  <c r="I16507" i="1"/>
  <c r="H16507" i="1"/>
  <c r="L16505" i="1"/>
  <c r="K16505" i="1"/>
  <c r="I16505" i="1"/>
  <c r="H16505" i="1"/>
  <c r="L16498" i="1"/>
  <c r="K16498" i="1"/>
  <c r="I16498" i="1"/>
  <c r="J16498" i="1" s="1"/>
  <c r="H16498" i="1"/>
  <c r="L16493" i="1"/>
  <c r="M16493" i="1" s="1"/>
  <c r="K16493" i="1"/>
  <c r="I16493" i="1"/>
  <c r="H16493" i="1"/>
  <c r="L16491" i="1"/>
  <c r="K16491" i="1"/>
  <c r="I16491" i="1"/>
  <c r="H16491" i="1"/>
  <c r="L16485" i="1"/>
  <c r="K16485" i="1"/>
  <c r="I16485" i="1"/>
  <c r="H16485" i="1"/>
  <c r="L16479" i="1"/>
  <c r="M16479" i="1" s="1"/>
  <c r="K16479" i="1"/>
  <c r="I16479" i="1"/>
  <c r="J16479" i="1" s="1"/>
  <c r="H16479" i="1"/>
  <c r="L16473" i="1"/>
  <c r="M16473" i="1" s="1"/>
  <c r="K16473" i="1"/>
  <c r="I16473" i="1"/>
  <c r="H16473" i="1"/>
  <c r="L16466" i="1"/>
  <c r="K16466" i="1"/>
  <c r="I16466" i="1"/>
  <c r="H16466" i="1"/>
  <c r="L16464" i="1"/>
  <c r="K16464" i="1"/>
  <c r="I16464" i="1"/>
  <c r="J16464" i="1" s="1"/>
  <c r="H16464" i="1"/>
  <c r="L16458" i="1"/>
  <c r="M16458" i="1" s="1"/>
  <c r="K16458" i="1"/>
  <c r="I16458" i="1"/>
  <c r="J16458" i="1" s="1"/>
  <c r="H16458" i="1"/>
  <c r="L16452" i="1"/>
  <c r="K16452" i="1"/>
  <c r="I16452" i="1"/>
  <c r="H16452" i="1"/>
  <c r="L16446" i="1"/>
  <c r="K16446" i="1"/>
  <c r="I16446" i="1"/>
  <c r="H16446" i="1"/>
  <c r="L16444" i="1"/>
  <c r="M16444" i="1" s="1"/>
  <c r="K16444" i="1"/>
  <c r="I16444" i="1"/>
  <c r="J16444" i="1" s="1"/>
  <c r="H16444" i="1"/>
  <c r="L16438" i="1"/>
  <c r="M16438" i="1" s="1"/>
  <c r="K16438" i="1"/>
  <c r="I16438" i="1"/>
  <c r="H16438" i="1"/>
  <c r="L16435" i="1"/>
  <c r="K16435" i="1"/>
  <c r="I16435" i="1"/>
  <c r="H16435" i="1"/>
  <c r="L16433" i="1"/>
  <c r="K16433" i="1"/>
  <c r="I16433" i="1"/>
  <c r="J16433" i="1" s="1"/>
  <c r="H16433" i="1"/>
  <c r="L16426" i="1"/>
  <c r="M16426" i="1" s="1"/>
  <c r="K16426" i="1"/>
  <c r="I16426" i="1"/>
  <c r="J16426" i="1" s="1"/>
  <c r="H16426" i="1"/>
  <c r="L16419" i="1"/>
  <c r="K16419" i="1"/>
  <c r="I16419" i="1"/>
  <c r="H16419" i="1"/>
  <c r="L16413" i="1"/>
  <c r="K16413" i="1"/>
  <c r="I16413" i="1"/>
  <c r="J16413" i="1" s="1"/>
  <c r="H16413" i="1"/>
  <c r="L16411" i="1"/>
  <c r="M16411" i="1" s="1"/>
  <c r="K16411" i="1"/>
  <c r="I16411" i="1"/>
  <c r="H16411" i="1"/>
  <c r="L16406" i="1"/>
  <c r="M16406" i="1" s="1"/>
  <c r="K16406" i="1"/>
  <c r="I16406" i="1"/>
  <c r="H16406" i="1"/>
  <c r="L16399" i="1"/>
  <c r="K16399" i="1"/>
  <c r="I16399" i="1"/>
  <c r="H16399" i="1"/>
  <c r="L16393" i="1"/>
  <c r="K16393" i="1"/>
  <c r="I16393" i="1"/>
  <c r="J16393" i="1" s="1"/>
  <c r="H16393" i="1"/>
  <c r="L16386" i="1"/>
  <c r="M16386" i="1" s="1"/>
  <c r="K16386" i="1"/>
  <c r="I16386" i="1"/>
  <c r="J16386" i="1" s="1"/>
  <c r="H16386" i="1"/>
  <c r="L16380" i="1"/>
  <c r="K16380" i="1"/>
  <c r="I16380" i="1"/>
  <c r="H16380" i="1"/>
  <c r="L16373" i="1"/>
  <c r="K16373" i="1"/>
  <c r="I16373" i="1"/>
  <c r="J16373" i="1" s="1"/>
  <c r="H16373" i="1"/>
  <c r="L16366" i="1"/>
  <c r="M16366" i="1" s="1"/>
  <c r="K16366" i="1"/>
  <c r="I16366" i="1"/>
  <c r="J16366" i="1" s="1"/>
  <c r="H16366" i="1"/>
  <c r="L16359" i="1"/>
  <c r="M16359" i="1" s="1"/>
  <c r="K16359" i="1"/>
  <c r="I16359" i="1"/>
  <c r="H16359" i="1"/>
  <c r="L16352" i="1"/>
  <c r="K16352" i="1"/>
  <c r="I16352" i="1"/>
  <c r="H16352" i="1"/>
  <c r="L16346" i="1"/>
  <c r="K16346" i="1"/>
  <c r="I16346" i="1"/>
  <c r="J16346" i="1" s="1"/>
  <c r="H16346" i="1"/>
  <c r="L16341" i="1"/>
  <c r="M16341" i="1" s="1"/>
  <c r="K16341" i="1"/>
  <c r="I16341" i="1"/>
  <c r="J16341" i="1" s="1"/>
  <c r="H16341" i="1"/>
  <c r="L16334" i="1"/>
  <c r="K16334" i="1"/>
  <c r="I16334" i="1"/>
  <c r="H16334" i="1"/>
  <c r="L16328" i="1"/>
  <c r="K16328" i="1"/>
  <c r="I16328" i="1"/>
  <c r="H16328" i="1"/>
  <c r="L16321" i="1"/>
  <c r="M16321" i="1" s="1"/>
  <c r="K16321" i="1"/>
  <c r="I16321" i="1"/>
  <c r="J16321" i="1" s="1"/>
  <c r="H16321" i="1"/>
  <c r="L16314" i="1"/>
  <c r="M16314" i="1" s="1"/>
  <c r="K16314" i="1"/>
  <c r="I16314" i="1"/>
  <c r="J16314" i="1" s="1"/>
  <c r="H16314" i="1"/>
  <c r="L16308" i="1"/>
  <c r="K16308" i="1"/>
  <c r="I16308" i="1"/>
  <c r="H16308" i="1"/>
  <c r="J16308" i="1" s="1"/>
  <c r="L16301" i="1"/>
  <c r="K16301" i="1"/>
  <c r="I16301" i="1"/>
  <c r="J16301" i="1" s="1"/>
  <c r="H16301" i="1"/>
  <c r="L16294" i="1"/>
  <c r="M16294" i="1" s="1"/>
  <c r="K16294" i="1"/>
  <c r="I16294" i="1"/>
  <c r="J16294" i="1" s="1"/>
  <c r="H16294" i="1"/>
  <c r="L16287" i="1"/>
  <c r="K16287" i="1"/>
  <c r="I16287" i="1"/>
  <c r="H16287" i="1"/>
  <c r="L16280" i="1"/>
  <c r="K16280" i="1"/>
  <c r="I16280" i="1"/>
  <c r="H16280" i="1"/>
  <c r="L16273" i="1"/>
  <c r="M16273" i="1" s="1"/>
  <c r="K16273" i="1"/>
  <c r="I16273" i="1"/>
  <c r="J16273" i="1" s="1"/>
  <c r="H16273" i="1"/>
  <c r="L16266" i="1"/>
  <c r="M16266" i="1" s="1"/>
  <c r="K16266" i="1"/>
  <c r="I16266" i="1"/>
  <c r="H16266" i="1"/>
  <c r="L16264" i="1"/>
  <c r="K16264" i="1"/>
  <c r="I16264" i="1"/>
  <c r="H16264" i="1"/>
  <c r="L16257" i="1"/>
  <c r="K16257" i="1"/>
  <c r="I16257" i="1"/>
  <c r="J16257" i="1" s="1"/>
  <c r="H16257" i="1"/>
  <c r="L16250" i="1"/>
  <c r="M16250" i="1" s="1"/>
  <c r="K16250" i="1"/>
  <c r="I16250" i="1"/>
  <c r="J16250" i="1" s="1"/>
  <c r="H16250" i="1"/>
  <c r="L16243" i="1"/>
  <c r="K16243" i="1"/>
  <c r="I16243" i="1"/>
  <c r="H16243" i="1"/>
  <c r="L16238" i="1"/>
  <c r="K16238" i="1"/>
  <c r="I16238" i="1"/>
  <c r="J16238" i="1" s="1"/>
  <c r="H16238" i="1"/>
  <c r="L16231" i="1"/>
  <c r="M16231" i="1" s="1"/>
  <c r="K16231" i="1"/>
  <c r="I16231" i="1"/>
  <c r="J16231" i="1" s="1"/>
  <c r="H16231" i="1"/>
  <c r="L16224" i="1"/>
  <c r="K16224" i="1"/>
  <c r="I16224" i="1"/>
  <c r="H16224" i="1"/>
  <c r="L16218" i="1"/>
  <c r="K16218" i="1"/>
  <c r="I16218" i="1"/>
  <c r="H16218" i="1"/>
  <c r="L16211" i="1"/>
  <c r="K16211" i="1"/>
  <c r="I16211" i="1"/>
  <c r="J16211" i="1" s="1"/>
  <c r="H16211" i="1"/>
  <c r="L16204" i="1"/>
  <c r="M16204" i="1" s="1"/>
  <c r="K16204" i="1"/>
  <c r="I16204" i="1"/>
  <c r="J16204" i="1" s="1"/>
  <c r="H16204" i="1"/>
  <c r="L16202" i="1"/>
  <c r="K16202" i="1"/>
  <c r="I16202" i="1"/>
  <c r="H16202" i="1"/>
  <c r="L16200" i="1"/>
  <c r="K16200" i="1"/>
  <c r="I16200" i="1"/>
  <c r="H16200" i="1"/>
  <c r="L16193" i="1"/>
  <c r="M16193" i="1" s="1"/>
  <c r="K16193" i="1"/>
  <c r="I16193" i="1"/>
  <c r="J16193" i="1" s="1"/>
  <c r="H16193" i="1"/>
  <c r="L16186" i="1"/>
  <c r="M16186" i="1" s="1"/>
  <c r="K16186" i="1"/>
  <c r="I16186" i="1"/>
  <c r="H16186" i="1"/>
  <c r="L16181" i="1"/>
  <c r="K16181" i="1"/>
  <c r="I16181" i="1"/>
  <c r="H16181" i="1"/>
  <c r="L16174" i="1"/>
  <c r="K16174" i="1"/>
  <c r="I16174" i="1"/>
  <c r="J16174" i="1" s="1"/>
  <c r="H16174" i="1"/>
  <c r="L16167" i="1"/>
  <c r="M16167" i="1" s="1"/>
  <c r="K16167" i="1"/>
  <c r="I16167" i="1"/>
  <c r="J16167" i="1" s="1"/>
  <c r="H16167" i="1"/>
  <c r="L16165" i="1"/>
  <c r="K16165" i="1"/>
  <c r="I16165" i="1"/>
  <c r="H16165" i="1"/>
  <c r="L16158" i="1"/>
  <c r="K16158" i="1"/>
  <c r="I16158" i="1"/>
  <c r="H16158" i="1"/>
  <c r="L16152" i="1"/>
  <c r="M16152" i="1" s="1"/>
  <c r="K16152" i="1"/>
  <c r="I16152" i="1"/>
  <c r="H16152" i="1"/>
  <c r="L16145" i="1"/>
  <c r="M16145" i="1" s="1"/>
  <c r="K16145" i="1"/>
  <c r="I16145" i="1"/>
  <c r="H16145" i="1"/>
  <c r="L16143" i="1"/>
  <c r="K16143" i="1"/>
  <c r="I16143" i="1"/>
  <c r="H16143" i="1"/>
  <c r="L16141" i="1"/>
  <c r="K16141" i="1"/>
  <c r="I16141" i="1"/>
  <c r="J16141" i="1" s="1"/>
  <c r="H16141" i="1"/>
  <c r="L16134" i="1"/>
  <c r="M16134" i="1" s="1"/>
  <c r="K16134" i="1"/>
  <c r="I16134" i="1"/>
  <c r="J16134" i="1" s="1"/>
  <c r="H16134" i="1"/>
  <c r="L16132" i="1"/>
  <c r="K16132" i="1"/>
  <c r="I16132" i="1"/>
  <c r="H16132" i="1"/>
  <c r="L16130" i="1"/>
  <c r="K16130" i="1"/>
  <c r="I16130" i="1"/>
  <c r="H16130" i="1"/>
  <c r="L16124" i="1"/>
  <c r="M16124" i="1" s="1"/>
  <c r="K16124" i="1"/>
  <c r="I16124" i="1"/>
  <c r="J16124" i="1" s="1"/>
  <c r="H16124" i="1"/>
  <c r="L16117" i="1"/>
  <c r="M16117" i="1" s="1"/>
  <c r="K16117" i="1"/>
  <c r="I16117" i="1"/>
  <c r="H16117" i="1"/>
  <c r="L16111" i="1"/>
  <c r="K16111" i="1"/>
  <c r="I16111" i="1"/>
  <c r="H16111" i="1"/>
  <c r="L16106" i="1"/>
  <c r="K16106" i="1"/>
  <c r="I16106" i="1"/>
  <c r="J16106" i="1" s="1"/>
  <c r="H16106" i="1"/>
  <c r="L16104" i="1"/>
  <c r="M16104" i="1" s="1"/>
  <c r="K16104" i="1"/>
  <c r="I16104" i="1"/>
  <c r="J16104" i="1" s="1"/>
  <c r="H16104" i="1"/>
  <c r="L16097" i="1"/>
  <c r="K16097" i="1"/>
  <c r="I16097" i="1"/>
  <c r="H16097" i="1"/>
  <c r="L16090" i="1"/>
  <c r="K16090" i="1"/>
  <c r="I16090" i="1"/>
  <c r="H16090" i="1"/>
  <c r="L16083" i="1"/>
  <c r="M16083" i="1" s="1"/>
  <c r="K16083" i="1"/>
  <c r="I16083" i="1"/>
  <c r="J16083" i="1" s="1"/>
  <c r="H16083" i="1"/>
  <c r="L16076" i="1"/>
  <c r="M16076" i="1" s="1"/>
  <c r="K16076" i="1"/>
  <c r="I16076" i="1"/>
  <c r="H16076" i="1"/>
  <c r="L16070" i="1"/>
  <c r="K16070" i="1"/>
  <c r="I16070" i="1"/>
  <c r="H16070" i="1"/>
  <c r="L16064" i="1"/>
  <c r="K16064" i="1"/>
  <c r="I16064" i="1"/>
  <c r="J16064" i="1" s="1"/>
  <c r="H16064" i="1"/>
  <c r="L16062" i="1"/>
  <c r="M16062" i="1" s="1"/>
  <c r="K16062" i="1"/>
  <c r="I16062" i="1"/>
  <c r="J16062" i="1" s="1"/>
  <c r="H16062" i="1"/>
  <c r="L16055" i="1"/>
  <c r="K16055" i="1"/>
  <c r="I16055" i="1"/>
  <c r="H16055" i="1"/>
  <c r="L16048" i="1"/>
  <c r="K16048" i="1"/>
  <c r="I16048" i="1"/>
  <c r="H16048" i="1"/>
  <c r="L16042" i="1"/>
  <c r="M16042" i="1" s="1"/>
  <c r="K16042" i="1"/>
  <c r="I16042" i="1"/>
  <c r="H16042" i="1"/>
  <c r="L16035" i="1"/>
  <c r="M16035" i="1" s="1"/>
  <c r="K16035" i="1"/>
  <c r="I16035" i="1"/>
  <c r="H16035" i="1"/>
  <c r="L16033" i="1"/>
  <c r="K16033" i="1"/>
  <c r="I16033" i="1"/>
  <c r="H16033" i="1"/>
  <c r="L16027" i="1"/>
  <c r="K16027" i="1"/>
  <c r="I16027" i="1"/>
  <c r="J16027" i="1" s="1"/>
  <c r="H16027" i="1"/>
  <c r="L16020" i="1"/>
  <c r="M16020" i="1" s="1"/>
  <c r="K16020" i="1"/>
  <c r="I16020" i="1"/>
  <c r="J16020" i="1" s="1"/>
  <c r="H16020" i="1"/>
  <c r="L16013" i="1"/>
  <c r="K16013" i="1"/>
  <c r="I16013" i="1"/>
  <c r="H16013" i="1"/>
  <c r="L16007" i="1"/>
  <c r="K16007" i="1"/>
  <c r="I16007" i="1"/>
  <c r="H16007" i="1"/>
  <c r="L16000" i="1"/>
  <c r="M16000" i="1" s="1"/>
  <c r="K16000" i="1"/>
  <c r="I16000" i="1"/>
  <c r="J16000" i="1" s="1"/>
  <c r="H16000" i="1"/>
  <c r="L15993" i="1"/>
  <c r="M15993" i="1" s="1"/>
  <c r="K15993" i="1"/>
  <c r="I15993" i="1"/>
  <c r="H15993" i="1"/>
  <c r="L15991" i="1"/>
  <c r="K15991" i="1"/>
  <c r="I15991" i="1"/>
  <c r="H15991" i="1"/>
  <c r="L15989" i="1"/>
  <c r="K15989" i="1"/>
  <c r="I15989" i="1"/>
  <c r="J15989" i="1" s="1"/>
  <c r="H15989" i="1"/>
  <c r="L15983" i="1"/>
  <c r="M15983" i="1" s="1"/>
  <c r="K15983" i="1"/>
  <c r="I15983" i="1"/>
  <c r="J15983" i="1" s="1"/>
  <c r="H15983" i="1"/>
  <c r="L15977" i="1"/>
  <c r="K15977" i="1"/>
  <c r="I15977" i="1"/>
  <c r="H15977" i="1"/>
  <c r="L15971" i="1"/>
  <c r="K15971" i="1"/>
  <c r="I15971" i="1"/>
  <c r="H15971" i="1"/>
  <c r="L15969" i="1"/>
  <c r="M15969" i="1" s="1"/>
  <c r="K15969" i="1"/>
  <c r="I15969" i="1"/>
  <c r="J15969" i="1" s="1"/>
  <c r="H15969" i="1"/>
  <c r="L15962" i="1"/>
  <c r="M15962" i="1" s="1"/>
  <c r="K15962" i="1"/>
  <c r="I15962" i="1"/>
  <c r="H15962" i="1"/>
  <c r="L15960" i="1"/>
  <c r="K15960" i="1"/>
  <c r="I15960" i="1"/>
  <c r="H15960" i="1"/>
  <c r="L15953" i="1"/>
  <c r="K15953" i="1"/>
  <c r="I15953" i="1"/>
  <c r="J15953" i="1" s="1"/>
  <c r="H15953" i="1"/>
  <c r="L15947" i="1"/>
  <c r="M15947" i="1" s="1"/>
  <c r="K15947" i="1"/>
  <c r="I15947" i="1"/>
  <c r="J15947" i="1" s="1"/>
  <c r="H15947" i="1"/>
  <c r="L15940" i="1"/>
  <c r="K15940" i="1"/>
  <c r="I15940" i="1"/>
  <c r="H15940" i="1"/>
  <c r="L15933" i="1"/>
  <c r="K15933" i="1"/>
  <c r="I15933" i="1"/>
  <c r="H15933" i="1"/>
  <c r="J15933" i="1" s="1"/>
  <c r="L15926" i="1"/>
  <c r="M15926" i="1" s="1"/>
  <c r="K15926" i="1"/>
  <c r="I15926" i="1"/>
  <c r="J15926" i="1" s="1"/>
  <c r="H15926" i="1"/>
  <c r="L15920" i="1"/>
  <c r="M15920" i="1" s="1"/>
  <c r="K15920" i="1"/>
  <c r="I15920" i="1"/>
  <c r="H15920" i="1"/>
  <c r="L15914" i="1"/>
  <c r="K15914" i="1"/>
  <c r="I15914" i="1"/>
  <c r="H15914" i="1"/>
  <c r="L15912" i="1"/>
  <c r="K15912" i="1"/>
  <c r="I15912" i="1"/>
  <c r="J15912" i="1" s="1"/>
  <c r="H15912" i="1"/>
  <c r="L15906" i="1"/>
  <c r="M15906" i="1" s="1"/>
  <c r="K15906" i="1"/>
  <c r="I15906" i="1"/>
  <c r="J15906" i="1" s="1"/>
  <c r="H15906" i="1"/>
  <c r="L15904" i="1"/>
  <c r="K15904" i="1"/>
  <c r="I15904" i="1"/>
  <c r="H15904" i="1"/>
  <c r="L15902" i="1"/>
  <c r="K15902" i="1"/>
  <c r="I15902" i="1"/>
  <c r="J15902" i="1" s="1"/>
  <c r="H15902" i="1"/>
  <c r="L15896" i="1"/>
  <c r="M15896" i="1" s="1"/>
  <c r="K15896" i="1"/>
  <c r="I15896" i="1"/>
  <c r="H15896" i="1"/>
  <c r="L15891" i="1"/>
  <c r="M15891" i="1" s="1"/>
  <c r="K15891" i="1"/>
  <c r="I15891" i="1"/>
  <c r="H15891" i="1"/>
  <c r="L15889" i="1"/>
  <c r="K15889" i="1"/>
  <c r="I15889" i="1"/>
  <c r="H15889" i="1"/>
  <c r="L15883" i="1"/>
  <c r="K15883" i="1"/>
  <c r="I15883" i="1"/>
  <c r="J15883" i="1" s="1"/>
  <c r="H15883" i="1"/>
  <c r="L15876" i="1"/>
  <c r="M15876" i="1" s="1"/>
  <c r="K15876" i="1"/>
  <c r="I15876" i="1"/>
  <c r="H15876" i="1"/>
  <c r="L15869" i="1"/>
  <c r="K15869" i="1"/>
  <c r="I15869" i="1"/>
  <c r="H15869" i="1"/>
  <c r="L15862" i="1"/>
  <c r="K15862" i="1"/>
  <c r="I15862" i="1"/>
  <c r="H15862" i="1"/>
  <c r="L15855" i="1"/>
  <c r="M15855" i="1" s="1"/>
  <c r="K15855" i="1"/>
  <c r="I15855" i="1"/>
  <c r="J15855" i="1" s="1"/>
  <c r="H15855" i="1"/>
  <c r="L15848" i="1"/>
  <c r="M15848" i="1" s="1"/>
  <c r="K15848" i="1"/>
  <c r="I15848" i="1"/>
  <c r="H15848" i="1"/>
  <c r="L15843" i="1"/>
  <c r="K15843" i="1"/>
  <c r="I15843" i="1"/>
  <c r="H15843" i="1"/>
  <c r="L15836" i="1"/>
  <c r="K15836" i="1"/>
  <c r="I15836" i="1"/>
  <c r="J15836" i="1" s="1"/>
  <c r="H15836" i="1"/>
  <c r="L15834" i="1"/>
  <c r="M15834" i="1" s="1"/>
  <c r="K15834" i="1"/>
  <c r="I15834" i="1"/>
  <c r="J15834" i="1" s="1"/>
  <c r="H15834" i="1"/>
  <c r="L15828" i="1"/>
  <c r="M15828" i="1" s="1"/>
  <c r="K15828" i="1"/>
  <c r="I15828" i="1"/>
  <c r="H15828" i="1"/>
  <c r="L15821" i="1"/>
  <c r="K15821" i="1"/>
  <c r="I15821" i="1"/>
  <c r="H15821" i="1"/>
  <c r="L15815" i="1"/>
  <c r="M15815" i="1" s="1"/>
  <c r="K15815" i="1"/>
  <c r="I15815" i="1"/>
  <c r="J15815" i="1" s="1"/>
  <c r="H15815" i="1"/>
  <c r="L15809" i="1"/>
  <c r="M15809" i="1" s="1"/>
  <c r="K15809" i="1"/>
  <c r="I15809" i="1"/>
  <c r="H15809" i="1"/>
  <c r="L15802" i="1"/>
  <c r="K15802" i="1"/>
  <c r="I15802" i="1"/>
  <c r="H15802" i="1"/>
  <c r="J15802" i="1" s="1"/>
  <c r="L15800" i="1"/>
  <c r="K15800" i="1"/>
  <c r="I15800" i="1"/>
  <c r="J15800" i="1" s="1"/>
  <c r="H15800" i="1"/>
  <c r="L15798" i="1"/>
  <c r="M15798" i="1" s="1"/>
  <c r="K15798" i="1"/>
  <c r="I15798" i="1"/>
  <c r="J15798" i="1" s="1"/>
  <c r="H15798" i="1"/>
  <c r="L15796" i="1"/>
  <c r="K15796" i="1"/>
  <c r="I15796" i="1"/>
  <c r="H15796" i="1"/>
  <c r="L15790" i="1"/>
  <c r="K15790" i="1"/>
  <c r="I15790" i="1"/>
  <c r="J15790" i="1" s="1"/>
  <c r="H15790" i="1"/>
  <c r="L15783" i="1"/>
  <c r="M15783" i="1" s="1"/>
  <c r="K15783" i="1"/>
  <c r="I15783" i="1"/>
  <c r="J15783" i="1" s="1"/>
  <c r="H15783" i="1"/>
  <c r="L15777" i="1"/>
  <c r="M15777" i="1" s="1"/>
  <c r="K15777" i="1"/>
  <c r="I15777" i="1"/>
  <c r="H15777" i="1"/>
  <c r="L15775" i="1"/>
  <c r="K15775" i="1"/>
  <c r="I15775" i="1"/>
  <c r="H15775" i="1"/>
  <c r="L15768" i="1"/>
  <c r="M15768" i="1" s="1"/>
  <c r="K15768" i="1"/>
  <c r="I15768" i="1"/>
  <c r="J15768" i="1" s="1"/>
  <c r="H15768" i="1"/>
  <c r="L15761" i="1"/>
  <c r="M15761" i="1" s="1"/>
  <c r="K15761" i="1"/>
  <c r="I15761" i="1"/>
  <c r="J15761" i="1" s="1"/>
  <c r="H15761" i="1"/>
  <c r="L15754" i="1"/>
  <c r="K15754" i="1"/>
  <c r="I15754" i="1"/>
  <c r="H15754" i="1"/>
  <c r="L15747" i="1"/>
  <c r="K15747" i="1"/>
  <c r="I15747" i="1"/>
  <c r="H15747" i="1"/>
  <c r="L15740" i="1"/>
  <c r="M15740" i="1" s="1"/>
  <c r="K15740" i="1"/>
  <c r="I15740" i="1"/>
  <c r="J15740" i="1" s="1"/>
  <c r="H15740" i="1"/>
  <c r="L15738" i="1"/>
  <c r="M15738" i="1" s="1"/>
  <c r="K15738" i="1"/>
  <c r="I15738" i="1"/>
  <c r="H15738" i="1"/>
  <c r="L15732" i="1"/>
  <c r="K15732" i="1"/>
  <c r="I15732" i="1"/>
  <c r="H15732" i="1"/>
  <c r="L15730" i="1"/>
  <c r="K15730" i="1"/>
  <c r="I15730" i="1"/>
  <c r="J15730" i="1" s="1"/>
  <c r="H15730" i="1"/>
  <c r="L15728" i="1"/>
  <c r="M15728" i="1" s="1"/>
  <c r="K15728" i="1"/>
  <c r="I15728" i="1"/>
  <c r="J15728" i="1" s="1"/>
  <c r="H15728" i="1"/>
  <c r="L15726" i="1"/>
  <c r="K15726" i="1"/>
  <c r="I15726" i="1"/>
  <c r="H15726" i="1"/>
  <c r="L15724" i="1"/>
  <c r="K15724" i="1"/>
  <c r="I15724" i="1"/>
  <c r="H15724" i="1"/>
  <c r="L15722" i="1"/>
  <c r="M15722" i="1" s="1"/>
  <c r="K15722" i="1"/>
  <c r="I15722" i="1"/>
  <c r="J15722" i="1" s="1"/>
  <c r="H15722" i="1"/>
  <c r="L15720" i="1"/>
  <c r="M15720" i="1" s="1"/>
  <c r="K15720" i="1"/>
  <c r="I15720" i="1"/>
  <c r="H15720" i="1"/>
  <c r="L15714" i="1"/>
  <c r="K15714" i="1"/>
  <c r="I15714" i="1"/>
  <c r="H15714" i="1"/>
  <c r="L15712" i="1"/>
  <c r="K15712" i="1"/>
  <c r="I15712" i="1"/>
  <c r="J15712" i="1" s="1"/>
  <c r="H15712" i="1"/>
  <c r="L15710" i="1"/>
  <c r="M15710" i="1" s="1"/>
  <c r="K15710" i="1"/>
  <c r="I15710" i="1"/>
  <c r="J15710" i="1" s="1"/>
  <c r="H15710" i="1"/>
  <c r="L15705" i="1"/>
  <c r="K15705" i="1"/>
  <c r="I15705" i="1"/>
  <c r="H15705" i="1"/>
  <c r="L15698" i="1"/>
  <c r="K15698" i="1"/>
  <c r="I15698" i="1"/>
  <c r="J15698" i="1" s="1"/>
  <c r="H15698" i="1"/>
  <c r="L15692" i="1"/>
  <c r="M15692" i="1" s="1"/>
  <c r="K15692" i="1"/>
  <c r="I15692" i="1"/>
  <c r="J15692" i="1" s="1"/>
  <c r="H15692" i="1"/>
  <c r="L15686" i="1"/>
  <c r="M15686" i="1" s="1"/>
  <c r="K15686" i="1"/>
  <c r="I15686" i="1"/>
  <c r="H15686" i="1"/>
  <c r="L15680" i="1"/>
  <c r="K15680" i="1"/>
  <c r="I15680" i="1"/>
  <c r="H15680" i="1"/>
  <c r="J15680" i="1" s="1"/>
  <c r="L15673" i="1"/>
  <c r="K15673" i="1"/>
  <c r="I15673" i="1"/>
  <c r="J15673" i="1" s="1"/>
  <c r="H15673" i="1"/>
  <c r="L15667" i="1"/>
  <c r="M15667" i="1" s="1"/>
  <c r="K15667" i="1"/>
  <c r="I15667" i="1"/>
  <c r="J15667" i="1" s="1"/>
  <c r="H15667" i="1"/>
  <c r="L15660" i="1"/>
  <c r="K15660" i="1"/>
  <c r="I15660" i="1"/>
  <c r="H15660" i="1"/>
  <c r="L15654" i="1"/>
  <c r="K15654" i="1"/>
  <c r="I15654" i="1"/>
  <c r="H15654" i="1"/>
  <c r="L15652" i="1"/>
  <c r="M15652" i="1" s="1"/>
  <c r="K15652" i="1"/>
  <c r="I15652" i="1"/>
  <c r="J15652" i="1" s="1"/>
  <c r="H15652" i="1"/>
  <c r="L15650" i="1"/>
  <c r="K15650" i="1"/>
  <c r="I15650" i="1"/>
  <c r="H15650" i="1"/>
  <c r="L15644" i="1"/>
  <c r="K15644" i="1"/>
  <c r="I15644" i="1"/>
  <c r="H15644" i="1"/>
  <c r="L15639" i="1"/>
  <c r="K15639" i="1"/>
  <c r="I15639" i="1"/>
  <c r="J15639" i="1" s="1"/>
  <c r="H15639" i="1"/>
  <c r="L15633" i="1"/>
  <c r="M15633" i="1" s="1"/>
  <c r="K15633" i="1"/>
  <c r="I15633" i="1"/>
  <c r="J15633" i="1" s="1"/>
  <c r="H15633" i="1"/>
  <c r="L15626" i="1"/>
  <c r="K15626" i="1"/>
  <c r="I15626" i="1"/>
  <c r="H15626" i="1"/>
  <c r="L15621" i="1"/>
  <c r="K15621" i="1"/>
  <c r="I15621" i="1"/>
  <c r="H15621" i="1"/>
  <c r="L15615" i="1"/>
  <c r="M15615" i="1" s="1"/>
  <c r="K15615" i="1"/>
  <c r="I15615" i="1"/>
  <c r="J15615" i="1" s="1"/>
  <c r="H15615" i="1"/>
  <c r="L15613" i="1"/>
  <c r="M15613" i="1" s="1"/>
  <c r="K15613" i="1"/>
  <c r="I15613" i="1"/>
  <c r="H15613" i="1"/>
  <c r="L15608" i="1"/>
  <c r="K15608" i="1"/>
  <c r="I15608" i="1"/>
  <c r="H15608" i="1"/>
  <c r="L15606" i="1"/>
  <c r="K15606" i="1"/>
  <c r="I15606" i="1"/>
  <c r="J15606" i="1" s="1"/>
  <c r="H15606" i="1"/>
  <c r="L15600" i="1"/>
  <c r="M15600" i="1" s="1"/>
  <c r="K15600" i="1"/>
  <c r="I15600" i="1"/>
  <c r="H15600" i="1"/>
  <c r="L15598" i="1"/>
  <c r="K15598" i="1"/>
  <c r="I15598" i="1"/>
  <c r="H15598" i="1"/>
  <c r="L15591" i="1"/>
  <c r="K15591" i="1"/>
  <c r="I15591" i="1"/>
  <c r="H15591" i="1"/>
  <c r="L15586" i="1"/>
  <c r="K15586" i="1"/>
  <c r="I15586" i="1"/>
  <c r="J15586" i="1" s="1"/>
  <c r="H15586" i="1"/>
  <c r="L15584" i="1"/>
  <c r="M15584" i="1" s="1"/>
  <c r="K15584" i="1"/>
  <c r="I15584" i="1"/>
  <c r="H15584" i="1"/>
  <c r="J15584" i="1" s="1"/>
  <c r="L15579" i="1"/>
  <c r="K15579" i="1"/>
  <c r="I15579" i="1"/>
  <c r="H15579" i="1"/>
  <c r="L15572" i="1"/>
  <c r="K15572" i="1"/>
  <c r="I15572" i="1"/>
  <c r="J15572" i="1" s="1"/>
  <c r="H15572" i="1"/>
  <c r="L15566" i="1"/>
  <c r="M15566" i="1" s="1"/>
  <c r="K15566" i="1"/>
  <c r="I15566" i="1"/>
  <c r="H15566" i="1"/>
  <c r="L15559" i="1"/>
  <c r="K15559" i="1"/>
  <c r="I15559" i="1"/>
  <c r="H15559" i="1"/>
  <c r="L15552" i="1"/>
  <c r="K15552" i="1"/>
  <c r="I15552" i="1"/>
  <c r="J15552" i="1" s="1"/>
  <c r="H15552" i="1"/>
  <c r="L15546" i="1"/>
  <c r="M15546" i="1" s="1"/>
  <c r="K15546" i="1"/>
  <c r="I15546" i="1"/>
  <c r="J15546" i="1" s="1"/>
  <c r="H15546" i="1"/>
  <c r="L15539" i="1"/>
  <c r="M15539" i="1" s="1"/>
  <c r="K15539" i="1"/>
  <c r="I15539" i="1"/>
  <c r="H15539" i="1"/>
  <c r="L15532" i="1"/>
  <c r="K15532" i="1"/>
  <c r="I15532" i="1"/>
  <c r="H15532" i="1"/>
  <c r="L15525" i="1"/>
  <c r="K15525" i="1"/>
  <c r="I15525" i="1"/>
  <c r="J15525" i="1" s="1"/>
  <c r="H15525" i="1"/>
  <c r="L15523" i="1"/>
  <c r="M15523" i="1" s="1"/>
  <c r="K15523" i="1"/>
  <c r="I15523" i="1"/>
  <c r="J15523" i="1" s="1"/>
  <c r="H15523" i="1"/>
  <c r="L15516" i="1"/>
  <c r="K15516" i="1"/>
  <c r="I15516" i="1"/>
  <c r="H15516" i="1"/>
  <c r="L15510" i="1"/>
  <c r="K15510" i="1"/>
  <c r="I15510" i="1"/>
  <c r="H15510" i="1"/>
  <c r="L15503" i="1"/>
  <c r="M15503" i="1" s="1"/>
  <c r="K15503" i="1"/>
  <c r="I15503" i="1"/>
  <c r="J15503" i="1" s="1"/>
  <c r="H15503" i="1"/>
  <c r="L15496" i="1"/>
  <c r="M15496" i="1" s="1"/>
  <c r="K15496" i="1"/>
  <c r="I15496" i="1"/>
  <c r="J15496" i="1" s="1"/>
  <c r="H15496" i="1"/>
  <c r="L15489" i="1"/>
  <c r="K15489" i="1"/>
  <c r="I15489" i="1"/>
  <c r="H15489" i="1"/>
  <c r="L15482" i="1"/>
  <c r="K15482" i="1"/>
  <c r="I15482" i="1"/>
  <c r="J15482" i="1" s="1"/>
  <c r="H15482" i="1"/>
  <c r="L15475" i="1"/>
  <c r="M15475" i="1" s="1"/>
  <c r="K15475" i="1"/>
  <c r="I15475" i="1"/>
  <c r="H15475" i="1"/>
  <c r="L15473" i="1"/>
  <c r="K15473" i="1"/>
  <c r="I15473" i="1"/>
  <c r="H15473" i="1"/>
  <c r="L15466" i="1"/>
  <c r="K15466" i="1"/>
  <c r="I15466" i="1"/>
  <c r="H15466" i="1"/>
  <c r="L15459" i="1"/>
  <c r="M15459" i="1" s="1"/>
  <c r="K15459" i="1"/>
  <c r="I15459" i="1"/>
  <c r="J15459" i="1" s="1"/>
  <c r="H15459" i="1"/>
  <c r="L15452" i="1"/>
  <c r="M15452" i="1" s="1"/>
  <c r="K15452" i="1"/>
  <c r="I15452" i="1"/>
  <c r="H15452" i="1"/>
  <c r="L15445" i="1"/>
  <c r="K15445" i="1"/>
  <c r="I15445" i="1"/>
  <c r="H15445" i="1"/>
  <c r="L15438" i="1"/>
  <c r="K15438" i="1"/>
  <c r="I15438" i="1"/>
  <c r="J15438" i="1" s="1"/>
  <c r="H15438" i="1"/>
  <c r="L15431" i="1"/>
  <c r="M15431" i="1" s="1"/>
  <c r="K15431" i="1"/>
  <c r="I15431" i="1"/>
  <c r="J15431" i="1" s="1"/>
  <c r="H15431" i="1"/>
  <c r="L15424" i="1"/>
  <c r="K15424" i="1"/>
  <c r="I15424" i="1"/>
  <c r="H15424" i="1"/>
  <c r="L15417" i="1"/>
  <c r="K15417" i="1"/>
  <c r="I15417" i="1"/>
  <c r="J15417" i="1" s="1"/>
  <c r="H15417" i="1"/>
  <c r="L15410" i="1"/>
  <c r="M15410" i="1" s="1"/>
  <c r="K15410" i="1"/>
  <c r="I15410" i="1"/>
  <c r="J15410" i="1" s="1"/>
  <c r="H15410" i="1"/>
  <c r="L15403" i="1"/>
  <c r="M15403" i="1" s="1"/>
  <c r="K15403" i="1"/>
  <c r="I15403" i="1"/>
  <c r="J15403" i="1" s="1"/>
  <c r="H15403" i="1"/>
  <c r="L15396" i="1"/>
  <c r="K15396" i="1"/>
  <c r="I15396" i="1"/>
  <c r="H15396" i="1"/>
  <c r="L15394" i="1"/>
  <c r="K15394" i="1"/>
  <c r="I15394" i="1"/>
  <c r="J15394" i="1" s="1"/>
  <c r="H15394" i="1"/>
  <c r="L15392" i="1"/>
  <c r="M15392" i="1" s="1"/>
  <c r="K15392" i="1"/>
  <c r="I15392" i="1"/>
  <c r="J15392" i="1" s="1"/>
  <c r="H15392" i="1"/>
  <c r="L15385" i="1"/>
  <c r="K15385" i="1"/>
  <c r="I15385" i="1"/>
  <c r="H15385" i="1"/>
  <c r="L15378" i="1"/>
  <c r="K15378" i="1"/>
  <c r="I15378" i="1"/>
  <c r="H15378" i="1"/>
  <c r="L15375" i="1"/>
  <c r="M15375" i="1" s="1"/>
  <c r="K15375" i="1"/>
  <c r="I15375" i="1"/>
  <c r="J15375" i="1" s="1"/>
  <c r="H15375" i="1"/>
  <c r="L15368" i="1"/>
  <c r="M15368" i="1" s="1"/>
  <c r="K15368" i="1"/>
  <c r="I15368" i="1"/>
  <c r="H15368" i="1"/>
  <c r="L15366" i="1"/>
  <c r="K15366" i="1"/>
  <c r="I15366" i="1"/>
  <c r="H15366" i="1"/>
  <c r="J15366" i="1" s="1"/>
  <c r="L15359" i="1"/>
  <c r="K15359" i="1"/>
  <c r="I15359" i="1"/>
  <c r="J15359" i="1" s="1"/>
  <c r="H15359" i="1"/>
  <c r="L15352" i="1"/>
  <c r="M15352" i="1" s="1"/>
  <c r="K15352" i="1"/>
  <c r="I15352" i="1"/>
  <c r="J15352" i="1" s="1"/>
  <c r="H15352" i="1"/>
  <c r="L15346" i="1"/>
  <c r="K15346" i="1"/>
  <c r="I15346" i="1"/>
  <c r="H15346" i="1"/>
  <c r="L15340" i="1"/>
  <c r="K15340" i="1"/>
  <c r="I15340" i="1"/>
  <c r="H15340" i="1"/>
  <c r="L15338" i="1"/>
  <c r="M15338" i="1" s="1"/>
  <c r="K15338" i="1"/>
  <c r="I15338" i="1"/>
  <c r="J15338" i="1" s="1"/>
  <c r="H15338" i="1"/>
  <c r="L15332" i="1"/>
  <c r="M15332" i="1" s="1"/>
  <c r="K15332" i="1"/>
  <c r="I15332" i="1"/>
  <c r="H15332" i="1"/>
  <c r="L15330" i="1"/>
  <c r="K15330" i="1"/>
  <c r="I15330" i="1"/>
  <c r="H15330" i="1"/>
  <c r="L15323" i="1"/>
  <c r="K15323" i="1"/>
  <c r="I15323" i="1"/>
  <c r="J15323" i="1" s="1"/>
  <c r="H15323" i="1"/>
  <c r="L15317" i="1"/>
  <c r="M15317" i="1" s="1"/>
  <c r="K15317" i="1"/>
  <c r="I15317" i="1"/>
  <c r="J15317" i="1" s="1"/>
  <c r="H15317" i="1"/>
  <c r="L15310" i="1"/>
  <c r="M15310" i="1" s="1"/>
  <c r="K15310" i="1"/>
  <c r="I15310" i="1"/>
  <c r="H15310" i="1"/>
  <c r="L15303" i="1"/>
  <c r="K15303" i="1"/>
  <c r="I15303" i="1"/>
  <c r="H15303" i="1"/>
  <c r="L15296" i="1"/>
  <c r="M15296" i="1" s="1"/>
  <c r="K15296" i="1"/>
  <c r="I15296" i="1"/>
  <c r="H15296" i="1"/>
  <c r="L15290" i="1"/>
  <c r="M15290" i="1" s="1"/>
  <c r="K15290" i="1"/>
  <c r="I15290" i="1"/>
  <c r="H15290" i="1"/>
  <c r="L15284" i="1"/>
  <c r="K15284" i="1"/>
  <c r="I15284" i="1"/>
  <c r="H15284" i="1"/>
  <c r="L15277" i="1"/>
  <c r="K15277" i="1"/>
  <c r="I15277" i="1"/>
  <c r="J15277" i="1" s="1"/>
  <c r="H15277" i="1"/>
  <c r="L15270" i="1"/>
  <c r="K15270" i="1"/>
  <c r="I15270" i="1"/>
  <c r="H15270" i="1"/>
  <c r="L15263" i="1"/>
  <c r="K15263" i="1"/>
  <c r="I15263" i="1"/>
  <c r="H15263" i="1"/>
  <c r="L15256" i="1"/>
  <c r="K15256" i="1"/>
  <c r="I15256" i="1"/>
  <c r="J15256" i="1" s="1"/>
  <c r="H15256" i="1"/>
  <c r="L15249" i="1"/>
  <c r="M15249" i="1" s="1"/>
  <c r="K15249" i="1"/>
  <c r="I15249" i="1"/>
  <c r="J15249" i="1" s="1"/>
  <c r="H15249" i="1"/>
  <c r="L15244" i="1"/>
  <c r="M15244" i="1" s="1"/>
  <c r="K15244" i="1"/>
  <c r="I15244" i="1"/>
  <c r="H15244" i="1"/>
  <c r="L15239" i="1"/>
  <c r="K15239" i="1"/>
  <c r="I15239" i="1"/>
  <c r="H15239" i="1"/>
  <c r="L15233" i="1"/>
  <c r="K15233" i="1"/>
  <c r="I15233" i="1"/>
  <c r="J15233" i="1" s="1"/>
  <c r="H15233" i="1"/>
  <c r="L15226" i="1"/>
  <c r="M15226" i="1" s="1"/>
  <c r="K15226" i="1"/>
  <c r="I15226" i="1"/>
  <c r="J15226" i="1" s="1"/>
  <c r="H15226" i="1"/>
  <c r="L15220" i="1"/>
  <c r="K15220" i="1"/>
  <c r="I15220" i="1"/>
  <c r="H15220" i="1"/>
  <c r="L15214" i="1"/>
  <c r="K15214" i="1"/>
  <c r="I15214" i="1"/>
  <c r="H15214" i="1"/>
  <c r="L15209" i="1"/>
  <c r="M15209" i="1" s="1"/>
  <c r="K15209" i="1"/>
  <c r="I15209" i="1"/>
  <c r="J15209" i="1" s="1"/>
  <c r="H15209" i="1"/>
  <c r="L15207" i="1"/>
  <c r="M15207" i="1" s="1"/>
  <c r="K15207" i="1"/>
  <c r="I15207" i="1"/>
  <c r="H15207" i="1"/>
  <c r="L15200" i="1"/>
  <c r="K15200" i="1"/>
  <c r="I15200" i="1"/>
  <c r="H15200" i="1"/>
  <c r="L15198" i="1"/>
  <c r="K15198" i="1"/>
  <c r="I15198" i="1"/>
  <c r="H15198" i="1"/>
  <c r="L15192" i="1"/>
  <c r="M15192" i="1" s="1"/>
  <c r="K15192" i="1"/>
  <c r="I15192" i="1"/>
  <c r="J15192" i="1" s="1"/>
  <c r="H15192" i="1"/>
  <c r="L15190" i="1"/>
  <c r="K15190" i="1"/>
  <c r="I15190" i="1"/>
  <c r="H15190" i="1"/>
  <c r="J15190" i="1" s="1"/>
  <c r="L15183" i="1"/>
  <c r="K15183" i="1"/>
  <c r="I15183" i="1"/>
  <c r="H15183" i="1"/>
  <c r="L15176" i="1"/>
  <c r="M15176" i="1" s="1"/>
  <c r="K15176" i="1"/>
  <c r="I15176" i="1"/>
  <c r="J15176" i="1" s="1"/>
  <c r="H15176" i="1"/>
  <c r="L15174" i="1"/>
  <c r="M15174" i="1" s="1"/>
  <c r="K15174" i="1"/>
  <c r="I15174" i="1"/>
  <c r="H15174" i="1"/>
  <c r="L15172" i="1"/>
  <c r="K15172" i="1"/>
  <c r="I15172" i="1"/>
  <c r="H15172" i="1"/>
  <c r="L15167" i="1"/>
  <c r="K15167" i="1"/>
  <c r="I15167" i="1"/>
  <c r="J15167" i="1" s="1"/>
  <c r="H15167" i="1"/>
  <c r="L15160" i="1"/>
  <c r="M15160" i="1" s="1"/>
  <c r="K15160" i="1"/>
  <c r="I15160" i="1"/>
  <c r="J15160" i="1" s="1"/>
  <c r="H15160" i="1"/>
  <c r="L15158" i="1"/>
  <c r="K15158" i="1"/>
  <c r="I15158" i="1"/>
  <c r="H15158" i="1"/>
  <c r="L15156" i="1"/>
  <c r="K15156" i="1"/>
  <c r="I15156" i="1"/>
  <c r="H15156" i="1"/>
  <c r="J15156" i="1" s="1"/>
  <c r="L15150" i="1"/>
  <c r="M15150" i="1" s="1"/>
  <c r="K15150" i="1"/>
  <c r="I15150" i="1"/>
  <c r="J15150" i="1" s="1"/>
  <c r="H15150" i="1"/>
  <c r="L15143" i="1"/>
  <c r="M15143" i="1" s="1"/>
  <c r="K15143" i="1"/>
  <c r="I15143" i="1"/>
  <c r="H15143" i="1"/>
  <c r="L15141" i="1"/>
  <c r="K15141" i="1"/>
  <c r="I15141" i="1"/>
  <c r="H15141" i="1"/>
  <c r="L15135" i="1"/>
  <c r="M15135" i="1" s="1"/>
  <c r="K15135" i="1"/>
  <c r="I15135" i="1"/>
  <c r="J15135" i="1" s="1"/>
  <c r="H15135" i="1"/>
  <c r="L15129" i="1"/>
  <c r="M15129" i="1" s="1"/>
  <c r="K15129" i="1"/>
  <c r="I15129" i="1"/>
  <c r="J15129" i="1" s="1"/>
  <c r="H15129" i="1"/>
  <c r="L15122" i="1"/>
  <c r="K15122" i="1"/>
  <c r="I15122" i="1"/>
  <c r="H15122" i="1"/>
  <c r="L15115" i="1"/>
  <c r="K15115" i="1"/>
  <c r="I15115" i="1"/>
  <c r="J15115" i="1" s="1"/>
  <c r="H15115" i="1"/>
  <c r="L15108" i="1"/>
  <c r="M15108" i="1" s="1"/>
  <c r="K15108" i="1"/>
  <c r="I15108" i="1"/>
  <c r="J15108" i="1" s="1"/>
  <c r="H15108" i="1"/>
  <c r="L15101" i="1"/>
  <c r="M15101" i="1" s="1"/>
  <c r="K15101" i="1"/>
  <c r="I15101" i="1"/>
  <c r="H15101" i="1"/>
  <c r="L15094" i="1"/>
  <c r="K15094" i="1"/>
  <c r="I15094" i="1"/>
  <c r="H15094" i="1"/>
  <c r="L15087" i="1"/>
  <c r="K15087" i="1"/>
  <c r="I15087" i="1"/>
  <c r="J15087" i="1" s="1"/>
  <c r="H15087" i="1"/>
  <c r="L15081" i="1"/>
  <c r="M15081" i="1" s="1"/>
  <c r="K15081" i="1"/>
  <c r="I15081" i="1"/>
  <c r="H15081" i="1"/>
  <c r="L15079" i="1"/>
  <c r="K15079" i="1"/>
  <c r="I15079" i="1"/>
  <c r="H15079" i="1"/>
  <c r="L15077" i="1"/>
  <c r="K15077" i="1"/>
  <c r="I15077" i="1"/>
  <c r="J15077" i="1" s="1"/>
  <c r="H15077" i="1"/>
  <c r="L15071" i="1"/>
  <c r="M15071" i="1" s="1"/>
  <c r="K15071" i="1"/>
  <c r="I15071" i="1"/>
  <c r="J15071" i="1" s="1"/>
  <c r="H15071" i="1"/>
  <c r="L15064" i="1"/>
  <c r="M15064" i="1" s="1"/>
  <c r="K15064" i="1"/>
  <c r="I15064" i="1"/>
  <c r="H15064" i="1"/>
  <c r="L15059" i="1"/>
  <c r="K15059" i="1"/>
  <c r="I15059" i="1"/>
  <c r="H15059" i="1"/>
  <c r="L15057" i="1"/>
  <c r="K15057" i="1"/>
  <c r="M15057" i="1" s="1"/>
  <c r="I15057" i="1"/>
  <c r="J15057" i="1" s="1"/>
  <c r="H15057" i="1"/>
  <c r="L15050" i="1"/>
  <c r="M15050" i="1" s="1"/>
  <c r="K15050" i="1"/>
  <c r="I15050" i="1"/>
  <c r="J15050" i="1" s="1"/>
  <c r="H15050" i="1"/>
  <c r="L15044" i="1"/>
  <c r="K15044" i="1"/>
  <c r="I15044" i="1"/>
  <c r="H15044" i="1"/>
  <c r="L15037" i="1"/>
  <c r="K15037" i="1"/>
  <c r="I15037" i="1"/>
  <c r="H15037" i="1"/>
  <c r="L15030" i="1"/>
  <c r="M15030" i="1" s="1"/>
  <c r="K15030" i="1"/>
  <c r="I15030" i="1"/>
  <c r="J15030" i="1" s="1"/>
  <c r="H15030" i="1"/>
  <c r="L15023" i="1"/>
  <c r="M15023" i="1" s="1"/>
  <c r="K15023" i="1"/>
  <c r="I15023" i="1"/>
  <c r="H15023" i="1"/>
  <c r="L15021" i="1"/>
  <c r="K15021" i="1"/>
  <c r="I15021" i="1"/>
  <c r="H15021" i="1"/>
  <c r="L15019" i="1"/>
  <c r="K15019" i="1"/>
  <c r="I15019" i="1"/>
  <c r="J15019" i="1" s="1"/>
  <c r="H15019" i="1"/>
  <c r="L15012" i="1"/>
  <c r="M15012" i="1" s="1"/>
  <c r="K15012" i="1"/>
  <c r="I15012" i="1"/>
  <c r="J15012" i="1" s="1"/>
  <c r="H15012" i="1"/>
  <c r="L15006" i="1"/>
  <c r="K15006" i="1"/>
  <c r="I15006" i="1"/>
  <c r="H15006" i="1"/>
  <c r="L14999" i="1"/>
  <c r="K14999" i="1"/>
  <c r="I14999" i="1"/>
  <c r="H14999" i="1"/>
  <c r="L14993" i="1"/>
  <c r="M14993" i="1" s="1"/>
  <c r="K14993" i="1"/>
  <c r="I14993" i="1"/>
  <c r="J14993" i="1" s="1"/>
  <c r="H14993" i="1"/>
  <c r="L14991" i="1"/>
  <c r="M14991" i="1" s="1"/>
  <c r="K14991" i="1"/>
  <c r="I14991" i="1"/>
  <c r="H14991" i="1"/>
  <c r="L14985" i="1"/>
  <c r="K14985" i="1"/>
  <c r="I14985" i="1"/>
  <c r="H14985" i="1"/>
  <c r="J14985" i="1" s="1"/>
  <c r="L14980" i="1"/>
  <c r="K14980" i="1"/>
  <c r="I14980" i="1"/>
  <c r="J14980" i="1" s="1"/>
  <c r="H14980" i="1"/>
  <c r="L14974" i="1"/>
  <c r="M14974" i="1" s="1"/>
  <c r="K14974" i="1"/>
  <c r="I14974" i="1"/>
  <c r="J14974" i="1" s="1"/>
  <c r="H14974" i="1"/>
  <c r="L14968" i="1"/>
  <c r="K14968" i="1"/>
  <c r="I14968" i="1"/>
  <c r="H14968" i="1"/>
  <c r="L14966" i="1"/>
  <c r="K14966" i="1"/>
  <c r="I14966" i="1"/>
  <c r="J14966" i="1" s="1"/>
  <c r="H14966" i="1"/>
  <c r="L14964" i="1"/>
  <c r="M14964" i="1" s="1"/>
  <c r="K14964" i="1"/>
  <c r="I14964" i="1"/>
  <c r="H14964" i="1"/>
  <c r="L14957" i="1"/>
  <c r="M14957" i="1" s="1"/>
  <c r="K14957" i="1"/>
  <c r="I14957" i="1"/>
  <c r="H14957" i="1"/>
  <c r="L14951" i="1"/>
  <c r="K14951" i="1"/>
  <c r="I14951" i="1"/>
  <c r="H14951" i="1"/>
  <c r="L14944" i="1"/>
  <c r="K14944" i="1"/>
  <c r="I14944" i="1"/>
  <c r="J14944" i="1" s="1"/>
  <c r="H14944" i="1"/>
  <c r="L14937" i="1"/>
  <c r="M14937" i="1" s="1"/>
  <c r="K14937" i="1"/>
  <c r="I14937" i="1"/>
  <c r="J14937" i="1" s="1"/>
  <c r="H14937" i="1"/>
  <c r="L14930" i="1"/>
  <c r="K14930" i="1"/>
  <c r="I14930" i="1"/>
  <c r="H14930" i="1"/>
  <c r="L14923" i="1"/>
  <c r="K14923" i="1"/>
  <c r="I14923" i="1"/>
  <c r="H14923" i="1"/>
  <c r="L14920" i="1"/>
  <c r="M14920" i="1" s="1"/>
  <c r="K14920" i="1"/>
  <c r="I14920" i="1"/>
  <c r="J14920" i="1" s="1"/>
  <c r="H14920" i="1"/>
  <c r="L14915" i="1"/>
  <c r="M14915" i="1" s="1"/>
  <c r="K14915" i="1"/>
  <c r="I14915" i="1"/>
  <c r="H14915" i="1"/>
  <c r="L14913" i="1"/>
  <c r="K14913" i="1"/>
  <c r="I14913" i="1"/>
  <c r="H14913" i="1"/>
  <c r="L14906" i="1"/>
  <c r="K14906" i="1"/>
  <c r="I14906" i="1"/>
  <c r="J14906" i="1" s="1"/>
  <c r="H14906" i="1"/>
  <c r="L14904" i="1"/>
  <c r="M14904" i="1" s="1"/>
  <c r="K14904" i="1"/>
  <c r="I14904" i="1"/>
  <c r="H14904" i="1"/>
  <c r="L14898" i="1"/>
  <c r="K14898" i="1"/>
  <c r="I14898" i="1"/>
  <c r="H14898" i="1"/>
  <c r="L14896" i="1"/>
  <c r="K14896" i="1"/>
  <c r="I14896" i="1"/>
  <c r="H14896" i="1"/>
  <c r="L14894" i="1"/>
  <c r="M14894" i="1" s="1"/>
  <c r="K14894" i="1"/>
  <c r="I14894" i="1"/>
  <c r="J14894" i="1" s="1"/>
  <c r="H14894" i="1"/>
  <c r="L14888" i="1"/>
  <c r="M14888" i="1" s="1"/>
  <c r="K14888" i="1"/>
  <c r="I14888" i="1"/>
  <c r="H14888" i="1"/>
  <c r="L14882" i="1"/>
  <c r="K14882" i="1"/>
  <c r="I14882" i="1"/>
  <c r="H14882" i="1"/>
  <c r="L14880" i="1"/>
  <c r="K14880" i="1"/>
  <c r="I14880" i="1"/>
  <c r="J14880" i="1" s="1"/>
  <c r="H14880" i="1"/>
  <c r="L14878" i="1"/>
  <c r="M14878" i="1" s="1"/>
  <c r="K14878" i="1"/>
  <c r="I14878" i="1"/>
  <c r="J14878" i="1" s="1"/>
  <c r="H14878" i="1"/>
  <c r="L14871" i="1"/>
  <c r="K14871" i="1"/>
  <c r="I14871" i="1"/>
  <c r="H14871" i="1"/>
  <c r="L14865" i="1"/>
  <c r="K14865" i="1"/>
  <c r="I14865" i="1"/>
  <c r="H14865" i="1"/>
  <c r="L14858" i="1"/>
  <c r="M14858" i="1" s="1"/>
  <c r="K14858" i="1"/>
  <c r="I14858" i="1"/>
  <c r="J14858" i="1" s="1"/>
  <c r="H14858" i="1"/>
  <c r="L14851" i="1"/>
  <c r="M14851" i="1" s="1"/>
  <c r="K14851" i="1"/>
  <c r="I14851" i="1"/>
  <c r="H14851" i="1"/>
  <c r="L14845" i="1"/>
  <c r="K14845" i="1"/>
  <c r="I14845" i="1"/>
  <c r="H14845" i="1"/>
  <c r="J14845" i="1" s="1"/>
  <c r="L14839" i="1"/>
  <c r="K14839" i="1"/>
  <c r="I14839" i="1"/>
  <c r="J14839" i="1" s="1"/>
  <c r="H14839" i="1"/>
  <c r="L14832" i="1"/>
  <c r="M14832" i="1" s="1"/>
  <c r="K14832" i="1"/>
  <c r="I14832" i="1"/>
  <c r="J14832" i="1" s="1"/>
  <c r="H14832" i="1"/>
  <c r="L14826" i="1"/>
  <c r="K14826" i="1"/>
  <c r="I14826" i="1"/>
  <c r="H14826" i="1"/>
  <c r="L14819" i="1"/>
  <c r="K14819" i="1"/>
  <c r="I14819" i="1"/>
  <c r="H14819" i="1"/>
  <c r="L14812" i="1"/>
  <c r="M14812" i="1" s="1"/>
  <c r="K14812" i="1"/>
  <c r="I14812" i="1"/>
  <c r="J14812" i="1" s="1"/>
  <c r="H14812" i="1"/>
  <c r="L14810" i="1"/>
  <c r="M14810" i="1" s="1"/>
  <c r="K14810" i="1"/>
  <c r="I14810" i="1"/>
  <c r="J14810" i="1" s="1"/>
  <c r="H14810" i="1"/>
  <c r="L14803" i="1"/>
  <c r="K14803" i="1"/>
  <c r="I14803" i="1"/>
  <c r="H14803" i="1"/>
  <c r="L14796" i="1"/>
  <c r="K14796" i="1"/>
  <c r="I14796" i="1"/>
  <c r="J14796" i="1" s="1"/>
  <c r="H14796" i="1"/>
  <c r="L14790" i="1"/>
  <c r="M14790" i="1" s="1"/>
  <c r="K14790" i="1"/>
  <c r="I14790" i="1"/>
  <c r="J14790" i="1" s="1"/>
  <c r="H14790" i="1"/>
  <c r="L14788" i="1"/>
  <c r="K14788" i="1"/>
  <c r="I14788" i="1"/>
  <c r="H14788" i="1"/>
  <c r="L14786" i="1"/>
  <c r="K14786" i="1"/>
  <c r="I14786" i="1"/>
  <c r="H14786" i="1"/>
  <c r="L14779" i="1"/>
  <c r="M14779" i="1" s="1"/>
  <c r="K14779" i="1"/>
  <c r="I14779" i="1"/>
  <c r="J14779" i="1" s="1"/>
  <c r="H14779" i="1"/>
  <c r="L14772" i="1"/>
  <c r="M14772" i="1" s="1"/>
  <c r="K14772" i="1"/>
  <c r="I14772" i="1"/>
  <c r="H14772" i="1"/>
  <c r="L14765" i="1"/>
  <c r="K14765" i="1"/>
  <c r="I14765" i="1"/>
  <c r="H14765" i="1"/>
  <c r="L14763" i="1"/>
  <c r="K14763" i="1"/>
  <c r="I14763" i="1"/>
  <c r="J14763" i="1" s="1"/>
  <c r="H14763" i="1"/>
  <c r="L14756" i="1"/>
  <c r="M14756" i="1" s="1"/>
  <c r="K14756" i="1"/>
  <c r="I14756" i="1"/>
  <c r="J14756" i="1" s="1"/>
  <c r="H14756" i="1"/>
  <c r="L14750" i="1"/>
  <c r="K14750" i="1"/>
  <c r="I14750" i="1"/>
  <c r="H14750" i="1"/>
  <c r="L14748" i="1"/>
  <c r="K14748" i="1"/>
  <c r="I14748" i="1"/>
  <c r="H14748" i="1"/>
  <c r="L14741" i="1"/>
  <c r="M14741" i="1" s="1"/>
  <c r="K14741" i="1"/>
  <c r="I14741" i="1"/>
  <c r="J14741" i="1" s="1"/>
  <c r="H14741" i="1"/>
  <c r="L14735" i="1"/>
  <c r="M14735" i="1" s="1"/>
  <c r="K14735" i="1"/>
  <c r="I14735" i="1"/>
  <c r="H14735" i="1"/>
  <c r="L14729" i="1"/>
  <c r="K14729" i="1"/>
  <c r="I14729" i="1"/>
  <c r="H14729" i="1"/>
  <c r="L14722" i="1"/>
  <c r="K14722" i="1"/>
  <c r="M14722" i="1" s="1"/>
  <c r="I14722" i="1"/>
  <c r="J14722" i="1" s="1"/>
  <c r="H14722" i="1"/>
  <c r="L14715" i="1"/>
  <c r="M14715" i="1" s="1"/>
  <c r="K14715" i="1"/>
  <c r="I14715" i="1"/>
  <c r="J14715" i="1" s="1"/>
  <c r="H14715" i="1"/>
  <c r="L14713" i="1"/>
  <c r="K14713" i="1"/>
  <c r="I14713" i="1"/>
  <c r="H14713" i="1"/>
  <c r="L14707" i="1"/>
  <c r="K14707" i="1"/>
  <c r="I14707" i="1"/>
  <c r="H14707" i="1"/>
  <c r="L14701" i="1"/>
  <c r="M14701" i="1" s="1"/>
  <c r="K14701" i="1"/>
  <c r="I14701" i="1"/>
  <c r="H14701" i="1"/>
  <c r="L14695" i="1"/>
  <c r="M14695" i="1" s="1"/>
  <c r="K14695" i="1"/>
  <c r="I14695" i="1"/>
  <c r="H14695" i="1"/>
  <c r="L14693" i="1"/>
  <c r="K14693" i="1"/>
  <c r="I14693" i="1"/>
  <c r="H14693" i="1"/>
  <c r="L14686" i="1"/>
  <c r="K14686" i="1"/>
  <c r="I14686" i="1"/>
  <c r="J14686" i="1" s="1"/>
  <c r="H14686" i="1"/>
  <c r="L14679" i="1"/>
  <c r="M14679" i="1" s="1"/>
  <c r="K14679" i="1"/>
  <c r="I14679" i="1"/>
  <c r="H14679" i="1"/>
  <c r="L14672" i="1"/>
  <c r="K14672" i="1"/>
  <c r="I14672" i="1"/>
  <c r="H14672" i="1"/>
  <c r="L14665" i="1"/>
  <c r="K14665" i="1"/>
  <c r="I14665" i="1"/>
  <c r="H14665" i="1"/>
  <c r="L14658" i="1"/>
  <c r="M14658" i="1" s="1"/>
  <c r="K14658" i="1"/>
  <c r="I14658" i="1"/>
  <c r="J14658" i="1" s="1"/>
  <c r="H14658" i="1"/>
  <c r="L14651" i="1"/>
  <c r="M14651" i="1" s="1"/>
  <c r="K14651" i="1"/>
  <c r="I14651" i="1"/>
  <c r="H14651" i="1"/>
  <c r="L14645" i="1"/>
  <c r="K14645" i="1"/>
  <c r="I14645" i="1"/>
  <c r="H14645" i="1"/>
  <c r="L14639" i="1"/>
  <c r="K14639" i="1"/>
  <c r="I14639" i="1"/>
  <c r="J14639" i="1" s="1"/>
  <c r="H14639" i="1"/>
  <c r="L14633" i="1"/>
  <c r="M14633" i="1" s="1"/>
  <c r="K14633" i="1"/>
  <c r="I14633" i="1"/>
  <c r="J14633" i="1" s="1"/>
  <c r="H14633" i="1"/>
  <c r="L14626" i="1"/>
  <c r="K14626" i="1"/>
  <c r="I14626" i="1"/>
  <c r="H14626" i="1"/>
  <c r="L14621" i="1"/>
  <c r="K14621" i="1"/>
  <c r="I14621" i="1"/>
  <c r="H14621" i="1"/>
  <c r="L14614" i="1"/>
  <c r="M14614" i="1" s="1"/>
  <c r="K14614" i="1"/>
  <c r="I14614" i="1"/>
  <c r="J14614" i="1" s="1"/>
  <c r="H14614" i="1"/>
  <c r="L14607" i="1"/>
  <c r="M14607" i="1" s="1"/>
  <c r="K14607" i="1"/>
  <c r="I14607" i="1"/>
  <c r="H14607" i="1"/>
  <c r="L14600" i="1"/>
  <c r="K14600" i="1"/>
  <c r="I14600" i="1"/>
  <c r="H14600" i="1"/>
  <c r="L14598" i="1"/>
  <c r="K14598" i="1"/>
  <c r="I14598" i="1"/>
  <c r="J14598" i="1" s="1"/>
  <c r="H14598" i="1"/>
  <c r="L14591" i="1"/>
  <c r="M14591" i="1" s="1"/>
  <c r="K14591" i="1"/>
  <c r="I14591" i="1"/>
  <c r="J14591" i="1" s="1"/>
  <c r="H14591" i="1"/>
  <c r="L14584" i="1"/>
  <c r="K14584" i="1"/>
  <c r="I14584" i="1"/>
  <c r="H14584" i="1"/>
  <c r="L14582" i="1"/>
  <c r="K14582" i="1"/>
  <c r="I14582" i="1"/>
  <c r="H14582" i="1"/>
  <c r="L14576" i="1"/>
  <c r="M14576" i="1" s="1"/>
  <c r="K14576" i="1"/>
  <c r="I14576" i="1"/>
  <c r="J14576" i="1" s="1"/>
  <c r="H14576" i="1"/>
  <c r="L14569" i="1"/>
  <c r="M14569" i="1" s="1"/>
  <c r="K14569" i="1"/>
  <c r="I14569" i="1"/>
  <c r="J14569" i="1" s="1"/>
  <c r="H14569" i="1"/>
  <c r="L14567" i="1"/>
  <c r="K14567" i="1"/>
  <c r="I14567" i="1"/>
  <c r="H14567" i="1"/>
  <c r="L14561" i="1"/>
  <c r="K14561" i="1"/>
  <c r="I14561" i="1"/>
  <c r="J14561" i="1" s="1"/>
  <c r="H14561" i="1"/>
  <c r="L14556" i="1"/>
  <c r="M14556" i="1" s="1"/>
  <c r="K14556" i="1"/>
  <c r="I14556" i="1"/>
  <c r="J14556" i="1" s="1"/>
  <c r="H14556" i="1"/>
  <c r="L14550" i="1"/>
  <c r="K14550" i="1"/>
  <c r="I14550" i="1"/>
  <c r="H14550" i="1"/>
  <c r="L14544" i="1"/>
  <c r="K14544" i="1"/>
  <c r="I14544" i="1"/>
  <c r="H14544" i="1"/>
  <c r="L14539" i="1"/>
  <c r="M14539" i="1" s="1"/>
  <c r="K14539" i="1"/>
  <c r="I14539" i="1"/>
  <c r="J14539" i="1" s="1"/>
  <c r="H14539" i="1"/>
  <c r="L14537" i="1"/>
  <c r="M14537" i="1" s="1"/>
  <c r="K14537" i="1"/>
  <c r="I14537" i="1"/>
  <c r="H14537" i="1"/>
  <c r="L14530" i="1"/>
  <c r="K14530" i="1"/>
  <c r="I14530" i="1"/>
  <c r="H14530" i="1"/>
  <c r="L14525" i="1"/>
  <c r="M14525" i="1" s="1"/>
  <c r="K14525" i="1"/>
  <c r="I14525" i="1"/>
  <c r="J14525" i="1" s="1"/>
  <c r="H14525" i="1"/>
  <c r="L14523" i="1"/>
  <c r="M14523" i="1" s="1"/>
  <c r="K14523" i="1"/>
  <c r="I14523" i="1"/>
  <c r="H14523" i="1"/>
  <c r="L14516" i="1"/>
  <c r="K14516" i="1"/>
  <c r="I14516" i="1"/>
  <c r="H14516" i="1"/>
  <c r="L14509" i="1"/>
  <c r="K14509" i="1"/>
  <c r="I14509" i="1"/>
  <c r="H14509" i="1"/>
  <c r="L14507" i="1"/>
  <c r="M14507" i="1" s="1"/>
  <c r="K14507" i="1"/>
  <c r="I14507" i="1"/>
  <c r="J14507" i="1" s="1"/>
  <c r="H14507" i="1"/>
  <c r="L14500" i="1"/>
  <c r="M14500" i="1" s="1"/>
  <c r="K14500" i="1"/>
  <c r="I14500" i="1"/>
  <c r="H14500" i="1"/>
  <c r="L14494" i="1"/>
  <c r="K14494" i="1"/>
  <c r="I14494" i="1"/>
  <c r="H14494" i="1"/>
  <c r="L14489" i="1"/>
  <c r="K14489" i="1"/>
  <c r="I14489" i="1"/>
  <c r="J14489" i="1" s="1"/>
  <c r="H14489" i="1"/>
  <c r="L14487" i="1"/>
  <c r="M14487" i="1" s="1"/>
  <c r="K14487" i="1"/>
  <c r="I14487" i="1"/>
  <c r="J14487" i="1" s="1"/>
  <c r="H14487" i="1"/>
  <c r="L14480" i="1"/>
  <c r="K14480" i="1"/>
  <c r="I14480" i="1"/>
  <c r="H14480" i="1"/>
  <c r="L14473" i="1"/>
  <c r="K14473" i="1"/>
  <c r="I14473" i="1"/>
  <c r="H14473" i="1"/>
  <c r="L14466" i="1"/>
  <c r="M14466" i="1" s="1"/>
  <c r="K14466" i="1"/>
  <c r="I14466" i="1"/>
  <c r="J14466" i="1" s="1"/>
  <c r="H14466" i="1"/>
  <c r="L14459" i="1"/>
  <c r="M14459" i="1" s="1"/>
  <c r="K14459" i="1"/>
  <c r="I14459" i="1"/>
  <c r="H14459" i="1"/>
  <c r="L14453" i="1"/>
  <c r="K14453" i="1"/>
  <c r="I14453" i="1"/>
  <c r="H14453" i="1"/>
  <c r="L14447" i="1"/>
  <c r="K14447" i="1"/>
  <c r="I14447" i="1"/>
  <c r="J14447" i="1" s="1"/>
  <c r="H14447" i="1"/>
  <c r="L14441" i="1"/>
  <c r="M14441" i="1" s="1"/>
  <c r="K14441" i="1"/>
  <c r="I14441" i="1"/>
  <c r="J14441" i="1" s="1"/>
  <c r="H14441" i="1"/>
  <c r="L14439" i="1"/>
  <c r="K14439" i="1"/>
  <c r="I14439" i="1"/>
  <c r="H14439" i="1"/>
  <c r="L14432" i="1"/>
  <c r="K14432" i="1"/>
  <c r="I14432" i="1"/>
  <c r="H14432" i="1"/>
  <c r="L14426" i="1"/>
  <c r="M14426" i="1" s="1"/>
  <c r="K14426" i="1"/>
  <c r="I14426" i="1"/>
  <c r="J14426" i="1" s="1"/>
  <c r="H14426" i="1"/>
  <c r="L14419" i="1"/>
  <c r="K14419" i="1"/>
  <c r="I14419" i="1"/>
  <c r="H14419" i="1"/>
  <c r="L14412" i="1"/>
  <c r="K14412" i="1"/>
  <c r="I14412" i="1"/>
  <c r="H14412" i="1"/>
  <c r="L14406" i="1"/>
  <c r="K14406" i="1"/>
  <c r="I14406" i="1"/>
  <c r="J14406" i="1" s="1"/>
  <c r="H14406" i="1"/>
  <c r="L14400" i="1"/>
  <c r="M14400" i="1" s="1"/>
  <c r="K14400" i="1"/>
  <c r="I14400" i="1"/>
  <c r="J14400" i="1" s="1"/>
  <c r="H14400" i="1"/>
  <c r="L14393" i="1"/>
  <c r="K14393" i="1"/>
  <c r="I14393" i="1"/>
  <c r="H14393" i="1"/>
  <c r="L14387" i="1"/>
  <c r="K14387" i="1"/>
  <c r="I14387" i="1"/>
  <c r="H14387" i="1"/>
  <c r="L14381" i="1"/>
  <c r="M14381" i="1" s="1"/>
  <c r="K14381" i="1"/>
  <c r="I14381" i="1"/>
  <c r="J14381" i="1" s="1"/>
  <c r="H14381" i="1"/>
  <c r="L14375" i="1"/>
  <c r="M14375" i="1" s="1"/>
  <c r="K14375" i="1"/>
  <c r="I14375" i="1"/>
  <c r="H14375" i="1"/>
  <c r="L14369" i="1"/>
  <c r="K14369" i="1"/>
  <c r="I14369" i="1"/>
  <c r="H14369" i="1"/>
  <c r="L14363" i="1"/>
  <c r="M14363" i="1" s="1"/>
  <c r="K14363" i="1"/>
  <c r="I14363" i="1"/>
  <c r="J14363" i="1" s="1"/>
  <c r="H14363" i="1"/>
  <c r="L14358" i="1"/>
  <c r="M14358" i="1" s="1"/>
  <c r="K14358" i="1"/>
  <c r="I14358" i="1"/>
  <c r="J14358" i="1" s="1"/>
  <c r="H14358" i="1"/>
  <c r="L14352" i="1"/>
  <c r="K14352" i="1"/>
  <c r="I14352" i="1"/>
  <c r="H14352" i="1"/>
  <c r="L14345" i="1"/>
  <c r="K14345" i="1"/>
  <c r="I14345" i="1"/>
  <c r="J14345" i="1" s="1"/>
  <c r="H14345" i="1"/>
  <c r="L14339" i="1"/>
  <c r="M14339" i="1" s="1"/>
  <c r="K14339" i="1"/>
  <c r="I14339" i="1"/>
  <c r="J14339" i="1" s="1"/>
  <c r="H14339" i="1"/>
  <c r="L14332" i="1"/>
  <c r="M14332" i="1" s="1"/>
  <c r="K14332" i="1"/>
  <c r="I14332" i="1"/>
  <c r="H14332" i="1"/>
  <c r="L14325" i="1"/>
  <c r="K14325" i="1"/>
  <c r="I14325" i="1"/>
  <c r="H14325" i="1"/>
  <c r="L14319" i="1"/>
  <c r="K14319" i="1"/>
  <c r="I14319" i="1"/>
  <c r="J14319" i="1" s="1"/>
  <c r="H14319" i="1"/>
  <c r="L14313" i="1"/>
  <c r="M14313" i="1" s="1"/>
  <c r="K14313" i="1"/>
  <c r="I14313" i="1"/>
  <c r="J14313" i="1" s="1"/>
  <c r="H14313" i="1"/>
  <c r="L14307" i="1"/>
  <c r="K14307" i="1"/>
  <c r="I14307" i="1"/>
  <c r="H14307" i="1"/>
  <c r="L14300" i="1"/>
  <c r="K14300" i="1"/>
  <c r="I14300" i="1"/>
  <c r="H14300" i="1"/>
  <c r="L14298" i="1"/>
  <c r="M14298" i="1" s="1"/>
  <c r="K14298" i="1"/>
  <c r="I14298" i="1"/>
  <c r="H14298" i="1"/>
  <c r="L14296" i="1"/>
  <c r="M14296" i="1" s="1"/>
  <c r="K14296" i="1"/>
  <c r="I14296" i="1"/>
  <c r="H14296" i="1"/>
  <c r="L14291" i="1"/>
  <c r="K14291" i="1"/>
  <c r="I14291" i="1"/>
  <c r="H14291" i="1"/>
  <c r="L14285" i="1"/>
  <c r="K14285" i="1"/>
  <c r="I14285" i="1"/>
  <c r="J14285" i="1" s="1"/>
  <c r="H14285" i="1"/>
  <c r="L14279" i="1"/>
  <c r="M14279" i="1" s="1"/>
  <c r="K14279" i="1"/>
  <c r="I14279" i="1"/>
  <c r="J14279" i="1" s="1"/>
  <c r="H14279" i="1"/>
  <c r="L14273" i="1"/>
  <c r="K14273" i="1"/>
  <c r="I14273" i="1"/>
  <c r="H14273" i="1"/>
  <c r="L14268" i="1"/>
  <c r="K14268" i="1"/>
  <c r="I14268" i="1"/>
  <c r="H14268" i="1"/>
  <c r="L14263" i="1"/>
  <c r="M14263" i="1" s="1"/>
  <c r="K14263" i="1"/>
  <c r="I14263" i="1"/>
  <c r="J14263" i="1" s="1"/>
  <c r="H14263" i="1"/>
  <c r="L14261" i="1"/>
  <c r="M14261" i="1" s="1"/>
  <c r="K14261" i="1"/>
  <c r="I14261" i="1"/>
  <c r="H14261" i="1"/>
  <c r="L14254" i="1"/>
  <c r="K14254" i="1"/>
  <c r="I14254" i="1"/>
  <c r="H14254" i="1"/>
  <c r="L14248" i="1"/>
  <c r="K14248" i="1"/>
  <c r="I14248" i="1"/>
  <c r="J14248" i="1" s="1"/>
  <c r="H14248" i="1"/>
  <c r="L14246" i="1"/>
  <c r="M14246" i="1" s="1"/>
  <c r="K14246" i="1"/>
  <c r="I14246" i="1"/>
  <c r="J14246" i="1" s="1"/>
  <c r="H14246" i="1"/>
  <c r="L14240" i="1"/>
  <c r="K14240" i="1"/>
  <c r="I14240" i="1"/>
  <c r="H14240" i="1"/>
  <c r="L14233" i="1"/>
  <c r="K14233" i="1"/>
  <c r="I14233" i="1"/>
  <c r="J14233" i="1" s="1"/>
  <c r="H14233" i="1"/>
  <c r="L14228" i="1"/>
  <c r="M14228" i="1" s="1"/>
  <c r="K14228" i="1"/>
  <c r="I14228" i="1"/>
  <c r="J14228" i="1" s="1"/>
  <c r="H14228" i="1"/>
  <c r="L14226" i="1"/>
  <c r="M14226" i="1" s="1"/>
  <c r="K14226" i="1"/>
  <c r="I14226" i="1"/>
  <c r="H14226" i="1"/>
  <c r="L14221" i="1"/>
  <c r="K14221" i="1"/>
  <c r="I14221" i="1"/>
  <c r="H14221" i="1"/>
  <c r="L14218" i="1"/>
  <c r="K14218" i="1"/>
  <c r="I14218" i="1"/>
  <c r="J14218" i="1" s="1"/>
  <c r="H14218" i="1"/>
  <c r="L14216" i="1"/>
  <c r="M14216" i="1" s="1"/>
  <c r="K14216" i="1"/>
  <c r="I14216" i="1"/>
  <c r="J14216" i="1" s="1"/>
  <c r="H14216" i="1"/>
  <c r="L14213" i="1"/>
  <c r="K14213" i="1"/>
  <c r="I14213" i="1"/>
  <c r="H14213" i="1"/>
  <c r="L14211" i="1"/>
  <c r="K14211" i="1"/>
  <c r="I14211" i="1"/>
  <c r="H14211" i="1"/>
  <c r="L14209" i="1"/>
  <c r="M14209" i="1" s="1"/>
  <c r="K14209" i="1"/>
  <c r="I14209" i="1"/>
  <c r="J14209" i="1" s="1"/>
  <c r="H14209" i="1"/>
  <c r="L14207" i="1"/>
  <c r="M14207" i="1" s="1"/>
  <c r="K14207" i="1"/>
  <c r="I14207" i="1"/>
  <c r="H14207" i="1"/>
  <c r="L14205" i="1"/>
  <c r="K14205" i="1"/>
  <c r="I14205" i="1"/>
  <c r="H14205" i="1"/>
  <c r="L14203" i="1"/>
  <c r="K14203" i="1"/>
  <c r="I14203" i="1"/>
  <c r="J14203" i="1" s="1"/>
  <c r="H14203" i="1"/>
  <c r="L14201" i="1"/>
  <c r="M14201" i="1" s="1"/>
  <c r="K14201" i="1"/>
  <c r="I14201" i="1"/>
  <c r="H14201" i="1"/>
  <c r="L14199" i="1"/>
  <c r="K14199" i="1"/>
  <c r="I14199" i="1"/>
  <c r="H14199" i="1"/>
  <c r="L14197" i="1"/>
  <c r="K14197" i="1"/>
  <c r="I14197" i="1"/>
  <c r="H14197" i="1"/>
  <c r="L14195" i="1"/>
  <c r="M14195" i="1" s="1"/>
  <c r="K14195" i="1"/>
  <c r="I14195" i="1"/>
  <c r="J14195" i="1" s="1"/>
  <c r="H14195" i="1"/>
  <c r="L14193" i="1"/>
  <c r="M14193" i="1" s="1"/>
  <c r="K14193" i="1"/>
  <c r="I14193" i="1"/>
  <c r="H14193" i="1"/>
  <c r="L14191" i="1"/>
  <c r="K14191" i="1"/>
  <c r="I14191" i="1"/>
  <c r="H14191" i="1"/>
  <c r="L14189" i="1"/>
  <c r="K14189" i="1"/>
  <c r="I14189" i="1"/>
  <c r="J14189" i="1" s="1"/>
  <c r="H14189" i="1"/>
  <c r="L14187" i="1"/>
  <c r="M14187" i="1" s="1"/>
  <c r="K14187" i="1"/>
  <c r="I14187" i="1"/>
  <c r="J14187" i="1" s="1"/>
  <c r="H14187" i="1"/>
  <c r="L14185" i="1"/>
  <c r="M14185" i="1" s="1"/>
  <c r="K14185" i="1"/>
  <c r="I14185" i="1"/>
  <c r="H14185" i="1"/>
  <c r="L14183" i="1"/>
  <c r="K14183" i="1"/>
  <c r="I14183" i="1"/>
  <c r="H14183" i="1"/>
  <c r="L14181" i="1"/>
  <c r="M14181" i="1" s="1"/>
  <c r="K14181" i="1"/>
  <c r="I14181" i="1"/>
  <c r="J14181" i="1" s="1"/>
  <c r="H14181" i="1"/>
  <c r="L14179" i="1"/>
  <c r="K14179" i="1"/>
  <c r="I14179" i="1"/>
  <c r="J14179" i="1" s="1"/>
  <c r="H14179" i="1"/>
  <c r="L14177" i="1"/>
  <c r="K14177" i="1"/>
  <c r="I14177" i="1"/>
  <c r="H14177" i="1"/>
  <c r="L14175" i="1"/>
  <c r="K14175" i="1"/>
  <c r="I14175" i="1"/>
  <c r="J14175" i="1" s="1"/>
  <c r="H14175" i="1"/>
  <c r="L14173" i="1"/>
  <c r="M14173" i="1" s="1"/>
  <c r="K14173" i="1"/>
  <c r="I14173" i="1"/>
  <c r="H14173" i="1"/>
  <c r="L14171" i="1"/>
  <c r="K14171" i="1"/>
  <c r="I14171" i="1"/>
  <c r="H14171" i="1"/>
  <c r="L14169" i="1"/>
  <c r="K14169" i="1"/>
  <c r="I14169" i="1"/>
  <c r="J14169" i="1" s="1"/>
  <c r="H14169" i="1"/>
  <c r="L14167" i="1"/>
  <c r="M14167" i="1" s="1"/>
  <c r="K14167" i="1"/>
  <c r="I14167" i="1"/>
  <c r="J14167" i="1" s="1"/>
  <c r="H14167" i="1"/>
  <c r="L14165" i="1"/>
  <c r="M14165" i="1" s="1"/>
  <c r="K14165" i="1"/>
  <c r="I14165" i="1"/>
  <c r="H14165" i="1"/>
  <c r="L14163" i="1"/>
  <c r="K14163" i="1"/>
  <c r="I14163" i="1"/>
  <c r="H14163" i="1"/>
  <c r="L14161" i="1"/>
  <c r="K14161" i="1"/>
  <c r="I14161" i="1"/>
  <c r="J14161" i="1" s="1"/>
  <c r="H14161" i="1"/>
  <c r="L14159" i="1"/>
  <c r="M14159" i="1" s="1"/>
  <c r="K14159" i="1"/>
  <c r="I14159" i="1"/>
  <c r="H14159" i="1"/>
  <c r="L14157" i="1"/>
  <c r="K14157" i="1"/>
  <c r="I14157" i="1"/>
  <c r="H14157" i="1"/>
  <c r="L14151" i="1"/>
  <c r="K14151" i="1"/>
  <c r="I14151" i="1"/>
  <c r="J14151" i="1" s="1"/>
  <c r="H14151" i="1"/>
  <c r="L14145" i="1"/>
  <c r="M14145" i="1" s="1"/>
  <c r="K14145" i="1"/>
  <c r="I14145" i="1"/>
  <c r="J14145" i="1" s="1"/>
  <c r="H14145" i="1"/>
  <c r="L14139" i="1"/>
  <c r="M14139" i="1" s="1"/>
  <c r="K14139" i="1"/>
  <c r="I14139" i="1"/>
  <c r="H14139" i="1"/>
  <c r="L14133" i="1"/>
  <c r="K14133" i="1"/>
  <c r="I14133" i="1"/>
  <c r="H14133" i="1"/>
  <c r="L14127" i="1"/>
  <c r="K14127" i="1"/>
  <c r="I14127" i="1"/>
  <c r="J14127" i="1" s="1"/>
  <c r="H14127" i="1"/>
  <c r="L14121" i="1"/>
  <c r="M14121" i="1" s="1"/>
  <c r="K14121" i="1"/>
  <c r="I14121" i="1"/>
  <c r="J14121" i="1" s="1"/>
  <c r="H14121" i="1"/>
  <c r="L14115" i="1"/>
  <c r="K14115" i="1"/>
  <c r="I14115" i="1"/>
  <c r="H14115" i="1"/>
  <c r="L14109" i="1"/>
  <c r="K14109" i="1"/>
  <c r="I14109" i="1"/>
  <c r="H14109" i="1"/>
  <c r="L14103" i="1"/>
  <c r="M14103" i="1" s="1"/>
  <c r="K14103" i="1"/>
  <c r="I14103" i="1"/>
  <c r="J14103" i="1" s="1"/>
  <c r="H14103" i="1"/>
  <c r="L14097" i="1"/>
  <c r="M14097" i="1" s="1"/>
  <c r="K14097" i="1"/>
  <c r="I14097" i="1"/>
  <c r="H14097" i="1"/>
  <c r="L14091" i="1"/>
  <c r="K14091" i="1"/>
  <c r="I14091" i="1"/>
  <c r="H14091" i="1"/>
  <c r="L14085" i="1"/>
  <c r="K14085" i="1"/>
  <c r="I14085" i="1"/>
  <c r="J14085" i="1" s="1"/>
  <c r="H14085" i="1"/>
  <c r="L14079" i="1"/>
  <c r="M14079" i="1" s="1"/>
  <c r="K14079" i="1"/>
  <c r="I14079" i="1"/>
  <c r="J14079" i="1" s="1"/>
  <c r="H14079" i="1"/>
  <c r="L14073" i="1"/>
  <c r="K14073" i="1"/>
  <c r="I14073" i="1"/>
  <c r="H14073" i="1"/>
  <c r="L14067" i="1"/>
  <c r="K14067" i="1"/>
  <c r="I14067" i="1"/>
  <c r="H14067" i="1"/>
  <c r="J14067" i="1" s="1"/>
  <c r="L14061" i="1"/>
  <c r="M14061" i="1" s="1"/>
  <c r="K14061" i="1"/>
  <c r="I14061" i="1"/>
  <c r="J14061" i="1" s="1"/>
  <c r="H14061" i="1"/>
  <c r="L14055" i="1"/>
  <c r="M14055" i="1" s="1"/>
  <c r="K14055" i="1"/>
  <c r="I14055" i="1"/>
  <c r="H14055" i="1"/>
  <c r="L14049" i="1"/>
  <c r="K14049" i="1"/>
  <c r="I14049" i="1"/>
  <c r="H14049" i="1"/>
  <c r="L14043" i="1"/>
  <c r="K14043" i="1"/>
  <c r="I14043" i="1"/>
  <c r="J14043" i="1" s="1"/>
  <c r="H14043" i="1"/>
  <c r="L14037" i="1"/>
  <c r="M14037" i="1" s="1"/>
  <c r="K14037" i="1"/>
  <c r="I14037" i="1"/>
  <c r="J14037" i="1" s="1"/>
  <c r="H14037" i="1"/>
  <c r="L14031" i="1"/>
  <c r="K14031" i="1"/>
  <c r="I14031" i="1"/>
  <c r="H14031" i="1"/>
  <c r="L14025" i="1"/>
  <c r="K14025" i="1"/>
  <c r="I14025" i="1"/>
  <c r="H14025" i="1"/>
  <c r="L14019" i="1"/>
  <c r="M14019" i="1" s="1"/>
  <c r="K14019" i="1"/>
  <c r="I14019" i="1"/>
  <c r="J14019" i="1" s="1"/>
  <c r="H14019" i="1"/>
  <c r="L14013" i="1"/>
  <c r="M14013" i="1" s="1"/>
  <c r="K14013" i="1"/>
  <c r="I14013" i="1"/>
  <c r="H14013" i="1"/>
  <c r="L14007" i="1"/>
  <c r="K14007" i="1"/>
  <c r="I14007" i="1"/>
  <c r="J14007" i="1" s="1"/>
  <c r="H14007" i="1"/>
  <c r="L14001" i="1"/>
  <c r="K14001" i="1"/>
  <c r="I14001" i="1"/>
  <c r="J14001" i="1" s="1"/>
  <c r="H14001" i="1"/>
  <c r="L13995" i="1"/>
  <c r="M13995" i="1" s="1"/>
  <c r="K13995" i="1"/>
  <c r="I13995" i="1"/>
  <c r="J13995" i="1" s="1"/>
  <c r="H13995" i="1"/>
  <c r="L13989" i="1"/>
  <c r="K13989" i="1"/>
  <c r="I13989" i="1"/>
  <c r="H13989" i="1"/>
  <c r="L13983" i="1"/>
  <c r="K13983" i="1"/>
  <c r="I13983" i="1"/>
  <c r="H13983" i="1"/>
  <c r="L13981" i="1"/>
  <c r="M13981" i="1" s="1"/>
  <c r="K13981" i="1"/>
  <c r="I13981" i="1"/>
  <c r="J13981" i="1" s="1"/>
  <c r="H13981" i="1"/>
  <c r="L13975" i="1"/>
  <c r="M13975" i="1" s="1"/>
  <c r="K13975" i="1"/>
  <c r="I13975" i="1"/>
  <c r="J13975" i="1" s="1"/>
  <c r="H13975" i="1"/>
  <c r="L13969" i="1"/>
  <c r="K13969" i="1"/>
  <c r="I13969" i="1"/>
  <c r="H13969" i="1"/>
  <c r="L13963" i="1"/>
  <c r="K13963" i="1"/>
  <c r="I13963" i="1"/>
  <c r="J13963" i="1" s="1"/>
  <c r="H13963" i="1"/>
  <c r="L13957" i="1"/>
  <c r="M13957" i="1" s="1"/>
  <c r="K13957" i="1"/>
  <c r="I13957" i="1"/>
  <c r="J13957" i="1" s="1"/>
  <c r="H13957" i="1"/>
  <c r="L13951" i="1"/>
  <c r="K13951" i="1"/>
  <c r="I13951" i="1"/>
  <c r="H13951" i="1"/>
  <c r="L13945" i="1"/>
  <c r="K13945" i="1"/>
  <c r="I13945" i="1"/>
  <c r="H13945" i="1"/>
  <c r="L13939" i="1"/>
  <c r="M13939" i="1" s="1"/>
  <c r="K13939" i="1"/>
  <c r="I13939" i="1"/>
  <c r="J13939" i="1" s="1"/>
  <c r="H13939" i="1"/>
  <c r="L13933" i="1"/>
  <c r="M13933" i="1" s="1"/>
  <c r="K13933" i="1"/>
  <c r="I13933" i="1"/>
  <c r="H13933" i="1"/>
  <c r="L13927" i="1"/>
  <c r="K13927" i="1"/>
  <c r="I13927" i="1"/>
  <c r="H13927" i="1"/>
  <c r="L13921" i="1"/>
  <c r="K13921" i="1"/>
  <c r="I13921" i="1"/>
  <c r="J13921" i="1" s="1"/>
  <c r="H13921" i="1"/>
  <c r="L13915" i="1"/>
  <c r="M13915" i="1" s="1"/>
  <c r="K13915" i="1"/>
  <c r="I13915" i="1"/>
  <c r="J13915" i="1" s="1"/>
  <c r="H13915" i="1"/>
  <c r="L13909" i="1"/>
  <c r="K13909" i="1"/>
  <c r="I13909" i="1"/>
  <c r="H13909" i="1"/>
  <c r="L13903" i="1"/>
  <c r="K13903" i="1"/>
  <c r="I13903" i="1"/>
  <c r="H13903" i="1"/>
  <c r="J13903" i="1" s="1"/>
  <c r="L13897" i="1"/>
  <c r="M13897" i="1" s="1"/>
  <c r="K13897" i="1"/>
  <c r="I13897" i="1"/>
  <c r="J13897" i="1" s="1"/>
  <c r="H13897" i="1"/>
  <c r="L13891" i="1"/>
  <c r="M13891" i="1" s="1"/>
  <c r="K13891" i="1"/>
  <c r="I13891" i="1"/>
  <c r="J13891" i="1" s="1"/>
  <c r="H13891" i="1"/>
  <c r="L13885" i="1"/>
  <c r="K13885" i="1"/>
  <c r="I13885" i="1"/>
  <c r="H13885" i="1"/>
  <c r="L13879" i="1"/>
  <c r="K13879" i="1"/>
  <c r="I13879" i="1"/>
  <c r="J13879" i="1" s="1"/>
  <c r="H13879" i="1"/>
  <c r="L13873" i="1"/>
  <c r="M13873" i="1" s="1"/>
  <c r="K13873" i="1"/>
  <c r="I13873" i="1"/>
  <c r="J13873" i="1" s="1"/>
  <c r="H13873" i="1"/>
  <c r="L13867" i="1"/>
  <c r="K13867" i="1"/>
  <c r="I13867" i="1"/>
  <c r="H13867" i="1"/>
  <c r="L13861" i="1"/>
  <c r="K13861" i="1"/>
  <c r="I13861" i="1"/>
  <c r="H13861" i="1"/>
  <c r="L13855" i="1"/>
  <c r="M13855" i="1" s="1"/>
  <c r="K13855" i="1"/>
  <c r="I13855" i="1"/>
  <c r="J13855" i="1" s="1"/>
  <c r="H13855" i="1"/>
  <c r="L13849" i="1"/>
  <c r="M13849" i="1" s="1"/>
  <c r="K13849" i="1"/>
  <c r="I13849" i="1"/>
  <c r="H13849" i="1"/>
  <c r="L13843" i="1"/>
  <c r="K13843" i="1"/>
  <c r="I13843" i="1"/>
  <c r="H13843" i="1"/>
  <c r="L13837" i="1"/>
  <c r="K13837" i="1"/>
  <c r="I13837" i="1"/>
  <c r="J13837" i="1" s="1"/>
  <c r="H13837" i="1"/>
  <c r="L13831" i="1"/>
  <c r="M13831" i="1" s="1"/>
  <c r="K13831" i="1"/>
  <c r="I13831" i="1"/>
  <c r="J13831" i="1" s="1"/>
  <c r="H13831" i="1"/>
  <c r="L13825" i="1"/>
  <c r="K13825" i="1"/>
  <c r="I13825" i="1"/>
  <c r="H13825" i="1"/>
  <c r="L13819" i="1"/>
  <c r="K13819" i="1"/>
  <c r="I13819" i="1"/>
  <c r="H13819" i="1"/>
  <c r="L13813" i="1"/>
  <c r="M13813" i="1" s="1"/>
  <c r="K13813" i="1"/>
  <c r="I13813" i="1"/>
  <c r="J13813" i="1" s="1"/>
  <c r="H13813" i="1"/>
  <c r="L13811" i="1"/>
  <c r="M13811" i="1" s="1"/>
  <c r="K13811" i="1"/>
  <c r="I13811" i="1"/>
  <c r="H13811" i="1"/>
  <c r="J13811" i="1" s="1"/>
  <c r="L13805" i="1"/>
  <c r="K13805" i="1"/>
  <c r="I13805" i="1"/>
  <c r="H13805" i="1"/>
  <c r="L13799" i="1"/>
  <c r="M13799" i="1" s="1"/>
  <c r="K13799" i="1"/>
  <c r="I13799" i="1"/>
  <c r="H13799" i="1"/>
  <c r="L13793" i="1"/>
  <c r="M13793" i="1" s="1"/>
  <c r="K13793" i="1"/>
  <c r="I13793" i="1"/>
  <c r="J13793" i="1" s="1"/>
  <c r="H13793" i="1"/>
  <c r="L13787" i="1"/>
  <c r="K13787" i="1"/>
  <c r="I13787" i="1"/>
  <c r="H13787" i="1"/>
  <c r="L13781" i="1"/>
  <c r="K13781" i="1"/>
  <c r="I13781" i="1"/>
  <c r="H13781" i="1"/>
  <c r="J13781" i="1" s="1"/>
  <c r="L13775" i="1"/>
  <c r="M13775" i="1" s="1"/>
  <c r="K13775" i="1"/>
  <c r="I13775" i="1"/>
  <c r="H13775" i="1"/>
  <c r="L13769" i="1"/>
  <c r="M13769" i="1" s="1"/>
  <c r="K13769" i="1"/>
  <c r="I13769" i="1"/>
  <c r="H13769" i="1"/>
  <c r="L13763" i="1"/>
  <c r="K13763" i="1"/>
  <c r="I13763" i="1"/>
  <c r="H13763" i="1"/>
  <c r="L13757" i="1"/>
  <c r="K13757" i="1"/>
  <c r="I13757" i="1"/>
  <c r="J13757" i="1" s="1"/>
  <c r="H13757" i="1"/>
  <c r="L13751" i="1"/>
  <c r="M13751" i="1" s="1"/>
  <c r="K13751" i="1"/>
  <c r="I13751" i="1"/>
  <c r="J13751" i="1" s="1"/>
  <c r="H13751" i="1"/>
  <c r="L13745" i="1"/>
  <c r="K13745" i="1"/>
  <c r="I13745" i="1"/>
  <c r="H13745" i="1"/>
  <c r="L13739" i="1"/>
  <c r="K13739" i="1"/>
  <c r="I13739" i="1"/>
  <c r="H13739" i="1"/>
  <c r="L13733" i="1"/>
  <c r="M13733" i="1" s="1"/>
  <c r="K13733" i="1"/>
  <c r="I13733" i="1"/>
  <c r="J13733" i="1" s="1"/>
  <c r="H13733" i="1"/>
  <c r="L13727" i="1"/>
  <c r="M13727" i="1" s="1"/>
  <c r="K13727" i="1"/>
  <c r="I13727" i="1"/>
  <c r="H13727" i="1"/>
  <c r="L13721" i="1"/>
  <c r="K13721" i="1"/>
  <c r="I13721" i="1"/>
  <c r="J13721" i="1" s="1"/>
  <c r="H13721" i="1"/>
  <c r="L13715" i="1"/>
  <c r="K13715" i="1"/>
  <c r="I13715" i="1"/>
  <c r="J13715" i="1" s="1"/>
  <c r="H13715" i="1"/>
  <c r="L13709" i="1"/>
  <c r="M13709" i="1" s="1"/>
  <c r="K13709" i="1"/>
  <c r="I13709" i="1"/>
  <c r="J13709" i="1" s="1"/>
  <c r="H13709" i="1"/>
  <c r="L13703" i="1"/>
  <c r="K13703" i="1"/>
  <c r="I13703" i="1"/>
  <c r="H13703" i="1"/>
  <c r="L13697" i="1"/>
  <c r="K13697" i="1"/>
  <c r="I13697" i="1"/>
  <c r="H13697" i="1"/>
  <c r="L13691" i="1"/>
  <c r="M13691" i="1" s="1"/>
  <c r="K13691" i="1"/>
  <c r="I13691" i="1"/>
  <c r="J13691" i="1" s="1"/>
  <c r="H13691" i="1"/>
  <c r="L13685" i="1"/>
  <c r="M13685" i="1" s="1"/>
  <c r="K13685" i="1"/>
  <c r="I13685" i="1"/>
  <c r="H13685" i="1"/>
  <c r="L13679" i="1"/>
  <c r="K13679" i="1"/>
  <c r="I13679" i="1"/>
  <c r="H13679" i="1"/>
  <c r="L13673" i="1"/>
  <c r="K13673" i="1"/>
  <c r="I13673" i="1"/>
  <c r="J13673" i="1" s="1"/>
  <c r="H13673" i="1"/>
  <c r="L13667" i="1"/>
  <c r="M13667" i="1" s="1"/>
  <c r="K13667" i="1"/>
  <c r="I13667" i="1"/>
  <c r="H13667" i="1"/>
  <c r="L13661" i="1"/>
  <c r="K13661" i="1"/>
  <c r="I13661" i="1"/>
  <c r="H13661" i="1"/>
  <c r="L13655" i="1"/>
  <c r="K13655" i="1"/>
  <c r="I13655" i="1"/>
  <c r="H13655" i="1"/>
  <c r="L13649" i="1"/>
  <c r="M13649" i="1" s="1"/>
  <c r="K13649" i="1"/>
  <c r="I13649" i="1"/>
  <c r="J13649" i="1" s="1"/>
  <c r="H13649" i="1"/>
  <c r="L13643" i="1"/>
  <c r="K13643" i="1"/>
  <c r="I13643" i="1"/>
  <c r="H13643" i="1"/>
  <c r="L13637" i="1"/>
  <c r="K13637" i="1"/>
  <c r="I13637" i="1"/>
  <c r="J13637" i="1" s="1"/>
  <c r="H13637" i="1"/>
  <c r="L13631" i="1"/>
  <c r="K13631" i="1"/>
  <c r="I13631" i="1"/>
  <c r="J13631" i="1" s="1"/>
  <c r="H13631" i="1"/>
  <c r="L13625" i="1"/>
  <c r="M13625" i="1" s="1"/>
  <c r="K13625" i="1"/>
  <c r="I13625" i="1"/>
  <c r="J13625" i="1" s="1"/>
  <c r="H13625" i="1"/>
  <c r="L13619" i="1"/>
  <c r="K13619" i="1"/>
  <c r="I13619" i="1"/>
  <c r="H13619" i="1"/>
  <c r="L13613" i="1"/>
  <c r="K13613" i="1"/>
  <c r="I13613" i="1"/>
  <c r="H13613" i="1"/>
  <c r="L13607" i="1"/>
  <c r="M13607" i="1" s="1"/>
  <c r="K13607" i="1"/>
  <c r="I13607" i="1"/>
  <c r="J13607" i="1" s="1"/>
  <c r="H13607" i="1"/>
  <c r="L13601" i="1"/>
  <c r="M13601" i="1" s="1"/>
  <c r="K13601" i="1"/>
  <c r="I13601" i="1"/>
  <c r="H13601" i="1"/>
  <c r="L13595" i="1"/>
  <c r="K13595" i="1"/>
  <c r="I13595" i="1"/>
  <c r="H13595" i="1"/>
  <c r="L13589" i="1"/>
  <c r="K13589" i="1"/>
  <c r="I13589" i="1"/>
  <c r="J13589" i="1" s="1"/>
  <c r="H13589" i="1"/>
  <c r="L13583" i="1"/>
  <c r="M13583" i="1" s="1"/>
  <c r="K13583" i="1"/>
  <c r="I13583" i="1"/>
  <c r="J13583" i="1" s="1"/>
  <c r="H13583" i="1"/>
  <c r="L13577" i="1"/>
  <c r="K13577" i="1"/>
  <c r="I13577" i="1"/>
  <c r="H13577" i="1"/>
  <c r="L13571" i="1"/>
  <c r="K13571" i="1"/>
  <c r="I13571" i="1"/>
  <c r="J13571" i="1" s="1"/>
  <c r="H13571" i="1"/>
  <c r="L13565" i="1"/>
  <c r="M13565" i="1" s="1"/>
  <c r="K13565" i="1"/>
  <c r="I13565" i="1"/>
  <c r="J13565" i="1" s="1"/>
  <c r="H13565" i="1"/>
  <c r="L13559" i="1"/>
  <c r="M13559" i="1" s="1"/>
  <c r="K13559" i="1"/>
  <c r="I13559" i="1"/>
  <c r="H13559" i="1"/>
  <c r="L13553" i="1"/>
  <c r="K13553" i="1"/>
  <c r="I13553" i="1"/>
  <c r="H13553" i="1"/>
  <c r="L13547" i="1"/>
  <c r="K13547" i="1"/>
  <c r="I13547" i="1"/>
  <c r="J13547" i="1" s="1"/>
  <c r="H13547" i="1"/>
  <c r="L13541" i="1"/>
  <c r="M13541" i="1" s="1"/>
  <c r="K13541" i="1"/>
  <c r="I13541" i="1"/>
  <c r="J13541" i="1" s="1"/>
  <c r="H13541" i="1"/>
  <c r="L13535" i="1"/>
  <c r="K13535" i="1"/>
  <c r="I13535" i="1"/>
  <c r="H13535" i="1"/>
  <c r="L13529" i="1"/>
  <c r="K13529" i="1"/>
  <c r="I13529" i="1"/>
  <c r="H13529" i="1"/>
  <c r="L13523" i="1"/>
  <c r="M13523" i="1" s="1"/>
  <c r="K13523" i="1"/>
  <c r="I13523" i="1"/>
  <c r="J13523" i="1" s="1"/>
  <c r="H13523" i="1"/>
  <c r="L13517" i="1"/>
  <c r="M13517" i="1" s="1"/>
  <c r="K13517" i="1"/>
  <c r="I13517" i="1"/>
  <c r="H13517" i="1"/>
  <c r="L13511" i="1"/>
  <c r="K13511" i="1"/>
  <c r="I13511" i="1"/>
  <c r="H13511" i="1"/>
  <c r="L13505" i="1"/>
  <c r="K13505" i="1"/>
  <c r="I13505" i="1"/>
  <c r="J13505" i="1" s="1"/>
  <c r="H13505" i="1"/>
  <c r="L13499" i="1"/>
  <c r="M13499" i="1" s="1"/>
  <c r="K13499" i="1"/>
  <c r="I13499" i="1"/>
  <c r="J13499" i="1" s="1"/>
  <c r="H13499" i="1"/>
  <c r="L13493" i="1"/>
  <c r="K13493" i="1"/>
  <c r="I13493" i="1"/>
  <c r="H13493" i="1"/>
  <c r="L13487" i="1"/>
  <c r="K13487" i="1"/>
  <c r="I13487" i="1"/>
  <c r="H13487" i="1"/>
  <c r="L13481" i="1"/>
  <c r="M13481" i="1" s="1"/>
  <c r="K13481" i="1"/>
  <c r="I13481" i="1"/>
  <c r="J13481" i="1" s="1"/>
  <c r="H13481" i="1"/>
  <c r="L13475" i="1"/>
  <c r="K13475" i="1"/>
  <c r="I13475" i="1"/>
  <c r="H13475" i="1"/>
  <c r="L13469" i="1"/>
  <c r="K13469" i="1"/>
  <c r="I13469" i="1"/>
  <c r="H13469" i="1"/>
  <c r="L13463" i="1"/>
  <c r="K13463" i="1"/>
  <c r="I13463" i="1"/>
  <c r="J13463" i="1" s="1"/>
  <c r="H13463" i="1"/>
  <c r="L13457" i="1"/>
  <c r="M13457" i="1" s="1"/>
  <c r="K13457" i="1"/>
  <c r="I13457" i="1"/>
  <c r="H13457" i="1"/>
  <c r="L13451" i="1"/>
  <c r="M13451" i="1" s="1"/>
  <c r="K13451" i="1"/>
  <c r="I13451" i="1"/>
  <c r="H13451" i="1"/>
  <c r="L13445" i="1"/>
  <c r="K13445" i="1"/>
  <c r="I13445" i="1"/>
  <c r="H13445" i="1"/>
  <c r="L13439" i="1"/>
  <c r="M13439" i="1" s="1"/>
  <c r="K13439" i="1"/>
  <c r="I13439" i="1"/>
  <c r="H13439" i="1"/>
  <c r="L13433" i="1"/>
  <c r="M13433" i="1" s="1"/>
  <c r="K13433" i="1"/>
  <c r="I13433" i="1"/>
  <c r="H13433" i="1"/>
  <c r="L13427" i="1"/>
  <c r="K13427" i="1"/>
  <c r="I13427" i="1"/>
  <c r="H13427" i="1"/>
  <c r="L13421" i="1"/>
  <c r="K13421" i="1"/>
  <c r="I13421" i="1"/>
  <c r="J13421" i="1" s="1"/>
  <c r="H13421" i="1"/>
  <c r="L13415" i="1"/>
  <c r="M13415" i="1" s="1"/>
  <c r="K13415" i="1"/>
  <c r="I13415" i="1"/>
  <c r="J13415" i="1" s="1"/>
  <c r="H13415" i="1"/>
  <c r="L13409" i="1"/>
  <c r="K13409" i="1"/>
  <c r="I13409" i="1"/>
  <c r="H13409" i="1"/>
  <c r="L13403" i="1"/>
  <c r="K13403" i="1"/>
  <c r="I13403" i="1"/>
  <c r="J13403" i="1" s="1"/>
  <c r="H13403" i="1"/>
  <c r="L13397" i="1"/>
  <c r="M13397" i="1" s="1"/>
  <c r="K13397" i="1"/>
  <c r="I13397" i="1"/>
  <c r="J13397" i="1" s="1"/>
  <c r="H13397" i="1"/>
  <c r="L13391" i="1"/>
  <c r="M13391" i="1" s="1"/>
  <c r="K13391" i="1"/>
  <c r="I13391" i="1"/>
  <c r="J13391" i="1" s="1"/>
  <c r="H13391" i="1"/>
  <c r="L13385" i="1"/>
  <c r="K13385" i="1"/>
  <c r="I13385" i="1"/>
  <c r="H13385" i="1"/>
  <c r="L13379" i="1"/>
  <c r="M13379" i="1" s="1"/>
  <c r="K13379" i="1"/>
  <c r="I13379" i="1"/>
  <c r="J13379" i="1" s="1"/>
  <c r="H13379" i="1"/>
  <c r="L13373" i="1"/>
  <c r="M13373" i="1" s="1"/>
  <c r="K13373" i="1"/>
  <c r="I13373" i="1"/>
  <c r="J13373" i="1" s="1"/>
  <c r="H13373" i="1"/>
  <c r="L13367" i="1"/>
  <c r="K13367" i="1"/>
  <c r="I13367" i="1"/>
  <c r="H13367" i="1"/>
  <c r="L13361" i="1"/>
  <c r="K13361" i="1"/>
  <c r="I13361" i="1"/>
  <c r="H13361" i="1"/>
  <c r="J13361" i="1" s="1"/>
  <c r="L13355" i="1"/>
  <c r="M13355" i="1" s="1"/>
  <c r="K13355" i="1"/>
  <c r="I13355" i="1"/>
  <c r="J13355" i="1" s="1"/>
  <c r="H13355" i="1"/>
  <c r="L13349" i="1"/>
  <c r="M13349" i="1" s="1"/>
  <c r="K13349" i="1"/>
  <c r="I13349" i="1"/>
  <c r="H13349" i="1"/>
  <c r="L13343" i="1"/>
  <c r="K13343" i="1"/>
  <c r="I13343" i="1"/>
  <c r="H13343" i="1"/>
  <c r="L13337" i="1"/>
  <c r="K13337" i="1"/>
  <c r="I13337" i="1"/>
  <c r="J13337" i="1" s="1"/>
  <c r="H13337" i="1"/>
  <c r="L13331" i="1"/>
  <c r="M13331" i="1" s="1"/>
  <c r="K13331" i="1"/>
  <c r="I13331" i="1"/>
  <c r="H13331" i="1"/>
  <c r="L13325" i="1"/>
  <c r="K13325" i="1"/>
  <c r="I13325" i="1"/>
  <c r="H13325" i="1"/>
  <c r="L13319" i="1"/>
  <c r="K13319" i="1"/>
  <c r="I13319" i="1"/>
  <c r="H13319" i="1"/>
  <c r="L13313" i="1"/>
  <c r="M13313" i="1" s="1"/>
  <c r="K13313" i="1"/>
  <c r="I13313" i="1"/>
  <c r="J13313" i="1" s="1"/>
  <c r="H13313" i="1"/>
  <c r="L13307" i="1"/>
  <c r="M13307" i="1" s="1"/>
  <c r="K13307" i="1"/>
  <c r="I13307" i="1"/>
  <c r="H13307" i="1"/>
  <c r="L13301" i="1"/>
  <c r="K13301" i="1"/>
  <c r="I13301" i="1"/>
  <c r="H13301" i="1"/>
  <c r="L13295" i="1"/>
  <c r="K13295" i="1"/>
  <c r="I13295" i="1"/>
  <c r="J13295" i="1" s="1"/>
  <c r="H13295" i="1"/>
  <c r="L13289" i="1"/>
  <c r="M13289" i="1" s="1"/>
  <c r="K13289" i="1"/>
  <c r="I13289" i="1"/>
  <c r="J13289" i="1" s="1"/>
  <c r="H13289" i="1"/>
  <c r="L13283" i="1"/>
  <c r="K13283" i="1"/>
  <c r="I13283" i="1"/>
  <c r="H13283" i="1"/>
  <c r="L13277" i="1"/>
  <c r="K13277" i="1"/>
  <c r="I13277" i="1"/>
  <c r="H13277" i="1"/>
  <c r="L13271" i="1"/>
  <c r="M13271" i="1" s="1"/>
  <c r="K13271" i="1"/>
  <c r="I13271" i="1"/>
  <c r="J13271" i="1" s="1"/>
  <c r="H13271" i="1"/>
  <c r="L13265" i="1"/>
  <c r="M13265" i="1" s="1"/>
  <c r="K13265" i="1"/>
  <c r="I13265" i="1"/>
  <c r="H13265" i="1"/>
  <c r="L13259" i="1"/>
  <c r="K13259" i="1"/>
  <c r="I13259" i="1"/>
  <c r="H13259" i="1"/>
  <c r="L13253" i="1"/>
  <c r="K13253" i="1"/>
  <c r="I13253" i="1"/>
  <c r="J13253" i="1" s="1"/>
  <c r="H13253" i="1"/>
  <c r="L13247" i="1"/>
  <c r="M13247" i="1" s="1"/>
  <c r="K13247" i="1"/>
  <c r="I13247" i="1"/>
  <c r="J13247" i="1" s="1"/>
  <c r="H13247" i="1"/>
  <c r="L13241" i="1"/>
  <c r="M13241" i="1" s="1"/>
  <c r="K13241" i="1"/>
  <c r="I13241" i="1"/>
  <c r="H13241" i="1"/>
  <c r="L13235" i="1"/>
  <c r="K13235" i="1"/>
  <c r="I13235" i="1"/>
  <c r="H13235" i="1"/>
  <c r="L13229" i="1"/>
  <c r="M13229" i="1" s="1"/>
  <c r="K13229" i="1"/>
  <c r="I13229" i="1"/>
  <c r="J13229" i="1" s="1"/>
  <c r="H13229" i="1"/>
  <c r="L13223" i="1"/>
  <c r="M13223" i="1" s="1"/>
  <c r="K13223" i="1"/>
  <c r="I13223" i="1"/>
  <c r="J13223" i="1" s="1"/>
  <c r="H13223" i="1"/>
  <c r="L13217" i="1"/>
  <c r="K13217" i="1"/>
  <c r="I13217" i="1"/>
  <c r="H13217" i="1"/>
  <c r="L13211" i="1"/>
  <c r="K13211" i="1"/>
  <c r="I13211" i="1"/>
  <c r="J13211" i="1" s="1"/>
  <c r="H13211" i="1"/>
  <c r="L13205" i="1"/>
  <c r="M13205" i="1" s="1"/>
  <c r="K13205" i="1"/>
  <c r="I13205" i="1"/>
  <c r="J13205" i="1" s="1"/>
  <c r="H13205" i="1"/>
  <c r="L13199" i="1"/>
  <c r="K13199" i="1"/>
  <c r="I13199" i="1"/>
  <c r="H13199" i="1"/>
  <c r="L13193" i="1"/>
  <c r="K13193" i="1"/>
  <c r="I13193" i="1"/>
  <c r="H13193" i="1"/>
  <c r="J13193" i="1" s="1"/>
  <c r="L13187" i="1"/>
  <c r="M13187" i="1" s="1"/>
  <c r="K13187" i="1"/>
  <c r="I13187" i="1"/>
  <c r="J13187" i="1" s="1"/>
  <c r="H13187" i="1"/>
  <c r="L13181" i="1"/>
  <c r="K13181" i="1"/>
  <c r="I13181" i="1"/>
  <c r="H13181" i="1"/>
  <c r="L13175" i="1"/>
  <c r="K13175" i="1"/>
  <c r="I13175" i="1"/>
  <c r="H13175" i="1"/>
  <c r="L13169" i="1"/>
  <c r="K13169" i="1"/>
  <c r="I13169" i="1"/>
  <c r="J13169" i="1" s="1"/>
  <c r="H13169" i="1"/>
  <c r="L13163" i="1"/>
  <c r="M13163" i="1" s="1"/>
  <c r="K13163" i="1"/>
  <c r="I13163" i="1"/>
  <c r="J13163" i="1" s="1"/>
  <c r="H13163" i="1"/>
  <c r="L13157" i="1"/>
  <c r="K13157" i="1"/>
  <c r="I13157" i="1"/>
  <c r="H13157" i="1"/>
  <c r="L13151" i="1"/>
  <c r="K13151" i="1"/>
  <c r="I13151" i="1"/>
  <c r="H13151" i="1"/>
  <c r="L13145" i="1"/>
  <c r="M13145" i="1" s="1"/>
  <c r="K13145" i="1"/>
  <c r="I13145" i="1"/>
  <c r="H13145" i="1"/>
  <c r="L13139" i="1"/>
  <c r="M13139" i="1" s="1"/>
  <c r="K13139" i="1"/>
  <c r="I13139" i="1"/>
  <c r="H13139" i="1"/>
  <c r="J13139" i="1" s="1"/>
  <c r="L13133" i="1"/>
  <c r="K13133" i="1"/>
  <c r="I13133" i="1"/>
  <c r="H13133" i="1"/>
  <c r="L13127" i="1"/>
  <c r="K13127" i="1"/>
  <c r="I13127" i="1"/>
  <c r="J13127" i="1" s="1"/>
  <c r="H13127" i="1"/>
  <c r="L13121" i="1"/>
  <c r="M13121" i="1" s="1"/>
  <c r="K13121" i="1"/>
  <c r="I13121" i="1"/>
  <c r="J13121" i="1" s="1"/>
  <c r="H13121" i="1"/>
  <c r="L13115" i="1"/>
  <c r="K13115" i="1"/>
  <c r="I13115" i="1"/>
  <c r="H13115" i="1"/>
  <c r="L13109" i="1"/>
  <c r="K13109" i="1"/>
  <c r="I13109" i="1"/>
  <c r="H13109" i="1"/>
  <c r="L13103" i="1"/>
  <c r="M13103" i="1" s="1"/>
  <c r="K13103" i="1"/>
  <c r="I13103" i="1"/>
  <c r="J13103" i="1" s="1"/>
  <c r="H13103" i="1"/>
  <c r="L13097" i="1"/>
  <c r="M13097" i="1" s="1"/>
  <c r="K13097" i="1"/>
  <c r="I13097" i="1"/>
  <c r="H13097" i="1"/>
  <c r="L13091" i="1"/>
  <c r="K13091" i="1"/>
  <c r="I13091" i="1"/>
  <c r="H13091" i="1"/>
  <c r="L13085" i="1"/>
  <c r="K13085" i="1"/>
  <c r="I13085" i="1"/>
  <c r="J13085" i="1" s="1"/>
  <c r="H13085" i="1"/>
  <c r="L13079" i="1"/>
  <c r="M13079" i="1" s="1"/>
  <c r="K13079" i="1"/>
  <c r="I13079" i="1"/>
  <c r="H13079" i="1"/>
  <c r="L13073" i="1"/>
  <c r="K13073" i="1"/>
  <c r="I13073" i="1"/>
  <c r="H13073" i="1"/>
  <c r="L13067" i="1"/>
  <c r="K13067" i="1"/>
  <c r="I13067" i="1"/>
  <c r="H13067" i="1"/>
  <c r="L13061" i="1"/>
  <c r="M13061" i="1" s="1"/>
  <c r="K13061" i="1"/>
  <c r="I13061" i="1"/>
  <c r="J13061" i="1" s="1"/>
  <c r="H13061" i="1"/>
  <c r="L13055" i="1"/>
  <c r="M13055" i="1" s="1"/>
  <c r="K13055" i="1"/>
  <c r="I13055" i="1"/>
  <c r="H13055" i="1"/>
  <c r="L13049" i="1"/>
  <c r="K13049" i="1"/>
  <c r="I13049" i="1"/>
  <c r="H13049" i="1"/>
  <c r="L13043" i="1"/>
  <c r="K13043" i="1"/>
  <c r="I13043" i="1"/>
  <c r="J13043" i="1" s="1"/>
  <c r="H13043" i="1"/>
  <c r="L13037" i="1"/>
  <c r="M13037" i="1" s="1"/>
  <c r="K13037" i="1"/>
  <c r="I13037" i="1"/>
  <c r="J13037" i="1" s="1"/>
  <c r="H13037" i="1"/>
  <c r="L13031" i="1"/>
  <c r="K13031" i="1"/>
  <c r="I13031" i="1"/>
  <c r="H13031" i="1"/>
  <c r="L13025" i="1"/>
  <c r="K13025" i="1"/>
  <c r="I13025" i="1"/>
  <c r="J13025" i="1" s="1"/>
  <c r="H13025" i="1"/>
  <c r="L13019" i="1"/>
  <c r="M13019" i="1" s="1"/>
  <c r="K13019" i="1"/>
  <c r="I13019" i="1"/>
  <c r="H13019" i="1"/>
  <c r="L13013" i="1"/>
  <c r="M13013" i="1" s="1"/>
  <c r="K13013" i="1"/>
  <c r="I13013" i="1"/>
  <c r="H13013" i="1"/>
  <c r="L13007" i="1"/>
  <c r="K13007" i="1"/>
  <c r="I13007" i="1"/>
  <c r="H13007" i="1"/>
  <c r="L13001" i="1"/>
  <c r="K13001" i="1"/>
  <c r="I13001" i="1"/>
  <c r="J13001" i="1" s="1"/>
  <c r="H13001" i="1"/>
  <c r="L12995" i="1"/>
  <c r="M12995" i="1" s="1"/>
  <c r="K12995" i="1"/>
  <c r="I12995" i="1"/>
  <c r="H12995" i="1"/>
  <c r="L12989" i="1"/>
  <c r="K12989" i="1"/>
  <c r="I12989" i="1"/>
  <c r="H12989" i="1"/>
  <c r="L12983" i="1"/>
  <c r="K12983" i="1"/>
  <c r="I12983" i="1"/>
  <c r="H12983" i="1"/>
  <c r="L12977" i="1"/>
  <c r="M12977" i="1" s="1"/>
  <c r="K12977" i="1"/>
  <c r="I12977" i="1"/>
  <c r="J12977" i="1" s="1"/>
  <c r="H12977" i="1"/>
  <c r="L12971" i="1"/>
  <c r="M12971" i="1" s="1"/>
  <c r="K12971" i="1"/>
  <c r="I12971" i="1"/>
  <c r="H12971" i="1"/>
  <c r="L12965" i="1"/>
  <c r="K12965" i="1"/>
  <c r="I12965" i="1"/>
  <c r="H12965" i="1"/>
  <c r="L12959" i="1"/>
  <c r="K12959" i="1"/>
  <c r="I12959" i="1"/>
  <c r="J12959" i="1" s="1"/>
  <c r="H12959" i="1"/>
  <c r="L12953" i="1"/>
  <c r="M12953" i="1" s="1"/>
  <c r="K12953" i="1"/>
  <c r="I12953" i="1"/>
  <c r="J12953" i="1" s="1"/>
  <c r="H12953" i="1"/>
  <c r="L12947" i="1"/>
  <c r="K12947" i="1"/>
  <c r="I12947" i="1"/>
  <c r="H12947" i="1"/>
  <c r="L12941" i="1"/>
  <c r="K12941" i="1"/>
  <c r="I12941" i="1"/>
  <c r="H12941" i="1"/>
  <c r="L12935" i="1"/>
  <c r="M12935" i="1" s="1"/>
  <c r="K12935" i="1"/>
  <c r="I12935" i="1"/>
  <c r="H12935" i="1"/>
  <c r="L12929" i="1"/>
  <c r="M12929" i="1" s="1"/>
  <c r="K12929" i="1"/>
  <c r="I12929" i="1"/>
  <c r="H12929" i="1"/>
  <c r="L12923" i="1"/>
  <c r="K12923" i="1"/>
  <c r="I12923" i="1"/>
  <c r="H12923" i="1"/>
  <c r="L12917" i="1"/>
  <c r="K12917" i="1"/>
  <c r="I12917" i="1"/>
  <c r="J12917" i="1" s="1"/>
  <c r="H12917" i="1"/>
  <c r="L12911" i="1"/>
  <c r="M12911" i="1" s="1"/>
  <c r="K12911" i="1"/>
  <c r="I12911" i="1"/>
  <c r="J12911" i="1" s="1"/>
  <c r="H12911" i="1"/>
  <c r="L12905" i="1"/>
  <c r="K12905" i="1"/>
  <c r="I12905" i="1"/>
  <c r="H12905" i="1"/>
  <c r="L12899" i="1"/>
  <c r="K12899" i="1"/>
  <c r="I12899" i="1"/>
  <c r="H12899" i="1"/>
  <c r="J12899" i="1" s="1"/>
  <c r="L12893" i="1"/>
  <c r="M12893" i="1" s="1"/>
  <c r="K12893" i="1"/>
  <c r="I12893" i="1"/>
  <c r="J12893" i="1" s="1"/>
  <c r="H12893" i="1"/>
  <c r="L12887" i="1"/>
  <c r="M12887" i="1" s="1"/>
  <c r="K12887" i="1"/>
  <c r="I12887" i="1"/>
  <c r="H12887" i="1"/>
  <c r="L12881" i="1"/>
  <c r="K12881" i="1"/>
  <c r="I12881" i="1"/>
  <c r="H12881" i="1"/>
  <c r="L12875" i="1"/>
  <c r="K12875" i="1"/>
  <c r="I12875" i="1"/>
  <c r="J12875" i="1" s="1"/>
  <c r="H12875" i="1"/>
  <c r="L12869" i="1"/>
  <c r="M12869" i="1" s="1"/>
  <c r="K12869" i="1"/>
  <c r="I12869" i="1"/>
  <c r="H12869" i="1"/>
  <c r="L12863" i="1"/>
  <c r="K12863" i="1"/>
  <c r="I12863" i="1"/>
  <c r="H12863" i="1"/>
  <c r="L12857" i="1"/>
  <c r="K12857" i="1"/>
  <c r="I12857" i="1"/>
  <c r="H12857" i="1"/>
  <c r="L12851" i="1"/>
  <c r="M12851" i="1" s="1"/>
  <c r="K12851" i="1"/>
  <c r="I12851" i="1"/>
  <c r="H12851" i="1"/>
  <c r="L12845" i="1"/>
  <c r="M12845" i="1" s="1"/>
  <c r="K12845" i="1"/>
  <c r="I12845" i="1"/>
  <c r="H12845" i="1"/>
  <c r="L12839" i="1"/>
  <c r="K12839" i="1"/>
  <c r="I12839" i="1"/>
  <c r="H12839" i="1"/>
  <c r="L12833" i="1"/>
  <c r="K12833" i="1"/>
  <c r="I12833" i="1"/>
  <c r="J12833" i="1" s="1"/>
  <c r="H12833" i="1"/>
  <c r="L12827" i="1"/>
  <c r="M12827" i="1" s="1"/>
  <c r="K12827" i="1"/>
  <c r="I12827" i="1"/>
  <c r="J12827" i="1" s="1"/>
  <c r="H12827" i="1"/>
  <c r="L12821" i="1"/>
  <c r="K12821" i="1"/>
  <c r="I12821" i="1"/>
  <c r="H12821" i="1"/>
  <c r="L12815" i="1"/>
  <c r="K12815" i="1"/>
  <c r="I12815" i="1"/>
  <c r="H12815" i="1"/>
  <c r="L12809" i="1"/>
  <c r="M12809" i="1" s="1"/>
  <c r="K12809" i="1"/>
  <c r="I12809" i="1"/>
  <c r="J12809" i="1" s="1"/>
  <c r="H12809" i="1"/>
  <c r="L12803" i="1"/>
  <c r="M12803" i="1" s="1"/>
  <c r="K12803" i="1"/>
  <c r="I12803" i="1"/>
  <c r="H12803" i="1"/>
  <c r="L12797" i="1"/>
  <c r="M12797" i="1" s="1"/>
  <c r="K12797" i="1"/>
  <c r="I12797" i="1"/>
  <c r="H12797" i="1"/>
  <c r="L12791" i="1"/>
  <c r="K12791" i="1"/>
  <c r="I12791" i="1"/>
  <c r="J12791" i="1" s="1"/>
  <c r="H12791" i="1"/>
  <c r="L12785" i="1"/>
  <c r="M12785" i="1" s="1"/>
  <c r="K12785" i="1"/>
  <c r="I12785" i="1"/>
  <c r="J12785" i="1" s="1"/>
  <c r="H12785" i="1"/>
  <c r="L12779" i="1"/>
  <c r="K12779" i="1"/>
  <c r="I12779" i="1"/>
  <c r="H12779" i="1"/>
  <c r="L12773" i="1"/>
  <c r="K12773" i="1"/>
  <c r="I12773" i="1"/>
  <c r="H12773" i="1"/>
  <c r="L12767" i="1"/>
  <c r="M12767" i="1" s="1"/>
  <c r="K12767" i="1"/>
  <c r="I12767" i="1"/>
  <c r="J12767" i="1" s="1"/>
  <c r="H12767" i="1"/>
  <c r="L12761" i="1"/>
  <c r="M12761" i="1" s="1"/>
  <c r="K12761" i="1"/>
  <c r="I12761" i="1"/>
  <c r="H12761" i="1"/>
  <c r="L12755" i="1"/>
  <c r="K12755" i="1"/>
  <c r="I12755" i="1"/>
  <c r="H12755" i="1"/>
  <c r="L12749" i="1"/>
  <c r="K12749" i="1"/>
  <c r="I12749" i="1"/>
  <c r="J12749" i="1" s="1"/>
  <c r="H12749" i="1"/>
  <c r="L12743" i="1"/>
  <c r="M12743" i="1" s="1"/>
  <c r="K12743" i="1"/>
  <c r="I12743" i="1"/>
  <c r="H12743" i="1"/>
  <c r="L12737" i="1"/>
  <c r="K12737" i="1"/>
  <c r="I12737" i="1"/>
  <c r="H12737" i="1"/>
  <c r="L12731" i="1"/>
  <c r="K12731" i="1"/>
  <c r="I12731" i="1"/>
  <c r="H12731" i="1"/>
  <c r="L12725" i="1"/>
  <c r="M12725" i="1" s="1"/>
  <c r="K12725" i="1"/>
  <c r="I12725" i="1"/>
  <c r="H12725" i="1"/>
  <c r="L12719" i="1"/>
  <c r="K12719" i="1"/>
  <c r="I12719" i="1"/>
  <c r="H12719" i="1"/>
  <c r="L12713" i="1"/>
  <c r="K12713" i="1"/>
  <c r="I12713" i="1"/>
  <c r="H12713" i="1"/>
  <c r="L12707" i="1"/>
  <c r="K12707" i="1"/>
  <c r="I12707" i="1"/>
  <c r="J12707" i="1" s="1"/>
  <c r="H12707" i="1"/>
  <c r="L12701" i="1"/>
  <c r="M12701" i="1" s="1"/>
  <c r="K12701" i="1"/>
  <c r="I12701" i="1"/>
  <c r="J12701" i="1" s="1"/>
  <c r="H12701" i="1"/>
  <c r="L12695" i="1"/>
  <c r="K12695" i="1"/>
  <c r="I12695" i="1"/>
  <c r="H12695" i="1"/>
  <c r="L12689" i="1"/>
  <c r="K12689" i="1"/>
  <c r="I12689" i="1"/>
  <c r="H12689" i="1"/>
  <c r="L12683" i="1"/>
  <c r="M12683" i="1" s="1"/>
  <c r="K12683" i="1"/>
  <c r="I12683" i="1"/>
  <c r="J12683" i="1" s="1"/>
  <c r="H12683" i="1"/>
  <c r="L12681" i="1"/>
  <c r="M12681" i="1" s="1"/>
  <c r="K12681" i="1"/>
  <c r="I12681" i="1"/>
  <c r="H12681" i="1"/>
  <c r="L12675" i="1"/>
  <c r="K12675" i="1"/>
  <c r="I12675" i="1"/>
  <c r="H12675" i="1"/>
  <c r="J12675" i="1" s="1"/>
  <c r="L12669" i="1"/>
  <c r="K12669" i="1"/>
  <c r="I12669" i="1"/>
  <c r="J12669" i="1" s="1"/>
  <c r="H12669" i="1"/>
  <c r="L12663" i="1"/>
  <c r="M12663" i="1" s="1"/>
  <c r="K12663" i="1"/>
  <c r="I12663" i="1"/>
  <c r="J12663" i="1" s="1"/>
  <c r="H12663" i="1"/>
  <c r="L12657" i="1"/>
  <c r="K12657" i="1"/>
  <c r="I12657" i="1"/>
  <c r="H12657" i="1"/>
  <c r="L12651" i="1"/>
  <c r="K12651" i="1"/>
  <c r="I12651" i="1"/>
  <c r="H12651" i="1"/>
  <c r="L12645" i="1"/>
  <c r="M12645" i="1" s="1"/>
  <c r="K12645" i="1"/>
  <c r="I12645" i="1"/>
  <c r="J12645" i="1" s="1"/>
  <c r="H12645" i="1"/>
  <c r="L12639" i="1"/>
  <c r="M12639" i="1" s="1"/>
  <c r="K12639" i="1"/>
  <c r="I12639" i="1"/>
  <c r="H12639" i="1"/>
  <c r="L12633" i="1"/>
  <c r="K12633" i="1"/>
  <c r="I12633" i="1"/>
  <c r="H12633" i="1"/>
  <c r="L12627" i="1"/>
  <c r="K12627" i="1"/>
  <c r="I12627" i="1"/>
  <c r="J12627" i="1" s="1"/>
  <c r="H12627" i="1"/>
  <c r="L12621" i="1"/>
  <c r="M12621" i="1" s="1"/>
  <c r="K12621" i="1"/>
  <c r="I12621" i="1"/>
  <c r="J12621" i="1" s="1"/>
  <c r="H12621" i="1"/>
  <c r="L12615" i="1"/>
  <c r="M12615" i="1" s="1"/>
  <c r="K12615" i="1"/>
  <c r="I12615" i="1"/>
  <c r="H12615" i="1"/>
  <c r="L12609" i="1"/>
  <c r="K12609" i="1"/>
  <c r="I12609" i="1"/>
  <c r="H12609" i="1"/>
  <c r="L12603" i="1"/>
  <c r="M12603" i="1" s="1"/>
  <c r="K12603" i="1"/>
  <c r="I12603" i="1"/>
  <c r="J12603" i="1" s="1"/>
  <c r="H12603" i="1"/>
  <c r="L12597" i="1"/>
  <c r="M12597" i="1" s="1"/>
  <c r="K12597" i="1"/>
  <c r="I12597" i="1"/>
  <c r="H12597" i="1"/>
  <c r="L12591" i="1"/>
  <c r="K12591" i="1"/>
  <c r="I12591" i="1"/>
  <c r="H12591" i="1"/>
  <c r="L12585" i="1"/>
  <c r="K12585" i="1"/>
  <c r="I12585" i="1"/>
  <c r="J12585" i="1" s="1"/>
  <c r="H12585" i="1"/>
  <c r="L12579" i="1"/>
  <c r="M12579" i="1" s="1"/>
  <c r="K12579" i="1"/>
  <c r="I12579" i="1"/>
  <c r="J12579" i="1" s="1"/>
  <c r="H12579" i="1"/>
  <c r="L12573" i="1"/>
  <c r="K12573" i="1"/>
  <c r="I12573" i="1"/>
  <c r="H12573" i="1"/>
  <c r="L12567" i="1"/>
  <c r="K12567" i="1"/>
  <c r="I12567" i="1"/>
  <c r="H12567" i="1"/>
  <c r="L12561" i="1"/>
  <c r="M12561" i="1" s="1"/>
  <c r="K12561" i="1"/>
  <c r="I12561" i="1"/>
  <c r="J12561" i="1" s="1"/>
  <c r="H12561" i="1"/>
  <c r="L12555" i="1"/>
  <c r="M12555" i="1" s="1"/>
  <c r="K12555" i="1"/>
  <c r="I12555" i="1"/>
  <c r="H12555" i="1"/>
  <c r="L12549" i="1"/>
  <c r="K12549" i="1"/>
  <c r="I12549" i="1"/>
  <c r="H12549" i="1"/>
  <c r="L12543" i="1"/>
  <c r="K12543" i="1"/>
  <c r="I12543" i="1"/>
  <c r="J12543" i="1" s="1"/>
  <c r="H12543" i="1"/>
  <c r="L12537" i="1"/>
  <c r="M12537" i="1" s="1"/>
  <c r="K12537" i="1"/>
  <c r="I12537" i="1"/>
  <c r="J12537" i="1" s="1"/>
  <c r="H12537" i="1"/>
  <c r="L12531" i="1"/>
  <c r="K12531" i="1"/>
  <c r="I12531" i="1"/>
  <c r="H12531" i="1"/>
  <c r="L12525" i="1"/>
  <c r="K12525" i="1"/>
  <c r="I12525" i="1"/>
  <c r="J12525" i="1" s="1"/>
  <c r="H12525" i="1"/>
  <c r="L12519" i="1"/>
  <c r="M12519" i="1" s="1"/>
  <c r="K12519" i="1"/>
  <c r="I12519" i="1"/>
  <c r="J12519" i="1" s="1"/>
  <c r="H12519" i="1"/>
  <c r="L12513" i="1"/>
  <c r="M12513" i="1" s="1"/>
  <c r="K12513" i="1"/>
  <c r="I12513" i="1"/>
  <c r="H12513" i="1"/>
  <c r="J12513" i="1" s="1"/>
  <c r="L12507" i="1"/>
  <c r="K12507" i="1"/>
  <c r="I12507" i="1"/>
  <c r="H12507" i="1"/>
  <c r="L12501" i="1"/>
  <c r="K12501" i="1"/>
  <c r="I12501" i="1"/>
  <c r="J12501" i="1" s="1"/>
  <c r="H12501" i="1"/>
  <c r="L12495" i="1"/>
  <c r="M12495" i="1" s="1"/>
  <c r="K12495" i="1"/>
  <c r="I12495" i="1"/>
  <c r="J12495" i="1" s="1"/>
  <c r="H12495" i="1"/>
  <c r="L12489" i="1"/>
  <c r="K12489" i="1"/>
  <c r="I12489" i="1"/>
  <c r="H12489" i="1"/>
  <c r="L12483" i="1"/>
  <c r="K12483" i="1"/>
  <c r="I12483" i="1"/>
  <c r="H12483" i="1"/>
  <c r="L12477" i="1"/>
  <c r="M12477" i="1" s="1"/>
  <c r="K12477" i="1"/>
  <c r="I12477" i="1"/>
  <c r="J12477" i="1" s="1"/>
  <c r="H12477" i="1"/>
  <c r="L12471" i="1"/>
  <c r="M12471" i="1" s="1"/>
  <c r="K12471" i="1"/>
  <c r="I12471" i="1"/>
  <c r="H12471" i="1"/>
  <c r="L12465" i="1"/>
  <c r="K12465" i="1"/>
  <c r="I12465" i="1"/>
  <c r="J12465" i="1" s="1"/>
  <c r="H12465" i="1"/>
  <c r="L12459" i="1"/>
  <c r="K12459" i="1"/>
  <c r="I12459" i="1"/>
  <c r="J12459" i="1" s="1"/>
  <c r="H12459" i="1"/>
  <c r="L12453" i="1"/>
  <c r="K12453" i="1"/>
  <c r="I12453" i="1"/>
  <c r="J12453" i="1" s="1"/>
  <c r="H12453" i="1"/>
  <c r="L12447" i="1"/>
  <c r="K12447" i="1"/>
  <c r="I12447" i="1"/>
  <c r="H12447" i="1"/>
  <c r="L12441" i="1"/>
  <c r="K12441" i="1"/>
  <c r="I12441" i="1"/>
  <c r="H12441" i="1"/>
  <c r="L12435" i="1"/>
  <c r="M12435" i="1" s="1"/>
  <c r="K12435" i="1"/>
  <c r="I12435" i="1"/>
  <c r="J12435" i="1" s="1"/>
  <c r="H12435" i="1"/>
  <c r="L12429" i="1"/>
  <c r="M12429" i="1" s="1"/>
  <c r="K12429" i="1"/>
  <c r="I12429" i="1"/>
  <c r="H12429" i="1"/>
  <c r="L12423" i="1"/>
  <c r="K12423" i="1"/>
  <c r="I12423" i="1"/>
  <c r="H12423" i="1"/>
  <c r="L12417" i="1"/>
  <c r="K12417" i="1"/>
  <c r="I12417" i="1"/>
  <c r="J12417" i="1" s="1"/>
  <c r="H12417" i="1"/>
  <c r="L12411" i="1"/>
  <c r="M12411" i="1" s="1"/>
  <c r="K12411" i="1"/>
  <c r="I12411" i="1"/>
  <c r="J12411" i="1" s="1"/>
  <c r="H12411" i="1"/>
  <c r="L12405" i="1"/>
  <c r="K12405" i="1"/>
  <c r="I12405" i="1"/>
  <c r="H12405" i="1"/>
  <c r="L12399" i="1"/>
  <c r="K12399" i="1"/>
  <c r="I12399" i="1"/>
  <c r="H12399" i="1"/>
  <c r="L12393" i="1"/>
  <c r="M12393" i="1" s="1"/>
  <c r="K12393" i="1"/>
  <c r="I12393" i="1"/>
  <c r="J12393" i="1" s="1"/>
  <c r="H12393" i="1"/>
  <c r="L12387" i="1"/>
  <c r="M12387" i="1" s="1"/>
  <c r="K12387" i="1"/>
  <c r="I12387" i="1"/>
  <c r="H12387" i="1"/>
  <c r="L12381" i="1"/>
  <c r="K12381" i="1"/>
  <c r="I12381" i="1"/>
  <c r="H12381" i="1"/>
  <c r="L12375" i="1"/>
  <c r="K12375" i="1"/>
  <c r="I12375" i="1"/>
  <c r="J12375" i="1" s="1"/>
  <c r="H12375" i="1"/>
  <c r="L12369" i="1"/>
  <c r="M12369" i="1" s="1"/>
  <c r="K12369" i="1"/>
  <c r="I12369" i="1"/>
  <c r="J12369" i="1" s="1"/>
  <c r="H12369" i="1"/>
  <c r="L12363" i="1"/>
  <c r="K12363" i="1"/>
  <c r="I12363" i="1"/>
  <c r="H12363" i="1"/>
  <c r="L12357" i="1"/>
  <c r="K12357" i="1"/>
  <c r="I12357" i="1"/>
  <c r="H12357" i="1"/>
  <c r="J12357" i="1" s="1"/>
  <c r="L12351" i="1"/>
  <c r="M12351" i="1" s="1"/>
  <c r="K12351" i="1"/>
  <c r="I12351" i="1"/>
  <c r="J12351" i="1" s="1"/>
  <c r="H12351" i="1"/>
  <c r="L12345" i="1"/>
  <c r="M12345" i="1" s="1"/>
  <c r="K12345" i="1"/>
  <c r="I12345" i="1"/>
  <c r="H12345" i="1"/>
  <c r="L12339" i="1"/>
  <c r="K12339" i="1"/>
  <c r="I12339" i="1"/>
  <c r="J12339" i="1" s="1"/>
  <c r="H12339" i="1"/>
  <c r="L12333" i="1"/>
  <c r="K12333" i="1"/>
  <c r="I12333" i="1"/>
  <c r="J12333" i="1" s="1"/>
  <c r="H12333" i="1"/>
  <c r="L12327" i="1"/>
  <c r="M12327" i="1" s="1"/>
  <c r="K12327" i="1"/>
  <c r="I12327" i="1"/>
  <c r="J12327" i="1" s="1"/>
  <c r="H12327" i="1"/>
  <c r="L12321" i="1"/>
  <c r="K12321" i="1"/>
  <c r="I12321" i="1"/>
  <c r="H12321" i="1"/>
  <c r="L12315" i="1"/>
  <c r="K12315" i="1"/>
  <c r="I12315" i="1"/>
  <c r="J12315" i="1" s="1"/>
  <c r="H12315" i="1"/>
  <c r="L12309" i="1"/>
  <c r="M12309" i="1" s="1"/>
  <c r="K12309" i="1"/>
  <c r="I12309" i="1"/>
  <c r="J12309" i="1" s="1"/>
  <c r="H12309" i="1"/>
  <c r="L12303" i="1"/>
  <c r="M12303" i="1" s="1"/>
  <c r="K12303" i="1"/>
  <c r="I12303" i="1"/>
  <c r="H12303" i="1"/>
  <c r="L12297" i="1"/>
  <c r="K12297" i="1"/>
  <c r="I12297" i="1"/>
  <c r="H12297" i="1"/>
  <c r="L12291" i="1"/>
  <c r="K12291" i="1"/>
  <c r="I12291" i="1"/>
  <c r="J12291" i="1" s="1"/>
  <c r="H12291" i="1"/>
  <c r="L12285" i="1"/>
  <c r="M12285" i="1" s="1"/>
  <c r="K12285" i="1"/>
  <c r="I12285" i="1"/>
  <c r="H12285" i="1"/>
  <c r="L12279" i="1"/>
  <c r="K12279" i="1"/>
  <c r="I12279" i="1"/>
  <c r="H12279" i="1"/>
  <c r="L12273" i="1"/>
  <c r="K12273" i="1"/>
  <c r="I12273" i="1"/>
  <c r="J12273" i="1" s="1"/>
  <c r="H12273" i="1"/>
  <c r="L12267" i="1"/>
  <c r="M12267" i="1" s="1"/>
  <c r="K12267" i="1"/>
  <c r="I12267" i="1"/>
  <c r="H12267" i="1"/>
  <c r="L12261" i="1"/>
  <c r="M12261" i="1" s="1"/>
  <c r="K12261" i="1"/>
  <c r="I12261" i="1"/>
  <c r="H12261" i="1"/>
  <c r="L12255" i="1"/>
  <c r="K12255" i="1"/>
  <c r="I12255" i="1"/>
  <c r="H12255" i="1"/>
  <c r="L12249" i="1"/>
  <c r="K12249" i="1"/>
  <c r="I12249" i="1"/>
  <c r="J12249" i="1" s="1"/>
  <c r="H12249" i="1"/>
  <c r="L12243" i="1"/>
  <c r="M12243" i="1" s="1"/>
  <c r="K12243" i="1"/>
  <c r="I12243" i="1"/>
  <c r="J12243" i="1" s="1"/>
  <c r="H12243" i="1"/>
  <c r="L12237" i="1"/>
  <c r="K12237" i="1"/>
  <c r="I12237" i="1"/>
  <c r="H12237" i="1"/>
  <c r="L12231" i="1"/>
  <c r="K12231" i="1"/>
  <c r="I12231" i="1"/>
  <c r="H12231" i="1"/>
  <c r="J12231" i="1" s="1"/>
  <c r="L12225" i="1"/>
  <c r="M12225" i="1" s="1"/>
  <c r="K12225" i="1"/>
  <c r="I12225" i="1"/>
  <c r="J12225" i="1" s="1"/>
  <c r="H12225" i="1"/>
  <c r="L12219" i="1"/>
  <c r="M12219" i="1" s="1"/>
  <c r="K12219" i="1"/>
  <c r="I12219" i="1"/>
  <c r="H12219" i="1"/>
  <c r="L12213" i="1"/>
  <c r="K12213" i="1"/>
  <c r="I12213" i="1"/>
  <c r="H12213" i="1"/>
  <c r="L12207" i="1"/>
  <c r="K12207" i="1"/>
  <c r="I12207" i="1"/>
  <c r="J12207" i="1" s="1"/>
  <c r="H12207" i="1"/>
  <c r="L12201" i="1"/>
  <c r="M12201" i="1" s="1"/>
  <c r="K12201" i="1"/>
  <c r="I12201" i="1"/>
  <c r="J12201" i="1" s="1"/>
  <c r="H12201" i="1"/>
  <c r="L12195" i="1"/>
  <c r="K12195" i="1"/>
  <c r="I12195" i="1"/>
  <c r="H12195" i="1"/>
  <c r="L12189" i="1"/>
  <c r="K12189" i="1"/>
  <c r="I12189" i="1"/>
  <c r="H12189" i="1"/>
  <c r="L12183" i="1"/>
  <c r="M12183" i="1" s="1"/>
  <c r="K12183" i="1"/>
  <c r="I12183" i="1"/>
  <c r="J12183" i="1" s="1"/>
  <c r="H12183" i="1"/>
  <c r="L12177" i="1"/>
  <c r="M12177" i="1" s="1"/>
  <c r="K12177" i="1"/>
  <c r="I12177" i="1"/>
  <c r="H12177" i="1"/>
  <c r="L12171" i="1"/>
  <c r="K12171" i="1"/>
  <c r="I12171" i="1"/>
  <c r="H12171" i="1"/>
  <c r="L12165" i="1"/>
  <c r="K12165" i="1"/>
  <c r="I12165" i="1"/>
  <c r="J12165" i="1" s="1"/>
  <c r="H12165" i="1"/>
  <c r="L12159" i="1"/>
  <c r="M12159" i="1" s="1"/>
  <c r="K12159" i="1"/>
  <c r="I12159" i="1"/>
  <c r="J12159" i="1" s="1"/>
  <c r="H12159" i="1"/>
  <c r="L12153" i="1"/>
  <c r="M12153" i="1" s="1"/>
  <c r="K12153" i="1"/>
  <c r="I12153" i="1"/>
  <c r="H12153" i="1"/>
  <c r="L12147" i="1"/>
  <c r="K12147" i="1"/>
  <c r="I12147" i="1"/>
  <c r="H12147" i="1"/>
  <c r="L12141" i="1"/>
  <c r="M12141" i="1" s="1"/>
  <c r="K12141" i="1"/>
  <c r="I12141" i="1"/>
  <c r="J12141" i="1" s="1"/>
  <c r="H12141" i="1"/>
  <c r="L12135" i="1"/>
  <c r="M12135" i="1" s="1"/>
  <c r="K12135" i="1"/>
  <c r="I12135" i="1"/>
  <c r="H12135" i="1"/>
  <c r="L12129" i="1"/>
  <c r="K12129" i="1"/>
  <c r="I12129" i="1"/>
  <c r="H12129" i="1"/>
  <c r="L12123" i="1"/>
  <c r="K12123" i="1"/>
  <c r="M12123" i="1" s="1"/>
  <c r="I12123" i="1"/>
  <c r="J12123" i="1" s="1"/>
  <c r="H12123" i="1"/>
  <c r="L12117" i="1"/>
  <c r="M12117" i="1" s="1"/>
  <c r="K12117" i="1"/>
  <c r="I12117" i="1"/>
  <c r="J12117" i="1" s="1"/>
  <c r="H12117" i="1"/>
  <c r="L12111" i="1"/>
  <c r="K12111" i="1"/>
  <c r="I12111" i="1"/>
  <c r="H12111" i="1"/>
  <c r="L12105" i="1"/>
  <c r="K12105" i="1"/>
  <c r="I12105" i="1"/>
  <c r="J12105" i="1" s="1"/>
  <c r="H12105" i="1"/>
  <c r="L12099" i="1"/>
  <c r="M12099" i="1" s="1"/>
  <c r="K12099" i="1"/>
  <c r="I12099" i="1"/>
  <c r="J12099" i="1" s="1"/>
  <c r="H12099" i="1"/>
  <c r="L12093" i="1"/>
  <c r="K12093" i="1"/>
  <c r="I12093" i="1"/>
  <c r="H12093" i="1"/>
  <c r="L12087" i="1"/>
  <c r="K12087" i="1"/>
  <c r="I12087" i="1"/>
  <c r="H12087" i="1"/>
  <c r="L12081" i="1"/>
  <c r="K12081" i="1"/>
  <c r="I12081" i="1"/>
  <c r="J12081" i="1" s="1"/>
  <c r="H12081" i="1"/>
  <c r="L12075" i="1"/>
  <c r="M12075" i="1" s="1"/>
  <c r="K12075" i="1"/>
  <c r="I12075" i="1"/>
  <c r="J12075" i="1" s="1"/>
  <c r="H12075" i="1"/>
  <c r="L12069" i="1"/>
  <c r="K12069" i="1"/>
  <c r="I12069" i="1"/>
  <c r="H12069" i="1"/>
  <c r="L12063" i="1"/>
  <c r="K12063" i="1"/>
  <c r="I12063" i="1"/>
  <c r="H12063" i="1"/>
  <c r="L12057" i="1"/>
  <c r="M12057" i="1" s="1"/>
  <c r="K12057" i="1"/>
  <c r="I12057" i="1"/>
  <c r="J12057" i="1" s="1"/>
  <c r="H12057" i="1"/>
  <c r="L12051" i="1"/>
  <c r="M12051" i="1" s="1"/>
  <c r="K12051" i="1"/>
  <c r="I12051" i="1"/>
  <c r="H12051" i="1"/>
  <c r="L12045" i="1"/>
  <c r="K12045" i="1"/>
  <c r="I12045" i="1"/>
  <c r="H12045" i="1"/>
  <c r="L12039" i="1"/>
  <c r="K12039" i="1"/>
  <c r="I12039" i="1"/>
  <c r="J12039" i="1" s="1"/>
  <c r="H12039" i="1"/>
  <c r="L12033" i="1"/>
  <c r="M12033" i="1" s="1"/>
  <c r="K12033" i="1"/>
  <c r="I12033" i="1"/>
  <c r="J12033" i="1" s="1"/>
  <c r="H12033" i="1"/>
  <c r="L12027" i="1"/>
  <c r="K12027" i="1"/>
  <c r="I12027" i="1"/>
  <c r="H12027" i="1"/>
  <c r="L12021" i="1"/>
  <c r="K12021" i="1"/>
  <c r="I12021" i="1"/>
  <c r="H12021" i="1"/>
  <c r="L12015" i="1"/>
  <c r="M12015" i="1" s="1"/>
  <c r="K12015" i="1"/>
  <c r="I12015" i="1"/>
  <c r="H12015" i="1"/>
  <c r="L12009" i="1"/>
  <c r="M12009" i="1" s="1"/>
  <c r="K12009" i="1"/>
  <c r="I12009" i="1"/>
  <c r="H12009" i="1"/>
  <c r="L12003" i="1"/>
  <c r="K12003" i="1"/>
  <c r="I12003" i="1"/>
  <c r="H12003" i="1"/>
  <c r="L11997" i="1"/>
  <c r="M11997" i="1" s="1"/>
  <c r="K11997" i="1"/>
  <c r="I11997" i="1"/>
  <c r="J11997" i="1" s="1"/>
  <c r="H11997" i="1"/>
  <c r="L11991" i="1"/>
  <c r="M11991" i="1" s="1"/>
  <c r="K11991" i="1"/>
  <c r="I11991" i="1"/>
  <c r="J11991" i="1" s="1"/>
  <c r="H11991" i="1"/>
  <c r="L11985" i="1"/>
  <c r="K11985" i="1"/>
  <c r="I11985" i="1"/>
  <c r="H11985" i="1"/>
  <c r="L11979" i="1"/>
  <c r="K11979" i="1"/>
  <c r="I11979" i="1"/>
  <c r="H11979" i="1"/>
  <c r="L11973" i="1"/>
  <c r="M11973" i="1" s="1"/>
  <c r="K11973" i="1"/>
  <c r="I11973" i="1"/>
  <c r="J11973" i="1" s="1"/>
  <c r="H11973" i="1"/>
  <c r="L11967" i="1"/>
  <c r="K11967" i="1"/>
  <c r="I11967" i="1"/>
  <c r="H11967" i="1"/>
  <c r="L11961" i="1"/>
  <c r="K11961" i="1"/>
  <c r="I11961" i="1"/>
  <c r="H11961" i="1"/>
  <c r="L11955" i="1"/>
  <c r="K11955" i="1"/>
  <c r="I11955" i="1"/>
  <c r="J11955" i="1" s="1"/>
  <c r="H11955" i="1"/>
  <c r="L11949" i="1"/>
  <c r="M11949" i="1" s="1"/>
  <c r="K11949" i="1"/>
  <c r="I11949" i="1"/>
  <c r="J11949" i="1" s="1"/>
  <c r="H11949" i="1"/>
  <c r="L11943" i="1"/>
  <c r="K11943" i="1"/>
  <c r="I11943" i="1"/>
  <c r="H11943" i="1"/>
  <c r="L11937" i="1"/>
  <c r="K11937" i="1"/>
  <c r="I11937" i="1"/>
  <c r="H11937" i="1"/>
  <c r="L11931" i="1"/>
  <c r="M11931" i="1" s="1"/>
  <c r="K11931" i="1"/>
  <c r="I11931" i="1"/>
  <c r="J11931" i="1" s="1"/>
  <c r="H11931" i="1"/>
  <c r="L11925" i="1"/>
  <c r="M11925" i="1" s="1"/>
  <c r="K11925" i="1"/>
  <c r="I11925" i="1"/>
  <c r="H11925" i="1"/>
  <c r="L11919" i="1"/>
  <c r="K11919" i="1"/>
  <c r="I11919" i="1"/>
  <c r="H11919" i="1"/>
  <c r="L11913" i="1"/>
  <c r="K11913" i="1"/>
  <c r="I11913" i="1"/>
  <c r="H11913" i="1"/>
  <c r="L11907" i="1"/>
  <c r="K11907" i="1"/>
  <c r="I11907" i="1"/>
  <c r="J11907" i="1" s="1"/>
  <c r="H11907" i="1"/>
  <c r="L11901" i="1"/>
  <c r="K11901" i="1"/>
  <c r="I11901" i="1"/>
  <c r="H11901" i="1"/>
  <c r="L11895" i="1"/>
  <c r="K11895" i="1"/>
  <c r="I11895" i="1"/>
  <c r="J11895" i="1" s="1"/>
  <c r="H11895" i="1"/>
  <c r="L11889" i="1"/>
  <c r="M11889" i="1" s="1"/>
  <c r="K11889" i="1"/>
  <c r="I11889" i="1"/>
  <c r="J11889" i="1" s="1"/>
  <c r="H11889" i="1"/>
  <c r="L11883" i="1"/>
  <c r="M11883" i="1" s="1"/>
  <c r="K11883" i="1"/>
  <c r="I11883" i="1"/>
  <c r="H11883" i="1"/>
  <c r="L11877" i="1"/>
  <c r="K11877" i="1"/>
  <c r="I11877" i="1"/>
  <c r="H11877" i="1"/>
  <c r="L11871" i="1"/>
  <c r="K11871" i="1"/>
  <c r="I11871" i="1"/>
  <c r="J11871" i="1" s="1"/>
  <c r="H11871" i="1"/>
  <c r="L11865" i="1"/>
  <c r="M11865" i="1" s="1"/>
  <c r="K11865" i="1"/>
  <c r="I11865" i="1"/>
  <c r="J11865" i="1" s="1"/>
  <c r="H11865" i="1"/>
  <c r="L11859" i="1"/>
  <c r="K11859" i="1"/>
  <c r="I11859" i="1"/>
  <c r="H11859" i="1"/>
  <c r="L11853" i="1"/>
  <c r="M11853" i="1" s="1"/>
  <c r="K11853" i="1"/>
  <c r="I11853" i="1"/>
  <c r="J11853" i="1" s="1"/>
  <c r="H11853" i="1"/>
  <c r="L11847" i="1"/>
  <c r="M11847" i="1" s="1"/>
  <c r="K11847" i="1"/>
  <c r="I11847" i="1"/>
  <c r="J11847" i="1" s="1"/>
  <c r="H11847" i="1"/>
  <c r="L11841" i="1"/>
  <c r="M11841" i="1" s="1"/>
  <c r="K11841" i="1"/>
  <c r="I11841" i="1"/>
  <c r="H11841" i="1"/>
  <c r="L11835" i="1"/>
  <c r="K11835" i="1"/>
  <c r="I11835" i="1"/>
  <c r="H11835" i="1"/>
  <c r="L11829" i="1"/>
  <c r="K11829" i="1"/>
  <c r="I11829" i="1"/>
  <c r="J11829" i="1" s="1"/>
  <c r="H11829" i="1"/>
  <c r="L11823" i="1"/>
  <c r="M11823" i="1" s="1"/>
  <c r="K11823" i="1"/>
  <c r="I11823" i="1"/>
  <c r="J11823" i="1" s="1"/>
  <c r="H11823" i="1"/>
  <c r="L11817" i="1"/>
  <c r="K11817" i="1"/>
  <c r="I11817" i="1"/>
  <c r="H11817" i="1"/>
  <c r="L11811" i="1"/>
  <c r="K11811" i="1"/>
  <c r="I11811" i="1"/>
  <c r="H11811" i="1"/>
  <c r="L11805" i="1"/>
  <c r="M11805" i="1" s="1"/>
  <c r="K11805" i="1"/>
  <c r="I11805" i="1"/>
  <c r="J11805" i="1" s="1"/>
  <c r="H11805" i="1"/>
  <c r="L11799" i="1"/>
  <c r="M11799" i="1" s="1"/>
  <c r="K11799" i="1"/>
  <c r="I11799" i="1"/>
  <c r="H11799" i="1"/>
  <c r="L11793" i="1"/>
  <c r="K11793" i="1"/>
  <c r="I11793" i="1"/>
  <c r="H11793" i="1"/>
  <c r="L11787" i="1"/>
  <c r="M11787" i="1" s="1"/>
  <c r="K11787" i="1"/>
  <c r="I11787" i="1"/>
  <c r="J11787" i="1" s="1"/>
  <c r="H11787" i="1"/>
  <c r="L11781" i="1"/>
  <c r="M11781" i="1" s="1"/>
  <c r="K11781" i="1"/>
  <c r="I11781" i="1"/>
  <c r="J11781" i="1" s="1"/>
  <c r="H11781" i="1"/>
  <c r="L11775" i="1"/>
  <c r="K11775" i="1"/>
  <c r="I11775" i="1"/>
  <c r="H11775" i="1"/>
  <c r="L11769" i="1"/>
  <c r="K11769" i="1"/>
  <c r="I11769" i="1"/>
  <c r="H11769" i="1"/>
  <c r="L11763" i="1"/>
  <c r="M11763" i="1" s="1"/>
  <c r="K11763" i="1"/>
  <c r="I11763" i="1"/>
  <c r="J11763" i="1" s="1"/>
  <c r="H11763" i="1"/>
  <c r="L11757" i="1"/>
  <c r="M11757" i="1" s="1"/>
  <c r="K11757" i="1"/>
  <c r="I11757" i="1"/>
  <c r="J11757" i="1" s="1"/>
  <c r="H11757" i="1"/>
  <c r="L11751" i="1"/>
  <c r="K11751" i="1"/>
  <c r="I11751" i="1"/>
  <c r="H11751" i="1"/>
  <c r="L11745" i="1"/>
  <c r="M11745" i="1" s="1"/>
  <c r="K11745" i="1"/>
  <c r="I11745" i="1"/>
  <c r="J11745" i="1" s="1"/>
  <c r="H11745" i="1"/>
  <c r="L11739" i="1"/>
  <c r="M11739" i="1" s="1"/>
  <c r="K11739" i="1"/>
  <c r="I11739" i="1"/>
  <c r="J11739" i="1" s="1"/>
  <c r="H11739" i="1"/>
  <c r="L11733" i="1"/>
  <c r="K11733" i="1"/>
  <c r="I11733" i="1"/>
  <c r="H11733" i="1"/>
  <c r="L11727" i="1"/>
  <c r="K11727" i="1"/>
  <c r="I11727" i="1"/>
  <c r="H11727" i="1"/>
  <c r="L11721" i="1"/>
  <c r="M11721" i="1" s="1"/>
  <c r="K11721" i="1"/>
  <c r="I11721" i="1"/>
  <c r="J11721" i="1" s="1"/>
  <c r="H11721" i="1"/>
  <c r="L11715" i="1"/>
  <c r="M11715" i="1" s="1"/>
  <c r="K11715" i="1"/>
  <c r="I11715" i="1"/>
  <c r="H11715" i="1"/>
  <c r="L11709" i="1"/>
  <c r="K11709" i="1"/>
  <c r="I11709" i="1"/>
  <c r="H11709" i="1"/>
  <c r="L11703" i="1"/>
  <c r="K11703" i="1"/>
  <c r="I11703" i="1"/>
  <c r="J11703" i="1" s="1"/>
  <c r="H11703" i="1"/>
  <c r="L11697" i="1"/>
  <c r="M11697" i="1" s="1"/>
  <c r="K11697" i="1"/>
  <c r="I11697" i="1"/>
  <c r="J11697" i="1" s="1"/>
  <c r="H11697" i="1"/>
  <c r="L11691" i="1"/>
  <c r="K11691" i="1"/>
  <c r="I11691" i="1"/>
  <c r="H11691" i="1"/>
  <c r="L11685" i="1"/>
  <c r="K11685" i="1"/>
  <c r="I11685" i="1"/>
  <c r="J11685" i="1" s="1"/>
  <c r="H11685" i="1"/>
  <c r="L11679" i="1"/>
  <c r="M11679" i="1" s="1"/>
  <c r="K11679" i="1"/>
  <c r="I11679" i="1"/>
  <c r="J11679" i="1" s="1"/>
  <c r="H11679" i="1"/>
  <c r="L11673" i="1"/>
  <c r="M11673" i="1" s="1"/>
  <c r="K11673" i="1"/>
  <c r="I11673" i="1"/>
  <c r="J11673" i="1" s="1"/>
  <c r="H11673" i="1"/>
  <c r="L11667" i="1"/>
  <c r="K11667" i="1"/>
  <c r="I11667" i="1"/>
  <c r="H11667" i="1"/>
  <c r="L11661" i="1"/>
  <c r="M11661" i="1" s="1"/>
  <c r="K11661" i="1"/>
  <c r="I11661" i="1"/>
  <c r="J11661" i="1" s="1"/>
  <c r="H11661" i="1"/>
  <c r="L11655" i="1"/>
  <c r="M11655" i="1" s="1"/>
  <c r="K11655" i="1"/>
  <c r="I11655" i="1"/>
  <c r="H11655" i="1"/>
  <c r="L11649" i="1"/>
  <c r="K11649" i="1"/>
  <c r="I11649" i="1"/>
  <c r="H11649" i="1"/>
  <c r="L11643" i="1"/>
  <c r="K11643" i="1"/>
  <c r="I11643" i="1"/>
  <c r="J11643" i="1" s="1"/>
  <c r="H11643" i="1"/>
  <c r="L11637" i="1"/>
  <c r="M11637" i="1" s="1"/>
  <c r="K11637" i="1"/>
  <c r="I11637" i="1"/>
  <c r="H11637" i="1"/>
  <c r="L11631" i="1"/>
  <c r="M11631" i="1" s="1"/>
  <c r="K11631" i="1"/>
  <c r="I11631" i="1"/>
  <c r="H11631" i="1"/>
  <c r="L11625" i="1"/>
  <c r="K11625" i="1"/>
  <c r="I11625" i="1"/>
  <c r="H11625" i="1"/>
  <c r="L11619" i="1"/>
  <c r="M11619" i="1" s="1"/>
  <c r="K11619" i="1"/>
  <c r="I11619" i="1"/>
  <c r="J11619" i="1" s="1"/>
  <c r="H11619" i="1"/>
  <c r="L11613" i="1"/>
  <c r="M11613" i="1" s="1"/>
  <c r="K11613" i="1"/>
  <c r="I11613" i="1"/>
  <c r="H11613" i="1"/>
  <c r="L11607" i="1"/>
  <c r="K11607" i="1"/>
  <c r="I11607" i="1"/>
  <c r="H11607" i="1"/>
  <c r="L11601" i="1"/>
  <c r="K11601" i="1"/>
  <c r="I11601" i="1"/>
  <c r="J11601" i="1" s="1"/>
  <c r="H11601" i="1"/>
  <c r="L11595" i="1"/>
  <c r="M11595" i="1" s="1"/>
  <c r="K11595" i="1"/>
  <c r="I11595" i="1"/>
  <c r="J11595" i="1" s="1"/>
  <c r="H11595" i="1"/>
  <c r="L11589" i="1"/>
  <c r="M11589" i="1" s="1"/>
  <c r="K11589" i="1"/>
  <c r="I11589" i="1"/>
  <c r="H11589" i="1"/>
  <c r="L11583" i="1"/>
  <c r="K11583" i="1"/>
  <c r="I11583" i="1"/>
  <c r="H11583" i="1"/>
  <c r="L11577" i="1"/>
  <c r="M11577" i="1" s="1"/>
  <c r="K11577" i="1"/>
  <c r="I11577" i="1"/>
  <c r="J11577" i="1" s="1"/>
  <c r="H11577" i="1"/>
  <c r="L11571" i="1"/>
  <c r="M11571" i="1" s="1"/>
  <c r="K11571" i="1"/>
  <c r="I11571" i="1"/>
  <c r="J11571" i="1" s="1"/>
  <c r="H11571" i="1"/>
  <c r="L11565" i="1"/>
  <c r="K11565" i="1"/>
  <c r="I11565" i="1"/>
  <c r="H11565" i="1"/>
  <c r="L11559" i="1"/>
  <c r="K11559" i="1"/>
  <c r="I11559" i="1"/>
  <c r="J11559" i="1" s="1"/>
  <c r="H11559" i="1"/>
  <c r="L11553" i="1"/>
  <c r="M11553" i="1" s="1"/>
  <c r="K11553" i="1"/>
  <c r="I11553" i="1"/>
  <c r="J11553" i="1" s="1"/>
  <c r="H11553" i="1"/>
  <c r="L11547" i="1"/>
  <c r="M11547" i="1" s="1"/>
  <c r="K11547" i="1"/>
  <c r="I11547" i="1"/>
  <c r="H11547" i="1"/>
  <c r="L11541" i="1"/>
  <c r="K11541" i="1"/>
  <c r="I11541" i="1"/>
  <c r="J11541" i="1" s="1"/>
  <c r="H11541" i="1"/>
  <c r="L11535" i="1"/>
  <c r="M11535" i="1" s="1"/>
  <c r="K11535" i="1"/>
  <c r="I11535" i="1"/>
  <c r="J11535" i="1" s="1"/>
  <c r="H11535" i="1"/>
  <c r="L11529" i="1"/>
  <c r="M11529" i="1" s="1"/>
  <c r="K11529" i="1"/>
  <c r="I11529" i="1"/>
  <c r="H11529" i="1"/>
  <c r="L11523" i="1"/>
  <c r="K11523" i="1"/>
  <c r="I11523" i="1"/>
  <c r="H11523" i="1"/>
  <c r="L11517" i="1"/>
  <c r="K11517" i="1"/>
  <c r="I11517" i="1"/>
  <c r="H11517" i="1"/>
  <c r="L11511" i="1"/>
  <c r="M11511" i="1" s="1"/>
  <c r="K11511" i="1"/>
  <c r="I11511" i="1"/>
  <c r="J11511" i="1" s="1"/>
  <c r="H11511" i="1"/>
  <c r="L11505" i="1"/>
  <c r="M11505" i="1" s="1"/>
  <c r="K11505" i="1"/>
  <c r="I11505" i="1"/>
  <c r="H11505" i="1"/>
  <c r="L11499" i="1"/>
  <c r="K11499" i="1"/>
  <c r="I11499" i="1"/>
  <c r="H11499" i="1"/>
  <c r="L11493" i="1"/>
  <c r="M11493" i="1" s="1"/>
  <c r="K11493" i="1"/>
  <c r="I11493" i="1"/>
  <c r="J11493" i="1" s="1"/>
  <c r="H11493" i="1"/>
  <c r="L11487" i="1"/>
  <c r="M11487" i="1" s="1"/>
  <c r="K11487" i="1"/>
  <c r="I11487" i="1"/>
  <c r="J11487" i="1" s="1"/>
  <c r="H11487" i="1"/>
  <c r="L11481" i="1"/>
  <c r="K11481" i="1"/>
  <c r="I11481" i="1"/>
  <c r="H11481" i="1"/>
  <c r="L11475" i="1"/>
  <c r="K11475" i="1"/>
  <c r="I11475" i="1"/>
  <c r="J11475" i="1" s="1"/>
  <c r="H11475" i="1"/>
  <c r="L11469" i="1"/>
  <c r="M11469" i="1" s="1"/>
  <c r="K11469" i="1"/>
  <c r="I11469" i="1"/>
  <c r="J11469" i="1" s="1"/>
  <c r="H11469" i="1"/>
  <c r="L11463" i="1"/>
  <c r="M11463" i="1" s="1"/>
  <c r="K11463" i="1"/>
  <c r="I11463" i="1"/>
  <c r="H11463" i="1"/>
  <c r="L11457" i="1"/>
  <c r="K11457" i="1"/>
  <c r="I11457" i="1"/>
  <c r="H11457" i="1"/>
  <c r="L11451" i="1"/>
  <c r="M11451" i="1" s="1"/>
  <c r="K11451" i="1"/>
  <c r="I11451" i="1"/>
  <c r="J11451" i="1" s="1"/>
  <c r="H11451" i="1"/>
  <c r="L11445" i="1"/>
  <c r="M11445" i="1" s="1"/>
  <c r="K11445" i="1"/>
  <c r="I11445" i="1"/>
  <c r="J11445" i="1" s="1"/>
  <c r="H11445" i="1"/>
  <c r="L11439" i="1"/>
  <c r="M11439" i="1" s="1"/>
  <c r="K11439" i="1"/>
  <c r="I11439" i="1"/>
  <c r="H11439" i="1"/>
  <c r="L11433" i="1"/>
  <c r="K11433" i="1"/>
  <c r="I11433" i="1"/>
  <c r="J11433" i="1" s="1"/>
  <c r="H11433" i="1"/>
  <c r="L11427" i="1"/>
  <c r="M11427" i="1" s="1"/>
  <c r="K11427" i="1"/>
  <c r="I11427" i="1"/>
  <c r="J11427" i="1" s="1"/>
  <c r="H11427" i="1"/>
  <c r="L11421" i="1"/>
  <c r="M11421" i="1" s="1"/>
  <c r="K11421" i="1"/>
  <c r="I11421" i="1"/>
  <c r="H11421" i="1"/>
  <c r="L11415" i="1"/>
  <c r="K11415" i="1"/>
  <c r="I11415" i="1"/>
  <c r="H11415" i="1"/>
  <c r="L11409" i="1"/>
  <c r="M11409" i="1" s="1"/>
  <c r="K11409" i="1"/>
  <c r="I11409" i="1"/>
  <c r="J11409" i="1" s="1"/>
  <c r="H11409" i="1"/>
  <c r="L11403" i="1"/>
  <c r="M11403" i="1" s="1"/>
  <c r="K11403" i="1"/>
  <c r="I11403" i="1"/>
  <c r="J11403" i="1" s="1"/>
  <c r="H11403" i="1"/>
  <c r="L11397" i="1"/>
  <c r="K11397" i="1"/>
  <c r="I11397" i="1"/>
  <c r="H11397" i="1"/>
  <c r="L11391" i="1"/>
  <c r="K11391" i="1"/>
  <c r="I11391" i="1"/>
  <c r="H11391" i="1"/>
  <c r="L11385" i="1"/>
  <c r="M11385" i="1" s="1"/>
  <c r="K11385" i="1"/>
  <c r="I11385" i="1"/>
  <c r="H11385" i="1"/>
  <c r="L11379" i="1"/>
  <c r="M11379" i="1" s="1"/>
  <c r="K11379" i="1"/>
  <c r="I11379" i="1"/>
  <c r="H11379" i="1"/>
  <c r="L11373" i="1"/>
  <c r="K11373" i="1"/>
  <c r="I11373" i="1"/>
  <c r="H11373" i="1"/>
  <c r="L11367" i="1"/>
  <c r="M11367" i="1" s="1"/>
  <c r="K11367" i="1"/>
  <c r="I11367" i="1"/>
  <c r="J11367" i="1" s="1"/>
  <c r="H11367" i="1"/>
  <c r="L11361" i="1"/>
  <c r="M11361" i="1" s="1"/>
  <c r="K11361" i="1"/>
  <c r="I11361" i="1"/>
  <c r="J11361" i="1" s="1"/>
  <c r="H11361" i="1"/>
  <c r="L11355" i="1"/>
  <c r="K11355" i="1"/>
  <c r="I11355" i="1"/>
  <c r="H11355" i="1"/>
  <c r="L11349" i="1"/>
  <c r="K11349" i="1"/>
  <c r="I11349" i="1"/>
  <c r="J11349" i="1" s="1"/>
  <c r="H11349" i="1"/>
  <c r="L11343" i="1"/>
  <c r="M11343" i="1" s="1"/>
  <c r="K11343" i="1"/>
  <c r="I11343" i="1"/>
  <c r="H11343" i="1"/>
  <c r="L11337" i="1"/>
  <c r="M11337" i="1" s="1"/>
  <c r="K11337" i="1"/>
  <c r="I11337" i="1"/>
  <c r="H11337" i="1"/>
  <c r="L11331" i="1"/>
  <c r="K11331" i="1"/>
  <c r="I11331" i="1"/>
  <c r="H11331" i="1"/>
  <c r="L11325" i="1"/>
  <c r="M11325" i="1" s="1"/>
  <c r="K11325" i="1"/>
  <c r="I11325" i="1"/>
  <c r="H11325" i="1"/>
  <c r="L11319" i="1"/>
  <c r="M11319" i="1" s="1"/>
  <c r="K11319" i="1"/>
  <c r="I11319" i="1"/>
  <c r="J11319" i="1" s="1"/>
  <c r="H11319" i="1"/>
  <c r="L11313" i="1"/>
  <c r="K11313" i="1"/>
  <c r="I11313" i="1"/>
  <c r="H11313" i="1"/>
  <c r="L11307" i="1"/>
  <c r="K11307" i="1"/>
  <c r="I11307" i="1"/>
  <c r="J11307" i="1" s="1"/>
  <c r="H11307" i="1"/>
  <c r="L11301" i="1"/>
  <c r="M11301" i="1" s="1"/>
  <c r="K11301" i="1"/>
  <c r="I11301" i="1"/>
  <c r="J11301" i="1" s="1"/>
  <c r="H11301" i="1"/>
  <c r="L11295" i="1"/>
  <c r="M11295" i="1" s="1"/>
  <c r="K11295" i="1"/>
  <c r="I11295" i="1"/>
  <c r="H11295" i="1"/>
  <c r="L11289" i="1"/>
  <c r="K11289" i="1"/>
  <c r="I11289" i="1"/>
  <c r="H11289" i="1"/>
  <c r="L11283" i="1"/>
  <c r="M11283" i="1" s="1"/>
  <c r="K11283" i="1"/>
  <c r="I11283" i="1"/>
  <c r="J11283" i="1" s="1"/>
  <c r="H11283" i="1"/>
  <c r="L11277" i="1"/>
  <c r="M11277" i="1" s="1"/>
  <c r="K11277" i="1"/>
  <c r="I11277" i="1"/>
  <c r="H11277" i="1"/>
  <c r="L11271" i="1"/>
  <c r="K11271" i="1"/>
  <c r="I11271" i="1"/>
  <c r="H11271" i="1"/>
  <c r="L11265" i="1"/>
  <c r="K11265" i="1"/>
  <c r="I11265" i="1"/>
  <c r="H11265" i="1"/>
  <c r="L11259" i="1"/>
  <c r="M11259" i="1" s="1"/>
  <c r="K11259" i="1"/>
  <c r="I11259" i="1"/>
  <c r="J11259" i="1" s="1"/>
  <c r="H11259" i="1"/>
  <c r="L11253" i="1"/>
  <c r="M11253" i="1" s="1"/>
  <c r="K11253" i="1"/>
  <c r="I11253" i="1"/>
  <c r="H11253" i="1"/>
  <c r="L11247" i="1"/>
  <c r="K11247" i="1"/>
  <c r="I11247" i="1"/>
  <c r="H11247" i="1"/>
  <c r="L11241" i="1"/>
  <c r="M11241" i="1" s="1"/>
  <c r="K11241" i="1"/>
  <c r="I11241" i="1"/>
  <c r="J11241" i="1" s="1"/>
  <c r="H11241" i="1"/>
  <c r="L11235" i="1"/>
  <c r="M11235" i="1" s="1"/>
  <c r="K11235" i="1"/>
  <c r="I11235" i="1"/>
  <c r="J11235" i="1" s="1"/>
  <c r="H11235" i="1"/>
  <c r="L11229" i="1"/>
  <c r="K11229" i="1"/>
  <c r="I11229" i="1"/>
  <c r="H11229" i="1"/>
  <c r="L11223" i="1"/>
  <c r="K11223" i="1"/>
  <c r="I11223" i="1"/>
  <c r="J11223" i="1" s="1"/>
  <c r="H11223" i="1"/>
  <c r="L11217" i="1"/>
  <c r="M11217" i="1" s="1"/>
  <c r="K11217" i="1"/>
  <c r="I11217" i="1"/>
  <c r="H11217" i="1"/>
  <c r="L11211" i="1"/>
  <c r="M11211" i="1" s="1"/>
  <c r="K11211" i="1"/>
  <c r="I11211" i="1"/>
  <c r="H11211" i="1"/>
  <c r="L11205" i="1"/>
  <c r="K11205" i="1"/>
  <c r="I11205" i="1"/>
  <c r="H11205" i="1"/>
  <c r="L11199" i="1"/>
  <c r="M11199" i="1" s="1"/>
  <c r="K11199" i="1"/>
  <c r="I11199" i="1"/>
  <c r="J11199" i="1" s="1"/>
  <c r="H11199" i="1"/>
  <c r="L11193" i="1"/>
  <c r="M11193" i="1" s="1"/>
  <c r="K11193" i="1"/>
  <c r="I11193" i="1"/>
  <c r="J11193" i="1" s="1"/>
  <c r="H11193" i="1"/>
  <c r="L11187" i="1"/>
  <c r="K11187" i="1"/>
  <c r="I11187" i="1"/>
  <c r="H11187" i="1"/>
  <c r="L11181" i="1"/>
  <c r="K11181" i="1"/>
  <c r="I11181" i="1"/>
  <c r="J11181" i="1" s="1"/>
  <c r="H11181" i="1"/>
  <c r="L11175" i="1"/>
  <c r="M11175" i="1" s="1"/>
  <c r="K11175" i="1"/>
  <c r="I11175" i="1"/>
  <c r="J11175" i="1" s="1"/>
  <c r="H11175" i="1"/>
  <c r="L11169" i="1"/>
  <c r="M11169" i="1" s="1"/>
  <c r="K11169" i="1"/>
  <c r="I11169" i="1"/>
  <c r="H11169" i="1"/>
  <c r="L11167" i="1"/>
  <c r="K11167" i="1"/>
  <c r="I11167" i="1"/>
  <c r="H11167" i="1"/>
  <c r="L11161" i="1"/>
  <c r="M11161" i="1" s="1"/>
  <c r="K11161" i="1"/>
  <c r="I11161" i="1"/>
  <c r="J11161" i="1" s="1"/>
  <c r="H11161" i="1"/>
  <c r="L11155" i="1"/>
  <c r="M11155" i="1" s="1"/>
  <c r="K11155" i="1"/>
  <c r="I11155" i="1"/>
  <c r="J11155" i="1" s="1"/>
  <c r="H11155" i="1"/>
  <c r="L11149" i="1"/>
  <c r="K11149" i="1"/>
  <c r="I11149" i="1"/>
  <c r="H11149" i="1"/>
  <c r="L11143" i="1"/>
  <c r="K11143" i="1"/>
  <c r="I11143" i="1"/>
  <c r="J11143" i="1" s="1"/>
  <c r="H11143" i="1"/>
  <c r="L11137" i="1"/>
  <c r="M11137" i="1" s="1"/>
  <c r="K11137" i="1"/>
  <c r="I11137" i="1"/>
  <c r="J11137" i="1" s="1"/>
  <c r="H11137" i="1"/>
  <c r="L11131" i="1"/>
  <c r="K11131" i="1"/>
  <c r="I11131" i="1"/>
  <c r="H11131" i="1"/>
  <c r="L11125" i="1"/>
  <c r="M11125" i="1" s="1"/>
  <c r="K11125" i="1"/>
  <c r="I11125" i="1"/>
  <c r="H11125" i="1"/>
  <c r="L11119" i="1"/>
  <c r="M11119" i="1" s="1"/>
  <c r="K11119" i="1"/>
  <c r="I11119" i="1"/>
  <c r="J11119" i="1" s="1"/>
  <c r="H11119" i="1"/>
  <c r="L11113" i="1"/>
  <c r="M11113" i="1" s="1"/>
  <c r="K11113" i="1"/>
  <c r="I11113" i="1"/>
  <c r="J11113" i="1" s="1"/>
  <c r="H11113" i="1"/>
  <c r="L11107" i="1"/>
  <c r="K11107" i="1"/>
  <c r="I11107" i="1"/>
  <c r="H11107" i="1"/>
  <c r="L11101" i="1"/>
  <c r="K11101" i="1"/>
  <c r="I11101" i="1"/>
  <c r="H11101" i="1"/>
  <c r="L11095" i="1"/>
  <c r="M11095" i="1" s="1"/>
  <c r="K11095" i="1"/>
  <c r="I11095" i="1"/>
  <c r="H11095" i="1"/>
  <c r="L11089" i="1"/>
  <c r="M11089" i="1" s="1"/>
  <c r="K11089" i="1"/>
  <c r="I11089" i="1"/>
  <c r="H11089" i="1"/>
  <c r="L11083" i="1"/>
  <c r="K11083" i="1"/>
  <c r="I11083" i="1"/>
  <c r="H11083" i="1"/>
  <c r="L11077" i="1"/>
  <c r="M11077" i="1" s="1"/>
  <c r="K11077" i="1"/>
  <c r="I11077" i="1"/>
  <c r="J11077" i="1" s="1"/>
  <c r="H11077" i="1"/>
  <c r="L11071" i="1"/>
  <c r="M11071" i="1" s="1"/>
  <c r="K11071" i="1"/>
  <c r="I11071" i="1"/>
  <c r="J11071" i="1" s="1"/>
  <c r="H11071" i="1"/>
  <c r="L11065" i="1"/>
  <c r="K11065" i="1"/>
  <c r="I11065" i="1"/>
  <c r="H11065" i="1"/>
  <c r="L11059" i="1"/>
  <c r="K11059" i="1"/>
  <c r="I11059" i="1"/>
  <c r="J11059" i="1" s="1"/>
  <c r="H11059" i="1"/>
  <c r="L11053" i="1"/>
  <c r="M11053" i="1" s="1"/>
  <c r="K11053" i="1"/>
  <c r="I11053" i="1"/>
  <c r="J11053" i="1" s="1"/>
  <c r="H11053" i="1"/>
  <c r="L11047" i="1"/>
  <c r="M11047" i="1" s="1"/>
  <c r="K11047" i="1"/>
  <c r="I11047" i="1"/>
  <c r="H11047" i="1"/>
  <c r="L11041" i="1"/>
  <c r="K11041" i="1"/>
  <c r="I11041" i="1"/>
  <c r="H11041" i="1"/>
  <c r="L11035" i="1"/>
  <c r="M11035" i="1" s="1"/>
  <c r="K11035" i="1"/>
  <c r="I11035" i="1"/>
  <c r="J11035" i="1" s="1"/>
  <c r="H11035" i="1"/>
  <c r="L11029" i="1"/>
  <c r="M11029" i="1" s="1"/>
  <c r="K11029" i="1"/>
  <c r="I11029" i="1"/>
  <c r="J11029" i="1" s="1"/>
  <c r="H11029" i="1"/>
  <c r="L11023" i="1"/>
  <c r="K11023" i="1"/>
  <c r="I11023" i="1"/>
  <c r="J11023" i="1" s="1"/>
  <c r="H11023" i="1"/>
  <c r="L11017" i="1"/>
  <c r="K11017" i="1"/>
  <c r="I11017" i="1"/>
  <c r="J11017" i="1" s="1"/>
  <c r="H11017" i="1"/>
  <c r="L11011" i="1"/>
  <c r="K11011" i="1"/>
  <c r="I11011" i="1"/>
  <c r="H11011" i="1"/>
  <c r="L11005" i="1"/>
  <c r="M11005" i="1" s="1"/>
  <c r="K11005" i="1"/>
  <c r="I11005" i="1"/>
  <c r="H11005" i="1"/>
  <c r="L10999" i="1"/>
  <c r="K10999" i="1"/>
  <c r="I10999" i="1"/>
  <c r="H10999" i="1"/>
  <c r="L10993" i="1"/>
  <c r="M10993" i="1" s="1"/>
  <c r="K10993" i="1"/>
  <c r="I10993" i="1"/>
  <c r="J10993" i="1" s="1"/>
  <c r="H10993" i="1"/>
  <c r="L10987" i="1"/>
  <c r="M10987" i="1" s="1"/>
  <c r="K10987" i="1"/>
  <c r="I10987" i="1"/>
  <c r="J10987" i="1" s="1"/>
  <c r="H10987" i="1"/>
  <c r="L10981" i="1"/>
  <c r="K10981" i="1"/>
  <c r="I10981" i="1"/>
  <c r="H10981" i="1"/>
  <c r="L10975" i="1"/>
  <c r="K10975" i="1"/>
  <c r="I10975" i="1"/>
  <c r="H10975" i="1"/>
  <c r="L10969" i="1"/>
  <c r="M10969" i="1" s="1"/>
  <c r="K10969" i="1"/>
  <c r="I10969" i="1"/>
  <c r="J10969" i="1" s="1"/>
  <c r="H10969" i="1"/>
  <c r="L10963" i="1"/>
  <c r="M10963" i="1" s="1"/>
  <c r="K10963" i="1"/>
  <c r="I10963" i="1"/>
  <c r="H10963" i="1"/>
  <c r="L10957" i="1"/>
  <c r="K10957" i="1"/>
  <c r="I10957" i="1"/>
  <c r="H10957" i="1"/>
  <c r="L10951" i="1"/>
  <c r="M10951" i="1" s="1"/>
  <c r="K10951" i="1"/>
  <c r="I10951" i="1"/>
  <c r="J10951" i="1" s="1"/>
  <c r="H10951" i="1"/>
  <c r="L10945" i="1"/>
  <c r="M10945" i="1" s="1"/>
  <c r="K10945" i="1"/>
  <c r="I10945" i="1"/>
  <c r="J10945" i="1" s="1"/>
  <c r="H10945" i="1"/>
  <c r="L10939" i="1"/>
  <c r="K10939" i="1"/>
  <c r="I10939" i="1"/>
  <c r="H10939" i="1"/>
  <c r="L10933" i="1"/>
  <c r="K10933" i="1"/>
  <c r="I10933" i="1"/>
  <c r="J10933" i="1" s="1"/>
  <c r="H10933" i="1"/>
  <c r="L10927" i="1"/>
  <c r="M10927" i="1" s="1"/>
  <c r="K10927" i="1"/>
  <c r="I10927" i="1"/>
  <c r="J10927" i="1" s="1"/>
  <c r="H10927" i="1"/>
  <c r="L10921" i="1"/>
  <c r="M10921" i="1" s="1"/>
  <c r="K10921" i="1"/>
  <c r="I10921" i="1"/>
  <c r="H10921" i="1"/>
  <c r="L10915" i="1"/>
  <c r="K10915" i="1"/>
  <c r="I10915" i="1"/>
  <c r="H10915" i="1"/>
  <c r="L10908" i="1"/>
  <c r="M10908" i="1" s="1"/>
  <c r="K10908" i="1"/>
  <c r="I10908" i="1"/>
  <c r="J10908" i="1" s="1"/>
  <c r="H10908" i="1"/>
  <c r="L10902" i="1"/>
  <c r="M10902" i="1" s="1"/>
  <c r="K10902" i="1"/>
  <c r="I10902" i="1"/>
  <c r="J10902" i="1" s="1"/>
  <c r="H10902" i="1"/>
  <c r="L10896" i="1"/>
  <c r="K10896" i="1"/>
  <c r="I10896" i="1"/>
  <c r="H10896" i="1"/>
  <c r="L10890" i="1"/>
  <c r="K10890" i="1"/>
  <c r="I10890" i="1"/>
  <c r="J10890" i="1" s="1"/>
  <c r="H10890" i="1"/>
  <c r="L10884" i="1"/>
  <c r="M10884" i="1" s="1"/>
  <c r="K10884" i="1"/>
  <c r="I10884" i="1"/>
  <c r="J10884" i="1" s="1"/>
  <c r="H10884" i="1"/>
  <c r="L10878" i="1"/>
  <c r="M10878" i="1" s="1"/>
  <c r="K10878" i="1"/>
  <c r="I10878" i="1"/>
  <c r="H10878" i="1"/>
  <c r="L10872" i="1"/>
  <c r="K10872" i="1"/>
  <c r="I10872" i="1"/>
  <c r="H10872" i="1"/>
  <c r="L10866" i="1"/>
  <c r="M10866" i="1" s="1"/>
  <c r="K10866" i="1"/>
  <c r="I10866" i="1"/>
  <c r="J10866" i="1" s="1"/>
  <c r="H10866" i="1"/>
  <c r="L10860" i="1"/>
  <c r="M10860" i="1" s="1"/>
  <c r="K10860" i="1"/>
  <c r="I10860" i="1"/>
  <c r="J10860" i="1" s="1"/>
  <c r="H10860" i="1"/>
  <c r="L10854" i="1"/>
  <c r="K10854" i="1"/>
  <c r="I10854" i="1"/>
  <c r="H10854" i="1"/>
  <c r="L10848" i="1"/>
  <c r="K10848" i="1"/>
  <c r="I10848" i="1"/>
  <c r="J10848" i="1" s="1"/>
  <c r="H10848" i="1"/>
  <c r="L10842" i="1"/>
  <c r="M10842" i="1" s="1"/>
  <c r="K10842" i="1"/>
  <c r="I10842" i="1"/>
  <c r="J10842" i="1" s="1"/>
  <c r="H10842" i="1"/>
  <c r="L10836" i="1"/>
  <c r="M10836" i="1" s="1"/>
  <c r="K10836" i="1"/>
  <c r="I10836" i="1"/>
  <c r="H10836" i="1"/>
  <c r="L10830" i="1"/>
  <c r="K10830" i="1"/>
  <c r="I10830" i="1"/>
  <c r="H10830" i="1"/>
  <c r="L10825" i="1"/>
  <c r="M10825" i="1" s="1"/>
  <c r="K10825" i="1"/>
  <c r="I10825" i="1"/>
  <c r="J10825" i="1" s="1"/>
  <c r="H10825" i="1"/>
  <c r="L10819" i="1"/>
  <c r="M10819" i="1" s="1"/>
  <c r="K10819" i="1"/>
  <c r="I10819" i="1"/>
  <c r="J10819" i="1" s="1"/>
  <c r="H10819" i="1"/>
  <c r="L10813" i="1"/>
  <c r="K10813" i="1"/>
  <c r="I10813" i="1"/>
  <c r="H10813" i="1"/>
  <c r="L10807" i="1"/>
  <c r="K10807" i="1"/>
  <c r="I10807" i="1"/>
  <c r="J10807" i="1" s="1"/>
  <c r="H10807" i="1"/>
  <c r="L10801" i="1"/>
  <c r="M10801" i="1" s="1"/>
  <c r="K10801" i="1"/>
  <c r="I10801" i="1"/>
  <c r="J10801" i="1" s="1"/>
  <c r="H10801" i="1"/>
  <c r="L10795" i="1"/>
  <c r="M10795" i="1" s="1"/>
  <c r="K10795" i="1"/>
  <c r="I10795" i="1"/>
  <c r="H10795" i="1"/>
  <c r="L10789" i="1"/>
  <c r="K10789" i="1"/>
  <c r="I10789" i="1"/>
  <c r="H10789" i="1"/>
  <c r="L10783" i="1"/>
  <c r="K10783" i="1"/>
  <c r="I10783" i="1"/>
  <c r="J10783" i="1" s="1"/>
  <c r="H10783" i="1"/>
  <c r="L10777" i="1"/>
  <c r="M10777" i="1" s="1"/>
  <c r="K10777" i="1"/>
  <c r="I10777" i="1"/>
  <c r="J10777" i="1" s="1"/>
  <c r="H10777" i="1"/>
  <c r="L10771" i="1"/>
  <c r="K10771" i="1"/>
  <c r="I10771" i="1"/>
  <c r="H10771" i="1"/>
  <c r="L10765" i="1"/>
  <c r="K10765" i="1"/>
  <c r="I10765" i="1"/>
  <c r="H10765" i="1"/>
  <c r="L10759" i="1"/>
  <c r="M10759" i="1" s="1"/>
  <c r="K10759" i="1"/>
  <c r="I10759" i="1"/>
  <c r="H10759" i="1"/>
  <c r="L10753" i="1"/>
  <c r="K10753" i="1"/>
  <c r="I10753" i="1"/>
  <c r="H10753" i="1"/>
  <c r="L10747" i="1"/>
  <c r="K10747" i="1"/>
  <c r="I10747" i="1"/>
  <c r="H10747" i="1"/>
  <c r="L10741" i="1"/>
  <c r="M10741" i="1" s="1"/>
  <c r="K10741" i="1"/>
  <c r="I10741" i="1"/>
  <c r="J10741" i="1" s="1"/>
  <c r="H10741" i="1"/>
  <c r="L10735" i="1"/>
  <c r="M10735" i="1" s="1"/>
  <c r="K10735" i="1"/>
  <c r="I10735" i="1"/>
  <c r="J10735" i="1" s="1"/>
  <c r="H10735" i="1"/>
  <c r="L10729" i="1"/>
  <c r="K10729" i="1"/>
  <c r="I10729" i="1"/>
  <c r="J10729" i="1" s="1"/>
  <c r="H10729" i="1"/>
  <c r="L10723" i="1"/>
  <c r="K10723" i="1"/>
  <c r="I10723" i="1"/>
  <c r="J10723" i="1" s="1"/>
  <c r="H10723" i="1"/>
  <c r="L10717" i="1"/>
  <c r="M10717" i="1" s="1"/>
  <c r="K10717" i="1"/>
  <c r="I10717" i="1"/>
  <c r="H10717" i="1"/>
  <c r="L10711" i="1"/>
  <c r="M10711" i="1" s="1"/>
  <c r="K10711" i="1"/>
  <c r="I10711" i="1"/>
  <c r="H10711" i="1"/>
  <c r="L10705" i="1"/>
  <c r="K10705" i="1"/>
  <c r="I10705" i="1"/>
  <c r="H10705" i="1"/>
  <c r="L10699" i="1"/>
  <c r="M10699" i="1" s="1"/>
  <c r="K10699" i="1"/>
  <c r="I10699" i="1"/>
  <c r="J10699" i="1" s="1"/>
  <c r="H10699" i="1"/>
  <c r="L10693" i="1"/>
  <c r="K10693" i="1"/>
  <c r="I10693" i="1"/>
  <c r="J10693" i="1" s="1"/>
  <c r="H10693" i="1"/>
  <c r="L10687" i="1"/>
  <c r="K10687" i="1"/>
  <c r="I10687" i="1"/>
  <c r="H10687" i="1"/>
  <c r="L10681" i="1"/>
  <c r="K10681" i="1"/>
  <c r="I10681" i="1"/>
  <c r="J10681" i="1" s="1"/>
  <c r="H10681" i="1"/>
  <c r="L10675" i="1"/>
  <c r="M10675" i="1" s="1"/>
  <c r="K10675" i="1"/>
  <c r="I10675" i="1"/>
  <c r="J10675" i="1" s="1"/>
  <c r="H10675" i="1"/>
  <c r="L10669" i="1"/>
  <c r="M10669" i="1" s="1"/>
  <c r="K10669" i="1"/>
  <c r="I10669" i="1"/>
  <c r="H10669" i="1"/>
  <c r="L10663" i="1"/>
  <c r="K10663" i="1"/>
  <c r="I10663" i="1"/>
  <c r="H10663" i="1"/>
  <c r="L10657" i="1"/>
  <c r="M10657" i="1" s="1"/>
  <c r="K10657" i="1"/>
  <c r="I10657" i="1"/>
  <c r="J10657" i="1" s="1"/>
  <c r="H10657" i="1"/>
  <c r="L10651" i="1"/>
  <c r="M10651" i="1" s="1"/>
  <c r="K10651" i="1"/>
  <c r="I10651" i="1"/>
  <c r="J10651" i="1" s="1"/>
  <c r="H10651" i="1"/>
  <c r="L10645" i="1"/>
  <c r="K10645" i="1"/>
  <c r="I10645" i="1"/>
  <c r="H10645" i="1"/>
  <c r="L10639" i="1"/>
  <c r="K10639" i="1"/>
  <c r="I10639" i="1"/>
  <c r="J10639" i="1" s="1"/>
  <c r="H10639" i="1"/>
  <c r="L10633" i="1"/>
  <c r="M10633" i="1" s="1"/>
  <c r="K10633" i="1"/>
  <c r="I10633" i="1"/>
  <c r="H10633" i="1"/>
  <c r="L10631" i="1"/>
  <c r="M10631" i="1" s="1"/>
  <c r="K10631" i="1"/>
  <c r="I10631" i="1"/>
  <c r="H10631" i="1"/>
  <c r="L10625" i="1"/>
  <c r="K10625" i="1"/>
  <c r="I10625" i="1"/>
  <c r="H10625" i="1"/>
  <c r="L10619" i="1"/>
  <c r="M10619" i="1" s="1"/>
  <c r="K10619" i="1"/>
  <c r="I10619" i="1"/>
  <c r="J10619" i="1" s="1"/>
  <c r="H10619" i="1"/>
  <c r="L10613" i="1"/>
  <c r="M10613" i="1" s="1"/>
  <c r="K10613" i="1"/>
  <c r="I10613" i="1"/>
  <c r="J10613" i="1" s="1"/>
  <c r="H10613" i="1"/>
  <c r="L10607" i="1"/>
  <c r="K10607" i="1"/>
  <c r="I10607" i="1"/>
  <c r="H10607" i="1"/>
  <c r="L10601" i="1"/>
  <c r="K10601" i="1"/>
  <c r="I10601" i="1"/>
  <c r="H10601" i="1"/>
  <c r="L10595" i="1"/>
  <c r="M10595" i="1" s="1"/>
  <c r="K10595" i="1"/>
  <c r="I10595" i="1"/>
  <c r="J10595" i="1" s="1"/>
  <c r="H10595" i="1"/>
  <c r="L10589" i="1"/>
  <c r="M10589" i="1" s="1"/>
  <c r="K10589" i="1"/>
  <c r="I10589" i="1"/>
  <c r="H10589" i="1"/>
  <c r="L10583" i="1"/>
  <c r="K10583" i="1"/>
  <c r="I10583" i="1"/>
  <c r="H10583" i="1"/>
  <c r="L10577" i="1"/>
  <c r="M10577" i="1" s="1"/>
  <c r="K10577" i="1"/>
  <c r="I10577" i="1"/>
  <c r="J10577" i="1" s="1"/>
  <c r="H10577" i="1"/>
  <c r="L10571" i="1"/>
  <c r="M10571" i="1" s="1"/>
  <c r="K10571" i="1"/>
  <c r="I10571" i="1"/>
  <c r="H10571" i="1"/>
  <c r="L10565" i="1"/>
  <c r="K10565" i="1"/>
  <c r="I10565" i="1"/>
  <c r="H10565" i="1"/>
  <c r="L10559" i="1"/>
  <c r="K10559" i="1"/>
  <c r="I10559" i="1"/>
  <c r="J10559" i="1" s="1"/>
  <c r="H10559" i="1"/>
  <c r="L10553" i="1"/>
  <c r="M10553" i="1" s="1"/>
  <c r="K10553" i="1"/>
  <c r="I10553" i="1"/>
  <c r="J10553" i="1" s="1"/>
  <c r="H10553" i="1"/>
  <c r="L10547" i="1"/>
  <c r="M10547" i="1" s="1"/>
  <c r="K10547" i="1"/>
  <c r="I10547" i="1"/>
  <c r="H10547" i="1"/>
  <c r="L10541" i="1"/>
  <c r="K10541" i="1"/>
  <c r="I10541" i="1"/>
  <c r="H10541" i="1"/>
  <c r="L10535" i="1"/>
  <c r="M10535" i="1" s="1"/>
  <c r="K10535" i="1"/>
  <c r="I10535" i="1"/>
  <c r="J10535" i="1" s="1"/>
  <c r="H10535" i="1"/>
  <c r="L10529" i="1"/>
  <c r="M10529" i="1" s="1"/>
  <c r="K10529" i="1"/>
  <c r="I10529" i="1"/>
  <c r="J10529" i="1" s="1"/>
  <c r="H10529" i="1"/>
  <c r="L10523" i="1"/>
  <c r="K10523" i="1"/>
  <c r="I10523" i="1"/>
  <c r="H10523" i="1"/>
  <c r="L10517" i="1"/>
  <c r="K10517" i="1"/>
  <c r="M10517" i="1" s="1"/>
  <c r="I10517" i="1"/>
  <c r="H10517" i="1"/>
  <c r="L10511" i="1"/>
  <c r="M10511" i="1" s="1"/>
  <c r="K10511" i="1"/>
  <c r="I10511" i="1"/>
  <c r="H10511" i="1"/>
  <c r="L10505" i="1"/>
  <c r="M10505" i="1" s="1"/>
  <c r="K10505" i="1"/>
  <c r="I10505" i="1"/>
  <c r="H10505" i="1"/>
  <c r="L10499" i="1"/>
  <c r="K10499" i="1"/>
  <c r="I10499" i="1"/>
  <c r="H10499" i="1"/>
  <c r="L10493" i="1"/>
  <c r="M10493" i="1" s="1"/>
  <c r="K10493" i="1"/>
  <c r="I10493" i="1"/>
  <c r="J10493" i="1" s="1"/>
  <c r="H10493" i="1"/>
  <c r="L10487" i="1"/>
  <c r="M10487" i="1" s="1"/>
  <c r="K10487" i="1"/>
  <c r="I10487" i="1"/>
  <c r="H10487" i="1"/>
  <c r="L10481" i="1"/>
  <c r="K10481" i="1"/>
  <c r="I10481" i="1"/>
  <c r="H10481" i="1"/>
  <c r="L10475" i="1"/>
  <c r="K10475" i="1"/>
  <c r="I10475" i="1"/>
  <c r="J10475" i="1" s="1"/>
  <c r="H10475" i="1"/>
  <c r="L10469" i="1"/>
  <c r="M10469" i="1" s="1"/>
  <c r="K10469" i="1"/>
  <c r="I10469" i="1"/>
  <c r="H10469" i="1"/>
  <c r="L10463" i="1"/>
  <c r="M10463" i="1" s="1"/>
  <c r="K10463" i="1"/>
  <c r="I10463" i="1"/>
  <c r="H10463" i="1"/>
  <c r="L10457" i="1"/>
  <c r="K10457" i="1"/>
  <c r="I10457" i="1"/>
  <c r="H10457" i="1"/>
  <c r="L10451" i="1"/>
  <c r="M10451" i="1" s="1"/>
  <c r="K10451" i="1"/>
  <c r="I10451" i="1"/>
  <c r="J10451" i="1" s="1"/>
  <c r="H10451" i="1"/>
  <c r="L10445" i="1"/>
  <c r="M10445" i="1" s="1"/>
  <c r="K10445" i="1"/>
  <c r="I10445" i="1"/>
  <c r="J10445" i="1" s="1"/>
  <c r="H10445" i="1"/>
  <c r="L10439" i="1"/>
  <c r="K10439" i="1"/>
  <c r="I10439" i="1"/>
  <c r="H10439" i="1"/>
  <c r="L10433" i="1"/>
  <c r="K10433" i="1"/>
  <c r="I10433" i="1"/>
  <c r="J10433" i="1" s="1"/>
  <c r="H10433" i="1"/>
  <c r="L10427" i="1"/>
  <c r="M10427" i="1" s="1"/>
  <c r="K10427" i="1"/>
  <c r="I10427" i="1"/>
  <c r="J10427" i="1" s="1"/>
  <c r="H10427" i="1"/>
  <c r="L10421" i="1"/>
  <c r="M10421" i="1" s="1"/>
  <c r="K10421" i="1"/>
  <c r="I10421" i="1"/>
  <c r="H10421" i="1"/>
  <c r="L10415" i="1"/>
  <c r="K10415" i="1"/>
  <c r="I10415" i="1"/>
  <c r="H10415" i="1"/>
  <c r="L10409" i="1"/>
  <c r="M10409" i="1" s="1"/>
  <c r="K10409" i="1"/>
  <c r="I10409" i="1"/>
  <c r="H10409" i="1"/>
  <c r="L10403" i="1"/>
  <c r="M10403" i="1" s="1"/>
  <c r="K10403" i="1"/>
  <c r="I10403" i="1"/>
  <c r="H10403" i="1"/>
  <c r="L10397" i="1"/>
  <c r="K10397" i="1"/>
  <c r="I10397" i="1"/>
  <c r="H10397" i="1"/>
  <c r="L10391" i="1"/>
  <c r="K10391" i="1"/>
  <c r="I10391" i="1"/>
  <c r="H10391" i="1"/>
  <c r="L10385" i="1"/>
  <c r="M10385" i="1" s="1"/>
  <c r="K10385" i="1"/>
  <c r="I10385" i="1"/>
  <c r="J10385" i="1" s="1"/>
  <c r="H10385" i="1"/>
  <c r="L10379" i="1"/>
  <c r="M10379" i="1" s="1"/>
  <c r="K10379" i="1"/>
  <c r="I10379" i="1"/>
  <c r="H10379" i="1"/>
  <c r="L10373" i="1"/>
  <c r="K10373" i="1"/>
  <c r="I10373" i="1"/>
  <c r="H10373" i="1"/>
  <c r="L10367" i="1"/>
  <c r="M10367" i="1" s="1"/>
  <c r="K10367" i="1"/>
  <c r="I10367" i="1"/>
  <c r="J10367" i="1" s="1"/>
  <c r="H10367" i="1"/>
  <c r="L10361" i="1"/>
  <c r="K10361" i="1"/>
  <c r="I10361" i="1"/>
  <c r="J10361" i="1" s="1"/>
  <c r="H10361" i="1"/>
  <c r="L10355" i="1"/>
  <c r="K10355" i="1"/>
  <c r="I10355" i="1"/>
  <c r="H10355" i="1"/>
  <c r="L10349" i="1"/>
  <c r="K10349" i="1"/>
  <c r="I10349" i="1"/>
  <c r="J10349" i="1" s="1"/>
  <c r="H10349" i="1"/>
  <c r="L10343" i="1"/>
  <c r="M10343" i="1" s="1"/>
  <c r="K10343" i="1"/>
  <c r="I10343" i="1"/>
  <c r="J10343" i="1" s="1"/>
  <c r="H10343" i="1"/>
  <c r="L10337" i="1"/>
  <c r="M10337" i="1" s="1"/>
  <c r="K10337" i="1"/>
  <c r="I10337" i="1"/>
  <c r="H10337" i="1"/>
  <c r="L10331" i="1"/>
  <c r="K10331" i="1"/>
  <c r="I10331" i="1"/>
  <c r="H10331" i="1"/>
  <c r="L10325" i="1"/>
  <c r="M10325" i="1" s="1"/>
  <c r="K10325" i="1"/>
  <c r="I10325" i="1"/>
  <c r="J10325" i="1" s="1"/>
  <c r="H10325" i="1"/>
  <c r="L10319" i="1"/>
  <c r="M10319" i="1" s="1"/>
  <c r="K10319" i="1"/>
  <c r="I10319" i="1"/>
  <c r="H10319" i="1"/>
  <c r="L10313" i="1"/>
  <c r="K10313" i="1"/>
  <c r="I10313" i="1"/>
  <c r="H10313" i="1"/>
  <c r="L10307" i="1"/>
  <c r="K10307" i="1"/>
  <c r="I10307" i="1"/>
  <c r="J10307" i="1" s="1"/>
  <c r="H10307" i="1"/>
  <c r="L10301" i="1"/>
  <c r="M10301" i="1" s="1"/>
  <c r="K10301" i="1"/>
  <c r="I10301" i="1"/>
  <c r="J10301" i="1" s="1"/>
  <c r="H10301" i="1"/>
  <c r="L10295" i="1"/>
  <c r="M10295" i="1" s="1"/>
  <c r="K10295" i="1"/>
  <c r="I10295" i="1"/>
  <c r="H10295" i="1"/>
  <c r="L10289" i="1"/>
  <c r="K10289" i="1"/>
  <c r="I10289" i="1"/>
  <c r="H10289" i="1"/>
  <c r="L10283" i="1"/>
  <c r="M10283" i="1" s="1"/>
  <c r="K10283" i="1"/>
  <c r="I10283" i="1"/>
  <c r="J10283" i="1" s="1"/>
  <c r="H10283" i="1"/>
  <c r="L10277" i="1"/>
  <c r="K10277" i="1"/>
  <c r="I10277" i="1"/>
  <c r="J10277" i="1" s="1"/>
  <c r="H10277" i="1"/>
  <c r="L10271" i="1"/>
  <c r="K10271" i="1"/>
  <c r="I10271" i="1"/>
  <c r="H10271" i="1"/>
  <c r="L10265" i="1"/>
  <c r="K10265" i="1"/>
  <c r="I10265" i="1"/>
  <c r="J10265" i="1" s="1"/>
  <c r="H10265" i="1"/>
  <c r="L10259" i="1"/>
  <c r="M10259" i="1" s="1"/>
  <c r="K10259" i="1"/>
  <c r="I10259" i="1"/>
  <c r="J10259" i="1" s="1"/>
  <c r="H10259" i="1"/>
  <c r="L10253" i="1"/>
  <c r="M10253" i="1" s="1"/>
  <c r="K10253" i="1"/>
  <c r="I10253" i="1"/>
  <c r="H10253" i="1"/>
  <c r="L10247" i="1"/>
  <c r="K10247" i="1"/>
  <c r="I10247" i="1"/>
  <c r="H10247" i="1"/>
  <c r="L10241" i="1"/>
  <c r="M10241" i="1" s="1"/>
  <c r="K10241" i="1"/>
  <c r="I10241" i="1"/>
  <c r="J10241" i="1" s="1"/>
  <c r="H10241" i="1"/>
  <c r="L10235" i="1"/>
  <c r="M10235" i="1" s="1"/>
  <c r="K10235" i="1"/>
  <c r="I10235" i="1"/>
  <c r="J10235" i="1" s="1"/>
  <c r="H10235" i="1"/>
  <c r="L10229" i="1"/>
  <c r="K10229" i="1"/>
  <c r="I10229" i="1"/>
  <c r="H10229" i="1"/>
  <c r="L10223" i="1"/>
  <c r="K10223" i="1"/>
  <c r="I10223" i="1"/>
  <c r="H10223" i="1"/>
  <c r="L10217" i="1"/>
  <c r="M10217" i="1" s="1"/>
  <c r="K10217" i="1"/>
  <c r="I10217" i="1"/>
  <c r="J10217" i="1" s="1"/>
  <c r="H10217" i="1"/>
  <c r="L10211" i="1"/>
  <c r="K10211" i="1"/>
  <c r="I10211" i="1"/>
  <c r="H10211" i="1"/>
  <c r="L10205" i="1"/>
  <c r="K10205" i="1"/>
  <c r="I10205" i="1"/>
  <c r="H10205" i="1"/>
  <c r="L10199" i="1"/>
  <c r="M10199" i="1" s="1"/>
  <c r="K10199" i="1"/>
  <c r="I10199" i="1"/>
  <c r="J10199" i="1" s="1"/>
  <c r="H10199" i="1"/>
  <c r="L10193" i="1"/>
  <c r="M10193" i="1" s="1"/>
  <c r="K10193" i="1"/>
  <c r="I10193" i="1"/>
  <c r="J10193" i="1" s="1"/>
  <c r="H10193" i="1"/>
  <c r="L10187" i="1"/>
  <c r="K10187" i="1"/>
  <c r="I10187" i="1"/>
  <c r="H10187" i="1"/>
  <c r="L10181" i="1"/>
  <c r="K10181" i="1"/>
  <c r="I10181" i="1"/>
  <c r="J10181" i="1" s="1"/>
  <c r="H10181" i="1"/>
  <c r="L10175" i="1"/>
  <c r="M10175" i="1" s="1"/>
  <c r="K10175" i="1"/>
  <c r="I10175" i="1"/>
  <c r="H10175" i="1"/>
  <c r="L10169" i="1"/>
  <c r="M10169" i="1" s="1"/>
  <c r="K10169" i="1"/>
  <c r="I10169" i="1"/>
  <c r="H10169" i="1"/>
  <c r="L10163" i="1"/>
  <c r="K10163" i="1"/>
  <c r="I10163" i="1"/>
  <c r="H10163" i="1"/>
  <c r="L10157" i="1"/>
  <c r="M10157" i="1" s="1"/>
  <c r="K10157" i="1"/>
  <c r="I10157" i="1"/>
  <c r="J10157" i="1" s="1"/>
  <c r="H10157" i="1"/>
  <c r="L10151" i="1"/>
  <c r="M10151" i="1" s="1"/>
  <c r="K10151" i="1"/>
  <c r="I10151" i="1"/>
  <c r="J10151" i="1" s="1"/>
  <c r="H10151" i="1"/>
  <c r="L10145" i="1"/>
  <c r="K10145" i="1"/>
  <c r="I10145" i="1"/>
  <c r="H10145" i="1"/>
  <c r="L10139" i="1"/>
  <c r="K10139" i="1"/>
  <c r="I10139" i="1"/>
  <c r="J10139" i="1" s="1"/>
  <c r="H10139" i="1"/>
  <c r="L10133" i="1"/>
  <c r="M10133" i="1" s="1"/>
  <c r="K10133" i="1"/>
  <c r="I10133" i="1"/>
  <c r="H10133" i="1"/>
  <c r="L10127" i="1"/>
  <c r="M10127" i="1" s="1"/>
  <c r="K10127" i="1"/>
  <c r="I10127" i="1"/>
  <c r="H10127" i="1"/>
  <c r="L10121" i="1"/>
  <c r="K10121" i="1"/>
  <c r="I10121" i="1"/>
  <c r="H10121" i="1"/>
  <c r="L10115" i="1"/>
  <c r="M10115" i="1" s="1"/>
  <c r="K10115" i="1"/>
  <c r="I10115" i="1"/>
  <c r="H10115" i="1"/>
  <c r="L10109" i="1"/>
  <c r="M10109" i="1" s="1"/>
  <c r="K10109" i="1"/>
  <c r="I10109" i="1"/>
  <c r="H10109" i="1"/>
  <c r="L10103" i="1"/>
  <c r="K10103" i="1"/>
  <c r="I10103" i="1"/>
  <c r="H10103" i="1"/>
  <c r="L10097" i="1"/>
  <c r="K10097" i="1"/>
  <c r="I10097" i="1"/>
  <c r="J10097" i="1" s="1"/>
  <c r="H10097" i="1"/>
  <c r="L10091" i="1"/>
  <c r="M10091" i="1" s="1"/>
  <c r="K10091" i="1"/>
  <c r="I10091" i="1"/>
  <c r="J10091" i="1" s="1"/>
  <c r="H10091" i="1"/>
  <c r="L10085" i="1"/>
  <c r="K10085" i="1"/>
  <c r="I10085" i="1"/>
  <c r="H10085" i="1"/>
  <c r="L10079" i="1"/>
  <c r="K10079" i="1"/>
  <c r="I10079" i="1"/>
  <c r="H10079" i="1"/>
  <c r="L10073" i="1"/>
  <c r="M10073" i="1" s="1"/>
  <c r="K10073" i="1"/>
  <c r="I10073" i="1"/>
  <c r="J10073" i="1" s="1"/>
  <c r="H10073" i="1"/>
  <c r="L10067" i="1"/>
  <c r="M10067" i="1" s="1"/>
  <c r="K10067" i="1"/>
  <c r="I10067" i="1"/>
  <c r="J10067" i="1" s="1"/>
  <c r="H10067" i="1"/>
  <c r="L10061" i="1"/>
  <c r="K10061" i="1"/>
  <c r="I10061" i="1"/>
  <c r="H10061" i="1"/>
  <c r="L10055" i="1"/>
  <c r="K10055" i="1"/>
  <c r="I10055" i="1"/>
  <c r="J10055" i="1" s="1"/>
  <c r="H10055" i="1"/>
  <c r="L10049" i="1"/>
  <c r="M10049" i="1" s="1"/>
  <c r="K10049" i="1"/>
  <c r="I10049" i="1"/>
  <c r="J10049" i="1" s="1"/>
  <c r="H10049" i="1"/>
  <c r="L10043" i="1"/>
  <c r="M10043" i="1" s="1"/>
  <c r="K10043" i="1"/>
  <c r="I10043" i="1"/>
  <c r="H10043" i="1"/>
  <c r="L10037" i="1"/>
  <c r="K10037" i="1"/>
  <c r="I10037" i="1"/>
  <c r="J10037" i="1" s="1"/>
  <c r="H10037" i="1"/>
  <c r="L10031" i="1"/>
  <c r="M10031" i="1" s="1"/>
  <c r="K10031" i="1"/>
  <c r="I10031" i="1"/>
  <c r="J10031" i="1" s="1"/>
  <c r="H10031" i="1"/>
  <c r="L10025" i="1"/>
  <c r="M10025" i="1" s="1"/>
  <c r="K10025" i="1"/>
  <c r="I10025" i="1"/>
  <c r="J10025" i="1" s="1"/>
  <c r="H10025" i="1"/>
  <c r="L10019" i="1"/>
  <c r="K10019" i="1"/>
  <c r="I10019" i="1"/>
  <c r="H10019" i="1"/>
  <c r="L10013" i="1"/>
  <c r="K10013" i="1"/>
  <c r="I10013" i="1"/>
  <c r="J10013" i="1" s="1"/>
  <c r="H10013" i="1"/>
  <c r="L10007" i="1"/>
  <c r="M10007" i="1" s="1"/>
  <c r="K10007" i="1"/>
  <c r="I10007" i="1"/>
  <c r="J10007" i="1" s="1"/>
  <c r="H10007" i="1"/>
  <c r="L10001" i="1"/>
  <c r="M10001" i="1" s="1"/>
  <c r="K10001" i="1"/>
  <c r="I10001" i="1"/>
  <c r="H10001" i="1"/>
  <c r="L9995" i="1"/>
  <c r="K9995" i="1"/>
  <c r="I9995" i="1"/>
  <c r="H9995" i="1"/>
  <c r="L9989" i="1"/>
  <c r="M9989" i="1" s="1"/>
  <c r="K9989" i="1"/>
  <c r="I9989" i="1"/>
  <c r="J9989" i="1" s="1"/>
  <c r="H9989" i="1"/>
  <c r="L9983" i="1"/>
  <c r="M9983" i="1" s="1"/>
  <c r="K9983" i="1"/>
  <c r="I9983" i="1"/>
  <c r="H9983" i="1"/>
  <c r="L9977" i="1"/>
  <c r="K9977" i="1"/>
  <c r="I9977" i="1"/>
  <c r="H9977" i="1"/>
  <c r="L9971" i="1"/>
  <c r="K9971" i="1"/>
  <c r="I9971" i="1"/>
  <c r="J9971" i="1" s="1"/>
  <c r="H9971" i="1"/>
  <c r="L9965" i="1"/>
  <c r="M9965" i="1" s="1"/>
  <c r="K9965" i="1"/>
  <c r="I9965" i="1"/>
  <c r="J9965" i="1" s="1"/>
  <c r="H9965" i="1"/>
  <c r="L9959" i="1"/>
  <c r="M9959" i="1" s="1"/>
  <c r="K9959" i="1"/>
  <c r="I9959" i="1"/>
  <c r="H9959" i="1"/>
  <c r="L9953" i="1"/>
  <c r="K9953" i="1"/>
  <c r="I9953" i="1"/>
  <c r="H9953" i="1"/>
  <c r="L9947" i="1"/>
  <c r="M9947" i="1" s="1"/>
  <c r="K9947" i="1"/>
  <c r="I9947" i="1"/>
  <c r="J9947" i="1" s="1"/>
  <c r="H9947" i="1"/>
  <c r="L9941" i="1"/>
  <c r="M9941" i="1" s="1"/>
  <c r="K9941" i="1"/>
  <c r="I9941" i="1"/>
  <c r="J9941" i="1" s="1"/>
  <c r="H9941" i="1"/>
  <c r="L9935" i="1"/>
  <c r="K9935" i="1"/>
  <c r="I9935" i="1"/>
  <c r="H9935" i="1"/>
  <c r="L9929" i="1"/>
  <c r="K9929" i="1"/>
  <c r="I9929" i="1"/>
  <c r="J9929" i="1" s="1"/>
  <c r="H9929" i="1"/>
  <c r="L9923" i="1"/>
  <c r="M9923" i="1" s="1"/>
  <c r="K9923" i="1"/>
  <c r="I9923" i="1"/>
  <c r="J9923" i="1" s="1"/>
  <c r="H9923" i="1"/>
  <c r="L9917" i="1"/>
  <c r="M9917" i="1" s="1"/>
  <c r="K9917" i="1"/>
  <c r="I9917" i="1"/>
  <c r="H9917" i="1"/>
  <c r="L9911" i="1"/>
  <c r="K9911" i="1"/>
  <c r="I9911" i="1"/>
  <c r="H9911" i="1"/>
  <c r="L9905" i="1"/>
  <c r="M9905" i="1" s="1"/>
  <c r="K9905" i="1"/>
  <c r="I9905" i="1"/>
  <c r="J9905" i="1" s="1"/>
  <c r="H9905" i="1"/>
  <c r="L9899" i="1"/>
  <c r="M9899" i="1" s="1"/>
  <c r="K9899" i="1"/>
  <c r="I9899" i="1"/>
  <c r="J9899" i="1" s="1"/>
  <c r="H9899" i="1"/>
  <c r="L9893" i="1"/>
  <c r="K9893" i="1"/>
  <c r="I9893" i="1"/>
  <c r="H9893" i="1"/>
  <c r="L9887" i="1"/>
  <c r="K9887" i="1"/>
  <c r="I9887" i="1"/>
  <c r="H9887" i="1"/>
  <c r="L9881" i="1"/>
  <c r="M9881" i="1" s="1"/>
  <c r="K9881" i="1"/>
  <c r="I9881" i="1"/>
  <c r="J9881" i="1" s="1"/>
  <c r="H9881" i="1"/>
  <c r="L9875" i="1"/>
  <c r="K9875" i="1"/>
  <c r="I9875" i="1"/>
  <c r="H9875" i="1"/>
  <c r="L9869" i="1"/>
  <c r="K9869" i="1"/>
  <c r="I9869" i="1"/>
  <c r="H9869" i="1"/>
  <c r="L9863" i="1"/>
  <c r="M9863" i="1" s="1"/>
  <c r="K9863" i="1"/>
  <c r="I9863" i="1"/>
  <c r="J9863" i="1" s="1"/>
  <c r="H9863" i="1"/>
  <c r="L9857" i="1"/>
  <c r="M9857" i="1" s="1"/>
  <c r="K9857" i="1"/>
  <c r="I9857" i="1"/>
  <c r="H9857" i="1"/>
  <c r="L9851" i="1"/>
  <c r="K9851" i="1"/>
  <c r="I9851" i="1"/>
  <c r="H9851" i="1"/>
  <c r="L9845" i="1"/>
  <c r="K9845" i="1"/>
  <c r="I9845" i="1"/>
  <c r="H9845" i="1"/>
  <c r="L9839" i="1"/>
  <c r="M9839" i="1" s="1"/>
  <c r="K9839" i="1"/>
  <c r="I9839" i="1"/>
  <c r="H9839" i="1"/>
  <c r="L9833" i="1"/>
  <c r="K9833" i="1"/>
  <c r="I9833" i="1"/>
  <c r="H9833" i="1"/>
  <c r="L9827" i="1"/>
  <c r="K9827" i="1"/>
  <c r="I9827" i="1"/>
  <c r="H9827" i="1"/>
  <c r="L9821" i="1"/>
  <c r="M9821" i="1" s="1"/>
  <c r="K9821" i="1"/>
  <c r="I9821" i="1"/>
  <c r="H9821" i="1"/>
  <c r="L9815" i="1"/>
  <c r="M9815" i="1" s="1"/>
  <c r="K9815" i="1"/>
  <c r="I9815" i="1"/>
  <c r="H9815" i="1"/>
  <c r="L9809" i="1"/>
  <c r="M9809" i="1" s="1"/>
  <c r="K9809" i="1"/>
  <c r="I9809" i="1"/>
  <c r="H9809" i="1"/>
  <c r="L9803" i="1"/>
  <c r="K9803" i="1"/>
  <c r="I9803" i="1"/>
  <c r="J9803" i="1" s="1"/>
  <c r="H9803" i="1"/>
  <c r="L9797" i="1"/>
  <c r="M9797" i="1" s="1"/>
  <c r="K9797" i="1"/>
  <c r="I9797" i="1"/>
  <c r="J9797" i="1" s="1"/>
  <c r="H9797" i="1"/>
  <c r="L9791" i="1"/>
  <c r="K9791" i="1"/>
  <c r="I9791" i="1"/>
  <c r="H9791" i="1"/>
  <c r="L9785" i="1"/>
  <c r="K9785" i="1"/>
  <c r="I9785" i="1"/>
  <c r="H9785" i="1"/>
  <c r="L9779" i="1"/>
  <c r="M9779" i="1" s="1"/>
  <c r="K9779" i="1"/>
  <c r="I9779" i="1"/>
  <c r="H9779" i="1"/>
  <c r="L9773" i="1"/>
  <c r="M9773" i="1" s="1"/>
  <c r="K9773" i="1"/>
  <c r="I9773" i="1"/>
  <c r="H9773" i="1"/>
  <c r="L9767" i="1"/>
  <c r="K9767" i="1"/>
  <c r="I9767" i="1"/>
  <c r="H9767" i="1"/>
  <c r="L9761" i="1"/>
  <c r="K9761" i="1"/>
  <c r="I9761" i="1"/>
  <c r="J9761" i="1" s="1"/>
  <c r="H9761" i="1"/>
  <c r="L9755" i="1"/>
  <c r="M9755" i="1" s="1"/>
  <c r="K9755" i="1"/>
  <c r="I9755" i="1"/>
  <c r="J9755" i="1" s="1"/>
  <c r="H9755" i="1"/>
  <c r="L9749" i="1"/>
  <c r="K9749" i="1"/>
  <c r="I9749" i="1"/>
  <c r="H9749" i="1"/>
  <c r="L9743" i="1"/>
  <c r="K9743" i="1"/>
  <c r="I9743" i="1"/>
  <c r="H9743" i="1"/>
  <c r="L9737" i="1"/>
  <c r="M9737" i="1" s="1"/>
  <c r="K9737" i="1"/>
  <c r="I9737" i="1"/>
  <c r="J9737" i="1" s="1"/>
  <c r="H9737" i="1"/>
  <c r="L9731" i="1"/>
  <c r="M9731" i="1" s="1"/>
  <c r="K9731" i="1"/>
  <c r="I9731" i="1"/>
  <c r="H9731" i="1"/>
  <c r="L9725" i="1"/>
  <c r="K9725" i="1"/>
  <c r="I9725" i="1"/>
  <c r="H9725" i="1"/>
  <c r="L9719" i="1"/>
  <c r="K9719" i="1"/>
  <c r="I9719" i="1"/>
  <c r="H9719" i="1"/>
  <c r="L9713" i="1"/>
  <c r="M9713" i="1" s="1"/>
  <c r="K9713" i="1"/>
  <c r="I9713" i="1"/>
  <c r="J9713" i="1" s="1"/>
  <c r="H9713" i="1"/>
  <c r="L9707" i="1"/>
  <c r="M9707" i="1" s="1"/>
  <c r="K9707" i="1"/>
  <c r="I9707" i="1"/>
  <c r="H9707" i="1"/>
  <c r="L9701" i="1"/>
  <c r="K9701" i="1"/>
  <c r="I9701" i="1"/>
  <c r="H9701" i="1"/>
  <c r="L9695" i="1"/>
  <c r="M9695" i="1" s="1"/>
  <c r="K9695" i="1"/>
  <c r="I9695" i="1"/>
  <c r="J9695" i="1" s="1"/>
  <c r="H9695" i="1"/>
  <c r="L9689" i="1"/>
  <c r="M9689" i="1" s="1"/>
  <c r="K9689" i="1"/>
  <c r="I9689" i="1"/>
  <c r="H9689" i="1"/>
  <c r="L9683" i="1"/>
  <c r="K9683" i="1"/>
  <c r="I9683" i="1"/>
  <c r="H9683" i="1"/>
  <c r="L9677" i="1"/>
  <c r="K9677" i="1"/>
  <c r="I9677" i="1"/>
  <c r="J9677" i="1" s="1"/>
  <c r="H9677" i="1"/>
  <c r="L9671" i="1"/>
  <c r="M9671" i="1" s="1"/>
  <c r="K9671" i="1"/>
  <c r="I9671" i="1"/>
  <c r="J9671" i="1" s="1"/>
  <c r="H9671" i="1"/>
  <c r="L9665" i="1"/>
  <c r="K9665" i="1"/>
  <c r="I9665" i="1"/>
  <c r="H9665" i="1"/>
  <c r="L9659" i="1"/>
  <c r="K9659" i="1"/>
  <c r="I9659" i="1"/>
  <c r="H9659" i="1"/>
  <c r="L9653" i="1"/>
  <c r="M9653" i="1" s="1"/>
  <c r="K9653" i="1"/>
  <c r="I9653" i="1"/>
  <c r="J9653" i="1" s="1"/>
  <c r="H9653" i="1"/>
  <c r="L9647" i="1"/>
  <c r="M9647" i="1" s="1"/>
  <c r="K9647" i="1"/>
  <c r="I9647" i="1"/>
  <c r="H9647" i="1"/>
  <c r="L9641" i="1"/>
  <c r="K9641" i="1"/>
  <c r="I9641" i="1"/>
  <c r="H9641" i="1"/>
  <c r="L9635" i="1"/>
  <c r="K9635" i="1"/>
  <c r="I9635" i="1"/>
  <c r="H9635" i="1"/>
  <c r="L9629" i="1"/>
  <c r="M9629" i="1" s="1"/>
  <c r="K9629" i="1"/>
  <c r="I9629" i="1"/>
  <c r="J9629" i="1" s="1"/>
  <c r="H9629" i="1"/>
  <c r="L9623" i="1"/>
  <c r="K9623" i="1"/>
  <c r="I9623" i="1"/>
  <c r="H9623" i="1"/>
  <c r="L9617" i="1"/>
  <c r="K9617" i="1"/>
  <c r="I9617" i="1"/>
  <c r="J9617" i="1" s="1"/>
  <c r="H9617" i="1"/>
  <c r="L9611" i="1"/>
  <c r="M9611" i="1" s="1"/>
  <c r="K9611" i="1"/>
  <c r="I9611" i="1"/>
  <c r="J9611" i="1" s="1"/>
  <c r="H9611" i="1"/>
  <c r="L9605" i="1"/>
  <c r="M9605" i="1" s="1"/>
  <c r="K9605" i="1"/>
  <c r="I9605" i="1"/>
  <c r="J9605" i="1" s="1"/>
  <c r="H9605" i="1"/>
  <c r="L9599" i="1"/>
  <c r="K9599" i="1"/>
  <c r="I9599" i="1"/>
  <c r="H9599" i="1"/>
  <c r="L9593" i="1"/>
  <c r="K9593" i="1"/>
  <c r="I9593" i="1"/>
  <c r="J9593" i="1" s="1"/>
  <c r="H9593" i="1"/>
  <c r="L9587" i="1"/>
  <c r="M9587" i="1" s="1"/>
  <c r="K9587" i="1"/>
  <c r="I9587" i="1"/>
  <c r="J9587" i="1" s="1"/>
  <c r="H9587" i="1"/>
  <c r="L9581" i="1"/>
  <c r="K9581" i="1"/>
  <c r="I9581" i="1"/>
  <c r="H9581" i="1"/>
  <c r="L9575" i="1"/>
  <c r="K9575" i="1"/>
  <c r="I9575" i="1"/>
  <c r="H9575" i="1"/>
  <c r="L9569" i="1"/>
  <c r="K9569" i="1"/>
  <c r="I9569" i="1"/>
  <c r="J9569" i="1" s="1"/>
  <c r="H9569" i="1"/>
  <c r="L9563" i="1"/>
  <c r="M9563" i="1" s="1"/>
  <c r="K9563" i="1"/>
  <c r="I9563" i="1"/>
  <c r="H9563" i="1"/>
  <c r="L9557" i="1"/>
  <c r="K9557" i="1"/>
  <c r="I9557" i="1"/>
  <c r="H9557" i="1"/>
  <c r="L9551" i="1"/>
  <c r="K9551" i="1"/>
  <c r="I9551" i="1"/>
  <c r="J9551" i="1" s="1"/>
  <c r="H9551" i="1"/>
  <c r="L9545" i="1"/>
  <c r="M9545" i="1" s="1"/>
  <c r="K9545" i="1"/>
  <c r="I9545" i="1"/>
  <c r="J9545" i="1" s="1"/>
  <c r="H9545" i="1"/>
  <c r="L9539" i="1"/>
  <c r="K9539" i="1"/>
  <c r="I9539" i="1"/>
  <c r="H9539" i="1"/>
  <c r="L9533" i="1"/>
  <c r="K9533" i="1"/>
  <c r="I9533" i="1"/>
  <c r="H9533" i="1"/>
  <c r="L9527" i="1"/>
  <c r="M9527" i="1" s="1"/>
  <c r="K9527" i="1"/>
  <c r="I9527" i="1"/>
  <c r="J9527" i="1" s="1"/>
  <c r="H9527" i="1"/>
  <c r="L9521" i="1"/>
  <c r="M9521" i="1" s="1"/>
  <c r="K9521" i="1"/>
  <c r="I9521" i="1"/>
  <c r="H9521" i="1"/>
  <c r="L9515" i="1"/>
  <c r="K9515" i="1"/>
  <c r="I9515" i="1"/>
  <c r="H9515" i="1"/>
  <c r="L9509" i="1"/>
  <c r="K9509" i="1"/>
  <c r="I9509" i="1"/>
  <c r="J9509" i="1" s="1"/>
  <c r="H9509" i="1"/>
  <c r="L9503" i="1"/>
  <c r="M9503" i="1" s="1"/>
  <c r="K9503" i="1"/>
  <c r="I9503" i="1"/>
  <c r="J9503" i="1" s="1"/>
  <c r="H9503" i="1"/>
  <c r="L9497" i="1"/>
  <c r="K9497" i="1"/>
  <c r="I9497" i="1"/>
  <c r="H9497" i="1"/>
  <c r="L9491" i="1"/>
  <c r="K9491" i="1"/>
  <c r="I9491" i="1"/>
  <c r="H9491" i="1"/>
  <c r="L9485" i="1"/>
  <c r="M9485" i="1" s="1"/>
  <c r="K9485" i="1"/>
  <c r="I9485" i="1"/>
  <c r="J9485" i="1" s="1"/>
  <c r="H9485" i="1"/>
  <c r="L9479" i="1"/>
  <c r="M9479" i="1" s="1"/>
  <c r="K9479" i="1"/>
  <c r="I9479" i="1"/>
  <c r="H9479" i="1"/>
  <c r="L9473" i="1"/>
  <c r="K9473" i="1"/>
  <c r="I9473" i="1"/>
  <c r="H9473" i="1"/>
  <c r="L9467" i="1"/>
  <c r="K9467" i="1"/>
  <c r="I9467" i="1"/>
  <c r="J9467" i="1" s="1"/>
  <c r="H9467" i="1"/>
  <c r="L9461" i="1"/>
  <c r="M9461" i="1" s="1"/>
  <c r="K9461" i="1"/>
  <c r="I9461" i="1"/>
  <c r="H9461" i="1"/>
  <c r="L9455" i="1"/>
  <c r="K9455" i="1"/>
  <c r="I9455" i="1"/>
  <c r="H9455" i="1"/>
  <c r="L9449" i="1"/>
  <c r="K9449" i="1"/>
  <c r="I9449" i="1"/>
  <c r="H9449" i="1"/>
  <c r="L9443" i="1"/>
  <c r="K9443" i="1"/>
  <c r="I9443" i="1"/>
  <c r="J9443" i="1" s="1"/>
  <c r="H9443" i="1"/>
  <c r="L9437" i="1"/>
  <c r="M9437" i="1" s="1"/>
  <c r="K9437" i="1"/>
  <c r="I9437" i="1"/>
  <c r="H9437" i="1"/>
  <c r="L9431" i="1"/>
  <c r="M9431" i="1" s="1"/>
  <c r="K9431" i="1"/>
  <c r="I9431" i="1"/>
  <c r="H9431" i="1"/>
  <c r="L9425" i="1"/>
  <c r="K9425" i="1"/>
  <c r="I9425" i="1"/>
  <c r="H9425" i="1"/>
  <c r="L9419" i="1"/>
  <c r="M9419" i="1" s="1"/>
  <c r="K9419" i="1"/>
  <c r="I9419" i="1"/>
  <c r="J9419" i="1" s="1"/>
  <c r="H9419" i="1"/>
  <c r="L9413" i="1"/>
  <c r="K9413" i="1"/>
  <c r="I9413" i="1"/>
  <c r="H9413" i="1"/>
  <c r="L9407" i="1"/>
  <c r="K9407" i="1"/>
  <c r="I9407" i="1"/>
  <c r="H9407" i="1"/>
  <c r="L9401" i="1"/>
  <c r="M9401" i="1" s="1"/>
  <c r="K9401" i="1"/>
  <c r="I9401" i="1"/>
  <c r="J9401" i="1" s="1"/>
  <c r="H9401" i="1"/>
  <c r="L9395" i="1"/>
  <c r="M9395" i="1" s="1"/>
  <c r="K9395" i="1"/>
  <c r="I9395" i="1"/>
  <c r="H9395" i="1"/>
  <c r="L9389" i="1"/>
  <c r="K9389" i="1"/>
  <c r="I9389" i="1"/>
  <c r="H9389" i="1"/>
  <c r="L9383" i="1"/>
  <c r="K9383" i="1"/>
  <c r="I9383" i="1"/>
  <c r="J9383" i="1" s="1"/>
  <c r="H9383" i="1"/>
  <c r="L9377" i="1"/>
  <c r="M9377" i="1" s="1"/>
  <c r="K9377" i="1"/>
  <c r="I9377" i="1"/>
  <c r="J9377" i="1" s="1"/>
  <c r="H9377" i="1"/>
  <c r="L9371" i="1"/>
  <c r="K9371" i="1"/>
  <c r="I9371" i="1"/>
  <c r="H9371" i="1"/>
  <c r="L9365" i="1"/>
  <c r="K9365" i="1"/>
  <c r="I9365" i="1"/>
  <c r="H9365" i="1"/>
  <c r="L9359" i="1"/>
  <c r="M9359" i="1" s="1"/>
  <c r="K9359" i="1"/>
  <c r="I9359" i="1"/>
  <c r="J9359" i="1" s="1"/>
  <c r="H9359" i="1"/>
  <c r="L9353" i="1"/>
  <c r="M9353" i="1" s="1"/>
  <c r="K9353" i="1"/>
  <c r="I9353" i="1"/>
  <c r="H9353" i="1"/>
  <c r="L9347" i="1"/>
  <c r="K9347" i="1"/>
  <c r="I9347" i="1"/>
  <c r="H9347" i="1"/>
  <c r="L9341" i="1"/>
  <c r="K9341" i="1"/>
  <c r="I9341" i="1"/>
  <c r="J9341" i="1" s="1"/>
  <c r="H9341" i="1"/>
  <c r="L9335" i="1"/>
  <c r="M9335" i="1" s="1"/>
  <c r="K9335" i="1"/>
  <c r="I9335" i="1"/>
  <c r="J9335" i="1" s="1"/>
  <c r="H9335" i="1"/>
  <c r="L9329" i="1"/>
  <c r="K9329" i="1"/>
  <c r="I9329" i="1"/>
  <c r="H9329" i="1"/>
  <c r="L9323" i="1"/>
  <c r="K9323" i="1"/>
  <c r="I9323" i="1"/>
  <c r="J9323" i="1" s="1"/>
  <c r="H9323" i="1"/>
  <c r="L9317" i="1"/>
  <c r="M9317" i="1" s="1"/>
  <c r="K9317" i="1"/>
  <c r="I9317" i="1"/>
  <c r="J9317" i="1" s="1"/>
  <c r="H9317" i="1"/>
  <c r="L9311" i="1"/>
  <c r="K9311" i="1"/>
  <c r="I9311" i="1"/>
  <c r="H9311" i="1"/>
  <c r="L9305" i="1"/>
  <c r="K9305" i="1"/>
  <c r="I9305" i="1"/>
  <c r="H9305" i="1"/>
  <c r="L9299" i="1"/>
  <c r="K9299" i="1"/>
  <c r="I9299" i="1"/>
  <c r="H9299" i="1"/>
  <c r="L9293" i="1"/>
  <c r="M9293" i="1" s="1"/>
  <c r="K9293" i="1"/>
  <c r="I9293" i="1"/>
  <c r="J9293" i="1" s="1"/>
  <c r="H9293" i="1"/>
  <c r="L9287" i="1"/>
  <c r="K9287" i="1"/>
  <c r="I9287" i="1"/>
  <c r="H9287" i="1"/>
  <c r="L9281" i="1"/>
  <c r="K9281" i="1"/>
  <c r="I9281" i="1"/>
  <c r="H9281" i="1"/>
  <c r="L9275" i="1"/>
  <c r="M9275" i="1" s="1"/>
  <c r="K9275" i="1"/>
  <c r="I9275" i="1"/>
  <c r="J9275" i="1" s="1"/>
  <c r="H9275" i="1"/>
  <c r="L9269" i="1"/>
  <c r="K9269" i="1"/>
  <c r="I9269" i="1"/>
  <c r="H9269" i="1"/>
  <c r="L9263" i="1"/>
  <c r="K9263" i="1"/>
  <c r="I9263" i="1"/>
  <c r="H9263" i="1"/>
  <c r="L9257" i="1"/>
  <c r="K9257" i="1"/>
  <c r="I9257" i="1"/>
  <c r="J9257" i="1" s="1"/>
  <c r="H9257" i="1"/>
  <c r="L9251" i="1"/>
  <c r="M9251" i="1" s="1"/>
  <c r="K9251" i="1"/>
  <c r="I9251" i="1"/>
  <c r="J9251" i="1" s="1"/>
  <c r="H9251" i="1"/>
  <c r="L9245" i="1"/>
  <c r="K9245" i="1"/>
  <c r="I9245" i="1"/>
  <c r="H9245" i="1"/>
  <c r="L9239" i="1"/>
  <c r="K9239" i="1"/>
  <c r="I9239" i="1"/>
  <c r="H9239" i="1"/>
  <c r="L9233" i="1"/>
  <c r="M9233" i="1" s="1"/>
  <c r="K9233" i="1"/>
  <c r="I9233" i="1"/>
  <c r="J9233" i="1" s="1"/>
  <c r="H9233" i="1"/>
  <c r="L9227" i="1"/>
  <c r="M9227" i="1" s="1"/>
  <c r="K9227" i="1"/>
  <c r="I9227" i="1"/>
  <c r="H9227" i="1"/>
  <c r="L9221" i="1"/>
  <c r="K9221" i="1"/>
  <c r="I9221" i="1"/>
  <c r="H9221" i="1"/>
  <c r="L9215" i="1"/>
  <c r="K9215" i="1"/>
  <c r="I9215" i="1"/>
  <c r="J9215" i="1" s="1"/>
  <c r="H9215" i="1"/>
  <c r="L9209" i="1"/>
  <c r="M9209" i="1" s="1"/>
  <c r="K9209" i="1"/>
  <c r="I9209" i="1"/>
  <c r="J9209" i="1" s="1"/>
  <c r="H9209" i="1"/>
  <c r="L9203" i="1"/>
  <c r="K9203" i="1"/>
  <c r="I9203" i="1"/>
  <c r="H9203" i="1"/>
  <c r="L9197" i="1"/>
  <c r="K9197" i="1"/>
  <c r="I9197" i="1"/>
  <c r="H9197" i="1"/>
  <c r="L9191" i="1"/>
  <c r="M9191" i="1" s="1"/>
  <c r="K9191" i="1"/>
  <c r="I9191" i="1"/>
  <c r="J9191" i="1" s="1"/>
  <c r="H9191" i="1"/>
  <c r="L9185" i="1"/>
  <c r="M9185" i="1" s="1"/>
  <c r="K9185" i="1"/>
  <c r="I9185" i="1"/>
  <c r="H9185" i="1"/>
  <c r="L9179" i="1"/>
  <c r="K9179" i="1"/>
  <c r="I9179" i="1"/>
  <c r="H9179" i="1"/>
  <c r="L9173" i="1"/>
  <c r="K9173" i="1"/>
  <c r="I9173" i="1"/>
  <c r="J9173" i="1" s="1"/>
  <c r="H9173" i="1"/>
  <c r="L9167" i="1"/>
  <c r="M9167" i="1" s="1"/>
  <c r="K9167" i="1"/>
  <c r="I9167" i="1"/>
  <c r="H9167" i="1"/>
  <c r="L9161" i="1"/>
  <c r="K9161" i="1"/>
  <c r="I9161" i="1"/>
  <c r="H9161" i="1"/>
  <c r="L9155" i="1"/>
  <c r="K9155" i="1"/>
  <c r="I9155" i="1"/>
  <c r="H9155" i="1"/>
  <c r="L9149" i="1"/>
  <c r="M9149" i="1" s="1"/>
  <c r="K9149" i="1"/>
  <c r="I9149" i="1"/>
  <c r="J9149" i="1" s="1"/>
  <c r="H9149" i="1"/>
  <c r="L9143" i="1"/>
  <c r="M9143" i="1" s="1"/>
  <c r="K9143" i="1"/>
  <c r="I9143" i="1"/>
  <c r="J9143" i="1" s="1"/>
  <c r="H9143" i="1"/>
  <c r="L9137" i="1"/>
  <c r="M9137" i="1" s="1"/>
  <c r="K9137" i="1"/>
  <c r="I9137" i="1"/>
  <c r="H9137" i="1"/>
  <c r="L9131" i="1"/>
  <c r="K9131" i="1"/>
  <c r="I9131" i="1"/>
  <c r="J9131" i="1" s="1"/>
  <c r="H9131" i="1"/>
  <c r="L9125" i="1"/>
  <c r="M9125" i="1" s="1"/>
  <c r="K9125" i="1"/>
  <c r="I9125" i="1"/>
  <c r="J9125" i="1" s="1"/>
  <c r="H9125" i="1"/>
  <c r="L9119" i="1"/>
  <c r="K9119" i="1"/>
  <c r="I9119" i="1"/>
  <c r="H9119" i="1"/>
  <c r="L9113" i="1"/>
  <c r="K9113" i="1"/>
  <c r="I9113" i="1"/>
  <c r="H9113" i="1"/>
  <c r="L9107" i="1"/>
  <c r="M9107" i="1" s="1"/>
  <c r="K9107" i="1"/>
  <c r="I9107" i="1"/>
  <c r="J9107" i="1" s="1"/>
  <c r="H9107" i="1"/>
  <c r="L9101" i="1"/>
  <c r="M9101" i="1" s="1"/>
  <c r="K9101" i="1"/>
  <c r="I9101" i="1"/>
  <c r="H9101" i="1"/>
  <c r="J9101" i="1" s="1"/>
  <c r="L9095" i="1"/>
  <c r="K9095" i="1"/>
  <c r="I9095" i="1"/>
  <c r="H9095" i="1"/>
  <c r="L9089" i="1"/>
  <c r="K9089" i="1"/>
  <c r="I9089" i="1"/>
  <c r="J9089" i="1" s="1"/>
  <c r="H9089" i="1"/>
  <c r="L9083" i="1"/>
  <c r="M9083" i="1" s="1"/>
  <c r="K9083" i="1"/>
  <c r="I9083" i="1"/>
  <c r="J9083" i="1" s="1"/>
  <c r="H9083" i="1"/>
  <c r="L9077" i="1"/>
  <c r="K9077" i="1"/>
  <c r="I9077" i="1"/>
  <c r="H9077" i="1"/>
  <c r="L9071" i="1"/>
  <c r="K9071" i="1"/>
  <c r="I9071" i="1"/>
  <c r="H9071" i="1"/>
  <c r="L9065" i="1"/>
  <c r="M9065" i="1" s="1"/>
  <c r="K9065" i="1"/>
  <c r="I9065" i="1"/>
  <c r="J9065" i="1" s="1"/>
  <c r="H9065" i="1"/>
  <c r="L9059" i="1"/>
  <c r="M9059" i="1" s="1"/>
  <c r="K9059" i="1"/>
  <c r="I9059" i="1"/>
  <c r="H9059" i="1"/>
  <c r="L9053" i="1"/>
  <c r="K9053" i="1"/>
  <c r="I9053" i="1"/>
  <c r="H9053" i="1"/>
  <c r="L9047" i="1"/>
  <c r="K9047" i="1"/>
  <c r="I9047" i="1"/>
  <c r="H9047" i="1"/>
  <c r="L9041" i="1"/>
  <c r="M9041" i="1" s="1"/>
  <c r="K9041" i="1"/>
  <c r="I9041" i="1"/>
  <c r="J9041" i="1" s="1"/>
  <c r="H9041" i="1"/>
  <c r="L9035" i="1"/>
  <c r="K9035" i="1"/>
  <c r="I9035" i="1"/>
  <c r="H9035" i="1"/>
  <c r="L9029" i="1"/>
  <c r="K9029" i="1"/>
  <c r="I9029" i="1"/>
  <c r="H9029" i="1"/>
  <c r="L9023" i="1"/>
  <c r="M9023" i="1" s="1"/>
  <c r="K9023" i="1"/>
  <c r="I9023" i="1"/>
  <c r="J9023" i="1" s="1"/>
  <c r="H9023" i="1"/>
  <c r="L9017" i="1"/>
  <c r="M9017" i="1" s="1"/>
  <c r="K9017" i="1"/>
  <c r="I9017" i="1"/>
  <c r="H9017" i="1"/>
  <c r="L9011" i="1"/>
  <c r="K9011" i="1"/>
  <c r="I9011" i="1"/>
  <c r="H9011" i="1"/>
  <c r="L9005" i="1"/>
  <c r="K9005" i="1"/>
  <c r="I9005" i="1"/>
  <c r="J9005" i="1" s="1"/>
  <c r="H9005" i="1"/>
  <c r="L8999" i="1"/>
  <c r="M8999" i="1" s="1"/>
  <c r="K8999" i="1"/>
  <c r="I8999" i="1"/>
  <c r="J8999" i="1" s="1"/>
  <c r="H8999" i="1"/>
  <c r="L8993" i="1"/>
  <c r="K8993" i="1"/>
  <c r="I8993" i="1"/>
  <c r="H8993" i="1"/>
  <c r="L8987" i="1"/>
  <c r="K8987" i="1"/>
  <c r="I8987" i="1"/>
  <c r="H8987" i="1"/>
  <c r="L8981" i="1"/>
  <c r="M8981" i="1" s="1"/>
  <c r="K8981" i="1"/>
  <c r="I8981" i="1"/>
  <c r="J8981" i="1" s="1"/>
  <c r="H8981" i="1"/>
  <c r="L8975" i="1"/>
  <c r="M8975" i="1" s="1"/>
  <c r="K8975" i="1"/>
  <c r="I8975" i="1"/>
  <c r="H8975" i="1"/>
  <c r="L8969" i="1"/>
  <c r="K8969" i="1"/>
  <c r="I8969" i="1"/>
  <c r="H8969" i="1"/>
  <c r="L8963" i="1"/>
  <c r="K8963" i="1"/>
  <c r="I8963" i="1"/>
  <c r="H8963" i="1"/>
  <c r="L8957" i="1"/>
  <c r="M8957" i="1" s="1"/>
  <c r="K8957" i="1"/>
  <c r="I8957" i="1"/>
  <c r="J8957" i="1" s="1"/>
  <c r="H8957" i="1"/>
  <c r="L8951" i="1"/>
  <c r="K8951" i="1"/>
  <c r="I8951" i="1"/>
  <c r="H8951" i="1"/>
  <c r="L8945" i="1"/>
  <c r="K8945" i="1"/>
  <c r="I8945" i="1"/>
  <c r="H8945" i="1"/>
  <c r="L8939" i="1"/>
  <c r="M8939" i="1" s="1"/>
  <c r="K8939" i="1"/>
  <c r="I8939" i="1"/>
  <c r="J8939" i="1" s="1"/>
  <c r="H8939" i="1"/>
  <c r="L8933" i="1"/>
  <c r="M8933" i="1" s="1"/>
  <c r="K8933" i="1"/>
  <c r="I8933" i="1"/>
  <c r="H8933" i="1"/>
  <c r="L8927" i="1"/>
  <c r="K8927" i="1"/>
  <c r="I8927" i="1"/>
  <c r="H8927" i="1"/>
  <c r="L8921" i="1"/>
  <c r="K8921" i="1"/>
  <c r="I8921" i="1"/>
  <c r="H8921" i="1"/>
  <c r="L8915" i="1"/>
  <c r="M8915" i="1" s="1"/>
  <c r="K8915" i="1"/>
  <c r="I8915" i="1"/>
  <c r="J8915" i="1" s="1"/>
  <c r="H8915" i="1"/>
  <c r="L8909" i="1"/>
  <c r="K8909" i="1"/>
  <c r="I8909" i="1"/>
  <c r="H8909" i="1"/>
  <c r="L8903" i="1"/>
  <c r="K8903" i="1"/>
  <c r="I8903" i="1"/>
  <c r="H8903" i="1"/>
  <c r="L8897" i="1"/>
  <c r="M8897" i="1" s="1"/>
  <c r="K8897" i="1"/>
  <c r="I8897" i="1"/>
  <c r="J8897" i="1" s="1"/>
  <c r="H8897" i="1"/>
  <c r="L8891" i="1"/>
  <c r="M8891" i="1" s="1"/>
  <c r="K8891" i="1"/>
  <c r="I8891" i="1"/>
  <c r="H8891" i="1"/>
  <c r="L8885" i="1"/>
  <c r="K8885" i="1"/>
  <c r="I8885" i="1"/>
  <c r="H8885" i="1"/>
  <c r="L8879" i="1"/>
  <c r="K8879" i="1"/>
  <c r="I8879" i="1"/>
  <c r="J8879" i="1" s="1"/>
  <c r="H8879" i="1"/>
  <c r="L8873" i="1"/>
  <c r="M8873" i="1" s="1"/>
  <c r="K8873" i="1"/>
  <c r="I8873" i="1"/>
  <c r="J8873" i="1" s="1"/>
  <c r="H8873" i="1"/>
  <c r="L8867" i="1"/>
  <c r="M8867" i="1" s="1"/>
  <c r="K8867" i="1"/>
  <c r="I8867" i="1"/>
  <c r="H8867" i="1"/>
  <c r="L8861" i="1"/>
  <c r="K8861" i="1"/>
  <c r="I8861" i="1"/>
  <c r="H8861" i="1"/>
  <c r="L8855" i="1"/>
  <c r="M8855" i="1" s="1"/>
  <c r="K8855" i="1"/>
  <c r="I8855" i="1"/>
  <c r="J8855" i="1" s="1"/>
  <c r="H8855" i="1"/>
  <c r="L8849" i="1"/>
  <c r="M8849" i="1" s="1"/>
  <c r="K8849" i="1"/>
  <c r="I8849" i="1"/>
  <c r="H8849" i="1"/>
  <c r="L8843" i="1"/>
  <c r="K8843" i="1"/>
  <c r="I8843" i="1"/>
  <c r="H8843" i="1"/>
  <c r="L8837" i="1"/>
  <c r="K8837" i="1"/>
  <c r="I8837" i="1"/>
  <c r="J8837" i="1" s="1"/>
  <c r="H8837" i="1"/>
  <c r="L8831" i="1"/>
  <c r="M8831" i="1" s="1"/>
  <c r="K8831" i="1"/>
  <c r="I8831" i="1"/>
  <c r="J8831" i="1" s="1"/>
  <c r="H8831" i="1"/>
  <c r="L8825" i="1"/>
  <c r="K8825" i="1"/>
  <c r="I8825" i="1"/>
  <c r="H8825" i="1"/>
  <c r="L8819" i="1"/>
  <c r="K8819" i="1"/>
  <c r="I8819" i="1"/>
  <c r="J8819" i="1" s="1"/>
  <c r="H8819" i="1"/>
  <c r="L8813" i="1"/>
  <c r="M8813" i="1" s="1"/>
  <c r="K8813" i="1"/>
  <c r="I8813" i="1"/>
  <c r="J8813" i="1" s="1"/>
  <c r="H8813" i="1"/>
  <c r="L8807" i="1"/>
  <c r="M8807" i="1" s="1"/>
  <c r="K8807" i="1"/>
  <c r="I8807" i="1"/>
  <c r="H8807" i="1"/>
  <c r="L8801" i="1"/>
  <c r="K8801" i="1"/>
  <c r="I8801" i="1"/>
  <c r="H8801" i="1"/>
  <c r="L8795" i="1"/>
  <c r="K8795" i="1"/>
  <c r="M8795" i="1" s="1"/>
  <c r="I8795" i="1"/>
  <c r="J8795" i="1" s="1"/>
  <c r="H8795" i="1"/>
  <c r="L8789" i="1"/>
  <c r="M8789" i="1" s="1"/>
  <c r="K8789" i="1"/>
  <c r="I8789" i="1"/>
  <c r="J8789" i="1" s="1"/>
  <c r="H8789" i="1"/>
  <c r="L8783" i="1"/>
  <c r="K8783" i="1"/>
  <c r="I8783" i="1"/>
  <c r="H8783" i="1"/>
  <c r="L8777" i="1"/>
  <c r="K8777" i="1"/>
  <c r="I8777" i="1"/>
  <c r="H8777" i="1"/>
  <c r="L8771" i="1"/>
  <c r="M8771" i="1" s="1"/>
  <c r="K8771" i="1"/>
  <c r="I8771" i="1"/>
  <c r="J8771" i="1" s="1"/>
  <c r="H8771" i="1"/>
  <c r="L8765" i="1"/>
  <c r="M8765" i="1" s="1"/>
  <c r="K8765" i="1"/>
  <c r="I8765" i="1"/>
  <c r="H8765" i="1"/>
  <c r="J8765" i="1" s="1"/>
  <c r="L8759" i="1"/>
  <c r="K8759" i="1"/>
  <c r="I8759" i="1"/>
  <c r="H8759" i="1"/>
  <c r="L8753" i="1"/>
  <c r="K8753" i="1"/>
  <c r="I8753" i="1"/>
  <c r="J8753" i="1" s="1"/>
  <c r="H8753" i="1"/>
  <c r="L8747" i="1"/>
  <c r="M8747" i="1" s="1"/>
  <c r="K8747" i="1"/>
  <c r="I8747" i="1"/>
  <c r="H8747" i="1"/>
  <c r="L8741" i="1"/>
  <c r="K8741" i="1"/>
  <c r="I8741" i="1"/>
  <c r="H8741" i="1"/>
  <c r="L8735" i="1"/>
  <c r="K8735" i="1"/>
  <c r="I8735" i="1"/>
  <c r="J8735" i="1" s="1"/>
  <c r="H8735" i="1"/>
  <c r="L8729" i="1"/>
  <c r="K8729" i="1"/>
  <c r="I8729" i="1"/>
  <c r="J8729" i="1" s="1"/>
  <c r="H8729" i="1"/>
  <c r="L8723" i="1"/>
  <c r="M8723" i="1" s="1"/>
  <c r="K8723" i="1"/>
  <c r="I8723" i="1"/>
  <c r="J8723" i="1" s="1"/>
  <c r="H8723" i="1"/>
  <c r="L8717" i="1"/>
  <c r="K8717" i="1"/>
  <c r="I8717" i="1"/>
  <c r="H8717" i="1"/>
  <c r="L8711" i="1"/>
  <c r="K8711" i="1"/>
  <c r="I8711" i="1"/>
  <c r="J8711" i="1" s="1"/>
  <c r="H8711" i="1"/>
  <c r="L8705" i="1"/>
  <c r="M8705" i="1" s="1"/>
  <c r="K8705" i="1"/>
  <c r="I8705" i="1"/>
  <c r="J8705" i="1" s="1"/>
  <c r="H8705" i="1"/>
  <c r="L8699" i="1"/>
  <c r="K8699" i="1"/>
  <c r="I8699" i="1"/>
  <c r="H8699" i="1"/>
  <c r="L8693" i="1"/>
  <c r="K8693" i="1"/>
  <c r="I8693" i="1"/>
  <c r="H8693" i="1"/>
  <c r="L8687" i="1"/>
  <c r="M8687" i="1" s="1"/>
  <c r="K8687" i="1"/>
  <c r="I8687" i="1"/>
  <c r="J8687" i="1" s="1"/>
  <c r="H8687" i="1"/>
  <c r="L8681" i="1"/>
  <c r="M8681" i="1" s="1"/>
  <c r="K8681" i="1"/>
  <c r="I8681" i="1"/>
  <c r="H8681" i="1"/>
  <c r="L8675" i="1"/>
  <c r="K8675" i="1"/>
  <c r="I8675" i="1"/>
  <c r="H8675" i="1"/>
  <c r="L8669" i="1"/>
  <c r="K8669" i="1"/>
  <c r="I8669" i="1"/>
  <c r="J8669" i="1" s="1"/>
  <c r="H8669" i="1"/>
  <c r="L8663" i="1"/>
  <c r="M8663" i="1" s="1"/>
  <c r="K8663" i="1"/>
  <c r="I8663" i="1"/>
  <c r="J8663" i="1" s="1"/>
  <c r="H8663" i="1"/>
  <c r="L8657" i="1"/>
  <c r="K8657" i="1"/>
  <c r="I8657" i="1"/>
  <c r="H8657" i="1"/>
  <c r="L8651" i="1"/>
  <c r="K8651" i="1"/>
  <c r="I8651" i="1"/>
  <c r="J8651" i="1" s="1"/>
  <c r="H8651" i="1"/>
  <c r="L8645" i="1"/>
  <c r="M8645" i="1" s="1"/>
  <c r="K8645" i="1"/>
  <c r="I8645" i="1"/>
  <c r="J8645" i="1" s="1"/>
  <c r="H8645" i="1"/>
  <c r="L8643" i="1"/>
  <c r="M8643" i="1" s="1"/>
  <c r="K8643" i="1"/>
  <c r="I8643" i="1"/>
  <c r="H8643" i="1"/>
  <c r="L8637" i="1"/>
  <c r="K8637" i="1"/>
  <c r="I8637" i="1"/>
  <c r="H8637" i="1"/>
  <c r="L8631" i="1"/>
  <c r="K8631" i="1"/>
  <c r="I8631" i="1"/>
  <c r="J8631" i="1" s="1"/>
  <c r="H8631" i="1"/>
  <c r="L8625" i="1"/>
  <c r="M8625" i="1" s="1"/>
  <c r="K8625" i="1"/>
  <c r="I8625" i="1"/>
  <c r="H8625" i="1"/>
  <c r="L8619" i="1"/>
  <c r="K8619" i="1"/>
  <c r="I8619" i="1"/>
  <c r="H8619" i="1"/>
  <c r="L8613" i="1"/>
  <c r="K8613" i="1"/>
  <c r="I8613" i="1"/>
  <c r="H8613" i="1"/>
  <c r="L8607" i="1"/>
  <c r="M8607" i="1" s="1"/>
  <c r="K8607" i="1"/>
  <c r="I8607" i="1"/>
  <c r="J8607" i="1" s="1"/>
  <c r="H8607" i="1"/>
  <c r="L8601" i="1"/>
  <c r="M8601" i="1" s="1"/>
  <c r="K8601" i="1"/>
  <c r="I8601" i="1"/>
  <c r="H8601" i="1"/>
  <c r="L8595" i="1"/>
  <c r="K8595" i="1"/>
  <c r="I8595" i="1"/>
  <c r="H8595" i="1"/>
  <c r="L8589" i="1"/>
  <c r="K8589" i="1"/>
  <c r="I8589" i="1"/>
  <c r="J8589" i="1" s="1"/>
  <c r="H8589" i="1"/>
  <c r="L8583" i="1"/>
  <c r="M8583" i="1" s="1"/>
  <c r="K8583" i="1"/>
  <c r="I8583" i="1"/>
  <c r="J8583" i="1" s="1"/>
  <c r="H8583" i="1"/>
  <c r="L8577" i="1"/>
  <c r="K8577" i="1"/>
  <c r="I8577" i="1"/>
  <c r="H8577" i="1"/>
  <c r="L8571" i="1"/>
  <c r="K8571" i="1"/>
  <c r="I8571" i="1"/>
  <c r="H8571" i="1"/>
  <c r="L8565" i="1"/>
  <c r="M8565" i="1" s="1"/>
  <c r="K8565" i="1"/>
  <c r="I8565" i="1"/>
  <c r="J8565" i="1" s="1"/>
  <c r="H8565" i="1"/>
  <c r="L8559" i="1"/>
  <c r="K8559" i="1"/>
  <c r="I8559" i="1"/>
  <c r="H8559" i="1"/>
  <c r="L8553" i="1"/>
  <c r="K8553" i="1"/>
  <c r="M8553" i="1" s="1"/>
  <c r="I8553" i="1"/>
  <c r="H8553" i="1"/>
  <c r="L8547" i="1"/>
  <c r="K8547" i="1"/>
  <c r="I8547" i="1"/>
  <c r="H8547" i="1"/>
  <c r="L8541" i="1"/>
  <c r="M8541" i="1" s="1"/>
  <c r="K8541" i="1"/>
  <c r="I8541" i="1"/>
  <c r="J8541" i="1" s="1"/>
  <c r="H8541" i="1"/>
  <c r="L8535" i="1"/>
  <c r="K8535" i="1"/>
  <c r="I8535" i="1"/>
  <c r="H8535" i="1"/>
  <c r="L8529" i="1"/>
  <c r="K8529" i="1"/>
  <c r="I8529" i="1"/>
  <c r="J8529" i="1" s="1"/>
  <c r="H8529" i="1"/>
  <c r="L8523" i="1"/>
  <c r="M8523" i="1" s="1"/>
  <c r="K8523" i="1"/>
  <c r="I8523" i="1"/>
  <c r="J8523" i="1" s="1"/>
  <c r="H8523" i="1"/>
  <c r="L8517" i="1"/>
  <c r="K8517" i="1"/>
  <c r="I8517" i="1"/>
  <c r="H8517" i="1"/>
  <c r="L8511" i="1"/>
  <c r="K8511" i="1"/>
  <c r="I8511" i="1"/>
  <c r="H8511" i="1"/>
  <c r="L8505" i="1"/>
  <c r="K8505" i="1"/>
  <c r="I8505" i="1"/>
  <c r="J8505" i="1" s="1"/>
  <c r="H8505" i="1"/>
  <c r="L8499" i="1"/>
  <c r="M8499" i="1" s="1"/>
  <c r="K8499" i="1"/>
  <c r="I8499" i="1"/>
  <c r="J8499" i="1" s="1"/>
  <c r="H8499" i="1"/>
  <c r="L8493" i="1"/>
  <c r="K8493" i="1"/>
  <c r="I8493" i="1"/>
  <c r="H8493" i="1"/>
  <c r="L8487" i="1"/>
  <c r="K8487" i="1"/>
  <c r="I8487" i="1"/>
  <c r="H8487" i="1"/>
  <c r="L8481" i="1"/>
  <c r="M8481" i="1" s="1"/>
  <c r="K8481" i="1"/>
  <c r="I8481" i="1"/>
  <c r="J8481" i="1" s="1"/>
  <c r="H8481" i="1"/>
  <c r="L8475" i="1"/>
  <c r="M8475" i="1" s="1"/>
  <c r="K8475" i="1"/>
  <c r="I8475" i="1"/>
  <c r="H8475" i="1"/>
  <c r="L8469" i="1"/>
  <c r="K8469" i="1"/>
  <c r="I8469" i="1"/>
  <c r="H8469" i="1"/>
  <c r="L8463" i="1"/>
  <c r="K8463" i="1"/>
  <c r="I8463" i="1"/>
  <c r="J8463" i="1" s="1"/>
  <c r="H8463" i="1"/>
  <c r="L8457" i="1"/>
  <c r="M8457" i="1" s="1"/>
  <c r="K8457" i="1"/>
  <c r="I8457" i="1"/>
  <c r="J8457" i="1" s="1"/>
  <c r="H8457" i="1"/>
  <c r="L8451" i="1"/>
  <c r="K8451" i="1"/>
  <c r="I8451" i="1"/>
  <c r="H8451" i="1"/>
  <c r="L8445" i="1"/>
  <c r="K8445" i="1"/>
  <c r="I8445" i="1"/>
  <c r="H8445" i="1"/>
  <c r="L8439" i="1"/>
  <c r="M8439" i="1" s="1"/>
  <c r="K8439" i="1"/>
  <c r="I8439" i="1"/>
  <c r="J8439" i="1" s="1"/>
  <c r="H8439" i="1"/>
  <c r="L8433" i="1"/>
  <c r="M8433" i="1" s="1"/>
  <c r="K8433" i="1"/>
  <c r="I8433" i="1"/>
  <c r="H8433" i="1"/>
  <c r="L8427" i="1"/>
  <c r="K8427" i="1"/>
  <c r="I8427" i="1"/>
  <c r="H8427" i="1"/>
  <c r="L8421" i="1"/>
  <c r="K8421" i="1"/>
  <c r="I8421" i="1"/>
  <c r="H8421" i="1"/>
  <c r="L8415" i="1"/>
  <c r="M8415" i="1" s="1"/>
  <c r="K8415" i="1"/>
  <c r="I8415" i="1"/>
  <c r="J8415" i="1" s="1"/>
  <c r="H8415" i="1"/>
  <c r="L8409" i="1"/>
  <c r="K8409" i="1"/>
  <c r="I8409" i="1"/>
  <c r="H8409" i="1"/>
  <c r="L8403" i="1"/>
  <c r="K8403" i="1"/>
  <c r="I8403" i="1"/>
  <c r="H8403" i="1"/>
  <c r="L8401" i="1"/>
  <c r="M8401" i="1" s="1"/>
  <c r="K8401" i="1"/>
  <c r="I8401" i="1"/>
  <c r="J8401" i="1" s="1"/>
  <c r="H8401" i="1"/>
  <c r="L8395" i="1"/>
  <c r="M8395" i="1" s="1"/>
  <c r="K8395" i="1"/>
  <c r="I8395" i="1"/>
  <c r="H8395" i="1"/>
  <c r="L8389" i="1"/>
  <c r="K8389" i="1"/>
  <c r="I8389" i="1"/>
  <c r="H8389" i="1"/>
  <c r="L8383" i="1"/>
  <c r="K8383" i="1"/>
  <c r="I8383" i="1"/>
  <c r="J8383" i="1" s="1"/>
  <c r="H8383" i="1"/>
  <c r="L8377" i="1"/>
  <c r="M8377" i="1" s="1"/>
  <c r="K8377" i="1"/>
  <c r="I8377" i="1"/>
  <c r="J8377" i="1" s="1"/>
  <c r="H8377" i="1"/>
  <c r="L8371" i="1"/>
  <c r="K8371" i="1"/>
  <c r="I8371" i="1"/>
  <c r="H8371" i="1"/>
  <c r="L8365" i="1"/>
  <c r="K8365" i="1"/>
  <c r="I8365" i="1"/>
  <c r="J8365" i="1" s="1"/>
  <c r="H8365" i="1"/>
  <c r="L8359" i="1"/>
  <c r="K8359" i="1"/>
  <c r="I8359" i="1"/>
  <c r="J8359" i="1" s="1"/>
  <c r="H8359" i="1"/>
  <c r="L8353" i="1"/>
  <c r="M8353" i="1" s="1"/>
  <c r="K8353" i="1"/>
  <c r="I8353" i="1"/>
  <c r="H8353" i="1"/>
  <c r="L8347" i="1"/>
  <c r="K8347" i="1"/>
  <c r="I8347" i="1"/>
  <c r="H8347" i="1"/>
  <c r="L8341" i="1"/>
  <c r="K8341" i="1"/>
  <c r="I8341" i="1"/>
  <c r="J8341" i="1" s="1"/>
  <c r="H8341" i="1"/>
  <c r="L8335" i="1"/>
  <c r="M8335" i="1" s="1"/>
  <c r="K8335" i="1"/>
  <c r="I8335" i="1"/>
  <c r="H8335" i="1"/>
  <c r="L8329" i="1"/>
  <c r="M8329" i="1" s="1"/>
  <c r="K8329" i="1"/>
  <c r="I8329" i="1"/>
  <c r="H8329" i="1"/>
  <c r="L8323" i="1"/>
  <c r="K8323" i="1"/>
  <c r="I8323" i="1"/>
  <c r="H8323" i="1"/>
  <c r="L8317" i="1"/>
  <c r="M8317" i="1" s="1"/>
  <c r="K8317" i="1"/>
  <c r="I8317" i="1"/>
  <c r="J8317" i="1" s="1"/>
  <c r="H8317" i="1"/>
  <c r="L8311" i="1"/>
  <c r="M8311" i="1" s="1"/>
  <c r="K8311" i="1"/>
  <c r="I8311" i="1"/>
  <c r="H8311" i="1"/>
  <c r="L8305" i="1"/>
  <c r="K8305" i="1"/>
  <c r="I8305" i="1"/>
  <c r="H8305" i="1"/>
  <c r="L8299" i="1"/>
  <c r="K8299" i="1"/>
  <c r="I8299" i="1"/>
  <c r="J8299" i="1" s="1"/>
  <c r="H8299" i="1"/>
  <c r="L8293" i="1"/>
  <c r="M8293" i="1" s="1"/>
  <c r="K8293" i="1"/>
  <c r="I8293" i="1"/>
  <c r="H8293" i="1"/>
  <c r="L8287" i="1"/>
  <c r="K8287" i="1"/>
  <c r="I8287" i="1"/>
  <c r="H8287" i="1"/>
  <c r="L8281" i="1"/>
  <c r="K8281" i="1"/>
  <c r="I8281" i="1"/>
  <c r="H8281" i="1"/>
  <c r="L8275" i="1"/>
  <c r="M8275" i="1" s="1"/>
  <c r="K8275" i="1"/>
  <c r="I8275" i="1"/>
  <c r="H8275" i="1"/>
  <c r="L8269" i="1"/>
  <c r="M8269" i="1" s="1"/>
  <c r="K8269" i="1"/>
  <c r="I8269" i="1"/>
  <c r="H8269" i="1"/>
  <c r="L8263" i="1"/>
  <c r="K8263" i="1"/>
  <c r="I8263" i="1"/>
  <c r="H8263" i="1"/>
  <c r="L8257" i="1"/>
  <c r="K8257" i="1"/>
  <c r="I8257" i="1"/>
  <c r="J8257" i="1" s="1"/>
  <c r="H8257" i="1"/>
  <c r="L8251" i="1"/>
  <c r="M8251" i="1" s="1"/>
  <c r="K8251" i="1"/>
  <c r="I8251" i="1"/>
  <c r="J8251" i="1" s="1"/>
  <c r="H8251" i="1"/>
  <c r="L8245" i="1"/>
  <c r="K8245" i="1"/>
  <c r="I8245" i="1"/>
  <c r="H8245" i="1"/>
  <c r="L8239" i="1"/>
  <c r="K8239" i="1"/>
  <c r="I8239" i="1"/>
  <c r="H8239" i="1"/>
  <c r="L8233" i="1"/>
  <c r="M8233" i="1" s="1"/>
  <c r="K8233" i="1"/>
  <c r="I8233" i="1"/>
  <c r="J8233" i="1" s="1"/>
  <c r="H8233" i="1"/>
  <c r="L8227" i="1"/>
  <c r="M8227" i="1" s="1"/>
  <c r="K8227" i="1"/>
  <c r="I8227" i="1"/>
  <c r="J8227" i="1" s="1"/>
  <c r="H8227" i="1"/>
  <c r="L8221" i="1"/>
  <c r="K8221" i="1"/>
  <c r="I8221" i="1"/>
  <c r="H8221" i="1"/>
  <c r="L8215" i="1"/>
  <c r="K8215" i="1"/>
  <c r="I8215" i="1"/>
  <c r="J8215" i="1" s="1"/>
  <c r="H8215" i="1"/>
  <c r="L8209" i="1"/>
  <c r="M8209" i="1" s="1"/>
  <c r="K8209" i="1"/>
  <c r="I8209" i="1"/>
  <c r="J8209" i="1" s="1"/>
  <c r="H8209" i="1"/>
  <c r="L8203" i="1"/>
  <c r="K8203" i="1"/>
  <c r="I8203" i="1"/>
  <c r="H8203" i="1"/>
  <c r="L8197" i="1"/>
  <c r="K8197" i="1"/>
  <c r="I8197" i="1"/>
  <c r="H8197" i="1"/>
  <c r="L8191" i="1"/>
  <c r="M8191" i="1" s="1"/>
  <c r="K8191" i="1"/>
  <c r="I8191" i="1"/>
  <c r="J8191" i="1" s="1"/>
  <c r="H8191" i="1"/>
  <c r="L8185" i="1"/>
  <c r="M8185" i="1" s="1"/>
  <c r="K8185" i="1"/>
  <c r="I8185" i="1"/>
  <c r="H8185" i="1"/>
  <c r="L8179" i="1"/>
  <c r="K8179" i="1"/>
  <c r="I8179" i="1"/>
  <c r="H8179" i="1"/>
  <c r="L8173" i="1"/>
  <c r="K8173" i="1"/>
  <c r="I8173" i="1"/>
  <c r="J8173" i="1" s="1"/>
  <c r="H8173" i="1"/>
  <c r="L8167" i="1"/>
  <c r="M8167" i="1" s="1"/>
  <c r="K8167" i="1"/>
  <c r="I8167" i="1"/>
  <c r="J8167" i="1" s="1"/>
  <c r="H8167" i="1"/>
  <c r="L8161" i="1"/>
  <c r="K8161" i="1"/>
  <c r="I8161" i="1"/>
  <c r="H8161" i="1"/>
  <c r="L8155" i="1"/>
  <c r="K8155" i="1"/>
  <c r="I8155" i="1"/>
  <c r="H8155" i="1"/>
  <c r="L8149" i="1"/>
  <c r="M8149" i="1" s="1"/>
  <c r="K8149" i="1"/>
  <c r="I8149" i="1"/>
  <c r="J8149" i="1" s="1"/>
  <c r="H8149" i="1"/>
  <c r="L8143" i="1"/>
  <c r="M8143" i="1" s="1"/>
  <c r="K8143" i="1"/>
  <c r="I8143" i="1"/>
  <c r="H8143" i="1"/>
  <c r="L8137" i="1"/>
  <c r="M8137" i="1" s="1"/>
  <c r="K8137" i="1"/>
  <c r="I8137" i="1"/>
  <c r="H8137" i="1"/>
  <c r="L8131" i="1"/>
  <c r="K8131" i="1"/>
  <c r="I8131" i="1"/>
  <c r="H8131" i="1"/>
  <c r="L8125" i="1"/>
  <c r="M8125" i="1" s="1"/>
  <c r="K8125" i="1"/>
  <c r="I8125" i="1"/>
  <c r="J8125" i="1" s="1"/>
  <c r="H8125" i="1"/>
  <c r="L8119" i="1"/>
  <c r="K8119" i="1"/>
  <c r="I8119" i="1"/>
  <c r="H8119" i="1"/>
  <c r="L8113" i="1"/>
  <c r="K8113" i="1"/>
  <c r="I8113" i="1"/>
  <c r="H8113" i="1"/>
  <c r="L8107" i="1"/>
  <c r="M8107" i="1" s="1"/>
  <c r="K8107" i="1"/>
  <c r="I8107" i="1"/>
  <c r="J8107" i="1" s="1"/>
  <c r="H8107" i="1"/>
  <c r="L8101" i="1"/>
  <c r="M8101" i="1" s="1"/>
  <c r="K8101" i="1"/>
  <c r="I8101" i="1"/>
  <c r="H8101" i="1"/>
  <c r="L8095" i="1"/>
  <c r="K8095" i="1"/>
  <c r="I8095" i="1"/>
  <c r="H8095" i="1"/>
  <c r="L8089" i="1"/>
  <c r="K8089" i="1"/>
  <c r="I8089" i="1"/>
  <c r="J8089" i="1" s="1"/>
  <c r="H8089" i="1"/>
  <c r="L8083" i="1"/>
  <c r="M8083" i="1" s="1"/>
  <c r="K8083" i="1"/>
  <c r="I8083" i="1"/>
  <c r="J8083" i="1" s="1"/>
  <c r="H8083" i="1"/>
  <c r="L8077" i="1"/>
  <c r="K8077" i="1"/>
  <c r="I8077" i="1"/>
  <c r="H8077" i="1"/>
  <c r="L8071" i="1"/>
  <c r="K8071" i="1"/>
  <c r="I8071" i="1"/>
  <c r="H8071" i="1"/>
  <c r="L8065" i="1"/>
  <c r="K8065" i="1"/>
  <c r="I8065" i="1"/>
  <c r="J8065" i="1" s="1"/>
  <c r="H8065" i="1"/>
  <c r="L8059" i="1"/>
  <c r="M8059" i="1" s="1"/>
  <c r="K8059" i="1"/>
  <c r="I8059" i="1"/>
  <c r="J8059" i="1" s="1"/>
  <c r="H8059" i="1"/>
  <c r="L8053" i="1"/>
  <c r="K8053" i="1"/>
  <c r="I8053" i="1"/>
  <c r="H8053" i="1"/>
  <c r="L8047" i="1"/>
  <c r="K8047" i="1"/>
  <c r="I8047" i="1"/>
  <c r="H8047" i="1"/>
  <c r="L8041" i="1"/>
  <c r="M8041" i="1" s="1"/>
  <c r="K8041" i="1"/>
  <c r="I8041" i="1"/>
  <c r="J8041" i="1" s="1"/>
  <c r="H8041" i="1"/>
  <c r="L8035" i="1"/>
  <c r="K8035" i="1"/>
  <c r="I8035" i="1"/>
  <c r="H8035" i="1"/>
  <c r="L8029" i="1"/>
  <c r="K8029" i="1"/>
  <c r="I8029" i="1"/>
  <c r="H8029" i="1"/>
  <c r="L8023" i="1"/>
  <c r="M8023" i="1" s="1"/>
  <c r="K8023" i="1"/>
  <c r="I8023" i="1"/>
  <c r="J8023" i="1" s="1"/>
  <c r="H8023" i="1"/>
  <c r="L8017" i="1"/>
  <c r="M8017" i="1" s="1"/>
  <c r="K8017" i="1"/>
  <c r="I8017" i="1"/>
  <c r="H8017" i="1"/>
  <c r="L8011" i="1"/>
  <c r="K8011" i="1"/>
  <c r="I8011" i="1"/>
  <c r="H8011" i="1"/>
  <c r="L8005" i="1"/>
  <c r="K8005" i="1"/>
  <c r="I8005" i="1"/>
  <c r="J8005" i="1" s="1"/>
  <c r="H8005" i="1"/>
  <c r="L7999" i="1"/>
  <c r="M7999" i="1" s="1"/>
  <c r="K7999" i="1"/>
  <c r="I7999" i="1"/>
  <c r="J7999" i="1" s="1"/>
  <c r="H7999" i="1"/>
  <c r="L7993" i="1"/>
  <c r="K7993" i="1"/>
  <c r="I7993" i="1"/>
  <c r="H7993" i="1"/>
  <c r="L7987" i="1"/>
  <c r="K7987" i="1"/>
  <c r="I7987" i="1"/>
  <c r="H7987" i="1"/>
  <c r="L7981" i="1"/>
  <c r="M7981" i="1" s="1"/>
  <c r="K7981" i="1"/>
  <c r="I7981" i="1"/>
  <c r="J7981" i="1" s="1"/>
  <c r="H7981" i="1"/>
  <c r="L7975" i="1"/>
  <c r="M7975" i="1" s="1"/>
  <c r="K7975" i="1"/>
  <c r="I7975" i="1"/>
  <c r="H7975" i="1"/>
  <c r="L7969" i="1"/>
  <c r="M7969" i="1" s="1"/>
  <c r="K7969" i="1"/>
  <c r="I7969" i="1"/>
  <c r="H7969" i="1"/>
  <c r="L7963" i="1"/>
  <c r="K7963" i="1"/>
  <c r="I7963" i="1"/>
  <c r="J7963" i="1" s="1"/>
  <c r="H7963" i="1"/>
  <c r="L7957" i="1"/>
  <c r="M7957" i="1" s="1"/>
  <c r="K7957" i="1"/>
  <c r="I7957" i="1"/>
  <c r="J7957" i="1" s="1"/>
  <c r="H7957" i="1"/>
  <c r="L7951" i="1"/>
  <c r="K7951" i="1"/>
  <c r="I7951" i="1"/>
  <c r="H7951" i="1"/>
  <c r="L7945" i="1"/>
  <c r="K7945" i="1"/>
  <c r="I7945" i="1"/>
  <c r="H7945" i="1"/>
  <c r="L7939" i="1"/>
  <c r="M7939" i="1" s="1"/>
  <c r="K7939" i="1"/>
  <c r="I7939" i="1"/>
  <c r="J7939" i="1" s="1"/>
  <c r="H7939" i="1"/>
  <c r="L7933" i="1"/>
  <c r="M7933" i="1" s="1"/>
  <c r="K7933" i="1"/>
  <c r="I7933" i="1"/>
  <c r="H7933" i="1"/>
  <c r="L7927" i="1"/>
  <c r="K7927" i="1"/>
  <c r="I7927" i="1"/>
  <c r="H7927" i="1"/>
  <c r="L7921" i="1"/>
  <c r="K7921" i="1"/>
  <c r="I7921" i="1"/>
  <c r="J7921" i="1" s="1"/>
  <c r="H7921" i="1"/>
  <c r="L7914" i="1"/>
  <c r="M7914" i="1" s="1"/>
  <c r="K7914" i="1"/>
  <c r="I7914" i="1"/>
  <c r="J7914" i="1" s="1"/>
  <c r="H7914" i="1"/>
  <c r="L7906" i="1"/>
  <c r="K7906" i="1"/>
  <c r="I7906" i="1"/>
  <c r="H7906" i="1"/>
  <c r="L7898" i="1"/>
  <c r="K7898" i="1"/>
  <c r="I7898" i="1"/>
  <c r="H7898" i="1"/>
  <c r="L7891" i="1"/>
  <c r="M7891" i="1" s="1"/>
  <c r="K7891" i="1"/>
  <c r="I7891" i="1"/>
  <c r="J7891" i="1" s="1"/>
  <c r="H7891" i="1"/>
  <c r="L7884" i="1"/>
  <c r="M7884" i="1" s="1"/>
  <c r="K7884" i="1"/>
  <c r="I7884" i="1"/>
  <c r="J7884" i="1" s="1"/>
  <c r="H7884" i="1"/>
  <c r="L7876" i="1"/>
  <c r="K7876" i="1"/>
  <c r="I7876" i="1"/>
  <c r="H7876" i="1"/>
  <c r="L7869" i="1"/>
  <c r="K7869" i="1"/>
  <c r="I7869" i="1"/>
  <c r="H7869" i="1"/>
  <c r="L7861" i="1"/>
  <c r="M7861" i="1" s="1"/>
  <c r="K7861" i="1"/>
  <c r="I7861" i="1"/>
  <c r="H7861" i="1"/>
  <c r="L7854" i="1"/>
  <c r="K7854" i="1"/>
  <c r="I7854" i="1"/>
  <c r="H7854" i="1"/>
  <c r="L7846" i="1"/>
  <c r="K7846" i="1"/>
  <c r="I7846" i="1"/>
  <c r="H7846" i="1"/>
  <c r="L7839" i="1"/>
  <c r="M7839" i="1" s="1"/>
  <c r="K7839" i="1"/>
  <c r="I7839" i="1"/>
  <c r="J7839" i="1" s="1"/>
  <c r="H7839" i="1"/>
  <c r="L7832" i="1"/>
  <c r="M7832" i="1" s="1"/>
  <c r="K7832" i="1"/>
  <c r="I7832" i="1"/>
  <c r="H7832" i="1"/>
  <c r="L7825" i="1"/>
  <c r="K7825" i="1"/>
  <c r="I7825" i="1"/>
  <c r="H7825" i="1"/>
  <c r="L7818" i="1"/>
  <c r="K7818" i="1"/>
  <c r="I7818" i="1"/>
  <c r="J7818" i="1" s="1"/>
  <c r="H7818" i="1"/>
  <c r="L7811" i="1"/>
  <c r="M7811" i="1" s="1"/>
  <c r="K7811" i="1"/>
  <c r="I7811" i="1"/>
  <c r="J7811" i="1" s="1"/>
  <c r="H7811" i="1"/>
  <c r="L7804" i="1"/>
  <c r="K7804" i="1"/>
  <c r="I7804" i="1"/>
  <c r="H7804" i="1"/>
  <c r="L7797" i="1"/>
  <c r="K7797" i="1"/>
  <c r="I7797" i="1"/>
  <c r="H7797" i="1"/>
  <c r="L7790" i="1"/>
  <c r="M7790" i="1" s="1"/>
  <c r="K7790" i="1"/>
  <c r="I7790" i="1"/>
  <c r="J7790" i="1" s="1"/>
  <c r="H7790" i="1"/>
  <c r="L7782" i="1"/>
  <c r="M7782" i="1" s="1"/>
  <c r="K7782" i="1"/>
  <c r="I7782" i="1"/>
  <c r="H7782" i="1"/>
  <c r="L7775" i="1"/>
  <c r="K7775" i="1"/>
  <c r="I7775" i="1"/>
  <c r="H7775" i="1"/>
  <c r="L7767" i="1"/>
  <c r="K7767" i="1"/>
  <c r="I7767" i="1"/>
  <c r="J7767" i="1" s="1"/>
  <c r="H7767" i="1"/>
  <c r="L7760" i="1"/>
  <c r="M7760" i="1" s="1"/>
  <c r="K7760" i="1"/>
  <c r="I7760" i="1"/>
  <c r="J7760" i="1" s="1"/>
  <c r="H7760" i="1"/>
  <c r="L7752" i="1"/>
  <c r="K7752" i="1"/>
  <c r="I7752" i="1"/>
  <c r="H7752" i="1"/>
  <c r="L7745" i="1"/>
  <c r="K7745" i="1"/>
  <c r="I7745" i="1"/>
  <c r="J7745" i="1" s="1"/>
  <c r="H7745" i="1"/>
  <c r="L7743" i="1"/>
  <c r="K7743" i="1"/>
  <c r="I7743" i="1"/>
  <c r="J7743" i="1" s="1"/>
  <c r="H7743" i="1"/>
  <c r="L7736" i="1"/>
  <c r="M7736" i="1" s="1"/>
  <c r="K7736" i="1"/>
  <c r="I7736" i="1"/>
  <c r="H7736" i="1"/>
  <c r="L7729" i="1"/>
  <c r="K7729" i="1"/>
  <c r="I7729" i="1"/>
  <c r="H7729" i="1"/>
  <c r="L7722" i="1"/>
  <c r="K7722" i="1"/>
  <c r="I7722" i="1"/>
  <c r="H7722" i="1"/>
  <c r="L7715" i="1"/>
  <c r="M7715" i="1" s="1"/>
  <c r="K7715" i="1"/>
  <c r="I7715" i="1"/>
  <c r="J7715" i="1" s="1"/>
  <c r="H7715" i="1"/>
  <c r="L7707" i="1"/>
  <c r="K7707" i="1"/>
  <c r="I7707" i="1"/>
  <c r="H7707" i="1"/>
  <c r="L7705" i="1"/>
  <c r="K7705" i="1"/>
  <c r="I7705" i="1"/>
  <c r="H7705" i="1"/>
  <c r="L7698" i="1"/>
  <c r="M7698" i="1" s="1"/>
  <c r="K7698" i="1"/>
  <c r="I7698" i="1"/>
  <c r="J7698" i="1" s="1"/>
  <c r="H7698" i="1"/>
  <c r="L7691" i="1"/>
  <c r="K7691" i="1"/>
  <c r="I7691" i="1"/>
  <c r="H7691" i="1"/>
  <c r="L7684" i="1"/>
  <c r="K7684" i="1"/>
  <c r="I7684" i="1"/>
  <c r="H7684" i="1"/>
  <c r="L7677" i="1"/>
  <c r="K7677" i="1"/>
  <c r="I7677" i="1"/>
  <c r="J7677" i="1" s="1"/>
  <c r="H7677" i="1"/>
  <c r="L7670" i="1"/>
  <c r="M7670" i="1" s="1"/>
  <c r="K7670" i="1"/>
  <c r="I7670" i="1"/>
  <c r="J7670" i="1" s="1"/>
  <c r="H7670" i="1"/>
  <c r="L7663" i="1"/>
  <c r="K7663" i="1"/>
  <c r="I7663" i="1"/>
  <c r="H7663" i="1"/>
  <c r="L7656" i="1"/>
  <c r="K7656" i="1"/>
  <c r="I7656" i="1"/>
  <c r="H7656" i="1"/>
  <c r="L7649" i="1"/>
  <c r="M7649" i="1" s="1"/>
  <c r="K7649" i="1"/>
  <c r="I7649" i="1"/>
  <c r="J7649" i="1" s="1"/>
  <c r="H7649" i="1"/>
  <c r="L7642" i="1"/>
  <c r="K7642" i="1"/>
  <c r="I7642" i="1"/>
  <c r="H7642" i="1"/>
  <c r="J7642" i="1" s="1"/>
  <c r="L7635" i="1"/>
  <c r="K7635" i="1"/>
  <c r="I7635" i="1"/>
  <c r="H7635" i="1"/>
  <c r="L7628" i="1"/>
  <c r="K7628" i="1"/>
  <c r="I7628" i="1"/>
  <c r="H7628" i="1"/>
  <c r="L7621" i="1"/>
  <c r="M7621" i="1" s="1"/>
  <c r="K7621" i="1"/>
  <c r="I7621" i="1"/>
  <c r="J7621" i="1" s="1"/>
  <c r="H7621" i="1"/>
  <c r="L7614" i="1"/>
  <c r="K7614" i="1"/>
  <c r="I7614" i="1"/>
  <c r="H7614" i="1"/>
  <c r="L7607" i="1"/>
  <c r="K7607" i="1"/>
  <c r="I7607" i="1"/>
  <c r="H7607" i="1"/>
  <c r="L7600" i="1"/>
  <c r="M7600" i="1" s="1"/>
  <c r="K7600" i="1"/>
  <c r="I7600" i="1"/>
  <c r="J7600" i="1" s="1"/>
  <c r="H7600" i="1"/>
  <c r="L7593" i="1"/>
  <c r="M7593" i="1" s="1"/>
  <c r="K7593" i="1"/>
  <c r="I7593" i="1"/>
  <c r="H7593" i="1"/>
  <c r="L7586" i="1"/>
  <c r="K7586" i="1"/>
  <c r="I7586" i="1"/>
  <c r="J7586" i="1" s="1"/>
  <c r="H7586" i="1"/>
  <c r="L7579" i="1"/>
  <c r="K7579" i="1"/>
  <c r="I7579" i="1"/>
  <c r="J7579" i="1" s="1"/>
  <c r="H7579" i="1"/>
  <c r="L7577" i="1"/>
  <c r="M7577" i="1" s="1"/>
  <c r="K7577" i="1"/>
  <c r="I7577" i="1"/>
  <c r="H7577" i="1"/>
  <c r="L7569" i="1"/>
  <c r="K7569" i="1"/>
  <c r="I7569" i="1"/>
  <c r="H7569" i="1"/>
  <c r="L7562" i="1"/>
  <c r="K7562" i="1"/>
  <c r="I7562" i="1"/>
  <c r="H7562" i="1"/>
  <c r="L7555" i="1"/>
  <c r="M7555" i="1" s="1"/>
  <c r="K7555" i="1"/>
  <c r="I7555" i="1"/>
  <c r="J7555" i="1" s="1"/>
  <c r="H7555" i="1"/>
  <c r="L7548" i="1"/>
  <c r="M7548" i="1" s="1"/>
  <c r="K7548" i="1"/>
  <c r="I7548" i="1"/>
  <c r="H7548" i="1"/>
  <c r="L7541" i="1"/>
  <c r="K7541" i="1"/>
  <c r="I7541" i="1"/>
  <c r="H7541" i="1"/>
  <c r="L7534" i="1"/>
  <c r="K7534" i="1"/>
  <c r="I7534" i="1"/>
  <c r="J7534" i="1" s="1"/>
  <c r="H7534" i="1"/>
  <c r="L7532" i="1"/>
  <c r="M7532" i="1" s="1"/>
  <c r="K7532" i="1"/>
  <c r="I7532" i="1"/>
  <c r="J7532" i="1" s="1"/>
  <c r="H7532" i="1"/>
  <c r="L7525" i="1"/>
  <c r="K7525" i="1"/>
  <c r="I7525" i="1"/>
  <c r="H7525" i="1"/>
  <c r="L7518" i="1"/>
  <c r="K7518" i="1"/>
  <c r="I7518" i="1"/>
  <c r="H7518" i="1"/>
  <c r="L7511" i="1"/>
  <c r="M7511" i="1" s="1"/>
  <c r="K7511" i="1"/>
  <c r="I7511" i="1"/>
  <c r="J7511" i="1" s="1"/>
  <c r="H7511" i="1"/>
  <c r="L7504" i="1"/>
  <c r="M7504" i="1" s="1"/>
  <c r="K7504" i="1"/>
  <c r="I7504" i="1"/>
  <c r="H7504" i="1"/>
  <c r="L7502" i="1"/>
  <c r="K7502" i="1"/>
  <c r="I7502" i="1"/>
  <c r="H7502" i="1"/>
  <c r="L7495" i="1"/>
  <c r="K7495" i="1"/>
  <c r="I7495" i="1"/>
  <c r="H7495" i="1"/>
  <c r="L7487" i="1"/>
  <c r="M7487" i="1" s="1"/>
  <c r="K7487" i="1"/>
  <c r="I7487" i="1"/>
  <c r="H7487" i="1"/>
  <c r="L7479" i="1"/>
  <c r="K7479" i="1"/>
  <c r="I7479" i="1"/>
  <c r="H7479" i="1"/>
  <c r="L7472" i="1"/>
  <c r="K7472" i="1"/>
  <c r="I7472" i="1"/>
  <c r="H7472" i="1"/>
  <c r="L7465" i="1"/>
  <c r="M7465" i="1" s="1"/>
  <c r="K7465" i="1"/>
  <c r="I7465" i="1"/>
  <c r="J7465" i="1" s="1"/>
  <c r="H7465" i="1"/>
  <c r="L7458" i="1"/>
  <c r="M7458" i="1" s="1"/>
  <c r="K7458" i="1"/>
  <c r="I7458" i="1"/>
  <c r="H7458" i="1"/>
  <c r="L7451" i="1"/>
  <c r="M7451" i="1" s="1"/>
  <c r="K7451" i="1"/>
  <c r="I7451" i="1"/>
  <c r="H7451" i="1"/>
  <c r="L7443" i="1"/>
  <c r="K7443" i="1"/>
  <c r="I7443" i="1"/>
  <c r="H7443" i="1"/>
  <c r="L7436" i="1"/>
  <c r="M7436" i="1" s="1"/>
  <c r="K7436" i="1"/>
  <c r="I7436" i="1"/>
  <c r="J7436" i="1" s="1"/>
  <c r="H7436" i="1"/>
  <c r="L7429" i="1"/>
  <c r="K7429" i="1"/>
  <c r="I7429" i="1"/>
  <c r="H7429" i="1"/>
  <c r="L7421" i="1"/>
  <c r="K7421" i="1"/>
  <c r="I7421" i="1"/>
  <c r="H7421" i="1"/>
  <c r="L7413" i="1"/>
  <c r="M7413" i="1" s="1"/>
  <c r="K7413" i="1"/>
  <c r="I7413" i="1"/>
  <c r="J7413" i="1" s="1"/>
  <c r="H7413" i="1"/>
  <c r="L7406" i="1"/>
  <c r="M7406" i="1" s="1"/>
  <c r="K7406" i="1"/>
  <c r="I7406" i="1"/>
  <c r="H7406" i="1"/>
  <c r="L7399" i="1"/>
  <c r="K7399" i="1"/>
  <c r="I7399" i="1"/>
  <c r="H7399" i="1"/>
  <c r="L7397" i="1"/>
  <c r="K7397" i="1"/>
  <c r="I7397" i="1"/>
  <c r="H7397" i="1"/>
  <c r="L7390" i="1"/>
  <c r="M7390" i="1" s="1"/>
  <c r="K7390" i="1"/>
  <c r="I7390" i="1"/>
  <c r="J7390" i="1" s="1"/>
  <c r="H7390" i="1"/>
  <c r="L7383" i="1"/>
  <c r="K7383" i="1"/>
  <c r="I7383" i="1"/>
  <c r="H7383" i="1"/>
  <c r="L7376" i="1"/>
  <c r="K7376" i="1"/>
  <c r="I7376" i="1"/>
  <c r="H7376" i="1"/>
  <c r="L7369" i="1"/>
  <c r="M7369" i="1" s="1"/>
  <c r="K7369" i="1"/>
  <c r="I7369" i="1"/>
  <c r="J7369" i="1" s="1"/>
  <c r="H7369" i="1"/>
  <c r="L7362" i="1"/>
  <c r="M7362" i="1" s="1"/>
  <c r="K7362" i="1"/>
  <c r="I7362" i="1"/>
  <c r="H7362" i="1"/>
  <c r="L7355" i="1"/>
  <c r="K7355" i="1"/>
  <c r="I7355" i="1"/>
  <c r="H7355" i="1"/>
  <c r="L7348" i="1"/>
  <c r="K7348" i="1"/>
  <c r="I7348" i="1"/>
  <c r="J7348" i="1" s="1"/>
  <c r="H7348" i="1"/>
  <c r="L7341" i="1"/>
  <c r="M7341" i="1" s="1"/>
  <c r="K7341" i="1"/>
  <c r="I7341" i="1"/>
  <c r="J7341" i="1" s="1"/>
  <c r="H7341" i="1"/>
  <c r="L7334" i="1"/>
  <c r="K7334" i="1"/>
  <c r="M7334" i="1" s="1"/>
  <c r="I7334" i="1"/>
  <c r="H7334" i="1"/>
  <c r="L7327" i="1"/>
  <c r="K7327" i="1"/>
  <c r="I7327" i="1"/>
  <c r="H7327" i="1"/>
  <c r="L7320" i="1"/>
  <c r="M7320" i="1" s="1"/>
  <c r="K7320" i="1"/>
  <c r="I7320" i="1"/>
  <c r="J7320" i="1" s="1"/>
  <c r="H7320" i="1"/>
  <c r="L7313" i="1"/>
  <c r="M7313" i="1" s="1"/>
  <c r="K7313" i="1"/>
  <c r="I7313" i="1"/>
  <c r="H7313" i="1"/>
  <c r="L7306" i="1"/>
  <c r="M7306" i="1" s="1"/>
  <c r="K7306" i="1"/>
  <c r="I7306" i="1"/>
  <c r="H7306" i="1"/>
  <c r="L7299" i="1"/>
  <c r="K7299" i="1"/>
  <c r="I7299" i="1"/>
  <c r="J7299" i="1" s="1"/>
  <c r="H7299" i="1"/>
  <c r="L7292" i="1"/>
  <c r="M7292" i="1" s="1"/>
  <c r="K7292" i="1"/>
  <c r="I7292" i="1"/>
  <c r="J7292" i="1" s="1"/>
  <c r="H7292" i="1"/>
  <c r="L7285" i="1"/>
  <c r="K7285" i="1"/>
  <c r="I7285" i="1"/>
  <c r="H7285" i="1"/>
  <c r="L7278" i="1"/>
  <c r="K7278" i="1"/>
  <c r="I7278" i="1"/>
  <c r="H7278" i="1"/>
  <c r="L7270" i="1"/>
  <c r="M7270" i="1" s="1"/>
  <c r="K7270" i="1"/>
  <c r="I7270" i="1"/>
  <c r="J7270" i="1" s="1"/>
  <c r="H7270" i="1"/>
  <c r="L7263" i="1"/>
  <c r="K7263" i="1"/>
  <c r="I7263" i="1"/>
  <c r="H7263" i="1"/>
  <c r="L7256" i="1"/>
  <c r="K7256" i="1"/>
  <c r="I7256" i="1"/>
  <c r="H7256" i="1"/>
  <c r="L7248" i="1"/>
  <c r="K7248" i="1"/>
  <c r="I7248" i="1"/>
  <c r="J7248" i="1" s="1"/>
  <c r="H7248" i="1"/>
  <c r="L7241" i="1"/>
  <c r="M7241" i="1" s="1"/>
  <c r="K7241" i="1"/>
  <c r="I7241" i="1"/>
  <c r="J7241" i="1" s="1"/>
  <c r="H7241" i="1"/>
  <c r="L7233" i="1"/>
  <c r="K7233" i="1"/>
  <c r="I7233" i="1"/>
  <c r="H7233" i="1"/>
  <c r="L7226" i="1"/>
  <c r="K7226" i="1"/>
  <c r="I7226" i="1"/>
  <c r="H7226" i="1"/>
  <c r="L7219" i="1"/>
  <c r="M7219" i="1" s="1"/>
  <c r="K7219" i="1"/>
  <c r="I7219" i="1"/>
  <c r="J7219" i="1" s="1"/>
  <c r="H7219" i="1"/>
  <c r="L7212" i="1"/>
  <c r="M7212" i="1" s="1"/>
  <c r="K7212" i="1"/>
  <c r="I7212" i="1"/>
  <c r="H7212" i="1"/>
  <c r="L7205" i="1"/>
  <c r="K7205" i="1"/>
  <c r="I7205" i="1"/>
  <c r="H7205" i="1"/>
  <c r="L7197" i="1"/>
  <c r="K7197" i="1"/>
  <c r="I7197" i="1"/>
  <c r="J7197" i="1" s="1"/>
  <c r="H7197" i="1"/>
  <c r="L7189" i="1"/>
  <c r="M7189" i="1" s="1"/>
  <c r="K7189" i="1"/>
  <c r="I7189" i="1"/>
  <c r="J7189" i="1" s="1"/>
  <c r="H7189" i="1"/>
  <c r="L7182" i="1"/>
  <c r="K7182" i="1"/>
  <c r="I7182" i="1"/>
  <c r="H7182" i="1"/>
  <c r="L7175" i="1"/>
  <c r="K7175" i="1"/>
  <c r="I7175" i="1"/>
  <c r="J7175" i="1" s="1"/>
  <c r="H7175" i="1"/>
  <c r="L7168" i="1"/>
  <c r="M7168" i="1" s="1"/>
  <c r="K7168" i="1"/>
  <c r="I7168" i="1"/>
  <c r="J7168" i="1" s="1"/>
  <c r="H7168" i="1"/>
  <c r="L7160" i="1"/>
  <c r="M7160" i="1" s="1"/>
  <c r="K7160" i="1"/>
  <c r="I7160" i="1"/>
  <c r="H7160" i="1"/>
  <c r="L7153" i="1"/>
  <c r="K7153" i="1"/>
  <c r="I7153" i="1"/>
  <c r="H7153" i="1"/>
  <c r="L7146" i="1"/>
  <c r="K7146" i="1"/>
  <c r="I7146" i="1"/>
  <c r="J7146" i="1" s="1"/>
  <c r="H7146" i="1"/>
  <c r="L7139" i="1"/>
  <c r="M7139" i="1" s="1"/>
  <c r="K7139" i="1"/>
  <c r="I7139" i="1"/>
  <c r="J7139" i="1" s="1"/>
  <c r="H7139" i="1"/>
  <c r="L7132" i="1"/>
  <c r="M7132" i="1" s="1"/>
  <c r="K7132" i="1"/>
  <c r="I7132" i="1"/>
  <c r="H7132" i="1"/>
  <c r="L7125" i="1"/>
  <c r="K7125" i="1"/>
  <c r="I7125" i="1"/>
  <c r="H7125" i="1"/>
  <c r="L7118" i="1"/>
  <c r="M7118" i="1" s="1"/>
  <c r="K7118" i="1"/>
  <c r="I7118" i="1"/>
  <c r="J7118" i="1" s="1"/>
  <c r="H7118" i="1"/>
  <c r="L7111" i="1"/>
  <c r="M7111" i="1" s="1"/>
  <c r="K7111" i="1"/>
  <c r="I7111" i="1"/>
  <c r="H7111" i="1"/>
  <c r="L7104" i="1"/>
  <c r="K7104" i="1"/>
  <c r="I7104" i="1"/>
  <c r="H7104" i="1"/>
  <c r="L7097" i="1"/>
  <c r="K7097" i="1"/>
  <c r="I7097" i="1"/>
  <c r="H7097" i="1"/>
  <c r="L7090" i="1"/>
  <c r="M7090" i="1" s="1"/>
  <c r="K7090" i="1"/>
  <c r="I7090" i="1"/>
  <c r="J7090" i="1" s="1"/>
  <c r="H7090" i="1"/>
  <c r="L7083" i="1"/>
  <c r="K7083" i="1"/>
  <c r="I7083" i="1"/>
  <c r="H7083" i="1"/>
  <c r="L7076" i="1"/>
  <c r="K7076" i="1"/>
  <c r="I7076" i="1"/>
  <c r="H7076" i="1"/>
  <c r="L7074" i="1"/>
  <c r="M7074" i="1" s="1"/>
  <c r="K7074" i="1"/>
  <c r="I7074" i="1"/>
  <c r="J7074" i="1" s="1"/>
  <c r="H7074" i="1"/>
  <c r="L7067" i="1"/>
  <c r="M7067" i="1" s="1"/>
  <c r="K7067" i="1"/>
  <c r="I7067" i="1"/>
  <c r="J7067" i="1" s="1"/>
  <c r="H7067" i="1"/>
  <c r="L7060" i="1"/>
  <c r="K7060" i="1"/>
  <c r="I7060" i="1"/>
  <c r="H7060" i="1"/>
  <c r="L7053" i="1"/>
  <c r="K7053" i="1"/>
  <c r="I7053" i="1"/>
  <c r="H7053" i="1"/>
  <c r="L7046" i="1"/>
  <c r="M7046" i="1" s="1"/>
  <c r="K7046" i="1"/>
  <c r="I7046" i="1"/>
  <c r="J7046" i="1" s="1"/>
  <c r="H7046" i="1"/>
  <c r="L7039" i="1"/>
  <c r="K7039" i="1"/>
  <c r="I7039" i="1"/>
  <c r="H7039" i="1"/>
  <c r="L7037" i="1"/>
  <c r="K7037" i="1"/>
  <c r="I7037" i="1"/>
  <c r="H7037" i="1"/>
  <c r="L7030" i="1"/>
  <c r="M7030" i="1" s="1"/>
  <c r="K7030" i="1"/>
  <c r="I7030" i="1"/>
  <c r="J7030" i="1" s="1"/>
  <c r="H7030" i="1"/>
  <c r="L7022" i="1"/>
  <c r="M7022" i="1" s="1"/>
  <c r="K7022" i="1"/>
  <c r="I7022" i="1"/>
  <c r="H7022" i="1"/>
  <c r="L7015" i="1"/>
  <c r="K7015" i="1"/>
  <c r="I7015" i="1"/>
  <c r="H7015" i="1"/>
  <c r="L7008" i="1"/>
  <c r="K7008" i="1"/>
  <c r="I7008" i="1"/>
  <c r="J7008" i="1" s="1"/>
  <c r="H7008" i="1"/>
  <c r="L7001" i="1"/>
  <c r="M7001" i="1" s="1"/>
  <c r="K7001" i="1"/>
  <c r="I7001" i="1"/>
  <c r="J7001" i="1" s="1"/>
  <c r="H7001" i="1"/>
  <c r="L6994" i="1"/>
  <c r="K6994" i="1"/>
  <c r="I6994" i="1"/>
  <c r="H6994" i="1"/>
  <c r="L6987" i="1"/>
  <c r="K6987" i="1"/>
  <c r="I6987" i="1"/>
  <c r="J6987" i="1" s="1"/>
  <c r="H6987" i="1"/>
  <c r="L6980" i="1"/>
  <c r="M6980" i="1" s="1"/>
  <c r="K6980" i="1"/>
  <c r="I6980" i="1"/>
  <c r="J6980" i="1" s="1"/>
  <c r="H6980" i="1"/>
  <c r="L6973" i="1"/>
  <c r="K6973" i="1"/>
  <c r="I6973" i="1"/>
  <c r="H6973" i="1"/>
  <c r="L6966" i="1"/>
  <c r="K6966" i="1"/>
  <c r="I6966" i="1"/>
  <c r="H6966" i="1"/>
  <c r="L6959" i="1"/>
  <c r="K6959" i="1"/>
  <c r="I6959" i="1"/>
  <c r="J6959" i="1" s="1"/>
  <c r="H6959" i="1"/>
  <c r="L6952" i="1"/>
  <c r="M6952" i="1" s="1"/>
  <c r="K6952" i="1"/>
  <c r="I6952" i="1"/>
  <c r="J6952" i="1" s="1"/>
  <c r="H6952" i="1"/>
  <c r="L6945" i="1"/>
  <c r="K6945" i="1"/>
  <c r="I6945" i="1"/>
  <c r="H6945" i="1"/>
  <c r="L6938" i="1"/>
  <c r="K6938" i="1"/>
  <c r="I6938" i="1"/>
  <c r="H6938" i="1"/>
  <c r="L6931" i="1"/>
  <c r="M6931" i="1" s="1"/>
  <c r="K6931" i="1"/>
  <c r="I6931" i="1"/>
  <c r="J6931" i="1" s="1"/>
  <c r="H6931" i="1"/>
  <c r="L6924" i="1"/>
  <c r="M6924" i="1" s="1"/>
  <c r="K6924" i="1"/>
  <c r="I6924" i="1"/>
  <c r="H6924" i="1"/>
  <c r="L6917" i="1"/>
  <c r="K6917" i="1"/>
  <c r="I6917" i="1"/>
  <c r="H6917" i="1"/>
  <c r="L6910" i="1"/>
  <c r="K6910" i="1"/>
  <c r="I6910" i="1"/>
  <c r="J6910" i="1" s="1"/>
  <c r="H6910" i="1"/>
  <c r="L6903" i="1"/>
  <c r="M6903" i="1" s="1"/>
  <c r="K6903" i="1"/>
  <c r="I6903" i="1"/>
  <c r="J6903" i="1" s="1"/>
  <c r="H6903" i="1"/>
  <c r="L6895" i="1"/>
  <c r="K6895" i="1"/>
  <c r="I6895" i="1"/>
  <c r="H6895" i="1"/>
  <c r="L6888" i="1"/>
  <c r="K6888" i="1"/>
  <c r="I6888" i="1"/>
  <c r="H6888" i="1"/>
  <c r="L6881" i="1"/>
  <c r="M6881" i="1" s="1"/>
  <c r="K6881" i="1"/>
  <c r="I6881" i="1"/>
  <c r="H6881" i="1"/>
  <c r="L6874" i="1"/>
  <c r="M6874" i="1" s="1"/>
  <c r="K6874" i="1"/>
  <c r="I6874" i="1"/>
  <c r="H6874" i="1"/>
  <c r="L6867" i="1"/>
  <c r="K6867" i="1"/>
  <c r="I6867" i="1"/>
  <c r="J6867" i="1" s="1"/>
  <c r="H6867" i="1"/>
  <c r="L6860" i="1"/>
  <c r="K6860" i="1"/>
  <c r="I6860" i="1"/>
  <c r="H6860" i="1"/>
  <c r="L6853" i="1"/>
  <c r="M6853" i="1" s="1"/>
  <c r="K6853" i="1"/>
  <c r="I6853" i="1"/>
  <c r="J6853" i="1" s="1"/>
  <c r="H6853" i="1"/>
  <c r="L6846" i="1"/>
  <c r="K6846" i="1"/>
  <c r="I6846" i="1"/>
  <c r="H6846" i="1"/>
  <c r="L6839" i="1"/>
  <c r="K6839" i="1"/>
  <c r="I6839" i="1"/>
  <c r="J6839" i="1" s="1"/>
  <c r="H6839" i="1"/>
  <c r="L6831" i="1"/>
  <c r="M6831" i="1" s="1"/>
  <c r="K6831" i="1"/>
  <c r="I6831" i="1"/>
  <c r="J6831" i="1" s="1"/>
  <c r="H6831" i="1"/>
  <c r="L6824" i="1"/>
  <c r="M6824" i="1" s="1"/>
  <c r="K6824" i="1"/>
  <c r="I6824" i="1"/>
  <c r="H6824" i="1"/>
  <c r="L6817" i="1"/>
  <c r="M6817" i="1" s="1"/>
  <c r="K6817" i="1"/>
  <c r="I6817" i="1"/>
  <c r="H6817" i="1"/>
  <c r="L6810" i="1"/>
  <c r="K6810" i="1"/>
  <c r="I6810" i="1"/>
  <c r="J6810" i="1" s="1"/>
  <c r="H6810" i="1"/>
  <c r="L6803" i="1"/>
  <c r="M6803" i="1" s="1"/>
  <c r="K6803" i="1"/>
  <c r="I6803" i="1"/>
  <c r="J6803" i="1" s="1"/>
  <c r="H6803" i="1"/>
  <c r="L6796" i="1"/>
  <c r="K6796" i="1"/>
  <c r="I6796" i="1"/>
  <c r="H6796" i="1"/>
  <c r="L6789" i="1"/>
  <c r="K6789" i="1"/>
  <c r="I6789" i="1"/>
  <c r="H6789" i="1"/>
  <c r="L6782" i="1"/>
  <c r="M6782" i="1" s="1"/>
  <c r="K6782" i="1"/>
  <c r="I6782" i="1"/>
  <c r="J6782" i="1" s="1"/>
  <c r="H6782" i="1"/>
  <c r="L6775" i="1"/>
  <c r="K6775" i="1"/>
  <c r="I6775" i="1"/>
  <c r="H6775" i="1"/>
  <c r="L6768" i="1"/>
  <c r="K6768" i="1"/>
  <c r="I6768" i="1"/>
  <c r="H6768" i="1"/>
  <c r="L6761" i="1"/>
  <c r="K6761" i="1"/>
  <c r="I6761" i="1"/>
  <c r="J6761" i="1" s="1"/>
  <c r="H6761" i="1"/>
  <c r="L6754" i="1"/>
  <c r="M6754" i="1" s="1"/>
  <c r="K6754" i="1"/>
  <c r="I6754" i="1"/>
  <c r="J6754" i="1" s="1"/>
  <c r="H6754" i="1"/>
  <c r="L6747" i="1"/>
  <c r="K6747" i="1"/>
  <c r="I6747" i="1"/>
  <c r="H6747" i="1"/>
  <c r="L6740" i="1"/>
  <c r="K6740" i="1"/>
  <c r="I6740" i="1"/>
  <c r="H6740" i="1"/>
  <c r="L6733" i="1"/>
  <c r="K6733" i="1"/>
  <c r="I6733" i="1"/>
  <c r="J6733" i="1" s="1"/>
  <c r="H6733" i="1"/>
  <c r="L6726" i="1"/>
  <c r="M6726" i="1" s="1"/>
  <c r="K6726" i="1"/>
  <c r="I6726" i="1"/>
  <c r="H6726" i="1"/>
  <c r="J6726" i="1" s="1"/>
  <c r="L6719" i="1"/>
  <c r="K6719" i="1"/>
  <c r="I6719" i="1"/>
  <c r="H6719" i="1"/>
  <c r="L6711" i="1"/>
  <c r="K6711" i="1"/>
  <c r="I6711" i="1"/>
  <c r="H6711" i="1"/>
  <c r="L6704" i="1"/>
  <c r="M6704" i="1" s="1"/>
  <c r="K6704" i="1"/>
  <c r="I6704" i="1"/>
  <c r="J6704" i="1" s="1"/>
  <c r="H6704" i="1"/>
  <c r="L6697" i="1"/>
  <c r="K6697" i="1"/>
  <c r="I6697" i="1"/>
  <c r="H6697" i="1"/>
  <c r="L6690" i="1"/>
  <c r="K6690" i="1"/>
  <c r="I6690" i="1"/>
  <c r="H6690" i="1"/>
  <c r="L6683" i="1"/>
  <c r="K6683" i="1"/>
  <c r="I6683" i="1"/>
  <c r="J6683" i="1" s="1"/>
  <c r="H6683" i="1"/>
  <c r="L6676" i="1"/>
  <c r="M6676" i="1" s="1"/>
  <c r="K6676" i="1"/>
  <c r="I6676" i="1"/>
  <c r="H6676" i="1"/>
  <c r="L6669" i="1"/>
  <c r="K6669" i="1"/>
  <c r="I6669" i="1"/>
  <c r="H6669" i="1"/>
  <c r="L6661" i="1"/>
  <c r="K6661" i="1"/>
  <c r="I6661" i="1"/>
  <c r="J6661" i="1" s="1"/>
  <c r="H6661" i="1"/>
  <c r="L6653" i="1"/>
  <c r="M6653" i="1" s="1"/>
  <c r="K6653" i="1"/>
  <c r="I6653" i="1"/>
  <c r="J6653" i="1" s="1"/>
  <c r="H6653" i="1"/>
  <c r="L6646" i="1"/>
  <c r="K6646" i="1"/>
  <c r="I6646" i="1"/>
  <c r="H6646" i="1"/>
  <c r="L6639" i="1"/>
  <c r="K6639" i="1"/>
  <c r="I6639" i="1"/>
  <c r="H6639" i="1"/>
  <c r="L6632" i="1"/>
  <c r="M6632" i="1" s="1"/>
  <c r="K6632" i="1"/>
  <c r="I6632" i="1"/>
  <c r="J6632" i="1" s="1"/>
  <c r="H6632" i="1"/>
  <c r="L6625" i="1"/>
  <c r="M6625" i="1" s="1"/>
  <c r="K6625" i="1"/>
  <c r="I6625" i="1"/>
  <c r="J6625" i="1" s="1"/>
  <c r="H6625" i="1"/>
  <c r="L6618" i="1"/>
  <c r="K6618" i="1"/>
  <c r="I6618" i="1"/>
  <c r="H6618" i="1"/>
  <c r="L6611" i="1"/>
  <c r="K6611" i="1"/>
  <c r="I6611" i="1"/>
  <c r="J6611" i="1" s="1"/>
  <c r="H6611" i="1"/>
  <c r="L6604" i="1"/>
  <c r="M6604" i="1" s="1"/>
  <c r="K6604" i="1"/>
  <c r="I6604" i="1"/>
  <c r="J6604" i="1" s="1"/>
  <c r="H6604" i="1"/>
  <c r="L6597" i="1"/>
  <c r="K6597" i="1"/>
  <c r="I6597" i="1"/>
  <c r="H6597" i="1"/>
  <c r="L6590" i="1"/>
  <c r="K6590" i="1"/>
  <c r="I6590" i="1"/>
  <c r="H6590" i="1"/>
  <c r="L6583" i="1"/>
  <c r="M6583" i="1" s="1"/>
  <c r="K6583" i="1"/>
  <c r="I6583" i="1"/>
  <c r="J6583" i="1" s="1"/>
  <c r="H6583" i="1"/>
  <c r="L6576" i="1"/>
  <c r="M6576" i="1" s="1"/>
  <c r="K6576" i="1"/>
  <c r="I6576" i="1"/>
  <c r="H6576" i="1"/>
  <c r="J6576" i="1" s="1"/>
  <c r="L6569" i="1"/>
  <c r="K6569" i="1"/>
  <c r="I6569" i="1"/>
  <c r="H6569" i="1"/>
  <c r="L6562" i="1"/>
  <c r="K6562" i="1"/>
  <c r="I6562" i="1"/>
  <c r="J6562" i="1" s="1"/>
  <c r="H6562" i="1"/>
  <c r="L6554" i="1"/>
  <c r="M6554" i="1" s="1"/>
  <c r="K6554" i="1"/>
  <c r="I6554" i="1"/>
  <c r="H6554" i="1"/>
  <c r="L6547" i="1"/>
  <c r="K6547" i="1"/>
  <c r="I6547" i="1"/>
  <c r="H6547" i="1"/>
  <c r="L6540" i="1"/>
  <c r="K6540" i="1"/>
  <c r="I6540" i="1"/>
  <c r="H6540" i="1"/>
  <c r="L6533" i="1"/>
  <c r="M6533" i="1" s="1"/>
  <c r="K6533" i="1"/>
  <c r="I6533" i="1"/>
  <c r="J6533" i="1" s="1"/>
  <c r="H6533" i="1"/>
  <c r="L6526" i="1"/>
  <c r="M6526" i="1" s="1"/>
  <c r="K6526" i="1"/>
  <c r="I6526" i="1"/>
  <c r="H6526" i="1"/>
  <c r="L6519" i="1"/>
  <c r="K6519" i="1"/>
  <c r="I6519" i="1"/>
  <c r="H6519" i="1"/>
  <c r="L6512" i="1"/>
  <c r="K6512" i="1"/>
  <c r="I6512" i="1"/>
  <c r="J6512" i="1" s="1"/>
  <c r="H6512" i="1"/>
  <c r="L6504" i="1"/>
  <c r="M6504" i="1" s="1"/>
  <c r="K6504" i="1"/>
  <c r="I6504" i="1"/>
  <c r="J6504" i="1" s="1"/>
  <c r="H6504" i="1"/>
  <c r="L6496" i="1"/>
  <c r="K6496" i="1"/>
  <c r="I6496" i="1"/>
  <c r="H6496" i="1"/>
  <c r="L6489" i="1"/>
  <c r="K6489" i="1"/>
  <c r="I6489" i="1"/>
  <c r="H6489" i="1"/>
  <c r="L6482" i="1"/>
  <c r="M6482" i="1" s="1"/>
  <c r="K6482" i="1"/>
  <c r="I6482" i="1"/>
  <c r="J6482" i="1" s="1"/>
  <c r="H6482" i="1"/>
  <c r="L6475" i="1"/>
  <c r="M6475" i="1" s="1"/>
  <c r="K6475" i="1"/>
  <c r="I6475" i="1"/>
  <c r="H6475" i="1"/>
  <c r="L6468" i="1"/>
  <c r="M6468" i="1" s="1"/>
  <c r="K6468" i="1"/>
  <c r="I6468" i="1"/>
  <c r="J6468" i="1" s="1"/>
  <c r="H6468" i="1"/>
  <c r="L6460" i="1"/>
  <c r="K6460" i="1"/>
  <c r="I6460" i="1"/>
  <c r="H6460" i="1"/>
  <c r="L6453" i="1"/>
  <c r="M6453" i="1" s="1"/>
  <c r="K6453" i="1"/>
  <c r="I6453" i="1"/>
  <c r="J6453" i="1" s="1"/>
  <c r="H6453" i="1"/>
  <c r="L6446" i="1"/>
  <c r="K6446" i="1"/>
  <c r="I6446" i="1"/>
  <c r="H6446" i="1"/>
  <c r="L6439" i="1"/>
  <c r="K6439" i="1"/>
  <c r="I6439" i="1"/>
  <c r="H6439" i="1"/>
  <c r="L6432" i="1"/>
  <c r="M6432" i="1" s="1"/>
  <c r="K6432" i="1"/>
  <c r="I6432" i="1"/>
  <c r="J6432" i="1" s="1"/>
  <c r="H6432" i="1"/>
  <c r="L6425" i="1"/>
  <c r="M6425" i="1" s="1"/>
  <c r="K6425" i="1"/>
  <c r="I6425" i="1"/>
  <c r="H6425" i="1"/>
  <c r="L6418" i="1"/>
  <c r="K6418" i="1"/>
  <c r="I6418" i="1"/>
  <c r="H6418" i="1"/>
  <c r="L6411" i="1"/>
  <c r="K6411" i="1"/>
  <c r="I6411" i="1"/>
  <c r="H6411" i="1"/>
  <c r="L6404" i="1"/>
  <c r="M6404" i="1" s="1"/>
  <c r="K6404" i="1"/>
  <c r="I6404" i="1"/>
  <c r="J6404" i="1" s="1"/>
  <c r="H6404" i="1"/>
  <c r="L6397" i="1"/>
  <c r="K6397" i="1"/>
  <c r="M6397" i="1" s="1"/>
  <c r="I6397" i="1"/>
  <c r="H6397" i="1"/>
  <c r="L6389" i="1"/>
  <c r="K6389" i="1"/>
  <c r="I6389" i="1"/>
  <c r="H6389" i="1"/>
  <c r="L6382" i="1"/>
  <c r="M6382" i="1" s="1"/>
  <c r="K6382" i="1"/>
  <c r="I6382" i="1"/>
  <c r="J6382" i="1" s="1"/>
  <c r="H6382" i="1"/>
  <c r="L6375" i="1"/>
  <c r="M6375" i="1" s="1"/>
  <c r="K6375" i="1"/>
  <c r="I6375" i="1"/>
  <c r="H6375" i="1"/>
  <c r="L6368" i="1"/>
  <c r="K6368" i="1"/>
  <c r="I6368" i="1"/>
  <c r="H6368" i="1"/>
  <c r="L6361" i="1"/>
  <c r="K6361" i="1"/>
  <c r="I6361" i="1"/>
  <c r="J6361" i="1" s="1"/>
  <c r="H6361" i="1"/>
  <c r="L6354" i="1"/>
  <c r="M6354" i="1" s="1"/>
  <c r="K6354" i="1"/>
  <c r="I6354" i="1"/>
  <c r="J6354" i="1" s="1"/>
  <c r="H6354" i="1"/>
  <c r="L6347" i="1"/>
  <c r="K6347" i="1"/>
  <c r="M6347" i="1" s="1"/>
  <c r="I6347" i="1"/>
  <c r="H6347" i="1"/>
  <c r="L6340" i="1"/>
  <c r="K6340" i="1"/>
  <c r="I6340" i="1"/>
  <c r="H6340" i="1"/>
  <c r="L6333" i="1"/>
  <c r="M6333" i="1" s="1"/>
  <c r="K6333" i="1"/>
  <c r="I6333" i="1"/>
  <c r="J6333" i="1" s="1"/>
  <c r="H6333" i="1"/>
  <c r="L6326" i="1"/>
  <c r="M6326" i="1" s="1"/>
  <c r="K6326" i="1"/>
  <c r="I6326" i="1"/>
  <c r="H6326" i="1"/>
  <c r="L6319" i="1"/>
  <c r="K6319" i="1"/>
  <c r="I6319" i="1"/>
  <c r="H6319" i="1"/>
  <c r="L6312" i="1"/>
  <c r="K6312" i="1"/>
  <c r="I6312" i="1"/>
  <c r="J6312" i="1" s="1"/>
  <c r="H6312" i="1"/>
  <c r="L6304" i="1"/>
  <c r="M6304" i="1" s="1"/>
  <c r="K6304" i="1"/>
  <c r="I6304" i="1"/>
  <c r="J6304" i="1" s="1"/>
  <c r="H6304" i="1"/>
  <c r="L6297" i="1"/>
  <c r="K6297" i="1"/>
  <c r="I6297" i="1"/>
  <c r="H6297" i="1"/>
  <c r="L6290" i="1"/>
  <c r="K6290" i="1"/>
  <c r="I6290" i="1"/>
  <c r="H6290" i="1"/>
  <c r="J6290" i="1" s="1"/>
  <c r="L6283" i="1"/>
  <c r="M6283" i="1" s="1"/>
  <c r="K6283" i="1"/>
  <c r="I6283" i="1"/>
  <c r="J6283" i="1" s="1"/>
  <c r="H6283" i="1"/>
  <c r="L6276" i="1"/>
  <c r="M6276" i="1" s="1"/>
  <c r="K6276" i="1"/>
  <c r="I6276" i="1"/>
  <c r="J6276" i="1" s="1"/>
  <c r="H6276" i="1"/>
  <c r="L6269" i="1"/>
  <c r="K6269" i="1"/>
  <c r="I6269" i="1"/>
  <c r="H6269" i="1"/>
  <c r="L6262" i="1"/>
  <c r="K6262" i="1"/>
  <c r="I6262" i="1"/>
  <c r="J6262" i="1" s="1"/>
  <c r="H6262" i="1"/>
  <c r="L6255" i="1"/>
  <c r="M6255" i="1" s="1"/>
  <c r="K6255" i="1"/>
  <c r="I6255" i="1"/>
  <c r="J6255" i="1" s="1"/>
  <c r="H6255" i="1"/>
  <c r="L6247" i="1"/>
  <c r="K6247" i="1"/>
  <c r="I6247" i="1"/>
  <c r="H6247" i="1"/>
  <c r="L6240" i="1"/>
  <c r="K6240" i="1"/>
  <c r="I6240" i="1"/>
  <c r="H6240" i="1"/>
  <c r="L6233" i="1"/>
  <c r="M6233" i="1" s="1"/>
  <c r="K6233" i="1"/>
  <c r="I6233" i="1"/>
  <c r="J6233" i="1" s="1"/>
  <c r="H6233" i="1"/>
  <c r="L6226" i="1"/>
  <c r="M6226" i="1" s="1"/>
  <c r="K6226" i="1"/>
  <c r="I6226" i="1"/>
  <c r="H6226" i="1"/>
  <c r="J6226" i="1" s="1"/>
  <c r="L6219" i="1"/>
  <c r="M6219" i="1" s="1"/>
  <c r="K6219" i="1"/>
  <c r="I6219" i="1"/>
  <c r="H6219" i="1"/>
  <c r="L6212" i="1"/>
  <c r="K6212" i="1"/>
  <c r="I6212" i="1"/>
  <c r="J6212" i="1" s="1"/>
  <c r="H6212" i="1"/>
  <c r="L6205" i="1"/>
  <c r="M6205" i="1" s="1"/>
  <c r="K6205" i="1"/>
  <c r="I6205" i="1"/>
  <c r="J6205" i="1" s="1"/>
  <c r="H6205" i="1"/>
  <c r="L6197" i="1"/>
  <c r="M6197" i="1" s="1"/>
  <c r="K6197" i="1"/>
  <c r="I6197" i="1"/>
  <c r="H6197" i="1"/>
  <c r="L6190" i="1"/>
  <c r="K6190" i="1"/>
  <c r="I6190" i="1"/>
  <c r="H6190" i="1"/>
  <c r="L6183" i="1"/>
  <c r="M6183" i="1" s="1"/>
  <c r="K6183" i="1"/>
  <c r="I6183" i="1"/>
  <c r="J6183" i="1" s="1"/>
  <c r="H6183" i="1"/>
  <c r="L6176" i="1"/>
  <c r="M6176" i="1" s="1"/>
  <c r="K6176" i="1"/>
  <c r="I6176" i="1"/>
  <c r="H6176" i="1"/>
  <c r="L6169" i="1"/>
  <c r="K6169" i="1"/>
  <c r="I6169" i="1"/>
  <c r="H6169" i="1"/>
  <c r="L6162" i="1"/>
  <c r="K6162" i="1"/>
  <c r="I6162" i="1"/>
  <c r="H6162" i="1"/>
  <c r="L6154" i="1"/>
  <c r="M6154" i="1" s="1"/>
  <c r="K6154" i="1"/>
  <c r="I6154" i="1"/>
  <c r="J6154" i="1" s="1"/>
  <c r="H6154" i="1"/>
  <c r="L6152" i="1"/>
  <c r="K6152" i="1"/>
  <c r="I6152" i="1"/>
  <c r="H6152" i="1"/>
  <c r="L6145" i="1"/>
  <c r="K6145" i="1"/>
  <c r="I6145" i="1"/>
  <c r="H6145" i="1"/>
  <c r="L6138" i="1"/>
  <c r="M6138" i="1" s="1"/>
  <c r="K6138" i="1"/>
  <c r="I6138" i="1"/>
  <c r="J6138" i="1" s="1"/>
  <c r="H6138" i="1"/>
  <c r="L6131" i="1"/>
  <c r="M6131" i="1" s="1"/>
  <c r="K6131" i="1"/>
  <c r="I6131" i="1"/>
  <c r="H6131" i="1"/>
  <c r="L6124" i="1"/>
  <c r="K6124" i="1"/>
  <c r="I6124" i="1"/>
  <c r="H6124" i="1"/>
  <c r="L6117" i="1"/>
  <c r="K6117" i="1"/>
  <c r="I6117" i="1"/>
  <c r="J6117" i="1" s="1"/>
  <c r="H6117" i="1"/>
  <c r="L6110" i="1"/>
  <c r="M6110" i="1" s="1"/>
  <c r="K6110" i="1"/>
  <c r="I6110" i="1"/>
  <c r="H6110" i="1"/>
  <c r="L6103" i="1"/>
  <c r="K6103" i="1"/>
  <c r="I6103" i="1"/>
  <c r="H6103" i="1"/>
  <c r="L6096" i="1"/>
  <c r="K6096" i="1"/>
  <c r="I6096" i="1"/>
  <c r="H6096" i="1"/>
  <c r="L6089" i="1"/>
  <c r="K6089" i="1"/>
  <c r="I6089" i="1"/>
  <c r="J6089" i="1" s="1"/>
  <c r="H6089" i="1"/>
  <c r="L6082" i="1"/>
  <c r="M6082" i="1" s="1"/>
  <c r="K6082" i="1"/>
  <c r="I6082" i="1"/>
  <c r="H6082" i="1"/>
  <c r="L6075" i="1"/>
  <c r="K6075" i="1"/>
  <c r="I6075" i="1"/>
  <c r="H6075" i="1"/>
  <c r="L6067" i="1"/>
  <c r="K6067" i="1"/>
  <c r="I6067" i="1"/>
  <c r="J6067" i="1" s="1"/>
  <c r="H6067" i="1"/>
  <c r="L6059" i="1"/>
  <c r="M6059" i="1" s="1"/>
  <c r="K6059" i="1"/>
  <c r="I6059" i="1"/>
  <c r="J6059" i="1" s="1"/>
  <c r="H6059" i="1"/>
  <c r="L6052" i="1"/>
  <c r="K6052" i="1"/>
  <c r="I6052" i="1"/>
  <c r="H6052" i="1"/>
  <c r="L6045" i="1"/>
  <c r="K6045" i="1"/>
  <c r="I6045" i="1"/>
  <c r="J6045" i="1" s="1"/>
  <c r="H6045" i="1"/>
  <c r="L6038" i="1"/>
  <c r="K6038" i="1"/>
  <c r="I6038" i="1"/>
  <c r="J6038" i="1" s="1"/>
  <c r="H6038" i="1"/>
  <c r="L6031" i="1"/>
  <c r="M6031" i="1" s="1"/>
  <c r="K6031" i="1"/>
  <c r="I6031" i="1"/>
  <c r="H6031" i="1"/>
  <c r="J6031" i="1" s="1"/>
  <c r="L6024" i="1"/>
  <c r="K6024" i="1"/>
  <c r="I6024" i="1"/>
  <c r="H6024" i="1"/>
  <c r="L6017" i="1"/>
  <c r="K6017" i="1"/>
  <c r="I6017" i="1"/>
  <c r="H6017" i="1"/>
  <c r="L6010" i="1"/>
  <c r="M6010" i="1" s="1"/>
  <c r="K6010" i="1"/>
  <c r="I6010" i="1"/>
  <c r="J6010" i="1" s="1"/>
  <c r="H6010" i="1"/>
  <c r="L6003" i="1"/>
  <c r="K6003" i="1"/>
  <c r="I6003" i="1"/>
  <c r="H6003" i="1"/>
  <c r="L5996" i="1"/>
  <c r="K5996" i="1"/>
  <c r="I5996" i="1"/>
  <c r="H5996" i="1"/>
  <c r="L5989" i="1"/>
  <c r="M5989" i="1" s="1"/>
  <c r="K5989" i="1"/>
  <c r="I5989" i="1"/>
  <c r="J5989" i="1" s="1"/>
  <c r="H5989" i="1"/>
  <c r="L5982" i="1"/>
  <c r="M5982" i="1" s="1"/>
  <c r="K5982" i="1"/>
  <c r="I5982" i="1"/>
  <c r="H5982" i="1"/>
  <c r="L5975" i="1"/>
  <c r="K5975" i="1"/>
  <c r="I5975" i="1"/>
  <c r="H5975" i="1"/>
  <c r="L5968" i="1"/>
  <c r="K5968" i="1"/>
  <c r="I5968" i="1"/>
  <c r="J5968" i="1" s="1"/>
  <c r="H5968" i="1"/>
  <c r="L5961" i="1"/>
  <c r="M5961" i="1" s="1"/>
  <c r="K5961" i="1"/>
  <c r="I5961" i="1"/>
  <c r="J5961" i="1" s="1"/>
  <c r="H5961" i="1"/>
  <c r="L5954" i="1"/>
  <c r="K5954" i="1"/>
  <c r="I5954" i="1"/>
  <c r="H5954" i="1"/>
  <c r="L5947" i="1"/>
  <c r="K5947" i="1"/>
  <c r="I5947" i="1"/>
  <c r="J5947" i="1" s="1"/>
  <c r="H5947" i="1"/>
  <c r="L5940" i="1"/>
  <c r="K5940" i="1"/>
  <c r="I5940" i="1"/>
  <c r="J5940" i="1" s="1"/>
  <c r="H5940" i="1"/>
  <c r="L5933" i="1"/>
  <c r="M5933" i="1" s="1"/>
  <c r="K5933" i="1"/>
  <c r="I5933" i="1"/>
  <c r="J5933" i="1" s="1"/>
  <c r="H5933" i="1"/>
  <c r="L5926" i="1"/>
  <c r="K5926" i="1"/>
  <c r="I5926" i="1"/>
  <c r="H5926" i="1"/>
  <c r="L5919" i="1"/>
  <c r="K5919" i="1"/>
  <c r="I5919" i="1"/>
  <c r="J5919" i="1" s="1"/>
  <c r="H5919" i="1"/>
  <c r="L5911" i="1"/>
  <c r="M5911" i="1" s="1"/>
  <c r="K5911" i="1"/>
  <c r="I5911" i="1"/>
  <c r="J5911" i="1" s="1"/>
  <c r="H5911" i="1"/>
  <c r="L5904" i="1"/>
  <c r="K5904" i="1"/>
  <c r="I5904" i="1"/>
  <c r="H5904" i="1"/>
  <c r="L5897" i="1"/>
  <c r="K5897" i="1"/>
  <c r="I5897" i="1"/>
  <c r="H5897" i="1"/>
  <c r="L5890" i="1"/>
  <c r="M5890" i="1" s="1"/>
  <c r="K5890" i="1"/>
  <c r="I5890" i="1"/>
  <c r="J5890" i="1" s="1"/>
  <c r="H5890" i="1"/>
  <c r="L5883" i="1"/>
  <c r="M5883" i="1" s="1"/>
  <c r="K5883" i="1"/>
  <c r="I5883" i="1"/>
  <c r="H5883" i="1"/>
  <c r="L5876" i="1"/>
  <c r="K5876" i="1"/>
  <c r="I5876" i="1"/>
  <c r="H5876" i="1"/>
  <c r="L5869" i="1"/>
  <c r="K5869" i="1"/>
  <c r="I5869" i="1"/>
  <c r="J5869" i="1" s="1"/>
  <c r="H5869" i="1"/>
  <c r="L5862" i="1"/>
  <c r="M5862" i="1" s="1"/>
  <c r="K5862" i="1"/>
  <c r="I5862" i="1"/>
  <c r="J5862" i="1" s="1"/>
  <c r="H5862" i="1"/>
  <c r="L5855" i="1"/>
  <c r="K5855" i="1"/>
  <c r="I5855" i="1"/>
  <c r="H5855" i="1"/>
  <c r="L5848" i="1"/>
  <c r="K5848" i="1"/>
  <c r="I5848" i="1"/>
  <c r="H5848" i="1"/>
  <c r="L5841" i="1"/>
  <c r="M5841" i="1" s="1"/>
  <c r="K5841" i="1"/>
  <c r="I5841" i="1"/>
  <c r="J5841" i="1" s="1"/>
  <c r="H5841" i="1"/>
  <c r="L5834" i="1"/>
  <c r="M5834" i="1" s="1"/>
  <c r="K5834" i="1"/>
  <c r="I5834" i="1"/>
  <c r="H5834" i="1"/>
  <c r="J5834" i="1" s="1"/>
  <c r="L5827" i="1"/>
  <c r="K5827" i="1"/>
  <c r="I5827" i="1"/>
  <c r="H5827" i="1"/>
  <c r="L5819" i="1"/>
  <c r="K5819" i="1"/>
  <c r="I5819" i="1"/>
  <c r="H5819" i="1"/>
  <c r="L5812" i="1"/>
  <c r="M5812" i="1" s="1"/>
  <c r="K5812" i="1"/>
  <c r="I5812" i="1"/>
  <c r="H5812" i="1"/>
  <c r="L5805" i="1"/>
  <c r="K5805" i="1"/>
  <c r="I5805" i="1"/>
  <c r="H5805" i="1"/>
  <c r="L5797" i="1"/>
  <c r="M5797" i="1" s="1"/>
  <c r="K5797" i="1"/>
  <c r="I5797" i="1"/>
  <c r="H5797" i="1"/>
  <c r="L5790" i="1"/>
  <c r="M5790" i="1" s="1"/>
  <c r="K5790" i="1"/>
  <c r="I5790" i="1"/>
  <c r="J5790" i="1" s="1"/>
  <c r="H5790" i="1"/>
  <c r="L5783" i="1"/>
  <c r="M5783" i="1" s="1"/>
  <c r="K5783" i="1"/>
  <c r="I5783" i="1"/>
  <c r="H5783" i="1"/>
  <c r="L5776" i="1"/>
  <c r="K5776" i="1"/>
  <c r="I5776" i="1"/>
  <c r="H5776" i="1"/>
  <c r="L5769" i="1"/>
  <c r="K5769" i="1"/>
  <c r="I5769" i="1"/>
  <c r="J5769" i="1" s="1"/>
  <c r="H5769" i="1"/>
  <c r="L5761" i="1"/>
  <c r="M5761" i="1" s="1"/>
  <c r="K5761" i="1"/>
  <c r="I5761" i="1"/>
  <c r="J5761" i="1" s="1"/>
  <c r="H5761" i="1"/>
  <c r="L5754" i="1"/>
  <c r="K5754" i="1"/>
  <c r="I5754" i="1"/>
  <c r="H5754" i="1"/>
  <c r="L5747" i="1"/>
  <c r="K5747" i="1"/>
  <c r="I5747" i="1"/>
  <c r="H5747" i="1"/>
  <c r="L5740" i="1"/>
  <c r="M5740" i="1" s="1"/>
  <c r="K5740" i="1"/>
  <c r="I5740" i="1"/>
  <c r="H5740" i="1"/>
  <c r="L5733" i="1"/>
  <c r="M5733" i="1" s="1"/>
  <c r="K5733" i="1"/>
  <c r="I5733" i="1"/>
  <c r="H5733" i="1"/>
  <c r="L5725" i="1"/>
  <c r="K5725" i="1"/>
  <c r="I5725" i="1"/>
  <c r="H5725" i="1"/>
  <c r="L5718" i="1"/>
  <c r="K5718" i="1"/>
  <c r="I5718" i="1"/>
  <c r="J5718" i="1" s="1"/>
  <c r="H5718" i="1"/>
  <c r="L5711" i="1"/>
  <c r="M5711" i="1" s="1"/>
  <c r="K5711" i="1"/>
  <c r="I5711" i="1"/>
  <c r="J5711" i="1" s="1"/>
  <c r="H5711" i="1"/>
  <c r="L5704" i="1"/>
  <c r="K5704" i="1"/>
  <c r="I5704" i="1"/>
  <c r="H5704" i="1"/>
  <c r="L5697" i="1"/>
  <c r="K5697" i="1"/>
  <c r="I5697" i="1"/>
  <c r="H5697" i="1"/>
  <c r="L5689" i="1"/>
  <c r="M5689" i="1" s="1"/>
  <c r="K5689" i="1"/>
  <c r="I5689" i="1"/>
  <c r="J5689" i="1" s="1"/>
  <c r="H5689" i="1"/>
  <c r="L5680" i="1"/>
  <c r="M5680" i="1" s="1"/>
  <c r="K5680" i="1"/>
  <c r="I5680" i="1"/>
  <c r="J5680" i="1" s="1"/>
  <c r="H5680" i="1"/>
  <c r="L5672" i="1"/>
  <c r="K5672" i="1"/>
  <c r="I5672" i="1"/>
  <c r="H5672" i="1"/>
  <c r="L5665" i="1"/>
  <c r="K5665" i="1"/>
  <c r="I5665" i="1"/>
  <c r="H5665" i="1"/>
  <c r="L5658" i="1"/>
  <c r="M5658" i="1" s="1"/>
  <c r="K5658" i="1"/>
  <c r="I5658" i="1"/>
  <c r="H5658" i="1"/>
  <c r="L5651" i="1"/>
  <c r="K5651" i="1"/>
  <c r="I5651" i="1"/>
  <c r="H5651" i="1"/>
  <c r="L5644" i="1"/>
  <c r="K5644" i="1"/>
  <c r="I5644" i="1"/>
  <c r="H5644" i="1"/>
  <c r="L5636" i="1"/>
  <c r="M5636" i="1" s="1"/>
  <c r="K5636" i="1"/>
  <c r="I5636" i="1"/>
  <c r="J5636" i="1" s="1"/>
  <c r="H5636" i="1"/>
  <c r="L5629" i="1"/>
  <c r="M5629" i="1" s="1"/>
  <c r="K5629" i="1"/>
  <c r="I5629" i="1"/>
  <c r="H5629" i="1"/>
  <c r="L5622" i="1"/>
  <c r="K5622" i="1"/>
  <c r="I5622" i="1"/>
  <c r="H5622" i="1"/>
  <c r="L5615" i="1"/>
  <c r="K5615" i="1"/>
  <c r="I5615" i="1"/>
  <c r="J5615" i="1" s="1"/>
  <c r="H5615" i="1"/>
  <c r="L5607" i="1"/>
  <c r="M5607" i="1" s="1"/>
  <c r="K5607" i="1"/>
  <c r="I5607" i="1"/>
  <c r="J5607" i="1" s="1"/>
  <c r="H5607" i="1"/>
  <c r="L5599" i="1"/>
  <c r="M5599" i="1" s="1"/>
  <c r="K5599" i="1"/>
  <c r="I5599" i="1"/>
  <c r="H5599" i="1"/>
  <c r="L5592" i="1"/>
  <c r="K5592" i="1"/>
  <c r="I5592" i="1"/>
  <c r="H5592" i="1"/>
  <c r="L5585" i="1"/>
  <c r="M5585" i="1" s="1"/>
  <c r="K5585" i="1"/>
  <c r="I5585" i="1"/>
  <c r="J5585" i="1" s="1"/>
  <c r="H5585" i="1"/>
  <c r="L5578" i="1"/>
  <c r="M5578" i="1" s="1"/>
  <c r="K5578" i="1"/>
  <c r="I5578" i="1"/>
  <c r="J5578" i="1" s="1"/>
  <c r="H5578" i="1"/>
  <c r="L5571" i="1"/>
  <c r="K5571" i="1"/>
  <c r="I5571" i="1"/>
  <c r="H5571" i="1"/>
  <c r="L5563" i="1"/>
  <c r="K5563" i="1"/>
  <c r="I5563" i="1"/>
  <c r="J5563" i="1" s="1"/>
  <c r="H5563" i="1"/>
  <c r="L5556" i="1"/>
  <c r="M5556" i="1" s="1"/>
  <c r="K5556" i="1"/>
  <c r="I5556" i="1"/>
  <c r="J5556" i="1" s="1"/>
  <c r="H5556" i="1"/>
  <c r="L5549" i="1"/>
  <c r="K5549" i="1"/>
  <c r="I5549" i="1"/>
  <c r="H5549" i="1"/>
  <c r="L5542" i="1"/>
  <c r="K5542" i="1"/>
  <c r="I5542" i="1"/>
  <c r="H5542" i="1"/>
  <c r="L5535" i="1"/>
  <c r="M5535" i="1" s="1"/>
  <c r="K5535" i="1"/>
  <c r="I5535" i="1"/>
  <c r="J5535" i="1" s="1"/>
  <c r="H5535" i="1"/>
  <c r="L5528" i="1"/>
  <c r="K5528" i="1"/>
  <c r="I5528" i="1"/>
  <c r="J5528" i="1" s="1"/>
  <c r="H5528" i="1"/>
  <c r="L5521" i="1"/>
  <c r="K5521" i="1"/>
  <c r="I5521" i="1"/>
  <c r="H5521" i="1"/>
  <c r="L5514" i="1"/>
  <c r="K5514" i="1"/>
  <c r="I5514" i="1"/>
  <c r="J5514" i="1" s="1"/>
  <c r="H5514" i="1"/>
  <c r="L5506" i="1"/>
  <c r="M5506" i="1" s="1"/>
  <c r="K5506" i="1"/>
  <c r="I5506" i="1"/>
  <c r="J5506" i="1" s="1"/>
  <c r="H5506" i="1"/>
  <c r="L5499" i="1"/>
  <c r="K5499" i="1"/>
  <c r="M5499" i="1" s="1"/>
  <c r="I5499" i="1"/>
  <c r="H5499" i="1"/>
  <c r="L5492" i="1"/>
  <c r="K5492" i="1"/>
  <c r="I5492" i="1"/>
  <c r="H5492" i="1"/>
  <c r="L5485" i="1"/>
  <c r="M5485" i="1" s="1"/>
  <c r="K5485" i="1"/>
  <c r="I5485" i="1"/>
  <c r="J5485" i="1" s="1"/>
  <c r="H5485" i="1"/>
  <c r="L5477" i="1"/>
  <c r="K5477" i="1"/>
  <c r="I5477" i="1"/>
  <c r="H5477" i="1"/>
  <c r="J5477" i="1" s="1"/>
  <c r="L5470" i="1"/>
  <c r="K5470" i="1"/>
  <c r="I5470" i="1"/>
  <c r="H5470" i="1"/>
  <c r="L5463" i="1"/>
  <c r="K5463" i="1"/>
  <c r="I5463" i="1"/>
  <c r="J5463" i="1" s="1"/>
  <c r="H5463" i="1"/>
  <c r="L5456" i="1"/>
  <c r="M5456" i="1" s="1"/>
  <c r="K5456" i="1"/>
  <c r="I5456" i="1"/>
  <c r="H5456" i="1"/>
  <c r="L5449" i="1"/>
  <c r="M5449" i="1" s="1"/>
  <c r="K5449" i="1"/>
  <c r="I5449" i="1"/>
  <c r="J5449" i="1" s="1"/>
  <c r="H5449" i="1"/>
  <c r="L5442" i="1"/>
  <c r="K5442" i="1"/>
  <c r="I5442" i="1"/>
  <c r="H5442" i="1"/>
  <c r="L5435" i="1"/>
  <c r="M5435" i="1" s="1"/>
  <c r="K5435" i="1"/>
  <c r="I5435" i="1"/>
  <c r="J5435" i="1" s="1"/>
  <c r="H5435" i="1"/>
  <c r="L5428" i="1"/>
  <c r="M5428" i="1" s="1"/>
  <c r="K5428" i="1"/>
  <c r="I5428" i="1"/>
  <c r="H5428" i="1"/>
  <c r="L5421" i="1"/>
  <c r="M5421" i="1" s="1"/>
  <c r="K5421" i="1"/>
  <c r="I5421" i="1"/>
  <c r="H5421" i="1"/>
  <c r="J5421" i="1" s="1"/>
  <c r="L5414" i="1"/>
  <c r="K5414" i="1"/>
  <c r="I5414" i="1"/>
  <c r="H5414" i="1"/>
  <c r="L5406" i="1"/>
  <c r="M5406" i="1" s="1"/>
  <c r="K5406" i="1"/>
  <c r="I5406" i="1"/>
  <c r="J5406" i="1" s="1"/>
  <c r="H5406" i="1"/>
  <c r="L5399" i="1"/>
  <c r="K5399" i="1"/>
  <c r="I5399" i="1"/>
  <c r="J5399" i="1" s="1"/>
  <c r="H5399" i="1"/>
  <c r="L5392" i="1"/>
  <c r="K5392" i="1"/>
  <c r="I5392" i="1"/>
  <c r="H5392" i="1"/>
  <c r="L5385" i="1"/>
  <c r="M5385" i="1" s="1"/>
  <c r="K5385" i="1"/>
  <c r="I5385" i="1"/>
  <c r="J5385" i="1" s="1"/>
  <c r="H5385" i="1"/>
  <c r="L5378" i="1"/>
  <c r="M5378" i="1" s="1"/>
  <c r="K5378" i="1"/>
  <c r="I5378" i="1"/>
  <c r="H5378" i="1"/>
  <c r="L5371" i="1"/>
  <c r="M5371" i="1" s="1"/>
  <c r="K5371" i="1"/>
  <c r="I5371" i="1"/>
  <c r="H5371" i="1"/>
  <c r="L5364" i="1"/>
  <c r="K5364" i="1"/>
  <c r="I5364" i="1"/>
  <c r="J5364" i="1" s="1"/>
  <c r="H5364" i="1"/>
  <c r="L5357" i="1"/>
  <c r="M5357" i="1" s="1"/>
  <c r="K5357" i="1"/>
  <c r="I5357" i="1"/>
  <c r="J5357" i="1" s="1"/>
  <c r="H5357" i="1"/>
  <c r="L5350" i="1"/>
  <c r="K5350" i="1"/>
  <c r="I5350" i="1"/>
  <c r="J5350" i="1" s="1"/>
  <c r="H5350" i="1"/>
  <c r="L5343" i="1"/>
  <c r="K5343" i="1"/>
  <c r="I5343" i="1"/>
  <c r="H5343" i="1"/>
  <c r="L5335" i="1"/>
  <c r="M5335" i="1" s="1"/>
  <c r="K5335" i="1"/>
  <c r="I5335" i="1"/>
  <c r="J5335" i="1" s="1"/>
  <c r="H5335" i="1"/>
  <c r="L5327" i="1"/>
  <c r="M5327" i="1" s="1"/>
  <c r="K5327" i="1"/>
  <c r="I5327" i="1"/>
  <c r="H5327" i="1"/>
  <c r="L5320" i="1"/>
  <c r="M5320" i="1" s="1"/>
  <c r="K5320" i="1"/>
  <c r="I5320" i="1"/>
  <c r="H5320" i="1"/>
  <c r="L5313" i="1"/>
  <c r="K5313" i="1"/>
  <c r="I5313" i="1"/>
  <c r="J5313" i="1" s="1"/>
  <c r="H5313" i="1"/>
  <c r="L5306" i="1"/>
  <c r="M5306" i="1" s="1"/>
  <c r="K5306" i="1"/>
  <c r="I5306" i="1"/>
  <c r="J5306" i="1" s="1"/>
  <c r="H5306" i="1"/>
  <c r="L5299" i="1"/>
  <c r="K5299" i="1"/>
  <c r="I5299" i="1"/>
  <c r="J5299" i="1" s="1"/>
  <c r="H5299" i="1"/>
  <c r="L5291" i="1"/>
  <c r="K5291" i="1"/>
  <c r="I5291" i="1"/>
  <c r="J5291" i="1" s="1"/>
  <c r="H5291" i="1"/>
  <c r="L5284" i="1"/>
  <c r="M5284" i="1" s="1"/>
  <c r="K5284" i="1"/>
  <c r="I5284" i="1"/>
  <c r="J5284" i="1" s="1"/>
  <c r="H5284" i="1"/>
  <c r="L5276" i="1"/>
  <c r="M5276" i="1" s="1"/>
  <c r="K5276" i="1"/>
  <c r="I5276" i="1"/>
  <c r="H5276" i="1"/>
  <c r="L5269" i="1"/>
  <c r="M5269" i="1" s="1"/>
  <c r="K5269" i="1"/>
  <c r="I5269" i="1"/>
  <c r="H5269" i="1"/>
  <c r="L5262" i="1"/>
  <c r="K5262" i="1"/>
  <c r="I5262" i="1"/>
  <c r="J5262" i="1" s="1"/>
  <c r="H5262" i="1"/>
  <c r="L5255" i="1"/>
  <c r="M5255" i="1" s="1"/>
  <c r="K5255" i="1"/>
  <c r="I5255" i="1"/>
  <c r="H5255" i="1"/>
  <c r="L5248" i="1"/>
  <c r="K5248" i="1"/>
  <c r="I5248" i="1"/>
  <c r="J5248" i="1" s="1"/>
  <c r="H5248" i="1"/>
  <c r="L5241" i="1"/>
  <c r="K5241" i="1"/>
  <c r="I5241" i="1"/>
  <c r="H5241" i="1"/>
  <c r="L5234" i="1"/>
  <c r="K5234" i="1"/>
  <c r="I5234" i="1"/>
  <c r="J5234" i="1" s="1"/>
  <c r="H5234" i="1"/>
  <c r="L5227" i="1"/>
  <c r="M5227" i="1" s="1"/>
  <c r="K5227" i="1"/>
  <c r="I5227" i="1"/>
  <c r="J5227" i="1" s="1"/>
  <c r="H5227" i="1"/>
  <c r="L5220" i="1"/>
  <c r="M5220" i="1" s="1"/>
  <c r="K5220" i="1"/>
  <c r="I5220" i="1"/>
  <c r="H5220" i="1"/>
  <c r="L5212" i="1"/>
  <c r="K5212" i="1"/>
  <c r="I5212" i="1"/>
  <c r="J5212" i="1" s="1"/>
  <c r="H5212" i="1"/>
  <c r="L5205" i="1"/>
  <c r="M5205" i="1" s="1"/>
  <c r="K5205" i="1"/>
  <c r="I5205" i="1"/>
  <c r="J5205" i="1" s="1"/>
  <c r="H5205" i="1"/>
  <c r="L5198" i="1"/>
  <c r="K5198" i="1"/>
  <c r="I5198" i="1"/>
  <c r="J5198" i="1" s="1"/>
  <c r="H5198" i="1"/>
  <c r="L5191" i="1"/>
  <c r="K5191" i="1"/>
  <c r="I5191" i="1"/>
  <c r="H5191" i="1"/>
  <c r="L5184" i="1"/>
  <c r="M5184" i="1" s="1"/>
  <c r="K5184" i="1"/>
  <c r="I5184" i="1"/>
  <c r="J5184" i="1" s="1"/>
  <c r="H5184" i="1"/>
  <c r="L5177" i="1"/>
  <c r="M5177" i="1" s="1"/>
  <c r="K5177" i="1"/>
  <c r="I5177" i="1"/>
  <c r="H5177" i="1"/>
  <c r="L5170" i="1"/>
  <c r="M5170" i="1" s="1"/>
  <c r="K5170" i="1"/>
  <c r="I5170" i="1"/>
  <c r="H5170" i="1"/>
  <c r="L5163" i="1"/>
  <c r="K5163" i="1"/>
  <c r="I5163" i="1"/>
  <c r="J5163" i="1" s="1"/>
  <c r="H5163" i="1"/>
  <c r="L5156" i="1"/>
  <c r="M5156" i="1" s="1"/>
  <c r="K5156" i="1"/>
  <c r="I5156" i="1"/>
  <c r="J5156" i="1" s="1"/>
  <c r="H5156" i="1"/>
  <c r="L5148" i="1"/>
  <c r="K5148" i="1"/>
  <c r="I5148" i="1"/>
  <c r="J5148" i="1" s="1"/>
  <c r="H5148" i="1"/>
  <c r="L5140" i="1"/>
  <c r="K5140" i="1"/>
  <c r="I5140" i="1"/>
  <c r="H5140" i="1"/>
  <c r="L5133" i="1"/>
  <c r="M5133" i="1" s="1"/>
  <c r="K5133" i="1"/>
  <c r="I5133" i="1"/>
  <c r="J5133" i="1" s="1"/>
  <c r="H5133" i="1"/>
  <c r="L5126" i="1"/>
  <c r="M5126" i="1" s="1"/>
  <c r="K5126" i="1"/>
  <c r="I5126" i="1"/>
  <c r="H5126" i="1"/>
  <c r="L5119" i="1"/>
  <c r="M5119" i="1" s="1"/>
  <c r="K5119" i="1"/>
  <c r="I5119" i="1"/>
  <c r="H5119" i="1"/>
  <c r="L5112" i="1"/>
  <c r="K5112" i="1"/>
  <c r="I5112" i="1"/>
  <c r="H5112" i="1"/>
  <c r="L5105" i="1"/>
  <c r="M5105" i="1" s="1"/>
  <c r="K5105" i="1"/>
  <c r="I5105" i="1"/>
  <c r="J5105" i="1" s="1"/>
  <c r="H5105" i="1"/>
  <c r="L5097" i="1"/>
  <c r="K5097" i="1"/>
  <c r="I5097" i="1"/>
  <c r="J5097" i="1" s="1"/>
  <c r="H5097" i="1"/>
  <c r="L5090" i="1"/>
  <c r="K5090" i="1"/>
  <c r="I5090" i="1"/>
  <c r="H5090" i="1"/>
  <c r="L5083" i="1"/>
  <c r="M5083" i="1" s="1"/>
  <c r="K5083" i="1"/>
  <c r="I5083" i="1"/>
  <c r="J5083" i="1" s="1"/>
  <c r="H5083" i="1"/>
  <c r="L5076" i="1"/>
  <c r="M5076" i="1" s="1"/>
  <c r="K5076" i="1"/>
  <c r="I5076" i="1"/>
  <c r="H5076" i="1"/>
  <c r="L5069" i="1"/>
  <c r="M5069" i="1" s="1"/>
  <c r="K5069" i="1"/>
  <c r="I5069" i="1"/>
  <c r="H5069" i="1"/>
  <c r="L5062" i="1"/>
  <c r="K5062" i="1"/>
  <c r="I5062" i="1"/>
  <c r="J5062" i="1" s="1"/>
  <c r="H5062" i="1"/>
  <c r="L5055" i="1"/>
  <c r="M5055" i="1" s="1"/>
  <c r="K5055" i="1"/>
  <c r="I5055" i="1"/>
  <c r="J5055" i="1" s="1"/>
  <c r="H5055" i="1"/>
  <c r="L5048" i="1"/>
  <c r="K5048" i="1"/>
  <c r="I5048" i="1"/>
  <c r="J5048" i="1" s="1"/>
  <c r="H5048" i="1"/>
  <c r="L5041" i="1"/>
  <c r="K5041" i="1"/>
  <c r="I5041" i="1"/>
  <c r="H5041" i="1"/>
  <c r="L5034" i="1"/>
  <c r="M5034" i="1" s="1"/>
  <c r="K5034" i="1"/>
  <c r="I5034" i="1"/>
  <c r="H5034" i="1"/>
  <c r="L5027" i="1"/>
  <c r="K5027" i="1"/>
  <c r="I5027" i="1"/>
  <c r="H5027" i="1"/>
  <c r="L5020" i="1"/>
  <c r="M5020" i="1" s="1"/>
  <c r="K5020" i="1"/>
  <c r="I5020" i="1"/>
  <c r="H5020" i="1"/>
  <c r="L5013" i="1"/>
  <c r="K5013" i="1"/>
  <c r="I5013" i="1"/>
  <c r="J5013" i="1" s="1"/>
  <c r="H5013" i="1"/>
  <c r="L5006" i="1"/>
  <c r="M5006" i="1" s="1"/>
  <c r="K5006" i="1"/>
  <c r="I5006" i="1"/>
  <c r="H5006" i="1"/>
  <c r="L4999" i="1"/>
  <c r="K4999" i="1"/>
  <c r="I4999" i="1"/>
  <c r="J4999" i="1" s="1"/>
  <c r="H4999" i="1"/>
  <c r="L4992" i="1"/>
  <c r="K4992" i="1"/>
  <c r="I4992" i="1"/>
  <c r="H4992" i="1"/>
  <c r="L4985" i="1"/>
  <c r="K4985" i="1"/>
  <c r="I4985" i="1"/>
  <c r="J4985" i="1" s="1"/>
  <c r="H4985" i="1"/>
  <c r="L4977" i="1"/>
  <c r="M4977" i="1" s="1"/>
  <c r="K4977" i="1"/>
  <c r="I4977" i="1"/>
  <c r="J4977" i="1" s="1"/>
  <c r="H4977" i="1"/>
  <c r="L4970" i="1"/>
  <c r="M4970" i="1" s="1"/>
  <c r="K4970" i="1"/>
  <c r="I4970" i="1"/>
  <c r="H4970" i="1"/>
  <c r="L4962" i="1"/>
  <c r="K4962" i="1"/>
  <c r="I4962" i="1"/>
  <c r="H4962" i="1"/>
  <c r="L4955" i="1"/>
  <c r="M4955" i="1" s="1"/>
  <c r="K4955" i="1"/>
  <c r="I4955" i="1"/>
  <c r="J4955" i="1" s="1"/>
  <c r="H4955" i="1"/>
  <c r="L4948" i="1"/>
  <c r="K4948" i="1"/>
  <c r="I4948" i="1"/>
  <c r="J4948" i="1" s="1"/>
  <c r="H4948" i="1"/>
  <c r="L4941" i="1"/>
  <c r="K4941" i="1"/>
  <c r="I4941" i="1"/>
  <c r="H4941" i="1"/>
  <c r="L4934" i="1"/>
  <c r="M4934" i="1" s="1"/>
  <c r="K4934" i="1"/>
  <c r="I4934" i="1"/>
  <c r="J4934" i="1" s="1"/>
  <c r="H4934" i="1"/>
  <c r="L4927" i="1"/>
  <c r="K4927" i="1"/>
  <c r="I4927" i="1"/>
  <c r="H4927" i="1"/>
  <c r="L4919" i="1"/>
  <c r="M4919" i="1" s="1"/>
  <c r="K4919" i="1"/>
  <c r="I4919" i="1"/>
  <c r="H4919" i="1"/>
  <c r="L4912" i="1"/>
  <c r="M4912" i="1" s="1"/>
  <c r="K4912" i="1"/>
  <c r="I4912" i="1"/>
  <c r="J4912" i="1" s="1"/>
  <c r="H4912" i="1"/>
  <c r="L4905" i="1"/>
  <c r="M4905" i="1" s="1"/>
  <c r="K4905" i="1"/>
  <c r="I4905" i="1"/>
  <c r="J4905" i="1" s="1"/>
  <c r="H4905" i="1"/>
  <c r="L4898" i="1"/>
  <c r="K4898" i="1"/>
  <c r="I4898" i="1"/>
  <c r="J4898" i="1" s="1"/>
  <c r="H4898" i="1"/>
  <c r="L4891" i="1"/>
  <c r="K4891" i="1"/>
  <c r="I4891" i="1"/>
  <c r="H4891" i="1"/>
  <c r="L4884" i="1"/>
  <c r="M4884" i="1" s="1"/>
  <c r="K4884" i="1"/>
  <c r="I4884" i="1"/>
  <c r="J4884" i="1" s="1"/>
  <c r="H4884" i="1"/>
  <c r="L4877" i="1"/>
  <c r="M4877" i="1" s="1"/>
  <c r="K4877" i="1"/>
  <c r="I4877" i="1"/>
  <c r="H4877" i="1"/>
  <c r="L4870" i="1"/>
  <c r="M4870" i="1" s="1"/>
  <c r="K4870" i="1"/>
  <c r="I4870" i="1"/>
  <c r="H4870" i="1"/>
  <c r="L4863" i="1"/>
  <c r="K4863" i="1"/>
  <c r="I4863" i="1"/>
  <c r="J4863" i="1" s="1"/>
  <c r="H4863" i="1"/>
  <c r="L4855" i="1"/>
  <c r="M4855" i="1" s="1"/>
  <c r="K4855" i="1"/>
  <c r="I4855" i="1"/>
  <c r="J4855" i="1" s="1"/>
  <c r="H4855" i="1"/>
  <c r="L4848" i="1"/>
  <c r="K4848" i="1"/>
  <c r="I4848" i="1"/>
  <c r="J4848" i="1" s="1"/>
  <c r="H4848" i="1"/>
  <c r="L4840" i="1"/>
  <c r="K4840" i="1"/>
  <c r="I4840" i="1"/>
  <c r="H4840" i="1"/>
  <c r="L4833" i="1"/>
  <c r="M4833" i="1" s="1"/>
  <c r="K4833" i="1"/>
  <c r="I4833" i="1"/>
  <c r="J4833" i="1" s="1"/>
  <c r="H4833" i="1"/>
  <c r="L4826" i="1"/>
  <c r="M4826" i="1" s="1"/>
  <c r="K4826" i="1"/>
  <c r="I4826" i="1"/>
  <c r="H4826" i="1"/>
  <c r="L4819" i="1"/>
  <c r="M4819" i="1" s="1"/>
  <c r="K4819" i="1"/>
  <c r="I4819" i="1"/>
  <c r="H4819" i="1"/>
  <c r="L4811" i="1"/>
  <c r="K4811" i="1"/>
  <c r="I4811" i="1"/>
  <c r="J4811" i="1" s="1"/>
  <c r="H4811" i="1"/>
  <c r="L4804" i="1"/>
  <c r="M4804" i="1" s="1"/>
  <c r="K4804" i="1"/>
  <c r="I4804" i="1"/>
  <c r="J4804" i="1" s="1"/>
  <c r="H4804" i="1"/>
  <c r="L4797" i="1"/>
  <c r="K4797" i="1"/>
  <c r="I4797" i="1"/>
  <c r="J4797" i="1" s="1"/>
  <c r="H4797" i="1"/>
  <c r="L4790" i="1"/>
  <c r="K4790" i="1"/>
  <c r="I4790" i="1"/>
  <c r="H4790" i="1"/>
  <c r="L4783" i="1"/>
  <c r="K4783" i="1"/>
  <c r="I4783" i="1"/>
  <c r="J4783" i="1" s="1"/>
  <c r="H4783" i="1"/>
  <c r="L4776" i="1"/>
  <c r="M4776" i="1" s="1"/>
  <c r="K4776" i="1"/>
  <c r="I4776" i="1"/>
  <c r="J4776" i="1" s="1"/>
  <c r="H4776" i="1"/>
  <c r="L4768" i="1"/>
  <c r="M4768" i="1" s="1"/>
  <c r="K4768" i="1"/>
  <c r="I4768" i="1"/>
  <c r="H4768" i="1"/>
  <c r="L4760" i="1"/>
  <c r="K4760" i="1"/>
  <c r="I4760" i="1"/>
  <c r="H4760" i="1"/>
  <c r="L4753" i="1"/>
  <c r="M4753" i="1" s="1"/>
  <c r="K4753" i="1"/>
  <c r="I4753" i="1"/>
  <c r="J4753" i="1" s="1"/>
  <c r="H4753" i="1"/>
  <c r="L4746" i="1"/>
  <c r="K4746" i="1"/>
  <c r="I4746" i="1"/>
  <c r="J4746" i="1" s="1"/>
  <c r="H4746" i="1"/>
  <c r="L4739" i="1"/>
  <c r="K4739" i="1"/>
  <c r="I4739" i="1"/>
  <c r="H4739" i="1"/>
  <c r="L4732" i="1"/>
  <c r="M4732" i="1" s="1"/>
  <c r="K4732" i="1"/>
  <c r="I4732" i="1"/>
  <c r="J4732" i="1" s="1"/>
  <c r="H4732" i="1"/>
  <c r="L4725" i="1"/>
  <c r="M4725" i="1" s="1"/>
  <c r="K4725" i="1"/>
  <c r="I4725" i="1"/>
  <c r="H4725" i="1"/>
  <c r="L4718" i="1"/>
  <c r="M4718" i="1" s="1"/>
  <c r="K4718" i="1"/>
  <c r="I4718" i="1"/>
  <c r="H4718" i="1"/>
  <c r="L4711" i="1"/>
  <c r="K4711" i="1"/>
  <c r="I4711" i="1"/>
  <c r="J4711" i="1" s="1"/>
  <c r="H4711" i="1"/>
  <c r="L4703" i="1"/>
  <c r="M4703" i="1" s="1"/>
  <c r="K4703" i="1"/>
  <c r="I4703" i="1"/>
  <c r="H4703" i="1"/>
  <c r="L4695" i="1"/>
  <c r="K4695" i="1"/>
  <c r="I4695" i="1"/>
  <c r="J4695" i="1" s="1"/>
  <c r="H4695" i="1"/>
  <c r="L4688" i="1"/>
  <c r="K4688" i="1"/>
  <c r="I4688" i="1"/>
  <c r="H4688" i="1"/>
  <c r="L4680" i="1"/>
  <c r="M4680" i="1" s="1"/>
  <c r="K4680" i="1"/>
  <c r="I4680" i="1"/>
  <c r="J4680" i="1" s="1"/>
  <c r="H4680" i="1"/>
  <c r="L4673" i="1"/>
  <c r="K4673" i="1"/>
  <c r="I4673" i="1"/>
  <c r="H4673" i="1"/>
  <c r="L4666" i="1"/>
  <c r="M4666" i="1" s="1"/>
  <c r="K4666" i="1"/>
  <c r="I4666" i="1"/>
  <c r="J4666" i="1" s="1"/>
  <c r="H4666" i="1"/>
  <c r="L4658" i="1"/>
  <c r="K4658" i="1"/>
  <c r="I4658" i="1"/>
  <c r="J4658" i="1" s="1"/>
  <c r="H4658" i="1"/>
  <c r="L4651" i="1"/>
  <c r="M4651" i="1" s="1"/>
  <c r="K4651" i="1"/>
  <c r="I4651" i="1"/>
  <c r="J4651" i="1" s="1"/>
  <c r="H4651" i="1"/>
  <c r="L4644" i="1"/>
  <c r="K4644" i="1"/>
  <c r="I4644" i="1"/>
  <c r="J4644" i="1" s="1"/>
  <c r="H4644" i="1"/>
  <c r="L4637" i="1"/>
  <c r="K4637" i="1"/>
  <c r="I4637" i="1"/>
  <c r="H4637" i="1"/>
  <c r="L4630" i="1"/>
  <c r="M4630" i="1" s="1"/>
  <c r="K4630" i="1"/>
  <c r="I4630" i="1"/>
  <c r="J4630" i="1" s="1"/>
  <c r="H4630" i="1"/>
  <c r="L4623" i="1"/>
  <c r="M4623" i="1" s="1"/>
  <c r="K4623" i="1"/>
  <c r="I4623" i="1"/>
  <c r="H4623" i="1"/>
  <c r="L4615" i="1"/>
  <c r="M4615" i="1" s="1"/>
  <c r="K4615" i="1"/>
  <c r="I4615" i="1"/>
  <c r="H4615" i="1"/>
  <c r="L4608" i="1"/>
  <c r="K4608" i="1"/>
  <c r="I4608" i="1"/>
  <c r="H4608" i="1"/>
  <c r="L4601" i="1"/>
  <c r="M4601" i="1" s="1"/>
  <c r="K4601" i="1"/>
  <c r="I4601" i="1"/>
  <c r="J4601" i="1" s="1"/>
  <c r="H4601" i="1"/>
  <c r="L4594" i="1"/>
  <c r="M4594" i="1" s="1"/>
  <c r="K4594" i="1"/>
  <c r="I4594" i="1"/>
  <c r="J4594" i="1" s="1"/>
  <c r="H4594" i="1"/>
  <c r="L4587" i="1"/>
  <c r="K4587" i="1"/>
  <c r="I4587" i="1"/>
  <c r="J4587" i="1" s="1"/>
  <c r="H4587" i="1"/>
  <c r="L4580" i="1"/>
  <c r="M4580" i="1" s="1"/>
  <c r="K4580" i="1"/>
  <c r="I4580" i="1"/>
  <c r="J4580" i="1" s="1"/>
  <c r="H4580" i="1"/>
  <c r="L4573" i="1"/>
  <c r="M4573" i="1" s="1"/>
  <c r="K4573" i="1"/>
  <c r="I4573" i="1"/>
  <c r="H4573" i="1"/>
  <c r="L4565" i="1"/>
  <c r="M4565" i="1" s="1"/>
  <c r="K4565" i="1"/>
  <c r="I4565" i="1"/>
  <c r="H4565" i="1"/>
  <c r="L4558" i="1"/>
  <c r="K4558" i="1"/>
  <c r="I4558" i="1"/>
  <c r="J4558" i="1" s="1"/>
  <c r="H4558" i="1"/>
  <c r="L4551" i="1"/>
  <c r="M4551" i="1" s="1"/>
  <c r="K4551" i="1"/>
  <c r="I4551" i="1"/>
  <c r="J4551" i="1" s="1"/>
  <c r="H4551" i="1"/>
  <c r="L4544" i="1"/>
  <c r="K4544" i="1"/>
  <c r="I4544" i="1"/>
  <c r="J4544" i="1" s="1"/>
  <c r="H4544" i="1"/>
  <c r="L4537" i="1"/>
  <c r="K4537" i="1"/>
  <c r="I4537" i="1"/>
  <c r="H4537" i="1"/>
  <c r="L4529" i="1"/>
  <c r="M4529" i="1" s="1"/>
  <c r="K4529" i="1"/>
  <c r="I4529" i="1"/>
  <c r="J4529" i="1" s="1"/>
  <c r="H4529" i="1"/>
  <c r="L4521" i="1"/>
  <c r="M4521" i="1" s="1"/>
  <c r="K4521" i="1"/>
  <c r="I4521" i="1"/>
  <c r="H4521" i="1"/>
  <c r="L4514" i="1"/>
  <c r="M4514" i="1" s="1"/>
  <c r="K4514" i="1"/>
  <c r="I4514" i="1"/>
  <c r="H4514" i="1"/>
  <c r="L4507" i="1"/>
  <c r="K4507" i="1"/>
  <c r="I4507" i="1"/>
  <c r="J4507" i="1" s="1"/>
  <c r="H4507" i="1"/>
  <c r="L4500" i="1"/>
  <c r="M4500" i="1" s="1"/>
  <c r="K4500" i="1"/>
  <c r="I4500" i="1"/>
  <c r="J4500" i="1" s="1"/>
  <c r="H4500" i="1"/>
  <c r="L4493" i="1"/>
  <c r="M4493" i="1" s="1"/>
  <c r="K4493" i="1"/>
  <c r="I4493" i="1"/>
  <c r="J4493" i="1" s="1"/>
  <c r="H4493" i="1"/>
  <c r="L4485" i="1"/>
  <c r="K4485" i="1"/>
  <c r="I4485" i="1"/>
  <c r="H4485" i="1"/>
  <c r="L4478" i="1"/>
  <c r="M4478" i="1" s="1"/>
  <c r="K4478" i="1"/>
  <c r="I4478" i="1"/>
  <c r="J4478" i="1" s="1"/>
  <c r="H4478" i="1"/>
  <c r="L4471" i="1"/>
  <c r="M4471" i="1" s="1"/>
  <c r="K4471" i="1"/>
  <c r="I4471" i="1"/>
  <c r="J4471" i="1" s="1"/>
  <c r="H4471" i="1"/>
  <c r="L4464" i="1"/>
  <c r="M4464" i="1" s="1"/>
  <c r="K4464" i="1"/>
  <c r="I4464" i="1"/>
  <c r="H4464" i="1"/>
  <c r="L4457" i="1"/>
  <c r="K4457" i="1"/>
  <c r="I4457" i="1"/>
  <c r="J4457" i="1" s="1"/>
  <c r="H4457" i="1"/>
  <c r="L4450" i="1"/>
  <c r="M4450" i="1" s="1"/>
  <c r="K4450" i="1"/>
  <c r="I4450" i="1"/>
  <c r="J4450" i="1" s="1"/>
  <c r="H4450" i="1"/>
  <c r="L4443" i="1"/>
  <c r="K4443" i="1"/>
  <c r="I4443" i="1"/>
  <c r="J4443" i="1" s="1"/>
  <c r="H4443" i="1"/>
  <c r="L4436" i="1"/>
  <c r="K4436" i="1"/>
  <c r="I4436" i="1"/>
  <c r="H4436" i="1"/>
  <c r="L4429" i="1"/>
  <c r="M4429" i="1" s="1"/>
  <c r="K4429" i="1"/>
  <c r="I4429" i="1"/>
  <c r="J4429" i="1" s="1"/>
  <c r="H4429" i="1"/>
  <c r="L4422" i="1"/>
  <c r="M4422" i="1" s="1"/>
  <c r="K4422" i="1"/>
  <c r="I4422" i="1"/>
  <c r="H4422" i="1"/>
  <c r="L4415" i="1"/>
  <c r="M4415" i="1" s="1"/>
  <c r="K4415" i="1"/>
  <c r="I4415" i="1"/>
  <c r="H4415" i="1"/>
  <c r="L4408" i="1"/>
  <c r="K4408" i="1"/>
  <c r="I4408" i="1"/>
  <c r="H4408" i="1"/>
  <c r="L4401" i="1"/>
  <c r="M4401" i="1" s="1"/>
  <c r="K4401" i="1"/>
  <c r="I4401" i="1"/>
  <c r="J4401" i="1" s="1"/>
  <c r="H4401" i="1"/>
  <c r="L4394" i="1"/>
  <c r="M4394" i="1" s="1"/>
  <c r="K4394" i="1"/>
  <c r="I4394" i="1"/>
  <c r="J4394" i="1" s="1"/>
  <c r="H4394" i="1"/>
  <c r="L4387" i="1"/>
  <c r="K4387" i="1"/>
  <c r="I4387" i="1"/>
  <c r="H4387" i="1"/>
  <c r="L4380" i="1"/>
  <c r="K4380" i="1"/>
  <c r="I4380" i="1"/>
  <c r="J4380" i="1" s="1"/>
  <c r="H4380" i="1"/>
  <c r="L4373" i="1"/>
  <c r="M4373" i="1" s="1"/>
  <c r="K4373" i="1"/>
  <c r="I4373" i="1"/>
  <c r="H4373" i="1"/>
  <c r="L4366" i="1"/>
  <c r="M4366" i="1" s="1"/>
  <c r="K4366" i="1"/>
  <c r="I4366" i="1"/>
  <c r="H4366" i="1"/>
  <c r="L4359" i="1"/>
  <c r="K4359" i="1"/>
  <c r="I4359" i="1"/>
  <c r="J4359" i="1" s="1"/>
  <c r="H4359" i="1"/>
  <c r="L4352" i="1"/>
  <c r="M4352" i="1" s="1"/>
  <c r="K4352" i="1"/>
  <c r="I4352" i="1"/>
  <c r="H4352" i="1"/>
  <c r="L4345" i="1"/>
  <c r="K4345" i="1"/>
  <c r="I4345" i="1"/>
  <c r="J4345" i="1" s="1"/>
  <c r="H4345" i="1"/>
  <c r="L4343" i="1"/>
  <c r="K4343" i="1"/>
  <c r="I4343" i="1"/>
  <c r="H4343" i="1"/>
  <c r="L4336" i="1"/>
  <c r="M4336" i="1" s="1"/>
  <c r="K4336" i="1"/>
  <c r="I4336" i="1"/>
  <c r="H4336" i="1"/>
  <c r="L4329" i="1"/>
  <c r="M4329" i="1" s="1"/>
  <c r="K4329" i="1"/>
  <c r="I4329" i="1"/>
  <c r="H4329" i="1"/>
  <c r="L4322" i="1"/>
  <c r="M4322" i="1" s="1"/>
  <c r="K4322" i="1"/>
  <c r="I4322" i="1"/>
  <c r="H4322" i="1"/>
  <c r="L4314" i="1"/>
  <c r="K4314" i="1"/>
  <c r="I4314" i="1"/>
  <c r="J4314" i="1" s="1"/>
  <c r="H4314" i="1"/>
  <c r="L4307" i="1"/>
  <c r="M4307" i="1" s="1"/>
  <c r="K4307" i="1"/>
  <c r="I4307" i="1"/>
  <c r="J4307" i="1" s="1"/>
  <c r="H4307" i="1"/>
  <c r="L4299" i="1"/>
  <c r="K4299" i="1"/>
  <c r="I4299" i="1"/>
  <c r="J4299" i="1" s="1"/>
  <c r="H4299" i="1"/>
  <c r="L4292" i="1"/>
  <c r="K4292" i="1"/>
  <c r="I4292" i="1"/>
  <c r="H4292" i="1"/>
  <c r="L4285" i="1"/>
  <c r="M4285" i="1" s="1"/>
  <c r="K4285" i="1"/>
  <c r="I4285" i="1"/>
  <c r="J4285" i="1" s="1"/>
  <c r="H4285" i="1"/>
  <c r="L4278" i="1"/>
  <c r="M4278" i="1" s="1"/>
  <c r="K4278" i="1"/>
  <c r="I4278" i="1"/>
  <c r="H4278" i="1"/>
  <c r="L4271" i="1"/>
  <c r="M4271" i="1" s="1"/>
  <c r="K4271" i="1"/>
  <c r="I4271" i="1"/>
  <c r="H4271" i="1"/>
  <c r="L4269" i="1"/>
  <c r="K4269" i="1"/>
  <c r="I4269" i="1"/>
  <c r="H4269" i="1"/>
  <c r="L4262" i="1"/>
  <c r="M4262" i="1" s="1"/>
  <c r="K4262" i="1"/>
  <c r="I4262" i="1"/>
  <c r="J4262" i="1" s="1"/>
  <c r="H4262" i="1"/>
  <c r="L4255" i="1"/>
  <c r="K4255" i="1"/>
  <c r="I4255" i="1"/>
  <c r="J4255" i="1" s="1"/>
  <c r="H4255" i="1"/>
  <c r="L4248" i="1"/>
  <c r="K4248" i="1"/>
  <c r="I4248" i="1"/>
  <c r="H4248" i="1"/>
  <c r="L4240" i="1"/>
  <c r="K4240" i="1"/>
  <c r="I4240" i="1"/>
  <c r="H4240" i="1"/>
  <c r="L4233" i="1"/>
  <c r="K4233" i="1"/>
  <c r="I4233" i="1"/>
  <c r="H4233" i="1"/>
  <c r="L4225" i="1"/>
  <c r="M4225" i="1" s="1"/>
  <c r="K4225" i="1"/>
  <c r="I4225" i="1"/>
  <c r="H4225" i="1"/>
  <c r="L4218" i="1"/>
  <c r="K4218" i="1"/>
  <c r="I4218" i="1"/>
  <c r="J4218" i="1" s="1"/>
  <c r="H4218" i="1"/>
  <c r="L4210" i="1"/>
  <c r="M4210" i="1" s="1"/>
  <c r="K4210" i="1"/>
  <c r="I4210" i="1"/>
  <c r="J4210" i="1" s="1"/>
  <c r="H4210" i="1"/>
  <c r="L4208" i="1"/>
  <c r="K4208" i="1"/>
  <c r="I4208" i="1"/>
  <c r="J4208" i="1" s="1"/>
  <c r="H4208" i="1"/>
  <c r="L4201" i="1"/>
  <c r="K4201" i="1"/>
  <c r="I4201" i="1"/>
  <c r="J4201" i="1" s="1"/>
  <c r="H4201" i="1"/>
  <c r="L4194" i="1"/>
  <c r="M4194" i="1" s="1"/>
  <c r="K4194" i="1"/>
  <c r="I4194" i="1"/>
  <c r="J4194" i="1" s="1"/>
  <c r="H4194" i="1"/>
  <c r="L4187" i="1"/>
  <c r="M4187" i="1" s="1"/>
  <c r="K4187" i="1"/>
  <c r="I4187" i="1"/>
  <c r="H4187" i="1"/>
  <c r="J4187" i="1" s="1"/>
  <c r="L4180" i="1"/>
  <c r="M4180" i="1" s="1"/>
  <c r="K4180" i="1"/>
  <c r="I4180" i="1"/>
  <c r="H4180" i="1"/>
  <c r="L4173" i="1"/>
  <c r="K4173" i="1"/>
  <c r="I4173" i="1"/>
  <c r="J4173" i="1" s="1"/>
  <c r="H4173" i="1"/>
  <c r="L4166" i="1"/>
  <c r="M4166" i="1" s="1"/>
  <c r="K4166" i="1"/>
  <c r="I4166" i="1"/>
  <c r="J4166" i="1" s="1"/>
  <c r="H4166" i="1"/>
  <c r="L4159" i="1"/>
  <c r="K4159" i="1"/>
  <c r="I4159" i="1"/>
  <c r="J4159" i="1" s="1"/>
  <c r="H4159" i="1"/>
  <c r="L4152" i="1"/>
  <c r="K4152" i="1"/>
  <c r="I4152" i="1"/>
  <c r="H4152" i="1"/>
  <c r="L4145" i="1"/>
  <c r="M4145" i="1" s="1"/>
  <c r="K4145" i="1"/>
  <c r="I4145" i="1"/>
  <c r="J4145" i="1" s="1"/>
  <c r="H4145" i="1"/>
  <c r="L4138" i="1"/>
  <c r="M4138" i="1" s="1"/>
  <c r="K4138" i="1"/>
  <c r="I4138" i="1"/>
  <c r="H4138" i="1"/>
  <c r="L4130" i="1"/>
  <c r="M4130" i="1" s="1"/>
  <c r="K4130" i="1"/>
  <c r="I4130" i="1"/>
  <c r="H4130" i="1"/>
  <c r="L4123" i="1"/>
  <c r="K4123" i="1"/>
  <c r="I4123" i="1"/>
  <c r="J4123" i="1" s="1"/>
  <c r="H4123" i="1"/>
  <c r="L4116" i="1"/>
  <c r="M4116" i="1" s="1"/>
  <c r="K4116" i="1"/>
  <c r="I4116" i="1"/>
  <c r="J4116" i="1" s="1"/>
  <c r="H4116" i="1"/>
  <c r="L4109" i="1"/>
  <c r="K4109" i="1"/>
  <c r="I4109" i="1"/>
  <c r="J4109" i="1" s="1"/>
  <c r="H4109" i="1"/>
  <c r="L4102" i="1"/>
  <c r="K4102" i="1"/>
  <c r="I4102" i="1"/>
  <c r="H4102" i="1"/>
  <c r="L4095" i="1"/>
  <c r="M4095" i="1" s="1"/>
  <c r="K4095" i="1"/>
  <c r="I4095" i="1"/>
  <c r="J4095" i="1" s="1"/>
  <c r="H4095" i="1"/>
  <c r="L4087" i="1"/>
  <c r="M4087" i="1" s="1"/>
  <c r="K4087" i="1"/>
  <c r="I4087" i="1"/>
  <c r="J4087" i="1" s="1"/>
  <c r="H4087" i="1"/>
  <c r="L4079" i="1"/>
  <c r="M4079" i="1" s="1"/>
  <c r="K4079" i="1"/>
  <c r="I4079" i="1"/>
  <c r="H4079" i="1"/>
  <c r="L4072" i="1"/>
  <c r="K4072" i="1"/>
  <c r="I4072" i="1"/>
  <c r="J4072" i="1" s="1"/>
  <c r="H4072" i="1"/>
  <c r="L4065" i="1"/>
  <c r="M4065" i="1" s="1"/>
  <c r="K4065" i="1"/>
  <c r="I4065" i="1"/>
  <c r="J4065" i="1" s="1"/>
  <c r="H4065" i="1"/>
  <c r="L4057" i="1"/>
  <c r="K4057" i="1"/>
  <c r="I4057" i="1"/>
  <c r="J4057" i="1" s="1"/>
  <c r="H4057" i="1"/>
  <c r="L4050" i="1"/>
  <c r="K4050" i="1"/>
  <c r="I4050" i="1"/>
  <c r="H4050" i="1"/>
  <c r="L4042" i="1"/>
  <c r="M4042" i="1" s="1"/>
  <c r="K4042" i="1"/>
  <c r="I4042" i="1"/>
  <c r="J4042" i="1" s="1"/>
  <c r="H4042" i="1"/>
  <c r="L4035" i="1"/>
  <c r="M4035" i="1" s="1"/>
  <c r="K4035" i="1"/>
  <c r="I4035" i="1"/>
  <c r="H4035" i="1"/>
  <c r="L4028" i="1"/>
  <c r="M4028" i="1" s="1"/>
  <c r="K4028" i="1"/>
  <c r="I4028" i="1"/>
  <c r="H4028" i="1"/>
  <c r="L4021" i="1"/>
  <c r="K4021" i="1"/>
  <c r="I4021" i="1"/>
  <c r="J4021" i="1" s="1"/>
  <c r="H4021" i="1"/>
  <c r="L4014" i="1"/>
  <c r="M4014" i="1" s="1"/>
  <c r="K4014" i="1"/>
  <c r="I4014" i="1"/>
  <c r="J4014" i="1" s="1"/>
  <c r="H4014" i="1"/>
  <c r="L4007" i="1"/>
  <c r="K4007" i="1"/>
  <c r="I4007" i="1"/>
  <c r="J4007" i="1" s="1"/>
  <c r="H4007" i="1"/>
  <c r="L4000" i="1"/>
  <c r="K4000" i="1"/>
  <c r="I4000" i="1"/>
  <c r="H4000" i="1"/>
  <c r="L3993" i="1"/>
  <c r="M3993" i="1" s="1"/>
  <c r="K3993" i="1"/>
  <c r="I3993" i="1"/>
  <c r="J3993" i="1" s="1"/>
  <c r="H3993" i="1"/>
  <c r="L3986" i="1"/>
  <c r="M3986" i="1" s="1"/>
  <c r="K3986" i="1"/>
  <c r="I3986" i="1"/>
  <c r="H3986" i="1"/>
  <c r="L3979" i="1"/>
  <c r="M3979" i="1" s="1"/>
  <c r="K3979" i="1"/>
  <c r="I3979" i="1"/>
  <c r="H3979" i="1"/>
  <c r="L3972" i="1"/>
  <c r="K3972" i="1"/>
  <c r="I3972" i="1"/>
  <c r="H3972" i="1"/>
  <c r="L3965" i="1"/>
  <c r="M3965" i="1" s="1"/>
  <c r="K3965" i="1"/>
  <c r="I3965" i="1"/>
  <c r="H3965" i="1"/>
  <c r="L3957" i="1"/>
  <c r="K3957" i="1"/>
  <c r="I3957" i="1"/>
  <c r="J3957" i="1" s="1"/>
  <c r="H3957" i="1"/>
  <c r="L3950" i="1"/>
  <c r="K3950" i="1"/>
  <c r="I3950" i="1"/>
  <c r="H3950" i="1"/>
  <c r="L3943" i="1"/>
  <c r="M3943" i="1" s="1"/>
  <c r="K3943" i="1"/>
  <c r="I3943" i="1"/>
  <c r="J3943" i="1" s="1"/>
  <c r="H3943" i="1"/>
  <c r="L3936" i="1"/>
  <c r="K3936" i="1"/>
  <c r="I3936" i="1"/>
  <c r="H3936" i="1"/>
  <c r="L3930" i="1"/>
  <c r="M3930" i="1" s="1"/>
  <c r="K3930" i="1"/>
  <c r="I3930" i="1"/>
  <c r="H3930" i="1"/>
  <c r="L3923" i="1"/>
  <c r="K3923" i="1"/>
  <c r="I3923" i="1"/>
  <c r="J3923" i="1" s="1"/>
  <c r="H3923" i="1"/>
  <c r="L3916" i="1"/>
  <c r="M3916" i="1" s="1"/>
  <c r="K3916" i="1"/>
  <c r="I3916" i="1"/>
  <c r="J3916" i="1" s="1"/>
  <c r="H3916" i="1"/>
  <c r="L3909" i="1"/>
  <c r="K3909" i="1"/>
  <c r="I3909" i="1"/>
  <c r="J3909" i="1" s="1"/>
  <c r="H3909" i="1"/>
  <c r="L3902" i="1"/>
  <c r="K3902" i="1"/>
  <c r="I3902" i="1"/>
  <c r="H3902" i="1"/>
  <c r="L3895" i="1"/>
  <c r="M3895" i="1" s="1"/>
  <c r="K3895" i="1"/>
  <c r="I3895" i="1"/>
  <c r="J3895" i="1" s="1"/>
  <c r="H3895" i="1"/>
  <c r="L3888" i="1"/>
  <c r="M3888" i="1" s="1"/>
  <c r="K3888" i="1"/>
  <c r="I3888" i="1"/>
  <c r="H3888" i="1"/>
  <c r="L3881" i="1"/>
  <c r="M3881" i="1" s="1"/>
  <c r="K3881" i="1"/>
  <c r="I3881" i="1"/>
  <c r="H3881" i="1"/>
  <c r="L3874" i="1"/>
  <c r="K3874" i="1"/>
  <c r="I3874" i="1"/>
  <c r="J3874" i="1" s="1"/>
  <c r="H3874" i="1"/>
  <c r="L3867" i="1"/>
  <c r="M3867" i="1" s="1"/>
  <c r="K3867" i="1"/>
  <c r="I3867" i="1"/>
  <c r="J3867" i="1" s="1"/>
  <c r="H3867" i="1"/>
  <c r="L3859" i="1"/>
  <c r="K3859" i="1"/>
  <c r="I3859" i="1"/>
  <c r="J3859" i="1" s="1"/>
  <c r="H3859" i="1"/>
  <c r="L3852" i="1"/>
  <c r="K3852" i="1"/>
  <c r="I3852" i="1"/>
  <c r="H3852" i="1"/>
  <c r="L3845" i="1"/>
  <c r="M3845" i="1" s="1"/>
  <c r="K3845" i="1"/>
  <c r="I3845" i="1"/>
  <c r="J3845" i="1" s="1"/>
  <c r="H3845" i="1"/>
  <c r="L3837" i="1"/>
  <c r="M3837" i="1" s="1"/>
  <c r="K3837" i="1"/>
  <c r="I3837" i="1"/>
  <c r="H3837" i="1"/>
  <c r="L3829" i="1"/>
  <c r="M3829" i="1" s="1"/>
  <c r="K3829" i="1"/>
  <c r="I3829" i="1"/>
  <c r="H3829" i="1"/>
  <c r="L3821" i="1"/>
  <c r="K3821" i="1"/>
  <c r="I3821" i="1"/>
  <c r="H3821" i="1"/>
  <c r="L3814" i="1"/>
  <c r="M3814" i="1" s="1"/>
  <c r="K3814" i="1"/>
  <c r="I3814" i="1"/>
  <c r="J3814" i="1" s="1"/>
  <c r="H3814" i="1"/>
  <c r="L3806" i="1"/>
  <c r="K3806" i="1"/>
  <c r="I3806" i="1"/>
  <c r="J3806" i="1" s="1"/>
  <c r="H3806" i="1"/>
  <c r="L3799" i="1"/>
  <c r="K3799" i="1"/>
  <c r="I3799" i="1"/>
  <c r="H3799" i="1"/>
  <c r="L3792" i="1"/>
  <c r="M3792" i="1" s="1"/>
  <c r="K3792" i="1"/>
  <c r="I3792" i="1"/>
  <c r="J3792" i="1" s="1"/>
  <c r="H3792" i="1"/>
  <c r="L3784" i="1"/>
  <c r="M3784" i="1" s="1"/>
  <c r="K3784" i="1"/>
  <c r="I3784" i="1"/>
  <c r="H3784" i="1"/>
  <c r="L3777" i="1"/>
  <c r="M3777" i="1" s="1"/>
  <c r="K3777" i="1"/>
  <c r="I3777" i="1"/>
  <c r="H3777" i="1"/>
  <c r="L3770" i="1"/>
  <c r="K3770" i="1"/>
  <c r="I3770" i="1"/>
  <c r="J3770" i="1" s="1"/>
  <c r="H3770" i="1"/>
  <c r="L3762" i="1"/>
  <c r="M3762" i="1" s="1"/>
  <c r="K3762" i="1"/>
  <c r="I3762" i="1"/>
  <c r="H3762" i="1"/>
  <c r="L3754" i="1"/>
  <c r="K3754" i="1"/>
  <c r="I3754" i="1"/>
  <c r="J3754" i="1" s="1"/>
  <c r="H3754" i="1"/>
  <c r="L3747" i="1"/>
  <c r="K3747" i="1"/>
  <c r="I3747" i="1"/>
  <c r="H3747" i="1"/>
  <c r="L3739" i="1"/>
  <c r="M3739" i="1" s="1"/>
  <c r="K3739" i="1"/>
  <c r="I3739" i="1"/>
  <c r="J3739" i="1" s="1"/>
  <c r="H3739" i="1"/>
  <c r="L3732" i="1"/>
  <c r="M3732" i="1" s="1"/>
  <c r="K3732" i="1"/>
  <c r="I3732" i="1"/>
  <c r="J3732" i="1" s="1"/>
  <c r="H3732" i="1"/>
  <c r="L3725" i="1"/>
  <c r="M3725" i="1" s="1"/>
  <c r="K3725" i="1"/>
  <c r="I3725" i="1"/>
  <c r="H3725" i="1"/>
  <c r="L3718" i="1"/>
  <c r="M3718" i="1" s="1"/>
  <c r="K3718" i="1"/>
  <c r="I3718" i="1"/>
  <c r="J3718" i="1" s="1"/>
  <c r="H3718" i="1"/>
  <c r="L3711" i="1"/>
  <c r="M3711" i="1" s="1"/>
  <c r="K3711" i="1"/>
  <c r="I3711" i="1"/>
  <c r="J3711" i="1" s="1"/>
  <c r="H3711" i="1"/>
  <c r="L3703" i="1"/>
  <c r="K3703" i="1"/>
  <c r="I3703" i="1"/>
  <c r="J3703" i="1" s="1"/>
  <c r="H3703" i="1"/>
  <c r="L3696" i="1"/>
  <c r="K3696" i="1"/>
  <c r="I3696" i="1"/>
  <c r="H3696" i="1"/>
  <c r="L3693" i="1"/>
  <c r="M3693" i="1" s="1"/>
  <c r="K3693" i="1"/>
  <c r="I3693" i="1"/>
  <c r="J3693" i="1" s="1"/>
  <c r="H3693" i="1"/>
  <c r="L3685" i="1"/>
  <c r="M3685" i="1" s="1"/>
  <c r="K3685" i="1"/>
  <c r="I3685" i="1"/>
  <c r="H3685" i="1"/>
  <c r="L3677" i="1"/>
  <c r="M3677" i="1" s="1"/>
  <c r="K3677" i="1"/>
  <c r="I3677" i="1"/>
  <c r="H3677" i="1"/>
  <c r="L3669" i="1"/>
  <c r="M3669" i="1" s="1"/>
  <c r="K3669" i="1"/>
  <c r="I3669" i="1"/>
  <c r="H3669" i="1"/>
  <c r="L3662" i="1"/>
  <c r="M3662" i="1" s="1"/>
  <c r="K3662" i="1"/>
  <c r="I3662" i="1"/>
  <c r="J3662" i="1" s="1"/>
  <c r="H3662" i="1"/>
  <c r="L3654" i="1"/>
  <c r="K3654" i="1"/>
  <c r="I3654" i="1"/>
  <c r="J3654" i="1" s="1"/>
  <c r="H3654" i="1"/>
  <c r="L3647" i="1"/>
  <c r="K3647" i="1"/>
  <c r="I3647" i="1"/>
  <c r="H3647" i="1"/>
  <c r="L3640" i="1"/>
  <c r="K3640" i="1"/>
  <c r="I3640" i="1"/>
  <c r="J3640" i="1" s="1"/>
  <c r="H3640" i="1"/>
  <c r="L3632" i="1"/>
  <c r="M3632" i="1" s="1"/>
  <c r="K3632" i="1"/>
  <c r="I3632" i="1"/>
  <c r="H3632" i="1"/>
  <c r="L3624" i="1"/>
  <c r="M3624" i="1" s="1"/>
  <c r="K3624" i="1"/>
  <c r="I3624" i="1"/>
  <c r="H3624" i="1"/>
  <c r="L3616" i="1"/>
  <c r="K3616" i="1"/>
  <c r="I3616" i="1"/>
  <c r="J3616" i="1" s="1"/>
  <c r="H3616" i="1"/>
  <c r="L3609" i="1"/>
  <c r="M3609" i="1" s="1"/>
  <c r="K3609" i="1"/>
  <c r="I3609" i="1"/>
  <c r="H3609" i="1"/>
  <c r="L3602" i="1"/>
  <c r="K3602" i="1"/>
  <c r="I3602" i="1"/>
  <c r="J3602" i="1" s="1"/>
  <c r="H3602" i="1"/>
  <c r="L3595" i="1"/>
  <c r="K3595" i="1"/>
  <c r="I3595" i="1"/>
  <c r="H3595" i="1"/>
  <c r="L3588" i="1"/>
  <c r="M3588" i="1" s="1"/>
  <c r="K3588" i="1"/>
  <c r="I3588" i="1"/>
  <c r="J3588" i="1" s="1"/>
  <c r="H3588" i="1"/>
  <c r="L3580" i="1"/>
  <c r="M3580" i="1" s="1"/>
  <c r="K3580" i="1"/>
  <c r="I3580" i="1"/>
  <c r="H3580" i="1"/>
  <c r="L3573" i="1"/>
  <c r="M3573" i="1" s="1"/>
  <c r="K3573" i="1"/>
  <c r="I3573" i="1"/>
  <c r="H3573" i="1"/>
  <c r="L3566" i="1"/>
  <c r="K3566" i="1"/>
  <c r="I3566" i="1"/>
  <c r="J3566" i="1" s="1"/>
  <c r="H3566" i="1"/>
  <c r="L3559" i="1"/>
  <c r="M3559" i="1" s="1"/>
  <c r="K3559" i="1"/>
  <c r="I3559" i="1"/>
  <c r="H3559" i="1"/>
  <c r="L3552" i="1"/>
  <c r="K3552" i="1"/>
  <c r="I3552" i="1"/>
  <c r="J3552" i="1" s="1"/>
  <c r="H3552" i="1"/>
  <c r="L3545" i="1"/>
  <c r="K3545" i="1"/>
  <c r="I3545" i="1"/>
  <c r="H3545" i="1"/>
  <c r="L3538" i="1"/>
  <c r="M3538" i="1" s="1"/>
  <c r="K3538" i="1"/>
  <c r="I3538" i="1"/>
  <c r="J3538" i="1" s="1"/>
  <c r="H3538" i="1"/>
  <c r="L3531" i="1"/>
  <c r="M3531" i="1" s="1"/>
  <c r="K3531" i="1"/>
  <c r="I3531" i="1"/>
  <c r="H3531" i="1"/>
  <c r="L3524" i="1"/>
  <c r="M3524" i="1" s="1"/>
  <c r="K3524" i="1"/>
  <c r="I3524" i="1"/>
  <c r="J3524" i="1" s="1"/>
  <c r="H3524" i="1"/>
  <c r="L3517" i="1"/>
  <c r="K3517" i="1"/>
  <c r="I3517" i="1"/>
  <c r="J3517" i="1" s="1"/>
  <c r="H3517" i="1"/>
  <c r="L3509" i="1"/>
  <c r="M3509" i="1" s="1"/>
  <c r="K3509" i="1"/>
  <c r="I3509" i="1"/>
  <c r="J3509" i="1" s="1"/>
  <c r="H3509" i="1"/>
  <c r="L3502" i="1"/>
  <c r="K3502" i="1"/>
  <c r="I3502" i="1"/>
  <c r="J3502" i="1" s="1"/>
  <c r="H3502" i="1"/>
  <c r="L3495" i="1"/>
  <c r="K3495" i="1"/>
  <c r="I3495" i="1"/>
  <c r="J3495" i="1" s="1"/>
  <c r="H3495" i="1"/>
  <c r="L3488" i="1"/>
  <c r="M3488" i="1" s="1"/>
  <c r="K3488" i="1"/>
  <c r="I3488" i="1"/>
  <c r="J3488" i="1" s="1"/>
  <c r="H3488" i="1"/>
  <c r="L3481" i="1"/>
  <c r="M3481" i="1" s="1"/>
  <c r="K3481" i="1"/>
  <c r="I3481" i="1"/>
  <c r="H3481" i="1"/>
  <c r="L3474" i="1"/>
  <c r="M3474" i="1" s="1"/>
  <c r="K3474" i="1"/>
  <c r="I3474" i="1"/>
  <c r="H3474" i="1"/>
  <c r="L3466" i="1"/>
  <c r="K3466" i="1"/>
  <c r="I3466" i="1"/>
  <c r="J3466" i="1" s="1"/>
  <c r="H3466" i="1"/>
  <c r="L3458" i="1"/>
  <c r="M3458" i="1" s="1"/>
  <c r="K3458" i="1"/>
  <c r="I3458" i="1"/>
  <c r="J3458" i="1" s="1"/>
  <c r="H3458" i="1"/>
  <c r="L3451" i="1"/>
  <c r="K3451" i="1"/>
  <c r="I3451" i="1"/>
  <c r="J3451" i="1" s="1"/>
  <c r="H3451" i="1"/>
  <c r="L3444" i="1"/>
  <c r="K3444" i="1"/>
  <c r="I3444" i="1"/>
  <c r="J3444" i="1" s="1"/>
  <c r="H3444" i="1"/>
  <c r="L3437" i="1"/>
  <c r="M3437" i="1" s="1"/>
  <c r="K3437" i="1"/>
  <c r="I3437" i="1"/>
  <c r="J3437" i="1" s="1"/>
  <c r="H3437" i="1"/>
  <c r="L3430" i="1"/>
  <c r="M3430" i="1" s="1"/>
  <c r="K3430" i="1"/>
  <c r="I3430" i="1"/>
  <c r="H3430" i="1"/>
  <c r="L3423" i="1"/>
  <c r="M3423" i="1" s="1"/>
  <c r="K3423" i="1"/>
  <c r="I3423" i="1"/>
  <c r="H3423" i="1"/>
  <c r="L3416" i="1"/>
  <c r="K3416" i="1"/>
  <c r="I3416" i="1"/>
  <c r="J3416" i="1" s="1"/>
  <c r="H3416" i="1"/>
  <c r="L3409" i="1"/>
  <c r="M3409" i="1" s="1"/>
  <c r="K3409" i="1"/>
  <c r="I3409" i="1"/>
  <c r="H3409" i="1"/>
  <c r="L3402" i="1"/>
  <c r="K3402" i="1"/>
  <c r="I3402" i="1"/>
  <c r="J3402" i="1" s="1"/>
  <c r="H3402" i="1"/>
  <c r="L3395" i="1"/>
  <c r="K3395" i="1"/>
  <c r="I3395" i="1"/>
  <c r="H3395" i="1"/>
  <c r="L3388" i="1"/>
  <c r="K3388" i="1"/>
  <c r="I3388" i="1"/>
  <c r="J3388" i="1" s="1"/>
  <c r="H3388" i="1"/>
  <c r="L3381" i="1"/>
  <c r="M3381" i="1" s="1"/>
  <c r="K3381" i="1"/>
  <c r="I3381" i="1"/>
  <c r="H3381" i="1"/>
  <c r="L3374" i="1"/>
  <c r="M3374" i="1" s="1"/>
  <c r="K3374" i="1"/>
  <c r="I3374" i="1"/>
  <c r="H3374" i="1"/>
  <c r="L3366" i="1"/>
  <c r="K3366" i="1"/>
  <c r="I3366" i="1"/>
  <c r="H3366" i="1"/>
  <c r="L3358" i="1"/>
  <c r="M3358" i="1" s="1"/>
  <c r="K3358" i="1"/>
  <c r="I3358" i="1"/>
  <c r="J3358" i="1" s="1"/>
  <c r="H3358" i="1"/>
  <c r="L3351" i="1"/>
  <c r="K3351" i="1"/>
  <c r="I3351" i="1"/>
  <c r="J3351" i="1" s="1"/>
  <c r="H3351" i="1"/>
  <c r="L3344" i="1"/>
  <c r="K3344" i="1"/>
  <c r="I3344" i="1"/>
  <c r="H3344" i="1"/>
  <c r="L3337" i="1"/>
  <c r="M3337" i="1" s="1"/>
  <c r="K3337" i="1"/>
  <c r="I3337" i="1"/>
  <c r="J3337" i="1" s="1"/>
  <c r="H3337" i="1"/>
  <c r="L3330" i="1"/>
  <c r="M3330" i="1" s="1"/>
  <c r="K3330" i="1"/>
  <c r="I3330" i="1"/>
  <c r="H3330" i="1"/>
  <c r="L3323" i="1"/>
  <c r="M3323" i="1" s="1"/>
  <c r="K3323" i="1"/>
  <c r="I3323" i="1"/>
  <c r="H3323" i="1"/>
  <c r="L3316" i="1"/>
  <c r="K3316" i="1"/>
  <c r="I3316" i="1"/>
  <c r="H3316" i="1"/>
  <c r="L3309" i="1"/>
  <c r="M3309" i="1" s="1"/>
  <c r="K3309" i="1"/>
  <c r="I3309" i="1"/>
  <c r="J3309" i="1" s="1"/>
  <c r="H3309" i="1"/>
  <c r="L3302" i="1"/>
  <c r="K3302" i="1"/>
  <c r="I3302" i="1"/>
  <c r="J3302" i="1" s="1"/>
  <c r="H3302" i="1"/>
  <c r="L3295" i="1"/>
  <c r="K3295" i="1"/>
  <c r="I3295" i="1"/>
  <c r="H3295" i="1"/>
  <c r="L3288" i="1"/>
  <c r="K3288" i="1"/>
  <c r="I3288" i="1"/>
  <c r="J3288" i="1" s="1"/>
  <c r="H3288" i="1"/>
  <c r="L3281" i="1"/>
  <c r="M3281" i="1" s="1"/>
  <c r="K3281" i="1"/>
  <c r="I3281" i="1"/>
  <c r="H3281" i="1"/>
  <c r="L3279" i="1"/>
  <c r="M3279" i="1" s="1"/>
  <c r="K3279" i="1"/>
  <c r="I3279" i="1"/>
  <c r="H3279" i="1"/>
  <c r="L3272" i="1"/>
  <c r="K3272" i="1"/>
  <c r="I3272" i="1"/>
  <c r="J3272" i="1" s="1"/>
  <c r="H3272" i="1"/>
  <c r="L3265" i="1"/>
  <c r="M3265" i="1" s="1"/>
  <c r="K3265" i="1"/>
  <c r="I3265" i="1"/>
  <c r="H3265" i="1"/>
  <c r="L3258" i="1"/>
  <c r="K3258" i="1"/>
  <c r="I3258" i="1"/>
  <c r="J3258" i="1" s="1"/>
  <c r="H3258" i="1"/>
  <c r="L3251" i="1"/>
  <c r="K3251" i="1"/>
  <c r="I3251" i="1"/>
  <c r="H3251" i="1"/>
  <c r="L3244" i="1"/>
  <c r="M3244" i="1" s="1"/>
  <c r="K3244" i="1"/>
  <c r="I3244" i="1"/>
  <c r="J3244" i="1" s="1"/>
  <c r="H3244" i="1"/>
  <c r="L3237" i="1"/>
  <c r="M3237" i="1" s="1"/>
  <c r="K3237" i="1"/>
  <c r="I3237" i="1"/>
  <c r="H3237" i="1"/>
  <c r="L3230" i="1"/>
  <c r="M3230" i="1" s="1"/>
  <c r="K3230" i="1"/>
  <c r="I3230" i="1"/>
  <c r="H3230" i="1"/>
  <c r="L3223" i="1"/>
  <c r="K3223" i="1"/>
  <c r="I3223" i="1"/>
  <c r="H3223" i="1"/>
  <c r="L3216" i="1"/>
  <c r="M3216" i="1" s="1"/>
  <c r="K3216" i="1"/>
  <c r="I3216" i="1"/>
  <c r="J3216" i="1" s="1"/>
  <c r="H3216" i="1"/>
  <c r="L3209" i="1"/>
  <c r="K3209" i="1"/>
  <c r="I3209" i="1"/>
  <c r="J3209" i="1" s="1"/>
  <c r="H3209" i="1"/>
  <c r="L3202" i="1"/>
  <c r="K3202" i="1"/>
  <c r="I3202" i="1"/>
  <c r="H3202" i="1"/>
  <c r="L3195" i="1"/>
  <c r="M3195" i="1" s="1"/>
  <c r="K3195" i="1"/>
  <c r="I3195" i="1"/>
  <c r="H3195" i="1"/>
  <c r="L3188" i="1"/>
  <c r="M3188" i="1" s="1"/>
  <c r="K3188" i="1"/>
  <c r="I3188" i="1"/>
  <c r="H3188" i="1"/>
  <c r="L3180" i="1"/>
  <c r="M3180" i="1" s="1"/>
  <c r="K3180" i="1"/>
  <c r="I3180" i="1"/>
  <c r="H3180" i="1"/>
  <c r="L3173" i="1"/>
  <c r="K3173" i="1"/>
  <c r="I3173" i="1"/>
  <c r="J3173" i="1" s="1"/>
  <c r="H3173" i="1"/>
  <c r="L3166" i="1"/>
  <c r="M3166" i="1" s="1"/>
  <c r="K3166" i="1"/>
  <c r="I3166" i="1"/>
  <c r="H3166" i="1"/>
  <c r="L3159" i="1"/>
  <c r="K3159" i="1"/>
  <c r="I3159" i="1"/>
  <c r="J3159" i="1" s="1"/>
  <c r="H3159" i="1"/>
  <c r="L3152" i="1"/>
  <c r="K3152" i="1"/>
  <c r="I3152" i="1"/>
  <c r="H3152" i="1"/>
  <c r="L3145" i="1"/>
  <c r="K3145" i="1"/>
  <c r="I3145" i="1"/>
  <c r="J3145" i="1" s="1"/>
  <c r="H3145" i="1"/>
  <c r="L3138" i="1"/>
  <c r="K3138" i="1"/>
  <c r="I3138" i="1"/>
  <c r="J3138" i="1" s="1"/>
  <c r="H3138" i="1"/>
  <c r="L3131" i="1"/>
  <c r="M3131" i="1" s="1"/>
  <c r="K3131" i="1"/>
  <c r="I3131" i="1"/>
  <c r="H3131" i="1"/>
  <c r="L3124" i="1"/>
  <c r="K3124" i="1"/>
  <c r="I3124" i="1"/>
  <c r="H3124" i="1"/>
  <c r="L3117" i="1"/>
  <c r="M3117" i="1" s="1"/>
  <c r="K3117" i="1"/>
  <c r="I3117" i="1"/>
  <c r="J3117" i="1" s="1"/>
  <c r="H3117" i="1"/>
  <c r="L3110" i="1"/>
  <c r="K3110" i="1"/>
  <c r="I3110" i="1"/>
  <c r="J3110" i="1" s="1"/>
  <c r="H3110" i="1"/>
  <c r="L3103" i="1"/>
  <c r="K3103" i="1"/>
  <c r="I3103" i="1"/>
  <c r="H3103" i="1"/>
  <c r="L3095" i="1"/>
  <c r="M3095" i="1" s="1"/>
  <c r="K3095" i="1"/>
  <c r="I3095" i="1"/>
  <c r="J3095" i="1" s="1"/>
  <c r="H3095" i="1"/>
  <c r="L3088" i="1"/>
  <c r="K3088" i="1"/>
  <c r="I3088" i="1"/>
  <c r="H3088" i="1"/>
  <c r="L3081" i="1"/>
  <c r="M3081" i="1" s="1"/>
  <c r="K3081" i="1"/>
  <c r="I3081" i="1"/>
  <c r="H3081" i="1"/>
  <c r="L3073" i="1"/>
  <c r="K3073" i="1"/>
  <c r="I3073" i="1"/>
  <c r="J3073" i="1" s="1"/>
  <c r="H3073" i="1"/>
  <c r="L3065" i="1"/>
  <c r="M3065" i="1" s="1"/>
  <c r="K3065" i="1"/>
  <c r="I3065" i="1"/>
  <c r="J3065" i="1" s="1"/>
  <c r="H3065" i="1"/>
  <c r="L3058" i="1"/>
  <c r="K3058" i="1"/>
  <c r="I3058" i="1"/>
  <c r="J3058" i="1" s="1"/>
  <c r="H3058" i="1"/>
  <c r="L3051" i="1"/>
  <c r="K3051" i="1"/>
  <c r="I3051" i="1"/>
  <c r="H3051" i="1"/>
  <c r="L3044" i="1"/>
  <c r="M3044" i="1" s="1"/>
  <c r="K3044" i="1"/>
  <c r="I3044" i="1"/>
  <c r="J3044" i="1" s="1"/>
  <c r="H3044" i="1"/>
  <c r="L3037" i="1"/>
  <c r="M3037" i="1" s="1"/>
  <c r="K3037" i="1"/>
  <c r="I3037" i="1"/>
  <c r="H3037" i="1"/>
  <c r="J3037" i="1" s="1"/>
  <c r="L3028" i="1"/>
  <c r="M3028" i="1" s="1"/>
  <c r="K3028" i="1"/>
  <c r="I3028" i="1"/>
  <c r="J3028" i="1" s="1"/>
  <c r="H3028" i="1"/>
  <c r="L3021" i="1"/>
  <c r="K3021" i="1"/>
  <c r="I3021" i="1"/>
  <c r="H3021" i="1"/>
  <c r="L3013" i="1"/>
  <c r="M3013" i="1" s="1"/>
  <c r="K3013" i="1"/>
  <c r="I3013" i="1"/>
  <c r="J3013" i="1" s="1"/>
  <c r="H3013" i="1"/>
  <c r="L3005" i="1"/>
  <c r="K3005" i="1"/>
  <c r="I3005" i="1"/>
  <c r="J3005" i="1" s="1"/>
  <c r="H3005" i="1"/>
  <c r="L2998" i="1"/>
  <c r="M2998" i="1" s="1"/>
  <c r="K2998" i="1"/>
  <c r="I2998" i="1"/>
  <c r="J2998" i="1" s="1"/>
  <c r="H2998" i="1"/>
  <c r="L2991" i="1"/>
  <c r="M2991" i="1" s="1"/>
  <c r="K2991" i="1"/>
  <c r="I2991" i="1"/>
  <c r="J2991" i="1" s="1"/>
  <c r="H2991" i="1"/>
  <c r="L2984" i="1"/>
  <c r="M2984" i="1" s="1"/>
  <c r="K2984" i="1"/>
  <c r="I2984" i="1"/>
  <c r="H2984" i="1"/>
  <c r="L2977" i="1"/>
  <c r="M2977" i="1" s="1"/>
  <c r="K2977" i="1"/>
  <c r="I2977" i="1"/>
  <c r="J2977" i="1" s="1"/>
  <c r="H2977" i="1"/>
  <c r="L2970" i="1"/>
  <c r="K2970" i="1"/>
  <c r="I2970" i="1"/>
  <c r="H2970" i="1"/>
  <c r="L2963" i="1"/>
  <c r="M2963" i="1" s="1"/>
  <c r="K2963" i="1"/>
  <c r="I2963" i="1"/>
  <c r="J2963" i="1" s="1"/>
  <c r="H2963" i="1"/>
  <c r="L2956" i="1"/>
  <c r="K2956" i="1"/>
  <c r="I2956" i="1"/>
  <c r="J2956" i="1" s="1"/>
  <c r="H2956" i="1"/>
  <c r="L2949" i="1"/>
  <c r="M2949" i="1" s="1"/>
  <c r="K2949" i="1"/>
  <c r="I2949" i="1"/>
  <c r="H2949" i="1"/>
  <c r="L2942" i="1"/>
  <c r="M2942" i="1" s="1"/>
  <c r="K2942" i="1"/>
  <c r="I2942" i="1"/>
  <c r="J2942" i="1" s="1"/>
  <c r="H2942" i="1"/>
  <c r="L2935" i="1"/>
  <c r="M2935" i="1" s="1"/>
  <c r="K2935" i="1"/>
  <c r="I2935" i="1"/>
  <c r="H2935" i="1"/>
  <c r="L2928" i="1"/>
  <c r="M2928" i="1" s="1"/>
  <c r="K2928" i="1"/>
  <c r="I2928" i="1"/>
  <c r="J2928" i="1" s="1"/>
  <c r="H2928" i="1"/>
  <c r="L2921" i="1"/>
  <c r="K2921" i="1"/>
  <c r="I2921" i="1"/>
  <c r="H2921" i="1"/>
  <c r="L2914" i="1"/>
  <c r="M2914" i="1" s="1"/>
  <c r="K2914" i="1"/>
  <c r="I2914" i="1"/>
  <c r="J2914" i="1" s="1"/>
  <c r="H2914" i="1"/>
  <c r="L2907" i="1"/>
  <c r="K2907" i="1"/>
  <c r="I2907" i="1"/>
  <c r="J2907" i="1" s="1"/>
  <c r="H2907" i="1"/>
  <c r="L2900" i="1"/>
  <c r="M2900" i="1" s="1"/>
  <c r="K2900" i="1"/>
  <c r="I2900" i="1"/>
  <c r="H2900" i="1"/>
  <c r="L2892" i="1"/>
  <c r="M2892" i="1" s="1"/>
  <c r="K2892" i="1"/>
  <c r="I2892" i="1"/>
  <c r="J2892" i="1" s="1"/>
  <c r="H2892" i="1"/>
  <c r="L2885" i="1"/>
  <c r="M2885" i="1" s="1"/>
  <c r="K2885" i="1"/>
  <c r="I2885" i="1"/>
  <c r="H2885" i="1"/>
  <c r="L2878" i="1"/>
  <c r="M2878" i="1" s="1"/>
  <c r="K2878" i="1"/>
  <c r="I2878" i="1"/>
  <c r="J2878" i="1" s="1"/>
  <c r="H2878" i="1"/>
  <c r="L2870" i="1"/>
  <c r="M2870" i="1" s="1"/>
  <c r="K2870" i="1"/>
  <c r="I2870" i="1"/>
  <c r="J2870" i="1" s="1"/>
  <c r="H2870" i="1"/>
  <c r="L2863" i="1"/>
  <c r="M2863" i="1" s="1"/>
  <c r="K2863" i="1"/>
  <c r="I2863" i="1"/>
  <c r="J2863" i="1" s="1"/>
  <c r="H2863" i="1"/>
  <c r="L2855" i="1"/>
  <c r="M2855" i="1" s="1"/>
  <c r="K2855" i="1"/>
  <c r="I2855" i="1"/>
  <c r="J2855" i="1" s="1"/>
  <c r="H2855" i="1"/>
  <c r="L2848" i="1"/>
  <c r="M2848" i="1" s="1"/>
  <c r="K2848" i="1"/>
  <c r="I2848" i="1"/>
  <c r="H2848" i="1"/>
  <c r="L2841" i="1"/>
  <c r="K2841" i="1"/>
  <c r="I2841" i="1"/>
  <c r="H2841" i="1"/>
  <c r="L2834" i="1"/>
  <c r="M2834" i="1" s="1"/>
  <c r="K2834" i="1"/>
  <c r="I2834" i="1"/>
  <c r="H2834" i="1"/>
  <c r="L2827" i="1"/>
  <c r="M2827" i="1" s="1"/>
  <c r="K2827" i="1"/>
  <c r="I2827" i="1"/>
  <c r="J2827" i="1" s="1"/>
  <c r="H2827" i="1"/>
  <c r="L2820" i="1"/>
  <c r="K2820" i="1"/>
  <c r="I2820" i="1"/>
  <c r="J2820" i="1" s="1"/>
  <c r="H2820" i="1"/>
  <c r="L2813" i="1"/>
  <c r="M2813" i="1" s="1"/>
  <c r="K2813" i="1"/>
  <c r="I2813" i="1"/>
  <c r="J2813" i="1" s="1"/>
  <c r="H2813" i="1"/>
  <c r="L2806" i="1"/>
  <c r="K2806" i="1"/>
  <c r="I2806" i="1"/>
  <c r="J2806" i="1" s="1"/>
  <c r="H2806" i="1"/>
  <c r="L2799" i="1"/>
  <c r="M2799" i="1" s="1"/>
  <c r="K2799" i="1"/>
  <c r="I2799" i="1"/>
  <c r="H2799" i="1"/>
  <c r="L2792" i="1"/>
  <c r="M2792" i="1" s="1"/>
  <c r="K2792" i="1"/>
  <c r="I2792" i="1"/>
  <c r="J2792" i="1" s="1"/>
  <c r="H2792" i="1"/>
  <c r="L2785" i="1"/>
  <c r="M2785" i="1" s="1"/>
  <c r="K2785" i="1"/>
  <c r="I2785" i="1"/>
  <c r="H2785" i="1"/>
  <c r="L2778" i="1"/>
  <c r="M2778" i="1" s="1"/>
  <c r="K2778" i="1"/>
  <c r="I2778" i="1"/>
  <c r="J2778" i="1" s="1"/>
  <c r="H2778" i="1"/>
  <c r="L2771" i="1"/>
  <c r="K2771" i="1"/>
  <c r="I2771" i="1"/>
  <c r="H2771" i="1"/>
  <c r="L2764" i="1"/>
  <c r="M2764" i="1" s="1"/>
  <c r="K2764" i="1"/>
  <c r="I2764" i="1"/>
  <c r="J2764" i="1" s="1"/>
  <c r="H2764" i="1"/>
  <c r="L2757" i="1"/>
  <c r="K2757" i="1"/>
  <c r="I2757" i="1"/>
  <c r="J2757" i="1" s="1"/>
  <c r="H2757" i="1"/>
  <c r="L2749" i="1"/>
  <c r="M2749" i="1" s="1"/>
  <c r="K2749" i="1"/>
  <c r="I2749" i="1"/>
  <c r="J2749" i="1" s="1"/>
  <c r="H2749" i="1"/>
  <c r="L2742" i="1"/>
  <c r="M2742" i="1" s="1"/>
  <c r="K2742" i="1"/>
  <c r="I2742" i="1"/>
  <c r="J2742" i="1" s="1"/>
  <c r="H2742" i="1"/>
  <c r="L2735" i="1"/>
  <c r="M2735" i="1" s="1"/>
  <c r="K2735" i="1"/>
  <c r="I2735" i="1"/>
  <c r="H2735" i="1"/>
  <c r="L2728" i="1"/>
  <c r="M2728" i="1" s="1"/>
  <c r="K2728" i="1"/>
  <c r="I2728" i="1"/>
  <c r="J2728" i="1" s="1"/>
  <c r="H2728" i="1"/>
  <c r="L2721" i="1"/>
  <c r="K2721" i="1"/>
  <c r="M2721" i="1" s="1"/>
  <c r="I2721" i="1"/>
  <c r="H2721" i="1"/>
  <c r="L2714" i="1"/>
  <c r="M2714" i="1" s="1"/>
  <c r="K2714" i="1"/>
  <c r="I2714" i="1"/>
  <c r="J2714" i="1" s="1"/>
  <c r="H2714" i="1"/>
  <c r="L2707" i="1"/>
  <c r="K2707" i="1"/>
  <c r="M2707" i="1" s="1"/>
  <c r="I2707" i="1"/>
  <c r="J2707" i="1" s="1"/>
  <c r="H2707" i="1"/>
  <c r="L2700" i="1"/>
  <c r="M2700" i="1" s="1"/>
  <c r="K2700" i="1"/>
  <c r="I2700" i="1"/>
  <c r="H2700" i="1"/>
  <c r="L2693" i="1"/>
  <c r="M2693" i="1" s="1"/>
  <c r="K2693" i="1"/>
  <c r="I2693" i="1"/>
  <c r="J2693" i="1" s="1"/>
  <c r="H2693" i="1"/>
  <c r="L2686" i="1"/>
  <c r="M2686" i="1" s="1"/>
  <c r="K2686" i="1"/>
  <c r="I2686" i="1"/>
  <c r="H2686" i="1"/>
  <c r="L2679" i="1"/>
  <c r="M2679" i="1" s="1"/>
  <c r="K2679" i="1"/>
  <c r="I2679" i="1"/>
  <c r="J2679" i="1" s="1"/>
  <c r="H2679" i="1"/>
  <c r="L2672" i="1"/>
  <c r="K2672" i="1"/>
  <c r="I2672" i="1"/>
  <c r="J2672" i="1" s="1"/>
  <c r="H2672" i="1"/>
  <c r="L2665" i="1"/>
  <c r="M2665" i="1" s="1"/>
  <c r="K2665" i="1"/>
  <c r="I2665" i="1"/>
  <c r="J2665" i="1" s="1"/>
  <c r="H2665" i="1"/>
  <c r="L2658" i="1"/>
  <c r="K2658" i="1"/>
  <c r="I2658" i="1"/>
  <c r="J2658" i="1" s="1"/>
  <c r="H2658" i="1"/>
  <c r="L2649" i="1"/>
  <c r="M2649" i="1" s="1"/>
  <c r="K2649" i="1"/>
  <c r="I2649" i="1"/>
  <c r="H2649" i="1"/>
  <c r="L2641" i="1"/>
  <c r="M2641" i="1" s="1"/>
  <c r="K2641" i="1"/>
  <c r="I2641" i="1"/>
  <c r="J2641" i="1" s="1"/>
  <c r="H2641" i="1"/>
  <c r="L2634" i="1"/>
  <c r="M2634" i="1" s="1"/>
  <c r="K2634" i="1"/>
  <c r="I2634" i="1"/>
  <c r="J2634" i="1" s="1"/>
  <c r="H2634" i="1"/>
  <c r="L2627" i="1"/>
  <c r="M2627" i="1" s="1"/>
  <c r="K2627" i="1"/>
  <c r="I2627" i="1"/>
  <c r="J2627" i="1" s="1"/>
  <c r="H2627" i="1"/>
  <c r="L2620" i="1"/>
  <c r="K2620" i="1"/>
  <c r="I2620" i="1"/>
  <c r="J2620" i="1" s="1"/>
  <c r="H2620" i="1"/>
  <c r="L2613" i="1"/>
  <c r="M2613" i="1" s="1"/>
  <c r="K2613" i="1"/>
  <c r="I2613" i="1"/>
  <c r="J2613" i="1" s="1"/>
  <c r="H2613" i="1"/>
  <c r="L2606" i="1"/>
  <c r="K2606" i="1"/>
  <c r="I2606" i="1"/>
  <c r="J2606" i="1" s="1"/>
  <c r="H2606" i="1"/>
  <c r="L2598" i="1"/>
  <c r="M2598" i="1" s="1"/>
  <c r="K2598" i="1"/>
  <c r="I2598" i="1"/>
  <c r="H2598" i="1"/>
  <c r="L2591" i="1"/>
  <c r="M2591" i="1" s="1"/>
  <c r="K2591" i="1"/>
  <c r="I2591" i="1"/>
  <c r="J2591" i="1" s="1"/>
  <c r="H2591" i="1"/>
  <c r="L2583" i="1"/>
  <c r="M2583" i="1" s="1"/>
  <c r="K2583" i="1"/>
  <c r="I2583" i="1"/>
  <c r="J2583" i="1" s="1"/>
  <c r="H2583" i="1"/>
  <c r="L2576" i="1"/>
  <c r="M2576" i="1" s="1"/>
  <c r="K2576" i="1"/>
  <c r="I2576" i="1"/>
  <c r="J2576" i="1" s="1"/>
  <c r="H2576" i="1"/>
  <c r="L2569" i="1"/>
  <c r="K2569" i="1"/>
  <c r="I2569" i="1"/>
  <c r="J2569" i="1" s="1"/>
  <c r="H2569" i="1"/>
  <c r="L2562" i="1"/>
  <c r="M2562" i="1" s="1"/>
  <c r="K2562" i="1"/>
  <c r="I2562" i="1"/>
  <c r="J2562" i="1" s="1"/>
  <c r="H2562" i="1"/>
  <c r="L2555" i="1"/>
  <c r="K2555" i="1"/>
  <c r="I2555" i="1"/>
  <c r="J2555" i="1" s="1"/>
  <c r="H2555" i="1"/>
  <c r="L2548" i="1"/>
  <c r="M2548" i="1" s="1"/>
  <c r="K2548" i="1"/>
  <c r="I2548" i="1"/>
  <c r="H2548" i="1"/>
  <c r="L2541" i="1"/>
  <c r="K2541" i="1"/>
  <c r="I2541" i="1"/>
  <c r="J2541" i="1" s="1"/>
  <c r="H2541" i="1"/>
  <c r="L2534" i="1"/>
  <c r="K2534" i="1"/>
  <c r="I2534" i="1"/>
  <c r="H2534" i="1"/>
  <c r="L2526" i="1"/>
  <c r="M2526" i="1" s="1"/>
  <c r="K2526" i="1"/>
  <c r="I2526" i="1"/>
  <c r="J2526" i="1" s="1"/>
  <c r="H2526" i="1"/>
  <c r="L2519" i="1"/>
  <c r="K2519" i="1"/>
  <c r="I2519" i="1"/>
  <c r="H2519" i="1"/>
  <c r="L2512" i="1"/>
  <c r="M2512" i="1" s="1"/>
  <c r="K2512" i="1"/>
  <c r="I2512" i="1"/>
  <c r="J2512" i="1" s="1"/>
  <c r="H2512" i="1"/>
  <c r="L2505" i="1"/>
  <c r="K2505" i="1"/>
  <c r="I2505" i="1"/>
  <c r="J2505" i="1" s="1"/>
  <c r="H2505" i="1"/>
  <c r="L2498" i="1"/>
  <c r="M2498" i="1" s="1"/>
  <c r="K2498" i="1"/>
  <c r="I2498" i="1"/>
  <c r="H2498" i="1"/>
  <c r="L2491" i="1"/>
  <c r="K2491" i="1"/>
  <c r="I2491" i="1"/>
  <c r="J2491" i="1" s="1"/>
  <c r="H2491" i="1"/>
  <c r="L2484" i="1"/>
  <c r="M2484" i="1" s="1"/>
  <c r="K2484" i="1"/>
  <c r="I2484" i="1"/>
  <c r="H2484" i="1"/>
  <c r="L2477" i="1"/>
  <c r="M2477" i="1" s="1"/>
  <c r="K2477" i="1"/>
  <c r="I2477" i="1"/>
  <c r="J2477" i="1" s="1"/>
  <c r="H2477" i="1"/>
  <c r="L2470" i="1"/>
  <c r="M2470" i="1" s="1"/>
  <c r="K2470" i="1"/>
  <c r="I2470" i="1"/>
  <c r="J2470" i="1" s="1"/>
  <c r="H2470" i="1"/>
  <c r="L2463" i="1"/>
  <c r="M2463" i="1" s="1"/>
  <c r="K2463" i="1"/>
  <c r="I2463" i="1"/>
  <c r="J2463" i="1" s="1"/>
  <c r="H2463" i="1"/>
  <c r="L2456" i="1"/>
  <c r="K2456" i="1"/>
  <c r="I2456" i="1"/>
  <c r="J2456" i="1" s="1"/>
  <c r="H2456" i="1"/>
  <c r="L2449" i="1"/>
  <c r="M2449" i="1" s="1"/>
  <c r="K2449" i="1"/>
  <c r="I2449" i="1"/>
  <c r="H2449" i="1"/>
  <c r="L2442" i="1"/>
  <c r="M2442" i="1" s="1"/>
  <c r="K2442" i="1"/>
  <c r="I2442" i="1"/>
  <c r="J2442" i="1" s="1"/>
  <c r="H2442" i="1"/>
  <c r="L2435" i="1"/>
  <c r="M2435" i="1" s="1"/>
  <c r="K2435" i="1"/>
  <c r="I2435" i="1"/>
  <c r="H2435" i="1"/>
  <c r="L2428" i="1"/>
  <c r="M2428" i="1" s="1"/>
  <c r="K2428" i="1"/>
  <c r="I2428" i="1"/>
  <c r="J2428" i="1" s="1"/>
  <c r="H2428" i="1"/>
  <c r="L2421" i="1"/>
  <c r="K2421" i="1"/>
  <c r="I2421" i="1"/>
  <c r="J2421" i="1" s="1"/>
  <c r="H2421" i="1"/>
  <c r="L2414" i="1"/>
  <c r="M2414" i="1" s="1"/>
  <c r="K2414" i="1"/>
  <c r="I2414" i="1"/>
  <c r="J2414" i="1" s="1"/>
  <c r="H2414" i="1"/>
  <c r="L2407" i="1"/>
  <c r="K2407" i="1"/>
  <c r="I2407" i="1"/>
  <c r="J2407" i="1" s="1"/>
  <c r="H2407" i="1"/>
  <c r="L2399" i="1"/>
  <c r="M2399" i="1" s="1"/>
  <c r="K2399" i="1"/>
  <c r="I2399" i="1"/>
  <c r="H2399" i="1"/>
  <c r="L2392" i="1"/>
  <c r="M2392" i="1" s="1"/>
  <c r="K2392" i="1"/>
  <c r="I2392" i="1"/>
  <c r="J2392" i="1" s="1"/>
  <c r="H2392" i="1"/>
  <c r="L2384" i="1"/>
  <c r="M2384" i="1" s="1"/>
  <c r="K2384" i="1"/>
  <c r="I2384" i="1"/>
  <c r="H2384" i="1"/>
  <c r="L2377" i="1"/>
  <c r="M2377" i="1" s="1"/>
  <c r="K2377" i="1"/>
  <c r="I2377" i="1"/>
  <c r="J2377" i="1" s="1"/>
  <c r="H2377" i="1"/>
  <c r="L2370" i="1"/>
  <c r="K2370" i="1"/>
  <c r="I2370" i="1"/>
  <c r="H2370" i="1"/>
  <c r="L2363" i="1"/>
  <c r="M2363" i="1" s="1"/>
  <c r="K2363" i="1"/>
  <c r="I2363" i="1"/>
  <c r="H2363" i="1"/>
  <c r="L2356" i="1"/>
  <c r="K2356" i="1"/>
  <c r="I2356" i="1"/>
  <c r="J2356" i="1" s="1"/>
  <c r="H2356" i="1"/>
  <c r="L2349" i="1"/>
  <c r="M2349" i="1" s="1"/>
  <c r="K2349" i="1"/>
  <c r="I2349" i="1"/>
  <c r="H2349" i="1"/>
  <c r="L2342" i="1"/>
  <c r="M2342" i="1" s="1"/>
  <c r="K2342" i="1"/>
  <c r="I2342" i="1"/>
  <c r="J2342" i="1" s="1"/>
  <c r="H2342" i="1"/>
  <c r="L2335" i="1"/>
  <c r="M2335" i="1" s="1"/>
  <c r="K2335" i="1"/>
  <c r="I2335" i="1"/>
  <c r="H2335" i="1"/>
  <c r="L2328" i="1"/>
  <c r="M2328" i="1" s="1"/>
  <c r="K2328" i="1"/>
  <c r="I2328" i="1"/>
  <c r="J2328" i="1" s="1"/>
  <c r="H2328" i="1"/>
  <c r="L2321" i="1"/>
  <c r="K2321" i="1"/>
  <c r="I2321" i="1"/>
  <c r="J2321" i="1" s="1"/>
  <c r="H2321" i="1"/>
  <c r="L2314" i="1"/>
  <c r="M2314" i="1" s="1"/>
  <c r="K2314" i="1"/>
  <c r="I2314" i="1"/>
  <c r="J2314" i="1" s="1"/>
  <c r="H2314" i="1"/>
  <c r="L2307" i="1"/>
  <c r="K2307" i="1"/>
  <c r="I2307" i="1"/>
  <c r="J2307" i="1" s="1"/>
  <c r="H2307" i="1"/>
  <c r="L2300" i="1"/>
  <c r="M2300" i="1" s="1"/>
  <c r="K2300" i="1"/>
  <c r="I2300" i="1"/>
  <c r="H2300" i="1"/>
  <c r="L2293" i="1"/>
  <c r="K2293" i="1"/>
  <c r="I2293" i="1"/>
  <c r="J2293" i="1" s="1"/>
  <c r="H2293" i="1"/>
  <c r="L2286" i="1"/>
  <c r="M2286" i="1" s="1"/>
  <c r="K2286" i="1"/>
  <c r="I2286" i="1"/>
  <c r="H2286" i="1"/>
  <c r="L2279" i="1"/>
  <c r="M2279" i="1" s="1"/>
  <c r="K2279" i="1"/>
  <c r="I2279" i="1"/>
  <c r="J2279" i="1" s="1"/>
  <c r="H2279" i="1"/>
  <c r="L2272" i="1"/>
  <c r="K2272" i="1"/>
  <c r="I2272" i="1"/>
  <c r="J2272" i="1" s="1"/>
  <c r="H2272" i="1"/>
  <c r="L2265" i="1"/>
  <c r="M2265" i="1" s="1"/>
  <c r="K2265" i="1"/>
  <c r="I2265" i="1"/>
  <c r="J2265" i="1" s="1"/>
  <c r="H2265" i="1"/>
  <c r="L2258" i="1"/>
  <c r="K2258" i="1"/>
  <c r="I2258" i="1"/>
  <c r="J2258" i="1" s="1"/>
  <c r="H2258" i="1"/>
  <c r="L2251" i="1"/>
  <c r="M2251" i="1" s="1"/>
  <c r="K2251" i="1"/>
  <c r="I2251" i="1"/>
  <c r="H2251" i="1"/>
  <c r="L2244" i="1"/>
  <c r="M2244" i="1" s="1"/>
  <c r="K2244" i="1"/>
  <c r="I2244" i="1"/>
  <c r="J2244" i="1" s="1"/>
  <c r="H2244" i="1"/>
  <c r="L2237" i="1"/>
  <c r="M2237" i="1" s="1"/>
  <c r="K2237" i="1"/>
  <c r="I2237" i="1"/>
  <c r="H2237" i="1"/>
  <c r="L2230" i="1"/>
  <c r="M2230" i="1" s="1"/>
  <c r="K2230" i="1"/>
  <c r="I2230" i="1"/>
  <c r="J2230" i="1" s="1"/>
  <c r="H2230" i="1"/>
  <c r="L2222" i="1"/>
  <c r="K2222" i="1"/>
  <c r="I2222" i="1"/>
  <c r="J2222" i="1" s="1"/>
  <c r="H2222" i="1"/>
  <c r="L2214" i="1"/>
  <c r="M2214" i="1" s="1"/>
  <c r="K2214" i="1"/>
  <c r="I2214" i="1"/>
  <c r="J2214" i="1" s="1"/>
  <c r="H2214" i="1"/>
  <c r="L2207" i="1"/>
  <c r="K2207" i="1"/>
  <c r="I2207" i="1"/>
  <c r="J2207" i="1" s="1"/>
  <c r="H2207" i="1"/>
  <c r="L2199" i="1"/>
  <c r="M2199" i="1" s="1"/>
  <c r="K2199" i="1"/>
  <c r="I2199" i="1"/>
  <c r="H2199" i="1"/>
  <c r="L2192" i="1"/>
  <c r="M2192" i="1" s="1"/>
  <c r="K2192" i="1"/>
  <c r="I2192" i="1"/>
  <c r="J2192" i="1" s="1"/>
  <c r="H2192" i="1"/>
  <c r="L2185" i="1"/>
  <c r="M2185" i="1" s="1"/>
  <c r="K2185" i="1"/>
  <c r="I2185" i="1"/>
  <c r="H2185" i="1"/>
  <c r="L2177" i="1"/>
  <c r="M2177" i="1" s="1"/>
  <c r="K2177" i="1"/>
  <c r="I2177" i="1"/>
  <c r="J2177" i="1" s="1"/>
  <c r="H2177" i="1"/>
  <c r="L2169" i="1"/>
  <c r="K2169" i="1"/>
  <c r="I2169" i="1"/>
  <c r="J2169" i="1" s="1"/>
  <c r="H2169" i="1"/>
  <c r="L2162" i="1"/>
  <c r="M2162" i="1" s="1"/>
  <c r="K2162" i="1"/>
  <c r="I2162" i="1"/>
  <c r="H2162" i="1"/>
  <c r="L2155" i="1"/>
  <c r="K2155" i="1"/>
  <c r="I2155" i="1"/>
  <c r="J2155" i="1" s="1"/>
  <c r="H2155" i="1"/>
  <c r="L2148" i="1"/>
  <c r="M2148" i="1" s="1"/>
  <c r="K2148" i="1"/>
  <c r="I2148" i="1"/>
  <c r="H2148" i="1"/>
  <c r="L2141" i="1"/>
  <c r="M2141" i="1" s="1"/>
  <c r="K2141" i="1"/>
  <c r="I2141" i="1"/>
  <c r="J2141" i="1" s="1"/>
  <c r="H2141" i="1"/>
  <c r="L2134" i="1"/>
  <c r="K2134" i="1"/>
  <c r="I2134" i="1"/>
  <c r="H2134" i="1"/>
  <c r="L2127" i="1"/>
  <c r="M2127" i="1" s="1"/>
  <c r="K2127" i="1"/>
  <c r="I2127" i="1"/>
  <c r="J2127" i="1" s="1"/>
  <c r="H2127" i="1"/>
  <c r="L2120" i="1"/>
  <c r="K2120" i="1"/>
  <c r="I2120" i="1"/>
  <c r="J2120" i="1" s="1"/>
  <c r="H2120" i="1"/>
  <c r="L2113" i="1"/>
  <c r="M2113" i="1" s="1"/>
  <c r="K2113" i="1"/>
  <c r="I2113" i="1"/>
  <c r="J2113" i="1" s="1"/>
  <c r="H2113" i="1"/>
  <c r="L2105" i="1"/>
  <c r="K2105" i="1"/>
  <c r="I2105" i="1"/>
  <c r="J2105" i="1" s="1"/>
  <c r="H2105" i="1"/>
  <c r="L2098" i="1"/>
  <c r="M2098" i="1" s="1"/>
  <c r="K2098" i="1"/>
  <c r="I2098" i="1"/>
  <c r="J2098" i="1" s="1"/>
  <c r="H2098" i="1"/>
  <c r="L2091" i="1"/>
  <c r="M2091" i="1" s="1"/>
  <c r="K2091" i="1"/>
  <c r="I2091" i="1"/>
  <c r="J2091" i="1" s="1"/>
  <c r="H2091" i="1"/>
  <c r="L2084" i="1"/>
  <c r="M2084" i="1" s="1"/>
  <c r="K2084" i="1"/>
  <c r="I2084" i="1"/>
  <c r="H2084" i="1"/>
  <c r="L2077" i="1"/>
  <c r="M2077" i="1" s="1"/>
  <c r="K2077" i="1"/>
  <c r="I2077" i="1"/>
  <c r="J2077" i="1" s="1"/>
  <c r="H2077" i="1"/>
  <c r="L2070" i="1"/>
  <c r="K2070" i="1"/>
  <c r="I2070" i="1"/>
  <c r="J2070" i="1" s="1"/>
  <c r="H2070" i="1"/>
  <c r="L2063" i="1"/>
  <c r="M2063" i="1" s="1"/>
  <c r="K2063" i="1"/>
  <c r="I2063" i="1"/>
  <c r="J2063" i="1" s="1"/>
  <c r="H2063" i="1"/>
  <c r="L2056" i="1"/>
  <c r="K2056" i="1"/>
  <c r="I2056" i="1"/>
  <c r="J2056" i="1" s="1"/>
  <c r="H2056" i="1"/>
  <c r="L2049" i="1"/>
  <c r="M2049" i="1" s="1"/>
  <c r="K2049" i="1"/>
  <c r="I2049" i="1"/>
  <c r="H2049" i="1"/>
  <c r="L2042" i="1"/>
  <c r="M2042" i="1" s="1"/>
  <c r="K2042" i="1"/>
  <c r="I2042" i="1"/>
  <c r="J2042" i="1" s="1"/>
  <c r="H2042" i="1"/>
  <c r="L2035" i="1"/>
  <c r="M2035" i="1" s="1"/>
  <c r="K2035" i="1"/>
  <c r="I2035" i="1"/>
  <c r="H2035" i="1"/>
  <c r="L2028" i="1"/>
  <c r="M2028" i="1" s="1"/>
  <c r="K2028" i="1"/>
  <c r="I2028" i="1"/>
  <c r="J2028" i="1" s="1"/>
  <c r="H2028" i="1"/>
  <c r="L2021" i="1"/>
  <c r="M2021" i="1" s="1"/>
  <c r="K2021" i="1"/>
  <c r="I2021" i="1"/>
  <c r="H2021" i="1"/>
  <c r="L2014" i="1"/>
  <c r="M2014" i="1" s="1"/>
  <c r="K2014" i="1"/>
  <c r="I2014" i="1"/>
  <c r="J2014" i="1" s="1"/>
  <c r="H2014" i="1"/>
  <c r="L2007" i="1"/>
  <c r="K2007" i="1"/>
  <c r="I2007" i="1"/>
  <c r="J2007" i="1" s="1"/>
  <c r="H2007" i="1"/>
  <c r="L2000" i="1"/>
  <c r="M2000" i="1" s="1"/>
  <c r="K2000" i="1"/>
  <c r="I2000" i="1"/>
  <c r="H2000" i="1"/>
  <c r="L1993" i="1"/>
  <c r="M1993" i="1" s="1"/>
  <c r="K1993" i="1"/>
  <c r="I1993" i="1"/>
  <c r="J1993" i="1" s="1"/>
  <c r="H1993" i="1"/>
  <c r="L1986" i="1"/>
  <c r="M1986" i="1" s="1"/>
  <c r="K1986" i="1"/>
  <c r="I1986" i="1"/>
  <c r="H1986" i="1"/>
  <c r="L1979" i="1"/>
  <c r="M1979" i="1" s="1"/>
  <c r="K1979" i="1"/>
  <c r="I1979" i="1"/>
  <c r="J1979" i="1" s="1"/>
  <c r="H1979" i="1"/>
  <c r="L1971" i="1"/>
  <c r="K1971" i="1"/>
  <c r="I1971" i="1"/>
  <c r="J1971" i="1" s="1"/>
  <c r="H1971" i="1"/>
  <c r="L1964" i="1"/>
  <c r="M1964" i="1" s="1"/>
  <c r="K1964" i="1"/>
  <c r="I1964" i="1"/>
  <c r="H1964" i="1"/>
  <c r="L1957" i="1"/>
  <c r="K1957" i="1"/>
  <c r="I1957" i="1"/>
  <c r="J1957" i="1" s="1"/>
  <c r="H1957" i="1"/>
  <c r="L1950" i="1"/>
  <c r="M1950" i="1" s="1"/>
  <c r="K1950" i="1"/>
  <c r="I1950" i="1"/>
  <c r="H1950" i="1"/>
  <c r="L1943" i="1"/>
  <c r="M1943" i="1" s="1"/>
  <c r="K1943" i="1"/>
  <c r="I1943" i="1"/>
  <c r="J1943" i="1" s="1"/>
  <c r="H1943" i="1"/>
  <c r="L1936" i="1"/>
  <c r="M1936" i="1" s="1"/>
  <c r="K1936" i="1"/>
  <c r="I1936" i="1"/>
  <c r="J1936" i="1" s="1"/>
  <c r="H1936" i="1"/>
  <c r="L1929" i="1"/>
  <c r="M1929" i="1" s="1"/>
  <c r="K1929" i="1"/>
  <c r="I1929" i="1"/>
  <c r="J1929" i="1" s="1"/>
  <c r="H1929" i="1"/>
  <c r="L1922" i="1"/>
  <c r="K1922" i="1"/>
  <c r="I1922" i="1"/>
  <c r="J1922" i="1" s="1"/>
  <c r="H1922" i="1"/>
  <c r="L1915" i="1"/>
  <c r="M1915" i="1" s="1"/>
  <c r="K1915" i="1"/>
  <c r="I1915" i="1"/>
  <c r="J1915" i="1" s="1"/>
  <c r="H1915" i="1"/>
  <c r="L1908" i="1"/>
  <c r="K1908" i="1"/>
  <c r="I1908" i="1"/>
  <c r="J1908" i="1" s="1"/>
  <c r="H1908" i="1"/>
  <c r="L1901" i="1"/>
  <c r="M1901" i="1" s="1"/>
  <c r="K1901" i="1"/>
  <c r="I1901" i="1"/>
  <c r="H1901" i="1"/>
  <c r="L1894" i="1"/>
  <c r="K1894" i="1"/>
  <c r="I1894" i="1"/>
  <c r="J1894" i="1" s="1"/>
  <c r="H1894" i="1"/>
  <c r="L1887" i="1"/>
  <c r="M1887" i="1" s="1"/>
  <c r="K1887" i="1"/>
  <c r="I1887" i="1"/>
  <c r="J1887" i="1" s="1"/>
  <c r="H1887" i="1"/>
  <c r="L1880" i="1"/>
  <c r="M1880" i="1" s="1"/>
  <c r="K1880" i="1"/>
  <c r="I1880" i="1"/>
  <c r="J1880" i="1" s="1"/>
  <c r="H1880" i="1"/>
  <c r="L1873" i="1"/>
  <c r="K1873" i="1"/>
  <c r="I1873" i="1"/>
  <c r="J1873" i="1" s="1"/>
  <c r="H1873" i="1"/>
  <c r="L1866" i="1"/>
  <c r="M1866" i="1" s="1"/>
  <c r="K1866" i="1"/>
  <c r="I1866" i="1"/>
  <c r="J1866" i="1" s="1"/>
  <c r="H1866" i="1"/>
  <c r="L1859" i="1"/>
  <c r="K1859" i="1"/>
  <c r="I1859" i="1"/>
  <c r="J1859" i="1" s="1"/>
  <c r="H1859" i="1"/>
  <c r="L1852" i="1"/>
  <c r="M1852" i="1" s="1"/>
  <c r="K1852" i="1"/>
  <c r="I1852" i="1"/>
  <c r="H1852" i="1"/>
  <c r="L1845" i="1"/>
  <c r="M1845" i="1" s="1"/>
  <c r="K1845" i="1"/>
  <c r="I1845" i="1"/>
  <c r="J1845" i="1" s="1"/>
  <c r="H1845" i="1"/>
  <c r="L1838" i="1"/>
  <c r="M1838" i="1" s="1"/>
  <c r="K1838" i="1"/>
  <c r="I1838" i="1"/>
  <c r="H1838" i="1"/>
  <c r="L1831" i="1"/>
  <c r="M1831" i="1" s="1"/>
  <c r="K1831" i="1"/>
  <c r="I1831" i="1"/>
  <c r="J1831" i="1" s="1"/>
  <c r="H1831" i="1"/>
  <c r="L1824" i="1"/>
  <c r="K1824" i="1"/>
  <c r="I1824" i="1"/>
  <c r="J1824" i="1" s="1"/>
  <c r="H1824" i="1"/>
  <c r="L1817" i="1"/>
  <c r="M1817" i="1" s="1"/>
  <c r="K1817" i="1"/>
  <c r="I1817" i="1"/>
  <c r="J1817" i="1" s="1"/>
  <c r="H1817" i="1"/>
  <c r="L1810" i="1"/>
  <c r="K1810" i="1"/>
  <c r="I1810" i="1"/>
  <c r="J1810" i="1" s="1"/>
  <c r="H1810" i="1"/>
  <c r="L1803" i="1"/>
  <c r="M1803" i="1" s="1"/>
  <c r="K1803" i="1"/>
  <c r="I1803" i="1"/>
  <c r="H1803" i="1"/>
  <c r="L1796" i="1"/>
  <c r="M1796" i="1" s="1"/>
  <c r="K1796" i="1"/>
  <c r="I1796" i="1"/>
  <c r="J1796" i="1" s="1"/>
  <c r="H1796" i="1"/>
  <c r="L1789" i="1"/>
  <c r="M1789" i="1" s="1"/>
  <c r="K1789" i="1"/>
  <c r="I1789" i="1"/>
  <c r="H1789" i="1"/>
  <c r="L1782" i="1"/>
  <c r="M1782" i="1" s="1"/>
  <c r="K1782" i="1"/>
  <c r="I1782" i="1"/>
  <c r="J1782" i="1" s="1"/>
  <c r="H1782" i="1"/>
  <c r="L1774" i="1"/>
  <c r="K1774" i="1"/>
  <c r="I1774" i="1"/>
  <c r="H1774" i="1"/>
  <c r="L1767" i="1"/>
  <c r="M1767" i="1" s="1"/>
  <c r="K1767" i="1"/>
  <c r="I1767" i="1"/>
  <c r="J1767" i="1" s="1"/>
  <c r="H1767" i="1"/>
  <c r="L1760" i="1"/>
  <c r="K1760" i="1"/>
  <c r="I1760" i="1"/>
  <c r="J1760" i="1" s="1"/>
  <c r="H1760" i="1"/>
  <c r="L1752" i="1"/>
  <c r="M1752" i="1" s="1"/>
  <c r="K1752" i="1"/>
  <c r="I1752" i="1"/>
  <c r="J1752" i="1" s="1"/>
  <c r="H1752" i="1"/>
  <c r="L1745" i="1"/>
  <c r="M1745" i="1" s="1"/>
  <c r="K1745" i="1"/>
  <c r="I1745" i="1"/>
  <c r="J1745" i="1" s="1"/>
  <c r="H1745" i="1"/>
  <c r="L1738" i="1"/>
  <c r="M1738" i="1" s="1"/>
  <c r="K1738" i="1"/>
  <c r="I1738" i="1"/>
  <c r="H1738" i="1"/>
  <c r="L1731" i="1"/>
  <c r="M1731" i="1" s="1"/>
  <c r="K1731" i="1"/>
  <c r="I1731" i="1"/>
  <c r="J1731" i="1" s="1"/>
  <c r="H1731" i="1"/>
  <c r="L1724" i="1"/>
  <c r="K1724" i="1"/>
  <c r="I1724" i="1"/>
  <c r="J1724" i="1" s="1"/>
  <c r="H1724" i="1"/>
  <c r="L1717" i="1"/>
  <c r="M1717" i="1" s="1"/>
  <c r="K1717" i="1"/>
  <c r="I1717" i="1"/>
  <c r="J1717" i="1" s="1"/>
  <c r="H1717" i="1"/>
  <c r="L1710" i="1"/>
  <c r="K1710" i="1"/>
  <c r="I1710" i="1"/>
  <c r="J1710" i="1" s="1"/>
  <c r="H1710" i="1"/>
  <c r="L1703" i="1"/>
  <c r="M1703" i="1" s="1"/>
  <c r="K1703" i="1"/>
  <c r="I1703" i="1"/>
  <c r="H1703" i="1"/>
  <c r="L1696" i="1"/>
  <c r="M1696" i="1" s="1"/>
  <c r="K1696" i="1"/>
  <c r="I1696" i="1"/>
  <c r="J1696" i="1" s="1"/>
  <c r="H1696" i="1"/>
  <c r="L1689" i="1"/>
  <c r="K1689" i="1"/>
  <c r="I1689" i="1"/>
  <c r="H1689" i="1"/>
  <c r="L1682" i="1"/>
  <c r="M1682" i="1" s="1"/>
  <c r="K1682" i="1"/>
  <c r="I1682" i="1"/>
  <c r="J1682" i="1" s="1"/>
  <c r="H1682" i="1"/>
  <c r="L1675" i="1"/>
  <c r="K1675" i="1"/>
  <c r="I1675" i="1"/>
  <c r="H1675" i="1"/>
  <c r="L1667" i="1"/>
  <c r="M1667" i="1" s="1"/>
  <c r="K1667" i="1"/>
  <c r="I1667" i="1"/>
  <c r="H1667" i="1"/>
  <c r="L1660" i="1"/>
  <c r="K1660" i="1"/>
  <c r="I1660" i="1"/>
  <c r="J1660" i="1" s="1"/>
  <c r="H1660" i="1"/>
  <c r="L1653" i="1"/>
  <c r="M1653" i="1" s="1"/>
  <c r="K1653" i="1"/>
  <c r="I1653" i="1"/>
  <c r="H1653" i="1"/>
  <c r="L1645" i="1"/>
  <c r="M1645" i="1" s="1"/>
  <c r="K1645" i="1"/>
  <c r="I1645" i="1"/>
  <c r="J1645" i="1" s="1"/>
  <c r="H1645" i="1"/>
  <c r="L1638" i="1"/>
  <c r="M1638" i="1" s="1"/>
  <c r="K1638" i="1"/>
  <c r="I1638" i="1"/>
  <c r="H1638" i="1"/>
  <c r="L1630" i="1"/>
  <c r="M1630" i="1" s="1"/>
  <c r="K1630" i="1"/>
  <c r="I1630" i="1"/>
  <c r="J1630" i="1" s="1"/>
  <c r="H1630" i="1"/>
  <c r="L1622" i="1"/>
  <c r="K1622" i="1"/>
  <c r="I1622" i="1"/>
  <c r="H1622" i="1"/>
  <c r="L1615" i="1"/>
  <c r="M1615" i="1" s="1"/>
  <c r="K1615" i="1"/>
  <c r="I1615" i="1"/>
  <c r="J1615" i="1" s="1"/>
  <c r="H1615" i="1"/>
  <c r="L1608" i="1"/>
  <c r="M1608" i="1" s="1"/>
  <c r="K1608" i="1"/>
  <c r="I1608" i="1"/>
  <c r="J1608" i="1" s="1"/>
  <c r="H1608" i="1"/>
  <c r="L1601" i="1"/>
  <c r="M1601" i="1" s="1"/>
  <c r="K1601" i="1"/>
  <c r="I1601" i="1"/>
  <c r="H1601" i="1"/>
  <c r="L1594" i="1"/>
  <c r="M1594" i="1" s="1"/>
  <c r="K1594" i="1"/>
  <c r="I1594" i="1"/>
  <c r="J1594" i="1" s="1"/>
  <c r="H1594" i="1"/>
  <c r="L1587" i="1"/>
  <c r="M1587" i="1" s="1"/>
  <c r="K1587" i="1"/>
  <c r="I1587" i="1"/>
  <c r="H1587" i="1"/>
  <c r="L1580" i="1"/>
  <c r="M1580" i="1" s="1"/>
  <c r="K1580" i="1"/>
  <c r="I1580" i="1"/>
  <c r="J1580" i="1" s="1"/>
  <c r="H1580" i="1"/>
  <c r="L1573" i="1"/>
  <c r="K1573" i="1"/>
  <c r="I1573" i="1"/>
  <c r="J1573" i="1" s="1"/>
  <c r="H1573" i="1"/>
  <c r="L1566" i="1"/>
  <c r="M1566" i="1" s="1"/>
  <c r="K1566" i="1"/>
  <c r="I1566" i="1"/>
  <c r="J1566" i="1" s="1"/>
  <c r="H1566" i="1"/>
  <c r="L1559" i="1"/>
  <c r="K1559" i="1"/>
  <c r="I1559" i="1"/>
  <c r="J1559" i="1" s="1"/>
  <c r="H1559" i="1"/>
  <c r="L1552" i="1"/>
  <c r="M1552" i="1" s="1"/>
  <c r="K1552" i="1"/>
  <c r="I1552" i="1"/>
  <c r="H1552" i="1"/>
  <c r="J1552" i="1" s="1"/>
  <c r="L1545" i="1"/>
  <c r="M1545" i="1" s="1"/>
  <c r="K1545" i="1"/>
  <c r="I1545" i="1"/>
  <c r="J1545" i="1" s="1"/>
  <c r="H1545" i="1"/>
  <c r="L1538" i="1"/>
  <c r="M1538" i="1" s="1"/>
  <c r="K1538" i="1"/>
  <c r="I1538" i="1"/>
  <c r="H1538" i="1"/>
  <c r="J1538" i="1" s="1"/>
  <c r="L1531" i="1"/>
  <c r="M1531" i="1" s="1"/>
  <c r="K1531" i="1"/>
  <c r="I1531" i="1"/>
  <c r="J1531" i="1" s="1"/>
  <c r="H1531" i="1"/>
  <c r="L1524" i="1"/>
  <c r="K1524" i="1"/>
  <c r="I1524" i="1"/>
  <c r="J1524" i="1" s="1"/>
  <c r="H1524" i="1"/>
  <c r="L1517" i="1"/>
  <c r="M1517" i="1" s="1"/>
  <c r="K1517" i="1"/>
  <c r="I1517" i="1"/>
  <c r="J1517" i="1" s="1"/>
  <c r="H1517" i="1"/>
  <c r="L1510" i="1"/>
  <c r="K1510" i="1"/>
  <c r="I1510" i="1"/>
  <c r="J1510" i="1" s="1"/>
  <c r="H1510" i="1"/>
  <c r="L1503" i="1"/>
  <c r="M1503" i="1" s="1"/>
  <c r="K1503" i="1"/>
  <c r="I1503" i="1"/>
  <c r="H1503" i="1"/>
  <c r="L1495" i="1"/>
  <c r="M1495" i="1" s="1"/>
  <c r="K1495" i="1"/>
  <c r="I1495" i="1"/>
  <c r="J1495" i="1" s="1"/>
  <c r="H1495" i="1"/>
  <c r="L1488" i="1"/>
  <c r="M1488" i="1" s="1"/>
  <c r="K1488" i="1"/>
  <c r="I1488" i="1"/>
  <c r="H1488" i="1"/>
  <c r="L1481" i="1"/>
  <c r="M1481" i="1" s="1"/>
  <c r="K1481" i="1"/>
  <c r="I1481" i="1"/>
  <c r="J1481" i="1" s="1"/>
  <c r="H1481" i="1"/>
  <c r="L1474" i="1"/>
  <c r="K1474" i="1"/>
  <c r="I1474" i="1"/>
  <c r="J1474" i="1" s="1"/>
  <c r="H1474" i="1"/>
  <c r="L1467" i="1"/>
  <c r="M1467" i="1" s="1"/>
  <c r="K1467" i="1"/>
  <c r="I1467" i="1"/>
  <c r="J1467" i="1" s="1"/>
  <c r="H1467" i="1"/>
  <c r="L1460" i="1"/>
  <c r="M1460" i="1" s="1"/>
  <c r="K1460" i="1"/>
  <c r="I1460" i="1"/>
  <c r="J1460" i="1" s="1"/>
  <c r="H1460" i="1"/>
  <c r="L1453" i="1"/>
  <c r="M1453" i="1" s="1"/>
  <c r="K1453" i="1"/>
  <c r="I1453" i="1"/>
  <c r="H1453" i="1"/>
  <c r="L1446" i="1"/>
  <c r="M1446" i="1" s="1"/>
  <c r="K1446" i="1"/>
  <c r="I1446" i="1"/>
  <c r="J1446" i="1" s="1"/>
  <c r="H1446" i="1"/>
  <c r="L1439" i="1"/>
  <c r="K1439" i="1"/>
  <c r="I1439" i="1"/>
  <c r="H1439" i="1"/>
  <c r="L1431" i="1"/>
  <c r="M1431" i="1" s="1"/>
  <c r="K1431" i="1"/>
  <c r="I1431" i="1"/>
  <c r="J1431" i="1" s="1"/>
  <c r="H1431" i="1"/>
  <c r="L1424" i="1"/>
  <c r="K1424" i="1"/>
  <c r="I1424" i="1"/>
  <c r="J1424" i="1" s="1"/>
  <c r="H1424" i="1"/>
  <c r="L1417" i="1"/>
  <c r="M1417" i="1" s="1"/>
  <c r="K1417" i="1"/>
  <c r="I1417" i="1"/>
  <c r="H1417" i="1"/>
  <c r="L1409" i="1"/>
  <c r="K1409" i="1"/>
  <c r="M1409" i="1" s="1"/>
  <c r="I1409" i="1"/>
  <c r="J1409" i="1" s="1"/>
  <c r="H1409" i="1"/>
  <c r="L1402" i="1"/>
  <c r="M1402" i="1" s="1"/>
  <c r="K1402" i="1"/>
  <c r="I1402" i="1"/>
  <c r="H1402" i="1"/>
  <c r="L1395" i="1"/>
  <c r="M1395" i="1" s="1"/>
  <c r="K1395" i="1"/>
  <c r="I1395" i="1"/>
  <c r="J1395" i="1" s="1"/>
  <c r="H1395" i="1"/>
  <c r="L1387" i="1"/>
  <c r="M1387" i="1" s="1"/>
  <c r="K1387" i="1"/>
  <c r="I1387" i="1"/>
  <c r="J1387" i="1" s="1"/>
  <c r="H1387" i="1"/>
  <c r="L1380" i="1"/>
  <c r="M1380" i="1" s="1"/>
  <c r="K1380" i="1"/>
  <c r="I1380" i="1"/>
  <c r="J1380" i="1" s="1"/>
  <c r="H1380" i="1"/>
  <c r="L1373" i="1"/>
  <c r="K1373" i="1"/>
  <c r="I1373" i="1"/>
  <c r="J1373" i="1" s="1"/>
  <c r="H1373" i="1"/>
  <c r="L1366" i="1"/>
  <c r="M1366" i="1" s="1"/>
  <c r="K1366" i="1"/>
  <c r="I1366" i="1"/>
  <c r="J1366" i="1" s="1"/>
  <c r="H1366" i="1"/>
  <c r="L1359" i="1"/>
  <c r="K1359" i="1"/>
  <c r="I1359" i="1"/>
  <c r="J1359" i="1" s="1"/>
  <c r="H1359" i="1"/>
  <c r="L1352" i="1"/>
  <c r="M1352" i="1" s="1"/>
  <c r="K1352" i="1"/>
  <c r="I1352" i="1"/>
  <c r="H1352" i="1"/>
  <c r="L1345" i="1"/>
  <c r="M1345" i="1" s="1"/>
  <c r="K1345" i="1"/>
  <c r="I1345" i="1"/>
  <c r="J1345" i="1" s="1"/>
  <c r="H1345" i="1"/>
  <c r="L1338" i="1"/>
  <c r="M1338" i="1" s="1"/>
  <c r="K1338" i="1"/>
  <c r="I1338" i="1"/>
  <c r="H1338" i="1"/>
  <c r="L1331" i="1"/>
  <c r="M1331" i="1" s="1"/>
  <c r="K1331" i="1"/>
  <c r="I1331" i="1"/>
  <c r="J1331" i="1" s="1"/>
  <c r="H1331" i="1"/>
  <c r="L1324" i="1"/>
  <c r="K1324" i="1"/>
  <c r="I1324" i="1"/>
  <c r="J1324" i="1" s="1"/>
  <c r="H1324" i="1"/>
  <c r="L1322" i="1"/>
  <c r="M1322" i="1" s="1"/>
  <c r="K1322" i="1"/>
  <c r="I1322" i="1"/>
  <c r="J1322" i="1" s="1"/>
  <c r="H1322" i="1"/>
  <c r="L1315" i="1"/>
  <c r="K1315" i="1"/>
  <c r="I1315" i="1"/>
  <c r="J1315" i="1" s="1"/>
  <c r="H1315" i="1"/>
  <c r="L1308" i="1"/>
  <c r="M1308" i="1" s="1"/>
  <c r="K1308" i="1"/>
  <c r="I1308" i="1"/>
  <c r="H1308" i="1"/>
  <c r="L1300" i="1"/>
  <c r="M1300" i="1" s="1"/>
  <c r="K1300" i="1"/>
  <c r="I1300" i="1"/>
  <c r="J1300" i="1" s="1"/>
  <c r="H1300" i="1"/>
  <c r="L1293" i="1"/>
  <c r="M1293" i="1" s="1"/>
  <c r="K1293" i="1"/>
  <c r="I1293" i="1"/>
  <c r="H1293" i="1"/>
  <c r="L1286" i="1"/>
  <c r="M1286" i="1" s="1"/>
  <c r="K1286" i="1"/>
  <c r="I1286" i="1"/>
  <c r="J1286" i="1" s="1"/>
  <c r="H1286" i="1"/>
  <c r="L1279" i="1"/>
  <c r="K1279" i="1"/>
  <c r="I1279" i="1"/>
  <c r="H1279" i="1"/>
  <c r="L1272" i="1"/>
  <c r="M1272" i="1" s="1"/>
  <c r="K1272" i="1"/>
  <c r="I1272" i="1"/>
  <c r="J1272" i="1" s="1"/>
  <c r="H1272" i="1"/>
  <c r="L1265" i="1"/>
  <c r="K1265" i="1"/>
  <c r="I1265" i="1"/>
  <c r="J1265" i="1" s="1"/>
  <c r="H1265" i="1"/>
  <c r="L1258" i="1"/>
  <c r="M1258" i="1" s="1"/>
  <c r="K1258" i="1"/>
  <c r="I1258" i="1"/>
  <c r="H1258" i="1"/>
  <c r="L1251" i="1"/>
  <c r="M1251" i="1" s="1"/>
  <c r="K1251" i="1"/>
  <c r="I1251" i="1"/>
  <c r="J1251" i="1" s="1"/>
  <c r="H1251" i="1"/>
  <c r="L1243" i="1"/>
  <c r="M1243" i="1" s="1"/>
  <c r="K1243" i="1"/>
  <c r="I1243" i="1"/>
  <c r="H1243" i="1"/>
  <c r="L1236" i="1"/>
  <c r="M1236" i="1" s="1"/>
  <c r="K1236" i="1"/>
  <c r="I1236" i="1"/>
  <c r="J1236" i="1" s="1"/>
  <c r="H1236" i="1"/>
  <c r="L1229" i="1"/>
  <c r="K1229" i="1"/>
  <c r="I1229" i="1"/>
  <c r="J1229" i="1" s="1"/>
  <c r="H1229" i="1"/>
  <c r="L1222" i="1"/>
  <c r="M1222" i="1" s="1"/>
  <c r="K1222" i="1"/>
  <c r="I1222" i="1"/>
  <c r="J1222" i="1" s="1"/>
  <c r="H1222" i="1"/>
  <c r="L1215" i="1"/>
  <c r="K1215" i="1"/>
  <c r="I1215" i="1"/>
  <c r="J1215" i="1" s="1"/>
  <c r="H1215" i="1"/>
  <c r="L1208" i="1"/>
  <c r="M1208" i="1" s="1"/>
  <c r="K1208" i="1"/>
  <c r="I1208" i="1"/>
  <c r="H1208" i="1"/>
  <c r="L1200" i="1"/>
  <c r="M1200" i="1" s="1"/>
  <c r="K1200" i="1"/>
  <c r="I1200" i="1"/>
  <c r="J1200" i="1" s="1"/>
  <c r="H1200" i="1"/>
  <c r="L1193" i="1"/>
  <c r="M1193" i="1" s="1"/>
  <c r="K1193" i="1"/>
  <c r="I1193" i="1"/>
  <c r="H1193" i="1"/>
  <c r="J1193" i="1" s="1"/>
  <c r="L1186" i="1"/>
  <c r="M1186" i="1" s="1"/>
  <c r="K1186" i="1"/>
  <c r="I1186" i="1"/>
  <c r="J1186" i="1" s="1"/>
  <c r="H1186" i="1"/>
  <c r="L1179" i="1"/>
  <c r="K1179" i="1"/>
  <c r="I1179" i="1"/>
  <c r="H1179" i="1"/>
  <c r="L1172" i="1"/>
  <c r="M1172" i="1" s="1"/>
  <c r="K1172" i="1"/>
  <c r="I1172" i="1"/>
  <c r="J1172" i="1" s="1"/>
  <c r="H1172" i="1"/>
  <c r="L1165" i="1"/>
  <c r="M1165" i="1" s="1"/>
  <c r="K1165" i="1"/>
  <c r="I1165" i="1"/>
  <c r="J1165" i="1" s="1"/>
  <c r="H1165" i="1"/>
  <c r="L1158" i="1"/>
  <c r="M1158" i="1" s="1"/>
  <c r="K1158" i="1"/>
  <c r="I1158" i="1"/>
  <c r="H1158" i="1"/>
  <c r="L1151" i="1"/>
  <c r="M1151" i="1" s="1"/>
  <c r="K1151" i="1"/>
  <c r="I1151" i="1"/>
  <c r="H1151" i="1"/>
  <c r="L1144" i="1"/>
  <c r="M1144" i="1" s="1"/>
  <c r="K1144" i="1"/>
  <c r="I1144" i="1"/>
  <c r="H1144" i="1"/>
  <c r="L1137" i="1"/>
  <c r="M1137" i="1" s="1"/>
  <c r="K1137" i="1"/>
  <c r="I1137" i="1"/>
  <c r="J1137" i="1" s="1"/>
  <c r="H1137" i="1"/>
  <c r="L1130" i="1"/>
  <c r="K1130" i="1"/>
  <c r="I1130" i="1"/>
  <c r="H1130" i="1"/>
  <c r="L1123" i="1"/>
  <c r="M1123" i="1" s="1"/>
  <c r="K1123" i="1"/>
  <c r="I1123" i="1"/>
  <c r="J1123" i="1" s="1"/>
  <c r="H1123" i="1"/>
  <c r="L1116" i="1"/>
  <c r="K1116" i="1"/>
  <c r="I1116" i="1"/>
  <c r="J1116" i="1" s="1"/>
  <c r="H1116" i="1"/>
  <c r="L1109" i="1"/>
  <c r="M1109" i="1" s="1"/>
  <c r="K1109" i="1"/>
  <c r="I1109" i="1"/>
  <c r="H1109" i="1"/>
  <c r="L1102" i="1"/>
  <c r="M1102" i="1" s="1"/>
  <c r="K1102" i="1"/>
  <c r="I1102" i="1"/>
  <c r="J1102" i="1" s="1"/>
  <c r="H1102" i="1"/>
  <c r="L1095" i="1"/>
  <c r="K1095" i="1"/>
  <c r="I1095" i="1"/>
  <c r="H1095" i="1"/>
  <c r="L1088" i="1"/>
  <c r="M1088" i="1" s="1"/>
  <c r="K1088" i="1"/>
  <c r="I1088" i="1"/>
  <c r="J1088" i="1" s="1"/>
  <c r="H1088" i="1"/>
  <c r="L1081" i="1"/>
  <c r="K1081" i="1"/>
  <c r="I1081" i="1"/>
  <c r="J1081" i="1" s="1"/>
  <c r="H1081" i="1"/>
  <c r="L1074" i="1"/>
  <c r="M1074" i="1" s="1"/>
  <c r="K1074" i="1"/>
  <c r="I1074" i="1"/>
  <c r="H1074" i="1"/>
  <c r="L1066" i="1"/>
  <c r="K1066" i="1"/>
  <c r="I1066" i="1"/>
  <c r="J1066" i="1" s="1"/>
  <c r="H1066" i="1"/>
  <c r="L1058" i="1"/>
  <c r="M1058" i="1" s="1"/>
  <c r="K1058" i="1"/>
  <c r="I1058" i="1"/>
  <c r="H1058" i="1"/>
  <c r="L1051" i="1"/>
  <c r="M1051" i="1" s="1"/>
  <c r="K1051" i="1"/>
  <c r="I1051" i="1"/>
  <c r="J1051" i="1" s="1"/>
  <c r="H1051" i="1"/>
  <c r="L1044" i="1"/>
  <c r="M1044" i="1" s="1"/>
  <c r="K1044" i="1"/>
  <c r="I1044" i="1"/>
  <c r="J1044" i="1" s="1"/>
  <c r="H1044" i="1"/>
  <c r="L1037" i="1"/>
  <c r="M1037" i="1" s="1"/>
  <c r="K1037" i="1"/>
  <c r="I1037" i="1"/>
  <c r="J1037" i="1" s="1"/>
  <c r="H1037" i="1"/>
  <c r="L1035" i="1"/>
  <c r="K1035" i="1"/>
  <c r="I1035" i="1"/>
  <c r="J1035" i="1" s="1"/>
  <c r="H1035" i="1"/>
  <c r="L1028" i="1"/>
  <c r="M1028" i="1" s="1"/>
  <c r="K1028" i="1"/>
  <c r="I1028" i="1"/>
  <c r="J1028" i="1" s="1"/>
  <c r="H1028" i="1"/>
  <c r="L1021" i="1"/>
  <c r="K1021" i="1"/>
  <c r="I1021" i="1"/>
  <c r="J1021" i="1" s="1"/>
  <c r="H1021" i="1"/>
  <c r="L1014" i="1"/>
  <c r="M1014" i="1" s="1"/>
  <c r="K1014" i="1"/>
  <c r="I1014" i="1"/>
  <c r="H1014" i="1"/>
  <c r="L1007" i="1"/>
  <c r="M1007" i="1" s="1"/>
  <c r="K1007" i="1"/>
  <c r="I1007" i="1"/>
  <c r="J1007" i="1" s="1"/>
  <c r="H1007" i="1"/>
  <c r="L1000" i="1"/>
  <c r="K1000" i="1"/>
  <c r="I1000" i="1"/>
  <c r="H1000" i="1"/>
  <c r="L993" i="1"/>
  <c r="M993" i="1" s="1"/>
  <c r="K993" i="1"/>
  <c r="I993" i="1"/>
  <c r="J993" i="1" s="1"/>
  <c r="H993" i="1"/>
  <c r="L986" i="1"/>
  <c r="K986" i="1"/>
  <c r="I986" i="1"/>
  <c r="H986" i="1"/>
  <c r="L979" i="1"/>
  <c r="M979" i="1" s="1"/>
  <c r="K979" i="1"/>
  <c r="I979" i="1"/>
  <c r="H979" i="1"/>
  <c r="L976" i="1"/>
  <c r="K976" i="1"/>
  <c r="I976" i="1"/>
  <c r="J976" i="1" s="1"/>
  <c r="H976" i="1"/>
  <c r="L968" i="1"/>
  <c r="M968" i="1" s="1"/>
  <c r="K968" i="1"/>
  <c r="I968" i="1"/>
  <c r="H968" i="1"/>
  <c r="L961" i="1"/>
  <c r="M961" i="1" s="1"/>
  <c r="K961" i="1"/>
  <c r="I961" i="1"/>
  <c r="J961" i="1" s="1"/>
  <c r="H961" i="1"/>
  <c r="L954" i="1"/>
  <c r="M954" i="1" s="1"/>
  <c r="K954" i="1"/>
  <c r="I954" i="1"/>
  <c r="H954" i="1"/>
  <c r="L947" i="1"/>
  <c r="M947" i="1" s="1"/>
  <c r="K947" i="1"/>
  <c r="I947" i="1"/>
  <c r="J947" i="1" s="1"/>
  <c r="H947" i="1"/>
  <c r="L940" i="1"/>
  <c r="K940" i="1"/>
  <c r="I940" i="1"/>
  <c r="H940" i="1"/>
  <c r="L933" i="1"/>
  <c r="M933" i="1" s="1"/>
  <c r="K933" i="1"/>
  <c r="I933" i="1"/>
  <c r="J933" i="1" s="1"/>
  <c r="H933" i="1"/>
  <c r="L926" i="1"/>
  <c r="K926" i="1"/>
  <c r="I926" i="1"/>
  <c r="J926" i="1" s="1"/>
  <c r="H926" i="1"/>
  <c r="L919" i="1"/>
  <c r="M919" i="1" s="1"/>
  <c r="K919" i="1"/>
  <c r="I919" i="1"/>
  <c r="J919" i="1" s="1"/>
  <c r="H919" i="1"/>
  <c r="L912" i="1"/>
  <c r="M912" i="1" s="1"/>
  <c r="K912" i="1"/>
  <c r="I912" i="1"/>
  <c r="J912" i="1" s="1"/>
  <c r="H912" i="1"/>
  <c r="L905" i="1"/>
  <c r="M905" i="1" s="1"/>
  <c r="K905" i="1"/>
  <c r="I905" i="1"/>
  <c r="H905" i="1"/>
  <c r="L898" i="1"/>
  <c r="M898" i="1" s="1"/>
  <c r="K898" i="1"/>
  <c r="I898" i="1"/>
  <c r="J898" i="1" s="1"/>
  <c r="H898" i="1"/>
  <c r="L891" i="1"/>
  <c r="K891" i="1"/>
  <c r="I891" i="1"/>
  <c r="J891" i="1" s="1"/>
  <c r="H891" i="1"/>
  <c r="L884" i="1"/>
  <c r="M884" i="1" s="1"/>
  <c r="K884" i="1"/>
  <c r="I884" i="1"/>
  <c r="J884" i="1" s="1"/>
  <c r="H884" i="1"/>
  <c r="L877" i="1"/>
  <c r="K877" i="1"/>
  <c r="I877" i="1"/>
  <c r="J877" i="1" s="1"/>
  <c r="H877" i="1"/>
  <c r="L870" i="1"/>
  <c r="M870" i="1" s="1"/>
  <c r="K870" i="1"/>
  <c r="I870" i="1"/>
  <c r="H870" i="1"/>
  <c r="L863" i="1"/>
  <c r="M863" i="1" s="1"/>
  <c r="K863" i="1"/>
  <c r="I863" i="1"/>
  <c r="J863" i="1" s="1"/>
  <c r="H863" i="1"/>
  <c r="L856" i="1"/>
  <c r="M856" i="1" s="1"/>
  <c r="K856" i="1"/>
  <c r="I856" i="1"/>
  <c r="H856" i="1"/>
  <c r="J856" i="1" s="1"/>
  <c r="L849" i="1"/>
  <c r="M849" i="1" s="1"/>
  <c r="K849" i="1"/>
  <c r="I849" i="1"/>
  <c r="J849" i="1" s="1"/>
  <c r="H849" i="1"/>
  <c r="L842" i="1"/>
  <c r="K842" i="1"/>
  <c r="I842" i="1"/>
  <c r="J842" i="1" s="1"/>
  <c r="H842" i="1"/>
  <c r="L835" i="1"/>
  <c r="M835" i="1" s="1"/>
  <c r="K835" i="1"/>
  <c r="I835" i="1"/>
  <c r="H835" i="1"/>
  <c r="L828" i="1"/>
  <c r="K828" i="1"/>
  <c r="I828" i="1"/>
  <c r="J828" i="1" s="1"/>
  <c r="H828" i="1"/>
  <c r="L821" i="1"/>
  <c r="M821" i="1" s="1"/>
  <c r="K821" i="1"/>
  <c r="I821" i="1"/>
  <c r="H821" i="1"/>
  <c r="L814" i="1"/>
  <c r="M814" i="1" s="1"/>
  <c r="K814" i="1"/>
  <c r="I814" i="1"/>
  <c r="J814" i="1" s="1"/>
  <c r="H814" i="1"/>
  <c r="L807" i="1"/>
  <c r="M807" i="1" s="1"/>
  <c r="K807" i="1"/>
  <c r="I807" i="1"/>
  <c r="H807" i="1"/>
  <c r="L800" i="1"/>
  <c r="M800" i="1" s="1"/>
  <c r="K800" i="1"/>
  <c r="I800" i="1"/>
  <c r="J800" i="1" s="1"/>
  <c r="H800" i="1"/>
  <c r="L793" i="1"/>
  <c r="M793" i="1" s="1"/>
  <c r="K793" i="1"/>
  <c r="I793" i="1"/>
  <c r="J793" i="1" s="1"/>
  <c r="H793" i="1"/>
  <c r="L785" i="1"/>
  <c r="M785" i="1" s="1"/>
  <c r="K785" i="1"/>
  <c r="I785" i="1"/>
  <c r="J785" i="1" s="1"/>
  <c r="H785" i="1"/>
  <c r="L778" i="1"/>
  <c r="K778" i="1"/>
  <c r="I778" i="1"/>
  <c r="J778" i="1" s="1"/>
  <c r="H778" i="1"/>
  <c r="L770" i="1"/>
  <c r="M770" i="1" s="1"/>
  <c r="K770" i="1"/>
  <c r="I770" i="1"/>
  <c r="H770" i="1"/>
  <c r="L762" i="1"/>
  <c r="M762" i="1" s="1"/>
  <c r="K762" i="1"/>
  <c r="I762" i="1"/>
  <c r="J762" i="1" s="1"/>
  <c r="H762" i="1"/>
  <c r="L754" i="1"/>
  <c r="K754" i="1"/>
  <c r="I754" i="1"/>
  <c r="H754" i="1"/>
  <c r="L747" i="1"/>
  <c r="M747" i="1" s="1"/>
  <c r="K747" i="1"/>
  <c r="I747" i="1"/>
  <c r="J747" i="1" s="1"/>
  <c r="H747" i="1"/>
  <c r="L740" i="1"/>
  <c r="K740" i="1"/>
  <c r="I740" i="1"/>
  <c r="J740" i="1" s="1"/>
  <c r="H740" i="1"/>
  <c r="L733" i="1"/>
  <c r="M733" i="1" s="1"/>
  <c r="K733" i="1"/>
  <c r="I733" i="1"/>
  <c r="H733" i="1"/>
  <c r="L726" i="1"/>
  <c r="K726" i="1"/>
  <c r="I726" i="1"/>
  <c r="J726" i="1" s="1"/>
  <c r="H726" i="1"/>
  <c r="L719" i="1"/>
  <c r="M719" i="1" s="1"/>
  <c r="K719" i="1"/>
  <c r="I719" i="1"/>
  <c r="J719" i="1" s="1"/>
  <c r="H719" i="1"/>
  <c r="L712" i="1"/>
  <c r="M712" i="1" s="1"/>
  <c r="K712" i="1"/>
  <c r="I712" i="1"/>
  <c r="J712" i="1" s="1"/>
  <c r="H712" i="1"/>
  <c r="L705" i="1"/>
  <c r="M705" i="1" s="1"/>
  <c r="K705" i="1"/>
  <c r="I705" i="1"/>
  <c r="H705" i="1"/>
  <c r="L698" i="1"/>
  <c r="M698" i="1" s="1"/>
  <c r="K698" i="1"/>
  <c r="I698" i="1"/>
  <c r="J698" i="1" s="1"/>
  <c r="H698" i="1"/>
  <c r="L691" i="1"/>
  <c r="K691" i="1"/>
  <c r="I691" i="1"/>
  <c r="H691" i="1"/>
  <c r="L684" i="1"/>
  <c r="M684" i="1" s="1"/>
  <c r="K684" i="1"/>
  <c r="I684" i="1"/>
  <c r="J684" i="1" s="1"/>
  <c r="H684" i="1"/>
  <c r="L676" i="1"/>
  <c r="K676" i="1"/>
  <c r="I676" i="1"/>
  <c r="J676" i="1" s="1"/>
  <c r="H676" i="1"/>
  <c r="L668" i="1"/>
  <c r="M668" i="1" s="1"/>
  <c r="K668" i="1"/>
  <c r="I668" i="1"/>
  <c r="H668" i="1"/>
  <c r="L661" i="1"/>
  <c r="M661" i="1" s="1"/>
  <c r="K661" i="1"/>
  <c r="I661" i="1"/>
  <c r="J661" i="1" s="1"/>
  <c r="H661" i="1"/>
  <c r="L654" i="1"/>
  <c r="M654" i="1" s="1"/>
  <c r="K654" i="1"/>
  <c r="I654" i="1"/>
  <c r="H654" i="1"/>
  <c r="L647" i="1"/>
  <c r="M647" i="1" s="1"/>
  <c r="K647" i="1"/>
  <c r="I647" i="1"/>
  <c r="J647" i="1" s="1"/>
  <c r="H647" i="1"/>
  <c r="L640" i="1"/>
  <c r="K640" i="1"/>
  <c r="I640" i="1"/>
  <c r="J640" i="1" s="1"/>
  <c r="H640" i="1"/>
  <c r="L633" i="1"/>
  <c r="M633" i="1" s="1"/>
  <c r="K633" i="1"/>
  <c r="I633" i="1"/>
  <c r="J633" i="1" s="1"/>
  <c r="H633" i="1"/>
  <c r="L626" i="1"/>
  <c r="K626" i="1"/>
  <c r="I626" i="1"/>
  <c r="J626" i="1" s="1"/>
  <c r="H626" i="1"/>
  <c r="L619" i="1"/>
  <c r="M619" i="1" s="1"/>
  <c r="K619" i="1"/>
  <c r="I619" i="1"/>
  <c r="H619" i="1"/>
  <c r="L612" i="1"/>
  <c r="M612" i="1" s="1"/>
  <c r="K612" i="1"/>
  <c r="I612" i="1"/>
  <c r="J612" i="1" s="1"/>
  <c r="H612" i="1"/>
  <c r="L604" i="1"/>
  <c r="M604" i="1" s="1"/>
  <c r="K604" i="1"/>
  <c r="I604" i="1"/>
  <c r="J604" i="1" s="1"/>
  <c r="H604" i="1"/>
  <c r="L597" i="1"/>
  <c r="M597" i="1" s="1"/>
  <c r="K597" i="1"/>
  <c r="I597" i="1"/>
  <c r="J597" i="1" s="1"/>
  <c r="H597" i="1"/>
  <c r="L590" i="1"/>
  <c r="K590" i="1"/>
  <c r="I590" i="1"/>
  <c r="J590" i="1" s="1"/>
  <c r="H590" i="1"/>
  <c r="L583" i="1"/>
  <c r="M583" i="1" s="1"/>
  <c r="K583" i="1"/>
  <c r="I583" i="1"/>
  <c r="J583" i="1" s="1"/>
  <c r="H583" i="1"/>
  <c r="L575" i="1"/>
  <c r="K575" i="1"/>
  <c r="I575" i="1"/>
  <c r="J575" i="1" s="1"/>
  <c r="H575" i="1"/>
  <c r="L568" i="1"/>
  <c r="M568" i="1" s="1"/>
  <c r="K568" i="1"/>
  <c r="I568" i="1"/>
  <c r="H568" i="1"/>
  <c r="L561" i="1"/>
  <c r="M561" i="1" s="1"/>
  <c r="K561" i="1"/>
  <c r="I561" i="1"/>
  <c r="J561" i="1" s="1"/>
  <c r="H561" i="1"/>
  <c r="L554" i="1"/>
  <c r="M554" i="1" s="1"/>
  <c r="K554" i="1"/>
  <c r="I554" i="1"/>
  <c r="J554" i="1" s="1"/>
  <c r="H554" i="1"/>
  <c r="L547" i="1"/>
  <c r="M547" i="1" s="1"/>
  <c r="K547" i="1"/>
  <c r="I547" i="1"/>
  <c r="J547" i="1" s="1"/>
  <c r="H547" i="1"/>
  <c r="L540" i="1"/>
  <c r="K540" i="1"/>
  <c r="I540" i="1"/>
  <c r="H540" i="1"/>
  <c r="L532" i="1"/>
  <c r="M532" i="1" s="1"/>
  <c r="K532" i="1"/>
  <c r="I532" i="1"/>
  <c r="J532" i="1" s="1"/>
  <c r="H532" i="1"/>
  <c r="L525" i="1"/>
  <c r="K525" i="1"/>
  <c r="I525" i="1"/>
  <c r="J525" i="1" s="1"/>
  <c r="H525" i="1"/>
  <c r="L518" i="1"/>
  <c r="M518" i="1" s="1"/>
  <c r="K518" i="1"/>
  <c r="I518" i="1"/>
  <c r="H518" i="1"/>
  <c r="L511" i="1"/>
  <c r="K511" i="1"/>
  <c r="I511" i="1"/>
  <c r="J511" i="1" s="1"/>
  <c r="H511" i="1"/>
  <c r="L504" i="1"/>
  <c r="M504" i="1" s="1"/>
  <c r="K504" i="1"/>
  <c r="I504" i="1"/>
  <c r="H504" i="1"/>
  <c r="L497" i="1"/>
  <c r="M497" i="1" s="1"/>
  <c r="K497" i="1"/>
  <c r="I497" i="1"/>
  <c r="J497" i="1" s="1"/>
  <c r="H497" i="1"/>
  <c r="L490" i="1"/>
  <c r="M490" i="1" s="1"/>
  <c r="K490" i="1"/>
  <c r="I490" i="1"/>
  <c r="J490" i="1" s="1"/>
  <c r="H490" i="1"/>
  <c r="L483" i="1"/>
  <c r="M483" i="1" s="1"/>
  <c r="K483" i="1"/>
  <c r="I483" i="1"/>
  <c r="J483" i="1" s="1"/>
  <c r="H483" i="1"/>
  <c r="L476" i="1"/>
  <c r="K476" i="1"/>
  <c r="I476" i="1"/>
  <c r="J476" i="1" s="1"/>
  <c r="H476" i="1"/>
  <c r="L468" i="1"/>
  <c r="M468" i="1" s="1"/>
  <c r="K468" i="1"/>
  <c r="I468" i="1"/>
  <c r="H468" i="1"/>
  <c r="L460" i="1"/>
  <c r="M460" i="1" s="1"/>
  <c r="K460" i="1"/>
  <c r="I460" i="1"/>
  <c r="J460" i="1" s="1"/>
  <c r="H460" i="1"/>
  <c r="L455" i="1"/>
  <c r="M455" i="1" s="1"/>
  <c r="K455" i="1"/>
  <c r="I455" i="1"/>
  <c r="H455" i="1"/>
  <c r="L453" i="1"/>
  <c r="M453" i="1" s="1"/>
  <c r="K453" i="1"/>
  <c r="I453" i="1"/>
  <c r="J453" i="1" s="1"/>
  <c r="H453" i="1"/>
  <c r="L450" i="1"/>
  <c r="K450" i="1"/>
  <c r="I450" i="1"/>
  <c r="H450" i="1"/>
  <c r="L444" i="1"/>
  <c r="M444" i="1" s="1"/>
  <c r="K444" i="1"/>
  <c r="I444" i="1"/>
  <c r="J444" i="1" s="1"/>
  <c r="H444" i="1"/>
  <c r="L438" i="1"/>
  <c r="K438" i="1"/>
  <c r="I438" i="1"/>
  <c r="J438" i="1" s="1"/>
  <c r="H438" i="1"/>
  <c r="L432" i="1"/>
  <c r="M432" i="1" s="1"/>
  <c r="K432" i="1"/>
  <c r="I432" i="1"/>
  <c r="J432" i="1" s="1"/>
  <c r="H432" i="1"/>
  <c r="L426" i="1"/>
  <c r="M426" i="1" s="1"/>
  <c r="K426" i="1"/>
  <c r="I426" i="1"/>
  <c r="J426" i="1" s="1"/>
  <c r="H426" i="1"/>
  <c r="L420" i="1"/>
  <c r="M420" i="1" s="1"/>
  <c r="K420" i="1"/>
  <c r="I420" i="1"/>
  <c r="H420" i="1"/>
  <c r="L418" i="1"/>
  <c r="M418" i="1" s="1"/>
  <c r="K418" i="1"/>
  <c r="I418" i="1"/>
  <c r="J418" i="1" s="1"/>
  <c r="H418" i="1"/>
  <c r="L416" i="1"/>
  <c r="K416" i="1"/>
  <c r="I416" i="1"/>
  <c r="J416" i="1" s="1"/>
  <c r="H416" i="1"/>
  <c r="L414" i="1"/>
  <c r="M414" i="1" s="1"/>
  <c r="K414" i="1"/>
  <c r="I414" i="1"/>
  <c r="J414" i="1" s="1"/>
  <c r="H414" i="1"/>
  <c r="L412" i="1"/>
  <c r="K412" i="1"/>
  <c r="I412" i="1"/>
  <c r="J412" i="1" s="1"/>
  <c r="H412" i="1"/>
  <c r="L410" i="1"/>
  <c r="M410" i="1" s="1"/>
  <c r="K410" i="1"/>
  <c r="I410" i="1"/>
  <c r="H410" i="1"/>
  <c r="L408" i="1"/>
  <c r="M408" i="1" s="1"/>
  <c r="K408" i="1"/>
  <c r="I408" i="1"/>
  <c r="J408" i="1" s="1"/>
  <c r="H408" i="1"/>
  <c r="L406" i="1"/>
  <c r="M406" i="1" s="1"/>
  <c r="K406" i="1"/>
  <c r="I406" i="1"/>
  <c r="H406" i="1"/>
  <c r="L404" i="1"/>
  <c r="M404" i="1" s="1"/>
  <c r="K404" i="1"/>
  <c r="I404" i="1"/>
  <c r="J404" i="1" s="1"/>
  <c r="H404" i="1"/>
  <c r="L402" i="1"/>
  <c r="K402" i="1"/>
  <c r="I402" i="1"/>
  <c r="H402" i="1"/>
  <c r="L400" i="1"/>
  <c r="M400" i="1" s="1"/>
  <c r="K400" i="1"/>
  <c r="I400" i="1"/>
  <c r="H400" i="1"/>
  <c r="L398" i="1"/>
  <c r="K398" i="1"/>
  <c r="I398" i="1"/>
  <c r="J398" i="1" s="1"/>
  <c r="H398" i="1"/>
  <c r="L396" i="1"/>
  <c r="M396" i="1" s="1"/>
  <c r="K396" i="1"/>
  <c r="I396" i="1"/>
  <c r="H396" i="1"/>
  <c r="L394" i="1"/>
  <c r="K394" i="1"/>
  <c r="I394" i="1"/>
  <c r="J394" i="1" s="1"/>
  <c r="H394" i="1"/>
  <c r="L392" i="1"/>
  <c r="M392" i="1" s="1"/>
  <c r="K392" i="1"/>
  <c r="I392" i="1"/>
  <c r="H392" i="1"/>
  <c r="L390" i="1"/>
  <c r="M390" i="1" s="1"/>
  <c r="K390" i="1"/>
  <c r="I390" i="1"/>
  <c r="J390" i="1" s="1"/>
  <c r="H390" i="1"/>
  <c r="L388" i="1"/>
  <c r="K388" i="1"/>
  <c r="I388" i="1"/>
  <c r="J388" i="1" s="1"/>
  <c r="H388" i="1"/>
  <c r="L386" i="1"/>
  <c r="M386" i="1" s="1"/>
  <c r="K386" i="1"/>
  <c r="I386" i="1"/>
  <c r="H386" i="1"/>
  <c r="L384" i="1"/>
  <c r="K384" i="1"/>
  <c r="I384" i="1"/>
  <c r="J384" i="1" s="1"/>
  <c r="H384" i="1"/>
  <c r="L382" i="1"/>
  <c r="M382" i="1" s="1"/>
  <c r="K382" i="1"/>
  <c r="I382" i="1"/>
  <c r="H382" i="1"/>
  <c r="L380" i="1"/>
  <c r="M380" i="1" s="1"/>
  <c r="K380" i="1"/>
  <c r="I380" i="1"/>
  <c r="J380" i="1" s="1"/>
  <c r="H380" i="1"/>
  <c r="L378" i="1"/>
  <c r="M378" i="1" s="1"/>
  <c r="K378" i="1"/>
  <c r="I378" i="1"/>
  <c r="H378" i="1"/>
  <c r="L376" i="1"/>
  <c r="M376" i="1" s="1"/>
  <c r="K376" i="1"/>
  <c r="I376" i="1"/>
  <c r="J376" i="1" s="1"/>
  <c r="H376" i="1"/>
  <c r="L374" i="1"/>
  <c r="K374" i="1"/>
  <c r="I374" i="1"/>
  <c r="J374" i="1" s="1"/>
  <c r="H374" i="1"/>
  <c r="L372" i="1"/>
  <c r="M372" i="1" s="1"/>
  <c r="K372" i="1"/>
  <c r="I372" i="1"/>
  <c r="J372" i="1" s="1"/>
  <c r="H372" i="1"/>
  <c r="L370" i="1"/>
  <c r="K370" i="1"/>
  <c r="I370" i="1"/>
  <c r="J370" i="1" s="1"/>
  <c r="H370" i="1"/>
  <c r="L368" i="1"/>
  <c r="M368" i="1" s="1"/>
  <c r="K368" i="1"/>
  <c r="I368" i="1"/>
  <c r="H368" i="1"/>
  <c r="L366" i="1"/>
  <c r="M366" i="1" s="1"/>
  <c r="K366" i="1"/>
  <c r="I366" i="1"/>
  <c r="J366" i="1" s="1"/>
  <c r="H366" i="1"/>
  <c r="L364" i="1"/>
  <c r="M364" i="1" s="1"/>
  <c r="K364" i="1"/>
  <c r="I364" i="1"/>
  <c r="J364" i="1" s="1"/>
  <c r="H364" i="1"/>
  <c r="L362" i="1"/>
  <c r="M362" i="1" s="1"/>
  <c r="K362" i="1"/>
  <c r="I362" i="1"/>
  <c r="J362" i="1" s="1"/>
  <c r="H362" i="1"/>
  <c r="L360" i="1"/>
  <c r="K360" i="1"/>
  <c r="I360" i="1"/>
  <c r="J360" i="1" s="1"/>
  <c r="H360" i="1"/>
  <c r="L358" i="1"/>
  <c r="M358" i="1" s="1"/>
  <c r="K358" i="1"/>
  <c r="I358" i="1"/>
  <c r="J358" i="1" s="1"/>
  <c r="H358" i="1"/>
  <c r="L356" i="1"/>
  <c r="K356" i="1"/>
  <c r="I356" i="1"/>
  <c r="J356" i="1" s="1"/>
  <c r="H356" i="1"/>
  <c r="L354" i="1"/>
  <c r="M354" i="1" s="1"/>
  <c r="K354" i="1"/>
  <c r="H354" i="1"/>
  <c r="L351" i="1"/>
  <c r="M351" i="1" s="1"/>
  <c r="K351" i="1"/>
  <c r="I351" i="1"/>
  <c r="H351" i="1"/>
  <c r="L347" i="1"/>
  <c r="K347" i="1"/>
  <c r="I347" i="1"/>
  <c r="H347" i="1"/>
  <c r="L340" i="1"/>
  <c r="K340" i="1"/>
  <c r="M340" i="1" s="1"/>
  <c r="I340" i="1"/>
  <c r="H340" i="1"/>
  <c r="L338" i="1"/>
  <c r="M338" i="1" s="1"/>
  <c r="K338" i="1"/>
  <c r="I338" i="1"/>
  <c r="J338" i="1" s="1"/>
  <c r="H338" i="1"/>
  <c r="L332" i="1"/>
  <c r="K332" i="1"/>
  <c r="M332" i="1" s="1"/>
  <c r="I332" i="1"/>
  <c r="H332" i="1"/>
  <c r="J332" i="1" s="1"/>
  <c r="L330" i="1"/>
  <c r="K330" i="1"/>
  <c r="I330" i="1"/>
  <c r="H330" i="1"/>
  <c r="L328" i="1"/>
  <c r="K328" i="1"/>
  <c r="I328" i="1"/>
  <c r="J328" i="1" s="1"/>
  <c r="H328" i="1"/>
  <c r="L326" i="1"/>
  <c r="M326" i="1" s="1"/>
  <c r="K326" i="1"/>
  <c r="I326" i="1"/>
  <c r="H326" i="1"/>
  <c r="L324" i="1"/>
  <c r="K324" i="1"/>
  <c r="I324" i="1"/>
  <c r="H324" i="1"/>
  <c r="L322" i="1"/>
  <c r="K322" i="1"/>
  <c r="I322" i="1"/>
  <c r="H322" i="1"/>
  <c r="L320" i="1"/>
  <c r="M320" i="1" s="1"/>
  <c r="K320" i="1"/>
  <c r="I320" i="1"/>
  <c r="J320" i="1" s="1"/>
  <c r="H320" i="1"/>
  <c r="L318" i="1"/>
  <c r="K318" i="1"/>
  <c r="I318" i="1"/>
  <c r="H318" i="1"/>
  <c r="L316" i="1"/>
  <c r="K316" i="1"/>
  <c r="I316" i="1"/>
  <c r="H316" i="1"/>
  <c r="L314" i="1"/>
  <c r="K314" i="1"/>
  <c r="I314" i="1"/>
  <c r="J314" i="1" s="1"/>
  <c r="H314" i="1"/>
  <c r="L312" i="1"/>
  <c r="M312" i="1" s="1"/>
  <c r="K312" i="1"/>
  <c r="I312" i="1"/>
  <c r="H312" i="1"/>
  <c r="J312" i="1" s="1"/>
  <c r="L310" i="1"/>
  <c r="K310" i="1"/>
  <c r="M310" i="1" s="1"/>
  <c r="I310" i="1"/>
  <c r="H310" i="1"/>
  <c r="L308" i="1"/>
  <c r="K308" i="1"/>
  <c r="I308" i="1"/>
  <c r="H308" i="1"/>
  <c r="L305" i="1"/>
  <c r="M305" i="1" s="1"/>
  <c r="K305" i="1"/>
  <c r="I305" i="1"/>
  <c r="J305" i="1" s="1"/>
  <c r="H305" i="1"/>
  <c r="L303" i="1"/>
  <c r="K303" i="1"/>
  <c r="I303" i="1"/>
  <c r="H303" i="1"/>
  <c r="J303" i="1" s="1"/>
  <c r="L297" i="1"/>
  <c r="K297" i="1"/>
  <c r="I297" i="1"/>
  <c r="H297" i="1"/>
  <c r="L289" i="1"/>
  <c r="K289" i="1"/>
  <c r="I289" i="1"/>
  <c r="J289" i="1" s="1"/>
  <c r="H289" i="1"/>
  <c r="L282" i="1"/>
  <c r="M282" i="1" s="1"/>
  <c r="K282" i="1"/>
  <c r="I282" i="1"/>
  <c r="H282" i="1"/>
  <c r="J282" i="1" s="1"/>
  <c r="L276" i="1"/>
  <c r="K276" i="1"/>
  <c r="I276" i="1"/>
  <c r="H276" i="1"/>
  <c r="L270" i="1"/>
  <c r="K270" i="1"/>
  <c r="I270" i="1"/>
  <c r="H270" i="1"/>
  <c r="L264" i="1"/>
  <c r="M264" i="1" s="1"/>
  <c r="K264" i="1"/>
  <c r="I264" i="1"/>
  <c r="H264" i="1"/>
  <c r="L260" i="1"/>
  <c r="K260" i="1"/>
  <c r="I260" i="1"/>
  <c r="H260" i="1"/>
  <c r="L258" i="1"/>
  <c r="K258" i="1"/>
  <c r="I258" i="1"/>
  <c r="H258" i="1"/>
  <c r="L256" i="1"/>
  <c r="K256" i="1"/>
  <c r="I256" i="1"/>
  <c r="J256" i="1" s="1"/>
  <c r="H256" i="1"/>
  <c r="L254" i="1"/>
  <c r="M254" i="1" s="1"/>
  <c r="K254" i="1"/>
  <c r="I254" i="1"/>
  <c r="H254" i="1"/>
  <c r="J254" i="1" s="1"/>
  <c r="L252" i="1"/>
  <c r="K252" i="1"/>
  <c r="I252" i="1"/>
  <c r="H252" i="1"/>
  <c r="L250" i="1"/>
  <c r="K250" i="1"/>
  <c r="I250" i="1"/>
  <c r="H250" i="1"/>
  <c r="L248" i="1"/>
  <c r="M248" i="1" s="1"/>
  <c r="K248" i="1"/>
  <c r="I248" i="1"/>
  <c r="J248" i="1" s="1"/>
  <c r="H248" i="1"/>
  <c r="L246" i="1"/>
  <c r="K246" i="1"/>
  <c r="M246" i="1" s="1"/>
  <c r="I246" i="1"/>
  <c r="H246" i="1"/>
  <c r="L244" i="1"/>
  <c r="K244" i="1"/>
  <c r="I244" i="1"/>
  <c r="H244" i="1"/>
  <c r="L242" i="1"/>
  <c r="K242" i="1"/>
  <c r="I242" i="1"/>
  <c r="J242" i="1" s="1"/>
  <c r="H242" i="1"/>
  <c r="L240" i="1"/>
  <c r="M240" i="1" s="1"/>
  <c r="K240" i="1"/>
  <c r="I240" i="1"/>
  <c r="H240" i="1"/>
  <c r="J240" i="1" s="1"/>
  <c r="L238" i="1"/>
  <c r="K238" i="1"/>
  <c r="I238" i="1"/>
  <c r="J238" i="1" s="1"/>
  <c r="H238" i="1"/>
  <c r="L236" i="1"/>
  <c r="K236" i="1"/>
  <c r="I236" i="1"/>
  <c r="H236" i="1"/>
  <c r="L234" i="1"/>
  <c r="M234" i="1" s="1"/>
  <c r="K234" i="1"/>
  <c r="I234" i="1"/>
  <c r="J234" i="1" s="1"/>
  <c r="H234" i="1"/>
  <c r="L232" i="1"/>
  <c r="K232" i="1"/>
  <c r="I232" i="1"/>
  <c r="H232" i="1"/>
  <c r="J232" i="1" s="1"/>
  <c r="L230" i="1"/>
  <c r="K230" i="1"/>
  <c r="I230" i="1"/>
  <c r="H230" i="1"/>
  <c r="L226" i="1"/>
  <c r="K226" i="1"/>
  <c r="I226" i="1"/>
  <c r="J226" i="1" s="1"/>
  <c r="H226" i="1"/>
  <c r="L224" i="1"/>
  <c r="M224" i="1" s="1"/>
  <c r="K224" i="1"/>
  <c r="I224" i="1"/>
  <c r="H224" i="1"/>
  <c r="J224" i="1" s="1"/>
  <c r="L222" i="1"/>
  <c r="K222" i="1"/>
  <c r="M222" i="1" s="1"/>
  <c r="I222" i="1"/>
  <c r="H222" i="1"/>
  <c r="L220" i="1"/>
  <c r="K220" i="1"/>
  <c r="I220" i="1"/>
  <c r="H220" i="1"/>
  <c r="L218" i="1"/>
  <c r="M218" i="1" s="1"/>
  <c r="K218" i="1"/>
  <c r="I218" i="1"/>
  <c r="J218" i="1" s="1"/>
  <c r="H218" i="1"/>
  <c r="L216" i="1"/>
  <c r="K216" i="1"/>
  <c r="I216" i="1"/>
  <c r="H216" i="1"/>
  <c r="L212" i="1"/>
  <c r="K212" i="1"/>
  <c r="I212" i="1"/>
  <c r="H212" i="1"/>
  <c r="L210" i="1"/>
  <c r="K210" i="1"/>
  <c r="I210" i="1"/>
  <c r="J210" i="1" s="1"/>
  <c r="H210" i="1"/>
  <c r="L208" i="1"/>
  <c r="M208" i="1" s="1"/>
  <c r="K208" i="1"/>
  <c r="I208" i="1"/>
  <c r="H208" i="1"/>
  <c r="J208" i="1" s="1"/>
  <c r="L206" i="1"/>
  <c r="K206" i="1"/>
  <c r="I206" i="1"/>
  <c r="H206" i="1"/>
  <c r="L204" i="1"/>
  <c r="K204" i="1"/>
  <c r="I204" i="1"/>
  <c r="H204" i="1"/>
  <c r="L202" i="1"/>
  <c r="M202" i="1" s="1"/>
  <c r="K202" i="1"/>
  <c r="I202" i="1"/>
  <c r="J202" i="1" s="1"/>
  <c r="H202" i="1"/>
  <c r="L200" i="1"/>
  <c r="K200" i="1"/>
  <c r="M200" i="1" s="1"/>
  <c r="I200" i="1"/>
  <c r="H200" i="1"/>
  <c r="L198" i="1"/>
  <c r="K198" i="1"/>
  <c r="I198" i="1"/>
  <c r="H198" i="1"/>
  <c r="L196" i="1"/>
  <c r="K196" i="1"/>
  <c r="I196" i="1"/>
  <c r="J196" i="1" s="1"/>
  <c r="H196" i="1"/>
  <c r="L194" i="1"/>
  <c r="M194" i="1" s="1"/>
  <c r="K194" i="1"/>
  <c r="I194" i="1"/>
  <c r="H194" i="1"/>
  <c r="L192" i="1"/>
  <c r="K192" i="1"/>
  <c r="I192" i="1"/>
  <c r="H192" i="1"/>
  <c r="L190" i="1"/>
  <c r="K190" i="1"/>
  <c r="I190" i="1"/>
  <c r="H190" i="1"/>
  <c r="L188" i="1"/>
  <c r="M188" i="1" s="1"/>
  <c r="K188" i="1"/>
  <c r="I188" i="1"/>
  <c r="H188" i="1"/>
  <c r="L186" i="1"/>
  <c r="K186" i="1"/>
  <c r="I186" i="1"/>
  <c r="H186" i="1"/>
  <c r="L184" i="1"/>
  <c r="K184" i="1"/>
  <c r="I184" i="1"/>
  <c r="H184" i="1"/>
  <c r="L182" i="1"/>
  <c r="K182" i="1"/>
  <c r="I182" i="1"/>
  <c r="H182" i="1"/>
  <c r="L180" i="1"/>
  <c r="M180" i="1" s="1"/>
  <c r="K180" i="1"/>
  <c r="I180" i="1"/>
  <c r="H180" i="1"/>
  <c r="L178" i="1"/>
  <c r="K178" i="1"/>
  <c r="M178" i="1" s="1"/>
  <c r="I178" i="1"/>
  <c r="J178" i="1" s="1"/>
  <c r="H178" i="1"/>
  <c r="L176" i="1"/>
  <c r="K176" i="1"/>
  <c r="I176" i="1"/>
  <c r="H176" i="1"/>
  <c r="L172" i="1"/>
  <c r="M172" i="1" s="1"/>
  <c r="K172" i="1"/>
  <c r="I172" i="1"/>
  <c r="J172" i="1" s="1"/>
  <c r="H172" i="1"/>
  <c r="L170" i="1"/>
  <c r="K170" i="1"/>
  <c r="I170" i="1"/>
  <c r="H170" i="1"/>
  <c r="L168" i="1"/>
  <c r="K168" i="1"/>
  <c r="I168" i="1"/>
  <c r="H168" i="1"/>
  <c r="L166" i="1"/>
  <c r="K166" i="1"/>
  <c r="I166" i="1"/>
  <c r="J166" i="1" s="1"/>
  <c r="H166" i="1"/>
  <c r="L164" i="1"/>
  <c r="M164" i="1" s="1"/>
  <c r="K164" i="1"/>
  <c r="I164" i="1"/>
  <c r="H164" i="1"/>
  <c r="L162" i="1"/>
  <c r="K162" i="1"/>
  <c r="I162" i="1"/>
  <c r="H162" i="1"/>
  <c r="L160" i="1"/>
  <c r="K160" i="1"/>
  <c r="I160" i="1"/>
  <c r="H160" i="1"/>
  <c r="L158" i="1"/>
  <c r="M158" i="1" s="1"/>
  <c r="K158" i="1"/>
  <c r="I158" i="1"/>
  <c r="H158" i="1"/>
  <c r="L155" i="1"/>
  <c r="K155" i="1"/>
  <c r="I155" i="1"/>
  <c r="H155" i="1"/>
  <c r="J155" i="1" s="1"/>
  <c r="L153" i="1"/>
  <c r="K153" i="1"/>
  <c r="I153" i="1"/>
  <c r="H153" i="1"/>
  <c r="L151" i="1"/>
  <c r="K151" i="1"/>
  <c r="I151" i="1"/>
  <c r="J151" i="1" s="1"/>
  <c r="H151" i="1"/>
  <c r="L149" i="1"/>
  <c r="M149" i="1" s="1"/>
  <c r="K149" i="1"/>
  <c r="I149" i="1"/>
  <c r="H149" i="1"/>
  <c r="J149" i="1" s="1"/>
  <c r="L147" i="1"/>
  <c r="K147" i="1"/>
  <c r="I147" i="1"/>
  <c r="H147" i="1"/>
  <c r="L145" i="1"/>
  <c r="K145" i="1"/>
  <c r="I145" i="1"/>
  <c r="H145" i="1"/>
  <c r="L143" i="1"/>
  <c r="M143" i="1" s="1"/>
  <c r="K143" i="1"/>
  <c r="I143" i="1"/>
  <c r="H143" i="1"/>
  <c r="L141" i="1"/>
  <c r="K141" i="1"/>
  <c r="M141" i="1" s="1"/>
  <c r="I141" i="1"/>
  <c r="H141" i="1"/>
  <c r="J141" i="1" s="1"/>
  <c r="L139" i="1"/>
  <c r="K139" i="1"/>
  <c r="I139" i="1"/>
  <c r="H139" i="1"/>
  <c r="L137" i="1"/>
  <c r="K137" i="1"/>
  <c r="I137" i="1"/>
  <c r="J137" i="1" s="1"/>
  <c r="H137" i="1"/>
  <c r="L135" i="1"/>
  <c r="M135" i="1" s="1"/>
  <c r="K135" i="1"/>
  <c r="I135" i="1"/>
  <c r="H135" i="1"/>
  <c r="L133" i="1"/>
  <c r="K133" i="1"/>
  <c r="I133" i="1"/>
  <c r="H133" i="1"/>
  <c r="L131" i="1"/>
  <c r="K131" i="1"/>
  <c r="I131" i="1"/>
  <c r="H131" i="1"/>
  <c r="L129" i="1"/>
  <c r="M129" i="1" s="1"/>
  <c r="K129" i="1"/>
  <c r="I129" i="1"/>
  <c r="J129" i="1" s="1"/>
  <c r="H129" i="1"/>
  <c r="L127" i="1"/>
  <c r="K127" i="1"/>
  <c r="I127" i="1"/>
  <c r="H127" i="1"/>
  <c r="J127" i="1" s="1"/>
  <c r="L125" i="1"/>
  <c r="K125" i="1"/>
  <c r="I125" i="1"/>
  <c r="H125" i="1"/>
  <c r="L119" i="1"/>
  <c r="K119" i="1"/>
  <c r="I119" i="1"/>
  <c r="J119" i="1" s="1"/>
  <c r="H119" i="1"/>
  <c r="L117" i="1"/>
  <c r="M117" i="1" s="1"/>
  <c r="K117" i="1"/>
  <c r="I117" i="1"/>
  <c r="H117" i="1"/>
  <c r="L113" i="1"/>
  <c r="K113" i="1"/>
  <c r="I113" i="1"/>
  <c r="J113" i="1" s="1"/>
  <c r="H113" i="1"/>
  <c r="L109" i="1"/>
  <c r="K109" i="1"/>
  <c r="I109" i="1"/>
  <c r="H109" i="1"/>
  <c r="L105" i="1"/>
  <c r="M105" i="1" s="1"/>
  <c r="K105" i="1"/>
  <c r="I105" i="1"/>
  <c r="J105" i="1" s="1"/>
  <c r="H105" i="1"/>
  <c r="L101" i="1"/>
  <c r="K101" i="1"/>
  <c r="I101" i="1"/>
  <c r="H101" i="1"/>
  <c r="L97" i="1"/>
  <c r="K97" i="1"/>
  <c r="I97" i="1"/>
  <c r="H97" i="1"/>
  <c r="J97" i="1" s="1"/>
  <c r="L95" i="1"/>
  <c r="K95" i="1"/>
  <c r="I95" i="1"/>
  <c r="J95" i="1" s="1"/>
  <c r="H95" i="1"/>
  <c r="L93" i="1"/>
  <c r="M93" i="1" s="1"/>
  <c r="K93" i="1"/>
  <c r="I93" i="1"/>
  <c r="H93" i="1"/>
  <c r="L89" i="1"/>
  <c r="K89" i="1"/>
  <c r="M89" i="1" s="1"/>
  <c r="I89" i="1"/>
  <c r="H89" i="1"/>
  <c r="L86" i="1"/>
  <c r="K86" i="1"/>
  <c r="I86" i="1"/>
  <c r="H86" i="1"/>
  <c r="L83" i="1"/>
  <c r="M83" i="1" s="1"/>
  <c r="K83" i="1"/>
  <c r="I83" i="1"/>
  <c r="J83" i="1" s="1"/>
  <c r="H83" i="1"/>
  <c r="L79" i="1"/>
  <c r="K79" i="1"/>
  <c r="I79" i="1"/>
  <c r="H79" i="1"/>
  <c r="J79" i="1" s="1"/>
  <c r="L76" i="1"/>
  <c r="K76" i="1"/>
  <c r="I76" i="1"/>
  <c r="H76" i="1"/>
  <c r="L72" i="1"/>
  <c r="K72" i="1"/>
  <c r="I72" i="1"/>
  <c r="J72" i="1" s="1"/>
  <c r="H72" i="1"/>
  <c r="L69" i="1"/>
  <c r="M69" i="1" s="1"/>
  <c r="K69" i="1"/>
  <c r="I69" i="1"/>
  <c r="H69" i="1"/>
  <c r="J69" i="1" s="1"/>
  <c r="L65" i="1"/>
  <c r="K65" i="1"/>
  <c r="I65" i="1"/>
  <c r="H65" i="1"/>
  <c r="L62" i="1"/>
  <c r="K62" i="1"/>
  <c r="I62" i="1"/>
  <c r="H62" i="1"/>
  <c r="L58" i="1"/>
  <c r="M58" i="1" s="1"/>
  <c r="K58" i="1"/>
  <c r="I58" i="1"/>
  <c r="J58" i="1" s="1"/>
  <c r="H58" i="1"/>
  <c r="L54" i="1"/>
  <c r="K54" i="1"/>
  <c r="I54" i="1"/>
  <c r="H54" i="1"/>
  <c r="J54" i="1" s="1"/>
  <c r="L51" i="1"/>
  <c r="K51" i="1"/>
  <c r="I51" i="1"/>
  <c r="H51" i="1"/>
  <c r="L47" i="1"/>
  <c r="K47" i="1"/>
  <c r="I47" i="1"/>
  <c r="J47" i="1" s="1"/>
  <c r="H47" i="1"/>
  <c r="L43" i="1"/>
  <c r="M43" i="1" s="1"/>
  <c r="K43" i="1"/>
  <c r="I43" i="1"/>
  <c r="H43" i="1"/>
  <c r="J43" i="1" s="1"/>
  <c r="L40" i="1"/>
  <c r="K40" i="1"/>
  <c r="I40" i="1"/>
  <c r="J40" i="1" s="1"/>
  <c r="H40" i="1"/>
  <c r="L36" i="1"/>
  <c r="K36" i="1"/>
  <c r="I36" i="1"/>
  <c r="H36" i="1"/>
  <c r="L32" i="1"/>
  <c r="M32" i="1" s="1"/>
  <c r="K32" i="1"/>
  <c r="I32" i="1"/>
  <c r="J32" i="1" s="1"/>
  <c r="H32" i="1"/>
  <c r="L28" i="1"/>
  <c r="K28" i="1"/>
  <c r="I28" i="1"/>
  <c r="H28" i="1"/>
  <c r="J28" i="1" s="1"/>
  <c r="L24" i="1"/>
  <c r="K24" i="1"/>
  <c r="I24" i="1"/>
  <c r="H24" i="1"/>
  <c r="L21" i="1"/>
  <c r="K21" i="1"/>
  <c r="I21" i="1"/>
  <c r="J21" i="1" s="1"/>
  <c r="H21" i="1"/>
  <c r="L18" i="1"/>
  <c r="M18" i="1" s="1"/>
  <c r="K18" i="1"/>
  <c r="I18" i="1"/>
  <c r="H18" i="1"/>
  <c r="J18" i="1" s="1"/>
  <c r="L15" i="1"/>
  <c r="K15" i="1"/>
  <c r="M15" i="1" s="1"/>
  <c r="I15" i="1"/>
  <c r="H15" i="1"/>
  <c r="L13" i="1"/>
  <c r="K13" i="1"/>
  <c r="I13" i="1"/>
  <c r="H13" i="1"/>
  <c r="L10" i="1"/>
  <c r="M10" i="1" s="1"/>
  <c r="K10" i="1"/>
  <c r="I10" i="1"/>
  <c r="H10" i="1"/>
  <c r="L7" i="1"/>
  <c r="K7" i="1"/>
  <c r="I7" i="1"/>
  <c r="H7" i="1"/>
  <c r="J26384" i="1"/>
  <c r="J26377" i="1"/>
  <c r="J26364" i="1"/>
  <c r="J26355" i="1"/>
  <c r="J26347" i="1"/>
  <c r="J26335" i="1"/>
  <c r="J26325" i="1"/>
  <c r="J26315" i="1"/>
  <c r="J26305" i="1"/>
  <c r="J26292" i="1"/>
  <c r="J26282" i="1"/>
  <c r="J26272" i="1"/>
  <c r="J26264" i="1"/>
  <c r="J26253" i="1"/>
  <c r="J26246" i="1"/>
  <c r="J26238" i="1"/>
  <c r="J26229" i="1"/>
  <c r="J26221" i="1"/>
  <c r="J26208" i="1"/>
  <c r="J26199" i="1"/>
  <c r="J26191" i="1"/>
  <c r="J26182" i="1"/>
  <c r="J26169" i="1"/>
  <c r="J26156" i="1"/>
  <c r="J26147" i="1"/>
  <c r="J26136" i="1"/>
  <c r="J26129" i="1"/>
  <c r="J26122" i="1"/>
  <c r="J26113" i="1"/>
  <c r="J26104" i="1"/>
  <c r="J26095" i="1"/>
  <c r="J26080" i="1"/>
  <c r="J26072" i="1"/>
  <c r="J26063" i="1"/>
  <c r="J26055" i="1"/>
  <c r="J26048" i="1"/>
  <c r="J26036" i="1"/>
  <c r="J26029" i="1"/>
  <c r="J26021" i="1"/>
  <c r="J26010" i="1"/>
  <c r="J26000" i="1"/>
  <c r="J25983" i="1"/>
  <c r="J25972" i="1"/>
  <c r="J25956" i="1"/>
  <c r="J25945" i="1"/>
  <c r="J25937" i="1"/>
  <c r="J25926" i="1"/>
  <c r="J25917" i="1"/>
  <c r="J25910" i="1"/>
  <c r="J25902" i="1"/>
  <c r="J25887" i="1"/>
  <c r="J25871" i="1"/>
  <c r="J25861" i="1"/>
  <c r="J25849" i="1"/>
  <c r="J25840" i="1"/>
  <c r="J25830" i="1"/>
  <c r="J25823" i="1"/>
  <c r="J25810" i="1"/>
  <c r="J25799" i="1"/>
  <c r="J25786" i="1"/>
  <c r="J25772" i="1"/>
  <c r="J25764" i="1"/>
  <c r="J25757" i="1"/>
  <c r="J25748" i="1"/>
  <c r="J25738" i="1"/>
  <c r="J25730" i="1"/>
  <c r="J25722" i="1"/>
  <c r="J25713" i="1"/>
  <c r="J25704" i="1"/>
  <c r="J25695" i="1"/>
  <c r="J25686" i="1"/>
  <c r="J25673" i="1"/>
  <c r="J25662" i="1"/>
  <c r="J25654" i="1"/>
  <c r="J25645" i="1"/>
  <c r="J25637" i="1"/>
  <c r="J25628" i="1"/>
  <c r="J25620" i="1"/>
  <c r="J25613" i="1"/>
  <c r="J25605" i="1"/>
  <c r="J25598" i="1"/>
  <c r="J25589" i="1"/>
  <c r="J25580" i="1"/>
  <c r="J25572" i="1"/>
  <c r="J25563" i="1"/>
  <c r="J25555" i="1"/>
  <c r="J25546" i="1"/>
  <c r="J25537" i="1"/>
  <c r="J25527" i="1"/>
  <c r="J25518" i="1"/>
  <c r="J25509" i="1"/>
  <c r="J25498" i="1"/>
  <c r="J25491" i="1"/>
  <c r="J25483" i="1"/>
  <c r="J25475" i="1"/>
  <c r="J25468" i="1"/>
  <c r="J25458" i="1"/>
  <c r="J25450" i="1"/>
  <c r="J25440" i="1"/>
  <c r="J25432" i="1"/>
  <c r="J25424" i="1"/>
  <c r="J25417" i="1"/>
  <c r="J25409" i="1"/>
  <c r="J25398" i="1"/>
  <c r="J25386" i="1"/>
  <c r="J25374" i="1"/>
  <c r="J25365" i="1"/>
  <c r="J25357" i="1"/>
  <c r="J25345" i="1"/>
  <c r="J25338" i="1"/>
  <c r="J25329" i="1"/>
  <c r="J25321" i="1"/>
  <c r="J25313" i="1"/>
  <c r="J25301" i="1"/>
  <c r="J25288" i="1"/>
  <c r="J25280" i="1"/>
  <c r="J25272" i="1"/>
  <c r="J25264" i="1"/>
  <c r="J25256" i="1"/>
  <c r="J25248" i="1"/>
  <c r="J25236" i="1"/>
  <c r="J25228" i="1"/>
  <c r="J25218" i="1"/>
  <c r="J25211" i="1"/>
  <c r="J25196" i="1"/>
  <c r="J25187" i="1"/>
  <c r="J25179" i="1"/>
  <c r="J25170" i="1"/>
  <c r="J25162" i="1"/>
  <c r="J25154" i="1"/>
  <c r="J25147" i="1"/>
  <c r="J25139" i="1"/>
  <c r="J25127" i="1"/>
  <c r="J25119" i="1"/>
  <c r="J25113" i="1"/>
  <c r="J25103" i="1"/>
  <c r="J25093" i="1"/>
  <c r="J25086" i="1"/>
  <c r="J25072" i="1"/>
  <c r="J25061" i="1"/>
  <c r="J25047" i="1"/>
  <c r="J25036" i="1"/>
  <c r="J25029" i="1"/>
  <c r="J25020" i="1"/>
  <c r="J25011" i="1"/>
  <c r="J25002" i="1"/>
  <c r="J24992" i="1"/>
  <c r="J24982" i="1"/>
  <c r="J24973" i="1"/>
  <c r="J24954" i="1"/>
  <c r="J24945" i="1"/>
  <c r="J24936" i="1"/>
  <c r="J24928" i="1"/>
  <c r="J24910" i="1"/>
  <c r="J24899" i="1"/>
  <c r="J24885" i="1"/>
  <c r="J24877" i="1"/>
  <c r="J24869" i="1"/>
  <c r="J24859" i="1"/>
  <c r="J24849" i="1"/>
  <c r="J24839" i="1"/>
  <c r="J24830" i="1"/>
  <c r="J24817" i="1"/>
  <c r="J24809" i="1"/>
  <c r="J24799" i="1"/>
  <c r="J24792" i="1"/>
  <c r="J24784" i="1"/>
  <c r="J24775" i="1"/>
  <c r="J24762" i="1"/>
  <c r="J24753" i="1"/>
  <c r="J24745" i="1"/>
  <c r="J24735" i="1"/>
  <c r="J24725" i="1"/>
  <c r="J24716" i="1"/>
  <c r="J24707" i="1"/>
  <c r="J24694" i="1"/>
  <c r="J24684" i="1"/>
  <c r="J24677" i="1"/>
  <c r="J24668" i="1"/>
  <c r="J24659" i="1"/>
  <c r="J24649" i="1"/>
  <c r="J24640" i="1"/>
  <c r="J24630" i="1"/>
  <c r="J24616" i="1"/>
  <c r="J24608" i="1"/>
  <c r="J24595" i="1"/>
  <c r="J24587" i="1"/>
  <c r="J24575" i="1"/>
  <c r="J24565" i="1"/>
  <c r="J24556" i="1"/>
  <c r="J24544" i="1"/>
  <c r="J24535" i="1"/>
  <c r="J24525" i="1"/>
  <c r="J24518" i="1"/>
  <c r="J24508" i="1"/>
  <c r="J24501" i="1"/>
  <c r="J24492" i="1"/>
  <c r="J24484" i="1"/>
  <c r="J24474" i="1"/>
  <c r="J24466" i="1"/>
  <c r="J24454" i="1"/>
  <c r="J24443" i="1"/>
  <c r="J24432" i="1"/>
  <c r="J24424" i="1"/>
  <c r="J24415" i="1"/>
  <c r="J24406" i="1"/>
  <c r="J24399" i="1"/>
  <c r="J24389" i="1"/>
  <c r="J24379" i="1"/>
  <c r="J24368" i="1"/>
  <c r="J24357" i="1"/>
  <c r="J24349" i="1"/>
  <c r="J24340" i="1"/>
  <c r="J24331" i="1"/>
  <c r="J24324" i="1"/>
  <c r="J24316" i="1"/>
  <c r="J24308" i="1"/>
  <c r="J24299" i="1"/>
  <c r="J24289" i="1"/>
  <c r="J24279" i="1"/>
  <c r="J24266" i="1"/>
  <c r="J24256" i="1"/>
  <c r="J24249" i="1"/>
  <c r="J24235" i="1"/>
  <c r="J24222" i="1"/>
  <c r="J24213" i="1"/>
  <c r="J24199" i="1"/>
  <c r="J24188" i="1"/>
  <c r="J24180" i="1"/>
  <c r="J24172" i="1"/>
  <c r="J24161" i="1"/>
  <c r="J24154" i="1"/>
  <c r="J24144" i="1"/>
  <c r="J24136" i="1"/>
  <c r="J24128" i="1"/>
  <c r="J24116" i="1"/>
  <c r="J24107" i="1"/>
  <c r="J24096" i="1"/>
  <c r="J24089" i="1"/>
  <c r="J24081" i="1"/>
  <c r="J24073" i="1"/>
  <c r="J24062" i="1"/>
  <c r="J24047" i="1"/>
  <c r="J24037" i="1"/>
  <c r="J24023" i="1"/>
  <c r="J24015" i="1"/>
  <c r="J24006" i="1"/>
  <c r="J23997" i="1"/>
  <c r="J23989" i="1"/>
  <c r="J23982" i="1"/>
  <c r="J23970" i="1"/>
  <c r="J23963" i="1"/>
  <c r="J23950" i="1"/>
  <c r="J23942" i="1"/>
  <c r="J23932" i="1"/>
  <c r="J23923" i="1"/>
  <c r="J23906" i="1"/>
  <c r="J23897" i="1"/>
  <c r="J23887" i="1"/>
  <c r="J23878" i="1"/>
  <c r="J23870" i="1"/>
  <c r="J23861" i="1"/>
  <c r="J23853" i="1"/>
  <c r="J23841" i="1"/>
  <c r="J23829" i="1"/>
  <c r="J23821" i="1"/>
  <c r="J23814" i="1"/>
  <c r="J23806" i="1"/>
  <c r="J23798" i="1"/>
  <c r="J23791" i="1"/>
  <c r="J23784" i="1"/>
  <c r="J23771" i="1"/>
  <c r="J23764" i="1"/>
  <c r="J23757" i="1"/>
  <c r="J23749" i="1"/>
  <c r="J23741" i="1"/>
  <c r="J23730" i="1"/>
  <c r="J23718" i="1"/>
  <c r="J23711" i="1"/>
  <c r="J23703" i="1"/>
  <c r="J23694" i="1"/>
  <c r="J23687" i="1"/>
  <c r="J23678" i="1"/>
  <c r="J23666" i="1"/>
  <c r="J23656" i="1"/>
  <c r="J23648" i="1"/>
  <c r="J23640" i="1"/>
  <c r="J23631" i="1"/>
  <c r="J23623" i="1"/>
  <c r="J23615" i="1"/>
  <c r="J23608" i="1"/>
  <c r="J23599" i="1"/>
  <c r="J23590" i="1"/>
  <c r="J23580" i="1"/>
  <c r="J23571" i="1"/>
  <c r="J23562" i="1"/>
  <c r="J23554" i="1"/>
  <c r="J23545" i="1"/>
  <c r="J23538" i="1"/>
  <c r="J23527" i="1"/>
  <c r="J23519" i="1"/>
  <c r="J23512" i="1"/>
  <c r="J23503" i="1"/>
  <c r="J23496" i="1"/>
  <c r="J23488" i="1"/>
  <c r="J23481" i="1"/>
  <c r="J23471" i="1"/>
  <c r="J23460" i="1"/>
  <c r="J23448" i="1"/>
  <c r="J23437" i="1"/>
  <c r="J23428" i="1"/>
  <c r="J23420" i="1"/>
  <c r="J23411" i="1"/>
  <c r="J23402" i="1"/>
  <c r="J23391" i="1"/>
  <c r="J23381" i="1"/>
  <c r="J23371" i="1"/>
  <c r="J23360" i="1"/>
  <c r="J23351" i="1"/>
  <c r="J23341" i="1"/>
  <c r="J23330" i="1"/>
  <c r="J23321" i="1"/>
  <c r="J23309" i="1"/>
  <c r="J23298" i="1"/>
  <c r="J23289" i="1"/>
  <c r="J23278" i="1"/>
  <c r="J23268" i="1"/>
  <c r="J23259" i="1"/>
  <c r="J23251" i="1"/>
  <c r="J23242" i="1"/>
  <c r="J23233" i="1"/>
  <c r="J23224" i="1"/>
  <c r="J23214" i="1"/>
  <c r="J23205" i="1"/>
  <c r="J23195" i="1"/>
  <c r="J23186" i="1"/>
  <c r="J23176" i="1"/>
  <c r="J23165" i="1"/>
  <c r="J23154" i="1"/>
  <c r="J23144" i="1"/>
  <c r="J23137" i="1"/>
  <c r="J23129" i="1"/>
  <c r="J23122" i="1"/>
  <c r="J23114" i="1"/>
  <c r="J23106" i="1"/>
  <c r="J23098" i="1"/>
  <c r="J23090" i="1"/>
  <c r="J23083" i="1"/>
  <c r="J23073" i="1"/>
  <c r="J23065" i="1"/>
  <c r="J23053" i="1"/>
  <c r="J23036" i="1"/>
  <c r="J23029" i="1"/>
  <c r="J23019" i="1"/>
  <c r="J23009" i="1"/>
  <c r="J23001" i="1"/>
  <c r="J22991" i="1"/>
  <c r="J22980" i="1"/>
  <c r="J22968" i="1"/>
  <c r="J22960" i="1"/>
  <c r="J22952" i="1"/>
  <c r="J22945" i="1"/>
  <c r="J22930" i="1"/>
  <c r="J22922" i="1"/>
  <c r="J22915" i="1"/>
  <c r="J22906" i="1"/>
  <c r="J22895" i="1"/>
  <c r="J22887" i="1"/>
  <c r="J22875" i="1"/>
  <c r="J22868" i="1"/>
  <c r="J22859" i="1"/>
  <c r="J22850" i="1"/>
  <c r="J22842" i="1"/>
  <c r="J22833" i="1"/>
  <c r="J22824" i="1"/>
  <c r="J22815" i="1"/>
  <c r="J22800" i="1"/>
  <c r="J22784" i="1"/>
  <c r="J22771" i="1"/>
  <c r="J22761" i="1"/>
  <c r="J22753" i="1"/>
  <c r="J22746" i="1"/>
  <c r="J22738" i="1"/>
  <c r="J22723" i="1"/>
  <c r="J22716" i="1"/>
  <c r="J22709" i="1"/>
  <c r="J22699" i="1"/>
  <c r="J22684" i="1"/>
  <c r="J22676" i="1"/>
  <c r="J22666" i="1"/>
  <c r="J22655" i="1"/>
  <c r="J22644" i="1"/>
  <c r="J22633" i="1"/>
  <c r="J22626" i="1"/>
  <c r="J22606" i="1"/>
  <c r="J22598" i="1"/>
  <c r="J22590" i="1"/>
  <c r="J22577" i="1"/>
  <c r="J22564" i="1"/>
  <c r="J22556" i="1"/>
  <c r="J22549" i="1"/>
  <c r="J22536" i="1"/>
  <c r="J22527" i="1"/>
  <c r="J22514" i="1"/>
  <c r="J22505" i="1"/>
  <c r="J22495" i="1"/>
  <c r="J22485" i="1"/>
  <c r="J22475" i="1"/>
  <c r="J22466" i="1"/>
  <c r="J22449" i="1"/>
  <c r="J22440" i="1"/>
  <c r="J22431" i="1"/>
  <c r="J22422" i="1"/>
  <c r="J22409" i="1"/>
  <c r="J22397" i="1"/>
  <c r="J22387" i="1"/>
  <c r="J22378" i="1"/>
  <c r="J22371" i="1"/>
  <c r="J22362" i="1"/>
  <c r="J22353" i="1"/>
  <c r="J22345" i="1"/>
  <c r="J22336" i="1"/>
  <c r="J22319" i="1"/>
  <c r="J22310" i="1"/>
  <c r="J22301" i="1"/>
  <c r="J22292" i="1"/>
  <c r="J22283" i="1"/>
  <c r="J22271" i="1"/>
  <c r="J22258" i="1"/>
  <c r="J22248" i="1"/>
  <c r="J22237" i="1"/>
  <c r="J22222" i="1"/>
  <c r="J22205" i="1"/>
  <c r="J22197" i="1"/>
  <c r="J22185" i="1"/>
  <c r="J22178" i="1"/>
  <c r="J22168" i="1"/>
  <c r="J22159" i="1"/>
  <c r="J22146" i="1"/>
  <c r="J22137" i="1"/>
  <c r="J22128" i="1"/>
  <c r="J22121" i="1"/>
  <c r="J22108" i="1"/>
  <c r="J22100" i="1"/>
  <c r="J22090" i="1"/>
  <c r="J22082" i="1"/>
  <c r="J22071" i="1"/>
  <c r="J22063" i="1"/>
  <c r="J22052" i="1"/>
  <c r="J22043" i="1"/>
  <c r="J22034" i="1"/>
  <c r="J22026" i="1"/>
  <c r="J22016" i="1"/>
  <c r="J21998" i="1"/>
  <c r="J21990" i="1"/>
  <c r="J21982" i="1"/>
  <c r="J21971" i="1"/>
  <c r="J21958" i="1"/>
  <c r="J21949" i="1"/>
  <c r="J21939" i="1"/>
  <c r="J21932" i="1"/>
  <c r="J21923" i="1"/>
  <c r="J21913" i="1"/>
  <c r="J21904" i="1"/>
  <c r="J21897" i="1"/>
  <c r="J21884" i="1"/>
  <c r="J21866" i="1"/>
  <c r="J21859" i="1"/>
  <c r="J21848" i="1"/>
  <c r="J21841" i="1"/>
  <c r="J21830" i="1"/>
  <c r="J21819" i="1"/>
  <c r="J21809" i="1"/>
  <c r="J21800" i="1"/>
  <c r="J21791" i="1"/>
  <c r="J21781" i="1"/>
  <c r="J21773" i="1"/>
  <c r="J21761" i="1"/>
  <c r="J21754" i="1"/>
  <c r="J21745" i="1"/>
  <c r="J21736" i="1"/>
  <c r="J21728" i="1"/>
  <c r="J21710" i="1"/>
  <c r="J21703" i="1"/>
  <c r="J21693" i="1"/>
  <c r="J21679" i="1"/>
  <c r="J21670" i="1"/>
  <c r="J21656" i="1"/>
  <c r="J21647" i="1"/>
  <c r="J21637" i="1"/>
  <c r="J21626" i="1"/>
  <c r="J21613" i="1"/>
  <c r="J21584" i="1"/>
  <c r="J21571" i="1"/>
  <c r="J21565" i="1"/>
  <c r="J21553" i="1"/>
  <c r="J21546" i="1"/>
  <c r="J21539" i="1"/>
  <c r="J21530" i="1"/>
  <c r="J21521" i="1"/>
  <c r="J21514" i="1"/>
  <c r="J21506" i="1"/>
  <c r="J21492" i="1"/>
  <c r="J21482" i="1"/>
  <c r="J21473" i="1"/>
  <c r="J21465" i="1"/>
  <c r="J21456" i="1"/>
  <c r="J21449" i="1"/>
  <c r="J21439" i="1"/>
  <c r="J21428" i="1"/>
  <c r="J21417" i="1"/>
  <c r="J21409" i="1"/>
  <c r="J21402" i="1"/>
  <c r="J21389" i="1"/>
  <c r="J21383" i="1"/>
  <c r="J21373" i="1"/>
  <c r="J21363" i="1"/>
  <c r="J21355" i="1"/>
  <c r="J21346" i="1"/>
  <c r="J21336" i="1"/>
  <c r="J21328" i="1"/>
  <c r="J21319" i="1"/>
  <c r="J21309" i="1"/>
  <c r="J21297" i="1"/>
  <c r="J21288" i="1"/>
  <c r="J21279" i="1"/>
  <c r="J21269" i="1"/>
  <c r="J21260" i="1"/>
  <c r="J21251" i="1"/>
  <c r="J21241" i="1"/>
  <c r="J21229" i="1"/>
  <c r="J21220" i="1"/>
  <c r="J21211" i="1"/>
  <c r="J21202" i="1"/>
  <c r="J21193" i="1"/>
  <c r="J21184" i="1"/>
  <c r="J21174" i="1"/>
  <c r="J21163" i="1"/>
  <c r="J21153" i="1"/>
  <c r="J21144" i="1"/>
  <c r="J21124" i="1"/>
  <c r="J21110" i="1"/>
  <c r="J21102" i="1"/>
  <c r="J21090" i="1"/>
  <c r="J21074" i="1"/>
  <c r="J21065" i="1"/>
  <c r="J21056" i="1"/>
  <c r="J21046" i="1"/>
  <c r="J21039" i="1"/>
  <c r="J21029" i="1"/>
  <c r="J21019" i="1"/>
  <c r="J21011" i="1"/>
  <c r="J21004" i="1"/>
  <c r="J20995" i="1"/>
  <c r="J20987" i="1"/>
  <c r="J20979" i="1"/>
  <c r="J20968" i="1"/>
  <c r="J20961" i="1"/>
  <c r="J20954" i="1"/>
  <c r="J20943" i="1"/>
  <c r="J20930" i="1"/>
  <c r="J20921" i="1"/>
  <c r="J20911" i="1"/>
  <c r="J20903" i="1"/>
  <c r="J20895" i="1"/>
  <c r="J20887" i="1"/>
  <c r="J20880" i="1"/>
  <c r="J20870" i="1"/>
  <c r="J20860" i="1"/>
  <c r="J20853" i="1"/>
  <c r="J20843" i="1"/>
  <c r="J20830" i="1"/>
  <c r="J20820" i="1"/>
  <c r="J20811" i="1"/>
  <c r="J20796" i="1"/>
  <c r="J20789" i="1"/>
  <c r="J20771" i="1"/>
  <c r="J20763" i="1"/>
  <c r="J20751" i="1"/>
  <c r="J20740" i="1"/>
  <c r="J20733" i="1"/>
  <c r="J20724" i="1"/>
  <c r="J20716" i="1"/>
  <c r="J20708" i="1"/>
  <c r="J20697" i="1"/>
  <c r="J20689" i="1"/>
  <c r="J20681" i="1"/>
  <c r="J20667" i="1"/>
  <c r="J20660" i="1"/>
  <c r="J20652" i="1"/>
  <c r="J20643" i="1"/>
  <c r="J20635" i="1"/>
  <c r="J20628" i="1"/>
  <c r="J20619" i="1"/>
  <c r="J20608" i="1"/>
  <c r="J20590" i="1"/>
  <c r="J20581" i="1"/>
  <c r="J20574" i="1"/>
  <c r="J20565" i="1"/>
  <c r="J20554" i="1"/>
  <c r="J20545" i="1"/>
  <c r="J20538" i="1"/>
  <c r="J20531" i="1"/>
  <c r="J20516" i="1"/>
  <c r="J20507" i="1"/>
  <c r="J20498" i="1"/>
  <c r="J20489" i="1"/>
  <c r="J20476" i="1"/>
  <c r="J20465" i="1"/>
  <c r="J20455" i="1"/>
  <c r="J20447" i="1"/>
  <c r="J20438" i="1"/>
  <c r="J20429" i="1"/>
  <c r="J20421" i="1"/>
  <c r="J20412" i="1"/>
  <c r="J20404" i="1"/>
  <c r="J20395" i="1"/>
  <c r="J20387" i="1"/>
  <c r="J20378" i="1"/>
  <c r="J20368" i="1"/>
  <c r="J20359" i="1"/>
  <c r="J20350" i="1"/>
  <c r="J20341" i="1"/>
  <c r="J20333" i="1"/>
  <c r="J20323" i="1"/>
  <c r="J20314" i="1"/>
  <c r="J20306" i="1"/>
  <c r="J20297" i="1"/>
  <c r="J20288" i="1"/>
  <c r="J20280" i="1"/>
  <c r="J20271" i="1"/>
  <c r="J20262" i="1"/>
  <c r="J20252" i="1"/>
  <c r="J20241" i="1"/>
  <c r="J20230" i="1"/>
  <c r="J20218" i="1"/>
  <c r="J20208" i="1"/>
  <c r="J20198" i="1"/>
  <c r="J20190" i="1"/>
  <c r="J20182" i="1"/>
  <c r="J20175" i="1"/>
  <c r="J20163" i="1"/>
  <c r="J20152" i="1"/>
  <c r="J20143" i="1"/>
  <c r="J20134" i="1"/>
  <c r="J20119" i="1"/>
  <c r="J20109" i="1"/>
  <c r="J20099" i="1"/>
  <c r="J20086" i="1"/>
  <c r="J20076" i="1"/>
  <c r="J20065" i="1"/>
  <c r="J20056" i="1"/>
  <c r="J20047" i="1"/>
  <c r="J20038" i="1"/>
  <c r="J20025" i="1"/>
  <c r="J20012" i="1"/>
  <c r="J20004" i="1"/>
  <c r="J19996" i="1"/>
  <c r="J19982" i="1"/>
  <c r="J19974" i="1"/>
  <c r="J19965" i="1"/>
  <c r="J19955" i="1"/>
  <c r="J19947" i="1"/>
  <c r="J19938" i="1"/>
  <c r="J19929" i="1"/>
  <c r="J19921" i="1"/>
  <c r="J19914" i="1"/>
  <c r="J19907" i="1"/>
  <c r="J19896" i="1"/>
  <c r="J19887" i="1"/>
  <c r="J19881" i="1"/>
  <c r="J19869" i="1"/>
  <c r="J19861" i="1"/>
  <c r="J19848" i="1"/>
  <c r="J19840" i="1"/>
  <c r="J19828" i="1"/>
  <c r="J19820" i="1"/>
  <c r="J19809" i="1"/>
  <c r="J19802" i="1"/>
  <c r="J19795" i="1"/>
  <c r="J19788" i="1"/>
  <c r="J19781" i="1"/>
  <c r="J19772" i="1"/>
  <c r="J19761" i="1"/>
  <c r="J19752" i="1"/>
  <c r="J19741" i="1"/>
  <c r="J19727" i="1"/>
  <c r="J19719" i="1"/>
  <c r="J19712" i="1"/>
  <c r="J19702" i="1"/>
  <c r="J19694" i="1"/>
  <c r="J19686" i="1"/>
  <c r="J19678" i="1"/>
  <c r="J19668" i="1"/>
  <c r="J19661" i="1"/>
  <c r="J19650" i="1"/>
  <c r="J19642" i="1"/>
  <c r="J19629" i="1"/>
  <c r="J19619" i="1"/>
  <c r="J19611" i="1"/>
  <c r="J19599" i="1"/>
  <c r="J19589" i="1"/>
  <c r="J19575" i="1"/>
  <c r="J19567" i="1"/>
  <c r="J19558" i="1"/>
  <c r="J19548" i="1"/>
  <c r="J19539" i="1"/>
  <c r="J19530" i="1"/>
  <c r="J19522" i="1"/>
  <c r="J19512" i="1"/>
  <c r="J19505" i="1"/>
  <c r="J19498" i="1"/>
  <c r="J19490" i="1"/>
  <c r="J19480" i="1"/>
  <c r="J19472" i="1"/>
  <c r="J19460" i="1"/>
  <c r="J19451" i="1"/>
  <c r="J19438" i="1"/>
  <c r="J19430" i="1"/>
  <c r="J19420" i="1"/>
  <c r="J19412" i="1"/>
  <c r="J19398" i="1"/>
  <c r="J19390" i="1"/>
  <c r="J19379" i="1"/>
  <c r="J19371" i="1"/>
  <c r="J19361" i="1"/>
  <c r="J19351" i="1"/>
  <c r="J19345" i="1"/>
  <c r="J19339" i="1"/>
  <c r="J19333" i="1"/>
  <c r="J19315" i="1"/>
  <c r="J19306" i="1"/>
  <c r="J19294" i="1"/>
  <c r="J19281" i="1"/>
  <c r="J19270" i="1"/>
  <c r="J19261" i="1"/>
  <c r="J19252" i="1"/>
  <c r="J19238" i="1"/>
  <c r="J19225" i="1"/>
  <c r="J19218" i="1"/>
  <c r="J19211" i="1"/>
  <c r="J19202" i="1"/>
  <c r="J19193" i="1"/>
  <c r="J19186" i="1"/>
  <c r="J19180" i="1"/>
  <c r="J19172" i="1"/>
  <c r="J19164" i="1"/>
  <c r="J19157" i="1"/>
  <c r="J19150" i="1"/>
  <c r="J19143" i="1"/>
  <c r="J19136" i="1"/>
  <c r="J19129" i="1"/>
  <c r="J19123" i="1"/>
  <c r="J19116" i="1"/>
  <c r="J19108" i="1"/>
  <c r="J19102" i="1"/>
  <c r="J19095" i="1"/>
  <c r="J19087" i="1"/>
  <c r="J19079" i="1"/>
  <c r="J19072" i="1"/>
  <c r="J19066" i="1"/>
  <c r="J19059" i="1"/>
  <c r="J19052" i="1"/>
  <c r="J19044" i="1"/>
  <c r="J19037" i="1"/>
  <c r="J19031" i="1"/>
  <c r="J19025" i="1"/>
  <c r="J19018" i="1"/>
  <c r="J19012" i="1"/>
  <c r="J19006" i="1"/>
  <c r="J18998" i="1"/>
  <c r="J18992" i="1"/>
  <c r="J18986" i="1"/>
  <c r="J18979" i="1"/>
  <c r="J18972" i="1"/>
  <c r="J18966" i="1"/>
  <c r="J18960" i="1"/>
  <c r="J18954" i="1"/>
  <c r="J18948" i="1"/>
  <c r="J18937" i="1"/>
  <c r="J18930" i="1"/>
  <c r="J18924" i="1"/>
  <c r="J18917" i="1"/>
  <c r="J18910" i="1"/>
  <c r="J18903" i="1"/>
  <c r="J18896" i="1"/>
  <c r="J18889" i="1"/>
  <c r="J18882" i="1"/>
  <c r="J18875" i="1"/>
  <c r="J18868" i="1"/>
  <c r="J18859" i="1"/>
  <c r="J18853" i="1"/>
  <c r="J18846" i="1"/>
  <c r="J18839" i="1"/>
  <c r="J18832" i="1"/>
  <c r="J18825" i="1"/>
  <c r="J18820" i="1"/>
  <c r="J18813" i="1"/>
  <c r="J18806" i="1"/>
  <c r="J18797" i="1"/>
  <c r="J18788" i="1"/>
  <c r="J18781" i="1"/>
  <c r="J18774" i="1"/>
  <c r="J18768" i="1"/>
  <c r="J18762" i="1"/>
  <c r="J18755" i="1"/>
  <c r="J18748" i="1"/>
  <c r="J18741" i="1"/>
  <c r="J18732" i="1"/>
  <c r="J18726" i="1"/>
  <c r="J18719" i="1"/>
  <c r="J18712" i="1"/>
  <c r="J18706" i="1"/>
  <c r="J18699" i="1"/>
  <c r="J18694" i="1"/>
  <c r="J18687" i="1"/>
  <c r="J18680" i="1"/>
  <c r="J18673" i="1"/>
  <c r="J18667" i="1"/>
  <c r="J18660" i="1"/>
  <c r="J18649" i="1"/>
  <c r="J18640" i="1"/>
  <c r="J18633" i="1"/>
  <c r="J18624" i="1"/>
  <c r="J18617" i="1"/>
  <c r="J18611" i="1"/>
  <c r="J18604" i="1"/>
  <c r="J18593" i="1"/>
  <c r="J18581" i="1"/>
  <c r="J18574" i="1"/>
  <c r="J18566" i="1"/>
  <c r="J18560" i="1"/>
  <c r="J18553" i="1"/>
  <c r="J18547" i="1"/>
  <c r="J18538" i="1"/>
  <c r="J18533" i="1"/>
  <c r="J18524" i="1"/>
  <c r="J18518" i="1"/>
  <c r="J18512" i="1"/>
  <c r="J18506" i="1"/>
  <c r="J18500" i="1"/>
  <c r="J18493" i="1"/>
  <c r="J18488" i="1"/>
  <c r="J18481" i="1"/>
  <c r="J18474" i="1"/>
  <c r="J18467" i="1"/>
  <c r="J18460" i="1"/>
  <c r="J18453" i="1"/>
  <c r="J18444" i="1"/>
  <c r="J18437" i="1"/>
  <c r="J18431" i="1"/>
  <c r="J18424" i="1"/>
  <c r="J18417" i="1"/>
  <c r="J18411" i="1"/>
  <c r="J18404" i="1"/>
  <c r="J18398" i="1"/>
  <c r="J18391" i="1"/>
  <c r="J18385" i="1"/>
  <c r="J18378" i="1"/>
  <c r="J18371" i="1"/>
  <c r="J18365" i="1"/>
  <c r="J18358" i="1"/>
  <c r="J18351" i="1"/>
  <c r="J18344" i="1"/>
  <c r="J18338" i="1"/>
  <c r="J18331" i="1"/>
  <c r="J18324" i="1"/>
  <c r="J18315" i="1"/>
  <c r="J18310" i="1"/>
  <c r="J18303" i="1"/>
  <c r="J18297" i="1"/>
  <c r="J18291" i="1"/>
  <c r="J18283" i="1"/>
  <c r="J18276" i="1"/>
  <c r="J18269" i="1"/>
  <c r="J18262" i="1"/>
  <c r="J18256" i="1"/>
  <c r="J18250" i="1"/>
  <c r="J18243" i="1"/>
  <c r="J18236" i="1"/>
  <c r="J18229" i="1"/>
  <c r="J18222" i="1"/>
  <c r="J18215" i="1"/>
  <c r="J18206" i="1"/>
  <c r="J18200" i="1"/>
  <c r="J18193" i="1"/>
  <c r="J18187" i="1"/>
  <c r="J18181" i="1"/>
  <c r="J18172" i="1"/>
  <c r="J18166" i="1"/>
  <c r="J18160" i="1"/>
  <c r="J18153" i="1"/>
  <c r="J18146" i="1"/>
  <c r="J18139" i="1"/>
  <c r="J18132" i="1"/>
  <c r="J18123" i="1"/>
  <c r="J18117" i="1"/>
  <c r="J18110" i="1"/>
  <c r="J18104" i="1"/>
  <c r="J18095" i="1"/>
  <c r="J18088" i="1"/>
  <c r="J18081" i="1"/>
  <c r="J18075" i="1"/>
  <c r="J18068" i="1"/>
  <c r="J18062" i="1"/>
  <c r="J18055" i="1"/>
  <c r="J18046" i="1"/>
  <c r="J18040" i="1"/>
  <c r="J18034" i="1"/>
  <c r="J18027" i="1"/>
  <c r="J18021" i="1"/>
  <c r="J18015" i="1"/>
  <c r="J18008" i="1"/>
  <c r="J18002" i="1"/>
  <c r="J17995" i="1"/>
  <c r="J17990" i="1"/>
  <c r="J17983" i="1"/>
  <c r="J17976" i="1"/>
  <c r="J17969" i="1"/>
  <c r="J17962" i="1"/>
  <c r="J17957" i="1"/>
  <c r="J17950" i="1"/>
  <c r="J17942" i="1"/>
  <c r="J17935" i="1"/>
  <c r="J17928" i="1"/>
  <c r="J17922" i="1"/>
  <c r="J17910" i="1"/>
  <c r="J17905" i="1"/>
  <c r="J17898" i="1"/>
  <c r="J17892" i="1"/>
  <c r="J17886" i="1"/>
  <c r="J17878" i="1"/>
  <c r="J17871" i="1"/>
  <c r="J17864" i="1"/>
  <c r="J17857" i="1"/>
  <c r="J17850" i="1"/>
  <c r="J17843" i="1"/>
  <c r="J17836" i="1"/>
  <c r="J17831" i="1"/>
  <c r="J17824" i="1"/>
  <c r="J17817" i="1"/>
  <c r="J17810" i="1"/>
  <c r="J17803" i="1"/>
  <c r="J17798" i="1"/>
  <c r="J17791" i="1"/>
  <c r="J17785" i="1"/>
  <c r="J17778" i="1"/>
  <c r="J17771" i="1"/>
  <c r="J17766" i="1"/>
  <c r="J17759" i="1"/>
  <c r="J17753" i="1"/>
  <c r="J17746" i="1"/>
  <c r="J17739" i="1"/>
  <c r="J17732" i="1"/>
  <c r="J17725" i="1"/>
  <c r="J17718" i="1"/>
  <c r="J17711" i="1"/>
  <c r="J17704" i="1"/>
  <c r="J17697" i="1"/>
  <c r="J17691" i="1"/>
  <c r="J17682" i="1"/>
  <c r="J17675" i="1"/>
  <c r="J17668" i="1"/>
  <c r="J17661" i="1"/>
  <c r="J17654" i="1"/>
  <c r="J17647" i="1"/>
  <c r="J17641" i="1"/>
  <c r="J17634" i="1"/>
  <c r="J17629" i="1"/>
  <c r="J17622" i="1"/>
  <c r="J17616" i="1"/>
  <c r="J17609" i="1"/>
  <c r="J17603" i="1"/>
  <c r="J17594" i="1"/>
  <c r="J17587" i="1"/>
  <c r="J17578" i="1"/>
  <c r="J17572" i="1"/>
  <c r="J17565" i="1"/>
  <c r="J17558" i="1"/>
  <c r="J17553" i="1"/>
  <c r="J17546" i="1"/>
  <c r="J17539" i="1"/>
  <c r="J17532" i="1"/>
  <c r="J17525" i="1"/>
  <c r="J17519" i="1"/>
  <c r="J17512" i="1"/>
  <c r="J17506" i="1"/>
  <c r="J17500" i="1"/>
  <c r="J17494" i="1"/>
  <c r="J17488" i="1"/>
  <c r="J17481" i="1"/>
  <c r="J17476" i="1"/>
  <c r="J17469" i="1"/>
  <c r="J17461" i="1"/>
  <c r="J17454" i="1"/>
  <c r="J17449" i="1"/>
  <c r="J17441" i="1"/>
  <c r="J17434" i="1"/>
  <c r="J17427" i="1"/>
  <c r="J17419" i="1"/>
  <c r="J17412" i="1"/>
  <c r="J17405" i="1"/>
  <c r="J17399" i="1"/>
  <c r="J17393" i="1"/>
  <c r="J17386" i="1"/>
  <c r="J17379" i="1"/>
  <c r="J17372" i="1"/>
  <c r="J17363" i="1"/>
  <c r="J17356" i="1"/>
  <c r="J17347" i="1"/>
  <c r="J17342" i="1"/>
  <c r="J17336" i="1"/>
  <c r="J17330" i="1"/>
  <c r="J17323" i="1"/>
  <c r="J17312" i="1"/>
  <c r="J17305" i="1"/>
  <c r="J17295" i="1"/>
  <c r="J17288" i="1"/>
  <c r="J17281" i="1"/>
  <c r="J17275" i="1"/>
  <c r="J17269" i="1"/>
  <c r="J17262" i="1"/>
  <c r="J17257" i="1"/>
  <c r="J17249" i="1"/>
  <c r="J17242" i="1"/>
  <c r="J17235" i="1"/>
  <c r="J17226" i="1"/>
  <c r="J17219" i="1"/>
  <c r="J17213" i="1"/>
  <c r="J17206" i="1"/>
  <c r="J17199" i="1"/>
  <c r="J17192" i="1"/>
  <c r="J17185" i="1"/>
  <c r="J17177" i="1"/>
  <c r="J17168" i="1"/>
  <c r="J17161" i="1"/>
  <c r="J17155" i="1"/>
  <c r="J17149" i="1"/>
  <c r="J17143" i="1"/>
  <c r="J17138" i="1"/>
  <c r="J17132" i="1"/>
  <c r="J17123" i="1"/>
  <c r="J17117" i="1"/>
  <c r="J17111" i="1"/>
  <c r="J17104" i="1"/>
  <c r="J17097" i="1"/>
  <c r="J17088" i="1"/>
  <c r="J17081" i="1"/>
  <c r="J17075" i="1"/>
  <c r="J17068" i="1"/>
  <c r="J17062" i="1"/>
  <c r="J17056" i="1"/>
  <c r="J17049" i="1"/>
  <c r="J17042" i="1"/>
  <c r="J17036" i="1"/>
  <c r="J17030" i="1"/>
  <c r="J17023" i="1"/>
  <c r="J17017" i="1"/>
  <c r="J17010" i="1"/>
  <c r="J17005" i="1"/>
  <c r="J16998" i="1"/>
  <c r="J16991" i="1"/>
  <c r="J16984" i="1"/>
  <c r="J16977" i="1"/>
  <c r="J16970" i="1"/>
  <c r="J16963" i="1"/>
  <c r="J16956" i="1"/>
  <c r="J16950" i="1"/>
  <c r="J16941" i="1"/>
  <c r="J16935" i="1"/>
  <c r="J16929" i="1"/>
  <c r="J16922" i="1"/>
  <c r="J16917" i="1"/>
  <c r="J16911" i="1"/>
  <c r="J16906" i="1"/>
  <c r="J16899" i="1"/>
  <c r="J16892" i="1"/>
  <c r="J16886" i="1"/>
  <c r="J16878" i="1"/>
  <c r="J16871" i="1"/>
  <c r="J16864" i="1"/>
  <c r="J16857" i="1"/>
  <c r="J16851" i="1"/>
  <c r="J16845" i="1"/>
  <c r="J16838" i="1"/>
  <c r="J16831" i="1"/>
  <c r="J16825" i="1"/>
  <c r="J16820" i="1"/>
  <c r="J16813" i="1"/>
  <c r="J16806" i="1"/>
  <c r="J16800" i="1"/>
  <c r="J16794" i="1"/>
  <c r="J16785" i="1"/>
  <c r="J16779" i="1"/>
  <c r="J16772" i="1"/>
  <c r="J16766" i="1"/>
  <c r="J16758" i="1"/>
  <c r="J16753" i="1"/>
  <c r="J16746" i="1"/>
  <c r="J16740" i="1"/>
  <c r="J16734" i="1"/>
  <c r="J16727" i="1"/>
  <c r="J16721" i="1"/>
  <c r="J16715" i="1"/>
  <c r="J16709" i="1"/>
  <c r="J16702" i="1"/>
  <c r="J16696" i="1"/>
  <c r="J16687" i="1"/>
  <c r="J16676" i="1"/>
  <c r="J16670" i="1"/>
  <c r="J16662" i="1"/>
  <c r="J16656" i="1"/>
  <c r="J16650" i="1"/>
  <c r="J16644" i="1"/>
  <c r="J16637" i="1"/>
  <c r="J16630" i="1"/>
  <c r="J16623" i="1"/>
  <c r="J16616" i="1"/>
  <c r="J16610" i="1"/>
  <c r="J16603" i="1"/>
  <c r="J16596" i="1"/>
  <c r="J16591" i="1"/>
  <c r="J16584" i="1"/>
  <c r="J16576" i="1"/>
  <c r="J16570" i="1"/>
  <c r="J16563" i="1"/>
  <c r="J16557" i="1"/>
  <c r="J16551" i="1"/>
  <c r="J16546" i="1"/>
  <c r="J16540" i="1"/>
  <c r="J16533" i="1"/>
  <c r="J16527" i="1"/>
  <c r="J16520" i="1"/>
  <c r="J16513" i="1"/>
  <c r="J16504" i="1"/>
  <c r="J16497" i="1"/>
  <c r="J16490" i="1"/>
  <c r="J16484" i="1"/>
  <c r="J16478" i="1"/>
  <c r="J16472" i="1"/>
  <c r="J16463" i="1"/>
  <c r="J16457" i="1"/>
  <c r="J16451" i="1"/>
  <c r="J16443" i="1"/>
  <c r="J16432" i="1"/>
  <c r="J16425" i="1"/>
  <c r="J16418" i="1"/>
  <c r="J16410" i="1"/>
  <c r="J16405" i="1"/>
  <c r="J16398" i="1"/>
  <c r="J16392" i="1"/>
  <c r="J16385" i="1"/>
  <c r="J16379" i="1"/>
  <c r="J16372" i="1"/>
  <c r="J16365" i="1"/>
  <c r="J16358" i="1"/>
  <c r="J16351" i="1"/>
  <c r="J16345" i="1"/>
  <c r="J16340" i="1"/>
  <c r="J16333" i="1"/>
  <c r="J16327" i="1"/>
  <c r="J16320" i="1"/>
  <c r="J16313" i="1"/>
  <c r="J16307" i="1"/>
  <c r="J16300" i="1"/>
  <c r="J16293" i="1"/>
  <c r="J16286" i="1"/>
  <c r="J16279" i="1"/>
  <c r="J16272" i="1"/>
  <c r="J16263" i="1"/>
  <c r="J16256" i="1"/>
  <c r="J16249" i="1"/>
  <c r="J16242" i="1"/>
  <c r="J16237" i="1"/>
  <c r="J16230" i="1"/>
  <c r="J16223" i="1"/>
  <c r="J16217" i="1"/>
  <c r="J16210" i="1"/>
  <c r="J16199" i="1"/>
  <c r="J16192" i="1"/>
  <c r="J16185" i="1"/>
  <c r="J16180" i="1"/>
  <c r="J16173" i="1"/>
  <c r="J16164" i="1"/>
  <c r="J16157" i="1"/>
  <c r="J16151" i="1"/>
  <c r="J16140" i="1"/>
  <c r="J16129" i="1"/>
  <c r="J16123" i="1"/>
  <c r="J16116" i="1"/>
  <c r="J16110" i="1"/>
  <c r="J16103" i="1"/>
  <c r="J16096" i="1"/>
  <c r="J16089" i="1"/>
  <c r="J16082" i="1"/>
  <c r="J16075" i="1"/>
  <c r="J16069" i="1"/>
  <c r="J16061" i="1"/>
  <c r="J16054" i="1"/>
  <c r="J16047" i="1"/>
  <c r="J16041" i="1"/>
  <c r="J16032" i="1"/>
  <c r="J16026" i="1"/>
  <c r="J16019" i="1"/>
  <c r="J16012" i="1"/>
  <c r="J16006" i="1"/>
  <c r="J15999" i="1"/>
  <c r="J15988" i="1"/>
  <c r="J15982" i="1"/>
  <c r="J15976" i="1"/>
  <c r="J15968" i="1"/>
  <c r="J15959" i="1"/>
  <c r="J15952" i="1"/>
  <c r="J15946" i="1"/>
  <c r="J15939" i="1"/>
  <c r="J15932" i="1"/>
  <c r="J15925" i="1"/>
  <c r="J15919" i="1"/>
  <c r="J15911" i="1"/>
  <c r="J15901" i="1"/>
  <c r="J15895" i="1"/>
  <c r="J15888" i="1"/>
  <c r="J15882" i="1"/>
  <c r="J15875" i="1"/>
  <c r="J15868" i="1"/>
  <c r="J15861" i="1"/>
  <c r="J15854" i="1"/>
  <c r="J15847" i="1"/>
  <c r="J15842" i="1"/>
  <c r="J15833" i="1"/>
  <c r="J15827" i="1"/>
  <c r="J15820" i="1"/>
  <c r="J15814" i="1"/>
  <c r="J15808" i="1"/>
  <c r="J15795" i="1"/>
  <c r="J15789" i="1"/>
  <c r="J15782" i="1"/>
  <c r="J15774" i="1"/>
  <c r="J15767" i="1"/>
  <c r="J15760" i="1"/>
  <c r="J15753" i="1"/>
  <c r="J15746" i="1"/>
  <c r="J15737" i="1"/>
  <c r="J15719" i="1"/>
  <c r="J15709" i="1"/>
  <c r="J15704" i="1"/>
  <c r="J15697" i="1"/>
  <c r="J15691" i="1"/>
  <c r="J15685" i="1"/>
  <c r="J15679" i="1"/>
  <c r="J15672" i="1"/>
  <c r="J15666" i="1"/>
  <c r="J15659" i="1"/>
  <c r="J15649" i="1"/>
  <c r="J15643" i="1"/>
  <c r="J15638" i="1"/>
  <c r="J15632" i="1"/>
  <c r="J15625" i="1"/>
  <c r="J15620" i="1"/>
  <c r="J15612" i="1"/>
  <c r="J15605" i="1"/>
  <c r="J15597" i="1"/>
  <c r="J15590" i="1"/>
  <c r="J15583" i="1"/>
  <c r="J15578" i="1"/>
  <c r="J15571" i="1"/>
  <c r="J15565" i="1"/>
  <c r="J15558" i="1"/>
  <c r="J15551" i="1"/>
  <c r="J15545" i="1"/>
  <c r="J15538" i="1"/>
  <c r="J15531" i="1"/>
  <c r="J15522" i="1"/>
  <c r="J15515" i="1"/>
  <c r="J15509" i="1"/>
  <c r="J15502" i="1"/>
  <c r="J15495" i="1"/>
  <c r="J15488" i="1"/>
  <c r="J15481" i="1"/>
  <c r="J15472" i="1"/>
  <c r="J15465" i="1"/>
  <c r="J15458" i="1"/>
  <c r="J15451" i="1"/>
  <c r="J15444" i="1"/>
  <c r="J15437" i="1"/>
  <c r="J15430" i="1"/>
  <c r="J15423" i="1"/>
  <c r="J15416" i="1"/>
  <c r="J15409" i="1"/>
  <c r="J15402" i="1"/>
  <c r="J15391" i="1"/>
  <c r="J15384" i="1"/>
  <c r="J15374" i="1"/>
  <c r="J15365" i="1"/>
  <c r="J15358" i="1"/>
  <c r="J15351" i="1"/>
  <c r="J15345" i="1"/>
  <c r="J15337" i="1"/>
  <c r="J15329" i="1"/>
  <c r="J15322" i="1"/>
  <c r="J15316" i="1"/>
  <c r="J15309" i="1"/>
  <c r="J15302" i="1"/>
  <c r="J15295" i="1"/>
  <c r="J15289" i="1"/>
  <c r="J15283" i="1"/>
  <c r="J15276" i="1"/>
  <c r="J15269" i="1"/>
  <c r="J15262" i="1"/>
  <c r="J15255" i="1"/>
  <c r="J15248" i="1"/>
  <c r="J15243" i="1"/>
  <c r="J15238" i="1"/>
  <c r="J15232" i="1"/>
  <c r="J15225" i="1"/>
  <c r="J15219" i="1"/>
  <c r="J15213" i="1"/>
  <c r="J15206" i="1"/>
  <c r="J15197" i="1"/>
  <c r="J15189" i="1"/>
  <c r="J15182" i="1"/>
  <c r="J15171" i="1"/>
  <c r="J15166" i="1"/>
  <c r="J15155" i="1"/>
  <c r="J15149" i="1"/>
  <c r="J15140" i="1"/>
  <c r="J15134" i="1"/>
  <c r="J15128" i="1"/>
  <c r="J15121" i="1"/>
  <c r="J15114" i="1"/>
  <c r="J15107" i="1"/>
  <c r="J15100" i="1"/>
  <c r="J15093" i="1"/>
  <c r="J15086" i="1"/>
  <c r="J15076" i="1"/>
  <c r="J15070" i="1"/>
  <c r="J15063" i="1"/>
  <c r="J15056" i="1"/>
  <c r="J15049" i="1"/>
  <c r="J15043" i="1"/>
  <c r="J15036" i="1"/>
  <c r="J15029" i="1"/>
  <c r="J15018" i="1"/>
  <c r="J15011" i="1"/>
  <c r="J15005" i="1"/>
  <c r="J14998" i="1"/>
  <c r="J14990" i="1"/>
  <c r="J14984" i="1"/>
  <c r="J14979" i="1"/>
  <c r="J14973" i="1"/>
  <c r="J14963" i="1"/>
  <c r="J14956" i="1"/>
  <c r="J14950" i="1"/>
  <c r="J14943" i="1"/>
  <c r="J14936" i="1"/>
  <c r="J14929" i="1"/>
  <c r="J14919" i="1"/>
  <c r="J14912" i="1"/>
  <c r="J14903" i="1"/>
  <c r="J14893" i="1"/>
  <c r="J14887" i="1"/>
  <c r="J14877" i="1"/>
  <c r="J14870" i="1"/>
  <c r="J14864" i="1"/>
  <c r="J14857" i="1"/>
  <c r="J14850" i="1"/>
  <c r="J14844" i="1"/>
  <c r="J14838" i="1"/>
  <c r="J14831" i="1"/>
  <c r="J14825" i="1"/>
  <c r="J14818" i="1"/>
  <c r="J14809" i="1"/>
  <c r="J14802" i="1"/>
  <c r="J14795" i="1"/>
  <c r="J14785" i="1"/>
  <c r="J14778" i="1"/>
  <c r="J14771" i="1"/>
  <c r="J14762" i="1"/>
  <c r="J14755" i="1"/>
  <c r="J14747" i="1"/>
  <c r="J14740" i="1"/>
  <c r="J14734" i="1"/>
  <c r="J14728" i="1"/>
  <c r="J14721" i="1"/>
  <c r="J14712" i="1"/>
  <c r="J14706" i="1"/>
  <c r="J14700" i="1"/>
  <c r="J14692" i="1"/>
  <c r="J14685" i="1"/>
  <c r="J14678" i="1"/>
  <c r="J14671" i="1"/>
  <c r="J14664" i="1"/>
  <c r="J14657" i="1"/>
  <c r="J14650" i="1"/>
  <c r="J14644" i="1"/>
  <c r="J14638" i="1"/>
  <c r="J14632" i="1"/>
  <c r="J14625" i="1"/>
  <c r="J14620" i="1"/>
  <c r="J14613" i="1"/>
  <c r="J14606" i="1"/>
  <c r="J14597" i="1"/>
  <c r="J14590" i="1"/>
  <c r="J14581" i="1"/>
  <c r="J14575" i="1"/>
  <c r="J14566" i="1"/>
  <c r="J14560" i="1"/>
  <c r="J14555" i="1"/>
  <c r="J14549" i="1"/>
  <c r="J14543" i="1"/>
  <c r="J14536" i="1"/>
  <c r="J14529" i="1"/>
  <c r="J14522" i="1"/>
  <c r="J14515" i="1"/>
  <c r="J14506" i="1"/>
  <c r="J14499" i="1"/>
  <c r="J14493" i="1"/>
  <c r="J14486" i="1"/>
  <c r="J14479" i="1"/>
  <c r="J14472" i="1"/>
  <c r="J14465" i="1"/>
  <c r="J14458" i="1"/>
  <c r="J14452" i="1"/>
  <c r="J14446" i="1"/>
  <c r="J14438" i="1"/>
  <c r="J14431" i="1"/>
  <c r="J14425" i="1"/>
  <c r="J14418" i="1"/>
  <c r="J14411" i="1"/>
  <c r="J14405" i="1"/>
  <c r="J14399" i="1"/>
  <c r="J14392" i="1"/>
  <c r="J14386" i="1"/>
  <c r="J14380" i="1"/>
  <c r="J14374" i="1"/>
  <c r="J14368" i="1"/>
  <c r="J14362" i="1"/>
  <c r="J14357" i="1"/>
  <c r="J14351" i="1"/>
  <c r="J14344" i="1"/>
  <c r="J14338" i="1"/>
  <c r="J14331" i="1"/>
  <c r="J14324" i="1"/>
  <c r="J14318" i="1"/>
  <c r="J14312" i="1"/>
  <c r="J14306" i="1"/>
  <c r="J14295" i="1"/>
  <c r="J14290" i="1"/>
  <c r="J14284" i="1"/>
  <c r="J14278" i="1"/>
  <c r="J14272" i="1"/>
  <c r="J14267" i="1"/>
  <c r="J14260" i="1"/>
  <c r="J14253" i="1"/>
  <c r="J14245" i="1"/>
  <c r="J14239" i="1"/>
  <c r="J14232" i="1"/>
  <c r="J14225" i="1"/>
  <c r="J14156" i="1"/>
  <c r="J14150" i="1"/>
  <c r="J14144" i="1"/>
  <c r="J14138" i="1"/>
  <c r="J14132" i="1"/>
  <c r="J14126" i="1"/>
  <c r="J14120" i="1"/>
  <c r="J14114" i="1"/>
  <c r="J14108" i="1"/>
  <c r="J14102" i="1"/>
  <c r="J14096" i="1"/>
  <c r="J14090" i="1"/>
  <c r="J14084" i="1"/>
  <c r="J14078" i="1"/>
  <c r="J14072" i="1"/>
  <c r="J14066" i="1"/>
  <c r="J14060" i="1"/>
  <c r="J14054" i="1"/>
  <c r="J14048" i="1"/>
  <c r="J14042" i="1"/>
  <c r="J14036" i="1"/>
  <c r="J14030" i="1"/>
  <c r="J14024" i="1"/>
  <c r="J14018" i="1"/>
  <c r="J14012" i="1"/>
  <c r="J14006" i="1"/>
  <c r="J14000" i="1"/>
  <c r="J13994" i="1"/>
  <c r="J13988" i="1"/>
  <c r="J13980" i="1"/>
  <c r="J13974" i="1"/>
  <c r="J13968" i="1"/>
  <c r="J13962" i="1"/>
  <c r="J13956" i="1"/>
  <c r="J13950" i="1"/>
  <c r="J13944" i="1"/>
  <c r="J13938" i="1"/>
  <c r="J13932" i="1"/>
  <c r="J13926" i="1"/>
  <c r="J13920" i="1"/>
  <c r="J13914" i="1"/>
  <c r="J13908" i="1"/>
  <c r="J13902" i="1"/>
  <c r="J13896" i="1"/>
  <c r="J13890" i="1"/>
  <c r="J13884" i="1"/>
  <c r="J13878" i="1"/>
  <c r="J13872" i="1"/>
  <c r="J13866" i="1"/>
  <c r="J13860" i="1"/>
  <c r="J13854" i="1"/>
  <c r="J13848" i="1"/>
  <c r="J13842" i="1"/>
  <c r="J13836" i="1"/>
  <c r="J13830" i="1"/>
  <c r="J13824" i="1"/>
  <c r="J13818" i="1"/>
  <c r="J13810" i="1"/>
  <c r="J13804" i="1"/>
  <c r="J13798" i="1"/>
  <c r="J13792" i="1"/>
  <c r="J13786" i="1"/>
  <c r="J13780" i="1"/>
  <c r="J13774" i="1"/>
  <c r="J13768" i="1"/>
  <c r="J13762" i="1"/>
  <c r="J13756" i="1"/>
  <c r="J13750" i="1"/>
  <c r="J13744" i="1"/>
  <c r="J13738" i="1"/>
  <c r="J13732" i="1"/>
  <c r="J13726" i="1"/>
  <c r="J13720" i="1"/>
  <c r="J13714" i="1"/>
  <c r="J13708" i="1"/>
  <c r="J13702" i="1"/>
  <c r="J13696" i="1"/>
  <c r="J13690" i="1"/>
  <c r="J13684" i="1"/>
  <c r="J13678" i="1"/>
  <c r="J13672" i="1"/>
  <c r="J13666" i="1"/>
  <c r="J13660" i="1"/>
  <c r="J13654" i="1"/>
  <c r="J13648" i="1"/>
  <c r="J13642" i="1"/>
  <c r="J13636" i="1"/>
  <c r="J13630" i="1"/>
  <c r="J13624" i="1"/>
  <c r="J13618" i="1"/>
  <c r="J13612" i="1"/>
  <c r="J13606" i="1"/>
  <c r="J13600" i="1"/>
  <c r="J13594" i="1"/>
  <c r="J13588" i="1"/>
  <c r="J13582" i="1"/>
  <c r="J13576" i="1"/>
  <c r="J13570" i="1"/>
  <c r="J13564" i="1"/>
  <c r="J13558" i="1"/>
  <c r="J13552" i="1"/>
  <c r="J13546" i="1"/>
  <c r="J13540" i="1"/>
  <c r="J13534" i="1"/>
  <c r="J13528" i="1"/>
  <c r="J13522" i="1"/>
  <c r="J13516" i="1"/>
  <c r="J13510" i="1"/>
  <c r="J13504" i="1"/>
  <c r="J13498" i="1"/>
  <c r="J13492" i="1"/>
  <c r="J13486" i="1"/>
  <c r="J13480" i="1"/>
  <c r="J13474" i="1"/>
  <c r="J13468" i="1"/>
  <c r="J13462" i="1"/>
  <c r="J13456" i="1"/>
  <c r="J13450" i="1"/>
  <c r="J13444" i="1"/>
  <c r="J13438" i="1"/>
  <c r="J13432" i="1"/>
  <c r="J13426" i="1"/>
  <c r="J13420" i="1"/>
  <c r="J13414" i="1"/>
  <c r="J13408" i="1"/>
  <c r="J13402" i="1"/>
  <c r="J13396" i="1"/>
  <c r="J13390" i="1"/>
  <c r="J13384" i="1"/>
  <c r="J13378" i="1"/>
  <c r="J13372" i="1"/>
  <c r="J13366" i="1"/>
  <c r="J13360" i="1"/>
  <c r="J13354" i="1"/>
  <c r="J13348" i="1"/>
  <c r="J13342" i="1"/>
  <c r="J13336" i="1"/>
  <c r="J13330" i="1"/>
  <c r="J13324" i="1"/>
  <c r="J13318" i="1"/>
  <c r="J13312" i="1"/>
  <c r="J13306" i="1"/>
  <c r="J13300" i="1"/>
  <c r="J13294" i="1"/>
  <c r="J13288" i="1"/>
  <c r="J13282" i="1"/>
  <c r="J13276" i="1"/>
  <c r="J13270" i="1"/>
  <c r="J13264" i="1"/>
  <c r="J13258" i="1"/>
  <c r="J13252" i="1"/>
  <c r="J13246" i="1"/>
  <c r="J13240" i="1"/>
  <c r="J13234" i="1"/>
  <c r="J13228" i="1"/>
  <c r="J13222" i="1"/>
  <c r="J13216" i="1"/>
  <c r="J13210" i="1"/>
  <c r="J13204" i="1"/>
  <c r="J13198" i="1"/>
  <c r="J13192" i="1"/>
  <c r="J13186" i="1"/>
  <c r="J13180" i="1"/>
  <c r="J13174" i="1"/>
  <c r="J13168" i="1"/>
  <c r="J13162" i="1"/>
  <c r="J13156" i="1"/>
  <c r="J13150" i="1"/>
  <c r="J13144" i="1"/>
  <c r="J13138" i="1"/>
  <c r="J13132" i="1"/>
  <c r="J13126" i="1"/>
  <c r="J13120" i="1"/>
  <c r="J13114" i="1"/>
  <c r="J13108" i="1"/>
  <c r="J13102" i="1"/>
  <c r="J13096" i="1"/>
  <c r="J13090" i="1"/>
  <c r="J13084" i="1"/>
  <c r="J13078" i="1"/>
  <c r="J13072" i="1"/>
  <c r="J13066" i="1"/>
  <c r="J13060" i="1"/>
  <c r="J13054" i="1"/>
  <c r="J13048" i="1"/>
  <c r="J13042" i="1"/>
  <c r="J13036" i="1"/>
  <c r="J13030" i="1"/>
  <c r="J13024" i="1"/>
  <c r="J13018" i="1"/>
  <c r="J13012" i="1"/>
  <c r="J13006" i="1"/>
  <c r="J13000" i="1"/>
  <c r="J12994" i="1"/>
  <c r="J12988" i="1"/>
  <c r="J12982" i="1"/>
  <c r="J12976" i="1"/>
  <c r="J12970" i="1"/>
  <c r="J12964" i="1"/>
  <c r="J12958" i="1"/>
  <c r="J12952" i="1"/>
  <c r="J12946" i="1"/>
  <c r="J12940" i="1"/>
  <c r="J12934" i="1"/>
  <c r="J12928" i="1"/>
  <c r="J12922" i="1"/>
  <c r="J12916" i="1"/>
  <c r="J12910" i="1"/>
  <c r="J12904" i="1"/>
  <c r="J12898" i="1"/>
  <c r="J12892" i="1"/>
  <c r="J12886" i="1"/>
  <c r="J12880" i="1"/>
  <c r="J12874" i="1"/>
  <c r="J12868" i="1"/>
  <c r="J12862" i="1"/>
  <c r="J12856" i="1"/>
  <c r="J12850" i="1"/>
  <c r="J12844" i="1"/>
  <c r="J12838" i="1"/>
  <c r="J12832" i="1"/>
  <c r="J12826" i="1"/>
  <c r="J12820" i="1"/>
  <c r="J12814" i="1"/>
  <c r="J12808" i="1"/>
  <c r="J12802" i="1"/>
  <c r="J12796" i="1"/>
  <c r="J12790" i="1"/>
  <c r="J12784" i="1"/>
  <c r="J12778" i="1"/>
  <c r="J12772" i="1"/>
  <c r="J12766" i="1"/>
  <c r="J12760" i="1"/>
  <c r="J12754" i="1"/>
  <c r="J12748" i="1"/>
  <c r="J12742" i="1"/>
  <c r="J12736" i="1"/>
  <c r="J12730" i="1"/>
  <c r="J12724" i="1"/>
  <c r="J12718" i="1"/>
  <c r="J12712" i="1"/>
  <c r="J12706" i="1"/>
  <c r="J12700" i="1"/>
  <c r="J12694" i="1"/>
  <c r="J12688" i="1"/>
  <c r="J12680" i="1"/>
  <c r="J12674" i="1"/>
  <c r="J12668" i="1"/>
  <c r="J12662" i="1"/>
  <c r="J12656" i="1"/>
  <c r="J12650" i="1"/>
  <c r="J12644" i="1"/>
  <c r="J12638" i="1"/>
  <c r="J12632" i="1"/>
  <c r="J12626" i="1"/>
  <c r="J12620" i="1"/>
  <c r="J12614" i="1"/>
  <c r="J12608" i="1"/>
  <c r="J12602" i="1"/>
  <c r="J12596" i="1"/>
  <c r="J12590" i="1"/>
  <c r="J12584" i="1"/>
  <c r="J12578" i="1"/>
  <c r="J12572" i="1"/>
  <c r="J12566" i="1"/>
  <c r="J12560" i="1"/>
  <c r="J12554" i="1"/>
  <c r="J12548" i="1"/>
  <c r="J12542" i="1"/>
  <c r="J12536" i="1"/>
  <c r="J12530" i="1"/>
  <c r="J12524" i="1"/>
  <c r="J12518" i="1"/>
  <c r="J12512" i="1"/>
  <c r="J12506" i="1"/>
  <c r="J12500" i="1"/>
  <c r="J12494" i="1"/>
  <c r="J12488" i="1"/>
  <c r="J12482" i="1"/>
  <c r="J12476" i="1"/>
  <c r="J12470" i="1"/>
  <c r="J12464" i="1"/>
  <c r="J12458" i="1"/>
  <c r="J12452" i="1"/>
  <c r="J12446" i="1"/>
  <c r="J12440" i="1"/>
  <c r="J12434" i="1"/>
  <c r="J12428" i="1"/>
  <c r="J12422" i="1"/>
  <c r="J12416" i="1"/>
  <c r="J12410" i="1"/>
  <c r="J12404" i="1"/>
  <c r="J12398" i="1"/>
  <c r="J12392" i="1"/>
  <c r="J12386" i="1"/>
  <c r="J12380" i="1"/>
  <c r="J12374" i="1"/>
  <c r="J12368" i="1"/>
  <c r="J12362" i="1"/>
  <c r="J12356" i="1"/>
  <c r="J12350" i="1"/>
  <c r="J12344" i="1"/>
  <c r="J12338" i="1"/>
  <c r="J12332" i="1"/>
  <c r="J12326" i="1"/>
  <c r="J12320" i="1"/>
  <c r="J12314" i="1"/>
  <c r="J12308" i="1"/>
  <c r="J12302" i="1"/>
  <c r="J12296" i="1"/>
  <c r="J12290" i="1"/>
  <c r="J12284" i="1"/>
  <c r="J12278" i="1"/>
  <c r="J12272" i="1"/>
  <c r="J12266" i="1"/>
  <c r="J12260" i="1"/>
  <c r="J12254" i="1"/>
  <c r="J12248" i="1"/>
  <c r="J12242" i="1"/>
  <c r="J12236" i="1"/>
  <c r="J12230" i="1"/>
  <c r="J12224" i="1"/>
  <c r="J12218" i="1"/>
  <c r="J12212" i="1"/>
  <c r="J12206" i="1"/>
  <c r="J12200" i="1"/>
  <c r="J12194" i="1"/>
  <c r="J12188" i="1"/>
  <c r="J12182" i="1"/>
  <c r="J12176" i="1"/>
  <c r="J12170" i="1"/>
  <c r="J12164" i="1"/>
  <c r="J12158" i="1"/>
  <c r="J12152" i="1"/>
  <c r="J12146" i="1"/>
  <c r="J12140" i="1"/>
  <c r="J12134" i="1"/>
  <c r="J12128" i="1"/>
  <c r="J12122" i="1"/>
  <c r="J12116" i="1"/>
  <c r="J12110" i="1"/>
  <c r="J12104" i="1"/>
  <c r="J12098" i="1"/>
  <c r="J12092" i="1"/>
  <c r="J12086" i="1"/>
  <c r="J12080" i="1"/>
  <c r="J12074" i="1"/>
  <c r="J12068" i="1"/>
  <c r="J12062" i="1"/>
  <c r="J12056" i="1"/>
  <c r="J12050" i="1"/>
  <c r="J12044" i="1"/>
  <c r="J12038" i="1"/>
  <c r="J12032" i="1"/>
  <c r="J12026" i="1"/>
  <c r="J12020" i="1"/>
  <c r="J12014" i="1"/>
  <c r="J12008" i="1"/>
  <c r="J12002" i="1"/>
  <c r="J11996" i="1"/>
  <c r="J11990" i="1"/>
  <c r="J11984" i="1"/>
  <c r="J11978" i="1"/>
  <c r="J11972" i="1"/>
  <c r="J11966" i="1"/>
  <c r="J11960" i="1"/>
  <c r="J11954" i="1"/>
  <c r="J11948" i="1"/>
  <c r="J11942" i="1"/>
  <c r="J11936" i="1"/>
  <c r="J11930" i="1"/>
  <c r="J11924" i="1"/>
  <c r="J11918" i="1"/>
  <c r="J11912" i="1"/>
  <c r="J11906" i="1"/>
  <c r="J11900" i="1"/>
  <c r="J11894" i="1"/>
  <c r="J11888" i="1"/>
  <c r="J11882" i="1"/>
  <c r="J11876" i="1"/>
  <c r="J11870" i="1"/>
  <c r="J11864" i="1"/>
  <c r="J11858" i="1"/>
  <c r="J11852" i="1"/>
  <c r="J11846" i="1"/>
  <c r="J11840" i="1"/>
  <c r="J11834" i="1"/>
  <c r="J11828" i="1"/>
  <c r="J11822" i="1"/>
  <c r="J11816" i="1"/>
  <c r="J11810" i="1"/>
  <c r="J11804" i="1"/>
  <c r="J11798" i="1"/>
  <c r="J11792" i="1"/>
  <c r="J11786" i="1"/>
  <c r="J11780" i="1"/>
  <c r="J11774" i="1"/>
  <c r="J11768" i="1"/>
  <c r="J11762" i="1"/>
  <c r="J11756" i="1"/>
  <c r="J11750" i="1"/>
  <c r="J11744" i="1"/>
  <c r="J11738" i="1"/>
  <c r="J11732" i="1"/>
  <c r="J11726" i="1"/>
  <c r="J11720" i="1"/>
  <c r="J11714" i="1"/>
  <c r="J11708" i="1"/>
  <c r="J11702" i="1"/>
  <c r="J11696" i="1"/>
  <c r="J11690" i="1"/>
  <c r="J11684" i="1"/>
  <c r="J11678" i="1"/>
  <c r="J11672" i="1"/>
  <c r="J11666" i="1"/>
  <c r="J11660" i="1"/>
  <c r="J11654" i="1"/>
  <c r="J11648" i="1"/>
  <c r="J11642" i="1"/>
  <c r="J11636" i="1"/>
  <c r="J11630" i="1"/>
  <c r="J11624" i="1"/>
  <c r="J11618" i="1"/>
  <c r="J11612" i="1"/>
  <c r="J11606" i="1"/>
  <c r="J11600" i="1"/>
  <c r="J11594" i="1"/>
  <c r="J11588" i="1"/>
  <c r="J11582" i="1"/>
  <c r="J11576" i="1"/>
  <c r="J11570" i="1"/>
  <c r="J11564" i="1"/>
  <c r="J11558" i="1"/>
  <c r="J11552" i="1"/>
  <c r="J11546" i="1"/>
  <c r="J11540" i="1"/>
  <c r="J11534" i="1"/>
  <c r="J11528" i="1"/>
  <c r="J11522" i="1"/>
  <c r="J11516" i="1"/>
  <c r="J11510" i="1"/>
  <c r="J11504" i="1"/>
  <c r="J11498" i="1"/>
  <c r="J11492" i="1"/>
  <c r="J11486" i="1"/>
  <c r="J11480" i="1"/>
  <c r="J11474" i="1"/>
  <c r="J11468" i="1"/>
  <c r="J11462" i="1"/>
  <c r="J11456" i="1"/>
  <c r="J11450" i="1"/>
  <c r="J11444" i="1"/>
  <c r="J11438" i="1"/>
  <c r="J11432" i="1"/>
  <c r="J11426" i="1"/>
  <c r="J11420" i="1"/>
  <c r="J11414" i="1"/>
  <c r="J11408" i="1"/>
  <c r="J11402" i="1"/>
  <c r="J11396" i="1"/>
  <c r="J11390" i="1"/>
  <c r="J11384" i="1"/>
  <c r="J11378" i="1"/>
  <c r="J11372" i="1"/>
  <c r="J11366" i="1"/>
  <c r="J11360" i="1"/>
  <c r="J11354" i="1"/>
  <c r="J11348" i="1"/>
  <c r="J11342" i="1"/>
  <c r="J11336" i="1"/>
  <c r="J11330" i="1"/>
  <c r="J11324" i="1"/>
  <c r="J11318" i="1"/>
  <c r="J11312" i="1"/>
  <c r="J11306" i="1"/>
  <c r="J11300" i="1"/>
  <c r="J11294" i="1"/>
  <c r="J11288" i="1"/>
  <c r="J11282" i="1"/>
  <c r="J11276" i="1"/>
  <c r="J11270" i="1"/>
  <c r="J11264" i="1"/>
  <c r="J11258" i="1"/>
  <c r="J11252" i="1"/>
  <c r="J11246" i="1"/>
  <c r="J11240" i="1"/>
  <c r="J11234" i="1"/>
  <c r="J11228" i="1"/>
  <c r="J11222" i="1"/>
  <c r="J11216" i="1"/>
  <c r="J11210" i="1"/>
  <c r="J11204" i="1"/>
  <c r="J11198" i="1"/>
  <c r="J11192" i="1"/>
  <c r="J11186" i="1"/>
  <c r="J11180" i="1"/>
  <c r="J11174" i="1"/>
  <c r="J11166" i="1"/>
  <c r="J11160" i="1"/>
  <c r="J11154" i="1"/>
  <c r="J11148" i="1"/>
  <c r="J11142" i="1"/>
  <c r="J11136" i="1"/>
  <c r="J11130" i="1"/>
  <c r="J11124" i="1"/>
  <c r="J11118" i="1"/>
  <c r="J11112" i="1"/>
  <c r="J11106" i="1"/>
  <c r="J11100" i="1"/>
  <c r="J11094" i="1"/>
  <c r="J11088" i="1"/>
  <c r="J11082" i="1"/>
  <c r="J11076" i="1"/>
  <c r="J11070" i="1"/>
  <c r="J11064" i="1"/>
  <c r="J11058" i="1"/>
  <c r="J11052" i="1"/>
  <c r="J11046" i="1"/>
  <c r="J11040" i="1"/>
  <c r="J11034" i="1"/>
  <c r="J11028" i="1"/>
  <c r="J11022" i="1"/>
  <c r="J11016" i="1"/>
  <c r="J11010" i="1"/>
  <c r="J11004" i="1"/>
  <c r="J10998" i="1"/>
  <c r="J10992" i="1"/>
  <c r="J10986" i="1"/>
  <c r="J10980" i="1"/>
  <c r="J10974" i="1"/>
  <c r="J10968" i="1"/>
  <c r="J10962" i="1"/>
  <c r="J10956" i="1"/>
  <c r="J10950" i="1"/>
  <c r="J10944" i="1"/>
  <c r="J10938" i="1"/>
  <c r="J10932" i="1"/>
  <c r="J10926" i="1"/>
  <c r="J10920" i="1"/>
  <c r="J10914" i="1"/>
  <c r="J10907" i="1"/>
  <c r="J10901" i="1"/>
  <c r="J10895" i="1"/>
  <c r="J10889" i="1"/>
  <c r="J10883" i="1"/>
  <c r="J10877" i="1"/>
  <c r="J10871" i="1"/>
  <c r="J10865" i="1"/>
  <c r="J10859" i="1"/>
  <c r="J10853" i="1"/>
  <c r="J10847" i="1"/>
  <c r="J10841" i="1"/>
  <c r="J10835" i="1"/>
  <c r="J10829" i="1"/>
  <c r="J10824" i="1"/>
  <c r="J10818" i="1"/>
  <c r="J10812" i="1"/>
  <c r="J10806" i="1"/>
  <c r="J10800" i="1"/>
  <c r="J10794" i="1"/>
  <c r="J10788" i="1"/>
  <c r="J10782" i="1"/>
  <c r="J10776" i="1"/>
  <c r="J10770" i="1"/>
  <c r="J10764" i="1"/>
  <c r="J10758" i="1"/>
  <c r="J10752" i="1"/>
  <c r="J10746" i="1"/>
  <c r="J10740" i="1"/>
  <c r="J10734" i="1"/>
  <c r="J10728" i="1"/>
  <c r="J10722" i="1"/>
  <c r="J10716" i="1"/>
  <c r="J10710" i="1"/>
  <c r="J10704" i="1"/>
  <c r="J10698" i="1"/>
  <c r="J10692" i="1"/>
  <c r="J10686" i="1"/>
  <c r="J10680" i="1"/>
  <c r="J10674" i="1"/>
  <c r="J10668" i="1"/>
  <c r="J10662" i="1"/>
  <c r="J10656" i="1"/>
  <c r="J10650" i="1"/>
  <c r="J10644" i="1"/>
  <c r="J10638" i="1"/>
  <c r="J10630" i="1"/>
  <c r="J10624" i="1"/>
  <c r="J10618" i="1"/>
  <c r="J10612" i="1"/>
  <c r="J10606" i="1"/>
  <c r="J10600" i="1"/>
  <c r="J10594" i="1"/>
  <c r="J10588" i="1"/>
  <c r="J10582" i="1"/>
  <c r="J10576" i="1"/>
  <c r="J10570" i="1"/>
  <c r="J10564" i="1"/>
  <c r="J10558" i="1"/>
  <c r="J10552" i="1"/>
  <c r="J10546" i="1"/>
  <c r="J10540" i="1"/>
  <c r="J10534" i="1"/>
  <c r="J10528" i="1"/>
  <c r="J10522" i="1"/>
  <c r="J10516" i="1"/>
  <c r="J10510" i="1"/>
  <c r="J10504" i="1"/>
  <c r="J10498" i="1"/>
  <c r="J10492" i="1"/>
  <c r="J10486" i="1"/>
  <c r="J10480" i="1"/>
  <c r="J10474" i="1"/>
  <c r="J10468" i="1"/>
  <c r="J10462" i="1"/>
  <c r="J10456" i="1"/>
  <c r="J10450" i="1"/>
  <c r="J10444" i="1"/>
  <c r="J10438" i="1"/>
  <c r="J10432" i="1"/>
  <c r="J10426" i="1"/>
  <c r="J10420" i="1"/>
  <c r="J10414" i="1"/>
  <c r="J10408" i="1"/>
  <c r="J10402" i="1"/>
  <c r="J10396" i="1"/>
  <c r="J10390" i="1"/>
  <c r="J10384" i="1"/>
  <c r="J10378" i="1"/>
  <c r="J10372" i="1"/>
  <c r="J10366" i="1"/>
  <c r="J10360" i="1"/>
  <c r="J10354" i="1"/>
  <c r="J10348" i="1"/>
  <c r="J10342" i="1"/>
  <c r="J10336" i="1"/>
  <c r="J10330" i="1"/>
  <c r="J10324" i="1"/>
  <c r="J10318" i="1"/>
  <c r="J10312" i="1"/>
  <c r="J10306" i="1"/>
  <c r="J10300" i="1"/>
  <c r="J10294" i="1"/>
  <c r="J10288" i="1"/>
  <c r="J10282" i="1"/>
  <c r="J10276" i="1"/>
  <c r="J10270" i="1"/>
  <c r="J10264" i="1"/>
  <c r="J10258" i="1"/>
  <c r="J10252" i="1"/>
  <c r="J10246" i="1"/>
  <c r="J10240" i="1"/>
  <c r="J10234" i="1"/>
  <c r="J10228" i="1"/>
  <c r="J10222" i="1"/>
  <c r="J10216" i="1"/>
  <c r="J10210" i="1"/>
  <c r="J10204" i="1"/>
  <c r="J10198" i="1"/>
  <c r="J10192" i="1"/>
  <c r="J10186" i="1"/>
  <c r="J10180" i="1"/>
  <c r="J10174" i="1"/>
  <c r="J10168" i="1"/>
  <c r="J10162" i="1"/>
  <c r="J10156" i="1"/>
  <c r="J10150" i="1"/>
  <c r="J10144" i="1"/>
  <c r="J10138" i="1"/>
  <c r="J10132" i="1"/>
  <c r="J10126" i="1"/>
  <c r="J10120" i="1"/>
  <c r="J10114" i="1"/>
  <c r="J10108" i="1"/>
  <c r="J10102" i="1"/>
  <c r="J10096" i="1"/>
  <c r="J10090" i="1"/>
  <c r="J10084" i="1"/>
  <c r="J10078" i="1"/>
  <c r="J10072" i="1"/>
  <c r="J10066" i="1"/>
  <c r="J10060" i="1"/>
  <c r="J10054" i="1"/>
  <c r="J10048" i="1"/>
  <c r="J10042" i="1"/>
  <c r="J10036" i="1"/>
  <c r="J10030" i="1"/>
  <c r="J10024" i="1"/>
  <c r="J10018" i="1"/>
  <c r="J10012" i="1"/>
  <c r="J10006" i="1"/>
  <c r="J10000" i="1"/>
  <c r="J9994" i="1"/>
  <c r="J9988" i="1"/>
  <c r="J9982" i="1"/>
  <c r="J9976" i="1"/>
  <c r="J9970" i="1"/>
  <c r="J9964" i="1"/>
  <c r="J9958" i="1"/>
  <c r="J9952" i="1"/>
  <c r="J9946" i="1"/>
  <c r="J9940" i="1"/>
  <c r="J9934" i="1"/>
  <c r="J9928" i="1"/>
  <c r="J9922" i="1"/>
  <c r="J9916" i="1"/>
  <c r="J9910" i="1"/>
  <c r="J9904" i="1"/>
  <c r="J9898" i="1"/>
  <c r="J9892" i="1"/>
  <c r="J9886" i="1"/>
  <c r="J9880" i="1"/>
  <c r="J9874" i="1"/>
  <c r="J9868" i="1"/>
  <c r="J9862" i="1"/>
  <c r="J9856" i="1"/>
  <c r="J9850" i="1"/>
  <c r="J9844" i="1"/>
  <c r="J9838" i="1"/>
  <c r="J9832" i="1"/>
  <c r="J9826" i="1"/>
  <c r="J9820" i="1"/>
  <c r="J9814" i="1"/>
  <c r="J9808" i="1"/>
  <c r="J9802" i="1"/>
  <c r="J9796" i="1"/>
  <c r="J9790" i="1"/>
  <c r="J9784" i="1"/>
  <c r="J9778" i="1"/>
  <c r="J9772" i="1"/>
  <c r="J9766" i="1"/>
  <c r="J9760" i="1"/>
  <c r="J9754" i="1"/>
  <c r="J9748" i="1"/>
  <c r="J9742" i="1"/>
  <c r="J9736" i="1"/>
  <c r="J9730" i="1"/>
  <c r="J9724" i="1"/>
  <c r="J9718" i="1"/>
  <c r="J9712" i="1"/>
  <c r="J9706" i="1"/>
  <c r="J9700" i="1"/>
  <c r="J9694" i="1"/>
  <c r="J9688" i="1"/>
  <c r="J9682" i="1"/>
  <c r="J9676" i="1"/>
  <c r="J9670" i="1"/>
  <c r="J9664" i="1"/>
  <c r="J9658" i="1"/>
  <c r="J9652" i="1"/>
  <c r="J9646" i="1"/>
  <c r="J9640" i="1"/>
  <c r="J9634" i="1"/>
  <c r="J9628" i="1"/>
  <c r="J9622" i="1"/>
  <c r="J9616" i="1"/>
  <c r="J9610" i="1"/>
  <c r="J9604" i="1"/>
  <c r="J9598" i="1"/>
  <c r="J9592" i="1"/>
  <c r="J9586" i="1"/>
  <c r="J9580" i="1"/>
  <c r="J9574" i="1"/>
  <c r="J9568" i="1"/>
  <c r="J9562" i="1"/>
  <c r="J9556" i="1"/>
  <c r="J9550" i="1"/>
  <c r="J9544" i="1"/>
  <c r="J9538" i="1"/>
  <c r="J9532" i="1"/>
  <c r="J9526" i="1"/>
  <c r="J9520" i="1"/>
  <c r="J9514" i="1"/>
  <c r="J9508" i="1"/>
  <c r="J9502" i="1"/>
  <c r="J9496" i="1"/>
  <c r="J9490" i="1"/>
  <c r="J9484" i="1"/>
  <c r="J9478" i="1"/>
  <c r="J9472" i="1"/>
  <c r="J9466" i="1"/>
  <c r="J9460" i="1"/>
  <c r="J9454" i="1"/>
  <c r="J9448" i="1"/>
  <c r="J9442" i="1"/>
  <c r="J9436" i="1"/>
  <c r="J9430" i="1"/>
  <c r="J9424" i="1"/>
  <c r="J9418" i="1"/>
  <c r="J9412" i="1"/>
  <c r="J9406" i="1"/>
  <c r="J9400" i="1"/>
  <c r="J9394" i="1"/>
  <c r="J9388" i="1"/>
  <c r="J9382" i="1"/>
  <c r="J9376" i="1"/>
  <c r="J9370" i="1"/>
  <c r="J9364" i="1"/>
  <c r="J9358" i="1"/>
  <c r="J9352" i="1"/>
  <c r="J9346" i="1"/>
  <c r="J9340" i="1"/>
  <c r="J9334" i="1"/>
  <c r="J9328" i="1"/>
  <c r="J9322" i="1"/>
  <c r="J9316" i="1"/>
  <c r="J9310" i="1"/>
  <c r="J9304" i="1"/>
  <c r="J9298" i="1"/>
  <c r="J9292" i="1"/>
  <c r="J9286" i="1"/>
  <c r="J9280" i="1"/>
  <c r="J9274" i="1"/>
  <c r="J9268" i="1"/>
  <c r="J9262" i="1"/>
  <c r="J9256" i="1"/>
  <c r="J9250" i="1"/>
  <c r="J9244" i="1"/>
  <c r="J9238" i="1"/>
  <c r="J9232" i="1"/>
  <c r="J9226" i="1"/>
  <c r="J9220" i="1"/>
  <c r="J9214" i="1"/>
  <c r="J9208" i="1"/>
  <c r="J9202" i="1"/>
  <c r="J9196" i="1"/>
  <c r="J9190" i="1"/>
  <c r="J9184" i="1"/>
  <c r="J9178" i="1"/>
  <c r="J9172" i="1"/>
  <c r="J9166" i="1"/>
  <c r="J9160" i="1"/>
  <c r="J9154" i="1"/>
  <c r="J9148" i="1"/>
  <c r="J9142" i="1"/>
  <c r="J9136" i="1"/>
  <c r="J9130" i="1"/>
  <c r="J9124" i="1"/>
  <c r="J9118" i="1"/>
  <c r="J9112" i="1"/>
  <c r="J9106" i="1"/>
  <c r="J9100" i="1"/>
  <c r="J9094" i="1"/>
  <c r="J9088" i="1"/>
  <c r="J9082" i="1"/>
  <c r="J9076" i="1"/>
  <c r="J9070" i="1"/>
  <c r="J9064" i="1"/>
  <c r="J9058" i="1"/>
  <c r="J9052" i="1"/>
  <c r="J9046" i="1"/>
  <c r="J9040" i="1"/>
  <c r="J9034" i="1"/>
  <c r="J9028" i="1"/>
  <c r="J9022" i="1"/>
  <c r="J9016" i="1"/>
  <c r="J9010" i="1"/>
  <c r="J9004" i="1"/>
  <c r="J8998" i="1"/>
  <c r="J8992" i="1"/>
  <c r="J8986" i="1"/>
  <c r="J8980" i="1"/>
  <c r="J8974" i="1"/>
  <c r="J8968" i="1"/>
  <c r="J8962" i="1"/>
  <c r="J8956" i="1"/>
  <c r="J8950" i="1"/>
  <c r="J8944" i="1"/>
  <c r="J8938" i="1"/>
  <c r="J8932" i="1"/>
  <c r="J8926" i="1"/>
  <c r="J8920" i="1"/>
  <c r="J8914" i="1"/>
  <c r="J8908" i="1"/>
  <c r="J8902" i="1"/>
  <c r="J8896" i="1"/>
  <c r="J8890" i="1"/>
  <c r="J8884" i="1"/>
  <c r="J8878" i="1"/>
  <c r="J8872" i="1"/>
  <c r="J8866" i="1"/>
  <c r="J8860" i="1"/>
  <c r="J8854" i="1"/>
  <c r="J8848" i="1"/>
  <c r="J8842" i="1"/>
  <c r="J8836" i="1"/>
  <c r="J8830" i="1"/>
  <c r="J8824" i="1"/>
  <c r="J8818" i="1"/>
  <c r="J8812" i="1"/>
  <c r="J8806" i="1"/>
  <c r="J8800" i="1"/>
  <c r="J8794" i="1"/>
  <c r="J8788" i="1"/>
  <c r="J8782" i="1"/>
  <c r="J8776" i="1"/>
  <c r="J8770" i="1"/>
  <c r="J8764" i="1"/>
  <c r="J8758" i="1"/>
  <c r="J8752" i="1"/>
  <c r="J8746" i="1"/>
  <c r="J8740" i="1"/>
  <c r="J8734" i="1"/>
  <c r="J8728" i="1"/>
  <c r="J8722" i="1"/>
  <c r="J8716" i="1"/>
  <c r="J8710" i="1"/>
  <c r="J8704" i="1"/>
  <c r="J8698" i="1"/>
  <c r="J8692" i="1"/>
  <c r="J8686" i="1"/>
  <c r="J8680" i="1"/>
  <c r="J8674" i="1"/>
  <c r="J8668" i="1"/>
  <c r="J8662" i="1"/>
  <c r="J8656" i="1"/>
  <c r="J8650" i="1"/>
  <c r="J8642" i="1"/>
  <c r="J8636" i="1"/>
  <c r="J8630" i="1"/>
  <c r="J8624" i="1"/>
  <c r="J8618" i="1"/>
  <c r="J8612" i="1"/>
  <c r="J8606" i="1"/>
  <c r="J8600" i="1"/>
  <c r="J8594" i="1"/>
  <c r="J8588" i="1"/>
  <c r="J8582" i="1"/>
  <c r="J8576" i="1"/>
  <c r="J8570" i="1"/>
  <c r="J8564" i="1"/>
  <c r="J8558" i="1"/>
  <c r="J8552" i="1"/>
  <c r="J8546" i="1"/>
  <c r="J8540" i="1"/>
  <c r="J8534" i="1"/>
  <c r="J8528" i="1"/>
  <c r="J8522" i="1"/>
  <c r="J8516" i="1"/>
  <c r="J8510" i="1"/>
  <c r="J8504" i="1"/>
  <c r="J8498" i="1"/>
  <c r="J8492" i="1"/>
  <c r="J8486" i="1"/>
  <c r="J8480" i="1"/>
  <c r="J8474" i="1"/>
  <c r="J8468" i="1"/>
  <c r="J8462" i="1"/>
  <c r="J8456" i="1"/>
  <c r="J8450" i="1"/>
  <c r="J8444" i="1"/>
  <c r="J8438" i="1"/>
  <c r="J8432" i="1"/>
  <c r="J8426" i="1"/>
  <c r="J8420" i="1"/>
  <c r="J8414" i="1"/>
  <c r="J8408" i="1"/>
  <c r="J8400" i="1"/>
  <c r="J8394" i="1"/>
  <c r="J8388" i="1"/>
  <c r="J8382" i="1"/>
  <c r="J8376" i="1"/>
  <c r="J8370" i="1"/>
  <c r="J8364" i="1"/>
  <c r="J8358" i="1"/>
  <c r="J8352" i="1"/>
  <c r="J8346" i="1"/>
  <c r="J8340" i="1"/>
  <c r="J8334" i="1"/>
  <c r="J8328" i="1"/>
  <c r="J8322" i="1"/>
  <c r="J8316" i="1"/>
  <c r="J8310" i="1"/>
  <c r="J8304" i="1"/>
  <c r="J8298" i="1"/>
  <c r="J8292" i="1"/>
  <c r="J8286" i="1"/>
  <c r="J8280" i="1"/>
  <c r="J8274" i="1"/>
  <c r="J8268" i="1"/>
  <c r="J8262" i="1"/>
  <c r="J8256" i="1"/>
  <c r="J8250" i="1"/>
  <c r="J8244" i="1"/>
  <c r="J8238" i="1"/>
  <c r="J8232" i="1"/>
  <c r="J8226" i="1"/>
  <c r="J8220" i="1"/>
  <c r="J8214" i="1"/>
  <c r="J8208" i="1"/>
  <c r="J8202" i="1"/>
  <c r="J8196" i="1"/>
  <c r="J8190" i="1"/>
  <c r="J8184" i="1"/>
  <c r="J8178" i="1"/>
  <c r="J8172" i="1"/>
  <c r="J8166" i="1"/>
  <c r="J8160" i="1"/>
  <c r="J8154" i="1"/>
  <c r="J8148" i="1"/>
  <c r="J8142" i="1"/>
  <c r="J8136" i="1"/>
  <c r="J8130" i="1"/>
  <c r="J8124" i="1"/>
  <c r="J8118" i="1"/>
  <c r="J8112" i="1"/>
  <c r="J8106" i="1"/>
  <c r="J8100" i="1"/>
  <c r="J8094" i="1"/>
  <c r="J8088" i="1"/>
  <c r="J8082" i="1"/>
  <c r="J8076" i="1"/>
  <c r="J8070" i="1"/>
  <c r="J8064" i="1"/>
  <c r="J8058" i="1"/>
  <c r="J8052" i="1"/>
  <c r="J8046" i="1"/>
  <c r="J8040" i="1"/>
  <c r="J8034" i="1"/>
  <c r="J8028" i="1"/>
  <c r="J8022" i="1"/>
  <c r="J8016" i="1"/>
  <c r="J8010" i="1"/>
  <c r="J8004" i="1"/>
  <c r="J7998" i="1"/>
  <c r="J7992" i="1"/>
  <c r="J7986" i="1"/>
  <c r="J7980" i="1"/>
  <c r="J7974" i="1"/>
  <c r="J7968" i="1"/>
  <c r="J7962" i="1"/>
  <c r="J7956" i="1"/>
  <c r="J7950" i="1"/>
  <c r="J7944" i="1"/>
  <c r="J7938" i="1"/>
  <c r="J7932" i="1"/>
  <c r="J7926" i="1"/>
  <c r="J7920" i="1"/>
  <c r="J7913" i="1"/>
  <c r="J7905" i="1"/>
  <c r="J7897" i="1"/>
  <c r="J7890" i="1"/>
  <c r="J7883" i="1"/>
  <c r="J7875" i="1"/>
  <c r="J7868" i="1"/>
  <c r="J7860" i="1"/>
  <c r="J7853" i="1"/>
  <c r="J7845" i="1"/>
  <c r="J7838" i="1"/>
  <c r="J7831" i="1"/>
  <c r="J7824" i="1"/>
  <c r="J7817" i="1"/>
  <c r="J7810" i="1"/>
  <c r="J7803" i="1"/>
  <c r="J7796" i="1"/>
  <c r="J7789" i="1"/>
  <c r="J7781" i="1"/>
  <c r="J7774" i="1"/>
  <c r="J7766" i="1"/>
  <c r="J7759" i="1"/>
  <c r="J7751" i="1"/>
  <c r="J7742" i="1"/>
  <c r="J7735" i="1"/>
  <c r="J7728" i="1"/>
  <c r="J7721" i="1"/>
  <c r="J7714" i="1"/>
  <c r="J7704" i="1"/>
  <c r="J7697" i="1"/>
  <c r="J7690" i="1"/>
  <c r="J7683" i="1"/>
  <c r="J7676" i="1"/>
  <c r="J7669" i="1"/>
  <c r="J7662" i="1"/>
  <c r="J7655" i="1"/>
  <c r="J7648" i="1"/>
  <c r="J7641" i="1"/>
  <c r="J7634" i="1"/>
  <c r="J7627" i="1"/>
  <c r="J7620" i="1"/>
  <c r="J7613" i="1"/>
  <c r="J7606" i="1"/>
  <c r="J7599" i="1"/>
  <c r="J7592" i="1"/>
  <c r="J7585" i="1"/>
  <c r="J7576" i="1"/>
  <c r="J7568" i="1"/>
  <c r="J7561" i="1"/>
  <c r="J7554" i="1"/>
  <c r="J7547" i="1"/>
  <c r="J7540" i="1"/>
  <c r="J7531" i="1"/>
  <c r="J7524" i="1"/>
  <c r="J7517" i="1"/>
  <c r="J7510" i="1"/>
  <c r="J7501" i="1"/>
  <c r="J7494" i="1"/>
  <c r="J7486" i="1"/>
  <c r="J7478" i="1"/>
  <c r="J7471" i="1"/>
  <c r="J7464" i="1"/>
  <c r="J7457" i="1"/>
  <c r="J7450" i="1"/>
  <c r="J7442" i="1"/>
  <c r="J7435" i="1"/>
  <c r="J7428" i="1"/>
  <c r="J7420" i="1"/>
  <c r="J7412" i="1"/>
  <c r="J7405" i="1"/>
  <c r="J7396" i="1"/>
  <c r="J7389" i="1"/>
  <c r="J7382" i="1"/>
  <c r="J7375" i="1"/>
  <c r="J7368" i="1"/>
  <c r="J7361" i="1"/>
  <c r="J7354" i="1"/>
  <c r="J7347" i="1"/>
  <c r="J7340" i="1"/>
  <c r="J7333" i="1"/>
  <c r="J7326" i="1"/>
  <c r="J7319" i="1"/>
  <c r="J7312" i="1"/>
  <c r="J7305" i="1"/>
  <c r="J7298" i="1"/>
  <c r="J7291" i="1"/>
  <c r="J7284" i="1"/>
  <c r="J7277" i="1"/>
  <c r="J7269" i="1"/>
  <c r="J7262" i="1"/>
  <c r="J7255" i="1"/>
  <c r="J7247" i="1"/>
  <c r="J7240" i="1"/>
  <c r="J7232" i="1"/>
  <c r="J7225" i="1"/>
  <c r="J7218" i="1"/>
  <c r="J7211" i="1"/>
  <c r="J7204" i="1"/>
  <c r="J7196" i="1"/>
  <c r="J7188" i="1"/>
  <c r="J7181" i="1"/>
  <c r="J7174" i="1"/>
  <c r="J7167" i="1"/>
  <c r="J7159" i="1"/>
  <c r="J7152" i="1"/>
  <c r="J7145" i="1"/>
  <c r="J7138" i="1"/>
  <c r="J7131" i="1"/>
  <c r="J7124" i="1"/>
  <c r="J7117" i="1"/>
  <c r="J7110" i="1"/>
  <c r="J7103" i="1"/>
  <c r="J7096" i="1"/>
  <c r="J7089" i="1"/>
  <c r="J7082" i="1"/>
  <c r="J7073" i="1"/>
  <c r="J7066" i="1"/>
  <c r="J7059" i="1"/>
  <c r="J7052" i="1"/>
  <c r="J7045" i="1"/>
  <c r="J7036" i="1"/>
  <c r="J7029" i="1"/>
  <c r="J7021" i="1"/>
  <c r="J7014" i="1"/>
  <c r="J7007" i="1"/>
  <c r="J7000" i="1"/>
  <c r="J6993" i="1"/>
  <c r="J6986" i="1"/>
  <c r="J6979" i="1"/>
  <c r="J6972" i="1"/>
  <c r="J6965" i="1"/>
  <c r="J6958" i="1"/>
  <c r="J6951" i="1"/>
  <c r="J6944" i="1"/>
  <c r="J6937" i="1"/>
  <c r="J6930" i="1"/>
  <c r="J6923" i="1"/>
  <c r="J6916" i="1"/>
  <c r="J6909" i="1"/>
  <c r="J6902" i="1"/>
  <c r="J6894" i="1"/>
  <c r="J6887" i="1"/>
  <c r="J6880" i="1"/>
  <c r="J6873" i="1"/>
  <c r="J6866" i="1"/>
  <c r="J6859" i="1"/>
  <c r="J6852" i="1"/>
  <c r="J6845" i="1"/>
  <c r="J6838" i="1"/>
  <c r="J6830" i="1"/>
  <c r="J6823" i="1"/>
  <c r="J6816" i="1"/>
  <c r="J6809" i="1"/>
  <c r="J6802" i="1"/>
  <c r="J6795" i="1"/>
  <c r="J6788" i="1"/>
  <c r="J6781" i="1"/>
  <c r="J6774" i="1"/>
  <c r="J6767" i="1"/>
  <c r="J6760" i="1"/>
  <c r="J6753" i="1"/>
  <c r="J6746" i="1"/>
  <c r="J6739" i="1"/>
  <c r="J6732" i="1"/>
  <c r="J6725" i="1"/>
  <c r="J6718" i="1"/>
  <c r="J6710" i="1"/>
  <c r="J6703" i="1"/>
  <c r="J6696" i="1"/>
  <c r="J6689" i="1"/>
  <c r="J6682" i="1"/>
  <c r="J6675" i="1"/>
  <c r="J6668" i="1"/>
  <c r="J6660" i="1"/>
  <c r="J6652" i="1"/>
  <c r="J6645" i="1"/>
  <c r="J6638" i="1"/>
  <c r="J6631" i="1"/>
  <c r="J6624" i="1"/>
  <c r="J6617" i="1"/>
  <c r="J6610" i="1"/>
  <c r="J6603" i="1"/>
  <c r="J6596" i="1"/>
  <c r="J6589" i="1"/>
  <c r="J6582" i="1"/>
  <c r="J6575" i="1"/>
  <c r="J6568" i="1"/>
  <c r="J6561" i="1"/>
  <c r="J6553" i="1"/>
  <c r="J6546" i="1"/>
  <c r="J6539" i="1"/>
  <c r="J6532" i="1"/>
  <c r="J6525" i="1"/>
  <c r="J6518" i="1"/>
  <c r="J6511" i="1"/>
  <c r="J6503" i="1"/>
  <c r="J6495" i="1"/>
  <c r="J6488" i="1"/>
  <c r="J6481" i="1"/>
  <c r="J6474" i="1"/>
  <c r="J6467" i="1"/>
  <c r="J6459" i="1"/>
  <c r="J6452" i="1"/>
  <c r="J6445" i="1"/>
  <c r="J6438" i="1"/>
  <c r="J6431" i="1"/>
  <c r="J6424" i="1"/>
  <c r="J6417" i="1"/>
  <c r="J6410" i="1"/>
  <c r="J6403" i="1"/>
  <c r="J6396" i="1"/>
  <c r="J6388" i="1"/>
  <c r="J6381" i="1"/>
  <c r="J6374" i="1"/>
  <c r="J6367" i="1"/>
  <c r="J6360" i="1"/>
  <c r="J6353" i="1"/>
  <c r="J6346" i="1"/>
  <c r="J6339" i="1"/>
  <c r="J6332" i="1"/>
  <c r="J6325" i="1"/>
  <c r="J6318" i="1"/>
  <c r="J6311" i="1"/>
  <c r="J6303" i="1"/>
  <c r="J6296" i="1"/>
  <c r="J6289" i="1"/>
  <c r="J6282" i="1"/>
  <c r="J6275" i="1"/>
  <c r="J6268" i="1"/>
  <c r="J6261" i="1"/>
  <c r="J6254" i="1"/>
  <c r="J6246" i="1"/>
  <c r="J6239" i="1"/>
  <c r="J6232" i="1"/>
  <c r="J6225" i="1"/>
  <c r="J6218" i="1"/>
  <c r="J6211" i="1"/>
  <c r="J6204" i="1"/>
  <c r="J6196" i="1"/>
  <c r="J6189" i="1"/>
  <c r="J6182" i="1"/>
  <c r="J6175" i="1"/>
  <c r="J6168" i="1"/>
  <c r="J6161" i="1"/>
  <c r="J6151" i="1"/>
  <c r="J6144" i="1"/>
  <c r="J6137" i="1"/>
  <c r="J6130" i="1"/>
  <c r="J6123" i="1"/>
  <c r="J6116" i="1"/>
  <c r="J6109" i="1"/>
  <c r="J6102" i="1"/>
  <c r="J6095" i="1"/>
  <c r="J6088" i="1"/>
  <c r="J6081" i="1"/>
  <c r="J6074" i="1"/>
  <c r="J6066" i="1"/>
  <c r="J6058" i="1"/>
  <c r="J6051" i="1"/>
  <c r="J6044" i="1"/>
  <c r="J6037" i="1"/>
  <c r="J6030" i="1"/>
  <c r="J6023" i="1"/>
  <c r="J6016" i="1"/>
  <c r="J6009" i="1"/>
  <c r="J6002" i="1"/>
  <c r="J5995" i="1"/>
  <c r="J5988" i="1"/>
  <c r="J5981" i="1"/>
  <c r="J5974" i="1"/>
  <c r="J5967" i="1"/>
  <c r="J5960" i="1"/>
  <c r="J5953" i="1"/>
  <c r="J5946" i="1"/>
  <c r="J5939" i="1"/>
  <c r="J5932" i="1"/>
  <c r="J5925" i="1"/>
  <c r="J5918" i="1"/>
  <c r="J5910" i="1"/>
  <c r="J5903" i="1"/>
  <c r="J5896" i="1"/>
  <c r="J5889" i="1"/>
  <c r="J5882" i="1"/>
  <c r="J5875" i="1"/>
  <c r="J5868" i="1"/>
  <c r="J5861" i="1"/>
  <c r="J5854" i="1"/>
  <c r="J5847" i="1"/>
  <c r="J5840" i="1"/>
  <c r="J5833" i="1"/>
  <c r="J5826" i="1"/>
  <c r="J5818" i="1"/>
  <c r="J5811" i="1"/>
  <c r="J5804" i="1"/>
  <c r="J5796" i="1"/>
  <c r="J5789" i="1"/>
  <c r="J5782" i="1"/>
  <c r="J5775" i="1"/>
  <c r="J5768" i="1"/>
  <c r="J5760" i="1"/>
  <c r="J5753" i="1"/>
  <c r="J5746" i="1"/>
  <c r="J5739" i="1"/>
  <c r="J5732" i="1"/>
  <c r="J5724" i="1"/>
  <c r="J5717" i="1"/>
  <c r="J5710" i="1"/>
  <c r="J5703" i="1"/>
  <c r="J5696" i="1"/>
  <c r="J5688" i="1"/>
  <c r="J5679" i="1"/>
  <c r="J5671" i="1"/>
  <c r="J5664" i="1"/>
  <c r="J5657" i="1"/>
  <c r="J5650" i="1"/>
  <c r="J5643" i="1"/>
  <c r="J5635" i="1"/>
  <c r="J5628" i="1"/>
  <c r="J5621" i="1"/>
  <c r="J5614" i="1"/>
  <c r="J5606" i="1"/>
  <c r="J5598" i="1"/>
  <c r="J5591" i="1"/>
  <c r="J5584" i="1"/>
  <c r="J5577" i="1"/>
  <c r="J5570" i="1"/>
  <c r="J5562" i="1"/>
  <c r="J5555" i="1"/>
  <c r="J5548" i="1"/>
  <c r="J5541" i="1"/>
  <c r="J5534" i="1"/>
  <c r="J5527" i="1"/>
  <c r="J5520" i="1"/>
  <c r="J5513" i="1"/>
  <c r="J5505" i="1"/>
  <c r="J5498" i="1"/>
  <c r="J5491" i="1"/>
  <c r="J5484" i="1"/>
  <c r="J5476" i="1"/>
  <c r="J5469" i="1"/>
  <c r="J5462" i="1"/>
  <c r="J5455" i="1"/>
  <c r="J5448" i="1"/>
  <c r="J5441" i="1"/>
  <c r="J5434" i="1"/>
  <c r="J5427" i="1"/>
  <c r="J5420" i="1"/>
  <c r="J5413" i="1"/>
  <c r="J5405" i="1"/>
  <c r="J5398" i="1"/>
  <c r="J5391" i="1"/>
  <c r="J5384" i="1"/>
  <c r="J5377" i="1"/>
  <c r="J5370" i="1"/>
  <c r="J5363" i="1"/>
  <c r="J5356" i="1"/>
  <c r="J5349" i="1"/>
  <c r="J5342" i="1"/>
  <c r="J5334" i="1"/>
  <c r="J5326" i="1"/>
  <c r="J5319" i="1"/>
  <c r="J5312" i="1"/>
  <c r="J5305" i="1"/>
  <c r="J5298" i="1"/>
  <c r="J5290" i="1"/>
  <c r="J5283" i="1"/>
  <c r="J5275" i="1"/>
  <c r="J5268" i="1"/>
  <c r="J5261" i="1"/>
  <c r="J5254" i="1"/>
  <c r="J5247" i="1"/>
  <c r="J5240" i="1"/>
  <c r="J5233" i="1"/>
  <c r="J5226" i="1"/>
  <c r="J5219" i="1"/>
  <c r="J5211" i="1"/>
  <c r="J5204" i="1"/>
  <c r="J5197" i="1"/>
  <c r="J5190" i="1"/>
  <c r="J5183" i="1"/>
  <c r="J5176" i="1"/>
  <c r="J5169" i="1"/>
  <c r="J5162" i="1"/>
  <c r="J5155" i="1"/>
  <c r="J5147" i="1"/>
  <c r="J5139" i="1"/>
  <c r="J5132" i="1"/>
  <c r="J5125" i="1"/>
  <c r="J5118" i="1"/>
  <c r="J5111" i="1"/>
  <c r="J5104" i="1"/>
  <c r="J5096" i="1"/>
  <c r="J5089" i="1"/>
  <c r="J5082" i="1"/>
  <c r="J5075" i="1"/>
  <c r="J5068" i="1"/>
  <c r="J5061" i="1"/>
  <c r="J5054" i="1"/>
  <c r="J5047" i="1"/>
  <c r="J5040" i="1"/>
  <c r="J5033" i="1"/>
  <c r="J5026" i="1"/>
  <c r="J5019" i="1"/>
  <c r="J5012" i="1"/>
  <c r="J5005" i="1"/>
  <c r="J4998" i="1"/>
  <c r="J4991" i="1"/>
  <c r="J4984" i="1"/>
  <c r="J4976" i="1"/>
  <c r="J4969" i="1"/>
  <c r="J4961" i="1"/>
  <c r="J4954" i="1"/>
  <c r="J4947" i="1"/>
  <c r="J4940" i="1"/>
  <c r="J4933" i="1"/>
  <c r="J4926" i="1"/>
  <c r="J4918" i="1"/>
  <c r="J4911" i="1"/>
  <c r="J4904" i="1"/>
  <c r="J4897" i="1"/>
  <c r="J4890" i="1"/>
  <c r="J4883" i="1"/>
  <c r="J4876" i="1"/>
  <c r="J4869" i="1"/>
  <c r="J4862" i="1"/>
  <c r="J4854" i="1"/>
  <c r="J4847" i="1"/>
  <c r="J4839" i="1"/>
  <c r="J4832" i="1"/>
  <c r="J4825" i="1"/>
  <c r="J4818" i="1"/>
  <c r="J4810" i="1"/>
  <c r="J4803" i="1"/>
  <c r="J4796" i="1"/>
  <c r="J4789" i="1"/>
  <c r="J4782" i="1"/>
  <c r="J4775" i="1"/>
  <c r="J4767" i="1"/>
  <c r="J4759" i="1"/>
  <c r="J4752" i="1"/>
  <c r="J4745" i="1"/>
  <c r="J4738" i="1"/>
  <c r="J4731" i="1"/>
  <c r="J4724" i="1"/>
  <c r="J4717" i="1"/>
  <c r="J4710" i="1"/>
  <c r="J4702" i="1"/>
  <c r="J4694" i="1"/>
  <c r="J4687" i="1"/>
  <c r="J4679" i="1"/>
  <c r="J4672" i="1"/>
  <c r="J4665" i="1"/>
  <c r="J4657" i="1"/>
  <c r="J4650" i="1"/>
  <c r="J4643" i="1"/>
  <c r="J4636" i="1"/>
  <c r="J4629" i="1"/>
  <c r="J4622" i="1"/>
  <c r="J4614" i="1"/>
  <c r="J4607" i="1"/>
  <c r="J4600" i="1"/>
  <c r="J4593" i="1"/>
  <c r="J4586" i="1"/>
  <c r="J4579" i="1"/>
  <c r="J4572" i="1"/>
  <c r="J4564" i="1"/>
  <c r="J4557" i="1"/>
  <c r="J4550" i="1"/>
  <c r="J4543" i="1"/>
  <c r="J4536" i="1"/>
  <c r="J4528" i="1"/>
  <c r="J4520" i="1"/>
  <c r="J4513" i="1"/>
  <c r="J4506" i="1"/>
  <c r="J4499" i="1"/>
  <c r="J4492" i="1"/>
  <c r="J4484" i="1"/>
  <c r="J4477" i="1"/>
  <c r="J4470" i="1"/>
  <c r="J4463" i="1"/>
  <c r="J4456" i="1"/>
  <c r="J4449" i="1"/>
  <c r="J4442" i="1"/>
  <c r="J4435" i="1"/>
  <c r="J4428" i="1"/>
  <c r="J4421" i="1"/>
  <c r="J4414" i="1"/>
  <c r="J4407" i="1"/>
  <c r="J4400" i="1"/>
  <c r="J4393" i="1"/>
  <c r="J4386" i="1"/>
  <c r="J4379" i="1"/>
  <c r="J4372" i="1"/>
  <c r="J4365" i="1"/>
  <c r="J4358" i="1"/>
  <c r="J4351" i="1"/>
  <c r="J4342" i="1"/>
  <c r="J4335" i="1"/>
  <c r="J4328" i="1"/>
  <c r="J4321" i="1"/>
  <c r="J4313" i="1"/>
  <c r="J4306" i="1"/>
  <c r="J4298" i="1"/>
  <c r="J4291" i="1"/>
  <c r="J4284" i="1"/>
  <c r="J4277" i="1"/>
  <c r="J4268" i="1"/>
  <c r="J4261" i="1"/>
  <c r="J4254" i="1"/>
  <c r="J4247" i="1"/>
  <c r="J4239" i="1"/>
  <c r="J4232" i="1"/>
  <c r="J4224" i="1"/>
  <c r="J4217" i="1"/>
  <c r="J4207" i="1"/>
  <c r="J4200" i="1"/>
  <c r="J4193" i="1"/>
  <c r="J4186" i="1"/>
  <c r="J4179" i="1"/>
  <c r="J4172" i="1"/>
  <c r="J4165" i="1"/>
  <c r="J4158" i="1"/>
  <c r="J4151" i="1"/>
  <c r="J4144" i="1"/>
  <c r="J4137" i="1"/>
  <c r="J4129" i="1"/>
  <c r="J4122" i="1"/>
  <c r="J4115" i="1"/>
  <c r="J4108" i="1"/>
  <c r="J4101" i="1"/>
  <c r="J4094" i="1"/>
  <c r="J4086" i="1"/>
  <c r="J4078" i="1"/>
  <c r="J4071" i="1"/>
  <c r="J4064" i="1"/>
  <c r="J4056" i="1"/>
  <c r="J4049" i="1"/>
  <c r="J4041" i="1"/>
  <c r="J4034" i="1"/>
  <c r="J4027" i="1"/>
  <c r="J4020" i="1"/>
  <c r="J4013" i="1"/>
  <c r="J4006" i="1"/>
  <c r="J3999" i="1"/>
  <c r="J3992" i="1"/>
  <c r="J3985" i="1"/>
  <c r="J3978" i="1"/>
  <c r="J3971" i="1"/>
  <c r="J3964" i="1"/>
  <c r="J3956" i="1"/>
  <c r="J3949" i="1"/>
  <c r="J3942" i="1"/>
  <c r="J3935" i="1"/>
  <c r="J3929" i="1"/>
  <c r="J3922" i="1"/>
  <c r="J3915" i="1"/>
  <c r="J3908" i="1"/>
  <c r="J3901" i="1"/>
  <c r="J3894" i="1"/>
  <c r="J3887" i="1"/>
  <c r="J3880" i="1"/>
  <c r="J3873" i="1"/>
  <c r="J3866" i="1"/>
  <c r="J3858" i="1"/>
  <c r="J3851" i="1"/>
  <c r="J3844" i="1"/>
  <c r="J3836" i="1"/>
  <c r="J3828" i="1"/>
  <c r="J3820" i="1"/>
  <c r="J3813" i="1"/>
  <c r="J3805" i="1"/>
  <c r="J3798" i="1"/>
  <c r="J3791" i="1"/>
  <c r="J3783" i="1"/>
  <c r="J3776" i="1"/>
  <c r="J3769" i="1"/>
  <c r="J3761" i="1"/>
  <c r="J3753" i="1"/>
  <c r="J3746" i="1"/>
  <c r="J3738" i="1"/>
  <c r="J3731" i="1"/>
  <c r="J3724" i="1"/>
  <c r="J3717" i="1"/>
  <c r="J3710" i="1"/>
  <c r="J3702" i="1"/>
  <c r="J3692" i="1"/>
  <c r="J3684" i="1"/>
  <c r="J3676" i="1"/>
  <c r="J3668" i="1"/>
  <c r="J3661" i="1"/>
  <c r="J3653" i="1"/>
  <c r="J3646" i="1"/>
  <c r="J3639" i="1"/>
  <c r="J3631" i="1"/>
  <c r="J3623" i="1"/>
  <c r="J3615" i="1"/>
  <c r="J3608" i="1"/>
  <c r="J3601" i="1"/>
  <c r="J3594" i="1"/>
  <c r="J3587" i="1"/>
  <c r="J3579" i="1"/>
  <c r="J3572" i="1"/>
  <c r="J3565" i="1"/>
  <c r="J3558" i="1"/>
  <c r="J3551" i="1"/>
  <c r="J3544" i="1"/>
  <c r="J3537" i="1"/>
  <c r="J3530" i="1"/>
  <c r="J3523" i="1"/>
  <c r="J3516" i="1"/>
  <c r="J3508" i="1"/>
  <c r="J3501" i="1"/>
  <c r="J3494" i="1"/>
  <c r="J3487" i="1"/>
  <c r="J3480" i="1"/>
  <c r="J3473" i="1"/>
  <c r="J3465" i="1"/>
  <c r="J3457" i="1"/>
  <c r="J3450" i="1"/>
  <c r="J3443" i="1"/>
  <c r="J3436" i="1"/>
  <c r="J3429" i="1"/>
  <c r="J3422" i="1"/>
  <c r="J3415" i="1"/>
  <c r="J3408" i="1"/>
  <c r="J3401" i="1"/>
  <c r="J3394" i="1"/>
  <c r="J3387" i="1"/>
  <c r="J3380" i="1"/>
  <c r="J3373" i="1"/>
  <c r="J3365" i="1"/>
  <c r="J3357" i="1"/>
  <c r="J3350" i="1"/>
  <c r="J3343" i="1"/>
  <c r="J3336" i="1"/>
  <c r="J3329" i="1"/>
  <c r="J3322" i="1"/>
  <c r="J3315" i="1"/>
  <c r="J3308" i="1"/>
  <c r="J3301" i="1"/>
  <c r="J3294" i="1"/>
  <c r="J3287" i="1"/>
  <c r="J3278" i="1"/>
  <c r="J3271" i="1"/>
  <c r="J3264" i="1"/>
  <c r="J3257" i="1"/>
  <c r="J3250" i="1"/>
  <c r="J3243" i="1"/>
  <c r="J3236" i="1"/>
  <c r="J3229" i="1"/>
  <c r="J3222" i="1"/>
  <c r="J3215" i="1"/>
  <c r="J3208" i="1"/>
  <c r="J3201" i="1"/>
  <c r="J3194" i="1"/>
  <c r="J3187" i="1"/>
  <c r="J3179" i="1"/>
  <c r="J3172" i="1"/>
  <c r="J3165" i="1"/>
  <c r="J3158" i="1"/>
  <c r="J3151" i="1"/>
  <c r="J3144" i="1"/>
  <c r="J3137" i="1"/>
  <c r="J3130" i="1"/>
  <c r="J3123" i="1"/>
  <c r="J3116" i="1"/>
  <c r="J3109" i="1"/>
  <c r="J3102" i="1"/>
  <c r="J3094" i="1"/>
  <c r="J3087" i="1"/>
  <c r="J3080" i="1"/>
  <c r="J3072" i="1"/>
  <c r="J3064" i="1"/>
  <c r="J3057" i="1"/>
  <c r="J3050" i="1"/>
  <c r="J3043" i="1"/>
  <c r="J3036" i="1"/>
  <c r="J3027" i="1"/>
  <c r="J3020" i="1"/>
  <c r="J3012" i="1"/>
  <c r="J3004" i="1"/>
  <c r="J2997" i="1"/>
  <c r="J2990" i="1"/>
  <c r="J2983" i="1"/>
  <c r="J2976" i="1"/>
  <c r="J2969" i="1"/>
  <c r="J2962" i="1"/>
  <c r="J2955" i="1"/>
  <c r="J2948" i="1"/>
  <c r="J2941" i="1"/>
  <c r="J2934" i="1"/>
  <c r="J2927" i="1"/>
  <c r="J2920" i="1"/>
  <c r="J2913" i="1"/>
  <c r="J2906" i="1"/>
  <c r="J2899" i="1"/>
  <c r="J2891" i="1"/>
  <c r="J2884" i="1"/>
  <c r="J2877" i="1"/>
  <c r="J2869" i="1"/>
  <c r="J2862" i="1"/>
  <c r="J2854" i="1"/>
  <c r="J2847" i="1"/>
  <c r="J2840" i="1"/>
  <c r="J2833" i="1"/>
  <c r="J2826" i="1"/>
  <c r="J2819" i="1"/>
  <c r="J2812" i="1"/>
  <c r="J2805" i="1"/>
  <c r="J2798" i="1"/>
  <c r="J2791" i="1"/>
  <c r="J2784" i="1"/>
  <c r="J2777" i="1"/>
  <c r="J2770" i="1"/>
  <c r="J2763" i="1"/>
  <c r="J2756" i="1"/>
  <c r="J2748" i="1"/>
  <c r="J2741" i="1"/>
  <c r="J2734" i="1"/>
  <c r="J2727" i="1"/>
  <c r="J2720" i="1"/>
  <c r="J2713" i="1"/>
  <c r="J2706" i="1"/>
  <c r="J2699" i="1"/>
  <c r="J2692" i="1"/>
  <c r="J2685" i="1"/>
  <c r="J2678" i="1"/>
  <c r="J2671" i="1"/>
  <c r="J2664" i="1"/>
  <c r="J2657" i="1"/>
  <c r="J2648" i="1"/>
  <c r="J2640" i="1"/>
  <c r="J2633" i="1"/>
  <c r="J2626" i="1"/>
  <c r="J2619" i="1"/>
  <c r="J2612" i="1"/>
  <c r="J2605" i="1"/>
  <c r="J2597" i="1"/>
  <c r="J2590" i="1"/>
  <c r="J2582" i="1"/>
  <c r="J2575" i="1"/>
  <c r="J2568" i="1"/>
  <c r="J2561" i="1"/>
  <c r="J2554" i="1"/>
  <c r="J2547" i="1"/>
  <c r="J2540" i="1"/>
  <c r="J2533" i="1"/>
  <c r="J2525" i="1"/>
  <c r="J2518" i="1"/>
  <c r="J2511" i="1"/>
  <c r="J2504" i="1"/>
  <c r="J2497" i="1"/>
  <c r="J2490" i="1"/>
  <c r="J2483" i="1"/>
  <c r="J2476" i="1"/>
  <c r="J2469" i="1"/>
  <c r="J2462" i="1"/>
  <c r="J2455" i="1"/>
  <c r="J2448" i="1"/>
  <c r="J2441" i="1"/>
  <c r="J2434" i="1"/>
  <c r="J2427" i="1"/>
  <c r="J2420" i="1"/>
  <c r="J2413" i="1"/>
  <c r="J2406" i="1"/>
  <c r="J2398" i="1"/>
  <c r="J2391" i="1"/>
  <c r="J2383" i="1"/>
  <c r="J2376" i="1"/>
  <c r="J2369" i="1"/>
  <c r="J2362" i="1"/>
  <c r="J2355" i="1"/>
  <c r="J2348" i="1"/>
  <c r="J2341" i="1"/>
  <c r="J2334" i="1"/>
  <c r="J2327" i="1"/>
  <c r="J2320" i="1"/>
  <c r="J2313" i="1"/>
  <c r="J2306" i="1"/>
  <c r="J2299" i="1"/>
  <c r="J2292" i="1"/>
  <c r="J2285" i="1"/>
  <c r="J2278" i="1"/>
  <c r="J2271" i="1"/>
  <c r="J2264" i="1"/>
  <c r="J2257" i="1"/>
  <c r="J2250" i="1"/>
  <c r="J2243" i="1"/>
  <c r="J2236" i="1"/>
  <c r="J2229" i="1"/>
  <c r="J2221" i="1"/>
  <c r="J2213" i="1"/>
  <c r="J2206" i="1"/>
  <c r="J2198" i="1"/>
  <c r="J2191" i="1"/>
  <c r="J2184" i="1"/>
  <c r="J2176" i="1"/>
  <c r="J2168" i="1"/>
  <c r="J2161" i="1"/>
  <c r="J2154" i="1"/>
  <c r="J2147" i="1"/>
  <c r="J2140" i="1"/>
  <c r="J2133" i="1"/>
  <c r="J2126" i="1"/>
  <c r="J2119" i="1"/>
  <c r="J2112" i="1"/>
  <c r="J2104" i="1"/>
  <c r="J2097" i="1"/>
  <c r="J2090" i="1"/>
  <c r="J2083" i="1"/>
  <c r="J2076" i="1"/>
  <c r="J2069" i="1"/>
  <c r="J2062" i="1"/>
  <c r="J2055" i="1"/>
  <c r="J2048" i="1"/>
  <c r="J2041" i="1"/>
  <c r="J2034" i="1"/>
  <c r="J2027" i="1"/>
  <c r="J2020" i="1"/>
  <c r="J2013" i="1"/>
  <c r="J2006" i="1"/>
  <c r="J1999" i="1"/>
  <c r="J1992" i="1"/>
  <c r="J1985" i="1"/>
  <c r="J1978" i="1"/>
  <c r="J1970" i="1"/>
  <c r="J1963" i="1"/>
  <c r="J1956" i="1"/>
  <c r="J1949" i="1"/>
  <c r="J1942" i="1"/>
  <c r="J1935" i="1"/>
  <c r="J1928" i="1"/>
  <c r="J1921" i="1"/>
  <c r="J1914" i="1"/>
  <c r="J1907" i="1"/>
  <c r="J1900" i="1"/>
  <c r="J1893" i="1"/>
  <c r="J1886" i="1"/>
  <c r="J1879" i="1"/>
  <c r="J1872" i="1"/>
  <c r="J1865" i="1"/>
  <c r="J1858" i="1"/>
  <c r="J1851" i="1"/>
  <c r="J1844" i="1"/>
  <c r="J1837" i="1"/>
  <c r="J1830" i="1"/>
  <c r="J1823" i="1"/>
  <c r="J1816" i="1"/>
  <c r="J1809" i="1"/>
  <c r="J1802" i="1"/>
  <c r="J1795" i="1"/>
  <c r="J1788" i="1"/>
  <c r="J1781" i="1"/>
  <c r="J1773" i="1"/>
  <c r="J1766" i="1"/>
  <c r="J1759" i="1"/>
  <c r="J1751" i="1"/>
  <c r="J1744" i="1"/>
  <c r="J1737" i="1"/>
  <c r="J1730" i="1"/>
  <c r="J1723" i="1"/>
  <c r="J1716" i="1"/>
  <c r="J1709" i="1"/>
  <c r="J1702" i="1"/>
  <c r="J1695" i="1"/>
  <c r="J1688" i="1"/>
  <c r="J1681" i="1"/>
  <c r="J1674" i="1"/>
  <c r="J1666" i="1"/>
  <c r="J1659" i="1"/>
  <c r="J1652" i="1"/>
  <c r="J1644" i="1"/>
  <c r="J1637" i="1"/>
  <c r="J1629" i="1"/>
  <c r="J1621" i="1"/>
  <c r="J1614" i="1"/>
  <c r="J1607" i="1"/>
  <c r="J1600" i="1"/>
  <c r="J1593" i="1"/>
  <c r="J1586" i="1"/>
  <c r="J1579" i="1"/>
  <c r="J1572" i="1"/>
  <c r="J1565" i="1"/>
  <c r="J1558" i="1"/>
  <c r="J1551" i="1"/>
  <c r="J1544" i="1"/>
  <c r="J1537" i="1"/>
  <c r="J1530" i="1"/>
  <c r="J1523" i="1"/>
  <c r="J1516" i="1"/>
  <c r="J1509" i="1"/>
  <c r="J1502" i="1"/>
  <c r="J1494" i="1"/>
  <c r="J1487" i="1"/>
  <c r="J1480" i="1"/>
  <c r="J1473" i="1"/>
  <c r="J1466" i="1"/>
  <c r="J1459" i="1"/>
  <c r="J1452" i="1"/>
  <c r="J1445" i="1"/>
  <c r="J1438" i="1"/>
  <c r="J1430" i="1"/>
  <c r="J1423" i="1"/>
  <c r="J1416" i="1"/>
  <c r="J1408" i="1"/>
  <c r="J1401" i="1"/>
  <c r="J1394" i="1"/>
  <c r="J1386" i="1"/>
  <c r="J1379" i="1"/>
  <c r="J1372" i="1"/>
  <c r="J1365" i="1"/>
  <c r="J1358" i="1"/>
  <c r="J1351" i="1"/>
  <c r="J1344" i="1"/>
  <c r="J1337" i="1"/>
  <c r="J1330" i="1"/>
  <c r="J1321" i="1"/>
  <c r="J1314" i="1"/>
  <c r="J1307" i="1"/>
  <c r="J1299" i="1"/>
  <c r="J1292" i="1"/>
  <c r="J1285" i="1"/>
  <c r="J1278" i="1"/>
  <c r="J1271" i="1"/>
  <c r="J1264" i="1"/>
  <c r="J1257" i="1"/>
  <c r="J1250" i="1"/>
  <c r="J1242" i="1"/>
  <c r="J1235" i="1"/>
  <c r="J1228" i="1"/>
  <c r="J1221" i="1"/>
  <c r="J1214" i="1"/>
  <c r="J1207" i="1"/>
  <c r="J1199" i="1"/>
  <c r="J1192" i="1"/>
  <c r="J1185" i="1"/>
  <c r="J1178" i="1"/>
  <c r="J1171" i="1"/>
  <c r="J1164" i="1"/>
  <c r="J1157" i="1"/>
  <c r="J1150" i="1"/>
  <c r="J1143" i="1"/>
  <c r="J1136" i="1"/>
  <c r="J1129" i="1"/>
  <c r="J1122" i="1"/>
  <c r="J1115" i="1"/>
  <c r="J1108" i="1"/>
  <c r="J1101" i="1"/>
  <c r="J1094" i="1"/>
  <c r="J1087" i="1"/>
  <c r="J1080" i="1"/>
  <c r="J1073" i="1"/>
  <c r="J1065" i="1"/>
  <c r="J1057" i="1"/>
  <c r="J1050" i="1"/>
  <c r="J1043" i="1"/>
  <c r="J1034" i="1"/>
  <c r="J1027" i="1"/>
  <c r="J1020" i="1"/>
  <c r="J1013" i="1"/>
  <c r="J1006" i="1"/>
  <c r="J999" i="1"/>
  <c r="J992" i="1"/>
  <c r="J985" i="1"/>
  <c r="J975" i="1"/>
  <c r="J967" i="1"/>
  <c r="J960" i="1"/>
  <c r="J953" i="1"/>
  <c r="J946" i="1"/>
  <c r="J939" i="1"/>
  <c r="J932" i="1"/>
  <c r="J925" i="1"/>
  <c r="J918" i="1"/>
  <c r="J911" i="1"/>
  <c r="J904" i="1"/>
  <c r="J897" i="1"/>
  <c r="J890" i="1"/>
  <c r="J883" i="1"/>
  <c r="J876" i="1"/>
  <c r="J869" i="1"/>
  <c r="J862" i="1"/>
  <c r="J855" i="1"/>
  <c r="J848" i="1"/>
  <c r="J841" i="1"/>
  <c r="J834" i="1"/>
  <c r="J827" i="1"/>
  <c r="J820" i="1"/>
  <c r="J813" i="1"/>
  <c r="J806" i="1"/>
  <c r="J799" i="1"/>
  <c r="J792" i="1"/>
  <c r="J784" i="1"/>
  <c r="J777" i="1"/>
  <c r="J769" i="1"/>
  <c r="J761" i="1"/>
  <c r="J753" i="1"/>
  <c r="J746" i="1"/>
  <c r="J739" i="1"/>
  <c r="J732" i="1"/>
  <c r="J725" i="1"/>
  <c r="J718" i="1"/>
  <c r="J711" i="1"/>
  <c r="J704" i="1"/>
  <c r="J697" i="1"/>
  <c r="J690" i="1"/>
  <c r="J683" i="1"/>
  <c r="J675" i="1"/>
  <c r="J667" i="1"/>
  <c r="J660" i="1"/>
  <c r="J653" i="1"/>
  <c r="J646" i="1"/>
  <c r="J639" i="1"/>
  <c r="J632" i="1"/>
  <c r="J625" i="1"/>
  <c r="J618" i="1"/>
  <c r="J611" i="1"/>
  <c r="J603" i="1"/>
  <c r="J596" i="1"/>
  <c r="J589" i="1"/>
  <c r="J582" i="1"/>
  <c r="J574" i="1"/>
  <c r="J567" i="1"/>
  <c r="J560" i="1"/>
  <c r="J553" i="1"/>
  <c r="J546" i="1"/>
  <c r="J539" i="1"/>
  <c r="J531" i="1"/>
  <c r="J524" i="1"/>
  <c r="J517" i="1"/>
  <c r="J510" i="1"/>
  <c r="J503" i="1"/>
  <c r="J496" i="1"/>
  <c r="J489" i="1"/>
  <c r="J482" i="1"/>
  <c r="J475" i="1"/>
  <c r="J467" i="1"/>
  <c r="J449" i="1"/>
  <c r="J443" i="1"/>
  <c r="J437" i="1"/>
  <c r="J431" i="1"/>
  <c r="J425" i="1"/>
  <c r="J350" i="1"/>
  <c r="J346" i="1"/>
  <c r="J337" i="1"/>
  <c r="J302" i="1"/>
  <c r="J296" i="1"/>
  <c r="J288" i="1"/>
  <c r="J281" i="1"/>
  <c r="J275" i="1"/>
  <c r="J269" i="1"/>
  <c r="J124" i="1"/>
  <c r="J26376" i="1"/>
  <c r="J26363" i="1"/>
  <c r="J26354" i="1"/>
  <c r="J26346" i="1"/>
  <c r="J26334" i="1"/>
  <c r="J26324" i="1"/>
  <c r="J26314" i="1"/>
  <c r="J26304" i="1"/>
  <c r="J26291" i="1"/>
  <c r="J26281" i="1"/>
  <c r="J26271" i="1"/>
  <c r="J26263" i="1"/>
  <c r="J26252" i="1"/>
  <c r="J26245" i="1"/>
  <c r="J26237" i="1"/>
  <c r="J26228" i="1"/>
  <c r="J26220" i="1"/>
  <c r="J26207" i="1"/>
  <c r="J26198" i="1"/>
  <c r="J26190" i="1"/>
  <c r="J26181" i="1"/>
  <c r="J26168" i="1"/>
  <c r="J26155" i="1"/>
  <c r="J26146" i="1"/>
  <c r="J26135" i="1"/>
  <c r="J26128" i="1"/>
  <c r="J26121" i="1"/>
  <c r="J26112" i="1"/>
  <c r="J26103" i="1"/>
  <c r="J26094" i="1"/>
  <c r="J26079" i="1"/>
  <c r="J26071" i="1"/>
  <c r="J26062" i="1"/>
  <c r="J26054" i="1"/>
  <c r="J26047" i="1"/>
  <c r="J26035" i="1"/>
  <c r="J26028" i="1"/>
  <c r="J26020" i="1"/>
  <c r="J26009" i="1"/>
  <c r="J25999" i="1"/>
  <c r="J25982" i="1"/>
  <c r="J25971" i="1"/>
  <c r="J25955" i="1"/>
  <c r="J25944" i="1"/>
  <c r="J25936" i="1"/>
  <c r="J25925" i="1"/>
  <c r="J25916" i="1"/>
  <c r="J25909" i="1"/>
  <c r="J25901" i="1"/>
  <c r="J25886" i="1"/>
  <c r="J25870" i="1"/>
  <c r="J25860" i="1"/>
  <c r="J25848" i="1"/>
  <c r="J25839" i="1"/>
  <c r="J25829" i="1"/>
  <c r="J25822" i="1"/>
  <c r="J25809" i="1"/>
  <c r="J25798" i="1"/>
  <c r="J25785" i="1"/>
  <c r="J25771" i="1"/>
  <c r="J25763" i="1"/>
  <c r="J25756" i="1"/>
  <c r="J25747" i="1"/>
  <c r="J25737" i="1"/>
  <c r="J25729" i="1"/>
  <c r="J25721" i="1"/>
  <c r="J25712" i="1"/>
  <c r="J25703" i="1"/>
  <c r="J25694" i="1"/>
  <c r="J25685" i="1"/>
  <c r="J25672" i="1"/>
  <c r="J25661" i="1"/>
  <c r="J25653" i="1"/>
  <c r="J25644" i="1"/>
  <c r="J25636" i="1"/>
  <c r="J25627" i="1"/>
  <c r="J25619" i="1"/>
  <c r="J25612" i="1"/>
  <c r="J25604" i="1"/>
  <c r="J25597" i="1"/>
  <c r="J25588" i="1"/>
  <c r="J25579" i="1"/>
  <c r="J25571" i="1"/>
  <c r="J25562" i="1"/>
  <c r="J25554" i="1"/>
  <c r="J25545" i="1"/>
  <c r="J25536" i="1"/>
  <c r="J25526" i="1"/>
  <c r="J25517" i="1"/>
  <c r="J25508" i="1"/>
  <c r="J25497" i="1"/>
  <c r="J25490" i="1"/>
  <c r="J25482" i="1"/>
  <c r="J25474" i="1"/>
  <c r="J25467" i="1"/>
  <c r="J25457" i="1"/>
  <c r="J25449" i="1"/>
  <c r="J25439" i="1"/>
  <c r="J25431" i="1"/>
  <c r="J25423" i="1"/>
  <c r="J25416" i="1"/>
  <c r="J25408" i="1"/>
  <c r="J25397" i="1"/>
  <c r="J25385" i="1"/>
  <c r="J25373" i="1"/>
  <c r="J25364" i="1"/>
  <c r="J25356" i="1"/>
  <c r="J25344" i="1"/>
  <c r="J25337" i="1"/>
  <c r="J25328" i="1"/>
  <c r="J25320" i="1"/>
  <c r="J25312" i="1"/>
  <c r="J25300" i="1"/>
  <c r="J25287" i="1"/>
  <c r="J25279" i="1"/>
  <c r="J25271" i="1"/>
  <c r="J25263" i="1"/>
  <c r="J25255" i="1"/>
  <c r="J25247" i="1"/>
  <c r="J25235" i="1"/>
  <c r="J25227" i="1"/>
  <c r="J25217" i="1"/>
  <c r="J25210" i="1"/>
  <c r="J25195" i="1"/>
  <c r="J25186" i="1"/>
  <c r="J25178" i="1"/>
  <c r="J25169" i="1"/>
  <c r="J25161" i="1"/>
  <c r="J25153" i="1"/>
  <c r="J25146" i="1"/>
  <c r="J25138" i="1"/>
  <c r="J25126" i="1"/>
  <c r="J25118" i="1"/>
  <c r="J25112" i="1"/>
  <c r="J25102" i="1"/>
  <c r="J25092" i="1"/>
  <c r="J25085" i="1"/>
  <c r="J25071" i="1"/>
  <c r="J25060" i="1"/>
  <c r="J25046" i="1"/>
  <c r="J25035" i="1"/>
  <c r="J25028" i="1"/>
  <c r="J25019" i="1"/>
  <c r="J25010" i="1"/>
  <c r="J25001" i="1"/>
  <c r="J24991" i="1"/>
  <c r="J24981" i="1"/>
  <c r="J24972" i="1"/>
  <c r="J24953" i="1"/>
  <c r="J24944" i="1"/>
  <c r="J24935" i="1"/>
  <c r="J24927" i="1"/>
  <c r="J24909" i="1"/>
  <c r="J24898" i="1"/>
  <c r="J24884" i="1"/>
  <c r="J24876" i="1"/>
  <c r="J24868" i="1"/>
  <c r="J24858" i="1"/>
  <c r="J24848" i="1"/>
  <c r="J24838" i="1"/>
  <c r="J24829" i="1"/>
  <c r="J24816" i="1"/>
  <c r="J24808" i="1"/>
  <c r="J24798" i="1"/>
  <c r="J24791" i="1"/>
  <c r="J24783" i="1"/>
  <c r="J24774" i="1"/>
  <c r="J24761" i="1"/>
  <c r="J24752" i="1"/>
  <c r="J24744" i="1"/>
  <c r="J24734" i="1"/>
  <c r="J24724" i="1"/>
  <c r="J24715" i="1"/>
  <c r="J24706" i="1"/>
  <c r="J24693" i="1"/>
  <c r="J24683" i="1"/>
  <c r="J24676" i="1"/>
  <c r="J24667" i="1"/>
  <c r="J24658" i="1"/>
  <c r="J24648" i="1"/>
  <c r="J24639" i="1"/>
  <c r="J24629" i="1"/>
  <c r="J24615" i="1"/>
  <c r="J24607" i="1"/>
  <c r="J24594" i="1"/>
  <c r="J24586" i="1"/>
  <c r="J24574" i="1"/>
  <c r="J24564" i="1"/>
  <c r="J24555" i="1"/>
  <c r="J24543" i="1"/>
  <c r="J24534" i="1"/>
  <c r="J24524" i="1"/>
  <c r="J24517" i="1"/>
  <c r="J24507" i="1"/>
  <c r="J24500" i="1"/>
  <c r="J24491" i="1"/>
  <c r="J24483" i="1"/>
  <c r="J24473" i="1"/>
  <c r="J24465" i="1"/>
  <c r="J24453" i="1"/>
  <c r="J24442" i="1"/>
  <c r="J24431" i="1"/>
  <c r="J24423" i="1"/>
  <c r="J24414" i="1"/>
  <c r="J24405" i="1"/>
  <c r="J24398" i="1"/>
  <c r="J24388" i="1"/>
  <c r="J24378" i="1"/>
  <c r="J24367" i="1"/>
  <c r="J24356" i="1"/>
  <c r="J24348" i="1"/>
  <c r="J24339" i="1"/>
  <c r="J24330" i="1"/>
  <c r="J24323" i="1"/>
  <c r="J24315" i="1"/>
  <c r="J24307" i="1"/>
  <c r="J24298" i="1"/>
  <c r="J24288" i="1"/>
  <c r="J24278" i="1"/>
  <c r="J24265" i="1"/>
  <c r="J24255" i="1"/>
  <c r="J24248" i="1"/>
  <c r="J24234" i="1"/>
  <c r="J24221" i="1"/>
  <c r="J24212" i="1"/>
  <c r="J24198" i="1"/>
  <c r="J24187" i="1"/>
  <c r="J24179" i="1"/>
  <c r="J24171" i="1"/>
  <c r="J24160" i="1"/>
  <c r="J24153" i="1"/>
  <c r="J24143" i="1"/>
  <c r="J24135" i="1"/>
  <c r="J24127" i="1"/>
  <c r="J24115" i="1"/>
  <c r="J24106" i="1"/>
  <c r="J24095" i="1"/>
  <c r="J24088" i="1"/>
  <c r="J24080" i="1"/>
  <c r="J24072" i="1"/>
  <c r="J24061" i="1"/>
  <c r="J24046" i="1"/>
  <c r="J24036" i="1"/>
  <c r="J24022" i="1"/>
  <c r="J24014" i="1"/>
  <c r="J24005" i="1"/>
  <c r="J23996" i="1"/>
  <c r="J23988" i="1"/>
  <c r="J23981" i="1"/>
  <c r="J23969" i="1"/>
  <c r="J23962" i="1"/>
  <c r="J23949" i="1"/>
  <c r="J23941" i="1"/>
  <c r="J23931" i="1"/>
  <c r="J23922" i="1"/>
  <c r="J23905" i="1"/>
  <c r="J23896" i="1"/>
  <c r="J23886" i="1"/>
  <c r="J23877" i="1"/>
  <c r="J23869" i="1"/>
  <c r="J23860" i="1"/>
  <c r="J23852" i="1"/>
  <c r="J23840" i="1"/>
  <c r="J23828" i="1"/>
  <c r="J23820" i="1"/>
  <c r="J23813" i="1"/>
  <c r="J23805" i="1"/>
  <c r="J23797" i="1"/>
  <c r="J23790" i="1"/>
  <c r="J23783" i="1"/>
  <c r="J23770" i="1"/>
  <c r="J23763" i="1"/>
  <c r="J23756" i="1"/>
  <c r="J23748" i="1"/>
  <c r="J23740" i="1"/>
  <c r="J23729" i="1"/>
  <c r="J23717" i="1"/>
  <c r="J23710" i="1"/>
  <c r="J23702" i="1"/>
  <c r="J23693" i="1"/>
  <c r="J23686" i="1"/>
  <c r="J23677" i="1"/>
  <c r="J23665" i="1"/>
  <c r="J23655" i="1"/>
  <c r="J23647" i="1"/>
  <c r="J23639" i="1"/>
  <c r="J23630" i="1"/>
  <c r="J23622" i="1"/>
  <c r="J23614" i="1"/>
  <c r="J23607" i="1"/>
  <c r="J23598" i="1"/>
  <c r="J23589" i="1"/>
  <c r="J23579" i="1"/>
  <c r="J23570" i="1"/>
  <c r="J23561" i="1"/>
  <c r="J23553" i="1"/>
  <c r="J23544" i="1"/>
  <c r="J23537" i="1"/>
  <c r="J23526" i="1"/>
  <c r="J23518" i="1"/>
  <c r="J23511" i="1"/>
  <c r="J23502" i="1"/>
  <c r="J23495" i="1"/>
  <c r="J23487" i="1"/>
  <c r="J23480" i="1"/>
  <c r="J23470" i="1"/>
  <c r="J23459" i="1"/>
  <c r="J23447" i="1"/>
  <c r="J23436" i="1"/>
  <c r="J23427" i="1"/>
  <c r="J23419" i="1"/>
  <c r="J23410" i="1"/>
  <c r="J23401" i="1"/>
  <c r="J23390" i="1"/>
  <c r="J23380" i="1"/>
  <c r="J23370" i="1"/>
  <c r="J23359" i="1"/>
  <c r="J23350" i="1"/>
  <c r="J23340" i="1"/>
  <c r="J23329" i="1"/>
  <c r="J23320" i="1"/>
  <c r="J23308" i="1"/>
  <c r="J23297" i="1"/>
  <c r="J23288" i="1"/>
  <c r="J23277" i="1"/>
  <c r="J23267" i="1"/>
  <c r="J23258" i="1"/>
  <c r="J23250" i="1"/>
  <c r="J23241" i="1"/>
  <c r="J23232" i="1"/>
  <c r="J23223" i="1"/>
  <c r="J23213" i="1"/>
  <c r="J23204" i="1"/>
  <c r="J23194" i="1"/>
  <c r="J23185" i="1"/>
  <c r="J23175" i="1"/>
  <c r="J23164" i="1"/>
  <c r="J23153" i="1"/>
  <c r="J23143" i="1"/>
  <c r="J23136" i="1"/>
  <c r="J23128" i="1"/>
  <c r="J23121" i="1"/>
  <c r="J23113" i="1"/>
  <c r="J23105" i="1"/>
  <c r="J23097" i="1"/>
  <c r="J23089" i="1"/>
  <c r="J23082" i="1"/>
  <c r="J23072" i="1"/>
  <c r="J23064" i="1"/>
  <c r="J23052" i="1"/>
  <c r="J23035" i="1"/>
  <c r="J23028" i="1"/>
  <c r="J23018" i="1"/>
  <c r="J23008" i="1"/>
  <c r="J23000" i="1"/>
  <c r="J22990" i="1"/>
  <c r="J22979" i="1"/>
  <c r="J22967" i="1"/>
  <c r="J22959" i="1"/>
  <c r="J22951" i="1"/>
  <c r="J22944" i="1"/>
  <c r="J22929" i="1"/>
  <c r="J22921" i="1"/>
  <c r="J22914" i="1"/>
  <c r="J22905" i="1"/>
  <c r="J22894" i="1"/>
  <c r="J22886" i="1"/>
  <c r="J22874" i="1"/>
  <c r="J22867" i="1"/>
  <c r="J22858" i="1"/>
  <c r="J22849" i="1"/>
  <c r="J22841" i="1"/>
  <c r="J22832" i="1"/>
  <c r="J22823" i="1"/>
  <c r="J22814" i="1"/>
  <c r="J22799" i="1"/>
  <c r="J22783" i="1"/>
  <c r="J22770" i="1"/>
  <c r="J22760" i="1"/>
  <c r="J22752" i="1"/>
  <c r="J22745" i="1"/>
  <c r="J22737" i="1"/>
  <c r="J22722" i="1"/>
  <c r="J22715" i="1"/>
  <c r="J22708" i="1"/>
  <c r="J22698" i="1"/>
  <c r="J22683" i="1"/>
  <c r="J22675" i="1"/>
  <c r="J22665" i="1"/>
  <c r="J22654" i="1"/>
  <c r="J22643" i="1"/>
  <c r="J22632" i="1"/>
  <c r="J22625" i="1"/>
  <c r="J22605" i="1"/>
  <c r="J22597" i="1"/>
  <c r="J22589" i="1"/>
  <c r="J22576" i="1"/>
  <c r="J22563" i="1"/>
  <c r="J22555" i="1"/>
  <c r="J22548" i="1"/>
  <c r="J22535" i="1"/>
  <c r="J22526" i="1"/>
  <c r="J22513" i="1"/>
  <c r="J22504" i="1"/>
  <c r="J22494" i="1"/>
  <c r="J22484" i="1"/>
  <c r="J22474" i="1"/>
  <c r="J22465" i="1"/>
  <c r="J22448" i="1"/>
  <c r="J22439" i="1"/>
  <c r="J22430" i="1"/>
  <c r="J22421" i="1"/>
  <c r="J22408" i="1"/>
  <c r="J22396" i="1"/>
  <c r="J22386" i="1"/>
  <c r="J22377" i="1"/>
  <c r="J22370" i="1"/>
  <c r="J22361" i="1"/>
  <c r="J22352" i="1"/>
  <c r="J22344" i="1"/>
  <c r="J22335" i="1"/>
  <c r="J22318" i="1"/>
  <c r="J22309" i="1"/>
  <c r="J22300" i="1"/>
  <c r="J22291" i="1"/>
  <c r="J22282" i="1"/>
  <c r="J22270" i="1"/>
  <c r="J22257" i="1"/>
  <c r="J22247" i="1"/>
  <c r="J22236" i="1"/>
  <c r="J22221" i="1"/>
  <c r="J22204" i="1"/>
  <c r="J22196" i="1"/>
  <c r="J22184" i="1"/>
  <c r="J22177" i="1"/>
  <c r="J22167" i="1"/>
  <c r="J22158" i="1"/>
  <c r="J22145" i="1"/>
  <c r="J22136" i="1"/>
  <c r="J22127" i="1"/>
  <c r="J22120" i="1"/>
  <c r="J22107" i="1"/>
  <c r="J22099" i="1"/>
  <c r="J22089" i="1"/>
  <c r="J22081" i="1"/>
  <c r="J22070" i="1"/>
  <c r="J22062" i="1"/>
  <c r="J22051" i="1"/>
  <c r="J22042" i="1"/>
  <c r="J22033" i="1"/>
  <c r="J22025" i="1"/>
  <c r="J22015" i="1"/>
  <c r="J21997" i="1"/>
  <c r="J21989" i="1"/>
  <c r="J21981" i="1"/>
  <c r="J21970" i="1"/>
  <c r="J21957" i="1"/>
  <c r="J21948" i="1"/>
  <c r="J21938" i="1"/>
  <c r="J21931" i="1"/>
  <c r="J21922" i="1"/>
  <c r="J21912" i="1"/>
  <c r="J21903" i="1"/>
  <c r="J21896" i="1"/>
  <c r="J21883" i="1"/>
  <c r="J21865" i="1"/>
  <c r="J21858" i="1"/>
  <c r="J21847" i="1"/>
  <c r="J21840" i="1"/>
  <c r="J21829" i="1"/>
  <c r="J21818" i="1"/>
  <c r="J21808" i="1"/>
  <c r="J21799" i="1"/>
  <c r="J21790" i="1"/>
  <c r="J21780" i="1"/>
  <c r="J21772" i="1"/>
  <c r="J21760" i="1"/>
  <c r="J21753" i="1"/>
  <c r="J21744" i="1"/>
  <c r="J21735" i="1"/>
  <c r="J21727" i="1"/>
  <c r="J21709" i="1"/>
  <c r="J21702" i="1"/>
  <c r="J21692" i="1"/>
  <c r="J21678" i="1"/>
  <c r="J21669" i="1"/>
  <c r="J21655" i="1"/>
  <c r="J21646" i="1"/>
  <c r="J21636" i="1"/>
  <c r="J21625" i="1"/>
  <c r="J21612" i="1"/>
  <c r="J21583" i="1"/>
  <c r="J21570" i="1"/>
  <c r="J21564" i="1"/>
  <c r="J21552" i="1"/>
  <c r="J21545" i="1"/>
  <c r="J21538" i="1"/>
  <c r="J21529" i="1"/>
  <c r="J21520" i="1"/>
  <c r="J21513" i="1"/>
  <c r="J21505" i="1"/>
  <c r="J21491" i="1"/>
  <c r="J21481" i="1"/>
  <c r="J21472" i="1"/>
  <c r="J21464" i="1"/>
  <c r="J21455" i="1"/>
  <c r="J21448" i="1"/>
  <c r="J21438" i="1"/>
  <c r="J21427" i="1"/>
  <c r="J21416" i="1"/>
  <c r="J21408" i="1"/>
  <c r="J21401" i="1"/>
  <c r="J21388" i="1"/>
  <c r="J21382" i="1"/>
  <c r="J21372" i="1"/>
  <c r="J21362" i="1"/>
  <c r="J21354" i="1"/>
  <c r="J21345" i="1"/>
  <c r="J21335" i="1"/>
  <c r="J21327" i="1"/>
  <c r="J21318" i="1"/>
  <c r="J21308" i="1"/>
  <c r="J21296" i="1"/>
  <c r="J21287" i="1"/>
  <c r="J21278" i="1"/>
  <c r="J21268" i="1"/>
  <c r="J21259" i="1"/>
  <c r="J21250" i="1"/>
  <c r="J21240" i="1"/>
  <c r="J21228" i="1"/>
  <c r="J21219" i="1"/>
  <c r="J21210" i="1"/>
  <c r="J21201" i="1"/>
  <c r="J21192" i="1"/>
  <c r="J21183" i="1"/>
  <c r="J21173" i="1"/>
  <c r="J21162" i="1"/>
  <c r="J21152" i="1"/>
  <c r="J21143" i="1"/>
  <c r="J21123" i="1"/>
  <c r="J21109" i="1"/>
  <c r="J21101" i="1"/>
  <c r="J21089" i="1"/>
  <c r="J21073" i="1"/>
  <c r="J21064" i="1"/>
  <c r="J21055" i="1"/>
  <c r="J21045" i="1"/>
  <c r="J21038" i="1"/>
  <c r="J21028" i="1"/>
  <c r="J21018" i="1"/>
  <c r="J21010" i="1"/>
  <c r="J21003" i="1"/>
  <c r="J20994" i="1"/>
  <c r="J20986" i="1"/>
  <c r="J20978" i="1"/>
  <c r="J20967" i="1"/>
  <c r="J20960" i="1"/>
  <c r="J20953" i="1"/>
  <c r="J20942" i="1"/>
  <c r="J20929" i="1"/>
  <c r="J20920" i="1"/>
  <c r="J20910" i="1"/>
  <c r="J20902" i="1"/>
  <c r="J20894" i="1"/>
  <c r="J20886" i="1"/>
  <c r="J20879" i="1"/>
  <c r="J20869" i="1"/>
  <c r="J20859" i="1"/>
  <c r="J20852" i="1"/>
  <c r="J20842" i="1"/>
  <c r="J20829" i="1"/>
  <c r="J20819" i="1"/>
  <c r="J20810" i="1"/>
  <c r="J20795" i="1"/>
  <c r="J20788" i="1"/>
  <c r="J20770" i="1"/>
  <c r="J20762" i="1"/>
  <c r="J20750" i="1"/>
  <c r="J20739" i="1"/>
  <c r="J20732" i="1"/>
  <c r="J20723" i="1"/>
  <c r="J20715" i="1"/>
  <c r="J20707" i="1"/>
  <c r="J20696" i="1"/>
  <c r="J20688" i="1"/>
  <c r="J20680" i="1"/>
  <c r="J20666" i="1"/>
  <c r="J20659" i="1"/>
  <c r="J20651" i="1"/>
  <c r="J20642" i="1"/>
  <c r="J20634" i="1"/>
  <c r="J20627" i="1"/>
  <c r="J20618" i="1"/>
  <c r="J20607" i="1"/>
  <c r="J20589" i="1"/>
  <c r="J20580" i="1"/>
  <c r="J20573" i="1"/>
  <c r="J20564" i="1"/>
  <c r="J20553" i="1"/>
  <c r="J20544" i="1"/>
  <c r="J20537" i="1"/>
  <c r="J20530" i="1"/>
  <c r="J20515" i="1"/>
  <c r="J20506" i="1"/>
  <c r="J20497" i="1"/>
  <c r="J20488" i="1"/>
  <c r="J20475" i="1"/>
  <c r="J20464" i="1"/>
  <c r="J20454" i="1"/>
  <c r="J20446" i="1"/>
  <c r="J20437" i="1"/>
  <c r="J20428" i="1"/>
  <c r="J20420" i="1"/>
  <c r="J20411" i="1"/>
  <c r="J20403" i="1"/>
  <c r="J20394" i="1"/>
  <c r="J20386" i="1"/>
  <c r="J20377" i="1"/>
  <c r="J20367" i="1"/>
  <c r="J20358" i="1"/>
  <c r="J20349" i="1"/>
  <c r="J20340" i="1"/>
  <c r="J20332" i="1"/>
  <c r="J20322" i="1"/>
  <c r="J20313" i="1"/>
  <c r="J20305" i="1"/>
  <c r="J20296" i="1"/>
  <c r="J20287" i="1"/>
  <c r="J20279" i="1"/>
  <c r="J20270" i="1"/>
  <c r="J20261" i="1"/>
  <c r="J20251" i="1"/>
  <c r="J20240" i="1"/>
  <c r="J20229" i="1"/>
  <c r="J20217" i="1"/>
  <c r="J20207" i="1"/>
  <c r="J20197" i="1"/>
  <c r="J20189" i="1"/>
  <c r="J20181" i="1"/>
  <c r="J20174" i="1"/>
  <c r="J20162" i="1"/>
  <c r="J20151" i="1"/>
  <c r="J20142" i="1"/>
  <c r="J20133" i="1"/>
  <c r="J20118" i="1"/>
  <c r="J20108" i="1"/>
  <c r="J20098" i="1"/>
  <c r="J20085" i="1"/>
  <c r="J20075" i="1"/>
  <c r="J20064" i="1"/>
  <c r="J20055" i="1"/>
  <c r="J20046" i="1"/>
  <c r="J20037" i="1"/>
  <c r="J20024" i="1"/>
  <c r="J20011" i="1"/>
  <c r="J20003" i="1"/>
  <c r="J19995" i="1"/>
  <c r="J19981" i="1"/>
  <c r="J19973" i="1"/>
  <c r="J19964" i="1"/>
  <c r="J19954" i="1"/>
  <c r="J19946" i="1"/>
  <c r="J19937" i="1"/>
  <c r="J19928" i="1"/>
  <c r="J19920" i="1"/>
  <c r="J19913" i="1"/>
  <c r="J19906" i="1"/>
  <c r="J19895" i="1"/>
  <c r="J19886" i="1"/>
  <c r="J19880" i="1"/>
  <c r="J19868" i="1"/>
  <c r="J19860" i="1"/>
  <c r="J19847" i="1"/>
  <c r="J19839" i="1"/>
  <c r="J19827" i="1"/>
  <c r="J19819" i="1"/>
  <c r="J19808" i="1"/>
  <c r="J19801" i="1"/>
  <c r="J19794" i="1"/>
  <c r="J19787" i="1"/>
  <c r="J19780" i="1"/>
  <c r="J19771" i="1"/>
  <c r="J19760" i="1"/>
  <c r="J19751" i="1"/>
  <c r="J19740" i="1"/>
  <c r="J19726" i="1"/>
  <c r="J19718" i="1"/>
  <c r="J19711" i="1"/>
  <c r="J19701" i="1"/>
  <c r="J19693" i="1"/>
  <c r="J19685" i="1"/>
  <c r="J19677" i="1"/>
  <c r="J19667" i="1"/>
  <c r="J19660" i="1"/>
  <c r="J19649" i="1"/>
  <c r="J19641" i="1"/>
  <c r="J19628" i="1"/>
  <c r="J19618" i="1"/>
  <c r="J19610" i="1"/>
  <c r="J19598" i="1"/>
  <c r="J19588" i="1"/>
  <c r="J19574" i="1"/>
  <c r="J19566" i="1"/>
  <c r="J19557" i="1"/>
  <c r="J19547" i="1"/>
  <c r="J19538" i="1"/>
  <c r="J19529" i="1"/>
  <c r="J19521" i="1"/>
  <c r="J19511" i="1"/>
  <c r="J19504" i="1"/>
  <c r="J19497" i="1"/>
  <c r="J19489" i="1"/>
  <c r="J19479" i="1"/>
  <c r="J19471" i="1"/>
  <c r="J19459" i="1"/>
  <c r="J19450" i="1"/>
  <c r="J19437" i="1"/>
  <c r="J19429" i="1"/>
  <c r="J19419" i="1"/>
  <c r="J19411" i="1"/>
  <c r="J19397" i="1"/>
  <c r="J19389" i="1"/>
  <c r="J19378" i="1"/>
  <c r="J19370" i="1"/>
  <c r="J19360" i="1"/>
  <c r="J19314" i="1"/>
  <c r="J19305" i="1"/>
  <c r="J19293" i="1"/>
  <c r="J19280" i="1"/>
  <c r="J19269" i="1"/>
  <c r="J19260" i="1"/>
  <c r="J19251" i="1"/>
  <c r="J19163" i="1"/>
  <c r="J19156" i="1"/>
  <c r="J19149" i="1"/>
  <c r="J19142" i="1"/>
  <c r="J19135" i="1"/>
  <c r="J19128" i="1"/>
  <c r="J19122" i="1"/>
  <c r="J19115" i="1"/>
  <c r="J19107" i="1"/>
  <c r="J19101" i="1"/>
  <c r="J19094" i="1"/>
  <c r="J19086" i="1"/>
  <c r="J19078" i="1"/>
  <c r="J19071" i="1"/>
  <c r="J19065" i="1"/>
  <c r="J19058" i="1"/>
  <c r="J19051" i="1"/>
  <c r="J19043" i="1"/>
  <c r="J19036" i="1"/>
  <c r="J19030" i="1"/>
  <c r="J19024" i="1"/>
  <c r="J19017" i="1"/>
  <c r="J19011" i="1"/>
  <c r="J19005" i="1"/>
  <c r="J18997" i="1"/>
  <c r="J18991" i="1"/>
  <c r="J18985" i="1"/>
  <c r="J18978" i="1"/>
  <c r="J18971" i="1"/>
  <c r="J18965" i="1"/>
  <c r="J18959" i="1"/>
  <c r="J18953" i="1"/>
  <c r="J18947" i="1"/>
  <c r="J18936" i="1"/>
  <c r="J18929" i="1"/>
  <c r="J18923" i="1"/>
  <c r="J18916" i="1"/>
  <c r="J18909" i="1"/>
  <c r="J18902" i="1"/>
  <c r="J18895" i="1"/>
  <c r="J18888" i="1"/>
  <c r="J18881" i="1"/>
  <c r="J18874" i="1"/>
  <c r="J18867" i="1"/>
  <c r="J18858" i="1"/>
  <c r="J18852" i="1"/>
  <c r="J18845" i="1"/>
  <c r="J18838" i="1"/>
  <c r="J18831" i="1"/>
  <c r="J18824" i="1"/>
  <c r="J18819" i="1"/>
  <c r="J18812" i="1"/>
  <c r="J18805" i="1"/>
  <c r="J18796" i="1"/>
  <c r="J18787" i="1"/>
  <c r="J18780" i="1"/>
  <c r="J18773" i="1"/>
  <c r="J18767" i="1"/>
  <c r="J18761" i="1"/>
  <c r="J18754" i="1"/>
  <c r="J18747" i="1"/>
  <c r="J18740" i="1"/>
  <c r="J18731" i="1"/>
  <c r="J18725" i="1"/>
  <c r="J18718" i="1"/>
  <c r="J18711" i="1"/>
  <c r="J18705" i="1"/>
  <c r="J18698" i="1"/>
  <c r="J18693" i="1"/>
  <c r="J18686" i="1"/>
  <c r="J18679" i="1"/>
  <c r="J18672" i="1"/>
  <c r="J18666" i="1"/>
  <c r="J18659" i="1"/>
  <c r="J18648" i="1"/>
  <c r="J18639" i="1"/>
  <c r="J18632" i="1"/>
  <c r="J18623" i="1"/>
  <c r="J18616" i="1"/>
  <c r="J18610" i="1"/>
  <c r="J18603" i="1"/>
  <c r="J18592" i="1"/>
  <c r="J18580" i="1"/>
  <c r="J18573" i="1"/>
  <c r="J18565" i="1"/>
  <c r="J18559" i="1"/>
  <c r="J18552" i="1"/>
  <c r="J18546" i="1"/>
  <c r="J18537" i="1"/>
  <c r="J18532" i="1"/>
  <c r="J18523" i="1"/>
  <c r="J18517" i="1"/>
  <c r="J18511" i="1"/>
  <c r="J18505" i="1"/>
  <c r="J18499" i="1"/>
  <c r="J18492" i="1"/>
  <c r="J18487" i="1"/>
  <c r="J18480" i="1"/>
  <c r="J18473" i="1"/>
  <c r="J18466" i="1"/>
  <c r="J18459" i="1"/>
  <c r="J18452" i="1"/>
  <c r="J18443" i="1"/>
  <c r="J18436" i="1"/>
  <c r="J18430" i="1"/>
  <c r="J18423" i="1"/>
  <c r="J18416" i="1"/>
  <c r="J18410" i="1"/>
  <c r="J18403" i="1"/>
  <c r="J18397" i="1"/>
  <c r="J18390" i="1"/>
  <c r="J18384" i="1"/>
  <c r="J18377" i="1"/>
  <c r="J18370" i="1"/>
  <c r="J18364" i="1"/>
  <c r="J18357" i="1"/>
  <c r="J18350" i="1"/>
  <c r="J18343" i="1"/>
  <c r="J18337" i="1"/>
  <c r="J18330" i="1"/>
  <c r="J18323" i="1"/>
  <c r="J18314" i="1"/>
  <c r="J18309" i="1"/>
  <c r="J18302" i="1"/>
  <c r="J18296" i="1"/>
  <c r="J18290" i="1"/>
  <c r="J18282" i="1"/>
  <c r="J18275" i="1"/>
  <c r="J18268" i="1"/>
  <c r="J18261" i="1"/>
  <c r="J18255" i="1"/>
  <c r="J18249" i="1"/>
  <c r="J18242" i="1"/>
  <c r="J18235" i="1"/>
  <c r="J18228" i="1"/>
  <c r="J18221" i="1"/>
  <c r="J18214" i="1"/>
  <c r="J18205" i="1"/>
  <c r="J18199" i="1"/>
  <c r="J18192" i="1"/>
  <c r="J18186" i="1"/>
  <c r="J18180" i="1"/>
  <c r="J18171" i="1"/>
  <c r="J18165" i="1"/>
  <c r="J18159" i="1"/>
  <c r="J18152" i="1"/>
  <c r="J18145" i="1"/>
  <c r="J18138" i="1"/>
  <c r="J18131" i="1"/>
  <c r="J18122" i="1"/>
  <c r="J18116" i="1"/>
  <c r="J18109" i="1"/>
  <c r="J18103" i="1"/>
  <c r="J18094" i="1"/>
  <c r="J18087" i="1"/>
  <c r="J18080" i="1"/>
  <c r="J18074" i="1"/>
  <c r="J18067" i="1"/>
  <c r="J18061" i="1"/>
  <c r="J18054" i="1"/>
  <c r="J18045" i="1"/>
  <c r="J18039" i="1"/>
  <c r="J18033" i="1"/>
  <c r="J18026" i="1"/>
  <c r="J18020" i="1"/>
  <c r="J18014" i="1"/>
  <c r="J18007" i="1"/>
  <c r="J18001" i="1"/>
  <c r="J17994" i="1"/>
  <c r="J17989" i="1"/>
  <c r="J17982" i="1"/>
  <c r="J17975" i="1"/>
  <c r="J17968" i="1"/>
  <c r="J17961" i="1"/>
  <c r="J17956" i="1"/>
  <c r="J17949" i="1"/>
  <c r="J17941" i="1"/>
  <c r="J17934" i="1"/>
  <c r="J17927" i="1"/>
  <c r="J17921" i="1"/>
  <c r="J17909" i="1"/>
  <c r="J17904" i="1"/>
  <c r="J17897" i="1"/>
  <c r="J17891" i="1"/>
  <c r="J17885" i="1"/>
  <c r="J17877" i="1"/>
  <c r="J17870" i="1"/>
  <c r="J17863" i="1"/>
  <c r="J17856" i="1"/>
  <c r="J17849" i="1"/>
  <c r="J17842" i="1"/>
  <c r="J17835" i="1"/>
  <c r="J17830" i="1"/>
  <c r="J17823" i="1"/>
  <c r="J17816" i="1"/>
  <c r="J17809" i="1"/>
  <c r="J17802" i="1"/>
  <c r="J17797" i="1"/>
  <c r="J17790" i="1"/>
  <c r="J17784" i="1"/>
  <c r="J17777" i="1"/>
  <c r="J17770" i="1"/>
  <c r="J17765" i="1"/>
  <c r="J17758" i="1"/>
  <c r="J17752" i="1"/>
  <c r="J17745" i="1"/>
  <c r="J17738" i="1"/>
  <c r="J17731" i="1"/>
  <c r="J17724" i="1"/>
  <c r="J17717" i="1"/>
  <c r="J17710" i="1"/>
  <c r="J17703" i="1"/>
  <c r="J17696" i="1"/>
  <c r="J17690" i="1"/>
  <c r="J17681" i="1"/>
  <c r="J17674" i="1"/>
  <c r="J17667" i="1"/>
  <c r="J17660" i="1"/>
  <c r="J17653" i="1"/>
  <c r="J17646" i="1"/>
  <c r="J17640" i="1"/>
  <c r="J17633" i="1"/>
  <c r="J17628" i="1"/>
  <c r="J17621" i="1"/>
  <c r="J17615" i="1"/>
  <c r="J17608" i="1"/>
  <c r="J17602" i="1"/>
  <c r="J17593" i="1"/>
  <c r="J17586" i="1"/>
  <c r="J17577" i="1"/>
  <c r="J17571" i="1"/>
  <c r="J17564" i="1"/>
  <c r="J17557" i="1"/>
  <c r="J17552" i="1"/>
  <c r="J17545" i="1"/>
  <c r="J17538" i="1"/>
  <c r="J17531" i="1"/>
  <c r="J17524" i="1"/>
  <c r="J17518" i="1"/>
  <c r="J17511" i="1"/>
  <c r="J17505" i="1"/>
  <c r="J17499" i="1"/>
  <c r="J17493" i="1"/>
  <c r="J17487" i="1"/>
  <c r="J17480" i="1"/>
  <c r="J17475" i="1"/>
  <c r="J17468" i="1"/>
  <c r="J17460" i="1"/>
  <c r="J17453" i="1"/>
  <c r="J17448" i="1"/>
  <c r="J17440" i="1"/>
  <c r="J17433" i="1"/>
  <c r="J17426" i="1"/>
  <c r="J17418" i="1"/>
  <c r="J17411" i="1"/>
  <c r="J17404" i="1"/>
  <c r="J17398" i="1"/>
  <c r="J17392" i="1"/>
  <c r="J17385" i="1"/>
  <c r="J17378" i="1"/>
  <c r="J17371" i="1"/>
  <c r="J17362" i="1"/>
  <c r="J17355" i="1"/>
  <c r="J17346" i="1"/>
  <c r="J17341" i="1"/>
  <c r="J17335" i="1"/>
  <c r="J17329" i="1"/>
  <c r="J17322" i="1"/>
  <c r="J17311" i="1"/>
  <c r="J17304" i="1"/>
  <c r="J17294" i="1"/>
  <c r="J17287" i="1"/>
  <c r="J17280" i="1"/>
  <c r="J17274" i="1"/>
  <c r="J17268" i="1"/>
  <c r="J17261" i="1"/>
  <c r="J17256" i="1"/>
  <c r="J17248" i="1"/>
  <c r="J17241" i="1"/>
  <c r="J17234" i="1"/>
  <c r="J17225" i="1"/>
  <c r="J17218" i="1"/>
  <c r="J17212" i="1"/>
  <c r="J17205" i="1"/>
  <c r="J17198" i="1"/>
  <c r="J17191" i="1"/>
  <c r="J17184" i="1"/>
  <c r="J17176" i="1"/>
  <c r="J17167" i="1"/>
  <c r="J17160" i="1"/>
  <c r="J17154" i="1"/>
  <c r="J17148" i="1"/>
  <c r="J17142" i="1"/>
  <c r="J17137" i="1"/>
  <c r="J17131" i="1"/>
  <c r="J17122" i="1"/>
  <c r="J17116" i="1"/>
  <c r="J17110" i="1"/>
  <c r="J17103" i="1"/>
  <c r="J17096" i="1"/>
  <c r="J17087" i="1"/>
  <c r="J17080" i="1"/>
  <c r="J17074" i="1"/>
  <c r="J17067" i="1"/>
  <c r="J17061" i="1"/>
  <c r="J17055" i="1"/>
  <c r="J17048" i="1"/>
  <c r="J17041" i="1"/>
  <c r="J17035" i="1"/>
  <c r="J17029" i="1"/>
  <c r="J17022" i="1"/>
  <c r="J17016" i="1"/>
  <c r="J17009" i="1"/>
  <c r="J17004" i="1"/>
  <c r="J16997" i="1"/>
  <c r="J16990" i="1"/>
  <c r="J16983" i="1"/>
  <c r="J16976" i="1"/>
  <c r="J16969" i="1"/>
  <c r="J16962" i="1"/>
  <c r="J16955" i="1"/>
  <c r="J16949" i="1"/>
  <c r="J16940" i="1"/>
  <c r="J16934" i="1"/>
  <c r="J16928" i="1"/>
  <c r="J16921" i="1"/>
  <c r="J16916" i="1"/>
  <c r="J16910" i="1"/>
  <c r="J16905" i="1"/>
  <c r="J16898" i="1"/>
  <c r="J16891" i="1"/>
  <c r="J16885" i="1"/>
  <c r="J16877" i="1"/>
  <c r="J16870" i="1"/>
  <c r="J16863" i="1"/>
  <c r="J16856" i="1"/>
  <c r="J16850" i="1"/>
  <c r="J16844" i="1"/>
  <c r="J16837" i="1"/>
  <c r="J16830" i="1"/>
  <c r="J16824" i="1"/>
  <c r="J16819" i="1"/>
  <c r="J16812" i="1"/>
  <c r="J16805" i="1"/>
  <c r="J16799" i="1"/>
  <c r="J16793" i="1"/>
  <c r="J16784" i="1"/>
  <c r="J16778" i="1"/>
  <c r="J16771" i="1"/>
  <c r="J16765" i="1"/>
  <c r="J16757" i="1"/>
  <c r="J16752" i="1"/>
  <c r="J16745" i="1"/>
  <c r="J16739" i="1"/>
  <c r="J16733" i="1"/>
  <c r="J16726" i="1"/>
  <c r="J16720" i="1"/>
  <c r="J16714" i="1"/>
  <c r="J16708" i="1"/>
  <c r="J16701" i="1"/>
  <c r="J16695" i="1"/>
  <c r="J16686" i="1"/>
  <c r="J16675" i="1"/>
  <c r="J16669" i="1"/>
  <c r="J16661" i="1"/>
  <c r="J16655" i="1"/>
  <c r="J16649" i="1"/>
  <c r="J16643" i="1"/>
  <c r="J16636" i="1"/>
  <c r="J16629" i="1"/>
  <c r="J16622" i="1"/>
  <c r="J16615" i="1"/>
  <c r="J16609" i="1"/>
  <c r="J16602" i="1"/>
  <c r="J16595" i="1"/>
  <c r="J16590" i="1"/>
  <c r="J16583" i="1"/>
  <c r="J16575" i="1"/>
  <c r="J16569" i="1"/>
  <c r="J16562" i="1"/>
  <c r="J16556" i="1"/>
  <c r="J16550" i="1"/>
  <c r="J16545" i="1"/>
  <c r="J16539" i="1"/>
  <c r="J16532" i="1"/>
  <c r="J16526" i="1"/>
  <c r="J16519" i="1"/>
  <c r="J16512" i="1"/>
  <c r="J16503" i="1"/>
  <c r="J16496" i="1"/>
  <c r="J16489" i="1"/>
  <c r="J16483" i="1"/>
  <c r="J16477" i="1"/>
  <c r="J16471" i="1"/>
  <c r="J16462" i="1"/>
  <c r="J16456" i="1"/>
  <c r="J16450" i="1"/>
  <c r="J16442" i="1"/>
  <c r="J16431" i="1"/>
  <c r="J16424" i="1"/>
  <c r="J16417" i="1"/>
  <c r="J16409" i="1"/>
  <c r="J16404" i="1"/>
  <c r="J16397" i="1"/>
  <c r="J16391" i="1"/>
  <c r="J16384" i="1"/>
  <c r="J16378" i="1"/>
  <c r="J16371" i="1"/>
  <c r="J16364" i="1"/>
  <c r="J16357" i="1"/>
  <c r="J16350" i="1"/>
  <c r="J16344" i="1"/>
  <c r="J16339" i="1"/>
  <c r="J16332" i="1"/>
  <c r="J16326" i="1"/>
  <c r="J16319" i="1"/>
  <c r="J16312" i="1"/>
  <c r="J16306" i="1"/>
  <c r="J16299" i="1"/>
  <c r="J16292" i="1"/>
  <c r="J16285" i="1"/>
  <c r="J16278" i="1"/>
  <c r="J16271" i="1"/>
  <c r="J16262" i="1"/>
  <c r="J16255" i="1"/>
  <c r="J16248" i="1"/>
  <c r="J16241" i="1"/>
  <c r="J16236" i="1"/>
  <c r="J16229" i="1"/>
  <c r="J16222" i="1"/>
  <c r="J16216" i="1"/>
  <c r="J16209" i="1"/>
  <c r="J16198" i="1"/>
  <c r="J16191" i="1"/>
  <c r="J16184" i="1"/>
  <c r="J16179" i="1"/>
  <c r="J16172" i="1"/>
  <c r="J16163" i="1"/>
  <c r="J16156" i="1"/>
  <c r="J16150" i="1"/>
  <c r="J16139" i="1"/>
  <c r="J16128" i="1"/>
  <c r="J16122" i="1"/>
  <c r="J16115" i="1"/>
  <c r="J16109" i="1"/>
  <c r="J16102" i="1"/>
  <c r="J16095" i="1"/>
  <c r="J16088" i="1"/>
  <c r="J16081" i="1"/>
  <c r="J16074" i="1"/>
  <c r="J16068" i="1"/>
  <c r="J16060" i="1"/>
  <c r="J16053" i="1"/>
  <c r="J16046" i="1"/>
  <c r="J16040" i="1"/>
  <c r="J16031" i="1"/>
  <c r="J16025" i="1"/>
  <c r="J16018" i="1"/>
  <c r="J16011" i="1"/>
  <c r="J16005" i="1"/>
  <c r="J15998" i="1"/>
  <c r="J15987" i="1"/>
  <c r="J15981" i="1"/>
  <c r="J15975" i="1"/>
  <c r="J15967" i="1"/>
  <c r="J15958" i="1"/>
  <c r="J15951" i="1"/>
  <c r="J15945" i="1"/>
  <c r="J15938" i="1"/>
  <c r="J15931" i="1"/>
  <c r="J15924" i="1"/>
  <c r="J15918" i="1"/>
  <c r="J15910" i="1"/>
  <c r="J15900" i="1"/>
  <c r="J15894" i="1"/>
  <c r="J15887" i="1"/>
  <c r="J15881" i="1"/>
  <c r="J15874" i="1"/>
  <c r="J15867" i="1"/>
  <c r="J15860" i="1"/>
  <c r="J15853" i="1"/>
  <c r="J15846" i="1"/>
  <c r="J15841" i="1"/>
  <c r="J15832" i="1"/>
  <c r="J15826" i="1"/>
  <c r="J15819" i="1"/>
  <c r="J15813" i="1"/>
  <c r="J15807" i="1"/>
  <c r="J15794" i="1"/>
  <c r="J15788" i="1"/>
  <c r="J15781" i="1"/>
  <c r="J15773" i="1"/>
  <c r="J15766" i="1"/>
  <c r="J15759" i="1"/>
  <c r="J15752" i="1"/>
  <c r="J15745" i="1"/>
  <c r="J15736" i="1"/>
  <c r="J15718" i="1"/>
  <c r="J15708" i="1"/>
  <c r="J15703" i="1"/>
  <c r="J15696" i="1"/>
  <c r="J15690" i="1"/>
  <c r="J15684" i="1"/>
  <c r="J15678" i="1"/>
  <c r="J15671" i="1"/>
  <c r="J15665" i="1"/>
  <c r="J15658" i="1"/>
  <c r="J15648" i="1"/>
  <c r="J15642" i="1"/>
  <c r="J15637" i="1"/>
  <c r="J15631" i="1"/>
  <c r="J15624" i="1"/>
  <c r="J15619" i="1"/>
  <c r="J15611" i="1"/>
  <c r="J15604" i="1"/>
  <c r="J15596" i="1"/>
  <c r="J15589" i="1"/>
  <c r="J15582" i="1"/>
  <c r="J15577" i="1"/>
  <c r="J15570" i="1"/>
  <c r="J15564" i="1"/>
  <c r="J15557" i="1"/>
  <c r="J15550" i="1"/>
  <c r="J15544" i="1"/>
  <c r="J15537" i="1"/>
  <c r="J15530" i="1"/>
  <c r="J15521" i="1"/>
  <c r="J15514" i="1"/>
  <c r="J15508" i="1"/>
  <c r="J15501" i="1"/>
  <c r="J15494" i="1"/>
  <c r="J15487" i="1"/>
  <c r="J15480" i="1"/>
  <c r="J15471" i="1"/>
  <c r="J15464" i="1"/>
  <c r="J15457" i="1"/>
  <c r="J15450" i="1"/>
  <c r="J15443" i="1"/>
  <c r="J15436" i="1"/>
  <c r="J15429" i="1"/>
  <c r="J15422" i="1"/>
  <c r="J15415" i="1"/>
  <c r="J15408" i="1"/>
  <c r="J15401" i="1"/>
  <c r="J15390" i="1"/>
  <c r="J15383" i="1"/>
  <c r="J15373" i="1"/>
  <c r="J15364" i="1"/>
  <c r="J15357" i="1"/>
  <c r="J15350" i="1"/>
  <c r="J15344" i="1"/>
  <c r="J15336" i="1"/>
  <c r="J15328" i="1"/>
  <c r="J15321" i="1"/>
  <c r="J15315" i="1"/>
  <c r="J15308" i="1"/>
  <c r="J15301" i="1"/>
  <c r="J15294" i="1"/>
  <c r="J15288" i="1"/>
  <c r="J15282" i="1"/>
  <c r="J15275" i="1"/>
  <c r="J15268" i="1"/>
  <c r="J15261" i="1"/>
  <c r="J15254" i="1"/>
  <c r="J15247" i="1"/>
  <c r="J15242" i="1"/>
  <c r="J15237" i="1"/>
  <c r="J15231" i="1"/>
  <c r="J15224" i="1"/>
  <c r="J15218" i="1"/>
  <c r="J15212" i="1"/>
  <c r="J15205" i="1"/>
  <c r="J15196" i="1"/>
  <c r="J15188" i="1"/>
  <c r="J15181" i="1"/>
  <c r="J15170" i="1"/>
  <c r="J15165" i="1"/>
  <c r="J15154" i="1"/>
  <c r="J15148" i="1"/>
  <c r="J15139" i="1"/>
  <c r="J15133" i="1"/>
  <c r="J15127" i="1"/>
  <c r="J15120" i="1"/>
  <c r="J15113" i="1"/>
  <c r="J15106" i="1"/>
  <c r="J15099" i="1"/>
  <c r="J15092" i="1"/>
  <c r="J15085" i="1"/>
  <c r="J15075" i="1"/>
  <c r="J15069" i="1"/>
  <c r="J15062" i="1"/>
  <c r="J15055" i="1"/>
  <c r="J15048" i="1"/>
  <c r="J15042" i="1"/>
  <c r="J15035" i="1"/>
  <c r="J15028" i="1"/>
  <c r="J15017" i="1"/>
  <c r="J15010" i="1"/>
  <c r="J15004" i="1"/>
  <c r="J14997" i="1"/>
  <c r="J14989" i="1"/>
  <c r="J14983" i="1"/>
  <c r="J14978" i="1"/>
  <c r="J14972" i="1"/>
  <c r="J14962" i="1"/>
  <c r="J14955" i="1"/>
  <c r="J14949" i="1"/>
  <c r="J14942" i="1"/>
  <c r="J14935" i="1"/>
  <c r="J14928" i="1"/>
  <c r="J14918" i="1"/>
  <c r="J14911" i="1"/>
  <c r="J14902" i="1"/>
  <c r="J14892" i="1"/>
  <c r="J14886" i="1"/>
  <c r="J14876" i="1"/>
  <c r="J14869" i="1"/>
  <c r="J14863" i="1"/>
  <c r="J14856" i="1"/>
  <c r="J14849" i="1"/>
  <c r="J14843" i="1"/>
  <c r="J14837" i="1"/>
  <c r="J14830" i="1"/>
  <c r="J14824" i="1"/>
  <c r="J14817" i="1"/>
  <c r="J14808" i="1"/>
  <c r="J14801" i="1"/>
  <c r="J14794" i="1"/>
  <c r="J14784" i="1"/>
  <c r="J14777" i="1"/>
  <c r="J14770" i="1"/>
  <c r="J14761" i="1"/>
  <c r="J14754" i="1"/>
  <c r="J14746" i="1"/>
  <c r="J14739" i="1"/>
  <c r="J14733" i="1"/>
  <c r="J14727" i="1"/>
  <c r="J14720" i="1"/>
  <c r="J14711" i="1"/>
  <c r="J14705" i="1"/>
  <c r="J14699" i="1"/>
  <c r="J14691" i="1"/>
  <c r="J14684" i="1"/>
  <c r="J14677" i="1"/>
  <c r="J14670" i="1"/>
  <c r="J14663" i="1"/>
  <c r="J14656" i="1"/>
  <c r="J14649" i="1"/>
  <c r="J14643" i="1"/>
  <c r="J14637" i="1"/>
  <c r="J14631" i="1"/>
  <c r="J14624" i="1"/>
  <c r="J14619" i="1"/>
  <c r="J14612" i="1"/>
  <c r="J14605" i="1"/>
  <c r="J14596" i="1"/>
  <c r="J14589" i="1"/>
  <c r="J14580" i="1"/>
  <c r="J14574" i="1"/>
  <c r="J14565" i="1"/>
  <c r="J14559" i="1"/>
  <c r="J14554" i="1"/>
  <c r="J14548" i="1"/>
  <c r="J14542" i="1"/>
  <c r="J14535" i="1"/>
  <c r="J14528" i="1"/>
  <c r="J14521" i="1"/>
  <c r="J14514" i="1"/>
  <c r="J14505" i="1"/>
  <c r="J14498" i="1"/>
  <c r="J14492" i="1"/>
  <c r="J14485" i="1"/>
  <c r="J14478" i="1"/>
  <c r="J14471" i="1"/>
  <c r="J14464" i="1"/>
  <c r="J14457" i="1"/>
  <c r="J14451" i="1"/>
  <c r="J14445" i="1"/>
  <c r="J14437" i="1"/>
  <c r="J14430" i="1"/>
  <c r="J14424" i="1"/>
  <c r="J14417" i="1"/>
  <c r="J14410" i="1"/>
  <c r="J14404" i="1"/>
  <c r="J14398" i="1"/>
  <c r="J14391" i="1"/>
  <c r="J14385" i="1"/>
  <c r="J14379" i="1"/>
  <c r="J14373" i="1"/>
  <c r="J14367" i="1"/>
  <c r="J14361" i="1"/>
  <c r="J14356" i="1"/>
  <c r="J14350" i="1"/>
  <c r="J14343" i="1"/>
  <c r="J14337" i="1"/>
  <c r="J14330" i="1"/>
  <c r="J14323" i="1"/>
  <c r="J14317" i="1"/>
  <c r="J14311" i="1"/>
  <c r="J14305" i="1"/>
  <c r="J14294" i="1"/>
  <c r="J14289" i="1"/>
  <c r="J14283" i="1"/>
  <c r="J14277" i="1"/>
  <c r="J14259" i="1"/>
  <c r="J14252" i="1"/>
  <c r="J14244" i="1"/>
  <c r="J14238" i="1"/>
  <c r="J14231" i="1"/>
  <c r="J14215" i="1"/>
  <c r="J14155" i="1"/>
  <c r="J14149" i="1"/>
  <c r="J14143" i="1"/>
  <c r="J14137" i="1"/>
  <c r="J14131" i="1"/>
  <c r="J14125" i="1"/>
  <c r="J14119" i="1"/>
  <c r="J14113" i="1"/>
  <c r="J14107" i="1"/>
  <c r="J14101" i="1"/>
  <c r="J14095" i="1"/>
  <c r="J14089" i="1"/>
  <c r="J14083" i="1"/>
  <c r="J14077" i="1"/>
  <c r="J14071" i="1"/>
  <c r="J14065" i="1"/>
  <c r="J14059" i="1"/>
  <c r="J14053" i="1"/>
  <c r="J14047" i="1"/>
  <c r="J14041" i="1"/>
  <c r="J14035" i="1"/>
  <c r="J14029" i="1"/>
  <c r="J14023" i="1"/>
  <c r="J14017" i="1"/>
  <c r="J14011" i="1"/>
  <c r="J14005" i="1"/>
  <c r="J13999" i="1"/>
  <c r="J13993" i="1"/>
  <c r="J13987" i="1"/>
  <c r="J13979" i="1"/>
  <c r="J13973" i="1"/>
  <c r="J13967" i="1"/>
  <c r="J13961" i="1"/>
  <c r="J13955" i="1"/>
  <c r="J13949" i="1"/>
  <c r="J13943" i="1"/>
  <c r="J13937" i="1"/>
  <c r="J13931" i="1"/>
  <c r="J13925" i="1"/>
  <c r="J13919" i="1"/>
  <c r="J13913" i="1"/>
  <c r="J13907" i="1"/>
  <c r="J13901" i="1"/>
  <c r="J13895" i="1"/>
  <c r="J13889" i="1"/>
  <c r="J13883" i="1"/>
  <c r="J13877" i="1"/>
  <c r="J13871" i="1"/>
  <c r="J13865" i="1"/>
  <c r="J13859" i="1"/>
  <c r="J13853" i="1"/>
  <c r="J13847" i="1"/>
  <c r="J13841" i="1"/>
  <c r="J13835" i="1"/>
  <c r="J13829" i="1"/>
  <c r="J13823" i="1"/>
  <c r="J13817" i="1"/>
  <c r="J13809" i="1"/>
  <c r="J13803" i="1"/>
  <c r="J13797" i="1"/>
  <c r="J13791" i="1"/>
  <c r="J13785" i="1"/>
  <c r="J13779" i="1"/>
  <c r="J13773" i="1"/>
  <c r="J13767" i="1"/>
  <c r="J13761" i="1"/>
  <c r="J13755" i="1"/>
  <c r="J13749" i="1"/>
  <c r="J13743" i="1"/>
  <c r="J13737" i="1"/>
  <c r="J13731" i="1"/>
  <c r="J13725" i="1"/>
  <c r="J13719" i="1"/>
  <c r="J13713" i="1"/>
  <c r="J13707" i="1"/>
  <c r="J13701" i="1"/>
  <c r="J13695" i="1"/>
  <c r="J13689" i="1"/>
  <c r="J13683" i="1"/>
  <c r="J13677" i="1"/>
  <c r="J13671" i="1"/>
  <c r="J13665" i="1"/>
  <c r="J13659" i="1"/>
  <c r="J13653" i="1"/>
  <c r="J13647" i="1"/>
  <c r="J13641" i="1"/>
  <c r="J13635" i="1"/>
  <c r="J13629" i="1"/>
  <c r="J13623" i="1"/>
  <c r="J13617" i="1"/>
  <c r="J13611" i="1"/>
  <c r="J13605" i="1"/>
  <c r="J13599" i="1"/>
  <c r="J13593" i="1"/>
  <c r="J13587" i="1"/>
  <c r="J13581" i="1"/>
  <c r="J13575" i="1"/>
  <c r="J13569" i="1"/>
  <c r="J13563" i="1"/>
  <c r="J13557" i="1"/>
  <c r="J13551" i="1"/>
  <c r="J13545" i="1"/>
  <c r="J13539" i="1"/>
  <c r="J13533" i="1"/>
  <c r="J13527" i="1"/>
  <c r="J13521" i="1"/>
  <c r="J13515" i="1"/>
  <c r="J13509" i="1"/>
  <c r="J13503" i="1"/>
  <c r="J13497" i="1"/>
  <c r="J13491" i="1"/>
  <c r="J13485" i="1"/>
  <c r="J13479" i="1"/>
  <c r="J13473" i="1"/>
  <c r="J13467" i="1"/>
  <c r="J13461" i="1"/>
  <c r="J13455" i="1"/>
  <c r="J13449" i="1"/>
  <c r="J13443" i="1"/>
  <c r="J13437" i="1"/>
  <c r="J13431" i="1"/>
  <c r="J13425" i="1"/>
  <c r="J13419" i="1"/>
  <c r="J13413" i="1"/>
  <c r="J13407" i="1"/>
  <c r="J13401" i="1"/>
  <c r="J13395" i="1"/>
  <c r="J13389" i="1"/>
  <c r="J13383" i="1"/>
  <c r="J13377" i="1"/>
  <c r="J13371" i="1"/>
  <c r="J13365" i="1"/>
  <c r="J13359" i="1"/>
  <c r="J13353" i="1"/>
  <c r="J13347" i="1"/>
  <c r="J13341" i="1"/>
  <c r="J13335" i="1"/>
  <c r="J13329" i="1"/>
  <c r="J13323" i="1"/>
  <c r="J13317" i="1"/>
  <c r="J13311" i="1"/>
  <c r="J13305" i="1"/>
  <c r="J13299" i="1"/>
  <c r="J13293" i="1"/>
  <c r="J13287" i="1"/>
  <c r="J13281" i="1"/>
  <c r="J13275" i="1"/>
  <c r="J13269" i="1"/>
  <c r="J13263" i="1"/>
  <c r="J13257" i="1"/>
  <c r="J13251" i="1"/>
  <c r="J13245" i="1"/>
  <c r="J13239" i="1"/>
  <c r="J13233" i="1"/>
  <c r="J13227" i="1"/>
  <c r="J13221" i="1"/>
  <c r="J13215" i="1"/>
  <c r="J13209" i="1"/>
  <c r="J13203" i="1"/>
  <c r="J13197" i="1"/>
  <c r="J13191" i="1"/>
  <c r="J13185" i="1"/>
  <c r="J13179" i="1"/>
  <c r="J13173" i="1"/>
  <c r="J13167" i="1"/>
  <c r="J13161" i="1"/>
  <c r="J13155" i="1"/>
  <c r="J13149" i="1"/>
  <c r="J13143" i="1"/>
  <c r="J13137" i="1"/>
  <c r="J13131" i="1"/>
  <c r="J13125" i="1"/>
  <c r="J13119" i="1"/>
  <c r="J13113" i="1"/>
  <c r="J13107" i="1"/>
  <c r="J13101" i="1"/>
  <c r="J13095" i="1"/>
  <c r="J13089" i="1"/>
  <c r="J13083" i="1"/>
  <c r="J13077" i="1"/>
  <c r="J13071" i="1"/>
  <c r="J13065" i="1"/>
  <c r="J13059" i="1"/>
  <c r="J13053" i="1"/>
  <c r="J13047" i="1"/>
  <c r="J13041" i="1"/>
  <c r="J13035" i="1"/>
  <c r="J13029" i="1"/>
  <c r="J13023" i="1"/>
  <c r="J13017" i="1"/>
  <c r="J13011" i="1"/>
  <c r="J13005" i="1"/>
  <c r="J12999" i="1"/>
  <c r="J12993" i="1"/>
  <c r="J12987" i="1"/>
  <c r="J12981" i="1"/>
  <c r="J12975" i="1"/>
  <c r="J12969" i="1"/>
  <c r="J12963" i="1"/>
  <c r="J12957" i="1"/>
  <c r="J12951" i="1"/>
  <c r="J12945" i="1"/>
  <c r="J12939" i="1"/>
  <c r="J12933" i="1"/>
  <c r="J12927" i="1"/>
  <c r="J12921" i="1"/>
  <c r="J12915" i="1"/>
  <c r="J12909" i="1"/>
  <c r="J12903" i="1"/>
  <c r="J12897" i="1"/>
  <c r="J12891" i="1"/>
  <c r="J12885" i="1"/>
  <c r="J12879" i="1"/>
  <c r="J12873" i="1"/>
  <c r="J12867" i="1"/>
  <c r="J12861" i="1"/>
  <c r="J12855" i="1"/>
  <c r="J12849" i="1"/>
  <c r="J12843" i="1"/>
  <c r="J12837" i="1"/>
  <c r="J12831" i="1"/>
  <c r="J12825" i="1"/>
  <c r="J12819" i="1"/>
  <c r="J12813" i="1"/>
  <c r="J12807" i="1"/>
  <c r="J12801" i="1"/>
  <c r="J12795" i="1"/>
  <c r="J12789" i="1"/>
  <c r="J12783" i="1"/>
  <c r="J12777" i="1"/>
  <c r="J12771" i="1"/>
  <c r="J12765" i="1"/>
  <c r="J12759" i="1"/>
  <c r="J12753" i="1"/>
  <c r="J12747" i="1"/>
  <c r="J12741" i="1"/>
  <c r="J12735" i="1"/>
  <c r="J12729" i="1"/>
  <c r="J12723" i="1"/>
  <c r="J12717" i="1"/>
  <c r="J12711" i="1"/>
  <c r="J12705" i="1"/>
  <c r="J12699" i="1"/>
  <c r="J12693" i="1"/>
  <c r="J12687" i="1"/>
  <c r="J12679" i="1"/>
  <c r="J12673" i="1"/>
  <c r="J12667" i="1"/>
  <c r="J12661" i="1"/>
  <c r="J12655" i="1"/>
  <c r="J12649" i="1"/>
  <c r="J12643" i="1"/>
  <c r="J12637" i="1"/>
  <c r="J12631" i="1"/>
  <c r="J12625" i="1"/>
  <c r="J12619" i="1"/>
  <c r="J12613" i="1"/>
  <c r="J12607" i="1"/>
  <c r="J12601" i="1"/>
  <c r="J12595" i="1"/>
  <c r="J12589" i="1"/>
  <c r="J12583" i="1"/>
  <c r="J12577" i="1"/>
  <c r="J12571" i="1"/>
  <c r="J12565" i="1"/>
  <c r="J12559" i="1"/>
  <c r="J12553" i="1"/>
  <c r="J12547" i="1"/>
  <c r="J12541" i="1"/>
  <c r="J12535" i="1"/>
  <c r="J12529" i="1"/>
  <c r="J12523" i="1"/>
  <c r="J12517" i="1"/>
  <c r="J12511" i="1"/>
  <c r="J12505" i="1"/>
  <c r="J12499" i="1"/>
  <c r="J12493" i="1"/>
  <c r="J12487" i="1"/>
  <c r="J12481" i="1"/>
  <c r="J12475" i="1"/>
  <c r="J12469" i="1"/>
  <c r="J12463" i="1"/>
  <c r="J12457" i="1"/>
  <c r="J12451" i="1"/>
  <c r="J12445" i="1"/>
  <c r="J12439" i="1"/>
  <c r="J12433" i="1"/>
  <c r="J12427" i="1"/>
  <c r="J12421" i="1"/>
  <c r="J12415" i="1"/>
  <c r="J12409" i="1"/>
  <c r="J12403" i="1"/>
  <c r="J12397" i="1"/>
  <c r="J12391" i="1"/>
  <c r="J12385" i="1"/>
  <c r="J12379" i="1"/>
  <c r="J12373" i="1"/>
  <c r="J12367" i="1"/>
  <c r="J12361" i="1"/>
  <c r="J12355" i="1"/>
  <c r="J12349" i="1"/>
  <c r="J12343" i="1"/>
  <c r="J12337" i="1"/>
  <c r="J12331" i="1"/>
  <c r="J12325" i="1"/>
  <c r="J12319" i="1"/>
  <c r="J12313" i="1"/>
  <c r="J12307" i="1"/>
  <c r="J12301" i="1"/>
  <c r="J12295" i="1"/>
  <c r="J12289" i="1"/>
  <c r="J12283" i="1"/>
  <c r="J12277" i="1"/>
  <c r="J12271" i="1"/>
  <c r="J12265" i="1"/>
  <c r="J12259" i="1"/>
  <c r="J12253" i="1"/>
  <c r="J12247" i="1"/>
  <c r="J12241" i="1"/>
  <c r="J12235" i="1"/>
  <c r="J12229" i="1"/>
  <c r="J12223" i="1"/>
  <c r="J12217" i="1"/>
  <c r="J12211" i="1"/>
  <c r="J12205" i="1"/>
  <c r="J12199" i="1"/>
  <c r="J12193" i="1"/>
  <c r="J12187" i="1"/>
  <c r="J12181" i="1"/>
  <c r="J12175" i="1"/>
  <c r="J12169" i="1"/>
  <c r="J12163" i="1"/>
  <c r="J12157" i="1"/>
  <c r="J12151" i="1"/>
  <c r="J12145" i="1"/>
  <c r="J12139" i="1"/>
  <c r="J12133" i="1"/>
  <c r="J12127" i="1"/>
  <c r="J12121" i="1"/>
  <c r="J12115" i="1"/>
  <c r="J12109" i="1"/>
  <c r="J12103" i="1"/>
  <c r="J12097" i="1"/>
  <c r="J12091" i="1"/>
  <c r="J12085" i="1"/>
  <c r="J12079" i="1"/>
  <c r="J12073" i="1"/>
  <c r="J12067" i="1"/>
  <c r="J12061" i="1"/>
  <c r="J12055" i="1"/>
  <c r="J12049" i="1"/>
  <c r="J12043" i="1"/>
  <c r="J12037" i="1"/>
  <c r="J12031" i="1"/>
  <c r="J12025" i="1"/>
  <c r="J12019" i="1"/>
  <c r="J12013" i="1"/>
  <c r="J12007" i="1"/>
  <c r="J12001" i="1"/>
  <c r="J11995" i="1"/>
  <c r="J11989" i="1"/>
  <c r="J11983" i="1"/>
  <c r="J11977" i="1"/>
  <c r="J11971" i="1"/>
  <c r="J11965" i="1"/>
  <c r="J11959" i="1"/>
  <c r="J11953" i="1"/>
  <c r="J11947" i="1"/>
  <c r="J11941" i="1"/>
  <c r="J11935" i="1"/>
  <c r="J11929" i="1"/>
  <c r="J11923" i="1"/>
  <c r="J11917" i="1"/>
  <c r="J11911" i="1"/>
  <c r="J11905" i="1"/>
  <c r="J11899" i="1"/>
  <c r="J11893" i="1"/>
  <c r="J11887" i="1"/>
  <c r="J11881" i="1"/>
  <c r="J11875" i="1"/>
  <c r="J11869" i="1"/>
  <c r="J11863" i="1"/>
  <c r="J11857" i="1"/>
  <c r="J11851" i="1"/>
  <c r="J11845" i="1"/>
  <c r="J11839" i="1"/>
  <c r="J11833" i="1"/>
  <c r="J11827" i="1"/>
  <c r="J11821" i="1"/>
  <c r="J11815" i="1"/>
  <c r="J11809" i="1"/>
  <c r="J11803" i="1"/>
  <c r="J11797" i="1"/>
  <c r="J11791" i="1"/>
  <c r="J11785" i="1"/>
  <c r="J11779" i="1"/>
  <c r="J11773" i="1"/>
  <c r="J11767" i="1"/>
  <c r="J11761" i="1"/>
  <c r="J11755" i="1"/>
  <c r="J11749" i="1"/>
  <c r="J11743" i="1"/>
  <c r="J11737" i="1"/>
  <c r="J11731" i="1"/>
  <c r="J11725" i="1"/>
  <c r="J11719" i="1"/>
  <c r="J11713" i="1"/>
  <c r="J11707" i="1"/>
  <c r="J11701" i="1"/>
  <c r="J11695" i="1"/>
  <c r="J11689" i="1"/>
  <c r="J11683" i="1"/>
  <c r="J11677" i="1"/>
  <c r="J11671" i="1"/>
  <c r="J11665" i="1"/>
  <c r="J11659" i="1"/>
  <c r="J11653" i="1"/>
  <c r="J11647" i="1"/>
  <c r="J11641" i="1"/>
  <c r="J11635" i="1"/>
  <c r="J11629" i="1"/>
  <c r="J11623" i="1"/>
  <c r="J11617" i="1"/>
  <c r="J11611" i="1"/>
  <c r="J11605" i="1"/>
  <c r="J11599" i="1"/>
  <c r="J11593" i="1"/>
  <c r="J11587" i="1"/>
  <c r="J11581" i="1"/>
  <c r="J11575" i="1"/>
  <c r="J11569" i="1"/>
  <c r="J11563" i="1"/>
  <c r="J11557" i="1"/>
  <c r="J11551" i="1"/>
  <c r="J11545" i="1"/>
  <c r="J11539" i="1"/>
  <c r="J11533" i="1"/>
  <c r="J11527" i="1"/>
  <c r="J11521" i="1"/>
  <c r="J11515" i="1"/>
  <c r="J11509" i="1"/>
  <c r="J11503" i="1"/>
  <c r="J11497" i="1"/>
  <c r="J11491" i="1"/>
  <c r="J11485" i="1"/>
  <c r="J11479" i="1"/>
  <c r="J11473" i="1"/>
  <c r="J11467" i="1"/>
  <c r="J11461" i="1"/>
  <c r="J11455" i="1"/>
  <c r="J11449" i="1"/>
  <c r="J11443" i="1"/>
  <c r="J11437" i="1"/>
  <c r="J11431" i="1"/>
  <c r="J11425" i="1"/>
  <c r="J11419" i="1"/>
  <c r="J11413" i="1"/>
  <c r="J11407" i="1"/>
  <c r="J11401" i="1"/>
  <c r="J11395" i="1"/>
  <c r="J11389" i="1"/>
  <c r="J11383" i="1"/>
  <c r="J11377" i="1"/>
  <c r="J11371" i="1"/>
  <c r="J11365" i="1"/>
  <c r="J11359" i="1"/>
  <c r="J11353" i="1"/>
  <c r="J11347" i="1"/>
  <c r="J11341" i="1"/>
  <c r="J11335" i="1"/>
  <c r="J11329" i="1"/>
  <c r="J11323" i="1"/>
  <c r="J11317" i="1"/>
  <c r="J11311" i="1"/>
  <c r="J11305" i="1"/>
  <c r="J11299" i="1"/>
  <c r="J11293" i="1"/>
  <c r="J11287" i="1"/>
  <c r="J11281" i="1"/>
  <c r="J11275" i="1"/>
  <c r="J11269" i="1"/>
  <c r="J11263" i="1"/>
  <c r="J11257" i="1"/>
  <c r="J11251" i="1"/>
  <c r="J11245" i="1"/>
  <c r="J11239" i="1"/>
  <c r="J11233" i="1"/>
  <c r="J11227" i="1"/>
  <c r="J11221" i="1"/>
  <c r="J11215" i="1"/>
  <c r="J11209" i="1"/>
  <c r="J11203" i="1"/>
  <c r="J11197" i="1"/>
  <c r="J11191" i="1"/>
  <c r="J11185" i="1"/>
  <c r="J11179" i="1"/>
  <c r="J11173" i="1"/>
  <c r="J11165" i="1"/>
  <c r="J11159" i="1"/>
  <c r="J11153" i="1"/>
  <c r="J11147" i="1"/>
  <c r="J11141" i="1"/>
  <c r="J11135" i="1"/>
  <c r="J11129" i="1"/>
  <c r="J11123" i="1"/>
  <c r="J11117" i="1"/>
  <c r="J11111" i="1"/>
  <c r="J11105" i="1"/>
  <c r="J11099" i="1"/>
  <c r="J11093" i="1"/>
  <c r="J11087" i="1"/>
  <c r="J11081" i="1"/>
  <c r="J11075" i="1"/>
  <c r="J11069" i="1"/>
  <c r="J11063" i="1"/>
  <c r="J11057" i="1"/>
  <c r="J11051" i="1"/>
  <c r="J11045" i="1"/>
  <c r="J11039" i="1"/>
  <c r="J11033" i="1"/>
  <c r="J11027" i="1"/>
  <c r="J11021" i="1"/>
  <c r="J11015" i="1"/>
  <c r="J11009" i="1"/>
  <c r="J11003" i="1"/>
  <c r="J10997" i="1"/>
  <c r="J10991" i="1"/>
  <c r="J10985" i="1"/>
  <c r="J10979" i="1"/>
  <c r="J10973" i="1"/>
  <c r="J10967" i="1"/>
  <c r="J10961" i="1"/>
  <c r="J10955" i="1"/>
  <c r="J10949" i="1"/>
  <c r="J10943" i="1"/>
  <c r="J10937" i="1"/>
  <c r="J10931" i="1"/>
  <c r="J10925" i="1"/>
  <c r="J10919" i="1"/>
  <c r="J10913" i="1"/>
  <c r="J10906" i="1"/>
  <c r="J10900" i="1"/>
  <c r="J10894" i="1"/>
  <c r="J10888" i="1"/>
  <c r="J10882" i="1"/>
  <c r="J10876" i="1"/>
  <c r="J10870" i="1"/>
  <c r="J10864" i="1"/>
  <c r="J10858" i="1"/>
  <c r="J10852" i="1"/>
  <c r="J10846" i="1"/>
  <c r="J10840" i="1"/>
  <c r="J10834" i="1"/>
  <c r="J10828" i="1"/>
  <c r="J10823" i="1"/>
  <c r="J10817" i="1"/>
  <c r="J10811" i="1"/>
  <c r="J10805" i="1"/>
  <c r="J10799" i="1"/>
  <c r="J10793" i="1"/>
  <c r="J10787" i="1"/>
  <c r="J10781" i="1"/>
  <c r="J10775" i="1"/>
  <c r="J10769" i="1"/>
  <c r="J10763" i="1"/>
  <c r="J10757" i="1"/>
  <c r="J10751" i="1"/>
  <c r="J10745" i="1"/>
  <c r="J10739" i="1"/>
  <c r="J10733" i="1"/>
  <c r="J10727" i="1"/>
  <c r="J10721" i="1"/>
  <c r="J10715" i="1"/>
  <c r="J10709" i="1"/>
  <c r="J10703" i="1"/>
  <c r="J10697" i="1"/>
  <c r="J10691" i="1"/>
  <c r="J10685" i="1"/>
  <c r="J10679" i="1"/>
  <c r="J10673" i="1"/>
  <c r="J10667" i="1"/>
  <c r="J10661" i="1"/>
  <c r="J10655" i="1"/>
  <c r="J10649" i="1"/>
  <c r="J10643" i="1"/>
  <c r="J10637" i="1"/>
  <c r="J10629" i="1"/>
  <c r="J10623" i="1"/>
  <c r="J10617" i="1"/>
  <c r="J10611" i="1"/>
  <c r="J10605" i="1"/>
  <c r="J10599" i="1"/>
  <c r="J10593" i="1"/>
  <c r="J10587" i="1"/>
  <c r="J10581" i="1"/>
  <c r="J10575" i="1"/>
  <c r="J10569" i="1"/>
  <c r="J10563" i="1"/>
  <c r="J10557" i="1"/>
  <c r="J10551" i="1"/>
  <c r="J10545" i="1"/>
  <c r="J10539" i="1"/>
  <c r="J10533" i="1"/>
  <c r="J10527" i="1"/>
  <c r="J10521" i="1"/>
  <c r="J10515" i="1"/>
  <c r="J10509" i="1"/>
  <c r="J10503" i="1"/>
  <c r="J10497" i="1"/>
  <c r="J10491" i="1"/>
  <c r="J10485" i="1"/>
  <c r="J10479" i="1"/>
  <c r="J10473" i="1"/>
  <c r="J10467" i="1"/>
  <c r="J10461" i="1"/>
  <c r="J10455" i="1"/>
  <c r="J10449" i="1"/>
  <c r="J10443" i="1"/>
  <c r="J10437" i="1"/>
  <c r="J10431" i="1"/>
  <c r="J10425" i="1"/>
  <c r="J10419" i="1"/>
  <c r="J10413" i="1"/>
  <c r="J10407" i="1"/>
  <c r="J10401" i="1"/>
  <c r="J10395" i="1"/>
  <c r="J10389" i="1"/>
  <c r="J10383" i="1"/>
  <c r="J10377" i="1"/>
  <c r="J10371" i="1"/>
  <c r="J10365" i="1"/>
  <c r="J10359" i="1"/>
  <c r="J10353" i="1"/>
  <c r="J10347" i="1"/>
  <c r="J10341" i="1"/>
  <c r="J10335" i="1"/>
  <c r="J10329" i="1"/>
  <c r="J10323" i="1"/>
  <c r="J10317" i="1"/>
  <c r="J10311" i="1"/>
  <c r="J10305" i="1"/>
  <c r="J10299" i="1"/>
  <c r="J10293" i="1"/>
  <c r="J10287" i="1"/>
  <c r="J10281" i="1"/>
  <c r="J10275" i="1"/>
  <c r="J10269" i="1"/>
  <c r="J10263" i="1"/>
  <c r="J10257" i="1"/>
  <c r="J10251" i="1"/>
  <c r="J10245" i="1"/>
  <c r="J10239" i="1"/>
  <c r="J10233" i="1"/>
  <c r="J10227" i="1"/>
  <c r="J10221" i="1"/>
  <c r="J10215" i="1"/>
  <c r="J10209" i="1"/>
  <c r="J10203" i="1"/>
  <c r="J10197" i="1"/>
  <c r="J10191" i="1"/>
  <c r="J10185" i="1"/>
  <c r="J10179" i="1"/>
  <c r="J10173" i="1"/>
  <c r="J10167" i="1"/>
  <c r="J10161" i="1"/>
  <c r="J10155" i="1"/>
  <c r="J10149" i="1"/>
  <c r="J10143" i="1"/>
  <c r="J10137" i="1"/>
  <c r="J10131" i="1"/>
  <c r="J10125" i="1"/>
  <c r="J10119" i="1"/>
  <c r="J10113" i="1"/>
  <c r="J10107" i="1"/>
  <c r="J10101" i="1"/>
  <c r="J10095" i="1"/>
  <c r="J10089" i="1"/>
  <c r="J10083" i="1"/>
  <c r="J10077" i="1"/>
  <c r="J10071" i="1"/>
  <c r="J10065" i="1"/>
  <c r="J10059" i="1"/>
  <c r="J10053" i="1"/>
  <c r="J10047" i="1"/>
  <c r="J10041" i="1"/>
  <c r="J10035" i="1"/>
  <c r="J10029" i="1"/>
  <c r="J10023" i="1"/>
  <c r="J10017" i="1"/>
  <c r="J10011" i="1"/>
  <c r="J10005" i="1"/>
  <c r="J9999" i="1"/>
  <c r="J9993" i="1"/>
  <c r="J9987" i="1"/>
  <c r="J9981" i="1"/>
  <c r="J9975" i="1"/>
  <c r="J9969" i="1"/>
  <c r="J9963" i="1"/>
  <c r="J9957" i="1"/>
  <c r="J9951" i="1"/>
  <c r="J9945" i="1"/>
  <c r="J9939" i="1"/>
  <c r="J9933" i="1"/>
  <c r="J9927" i="1"/>
  <c r="J9921" i="1"/>
  <c r="J9915" i="1"/>
  <c r="J9909" i="1"/>
  <c r="J9903" i="1"/>
  <c r="J9897" i="1"/>
  <c r="J9891" i="1"/>
  <c r="J9885" i="1"/>
  <c r="J9879" i="1"/>
  <c r="J9873" i="1"/>
  <c r="J9867" i="1"/>
  <c r="J9861" i="1"/>
  <c r="J9855" i="1"/>
  <c r="J9849" i="1"/>
  <c r="J9843" i="1"/>
  <c r="J9837" i="1"/>
  <c r="J9831" i="1"/>
  <c r="J9825" i="1"/>
  <c r="J9819" i="1"/>
  <c r="J9813" i="1"/>
  <c r="J9807" i="1"/>
  <c r="J9801" i="1"/>
  <c r="J9795" i="1"/>
  <c r="J9789" i="1"/>
  <c r="J9783" i="1"/>
  <c r="J9777" i="1"/>
  <c r="J9771" i="1"/>
  <c r="J9765" i="1"/>
  <c r="J9759" i="1"/>
  <c r="J9753" i="1"/>
  <c r="J9747" i="1"/>
  <c r="J9741" i="1"/>
  <c r="J9735" i="1"/>
  <c r="J9729" i="1"/>
  <c r="J9723" i="1"/>
  <c r="J9717" i="1"/>
  <c r="J9711" i="1"/>
  <c r="J9705" i="1"/>
  <c r="J9699" i="1"/>
  <c r="J9693" i="1"/>
  <c r="J9687" i="1"/>
  <c r="J9681" i="1"/>
  <c r="J9675" i="1"/>
  <c r="J9669" i="1"/>
  <c r="J9663" i="1"/>
  <c r="J9657" i="1"/>
  <c r="J9651" i="1"/>
  <c r="J9645" i="1"/>
  <c r="J9639" i="1"/>
  <c r="J9633" i="1"/>
  <c r="J9627" i="1"/>
  <c r="J9621" i="1"/>
  <c r="J9615" i="1"/>
  <c r="J9609" i="1"/>
  <c r="J9603" i="1"/>
  <c r="J9597" i="1"/>
  <c r="J9591" i="1"/>
  <c r="J9585" i="1"/>
  <c r="J9579" i="1"/>
  <c r="J9573" i="1"/>
  <c r="J9567" i="1"/>
  <c r="J9561" i="1"/>
  <c r="J9555" i="1"/>
  <c r="J9549" i="1"/>
  <c r="J9543" i="1"/>
  <c r="J9537" i="1"/>
  <c r="J9531" i="1"/>
  <c r="J9525" i="1"/>
  <c r="J9519" i="1"/>
  <c r="J9513" i="1"/>
  <c r="J9507" i="1"/>
  <c r="J9501" i="1"/>
  <c r="J9495" i="1"/>
  <c r="J9489" i="1"/>
  <c r="J9483" i="1"/>
  <c r="J9477" i="1"/>
  <c r="J9471" i="1"/>
  <c r="J9465" i="1"/>
  <c r="J9459" i="1"/>
  <c r="J9453" i="1"/>
  <c r="J9447" i="1"/>
  <c r="J9441" i="1"/>
  <c r="J9435" i="1"/>
  <c r="J9429" i="1"/>
  <c r="J9423" i="1"/>
  <c r="J9417" i="1"/>
  <c r="J9411" i="1"/>
  <c r="J9405" i="1"/>
  <c r="J9399" i="1"/>
  <c r="J9393" i="1"/>
  <c r="J9387" i="1"/>
  <c r="J9381" i="1"/>
  <c r="J9375" i="1"/>
  <c r="J9369" i="1"/>
  <c r="J9363" i="1"/>
  <c r="J9357" i="1"/>
  <c r="J9351" i="1"/>
  <c r="J9345" i="1"/>
  <c r="J9339" i="1"/>
  <c r="J9333" i="1"/>
  <c r="J9327" i="1"/>
  <c r="J9321" i="1"/>
  <c r="J9315" i="1"/>
  <c r="J9309" i="1"/>
  <c r="J9303" i="1"/>
  <c r="J9297" i="1"/>
  <c r="J9291" i="1"/>
  <c r="J9285" i="1"/>
  <c r="J9279" i="1"/>
  <c r="J9273" i="1"/>
  <c r="J9267" i="1"/>
  <c r="J9261" i="1"/>
  <c r="J9255" i="1"/>
  <c r="J9249" i="1"/>
  <c r="J9243" i="1"/>
  <c r="J9237" i="1"/>
  <c r="J9231" i="1"/>
  <c r="J9225" i="1"/>
  <c r="J9219" i="1"/>
  <c r="J9213" i="1"/>
  <c r="J9207" i="1"/>
  <c r="J9201" i="1"/>
  <c r="J9195" i="1"/>
  <c r="J9189" i="1"/>
  <c r="J9183" i="1"/>
  <c r="J9177" i="1"/>
  <c r="J9171" i="1"/>
  <c r="J9165" i="1"/>
  <c r="J9159" i="1"/>
  <c r="J9153" i="1"/>
  <c r="J9147" i="1"/>
  <c r="J9141" i="1"/>
  <c r="J9135" i="1"/>
  <c r="J9129" i="1"/>
  <c r="J9123" i="1"/>
  <c r="J9117" i="1"/>
  <c r="J9111" i="1"/>
  <c r="J9105" i="1"/>
  <c r="J9099" i="1"/>
  <c r="J9093" i="1"/>
  <c r="J9087" i="1"/>
  <c r="J9081" i="1"/>
  <c r="J9075" i="1"/>
  <c r="J9069" i="1"/>
  <c r="J9063" i="1"/>
  <c r="J9057" i="1"/>
  <c r="J9051" i="1"/>
  <c r="J9045" i="1"/>
  <c r="J9039" i="1"/>
  <c r="J9033" i="1"/>
  <c r="J9027" i="1"/>
  <c r="J9021" i="1"/>
  <c r="J9015" i="1"/>
  <c r="J9009" i="1"/>
  <c r="J9003" i="1"/>
  <c r="J8997" i="1"/>
  <c r="J8991" i="1"/>
  <c r="J8985" i="1"/>
  <c r="J8979" i="1"/>
  <c r="J8973" i="1"/>
  <c r="J8967" i="1"/>
  <c r="J8961" i="1"/>
  <c r="J8955" i="1"/>
  <c r="J8949" i="1"/>
  <c r="J8943" i="1"/>
  <c r="J8937" i="1"/>
  <c r="J8931" i="1"/>
  <c r="J8925" i="1"/>
  <c r="J8919" i="1"/>
  <c r="J8913" i="1"/>
  <c r="J8907" i="1"/>
  <c r="J8901" i="1"/>
  <c r="J8895" i="1"/>
  <c r="J8889" i="1"/>
  <c r="J8883" i="1"/>
  <c r="J8877" i="1"/>
  <c r="J8871" i="1"/>
  <c r="J8865" i="1"/>
  <c r="J8859" i="1"/>
  <c r="J8853" i="1"/>
  <c r="J8847" i="1"/>
  <c r="J8841" i="1"/>
  <c r="J8835" i="1"/>
  <c r="J8829" i="1"/>
  <c r="J8823" i="1"/>
  <c r="J8817" i="1"/>
  <c r="J8811" i="1"/>
  <c r="J8805" i="1"/>
  <c r="J8799" i="1"/>
  <c r="J8793" i="1"/>
  <c r="J8787" i="1"/>
  <c r="J8781" i="1"/>
  <c r="J8775" i="1"/>
  <c r="J8769" i="1"/>
  <c r="J8763" i="1"/>
  <c r="J8757" i="1"/>
  <c r="J8751" i="1"/>
  <c r="J8745" i="1"/>
  <c r="J8739" i="1"/>
  <c r="J8733" i="1"/>
  <c r="J8727" i="1"/>
  <c r="J8721" i="1"/>
  <c r="J8715" i="1"/>
  <c r="J8709" i="1"/>
  <c r="J8703" i="1"/>
  <c r="J8697" i="1"/>
  <c r="J8691" i="1"/>
  <c r="J8685" i="1"/>
  <c r="J8679" i="1"/>
  <c r="J8673" i="1"/>
  <c r="J8667" i="1"/>
  <c r="J8661" i="1"/>
  <c r="J8655" i="1"/>
  <c r="J8649" i="1"/>
  <c r="J8641" i="1"/>
  <c r="J8635" i="1"/>
  <c r="J8629" i="1"/>
  <c r="J8623" i="1"/>
  <c r="J8617" i="1"/>
  <c r="J8611" i="1"/>
  <c r="J8605" i="1"/>
  <c r="J8599" i="1"/>
  <c r="J8593" i="1"/>
  <c r="J8587" i="1"/>
  <c r="J8581" i="1"/>
  <c r="J8575" i="1"/>
  <c r="J8569" i="1"/>
  <c r="J8563" i="1"/>
  <c r="J8557" i="1"/>
  <c r="J8551" i="1"/>
  <c r="J8545" i="1"/>
  <c r="J8539" i="1"/>
  <c r="J8533" i="1"/>
  <c r="J8527" i="1"/>
  <c r="J8521" i="1"/>
  <c r="J8515" i="1"/>
  <c r="J8509" i="1"/>
  <c r="J8503" i="1"/>
  <c r="J8497" i="1"/>
  <c r="J8491" i="1"/>
  <c r="J8485" i="1"/>
  <c r="J8479" i="1"/>
  <c r="J8473" i="1"/>
  <c r="J8467" i="1"/>
  <c r="J8461" i="1"/>
  <c r="J8455" i="1"/>
  <c r="J8449" i="1"/>
  <c r="J8443" i="1"/>
  <c r="J8437" i="1"/>
  <c r="J8431" i="1"/>
  <c r="J8425" i="1"/>
  <c r="J8419" i="1"/>
  <c r="J8413" i="1"/>
  <c r="J8407" i="1"/>
  <c r="J8399" i="1"/>
  <c r="J8393" i="1"/>
  <c r="J8387" i="1"/>
  <c r="J8381" i="1"/>
  <c r="J8375" i="1"/>
  <c r="J8369" i="1"/>
  <c r="J8363" i="1"/>
  <c r="J8357" i="1"/>
  <c r="J8351" i="1"/>
  <c r="J8345" i="1"/>
  <c r="J8339" i="1"/>
  <c r="J8333" i="1"/>
  <c r="J8327" i="1"/>
  <c r="J8321" i="1"/>
  <c r="J8315" i="1"/>
  <c r="J8309" i="1"/>
  <c r="J8303" i="1"/>
  <c r="J8297" i="1"/>
  <c r="J8291" i="1"/>
  <c r="J8285" i="1"/>
  <c r="J8279" i="1"/>
  <c r="J8273" i="1"/>
  <c r="J8267" i="1"/>
  <c r="J8261" i="1"/>
  <c r="J8255" i="1"/>
  <c r="J8249" i="1"/>
  <c r="J8243" i="1"/>
  <c r="J8237" i="1"/>
  <c r="J8231" i="1"/>
  <c r="J8225" i="1"/>
  <c r="J8219" i="1"/>
  <c r="J8213" i="1"/>
  <c r="J8207" i="1"/>
  <c r="J8201" i="1"/>
  <c r="J8195" i="1"/>
  <c r="J8189" i="1"/>
  <c r="J8183" i="1"/>
  <c r="J8177" i="1"/>
  <c r="J8171" i="1"/>
  <c r="J8165" i="1"/>
  <c r="J8159" i="1"/>
  <c r="J8153" i="1"/>
  <c r="J8147" i="1"/>
  <c r="J8141" i="1"/>
  <c r="J8135" i="1"/>
  <c r="J8129" i="1"/>
  <c r="J8123" i="1"/>
  <c r="J8117" i="1"/>
  <c r="J8111" i="1"/>
  <c r="J8105" i="1"/>
  <c r="J8099" i="1"/>
  <c r="J8093" i="1"/>
  <c r="J8087" i="1"/>
  <c r="J8081" i="1"/>
  <c r="J8075" i="1"/>
  <c r="J8069" i="1"/>
  <c r="J8063" i="1"/>
  <c r="J8057" i="1"/>
  <c r="J8051" i="1"/>
  <c r="J8045" i="1"/>
  <c r="J8039" i="1"/>
  <c r="J8033" i="1"/>
  <c r="J8027" i="1"/>
  <c r="J8021" i="1"/>
  <c r="J8015" i="1"/>
  <c r="J8009" i="1"/>
  <c r="J8003" i="1"/>
  <c r="J7997" i="1"/>
  <c r="J7991" i="1"/>
  <c r="J7985" i="1"/>
  <c r="J7979" i="1"/>
  <c r="J7973" i="1"/>
  <c r="J7967" i="1"/>
  <c r="J7961" i="1"/>
  <c r="J7955" i="1"/>
  <c r="J7949" i="1"/>
  <c r="J7943" i="1"/>
  <c r="J7937" i="1"/>
  <c r="J7931" i="1"/>
  <c r="J7925" i="1"/>
  <c r="J7919" i="1"/>
  <c r="J7912" i="1"/>
  <c r="J7904" i="1"/>
  <c r="J7896" i="1"/>
  <c r="J7889" i="1"/>
  <c r="J7882" i="1"/>
  <c r="J7874" i="1"/>
  <c r="J7867" i="1"/>
  <c r="J7859" i="1"/>
  <c r="J7852" i="1"/>
  <c r="J7844" i="1"/>
  <c r="J7837" i="1"/>
  <c r="J7830" i="1"/>
  <c r="J7823" i="1"/>
  <c r="J7816" i="1"/>
  <c r="J7809" i="1"/>
  <c r="J7802" i="1"/>
  <c r="J7795" i="1"/>
  <c r="J7788" i="1"/>
  <c r="J7780" i="1"/>
  <c r="J7773" i="1"/>
  <c r="J7765" i="1"/>
  <c r="J7758" i="1"/>
  <c r="J7750" i="1"/>
  <c r="J7741" i="1"/>
  <c r="J7734" i="1"/>
  <c r="J7727" i="1"/>
  <c r="J7720" i="1"/>
  <c r="J7713" i="1"/>
  <c r="J7703" i="1"/>
  <c r="J7696" i="1"/>
  <c r="J7689" i="1"/>
  <c r="J7682" i="1"/>
  <c r="J7675" i="1"/>
  <c r="J7668" i="1"/>
  <c r="J7661" i="1"/>
  <c r="J7654" i="1"/>
  <c r="J7647" i="1"/>
  <c r="J7640" i="1"/>
  <c r="J7633" i="1"/>
  <c r="J7626" i="1"/>
  <c r="J7619" i="1"/>
  <c r="J7612" i="1"/>
  <c r="J7605" i="1"/>
  <c r="J7598" i="1"/>
  <c r="J7591" i="1"/>
  <c r="J7584" i="1"/>
  <c r="J7575" i="1"/>
  <c r="J7567" i="1"/>
  <c r="J7560" i="1"/>
  <c r="J7553" i="1"/>
  <c r="J7546" i="1"/>
  <c r="J7539" i="1"/>
  <c r="J7530" i="1"/>
  <c r="J7523" i="1"/>
  <c r="J7516" i="1"/>
  <c r="J7509" i="1"/>
  <c r="J7500" i="1"/>
  <c r="J7493" i="1"/>
  <c r="J7485" i="1"/>
  <c r="J7477" i="1"/>
  <c r="J7470" i="1"/>
  <c r="J7463" i="1"/>
  <c r="J7456" i="1"/>
  <c r="J7449" i="1"/>
  <c r="J7441" i="1"/>
  <c r="J7434" i="1"/>
  <c r="J7427" i="1"/>
  <c r="J7419" i="1"/>
  <c r="J7411" i="1"/>
  <c r="J7404" i="1"/>
  <c r="J7395" i="1"/>
  <c r="J7388" i="1"/>
  <c r="J7381" i="1"/>
  <c r="J7374" i="1"/>
  <c r="J7367" i="1"/>
  <c r="J7360" i="1"/>
  <c r="J7353" i="1"/>
  <c r="J7346" i="1"/>
  <c r="J7339" i="1"/>
  <c r="J7332" i="1"/>
  <c r="J7325" i="1"/>
  <c r="J7318" i="1"/>
  <c r="J7311" i="1"/>
  <c r="J7304" i="1"/>
  <c r="J7297" i="1"/>
  <c r="J7290" i="1"/>
  <c r="J7283" i="1"/>
  <c r="J7276" i="1"/>
  <c r="J7268" i="1"/>
  <c r="J7261" i="1"/>
  <c r="J7254" i="1"/>
  <c r="J7246" i="1"/>
  <c r="J7239" i="1"/>
  <c r="J7231" i="1"/>
  <c r="J7224" i="1"/>
  <c r="J7217" i="1"/>
  <c r="J7210" i="1"/>
  <c r="J7203" i="1"/>
  <c r="J7195" i="1"/>
  <c r="J7187" i="1"/>
  <c r="J7180" i="1"/>
  <c r="J7173" i="1"/>
  <c r="J7166" i="1"/>
  <c r="J7158" i="1"/>
  <c r="J7151" i="1"/>
  <c r="J7144" i="1"/>
  <c r="J7137" i="1"/>
  <c r="J7130" i="1"/>
  <c r="J7123" i="1"/>
  <c r="J7116" i="1"/>
  <c r="J7109" i="1"/>
  <c r="J7102" i="1"/>
  <c r="J7095" i="1"/>
  <c r="J7088" i="1"/>
  <c r="J7081" i="1"/>
  <c r="J7072" i="1"/>
  <c r="J7065" i="1"/>
  <c r="J7058" i="1"/>
  <c r="J7051" i="1"/>
  <c r="J7044" i="1"/>
  <c r="J7035" i="1"/>
  <c r="J7028" i="1"/>
  <c r="J7020" i="1"/>
  <c r="J7013" i="1"/>
  <c r="J7006" i="1"/>
  <c r="J6999" i="1"/>
  <c r="J6992" i="1"/>
  <c r="J6985" i="1"/>
  <c r="J6978" i="1"/>
  <c r="J6971" i="1"/>
  <c r="J6964" i="1"/>
  <c r="J6957" i="1"/>
  <c r="J6950" i="1"/>
  <c r="J6943" i="1"/>
  <c r="J6936" i="1"/>
  <c r="J6929" i="1"/>
  <c r="J6922" i="1"/>
  <c r="J6915" i="1"/>
  <c r="J6908" i="1"/>
  <c r="J6901" i="1"/>
  <c r="J6893" i="1"/>
  <c r="J6886" i="1"/>
  <c r="J6879" i="1"/>
  <c r="J6872" i="1"/>
  <c r="J6865" i="1"/>
  <c r="J6858" i="1"/>
  <c r="J6851" i="1"/>
  <c r="J6844" i="1"/>
  <c r="J6837" i="1"/>
  <c r="J6829" i="1"/>
  <c r="J6822" i="1"/>
  <c r="J6815" i="1"/>
  <c r="J6808" i="1"/>
  <c r="J6801" i="1"/>
  <c r="J6794" i="1"/>
  <c r="J6787" i="1"/>
  <c r="J6780" i="1"/>
  <c r="J6773" i="1"/>
  <c r="J6766" i="1"/>
  <c r="J6759" i="1"/>
  <c r="J6752" i="1"/>
  <c r="J6745" i="1"/>
  <c r="J6738" i="1"/>
  <c r="J6731" i="1"/>
  <c r="J6724" i="1"/>
  <c r="J6717" i="1"/>
  <c r="J6709" i="1"/>
  <c r="J6702" i="1"/>
  <c r="J6695" i="1"/>
  <c r="J6688" i="1"/>
  <c r="J6681" i="1"/>
  <c r="J6674" i="1"/>
  <c r="J6667" i="1"/>
  <c r="J6659" i="1"/>
  <c r="J6651" i="1"/>
  <c r="J6644" i="1"/>
  <c r="J6637" i="1"/>
  <c r="J6630" i="1"/>
  <c r="J6623" i="1"/>
  <c r="J6616" i="1"/>
  <c r="J6609" i="1"/>
  <c r="J6602" i="1"/>
  <c r="J6595" i="1"/>
  <c r="J6588" i="1"/>
  <c r="J6581" i="1"/>
  <c r="J6574" i="1"/>
  <c r="J6567" i="1"/>
  <c r="J6560" i="1"/>
  <c r="J6552" i="1"/>
  <c r="J6545" i="1"/>
  <c r="J6538" i="1"/>
  <c r="J6531" i="1"/>
  <c r="J6524" i="1"/>
  <c r="J6517" i="1"/>
  <c r="J6510" i="1"/>
  <c r="J6502" i="1"/>
  <c r="J6494" i="1"/>
  <c r="J6487" i="1"/>
  <c r="J6480" i="1"/>
  <c r="J6473" i="1"/>
  <c r="J6466" i="1"/>
  <c r="J6458" i="1"/>
  <c r="J6451" i="1"/>
  <c r="J6444" i="1"/>
  <c r="J6437" i="1"/>
  <c r="J6430" i="1"/>
  <c r="J6423" i="1"/>
  <c r="J6416" i="1"/>
  <c r="J6409" i="1"/>
  <c r="J6402" i="1"/>
  <c r="J6395" i="1"/>
  <c r="J6387" i="1"/>
  <c r="J6380" i="1"/>
  <c r="J6373" i="1"/>
  <c r="J6366" i="1"/>
  <c r="J6359" i="1"/>
  <c r="J6352" i="1"/>
  <c r="J6345" i="1"/>
  <c r="J6338" i="1"/>
  <c r="J6331" i="1"/>
  <c r="J6324" i="1"/>
  <c r="J6317" i="1"/>
  <c r="J6310" i="1"/>
  <c r="J6302" i="1"/>
  <c r="J6295" i="1"/>
  <c r="J6288" i="1"/>
  <c r="J6281" i="1"/>
  <c r="J6274" i="1"/>
  <c r="J6267" i="1"/>
  <c r="J6260" i="1"/>
  <c r="J6253" i="1"/>
  <c r="J6245" i="1"/>
  <c r="J6238" i="1"/>
  <c r="J6231" i="1"/>
  <c r="J6224" i="1"/>
  <c r="J6217" i="1"/>
  <c r="J6210" i="1"/>
  <c r="J6203" i="1"/>
  <c r="J6195" i="1"/>
  <c r="J6188" i="1"/>
  <c r="J6181" i="1"/>
  <c r="J6174" i="1"/>
  <c r="J6167" i="1"/>
  <c r="J6160" i="1"/>
  <c r="J6150" i="1"/>
  <c r="J6143" i="1"/>
  <c r="J6136" i="1"/>
  <c r="J6129" i="1"/>
  <c r="J6122" i="1"/>
  <c r="J6115" i="1"/>
  <c r="J6108" i="1"/>
  <c r="J6101" i="1"/>
  <c r="J6094" i="1"/>
  <c r="J6087" i="1"/>
  <c r="J6080" i="1"/>
  <c r="J6073" i="1"/>
  <c r="J6065" i="1"/>
  <c r="J6057" i="1"/>
  <c r="J6050" i="1"/>
  <c r="J6043" i="1"/>
  <c r="J6036" i="1"/>
  <c r="J6029" i="1"/>
  <c r="J6022" i="1"/>
  <c r="J6015" i="1"/>
  <c r="J6008" i="1"/>
  <c r="J6001" i="1"/>
  <c r="J5994" i="1"/>
  <c r="J5987" i="1"/>
  <c r="J5980" i="1"/>
  <c r="J5973" i="1"/>
  <c r="J5966" i="1"/>
  <c r="J5959" i="1"/>
  <c r="J5952" i="1"/>
  <c r="J5945" i="1"/>
  <c r="J5938" i="1"/>
  <c r="J5931" i="1"/>
  <c r="J5924" i="1"/>
  <c r="J5917" i="1"/>
  <c r="J5909" i="1"/>
  <c r="J5902" i="1"/>
  <c r="J5895" i="1"/>
  <c r="J5888" i="1"/>
  <c r="J5881" i="1"/>
  <c r="J5874" i="1"/>
  <c r="J5867" i="1"/>
  <c r="J5860" i="1"/>
  <c r="J5853" i="1"/>
  <c r="J5846" i="1"/>
  <c r="J5839" i="1"/>
  <c r="J5832" i="1"/>
  <c r="J5825" i="1"/>
  <c r="J5817" i="1"/>
  <c r="J5810" i="1"/>
  <c r="J5803" i="1"/>
  <c r="J5795" i="1"/>
  <c r="J5788" i="1"/>
  <c r="J5781" i="1"/>
  <c r="J5774" i="1"/>
  <c r="J5767" i="1"/>
  <c r="J5759" i="1"/>
  <c r="J5752" i="1"/>
  <c r="J5745" i="1"/>
  <c r="J5738" i="1"/>
  <c r="J5731" i="1"/>
  <c r="J5723" i="1"/>
  <c r="J5716" i="1"/>
  <c r="J5709" i="1"/>
  <c r="J5702" i="1"/>
  <c r="J5695" i="1"/>
  <c r="J5687" i="1"/>
  <c r="J5678" i="1"/>
  <c r="J5670" i="1"/>
  <c r="J5663" i="1"/>
  <c r="J5656" i="1"/>
  <c r="J5649" i="1"/>
  <c r="J5642" i="1"/>
  <c r="J5634" i="1"/>
  <c r="J5627" i="1"/>
  <c r="J5620" i="1"/>
  <c r="J5613" i="1"/>
  <c r="J5605" i="1"/>
  <c r="J5597" i="1"/>
  <c r="J5590" i="1"/>
  <c r="J5583" i="1"/>
  <c r="J5576" i="1"/>
  <c r="J5569" i="1"/>
  <c r="J5561" i="1"/>
  <c r="J5554" i="1"/>
  <c r="J5547" i="1"/>
  <c r="J5540" i="1"/>
  <c r="J5533" i="1"/>
  <c r="J5526" i="1"/>
  <c r="J5519" i="1"/>
  <c r="J5512" i="1"/>
  <c r="J5504" i="1"/>
  <c r="J5497" i="1"/>
  <c r="J5490" i="1"/>
  <c r="J5483" i="1"/>
  <c r="J5475" i="1"/>
  <c r="J5468" i="1"/>
  <c r="J5461" i="1"/>
  <c r="J5454" i="1"/>
  <c r="J5447" i="1"/>
  <c r="J5440" i="1"/>
  <c r="J5433" i="1"/>
  <c r="J5426" i="1"/>
  <c r="J5419" i="1"/>
  <c r="J5412" i="1"/>
  <c r="J5404" i="1"/>
  <c r="J5397" i="1"/>
  <c r="J5390" i="1"/>
  <c r="J5383" i="1"/>
  <c r="J5376" i="1"/>
  <c r="J5369" i="1"/>
  <c r="J5362" i="1"/>
  <c r="J5355" i="1"/>
  <c r="J5348" i="1"/>
  <c r="J5341" i="1"/>
  <c r="J5333" i="1"/>
  <c r="J5325" i="1"/>
  <c r="J5318" i="1"/>
  <c r="J5311" i="1"/>
  <c r="J5304" i="1"/>
  <c r="J5297" i="1"/>
  <c r="J5289" i="1"/>
  <c r="J5282" i="1"/>
  <c r="J5274" i="1"/>
  <c r="J5267" i="1"/>
  <c r="J5260" i="1"/>
  <c r="J5253" i="1"/>
  <c r="J5246" i="1"/>
  <c r="J5239" i="1"/>
  <c r="J5232" i="1"/>
  <c r="J5225" i="1"/>
  <c r="J5218" i="1"/>
  <c r="J5210" i="1"/>
  <c r="J5203" i="1"/>
  <c r="J5196" i="1"/>
  <c r="J5189" i="1"/>
  <c r="J5182" i="1"/>
  <c r="J5175" i="1"/>
  <c r="J5168" i="1"/>
  <c r="J5161" i="1"/>
  <c r="J5154" i="1"/>
  <c r="J5146" i="1"/>
  <c r="J5138" i="1"/>
  <c r="J5131" i="1"/>
  <c r="J5124" i="1"/>
  <c r="J5117" i="1"/>
  <c r="J5110" i="1"/>
  <c r="J5103" i="1"/>
  <c r="J5095" i="1"/>
  <c r="J5088" i="1"/>
  <c r="J5081" i="1"/>
  <c r="J5074" i="1"/>
  <c r="J5067" i="1"/>
  <c r="J5060" i="1"/>
  <c r="J5053" i="1"/>
  <c r="J5046" i="1"/>
  <c r="J5039" i="1"/>
  <c r="J5032" i="1"/>
  <c r="J5025" i="1"/>
  <c r="J5018" i="1"/>
  <c r="J5011" i="1"/>
  <c r="J5004" i="1"/>
  <c r="J4997" i="1"/>
  <c r="J4990" i="1"/>
  <c r="J4983" i="1"/>
  <c r="J4975" i="1"/>
  <c r="J4968" i="1"/>
  <c r="J4960" i="1"/>
  <c r="J4953" i="1"/>
  <c r="J4946" i="1"/>
  <c r="J4939" i="1"/>
  <c r="J4932" i="1"/>
  <c r="J4925" i="1"/>
  <c r="J4917" i="1"/>
  <c r="J4910" i="1"/>
  <c r="J4903" i="1"/>
  <c r="J4896" i="1"/>
  <c r="J4889" i="1"/>
  <c r="J4882" i="1"/>
  <c r="J4875" i="1"/>
  <c r="J4868" i="1"/>
  <c r="J4861" i="1"/>
  <c r="J4853" i="1"/>
  <c r="J4846" i="1"/>
  <c r="J4838" i="1"/>
  <c r="J4831" i="1"/>
  <c r="J4824" i="1"/>
  <c r="J4817" i="1"/>
  <c r="J4809" i="1"/>
  <c r="J4802" i="1"/>
  <c r="J4795" i="1"/>
  <c r="J4788" i="1"/>
  <c r="J4781" i="1"/>
  <c r="J4774" i="1"/>
  <c r="J4766" i="1"/>
  <c r="J4758" i="1"/>
  <c r="J4751" i="1"/>
  <c r="J4744" i="1"/>
  <c r="J4737" i="1"/>
  <c r="J4730" i="1"/>
  <c r="J4723" i="1"/>
  <c r="J4716" i="1"/>
  <c r="J4709" i="1"/>
  <c r="J4701" i="1"/>
  <c r="J4693" i="1"/>
  <c r="J4686" i="1"/>
  <c r="J4678" i="1"/>
  <c r="J4671" i="1"/>
  <c r="J4664" i="1"/>
  <c r="J4656" i="1"/>
  <c r="J4649" i="1"/>
  <c r="J4642" i="1"/>
  <c r="J4635" i="1"/>
  <c r="J4628" i="1"/>
  <c r="J4621" i="1"/>
  <c r="J4613" i="1"/>
  <c r="J4606" i="1"/>
  <c r="J4599" i="1"/>
  <c r="J4592" i="1"/>
  <c r="J4585" i="1"/>
  <c r="J4578" i="1"/>
  <c r="J4571" i="1"/>
  <c r="J4563" i="1"/>
  <c r="J4556" i="1"/>
  <c r="J4549" i="1"/>
  <c r="J4542" i="1"/>
  <c r="J4535" i="1"/>
  <c r="J4527" i="1"/>
  <c r="J4519" i="1"/>
  <c r="J4512" i="1"/>
  <c r="J4505" i="1"/>
  <c r="J4498" i="1"/>
  <c r="J4491" i="1"/>
  <c r="J4483" i="1"/>
  <c r="J4476" i="1"/>
  <c r="J4469" i="1"/>
  <c r="J4462" i="1"/>
  <c r="J4455" i="1"/>
  <c r="J4448" i="1"/>
  <c r="J4441" i="1"/>
  <c r="J4434" i="1"/>
  <c r="J4427" i="1"/>
  <c r="J4420" i="1"/>
  <c r="J4413" i="1"/>
  <c r="J4406" i="1"/>
  <c r="J4399" i="1"/>
  <c r="J4392" i="1"/>
  <c r="J4385" i="1"/>
  <c r="J4378" i="1"/>
  <c r="J4371" i="1"/>
  <c r="J4364" i="1"/>
  <c r="J4357" i="1"/>
  <c r="J4350" i="1"/>
  <c r="J4341" i="1"/>
  <c r="J4334" i="1"/>
  <c r="J4327" i="1"/>
  <c r="J4320" i="1"/>
  <c r="J4312" i="1"/>
  <c r="J4305" i="1"/>
  <c r="J4297" i="1"/>
  <c r="J4290" i="1"/>
  <c r="J4283" i="1"/>
  <c r="J4276" i="1"/>
  <c r="J4267" i="1"/>
  <c r="J4260" i="1"/>
  <c r="J4253" i="1"/>
  <c r="J4246" i="1"/>
  <c r="J4238" i="1"/>
  <c r="J4231" i="1"/>
  <c r="J4223" i="1"/>
  <c r="J4216" i="1"/>
  <c r="J4206" i="1"/>
  <c r="J4199" i="1"/>
  <c r="J4192" i="1"/>
  <c r="J4185" i="1"/>
  <c r="J4178" i="1"/>
  <c r="J4171" i="1"/>
  <c r="J4164" i="1"/>
  <c r="J4157" i="1"/>
  <c r="J4150" i="1"/>
  <c r="J4143" i="1"/>
  <c r="J4136" i="1"/>
  <c r="J4128" i="1"/>
  <c r="J4121" i="1"/>
  <c r="J4114" i="1"/>
  <c r="J4107" i="1"/>
  <c r="J4100" i="1"/>
  <c r="J4093" i="1"/>
  <c r="J4085" i="1"/>
  <c r="J4077" i="1"/>
  <c r="J4070" i="1"/>
  <c r="J4063" i="1"/>
  <c r="J4055" i="1"/>
  <c r="J4048" i="1"/>
  <c r="J4040" i="1"/>
  <c r="J4033" i="1"/>
  <c r="J4026" i="1"/>
  <c r="J4019" i="1"/>
  <c r="J4012" i="1"/>
  <c r="J4005" i="1"/>
  <c r="J3998" i="1"/>
  <c r="J3991" i="1"/>
  <c r="J3984" i="1"/>
  <c r="J3977" i="1"/>
  <c r="J3970" i="1"/>
  <c r="J3963" i="1"/>
  <c r="J3955" i="1"/>
  <c r="J3948" i="1"/>
  <c r="J3941" i="1"/>
  <c r="J3934" i="1"/>
  <c r="J3928" i="1"/>
  <c r="J3921" i="1"/>
  <c r="J3914" i="1"/>
  <c r="J3907" i="1"/>
  <c r="J3900" i="1"/>
  <c r="J3893" i="1"/>
  <c r="J3886" i="1"/>
  <c r="J3879" i="1"/>
  <c r="J3872" i="1"/>
  <c r="J3865" i="1"/>
  <c r="J3857" i="1"/>
  <c r="J3850" i="1"/>
  <c r="J3843" i="1"/>
  <c r="J3835" i="1"/>
  <c r="J3827" i="1"/>
  <c r="J3819" i="1"/>
  <c r="J3812" i="1"/>
  <c r="J3804" i="1"/>
  <c r="J3797" i="1"/>
  <c r="J3790" i="1"/>
  <c r="J3782" i="1"/>
  <c r="J3775" i="1"/>
  <c r="J3768" i="1"/>
  <c r="J3760" i="1"/>
  <c r="J3752" i="1"/>
  <c r="J3745" i="1"/>
  <c r="J3737" i="1"/>
  <c r="J3730" i="1"/>
  <c r="J3723" i="1"/>
  <c r="J3716" i="1"/>
  <c r="J3709" i="1"/>
  <c r="J3701" i="1"/>
  <c r="J3691" i="1"/>
  <c r="J3683" i="1"/>
  <c r="J3675" i="1"/>
  <c r="J3667" i="1"/>
  <c r="J3660" i="1"/>
  <c r="J3652" i="1"/>
  <c r="J3645" i="1"/>
  <c r="J3638" i="1"/>
  <c r="J3630" i="1"/>
  <c r="J3622" i="1"/>
  <c r="J3614" i="1"/>
  <c r="J3607" i="1"/>
  <c r="J3600" i="1"/>
  <c r="J3593" i="1"/>
  <c r="J3586" i="1"/>
  <c r="J3578" i="1"/>
  <c r="J3571" i="1"/>
  <c r="J3564" i="1"/>
  <c r="J3557" i="1"/>
  <c r="J3550" i="1"/>
  <c r="J3543" i="1"/>
  <c r="J3536" i="1"/>
  <c r="J3529" i="1"/>
  <c r="J3522" i="1"/>
  <c r="J3515" i="1"/>
  <c r="J3507" i="1"/>
  <c r="J3500" i="1"/>
  <c r="J3493" i="1"/>
  <c r="J3486" i="1"/>
  <c r="J3479" i="1"/>
  <c r="J3472" i="1"/>
  <c r="J3464" i="1"/>
  <c r="J3456" i="1"/>
  <c r="J3449" i="1"/>
  <c r="J3442" i="1"/>
  <c r="J3435" i="1"/>
  <c r="J3428" i="1"/>
  <c r="J3421" i="1"/>
  <c r="J3414" i="1"/>
  <c r="J3407" i="1"/>
  <c r="J3400" i="1"/>
  <c r="J3393" i="1"/>
  <c r="J3386" i="1"/>
  <c r="J3379" i="1"/>
  <c r="J3372" i="1"/>
  <c r="J3364" i="1"/>
  <c r="J3356" i="1"/>
  <c r="J3349" i="1"/>
  <c r="J3342" i="1"/>
  <c r="J3335" i="1"/>
  <c r="J3328" i="1"/>
  <c r="J3321" i="1"/>
  <c r="J3314" i="1"/>
  <c r="J3307" i="1"/>
  <c r="J3300" i="1"/>
  <c r="J3293" i="1"/>
  <c r="J3286" i="1"/>
  <c r="J3277" i="1"/>
  <c r="J3270" i="1"/>
  <c r="J3263" i="1"/>
  <c r="J3256" i="1"/>
  <c r="J3249" i="1"/>
  <c r="J3242" i="1"/>
  <c r="J3235" i="1"/>
  <c r="J3228" i="1"/>
  <c r="J3221" i="1"/>
  <c r="J3214" i="1"/>
  <c r="J3207" i="1"/>
  <c r="J3200" i="1"/>
  <c r="J3193" i="1"/>
  <c r="J3186" i="1"/>
  <c r="J3178" i="1"/>
  <c r="J3171" i="1"/>
  <c r="J3164" i="1"/>
  <c r="J3157" i="1"/>
  <c r="J3150" i="1"/>
  <c r="J3143" i="1"/>
  <c r="J3136" i="1"/>
  <c r="J3129" i="1"/>
  <c r="J3122" i="1"/>
  <c r="J3115" i="1"/>
  <c r="J3108" i="1"/>
  <c r="J3101" i="1"/>
  <c r="J3093" i="1"/>
  <c r="J3086" i="1"/>
  <c r="J3079" i="1"/>
  <c r="J3071" i="1"/>
  <c r="J3063" i="1"/>
  <c r="J3056" i="1"/>
  <c r="J3049" i="1"/>
  <c r="J3042" i="1"/>
  <c r="J3035" i="1"/>
  <c r="J3026" i="1"/>
  <c r="J3019" i="1"/>
  <c r="J3011" i="1"/>
  <c r="J3003" i="1"/>
  <c r="J2996" i="1"/>
  <c r="J2989" i="1"/>
  <c r="J2982" i="1"/>
  <c r="J2975" i="1"/>
  <c r="J2968" i="1"/>
  <c r="J2961" i="1"/>
  <c r="J2954" i="1"/>
  <c r="J2947" i="1"/>
  <c r="J2940" i="1"/>
  <c r="J2933" i="1"/>
  <c r="J2926" i="1"/>
  <c r="J2919" i="1"/>
  <c r="J2912" i="1"/>
  <c r="J2905" i="1"/>
  <c r="J2898" i="1"/>
  <c r="J2890" i="1"/>
  <c r="J2883" i="1"/>
  <c r="J2876" i="1"/>
  <c r="J2868" i="1"/>
  <c r="J2861" i="1"/>
  <c r="J2853" i="1"/>
  <c r="J2846" i="1"/>
  <c r="J2839" i="1"/>
  <c r="J2832" i="1"/>
  <c r="J2825" i="1"/>
  <c r="J2818" i="1"/>
  <c r="J2811" i="1"/>
  <c r="J2804" i="1"/>
  <c r="J2797" i="1"/>
  <c r="J2790" i="1"/>
  <c r="J2783" i="1"/>
  <c r="J2776" i="1"/>
  <c r="J2769" i="1"/>
  <c r="J2762" i="1"/>
  <c r="J2755" i="1"/>
  <c r="J2747" i="1"/>
  <c r="J2740" i="1"/>
  <c r="J2733" i="1"/>
  <c r="J2726" i="1"/>
  <c r="J2719" i="1"/>
  <c r="J2712" i="1"/>
  <c r="J2705" i="1"/>
  <c r="J2698" i="1"/>
  <c r="J2691" i="1"/>
  <c r="J2684" i="1"/>
  <c r="J2677" i="1"/>
  <c r="J2670" i="1"/>
  <c r="J2663" i="1"/>
  <c r="J2656" i="1"/>
  <c r="J2647" i="1"/>
  <c r="J2639" i="1"/>
  <c r="J2632" i="1"/>
  <c r="J2625" i="1"/>
  <c r="J2618" i="1"/>
  <c r="J2611" i="1"/>
  <c r="J2604" i="1"/>
  <c r="J2596" i="1"/>
  <c r="J2589" i="1"/>
  <c r="J2581" i="1"/>
  <c r="J2574" i="1"/>
  <c r="J2567" i="1"/>
  <c r="J2560" i="1"/>
  <c r="J2553" i="1"/>
  <c r="J2546" i="1"/>
  <c r="J2539" i="1"/>
  <c r="J2532" i="1"/>
  <c r="J2524" i="1"/>
  <c r="J2517" i="1"/>
  <c r="J2510" i="1"/>
  <c r="J2503" i="1"/>
  <c r="J2496" i="1"/>
  <c r="J2489" i="1"/>
  <c r="J2482" i="1"/>
  <c r="J2475" i="1"/>
  <c r="J2468" i="1"/>
  <c r="J2461" i="1"/>
  <c r="J2454" i="1"/>
  <c r="J2447" i="1"/>
  <c r="J2440" i="1"/>
  <c r="J2433" i="1"/>
  <c r="J2426" i="1"/>
  <c r="J2419" i="1"/>
  <c r="J2412" i="1"/>
  <c r="J2405" i="1"/>
  <c r="J2397" i="1"/>
  <c r="J2390" i="1"/>
  <c r="J2382" i="1"/>
  <c r="J2375" i="1"/>
  <c r="J2368" i="1"/>
  <c r="J2361" i="1"/>
  <c r="J2354" i="1"/>
  <c r="J2347" i="1"/>
  <c r="J2340" i="1"/>
  <c r="J2333" i="1"/>
  <c r="J2326" i="1"/>
  <c r="J2319" i="1"/>
  <c r="J2312" i="1"/>
  <c r="J2305" i="1"/>
  <c r="J2298" i="1"/>
  <c r="J2291" i="1"/>
  <c r="J2284" i="1"/>
  <c r="J2277" i="1"/>
  <c r="J2270" i="1"/>
  <c r="J2263" i="1"/>
  <c r="J2256" i="1"/>
  <c r="J2249" i="1"/>
  <c r="J2242" i="1"/>
  <c r="J2235" i="1"/>
  <c r="J2228" i="1"/>
  <c r="J2220" i="1"/>
  <c r="J2212" i="1"/>
  <c r="J2205" i="1"/>
  <c r="J2197" i="1"/>
  <c r="J2190" i="1"/>
  <c r="J2183" i="1"/>
  <c r="J2175" i="1"/>
  <c r="J2167" i="1"/>
  <c r="J2160" i="1"/>
  <c r="J2153" i="1"/>
  <c r="J2146" i="1"/>
  <c r="J2139" i="1"/>
  <c r="J2132" i="1"/>
  <c r="J2125" i="1"/>
  <c r="J2118" i="1"/>
  <c r="J2111" i="1"/>
  <c r="J2103" i="1"/>
  <c r="J2096" i="1"/>
  <c r="J2089" i="1"/>
  <c r="J2082" i="1"/>
  <c r="J2075" i="1"/>
  <c r="J2068" i="1"/>
  <c r="J2061" i="1"/>
  <c r="J2054" i="1"/>
  <c r="J2047" i="1"/>
  <c r="J2040" i="1"/>
  <c r="J2033" i="1"/>
  <c r="J2026" i="1"/>
  <c r="J2019" i="1"/>
  <c r="J2012" i="1"/>
  <c r="J2005" i="1"/>
  <c r="J1998" i="1"/>
  <c r="J1991" i="1"/>
  <c r="J1984" i="1"/>
  <c r="J1977" i="1"/>
  <c r="J1969" i="1"/>
  <c r="J1962" i="1"/>
  <c r="J1955" i="1"/>
  <c r="J1948" i="1"/>
  <c r="J1941" i="1"/>
  <c r="J1934" i="1"/>
  <c r="J1927" i="1"/>
  <c r="J1920" i="1"/>
  <c r="J1913" i="1"/>
  <c r="J1906" i="1"/>
  <c r="J1899" i="1"/>
  <c r="J1892" i="1"/>
  <c r="J1885" i="1"/>
  <c r="J1878" i="1"/>
  <c r="J1871" i="1"/>
  <c r="J1864" i="1"/>
  <c r="J1857" i="1"/>
  <c r="J1850" i="1"/>
  <c r="J1843" i="1"/>
  <c r="J1836" i="1"/>
  <c r="J1829" i="1"/>
  <c r="J1822" i="1"/>
  <c r="J1815" i="1"/>
  <c r="J1808" i="1"/>
  <c r="J1801" i="1"/>
  <c r="J1794" i="1"/>
  <c r="J1787" i="1"/>
  <c r="J1780" i="1"/>
  <c r="J1772" i="1"/>
  <c r="J1765" i="1"/>
  <c r="J1758" i="1"/>
  <c r="J1750" i="1"/>
  <c r="J1743" i="1"/>
  <c r="J1736" i="1"/>
  <c r="J1729" i="1"/>
  <c r="J1722" i="1"/>
  <c r="J1715" i="1"/>
  <c r="J1708" i="1"/>
  <c r="J1701" i="1"/>
  <c r="J1694" i="1"/>
  <c r="J1687" i="1"/>
  <c r="J1680" i="1"/>
  <c r="J1673" i="1"/>
  <c r="J1665" i="1"/>
  <c r="J1658" i="1"/>
  <c r="J1651" i="1"/>
  <c r="J1643" i="1"/>
  <c r="J1636" i="1"/>
  <c r="J1628" i="1"/>
  <c r="J1620" i="1"/>
  <c r="J1613" i="1"/>
  <c r="J1606" i="1"/>
  <c r="J1599" i="1"/>
  <c r="J1592" i="1"/>
  <c r="J1585" i="1"/>
  <c r="J1578" i="1"/>
  <c r="J1571" i="1"/>
  <c r="J1564" i="1"/>
  <c r="J1557" i="1"/>
  <c r="J1550" i="1"/>
  <c r="J1543" i="1"/>
  <c r="J1536" i="1"/>
  <c r="J1529" i="1"/>
  <c r="J1522" i="1"/>
  <c r="J1515" i="1"/>
  <c r="J1508" i="1"/>
  <c r="J1501" i="1"/>
  <c r="J1493" i="1"/>
  <c r="J1486" i="1"/>
  <c r="J1479" i="1"/>
  <c r="J1472" i="1"/>
  <c r="J1465" i="1"/>
  <c r="J1458" i="1"/>
  <c r="J1451" i="1"/>
  <c r="J1444" i="1"/>
  <c r="J1437" i="1"/>
  <c r="J1429" i="1"/>
  <c r="J1422" i="1"/>
  <c r="J1415" i="1"/>
  <c r="J1407" i="1"/>
  <c r="J1400" i="1"/>
  <c r="J1393" i="1"/>
  <c r="J1385" i="1"/>
  <c r="J1378" i="1"/>
  <c r="J1371" i="1"/>
  <c r="J1364" i="1"/>
  <c r="J1357" i="1"/>
  <c r="J1350" i="1"/>
  <c r="J1343" i="1"/>
  <c r="J1336" i="1"/>
  <c r="J1329" i="1"/>
  <c r="J1320" i="1"/>
  <c r="J1313" i="1"/>
  <c r="J1306" i="1"/>
  <c r="J1298" i="1"/>
  <c r="J1291" i="1"/>
  <c r="J1284" i="1"/>
  <c r="J1277" i="1"/>
  <c r="J1270" i="1"/>
  <c r="J1263" i="1"/>
  <c r="J1256" i="1"/>
  <c r="J1249" i="1"/>
  <c r="J1241" i="1"/>
  <c r="J1234" i="1"/>
  <c r="J1227" i="1"/>
  <c r="J1220" i="1"/>
  <c r="J1213" i="1"/>
  <c r="J1206" i="1"/>
  <c r="J1198" i="1"/>
  <c r="J1191" i="1"/>
  <c r="J1184" i="1"/>
  <c r="J1177" i="1"/>
  <c r="J1170" i="1"/>
  <c r="J1163" i="1"/>
  <c r="J1156" i="1"/>
  <c r="J1149" i="1"/>
  <c r="J1142" i="1"/>
  <c r="J1135" i="1"/>
  <c r="J1128" i="1"/>
  <c r="J1121" i="1"/>
  <c r="J1114" i="1"/>
  <c r="J1107" i="1"/>
  <c r="J1100" i="1"/>
  <c r="J1093" i="1"/>
  <c r="J1086" i="1"/>
  <c r="J1079" i="1"/>
  <c r="J1072" i="1"/>
  <c r="J1064" i="1"/>
  <c r="J1056" i="1"/>
  <c r="J1049" i="1"/>
  <c r="J1042" i="1"/>
  <c r="J1033" i="1"/>
  <c r="J1026" i="1"/>
  <c r="J1019" i="1"/>
  <c r="J1012" i="1"/>
  <c r="J1005" i="1"/>
  <c r="J998" i="1"/>
  <c r="J991" i="1"/>
  <c r="J984" i="1"/>
  <c r="J974" i="1"/>
  <c r="J966" i="1"/>
  <c r="J959" i="1"/>
  <c r="J952" i="1"/>
  <c r="J945" i="1"/>
  <c r="J938" i="1"/>
  <c r="J931" i="1"/>
  <c r="J924" i="1"/>
  <c r="J917" i="1"/>
  <c r="J910" i="1"/>
  <c r="J903" i="1"/>
  <c r="J896" i="1"/>
  <c r="J889" i="1"/>
  <c r="J882" i="1"/>
  <c r="J875" i="1"/>
  <c r="J868" i="1"/>
  <c r="J861" i="1"/>
  <c r="J854" i="1"/>
  <c r="J847" i="1"/>
  <c r="J840" i="1"/>
  <c r="J833" i="1"/>
  <c r="J826" i="1"/>
  <c r="J819" i="1"/>
  <c r="J812" i="1"/>
  <c r="J805" i="1"/>
  <c r="J798" i="1"/>
  <c r="J791" i="1"/>
  <c r="J783" i="1"/>
  <c r="J776" i="1"/>
  <c r="J768" i="1"/>
  <c r="J760" i="1"/>
  <c r="J752" i="1"/>
  <c r="J745" i="1"/>
  <c r="J738" i="1"/>
  <c r="J731" i="1"/>
  <c r="J724" i="1"/>
  <c r="J717" i="1"/>
  <c r="J710" i="1"/>
  <c r="J703" i="1"/>
  <c r="J696" i="1"/>
  <c r="J689" i="1"/>
  <c r="J682" i="1"/>
  <c r="J674" i="1"/>
  <c r="J666" i="1"/>
  <c r="J659" i="1"/>
  <c r="J652" i="1"/>
  <c r="J645" i="1"/>
  <c r="J638" i="1"/>
  <c r="J631" i="1"/>
  <c r="J624" i="1"/>
  <c r="J617" i="1"/>
  <c r="J610" i="1"/>
  <c r="J602" i="1"/>
  <c r="J595" i="1"/>
  <c r="J588" i="1"/>
  <c r="J581" i="1"/>
  <c r="J573" i="1"/>
  <c r="J566" i="1"/>
  <c r="J559" i="1"/>
  <c r="J552" i="1"/>
  <c r="J545" i="1"/>
  <c r="J538" i="1"/>
  <c r="J530" i="1"/>
  <c r="J523" i="1"/>
  <c r="J516" i="1"/>
  <c r="J509" i="1"/>
  <c r="J502" i="1"/>
  <c r="J495" i="1"/>
  <c r="J488" i="1"/>
  <c r="J481" i="1"/>
  <c r="J474" i="1"/>
  <c r="J466" i="1"/>
  <c r="J442" i="1"/>
  <c r="J436" i="1"/>
  <c r="J430" i="1"/>
  <c r="J424" i="1"/>
  <c r="J336" i="1"/>
  <c r="J301" i="1"/>
  <c r="J295" i="1"/>
  <c r="J287" i="1"/>
  <c r="J280" i="1"/>
  <c r="J274" i="1"/>
  <c r="J268" i="1"/>
  <c r="J26383" i="1"/>
  <c r="J26375" i="1"/>
  <c r="J26345" i="1"/>
  <c r="J26296" i="1"/>
  <c r="J26280" i="1"/>
  <c r="J25869" i="1"/>
  <c r="J25859" i="1"/>
  <c r="J25736" i="1"/>
  <c r="J25396" i="1"/>
  <c r="J25384" i="1"/>
  <c r="J25084" i="1"/>
  <c r="J24908" i="1"/>
  <c r="J24847" i="1"/>
  <c r="J24705" i="1"/>
  <c r="J24657" i="1"/>
  <c r="J24197" i="1"/>
  <c r="J24170" i="1"/>
  <c r="J24079" i="1"/>
  <c r="J23782" i="1"/>
  <c r="J23676" i="1"/>
  <c r="J23400" i="1"/>
  <c r="J23369" i="1"/>
  <c r="J23231" i="1"/>
  <c r="J22885" i="1"/>
  <c r="J22395" i="1"/>
  <c r="J22281" i="1"/>
  <c r="J22241" i="1"/>
  <c r="J21839" i="1"/>
  <c r="J21828" i="1"/>
  <c r="J21701" i="1"/>
  <c r="J21635" i="1"/>
  <c r="J21400" i="1"/>
  <c r="J21161" i="1"/>
  <c r="J20474" i="1"/>
  <c r="J20331" i="1"/>
  <c r="J20250" i="1"/>
  <c r="J20228" i="1"/>
  <c r="J20054" i="1"/>
  <c r="J20023" i="1"/>
  <c r="J19609" i="1"/>
  <c r="J19565" i="1"/>
  <c r="J19537" i="1"/>
  <c r="J19520" i="1"/>
  <c r="J19470" i="1"/>
  <c r="J19449" i="1"/>
  <c r="J19388" i="1"/>
  <c r="J19201" i="1"/>
  <c r="J19162" i="1"/>
  <c r="J19121" i="1"/>
  <c r="J19114" i="1"/>
  <c r="J19093" i="1"/>
  <c r="J19085" i="1"/>
  <c r="J19057" i="1"/>
  <c r="J19050" i="1"/>
  <c r="J19042" i="1"/>
  <c r="J19004" i="1"/>
  <c r="J18984" i="1"/>
  <c r="J10912" i="1"/>
  <c r="J7911" i="1"/>
  <c r="J7866" i="1"/>
  <c r="J7851" i="1"/>
  <c r="J7787" i="1"/>
  <c r="J7574" i="1"/>
  <c r="J7448" i="1"/>
  <c r="J7426" i="1"/>
  <c r="J7418" i="1"/>
  <c r="J7275" i="1"/>
  <c r="J7194" i="1"/>
  <c r="J7027" i="1"/>
  <c r="J6900" i="1"/>
  <c r="J6559" i="1"/>
  <c r="J6501" i="1"/>
  <c r="J6465" i="1"/>
  <c r="J6394" i="1"/>
  <c r="J6309" i="1"/>
  <c r="J6202" i="1"/>
  <c r="J6072" i="1"/>
  <c r="J6064" i="1"/>
  <c r="J5802" i="1"/>
  <c r="J5694" i="1"/>
  <c r="J5686" i="1"/>
  <c r="J5677" i="1"/>
  <c r="J5511" i="1"/>
  <c r="J5340" i="1"/>
  <c r="J5332" i="1"/>
  <c r="J5296" i="1"/>
  <c r="J5102" i="1"/>
  <c r="J4860" i="1"/>
  <c r="J4845" i="1"/>
  <c r="J4816" i="1"/>
  <c r="J4663" i="1"/>
  <c r="J4490" i="1"/>
  <c r="J4245" i="1"/>
  <c r="J4230" i="1"/>
  <c r="J4215" i="1"/>
  <c r="J4135" i="1"/>
  <c r="J4092" i="1"/>
  <c r="J4062" i="1"/>
  <c r="J3962" i="1"/>
  <c r="J3826" i="1"/>
  <c r="J3744" i="1"/>
  <c r="J3463" i="1"/>
  <c r="J3185" i="1"/>
  <c r="J3100" i="1"/>
  <c r="J3034" i="1"/>
  <c r="J2875" i="1"/>
  <c r="J2860" i="1"/>
  <c r="J2655" i="1"/>
  <c r="J2531" i="1"/>
  <c r="J2219" i="1"/>
  <c r="J2204" i="1"/>
  <c r="J2182" i="1"/>
  <c r="J1500" i="1"/>
  <c r="J1436" i="1"/>
  <c r="J1392" i="1"/>
  <c r="J775" i="1"/>
  <c r="J681" i="1"/>
  <c r="J673" i="1"/>
  <c r="J580" i="1"/>
  <c r="J473" i="1"/>
  <c r="J465" i="1"/>
  <c r="J448" i="1"/>
  <c r="J345" i="1"/>
  <c r="J307" i="1"/>
  <c r="J294" i="1"/>
  <c r="J286" i="1"/>
  <c r="J263" i="1"/>
  <c r="J229" i="1"/>
  <c r="J215" i="1"/>
  <c r="J175" i="1"/>
  <c r="J157" i="1"/>
  <c r="J123" i="1"/>
  <c r="J116" i="1"/>
  <c r="J112" i="1"/>
  <c r="J108" i="1"/>
  <c r="J104" i="1"/>
  <c r="J100" i="1"/>
  <c r="J92" i="1"/>
  <c r="J85" i="1"/>
  <c r="J82" i="1"/>
  <c r="J75" i="1"/>
  <c r="J71" i="1"/>
  <c r="J68" i="1"/>
  <c r="J64" i="1"/>
  <c r="J61" i="1"/>
  <c r="J57" i="1"/>
  <c r="J50" i="1"/>
  <c r="J46" i="1"/>
  <c r="J42" i="1"/>
  <c r="J39" i="1"/>
  <c r="J35" i="1"/>
  <c r="J31" i="1"/>
  <c r="J27" i="1"/>
  <c r="J23" i="1"/>
  <c r="J20" i="1"/>
  <c r="J12" i="1"/>
  <c r="J25083" i="1"/>
  <c r="J25059" i="1"/>
  <c r="J25000" i="1"/>
  <c r="J24990" i="1"/>
  <c r="J24971" i="1"/>
  <c r="J24959" i="1"/>
  <c r="J24907" i="1"/>
  <c r="J24857" i="1"/>
  <c r="J24773" i="1"/>
  <c r="J24733" i="1"/>
  <c r="J24704" i="1"/>
  <c r="J24692" i="1"/>
  <c r="J24638" i="1"/>
  <c r="J24606" i="1"/>
  <c r="J24573" i="1"/>
  <c r="J24533" i="1"/>
  <c r="J24452" i="1"/>
  <c r="J24366" i="1"/>
  <c r="J24247" i="1"/>
  <c r="J23174" i="1"/>
  <c r="J23017" i="1"/>
  <c r="J22575" i="1"/>
  <c r="J22503" i="1"/>
  <c r="J22420" i="1"/>
  <c r="J19859" i="1"/>
  <c r="J459" i="1"/>
  <c r="J26374" i="1"/>
  <c r="J26362" i="1"/>
  <c r="J26344" i="1"/>
  <c r="J26333" i="1"/>
  <c r="J26323" i="1"/>
  <c r="J26313" i="1"/>
  <c r="J26303" i="1"/>
  <c r="J26290" i="1"/>
  <c r="J26279" i="1"/>
  <c r="J26270" i="1"/>
  <c r="J26262" i="1"/>
  <c r="J26244" i="1"/>
  <c r="J26236" i="1"/>
  <c r="J26227" i="1"/>
  <c r="J26219" i="1"/>
  <c r="J26197" i="1"/>
  <c r="J26189" i="1"/>
  <c r="J26180" i="1"/>
  <c r="J26167" i="1"/>
  <c r="J26154" i="1"/>
  <c r="J26145" i="1"/>
  <c r="J26120" i="1"/>
  <c r="J26111" i="1"/>
  <c r="J26102" i="1"/>
  <c r="J26093" i="1"/>
  <c r="J26070" i="1"/>
  <c r="J26061" i="1"/>
  <c r="J26046" i="1"/>
  <c r="J26027" i="1"/>
  <c r="J26019" i="1"/>
  <c r="J26008" i="1"/>
  <c r="J25981" i="1"/>
  <c r="J25970" i="1"/>
  <c r="J25954" i="1"/>
  <c r="J25943" i="1"/>
  <c r="J25935" i="1"/>
  <c r="J25924" i="1"/>
  <c r="J25908" i="1"/>
  <c r="J25900" i="1"/>
  <c r="J25885" i="1"/>
  <c r="J25875" i="1"/>
  <c r="J25868" i="1"/>
  <c r="J25858" i="1"/>
  <c r="J25838" i="1"/>
  <c r="J25821" i="1"/>
  <c r="J25791" i="1"/>
  <c r="J25746" i="1"/>
  <c r="J25728" i="1"/>
  <c r="J25720" i="1"/>
  <c r="J25711" i="1"/>
  <c r="J25702" i="1"/>
  <c r="J25693" i="1"/>
  <c r="J25684" i="1"/>
  <c r="J25671" i="1"/>
  <c r="J25652" i="1"/>
  <c r="J25643" i="1"/>
  <c r="J25626" i="1"/>
  <c r="J25611" i="1"/>
  <c r="J25596" i="1"/>
  <c r="J25587" i="1"/>
  <c r="J25570" i="1"/>
  <c r="J25561" i="1"/>
  <c r="J25553" i="1"/>
  <c r="J25535" i="1"/>
  <c r="J25516" i="1"/>
  <c r="J25507" i="1"/>
  <c r="J25489" i="1"/>
  <c r="J25456" i="1"/>
  <c r="J25448" i="1"/>
  <c r="J25438" i="1"/>
  <c r="J25415" i="1"/>
  <c r="J25407" i="1"/>
  <c r="J25395" i="1"/>
  <c r="J25383" i="1"/>
  <c r="J25372" i="1"/>
  <c r="J25363" i="1"/>
  <c r="J25355" i="1"/>
  <c r="J25336" i="1"/>
  <c r="J25305" i="1"/>
  <c r="J25278" i="1"/>
  <c r="J25270" i="1"/>
  <c r="J25262" i="1"/>
  <c r="J25254" i="1"/>
  <c r="J25246" i="1"/>
  <c r="J25226" i="1"/>
  <c r="J25209" i="1"/>
  <c r="J25194" i="1"/>
  <c r="J25185" i="1"/>
  <c r="J25177" i="1"/>
  <c r="J25160" i="1"/>
  <c r="J25145" i="1"/>
  <c r="J25137" i="1"/>
  <c r="J25111" i="1"/>
  <c r="J25082" i="1"/>
  <c r="J25070" i="1"/>
  <c r="J25058" i="1"/>
  <c r="J25045" i="1"/>
  <c r="J25027" i="1"/>
  <c r="J25018" i="1"/>
  <c r="J25009" i="1"/>
  <c r="J24999" i="1"/>
  <c r="J24989" i="1"/>
  <c r="J24980" i="1"/>
  <c r="J24970" i="1"/>
  <c r="J24958" i="1"/>
  <c r="J24952" i="1"/>
  <c r="J24943" i="1"/>
  <c r="J24934" i="1"/>
  <c r="J24926" i="1"/>
  <c r="J24915" i="1"/>
  <c r="J24906" i="1"/>
  <c r="J24897" i="1"/>
  <c r="J24856" i="1"/>
  <c r="J24846" i="1"/>
  <c r="J24837" i="1"/>
  <c r="J24828" i="1"/>
  <c r="J24815" i="1"/>
  <c r="J24807" i="1"/>
  <c r="J24790" i="1"/>
  <c r="J24782" i="1"/>
  <c r="J24772" i="1"/>
  <c r="J24760" i="1"/>
  <c r="J24743" i="1"/>
  <c r="J24732" i="1"/>
  <c r="J24723" i="1"/>
  <c r="J24714" i="1"/>
  <c r="J24703" i="1"/>
  <c r="J24691" i="1"/>
  <c r="J24675" i="1"/>
  <c r="J24666" i="1"/>
  <c r="J24656" i="1"/>
  <c r="J24647" i="1"/>
  <c r="J24637" i="1"/>
  <c r="J24628" i="1"/>
  <c r="J24614" i="1"/>
  <c r="J24605" i="1"/>
  <c r="J24585" i="1"/>
  <c r="J24572" i="1"/>
  <c r="J24563" i="1"/>
  <c r="J24554" i="1"/>
  <c r="J24532" i="1"/>
  <c r="J24516" i="1"/>
  <c r="J24499" i="1"/>
  <c r="J24490" i="1"/>
  <c r="J24482" i="1"/>
  <c r="J24464" i="1"/>
  <c r="J24451" i="1"/>
  <c r="J24441" i="1"/>
  <c r="J24422" i="1"/>
  <c r="J24413" i="1"/>
  <c r="J24397" i="1"/>
  <c r="J24387" i="1"/>
  <c r="J24377" i="1"/>
  <c r="J24365" i="1"/>
  <c r="J24347" i="1"/>
  <c r="J24322" i="1"/>
  <c r="J24306" i="1"/>
  <c r="J24287" i="1"/>
  <c r="J24264" i="1"/>
  <c r="J24246" i="1"/>
  <c r="J24233" i="1"/>
  <c r="J24220" i="1"/>
  <c r="J24211" i="1"/>
  <c r="J24196" i="1"/>
  <c r="J24186" i="1"/>
  <c r="J24178" i="1"/>
  <c r="J24152" i="1"/>
  <c r="J24142" i="1"/>
  <c r="J24134" i="1"/>
  <c r="J24121" i="1"/>
  <c r="J24114" i="1"/>
  <c r="J24105" i="1"/>
  <c r="J24071" i="1"/>
  <c r="J24060" i="1"/>
  <c r="J24045" i="1"/>
  <c r="J24035" i="1"/>
  <c r="J24027" i="1"/>
  <c r="J24021" i="1"/>
  <c r="J24013" i="1"/>
  <c r="J24004" i="1"/>
  <c r="J23980" i="1"/>
  <c r="J23948" i="1"/>
  <c r="J23940" i="1"/>
  <c r="J23930" i="1"/>
  <c r="J23921" i="1"/>
  <c r="J23904" i="1"/>
  <c r="J23885" i="1"/>
  <c r="J23876" i="1"/>
  <c r="J23868" i="1"/>
  <c r="J23859" i="1"/>
  <c r="J23839" i="1"/>
  <c r="J23827" i="1"/>
  <c r="J23781" i="1"/>
  <c r="J23774" i="1"/>
  <c r="J23755" i="1"/>
  <c r="J23747" i="1"/>
  <c r="J23739" i="1"/>
  <c r="J23728" i="1"/>
  <c r="J23709" i="1"/>
  <c r="J23701" i="1"/>
  <c r="J23685" i="1"/>
  <c r="J23675" i="1"/>
  <c r="J23664" i="1"/>
  <c r="J23638" i="1"/>
  <c r="J23621" i="1"/>
  <c r="J23606" i="1"/>
  <c r="J23597" i="1"/>
  <c r="J23588" i="1"/>
  <c r="J23578" i="1"/>
  <c r="J23569" i="1"/>
  <c r="J23560" i="1"/>
  <c r="J23552" i="1"/>
  <c r="J23531" i="1"/>
  <c r="J23510" i="1"/>
  <c r="J23479" i="1"/>
  <c r="J23469" i="1"/>
  <c r="J23458" i="1"/>
  <c r="J23446" i="1"/>
  <c r="J23409" i="1"/>
  <c r="J23399" i="1"/>
  <c r="J23379" i="1"/>
  <c r="J23368" i="1"/>
  <c r="J23349" i="1"/>
  <c r="J23339" i="1"/>
  <c r="J23319" i="1"/>
  <c r="J23307" i="1"/>
  <c r="J23287" i="1"/>
  <c r="J23276" i="1"/>
  <c r="J23222" i="1"/>
  <c r="J23203" i="1"/>
  <c r="J23184" i="1"/>
  <c r="J23173" i="1"/>
  <c r="J23135" i="1"/>
  <c r="J23112" i="1"/>
  <c r="J23063" i="1"/>
  <c r="J23051" i="1"/>
  <c r="J23016" i="1"/>
  <c r="J22989" i="1"/>
  <c r="J22978" i="1"/>
  <c r="J22966" i="1"/>
  <c r="J22958" i="1"/>
  <c r="J22943" i="1"/>
  <c r="J22928" i="1"/>
  <c r="J22913" i="1"/>
  <c r="J22884" i="1"/>
  <c r="J22840" i="1"/>
  <c r="J22822" i="1"/>
  <c r="J22813" i="1"/>
  <c r="J22798" i="1"/>
  <c r="J22782" i="1"/>
  <c r="J22736" i="1"/>
  <c r="J22691" i="1"/>
  <c r="J22682" i="1"/>
  <c r="J22674" i="1"/>
  <c r="J22642" i="1"/>
  <c r="J22624" i="1"/>
  <c r="J22596" i="1"/>
  <c r="J22588" i="1"/>
  <c r="J22574" i="1"/>
  <c r="J22562" i="1"/>
  <c r="J22534" i="1"/>
  <c r="J22512" i="1"/>
  <c r="J22502" i="1"/>
  <c r="J22493" i="1"/>
  <c r="J22473" i="1"/>
  <c r="J22464" i="1"/>
  <c r="J22447" i="1"/>
  <c r="J22438" i="1"/>
  <c r="J22429" i="1"/>
  <c r="J22419" i="1"/>
  <c r="J22407" i="1"/>
  <c r="J22394" i="1"/>
  <c r="J22385" i="1"/>
  <c r="J22369" i="1"/>
  <c r="J22360" i="1"/>
  <c r="J22343" i="1"/>
  <c r="J22334" i="1"/>
  <c r="J22317" i="1"/>
  <c r="J22308" i="1"/>
  <c r="J22290" i="1"/>
  <c r="J22280" i="1"/>
  <c r="J22269" i="1"/>
  <c r="J22256" i="1"/>
  <c r="J22246" i="1"/>
  <c r="J22235" i="1"/>
  <c r="J22220" i="1"/>
  <c r="J22203" i="1"/>
  <c r="J22195" i="1"/>
  <c r="J22166" i="1"/>
  <c r="J22157" i="1"/>
  <c r="J22144" i="1"/>
  <c r="J22135" i="1"/>
  <c r="J22106" i="1"/>
  <c r="J22098" i="1"/>
  <c r="J22080" i="1"/>
  <c r="J22061" i="1"/>
  <c r="J22050" i="1"/>
  <c r="J22041" i="1"/>
  <c r="J22024" i="1"/>
  <c r="J22014" i="1"/>
  <c r="J21969" i="1"/>
  <c r="J21947" i="1"/>
  <c r="J21930" i="1"/>
  <c r="J21921" i="1"/>
  <c r="J21911" i="1"/>
  <c r="J21827" i="1"/>
  <c r="J21817" i="1"/>
  <c r="J21807" i="1"/>
  <c r="J21798" i="1"/>
  <c r="J21789" i="1"/>
  <c r="J21771" i="1"/>
  <c r="J21752" i="1"/>
  <c r="J21726" i="1"/>
  <c r="J21700" i="1"/>
  <c r="J21677" i="1"/>
  <c r="J21668" i="1"/>
  <c r="J21654" i="1"/>
  <c r="J21645" i="1"/>
  <c r="J21634" i="1"/>
  <c r="J21624" i="1"/>
  <c r="J21563" i="1"/>
  <c r="J21544" i="1"/>
  <c r="J21528" i="1"/>
  <c r="J21512" i="1"/>
  <c r="J21463" i="1"/>
  <c r="J21415" i="1"/>
  <c r="J21381" i="1"/>
  <c r="J21371" i="1"/>
  <c r="J21353" i="1"/>
  <c r="J21344" i="1"/>
  <c r="J21326" i="1"/>
  <c r="J21317" i="1"/>
  <c r="J21307" i="1"/>
  <c r="J21295" i="1"/>
  <c r="J21277" i="1"/>
  <c r="J21267" i="1"/>
  <c r="J21258" i="1"/>
  <c r="J21249" i="1"/>
  <c r="J21239" i="1"/>
  <c r="J21227" i="1"/>
  <c r="J21218" i="1"/>
  <c r="J21209" i="1"/>
  <c r="J21200" i="1"/>
  <c r="J21191" i="1"/>
  <c r="J21182" i="1"/>
  <c r="J21172" i="1"/>
  <c r="J21160" i="1"/>
  <c r="J21151" i="1"/>
  <c r="J21142" i="1"/>
  <c r="J21122" i="1"/>
  <c r="J21108" i="1"/>
  <c r="J21100" i="1"/>
  <c r="J21094" i="1"/>
  <c r="J21088" i="1"/>
  <c r="J21072" i="1"/>
  <c r="J21063" i="1"/>
  <c r="J21054" i="1"/>
  <c r="J21017" i="1"/>
  <c r="J21002" i="1"/>
  <c r="J20993" i="1"/>
  <c r="J20985" i="1"/>
  <c r="J20977" i="1"/>
  <c r="J20952" i="1"/>
  <c r="J20941" i="1"/>
  <c r="J20928" i="1"/>
  <c r="J20919" i="1"/>
  <c r="J20909" i="1"/>
  <c r="J20878" i="1"/>
  <c r="J20841" i="1"/>
  <c r="J20818" i="1"/>
  <c r="J20809" i="1"/>
  <c r="J20787" i="1"/>
  <c r="J20761" i="1"/>
  <c r="J20731" i="1"/>
  <c r="J20722" i="1"/>
  <c r="J20714" i="1"/>
  <c r="J20706" i="1"/>
  <c r="J20695" i="1"/>
  <c r="J20687" i="1"/>
  <c r="J20658" i="1"/>
  <c r="J20641" i="1"/>
  <c r="J20626" i="1"/>
  <c r="J20617" i="1"/>
  <c r="J20606" i="1"/>
  <c r="J20588" i="1"/>
  <c r="J20572" i="1"/>
  <c r="J20536" i="1"/>
  <c r="J20514" i="1"/>
  <c r="J20496" i="1"/>
  <c r="J20487" i="1"/>
  <c r="J20473" i="1"/>
  <c r="J20463" i="1"/>
  <c r="J20445" i="1"/>
  <c r="J20436" i="1"/>
  <c r="J20376" i="1"/>
  <c r="J20260" i="1"/>
  <c r="J20249" i="1"/>
  <c r="J20239" i="1"/>
  <c r="J20227" i="1"/>
  <c r="J20216" i="1"/>
  <c r="J20196" i="1"/>
  <c r="J20188" i="1"/>
  <c r="J20173" i="1"/>
  <c r="J20161" i="1"/>
  <c r="J20150" i="1"/>
  <c r="J20141" i="1"/>
  <c r="J20117" i="1"/>
  <c r="J20107" i="1"/>
  <c r="J20097" i="1"/>
  <c r="J20084" i="1"/>
  <c r="J20063" i="1"/>
  <c r="J20036" i="1"/>
  <c r="J20022" i="1"/>
  <c r="J19980" i="1"/>
  <c r="J19972" i="1"/>
  <c r="J19963" i="1"/>
  <c r="J19953" i="1"/>
  <c r="J19945" i="1"/>
  <c r="J19936" i="1"/>
  <c r="J19905" i="1"/>
  <c r="J19894" i="1"/>
  <c r="J19879" i="1"/>
  <c r="J19867" i="1"/>
  <c r="J19858" i="1"/>
  <c r="J19846" i="1"/>
  <c r="J19838" i="1"/>
  <c r="J19826" i="1"/>
  <c r="J19818" i="1"/>
  <c r="J19770" i="1"/>
  <c r="J19750" i="1"/>
  <c r="J19739" i="1"/>
  <c r="J19725" i="1"/>
  <c r="J19700" i="1"/>
  <c r="J19692" i="1"/>
  <c r="J19684" i="1"/>
  <c r="J19676" i="1"/>
  <c r="J19627" i="1"/>
  <c r="J19597" i="1"/>
  <c r="J19587" i="1"/>
  <c r="J19556" i="1"/>
  <c r="J19488" i="1"/>
  <c r="J19469" i="1"/>
  <c r="J19448" i="1"/>
  <c r="J19410" i="1"/>
  <c r="J19313" i="1"/>
  <c r="J19304" i="1"/>
  <c r="J19268" i="1"/>
  <c r="J19259" i="1"/>
  <c r="J19210" i="1"/>
  <c r="J19179" i="1"/>
  <c r="J26373" i="1"/>
  <c r="J26361" i="1"/>
  <c r="J26332" i="1"/>
  <c r="J26322" i="1"/>
  <c r="J26312" i="1"/>
  <c r="J26302" i="1"/>
  <c r="J26289" i="1"/>
  <c r="J26278" i="1"/>
  <c r="J26235" i="1"/>
  <c r="J26218" i="1"/>
  <c r="J26188" i="1"/>
  <c r="J26179" i="1"/>
  <c r="J26153" i="1"/>
  <c r="J26119" i="1"/>
  <c r="J26101" i="1"/>
  <c r="J26069" i="1"/>
  <c r="J26045" i="1"/>
  <c r="J26007" i="1"/>
  <c r="J25998" i="1"/>
  <c r="J25899" i="1"/>
  <c r="J25884" i="1"/>
  <c r="J25867" i="1"/>
  <c r="J25857" i="1"/>
  <c r="J25847" i="1"/>
  <c r="J25837" i="1"/>
  <c r="J25755" i="1"/>
  <c r="J25745" i="1"/>
  <c r="J25719" i="1"/>
  <c r="J25710" i="1"/>
  <c r="J25701" i="1"/>
  <c r="J25692" i="1"/>
  <c r="J25683" i="1"/>
  <c r="J25670" i="1"/>
  <c r="J25651" i="1"/>
  <c r="J25635" i="1"/>
  <c r="J25595" i="1"/>
  <c r="J25586" i="1"/>
  <c r="J25569" i="1"/>
  <c r="J25552" i="1"/>
  <c r="J25544" i="1"/>
  <c r="J25534" i="1"/>
  <c r="J25525" i="1"/>
  <c r="J25515" i="1"/>
  <c r="J25447" i="1"/>
  <c r="J25430" i="1"/>
  <c r="J25406" i="1"/>
  <c r="J25394" i="1"/>
  <c r="J25382" i="1"/>
  <c r="J25371" i="1"/>
  <c r="J25354" i="1"/>
  <c r="J25335" i="1"/>
  <c r="J25327" i="1"/>
  <c r="J25319" i="1"/>
  <c r="J25311" i="1"/>
  <c r="J25286" i="1"/>
  <c r="J25245" i="1"/>
  <c r="J25234" i="1"/>
  <c r="J25225" i="1"/>
  <c r="J25208" i="1"/>
  <c r="J25193" i="1"/>
  <c r="J25176" i="1"/>
  <c r="J25168" i="1"/>
  <c r="J25125" i="1"/>
  <c r="J25110" i="1"/>
  <c r="J25081" i="1"/>
  <c r="J25069" i="1"/>
  <c r="J25057" i="1"/>
  <c r="J25026" i="1"/>
  <c r="J25017" i="1"/>
  <c r="J24998" i="1"/>
  <c r="J24988" i="1"/>
  <c r="J24979" i="1"/>
  <c r="J24969" i="1"/>
  <c r="J24951" i="1"/>
  <c r="J24942" i="1"/>
  <c r="J24925" i="1"/>
  <c r="J24905" i="1"/>
  <c r="J24896" i="1"/>
  <c r="J24855" i="1"/>
  <c r="J24827" i="1"/>
  <c r="J24806" i="1"/>
  <c r="J24771" i="1"/>
  <c r="J24759" i="1"/>
  <c r="J24742" i="1"/>
  <c r="J24731" i="1"/>
  <c r="J24722" i="1"/>
  <c r="J24702" i="1"/>
  <c r="J24690" i="1"/>
  <c r="J24674" i="1"/>
  <c r="J24665" i="1"/>
  <c r="J24646" i="1"/>
  <c r="J24636" i="1"/>
  <c r="J24627" i="1"/>
  <c r="J24604" i="1"/>
  <c r="J24584" i="1"/>
  <c r="J24571" i="1"/>
  <c r="J24562" i="1"/>
  <c r="J24542" i="1"/>
  <c r="J24531" i="1"/>
  <c r="J24515" i="1"/>
  <c r="J24498" i="1"/>
  <c r="J24481" i="1"/>
  <c r="J24463" i="1"/>
  <c r="J24450" i="1"/>
  <c r="J24421" i="1"/>
  <c r="J24412" i="1"/>
  <c r="J24396" i="1"/>
  <c r="J24386" i="1"/>
  <c r="J24376" i="1"/>
  <c r="J24364" i="1"/>
  <c r="J24305" i="1"/>
  <c r="J24286" i="1"/>
  <c r="J24263" i="1"/>
  <c r="J24245" i="1"/>
  <c r="J24232" i="1"/>
  <c r="J24219" i="1"/>
  <c r="J24195" i="1"/>
  <c r="J24151" i="1"/>
  <c r="J24113" i="1"/>
  <c r="J24087" i="1"/>
  <c r="J24044" i="1"/>
  <c r="J23939" i="1"/>
  <c r="J23903" i="1"/>
  <c r="J23867" i="1"/>
  <c r="J23851" i="1"/>
  <c r="J23838" i="1"/>
  <c r="J23780" i="1"/>
  <c r="J23674" i="1"/>
  <c r="J23663" i="1"/>
  <c r="J23654" i="1"/>
  <c r="J23646" i="1"/>
  <c r="J23637" i="1"/>
  <c r="J23629" i="1"/>
  <c r="J23605" i="1"/>
  <c r="J23577" i="1"/>
  <c r="J23568" i="1"/>
  <c r="J23551" i="1"/>
  <c r="J23525" i="1"/>
  <c r="J23509" i="1"/>
  <c r="J23494" i="1"/>
  <c r="J23478" i="1"/>
  <c r="J23468" i="1"/>
  <c r="J23457" i="1"/>
  <c r="J23445" i="1"/>
  <c r="J23435" i="1"/>
  <c r="J23426" i="1"/>
  <c r="J23418" i="1"/>
  <c r="J23408" i="1"/>
  <c r="J23398" i="1"/>
  <c r="J23389" i="1"/>
  <c r="J23378" i="1"/>
  <c r="J23367" i="1"/>
  <c r="J23358" i="1"/>
  <c r="J23348" i="1"/>
  <c r="J23338" i="1"/>
  <c r="J23328" i="1"/>
  <c r="J23318" i="1"/>
  <c r="J23306" i="1"/>
  <c r="J23296" i="1"/>
  <c r="J23286" i="1"/>
  <c r="J23275" i="1"/>
  <c r="J23266" i="1"/>
  <c r="J23257" i="1"/>
  <c r="J23249" i="1"/>
  <c r="J23240" i="1"/>
  <c r="J23230" i="1"/>
  <c r="J23221" i="1"/>
  <c r="J23212" i="1"/>
  <c r="J23202" i="1"/>
  <c r="J23193" i="1"/>
  <c r="J23183" i="1"/>
  <c r="J23172" i="1"/>
  <c r="J23120" i="1"/>
  <c r="J23062" i="1"/>
  <c r="J23050" i="1"/>
  <c r="J23015" i="1"/>
  <c r="J22977" i="1"/>
  <c r="J22883" i="1"/>
  <c r="J22839" i="1"/>
  <c r="J22797" i="1"/>
  <c r="J22697" i="1"/>
  <c r="J22673" i="1"/>
  <c r="J22641" i="1"/>
  <c r="J22623" i="1"/>
  <c r="J22573" i="1"/>
  <c r="J22533" i="1"/>
  <c r="J22511" i="1"/>
  <c r="J22501" i="1"/>
  <c r="J22492" i="1"/>
  <c r="J22472" i="1"/>
  <c r="J22446" i="1"/>
  <c r="J22437" i="1"/>
  <c r="J22428" i="1"/>
  <c r="J22418" i="1"/>
  <c r="J22406" i="1"/>
  <c r="J22393" i="1"/>
  <c r="J22384" i="1"/>
  <c r="J22368" i="1"/>
  <c r="J22359" i="1"/>
  <c r="J22333" i="1"/>
  <c r="J22316" i="1"/>
  <c r="J22307" i="1"/>
  <c r="J22289" i="1"/>
  <c r="J22279" i="1"/>
  <c r="J22268" i="1"/>
  <c r="J22255" i="1"/>
  <c r="J22234" i="1"/>
  <c r="J22219" i="1"/>
  <c r="J22212" i="1"/>
  <c r="J22194" i="1"/>
  <c r="J22165" i="1"/>
  <c r="J22156" i="1"/>
  <c r="J22134" i="1"/>
  <c r="J22097" i="1"/>
  <c r="J22088" i="1"/>
  <c r="J22069" i="1"/>
  <c r="J22060" i="1"/>
  <c r="J22049" i="1"/>
  <c r="J22040" i="1"/>
  <c r="J22032" i="1"/>
  <c r="J22023" i="1"/>
  <c r="J22013" i="1"/>
  <c r="J21996" i="1"/>
  <c r="J21988" i="1"/>
  <c r="J21980" i="1"/>
  <c r="J21968" i="1"/>
  <c r="J21956" i="1"/>
  <c r="J21946" i="1"/>
  <c r="J21920" i="1"/>
  <c r="J21910" i="1"/>
  <c r="J21882" i="1"/>
  <c r="J21870" i="1"/>
  <c r="J21852" i="1"/>
  <c r="J21838" i="1"/>
  <c r="J21826" i="1"/>
  <c r="J21816" i="1"/>
  <c r="J21806" i="1"/>
  <c r="J21797" i="1"/>
  <c r="J21788" i="1"/>
  <c r="J21779" i="1"/>
  <c r="J21725" i="1"/>
  <c r="J21699" i="1"/>
  <c r="J21691" i="1"/>
  <c r="J21653" i="1"/>
  <c r="J21633" i="1"/>
  <c r="J21611" i="1"/>
  <c r="J21582" i="1"/>
  <c r="J21537" i="1"/>
  <c r="J21462" i="1"/>
  <c r="J21426" i="1"/>
  <c r="J21399" i="1"/>
  <c r="J21380" i="1"/>
  <c r="J21370" i="1"/>
  <c r="J21352" i="1"/>
  <c r="J21343" i="1"/>
  <c r="J21316" i="1"/>
  <c r="J21306" i="1"/>
  <c r="J21294" i="1"/>
  <c r="J21286" i="1"/>
  <c r="J21276" i="1"/>
  <c r="J21266" i="1"/>
  <c r="J21257" i="1"/>
  <c r="J21248" i="1"/>
  <c r="J21217" i="1"/>
  <c r="J21208" i="1"/>
  <c r="J21199" i="1"/>
  <c r="J21190" i="1"/>
  <c r="J21181" i="1"/>
  <c r="J21171" i="1"/>
  <c r="J21159" i="1"/>
  <c r="J21150" i="1"/>
  <c r="J21001" i="1"/>
  <c r="J20976" i="1"/>
  <c r="J20951" i="1"/>
  <c r="J20940" i="1"/>
  <c r="J20918" i="1"/>
  <c r="J20877" i="1"/>
  <c r="J20840" i="1"/>
  <c r="J20808" i="1"/>
  <c r="J20786" i="1"/>
  <c r="J20730" i="1"/>
  <c r="J20705" i="1"/>
  <c r="J20625" i="1"/>
  <c r="J20616" i="1"/>
  <c r="J20605" i="1"/>
  <c r="J20597" i="1"/>
  <c r="J20571" i="1"/>
  <c r="J20563" i="1"/>
  <c r="J20552" i="1"/>
  <c r="J20513" i="1"/>
  <c r="J20505" i="1"/>
  <c r="J20486" i="1"/>
  <c r="J20472" i="1"/>
  <c r="J20462" i="1"/>
  <c r="J20453" i="1"/>
  <c r="J20444" i="1"/>
  <c r="J20435" i="1"/>
  <c r="J20427" i="1"/>
  <c r="J20419" i="1"/>
  <c r="J20410" i="1"/>
  <c r="J20402" i="1"/>
  <c r="J20393" i="1"/>
  <c r="J20385" i="1"/>
  <c r="J20375" i="1"/>
  <c r="J20366" i="1"/>
  <c r="J20357" i="1"/>
  <c r="J20348" i="1"/>
  <c r="J20339" i="1"/>
  <c r="J20330" i="1"/>
  <c r="J20321" i="1"/>
  <c r="J20312" i="1"/>
  <c r="J20304" i="1"/>
  <c r="J20295" i="1"/>
  <c r="J20286" i="1"/>
  <c r="J20278" i="1"/>
  <c r="J20269" i="1"/>
  <c r="J20259" i="1"/>
  <c r="J20248" i="1"/>
  <c r="J20238" i="1"/>
  <c r="J20226" i="1"/>
  <c r="J20215" i="1"/>
  <c r="J20206" i="1"/>
  <c r="J20172" i="1"/>
  <c r="J20149" i="1"/>
  <c r="J20132" i="1"/>
  <c r="J20126" i="1"/>
  <c r="J20116" i="1"/>
  <c r="J20106" i="1"/>
  <c r="J20096" i="1"/>
  <c r="J20083" i="1"/>
  <c r="J20069" i="1"/>
  <c r="J20062" i="1"/>
  <c r="J20053" i="1"/>
  <c r="J20045" i="1"/>
  <c r="J20035" i="1"/>
  <c r="J20021" i="1"/>
  <c r="J20010" i="1"/>
  <c r="J20002" i="1"/>
  <c r="J19994" i="1"/>
  <c r="J19971" i="1"/>
  <c r="J19962" i="1"/>
  <c r="J19944" i="1"/>
  <c r="J19927" i="1"/>
  <c r="J19904" i="1"/>
  <c r="J19893" i="1"/>
  <c r="J19857" i="1"/>
  <c r="J19769" i="1"/>
  <c r="J19675" i="1"/>
  <c r="J19659" i="1"/>
  <c r="J19648" i="1"/>
  <c r="J19640" i="1"/>
  <c r="J19626" i="1"/>
  <c r="J19617" i="1"/>
  <c r="J19608" i="1"/>
  <c r="J19596" i="1"/>
  <c r="J19586" i="1"/>
  <c r="J19573" i="1"/>
  <c r="J19564" i="1"/>
  <c r="J19555" i="1"/>
  <c r="J19546" i="1"/>
  <c r="J19536" i="1"/>
  <c r="J19528" i="1"/>
  <c r="J19519" i="1"/>
  <c r="J19496" i="1"/>
  <c r="J19487" i="1"/>
  <c r="J19478" i="1"/>
  <c r="J19468" i="1"/>
  <c r="J19458" i="1"/>
  <c r="J19447" i="1"/>
  <c r="J19436" i="1"/>
  <c r="J19428" i="1"/>
  <c r="J19418" i="1"/>
  <c r="J19387" i="1"/>
  <c r="J19377" i="1"/>
  <c r="J19369" i="1"/>
  <c r="J19359" i="1"/>
  <c r="J19350" i="1"/>
  <c r="J19344" i="1"/>
  <c r="J19338" i="1"/>
  <c r="J19332" i="1"/>
  <c r="J19303" i="1"/>
  <c r="J19258" i="1"/>
  <c r="J19237" i="1"/>
  <c r="J19229" i="1"/>
  <c r="J19224" i="1"/>
  <c r="J19217" i="1"/>
  <c r="J19209" i="1"/>
  <c r="J19200" i="1"/>
  <c r="J19192" i="1"/>
  <c r="J19171" i="1"/>
  <c r="J18942" i="1"/>
  <c r="J14220" i="1"/>
  <c r="J7918" i="1"/>
  <c r="J7910" i="1"/>
  <c r="J7903" i="1"/>
  <c r="J7895" i="1"/>
  <c r="J7888" i="1"/>
  <c r="J7881" i="1"/>
  <c r="J7873" i="1"/>
  <c r="J7865" i="1"/>
  <c r="J7858" i="1"/>
  <c r="J7850" i="1"/>
  <c r="J7843" i="1"/>
  <c r="J7836" i="1"/>
  <c r="J7829" i="1"/>
  <c r="J7822" i="1"/>
  <c r="J7815" i="1"/>
  <c r="J7808" i="1"/>
  <c r="J7801" i="1"/>
  <c r="J7794" i="1"/>
  <c r="J7786" i="1"/>
  <c r="J7779" i="1"/>
  <c r="J7772" i="1"/>
  <c r="J7764" i="1"/>
  <c r="J7757" i="1"/>
  <c r="J7749" i="1"/>
  <c r="J7740" i="1"/>
  <c r="J7733" i="1"/>
  <c r="J7726" i="1"/>
  <c r="J7719" i="1"/>
  <c r="J7712" i="1"/>
  <c r="J7702" i="1"/>
  <c r="J7695" i="1"/>
  <c r="J7688" i="1"/>
  <c r="J7681" i="1"/>
  <c r="J7674" i="1"/>
  <c r="J7667" i="1"/>
  <c r="J7660" i="1"/>
  <c r="J7653" i="1"/>
  <c r="J7646" i="1"/>
  <c r="J7639" i="1"/>
  <c r="J7632" i="1"/>
  <c r="J7625" i="1"/>
  <c r="J7618" i="1"/>
  <c r="J7611" i="1"/>
  <c r="J7604" i="1"/>
  <c r="J7597" i="1"/>
  <c r="J7590" i="1"/>
  <c r="J7583" i="1"/>
  <c r="J7573" i="1"/>
  <c r="J7566" i="1"/>
  <c r="J7559" i="1"/>
  <c r="J7552" i="1"/>
  <c r="J7545" i="1"/>
  <c r="J7538" i="1"/>
  <c r="J7529" i="1"/>
  <c r="J7522" i="1"/>
  <c r="J7515" i="1"/>
  <c r="J7508" i="1"/>
  <c r="J7499" i="1"/>
  <c r="J7492" i="1"/>
  <c r="J7484" i="1"/>
  <c r="J7476" i="1"/>
  <c r="J7469" i="1"/>
  <c r="J7462" i="1"/>
  <c r="J7455" i="1"/>
  <c r="J7447" i="1"/>
  <c r="J7440" i="1"/>
  <c r="J7433" i="1"/>
  <c r="J7425" i="1"/>
  <c r="J7417" i="1"/>
  <c r="J7410" i="1"/>
  <c r="J7403" i="1"/>
  <c r="J7394" i="1"/>
  <c r="J7387" i="1"/>
  <c r="J7380" i="1"/>
  <c r="J7373" i="1"/>
  <c r="J7366" i="1"/>
  <c r="J7359" i="1"/>
  <c r="J7352" i="1"/>
  <c r="J7345" i="1"/>
  <c r="J7338" i="1"/>
  <c r="J7331" i="1"/>
  <c r="J7324" i="1"/>
  <c r="J7317" i="1"/>
  <c r="J7310" i="1"/>
  <c r="J7303" i="1"/>
  <c r="J7296" i="1"/>
  <c r="J7289" i="1"/>
  <c r="J7282" i="1"/>
  <c r="J7274" i="1"/>
  <c r="J7267" i="1"/>
  <c r="J7260" i="1"/>
  <c r="J7253" i="1"/>
  <c r="J7245" i="1"/>
  <c r="J7238" i="1"/>
  <c r="J7230" i="1"/>
  <c r="J7223" i="1"/>
  <c r="J7216" i="1"/>
  <c r="J7209" i="1"/>
  <c r="J7202" i="1"/>
  <c r="J7193" i="1"/>
  <c r="J7186" i="1"/>
  <c r="J7179" i="1"/>
  <c r="J7172" i="1"/>
  <c r="J7165" i="1"/>
  <c r="J7157" i="1"/>
  <c r="J7150" i="1"/>
  <c r="J7143" i="1"/>
  <c r="J7136" i="1"/>
  <c r="J7129" i="1"/>
  <c r="J7122" i="1"/>
  <c r="J7115" i="1"/>
  <c r="J7108" i="1"/>
  <c r="J7101" i="1"/>
  <c r="J7094" i="1"/>
  <c r="J7087" i="1"/>
  <c r="J7080" i="1"/>
  <c r="J7071" i="1"/>
  <c r="J7064" i="1"/>
  <c r="J7057" i="1"/>
  <c r="J7050" i="1"/>
  <c r="J7043" i="1"/>
  <c r="J7034" i="1"/>
  <c r="J7026" i="1"/>
  <c r="J7019" i="1"/>
  <c r="J7012" i="1"/>
  <c r="J7005" i="1"/>
  <c r="J6998" i="1"/>
  <c r="J6991" i="1"/>
  <c r="J6984" i="1"/>
  <c r="J6977" i="1"/>
  <c r="J6970" i="1"/>
  <c r="J6963" i="1"/>
  <c r="J6956" i="1"/>
  <c r="J6949" i="1"/>
  <c r="J6942" i="1"/>
  <c r="J6935" i="1"/>
  <c r="J6928" i="1"/>
  <c r="J6921" i="1"/>
  <c r="J6914" i="1"/>
  <c r="J6907" i="1"/>
  <c r="J6899" i="1"/>
  <c r="J6892" i="1"/>
  <c r="J6885" i="1"/>
  <c r="J6878" i="1"/>
  <c r="J6871" i="1"/>
  <c r="J6864" i="1"/>
  <c r="J6857" i="1"/>
  <c r="J6850" i="1"/>
  <c r="J6843" i="1"/>
  <c r="J6836" i="1"/>
  <c r="J6828" i="1"/>
  <c r="J6821" i="1"/>
  <c r="J6814" i="1"/>
  <c r="J6807" i="1"/>
  <c r="J6800" i="1"/>
  <c r="J6793" i="1"/>
  <c r="J6786" i="1"/>
  <c r="J6779" i="1"/>
  <c r="J6772" i="1"/>
  <c r="J6765" i="1"/>
  <c r="J6758" i="1"/>
  <c r="J6751" i="1"/>
  <c r="J6744" i="1"/>
  <c r="J6737" i="1"/>
  <c r="J6730" i="1"/>
  <c r="J6723" i="1"/>
  <c r="J6716" i="1"/>
  <c r="J6708" i="1"/>
  <c r="J6701" i="1"/>
  <c r="J6694" i="1"/>
  <c r="J6687" i="1"/>
  <c r="J6680" i="1"/>
  <c r="J6673" i="1"/>
  <c r="J6666" i="1"/>
  <c r="J6658" i="1"/>
  <c r="J6650" i="1"/>
  <c r="J6643" i="1"/>
  <c r="J6636" i="1"/>
  <c r="J6629" i="1"/>
  <c r="J6622" i="1"/>
  <c r="J6615" i="1"/>
  <c r="J6608" i="1"/>
  <c r="J6601" i="1"/>
  <c r="J6594" i="1"/>
  <c r="J6587" i="1"/>
  <c r="J6580" i="1"/>
  <c r="J6573" i="1"/>
  <c r="J6566" i="1"/>
  <c r="J6558" i="1"/>
  <c r="J6551" i="1"/>
  <c r="J6544" i="1"/>
  <c r="J6537" i="1"/>
  <c r="J6530" i="1"/>
  <c r="J6523" i="1"/>
  <c r="J6516" i="1"/>
  <c r="J6509" i="1"/>
  <c r="J6500" i="1"/>
  <c r="J6493" i="1"/>
  <c r="J6486" i="1"/>
  <c r="J6479" i="1"/>
  <c r="J6472" i="1"/>
  <c r="J6464" i="1"/>
  <c r="J6457" i="1"/>
  <c r="J6450" i="1"/>
  <c r="J6443" i="1"/>
  <c r="J6436" i="1"/>
  <c r="J6429" i="1"/>
  <c r="J6422" i="1"/>
  <c r="J6415" i="1"/>
  <c r="J6408" i="1"/>
  <c r="J6401" i="1"/>
  <c r="J6393" i="1"/>
  <c r="J6386" i="1"/>
  <c r="J6379" i="1"/>
  <c r="J6372" i="1"/>
  <c r="J6365" i="1"/>
  <c r="J6358" i="1"/>
  <c r="J6351" i="1"/>
  <c r="J6344" i="1"/>
  <c r="J6337" i="1"/>
  <c r="J6330" i="1"/>
  <c r="J6323" i="1"/>
  <c r="J6316" i="1"/>
  <c r="J6308" i="1"/>
  <c r="J6301" i="1"/>
  <c r="J6294" i="1"/>
  <c r="J6287" i="1"/>
  <c r="J6280" i="1"/>
  <c r="J6273" i="1"/>
  <c r="J6266" i="1"/>
  <c r="J6259" i="1"/>
  <c r="J6252" i="1"/>
  <c r="J6244" i="1"/>
  <c r="J6237" i="1"/>
  <c r="J6230" i="1"/>
  <c r="J6223" i="1"/>
  <c r="J6216" i="1"/>
  <c r="J6209" i="1"/>
  <c r="J6201" i="1"/>
  <c r="J6194" i="1"/>
  <c r="J6187" i="1"/>
  <c r="J6180" i="1"/>
  <c r="J6173" i="1"/>
  <c r="J6166" i="1"/>
  <c r="J6159" i="1"/>
  <c r="J6149" i="1"/>
  <c r="J6142" i="1"/>
  <c r="J6135" i="1"/>
  <c r="J6128" i="1"/>
  <c r="J6121" i="1"/>
  <c r="J6114" i="1"/>
  <c r="J6107" i="1"/>
  <c r="J6100" i="1"/>
  <c r="J6093" i="1"/>
  <c r="J6086" i="1"/>
  <c r="J6079" i="1"/>
  <c r="J6071" i="1"/>
  <c r="J6063" i="1"/>
  <c r="J6056" i="1"/>
  <c r="J6049" i="1"/>
  <c r="J6042" i="1"/>
  <c r="J6035" i="1"/>
  <c r="J6028" i="1"/>
  <c r="J6021" i="1"/>
  <c r="J6014" i="1"/>
  <c r="J6007" i="1"/>
  <c r="J6000" i="1"/>
  <c r="J5993" i="1"/>
  <c r="J5986" i="1"/>
  <c r="J5979" i="1"/>
  <c r="J5972" i="1"/>
  <c r="J5965" i="1"/>
  <c r="J5958" i="1"/>
  <c r="J5951" i="1"/>
  <c r="J5944" i="1"/>
  <c r="J5937" i="1"/>
  <c r="J5930" i="1"/>
  <c r="J5923" i="1"/>
  <c r="J5916" i="1"/>
  <c r="J5908" i="1"/>
  <c r="J5901" i="1"/>
  <c r="J5894" i="1"/>
  <c r="J5887" i="1"/>
  <c r="J5880" i="1"/>
  <c r="J5873" i="1"/>
  <c r="J5866" i="1"/>
  <c r="J5859" i="1"/>
  <c r="J5852" i="1"/>
  <c r="J5845" i="1"/>
  <c r="J5838" i="1"/>
  <c r="J5831" i="1"/>
  <c r="J5824" i="1"/>
  <c r="J5816" i="1"/>
  <c r="J5809" i="1"/>
  <c r="J5801" i="1"/>
  <c r="J5794" i="1"/>
  <c r="J5787" i="1"/>
  <c r="J5780" i="1"/>
  <c r="J5773" i="1"/>
  <c r="J5766" i="1"/>
  <c r="J5758" i="1"/>
  <c r="J5751" i="1"/>
  <c r="J5744" i="1"/>
  <c r="J5737" i="1"/>
  <c r="J5730" i="1"/>
  <c r="J5722" i="1"/>
  <c r="J5715" i="1"/>
  <c r="J5708" i="1"/>
  <c r="J5701" i="1"/>
  <c r="J5693" i="1"/>
  <c r="J5685" i="1"/>
  <c r="J5676" i="1"/>
  <c r="J5669" i="1"/>
  <c r="J5662" i="1"/>
  <c r="J5655" i="1"/>
  <c r="J5648" i="1"/>
  <c r="J5641" i="1"/>
  <c r="J5633" i="1"/>
  <c r="J5626" i="1"/>
  <c r="J5619" i="1"/>
  <c r="J5612" i="1"/>
  <c r="J5604" i="1"/>
  <c r="J5596" i="1"/>
  <c r="J5589" i="1"/>
  <c r="J5582" i="1"/>
  <c r="J5575" i="1"/>
  <c r="J5568" i="1"/>
  <c r="J5560" i="1"/>
  <c r="J5553" i="1"/>
  <c r="J5546" i="1"/>
  <c r="J5539" i="1"/>
  <c r="J5532" i="1"/>
  <c r="J5525" i="1"/>
  <c r="J5518" i="1"/>
  <c r="J5510" i="1"/>
  <c r="J5503" i="1"/>
  <c r="J5496" i="1"/>
  <c r="J5489" i="1"/>
  <c r="J5482" i="1"/>
  <c r="J5474" i="1"/>
  <c r="J5467" i="1"/>
  <c r="J5460" i="1"/>
  <c r="J5453" i="1"/>
  <c r="J5446" i="1"/>
  <c r="J5439" i="1"/>
  <c r="J5432" i="1"/>
  <c r="J5425" i="1"/>
  <c r="J5418" i="1"/>
  <c r="J5411" i="1"/>
  <c r="J5403" i="1"/>
  <c r="J5396" i="1"/>
  <c r="J5389" i="1"/>
  <c r="J5382" i="1"/>
  <c r="J5375" i="1"/>
  <c r="J5368" i="1"/>
  <c r="J5361" i="1"/>
  <c r="J5354" i="1"/>
  <c r="J5347" i="1"/>
  <c r="J5339" i="1"/>
  <c r="J5331" i="1"/>
  <c r="J5324" i="1"/>
  <c r="J5317" i="1"/>
  <c r="J5310" i="1"/>
  <c r="J5303" i="1"/>
  <c r="J5295" i="1"/>
  <c r="J5288" i="1"/>
  <c r="J5281" i="1"/>
  <c r="J5273" i="1"/>
  <c r="J5266" i="1"/>
  <c r="J5259" i="1"/>
  <c r="J5252" i="1"/>
  <c r="J5245" i="1"/>
  <c r="J5238" i="1"/>
  <c r="J5231" i="1"/>
  <c r="J5224" i="1"/>
  <c r="J5217" i="1"/>
  <c r="J5209" i="1"/>
  <c r="J5202" i="1"/>
  <c r="J5195" i="1"/>
  <c r="J5188" i="1"/>
  <c r="J5181" i="1"/>
  <c r="J5174" i="1"/>
  <c r="J5167" i="1"/>
  <c r="J5160" i="1"/>
  <c r="J5153" i="1"/>
  <c r="J5145" i="1"/>
  <c r="J5137" i="1"/>
  <c r="J5130" i="1"/>
  <c r="J5123" i="1"/>
  <c r="J5116" i="1"/>
  <c r="J5109" i="1"/>
  <c r="J5101" i="1"/>
  <c r="J5094" i="1"/>
  <c r="J5087" i="1"/>
  <c r="J5080" i="1"/>
  <c r="J5073" i="1"/>
  <c r="J5066" i="1"/>
  <c r="J5059" i="1"/>
  <c r="J5052" i="1"/>
  <c r="J5045" i="1"/>
  <c r="J5038" i="1"/>
  <c r="J5031" i="1"/>
  <c r="J5024" i="1"/>
  <c r="J5017" i="1"/>
  <c r="J5010" i="1"/>
  <c r="J5003" i="1"/>
  <c r="J4996" i="1"/>
  <c r="J4989" i="1"/>
  <c r="J4982" i="1"/>
  <c r="J4974" i="1"/>
  <c r="J4967" i="1"/>
  <c r="J4959" i="1"/>
  <c r="J4952" i="1"/>
  <c r="J4945" i="1"/>
  <c r="J4938" i="1"/>
  <c r="J4931" i="1"/>
  <c r="J4924" i="1"/>
  <c r="J4916" i="1"/>
  <c r="J4909" i="1"/>
  <c r="J4902" i="1"/>
  <c r="J4895" i="1"/>
  <c r="J4888" i="1"/>
  <c r="J4881" i="1"/>
  <c r="J4874" i="1"/>
  <c r="J4867" i="1"/>
  <c r="J4859" i="1"/>
  <c r="J4852" i="1"/>
  <c r="J4844" i="1"/>
  <c r="J4837" i="1"/>
  <c r="J4830" i="1"/>
  <c r="J4823" i="1"/>
  <c r="J4815" i="1"/>
  <c r="J4808" i="1"/>
  <c r="J4801" i="1"/>
  <c r="J4794" i="1"/>
  <c r="J4787" i="1"/>
  <c r="J4780" i="1"/>
  <c r="J4773" i="1"/>
  <c r="J4765" i="1"/>
  <c r="J4757" i="1"/>
  <c r="J4750" i="1"/>
  <c r="J4743" i="1"/>
  <c r="J4736" i="1"/>
  <c r="J4729" i="1"/>
  <c r="J4722" i="1"/>
  <c r="J4715" i="1"/>
  <c r="J4708" i="1"/>
  <c r="J4700" i="1"/>
  <c r="J4692" i="1"/>
  <c r="J4685" i="1"/>
  <c r="J4677" i="1"/>
  <c r="J4670" i="1"/>
  <c r="J4662" i="1"/>
  <c r="J4655" i="1"/>
  <c r="J4648" i="1"/>
  <c r="J4641" i="1"/>
  <c r="J4634" i="1"/>
  <c r="J4627" i="1"/>
  <c r="J4620" i="1"/>
  <c r="J4612" i="1"/>
  <c r="J4605" i="1"/>
  <c r="J4598" i="1"/>
  <c r="J4591" i="1"/>
  <c r="J4584" i="1"/>
  <c r="J4577" i="1"/>
  <c r="J4570" i="1"/>
  <c r="J4562" i="1"/>
  <c r="J4555" i="1"/>
  <c r="J4548" i="1"/>
  <c r="J4541" i="1"/>
  <c r="J4534" i="1"/>
  <c r="J4526" i="1"/>
  <c r="J4518" i="1"/>
  <c r="J4511" i="1"/>
  <c r="J4504" i="1"/>
  <c r="J4497" i="1"/>
  <c r="J4489" i="1"/>
  <c r="J4482" i="1"/>
  <c r="J4475" i="1"/>
  <c r="J4468" i="1"/>
  <c r="J4461" i="1"/>
  <c r="J4454" i="1"/>
  <c r="J4447" i="1"/>
  <c r="J4440" i="1"/>
  <c r="J4433" i="1"/>
  <c r="J4426" i="1"/>
  <c r="J4419" i="1"/>
  <c r="J4412" i="1"/>
  <c r="J4405" i="1"/>
  <c r="J4398" i="1"/>
  <c r="J4391" i="1"/>
  <c r="J4384" i="1"/>
  <c r="J4377" i="1"/>
  <c r="J4370" i="1"/>
  <c r="J4363" i="1"/>
  <c r="J4356" i="1"/>
  <c r="J4349" i="1"/>
  <c r="J4340" i="1"/>
  <c r="J4333" i="1"/>
  <c r="J4326" i="1"/>
  <c r="J4319" i="1"/>
  <c r="J4311" i="1"/>
  <c r="J4304" i="1"/>
  <c r="J4296" i="1"/>
  <c r="J4289" i="1"/>
  <c r="J4282" i="1"/>
  <c r="J4275" i="1"/>
  <c r="J4266" i="1"/>
  <c r="J4259" i="1"/>
  <c r="J4252" i="1"/>
  <c r="J4244" i="1"/>
  <c r="J4237" i="1"/>
  <c r="J4229" i="1"/>
  <c r="J4222" i="1"/>
  <c r="J4214" i="1"/>
  <c r="J4205" i="1"/>
  <c r="J4198" i="1"/>
  <c r="J4191" i="1"/>
  <c r="J4184" i="1"/>
  <c r="J4177" i="1"/>
  <c r="J4170" i="1"/>
  <c r="J4163" i="1"/>
  <c r="J4156" i="1"/>
  <c r="J4149" i="1"/>
  <c r="J4142" i="1"/>
  <c r="J4134" i="1"/>
  <c r="J4127" i="1"/>
  <c r="J4120" i="1"/>
  <c r="J4113" i="1"/>
  <c r="J4106" i="1"/>
  <c r="J4099" i="1"/>
  <c r="J4091" i="1"/>
  <c r="J4084" i="1"/>
  <c r="J4076" i="1"/>
  <c r="J4069" i="1"/>
  <c r="J4061" i="1"/>
  <c r="J4054" i="1"/>
  <c r="J4047" i="1"/>
  <c r="J4039" i="1"/>
  <c r="J4032" i="1"/>
  <c r="J4025" i="1"/>
  <c r="J4018" i="1"/>
  <c r="J4011" i="1"/>
  <c r="J4004" i="1"/>
  <c r="J3997" i="1"/>
  <c r="J3990" i="1"/>
  <c r="J3983" i="1"/>
  <c r="J3976" i="1"/>
  <c r="J3969" i="1"/>
  <c r="J3961" i="1"/>
  <c r="J3954" i="1"/>
  <c r="J3947" i="1"/>
  <c r="J3940" i="1"/>
  <c r="J3933" i="1"/>
  <c r="J3927" i="1"/>
  <c r="J3920" i="1"/>
  <c r="J3913" i="1"/>
  <c r="J3906" i="1"/>
  <c r="J3899" i="1"/>
  <c r="J3892" i="1"/>
  <c r="J3885" i="1"/>
  <c r="J3878" i="1"/>
  <c r="J3871" i="1"/>
  <c r="J3864" i="1"/>
  <c r="J3856" i="1"/>
  <c r="J3849" i="1"/>
  <c r="J3842" i="1"/>
  <c r="J3834" i="1"/>
  <c r="J3825" i="1"/>
  <c r="J3818" i="1"/>
  <c r="J3811" i="1"/>
  <c r="J3803" i="1"/>
  <c r="J3796" i="1"/>
  <c r="J3789" i="1"/>
  <c r="J3781" i="1"/>
  <c r="J3774" i="1"/>
  <c r="J3767" i="1"/>
  <c r="J3759" i="1"/>
  <c r="J3751" i="1"/>
  <c r="J3743" i="1"/>
  <c r="J3736" i="1"/>
  <c r="J3729" i="1"/>
  <c r="J3722" i="1"/>
  <c r="J3715" i="1"/>
  <c r="J3708" i="1"/>
  <c r="J3700" i="1"/>
  <c r="J3690" i="1"/>
  <c r="J3682" i="1"/>
  <c r="J3674" i="1"/>
  <c r="J3666" i="1"/>
  <c r="J3659" i="1"/>
  <c r="J3651" i="1"/>
  <c r="J3644" i="1"/>
  <c r="J3637" i="1"/>
  <c r="J3629" i="1"/>
  <c r="J3621" i="1"/>
  <c r="J3613" i="1"/>
  <c r="J3606" i="1"/>
  <c r="J3599" i="1"/>
  <c r="J3592" i="1"/>
  <c r="J3585" i="1"/>
  <c r="J3577" i="1"/>
  <c r="J3570" i="1"/>
  <c r="J3563" i="1"/>
  <c r="J3556" i="1"/>
  <c r="J3549" i="1"/>
  <c r="J3542" i="1"/>
  <c r="J3535" i="1"/>
  <c r="J3528" i="1"/>
  <c r="J3521" i="1"/>
  <c r="J3514" i="1"/>
  <c r="J3506" i="1"/>
  <c r="J3499" i="1"/>
  <c r="J3492" i="1"/>
  <c r="J3485" i="1"/>
  <c r="J3478" i="1"/>
  <c r="J3471" i="1"/>
  <c r="J3462" i="1"/>
  <c r="J3455" i="1"/>
  <c r="J3448" i="1"/>
  <c r="J3441" i="1"/>
  <c r="J3434" i="1"/>
  <c r="J3427" i="1"/>
  <c r="J3420" i="1"/>
  <c r="J3413" i="1"/>
  <c r="J3406" i="1"/>
  <c r="J3399" i="1"/>
  <c r="J3392" i="1"/>
  <c r="J3385" i="1"/>
  <c r="J3378" i="1"/>
  <c r="J3371" i="1"/>
  <c r="J3363" i="1"/>
  <c r="J3355" i="1"/>
  <c r="J3348" i="1"/>
  <c r="J3341" i="1"/>
  <c r="J3334" i="1"/>
  <c r="J3327" i="1"/>
  <c r="J3320" i="1"/>
  <c r="J3313" i="1"/>
  <c r="J3306" i="1"/>
  <c r="J3299" i="1"/>
  <c r="J3292" i="1"/>
  <c r="J3285" i="1"/>
  <c r="J3276" i="1"/>
  <c r="J3269" i="1"/>
  <c r="J3262" i="1"/>
  <c r="J3255" i="1"/>
  <c r="J3248" i="1"/>
  <c r="J3241" i="1"/>
  <c r="J3234" i="1"/>
  <c r="J3227" i="1"/>
  <c r="J3220" i="1"/>
  <c r="J3213" i="1"/>
  <c r="J3206" i="1"/>
  <c r="J3199" i="1"/>
  <c r="J3192" i="1"/>
  <c r="J3184" i="1"/>
  <c r="J3177" i="1"/>
  <c r="J3170" i="1"/>
  <c r="J3163" i="1"/>
  <c r="J3156" i="1"/>
  <c r="J3149" i="1"/>
  <c r="J3142" i="1"/>
  <c r="J3135" i="1"/>
  <c r="J3128" i="1"/>
  <c r="J3121" i="1"/>
  <c r="J3114" i="1"/>
  <c r="J3107" i="1"/>
  <c r="J3099" i="1"/>
  <c r="J3092" i="1"/>
  <c r="J3085" i="1"/>
  <c r="J3078" i="1"/>
  <c r="J3070" i="1"/>
  <c r="J3062" i="1"/>
  <c r="J3055" i="1"/>
  <c r="J3048" i="1"/>
  <c r="J3041" i="1"/>
  <c r="J3033" i="1"/>
  <c r="J3025" i="1"/>
  <c r="J3018" i="1"/>
  <c r="J3010" i="1"/>
  <c r="J3002" i="1"/>
  <c r="J2995" i="1"/>
  <c r="J2988" i="1"/>
  <c r="J2981" i="1"/>
  <c r="J2974" i="1"/>
  <c r="J2967" i="1"/>
  <c r="J2960" i="1"/>
  <c r="J2953" i="1"/>
  <c r="J2946" i="1"/>
  <c r="J2939" i="1"/>
  <c r="J2932" i="1"/>
  <c r="J2925" i="1"/>
  <c r="J2918" i="1"/>
  <c r="J2911" i="1"/>
  <c r="J2904" i="1"/>
  <c r="J2897" i="1"/>
  <c r="J2889" i="1"/>
  <c r="J2882" i="1"/>
  <c r="J2874" i="1"/>
  <c r="J2867" i="1"/>
  <c r="J2859" i="1"/>
  <c r="J2852" i="1"/>
  <c r="J2845" i="1"/>
  <c r="J2838" i="1"/>
  <c r="J2831" i="1"/>
  <c r="J2824" i="1"/>
  <c r="J2817" i="1"/>
  <c r="J2810" i="1"/>
  <c r="J2803" i="1"/>
  <c r="J2796" i="1"/>
  <c r="J2789" i="1"/>
  <c r="J2782" i="1"/>
  <c r="J2775" i="1"/>
  <c r="J2768" i="1"/>
  <c r="J2761" i="1"/>
  <c r="J2754" i="1"/>
  <c r="J2746" i="1"/>
  <c r="J2739" i="1"/>
  <c r="J2732" i="1"/>
  <c r="J2725" i="1"/>
  <c r="J2718" i="1"/>
  <c r="J2711" i="1"/>
  <c r="J2704" i="1"/>
  <c r="J2697" i="1"/>
  <c r="J2690" i="1"/>
  <c r="J2683" i="1"/>
  <c r="J2676" i="1"/>
  <c r="J2669" i="1"/>
  <c r="J2662" i="1"/>
  <c r="J2654" i="1"/>
  <c r="J2646" i="1"/>
  <c r="J2638" i="1"/>
  <c r="J2631" i="1"/>
  <c r="J2624" i="1"/>
  <c r="J2617" i="1"/>
  <c r="J2610" i="1"/>
  <c r="J2603" i="1"/>
  <c r="J2595" i="1"/>
  <c r="J2588" i="1"/>
  <c r="J2580" i="1"/>
  <c r="J2573" i="1"/>
  <c r="J2566" i="1"/>
  <c r="J2559" i="1"/>
  <c r="J2552" i="1"/>
  <c r="J2545" i="1"/>
  <c r="J2538" i="1"/>
  <c r="J2530" i="1"/>
  <c r="J2523" i="1"/>
  <c r="J2516" i="1"/>
  <c r="J2509" i="1"/>
  <c r="J2502" i="1"/>
  <c r="J2495" i="1"/>
  <c r="J2488" i="1"/>
  <c r="J2481" i="1"/>
  <c r="J2474" i="1"/>
  <c r="J2467" i="1"/>
  <c r="J2460" i="1"/>
  <c r="J2453" i="1"/>
  <c r="J2446" i="1"/>
  <c r="J2439" i="1"/>
  <c r="J2432" i="1"/>
  <c r="J2425" i="1"/>
  <c r="J2418" i="1"/>
  <c r="J2411" i="1"/>
  <c r="J2404" i="1"/>
  <c r="J2396" i="1"/>
  <c r="J2389" i="1"/>
  <c r="J2381" i="1"/>
  <c r="J2374" i="1"/>
  <c r="J2367" i="1"/>
  <c r="J2360" i="1"/>
  <c r="J2353" i="1"/>
  <c r="J2346" i="1"/>
  <c r="J2339" i="1"/>
  <c r="J2332" i="1"/>
  <c r="J2325" i="1"/>
  <c r="J2318" i="1"/>
  <c r="J2311" i="1"/>
  <c r="J2304" i="1"/>
  <c r="J2297" i="1"/>
  <c r="J2290" i="1"/>
  <c r="J2283" i="1"/>
  <c r="J2276" i="1"/>
  <c r="J2269" i="1"/>
  <c r="J2262" i="1"/>
  <c r="J2255" i="1"/>
  <c r="J2248" i="1"/>
  <c r="J2241" i="1"/>
  <c r="J2234" i="1"/>
  <c r="J2227" i="1"/>
  <c r="J2218" i="1"/>
  <c r="J2211" i="1"/>
  <c r="J2203" i="1"/>
  <c r="J2196" i="1"/>
  <c r="J2189" i="1"/>
  <c r="J2181" i="1"/>
  <c r="J2174" i="1"/>
  <c r="J2166" i="1"/>
  <c r="J2159" i="1"/>
  <c r="J2152" i="1"/>
  <c r="J2145" i="1"/>
  <c r="J2138" i="1"/>
  <c r="J2131" i="1"/>
  <c r="J2124" i="1"/>
  <c r="J2117" i="1"/>
  <c r="J2110" i="1"/>
  <c r="J2102" i="1"/>
  <c r="J2095" i="1"/>
  <c r="J2088" i="1"/>
  <c r="J2081" i="1"/>
  <c r="J2074" i="1"/>
  <c r="J2067" i="1"/>
  <c r="J2060" i="1"/>
  <c r="J2053" i="1"/>
  <c r="J2046" i="1"/>
  <c r="J2039" i="1"/>
  <c r="J2032" i="1"/>
  <c r="J2025" i="1"/>
  <c r="J2018" i="1"/>
  <c r="J2011" i="1"/>
  <c r="J2004" i="1"/>
  <c r="J1997" i="1"/>
  <c r="J1990" i="1"/>
  <c r="J1983" i="1"/>
  <c r="J1976" i="1"/>
  <c r="J1968" i="1"/>
  <c r="J1961" i="1"/>
  <c r="J1954" i="1"/>
  <c r="J1947" i="1"/>
  <c r="J1940" i="1"/>
  <c r="J1933" i="1"/>
  <c r="J1926" i="1"/>
  <c r="J1919" i="1"/>
  <c r="J1912" i="1"/>
  <c r="J1905" i="1"/>
  <c r="J1898" i="1"/>
  <c r="J1891" i="1"/>
  <c r="J1884" i="1"/>
  <c r="J1877" i="1"/>
  <c r="J1870" i="1"/>
  <c r="J1863" i="1"/>
  <c r="J1856" i="1"/>
  <c r="J1849" i="1"/>
  <c r="J1842" i="1"/>
  <c r="J1835" i="1"/>
  <c r="J1828" i="1"/>
  <c r="J1821" i="1"/>
  <c r="J1814" i="1"/>
  <c r="J1807" i="1"/>
  <c r="J1800" i="1"/>
  <c r="J1793" i="1"/>
  <c r="J1786" i="1"/>
  <c r="J1779" i="1"/>
  <c r="J1771" i="1"/>
  <c r="J1764" i="1"/>
  <c r="J1757" i="1"/>
  <c r="J1749" i="1"/>
  <c r="J1742" i="1"/>
  <c r="J1735" i="1"/>
  <c r="J1728" i="1"/>
  <c r="J1721" i="1"/>
  <c r="J1714" i="1"/>
  <c r="J1707" i="1"/>
  <c r="J1700" i="1"/>
  <c r="J1693" i="1"/>
  <c r="J1686" i="1"/>
  <c r="J1679" i="1"/>
  <c r="J1672" i="1"/>
  <c r="J1664" i="1"/>
  <c r="J1657" i="1"/>
  <c r="J1650" i="1"/>
  <c r="J1642" i="1"/>
  <c r="J1635" i="1"/>
  <c r="J1627" i="1"/>
  <c r="J1619" i="1"/>
  <c r="J1612" i="1"/>
  <c r="J1605" i="1"/>
  <c r="J1598" i="1"/>
  <c r="J1591" i="1"/>
  <c r="J1584" i="1"/>
  <c r="J1577" i="1"/>
  <c r="J1570" i="1"/>
  <c r="J1563" i="1"/>
  <c r="J1556" i="1"/>
  <c r="J1549" i="1"/>
  <c r="J1542" i="1"/>
  <c r="J1535" i="1"/>
  <c r="J1528" i="1"/>
  <c r="J1521" i="1"/>
  <c r="J1514" i="1"/>
  <c r="J1507" i="1"/>
  <c r="J1499" i="1"/>
  <c r="J1492" i="1"/>
  <c r="J1485" i="1"/>
  <c r="J1478" i="1"/>
  <c r="J1471" i="1"/>
  <c r="J1464" i="1"/>
  <c r="J1457" i="1"/>
  <c r="J1450" i="1"/>
  <c r="J1443" i="1"/>
  <c r="J1435" i="1"/>
  <c r="J1428" i="1"/>
  <c r="J1421" i="1"/>
  <c r="J1414" i="1"/>
  <c r="J1406" i="1"/>
  <c r="J1399" i="1"/>
  <c r="J1391" i="1"/>
  <c r="J1384" i="1"/>
  <c r="J1377" i="1"/>
  <c r="J1370" i="1"/>
  <c r="J1363" i="1"/>
  <c r="J1356" i="1"/>
  <c r="J1349" i="1"/>
  <c r="J1342" i="1"/>
  <c r="J1335" i="1"/>
  <c r="J1328" i="1"/>
  <c r="J1319" i="1"/>
  <c r="J1312" i="1"/>
  <c r="J1305" i="1"/>
  <c r="J1297" i="1"/>
  <c r="J1290" i="1"/>
  <c r="J1283" i="1"/>
  <c r="J1276" i="1"/>
  <c r="J1269" i="1"/>
  <c r="J1262" i="1"/>
  <c r="J1255" i="1"/>
  <c r="J1248" i="1"/>
  <c r="J1240" i="1"/>
  <c r="J1233" i="1"/>
  <c r="J1226" i="1"/>
  <c r="J1219" i="1"/>
  <c r="J1212" i="1"/>
  <c r="J1205" i="1"/>
  <c r="J1197" i="1"/>
  <c r="J1190" i="1"/>
  <c r="J1183" i="1"/>
  <c r="J1176" i="1"/>
  <c r="J1169" i="1"/>
  <c r="J1162" i="1"/>
  <c r="J1155" i="1"/>
  <c r="J1148" i="1"/>
  <c r="J1141" i="1"/>
  <c r="J1134" i="1"/>
  <c r="J1127" i="1"/>
  <c r="J1120" i="1"/>
  <c r="J1113" i="1"/>
  <c r="J1106" i="1"/>
  <c r="J1099" i="1"/>
  <c r="J1092" i="1"/>
  <c r="J1085" i="1"/>
  <c r="J1078" i="1"/>
  <c r="J1071" i="1"/>
  <c r="J1063" i="1"/>
  <c r="J1055" i="1"/>
  <c r="J1048" i="1"/>
  <c r="J1041" i="1"/>
  <c r="J1032" i="1"/>
  <c r="J1025" i="1"/>
  <c r="J1018" i="1"/>
  <c r="J1011" i="1"/>
  <c r="J1004" i="1"/>
  <c r="J997" i="1"/>
  <c r="J990" i="1"/>
  <c r="J983" i="1"/>
  <c r="J973" i="1"/>
  <c r="J965" i="1"/>
  <c r="J958" i="1"/>
  <c r="J951" i="1"/>
  <c r="J944" i="1"/>
  <c r="J937" i="1"/>
  <c r="J930" i="1"/>
  <c r="J923" i="1"/>
  <c r="J916" i="1"/>
  <c r="J909" i="1"/>
  <c r="J902" i="1"/>
  <c r="J895" i="1"/>
  <c r="J888" i="1"/>
  <c r="J881" i="1"/>
  <c r="J874" i="1"/>
  <c r="J867" i="1"/>
  <c r="J860" i="1"/>
  <c r="J853" i="1"/>
  <c r="J846" i="1"/>
  <c r="J839" i="1"/>
  <c r="J832" i="1"/>
  <c r="J825" i="1"/>
  <c r="J818" i="1"/>
  <c r="J811" i="1"/>
  <c r="J804" i="1"/>
  <c r="J797" i="1"/>
  <c r="J790" i="1"/>
  <c r="J782" i="1"/>
  <c r="J774" i="1"/>
  <c r="J767" i="1"/>
  <c r="J759" i="1"/>
  <c r="J751" i="1"/>
  <c r="J744" i="1"/>
  <c r="J737" i="1"/>
  <c r="J730" i="1"/>
  <c r="J723" i="1"/>
  <c r="J716" i="1"/>
  <c r="J709" i="1"/>
  <c r="J702" i="1"/>
  <c r="J695" i="1"/>
  <c r="J688" i="1"/>
  <c r="J680" i="1"/>
  <c r="J672" i="1"/>
  <c r="J665" i="1"/>
  <c r="J658" i="1"/>
  <c r="J651" i="1"/>
  <c r="J644" i="1"/>
  <c r="J637" i="1"/>
  <c r="J630" i="1"/>
  <c r="J623" i="1"/>
  <c r="J616" i="1"/>
  <c r="J609" i="1"/>
  <c r="J601" i="1"/>
  <c r="J594" i="1"/>
  <c r="J587" i="1"/>
  <c r="J579" i="1"/>
  <c r="J572" i="1"/>
  <c r="J565" i="1"/>
  <c r="J558" i="1"/>
  <c r="J551" i="1"/>
  <c r="J544" i="1"/>
  <c r="J537" i="1"/>
  <c r="J529" i="1"/>
  <c r="J522" i="1"/>
  <c r="J515" i="1"/>
  <c r="J508" i="1"/>
  <c r="J501" i="1"/>
  <c r="J494" i="1"/>
  <c r="J487" i="1"/>
  <c r="J480" i="1"/>
  <c r="J472" i="1"/>
  <c r="J464" i="1"/>
  <c r="J26372" i="1"/>
  <c r="J25856" i="1"/>
  <c r="J25080" i="1"/>
  <c r="J24541" i="1"/>
  <c r="J18571" i="1"/>
  <c r="J17659" i="1"/>
  <c r="J25814" i="1"/>
  <c r="J25803" i="1"/>
  <c r="J25790" i="1"/>
  <c r="J25784" i="1"/>
  <c r="J25744" i="1"/>
  <c r="J25578" i="1"/>
  <c r="J25481" i="1"/>
  <c r="J25224" i="1"/>
  <c r="J25056" i="1"/>
  <c r="J25008" i="1"/>
  <c r="J24883" i="1"/>
  <c r="J24836" i="1"/>
  <c r="J24751" i="1"/>
  <c r="J24430" i="1"/>
  <c r="J24404" i="1"/>
  <c r="J24355" i="1"/>
  <c r="J24338" i="1"/>
  <c r="J24239" i="1"/>
  <c r="J23979" i="1"/>
  <c r="J23850" i="1"/>
  <c r="J23804" i="1"/>
  <c r="J23467" i="1"/>
  <c r="J23456" i="1"/>
  <c r="J23444" i="1"/>
  <c r="J23434" i="1"/>
  <c r="J23417" i="1"/>
  <c r="J23397" i="1"/>
  <c r="J23388" i="1"/>
  <c r="J23377" i="1"/>
  <c r="J23366" i="1"/>
  <c r="J23357" i="1"/>
  <c r="J23347" i="1"/>
  <c r="J23327" i="1"/>
  <c r="J23317" i="1"/>
  <c r="J23305" i="1"/>
  <c r="J23295" i="1"/>
  <c r="J23285" i="1"/>
  <c r="J23274" i="1"/>
  <c r="J23265" i="1"/>
  <c r="J23248" i="1"/>
  <c r="J23239" i="1"/>
  <c r="J23220" i="1"/>
  <c r="J23211" i="1"/>
  <c r="J23201" i="1"/>
  <c r="J23192" i="1"/>
  <c r="J23182" i="1"/>
  <c r="J23158" i="1"/>
  <c r="J23096" i="1"/>
  <c r="J22976" i="1"/>
  <c r="J22942" i="1"/>
  <c r="J22934" i="1"/>
  <c r="J22912" i="1"/>
  <c r="J22893" i="1"/>
  <c r="J22882" i="1"/>
  <c r="J22866" i="1"/>
  <c r="J22857" i="1"/>
  <c r="J22848" i="1"/>
  <c r="J22831" i="1"/>
  <c r="J22807" i="1"/>
  <c r="J22804" i="1"/>
  <c r="J22781" i="1"/>
  <c r="J22727" i="1"/>
  <c r="J22640" i="1"/>
  <c r="J22615" i="1"/>
  <c r="J22542" i="1"/>
  <c r="J22517" i="1"/>
  <c r="J22400" i="1"/>
  <c r="J22351" i="1"/>
  <c r="J22342" i="1"/>
  <c r="J22332" i="1"/>
  <c r="J22299" i="1"/>
  <c r="J22119" i="1"/>
  <c r="J22059" i="1"/>
  <c r="J21873" i="1"/>
  <c r="J21743" i="1"/>
  <c r="J21734" i="1"/>
  <c r="J21617" i="1"/>
  <c r="J21562" i="1"/>
  <c r="J21556" i="1"/>
  <c r="J21496" i="1"/>
  <c r="J21471" i="1"/>
  <c r="J21334" i="1"/>
  <c r="J21078" i="1"/>
  <c r="J20934" i="1"/>
  <c r="J20893" i="1"/>
  <c r="J20800" i="1"/>
  <c r="J20744" i="1"/>
  <c r="J20704" i="1"/>
  <c r="J20551" i="1"/>
  <c r="J20461" i="1"/>
  <c r="J20418" i="1"/>
  <c r="J20401" i="1"/>
  <c r="J20384" i="1"/>
  <c r="J20374" i="1"/>
  <c r="J20365" i="1"/>
  <c r="J20356" i="1"/>
  <c r="J20347" i="1"/>
  <c r="J20329" i="1"/>
  <c r="J20320" i="1"/>
  <c r="J20303" i="1"/>
  <c r="J20294" i="1"/>
  <c r="J20277" i="1"/>
  <c r="J20268" i="1"/>
  <c r="J20258" i="1"/>
  <c r="J20237" i="1"/>
  <c r="J20105" i="1"/>
  <c r="J19988" i="1"/>
  <c r="J19832" i="1"/>
  <c r="J19658" i="1"/>
  <c r="J19639" i="1"/>
  <c r="J19625" i="1"/>
  <c r="J19607" i="1"/>
  <c r="J19585" i="1"/>
  <c r="J19486" i="1"/>
  <c r="J19322" i="1"/>
  <c r="J19312" i="1"/>
  <c r="J19279" i="1"/>
  <c r="J19245" i="1"/>
  <c r="J26382" i="1"/>
  <c r="J26371" i="1"/>
  <c r="J26360" i="1"/>
  <c r="J26353" i="1"/>
  <c r="J26343" i="1"/>
  <c r="J26331" i="1"/>
  <c r="J26321" i="1"/>
  <c r="J26311" i="1"/>
  <c r="J26301" i="1"/>
  <c r="J26288" i="1"/>
  <c r="J26277" i="1"/>
  <c r="J26269" i="1"/>
  <c r="J26261" i="1"/>
  <c r="J26251" i="1"/>
  <c r="J26243" i="1"/>
  <c r="J26234" i="1"/>
  <c r="J26226" i="1"/>
  <c r="J26217" i="1"/>
  <c r="J26196" i="1"/>
  <c r="J26187" i="1"/>
  <c r="J26178" i="1"/>
  <c r="J26166" i="1"/>
  <c r="J26152" i="1"/>
  <c r="J26144" i="1"/>
  <c r="J26134" i="1"/>
  <c r="J26127" i="1"/>
  <c r="J26118" i="1"/>
  <c r="J26110" i="1"/>
  <c r="J26100" i="1"/>
  <c r="J26092" i="1"/>
  <c r="J26078" i="1"/>
  <c r="J26068" i="1"/>
  <c r="J26060" i="1"/>
  <c r="J26053" i="1"/>
  <c r="J26044" i="1"/>
  <c r="J26034" i="1"/>
  <c r="J26026" i="1"/>
  <c r="J26018" i="1"/>
  <c r="J26006" i="1"/>
  <c r="J25997" i="1"/>
  <c r="J25980" i="1"/>
  <c r="J25969" i="1"/>
  <c r="J25953" i="1"/>
  <c r="J25942" i="1"/>
  <c r="J25934" i="1"/>
  <c r="J25923" i="1"/>
  <c r="J25915" i="1"/>
  <c r="J25907" i="1"/>
  <c r="J25898" i="1"/>
  <c r="J25883" i="1"/>
  <c r="J25866" i="1"/>
  <c r="J25855" i="1"/>
  <c r="J25846" i="1"/>
  <c r="J25836" i="1"/>
  <c r="J25828" i="1"/>
  <c r="J25820" i="1"/>
  <c r="J25808" i="1"/>
  <c r="J25797" i="1"/>
  <c r="J25783" i="1"/>
  <c r="J25770" i="1"/>
  <c r="J25762" i="1"/>
  <c r="J25754" i="1"/>
  <c r="J25743" i="1"/>
  <c r="J25735" i="1"/>
  <c r="J25727" i="1"/>
  <c r="J25718" i="1"/>
  <c r="J25709" i="1"/>
  <c r="J25700" i="1"/>
  <c r="J25691" i="1"/>
  <c r="J25682" i="1"/>
  <c r="J25669" i="1"/>
  <c r="J25660" i="1"/>
  <c r="J25650" i="1"/>
  <c r="J25642" i="1"/>
  <c r="J25634" i="1"/>
  <c r="J25625" i="1"/>
  <c r="J25618" i="1"/>
  <c r="J25610" i="1"/>
  <c r="J25603" i="1"/>
  <c r="J25594" i="1"/>
  <c r="J25585" i="1"/>
  <c r="J25577" i="1"/>
  <c r="J25568" i="1"/>
  <c r="J25560" i="1"/>
  <c r="J25551" i="1"/>
  <c r="J25543" i="1"/>
  <c r="J25533" i="1"/>
  <c r="J25524" i="1"/>
  <c r="J25514" i="1"/>
  <c r="J25506" i="1"/>
  <c r="J25496" i="1"/>
  <c r="J25488" i="1"/>
  <c r="J25480" i="1"/>
  <c r="J25473" i="1"/>
  <c r="J25466" i="1"/>
  <c r="J25455" i="1"/>
  <c r="J25446" i="1"/>
  <c r="J25437" i="1"/>
  <c r="J25429" i="1"/>
  <c r="J25422" i="1"/>
  <c r="J25414" i="1"/>
  <c r="J25405" i="1"/>
  <c r="J25393" i="1"/>
  <c r="J25381" i="1"/>
  <c r="J25370" i="1"/>
  <c r="J25362" i="1"/>
  <c r="J25353" i="1"/>
  <c r="J25343" i="1"/>
  <c r="J25334" i="1"/>
  <c r="J25326" i="1"/>
  <c r="J25318" i="1"/>
  <c r="J25310" i="1"/>
  <c r="J25299" i="1"/>
  <c r="J25285" i="1"/>
  <c r="J25277" i="1"/>
  <c r="J25269" i="1"/>
  <c r="J25261" i="1"/>
  <c r="J25253" i="1"/>
  <c r="J25244" i="1"/>
  <c r="J25233" i="1"/>
  <c r="J25223" i="1"/>
  <c r="J25216" i="1"/>
  <c r="J25207" i="1"/>
  <c r="J25192" i="1"/>
  <c r="J25184" i="1"/>
  <c r="J25175" i="1"/>
  <c r="J25167" i="1"/>
  <c r="J25159" i="1"/>
  <c r="J25152" i="1"/>
  <c r="J25144" i="1"/>
  <c r="J25136" i="1"/>
  <c r="J25124" i="1"/>
  <c r="J25117" i="1"/>
  <c r="J25109" i="1"/>
  <c r="J25101" i="1"/>
  <c r="J25091" i="1"/>
  <c r="J25079" i="1"/>
  <c r="J25068" i="1"/>
  <c r="J25055" i="1"/>
  <c r="J25044" i="1"/>
  <c r="J25034" i="1"/>
  <c r="J25025" i="1"/>
  <c r="J25016" i="1"/>
  <c r="J25007" i="1"/>
  <c r="J24997" i="1"/>
  <c r="J24987" i="1"/>
  <c r="J24978" i="1"/>
  <c r="J24968" i="1"/>
  <c r="J24950" i="1"/>
  <c r="J24941" i="1"/>
  <c r="J24933" i="1"/>
  <c r="J24924" i="1"/>
  <c r="J24904" i="1"/>
  <c r="J24895" i="1"/>
  <c r="J24882" i="1"/>
  <c r="J24875" i="1"/>
  <c r="J24867" i="1"/>
  <c r="J24854" i="1"/>
  <c r="J24845" i="1"/>
  <c r="J24835" i="1"/>
  <c r="J24826" i="1"/>
  <c r="J24814" i="1"/>
  <c r="J24805" i="1"/>
  <c r="J24797" i="1"/>
  <c r="J24789" i="1"/>
  <c r="J24781" i="1"/>
  <c r="J24770" i="1"/>
  <c r="J24758" i="1"/>
  <c r="J24750" i="1"/>
  <c r="J24741" i="1"/>
  <c r="J24730" i="1"/>
  <c r="J24721" i="1"/>
  <c r="J24713" i="1"/>
  <c r="J24701" i="1"/>
  <c r="J24689" i="1"/>
  <c r="J24682" i="1"/>
  <c r="J24673" i="1"/>
  <c r="J24664" i="1"/>
  <c r="J24655" i="1"/>
  <c r="J24645" i="1"/>
  <c r="J24635" i="1"/>
  <c r="J24626" i="1"/>
  <c r="J24613" i="1"/>
  <c r="J24603" i="1"/>
  <c r="J24593" i="1"/>
  <c r="J24583" i="1"/>
  <c r="J24570" i="1"/>
  <c r="J24561" i="1"/>
  <c r="J24553" i="1"/>
  <c r="J24540" i="1"/>
  <c r="J24530" i="1"/>
  <c r="J24523" i="1"/>
  <c r="J24514" i="1"/>
  <c r="J24506" i="1"/>
  <c r="J24497" i="1"/>
  <c r="J24489" i="1"/>
  <c r="J24480" i="1"/>
  <c r="J24472" i="1"/>
  <c r="J24462" i="1"/>
  <c r="J24449" i="1"/>
  <c r="J24440" i="1"/>
  <c r="J24429" i="1"/>
  <c r="J24420" i="1"/>
  <c r="J24411" i="1"/>
  <c r="J24395" i="1"/>
  <c r="J24385" i="1"/>
  <c r="J24375" i="1"/>
  <c r="J24363" i="1"/>
  <c r="J24354" i="1"/>
  <c r="J24346" i="1"/>
  <c r="J24337" i="1"/>
  <c r="J24329" i="1"/>
  <c r="J24321" i="1"/>
  <c r="J24314" i="1"/>
  <c r="J24304" i="1"/>
  <c r="J24297" i="1"/>
  <c r="J24285" i="1"/>
  <c r="J24277" i="1"/>
  <c r="J24262" i="1"/>
  <c r="J24254" i="1"/>
  <c r="J24244" i="1"/>
  <c r="J24231" i="1"/>
  <c r="J24218" i="1"/>
  <c r="J24210" i="1"/>
  <c r="J24194" i="1"/>
  <c r="J24185" i="1"/>
  <c r="J24177" i="1"/>
  <c r="J24169" i="1"/>
  <c r="J24159" i="1"/>
  <c r="J24150" i="1"/>
  <c r="J24141" i="1"/>
  <c r="J24133" i="1"/>
  <c r="J24126" i="1"/>
  <c r="J24112" i="1"/>
  <c r="J24104" i="1"/>
  <c r="J24094" i="1"/>
  <c r="J24086" i="1"/>
  <c r="J24078" i="1"/>
  <c r="J24070" i="1"/>
  <c r="J24059" i="1"/>
  <c r="J24043" i="1"/>
  <c r="J24034" i="1"/>
  <c r="J24020" i="1"/>
  <c r="J24012" i="1"/>
  <c r="J24003" i="1"/>
  <c r="J23995" i="1"/>
  <c r="J23987" i="1"/>
  <c r="J23978" i="1"/>
  <c r="J23968" i="1"/>
  <c r="J23961" i="1"/>
  <c r="J23947" i="1"/>
  <c r="J23938" i="1"/>
  <c r="J23929" i="1"/>
  <c r="J23920" i="1"/>
  <c r="J23902" i="1"/>
  <c r="J23895" i="1"/>
  <c r="J23884" i="1"/>
  <c r="J23875" i="1"/>
  <c r="J23866" i="1"/>
  <c r="J23858" i="1"/>
  <c r="J23849" i="1"/>
  <c r="J23837" i="1"/>
  <c r="J23826" i="1"/>
  <c r="J23819" i="1"/>
  <c r="J23812" i="1"/>
  <c r="J23803" i="1"/>
  <c r="J23796" i="1"/>
  <c r="J23789" i="1"/>
  <c r="J23779" i="1"/>
  <c r="J23769" i="1"/>
  <c r="J23762" i="1"/>
  <c r="J23754" i="1"/>
  <c r="J23746" i="1"/>
  <c r="J23738" i="1"/>
  <c r="J23727" i="1"/>
  <c r="J23716" i="1"/>
  <c r="J23708" i="1"/>
  <c r="J23700" i="1"/>
  <c r="J23692" i="1"/>
  <c r="J23684" i="1"/>
  <c r="J23673" i="1"/>
  <c r="J23662" i="1"/>
  <c r="J23653" i="1"/>
  <c r="J23645" i="1"/>
  <c r="J23636" i="1"/>
  <c r="J23628" i="1"/>
  <c r="J23620" i="1"/>
  <c r="J23613" i="1"/>
  <c r="J23604" i="1"/>
  <c r="J23596" i="1"/>
  <c r="J23587" i="1"/>
  <c r="J23576" i="1"/>
  <c r="J23567" i="1"/>
  <c r="J23559" i="1"/>
  <c r="J23550" i="1"/>
  <c r="J23543" i="1"/>
  <c r="J23536" i="1"/>
  <c r="J23524" i="1"/>
  <c r="J23517" i="1"/>
  <c r="J23508" i="1"/>
  <c r="J23501" i="1"/>
  <c r="J23493" i="1"/>
  <c r="J23486" i="1"/>
  <c r="J23477" i="1"/>
  <c r="J23466" i="1"/>
  <c r="J23455" i="1"/>
  <c r="J23443" i="1"/>
  <c r="J23433" i="1"/>
  <c r="J23425" i="1"/>
  <c r="J23416" i="1"/>
  <c r="J23407" i="1"/>
  <c r="J23396" i="1"/>
  <c r="J23387" i="1"/>
  <c r="J23376" i="1"/>
  <c r="J23365" i="1"/>
  <c r="J23356" i="1"/>
  <c r="J23346" i="1"/>
  <c r="J23337" i="1"/>
  <c r="J23326" i="1"/>
  <c r="J23316" i="1"/>
  <c r="J23304" i="1"/>
  <c r="J23294" i="1"/>
  <c r="J23284" i="1"/>
  <c r="J23273" i="1"/>
  <c r="J23264" i="1"/>
  <c r="J23256" i="1"/>
  <c r="J23247" i="1"/>
  <c r="J23238" i="1"/>
  <c r="J23229" i="1"/>
  <c r="J23219" i="1"/>
  <c r="J23210" i="1"/>
  <c r="J23200" i="1"/>
  <c r="J23191" i="1"/>
  <c r="J23181" i="1"/>
  <c r="J23171" i="1"/>
  <c r="J23163" i="1"/>
  <c r="J23152" i="1"/>
  <c r="J23142" i="1"/>
  <c r="J23134" i="1"/>
  <c r="J23127" i="1"/>
  <c r="J23119" i="1"/>
  <c r="J23111" i="1"/>
  <c r="J23104" i="1"/>
  <c r="J23095" i="1"/>
  <c r="J23088" i="1"/>
  <c r="J23081" i="1"/>
  <c r="J23071" i="1"/>
  <c r="J23061" i="1"/>
  <c r="J23049" i="1"/>
  <c r="J23034" i="1"/>
  <c r="J23027" i="1"/>
  <c r="J23014" i="1"/>
  <c r="J23007" i="1"/>
  <c r="J22999" i="1"/>
  <c r="J22988" i="1"/>
  <c r="J22975" i="1"/>
  <c r="J22965" i="1"/>
  <c r="J22957" i="1"/>
  <c r="J22950" i="1"/>
  <c r="J22941" i="1"/>
  <c r="J22927" i="1"/>
  <c r="J22911" i="1"/>
  <c r="J22904" i="1"/>
  <c r="J22892" i="1"/>
  <c r="J22881" i="1"/>
  <c r="J22873" i="1"/>
  <c r="J22865" i="1"/>
  <c r="J22856" i="1"/>
  <c r="J22847" i="1"/>
  <c r="J22838" i="1"/>
  <c r="J22830" i="1"/>
  <c r="J22821" i="1"/>
  <c r="J22812" i="1"/>
  <c r="J22796" i="1"/>
  <c r="J22780" i="1"/>
  <c r="J22769" i="1"/>
  <c r="J22759" i="1"/>
  <c r="J22751" i="1"/>
  <c r="J22744" i="1"/>
  <c r="J22735" i="1"/>
  <c r="J22721" i="1"/>
  <c r="J22714" i="1"/>
  <c r="J22707" i="1"/>
  <c r="J22696" i="1"/>
  <c r="J22681" i="1"/>
  <c r="J22672" i="1"/>
  <c r="J22664" i="1"/>
  <c r="J22653" i="1"/>
  <c r="J22639" i="1"/>
  <c r="J22631" i="1"/>
  <c r="J22622" i="1"/>
  <c r="J22604" i="1"/>
  <c r="J22595" i="1"/>
  <c r="J22587" i="1"/>
  <c r="J22572" i="1"/>
  <c r="J22561" i="1"/>
  <c r="J22554" i="1"/>
  <c r="J22547" i="1"/>
  <c r="J22532" i="1"/>
  <c r="J22525" i="1"/>
  <c r="J22510" i="1"/>
  <c r="J22500" i="1"/>
  <c r="J22491" i="1"/>
  <c r="J22483" i="1"/>
  <c r="J22471" i="1"/>
  <c r="J22463" i="1"/>
  <c r="J22445" i="1"/>
  <c r="J22436" i="1"/>
  <c r="J22427" i="1"/>
  <c r="J22417" i="1"/>
  <c r="J22405" i="1"/>
  <c r="J22392" i="1"/>
  <c r="J22383" i="1"/>
  <c r="J22376" i="1"/>
  <c r="J22367" i="1"/>
  <c r="J22358" i="1"/>
  <c r="J22350" i="1"/>
  <c r="J22341" i="1"/>
  <c r="J22331" i="1"/>
  <c r="J22315" i="1"/>
  <c r="J22306" i="1"/>
  <c r="J22298" i="1"/>
  <c r="J22288" i="1"/>
  <c r="J22278" i="1"/>
  <c r="J22267" i="1"/>
  <c r="J22254" i="1"/>
  <c r="J22233" i="1"/>
  <c r="J22218" i="1"/>
  <c r="J22202" i="1"/>
  <c r="J22193" i="1"/>
  <c r="J22183" i="1"/>
  <c r="J22164" i="1"/>
  <c r="J22155" i="1"/>
  <c r="J22143" i="1"/>
  <c r="J22133" i="1"/>
  <c r="J22126" i="1"/>
  <c r="J22118" i="1"/>
  <c r="J22105" i="1"/>
  <c r="J22096" i="1"/>
  <c r="J22087" i="1"/>
  <c r="J22079" i="1"/>
  <c r="J22068" i="1"/>
  <c r="J22058" i="1"/>
  <c r="J22048" i="1"/>
  <c r="J22039" i="1"/>
  <c r="J22031" i="1"/>
  <c r="J22022" i="1"/>
  <c r="J22012" i="1"/>
  <c r="J21995" i="1"/>
  <c r="J21987" i="1"/>
  <c r="J21979" i="1"/>
  <c r="J21967" i="1"/>
  <c r="J21955" i="1"/>
  <c r="J21945" i="1"/>
  <c r="J21937" i="1"/>
  <c r="J21929" i="1"/>
  <c r="J21919" i="1"/>
  <c r="J21909" i="1"/>
  <c r="J21902" i="1"/>
  <c r="J21895" i="1"/>
  <c r="J21881" i="1"/>
  <c r="J21864" i="1"/>
  <c r="J21857" i="1"/>
  <c r="J21846" i="1"/>
  <c r="J21837" i="1"/>
  <c r="J21825" i="1"/>
  <c r="J21815" i="1"/>
  <c r="J21805" i="1"/>
  <c r="J21796" i="1"/>
  <c r="J21787" i="1"/>
  <c r="J21778" i="1"/>
  <c r="J21770" i="1"/>
  <c r="J21759" i="1"/>
  <c r="J21751" i="1"/>
  <c r="J21742" i="1"/>
  <c r="J21733" i="1"/>
  <c r="J21724" i="1"/>
  <c r="J21708" i="1"/>
  <c r="J21698" i="1"/>
  <c r="J21690" i="1"/>
  <c r="J21676" i="1"/>
  <c r="J21667" i="1"/>
  <c r="J21652" i="1"/>
  <c r="J21644" i="1"/>
  <c r="J21632" i="1"/>
  <c r="J21623" i="1"/>
  <c r="J21610" i="1"/>
  <c r="J21581" i="1"/>
  <c r="J21561" i="1"/>
  <c r="J21551" i="1"/>
  <c r="J21536" i="1"/>
  <c r="J21527" i="1"/>
  <c r="J21519" i="1"/>
  <c r="J21511" i="1"/>
  <c r="J21504" i="1"/>
  <c r="J21490" i="1"/>
  <c r="J21470" i="1"/>
  <c r="J21461" i="1"/>
  <c r="J21454" i="1"/>
  <c r="J21447" i="1"/>
  <c r="J21437" i="1"/>
  <c r="J21425" i="1"/>
  <c r="J21414" i="1"/>
  <c r="J21407" i="1"/>
  <c r="J21398" i="1"/>
  <c r="J21379" i="1"/>
  <c r="J21369" i="1"/>
  <c r="J21361" i="1"/>
  <c r="J21351" i="1"/>
  <c r="J21342" i="1"/>
  <c r="J21333" i="1"/>
  <c r="J21325" i="1"/>
  <c r="J21315" i="1"/>
  <c r="J21305" i="1"/>
  <c r="J21293" i="1"/>
  <c r="J21285" i="1"/>
  <c r="J21275" i="1"/>
  <c r="J21265" i="1"/>
  <c r="J21256" i="1"/>
  <c r="J21247" i="1"/>
  <c r="J21238" i="1"/>
  <c r="J21226" i="1"/>
  <c r="J21216" i="1"/>
  <c r="J21207" i="1"/>
  <c r="J21198" i="1"/>
  <c r="J21189" i="1"/>
  <c r="J21180" i="1"/>
  <c r="J21170" i="1"/>
  <c r="J21158" i="1"/>
  <c r="J21149" i="1"/>
  <c r="J21141" i="1"/>
  <c r="J21121" i="1"/>
  <c r="J21107" i="1"/>
  <c r="J21099" i="1"/>
  <c r="J21087" i="1"/>
  <c r="J21071" i="1"/>
  <c r="J21062" i="1"/>
  <c r="J21053" i="1"/>
  <c r="J21044" i="1"/>
  <c r="J21037" i="1"/>
  <c r="J21027" i="1"/>
  <c r="J21016" i="1"/>
  <c r="J21009" i="1"/>
  <c r="J21000" i="1"/>
  <c r="J20992" i="1"/>
  <c r="J20984" i="1"/>
  <c r="J20975" i="1"/>
  <c r="J20966" i="1"/>
  <c r="J20959" i="1"/>
  <c r="J20950" i="1"/>
  <c r="J20939" i="1"/>
  <c r="J20927" i="1"/>
  <c r="J20917" i="1"/>
  <c r="J20908" i="1"/>
  <c r="J20901" i="1"/>
  <c r="J20892" i="1"/>
  <c r="J20885" i="1"/>
  <c r="J20876" i="1"/>
  <c r="J20868" i="1"/>
  <c r="J20858" i="1"/>
  <c r="J20851" i="1"/>
  <c r="J20839" i="1"/>
  <c r="J20828" i="1"/>
  <c r="J20817" i="1"/>
  <c r="J20807" i="1"/>
  <c r="J20794" i="1"/>
  <c r="J20785" i="1"/>
  <c r="J20769" i="1"/>
  <c r="J20760" i="1"/>
  <c r="J20749" i="1"/>
  <c r="J20738" i="1"/>
  <c r="J20729" i="1"/>
  <c r="J20721" i="1"/>
  <c r="J20713" i="1"/>
  <c r="J20703" i="1"/>
  <c r="J20694" i="1"/>
  <c r="J20686" i="1"/>
  <c r="J20679" i="1"/>
  <c r="J20665" i="1"/>
  <c r="J20657" i="1"/>
  <c r="J20640" i="1"/>
  <c r="J20633" i="1"/>
  <c r="J20624" i="1"/>
  <c r="J20615" i="1"/>
  <c r="J20604" i="1"/>
  <c r="J20587" i="1"/>
  <c r="J20579" i="1"/>
  <c r="J20570" i="1"/>
  <c r="J20562" i="1"/>
  <c r="J20550" i="1"/>
  <c r="J20543" i="1"/>
  <c r="J20529" i="1"/>
  <c r="J20512" i="1"/>
  <c r="J20504" i="1"/>
  <c r="J20495" i="1"/>
  <c r="J20485" i="1"/>
  <c r="J20471" i="1"/>
  <c r="J20460" i="1"/>
  <c r="J20452" i="1"/>
  <c r="J20443" i="1"/>
  <c r="J20434" i="1"/>
  <c r="J20426" i="1"/>
  <c r="J20417" i="1"/>
  <c r="J20409" i="1"/>
  <c r="J20400" i="1"/>
  <c r="J20392" i="1"/>
  <c r="J20383" i="1"/>
  <c r="J20373" i="1"/>
  <c r="J20364" i="1"/>
  <c r="J20355" i="1"/>
  <c r="J20346" i="1"/>
  <c r="J20338" i="1"/>
  <c r="J20328" i="1"/>
  <c r="J20319" i="1"/>
  <c r="J20311" i="1"/>
  <c r="J20302" i="1"/>
  <c r="J20293" i="1"/>
  <c r="J20285" i="1"/>
  <c r="J20276" i="1"/>
  <c r="J20267" i="1"/>
  <c r="J20257" i="1"/>
  <c r="J20247" i="1"/>
  <c r="J20236" i="1"/>
  <c r="J20225" i="1"/>
  <c r="J20214" i="1"/>
  <c r="J20205" i="1"/>
  <c r="J20195" i="1"/>
  <c r="J20187" i="1"/>
  <c r="J20180" i="1"/>
  <c r="J20171" i="1"/>
  <c r="J20160" i="1"/>
  <c r="J20148" i="1"/>
  <c r="J20140" i="1"/>
  <c r="J20131" i="1"/>
  <c r="J20115" i="1"/>
  <c r="J20104" i="1"/>
  <c r="J20095" i="1"/>
  <c r="J20082" i="1"/>
  <c r="J20074" i="1"/>
  <c r="J20061" i="1"/>
  <c r="J20052" i="1"/>
  <c r="J20044" i="1"/>
  <c r="J20034" i="1"/>
  <c r="J20020" i="1"/>
  <c r="J20009" i="1"/>
  <c r="J20001" i="1"/>
  <c r="J19993" i="1"/>
  <c r="J19979" i="1"/>
  <c r="J19970" i="1"/>
  <c r="J19961" i="1"/>
  <c r="J19952" i="1"/>
  <c r="J19943" i="1"/>
  <c r="J19935" i="1"/>
  <c r="J19926" i="1"/>
  <c r="J19919" i="1"/>
  <c r="J19912" i="1"/>
  <c r="J19903" i="1"/>
  <c r="J19892" i="1"/>
  <c r="J19878" i="1"/>
  <c r="J19866" i="1"/>
  <c r="J19856" i="1"/>
  <c r="J19845" i="1"/>
  <c r="J19837" i="1"/>
  <c r="J19825" i="1"/>
  <c r="J19817" i="1"/>
  <c r="J19807" i="1"/>
  <c r="J19800" i="1"/>
  <c r="J19793" i="1"/>
  <c r="J19786" i="1"/>
  <c r="J19768" i="1"/>
  <c r="J19749" i="1"/>
  <c r="J19738" i="1"/>
  <c r="J19724" i="1"/>
  <c r="J19717" i="1"/>
  <c r="J19710" i="1"/>
  <c r="J19699" i="1"/>
  <c r="J19691" i="1"/>
  <c r="J19683" i="1"/>
  <c r="J19674" i="1"/>
  <c r="J19666" i="1"/>
  <c r="J19657" i="1"/>
  <c r="J19647" i="1"/>
  <c r="J19638" i="1"/>
  <c r="J19624" i="1"/>
  <c r="J19616" i="1"/>
  <c r="J19606" i="1"/>
  <c r="J19595" i="1"/>
  <c r="J19584" i="1"/>
  <c r="J19572" i="1"/>
  <c r="J19563" i="1"/>
  <c r="J19554" i="1"/>
  <c r="J19545" i="1"/>
  <c r="J19535" i="1"/>
  <c r="J19527" i="1"/>
  <c r="J19518" i="1"/>
  <c r="J19510" i="1"/>
  <c r="J19503" i="1"/>
  <c r="J19495" i="1"/>
  <c r="J19485" i="1"/>
  <c r="J19477" i="1"/>
  <c r="J19467" i="1"/>
  <c r="J19457" i="1"/>
  <c r="J19446" i="1"/>
  <c r="J19435" i="1"/>
  <c r="J19427" i="1"/>
  <c r="J19417" i="1"/>
  <c r="J19409" i="1"/>
  <c r="J19396" i="1"/>
  <c r="J19386" i="1"/>
  <c r="J19376" i="1"/>
  <c r="J19368" i="1"/>
  <c r="J19358" i="1"/>
  <c r="J19349" i="1"/>
  <c r="J19343" i="1"/>
  <c r="J19337" i="1"/>
  <c r="J19331" i="1"/>
  <c r="J19311" i="1"/>
  <c r="J19302" i="1"/>
  <c r="J19292" i="1"/>
  <c r="J19278" i="1"/>
  <c r="J19267" i="1"/>
  <c r="J19257" i="1"/>
  <c r="J19236" i="1"/>
  <c r="J19223" i="1"/>
  <c r="J19216" i="1"/>
  <c r="J19208" i="1"/>
  <c r="J19199" i="1"/>
  <c r="J19191" i="1"/>
  <c r="J19185" i="1"/>
  <c r="J19178" i="1"/>
  <c r="J19170" i="1"/>
  <c r="J19161" i="1"/>
  <c r="J19155" i="1"/>
  <c r="J19148" i="1"/>
  <c r="J19141" i="1"/>
  <c r="J19134" i="1"/>
  <c r="J19127" i="1"/>
  <c r="J19120" i="1"/>
  <c r="J19113" i="1"/>
  <c r="J19106" i="1"/>
  <c r="J19100" i="1"/>
  <c r="J19092" i="1"/>
  <c r="J19084" i="1"/>
  <c r="J19077" i="1"/>
  <c r="J19070" i="1"/>
  <c r="J19064" i="1"/>
  <c r="J19056" i="1"/>
  <c r="J19049" i="1"/>
  <c r="J19041" i="1"/>
  <c r="J19035" i="1"/>
  <c r="J19029" i="1"/>
  <c r="J19023" i="1"/>
  <c r="J19016" i="1"/>
  <c r="J19010" i="1"/>
  <c r="J19003" i="1"/>
  <c r="J18996" i="1"/>
  <c r="J18990" i="1"/>
  <c r="J18983" i="1"/>
  <c r="J18977" i="1"/>
  <c r="J18970" i="1"/>
  <c r="J18964" i="1"/>
  <c r="J18958" i="1"/>
  <c r="J18952" i="1"/>
  <c r="J18946" i="1"/>
  <c r="J18934" i="1"/>
  <c r="J18928" i="1"/>
  <c r="J18921" i="1"/>
  <c r="J18914" i="1"/>
  <c r="J18907" i="1"/>
  <c r="J18900" i="1"/>
  <c r="J18893" i="1"/>
  <c r="J18886" i="1"/>
  <c r="J18879" i="1"/>
  <c r="J18872" i="1"/>
  <c r="J18865" i="1"/>
  <c r="J18857" i="1"/>
  <c r="J18850" i="1"/>
  <c r="J18843" i="1"/>
  <c r="J18836" i="1"/>
  <c r="J18829" i="1"/>
  <c r="J18817" i="1"/>
  <c r="J18810" i="1"/>
  <c r="J18803" i="1"/>
  <c r="J18794" i="1"/>
  <c r="J18785" i="1"/>
  <c r="J18778" i="1"/>
  <c r="J18772" i="1"/>
  <c r="J18766" i="1"/>
  <c r="J18759" i="1"/>
  <c r="J18752" i="1"/>
  <c r="J18745" i="1"/>
  <c r="J18738" i="1"/>
  <c r="J18730" i="1"/>
  <c r="J18723" i="1"/>
  <c r="J18716" i="1"/>
  <c r="J18710" i="1"/>
  <c r="J18703" i="1"/>
  <c r="J18691" i="1"/>
  <c r="J18684" i="1"/>
  <c r="J18677" i="1"/>
  <c r="J18671" i="1"/>
  <c r="J18664" i="1"/>
  <c r="J18657" i="1"/>
  <c r="J18646" i="1"/>
  <c r="J18637" i="1"/>
  <c r="J18630" i="1"/>
  <c r="J18621" i="1"/>
  <c r="J18615" i="1"/>
  <c r="J18608" i="1"/>
  <c r="J18601" i="1"/>
  <c r="J18590" i="1"/>
  <c r="J18578" i="1"/>
  <c r="J18570" i="1"/>
  <c r="J18564" i="1"/>
  <c r="J18557" i="1"/>
  <c r="J18551" i="1"/>
  <c r="J18544" i="1"/>
  <c r="J18531" i="1"/>
  <c r="J18522" i="1"/>
  <c r="J18516" i="1"/>
  <c r="J18510" i="1"/>
  <c r="J18504" i="1"/>
  <c r="J18497" i="1"/>
  <c r="J18485" i="1"/>
  <c r="J18478" i="1"/>
  <c r="J18471" i="1"/>
  <c r="J18464" i="1"/>
  <c r="J18457" i="1"/>
  <c r="J18450" i="1"/>
  <c r="J18441" i="1"/>
  <c r="J18435" i="1"/>
  <c r="J18428" i="1"/>
  <c r="J18421" i="1"/>
  <c r="J18415" i="1"/>
  <c r="J18408" i="1"/>
  <c r="J18402" i="1"/>
  <c r="J18395" i="1"/>
  <c r="J18389" i="1"/>
  <c r="J18382" i="1"/>
  <c r="J18375" i="1"/>
  <c r="J18369" i="1"/>
  <c r="J18362" i="1"/>
  <c r="J18355" i="1"/>
  <c r="J18348" i="1"/>
  <c r="J18342" i="1"/>
  <c r="J18335" i="1"/>
  <c r="J18328" i="1"/>
  <c r="J18321" i="1"/>
  <c r="J18307" i="1"/>
  <c r="J18301" i="1"/>
  <c r="J18295" i="1"/>
  <c r="J18289" i="1"/>
  <c r="J18280" i="1"/>
  <c r="J18273" i="1"/>
  <c r="J18266" i="1"/>
  <c r="J18260" i="1"/>
  <c r="J18254" i="1"/>
  <c r="J18247" i="1"/>
  <c r="J18240" i="1"/>
  <c r="J18233" i="1"/>
  <c r="J18226" i="1"/>
  <c r="J18219" i="1"/>
  <c r="J18212" i="1"/>
  <c r="J18204" i="1"/>
  <c r="J18197" i="1"/>
  <c r="J18191" i="1"/>
  <c r="J18185" i="1"/>
  <c r="J18179" i="1"/>
  <c r="J18170" i="1"/>
  <c r="J18164" i="1"/>
  <c r="J18157" i="1"/>
  <c r="J18150" i="1"/>
  <c r="J18143" i="1"/>
  <c r="J18136" i="1"/>
  <c r="J18129" i="1"/>
  <c r="J18121" i="1"/>
  <c r="J18114" i="1"/>
  <c r="J18108" i="1"/>
  <c r="J18101" i="1"/>
  <c r="J18092" i="1"/>
  <c r="J18085" i="1"/>
  <c r="J18078" i="1"/>
  <c r="J18072" i="1"/>
  <c r="J18066" i="1"/>
  <c r="J18059" i="1"/>
  <c r="J18052" i="1"/>
  <c r="J18044" i="1"/>
  <c r="J18038" i="1"/>
  <c r="J18031" i="1"/>
  <c r="J18025" i="1"/>
  <c r="J18019" i="1"/>
  <c r="J18012" i="1"/>
  <c r="J18006" i="1"/>
  <c r="J17999" i="1"/>
  <c r="J17987" i="1"/>
  <c r="J17980" i="1"/>
  <c r="J17973" i="1"/>
  <c r="J17966" i="1"/>
  <c r="J17960" i="1"/>
  <c r="J17954" i="1"/>
  <c r="J17948" i="1"/>
  <c r="J17939" i="1"/>
  <c r="J17932" i="1"/>
  <c r="J17919" i="1"/>
  <c r="J17908" i="1"/>
  <c r="J17902" i="1"/>
  <c r="J17896" i="1"/>
  <c r="J17890" i="1"/>
  <c r="J17884" i="1"/>
  <c r="J17875" i="1"/>
  <c r="J17868" i="1"/>
  <c r="J17861" i="1"/>
  <c r="J17854" i="1"/>
  <c r="J17847" i="1"/>
  <c r="J17840" i="1"/>
  <c r="J17828" i="1"/>
  <c r="J17821" i="1"/>
  <c r="J17814" i="1"/>
  <c r="J17807" i="1"/>
  <c r="J17795" i="1"/>
  <c r="J17789" i="1"/>
  <c r="J17782" i="1"/>
  <c r="J17775" i="1"/>
  <c r="J17769" i="1"/>
  <c r="J17763" i="1"/>
  <c r="J17757" i="1"/>
  <c r="J17750" i="1"/>
  <c r="J17743" i="1"/>
  <c r="J17736" i="1"/>
  <c r="J17729" i="1"/>
  <c r="J17722" i="1"/>
  <c r="J17715" i="1"/>
  <c r="J17708" i="1"/>
  <c r="J17702" i="1"/>
  <c r="J17695" i="1"/>
  <c r="J17688" i="1"/>
  <c r="J17679" i="1"/>
  <c r="J17672" i="1"/>
  <c r="J17665" i="1"/>
  <c r="J17658" i="1"/>
  <c r="J17651" i="1"/>
  <c r="J17645" i="1"/>
  <c r="J17638" i="1"/>
  <c r="J17626" i="1"/>
  <c r="J17613" i="1"/>
  <c r="J17607" i="1"/>
  <c r="J17600" i="1"/>
  <c r="J17591" i="1"/>
  <c r="J17584" i="1"/>
  <c r="J17576" i="1"/>
  <c r="J17569" i="1"/>
  <c r="J17562" i="1"/>
  <c r="J17550" i="1"/>
  <c r="J17543" i="1"/>
  <c r="J17536" i="1"/>
  <c r="J17529" i="1"/>
  <c r="J17523" i="1"/>
  <c r="J17516" i="1"/>
  <c r="J17510" i="1"/>
  <c r="J17504" i="1"/>
  <c r="J17492" i="1"/>
  <c r="J17485" i="1"/>
  <c r="J17473" i="1"/>
  <c r="J17467" i="1"/>
  <c r="J17458" i="1"/>
  <c r="J17447" i="1"/>
  <c r="J17438" i="1"/>
  <c r="J17431" i="1"/>
  <c r="J17425" i="1"/>
  <c r="J17416" i="1"/>
  <c r="J17409" i="1"/>
  <c r="J17403" i="1"/>
  <c r="J17397" i="1"/>
  <c r="J17390" i="1"/>
  <c r="J17383" i="1"/>
  <c r="J17376" i="1"/>
  <c r="J17370" i="1"/>
  <c r="J17360" i="1"/>
  <c r="J17353" i="1"/>
  <c r="J17340" i="1"/>
  <c r="J17334" i="1"/>
  <c r="J17327" i="1"/>
  <c r="J17320" i="1"/>
  <c r="J17309" i="1"/>
  <c r="J17302" i="1"/>
  <c r="J17292" i="1"/>
  <c r="J17285" i="1"/>
  <c r="J17279" i="1"/>
  <c r="J17273" i="1"/>
  <c r="J17266" i="1"/>
  <c r="J17255" i="1"/>
  <c r="J17246" i="1"/>
  <c r="J17239" i="1"/>
  <c r="J17232" i="1"/>
  <c r="J17223" i="1"/>
  <c r="J17217" i="1"/>
  <c r="J17210" i="1"/>
  <c r="J17203" i="1"/>
  <c r="J17196" i="1"/>
  <c r="J17189" i="1"/>
  <c r="J17183" i="1"/>
  <c r="J17174" i="1"/>
  <c r="J17165" i="1"/>
  <c r="J17159" i="1"/>
  <c r="J17153" i="1"/>
  <c r="J17147" i="1"/>
  <c r="J17136" i="1"/>
  <c r="J17129" i="1"/>
  <c r="J17121" i="1"/>
  <c r="J17115" i="1"/>
  <c r="J17108" i="1"/>
  <c r="J17101" i="1"/>
  <c r="J17094" i="1"/>
  <c r="J17085" i="1"/>
  <c r="J17079" i="1"/>
  <c r="J17072" i="1"/>
  <c r="J17060" i="1"/>
  <c r="J17053" i="1"/>
  <c r="J17046" i="1"/>
  <c r="J17040" i="1"/>
  <c r="J17034" i="1"/>
  <c r="J17027" i="1"/>
  <c r="J17021" i="1"/>
  <c r="J17014" i="1"/>
  <c r="J17002" i="1"/>
  <c r="J16995" i="1"/>
  <c r="J16988" i="1"/>
  <c r="J16981" i="1"/>
  <c r="J16974" i="1"/>
  <c r="J16967" i="1"/>
  <c r="J16960" i="1"/>
  <c r="J16954" i="1"/>
  <c r="J16948" i="1"/>
  <c r="J16939" i="1"/>
  <c r="J16933" i="1"/>
  <c r="J16926" i="1"/>
  <c r="J16915" i="1"/>
  <c r="J16903" i="1"/>
  <c r="J16896" i="1"/>
  <c r="J16890" i="1"/>
  <c r="J16884" i="1"/>
  <c r="J16875" i="1"/>
  <c r="J16868" i="1"/>
  <c r="J16861" i="1"/>
  <c r="J16855" i="1"/>
  <c r="J16842" i="1"/>
  <c r="J16835" i="1"/>
  <c r="J16829" i="1"/>
  <c r="J16817" i="1"/>
  <c r="J16810" i="1"/>
  <c r="J16804" i="1"/>
  <c r="J16798" i="1"/>
  <c r="J16791" i="1"/>
  <c r="J16776" i="1"/>
  <c r="J16770" i="1"/>
  <c r="J16764" i="1"/>
  <c r="J16750" i="1"/>
  <c r="J16744" i="1"/>
  <c r="J16738" i="1"/>
  <c r="J16731" i="1"/>
  <c r="J16725" i="1"/>
  <c r="J16719" i="1"/>
  <c r="J16713" i="1"/>
  <c r="J16700" i="1"/>
  <c r="J16693" i="1"/>
  <c r="J16684" i="1"/>
  <c r="J16674" i="1"/>
  <c r="J16668" i="1"/>
  <c r="J16660" i="1"/>
  <c r="J16654" i="1"/>
  <c r="J16648" i="1"/>
  <c r="J16641" i="1"/>
  <c r="J16634" i="1"/>
  <c r="J16627" i="1"/>
  <c r="J16620" i="1"/>
  <c r="J16614" i="1"/>
  <c r="J16607" i="1"/>
  <c r="J16600" i="1"/>
  <c r="J16588" i="1"/>
  <c r="J16582" i="1"/>
  <c r="J16574" i="1"/>
  <c r="J16567" i="1"/>
  <c r="J16561" i="1"/>
  <c r="J16555" i="1"/>
  <c r="J16544" i="1"/>
  <c r="J16537" i="1"/>
  <c r="J16531" i="1"/>
  <c r="J16524" i="1"/>
  <c r="J16517" i="1"/>
  <c r="J16510" i="1"/>
  <c r="J16501" i="1"/>
  <c r="J16488" i="1"/>
  <c r="J16482" i="1"/>
  <c r="J16476" i="1"/>
  <c r="J16469" i="1"/>
  <c r="J16461" i="1"/>
  <c r="J16455" i="1"/>
  <c r="J16449" i="1"/>
  <c r="J16441" i="1"/>
  <c r="J16429" i="1"/>
  <c r="J16422" i="1"/>
  <c r="J16416" i="1"/>
  <c r="J16402" i="1"/>
  <c r="J16396" i="1"/>
  <c r="J16389" i="1"/>
  <c r="J16383" i="1"/>
  <c r="J16376" i="1"/>
  <c r="J16369" i="1"/>
  <c r="J16362" i="1"/>
  <c r="J16355" i="1"/>
  <c r="J16349" i="1"/>
  <c r="J16337" i="1"/>
  <c r="J16331" i="1"/>
  <c r="J16324" i="1"/>
  <c r="J16317" i="1"/>
  <c r="J16311" i="1"/>
  <c r="J16304" i="1"/>
  <c r="J16297" i="1"/>
  <c r="J16290" i="1"/>
  <c r="J16283" i="1"/>
  <c r="J16276" i="1"/>
  <c r="J16269" i="1"/>
  <c r="J16260" i="1"/>
  <c r="J16253" i="1"/>
  <c r="J16246" i="1"/>
  <c r="J16234" i="1"/>
  <c r="J16227" i="1"/>
  <c r="J16221" i="1"/>
  <c r="J16214" i="1"/>
  <c r="J16207" i="1"/>
  <c r="J16196" i="1"/>
  <c r="J16189" i="1"/>
  <c r="J16177" i="1"/>
  <c r="J16170" i="1"/>
  <c r="J16161" i="1"/>
  <c r="J16148" i="1"/>
  <c r="J16137" i="1"/>
  <c r="J16120" i="1"/>
  <c r="J16114" i="1"/>
  <c r="J16100" i="1"/>
  <c r="J16093" i="1"/>
  <c r="J16086" i="1"/>
  <c r="J16079" i="1"/>
  <c r="J16073" i="1"/>
  <c r="J16067" i="1"/>
  <c r="J16058" i="1"/>
  <c r="J16051" i="1"/>
  <c r="J16045" i="1"/>
  <c r="J16038" i="1"/>
  <c r="J16030" i="1"/>
  <c r="J16023" i="1"/>
  <c r="J16016" i="1"/>
  <c r="J16010" i="1"/>
  <c r="J16003" i="1"/>
  <c r="J15996" i="1"/>
  <c r="J15986" i="1"/>
  <c r="J15980" i="1"/>
  <c r="J15974" i="1"/>
  <c r="J15965" i="1"/>
  <c r="J15956" i="1"/>
  <c r="J15950" i="1"/>
  <c r="J15943" i="1"/>
  <c r="J15936" i="1"/>
  <c r="J15929" i="1"/>
  <c r="J15923" i="1"/>
  <c r="J15917" i="1"/>
  <c r="J15909" i="1"/>
  <c r="J15899" i="1"/>
  <c r="J15893" i="1"/>
  <c r="J15886" i="1"/>
  <c r="J15879" i="1"/>
  <c r="J15872" i="1"/>
  <c r="J15865" i="1"/>
  <c r="J15858" i="1"/>
  <c r="J15851" i="1"/>
  <c r="J15839" i="1"/>
  <c r="J15831" i="1"/>
  <c r="J15824" i="1"/>
  <c r="J15818" i="1"/>
  <c r="J15812" i="1"/>
  <c r="J15805" i="1"/>
  <c r="J15793" i="1"/>
  <c r="J15786" i="1"/>
  <c r="J15780" i="1"/>
  <c r="J15771" i="1"/>
  <c r="J15764" i="1"/>
  <c r="J15757" i="1"/>
  <c r="J15750" i="1"/>
  <c r="J15743" i="1"/>
  <c r="J15735" i="1"/>
  <c r="J15717" i="1"/>
  <c r="J15701" i="1"/>
  <c r="J15695" i="1"/>
  <c r="J15683" i="1"/>
  <c r="J15676" i="1"/>
  <c r="J15670" i="1"/>
  <c r="J15663" i="1"/>
  <c r="J15657" i="1"/>
  <c r="J15647" i="1"/>
  <c r="J15636" i="1"/>
  <c r="J15629" i="1"/>
  <c r="J15618" i="1"/>
  <c r="J15603" i="1"/>
  <c r="J15594" i="1"/>
  <c r="J15575" i="1"/>
  <c r="J15569" i="1"/>
  <c r="J15562" i="1"/>
  <c r="J15555" i="1"/>
  <c r="J15549" i="1"/>
  <c r="J15542" i="1"/>
  <c r="J15535" i="1"/>
  <c r="J15528" i="1"/>
  <c r="J15519" i="1"/>
  <c r="J15513" i="1"/>
  <c r="J15506" i="1"/>
  <c r="J15499" i="1"/>
  <c r="J15492" i="1"/>
  <c r="J15485" i="1"/>
  <c r="J15478" i="1"/>
  <c r="J15469" i="1"/>
  <c r="J15462" i="1"/>
  <c r="J15455" i="1"/>
  <c r="J15448" i="1"/>
  <c r="J15441" i="1"/>
  <c r="J15434" i="1"/>
  <c r="J15427" i="1"/>
  <c r="J15420" i="1"/>
  <c r="J15413" i="1"/>
  <c r="J15406" i="1"/>
  <c r="J15399" i="1"/>
  <c r="J15388" i="1"/>
  <c r="J15381" i="1"/>
  <c r="J15371" i="1"/>
  <c r="J15362" i="1"/>
  <c r="J15355" i="1"/>
  <c r="J15349" i="1"/>
  <c r="J15343" i="1"/>
  <c r="J15335" i="1"/>
  <c r="J15326" i="1"/>
  <c r="J15320" i="1"/>
  <c r="J15313" i="1"/>
  <c r="J15306" i="1"/>
  <c r="J15299" i="1"/>
  <c r="J15293" i="1"/>
  <c r="J15287" i="1"/>
  <c r="J15280" i="1"/>
  <c r="J15273" i="1"/>
  <c r="J15266" i="1"/>
  <c r="J15259" i="1"/>
  <c r="J15252" i="1"/>
  <c r="J15236" i="1"/>
  <c r="J15229" i="1"/>
  <c r="J15223" i="1"/>
  <c r="J15217" i="1"/>
  <c r="J15203" i="1"/>
  <c r="J15195" i="1"/>
  <c r="J15186" i="1"/>
  <c r="J15179" i="1"/>
  <c r="J15163" i="1"/>
  <c r="J15153" i="1"/>
  <c r="J15146" i="1"/>
  <c r="J15138" i="1"/>
  <c r="J15132" i="1"/>
  <c r="J15125" i="1"/>
  <c r="J15118" i="1"/>
  <c r="J15111" i="1"/>
  <c r="J15104" i="1"/>
  <c r="J15097" i="1"/>
  <c r="J15090" i="1"/>
  <c r="J15084" i="1"/>
  <c r="J15074" i="1"/>
  <c r="J15067" i="1"/>
  <c r="J15053" i="1"/>
  <c r="J15047" i="1"/>
  <c r="J15040" i="1"/>
  <c r="J15033" i="1"/>
  <c r="J15026" i="1"/>
  <c r="J15015" i="1"/>
  <c r="J15009" i="1"/>
  <c r="J15002" i="1"/>
  <c r="J14996" i="1"/>
  <c r="J14988" i="1"/>
  <c r="J14971" i="1"/>
  <c r="J14960" i="1"/>
  <c r="J14954" i="1"/>
  <c r="J14947" i="1"/>
  <c r="J14940" i="1"/>
  <c r="J14933" i="1"/>
  <c r="J14926" i="1"/>
  <c r="J14909" i="1"/>
  <c r="J14901" i="1"/>
  <c r="J14891" i="1"/>
  <c r="J14885" i="1"/>
  <c r="J14874" i="1"/>
  <c r="J14868" i="1"/>
  <c r="J14861" i="1"/>
  <c r="J14854" i="1"/>
  <c r="J14848" i="1"/>
  <c r="J14835" i="1"/>
  <c r="J14829" i="1"/>
  <c r="J14822" i="1"/>
  <c r="J14815" i="1"/>
  <c r="J14806" i="1"/>
  <c r="J14799" i="1"/>
  <c r="J14793" i="1"/>
  <c r="J14782" i="1"/>
  <c r="J14775" i="1"/>
  <c r="J14768" i="1"/>
  <c r="J14759" i="1"/>
  <c r="J14753" i="1"/>
  <c r="J14744" i="1"/>
  <c r="J14738" i="1"/>
  <c r="J14732" i="1"/>
  <c r="J14725" i="1"/>
  <c r="J14718" i="1"/>
  <c r="J14710" i="1"/>
  <c r="J14704" i="1"/>
  <c r="J14698" i="1"/>
  <c r="J14689" i="1"/>
  <c r="J14682" i="1"/>
  <c r="J14675" i="1"/>
  <c r="J14668" i="1"/>
  <c r="J14661" i="1"/>
  <c r="J14654" i="1"/>
  <c r="J14648" i="1"/>
  <c r="J14642" i="1"/>
  <c r="J14636" i="1"/>
  <c r="J14629" i="1"/>
  <c r="J14617" i="1"/>
  <c r="J14610" i="1"/>
  <c r="J14603" i="1"/>
  <c r="J14594" i="1"/>
  <c r="J14587" i="1"/>
  <c r="J14572" i="1"/>
  <c r="J14564" i="1"/>
  <c r="J14553" i="1"/>
  <c r="J14547" i="1"/>
  <c r="J14533" i="1"/>
  <c r="J14519" i="1"/>
  <c r="J14512" i="1"/>
  <c r="J14503" i="1"/>
  <c r="J14497" i="1"/>
  <c r="J14483" i="1"/>
  <c r="J14476" i="1"/>
  <c r="J14469" i="1"/>
  <c r="J14462" i="1"/>
  <c r="J14456" i="1"/>
  <c r="J14450" i="1"/>
  <c r="J14444" i="1"/>
  <c r="J14435" i="1"/>
  <c r="J14429" i="1"/>
  <c r="J14422" i="1"/>
  <c r="J14415" i="1"/>
  <c r="J14409" i="1"/>
  <c r="J14403" i="1"/>
  <c r="J14396" i="1"/>
  <c r="J14390" i="1"/>
  <c r="J14384" i="1"/>
  <c r="J14378" i="1"/>
  <c r="J14372" i="1"/>
  <c r="J14366" i="1"/>
  <c r="J14355" i="1"/>
  <c r="J14348" i="1"/>
  <c r="J14342" i="1"/>
  <c r="J14335" i="1"/>
  <c r="J14328" i="1"/>
  <c r="J14322" i="1"/>
  <c r="J14316" i="1"/>
  <c r="J14310" i="1"/>
  <c r="J14303" i="1"/>
  <c r="J14288" i="1"/>
  <c r="J14282" i="1"/>
  <c r="J14276" i="1"/>
  <c r="J14271" i="1"/>
  <c r="J14266" i="1"/>
  <c r="J14257" i="1"/>
  <c r="J14251" i="1"/>
  <c r="J14243" i="1"/>
  <c r="J14236" i="1"/>
  <c r="J14224" i="1"/>
  <c r="J14154" i="1"/>
  <c r="J14148" i="1"/>
  <c r="J14142" i="1"/>
  <c r="J14136" i="1"/>
  <c r="J14130" i="1"/>
  <c r="J14124" i="1"/>
  <c r="J14118" i="1"/>
  <c r="J14112" i="1"/>
  <c r="J14106" i="1"/>
  <c r="J14100" i="1"/>
  <c r="J14094" i="1"/>
  <c r="J14088" i="1"/>
  <c r="J14082" i="1"/>
  <c r="J14076" i="1"/>
  <c r="J14070" i="1"/>
  <c r="J14064" i="1"/>
  <c r="J14058" i="1"/>
  <c r="J14052" i="1"/>
  <c r="J14046" i="1"/>
  <c r="J14040" i="1"/>
  <c r="J14034" i="1"/>
  <c r="J14028" i="1"/>
  <c r="J14022" i="1"/>
  <c r="J14016" i="1"/>
  <c r="J14010" i="1"/>
  <c r="J14004" i="1"/>
  <c r="J13998" i="1"/>
  <c r="J13992" i="1"/>
  <c r="J13986" i="1"/>
  <c r="J13978" i="1"/>
  <c r="J13972" i="1"/>
  <c r="J13966" i="1"/>
  <c r="J13960" i="1"/>
  <c r="J13954" i="1"/>
  <c r="J13948" i="1"/>
  <c r="J13942" i="1"/>
  <c r="J13936" i="1"/>
  <c r="J13930" i="1"/>
  <c r="J13924" i="1"/>
  <c r="J13918" i="1"/>
  <c r="J13912" i="1"/>
  <c r="J13906" i="1"/>
  <c r="J13900" i="1"/>
  <c r="J13894" i="1"/>
  <c r="J13888" i="1"/>
  <c r="J13882" i="1"/>
  <c r="J13876" i="1"/>
  <c r="J13870" i="1"/>
  <c r="J13864" i="1"/>
  <c r="J13858" i="1"/>
  <c r="J13852" i="1"/>
  <c r="J13846" i="1"/>
  <c r="J13840" i="1"/>
  <c r="J13834" i="1"/>
  <c r="J13828" i="1"/>
  <c r="J13822" i="1"/>
  <c r="J13816" i="1"/>
  <c r="J13808" i="1"/>
  <c r="J13802" i="1"/>
  <c r="J13796" i="1"/>
  <c r="J13790" i="1"/>
  <c r="J13784" i="1"/>
  <c r="J13778" i="1"/>
  <c r="J13772" i="1"/>
  <c r="J13766" i="1"/>
  <c r="J13760" i="1"/>
  <c r="J13754" i="1"/>
  <c r="J13748" i="1"/>
  <c r="J13742" i="1"/>
  <c r="J13736" i="1"/>
  <c r="J13730" i="1"/>
  <c r="J13724" i="1"/>
  <c r="J13718" i="1"/>
  <c r="J13712" i="1"/>
  <c r="J13706" i="1"/>
  <c r="J13700" i="1"/>
  <c r="J13694" i="1"/>
  <c r="J13688" i="1"/>
  <c r="J13682" i="1"/>
  <c r="J13676" i="1"/>
  <c r="J13670" i="1"/>
  <c r="J13664" i="1"/>
  <c r="J13658" i="1"/>
  <c r="J13652" i="1"/>
  <c r="J13646" i="1"/>
  <c r="J13640" i="1"/>
  <c r="J13634" i="1"/>
  <c r="J13628" i="1"/>
  <c r="J13622" i="1"/>
  <c r="J13616" i="1"/>
  <c r="J13610" i="1"/>
  <c r="J13604" i="1"/>
  <c r="J13598" i="1"/>
  <c r="J13592" i="1"/>
  <c r="J13586" i="1"/>
  <c r="J13580" i="1"/>
  <c r="J13574" i="1"/>
  <c r="J13568" i="1"/>
  <c r="J13562" i="1"/>
  <c r="J13556" i="1"/>
  <c r="J13550" i="1"/>
  <c r="J13544" i="1"/>
  <c r="J13538" i="1"/>
  <c r="J13532" i="1"/>
  <c r="J13526" i="1"/>
  <c r="J13520" i="1"/>
  <c r="J13514" i="1"/>
  <c r="J13508" i="1"/>
  <c r="J13502" i="1"/>
  <c r="J13496" i="1"/>
  <c r="J13490" i="1"/>
  <c r="J13484" i="1"/>
  <c r="J13478" i="1"/>
  <c r="J13472" i="1"/>
  <c r="J13466" i="1"/>
  <c r="J13460" i="1"/>
  <c r="J13454" i="1"/>
  <c r="J13448" i="1"/>
  <c r="J13442" i="1"/>
  <c r="J13436" i="1"/>
  <c r="J13430" i="1"/>
  <c r="J13424" i="1"/>
  <c r="J13418" i="1"/>
  <c r="J13412" i="1"/>
  <c r="J13406" i="1"/>
  <c r="J13400" i="1"/>
  <c r="J13394" i="1"/>
  <c r="J13388" i="1"/>
  <c r="J13382" i="1"/>
  <c r="J13376" i="1"/>
  <c r="J13370" i="1"/>
  <c r="J13364" i="1"/>
  <c r="J13358" i="1"/>
  <c r="J13352" i="1"/>
  <c r="J13346" i="1"/>
  <c r="J13340" i="1"/>
  <c r="J13334" i="1"/>
  <c r="J13328" i="1"/>
  <c r="J13322" i="1"/>
  <c r="J13316" i="1"/>
  <c r="J13310" i="1"/>
  <c r="J13304" i="1"/>
  <c r="J13298" i="1"/>
  <c r="J13292" i="1"/>
  <c r="J13286" i="1"/>
  <c r="J13280" i="1"/>
  <c r="J13274" i="1"/>
  <c r="J13268" i="1"/>
  <c r="J13262" i="1"/>
  <c r="J13256" i="1"/>
  <c r="J13250" i="1"/>
  <c r="J13244" i="1"/>
  <c r="J13238" i="1"/>
  <c r="J13232" i="1"/>
  <c r="J13226" i="1"/>
  <c r="J13220" i="1"/>
  <c r="J13214" i="1"/>
  <c r="J13208" i="1"/>
  <c r="J13202" i="1"/>
  <c r="J13196" i="1"/>
  <c r="J13190" i="1"/>
  <c r="J13184" i="1"/>
  <c r="J13178" i="1"/>
  <c r="J13172" i="1"/>
  <c r="J13166" i="1"/>
  <c r="J13160" i="1"/>
  <c r="J13154" i="1"/>
  <c r="J13148" i="1"/>
  <c r="J13142" i="1"/>
  <c r="J13136" i="1"/>
  <c r="J13130" i="1"/>
  <c r="J13124" i="1"/>
  <c r="J13118" i="1"/>
  <c r="J13112" i="1"/>
  <c r="J13106" i="1"/>
  <c r="J13100" i="1"/>
  <c r="J13094" i="1"/>
  <c r="J13088" i="1"/>
  <c r="J13082" i="1"/>
  <c r="J13076" i="1"/>
  <c r="J13070" i="1"/>
  <c r="J13064" i="1"/>
  <c r="J13058" i="1"/>
  <c r="J13052" i="1"/>
  <c r="J13046" i="1"/>
  <c r="J13040" i="1"/>
  <c r="J13034" i="1"/>
  <c r="J13028" i="1"/>
  <c r="J13022" i="1"/>
  <c r="J13016" i="1"/>
  <c r="J13010" i="1"/>
  <c r="J13004" i="1"/>
  <c r="J12998" i="1"/>
  <c r="J12992" i="1"/>
  <c r="J12986" i="1"/>
  <c r="J12980" i="1"/>
  <c r="J12974" i="1"/>
  <c r="J12968" i="1"/>
  <c r="J12962" i="1"/>
  <c r="J12956" i="1"/>
  <c r="J12950" i="1"/>
  <c r="J12944" i="1"/>
  <c r="J12938" i="1"/>
  <c r="J12932" i="1"/>
  <c r="J12926" i="1"/>
  <c r="J12920" i="1"/>
  <c r="J12914" i="1"/>
  <c r="J12908" i="1"/>
  <c r="J12902" i="1"/>
  <c r="J12896" i="1"/>
  <c r="J12890" i="1"/>
  <c r="J12884" i="1"/>
  <c r="J12878" i="1"/>
  <c r="J12872" i="1"/>
  <c r="J12866" i="1"/>
  <c r="J12860" i="1"/>
  <c r="J12854" i="1"/>
  <c r="J12848" i="1"/>
  <c r="J12842" i="1"/>
  <c r="J12836" i="1"/>
  <c r="J12830" i="1"/>
  <c r="J12824" i="1"/>
  <c r="J12818" i="1"/>
  <c r="J12812" i="1"/>
  <c r="J12806" i="1"/>
  <c r="J12800" i="1"/>
  <c r="J12794" i="1"/>
  <c r="J12788" i="1"/>
  <c r="J12782" i="1"/>
  <c r="J12776" i="1"/>
  <c r="J12770" i="1"/>
  <c r="J12764" i="1"/>
  <c r="J12758" i="1"/>
  <c r="J12752" i="1"/>
  <c r="J12746" i="1"/>
  <c r="J12740" i="1"/>
  <c r="J12734" i="1"/>
  <c r="J12728" i="1"/>
  <c r="J12722" i="1"/>
  <c r="J12716" i="1"/>
  <c r="J12710" i="1"/>
  <c r="J12704" i="1"/>
  <c r="J12698" i="1"/>
  <c r="J12692" i="1"/>
  <c r="J12686" i="1"/>
  <c r="J12678" i="1"/>
  <c r="J12672" i="1"/>
  <c r="J12666" i="1"/>
  <c r="J12660" i="1"/>
  <c r="J12654" i="1"/>
  <c r="J12648" i="1"/>
  <c r="J12642" i="1"/>
  <c r="J12636" i="1"/>
  <c r="J12630" i="1"/>
  <c r="J12624" i="1"/>
  <c r="J12618" i="1"/>
  <c r="J12612" i="1"/>
  <c r="J12606" i="1"/>
  <c r="J12600" i="1"/>
  <c r="J12594" i="1"/>
  <c r="J12588" i="1"/>
  <c r="J12582" i="1"/>
  <c r="J12576" i="1"/>
  <c r="J12570" i="1"/>
  <c r="J12564" i="1"/>
  <c r="J12558" i="1"/>
  <c r="J12552" i="1"/>
  <c r="J12546" i="1"/>
  <c r="J12540" i="1"/>
  <c r="J12534" i="1"/>
  <c r="J12528" i="1"/>
  <c r="J12522" i="1"/>
  <c r="J12516" i="1"/>
  <c r="J12510" i="1"/>
  <c r="J12504" i="1"/>
  <c r="J12498" i="1"/>
  <c r="J12492" i="1"/>
  <c r="J12486" i="1"/>
  <c r="J12480" i="1"/>
  <c r="J12474" i="1"/>
  <c r="J12468" i="1"/>
  <c r="J12462" i="1"/>
  <c r="J12456" i="1"/>
  <c r="J12450" i="1"/>
  <c r="J12444" i="1"/>
  <c r="J12438" i="1"/>
  <c r="J12432" i="1"/>
  <c r="J12426" i="1"/>
  <c r="J12420" i="1"/>
  <c r="J12414" i="1"/>
  <c r="J12408" i="1"/>
  <c r="J12402" i="1"/>
  <c r="J12396" i="1"/>
  <c r="J12390" i="1"/>
  <c r="J12384" i="1"/>
  <c r="J12378" i="1"/>
  <c r="J12372" i="1"/>
  <c r="J12366" i="1"/>
  <c r="J12360" i="1"/>
  <c r="J12354" i="1"/>
  <c r="J12348" i="1"/>
  <c r="J12342" i="1"/>
  <c r="J12336" i="1"/>
  <c r="J12330" i="1"/>
  <c r="J12324" i="1"/>
  <c r="J12318" i="1"/>
  <c r="J12312" i="1"/>
  <c r="J12306" i="1"/>
  <c r="J12300" i="1"/>
  <c r="J12294" i="1"/>
  <c r="J12288" i="1"/>
  <c r="J12282" i="1"/>
  <c r="J12276" i="1"/>
  <c r="J12270" i="1"/>
  <c r="J12264" i="1"/>
  <c r="J12258" i="1"/>
  <c r="J12252" i="1"/>
  <c r="J12246" i="1"/>
  <c r="J12240" i="1"/>
  <c r="J12234" i="1"/>
  <c r="J12228" i="1"/>
  <c r="J12222" i="1"/>
  <c r="J12216" i="1"/>
  <c r="J12210" i="1"/>
  <c r="J12204" i="1"/>
  <c r="J12198" i="1"/>
  <c r="J12192" i="1"/>
  <c r="J12186" i="1"/>
  <c r="J12180" i="1"/>
  <c r="J12174" i="1"/>
  <c r="J12168" i="1"/>
  <c r="J12162" i="1"/>
  <c r="J12156" i="1"/>
  <c r="J12150" i="1"/>
  <c r="J12144" i="1"/>
  <c r="J12138" i="1"/>
  <c r="J12132" i="1"/>
  <c r="J12126" i="1"/>
  <c r="J12120" i="1"/>
  <c r="J12114" i="1"/>
  <c r="J12108" i="1"/>
  <c r="J12102" i="1"/>
  <c r="J12096" i="1"/>
  <c r="J12090" i="1"/>
  <c r="J12084" i="1"/>
  <c r="J12078" i="1"/>
  <c r="J12072" i="1"/>
  <c r="J12066" i="1"/>
  <c r="J12060" i="1"/>
  <c r="J12054" i="1"/>
  <c r="J12048" i="1"/>
  <c r="J12042" i="1"/>
  <c r="J12036" i="1"/>
  <c r="J12030" i="1"/>
  <c r="J12024" i="1"/>
  <c r="J12018" i="1"/>
  <c r="J12012" i="1"/>
  <c r="J12006" i="1"/>
  <c r="J12000" i="1"/>
  <c r="J11994" i="1"/>
  <c r="J11988" i="1"/>
  <c r="J11982" i="1"/>
  <c r="J11976" i="1"/>
  <c r="J11970" i="1"/>
  <c r="J11964" i="1"/>
  <c r="J11958" i="1"/>
  <c r="J11952" i="1"/>
  <c r="J11946" i="1"/>
  <c r="J11940" i="1"/>
  <c r="J11934" i="1"/>
  <c r="J11928" i="1"/>
  <c r="J11922" i="1"/>
  <c r="J11916" i="1"/>
  <c r="J11910" i="1"/>
  <c r="J11904" i="1"/>
  <c r="J11898" i="1"/>
  <c r="J11892" i="1"/>
  <c r="J11886" i="1"/>
  <c r="J11880" i="1"/>
  <c r="J11874" i="1"/>
  <c r="J11868" i="1"/>
  <c r="J11862" i="1"/>
  <c r="J11856" i="1"/>
  <c r="J11850" i="1"/>
  <c r="J11844" i="1"/>
  <c r="J11838" i="1"/>
  <c r="J11832" i="1"/>
  <c r="J11826" i="1"/>
  <c r="J11820" i="1"/>
  <c r="J11814" i="1"/>
  <c r="J11808" i="1"/>
  <c r="J11802" i="1"/>
  <c r="J11796" i="1"/>
  <c r="J11790" i="1"/>
  <c r="J11784" i="1"/>
  <c r="J11778" i="1"/>
  <c r="J11772" i="1"/>
  <c r="J11766" i="1"/>
  <c r="J11760" i="1"/>
  <c r="J11754" i="1"/>
  <c r="J11748" i="1"/>
  <c r="J11742" i="1"/>
  <c r="J11736" i="1"/>
  <c r="J11730" i="1"/>
  <c r="J11724" i="1"/>
  <c r="J11718" i="1"/>
  <c r="J11712" i="1"/>
  <c r="J11706" i="1"/>
  <c r="J11700" i="1"/>
  <c r="J11694" i="1"/>
  <c r="J11688" i="1"/>
  <c r="J11682" i="1"/>
  <c r="J11676" i="1"/>
  <c r="J11670" i="1"/>
  <c r="J11664" i="1"/>
  <c r="J11658" i="1"/>
  <c r="J11652" i="1"/>
  <c r="J11646" i="1"/>
  <c r="J11640" i="1"/>
  <c r="J11634" i="1"/>
  <c r="J11628" i="1"/>
  <c r="J11622" i="1"/>
  <c r="J11616" i="1"/>
  <c r="J11610" i="1"/>
  <c r="J11604" i="1"/>
  <c r="J11598" i="1"/>
  <c r="J11592" i="1"/>
  <c r="J11586" i="1"/>
  <c r="J11580" i="1"/>
  <c r="J11574" i="1"/>
  <c r="J11568" i="1"/>
  <c r="J11562" i="1"/>
  <c r="J11556" i="1"/>
  <c r="J11550" i="1"/>
  <c r="J11544" i="1"/>
  <c r="J11538" i="1"/>
  <c r="J11532" i="1"/>
  <c r="J11526" i="1"/>
  <c r="J11520" i="1"/>
  <c r="J11514" i="1"/>
  <c r="J11508" i="1"/>
  <c r="J11502" i="1"/>
  <c r="J11496" i="1"/>
  <c r="J11490" i="1"/>
  <c r="J11484" i="1"/>
  <c r="J11478" i="1"/>
  <c r="J11472" i="1"/>
  <c r="J11466" i="1"/>
  <c r="J11460" i="1"/>
  <c r="J11454" i="1"/>
  <c r="J11448" i="1"/>
  <c r="J11442" i="1"/>
  <c r="J11436" i="1"/>
  <c r="J11430" i="1"/>
  <c r="J11424" i="1"/>
  <c r="J11418" i="1"/>
  <c r="J11412" i="1"/>
  <c r="J11406" i="1"/>
  <c r="J11400" i="1"/>
  <c r="J11394" i="1"/>
  <c r="J11388" i="1"/>
  <c r="J11382" i="1"/>
  <c r="J11376" i="1"/>
  <c r="J11370" i="1"/>
  <c r="J11364" i="1"/>
  <c r="J11358" i="1"/>
  <c r="J11352" i="1"/>
  <c r="J11346" i="1"/>
  <c r="J11340" i="1"/>
  <c r="J11334" i="1"/>
  <c r="J11328" i="1"/>
  <c r="J11322" i="1"/>
  <c r="J11316" i="1"/>
  <c r="J11310" i="1"/>
  <c r="J11304" i="1"/>
  <c r="J11298" i="1"/>
  <c r="J11292" i="1"/>
  <c r="J11286" i="1"/>
  <c r="J11280" i="1"/>
  <c r="J11274" i="1"/>
  <c r="J11268" i="1"/>
  <c r="J11262" i="1"/>
  <c r="J11256" i="1"/>
  <c r="J11250" i="1"/>
  <c r="J11244" i="1"/>
  <c r="J11238" i="1"/>
  <c r="J11232" i="1"/>
  <c r="J11226" i="1"/>
  <c r="J11220" i="1"/>
  <c r="J11214" i="1"/>
  <c r="J11208" i="1"/>
  <c r="J11202" i="1"/>
  <c r="J11196" i="1"/>
  <c r="J11190" i="1"/>
  <c r="J11184" i="1"/>
  <c r="J11178" i="1"/>
  <c r="J11172" i="1"/>
  <c r="J11164" i="1"/>
  <c r="J11158" i="1"/>
  <c r="J11152" i="1"/>
  <c r="J11146" i="1"/>
  <c r="J11140" i="1"/>
  <c r="J11134" i="1"/>
  <c r="J11128" i="1"/>
  <c r="J11122" i="1"/>
  <c r="J11116" i="1"/>
  <c r="J11110" i="1"/>
  <c r="J11104" i="1"/>
  <c r="J11098" i="1"/>
  <c r="J11092" i="1"/>
  <c r="J11086" i="1"/>
  <c r="J11080" i="1"/>
  <c r="J11074" i="1"/>
  <c r="J11068" i="1"/>
  <c r="J11062" i="1"/>
  <c r="J11056" i="1"/>
  <c r="J11050" i="1"/>
  <c r="J11044" i="1"/>
  <c r="J11038" i="1"/>
  <c r="J11032" i="1"/>
  <c r="J11026" i="1"/>
  <c r="J11020" i="1"/>
  <c r="J11014" i="1"/>
  <c r="J11008" i="1"/>
  <c r="J11002" i="1"/>
  <c r="J10996" i="1"/>
  <c r="J10990" i="1"/>
  <c r="J10984" i="1"/>
  <c r="J10978" i="1"/>
  <c r="J10972" i="1"/>
  <c r="J10966" i="1"/>
  <c r="J10960" i="1"/>
  <c r="J10954" i="1"/>
  <c r="J10948" i="1"/>
  <c r="J10942" i="1"/>
  <c r="J10936" i="1"/>
  <c r="J10930" i="1"/>
  <c r="J10924" i="1"/>
  <c r="J10918" i="1"/>
  <c r="J10911" i="1"/>
  <c r="J10905" i="1"/>
  <c r="J10899" i="1"/>
  <c r="J10893" i="1"/>
  <c r="J10887" i="1"/>
  <c r="J10881" i="1"/>
  <c r="J10875" i="1"/>
  <c r="J10869" i="1"/>
  <c r="J10863" i="1"/>
  <c r="J10857" i="1"/>
  <c r="J10851" i="1"/>
  <c r="J10845" i="1"/>
  <c r="J10839" i="1"/>
  <c r="J10833" i="1"/>
  <c r="J10827" i="1"/>
  <c r="J10822" i="1"/>
  <c r="J10816" i="1"/>
  <c r="J10810" i="1"/>
  <c r="J10804" i="1"/>
  <c r="J10798" i="1"/>
  <c r="J10792" i="1"/>
  <c r="J10786" i="1"/>
  <c r="J10780" i="1"/>
  <c r="J10774" i="1"/>
  <c r="J10768" i="1"/>
  <c r="J10762" i="1"/>
  <c r="J10756" i="1"/>
  <c r="J10750" i="1"/>
  <c r="J10744" i="1"/>
  <c r="J10738" i="1"/>
  <c r="J10732" i="1"/>
  <c r="J10726" i="1"/>
  <c r="J10720" i="1"/>
  <c r="J10714" i="1"/>
  <c r="J10708" i="1"/>
  <c r="J10702" i="1"/>
  <c r="J10696" i="1"/>
  <c r="J10690" i="1"/>
  <c r="J10684" i="1"/>
  <c r="J10678" i="1"/>
  <c r="J10672" i="1"/>
  <c r="J10666" i="1"/>
  <c r="J10660" i="1"/>
  <c r="J10654" i="1"/>
  <c r="J10648" i="1"/>
  <c r="J10642" i="1"/>
  <c r="J10636" i="1"/>
  <c r="J10628" i="1"/>
  <c r="J10622" i="1"/>
  <c r="J10616" i="1"/>
  <c r="J10610" i="1"/>
  <c r="J10604" i="1"/>
  <c r="J10598" i="1"/>
  <c r="J10592" i="1"/>
  <c r="J10586" i="1"/>
  <c r="J10580" i="1"/>
  <c r="J10574" i="1"/>
  <c r="J10568" i="1"/>
  <c r="J10562" i="1"/>
  <c r="J10556" i="1"/>
  <c r="J10550" i="1"/>
  <c r="J10544" i="1"/>
  <c r="J10538" i="1"/>
  <c r="J10532" i="1"/>
  <c r="J10526" i="1"/>
  <c r="J10520" i="1"/>
  <c r="J10514" i="1"/>
  <c r="J10508" i="1"/>
  <c r="J10502" i="1"/>
  <c r="J10496" i="1"/>
  <c r="J10490" i="1"/>
  <c r="J10484" i="1"/>
  <c r="J10478" i="1"/>
  <c r="J10472" i="1"/>
  <c r="J10466" i="1"/>
  <c r="J10460" i="1"/>
  <c r="J10454" i="1"/>
  <c r="J10448" i="1"/>
  <c r="J10442" i="1"/>
  <c r="J10436" i="1"/>
  <c r="J10430" i="1"/>
  <c r="J10424" i="1"/>
  <c r="J10418" i="1"/>
  <c r="J10412" i="1"/>
  <c r="J10406" i="1"/>
  <c r="J10400" i="1"/>
  <c r="J10394" i="1"/>
  <c r="J10388" i="1"/>
  <c r="J10382" i="1"/>
  <c r="J10376" i="1"/>
  <c r="J10370" i="1"/>
  <c r="J10364" i="1"/>
  <c r="J10358" i="1"/>
  <c r="J10352" i="1"/>
  <c r="J10346" i="1"/>
  <c r="J10340" i="1"/>
  <c r="J10334" i="1"/>
  <c r="J10328" i="1"/>
  <c r="J10322" i="1"/>
  <c r="J10316" i="1"/>
  <c r="J10310" i="1"/>
  <c r="J10304" i="1"/>
  <c r="J10298" i="1"/>
  <c r="J10292" i="1"/>
  <c r="J10286" i="1"/>
  <c r="J10280" i="1"/>
  <c r="J10274" i="1"/>
  <c r="J10268" i="1"/>
  <c r="J10262" i="1"/>
  <c r="J10256" i="1"/>
  <c r="J10250" i="1"/>
  <c r="J10244" i="1"/>
  <c r="J10238" i="1"/>
  <c r="J10232" i="1"/>
  <c r="J10226" i="1"/>
  <c r="J10220" i="1"/>
  <c r="J10214" i="1"/>
  <c r="J10208" i="1"/>
  <c r="J10202" i="1"/>
  <c r="J10196" i="1"/>
  <c r="J10190" i="1"/>
  <c r="J10184" i="1"/>
  <c r="J10178" i="1"/>
  <c r="J10172" i="1"/>
  <c r="J10166" i="1"/>
  <c r="J10160" i="1"/>
  <c r="J10154" i="1"/>
  <c r="J10148" i="1"/>
  <c r="J10142" i="1"/>
  <c r="J10136" i="1"/>
  <c r="J10130" i="1"/>
  <c r="J10124" i="1"/>
  <c r="J10118" i="1"/>
  <c r="J10112" i="1"/>
  <c r="J10106" i="1"/>
  <c r="J10100" i="1"/>
  <c r="J10094" i="1"/>
  <c r="J10088" i="1"/>
  <c r="J10082" i="1"/>
  <c r="J10076" i="1"/>
  <c r="J10070" i="1"/>
  <c r="J10064" i="1"/>
  <c r="J10058" i="1"/>
  <c r="J10052" i="1"/>
  <c r="J10046" i="1"/>
  <c r="J10040" i="1"/>
  <c r="J10034" i="1"/>
  <c r="J10028" i="1"/>
  <c r="J10022" i="1"/>
  <c r="J10016" i="1"/>
  <c r="J10010" i="1"/>
  <c r="J10004" i="1"/>
  <c r="J9998" i="1"/>
  <c r="J9992" i="1"/>
  <c r="J9986" i="1"/>
  <c r="J9980" i="1"/>
  <c r="J9974" i="1"/>
  <c r="J9968" i="1"/>
  <c r="J9962" i="1"/>
  <c r="J9956" i="1"/>
  <c r="J9950" i="1"/>
  <c r="J9944" i="1"/>
  <c r="J9938" i="1"/>
  <c r="J9932" i="1"/>
  <c r="J9926" i="1"/>
  <c r="J9920" i="1"/>
  <c r="J9914" i="1"/>
  <c r="J9908" i="1"/>
  <c r="J9902" i="1"/>
  <c r="J9896" i="1"/>
  <c r="J9890" i="1"/>
  <c r="J9884" i="1"/>
  <c r="J9878" i="1"/>
  <c r="J9872" i="1"/>
  <c r="J9866" i="1"/>
  <c r="J9860" i="1"/>
  <c r="J9854" i="1"/>
  <c r="J9848" i="1"/>
  <c r="J9842" i="1"/>
  <c r="J9836" i="1"/>
  <c r="J9830" i="1"/>
  <c r="J9824" i="1"/>
  <c r="J9818" i="1"/>
  <c r="J9812" i="1"/>
  <c r="J9806" i="1"/>
  <c r="J9800" i="1"/>
  <c r="J9794" i="1"/>
  <c r="J9788" i="1"/>
  <c r="J9782" i="1"/>
  <c r="J9776" i="1"/>
  <c r="J9770" i="1"/>
  <c r="J9764" i="1"/>
  <c r="J9758" i="1"/>
  <c r="J9752" i="1"/>
  <c r="J9746" i="1"/>
  <c r="J9740" i="1"/>
  <c r="J9734" i="1"/>
  <c r="J9728" i="1"/>
  <c r="J9722" i="1"/>
  <c r="J9716" i="1"/>
  <c r="J9710" i="1"/>
  <c r="J9704" i="1"/>
  <c r="J9698" i="1"/>
  <c r="J9692" i="1"/>
  <c r="J9686" i="1"/>
  <c r="J9680" i="1"/>
  <c r="J9674" i="1"/>
  <c r="J9668" i="1"/>
  <c r="J9662" i="1"/>
  <c r="J9656" i="1"/>
  <c r="J9650" i="1"/>
  <c r="J9644" i="1"/>
  <c r="J9638" i="1"/>
  <c r="J9632" i="1"/>
  <c r="J9626" i="1"/>
  <c r="J9620" i="1"/>
  <c r="J9614" i="1"/>
  <c r="J9608" i="1"/>
  <c r="J9602" i="1"/>
  <c r="J9596" i="1"/>
  <c r="J9590" i="1"/>
  <c r="J9584" i="1"/>
  <c r="J9578" i="1"/>
  <c r="J9572" i="1"/>
  <c r="J9566" i="1"/>
  <c r="J9560" i="1"/>
  <c r="J9554" i="1"/>
  <c r="J9548" i="1"/>
  <c r="J9542" i="1"/>
  <c r="J9536" i="1"/>
  <c r="J9530" i="1"/>
  <c r="J9524" i="1"/>
  <c r="J9518" i="1"/>
  <c r="J9512" i="1"/>
  <c r="J9506" i="1"/>
  <c r="J9500" i="1"/>
  <c r="J9494" i="1"/>
  <c r="J9488" i="1"/>
  <c r="J9482" i="1"/>
  <c r="J9476" i="1"/>
  <c r="J9470" i="1"/>
  <c r="J9464" i="1"/>
  <c r="J9458" i="1"/>
  <c r="J9452" i="1"/>
  <c r="J9446" i="1"/>
  <c r="J9440" i="1"/>
  <c r="J9434" i="1"/>
  <c r="J9428" i="1"/>
  <c r="J9422" i="1"/>
  <c r="J9416" i="1"/>
  <c r="J9410" i="1"/>
  <c r="J9404" i="1"/>
  <c r="J9398" i="1"/>
  <c r="J9392" i="1"/>
  <c r="J9386" i="1"/>
  <c r="J9380" i="1"/>
  <c r="J9374" i="1"/>
  <c r="J9368" i="1"/>
  <c r="J9362" i="1"/>
  <c r="J9356" i="1"/>
  <c r="J9350" i="1"/>
  <c r="J9344" i="1"/>
  <c r="J9338" i="1"/>
  <c r="J9332" i="1"/>
  <c r="J9326" i="1"/>
  <c r="J9320" i="1"/>
  <c r="J9314" i="1"/>
  <c r="J9308" i="1"/>
  <c r="J9302" i="1"/>
  <c r="J9296" i="1"/>
  <c r="J9290" i="1"/>
  <c r="J9284" i="1"/>
  <c r="J9278" i="1"/>
  <c r="J9272" i="1"/>
  <c r="J9266" i="1"/>
  <c r="J9260" i="1"/>
  <c r="J9254" i="1"/>
  <c r="J9248" i="1"/>
  <c r="J9242" i="1"/>
  <c r="J9236" i="1"/>
  <c r="J9230" i="1"/>
  <c r="J9224" i="1"/>
  <c r="J9218" i="1"/>
  <c r="J9212" i="1"/>
  <c r="J9206" i="1"/>
  <c r="J9200" i="1"/>
  <c r="J9194" i="1"/>
  <c r="J9188" i="1"/>
  <c r="J9182" i="1"/>
  <c r="J9176" i="1"/>
  <c r="J9170" i="1"/>
  <c r="J9164" i="1"/>
  <c r="J9158" i="1"/>
  <c r="J9152" i="1"/>
  <c r="J9146" i="1"/>
  <c r="J9140" i="1"/>
  <c r="J9134" i="1"/>
  <c r="J9128" i="1"/>
  <c r="J9122" i="1"/>
  <c r="J9116" i="1"/>
  <c r="J9110" i="1"/>
  <c r="J9104" i="1"/>
  <c r="J9098" i="1"/>
  <c r="J9092" i="1"/>
  <c r="J9086" i="1"/>
  <c r="J9080" i="1"/>
  <c r="J9074" i="1"/>
  <c r="J9068" i="1"/>
  <c r="J9062" i="1"/>
  <c r="J9056" i="1"/>
  <c r="J9050" i="1"/>
  <c r="J9044" i="1"/>
  <c r="J9038" i="1"/>
  <c r="J9032" i="1"/>
  <c r="J9026" i="1"/>
  <c r="J9020" i="1"/>
  <c r="J9014" i="1"/>
  <c r="J9008" i="1"/>
  <c r="J9002" i="1"/>
  <c r="J8996" i="1"/>
  <c r="J8990" i="1"/>
  <c r="J8984" i="1"/>
  <c r="J8978" i="1"/>
  <c r="J8972" i="1"/>
  <c r="J8966" i="1"/>
  <c r="J8960" i="1"/>
  <c r="J8954" i="1"/>
  <c r="J8948" i="1"/>
  <c r="J8942" i="1"/>
  <c r="J8936" i="1"/>
  <c r="J8930" i="1"/>
  <c r="J8924" i="1"/>
  <c r="J8918" i="1"/>
  <c r="J8912" i="1"/>
  <c r="J8906" i="1"/>
  <c r="J8900" i="1"/>
  <c r="J8894" i="1"/>
  <c r="J8888" i="1"/>
  <c r="J8882" i="1"/>
  <c r="J8876" i="1"/>
  <c r="J8870" i="1"/>
  <c r="J8864" i="1"/>
  <c r="J8858" i="1"/>
  <c r="J8852" i="1"/>
  <c r="J8846" i="1"/>
  <c r="J8840" i="1"/>
  <c r="J8834" i="1"/>
  <c r="J8828" i="1"/>
  <c r="J8822" i="1"/>
  <c r="J8816" i="1"/>
  <c r="J8810" i="1"/>
  <c r="J8804" i="1"/>
  <c r="J8798" i="1"/>
  <c r="J8792" i="1"/>
  <c r="J8786" i="1"/>
  <c r="J8780" i="1"/>
  <c r="J8774" i="1"/>
  <c r="J8768" i="1"/>
  <c r="J8762" i="1"/>
  <c r="J8756" i="1"/>
  <c r="J8750" i="1"/>
  <c r="J8744" i="1"/>
  <c r="J8738" i="1"/>
  <c r="J8732" i="1"/>
  <c r="J8726" i="1"/>
  <c r="J8720" i="1"/>
  <c r="J8714" i="1"/>
  <c r="J8708" i="1"/>
  <c r="J8702" i="1"/>
  <c r="J8696" i="1"/>
  <c r="J8690" i="1"/>
  <c r="J8684" i="1"/>
  <c r="J8678" i="1"/>
  <c r="J8672" i="1"/>
  <c r="J8666" i="1"/>
  <c r="J8660" i="1"/>
  <c r="J8654" i="1"/>
  <c r="J8648" i="1"/>
  <c r="J8640" i="1"/>
  <c r="J8634" i="1"/>
  <c r="J8628" i="1"/>
  <c r="J8622" i="1"/>
  <c r="J8616" i="1"/>
  <c r="J8610" i="1"/>
  <c r="J8604" i="1"/>
  <c r="J8598" i="1"/>
  <c r="J8592" i="1"/>
  <c r="J8586" i="1"/>
  <c r="J8580" i="1"/>
  <c r="J8574" i="1"/>
  <c r="J8568" i="1"/>
  <c r="J8562" i="1"/>
  <c r="J8556" i="1"/>
  <c r="J8550" i="1"/>
  <c r="J8544" i="1"/>
  <c r="J8538" i="1"/>
  <c r="J8532" i="1"/>
  <c r="J8526" i="1"/>
  <c r="J8520" i="1"/>
  <c r="J8514" i="1"/>
  <c r="J8508" i="1"/>
  <c r="J8502" i="1"/>
  <c r="J8496" i="1"/>
  <c r="J8490" i="1"/>
  <c r="J8484" i="1"/>
  <c r="J8478" i="1"/>
  <c r="J8472" i="1"/>
  <c r="J8466" i="1"/>
  <c r="J8460" i="1"/>
  <c r="J8454" i="1"/>
  <c r="J8448" i="1"/>
  <c r="J8442" i="1"/>
  <c r="J8436" i="1"/>
  <c r="J8430" i="1"/>
  <c r="J8424" i="1"/>
  <c r="J8418" i="1"/>
  <c r="J8412" i="1"/>
  <c r="J8406" i="1"/>
  <c r="J8398" i="1"/>
  <c r="J8392" i="1"/>
  <c r="J8386" i="1"/>
  <c r="J8380" i="1"/>
  <c r="J8374" i="1"/>
  <c r="J8368" i="1"/>
  <c r="J8362" i="1"/>
  <c r="J8356" i="1"/>
  <c r="J8350" i="1"/>
  <c r="J8344" i="1"/>
  <c r="J8338" i="1"/>
  <c r="J8332" i="1"/>
  <c r="J8326" i="1"/>
  <c r="J8320" i="1"/>
  <c r="J8314" i="1"/>
  <c r="J8308" i="1"/>
  <c r="J8302" i="1"/>
  <c r="J8296" i="1"/>
  <c r="J8290" i="1"/>
  <c r="J8284" i="1"/>
  <c r="J8278" i="1"/>
  <c r="J8272" i="1"/>
  <c r="J8266" i="1"/>
  <c r="J8260" i="1"/>
  <c r="J8254" i="1"/>
  <c r="J8248" i="1"/>
  <c r="J8242" i="1"/>
  <c r="J8236" i="1"/>
  <c r="J8230" i="1"/>
  <c r="J8224" i="1"/>
  <c r="J8218" i="1"/>
  <c r="J8212" i="1"/>
  <c r="J8206" i="1"/>
  <c r="J8200" i="1"/>
  <c r="J8194" i="1"/>
  <c r="J8188" i="1"/>
  <c r="J8182" i="1"/>
  <c r="J8176" i="1"/>
  <c r="J8170" i="1"/>
  <c r="J8164" i="1"/>
  <c r="J8158" i="1"/>
  <c r="J8152" i="1"/>
  <c r="J8146" i="1"/>
  <c r="J8140" i="1"/>
  <c r="J8134" i="1"/>
  <c r="J8128" i="1"/>
  <c r="J8122" i="1"/>
  <c r="J8116" i="1"/>
  <c r="J8110" i="1"/>
  <c r="J8104" i="1"/>
  <c r="J8098" i="1"/>
  <c r="J8092" i="1"/>
  <c r="J8086" i="1"/>
  <c r="J8080" i="1"/>
  <c r="J8074" i="1"/>
  <c r="J8068" i="1"/>
  <c r="J8062" i="1"/>
  <c r="J8056" i="1"/>
  <c r="J8050" i="1"/>
  <c r="J8044" i="1"/>
  <c r="J8038" i="1"/>
  <c r="J8032" i="1"/>
  <c r="J8026" i="1"/>
  <c r="J8020" i="1"/>
  <c r="J8014" i="1"/>
  <c r="J8008" i="1"/>
  <c r="J8002" i="1"/>
  <c r="J7996" i="1"/>
  <c r="J7990" i="1"/>
  <c r="J7984" i="1"/>
  <c r="J7978" i="1"/>
  <c r="J7972" i="1"/>
  <c r="J7966" i="1"/>
  <c r="J7960" i="1"/>
  <c r="J7954" i="1"/>
  <c r="J7948" i="1"/>
  <c r="J7942" i="1"/>
  <c r="J7936" i="1"/>
  <c r="J7930" i="1"/>
  <c r="J7924" i="1"/>
  <c r="J7917" i="1"/>
  <c r="J7909" i="1"/>
  <c r="J7902" i="1"/>
  <c r="J7894" i="1"/>
  <c r="J7887" i="1"/>
  <c r="J7880" i="1"/>
  <c r="J7872" i="1"/>
  <c r="J7864" i="1"/>
  <c r="J7857" i="1"/>
  <c r="J7849" i="1"/>
  <c r="J7842" i="1"/>
  <c r="J7835" i="1"/>
  <c r="J7828" i="1"/>
  <c r="J7821" i="1"/>
  <c r="J7814" i="1"/>
  <c r="J7807" i="1"/>
  <c r="J7800" i="1"/>
  <c r="J7793" i="1"/>
  <c r="J7785" i="1"/>
  <c r="J7778" i="1"/>
  <c r="J7771" i="1"/>
  <c r="J7763" i="1"/>
  <c r="J7756" i="1"/>
  <c r="J7748" i="1"/>
  <c r="J7739" i="1"/>
  <c r="J7732" i="1"/>
  <c r="J7725" i="1"/>
  <c r="J7718" i="1"/>
  <c r="J7711" i="1"/>
  <c r="J7701" i="1"/>
  <c r="J7694" i="1"/>
  <c r="J7687" i="1"/>
  <c r="J7680" i="1"/>
  <c r="J7673" i="1"/>
  <c r="J7666" i="1"/>
  <c r="J7659" i="1"/>
  <c r="J7652" i="1"/>
  <c r="J7645" i="1"/>
  <c r="J7638" i="1"/>
  <c r="J7631" i="1"/>
  <c r="J7624" i="1"/>
  <c r="J7617" i="1"/>
  <c r="J7610" i="1"/>
  <c r="J7603" i="1"/>
  <c r="J7596" i="1"/>
  <c r="J7589" i="1"/>
  <c r="J7582" i="1"/>
  <c r="J7572" i="1"/>
  <c r="J7565" i="1"/>
  <c r="J7558" i="1"/>
  <c r="J7551" i="1"/>
  <c r="J7544" i="1"/>
  <c r="J7537" i="1"/>
  <c r="J7528" i="1"/>
  <c r="J7521" i="1"/>
  <c r="J7514" i="1"/>
  <c r="J7507" i="1"/>
  <c r="J7498" i="1"/>
  <c r="J7491" i="1"/>
  <c r="J7483" i="1"/>
  <c r="J7475" i="1"/>
  <c r="J7468" i="1"/>
  <c r="J7461" i="1"/>
  <c r="J7454" i="1"/>
  <c r="J7446" i="1"/>
  <c r="J7439" i="1"/>
  <c r="J7432" i="1"/>
  <c r="J7424" i="1"/>
  <c r="J7416" i="1"/>
  <c r="J7409" i="1"/>
  <c r="J7402" i="1"/>
  <c r="J7393" i="1"/>
  <c r="J7386" i="1"/>
  <c r="J7379" i="1"/>
  <c r="J7372" i="1"/>
  <c r="J7365" i="1"/>
  <c r="J7358" i="1"/>
  <c r="J7351" i="1"/>
  <c r="J7344" i="1"/>
  <c r="J7337" i="1"/>
  <c r="J7330" i="1"/>
  <c r="J7323" i="1"/>
  <c r="J7316" i="1"/>
  <c r="J7309" i="1"/>
  <c r="J7302" i="1"/>
  <c r="J7295" i="1"/>
  <c r="J7288" i="1"/>
  <c r="J7281" i="1"/>
  <c r="J7273" i="1"/>
  <c r="J7266" i="1"/>
  <c r="J7259" i="1"/>
  <c r="J7252" i="1"/>
  <c r="J7244" i="1"/>
  <c r="J7237" i="1"/>
  <c r="J7229" i="1"/>
  <c r="J7222" i="1"/>
  <c r="J7215" i="1"/>
  <c r="J7208" i="1"/>
  <c r="J7201" i="1"/>
  <c r="J7192" i="1"/>
  <c r="J7185" i="1"/>
  <c r="J7178" i="1"/>
  <c r="J7171" i="1"/>
  <c r="J7164" i="1"/>
  <c r="J7156" i="1"/>
  <c r="J7149" i="1"/>
  <c r="J7142" i="1"/>
  <c r="J7135" i="1"/>
  <c r="J7128" i="1"/>
  <c r="J7121" i="1"/>
  <c r="J7114" i="1"/>
  <c r="J7107" i="1"/>
  <c r="J7100" i="1"/>
  <c r="J7093" i="1"/>
  <c r="J7086" i="1"/>
  <c r="J7079" i="1"/>
  <c r="J7070" i="1"/>
  <c r="J7063" i="1"/>
  <c r="J7056" i="1"/>
  <c r="J7049" i="1"/>
  <c r="J7042" i="1"/>
  <c r="J7033" i="1"/>
  <c r="J7025" i="1"/>
  <c r="J7018" i="1"/>
  <c r="J7011" i="1"/>
  <c r="J7004" i="1"/>
  <c r="J6997" i="1"/>
  <c r="J6990" i="1"/>
  <c r="J6983" i="1"/>
  <c r="J6976" i="1"/>
  <c r="J6969" i="1"/>
  <c r="J6962" i="1"/>
  <c r="J6955" i="1"/>
  <c r="J6948" i="1"/>
  <c r="J6941" i="1"/>
  <c r="J6934" i="1"/>
  <c r="J6927" i="1"/>
  <c r="J6920" i="1"/>
  <c r="J6913" i="1"/>
  <c r="J6906" i="1"/>
  <c r="J6898" i="1"/>
  <c r="J6891" i="1"/>
  <c r="J6884" i="1"/>
  <c r="J6877" i="1"/>
  <c r="J6870" i="1"/>
  <c r="J6863" i="1"/>
  <c r="J6856" i="1"/>
  <c r="J6849" i="1"/>
  <c r="J6842" i="1"/>
  <c r="J6835" i="1"/>
  <c r="J6827" i="1"/>
  <c r="J6820" i="1"/>
  <c r="J6813" i="1"/>
  <c r="J6806" i="1"/>
  <c r="J6799" i="1"/>
  <c r="J6792" i="1"/>
  <c r="J6785" i="1"/>
  <c r="J6778" i="1"/>
  <c r="J6771" i="1"/>
  <c r="J6764" i="1"/>
  <c r="J6757" i="1"/>
  <c r="J6750" i="1"/>
  <c r="J6743" i="1"/>
  <c r="J6736" i="1"/>
  <c r="J6729" i="1"/>
  <c r="J6722" i="1"/>
  <c r="J6715" i="1"/>
  <c r="J6707" i="1"/>
  <c r="J6700" i="1"/>
  <c r="J6693" i="1"/>
  <c r="J6686" i="1"/>
  <c r="J6679" i="1"/>
  <c r="J6672" i="1"/>
  <c r="J6665" i="1"/>
  <c r="J6657" i="1"/>
  <c r="J6649" i="1"/>
  <c r="J6642" i="1"/>
  <c r="J6635" i="1"/>
  <c r="J6628" i="1"/>
  <c r="J6621" i="1"/>
  <c r="J6614" i="1"/>
  <c r="J6607" i="1"/>
  <c r="J6600" i="1"/>
  <c r="J6593" i="1"/>
  <c r="J6586" i="1"/>
  <c r="J6579" i="1"/>
  <c r="J6572" i="1"/>
  <c r="J6565" i="1"/>
  <c r="J6557" i="1"/>
  <c r="J6550" i="1"/>
  <c r="J6543" i="1"/>
  <c r="J6536" i="1"/>
  <c r="J6529" i="1"/>
  <c r="J6522" i="1"/>
  <c r="J6515" i="1"/>
  <c r="J6508" i="1"/>
  <c r="J6499" i="1"/>
  <c r="J6492" i="1"/>
  <c r="J6485" i="1"/>
  <c r="J6478" i="1"/>
  <c r="J6471" i="1"/>
  <c r="J6463" i="1"/>
  <c r="J6456" i="1"/>
  <c r="J6449" i="1"/>
  <c r="J6442" i="1"/>
  <c r="J6435" i="1"/>
  <c r="J6428" i="1"/>
  <c r="J6421" i="1"/>
  <c r="J6414" i="1"/>
  <c r="J6407" i="1"/>
  <c r="J6400" i="1"/>
  <c r="J6392" i="1"/>
  <c r="J6385" i="1"/>
  <c r="J6378" i="1"/>
  <c r="J6371" i="1"/>
  <c r="J6364" i="1"/>
  <c r="J6357" i="1"/>
  <c r="J6350" i="1"/>
  <c r="J6343" i="1"/>
  <c r="J6336" i="1"/>
  <c r="J6329" i="1"/>
  <c r="J6322" i="1"/>
  <c r="J6315" i="1"/>
  <c r="J6307" i="1"/>
  <c r="J6300" i="1"/>
  <c r="J6293" i="1"/>
  <c r="J6286" i="1"/>
  <c r="J6279" i="1"/>
  <c r="J6272" i="1"/>
  <c r="J6265" i="1"/>
  <c r="J6258" i="1"/>
  <c r="J6251" i="1"/>
  <c r="J6243" i="1"/>
  <c r="J6236" i="1"/>
  <c r="J6229" i="1"/>
  <c r="J6222" i="1"/>
  <c r="J6215" i="1"/>
  <c r="J6208" i="1"/>
  <c r="J6200" i="1"/>
  <c r="J6193" i="1"/>
  <c r="J6186" i="1"/>
  <c r="J6179" i="1"/>
  <c r="J6172" i="1"/>
  <c r="J6165" i="1"/>
  <c r="J6158" i="1"/>
  <c r="J6148" i="1"/>
  <c r="J6141" i="1"/>
  <c r="J6134" i="1"/>
  <c r="J6127" i="1"/>
  <c r="J6120" i="1"/>
  <c r="J6113" i="1"/>
  <c r="J6106" i="1"/>
  <c r="J6099" i="1"/>
  <c r="J6092" i="1"/>
  <c r="J6085" i="1"/>
  <c r="J6078" i="1"/>
  <c r="J6070" i="1"/>
  <c r="J6062" i="1"/>
  <c r="J6055" i="1"/>
  <c r="J6048" i="1"/>
  <c r="J6041" i="1"/>
  <c r="J6034" i="1"/>
  <c r="J6027" i="1"/>
  <c r="J6020" i="1"/>
  <c r="J6013" i="1"/>
  <c r="J6006" i="1"/>
  <c r="J5999" i="1"/>
  <c r="J5992" i="1"/>
  <c r="J5985" i="1"/>
  <c r="J5978" i="1"/>
  <c r="J5971" i="1"/>
  <c r="J5964" i="1"/>
  <c r="J5957" i="1"/>
  <c r="J5950" i="1"/>
  <c r="J5943" i="1"/>
  <c r="J5936" i="1"/>
  <c r="J5929" i="1"/>
  <c r="J5922" i="1"/>
  <c r="J5915" i="1"/>
  <c r="J5907" i="1"/>
  <c r="J5900" i="1"/>
  <c r="J5893" i="1"/>
  <c r="J5886" i="1"/>
  <c r="J5879" i="1"/>
  <c r="J5872" i="1"/>
  <c r="J5865" i="1"/>
  <c r="J5858" i="1"/>
  <c r="J5851" i="1"/>
  <c r="J5844" i="1"/>
  <c r="J5837" i="1"/>
  <c r="J5830" i="1"/>
  <c r="J5823" i="1"/>
  <c r="J5815" i="1"/>
  <c r="J5808" i="1"/>
  <c r="J5800" i="1"/>
  <c r="J5793" i="1"/>
  <c r="J5786" i="1"/>
  <c r="J5779" i="1"/>
  <c r="J5772" i="1"/>
  <c r="J5765" i="1"/>
  <c r="J5757" i="1"/>
  <c r="J5750" i="1"/>
  <c r="J5743" i="1"/>
  <c r="J5736" i="1"/>
  <c r="J5729" i="1"/>
  <c r="J5721" i="1"/>
  <c r="J5714" i="1"/>
  <c r="J5707" i="1"/>
  <c r="J5700" i="1"/>
  <c r="J5692" i="1"/>
  <c r="J5684" i="1"/>
  <c r="J5675" i="1"/>
  <c r="J5668" i="1"/>
  <c r="J5661" i="1"/>
  <c r="J5654" i="1"/>
  <c r="J5647" i="1"/>
  <c r="J5640" i="1"/>
  <c r="J5632" i="1"/>
  <c r="J5625" i="1"/>
  <c r="J5618" i="1"/>
  <c r="J5611" i="1"/>
  <c r="J5603" i="1"/>
  <c r="J5595" i="1"/>
  <c r="J5588" i="1"/>
  <c r="J5581" i="1"/>
  <c r="J5574" i="1"/>
  <c r="J5567" i="1"/>
  <c r="J5559" i="1"/>
  <c r="J5552" i="1"/>
  <c r="J5545" i="1"/>
  <c r="J5538" i="1"/>
  <c r="J5531" i="1"/>
  <c r="J5524" i="1"/>
  <c r="J5517" i="1"/>
  <c r="J5509" i="1"/>
  <c r="J5502" i="1"/>
  <c r="J5495" i="1"/>
  <c r="J5488" i="1"/>
  <c r="J5481" i="1"/>
  <c r="J5473" i="1"/>
  <c r="J5466" i="1"/>
  <c r="J5459" i="1"/>
  <c r="J5452" i="1"/>
  <c r="J5445" i="1"/>
  <c r="J5438" i="1"/>
  <c r="J5431" i="1"/>
  <c r="J5424" i="1"/>
  <c r="J5417" i="1"/>
  <c r="J5410" i="1"/>
  <c r="J5402" i="1"/>
  <c r="J5395" i="1"/>
  <c r="J5388" i="1"/>
  <c r="J5381" i="1"/>
  <c r="J5374" i="1"/>
  <c r="J5367" i="1"/>
  <c r="J5360" i="1"/>
  <c r="J5353" i="1"/>
  <c r="J5346" i="1"/>
  <c r="J5338" i="1"/>
  <c r="J5330" i="1"/>
  <c r="J5323" i="1"/>
  <c r="J5316" i="1"/>
  <c r="J5309" i="1"/>
  <c r="J5302" i="1"/>
  <c r="J5294" i="1"/>
  <c r="J5287" i="1"/>
  <c r="J5280" i="1"/>
  <c r="J5272" i="1"/>
  <c r="J5265" i="1"/>
  <c r="J5258" i="1"/>
  <c r="J5251" i="1"/>
  <c r="J5244" i="1"/>
  <c r="J5237" i="1"/>
  <c r="J5230" i="1"/>
  <c r="J5223" i="1"/>
  <c r="J5216" i="1"/>
  <c r="J5208" i="1"/>
  <c r="J5201" i="1"/>
  <c r="J5194" i="1"/>
  <c r="J5187" i="1"/>
  <c r="J5180" i="1"/>
  <c r="J5173" i="1"/>
  <c r="J5166" i="1"/>
  <c r="J5159" i="1"/>
  <c r="J5152" i="1"/>
  <c r="J5144" i="1"/>
  <c r="J5136" i="1"/>
  <c r="J5129" i="1"/>
  <c r="J5122" i="1"/>
  <c r="J5115" i="1"/>
  <c r="J5108" i="1"/>
  <c r="J5100" i="1"/>
  <c r="J5093" i="1"/>
  <c r="J5086" i="1"/>
  <c r="J5079" i="1"/>
  <c r="J5072" i="1"/>
  <c r="J5065" i="1"/>
  <c r="J5058" i="1"/>
  <c r="J5051" i="1"/>
  <c r="J5044" i="1"/>
  <c r="J5037" i="1"/>
  <c r="J5030" i="1"/>
  <c r="J5023" i="1"/>
  <c r="J5016" i="1"/>
  <c r="J5009" i="1"/>
  <c r="J5002" i="1"/>
  <c r="J4995" i="1"/>
  <c r="J4988" i="1"/>
  <c r="J4981" i="1"/>
  <c r="J4973" i="1"/>
  <c r="J4966" i="1"/>
  <c r="J4958" i="1"/>
  <c r="J4951" i="1"/>
  <c r="J4944" i="1"/>
  <c r="J4937" i="1"/>
  <c r="J4930" i="1"/>
  <c r="J4923" i="1"/>
  <c r="J4915" i="1"/>
  <c r="J4908" i="1"/>
  <c r="J4901" i="1"/>
  <c r="J4894" i="1"/>
  <c r="J4887" i="1"/>
  <c r="J4880" i="1"/>
  <c r="J4873" i="1"/>
  <c r="J4866" i="1"/>
  <c r="J4858" i="1"/>
  <c r="J4851" i="1"/>
  <c r="J4843" i="1"/>
  <c r="J4836" i="1"/>
  <c r="J4829" i="1"/>
  <c r="J4822" i="1"/>
  <c r="J4814" i="1"/>
  <c r="J4807" i="1"/>
  <c r="J4800" i="1"/>
  <c r="J4793" i="1"/>
  <c r="J4786" i="1"/>
  <c r="J4779" i="1"/>
  <c r="J4772" i="1"/>
  <c r="J4764" i="1"/>
  <c r="J4756" i="1"/>
  <c r="J4749" i="1"/>
  <c r="J4742" i="1"/>
  <c r="J4735" i="1"/>
  <c r="J4728" i="1"/>
  <c r="J4721" i="1"/>
  <c r="J4714" i="1"/>
  <c r="J4707" i="1"/>
  <c r="J4699" i="1"/>
  <c r="J4691" i="1"/>
  <c r="J4684" i="1"/>
  <c r="J4676" i="1"/>
  <c r="J4669" i="1"/>
  <c r="J4661" i="1"/>
  <c r="J4654" i="1"/>
  <c r="J4647" i="1"/>
  <c r="J4640" i="1"/>
  <c r="J4633" i="1"/>
  <c r="J4626" i="1"/>
  <c r="J4619" i="1"/>
  <c r="J4611" i="1"/>
  <c r="J4604" i="1"/>
  <c r="J4597" i="1"/>
  <c r="J4590" i="1"/>
  <c r="J4583" i="1"/>
  <c r="J4576" i="1"/>
  <c r="J4569" i="1"/>
  <c r="J4561" i="1"/>
  <c r="J4554" i="1"/>
  <c r="J4547" i="1"/>
  <c r="J4540" i="1"/>
  <c r="J4533" i="1"/>
  <c r="J4525" i="1"/>
  <c r="J4517" i="1"/>
  <c r="J4510" i="1"/>
  <c r="J4503" i="1"/>
  <c r="J4496" i="1"/>
  <c r="J4488" i="1"/>
  <c r="J4481" i="1"/>
  <c r="J4474" i="1"/>
  <c r="J4467" i="1"/>
  <c r="J4460" i="1"/>
  <c r="J4453" i="1"/>
  <c r="J4446" i="1"/>
  <c r="J4439" i="1"/>
  <c r="J4432" i="1"/>
  <c r="J4425" i="1"/>
  <c r="J4418" i="1"/>
  <c r="J4411" i="1"/>
  <c r="J4404" i="1"/>
  <c r="J4397" i="1"/>
  <c r="J4390" i="1"/>
  <c r="J4383" i="1"/>
  <c r="J4376" i="1"/>
  <c r="J4369" i="1"/>
  <c r="J4362" i="1"/>
  <c r="J4355" i="1"/>
  <c r="J4348" i="1"/>
  <c r="J4339" i="1"/>
  <c r="J4332" i="1"/>
  <c r="J4325" i="1"/>
  <c r="J4318" i="1"/>
  <c r="J4310" i="1"/>
  <c r="J4303" i="1"/>
  <c r="J4295" i="1"/>
  <c r="J4288" i="1"/>
  <c r="J4281" i="1"/>
  <c r="J4274" i="1"/>
  <c r="J4265" i="1"/>
  <c r="J4258" i="1"/>
  <c r="J4251" i="1"/>
  <c r="J4243" i="1"/>
  <c r="J4236" i="1"/>
  <c r="J4228" i="1"/>
  <c r="J4221" i="1"/>
  <c r="J4213" i="1"/>
  <c r="J4204" i="1"/>
  <c r="J4197" i="1"/>
  <c r="J4190" i="1"/>
  <c r="J4183" i="1"/>
  <c r="J4176" i="1"/>
  <c r="J4169" i="1"/>
  <c r="J4162" i="1"/>
  <c r="J4155" i="1"/>
  <c r="J4148" i="1"/>
  <c r="J4141" i="1"/>
  <c r="J4133" i="1"/>
  <c r="J4126" i="1"/>
  <c r="J4119" i="1"/>
  <c r="J4112" i="1"/>
  <c r="J4105" i="1"/>
  <c r="J4098" i="1"/>
  <c r="J4090" i="1"/>
  <c r="J4083" i="1"/>
  <c r="J4075" i="1"/>
  <c r="J4068" i="1"/>
  <c r="J4060" i="1"/>
  <c r="J4053" i="1"/>
  <c r="J4046" i="1"/>
  <c r="J4038" i="1"/>
  <c r="J4031" i="1"/>
  <c r="J4024" i="1"/>
  <c r="J4017" i="1"/>
  <c r="J4010" i="1"/>
  <c r="J4003" i="1"/>
  <c r="J3996" i="1"/>
  <c r="J3989" i="1"/>
  <c r="J3982" i="1"/>
  <c r="J3975" i="1"/>
  <c r="J3968" i="1"/>
  <c r="J3960" i="1"/>
  <c r="J3953" i="1"/>
  <c r="J3946" i="1"/>
  <c r="J3939" i="1"/>
  <c r="J3932" i="1"/>
  <c r="J3926" i="1"/>
  <c r="J3919" i="1"/>
  <c r="J3912" i="1"/>
  <c r="J3905" i="1"/>
  <c r="J3898" i="1"/>
  <c r="J3891" i="1"/>
  <c r="J3884" i="1"/>
  <c r="J3877" i="1"/>
  <c r="J3870" i="1"/>
  <c r="J3863" i="1"/>
  <c r="J3855" i="1"/>
  <c r="J3848" i="1"/>
  <c r="J3841" i="1"/>
  <c r="J3833" i="1"/>
  <c r="J3824" i="1"/>
  <c r="J3817" i="1"/>
  <c r="J3810" i="1"/>
  <c r="J3802" i="1"/>
  <c r="J3795" i="1"/>
  <c r="J3788" i="1"/>
  <c r="J3780" i="1"/>
  <c r="J3773" i="1"/>
  <c r="J3766" i="1"/>
  <c r="J3758" i="1"/>
  <c r="J3750" i="1"/>
  <c r="J3742" i="1"/>
  <c r="J3735" i="1"/>
  <c r="J3728" i="1"/>
  <c r="J3721" i="1"/>
  <c r="J3714" i="1"/>
  <c r="J3707" i="1"/>
  <c r="J3699" i="1"/>
  <c r="J3689" i="1"/>
  <c r="J3681" i="1"/>
  <c r="J3673" i="1"/>
  <c r="J3665" i="1"/>
  <c r="J3658" i="1"/>
  <c r="J3650" i="1"/>
  <c r="J3643" i="1"/>
  <c r="J3636" i="1"/>
  <c r="J3628" i="1"/>
  <c r="J3620" i="1"/>
  <c r="J3612" i="1"/>
  <c r="J3605" i="1"/>
  <c r="J3598" i="1"/>
  <c r="J3591" i="1"/>
  <c r="J3584" i="1"/>
  <c r="J3576" i="1"/>
  <c r="J3569" i="1"/>
  <c r="J3562" i="1"/>
  <c r="J3555" i="1"/>
  <c r="J3548" i="1"/>
  <c r="J3541" i="1"/>
  <c r="J3534" i="1"/>
  <c r="J3527" i="1"/>
  <c r="J3520" i="1"/>
  <c r="J3513" i="1"/>
  <c r="J3505" i="1"/>
  <c r="J3498" i="1"/>
  <c r="J3491" i="1"/>
  <c r="J3484" i="1"/>
  <c r="J3477" i="1"/>
  <c r="J3470" i="1"/>
  <c r="J3461" i="1"/>
  <c r="J3454" i="1"/>
  <c r="J3447" i="1"/>
  <c r="J3440" i="1"/>
  <c r="J3433" i="1"/>
  <c r="J3426" i="1"/>
  <c r="J3419" i="1"/>
  <c r="J3412" i="1"/>
  <c r="J3405" i="1"/>
  <c r="J3398" i="1"/>
  <c r="J3391" i="1"/>
  <c r="J3384" i="1"/>
  <c r="J3377" i="1"/>
  <c r="J3370" i="1"/>
  <c r="J3362" i="1"/>
  <c r="J3354" i="1"/>
  <c r="J3347" i="1"/>
  <c r="J3340" i="1"/>
  <c r="J3333" i="1"/>
  <c r="J3326" i="1"/>
  <c r="J3319" i="1"/>
  <c r="J3312" i="1"/>
  <c r="J3305" i="1"/>
  <c r="J3298" i="1"/>
  <c r="J3291" i="1"/>
  <c r="J3284" i="1"/>
  <c r="J3275" i="1"/>
  <c r="J3268" i="1"/>
  <c r="J3261" i="1"/>
  <c r="J3254" i="1"/>
  <c r="J3247" i="1"/>
  <c r="J3240" i="1"/>
  <c r="J3233" i="1"/>
  <c r="J3226" i="1"/>
  <c r="J3219" i="1"/>
  <c r="J3212" i="1"/>
  <c r="J3205" i="1"/>
  <c r="J3198" i="1"/>
  <c r="J3191" i="1"/>
  <c r="J3183" i="1"/>
  <c r="J3176" i="1"/>
  <c r="J3169" i="1"/>
  <c r="J3162" i="1"/>
  <c r="J3155" i="1"/>
  <c r="J3148" i="1"/>
  <c r="J3141" i="1"/>
  <c r="J3134" i="1"/>
  <c r="J3127" i="1"/>
  <c r="J3120" i="1"/>
  <c r="J3113" i="1"/>
  <c r="J3106" i="1"/>
  <c r="J3098" i="1"/>
  <c r="J3091" i="1"/>
  <c r="J3084" i="1"/>
  <c r="J3077" i="1"/>
  <c r="J3069" i="1"/>
  <c r="J3061" i="1"/>
  <c r="J3054" i="1"/>
  <c r="J3047" i="1"/>
  <c r="J3040" i="1"/>
  <c r="J3032" i="1"/>
  <c r="J3024" i="1"/>
  <c r="J3017" i="1"/>
  <c r="J3009" i="1"/>
  <c r="J3001" i="1"/>
  <c r="J2994" i="1"/>
  <c r="J2987" i="1"/>
  <c r="J2980" i="1"/>
  <c r="J2973" i="1"/>
  <c r="J2966" i="1"/>
  <c r="J2959" i="1"/>
  <c r="J2952" i="1"/>
  <c r="J2945" i="1"/>
  <c r="J2938" i="1"/>
  <c r="J2931" i="1"/>
  <c r="J2924" i="1"/>
  <c r="J2917" i="1"/>
  <c r="J2910" i="1"/>
  <c r="J2903" i="1"/>
  <c r="J2896" i="1"/>
  <c r="J2888" i="1"/>
  <c r="J2881" i="1"/>
  <c r="J2873" i="1"/>
  <c r="J2866" i="1"/>
  <c r="J2858" i="1"/>
  <c r="J2851" i="1"/>
  <c r="J2844" i="1"/>
  <c r="J2837" i="1"/>
  <c r="J2830" i="1"/>
  <c r="J2823" i="1"/>
  <c r="J2816" i="1"/>
  <c r="J2809" i="1"/>
  <c r="J2802" i="1"/>
  <c r="J2795" i="1"/>
  <c r="J2788" i="1"/>
  <c r="J2781" i="1"/>
  <c r="J2774" i="1"/>
  <c r="J2767" i="1"/>
  <c r="J2760" i="1"/>
  <c r="J2753" i="1"/>
  <c r="J2745" i="1"/>
  <c r="J2738" i="1"/>
  <c r="J2731" i="1"/>
  <c r="J2724" i="1"/>
  <c r="J2717" i="1"/>
  <c r="J2710" i="1"/>
  <c r="J2703" i="1"/>
  <c r="J2696" i="1"/>
  <c r="J2689" i="1"/>
  <c r="J2682" i="1"/>
  <c r="J2675" i="1"/>
  <c r="J2668" i="1"/>
  <c r="J2661" i="1"/>
  <c r="J2653" i="1"/>
  <c r="J2645" i="1"/>
  <c r="J2637" i="1"/>
  <c r="J2630" i="1"/>
  <c r="J2623" i="1"/>
  <c r="J2616" i="1"/>
  <c r="J2609" i="1"/>
  <c r="J2602" i="1"/>
  <c r="J2594" i="1"/>
  <c r="J2587" i="1"/>
  <c r="J2579" i="1"/>
  <c r="J2572" i="1"/>
  <c r="J2565" i="1"/>
  <c r="J2558" i="1"/>
  <c r="J2551" i="1"/>
  <c r="J2544" i="1"/>
  <c r="J2537" i="1"/>
  <c r="J2529" i="1"/>
  <c r="J2522" i="1"/>
  <c r="J2515" i="1"/>
  <c r="J2508" i="1"/>
  <c r="J2501" i="1"/>
  <c r="J2494" i="1"/>
  <c r="J2487" i="1"/>
  <c r="J2480" i="1"/>
  <c r="J2473" i="1"/>
  <c r="J2466" i="1"/>
  <c r="J2459" i="1"/>
  <c r="J2452" i="1"/>
  <c r="J2445" i="1"/>
  <c r="J2438" i="1"/>
  <c r="J2431" i="1"/>
  <c r="J2424" i="1"/>
  <c r="J2417" i="1"/>
  <c r="J2410" i="1"/>
  <c r="J2403" i="1"/>
  <c r="J2395" i="1"/>
  <c r="J2388" i="1"/>
  <c r="J2380" i="1"/>
  <c r="J2373" i="1"/>
  <c r="J2366" i="1"/>
  <c r="J2359" i="1"/>
  <c r="J2352" i="1"/>
  <c r="J2345" i="1"/>
  <c r="J2338" i="1"/>
  <c r="J2331" i="1"/>
  <c r="J2324" i="1"/>
  <c r="J2317" i="1"/>
  <c r="J2310" i="1"/>
  <c r="J2303" i="1"/>
  <c r="J2296" i="1"/>
  <c r="J2289" i="1"/>
  <c r="J2282" i="1"/>
  <c r="J2275" i="1"/>
  <c r="J2268" i="1"/>
  <c r="J2261" i="1"/>
  <c r="J2254" i="1"/>
  <c r="J2247" i="1"/>
  <c r="J2240" i="1"/>
  <c r="J2233" i="1"/>
  <c r="J2226" i="1"/>
  <c r="J2217" i="1"/>
  <c r="J2210" i="1"/>
  <c r="J2202" i="1"/>
  <c r="J2195" i="1"/>
  <c r="J2188" i="1"/>
  <c r="J2180" i="1"/>
  <c r="J2173" i="1"/>
  <c r="J2165" i="1"/>
  <c r="J2158" i="1"/>
  <c r="J2151" i="1"/>
  <c r="J2144" i="1"/>
  <c r="J2137" i="1"/>
  <c r="J2130" i="1"/>
  <c r="J2123" i="1"/>
  <c r="J2116" i="1"/>
  <c r="J2109" i="1"/>
  <c r="J2101" i="1"/>
  <c r="J2094" i="1"/>
  <c r="J2087" i="1"/>
  <c r="J2080" i="1"/>
  <c r="J2073" i="1"/>
  <c r="J2066" i="1"/>
  <c r="J2059" i="1"/>
  <c r="J2052" i="1"/>
  <c r="J2045" i="1"/>
  <c r="J2038" i="1"/>
  <c r="J2031" i="1"/>
  <c r="J2024" i="1"/>
  <c r="J2017" i="1"/>
  <c r="J2010" i="1"/>
  <c r="J2003" i="1"/>
  <c r="J1996" i="1"/>
  <c r="J1989" i="1"/>
  <c r="J1982" i="1"/>
  <c r="J1975" i="1"/>
  <c r="J1967" i="1"/>
  <c r="J1960" i="1"/>
  <c r="J1953" i="1"/>
  <c r="J1946" i="1"/>
  <c r="J1939" i="1"/>
  <c r="J1932" i="1"/>
  <c r="J1925" i="1"/>
  <c r="J1918" i="1"/>
  <c r="J1911" i="1"/>
  <c r="J1904" i="1"/>
  <c r="J1897" i="1"/>
  <c r="J1890" i="1"/>
  <c r="J1883" i="1"/>
  <c r="J1876" i="1"/>
  <c r="J1869" i="1"/>
  <c r="J1862" i="1"/>
  <c r="J1855" i="1"/>
  <c r="J1848" i="1"/>
  <c r="J1841" i="1"/>
  <c r="J1834" i="1"/>
  <c r="J1827" i="1"/>
  <c r="J1820" i="1"/>
  <c r="J1813" i="1"/>
  <c r="J1806" i="1"/>
  <c r="J1799" i="1"/>
  <c r="J1792" i="1"/>
  <c r="J1785" i="1"/>
  <c r="J1778" i="1"/>
  <c r="J1770" i="1"/>
  <c r="J1763" i="1"/>
  <c r="J1756" i="1"/>
  <c r="J1748" i="1"/>
  <c r="J1741" i="1"/>
  <c r="J1734" i="1"/>
  <c r="J1727" i="1"/>
  <c r="J1720" i="1"/>
  <c r="J1713" i="1"/>
  <c r="J1706" i="1"/>
  <c r="J1699" i="1"/>
  <c r="J1692" i="1"/>
  <c r="J1685" i="1"/>
  <c r="J1678" i="1"/>
  <c r="J1671" i="1"/>
  <c r="J1663" i="1"/>
  <c r="J1656" i="1"/>
  <c r="J1649" i="1"/>
  <c r="J1641" i="1"/>
  <c r="J1634" i="1"/>
  <c r="J1626" i="1"/>
  <c r="J1618" i="1"/>
  <c r="J1611" i="1"/>
  <c r="J1604" i="1"/>
  <c r="J1597" i="1"/>
  <c r="J1590" i="1"/>
  <c r="J1583" i="1"/>
  <c r="J1576" i="1"/>
  <c r="J1569" i="1"/>
  <c r="J1562" i="1"/>
  <c r="J1555" i="1"/>
  <c r="J1548" i="1"/>
  <c r="J1541" i="1"/>
  <c r="J1534" i="1"/>
  <c r="J1527" i="1"/>
  <c r="J1520" i="1"/>
  <c r="J1513" i="1"/>
  <c r="J1506" i="1"/>
  <c r="J1498" i="1"/>
  <c r="J1491" i="1"/>
  <c r="J1484" i="1"/>
  <c r="J1477" i="1"/>
  <c r="J1470" i="1"/>
  <c r="J1463" i="1"/>
  <c r="J1456" i="1"/>
  <c r="J1449" i="1"/>
  <c r="J1442" i="1"/>
  <c r="J1434" i="1"/>
  <c r="J1427" i="1"/>
  <c r="J1420" i="1"/>
  <c r="J1413" i="1"/>
  <c r="J1405" i="1"/>
  <c r="J1398" i="1"/>
  <c r="J1390" i="1"/>
  <c r="J1383" i="1"/>
  <c r="J1376" i="1"/>
  <c r="J1369" i="1"/>
  <c r="J1362" i="1"/>
  <c r="J1355" i="1"/>
  <c r="J1348" i="1"/>
  <c r="J1341" i="1"/>
  <c r="J1334" i="1"/>
  <c r="J1327" i="1"/>
  <c r="J1318" i="1"/>
  <c r="J1311" i="1"/>
  <c r="J1304" i="1"/>
  <c r="J1296" i="1"/>
  <c r="J1289" i="1"/>
  <c r="J1282" i="1"/>
  <c r="J1275" i="1"/>
  <c r="J1268" i="1"/>
  <c r="J1261" i="1"/>
  <c r="J1254" i="1"/>
  <c r="J1247" i="1"/>
  <c r="J1239" i="1"/>
  <c r="J1232" i="1"/>
  <c r="J1225" i="1"/>
  <c r="J1218" i="1"/>
  <c r="J1211" i="1"/>
  <c r="J1204" i="1"/>
  <c r="J1196" i="1"/>
  <c r="J1189" i="1"/>
  <c r="J1182" i="1"/>
  <c r="J1175" i="1"/>
  <c r="J1168" i="1"/>
  <c r="J1161" i="1"/>
  <c r="J1154" i="1"/>
  <c r="J1147" i="1"/>
  <c r="J1140" i="1"/>
  <c r="J1133" i="1"/>
  <c r="J1126" i="1"/>
  <c r="J1119" i="1"/>
  <c r="J1112" i="1"/>
  <c r="J1105" i="1"/>
  <c r="J1098" i="1"/>
  <c r="J1091" i="1"/>
  <c r="J1084" i="1"/>
  <c r="J1077" i="1"/>
  <c r="J1070" i="1"/>
  <c r="J1062" i="1"/>
  <c r="J1054" i="1"/>
  <c r="J1047" i="1"/>
  <c r="J1040" i="1"/>
  <c r="J1031" i="1"/>
  <c r="J1024" i="1"/>
  <c r="J1017" i="1"/>
  <c r="J1010" i="1"/>
  <c r="J1003" i="1"/>
  <c r="J996" i="1"/>
  <c r="J989" i="1"/>
  <c r="J982" i="1"/>
  <c r="J972" i="1"/>
  <c r="J964" i="1"/>
  <c r="J957" i="1"/>
  <c r="J950" i="1"/>
  <c r="J943" i="1"/>
  <c r="J936" i="1"/>
  <c r="J929" i="1"/>
  <c r="J922" i="1"/>
  <c r="J915" i="1"/>
  <c r="J908" i="1"/>
  <c r="J901" i="1"/>
  <c r="J894" i="1"/>
  <c r="J887" i="1"/>
  <c r="J880" i="1"/>
  <c r="J873" i="1"/>
  <c r="J866" i="1"/>
  <c r="J859" i="1"/>
  <c r="J852" i="1"/>
  <c r="J845" i="1"/>
  <c r="J838" i="1"/>
  <c r="J831" i="1"/>
  <c r="J824" i="1"/>
  <c r="J817" i="1"/>
  <c r="J810" i="1"/>
  <c r="J803" i="1"/>
  <c r="J796" i="1"/>
  <c r="J789" i="1"/>
  <c r="J781" i="1"/>
  <c r="J773" i="1"/>
  <c r="J766" i="1"/>
  <c r="J758" i="1"/>
  <c r="J750" i="1"/>
  <c r="J743" i="1"/>
  <c r="J736" i="1"/>
  <c r="J729" i="1"/>
  <c r="J722" i="1"/>
  <c r="J715" i="1"/>
  <c r="J708" i="1"/>
  <c r="J701" i="1"/>
  <c r="J694" i="1"/>
  <c r="J687" i="1"/>
  <c r="J679" i="1"/>
  <c r="J671" i="1"/>
  <c r="J664" i="1"/>
  <c r="J657" i="1"/>
  <c r="J650" i="1"/>
  <c r="J643" i="1"/>
  <c r="J636" i="1"/>
  <c r="J629" i="1"/>
  <c r="J622" i="1"/>
  <c r="J615" i="1"/>
  <c r="J608" i="1"/>
  <c r="J600" i="1"/>
  <c r="J593" i="1"/>
  <c r="J586" i="1"/>
  <c r="J578" i="1"/>
  <c r="J571" i="1"/>
  <c r="J564" i="1"/>
  <c r="J557" i="1"/>
  <c r="J550" i="1"/>
  <c r="J543" i="1"/>
  <c r="J536" i="1"/>
  <c r="J528" i="1"/>
  <c r="J521" i="1"/>
  <c r="J514" i="1"/>
  <c r="J507" i="1"/>
  <c r="J500" i="1"/>
  <c r="J493" i="1"/>
  <c r="J486" i="1"/>
  <c r="J479" i="1"/>
  <c r="J471" i="1"/>
  <c r="J463" i="1"/>
  <c r="J452" i="1"/>
  <c r="J447" i="1"/>
  <c r="J441" i="1"/>
  <c r="J435" i="1"/>
  <c r="J429" i="1"/>
  <c r="J423" i="1"/>
  <c r="J349" i="1"/>
  <c r="J344" i="1"/>
  <c r="J335" i="1"/>
  <c r="J300" i="1"/>
  <c r="J293" i="1"/>
  <c r="J285" i="1"/>
  <c r="J279" i="1"/>
  <c r="J273" i="1"/>
  <c r="J267" i="1"/>
  <c r="J122" i="1"/>
  <c r="J26381" i="1"/>
  <c r="J26370" i="1"/>
  <c r="J26359" i="1"/>
  <c r="J26352" i="1"/>
  <c r="J26342" i="1"/>
  <c r="J26338" i="1"/>
  <c r="J26330" i="1"/>
  <c r="J26320" i="1"/>
  <c r="J26310" i="1"/>
  <c r="J26300" i="1"/>
  <c r="J26295" i="1"/>
  <c r="J26287" i="1"/>
  <c r="J26276" i="1"/>
  <c r="J26268" i="1"/>
  <c r="J26260" i="1"/>
  <c r="J26256" i="1"/>
  <c r="J26250" i="1"/>
  <c r="J26242" i="1"/>
  <c r="J26233" i="1"/>
  <c r="J26225" i="1"/>
  <c r="J26216" i="1"/>
  <c r="J26211" i="1"/>
  <c r="J26206" i="1"/>
  <c r="J26202" i="1"/>
  <c r="J26195" i="1"/>
  <c r="J26186" i="1"/>
  <c r="J26177" i="1"/>
  <c r="J26172" i="1"/>
  <c r="J26165" i="1"/>
  <c r="J26159" i="1"/>
  <c r="J26151" i="1"/>
  <c r="J26143" i="1"/>
  <c r="J26139" i="1"/>
  <c r="J26133" i="1"/>
  <c r="J26126" i="1"/>
  <c r="J26117" i="1"/>
  <c r="J26109" i="1"/>
  <c r="J26099" i="1"/>
  <c r="J26091" i="1"/>
  <c r="J26087" i="1"/>
  <c r="J26083" i="1"/>
  <c r="J26077" i="1"/>
  <c r="J26067" i="1"/>
  <c r="J26059" i="1"/>
  <c r="J26052" i="1"/>
  <c r="J26043" i="1"/>
  <c r="J26039" i="1"/>
  <c r="J26033" i="1"/>
  <c r="J26025" i="1"/>
  <c r="J26017" i="1"/>
  <c r="J26013" i="1"/>
  <c r="J26005" i="1"/>
  <c r="J25996" i="1"/>
  <c r="J25992" i="1"/>
  <c r="J25989" i="1"/>
  <c r="J25986" i="1"/>
  <c r="J25979" i="1"/>
  <c r="J25975" i="1"/>
  <c r="J25968" i="1"/>
  <c r="J25962" i="1"/>
  <c r="J25959" i="1"/>
  <c r="J25952" i="1"/>
  <c r="J25948" i="1"/>
  <c r="J25941" i="1"/>
  <c r="J25933" i="1"/>
  <c r="J25929" i="1"/>
  <c r="J25922" i="1"/>
  <c r="J25914" i="1"/>
  <c r="J25906" i="1"/>
  <c r="J25897" i="1"/>
  <c r="J25893" i="1"/>
  <c r="J25890" i="1"/>
  <c r="J25882" i="1"/>
  <c r="J25878" i="1"/>
  <c r="J25874" i="1"/>
  <c r="J25865" i="1"/>
  <c r="J25854" i="1"/>
  <c r="J25845" i="1"/>
  <c r="J25835" i="1"/>
  <c r="J25827" i="1"/>
  <c r="J25819" i="1"/>
  <c r="J25813" i="1"/>
  <c r="J25807" i="1"/>
  <c r="J25802" i="1"/>
  <c r="J25796" i="1"/>
  <c r="J25789" i="1"/>
  <c r="J25782" i="1"/>
  <c r="J25778" i="1"/>
  <c r="J25775" i="1"/>
  <c r="J25769" i="1"/>
  <c r="J25761" i="1"/>
  <c r="J25753" i="1"/>
  <c r="J25742" i="1"/>
  <c r="J25734" i="1"/>
  <c r="J25726" i="1"/>
  <c r="J25717" i="1"/>
  <c r="J25708" i="1"/>
  <c r="J25699" i="1"/>
  <c r="J25690" i="1"/>
  <c r="J25681" i="1"/>
  <c r="J25676" i="1"/>
  <c r="J25668" i="1"/>
  <c r="J25659" i="1"/>
  <c r="J25649" i="1"/>
  <c r="J25641" i="1"/>
  <c r="J25633" i="1"/>
  <c r="J25624" i="1"/>
  <c r="J25617" i="1"/>
  <c r="J25609" i="1"/>
  <c r="J25602" i="1"/>
  <c r="J25593" i="1"/>
  <c r="J25584" i="1"/>
  <c r="J25576" i="1"/>
  <c r="J25567" i="1"/>
  <c r="J25559" i="1"/>
  <c r="J25550" i="1"/>
  <c r="J25542" i="1"/>
  <c r="J25532" i="1"/>
  <c r="J25523" i="1"/>
  <c r="J25513" i="1"/>
  <c r="J25505" i="1"/>
  <c r="J25501" i="1"/>
  <c r="J25495" i="1"/>
  <c r="J25487" i="1"/>
  <c r="J25479" i="1"/>
  <c r="J25472" i="1"/>
  <c r="J25465" i="1"/>
  <c r="J25461" i="1"/>
  <c r="J25454" i="1"/>
  <c r="J25445" i="1"/>
  <c r="J25436" i="1"/>
  <c r="J25428" i="1"/>
  <c r="J25421" i="1"/>
  <c r="J25413" i="1"/>
  <c r="J25404" i="1"/>
  <c r="J25392" i="1"/>
  <c r="J25380" i="1"/>
  <c r="J25369" i="1"/>
  <c r="J25361" i="1"/>
  <c r="J25352" i="1"/>
  <c r="J25348" i="1"/>
  <c r="J25342" i="1"/>
  <c r="J25333" i="1"/>
  <c r="J25325" i="1"/>
  <c r="J25317" i="1"/>
  <c r="J25309" i="1"/>
  <c r="J25304" i="1"/>
  <c r="J25298" i="1"/>
  <c r="J25294" i="1"/>
  <c r="J25291" i="1"/>
  <c r="J25284" i="1"/>
  <c r="J25276" i="1"/>
  <c r="J25268" i="1"/>
  <c r="J25260" i="1"/>
  <c r="J25252" i="1"/>
  <c r="J25243" i="1"/>
  <c r="J25239" i="1"/>
  <c r="J25232" i="1"/>
  <c r="J25222" i="1"/>
  <c r="J25215" i="1"/>
  <c r="J25206" i="1"/>
  <c r="J25202" i="1"/>
  <c r="J25199" i="1"/>
  <c r="J25191" i="1"/>
  <c r="J25183" i="1"/>
  <c r="J25174" i="1"/>
  <c r="J25166" i="1"/>
  <c r="J25158" i="1"/>
  <c r="J25151" i="1"/>
  <c r="J25143" i="1"/>
  <c r="J25135" i="1"/>
  <c r="J25130" i="1"/>
  <c r="J25123" i="1"/>
  <c r="J25108" i="1"/>
  <c r="J25100" i="1"/>
  <c r="J25096" i="1"/>
  <c r="J25090" i="1"/>
  <c r="J25078" i="1"/>
  <c r="J25067" i="1"/>
  <c r="J25054" i="1"/>
  <c r="J25050" i="1"/>
  <c r="J25043" i="1"/>
  <c r="J25039" i="1"/>
  <c r="J25033" i="1"/>
  <c r="J25024" i="1"/>
  <c r="J25015" i="1"/>
  <c r="J25006" i="1"/>
  <c r="J24996" i="1"/>
  <c r="J24986" i="1"/>
  <c r="J24977" i="1"/>
  <c r="J24967" i="1"/>
  <c r="J24963" i="1"/>
  <c r="J24957" i="1"/>
  <c r="J24949" i="1"/>
  <c r="J24940" i="1"/>
  <c r="J24932" i="1"/>
  <c r="J24923" i="1"/>
  <c r="J24918" i="1"/>
  <c r="J24914" i="1"/>
  <c r="J24903" i="1"/>
  <c r="J24894" i="1"/>
  <c r="J24888" i="1"/>
  <c r="J24881" i="1"/>
  <c r="J24874" i="1"/>
  <c r="J24866" i="1"/>
  <c r="J24862" i="1"/>
  <c r="J24853" i="1"/>
  <c r="J24844" i="1"/>
  <c r="J24834" i="1"/>
  <c r="J24825" i="1"/>
  <c r="J24820" i="1"/>
  <c r="J24813" i="1"/>
  <c r="J24804" i="1"/>
  <c r="J24796" i="1"/>
  <c r="J24788" i="1"/>
  <c r="J24780" i="1"/>
  <c r="J24769" i="1"/>
  <c r="J24765" i="1"/>
  <c r="J24757" i="1"/>
  <c r="J24749" i="1"/>
  <c r="J24740" i="1"/>
  <c r="J24729" i="1"/>
  <c r="J24720" i="1"/>
  <c r="J24712" i="1"/>
  <c r="J24700" i="1"/>
  <c r="J24688" i="1"/>
  <c r="J24681" i="1"/>
  <c r="J24672" i="1"/>
  <c r="J24663" i="1"/>
  <c r="J24654" i="1"/>
  <c r="J24644" i="1"/>
  <c r="J24634" i="1"/>
  <c r="J24625" i="1"/>
  <c r="J24619" i="1"/>
  <c r="J24612" i="1"/>
  <c r="J24602" i="1"/>
  <c r="J24598" i="1"/>
  <c r="J24592" i="1"/>
  <c r="J24582" i="1"/>
  <c r="J24578" i="1"/>
  <c r="J24569" i="1"/>
  <c r="J24560" i="1"/>
  <c r="J24552" i="1"/>
  <c r="J24547" i="1"/>
  <c r="J24539" i="1"/>
  <c r="J24529" i="1"/>
  <c r="J24522" i="1"/>
  <c r="J24513" i="1"/>
  <c r="J24505" i="1"/>
  <c r="J24496" i="1"/>
  <c r="J24488" i="1"/>
  <c r="J24479" i="1"/>
  <c r="J24471" i="1"/>
  <c r="J24461" i="1"/>
  <c r="J24457" i="1"/>
  <c r="J24448" i="1"/>
  <c r="J24439" i="1"/>
  <c r="J24435" i="1"/>
  <c r="J24428" i="1"/>
  <c r="J24419" i="1"/>
  <c r="J24410" i="1"/>
  <c r="J24403" i="1"/>
  <c r="J24394" i="1"/>
  <c r="J24384" i="1"/>
  <c r="J24374" i="1"/>
  <c r="J24362" i="1"/>
  <c r="J24353" i="1"/>
  <c r="J24345" i="1"/>
  <c r="J24336" i="1"/>
  <c r="J24328" i="1"/>
  <c r="J24320" i="1"/>
  <c r="J24313" i="1"/>
  <c r="J24303" i="1"/>
  <c r="J24296" i="1"/>
  <c r="J24292" i="1"/>
  <c r="J24284" i="1"/>
  <c r="J24276" i="1"/>
  <c r="J24272" i="1"/>
  <c r="J24269" i="1"/>
  <c r="J24261" i="1"/>
  <c r="J24253" i="1"/>
  <c r="J24243" i="1"/>
  <c r="J24238" i="1"/>
  <c r="J24230" i="1"/>
  <c r="J24225" i="1"/>
  <c r="J24217" i="1"/>
  <c r="J24209" i="1"/>
  <c r="J24205" i="1"/>
  <c r="J24202" i="1"/>
  <c r="J24193" i="1"/>
  <c r="J24184" i="1"/>
  <c r="J24176" i="1"/>
  <c r="J24168" i="1"/>
  <c r="J24164" i="1"/>
  <c r="J24158" i="1"/>
  <c r="J24149" i="1"/>
  <c r="J24140" i="1"/>
  <c r="J24132" i="1"/>
  <c r="J24125" i="1"/>
  <c r="J24120" i="1"/>
  <c r="J24111" i="1"/>
  <c r="J24103" i="1"/>
  <c r="J24099" i="1"/>
  <c r="J24093" i="1"/>
  <c r="J24085" i="1"/>
  <c r="J24077" i="1"/>
  <c r="J24069" i="1"/>
  <c r="J24065" i="1"/>
  <c r="J24058" i="1"/>
  <c r="J24053" i="1"/>
  <c r="J24050" i="1"/>
  <c r="J24042" i="1"/>
  <c r="J24033" i="1"/>
  <c r="J24026" i="1"/>
  <c r="J24019" i="1"/>
  <c r="J24011" i="1"/>
  <c r="J24002" i="1"/>
  <c r="J23994" i="1"/>
  <c r="J23986" i="1"/>
  <c r="J23977" i="1"/>
  <c r="J23973" i="1"/>
  <c r="J23967" i="1"/>
  <c r="J23960" i="1"/>
  <c r="J23956" i="1"/>
  <c r="J23953" i="1"/>
  <c r="J23946" i="1"/>
  <c r="J23937" i="1"/>
  <c r="J23928" i="1"/>
  <c r="J23919" i="1"/>
  <c r="J23915" i="1"/>
  <c r="J23912" i="1"/>
  <c r="J23909" i="1"/>
  <c r="J23901" i="1"/>
  <c r="J23894" i="1"/>
  <c r="J23890" i="1"/>
  <c r="J23883" i="1"/>
  <c r="J23874" i="1"/>
  <c r="J23865" i="1"/>
  <c r="J23857" i="1"/>
  <c r="J23848" i="1"/>
  <c r="J23844" i="1"/>
  <c r="J23836" i="1"/>
  <c r="J23832" i="1"/>
  <c r="J23825" i="1"/>
  <c r="J23818" i="1"/>
  <c r="J23811" i="1"/>
  <c r="J23802" i="1"/>
  <c r="J23795" i="1"/>
  <c r="J23788" i="1"/>
  <c r="J23778" i="1"/>
  <c r="J23768" i="1"/>
  <c r="J23761" i="1"/>
  <c r="J23753" i="1"/>
  <c r="J23745" i="1"/>
  <c r="J23737" i="1"/>
  <c r="J23733" i="1"/>
  <c r="J23726" i="1"/>
  <c r="J23721" i="1"/>
  <c r="J23715" i="1"/>
  <c r="J23707" i="1"/>
  <c r="J23699" i="1"/>
  <c r="J23691" i="1"/>
  <c r="J23683" i="1"/>
  <c r="J23672" i="1"/>
  <c r="J23661" i="1"/>
  <c r="J23652" i="1"/>
  <c r="J23644" i="1"/>
  <c r="J23635" i="1"/>
  <c r="J23627" i="1"/>
  <c r="J23619" i="1"/>
  <c r="J23612" i="1"/>
  <c r="J23603" i="1"/>
  <c r="J23595" i="1"/>
  <c r="J23586" i="1"/>
  <c r="J23575" i="1"/>
  <c r="J23566" i="1"/>
  <c r="J23558" i="1"/>
  <c r="J23549" i="1"/>
  <c r="J23542" i="1"/>
  <c r="J23535" i="1"/>
  <c r="J23530" i="1"/>
  <c r="J23523" i="1"/>
  <c r="J23516" i="1"/>
  <c r="J23507" i="1"/>
  <c r="J23500" i="1"/>
  <c r="J23492" i="1"/>
  <c r="J23485" i="1"/>
  <c r="J23476" i="1"/>
  <c r="J23465" i="1"/>
  <c r="J23454" i="1"/>
  <c r="J23442" i="1"/>
  <c r="J23432" i="1"/>
  <c r="J23424" i="1"/>
  <c r="J23415" i="1"/>
  <c r="J23406" i="1"/>
  <c r="J23395" i="1"/>
  <c r="J23386" i="1"/>
  <c r="J23375" i="1"/>
  <c r="J23364" i="1"/>
  <c r="J23355" i="1"/>
  <c r="J23345" i="1"/>
  <c r="J23336" i="1"/>
  <c r="J23325" i="1"/>
  <c r="J23315" i="1"/>
  <c r="J23303" i="1"/>
  <c r="J23293" i="1"/>
  <c r="J23283" i="1"/>
  <c r="J23272" i="1"/>
  <c r="J23263" i="1"/>
  <c r="J23255" i="1"/>
  <c r="J23246" i="1"/>
  <c r="J23237" i="1"/>
  <c r="J23228" i="1"/>
  <c r="J23218" i="1"/>
  <c r="J23209" i="1"/>
  <c r="J23199" i="1"/>
  <c r="J23190" i="1"/>
  <c r="J23180" i="1"/>
  <c r="J23170" i="1"/>
  <c r="J23162" i="1"/>
  <c r="J23157" i="1"/>
  <c r="J23151" i="1"/>
  <c r="J23147" i="1"/>
  <c r="J23141" i="1"/>
  <c r="J23133" i="1"/>
  <c r="J23126" i="1"/>
  <c r="J23118" i="1"/>
  <c r="J23110" i="1"/>
  <c r="J23103" i="1"/>
  <c r="J23094" i="1"/>
  <c r="J23087" i="1"/>
  <c r="J23080" i="1"/>
  <c r="J23076" i="1"/>
  <c r="J23070" i="1"/>
  <c r="J23060" i="1"/>
  <c r="J23056" i="1"/>
  <c r="J23048" i="1"/>
  <c r="J23042" i="1"/>
  <c r="J23039" i="1"/>
  <c r="J23033" i="1"/>
  <c r="J23026" i="1"/>
  <c r="J23022" i="1"/>
  <c r="J23013" i="1"/>
  <c r="J23006" i="1"/>
  <c r="J22998" i="1"/>
  <c r="J22994" i="1"/>
  <c r="J22987" i="1"/>
  <c r="J22983" i="1"/>
  <c r="J22974" i="1"/>
  <c r="J22964" i="1"/>
  <c r="J22956" i="1"/>
  <c r="J22949" i="1"/>
  <c r="J22940" i="1"/>
  <c r="J22933" i="1"/>
  <c r="J22926" i="1"/>
  <c r="J22920" i="1"/>
  <c r="J22910" i="1"/>
  <c r="J22903" i="1"/>
  <c r="J22899" i="1"/>
  <c r="J22891" i="1"/>
  <c r="J22880" i="1"/>
  <c r="J22872" i="1"/>
  <c r="J22864" i="1"/>
  <c r="J22855" i="1"/>
  <c r="J22846" i="1"/>
  <c r="J22837" i="1"/>
  <c r="J22829" i="1"/>
  <c r="J22820" i="1"/>
  <c r="J22811" i="1"/>
  <c r="J22803" i="1"/>
  <c r="J22795" i="1"/>
  <c r="J22790" i="1"/>
  <c r="J22787" i="1"/>
  <c r="J22779" i="1"/>
  <c r="J22774" i="1"/>
  <c r="J22768" i="1"/>
  <c r="J22764" i="1"/>
  <c r="J22758" i="1"/>
  <c r="J22750" i="1"/>
  <c r="J22743" i="1"/>
  <c r="J22734" i="1"/>
  <c r="J22730" i="1"/>
  <c r="J22726" i="1"/>
  <c r="J22720" i="1"/>
  <c r="J22713" i="1"/>
  <c r="J22706" i="1"/>
  <c r="J22702" i="1"/>
  <c r="J22695" i="1"/>
  <c r="J22690" i="1"/>
  <c r="J22687" i="1"/>
  <c r="J22680" i="1"/>
  <c r="J22671" i="1"/>
  <c r="J22663" i="1"/>
  <c r="J22659" i="1"/>
  <c r="J22652" i="1"/>
  <c r="J22647" i="1"/>
  <c r="J22638" i="1"/>
  <c r="J22630" i="1"/>
  <c r="J22621" i="1"/>
  <c r="J22612" i="1"/>
  <c r="J22609" i="1"/>
  <c r="J22603" i="1"/>
  <c r="J22594" i="1"/>
  <c r="J22586" i="1"/>
  <c r="J22581" i="1"/>
  <c r="J22571" i="1"/>
  <c r="J22567" i="1"/>
  <c r="J22560" i="1"/>
  <c r="J22553" i="1"/>
  <c r="J22546" i="1"/>
  <c r="J22539" i="1"/>
  <c r="J22531" i="1"/>
  <c r="J22524" i="1"/>
  <c r="J22520" i="1"/>
  <c r="J22509" i="1"/>
  <c r="J22499" i="1"/>
  <c r="J22490" i="1"/>
  <c r="J22482" i="1"/>
  <c r="J22478" i="1"/>
  <c r="J22470" i="1"/>
  <c r="J22462" i="1"/>
  <c r="J22458" i="1"/>
  <c r="J22455" i="1"/>
  <c r="J22452" i="1"/>
  <c r="J22444" i="1"/>
  <c r="J22435" i="1"/>
  <c r="J22426" i="1"/>
  <c r="J22416" i="1"/>
  <c r="J22412" i="1"/>
  <c r="J22404" i="1"/>
  <c r="J22391" i="1"/>
  <c r="J22382" i="1"/>
  <c r="J22375" i="1"/>
  <c r="J22366" i="1"/>
  <c r="J22357" i="1"/>
  <c r="J22349" i="1"/>
  <c r="J22340" i="1"/>
  <c r="J22330" i="1"/>
  <c r="J22325" i="1"/>
  <c r="J22322" i="1"/>
  <c r="J22314" i="1"/>
  <c r="J22305" i="1"/>
  <c r="J22297" i="1"/>
  <c r="J22287" i="1"/>
  <c r="J22277" i="1"/>
  <c r="J22266" i="1"/>
  <c r="J22261" i="1"/>
  <c r="J22253" i="1"/>
  <c r="J22245" i="1"/>
  <c r="J22240" i="1"/>
  <c r="J22232" i="1"/>
  <c r="J22228" i="1"/>
  <c r="J22225" i="1"/>
  <c r="J22217" i="1"/>
  <c r="J22211" i="1"/>
  <c r="J22208" i="1"/>
  <c r="J22201" i="1"/>
  <c r="J22192" i="1"/>
  <c r="J22188" i="1"/>
  <c r="J22182" i="1"/>
  <c r="J22176" i="1"/>
  <c r="J22171" i="1"/>
  <c r="J22163" i="1"/>
  <c r="J22154" i="1"/>
  <c r="J22149" i="1"/>
  <c r="J22142" i="1"/>
  <c r="J22132" i="1"/>
  <c r="J22125" i="1"/>
  <c r="J22117" i="1"/>
  <c r="J22111" i="1"/>
  <c r="J22104" i="1"/>
  <c r="J22095" i="1"/>
  <c r="J22086" i="1"/>
  <c r="J22078" i="1"/>
  <c r="J22074" i="1"/>
  <c r="J22067" i="1"/>
  <c r="J22057" i="1"/>
  <c r="J22047" i="1"/>
  <c r="J22038" i="1"/>
  <c r="J22030" i="1"/>
  <c r="J22021" i="1"/>
  <c r="J22011" i="1"/>
  <c r="J22007" i="1"/>
  <c r="J22004" i="1"/>
  <c r="J22001" i="1"/>
  <c r="J21994" i="1"/>
  <c r="J21986" i="1"/>
  <c r="J21978" i="1"/>
  <c r="J21974" i="1"/>
  <c r="J21966" i="1"/>
  <c r="J21961" i="1"/>
  <c r="J21954" i="1"/>
  <c r="J21944" i="1"/>
  <c r="J21936" i="1"/>
  <c r="J21928" i="1"/>
  <c r="J21918" i="1"/>
  <c r="J21908" i="1"/>
  <c r="J21901" i="1"/>
  <c r="J21894" i="1"/>
  <c r="J21890" i="1"/>
  <c r="J21887" i="1"/>
  <c r="J21880" i="1"/>
  <c r="J21876" i="1"/>
  <c r="J21869" i="1"/>
  <c r="J21863" i="1"/>
  <c r="J21856" i="1"/>
  <c r="J21851" i="1"/>
  <c r="J21845" i="1"/>
  <c r="J21836" i="1"/>
  <c r="J21824" i="1"/>
  <c r="J21814" i="1"/>
  <c r="J21804" i="1"/>
  <c r="J21795" i="1"/>
  <c r="J21786" i="1"/>
  <c r="J21777" i="1"/>
  <c r="J21769" i="1"/>
  <c r="J21765" i="1"/>
  <c r="J21758" i="1"/>
  <c r="J21750" i="1"/>
  <c r="J21741" i="1"/>
  <c r="J21732" i="1"/>
  <c r="J21723" i="1"/>
  <c r="J21719" i="1"/>
  <c r="J21716" i="1"/>
  <c r="J21713" i="1"/>
  <c r="J21707" i="1"/>
  <c r="J21697" i="1"/>
  <c r="J21689" i="1"/>
  <c r="J21685" i="1"/>
  <c r="J21682" i="1"/>
  <c r="J21675" i="1"/>
  <c r="J21666" i="1"/>
  <c r="J21662" i="1"/>
  <c r="J21659" i="1"/>
  <c r="J21651" i="1"/>
  <c r="J21643" i="1"/>
  <c r="J21639" i="1"/>
  <c r="J21631" i="1"/>
  <c r="J21622" i="1"/>
  <c r="J21616" i="1"/>
  <c r="J21609" i="1"/>
  <c r="J21605" i="1"/>
  <c r="J21602" i="1"/>
  <c r="J21599" i="1"/>
  <c r="J21596" i="1"/>
  <c r="J21593" i="1"/>
  <c r="J21590" i="1"/>
  <c r="J21587" i="1"/>
  <c r="J21580" i="1"/>
  <c r="J21576" i="1"/>
  <c r="J21574" i="1"/>
  <c r="J21569" i="1"/>
  <c r="J21560" i="1"/>
  <c r="J21550" i="1"/>
  <c r="J21543" i="1"/>
  <c r="J21535" i="1"/>
  <c r="J21526" i="1"/>
  <c r="J21518" i="1"/>
  <c r="J21510" i="1"/>
  <c r="J21503" i="1"/>
  <c r="J21499" i="1"/>
  <c r="J21495" i="1"/>
  <c r="J21489" i="1"/>
  <c r="J21485" i="1"/>
  <c r="J21480" i="1"/>
  <c r="J21476" i="1"/>
  <c r="J21469" i="1"/>
  <c r="J21460" i="1"/>
  <c r="J21453" i="1"/>
  <c r="J21446" i="1"/>
  <c r="J21442" i="1"/>
  <c r="J21436" i="1"/>
  <c r="J21431" i="1"/>
  <c r="J21424" i="1"/>
  <c r="J21420" i="1"/>
  <c r="J21413" i="1"/>
  <c r="J21406" i="1"/>
  <c r="J21397" i="1"/>
  <c r="J21392" i="1"/>
  <c r="J21387" i="1"/>
  <c r="J21378" i="1"/>
  <c r="J21368" i="1"/>
  <c r="J21360" i="1"/>
  <c r="J21350" i="1"/>
  <c r="J21341" i="1"/>
  <c r="J21332" i="1"/>
  <c r="J21324" i="1"/>
  <c r="J21314" i="1"/>
  <c r="J21304" i="1"/>
  <c r="J21300" i="1"/>
  <c r="J21292" i="1"/>
  <c r="J21284" i="1"/>
  <c r="J21274" i="1"/>
  <c r="J21264" i="1"/>
  <c r="J21255" i="1"/>
  <c r="J21246" i="1"/>
  <c r="J21237" i="1"/>
  <c r="J21232" i="1"/>
  <c r="J21225" i="1"/>
  <c r="J21215" i="1"/>
  <c r="J21206" i="1"/>
  <c r="J21197" i="1"/>
  <c r="J21188" i="1"/>
  <c r="J21179" i="1"/>
  <c r="J21169" i="1"/>
  <c r="J21157" i="1"/>
  <c r="J21148" i="1"/>
  <c r="J21140" i="1"/>
  <c r="J21135" i="1"/>
  <c r="J21130" i="1"/>
  <c r="J21127" i="1"/>
  <c r="J21120" i="1"/>
  <c r="J21116" i="1"/>
  <c r="J21113" i="1"/>
  <c r="J21106" i="1"/>
  <c r="J21098" i="1"/>
  <c r="J21093" i="1"/>
  <c r="J21086" i="1"/>
  <c r="J21081" i="1"/>
  <c r="J21077" i="1"/>
  <c r="J21070" i="1"/>
  <c r="J21061" i="1"/>
  <c r="J21052" i="1"/>
  <c r="J21043" i="1"/>
  <c r="J21036" i="1"/>
  <c r="J21032" i="1"/>
  <c r="J21026" i="1"/>
  <c r="J21022" i="1"/>
  <c r="J21015" i="1"/>
  <c r="J21008" i="1"/>
  <c r="J20999" i="1"/>
  <c r="J20991" i="1"/>
  <c r="J20983" i="1"/>
  <c r="J20974" i="1"/>
  <c r="J20965" i="1"/>
  <c r="J20958" i="1"/>
  <c r="J20949" i="1"/>
  <c r="J20945" i="1"/>
  <c r="J20938" i="1"/>
  <c r="J20933" i="1"/>
  <c r="J20926" i="1"/>
  <c r="J20916" i="1"/>
  <c r="J20907" i="1"/>
  <c r="J20900" i="1"/>
  <c r="J20891" i="1"/>
  <c r="J20884" i="1"/>
  <c r="J20875" i="1"/>
  <c r="J20867" i="1"/>
  <c r="J20863" i="1"/>
  <c r="J20857" i="1"/>
  <c r="J20850" i="1"/>
  <c r="J20846" i="1"/>
  <c r="J20838" i="1"/>
  <c r="J20833" i="1"/>
  <c r="J20827" i="1"/>
  <c r="J20823" i="1"/>
  <c r="J20816" i="1"/>
  <c r="J20806" i="1"/>
  <c r="J20802" i="1"/>
  <c r="J20799" i="1"/>
  <c r="J20793" i="1"/>
  <c r="J20784" i="1"/>
  <c r="J20780" i="1"/>
  <c r="J20777" i="1"/>
  <c r="J20774" i="1"/>
  <c r="J20768" i="1"/>
  <c r="J20759" i="1"/>
  <c r="J20754" i="1"/>
  <c r="J20748" i="1"/>
  <c r="J20743" i="1"/>
  <c r="J20737" i="1"/>
  <c r="J20728" i="1"/>
  <c r="J20720" i="1"/>
  <c r="J20712" i="1"/>
  <c r="J20702" i="1"/>
  <c r="J20693" i="1"/>
  <c r="J20685" i="1"/>
  <c r="J20678" i="1"/>
  <c r="J20673" i="1"/>
  <c r="J20670" i="1"/>
  <c r="J20664" i="1"/>
  <c r="J20656" i="1"/>
  <c r="J20650" i="1"/>
  <c r="J20646" i="1"/>
  <c r="J20639" i="1"/>
  <c r="J20632" i="1"/>
  <c r="J20623" i="1"/>
  <c r="J20614" i="1"/>
  <c r="J20603" i="1"/>
  <c r="J20596" i="1"/>
  <c r="J20593" i="1"/>
  <c r="J20586" i="1"/>
  <c r="J20578" i="1"/>
  <c r="J20569" i="1"/>
  <c r="J20561" i="1"/>
  <c r="J20557" i="1"/>
  <c r="J20549" i="1"/>
  <c r="J20542" i="1"/>
  <c r="J20535" i="1"/>
  <c r="J20528" i="1"/>
  <c r="J20523" i="1"/>
  <c r="J20519" i="1"/>
  <c r="J20511" i="1"/>
  <c r="J20503" i="1"/>
  <c r="J20494" i="1"/>
  <c r="J20484" i="1"/>
  <c r="J20480" i="1"/>
  <c r="J20478" i="1"/>
  <c r="J20470" i="1"/>
  <c r="J20459" i="1"/>
  <c r="J20451" i="1"/>
  <c r="J20442" i="1"/>
  <c r="J20433" i="1"/>
  <c r="J20425" i="1"/>
  <c r="J20416" i="1"/>
  <c r="J20408" i="1"/>
  <c r="J20399" i="1"/>
  <c r="J20391" i="1"/>
  <c r="J20382" i="1"/>
  <c r="J20372" i="1"/>
  <c r="J20363" i="1"/>
  <c r="J20354" i="1"/>
  <c r="J20345" i="1"/>
  <c r="J20337" i="1"/>
  <c r="J20327" i="1"/>
  <c r="J20318" i="1"/>
  <c r="J20310" i="1"/>
  <c r="J20301" i="1"/>
  <c r="J20292" i="1"/>
  <c r="J20284" i="1"/>
  <c r="J20275" i="1"/>
  <c r="J20266" i="1"/>
  <c r="J20256" i="1"/>
  <c r="J20246" i="1"/>
  <c r="J20235" i="1"/>
  <c r="J20224" i="1"/>
  <c r="J20213" i="1"/>
  <c r="J20204" i="1"/>
  <c r="J20194" i="1"/>
  <c r="J20186" i="1"/>
  <c r="J20179" i="1"/>
  <c r="J20170" i="1"/>
  <c r="J20166" i="1"/>
  <c r="J20159" i="1"/>
  <c r="J20155" i="1"/>
  <c r="J20147" i="1"/>
  <c r="J20139" i="1"/>
  <c r="J20130" i="1"/>
  <c r="J20125" i="1"/>
  <c r="J20122" i="1"/>
  <c r="J20114" i="1"/>
  <c r="J20103" i="1"/>
  <c r="J20094" i="1"/>
  <c r="J20090" i="1"/>
  <c r="J20081" i="1"/>
  <c r="J20073" i="1"/>
  <c r="J20068" i="1"/>
  <c r="J20060" i="1"/>
  <c r="J20051" i="1"/>
  <c r="J20043" i="1"/>
  <c r="J20033" i="1"/>
  <c r="J20028" i="1"/>
  <c r="J20019" i="1"/>
  <c r="J20015" i="1"/>
  <c r="J20008" i="1"/>
  <c r="J20000" i="1"/>
  <c r="J19992" i="1"/>
  <c r="J19985" i="1"/>
  <c r="J19978" i="1"/>
  <c r="J19969" i="1"/>
  <c r="J19960" i="1"/>
  <c r="J19951" i="1"/>
  <c r="J19942" i="1"/>
  <c r="J19934" i="1"/>
  <c r="J19925" i="1"/>
  <c r="J19918" i="1"/>
  <c r="J19911" i="1"/>
  <c r="J19902" i="1"/>
  <c r="J19891" i="1"/>
  <c r="J19885" i="1"/>
  <c r="J19877" i="1"/>
  <c r="J19872" i="1"/>
  <c r="J19865" i="1"/>
  <c r="J19855" i="1"/>
  <c r="J19851" i="1"/>
  <c r="J19844" i="1"/>
  <c r="J19836" i="1"/>
  <c r="J19831" i="1"/>
  <c r="J19824" i="1"/>
  <c r="J19816" i="1"/>
  <c r="J19812" i="1"/>
  <c r="J19806" i="1"/>
  <c r="J19799" i="1"/>
  <c r="J19792" i="1"/>
  <c r="J19785" i="1"/>
  <c r="J19779" i="1"/>
  <c r="J19775" i="1"/>
  <c r="J19767" i="1"/>
  <c r="J19759" i="1"/>
  <c r="J19755" i="1"/>
  <c r="J19748" i="1"/>
  <c r="J19744" i="1"/>
  <c r="J19737" i="1"/>
  <c r="J19733" i="1"/>
  <c r="J19730" i="1"/>
  <c r="J19723" i="1"/>
  <c r="J19716" i="1"/>
  <c r="J19709" i="1"/>
  <c r="J19705" i="1"/>
  <c r="J19698" i="1"/>
  <c r="J19690" i="1"/>
  <c r="J19682" i="1"/>
  <c r="J19673" i="1"/>
  <c r="J19665" i="1"/>
  <c r="J19656" i="1"/>
  <c r="J19646" i="1"/>
  <c r="J19637" i="1"/>
  <c r="J19632" i="1"/>
  <c r="J19623" i="1"/>
  <c r="J19615" i="1"/>
  <c r="J19605" i="1"/>
  <c r="J19594" i="1"/>
  <c r="J19583" i="1"/>
  <c r="J19579" i="1"/>
  <c r="J19577" i="1"/>
  <c r="J19571" i="1"/>
  <c r="J19562" i="1"/>
  <c r="J19553" i="1"/>
  <c r="J19544" i="1"/>
  <c r="J19534" i="1"/>
  <c r="J19526" i="1"/>
  <c r="J19517" i="1"/>
  <c r="J19509" i="1"/>
  <c r="J19502" i="1"/>
  <c r="J19494" i="1"/>
  <c r="J19484" i="1"/>
  <c r="J19476" i="1"/>
  <c r="J19466" i="1"/>
  <c r="J19462" i="1"/>
  <c r="J19456" i="1"/>
  <c r="J19445" i="1"/>
  <c r="J19441" i="1"/>
  <c r="J19434" i="1"/>
  <c r="J19426" i="1"/>
  <c r="J19416" i="1"/>
  <c r="J19408" i="1"/>
  <c r="J19404" i="1"/>
  <c r="J19401" i="1"/>
  <c r="J19395" i="1"/>
  <c r="J19385" i="1"/>
  <c r="J19381" i="1"/>
  <c r="J19375" i="1"/>
  <c r="J19367" i="1"/>
  <c r="J19363" i="1"/>
  <c r="J19357" i="1"/>
  <c r="J19353" i="1"/>
  <c r="J19348" i="1"/>
  <c r="J19342" i="1"/>
  <c r="J19336" i="1"/>
  <c r="J19330" i="1"/>
  <c r="J19327" i="1"/>
  <c r="J19325" i="1"/>
  <c r="J19321" i="1"/>
  <c r="J19318" i="1"/>
  <c r="J19310" i="1"/>
  <c r="J19301" i="1"/>
  <c r="J19297" i="1"/>
  <c r="J19291" i="1"/>
  <c r="J19287" i="1"/>
  <c r="J19284" i="1"/>
  <c r="J19277" i="1"/>
  <c r="J19273" i="1"/>
  <c r="J19266" i="1"/>
  <c r="J19256" i="1"/>
  <c r="J19250" i="1"/>
  <c r="J19244" i="1"/>
  <c r="J19241" i="1"/>
  <c r="J19235" i="1"/>
  <c r="J19228" i="1"/>
  <c r="J19222" i="1"/>
  <c r="J19215" i="1"/>
  <c r="J19207" i="1"/>
  <c r="J19198" i="1"/>
  <c r="J19190" i="1"/>
  <c r="J19184" i="1"/>
  <c r="J19177" i="1"/>
  <c r="J19169" i="1"/>
  <c r="J19166" i="1"/>
  <c r="J19160" i="1"/>
  <c r="J19154" i="1"/>
  <c r="J19147" i="1"/>
  <c r="J19140" i="1"/>
  <c r="J19133" i="1"/>
  <c r="J19126" i="1"/>
  <c r="J19119" i="1"/>
  <c r="J19112" i="1"/>
  <c r="J19105" i="1"/>
  <c r="J19099" i="1"/>
  <c r="J19091" i="1"/>
  <c r="J19083" i="1"/>
  <c r="J19076" i="1"/>
  <c r="J19069" i="1"/>
  <c r="J19063" i="1"/>
  <c r="J19055" i="1"/>
  <c r="J19048" i="1"/>
  <c r="J19040" i="1"/>
  <c r="J19034" i="1"/>
  <c r="J19028" i="1"/>
  <c r="J19022" i="1"/>
  <c r="J19015" i="1"/>
  <c r="J19009" i="1"/>
  <c r="J19002" i="1"/>
  <c r="J18995" i="1"/>
  <c r="J18989" i="1"/>
  <c r="J18982" i="1"/>
  <c r="J18976" i="1"/>
  <c r="J18969" i="1"/>
  <c r="J18963" i="1"/>
  <c r="J18957" i="1"/>
  <c r="J18951" i="1"/>
  <c r="J18945" i="1"/>
  <c r="J18941" i="1"/>
  <c r="J18939" i="1"/>
  <c r="J18933" i="1"/>
  <c r="J18927" i="1"/>
  <c r="J18920" i="1"/>
  <c r="J18913" i="1"/>
  <c r="J18906" i="1"/>
  <c r="J18899" i="1"/>
  <c r="J18892" i="1"/>
  <c r="J18885" i="1"/>
  <c r="J18878" i="1"/>
  <c r="J18871" i="1"/>
  <c r="J18864" i="1"/>
  <c r="J18861" i="1"/>
  <c r="J18856" i="1"/>
  <c r="J18849" i="1"/>
  <c r="J18842" i="1"/>
  <c r="J18835" i="1"/>
  <c r="J18828" i="1"/>
  <c r="J18823" i="1"/>
  <c r="J18816" i="1"/>
  <c r="J18809" i="1"/>
  <c r="J18802" i="1"/>
  <c r="J18799" i="1"/>
  <c r="J18793" i="1"/>
  <c r="J18790" i="1"/>
  <c r="J18784" i="1"/>
  <c r="J18777" i="1"/>
  <c r="J18771" i="1"/>
  <c r="J18765" i="1"/>
  <c r="J18758" i="1"/>
  <c r="J18751" i="1"/>
  <c r="J18744" i="1"/>
  <c r="J18737" i="1"/>
  <c r="J18734" i="1"/>
  <c r="J18729" i="1"/>
  <c r="J18722" i="1"/>
  <c r="J18715" i="1"/>
  <c r="J18709" i="1"/>
  <c r="J18702" i="1"/>
  <c r="J18697" i="1"/>
  <c r="J18690" i="1"/>
  <c r="J18683" i="1"/>
  <c r="J18676" i="1"/>
  <c r="J18670" i="1"/>
  <c r="J18663" i="1"/>
  <c r="J18656" i="1"/>
  <c r="J18653" i="1"/>
  <c r="J18651" i="1"/>
  <c r="J18645" i="1"/>
  <c r="J18642" i="1"/>
  <c r="J18636" i="1"/>
  <c r="J18629" i="1"/>
  <c r="J18626" i="1"/>
  <c r="J18620" i="1"/>
  <c r="J18614" i="1"/>
  <c r="J18607" i="1"/>
  <c r="J18600" i="1"/>
  <c r="J18597" i="1"/>
  <c r="J18595" i="1"/>
  <c r="J18589" i="1"/>
  <c r="J18586" i="1"/>
  <c r="J18583" i="1"/>
  <c r="J18577" i="1"/>
  <c r="J18569" i="1"/>
  <c r="J18563" i="1"/>
  <c r="J18556" i="1"/>
  <c r="J18550" i="1"/>
  <c r="J18543" i="1"/>
  <c r="J18540" i="1"/>
  <c r="J18536" i="1"/>
  <c r="J18530" i="1"/>
  <c r="J18526" i="1"/>
  <c r="J18521" i="1"/>
  <c r="J18515" i="1"/>
  <c r="J18509" i="1"/>
  <c r="J18503" i="1"/>
  <c r="J18496" i="1"/>
  <c r="J18491" i="1"/>
  <c r="J18484" i="1"/>
  <c r="J18477" i="1"/>
  <c r="J18470" i="1"/>
  <c r="J18463" i="1"/>
  <c r="J18456" i="1"/>
  <c r="J18449" i="1"/>
  <c r="J18446" i="1"/>
  <c r="J18440" i="1"/>
  <c r="J18434" i="1"/>
  <c r="J18427" i="1"/>
  <c r="J18420" i="1"/>
  <c r="J18414" i="1"/>
  <c r="J18407" i="1"/>
  <c r="J18401" i="1"/>
  <c r="J18394" i="1"/>
  <c r="J18388" i="1"/>
  <c r="J18381" i="1"/>
  <c r="J18374" i="1"/>
  <c r="J18368" i="1"/>
  <c r="J18361" i="1"/>
  <c r="J18354" i="1"/>
  <c r="J18347" i="1"/>
  <c r="J18341" i="1"/>
  <c r="J18334" i="1"/>
  <c r="J18327" i="1"/>
  <c r="J18320" i="1"/>
  <c r="J18317" i="1"/>
  <c r="J18313" i="1"/>
  <c r="J18306" i="1"/>
  <c r="J18300" i="1"/>
  <c r="J18294" i="1"/>
  <c r="J18288" i="1"/>
  <c r="J18285" i="1"/>
  <c r="J18279" i="1"/>
  <c r="J18272" i="1"/>
  <c r="J18265" i="1"/>
  <c r="J18259" i="1"/>
  <c r="J18253" i="1"/>
  <c r="J18246" i="1"/>
  <c r="J18239" i="1"/>
  <c r="J18232" i="1"/>
  <c r="J18225" i="1"/>
  <c r="J18218" i="1"/>
  <c r="J18211" i="1"/>
  <c r="J18208" i="1"/>
  <c r="J18203" i="1"/>
  <c r="J18196" i="1"/>
  <c r="J18190" i="1"/>
  <c r="J18184" i="1"/>
  <c r="J18178" i="1"/>
  <c r="J18174" i="1"/>
  <c r="J18169" i="1"/>
  <c r="J18163" i="1"/>
  <c r="J18156" i="1"/>
  <c r="J18149" i="1"/>
  <c r="J18142" i="1"/>
  <c r="J18135" i="1"/>
  <c r="J18128" i="1"/>
  <c r="J18125" i="1"/>
  <c r="J18120" i="1"/>
  <c r="J18113" i="1"/>
  <c r="J18107" i="1"/>
  <c r="J18100" i="1"/>
  <c r="J18097" i="1"/>
  <c r="J18091" i="1"/>
  <c r="J18084" i="1"/>
  <c r="J18071" i="1"/>
  <c r="J18065" i="1"/>
  <c r="J18058" i="1"/>
  <c r="J18051" i="1"/>
  <c r="J18048" i="1"/>
  <c r="J18043" i="1"/>
  <c r="J18037" i="1"/>
  <c r="J18030" i="1"/>
  <c r="J18024" i="1"/>
  <c r="J18018" i="1"/>
  <c r="J18011" i="1"/>
  <c r="J18005" i="1"/>
  <c r="J17998" i="1"/>
  <c r="J17993" i="1"/>
  <c r="J17986" i="1"/>
  <c r="J17979" i="1"/>
  <c r="J17972" i="1"/>
  <c r="J17965" i="1"/>
  <c r="J17953" i="1"/>
  <c r="J17947" i="1"/>
  <c r="J17944" i="1"/>
  <c r="J17938" i="1"/>
  <c r="J17931" i="1"/>
  <c r="J17925" i="1"/>
  <c r="J17918" i="1"/>
  <c r="J17915" i="1"/>
  <c r="J17912" i="1"/>
  <c r="J17901" i="1"/>
  <c r="J17895" i="1"/>
  <c r="J17889" i="1"/>
  <c r="J17883" i="1"/>
  <c r="J17880" i="1"/>
  <c r="J17874" i="1"/>
  <c r="J17867" i="1"/>
  <c r="J17860" i="1"/>
  <c r="J17853" i="1"/>
  <c r="J17846" i="1"/>
  <c r="J17839" i="1"/>
  <c r="J17834" i="1"/>
  <c r="J17827" i="1"/>
  <c r="J17820" i="1"/>
  <c r="J17813" i="1"/>
  <c r="J17806" i="1"/>
  <c r="J17801" i="1"/>
  <c r="J17794" i="1"/>
  <c r="J17788" i="1"/>
  <c r="J17781" i="1"/>
  <c r="J17774" i="1"/>
  <c r="J17762" i="1"/>
  <c r="J17756" i="1"/>
  <c r="J17749" i="1"/>
  <c r="J17742" i="1"/>
  <c r="J17735" i="1"/>
  <c r="J17728" i="1"/>
  <c r="J17721" i="1"/>
  <c r="J17714" i="1"/>
  <c r="J17707" i="1"/>
  <c r="J17699" i="1"/>
  <c r="J17694" i="1"/>
  <c r="J17687" i="1"/>
  <c r="J17684" i="1"/>
  <c r="J17678" i="1"/>
  <c r="J17671" i="1"/>
  <c r="J17664" i="1"/>
  <c r="J17657" i="1"/>
  <c r="J17650" i="1"/>
  <c r="J17644" i="1"/>
  <c r="J17637" i="1"/>
  <c r="J17632" i="1"/>
  <c r="J17625" i="1"/>
  <c r="J17619" i="1"/>
  <c r="J17612" i="1"/>
  <c r="J17606" i="1"/>
  <c r="J17599" i="1"/>
  <c r="J17596" i="1"/>
  <c r="J17590" i="1"/>
  <c r="J17583" i="1"/>
  <c r="J17580" i="1"/>
  <c r="J17575" i="1"/>
  <c r="J17568" i="1"/>
  <c r="J17561" i="1"/>
  <c r="J17556" i="1"/>
  <c r="J17549" i="1"/>
  <c r="J17542" i="1"/>
  <c r="J17535" i="1"/>
  <c r="J17528" i="1"/>
  <c r="J17522" i="1"/>
  <c r="J17515" i="1"/>
  <c r="J17509" i="1"/>
  <c r="J17503" i="1"/>
  <c r="J17497" i="1"/>
  <c r="J17491" i="1"/>
  <c r="J17484" i="1"/>
  <c r="J17479" i="1"/>
  <c r="J17472" i="1"/>
  <c r="J17466" i="1"/>
  <c r="J17463" i="1"/>
  <c r="J17457" i="1"/>
  <c r="J17452" i="1"/>
  <c r="J17446" i="1"/>
  <c r="J17443" i="1"/>
  <c r="J17437" i="1"/>
  <c r="J17430" i="1"/>
  <c r="J17424" i="1"/>
  <c r="J17421" i="1"/>
  <c r="J17415" i="1"/>
  <c r="J17408" i="1"/>
  <c r="J17402" i="1"/>
  <c r="J17396" i="1"/>
  <c r="J17389" i="1"/>
  <c r="J17382" i="1"/>
  <c r="J17375" i="1"/>
  <c r="J17369" i="1"/>
  <c r="J17365" i="1"/>
  <c r="J17359" i="1"/>
  <c r="J17352" i="1"/>
  <c r="J17349" i="1"/>
  <c r="J17345" i="1"/>
  <c r="J17339" i="1"/>
  <c r="J17333" i="1"/>
  <c r="J17326" i="1"/>
  <c r="J17319" i="1"/>
  <c r="J17316" i="1"/>
  <c r="J17314" i="1"/>
  <c r="J17308" i="1"/>
  <c r="J17301" i="1"/>
  <c r="J17297" i="1"/>
  <c r="J17291" i="1"/>
  <c r="J17284" i="1"/>
  <c r="J17278" i="1"/>
  <c r="J17272" i="1"/>
  <c r="J17265" i="1"/>
  <c r="J17260" i="1"/>
  <c r="J17254" i="1"/>
  <c r="J17251" i="1"/>
  <c r="J17245" i="1"/>
  <c r="J17238" i="1"/>
  <c r="J17231" i="1"/>
  <c r="J17228" i="1"/>
  <c r="J17222" i="1"/>
  <c r="J17216" i="1"/>
  <c r="J17209" i="1"/>
  <c r="J17202" i="1"/>
  <c r="J17195" i="1"/>
  <c r="J17188" i="1"/>
  <c r="J17182" i="1"/>
  <c r="J17179" i="1"/>
  <c r="J17173" i="1"/>
  <c r="J17170" i="1"/>
  <c r="J17164" i="1"/>
  <c r="J17158" i="1"/>
  <c r="J17152" i="1"/>
  <c r="J17146" i="1"/>
  <c r="J17141" i="1"/>
  <c r="J17135" i="1"/>
  <c r="J17128" i="1"/>
  <c r="J17120" i="1"/>
  <c r="J17114" i="1"/>
  <c r="J17107" i="1"/>
  <c r="J17100" i="1"/>
  <c r="J17093" i="1"/>
  <c r="J17090" i="1"/>
  <c r="J17084" i="1"/>
  <c r="J17078" i="1"/>
  <c r="J17071" i="1"/>
  <c r="J17065" i="1"/>
  <c r="J17059" i="1"/>
  <c r="J17052" i="1"/>
  <c r="J17045" i="1"/>
  <c r="J17039" i="1"/>
  <c r="J17033" i="1"/>
  <c r="J17026" i="1"/>
  <c r="J17020" i="1"/>
  <c r="J17013" i="1"/>
  <c r="J17008" i="1"/>
  <c r="J17001" i="1"/>
  <c r="J16994" i="1"/>
  <c r="J16987" i="1"/>
  <c r="J16980" i="1"/>
  <c r="J16973" i="1"/>
  <c r="J16966" i="1"/>
  <c r="J16959" i="1"/>
  <c r="J16953" i="1"/>
  <c r="J16947" i="1"/>
  <c r="J16943" i="1"/>
  <c r="J16938" i="1"/>
  <c r="J16932" i="1"/>
  <c r="J16925" i="1"/>
  <c r="J16920" i="1"/>
  <c r="J16914" i="1"/>
  <c r="J16909" i="1"/>
  <c r="J16902" i="1"/>
  <c r="J16895" i="1"/>
  <c r="J16889" i="1"/>
  <c r="J16883" i="1"/>
  <c r="J16874" i="1"/>
  <c r="J16867" i="1"/>
  <c r="J16860" i="1"/>
  <c r="J16854" i="1"/>
  <c r="J16848" i="1"/>
  <c r="J16841" i="1"/>
  <c r="J16834" i="1"/>
  <c r="J16828" i="1"/>
  <c r="J16823" i="1"/>
  <c r="J16816" i="1"/>
  <c r="J16809" i="1"/>
  <c r="J16803" i="1"/>
  <c r="J16797" i="1"/>
  <c r="J16790" i="1"/>
  <c r="J16787" i="1"/>
  <c r="J16782" i="1"/>
  <c r="J16775" i="1"/>
  <c r="J16769" i="1"/>
  <c r="J16763" i="1"/>
  <c r="J16760" i="1"/>
  <c r="J16756" i="1"/>
  <c r="J16749" i="1"/>
  <c r="J16743" i="1"/>
  <c r="J16737" i="1"/>
  <c r="J16730" i="1"/>
  <c r="J16724" i="1"/>
  <c r="J16718" i="1"/>
  <c r="J16712" i="1"/>
  <c r="J16707" i="1"/>
  <c r="J16704" i="1"/>
  <c r="J16699" i="1"/>
  <c r="J16692" i="1"/>
  <c r="J16689" i="1"/>
  <c r="J16683" i="1"/>
  <c r="J16680" i="1"/>
  <c r="J16678" i="1"/>
  <c r="J16673" i="1"/>
  <c r="J16667" i="1"/>
  <c r="J16664" i="1"/>
  <c r="J16659" i="1"/>
  <c r="J16653" i="1"/>
  <c r="J16647" i="1"/>
  <c r="J16640" i="1"/>
  <c r="J16633" i="1"/>
  <c r="J16626" i="1"/>
  <c r="J16619" i="1"/>
  <c r="J16613" i="1"/>
  <c r="J16606" i="1"/>
  <c r="J16599" i="1"/>
  <c r="J16594" i="1"/>
  <c r="J16587" i="1"/>
  <c r="J16581" i="1"/>
  <c r="J16578" i="1"/>
  <c r="J16573" i="1"/>
  <c r="J16566" i="1"/>
  <c r="J16560" i="1"/>
  <c r="J16554" i="1"/>
  <c r="J16549" i="1"/>
  <c r="J16543" i="1"/>
  <c r="J16536" i="1"/>
  <c r="J16530" i="1"/>
  <c r="J16523" i="1"/>
  <c r="J16516" i="1"/>
  <c r="J16509" i="1"/>
  <c r="J16506" i="1"/>
  <c r="J16500" i="1"/>
  <c r="J16495" i="1"/>
  <c r="J16492" i="1"/>
  <c r="J16487" i="1"/>
  <c r="J16481" i="1"/>
  <c r="J16475" i="1"/>
  <c r="J16468" i="1"/>
  <c r="J16465" i="1"/>
  <c r="J16460" i="1"/>
  <c r="J16454" i="1"/>
  <c r="J16448" i="1"/>
  <c r="J16445" i="1"/>
  <c r="J16440" i="1"/>
  <c r="J16436" i="1"/>
  <c r="J16434" i="1"/>
  <c r="J16428" i="1"/>
  <c r="J16421" i="1"/>
  <c r="J16415" i="1"/>
  <c r="J16412" i="1"/>
  <c r="J16408" i="1"/>
  <c r="J16401" i="1"/>
  <c r="J16395" i="1"/>
  <c r="J16388" i="1"/>
  <c r="J16382" i="1"/>
  <c r="J16375" i="1"/>
  <c r="J16368" i="1"/>
  <c r="J16361" i="1"/>
  <c r="J16354" i="1"/>
  <c r="J16348" i="1"/>
  <c r="J16343" i="1"/>
  <c r="J16336" i="1"/>
  <c r="J16330" i="1"/>
  <c r="J16323" i="1"/>
  <c r="J16316" i="1"/>
  <c r="J16310" i="1"/>
  <c r="J16303" i="1"/>
  <c r="J16296" i="1"/>
  <c r="J16289" i="1"/>
  <c r="J16282" i="1"/>
  <c r="J16275" i="1"/>
  <c r="J16268" i="1"/>
  <c r="J16265" i="1"/>
  <c r="J16259" i="1"/>
  <c r="J16252" i="1"/>
  <c r="J16245" i="1"/>
  <c r="J16240" i="1"/>
  <c r="J16233" i="1"/>
  <c r="J16226" i="1"/>
  <c r="J16220" i="1"/>
  <c r="J16213" i="1"/>
  <c r="J16206" i="1"/>
  <c r="J16203" i="1"/>
  <c r="J16201" i="1"/>
  <c r="J16195" i="1"/>
  <c r="J16188" i="1"/>
  <c r="J16183" i="1"/>
  <c r="J16176" i="1"/>
  <c r="J16169" i="1"/>
  <c r="J16166" i="1"/>
  <c r="J16160" i="1"/>
  <c r="J16154" i="1"/>
  <c r="J16147" i="1"/>
  <c r="J16144" i="1"/>
  <c r="J16142" i="1"/>
  <c r="J16136" i="1"/>
  <c r="J16133" i="1"/>
  <c r="J16131" i="1"/>
  <c r="J16126" i="1"/>
  <c r="J16119" i="1"/>
  <c r="J16113" i="1"/>
  <c r="J16108" i="1"/>
  <c r="J16105" i="1"/>
  <c r="J16099" i="1"/>
  <c r="J16092" i="1"/>
  <c r="J16085" i="1"/>
  <c r="J16078" i="1"/>
  <c r="J16072" i="1"/>
  <c r="J16066" i="1"/>
  <c r="J16063" i="1"/>
  <c r="J16057" i="1"/>
  <c r="J16050" i="1"/>
  <c r="J16044" i="1"/>
  <c r="J16037" i="1"/>
  <c r="J16034" i="1"/>
  <c r="J16029" i="1"/>
  <c r="J16022" i="1"/>
  <c r="J16015" i="1"/>
  <c r="J16009" i="1"/>
  <c r="J16002" i="1"/>
  <c r="J15995" i="1"/>
  <c r="J15992" i="1"/>
  <c r="J15990" i="1"/>
  <c r="J15985" i="1"/>
  <c r="J15979" i="1"/>
  <c r="J15973" i="1"/>
  <c r="J15970" i="1"/>
  <c r="J15964" i="1"/>
  <c r="J15961" i="1"/>
  <c r="J15955" i="1"/>
  <c r="J15949" i="1"/>
  <c r="J15942" i="1"/>
  <c r="J15935" i="1"/>
  <c r="J15928" i="1"/>
  <c r="J15922" i="1"/>
  <c r="J15916" i="1"/>
  <c r="J15913" i="1"/>
  <c r="J15908" i="1"/>
  <c r="J15905" i="1"/>
  <c r="J15903" i="1"/>
  <c r="J15898" i="1"/>
  <c r="J15890" i="1"/>
  <c r="J15885" i="1"/>
  <c r="J15878" i="1"/>
  <c r="J15871" i="1"/>
  <c r="J15864" i="1"/>
  <c r="J15857" i="1"/>
  <c r="J15850" i="1"/>
  <c r="J15845" i="1"/>
  <c r="J15838" i="1"/>
  <c r="J15835" i="1"/>
  <c r="J15830" i="1"/>
  <c r="J15823" i="1"/>
  <c r="J15817" i="1"/>
  <c r="J15811" i="1"/>
  <c r="J15804" i="1"/>
  <c r="J15801" i="1"/>
  <c r="J15799" i="1"/>
  <c r="J15797" i="1"/>
  <c r="J15792" i="1"/>
  <c r="J15785" i="1"/>
  <c r="J15779" i="1"/>
  <c r="J15776" i="1"/>
  <c r="J15770" i="1"/>
  <c r="J15763" i="1"/>
  <c r="J15756" i="1"/>
  <c r="J15749" i="1"/>
  <c r="J15742" i="1"/>
  <c r="J15739" i="1"/>
  <c r="J15734" i="1"/>
  <c r="J15731" i="1"/>
  <c r="J15729" i="1"/>
  <c r="J15727" i="1"/>
  <c r="J15725" i="1"/>
  <c r="J15723" i="1"/>
  <c r="J15721" i="1"/>
  <c r="J15716" i="1"/>
  <c r="J15713" i="1"/>
  <c r="J15711" i="1"/>
  <c r="J15707" i="1"/>
  <c r="J15700" i="1"/>
  <c r="J15694" i="1"/>
  <c r="J15688" i="1"/>
  <c r="J15682" i="1"/>
  <c r="J15675" i="1"/>
  <c r="J15669" i="1"/>
  <c r="J15662" i="1"/>
  <c r="J15656" i="1"/>
  <c r="J15653" i="1"/>
  <c r="J15651" i="1"/>
  <c r="J15646" i="1"/>
  <c r="J15641" i="1"/>
  <c r="J15635" i="1"/>
  <c r="J15628" i="1"/>
  <c r="J15623" i="1"/>
  <c r="J15617" i="1"/>
  <c r="J15614" i="1"/>
  <c r="J15610" i="1"/>
  <c r="J15607" i="1"/>
  <c r="J15602" i="1"/>
  <c r="J15599" i="1"/>
  <c r="J15593" i="1"/>
  <c r="J15588" i="1"/>
  <c r="J15585" i="1"/>
  <c r="J15581" i="1"/>
  <c r="J15574" i="1"/>
  <c r="J15568" i="1"/>
  <c r="J15561" i="1"/>
  <c r="J15554" i="1"/>
  <c r="J15548" i="1"/>
  <c r="J15541" i="1"/>
  <c r="J15534" i="1"/>
  <c r="J15527" i="1"/>
  <c r="J15524" i="1"/>
  <c r="J15518" i="1"/>
  <c r="J15512" i="1"/>
  <c r="J15505" i="1"/>
  <c r="J15498" i="1"/>
  <c r="J15491" i="1"/>
  <c r="J15484" i="1"/>
  <c r="J15477" i="1"/>
  <c r="J15474" i="1"/>
  <c r="J15468" i="1"/>
  <c r="J15461" i="1"/>
  <c r="J15454" i="1"/>
  <c r="J15447" i="1"/>
  <c r="J15440" i="1"/>
  <c r="J15433" i="1"/>
  <c r="J15426" i="1"/>
  <c r="J15419" i="1"/>
  <c r="J15412" i="1"/>
  <c r="J15405" i="1"/>
  <c r="J15398" i="1"/>
  <c r="J15395" i="1"/>
  <c r="J15393" i="1"/>
  <c r="J15387" i="1"/>
  <c r="J15380" i="1"/>
  <c r="J15376" i="1"/>
  <c r="J15370" i="1"/>
  <c r="J15367" i="1"/>
  <c r="J15361" i="1"/>
  <c r="J15354" i="1"/>
  <c r="J15348" i="1"/>
  <c r="J15342" i="1"/>
  <c r="J15339" i="1"/>
  <c r="J15334" i="1"/>
  <c r="J15331" i="1"/>
  <c r="J15325" i="1"/>
  <c r="J15319" i="1"/>
  <c r="J15312" i="1"/>
  <c r="J15305" i="1"/>
  <c r="J15298" i="1"/>
  <c r="J15292" i="1"/>
  <c r="J15286" i="1"/>
  <c r="J15279" i="1"/>
  <c r="J15272" i="1"/>
  <c r="J15265" i="1"/>
  <c r="J15258" i="1"/>
  <c r="J15251" i="1"/>
  <c r="J15246" i="1"/>
  <c r="J15241" i="1"/>
  <c r="J15235" i="1"/>
  <c r="J15228" i="1"/>
  <c r="J15222" i="1"/>
  <c r="J15216" i="1"/>
  <c r="J15211" i="1"/>
  <c r="J15208" i="1"/>
  <c r="J15202" i="1"/>
  <c r="J15199" i="1"/>
  <c r="J15194" i="1"/>
  <c r="J15191" i="1"/>
  <c r="J15185" i="1"/>
  <c r="J15178" i="1"/>
  <c r="J15175" i="1"/>
  <c r="J15173" i="1"/>
  <c r="J15169" i="1"/>
  <c r="J15162" i="1"/>
  <c r="J15159" i="1"/>
  <c r="J15157" i="1"/>
  <c r="J15152" i="1"/>
  <c r="J15145" i="1"/>
  <c r="J15142" i="1"/>
  <c r="J15137" i="1"/>
  <c r="J15131" i="1"/>
  <c r="J15124" i="1"/>
  <c r="J15117" i="1"/>
  <c r="J15110" i="1"/>
  <c r="J15103" i="1"/>
  <c r="J15096" i="1"/>
  <c r="J15089" i="1"/>
  <c r="J15083" i="1"/>
  <c r="J15080" i="1"/>
  <c r="J15078" i="1"/>
  <c r="J15073" i="1"/>
  <c r="J15066" i="1"/>
  <c r="J15061" i="1"/>
  <c r="J15058" i="1"/>
  <c r="J15052" i="1"/>
  <c r="J15046" i="1"/>
  <c r="J15039" i="1"/>
  <c r="J15032" i="1"/>
  <c r="J15025" i="1"/>
  <c r="J15022" i="1"/>
  <c r="J15020" i="1"/>
  <c r="J15014" i="1"/>
  <c r="J15008" i="1"/>
  <c r="J15001" i="1"/>
  <c r="J14995" i="1"/>
  <c r="J14992" i="1"/>
  <c r="J14987" i="1"/>
  <c r="J14982" i="1"/>
  <c r="J14976" i="1"/>
  <c r="J14970" i="1"/>
  <c r="J14967" i="1"/>
  <c r="J14965" i="1"/>
  <c r="J14959" i="1"/>
  <c r="J14953" i="1"/>
  <c r="J14946" i="1"/>
  <c r="J14939" i="1"/>
  <c r="J14932" i="1"/>
  <c r="J14925" i="1"/>
  <c r="J14921" i="1"/>
  <c r="J14917" i="1"/>
  <c r="J14914" i="1"/>
  <c r="J14908" i="1"/>
  <c r="J14905" i="1"/>
  <c r="J14900" i="1"/>
  <c r="J14897" i="1"/>
  <c r="J14895" i="1"/>
  <c r="J14890" i="1"/>
  <c r="J14884" i="1"/>
  <c r="J14881" i="1"/>
  <c r="J14879" i="1"/>
  <c r="J14873" i="1"/>
  <c r="J14867" i="1"/>
  <c r="J14860" i="1"/>
  <c r="J14853" i="1"/>
  <c r="J14847" i="1"/>
  <c r="J14841" i="1"/>
  <c r="J14834" i="1"/>
  <c r="J14828" i="1"/>
  <c r="J14821" i="1"/>
  <c r="J14814" i="1"/>
  <c r="J14811" i="1"/>
  <c r="J14805" i="1"/>
  <c r="J14798" i="1"/>
  <c r="J14792" i="1"/>
  <c r="J14789" i="1"/>
  <c r="J14787" i="1"/>
  <c r="J14781" i="1"/>
  <c r="J14774" i="1"/>
  <c r="J14767" i="1"/>
  <c r="J14764" i="1"/>
  <c r="J14758" i="1"/>
  <c r="J14752" i="1"/>
  <c r="J14749" i="1"/>
  <c r="J14743" i="1"/>
  <c r="J14737" i="1"/>
  <c r="J14731" i="1"/>
  <c r="J14724" i="1"/>
  <c r="J14717" i="1"/>
  <c r="J14714" i="1"/>
  <c r="J14709" i="1"/>
  <c r="J14703" i="1"/>
  <c r="J14697" i="1"/>
  <c r="J14694" i="1"/>
  <c r="J14688" i="1"/>
  <c r="J14681" i="1"/>
  <c r="J14674" i="1"/>
  <c r="J14667" i="1"/>
  <c r="J14660" i="1"/>
  <c r="J14653" i="1"/>
  <c r="J14647" i="1"/>
  <c r="J14641" i="1"/>
  <c r="J14635" i="1"/>
  <c r="J14628" i="1"/>
  <c r="J14623" i="1"/>
  <c r="J14616" i="1"/>
  <c r="J14609" i="1"/>
  <c r="J14602" i="1"/>
  <c r="J14599" i="1"/>
  <c r="J14593" i="1"/>
  <c r="J14586" i="1"/>
  <c r="J14583" i="1"/>
  <c r="J14578" i="1"/>
  <c r="J14571" i="1"/>
  <c r="J14568" i="1"/>
  <c r="J14563" i="1"/>
  <c r="J14558" i="1"/>
  <c r="J14552" i="1"/>
  <c r="J14546" i="1"/>
  <c r="J14541" i="1"/>
  <c r="J14538" i="1"/>
  <c r="J14532" i="1"/>
  <c r="J14527" i="1"/>
  <c r="J14524" i="1"/>
  <c r="J14518" i="1"/>
  <c r="J14511" i="1"/>
  <c r="J14508" i="1"/>
  <c r="J14502" i="1"/>
  <c r="J14496" i="1"/>
  <c r="J14491" i="1"/>
  <c r="J14488" i="1"/>
  <c r="J14482" i="1"/>
  <c r="J14475" i="1"/>
  <c r="J14468" i="1"/>
  <c r="J14461" i="1"/>
  <c r="J14455" i="1"/>
  <c r="J14449" i="1"/>
  <c r="J14443" i="1"/>
  <c r="J14440" i="1"/>
  <c r="J14434" i="1"/>
  <c r="J14428" i="1"/>
  <c r="J14421" i="1"/>
  <c r="J14414" i="1"/>
  <c r="J14408" i="1"/>
  <c r="J14402" i="1"/>
  <c r="J14395" i="1"/>
  <c r="J14389" i="1"/>
  <c r="J14383" i="1"/>
  <c r="J14377" i="1"/>
  <c r="J14371" i="1"/>
  <c r="J14365" i="1"/>
  <c r="J14360" i="1"/>
  <c r="J14354" i="1"/>
  <c r="J14347" i="1"/>
  <c r="J14341" i="1"/>
  <c r="J14334" i="1"/>
  <c r="J14327" i="1"/>
  <c r="J14321" i="1"/>
  <c r="J14315" i="1"/>
  <c r="J14309" i="1"/>
  <c r="J14302" i="1"/>
  <c r="J14299" i="1"/>
  <c r="J14297" i="1"/>
  <c r="J14293" i="1"/>
  <c r="J14287" i="1"/>
  <c r="J14281" i="1"/>
  <c r="J14275" i="1"/>
  <c r="J14270" i="1"/>
  <c r="J14265" i="1"/>
  <c r="J14262" i="1"/>
  <c r="J14256" i="1"/>
  <c r="J14250" i="1"/>
  <c r="J14247" i="1"/>
  <c r="J14242" i="1"/>
  <c r="J14235" i="1"/>
  <c r="J14230" i="1"/>
  <c r="J14227" i="1"/>
  <c r="J14223" i="1"/>
  <c r="J14219" i="1"/>
  <c r="J14217" i="1"/>
  <c r="J14212" i="1"/>
  <c r="J14210" i="1"/>
  <c r="J14208" i="1"/>
  <c r="J14206" i="1"/>
  <c r="J14204" i="1"/>
  <c r="J14202" i="1"/>
  <c r="J14200" i="1"/>
  <c r="J14198" i="1"/>
  <c r="J14196" i="1"/>
  <c r="J14194" i="1"/>
  <c r="J14192" i="1"/>
  <c r="J14190" i="1"/>
  <c r="J14188" i="1"/>
  <c r="J14186" i="1"/>
  <c r="J14184" i="1"/>
  <c r="J14182" i="1"/>
  <c r="J14180" i="1"/>
  <c r="J14178" i="1"/>
  <c r="J14176" i="1"/>
  <c r="J14174" i="1"/>
  <c r="J14172" i="1"/>
  <c r="J14170" i="1"/>
  <c r="J14168" i="1"/>
  <c r="J14166" i="1"/>
  <c r="J14164" i="1"/>
  <c r="J14162" i="1"/>
  <c r="J14160" i="1"/>
  <c r="J14158" i="1"/>
  <c r="J14153" i="1"/>
  <c r="J14147" i="1"/>
  <c r="J14141" i="1"/>
  <c r="J14135" i="1"/>
  <c r="J14129" i="1"/>
  <c r="J14123" i="1"/>
  <c r="J14117" i="1"/>
  <c r="J14111" i="1"/>
  <c r="J14105" i="1"/>
  <c r="J14099" i="1"/>
  <c r="J14093" i="1"/>
  <c r="J14087" i="1"/>
  <c r="J14081" i="1"/>
  <c r="J14075" i="1"/>
  <c r="J14069" i="1"/>
  <c r="J14063" i="1"/>
  <c r="J14057" i="1"/>
  <c r="J14051" i="1"/>
  <c r="J14045" i="1"/>
  <c r="J14039" i="1"/>
  <c r="J14033" i="1"/>
  <c r="J14027" i="1"/>
  <c r="J14021" i="1"/>
  <c r="J14015" i="1"/>
  <c r="J14009" i="1"/>
  <c r="J14003" i="1"/>
  <c r="J13997" i="1"/>
  <c r="J13991" i="1"/>
  <c r="J13985" i="1"/>
  <c r="J13982" i="1"/>
  <c r="J13977" i="1"/>
  <c r="J13971" i="1"/>
  <c r="J13965" i="1"/>
  <c r="J13959" i="1"/>
  <c r="J13953" i="1"/>
  <c r="J13947" i="1"/>
  <c r="J13941" i="1"/>
  <c r="J13935" i="1"/>
  <c r="J13929" i="1"/>
  <c r="J13923" i="1"/>
  <c r="J13917" i="1"/>
  <c r="J13911" i="1"/>
  <c r="J13905" i="1"/>
  <c r="J13899" i="1"/>
  <c r="J13893" i="1"/>
  <c r="J13887" i="1"/>
  <c r="J13881" i="1"/>
  <c r="J13875" i="1"/>
  <c r="J13869" i="1"/>
  <c r="J13863" i="1"/>
  <c r="J13857" i="1"/>
  <c r="J13851" i="1"/>
  <c r="J13845" i="1"/>
  <c r="J13839" i="1"/>
  <c r="J13833" i="1"/>
  <c r="J13827" i="1"/>
  <c r="J13821" i="1"/>
  <c r="J13815" i="1"/>
  <c r="J13812" i="1"/>
  <c r="J13807" i="1"/>
  <c r="J13801" i="1"/>
  <c r="J13795" i="1"/>
  <c r="J13789" i="1"/>
  <c r="J13783" i="1"/>
  <c r="J13777" i="1"/>
  <c r="J13771" i="1"/>
  <c r="J13765" i="1"/>
  <c r="J13759" i="1"/>
  <c r="J13753" i="1"/>
  <c r="J13747" i="1"/>
  <c r="J13741" i="1"/>
  <c r="J13735" i="1"/>
  <c r="J13729" i="1"/>
  <c r="J13723" i="1"/>
  <c r="J13717" i="1"/>
  <c r="J13711" i="1"/>
  <c r="J13705" i="1"/>
  <c r="J13699" i="1"/>
  <c r="J13693" i="1"/>
  <c r="J13687" i="1"/>
  <c r="J13681" i="1"/>
  <c r="J13675" i="1"/>
  <c r="J13669" i="1"/>
  <c r="J13663" i="1"/>
  <c r="J13657" i="1"/>
  <c r="J13651" i="1"/>
  <c r="J13645" i="1"/>
  <c r="J13639" i="1"/>
  <c r="J13633" i="1"/>
  <c r="J13627" i="1"/>
  <c r="J13621" i="1"/>
  <c r="J13615" i="1"/>
  <c r="J13609" i="1"/>
  <c r="J13603" i="1"/>
  <c r="J13597" i="1"/>
  <c r="J13591" i="1"/>
  <c r="J13585" i="1"/>
  <c r="J13579" i="1"/>
  <c r="J13573" i="1"/>
  <c r="J13567" i="1"/>
  <c r="J13561" i="1"/>
  <c r="J13555" i="1"/>
  <c r="J13549" i="1"/>
  <c r="J13543" i="1"/>
  <c r="J13537" i="1"/>
  <c r="J13531" i="1"/>
  <c r="J13525" i="1"/>
  <c r="J13519" i="1"/>
  <c r="J13513" i="1"/>
  <c r="J13507" i="1"/>
  <c r="J13501" i="1"/>
  <c r="J13495" i="1"/>
  <c r="J13489" i="1"/>
  <c r="J13483" i="1"/>
  <c r="J13477" i="1"/>
  <c r="J13471" i="1"/>
  <c r="J13465" i="1"/>
  <c r="J13459" i="1"/>
  <c r="J13453" i="1"/>
  <c r="J13447" i="1"/>
  <c r="J13441" i="1"/>
  <c r="J13435" i="1"/>
  <c r="J13429" i="1"/>
  <c r="J13423" i="1"/>
  <c r="J13417" i="1"/>
  <c r="J13411" i="1"/>
  <c r="J13405" i="1"/>
  <c r="J13399" i="1"/>
  <c r="J13393" i="1"/>
  <c r="J13387" i="1"/>
  <c r="J13381" i="1"/>
  <c r="J13375" i="1"/>
  <c r="J13369" i="1"/>
  <c r="J13363" i="1"/>
  <c r="J13357" i="1"/>
  <c r="J13351" i="1"/>
  <c r="J13345" i="1"/>
  <c r="J13339" i="1"/>
  <c r="J13333" i="1"/>
  <c r="J13327" i="1"/>
  <c r="J13321" i="1"/>
  <c r="J13315" i="1"/>
  <c r="J13309" i="1"/>
  <c r="J13303" i="1"/>
  <c r="J13297" i="1"/>
  <c r="J13291" i="1"/>
  <c r="J13285" i="1"/>
  <c r="J13279" i="1"/>
  <c r="J13273" i="1"/>
  <c r="J13267" i="1"/>
  <c r="J13261" i="1"/>
  <c r="J13255" i="1"/>
  <c r="J13249" i="1"/>
  <c r="J13243" i="1"/>
  <c r="J13237" i="1"/>
  <c r="J13231" i="1"/>
  <c r="J13225" i="1"/>
  <c r="J13219" i="1"/>
  <c r="J13213" i="1"/>
  <c r="J13207" i="1"/>
  <c r="J13201" i="1"/>
  <c r="J13195" i="1"/>
  <c r="J13189" i="1"/>
  <c r="J13183" i="1"/>
  <c r="J13177" i="1"/>
  <c r="J13171" i="1"/>
  <c r="J13165" i="1"/>
  <c r="J13159" i="1"/>
  <c r="J13153" i="1"/>
  <c r="J13147" i="1"/>
  <c r="J13141" i="1"/>
  <c r="J13135" i="1"/>
  <c r="J13129" i="1"/>
  <c r="J13123" i="1"/>
  <c r="J13117" i="1"/>
  <c r="J13111" i="1"/>
  <c r="J13105" i="1"/>
  <c r="J13099" i="1"/>
  <c r="J13093" i="1"/>
  <c r="J13087" i="1"/>
  <c r="J13081" i="1"/>
  <c r="J13075" i="1"/>
  <c r="J13069" i="1"/>
  <c r="J13063" i="1"/>
  <c r="J13057" i="1"/>
  <c r="J13051" i="1"/>
  <c r="J13045" i="1"/>
  <c r="J13039" i="1"/>
  <c r="J13033" i="1"/>
  <c r="J13027" i="1"/>
  <c r="J13021" i="1"/>
  <c r="J13015" i="1"/>
  <c r="J13009" i="1"/>
  <c r="J13003" i="1"/>
  <c r="J12997" i="1"/>
  <c r="J12991" i="1"/>
  <c r="J12985" i="1"/>
  <c r="J12979" i="1"/>
  <c r="J12973" i="1"/>
  <c r="J12967" i="1"/>
  <c r="J12961" i="1"/>
  <c r="J12955" i="1"/>
  <c r="J12949" i="1"/>
  <c r="J12943" i="1"/>
  <c r="J12937" i="1"/>
  <c r="J12931" i="1"/>
  <c r="J12925" i="1"/>
  <c r="J12919" i="1"/>
  <c r="J12913" i="1"/>
  <c r="J12907" i="1"/>
  <c r="J12901" i="1"/>
  <c r="J12895" i="1"/>
  <c r="J12889" i="1"/>
  <c r="J12883" i="1"/>
  <c r="J12877" i="1"/>
  <c r="J12871" i="1"/>
  <c r="J12865" i="1"/>
  <c r="J12859" i="1"/>
  <c r="J12853" i="1"/>
  <c r="J12847" i="1"/>
  <c r="J12841" i="1"/>
  <c r="J12835" i="1"/>
  <c r="J12829" i="1"/>
  <c r="J12823" i="1"/>
  <c r="J12817" i="1"/>
  <c r="J12811" i="1"/>
  <c r="J12805" i="1"/>
  <c r="J12799" i="1"/>
  <c r="J12793" i="1"/>
  <c r="J12787" i="1"/>
  <c r="J12781" i="1"/>
  <c r="J12775" i="1"/>
  <c r="J12769" i="1"/>
  <c r="J12763" i="1"/>
  <c r="J12757" i="1"/>
  <c r="J12751" i="1"/>
  <c r="J12745" i="1"/>
  <c r="J12739" i="1"/>
  <c r="J12733" i="1"/>
  <c r="J12727" i="1"/>
  <c r="J12721" i="1"/>
  <c r="J12715" i="1"/>
  <c r="J12709" i="1"/>
  <c r="J12703" i="1"/>
  <c r="J12697" i="1"/>
  <c r="J12691" i="1"/>
  <c r="J12685" i="1"/>
  <c r="J12682" i="1"/>
  <c r="J12677" i="1"/>
  <c r="J12671" i="1"/>
  <c r="J12665" i="1"/>
  <c r="J12659" i="1"/>
  <c r="J12653" i="1"/>
  <c r="J12647" i="1"/>
  <c r="J12641" i="1"/>
  <c r="J12635" i="1"/>
  <c r="J12629" i="1"/>
  <c r="J12623" i="1"/>
  <c r="J12617" i="1"/>
  <c r="J12611" i="1"/>
  <c r="J12605" i="1"/>
  <c r="J12599" i="1"/>
  <c r="J12593" i="1"/>
  <c r="J12587" i="1"/>
  <c r="J12581" i="1"/>
  <c r="J12575" i="1"/>
  <c r="J12569" i="1"/>
  <c r="J12563" i="1"/>
  <c r="J12557" i="1"/>
  <c r="J12551" i="1"/>
  <c r="J12545" i="1"/>
  <c r="J12539" i="1"/>
  <c r="J12533" i="1"/>
  <c r="J12527" i="1"/>
  <c r="J12521" i="1"/>
  <c r="J12515" i="1"/>
  <c r="J12509" i="1"/>
  <c r="J12503" i="1"/>
  <c r="J12497" i="1"/>
  <c r="J12491" i="1"/>
  <c r="J12485" i="1"/>
  <c r="J12479" i="1"/>
  <c r="J12473" i="1"/>
  <c r="J12467" i="1"/>
  <c r="J12461" i="1"/>
  <c r="J12455" i="1"/>
  <c r="J12449" i="1"/>
  <c r="J12443" i="1"/>
  <c r="J12437" i="1"/>
  <c r="J12431" i="1"/>
  <c r="J12425" i="1"/>
  <c r="J12419" i="1"/>
  <c r="J12413" i="1"/>
  <c r="J12407" i="1"/>
  <c r="J12401" i="1"/>
  <c r="J12395" i="1"/>
  <c r="J12389" i="1"/>
  <c r="J12383" i="1"/>
  <c r="J12377" i="1"/>
  <c r="J12371" i="1"/>
  <c r="J12365" i="1"/>
  <c r="J12359" i="1"/>
  <c r="J12353" i="1"/>
  <c r="J12347" i="1"/>
  <c r="J12341" i="1"/>
  <c r="J12335" i="1"/>
  <c r="J12329" i="1"/>
  <c r="J12323" i="1"/>
  <c r="J12317" i="1"/>
  <c r="J12311" i="1"/>
  <c r="J12305" i="1"/>
  <c r="J12299" i="1"/>
  <c r="J12293" i="1"/>
  <c r="J12287" i="1"/>
  <c r="J12281" i="1"/>
  <c r="J12275" i="1"/>
  <c r="J12269" i="1"/>
  <c r="J12263" i="1"/>
  <c r="J12257" i="1"/>
  <c r="J12251" i="1"/>
  <c r="J12245" i="1"/>
  <c r="J12239" i="1"/>
  <c r="J12233" i="1"/>
  <c r="J12227" i="1"/>
  <c r="J12221" i="1"/>
  <c r="J12215" i="1"/>
  <c r="J12209" i="1"/>
  <c r="J12203" i="1"/>
  <c r="J12197" i="1"/>
  <c r="J12191" i="1"/>
  <c r="J12185" i="1"/>
  <c r="J12179" i="1"/>
  <c r="J12173" i="1"/>
  <c r="J12167" i="1"/>
  <c r="J12161" i="1"/>
  <c r="J12155" i="1"/>
  <c r="J12149" i="1"/>
  <c r="J12143" i="1"/>
  <c r="J12137" i="1"/>
  <c r="J12131" i="1"/>
  <c r="J12125" i="1"/>
  <c r="J12119" i="1"/>
  <c r="J12113" i="1"/>
  <c r="J12107" i="1"/>
  <c r="J12101" i="1"/>
  <c r="J12095" i="1"/>
  <c r="J12089" i="1"/>
  <c r="J12083" i="1"/>
  <c r="J12077" i="1"/>
  <c r="J12071" i="1"/>
  <c r="J12065" i="1"/>
  <c r="J12059" i="1"/>
  <c r="J12053" i="1"/>
  <c r="J12047" i="1"/>
  <c r="J12041" i="1"/>
  <c r="J12035" i="1"/>
  <c r="J12029" i="1"/>
  <c r="J12023" i="1"/>
  <c r="J12017" i="1"/>
  <c r="J12011" i="1"/>
  <c r="J12005" i="1"/>
  <c r="J11999" i="1"/>
  <c r="J11993" i="1"/>
  <c r="J11987" i="1"/>
  <c r="J11981" i="1"/>
  <c r="J11975" i="1"/>
  <c r="J11969" i="1"/>
  <c r="J11963" i="1"/>
  <c r="J11957" i="1"/>
  <c r="J11951" i="1"/>
  <c r="J11945" i="1"/>
  <c r="J11939" i="1"/>
  <c r="J11933" i="1"/>
  <c r="J11927" i="1"/>
  <c r="J11921" i="1"/>
  <c r="J11915" i="1"/>
  <c r="J11909" i="1"/>
  <c r="J11903" i="1"/>
  <c r="J11897" i="1"/>
  <c r="J11891" i="1"/>
  <c r="J11885" i="1"/>
  <c r="J11879" i="1"/>
  <c r="J11873" i="1"/>
  <c r="J11867" i="1"/>
  <c r="J11861" i="1"/>
  <c r="J11855" i="1"/>
  <c r="J11849" i="1"/>
  <c r="J11843" i="1"/>
  <c r="J11837" i="1"/>
  <c r="J11831" i="1"/>
  <c r="J11825" i="1"/>
  <c r="J11819" i="1"/>
  <c r="J11813" i="1"/>
  <c r="J11807" i="1"/>
  <c r="J11801" i="1"/>
  <c r="J11795" i="1"/>
  <c r="J11789" i="1"/>
  <c r="J11783" i="1"/>
  <c r="J11777" i="1"/>
  <c r="J11771" i="1"/>
  <c r="J11765" i="1"/>
  <c r="J11759" i="1"/>
  <c r="J11753" i="1"/>
  <c r="J11747" i="1"/>
  <c r="J11741" i="1"/>
  <c r="J11735" i="1"/>
  <c r="J11729" i="1"/>
  <c r="J11723" i="1"/>
  <c r="J11717" i="1"/>
  <c r="J11711" i="1"/>
  <c r="J11705" i="1"/>
  <c r="J11699" i="1"/>
  <c r="J11693" i="1"/>
  <c r="J11687" i="1"/>
  <c r="J11681" i="1"/>
  <c r="J11675" i="1"/>
  <c r="J11669" i="1"/>
  <c r="J11663" i="1"/>
  <c r="J11657" i="1"/>
  <c r="J11651" i="1"/>
  <c r="J11645" i="1"/>
  <c r="J11639" i="1"/>
  <c r="J11633" i="1"/>
  <c r="J11627" i="1"/>
  <c r="J11621" i="1"/>
  <c r="J11615" i="1"/>
  <c r="J11609" i="1"/>
  <c r="J11603" i="1"/>
  <c r="J11597" i="1"/>
  <c r="J11591" i="1"/>
  <c r="J11585" i="1"/>
  <c r="J11579" i="1"/>
  <c r="J11573" i="1"/>
  <c r="J11567" i="1"/>
  <c r="J11561" i="1"/>
  <c r="J11555" i="1"/>
  <c r="J11549" i="1"/>
  <c r="J11543" i="1"/>
  <c r="J11537" i="1"/>
  <c r="J11531" i="1"/>
  <c r="J11525" i="1"/>
  <c r="J11519" i="1"/>
  <c r="J11513" i="1"/>
  <c r="J11507" i="1"/>
  <c r="J11501" i="1"/>
  <c r="J11495" i="1"/>
  <c r="J11489" i="1"/>
  <c r="J11483" i="1"/>
  <c r="J11477" i="1"/>
  <c r="J11471" i="1"/>
  <c r="J11465" i="1"/>
  <c r="J11459" i="1"/>
  <c r="J11453" i="1"/>
  <c r="J11447" i="1"/>
  <c r="J11441" i="1"/>
  <c r="J11435" i="1"/>
  <c r="J11429" i="1"/>
  <c r="J11423" i="1"/>
  <c r="J11417" i="1"/>
  <c r="J11411" i="1"/>
  <c r="J11405" i="1"/>
  <c r="J11399" i="1"/>
  <c r="J11393" i="1"/>
  <c r="J11387" i="1"/>
  <c r="J11381" i="1"/>
  <c r="J11375" i="1"/>
  <c r="J11369" i="1"/>
  <c r="J11363" i="1"/>
  <c r="J11357" i="1"/>
  <c r="J11351" i="1"/>
  <c r="J11345" i="1"/>
  <c r="J11339" i="1"/>
  <c r="J11333" i="1"/>
  <c r="J11327" i="1"/>
  <c r="J11321" i="1"/>
  <c r="J11315" i="1"/>
  <c r="J11309" i="1"/>
  <c r="J11303" i="1"/>
  <c r="J11297" i="1"/>
  <c r="J11291" i="1"/>
  <c r="J11285" i="1"/>
  <c r="J11279" i="1"/>
  <c r="J11273" i="1"/>
  <c r="J11267" i="1"/>
  <c r="J11261" i="1"/>
  <c r="J11255" i="1"/>
  <c r="J11249" i="1"/>
  <c r="J11243" i="1"/>
  <c r="J11237" i="1"/>
  <c r="J11231" i="1"/>
  <c r="J11225" i="1"/>
  <c r="J11219" i="1"/>
  <c r="J11213" i="1"/>
  <c r="J11207" i="1"/>
  <c r="J11201" i="1"/>
  <c r="J11195" i="1"/>
  <c r="J11189" i="1"/>
  <c r="J11183" i="1"/>
  <c r="J11177" i="1"/>
  <c r="J11171" i="1"/>
  <c r="J11168" i="1"/>
  <c r="J11163" i="1"/>
  <c r="J11157" i="1"/>
  <c r="J11151" i="1"/>
  <c r="J11145" i="1"/>
  <c r="J11139" i="1"/>
  <c r="J11133" i="1"/>
  <c r="J11127" i="1"/>
  <c r="J11121" i="1"/>
  <c r="J11115" i="1"/>
  <c r="J11109" i="1"/>
  <c r="J11103" i="1"/>
  <c r="J11097" i="1"/>
  <c r="J11091" i="1"/>
  <c r="J11085" i="1"/>
  <c r="J11079" i="1"/>
  <c r="J11073" i="1"/>
  <c r="J11067" i="1"/>
  <c r="J11061" i="1"/>
  <c r="J11055" i="1"/>
  <c r="J11049" i="1"/>
  <c r="J11043" i="1"/>
  <c r="J11037" i="1"/>
  <c r="J11031" i="1"/>
  <c r="J11025" i="1"/>
  <c r="J11019" i="1"/>
  <c r="J11013" i="1"/>
  <c r="J11007" i="1"/>
  <c r="J11001" i="1"/>
  <c r="J10995" i="1"/>
  <c r="J10989" i="1"/>
  <c r="J10983" i="1"/>
  <c r="J10977" i="1"/>
  <c r="J10971" i="1"/>
  <c r="J10965" i="1"/>
  <c r="J10959" i="1"/>
  <c r="J10953" i="1"/>
  <c r="J10947" i="1"/>
  <c r="J10941" i="1"/>
  <c r="J10935" i="1"/>
  <c r="J10929" i="1"/>
  <c r="J10923" i="1"/>
  <c r="J10917" i="1"/>
  <c r="J10910" i="1"/>
  <c r="J10904" i="1"/>
  <c r="J10898" i="1"/>
  <c r="J10892" i="1"/>
  <c r="J10886" i="1"/>
  <c r="J10880" i="1"/>
  <c r="J10874" i="1"/>
  <c r="J10868" i="1"/>
  <c r="J10862" i="1"/>
  <c r="J10856" i="1"/>
  <c r="J10850" i="1"/>
  <c r="J10844" i="1"/>
  <c r="J10838" i="1"/>
  <c r="J10832" i="1"/>
  <c r="J10821" i="1"/>
  <c r="J10815" i="1"/>
  <c r="J10809" i="1"/>
  <c r="J10803" i="1"/>
  <c r="J10797" i="1"/>
  <c r="J10791" i="1"/>
  <c r="J10785" i="1"/>
  <c r="J10779" i="1"/>
  <c r="J10773" i="1"/>
  <c r="J10767" i="1"/>
  <c r="J10761" i="1"/>
  <c r="J10755" i="1"/>
  <c r="J10749" i="1"/>
  <c r="J10743" i="1"/>
  <c r="J10737" i="1"/>
  <c r="J10731" i="1"/>
  <c r="J10725" i="1"/>
  <c r="J10719" i="1"/>
  <c r="J10713" i="1"/>
  <c r="J10707" i="1"/>
  <c r="J10701" i="1"/>
  <c r="J10695" i="1"/>
  <c r="J10689" i="1"/>
  <c r="J10683" i="1"/>
  <c r="J10677" i="1"/>
  <c r="J10671" i="1"/>
  <c r="J10665" i="1"/>
  <c r="J10659" i="1"/>
  <c r="J10653" i="1"/>
  <c r="J10647" i="1"/>
  <c r="J10641" i="1"/>
  <c r="J10635" i="1"/>
  <c r="J10632" i="1"/>
  <c r="J10627" i="1"/>
  <c r="J10621" i="1"/>
  <c r="J10615" i="1"/>
  <c r="J10609" i="1"/>
  <c r="J10603" i="1"/>
  <c r="J10597" i="1"/>
  <c r="J10591" i="1"/>
  <c r="J10585" i="1"/>
  <c r="J10579" i="1"/>
  <c r="J10573" i="1"/>
  <c r="J10567" i="1"/>
  <c r="J10561" i="1"/>
  <c r="J10555" i="1"/>
  <c r="J10549" i="1"/>
  <c r="J10543" i="1"/>
  <c r="J10537" i="1"/>
  <c r="J10531" i="1"/>
  <c r="J10525" i="1"/>
  <c r="J10519" i="1"/>
  <c r="J10513" i="1"/>
  <c r="J10507" i="1"/>
  <c r="J10501" i="1"/>
  <c r="J10495" i="1"/>
  <c r="J10489" i="1"/>
  <c r="J10483" i="1"/>
  <c r="J10477" i="1"/>
  <c r="J10471" i="1"/>
  <c r="J10465" i="1"/>
  <c r="J10459" i="1"/>
  <c r="J10453" i="1"/>
  <c r="J10447" i="1"/>
  <c r="J10441" i="1"/>
  <c r="J10435" i="1"/>
  <c r="J10429" i="1"/>
  <c r="J10423" i="1"/>
  <c r="J10417" i="1"/>
  <c r="J10411" i="1"/>
  <c r="J10405" i="1"/>
  <c r="J10399" i="1"/>
  <c r="J10393" i="1"/>
  <c r="J10387" i="1"/>
  <c r="J10381" i="1"/>
  <c r="J10375" i="1"/>
  <c r="J10369" i="1"/>
  <c r="J10363" i="1"/>
  <c r="J10357" i="1"/>
  <c r="J10351" i="1"/>
  <c r="J10345" i="1"/>
  <c r="J10339" i="1"/>
  <c r="J10333" i="1"/>
  <c r="J10327" i="1"/>
  <c r="J10321" i="1"/>
  <c r="J10315" i="1"/>
  <c r="J10309" i="1"/>
  <c r="J10303" i="1"/>
  <c r="J10297" i="1"/>
  <c r="J10291" i="1"/>
  <c r="J10285" i="1"/>
  <c r="J10279" i="1"/>
  <c r="J10273" i="1"/>
  <c r="J10267" i="1"/>
  <c r="J10261" i="1"/>
  <c r="J10255" i="1"/>
  <c r="J10249" i="1"/>
  <c r="J10243" i="1"/>
  <c r="J10237" i="1"/>
  <c r="J10231" i="1"/>
  <c r="J10225" i="1"/>
  <c r="J10219" i="1"/>
  <c r="J10213" i="1"/>
  <c r="J10207" i="1"/>
  <c r="J10201" i="1"/>
  <c r="J10195" i="1"/>
  <c r="J10189" i="1"/>
  <c r="J10183" i="1"/>
  <c r="J10177" i="1"/>
  <c r="J10171" i="1"/>
  <c r="J10165" i="1"/>
  <c r="J10159" i="1"/>
  <c r="J10153" i="1"/>
  <c r="J10147" i="1"/>
  <c r="J10141" i="1"/>
  <c r="J10135" i="1"/>
  <c r="J10129" i="1"/>
  <c r="J10123" i="1"/>
  <c r="J10117" i="1"/>
  <c r="J10111" i="1"/>
  <c r="J10105" i="1"/>
  <c r="J10099" i="1"/>
  <c r="J10093" i="1"/>
  <c r="J10087" i="1"/>
  <c r="J10081" i="1"/>
  <c r="J10075" i="1"/>
  <c r="J10069" i="1"/>
  <c r="J10063" i="1"/>
  <c r="J10057" i="1"/>
  <c r="J10051" i="1"/>
  <c r="J10045" i="1"/>
  <c r="J10039" i="1"/>
  <c r="J10033" i="1"/>
  <c r="J10027" i="1"/>
  <c r="J10021" i="1"/>
  <c r="J10015" i="1"/>
  <c r="J10009" i="1"/>
  <c r="J10003" i="1"/>
  <c r="J9997" i="1"/>
  <c r="J9991" i="1"/>
  <c r="J9985" i="1"/>
  <c r="J9979" i="1"/>
  <c r="J9973" i="1"/>
  <c r="J9967" i="1"/>
  <c r="J9961" i="1"/>
  <c r="J9955" i="1"/>
  <c r="J9949" i="1"/>
  <c r="J9943" i="1"/>
  <c r="J9937" i="1"/>
  <c r="J9931" i="1"/>
  <c r="J9925" i="1"/>
  <c r="J9919" i="1"/>
  <c r="J9913" i="1"/>
  <c r="J9907" i="1"/>
  <c r="J9901" i="1"/>
  <c r="J9895" i="1"/>
  <c r="J9889" i="1"/>
  <c r="J9883" i="1"/>
  <c r="J9877" i="1"/>
  <c r="J9871" i="1"/>
  <c r="J9865" i="1"/>
  <c r="J9859" i="1"/>
  <c r="J9853" i="1"/>
  <c r="J9847" i="1"/>
  <c r="J9841" i="1"/>
  <c r="J9835" i="1"/>
  <c r="J9829" i="1"/>
  <c r="J9823" i="1"/>
  <c r="J9817" i="1"/>
  <c r="J9811" i="1"/>
  <c r="J9805" i="1"/>
  <c r="J9799" i="1"/>
  <c r="J9793" i="1"/>
  <c r="J9787" i="1"/>
  <c r="J9781" i="1"/>
  <c r="J9775" i="1"/>
  <c r="J9769" i="1"/>
  <c r="J9763" i="1"/>
  <c r="J9757" i="1"/>
  <c r="J9751" i="1"/>
  <c r="J9745" i="1"/>
  <c r="J9739" i="1"/>
  <c r="J9733" i="1"/>
  <c r="J9727" i="1"/>
  <c r="J9721" i="1"/>
  <c r="J9715" i="1"/>
  <c r="J9709" i="1"/>
  <c r="J9703" i="1"/>
  <c r="J9697" i="1"/>
  <c r="J9691" i="1"/>
  <c r="J9685" i="1"/>
  <c r="J9679" i="1"/>
  <c r="J9673" i="1"/>
  <c r="J9667" i="1"/>
  <c r="J9661" i="1"/>
  <c r="J9655" i="1"/>
  <c r="J9649" i="1"/>
  <c r="J9643" i="1"/>
  <c r="J9637" i="1"/>
  <c r="J9631" i="1"/>
  <c r="J9625" i="1"/>
  <c r="J9619" i="1"/>
  <c r="J9613" i="1"/>
  <c r="J9607" i="1"/>
  <c r="J9601" i="1"/>
  <c r="J9595" i="1"/>
  <c r="J9589" i="1"/>
  <c r="J9583" i="1"/>
  <c r="J9577" i="1"/>
  <c r="J9571" i="1"/>
  <c r="J9565" i="1"/>
  <c r="J9559" i="1"/>
  <c r="J9553" i="1"/>
  <c r="J9547" i="1"/>
  <c r="J9541" i="1"/>
  <c r="J9535" i="1"/>
  <c r="J9529" i="1"/>
  <c r="J9523" i="1"/>
  <c r="J9517" i="1"/>
  <c r="J9511" i="1"/>
  <c r="J9505" i="1"/>
  <c r="J9499" i="1"/>
  <c r="J9493" i="1"/>
  <c r="J9487" i="1"/>
  <c r="J9481" i="1"/>
  <c r="J9475" i="1"/>
  <c r="J9469" i="1"/>
  <c r="J9463" i="1"/>
  <c r="J9457" i="1"/>
  <c r="J9451" i="1"/>
  <c r="J9445" i="1"/>
  <c r="J9439" i="1"/>
  <c r="J9433" i="1"/>
  <c r="J9427" i="1"/>
  <c r="J9421" i="1"/>
  <c r="J9415" i="1"/>
  <c r="J9409" i="1"/>
  <c r="J9403" i="1"/>
  <c r="J9397" i="1"/>
  <c r="J9391" i="1"/>
  <c r="J9385" i="1"/>
  <c r="J9379" i="1"/>
  <c r="J9373" i="1"/>
  <c r="J9367" i="1"/>
  <c r="J9361" i="1"/>
  <c r="J9355" i="1"/>
  <c r="J9349" i="1"/>
  <c r="J9343" i="1"/>
  <c r="J9337" i="1"/>
  <c r="J9331" i="1"/>
  <c r="J9325" i="1"/>
  <c r="J9319" i="1"/>
  <c r="J9313" i="1"/>
  <c r="J9307" i="1"/>
  <c r="J9301" i="1"/>
  <c r="J9295" i="1"/>
  <c r="J9289" i="1"/>
  <c r="J9283" i="1"/>
  <c r="J9277" i="1"/>
  <c r="J9271" i="1"/>
  <c r="J9265" i="1"/>
  <c r="J9259" i="1"/>
  <c r="J9253" i="1"/>
  <c r="J9247" i="1"/>
  <c r="J9241" i="1"/>
  <c r="J9235" i="1"/>
  <c r="J9229" i="1"/>
  <c r="J9223" i="1"/>
  <c r="J9217" i="1"/>
  <c r="J9211" i="1"/>
  <c r="J9205" i="1"/>
  <c r="J9199" i="1"/>
  <c r="J9193" i="1"/>
  <c r="J9187" i="1"/>
  <c r="J9181" i="1"/>
  <c r="J9175" i="1"/>
  <c r="J9169" i="1"/>
  <c r="J9163" i="1"/>
  <c r="J9157" i="1"/>
  <c r="J9151" i="1"/>
  <c r="J9145" i="1"/>
  <c r="J9139" i="1"/>
  <c r="J9133" i="1"/>
  <c r="J9127" i="1"/>
  <c r="J9121" i="1"/>
  <c r="J9115" i="1"/>
  <c r="J9109" i="1"/>
  <c r="J9103" i="1"/>
  <c r="J9097" i="1"/>
  <c r="J9091" i="1"/>
  <c r="J9085" i="1"/>
  <c r="J9079" i="1"/>
  <c r="J9073" i="1"/>
  <c r="J9067" i="1"/>
  <c r="J9061" i="1"/>
  <c r="J9055" i="1"/>
  <c r="J9049" i="1"/>
  <c r="J9043" i="1"/>
  <c r="J9037" i="1"/>
  <c r="J9031" i="1"/>
  <c r="J9025" i="1"/>
  <c r="J9019" i="1"/>
  <c r="J9013" i="1"/>
  <c r="J9007" i="1"/>
  <c r="J9001" i="1"/>
  <c r="J8995" i="1"/>
  <c r="J8989" i="1"/>
  <c r="J8983" i="1"/>
  <c r="J8977" i="1"/>
  <c r="J8971" i="1"/>
  <c r="J8965" i="1"/>
  <c r="J8959" i="1"/>
  <c r="J8953" i="1"/>
  <c r="J8947" i="1"/>
  <c r="J8941" i="1"/>
  <c r="J8935" i="1"/>
  <c r="J8929" i="1"/>
  <c r="J8923" i="1"/>
  <c r="J8917" i="1"/>
  <c r="J8911" i="1"/>
  <c r="J8905" i="1"/>
  <c r="J8899" i="1"/>
  <c r="J8893" i="1"/>
  <c r="J8887" i="1"/>
  <c r="J8881" i="1"/>
  <c r="J8875" i="1"/>
  <c r="J8869" i="1"/>
  <c r="J8863" i="1"/>
  <c r="J8857" i="1"/>
  <c r="J8851" i="1"/>
  <c r="J8845" i="1"/>
  <c r="J8839" i="1"/>
  <c r="J8833" i="1"/>
  <c r="J8827" i="1"/>
  <c r="J8821" i="1"/>
  <c r="J8815" i="1"/>
  <c r="J8809" i="1"/>
  <c r="J8803" i="1"/>
  <c r="J8797" i="1"/>
  <c r="J8791" i="1"/>
  <c r="J8785" i="1"/>
  <c r="J8779" i="1"/>
  <c r="J8773" i="1"/>
  <c r="J8767" i="1"/>
  <c r="J8761" i="1"/>
  <c r="J8755" i="1"/>
  <c r="J8749" i="1"/>
  <c r="J8743" i="1"/>
  <c r="J8737" i="1"/>
  <c r="J8731" i="1"/>
  <c r="J8725" i="1"/>
  <c r="J8719" i="1"/>
  <c r="J8713" i="1"/>
  <c r="J8707" i="1"/>
  <c r="J8701" i="1"/>
  <c r="J8695" i="1"/>
  <c r="J8689" i="1"/>
  <c r="J8683" i="1"/>
  <c r="J8677" i="1"/>
  <c r="J8671" i="1"/>
  <c r="J8665" i="1"/>
  <c r="J8659" i="1"/>
  <c r="J8653" i="1"/>
  <c r="J8647" i="1"/>
  <c r="J8644" i="1"/>
  <c r="J8639" i="1"/>
  <c r="J8633" i="1"/>
  <c r="J8627" i="1"/>
  <c r="J8621" i="1"/>
  <c r="J8615" i="1"/>
  <c r="J8609" i="1"/>
  <c r="J8603" i="1"/>
  <c r="J8597" i="1"/>
  <c r="J8591" i="1"/>
  <c r="J8585" i="1"/>
  <c r="J8579" i="1"/>
  <c r="J8573" i="1"/>
  <c r="J8567" i="1"/>
  <c r="J8561" i="1"/>
  <c r="J8555" i="1"/>
  <c r="J8549" i="1"/>
  <c r="J8543" i="1"/>
  <c r="J8537" i="1"/>
  <c r="J8531" i="1"/>
  <c r="J8525" i="1"/>
  <c r="J8519" i="1"/>
  <c r="J8513" i="1"/>
  <c r="J8507" i="1"/>
  <c r="J8501" i="1"/>
  <c r="J8495" i="1"/>
  <c r="J8489" i="1"/>
  <c r="J8483" i="1"/>
  <c r="J8477" i="1"/>
  <c r="J8471" i="1"/>
  <c r="J8465" i="1"/>
  <c r="J8459" i="1"/>
  <c r="J8453" i="1"/>
  <c r="J8447" i="1"/>
  <c r="J8441" i="1"/>
  <c r="J8435" i="1"/>
  <c r="J8429" i="1"/>
  <c r="J8423" i="1"/>
  <c r="J8417" i="1"/>
  <c r="J8411" i="1"/>
  <c r="J8405" i="1"/>
  <c r="J8402" i="1"/>
  <c r="J8397" i="1"/>
  <c r="J8391" i="1"/>
  <c r="J8385" i="1"/>
  <c r="J8379" i="1"/>
  <c r="J8373" i="1"/>
  <c r="J8367" i="1"/>
  <c r="J8361" i="1"/>
  <c r="J8355" i="1"/>
  <c r="J8349" i="1"/>
  <c r="J8343" i="1"/>
  <c r="J8337" i="1"/>
  <c r="J8331" i="1"/>
  <c r="J8325" i="1"/>
  <c r="J8319" i="1"/>
  <c r="J8313" i="1"/>
  <c r="J8307" i="1"/>
  <c r="J8301" i="1"/>
  <c r="J8295" i="1"/>
  <c r="J8289" i="1"/>
  <c r="J8283" i="1"/>
  <c r="J8277" i="1"/>
  <c r="J8271" i="1"/>
  <c r="J8265" i="1"/>
  <c r="J8259" i="1"/>
  <c r="J8253" i="1"/>
  <c r="J8247" i="1"/>
  <c r="J8241" i="1"/>
  <c r="J8235" i="1"/>
  <c r="J8229" i="1"/>
  <c r="J8223" i="1"/>
  <c r="J8217" i="1"/>
  <c r="J8211" i="1"/>
  <c r="J8205" i="1"/>
  <c r="J8199" i="1"/>
  <c r="J8193" i="1"/>
  <c r="J8187" i="1"/>
  <c r="J8181" i="1"/>
  <c r="J8175" i="1"/>
  <c r="J8169" i="1"/>
  <c r="J8163" i="1"/>
  <c r="J8157" i="1"/>
  <c r="J8151" i="1"/>
  <c r="J8145" i="1"/>
  <c r="J8139" i="1"/>
  <c r="J8133" i="1"/>
  <c r="J8127" i="1"/>
  <c r="J8121" i="1"/>
  <c r="J8115" i="1"/>
  <c r="J8109" i="1"/>
  <c r="J8103" i="1"/>
  <c r="J8097" i="1"/>
  <c r="J8091" i="1"/>
  <c r="J8085" i="1"/>
  <c r="J8079" i="1"/>
  <c r="J8073" i="1"/>
  <c r="J8067" i="1"/>
  <c r="J8061" i="1"/>
  <c r="J8055" i="1"/>
  <c r="J8049" i="1"/>
  <c r="J8043" i="1"/>
  <c r="J8037" i="1"/>
  <c r="J8031" i="1"/>
  <c r="J8025" i="1"/>
  <c r="J8019" i="1"/>
  <c r="J8013" i="1"/>
  <c r="J8007" i="1"/>
  <c r="J8001" i="1"/>
  <c r="J7995" i="1"/>
  <c r="J7989" i="1"/>
  <c r="J7983" i="1"/>
  <c r="J7977" i="1"/>
  <c r="J7971" i="1"/>
  <c r="J7965" i="1"/>
  <c r="J7959" i="1"/>
  <c r="J7953" i="1"/>
  <c r="J7947" i="1"/>
  <c r="J7941" i="1"/>
  <c r="J7935" i="1"/>
  <c r="J7929" i="1"/>
  <c r="J7923" i="1"/>
  <c r="J7916" i="1"/>
  <c r="J7908" i="1"/>
  <c r="J7901" i="1"/>
  <c r="J7893" i="1"/>
  <c r="J7886" i="1"/>
  <c r="J7879" i="1"/>
  <c r="J7871" i="1"/>
  <c r="J7863" i="1"/>
  <c r="J7856" i="1"/>
  <c r="J7848" i="1"/>
  <c r="J7841" i="1"/>
  <c r="J7834" i="1"/>
  <c r="J7827" i="1"/>
  <c r="J7820" i="1"/>
  <c r="J7813" i="1"/>
  <c r="J7806" i="1"/>
  <c r="J7799" i="1"/>
  <c r="J7792" i="1"/>
  <c r="J7784" i="1"/>
  <c r="J7777" i="1"/>
  <c r="J7770" i="1"/>
  <c r="J7762" i="1"/>
  <c r="J7755" i="1"/>
  <c r="J7747" i="1"/>
  <c r="J7744" i="1"/>
  <c r="J7738" i="1"/>
  <c r="J7731" i="1"/>
  <c r="J7724" i="1"/>
  <c r="J7717" i="1"/>
  <c r="J7710" i="1"/>
  <c r="J7706" i="1"/>
  <c r="J7700" i="1"/>
  <c r="J7693" i="1"/>
  <c r="J7686" i="1"/>
  <c r="J7679" i="1"/>
  <c r="J7672" i="1"/>
  <c r="J7665" i="1"/>
  <c r="J7658" i="1"/>
  <c r="J7651" i="1"/>
  <c r="J7644" i="1"/>
  <c r="J7637" i="1"/>
  <c r="J7630" i="1"/>
  <c r="J7623" i="1"/>
  <c r="J7616" i="1"/>
  <c r="J7609" i="1"/>
  <c r="J7602" i="1"/>
  <c r="J7595" i="1"/>
  <c r="J7588" i="1"/>
  <c r="J7581" i="1"/>
  <c r="J7578" i="1"/>
  <c r="J7571" i="1"/>
  <c r="J7564" i="1"/>
  <c r="J7557" i="1"/>
  <c r="J7550" i="1"/>
  <c r="J7543" i="1"/>
  <c r="J7536" i="1"/>
  <c r="J7533" i="1"/>
  <c r="J7527" i="1"/>
  <c r="J7520" i="1"/>
  <c r="J7513" i="1"/>
  <c r="J7506" i="1"/>
  <c r="J7503" i="1"/>
  <c r="J7497" i="1"/>
  <c r="J7490" i="1"/>
  <c r="J7482" i="1"/>
  <c r="J7474" i="1"/>
  <c r="J7467" i="1"/>
  <c r="J7460" i="1"/>
  <c r="J7453" i="1"/>
  <c r="J7445" i="1"/>
  <c r="J7438" i="1"/>
  <c r="J7431" i="1"/>
  <c r="J7423" i="1"/>
  <c r="J7415" i="1"/>
  <c r="J7408" i="1"/>
  <c r="J7401" i="1"/>
  <c r="J7398" i="1"/>
  <c r="J7392" i="1"/>
  <c r="J7385" i="1"/>
  <c r="J7378" i="1"/>
  <c r="J7371" i="1"/>
  <c r="J7364" i="1"/>
  <c r="J7357" i="1"/>
  <c r="J7350" i="1"/>
  <c r="J7343" i="1"/>
  <c r="J7336" i="1"/>
  <c r="J7329" i="1"/>
  <c r="J7322" i="1"/>
  <c r="J7315" i="1"/>
  <c r="J7308" i="1"/>
  <c r="J7301" i="1"/>
  <c r="J7294" i="1"/>
  <c r="J7287" i="1"/>
  <c r="J7280" i="1"/>
  <c r="J7272" i="1"/>
  <c r="J7265" i="1"/>
  <c r="J7258" i="1"/>
  <c r="J7251" i="1"/>
  <c r="J7243" i="1"/>
  <c r="J7236" i="1"/>
  <c r="J7228" i="1"/>
  <c r="J7221" i="1"/>
  <c r="J7214" i="1"/>
  <c r="J7207" i="1"/>
  <c r="J7200" i="1"/>
  <c r="J7191" i="1"/>
  <c r="J7184" i="1"/>
  <c r="J7177" i="1"/>
  <c r="J7170" i="1"/>
  <c r="J7163" i="1"/>
  <c r="J7155" i="1"/>
  <c r="J7148" i="1"/>
  <c r="J7141" i="1"/>
  <c r="J7134" i="1"/>
  <c r="J7127" i="1"/>
  <c r="J7120" i="1"/>
  <c r="J7113" i="1"/>
  <c r="J7106" i="1"/>
  <c r="J7099" i="1"/>
  <c r="J7092" i="1"/>
  <c r="J7085" i="1"/>
  <c r="J7078" i="1"/>
  <c r="J7075" i="1"/>
  <c r="J7069" i="1"/>
  <c r="J7062" i="1"/>
  <c r="J7055" i="1"/>
  <c r="J7048" i="1"/>
  <c r="J7041" i="1"/>
  <c r="J7038" i="1"/>
  <c r="J7032" i="1"/>
  <c r="J7024" i="1"/>
  <c r="J7017" i="1"/>
  <c r="J7010" i="1"/>
  <c r="J7003" i="1"/>
  <c r="J6996" i="1"/>
  <c r="J6989" i="1"/>
  <c r="J6982" i="1"/>
  <c r="J6975" i="1"/>
  <c r="J6968" i="1"/>
  <c r="J6961" i="1"/>
  <c r="J6954" i="1"/>
  <c r="J6947" i="1"/>
  <c r="J6940" i="1"/>
  <c r="J6933" i="1"/>
  <c r="J6926" i="1"/>
  <c r="J6919" i="1"/>
  <c r="J6912" i="1"/>
  <c r="J6905" i="1"/>
  <c r="J6897" i="1"/>
  <c r="J6890" i="1"/>
  <c r="J6883" i="1"/>
  <c r="J6876" i="1"/>
  <c r="J6869" i="1"/>
  <c r="J6862" i="1"/>
  <c r="J6855" i="1"/>
  <c r="J6848" i="1"/>
  <c r="J6841" i="1"/>
  <c r="J6834" i="1"/>
  <c r="J6826" i="1"/>
  <c r="J6819" i="1"/>
  <c r="J6812" i="1"/>
  <c r="J6805" i="1"/>
  <c r="J6798" i="1"/>
  <c r="J6791" i="1"/>
  <c r="J6784" i="1"/>
  <c r="J6777" i="1"/>
  <c r="J6770" i="1"/>
  <c r="J6763" i="1"/>
  <c r="J6756" i="1"/>
  <c r="J6749" i="1"/>
  <c r="J6742" i="1"/>
  <c r="J6735" i="1"/>
  <c r="J6728" i="1"/>
  <c r="J6721" i="1"/>
  <c r="J6714" i="1"/>
  <c r="J6706" i="1"/>
  <c r="J6699" i="1"/>
  <c r="J6692" i="1"/>
  <c r="J6685" i="1"/>
  <c r="J6678" i="1"/>
  <c r="J6671" i="1"/>
  <c r="J6664" i="1"/>
  <c r="J6656" i="1"/>
  <c r="J6648" i="1"/>
  <c r="J6641" i="1"/>
  <c r="J6634" i="1"/>
  <c r="J6627" i="1"/>
  <c r="J6620" i="1"/>
  <c r="J6613" i="1"/>
  <c r="J6606" i="1"/>
  <c r="J6599" i="1"/>
  <c r="J6592" i="1"/>
  <c r="J6585" i="1"/>
  <c r="J6578" i="1"/>
  <c r="J6571" i="1"/>
  <c r="J6564" i="1"/>
  <c r="J6556" i="1"/>
  <c r="J6549" i="1"/>
  <c r="J6542" i="1"/>
  <c r="J6535" i="1"/>
  <c r="J6528" i="1"/>
  <c r="J6521" i="1"/>
  <c r="J6514" i="1"/>
  <c r="J6507" i="1"/>
  <c r="J6498" i="1"/>
  <c r="J6491" i="1"/>
  <c r="J6484" i="1"/>
  <c r="J6477" i="1"/>
  <c r="J6470" i="1"/>
  <c r="J6462" i="1"/>
  <c r="J6455" i="1"/>
  <c r="J6448" i="1"/>
  <c r="J6441" i="1"/>
  <c r="J6434" i="1"/>
  <c r="J6427" i="1"/>
  <c r="J6420" i="1"/>
  <c r="J6413" i="1"/>
  <c r="J6406" i="1"/>
  <c r="J6399" i="1"/>
  <c r="J6391" i="1"/>
  <c r="J6384" i="1"/>
  <c r="J6377" i="1"/>
  <c r="J6370" i="1"/>
  <c r="J6363" i="1"/>
  <c r="J6356" i="1"/>
  <c r="J6349" i="1"/>
  <c r="J6342" i="1"/>
  <c r="J6335" i="1"/>
  <c r="J6328" i="1"/>
  <c r="J6321" i="1"/>
  <c r="J6314" i="1"/>
  <c r="J6306" i="1"/>
  <c r="J6299" i="1"/>
  <c r="J6292" i="1"/>
  <c r="J6285" i="1"/>
  <c r="J6278" i="1"/>
  <c r="J6271" i="1"/>
  <c r="J6264" i="1"/>
  <c r="J6257" i="1"/>
  <c r="J6250" i="1"/>
  <c r="J6242" i="1"/>
  <c r="J6235" i="1"/>
  <c r="J6228" i="1"/>
  <c r="J6221" i="1"/>
  <c r="J6214" i="1"/>
  <c r="J6207" i="1"/>
  <c r="J6199" i="1"/>
  <c r="J6192" i="1"/>
  <c r="J6185" i="1"/>
  <c r="J6178" i="1"/>
  <c r="J6171" i="1"/>
  <c r="J6164" i="1"/>
  <c r="J6157" i="1"/>
  <c r="J6153" i="1"/>
  <c r="J6147" i="1"/>
  <c r="J6140" i="1"/>
  <c r="J6133" i="1"/>
  <c r="J6126" i="1"/>
  <c r="J6119" i="1"/>
  <c r="J6112" i="1"/>
  <c r="J6105" i="1"/>
  <c r="J6098" i="1"/>
  <c r="J6091" i="1"/>
  <c r="J6084" i="1"/>
  <c r="J6077" i="1"/>
  <c r="J6069" i="1"/>
  <c r="J6061" i="1"/>
  <c r="J6054" i="1"/>
  <c r="J6047" i="1"/>
  <c r="J6040" i="1"/>
  <c r="J6033" i="1"/>
  <c r="J6026" i="1"/>
  <c r="J6019" i="1"/>
  <c r="J6012" i="1"/>
  <c r="J6005" i="1"/>
  <c r="J5998" i="1"/>
  <c r="J5991" i="1"/>
  <c r="J5984" i="1"/>
  <c r="J5977" i="1"/>
  <c r="J5970" i="1"/>
  <c r="J5963" i="1"/>
  <c r="J5956" i="1"/>
  <c r="J5949" i="1"/>
  <c r="J5942" i="1"/>
  <c r="J5935" i="1"/>
  <c r="J5928" i="1"/>
  <c r="J5921" i="1"/>
  <c r="J5914" i="1"/>
  <c r="J5906" i="1"/>
  <c r="J5899" i="1"/>
  <c r="J5892" i="1"/>
  <c r="J5885" i="1"/>
  <c r="J5878" i="1"/>
  <c r="J5871" i="1"/>
  <c r="J5864" i="1"/>
  <c r="J5857" i="1"/>
  <c r="J5850" i="1"/>
  <c r="J5843" i="1"/>
  <c r="J5836" i="1"/>
  <c r="J5829" i="1"/>
  <c r="J5822" i="1"/>
  <c r="J5814" i="1"/>
  <c r="J5807" i="1"/>
  <c r="J5799" i="1"/>
  <c r="J5792" i="1"/>
  <c r="J5785" i="1"/>
  <c r="J5778" i="1"/>
  <c r="J5771" i="1"/>
  <c r="J5764" i="1"/>
  <c r="J5756" i="1"/>
  <c r="J5749" i="1"/>
  <c r="J5742" i="1"/>
  <c r="J5735" i="1"/>
  <c r="J5728" i="1"/>
  <c r="J5720" i="1"/>
  <c r="J5713" i="1"/>
  <c r="J5706" i="1"/>
  <c r="J5699" i="1"/>
  <c r="J5691" i="1"/>
  <c r="J5683" i="1"/>
  <c r="J5674" i="1"/>
  <c r="J5667" i="1"/>
  <c r="J5660" i="1"/>
  <c r="J5653" i="1"/>
  <c r="J5646" i="1"/>
  <c r="J5639" i="1"/>
  <c r="J5631" i="1"/>
  <c r="J5624" i="1"/>
  <c r="J5617" i="1"/>
  <c r="J5610" i="1"/>
  <c r="J5602" i="1"/>
  <c r="J5594" i="1"/>
  <c r="J5587" i="1"/>
  <c r="J5580" i="1"/>
  <c r="J5573" i="1"/>
  <c r="J5566" i="1"/>
  <c r="J5558" i="1"/>
  <c r="J5551" i="1"/>
  <c r="J5544" i="1"/>
  <c r="J5537" i="1"/>
  <c r="J5530" i="1"/>
  <c r="J5523" i="1"/>
  <c r="J5516" i="1"/>
  <c r="J5508" i="1"/>
  <c r="J5501" i="1"/>
  <c r="J5494" i="1"/>
  <c r="J5487" i="1"/>
  <c r="J5480" i="1"/>
  <c r="J5472" i="1"/>
  <c r="J5465" i="1"/>
  <c r="J5458" i="1"/>
  <c r="J5451" i="1"/>
  <c r="J5444" i="1"/>
  <c r="J5437" i="1"/>
  <c r="J5430" i="1"/>
  <c r="J5423" i="1"/>
  <c r="J5416" i="1"/>
  <c r="J5409" i="1"/>
  <c r="J5401" i="1"/>
  <c r="J5394" i="1"/>
  <c r="J5387" i="1"/>
  <c r="J5380" i="1"/>
  <c r="J5373" i="1"/>
  <c r="J5366" i="1"/>
  <c r="J5359" i="1"/>
  <c r="J5352" i="1"/>
  <c r="J5345" i="1"/>
  <c r="J5337" i="1"/>
  <c r="J5329" i="1"/>
  <c r="J5322" i="1"/>
  <c r="J5315" i="1"/>
  <c r="J5308" i="1"/>
  <c r="J5301" i="1"/>
  <c r="J5293" i="1"/>
  <c r="J5286" i="1"/>
  <c r="J5279" i="1"/>
  <c r="J5271" i="1"/>
  <c r="J5264" i="1"/>
  <c r="J5257" i="1"/>
  <c r="J5250" i="1"/>
  <c r="J5243" i="1"/>
  <c r="J5236" i="1"/>
  <c r="J5229" i="1"/>
  <c r="J5222" i="1"/>
  <c r="J5215" i="1"/>
  <c r="J5207" i="1"/>
  <c r="J5200" i="1"/>
  <c r="J5193" i="1"/>
  <c r="J5186" i="1"/>
  <c r="J5179" i="1"/>
  <c r="J5172" i="1"/>
  <c r="J5165" i="1"/>
  <c r="J5158" i="1"/>
  <c r="J5151" i="1"/>
  <c r="J5143" i="1"/>
  <c r="J5135" i="1"/>
  <c r="J5128" i="1"/>
  <c r="J5121" i="1"/>
  <c r="J5114" i="1"/>
  <c r="J5107" i="1"/>
  <c r="J5099" i="1"/>
  <c r="J5092" i="1"/>
  <c r="J5085" i="1"/>
  <c r="J5078" i="1"/>
  <c r="J5071" i="1"/>
  <c r="J5064" i="1"/>
  <c r="J5057" i="1"/>
  <c r="J5050" i="1"/>
  <c r="J5043" i="1"/>
  <c r="J5036" i="1"/>
  <c r="J5029" i="1"/>
  <c r="J5022" i="1"/>
  <c r="J5015" i="1"/>
  <c r="J5008" i="1"/>
  <c r="J5001" i="1"/>
  <c r="J4994" i="1"/>
  <c r="J4987" i="1"/>
  <c r="J4980" i="1"/>
  <c r="J4972" i="1"/>
  <c r="J4965" i="1"/>
  <c r="J4957" i="1"/>
  <c r="J4950" i="1"/>
  <c r="J4943" i="1"/>
  <c r="J4936" i="1"/>
  <c r="J4929" i="1"/>
  <c r="J4922" i="1"/>
  <c r="J4914" i="1"/>
  <c r="J4907" i="1"/>
  <c r="J4900" i="1"/>
  <c r="J4893" i="1"/>
  <c r="J4886" i="1"/>
  <c r="J4879" i="1"/>
  <c r="J4872" i="1"/>
  <c r="J4865" i="1"/>
  <c r="J4857" i="1"/>
  <c r="J4850" i="1"/>
  <c r="J4842" i="1"/>
  <c r="J4835" i="1"/>
  <c r="J4828" i="1"/>
  <c r="J4821" i="1"/>
  <c r="J4813" i="1"/>
  <c r="J4806" i="1"/>
  <c r="J4799" i="1"/>
  <c r="J4792" i="1"/>
  <c r="J4785" i="1"/>
  <c r="J4778" i="1"/>
  <c r="J4771" i="1"/>
  <c r="J4763" i="1"/>
  <c r="J4755" i="1"/>
  <c r="J4748" i="1"/>
  <c r="J4741" i="1"/>
  <c r="J4734" i="1"/>
  <c r="J4727" i="1"/>
  <c r="J4720" i="1"/>
  <c r="J4713" i="1"/>
  <c r="J4706" i="1"/>
  <c r="J4698" i="1"/>
  <c r="J4690" i="1"/>
  <c r="J4683" i="1"/>
  <c r="J4675" i="1"/>
  <c r="J4668" i="1"/>
  <c r="J4660" i="1"/>
  <c r="J4653" i="1"/>
  <c r="J4646" i="1"/>
  <c r="J4639" i="1"/>
  <c r="J4632" i="1"/>
  <c r="J4625" i="1"/>
  <c r="J4618" i="1"/>
  <c r="J4610" i="1"/>
  <c r="J4603" i="1"/>
  <c r="J4596" i="1"/>
  <c r="J4589" i="1"/>
  <c r="J4582" i="1"/>
  <c r="J4575" i="1"/>
  <c r="J4568" i="1"/>
  <c r="J4560" i="1"/>
  <c r="J4553" i="1"/>
  <c r="J4546" i="1"/>
  <c r="J4539" i="1"/>
  <c r="J4532" i="1"/>
  <c r="J4524" i="1"/>
  <c r="J4516" i="1"/>
  <c r="J4509" i="1"/>
  <c r="J4502" i="1"/>
  <c r="J4495" i="1"/>
  <c r="J4487" i="1"/>
  <c r="J4480" i="1"/>
  <c r="J4473" i="1"/>
  <c r="J4466" i="1"/>
  <c r="J4459" i="1"/>
  <c r="J4452" i="1"/>
  <c r="J4445" i="1"/>
  <c r="J4438" i="1"/>
  <c r="J4431" i="1"/>
  <c r="J4424" i="1"/>
  <c r="J4417" i="1"/>
  <c r="J4410" i="1"/>
  <c r="J4403" i="1"/>
  <c r="J4396" i="1"/>
  <c r="J4389" i="1"/>
  <c r="J4382" i="1"/>
  <c r="J4375" i="1"/>
  <c r="J4368" i="1"/>
  <c r="J4361" i="1"/>
  <c r="J4354" i="1"/>
  <c r="J4347" i="1"/>
  <c r="J4344" i="1"/>
  <c r="J4338" i="1"/>
  <c r="J4331" i="1"/>
  <c r="J4324" i="1"/>
  <c r="J4317" i="1"/>
  <c r="J4309" i="1"/>
  <c r="J4302" i="1"/>
  <c r="J4294" i="1"/>
  <c r="J4287" i="1"/>
  <c r="J4280" i="1"/>
  <c r="J4273" i="1"/>
  <c r="J4270" i="1"/>
  <c r="J4264" i="1"/>
  <c r="J4257" i="1"/>
  <c r="J4250" i="1"/>
  <c r="J4242" i="1"/>
  <c r="J4235" i="1"/>
  <c r="J4227" i="1"/>
  <c r="J4220" i="1"/>
  <c r="J4212" i="1"/>
  <c r="J4209" i="1"/>
  <c r="J4203" i="1"/>
  <c r="J4196" i="1"/>
  <c r="J4189" i="1"/>
  <c r="J4182" i="1"/>
  <c r="J4175" i="1"/>
  <c r="J4168" i="1"/>
  <c r="J4161" i="1"/>
  <c r="J4154" i="1"/>
  <c r="J4147" i="1"/>
  <c r="J4140" i="1"/>
  <c r="J4132" i="1"/>
  <c r="J4125" i="1"/>
  <c r="J4118" i="1"/>
  <c r="J4111" i="1"/>
  <c r="J4104" i="1"/>
  <c r="J4097" i="1"/>
  <c r="J4089" i="1"/>
  <c r="J4082" i="1"/>
  <c r="J4074" i="1"/>
  <c r="J4067" i="1"/>
  <c r="J4059" i="1"/>
  <c r="J4052" i="1"/>
  <c r="J4045" i="1"/>
  <c r="J4037" i="1"/>
  <c r="J4030" i="1"/>
  <c r="J4023" i="1"/>
  <c r="J4016" i="1"/>
  <c r="J4009" i="1"/>
  <c r="J4002" i="1"/>
  <c r="J3995" i="1"/>
  <c r="J3988" i="1"/>
  <c r="J3981" i="1"/>
  <c r="J3974" i="1"/>
  <c r="J3967" i="1"/>
  <c r="J3959" i="1"/>
  <c r="J3952" i="1"/>
  <c r="J3945" i="1"/>
  <c r="J3938" i="1"/>
  <c r="J3925" i="1"/>
  <c r="J3918" i="1"/>
  <c r="J3911" i="1"/>
  <c r="J3904" i="1"/>
  <c r="J3897" i="1"/>
  <c r="J3890" i="1"/>
  <c r="J3883" i="1"/>
  <c r="J3876" i="1"/>
  <c r="J3869" i="1"/>
  <c r="J3862" i="1"/>
  <c r="J3854" i="1"/>
  <c r="J3847" i="1"/>
  <c r="J3840" i="1"/>
  <c r="J3832" i="1"/>
  <c r="J3823" i="1"/>
  <c r="J3816" i="1"/>
  <c r="J3809" i="1"/>
  <c r="J3801" i="1"/>
  <c r="J3794" i="1"/>
  <c r="J3787" i="1"/>
  <c r="J3779" i="1"/>
  <c r="J3772" i="1"/>
  <c r="J3765" i="1"/>
  <c r="J3757" i="1"/>
  <c r="J3749" i="1"/>
  <c r="J3741" i="1"/>
  <c r="J3734" i="1"/>
  <c r="J3727" i="1"/>
  <c r="J3720" i="1"/>
  <c r="J3713" i="1"/>
  <c r="J3706" i="1"/>
  <c r="J3698" i="1"/>
  <c r="J3695" i="1"/>
  <c r="J3688" i="1"/>
  <c r="J3680" i="1"/>
  <c r="J3672" i="1"/>
  <c r="J3664" i="1"/>
  <c r="J3657" i="1"/>
  <c r="J3649" i="1"/>
  <c r="J3642" i="1"/>
  <c r="J3635" i="1"/>
  <c r="J3627" i="1"/>
  <c r="J3619" i="1"/>
  <c r="J3611" i="1"/>
  <c r="J3604" i="1"/>
  <c r="J3597" i="1"/>
  <c r="J3590" i="1"/>
  <c r="J3583" i="1"/>
  <c r="J3575" i="1"/>
  <c r="J3568" i="1"/>
  <c r="J3561" i="1"/>
  <c r="J3554" i="1"/>
  <c r="J3547" i="1"/>
  <c r="J3540" i="1"/>
  <c r="J3533" i="1"/>
  <c r="J3526" i="1"/>
  <c r="J3519" i="1"/>
  <c r="J3512" i="1"/>
  <c r="J3504" i="1"/>
  <c r="J3497" i="1"/>
  <c r="J3490" i="1"/>
  <c r="J3483" i="1"/>
  <c r="J3476" i="1"/>
  <c r="J3469" i="1"/>
  <c r="J3460" i="1"/>
  <c r="J3453" i="1"/>
  <c r="J3446" i="1"/>
  <c r="J3439" i="1"/>
  <c r="J3432" i="1"/>
  <c r="J3425" i="1"/>
  <c r="J3418" i="1"/>
  <c r="J3411" i="1"/>
  <c r="J3404" i="1"/>
  <c r="J3397" i="1"/>
  <c r="J3390" i="1"/>
  <c r="J3383" i="1"/>
  <c r="J3376" i="1"/>
  <c r="J3369" i="1"/>
  <c r="J3361" i="1"/>
  <c r="J3353" i="1"/>
  <c r="J3346" i="1"/>
  <c r="J3339" i="1"/>
  <c r="J3332" i="1"/>
  <c r="J3325" i="1"/>
  <c r="J3318" i="1"/>
  <c r="J3311" i="1"/>
  <c r="J3304" i="1"/>
  <c r="J3297" i="1"/>
  <c r="J3290" i="1"/>
  <c r="J3283" i="1"/>
  <c r="J3280" i="1"/>
  <c r="J3274" i="1"/>
  <c r="J3267" i="1"/>
  <c r="J3260" i="1"/>
  <c r="J3253" i="1"/>
  <c r="J3246" i="1"/>
  <c r="J3239" i="1"/>
  <c r="J3232" i="1"/>
  <c r="J3225" i="1"/>
  <c r="J3218" i="1"/>
  <c r="J3211" i="1"/>
  <c r="J3204" i="1"/>
  <c r="J3197" i="1"/>
  <c r="J3190" i="1"/>
  <c r="J3182" i="1"/>
  <c r="J3175" i="1"/>
  <c r="J3168" i="1"/>
  <c r="J3161" i="1"/>
  <c r="J3154" i="1"/>
  <c r="J3147" i="1"/>
  <c r="J3140" i="1"/>
  <c r="J3133" i="1"/>
  <c r="J3126" i="1"/>
  <c r="J3119" i="1"/>
  <c r="J3112" i="1"/>
  <c r="J3105" i="1"/>
  <c r="J3097" i="1"/>
  <c r="J3090" i="1"/>
  <c r="J3083" i="1"/>
  <c r="J3076" i="1"/>
  <c r="J3068" i="1"/>
  <c r="J3060" i="1"/>
  <c r="J3053" i="1"/>
  <c r="J3046" i="1"/>
  <c r="J3039" i="1"/>
  <c r="J3031" i="1"/>
  <c r="J3023" i="1"/>
  <c r="J3016" i="1"/>
  <c r="J3008" i="1"/>
  <c r="J3000" i="1"/>
  <c r="J2993" i="1"/>
  <c r="J2986" i="1"/>
  <c r="J2979" i="1"/>
  <c r="J2972" i="1"/>
  <c r="J2965" i="1"/>
  <c r="J2958" i="1"/>
  <c r="J2951" i="1"/>
  <c r="J2944" i="1"/>
  <c r="J2937" i="1"/>
  <c r="J2930" i="1"/>
  <c r="J2923" i="1"/>
  <c r="J2916" i="1"/>
  <c r="J2909" i="1"/>
  <c r="J2902" i="1"/>
  <c r="J2895" i="1"/>
  <c r="J2887" i="1"/>
  <c r="J2880" i="1"/>
  <c r="J2872" i="1"/>
  <c r="J2865" i="1"/>
  <c r="J2857" i="1"/>
  <c r="J2850" i="1"/>
  <c r="J2843" i="1"/>
  <c r="J2836" i="1"/>
  <c r="J2829" i="1"/>
  <c r="J2822" i="1"/>
  <c r="J2815" i="1"/>
  <c r="J2808" i="1"/>
  <c r="J2801" i="1"/>
  <c r="J2794" i="1"/>
  <c r="J2787" i="1"/>
  <c r="J2780" i="1"/>
  <c r="J2773" i="1"/>
  <c r="J2766" i="1"/>
  <c r="J2759" i="1"/>
  <c r="J2752" i="1"/>
  <c r="J2744" i="1"/>
  <c r="J2737" i="1"/>
  <c r="J2730" i="1"/>
  <c r="J2723" i="1"/>
  <c r="J2716" i="1"/>
  <c r="J2709" i="1"/>
  <c r="J2702" i="1"/>
  <c r="J2695" i="1"/>
  <c r="J2688" i="1"/>
  <c r="J2681" i="1"/>
  <c r="J2674" i="1"/>
  <c r="J2667" i="1"/>
  <c r="J2660" i="1"/>
  <c r="J2652" i="1"/>
  <c r="J2644" i="1"/>
  <c r="J2636" i="1"/>
  <c r="J2629" i="1"/>
  <c r="J2622" i="1"/>
  <c r="J2615" i="1"/>
  <c r="J2608" i="1"/>
  <c r="J2601" i="1"/>
  <c r="J2593" i="1"/>
  <c r="J2586" i="1"/>
  <c r="J2578" i="1"/>
  <c r="J2571" i="1"/>
  <c r="J2564" i="1"/>
  <c r="J2557" i="1"/>
  <c r="J2550" i="1"/>
  <c r="J2543" i="1"/>
  <c r="J2536" i="1"/>
  <c r="J2528" i="1"/>
  <c r="J2521" i="1"/>
  <c r="J2514" i="1"/>
  <c r="J2507" i="1"/>
  <c r="J2500" i="1"/>
  <c r="J2493" i="1"/>
  <c r="J2486" i="1"/>
  <c r="J2479" i="1"/>
  <c r="J2472" i="1"/>
  <c r="J2465" i="1"/>
  <c r="J2458" i="1"/>
  <c r="J2451" i="1"/>
  <c r="J2444" i="1"/>
  <c r="J2437" i="1"/>
  <c r="J2430" i="1"/>
  <c r="J2423" i="1"/>
  <c r="J2416" i="1"/>
  <c r="J2409" i="1"/>
  <c r="J2402" i="1"/>
  <c r="J2394" i="1"/>
  <c r="J2387" i="1"/>
  <c r="J2379" i="1"/>
  <c r="J2372" i="1"/>
  <c r="J2365" i="1"/>
  <c r="J2358" i="1"/>
  <c r="J2351" i="1"/>
  <c r="J2344" i="1"/>
  <c r="J2337" i="1"/>
  <c r="J2330" i="1"/>
  <c r="J2323" i="1"/>
  <c r="J2316" i="1"/>
  <c r="J2309" i="1"/>
  <c r="J2302" i="1"/>
  <c r="J2295" i="1"/>
  <c r="J2288" i="1"/>
  <c r="J2281" i="1"/>
  <c r="J2274" i="1"/>
  <c r="J2267" i="1"/>
  <c r="J2260" i="1"/>
  <c r="J2253" i="1"/>
  <c r="J2246" i="1"/>
  <c r="J2239" i="1"/>
  <c r="J2232" i="1"/>
  <c r="J2225" i="1"/>
  <c r="J2216" i="1"/>
  <c r="J2209" i="1"/>
  <c r="J2201" i="1"/>
  <c r="J2194" i="1"/>
  <c r="J2187" i="1"/>
  <c r="J2179" i="1"/>
  <c r="J2172" i="1"/>
  <c r="J2164" i="1"/>
  <c r="J2157" i="1"/>
  <c r="J2150" i="1"/>
  <c r="J2143" i="1"/>
  <c r="J2136" i="1"/>
  <c r="J2129" i="1"/>
  <c r="J2122" i="1"/>
  <c r="J2115" i="1"/>
  <c r="J2108" i="1"/>
  <c r="J2100" i="1"/>
  <c r="J2093" i="1"/>
  <c r="J2086" i="1"/>
  <c r="J2079" i="1"/>
  <c r="J2072" i="1"/>
  <c r="J2065" i="1"/>
  <c r="J2058" i="1"/>
  <c r="J2051" i="1"/>
  <c r="J2044" i="1"/>
  <c r="J2037" i="1"/>
  <c r="J2030" i="1"/>
  <c r="J2023" i="1"/>
  <c r="J2016" i="1"/>
  <c r="J2009" i="1"/>
  <c r="J2002" i="1"/>
  <c r="J1995" i="1"/>
  <c r="J1988" i="1"/>
  <c r="J1981" i="1"/>
  <c r="J1974" i="1"/>
  <c r="J1966" i="1"/>
  <c r="J1959" i="1"/>
  <c r="J1952" i="1"/>
  <c r="J1945" i="1"/>
  <c r="J1938" i="1"/>
  <c r="J1931" i="1"/>
  <c r="J1924" i="1"/>
  <c r="J1917" i="1"/>
  <c r="J1910" i="1"/>
  <c r="J1903" i="1"/>
  <c r="J1896" i="1"/>
  <c r="J1889" i="1"/>
  <c r="J1882" i="1"/>
  <c r="J1875" i="1"/>
  <c r="J1868" i="1"/>
  <c r="J1861" i="1"/>
  <c r="J1854" i="1"/>
  <c r="J1847" i="1"/>
  <c r="J1840" i="1"/>
  <c r="J1833" i="1"/>
  <c r="J1826" i="1"/>
  <c r="J1819" i="1"/>
  <c r="J1812" i="1"/>
  <c r="J1805" i="1"/>
  <c r="J1798" i="1"/>
  <c r="J1791" i="1"/>
  <c r="J1784" i="1"/>
  <c r="J1777" i="1"/>
  <c r="J1769" i="1"/>
  <c r="J1762" i="1"/>
  <c r="J1755" i="1"/>
  <c r="J1747" i="1"/>
  <c r="J1740" i="1"/>
  <c r="J1733" i="1"/>
  <c r="J1726" i="1"/>
  <c r="J1719" i="1"/>
  <c r="J1712" i="1"/>
  <c r="J1705" i="1"/>
  <c r="J1698" i="1"/>
  <c r="J1691" i="1"/>
  <c r="J1684" i="1"/>
  <c r="J1677" i="1"/>
  <c r="J1670" i="1"/>
  <c r="J1662" i="1"/>
  <c r="J1655" i="1"/>
  <c r="J1648" i="1"/>
  <c r="J1640" i="1"/>
  <c r="J1633" i="1"/>
  <c r="J1625" i="1"/>
  <c r="J1617" i="1"/>
  <c r="J1610" i="1"/>
  <c r="J1603" i="1"/>
  <c r="J1596" i="1"/>
  <c r="J1589" i="1"/>
  <c r="J1582" i="1"/>
  <c r="J1575" i="1"/>
  <c r="J1568" i="1"/>
  <c r="J1561" i="1"/>
  <c r="J1554" i="1"/>
  <c r="J1547" i="1"/>
  <c r="J1540" i="1"/>
  <c r="J1533" i="1"/>
  <c r="J1526" i="1"/>
  <c r="J1519" i="1"/>
  <c r="J1512" i="1"/>
  <c r="J1505" i="1"/>
  <c r="J1497" i="1"/>
  <c r="J1490" i="1"/>
  <c r="J1483" i="1"/>
  <c r="J1476" i="1"/>
  <c r="J1469" i="1"/>
  <c r="J1462" i="1"/>
  <c r="J1455" i="1"/>
  <c r="J1448" i="1"/>
  <c r="J1441" i="1"/>
  <c r="J1433" i="1"/>
  <c r="J1426" i="1"/>
  <c r="J1419" i="1"/>
  <c r="J1412" i="1"/>
  <c r="J1404" i="1"/>
  <c r="J1397" i="1"/>
  <c r="J1389" i="1"/>
  <c r="J1382" i="1"/>
  <c r="J1375" i="1"/>
  <c r="J1368" i="1"/>
  <c r="J1361" i="1"/>
  <c r="J1354" i="1"/>
  <c r="J1347" i="1"/>
  <c r="J1340" i="1"/>
  <c r="J1333" i="1"/>
  <c r="J1326" i="1"/>
  <c r="J1323" i="1"/>
  <c r="J1317" i="1"/>
  <c r="J1310" i="1"/>
  <c r="J1303" i="1"/>
  <c r="J1295" i="1"/>
  <c r="J1288" i="1"/>
  <c r="J1281" i="1"/>
  <c r="J1274" i="1"/>
  <c r="J1267" i="1"/>
  <c r="J1260" i="1"/>
  <c r="J1253" i="1"/>
  <c r="J1246" i="1"/>
  <c r="J1238" i="1"/>
  <c r="J1231" i="1"/>
  <c r="J1224" i="1"/>
  <c r="J1217" i="1"/>
  <c r="J1210" i="1"/>
  <c r="J1203" i="1"/>
  <c r="J1195" i="1"/>
  <c r="J1188" i="1"/>
  <c r="J1181" i="1"/>
  <c r="J1174" i="1"/>
  <c r="J1167" i="1"/>
  <c r="J1160" i="1"/>
  <c r="J1153" i="1"/>
  <c r="J1146" i="1"/>
  <c r="J1139" i="1"/>
  <c r="J1132" i="1"/>
  <c r="J1125" i="1"/>
  <c r="J1118" i="1"/>
  <c r="J1111" i="1"/>
  <c r="J1104" i="1"/>
  <c r="J1097" i="1"/>
  <c r="J1090" i="1"/>
  <c r="J1083" i="1"/>
  <c r="J1076" i="1"/>
  <c r="J1069" i="1"/>
  <c r="J1061" i="1"/>
  <c r="J1053" i="1"/>
  <c r="J1046" i="1"/>
  <c r="J1039" i="1"/>
  <c r="J1036" i="1"/>
  <c r="J1030" i="1"/>
  <c r="J1023" i="1"/>
  <c r="J1016" i="1"/>
  <c r="J1009" i="1"/>
  <c r="J1002" i="1"/>
  <c r="J995" i="1"/>
  <c r="J988" i="1"/>
  <c r="J981" i="1"/>
  <c r="J978" i="1"/>
  <c r="J971" i="1"/>
  <c r="J963" i="1"/>
  <c r="J956" i="1"/>
  <c r="J949" i="1"/>
  <c r="J942" i="1"/>
  <c r="J935" i="1"/>
  <c r="J928" i="1"/>
  <c r="J921" i="1"/>
  <c r="J914" i="1"/>
  <c r="J907" i="1"/>
  <c r="J900" i="1"/>
  <c r="J893" i="1"/>
  <c r="J886" i="1"/>
  <c r="J879" i="1"/>
  <c r="J872" i="1"/>
  <c r="J865" i="1"/>
  <c r="J858" i="1"/>
  <c r="J851" i="1"/>
  <c r="J844" i="1"/>
  <c r="J837" i="1"/>
  <c r="J830" i="1"/>
  <c r="J823" i="1"/>
  <c r="J816" i="1"/>
  <c r="J809" i="1"/>
  <c r="J802" i="1"/>
  <c r="J795" i="1"/>
  <c r="J788" i="1"/>
  <c r="J780" i="1"/>
  <c r="J772" i="1"/>
  <c r="J765" i="1"/>
  <c r="J757" i="1"/>
  <c r="J749" i="1"/>
  <c r="J742" i="1"/>
  <c r="J735" i="1"/>
  <c r="J728" i="1"/>
  <c r="J721" i="1"/>
  <c r="J714" i="1"/>
  <c r="J707" i="1"/>
  <c r="J700" i="1"/>
  <c r="J693" i="1"/>
  <c r="J686" i="1"/>
  <c r="J678" i="1"/>
  <c r="J670" i="1"/>
  <c r="J663" i="1"/>
  <c r="J656" i="1"/>
  <c r="J649" i="1"/>
  <c r="J642" i="1"/>
  <c r="J635" i="1"/>
  <c r="J628" i="1"/>
  <c r="J621" i="1"/>
  <c r="J614" i="1"/>
  <c r="J607" i="1"/>
  <c r="J599" i="1"/>
  <c r="J592" i="1"/>
  <c r="J585" i="1"/>
  <c r="J577" i="1"/>
  <c r="J570" i="1"/>
  <c r="J563" i="1"/>
  <c r="J556" i="1"/>
  <c r="J549" i="1"/>
  <c r="J542" i="1"/>
  <c r="J535" i="1"/>
  <c r="J527" i="1"/>
  <c r="J520" i="1"/>
  <c r="J513" i="1"/>
  <c r="J506" i="1"/>
  <c r="J499" i="1"/>
  <c r="J492" i="1"/>
  <c r="J485" i="1"/>
  <c r="J478" i="1"/>
  <c r="J470" i="1"/>
  <c r="J462" i="1"/>
  <c r="J458" i="1"/>
  <c r="J451" i="1"/>
  <c r="J446" i="1"/>
  <c r="J440" i="1"/>
  <c r="J434" i="1"/>
  <c r="J428" i="1"/>
  <c r="J422" i="1"/>
  <c r="J419" i="1"/>
  <c r="J417" i="1"/>
  <c r="J415" i="1"/>
  <c r="J413" i="1"/>
  <c r="J411" i="1"/>
  <c r="J409" i="1"/>
  <c r="J407" i="1"/>
  <c r="J405" i="1"/>
  <c r="J403" i="1"/>
  <c r="J401" i="1"/>
  <c r="J399" i="1"/>
  <c r="J397" i="1"/>
  <c r="J395" i="1"/>
  <c r="J393" i="1"/>
  <c r="J391" i="1"/>
  <c r="J389" i="1"/>
  <c r="J387" i="1"/>
  <c r="J385" i="1"/>
  <c r="J383" i="1"/>
  <c r="J381" i="1"/>
  <c r="J379" i="1"/>
  <c r="J377" i="1"/>
  <c r="J375" i="1"/>
  <c r="J373" i="1"/>
  <c r="J371" i="1"/>
  <c r="J369" i="1"/>
  <c r="J367" i="1"/>
  <c r="J365" i="1"/>
  <c r="J363" i="1"/>
  <c r="J361" i="1"/>
  <c r="J359" i="1"/>
  <c r="J357" i="1"/>
  <c r="J355" i="1"/>
  <c r="J353" i="1"/>
  <c r="J348" i="1"/>
  <c r="J343" i="1"/>
  <c r="J334" i="1"/>
  <c r="J331" i="1"/>
  <c r="J329" i="1"/>
  <c r="J327" i="1"/>
  <c r="J325" i="1"/>
  <c r="J323" i="1"/>
  <c r="J321" i="1"/>
  <c r="J319" i="1"/>
  <c r="J317" i="1"/>
  <c r="J315" i="1"/>
  <c r="J313" i="1"/>
  <c r="J311" i="1"/>
  <c r="J309" i="1"/>
  <c r="J306" i="1"/>
  <c r="J304" i="1"/>
  <c r="J299" i="1"/>
  <c r="J292" i="1"/>
  <c r="J284" i="1"/>
  <c r="J278" i="1"/>
  <c r="J272" i="1"/>
  <c r="J266" i="1"/>
  <c r="J262" i="1"/>
  <c r="J259" i="1"/>
  <c r="J257" i="1"/>
  <c r="J255" i="1"/>
  <c r="J253" i="1"/>
  <c r="J251" i="1"/>
  <c r="J249" i="1"/>
  <c r="J247" i="1"/>
  <c r="J245" i="1"/>
  <c r="J243" i="1"/>
  <c r="J241" i="1"/>
  <c r="J239" i="1"/>
  <c r="J237" i="1"/>
  <c r="J235" i="1"/>
  <c r="J233" i="1"/>
  <c r="J231" i="1"/>
  <c r="J228" i="1"/>
  <c r="J225" i="1"/>
  <c r="J223" i="1"/>
  <c r="J221" i="1"/>
  <c r="J219" i="1"/>
  <c r="J217" i="1"/>
  <c r="J214" i="1"/>
  <c r="J211" i="1"/>
  <c r="J209" i="1"/>
  <c r="J207" i="1"/>
  <c r="J205" i="1"/>
  <c r="J203" i="1"/>
  <c r="J201" i="1"/>
  <c r="J199" i="1"/>
  <c r="J197" i="1"/>
  <c r="J195" i="1"/>
  <c r="J193" i="1"/>
  <c r="J191" i="1"/>
  <c r="J189" i="1"/>
  <c r="J187" i="1"/>
  <c r="J185" i="1"/>
  <c r="J183" i="1"/>
  <c r="J181" i="1"/>
  <c r="J179" i="1"/>
  <c r="J177" i="1"/>
  <c r="J174" i="1"/>
  <c r="J171" i="1"/>
  <c r="J169" i="1"/>
  <c r="J167" i="1"/>
  <c r="J165" i="1"/>
  <c r="J163" i="1"/>
  <c r="J161" i="1"/>
  <c r="J159" i="1"/>
  <c r="J156" i="1"/>
  <c r="J154" i="1"/>
  <c r="J152" i="1"/>
  <c r="J150" i="1"/>
  <c r="J148" i="1"/>
  <c r="J146" i="1"/>
  <c r="J144" i="1"/>
  <c r="J142" i="1"/>
  <c r="J140" i="1"/>
  <c r="J138" i="1"/>
  <c r="J136" i="1"/>
  <c r="J134" i="1"/>
  <c r="J132" i="1"/>
  <c r="J130" i="1"/>
  <c r="J128" i="1"/>
  <c r="J126" i="1"/>
  <c r="J121" i="1"/>
  <c r="J115" i="1"/>
  <c r="J111" i="1"/>
  <c r="J107" i="1"/>
  <c r="J103" i="1"/>
  <c r="J99" i="1"/>
  <c r="J96" i="1"/>
  <c r="J94" i="1"/>
  <c r="J91" i="1"/>
  <c r="J88" i="1"/>
  <c r="J84" i="1"/>
  <c r="J81" i="1"/>
  <c r="J78" i="1"/>
  <c r="J74" i="1"/>
  <c r="J70" i="1"/>
  <c r="J67" i="1"/>
  <c r="J63" i="1"/>
  <c r="J60" i="1"/>
  <c r="J56" i="1"/>
  <c r="J53" i="1"/>
  <c r="J49" i="1"/>
  <c r="J45" i="1"/>
  <c r="J41" i="1"/>
  <c r="J38" i="1"/>
  <c r="J34" i="1"/>
  <c r="J30" i="1"/>
  <c r="J26" i="1"/>
  <c r="J22" i="1"/>
  <c r="J19" i="1"/>
  <c r="J17" i="1"/>
  <c r="J14" i="1"/>
  <c r="J11" i="1"/>
  <c r="J9" i="1"/>
  <c r="J6" i="1"/>
  <c r="J26369" i="1"/>
  <c r="J26358" i="1"/>
  <c r="J26351" i="1"/>
  <c r="J26341" i="1"/>
  <c r="J26337" i="1"/>
  <c r="J26329" i="1"/>
  <c r="J26319" i="1"/>
  <c r="J26309" i="1"/>
  <c r="J26299" i="1"/>
  <c r="J26294" i="1"/>
  <c r="J26286" i="1"/>
  <c r="J26275" i="1"/>
  <c r="J26267" i="1"/>
  <c r="J26259" i="1"/>
  <c r="J26255" i="1"/>
  <c r="J26249" i="1"/>
  <c r="J26241" i="1"/>
  <c r="J26232" i="1"/>
  <c r="J26224" i="1"/>
  <c r="J26215" i="1"/>
  <c r="J26210" i="1"/>
  <c r="J26205" i="1"/>
  <c r="J26201" i="1"/>
  <c r="J26194" i="1"/>
  <c r="J26185" i="1"/>
  <c r="J26176" i="1"/>
  <c r="J26171" i="1"/>
  <c r="J26164" i="1"/>
  <c r="J26158" i="1"/>
  <c r="J26150" i="1"/>
  <c r="J26142" i="1"/>
  <c r="J26138" i="1"/>
  <c r="J26132" i="1"/>
  <c r="J26125" i="1"/>
  <c r="J26116" i="1"/>
  <c r="J26108" i="1"/>
  <c r="J26098" i="1"/>
  <c r="J26090" i="1"/>
  <c r="J26086" i="1"/>
  <c r="J26082" i="1"/>
  <c r="J26076" i="1"/>
  <c r="J26066" i="1"/>
  <c r="J26058" i="1"/>
  <c r="J26051" i="1"/>
  <c r="J26042" i="1"/>
  <c r="J26038" i="1"/>
  <c r="J26032" i="1"/>
  <c r="J26024" i="1"/>
  <c r="J26016" i="1"/>
  <c r="J26012" i="1"/>
  <c r="J26004" i="1"/>
  <c r="J25995" i="1"/>
  <c r="J25991" i="1"/>
  <c r="J25988" i="1"/>
  <c r="J25985" i="1"/>
  <c r="J25978" i="1"/>
  <c r="J25974" i="1"/>
  <c r="J25967" i="1"/>
  <c r="J25964" i="1"/>
  <c r="J25961" i="1"/>
  <c r="J25958" i="1"/>
  <c r="J25951" i="1"/>
  <c r="J25947" i="1"/>
  <c r="J25940" i="1"/>
  <c r="J25932" i="1"/>
  <c r="J25928" i="1"/>
  <c r="J25921" i="1"/>
  <c r="J25913" i="1"/>
  <c r="J25905" i="1"/>
  <c r="J25896" i="1"/>
  <c r="J25892" i="1"/>
  <c r="J25889" i="1"/>
  <c r="J25881" i="1"/>
  <c r="J25877" i="1"/>
  <c r="J25873" i="1"/>
  <c r="J25864" i="1"/>
  <c r="J25853" i="1"/>
  <c r="J25844" i="1"/>
  <c r="J25834" i="1"/>
  <c r="J25826" i="1"/>
  <c r="J25818" i="1"/>
  <c r="J25812" i="1"/>
  <c r="J25806" i="1"/>
  <c r="J25801" i="1"/>
  <c r="J25795" i="1"/>
  <c r="J25788" i="1"/>
  <c r="J25781" i="1"/>
  <c r="J25777" i="1"/>
  <c r="J25774" i="1"/>
  <c r="J25768" i="1"/>
  <c r="J25760" i="1"/>
  <c r="J25752" i="1"/>
  <c r="J25741" i="1"/>
  <c r="J25733" i="1"/>
  <c r="J25725" i="1"/>
  <c r="J25716" i="1"/>
  <c r="J25707" i="1"/>
  <c r="J25698" i="1"/>
  <c r="J25689" i="1"/>
  <c r="J25680" i="1"/>
  <c r="J25675" i="1"/>
  <c r="J25667" i="1"/>
  <c r="J25658" i="1"/>
  <c r="J25648" i="1"/>
  <c r="J25640" i="1"/>
  <c r="J25632" i="1"/>
  <c r="J25623" i="1"/>
  <c r="J25616" i="1"/>
  <c r="J25608" i="1"/>
  <c r="J25601" i="1"/>
  <c r="J25592" i="1"/>
  <c r="J25583" i="1"/>
  <c r="J25575" i="1"/>
  <c r="J25566" i="1"/>
  <c r="J25558" i="1"/>
  <c r="J25549" i="1"/>
  <c r="J25541" i="1"/>
  <c r="J25531" i="1"/>
  <c r="J25522" i="1"/>
  <c r="J25512" i="1"/>
  <c r="J25504" i="1"/>
  <c r="J25500" i="1"/>
  <c r="J25494" i="1"/>
  <c r="J25486" i="1"/>
  <c r="J25478" i="1"/>
  <c r="J25471" i="1"/>
  <c r="J25464" i="1"/>
  <c r="J25460" i="1"/>
  <c r="J25453" i="1"/>
  <c r="J25444" i="1"/>
  <c r="J25435" i="1"/>
  <c r="J25427" i="1"/>
  <c r="J25420" i="1"/>
  <c r="J25412" i="1"/>
  <c r="J25403" i="1"/>
  <c r="J25391" i="1"/>
  <c r="J25379" i="1"/>
  <c r="J25368" i="1"/>
  <c r="J25360" i="1"/>
  <c r="J25351" i="1"/>
  <c r="J25347" i="1"/>
  <c r="J25341" i="1"/>
  <c r="J25332" i="1"/>
  <c r="J25324" i="1"/>
  <c r="J25316" i="1"/>
  <c r="J25308" i="1"/>
  <c r="J25303" i="1"/>
  <c r="J25297" i="1"/>
  <c r="J25293" i="1"/>
  <c r="J25290" i="1"/>
  <c r="J25283" i="1"/>
  <c r="J25275" i="1"/>
  <c r="J25267" i="1"/>
  <c r="J25259" i="1"/>
  <c r="J25251" i="1"/>
  <c r="J25242" i="1"/>
  <c r="J25238" i="1"/>
  <c r="J25231" i="1"/>
  <c r="J25221" i="1"/>
  <c r="J25214" i="1"/>
  <c r="J25205" i="1"/>
  <c r="J25201" i="1"/>
  <c r="J25198" i="1"/>
  <c r="J25190" i="1"/>
  <c r="J25182" i="1"/>
  <c r="J25173" i="1"/>
  <c r="J25165" i="1"/>
  <c r="J25157" i="1"/>
  <c r="J25150" i="1"/>
  <c r="J25142" i="1"/>
  <c r="J25134" i="1"/>
  <c r="J25129" i="1"/>
  <c r="J25122" i="1"/>
  <c r="J25116" i="1"/>
  <c r="J25107" i="1"/>
  <c r="J25099" i="1"/>
  <c r="J25095" i="1"/>
  <c r="J25089" i="1"/>
  <c r="J25077" i="1"/>
  <c r="J25066" i="1"/>
  <c r="J25053" i="1"/>
  <c r="J25049" i="1"/>
  <c r="J25042" i="1"/>
  <c r="J25038" i="1"/>
  <c r="J25032" i="1"/>
  <c r="J25023" i="1"/>
  <c r="J25014" i="1"/>
  <c r="J25005" i="1"/>
  <c r="J24995" i="1"/>
  <c r="J24985" i="1"/>
  <c r="J24976" i="1"/>
  <c r="J24966" i="1"/>
  <c r="J24962" i="1"/>
  <c r="J24956" i="1"/>
  <c r="J24948" i="1"/>
  <c r="J24939" i="1"/>
  <c r="J24931" i="1"/>
  <c r="J24922" i="1"/>
  <c r="J24917" i="1"/>
  <c r="J24913" i="1"/>
  <c r="J24902" i="1"/>
  <c r="J24893" i="1"/>
  <c r="J24887" i="1"/>
  <c r="J24880" i="1"/>
  <c r="J24873" i="1"/>
  <c r="J24865" i="1"/>
  <c r="J24861" i="1"/>
  <c r="J24852" i="1"/>
  <c r="J24843" i="1"/>
  <c r="J24833" i="1"/>
  <c r="J24824" i="1"/>
  <c r="J24819" i="1"/>
  <c r="J24812" i="1"/>
  <c r="J24803" i="1"/>
  <c r="J24795" i="1"/>
  <c r="J24787" i="1"/>
  <c r="J24779" i="1"/>
  <c r="J24768" i="1"/>
  <c r="J24764" i="1"/>
  <c r="J24756" i="1"/>
  <c r="J24748" i="1"/>
  <c r="J24739" i="1"/>
  <c r="J24728" i="1"/>
  <c r="J24719" i="1"/>
  <c r="J24711" i="1"/>
  <c r="J24699" i="1"/>
  <c r="J24687" i="1"/>
  <c r="J24680" i="1"/>
  <c r="J24671" i="1"/>
  <c r="J24662" i="1"/>
  <c r="J24653" i="1"/>
  <c r="J24643" i="1"/>
  <c r="J24633" i="1"/>
  <c r="J24624" i="1"/>
  <c r="J24618" i="1"/>
  <c r="J24611" i="1"/>
  <c r="J24601" i="1"/>
  <c r="J24597" i="1"/>
  <c r="J24591" i="1"/>
  <c r="J24581" i="1"/>
  <c r="J24577" i="1"/>
  <c r="J24568" i="1"/>
  <c r="J24559" i="1"/>
  <c r="J24551" i="1"/>
  <c r="J24546" i="1"/>
  <c r="J24538" i="1"/>
  <c r="J24528" i="1"/>
  <c r="J24521" i="1"/>
  <c r="J24512" i="1"/>
  <c r="J24504" i="1"/>
  <c r="J24495" i="1"/>
  <c r="J24487" i="1"/>
  <c r="J24478" i="1"/>
  <c r="J24470" i="1"/>
  <c r="J24460" i="1"/>
  <c r="J24456" i="1"/>
  <c r="J24447" i="1"/>
  <c r="J24438" i="1"/>
  <c r="J24434" i="1"/>
  <c r="J24427" i="1"/>
  <c r="J24418" i="1"/>
  <c r="J24409" i="1"/>
  <c r="J24402" i="1"/>
  <c r="J24393" i="1"/>
  <c r="J24383" i="1"/>
  <c r="J24373" i="1"/>
  <c r="J24361" i="1"/>
  <c r="J24352" i="1"/>
  <c r="J24344" i="1"/>
  <c r="J24335" i="1"/>
  <c r="J24327" i="1"/>
  <c r="J24319" i="1"/>
  <c r="J24312" i="1"/>
  <c r="J24302" i="1"/>
  <c r="J24295" i="1"/>
  <c r="J24291" i="1"/>
  <c r="J24283" i="1"/>
  <c r="J24275" i="1"/>
  <c r="J24271" i="1"/>
  <c r="J24268" i="1"/>
  <c r="J24260" i="1"/>
  <c r="J24252" i="1"/>
  <c r="J24242" i="1"/>
  <c r="J24237" i="1"/>
  <c r="J24229" i="1"/>
  <c r="J24224" i="1"/>
  <c r="J24216" i="1"/>
  <c r="J24208" i="1"/>
  <c r="J24204" i="1"/>
  <c r="J24201" i="1"/>
  <c r="J24192" i="1"/>
  <c r="J24183" i="1"/>
  <c r="J24175" i="1"/>
  <c r="J24167" i="1"/>
  <c r="J24163" i="1"/>
  <c r="J24157" i="1"/>
  <c r="J24148" i="1"/>
  <c r="J24139" i="1"/>
  <c r="J24131" i="1"/>
  <c r="J24124" i="1"/>
  <c r="J24119" i="1"/>
  <c r="J24110" i="1"/>
  <c r="J24102" i="1"/>
  <c r="J24098" i="1"/>
  <c r="J24092" i="1"/>
  <c r="J24084" i="1"/>
  <c r="J24076" i="1"/>
  <c r="J24068" i="1"/>
  <c r="J24064" i="1"/>
  <c r="J24057" i="1"/>
  <c r="J24052" i="1"/>
  <c r="J24049" i="1"/>
  <c r="J24041" i="1"/>
  <c r="J24032" i="1"/>
  <c r="J24025" i="1"/>
  <c r="J24018" i="1"/>
  <c r="J24010" i="1"/>
  <c r="J24001" i="1"/>
  <c r="J23993" i="1"/>
  <c r="J23985" i="1"/>
  <c r="J23976" i="1"/>
  <c r="J23972" i="1"/>
  <c r="J23966" i="1"/>
  <c r="J23959" i="1"/>
  <c r="J23955" i="1"/>
  <c r="J23952" i="1"/>
  <c r="J23945" i="1"/>
  <c r="J23936" i="1"/>
  <c r="J23927" i="1"/>
  <c r="J23918" i="1"/>
  <c r="J23914" i="1"/>
  <c r="J23911" i="1"/>
  <c r="J23908" i="1"/>
  <c r="J23900" i="1"/>
  <c r="J23893" i="1"/>
  <c r="J23889" i="1"/>
  <c r="J23882" i="1"/>
  <c r="J23873" i="1"/>
  <c r="J23864" i="1"/>
  <c r="J23856" i="1"/>
  <c r="J23847" i="1"/>
  <c r="J23843" i="1"/>
  <c r="J23835" i="1"/>
  <c r="J23831" i="1"/>
  <c r="J23824" i="1"/>
  <c r="J23817" i="1"/>
  <c r="J23810" i="1"/>
  <c r="J23801" i="1"/>
  <c r="J23794" i="1"/>
  <c r="J23787" i="1"/>
  <c r="J23777" i="1"/>
  <c r="J23773" i="1"/>
  <c r="J23767" i="1"/>
  <c r="J23760" i="1"/>
  <c r="J23752" i="1"/>
  <c r="J23744" i="1"/>
  <c r="J23736" i="1"/>
  <c r="J23732" i="1"/>
  <c r="J23725" i="1"/>
  <c r="J23720" i="1"/>
  <c r="J23714" i="1"/>
  <c r="J23706" i="1"/>
  <c r="J23698" i="1"/>
  <c r="J23690" i="1"/>
  <c r="J23682" i="1"/>
  <c r="J23671" i="1"/>
  <c r="J23660" i="1"/>
  <c r="J23651" i="1"/>
  <c r="J23643" i="1"/>
  <c r="J23634" i="1"/>
  <c r="J23626" i="1"/>
  <c r="J23618" i="1"/>
  <c r="J23611" i="1"/>
  <c r="J23602" i="1"/>
  <c r="J23594" i="1"/>
  <c r="J23585" i="1"/>
  <c r="J23574" i="1"/>
  <c r="J23565" i="1"/>
  <c r="J23557" i="1"/>
  <c r="J23548" i="1"/>
  <c r="J23541" i="1"/>
  <c r="J23534" i="1"/>
  <c r="J23529" i="1"/>
  <c r="J23522" i="1"/>
  <c r="J23515" i="1"/>
  <c r="J23506" i="1"/>
  <c r="J23499" i="1"/>
  <c r="J23491" i="1"/>
  <c r="J23484" i="1"/>
  <c r="J23475" i="1"/>
  <c r="J23464" i="1"/>
  <c r="J23453" i="1"/>
  <c r="J23441" i="1"/>
  <c r="J23431" i="1"/>
  <c r="J23423" i="1"/>
  <c r="J23414" i="1"/>
  <c r="J23405" i="1"/>
  <c r="J23394" i="1"/>
  <c r="J23385" i="1"/>
  <c r="J23374" i="1"/>
  <c r="J23363" i="1"/>
  <c r="J23354" i="1"/>
  <c r="J23344" i="1"/>
  <c r="J23335" i="1"/>
  <c r="J23324" i="1"/>
  <c r="J23314" i="1"/>
  <c r="J23302" i="1"/>
  <c r="J23292" i="1"/>
  <c r="J23282" i="1"/>
  <c r="J23271" i="1"/>
  <c r="J23262" i="1"/>
  <c r="J23254" i="1"/>
  <c r="J23245" i="1"/>
  <c r="J23236" i="1"/>
  <c r="J23227" i="1"/>
  <c r="J23217" i="1"/>
  <c r="J23208" i="1"/>
  <c r="J23198" i="1"/>
  <c r="J23189" i="1"/>
  <c r="J23179" i="1"/>
  <c r="J23169" i="1"/>
  <c r="J23161" i="1"/>
  <c r="J23156" i="1"/>
  <c r="J23150" i="1"/>
  <c r="J23146" i="1"/>
  <c r="J23140" i="1"/>
  <c r="J23132" i="1"/>
  <c r="J23125" i="1"/>
  <c r="J23117" i="1"/>
  <c r="J23109" i="1"/>
  <c r="J23102" i="1"/>
  <c r="J23093" i="1"/>
  <c r="J23086" i="1"/>
  <c r="J23079" i="1"/>
  <c r="J23075" i="1"/>
  <c r="J23069" i="1"/>
  <c r="J23059" i="1"/>
  <c r="J23055" i="1"/>
  <c r="J23047" i="1"/>
  <c r="J23041" i="1"/>
  <c r="J23038" i="1"/>
  <c r="J23032" i="1"/>
  <c r="J23025" i="1"/>
  <c r="J23021" i="1"/>
  <c r="J23012" i="1"/>
  <c r="J23005" i="1"/>
  <c r="J22997" i="1"/>
  <c r="J22993" i="1"/>
  <c r="J22986" i="1"/>
  <c r="J22982" i="1"/>
  <c r="J22973" i="1"/>
  <c r="J22963" i="1"/>
  <c r="J22955" i="1"/>
  <c r="J22948" i="1"/>
  <c r="J22939" i="1"/>
  <c r="J22932" i="1"/>
  <c r="J22925" i="1"/>
  <c r="J22919" i="1"/>
  <c r="J22909" i="1"/>
  <c r="J22902" i="1"/>
  <c r="J22898" i="1"/>
  <c r="J22890" i="1"/>
  <c r="J22879" i="1"/>
  <c r="J22871" i="1"/>
  <c r="J22863" i="1"/>
  <c r="J22854" i="1"/>
  <c r="J22845" i="1"/>
  <c r="J22836" i="1"/>
  <c r="J22828" i="1"/>
  <c r="J22819" i="1"/>
  <c r="J22810" i="1"/>
  <c r="J22806" i="1"/>
  <c r="J22802" i="1"/>
  <c r="J22794" i="1"/>
  <c r="J22789" i="1"/>
  <c r="J22786" i="1"/>
  <c r="J22778" i="1"/>
  <c r="J22773" i="1"/>
  <c r="J22767" i="1"/>
  <c r="J22763" i="1"/>
  <c r="J22757" i="1"/>
  <c r="J22749" i="1"/>
  <c r="J22742" i="1"/>
  <c r="J22733" i="1"/>
  <c r="J22729" i="1"/>
  <c r="J22725" i="1"/>
  <c r="J22719" i="1"/>
  <c r="J22712" i="1"/>
  <c r="J22705" i="1"/>
  <c r="J22701" i="1"/>
  <c r="J22694" i="1"/>
  <c r="J22689" i="1"/>
  <c r="J22686" i="1"/>
  <c r="J22679" i="1"/>
  <c r="J22670" i="1"/>
  <c r="J22662" i="1"/>
  <c r="J22658" i="1"/>
  <c r="J22651" i="1"/>
  <c r="J22646" i="1"/>
  <c r="J22637" i="1"/>
  <c r="J22629" i="1"/>
  <c r="J22620" i="1"/>
  <c r="J22614" i="1"/>
  <c r="J22611" i="1"/>
  <c r="J22608" i="1"/>
  <c r="J22602" i="1"/>
  <c r="J22593" i="1"/>
  <c r="J22585" i="1"/>
  <c r="J22580" i="1"/>
  <c r="J22570" i="1"/>
  <c r="J22566" i="1"/>
  <c r="J22559" i="1"/>
  <c r="J22552" i="1"/>
  <c r="J22545" i="1"/>
  <c r="J22541" i="1"/>
  <c r="J22538" i="1"/>
  <c r="J22530" i="1"/>
  <c r="J22523" i="1"/>
  <c r="J22519" i="1"/>
  <c r="J22516" i="1"/>
  <c r="J22508" i="1"/>
  <c r="J22498" i="1"/>
  <c r="J22489" i="1"/>
  <c r="J22481" i="1"/>
  <c r="J22477" i="1"/>
  <c r="J22469" i="1"/>
  <c r="J22461" i="1"/>
  <c r="J22457" i="1"/>
  <c r="J22454" i="1"/>
  <c r="J22451" i="1"/>
  <c r="J22443" i="1"/>
  <c r="J22434" i="1"/>
  <c r="J22425" i="1"/>
  <c r="J22415" i="1"/>
  <c r="J22411" i="1"/>
  <c r="J22403" i="1"/>
  <c r="J22399" i="1"/>
  <c r="J22390" i="1"/>
  <c r="J22381" i="1"/>
  <c r="J22374" i="1"/>
  <c r="J22365" i="1"/>
  <c r="J22356" i="1"/>
  <c r="J22348" i="1"/>
  <c r="J22339" i="1"/>
  <c r="J22329" i="1"/>
  <c r="J22324" i="1"/>
  <c r="J22321" i="1"/>
  <c r="J22313" i="1"/>
  <c r="J22304" i="1"/>
  <c r="J22296" i="1"/>
  <c r="J22286" i="1"/>
  <c r="J22276" i="1"/>
  <c r="J22265" i="1"/>
  <c r="J22260" i="1"/>
  <c r="J22252" i="1"/>
  <c r="J22244" i="1"/>
  <c r="J22239" i="1"/>
  <c r="J22231" i="1"/>
  <c r="J22227" i="1"/>
  <c r="J22224" i="1"/>
  <c r="J22216" i="1"/>
  <c r="J22210" i="1"/>
  <c r="J22207" i="1"/>
  <c r="J22200" i="1"/>
  <c r="J22191" i="1"/>
  <c r="J22187" i="1"/>
  <c r="J22181" i="1"/>
  <c r="J22175" i="1"/>
  <c r="J22170" i="1"/>
  <c r="J22162" i="1"/>
  <c r="J22153" i="1"/>
  <c r="J22148" i="1"/>
  <c r="J22141" i="1"/>
  <c r="J22131" i="1"/>
  <c r="J22124" i="1"/>
  <c r="J22116" i="1"/>
  <c r="J22110" i="1"/>
  <c r="J22103" i="1"/>
  <c r="J22094" i="1"/>
  <c r="J22085" i="1"/>
  <c r="J22077" i="1"/>
  <c r="J22073" i="1"/>
  <c r="J22066" i="1"/>
  <c r="J22056" i="1"/>
  <c r="J22046" i="1"/>
  <c r="J22037" i="1"/>
  <c r="J22029" i="1"/>
  <c r="J22020" i="1"/>
  <c r="J22010" i="1"/>
  <c r="J22006" i="1"/>
  <c r="J22003" i="1"/>
  <c r="J22000" i="1"/>
  <c r="J21993" i="1"/>
  <c r="J21985" i="1"/>
  <c r="J21977" i="1"/>
  <c r="J21973" i="1"/>
  <c r="J21965" i="1"/>
  <c r="J21960" i="1"/>
  <c r="J21953" i="1"/>
  <c r="J21943" i="1"/>
  <c r="J21935" i="1"/>
  <c r="J21927" i="1"/>
  <c r="J21917" i="1"/>
  <c r="J21907" i="1"/>
  <c r="J21900" i="1"/>
  <c r="J21893" i="1"/>
  <c r="J21889" i="1"/>
  <c r="J21886" i="1"/>
  <c r="J21879" i="1"/>
  <c r="J21875" i="1"/>
  <c r="J21872" i="1"/>
  <c r="J21868" i="1"/>
  <c r="J21862" i="1"/>
  <c r="J21855" i="1"/>
  <c r="J21850" i="1"/>
  <c r="J21844" i="1"/>
  <c r="J21835" i="1"/>
  <c r="J21823" i="1"/>
  <c r="J21813" i="1"/>
  <c r="J21803" i="1"/>
  <c r="J21794" i="1"/>
  <c r="J21785" i="1"/>
  <c r="J21776" i="1"/>
  <c r="J21768" i="1"/>
  <c r="J21764" i="1"/>
  <c r="J21757" i="1"/>
  <c r="J21749" i="1"/>
  <c r="J21740" i="1"/>
  <c r="J21731" i="1"/>
  <c r="J21722" i="1"/>
  <c r="J21718" i="1"/>
  <c r="J21715" i="1"/>
  <c r="J21712" i="1"/>
  <c r="J21706" i="1"/>
  <c r="J21696" i="1"/>
  <c r="J21688" i="1"/>
  <c r="J21684" i="1"/>
  <c r="J21681" i="1"/>
  <c r="J21674" i="1"/>
  <c r="J21665" i="1"/>
  <c r="J21661" i="1"/>
  <c r="J21658" i="1"/>
  <c r="J21650" i="1"/>
  <c r="J21642" i="1"/>
  <c r="J21630" i="1"/>
  <c r="J21621" i="1"/>
  <c r="J21615" i="1"/>
  <c r="J21608" i="1"/>
  <c r="J21604" i="1"/>
  <c r="J21601" i="1"/>
  <c r="J21598" i="1"/>
  <c r="J21595" i="1"/>
  <c r="J21592" i="1"/>
  <c r="J21589" i="1"/>
  <c r="J21586" i="1"/>
  <c r="J21579" i="1"/>
  <c r="J21573" i="1"/>
  <c r="J21568" i="1"/>
  <c r="J21559" i="1"/>
  <c r="J21555" i="1"/>
  <c r="J21549" i="1"/>
  <c r="J21542" i="1"/>
  <c r="J21534" i="1"/>
  <c r="J21525" i="1"/>
  <c r="J21517" i="1"/>
  <c r="J21509" i="1"/>
  <c r="J21502" i="1"/>
  <c r="J21498" i="1"/>
  <c r="J21494" i="1"/>
  <c r="J21488" i="1"/>
  <c r="J21484" i="1"/>
  <c r="J21479" i="1"/>
  <c r="J21475" i="1"/>
  <c r="J21468" i="1"/>
  <c r="J21459" i="1"/>
  <c r="J21452" i="1"/>
  <c r="J21445" i="1"/>
  <c r="J21441" i="1"/>
  <c r="J21435" i="1"/>
  <c r="J21430" i="1"/>
  <c r="J21423" i="1"/>
  <c r="J21419" i="1"/>
  <c r="J21412" i="1"/>
  <c r="J21405" i="1"/>
  <c r="J21396" i="1"/>
  <c r="J21391" i="1"/>
  <c r="J21386" i="1"/>
  <c r="J21377" i="1"/>
  <c r="J21367" i="1"/>
  <c r="J21359" i="1"/>
  <c r="J21349" i="1"/>
  <c r="J21340" i="1"/>
  <c r="J21331" i="1"/>
  <c r="J21323" i="1"/>
  <c r="J21313" i="1"/>
  <c r="J21303" i="1"/>
  <c r="J21299" i="1"/>
  <c r="J21291" i="1"/>
  <c r="J21283" i="1"/>
  <c r="J21273" i="1"/>
  <c r="J21263" i="1"/>
  <c r="J21254" i="1"/>
  <c r="J21245" i="1"/>
  <c r="J21236" i="1"/>
  <c r="J21231" i="1"/>
  <c r="J21224" i="1"/>
  <c r="J21214" i="1"/>
  <c r="J21205" i="1"/>
  <c r="J21196" i="1"/>
  <c r="J21187" i="1"/>
  <c r="J21178" i="1"/>
  <c r="J21168" i="1"/>
  <c r="J21156" i="1"/>
  <c r="J21147" i="1"/>
  <c r="J21139" i="1"/>
  <c r="J21134" i="1"/>
  <c r="J21129" i="1"/>
  <c r="J21126" i="1"/>
  <c r="J21119" i="1"/>
  <c r="J21115" i="1"/>
  <c r="J21112" i="1"/>
  <c r="J21105" i="1"/>
  <c r="J21097" i="1"/>
  <c r="J21092" i="1"/>
  <c r="J21085" i="1"/>
  <c r="J21080" i="1"/>
  <c r="J21076" i="1"/>
  <c r="J21069" i="1"/>
  <c r="J21060" i="1"/>
  <c r="J21051" i="1"/>
  <c r="J21042" i="1"/>
  <c r="J21035" i="1"/>
  <c r="J21031" i="1"/>
  <c r="J21025" i="1"/>
  <c r="J21021" i="1"/>
  <c r="J21014" i="1"/>
  <c r="J21007" i="1"/>
  <c r="J20998" i="1"/>
  <c r="J20990" i="1"/>
  <c r="J20982" i="1"/>
  <c r="J20973" i="1"/>
  <c r="J20964" i="1"/>
  <c r="J20957" i="1"/>
  <c r="J20948" i="1"/>
  <c r="J20937" i="1"/>
  <c r="J20932" i="1"/>
  <c r="J20925" i="1"/>
  <c r="J20915" i="1"/>
  <c r="J20906" i="1"/>
  <c r="J20899" i="1"/>
  <c r="J20890" i="1"/>
  <c r="J20883" i="1"/>
  <c r="J20874" i="1"/>
  <c r="J20866" i="1"/>
  <c r="J20862" i="1"/>
  <c r="J20856" i="1"/>
  <c r="J20849" i="1"/>
  <c r="J20845" i="1"/>
  <c r="J20837" i="1"/>
  <c r="J20832" i="1"/>
  <c r="J20826" i="1"/>
  <c r="J20822" i="1"/>
  <c r="J20815" i="1"/>
  <c r="J20805" i="1"/>
  <c r="J20798" i="1"/>
  <c r="J20792" i="1"/>
  <c r="J20783" i="1"/>
  <c r="J20779" i="1"/>
  <c r="J20776" i="1"/>
  <c r="J20773" i="1"/>
  <c r="J20767" i="1"/>
  <c r="J20758" i="1"/>
  <c r="J20753" i="1"/>
  <c r="J20747" i="1"/>
  <c r="J20742" i="1"/>
  <c r="J20736" i="1"/>
  <c r="J20727" i="1"/>
  <c r="J20719" i="1"/>
  <c r="J20711" i="1"/>
  <c r="J20701" i="1"/>
  <c r="J20692" i="1"/>
  <c r="J20684" i="1"/>
  <c r="J20677" i="1"/>
  <c r="J20672" i="1"/>
  <c r="J20669" i="1"/>
  <c r="J20663" i="1"/>
  <c r="J20655" i="1"/>
  <c r="J20649" i="1"/>
  <c r="J20645" i="1"/>
  <c r="J20638" i="1"/>
  <c r="J20631" i="1"/>
  <c r="J20622" i="1"/>
  <c r="J20613" i="1"/>
  <c r="J20602" i="1"/>
  <c r="J20595" i="1"/>
  <c r="J20592" i="1"/>
  <c r="J20585" i="1"/>
  <c r="J20577" i="1"/>
  <c r="J20568" i="1"/>
  <c r="J20560" i="1"/>
  <c r="J20556" i="1"/>
  <c r="J20548" i="1"/>
  <c r="J20541" i="1"/>
  <c r="J20534" i="1"/>
  <c r="J20527" i="1"/>
  <c r="J20522" i="1"/>
  <c r="J20518" i="1"/>
  <c r="J20510" i="1"/>
  <c r="J20502" i="1"/>
  <c r="J20493" i="1"/>
  <c r="J20483" i="1"/>
  <c r="J20469" i="1"/>
  <c r="J20458" i="1"/>
  <c r="J20450" i="1"/>
  <c r="J20441" i="1"/>
  <c r="J20432" i="1"/>
  <c r="J20424" i="1"/>
  <c r="J20415" i="1"/>
  <c r="J20407" i="1"/>
  <c r="J20398" i="1"/>
  <c r="J20390" i="1"/>
  <c r="J20381" i="1"/>
  <c r="J20371" i="1"/>
  <c r="J20362" i="1"/>
  <c r="J20353" i="1"/>
  <c r="J20344" i="1"/>
  <c r="J20336" i="1"/>
  <c r="J20326" i="1"/>
  <c r="J20317" i="1"/>
  <c r="J20309" i="1"/>
  <c r="J20300" i="1"/>
  <c r="J20291" i="1"/>
  <c r="J20283" i="1"/>
  <c r="J20274" i="1"/>
  <c r="J20265" i="1"/>
  <c r="J20255" i="1"/>
  <c r="J20245" i="1"/>
  <c r="J20234" i="1"/>
  <c r="J20223" i="1"/>
  <c r="J20212" i="1"/>
  <c r="J20203" i="1"/>
  <c r="J20193" i="1"/>
  <c r="J20185" i="1"/>
  <c r="J20178" i="1"/>
  <c r="J20169" i="1"/>
  <c r="J20165" i="1"/>
  <c r="J20158" i="1"/>
  <c r="J20154" i="1"/>
  <c r="J20146" i="1"/>
  <c r="J20138" i="1"/>
  <c r="J20129" i="1"/>
  <c r="J20124" i="1"/>
  <c r="J20121" i="1"/>
  <c r="J20113" i="1"/>
  <c r="J20102" i="1"/>
  <c r="J20093" i="1"/>
  <c r="J20089" i="1"/>
  <c r="J20080" i="1"/>
  <c r="J20072" i="1"/>
  <c r="J20067" i="1"/>
  <c r="J20059" i="1"/>
  <c r="J20050" i="1"/>
  <c r="J20042" i="1"/>
  <c r="J20032" i="1"/>
  <c r="J20027" i="1"/>
  <c r="J20018" i="1"/>
  <c r="J20014" i="1"/>
  <c r="J20007" i="1"/>
  <c r="J19999" i="1"/>
  <c r="J19991" i="1"/>
  <c r="J19987" i="1"/>
  <c r="J19984" i="1"/>
  <c r="J19977" i="1"/>
  <c r="J19968" i="1"/>
  <c r="J19959" i="1"/>
  <c r="J19950" i="1"/>
  <c r="J19941" i="1"/>
  <c r="J19933" i="1"/>
  <c r="J19924" i="1"/>
  <c r="J19917" i="1"/>
  <c r="J19910" i="1"/>
  <c r="J19901" i="1"/>
  <c r="J19890" i="1"/>
  <c r="J19884" i="1"/>
  <c r="J19876" i="1"/>
  <c r="J19871" i="1"/>
  <c r="J19864" i="1"/>
  <c r="J19854" i="1"/>
  <c r="J19850" i="1"/>
  <c r="J19843" i="1"/>
  <c r="J19835" i="1"/>
  <c r="J19830" i="1"/>
  <c r="J19823" i="1"/>
  <c r="J19815" i="1"/>
  <c r="J19811" i="1"/>
  <c r="J19805" i="1"/>
  <c r="J19798" i="1"/>
  <c r="J19791" i="1"/>
  <c r="J19784" i="1"/>
  <c r="J19778" i="1"/>
  <c r="J19774" i="1"/>
  <c r="J19766" i="1"/>
  <c r="J19758" i="1"/>
  <c r="J19754" i="1"/>
  <c r="J19747" i="1"/>
  <c r="J19743" i="1"/>
  <c r="J19736" i="1"/>
  <c r="J19732" i="1"/>
  <c r="J19729" i="1"/>
  <c r="J19722" i="1"/>
  <c r="J19715" i="1"/>
  <c r="J19708" i="1"/>
  <c r="J19704" i="1"/>
  <c r="J19697" i="1"/>
  <c r="J19689" i="1"/>
  <c r="J19681" i="1"/>
  <c r="J19672" i="1"/>
  <c r="J19664" i="1"/>
  <c r="J19655" i="1"/>
  <c r="J19645" i="1"/>
  <c r="J19636" i="1"/>
  <c r="J19631" i="1"/>
  <c r="J19622" i="1"/>
  <c r="J19614" i="1"/>
  <c r="J19604" i="1"/>
  <c r="J19593" i="1"/>
  <c r="J19582" i="1"/>
  <c r="J19570" i="1"/>
  <c r="J19561" i="1"/>
  <c r="J19552" i="1"/>
  <c r="J19543" i="1"/>
  <c r="J19533" i="1"/>
  <c r="J19525" i="1"/>
  <c r="J19516" i="1"/>
  <c r="J19508" i="1"/>
  <c r="J19501" i="1"/>
  <c r="J19493" i="1"/>
  <c r="J19483" i="1"/>
  <c r="J19475" i="1"/>
  <c r="J19465" i="1"/>
  <c r="J19455" i="1"/>
  <c r="J19444" i="1"/>
  <c r="J19440" i="1"/>
  <c r="J19433" i="1"/>
  <c r="J19425" i="1"/>
  <c r="J19415" i="1"/>
  <c r="J19407" i="1"/>
  <c r="J19403" i="1"/>
  <c r="J19400" i="1"/>
  <c r="J19394" i="1"/>
  <c r="J19384" i="1"/>
  <c r="J19374" i="1"/>
  <c r="J19366" i="1"/>
  <c r="J19356" i="1"/>
  <c r="J19324" i="1"/>
  <c r="J19320" i="1"/>
  <c r="J19317" i="1"/>
  <c r="J19309" i="1"/>
  <c r="J19300" i="1"/>
  <c r="J19296" i="1"/>
  <c r="J19290" i="1"/>
  <c r="J19286" i="1"/>
  <c r="J19283" i="1"/>
  <c r="J19276" i="1"/>
  <c r="J19272" i="1"/>
  <c r="J19265" i="1"/>
  <c r="J19255" i="1"/>
  <c r="J19249" i="1"/>
  <c r="J19243" i="1"/>
  <c r="J19240" i="1"/>
  <c r="J19234" i="1"/>
  <c r="J19227" i="1"/>
  <c r="J19221" i="1"/>
  <c r="J19214" i="1"/>
  <c r="J19206" i="1"/>
  <c r="J19197" i="1"/>
  <c r="J19189" i="1"/>
  <c r="J19183" i="1"/>
  <c r="J19176" i="1"/>
  <c r="J26368" i="1"/>
  <c r="J26350" i="1"/>
  <c r="J26328" i="1"/>
  <c r="J26318" i="1"/>
  <c r="J26214" i="1"/>
  <c r="J26163" i="1"/>
  <c r="J26107" i="1"/>
  <c r="J26085" i="1"/>
  <c r="J26075" i="1"/>
  <c r="J26003" i="1"/>
  <c r="J25920" i="1"/>
  <c r="J25852" i="1"/>
  <c r="J25843" i="1"/>
  <c r="J25817" i="1"/>
  <c r="J25794" i="1"/>
  <c r="J25767" i="1"/>
  <c r="J25666" i="1"/>
  <c r="J25657" i="1"/>
  <c r="J25631" i="1"/>
  <c r="J25521" i="1"/>
  <c r="J25443" i="1"/>
  <c r="J25402" i="1"/>
  <c r="J25390" i="1"/>
  <c r="J25378" i="1"/>
  <c r="J25106" i="1"/>
  <c r="J25076" i="1"/>
  <c r="J25065" i="1"/>
  <c r="J24921" i="1"/>
  <c r="J24912" i="1"/>
  <c r="J24892" i="1"/>
  <c r="J24872" i="1"/>
  <c r="J24842" i="1"/>
  <c r="J24823" i="1"/>
  <c r="J24802" i="1"/>
  <c r="J24778" i="1"/>
  <c r="J24738" i="1"/>
  <c r="J24710" i="1"/>
  <c r="J24698" i="1"/>
  <c r="J24652" i="1"/>
  <c r="J24623" i="1"/>
  <c r="J24590" i="1"/>
  <c r="J24550" i="1"/>
  <c r="J24511" i="1"/>
  <c r="J24477" i="1"/>
  <c r="J24469" i="1"/>
  <c r="J24392" i="1"/>
  <c r="J24382" i="1"/>
  <c r="J24372" i="1"/>
  <c r="J24360" i="1"/>
  <c r="J24343" i="1"/>
  <c r="J24311" i="1"/>
  <c r="J24282" i="1"/>
  <c r="J24259" i="1"/>
  <c r="J24228" i="1"/>
  <c r="J24191" i="1"/>
  <c r="J24147" i="1"/>
  <c r="J24056" i="1"/>
  <c r="J24031" i="1"/>
  <c r="J24009" i="1"/>
  <c r="J24000" i="1"/>
  <c r="J23935" i="1"/>
  <c r="J23926" i="1"/>
  <c r="J23881" i="1"/>
  <c r="J23809" i="1"/>
  <c r="J23681" i="1"/>
  <c r="J23670" i="1"/>
  <c r="J23659" i="1"/>
  <c r="J23593" i="1"/>
  <c r="J23584" i="1"/>
  <c r="J23474" i="1"/>
  <c r="J23463" i="1"/>
  <c r="J23452" i="1"/>
  <c r="J23440" i="1"/>
  <c r="J23334" i="1"/>
  <c r="J23313" i="1"/>
  <c r="J23301" i="1"/>
  <c r="J23281" i="1"/>
  <c r="J23168" i="1"/>
  <c r="J23101" i="1"/>
  <c r="J23068" i="1"/>
  <c r="J23046" i="1"/>
  <c r="J23004" i="1"/>
  <c r="J22972" i="1"/>
  <c r="J22938" i="1"/>
  <c r="J22918" i="1"/>
  <c r="J22878" i="1"/>
  <c r="J22862" i="1"/>
  <c r="J22853" i="1"/>
  <c r="J22827" i="1"/>
  <c r="J22818" i="1"/>
  <c r="J22793" i="1"/>
  <c r="J22777" i="1"/>
  <c r="J22756" i="1"/>
  <c r="J22741" i="1"/>
  <c r="J22669" i="1"/>
  <c r="J22657" i="1"/>
  <c r="J22650" i="1"/>
  <c r="J22636" i="1"/>
  <c r="J22619" i="1"/>
  <c r="J22601" i="1"/>
  <c r="J22584" i="1"/>
  <c r="J22579" i="1"/>
  <c r="J22275" i="1"/>
  <c r="J22264" i="1"/>
  <c r="J22251" i="1"/>
  <c r="J22174" i="1"/>
  <c r="J22152" i="1"/>
  <c r="J22140" i="1"/>
  <c r="J22115" i="1"/>
  <c r="J21952" i="1"/>
  <c r="J21942" i="1"/>
  <c r="J21926" i="1"/>
  <c r="J21834" i="1"/>
  <c r="J21822" i="1"/>
  <c r="J21812" i="1"/>
  <c r="J21763" i="1"/>
  <c r="J21748" i="1"/>
  <c r="J21739" i="1"/>
  <c r="J21629" i="1"/>
  <c r="J21620" i="1"/>
  <c r="J21434" i="1"/>
  <c r="J21376" i="1"/>
  <c r="J21366" i="1"/>
  <c r="J21358" i="1"/>
  <c r="J21339" i="1"/>
  <c r="J21282" i="1"/>
  <c r="J21272" i="1"/>
  <c r="J21235" i="1"/>
  <c r="J21223" i="1"/>
  <c r="J21177" i="1"/>
  <c r="J21167" i="1"/>
  <c r="J21138" i="1"/>
  <c r="J21133" i="1"/>
  <c r="J21084" i="1"/>
  <c r="J21068" i="1"/>
  <c r="J21059" i="1"/>
  <c r="J21050" i="1"/>
  <c r="J20972" i="1"/>
  <c r="J20924" i="1"/>
  <c r="J20898" i="1"/>
  <c r="J20873" i="1"/>
  <c r="J20836" i="1"/>
  <c r="J20814" i="1"/>
  <c r="J20766" i="1"/>
  <c r="J20700" i="1"/>
  <c r="J20676" i="1"/>
  <c r="J20612" i="1"/>
  <c r="J20601" i="1"/>
  <c r="J20526" i="1"/>
  <c r="J20521" i="1"/>
  <c r="J20492" i="1"/>
  <c r="J20468" i="1"/>
  <c r="J20233" i="1"/>
  <c r="J20222" i="1"/>
  <c r="J20211" i="1"/>
  <c r="J20202" i="1"/>
  <c r="J20137" i="1"/>
  <c r="J20112" i="1"/>
  <c r="J19958" i="1"/>
  <c r="J19932" i="1"/>
  <c r="J19900" i="1"/>
  <c r="J19875" i="1"/>
  <c r="J19765" i="1"/>
  <c r="J19671" i="1"/>
  <c r="J19654" i="1"/>
  <c r="J19635" i="1"/>
  <c r="J19603" i="1"/>
  <c r="J19592" i="1"/>
  <c r="J19515" i="1"/>
  <c r="J19454" i="1"/>
  <c r="J19424" i="1"/>
  <c r="J19393" i="1"/>
  <c r="J19264" i="1"/>
  <c r="J19248" i="1"/>
  <c r="J19233" i="1"/>
  <c r="J19205" i="1"/>
  <c r="J19175" i="1"/>
  <c r="J26367" i="1"/>
  <c r="J26308" i="1"/>
  <c r="J26285" i="1"/>
  <c r="J26175" i="1"/>
  <c r="J26162" i="1"/>
  <c r="J25833" i="1"/>
  <c r="J25751" i="1"/>
  <c r="J25679" i="1"/>
  <c r="J25665" i="1"/>
  <c r="J25540" i="1"/>
  <c r="J25530" i="1"/>
  <c r="J25401" i="1"/>
  <c r="J25389" i="1"/>
  <c r="J25377" i="1"/>
  <c r="J25133" i="1"/>
  <c r="J25075" i="1"/>
  <c r="J25064" i="1"/>
  <c r="J24961" i="1"/>
  <c r="J24891" i="1"/>
  <c r="J24697" i="1"/>
  <c r="J24622" i="1"/>
  <c r="J24446" i="1"/>
  <c r="J24371" i="1"/>
  <c r="J24334" i="1"/>
  <c r="J24118" i="1"/>
  <c r="J24040" i="1"/>
  <c r="J24030" i="1"/>
  <c r="J23992" i="1"/>
  <c r="J23724" i="1"/>
  <c r="J23697" i="1"/>
  <c r="J23669" i="1"/>
  <c r="J23583" i="1"/>
  <c r="J23451" i="1"/>
  <c r="J23384" i="1"/>
  <c r="J23333" i="1"/>
  <c r="J23312" i="1"/>
  <c r="J23045" i="1"/>
  <c r="J22971" i="1"/>
  <c r="J22937" i="1"/>
  <c r="J22897" i="1"/>
  <c r="J22618" i="1"/>
  <c r="J22488" i="1"/>
  <c r="J22328" i="1"/>
  <c r="J22295" i="1"/>
  <c r="J22274" i="1"/>
  <c r="J22215" i="1"/>
  <c r="J22114" i="1"/>
  <c r="J22093" i="1"/>
  <c r="J22055" i="1"/>
  <c r="J22019" i="1"/>
  <c r="J21964" i="1"/>
  <c r="J21916" i="1"/>
  <c r="J21833" i="1"/>
  <c r="J21784" i="1"/>
  <c r="J21673" i="1"/>
  <c r="J21533" i="1"/>
  <c r="J21524" i="1"/>
  <c r="J21395" i="1"/>
  <c r="J21322" i="1"/>
  <c r="J21312" i="1"/>
  <c r="J21244" i="1"/>
  <c r="J21166" i="1"/>
  <c r="J21132" i="1"/>
  <c r="J21049" i="1"/>
  <c r="J20971" i="1"/>
  <c r="J20914" i="1"/>
  <c r="J20757" i="1"/>
  <c r="J20611" i="1"/>
  <c r="J20600" i="1"/>
  <c r="J20584" i="1"/>
  <c r="J20501" i="1"/>
  <c r="J20244" i="1"/>
  <c r="J20221" i="1"/>
  <c r="J20201" i="1"/>
  <c r="J20088" i="1"/>
  <c r="J20079" i="1"/>
  <c r="J20041" i="1"/>
  <c r="J20031" i="1"/>
  <c r="J19899" i="1"/>
  <c r="J19764" i="1"/>
  <c r="J19653" i="1"/>
  <c r="J19602" i="1"/>
  <c r="J19551" i="1"/>
  <c r="J19542" i="1"/>
  <c r="J19423" i="1"/>
  <c r="J19232" i="1"/>
  <c r="J19196" i="1"/>
  <c r="J19153" i="1"/>
  <c r="J19146" i="1"/>
  <c r="J19139" i="1"/>
  <c r="J19132" i="1"/>
  <c r="J19111" i="1"/>
  <c r="J19098" i="1"/>
  <c r="J19090" i="1"/>
  <c r="J19082" i="1"/>
  <c r="J19075" i="1"/>
  <c r="J19062" i="1"/>
  <c r="J19047" i="1"/>
  <c r="J19021" i="1"/>
  <c r="J19001" i="1"/>
  <c r="J18975" i="1"/>
  <c r="J7900" i="1"/>
  <c r="J7878" i="1"/>
  <c r="J7769" i="1"/>
  <c r="J7754" i="1"/>
  <c r="J7709" i="1"/>
  <c r="J7489" i="1"/>
  <c r="J7481" i="1"/>
  <c r="J7250" i="1"/>
  <c r="J7235" i="1"/>
  <c r="J7199" i="1"/>
  <c r="J7162" i="1"/>
  <c r="J6833" i="1"/>
  <c r="J6713" i="1"/>
  <c r="J6663" i="1"/>
  <c r="J6655" i="1"/>
  <c r="J6506" i="1"/>
  <c r="J6249" i="1"/>
  <c r="J6156" i="1"/>
  <c r="J5913" i="1"/>
  <c r="J5821" i="1"/>
  <c r="J5763" i="1"/>
  <c r="J5727" i="1"/>
  <c r="J5682" i="1"/>
  <c r="J5638" i="1"/>
  <c r="J5609" i="1"/>
  <c r="J5601" i="1"/>
  <c r="J5565" i="1"/>
  <c r="J5479" i="1"/>
  <c r="J5408" i="1"/>
  <c r="J5278" i="1"/>
  <c r="J5214" i="1"/>
  <c r="J5150" i="1"/>
  <c r="J5142" i="1"/>
  <c r="J4979" i="1"/>
  <c r="J4964" i="1"/>
  <c r="J4921" i="1"/>
  <c r="J4770" i="1"/>
  <c r="J4762" i="1"/>
  <c r="J4705" i="1"/>
  <c r="J4697" i="1"/>
  <c r="J4682" i="1"/>
  <c r="J4617" i="1"/>
  <c r="J4567" i="1"/>
  <c r="J4531" i="1"/>
  <c r="J4523" i="1"/>
  <c r="J4316" i="1"/>
  <c r="J4301" i="1"/>
  <c r="J4081" i="1"/>
  <c r="J4044" i="1"/>
  <c r="J3861" i="1"/>
  <c r="J3839" i="1"/>
  <c r="J3831" i="1"/>
  <c r="J3808" i="1"/>
  <c r="J3786" i="1"/>
  <c r="J3764" i="1"/>
  <c r="J3756" i="1"/>
  <c r="J3705" i="1"/>
  <c r="J3694" i="1"/>
  <c r="J3687" i="1"/>
  <c r="J3679" i="1"/>
  <c r="J3671" i="1"/>
  <c r="J3656" i="1"/>
  <c r="J3634" i="1"/>
  <c r="J3626" i="1"/>
  <c r="J3618" i="1"/>
  <c r="J3582" i="1"/>
  <c r="J3511" i="1"/>
  <c r="J3468" i="1"/>
  <c r="J3368" i="1"/>
  <c r="J3360" i="1"/>
  <c r="J3075" i="1"/>
  <c r="J3067" i="1"/>
  <c r="J3030" i="1"/>
  <c r="J3015" i="1"/>
  <c r="J3007" i="1"/>
  <c r="J2894" i="1"/>
  <c r="J2751" i="1"/>
  <c r="J2651" i="1"/>
  <c r="J2643" i="1"/>
  <c r="J2600" i="1"/>
  <c r="J2585" i="1"/>
  <c r="J2401" i="1"/>
  <c r="J2386" i="1"/>
  <c r="J2224" i="1"/>
  <c r="J2171" i="1"/>
  <c r="J2107" i="1"/>
  <c r="J1973" i="1"/>
  <c r="J1776" i="1"/>
  <c r="J1754" i="1"/>
  <c r="J1669" i="1"/>
  <c r="J1647" i="1"/>
  <c r="J1632" i="1"/>
  <c r="J1624" i="1"/>
  <c r="J1411" i="1"/>
  <c r="J1302" i="1"/>
  <c r="J1245" i="1"/>
  <c r="J1202" i="1"/>
  <c r="J1068" i="1"/>
  <c r="J1060" i="1"/>
  <c r="J977" i="1"/>
  <c r="J970" i="1"/>
  <c r="J787" i="1"/>
  <c r="J764" i="1"/>
  <c r="J756" i="1"/>
  <c r="J606" i="1"/>
  <c r="J534" i="1"/>
  <c r="J457" i="1"/>
  <c r="J342" i="1"/>
  <c r="J291" i="1"/>
  <c r="J261" i="1"/>
  <c r="J227" i="1"/>
  <c r="J213" i="1"/>
  <c r="J173" i="1"/>
  <c r="J120" i="1"/>
  <c r="J114" i="1"/>
  <c r="J110" i="1"/>
  <c r="J106" i="1"/>
  <c r="J102" i="1"/>
  <c r="J98" i="1"/>
  <c r="J90" i="1"/>
  <c r="J87" i="1"/>
  <c r="J80" i="1"/>
  <c r="J77" i="1"/>
  <c r="J73" i="1"/>
  <c r="J66" i="1"/>
  <c r="J59" i="1"/>
  <c r="J55" i="1"/>
  <c r="J52" i="1"/>
  <c r="J48" i="1"/>
  <c r="J44" i="1"/>
  <c r="J37" i="1"/>
  <c r="J33" i="1"/>
  <c r="J29" i="1"/>
  <c r="J25" i="1"/>
  <c r="J16" i="1"/>
  <c r="J8" i="1"/>
  <c r="J456" i="1"/>
  <c r="I352" i="1"/>
  <c r="J352" i="1" s="1"/>
  <c r="J341" i="1"/>
  <c r="M26379" i="1"/>
  <c r="J26379" i="1"/>
  <c r="M26366" i="1"/>
  <c r="J26366" i="1"/>
  <c r="M26357" i="1"/>
  <c r="J26357" i="1"/>
  <c r="M26349" i="1"/>
  <c r="J26349" i="1"/>
  <c r="M26340" i="1"/>
  <c r="J26340" i="1"/>
  <c r="M26327" i="1"/>
  <c r="J26327" i="1"/>
  <c r="M26317" i="1"/>
  <c r="J26317" i="1"/>
  <c r="M26307" i="1"/>
  <c r="J26307" i="1"/>
  <c r="M26298" i="1"/>
  <c r="J26298" i="1"/>
  <c r="M26284" i="1"/>
  <c r="J26284" i="1"/>
  <c r="M26274" i="1"/>
  <c r="J26274" i="1"/>
  <c r="M26266" i="1"/>
  <c r="J26266" i="1"/>
  <c r="M26258" i="1"/>
  <c r="J26258" i="1"/>
  <c r="M26248" i="1"/>
  <c r="J26248" i="1"/>
  <c r="M26240" i="1"/>
  <c r="J26240" i="1"/>
  <c r="M26231" i="1"/>
  <c r="J26231" i="1"/>
  <c r="M26223" i="1"/>
  <c r="J26223" i="1"/>
  <c r="M26213" i="1"/>
  <c r="J26213" i="1"/>
  <c r="M26204" i="1"/>
  <c r="J26204" i="1"/>
  <c r="M26193" i="1"/>
  <c r="J26193" i="1"/>
  <c r="M26184" i="1"/>
  <c r="J26184" i="1"/>
  <c r="M26174" i="1"/>
  <c r="J26174" i="1"/>
  <c r="M26161" i="1"/>
  <c r="J26161" i="1"/>
  <c r="M26149" i="1"/>
  <c r="J26149" i="1"/>
  <c r="M26141" i="1"/>
  <c r="J26141" i="1"/>
  <c r="M26131" i="1"/>
  <c r="J26131" i="1"/>
  <c r="M26124" i="1"/>
  <c r="J26124" i="1"/>
  <c r="M26115" i="1"/>
  <c r="J26115" i="1"/>
  <c r="M26106" i="1"/>
  <c r="J26106" i="1"/>
  <c r="M26097" i="1"/>
  <c r="J26097" i="1"/>
  <c r="M26089" i="1"/>
  <c r="J26089" i="1"/>
  <c r="M26074" i="1"/>
  <c r="J26074" i="1"/>
  <c r="M26065" i="1"/>
  <c r="J26065" i="1"/>
  <c r="M26057" i="1"/>
  <c r="J26057" i="1"/>
  <c r="M26050" i="1"/>
  <c r="J26050" i="1"/>
  <c r="M26041" i="1"/>
  <c r="J26041" i="1"/>
  <c r="M26031" i="1"/>
  <c r="J26031" i="1"/>
  <c r="M26023" i="1"/>
  <c r="J26023" i="1"/>
  <c r="M26015" i="1"/>
  <c r="J26015" i="1"/>
  <c r="M26002" i="1"/>
  <c r="J26002" i="1"/>
  <c r="M25994" i="1"/>
  <c r="J25994" i="1"/>
  <c r="M25977" i="1"/>
  <c r="J25977" i="1"/>
  <c r="M25966" i="1"/>
  <c r="J25966" i="1"/>
  <c r="M25950" i="1"/>
  <c r="J25950" i="1"/>
  <c r="M25939" i="1"/>
  <c r="J25939" i="1"/>
  <c r="M25931" i="1"/>
  <c r="J25931" i="1"/>
  <c r="M25919" i="1"/>
  <c r="J25919" i="1"/>
  <c r="M25912" i="1"/>
  <c r="J25912" i="1"/>
  <c r="M25904" i="1"/>
  <c r="J25904" i="1"/>
  <c r="M25895" i="1"/>
  <c r="J25895" i="1"/>
  <c r="M25880" i="1"/>
  <c r="J25880" i="1"/>
  <c r="M25863" i="1"/>
  <c r="J25863" i="1"/>
  <c r="M25851" i="1"/>
  <c r="J25851" i="1"/>
  <c r="M25842" i="1"/>
  <c r="J25842" i="1"/>
  <c r="M25832" i="1"/>
  <c r="J25832" i="1"/>
  <c r="M25825" i="1"/>
  <c r="J25825" i="1"/>
  <c r="M25816" i="1"/>
  <c r="J25816" i="1"/>
  <c r="M25805" i="1"/>
  <c r="J25805" i="1"/>
  <c r="M25793" i="1"/>
  <c r="J25793" i="1"/>
  <c r="M25780" i="1"/>
  <c r="J25780" i="1"/>
  <c r="M25766" i="1"/>
  <c r="J25766" i="1"/>
  <c r="M25759" i="1"/>
  <c r="J25759" i="1"/>
  <c r="M25750" i="1"/>
  <c r="J25750" i="1"/>
  <c r="M25740" i="1"/>
  <c r="J25740" i="1"/>
  <c r="M25732" i="1"/>
  <c r="J25732" i="1"/>
  <c r="M25724" i="1"/>
  <c r="J25724" i="1"/>
  <c r="M25715" i="1"/>
  <c r="J25715" i="1"/>
  <c r="M25706" i="1"/>
  <c r="J25706" i="1"/>
  <c r="M25697" i="1"/>
  <c r="J25697" i="1"/>
  <c r="M25688" i="1"/>
  <c r="J25688" i="1"/>
  <c r="M25678" i="1"/>
  <c r="J25678" i="1"/>
  <c r="M25664" i="1"/>
  <c r="J25664" i="1"/>
  <c r="M25656" i="1"/>
  <c r="J25656" i="1"/>
  <c r="M25647" i="1"/>
  <c r="J25647" i="1"/>
  <c r="M25639" i="1"/>
  <c r="J25639" i="1"/>
  <c r="M25630" i="1"/>
  <c r="J25630" i="1"/>
  <c r="M25622" i="1"/>
  <c r="J25622" i="1"/>
  <c r="M25615" i="1"/>
  <c r="J25615" i="1"/>
  <c r="M25607" i="1"/>
  <c r="J25607" i="1"/>
  <c r="M25600" i="1"/>
  <c r="J25600" i="1"/>
  <c r="M25591" i="1"/>
  <c r="J25591" i="1"/>
  <c r="M25582" i="1"/>
  <c r="J25582" i="1"/>
  <c r="M25574" i="1"/>
  <c r="J25574" i="1"/>
  <c r="M25565" i="1"/>
  <c r="J25565" i="1"/>
  <c r="M25557" i="1"/>
  <c r="J25557" i="1"/>
  <c r="M25548" i="1"/>
  <c r="J25548" i="1"/>
  <c r="M25539" i="1"/>
  <c r="J25539" i="1"/>
  <c r="M25529" i="1"/>
  <c r="J25529" i="1"/>
  <c r="M25520" i="1"/>
  <c r="J25520" i="1"/>
  <c r="M25511" i="1"/>
  <c r="J25511" i="1"/>
  <c r="M25503" i="1"/>
  <c r="J25503" i="1"/>
  <c r="M25493" i="1"/>
  <c r="J25493" i="1"/>
  <c r="M25485" i="1"/>
  <c r="J25485" i="1"/>
  <c r="M25477" i="1"/>
  <c r="J25477" i="1"/>
  <c r="M25470" i="1"/>
  <c r="J25470" i="1"/>
  <c r="M25463" i="1"/>
  <c r="J25463" i="1"/>
  <c r="M25452" i="1"/>
  <c r="J25452" i="1"/>
  <c r="M25442" i="1"/>
  <c r="J25442" i="1"/>
  <c r="M25434" i="1"/>
  <c r="J25434" i="1"/>
  <c r="M25426" i="1"/>
  <c r="J25426" i="1"/>
  <c r="M25419" i="1"/>
  <c r="J25419" i="1"/>
  <c r="M25411" i="1"/>
  <c r="J25411" i="1"/>
  <c r="M25400" i="1"/>
  <c r="J25400" i="1"/>
  <c r="M25388" i="1"/>
  <c r="J25388" i="1"/>
  <c r="M25376" i="1"/>
  <c r="J25376" i="1"/>
  <c r="M25367" i="1"/>
  <c r="J25367" i="1"/>
  <c r="M25359" i="1"/>
  <c r="J25359" i="1"/>
  <c r="M25350" i="1"/>
  <c r="J25350" i="1"/>
  <c r="M25340" i="1"/>
  <c r="J25340" i="1"/>
  <c r="M25331" i="1"/>
  <c r="J25331" i="1"/>
  <c r="M25323" i="1"/>
  <c r="J25323" i="1"/>
  <c r="M25315" i="1"/>
  <c r="J25315" i="1"/>
  <c r="M25307" i="1"/>
  <c r="J25307" i="1"/>
  <c r="M25296" i="1"/>
  <c r="J25296" i="1"/>
  <c r="M25282" i="1"/>
  <c r="J25282" i="1"/>
  <c r="M25274" i="1"/>
  <c r="J25274" i="1"/>
  <c r="M25266" i="1"/>
  <c r="J25266" i="1"/>
  <c r="M25258" i="1"/>
  <c r="J25258" i="1"/>
  <c r="M25250" i="1"/>
  <c r="J25250" i="1"/>
  <c r="M25241" i="1"/>
  <c r="J25241" i="1"/>
  <c r="M25230" i="1"/>
  <c r="J25230" i="1"/>
  <c r="M25220" i="1"/>
  <c r="J25220" i="1"/>
  <c r="M25213" i="1"/>
  <c r="J25213" i="1"/>
  <c r="M25204" i="1"/>
  <c r="J25204" i="1"/>
  <c r="M25189" i="1"/>
  <c r="J25189" i="1"/>
  <c r="M25181" i="1"/>
  <c r="J25181" i="1"/>
  <c r="M25172" i="1"/>
  <c r="J25172" i="1"/>
  <c r="M25164" i="1"/>
  <c r="J25164" i="1"/>
  <c r="M25156" i="1"/>
  <c r="J25156" i="1"/>
  <c r="M25149" i="1"/>
  <c r="J25149" i="1"/>
  <c r="M25141" i="1"/>
  <c r="J25141" i="1"/>
  <c r="M25132" i="1"/>
  <c r="J25132" i="1"/>
  <c r="M25121" i="1"/>
  <c r="J25121" i="1"/>
  <c r="M25115" i="1"/>
  <c r="J25115" i="1"/>
  <c r="M25105" i="1"/>
  <c r="J25105" i="1"/>
  <c r="M25098" i="1"/>
  <c r="J25098" i="1"/>
  <c r="M25088" i="1"/>
  <c r="J25088" i="1"/>
  <c r="M25074" i="1"/>
  <c r="J25074" i="1"/>
  <c r="M25063" i="1"/>
  <c r="J25063" i="1"/>
  <c r="M25052" i="1"/>
  <c r="J25052" i="1"/>
  <c r="M25041" i="1"/>
  <c r="J25041" i="1"/>
  <c r="M25031" i="1"/>
  <c r="J25031" i="1"/>
  <c r="M25022" i="1"/>
  <c r="J25022" i="1"/>
  <c r="M25013" i="1"/>
  <c r="J25013" i="1"/>
  <c r="M25004" i="1"/>
  <c r="J25004" i="1"/>
  <c r="M24994" i="1"/>
  <c r="J24994" i="1"/>
  <c r="M24984" i="1"/>
  <c r="J24984" i="1"/>
  <c r="M24975" i="1"/>
  <c r="J24975" i="1"/>
  <c r="M24965" i="1"/>
  <c r="J24965" i="1"/>
  <c r="M24947" i="1"/>
  <c r="J24947" i="1"/>
  <c r="M24938" i="1"/>
  <c r="J24938" i="1"/>
  <c r="M24930" i="1"/>
  <c r="J24930" i="1"/>
  <c r="M24920" i="1"/>
  <c r="J24920" i="1"/>
  <c r="M24901" i="1"/>
  <c r="J24901" i="1"/>
  <c r="M24890" i="1"/>
  <c r="J24890" i="1"/>
  <c r="M24879" i="1"/>
  <c r="J24879" i="1"/>
  <c r="M24871" i="1"/>
  <c r="J24871" i="1"/>
  <c r="M24864" i="1"/>
  <c r="J24864" i="1"/>
  <c r="M24851" i="1"/>
  <c r="J24851" i="1"/>
  <c r="M24841" i="1"/>
  <c r="J24841" i="1"/>
  <c r="M24832" i="1"/>
  <c r="J24832" i="1"/>
  <c r="M24822" i="1"/>
  <c r="J24822" i="1"/>
  <c r="M24811" i="1"/>
  <c r="J24811" i="1"/>
  <c r="M24801" i="1"/>
  <c r="J24801" i="1"/>
  <c r="M24794" i="1"/>
  <c r="J24794" i="1"/>
  <c r="M24786" i="1"/>
  <c r="J24786" i="1"/>
  <c r="M24777" i="1"/>
  <c r="J24777" i="1"/>
  <c r="M24767" i="1"/>
  <c r="J24767" i="1"/>
  <c r="M24755" i="1"/>
  <c r="J24755" i="1"/>
  <c r="M24747" i="1"/>
  <c r="J24747" i="1"/>
  <c r="M24737" i="1"/>
  <c r="J24737" i="1"/>
  <c r="M24727" i="1"/>
  <c r="J24727" i="1"/>
  <c r="M24718" i="1"/>
  <c r="J24718" i="1"/>
  <c r="M24709" i="1"/>
  <c r="J24709" i="1"/>
  <c r="M24696" i="1"/>
  <c r="J24696" i="1"/>
  <c r="M24686" i="1"/>
  <c r="J24686" i="1"/>
  <c r="M24679" i="1"/>
  <c r="J24679" i="1"/>
  <c r="M24670" i="1"/>
  <c r="J24670" i="1"/>
  <c r="M24661" i="1"/>
  <c r="J24661" i="1"/>
  <c r="M24651" i="1"/>
  <c r="J24651" i="1"/>
  <c r="M24642" i="1"/>
  <c r="J24642" i="1"/>
  <c r="M24632" i="1"/>
  <c r="J24632" i="1"/>
  <c r="M24621" i="1"/>
  <c r="J24621" i="1"/>
  <c r="M24610" i="1"/>
  <c r="J24610" i="1"/>
  <c r="M24600" i="1"/>
  <c r="J24600" i="1"/>
  <c r="M24589" i="1"/>
  <c r="J24589" i="1"/>
  <c r="M24580" i="1"/>
  <c r="J24580" i="1"/>
  <c r="M24567" i="1"/>
  <c r="J24567" i="1"/>
  <c r="M24558" i="1"/>
  <c r="J24558" i="1"/>
  <c r="M24549" i="1"/>
  <c r="J24549" i="1"/>
  <c r="M24537" i="1"/>
  <c r="J24537" i="1"/>
  <c r="M24527" i="1"/>
  <c r="J24527" i="1"/>
  <c r="M24520" i="1"/>
  <c r="J24520" i="1"/>
  <c r="M24510" i="1"/>
  <c r="J24510" i="1"/>
  <c r="M24503" i="1"/>
  <c r="J24503" i="1"/>
  <c r="M24494" i="1"/>
  <c r="J24494" i="1"/>
  <c r="M24486" i="1"/>
  <c r="J24486" i="1"/>
  <c r="M24476" i="1"/>
  <c r="J24476" i="1"/>
  <c r="M24468" i="1"/>
  <c r="J24468" i="1"/>
  <c r="M24459" i="1"/>
  <c r="J24459" i="1"/>
  <c r="M24445" i="1"/>
  <c r="J24445" i="1"/>
  <c r="M24437" i="1"/>
  <c r="J24437" i="1"/>
  <c r="M24426" i="1"/>
  <c r="J24426" i="1"/>
  <c r="M24417" i="1"/>
  <c r="J24417" i="1"/>
  <c r="M24408" i="1"/>
  <c r="J24408" i="1"/>
  <c r="M24401" i="1"/>
  <c r="J24401" i="1"/>
  <c r="M24391" i="1"/>
  <c r="J24391" i="1"/>
  <c r="M24381" i="1"/>
  <c r="J24381" i="1"/>
  <c r="M24370" i="1"/>
  <c r="J24370" i="1"/>
  <c r="M24359" i="1"/>
  <c r="J24359" i="1"/>
  <c r="M24351" i="1"/>
  <c r="J24351" i="1"/>
  <c r="M24342" i="1"/>
  <c r="J24342" i="1"/>
  <c r="M24333" i="1"/>
  <c r="J24333" i="1"/>
  <c r="M24326" i="1"/>
  <c r="J24326" i="1"/>
  <c r="M24318" i="1"/>
  <c r="J24318" i="1"/>
  <c r="M24310" i="1"/>
  <c r="J24310" i="1"/>
  <c r="M24301" i="1"/>
  <c r="J24301" i="1"/>
  <c r="M24294" i="1"/>
  <c r="J24294" i="1"/>
  <c r="M24281" i="1"/>
  <c r="J24281" i="1"/>
  <c r="M24274" i="1"/>
  <c r="J24274" i="1"/>
  <c r="M24258" i="1"/>
  <c r="J24258" i="1"/>
  <c r="M24251" i="1"/>
  <c r="J24251" i="1"/>
  <c r="M24241" i="1"/>
  <c r="J24241" i="1"/>
  <c r="M24227" i="1"/>
  <c r="J24227" i="1"/>
  <c r="M24215" i="1"/>
  <c r="J24215" i="1"/>
  <c r="M24207" i="1"/>
  <c r="J24207" i="1"/>
  <c r="M24190" i="1"/>
  <c r="J24190" i="1"/>
  <c r="M24182" i="1"/>
  <c r="J24182" i="1"/>
  <c r="M24174" i="1"/>
  <c r="J24174" i="1"/>
  <c r="M24166" i="1"/>
  <c r="J24166" i="1"/>
  <c r="M24156" i="1"/>
  <c r="J24156" i="1"/>
  <c r="M24146" i="1"/>
  <c r="J24146" i="1"/>
  <c r="M24138" i="1"/>
  <c r="J24138" i="1"/>
  <c r="M24130" i="1"/>
  <c r="J24130" i="1"/>
  <c r="M24123" i="1"/>
  <c r="J24123" i="1"/>
  <c r="M24109" i="1"/>
  <c r="J24109" i="1"/>
  <c r="M24101" i="1"/>
  <c r="J24101" i="1"/>
  <c r="M24091" i="1"/>
  <c r="J24091" i="1"/>
  <c r="M24083" i="1"/>
  <c r="J24083" i="1"/>
  <c r="M24075" i="1"/>
  <c r="J24075" i="1"/>
  <c r="M24067" i="1"/>
  <c r="J24067" i="1"/>
  <c r="M24055" i="1"/>
  <c r="J24055" i="1"/>
  <c r="M24039" i="1"/>
  <c r="J24039" i="1"/>
  <c r="M24029" i="1"/>
  <c r="J24029" i="1"/>
  <c r="M24017" i="1"/>
  <c r="J24017" i="1"/>
  <c r="M24008" i="1"/>
  <c r="J24008" i="1"/>
  <c r="M23999" i="1"/>
  <c r="J23999" i="1"/>
  <c r="M23991" i="1"/>
  <c r="J23991" i="1"/>
  <c r="M23984" i="1"/>
  <c r="J23984" i="1"/>
  <c r="M23975" i="1"/>
  <c r="J23975" i="1"/>
  <c r="M23965" i="1"/>
  <c r="J23965" i="1"/>
  <c r="M23958" i="1"/>
  <c r="J23958" i="1"/>
  <c r="M23944" i="1"/>
  <c r="J23944" i="1"/>
  <c r="M23934" i="1"/>
  <c r="J23934" i="1"/>
  <c r="M23925" i="1"/>
  <c r="J23925" i="1"/>
  <c r="M23917" i="1"/>
  <c r="J23917" i="1"/>
  <c r="M23899" i="1"/>
  <c r="J23899" i="1"/>
  <c r="M23892" i="1"/>
  <c r="J23892" i="1"/>
  <c r="M23880" i="1"/>
  <c r="J23880" i="1"/>
  <c r="M23872" i="1"/>
  <c r="J23872" i="1"/>
  <c r="M23863" i="1"/>
  <c r="J23863" i="1"/>
  <c r="M23855" i="1"/>
  <c r="J23855" i="1"/>
  <c r="M23846" i="1"/>
  <c r="J23846" i="1"/>
  <c r="M23834" i="1"/>
  <c r="J23834" i="1"/>
  <c r="M23823" i="1"/>
  <c r="J23823" i="1"/>
  <c r="M23816" i="1"/>
  <c r="J23816" i="1"/>
  <c r="M23808" i="1"/>
  <c r="J23808" i="1"/>
  <c r="M23800" i="1"/>
  <c r="J23800" i="1"/>
  <c r="M23793" i="1"/>
  <c r="J23793" i="1"/>
  <c r="M23786" i="1"/>
  <c r="J23786" i="1"/>
  <c r="M23776" i="1"/>
  <c r="J23776" i="1"/>
  <c r="M23766" i="1"/>
  <c r="J23766" i="1"/>
  <c r="M23759" i="1"/>
  <c r="J23759" i="1"/>
  <c r="M23751" i="1"/>
  <c r="J23751" i="1"/>
  <c r="M23743" i="1"/>
  <c r="J23743" i="1"/>
  <c r="M23735" i="1"/>
  <c r="J23735" i="1"/>
  <c r="M23723" i="1"/>
  <c r="J23723" i="1"/>
  <c r="M23713" i="1"/>
  <c r="J23713" i="1"/>
  <c r="M23705" i="1"/>
  <c r="J23705" i="1"/>
  <c r="M23696" i="1"/>
  <c r="J23696" i="1"/>
  <c r="M23689" i="1"/>
  <c r="J23689" i="1"/>
  <c r="M23680" i="1"/>
  <c r="J23680" i="1"/>
  <c r="M23668" i="1"/>
  <c r="J23668" i="1"/>
  <c r="M23658" i="1"/>
  <c r="J23658" i="1"/>
  <c r="M23650" i="1"/>
  <c r="J23650" i="1"/>
  <c r="M23642" i="1"/>
  <c r="J23642" i="1"/>
  <c r="M23633" i="1"/>
  <c r="J23633" i="1"/>
  <c r="M23625" i="1"/>
  <c r="J23625" i="1"/>
  <c r="M23617" i="1"/>
  <c r="J23617" i="1"/>
  <c r="M23610" i="1"/>
  <c r="J23610" i="1"/>
  <c r="M23601" i="1"/>
  <c r="J23601" i="1"/>
  <c r="M23592" i="1"/>
  <c r="J23592" i="1"/>
  <c r="M23582" i="1"/>
  <c r="J23582" i="1"/>
  <c r="M23573" i="1"/>
  <c r="J23573" i="1"/>
  <c r="M23564" i="1"/>
  <c r="J23564" i="1"/>
  <c r="M23556" i="1"/>
  <c r="J23556" i="1"/>
  <c r="M23547" i="1"/>
  <c r="J23547" i="1"/>
  <c r="M23540" i="1"/>
  <c r="J23540" i="1"/>
  <c r="M23533" i="1"/>
  <c r="J23533" i="1"/>
  <c r="M23521" i="1"/>
  <c r="J23521" i="1"/>
  <c r="M23514" i="1"/>
  <c r="J23514" i="1"/>
  <c r="M23505" i="1"/>
  <c r="J23505" i="1"/>
  <c r="M23498" i="1"/>
  <c r="J23498" i="1"/>
  <c r="M23490" i="1"/>
  <c r="J23490" i="1"/>
  <c r="M23483" i="1"/>
  <c r="J23483" i="1"/>
  <c r="M23473" i="1"/>
  <c r="J23473" i="1"/>
  <c r="M23462" i="1"/>
  <c r="J23462" i="1"/>
  <c r="M23450" i="1"/>
  <c r="J23450" i="1"/>
  <c r="M23439" i="1"/>
  <c r="J23439" i="1"/>
  <c r="M23430" i="1"/>
  <c r="J23430" i="1"/>
  <c r="M23422" i="1"/>
  <c r="J23422" i="1"/>
  <c r="M23413" i="1"/>
  <c r="J23413" i="1"/>
  <c r="M23404" i="1"/>
  <c r="J23404" i="1"/>
  <c r="M23393" i="1"/>
  <c r="J23393" i="1"/>
  <c r="M23383" i="1"/>
  <c r="J23383" i="1"/>
  <c r="M23373" i="1"/>
  <c r="J23373" i="1"/>
  <c r="M23362" i="1"/>
  <c r="J23362" i="1"/>
  <c r="M23353" i="1"/>
  <c r="J23353" i="1"/>
  <c r="M23343" i="1"/>
  <c r="J23343" i="1"/>
  <c r="M23332" i="1"/>
  <c r="J23332" i="1"/>
  <c r="M23323" i="1"/>
  <c r="J23323" i="1"/>
  <c r="M23311" i="1"/>
  <c r="J23311" i="1"/>
  <c r="M23300" i="1"/>
  <c r="J23300" i="1"/>
  <c r="M23291" i="1"/>
  <c r="J23291" i="1"/>
  <c r="M23280" i="1"/>
  <c r="J23280" i="1"/>
  <c r="M23270" i="1"/>
  <c r="J23270" i="1"/>
  <c r="M23261" i="1"/>
  <c r="J23261" i="1"/>
  <c r="M23253" i="1"/>
  <c r="J23253" i="1"/>
  <c r="M23244" i="1"/>
  <c r="J23244" i="1"/>
  <c r="M23235" i="1"/>
  <c r="J23235" i="1"/>
  <c r="M23226" i="1"/>
  <c r="J23226" i="1"/>
  <c r="M23216" i="1"/>
  <c r="J23216" i="1"/>
  <c r="M23207" i="1"/>
  <c r="J23207" i="1"/>
  <c r="M23197" i="1"/>
  <c r="J23197" i="1"/>
  <c r="M23188" i="1"/>
  <c r="J23188" i="1"/>
  <c r="M23178" i="1"/>
  <c r="J23178" i="1"/>
  <c r="M23167" i="1"/>
  <c r="J23167" i="1"/>
  <c r="M23160" i="1"/>
  <c r="J23160" i="1"/>
  <c r="M23149" i="1"/>
  <c r="J23149" i="1"/>
  <c r="M23139" i="1"/>
  <c r="J23139" i="1"/>
  <c r="M23131" i="1"/>
  <c r="J23131" i="1"/>
  <c r="M23124" i="1"/>
  <c r="J23124" i="1"/>
  <c r="M23116" i="1"/>
  <c r="J23116" i="1"/>
  <c r="M23108" i="1"/>
  <c r="J23108" i="1"/>
  <c r="M23100" i="1"/>
  <c r="J23100" i="1"/>
  <c r="M23092" i="1"/>
  <c r="J23092" i="1"/>
  <c r="M23085" i="1"/>
  <c r="J23085" i="1"/>
  <c r="M23078" i="1"/>
  <c r="J23078" i="1"/>
  <c r="M23067" i="1"/>
  <c r="J23067" i="1"/>
  <c r="M23058" i="1"/>
  <c r="J23058" i="1"/>
  <c r="M23044" i="1"/>
  <c r="J23044" i="1"/>
  <c r="M23031" i="1"/>
  <c r="J23031" i="1"/>
  <c r="M23024" i="1"/>
  <c r="J23024" i="1"/>
  <c r="M23011" i="1"/>
  <c r="J23011" i="1"/>
  <c r="M23003" i="1"/>
  <c r="J23003" i="1"/>
  <c r="M22996" i="1"/>
  <c r="J22996" i="1"/>
  <c r="M22985" i="1"/>
  <c r="J22985" i="1"/>
  <c r="M22970" i="1"/>
  <c r="J22970" i="1"/>
  <c r="M22962" i="1"/>
  <c r="J22962" i="1"/>
  <c r="M22954" i="1"/>
  <c r="J22954" i="1"/>
  <c r="M22947" i="1"/>
  <c r="J22947" i="1"/>
  <c r="M22936" i="1"/>
  <c r="J22936" i="1"/>
  <c r="M22924" i="1"/>
  <c r="J22924" i="1"/>
  <c r="M22917" i="1"/>
  <c r="J22917" i="1"/>
  <c r="M22908" i="1"/>
  <c r="J22908" i="1"/>
  <c r="M22901" i="1"/>
  <c r="J22901" i="1"/>
  <c r="M22889" i="1"/>
  <c r="J22889" i="1"/>
  <c r="M22877" i="1"/>
  <c r="J22877" i="1"/>
  <c r="M22870" i="1"/>
  <c r="J22870" i="1"/>
  <c r="M22861" i="1"/>
  <c r="J22861" i="1"/>
  <c r="M22852" i="1"/>
  <c r="J22852" i="1"/>
  <c r="M22844" i="1"/>
  <c r="J22844" i="1"/>
  <c r="M22835" i="1"/>
  <c r="J22835" i="1"/>
  <c r="M22826" i="1"/>
  <c r="J22826" i="1"/>
  <c r="M22817" i="1"/>
  <c r="J22817" i="1"/>
  <c r="M22809" i="1"/>
  <c r="J22809" i="1"/>
  <c r="M22792" i="1"/>
  <c r="J22792" i="1"/>
  <c r="M22776" i="1"/>
  <c r="J22776" i="1"/>
  <c r="M22766" i="1"/>
  <c r="J22766" i="1"/>
  <c r="M22755" i="1"/>
  <c r="J22755" i="1"/>
  <c r="M22748" i="1"/>
  <c r="J22748" i="1"/>
  <c r="M22740" i="1"/>
  <c r="J22740" i="1"/>
  <c r="M22732" i="1"/>
  <c r="J22732" i="1"/>
  <c r="M22718" i="1"/>
  <c r="J22718" i="1"/>
  <c r="M22711" i="1"/>
  <c r="J22711" i="1"/>
  <c r="M22704" i="1"/>
  <c r="J22704" i="1"/>
  <c r="M22693" i="1"/>
  <c r="J22693" i="1"/>
  <c r="M22678" i="1"/>
  <c r="J22678" i="1"/>
  <c r="M22668" i="1"/>
  <c r="J22668" i="1"/>
  <c r="M22661" i="1"/>
  <c r="J22661" i="1"/>
  <c r="M22649" i="1"/>
  <c r="J22649" i="1"/>
  <c r="M22635" i="1"/>
  <c r="J22635" i="1"/>
  <c r="M22628" i="1"/>
  <c r="J22628" i="1"/>
  <c r="M22617" i="1"/>
  <c r="J22617" i="1"/>
  <c r="M22600" i="1"/>
  <c r="J22600" i="1"/>
  <c r="M22592" i="1"/>
  <c r="J22592" i="1"/>
  <c r="M22583" i="1"/>
  <c r="J22583" i="1"/>
  <c r="M22569" i="1"/>
  <c r="J22569" i="1"/>
  <c r="M22558" i="1"/>
  <c r="J22558" i="1"/>
  <c r="M22551" i="1"/>
  <c r="J22551" i="1"/>
  <c r="M22544" i="1"/>
  <c r="J22544" i="1"/>
  <c r="M22529" i="1"/>
  <c r="J22529" i="1"/>
  <c r="M22522" i="1"/>
  <c r="J22522" i="1"/>
  <c r="M22507" i="1"/>
  <c r="J22507" i="1"/>
  <c r="M22497" i="1"/>
  <c r="J22497" i="1"/>
  <c r="M22487" i="1"/>
  <c r="J22487" i="1"/>
  <c r="M22480" i="1"/>
  <c r="J22480" i="1"/>
  <c r="M22468" i="1"/>
  <c r="J22468" i="1"/>
  <c r="M22460" i="1"/>
  <c r="J22460" i="1"/>
  <c r="M22442" i="1"/>
  <c r="J22442" i="1"/>
  <c r="M22433" i="1"/>
  <c r="J22433" i="1"/>
  <c r="M22424" i="1"/>
  <c r="J22424" i="1"/>
  <c r="M22414" i="1"/>
  <c r="J22414" i="1"/>
  <c r="M22402" i="1"/>
  <c r="J22402" i="1"/>
  <c r="M22389" i="1"/>
  <c r="J22389" i="1"/>
  <c r="M22380" i="1"/>
  <c r="J22380" i="1"/>
  <c r="M22373" i="1"/>
  <c r="J22373" i="1"/>
  <c r="M22364" i="1"/>
  <c r="J22364" i="1"/>
  <c r="M22355" i="1"/>
  <c r="J22355" i="1"/>
  <c r="M22347" i="1"/>
  <c r="J22347" i="1"/>
  <c r="M22338" i="1"/>
  <c r="J22338" i="1"/>
  <c r="M22327" i="1"/>
  <c r="J22327" i="1"/>
  <c r="M22312" i="1"/>
  <c r="J22312" i="1"/>
  <c r="M22303" i="1"/>
  <c r="J22303" i="1"/>
  <c r="M22294" i="1"/>
  <c r="J22294" i="1"/>
  <c r="M22285" i="1"/>
  <c r="J22285" i="1"/>
  <c r="M22273" i="1"/>
  <c r="J22273" i="1"/>
  <c r="M22263" i="1"/>
  <c r="J22263" i="1"/>
  <c r="M22250" i="1"/>
  <c r="J22250" i="1"/>
  <c r="M22243" i="1"/>
  <c r="J22243" i="1"/>
  <c r="M22230" i="1"/>
  <c r="J22230" i="1"/>
  <c r="M22214" i="1"/>
  <c r="J22214" i="1"/>
  <c r="M22199" i="1"/>
  <c r="J22199" i="1"/>
  <c r="M22190" i="1"/>
  <c r="J22190" i="1"/>
  <c r="M22180" i="1"/>
  <c r="J22180" i="1"/>
  <c r="M22173" i="1"/>
  <c r="J22173" i="1"/>
  <c r="M22161" i="1"/>
  <c r="J22161" i="1"/>
  <c r="M22151" i="1"/>
  <c r="J22151" i="1"/>
  <c r="M22139" i="1"/>
  <c r="J22139" i="1"/>
  <c r="M22130" i="1"/>
  <c r="J22130" i="1"/>
  <c r="M22123" i="1"/>
  <c r="J22123" i="1"/>
  <c r="M22113" i="1"/>
  <c r="J22113" i="1"/>
  <c r="M22102" i="1"/>
  <c r="J22102" i="1"/>
  <c r="M22092" i="1"/>
  <c r="J22092" i="1"/>
  <c r="M22084" i="1"/>
  <c r="J22084" i="1"/>
  <c r="M22076" i="1"/>
  <c r="J22076" i="1"/>
  <c r="M22065" i="1"/>
  <c r="J22065" i="1"/>
  <c r="M22054" i="1"/>
  <c r="J22054" i="1"/>
  <c r="M22045" i="1"/>
  <c r="J22045" i="1"/>
  <c r="M22036" i="1"/>
  <c r="J22036" i="1"/>
  <c r="M22028" i="1"/>
  <c r="J22028" i="1"/>
  <c r="M22018" i="1"/>
  <c r="J22018" i="1"/>
  <c r="M22009" i="1"/>
  <c r="J22009" i="1"/>
  <c r="M21992" i="1"/>
  <c r="J21992" i="1"/>
  <c r="M21984" i="1"/>
  <c r="J21984" i="1"/>
  <c r="M21976" i="1"/>
  <c r="J21976" i="1"/>
  <c r="M21963" i="1"/>
  <c r="J21963" i="1"/>
  <c r="M21951" i="1"/>
  <c r="J21951" i="1"/>
  <c r="M21941" i="1"/>
  <c r="J21941" i="1"/>
  <c r="M21934" i="1"/>
  <c r="J21934" i="1"/>
  <c r="M21925" i="1"/>
  <c r="J21925" i="1"/>
  <c r="M21915" i="1"/>
  <c r="J21915" i="1"/>
  <c r="M21906" i="1"/>
  <c r="J21906" i="1"/>
  <c r="M21899" i="1"/>
  <c r="J21899" i="1"/>
  <c r="M21892" i="1"/>
  <c r="J21892" i="1"/>
  <c r="M21878" i="1"/>
  <c r="J21878" i="1"/>
  <c r="M21861" i="1"/>
  <c r="J21861" i="1"/>
  <c r="M21854" i="1"/>
  <c r="J21854" i="1"/>
  <c r="M21843" i="1"/>
  <c r="J21843" i="1"/>
  <c r="M21832" i="1"/>
  <c r="J21832" i="1"/>
  <c r="M21821" i="1"/>
  <c r="J21821" i="1"/>
  <c r="M21811" i="1"/>
  <c r="J21811" i="1"/>
  <c r="M21802" i="1"/>
  <c r="J21802" i="1"/>
  <c r="M21793" i="1"/>
  <c r="J21793" i="1"/>
  <c r="M21783" i="1"/>
  <c r="J21783" i="1"/>
  <c r="M21775" i="1"/>
  <c r="J21775" i="1"/>
  <c r="M21767" i="1"/>
  <c r="J21767" i="1"/>
  <c r="M21756" i="1"/>
  <c r="J21756" i="1"/>
  <c r="M21747" i="1"/>
  <c r="J21747" i="1"/>
  <c r="M21738" i="1"/>
  <c r="J21738" i="1"/>
  <c r="M21730" i="1"/>
  <c r="J21730" i="1"/>
  <c r="M21721" i="1"/>
  <c r="J21721" i="1"/>
  <c r="M21705" i="1"/>
  <c r="J21705" i="1"/>
  <c r="M21695" i="1"/>
  <c r="J21695" i="1"/>
  <c r="M21687" i="1"/>
  <c r="J21687" i="1"/>
  <c r="M21672" i="1"/>
  <c r="J21672" i="1"/>
  <c r="M21664" i="1"/>
  <c r="J21664" i="1"/>
  <c r="M21649" i="1"/>
  <c r="J21649" i="1"/>
  <c r="M21641" i="1"/>
  <c r="J21641" i="1"/>
  <c r="M21628" i="1"/>
  <c r="J21628" i="1"/>
  <c r="M21619" i="1"/>
  <c r="J21619" i="1"/>
  <c r="M21607" i="1"/>
  <c r="J21607" i="1"/>
  <c r="M21578" i="1"/>
  <c r="J21578" i="1"/>
  <c r="M21567" i="1"/>
  <c r="J21567" i="1"/>
  <c r="M21558" i="1"/>
  <c r="J21558" i="1"/>
  <c r="M21548" i="1"/>
  <c r="J21548" i="1"/>
  <c r="M21541" i="1"/>
  <c r="J21541" i="1"/>
  <c r="M21532" i="1"/>
  <c r="J21532" i="1"/>
  <c r="M21523" i="1"/>
  <c r="J21523" i="1"/>
  <c r="M21516" i="1"/>
  <c r="J21516" i="1"/>
  <c r="M21508" i="1"/>
  <c r="J21508" i="1"/>
  <c r="M21501" i="1"/>
  <c r="J21501" i="1"/>
  <c r="M21487" i="1"/>
  <c r="J21487" i="1"/>
  <c r="M21478" i="1"/>
  <c r="J21478" i="1"/>
  <c r="M21467" i="1"/>
  <c r="J21467" i="1"/>
  <c r="M21458" i="1"/>
  <c r="J21458" i="1"/>
  <c r="M21451" i="1"/>
  <c r="J21451" i="1"/>
  <c r="M21444" i="1"/>
  <c r="J21444" i="1"/>
  <c r="M21433" i="1"/>
  <c r="J21433" i="1"/>
  <c r="M21422" i="1"/>
  <c r="J21422" i="1"/>
  <c r="M21411" i="1"/>
  <c r="J21411" i="1"/>
  <c r="M21404" i="1"/>
  <c r="J21404" i="1"/>
  <c r="M21394" i="1"/>
  <c r="J21394" i="1"/>
  <c r="M21385" i="1"/>
  <c r="J21385" i="1"/>
  <c r="M21375" i="1"/>
  <c r="J21375" i="1"/>
  <c r="M21365" i="1"/>
  <c r="J21365" i="1"/>
  <c r="M21357" i="1"/>
  <c r="J21357" i="1"/>
  <c r="M21348" i="1"/>
  <c r="J21348" i="1"/>
  <c r="M21338" i="1"/>
  <c r="J21338" i="1"/>
  <c r="M21330" i="1"/>
  <c r="J21330" i="1"/>
  <c r="M21321" i="1"/>
  <c r="J21321" i="1"/>
  <c r="M21311" i="1"/>
  <c r="J21311" i="1"/>
  <c r="M21302" i="1"/>
  <c r="J21302" i="1"/>
  <c r="M21290" i="1"/>
  <c r="J21290" i="1"/>
  <c r="M21281" i="1"/>
  <c r="J21281" i="1"/>
  <c r="M21271" i="1"/>
  <c r="J21271" i="1"/>
  <c r="M21262" i="1"/>
  <c r="J21262" i="1"/>
  <c r="M21253" i="1"/>
  <c r="J21253" i="1"/>
  <c r="M21243" i="1"/>
  <c r="J21243" i="1"/>
  <c r="M21234" i="1"/>
  <c r="J21234" i="1"/>
  <c r="M21222" i="1"/>
  <c r="J21222" i="1"/>
  <c r="M21213" i="1"/>
  <c r="J21213" i="1"/>
  <c r="M21204" i="1"/>
  <c r="J21204" i="1"/>
  <c r="M21195" i="1"/>
  <c r="J21195" i="1"/>
  <c r="M21186" i="1"/>
  <c r="J21186" i="1"/>
  <c r="M21176" i="1"/>
  <c r="J21176" i="1"/>
  <c r="M21165" i="1"/>
  <c r="J21165" i="1"/>
  <c r="M21155" i="1"/>
  <c r="J21155" i="1"/>
  <c r="M21146" i="1"/>
  <c r="J21146" i="1"/>
  <c r="M21137" i="1"/>
  <c r="J21137" i="1"/>
  <c r="M21118" i="1"/>
  <c r="J21118" i="1"/>
  <c r="M21104" i="1"/>
  <c r="J21104" i="1"/>
  <c r="M21096" i="1"/>
  <c r="J21096" i="1"/>
  <c r="M21083" i="1"/>
  <c r="J21083" i="1"/>
  <c r="M21067" i="1"/>
  <c r="J21067" i="1"/>
  <c r="M21058" i="1"/>
  <c r="J21058" i="1"/>
  <c r="M21048" i="1"/>
  <c r="J21048" i="1"/>
  <c r="M21041" i="1"/>
  <c r="J21041" i="1"/>
  <c r="M21034" i="1"/>
  <c r="J21034" i="1"/>
  <c r="M21024" i="1"/>
  <c r="J21024" i="1"/>
  <c r="M21013" i="1"/>
  <c r="J21013" i="1"/>
  <c r="M21006" i="1"/>
  <c r="J21006" i="1"/>
  <c r="M20997" i="1"/>
  <c r="J20997" i="1"/>
  <c r="M20989" i="1"/>
  <c r="J20989" i="1"/>
  <c r="M20981" i="1"/>
  <c r="J20981" i="1"/>
  <c r="M20970" i="1"/>
  <c r="J20970" i="1"/>
  <c r="M20963" i="1"/>
  <c r="J20963" i="1"/>
  <c r="M20956" i="1"/>
  <c r="J20956" i="1"/>
  <c r="M20947" i="1"/>
  <c r="J20947" i="1"/>
  <c r="M20936" i="1"/>
  <c r="J20936" i="1"/>
  <c r="M20923" i="1"/>
  <c r="J20923" i="1"/>
  <c r="M20913" i="1"/>
  <c r="J20913" i="1"/>
  <c r="M20905" i="1"/>
  <c r="J20905" i="1"/>
  <c r="M20897" i="1"/>
  <c r="J20897" i="1"/>
  <c r="M20889" i="1"/>
  <c r="J20889" i="1"/>
  <c r="M20882" i="1"/>
  <c r="J20882" i="1"/>
  <c r="M20872" i="1"/>
  <c r="J20872" i="1"/>
  <c r="M20865" i="1"/>
  <c r="J20865" i="1"/>
  <c r="M20855" i="1"/>
  <c r="J20855" i="1"/>
  <c r="M20848" i="1"/>
  <c r="J20848" i="1"/>
  <c r="M20835" i="1"/>
  <c r="J20835" i="1"/>
  <c r="M20825" i="1"/>
  <c r="J20825" i="1"/>
  <c r="M20813" i="1"/>
  <c r="J20813" i="1"/>
  <c r="M20804" i="1"/>
  <c r="J20804" i="1"/>
  <c r="M20791" i="1"/>
  <c r="J20791" i="1"/>
  <c r="M20782" i="1"/>
  <c r="J20782" i="1"/>
  <c r="M20765" i="1"/>
  <c r="J20765" i="1"/>
  <c r="M20756" i="1"/>
  <c r="J20756" i="1"/>
  <c r="M20746" i="1"/>
  <c r="J20746" i="1"/>
  <c r="M20735" i="1"/>
  <c r="J20735" i="1"/>
  <c r="M20726" i="1"/>
  <c r="J20726" i="1"/>
  <c r="M20718" i="1"/>
  <c r="J20718" i="1"/>
  <c r="M20710" i="1"/>
  <c r="J20710" i="1"/>
  <c r="M20699" i="1"/>
  <c r="J20699" i="1"/>
  <c r="M20691" i="1"/>
  <c r="J20691" i="1"/>
  <c r="M20683" i="1"/>
  <c r="J20683" i="1"/>
  <c r="M20675" i="1"/>
  <c r="J20675" i="1"/>
  <c r="M20662" i="1"/>
  <c r="J20662" i="1"/>
  <c r="M20654" i="1"/>
  <c r="J20654" i="1"/>
  <c r="M20648" i="1"/>
  <c r="J20648" i="1"/>
  <c r="M20637" i="1"/>
  <c r="J20637" i="1"/>
  <c r="M20630" i="1"/>
  <c r="J20630" i="1"/>
  <c r="M20621" i="1"/>
  <c r="J20621" i="1"/>
  <c r="M20610" i="1"/>
  <c r="J20610" i="1"/>
  <c r="M20599" i="1"/>
  <c r="J20599" i="1"/>
  <c r="M20583" i="1"/>
  <c r="J20583" i="1"/>
  <c r="M20576" i="1"/>
  <c r="J20576" i="1"/>
  <c r="M20567" i="1"/>
  <c r="J20567" i="1"/>
  <c r="M20559" i="1"/>
  <c r="J20559" i="1"/>
  <c r="M20547" i="1"/>
  <c r="J20547" i="1"/>
  <c r="M20540" i="1"/>
  <c r="J20540" i="1"/>
  <c r="M20533" i="1"/>
  <c r="J20533" i="1"/>
  <c r="M20525" i="1"/>
  <c r="J20525" i="1"/>
  <c r="M20509" i="1"/>
  <c r="J20509" i="1"/>
  <c r="M20500" i="1"/>
  <c r="J20500" i="1"/>
  <c r="M20491" i="1"/>
  <c r="J20491" i="1"/>
  <c r="M20482" i="1"/>
  <c r="J20482" i="1"/>
  <c r="M20467" i="1"/>
  <c r="J20467" i="1"/>
  <c r="M20457" i="1"/>
  <c r="J20457" i="1"/>
  <c r="M20449" i="1"/>
  <c r="J20449" i="1"/>
  <c r="M20440" i="1"/>
  <c r="J20440" i="1"/>
  <c r="M20431" i="1"/>
  <c r="J20431" i="1"/>
  <c r="M20423" i="1"/>
  <c r="J20423" i="1"/>
  <c r="M20414" i="1"/>
  <c r="J20414" i="1"/>
  <c r="M20406" i="1"/>
  <c r="J20406" i="1"/>
  <c r="M20397" i="1"/>
  <c r="J20397" i="1"/>
  <c r="M20389" i="1"/>
  <c r="J20389" i="1"/>
  <c r="M20380" i="1"/>
  <c r="J20380" i="1"/>
  <c r="M20370" i="1"/>
  <c r="J20370" i="1"/>
  <c r="M20361" i="1"/>
  <c r="J20361" i="1"/>
  <c r="M20352" i="1"/>
  <c r="J20352" i="1"/>
  <c r="M20343" i="1"/>
  <c r="J20343" i="1"/>
  <c r="M20335" i="1"/>
  <c r="J20335" i="1"/>
  <c r="M20325" i="1"/>
  <c r="J20325" i="1"/>
  <c r="M20316" i="1"/>
  <c r="J20316" i="1"/>
  <c r="M20308" i="1"/>
  <c r="J20308" i="1"/>
  <c r="M20299" i="1"/>
  <c r="J20299" i="1"/>
  <c r="M20290" i="1"/>
  <c r="J20290" i="1"/>
  <c r="M20282" i="1"/>
  <c r="J20282" i="1"/>
  <c r="M20273" i="1"/>
  <c r="J20273" i="1"/>
  <c r="M20264" i="1"/>
  <c r="J20264" i="1"/>
  <c r="M20254" i="1"/>
  <c r="J20254" i="1"/>
  <c r="M20243" i="1"/>
  <c r="J20243" i="1"/>
  <c r="M20232" i="1"/>
  <c r="J20232" i="1"/>
  <c r="M20220" i="1"/>
  <c r="J20220" i="1"/>
  <c r="M20210" i="1"/>
  <c r="J20210" i="1"/>
  <c r="M20200" i="1"/>
  <c r="J20200" i="1"/>
  <c r="M20192" i="1"/>
  <c r="J20192" i="1"/>
  <c r="M20184" i="1"/>
  <c r="J20184" i="1"/>
  <c r="M20177" i="1"/>
  <c r="J20177" i="1"/>
  <c r="M20168" i="1"/>
  <c r="J20168" i="1"/>
  <c r="M20157" i="1"/>
  <c r="J20157" i="1"/>
  <c r="M20145" i="1"/>
  <c r="J20145" i="1"/>
  <c r="M20136" i="1"/>
  <c r="J20136" i="1"/>
  <c r="M20128" i="1"/>
  <c r="J20128" i="1"/>
  <c r="M20111" i="1"/>
  <c r="J20111" i="1"/>
  <c r="M20101" i="1"/>
  <c r="J20101" i="1"/>
  <c r="M20092" i="1"/>
  <c r="J20092" i="1"/>
  <c r="M20078" i="1"/>
  <c r="J20078" i="1"/>
  <c r="M20071" i="1"/>
  <c r="J20071" i="1"/>
  <c r="M20058" i="1"/>
  <c r="J20058" i="1"/>
  <c r="M20049" i="1"/>
  <c r="J20049" i="1"/>
  <c r="M20040" i="1"/>
  <c r="J20040" i="1"/>
  <c r="M20030" i="1"/>
  <c r="J20030" i="1"/>
  <c r="M20017" i="1"/>
  <c r="J20017" i="1"/>
  <c r="M20006" i="1"/>
  <c r="J20006" i="1"/>
  <c r="M19998" i="1"/>
  <c r="J19998" i="1"/>
  <c r="M19990" i="1"/>
  <c r="J19990" i="1"/>
  <c r="M19976" i="1"/>
  <c r="J19976" i="1"/>
  <c r="M19967" i="1"/>
  <c r="J19967" i="1"/>
  <c r="M19957" i="1"/>
  <c r="J19957" i="1"/>
  <c r="M19949" i="1"/>
  <c r="J19949" i="1"/>
  <c r="M19940" i="1"/>
  <c r="J19940" i="1"/>
  <c r="M19931" i="1"/>
  <c r="J19931" i="1"/>
  <c r="M19923" i="1"/>
  <c r="J19923" i="1"/>
  <c r="M19916" i="1"/>
  <c r="J19916" i="1"/>
  <c r="M19909" i="1"/>
  <c r="J19909" i="1"/>
  <c r="M19898" i="1"/>
  <c r="J19898" i="1"/>
  <c r="M19889" i="1"/>
  <c r="J19889" i="1"/>
  <c r="M19883" i="1"/>
  <c r="J19883" i="1"/>
  <c r="M19874" i="1"/>
  <c r="J19874" i="1"/>
  <c r="M19863" i="1"/>
  <c r="J19863" i="1"/>
  <c r="M19853" i="1"/>
  <c r="J19853" i="1"/>
  <c r="M19842" i="1"/>
  <c r="J19842" i="1"/>
  <c r="M19834" i="1"/>
  <c r="J19834" i="1"/>
  <c r="M19822" i="1"/>
  <c r="J19822" i="1"/>
  <c r="M19814" i="1"/>
  <c r="J19814" i="1"/>
  <c r="M19804" i="1"/>
  <c r="J19804" i="1"/>
  <c r="M19797" i="1"/>
  <c r="J19797" i="1"/>
  <c r="M19790" i="1"/>
  <c r="J19790" i="1"/>
  <c r="M19783" i="1"/>
  <c r="J19783" i="1"/>
  <c r="M19777" i="1"/>
  <c r="J19777" i="1"/>
  <c r="M19763" i="1"/>
  <c r="J19763" i="1"/>
  <c r="M19757" i="1"/>
  <c r="J19757" i="1"/>
  <c r="M19746" i="1"/>
  <c r="J19746" i="1"/>
  <c r="M19735" i="1"/>
  <c r="J19735" i="1"/>
  <c r="M19721" i="1"/>
  <c r="J19721" i="1"/>
  <c r="M19714" i="1"/>
  <c r="J19714" i="1"/>
  <c r="M19707" i="1"/>
  <c r="J19707" i="1"/>
  <c r="M19696" i="1"/>
  <c r="J19696" i="1"/>
  <c r="M19688" i="1"/>
  <c r="J19688" i="1"/>
  <c r="M19680" i="1"/>
  <c r="J19680" i="1"/>
  <c r="M19670" i="1"/>
  <c r="J19670" i="1"/>
  <c r="M19663" i="1"/>
  <c r="J19663" i="1"/>
  <c r="M19652" i="1"/>
  <c r="J19652" i="1"/>
  <c r="M19644" i="1"/>
  <c r="J19644" i="1"/>
  <c r="M19634" i="1"/>
  <c r="J19634" i="1"/>
  <c r="M19621" i="1"/>
  <c r="J19621" i="1"/>
  <c r="M19613" i="1"/>
  <c r="J19613" i="1"/>
  <c r="M19601" i="1"/>
  <c r="J19601" i="1"/>
  <c r="M19591" i="1"/>
  <c r="J19591" i="1"/>
  <c r="M19581" i="1"/>
  <c r="J19581" i="1"/>
  <c r="M19569" i="1"/>
  <c r="J19569" i="1"/>
  <c r="M19560" i="1"/>
  <c r="J19560" i="1"/>
  <c r="M19550" i="1"/>
  <c r="J19550" i="1"/>
  <c r="M19541" i="1"/>
  <c r="J19541" i="1"/>
  <c r="M19532" i="1"/>
  <c r="J19532" i="1"/>
  <c r="M19524" i="1"/>
  <c r="J19524" i="1"/>
  <c r="M19514" i="1"/>
  <c r="J19514" i="1"/>
  <c r="M19507" i="1"/>
  <c r="J19507" i="1"/>
  <c r="M19500" i="1"/>
  <c r="J19500" i="1"/>
  <c r="M19492" i="1"/>
  <c r="J19492" i="1"/>
  <c r="M19482" i="1"/>
  <c r="J19482" i="1"/>
  <c r="M19474" i="1"/>
  <c r="J19474" i="1"/>
  <c r="M19464" i="1"/>
  <c r="J19464" i="1"/>
  <c r="M19453" i="1"/>
  <c r="J19453" i="1"/>
  <c r="M19443" i="1"/>
  <c r="J19443" i="1"/>
  <c r="M19432" i="1"/>
  <c r="J19432" i="1"/>
  <c r="M19422" i="1"/>
  <c r="J19422" i="1"/>
  <c r="M19414" i="1"/>
  <c r="J19414" i="1"/>
  <c r="M19406" i="1"/>
  <c r="J19406" i="1"/>
  <c r="M19392" i="1"/>
  <c r="J19392" i="1"/>
  <c r="M19383" i="1"/>
  <c r="J19383" i="1"/>
  <c r="M19373" i="1"/>
  <c r="J19373" i="1"/>
  <c r="M19365" i="1"/>
  <c r="J19365" i="1"/>
  <c r="M19355" i="1"/>
  <c r="J19355" i="1"/>
  <c r="M19347" i="1"/>
  <c r="J19347" i="1"/>
  <c r="M19341" i="1"/>
  <c r="J19341" i="1"/>
  <c r="M19335" i="1"/>
  <c r="J19335" i="1"/>
  <c r="M19329" i="1"/>
  <c r="J19329" i="1"/>
  <c r="M19308" i="1"/>
  <c r="J19308" i="1"/>
  <c r="M19299" i="1"/>
  <c r="J19299" i="1"/>
  <c r="M19289" i="1"/>
  <c r="J19289" i="1"/>
  <c r="M19275" i="1"/>
  <c r="J19275" i="1"/>
  <c r="M19263" i="1"/>
  <c r="J19263" i="1"/>
  <c r="M19254" i="1"/>
  <c r="J19254" i="1"/>
  <c r="M19247" i="1"/>
  <c r="J19247" i="1"/>
  <c r="M19231" i="1"/>
  <c r="J19231" i="1"/>
  <c r="M19220" i="1"/>
  <c r="J19220" i="1"/>
  <c r="M19213" i="1"/>
  <c r="J19213" i="1"/>
  <c r="M19204" i="1"/>
  <c r="J19204" i="1"/>
  <c r="M19195" i="1"/>
  <c r="J19195" i="1"/>
  <c r="M19188" i="1"/>
  <c r="J19188" i="1"/>
  <c r="M19182" i="1"/>
  <c r="J19182" i="1"/>
  <c r="M19174" i="1"/>
  <c r="J19174" i="1"/>
  <c r="M19168" i="1"/>
  <c r="J19168" i="1"/>
  <c r="M19159" i="1"/>
  <c r="J19159" i="1"/>
  <c r="M19152" i="1"/>
  <c r="J19152" i="1"/>
  <c r="M19145" i="1"/>
  <c r="J19145" i="1"/>
  <c r="M19138" i="1"/>
  <c r="J19138" i="1"/>
  <c r="M19131" i="1"/>
  <c r="J19131" i="1"/>
  <c r="M19125" i="1"/>
  <c r="J19125" i="1"/>
  <c r="M19118" i="1"/>
  <c r="J19118" i="1"/>
  <c r="M19110" i="1"/>
  <c r="J19110" i="1"/>
  <c r="M19104" i="1"/>
  <c r="J19104" i="1"/>
  <c r="M19097" i="1"/>
  <c r="J19097" i="1"/>
  <c r="M19089" i="1"/>
  <c r="J19089" i="1"/>
  <c r="M19081" i="1"/>
  <c r="J19081" i="1"/>
  <c r="M19074" i="1"/>
  <c r="J19074" i="1"/>
  <c r="M19068" i="1"/>
  <c r="J19068" i="1"/>
  <c r="M19061" i="1"/>
  <c r="J19061" i="1"/>
  <c r="M19054" i="1"/>
  <c r="J19054" i="1"/>
  <c r="M19046" i="1"/>
  <c r="J19046" i="1"/>
  <c r="M19039" i="1"/>
  <c r="J19039" i="1"/>
  <c r="M19033" i="1"/>
  <c r="J19033" i="1"/>
  <c r="M19027" i="1"/>
  <c r="J19027" i="1"/>
  <c r="M19020" i="1"/>
  <c r="J19020" i="1"/>
  <c r="M19014" i="1"/>
  <c r="J19014" i="1"/>
  <c r="M19008" i="1"/>
  <c r="J19008" i="1"/>
  <c r="M19000" i="1"/>
  <c r="J19000" i="1"/>
  <c r="M18994" i="1"/>
  <c r="J18994" i="1"/>
  <c r="M18988" i="1"/>
  <c r="J18988" i="1"/>
  <c r="M18981" i="1"/>
  <c r="J18981" i="1"/>
  <c r="M18974" i="1"/>
  <c r="J18974" i="1"/>
  <c r="M18968" i="1"/>
  <c r="J18968" i="1"/>
  <c r="M18962" i="1"/>
  <c r="J18962" i="1"/>
  <c r="M18956" i="1"/>
  <c r="J18956" i="1"/>
  <c r="M18950" i="1"/>
  <c r="J18950" i="1"/>
  <c r="M18944" i="1"/>
  <c r="J18944" i="1"/>
  <c r="M18932" i="1"/>
  <c r="J18932" i="1"/>
  <c r="M18926" i="1"/>
  <c r="J18926" i="1"/>
  <c r="M18919" i="1"/>
  <c r="J18919" i="1"/>
  <c r="M18912" i="1"/>
  <c r="J18912" i="1"/>
  <c r="M18905" i="1"/>
  <c r="J18905" i="1"/>
  <c r="M18898" i="1"/>
  <c r="J18898" i="1"/>
  <c r="M18891" i="1"/>
  <c r="J18891" i="1"/>
  <c r="M18884" i="1"/>
  <c r="J18884" i="1"/>
  <c r="M18877" i="1"/>
  <c r="J18877" i="1"/>
  <c r="M18870" i="1"/>
  <c r="J18870" i="1"/>
  <c r="M18863" i="1"/>
  <c r="J18863" i="1"/>
  <c r="M18855" i="1"/>
  <c r="J18855" i="1"/>
  <c r="M18848" i="1"/>
  <c r="J18848" i="1"/>
  <c r="M18841" i="1"/>
  <c r="J18841" i="1"/>
  <c r="M18834" i="1"/>
  <c r="J18834" i="1"/>
  <c r="M18827" i="1"/>
  <c r="J18827" i="1"/>
  <c r="M18822" i="1"/>
  <c r="J18822" i="1"/>
  <c r="M18815" i="1"/>
  <c r="J18815" i="1"/>
  <c r="M18808" i="1"/>
  <c r="J18808" i="1"/>
  <c r="M18801" i="1"/>
  <c r="J18801" i="1"/>
  <c r="M18792" i="1"/>
  <c r="J18792" i="1"/>
  <c r="M18783" i="1"/>
  <c r="J18783" i="1"/>
  <c r="M18776" i="1"/>
  <c r="J18776" i="1"/>
  <c r="M18770" i="1"/>
  <c r="J18770" i="1"/>
  <c r="M18764" i="1"/>
  <c r="J18764" i="1"/>
  <c r="M18757" i="1"/>
  <c r="J18757" i="1"/>
  <c r="M18750" i="1"/>
  <c r="J18750" i="1"/>
  <c r="M18743" i="1"/>
  <c r="J18743" i="1"/>
  <c r="M18736" i="1"/>
  <c r="J18736" i="1"/>
  <c r="M18728" i="1"/>
  <c r="J18728" i="1"/>
  <c r="M18721" i="1"/>
  <c r="J18721" i="1"/>
  <c r="M18714" i="1"/>
  <c r="J18714" i="1"/>
  <c r="M18708" i="1"/>
  <c r="J18708" i="1"/>
  <c r="M18701" i="1"/>
  <c r="J18701" i="1"/>
  <c r="M18696" i="1"/>
  <c r="J18696" i="1"/>
  <c r="M18689" i="1"/>
  <c r="J18689" i="1"/>
  <c r="M18682" i="1"/>
  <c r="J18682" i="1"/>
  <c r="M18675" i="1"/>
  <c r="J18675" i="1"/>
  <c r="M18669" i="1"/>
  <c r="J18669" i="1"/>
  <c r="M18662" i="1"/>
  <c r="J18662" i="1"/>
  <c r="M18655" i="1"/>
  <c r="J18655" i="1"/>
  <c r="M18644" i="1"/>
  <c r="J18644" i="1"/>
  <c r="M18635" i="1"/>
  <c r="J18635" i="1"/>
  <c r="M18628" i="1"/>
  <c r="J18628" i="1"/>
  <c r="M18619" i="1"/>
  <c r="J18619" i="1"/>
  <c r="M18613" i="1"/>
  <c r="J18613" i="1"/>
  <c r="M18606" i="1"/>
  <c r="J18606" i="1"/>
  <c r="M18599" i="1"/>
  <c r="J18599" i="1"/>
  <c r="M18588" i="1"/>
  <c r="J18588" i="1"/>
  <c r="M18576" i="1"/>
  <c r="J18576" i="1"/>
  <c r="M18568" i="1"/>
  <c r="J18568" i="1"/>
  <c r="M18562" i="1"/>
  <c r="J18562" i="1"/>
  <c r="M18555" i="1"/>
  <c r="J18555" i="1"/>
  <c r="M18549" i="1"/>
  <c r="J18549" i="1"/>
  <c r="M18542" i="1"/>
  <c r="J18542" i="1"/>
  <c r="M18535" i="1"/>
  <c r="J18535" i="1"/>
  <c r="M18529" i="1"/>
  <c r="J18529" i="1"/>
  <c r="M18520" i="1"/>
  <c r="J18520" i="1"/>
  <c r="M18514" i="1"/>
  <c r="J18514" i="1"/>
  <c r="M18508" i="1"/>
  <c r="J18508" i="1"/>
  <c r="M18502" i="1"/>
  <c r="J18502" i="1"/>
  <c r="M18495" i="1"/>
  <c r="J18495" i="1"/>
  <c r="M18490" i="1"/>
  <c r="J18490" i="1"/>
  <c r="M18483" i="1"/>
  <c r="J18483" i="1"/>
  <c r="M18476" i="1"/>
  <c r="J18476" i="1"/>
  <c r="M18469" i="1"/>
  <c r="J18469" i="1"/>
  <c r="M18462" i="1"/>
  <c r="J18462" i="1"/>
  <c r="M18455" i="1"/>
  <c r="J18455" i="1"/>
  <c r="M18448" i="1"/>
  <c r="J18448" i="1"/>
  <c r="M18439" i="1"/>
  <c r="J18439" i="1"/>
  <c r="M18433" i="1"/>
  <c r="J18433" i="1"/>
  <c r="M18426" i="1"/>
  <c r="J18426" i="1"/>
  <c r="M18419" i="1"/>
  <c r="J18419" i="1"/>
  <c r="M18413" i="1"/>
  <c r="J18413" i="1"/>
  <c r="M18406" i="1"/>
  <c r="J18406" i="1"/>
  <c r="M18400" i="1"/>
  <c r="J18400" i="1"/>
  <c r="M18393" i="1"/>
  <c r="J18393" i="1"/>
  <c r="M18387" i="1"/>
  <c r="J18387" i="1"/>
  <c r="M18380" i="1"/>
  <c r="J18380" i="1"/>
  <c r="M18373" i="1"/>
  <c r="J18373" i="1"/>
  <c r="M18367" i="1"/>
  <c r="J18367" i="1"/>
  <c r="M18360" i="1"/>
  <c r="J18360" i="1"/>
  <c r="M18353" i="1"/>
  <c r="J18353" i="1"/>
  <c r="M18346" i="1"/>
  <c r="J18346" i="1"/>
  <c r="M18340" i="1"/>
  <c r="J18340" i="1"/>
  <c r="M18333" i="1"/>
  <c r="J18333" i="1"/>
  <c r="M18326" i="1"/>
  <c r="J18326" i="1"/>
  <c r="M18319" i="1"/>
  <c r="J18319" i="1"/>
  <c r="M18312" i="1"/>
  <c r="J18312" i="1"/>
  <c r="M18305" i="1"/>
  <c r="J18305" i="1"/>
  <c r="M18299" i="1"/>
  <c r="J18299" i="1"/>
  <c r="M18293" i="1"/>
  <c r="J18293" i="1"/>
  <c r="M18287" i="1"/>
  <c r="J18287" i="1"/>
  <c r="M18278" i="1"/>
  <c r="J18278" i="1"/>
  <c r="M18271" i="1"/>
  <c r="J18271" i="1"/>
  <c r="M18264" i="1"/>
  <c r="J18264" i="1"/>
  <c r="M18258" i="1"/>
  <c r="J18258" i="1"/>
  <c r="M18252" i="1"/>
  <c r="J18252" i="1"/>
  <c r="M18245" i="1"/>
  <c r="J18245" i="1"/>
  <c r="M18238" i="1"/>
  <c r="J18238" i="1"/>
  <c r="M18231" i="1"/>
  <c r="J18231" i="1"/>
  <c r="M18224" i="1"/>
  <c r="J18224" i="1"/>
  <c r="M18217" i="1"/>
  <c r="J18217" i="1"/>
  <c r="M18210" i="1"/>
  <c r="J18210" i="1"/>
  <c r="M18202" i="1"/>
  <c r="J18202" i="1"/>
  <c r="M18195" i="1"/>
  <c r="J18195" i="1"/>
  <c r="M18189" i="1"/>
  <c r="J18189" i="1"/>
  <c r="M18183" i="1"/>
  <c r="J18183" i="1"/>
  <c r="M18177" i="1"/>
  <c r="J18177" i="1"/>
  <c r="M18168" i="1"/>
  <c r="J18168" i="1"/>
  <c r="M18162" i="1"/>
  <c r="J18162" i="1"/>
  <c r="M18155" i="1"/>
  <c r="J18155" i="1"/>
  <c r="M18148" i="1"/>
  <c r="J18148" i="1"/>
  <c r="M18141" i="1"/>
  <c r="J18141" i="1"/>
  <c r="M18134" i="1"/>
  <c r="J18134" i="1"/>
  <c r="M18127" i="1"/>
  <c r="J18127" i="1"/>
  <c r="M18119" i="1"/>
  <c r="J18119" i="1"/>
  <c r="M18112" i="1"/>
  <c r="J18112" i="1"/>
  <c r="M18106" i="1"/>
  <c r="J18106" i="1"/>
  <c r="M18099" i="1"/>
  <c r="J18099" i="1"/>
  <c r="M18090" i="1"/>
  <c r="J18090" i="1"/>
  <c r="M18083" i="1"/>
  <c r="J18083" i="1"/>
  <c r="M18077" i="1"/>
  <c r="J18077" i="1"/>
  <c r="M18070" i="1"/>
  <c r="J18070" i="1"/>
  <c r="M18064" i="1"/>
  <c r="J18064" i="1"/>
  <c r="M18057" i="1"/>
  <c r="J18057" i="1"/>
  <c r="M18050" i="1"/>
  <c r="J18050" i="1"/>
  <c r="M18042" i="1"/>
  <c r="J18042" i="1"/>
  <c r="M18036" i="1"/>
  <c r="J18036" i="1"/>
  <c r="M18029" i="1"/>
  <c r="J18029" i="1"/>
  <c r="M18023" i="1"/>
  <c r="J18023" i="1"/>
  <c r="M18017" i="1"/>
  <c r="J18017" i="1"/>
  <c r="M18010" i="1"/>
  <c r="J18010" i="1"/>
  <c r="M18004" i="1"/>
  <c r="J18004" i="1"/>
  <c r="M17997" i="1"/>
  <c r="J17997" i="1"/>
  <c r="M17992" i="1"/>
  <c r="J17992" i="1"/>
  <c r="M17985" i="1"/>
  <c r="J17985" i="1"/>
  <c r="M17978" i="1"/>
  <c r="J17978" i="1"/>
  <c r="M17971" i="1"/>
  <c r="J17971" i="1"/>
  <c r="M17964" i="1"/>
  <c r="J17964" i="1"/>
  <c r="M17959" i="1"/>
  <c r="J17959" i="1"/>
  <c r="M17952" i="1"/>
  <c r="J17952" i="1"/>
  <c r="M17946" i="1"/>
  <c r="J17946" i="1"/>
  <c r="M17937" i="1"/>
  <c r="J17937" i="1"/>
  <c r="M17930" i="1"/>
  <c r="J17930" i="1"/>
  <c r="M17924" i="1"/>
  <c r="J17924" i="1"/>
  <c r="M17917" i="1"/>
  <c r="J17917" i="1"/>
  <c r="M17907" i="1"/>
  <c r="J17907" i="1"/>
  <c r="M17900" i="1"/>
  <c r="J17900" i="1"/>
  <c r="M17894" i="1"/>
  <c r="J17894" i="1"/>
  <c r="M17888" i="1"/>
  <c r="J17888" i="1"/>
  <c r="M17882" i="1"/>
  <c r="J17882" i="1"/>
  <c r="M17873" i="1"/>
  <c r="J17873" i="1"/>
  <c r="M17866" i="1"/>
  <c r="J17866" i="1"/>
  <c r="M17859" i="1"/>
  <c r="J17859" i="1"/>
  <c r="M17852" i="1"/>
  <c r="J17852" i="1"/>
  <c r="M17845" i="1"/>
  <c r="J17845" i="1"/>
  <c r="M17838" i="1"/>
  <c r="J17838" i="1"/>
  <c r="M17833" i="1"/>
  <c r="J17833" i="1"/>
  <c r="M17826" i="1"/>
  <c r="J17826" i="1"/>
  <c r="M17819" i="1"/>
  <c r="J17819" i="1"/>
  <c r="M17812" i="1"/>
  <c r="J17812" i="1"/>
  <c r="M17805" i="1"/>
  <c r="J17805" i="1"/>
  <c r="M17800" i="1"/>
  <c r="J17800" i="1"/>
  <c r="M17793" i="1"/>
  <c r="J17793" i="1"/>
  <c r="M17787" i="1"/>
  <c r="J17787" i="1"/>
  <c r="M17780" i="1"/>
  <c r="J17780" i="1"/>
  <c r="M17773" i="1"/>
  <c r="J17773" i="1"/>
  <c r="M17768" i="1"/>
  <c r="J17768" i="1"/>
  <c r="M17761" i="1"/>
  <c r="J17761" i="1"/>
  <c r="M17755" i="1"/>
  <c r="J17755" i="1"/>
  <c r="M17748" i="1"/>
  <c r="J17748" i="1"/>
  <c r="M17741" i="1"/>
  <c r="J17741" i="1"/>
  <c r="M17734" i="1"/>
  <c r="J17734" i="1"/>
  <c r="M17727" i="1"/>
  <c r="J17727" i="1"/>
  <c r="M17720" i="1"/>
  <c r="J17720" i="1"/>
  <c r="M17713" i="1"/>
  <c r="J17713" i="1"/>
  <c r="M17706" i="1"/>
  <c r="J17706" i="1"/>
  <c r="M17701" i="1"/>
  <c r="J17701" i="1"/>
  <c r="M17693" i="1"/>
  <c r="J17693" i="1"/>
  <c r="M17686" i="1"/>
  <c r="J17686" i="1"/>
  <c r="M17677" i="1"/>
  <c r="J17677" i="1"/>
  <c r="M17670" i="1"/>
  <c r="J17670" i="1"/>
  <c r="M17663" i="1"/>
  <c r="J17663" i="1"/>
  <c r="M17656" i="1"/>
  <c r="J17656" i="1"/>
  <c r="M17649" i="1"/>
  <c r="J17649" i="1"/>
  <c r="M17643" i="1"/>
  <c r="J17643" i="1"/>
  <c r="M17636" i="1"/>
  <c r="J17636" i="1"/>
  <c r="M17631" i="1"/>
  <c r="J17631" i="1"/>
  <c r="M17624" i="1"/>
  <c r="J17624" i="1"/>
  <c r="M17618" i="1"/>
  <c r="J17618" i="1"/>
  <c r="M17611" i="1"/>
  <c r="J17611" i="1"/>
  <c r="M17605" i="1"/>
  <c r="J17605" i="1"/>
  <c r="M17598" i="1"/>
  <c r="J17598" i="1"/>
  <c r="M17589" i="1"/>
  <c r="J17589" i="1"/>
  <c r="M17582" i="1"/>
  <c r="J17582" i="1"/>
  <c r="M17574" i="1"/>
  <c r="J17574" i="1"/>
  <c r="M17567" i="1"/>
  <c r="J17567" i="1"/>
  <c r="M17560" i="1"/>
  <c r="J17560" i="1"/>
  <c r="M17555" i="1"/>
  <c r="J17555" i="1"/>
  <c r="M17548" i="1"/>
  <c r="J17548" i="1"/>
  <c r="M17541" i="1"/>
  <c r="J17541" i="1"/>
  <c r="M17534" i="1"/>
  <c r="J17534" i="1"/>
  <c r="M17527" i="1"/>
  <c r="J17527" i="1"/>
  <c r="M17521" i="1"/>
  <c r="J17521" i="1"/>
  <c r="M17514" i="1"/>
  <c r="J17514" i="1"/>
  <c r="M17508" i="1"/>
  <c r="J17508" i="1"/>
  <c r="M17502" i="1"/>
  <c r="J17502" i="1"/>
  <c r="M17496" i="1"/>
  <c r="J17496" i="1"/>
  <c r="M17490" i="1"/>
  <c r="J17490" i="1"/>
  <c r="M17483" i="1"/>
  <c r="J17483" i="1"/>
  <c r="M17478" i="1"/>
  <c r="J17478" i="1"/>
  <c r="M17471" i="1"/>
  <c r="J17471" i="1"/>
  <c r="M17465" i="1"/>
  <c r="J17465" i="1"/>
  <c r="M17456" i="1"/>
  <c r="J17456" i="1"/>
  <c r="M17451" i="1"/>
  <c r="J17451" i="1"/>
  <c r="M17445" i="1"/>
  <c r="J17445" i="1"/>
  <c r="M17436" i="1"/>
  <c r="J17436" i="1"/>
  <c r="M17429" i="1"/>
  <c r="J17429" i="1"/>
  <c r="M17423" i="1"/>
  <c r="J17423" i="1"/>
  <c r="M17414" i="1"/>
  <c r="J17414" i="1"/>
  <c r="M17407" i="1"/>
  <c r="J17407" i="1"/>
  <c r="M17401" i="1"/>
  <c r="J17401" i="1"/>
  <c r="M17395" i="1"/>
  <c r="J17395" i="1"/>
  <c r="M17388" i="1"/>
  <c r="J17388" i="1"/>
  <c r="M17381" i="1"/>
  <c r="J17381" i="1"/>
  <c r="M17374" i="1"/>
  <c r="J17374" i="1"/>
  <c r="M17368" i="1"/>
  <c r="J17368" i="1"/>
  <c r="M17358" i="1"/>
  <c r="J17358" i="1"/>
  <c r="M17351" i="1"/>
  <c r="J17351" i="1"/>
  <c r="M17344" i="1"/>
  <c r="J17344" i="1"/>
  <c r="M17338" i="1"/>
  <c r="J17338" i="1"/>
  <c r="M17332" i="1"/>
  <c r="J17332" i="1"/>
  <c r="M17325" i="1"/>
  <c r="J17325" i="1"/>
  <c r="M17318" i="1"/>
  <c r="J17318" i="1"/>
  <c r="M17307" i="1"/>
  <c r="J17307" i="1"/>
  <c r="M17300" i="1"/>
  <c r="J17300" i="1"/>
  <c r="M17290" i="1"/>
  <c r="J17290" i="1"/>
  <c r="M17283" i="1"/>
  <c r="J17283" i="1"/>
  <c r="M17277" i="1"/>
  <c r="J17277" i="1"/>
  <c r="M17271" i="1"/>
  <c r="J17271" i="1"/>
  <c r="M17264" i="1"/>
  <c r="J17264" i="1"/>
  <c r="M17259" i="1"/>
  <c r="J17259" i="1"/>
  <c r="M17253" i="1"/>
  <c r="J17253" i="1"/>
  <c r="M17244" i="1"/>
  <c r="J17244" i="1"/>
  <c r="M17237" i="1"/>
  <c r="J17237" i="1"/>
  <c r="M17230" i="1"/>
  <c r="J17230" i="1"/>
  <c r="M17221" i="1"/>
  <c r="J17221" i="1"/>
  <c r="M17215" i="1"/>
  <c r="J17215" i="1"/>
  <c r="M17208" i="1"/>
  <c r="J17208" i="1"/>
  <c r="M17201" i="1"/>
  <c r="J17201" i="1"/>
  <c r="M17194" i="1"/>
  <c r="J17194" i="1"/>
  <c r="M17187" i="1"/>
  <c r="J17187" i="1"/>
  <c r="M17181" i="1"/>
  <c r="J17181" i="1"/>
  <c r="M17172" i="1"/>
  <c r="J17172" i="1"/>
  <c r="M17163" i="1"/>
  <c r="J17163" i="1"/>
  <c r="M17157" i="1"/>
  <c r="J17157" i="1"/>
  <c r="M17151" i="1"/>
  <c r="J17151" i="1"/>
  <c r="M17145" i="1"/>
  <c r="J17145" i="1"/>
  <c r="M17140" i="1"/>
  <c r="J17140" i="1"/>
  <c r="M17134" i="1"/>
  <c r="J17134" i="1"/>
  <c r="M17127" i="1"/>
  <c r="J17127" i="1"/>
  <c r="M17119" i="1"/>
  <c r="J17119" i="1"/>
  <c r="M17113" i="1"/>
  <c r="J17113" i="1"/>
  <c r="M17106" i="1"/>
  <c r="J17106" i="1"/>
  <c r="M17099" i="1"/>
  <c r="J17099" i="1"/>
  <c r="M17092" i="1"/>
  <c r="J17092" i="1"/>
  <c r="M17083" i="1"/>
  <c r="J17083" i="1"/>
  <c r="M17077" i="1"/>
  <c r="J17077" i="1"/>
  <c r="M17070" i="1"/>
  <c r="J17070" i="1"/>
  <c r="M17064" i="1"/>
  <c r="J17064" i="1"/>
  <c r="M17058" i="1"/>
  <c r="J17058" i="1"/>
  <c r="M17051" i="1"/>
  <c r="J17051" i="1"/>
  <c r="M17044" i="1"/>
  <c r="J17044" i="1"/>
  <c r="M17038" i="1"/>
  <c r="J17038" i="1"/>
  <c r="M17032" i="1"/>
  <c r="J17032" i="1"/>
  <c r="M17025" i="1"/>
  <c r="J17025" i="1"/>
  <c r="M17019" i="1"/>
  <c r="J17019" i="1"/>
  <c r="M17012" i="1"/>
  <c r="J17012" i="1"/>
  <c r="M17007" i="1"/>
  <c r="J17007" i="1"/>
  <c r="M17000" i="1"/>
  <c r="J17000" i="1"/>
  <c r="M16993" i="1"/>
  <c r="J16993" i="1"/>
  <c r="M16986" i="1"/>
  <c r="J16986" i="1"/>
  <c r="M16979" i="1"/>
  <c r="J16979" i="1"/>
  <c r="M16972" i="1"/>
  <c r="J16972" i="1"/>
  <c r="M16965" i="1"/>
  <c r="J16965" i="1"/>
  <c r="M16958" i="1"/>
  <c r="J16958" i="1"/>
  <c r="M16952" i="1"/>
  <c r="J16952" i="1"/>
  <c r="M16946" i="1"/>
  <c r="J16946" i="1"/>
  <c r="M16937" i="1"/>
  <c r="J16937" i="1"/>
  <c r="M16931" i="1"/>
  <c r="J16931" i="1"/>
  <c r="M16924" i="1"/>
  <c r="J16924" i="1"/>
  <c r="M16919" i="1"/>
  <c r="J16919" i="1"/>
  <c r="M16913" i="1"/>
  <c r="J16913" i="1"/>
  <c r="M16908" i="1"/>
  <c r="J16908" i="1"/>
  <c r="M16901" i="1"/>
  <c r="J16901" i="1"/>
  <c r="M16894" i="1"/>
  <c r="J16894" i="1"/>
  <c r="M16888" i="1"/>
  <c r="J16888" i="1"/>
  <c r="M16882" i="1"/>
  <c r="J16882" i="1"/>
  <c r="M16873" i="1"/>
  <c r="J16873" i="1"/>
  <c r="M16866" i="1"/>
  <c r="J16866" i="1"/>
  <c r="M16859" i="1"/>
  <c r="J16859" i="1"/>
  <c r="M16853" i="1"/>
  <c r="J16853" i="1"/>
  <c r="M16847" i="1"/>
  <c r="J16847" i="1"/>
  <c r="M16840" i="1"/>
  <c r="J16840" i="1"/>
  <c r="M16833" i="1"/>
  <c r="J16833" i="1"/>
  <c r="M16827" i="1"/>
  <c r="J16827" i="1"/>
  <c r="M16822" i="1"/>
  <c r="J16822" i="1"/>
  <c r="M16815" i="1"/>
  <c r="J16815" i="1"/>
  <c r="M16808" i="1"/>
  <c r="J16808" i="1"/>
  <c r="M16802" i="1"/>
  <c r="J16802" i="1"/>
  <c r="M16796" i="1"/>
  <c r="J16796" i="1"/>
  <c r="M16789" i="1"/>
  <c r="J16789" i="1"/>
  <c r="M16781" i="1"/>
  <c r="J16781" i="1"/>
  <c r="M16774" i="1"/>
  <c r="J16774" i="1"/>
  <c r="M16768" i="1"/>
  <c r="J16768" i="1"/>
  <c r="M16762" i="1"/>
  <c r="J16762" i="1"/>
  <c r="M16755" i="1"/>
  <c r="J16755" i="1"/>
  <c r="M16748" i="1"/>
  <c r="J16748" i="1"/>
  <c r="M16742" i="1"/>
  <c r="J16742" i="1"/>
  <c r="M16736" i="1"/>
  <c r="J16736" i="1"/>
  <c r="M16729" i="1"/>
  <c r="J16729" i="1"/>
  <c r="M16723" i="1"/>
  <c r="J16723" i="1"/>
  <c r="M16717" i="1"/>
  <c r="J16717" i="1"/>
  <c r="M16711" i="1"/>
  <c r="J16711" i="1"/>
  <c r="M16706" i="1"/>
  <c r="J16706" i="1"/>
  <c r="M16698" i="1"/>
  <c r="J16698" i="1"/>
  <c r="M16691" i="1"/>
  <c r="J16691" i="1"/>
  <c r="M16682" i="1"/>
  <c r="J16682" i="1"/>
  <c r="M16672" i="1"/>
  <c r="J16672" i="1"/>
  <c r="M16666" i="1"/>
  <c r="J16666" i="1"/>
  <c r="M16658" i="1"/>
  <c r="J16658" i="1"/>
  <c r="M16652" i="1"/>
  <c r="J16652" i="1"/>
  <c r="M16646" i="1"/>
  <c r="J16646" i="1"/>
  <c r="M16639" i="1"/>
  <c r="J16639" i="1"/>
  <c r="M16632" i="1"/>
  <c r="J16632" i="1"/>
  <c r="M16625" i="1"/>
  <c r="J16625" i="1"/>
  <c r="M16618" i="1"/>
  <c r="J16618" i="1"/>
  <c r="M16612" i="1"/>
  <c r="J16612" i="1"/>
  <c r="M16605" i="1"/>
  <c r="J16605" i="1"/>
  <c r="M16598" i="1"/>
  <c r="J16598" i="1"/>
  <c r="M16593" i="1"/>
  <c r="J16593" i="1"/>
  <c r="M16586" i="1"/>
  <c r="J16586" i="1"/>
  <c r="M16580" i="1"/>
  <c r="J16580" i="1"/>
  <c r="M16572" i="1"/>
  <c r="J16572" i="1"/>
  <c r="M16565" i="1"/>
  <c r="J16565" i="1"/>
  <c r="M16559" i="1"/>
  <c r="J16559" i="1"/>
  <c r="M16553" i="1"/>
  <c r="J16553" i="1"/>
  <c r="M16548" i="1"/>
  <c r="J16548" i="1"/>
  <c r="M16542" i="1"/>
  <c r="J16542" i="1"/>
  <c r="M16535" i="1"/>
  <c r="J16535" i="1"/>
  <c r="M16529" i="1"/>
  <c r="J16529" i="1"/>
  <c r="M16522" i="1"/>
  <c r="J16522" i="1"/>
  <c r="M16515" i="1"/>
  <c r="J16515" i="1"/>
  <c r="M16508" i="1"/>
  <c r="J16508" i="1"/>
  <c r="M16499" i="1"/>
  <c r="J16499" i="1"/>
  <c r="M16494" i="1"/>
  <c r="J16494" i="1"/>
  <c r="M16486" i="1"/>
  <c r="J16486" i="1"/>
  <c r="M16480" i="1"/>
  <c r="J16480" i="1"/>
  <c r="M16474" i="1"/>
  <c r="J16474" i="1"/>
  <c r="M16467" i="1"/>
  <c r="J16467" i="1"/>
  <c r="M16459" i="1"/>
  <c r="J16459" i="1"/>
  <c r="M16453" i="1"/>
  <c r="J16453" i="1"/>
  <c r="M16447" i="1"/>
  <c r="J16447" i="1"/>
  <c r="M16439" i="1"/>
  <c r="J16439" i="1"/>
  <c r="M16427" i="1"/>
  <c r="J16427" i="1"/>
  <c r="M16420" i="1"/>
  <c r="J16420" i="1"/>
  <c r="M16414" i="1"/>
  <c r="J16414" i="1"/>
  <c r="M16407" i="1"/>
  <c r="J16407" i="1"/>
  <c r="M16400" i="1"/>
  <c r="J16400" i="1"/>
  <c r="M16394" i="1"/>
  <c r="J16394" i="1"/>
  <c r="M16387" i="1"/>
  <c r="J16387" i="1"/>
  <c r="M16381" i="1"/>
  <c r="J16381" i="1"/>
  <c r="M16374" i="1"/>
  <c r="J16374" i="1"/>
  <c r="M16367" i="1"/>
  <c r="J16367" i="1"/>
  <c r="M16360" i="1"/>
  <c r="J16360" i="1"/>
  <c r="M16353" i="1"/>
  <c r="J16353" i="1"/>
  <c r="M16347" i="1"/>
  <c r="J16347" i="1"/>
  <c r="M16342" i="1"/>
  <c r="J16342" i="1"/>
  <c r="M16335" i="1"/>
  <c r="J16335" i="1"/>
  <c r="M16329" i="1"/>
  <c r="J16329" i="1"/>
  <c r="M16322" i="1"/>
  <c r="J16322" i="1"/>
  <c r="M16315" i="1"/>
  <c r="J16315" i="1"/>
  <c r="M16309" i="1"/>
  <c r="J16309" i="1"/>
  <c r="M16302" i="1"/>
  <c r="J16302" i="1"/>
  <c r="M16295" i="1"/>
  <c r="J16295" i="1"/>
  <c r="M16288" i="1"/>
  <c r="J16288" i="1"/>
  <c r="M16281" i="1"/>
  <c r="J16281" i="1"/>
  <c r="M16274" i="1"/>
  <c r="J16274" i="1"/>
  <c r="M16267" i="1"/>
  <c r="J16267" i="1"/>
  <c r="M16258" i="1"/>
  <c r="J16258" i="1"/>
  <c r="M16251" i="1"/>
  <c r="J16251" i="1"/>
  <c r="M16244" i="1"/>
  <c r="J16244" i="1"/>
  <c r="M16239" i="1"/>
  <c r="J16239" i="1"/>
  <c r="M16232" i="1"/>
  <c r="J16232" i="1"/>
  <c r="M16225" i="1"/>
  <c r="J16225" i="1"/>
  <c r="M16219" i="1"/>
  <c r="J16219" i="1"/>
  <c r="M16212" i="1"/>
  <c r="J16212" i="1"/>
  <c r="M16205" i="1"/>
  <c r="J16205" i="1"/>
  <c r="M16194" i="1"/>
  <c r="J16194" i="1"/>
  <c r="M16187" i="1"/>
  <c r="J16187" i="1"/>
  <c r="M16182" i="1"/>
  <c r="J16182" i="1"/>
  <c r="M16175" i="1"/>
  <c r="J16175" i="1"/>
  <c r="M16168" i="1"/>
  <c r="J16168" i="1"/>
  <c r="M16159" i="1"/>
  <c r="J16159" i="1"/>
  <c r="M16153" i="1"/>
  <c r="J16153" i="1"/>
  <c r="M16146" i="1"/>
  <c r="J16146" i="1"/>
  <c r="M16135" i="1"/>
  <c r="J16135" i="1"/>
  <c r="M16125" i="1"/>
  <c r="J16125" i="1"/>
  <c r="M16118" i="1"/>
  <c r="J16118" i="1"/>
  <c r="M16112" i="1"/>
  <c r="J16112" i="1"/>
  <c r="M16107" i="1"/>
  <c r="J16107" i="1"/>
  <c r="M16098" i="1"/>
  <c r="J16098" i="1"/>
  <c r="M16091" i="1"/>
  <c r="J16091" i="1"/>
  <c r="M16084" i="1"/>
  <c r="J16084" i="1"/>
  <c r="M16077" i="1"/>
  <c r="J16077" i="1"/>
  <c r="M16071" i="1"/>
  <c r="J16071" i="1"/>
  <c r="M16065" i="1"/>
  <c r="J16065" i="1"/>
  <c r="M16056" i="1"/>
  <c r="J16056" i="1"/>
  <c r="M16049" i="1"/>
  <c r="J16049" i="1"/>
  <c r="M16043" i="1"/>
  <c r="J16043" i="1"/>
  <c r="M16036" i="1"/>
  <c r="J16036" i="1"/>
  <c r="M16028" i="1"/>
  <c r="J16028" i="1"/>
  <c r="M16021" i="1"/>
  <c r="J16021" i="1"/>
  <c r="M16014" i="1"/>
  <c r="J16014" i="1"/>
  <c r="M16008" i="1"/>
  <c r="J16008" i="1"/>
  <c r="M16001" i="1"/>
  <c r="J16001" i="1"/>
  <c r="M15994" i="1"/>
  <c r="J15994" i="1"/>
  <c r="M15984" i="1"/>
  <c r="J15984" i="1"/>
  <c r="M15978" i="1"/>
  <c r="J15978" i="1"/>
  <c r="M15972" i="1"/>
  <c r="J15972" i="1"/>
  <c r="M15963" i="1"/>
  <c r="J15963" i="1"/>
  <c r="M15954" i="1"/>
  <c r="J15954" i="1"/>
  <c r="M15948" i="1"/>
  <c r="J15948" i="1"/>
  <c r="M15941" i="1"/>
  <c r="J15941" i="1"/>
  <c r="M15934" i="1"/>
  <c r="J15934" i="1"/>
  <c r="M15927" i="1"/>
  <c r="J15927" i="1"/>
  <c r="M15921" i="1"/>
  <c r="J15921" i="1"/>
  <c r="M15915" i="1"/>
  <c r="J15915" i="1"/>
  <c r="M15907" i="1"/>
  <c r="J15907" i="1"/>
  <c r="M15897" i="1"/>
  <c r="J15897" i="1"/>
  <c r="M15892" i="1"/>
  <c r="J15892" i="1"/>
  <c r="M15884" i="1"/>
  <c r="J15884" i="1"/>
  <c r="M15877" i="1"/>
  <c r="J15877" i="1"/>
  <c r="M15870" i="1"/>
  <c r="J15870" i="1"/>
  <c r="M15863" i="1"/>
  <c r="J15863" i="1"/>
  <c r="M15856" i="1"/>
  <c r="J15856" i="1"/>
  <c r="M15849" i="1"/>
  <c r="J15849" i="1"/>
  <c r="M15844" i="1"/>
  <c r="J15844" i="1"/>
  <c r="M15837" i="1"/>
  <c r="J15837" i="1"/>
  <c r="M15829" i="1"/>
  <c r="J15829" i="1"/>
  <c r="M15822" i="1"/>
  <c r="J15822" i="1"/>
  <c r="M15816" i="1"/>
  <c r="J15816" i="1"/>
  <c r="M15810" i="1"/>
  <c r="J15810" i="1"/>
  <c r="M15803" i="1"/>
  <c r="J15803" i="1"/>
  <c r="M15791" i="1"/>
  <c r="J15791" i="1"/>
  <c r="M15784" i="1"/>
  <c r="J15784" i="1"/>
  <c r="M15778" i="1"/>
  <c r="J15778" i="1"/>
  <c r="M15769" i="1"/>
  <c r="J15769" i="1"/>
  <c r="M15762" i="1"/>
  <c r="J15762" i="1"/>
  <c r="M15755" i="1"/>
  <c r="J15755" i="1"/>
  <c r="M15748" i="1"/>
  <c r="J15748" i="1"/>
  <c r="M15741" i="1"/>
  <c r="J15741" i="1"/>
  <c r="M15733" i="1"/>
  <c r="J15733" i="1"/>
  <c r="M15715" i="1"/>
  <c r="J15715" i="1"/>
  <c r="M15706" i="1"/>
  <c r="J15706" i="1"/>
  <c r="M15699" i="1"/>
  <c r="J15699" i="1"/>
  <c r="M15693" i="1"/>
  <c r="J15693" i="1"/>
  <c r="M15687" i="1"/>
  <c r="J15687" i="1"/>
  <c r="M15681" i="1"/>
  <c r="J15681" i="1"/>
  <c r="M15674" i="1"/>
  <c r="J15674" i="1"/>
  <c r="M15668" i="1"/>
  <c r="J15668" i="1"/>
  <c r="M15661" i="1"/>
  <c r="J15661" i="1"/>
  <c r="M15655" i="1"/>
  <c r="J15655" i="1"/>
  <c r="M15645" i="1"/>
  <c r="J15645" i="1"/>
  <c r="M15640" i="1"/>
  <c r="J15640" i="1"/>
  <c r="M15634" i="1"/>
  <c r="J15634" i="1"/>
  <c r="M15627" i="1"/>
  <c r="J15627" i="1"/>
  <c r="M15622" i="1"/>
  <c r="J15622" i="1"/>
  <c r="M15616" i="1"/>
  <c r="J15616" i="1"/>
  <c r="M15609" i="1"/>
  <c r="J15609" i="1"/>
  <c r="M15601" i="1"/>
  <c r="J15601" i="1"/>
  <c r="M15592" i="1"/>
  <c r="J15592" i="1"/>
  <c r="M15587" i="1"/>
  <c r="J15587" i="1"/>
  <c r="M15580" i="1"/>
  <c r="J15580" i="1"/>
  <c r="M15573" i="1"/>
  <c r="J15573" i="1"/>
  <c r="M15567" i="1"/>
  <c r="J15567" i="1"/>
  <c r="M15560" i="1"/>
  <c r="J15560" i="1"/>
  <c r="M15553" i="1"/>
  <c r="J15553" i="1"/>
  <c r="M15547" i="1"/>
  <c r="J15547" i="1"/>
  <c r="M15540" i="1"/>
  <c r="J15540" i="1"/>
  <c r="M15533" i="1"/>
  <c r="J15533" i="1"/>
  <c r="M15526" i="1"/>
  <c r="J15526" i="1"/>
  <c r="M15517" i="1"/>
  <c r="J15517" i="1"/>
  <c r="M15511" i="1"/>
  <c r="J15511" i="1"/>
  <c r="M15504" i="1"/>
  <c r="J15504" i="1"/>
  <c r="M15497" i="1"/>
  <c r="J15497" i="1"/>
  <c r="M15490" i="1"/>
  <c r="J15490" i="1"/>
  <c r="M15483" i="1"/>
  <c r="J15483" i="1"/>
  <c r="M15476" i="1"/>
  <c r="J15476" i="1"/>
  <c r="M15467" i="1"/>
  <c r="J15467" i="1"/>
  <c r="M15460" i="1"/>
  <c r="J15460" i="1"/>
  <c r="M15453" i="1"/>
  <c r="J15453" i="1"/>
  <c r="M15446" i="1"/>
  <c r="J15446" i="1"/>
  <c r="M15439" i="1"/>
  <c r="J15439" i="1"/>
  <c r="M15432" i="1"/>
  <c r="J15432" i="1"/>
  <c r="M15425" i="1"/>
  <c r="J15425" i="1"/>
  <c r="M15418" i="1"/>
  <c r="J15418" i="1"/>
  <c r="M15411" i="1"/>
  <c r="J15411" i="1"/>
  <c r="M15404" i="1"/>
  <c r="J15404" i="1"/>
  <c r="M15397" i="1"/>
  <c r="J15397" i="1"/>
  <c r="M15386" i="1"/>
  <c r="J15386" i="1"/>
  <c r="M15379" i="1"/>
  <c r="J15379" i="1"/>
  <c r="M15369" i="1"/>
  <c r="J15369" i="1"/>
  <c r="M15360" i="1"/>
  <c r="J15360" i="1"/>
  <c r="M15353" i="1"/>
  <c r="J15353" i="1"/>
  <c r="M15347" i="1"/>
  <c r="J15347" i="1"/>
  <c r="M15341" i="1"/>
  <c r="J15341" i="1"/>
  <c r="M15333" i="1"/>
  <c r="J15333" i="1"/>
  <c r="M15324" i="1"/>
  <c r="J15324" i="1"/>
  <c r="M15318" i="1"/>
  <c r="J15318" i="1"/>
  <c r="M15311" i="1"/>
  <c r="J15311" i="1"/>
  <c r="M15304" i="1"/>
  <c r="J15304" i="1"/>
  <c r="M15297" i="1"/>
  <c r="J15297" i="1"/>
  <c r="M15291" i="1"/>
  <c r="J15291" i="1"/>
  <c r="M15285" i="1"/>
  <c r="J15285" i="1"/>
  <c r="M15278" i="1"/>
  <c r="J15278" i="1"/>
  <c r="M15271" i="1"/>
  <c r="J15271" i="1"/>
  <c r="M15264" i="1"/>
  <c r="J15264" i="1"/>
  <c r="M15257" i="1"/>
  <c r="J15257" i="1"/>
  <c r="M15250" i="1"/>
  <c r="J15250" i="1"/>
  <c r="M15245" i="1"/>
  <c r="J15245" i="1"/>
  <c r="M15240" i="1"/>
  <c r="J15240" i="1"/>
  <c r="M15234" i="1"/>
  <c r="J15234" i="1"/>
  <c r="M15227" i="1"/>
  <c r="J15227" i="1"/>
  <c r="M15221" i="1"/>
  <c r="J15221" i="1"/>
  <c r="M15215" i="1"/>
  <c r="J15215" i="1"/>
  <c r="M15210" i="1"/>
  <c r="J15210" i="1"/>
  <c r="M15201" i="1"/>
  <c r="J15201" i="1"/>
  <c r="M15193" i="1"/>
  <c r="J15193" i="1"/>
  <c r="M15184" i="1"/>
  <c r="J15184" i="1"/>
  <c r="M15177" i="1"/>
  <c r="J15177" i="1"/>
  <c r="M15168" i="1"/>
  <c r="J15168" i="1"/>
  <c r="M15161" i="1"/>
  <c r="J15161" i="1"/>
  <c r="M15151" i="1"/>
  <c r="J15151" i="1"/>
  <c r="M15144" i="1"/>
  <c r="J15144" i="1"/>
  <c r="M15136" i="1"/>
  <c r="J15136" i="1"/>
  <c r="M15130" i="1"/>
  <c r="J15130" i="1"/>
  <c r="M15123" i="1"/>
  <c r="J15123" i="1"/>
  <c r="M15116" i="1"/>
  <c r="J15116" i="1"/>
  <c r="M15109" i="1"/>
  <c r="J15109" i="1"/>
  <c r="M15102" i="1"/>
  <c r="J15102" i="1"/>
  <c r="M15095" i="1"/>
  <c r="J15095" i="1"/>
  <c r="M15088" i="1"/>
  <c r="J15088" i="1"/>
  <c r="M15082" i="1"/>
  <c r="J15082" i="1"/>
  <c r="M15072" i="1"/>
  <c r="J15072" i="1"/>
  <c r="M15065" i="1"/>
  <c r="J15065" i="1"/>
  <c r="M15060" i="1"/>
  <c r="J15060" i="1"/>
  <c r="M15051" i="1"/>
  <c r="J15051" i="1"/>
  <c r="M15045" i="1"/>
  <c r="J15045" i="1"/>
  <c r="M15038" i="1"/>
  <c r="J15038" i="1"/>
  <c r="M15031" i="1"/>
  <c r="J15031" i="1"/>
  <c r="M15024" i="1"/>
  <c r="J15024" i="1"/>
  <c r="M15013" i="1"/>
  <c r="J15013" i="1"/>
  <c r="M15007" i="1"/>
  <c r="J15007" i="1"/>
  <c r="M15000" i="1"/>
  <c r="J15000" i="1"/>
  <c r="M14994" i="1"/>
  <c r="J14994" i="1"/>
  <c r="M14986" i="1"/>
  <c r="J14986" i="1"/>
  <c r="M14981" i="1"/>
  <c r="J14981" i="1"/>
  <c r="M14975" i="1"/>
  <c r="J14975" i="1"/>
  <c r="M14969" i="1"/>
  <c r="J14969" i="1"/>
  <c r="M14958" i="1"/>
  <c r="J14958" i="1"/>
  <c r="M14952" i="1"/>
  <c r="J14952" i="1"/>
  <c r="M14945" i="1"/>
  <c r="J14945" i="1"/>
  <c r="M14938" i="1"/>
  <c r="J14938" i="1"/>
  <c r="M14931" i="1"/>
  <c r="J14931" i="1"/>
  <c r="M14924" i="1"/>
  <c r="J14924" i="1"/>
  <c r="M14916" i="1"/>
  <c r="J14916" i="1"/>
  <c r="M14907" i="1"/>
  <c r="J14907" i="1"/>
  <c r="M14899" i="1"/>
  <c r="J14899" i="1"/>
  <c r="M14889" i="1"/>
  <c r="J14889" i="1"/>
  <c r="M14883" i="1"/>
  <c r="J14883" i="1"/>
  <c r="M14872" i="1"/>
  <c r="J14872" i="1"/>
  <c r="M14866" i="1"/>
  <c r="J14866" i="1"/>
  <c r="M14859" i="1"/>
  <c r="J14859" i="1"/>
  <c r="M14852" i="1"/>
  <c r="J14852" i="1"/>
  <c r="M14846" i="1"/>
  <c r="J14846" i="1"/>
  <c r="M14840" i="1"/>
  <c r="J14840" i="1"/>
  <c r="M14833" i="1"/>
  <c r="J14833" i="1"/>
  <c r="M14827" i="1"/>
  <c r="J14827" i="1"/>
  <c r="M14820" i="1"/>
  <c r="J14820" i="1"/>
  <c r="M14813" i="1"/>
  <c r="J14813" i="1"/>
  <c r="M14804" i="1"/>
  <c r="J14804" i="1"/>
  <c r="M14797" i="1"/>
  <c r="J14797" i="1"/>
  <c r="M14791" i="1"/>
  <c r="J14791" i="1"/>
  <c r="M14780" i="1"/>
  <c r="J14780" i="1"/>
  <c r="M14773" i="1"/>
  <c r="J14773" i="1"/>
  <c r="M14766" i="1"/>
  <c r="J14766" i="1"/>
  <c r="M14757" i="1"/>
  <c r="J14757" i="1"/>
  <c r="M14751" i="1"/>
  <c r="J14751" i="1"/>
  <c r="M14742" i="1"/>
  <c r="J14742" i="1"/>
  <c r="M14736" i="1"/>
  <c r="J14736" i="1"/>
  <c r="M14730" i="1"/>
  <c r="J14730" i="1"/>
  <c r="M14723" i="1"/>
  <c r="J14723" i="1"/>
  <c r="M14716" i="1"/>
  <c r="J14716" i="1"/>
  <c r="M14708" i="1"/>
  <c r="J14708" i="1"/>
  <c r="M14702" i="1"/>
  <c r="J14702" i="1"/>
  <c r="M14696" i="1"/>
  <c r="J14696" i="1"/>
  <c r="M14687" i="1"/>
  <c r="J14687" i="1"/>
  <c r="M14680" i="1"/>
  <c r="J14680" i="1"/>
  <c r="M14673" i="1"/>
  <c r="J14673" i="1"/>
  <c r="M14666" i="1"/>
  <c r="J14666" i="1"/>
  <c r="M14659" i="1"/>
  <c r="J14659" i="1"/>
  <c r="M14652" i="1"/>
  <c r="J14652" i="1"/>
  <c r="M14646" i="1"/>
  <c r="J14646" i="1"/>
  <c r="M14640" i="1"/>
  <c r="J14640" i="1"/>
  <c r="M14634" i="1"/>
  <c r="J14634" i="1"/>
  <c r="M14627" i="1"/>
  <c r="J14627" i="1"/>
  <c r="M14622" i="1"/>
  <c r="J14622" i="1"/>
  <c r="M14615" i="1"/>
  <c r="J14615" i="1"/>
  <c r="M14608" i="1"/>
  <c r="J14608" i="1"/>
  <c r="M14601" i="1"/>
  <c r="J14601" i="1"/>
  <c r="M14592" i="1"/>
  <c r="J14592" i="1"/>
  <c r="M14585" i="1"/>
  <c r="J14585" i="1"/>
  <c r="M14577" i="1"/>
  <c r="J14577" i="1"/>
  <c r="M14570" i="1"/>
  <c r="J14570" i="1"/>
  <c r="M14562" i="1"/>
  <c r="J14562" i="1"/>
  <c r="M14557" i="1"/>
  <c r="J14557" i="1"/>
  <c r="M14551" i="1"/>
  <c r="J14551" i="1"/>
  <c r="M14545" i="1"/>
  <c r="J14545" i="1"/>
  <c r="M14540" i="1"/>
  <c r="J14540" i="1"/>
  <c r="M14531" i="1"/>
  <c r="J14531" i="1"/>
  <c r="M14526" i="1"/>
  <c r="J14526" i="1"/>
  <c r="M14517" i="1"/>
  <c r="J14517" i="1"/>
  <c r="M14510" i="1"/>
  <c r="J14510" i="1"/>
  <c r="M14501" i="1"/>
  <c r="J14501" i="1"/>
  <c r="M14495" i="1"/>
  <c r="J14495" i="1"/>
  <c r="M14490" i="1"/>
  <c r="J14490" i="1"/>
  <c r="M14481" i="1"/>
  <c r="J14481" i="1"/>
  <c r="M14474" i="1"/>
  <c r="J14474" i="1"/>
  <c r="M14467" i="1"/>
  <c r="J14467" i="1"/>
  <c r="M14460" i="1"/>
  <c r="J14460" i="1"/>
  <c r="M14454" i="1"/>
  <c r="J14454" i="1"/>
  <c r="M14448" i="1"/>
  <c r="J14448" i="1"/>
  <c r="M14442" i="1"/>
  <c r="J14442" i="1"/>
  <c r="M14433" i="1"/>
  <c r="J14433" i="1"/>
  <c r="M14427" i="1"/>
  <c r="J14427" i="1"/>
  <c r="M14420" i="1"/>
  <c r="J14420" i="1"/>
  <c r="M14413" i="1"/>
  <c r="J14413" i="1"/>
  <c r="M14407" i="1"/>
  <c r="J14407" i="1"/>
  <c r="M14401" i="1"/>
  <c r="J14401" i="1"/>
  <c r="M14394" i="1"/>
  <c r="J14394" i="1"/>
  <c r="M14388" i="1"/>
  <c r="J14388" i="1"/>
  <c r="M14382" i="1"/>
  <c r="J14382" i="1"/>
  <c r="M14376" i="1"/>
  <c r="J14376" i="1"/>
  <c r="M14370" i="1"/>
  <c r="J14370" i="1"/>
  <c r="M14364" i="1"/>
  <c r="J14364" i="1"/>
  <c r="M14359" i="1"/>
  <c r="J14359" i="1"/>
  <c r="M14353" i="1"/>
  <c r="J14353" i="1"/>
  <c r="M14346" i="1"/>
  <c r="J14346" i="1"/>
  <c r="M14340" i="1"/>
  <c r="J14340" i="1"/>
  <c r="M14333" i="1"/>
  <c r="J14333" i="1"/>
  <c r="M14326" i="1"/>
  <c r="J14326" i="1"/>
  <c r="M14320" i="1"/>
  <c r="J14320" i="1"/>
  <c r="M14314" i="1"/>
  <c r="J14314" i="1"/>
  <c r="M14308" i="1"/>
  <c r="J14308" i="1"/>
  <c r="M14301" i="1"/>
  <c r="J14301" i="1"/>
  <c r="M14292" i="1"/>
  <c r="J14292" i="1"/>
  <c r="M14286" i="1"/>
  <c r="J14286" i="1"/>
  <c r="M14280" i="1"/>
  <c r="J14280" i="1"/>
  <c r="M14274" i="1"/>
  <c r="J14274" i="1"/>
  <c r="M14269" i="1"/>
  <c r="J14269" i="1"/>
  <c r="M14264" i="1"/>
  <c r="J14264" i="1"/>
  <c r="M14255" i="1"/>
  <c r="J14255" i="1"/>
  <c r="M14249" i="1"/>
  <c r="J14249" i="1"/>
  <c r="M14241" i="1"/>
  <c r="J14241" i="1"/>
  <c r="M14234" i="1"/>
  <c r="J14234" i="1"/>
  <c r="M14229" i="1"/>
  <c r="J14229" i="1"/>
  <c r="M14222" i="1"/>
  <c r="J14222" i="1"/>
  <c r="M14214" i="1"/>
  <c r="J14214" i="1"/>
  <c r="M14152" i="1"/>
  <c r="J14152" i="1"/>
  <c r="M14146" i="1"/>
  <c r="J14146" i="1"/>
  <c r="M14140" i="1"/>
  <c r="J14140" i="1"/>
  <c r="M14134" i="1"/>
  <c r="J14134" i="1"/>
  <c r="M14128" i="1"/>
  <c r="J14128" i="1"/>
  <c r="M14122" i="1"/>
  <c r="J14122" i="1"/>
  <c r="M14116" i="1"/>
  <c r="J14116" i="1"/>
  <c r="M14110" i="1"/>
  <c r="J14110" i="1"/>
  <c r="M14104" i="1"/>
  <c r="J14104" i="1"/>
  <c r="M14098" i="1"/>
  <c r="J14098" i="1"/>
  <c r="M14092" i="1"/>
  <c r="J14092" i="1"/>
  <c r="M14086" i="1"/>
  <c r="J14086" i="1"/>
  <c r="M14080" i="1"/>
  <c r="J14080" i="1"/>
  <c r="M14074" i="1"/>
  <c r="J14074" i="1"/>
  <c r="M14068" i="1"/>
  <c r="J14068" i="1"/>
  <c r="M14062" i="1"/>
  <c r="J14062" i="1"/>
  <c r="M14056" i="1"/>
  <c r="J14056" i="1"/>
  <c r="M14050" i="1"/>
  <c r="J14050" i="1"/>
  <c r="M14044" i="1"/>
  <c r="J14044" i="1"/>
  <c r="M14038" i="1"/>
  <c r="J14038" i="1"/>
  <c r="M14032" i="1"/>
  <c r="J14032" i="1"/>
  <c r="M14026" i="1"/>
  <c r="J14026" i="1"/>
  <c r="M14020" i="1"/>
  <c r="J14020" i="1"/>
  <c r="M14014" i="1"/>
  <c r="J14014" i="1"/>
  <c r="M14008" i="1"/>
  <c r="J14008" i="1"/>
  <c r="M14002" i="1"/>
  <c r="J14002" i="1"/>
  <c r="M13996" i="1"/>
  <c r="J13996" i="1"/>
  <c r="M13990" i="1"/>
  <c r="J13990" i="1"/>
  <c r="M13984" i="1"/>
  <c r="J13984" i="1"/>
  <c r="M13976" i="1"/>
  <c r="J13976" i="1"/>
  <c r="M13970" i="1"/>
  <c r="J13970" i="1"/>
  <c r="M13964" i="1"/>
  <c r="J13964" i="1"/>
  <c r="M13958" i="1"/>
  <c r="J13958" i="1"/>
  <c r="M13952" i="1"/>
  <c r="J13952" i="1"/>
  <c r="M13946" i="1"/>
  <c r="J13946" i="1"/>
  <c r="M13940" i="1"/>
  <c r="J13940" i="1"/>
  <c r="M13934" i="1"/>
  <c r="J13934" i="1"/>
  <c r="M13928" i="1"/>
  <c r="J13928" i="1"/>
  <c r="M13922" i="1"/>
  <c r="J13922" i="1"/>
  <c r="M13916" i="1"/>
  <c r="J13916" i="1"/>
  <c r="M13910" i="1"/>
  <c r="J13910" i="1"/>
  <c r="M13904" i="1"/>
  <c r="J13904" i="1"/>
  <c r="M13898" i="1"/>
  <c r="J13898" i="1"/>
  <c r="M13892" i="1"/>
  <c r="J13892" i="1"/>
  <c r="M13886" i="1"/>
  <c r="J13886" i="1"/>
  <c r="M13880" i="1"/>
  <c r="J13880" i="1"/>
  <c r="M13874" i="1"/>
  <c r="J13874" i="1"/>
  <c r="M13868" i="1"/>
  <c r="J13868" i="1"/>
  <c r="M13862" i="1"/>
  <c r="J13862" i="1"/>
  <c r="M13856" i="1"/>
  <c r="J13856" i="1"/>
  <c r="M13850" i="1"/>
  <c r="J13850" i="1"/>
  <c r="M13844" i="1"/>
  <c r="J13844" i="1"/>
  <c r="M13838" i="1"/>
  <c r="J13838" i="1"/>
  <c r="M13832" i="1"/>
  <c r="J13832" i="1"/>
  <c r="M13826" i="1"/>
  <c r="J13826" i="1"/>
  <c r="M13820" i="1"/>
  <c r="J13820" i="1"/>
  <c r="M13814" i="1"/>
  <c r="J13814" i="1"/>
  <c r="M13806" i="1"/>
  <c r="J13806" i="1"/>
  <c r="M13800" i="1"/>
  <c r="J13800" i="1"/>
  <c r="M13794" i="1"/>
  <c r="J13794" i="1"/>
  <c r="M13788" i="1"/>
  <c r="J13788" i="1"/>
  <c r="M13782" i="1"/>
  <c r="J13782" i="1"/>
  <c r="M13776" i="1"/>
  <c r="J13776" i="1"/>
  <c r="M13770" i="1"/>
  <c r="J13770" i="1"/>
  <c r="M13764" i="1"/>
  <c r="J13764" i="1"/>
  <c r="M13758" i="1"/>
  <c r="J13758" i="1"/>
  <c r="M13752" i="1"/>
  <c r="J13752" i="1"/>
  <c r="M13746" i="1"/>
  <c r="J13746" i="1"/>
  <c r="M13740" i="1"/>
  <c r="J13740" i="1"/>
  <c r="M13734" i="1"/>
  <c r="J13734" i="1"/>
  <c r="M13728" i="1"/>
  <c r="J13728" i="1"/>
  <c r="M13722" i="1"/>
  <c r="J13722" i="1"/>
  <c r="M13716" i="1"/>
  <c r="J13716" i="1"/>
  <c r="M13710" i="1"/>
  <c r="J13710" i="1"/>
  <c r="M13704" i="1"/>
  <c r="J13704" i="1"/>
  <c r="M13698" i="1"/>
  <c r="J13698" i="1"/>
  <c r="M13692" i="1"/>
  <c r="J13692" i="1"/>
  <c r="M13686" i="1"/>
  <c r="J13686" i="1"/>
  <c r="M13680" i="1"/>
  <c r="J13680" i="1"/>
  <c r="M13674" i="1"/>
  <c r="J13674" i="1"/>
  <c r="M13668" i="1"/>
  <c r="J13668" i="1"/>
  <c r="M13662" i="1"/>
  <c r="J13662" i="1"/>
  <c r="M13656" i="1"/>
  <c r="J13656" i="1"/>
  <c r="M13650" i="1"/>
  <c r="J13650" i="1"/>
  <c r="M13644" i="1"/>
  <c r="J13644" i="1"/>
  <c r="M13638" i="1"/>
  <c r="J13638" i="1"/>
  <c r="M13632" i="1"/>
  <c r="J13632" i="1"/>
  <c r="M13626" i="1"/>
  <c r="J13626" i="1"/>
  <c r="M13620" i="1"/>
  <c r="J13620" i="1"/>
  <c r="M13614" i="1"/>
  <c r="J13614" i="1"/>
  <c r="M13608" i="1"/>
  <c r="J13608" i="1"/>
  <c r="M13602" i="1"/>
  <c r="J13602" i="1"/>
  <c r="M13596" i="1"/>
  <c r="J13596" i="1"/>
  <c r="M13590" i="1"/>
  <c r="J13590" i="1"/>
  <c r="M13584" i="1"/>
  <c r="J13584" i="1"/>
  <c r="M13578" i="1"/>
  <c r="J13578" i="1"/>
  <c r="M13572" i="1"/>
  <c r="J13572" i="1"/>
  <c r="M13566" i="1"/>
  <c r="J13566" i="1"/>
  <c r="M13560" i="1"/>
  <c r="J13560" i="1"/>
  <c r="M13554" i="1"/>
  <c r="J13554" i="1"/>
  <c r="M13548" i="1"/>
  <c r="J13548" i="1"/>
  <c r="M13542" i="1"/>
  <c r="J13542" i="1"/>
  <c r="M13536" i="1"/>
  <c r="J13536" i="1"/>
  <c r="M13530" i="1"/>
  <c r="J13530" i="1"/>
  <c r="M13524" i="1"/>
  <c r="J13524" i="1"/>
  <c r="M13518" i="1"/>
  <c r="J13518" i="1"/>
  <c r="M13512" i="1"/>
  <c r="J13512" i="1"/>
  <c r="M13506" i="1"/>
  <c r="J13506" i="1"/>
  <c r="M13500" i="1"/>
  <c r="J13500" i="1"/>
  <c r="M13494" i="1"/>
  <c r="J13494" i="1"/>
  <c r="M13488" i="1"/>
  <c r="J13488" i="1"/>
  <c r="M13482" i="1"/>
  <c r="J13482" i="1"/>
  <c r="M13476" i="1"/>
  <c r="J13476" i="1"/>
  <c r="M13470" i="1"/>
  <c r="J13470" i="1"/>
  <c r="M13464" i="1"/>
  <c r="J13464" i="1"/>
  <c r="M13458" i="1"/>
  <c r="J13458" i="1"/>
  <c r="M13452" i="1"/>
  <c r="J13452" i="1"/>
  <c r="M13446" i="1"/>
  <c r="J13446" i="1"/>
  <c r="M13440" i="1"/>
  <c r="J13440" i="1"/>
  <c r="M13434" i="1"/>
  <c r="J13434" i="1"/>
  <c r="M13428" i="1"/>
  <c r="J13428" i="1"/>
  <c r="M13422" i="1"/>
  <c r="J13422" i="1"/>
  <c r="M13416" i="1"/>
  <c r="J13416" i="1"/>
  <c r="M13410" i="1"/>
  <c r="J13410" i="1"/>
  <c r="M13404" i="1"/>
  <c r="J13404" i="1"/>
  <c r="M13398" i="1"/>
  <c r="J13398" i="1"/>
  <c r="M13392" i="1"/>
  <c r="J13392" i="1"/>
  <c r="M13386" i="1"/>
  <c r="J13386" i="1"/>
  <c r="M13380" i="1"/>
  <c r="J13380" i="1"/>
  <c r="M13374" i="1"/>
  <c r="J13374" i="1"/>
  <c r="M13368" i="1"/>
  <c r="J13368" i="1"/>
  <c r="M13362" i="1"/>
  <c r="J13362" i="1"/>
  <c r="M13356" i="1"/>
  <c r="J13356" i="1"/>
  <c r="M13350" i="1"/>
  <c r="J13350" i="1"/>
  <c r="M13344" i="1"/>
  <c r="J13344" i="1"/>
  <c r="M13338" i="1"/>
  <c r="J13338" i="1"/>
  <c r="M13332" i="1"/>
  <c r="J13332" i="1"/>
  <c r="M13326" i="1"/>
  <c r="J13326" i="1"/>
  <c r="M13320" i="1"/>
  <c r="J13320" i="1"/>
  <c r="M13314" i="1"/>
  <c r="J13314" i="1"/>
  <c r="M13308" i="1"/>
  <c r="J13308" i="1"/>
  <c r="M13302" i="1"/>
  <c r="J13302" i="1"/>
  <c r="M13296" i="1"/>
  <c r="J13296" i="1"/>
  <c r="M13290" i="1"/>
  <c r="J13290" i="1"/>
  <c r="M13284" i="1"/>
  <c r="J13284" i="1"/>
  <c r="M13278" i="1"/>
  <c r="J13278" i="1"/>
  <c r="M13272" i="1"/>
  <c r="J13272" i="1"/>
  <c r="M13266" i="1"/>
  <c r="J13266" i="1"/>
  <c r="M13260" i="1"/>
  <c r="J13260" i="1"/>
  <c r="M13254" i="1"/>
  <c r="J13254" i="1"/>
  <c r="M13248" i="1"/>
  <c r="J13248" i="1"/>
  <c r="M13242" i="1"/>
  <c r="J13242" i="1"/>
  <c r="M13236" i="1"/>
  <c r="J13236" i="1"/>
  <c r="M13230" i="1"/>
  <c r="J13230" i="1"/>
  <c r="M13224" i="1"/>
  <c r="J13224" i="1"/>
  <c r="M13218" i="1"/>
  <c r="J13218" i="1"/>
  <c r="M13212" i="1"/>
  <c r="J13212" i="1"/>
  <c r="M13206" i="1"/>
  <c r="J13206" i="1"/>
  <c r="M13200" i="1"/>
  <c r="J13200" i="1"/>
  <c r="M13194" i="1"/>
  <c r="J13194" i="1"/>
  <c r="M13188" i="1"/>
  <c r="J13188" i="1"/>
  <c r="M13182" i="1"/>
  <c r="J13182" i="1"/>
  <c r="M13176" i="1"/>
  <c r="J13176" i="1"/>
  <c r="M13170" i="1"/>
  <c r="J13170" i="1"/>
  <c r="M13164" i="1"/>
  <c r="J13164" i="1"/>
  <c r="M13158" i="1"/>
  <c r="J13158" i="1"/>
  <c r="M13152" i="1"/>
  <c r="J13152" i="1"/>
  <c r="M13146" i="1"/>
  <c r="J13146" i="1"/>
  <c r="M13140" i="1"/>
  <c r="J13140" i="1"/>
  <c r="M13134" i="1"/>
  <c r="J13134" i="1"/>
  <c r="M13128" i="1"/>
  <c r="J13128" i="1"/>
  <c r="M13122" i="1"/>
  <c r="J13122" i="1"/>
  <c r="M13116" i="1"/>
  <c r="J13116" i="1"/>
  <c r="M13110" i="1"/>
  <c r="J13110" i="1"/>
  <c r="M13104" i="1"/>
  <c r="J13104" i="1"/>
  <c r="M13098" i="1"/>
  <c r="J13098" i="1"/>
  <c r="M13092" i="1"/>
  <c r="J13092" i="1"/>
  <c r="M13086" i="1"/>
  <c r="J13086" i="1"/>
  <c r="M13080" i="1"/>
  <c r="J13080" i="1"/>
  <c r="M13074" i="1"/>
  <c r="J13074" i="1"/>
  <c r="M13068" i="1"/>
  <c r="J13068" i="1"/>
  <c r="M13062" i="1"/>
  <c r="J13062" i="1"/>
  <c r="M13056" i="1"/>
  <c r="J13056" i="1"/>
  <c r="M13050" i="1"/>
  <c r="J13050" i="1"/>
  <c r="M13044" i="1"/>
  <c r="J13044" i="1"/>
  <c r="M13038" i="1"/>
  <c r="J13038" i="1"/>
  <c r="M13032" i="1"/>
  <c r="J13032" i="1"/>
  <c r="M13026" i="1"/>
  <c r="J13026" i="1"/>
  <c r="M13020" i="1"/>
  <c r="J13020" i="1"/>
  <c r="M13014" i="1"/>
  <c r="J13014" i="1"/>
  <c r="M13008" i="1"/>
  <c r="J13008" i="1"/>
  <c r="M13002" i="1"/>
  <c r="J13002" i="1"/>
  <c r="M12996" i="1"/>
  <c r="J12996" i="1"/>
  <c r="M12990" i="1"/>
  <c r="J12990" i="1"/>
  <c r="M12984" i="1"/>
  <c r="J12984" i="1"/>
  <c r="M12978" i="1"/>
  <c r="J12978" i="1"/>
  <c r="M12972" i="1"/>
  <c r="J12972" i="1"/>
  <c r="M12966" i="1"/>
  <c r="J12966" i="1"/>
  <c r="M12960" i="1"/>
  <c r="J12960" i="1"/>
  <c r="M12954" i="1"/>
  <c r="J12954" i="1"/>
  <c r="M12948" i="1"/>
  <c r="J12948" i="1"/>
  <c r="M12942" i="1"/>
  <c r="J12942" i="1"/>
  <c r="M12936" i="1"/>
  <c r="J12936" i="1"/>
  <c r="M12930" i="1"/>
  <c r="J12930" i="1"/>
  <c r="M12924" i="1"/>
  <c r="J12924" i="1"/>
  <c r="M12918" i="1"/>
  <c r="J12918" i="1"/>
  <c r="M12912" i="1"/>
  <c r="J12912" i="1"/>
  <c r="M12906" i="1"/>
  <c r="J12906" i="1"/>
  <c r="M12900" i="1"/>
  <c r="J12900" i="1"/>
  <c r="M12894" i="1"/>
  <c r="J12894" i="1"/>
  <c r="M12888" i="1"/>
  <c r="J12888" i="1"/>
  <c r="M12882" i="1"/>
  <c r="J12882" i="1"/>
  <c r="M12876" i="1"/>
  <c r="J12876" i="1"/>
  <c r="M12870" i="1"/>
  <c r="J12870" i="1"/>
  <c r="M12864" i="1"/>
  <c r="J12864" i="1"/>
  <c r="M12858" i="1"/>
  <c r="J12858" i="1"/>
  <c r="M12852" i="1"/>
  <c r="J12852" i="1"/>
  <c r="M12846" i="1"/>
  <c r="J12846" i="1"/>
  <c r="M12840" i="1"/>
  <c r="J12840" i="1"/>
  <c r="M12834" i="1"/>
  <c r="J12834" i="1"/>
  <c r="M12828" i="1"/>
  <c r="J12828" i="1"/>
  <c r="M12822" i="1"/>
  <c r="J12822" i="1"/>
  <c r="M12816" i="1"/>
  <c r="J12816" i="1"/>
  <c r="M12810" i="1"/>
  <c r="J12810" i="1"/>
  <c r="M12804" i="1"/>
  <c r="J12804" i="1"/>
  <c r="M12798" i="1"/>
  <c r="J12798" i="1"/>
  <c r="M12792" i="1"/>
  <c r="J12792" i="1"/>
  <c r="M12786" i="1"/>
  <c r="J12786" i="1"/>
  <c r="M12780" i="1"/>
  <c r="J12780" i="1"/>
  <c r="M12774" i="1"/>
  <c r="J12774" i="1"/>
  <c r="M12768" i="1"/>
  <c r="J12768" i="1"/>
  <c r="M12762" i="1"/>
  <c r="J12762" i="1"/>
  <c r="M12756" i="1"/>
  <c r="J12756" i="1"/>
  <c r="M12750" i="1"/>
  <c r="J12750" i="1"/>
  <c r="M12744" i="1"/>
  <c r="J12744" i="1"/>
  <c r="M12738" i="1"/>
  <c r="J12738" i="1"/>
  <c r="M12732" i="1"/>
  <c r="J12732" i="1"/>
  <c r="M12726" i="1"/>
  <c r="J12726" i="1"/>
  <c r="M12720" i="1"/>
  <c r="J12720" i="1"/>
  <c r="M12714" i="1"/>
  <c r="J12714" i="1"/>
  <c r="M12708" i="1"/>
  <c r="J12708" i="1"/>
  <c r="M12702" i="1"/>
  <c r="J12702" i="1"/>
  <c r="M12696" i="1"/>
  <c r="J12696" i="1"/>
  <c r="M12690" i="1"/>
  <c r="J12690" i="1"/>
  <c r="M12684" i="1"/>
  <c r="J12684" i="1"/>
  <c r="M12676" i="1"/>
  <c r="J12676" i="1"/>
  <c r="M12670" i="1"/>
  <c r="J12670" i="1"/>
  <c r="M12664" i="1"/>
  <c r="J12664" i="1"/>
  <c r="M12658" i="1"/>
  <c r="J12658" i="1"/>
  <c r="M12652" i="1"/>
  <c r="J12652" i="1"/>
  <c r="M12646" i="1"/>
  <c r="J12646" i="1"/>
  <c r="M12640" i="1"/>
  <c r="J12640" i="1"/>
  <c r="M12634" i="1"/>
  <c r="J12634" i="1"/>
  <c r="M12628" i="1"/>
  <c r="J12628" i="1"/>
  <c r="M12622" i="1"/>
  <c r="J12622" i="1"/>
  <c r="M12616" i="1"/>
  <c r="J12616" i="1"/>
  <c r="M12610" i="1"/>
  <c r="J12610" i="1"/>
  <c r="M12604" i="1"/>
  <c r="J12604" i="1"/>
  <c r="M12598" i="1"/>
  <c r="J12598" i="1"/>
  <c r="M12592" i="1"/>
  <c r="J12592" i="1"/>
  <c r="M12586" i="1"/>
  <c r="J12586" i="1"/>
  <c r="M12580" i="1"/>
  <c r="J12580" i="1"/>
  <c r="M12574" i="1"/>
  <c r="J12574" i="1"/>
  <c r="M12568" i="1"/>
  <c r="J12568" i="1"/>
  <c r="M12562" i="1"/>
  <c r="J12562" i="1"/>
  <c r="M12556" i="1"/>
  <c r="J12556" i="1"/>
  <c r="M12550" i="1"/>
  <c r="J12550" i="1"/>
  <c r="M12544" i="1"/>
  <c r="J12544" i="1"/>
  <c r="M12538" i="1"/>
  <c r="J12538" i="1"/>
  <c r="M12532" i="1"/>
  <c r="J12532" i="1"/>
  <c r="M12526" i="1"/>
  <c r="J12526" i="1"/>
  <c r="M12520" i="1"/>
  <c r="J12520" i="1"/>
  <c r="M12514" i="1"/>
  <c r="J12514" i="1"/>
  <c r="M12508" i="1"/>
  <c r="J12508" i="1"/>
  <c r="M12502" i="1"/>
  <c r="J12502" i="1"/>
  <c r="M12496" i="1"/>
  <c r="J12496" i="1"/>
  <c r="M12490" i="1"/>
  <c r="J12490" i="1"/>
  <c r="M12484" i="1"/>
  <c r="J12484" i="1"/>
  <c r="M12478" i="1"/>
  <c r="J12478" i="1"/>
  <c r="M12472" i="1"/>
  <c r="J12472" i="1"/>
  <c r="M12466" i="1"/>
  <c r="J12466" i="1"/>
  <c r="M12460" i="1"/>
  <c r="J12460" i="1"/>
  <c r="M12454" i="1"/>
  <c r="J12454" i="1"/>
  <c r="M12448" i="1"/>
  <c r="J12448" i="1"/>
  <c r="M12442" i="1"/>
  <c r="J12442" i="1"/>
  <c r="M12436" i="1"/>
  <c r="J12436" i="1"/>
  <c r="M12430" i="1"/>
  <c r="J12430" i="1"/>
  <c r="M12424" i="1"/>
  <c r="J12424" i="1"/>
  <c r="M12418" i="1"/>
  <c r="J12418" i="1"/>
  <c r="M12412" i="1"/>
  <c r="J12412" i="1"/>
  <c r="M12406" i="1"/>
  <c r="J12406" i="1"/>
  <c r="M12400" i="1"/>
  <c r="J12400" i="1"/>
  <c r="M12394" i="1"/>
  <c r="J12394" i="1"/>
  <c r="M12388" i="1"/>
  <c r="J12388" i="1"/>
  <c r="M12382" i="1"/>
  <c r="J12382" i="1"/>
  <c r="M12376" i="1"/>
  <c r="J12376" i="1"/>
  <c r="M12370" i="1"/>
  <c r="J12370" i="1"/>
  <c r="M12364" i="1"/>
  <c r="J12364" i="1"/>
  <c r="M12358" i="1"/>
  <c r="J12358" i="1"/>
  <c r="M12352" i="1"/>
  <c r="J12352" i="1"/>
  <c r="M12346" i="1"/>
  <c r="J12346" i="1"/>
  <c r="M12340" i="1"/>
  <c r="J12340" i="1"/>
  <c r="M12334" i="1"/>
  <c r="J12334" i="1"/>
  <c r="M12328" i="1"/>
  <c r="J12328" i="1"/>
  <c r="M12322" i="1"/>
  <c r="J12322" i="1"/>
  <c r="M12316" i="1"/>
  <c r="J12316" i="1"/>
  <c r="M12310" i="1"/>
  <c r="J12310" i="1"/>
  <c r="M12304" i="1"/>
  <c r="J12304" i="1"/>
  <c r="M12298" i="1"/>
  <c r="J12298" i="1"/>
  <c r="M12292" i="1"/>
  <c r="J12292" i="1"/>
  <c r="M12286" i="1"/>
  <c r="J12286" i="1"/>
  <c r="M12280" i="1"/>
  <c r="J12280" i="1"/>
  <c r="M12274" i="1"/>
  <c r="J12274" i="1"/>
  <c r="M12268" i="1"/>
  <c r="J12268" i="1"/>
  <c r="M12262" i="1"/>
  <c r="J12262" i="1"/>
  <c r="M12256" i="1"/>
  <c r="J12256" i="1"/>
  <c r="M12250" i="1"/>
  <c r="J12250" i="1"/>
  <c r="M12244" i="1"/>
  <c r="J12244" i="1"/>
  <c r="M12238" i="1"/>
  <c r="J12238" i="1"/>
  <c r="M12232" i="1"/>
  <c r="J12232" i="1"/>
  <c r="M12226" i="1"/>
  <c r="J12226" i="1"/>
  <c r="M12220" i="1"/>
  <c r="J12220" i="1"/>
  <c r="M12214" i="1"/>
  <c r="J12214" i="1"/>
  <c r="M12208" i="1"/>
  <c r="J12208" i="1"/>
  <c r="M12202" i="1"/>
  <c r="J12202" i="1"/>
  <c r="M12196" i="1"/>
  <c r="J12196" i="1"/>
  <c r="M12190" i="1"/>
  <c r="J12190" i="1"/>
  <c r="M12184" i="1"/>
  <c r="J12184" i="1"/>
  <c r="M12178" i="1"/>
  <c r="J12178" i="1"/>
  <c r="M12172" i="1"/>
  <c r="J12172" i="1"/>
  <c r="M12166" i="1"/>
  <c r="J12166" i="1"/>
  <c r="M12160" i="1"/>
  <c r="J12160" i="1"/>
  <c r="M12154" i="1"/>
  <c r="J12154" i="1"/>
  <c r="M12148" i="1"/>
  <c r="J12148" i="1"/>
  <c r="M12142" i="1"/>
  <c r="J12142" i="1"/>
  <c r="M12136" i="1"/>
  <c r="J12136" i="1"/>
  <c r="M12130" i="1"/>
  <c r="J12130" i="1"/>
  <c r="M12124" i="1"/>
  <c r="J12124" i="1"/>
  <c r="M12118" i="1"/>
  <c r="J12118" i="1"/>
  <c r="M12112" i="1"/>
  <c r="J12112" i="1"/>
  <c r="M12106" i="1"/>
  <c r="J12106" i="1"/>
  <c r="M12100" i="1"/>
  <c r="J12100" i="1"/>
  <c r="M12094" i="1"/>
  <c r="J12094" i="1"/>
  <c r="M12088" i="1"/>
  <c r="J12088" i="1"/>
  <c r="M12082" i="1"/>
  <c r="J12082" i="1"/>
  <c r="M12076" i="1"/>
  <c r="J12076" i="1"/>
  <c r="M12070" i="1"/>
  <c r="J12070" i="1"/>
  <c r="M12064" i="1"/>
  <c r="J12064" i="1"/>
  <c r="M12058" i="1"/>
  <c r="J12058" i="1"/>
  <c r="M12052" i="1"/>
  <c r="J12052" i="1"/>
  <c r="M12046" i="1"/>
  <c r="J12046" i="1"/>
  <c r="M12040" i="1"/>
  <c r="J12040" i="1"/>
  <c r="M12034" i="1"/>
  <c r="J12034" i="1"/>
  <c r="M12028" i="1"/>
  <c r="J12028" i="1"/>
  <c r="M12022" i="1"/>
  <c r="J12022" i="1"/>
  <c r="M12016" i="1"/>
  <c r="J12016" i="1"/>
  <c r="M12010" i="1"/>
  <c r="J12010" i="1"/>
  <c r="M12004" i="1"/>
  <c r="J12004" i="1"/>
  <c r="M11998" i="1"/>
  <c r="J11998" i="1"/>
  <c r="M11992" i="1"/>
  <c r="J11992" i="1"/>
  <c r="M11986" i="1"/>
  <c r="J11986" i="1"/>
  <c r="M11980" i="1"/>
  <c r="J11980" i="1"/>
  <c r="M11974" i="1"/>
  <c r="J11974" i="1"/>
  <c r="M11968" i="1"/>
  <c r="J11968" i="1"/>
  <c r="M11962" i="1"/>
  <c r="J11962" i="1"/>
  <c r="M11956" i="1"/>
  <c r="J11956" i="1"/>
  <c r="M11950" i="1"/>
  <c r="J11950" i="1"/>
  <c r="M11944" i="1"/>
  <c r="J11944" i="1"/>
  <c r="M11938" i="1"/>
  <c r="J11938" i="1"/>
  <c r="M11932" i="1"/>
  <c r="J11932" i="1"/>
  <c r="M11926" i="1"/>
  <c r="J11926" i="1"/>
  <c r="M11920" i="1"/>
  <c r="J11920" i="1"/>
  <c r="M11914" i="1"/>
  <c r="J11914" i="1"/>
  <c r="M11908" i="1"/>
  <c r="J11908" i="1"/>
  <c r="M11902" i="1"/>
  <c r="J11902" i="1"/>
  <c r="M11896" i="1"/>
  <c r="J11896" i="1"/>
  <c r="M11890" i="1"/>
  <c r="J11890" i="1"/>
  <c r="M11884" i="1"/>
  <c r="J11884" i="1"/>
  <c r="M11878" i="1"/>
  <c r="J11878" i="1"/>
  <c r="M11872" i="1"/>
  <c r="J11872" i="1"/>
  <c r="M11866" i="1"/>
  <c r="J11866" i="1"/>
  <c r="M11860" i="1"/>
  <c r="J11860" i="1"/>
  <c r="M11854" i="1"/>
  <c r="J11854" i="1"/>
  <c r="M11848" i="1"/>
  <c r="J11848" i="1"/>
  <c r="M11842" i="1"/>
  <c r="J11842" i="1"/>
  <c r="M11836" i="1"/>
  <c r="J11836" i="1"/>
  <c r="M11830" i="1"/>
  <c r="J11830" i="1"/>
  <c r="M11824" i="1"/>
  <c r="J11824" i="1"/>
  <c r="M11818" i="1"/>
  <c r="J11818" i="1"/>
  <c r="M11812" i="1"/>
  <c r="J11812" i="1"/>
  <c r="M11806" i="1"/>
  <c r="J11806" i="1"/>
  <c r="M11800" i="1"/>
  <c r="J11800" i="1"/>
  <c r="M11794" i="1"/>
  <c r="J11794" i="1"/>
  <c r="M11788" i="1"/>
  <c r="J11788" i="1"/>
  <c r="M11782" i="1"/>
  <c r="J11782" i="1"/>
  <c r="M11776" i="1"/>
  <c r="J11776" i="1"/>
  <c r="M11770" i="1"/>
  <c r="J11770" i="1"/>
  <c r="M11764" i="1"/>
  <c r="J11764" i="1"/>
  <c r="M11758" i="1"/>
  <c r="J11758" i="1"/>
  <c r="M11752" i="1"/>
  <c r="J11752" i="1"/>
  <c r="M11746" i="1"/>
  <c r="J11746" i="1"/>
  <c r="M11740" i="1"/>
  <c r="J11740" i="1"/>
  <c r="M11734" i="1"/>
  <c r="J11734" i="1"/>
  <c r="M11728" i="1"/>
  <c r="J11728" i="1"/>
  <c r="M11722" i="1"/>
  <c r="J11722" i="1"/>
  <c r="M11716" i="1"/>
  <c r="J11716" i="1"/>
  <c r="M11710" i="1"/>
  <c r="J11710" i="1"/>
  <c r="M11704" i="1"/>
  <c r="J11704" i="1"/>
  <c r="M11698" i="1"/>
  <c r="J11698" i="1"/>
  <c r="M11692" i="1"/>
  <c r="J11692" i="1"/>
  <c r="M11686" i="1"/>
  <c r="J11686" i="1"/>
  <c r="M11680" i="1"/>
  <c r="J11680" i="1"/>
  <c r="M11674" i="1"/>
  <c r="J11674" i="1"/>
  <c r="M11668" i="1"/>
  <c r="J11668" i="1"/>
  <c r="M11662" i="1"/>
  <c r="J11662" i="1"/>
  <c r="M11656" i="1"/>
  <c r="J11656" i="1"/>
  <c r="M11650" i="1"/>
  <c r="J11650" i="1"/>
  <c r="M11644" i="1"/>
  <c r="J11644" i="1"/>
  <c r="M11638" i="1"/>
  <c r="J11638" i="1"/>
  <c r="M11632" i="1"/>
  <c r="J11632" i="1"/>
  <c r="M11626" i="1"/>
  <c r="J11626" i="1"/>
  <c r="M11620" i="1"/>
  <c r="J11620" i="1"/>
  <c r="M11614" i="1"/>
  <c r="J11614" i="1"/>
  <c r="M11608" i="1"/>
  <c r="J11608" i="1"/>
  <c r="M11602" i="1"/>
  <c r="J11602" i="1"/>
  <c r="M11596" i="1"/>
  <c r="J11596" i="1"/>
  <c r="M11590" i="1"/>
  <c r="J11590" i="1"/>
  <c r="M11584" i="1"/>
  <c r="J11584" i="1"/>
  <c r="M11578" i="1"/>
  <c r="J11578" i="1"/>
  <c r="M11572" i="1"/>
  <c r="J11572" i="1"/>
  <c r="M11566" i="1"/>
  <c r="J11566" i="1"/>
  <c r="M11560" i="1"/>
  <c r="J11560" i="1"/>
  <c r="M11554" i="1"/>
  <c r="J11554" i="1"/>
  <c r="M11548" i="1"/>
  <c r="J11548" i="1"/>
  <c r="M11542" i="1"/>
  <c r="J11542" i="1"/>
  <c r="M11536" i="1"/>
  <c r="J11536" i="1"/>
  <c r="M11530" i="1"/>
  <c r="J11530" i="1"/>
  <c r="M11524" i="1"/>
  <c r="J11524" i="1"/>
  <c r="M11518" i="1"/>
  <c r="J11518" i="1"/>
  <c r="M11512" i="1"/>
  <c r="J11512" i="1"/>
  <c r="M11506" i="1"/>
  <c r="J11506" i="1"/>
  <c r="M11500" i="1"/>
  <c r="J11500" i="1"/>
  <c r="M11494" i="1"/>
  <c r="J11494" i="1"/>
  <c r="M11488" i="1"/>
  <c r="J11488" i="1"/>
  <c r="M11482" i="1"/>
  <c r="J11482" i="1"/>
  <c r="M11476" i="1"/>
  <c r="J11476" i="1"/>
  <c r="M11470" i="1"/>
  <c r="J11470" i="1"/>
  <c r="M11464" i="1"/>
  <c r="J11464" i="1"/>
  <c r="M11458" i="1"/>
  <c r="J11458" i="1"/>
  <c r="M11452" i="1"/>
  <c r="J11452" i="1"/>
  <c r="M11446" i="1"/>
  <c r="J11446" i="1"/>
  <c r="M11440" i="1"/>
  <c r="J11440" i="1"/>
  <c r="M11434" i="1"/>
  <c r="J11434" i="1"/>
  <c r="M11428" i="1"/>
  <c r="J11428" i="1"/>
  <c r="M11422" i="1"/>
  <c r="J11422" i="1"/>
  <c r="M11416" i="1"/>
  <c r="J11416" i="1"/>
  <c r="M11410" i="1"/>
  <c r="J11410" i="1"/>
  <c r="M11404" i="1"/>
  <c r="J11404" i="1"/>
  <c r="M11398" i="1"/>
  <c r="J11398" i="1"/>
  <c r="M11392" i="1"/>
  <c r="J11392" i="1"/>
  <c r="M11386" i="1"/>
  <c r="J11386" i="1"/>
  <c r="M11380" i="1"/>
  <c r="J11380" i="1"/>
  <c r="M11374" i="1"/>
  <c r="J11374" i="1"/>
  <c r="M11368" i="1"/>
  <c r="J11368" i="1"/>
  <c r="M11362" i="1"/>
  <c r="J11362" i="1"/>
  <c r="M11356" i="1"/>
  <c r="J11356" i="1"/>
  <c r="M11350" i="1"/>
  <c r="J11350" i="1"/>
  <c r="M11344" i="1"/>
  <c r="J11344" i="1"/>
  <c r="M11338" i="1"/>
  <c r="J11338" i="1"/>
  <c r="M11332" i="1"/>
  <c r="J11332" i="1"/>
  <c r="M11326" i="1"/>
  <c r="J11326" i="1"/>
  <c r="M11320" i="1"/>
  <c r="J11320" i="1"/>
  <c r="M11314" i="1"/>
  <c r="J11314" i="1"/>
  <c r="M11308" i="1"/>
  <c r="J11308" i="1"/>
  <c r="M11302" i="1"/>
  <c r="J11302" i="1"/>
  <c r="M11296" i="1"/>
  <c r="J11296" i="1"/>
  <c r="M11290" i="1"/>
  <c r="J11290" i="1"/>
  <c r="M11284" i="1"/>
  <c r="J11284" i="1"/>
  <c r="M11278" i="1"/>
  <c r="J11278" i="1"/>
  <c r="M11272" i="1"/>
  <c r="J11272" i="1"/>
  <c r="M11266" i="1"/>
  <c r="J11266" i="1"/>
  <c r="M11260" i="1"/>
  <c r="J11260" i="1"/>
  <c r="M11254" i="1"/>
  <c r="J11254" i="1"/>
  <c r="M11248" i="1"/>
  <c r="J11248" i="1"/>
  <c r="M11242" i="1"/>
  <c r="J11242" i="1"/>
  <c r="M11236" i="1"/>
  <c r="J11236" i="1"/>
  <c r="M11230" i="1"/>
  <c r="J11230" i="1"/>
  <c r="M11224" i="1"/>
  <c r="J11224" i="1"/>
  <c r="M11218" i="1"/>
  <c r="J11218" i="1"/>
  <c r="M11212" i="1"/>
  <c r="J11212" i="1"/>
  <c r="M11206" i="1"/>
  <c r="J11206" i="1"/>
  <c r="M11200" i="1"/>
  <c r="J11200" i="1"/>
  <c r="M11194" i="1"/>
  <c r="J11194" i="1"/>
  <c r="M11188" i="1"/>
  <c r="J11188" i="1"/>
  <c r="M11182" i="1"/>
  <c r="J11182" i="1"/>
  <c r="M11176" i="1"/>
  <c r="J11176" i="1"/>
  <c r="M11170" i="1"/>
  <c r="J11170" i="1"/>
  <c r="M11162" i="1"/>
  <c r="J11162" i="1"/>
  <c r="M11156" i="1"/>
  <c r="J11156" i="1"/>
  <c r="M11150" i="1"/>
  <c r="J11150" i="1"/>
  <c r="M11144" i="1"/>
  <c r="J11144" i="1"/>
  <c r="M11138" i="1"/>
  <c r="J11138" i="1"/>
  <c r="M11132" i="1"/>
  <c r="J11132" i="1"/>
  <c r="M11126" i="1"/>
  <c r="J11126" i="1"/>
  <c r="M11120" i="1"/>
  <c r="J11120" i="1"/>
  <c r="M11114" i="1"/>
  <c r="J11114" i="1"/>
  <c r="M11108" i="1"/>
  <c r="J11108" i="1"/>
  <c r="M11102" i="1"/>
  <c r="J11102" i="1"/>
  <c r="M11096" i="1"/>
  <c r="J11096" i="1"/>
  <c r="M11090" i="1"/>
  <c r="J11090" i="1"/>
  <c r="M11084" i="1"/>
  <c r="J11084" i="1"/>
  <c r="M11078" i="1"/>
  <c r="J11078" i="1"/>
  <c r="M11072" i="1"/>
  <c r="J11072" i="1"/>
  <c r="M11066" i="1"/>
  <c r="J11066" i="1"/>
  <c r="M11060" i="1"/>
  <c r="J11060" i="1"/>
  <c r="M11054" i="1"/>
  <c r="J11054" i="1"/>
  <c r="M11048" i="1"/>
  <c r="J11048" i="1"/>
  <c r="M11042" i="1"/>
  <c r="J11042" i="1"/>
  <c r="M11036" i="1"/>
  <c r="J11036" i="1"/>
  <c r="M11030" i="1"/>
  <c r="J11030" i="1"/>
  <c r="M11024" i="1"/>
  <c r="J11024" i="1"/>
  <c r="M11018" i="1"/>
  <c r="J11018" i="1"/>
  <c r="M11012" i="1"/>
  <c r="J11012" i="1"/>
  <c r="M11006" i="1"/>
  <c r="J11006" i="1"/>
  <c r="M11000" i="1"/>
  <c r="J11000" i="1"/>
  <c r="M10994" i="1"/>
  <c r="J10994" i="1"/>
  <c r="M10988" i="1"/>
  <c r="J10988" i="1"/>
  <c r="M10982" i="1"/>
  <c r="J10982" i="1"/>
  <c r="M10976" i="1"/>
  <c r="J10976" i="1"/>
  <c r="M10970" i="1"/>
  <c r="J10970" i="1"/>
  <c r="M10964" i="1"/>
  <c r="J10964" i="1"/>
  <c r="M10958" i="1"/>
  <c r="J10958" i="1"/>
  <c r="M10952" i="1"/>
  <c r="J10952" i="1"/>
  <c r="M10946" i="1"/>
  <c r="J10946" i="1"/>
  <c r="M10940" i="1"/>
  <c r="J10940" i="1"/>
  <c r="M10934" i="1"/>
  <c r="J10934" i="1"/>
  <c r="M10928" i="1"/>
  <c r="J10928" i="1"/>
  <c r="M10922" i="1"/>
  <c r="J10922" i="1"/>
  <c r="M10916" i="1"/>
  <c r="J10916" i="1"/>
  <c r="M10909" i="1"/>
  <c r="J10909" i="1"/>
  <c r="M10903" i="1"/>
  <c r="J10903" i="1"/>
  <c r="M10897" i="1"/>
  <c r="J10897" i="1"/>
  <c r="M10891" i="1"/>
  <c r="J10891" i="1"/>
  <c r="M10885" i="1"/>
  <c r="J10885" i="1"/>
  <c r="M10879" i="1"/>
  <c r="J10879" i="1"/>
  <c r="M10873" i="1"/>
  <c r="J10873" i="1"/>
  <c r="M10867" i="1"/>
  <c r="J10867" i="1"/>
  <c r="M10861" i="1"/>
  <c r="J10861" i="1"/>
  <c r="M10855" i="1"/>
  <c r="J10855" i="1"/>
  <c r="M10849" i="1"/>
  <c r="J10849" i="1"/>
  <c r="M10843" i="1"/>
  <c r="J10843" i="1"/>
  <c r="M10837" i="1"/>
  <c r="J10837" i="1"/>
  <c r="M10831" i="1"/>
  <c r="J10831" i="1"/>
  <c r="M10826" i="1"/>
  <c r="J10826" i="1"/>
  <c r="M10820" i="1"/>
  <c r="J10820" i="1"/>
  <c r="M10814" i="1"/>
  <c r="J10814" i="1"/>
  <c r="M10808" i="1"/>
  <c r="J10808" i="1"/>
  <c r="M10802" i="1"/>
  <c r="J10802" i="1"/>
  <c r="M10796" i="1"/>
  <c r="J10796" i="1"/>
  <c r="M10790" i="1"/>
  <c r="J10790" i="1"/>
  <c r="M10784" i="1"/>
  <c r="J10784" i="1"/>
  <c r="M10778" i="1"/>
  <c r="J10778" i="1"/>
  <c r="M10772" i="1"/>
  <c r="J10772" i="1"/>
  <c r="M10766" i="1"/>
  <c r="J10766" i="1"/>
  <c r="M10760" i="1"/>
  <c r="J10760" i="1"/>
  <c r="M10754" i="1"/>
  <c r="J10754" i="1"/>
  <c r="M10748" i="1"/>
  <c r="J10748" i="1"/>
  <c r="M10742" i="1"/>
  <c r="J10742" i="1"/>
  <c r="M10736" i="1"/>
  <c r="J10736" i="1"/>
  <c r="M10730" i="1"/>
  <c r="J10730" i="1"/>
  <c r="M10724" i="1"/>
  <c r="J10724" i="1"/>
  <c r="M10718" i="1"/>
  <c r="J10718" i="1"/>
  <c r="M10712" i="1"/>
  <c r="J10712" i="1"/>
  <c r="M10706" i="1"/>
  <c r="J10706" i="1"/>
  <c r="M10700" i="1"/>
  <c r="J10700" i="1"/>
  <c r="M10694" i="1"/>
  <c r="J10694" i="1"/>
  <c r="M10688" i="1"/>
  <c r="J10688" i="1"/>
  <c r="M10682" i="1"/>
  <c r="J10682" i="1"/>
  <c r="M10676" i="1"/>
  <c r="J10676" i="1"/>
  <c r="M10670" i="1"/>
  <c r="J10670" i="1"/>
  <c r="M10664" i="1"/>
  <c r="J10664" i="1"/>
  <c r="M10658" i="1"/>
  <c r="J10658" i="1"/>
  <c r="M10652" i="1"/>
  <c r="J10652" i="1"/>
  <c r="M10646" i="1"/>
  <c r="J10646" i="1"/>
  <c r="M10640" i="1"/>
  <c r="J10640" i="1"/>
  <c r="M10634" i="1"/>
  <c r="J10634" i="1"/>
  <c r="M10626" i="1"/>
  <c r="J10626" i="1"/>
  <c r="M10620" i="1"/>
  <c r="J10620" i="1"/>
  <c r="M10614" i="1"/>
  <c r="J10614" i="1"/>
  <c r="M10608" i="1"/>
  <c r="J10608" i="1"/>
  <c r="M10602" i="1"/>
  <c r="J10602" i="1"/>
  <c r="M10596" i="1"/>
  <c r="J10596" i="1"/>
  <c r="M10590" i="1"/>
  <c r="J10590" i="1"/>
  <c r="M10584" i="1"/>
  <c r="J10584" i="1"/>
  <c r="M10578" i="1"/>
  <c r="J10578" i="1"/>
  <c r="M10572" i="1"/>
  <c r="J10572" i="1"/>
  <c r="M10566" i="1"/>
  <c r="J10566" i="1"/>
  <c r="M10560" i="1"/>
  <c r="J10560" i="1"/>
  <c r="M10554" i="1"/>
  <c r="J10554" i="1"/>
  <c r="M10548" i="1"/>
  <c r="J10548" i="1"/>
  <c r="M10542" i="1"/>
  <c r="J10542" i="1"/>
  <c r="M10536" i="1"/>
  <c r="J10536" i="1"/>
  <c r="M10530" i="1"/>
  <c r="J10530" i="1"/>
  <c r="M10524" i="1"/>
  <c r="J10524" i="1"/>
  <c r="M10518" i="1"/>
  <c r="J10518" i="1"/>
  <c r="M10512" i="1"/>
  <c r="J10512" i="1"/>
  <c r="M10506" i="1"/>
  <c r="J10506" i="1"/>
  <c r="M10500" i="1"/>
  <c r="J10500" i="1"/>
  <c r="M10494" i="1"/>
  <c r="J10494" i="1"/>
  <c r="M10488" i="1"/>
  <c r="J10488" i="1"/>
  <c r="M10482" i="1"/>
  <c r="J10482" i="1"/>
  <c r="M10476" i="1"/>
  <c r="J10476" i="1"/>
  <c r="M10470" i="1"/>
  <c r="J10470" i="1"/>
  <c r="M10464" i="1"/>
  <c r="J10464" i="1"/>
  <c r="M10458" i="1"/>
  <c r="J10458" i="1"/>
  <c r="M10452" i="1"/>
  <c r="J10452" i="1"/>
  <c r="M10446" i="1"/>
  <c r="J10446" i="1"/>
  <c r="M10440" i="1"/>
  <c r="J10440" i="1"/>
  <c r="M10434" i="1"/>
  <c r="J10434" i="1"/>
  <c r="M10428" i="1"/>
  <c r="J10428" i="1"/>
  <c r="M10422" i="1"/>
  <c r="J10422" i="1"/>
  <c r="M10416" i="1"/>
  <c r="J10416" i="1"/>
  <c r="M10410" i="1"/>
  <c r="J10410" i="1"/>
  <c r="M10404" i="1"/>
  <c r="J10404" i="1"/>
  <c r="M10398" i="1"/>
  <c r="J10398" i="1"/>
  <c r="M10392" i="1"/>
  <c r="J10392" i="1"/>
  <c r="M10386" i="1"/>
  <c r="J10386" i="1"/>
  <c r="M10380" i="1"/>
  <c r="J10380" i="1"/>
  <c r="M10374" i="1"/>
  <c r="J10374" i="1"/>
  <c r="M10368" i="1"/>
  <c r="J10368" i="1"/>
  <c r="M10362" i="1"/>
  <c r="J10362" i="1"/>
  <c r="M10356" i="1"/>
  <c r="J10356" i="1"/>
  <c r="M10350" i="1"/>
  <c r="J10350" i="1"/>
  <c r="M10344" i="1"/>
  <c r="J10344" i="1"/>
  <c r="M10338" i="1"/>
  <c r="J10338" i="1"/>
  <c r="M10332" i="1"/>
  <c r="J10332" i="1"/>
  <c r="M10326" i="1"/>
  <c r="J10326" i="1"/>
  <c r="M10320" i="1"/>
  <c r="J10320" i="1"/>
  <c r="M10314" i="1"/>
  <c r="J10314" i="1"/>
  <c r="M10308" i="1"/>
  <c r="J10308" i="1"/>
  <c r="M10302" i="1"/>
  <c r="J10302" i="1"/>
  <c r="M10296" i="1"/>
  <c r="J10296" i="1"/>
  <c r="M10290" i="1"/>
  <c r="J10290" i="1"/>
  <c r="M10284" i="1"/>
  <c r="J10284" i="1"/>
  <c r="M10278" i="1"/>
  <c r="J10278" i="1"/>
  <c r="M10272" i="1"/>
  <c r="J10272" i="1"/>
  <c r="M10266" i="1"/>
  <c r="J10266" i="1"/>
  <c r="M10260" i="1"/>
  <c r="J10260" i="1"/>
  <c r="M10254" i="1"/>
  <c r="J10254" i="1"/>
  <c r="M10248" i="1"/>
  <c r="J10248" i="1"/>
  <c r="M10242" i="1"/>
  <c r="J10242" i="1"/>
  <c r="M10236" i="1"/>
  <c r="J10236" i="1"/>
  <c r="M10230" i="1"/>
  <c r="J10230" i="1"/>
  <c r="M10224" i="1"/>
  <c r="J10224" i="1"/>
  <c r="M10218" i="1"/>
  <c r="J10218" i="1"/>
  <c r="M10212" i="1"/>
  <c r="J10212" i="1"/>
  <c r="M10206" i="1"/>
  <c r="J10206" i="1"/>
  <c r="M10200" i="1"/>
  <c r="J10200" i="1"/>
  <c r="M10194" i="1"/>
  <c r="J10194" i="1"/>
  <c r="M10188" i="1"/>
  <c r="J10188" i="1"/>
  <c r="M10182" i="1"/>
  <c r="J10182" i="1"/>
  <c r="M10176" i="1"/>
  <c r="J10176" i="1"/>
  <c r="M10170" i="1"/>
  <c r="J10170" i="1"/>
  <c r="M10164" i="1"/>
  <c r="J10164" i="1"/>
  <c r="M10158" i="1"/>
  <c r="J10158" i="1"/>
  <c r="M10152" i="1"/>
  <c r="J10152" i="1"/>
  <c r="M10146" i="1"/>
  <c r="J10146" i="1"/>
  <c r="M10140" i="1"/>
  <c r="J10140" i="1"/>
  <c r="M10134" i="1"/>
  <c r="J10134" i="1"/>
  <c r="M10128" i="1"/>
  <c r="J10128" i="1"/>
  <c r="M10122" i="1"/>
  <c r="J10122" i="1"/>
  <c r="M10116" i="1"/>
  <c r="J10116" i="1"/>
  <c r="M10110" i="1"/>
  <c r="J10110" i="1"/>
  <c r="M10104" i="1"/>
  <c r="J10104" i="1"/>
  <c r="M10098" i="1"/>
  <c r="J10098" i="1"/>
  <c r="M10092" i="1"/>
  <c r="J10092" i="1"/>
  <c r="M10086" i="1"/>
  <c r="J10086" i="1"/>
  <c r="M10080" i="1"/>
  <c r="J10080" i="1"/>
  <c r="M10074" i="1"/>
  <c r="J10074" i="1"/>
  <c r="M10068" i="1"/>
  <c r="J10068" i="1"/>
  <c r="M10062" i="1"/>
  <c r="J10062" i="1"/>
  <c r="M10056" i="1"/>
  <c r="J10056" i="1"/>
  <c r="M10050" i="1"/>
  <c r="J10050" i="1"/>
  <c r="M10044" i="1"/>
  <c r="J10044" i="1"/>
  <c r="M10038" i="1"/>
  <c r="J10038" i="1"/>
  <c r="M10032" i="1"/>
  <c r="J10032" i="1"/>
  <c r="M10026" i="1"/>
  <c r="J10026" i="1"/>
  <c r="M10020" i="1"/>
  <c r="J10020" i="1"/>
  <c r="M10014" i="1"/>
  <c r="J10014" i="1"/>
  <c r="M10008" i="1"/>
  <c r="J10008" i="1"/>
  <c r="M10002" i="1"/>
  <c r="J10002" i="1"/>
  <c r="M9996" i="1"/>
  <c r="J9996" i="1"/>
  <c r="M9990" i="1"/>
  <c r="J9990" i="1"/>
  <c r="M9984" i="1"/>
  <c r="J9984" i="1"/>
  <c r="M9978" i="1"/>
  <c r="J9978" i="1"/>
  <c r="M9972" i="1"/>
  <c r="J9972" i="1"/>
  <c r="M9966" i="1"/>
  <c r="J9966" i="1"/>
  <c r="M9960" i="1"/>
  <c r="J9960" i="1"/>
  <c r="M9954" i="1"/>
  <c r="J9954" i="1"/>
  <c r="M9948" i="1"/>
  <c r="J9948" i="1"/>
  <c r="M9942" i="1"/>
  <c r="J9942" i="1"/>
  <c r="M9936" i="1"/>
  <c r="J9936" i="1"/>
  <c r="M9930" i="1"/>
  <c r="J9930" i="1"/>
  <c r="M9924" i="1"/>
  <c r="J9924" i="1"/>
  <c r="M9918" i="1"/>
  <c r="J9918" i="1"/>
  <c r="M9912" i="1"/>
  <c r="J9912" i="1"/>
  <c r="M9906" i="1"/>
  <c r="J9906" i="1"/>
  <c r="M9900" i="1"/>
  <c r="J9900" i="1"/>
  <c r="M9894" i="1"/>
  <c r="J9894" i="1"/>
  <c r="M9888" i="1"/>
  <c r="J9888" i="1"/>
  <c r="M9882" i="1"/>
  <c r="J9882" i="1"/>
  <c r="M9876" i="1"/>
  <c r="J9876" i="1"/>
  <c r="M9870" i="1"/>
  <c r="J9870" i="1"/>
  <c r="M9864" i="1"/>
  <c r="J9864" i="1"/>
  <c r="M9858" i="1"/>
  <c r="J9858" i="1"/>
  <c r="M9852" i="1"/>
  <c r="J9852" i="1"/>
  <c r="M9846" i="1"/>
  <c r="J9846" i="1"/>
  <c r="M9840" i="1"/>
  <c r="J9840" i="1"/>
  <c r="M9834" i="1"/>
  <c r="J9834" i="1"/>
  <c r="M9828" i="1"/>
  <c r="J9828" i="1"/>
  <c r="M9822" i="1"/>
  <c r="J9822" i="1"/>
  <c r="M9816" i="1"/>
  <c r="J9816" i="1"/>
  <c r="M9810" i="1"/>
  <c r="J9810" i="1"/>
  <c r="M9804" i="1"/>
  <c r="J9804" i="1"/>
  <c r="M9798" i="1"/>
  <c r="J9798" i="1"/>
  <c r="M9792" i="1"/>
  <c r="J9792" i="1"/>
  <c r="M9786" i="1"/>
  <c r="J9786" i="1"/>
  <c r="M9780" i="1"/>
  <c r="J9780" i="1"/>
  <c r="M9774" i="1"/>
  <c r="J9774" i="1"/>
  <c r="M9768" i="1"/>
  <c r="J9768" i="1"/>
  <c r="M9762" i="1"/>
  <c r="J9762" i="1"/>
  <c r="M9756" i="1"/>
  <c r="J9756" i="1"/>
  <c r="M9750" i="1"/>
  <c r="J9750" i="1"/>
  <c r="M9744" i="1"/>
  <c r="J9744" i="1"/>
  <c r="M9738" i="1"/>
  <c r="J9738" i="1"/>
  <c r="M9732" i="1"/>
  <c r="J9732" i="1"/>
  <c r="M9726" i="1"/>
  <c r="J9726" i="1"/>
  <c r="M9720" i="1"/>
  <c r="J9720" i="1"/>
  <c r="M9714" i="1"/>
  <c r="J9714" i="1"/>
  <c r="M9708" i="1"/>
  <c r="J9708" i="1"/>
  <c r="M9702" i="1"/>
  <c r="J9702" i="1"/>
  <c r="M9696" i="1"/>
  <c r="J9696" i="1"/>
  <c r="M9690" i="1"/>
  <c r="J9690" i="1"/>
  <c r="M9684" i="1"/>
  <c r="J9684" i="1"/>
  <c r="M9678" i="1"/>
  <c r="J9678" i="1"/>
  <c r="M9672" i="1"/>
  <c r="J9672" i="1"/>
  <c r="M9666" i="1"/>
  <c r="J9666" i="1"/>
  <c r="M9660" i="1"/>
  <c r="J9660" i="1"/>
  <c r="M9654" i="1"/>
  <c r="J9654" i="1"/>
  <c r="M9648" i="1"/>
  <c r="J9648" i="1"/>
  <c r="M9642" i="1"/>
  <c r="J9642" i="1"/>
  <c r="M9636" i="1"/>
  <c r="J9636" i="1"/>
  <c r="M9630" i="1"/>
  <c r="J9630" i="1"/>
  <c r="M9624" i="1"/>
  <c r="J9624" i="1"/>
  <c r="M9618" i="1"/>
  <c r="J9618" i="1"/>
  <c r="M9612" i="1"/>
  <c r="J9612" i="1"/>
  <c r="M9606" i="1"/>
  <c r="J9606" i="1"/>
  <c r="M9600" i="1"/>
  <c r="J9600" i="1"/>
  <c r="M9594" i="1"/>
  <c r="J9594" i="1"/>
  <c r="M9588" i="1"/>
  <c r="J9588" i="1"/>
  <c r="M9582" i="1"/>
  <c r="J9582" i="1"/>
  <c r="M9576" i="1"/>
  <c r="J9576" i="1"/>
  <c r="M9570" i="1"/>
  <c r="J9570" i="1"/>
  <c r="M9564" i="1"/>
  <c r="J9564" i="1"/>
  <c r="M9558" i="1"/>
  <c r="J9558" i="1"/>
  <c r="M9552" i="1"/>
  <c r="J9552" i="1"/>
  <c r="M9546" i="1"/>
  <c r="J9546" i="1"/>
  <c r="M9540" i="1"/>
  <c r="J9540" i="1"/>
  <c r="M9534" i="1"/>
  <c r="J9534" i="1"/>
  <c r="M9528" i="1"/>
  <c r="J9528" i="1"/>
  <c r="M9522" i="1"/>
  <c r="J9522" i="1"/>
  <c r="M9516" i="1"/>
  <c r="J9516" i="1"/>
  <c r="M9510" i="1"/>
  <c r="J9510" i="1"/>
  <c r="M9504" i="1"/>
  <c r="J9504" i="1"/>
  <c r="M9498" i="1"/>
  <c r="J9498" i="1"/>
  <c r="M9492" i="1"/>
  <c r="J9492" i="1"/>
  <c r="M9486" i="1"/>
  <c r="J9486" i="1"/>
  <c r="M9480" i="1"/>
  <c r="J9480" i="1"/>
  <c r="M9474" i="1"/>
  <c r="J9474" i="1"/>
  <c r="M9468" i="1"/>
  <c r="J9468" i="1"/>
  <c r="M9462" i="1"/>
  <c r="J9462" i="1"/>
  <c r="M9456" i="1"/>
  <c r="J9456" i="1"/>
  <c r="M9450" i="1"/>
  <c r="J9450" i="1"/>
  <c r="M9444" i="1"/>
  <c r="J9444" i="1"/>
  <c r="M9438" i="1"/>
  <c r="J9438" i="1"/>
  <c r="M9432" i="1"/>
  <c r="J9432" i="1"/>
  <c r="M9426" i="1"/>
  <c r="J9426" i="1"/>
  <c r="M9420" i="1"/>
  <c r="J9420" i="1"/>
  <c r="M9414" i="1"/>
  <c r="J9414" i="1"/>
  <c r="M9408" i="1"/>
  <c r="J9408" i="1"/>
  <c r="M9402" i="1"/>
  <c r="J9402" i="1"/>
  <c r="M9396" i="1"/>
  <c r="J9396" i="1"/>
  <c r="M9390" i="1"/>
  <c r="J9390" i="1"/>
  <c r="M9384" i="1"/>
  <c r="J9384" i="1"/>
  <c r="M9378" i="1"/>
  <c r="J9378" i="1"/>
  <c r="M9372" i="1"/>
  <c r="J9372" i="1"/>
  <c r="M9366" i="1"/>
  <c r="J9366" i="1"/>
  <c r="M9360" i="1"/>
  <c r="J9360" i="1"/>
  <c r="M9354" i="1"/>
  <c r="J9354" i="1"/>
  <c r="M9348" i="1"/>
  <c r="J9348" i="1"/>
  <c r="M9342" i="1"/>
  <c r="J9342" i="1"/>
  <c r="M9336" i="1"/>
  <c r="J9336" i="1"/>
  <c r="M9330" i="1"/>
  <c r="J9330" i="1"/>
  <c r="M9324" i="1"/>
  <c r="J9324" i="1"/>
  <c r="M9318" i="1"/>
  <c r="J9318" i="1"/>
  <c r="M9312" i="1"/>
  <c r="J9312" i="1"/>
  <c r="M9306" i="1"/>
  <c r="J9306" i="1"/>
  <c r="M9300" i="1"/>
  <c r="J9300" i="1"/>
  <c r="M9294" i="1"/>
  <c r="J9294" i="1"/>
  <c r="M9288" i="1"/>
  <c r="J9288" i="1"/>
  <c r="M9282" i="1"/>
  <c r="J9282" i="1"/>
  <c r="M9276" i="1"/>
  <c r="J9276" i="1"/>
  <c r="M9270" i="1"/>
  <c r="J9270" i="1"/>
  <c r="M9264" i="1"/>
  <c r="J9264" i="1"/>
  <c r="M9258" i="1"/>
  <c r="J9258" i="1"/>
  <c r="M9252" i="1"/>
  <c r="J9252" i="1"/>
  <c r="M9246" i="1"/>
  <c r="J9246" i="1"/>
  <c r="M9240" i="1"/>
  <c r="J9240" i="1"/>
  <c r="M9234" i="1"/>
  <c r="J9234" i="1"/>
  <c r="M9228" i="1"/>
  <c r="J9228" i="1"/>
  <c r="M9222" i="1"/>
  <c r="J9222" i="1"/>
  <c r="M9216" i="1"/>
  <c r="J9216" i="1"/>
  <c r="M9210" i="1"/>
  <c r="J9210" i="1"/>
  <c r="M9204" i="1"/>
  <c r="J9204" i="1"/>
  <c r="M9198" i="1"/>
  <c r="J9198" i="1"/>
  <c r="M9192" i="1"/>
  <c r="J9192" i="1"/>
  <c r="M9186" i="1"/>
  <c r="J9186" i="1"/>
  <c r="M9180" i="1"/>
  <c r="J9180" i="1"/>
  <c r="M9174" i="1"/>
  <c r="J9174" i="1"/>
  <c r="M9168" i="1"/>
  <c r="J9168" i="1"/>
  <c r="M9162" i="1"/>
  <c r="J9162" i="1"/>
  <c r="M9156" i="1"/>
  <c r="J9156" i="1"/>
  <c r="M9150" i="1"/>
  <c r="J9150" i="1"/>
  <c r="M9144" i="1"/>
  <c r="J9144" i="1"/>
  <c r="M9138" i="1"/>
  <c r="J9138" i="1"/>
  <c r="M9132" i="1"/>
  <c r="J9132" i="1"/>
  <c r="M9126" i="1"/>
  <c r="J9126" i="1"/>
  <c r="M9120" i="1"/>
  <c r="J9120" i="1"/>
  <c r="M9114" i="1"/>
  <c r="J9114" i="1"/>
  <c r="M9108" i="1"/>
  <c r="J9108" i="1"/>
  <c r="M9102" i="1"/>
  <c r="J9102" i="1"/>
  <c r="M9096" i="1"/>
  <c r="J9096" i="1"/>
  <c r="M9090" i="1"/>
  <c r="J9090" i="1"/>
  <c r="M9084" i="1"/>
  <c r="J9084" i="1"/>
  <c r="M9078" i="1"/>
  <c r="J9078" i="1"/>
  <c r="M9072" i="1"/>
  <c r="J9072" i="1"/>
  <c r="M9066" i="1"/>
  <c r="J9066" i="1"/>
  <c r="M9060" i="1"/>
  <c r="J9060" i="1"/>
  <c r="M9054" i="1"/>
  <c r="J9054" i="1"/>
  <c r="M9048" i="1"/>
  <c r="J9048" i="1"/>
  <c r="M9042" i="1"/>
  <c r="J9042" i="1"/>
  <c r="M9036" i="1"/>
  <c r="J9036" i="1"/>
  <c r="M9030" i="1"/>
  <c r="J9030" i="1"/>
  <c r="M9024" i="1"/>
  <c r="J9024" i="1"/>
  <c r="M9018" i="1"/>
  <c r="J9018" i="1"/>
  <c r="M9012" i="1"/>
  <c r="J9012" i="1"/>
  <c r="M9006" i="1"/>
  <c r="J9006" i="1"/>
  <c r="M9000" i="1"/>
  <c r="J9000" i="1"/>
  <c r="M8994" i="1"/>
  <c r="J8994" i="1"/>
  <c r="M8988" i="1"/>
  <c r="J8988" i="1"/>
  <c r="M8982" i="1"/>
  <c r="J8982" i="1"/>
  <c r="M8976" i="1"/>
  <c r="J8976" i="1"/>
  <c r="M8970" i="1"/>
  <c r="J8970" i="1"/>
  <c r="M8964" i="1"/>
  <c r="J8964" i="1"/>
  <c r="M8958" i="1"/>
  <c r="J8958" i="1"/>
  <c r="M8952" i="1"/>
  <c r="J8952" i="1"/>
  <c r="M8946" i="1"/>
  <c r="J8946" i="1"/>
  <c r="M8940" i="1"/>
  <c r="J8940" i="1"/>
  <c r="M8934" i="1"/>
  <c r="J8934" i="1"/>
  <c r="M8928" i="1"/>
  <c r="J8928" i="1"/>
  <c r="M8922" i="1"/>
  <c r="J8922" i="1"/>
  <c r="M8916" i="1"/>
  <c r="J8916" i="1"/>
  <c r="M8910" i="1"/>
  <c r="J8910" i="1"/>
  <c r="M8904" i="1"/>
  <c r="J8904" i="1"/>
  <c r="M8898" i="1"/>
  <c r="J8898" i="1"/>
  <c r="M8892" i="1"/>
  <c r="J8892" i="1"/>
  <c r="M8886" i="1"/>
  <c r="J8886" i="1"/>
  <c r="M8880" i="1"/>
  <c r="J8880" i="1"/>
  <c r="M8874" i="1"/>
  <c r="J8874" i="1"/>
  <c r="M8868" i="1"/>
  <c r="J8868" i="1"/>
  <c r="M8862" i="1"/>
  <c r="J8862" i="1"/>
  <c r="M8856" i="1"/>
  <c r="J8856" i="1"/>
  <c r="M8850" i="1"/>
  <c r="J8850" i="1"/>
  <c r="M8844" i="1"/>
  <c r="J8844" i="1"/>
  <c r="M8838" i="1"/>
  <c r="J8838" i="1"/>
  <c r="M8832" i="1"/>
  <c r="J8832" i="1"/>
  <c r="M8826" i="1"/>
  <c r="J8826" i="1"/>
  <c r="M8820" i="1"/>
  <c r="J8820" i="1"/>
  <c r="M8814" i="1"/>
  <c r="J8814" i="1"/>
  <c r="M8808" i="1"/>
  <c r="J8808" i="1"/>
  <c r="M8802" i="1"/>
  <c r="J8802" i="1"/>
  <c r="M8796" i="1"/>
  <c r="J8796" i="1"/>
  <c r="M8790" i="1"/>
  <c r="J8790" i="1"/>
  <c r="M8784" i="1"/>
  <c r="J8784" i="1"/>
  <c r="M8778" i="1"/>
  <c r="J8778" i="1"/>
  <c r="M8772" i="1"/>
  <c r="J8772" i="1"/>
  <c r="M8766" i="1"/>
  <c r="J8766" i="1"/>
  <c r="M8760" i="1"/>
  <c r="J8760" i="1"/>
  <c r="M8754" i="1"/>
  <c r="J8754" i="1"/>
  <c r="M8748" i="1"/>
  <c r="J8748" i="1"/>
  <c r="M8742" i="1"/>
  <c r="J8742" i="1"/>
  <c r="M8736" i="1"/>
  <c r="J8736" i="1"/>
  <c r="M8730" i="1"/>
  <c r="J8730" i="1"/>
  <c r="M8724" i="1"/>
  <c r="J8724" i="1"/>
  <c r="M8718" i="1"/>
  <c r="J8718" i="1"/>
  <c r="M8712" i="1"/>
  <c r="J8712" i="1"/>
  <c r="M8706" i="1"/>
  <c r="J8706" i="1"/>
  <c r="M8700" i="1"/>
  <c r="J8700" i="1"/>
  <c r="M8694" i="1"/>
  <c r="J8694" i="1"/>
  <c r="M8688" i="1"/>
  <c r="J8688" i="1"/>
  <c r="M8682" i="1"/>
  <c r="J8682" i="1"/>
  <c r="M8676" i="1"/>
  <c r="J8676" i="1"/>
  <c r="M8670" i="1"/>
  <c r="J8670" i="1"/>
  <c r="M8664" i="1"/>
  <c r="J8664" i="1"/>
  <c r="M8658" i="1"/>
  <c r="J8658" i="1"/>
  <c r="M8652" i="1"/>
  <c r="J8652" i="1"/>
  <c r="M8646" i="1"/>
  <c r="J8646" i="1"/>
  <c r="M8638" i="1"/>
  <c r="J8638" i="1"/>
  <c r="M8632" i="1"/>
  <c r="J8632" i="1"/>
  <c r="M8626" i="1"/>
  <c r="J8626" i="1"/>
  <c r="M8620" i="1"/>
  <c r="J8620" i="1"/>
  <c r="M8614" i="1"/>
  <c r="J8614" i="1"/>
  <c r="M8608" i="1"/>
  <c r="J8608" i="1"/>
  <c r="M8602" i="1"/>
  <c r="J8602" i="1"/>
  <c r="M8596" i="1"/>
  <c r="J8596" i="1"/>
  <c r="M8590" i="1"/>
  <c r="J8590" i="1"/>
  <c r="M8584" i="1"/>
  <c r="J8584" i="1"/>
  <c r="M8578" i="1"/>
  <c r="J8578" i="1"/>
  <c r="M8572" i="1"/>
  <c r="J8572" i="1"/>
  <c r="M8566" i="1"/>
  <c r="J8566" i="1"/>
  <c r="M8560" i="1"/>
  <c r="J8560" i="1"/>
  <c r="M8554" i="1"/>
  <c r="J8554" i="1"/>
  <c r="M8548" i="1"/>
  <c r="J8548" i="1"/>
  <c r="M8542" i="1"/>
  <c r="J8542" i="1"/>
  <c r="M8536" i="1"/>
  <c r="J8536" i="1"/>
  <c r="M8530" i="1"/>
  <c r="J8530" i="1"/>
  <c r="M8524" i="1"/>
  <c r="J8524" i="1"/>
  <c r="M8518" i="1"/>
  <c r="J8518" i="1"/>
  <c r="M8512" i="1"/>
  <c r="J8512" i="1"/>
  <c r="M8506" i="1"/>
  <c r="J8506" i="1"/>
  <c r="M8500" i="1"/>
  <c r="J8500" i="1"/>
  <c r="M8494" i="1"/>
  <c r="J8494" i="1"/>
  <c r="M8488" i="1"/>
  <c r="J8488" i="1"/>
  <c r="M8482" i="1"/>
  <c r="J8482" i="1"/>
  <c r="M8476" i="1"/>
  <c r="J8476" i="1"/>
  <c r="M8470" i="1"/>
  <c r="J8470" i="1"/>
  <c r="M8464" i="1"/>
  <c r="J8464" i="1"/>
  <c r="M8458" i="1"/>
  <c r="J8458" i="1"/>
  <c r="M8452" i="1"/>
  <c r="J8452" i="1"/>
  <c r="M8446" i="1"/>
  <c r="J8446" i="1"/>
  <c r="M8440" i="1"/>
  <c r="J8440" i="1"/>
  <c r="M8434" i="1"/>
  <c r="J8434" i="1"/>
  <c r="M8428" i="1"/>
  <c r="J8428" i="1"/>
  <c r="M8422" i="1"/>
  <c r="J8422" i="1"/>
  <c r="M8416" i="1"/>
  <c r="J8416" i="1"/>
  <c r="M8410" i="1"/>
  <c r="J8410" i="1"/>
  <c r="M8404" i="1"/>
  <c r="J8404" i="1"/>
  <c r="M8396" i="1"/>
  <c r="J8396" i="1"/>
  <c r="M8390" i="1"/>
  <c r="J8390" i="1"/>
  <c r="M8384" i="1"/>
  <c r="J8384" i="1"/>
  <c r="M8378" i="1"/>
  <c r="J8378" i="1"/>
  <c r="M8372" i="1"/>
  <c r="J8372" i="1"/>
  <c r="M8366" i="1"/>
  <c r="J8366" i="1"/>
  <c r="M8360" i="1"/>
  <c r="J8360" i="1"/>
  <c r="M8354" i="1"/>
  <c r="J8354" i="1"/>
  <c r="M8348" i="1"/>
  <c r="J8348" i="1"/>
  <c r="M8342" i="1"/>
  <c r="J8342" i="1"/>
  <c r="M8336" i="1"/>
  <c r="J8336" i="1"/>
  <c r="M8330" i="1"/>
  <c r="J8330" i="1"/>
  <c r="M8324" i="1"/>
  <c r="J8324" i="1"/>
  <c r="M8318" i="1"/>
  <c r="J8318" i="1"/>
  <c r="M8312" i="1"/>
  <c r="J8312" i="1"/>
  <c r="M8306" i="1"/>
  <c r="J8306" i="1"/>
  <c r="M8300" i="1"/>
  <c r="J8300" i="1"/>
  <c r="M8294" i="1"/>
  <c r="J8294" i="1"/>
  <c r="M8288" i="1"/>
  <c r="J8288" i="1"/>
  <c r="M8282" i="1"/>
  <c r="J8282" i="1"/>
  <c r="M8276" i="1"/>
  <c r="J8276" i="1"/>
  <c r="M8270" i="1"/>
  <c r="J8270" i="1"/>
  <c r="M8264" i="1"/>
  <c r="J8264" i="1"/>
  <c r="M8258" i="1"/>
  <c r="J8258" i="1"/>
  <c r="M8252" i="1"/>
  <c r="J8252" i="1"/>
  <c r="M8246" i="1"/>
  <c r="J8246" i="1"/>
  <c r="M8240" i="1"/>
  <c r="J8240" i="1"/>
  <c r="M8234" i="1"/>
  <c r="J8234" i="1"/>
  <c r="M8228" i="1"/>
  <c r="J8228" i="1"/>
  <c r="M8222" i="1"/>
  <c r="J8222" i="1"/>
  <c r="M8216" i="1"/>
  <c r="J8216" i="1"/>
  <c r="M8210" i="1"/>
  <c r="J8210" i="1"/>
  <c r="M8204" i="1"/>
  <c r="J8204" i="1"/>
  <c r="M8198" i="1"/>
  <c r="J8198" i="1"/>
  <c r="M8192" i="1"/>
  <c r="J8192" i="1"/>
  <c r="M8186" i="1"/>
  <c r="J8186" i="1"/>
  <c r="M8180" i="1"/>
  <c r="J8180" i="1"/>
  <c r="M8174" i="1"/>
  <c r="J8174" i="1"/>
  <c r="M8168" i="1"/>
  <c r="J8168" i="1"/>
  <c r="M8162" i="1"/>
  <c r="J8162" i="1"/>
  <c r="M8156" i="1"/>
  <c r="J8156" i="1"/>
  <c r="M8150" i="1"/>
  <c r="J8150" i="1"/>
  <c r="M8144" i="1"/>
  <c r="J8144" i="1"/>
  <c r="M8138" i="1"/>
  <c r="J8138" i="1"/>
  <c r="M8132" i="1"/>
  <c r="J8132" i="1"/>
  <c r="M8126" i="1"/>
  <c r="J8126" i="1"/>
  <c r="M8120" i="1"/>
  <c r="J8120" i="1"/>
  <c r="M8114" i="1"/>
  <c r="J8114" i="1"/>
  <c r="M8108" i="1"/>
  <c r="J8108" i="1"/>
  <c r="M8102" i="1"/>
  <c r="J8102" i="1"/>
  <c r="M8096" i="1"/>
  <c r="J8096" i="1"/>
  <c r="M8090" i="1"/>
  <c r="J8090" i="1"/>
  <c r="M8084" i="1"/>
  <c r="J8084" i="1"/>
  <c r="M8078" i="1"/>
  <c r="J8078" i="1"/>
  <c r="M8072" i="1"/>
  <c r="J8072" i="1"/>
  <c r="M8066" i="1"/>
  <c r="J8066" i="1"/>
  <c r="M8060" i="1"/>
  <c r="J8060" i="1"/>
  <c r="M8054" i="1"/>
  <c r="J8054" i="1"/>
  <c r="M8048" i="1"/>
  <c r="J8048" i="1"/>
  <c r="M8042" i="1"/>
  <c r="J8042" i="1"/>
  <c r="M8036" i="1"/>
  <c r="J8036" i="1"/>
  <c r="M8030" i="1"/>
  <c r="J8030" i="1"/>
  <c r="M8024" i="1"/>
  <c r="J8024" i="1"/>
  <c r="M8018" i="1"/>
  <c r="J8018" i="1"/>
  <c r="M8012" i="1"/>
  <c r="J8012" i="1"/>
  <c r="M8006" i="1"/>
  <c r="J8006" i="1"/>
  <c r="M8000" i="1"/>
  <c r="J8000" i="1"/>
  <c r="M7994" i="1"/>
  <c r="J7994" i="1"/>
  <c r="M7988" i="1"/>
  <c r="J7988" i="1"/>
  <c r="M7982" i="1"/>
  <c r="J7982" i="1"/>
  <c r="M7976" i="1"/>
  <c r="J7976" i="1"/>
  <c r="M7970" i="1"/>
  <c r="J7970" i="1"/>
  <c r="M7964" i="1"/>
  <c r="J7964" i="1"/>
  <c r="M7958" i="1"/>
  <c r="J7958" i="1"/>
  <c r="M7952" i="1"/>
  <c r="J7952" i="1"/>
  <c r="M7946" i="1"/>
  <c r="J7946" i="1"/>
  <c r="M7940" i="1"/>
  <c r="J7940" i="1"/>
  <c r="M7934" i="1"/>
  <c r="J7934" i="1"/>
  <c r="M7928" i="1"/>
  <c r="J7928" i="1"/>
  <c r="M7922" i="1"/>
  <c r="J7922" i="1"/>
  <c r="M7915" i="1"/>
  <c r="J7915" i="1"/>
  <c r="M7907" i="1"/>
  <c r="J7907" i="1"/>
  <c r="M7899" i="1"/>
  <c r="J7899" i="1"/>
  <c r="M7892" i="1"/>
  <c r="J7892" i="1"/>
  <c r="M7885" i="1"/>
  <c r="J7885" i="1"/>
  <c r="M7877" i="1"/>
  <c r="J7877" i="1"/>
  <c r="M7870" i="1"/>
  <c r="J7870" i="1"/>
  <c r="M7862" i="1"/>
  <c r="J7862" i="1"/>
  <c r="M7855" i="1"/>
  <c r="J7855" i="1"/>
  <c r="M7847" i="1"/>
  <c r="J7847" i="1"/>
  <c r="M7840" i="1"/>
  <c r="J7840" i="1"/>
  <c r="M7833" i="1"/>
  <c r="J7833" i="1"/>
  <c r="M7826" i="1"/>
  <c r="J7826" i="1"/>
  <c r="M7819" i="1"/>
  <c r="J7819" i="1"/>
  <c r="M7812" i="1"/>
  <c r="J7812" i="1"/>
  <c r="M7805" i="1"/>
  <c r="J7805" i="1"/>
  <c r="M7798" i="1"/>
  <c r="J7798" i="1"/>
  <c r="M7791" i="1"/>
  <c r="J7791" i="1"/>
  <c r="M7783" i="1"/>
  <c r="J7783" i="1"/>
  <c r="M7776" i="1"/>
  <c r="J7776" i="1"/>
  <c r="M7768" i="1"/>
  <c r="J7768" i="1"/>
  <c r="M7761" i="1"/>
  <c r="J7761" i="1"/>
  <c r="M7753" i="1"/>
  <c r="J7753" i="1"/>
  <c r="M7746" i="1"/>
  <c r="J7746" i="1"/>
  <c r="M7737" i="1"/>
  <c r="J7737" i="1"/>
  <c r="M7730" i="1"/>
  <c r="J7730" i="1"/>
  <c r="M7723" i="1"/>
  <c r="J7723" i="1"/>
  <c r="M7716" i="1"/>
  <c r="J7716" i="1"/>
  <c r="M7708" i="1"/>
  <c r="J7708" i="1"/>
  <c r="M7699" i="1"/>
  <c r="J7699" i="1"/>
  <c r="M7692" i="1"/>
  <c r="J7692" i="1"/>
  <c r="M7685" i="1"/>
  <c r="J7685" i="1"/>
  <c r="M7678" i="1"/>
  <c r="J7678" i="1"/>
  <c r="M7671" i="1"/>
  <c r="J7671" i="1"/>
  <c r="M7664" i="1"/>
  <c r="J7664" i="1"/>
  <c r="M7657" i="1"/>
  <c r="J7657" i="1"/>
  <c r="M7650" i="1"/>
  <c r="J7650" i="1"/>
  <c r="M7643" i="1"/>
  <c r="J7643" i="1"/>
  <c r="M7636" i="1"/>
  <c r="J7636" i="1"/>
  <c r="M7629" i="1"/>
  <c r="J7629" i="1"/>
  <c r="M7622" i="1"/>
  <c r="J7622" i="1"/>
  <c r="M7615" i="1"/>
  <c r="J7615" i="1"/>
  <c r="M7608" i="1"/>
  <c r="J7608" i="1"/>
  <c r="M7601" i="1"/>
  <c r="J7601" i="1"/>
  <c r="M7594" i="1"/>
  <c r="J7594" i="1"/>
  <c r="M7587" i="1"/>
  <c r="J7587" i="1"/>
  <c r="M7580" i="1"/>
  <c r="J7580" i="1"/>
  <c r="M7570" i="1"/>
  <c r="J7570" i="1"/>
  <c r="M7563" i="1"/>
  <c r="J7563" i="1"/>
  <c r="M7556" i="1"/>
  <c r="J7556" i="1"/>
  <c r="M7549" i="1"/>
  <c r="J7549" i="1"/>
  <c r="M7542" i="1"/>
  <c r="J7542" i="1"/>
  <c r="M7535" i="1"/>
  <c r="J7535" i="1"/>
  <c r="M7526" i="1"/>
  <c r="J7526" i="1"/>
  <c r="M7519" i="1"/>
  <c r="J7519" i="1"/>
  <c r="M7512" i="1"/>
  <c r="J7512" i="1"/>
  <c r="M7505" i="1"/>
  <c r="J7505" i="1"/>
  <c r="M7496" i="1"/>
  <c r="J7496" i="1"/>
  <c r="M7488" i="1"/>
  <c r="J7488" i="1"/>
  <c r="M7480" i="1"/>
  <c r="J7480" i="1"/>
  <c r="M7473" i="1"/>
  <c r="J7473" i="1"/>
  <c r="M7466" i="1"/>
  <c r="J7466" i="1"/>
  <c r="M7459" i="1"/>
  <c r="J7459" i="1"/>
  <c r="M7452" i="1"/>
  <c r="J7452" i="1"/>
  <c r="M7444" i="1"/>
  <c r="J7444" i="1"/>
  <c r="M7437" i="1"/>
  <c r="J7437" i="1"/>
  <c r="M7430" i="1"/>
  <c r="J7430" i="1"/>
  <c r="M7422" i="1"/>
  <c r="J7422" i="1"/>
  <c r="M7414" i="1"/>
  <c r="J7414" i="1"/>
  <c r="M7407" i="1"/>
  <c r="J7407" i="1"/>
  <c r="M7400" i="1"/>
  <c r="J7400" i="1"/>
  <c r="M7391" i="1"/>
  <c r="J7391" i="1"/>
  <c r="M7384" i="1"/>
  <c r="J7384" i="1"/>
  <c r="M7377" i="1"/>
  <c r="J7377" i="1"/>
  <c r="M7370" i="1"/>
  <c r="J7370" i="1"/>
  <c r="M7363" i="1"/>
  <c r="J7363" i="1"/>
  <c r="M7356" i="1"/>
  <c r="J7356" i="1"/>
  <c r="M7349" i="1"/>
  <c r="J7349" i="1"/>
  <c r="M7342" i="1"/>
  <c r="J7342" i="1"/>
  <c r="M7335" i="1"/>
  <c r="J7335" i="1"/>
  <c r="M7328" i="1"/>
  <c r="J7328" i="1"/>
  <c r="M7321" i="1"/>
  <c r="J7321" i="1"/>
  <c r="M7314" i="1"/>
  <c r="J7314" i="1"/>
  <c r="M7307" i="1"/>
  <c r="J7307" i="1"/>
  <c r="M7300" i="1"/>
  <c r="J7300" i="1"/>
  <c r="M7293" i="1"/>
  <c r="J7293" i="1"/>
  <c r="M7286" i="1"/>
  <c r="J7286" i="1"/>
  <c r="M7279" i="1"/>
  <c r="J7279" i="1"/>
  <c r="M7271" i="1"/>
  <c r="J7271" i="1"/>
  <c r="M7264" i="1"/>
  <c r="J7264" i="1"/>
  <c r="M7257" i="1"/>
  <c r="J7257" i="1"/>
  <c r="M7249" i="1"/>
  <c r="J7249" i="1"/>
  <c r="M7242" i="1"/>
  <c r="J7242" i="1"/>
  <c r="M7234" i="1"/>
  <c r="J7234" i="1"/>
  <c r="M7227" i="1"/>
  <c r="J7227" i="1"/>
  <c r="M7220" i="1"/>
  <c r="J7220" i="1"/>
  <c r="M7213" i="1"/>
  <c r="J7213" i="1"/>
  <c r="M7206" i="1"/>
  <c r="J7206" i="1"/>
  <c r="M7198" i="1"/>
  <c r="J7198" i="1"/>
  <c r="M7190" i="1"/>
  <c r="J7190" i="1"/>
  <c r="M7183" i="1"/>
  <c r="J7183" i="1"/>
  <c r="M7176" i="1"/>
  <c r="J7176" i="1"/>
  <c r="M7169" i="1"/>
  <c r="J7169" i="1"/>
  <c r="M7161" i="1"/>
  <c r="J7161" i="1"/>
  <c r="M7154" i="1"/>
  <c r="J7154" i="1"/>
  <c r="M7147" i="1"/>
  <c r="J7147" i="1"/>
  <c r="M7140" i="1"/>
  <c r="J7140" i="1"/>
  <c r="M7133" i="1"/>
  <c r="J7133" i="1"/>
  <c r="M7126" i="1"/>
  <c r="J7126" i="1"/>
  <c r="M7119" i="1"/>
  <c r="J7119" i="1"/>
  <c r="M7112" i="1"/>
  <c r="J7112" i="1"/>
  <c r="M7105" i="1"/>
  <c r="J7105" i="1"/>
  <c r="M7098" i="1"/>
  <c r="J7098" i="1"/>
  <c r="M7091" i="1"/>
  <c r="J7091" i="1"/>
  <c r="M7084" i="1"/>
  <c r="J7084" i="1"/>
  <c r="M7077" i="1"/>
  <c r="J7077" i="1"/>
  <c r="M7068" i="1"/>
  <c r="J7068" i="1"/>
  <c r="M7061" i="1"/>
  <c r="J7061" i="1"/>
  <c r="M7054" i="1"/>
  <c r="J7054" i="1"/>
  <c r="M7047" i="1"/>
  <c r="J7047" i="1"/>
  <c r="M7040" i="1"/>
  <c r="J7040" i="1"/>
  <c r="M7031" i="1"/>
  <c r="J7031" i="1"/>
  <c r="M7023" i="1"/>
  <c r="J7023" i="1"/>
  <c r="M7016" i="1"/>
  <c r="J7016" i="1"/>
  <c r="M7009" i="1"/>
  <c r="J7009" i="1"/>
  <c r="M7002" i="1"/>
  <c r="J7002" i="1"/>
  <c r="M6995" i="1"/>
  <c r="J6995" i="1"/>
  <c r="M6988" i="1"/>
  <c r="J6988" i="1"/>
  <c r="M6981" i="1"/>
  <c r="J6981" i="1"/>
  <c r="M6974" i="1"/>
  <c r="J6974" i="1"/>
  <c r="M6967" i="1"/>
  <c r="J6967" i="1"/>
  <c r="M6960" i="1"/>
  <c r="J6960" i="1"/>
  <c r="M6953" i="1"/>
  <c r="J6953" i="1"/>
  <c r="M6946" i="1"/>
  <c r="J6946" i="1"/>
  <c r="M6939" i="1"/>
  <c r="J6939" i="1"/>
  <c r="M6932" i="1"/>
  <c r="J6932" i="1"/>
  <c r="M6925" i="1"/>
  <c r="J6925" i="1"/>
  <c r="M6918" i="1"/>
  <c r="J6918" i="1"/>
  <c r="M6911" i="1"/>
  <c r="J6911" i="1"/>
  <c r="M6904" i="1"/>
  <c r="J6904" i="1"/>
  <c r="M6896" i="1"/>
  <c r="J6896" i="1"/>
  <c r="M6889" i="1"/>
  <c r="J6889" i="1"/>
  <c r="M6882" i="1"/>
  <c r="J6882" i="1"/>
  <c r="M6875" i="1"/>
  <c r="J6875" i="1"/>
  <c r="M6868" i="1"/>
  <c r="J6868" i="1"/>
  <c r="M6861" i="1"/>
  <c r="J6861" i="1"/>
  <c r="M6854" i="1"/>
  <c r="J6854" i="1"/>
  <c r="M6847" i="1"/>
  <c r="J6847" i="1"/>
  <c r="M6840" i="1"/>
  <c r="J6840" i="1"/>
  <c r="M6832" i="1"/>
  <c r="J6832" i="1"/>
  <c r="M6825" i="1"/>
  <c r="J6825" i="1"/>
  <c r="M6818" i="1"/>
  <c r="J6818" i="1"/>
  <c r="M6811" i="1"/>
  <c r="J6811" i="1"/>
  <c r="M6804" i="1"/>
  <c r="J6804" i="1"/>
  <c r="M6797" i="1"/>
  <c r="J6797" i="1"/>
  <c r="M6790" i="1"/>
  <c r="J6790" i="1"/>
  <c r="M6783" i="1"/>
  <c r="J6783" i="1"/>
  <c r="M6776" i="1"/>
  <c r="J6776" i="1"/>
  <c r="M6769" i="1"/>
  <c r="J6769" i="1"/>
  <c r="M6762" i="1"/>
  <c r="J6762" i="1"/>
  <c r="M6755" i="1"/>
  <c r="J6755" i="1"/>
  <c r="M6748" i="1"/>
  <c r="J6748" i="1"/>
  <c r="M6741" i="1"/>
  <c r="J6741" i="1"/>
  <c r="M6734" i="1"/>
  <c r="J6734" i="1"/>
  <c r="M6727" i="1"/>
  <c r="J6727" i="1"/>
  <c r="M6720" i="1"/>
  <c r="J6720" i="1"/>
  <c r="M6712" i="1"/>
  <c r="J6712" i="1"/>
  <c r="M6705" i="1"/>
  <c r="J6705" i="1"/>
  <c r="M6698" i="1"/>
  <c r="J6698" i="1"/>
  <c r="M6691" i="1"/>
  <c r="J6691" i="1"/>
  <c r="M6684" i="1"/>
  <c r="J6684" i="1"/>
  <c r="M6677" i="1"/>
  <c r="J6677" i="1"/>
  <c r="M6670" i="1"/>
  <c r="J6670" i="1"/>
  <c r="M6662" i="1"/>
  <c r="J6662" i="1"/>
  <c r="M6654" i="1"/>
  <c r="J6654" i="1"/>
  <c r="M6647" i="1"/>
  <c r="J6647" i="1"/>
  <c r="M6640" i="1"/>
  <c r="J6640" i="1"/>
  <c r="M6633" i="1"/>
  <c r="J6633" i="1"/>
  <c r="M6626" i="1"/>
  <c r="J6626" i="1"/>
  <c r="M6619" i="1"/>
  <c r="J6619" i="1"/>
  <c r="M6612" i="1"/>
  <c r="J6612" i="1"/>
  <c r="M6605" i="1"/>
  <c r="J6605" i="1"/>
  <c r="M6598" i="1"/>
  <c r="J6598" i="1"/>
  <c r="M6591" i="1"/>
  <c r="J6591" i="1"/>
  <c r="M6584" i="1"/>
  <c r="J6584" i="1"/>
  <c r="M6577" i="1"/>
  <c r="J6577" i="1"/>
  <c r="M6570" i="1"/>
  <c r="J6570" i="1"/>
  <c r="M6563" i="1"/>
  <c r="J6563" i="1"/>
  <c r="M6555" i="1"/>
  <c r="J6555" i="1"/>
  <c r="M6548" i="1"/>
  <c r="J6548" i="1"/>
  <c r="M6541" i="1"/>
  <c r="J6541" i="1"/>
  <c r="M6534" i="1"/>
  <c r="J6534" i="1"/>
  <c r="M6527" i="1"/>
  <c r="J6527" i="1"/>
  <c r="M6520" i="1"/>
  <c r="J6520" i="1"/>
  <c r="M6513" i="1"/>
  <c r="J6513" i="1"/>
  <c r="M6505" i="1"/>
  <c r="J6505" i="1"/>
  <c r="M6497" i="1"/>
  <c r="J6497" i="1"/>
  <c r="M6490" i="1"/>
  <c r="J6490" i="1"/>
  <c r="M6483" i="1"/>
  <c r="J6483" i="1"/>
  <c r="M6476" i="1"/>
  <c r="J6476" i="1"/>
  <c r="M6469" i="1"/>
  <c r="J6469" i="1"/>
  <c r="M6461" i="1"/>
  <c r="J6461" i="1"/>
  <c r="M6454" i="1"/>
  <c r="J6454" i="1"/>
  <c r="M6447" i="1"/>
  <c r="J6447" i="1"/>
  <c r="M6440" i="1"/>
  <c r="J6440" i="1"/>
  <c r="M6433" i="1"/>
  <c r="J6433" i="1"/>
  <c r="M6426" i="1"/>
  <c r="J6426" i="1"/>
  <c r="M6419" i="1"/>
  <c r="J6419" i="1"/>
  <c r="M6412" i="1"/>
  <c r="J6412" i="1"/>
  <c r="M6405" i="1"/>
  <c r="J6405" i="1"/>
  <c r="M6398" i="1"/>
  <c r="J6398" i="1"/>
  <c r="M6390" i="1"/>
  <c r="J6390" i="1"/>
  <c r="M6383" i="1"/>
  <c r="J6383" i="1"/>
  <c r="M6376" i="1"/>
  <c r="J6376" i="1"/>
  <c r="M6369" i="1"/>
  <c r="J6369" i="1"/>
  <c r="M6362" i="1"/>
  <c r="J6362" i="1"/>
  <c r="M6355" i="1"/>
  <c r="J6355" i="1"/>
  <c r="M6348" i="1"/>
  <c r="J6348" i="1"/>
  <c r="M6341" i="1"/>
  <c r="J6341" i="1"/>
  <c r="M6334" i="1"/>
  <c r="J6334" i="1"/>
  <c r="M6327" i="1"/>
  <c r="J6327" i="1"/>
  <c r="M6320" i="1"/>
  <c r="J6320" i="1"/>
  <c r="M6313" i="1"/>
  <c r="J6313" i="1"/>
  <c r="M6305" i="1"/>
  <c r="J6305" i="1"/>
  <c r="M6298" i="1"/>
  <c r="J6298" i="1"/>
  <c r="M6291" i="1"/>
  <c r="J6291" i="1"/>
  <c r="M6284" i="1"/>
  <c r="J6284" i="1"/>
  <c r="M6277" i="1"/>
  <c r="J6277" i="1"/>
  <c r="M6270" i="1"/>
  <c r="J6270" i="1"/>
  <c r="M6263" i="1"/>
  <c r="J6263" i="1"/>
  <c r="M6256" i="1"/>
  <c r="J6256" i="1"/>
  <c r="M6248" i="1"/>
  <c r="J6248" i="1"/>
  <c r="M6241" i="1"/>
  <c r="J6241" i="1"/>
  <c r="M6234" i="1"/>
  <c r="J6234" i="1"/>
  <c r="M6227" i="1"/>
  <c r="J6227" i="1"/>
  <c r="M6220" i="1"/>
  <c r="J6220" i="1"/>
  <c r="M6213" i="1"/>
  <c r="J6213" i="1"/>
  <c r="M6206" i="1"/>
  <c r="J6206" i="1"/>
  <c r="M6198" i="1"/>
  <c r="J6198" i="1"/>
  <c r="M6191" i="1"/>
  <c r="J6191" i="1"/>
  <c r="M6184" i="1"/>
  <c r="J6184" i="1"/>
  <c r="M6177" i="1"/>
  <c r="J6177" i="1"/>
  <c r="M6170" i="1"/>
  <c r="J6170" i="1"/>
  <c r="M6163" i="1"/>
  <c r="J6163" i="1"/>
  <c r="M6155" i="1"/>
  <c r="J6155" i="1"/>
  <c r="M6146" i="1"/>
  <c r="J6146" i="1"/>
  <c r="M6139" i="1"/>
  <c r="J6139" i="1"/>
  <c r="M6132" i="1"/>
  <c r="J6132" i="1"/>
  <c r="M6125" i="1"/>
  <c r="J6125" i="1"/>
  <c r="M6118" i="1"/>
  <c r="J6118" i="1"/>
  <c r="M6111" i="1"/>
  <c r="J6111" i="1"/>
  <c r="M6104" i="1"/>
  <c r="J6104" i="1"/>
  <c r="M6097" i="1"/>
  <c r="J6097" i="1"/>
  <c r="M6090" i="1"/>
  <c r="J6090" i="1"/>
  <c r="M6083" i="1"/>
  <c r="J6083" i="1"/>
  <c r="M6076" i="1"/>
  <c r="J6076" i="1"/>
  <c r="M6068" i="1"/>
  <c r="J6068" i="1"/>
  <c r="M6060" i="1"/>
  <c r="J6060" i="1"/>
  <c r="M6053" i="1"/>
  <c r="J6053" i="1"/>
  <c r="M6046" i="1"/>
  <c r="J6046" i="1"/>
  <c r="M6039" i="1"/>
  <c r="J6039" i="1"/>
  <c r="M6032" i="1"/>
  <c r="J6032" i="1"/>
  <c r="M6025" i="1"/>
  <c r="J6025" i="1"/>
  <c r="M6018" i="1"/>
  <c r="J6018" i="1"/>
  <c r="M6011" i="1"/>
  <c r="J6011" i="1"/>
  <c r="M6004" i="1"/>
  <c r="J6004" i="1"/>
  <c r="M5997" i="1"/>
  <c r="J5997" i="1"/>
  <c r="M5990" i="1"/>
  <c r="J5990" i="1"/>
  <c r="M5983" i="1"/>
  <c r="J5983" i="1"/>
  <c r="M5976" i="1"/>
  <c r="J5976" i="1"/>
  <c r="M5969" i="1"/>
  <c r="J5969" i="1"/>
  <c r="M5962" i="1"/>
  <c r="J5962" i="1"/>
  <c r="M5955" i="1"/>
  <c r="J5955" i="1"/>
  <c r="M5948" i="1"/>
  <c r="J5948" i="1"/>
  <c r="M5941" i="1"/>
  <c r="J5941" i="1"/>
  <c r="M5934" i="1"/>
  <c r="J5934" i="1"/>
  <c r="M5927" i="1"/>
  <c r="J5927" i="1"/>
  <c r="M5920" i="1"/>
  <c r="J5920" i="1"/>
  <c r="M5912" i="1"/>
  <c r="J5912" i="1"/>
  <c r="M5905" i="1"/>
  <c r="J5905" i="1"/>
  <c r="M5898" i="1"/>
  <c r="J5898" i="1"/>
  <c r="M5891" i="1"/>
  <c r="J5891" i="1"/>
  <c r="M5884" i="1"/>
  <c r="J5884" i="1"/>
  <c r="M5877" i="1"/>
  <c r="J5877" i="1"/>
  <c r="M5870" i="1"/>
  <c r="J5870" i="1"/>
  <c r="M5863" i="1"/>
  <c r="J5863" i="1"/>
  <c r="M5856" i="1"/>
  <c r="J5856" i="1"/>
  <c r="M5849" i="1"/>
  <c r="J5849" i="1"/>
  <c r="M5842" i="1"/>
  <c r="J5842" i="1"/>
  <c r="M5835" i="1"/>
  <c r="J5835" i="1"/>
  <c r="M5828" i="1"/>
  <c r="J5828" i="1"/>
  <c r="M5820" i="1"/>
  <c r="J5820" i="1"/>
  <c r="M5813" i="1"/>
  <c r="J5813" i="1"/>
  <c r="M5806" i="1"/>
  <c r="J5806" i="1"/>
  <c r="M5798" i="1"/>
  <c r="J5798" i="1"/>
  <c r="M5791" i="1"/>
  <c r="J5791" i="1"/>
  <c r="M5784" i="1"/>
  <c r="J5784" i="1"/>
  <c r="M5777" i="1"/>
  <c r="J5777" i="1"/>
  <c r="M5770" i="1"/>
  <c r="J5770" i="1"/>
  <c r="M5762" i="1"/>
  <c r="J5762" i="1"/>
  <c r="M5755" i="1"/>
  <c r="J5755" i="1"/>
  <c r="M5748" i="1"/>
  <c r="J5748" i="1"/>
  <c r="M5741" i="1"/>
  <c r="J5741" i="1"/>
  <c r="M5734" i="1"/>
  <c r="J5734" i="1"/>
  <c r="M5726" i="1"/>
  <c r="J5726" i="1"/>
  <c r="M5719" i="1"/>
  <c r="J5719" i="1"/>
  <c r="M5712" i="1"/>
  <c r="J5712" i="1"/>
  <c r="M5705" i="1"/>
  <c r="J5705" i="1"/>
  <c r="M5698" i="1"/>
  <c r="J5698" i="1"/>
  <c r="M5690" i="1"/>
  <c r="J5690" i="1"/>
  <c r="M5681" i="1"/>
  <c r="J5681" i="1"/>
  <c r="M5673" i="1"/>
  <c r="J5673" i="1"/>
  <c r="M5666" i="1"/>
  <c r="J5666" i="1"/>
  <c r="M5659" i="1"/>
  <c r="J5659" i="1"/>
  <c r="M5652" i="1"/>
  <c r="J5652" i="1"/>
  <c r="M5645" i="1"/>
  <c r="J5645" i="1"/>
  <c r="M5637" i="1"/>
  <c r="J5637" i="1"/>
  <c r="M5630" i="1"/>
  <c r="J5630" i="1"/>
  <c r="M5623" i="1"/>
  <c r="J5623" i="1"/>
  <c r="M5616" i="1"/>
  <c r="J5616" i="1"/>
  <c r="M5608" i="1"/>
  <c r="J5608" i="1"/>
  <c r="M5600" i="1"/>
  <c r="J5600" i="1"/>
  <c r="M5593" i="1"/>
  <c r="J5593" i="1"/>
  <c r="M5586" i="1"/>
  <c r="J5586" i="1"/>
  <c r="M5579" i="1"/>
  <c r="J5579" i="1"/>
  <c r="M5572" i="1"/>
  <c r="J5572" i="1"/>
  <c r="M5564" i="1"/>
  <c r="J5564" i="1"/>
  <c r="M5557" i="1"/>
  <c r="J5557" i="1"/>
  <c r="M5550" i="1"/>
  <c r="J5550" i="1"/>
  <c r="M5543" i="1"/>
  <c r="J5543" i="1"/>
  <c r="M5536" i="1"/>
  <c r="J5536" i="1"/>
  <c r="M5529" i="1"/>
  <c r="J5529" i="1"/>
  <c r="M5522" i="1"/>
  <c r="J5522" i="1"/>
  <c r="M5515" i="1"/>
  <c r="J5515" i="1"/>
  <c r="M5507" i="1"/>
  <c r="J5507" i="1"/>
  <c r="M5500" i="1"/>
  <c r="J5500" i="1"/>
  <c r="M5493" i="1"/>
  <c r="J5493" i="1"/>
  <c r="M5486" i="1"/>
  <c r="J5486" i="1"/>
  <c r="M5478" i="1"/>
  <c r="J5478" i="1"/>
  <c r="M5471" i="1"/>
  <c r="J5471" i="1"/>
  <c r="M5464" i="1"/>
  <c r="J5464" i="1"/>
  <c r="M5457" i="1"/>
  <c r="J5457" i="1"/>
  <c r="M5450" i="1"/>
  <c r="J5450" i="1"/>
  <c r="M5443" i="1"/>
  <c r="J5443" i="1"/>
  <c r="M5436" i="1"/>
  <c r="J5436" i="1"/>
  <c r="M5429" i="1"/>
  <c r="J5429" i="1"/>
  <c r="M5422" i="1"/>
  <c r="J5422" i="1"/>
  <c r="M5415" i="1"/>
  <c r="J5415" i="1"/>
  <c r="M5407" i="1"/>
  <c r="J5407" i="1"/>
  <c r="M5400" i="1"/>
  <c r="J5400" i="1"/>
  <c r="M5393" i="1"/>
  <c r="J5393" i="1"/>
  <c r="M5386" i="1"/>
  <c r="J5386" i="1"/>
  <c r="M5379" i="1"/>
  <c r="J5379" i="1"/>
  <c r="M5372" i="1"/>
  <c r="J5372" i="1"/>
  <c r="M5365" i="1"/>
  <c r="J5365" i="1"/>
  <c r="M5358" i="1"/>
  <c r="J5358" i="1"/>
  <c r="M5351" i="1"/>
  <c r="J5351" i="1"/>
  <c r="M5344" i="1"/>
  <c r="J5344" i="1"/>
  <c r="M5336" i="1"/>
  <c r="J5336" i="1"/>
  <c r="M5328" i="1"/>
  <c r="J5328" i="1"/>
  <c r="M5321" i="1"/>
  <c r="J5321" i="1"/>
  <c r="M5314" i="1"/>
  <c r="J5314" i="1"/>
  <c r="M5307" i="1"/>
  <c r="J5307" i="1"/>
  <c r="M5300" i="1"/>
  <c r="J5300" i="1"/>
  <c r="M5292" i="1"/>
  <c r="J5292" i="1"/>
  <c r="M5285" i="1"/>
  <c r="J5285" i="1"/>
  <c r="M5277" i="1"/>
  <c r="J5277" i="1"/>
  <c r="M5270" i="1"/>
  <c r="J5270" i="1"/>
  <c r="M5263" i="1"/>
  <c r="J5263" i="1"/>
  <c r="M5256" i="1"/>
  <c r="J5256" i="1"/>
  <c r="M5249" i="1"/>
  <c r="J5249" i="1"/>
  <c r="M5242" i="1"/>
  <c r="J5242" i="1"/>
  <c r="M5235" i="1"/>
  <c r="J5235" i="1"/>
  <c r="M5228" i="1"/>
  <c r="J5228" i="1"/>
  <c r="M5221" i="1"/>
  <c r="J5221" i="1"/>
  <c r="M5213" i="1"/>
  <c r="J5213" i="1"/>
  <c r="M5206" i="1"/>
  <c r="J5206" i="1"/>
  <c r="M5199" i="1"/>
  <c r="J5199" i="1"/>
  <c r="M5192" i="1"/>
  <c r="J5192" i="1"/>
  <c r="M5185" i="1"/>
  <c r="J5185" i="1"/>
  <c r="M5178" i="1"/>
  <c r="J5178" i="1"/>
  <c r="M5171" i="1"/>
  <c r="J5171" i="1"/>
  <c r="M5164" i="1"/>
  <c r="J5164" i="1"/>
  <c r="M5157" i="1"/>
  <c r="J5157" i="1"/>
  <c r="M5149" i="1"/>
  <c r="J5149" i="1"/>
  <c r="M5141" i="1"/>
  <c r="J5141" i="1"/>
  <c r="M5134" i="1"/>
  <c r="J5134" i="1"/>
  <c r="M5127" i="1"/>
  <c r="J5127" i="1"/>
  <c r="M5120" i="1"/>
  <c r="J5120" i="1"/>
  <c r="M5113" i="1"/>
  <c r="J5113" i="1"/>
  <c r="M5106" i="1"/>
  <c r="J5106" i="1"/>
  <c r="M5098" i="1"/>
  <c r="J5098" i="1"/>
  <c r="M5091" i="1"/>
  <c r="J5091" i="1"/>
  <c r="M5084" i="1"/>
  <c r="J5084" i="1"/>
  <c r="M5077" i="1"/>
  <c r="J5077" i="1"/>
  <c r="M5070" i="1"/>
  <c r="J5070" i="1"/>
  <c r="M5063" i="1"/>
  <c r="J5063" i="1"/>
  <c r="M5056" i="1"/>
  <c r="J5056" i="1"/>
  <c r="M5049" i="1"/>
  <c r="J5049" i="1"/>
  <c r="M5042" i="1"/>
  <c r="J5042" i="1"/>
  <c r="M5035" i="1"/>
  <c r="J5035" i="1"/>
  <c r="M5028" i="1"/>
  <c r="J5028" i="1"/>
  <c r="M5021" i="1"/>
  <c r="J5021" i="1"/>
  <c r="M5014" i="1"/>
  <c r="J5014" i="1"/>
  <c r="M5007" i="1"/>
  <c r="J5007" i="1"/>
  <c r="M5000" i="1"/>
  <c r="J5000" i="1"/>
  <c r="M4993" i="1"/>
  <c r="J4993" i="1"/>
  <c r="M4986" i="1"/>
  <c r="J4986" i="1"/>
  <c r="M4978" i="1"/>
  <c r="J4978" i="1"/>
  <c r="M4971" i="1"/>
  <c r="J4971" i="1"/>
  <c r="M4963" i="1"/>
  <c r="J4963" i="1"/>
  <c r="M4956" i="1"/>
  <c r="J4956" i="1"/>
  <c r="M4949" i="1"/>
  <c r="J4949" i="1"/>
  <c r="M4942" i="1"/>
  <c r="J4942" i="1"/>
  <c r="M4935" i="1"/>
  <c r="J4935" i="1"/>
  <c r="M4928" i="1"/>
  <c r="J4928" i="1"/>
  <c r="M4920" i="1"/>
  <c r="J4920" i="1"/>
  <c r="M4913" i="1"/>
  <c r="J4913" i="1"/>
  <c r="M4906" i="1"/>
  <c r="J4906" i="1"/>
  <c r="M4899" i="1"/>
  <c r="J4899" i="1"/>
  <c r="M4892" i="1"/>
  <c r="J4892" i="1"/>
  <c r="M4885" i="1"/>
  <c r="J4885" i="1"/>
  <c r="M4878" i="1"/>
  <c r="J4878" i="1"/>
  <c r="M4871" i="1"/>
  <c r="J4871" i="1"/>
  <c r="M4864" i="1"/>
  <c r="J4864" i="1"/>
  <c r="M4856" i="1"/>
  <c r="J4856" i="1"/>
  <c r="M4849" i="1"/>
  <c r="J4849" i="1"/>
  <c r="M4841" i="1"/>
  <c r="J4841" i="1"/>
  <c r="M4834" i="1"/>
  <c r="J4834" i="1"/>
  <c r="M4827" i="1"/>
  <c r="J4827" i="1"/>
  <c r="M4820" i="1"/>
  <c r="J4820" i="1"/>
  <c r="M4812" i="1"/>
  <c r="J4812" i="1"/>
  <c r="M4805" i="1"/>
  <c r="J4805" i="1"/>
  <c r="M4798" i="1"/>
  <c r="J4798" i="1"/>
  <c r="M4791" i="1"/>
  <c r="J4791" i="1"/>
  <c r="M4784" i="1"/>
  <c r="J4784" i="1"/>
  <c r="M4777" i="1"/>
  <c r="J4777" i="1"/>
  <c r="M4769" i="1"/>
  <c r="J4769" i="1"/>
  <c r="M4761" i="1"/>
  <c r="J4761" i="1"/>
  <c r="M4754" i="1"/>
  <c r="J4754" i="1"/>
  <c r="M4747" i="1"/>
  <c r="J4747" i="1"/>
  <c r="M4740" i="1"/>
  <c r="J4740" i="1"/>
  <c r="M4733" i="1"/>
  <c r="J4733" i="1"/>
  <c r="M4726" i="1"/>
  <c r="J4726" i="1"/>
  <c r="M4719" i="1"/>
  <c r="J4719" i="1"/>
  <c r="M4712" i="1"/>
  <c r="J4712" i="1"/>
  <c r="M4704" i="1"/>
  <c r="J4704" i="1"/>
  <c r="M4696" i="1"/>
  <c r="J4696" i="1"/>
  <c r="M4689" i="1"/>
  <c r="J4689" i="1"/>
  <c r="M4681" i="1"/>
  <c r="J4681" i="1"/>
  <c r="M4674" i="1"/>
  <c r="J4674" i="1"/>
  <c r="M4667" i="1"/>
  <c r="J4667" i="1"/>
  <c r="M4659" i="1"/>
  <c r="J4659" i="1"/>
  <c r="M4652" i="1"/>
  <c r="J4652" i="1"/>
  <c r="M4645" i="1"/>
  <c r="J4645" i="1"/>
  <c r="M4638" i="1"/>
  <c r="J4638" i="1"/>
  <c r="M4631" i="1"/>
  <c r="J4631" i="1"/>
  <c r="M4624" i="1"/>
  <c r="J4624" i="1"/>
  <c r="M4616" i="1"/>
  <c r="J4616" i="1"/>
  <c r="M4609" i="1"/>
  <c r="J4609" i="1"/>
  <c r="M4602" i="1"/>
  <c r="J4602" i="1"/>
  <c r="M4595" i="1"/>
  <c r="J4595" i="1"/>
  <c r="M4588" i="1"/>
  <c r="J4588" i="1"/>
  <c r="M4581" i="1"/>
  <c r="J4581" i="1"/>
  <c r="M4574" i="1"/>
  <c r="J4574" i="1"/>
  <c r="M4566" i="1"/>
  <c r="J4566" i="1"/>
  <c r="M4559" i="1"/>
  <c r="J4559" i="1"/>
  <c r="M4552" i="1"/>
  <c r="J4552" i="1"/>
  <c r="M4545" i="1"/>
  <c r="J4545" i="1"/>
  <c r="M4538" i="1"/>
  <c r="J4538" i="1"/>
  <c r="M4530" i="1"/>
  <c r="J4530" i="1"/>
  <c r="M4522" i="1"/>
  <c r="J4522" i="1"/>
  <c r="M4515" i="1"/>
  <c r="J4515" i="1"/>
  <c r="M4508" i="1"/>
  <c r="J4508" i="1"/>
  <c r="M4501" i="1"/>
  <c r="J4501" i="1"/>
  <c r="M4494" i="1"/>
  <c r="J4494" i="1"/>
  <c r="M4486" i="1"/>
  <c r="J4486" i="1"/>
  <c r="M4479" i="1"/>
  <c r="J4479" i="1"/>
  <c r="M4472" i="1"/>
  <c r="J4472" i="1"/>
  <c r="M4465" i="1"/>
  <c r="J4465" i="1"/>
  <c r="M4458" i="1"/>
  <c r="J4458" i="1"/>
  <c r="M4451" i="1"/>
  <c r="J4451" i="1"/>
  <c r="M4444" i="1"/>
  <c r="J4444" i="1"/>
  <c r="M4437" i="1"/>
  <c r="J4437" i="1"/>
  <c r="M4430" i="1"/>
  <c r="J4430" i="1"/>
  <c r="M4423" i="1"/>
  <c r="J4423" i="1"/>
  <c r="M4416" i="1"/>
  <c r="J4416" i="1"/>
  <c r="M4409" i="1"/>
  <c r="J4409" i="1"/>
  <c r="M4402" i="1"/>
  <c r="J4402" i="1"/>
  <c r="M4395" i="1"/>
  <c r="J4395" i="1"/>
  <c r="M4388" i="1"/>
  <c r="J4388" i="1"/>
  <c r="M4381" i="1"/>
  <c r="J4381" i="1"/>
  <c r="M4374" i="1"/>
  <c r="J4374" i="1"/>
  <c r="M4367" i="1"/>
  <c r="J4367" i="1"/>
  <c r="M4360" i="1"/>
  <c r="J4360" i="1"/>
  <c r="M4353" i="1"/>
  <c r="J4353" i="1"/>
  <c r="M4346" i="1"/>
  <c r="J4346" i="1"/>
  <c r="M4337" i="1"/>
  <c r="J4337" i="1"/>
  <c r="M4330" i="1"/>
  <c r="J4330" i="1"/>
  <c r="M4323" i="1"/>
  <c r="J4323" i="1"/>
  <c r="M4315" i="1"/>
  <c r="J4315" i="1"/>
  <c r="M4308" i="1"/>
  <c r="J4308" i="1"/>
  <c r="M4300" i="1"/>
  <c r="J4300" i="1"/>
  <c r="M4293" i="1"/>
  <c r="J4293" i="1"/>
  <c r="M4286" i="1"/>
  <c r="J4286" i="1"/>
  <c r="M4279" i="1"/>
  <c r="J4279" i="1"/>
  <c r="M4272" i="1"/>
  <c r="J4272" i="1"/>
  <c r="M4263" i="1"/>
  <c r="J4263" i="1"/>
  <c r="M4256" i="1"/>
  <c r="J4256" i="1"/>
  <c r="M4249" i="1"/>
  <c r="J4249" i="1"/>
  <c r="M4241" i="1"/>
  <c r="J4241" i="1"/>
  <c r="M4234" i="1"/>
  <c r="J4234" i="1"/>
  <c r="M4226" i="1"/>
  <c r="J4226" i="1"/>
  <c r="M4219" i="1"/>
  <c r="J4219" i="1"/>
  <c r="M4211" i="1"/>
  <c r="J4211" i="1"/>
  <c r="M4202" i="1"/>
  <c r="J4202" i="1"/>
  <c r="M4195" i="1"/>
  <c r="J4195" i="1"/>
  <c r="M4188" i="1"/>
  <c r="J4188" i="1"/>
  <c r="M4181" i="1"/>
  <c r="J4181" i="1"/>
  <c r="M4174" i="1"/>
  <c r="J4174" i="1"/>
  <c r="M4167" i="1"/>
  <c r="J4167" i="1"/>
  <c r="M4160" i="1"/>
  <c r="J4160" i="1"/>
  <c r="M4153" i="1"/>
  <c r="J4153" i="1"/>
  <c r="M4146" i="1"/>
  <c r="J4146" i="1"/>
  <c r="M4139" i="1"/>
  <c r="J4139" i="1"/>
  <c r="M4131" i="1"/>
  <c r="J4131" i="1"/>
  <c r="M4124" i="1"/>
  <c r="J4124" i="1"/>
  <c r="M4117" i="1"/>
  <c r="J4117" i="1"/>
  <c r="M4110" i="1"/>
  <c r="J4110" i="1"/>
  <c r="M4103" i="1"/>
  <c r="J4103" i="1"/>
  <c r="M4096" i="1"/>
  <c r="J4096" i="1"/>
  <c r="M4088" i="1"/>
  <c r="J4088" i="1"/>
  <c r="M4080" i="1"/>
  <c r="J4080" i="1"/>
  <c r="M4073" i="1"/>
  <c r="J4073" i="1"/>
  <c r="M4066" i="1"/>
  <c r="J4066" i="1"/>
  <c r="M4058" i="1"/>
  <c r="J4058" i="1"/>
  <c r="M4051" i="1"/>
  <c r="J4051" i="1"/>
  <c r="M4043" i="1"/>
  <c r="J4043" i="1"/>
  <c r="M4036" i="1"/>
  <c r="J4036" i="1"/>
  <c r="M4029" i="1"/>
  <c r="J4029" i="1"/>
  <c r="M4022" i="1"/>
  <c r="J4022" i="1"/>
  <c r="M4015" i="1"/>
  <c r="J4015" i="1"/>
  <c r="M4008" i="1"/>
  <c r="J4008" i="1"/>
  <c r="M4001" i="1"/>
  <c r="J4001" i="1"/>
  <c r="M3994" i="1"/>
  <c r="J3994" i="1"/>
  <c r="M3987" i="1"/>
  <c r="J3987" i="1"/>
  <c r="M3980" i="1"/>
  <c r="J3980" i="1"/>
  <c r="M3973" i="1"/>
  <c r="J3973" i="1"/>
  <c r="M3966" i="1"/>
  <c r="J3966" i="1"/>
  <c r="M3958" i="1"/>
  <c r="J3958" i="1"/>
  <c r="M3951" i="1"/>
  <c r="J3951" i="1"/>
  <c r="M3944" i="1"/>
  <c r="J3944" i="1"/>
  <c r="M3937" i="1"/>
  <c r="J3937" i="1"/>
  <c r="M3931" i="1"/>
  <c r="J3931" i="1"/>
  <c r="M3924" i="1"/>
  <c r="J3924" i="1"/>
  <c r="M3917" i="1"/>
  <c r="J3917" i="1"/>
  <c r="M3910" i="1"/>
  <c r="J3910" i="1"/>
  <c r="M3903" i="1"/>
  <c r="J3903" i="1"/>
  <c r="M3896" i="1"/>
  <c r="J3896" i="1"/>
  <c r="M3889" i="1"/>
  <c r="J3889" i="1"/>
  <c r="M3882" i="1"/>
  <c r="J3882" i="1"/>
  <c r="M3875" i="1"/>
  <c r="J3875" i="1"/>
  <c r="M3868" i="1"/>
  <c r="J3868" i="1"/>
  <c r="M3860" i="1"/>
  <c r="J3860" i="1"/>
  <c r="M3853" i="1"/>
  <c r="J3853" i="1"/>
  <c r="M3846" i="1"/>
  <c r="J3846" i="1"/>
  <c r="M3838" i="1"/>
  <c r="J3838" i="1"/>
  <c r="M3830" i="1"/>
  <c r="J3830" i="1"/>
  <c r="M3822" i="1"/>
  <c r="J3822" i="1"/>
  <c r="M3815" i="1"/>
  <c r="J3815" i="1"/>
  <c r="M3807" i="1"/>
  <c r="J3807" i="1"/>
  <c r="M3800" i="1"/>
  <c r="J3800" i="1"/>
  <c r="M3793" i="1"/>
  <c r="J3793" i="1"/>
  <c r="M3785" i="1"/>
  <c r="J3785" i="1"/>
  <c r="M3778" i="1"/>
  <c r="J3778" i="1"/>
  <c r="M3771" i="1"/>
  <c r="J3771" i="1"/>
  <c r="M3763" i="1"/>
  <c r="J3763" i="1"/>
  <c r="M3755" i="1"/>
  <c r="J3755" i="1"/>
  <c r="M3748" i="1"/>
  <c r="J3748" i="1"/>
  <c r="M3740" i="1"/>
  <c r="J3740" i="1"/>
  <c r="M3733" i="1"/>
  <c r="J3733" i="1"/>
  <c r="M3726" i="1"/>
  <c r="J3726" i="1"/>
  <c r="M3719" i="1"/>
  <c r="J3719" i="1"/>
  <c r="M3712" i="1"/>
  <c r="J3712" i="1"/>
  <c r="M3704" i="1"/>
  <c r="J3704" i="1"/>
  <c r="M3697" i="1"/>
  <c r="J3697" i="1"/>
  <c r="M3686" i="1"/>
  <c r="J3686" i="1"/>
  <c r="M3678" i="1"/>
  <c r="J3678" i="1"/>
  <c r="M3670" i="1"/>
  <c r="J3670" i="1"/>
  <c r="M3663" i="1"/>
  <c r="J3663" i="1"/>
  <c r="M3655" i="1"/>
  <c r="J3655" i="1"/>
  <c r="M3648" i="1"/>
  <c r="J3648" i="1"/>
  <c r="M3641" i="1"/>
  <c r="J3641" i="1"/>
  <c r="M3633" i="1"/>
  <c r="J3633" i="1"/>
  <c r="M3625" i="1"/>
  <c r="J3625" i="1"/>
  <c r="M3617" i="1"/>
  <c r="J3617" i="1"/>
  <c r="M3610" i="1"/>
  <c r="J3610" i="1"/>
  <c r="M3603" i="1"/>
  <c r="J3603" i="1"/>
  <c r="M3596" i="1"/>
  <c r="J3596" i="1"/>
  <c r="M3589" i="1"/>
  <c r="J3589" i="1"/>
  <c r="M3581" i="1"/>
  <c r="J3581" i="1"/>
  <c r="M3574" i="1"/>
  <c r="J3574" i="1"/>
  <c r="M3567" i="1"/>
  <c r="J3567" i="1"/>
  <c r="M3560" i="1"/>
  <c r="J3560" i="1"/>
  <c r="M3553" i="1"/>
  <c r="J3553" i="1"/>
  <c r="M3546" i="1"/>
  <c r="J3546" i="1"/>
  <c r="M3539" i="1"/>
  <c r="J3539" i="1"/>
  <c r="M3532" i="1"/>
  <c r="J3532" i="1"/>
  <c r="M3525" i="1"/>
  <c r="J3525" i="1"/>
  <c r="M3518" i="1"/>
  <c r="J3518" i="1"/>
  <c r="M3510" i="1"/>
  <c r="J3510" i="1"/>
  <c r="M3503" i="1"/>
  <c r="J3503" i="1"/>
  <c r="M3496" i="1"/>
  <c r="J3496" i="1"/>
  <c r="M3489" i="1"/>
  <c r="J3489" i="1"/>
  <c r="M3482" i="1"/>
  <c r="J3482" i="1"/>
  <c r="M3475" i="1"/>
  <c r="J3475" i="1"/>
  <c r="M3467" i="1"/>
  <c r="J3467" i="1"/>
  <c r="M3459" i="1"/>
  <c r="J3459" i="1"/>
  <c r="M3452" i="1"/>
  <c r="J3452" i="1"/>
  <c r="M3445" i="1"/>
  <c r="J3445" i="1"/>
  <c r="M3438" i="1"/>
  <c r="J3438" i="1"/>
  <c r="M3431" i="1"/>
  <c r="J3431" i="1"/>
  <c r="M3424" i="1"/>
  <c r="J3424" i="1"/>
  <c r="M3417" i="1"/>
  <c r="J3417" i="1"/>
  <c r="M3410" i="1"/>
  <c r="J3410" i="1"/>
  <c r="M3403" i="1"/>
  <c r="J3403" i="1"/>
  <c r="M3396" i="1"/>
  <c r="J3396" i="1"/>
  <c r="M3389" i="1"/>
  <c r="J3389" i="1"/>
  <c r="M3382" i="1"/>
  <c r="J3382" i="1"/>
  <c r="M3375" i="1"/>
  <c r="J3375" i="1"/>
  <c r="M3367" i="1"/>
  <c r="J3367" i="1"/>
  <c r="M3359" i="1"/>
  <c r="J3359" i="1"/>
  <c r="M3352" i="1"/>
  <c r="J3352" i="1"/>
  <c r="M3345" i="1"/>
  <c r="J3345" i="1"/>
  <c r="M3338" i="1"/>
  <c r="J3338" i="1"/>
  <c r="M3331" i="1"/>
  <c r="J3331" i="1"/>
  <c r="M3324" i="1"/>
  <c r="J3324" i="1"/>
  <c r="M3317" i="1"/>
  <c r="J3317" i="1"/>
  <c r="M3310" i="1"/>
  <c r="J3310" i="1"/>
  <c r="M3303" i="1"/>
  <c r="J3303" i="1"/>
  <c r="M3296" i="1"/>
  <c r="J3296" i="1"/>
  <c r="M3289" i="1"/>
  <c r="J3289" i="1"/>
  <c r="M3282" i="1"/>
  <c r="J3282" i="1"/>
  <c r="M3273" i="1"/>
  <c r="J3273" i="1"/>
  <c r="M3266" i="1"/>
  <c r="J3266" i="1"/>
  <c r="M3259" i="1"/>
  <c r="J3259" i="1"/>
  <c r="M3252" i="1"/>
  <c r="J3252" i="1"/>
  <c r="M3245" i="1"/>
  <c r="J3245" i="1"/>
  <c r="M3238" i="1"/>
  <c r="J3238" i="1"/>
  <c r="M3231" i="1"/>
  <c r="J3231" i="1"/>
  <c r="M3224" i="1"/>
  <c r="J3224" i="1"/>
  <c r="M3217" i="1"/>
  <c r="J3217" i="1"/>
  <c r="M3210" i="1"/>
  <c r="J3210" i="1"/>
  <c r="M3203" i="1"/>
  <c r="J3203" i="1"/>
  <c r="M3196" i="1"/>
  <c r="J3196" i="1"/>
  <c r="M3189" i="1"/>
  <c r="J3189" i="1"/>
  <c r="M3181" i="1"/>
  <c r="J3181" i="1"/>
  <c r="M3174" i="1"/>
  <c r="J3174" i="1"/>
  <c r="M3167" i="1"/>
  <c r="J3167" i="1"/>
  <c r="M3160" i="1"/>
  <c r="J3160" i="1"/>
  <c r="M3153" i="1"/>
  <c r="J3153" i="1"/>
  <c r="M3146" i="1"/>
  <c r="J3146" i="1"/>
  <c r="M3139" i="1"/>
  <c r="J3139" i="1"/>
  <c r="M3132" i="1"/>
  <c r="J3132" i="1"/>
  <c r="M3125" i="1"/>
  <c r="J3125" i="1"/>
  <c r="M3118" i="1"/>
  <c r="J3118" i="1"/>
  <c r="M3111" i="1"/>
  <c r="J3111" i="1"/>
  <c r="M3104" i="1"/>
  <c r="J3104" i="1"/>
  <c r="M3096" i="1"/>
  <c r="J3096" i="1"/>
  <c r="M3089" i="1"/>
  <c r="J3089" i="1"/>
  <c r="M3082" i="1"/>
  <c r="J3082" i="1"/>
  <c r="M3074" i="1"/>
  <c r="J3074" i="1"/>
  <c r="M3066" i="1"/>
  <c r="J3066" i="1"/>
  <c r="M3059" i="1"/>
  <c r="J3059" i="1"/>
  <c r="M3052" i="1"/>
  <c r="J3052" i="1"/>
  <c r="M3045" i="1"/>
  <c r="J3045" i="1"/>
  <c r="M3038" i="1"/>
  <c r="J3038" i="1"/>
  <c r="M3029" i="1"/>
  <c r="J3029" i="1"/>
  <c r="M3022" i="1"/>
  <c r="J3022" i="1"/>
  <c r="M3014" i="1"/>
  <c r="J3014" i="1"/>
  <c r="M3006" i="1"/>
  <c r="J3006" i="1"/>
  <c r="M2999" i="1"/>
  <c r="J2999" i="1"/>
  <c r="M2992" i="1"/>
  <c r="J2992" i="1"/>
  <c r="M2985" i="1"/>
  <c r="J2985" i="1"/>
  <c r="M2978" i="1"/>
  <c r="J2978" i="1"/>
  <c r="M2971" i="1"/>
  <c r="J2971" i="1"/>
  <c r="M2964" i="1"/>
  <c r="J2964" i="1"/>
  <c r="M2957" i="1"/>
  <c r="J2957" i="1"/>
  <c r="M2950" i="1"/>
  <c r="J2950" i="1"/>
  <c r="M2943" i="1"/>
  <c r="J2943" i="1"/>
  <c r="M2936" i="1"/>
  <c r="J2936" i="1"/>
  <c r="M2929" i="1"/>
  <c r="J2929" i="1"/>
  <c r="M2922" i="1"/>
  <c r="J2922" i="1"/>
  <c r="M2915" i="1"/>
  <c r="J2915" i="1"/>
  <c r="M2908" i="1"/>
  <c r="J2908" i="1"/>
  <c r="M2901" i="1"/>
  <c r="J2901" i="1"/>
  <c r="M2893" i="1"/>
  <c r="J2893" i="1"/>
  <c r="M2886" i="1"/>
  <c r="J2886" i="1"/>
  <c r="M2879" i="1"/>
  <c r="J2879" i="1"/>
  <c r="M2871" i="1"/>
  <c r="J2871" i="1"/>
  <c r="M2864" i="1"/>
  <c r="J2864" i="1"/>
  <c r="M2856" i="1"/>
  <c r="J2856" i="1"/>
  <c r="M2849" i="1"/>
  <c r="J2849" i="1"/>
  <c r="M2842" i="1"/>
  <c r="J2842" i="1"/>
  <c r="M2835" i="1"/>
  <c r="J2835" i="1"/>
  <c r="M2828" i="1"/>
  <c r="J2828" i="1"/>
  <c r="M2821" i="1"/>
  <c r="J2821" i="1"/>
  <c r="M2814" i="1"/>
  <c r="J2814" i="1"/>
  <c r="M2807" i="1"/>
  <c r="J2807" i="1"/>
  <c r="M2800" i="1"/>
  <c r="J2800" i="1"/>
  <c r="M2793" i="1"/>
  <c r="J2793" i="1"/>
  <c r="M2786" i="1"/>
  <c r="J2786" i="1"/>
  <c r="M2779" i="1"/>
  <c r="J2779" i="1"/>
  <c r="M2772" i="1"/>
  <c r="J2772" i="1"/>
  <c r="M2765" i="1"/>
  <c r="J2765" i="1"/>
  <c r="M2758" i="1"/>
  <c r="J2758" i="1"/>
  <c r="M2750" i="1"/>
  <c r="J2750" i="1"/>
  <c r="M2743" i="1"/>
  <c r="J2743" i="1"/>
  <c r="M2736" i="1"/>
  <c r="J2736" i="1"/>
  <c r="M2729" i="1"/>
  <c r="J2729" i="1"/>
  <c r="M2722" i="1"/>
  <c r="J2722" i="1"/>
  <c r="M2715" i="1"/>
  <c r="J2715" i="1"/>
  <c r="M2708" i="1"/>
  <c r="J2708" i="1"/>
  <c r="M2701" i="1"/>
  <c r="J2701" i="1"/>
  <c r="M2694" i="1"/>
  <c r="J2694" i="1"/>
  <c r="M2687" i="1"/>
  <c r="J2687" i="1"/>
  <c r="M2680" i="1"/>
  <c r="J2680" i="1"/>
  <c r="M2673" i="1"/>
  <c r="J2673" i="1"/>
  <c r="M2666" i="1"/>
  <c r="J2666" i="1"/>
  <c r="M2659" i="1"/>
  <c r="J2659" i="1"/>
  <c r="M2650" i="1"/>
  <c r="J2650" i="1"/>
  <c r="M2642" i="1"/>
  <c r="J2642" i="1"/>
  <c r="M2635" i="1"/>
  <c r="J2635" i="1"/>
  <c r="M2628" i="1"/>
  <c r="J2628" i="1"/>
  <c r="M2621" i="1"/>
  <c r="J2621" i="1"/>
  <c r="M2614" i="1"/>
  <c r="J2614" i="1"/>
  <c r="M2607" i="1"/>
  <c r="J2607" i="1"/>
  <c r="M2599" i="1"/>
  <c r="J2599" i="1"/>
  <c r="M2592" i="1"/>
  <c r="J2592" i="1"/>
  <c r="M2584" i="1"/>
  <c r="J2584" i="1"/>
  <c r="M2577" i="1"/>
  <c r="J2577" i="1"/>
  <c r="M2570" i="1"/>
  <c r="J2570" i="1"/>
  <c r="M2563" i="1"/>
  <c r="J2563" i="1"/>
  <c r="M2556" i="1"/>
  <c r="J2556" i="1"/>
  <c r="M2549" i="1"/>
  <c r="J2549" i="1"/>
  <c r="M2542" i="1"/>
  <c r="J2542" i="1"/>
  <c r="M2535" i="1"/>
  <c r="J2535" i="1"/>
  <c r="M2527" i="1"/>
  <c r="J2527" i="1"/>
  <c r="M2520" i="1"/>
  <c r="J2520" i="1"/>
  <c r="M2513" i="1"/>
  <c r="J2513" i="1"/>
  <c r="M2506" i="1"/>
  <c r="J2506" i="1"/>
  <c r="M2499" i="1"/>
  <c r="J2499" i="1"/>
  <c r="M2492" i="1"/>
  <c r="J2492" i="1"/>
  <c r="M2485" i="1"/>
  <c r="J2485" i="1"/>
  <c r="M2478" i="1"/>
  <c r="J2478" i="1"/>
  <c r="M2471" i="1"/>
  <c r="J2471" i="1"/>
  <c r="M2464" i="1"/>
  <c r="J2464" i="1"/>
  <c r="M2457" i="1"/>
  <c r="J2457" i="1"/>
  <c r="M2450" i="1"/>
  <c r="J2450" i="1"/>
  <c r="M2443" i="1"/>
  <c r="J2443" i="1"/>
  <c r="M2436" i="1"/>
  <c r="J2436" i="1"/>
  <c r="M2429" i="1"/>
  <c r="J2429" i="1"/>
  <c r="M2422" i="1"/>
  <c r="J2422" i="1"/>
  <c r="M2415" i="1"/>
  <c r="J2415" i="1"/>
  <c r="M2408" i="1"/>
  <c r="J2408" i="1"/>
  <c r="M2400" i="1"/>
  <c r="J2400" i="1"/>
  <c r="M2393" i="1"/>
  <c r="J2393" i="1"/>
  <c r="M2385" i="1"/>
  <c r="J2385" i="1"/>
  <c r="M2378" i="1"/>
  <c r="J2378" i="1"/>
  <c r="M2371" i="1"/>
  <c r="J2371" i="1"/>
  <c r="M2364" i="1"/>
  <c r="J2364" i="1"/>
  <c r="M2357" i="1"/>
  <c r="J2357" i="1"/>
  <c r="M2350" i="1"/>
  <c r="J2350" i="1"/>
  <c r="M2343" i="1"/>
  <c r="J2343" i="1"/>
  <c r="M2336" i="1"/>
  <c r="J2336" i="1"/>
  <c r="M2329" i="1"/>
  <c r="J2329" i="1"/>
  <c r="M2322" i="1"/>
  <c r="J2322" i="1"/>
  <c r="M2315" i="1"/>
  <c r="J2315" i="1"/>
  <c r="M2308" i="1"/>
  <c r="J2308" i="1"/>
  <c r="M2301" i="1"/>
  <c r="J2301" i="1"/>
  <c r="M2294" i="1"/>
  <c r="J2294" i="1"/>
  <c r="M2287" i="1"/>
  <c r="J2287" i="1"/>
  <c r="M2280" i="1"/>
  <c r="J2280" i="1"/>
  <c r="M2273" i="1"/>
  <c r="J2273" i="1"/>
  <c r="M2266" i="1"/>
  <c r="J2266" i="1"/>
  <c r="M2259" i="1"/>
  <c r="J2259" i="1"/>
  <c r="M2252" i="1"/>
  <c r="J2252" i="1"/>
  <c r="M2245" i="1"/>
  <c r="J2245" i="1"/>
  <c r="M2238" i="1"/>
  <c r="J2238" i="1"/>
  <c r="M2231" i="1"/>
  <c r="J2231" i="1"/>
  <c r="M2223" i="1"/>
  <c r="J2223" i="1"/>
  <c r="M2215" i="1"/>
  <c r="J2215" i="1"/>
  <c r="M2208" i="1"/>
  <c r="J2208" i="1"/>
  <c r="M2200" i="1"/>
  <c r="J2200" i="1"/>
  <c r="M2193" i="1"/>
  <c r="J2193" i="1"/>
  <c r="M2186" i="1"/>
  <c r="J2186" i="1"/>
  <c r="M2178" i="1"/>
  <c r="J2178" i="1"/>
  <c r="M2170" i="1"/>
  <c r="J2170" i="1"/>
  <c r="M2163" i="1"/>
  <c r="J2163" i="1"/>
  <c r="M2156" i="1"/>
  <c r="J2156" i="1"/>
  <c r="M2149" i="1"/>
  <c r="J2149" i="1"/>
  <c r="M2142" i="1"/>
  <c r="J2142" i="1"/>
  <c r="M2135" i="1"/>
  <c r="J2135" i="1"/>
  <c r="M2128" i="1"/>
  <c r="J2128" i="1"/>
  <c r="M2121" i="1"/>
  <c r="J2121" i="1"/>
  <c r="M2114" i="1"/>
  <c r="J2114" i="1"/>
  <c r="M2106" i="1"/>
  <c r="J2106" i="1"/>
  <c r="M2099" i="1"/>
  <c r="J2099" i="1"/>
  <c r="M2092" i="1"/>
  <c r="J2092" i="1"/>
  <c r="M2085" i="1"/>
  <c r="J2085" i="1"/>
  <c r="M2078" i="1"/>
  <c r="J2078" i="1"/>
  <c r="M2071" i="1"/>
  <c r="J2071" i="1"/>
  <c r="M2064" i="1"/>
  <c r="J2064" i="1"/>
  <c r="M2057" i="1"/>
  <c r="J2057" i="1"/>
  <c r="M2050" i="1"/>
  <c r="J2050" i="1"/>
  <c r="M2043" i="1"/>
  <c r="J2043" i="1"/>
  <c r="M2036" i="1"/>
  <c r="J2036" i="1"/>
  <c r="M2029" i="1"/>
  <c r="J2029" i="1"/>
  <c r="M2022" i="1"/>
  <c r="J2022" i="1"/>
  <c r="M2015" i="1"/>
  <c r="J2015" i="1"/>
  <c r="M2008" i="1"/>
  <c r="J2008" i="1"/>
  <c r="M2001" i="1"/>
  <c r="J2001" i="1"/>
  <c r="M1994" i="1"/>
  <c r="J1994" i="1"/>
  <c r="M1987" i="1"/>
  <c r="J1987" i="1"/>
  <c r="M1980" i="1"/>
  <c r="J1980" i="1"/>
  <c r="M1972" i="1"/>
  <c r="J1972" i="1"/>
  <c r="M1965" i="1"/>
  <c r="J1965" i="1"/>
  <c r="M1958" i="1"/>
  <c r="J1958" i="1"/>
  <c r="M1951" i="1"/>
  <c r="J1951" i="1"/>
  <c r="M1944" i="1"/>
  <c r="J1944" i="1"/>
  <c r="M1937" i="1"/>
  <c r="J1937" i="1"/>
  <c r="M1930" i="1"/>
  <c r="J1930" i="1"/>
  <c r="M1923" i="1"/>
  <c r="J1923" i="1"/>
  <c r="M1916" i="1"/>
  <c r="J1916" i="1"/>
  <c r="M1909" i="1"/>
  <c r="J1909" i="1"/>
  <c r="M1902" i="1"/>
  <c r="J1902" i="1"/>
  <c r="M1895" i="1"/>
  <c r="J1895" i="1"/>
  <c r="M1888" i="1"/>
  <c r="J1888" i="1"/>
  <c r="M1881" i="1"/>
  <c r="J1881" i="1"/>
  <c r="M1874" i="1"/>
  <c r="J1874" i="1"/>
  <c r="M1867" i="1"/>
  <c r="J1867" i="1"/>
  <c r="M1860" i="1"/>
  <c r="J1860" i="1"/>
  <c r="M1853" i="1"/>
  <c r="J1853" i="1"/>
  <c r="M1846" i="1"/>
  <c r="J1846" i="1"/>
  <c r="M1839" i="1"/>
  <c r="J1839" i="1"/>
  <c r="M1832" i="1"/>
  <c r="J1832" i="1"/>
  <c r="M1825" i="1"/>
  <c r="J1825" i="1"/>
  <c r="M1818" i="1"/>
  <c r="J1818" i="1"/>
  <c r="M1811" i="1"/>
  <c r="J1811" i="1"/>
  <c r="M1804" i="1"/>
  <c r="J1804" i="1"/>
  <c r="M1797" i="1"/>
  <c r="J1797" i="1"/>
  <c r="M1790" i="1"/>
  <c r="J1790" i="1"/>
  <c r="M1783" i="1"/>
  <c r="J1783" i="1"/>
  <c r="M1775" i="1"/>
  <c r="J1775" i="1"/>
  <c r="M1768" i="1"/>
  <c r="J1768" i="1"/>
  <c r="M1761" i="1"/>
  <c r="J1761" i="1"/>
  <c r="M1753" i="1"/>
  <c r="J1753" i="1"/>
  <c r="M1746" i="1"/>
  <c r="J1746" i="1"/>
  <c r="M1739" i="1"/>
  <c r="J1739" i="1"/>
  <c r="M1732" i="1"/>
  <c r="J1732" i="1"/>
  <c r="M1725" i="1"/>
  <c r="J1725" i="1"/>
  <c r="M1718" i="1"/>
  <c r="J1718" i="1"/>
  <c r="M1711" i="1"/>
  <c r="J1711" i="1"/>
  <c r="M1704" i="1"/>
  <c r="J1704" i="1"/>
  <c r="M1697" i="1"/>
  <c r="J1697" i="1"/>
  <c r="M1690" i="1"/>
  <c r="J1690" i="1"/>
  <c r="M1683" i="1"/>
  <c r="J1683" i="1"/>
  <c r="M1676" i="1"/>
  <c r="J1676" i="1"/>
  <c r="M1668" i="1"/>
  <c r="J1668" i="1"/>
  <c r="M1661" i="1"/>
  <c r="J1661" i="1"/>
  <c r="M1654" i="1"/>
  <c r="J1654" i="1"/>
  <c r="M1646" i="1"/>
  <c r="J1646" i="1"/>
  <c r="M1639" i="1"/>
  <c r="J1639" i="1"/>
  <c r="M1631" i="1"/>
  <c r="J1631" i="1"/>
  <c r="M1623" i="1"/>
  <c r="J1623" i="1"/>
  <c r="M1616" i="1"/>
  <c r="J1616" i="1"/>
  <c r="M1609" i="1"/>
  <c r="J1609" i="1"/>
  <c r="M1602" i="1"/>
  <c r="J1602" i="1"/>
  <c r="M1595" i="1"/>
  <c r="J1595" i="1"/>
  <c r="M1588" i="1"/>
  <c r="J1588" i="1"/>
  <c r="M1581" i="1"/>
  <c r="J1581" i="1"/>
  <c r="M1574" i="1"/>
  <c r="J1574" i="1"/>
  <c r="M1567" i="1"/>
  <c r="J1567" i="1"/>
  <c r="M1560" i="1"/>
  <c r="J1560" i="1"/>
  <c r="M1553" i="1"/>
  <c r="J1553" i="1"/>
  <c r="M1546" i="1"/>
  <c r="J1546" i="1"/>
  <c r="M1539" i="1"/>
  <c r="J1539" i="1"/>
  <c r="M1532" i="1"/>
  <c r="J1532" i="1"/>
  <c r="M1525" i="1"/>
  <c r="J1525" i="1"/>
  <c r="M1518" i="1"/>
  <c r="J1518" i="1"/>
  <c r="M1511" i="1"/>
  <c r="J1511" i="1"/>
  <c r="M1504" i="1"/>
  <c r="J1504" i="1"/>
  <c r="M1496" i="1"/>
  <c r="J1496" i="1"/>
  <c r="M1489" i="1"/>
  <c r="J1489" i="1"/>
  <c r="M1482" i="1"/>
  <c r="J1482" i="1"/>
  <c r="M1475" i="1"/>
  <c r="J1475" i="1"/>
  <c r="M1468" i="1"/>
  <c r="J1468" i="1"/>
  <c r="M1461" i="1"/>
  <c r="J1461" i="1"/>
  <c r="M1454" i="1"/>
  <c r="J1454" i="1"/>
  <c r="M1447" i="1"/>
  <c r="J1447" i="1"/>
  <c r="M1440" i="1"/>
  <c r="J1440" i="1"/>
  <c r="M1432" i="1"/>
  <c r="J1432" i="1"/>
  <c r="M1425" i="1"/>
  <c r="J1425" i="1"/>
  <c r="M1418" i="1"/>
  <c r="J1418" i="1"/>
  <c r="M1410" i="1"/>
  <c r="J1410" i="1"/>
  <c r="M1403" i="1"/>
  <c r="J1403" i="1"/>
  <c r="M1396" i="1"/>
  <c r="J1396" i="1"/>
  <c r="M1388" i="1"/>
  <c r="J1388" i="1"/>
  <c r="M1381" i="1"/>
  <c r="J1381" i="1"/>
  <c r="M1374" i="1"/>
  <c r="J1374" i="1"/>
  <c r="M1367" i="1"/>
  <c r="J1367" i="1"/>
  <c r="M1360" i="1"/>
  <c r="J1360" i="1"/>
  <c r="M1353" i="1"/>
  <c r="J1353" i="1"/>
  <c r="M1346" i="1"/>
  <c r="J1346" i="1"/>
  <c r="M1339" i="1"/>
  <c r="J1339" i="1"/>
  <c r="M1332" i="1"/>
  <c r="J1332" i="1"/>
  <c r="M1325" i="1"/>
  <c r="J1325" i="1"/>
  <c r="M1316" i="1"/>
  <c r="J1316" i="1"/>
  <c r="M1309" i="1"/>
  <c r="J1309" i="1"/>
  <c r="M1301" i="1"/>
  <c r="J1301" i="1"/>
  <c r="M1294" i="1"/>
  <c r="J1294" i="1"/>
  <c r="M1287" i="1"/>
  <c r="J1287" i="1"/>
  <c r="M1280" i="1"/>
  <c r="J1280" i="1"/>
  <c r="M1273" i="1"/>
  <c r="J1273" i="1"/>
  <c r="M1266" i="1"/>
  <c r="J1266" i="1"/>
  <c r="M1259" i="1"/>
  <c r="J1259" i="1"/>
  <c r="M1252" i="1"/>
  <c r="J1252" i="1"/>
  <c r="M1244" i="1"/>
  <c r="J1244" i="1"/>
  <c r="M1237" i="1"/>
  <c r="J1237" i="1"/>
  <c r="M1230" i="1"/>
  <c r="J1230" i="1"/>
  <c r="M1223" i="1"/>
  <c r="J1223" i="1"/>
  <c r="M1216" i="1"/>
  <c r="J1216" i="1"/>
  <c r="M1209" i="1"/>
  <c r="J1209" i="1"/>
  <c r="M1201" i="1"/>
  <c r="J1201" i="1"/>
  <c r="M1194" i="1"/>
  <c r="J1194" i="1"/>
  <c r="M1187" i="1"/>
  <c r="J1187" i="1"/>
  <c r="M1180" i="1"/>
  <c r="J1180" i="1"/>
  <c r="M1173" i="1"/>
  <c r="J1173" i="1"/>
  <c r="M1166" i="1"/>
  <c r="J1166" i="1"/>
  <c r="M1159" i="1"/>
  <c r="J1159" i="1"/>
  <c r="M1152" i="1"/>
  <c r="J1152" i="1"/>
  <c r="M1145" i="1"/>
  <c r="J1145" i="1"/>
  <c r="M1138" i="1"/>
  <c r="J1138" i="1"/>
  <c r="M1131" i="1"/>
  <c r="J1131" i="1"/>
  <c r="M1124" i="1"/>
  <c r="J1124" i="1"/>
  <c r="M1117" i="1"/>
  <c r="J1117" i="1"/>
  <c r="M1110" i="1"/>
  <c r="J1110" i="1"/>
  <c r="M1103" i="1"/>
  <c r="J1103" i="1"/>
  <c r="M1096" i="1"/>
  <c r="J1096" i="1"/>
  <c r="M1089" i="1"/>
  <c r="J1089" i="1"/>
  <c r="M1082" i="1"/>
  <c r="J1082" i="1"/>
  <c r="M1075" i="1"/>
  <c r="J1075" i="1"/>
  <c r="M1067" i="1"/>
  <c r="J1067" i="1"/>
  <c r="M1059" i="1"/>
  <c r="J1059" i="1"/>
  <c r="M1052" i="1"/>
  <c r="J1052" i="1"/>
  <c r="M1045" i="1"/>
  <c r="J1045" i="1"/>
  <c r="M1038" i="1"/>
  <c r="J1038" i="1"/>
  <c r="M1029" i="1"/>
  <c r="J1029" i="1"/>
  <c r="M1022" i="1"/>
  <c r="J1022" i="1"/>
  <c r="M1015" i="1"/>
  <c r="J1015" i="1"/>
  <c r="M1008" i="1"/>
  <c r="J1008" i="1"/>
  <c r="M1001" i="1"/>
  <c r="J1001" i="1"/>
  <c r="M994" i="1"/>
  <c r="J994" i="1"/>
  <c r="M987" i="1"/>
  <c r="J987" i="1"/>
  <c r="M980" i="1"/>
  <c r="J980" i="1"/>
  <c r="M969" i="1"/>
  <c r="J969" i="1"/>
  <c r="M962" i="1"/>
  <c r="J962" i="1"/>
  <c r="M955" i="1"/>
  <c r="J955" i="1"/>
  <c r="M948" i="1"/>
  <c r="J948" i="1"/>
  <c r="M941" i="1"/>
  <c r="J941" i="1"/>
  <c r="M934" i="1"/>
  <c r="J934" i="1"/>
  <c r="M927" i="1"/>
  <c r="J927" i="1"/>
  <c r="M920" i="1"/>
  <c r="J920" i="1"/>
  <c r="M913" i="1"/>
  <c r="J913" i="1"/>
  <c r="M906" i="1"/>
  <c r="J906" i="1"/>
  <c r="M899" i="1"/>
  <c r="J899" i="1"/>
  <c r="M892" i="1"/>
  <c r="J892" i="1"/>
  <c r="M885" i="1"/>
  <c r="J885" i="1"/>
  <c r="M878" i="1"/>
  <c r="J878" i="1"/>
  <c r="M871" i="1"/>
  <c r="J871" i="1"/>
  <c r="M864" i="1"/>
  <c r="J864" i="1"/>
  <c r="M857" i="1"/>
  <c r="J857" i="1"/>
  <c r="M850" i="1"/>
  <c r="J850" i="1"/>
  <c r="M843" i="1"/>
  <c r="J843" i="1"/>
  <c r="M836" i="1"/>
  <c r="J836" i="1"/>
  <c r="M829" i="1"/>
  <c r="J829" i="1"/>
  <c r="M822" i="1"/>
  <c r="J822" i="1"/>
  <c r="M815" i="1"/>
  <c r="J815" i="1"/>
  <c r="M808" i="1"/>
  <c r="J808" i="1"/>
  <c r="M801" i="1"/>
  <c r="J801" i="1"/>
  <c r="M794" i="1"/>
  <c r="J794" i="1"/>
  <c r="M786" i="1"/>
  <c r="J786" i="1"/>
  <c r="M779" i="1"/>
  <c r="J779" i="1"/>
  <c r="M771" i="1"/>
  <c r="J771" i="1"/>
  <c r="M763" i="1"/>
  <c r="J763" i="1"/>
  <c r="M755" i="1"/>
  <c r="J755" i="1"/>
  <c r="M748" i="1"/>
  <c r="J748" i="1"/>
  <c r="M741" i="1"/>
  <c r="J741" i="1"/>
  <c r="M734" i="1"/>
  <c r="J734" i="1"/>
  <c r="M727" i="1"/>
  <c r="J727" i="1"/>
  <c r="M720" i="1"/>
  <c r="J720" i="1"/>
  <c r="M713" i="1"/>
  <c r="J713" i="1"/>
  <c r="M706" i="1"/>
  <c r="J706" i="1"/>
  <c r="M699" i="1"/>
  <c r="J699" i="1"/>
  <c r="M692" i="1"/>
  <c r="J692" i="1"/>
  <c r="M685" i="1"/>
  <c r="J685" i="1"/>
  <c r="M677" i="1"/>
  <c r="J677" i="1"/>
  <c r="M669" i="1"/>
  <c r="J669" i="1"/>
  <c r="M662" i="1"/>
  <c r="J662" i="1"/>
  <c r="M655" i="1"/>
  <c r="J655" i="1"/>
  <c r="M648" i="1"/>
  <c r="J648" i="1"/>
  <c r="M641" i="1"/>
  <c r="J641" i="1"/>
  <c r="M634" i="1"/>
  <c r="J634" i="1"/>
  <c r="M627" i="1"/>
  <c r="J627" i="1"/>
  <c r="M620" i="1"/>
  <c r="J620" i="1"/>
  <c r="M613" i="1"/>
  <c r="J613" i="1"/>
  <c r="M605" i="1"/>
  <c r="J605" i="1"/>
  <c r="M598" i="1"/>
  <c r="J598" i="1"/>
  <c r="M591" i="1"/>
  <c r="J591" i="1"/>
  <c r="M584" i="1"/>
  <c r="J584" i="1"/>
  <c r="M576" i="1"/>
  <c r="J576" i="1"/>
  <c r="M569" i="1"/>
  <c r="J569" i="1"/>
  <c r="M562" i="1"/>
  <c r="J562" i="1"/>
  <c r="M555" i="1"/>
  <c r="J555" i="1"/>
  <c r="M548" i="1"/>
  <c r="J548" i="1"/>
  <c r="M541" i="1"/>
  <c r="J541" i="1"/>
  <c r="M533" i="1"/>
  <c r="J533" i="1"/>
  <c r="M526" i="1"/>
  <c r="J526" i="1"/>
  <c r="M519" i="1"/>
  <c r="J519" i="1"/>
  <c r="M512" i="1"/>
  <c r="J512" i="1"/>
  <c r="M505" i="1"/>
  <c r="J505" i="1"/>
  <c r="M498" i="1"/>
  <c r="J498" i="1"/>
  <c r="M491" i="1"/>
  <c r="J491" i="1"/>
  <c r="M484" i="1"/>
  <c r="J484" i="1"/>
  <c r="M477" i="1"/>
  <c r="J477" i="1"/>
  <c r="M469" i="1"/>
  <c r="J469" i="1"/>
  <c r="M461" i="1"/>
  <c r="J461" i="1"/>
  <c r="M454" i="1"/>
  <c r="J454" i="1"/>
  <c r="M445" i="1"/>
  <c r="J445" i="1"/>
  <c r="M439" i="1"/>
  <c r="J439" i="1"/>
  <c r="M433" i="1"/>
  <c r="J433" i="1"/>
  <c r="M427" i="1"/>
  <c r="J427" i="1"/>
  <c r="M421" i="1"/>
  <c r="J421" i="1"/>
  <c r="M339" i="1"/>
  <c r="J339" i="1"/>
  <c r="M333" i="1"/>
  <c r="J333" i="1"/>
  <c r="M298" i="1"/>
  <c r="J298" i="1"/>
  <c r="M290" i="1"/>
  <c r="J290" i="1"/>
  <c r="M283" i="1"/>
  <c r="J283" i="1"/>
  <c r="M277" i="1"/>
  <c r="J277" i="1"/>
  <c r="M271" i="1"/>
  <c r="J271" i="1"/>
  <c r="M265" i="1"/>
  <c r="J265" i="1"/>
  <c r="M118" i="1"/>
  <c r="J118" i="1"/>
  <c r="M131" i="1" l="1"/>
  <c r="J258" i="1"/>
  <c r="M3051" i="1"/>
  <c r="J3081" i="1"/>
  <c r="M3103" i="1"/>
  <c r="J3131" i="1"/>
  <c r="M3152" i="1"/>
  <c r="J3180" i="1"/>
  <c r="M3202" i="1"/>
  <c r="J3230" i="1"/>
  <c r="M3251" i="1"/>
  <c r="J3279" i="1"/>
  <c r="M3295" i="1"/>
  <c r="J3323" i="1"/>
  <c r="M3344" i="1"/>
  <c r="J3374" i="1"/>
  <c r="M3395" i="1"/>
  <c r="J3423" i="1"/>
  <c r="M3444" i="1"/>
  <c r="J3474" i="1"/>
  <c r="M3495" i="1"/>
  <c r="M3545" i="1"/>
  <c r="J3573" i="1"/>
  <c r="M3595" i="1"/>
  <c r="J3624" i="1"/>
  <c r="M3647" i="1"/>
  <c r="J3677" i="1"/>
  <c r="M3696" i="1"/>
  <c r="J3725" i="1"/>
  <c r="M3747" i="1"/>
  <c r="J3777" i="1"/>
  <c r="M3799" i="1"/>
  <c r="J3829" i="1"/>
  <c r="M3852" i="1"/>
  <c r="J3881" i="1"/>
  <c r="M3902" i="1"/>
  <c r="J3930" i="1"/>
  <c r="M3950" i="1"/>
  <c r="J3979" i="1"/>
  <c r="M4000" i="1"/>
  <c r="J4028" i="1"/>
  <c r="M4050" i="1"/>
  <c r="J4079" i="1"/>
  <c r="M4102" i="1"/>
  <c r="J4130" i="1"/>
  <c r="M4152" i="1"/>
  <c r="J4180" i="1"/>
  <c r="M4201" i="1"/>
  <c r="J4225" i="1"/>
  <c r="M4248" i="1"/>
  <c r="J4271" i="1"/>
  <c r="M4292" i="1"/>
  <c r="J4322" i="1"/>
  <c r="M4343" i="1"/>
  <c r="J4366" i="1"/>
  <c r="M4387" i="1"/>
  <c r="J4415" i="1"/>
  <c r="M4436" i="1"/>
  <c r="J4464" i="1"/>
  <c r="M4485" i="1"/>
  <c r="J4514" i="1"/>
  <c r="M4537" i="1"/>
  <c r="J4565" i="1"/>
  <c r="M4587" i="1"/>
  <c r="J4615" i="1"/>
  <c r="M4637" i="1"/>
  <c r="M4688" i="1"/>
  <c r="J4718" i="1"/>
  <c r="M4739" i="1"/>
  <c r="J4768" i="1"/>
  <c r="M4790" i="1"/>
  <c r="J4819" i="1"/>
  <c r="M4840" i="1"/>
  <c r="J4870" i="1"/>
  <c r="M4891" i="1"/>
  <c r="J4919" i="1"/>
  <c r="M4941" i="1"/>
  <c r="J4970" i="1"/>
  <c r="M4992" i="1"/>
  <c r="J5020" i="1"/>
  <c r="M5041" i="1"/>
  <c r="J5069" i="1"/>
  <c r="M5090" i="1"/>
  <c r="J5119" i="1"/>
  <c r="M5140" i="1"/>
  <c r="J5170" i="1"/>
  <c r="M5191" i="1"/>
  <c r="J5220" i="1"/>
  <c r="M5241" i="1"/>
  <c r="J5269" i="1"/>
  <c r="M5291" i="1"/>
  <c r="J5320" i="1"/>
  <c r="M5343" i="1"/>
  <c r="J5371" i="1"/>
  <c r="M5392" i="1"/>
  <c r="M5442" i="1"/>
  <c r="J5470" i="1"/>
  <c r="M5492" i="1"/>
  <c r="J5521" i="1"/>
  <c r="M5542" i="1"/>
  <c r="J5571" i="1"/>
  <c r="M5592" i="1"/>
  <c r="J5622" i="1"/>
  <c r="M5644" i="1"/>
  <c r="J5672" i="1"/>
  <c r="M5697" i="1"/>
  <c r="J5725" i="1"/>
  <c r="M5747" i="1"/>
  <c r="J5776" i="1"/>
  <c r="J5827" i="1"/>
  <c r="M5848" i="1"/>
  <c r="J5876" i="1"/>
  <c r="M5897" i="1"/>
  <c r="J5926" i="1"/>
  <c r="M5947" i="1"/>
  <c r="J5975" i="1"/>
  <c r="M5996" i="1"/>
  <c r="J6024" i="1"/>
  <c r="M6045" i="1"/>
  <c r="J6075" i="1"/>
  <c r="M6096" i="1"/>
  <c r="J6124" i="1"/>
  <c r="M6145" i="1"/>
  <c r="J6169" i="1"/>
  <c r="M6190" i="1"/>
  <c r="J6219" i="1"/>
  <c r="M6240" i="1"/>
  <c r="J6269" i="1"/>
  <c r="M6290" i="1"/>
  <c r="J6319" i="1"/>
  <c r="M6340" i="1"/>
  <c r="J6368" i="1"/>
  <c r="M6389" i="1"/>
  <c r="J6418" i="1"/>
  <c r="M6439" i="1"/>
  <c r="M6489" i="1"/>
  <c r="J6519" i="1"/>
  <c r="M6540" i="1"/>
  <c r="J6569" i="1"/>
  <c r="M6590" i="1"/>
  <c r="J6618" i="1"/>
  <c r="M6639" i="1"/>
  <c r="J6669" i="1"/>
  <c r="M6690" i="1"/>
  <c r="J6719" i="1"/>
  <c r="M6740" i="1"/>
  <c r="J6768" i="1"/>
  <c r="M6789" i="1"/>
  <c r="J6817" i="1"/>
  <c r="M6839" i="1"/>
  <c r="M6888" i="1"/>
  <c r="J6917" i="1"/>
  <c r="M6938" i="1"/>
  <c r="J6966" i="1"/>
  <c r="M6987" i="1"/>
  <c r="J7015" i="1"/>
  <c r="M7037" i="1"/>
  <c r="J7060" i="1"/>
  <c r="M7076" i="1"/>
  <c r="J7104" i="1"/>
  <c r="M7125" i="1"/>
  <c r="J7153" i="1"/>
  <c r="M7175" i="1"/>
  <c r="J7205" i="1"/>
  <c r="M7226" i="1"/>
  <c r="J7256" i="1"/>
  <c r="M7278" i="1"/>
  <c r="J7306" i="1"/>
  <c r="M7327" i="1"/>
  <c r="J7355" i="1"/>
  <c r="M7376" i="1"/>
  <c r="J7399" i="1"/>
  <c r="M7421" i="1"/>
  <c r="J7451" i="1"/>
  <c r="M7472" i="1"/>
  <c r="J7502" i="1"/>
  <c r="M7518" i="1"/>
  <c r="J7541" i="1"/>
  <c r="M7562" i="1"/>
  <c r="M7607" i="1"/>
  <c r="J7635" i="1"/>
  <c r="M7656" i="1"/>
  <c r="J7684" i="1"/>
  <c r="M7705" i="1"/>
  <c r="J7729" i="1"/>
  <c r="M7745" i="1"/>
  <c r="J7775" i="1"/>
  <c r="M7797" i="1"/>
  <c r="J7825" i="1"/>
  <c r="M7846" i="1"/>
  <c r="J7876" i="1"/>
  <c r="M7898" i="1"/>
  <c r="J7927" i="1"/>
  <c r="M7945" i="1"/>
  <c r="J7969" i="1"/>
  <c r="M7987" i="1"/>
  <c r="J8011" i="1"/>
  <c r="M8029" i="1"/>
  <c r="J8053" i="1"/>
  <c r="M8071" i="1"/>
  <c r="J8095" i="1"/>
  <c r="M8113" i="1"/>
  <c r="J8137" i="1"/>
  <c r="M8155" i="1"/>
  <c r="J8179" i="1"/>
  <c r="M8197" i="1"/>
  <c r="J8221" i="1"/>
  <c r="M8239" i="1"/>
  <c r="J8263" i="1"/>
  <c r="M8281" i="1"/>
  <c r="J8305" i="1"/>
  <c r="M8323" i="1"/>
  <c r="J8347" i="1"/>
  <c r="M8365" i="1"/>
  <c r="J8389" i="1"/>
  <c r="M8403" i="1"/>
  <c r="J8427" i="1"/>
  <c r="M8445" i="1"/>
  <c r="J8469" i="1"/>
  <c r="M8487" i="1"/>
  <c r="J8511" i="1"/>
  <c r="M8529" i="1"/>
  <c r="J8553" i="1"/>
  <c r="M8571" i="1"/>
  <c r="J8595" i="1"/>
  <c r="M8613" i="1"/>
  <c r="J8637" i="1"/>
  <c r="M8651" i="1"/>
  <c r="J8675" i="1"/>
  <c r="M8693" i="1"/>
  <c r="J8717" i="1"/>
  <c r="M8735" i="1"/>
  <c r="J8759" i="1"/>
  <c r="M8777" i="1"/>
  <c r="J8801" i="1"/>
  <c r="M8819" i="1"/>
  <c r="J8843" i="1"/>
  <c r="M8861" i="1"/>
  <c r="J8885" i="1"/>
  <c r="M8903" i="1"/>
  <c r="J8927" i="1"/>
  <c r="M8945" i="1"/>
  <c r="J8969" i="1"/>
  <c r="M8987" i="1"/>
  <c r="J9011" i="1"/>
  <c r="M9029" i="1"/>
  <c r="J9053" i="1"/>
  <c r="M9071" i="1"/>
  <c r="J9095" i="1"/>
  <c r="M9113" i="1"/>
  <c r="J9137" i="1"/>
  <c r="M9155" i="1"/>
  <c r="J9179" i="1"/>
  <c r="M9197" i="1"/>
  <c r="J9221" i="1"/>
  <c r="M9239" i="1"/>
  <c r="J9263" i="1"/>
  <c r="M9281" i="1"/>
  <c r="J9305" i="1"/>
  <c r="M9323" i="1"/>
  <c r="J9347" i="1"/>
  <c r="M9365" i="1"/>
  <c r="J9389" i="1"/>
  <c r="M9407" i="1"/>
  <c r="J9431" i="1"/>
  <c r="M9449" i="1"/>
  <c r="J9473" i="1"/>
  <c r="M9491" i="1"/>
  <c r="J9515" i="1"/>
  <c r="M9533" i="1"/>
  <c r="J9557" i="1"/>
  <c r="M9575" i="1"/>
  <c r="J9599" i="1"/>
  <c r="M9617" i="1"/>
  <c r="J9641" i="1"/>
  <c r="M9659" i="1"/>
  <c r="J9683" i="1"/>
  <c r="M9701" i="1"/>
  <c r="J9725" i="1"/>
  <c r="M9743" i="1"/>
  <c r="J9767" i="1"/>
  <c r="M9785" i="1"/>
  <c r="J9809" i="1"/>
  <c r="M9827" i="1"/>
  <c r="J9851" i="1"/>
  <c r="M9869" i="1"/>
  <c r="J9893" i="1"/>
  <c r="M9911" i="1"/>
  <c r="J9935" i="1"/>
  <c r="M9953" i="1"/>
  <c r="J9977" i="1"/>
  <c r="M9995" i="1"/>
  <c r="J10019" i="1"/>
  <c r="M10037" i="1"/>
  <c r="J10061" i="1"/>
  <c r="M10079" i="1"/>
  <c r="J10103" i="1"/>
  <c r="M10121" i="1"/>
  <c r="J10145" i="1"/>
  <c r="M10163" i="1"/>
  <c r="J10187" i="1"/>
  <c r="M10205" i="1"/>
  <c r="J10229" i="1"/>
  <c r="M10247" i="1"/>
  <c r="J10271" i="1"/>
  <c r="M10289" i="1"/>
  <c r="J10313" i="1"/>
  <c r="M10331" i="1"/>
  <c r="J10355" i="1"/>
  <c r="M10373" i="1"/>
  <c r="J10397" i="1"/>
  <c r="M10415" i="1"/>
  <c r="J10439" i="1"/>
  <c r="M10457" i="1"/>
  <c r="J10481" i="1"/>
  <c r="M10499" i="1"/>
  <c r="J10523" i="1"/>
  <c r="M10541" i="1"/>
  <c r="J10565" i="1"/>
  <c r="M10583" i="1"/>
  <c r="J10607" i="1"/>
  <c r="M10625" i="1"/>
  <c r="J10645" i="1"/>
  <c r="M10663" i="1"/>
  <c r="J10687" i="1"/>
  <c r="M10705" i="1"/>
  <c r="M10747" i="1"/>
  <c r="J10771" i="1"/>
  <c r="M10789" i="1"/>
  <c r="J10813" i="1"/>
  <c r="M10830" i="1"/>
  <c r="J10854" i="1"/>
  <c r="M10872" i="1"/>
  <c r="J10896" i="1"/>
  <c r="M10915" i="1"/>
  <c r="J10939" i="1"/>
  <c r="M10957" i="1"/>
  <c r="J10981" i="1"/>
  <c r="M10999" i="1"/>
  <c r="M11041" i="1"/>
  <c r="J11065" i="1"/>
  <c r="M11083" i="1"/>
  <c r="J11107" i="1"/>
  <c r="J11149" i="1"/>
  <c r="M11167" i="1"/>
  <c r="J11187" i="1"/>
  <c r="M11205" i="1"/>
  <c r="J11229" i="1"/>
  <c r="M11247" i="1"/>
  <c r="J11271" i="1"/>
  <c r="M11289" i="1"/>
  <c r="J11313" i="1"/>
  <c r="M11331" i="1"/>
  <c r="J11355" i="1"/>
  <c r="M11373" i="1"/>
  <c r="J11397" i="1"/>
  <c r="M11415" i="1"/>
  <c r="J11439" i="1"/>
  <c r="M11457" i="1"/>
  <c r="J11481" i="1"/>
  <c r="M11499" i="1"/>
  <c r="J11523" i="1"/>
  <c r="M11541" i="1"/>
  <c r="J11565" i="1"/>
  <c r="M11583" i="1"/>
  <c r="J11607" i="1"/>
  <c r="M11625" i="1"/>
  <c r="J11649" i="1"/>
  <c r="M11667" i="1"/>
  <c r="J11691" i="1"/>
  <c r="M11709" i="1"/>
  <c r="J11733" i="1"/>
  <c r="M11751" i="1"/>
  <c r="J11775" i="1"/>
  <c r="M11793" i="1"/>
  <c r="J11817" i="1"/>
  <c r="M11835" i="1"/>
  <c r="J11859" i="1"/>
  <c r="M11877" i="1"/>
  <c r="J11901" i="1"/>
  <c r="M11919" i="1"/>
  <c r="J11943" i="1"/>
  <c r="M11961" i="1"/>
  <c r="J11985" i="1"/>
  <c r="M12003" i="1"/>
  <c r="J12027" i="1"/>
  <c r="M12045" i="1"/>
  <c r="J12069" i="1"/>
  <c r="M12087" i="1"/>
  <c r="J12111" i="1"/>
  <c r="M12129" i="1"/>
  <c r="J12153" i="1"/>
  <c r="M12171" i="1"/>
  <c r="J12195" i="1"/>
  <c r="M12213" i="1"/>
  <c r="J12237" i="1"/>
  <c r="M12255" i="1"/>
  <c r="J12279" i="1"/>
  <c r="M12297" i="1"/>
  <c r="J12321" i="1"/>
  <c r="M12339" i="1"/>
  <c r="J12363" i="1"/>
  <c r="M12381" i="1"/>
  <c r="J12405" i="1"/>
  <c r="M12423" i="1"/>
  <c r="J12447" i="1"/>
  <c r="M12465" i="1"/>
  <c r="J12489" i="1"/>
  <c r="M12507" i="1"/>
  <c r="J12531" i="1"/>
  <c r="M12549" i="1"/>
  <c r="J12573" i="1"/>
  <c r="M12591" i="1"/>
  <c r="J12615" i="1"/>
  <c r="M12633" i="1"/>
  <c r="J12657" i="1"/>
  <c r="M12675" i="1"/>
  <c r="J12695" i="1"/>
  <c r="M12713" i="1"/>
  <c r="J12737" i="1"/>
  <c r="M12755" i="1"/>
  <c r="J12779" i="1"/>
  <c r="J12821" i="1"/>
  <c r="M12839" i="1"/>
  <c r="J12863" i="1"/>
  <c r="M12881" i="1"/>
  <c r="J12905" i="1"/>
  <c r="M12923" i="1"/>
  <c r="J12947" i="1"/>
  <c r="M12965" i="1"/>
  <c r="J12989" i="1"/>
  <c r="M13007" i="1"/>
  <c r="J13031" i="1"/>
  <c r="M13049" i="1"/>
  <c r="J13073" i="1"/>
  <c r="M13091" i="1"/>
  <c r="J13115" i="1"/>
  <c r="M13133" i="1"/>
  <c r="J13157" i="1"/>
  <c r="M13175" i="1"/>
  <c r="J13199" i="1"/>
  <c r="M13217" i="1"/>
  <c r="J13241" i="1"/>
  <c r="M13259" i="1"/>
  <c r="J13283" i="1"/>
  <c r="M13301" i="1"/>
  <c r="J13325" i="1"/>
  <c r="M13343" i="1"/>
  <c r="J13367" i="1"/>
  <c r="M13385" i="1"/>
  <c r="J13409" i="1"/>
  <c r="M13427" i="1"/>
  <c r="J13451" i="1"/>
  <c r="M13469" i="1"/>
  <c r="J13493" i="1"/>
  <c r="M13511" i="1"/>
  <c r="J13535" i="1"/>
  <c r="M13553" i="1"/>
  <c r="J13577" i="1"/>
  <c r="M13595" i="1"/>
  <c r="J13619" i="1"/>
  <c r="M13637" i="1"/>
  <c r="J13661" i="1"/>
  <c r="M13679" i="1"/>
  <c r="J13703" i="1"/>
  <c r="M13721" i="1"/>
  <c r="J13745" i="1"/>
  <c r="M13763" i="1"/>
  <c r="J13787" i="1"/>
  <c r="M13805" i="1"/>
  <c r="J13825" i="1"/>
  <c r="M13843" i="1"/>
  <c r="J13867" i="1"/>
  <c r="M13885" i="1"/>
  <c r="J13909" i="1"/>
  <c r="M13927" i="1"/>
  <c r="J13951" i="1"/>
  <c r="M13969" i="1"/>
  <c r="J13989" i="1"/>
  <c r="M14007" i="1"/>
  <c r="J14031" i="1"/>
  <c r="M14049" i="1"/>
  <c r="J14073" i="1"/>
  <c r="M14091" i="1"/>
  <c r="J14115" i="1"/>
  <c r="M14133" i="1"/>
  <c r="J14157" i="1"/>
  <c r="M14163" i="1"/>
  <c r="J14171" i="1"/>
  <c r="M14177" i="1"/>
  <c r="J14185" i="1"/>
  <c r="M14191" i="1"/>
  <c r="J14199" i="1"/>
  <c r="M14205" i="1"/>
  <c r="J14213" i="1"/>
  <c r="M14221" i="1"/>
  <c r="J14240" i="1"/>
  <c r="M14254" i="1"/>
  <c r="J14273" i="1"/>
  <c r="M14291" i="1"/>
  <c r="J14307" i="1"/>
  <c r="M14325" i="1"/>
  <c r="J14352" i="1"/>
  <c r="M14369" i="1"/>
  <c r="J14393" i="1"/>
  <c r="M14412" i="1"/>
  <c r="J14439" i="1"/>
  <c r="M14453" i="1"/>
  <c r="J14480" i="1"/>
  <c r="M14494" i="1"/>
  <c r="J14516" i="1"/>
  <c r="M14530" i="1"/>
  <c r="J14550" i="1"/>
  <c r="M14567" i="1"/>
  <c r="J14584" i="1"/>
  <c r="M14600" i="1"/>
  <c r="J14626" i="1"/>
  <c r="M14645" i="1"/>
  <c r="J14672" i="1"/>
  <c r="M14693" i="1"/>
  <c r="J14713" i="1"/>
  <c r="M14729" i="1"/>
  <c r="J14750" i="1"/>
  <c r="M14765" i="1"/>
  <c r="J14788" i="1"/>
  <c r="M14803" i="1"/>
  <c r="J14826" i="1"/>
  <c r="M14845" i="1"/>
  <c r="J14871" i="1"/>
  <c r="M14882" i="1"/>
  <c r="J14898" i="1"/>
  <c r="M14913" i="1"/>
  <c r="J14930" i="1"/>
  <c r="M14951" i="1"/>
  <c r="J14968" i="1"/>
  <c r="M14985" i="1"/>
  <c r="J15006" i="1"/>
  <c r="M15021" i="1"/>
  <c r="J15044" i="1"/>
  <c r="M15059" i="1"/>
  <c r="J15079" i="1"/>
  <c r="M15094" i="1"/>
  <c r="J15122" i="1"/>
  <c r="M15141" i="1"/>
  <c r="J15158" i="1"/>
  <c r="M15172" i="1"/>
  <c r="M15200" i="1"/>
  <c r="J15220" i="1"/>
  <c r="M15239" i="1"/>
  <c r="J15263" i="1"/>
  <c r="M15284" i="1"/>
  <c r="J15310" i="1"/>
  <c r="M15330" i="1"/>
  <c r="J15346" i="1"/>
  <c r="M15366" i="1"/>
  <c r="J15385" i="1"/>
  <c r="M15396" i="1"/>
  <c r="J15424" i="1"/>
  <c r="M15445" i="1"/>
  <c r="J15473" i="1"/>
  <c r="M15489" i="1"/>
  <c r="J15516" i="1"/>
  <c r="M15532" i="1"/>
  <c r="J15559" i="1"/>
  <c r="M15579" i="1"/>
  <c r="J15598" i="1"/>
  <c r="M15608" i="1"/>
  <c r="J15626" i="1"/>
  <c r="M15644" i="1"/>
  <c r="J15660" i="1"/>
  <c r="M15680" i="1"/>
  <c r="J15705" i="1"/>
  <c r="M15714" i="1"/>
  <c r="J15726" i="1"/>
  <c r="M15732" i="1"/>
  <c r="J15754" i="1"/>
  <c r="M15775" i="1"/>
  <c r="J15796" i="1"/>
  <c r="M15802" i="1"/>
  <c r="J15828" i="1"/>
  <c r="M15843" i="1"/>
  <c r="J15869" i="1"/>
  <c r="M15889" i="1"/>
  <c r="J15904" i="1"/>
  <c r="M15914" i="1"/>
  <c r="J15940" i="1"/>
  <c r="M15960" i="1"/>
  <c r="J15977" i="1"/>
  <c r="M15991" i="1"/>
  <c r="J16013" i="1"/>
  <c r="M16033" i="1"/>
  <c r="J16055" i="1"/>
  <c r="M16070" i="1"/>
  <c r="J16097" i="1"/>
  <c r="M16111" i="1"/>
  <c r="J16132" i="1"/>
  <c r="M16143" i="1"/>
  <c r="J16165" i="1"/>
  <c r="M16181" i="1"/>
  <c r="J16202" i="1"/>
  <c r="M16218" i="1"/>
  <c r="J16243" i="1"/>
  <c r="M16264" i="1"/>
  <c r="J16287" i="1"/>
  <c r="M16308" i="1"/>
  <c r="J16334" i="1"/>
  <c r="M16352" i="1"/>
  <c r="J16380" i="1"/>
  <c r="M16399" i="1"/>
  <c r="J16419" i="1"/>
  <c r="M16435" i="1"/>
  <c r="J16452" i="1"/>
  <c r="M16466" i="1"/>
  <c r="J16491" i="1"/>
  <c r="M16505" i="1"/>
  <c r="J16528" i="1"/>
  <c r="M16547" i="1"/>
  <c r="M16585" i="1"/>
  <c r="J16611" i="1"/>
  <c r="M16631" i="1"/>
  <c r="J16657" i="1"/>
  <c r="M16671" i="1"/>
  <c r="J16688" i="1"/>
  <c r="M16703" i="1"/>
  <c r="J16722" i="1"/>
  <c r="M16741" i="1"/>
  <c r="J16761" i="1"/>
  <c r="M16780" i="1"/>
  <c r="J16801" i="1"/>
  <c r="M16821" i="1"/>
  <c r="J16846" i="1"/>
  <c r="M16865" i="1"/>
  <c r="J16887" i="1"/>
  <c r="M16907" i="1"/>
  <c r="J16930" i="1"/>
  <c r="M16945" i="1"/>
  <c r="J16971" i="1"/>
  <c r="M16992" i="1"/>
  <c r="J17018" i="1"/>
  <c r="M17037" i="1"/>
  <c r="J17063" i="1"/>
  <c r="M17082" i="1"/>
  <c r="J17105" i="1"/>
  <c r="M17124" i="1"/>
  <c r="J17144" i="1"/>
  <c r="M17162" i="1"/>
  <c r="J17180" i="1"/>
  <c r="M17200" i="1"/>
  <c r="J17227" i="1"/>
  <c r="M17243" i="1"/>
  <c r="J17263" i="1"/>
  <c r="M17282" i="1"/>
  <c r="M17317" i="1"/>
  <c r="J17343" i="1"/>
  <c r="M17357" i="1"/>
  <c r="J17380" i="1"/>
  <c r="M17400" i="1"/>
  <c r="J17422" i="1"/>
  <c r="M17442" i="1"/>
  <c r="J17462" i="1"/>
  <c r="M17477" i="1"/>
  <c r="J17501" i="1"/>
  <c r="M17520" i="1"/>
  <c r="J17547" i="1"/>
  <c r="M17566" i="1"/>
  <c r="J17588" i="1"/>
  <c r="M17604" i="1"/>
  <c r="J17630" i="1"/>
  <c r="M17648" i="1"/>
  <c r="J17676" i="1"/>
  <c r="M17692" i="1"/>
  <c r="J17712" i="1"/>
  <c r="M17733" i="1"/>
  <c r="J17760" i="1"/>
  <c r="M17779" i="1"/>
  <c r="J17804" i="1"/>
  <c r="M17825" i="1"/>
  <c r="J18098" i="1"/>
  <c r="M22259" i="1"/>
  <c r="J25229" i="1"/>
  <c r="J13" i="1"/>
  <c r="M21" i="1"/>
  <c r="J36" i="1"/>
  <c r="M47" i="1"/>
  <c r="J62" i="1"/>
  <c r="M72" i="1"/>
  <c r="J86" i="1"/>
  <c r="M95" i="1"/>
  <c r="J109" i="1"/>
  <c r="M119" i="1"/>
  <c r="J131" i="1"/>
  <c r="M137" i="1"/>
  <c r="J145" i="1"/>
  <c r="M151" i="1"/>
  <c r="J160" i="1"/>
  <c r="M166" i="1"/>
  <c r="J176" i="1"/>
  <c r="M182" i="1"/>
  <c r="J190" i="1"/>
  <c r="M196" i="1"/>
  <c r="J204" i="1"/>
  <c r="M210" i="1"/>
  <c r="J220" i="1"/>
  <c r="M226" i="1"/>
  <c r="J236" i="1"/>
  <c r="M242" i="1"/>
  <c r="J250" i="1"/>
  <c r="M256" i="1"/>
  <c r="J270" i="1"/>
  <c r="M289" i="1"/>
  <c r="J308" i="1"/>
  <c r="M314" i="1"/>
  <c r="J322" i="1"/>
  <c r="M328" i="1"/>
  <c r="J340" i="1"/>
  <c r="J17851" i="1"/>
  <c r="M17872" i="1"/>
  <c r="J17893" i="1"/>
  <c r="M17911" i="1"/>
  <c r="J17929" i="1"/>
  <c r="M17945" i="1"/>
  <c r="J17970" i="1"/>
  <c r="M17991" i="1"/>
  <c r="J18016" i="1"/>
  <c r="M18035" i="1"/>
  <c r="J18056" i="1"/>
  <c r="M18076" i="1"/>
  <c r="M18118" i="1"/>
  <c r="J18140" i="1"/>
  <c r="M18161" i="1"/>
  <c r="J18182" i="1"/>
  <c r="M18201" i="1"/>
  <c r="J18223" i="1"/>
  <c r="M18244" i="1"/>
  <c r="J18270" i="1"/>
  <c r="M18286" i="1"/>
  <c r="J18311" i="1"/>
  <c r="M18325" i="1"/>
  <c r="J18352" i="1"/>
  <c r="M18372" i="1"/>
  <c r="J18399" i="1"/>
  <c r="M18418" i="1"/>
  <c r="J18445" i="1"/>
  <c r="M18461" i="1"/>
  <c r="J18489" i="1"/>
  <c r="M18507" i="1"/>
  <c r="J18528" i="1"/>
  <c r="M18541" i="1"/>
  <c r="J18567" i="1"/>
  <c r="M18585" i="1"/>
  <c r="J18598" i="1"/>
  <c r="M18618" i="1"/>
  <c r="J18641" i="1"/>
  <c r="M18652" i="1"/>
  <c r="J18674" i="1"/>
  <c r="M18695" i="1"/>
  <c r="J18720" i="1"/>
  <c r="M18735" i="1"/>
  <c r="J18763" i="1"/>
  <c r="M18782" i="1"/>
  <c r="J18800" i="1"/>
  <c r="M18821" i="1"/>
  <c r="J18847" i="1"/>
  <c r="M18862" i="1"/>
  <c r="J18890" i="1"/>
  <c r="M18911" i="1"/>
  <c r="J18938" i="1"/>
  <c r="M18949" i="1"/>
  <c r="J18973" i="1"/>
  <c r="M18993" i="1"/>
  <c r="J19019" i="1"/>
  <c r="M19038" i="1"/>
  <c r="J19067" i="1"/>
  <c r="M19088" i="1"/>
  <c r="J19117" i="1"/>
  <c r="M19137" i="1"/>
  <c r="J19165" i="1"/>
  <c r="M19181" i="1"/>
  <c r="J19212" i="1"/>
  <c r="M19230" i="1"/>
  <c r="J19253" i="1"/>
  <c r="M19274" i="1"/>
  <c r="J19295" i="1"/>
  <c r="M19316" i="1"/>
  <c r="J19328" i="1"/>
  <c r="M19346" i="1"/>
  <c r="J19364" i="1"/>
  <c r="M19382" i="1"/>
  <c r="J19405" i="1"/>
  <c r="M19431" i="1"/>
  <c r="J19461" i="1"/>
  <c r="M19481" i="1"/>
  <c r="J19513" i="1"/>
  <c r="M19540" i="1"/>
  <c r="J19576" i="1"/>
  <c r="M19590" i="1"/>
  <c r="M19651" i="1"/>
  <c r="J19687" i="1"/>
  <c r="M19706" i="1"/>
  <c r="J19731" i="1"/>
  <c r="M19745" i="1"/>
  <c r="J19773" i="1"/>
  <c r="M19789" i="1"/>
  <c r="J19813" i="1"/>
  <c r="M19833" i="1"/>
  <c r="J19862" i="1"/>
  <c r="M19882" i="1"/>
  <c r="J19915" i="1"/>
  <c r="M19939" i="1"/>
  <c r="J19975" i="1"/>
  <c r="M19989" i="1"/>
  <c r="M20039" i="1"/>
  <c r="J20070" i="1"/>
  <c r="M20091" i="1"/>
  <c r="J20123" i="1"/>
  <c r="M20144" i="1"/>
  <c r="J20167" i="1"/>
  <c r="M20191" i="1"/>
  <c r="J20231" i="1"/>
  <c r="M20263" i="1"/>
  <c r="J20298" i="1"/>
  <c r="M20324" i="1"/>
  <c r="J20360" i="1"/>
  <c r="M20388" i="1"/>
  <c r="J20422" i="1"/>
  <c r="M20448" i="1"/>
  <c r="J20479" i="1"/>
  <c r="M20499" i="1"/>
  <c r="J20524" i="1"/>
  <c r="M20546" i="1"/>
  <c r="J20575" i="1"/>
  <c r="M20594" i="1"/>
  <c r="J20629" i="1"/>
  <c r="M20647" i="1"/>
  <c r="J20671" i="1"/>
  <c r="M20690" i="1"/>
  <c r="J20725" i="1"/>
  <c r="M20745" i="1"/>
  <c r="J20772" i="1"/>
  <c r="M20781" i="1"/>
  <c r="J20803" i="1"/>
  <c r="M20824" i="1"/>
  <c r="J20847" i="1"/>
  <c r="M20864" i="1"/>
  <c r="J20896" i="1"/>
  <c r="M20922" i="1"/>
  <c r="M20969" i="1"/>
  <c r="J21005" i="1"/>
  <c r="M21023" i="1"/>
  <c r="J21047" i="1"/>
  <c r="M21075" i="1"/>
  <c r="J21095" i="1"/>
  <c r="M21114" i="1"/>
  <c r="J21131" i="1"/>
  <c r="M21154" i="1"/>
  <c r="J21194" i="1"/>
  <c r="M21221" i="1"/>
  <c r="J21252" i="1"/>
  <c r="M21280" i="1"/>
  <c r="J21310" i="1"/>
  <c r="M21337" i="1"/>
  <c r="J21374" i="1"/>
  <c r="M21393" i="1"/>
  <c r="J21421" i="1"/>
  <c r="M21440" i="1"/>
  <c r="J21466" i="1"/>
  <c r="M21483" i="1"/>
  <c r="J21500" i="1"/>
  <c r="M21522" i="1"/>
  <c r="J21554" i="1"/>
  <c r="M21572" i="1"/>
  <c r="J21588" i="1"/>
  <c r="M21597" i="1"/>
  <c r="J21614" i="1"/>
  <c r="M21638" i="1"/>
  <c r="J21660" i="1"/>
  <c r="M21680" i="1"/>
  <c r="J21704" i="1"/>
  <c r="M21717" i="1"/>
  <c r="J21746" i="1"/>
  <c r="M21766" i="1"/>
  <c r="J21801" i="1"/>
  <c r="M21831" i="1"/>
  <c r="J21860" i="1"/>
  <c r="M21874" i="1"/>
  <c r="J21891" i="1"/>
  <c r="M21914" i="1"/>
  <c r="J21950" i="1"/>
  <c r="M21972" i="1"/>
  <c r="J21999" i="1"/>
  <c r="M22008" i="1"/>
  <c r="J22044" i="1"/>
  <c r="M22072" i="1"/>
  <c r="J22101" i="1"/>
  <c r="M22122" i="1"/>
  <c r="J22150" i="1"/>
  <c r="M22172" i="1"/>
  <c r="J22198" i="1"/>
  <c r="M22213" i="1"/>
  <c r="J22238" i="1"/>
  <c r="J22293" i="1"/>
  <c r="J22346" i="1"/>
  <c r="M22372" i="1"/>
  <c r="J22401" i="1"/>
  <c r="M22423" i="1"/>
  <c r="J22453" i="1"/>
  <c r="M22467" i="1"/>
  <c r="J22496" i="1"/>
  <c r="M22518" i="1"/>
  <c r="J22540" i="1"/>
  <c r="M22557" i="1"/>
  <c r="J22582" i="1"/>
  <c r="M22607" i="1"/>
  <c r="J22627" i="1"/>
  <c r="M22648" i="1"/>
  <c r="J22677" i="1"/>
  <c r="M22692" i="1"/>
  <c r="J22717" i="1"/>
  <c r="M22731" i="1"/>
  <c r="J22762" i="1"/>
  <c r="M22775" i="1"/>
  <c r="J22801" i="1"/>
  <c r="M22816" i="1"/>
  <c r="J22851" i="1"/>
  <c r="M22876" i="1"/>
  <c r="J22907" i="1"/>
  <c r="M22931" i="1"/>
  <c r="J22961" i="1"/>
  <c r="M22984" i="1"/>
  <c r="J23010" i="1"/>
  <c r="M23030" i="1"/>
  <c r="J23054" i="1"/>
  <c r="M23074" i="1"/>
  <c r="J23099" i="1"/>
  <c r="M23123" i="1"/>
  <c r="J23148" i="1"/>
  <c r="M23166" i="1"/>
  <c r="J23206" i="1"/>
  <c r="M23234" i="1"/>
  <c r="J23269" i="1"/>
  <c r="M23299" i="1"/>
  <c r="J23342" i="1"/>
  <c r="M23372" i="1"/>
  <c r="J23412" i="1"/>
  <c r="M23438" i="1"/>
  <c r="J23482" i="1"/>
  <c r="M23504" i="1"/>
  <c r="J23532" i="1"/>
  <c r="M23555" i="1"/>
  <c r="J23591" i="1"/>
  <c r="M23616" i="1"/>
  <c r="J23649" i="1"/>
  <c r="M23679" i="1"/>
  <c r="J23712" i="1"/>
  <c r="M23731" i="1"/>
  <c r="J23758" i="1"/>
  <c r="M23775" i="1"/>
  <c r="J23807" i="1"/>
  <c r="M23830" i="1"/>
  <c r="J23854" i="1"/>
  <c r="M23879" i="1"/>
  <c r="J23907" i="1"/>
  <c r="M23916" i="1"/>
  <c r="J23951" i="1"/>
  <c r="M23964" i="1"/>
  <c r="J23990" i="1"/>
  <c r="M24016" i="1"/>
  <c r="J24048" i="1"/>
  <c r="M24063" i="1"/>
  <c r="J24090" i="1"/>
  <c r="M24108" i="1"/>
  <c r="J24137" i="1"/>
  <c r="M24162" i="1"/>
  <c r="J24189" i="1"/>
  <c r="M24206" i="1"/>
  <c r="J24236" i="1"/>
  <c r="M24257" i="1"/>
  <c r="J24280" i="1"/>
  <c r="M24300" i="1"/>
  <c r="J24332" i="1"/>
  <c r="M24358" i="1"/>
  <c r="J24400" i="1"/>
  <c r="M24425" i="1"/>
  <c r="J24455" i="1"/>
  <c r="M24475" i="1"/>
  <c r="J24509" i="1"/>
  <c r="M24536" i="1"/>
  <c r="J24566" i="1"/>
  <c r="M24588" i="1"/>
  <c r="J24617" i="1"/>
  <c r="M24641" i="1"/>
  <c r="J24678" i="1"/>
  <c r="M24708" i="1"/>
  <c r="J24746" i="1"/>
  <c r="M24766" i="1"/>
  <c r="J24800" i="1"/>
  <c r="M24821" i="1"/>
  <c r="J24860" i="1"/>
  <c r="M24878" i="1"/>
  <c r="J24911" i="1"/>
  <c r="M24929" i="1"/>
  <c r="J24960" i="1"/>
  <c r="M24983" i="1"/>
  <c r="J25021" i="1"/>
  <c r="M25040" i="1"/>
  <c r="J25073" i="1"/>
  <c r="M25097" i="1"/>
  <c r="J25128" i="1"/>
  <c r="M25148" i="1"/>
  <c r="J25180" i="1"/>
  <c r="M25200" i="1"/>
  <c r="M25249" i="1"/>
  <c r="M25295" i="1"/>
  <c r="J25322" i="1"/>
  <c r="M25346" i="1"/>
  <c r="J25375" i="1"/>
  <c r="M25410" i="1"/>
  <c r="J25441" i="1"/>
  <c r="M25462" i="1"/>
  <c r="J25492" i="1"/>
  <c r="M25510" i="1"/>
  <c r="J25547" i="1"/>
  <c r="M25573" i="1"/>
  <c r="J25606" i="1"/>
  <c r="M25629" i="1"/>
  <c r="J25663" i="1"/>
  <c r="M25687" i="1"/>
  <c r="M25749" i="1"/>
  <c r="J25776" i="1"/>
  <c r="M25792" i="1"/>
  <c r="J25815" i="1"/>
  <c r="M25841" i="1"/>
  <c r="J25876" i="1"/>
  <c r="M25891" i="1"/>
  <c r="J25918" i="1"/>
  <c r="M25938" i="1"/>
  <c r="J25960" i="1"/>
  <c r="M25973" i="1"/>
  <c r="J25990" i="1"/>
  <c r="M26011" i="1"/>
  <c r="J26037" i="1"/>
  <c r="M26056" i="1"/>
  <c r="J26084" i="1"/>
  <c r="M26105" i="1"/>
  <c r="J26137" i="1"/>
  <c r="M26157" i="1"/>
  <c r="J26183" i="1"/>
  <c r="M26203" i="1"/>
  <c r="J26230" i="1"/>
  <c r="M26254" i="1"/>
  <c r="J26283" i="1"/>
  <c r="M26306" i="1"/>
  <c r="J26339" i="1"/>
  <c r="M26365" i="1"/>
  <c r="J135" i="1"/>
  <c r="M360" i="1"/>
  <c r="J368" i="1"/>
  <c r="J382" i="1"/>
  <c r="M388" i="1"/>
  <c r="J396" i="1"/>
  <c r="M402" i="1"/>
  <c r="J410" i="1"/>
  <c r="M416" i="1"/>
  <c r="M450" i="1"/>
  <c r="J468" i="1"/>
  <c r="J518" i="1"/>
  <c r="M540" i="1"/>
  <c r="J568" i="1"/>
  <c r="J619" i="1"/>
  <c r="M640" i="1"/>
  <c r="M691" i="1"/>
  <c r="M740" i="1"/>
  <c r="J770" i="1"/>
  <c r="M842" i="1"/>
  <c r="J870" i="1"/>
  <c r="M891" i="1"/>
  <c r="M940" i="1"/>
  <c r="J968" i="1"/>
  <c r="M986" i="1"/>
  <c r="J1014" i="1"/>
  <c r="M1035" i="1"/>
  <c r="J1058" i="1"/>
  <c r="M1081" i="1"/>
  <c r="J1109" i="1"/>
  <c r="M1130" i="1"/>
  <c r="J1158" i="1"/>
  <c r="M1179" i="1"/>
  <c r="J1208" i="1"/>
  <c r="M1229" i="1"/>
  <c r="J1258" i="1"/>
  <c r="M1279" i="1"/>
  <c r="J1352" i="1"/>
  <c r="M1373" i="1"/>
  <c r="M1424" i="1"/>
  <c r="M1474" i="1"/>
  <c r="J1503" i="1"/>
  <c r="M1524" i="1"/>
  <c r="M1573" i="1"/>
  <c r="J1601" i="1"/>
  <c r="M1622" i="1"/>
  <c r="J1653" i="1"/>
  <c r="J1703" i="1"/>
  <c r="M1724" i="1"/>
  <c r="M1774" i="1"/>
  <c r="M1824" i="1"/>
  <c r="J1852" i="1"/>
  <c r="J1901" i="1"/>
  <c r="M1922" i="1"/>
  <c r="J1950" i="1"/>
  <c r="M1971" i="1"/>
  <c r="J2000" i="1"/>
  <c r="J2049" i="1"/>
  <c r="M2070" i="1"/>
  <c r="M2120" i="1"/>
  <c r="M2169" i="1"/>
  <c r="J2199" i="1"/>
  <c r="M2222" i="1"/>
  <c r="J2251" i="1"/>
  <c r="J2300" i="1"/>
  <c r="M2321" i="1"/>
  <c r="M2370" i="1"/>
  <c r="J2399" i="1"/>
  <c r="M2421" i="1"/>
  <c r="J2449" i="1"/>
  <c r="M2519" i="1"/>
  <c r="J2548" i="1"/>
  <c r="M2569" i="1"/>
  <c r="J2598" i="1"/>
  <c r="M2620" i="1"/>
  <c r="J2649" i="1"/>
  <c r="M2672" i="1"/>
  <c r="J2700" i="1"/>
  <c r="M2771" i="1"/>
  <c r="J2799" i="1"/>
  <c r="M2820" i="1"/>
  <c r="M2921" i="1"/>
  <c r="J2949" i="1"/>
  <c r="M2970" i="1"/>
  <c r="J3051" i="1"/>
  <c r="M3073" i="1"/>
  <c r="J3103" i="1"/>
  <c r="M3124" i="1"/>
  <c r="M3173" i="1"/>
  <c r="J3202" i="1"/>
  <c r="M3223" i="1"/>
  <c r="J3251" i="1"/>
  <c r="M3272" i="1"/>
  <c r="J3295" i="1"/>
  <c r="M3316" i="1"/>
  <c r="J3344" i="1"/>
  <c r="M3366" i="1"/>
  <c r="J3395" i="1"/>
  <c r="M3416" i="1"/>
  <c r="M3466" i="1"/>
  <c r="M3517" i="1"/>
  <c r="J3545" i="1"/>
  <c r="M3566" i="1"/>
  <c r="J3595" i="1"/>
  <c r="M3616" i="1"/>
  <c r="J3647" i="1"/>
  <c r="J3696" i="1"/>
  <c r="J3747" i="1"/>
  <c r="M3770" i="1"/>
  <c r="J3852" i="1"/>
  <c r="M3874" i="1"/>
  <c r="J3902" i="1"/>
  <c r="M3923" i="1"/>
  <c r="M3972" i="1"/>
  <c r="J4000" i="1"/>
  <c r="M4021" i="1"/>
  <c r="J4050" i="1"/>
  <c r="M4072" i="1"/>
  <c r="J4102" i="1"/>
  <c r="M4123" i="1"/>
  <c r="J4152" i="1"/>
  <c r="M4173" i="1"/>
  <c r="M4218" i="1"/>
  <c r="J4248" i="1"/>
  <c r="M4269" i="1"/>
  <c r="J4292" i="1"/>
  <c r="M4314" i="1"/>
  <c r="J4343" i="1"/>
  <c r="M4359" i="1"/>
  <c r="J4387" i="1"/>
  <c r="M4408" i="1"/>
  <c r="J4436" i="1"/>
  <c r="M4457" i="1"/>
  <c r="M4507" i="1"/>
  <c r="M4558" i="1"/>
  <c r="M4608" i="1"/>
  <c r="J4637" i="1"/>
  <c r="M4658" i="1"/>
  <c r="J4688" i="1"/>
  <c r="M4711" i="1"/>
  <c r="J4739" i="1"/>
  <c r="M4760" i="1"/>
  <c r="J4790" i="1"/>
  <c r="M4811" i="1"/>
  <c r="M4863" i="1"/>
  <c r="J4891" i="1"/>
  <c r="J4941" i="1"/>
  <c r="M4962" i="1"/>
  <c r="M5013" i="1"/>
  <c r="J5041" i="1"/>
  <c r="M5062" i="1"/>
  <c r="J5090" i="1"/>
  <c r="M5112" i="1"/>
  <c r="J5140" i="1"/>
  <c r="M5163" i="1"/>
  <c r="J5191" i="1"/>
  <c r="M5212" i="1"/>
  <c r="J5241" i="1"/>
  <c r="M5262" i="1"/>
  <c r="M5313" i="1"/>
  <c r="J5343" i="1"/>
  <c r="M5364" i="1"/>
  <c r="J5392" i="1"/>
  <c r="M5414" i="1"/>
  <c r="J5442" i="1"/>
  <c r="M5463" i="1"/>
  <c r="J5492" i="1"/>
  <c r="M5514" i="1"/>
  <c r="J5542" i="1"/>
  <c r="M5563" i="1"/>
  <c r="M5615" i="1"/>
  <c r="J5644" i="1"/>
  <c r="M5665" i="1"/>
  <c r="J5697" i="1"/>
  <c r="M5718" i="1"/>
  <c r="J5747" i="1"/>
  <c r="M5769" i="1"/>
  <c r="J5797" i="1"/>
  <c r="M5819" i="1"/>
  <c r="J5848" i="1"/>
  <c r="J5897" i="1"/>
  <c r="M5919" i="1"/>
  <c r="M5968" i="1"/>
  <c r="J5996" i="1"/>
  <c r="M6017" i="1"/>
  <c r="J6096" i="1"/>
  <c r="M6117" i="1"/>
  <c r="J6145" i="1"/>
  <c r="M6162" i="1"/>
  <c r="J6190" i="1"/>
  <c r="M6212" i="1"/>
  <c r="J6240" i="1"/>
  <c r="M6262" i="1"/>
  <c r="M6312" i="1"/>
  <c r="M6361" i="1"/>
  <c r="J6389" i="1"/>
  <c r="M6411" i="1"/>
  <c r="J6439" i="1"/>
  <c r="M6460" i="1"/>
  <c r="J6489" i="1"/>
  <c r="M6512" i="1"/>
  <c r="J6540" i="1"/>
  <c r="M6562" i="1"/>
  <c r="J6590" i="1"/>
  <c r="M6611" i="1"/>
  <c r="J6639" i="1"/>
  <c r="M6661" i="1"/>
  <c r="J6690" i="1"/>
  <c r="J6740" i="1"/>
  <c r="M6761" i="1"/>
  <c r="J6789" i="1"/>
  <c r="M6810" i="1"/>
  <c r="M6860" i="1"/>
  <c r="J6888" i="1"/>
  <c r="M6910" i="1"/>
  <c r="J6938" i="1"/>
  <c r="M6959" i="1"/>
  <c r="M7008" i="1"/>
  <c r="J7037" i="1"/>
  <c r="M7053" i="1"/>
  <c r="J7076" i="1"/>
  <c r="M7097" i="1"/>
  <c r="J7125" i="1"/>
  <c r="M7146" i="1"/>
  <c r="M7197" i="1"/>
  <c r="J7226" i="1"/>
  <c r="M7248" i="1"/>
  <c r="J7278" i="1"/>
  <c r="M7299" i="1"/>
  <c r="M7348" i="1"/>
  <c r="J7376" i="1"/>
  <c r="M7397" i="1"/>
  <c r="J7421" i="1"/>
  <c r="M7443" i="1"/>
  <c r="J7472" i="1"/>
  <c r="J7518" i="1"/>
  <c r="M7534" i="1"/>
  <c r="J7562" i="1"/>
  <c r="M7579" i="1"/>
  <c r="J7607" i="1"/>
  <c r="M7628" i="1"/>
  <c r="J7656" i="1"/>
  <c r="M7677" i="1"/>
  <c r="J7705" i="1"/>
  <c r="M7722" i="1"/>
  <c r="M7767" i="1"/>
  <c r="J7797" i="1"/>
  <c r="M7818" i="1"/>
  <c r="M7869" i="1"/>
  <c r="J7898" i="1"/>
  <c r="M7921" i="1"/>
  <c r="J7945" i="1"/>
  <c r="J7987" i="1"/>
  <c r="M8005" i="1"/>
  <c r="J8029" i="1"/>
  <c r="M8047" i="1"/>
  <c r="J8071" i="1"/>
  <c r="M8089" i="1"/>
  <c r="J8113" i="1"/>
  <c r="M8131" i="1"/>
  <c r="M8173" i="1"/>
  <c r="J8197" i="1"/>
  <c r="M8215" i="1"/>
  <c r="J8239" i="1"/>
  <c r="M8257" i="1"/>
  <c r="J8281" i="1"/>
  <c r="M8299" i="1"/>
  <c r="J8323" i="1"/>
  <c r="M8341" i="1"/>
  <c r="M8383" i="1"/>
  <c r="J8403" i="1"/>
  <c r="M8421" i="1"/>
  <c r="J8445" i="1"/>
  <c r="M8463" i="1"/>
  <c r="J8487" i="1"/>
  <c r="M8505" i="1"/>
  <c r="M8547" i="1"/>
  <c r="M8589" i="1"/>
  <c r="J8613" i="1"/>
  <c r="M8669" i="1"/>
  <c r="J8693" i="1"/>
  <c r="M8711" i="1"/>
  <c r="M8753" i="1"/>
  <c r="J8777" i="1"/>
  <c r="M8837" i="1"/>
  <c r="J8861" i="1"/>
  <c r="M8879" i="1"/>
  <c r="J8903" i="1"/>
  <c r="M8921" i="1"/>
  <c r="J8987" i="1"/>
  <c r="M9005" i="1"/>
  <c r="J9029" i="1"/>
  <c r="M9047" i="1"/>
  <c r="J9071" i="1"/>
  <c r="M9089" i="1"/>
  <c r="J9113" i="1"/>
  <c r="M9131" i="1"/>
  <c r="M9173" i="1"/>
  <c r="M9215" i="1"/>
  <c r="M9257" i="1"/>
  <c r="J9281" i="1"/>
  <c r="M9299" i="1"/>
  <c r="M9341" i="1"/>
  <c r="J9365" i="1"/>
  <c r="M9383" i="1"/>
  <c r="M9425" i="1"/>
  <c r="J9449" i="1"/>
  <c r="M9467" i="1"/>
  <c r="J9491" i="1"/>
  <c r="M9509" i="1"/>
  <c r="M9551" i="1"/>
  <c r="J9575" i="1"/>
  <c r="M9593" i="1"/>
  <c r="M9635" i="1"/>
  <c r="J9659" i="1"/>
  <c r="M9677" i="1"/>
  <c r="J9701" i="1"/>
  <c r="M9719" i="1"/>
  <c r="J9743" i="1"/>
  <c r="M9761" i="1"/>
  <c r="J9785" i="1"/>
  <c r="M9803" i="1"/>
  <c r="J9827" i="1"/>
  <c r="J9869" i="1"/>
  <c r="M9887" i="1"/>
  <c r="J9911" i="1"/>
  <c r="M9929" i="1"/>
  <c r="J9953" i="1"/>
  <c r="M9971" i="1"/>
  <c r="J9995" i="1"/>
  <c r="M10013" i="1"/>
  <c r="M10055" i="1"/>
  <c r="J10079" i="1"/>
  <c r="M10097" i="1"/>
  <c r="J10121" i="1"/>
  <c r="M10139" i="1"/>
  <c r="J10163" i="1"/>
  <c r="M10181" i="1"/>
  <c r="J10205" i="1"/>
  <c r="M10223" i="1"/>
  <c r="J10247" i="1"/>
  <c r="M10265" i="1"/>
  <c r="M10307" i="1"/>
  <c r="M10349" i="1"/>
  <c r="J10373" i="1"/>
  <c r="M10391" i="1"/>
  <c r="J10415" i="1"/>
  <c r="M10433" i="1"/>
  <c r="J10457" i="1"/>
  <c r="M10475" i="1"/>
  <c r="J10499" i="1"/>
  <c r="J10541" i="1"/>
  <c r="M10559" i="1"/>
  <c r="J10583" i="1"/>
  <c r="M10601" i="1"/>
  <c r="J10625" i="1"/>
  <c r="M10639" i="1"/>
  <c r="J10663" i="1"/>
  <c r="M10681" i="1"/>
  <c r="M10723" i="1"/>
  <c r="J10747" i="1"/>
  <c r="M10807" i="1"/>
  <c r="J10830" i="1"/>
  <c r="M10848" i="1"/>
  <c r="M10890" i="1"/>
  <c r="J10915" i="1"/>
  <c r="M10933" i="1"/>
  <c r="J10957" i="1"/>
  <c r="M10975" i="1"/>
  <c r="M11017" i="1"/>
  <c r="J11041" i="1"/>
  <c r="M11059" i="1"/>
  <c r="J11083" i="1"/>
  <c r="M11101" i="1"/>
  <c r="J11125" i="1"/>
  <c r="M11143" i="1"/>
  <c r="J11167" i="1"/>
  <c r="M11181" i="1"/>
  <c r="M11223" i="1"/>
  <c r="J11247" i="1"/>
  <c r="M11265" i="1"/>
  <c r="J11289" i="1"/>
  <c r="M11307" i="1"/>
  <c r="J11331" i="1"/>
  <c r="M11349" i="1"/>
  <c r="M11391" i="1"/>
  <c r="J11415" i="1"/>
  <c r="M11433" i="1"/>
  <c r="J11457" i="1"/>
  <c r="M11475" i="1"/>
  <c r="M11517" i="1"/>
  <c r="M11559" i="1"/>
  <c r="J11583" i="1"/>
  <c r="M11601" i="1"/>
  <c r="J11625" i="1"/>
  <c r="M11643" i="1"/>
  <c r="J11667" i="1"/>
  <c r="J11709" i="1"/>
  <c r="M11727" i="1"/>
  <c r="J11751" i="1"/>
  <c r="M11769" i="1"/>
  <c r="J11793" i="1"/>
  <c r="M11811" i="1"/>
  <c r="M11895" i="1"/>
  <c r="J11919" i="1"/>
  <c r="M11937" i="1"/>
  <c r="J11961" i="1"/>
  <c r="M11979" i="1"/>
  <c r="M12021" i="1"/>
  <c r="J12045" i="1"/>
  <c r="M12063" i="1"/>
  <c r="J12087" i="1"/>
  <c r="M12105" i="1"/>
  <c r="M12147" i="1"/>
  <c r="J12171" i="1"/>
  <c r="M12189" i="1"/>
  <c r="J12213" i="1"/>
  <c r="M12231" i="1"/>
  <c r="M12273" i="1"/>
  <c r="J12297" i="1"/>
  <c r="M12315" i="1"/>
  <c r="M12357" i="1"/>
  <c r="J12381" i="1"/>
  <c r="M12399" i="1"/>
  <c r="J12423" i="1"/>
  <c r="M12441" i="1"/>
  <c r="M12483" i="1"/>
  <c r="J12507" i="1"/>
  <c r="M12525" i="1"/>
  <c r="J12549" i="1"/>
  <c r="M12567" i="1"/>
  <c r="J12591" i="1"/>
  <c r="M12609" i="1"/>
  <c r="J12633" i="1"/>
  <c r="M12651" i="1"/>
  <c r="M12689" i="1"/>
  <c r="J12713" i="1"/>
  <c r="M12731" i="1"/>
  <c r="J12755" i="1"/>
  <c r="M12773" i="1"/>
  <c r="J12797" i="1"/>
  <c r="M12815" i="1"/>
  <c r="J12839" i="1"/>
  <c r="M12857" i="1"/>
  <c r="J12881" i="1"/>
  <c r="M12899" i="1"/>
  <c r="J12923" i="1"/>
  <c r="J12965" i="1"/>
  <c r="M12983" i="1"/>
  <c r="J13007" i="1"/>
  <c r="M13025" i="1"/>
  <c r="J13049" i="1"/>
  <c r="M13067" i="1"/>
  <c r="J13091" i="1"/>
  <c r="M13109" i="1"/>
  <c r="J13133" i="1"/>
  <c r="M13151" i="1"/>
  <c r="J13175" i="1"/>
  <c r="M13193" i="1"/>
  <c r="J13217" i="1"/>
  <c r="M13235" i="1"/>
  <c r="M13277" i="1"/>
  <c r="J13301" i="1"/>
  <c r="M13319" i="1"/>
  <c r="J13343" i="1"/>
  <c r="M13361" i="1"/>
  <c r="M13403" i="1"/>
  <c r="J13427" i="1"/>
  <c r="M13445" i="1"/>
  <c r="J13469" i="1"/>
  <c r="M13487" i="1"/>
  <c r="J13511" i="1"/>
  <c r="M13529" i="1"/>
  <c r="J13553" i="1"/>
  <c r="M13571" i="1"/>
  <c r="J13595" i="1"/>
  <c r="M13613" i="1"/>
  <c r="M13655" i="1"/>
  <c r="J13679" i="1"/>
  <c r="M13739" i="1"/>
  <c r="J13763" i="1"/>
  <c r="J13805" i="1"/>
  <c r="M13819" i="1"/>
  <c r="M13861" i="1"/>
  <c r="J13885" i="1"/>
  <c r="M13903" i="1"/>
  <c r="J13927" i="1"/>
  <c r="M13945" i="1"/>
  <c r="J13969" i="1"/>
  <c r="M13983" i="1"/>
  <c r="M14025" i="1"/>
  <c r="J14049" i="1"/>
  <c r="M14067" i="1"/>
  <c r="J14091" i="1"/>
  <c r="J14254" i="1"/>
  <c r="J14494" i="1"/>
  <c r="M14707" i="1"/>
  <c r="J15172" i="1"/>
  <c r="J15445" i="1"/>
  <c r="J17442" i="1"/>
  <c r="M17495" i="1"/>
  <c r="J17872" i="1"/>
  <c r="J17991" i="1"/>
  <c r="J18585" i="1"/>
  <c r="J19038" i="1"/>
  <c r="J19137" i="1"/>
  <c r="M19762" i="1"/>
  <c r="M20620" i="1"/>
  <c r="J22467" i="1"/>
  <c r="J23123" i="1"/>
  <c r="J23299" i="1"/>
  <c r="J23616" i="1"/>
  <c r="J24641" i="1"/>
  <c r="M5470" i="1"/>
  <c r="J5499" i="1"/>
  <c r="M5521" i="1"/>
  <c r="J5549" i="1"/>
  <c r="M5571" i="1"/>
  <c r="J5599" i="1"/>
  <c r="M5622" i="1"/>
  <c r="J5651" i="1"/>
  <c r="M5672" i="1"/>
  <c r="J5704" i="1"/>
  <c r="M5725" i="1"/>
  <c r="J5754" i="1"/>
  <c r="M5776" i="1"/>
  <c r="J5805" i="1"/>
  <c r="M5827" i="1"/>
  <c r="J5855" i="1"/>
  <c r="M5876" i="1"/>
  <c r="J5904" i="1"/>
  <c r="M5926" i="1"/>
  <c r="J5954" i="1"/>
  <c r="M5975" i="1"/>
  <c r="J6003" i="1"/>
  <c r="M6024" i="1"/>
  <c r="J6052" i="1"/>
  <c r="M6075" i="1"/>
  <c r="J6103" i="1"/>
  <c r="M6124" i="1"/>
  <c r="J6152" i="1"/>
  <c r="M6169" i="1"/>
  <c r="J6197" i="1"/>
  <c r="J6247" i="1"/>
  <c r="M6269" i="1"/>
  <c r="J6297" i="1"/>
  <c r="M6319" i="1"/>
  <c r="J6347" i="1"/>
  <c r="M6368" i="1"/>
  <c r="J6397" i="1"/>
  <c r="M6418" i="1"/>
  <c r="J6446" i="1"/>
  <c r="J6496" i="1"/>
  <c r="M6519" i="1"/>
  <c r="J6547" i="1"/>
  <c r="M6569" i="1"/>
  <c r="J6597" i="1"/>
  <c r="M6618" i="1"/>
  <c r="J6646" i="1"/>
  <c r="M6669" i="1"/>
  <c r="J6697" i="1"/>
  <c r="M6719" i="1"/>
  <c r="J6747" i="1"/>
  <c r="M6768" i="1"/>
  <c r="J6796" i="1"/>
  <c r="J6846" i="1"/>
  <c r="M6867" i="1"/>
  <c r="J6895" i="1"/>
  <c r="M6917" i="1"/>
  <c r="J6945" i="1"/>
  <c r="M6966" i="1"/>
  <c r="J6994" i="1"/>
  <c r="M7015" i="1"/>
  <c r="J7039" i="1"/>
  <c r="M7060" i="1"/>
  <c r="J7083" i="1"/>
  <c r="M7104" i="1"/>
  <c r="J7132" i="1"/>
  <c r="M7153" i="1"/>
  <c r="J7182" i="1"/>
  <c r="M7205" i="1"/>
  <c r="J7233" i="1"/>
  <c r="M7256" i="1"/>
  <c r="J7285" i="1"/>
  <c r="J7334" i="1"/>
  <c r="M7355" i="1"/>
  <c r="J7383" i="1"/>
  <c r="M7399" i="1"/>
  <c r="J7429" i="1"/>
  <c r="J7479" i="1"/>
  <c r="M7502" i="1"/>
  <c r="J7525" i="1"/>
  <c r="M7541" i="1"/>
  <c r="J7569" i="1"/>
  <c r="M7586" i="1"/>
  <c r="J7614" i="1"/>
  <c r="M7635" i="1"/>
  <c r="J7663" i="1"/>
  <c r="M7684" i="1"/>
  <c r="J7707" i="1"/>
  <c r="M7729" i="1"/>
  <c r="J7752" i="1"/>
  <c r="M7775" i="1"/>
  <c r="J7804" i="1"/>
  <c r="M7825" i="1"/>
  <c r="J7854" i="1"/>
  <c r="M7876" i="1"/>
  <c r="J7906" i="1"/>
  <c r="M7927" i="1"/>
  <c r="J7951" i="1"/>
  <c r="J7993" i="1"/>
  <c r="M8011" i="1"/>
  <c r="J8035" i="1"/>
  <c r="M8053" i="1"/>
  <c r="J8077" i="1"/>
  <c r="M8095" i="1"/>
  <c r="J8119" i="1"/>
  <c r="J8161" i="1"/>
  <c r="M8179" i="1"/>
  <c r="J8203" i="1"/>
  <c r="M8221" i="1"/>
  <c r="J8245" i="1"/>
  <c r="M8263" i="1"/>
  <c r="J8287" i="1"/>
  <c r="M8305" i="1"/>
  <c r="J8329" i="1"/>
  <c r="M8347" i="1"/>
  <c r="J8371" i="1"/>
  <c r="M8389" i="1"/>
  <c r="J8409" i="1"/>
  <c r="M8427" i="1"/>
  <c r="J8451" i="1"/>
  <c r="M8469" i="1"/>
  <c r="J8493" i="1"/>
  <c r="M8511" i="1"/>
  <c r="J8535" i="1"/>
  <c r="J8577" i="1"/>
  <c r="M8595" i="1"/>
  <c r="J8619" i="1"/>
  <c r="M8637" i="1"/>
  <c r="J8657" i="1"/>
  <c r="M8675" i="1"/>
  <c r="J8699" i="1"/>
  <c r="M8717" i="1"/>
  <c r="J8741" i="1"/>
  <c r="M8759" i="1"/>
  <c r="J8783" i="1"/>
  <c r="M8801" i="1"/>
  <c r="J8825" i="1"/>
  <c r="M8843" i="1"/>
  <c r="J8867" i="1"/>
  <c r="M8885" i="1"/>
  <c r="J8909" i="1"/>
  <c r="M8927" i="1"/>
  <c r="J8951" i="1"/>
  <c r="M8969" i="1"/>
  <c r="J8993" i="1"/>
  <c r="M9011" i="1"/>
  <c r="J9035" i="1"/>
  <c r="M9053" i="1"/>
  <c r="J9077" i="1"/>
  <c r="M9095" i="1"/>
  <c r="J9119" i="1"/>
  <c r="J9161" i="1"/>
  <c r="M9179" i="1"/>
  <c r="J9203" i="1"/>
  <c r="M9221" i="1"/>
  <c r="J9245" i="1"/>
  <c r="M9263" i="1"/>
  <c r="J9287" i="1"/>
  <c r="M9305" i="1"/>
  <c r="J9329" i="1"/>
  <c r="M9347" i="1"/>
  <c r="J9371" i="1"/>
  <c r="M9389" i="1"/>
  <c r="J9413" i="1"/>
  <c r="J9455" i="1"/>
  <c r="M9473" i="1"/>
  <c r="J9497" i="1"/>
  <c r="M9515" i="1"/>
  <c r="J9539" i="1"/>
  <c r="M9557" i="1"/>
  <c r="J9581" i="1"/>
  <c r="M9599" i="1"/>
  <c r="J9623" i="1"/>
  <c r="M9641" i="1"/>
  <c r="J9665" i="1"/>
  <c r="M9683" i="1"/>
  <c r="J9707" i="1"/>
  <c r="M9725" i="1"/>
  <c r="J9749" i="1"/>
  <c r="M9767" i="1"/>
  <c r="J9791" i="1"/>
  <c r="J9833" i="1"/>
  <c r="M9851" i="1"/>
  <c r="J9875" i="1"/>
  <c r="M9893" i="1"/>
  <c r="J9917" i="1"/>
  <c r="M9935" i="1"/>
  <c r="J9959" i="1"/>
  <c r="M9977" i="1"/>
  <c r="J10001" i="1"/>
  <c r="M10019" i="1"/>
  <c r="J10043" i="1"/>
  <c r="M10061" i="1"/>
  <c r="J10085" i="1"/>
  <c r="M10103" i="1"/>
  <c r="J10127" i="1"/>
  <c r="M10145" i="1"/>
  <c r="J10169" i="1"/>
  <c r="M10187" i="1"/>
  <c r="J10211" i="1"/>
  <c r="M10229" i="1"/>
  <c r="J10253" i="1"/>
  <c r="M10271" i="1"/>
  <c r="J10295" i="1"/>
  <c r="M10313" i="1"/>
  <c r="J10337" i="1"/>
  <c r="M10355" i="1"/>
  <c r="J10379" i="1"/>
  <c r="M10397" i="1"/>
  <c r="J10421" i="1"/>
  <c r="M10439" i="1"/>
  <c r="J10463" i="1"/>
  <c r="M10481" i="1"/>
  <c r="J10505" i="1"/>
  <c r="M10523" i="1"/>
  <c r="J10547" i="1"/>
  <c r="M10565" i="1"/>
  <c r="J10589" i="1"/>
  <c r="M10607" i="1"/>
  <c r="J10631" i="1"/>
  <c r="M10645" i="1"/>
  <c r="J10669" i="1"/>
  <c r="M10687" i="1"/>
  <c r="J10711" i="1"/>
  <c r="M10729" i="1"/>
  <c r="J10753" i="1"/>
  <c r="M10771" i="1"/>
  <c r="J10795" i="1"/>
  <c r="M10813" i="1"/>
  <c r="J10836" i="1"/>
  <c r="M10854" i="1"/>
  <c r="J10878" i="1"/>
  <c r="M10896" i="1"/>
  <c r="J10921" i="1"/>
  <c r="M10939" i="1"/>
  <c r="J10963" i="1"/>
  <c r="M10981" i="1"/>
  <c r="J11005" i="1"/>
  <c r="M11023" i="1"/>
  <c r="J11047" i="1"/>
  <c r="M11065" i="1"/>
  <c r="J11089" i="1"/>
  <c r="M11107" i="1"/>
  <c r="J11131" i="1"/>
  <c r="M11149" i="1"/>
  <c r="J11169" i="1"/>
  <c r="M11187" i="1"/>
  <c r="J11211" i="1"/>
  <c r="M11229" i="1"/>
  <c r="J11253" i="1"/>
  <c r="M11271" i="1"/>
  <c r="J11295" i="1"/>
  <c r="M11313" i="1"/>
  <c r="J11337" i="1"/>
  <c r="M11355" i="1"/>
  <c r="J11379" i="1"/>
  <c r="M11397" i="1"/>
  <c r="J11421" i="1"/>
  <c r="J11463" i="1"/>
  <c r="M11481" i="1"/>
  <c r="J11505" i="1"/>
  <c r="M11523" i="1"/>
  <c r="J11547" i="1"/>
  <c r="M11565" i="1"/>
  <c r="J11589" i="1"/>
  <c r="M11607" i="1"/>
  <c r="J11631" i="1"/>
  <c r="M11649" i="1"/>
  <c r="M11691" i="1"/>
  <c r="J11715" i="1"/>
  <c r="M11733" i="1"/>
  <c r="M11775" i="1"/>
  <c r="J11799" i="1"/>
  <c r="M11817" i="1"/>
  <c r="J11841" i="1"/>
  <c r="M11859" i="1"/>
  <c r="J11883" i="1"/>
  <c r="M11901" i="1"/>
  <c r="M11943" i="1"/>
  <c r="J11967" i="1"/>
  <c r="M11985" i="1"/>
  <c r="J12009" i="1"/>
  <c r="M12027" i="1"/>
  <c r="J12051" i="1"/>
  <c r="M12069" i="1"/>
  <c r="J12093" i="1"/>
  <c r="M12111" i="1"/>
  <c r="J12135" i="1"/>
  <c r="J12177" i="1"/>
  <c r="M12195" i="1"/>
  <c r="J12219" i="1"/>
  <c r="M12237" i="1"/>
  <c r="J12261" i="1"/>
  <c r="M12279" i="1"/>
  <c r="J12303" i="1"/>
  <c r="M12321" i="1"/>
  <c r="J12345" i="1"/>
  <c r="M12363" i="1"/>
  <c r="J12387" i="1"/>
  <c r="M12405" i="1"/>
  <c r="J12429" i="1"/>
  <c r="M12447" i="1"/>
  <c r="J12471" i="1"/>
  <c r="M12489" i="1"/>
  <c r="M12531" i="1"/>
  <c r="J12555" i="1"/>
  <c r="M12573" i="1"/>
  <c r="J12597" i="1"/>
  <c r="J12639" i="1"/>
  <c r="M12657" i="1"/>
  <c r="J12681" i="1"/>
  <c r="M12695" i="1"/>
  <c r="J12719" i="1"/>
  <c r="M12737" i="1"/>
  <c r="J12761" i="1"/>
  <c r="M12779" i="1"/>
  <c r="J12803" i="1"/>
  <c r="M12821" i="1"/>
  <c r="M12863" i="1"/>
  <c r="J12887" i="1"/>
  <c r="M12905" i="1"/>
  <c r="J12929" i="1"/>
  <c r="M12947" i="1"/>
  <c r="J12971" i="1"/>
  <c r="M12989" i="1"/>
  <c r="J13013" i="1"/>
  <c r="M13031" i="1"/>
  <c r="J13055" i="1"/>
  <c r="M13073" i="1"/>
  <c r="J13097" i="1"/>
  <c r="M13115" i="1"/>
  <c r="M13157" i="1"/>
  <c r="J13181" i="1"/>
  <c r="M13199" i="1"/>
  <c r="J13265" i="1"/>
  <c r="M13283" i="1"/>
  <c r="J13307" i="1"/>
  <c r="M13325" i="1"/>
  <c r="J13349" i="1"/>
  <c r="M13367" i="1"/>
  <c r="M13409" i="1"/>
  <c r="J13433" i="1"/>
  <c r="J13475" i="1"/>
  <c r="M13493" i="1"/>
  <c r="J13517" i="1"/>
  <c r="M13535" i="1"/>
  <c r="J13559" i="1"/>
  <c r="M13577" i="1"/>
  <c r="J13601" i="1"/>
  <c r="M13619" i="1"/>
  <c r="J13643" i="1"/>
  <c r="M13661" i="1"/>
  <c r="J13685" i="1"/>
  <c r="M13703" i="1"/>
  <c r="J13727" i="1"/>
  <c r="M13745" i="1"/>
  <c r="J13769" i="1"/>
  <c r="M13787" i="1"/>
  <c r="M13825" i="1"/>
  <c r="J13849" i="1"/>
  <c r="M13867" i="1"/>
  <c r="M13909" i="1"/>
  <c r="J13933" i="1"/>
  <c r="M13951" i="1"/>
  <c r="M13989" i="1"/>
  <c r="J14013" i="1"/>
  <c r="M14031" i="1"/>
  <c r="J14055" i="1"/>
  <c r="M14073" i="1"/>
  <c r="J14097" i="1"/>
  <c r="M14115" i="1"/>
  <c r="J14139" i="1"/>
  <c r="M14157" i="1"/>
  <c r="J14165" i="1"/>
  <c r="M14171" i="1"/>
  <c r="J14193" i="1"/>
  <c r="M14199" i="1"/>
  <c r="J14207" i="1"/>
  <c r="M14213" i="1"/>
  <c r="J14226" i="1"/>
  <c r="M14240" i="1"/>
  <c r="J14261" i="1"/>
  <c r="M14273" i="1"/>
  <c r="J14296" i="1"/>
  <c r="M14307" i="1"/>
  <c r="J14332" i="1"/>
  <c r="M14352" i="1"/>
  <c r="J14375" i="1"/>
  <c r="M14393" i="1"/>
  <c r="J14419" i="1"/>
  <c r="M14439" i="1"/>
  <c r="J14459" i="1"/>
  <c r="M14480" i="1"/>
  <c r="J14500" i="1"/>
  <c r="M14516" i="1"/>
  <c r="J14537" i="1"/>
  <c r="M14550" i="1"/>
  <c r="M14584" i="1"/>
  <c r="J14607" i="1"/>
  <c r="M14626" i="1"/>
  <c r="J14651" i="1"/>
  <c r="M14672" i="1"/>
  <c r="J14695" i="1"/>
  <c r="M14713" i="1"/>
  <c r="J14735" i="1"/>
  <c r="M14750" i="1"/>
  <c r="J14772" i="1"/>
  <c r="M14788" i="1"/>
  <c r="M14826" i="1"/>
  <c r="J14851" i="1"/>
  <c r="M14871" i="1"/>
  <c r="J14888" i="1"/>
  <c r="M14898" i="1"/>
  <c r="J14915" i="1"/>
  <c r="M14930" i="1"/>
  <c r="J14957" i="1"/>
  <c r="M14968" i="1"/>
  <c r="J14991" i="1"/>
  <c r="M15006" i="1"/>
  <c r="J15023" i="1"/>
  <c r="M15044" i="1"/>
  <c r="J15064" i="1"/>
  <c r="M15079" i="1"/>
  <c r="J15101" i="1"/>
  <c r="M15122" i="1"/>
  <c r="J15143" i="1"/>
  <c r="M15158" i="1"/>
  <c r="J15174" i="1"/>
  <c r="M15190" i="1"/>
  <c r="J15207" i="1"/>
  <c r="M15220" i="1"/>
  <c r="J15244" i="1"/>
  <c r="M15263" i="1"/>
  <c r="J15290" i="1"/>
  <c r="J15332" i="1"/>
  <c r="M15346" i="1"/>
  <c r="J15368" i="1"/>
  <c r="M15424" i="1"/>
  <c r="J15452" i="1"/>
  <c r="M15473" i="1"/>
  <c r="M15516" i="1"/>
  <c r="J15539" i="1"/>
  <c r="M15559" i="1"/>
  <c r="M15598" i="1"/>
  <c r="J15613" i="1"/>
  <c r="M15626" i="1"/>
  <c r="J15650" i="1"/>
  <c r="M15660" i="1"/>
  <c r="J15686" i="1"/>
  <c r="M15705" i="1"/>
  <c r="J15720" i="1"/>
  <c r="M15726" i="1"/>
  <c r="J15738" i="1"/>
  <c r="M15754" i="1"/>
  <c r="J15777" i="1"/>
  <c r="M15796" i="1"/>
  <c r="J15809" i="1"/>
  <c r="J15848" i="1"/>
  <c r="M15869" i="1"/>
  <c r="J15891" i="1"/>
  <c r="M15904" i="1"/>
  <c r="J15920" i="1"/>
  <c r="M15940" i="1"/>
  <c r="J15962" i="1"/>
  <c r="M15977" i="1"/>
  <c r="J15993" i="1"/>
  <c r="M16013" i="1"/>
  <c r="J16035" i="1"/>
  <c r="M16055" i="1"/>
  <c r="J16076" i="1"/>
  <c r="M16097" i="1"/>
  <c r="J16117" i="1"/>
  <c r="M16132" i="1"/>
  <c r="M16165" i="1"/>
  <c r="J16186" i="1"/>
  <c r="M16202" i="1"/>
  <c r="J16224" i="1"/>
  <c r="M16243" i="1"/>
  <c r="J16266" i="1"/>
  <c r="M16287" i="1"/>
  <c r="M16334" i="1"/>
  <c r="J16359" i="1"/>
  <c r="M16380" i="1"/>
  <c r="J16406" i="1"/>
  <c r="M16419" i="1"/>
  <c r="J16438" i="1"/>
  <c r="M16452" i="1"/>
  <c r="J16473" i="1"/>
  <c r="M16491" i="1"/>
  <c r="J16507" i="1"/>
  <c r="M16528" i="1"/>
  <c r="J16552" i="1"/>
  <c r="M16571" i="1"/>
  <c r="J16592" i="1"/>
  <c r="M16611" i="1"/>
  <c r="J16638" i="1"/>
  <c r="M16657" i="1"/>
  <c r="J16677" i="1"/>
  <c r="M16688" i="1"/>
  <c r="M16722" i="1"/>
  <c r="J16747" i="1"/>
  <c r="J16786" i="1"/>
  <c r="J16826" i="1"/>
  <c r="M16846" i="1"/>
  <c r="M16887" i="1"/>
  <c r="M16930" i="1"/>
  <c r="J16951" i="1"/>
  <c r="J16999" i="1"/>
  <c r="M17018" i="1"/>
  <c r="M17063" i="1"/>
  <c r="M17105" i="1"/>
  <c r="J17126" i="1"/>
  <c r="J17169" i="1"/>
  <c r="J17207" i="1"/>
  <c r="M17227" i="1"/>
  <c r="M17263" i="1"/>
  <c r="J17289" i="1"/>
  <c r="J17324" i="1"/>
  <c r="M17343" i="1"/>
  <c r="M17380" i="1"/>
  <c r="M17422" i="1"/>
  <c r="J17444" i="1"/>
  <c r="J17482" i="1"/>
  <c r="J17526" i="1"/>
  <c r="J17573" i="1"/>
  <c r="M17588" i="1"/>
  <c r="M17630" i="1"/>
  <c r="J17655" i="1"/>
  <c r="J17698" i="1"/>
  <c r="J17740" i="1"/>
  <c r="M17804" i="1"/>
  <c r="M17851" i="1"/>
  <c r="M17893" i="1"/>
  <c r="J17914" i="1"/>
  <c r="M17970" i="1"/>
  <c r="M18016" i="1"/>
  <c r="J18041" i="1"/>
  <c r="M18056" i="1"/>
  <c r="M18098" i="1"/>
  <c r="J18124" i="1"/>
  <c r="J18167" i="1"/>
  <c r="J18207" i="1"/>
  <c r="J18251" i="1"/>
  <c r="M18270" i="1"/>
  <c r="M18352" i="1"/>
  <c r="J18379" i="1"/>
  <c r="J18425" i="1"/>
  <c r="M18445" i="1"/>
  <c r="J18468" i="1"/>
  <c r="M18489" i="1"/>
  <c r="M18528" i="1"/>
  <c r="J18548" i="1"/>
  <c r="M18567" i="1"/>
  <c r="J18587" i="1"/>
  <c r="M18598" i="1"/>
  <c r="M18641" i="1"/>
  <c r="J18654" i="1"/>
  <c r="M18674" i="1"/>
  <c r="J18700" i="1"/>
  <c r="M18720" i="1"/>
  <c r="J18742" i="1"/>
  <c r="M18763" i="1"/>
  <c r="M18800" i="1"/>
  <c r="J18826" i="1"/>
  <c r="M18847" i="1"/>
  <c r="M18890" i="1"/>
  <c r="J18918" i="1"/>
  <c r="M18938" i="1"/>
  <c r="J18955" i="1"/>
  <c r="M18973" i="1"/>
  <c r="J18999" i="1"/>
  <c r="M19019" i="1"/>
  <c r="J19045" i="1"/>
  <c r="M19067" i="1"/>
  <c r="J19096" i="1"/>
  <c r="M19117" i="1"/>
  <c r="J19144" i="1"/>
  <c r="M19165" i="1"/>
  <c r="J19187" i="1"/>
  <c r="M19212" i="1"/>
  <c r="J19239" i="1"/>
  <c r="M19253" i="1"/>
  <c r="J19282" i="1"/>
  <c r="M19295" i="1"/>
  <c r="J19319" i="1"/>
  <c r="M19328" i="1"/>
  <c r="J19352" i="1"/>
  <c r="M19364" i="1"/>
  <c r="J19391" i="1"/>
  <c r="M19405" i="1"/>
  <c r="J19439" i="1"/>
  <c r="M19461" i="1"/>
  <c r="J19491" i="1"/>
  <c r="M19513" i="1"/>
  <c r="J19549" i="1"/>
  <c r="M19576" i="1"/>
  <c r="J19600" i="1"/>
  <c r="M19630" i="1"/>
  <c r="J19662" i="1"/>
  <c r="M19687" i="1"/>
  <c r="J19713" i="1"/>
  <c r="M19731" i="1"/>
  <c r="J19753" i="1"/>
  <c r="M19773" i="1"/>
  <c r="J19796" i="1"/>
  <c r="M19813" i="1"/>
  <c r="J19841" i="1"/>
  <c r="M19862" i="1"/>
  <c r="J19888" i="1"/>
  <c r="M19915" i="1"/>
  <c r="J19948" i="1"/>
  <c r="M19975" i="1"/>
  <c r="M20016" i="1"/>
  <c r="J20048" i="1"/>
  <c r="M20070" i="1"/>
  <c r="J20100" i="1"/>
  <c r="M20123" i="1"/>
  <c r="J20153" i="1"/>
  <c r="M20167" i="1"/>
  <c r="J20199" i="1"/>
  <c r="M20231" i="1"/>
  <c r="J20272" i="1"/>
  <c r="M20298" i="1"/>
  <c r="M20360" i="1"/>
  <c r="J20396" i="1"/>
  <c r="M20422" i="1"/>
  <c r="M20479" i="1"/>
  <c r="J20508" i="1"/>
  <c r="M20524" i="1"/>
  <c r="J20555" i="1"/>
  <c r="M20575" i="1"/>
  <c r="J20598" i="1"/>
  <c r="M20629" i="1"/>
  <c r="J20653" i="1"/>
  <c r="M20671" i="1"/>
  <c r="J20698" i="1"/>
  <c r="M20725" i="1"/>
  <c r="J20752" i="1"/>
  <c r="M20772" i="1"/>
  <c r="J20790" i="1"/>
  <c r="M20803" i="1"/>
  <c r="J20831" i="1"/>
  <c r="M20847" i="1"/>
  <c r="J20871" i="1"/>
  <c r="M20896" i="1"/>
  <c r="J20931" i="1"/>
  <c r="M20946" i="1"/>
  <c r="J20980" i="1"/>
  <c r="M21005" i="1"/>
  <c r="J21030" i="1"/>
  <c r="M21047" i="1"/>
  <c r="J21079" i="1"/>
  <c r="M21095" i="1"/>
  <c r="M21131" i="1"/>
  <c r="J21164" i="1"/>
  <c r="M21194" i="1"/>
  <c r="J21230" i="1"/>
  <c r="M21252" i="1"/>
  <c r="J21289" i="1"/>
  <c r="M21310" i="1"/>
  <c r="M21374" i="1"/>
  <c r="J21403" i="1"/>
  <c r="M21421" i="1"/>
  <c r="M21466" i="1"/>
  <c r="J21486" i="1"/>
  <c r="M21500" i="1"/>
  <c r="M21554" i="1"/>
  <c r="J21575" i="1"/>
  <c r="M21588" i="1"/>
  <c r="J21600" i="1"/>
  <c r="M21614" i="1"/>
  <c r="J21640" i="1"/>
  <c r="M21660" i="1"/>
  <c r="J21683" i="1"/>
  <c r="M21704" i="1"/>
  <c r="J21720" i="1"/>
  <c r="M21746" i="1"/>
  <c r="J21774" i="1"/>
  <c r="M21801" i="1"/>
  <c r="J21842" i="1"/>
  <c r="M21860" i="1"/>
  <c r="J21924" i="1"/>
  <c r="J21975" i="1"/>
  <c r="M21999" i="1"/>
  <c r="J22017" i="1"/>
  <c r="M22044" i="1"/>
  <c r="J22075" i="1"/>
  <c r="M22101" i="1"/>
  <c r="J22129" i="1"/>
  <c r="M22150" i="1"/>
  <c r="J22179" i="1"/>
  <c r="M22198" i="1"/>
  <c r="J22223" i="1"/>
  <c r="M22238" i="1"/>
  <c r="J22262" i="1"/>
  <c r="M22293" i="1"/>
  <c r="J22323" i="1"/>
  <c r="M22346" i="1"/>
  <c r="J22379" i="1"/>
  <c r="M22401" i="1"/>
  <c r="J22432" i="1"/>
  <c r="M22453" i="1"/>
  <c r="J22476" i="1"/>
  <c r="M22496" i="1"/>
  <c r="J22521" i="1"/>
  <c r="M22540" i="1"/>
  <c r="M22582" i="1"/>
  <c r="J22610" i="1"/>
  <c r="M22627" i="1"/>
  <c r="J22656" i="1"/>
  <c r="M22677" i="1"/>
  <c r="J22700" i="1"/>
  <c r="M22717" i="1"/>
  <c r="J22739" i="1"/>
  <c r="M22762" i="1"/>
  <c r="J22785" i="1"/>
  <c r="M22801" i="1"/>
  <c r="M22851" i="1"/>
  <c r="J22888" i="1"/>
  <c r="M22907" i="1"/>
  <c r="J22935" i="1"/>
  <c r="M22961" i="1"/>
  <c r="J22992" i="1"/>
  <c r="M23010" i="1"/>
  <c r="J23037" i="1"/>
  <c r="M23054" i="1"/>
  <c r="J23077" i="1"/>
  <c r="M23099" i="1"/>
  <c r="J23130" i="1"/>
  <c r="M23148" i="1"/>
  <c r="J23177" i="1"/>
  <c r="M23206" i="1"/>
  <c r="J23243" i="1"/>
  <c r="M23269" i="1"/>
  <c r="J23310" i="1"/>
  <c r="M23342" i="1"/>
  <c r="J23382" i="1"/>
  <c r="M23412" i="1"/>
  <c r="J23449" i="1"/>
  <c r="M23482" i="1"/>
  <c r="J23513" i="1"/>
  <c r="M23532" i="1"/>
  <c r="M23591" i="1"/>
  <c r="J23624" i="1"/>
  <c r="M23649" i="1"/>
  <c r="J23688" i="1"/>
  <c r="M23712" i="1"/>
  <c r="J23734" i="1"/>
  <c r="M23758" i="1"/>
  <c r="J23785" i="1"/>
  <c r="M23807" i="1"/>
  <c r="J23833" i="1"/>
  <c r="M23854" i="1"/>
  <c r="M23907" i="1"/>
  <c r="J23924" i="1"/>
  <c r="J23971" i="1"/>
  <c r="M23990" i="1"/>
  <c r="M24048" i="1"/>
  <c r="J24066" i="1"/>
  <c r="M24090" i="1"/>
  <c r="J24117" i="1"/>
  <c r="M24137" i="1"/>
  <c r="M24189" i="1"/>
  <c r="J24214" i="1"/>
  <c r="M24236" i="1"/>
  <c r="J24267" i="1"/>
  <c r="M24280" i="1"/>
  <c r="J24309" i="1"/>
  <c r="M24332" i="1"/>
  <c r="J24369" i="1"/>
  <c r="M24400" i="1"/>
  <c r="J24433" i="1"/>
  <c r="M24455" i="1"/>
  <c r="J24485" i="1"/>
  <c r="M24509" i="1"/>
  <c r="J24545" i="1"/>
  <c r="M24566" i="1"/>
  <c r="J24596" i="1"/>
  <c r="M24617" i="1"/>
  <c r="J24650" i="1"/>
  <c r="M24678" i="1"/>
  <c r="J24717" i="1"/>
  <c r="M24746" i="1"/>
  <c r="J24776" i="1"/>
  <c r="M24800" i="1"/>
  <c r="J24831" i="1"/>
  <c r="M24860" i="1"/>
  <c r="M24911" i="1"/>
  <c r="J25203" i="1"/>
  <c r="J25696" i="1"/>
  <c r="M13" i="1"/>
  <c r="J24" i="1"/>
  <c r="M36" i="1"/>
  <c r="J51" i="1"/>
  <c r="M62" i="1"/>
  <c r="J76" i="1"/>
  <c r="M86" i="1"/>
  <c r="M109" i="1"/>
  <c r="J125" i="1"/>
  <c r="J139" i="1"/>
  <c r="M145" i="1"/>
  <c r="J153" i="1"/>
  <c r="M160" i="1"/>
  <c r="J168" i="1"/>
  <c r="M176" i="1"/>
  <c r="J184" i="1"/>
  <c r="M190" i="1"/>
  <c r="J198" i="1"/>
  <c r="M204" i="1"/>
  <c r="J212" i="1"/>
  <c r="M220" i="1"/>
  <c r="J230" i="1"/>
  <c r="M236" i="1"/>
  <c r="J244" i="1"/>
  <c r="M250" i="1"/>
  <c r="M270" i="1"/>
  <c r="J297" i="1"/>
  <c r="M308" i="1"/>
  <c r="J316" i="1"/>
  <c r="M322" i="1"/>
  <c r="J330" i="1"/>
  <c r="M356" i="1"/>
  <c r="M370" i="1"/>
  <c r="J378" i="1"/>
  <c r="M384" i="1"/>
  <c r="J392" i="1"/>
  <c r="M398" i="1"/>
  <c r="J406" i="1"/>
  <c r="M412" i="1"/>
  <c r="J420" i="1"/>
  <c r="M438" i="1"/>
  <c r="M476" i="1"/>
  <c r="J504" i="1"/>
  <c r="M525" i="1"/>
  <c r="M575" i="1"/>
  <c r="M626" i="1"/>
  <c r="J654" i="1"/>
  <c r="M676" i="1"/>
  <c r="J705" i="1"/>
  <c r="M726" i="1"/>
  <c r="J754" i="1"/>
  <c r="M778" i="1"/>
  <c r="J807" i="1"/>
  <c r="M828" i="1"/>
  <c r="J905" i="1"/>
  <c r="M926" i="1"/>
  <c r="J954" i="1"/>
  <c r="M976" i="1"/>
  <c r="J1000" i="1"/>
  <c r="M1021" i="1"/>
  <c r="M1066" i="1"/>
  <c r="J1095" i="1"/>
  <c r="M1116" i="1"/>
  <c r="J1144" i="1"/>
  <c r="M1215" i="1"/>
  <c r="J1243" i="1"/>
  <c r="M1265" i="1"/>
  <c r="J1293" i="1"/>
  <c r="M1315" i="1"/>
  <c r="J1338" i="1"/>
  <c r="M1359" i="1"/>
  <c r="J1439" i="1"/>
  <c r="M1510" i="1"/>
  <c r="M1559" i="1"/>
  <c r="J1587" i="1"/>
  <c r="J1638" i="1"/>
  <c r="J1689" i="1"/>
  <c r="M1710" i="1"/>
  <c r="J1738" i="1"/>
  <c r="M1760" i="1"/>
  <c r="M1810" i="1"/>
  <c r="J1838" i="1"/>
  <c r="M1859" i="1"/>
  <c r="M1908" i="1"/>
  <c r="M1957" i="1"/>
  <c r="J1986" i="1"/>
  <c r="M2007" i="1"/>
  <c r="J2035" i="1"/>
  <c r="M2056" i="1"/>
  <c r="J2084" i="1"/>
  <c r="M2105" i="1"/>
  <c r="M2155" i="1"/>
  <c r="J2185" i="1"/>
  <c r="M2207" i="1"/>
  <c r="J2237" i="1"/>
  <c r="M2258" i="1"/>
  <c r="J2286" i="1"/>
  <c r="M2307" i="1"/>
  <c r="J2335" i="1"/>
  <c r="M2356" i="1"/>
  <c r="J2384" i="1"/>
  <c r="M2407" i="1"/>
  <c r="M2456" i="1"/>
  <c r="J2484" i="1"/>
  <c r="J2534" i="1"/>
  <c r="M2555" i="1"/>
  <c r="M2606" i="1"/>
  <c r="M2658" i="1"/>
  <c r="J2686" i="1"/>
  <c r="J2735" i="1"/>
  <c r="M2757" i="1"/>
  <c r="J2785" i="1"/>
  <c r="M2806" i="1"/>
  <c r="J2834" i="1"/>
  <c r="J2885" i="1"/>
  <c r="M2907" i="1"/>
  <c r="J2935" i="1"/>
  <c r="M2956" i="1"/>
  <c r="J2984" i="1"/>
  <c r="M3005" i="1"/>
  <c r="M3058" i="1"/>
  <c r="J3088" i="1"/>
  <c r="M3110" i="1"/>
  <c r="M3159" i="1"/>
  <c r="J3188" i="1"/>
  <c r="M3209" i="1"/>
  <c r="J3237" i="1"/>
  <c r="M3258" i="1"/>
  <c r="J3281" i="1"/>
  <c r="J3330" i="1"/>
  <c r="M3351" i="1"/>
  <c r="J3381" i="1"/>
  <c r="M3402" i="1"/>
  <c r="J3430" i="1"/>
  <c r="M3451" i="1"/>
  <c r="J3481" i="1"/>
  <c r="M3502" i="1"/>
  <c r="J3531" i="1"/>
  <c r="M3552" i="1"/>
  <c r="M3602" i="1"/>
  <c r="J3632" i="1"/>
  <c r="M3654" i="1"/>
  <c r="J3685" i="1"/>
  <c r="M3703" i="1"/>
  <c r="M3754" i="1"/>
  <c r="J3784" i="1"/>
  <c r="M3806" i="1"/>
  <c r="J3837" i="1"/>
  <c r="M3859" i="1"/>
  <c r="J3888" i="1"/>
  <c r="M3909" i="1"/>
  <c r="M3957" i="1"/>
  <c r="J3986" i="1"/>
  <c r="M4007" i="1"/>
  <c r="J4035" i="1"/>
  <c r="M4057" i="1"/>
  <c r="J4138" i="1"/>
  <c r="M4159" i="1"/>
  <c r="M4208" i="1"/>
  <c r="J4233" i="1"/>
  <c r="M4255" i="1"/>
  <c r="J4278" i="1"/>
  <c r="M4299" i="1"/>
  <c r="J4329" i="1"/>
  <c r="M4345" i="1"/>
  <c r="J4373" i="1"/>
  <c r="J4422" i="1"/>
  <c r="M4443" i="1"/>
  <c r="J4521" i="1"/>
  <c r="M4544" i="1"/>
  <c r="J4573" i="1"/>
  <c r="M4644" i="1"/>
  <c r="J4673" i="1"/>
  <c r="M4695" i="1"/>
  <c r="J4725" i="1"/>
  <c r="M4746" i="1"/>
  <c r="M4797" i="1"/>
  <c r="J4826" i="1"/>
  <c r="M4848" i="1"/>
  <c r="J4877" i="1"/>
  <c r="M4898" i="1"/>
  <c r="J4927" i="1"/>
  <c r="M4948" i="1"/>
  <c r="M4999" i="1"/>
  <c r="J5027" i="1"/>
  <c r="M5048" i="1"/>
  <c r="J5076" i="1"/>
  <c r="M5097" i="1"/>
  <c r="J5126" i="1"/>
  <c r="M5148" i="1"/>
  <c r="J5177" i="1"/>
  <c r="M5198" i="1"/>
  <c r="M5248" i="1"/>
  <c r="J5276" i="1"/>
  <c r="M5299" i="1"/>
  <c r="J5327" i="1"/>
  <c r="M5350" i="1"/>
  <c r="J5378" i="1"/>
  <c r="M5399" i="1"/>
  <c r="J5428" i="1"/>
  <c r="M5549" i="1"/>
  <c r="J5629" i="1"/>
  <c r="M5651" i="1"/>
  <c r="M5704" i="1"/>
  <c r="J5733" i="1"/>
  <c r="M5754" i="1"/>
  <c r="J5783" i="1"/>
  <c r="M5855" i="1"/>
  <c r="J5883" i="1"/>
  <c r="M5904" i="1"/>
  <c r="M5954" i="1"/>
  <c r="J5982" i="1"/>
  <c r="M6003" i="1"/>
  <c r="M6052" i="1"/>
  <c r="J6082" i="1"/>
  <c r="M6103" i="1"/>
  <c r="M6152" i="1"/>
  <c r="J6176" i="1"/>
  <c r="M6247" i="1"/>
  <c r="M6297" i="1"/>
  <c r="J6326" i="1"/>
  <c r="J6375" i="1"/>
  <c r="J6425" i="1"/>
  <c r="M6446" i="1"/>
  <c r="J6475" i="1"/>
  <c r="M6496" i="1"/>
  <c r="J6526" i="1"/>
  <c r="M6547" i="1"/>
  <c r="M6597" i="1"/>
  <c r="M6646" i="1"/>
  <c r="J6676" i="1"/>
  <c r="M6747" i="1"/>
  <c r="J6775" i="1"/>
  <c r="M6796" i="1"/>
  <c r="J6824" i="1"/>
  <c r="M6846" i="1"/>
  <c r="J6874" i="1"/>
  <c r="M6895" i="1"/>
  <c r="J6924" i="1"/>
  <c r="M6945" i="1"/>
  <c r="J6973" i="1"/>
  <c r="M6994" i="1"/>
  <c r="J7022" i="1"/>
  <c r="M7039" i="1"/>
  <c r="M7083" i="1"/>
  <c r="J7111" i="1"/>
  <c r="J7160" i="1"/>
  <c r="M7182" i="1"/>
  <c r="M7233" i="1"/>
  <c r="J7263" i="1"/>
  <c r="M7285" i="1"/>
  <c r="J7313" i="1"/>
  <c r="J7362" i="1"/>
  <c r="M7383" i="1"/>
  <c r="J7406" i="1"/>
  <c r="M7429" i="1"/>
  <c r="J7458" i="1"/>
  <c r="M7479" i="1"/>
  <c r="J7504" i="1"/>
  <c r="M7525" i="1"/>
  <c r="J7548" i="1"/>
  <c r="M7569" i="1"/>
  <c r="J7593" i="1"/>
  <c r="M7614" i="1"/>
  <c r="M7663" i="1"/>
  <c r="J7691" i="1"/>
  <c r="M7707" i="1"/>
  <c r="J7736" i="1"/>
  <c r="M7752" i="1"/>
  <c r="J7782" i="1"/>
  <c r="M7854" i="1"/>
  <c r="M7906" i="1"/>
  <c r="J7933" i="1"/>
  <c r="M7951" i="1"/>
  <c r="M7993" i="1"/>
  <c r="J8017" i="1"/>
  <c r="M8035" i="1"/>
  <c r="M8077" i="1"/>
  <c r="J8101" i="1"/>
  <c r="M8119" i="1"/>
  <c r="J8143" i="1"/>
  <c r="M8161" i="1"/>
  <c r="J8185" i="1"/>
  <c r="M8203" i="1"/>
  <c r="M8245" i="1"/>
  <c r="M8287" i="1"/>
  <c r="J8311" i="1"/>
  <c r="J8353" i="1"/>
  <c r="M8371" i="1"/>
  <c r="J8395" i="1"/>
  <c r="M8409" i="1"/>
  <c r="J8433" i="1"/>
  <c r="M8451" i="1"/>
  <c r="J8475" i="1"/>
  <c r="M8493" i="1"/>
  <c r="J8517" i="1"/>
  <c r="M8535" i="1"/>
  <c r="J8559" i="1"/>
  <c r="M8577" i="1"/>
  <c r="J8601" i="1"/>
  <c r="M8619" i="1"/>
  <c r="J8643" i="1"/>
  <c r="M8657" i="1"/>
  <c r="J8681" i="1"/>
  <c r="M8699" i="1"/>
  <c r="M8741" i="1"/>
  <c r="M8783" i="1"/>
  <c r="J8807" i="1"/>
  <c r="M8825" i="1"/>
  <c r="J8891" i="1"/>
  <c r="J8933" i="1"/>
  <c r="M8951" i="1"/>
  <c r="J8975" i="1"/>
  <c r="M8993" i="1"/>
  <c r="J9017" i="1"/>
  <c r="M9035" i="1"/>
  <c r="J9059" i="1"/>
  <c r="M9077" i="1"/>
  <c r="M9119" i="1"/>
  <c r="J9185" i="1"/>
  <c r="M9203" i="1"/>
  <c r="J9227" i="1"/>
  <c r="M9245" i="1"/>
  <c r="J9269" i="1"/>
  <c r="M9287" i="1"/>
  <c r="J9311" i="1"/>
  <c r="M9329" i="1"/>
  <c r="J9353" i="1"/>
  <c r="M9371" i="1"/>
  <c r="J9395" i="1"/>
  <c r="M9413" i="1"/>
  <c r="J9437" i="1"/>
  <c r="M9455" i="1"/>
  <c r="J9479" i="1"/>
  <c r="M9497" i="1"/>
  <c r="M9539" i="1"/>
  <c r="J9563" i="1"/>
  <c r="M9581" i="1"/>
  <c r="M9623" i="1"/>
  <c r="M9665" i="1"/>
  <c r="J9689" i="1"/>
  <c r="J9731" i="1"/>
  <c r="M9749" i="1"/>
  <c r="J9773" i="1"/>
  <c r="M9791" i="1"/>
  <c r="J9815" i="1"/>
  <c r="M9833" i="1"/>
  <c r="J9857" i="1"/>
  <c r="M9875" i="1"/>
  <c r="J15" i="1"/>
  <c r="M24" i="1"/>
  <c r="M51" i="1"/>
  <c r="J65" i="1"/>
  <c r="M97" i="1"/>
  <c r="M125" i="1"/>
  <c r="J133" i="1"/>
  <c r="M139" i="1"/>
  <c r="J147" i="1"/>
  <c r="M153" i="1"/>
  <c r="J162" i="1"/>
  <c r="M184" i="1"/>
  <c r="J192" i="1"/>
  <c r="M198" i="1"/>
  <c r="J206" i="1"/>
  <c r="M212" i="1"/>
  <c r="M230" i="1"/>
  <c r="M244" i="1"/>
  <c r="J252" i="1"/>
  <c r="M258" i="1"/>
  <c r="J276" i="1"/>
  <c r="M297" i="1"/>
  <c r="J310" i="1"/>
  <c r="J324" i="1"/>
  <c r="M330" i="1"/>
  <c r="J347" i="1"/>
  <c r="J16705" i="1"/>
  <c r="M16761" i="1"/>
  <c r="M16801" i="1"/>
  <c r="J16872" i="1"/>
  <c r="J16912" i="1"/>
  <c r="M16971" i="1"/>
  <c r="J17043" i="1"/>
  <c r="J17089" i="1"/>
  <c r="M17144" i="1"/>
  <c r="M17180" i="1"/>
  <c r="J17250" i="1"/>
  <c r="M17306" i="1"/>
  <c r="J17364" i="1"/>
  <c r="J17406" i="1"/>
  <c r="M17462" i="1"/>
  <c r="M17501" i="1"/>
  <c r="M17547" i="1"/>
  <c r="J17610" i="1"/>
  <c r="M17676" i="1"/>
  <c r="M17712" i="1"/>
  <c r="M17760" i="1"/>
  <c r="J17832" i="1"/>
  <c r="M17929" i="1"/>
  <c r="J17996" i="1"/>
  <c r="J18082" i="1"/>
  <c r="M18140" i="1"/>
  <c r="M18182" i="1"/>
  <c r="M18223" i="1"/>
  <c r="J18292" i="1"/>
  <c r="J18332" i="1"/>
  <c r="M18399" i="1"/>
  <c r="J18513" i="1"/>
  <c r="J18789" i="1"/>
  <c r="M21950" i="1"/>
  <c r="M7804" i="1"/>
  <c r="M147" i="1"/>
  <c r="J216" i="1"/>
  <c r="M238" i="1"/>
  <c r="J318" i="1"/>
  <c r="J24937" i="1"/>
  <c r="M24960" i="1"/>
  <c r="J24993" i="1"/>
  <c r="M25021" i="1"/>
  <c r="J25048" i="1"/>
  <c r="M25073" i="1"/>
  <c r="J25104" i="1"/>
  <c r="M25128" i="1"/>
  <c r="J25155" i="1"/>
  <c r="M25180" i="1"/>
  <c r="M25229" i="1"/>
  <c r="J25257" i="1"/>
  <c r="M25281" i="1"/>
  <c r="J25302" i="1"/>
  <c r="M25322" i="1"/>
  <c r="J25349" i="1"/>
  <c r="M25375" i="1"/>
  <c r="J25418" i="1"/>
  <c r="M25441" i="1"/>
  <c r="J25469" i="1"/>
  <c r="M25492" i="1"/>
  <c r="J25519" i="1"/>
  <c r="M25547" i="1"/>
  <c r="J25581" i="1"/>
  <c r="M25606" i="1"/>
  <c r="J25638" i="1"/>
  <c r="M25663" i="1"/>
  <c r="M25723" i="1"/>
  <c r="J25758" i="1"/>
  <c r="M25776" i="1"/>
  <c r="J25800" i="1"/>
  <c r="M25815" i="1"/>
  <c r="M25876" i="1"/>
  <c r="J25894" i="1"/>
  <c r="M25918" i="1"/>
  <c r="J25946" i="1"/>
  <c r="M25960" i="1"/>
  <c r="J25976" i="1"/>
  <c r="M25990" i="1"/>
  <c r="J26014" i="1"/>
  <c r="M26037" i="1"/>
  <c r="J26064" i="1"/>
  <c r="M26084" i="1"/>
  <c r="J26114" i="1"/>
  <c r="M26137" i="1"/>
  <c r="J26160" i="1"/>
  <c r="M26183" i="1"/>
  <c r="J26209" i="1"/>
  <c r="M26230" i="1"/>
  <c r="J26257" i="1"/>
  <c r="M26283" i="1"/>
  <c r="J26316" i="1"/>
  <c r="M26339" i="1"/>
  <c r="J26378" i="1"/>
  <c r="M14109" i="1"/>
  <c r="J14133" i="1"/>
  <c r="M14151" i="1"/>
  <c r="M14169" i="1"/>
  <c r="J14177" i="1"/>
  <c r="M14183" i="1"/>
  <c r="J14191" i="1"/>
  <c r="J14205" i="1"/>
  <c r="M14211" i="1"/>
  <c r="J14221" i="1"/>
  <c r="M14233" i="1"/>
  <c r="M14268" i="1"/>
  <c r="M14300" i="1"/>
  <c r="J14325" i="1"/>
  <c r="M14345" i="1"/>
  <c r="J14369" i="1"/>
  <c r="M14387" i="1"/>
  <c r="J14412" i="1"/>
  <c r="M14432" i="1"/>
  <c r="J14453" i="1"/>
  <c r="M14473" i="1"/>
  <c r="M14509" i="1"/>
  <c r="J14530" i="1"/>
  <c r="M14544" i="1"/>
  <c r="J14567" i="1"/>
  <c r="M14582" i="1"/>
  <c r="J14600" i="1"/>
  <c r="J14645" i="1"/>
  <c r="M14665" i="1"/>
  <c r="J14693" i="1"/>
  <c r="J14729" i="1"/>
  <c r="M14748" i="1"/>
  <c r="J14765" i="1"/>
  <c r="M14786" i="1"/>
  <c r="M14819" i="1"/>
  <c r="M14865" i="1"/>
  <c r="J14882" i="1"/>
  <c r="M14896" i="1"/>
  <c r="J14913" i="1"/>
  <c r="M14923" i="1"/>
  <c r="J14951" i="1"/>
  <c r="M14966" i="1"/>
  <c r="M14999" i="1"/>
  <c r="J15021" i="1"/>
  <c r="M15037" i="1"/>
  <c r="J15059" i="1"/>
  <c r="M15077" i="1"/>
  <c r="M15115" i="1"/>
  <c r="J15141" i="1"/>
  <c r="M15156" i="1"/>
  <c r="M15183" i="1"/>
  <c r="J15200" i="1"/>
  <c r="M15214" i="1"/>
  <c r="J15239" i="1"/>
  <c r="M15256" i="1"/>
  <c r="J15284" i="1"/>
  <c r="M15303" i="1"/>
  <c r="J15330" i="1"/>
  <c r="M15340" i="1"/>
  <c r="M15378" i="1"/>
  <c r="J15396" i="1"/>
  <c r="M15417" i="1"/>
  <c r="M15466" i="1"/>
  <c r="J15489" i="1"/>
  <c r="M15510" i="1"/>
  <c r="J15532" i="1"/>
  <c r="M15552" i="1"/>
  <c r="M15591" i="1"/>
  <c r="J15608" i="1"/>
  <c r="M15621" i="1"/>
  <c r="M15654" i="1"/>
  <c r="M15698" i="1"/>
  <c r="J15714" i="1"/>
  <c r="M15724" i="1"/>
  <c r="M15747" i="1"/>
  <c r="J15775" i="1"/>
  <c r="M15790" i="1"/>
  <c r="M15821" i="1"/>
  <c r="J15843" i="1"/>
  <c r="M15862" i="1"/>
  <c r="J15889" i="1"/>
  <c r="M15902" i="1"/>
  <c r="J15914" i="1"/>
  <c r="M15933" i="1"/>
  <c r="J15960" i="1"/>
  <c r="M15971" i="1"/>
  <c r="J15991" i="1"/>
  <c r="M16007" i="1"/>
  <c r="M16048" i="1"/>
  <c r="J16070" i="1"/>
  <c r="M16090" i="1"/>
  <c r="J16111" i="1"/>
  <c r="M16130" i="1"/>
  <c r="J16143" i="1"/>
  <c r="M16158" i="1"/>
  <c r="M16200" i="1"/>
  <c r="M16238" i="1"/>
  <c r="J16264" i="1"/>
  <c r="M16280" i="1"/>
  <c r="M16328" i="1"/>
  <c r="J16352" i="1"/>
  <c r="M16373" i="1"/>
  <c r="J16399" i="1"/>
  <c r="M16413" i="1"/>
  <c r="M16446" i="1"/>
  <c r="J16466" i="1"/>
  <c r="M16485" i="1"/>
  <c r="J16505" i="1"/>
  <c r="M16521" i="1"/>
  <c r="J16547" i="1"/>
  <c r="M16564" i="1"/>
  <c r="J16585" i="1"/>
  <c r="M16604" i="1"/>
  <c r="M16651" i="1"/>
  <c r="J16671" i="1"/>
  <c r="M16681" i="1"/>
  <c r="J16703" i="1"/>
  <c r="M16716" i="1"/>
  <c r="J16741" i="1"/>
  <c r="M16759" i="1"/>
  <c r="J16780" i="1"/>
  <c r="M16795" i="1"/>
  <c r="J16821" i="1"/>
  <c r="M16839" i="1"/>
  <c r="M16881" i="1"/>
  <c r="J16907" i="1"/>
  <c r="M16923" i="1"/>
  <c r="J16945" i="1"/>
  <c r="M16964" i="1"/>
  <c r="J16992" i="1"/>
  <c r="M17011" i="1"/>
  <c r="J17037" i="1"/>
  <c r="M17057" i="1"/>
  <c r="J17082" i="1"/>
  <c r="M17098" i="1"/>
  <c r="J17124" i="1"/>
  <c r="M17139" i="1"/>
  <c r="J17162" i="1"/>
  <c r="M17178" i="1"/>
  <c r="J17200" i="1"/>
  <c r="M17220" i="1"/>
  <c r="J17243" i="1"/>
  <c r="J17282" i="1"/>
  <c r="M17299" i="1"/>
  <c r="M17337" i="1"/>
  <c r="M17373" i="1"/>
  <c r="J17400" i="1"/>
  <c r="M17420" i="1"/>
  <c r="M17455" i="1"/>
  <c r="J17477" i="1"/>
  <c r="J17520" i="1"/>
  <c r="M17540" i="1"/>
  <c r="J17566" i="1"/>
  <c r="M17581" i="1"/>
  <c r="J17604" i="1"/>
  <c r="M17623" i="1"/>
  <c r="J17648" i="1"/>
  <c r="M17669" i="1"/>
  <c r="J17692" i="1"/>
  <c r="M17705" i="1"/>
  <c r="M17754" i="1"/>
  <c r="J17779" i="1"/>
  <c r="M17799" i="1"/>
  <c r="J17825" i="1"/>
  <c r="M17844" i="1"/>
  <c r="M17887" i="1"/>
  <c r="J17911" i="1"/>
  <c r="M17923" i="1"/>
  <c r="M17963" i="1"/>
  <c r="M18009" i="1"/>
  <c r="J18035" i="1"/>
  <c r="M18049" i="1"/>
  <c r="J18076" i="1"/>
  <c r="M18096" i="1"/>
  <c r="J18118" i="1"/>
  <c r="M18133" i="1"/>
  <c r="J18161" i="1"/>
  <c r="M18176" i="1"/>
  <c r="J18201" i="1"/>
  <c r="M18216" i="1"/>
  <c r="M18263" i="1"/>
  <c r="J18286" i="1"/>
  <c r="M18304" i="1"/>
  <c r="J18325" i="1"/>
  <c r="M18345" i="1"/>
  <c r="J18372" i="1"/>
  <c r="M18392" i="1"/>
  <c r="J18418" i="1"/>
  <c r="M18438" i="1"/>
  <c r="J18461" i="1"/>
  <c r="M18482" i="1"/>
  <c r="J18507" i="1"/>
  <c r="M18525" i="1"/>
  <c r="J18541" i="1"/>
  <c r="M18561" i="1"/>
  <c r="M18596" i="1"/>
  <c r="M18634" i="1"/>
  <c r="J18652" i="1"/>
  <c r="M18668" i="1"/>
  <c r="J18695" i="1"/>
  <c r="M18713" i="1"/>
  <c r="J18735" i="1"/>
  <c r="M18756" i="1"/>
  <c r="M18798" i="1"/>
  <c r="J18821" i="1"/>
  <c r="M18840" i="1"/>
  <c r="M18883" i="1"/>
  <c r="J18911" i="1"/>
  <c r="M18931" i="1"/>
  <c r="J18949" i="1"/>
  <c r="M18967" i="1"/>
  <c r="M19013" i="1"/>
  <c r="M19060" i="1"/>
  <c r="J19088" i="1"/>
  <c r="M19109" i="1"/>
  <c r="M19158" i="1"/>
  <c r="J19181" i="1"/>
  <c r="M19203" i="1"/>
  <c r="M19246" i="1"/>
  <c r="J19274" i="1"/>
  <c r="M19288" i="1"/>
  <c r="J19316" i="1"/>
  <c r="M19326" i="1"/>
  <c r="J19346" i="1"/>
  <c r="M19362" i="1"/>
  <c r="J19382" i="1"/>
  <c r="M19402" i="1"/>
  <c r="J19431" i="1"/>
  <c r="M19452" i="1"/>
  <c r="J19481" i="1"/>
  <c r="M19506" i="1"/>
  <c r="J19540" i="1"/>
  <c r="M19568" i="1"/>
  <c r="J19590" i="1"/>
  <c r="M19620" i="1"/>
  <c r="J19651" i="1"/>
  <c r="M19679" i="1"/>
  <c r="M19728" i="1"/>
  <c r="J19745" i="1"/>
  <c r="J19789" i="1"/>
  <c r="M19810" i="1"/>
  <c r="J19833" i="1"/>
  <c r="M19852" i="1"/>
  <c r="J19882" i="1"/>
  <c r="M19908" i="1"/>
  <c r="J19939" i="1"/>
  <c r="M19966" i="1"/>
  <c r="J19989" i="1"/>
  <c r="M20013" i="1"/>
  <c r="J20039" i="1"/>
  <c r="M20066" i="1"/>
  <c r="J20091" i="1"/>
  <c r="M20120" i="1"/>
  <c r="J20144" i="1"/>
  <c r="M20164" i="1"/>
  <c r="M20219" i="1"/>
  <c r="J20263" i="1"/>
  <c r="M20289" i="1"/>
  <c r="M20351" i="1"/>
  <c r="J20388" i="1"/>
  <c r="M20413" i="1"/>
  <c r="J20448" i="1"/>
  <c r="M20477" i="1"/>
  <c r="J20499" i="1"/>
  <c r="M20520" i="1"/>
  <c r="J20546" i="1"/>
  <c r="M20566" i="1"/>
  <c r="J20594" i="1"/>
  <c r="J20647" i="1"/>
  <c r="M20668" i="1"/>
  <c r="J20690" i="1"/>
  <c r="M20717" i="1"/>
  <c r="J20745" i="1"/>
  <c r="M20764" i="1"/>
  <c r="J20781" i="1"/>
  <c r="M20801" i="1"/>
  <c r="J20824" i="1"/>
  <c r="M20844" i="1"/>
  <c r="J20864" i="1"/>
  <c r="M20944" i="1"/>
  <c r="J20969" i="1"/>
  <c r="M20996" i="1"/>
  <c r="J21023" i="1"/>
  <c r="M21040" i="1"/>
  <c r="J21075" i="1"/>
  <c r="M21091" i="1"/>
  <c r="J21114" i="1"/>
  <c r="M21128" i="1"/>
  <c r="J21154" i="1"/>
  <c r="M21185" i="1"/>
  <c r="J21221" i="1"/>
  <c r="M21242" i="1"/>
  <c r="J21280" i="1"/>
  <c r="M21301" i="1"/>
  <c r="M21364" i="1"/>
  <c r="J21393" i="1"/>
  <c r="M21418" i="1"/>
  <c r="J21440" i="1"/>
  <c r="M21457" i="1"/>
  <c r="J21483" i="1"/>
  <c r="M21497" i="1"/>
  <c r="M21547" i="1"/>
  <c r="J21572" i="1"/>
  <c r="M21585" i="1"/>
  <c r="J21597" i="1"/>
  <c r="M21606" i="1"/>
  <c r="M21657" i="1"/>
  <c r="J21680" i="1"/>
  <c r="M21694" i="1"/>
  <c r="M21737" i="1"/>
  <c r="M21792" i="1"/>
  <c r="J21831" i="1"/>
  <c r="M21853" i="1"/>
  <c r="J21874" i="1"/>
  <c r="M21888" i="1"/>
  <c r="J21914" i="1"/>
  <c r="M21940" i="1"/>
  <c r="J21972" i="1"/>
  <c r="M21991" i="1"/>
  <c r="M22035" i="1"/>
  <c r="J22072" i="1"/>
  <c r="M22091" i="1"/>
  <c r="J22122" i="1"/>
  <c r="M22147" i="1"/>
  <c r="J22172" i="1"/>
  <c r="M22189" i="1"/>
  <c r="M22229" i="1"/>
  <c r="J22259" i="1"/>
  <c r="M22284" i="1"/>
  <c r="J22320" i="1"/>
  <c r="M22337" i="1"/>
  <c r="J22372" i="1"/>
  <c r="M22398" i="1"/>
  <c r="J22423" i="1"/>
  <c r="M22450" i="1"/>
  <c r="M22486" i="1"/>
  <c r="M22537" i="1"/>
  <c r="J22557" i="1"/>
  <c r="M22578" i="1"/>
  <c r="J22607" i="1"/>
  <c r="M22616" i="1"/>
  <c r="J22648" i="1"/>
  <c r="M22667" i="1"/>
  <c r="M22710" i="1"/>
  <c r="J22731" i="1"/>
  <c r="M22754" i="1"/>
  <c r="J22775" i="1"/>
  <c r="M22791" i="1"/>
  <c r="J22816" i="1"/>
  <c r="J22876" i="1"/>
  <c r="M22900" i="1"/>
  <c r="J22931" i="1"/>
  <c r="M22953" i="1"/>
  <c r="J22984" i="1"/>
  <c r="M23002" i="1"/>
  <c r="J23030" i="1"/>
  <c r="M23043" i="1"/>
  <c r="M23091" i="1"/>
  <c r="M23145" i="1"/>
  <c r="M23196" i="1"/>
  <c r="J23234" i="1"/>
  <c r="M23331" i="1"/>
  <c r="J23372" i="1"/>
  <c r="M23403" i="1"/>
  <c r="J23438" i="1"/>
  <c r="M23472" i="1"/>
  <c r="J23504" i="1"/>
  <c r="M23528" i="1"/>
  <c r="J23555" i="1"/>
  <c r="M23581" i="1"/>
  <c r="M23641" i="1"/>
  <c r="J23679" i="1"/>
  <c r="M23704" i="1"/>
  <c r="J23731" i="1"/>
  <c r="M23750" i="1"/>
  <c r="J23775" i="1"/>
  <c r="M23799" i="1"/>
  <c r="J23830" i="1"/>
  <c r="M23845" i="1"/>
  <c r="M23898" i="1"/>
  <c r="J23916" i="1"/>
  <c r="M23943" i="1"/>
  <c r="J23964" i="1"/>
  <c r="M23983" i="1"/>
  <c r="J24016" i="1"/>
  <c r="M24038" i="1"/>
  <c r="J24063" i="1"/>
  <c r="M24082" i="1"/>
  <c r="J24108" i="1"/>
  <c r="M24129" i="1"/>
  <c r="J24162" i="1"/>
  <c r="M24181" i="1"/>
  <c r="J24206" i="1"/>
  <c r="M24226" i="1"/>
  <c r="M24273" i="1"/>
  <c r="M24325" i="1"/>
  <c r="M24390" i="1"/>
  <c r="J24425" i="1"/>
  <c r="M24444" i="1"/>
  <c r="J24475" i="1"/>
  <c r="M24502" i="1"/>
  <c r="J24536" i="1"/>
  <c r="M24557" i="1"/>
  <c r="M24609" i="1"/>
  <c r="M24669" i="1"/>
  <c r="J24708" i="1"/>
  <c r="M24736" i="1"/>
  <c r="J24766" i="1"/>
  <c r="M24793" i="1"/>
  <c r="J24821" i="1"/>
  <c r="M24850" i="1"/>
  <c r="M24900" i="1"/>
  <c r="J24929" i="1"/>
  <c r="M24955" i="1"/>
  <c r="J24983" i="1"/>
  <c r="M25012" i="1"/>
  <c r="J25040" i="1"/>
  <c r="M25062" i="1"/>
  <c r="M25120" i="1"/>
  <c r="J25148" i="1"/>
  <c r="M25171" i="1"/>
  <c r="J25200" i="1"/>
  <c r="M25219" i="1"/>
  <c r="J25249" i="1"/>
  <c r="M25273" i="1"/>
  <c r="J25295" i="1"/>
  <c r="M25314" i="1"/>
  <c r="J25346" i="1"/>
  <c r="M25366" i="1"/>
  <c r="J25410" i="1"/>
  <c r="M25433" i="1"/>
  <c r="M25714" i="1"/>
  <c r="J25749" i="1"/>
  <c r="J26105" i="1"/>
  <c r="M19695" i="1"/>
  <c r="M19734" i="1"/>
  <c r="M19776" i="1"/>
  <c r="M19821" i="1"/>
  <c r="J19849" i="1"/>
  <c r="M19870" i="1"/>
  <c r="M19922" i="1"/>
  <c r="J19956" i="1"/>
  <c r="M19983" i="1"/>
  <c r="J20005" i="1"/>
  <c r="M20026" i="1"/>
  <c r="M20127" i="1"/>
  <c r="J20209" i="1"/>
  <c r="J20281" i="1"/>
  <c r="M20307" i="1"/>
  <c r="M20369" i="1"/>
  <c r="M20430" i="1"/>
  <c r="J20466" i="1"/>
  <c r="M20481" i="1"/>
  <c r="J20517" i="1"/>
  <c r="M20532" i="1"/>
  <c r="M20582" i="1"/>
  <c r="J20609" i="1"/>
  <c r="M20674" i="1"/>
  <c r="M20734" i="1"/>
  <c r="J20755" i="1"/>
  <c r="J20834" i="1"/>
  <c r="M20854" i="1"/>
  <c r="M20904" i="1"/>
  <c r="J20935" i="1"/>
  <c r="M20955" i="1"/>
  <c r="J20988" i="1"/>
  <c r="M21012" i="1"/>
  <c r="J21033" i="1"/>
  <c r="M21057" i="1"/>
  <c r="M21103" i="1"/>
  <c r="M21136" i="1"/>
  <c r="M21203" i="1"/>
  <c r="M21261" i="1"/>
  <c r="J21298" i="1"/>
  <c r="M21384" i="1"/>
  <c r="M21429" i="1"/>
  <c r="M21474" i="1"/>
  <c r="J21493" i="1"/>
  <c r="M21507" i="1"/>
  <c r="M21557" i="1"/>
  <c r="M21591" i="1"/>
  <c r="J21603" i="1"/>
  <c r="J21648" i="1"/>
  <c r="M21663" i="1"/>
  <c r="M21711" i="1"/>
  <c r="J21729" i="1"/>
  <c r="M21755" i="1"/>
  <c r="M21810" i="1"/>
  <c r="M21867" i="1"/>
  <c r="M21898" i="1"/>
  <c r="J21933" i="1"/>
  <c r="M22053" i="1"/>
  <c r="M22160" i="1"/>
  <c r="M22206" i="1"/>
  <c r="J22226" i="1"/>
  <c r="M22242" i="1"/>
  <c r="M22302" i="1"/>
  <c r="J22326" i="1"/>
  <c r="M22354" i="1"/>
  <c r="J22388" i="1"/>
  <c r="M22410" i="1"/>
  <c r="M22456" i="1"/>
  <c r="J22479" i="1"/>
  <c r="M22506" i="1"/>
  <c r="J22528" i="1"/>
  <c r="M22543" i="1"/>
  <c r="M22591" i="1"/>
  <c r="M22634" i="1"/>
  <c r="J22660" i="1"/>
  <c r="M22685" i="1"/>
  <c r="J22703" i="1"/>
  <c r="M22724" i="1"/>
  <c r="M22765" i="1"/>
  <c r="J22788" i="1"/>
  <c r="M22805" i="1"/>
  <c r="J22834" i="1"/>
  <c r="M22860" i="1"/>
  <c r="M22916" i="1"/>
  <c r="M22969" i="1"/>
  <c r="J22995" i="1"/>
  <c r="M23020" i="1"/>
  <c r="J23040" i="1"/>
  <c r="M23057" i="1"/>
  <c r="J23084" i="1"/>
  <c r="M23107" i="1"/>
  <c r="M23155" i="1"/>
  <c r="M23215" i="1"/>
  <c r="M23279" i="1"/>
  <c r="M23352" i="1"/>
  <c r="M23421" i="1"/>
  <c r="J23461" i="1"/>
  <c r="M23489" i="1"/>
  <c r="J23520" i="1"/>
  <c r="M23539" i="1"/>
  <c r="J23572" i="1"/>
  <c r="M23600" i="1"/>
  <c r="J23632" i="1"/>
  <c r="M23657" i="1"/>
  <c r="J23695" i="1"/>
  <c r="M23719" i="1"/>
  <c r="J23742" i="1"/>
  <c r="M23765" i="1"/>
  <c r="J23792" i="1"/>
  <c r="M23862" i="1"/>
  <c r="J23891" i="1"/>
  <c r="M23910" i="1"/>
  <c r="M23954" i="1"/>
  <c r="J23974" i="1"/>
  <c r="M23998" i="1"/>
  <c r="J24028" i="1"/>
  <c r="M24051" i="1"/>
  <c r="J24074" i="1"/>
  <c r="M24145" i="1"/>
  <c r="J24173" i="1"/>
  <c r="M24200" i="1"/>
  <c r="J24223" i="1"/>
  <c r="M24240" i="1"/>
  <c r="J24270" i="1"/>
  <c r="M24290" i="1"/>
  <c r="J24317" i="1"/>
  <c r="M24341" i="1"/>
  <c r="J24380" i="1"/>
  <c r="M24407" i="1"/>
  <c r="J24493" i="1"/>
  <c r="M24519" i="1"/>
  <c r="M24576" i="1"/>
  <c r="J24599" i="1"/>
  <c r="M24620" i="1"/>
  <c r="J24726" i="1"/>
  <c r="M24754" i="1"/>
  <c r="J24785" i="1"/>
  <c r="J24840" i="1"/>
  <c r="M24863" i="1"/>
  <c r="J24946" i="1"/>
  <c r="M24964" i="1"/>
  <c r="J25051" i="1"/>
  <c r="M25087" i="1"/>
  <c r="M25131" i="1"/>
  <c r="J25163" i="1"/>
  <c r="J25212" i="1"/>
  <c r="M25237" i="1"/>
  <c r="J25265" i="1"/>
  <c r="J25306" i="1"/>
  <c r="M25330" i="1"/>
  <c r="J25358" i="1"/>
  <c r="M25387" i="1"/>
  <c r="J25425" i="1"/>
  <c r="M25451" i="1"/>
  <c r="J25476" i="1"/>
  <c r="M25499" i="1"/>
  <c r="J25528" i="1"/>
  <c r="M25556" i="1"/>
  <c r="J25590" i="1"/>
  <c r="J25646" i="1"/>
  <c r="M25674" i="1"/>
  <c r="J25705" i="1"/>
  <c r="M25731" i="1"/>
  <c r="J25765" i="1"/>
  <c r="M25779" i="1"/>
  <c r="J25804" i="1"/>
  <c r="M25824" i="1"/>
  <c r="J25862" i="1"/>
  <c r="M25879" i="1"/>
  <c r="J25903" i="1"/>
  <c r="M25927" i="1"/>
  <c r="J25949" i="1"/>
  <c r="M25963" i="1"/>
  <c r="J25984" i="1"/>
  <c r="M25993" i="1"/>
  <c r="J26022" i="1"/>
  <c r="M26040" i="1"/>
  <c r="J26073" i="1"/>
  <c r="M26088" i="1"/>
  <c r="M26140" i="1"/>
  <c r="J26170" i="1"/>
  <c r="M26192" i="1"/>
  <c r="M26239" i="1"/>
  <c r="J26265" i="1"/>
  <c r="M26293" i="1"/>
  <c r="J26326" i="1"/>
  <c r="M26348" i="1"/>
  <c r="J26380" i="1"/>
  <c r="J7" i="1"/>
  <c r="M40" i="1"/>
  <c r="M65" i="1"/>
  <c r="M113" i="1"/>
  <c r="M133" i="1"/>
  <c r="M162" i="1"/>
  <c r="J186" i="1"/>
  <c r="M206" i="1"/>
  <c r="J246" i="1"/>
  <c r="M252" i="1"/>
  <c r="J260" i="1"/>
  <c r="M276" i="1"/>
  <c r="M324" i="1"/>
  <c r="M347" i="1"/>
  <c r="M7" i="1"/>
  <c r="M28" i="1"/>
  <c r="M54" i="1"/>
  <c r="M79" i="1"/>
  <c r="M101" i="1"/>
  <c r="J117" i="1"/>
  <c r="M127" i="1"/>
  <c r="M155" i="1"/>
  <c r="J164" i="1"/>
  <c r="M170" i="1"/>
  <c r="J180" i="1"/>
  <c r="M186" i="1"/>
  <c r="M216" i="1"/>
  <c r="M232" i="1"/>
  <c r="M260" i="1"/>
  <c r="M303" i="1"/>
  <c r="M318" i="1"/>
  <c r="J351" i="1"/>
  <c r="M11829" i="1"/>
  <c r="M11871" i="1"/>
  <c r="M11913" i="1"/>
  <c r="M11955" i="1"/>
  <c r="M12081" i="1"/>
  <c r="J12147" i="1"/>
  <c r="J12189" i="1"/>
  <c r="M12207" i="1"/>
  <c r="M12291" i="1"/>
  <c r="M12333" i="1"/>
  <c r="M12375" i="1"/>
  <c r="M12417" i="1"/>
  <c r="M12501" i="1"/>
  <c r="M12543" i="1"/>
  <c r="M12585" i="1"/>
  <c r="M12627" i="1"/>
  <c r="M12669" i="1"/>
  <c r="M12707" i="1"/>
  <c r="J12731" i="1"/>
  <c r="M12749" i="1"/>
  <c r="J12773" i="1"/>
  <c r="M12875" i="1"/>
  <c r="M12917" i="1"/>
  <c r="M12959" i="1"/>
  <c r="M13001" i="1"/>
  <c r="M13043" i="1"/>
  <c r="J13067" i="1"/>
  <c r="M13085" i="1"/>
  <c r="J13109" i="1"/>
  <c r="J13151" i="1"/>
  <c r="M13253" i="1"/>
  <c r="M13295" i="1"/>
  <c r="M13337" i="1"/>
  <c r="M13421" i="1"/>
  <c r="M13547" i="1"/>
  <c r="M13589" i="1"/>
  <c r="J13613" i="1"/>
  <c r="M13631" i="1"/>
  <c r="M13673" i="1"/>
  <c r="M13715" i="1"/>
  <c r="J13739" i="1"/>
  <c r="M13837" i="1"/>
  <c r="M13879" i="1"/>
  <c r="M13921" i="1"/>
  <c r="M13963" i="1"/>
  <c r="J14025" i="1"/>
  <c r="M14043" i="1"/>
  <c r="M14085" i="1"/>
  <c r="M14127" i="1"/>
  <c r="M14161" i="1"/>
  <c r="M14175" i="1"/>
  <c r="J14183" i="1"/>
  <c r="M14189" i="1"/>
  <c r="M14218" i="1"/>
  <c r="M14248" i="1"/>
  <c r="M14285" i="1"/>
  <c r="M14319" i="1"/>
  <c r="M14406" i="1"/>
  <c r="J14473" i="1"/>
  <c r="M14489" i="1"/>
  <c r="J14509" i="1"/>
  <c r="M14598" i="1"/>
  <c r="J14621" i="1"/>
  <c r="M14639" i="1"/>
  <c r="M14686" i="1"/>
  <c r="M14763" i="1"/>
  <c r="J14786" i="1"/>
  <c r="M14796" i="1"/>
  <c r="M14839" i="1"/>
  <c r="M14906" i="1"/>
  <c r="M14944" i="1"/>
  <c r="M14980" i="1"/>
  <c r="M15019" i="1"/>
  <c r="J15037" i="1"/>
  <c r="M15087" i="1"/>
  <c r="M15167" i="1"/>
  <c r="J15183" i="1"/>
  <c r="M15198" i="1"/>
  <c r="M15233" i="1"/>
  <c r="J15303" i="1"/>
  <c r="M15323" i="1"/>
  <c r="J15340" i="1"/>
  <c r="M15359" i="1"/>
  <c r="M15394" i="1"/>
  <c r="M15438" i="1"/>
  <c r="M15482" i="1"/>
  <c r="M15572" i="1"/>
  <c r="J15621" i="1"/>
  <c r="M15639" i="1"/>
  <c r="M15673" i="1"/>
  <c r="M15712" i="1"/>
  <c r="M15730" i="1"/>
  <c r="M15800" i="1"/>
  <c r="M15883" i="1"/>
  <c r="M15912" i="1"/>
  <c r="M15953" i="1"/>
  <c r="M15989" i="1"/>
  <c r="M16027" i="1"/>
  <c r="M16064" i="1"/>
  <c r="M16106" i="1"/>
  <c r="J16130" i="1"/>
  <c r="M16141" i="1"/>
  <c r="J16158" i="1"/>
  <c r="M16174" i="1"/>
  <c r="M16211" i="1"/>
  <c r="M16257" i="1"/>
  <c r="M16301" i="1"/>
  <c r="M16346" i="1"/>
  <c r="M16393" i="1"/>
  <c r="M16433" i="1"/>
  <c r="M16464" i="1"/>
  <c r="J16485" i="1"/>
  <c r="M16498" i="1"/>
  <c r="J16521" i="1"/>
  <c r="M16541" i="1"/>
  <c r="J16564" i="1"/>
  <c r="M16624" i="1"/>
  <c r="M16665" i="1"/>
  <c r="J16681" i="1"/>
  <c r="M16697" i="1"/>
  <c r="M16735" i="1"/>
  <c r="J16759" i="1"/>
  <c r="M16773" i="1"/>
  <c r="M16858" i="1"/>
  <c r="M16900" i="1"/>
  <c r="M16985" i="1"/>
  <c r="M17031" i="1"/>
  <c r="J17057" i="1"/>
  <c r="M17118" i="1"/>
  <c r="M17156" i="1"/>
  <c r="M17193" i="1"/>
  <c r="M17236" i="1"/>
  <c r="J17299" i="1"/>
  <c r="M17315" i="1"/>
  <c r="J17337" i="1"/>
  <c r="M17350" i="1"/>
  <c r="J17373" i="1"/>
  <c r="M17435" i="1"/>
  <c r="M17470" i="1"/>
  <c r="M17513" i="1"/>
  <c r="M17642" i="1"/>
  <c r="J17754" i="1"/>
  <c r="J17799" i="1"/>
  <c r="M17818" i="1"/>
  <c r="J17844" i="1"/>
  <c r="M17865" i="1"/>
  <c r="M17906" i="1"/>
  <c r="M17943" i="1"/>
  <c r="M17984" i="1"/>
  <c r="J18009" i="1"/>
  <c r="M18028" i="1"/>
  <c r="M18111" i="1"/>
  <c r="M18154" i="1"/>
  <c r="M18237" i="1"/>
  <c r="M18284" i="1"/>
  <c r="M18318" i="1"/>
  <c r="M18412" i="1"/>
  <c r="M18454" i="1"/>
  <c r="J18482" i="1"/>
  <c r="M18501" i="1"/>
  <c r="M18582" i="1"/>
  <c r="M18612" i="1"/>
  <c r="J18634" i="1"/>
  <c r="M18650" i="1"/>
  <c r="M18688" i="1"/>
  <c r="M18733" i="1"/>
  <c r="M18775" i="1"/>
  <c r="M18860" i="1"/>
  <c r="J18883" i="1"/>
  <c r="M18943" i="1"/>
  <c r="M18987" i="1"/>
  <c r="J19013" i="1"/>
  <c r="M19032" i="1"/>
  <c r="J19060" i="1"/>
  <c r="M19130" i="1"/>
  <c r="M19173" i="1"/>
  <c r="J19203" i="1"/>
  <c r="J19288" i="1"/>
  <c r="M19340" i="1"/>
  <c r="M19380" i="1"/>
  <c r="M19421" i="1"/>
  <c r="M19473" i="1"/>
  <c r="J19506" i="1"/>
  <c r="M19531" i="1"/>
  <c r="M19580" i="1"/>
  <c r="M19703" i="1"/>
  <c r="J19728" i="1"/>
  <c r="M19742" i="1"/>
  <c r="M19782" i="1"/>
  <c r="M19829" i="1"/>
  <c r="J19852" i="1"/>
  <c r="M19873" i="1"/>
  <c r="M19930" i="1"/>
  <c r="M19986" i="1"/>
  <c r="J20013" i="1"/>
  <c r="M20029" i="1"/>
  <c r="M20087" i="1"/>
  <c r="M20135" i="1"/>
  <c r="M20183" i="1"/>
  <c r="M20253" i="1"/>
  <c r="M20315" i="1"/>
  <c r="M20379" i="1"/>
  <c r="J20413" i="1"/>
  <c r="M20439" i="1"/>
  <c r="M20490" i="1"/>
  <c r="M20539" i="1"/>
  <c r="J20566" i="1"/>
  <c r="M20591" i="1"/>
  <c r="M20644" i="1"/>
  <c r="M20682" i="1"/>
  <c r="M20741" i="1"/>
  <c r="J20801" i="1"/>
  <c r="M20821" i="1"/>
  <c r="M20861" i="1"/>
  <c r="M20912" i="1"/>
  <c r="J21040" i="1"/>
  <c r="M21066" i="1"/>
  <c r="M21111" i="1"/>
  <c r="J21128" i="1"/>
  <c r="M21145" i="1"/>
  <c r="M21212" i="1"/>
  <c r="J21242" i="1"/>
  <c r="M21270" i="1"/>
  <c r="M21329" i="1"/>
  <c r="M21390" i="1"/>
  <c r="M21477" i="1"/>
  <c r="M21515" i="1"/>
  <c r="J21547" i="1"/>
  <c r="M21566" i="1"/>
  <c r="M21594" i="1"/>
  <c r="M21627" i="1"/>
  <c r="M21671" i="1"/>
  <c r="J21694" i="1"/>
  <c r="M21714" i="1"/>
  <c r="J21737" i="1"/>
  <c r="M21762" i="1"/>
  <c r="M21820" i="1"/>
  <c r="M21871" i="1"/>
  <c r="M21905" i="1"/>
  <c r="M21962" i="1"/>
  <c r="J21991" i="1"/>
  <c r="M22005" i="1"/>
  <c r="J22035" i="1"/>
  <c r="M22064" i="1"/>
  <c r="M22112" i="1"/>
  <c r="M22169" i="1"/>
  <c r="J22189" i="1"/>
  <c r="M22209" i="1"/>
  <c r="M22311" i="1"/>
  <c r="M22363" i="1"/>
  <c r="J22398" i="1"/>
  <c r="M22413" i="1"/>
  <c r="J22486" i="1"/>
  <c r="M22515" i="1"/>
  <c r="J22578" i="1"/>
  <c r="M22599" i="1"/>
  <c r="M22645" i="1"/>
  <c r="M22688" i="1"/>
  <c r="J22710" i="1"/>
  <c r="M22728" i="1"/>
  <c r="J22754" i="1"/>
  <c r="M22772" i="1"/>
  <c r="M22808" i="1"/>
  <c r="M22869" i="1"/>
  <c r="J22900" i="1"/>
  <c r="M22923" i="1"/>
  <c r="M22981" i="1"/>
  <c r="M23023" i="1"/>
  <c r="J23091" i="1"/>
  <c r="M23115" i="1"/>
  <c r="M23159" i="1"/>
  <c r="M23225" i="1"/>
  <c r="J23260" i="1"/>
  <c r="M23290" i="1"/>
  <c r="J23331" i="1"/>
  <c r="M23361" i="1"/>
  <c r="M23429" i="1"/>
  <c r="J23472" i="1"/>
  <c r="M23497" i="1"/>
  <c r="M23546" i="1"/>
  <c r="J23581" i="1"/>
  <c r="M23609" i="1"/>
  <c r="M23667" i="1"/>
  <c r="M23722" i="1"/>
  <c r="M23772" i="1"/>
  <c r="M23822" i="1"/>
  <c r="M23871" i="1"/>
  <c r="M23913" i="1"/>
  <c r="M23957" i="1"/>
  <c r="J23983" i="1"/>
  <c r="M24007" i="1"/>
  <c r="J24038" i="1"/>
  <c r="M24054" i="1"/>
  <c r="M24100" i="1"/>
  <c r="J24181" i="1"/>
  <c r="M24203" i="1"/>
  <c r="J24226" i="1"/>
  <c r="M24250" i="1"/>
  <c r="M24293" i="1"/>
  <c r="J24325" i="1"/>
  <c r="M24350" i="1"/>
  <c r="M24416" i="1"/>
  <c r="J24444" i="1"/>
  <c r="M24467" i="1"/>
  <c r="J24502" i="1"/>
  <c r="M24526" i="1"/>
  <c r="J24557" i="1"/>
  <c r="M24579" i="1"/>
  <c r="M24631" i="1"/>
  <c r="J24669" i="1"/>
  <c r="M24695" i="1"/>
  <c r="M24763" i="1"/>
  <c r="M24818" i="1"/>
  <c r="J24850" i="1"/>
  <c r="M24870" i="1"/>
  <c r="J24900" i="1"/>
  <c r="M24974" i="1"/>
  <c r="J25012" i="1"/>
  <c r="M25037" i="1"/>
  <c r="J25062" i="1"/>
  <c r="M25094" i="1"/>
  <c r="M25140" i="1"/>
  <c r="M25197" i="1"/>
  <c r="J25219" i="1"/>
  <c r="M25240" i="1"/>
  <c r="M25292" i="1"/>
  <c r="M25339" i="1"/>
  <c r="M25399" i="1"/>
  <c r="M25459" i="1"/>
  <c r="M25502" i="1"/>
  <c r="M25564" i="1"/>
  <c r="J25599" i="1"/>
  <c r="M25621" i="1"/>
  <c r="M25677" i="1"/>
  <c r="M25739" i="1"/>
  <c r="J25872" i="1"/>
  <c r="M25888" i="1"/>
  <c r="J25911" i="1"/>
  <c r="M25930" i="1"/>
  <c r="M26001" i="1"/>
  <c r="J26081" i="1"/>
  <c r="M26096" i="1"/>
  <c r="J26130" i="1"/>
  <c r="M26148" i="1"/>
  <c r="J26173" i="1"/>
  <c r="M26200" i="1"/>
  <c r="M26247" i="1"/>
  <c r="J26273" i="1"/>
  <c r="M26297" i="1"/>
  <c r="M26356" i="1"/>
  <c r="J25462" i="1"/>
  <c r="M25484" i="1"/>
  <c r="J25510" i="1"/>
  <c r="M25538" i="1"/>
  <c r="M25599" i="1"/>
  <c r="J25629" i="1"/>
  <c r="M25655" i="1"/>
  <c r="J25687" i="1"/>
  <c r="M25773" i="1"/>
  <c r="J25792" i="1"/>
  <c r="M25811" i="1"/>
  <c r="J25841" i="1"/>
  <c r="M25872" i="1"/>
  <c r="M25957" i="1"/>
  <c r="J25973" i="1"/>
  <c r="M25987" i="1"/>
  <c r="J26011" i="1"/>
  <c r="M26030" i="1"/>
  <c r="M26081" i="1"/>
  <c r="M26130" i="1"/>
  <c r="J26157" i="1"/>
  <c r="M26173" i="1"/>
  <c r="M26222" i="1"/>
  <c r="J26254" i="1"/>
  <c r="M26273" i="1"/>
  <c r="M26336" i="1"/>
  <c r="M26385" i="1"/>
  <c r="H26386" i="1"/>
  <c r="L26386" i="1"/>
  <c r="M26386" i="1" s="1"/>
  <c r="K26386" i="1"/>
  <c r="I354" i="1"/>
  <c r="I26386" i="1" l="1"/>
  <c r="J26386" i="1" s="1"/>
  <c r="J354" i="1"/>
</calcChain>
</file>

<file path=xl/sharedStrings.xml><?xml version="1.0" encoding="utf-8"?>
<sst xmlns="http://schemas.openxmlformats.org/spreadsheetml/2006/main" count="141656" uniqueCount="10657">
  <si>
    <r>
      <rPr>
        <b/>
        <sz val="10"/>
        <color theme="1"/>
        <rFont val="Aptos Narrow"/>
        <family val="2"/>
        <scheme val="minor"/>
      </rPr>
      <t xml:space="preserve">Nota </t>
    </r>
    <r>
      <rPr>
        <sz val="10"/>
        <color theme="1"/>
        <rFont val="Aptos Narrow"/>
        <family val="2"/>
        <scheme val="minor"/>
      </rPr>
      <t>:  Los rendimiento financieros de asignaciones directas semestrales corresponden a los Decreto 0070 y 854 de 2025
Los reintegros expedidos durante el bienio corresponden  al Decreto  379 y 854 de 2025, Resolución 1169 de 2025</t>
    </r>
  </si>
  <si>
    <t>Codigo SPGR</t>
  </si>
  <si>
    <t>FUENTES SGR</t>
  </si>
  <si>
    <t>DEPARTAMENTO</t>
  </si>
  <si>
    <t>SECCIÓN</t>
  </si>
  <si>
    <t>ENTIDAD O ASIGNACIÓN</t>
  </si>
  <si>
    <t>Concepto de gasto</t>
  </si>
  <si>
    <t>Asignacion Presupuestal
2025-2026</t>
  </si>
  <si>
    <t>Caja 2025-2026</t>
  </si>
  <si>
    <t>% Caja Sobre Presupuesto</t>
  </si>
  <si>
    <t>PBC JUNIO 2026</t>
  </si>
  <si>
    <t>IACJUNIO  2026</t>
  </si>
  <si>
    <t>% PBC /IAC</t>
  </si>
  <si>
    <t>TC00000</t>
  </si>
  <si>
    <t>ASIGNACIÓN PARA LA CIENCIA, TECNOLOGÍA E INNOVACIÓN - CONVOCATORIAS</t>
  </si>
  <si>
    <t>N/A</t>
  </si>
  <si>
    <t>INGRESOS CORRIENTES 2025-2026
(LEY 2441 DE 2024)</t>
  </si>
  <si>
    <t>RGRE006</t>
  </si>
  <si>
    <t>ASIGNACIÓN PARA LA INVERSIÓN REGIONAL - REGIONES</t>
  </si>
  <si>
    <t>RE006</t>
  </si>
  <si>
    <t>REGIÓN DEL LLANO</t>
  </si>
  <si>
    <t>RGRE005</t>
  </si>
  <si>
    <t>RE005</t>
  </si>
  <si>
    <t>REGIÓN CENTRO - SUR - AMAZONÍA</t>
  </si>
  <si>
    <t>RGRE004</t>
  </si>
  <si>
    <t>RE004</t>
  </si>
  <si>
    <t>REGIÓN PACÍFICO</t>
  </si>
  <si>
    <t>RGRE003</t>
  </si>
  <si>
    <t>RE003</t>
  </si>
  <si>
    <t>REGIÓN EJE CAFETERO</t>
  </si>
  <si>
    <t>RGRE002</t>
  </si>
  <si>
    <t>RE002</t>
  </si>
  <si>
    <t>REGIÓN CENTRO - ORIENTE</t>
  </si>
  <si>
    <t>RGRE001</t>
  </si>
  <si>
    <t>RE001</t>
  </si>
  <si>
    <t>REGIÓN CARIBE</t>
  </si>
  <si>
    <t>RACI003</t>
  </si>
  <si>
    <t>ASIGNACIÓN PARA LA INVERSIÓN LOCAL GRUPOS ÉTNICOS</t>
  </si>
  <si>
    <t>CI003</t>
  </si>
  <si>
    <t>PUEBLO RROM O GITANO - AMBIENTE Y DESARROLLO SOSTENIBLE</t>
  </si>
  <si>
    <t>PZ0001</t>
  </si>
  <si>
    <t>ASIGNACIÓN PARA LA PAZ</t>
  </si>
  <si>
    <t>PCCI001</t>
  </si>
  <si>
    <t>CI001</t>
  </si>
  <si>
    <t xml:space="preserve">PUEBLOS Y COMUNIDADES INDÍGENAS </t>
  </si>
  <si>
    <t>PACI001</t>
  </si>
  <si>
    <t>PUEBLOS Y COMUNIDADES INDÍGENAS - AMBIENTE Y DESARROLLO SOSTENIBLE</t>
  </si>
  <si>
    <t>NRCI002</t>
  </si>
  <si>
    <t>CI002</t>
  </si>
  <si>
    <t>COMUNIDADES NARP</t>
  </si>
  <si>
    <t>NACI002</t>
  </si>
  <si>
    <t>COMUNIDADES NARP - AMBIENTE Y DESARROLLO SOSTENIBLE</t>
  </si>
  <si>
    <t>MG24010</t>
  </si>
  <si>
    <t>CORPORACIÓN AUTÓNOMA REGIONAL DEL RIO GRANDE DE LA MAGDALENA</t>
  </si>
  <si>
    <t>MB0001</t>
  </si>
  <si>
    <t>ASIGNACIÓN AMBIENTAL</t>
  </si>
  <si>
    <t>IL99773</t>
  </si>
  <si>
    <t>ASIGNACIÓN PARA LA INVERSIÓN LOCAL SEGÚN NBI Y CUARTA, QUINTA, Y SEXTA CATEGORÍA</t>
  </si>
  <si>
    <t xml:space="preserve">VICHADA                                           </t>
  </si>
  <si>
    <t>99773</t>
  </si>
  <si>
    <t xml:space="preserve">CUMARIBO                                          </t>
  </si>
  <si>
    <t>IL99624</t>
  </si>
  <si>
    <t>99624</t>
  </si>
  <si>
    <t xml:space="preserve">SANTA ROSALÍA                                     </t>
  </si>
  <si>
    <t>IL99524</t>
  </si>
  <si>
    <t>99524</t>
  </si>
  <si>
    <t xml:space="preserve">LA PRIMAVERA                                      </t>
  </si>
  <si>
    <t>IL99001</t>
  </si>
  <si>
    <t>99001</t>
  </si>
  <si>
    <t xml:space="preserve">PUERTO CARREÑO                                    </t>
  </si>
  <si>
    <t>IL97666</t>
  </si>
  <si>
    <t xml:space="preserve">VAUPÉS                                            </t>
  </si>
  <si>
    <t>97666</t>
  </si>
  <si>
    <t xml:space="preserve">TARAIRA                                           </t>
  </si>
  <si>
    <t>IL97161</t>
  </si>
  <si>
    <t>97161</t>
  </si>
  <si>
    <t xml:space="preserve">CARURU                                            </t>
  </si>
  <si>
    <t>IL97001</t>
  </si>
  <si>
    <t>97001</t>
  </si>
  <si>
    <t xml:space="preserve">MITÚ                                              </t>
  </si>
  <si>
    <t>IL95200</t>
  </si>
  <si>
    <t xml:space="preserve">GUAVIARE                                          </t>
  </si>
  <si>
    <t>95200</t>
  </si>
  <si>
    <t xml:space="preserve">MIRAFLORES                                        </t>
  </si>
  <si>
    <t>IL95025</t>
  </si>
  <si>
    <t>95025</t>
  </si>
  <si>
    <t xml:space="preserve">EL RETORNO                                        </t>
  </si>
  <si>
    <t>IL95015</t>
  </si>
  <si>
    <t>95015</t>
  </si>
  <si>
    <t xml:space="preserve">CALAMAR                                           </t>
  </si>
  <si>
    <t>IL95001</t>
  </si>
  <si>
    <t>95001</t>
  </si>
  <si>
    <t xml:space="preserve">SAN JOSÉ DEL GUAVIARE                             </t>
  </si>
  <si>
    <t>IL94343</t>
  </si>
  <si>
    <t xml:space="preserve">GUAINÍA                                           </t>
  </si>
  <si>
    <t>94343</t>
  </si>
  <si>
    <t>BARRANCO MINAS</t>
  </si>
  <si>
    <t>IL94001</t>
  </si>
  <si>
    <t>94001</t>
  </si>
  <si>
    <t xml:space="preserve">INÍRIDA                                           </t>
  </si>
  <si>
    <t>IL91540</t>
  </si>
  <si>
    <t xml:space="preserve">AMAZONAS                                          </t>
  </si>
  <si>
    <t>91540</t>
  </si>
  <si>
    <t xml:space="preserve">PUERTO NARIÑO                                     </t>
  </si>
  <si>
    <t>IL91001</t>
  </si>
  <si>
    <t>91001</t>
  </si>
  <si>
    <t xml:space="preserve">LETICIA                                           </t>
  </si>
  <si>
    <t>IL88564</t>
  </si>
  <si>
    <t xml:space="preserve">ARCHIPIÉLAGO DE SAN ANDRÉS PROVIDENCIA Y SANTA CATALINA      </t>
  </si>
  <si>
    <t>88564</t>
  </si>
  <si>
    <t xml:space="preserve">PROVIDENCIA                                       </t>
  </si>
  <si>
    <t>IL88000</t>
  </si>
  <si>
    <t>88000</t>
  </si>
  <si>
    <t xml:space="preserve">ARCHIPIÉLAGO DE SAN ANDRÉS                        </t>
  </si>
  <si>
    <t>IL86885</t>
  </si>
  <si>
    <t xml:space="preserve">PUTUMAYO                                          </t>
  </si>
  <si>
    <t>86885</t>
  </si>
  <si>
    <t xml:space="preserve">VILLAGARZÓN                                       </t>
  </si>
  <si>
    <t>IL86865</t>
  </si>
  <si>
    <t>86865</t>
  </si>
  <si>
    <t xml:space="preserve">VALLE DEL GUAMUEZ                                 </t>
  </si>
  <si>
    <t>IL86760</t>
  </si>
  <si>
    <t>86760</t>
  </si>
  <si>
    <t xml:space="preserve">SANTIAGO                                          </t>
  </si>
  <si>
    <t>IL86757</t>
  </si>
  <si>
    <t>86757</t>
  </si>
  <si>
    <t xml:space="preserve">SAN MIGUEL                                        </t>
  </si>
  <si>
    <t>IL86755</t>
  </si>
  <si>
    <t>86755</t>
  </si>
  <si>
    <t xml:space="preserve">SAN FRANCISCO                                     </t>
  </si>
  <si>
    <t>IL86749</t>
  </si>
  <si>
    <t>86749</t>
  </si>
  <si>
    <t xml:space="preserve">SIBUNDOY                                          </t>
  </si>
  <si>
    <t>IL86573</t>
  </si>
  <si>
    <t>86573</t>
  </si>
  <si>
    <t xml:space="preserve">LEGUÍZAMO                                         </t>
  </si>
  <si>
    <t>IL86571</t>
  </si>
  <si>
    <t>86571</t>
  </si>
  <si>
    <t xml:space="preserve">PUERTO GUZMÁN                                     </t>
  </si>
  <si>
    <t>IL86569</t>
  </si>
  <si>
    <t>86569</t>
  </si>
  <si>
    <t xml:space="preserve">PUERTO CAICEDO                                    </t>
  </si>
  <si>
    <t>IL86568</t>
  </si>
  <si>
    <t>86568</t>
  </si>
  <si>
    <t xml:space="preserve">PUERTO ASÍS                                       </t>
  </si>
  <si>
    <t>IL86320</t>
  </si>
  <si>
    <t>86320</t>
  </si>
  <si>
    <t xml:space="preserve">ORITO                                             </t>
  </si>
  <si>
    <t>IL86219</t>
  </si>
  <si>
    <t>86219</t>
  </si>
  <si>
    <t xml:space="preserve">COLÓN                                             </t>
  </si>
  <si>
    <t>IL86001</t>
  </si>
  <si>
    <t>86001</t>
  </si>
  <si>
    <t xml:space="preserve">MOCOA                                             </t>
  </si>
  <si>
    <t>IL85440</t>
  </si>
  <si>
    <t xml:space="preserve">CASANARE                                          </t>
  </si>
  <si>
    <t>85440</t>
  </si>
  <si>
    <t xml:space="preserve">VILLANUEVA                                        </t>
  </si>
  <si>
    <t>IL85430</t>
  </si>
  <si>
    <t>85430</t>
  </si>
  <si>
    <t xml:space="preserve">TRINIDAD                                          </t>
  </si>
  <si>
    <t>IL85410</t>
  </si>
  <si>
    <t>85410</t>
  </si>
  <si>
    <t xml:space="preserve">TAURAMENA                                         </t>
  </si>
  <si>
    <t>IL85400</t>
  </si>
  <si>
    <t>85400</t>
  </si>
  <si>
    <t xml:space="preserve">TÁMARA                                            </t>
  </si>
  <si>
    <t>IL85325</t>
  </si>
  <si>
    <t>85325</t>
  </si>
  <si>
    <t xml:space="preserve">SAN LUIS DE PALENQUE                              </t>
  </si>
  <si>
    <t>IL85315</t>
  </si>
  <si>
    <t>85315</t>
  </si>
  <si>
    <t xml:space="preserve">SÁCAMA                                            </t>
  </si>
  <si>
    <t>IL85300</t>
  </si>
  <si>
    <t>85300</t>
  </si>
  <si>
    <t xml:space="preserve">SABANALARGA                                       </t>
  </si>
  <si>
    <t>IL85279</t>
  </si>
  <si>
    <t>85279</t>
  </si>
  <si>
    <t xml:space="preserve">RECETOR                                           </t>
  </si>
  <si>
    <t>IL85263</t>
  </si>
  <si>
    <t>85263</t>
  </si>
  <si>
    <t xml:space="preserve">PORE                                              </t>
  </si>
  <si>
    <t>IL85250</t>
  </si>
  <si>
    <t>85250</t>
  </si>
  <si>
    <t xml:space="preserve">PAZ DE ARIPORO                                    </t>
  </si>
  <si>
    <t>IL85230</t>
  </si>
  <si>
    <t>85230</t>
  </si>
  <si>
    <t xml:space="preserve">OROCUÉ                                            </t>
  </si>
  <si>
    <t>IL85225</t>
  </si>
  <si>
    <t>85225</t>
  </si>
  <si>
    <t xml:space="preserve">NUNCHÍA                                           </t>
  </si>
  <si>
    <t>IL85162</t>
  </si>
  <si>
    <t>85162</t>
  </si>
  <si>
    <t xml:space="preserve">MONTERREY                                         </t>
  </si>
  <si>
    <t>IL85139</t>
  </si>
  <si>
    <t>85139</t>
  </si>
  <si>
    <t xml:space="preserve">MANÍ                                              </t>
  </si>
  <si>
    <t>IL85136</t>
  </si>
  <si>
    <t>85136</t>
  </si>
  <si>
    <t xml:space="preserve">LA SALINA                                         </t>
  </si>
  <si>
    <t>IL85125</t>
  </si>
  <si>
    <t>85125</t>
  </si>
  <si>
    <t xml:space="preserve">HATO COROZAL                                      </t>
  </si>
  <si>
    <t>IL85015</t>
  </si>
  <si>
    <t>85015</t>
  </si>
  <si>
    <t xml:space="preserve">CHAMEZA                                           </t>
  </si>
  <si>
    <t>IL85010</t>
  </si>
  <si>
    <t>85010</t>
  </si>
  <si>
    <t xml:space="preserve">AGUAZUL                                           </t>
  </si>
  <si>
    <t>IL81794</t>
  </si>
  <si>
    <t xml:space="preserve">ARAUCA                                            </t>
  </si>
  <si>
    <t>81794</t>
  </si>
  <si>
    <t xml:space="preserve">TAME                                              </t>
  </si>
  <si>
    <t>IL81736</t>
  </si>
  <si>
    <t>81736</t>
  </si>
  <si>
    <t xml:space="preserve">SARAVENA                                          </t>
  </si>
  <si>
    <t>IL81591</t>
  </si>
  <si>
    <t>81591</t>
  </si>
  <si>
    <t xml:space="preserve">PUERTO RONDÓN                                     </t>
  </si>
  <si>
    <t>IL81300</t>
  </si>
  <si>
    <t>81300</t>
  </si>
  <si>
    <t xml:space="preserve">FORTUL                                            </t>
  </si>
  <si>
    <t>IL81220</t>
  </si>
  <si>
    <t>81220</t>
  </si>
  <si>
    <t xml:space="preserve">CRAVO NORTE                                       </t>
  </si>
  <si>
    <t>IL81065</t>
  </si>
  <si>
    <t>81065</t>
  </si>
  <si>
    <t xml:space="preserve">ARAUQUITA                                         </t>
  </si>
  <si>
    <t>IL81001</t>
  </si>
  <si>
    <t>81001</t>
  </si>
  <si>
    <t>IL76895</t>
  </si>
  <si>
    <t xml:space="preserve">VALLE DEL CAUCA                                   </t>
  </si>
  <si>
    <t>76895</t>
  </si>
  <si>
    <t xml:space="preserve">ZARZAL                                            </t>
  </si>
  <si>
    <t>IL76890</t>
  </si>
  <si>
    <t>76890</t>
  </si>
  <si>
    <t xml:space="preserve">YOTOCO                                            </t>
  </si>
  <si>
    <t>IL76869</t>
  </si>
  <si>
    <t>76869</t>
  </si>
  <si>
    <t xml:space="preserve">VIJES                                             </t>
  </si>
  <si>
    <t>IL76863</t>
  </si>
  <si>
    <t>76863</t>
  </si>
  <si>
    <t xml:space="preserve">VERSALLES                                         </t>
  </si>
  <si>
    <t>IL76845</t>
  </si>
  <si>
    <t>76845</t>
  </si>
  <si>
    <t xml:space="preserve">ULLOA                                             </t>
  </si>
  <si>
    <t>IL76828</t>
  </si>
  <si>
    <t>76828</t>
  </si>
  <si>
    <t xml:space="preserve">TRUJILLO                                          </t>
  </si>
  <si>
    <t>IL76823</t>
  </si>
  <si>
    <t>76823</t>
  </si>
  <si>
    <t xml:space="preserve">TORO                                              </t>
  </si>
  <si>
    <t>IL76736</t>
  </si>
  <si>
    <t>76736</t>
  </si>
  <si>
    <t xml:space="preserve">SEVILLA                                           </t>
  </si>
  <si>
    <t>IL76670</t>
  </si>
  <si>
    <t>76670</t>
  </si>
  <si>
    <t xml:space="preserve">SAN PEDRO                                         </t>
  </si>
  <si>
    <t>IL76622</t>
  </si>
  <si>
    <t>76622</t>
  </si>
  <si>
    <t xml:space="preserve">ROLDANILLO                                        </t>
  </si>
  <si>
    <t>IL76616</t>
  </si>
  <si>
    <t>76616</t>
  </si>
  <si>
    <t xml:space="preserve">RIOFRÍO                                           </t>
  </si>
  <si>
    <t>IL76606</t>
  </si>
  <si>
    <t>76606</t>
  </si>
  <si>
    <t xml:space="preserve">RESTREPO                                          </t>
  </si>
  <si>
    <t>IL76563</t>
  </si>
  <si>
    <t>76563</t>
  </si>
  <si>
    <t xml:space="preserve">PRADERA                                           </t>
  </si>
  <si>
    <t>IL76497</t>
  </si>
  <si>
    <t>76497</t>
  </si>
  <si>
    <t xml:space="preserve">OBANDO                                            </t>
  </si>
  <si>
    <t>IL76403</t>
  </si>
  <si>
    <t>76403</t>
  </si>
  <si>
    <t xml:space="preserve">LA VICTORIA                                       </t>
  </si>
  <si>
    <t>IL76400</t>
  </si>
  <si>
    <t>76400</t>
  </si>
  <si>
    <t xml:space="preserve">LA UNIÓN                                          </t>
  </si>
  <si>
    <t>IL76377</t>
  </si>
  <si>
    <t>76377</t>
  </si>
  <si>
    <t xml:space="preserve">LA CUMBRE                                         </t>
  </si>
  <si>
    <t>IL76318</t>
  </si>
  <si>
    <t>76318</t>
  </si>
  <si>
    <t xml:space="preserve">GUACARÍ                                           </t>
  </si>
  <si>
    <t>IL76306</t>
  </si>
  <si>
    <t>76306</t>
  </si>
  <si>
    <t xml:space="preserve">GINEBRA                                           </t>
  </si>
  <si>
    <t>IL76275</t>
  </si>
  <si>
    <t>76275</t>
  </si>
  <si>
    <t xml:space="preserve">FLORIDA                                           </t>
  </si>
  <si>
    <t>IL76250</t>
  </si>
  <si>
    <t>76250</t>
  </si>
  <si>
    <t xml:space="preserve">EL DOVIO                                          </t>
  </si>
  <si>
    <t>IL76248</t>
  </si>
  <si>
    <t>76248</t>
  </si>
  <si>
    <t xml:space="preserve">EL CERRITO                                        </t>
  </si>
  <si>
    <t>IL76246</t>
  </si>
  <si>
    <t>76246</t>
  </si>
  <si>
    <t xml:space="preserve">EL CAIRO                                          </t>
  </si>
  <si>
    <t>IL76243</t>
  </si>
  <si>
    <t>76243</t>
  </si>
  <si>
    <t xml:space="preserve">EL ÁGUILA                                         </t>
  </si>
  <si>
    <t>IL76233</t>
  </si>
  <si>
    <t>76233</t>
  </si>
  <si>
    <t xml:space="preserve">DAGUA                                             </t>
  </si>
  <si>
    <t>IL76126</t>
  </si>
  <si>
    <t>76126</t>
  </si>
  <si>
    <t xml:space="preserve">CALIMA                                            </t>
  </si>
  <si>
    <t>IL76122</t>
  </si>
  <si>
    <t>76122</t>
  </si>
  <si>
    <t xml:space="preserve">CAICEDONIA                                        </t>
  </si>
  <si>
    <t>IL76113</t>
  </si>
  <si>
    <t>76113</t>
  </si>
  <si>
    <t xml:space="preserve">BUGALAGRANDE                                      </t>
  </si>
  <si>
    <t>IL76109</t>
  </si>
  <si>
    <t>76109</t>
  </si>
  <si>
    <t xml:space="preserve">BUENAVENTURA                                      </t>
  </si>
  <si>
    <t>IL76100</t>
  </si>
  <si>
    <t>76100</t>
  </si>
  <si>
    <t xml:space="preserve">BOLÍVAR                                           </t>
  </si>
  <si>
    <t>IL76054</t>
  </si>
  <si>
    <t>76054</t>
  </si>
  <si>
    <t xml:space="preserve">ARGELIA                                           </t>
  </si>
  <si>
    <t>IL76041</t>
  </si>
  <si>
    <t>76041</t>
  </si>
  <si>
    <t xml:space="preserve">ANSERMANUEVO                                      </t>
  </si>
  <si>
    <t>IL76036</t>
  </si>
  <si>
    <t>76036</t>
  </si>
  <si>
    <t xml:space="preserve">ANDALUCÍA                                         </t>
  </si>
  <si>
    <t>IL76020</t>
  </si>
  <si>
    <t>76020</t>
  </si>
  <si>
    <t xml:space="preserve">ALCALÁ                                            </t>
  </si>
  <si>
    <t>IL73873</t>
  </si>
  <si>
    <t xml:space="preserve">TOLIMA                                            </t>
  </si>
  <si>
    <t>73873</t>
  </si>
  <si>
    <t xml:space="preserve">VILLARRICA                                        </t>
  </si>
  <si>
    <t>IL73870</t>
  </si>
  <si>
    <t>73870</t>
  </si>
  <si>
    <t xml:space="preserve">VILLAHERMOSA                                      </t>
  </si>
  <si>
    <t>IL73861</t>
  </si>
  <si>
    <t>73861</t>
  </si>
  <si>
    <t xml:space="preserve">VENADILLO                                         </t>
  </si>
  <si>
    <t>IL73854</t>
  </si>
  <si>
    <t>73854</t>
  </si>
  <si>
    <t xml:space="preserve">VALLE DE SAN JUAN                                 </t>
  </si>
  <si>
    <t>IL73770</t>
  </si>
  <si>
    <t>73770</t>
  </si>
  <si>
    <t xml:space="preserve">SUÁREZ                                            </t>
  </si>
  <si>
    <t>IL73686</t>
  </si>
  <si>
    <t>73686</t>
  </si>
  <si>
    <t xml:space="preserve">SANTA ISABEL                                      </t>
  </si>
  <si>
    <t>IL73678</t>
  </si>
  <si>
    <t>73678</t>
  </si>
  <si>
    <t xml:space="preserve">SAN LUIS                                          </t>
  </si>
  <si>
    <t>IL73675</t>
  </si>
  <si>
    <t>73675</t>
  </si>
  <si>
    <t xml:space="preserve">SAN ANTONIO                                       </t>
  </si>
  <si>
    <t>IL73671</t>
  </si>
  <si>
    <t>73671</t>
  </si>
  <si>
    <t xml:space="preserve">SALDAÑA                                           </t>
  </si>
  <si>
    <t>IL73624</t>
  </si>
  <si>
    <t>73624</t>
  </si>
  <si>
    <t xml:space="preserve">ROVIRA                                            </t>
  </si>
  <si>
    <t>IL73622</t>
  </si>
  <si>
    <t>73622</t>
  </si>
  <si>
    <t xml:space="preserve">RONCESVALLES                                      </t>
  </si>
  <si>
    <t>IL73616</t>
  </si>
  <si>
    <t>73616</t>
  </si>
  <si>
    <t xml:space="preserve">RIOBLANCO                                         </t>
  </si>
  <si>
    <t>IL73585</t>
  </si>
  <si>
    <t>73585</t>
  </si>
  <si>
    <t xml:space="preserve">PURIFICACIÓN                                      </t>
  </si>
  <si>
    <t>IL73563</t>
  </si>
  <si>
    <t>73563</t>
  </si>
  <si>
    <t xml:space="preserve">PRADO                                             </t>
  </si>
  <si>
    <t>IL73555</t>
  </si>
  <si>
    <t>73555</t>
  </si>
  <si>
    <t xml:space="preserve">PLANADAS                                          </t>
  </si>
  <si>
    <t>IL73547</t>
  </si>
  <si>
    <t>73547</t>
  </si>
  <si>
    <t xml:space="preserve">PIEDRAS                                           </t>
  </si>
  <si>
    <t>IL73520</t>
  </si>
  <si>
    <t>73520</t>
  </si>
  <si>
    <t xml:space="preserve">PALOCABILDO                                       </t>
  </si>
  <si>
    <t>IL73504</t>
  </si>
  <si>
    <t>73504</t>
  </si>
  <si>
    <t xml:space="preserve">ORTEGA                                            </t>
  </si>
  <si>
    <t>IL73483</t>
  </si>
  <si>
    <t>73483</t>
  </si>
  <si>
    <t xml:space="preserve">NATAGAIMA                                         </t>
  </si>
  <si>
    <t>IL73461</t>
  </si>
  <si>
    <t>73461</t>
  </si>
  <si>
    <t xml:space="preserve">MURILLO                                           </t>
  </si>
  <si>
    <t>IL73449</t>
  </si>
  <si>
    <t>73449</t>
  </si>
  <si>
    <t xml:space="preserve">MELGAR                                            </t>
  </si>
  <si>
    <t>IL73443</t>
  </si>
  <si>
    <t>73443</t>
  </si>
  <si>
    <t xml:space="preserve">MARIQUITA                                         </t>
  </si>
  <si>
    <t>IL73411</t>
  </si>
  <si>
    <t>73411</t>
  </si>
  <si>
    <t xml:space="preserve">LÍBANO                                            </t>
  </si>
  <si>
    <t>IL73408</t>
  </si>
  <si>
    <t>73408</t>
  </si>
  <si>
    <t xml:space="preserve">LÉRIDA                                            </t>
  </si>
  <si>
    <t>IL73352</t>
  </si>
  <si>
    <t>73352</t>
  </si>
  <si>
    <t xml:space="preserve">ICONONZO                                          </t>
  </si>
  <si>
    <t>IL73349</t>
  </si>
  <si>
    <t>73349</t>
  </si>
  <si>
    <t xml:space="preserve">HONDA                                             </t>
  </si>
  <si>
    <t>IL73347</t>
  </si>
  <si>
    <t>73347</t>
  </si>
  <si>
    <t xml:space="preserve">HERVEO                                            </t>
  </si>
  <si>
    <t>IL73319</t>
  </si>
  <si>
    <t>73319</t>
  </si>
  <si>
    <t xml:space="preserve">GUAMO                                             </t>
  </si>
  <si>
    <t>IL73283</t>
  </si>
  <si>
    <t>73283</t>
  </si>
  <si>
    <t xml:space="preserve">FRESNO                                            </t>
  </si>
  <si>
    <t>IL73275</t>
  </si>
  <si>
    <t>73275</t>
  </si>
  <si>
    <t xml:space="preserve">FLANDES                                           </t>
  </si>
  <si>
    <t>IL73270</t>
  </si>
  <si>
    <t>73270</t>
  </si>
  <si>
    <t xml:space="preserve">FALAN                                             </t>
  </si>
  <si>
    <t>IL73236</t>
  </si>
  <si>
    <t>73236</t>
  </si>
  <si>
    <t xml:space="preserve">DOLORES                                           </t>
  </si>
  <si>
    <t>IL73226</t>
  </si>
  <si>
    <t>73226</t>
  </si>
  <si>
    <t xml:space="preserve">CUNDAY                                            </t>
  </si>
  <si>
    <t>IL73217</t>
  </si>
  <si>
    <t>73217</t>
  </si>
  <si>
    <t xml:space="preserve">COYAIMA                                           </t>
  </si>
  <si>
    <t>IL73200</t>
  </si>
  <si>
    <t>73200</t>
  </si>
  <si>
    <t xml:space="preserve">COELLO                                            </t>
  </si>
  <si>
    <t>IL73168</t>
  </si>
  <si>
    <t>73168</t>
  </si>
  <si>
    <t xml:space="preserve">CHAPARRAL                                         </t>
  </si>
  <si>
    <t>IL73152</t>
  </si>
  <si>
    <t>73152</t>
  </si>
  <si>
    <t xml:space="preserve">CASABIANCA                                        </t>
  </si>
  <si>
    <t>IL73148</t>
  </si>
  <si>
    <t>73148</t>
  </si>
  <si>
    <t xml:space="preserve">CARMEN DE APICALÁ                                 </t>
  </si>
  <si>
    <t>IL73124</t>
  </si>
  <si>
    <t>73124</t>
  </si>
  <si>
    <t xml:space="preserve">CAJAMARCA                                         </t>
  </si>
  <si>
    <t>IL73067</t>
  </si>
  <si>
    <t>73067</t>
  </si>
  <si>
    <t xml:space="preserve">ATACO                                             </t>
  </si>
  <si>
    <t>IL73055</t>
  </si>
  <si>
    <t>73055</t>
  </si>
  <si>
    <t xml:space="preserve">ARMERO                                            </t>
  </si>
  <si>
    <t>IL73043</t>
  </si>
  <si>
    <t>73043</t>
  </si>
  <si>
    <t xml:space="preserve">ANZOÁTEGUI                                        </t>
  </si>
  <si>
    <t>IL73030</t>
  </si>
  <si>
    <t>73030</t>
  </si>
  <si>
    <t xml:space="preserve">AMBALEMA                                          </t>
  </si>
  <si>
    <t>IL73026</t>
  </si>
  <si>
    <t>73026</t>
  </si>
  <si>
    <t xml:space="preserve">ALVARADO                                          </t>
  </si>
  <si>
    <t>IL73024</t>
  </si>
  <si>
    <t>73024</t>
  </si>
  <si>
    <t xml:space="preserve">ALPUJARRA                                         </t>
  </si>
  <si>
    <t>IL70823</t>
  </si>
  <si>
    <t xml:space="preserve">SUCRE                                             </t>
  </si>
  <si>
    <t>70823</t>
  </si>
  <si>
    <t xml:space="preserve">TOLÚ VIEJO                                        </t>
  </si>
  <si>
    <t>IL70820</t>
  </si>
  <si>
    <t>70820</t>
  </si>
  <si>
    <t xml:space="preserve">SANTIAGO DE TOLÚ                                  </t>
  </si>
  <si>
    <t>IL70771</t>
  </si>
  <si>
    <t>70771</t>
  </si>
  <si>
    <t>IL70742</t>
  </si>
  <si>
    <t>70742</t>
  </si>
  <si>
    <t xml:space="preserve">SAN LUIS DE SINCÉ                                 </t>
  </si>
  <si>
    <t>IL70717</t>
  </si>
  <si>
    <t>70717</t>
  </si>
  <si>
    <t>IL70713</t>
  </si>
  <si>
    <t>70713</t>
  </si>
  <si>
    <t xml:space="preserve">SAN ONOFRE                                        </t>
  </si>
  <si>
    <t>IL70708</t>
  </si>
  <si>
    <t>70708</t>
  </si>
  <si>
    <t xml:space="preserve">SAN MARCOS                                        </t>
  </si>
  <si>
    <t>IL70702</t>
  </si>
  <si>
    <t>70702</t>
  </si>
  <si>
    <t xml:space="preserve">SAN JUAN DE BETULIA                               </t>
  </si>
  <si>
    <t>IL70678</t>
  </si>
  <si>
    <t>70678</t>
  </si>
  <si>
    <t xml:space="preserve">SAN BENITO ABAD                                   </t>
  </si>
  <si>
    <t>IL70670</t>
  </si>
  <si>
    <t>70670</t>
  </si>
  <si>
    <t xml:space="preserve">SAMPUÉS                                           </t>
  </si>
  <si>
    <t>IL70523</t>
  </si>
  <si>
    <t>70523</t>
  </si>
  <si>
    <t xml:space="preserve">PALMITO                                           </t>
  </si>
  <si>
    <t>IL70508</t>
  </si>
  <si>
    <t>70508</t>
  </si>
  <si>
    <t xml:space="preserve">OVEJAS                                            </t>
  </si>
  <si>
    <t>IL70473</t>
  </si>
  <si>
    <t>70473</t>
  </si>
  <si>
    <t xml:space="preserve">MORROA                                            </t>
  </si>
  <si>
    <t>IL70429</t>
  </si>
  <si>
    <t>70429</t>
  </si>
  <si>
    <t xml:space="preserve">MAJAGUAL                                          </t>
  </si>
  <si>
    <t>IL70418</t>
  </si>
  <si>
    <t>70418</t>
  </si>
  <si>
    <t xml:space="preserve">LOS PALMITOS                                      </t>
  </si>
  <si>
    <t>IL70400</t>
  </si>
  <si>
    <t>70400</t>
  </si>
  <si>
    <t>IL70265</t>
  </si>
  <si>
    <t>70265</t>
  </si>
  <si>
    <t xml:space="preserve">GUARANDA                                          </t>
  </si>
  <si>
    <t>IL70235</t>
  </si>
  <si>
    <t>70235</t>
  </si>
  <si>
    <t xml:space="preserve">GALERAS                                           </t>
  </si>
  <si>
    <t>IL70233</t>
  </si>
  <si>
    <t>70233</t>
  </si>
  <si>
    <t xml:space="preserve">EL ROBLE                                          </t>
  </si>
  <si>
    <t>IL70230</t>
  </si>
  <si>
    <t>70230</t>
  </si>
  <si>
    <t xml:space="preserve">CHALÁN                                            </t>
  </si>
  <si>
    <t>IL70221</t>
  </si>
  <si>
    <t>70221</t>
  </si>
  <si>
    <t xml:space="preserve">COVEÑAS                                           </t>
  </si>
  <si>
    <t>IL70215</t>
  </si>
  <si>
    <t>70215</t>
  </si>
  <si>
    <t xml:space="preserve">COROZAL                                           </t>
  </si>
  <si>
    <t>IL70204</t>
  </si>
  <si>
    <t>70204</t>
  </si>
  <si>
    <t xml:space="preserve">COLOSO                                            </t>
  </si>
  <si>
    <t>IL70124</t>
  </si>
  <si>
    <t>70124</t>
  </si>
  <si>
    <t xml:space="preserve">CAIMITO                                           </t>
  </si>
  <si>
    <t>IL70110</t>
  </si>
  <si>
    <t>70110</t>
  </si>
  <si>
    <t xml:space="preserve">BUENAVISTA                                        </t>
  </si>
  <si>
    <t>IL70001</t>
  </si>
  <si>
    <t>70001</t>
  </si>
  <si>
    <t xml:space="preserve">SINCELEJO                                         </t>
  </si>
  <si>
    <t>IL68895</t>
  </si>
  <si>
    <t xml:space="preserve">SANTANDER                                         </t>
  </si>
  <si>
    <t>68895</t>
  </si>
  <si>
    <t xml:space="preserve">ZAPATOCA                                          </t>
  </si>
  <si>
    <t>IL68872</t>
  </si>
  <si>
    <t>68872</t>
  </si>
  <si>
    <t>IL68867</t>
  </si>
  <si>
    <t>68867</t>
  </si>
  <si>
    <t xml:space="preserve">VETAS                                             </t>
  </si>
  <si>
    <t>IL68861</t>
  </si>
  <si>
    <t>68861</t>
  </si>
  <si>
    <t xml:space="preserve">VÉLEZ                                             </t>
  </si>
  <si>
    <t>IL68855</t>
  </si>
  <si>
    <t>68855</t>
  </si>
  <si>
    <t xml:space="preserve">VALLE DE SAN JOSÉ                                 </t>
  </si>
  <si>
    <t>IL68820</t>
  </si>
  <si>
    <t>68820</t>
  </si>
  <si>
    <t xml:space="preserve">TONA                                              </t>
  </si>
  <si>
    <t>IL68780</t>
  </si>
  <si>
    <t>68780</t>
  </si>
  <si>
    <t xml:space="preserve">SURATÁ                                            </t>
  </si>
  <si>
    <t>IL68773</t>
  </si>
  <si>
    <t>68773</t>
  </si>
  <si>
    <t>IL68770</t>
  </si>
  <si>
    <t>68770</t>
  </si>
  <si>
    <t xml:space="preserve">SUAITA                                            </t>
  </si>
  <si>
    <t>IL68755</t>
  </si>
  <si>
    <t>68755</t>
  </si>
  <si>
    <t xml:space="preserve">SOCORRO                                           </t>
  </si>
  <si>
    <t>IL68745</t>
  </si>
  <si>
    <t>68745</t>
  </si>
  <si>
    <t xml:space="preserve">SIMACOTA                                          </t>
  </si>
  <si>
    <t>IL68720</t>
  </si>
  <si>
    <t>68720</t>
  </si>
  <si>
    <t xml:space="preserve">SANTA HELENA DEL OPÓN                             </t>
  </si>
  <si>
    <t>IL68705</t>
  </si>
  <si>
    <t>68705</t>
  </si>
  <si>
    <t xml:space="preserve">SANTA BÁRBARA                                     </t>
  </si>
  <si>
    <t>IL68689</t>
  </si>
  <si>
    <t>68689</t>
  </si>
  <si>
    <t xml:space="preserve">SAN VICENTE DE CHUCURÍ                            </t>
  </si>
  <si>
    <t>IL68686</t>
  </si>
  <si>
    <t>68686</t>
  </si>
  <si>
    <t>IL68684</t>
  </si>
  <si>
    <t>68684</t>
  </si>
  <si>
    <t xml:space="preserve">SAN JOSÉ DE MIRANDA                               </t>
  </si>
  <si>
    <t>IL68682</t>
  </si>
  <si>
    <t>68682</t>
  </si>
  <si>
    <t xml:space="preserve">SAN JOAQUÍN                                       </t>
  </si>
  <si>
    <t>IL68679</t>
  </si>
  <si>
    <t>68679</t>
  </si>
  <si>
    <t xml:space="preserve">SAN GIL                                           </t>
  </si>
  <si>
    <t>IL68673</t>
  </si>
  <si>
    <t>68673</t>
  </si>
  <si>
    <t xml:space="preserve">SAN BENITO                                        </t>
  </si>
  <si>
    <t>IL68669</t>
  </si>
  <si>
    <t>68669</t>
  </si>
  <si>
    <t xml:space="preserve">SAN ANDRÉS                                        </t>
  </si>
  <si>
    <t>IL68655</t>
  </si>
  <si>
    <t>68655</t>
  </si>
  <si>
    <t xml:space="preserve">SABANA DE TORRES                                  </t>
  </si>
  <si>
    <t>IL68615</t>
  </si>
  <si>
    <t>68615</t>
  </si>
  <si>
    <t xml:space="preserve">RIONEGRO                                          </t>
  </si>
  <si>
    <t>IL68575</t>
  </si>
  <si>
    <t>68575</t>
  </si>
  <si>
    <t xml:space="preserve">PUERTO WILCHES                                    </t>
  </si>
  <si>
    <t>IL68573</t>
  </si>
  <si>
    <t>68573</t>
  </si>
  <si>
    <t xml:space="preserve">PUERTO PARRA                                      </t>
  </si>
  <si>
    <t>IL68572</t>
  </si>
  <si>
    <t>68572</t>
  </si>
  <si>
    <t xml:space="preserve">PUENTE NACIONAL                                   </t>
  </si>
  <si>
    <t>IL68549</t>
  </si>
  <si>
    <t>68549</t>
  </si>
  <si>
    <t xml:space="preserve">PINCHOTE                                          </t>
  </si>
  <si>
    <t>IL68533</t>
  </si>
  <si>
    <t>68533</t>
  </si>
  <si>
    <t xml:space="preserve">PÁRAMO                                            </t>
  </si>
  <si>
    <t>IL68524</t>
  </si>
  <si>
    <t>68524</t>
  </si>
  <si>
    <t xml:space="preserve">PALMAS DEL SOCORRO                                </t>
  </si>
  <si>
    <t>IL68522</t>
  </si>
  <si>
    <t>68522</t>
  </si>
  <si>
    <t xml:space="preserve">PALMAR                                            </t>
  </si>
  <si>
    <t>IL68502</t>
  </si>
  <si>
    <t>68502</t>
  </si>
  <si>
    <t xml:space="preserve">ONZAGA                                            </t>
  </si>
  <si>
    <t>IL68500</t>
  </si>
  <si>
    <t>68500</t>
  </si>
  <si>
    <t xml:space="preserve">OIBA                                              </t>
  </si>
  <si>
    <t>IL68498</t>
  </si>
  <si>
    <t>68498</t>
  </si>
  <si>
    <t xml:space="preserve">OCAMONTE                                          </t>
  </si>
  <si>
    <t>IL68468</t>
  </si>
  <si>
    <t>68468</t>
  </si>
  <si>
    <t xml:space="preserve">MOLAGAVITA                                        </t>
  </si>
  <si>
    <t>IL68464</t>
  </si>
  <si>
    <t>68464</t>
  </si>
  <si>
    <t xml:space="preserve">MOGOTES                                           </t>
  </si>
  <si>
    <t>IL68444</t>
  </si>
  <si>
    <t>68444</t>
  </si>
  <si>
    <t xml:space="preserve">MATANZA                                           </t>
  </si>
  <si>
    <t>IL68432</t>
  </si>
  <si>
    <t>68432</t>
  </si>
  <si>
    <t xml:space="preserve">MÁLAGA                                            </t>
  </si>
  <si>
    <t>IL68425</t>
  </si>
  <si>
    <t>68425</t>
  </si>
  <si>
    <t xml:space="preserve">MACARAVITA                                        </t>
  </si>
  <si>
    <t>IL68418</t>
  </si>
  <si>
    <t>68418</t>
  </si>
  <si>
    <t xml:space="preserve">LOS SANTOS                                        </t>
  </si>
  <si>
    <t>IL68406</t>
  </si>
  <si>
    <t>68406</t>
  </si>
  <si>
    <t xml:space="preserve">LEBRÍJA                                           </t>
  </si>
  <si>
    <t>IL68397</t>
  </si>
  <si>
    <t>68397</t>
  </si>
  <si>
    <t xml:space="preserve">LA PAZ                                            </t>
  </si>
  <si>
    <t>IL68385</t>
  </si>
  <si>
    <t>68385</t>
  </si>
  <si>
    <t xml:space="preserve">LANDÁZURI                                         </t>
  </si>
  <si>
    <t>IL68377</t>
  </si>
  <si>
    <t>68377</t>
  </si>
  <si>
    <t xml:space="preserve">LA BELLEZA                                        </t>
  </si>
  <si>
    <t>IL68370</t>
  </si>
  <si>
    <t>68370</t>
  </si>
  <si>
    <t xml:space="preserve">JORDÁN                                            </t>
  </si>
  <si>
    <t>IL68368</t>
  </si>
  <si>
    <t>68368</t>
  </si>
  <si>
    <t xml:space="preserve">JESÚS MARÍA                                       </t>
  </si>
  <si>
    <t>IL68344</t>
  </si>
  <si>
    <t>68344</t>
  </si>
  <si>
    <t xml:space="preserve">HATO                                              </t>
  </si>
  <si>
    <t>IL68327</t>
  </si>
  <si>
    <t>68327</t>
  </si>
  <si>
    <t xml:space="preserve">GÜEPSA                                            </t>
  </si>
  <si>
    <t>IL68324</t>
  </si>
  <si>
    <t>68324</t>
  </si>
  <si>
    <t xml:space="preserve">GUAVATÁ                                           </t>
  </si>
  <si>
    <t>IL68322</t>
  </si>
  <si>
    <t>68322</t>
  </si>
  <si>
    <t xml:space="preserve">GUAPOTÁ                                           </t>
  </si>
  <si>
    <t>IL68320</t>
  </si>
  <si>
    <t>68320</t>
  </si>
  <si>
    <t xml:space="preserve">GUADALUPE                                         </t>
  </si>
  <si>
    <t>IL68318</t>
  </si>
  <si>
    <t>68318</t>
  </si>
  <si>
    <t xml:space="preserve">GUACA                                             </t>
  </si>
  <si>
    <t>IL68298</t>
  </si>
  <si>
    <t>68298</t>
  </si>
  <si>
    <t xml:space="preserve">GAMBITA                                           </t>
  </si>
  <si>
    <t>IL68296</t>
  </si>
  <si>
    <t>68296</t>
  </si>
  <si>
    <t xml:space="preserve">GALÁN                                             </t>
  </si>
  <si>
    <t>IL68271</t>
  </si>
  <si>
    <t>68271</t>
  </si>
  <si>
    <t xml:space="preserve">FLORIÁN                                           </t>
  </si>
  <si>
    <t>IL68266</t>
  </si>
  <si>
    <t>68266</t>
  </si>
  <si>
    <t xml:space="preserve">ENCISO                                            </t>
  </si>
  <si>
    <t>IL68264</t>
  </si>
  <si>
    <t>68264</t>
  </si>
  <si>
    <t xml:space="preserve">ENCINO                                            </t>
  </si>
  <si>
    <t>IL68255</t>
  </si>
  <si>
    <t>68255</t>
  </si>
  <si>
    <t xml:space="preserve">EL PLAYÓN                                         </t>
  </si>
  <si>
    <t>IL68250</t>
  </si>
  <si>
    <t>68250</t>
  </si>
  <si>
    <t xml:space="preserve">EL PEÑÓN                                          </t>
  </si>
  <si>
    <t>IL68245</t>
  </si>
  <si>
    <t>68245</t>
  </si>
  <si>
    <t xml:space="preserve">EL GUACAMAYO                                      </t>
  </si>
  <si>
    <t>IL68235</t>
  </si>
  <si>
    <t>68235</t>
  </si>
  <si>
    <t xml:space="preserve">EL CARMEN DE CHUCURÍ                              </t>
  </si>
  <si>
    <t>IL68229</t>
  </si>
  <si>
    <t>68229</t>
  </si>
  <si>
    <t xml:space="preserve">CURITÍ                                            </t>
  </si>
  <si>
    <t>IL68217</t>
  </si>
  <si>
    <t>68217</t>
  </si>
  <si>
    <t xml:space="preserve">COROMORO                                          </t>
  </si>
  <si>
    <t>IL68211</t>
  </si>
  <si>
    <t>68211</t>
  </si>
  <si>
    <t xml:space="preserve">CONTRATACIÓN                                      </t>
  </si>
  <si>
    <t>IL68209</t>
  </si>
  <si>
    <t>68209</t>
  </si>
  <si>
    <t xml:space="preserve">CONFINES                                          </t>
  </si>
  <si>
    <t>IL68207</t>
  </si>
  <si>
    <t>68207</t>
  </si>
  <si>
    <t xml:space="preserve">CONCEPCIÓN                                        </t>
  </si>
  <si>
    <t>IL68190</t>
  </si>
  <si>
    <t>68190</t>
  </si>
  <si>
    <t xml:space="preserve">CIMITARRA                                         </t>
  </si>
  <si>
    <t>IL68179</t>
  </si>
  <si>
    <t>68179</t>
  </si>
  <si>
    <t xml:space="preserve">CHIPATÁ                                           </t>
  </si>
  <si>
    <t>IL68176</t>
  </si>
  <si>
    <t>68176</t>
  </si>
  <si>
    <t xml:space="preserve">CHIMA                                             </t>
  </si>
  <si>
    <t>IL68169</t>
  </si>
  <si>
    <t>68169</t>
  </si>
  <si>
    <t xml:space="preserve">CHARTA                                            </t>
  </si>
  <si>
    <t>IL68167</t>
  </si>
  <si>
    <t>68167</t>
  </si>
  <si>
    <t xml:space="preserve">CHARALÁ                                           </t>
  </si>
  <si>
    <t>IL68162</t>
  </si>
  <si>
    <t>68162</t>
  </si>
  <si>
    <t xml:space="preserve">CERRITO                                           </t>
  </si>
  <si>
    <t>IL68160</t>
  </si>
  <si>
    <t>68160</t>
  </si>
  <si>
    <t xml:space="preserve">CEPITÁ                                            </t>
  </si>
  <si>
    <t>IL68152</t>
  </si>
  <si>
    <t>68152</t>
  </si>
  <si>
    <t xml:space="preserve">CARCASÍ                                           </t>
  </si>
  <si>
    <t>IL68147</t>
  </si>
  <si>
    <t>68147</t>
  </si>
  <si>
    <t xml:space="preserve">CAPITANEJO                                        </t>
  </si>
  <si>
    <t>IL68132</t>
  </si>
  <si>
    <t>68132</t>
  </si>
  <si>
    <t xml:space="preserve">CALIFORNIA                                        </t>
  </si>
  <si>
    <t>IL68121</t>
  </si>
  <si>
    <t>68121</t>
  </si>
  <si>
    <t xml:space="preserve">CABRERA                                           </t>
  </si>
  <si>
    <t>IL68101</t>
  </si>
  <si>
    <t>68101</t>
  </si>
  <si>
    <t>IL68092</t>
  </si>
  <si>
    <t>68092</t>
  </si>
  <si>
    <t xml:space="preserve">BETULIA                                           </t>
  </si>
  <si>
    <t>IL68079</t>
  </si>
  <si>
    <t>68079</t>
  </si>
  <si>
    <t xml:space="preserve">BARICHARA                                         </t>
  </si>
  <si>
    <t>IL68077</t>
  </si>
  <si>
    <t>68077</t>
  </si>
  <si>
    <t xml:space="preserve">BARBOSA                                           </t>
  </si>
  <si>
    <t>IL68051</t>
  </si>
  <si>
    <t>68051</t>
  </si>
  <si>
    <t xml:space="preserve">ARATOCA                                           </t>
  </si>
  <si>
    <t>IL68020</t>
  </si>
  <si>
    <t>68020</t>
  </si>
  <si>
    <t xml:space="preserve">ALBANIA                                           </t>
  </si>
  <si>
    <t>IL68013</t>
  </si>
  <si>
    <t>68013</t>
  </si>
  <si>
    <t xml:space="preserve">AGUADA                                            </t>
  </si>
  <si>
    <t>IL66687</t>
  </si>
  <si>
    <t xml:space="preserve">RISARALDA                                         </t>
  </si>
  <si>
    <t>66687</t>
  </si>
  <si>
    <t xml:space="preserve">SANTUARIO                                         </t>
  </si>
  <si>
    <t>IL66682</t>
  </si>
  <si>
    <t>66682</t>
  </si>
  <si>
    <t xml:space="preserve">SANTA ROSA DE CABAL                               </t>
  </si>
  <si>
    <t>IL66594</t>
  </si>
  <si>
    <t>66594</t>
  </si>
  <si>
    <t xml:space="preserve">QUINCHÍA                                          </t>
  </si>
  <si>
    <t>IL66572</t>
  </si>
  <si>
    <t>66572</t>
  </si>
  <si>
    <t xml:space="preserve">PUEBLO RICO                                       </t>
  </si>
  <si>
    <t>IL66456</t>
  </si>
  <si>
    <t>66456</t>
  </si>
  <si>
    <t xml:space="preserve">MISTRATÓ                                          </t>
  </si>
  <si>
    <t>IL66440</t>
  </si>
  <si>
    <t>66440</t>
  </si>
  <si>
    <t xml:space="preserve">MARSELLA                                          </t>
  </si>
  <si>
    <t>IL66400</t>
  </si>
  <si>
    <t>66400</t>
  </si>
  <si>
    <t xml:space="preserve">LA VIRGINIA                                       </t>
  </si>
  <si>
    <t>IL66383</t>
  </si>
  <si>
    <t>66383</t>
  </si>
  <si>
    <t xml:space="preserve">LA CELIA                                          </t>
  </si>
  <si>
    <t>IL66318</t>
  </si>
  <si>
    <t>66318</t>
  </si>
  <si>
    <t xml:space="preserve">GUÁTICA                                           </t>
  </si>
  <si>
    <t>IL66088</t>
  </si>
  <si>
    <t>66088</t>
  </si>
  <si>
    <t xml:space="preserve">BELÉN DE UMBRÍA                                   </t>
  </si>
  <si>
    <t>IL66075</t>
  </si>
  <si>
    <t>66075</t>
  </si>
  <si>
    <t xml:space="preserve">BALBOA                                            </t>
  </si>
  <si>
    <t>IL66045</t>
  </si>
  <si>
    <t>66045</t>
  </si>
  <si>
    <t xml:space="preserve">APÍA                                              </t>
  </si>
  <si>
    <t>IL63690</t>
  </si>
  <si>
    <t xml:space="preserve">QUINDÍO                                           </t>
  </si>
  <si>
    <t>63690</t>
  </si>
  <si>
    <t xml:space="preserve">SALENTO                                           </t>
  </si>
  <si>
    <t>IL63594</t>
  </si>
  <si>
    <t>63594</t>
  </si>
  <si>
    <t xml:space="preserve">QUIMBAYA                                          </t>
  </si>
  <si>
    <t>IL63548</t>
  </si>
  <si>
    <t>63548</t>
  </si>
  <si>
    <t xml:space="preserve">PIJAO                                             </t>
  </si>
  <si>
    <t>IL63470</t>
  </si>
  <si>
    <t>63470</t>
  </si>
  <si>
    <t xml:space="preserve">MONTENEGRO                                        </t>
  </si>
  <si>
    <t>IL63401</t>
  </si>
  <si>
    <t>63401</t>
  </si>
  <si>
    <t xml:space="preserve">LA TEBAIDA                                        </t>
  </si>
  <si>
    <t>IL63302</t>
  </si>
  <si>
    <t>63302</t>
  </si>
  <si>
    <t xml:space="preserve">GÉNOVA                                            </t>
  </si>
  <si>
    <t>IL63272</t>
  </si>
  <si>
    <t>63272</t>
  </si>
  <si>
    <t xml:space="preserve">FILANDIA                                          </t>
  </si>
  <si>
    <t>IL63212</t>
  </si>
  <si>
    <t>63212</t>
  </si>
  <si>
    <t xml:space="preserve">CÓRDOBA                                           </t>
  </si>
  <si>
    <t>IL63190</t>
  </si>
  <si>
    <t>63190</t>
  </si>
  <si>
    <t xml:space="preserve">CIRCASIA                                          </t>
  </si>
  <si>
    <t>IL63130</t>
  </si>
  <si>
    <t>63130</t>
  </si>
  <si>
    <t xml:space="preserve">CALARCA                                           </t>
  </si>
  <si>
    <t>IL63111</t>
  </si>
  <si>
    <t>63111</t>
  </si>
  <si>
    <t>IL54874</t>
  </si>
  <si>
    <t xml:space="preserve">NORTE DE SANTANDER                                </t>
  </si>
  <si>
    <t>54874</t>
  </si>
  <si>
    <t xml:space="preserve">VILLA DEL ROSARIO                                 </t>
  </si>
  <si>
    <t>IL54871</t>
  </si>
  <si>
    <t>54871</t>
  </si>
  <si>
    <t xml:space="preserve">VILLA CARO                                        </t>
  </si>
  <si>
    <t>IL54820</t>
  </si>
  <si>
    <t>54820</t>
  </si>
  <si>
    <t xml:space="preserve">TOLEDO                                            </t>
  </si>
  <si>
    <t>IL54810</t>
  </si>
  <si>
    <t>54810</t>
  </si>
  <si>
    <t xml:space="preserve">TIBÚ                                              </t>
  </si>
  <si>
    <t>IL54800</t>
  </si>
  <si>
    <t>54800</t>
  </si>
  <si>
    <t xml:space="preserve">TEORAMA                                           </t>
  </si>
  <si>
    <t>IL54743</t>
  </si>
  <si>
    <t>54743</t>
  </si>
  <si>
    <t xml:space="preserve">SILOS                                             </t>
  </si>
  <si>
    <t>IL54720</t>
  </si>
  <si>
    <t>54720</t>
  </si>
  <si>
    <t xml:space="preserve">SARDINATA                                         </t>
  </si>
  <si>
    <t>IL54680</t>
  </si>
  <si>
    <t>54680</t>
  </si>
  <si>
    <t>IL54673</t>
  </si>
  <si>
    <t>54673</t>
  </si>
  <si>
    <t xml:space="preserve">SAN CAYETANO                                      </t>
  </si>
  <si>
    <t>IL54670</t>
  </si>
  <si>
    <t>54670</t>
  </si>
  <si>
    <t xml:space="preserve">SAN CALIXTO                                       </t>
  </si>
  <si>
    <t>IL54660</t>
  </si>
  <si>
    <t>54660</t>
  </si>
  <si>
    <t xml:space="preserve">SALAZAR                                           </t>
  </si>
  <si>
    <t>IL54599</t>
  </si>
  <si>
    <t>54599</t>
  </si>
  <si>
    <t xml:space="preserve">RAGONVALIA                                        </t>
  </si>
  <si>
    <t>IL54553</t>
  </si>
  <si>
    <t>54553</t>
  </si>
  <si>
    <t xml:space="preserve">PUERTO SANTANDER                                  </t>
  </si>
  <si>
    <t>IL54520</t>
  </si>
  <si>
    <t>54520</t>
  </si>
  <si>
    <t xml:space="preserve">PAMPLONITA                                        </t>
  </si>
  <si>
    <t>IL54518</t>
  </si>
  <si>
    <t>54518</t>
  </si>
  <si>
    <t xml:space="preserve">PAMPLONA                                          </t>
  </si>
  <si>
    <t>IL54498</t>
  </si>
  <si>
    <t>54498</t>
  </si>
  <si>
    <t xml:space="preserve">OCAÑA                                             </t>
  </si>
  <si>
    <t>IL54480</t>
  </si>
  <si>
    <t>54480</t>
  </si>
  <si>
    <t xml:space="preserve">MUTISCUA                                          </t>
  </si>
  <si>
    <t>IL54418</t>
  </si>
  <si>
    <t>54418</t>
  </si>
  <si>
    <t xml:space="preserve">LOURDES                                           </t>
  </si>
  <si>
    <t>IL54405</t>
  </si>
  <si>
    <t>54405</t>
  </si>
  <si>
    <t xml:space="preserve">LOS PATIOS                                        </t>
  </si>
  <si>
    <t>IL54398</t>
  </si>
  <si>
    <t>54398</t>
  </si>
  <si>
    <t xml:space="preserve">LA PLAYA                                          </t>
  </si>
  <si>
    <t>IL54385</t>
  </si>
  <si>
    <t>54385</t>
  </si>
  <si>
    <t xml:space="preserve">LA ESPERANZA                                      </t>
  </si>
  <si>
    <t>IL54377</t>
  </si>
  <si>
    <t>54377</t>
  </si>
  <si>
    <t xml:space="preserve">LABATECA                                          </t>
  </si>
  <si>
    <t>IL54347</t>
  </si>
  <si>
    <t>54347</t>
  </si>
  <si>
    <t xml:space="preserve">HERRÁN                                            </t>
  </si>
  <si>
    <t>IL54344</t>
  </si>
  <si>
    <t>54344</t>
  </si>
  <si>
    <t xml:space="preserve">HACARÍ                                            </t>
  </si>
  <si>
    <t>IL54313</t>
  </si>
  <si>
    <t>54313</t>
  </si>
  <si>
    <t xml:space="preserve">GRAMALOTE                                         </t>
  </si>
  <si>
    <t>IL54261</t>
  </si>
  <si>
    <t>54261</t>
  </si>
  <si>
    <t xml:space="preserve">EL ZULIA                                          </t>
  </si>
  <si>
    <t>IL54250</t>
  </si>
  <si>
    <t>54250</t>
  </si>
  <si>
    <t xml:space="preserve">EL TARRA                                          </t>
  </si>
  <si>
    <t>IL54245</t>
  </si>
  <si>
    <t>54245</t>
  </si>
  <si>
    <t xml:space="preserve">EL CARMEN                                         </t>
  </si>
  <si>
    <t>IL54239</t>
  </si>
  <si>
    <t>54239</t>
  </si>
  <si>
    <t xml:space="preserve">DURANIA                                           </t>
  </si>
  <si>
    <t>IL54223</t>
  </si>
  <si>
    <t>54223</t>
  </si>
  <si>
    <t xml:space="preserve">CUCUTILLA                                         </t>
  </si>
  <si>
    <t>IL54206</t>
  </si>
  <si>
    <t>54206</t>
  </si>
  <si>
    <t xml:space="preserve">CONVENCIÓN                                        </t>
  </si>
  <si>
    <t>IL54174</t>
  </si>
  <si>
    <t>54174</t>
  </si>
  <si>
    <t xml:space="preserve">CHITAGÁ                                           </t>
  </si>
  <si>
    <t>IL54172</t>
  </si>
  <si>
    <t>54172</t>
  </si>
  <si>
    <t xml:space="preserve">CHINÁCOTA                                         </t>
  </si>
  <si>
    <t>IL54128</t>
  </si>
  <si>
    <t>54128</t>
  </si>
  <si>
    <t xml:space="preserve">CACHIRÁ                                           </t>
  </si>
  <si>
    <t>IL54125</t>
  </si>
  <si>
    <t>54125</t>
  </si>
  <si>
    <t xml:space="preserve">CÁCOTA                                            </t>
  </si>
  <si>
    <t>IL54109</t>
  </si>
  <si>
    <t>54109</t>
  </si>
  <si>
    <t xml:space="preserve">BUCARASICA                                        </t>
  </si>
  <si>
    <t>IL54099</t>
  </si>
  <si>
    <t>54099</t>
  </si>
  <si>
    <t xml:space="preserve">BOCHALEMA                                         </t>
  </si>
  <si>
    <t>IL54051</t>
  </si>
  <si>
    <t>54051</t>
  </si>
  <si>
    <t xml:space="preserve">ARBOLEDAS                                         </t>
  </si>
  <si>
    <t>IL54003</t>
  </si>
  <si>
    <t>54003</t>
  </si>
  <si>
    <t xml:space="preserve">ABREGO                                            </t>
  </si>
  <si>
    <t>IL52885</t>
  </si>
  <si>
    <t xml:space="preserve">NARIÑO                                            </t>
  </si>
  <si>
    <t>52885</t>
  </si>
  <si>
    <t xml:space="preserve">YACUANQUER                                        </t>
  </si>
  <si>
    <t>IL52838</t>
  </si>
  <si>
    <t>52838</t>
  </si>
  <si>
    <t xml:space="preserve">TÚQUERRES                                         </t>
  </si>
  <si>
    <t>IL52835</t>
  </si>
  <si>
    <t>52835</t>
  </si>
  <si>
    <t xml:space="preserve">SAN ANDRES DE TUMACO                              </t>
  </si>
  <si>
    <t>IL52788</t>
  </si>
  <si>
    <t>52788</t>
  </si>
  <si>
    <t xml:space="preserve">TANGUA                                            </t>
  </si>
  <si>
    <t>IL52786</t>
  </si>
  <si>
    <t>52786</t>
  </si>
  <si>
    <t xml:space="preserve">TAMINANGO                                         </t>
  </si>
  <si>
    <t>IL52720</t>
  </si>
  <si>
    <t>52720</t>
  </si>
  <si>
    <t xml:space="preserve">SAPUYES                                           </t>
  </si>
  <si>
    <t>IL52699</t>
  </si>
  <si>
    <t>52699</t>
  </si>
  <si>
    <t xml:space="preserve">SANTACRUZ                                         </t>
  </si>
  <si>
    <t>IL52696</t>
  </si>
  <si>
    <t>52696</t>
  </si>
  <si>
    <t>IL52694</t>
  </si>
  <si>
    <t>52694</t>
  </si>
  <si>
    <t xml:space="preserve">SAN PEDRO DE CARTAGO                              </t>
  </si>
  <si>
    <t>IL52693</t>
  </si>
  <si>
    <t>52693</t>
  </si>
  <si>
    <t xml:space="preserve">SAN PABLO                                         </t>
  </si>
  <si>
    <t>IL52687</t>
  </si>
  <si>
    <t>52687</t>
  </si>
  <si>
    <t xml:space="preserve">SAN LORENZO                                       </t>
  </si>
  <si>
    <t>IL52685</t>
  </si>
  <si>
    <t>52685</t>
  </si>
  <si>
    <t xml:space="preserve">SAN BERNARDO                                      </t>
  </si>
  <si>
    <t>IL52683</t>
  </si>
  <si>
    <t>52683</t>
  </si>
  <si>
    <t xml:space="preserve">SANDONÁ                                           </t>
  </si>
  <si>
    <t>IL52678</t>
  </si>
  <si>
    <t>52678</t>
  </si>
  <si>
    <t xml:space="preserve">SAMANIEGO                                         </t>
  </si>
  <si>
    <t>IL52621</t>
  </si>
  <si>
    <t>52621</t>
  </si>
  <si>
    <t xml:space="preserve">ROBERTO PAYÁN                                     </t>
  </si>
  <si>
    <t>IL52612</t>
  </si>
  <si>
    <t>52612</t>
  </si>
  <si>
    <t xml:space="preserve">RICAURTE                                          </t>
  </si>
  <si>
    <t>IL52585</t>
  </si>
  <si>
    <t>52585</t>
  </si>
  <si>
    <t xml:space="preserve">PUPIALES                                          </t>
  </si>
  <si>
    <t>IL52573</t>
  </si>
  <si>
    <t>52573</t>
  </si>
  <si>
    <t xml:space="preserve">PUERRES                                           </t>
  </si>
  <si>
    <t>IL52565</t>
  </si>
  <si>
    <t>52565</t>
  </si>
  <si>
    <t>IL52560</t>
  </si>
  <si>
    <t>52560</t>
  </si>
  <si>
    <t xml:space="preserve">POTOSÍ                                            </t>
  </si>
  <si>
    <t>IL52540</t>
  </si>
  <si>
    <t>52540</t>
  </si>
  <si>
    <t xml:space="preserve">POLICARPA                                         </t>
  </si>
  <si>
    <t>IL52520</t>
  </si>
  <si>
    <t>52520</t>
  </si>
  <si>
    <t xml:space="preserve">FRANCISCO PIZARRO                                 </t>
  </si>
  <si>
    <t>IL52506</t>
  </si>
  <si>
    <t>52506</t>
  </si>
  <si>
    <t xml:space="preserve">OSPINA                                            </t>
  </si>
  <si>
    <t>IL52490</t>
  </si>
  <si>
    <t>52490</t>
  </si>
  <si>
    <t xml:space="preserve">OLAYA HERRERA                                     </t>
  </si>
  <si>
    <t>IL52480</t>
  </si>
  <si>
    <t>52480</t>
  </si>
  <si>
    <t>IL52473</t>
  </si>
  <si>
    <t>52473</t>
  </si>
  <si>
    <t xml:space="preserve">MOSQUERA                                          </t>
  </si>
  <si>
    <t>IL52435</t>
  </si>
  <si>
    <t>52435</t>
  </si>
  <si>
    <t xml:space="preserve">MALLAMA                                           </t>
  </si>
  <si>
    <t>IL52427</t>
  </si>
  <si>
    <t>52427</t>
  </si>
  <si>
    <t xml:space="preserve">MAGÜI                                             </t>
  </si>
  <si>
    <t>IL52418</t>
  </si>
  <si>
    <t>52418</t>
  </si>
  <si>
    <t xml:space="preserve">LOS ANDES                                         </t>
  </si>
  <si>
    <t>IL52411</t>
  </si>
  <si>
    <t>52411</t>
  </si>
  <si>
    <t xml:space="preserve">LINARES                                           </t>
  </si>
  <si>
    <t>IL52405</t>
  </si>
  <si>
    <t>52405</t>
  </si>
  <si>
    <t xml:space="preserve">LEIVA                                             </t>
  </si>
  <si>
    <t>IL52399</t>
  </si>
  <si>
    <t>52399</t>
  </si>
  <si>
    <t>IL52390</t>
  </si>
  <si>
    <t>52390</t>
  </si>
  <si>
    <t xml:space="preserve">LA TOLA                                           </t>
  </si>
  <si>
    <t>IL52385</t>
  </si>
  <si>
    <t>52385</t>
  </si>
  <si>
    <t xml:space="preserve">LA LLANADA                                        </t>
  </si>
  <si>
    <t>IL52381</t>
  </si>
  <si>
    <t>52381</t>
  </si>
  <si>
    <t xml:space="preserve">LA FLORIDA                                        </t>
  </si>
  <si>
    <t>IL52378</t>
  </si>
  <si>
    <t>52378</t>
  </si>
  <si>
    <t xml:space="preserve">LA CRUZ                                           </t>
  </si>
  <si>
    <t>IL52356</t>
  </si>
  <si>
    <t>52356</t>
  </si>
  <si>
    <t xml:space="preserve">IPIALES                                           </t>
  </si>
  <si>
    <t>IL52354</t>
  </si>
  <si>
    <t>52354</t>
  </si>
  <si>
    <t xml:space="preserve">IMUÉS                                             </t>
  </si>
  <si>
    <t>IL52352</t>
  </si>
  <si>
    <t>52352</t>
  </si>
  <si>
    <t xml:space="preserve">ILES                                              </t>
  </si>
  <si>
    <t>IL52323</t>
  </si>
  <si>
    <t>52323</t>
  </si>
  <si>
    <t xml:space="preserve">GUALMATÁN                                         </t>
  </si>
  <si>
    <t>IL52320</t>
  </si>
  <si>
    <t>52320</t>
  </si>
  <si>
    <t xml:space="preserve">GUAITARILLA                                       </t>
  </si>
  <si>
    <t>IL52317</t>
  </si>
  <si>
    <t>52317</t>
  </si>
  <si>
    <t xml:space="preserve">GUACHUCAL                                         </t>
  </si>
  <si>
    <t>IL52287</t>
  </si>
  <si>
    <t>52287</t>
  </si>
  <si>
    <t xml:space="preserve">FUNES                                             </t>
  </si>
  <si>
    <t>IL52260</t>
  </si>
  <si>
    <t>52260</t>
  </si>
  <si>
    <t xml:space="preserve">EL TAMBO                                          </t>
  </si>
  <si>
    <t>IL52258</t>
  </si>
  <si>
    <t>52258</t>
  </si>
  <si>
    <t xml:space="preserve">EL TABLÓN DE GÓMEZ                                </t>
  </si>
  <si>
    <t>IL52256</t>
  </si>
  <si>
    <t>52256</t>
  </si>
  <si>
    <t xml:space="preserve">EL ROSARIO                                        </t>
  </si>
  <si>
    <t>IL52254</t>
  </si>
  <si>
    <t>52254</t>
  </si>
  <si>
    <t xml:space="preserve">EL PEÑOL                                          </t>
  </si>
  <si>
    <t>IL52250</t>
  </si>
  <si>
    <t>52250</t>
  </si>
  <si>
    <t xml:space="preserve">EL CHARCO                                         </t>
  </si>
  <si>
    <t>IL52240</t>
  </si>
  <si>
    <t>52240</t>
  </si>
  <si>
    <t xml:space="preserve">CHACHAGÜÍ                                         </t>
  </si>
  <si>
    <t>IL52233</t>
  </si>
  <si>
    <t>52233</t>
  </si>
  <si>
    <t xml:space="preserve">CUMBITARA                                         </t>
  </si>
  <si>
    <t>IL52227</t>
  </si>
  <si>
    <t>52227</t>
  </si>
  <si>
    <t xml:space="preserve">CUMBAL                                            </t>
  </si>
  <si>
    <t>IL52224</t>
  </si>
  <si>
    <t>52224</t>
  </si>
  <si>
    <t xml:space="preserve">CUASPUD                                           </t>
  </si>
  <si>
    <t>IL52215</t>
  </si>
  <si>
    <t>52215</t>
  </si>
  <si>
    <t>IL52210</t>
  </si>
  <si>
    <t>52210</t>
  </si>
  <si>
    <t xml:space="preserve">CONTADERO                                         </t>
  </si>
  <si>
    <t>IL52207</t>
  </si>
  <si>
    <t>52207</t>
  </si>
  <si>
    <t xml:space="preserve">CONSACA                                           </t>
  </si>
  <si>
    <t>IL52203</t>
  </si>
  <si>
    <t>52203</t>
  </si>
  <si>
    <t>IL52110</t>
  </si>
  <si>
    <t>52110</t>
  </si>
  <si>
    <t xml:space="preserve">BUESACO                                           </t>
  </si>
  <si>
    <t>IL52083</t>
  </si>
  <si>
    <t>52083</t>
  </si>
  <si>
    <t xml:space="preserve">BELÉN                                             </t>
  </si>
  <si>
    <t>IL52079</t>
  </si>
  <si>
    <t>52079</t>
  </si>
  <si>
    <t xml:space="preserve">BARBACOAS                                         </t>
  </si>
  <si>
    <t>IL52051</t>
  </si>
  <si>
    <t>52051</t>
  </si>
  <si>
    <t xml:space="preserve">ARBOLEDA                                          </t>
  </si>
  <si>
    <t>IL52036</t>
  </si>
  <si>
    <t>52036</t>
  </si>
  <si>
    <t xml:space="preserve">ANCUYÁ                                            </t>
  </si>
  <si>
    <t>IL52022</t>
  </si>
  <si>
    <t>52022</t>
  </si>
  <si>
    <t xml:space="preserve">ALDANA                                            </t>
  </si>
  <si>
    <t>IL52019</t>
  </si>
  <si>
    <t>52019</t>
  </si>
  <si>
    <t xml:space="preserve">ALBÁN                                             </t>
  </si>
  <si>
    <t>IL50711</t>
  </si>
  <si>
    <t xml:space="preserve">META                                              </t>
  </si>
  <si>
    <t>50711</t>
  </si>
  <si>
    <t xml:space="preserve">VISTAHERMOSA                                      </t>
  </si>
  <si>
    <t>IL50689</t>
  </si>
  <si>
    <t>50689</t>
  </si>
  <si>
    <t xml:space="preserve">SAN MARTÍN                                        </t>
  </si>
  <si>
    <t>IL50686</t>
  </si>
  <si>
    <t>50686</t>
  </si>
  <si>
    <t xml:space="preserve">SAN JUANITO                                       </t>
  </si>
  <si>
    <t>IL50683</t>
  </si>
  <si>
    <t>50683</t>
  </si>
  <si>
    <t xml:space="preserve">SAN JUAN DE ARAMA                                 </t>
  </si>
  <si>
    <t>IL50680</t>
  </si>
  <si>
    <t>50680</t>
  </si>
  <si>
    <t xml:space="preserve">SAN CARLOS DE GUAROA                              </t>
  </si>
  <si>
    <t>IL50606</t>
  </si>
  <si>
    <t>50606</t>
  </si>
  <si>
    <t>IL50590</t>
  </si>
  <si>
    <t>50590</t>
  </si>
  <si>
    <t xml:space="preserve">PUERTO RICO                                       </t>
  </si>
  <si>
    <t>IL50577</t>
  </si>
  <si>
    <t>50577</t>
  </si>
  <si>
    <t xml:space="preserve">PUERTO LLERAS                                     </t>
  </si>
  <si>
    <t>IL50573</t>
  </si>
  <si>
    <t>50573</t>
  </si>
  <si>
    <t xml:space="preserve">PUERTO LÓPEZ                                      </t>
  </si>
  <si>
    <t>IL50568</t>
  </si>
  <si>
    <t>50568</t>
  </si>
  <si>
    <t xml:space="preserve">PUERTO GAITÁN                                     </t>
  </si>
  <si>
    <t>IL50450</t>
  </si>
  <si>
    <t>50450</t>
  </si>
  <si>
    <t xml:space="preserve">PUERTO CONCORDIA                                  </t>
  </si>
  <si>
    <t>IL50400</t>
  </si>
  <si>
    <t>50400</t>
  </si>
  <si>
    <t xml:space="preserve">LEJANÍAS                                          </t>
  </si>
  <si>
    <t>IL50370</t>
  </si>
  <si>
    <t>50370</t>
  </si>
  <si>
    <t xml:space="preserve">URIBE                                             </t>
  </si>
  <si>
    <t>IL50350</t>
  </si>
  <si>
    <t>50350</t>
  </si>
  <si>
    <t xml:space="preserve">LA MACARENA                                       </t>
  </si>
  <si>
    <t>IL50330</t>
  </si>
  <si>
    <t>50330</t>
  </si>
  <si>
    <t xml:space="preserve">MESETAS                                           </t>
  </si>
  <si>
    <t>IL50325</t>
  </si>
  <si>
    <t>50325</t>
  </si>
  <si>
    <t xml:space="preserve">MAPIRIPÁN                                         </t>
  </si>
  <si>
    <t>IL50318</t>
  </si>
  <si>
    <t>50318</t>
  </si>
  <si>
    <t xml:space="preserve">GUAMAL                                            </t>
  </si>
  <si>
    <t>IL50313</t>
  </si>
  <si>
    <t>50313</t>
  </si>
  <si>
    <t xml:space="preserve">GRANADA                                           </t>
  </si>
  <si>
    <t>IL50287</t>
  </si>
  <si>
    <t>50287</t>
  </si>
  <si>
    <t xml:space="preserve">FUENTE DE ORO                                     </t>
  </si>
  <si>
    <t>IL50270</t>
  </si>
  <si>
    <t>50270</t>
  </si>
  <si>
    <t xml:space="preserve">EL DORADO                                         </t>
  </si>
  <si>
    <t>IL50251</t>
  </si>
  <si>
    <t>50251</t>
  </si>
  <si>
    <t xml:space="preserve">EL CASTILLO                                       </t>
  </si>
  <si>
    <t>IL50245</t>
  </si>
  <si>
    <t>50245</t>
  </si>
  <si>
    <t xml:space="preserve">EL CALVARIO                                       </t>
  </si>
  <si>
    <t>IL50226</t>
  </si>
  <si>
    <t>50226</t>
  </si>
  <si>
    <t xml:space="preserve">CUMARAL                                           </t>
  </si>
  <si>
    <t>IL50223</t>
  </si>
  <si>
    <t>50223</t>
  </si>
  <si>
    <t xml:space="preserve">CUBARRAL                                          </t>
  </si>
  <si>
    <t>IL50150</t>
  </si>
  <si>
    <t>50150</t>
  </si>
  <si>
    <t xml:space="preserve">CASTILLA LA NUEVA                                 </t>
  </si>
  <si>
    <t>IL50124</t>
  </si>
  <si>
    <t>50124</t>
  </si>
  <si>
    <t xml:space="preserve">CABUYARO                                          </t>
  </si>
  <si>
    <t>IL50110</t>
  </si>
  <si>
    <t>50110</t>
  </si>
  <si>
    <t xml:space="preserve">BARRANCA DE UPÍA                                  </t>
  </si>
  <si>
    <t>IL47980</t>
  </si>
  <si>
    <t xml:space="preserve">MAGDALENA                                         </t>
  </si>
  <si>
    <t>47980</t>
  </si>
  <si>
    <t xml:space="preserve">ZONA BANANERA                                     </t>
  </si>
  <si>
    <t>IL47960</t>
  </si>
  <si>
    <t>47960</t>
  </si>
  <si>
    <t xml:space="preserve">ZAPAYÁN                                           </t>
  </si>
  <si>
    <t>IL47798</t>
  </si>
  <si>
    <t>47798</t>
  </si>
  <si>
    <t xml:space="preserve">TENERIFE                                          </t>
  </si>
  <si>
    <t>IL47745</t>
  </si>
  <si>
    <t>47745</t>
  </si>
  <si>
    <t xml:space="preserve">SITIONUEVO                                        </t>
  </si>
  <si>
    <t>IL47720</t>
  </si>
  <si>
    <t>47720</t>
  </si>
  <si>
    <t xml:space="preserve">SANTA BÁRBARA DE PINTO                            </t>
  </si>
  <si>
    <t>IL47707</t>
  </si>
  <si>
    <t>47707</t>
  </si>
  <si>
    <t xml:space="preserve">SANTA ANA                                         </t>
  </si>
  <si>
    <t>IL47703</t>
  </si>
  <si>
    <t>47703</t>
  </si>
  <si>
    <t xml:space="preserve">SAN ZENÓN                                         </t>
  </si>
  <si>
    <t>IL47692</t>
  </si>
  <si>
    <t>47692</t>
  </si>
  <si>
    <t xml:space="preserve">SAN SEBASTIÁN DE BUENAVISTA                       </t>
  </si>
  <si>
    <t>IL47675</t>
  </si>
  <si>
    <t>47675</t>
  </si>
  <si>
    <t xml:space="preserve">SALAMINA                                          </t>
  </si>
  <si>
    <t>IL47660</t>
  </si>
  <si>
    <t>47660</t>
  </si>
  <si>
    <t xml:space="preserve">SABANAS DE SAN ANGEL                              </t>
  </si>
  <si>
    <t>IL47605</t>
  </si>
  <si>
    <t>47605</t>
  </si>
  <si>
    <t xml:space="preserve">REMOLINO                                          </t>
  </si>
  <si>
    <t>IL47570</t>
  </si>
  <si>
    <t>47570</t>
  </si>
  <si>
    <t xml:space="preserve">PUEBLOVIEJO                                       </t>
  </si>
  <si>
    <t>IL47555</t>
  </si>
  <si>
    <t>47555</t>
  </si>
  <si>
    <t xml:space="preserve">PLATO                                             </t>
  </si>
  <si>
    <t>IL47551</t>
  </si>
  <si>
    <t>47551</t>
  </si>
  <si>
    <t xml:space="preserve">PIVIJAY                                           </t>
  </si>
  <si>
    <t>IL47545</t>
  </si>
  <si>
    <t>47545</t>
  </si>
  <si>
    <t xml:space="preserve">PIJIÑO DEL CARMEN                                 </t>
  </si>
  <si>
    <t>IL47541</t>
  </si>
  <si>
    <t>47541</t>
  </si>
  <si>
    <t xml:space="preserve">PEDRAZA                                           </t>
  </si>
  <si>
    <t>IL47460</t>
  </si>
  <si>
    <t>47460</t>
  </si>
  <si>
    <t xml:space="preserve">NUEVA GRANADA                                     </t>
  </si>
  <si>
    <t>IL47318</t>
  </si>
  <si>
    <t>47318</t>
  </si>
  <si>
    <t>IL47288</t>
  </si>
  <si>
    <t>47288</t>
  </si>
  <si>
    <t xml:space="preserve">FUNDACIÓN                                         </t>
  </si>
  <si>
    <t>IL47268</t>
  </si>
  <si>
    <t>47268</t>
  </si>
  <si>
    <t xml:space="preserve">EL RETÉN                                          </t>
  </si>
  <si>
    <t>IL47258</t>
  </si>
  <si>
    <t>47258</t>
  </si>
  <si>
    <t xml:space="preserve">EL PIÑON                                          </t>
  </si>
  <si>
    <t>IL47245</t>
  </si>
  <si>
    <t>47245</t>
  </si>
  <si>
    <t xml:space="preserve">EL BANCO                                          </t>
  </si>
  <si>
    <t>IL47205</t>
  </si>
  <si>
    <t>47205</t>
  </si>
  <si>
    <t xml:space="preserve">CONCORDIA                                         </t>
  </si>
  <si>
    <t>IL47189</t>
  </si>
  <si>
    <t>47189</t>
  </si>
  <si>
    <t xml:space="preserve">CIÉNAGA                                           </t>
  </si>
  <si>
    <t>IL47170</t>
  </si>
  <si>
    <t>47170</t>
  </si>
  <si>
    <t xml:space="preserve">CHIVOLO                                           </t>
  </si>
  <si>
    <t>IL47161</t>
  </si>
  <si>
    <t>47161</t>
  </si>
  <si>
    <t xml:space="preserve">CERRO SAN ANTONIO                                 </t>
  </si>
  <si>
    <t>IL47058</t>
  </si>
  <si>
    <t>47058</t>
  </si>
  <si>
    <t xml:space="preserve">ARIGUANÍ                                          </t>
  </si>
  <si>
    <t>IL47053</t>
  </si>
  <si>
    <t>47053</t>
  </si>
  <si>
    <t xml:space="preserve">ARACATACA                                         </t>
  </si>
  <si>
    <t>IL47030</t>
  </si>
  <si>
    <t>47030</t>
  </si>
  <si>
    <t xml:space="preserve">ALGARROBO                                         </t>
  </si>
  <si>
    <t>IL47001</t>
  </si>
  <si>
    <t>47001</t>
  </si>
  <si>
    <t xml:space="preserve">SANTA MARTA                                       </t>
  </si>
  <si>
    <t>IL44874</t>
  </si>
  <si>
    <t xml:space="preserve">LA GUAJIRA                                        </t>
  </si>
  <si>
    <t>44874</t>
  </si>
  <si>
    <t>IL44855</t>
  </si>
  <si>
    <t>44855</t>
  </si>
  <si>
    <t xml:space="preserve">URUMITA                                           </t>
  </si>
  <si>
    <t>IL44847</t>
  </si>
  <si>
    <t>44847</t>
  </si>
  <si>
    <t xml:space="preserve">URIBIA                                            </t>
  </si>
  <si>
    <t>IL44650</t>
  </si>
  <si>
    <t>44650</t>
  </si>
  <si>
    <t xml:space="preserve">SAN JUAN DEL CESAR                                </t>
  </si>
  <si>
    <t>IL44560</t>
  </si>
  <si>
    <t>44560</t>
  </si>
  <si>
    <t xml:space="preserve">MANAURE                                           </t>
  </si>
  <si>
    <t>IL44430</t>
  </si>
  <si>
    <t>44430</t>
  </si>
  <si>
    <t xml:space="preserve">MAICAO                                            </t>
  </si>
  <si>
    <t>IL44420</t>
  </si>
  <si>
    <t>44420</t>
  </si>
  <si>
    <t xml:space="preserve">LA JAGUA DEL PILAR                                </t>
  </si>
  <si>
    <t>IL44378</t>
  </si>
  <si>
    <t>44378</t>
  </si>
  <si>
    <t xml:space="preserve">HATONUEVO                                         </t>
  </si>
  <si>
    <t>IL44279</t>
  </si>
  <si>
    <t>44279</t>
  </si>
  <si>
    <t xml:space="preserve">FONSECA                                           </t>
  </si>
  <si>
    <t>IL44110</t>
  </si>
  <si>
    <t>44110</t>
  </si>
  <si>
    <t xml:space="preserve">EL MOLINO                                         </t>
  </si>
  <si>
    <t>IL44098</t>
  </si>
  <si>
    <t>44098</t>
  </si>
  <si>
    <t xml:space="preserve">DISTRACCIÓN                                       </t>
  </si>
  <si>
    <t>IL44090</t>
  </si>
  <si>
    <t>44090</t>
  </si>
  <si>
    <t xml:space="preserve">DIBULLA                                           </t>
  </si>
  <si>
    <t>IL44078</t>
  </si>
  <si>
    <t>44078</t>
  </si>
  <si>
    <t xml:space="preserve">BARRANCAS                                         </t>
  </si>
  <si>
    <t>IL44035</t>
  </si>
  <si>
    <t>44035</t>
  </si>
  <si>
    <t>IL44001</t>
  </si>
  <si>
    <t>44001</t>
  </si>
  <si>
    <t xml:space="preserve">RIOHACHA                                          </t>
  </si>
  <si>
    <t>IL41885</t>
  </si>
  <si>
    <t xml:space="preserve">HUILA                                             </t>
  </si>
  <si>
    <t>41885</t>
  </si>
  <si>
    <t xml:space="preserve">YAGUARÁ                                           </t>
  </si>
  <si>
    <t>IL41872</t>
  </si>
  <si>
    <t>41872</t>
  </si>
  <si>
    <t xml:space="preserve">VILLAVIEJA                                        </t>
  </si>
  <si>
    <t>IL41807</t>
  </si>
  <si>
    <t>41807</t>
  </si>
  <si>
    <t xml:space="preserve">TIMANÁ                                            </t>
  </si>
  <si>
    <t>IL41801</t>
  </si>
  <si>
    <t>41801</t>
  </si>
  <si>
    <t xml:space="preserve">TERUEL                                            </t>
  </si>
  <si>
    <t>IL41799</t>
  </si>
  <si>
    <t>41799</t>
  </si>
  <si>
    <t xml:space="preserve">TELLO                                             </t>
  </si>
  <si>
    <t>IL41797</t>
  </si>
  <si>
    <t>41797</t>
  </si>
  <si>
    <t xml:space="preserve">TESALIA                                           </t>
  </si>
  <si>
    <t>IL41791</t>
  </si>
  <si>
    <t>41791</t>
  </si>
  <si>
    <t xml:space="preserve">TARQUI                                            </t>
  </si>
  <si>
    <t>IL41770</t>
  </si>
  <si>
    <t>41770</t>
  </si>
  <si>
    <t xml:space="preserve">SUAZA                                             </t>
  </si>
  <si>
    <t>IL41676</t>
  </si>
  <si>
    <t>41676</t>
  </si>
  <si>
    <t xml:space="preserve">SANTA MARÍA                                       </t>
  </si>
  <si>
    <t>IL41668</t>
  </si>
  <si>
    <t>41668</t>
  </si>
  <si>
    <t xml:space="preserve">SAN AGUSTÍN                                       </t>
  </si>
  <si>
    <t>IL41660</t>
  </si>
  <si>
    <t>41660</t>
  </si>
  <si>
    <t xml:space="preserve">SALADOBLANCO                                      </t>
  </si>
  <si>
    <t>IL41615</t>
  </si>
  <si>
    <t>41615</t>
  </si>
  <si>
    <t xml:space="preserve">RIVERA                                            </t>
  </si>
  <si>
    <t>IL41548</t>
  </si>
  <si>
    <t>41548</t>
  </si>
  <si>
    <t xml:space="preserve">PITAL                                             </t>
  </si>
  <si>
    <t>IL41530</t>
  </si>
  <si>
    <t>41530</t>
  </si>
  <si>
    <t xml:space="preserve">PALESTINA                                         </t>
  </si>
  <si>
    <t>IL41524</t>
  </si>
  <si>
    <t>41524</t>
  </si>
  <si>
    <t xml:space="preserve">PALERMO                                           </t>
  </si>
  <si>
    <t>IL41518</t>
  </si>
  <si>
    <t>41518</t>
  </si>
  <si>
    <t xml:space="preserve">PAICOL                                            </t>
  </si>
  <si>
    <t>IL41503</t>
  </si>
  <si>
    <t>41503</t>
  </si>
  <si>
    <t xml:space="preserve">OPORAPA                                           </t>
  </si>
  <si>
    <t>IL41483</t>
  </si>
  <si>
    <t>41483</t>
  </si>
  <si>
    <t xml:space="preserve">NÁTAGA                                            </t>
  </si>
  <si>
    <t>IL41396</t>
  </si>
  <si>
    <t>41396</t>
  </si>
  <si>
    <t xml:space="preserve">LA PLATA                                          </t>
  </si>
  <si>
    <t>IL41378</t>
  </si>
  <si>
    <t>41378</t>
  </si>
  <si>
    <t xml:space="preserve">LA ARGENTINA                                      </t>
  </si>
  <si>
    <t>IL41359</t>
  </si>
  <si>
    <t>41359</t>
  </si>
  <si>
    <t xml:space="preserve">ISNOS                                             </t>
  </si>
  <si>
    <t>IL41357</t>
  </si>
  <si>
    <t>41357</t>
  </si>
  <si>
    <t xml:space="preserve">IQUIRA                                            </t>
  </si>
  <si>
    <t>IL41349</t>
  </si>
  <si>
    <t>41349</t>
  </si>
  <si>
    <t xml:space="preserve">HOBO                                              </t>
  </si>
  <si>
    <t>IL41319</t>
  </si>
  <si>
    <t>41319</t>
  </si>
  <si>
    <t>IL41306</t>
  </si>
  <si>
    <t>41306</t>
  </si>
  <si>
    <t xml:space="preserve">GIGANTE                                           </t>
  </si>
  <si>
    <t>IL41298</t>
  </si>
  <si>
    <t>41298</t>
  </si>
  <si>
    <t xml:space="preserve">GARZÓN                                            </t>
  </si>
  <si>
    <t>IL41244</t>
  </si>
  <si>
    <t>41244</t>
  </si>
  <si>
    <t xml:space="preserve">ELÍAS                                             </t>
  </si>
  <si>
    <t>IL41206</t>
  </si>
  <si>
    <t>41206</t>
  </si>
  <si>
    <t xml:space="preserve">COLOMBIA                                          </t>
  </si>
  <si>
    <t>IL41132</t>
  </si>
  <si>
    <t>41132</t>
  </si>
  <si>
    <t xml:space="preserve">CAMPOALEGRE                                       </t>
  </si>
  <si>
    <t>IL41078</t>
  </si>
  <si>
    <t>41078</t>
  </si>
  <si>
    <t xml:space="preserve">BARAYA                                            </t>
  </si>
  <si>
    <t>IL41026</t>
  </si>
  <si>
    <t>41026</t>
  </si>
  <si>
    <t xml:space="preserve">ALTAMIRA                                          </t>
  </si>
  <si>
    <t>IL41020</t>
  </si>
  <si>
    <t>41020</t>
  </si>
  <si>
    <t xml:space="preserve">ALGECIRAS                                         </t>
  </si>
  <si>
    <t>IL41016</t>
  </si>
  <si>
    <t>41016</t>
  </si>
  <si>
    <t xml:space="preserve">AIPE                                              </t>
  </si>
  <si>
    <t>IL41013</t>
  </si>
  <si>
    <t>41013</t>
  </si>
  <si>
    <t xml:space="preserve">AGRADO                                            </t>
  </si>
  <si>
    <t>IL41006</t>
  </si>
  <si>
    <t>41006</t>
  </si>
  <si>
    <t xml:space="preserve">ACEVEDO                                           </t>
  </si>
  <si>
    <t>IL27810</t>
  </si>
  <si>
    <t xml:space="preserve">CHOCÓ                                             </t>
  </si>
  <si>
    <t>27810</t>
  </si>
  <si>
    <t xml:space="preserve">UNIÓN PANAMERICANA                                </t>
  </si>
  <si>
    <t>IL27800</t>
  </si>
  <si>
    <t>27800</t>
  </si>
  <si>
    <t xml:space="preserve">UNGUÍA                                            </t>
  </si>
  <si>
    <t>IL27787</t>
  </si>
  <si>
    <t>27787</t>
  </si>
  <si>
    <t xml:space="preserve">TADÓ                                              </t>
  </si>
  <si>
    <t>IL27745</t>
  </si>
  <si>
    <t>27745</t>
  </si>
  <si>
    <t xml:space="preserve">SIPÍ                                              </t>
  </si>
  <si>
    <t>IL27660</t>
  </si>
  <si>
    <t>27660</t>
  </si>
  <si>
    <t xml:space="preserve">SAN JOSÉ DEL PALMAR                               </t>
  </si>
  <si>
    <t>IL27615</t>
  </si>
  <si>
    <t>27615</t>
  </si>
  <si>
    <t xml:space="preserve">RIOSUCIO                                          </t>
  </si>
  <si>
    <t>IL27600</t>
  </si>
  <si>
    <t>27600</t>
  </si>
  <si>
    <t xml:space="preserve">RÍO QUITO                                         </t>
  </si>
  <si>
    <t>IL27580</t>
  </si>
  <si>
    <t>27580</t>
  </si>
  <si>
    <t xml:space="preserve">RÍO IRO                                           </t>
  </si>
  <si>
    <t>IL27495</t>
  </si>
  <si>
    <t>27495</t>
  </si>
  <si>
    <t xml:space="preserve">NUQUÍ                                             </t>
  </si>
  <si>
    <t>IL27493</t>
  </si>
  <si>
    <t>27493</t>
  </si>
  <si>
    <t>NUEVO BELEN DE BAJIRÁ</t>
  </si>
  <si>
    <t>IL27491</t>
  </si>
  <si>
    <t>27491</t>
  </si>
  <si>
    <t xml:space="preserve">NÓVITA                                            </t>
  </si>
  <si>
    <t>IL27450</t>
  </si>
  <si>
    <t>27450</t>
  </si>
  <si>
    <t xml:space="preserve">MEDIO SAN JUAN                                    </t>
  </si>
  <si>
    <t>IL27430</t>
  </si>
  <si>
    <t>27430</t>
  </si>
  <si>
    <t xml:space="preserve">MEDIO BAUDÓ                                       </t>
  </si>
  <si>
    <t>IL27425</t>
  </si>
  <si>
    <t>27425</t>
  </si>
  <si>
    <t xml:space="preserve">MEDIO ATRATO                                      </t>
  </si>
  <si>
    <t>IL27413</t>
  </si>
  <si>
    <t>27413</t>
  </si>
  <si>
    <t xml:space="preserve">LLORÓ                                             </t>
  </si>
  <si>
    <t>IL27372</t>
  </si>
  <si>
    <t>27372</t>
  </si>
  <si>
    <t xml:space="preserve">JURADÓ                                            </t>
  </si>
  <si>
    <t>IL27361</t>
  </si>
  <si>
    <t>27361</t>
  </si>
  <si>
    <t xml:space="preserve">ISTMINA                                           </t>
  </si>
  <si>
    <t>IL27250</t>
  </si>
  <si>
    <t>27250</t>
  </si>
  <si>
    <t xml:space="preserve">EL LITORAL DEL SAN JUAN                           </t>
  </si>
  <si>
    <t>IL27245</t>
  </si>
  <si>
    <t>27245</t>
  </si>
  <si>
    <t xml:space="preserve">EL CARMEN DE ATRATO                               </t>
  </si>
  <si>
    <t>IL27205</t>
  </si>
  <si>
    <t>27205</t>
  </si>
  <si>
    <t xml:space="preserve">CONDOTO                                           </t>
  </si>
  <si>
    <t>IL27160</t>
  </si>
  <si>
    <t>27160</t>
  </si>
  <si>
    <t xml:space="preserve">CÉRTEGUI                                          </t>
  </si>
  <si>
    <t>IL27150</t>
  </si>
  <si>
    <t>27150</t>
  </si>
  <si>
    <t xml:space="preserve">CARMEN DEL DARIEN                                 </t>
  </si>
  <si>
    <t>IL27135</t>
  </si>
  <si>
    <t>27135</t>
  </si>
  <si>
    <t xml:space="preserve">EL CANTÓN DEL SAN PABLO                           </t>
  </si>
  <si>
    <t>IL27099</t>
  </si>
  <si>
    <t>27099</t>
  </si>
  <si>
    <t xml:space="preserve">BOJAYA                                            </t>
  </si>
  <si>
    <t>IL27077</t>
  </si>
  <si>
    <t>27077</t>
  </si>
  <si>
    <t xml:space="preserve">BAJO BAUDÓ                                        </t>
  </si>
  <si>
    <t>IL27075</t>
  </si>
  <si>
    <t>27075</t>
  </si>
  <si>
    <t xml:space="preserve">BAHÍA SOLANO                                      </t>
  </si>
  <si>
    <t>IL27073</t>
  </si>
  <si>
    <t>27073</t>
  </si>
  <si>
    <t xml:space="preserve">BAGADÓ                                            </t>
  </si>
  <si>
    <t>IL27050</t>
  </si>
  <si>
    <t>27050</t>
  </si>
  <si>
    <t xml:space="preserve">ATRATO                                            </t>
  </si>
  <si>
    <t>IL27025</t>
  </si>
  <si>
    <t>27025</t>
  </si>
  <si>
    <t xml:space="preserve">ALTO BAUDO                                        </t>
  </si>
  <si>
    <t>IL27006</t>
  </si>
  <si>
    <t>27006</t>
  </si>
  <si>
    <t xml:space="preserve">ACANDÍ                                            </t>
  </si>
  <si>
    <t>IL27001</t>
  </si>
  <si>
    <t>27001</t>
  </si>
  <si>
    <t xml:space="preserve">QUIBDÓ                                            </t>
  </si>
  <si>
    <t>IL25898</t>
  </si>
  <si>
    <t xml:space="preserve">CUNDINAMARCA                                      </t>
  </si>
  <si>
    <t>25898</t>
  </si>
  <si>
    <t xml:space="preserve">ZIPACÓN                                           </t>
  </si>
  <si>
    <t>IL25885</t>
  </si>
  <si>
    <t>25885</t>
  </si>
  <si>
    <t xml:space="preserve">YACOPÍ                                            </t>
  </si>
  <si>
    <t>IL25878</t>
  </si>
  <si>
    <t>25878</t>
  </si>
  <si>
    <t xml:space="preserve">VIOTÁ                                             </t>
  </si>
  <si>
    <t>IL25875</t>
  </si>
  <si>
    <t>25875</t>
  </si>
  <si>
    <t xml:space="preserve">VILLETA                                           </t>
  </si>
  <si>
    <t>IL25873</t>
  </si>
  <si>
    <t>25873</t>
  </si>
  <si>
    <t xml:space="preserve">VILLAPINZÓN                                       </t>
  </si>
  <si>
    <t>IL25871</t>
  </si>
  <si>
    <t>25871</t>
  </si>
  <si>
    <t xml:space="preserve">VILLAGÓMEZ                                        </t>
  </si>
  <si>
    <t>IL25867</t>
  </si>
  <si>
    <t>25867</t>
  </si>
  <si>
    <t xml:space="preserve">VIANÍ                                             </t>
  </si>
  <si>
    <t>IL25862</t>
  </si>
  <si>
    <t>25862</t>
  </si>
  <si>
    <t xml:space="preserve">VERGARA                                           </t>
  </si>
  <si>
    <t>IL25851</t>
  </si>
  <si>
    <t>25851</t>
  </si>
  <si>
    <t xml:space="preserve">ÚTICA                                             </t>
  </si>
  <si>
    <t>IL25845</t>
  </si>
  <si>
    <t>25845</t>
  </si>
  <si>
    <t xml:space="preserve">UNE                                               </t>
  </si>
  <si>
    <t>IL25843</t>
  </si>
  <si>
    <t>25843</t>
  </si>
  <si>
    <t xml:space="preserve">VILLA DE SAN DIEGO DE UBATE                       </t>
  </si>
  <si>
    <t>IL25841</t>
  </si>
  <si>
    <t>25841</t>
  </si>
  <si>
    <t xml:space="preserve">UBAQUE                                            </t>
  </si>
  <si>
    <t>IL25839</t>
  </si>
  <si>
    <t>25839</t>
  </si>
  <si>
    <t xml:space="preserve">UBALÁ                                             </t>
  </si>
  <si>
    <t>IL25823</t>
  </si>
  <si>
    <t>25823</t>
  </si>
  <si>
    <t xml:space="preserve">TOPAIPÍ                                           </t>
  </si>
  <si>
    <t>IL25815</t>
  </si>
  <si>
    <t>25815</t>
  </si>
  <si>
    <t xml:space="preserve">TOCAIMA                                           </t>
  </si>
  <si>
    <t>IL25807</t>
  </si>
  <si>
    <t>25807</t>
  </si>
  <si>
    <t xml:space="preserve">TIBIRITA                                          </t>
  </si>
  <si>
    <t>IL25805</t>
  </si>
  <si>
    <t>25805</t>
  </si>
  <si>
    <t xml:space="preserve">TIBACUY                                           </t>
  </si>
  <si>
    <t>IL25797</t>
  </si>
  <si>
    <t>25797</t>
  </si>
  <si>
    <t xml:space="preserve">TENA                                              </t>
  </si>
  <si>
    <t>IL25793</t>
  </si>
  <si>
    <t>25793</t>
  </si>
  <si>
    <t xml:space="preserve">TAUSA                                             </t>
  </si>
  <si>
    <t>IL25785</t>
  </si>
  <si>
    <t>25785</t>
  </si>
  <si>
    <t xml:space="preserve">TABIO                                             </t>
  </si>
  <si>
    <t>IL25781</t>
  </si>
  <si>
    <t>25781</t>
  </si>
  <si>
    <t xml:space="preserve">SUTATAUSA                                         </t>
  </si>
  <si>
    <t>IL25779</t>
  </si>
  <si>
    <t>25779</t>
  </si>
  <si>
    <t xml:space="preserve">SUSA                                              </t>
  </si>
  <si>
    <t>IL25777</t>
  </si>
  <si>
    <t>25777</t>
  </si>
  <si>
    <t xml:space="preserve">SUPATÁ                                            </t>
  </si>
  <si>
    <t>IL25772</t>
  </si>
  <si>
    <t>25772</t>
  </si>
  <si>
    <t xml:space="preserve">SUESCA                                            </t>
  </si>
  <si>
    <t>IL25769</t>
  </si>
  <si>
    <t>25769</t>
  </si>
  <si>
    <t xml:space="preserve">SUBACHOQUE                                        </t>
  </si>
  <si>
    <t>IL25745</t>
  </si>
  <si>
    <t>25745</t>
  </si>
  <si>
    <t xml:space="preserve">SIMIJACA                                          </t>
  </si>
  <si>
    <t>IL25743</t>
  </si>
  <si>
    <t>25743</t>
  </si>
  <si>
    <t xml:space="preserve">SILVANIA                                          </t>
  </si>
  <si>
    <t>IL25740</t>
  </si>
  <si>
    <t>25740</t>
  </si>
  <si>
    <t xml:space="preserve">SIBATÉ                                            </t>
  </si>
  <si>
    <t>IL25736</t>
  </si>
  <si>
    <t>25736</t>
  </si>
  <si>
    <t xml:space="preserve">SESQUILÉ                                          </t>
  </si>
  <si>
    <t>IL25718</t>
  </si>
  <si>
    <t>25718</t>
  </si>
  <si>
    <t xml:space="preserve">SASAIMA                                           </t>
  </si>
  <si>
    <t>IL25662</t>
  </si>
  <si>
    <t>25662</t>
  </si>
  <si>
    <t xml:space="preserve">SAN JUAN DE RÍO SECO                              </t>
  </si>
  <si>
    <t>IL25658</t>
  </si>
  <si>
    <t>25658</t>
  </si>
  <si>
    <t>IL25653</t>
  </si>
  <si>
    <t>25653</t>
  </si>
  <si>
    <t>IL25649</t>
  </si>
  <si>
    <t>25649</t>
  </si>
  <si>
    <t>IL25645</t>
  </si>
  <si>
    <t>25645</t>
  </si>
  <si>
    <t xml:space="preserve">SAN ANTONIO DEL TEQUENDAMA                        </t>
  </si>
  <si>
    <t>IL25599</t>
  </si>
  <si>
    <t>25599</t>
  </si>
  <si>
    <t xml:space="preserve">APULO                                             </t>
  </si>
  <si>
    <t>IL25596</t>
  </si>
  <si>
    <t>25596</t>
  </si>
  <si>
    <t xml:space="preserve">QUIPILE                                           </t>
  </si>
  <si>
    <t>IL25594</t>
  </si>
  <si>
    <t>25594</t>
  </si>
  <si>
    <t xml:space="preserve">QUETAME                                           </t>
  </si>
  <si>
    <t>IL25592</t>
  </si>
  <si>
    <t>25592</t>
  </si>
  <si>
    <t xml:space="preserve">QUEBRADANEGRA                                     </t>
  </si>
  <si>
    <t>IL25580</t>
  </si>
  <si>
    <t>25580</t>
  </si>
  <si>
    <t xml:space="preserve">PULÍ                                              </t>
  </si>
  <si>
    <t>IL25572</t>
  </si>
  <si>
    <t>25572</t>
  </si>
  <si>
    <t xml:space="preserve">PUERTO SALGAR                                     </t>
  </si>
  <si>
    <t>IL25535</t>
  </si>
  <si>
    <t>25535</t>
  </si>
  <si>
    <t xml:space="preserve">PASCA                                             </t>
  </si>
  <si>
    <t>IL25530</t>
  </si>
  <si>
    <t>25530</t>
  </si>
  <si>
    <t xml:space="preserve">PARATEBUENO                                       </t>
  </si>
  <si>
    <t>IL25524</t>
  </si>
  <si>
    <t>25524</t>
  </si>
  <si>
    <t xml:space="preserve">PANDI                                             </t>
  </si>
  <si>
    <t>IL25518</t>
  </si>
  <si>
    <t>25518</t>
  </si>
  <si>
    <t xml:space="preserve">PAIME                                             </t>
  </si>
  <si>
    <t>IL25513</t>
  </si>
  <si>
    <t>25513</t>
  </si>
  <si>
    <t xml:space="preserve">PACHO                                             </t>
  </si>
  <si>
    <t>IL25506</t>
  </si>
  <si>
    <t>25506</t>
  </si>
  <si>
    <t xml:space="preserve">VENECIA                                           </t>
  </si>
  <si>
    <t>IL25491</t>
  </si>
  <si>
    <t>25491</t>
  </si>
  <si>
    <t xml:space="preserve">NOCAIMA                                           </t>
  </si>
  <si>
    <t>IL25489</t>
  </si>
  <si>
    <t>25489</t>
  </si>
  <si>
    <t xml:space="preserve">NIMAIMA                                           </t>
  </si>
  <si>
    <t>IL25488</t>
  </si>
  <si>
    <t>25488</t>
  </si>
  <si>
    <t xml:space="preserve">NILO                                              </t>
  </si>
  <si>
    <t>IL25486</t>
  </si>
  <si>
    <t>25486</t>
  </si>
  <si>
    <t xml:space="preserve">NEMOCÓN                                           </t>
  </si>
  <si>
    <t>IL25483</t>
  </si>
  <si>
    <t>25483</t>
  </si>
  <si>
    <t>IL25438</t>
  </si>
  <si>
    <t>25438</t>
  </si>
  <si>
    <t xml:space="preserve">MEDINA                                            </t>
  </si>
  <si>
    <t>IL25436</t>
  </si>
  <si>
    <t>25436</t>
  </si>
  <si>
    <t xml:space="preserve">MANTA                                             </t>
  </si>
  <si>
    <t>IL25426</t>
  </si>
  <si>
    <t>25426</t>
  </si>
  <si>
    <t xml:space="preserve">MACHETA                                           </t>
  </si>
  <si>
    <t>IL25407</t>
  </si>
  <si>
    <t>25407</t>
  </si>
  <si>
    <t xml:space="preserve">LENGUAZAQUE                                       </t>
  </si>
  <si>
    <t>IL25402</t>
  </si>
  <si>
    <t>25402</t>
  </si>
  <si>
    <t xml:space="preserve">LA VEGA                                           </t>
  </si>
  <si>
    <t>IL25398</t>
  </si>
  <si>
    <t>25398</t>
  </si>
  <si>
    <t xml:space="preserve">LA PEÑA                                           </t>
  </si>
  <si>
    <t>IL25394</t>
  </si>
  <si>
    <t>25394</t>
  </si>
  <si>
    <t xml:space="preserve">LA PALMA                                          </t>
  </si>
  <si>
    <t>IL25386</t>
  </si>
  <si>
    <t>25386</t>
  </si>
  <si>
    <t xml:space="preserve">LA MESA                                           </t>
  </si>
  <si>
    <t>IL25377</t>
  </si>
  <si>
    <t>25377</t>
  </si>
  <si>
    <t xml:space="preserve">LA CALERA                                         </t>
  </si>
  <si>
    <t>IL25372</t>
  </si>
  <si>
    <t>25372</t>
  </si>
  <si>
    <t xml:space="preserve">JUNÍN                                             </t>
  </si>
  <si>
    <t>IL25368</t>
  </si>
  <si>
    <t>25368</t>
  </si>
  <si>
    <t xml:space="preserve">JERUSALÉN                                         </t>
  </si>
  <si>
    <t>IL25339</t>
  </si>
  <si>
    <t>25339</t>
  </si>
  <si>
    <t xml:space="preserve">GUTIÉRREZ                                         </t>
  </si>
  <si>
    <t>IL25335</t>
  </si>
  <si>
    <t>25335</t>
  </si>
  <si>
    <t xml:space="preserve">GUAYABETAL                                        </t>
  </si>
  <si>
    <t>IL25328</t>
  </si>
  <si>
    <t>25328</t>
  </si>
  <si>
    <t xml:space="preserve">GUAYABAL DE SIQUIMA                               </t>
  </si>
  <si>
    <t>IL25326</t>
  </si>
  <si>
    <t>25326</t>
  </si>
  <si>
    <t xml:space="preserve">GUATAVITA                                         </t>
  </si>
  <si>
    <t>IL25324</t>
  </si>
  <si>
    <t>25324</t>
  </si>
  <si>
    <t xml:space="preserve">GUATAQUÍ                                          </t>
  </si>
  <si>
    <t>IL25322</t>
  </si>
  <si>
    <t>25322</t>
  </si>
  <si>
    <t xml:space="preserve">GUASCA                                            </t>
  </si>
  <si>
    <t>IL25320</t>
  </si>
  <si>
    <t>25320</t>
  </si>
  <si>
    <t xml:space="preserve">GUADUAS                                           </t>
  </si>
  <si>
    <t>IL25317</t>
  </si>
  <si>
    <t>25317</t>
  </si>
  <si>
    <t xml:space="preserve">GUACHETÁ                                          </t>
  </si>
  <si>
    <t>IL25312</t>
  </si>
  <si>
    <t>25312</t>
  </si>
  <si>
    <t>IL25299</t>
  </si>
  <si>
    <t>25299</t>
  </si>
  <si>
    <t xml:space="preserve">GAMA                                              </t>
  </si>
  <si>
    <t>IL25297</t>
  </si>
  <si>
    <t>25297</t>
  </si>
  <si>
    <t xml:space="preserve">GACHETÁ                                           </t>
  </si>
  <si>
    <t>IL25295</t>
  </si>
  <si>
    <t>25295</t>
  </si>
  <si>
    <t xml:space="preserve">GACHANCIPÁ                                        </t>
  </si>
  <si>
    <t>IL25293</t>
  </si>
  <si>
    <t>25293</t>
  </si>
  <si>
    <t xml:space="preserve">GACHALA                                           </t>
  </si>
  <si>
    <t>IL25288</t>
  </si>
  <si>
    <t>25288</t>
  </si>
  <si>
    <t xml:space="preserve">FÚQUENE                                           </t>
  </si>
  <si>
    <t>IL25281</t>
  </si>
  <si>
    <t>25281</t>
  </si>
  <si>
    <t xml:space="preserve">FOSCA                                             </t>
  </si>
  <si>
    <t>IL25279</t>
  </si>
  <si>
    <t>25279</t>
  </si>
  <si>
    <t xml:space="preserve">FOMEQUE                                           </t>
  </si>
  <si>
    <t>IL25260</t>
  </si>
  <si>
    <t>25260</t>
  </si>
  <si>
    <t xml:space="preserve">EL ROSAL                                          </t>
  </si>
  <si>
    <t>IL25258</t>
  </si>
  <si>
    <t>25258</t>
  </si>
  <si>
    <t>IL25245</t>
  </si>
  <si>
    <t>25245</t>
  </si>
  <si>
    <t xml:space="preserve">EL COLEGIO                                        </t>
  </si>
  <si>
    <t>IL25224</t>
  </si>
  <si>
    <t>25224</t>
  </si>
  <si>
    <t xml:space="preserve">CUCUNUBÁ                                          </t>
  </si>
  <si>
    <t>IL25200</t>
  </si>
  <si>
    <t>25200</t>
  </si>
  <si>
    <t xml:space="preserve">COGUA                                             </t>
  </si>
  <si>
    <t>IL25183</t>
  </si>
  <si>
    <t>25183</t>
  </si>
  <si>
    <t xml:space="preserve">CHOCONTÁ                                          </t>
  </si>
  <si>
    <t>IL25181</t>
  </si>
  <si>
    <t>25181</t>
  </si>
  <si>
    <t xml:space="preserve">CHOACHÍ                                           </t>
  </si>
  <si>
    <t>IL25178</t>
  </si>
  <si>
    <t>25178</t>
  </si>
  <si>
    <t xml:space="preserve">CHIPAQUE                                          </t>
  </si>
  <si>
    <t>IL25168</t>
  </si>
  <si>
    <t>25168</t>
  </si>
  <si>
    <t xml:space="preserve">CHAGUANÍ                                          </t>
  </si>
  <si>
    <t>IL25154</t>
  </si>
  <si>
    <t>25154</t>
  </si>
  <si>
    <t xml:space="preserve">CARMEN DE CARUPA                                  </t>
  </si>
  <si>
    <t>IL25151</t>
  </si>
  <si>
    <t>25151</t>
  </si>
  <si>
    <t xml:space="preserve">CAQUEZA                                           </t>
  </si>
  <si>
    <t>IL25148</t>
  </si>
  <si>
    <t>25148</t>
  </si>
  <si>
    <t xml:space="preserve">CAPARRAPÍ                                         </t>
  </si>
  <si>
    <t>IL25123</t>
  </si>
  <si>
    <t>25123</t>
  </si>
  <si>
    <t xml:space="preserve">CACHIPAY                                          </t>
  </si>
  <si>
    <t>IL25120</t>
  </si>
  <si>
    <t>25120</t>
  </si>
  <si>
    <t>IL25099</t>
  </si>
  <si>
    <t>25099</t>
  </si>
  <si>
    <t xml:space="preserve">BOJACÁ                                            </t>
  </si>
  <si>
    <t>IL25095</t>
  </si>
  <si>
    <t>25095</t>
  </si>
  <si>
    <t xml:space="preserve">BITUIMA                                           </t>
  </si>
  <si>
    <t>IL25086</t>
  </si>
  <si>
    <t>25086</t>
  </si>
  <si>
    <t xml:space="preserve">BELTRÁN                                           </t>
  </si>
  <si>
    <t>IL25053</t>
  </si>
  <si>
    <t>25053</t>
  </si>
  <si>
    <t xml:space="preserve">ARBELÁEZ                                          </t>
  </si>
  <si>
    <t>IL25040</t>
  </si>
  <si>
    <t>25040</t>
  </si>
  <si>
    <t xml:space="preserve">ANOLAIMA                                          </t>
  </si>
  <si>
    <t>IL25035</t>
  </si>
  <si>
    <t>25035</t>
  </si>
  <si>
    <t xml:space="preserve">ANAPOIMA                                          </t>
  </si>
  <si>
    <t>IL25019</t>
  </si>
  <si>
    <t>25019</t>
  </si>
  <si>
    <t>IL25001</t>
  </si>
  <si>
    <t>25001</t>
  </si>
  <si>
    <t xml:space="preserve">AGUA DE DIOS                                      </t>
  </si>
  <si>
    <t>IL23855</t>
  </si>
  <si>
    <t>23855</t>
  </si>
  <si>
    <t xml:space="preserve">VALENCIA                                          </t>
  </si>
  <si>
    <t>IL23815</t>
  </si>
  <si>
    <t>23815</t>
  </si>
  <si>
    <t xml:space="preserve">TUCHÍN                                            </t>
  </si>
  <si>
    <t>IL23807</t>
  </si>
  <si>
    <t>23807</t>
  </si>
  <si>
    <t xml:space="preserve">TIERRALTA                                         </t>
  </si>
  <si>
    <t>IL23686</t>
  </si>
  <si>
    <t>23686</t>
  </si>
  <si>
    <t xml:space="preserve">SAN PELAYO                                        </t>
  </si>
  <si>
    <t>IL23682</t>
  </si>
  <si>
    <t>23682</t>
  </si>
  <si>
    <t xml:space="preserve">SAN JOSÉ DE URÉ                                   </t>
  </si>
  <si>
    <t>IL23678</t>
  </si>
  <si>
    <t>23678</t>
  </si>
  <si>
    <t xml:space="preserve">SAN CARLOS                                        </t>
  </si>
  <si>
    <t>IL23675</t>
  </si>
  <si>
    <t>23675</t>
  </si>
  <si>
    <t xml:space="preserve">SAN BERNARDO DEL VIENTO                           </t>
  </si>
  <si>
    <t>IL23672</t>
  </si>
  <si>
    <t>23672</t>
  </si>
  <si>
    <t xml:space="preserve">SAN ANTERO                                        </t>
  </si>
  <si>
    <t>IL23670</t>
  </si>
  <si>
    <t>23670</t>
  </si>
  <si>
    <t xml:space="preserve">SAN ANDRÉS SOTAVENTO                              </t>
  </si>
  <si>
    <t>IL23660</t>
  </si>
  <si>
    <t>23660</t>
  </si>
  <si>
    <t xml:space="preserve">SAHAGÚN                                           </t>
  </si>
  <si>
    <t>IL23586</t>
  </si>
  <si>
    <t>23586</t>
  </si>
  <si>
    <t xml:space="preserve">PURÍSIMA                                          </t>
  </si>
  <si>
    <t>IL23580</t>
  </si>
  <si>
    <t>23580</t>
  </si>
  <si>
    <t xml:space="preserve">PUERTO LIBERTADOR                                 </t>
  </si>
  <si>
    <t>IL23574</t>
  </si>
  <si>
    <t>23574</t>
  </si>
  <si>
    <t xml:space="preserve">PUERTO ESCONDIDO                                  </t>
  </si>
  <si>
    <t>IL23570</t>
  </si>
  <si>
    <t>23570</t>
  </si>
  <si>
    <t xml:space="preserve">PUEBLO NUEVO                                      </t>
  </si>
  <si>
    <t>IL23555</t>
  </si>
  <si>
    <t>23555</t>
  </si>
  <si>
    <t xml:space="preserve">PLANETA RICA                                      </t>
  </si>
  <si>
    <t>IL23500</t>
  </si>
  <si>
    <t>23500</t>
  </si>
  <si>
    <t xml:space="preserve">MOÑITOS                                           </t>
  </si>
  <si>
    <t>IL23466</t>
  </si>
  <si>
    <t>23466</t>
  </si>
  <si>
    <t xml:space="preserve">MONTELÍBANO                                       </t>
  </si>
  <si>
    <t>IL23464</t>
  </si>
  <si>
    <t>23464</t>
  </si>
  <si>
    <t xml:space="preserve">MOMIL                                             </t>
  </si>
  <si>
    <t>IL23419</t>
  </si>
  <si>
    <t>23419</t>
  </si>
  <si>
    <t xml:space="preserve">LOS CÓRDOBAS                                      </t>
  </si>
  <si>
    <t>IL23417</t>
  </si>
  <si>
    <t>23417</t>
  </si>
  <si>
    <t xml:space="preserve">LORICA                                            </t>
  </si>
  <si>
    <t>IL23350</t>
  </si>
  <si>
    <t>23350</t>
  </si>
  <si>
    <t xml:space="preserve">LA APARTADA                                       </t>
  </si>
  <si>
    <t>IL23300</t>
  </si>
  <si>
    <t>23300</t>
  </si>
  <si>
    <t xml:space="preserve">COTORRA                                           </t>
  </si>
  <si>
    <t>IL23189</t>
  </si>
  <si>
    <t>23189</t>
  </si>
  <si>
    <t xml:space="preserve">CIÉNAGA DE ORO                                    </t>
  </si>
  <si>
    <t>IL23182</t>
  </si>
  <si>
    <t>23182</t>
  </si>
  <si>
    <t xml:space="preserve">CHINÚ                                             </t>
  </si>
  <si>
    <t>IL23168</t>
  </si>
  <si>
    <t>23168</t>
  </si>
  <si>
    <t xml:space="preserve">CHIMÁ                                             </t>
  </si>
  <si>
    <t>IL23162</t>
  </si>
  <si>
    <t>23162</t>
  </si>
  <si>
    <t xml:space="preserve">CERETÉ                                            </t>
  </si>
  <si>
    <t>IL23090</t>
  </si>
  <si>
    <t>23090</t>
  </si>
  <si>
    <t xml:space="preserve">CANALETE                                          </t>
  </si>
  <si>
    <t>IL23079</t>
  </si>
  <si>
    <t>23079</t>
  </si>
  <si>
    <t>IL23068</t>
  </si>
  <si>
    <t>23068</t>
  </si>
  <si>
    <t xml:space="preserve">AYAPEL                                            </t>
  </si>
  <si>
    <t>IL23001</t>
  </si>
  <si>
    <t>23001</t>
  </si>
  <si>
    <t xml:space="preserve">MONTERÍA                                          </t>
  </si>
  <si>
    <t>IL20787</t>
  </si>
  <si>
    <t xml:space="preserve">CESAR                                             </t>
  </si>
  <si>
    <t>20787</t>
  </si>
  <si>
    <t xml:space="preserve">TAMALAMEQUE                                       </t>
  </si>
  <si>
    <t>IL20770</t>
  </si>
  <si>
    <t>20770</t>
  </si>
  <si>
    <t>IL20750</t>
  </si>
  <si>
    <t>20750</t>
  </si>
  <si>
    <t xml:space="preserve">SAN DIEGO                                         </t>
  </si>
  <si>
    <t>IL20710</t>
  </si>
  <si>
    <t>20710</t>
  </si>
  <si>
    <t xml:space="preserve">SAN ALBERTO                                       </t>
  </si>
  <si>
    <t>IL20621</t>
  </si>
  <si>
    <t>20621</t>
  </si>
  <si>
    <t>IL20614</t>
  </si>
  <si>
    <t>20614</t>
  </si>
  <si>
    <t xml:space="preserve">RÍO DE ORO                                        </t>
  </si>
  <si>
    <t>IL20570</t>
  </si>
  <si>
    <t>20570</t>
  </si>
  <si>
    <t xml:space="preserve">PUEBLO BELLO                                      </t>
  </si>
  <si>
    <t>IL20550</t>
  </si>
  <si>
    <t>20550</t>
  </si>
  <si>
    <t xml:space="preserve">PELAYA                                            </t>
  </si>
  <si>
    <t>IL20517</t>
  </si>
  <si>
    <t>20517</t>
  </si>
  <si>
    <t xml:space="preserve">PAILITAS                                          </t>
  </si>
  <si>
    <t>IL20443</t>
  </si>
  <si>
    <t>20443</t>
  </si>
  <si>
    <t>IL20400</t>
  </si>
  <si>
    <t>20400</t>
  </si>
  <si>
    <t xml:space="preserve">LA JAGUA DE IBIRICO                               </t>
  </si>
  <si>
    <t>IL20383</t>
  </si>
  <si>
    <t>20383</t>
  </si>
  <si>
    <t xml:space="preserve">LA GLORIA                                         </t>
  </si>
  <si>
    <t>IL20310</t>
  </si>
  <si>
    <t>20310</t>
  </si>
  <si>
    <t xml:space="preserve">GONZÁLEZ                                          </t>
  </si>
  <si>
    <t>IL20295</t>
  </si>
  <si>
    <t>20295</t>
  </si>
  <si>
    <t xml:space="preserve">GAMARRA                                           </t>
  </si>
  <si>
    <t>IL20250</t>
  </si>
  <si>
    <t>20250</t>
  </si>
  <si>
    <t xml:space="preserve">EL PASO                                           </t>
  </si>
  <si>
    <t>IL20238</t>
  </si>
  <si>
    <t>20238</t>
  </si>
  <si>
    <t xml:space="preserve">EL COPEY                                          </t>
  </si>
  <si>
    <t>IL20228</t>
  </si>
  <si>
    <t>20228</t>
  </si>
  <si>
    <t xml:space="preserve">CURUMANÍ                                          </t>
  </si>
  <si>
    <t>IL20178</t>
  </si>
  <si>
    <t>20178</t>
  </si>
  <si>
    <t xml:space="preserve">CHIRIGUANÁ                                        </t>
  </si>
  <si>
    <t>IL20175</t>
  </si>
  <si>
    <t>20175</t>
  </si>
  <si>
    <t xml:space="preserve">CHIMICHAGUA                                       </t>
  </si>
  <si>
    <t>IL20060</t>
  </si>
  <si>
    <t>20060</t>
  </si>
  <si>
    <t xml:space="preserve">BOSCONIA                                          </t>
  </si>
  <si>
    <t>IL20045</t>
  </si>
  <si>
    <t>20045</t>
  </si>
  <si>
    <t xml:space="preserve">BECERRIL                                          </t>
  </si>
  <si>
    <t>IL20032</t>
  </si>
  <si>
    <t>20032</t>
  </si>
  <si>
    <t xml:space="preserve">ASTREA                                            </t>
  </si>
  <si>
    <t>IL20013</t>
  </si>
  <si>
    <t>20013</t>
  </si>
  <si>
    <t xml:space="preserve">AGUSTÍN CODAZZI                                   </t>
  </si>
  <si>
    <t>IL20011</t>
  </si>
  <si>
    <t>20011</t>
  </si>
  <si>
    <t xml:space="preserve">AGUACHICA                                         </t>
  </si>
  <si>
    <t>IL20001</t>
  </si>
  <si>
    <t>20001</t>
  </si>
  <si>
    <t xml:space="preserve">VALLEDUPAR                                        </t>
  </si>
  <si>
    <t>IL19845</t>
  </si>
  <si>
    <t xml:space="preserve">CAUCA                                             </t>
  </si>
  <si>
    <t>19845</t>
  </si>
  <si>
    <t xml:space="preserve">VILLA RICA                                        </t>
  </si>
  <si>
    <t>IL19824</t>
  </si>
  <si>
    <t>19824</t>
  </si>
  <si>
    <t xml:space="preserve">TOTORÓ                                            </t>
  </si>
  <si>
    <t>IL19821</t>
  </si>
  <si>
    <t>19821</t>
  </si>
  <si>
    <t xml:space="preserve">TORIBIO                                           </t>
  </si>
  <si>
    <t>IL19809</t>
  </si>
  <si>
    <t>19809</t>
  </si>
  <si>
    <t xml:space="preserve">TIMBIQUÍ                                          </t>
  </si>
  <si>
    <t>IL19807</t>
  </si>
  <si>
    <t>19807</t>
  </si>
  <si>
    <t xml:space="preserve">TIMBÍO                                            </t>
  </si>
  <si>
    <t>IL19785</t>
  </si>
  <si>
    <t>19785</t>
  </si>
  <si>
    <t>IL19780</t>
  </si>
  <si>
    <t>19780</t>
  </si>
  <si>
    <t>IL19760</t>
  </si>
  <si>
    <t>19760</t>
  </si>
  <si>
    <t xml:space="preserve">SOTARA                                            </t>
  </si>
  <si>
    <t>IL19743</t>
  </si>
  <si>
    <t>19743</t>
  </si>
  <si>
    <t xml:space="preserve">SILVIA                                            </t>
  </si>
  <si>
    <t>IL19701</t>
  </si>
  <si>
    <t>19701</t>
  </si>
  <si>
    <t xml:space="preserve">SANTA ROSA                                        </t>
  </si>
  <si>
    <t>IL19698</t>
  </si>
  <si>
    <t>19698</t>
  </si>
  <si>
    <t xml:space="preserve">SANTANDER DE QUILICHAO                            </t>
  </si>
  <si>
    <t>IL19693</t>
  </si>
  <si>
    <t>19693</t>
  </si>
  <si>
    <t xml:space="preserve">SAN SEBASTIÁN                                     </t>
  </si>
  <si>
    <t>IL19622</t>
  </si>
  <si>
    <t>19622</t>
  </si>
  <si>
    <t xml:space="preserve">ROSAS                                             </t>
  </si>
  <si>
    <t>IL19585</t>
  </si>
  <si>
    <t>19585</t>
  </si>
  <si>
    <t xml:space="preserve">PURACÉ                                            </t>
  </si>
  <si>
    <t>IL19573</t>
  </si>
  <si>
    <t>19573</t>
  </si>
  <si>
    <t xml:space="preserve">PUERTO TEJADA                                     </t>
  </si>
  <si>
    <t>IL19548</t>
  </si>
  <si>
    <t>19548</t>
  </si>
  <si>
    <t xml:space="preserve">PIENDAMÓ                                          </t>
  </si>
  <si>
    <t>IL19533</t>
  </si>
  <si>
    <t>19533</t>
  </si>
  <si>
    <t xml:space="preserve">PIAMONTE                                          </t>
  </si>
  <si>
    <t>IL19532</t>
  </si>
  <si>
    <t>19532</t>
  </si>
  <si>
    <t xml:space="preserve">PATÍA                                             </t>
  </si>
  <si>
    <t>IL19517</t>
  </si>
  <si>
    <t>19517</t>
  </si>
  <si>
    <t xml:space="preserve">PAEZ                                              </t>
  </si>
  <si>
    <t>IL19513</t>
  </si>
  <si>
    <t>19513</t>
  </si>
  <si>
    <t xml:space="preserve">PADILLA                                           </t>
  </si>
  <si>
    <t>IL19473</t>
  </si>
  <si>
    <t>19473</t>
  </si>
  <si>
    <t xml:space="preserve">MORALES                                           </t>
  </si>
  <si>
    <t>IL19455</t>
  </si>
  <si>
    <t>19455</t>
  </si>
  <si>
    <t xml:space="preserve">MIRANDA                                           </t>
  </si>
  <si>
    <t>IL19450</t>
  </si>
  <si>
    <t>19450</t>
  </si>
  <si>
    <t xml:space="preserve">MERCADERES                                        </t>
  </si>
  <si>
    <t>IL19418</t>
  </si>
  <si>
    <t>19418</t>
  </si>
  <si>
    <t xml:space="preserve">LÓPEZ                                             </t>
  </si>
  <si>
    <t>IL19397</t>
  </si>
  <si>
    <t>19397</t>
  </si>
  <si>
    <t>IL19392</t>
  </si>
  <si>
    <t>19392</t>
  </si>
  <si>
    <t xml:space="preserve">LA SIERRA                                         </t>
  </si>
  <si>
    <t>IL19364</t>
  </si>
  <si>
    <t>19364</t>
  </si>
  <si>
    <t xml:space="preserve">JAMBALÓ                                           </t>
  </si>
  <si>
    <t>IL19355</t>
  </si>
  <si>
    <t>19355</t>
  </si>
  <si>
    <t xml:space="preserve">INZÁ                                              </t>
  </si>
  <si>
    <t>IL19318</t>
  </si>
  <si>
    <t>19318</t>
  </si>
  <si>
    <t xml:space="preserve">GUAPI                                             </t>
  </si>
  <si>
    <t>IL19300</t>
  </si>
  <si>
    <t>19300</t>
  </si>
  <si>
    <t xml:space="preserve">GUACHENÉ                                          </t>
  </si>
  <si>
    <t>IL19290</t>
  </si>
  <si>
    <t>19290</t>
  </si>
  <si>
    <t xml:space="preserve">FLORENCIA                                         </t>
  </si>
  <si>
    <t>IL19256</t>
  </si>
  <si>
    <t>19256</t>
  </si>
  <si>
    <t>IL19212</t>
  </si>
  <si>
    <t>19212</t>
  </si>
  <si>
    <t xml:space="preserve">CORINTO                                           </t>
  </si>
  <si>
    <t>IL19142</t>
  </si>
  <si>
    <t>19142</t>
  </si>
  <si>
    <t xml:space="preserve">CALOTO                                            </t>
  </si>
  <si>
    <t>IL19137</t>
  </si>
  <si>
    <t>19137</t>
  </si>
  <si>
    <t xml:space="preserve">CALDONO                                           </t>
  </si>
  <si>
    <t>IL19130</t>
  </si>
  <si>
    <t>19130</t>
  </si>
  <si>
    <t xml:space="preserve">CAJIBÍO                                           </t>
  </si>
  <si>
    <t>IL19110</t>
  </si>
  <si>
    <t>19110</t>
  </si>
  <si>
    <t xml:space="preserve">BUENOS AIRES                                      </t>
  </si>
  <si>
    <t>IL19100</t>
  </si>
  <si>
    <t>19100</t>
  </si>
  <si>
    <t>IL19075</t>
  </si>
  <si>
    <t>19075</t>
  </si>
  <si>
    <t>IL19050</t>
  </si>
  <si>
    <t>19050</t>
  </si>
  <si>
    <t>IL19022</t>
  </si>
  <si>
    <t>19022</t>
  </si>
  <si>
    <t xml:space="preserve">ALMAGUER                                          </t>
  </si>
  <si>
    <t>IL18860</t>
  </si>
  <si>
    <t xml:space="preserve">CAQUETÁ                                           </t>
  </si>
  <si>
    <t>18860</t>
  </si>
  <si>
    <t xml:space="preserve">VALPARAÍSO                                        </t>
  </si>
  <si>
    <t>IL18785</t>
  </si>
  <si>
    <t>18785</t>
  </si>
  <si>
    <t xml:space="preserve">SOLITA                                            </t>
  </si>
  <si>
    <t>IL18756</t>
  </si>
  <si>
    <t>18756</t>
  </si>
  <si>
    <t xml:space="preserve">SOLANO                                            </t>
  </si>
  <si>
    <t>IL18753</t>
  </si>
  <si>
    <t>18753</t>
  </si>
  <si>
    <t xml:space="preserve">SAN VICENTE DEL CAGUÁN                            </t>
  </si>
  <si>
    <t>IL18610</t>
  </si>
  <si>
    <t>18610</t>
  </si>
  <si>
    <t xml:space="preserve">SAN JOSÉ DEL FRAGUA                               </t>
  </si>
  <si>
    <t>IL18592</t>
  </si>
  <si>
    <t>18592</t>
  </si>
  <si>
    <t>IL18479</t>
  </si>
  <si>
    <t>18479</t>
  </si>
  <si>
    <t xml:space="preserve">MORELIA                                           </t>
  </si>
  <si>
    <t>IL18460</t>
  </si>
  <si>
    <t>18460</t>
  </si>
  <si>
    <t xml:space="preserve">MILÁN                                             </t>
  </si>
  <si>
    <t>IL18410</t>
  </si>
  <si>
    <t>18410</t>
  </si>
  <si>
    <t xml:space="preserve">LA MONTAÑITA                                      </t>
  </si>
  <si>
    <t>IL18256</t>
  </si>
  <si>
    <t>18256</t>
  </si>
  <si>
    <t xml:space="preserve">EL PAUJIL                                         </t>
  </si>
  <si>
    <t>IL18247</t>
  </si>
  <si>
    <t>18247</t>
  </si>
  <si>
    <t xml:space="preserve">EL DONCELLO                                       </t>
  </si>
  <si>
    <t>IL18205</t>
  </si>
  <si>
    <t>18205</t>
  </si>
  <si>
    <t xml:space="preserve">CURILLO                                           </t>
  </si>
  <si>
    <t>IL18150</t>
  </si>
  <si>
    <t>18150</t>
  </si>
  <si>
    <t xml:space="preserve">CARTAGENA DEL CHAIRÁ                              </t>
  </si>
  <si>
    <t>IL18094</t>
  </si>
  <si>
    <t>18094</t>
  </si>
  <si>
    <t xml:space="preserve">BELÉN DE LOS ANDAQUIES                            </t>
  </si>
  <si>
    <t>IL18029</t>
  </si>
  <si>
    <t>18029</t>
  </si>
  <si>
    <t>IL18001</t>
  </si>
  <si>
    <t>18001</t>
  </si>
  <si>
    <t>IL17877</t>
  </si>
  <si>
    <t xml:space="preserve">CALDAS                                            </t>
  </si>
  <si>
    <t>17877</t>
  </si>
  <si>
    <t xml:space="preserve">VITERBO                                           </t>
  </si>
  <si>
    <t>IL17873</t>
  </si>
  <si>
    <t>17873</t>
  </si>
  <si>
    <t xml:space="preserve">VILLAMARÍA                                        </t>
  </si>
  <si>
    <t>IL17867</t>
  </si>
  <si>
    <t>17867</t>
  </si>
  <si>
    <t xml:space="preserve">VICTORIA                                          </t>
  </si>
  <si>
    <t>IL17777</t>
  </si>
  <si>
    <t>17777</t>
  </si>
  <si>
    <t xml:space="preserve">SUPÍA                                             </t>
  </si>
  <si>
    <t>IL17665</t>
  </si>
  <si>
    <t>17665</t>
  </si>
  <si>
    <t xml:space="preserve">SAN JOSÉ                                          </t>
  </si>
  <si>
    <t>IL17662</t>
  </si>
  <si>
    <t>17662</t>
  </si>
  <si>
    <t xml:space="preserve">SAMANÁ                                            </t>
  </si>
  <si>
    <t>IL17653</t>
  </si>
  <si>
    <t>17653</t>
  </si>
  <si>
    <t>IL17616</t>
  </si>
  <si>
    <t>17616</t>
  </si>
  <si>
    <t>IL17614</t>
  </si>
  <si>
    <t>17614</t>
  </si>
  <si>
    <t>IL17541</t>
  </si>
  <si>
    <t>17541</t>
  </si>
  <si>
    <t xml:space="preserve">PENSILVANIA                                       </t>
  </si>
  <si>
    <t>IL17524</t>
  </si>
  <si>
    <t>17524</t>
  </si>
  <si>
    <t>IL17513</t>
  </si>
  <si>
    <t>17513</t>
  </si>
  <si>
    <t xml:space="preserve">PÁCORA                                            </t>
  </si>
  <si>
    <t>IL17495</t>
  </si>
  <si>
    <t>17495</t>
  </si>
  <si>
    <t xml:space="preserve">NORCASIA                                          </t>
  </si>
  <si>
    <t>IL17486</t>
  </si>
  <si>
    <t>17486</t>
  </si>
  <si>
    <t xml:space="preserve">NEIRA                                             </t>
  </si>
  <si>
    <t>IL17446</t>
  </si>
  <si>
    <t>17446</t>
  </si>
  <si>
    <t xml:space="preserve">MARULANDA                                         </t>
  </si>
  <si>
    <t>IL17444</t>
  </si>
  <si>
    <t>17444</t>
  </si>
  <si>
    <t xml:space="preserve">MARQUETALIA                                       </t>
  </si>
  <si>
    <t>IL17442</t>
  </si>
  <si>
    <t>17442</t>
  </si>
  <si>
    <t xml:space="preserve">MARMATO                                           </t>
  </si>
  <si>
    <t>IL17433</t>
  </si>
  <si>
    <t>17433</t>
  </si>
  <si>
    <t xml:space="preserve">MANZANARES                                        </t>
  </si>
  <si>
    <t>IL17388</t>
  </si>
  <si>
    <t>17388</t>
  </si>
  <si>
    <t xml:space="preserve">LA MERCED                                         </t>
  </si>
  <si>
    <t>IL17380</t>
  </si>
  <si>
    <t>17380</t>
  </si>
  <si>
    <t xml:space="preserve">LA DORADA                                         </t>
  </si>
  <si>
    <t>IL17272</t>
  </si>
  <si>
    <t>17272</t>
  </si>
  <si>
    <t xml:space="preserve">FILADELFIA                                        </t>
  </si>
  <si>
    <t>IL17174</t>
  </si>
  <si>
    <t>17174</t>
  </si>
  <si>
    <t xml:space="preserve">CHINCHINÁ                                         </t>
  </si>
  <si>
    <t>IL17088</t>
  </si>
  <si>
    <t>17088</t>
  </si>
  <si>
    <t xml:space="preserve">BELALCÁZAR                                        </t>
  </si>
  <si>
    <t>IL17050</t>
  </si>
  <si>
    <t>17050</t>
  </si>
  <si>
    <t xml:space="preserve">ARANZAZU                                          </t>
  </si>
  <si>
    <t>IL17042</t>
  </si>
  <si>
    <t>17042</t>
  </si>
  <si>
    <t xml:space="preserve">ANSERMA                                           </t>
  </si>
  <si>
    <t>IL17013</t>
  </si>
  <si>
    <t>17013</t>
  </si>
  <si>
    <t xml:space="preserve">AGUADAS                                           </t>
  </si>
  <si>
    <t>IL15897</t>
  </si>
  <si>
    <t xml:space="preserve">BOYACÁ                                            </t>
  </si>
  <si>
    <t>15897</t>
  </si>
  <si>
    <t xml:space="preserve">ZETAQUIRA                                         </t>
  </si>
  <si>
    <t>IL15879</t>
  </si>
  <si>
    <t>15879</t>
  </si>
  <si>
    <t xml:space="preserve">VIRACACHÁ                                         </t>
  </si>
  <si>
    <t>IL15861</t>
  </si>
  <si>
    <t>15861</t>
  </si>
  <si>
    <t xml:space="preserve">VENTAQUEMADA                                      </t>
  </si>
  <si>
    <t>IL15842</t>
  </si>
  <si>
    <t>15842</t>
  </si>
  <si>
    <t xml:space="preserve">UMBITA                                            </t>
  </si>
  <si>
    <t>IL15839</t>
  </si>
  <si>
    <t>15839</t>
  </si>
  <si>
    <t xml:space="preserve">TUTAZÁ                                            </t>
  </si>
  <si>
    <t>IL15837</t>
  </si>
  <si>
    <t>15837</t>
  </si>
  <si>
    <t xml:space="preserve">TUTA                                              </t>
  </si>
  <si>
    <t>IL15835</t>
  </si>
  <si>
    <t>15835</t>
  </si>
  <si>
    <t xml:space="preserve">TURMEQUÉ                                          </t>
  </si>
  <si>
    <t>IL15832</t>
  </si>
  <si>
    <t>15832</t>
  </si>
  <si>
    <t xml:space="preserve">TUNUNGUÁ                                          </t>
  </si>
  <si>
    <t>IL15822</t>
  </si>
  <si>
    <t>15822</t>
  </si>
  <si>
    <t xml:space="preserve">TOTA                                              </t>
  </si>
  <si>
    <t>IL15820</t>
  </si>
  <si>
    <t>15820</t>
  </si>
  <si>
    <t xml:space="preserve">TÓPAGA                                            </t>
  </si>
  <si>
    <t>IL15816</t>
  </si>
  <si>
    <t>15816</t>
  </si>
  <si>
    <t xml:space="preserve">TOGÜÍ                                             </t>
  </si>
  <si>
    <t>IL15814</t>
  </si>
  <si>
    <t>15814</t>
  </si>
  <si>
    <t xml:space="preserve">TOCA                                              </t>
  </si>
  <si>
    <t>IL15810</t>
  </si>
  <si>
    <t>15810</t>
  </si>
  <si>
    <t xml:space="preserve">TIPACOQUE                                         </t>
  </si>
  <si>
    <t>IL15808</t>
  </si>
  <si>
    <t>15808</t>
  </si>
  <si>
    <t xml:space="preserve">TINJACÁ                                           </t>
  </si>
  <si>
    <t>IL15806</t>
  </si>
  <si>
    <t>15806</t>
  </si>
  <si>
    <t xml:space="preserve">TIBASOSA                                          </t>
  </si>
  <si>
    <t>IL15804</t>
  </si>
  <si>
    <t>15804</t>
  </si>
  <si>
    <t xml:space="preserve">TIBANÁ                                            </t>
  </si>
  <si>
    <t>IL15798</t>
  </si>
  <si>
    <t>15798</t>
  </si>
  <si>
    <t xml:space="preserve">TENZA                                             </t>
  </si>
  <si>
    <t>IL15790</t>
  </si>
  <si>
    <t>15790</t>
  </si>
  <si>
    <t xml:space="preserve">TASCO                                             </t>
  </si>
  <si>
    <t>IL15778</t>
  </si>
  <si>
    <t>15778</t>
  </si>
  <si>
    <t xml:space="preserve">SUTATENZA                                         </t>
  </si>
  <si>
    <t>IL15776</t>
  </si>
  <si>
    <t>15776</t>
  </si>
  <si>
    <t xml:space="preserve">SUTAMARCHÁN                                       </t>
  </si>
  <si>
    <t>IL15774</t>
  </si>
  <si>
    <t>15774</t>
  </si>
  <si>
    <t xml:space="preserve">SUSACÓN                                           </t>
  </si>
  <si>
    <t>IL15764</t>
  </si>
  <si>
    <t>15764</t>
  </si>
  <si>
    <t xml:space="preserve">SORACÁ                                            </t>
  </si>
  <si>
    <t>IL15763</t>
  </si>
  <si>
    <t>15763</t>
  </si>
  <si>
    <t xml:space="preserve">SOTAQUIRÁ                                         </t>
  </si>
  <si>
    <t>IL15762</t>
  </si>
  <si>
    <t>15762</t>
  </si>
  <si>
    <t xml:space="preserve">SORA                                              </t>
  </si>
  <si>
    <t>IL15761</t>
  </si>
  <si>
    <t>15761</t>
  </si>
  <si>
    <t xml:space="preserve">SOMONDOCO                                         </t>
  </si>
  <si>
    <t>IL15757</t>
  </si>
  <si>
    <t>15757</t>
  </si>
  <si>
    <t xml:space="preserve">SOCHA                                             </t>
  </si>
  <si>
    <t>IL15755</t>
  </si>
  <si>
    <t>15755</t>
  </si>
  <si>
    <t xml:space="preserve">SOCOTÁ                                            </t>
  </si>
  <si>
    <t>IL15753</t>
  </si>
  <si>
    <t>15753</t>
  </si>
  <si>
    <t xml:space="preserve">SOATÁ                                             </t>
  </si>
  <si>
    <t>IL15740</t>
  </si>
  <si>
    <t>15740</t>
  </si>
  <si>
    <t xml:space="preserve">SIACHOQUE                                         </t>
  </si>
  <si>
    <t>IL15723</t>
  </si>
  <si>
    <t>15723</t>
  </si>
  <si>
    <t xml:space="preserve">SATIVASUR                                         </t>
  </si>
  <si>
    <t>IL15720</t>
  </si>
  <si>
    <t>15720</t>
  </si>
  <si>
    <t xml:space="preserve">SATIVANORTE                                       </t>
  </si>
  <si>
    <t>IL15696</t>
  </si>
  <si>
    <t>15696</t>
  </si>
  <si>
    <t xml:space="preserve">SANTA SOFÍA                                       </t>
  </si>
  <si>
    <t>IL15693</t>
  </si>
  <si>
    <t>15693</t>
  </si>
  <si>
    <t xml:space="preserve">SANTA ROSA DE VITERBO                             </t>
  </si>
  <si>
    <t>IL15690</t>
  </si>
  <si>
    <t>15690</t>
  </si>
  <si>
    <t>IL15686</t>
  </si>
  <si>
    <t>15686</t>
  </si>
  <si>
    <t xml:space="preserve">SANTANA                                           </t>
  </si>
  <si>
    <t>IL15681</t>
  </si>
  <si>
    <t>15681</t>
  </si>
  <si>
    <t xml:space="preserve">SAN PABLO DE BORBUR                               </t>
  </si>
  <si>
    <t>IL15676</t>
  </si>
  <si>
    <t>15676</t>
  </si>
  <si>
    <t xml:space="preserve">SAN MIGUEL DE SEMA                                </t>
  </si>
  <si>
    <t>IL15673</t>
  </si>
  <si>
    <t>15673</t>
  </si>
  <si>
    <t xml:space="preserve">SAN MATEO                                         </t>
  </si>
  <si>
    <t>IL15667</t>
  </si>
  <si>
    <t>15667</t>
  </si>
  <si>
    <t xml:space="preserve">SAN LUIS DE GACENO                                </t>
  </si>
  <si>
    <t>IL15664</t>
  </si>
  <si>
    <t>15664</t>
  </si>
  <si>
    <t xml:space="preserve">SAN JOSÉ DE PARE                                  </t>
  </si>
  <si>
    <t>IL15660</t>
  </si>
  <si>
    <t>15660</t>
  </si>
  <si>
    <t xml:space="preserve">SAN EDUARDO                                       </t>
  </si>
  <si>
    <t>IL15646</t>
  </si>
  <si>
    <t>15646</t>
  </si>
  <si>
    <t xml:space="preserve">SAMACÁ                                            </t>
  </si>
  <si>
    <t>IL15638</t>
  </si>
  <si>
    <t>15638</t>
  </si>
  <si>
    <t xml:space="preserve">SÁCHICA                                           </t>
  </si>
  <si>
    <t>IL15632</t>
  </si>
  <si>
    <t>15632</t>
  </si>
  <si>
    <t xml:space="preserve">SABOYÁ                                            </t>
  </si>
  <si>
    <t>IL15621</t>
  </si>
  <si>
    <t>15621</t>
  </si>
  <si>
    <t xml:space="preserve">RONDÓN                                            </t>
  </si>
  <si>
    <t>IL15600</t>
  </si>
  <si>
    <t>15600</t>
  </si>
  <si>
    <t xml:space="preserve">RÁQUIRA                                           </t>
  </si>
  <si>
    <t>IL15599</t>
  </si>
  <si>
    <t>15599</t>
  </si>
  <si>
    <t xml:space="preserve">RAMIRIQUÍ                                         </t>
  </si>
  <si>
    <t>IL15580</t>
  </si>
  <si>
    <t>15580</t>
  </si>
  <si>
    <t xml:space="preserve">QUÍPAMA                                           </t>
  </si>
  <si>
    <t>IL15550</t>
  </si>
  <si>
    <t>15550</t>
  </si>
  <si>
    <t xml:space="preserve">PISBA                                             </t>
  </si>
  <si>
    <t>IL15542</t>
  </si>
  <si>
    <t>15542</t>
  </si>
  <si>
    <t xml:space="preserve">PESCA                                             </t>
  </si>
  <si>
    <t>IL15537</t>
  </si>
  <si>
    <t>15537</t>
  </si>
  <si>
    <t xml:space="preserve">PAZ DE RÍO                                        </t>
  </si>
  <si>
    <t>IL15533</t>
  </si>
  <si>
    <t>15533</t>
  </si>
  <si>
    <t xml:space="preserve">PAYA                                              </t>
  </si>
  <si>
    <t>IL15531</t>
  </si>
  <si>
    <t>15531</t>
  </si>
  <si>
    <t xml:space="preserve">PAUNA                                             </t>
  </si>
  <si>
    <t>IL15522</t>
  </si>
  <si>
    <t>15522</t>
  </si>
  <si>
    <t xml:space="preserve">PANQUEBA                                          </t>
  </si>
  <si>
    <t>IL15518</t>
  </si>
  <si>
    <t>15518</t>
  </si>
  <si>
    <t xml:space="preserve">PAJARITO                                          </t>
  </si>
  <si>
    <t>IL15516</t>
  </si>
  <si>
    <t>15516</t>
  </si>
  <si>
    <t xml:space="preserve">PAIPA                                             </t>
  </si>
  <si>
    <t>IL15514</t>
  </si>
  <si>
    <t>15514</t>
  </si>
  <si>
    <t xml:space="preserve">PÁEZ                                              </t>
  </si>
  <si>
    <t>IL15511</t>
  </si>
  <si>
    <t>15511</t>
  </si>
  <si>
    <t xml:space="preserve">PACHAVITA                                         </t>
  </si>
  <si>
    <t>IL15507</t>
  </si>
  <si>
    <t>15507</t>
  </si>
  <si>
    <t xml:space="preserve">OTANCHE                                           </t>
  </si>
  <si>
    <t>IL15500</t>
  </si>
  <si>
    <t>15500</t>
  </si>
  <si>
    <t xml:space="preserve">OICATÁ                                            </t>
  </si>
  <si>
    <t>IL15494</t>
  </si>
  <si>
    <t>15494</t>
  </si>
  <si>
    <t xml:space="preserve">NUEVO COLÓN                                       </t>
  </si>
  <si>
    <t>IL15491</t>
  </si>
  <si>
    <t>15491</t>
  </si>
  <si>
    <t xml:space="preserve">NOBSA                                             </t>
  </si>
  <si>
    <t>IL15480</t>
  </si>
  <si>
    <t>15480</t>
  </si>
  <si>
    <t xml:space="preserve">MUZO                                              </t>
  </si>
  <si>
    <t>IL15476</t>
  </si>
  <si>
    <t>15476</t>
  </si>
  <si>
    <t xml:space="preserve">MOTAVITA                                          </t>
  </si>
  <si>
    <t>IL15469</t>
  </si>
  <si>
    <t>15469</t>
  </si>
  <si>
    <t xml:space="preserve">MONIQUIRÁ                                         </t>
  </si>
  <si>
    <t>IL15466</t>
  </si>
  <si>
    <t>15466</t>
  </si>
  <si>
    <t xml:space="preserve">MONGUÍ                                            </t>
  </si>
  <si>
    <t>IL15464</t>
  </si>
  <si>
    <t>15464</t>
  </si>
  <si>
    <t xml:space="preserve">MONGUA                                            </t>
  </si>
  <si>
    <t>IL15455</t>
  </si>
  <si>
    <t>15455</t>
  </si>
  <si>
    <t>IL15442</t>
  </si>
  <si>
    <t>15442</t>
  </si>
  <si>
    <t xml:space="preserve">MARIPÍ                                            </t>
  </si>
  <si>
    <t>IL15425</t>
  </si>
  <si>
    <t>15425</t>
  </si>
  <si>
    <t xml:space="preserve">MACANAL                                           </t>
  </si>
  <si>
    <t>IL15407</t>
  </si>
  <si>
    <t>15407</t>
  </si>
  <si>
    <t xml:space="preserve">VILLA DE LEYVA                                    </t>
  </si>
  <si>
    <t>IL15403</t>
  </si>
  <si>
    <t>15403</t>
  </si>
  <si>
    <t xml:space="preserve">LA UVITA                                          </t>
  </si>
  <si>
    <t>IL15401</t>
  </si>
  <si>
    <t>15401</t>
  </si>
  <si>
    <t>IL15380</t>
  </si>
  <si>
    <t>15380</t>
  </si>
  <si>
    <t xml:space="preserve">LA CAPILLA                                        </t>
  </si>
  <si>
    <t>IL15377</t>
  </si>
  <si>
    <t>15377</t>
  </si>
  <si>
    <t xml:space="preserve">LABRANZAGRANDE                                    </t>
  </si>
  <si>
    <t>IL15368</t>
  </si>
  <si>
    <t>15368</t>
  </si>
  <si>
    <t xml:space="preserve">JERICÓ                                            </t>
  </si>
  <si>
    <t>IL15367</t>
  </si>
  <si>
    <t>15367</t>
  </si>
  <si>
    <t xml:space="preserve">JENESANO                                          </t>
  </si>
  <si>
    <t>IL15362</t>
  </si>
  <si>
    <t>15362</t>
  </si>
  <si>
    <t xml:space="preserve">IZA                                               </t>
  </si>
  <si>
    <t>IL15332</t>
  </si>
  <si>
    <t>15332</t>
  </si>
  <si>
    <t xml:space="preserve">GÜICÁN                                            </t>
  </si>
  <si>
    <t>IL15325</t>
  </si>
  <si>
    <t>15325</t>
  </si>
  <si>
    <t xml:space="preserve">GUAYATÁ                                           </t>
  </si>
  <si>
    <t>IL15322</t>
  </si>
  <si>
    <t>15322</t>
  </si>
  <si>
    <t xml:space="preserve">GUATEQUE                                          </t>
  </si>
  <si>
    <t>IL15317</t>
  </si>
  <si>
    <t>15317</t>
  </si>
  <si>
    <t xml:space="preserve">GUACAMAYAS                                        </t>
  </si>
  <si>
    <t>IL15299</t>
  </si>
  <si>
    <t>15299</t>
  </si>
  <si>
    <t xml:space="preserve">GARAGOA                                           </t>
  </si>
  <si>
    <t>IL15296</t>
  </si>
  <si>
    <t>15296</t>
  </si>
  <si>
    <t xml:space="preserve">GAMEZA                                            </t>
  </si>
  <si>
    <t>IL15293</t>
  </si>
  <si>
    <t>15293</t>
  </si>
  <si>
    <t xml:space="preserve">GACHANTIVÁ                                        </t>
  </si>
  <si>
    <t>IL15276</t>
  </si>
  <si>
    <t>15276</t>
  </si>
  <si>
    <t xml:space="preserve">FLORESTA                                          </t>
  </si>
  <si>
    <t>IL15272</t>
  </si>
  <si>
    <t>15272</t>
  </si>
  <si>
    <t xml:space="preserve">FIRAVITOBA                                        </t>
  </si>
  <si>
    <t>IL15248</t>
  </si>
  <si>
    <t>15248</t>
  </si>
  <si>
    <t xml:space="preserve">EL ESPINO                                         </t>
  </si>
  <si>
    <t>IL15244</t>
  </si>
  <si>
    <t>15244</t>
  </si>
  <si>
    <t xml:space="preserve">EL COCUY                                          </t>
  </si>
  <si>
    <t>IL15236</t>
  </si>
  <si>
    <t>15236</t>
  </si>
  <si>
    <t xml:space="preserve">CHIVOR                                            </t>
  </si>
  <si>
    <t>IL15232</t>
  </si>
  <si>
    <t>15232</t>
  </si>
  <si>
    <t xml:space="preserve">CHÍQUIZA                                          </t>
  </si>
  <si>
    <t>IL15226</t>
  </si>
  <si>
    <t>15226</t>
  </si>
  <si>
    <t xml:space="preserve">CUÍTIVA                                           </t>
  </si>
  <si>
    <t>IL15224</t>
  </si>
  <si>
    <t>15224</t>
  </si>
  <si>
    <t xml:space="preserve">CUCAITA                                           </t>
  </si>
  <si>
    <t>IL15223</t>
  </si>
  <si>
    <t>15223</t>
  </si>
  <si>
    <t xml:space="preserve">CUBARÁ                                            </t>
  </si>
  <si>
    <t>IL15218</t>
  </si>
  <si>
    <t>15218</t>
  </si>
  <si>
    <t xml:space="preserve">COVARACHÍA                                        </t>
  </si>
  <si>
    <t>IL15215</t>
  </si>
  <si>
    <t>15215</t>
  </si>
  <si>
    <t xml:space="preserve">CORRALES                                          </t>
  </si>
  <si>
    <t>IL15212</t>
  </si>
  <si>
    <t>15212</t>
  </si>
  <si>
    <t xml:space="preserve">COPER                                             </t>
  </si>
  <si>
    <t>IL15204</t>
  </si>
  <si>
    <t>15204</t>
  </si>
  <si>
    <t xml:space="preserve">CÓMBITA                                           </t>
  </si>
  <si>
    <t>IL15189</t>
  </si>
  <si>
    <t>15189</t>
  </si>
  <si>
    <t xml:space="preserve">CIÉNEGA                                           </t>
  </si>
  <si>
    <t>IL15187</t>
  </si>
  <si>
    <t>15187</t>
  </si>
  <si>
    <t xml:space="preserve">CHIVATÁ                                           </t>
  </si>
  <si>
    <t>IL15185</t>
  </si>
  <si>
    <t>15185</t>
  </si>
  <si>
    <t xml:space="preserve">CHITARAQUE                                        </t>
  </si>
  <si>
    <t>IL15183</t>
  </si>
  <si>
    <t>15183</t>
  </si>
  <si>
    <t xml:space="preserve">CHITA                                             </t>
  </si>
  <si>
    <t>IL15180</t>
  </si>
  <si>
    <t>15180</t>
  </si>
  <si>
    <t xml:space="preserve">CHISCAS                                           </t>
  </si>
  <si>
    <t>IL15176</t>
  </si>
  <si>
    <t>15176</t>
  </si>
  <si>
    <t xml:space="preserve">CHIQUINQUIRÁ                                      </t>
  </si>
  <si>
    <t>IL15172</t>
  </si>
  <si>
    <t>15172</t>
  </si>
  <si>
    <t xml:space="preserve">CHINAVITA                                         </t>
  </si>
  <si>
    <t>IL15162</t>
  </si>
  <si>
    <t>15162</t>
  </si>
  <si>
    <t xml:space="preserve">CERINZA                                           </t>
  </si>
  <si>
    <t>IL15135</t>
  </si>
  <si>
    <t>15135</t>
  </si>
  <si>
    <t xml:space="preserve">CAMPOHERMOSO                                      </t>
  </si>
  <si>
    <t>IL15131</t>
  </si>
  <si>
    <t>15131</t>
  </si>
  <si>
    <t>IL15114</t>
  </si>
  <si>
    <t>15114</t>
  </si>
  <si>
    <t xml:space="preserve">BUSBANZÁ                                          </t>
  </si>
  <si>
    <t>IL15109</t>
  </si>
  <si>
    <t>15109</t>
  </si>
  <si>
    <t>IL15106</t>
  </si>
  <si>
    <t>15106</t>
  </si>
  <si>
    <t xml:space="preserve">BRICEÑO                                           </t>
  </si>
  <si>
    <t>IL15104</t>
  </si>
  <si>
    <t>15104</t>
  </si>
  <si>
    <t>IL15097</t>
  </si>
  <si>
    <t>15097</t>
  </si>
  <si>
    <t xml:space="preserve">BOAVITA                                           </t>
  </si>
  <si>
    <t>IL15092</t>
  </si>
  <si>
    <t>15092</t>
  </si>
  <si>
    <t xml:space="preserve">BETÉITIVA                                         </t>
  </si>
  <si>
    <t>IL15090</t>
  </si>
  <si>
    <t>15090</t>
  </si>
  <si>
    <t xml:space="preserve">BERBEO                                            </t>
  </si>
  <si>
    <t>IL15087</t>
  </si>
  <si>
    <t>15087</t>
  </si>
  <si>
    <t>IL15051</t>
  </si>
  <si>
    <t>15051</t>
  </si>
  <si>
    <t xml:space="preserve">ARCABUCO                                          </t>
  </si>
  <si>
    <t>IL15047</t>
  </si>
  <si>
    <t>15047</t>
  </si>
  <si>
    <t xml:space="preserve">AQUITANIA                                         </t>
  </si>
  <si>
    <t>IL15022</t>
  </si>
  <si>
    <t>15022</t>
  </si>
  <si>
    <t xml:space="preserve">ALMEIDA                                           </t>
  </si>
  <si>
    <t>IL13894</t>
  </si>
  <si>
    <t>BOLÍVAR</t>
  </si>
  <si>
    <t>13894</t>
  </si>
  <si>
    <t xml:space="preserve">ZAMBRANO                                          </t>
  </si>
  <si>
    <t>IL13873</t>
  </si>
  <si>
    <t>13873</t>
  </si>
  <si>
    <t>IL13838</t>
  </si>
  <si>
    <t>13838</t>
  </si>
  <si>
    <t xml:space="preserve">TURBANÁ                                           </t>
  </si>
  <si>
    <t>IL13836</t>
  </si>
  <si>
    <t>13836</t>
  </si>
  <si>
    <t xml:space="preserve">TURBACO                                           </t>
  </si>
  <si>
    <t>IL13810</t>
  </si>
  <si>
    <t>13810</t>
  </si>
  <si>
    <t xml:space="preserve">TIQUISIO                                          </t>
  </si>
  <si>
    <t>IL13780</t>
  </si>
  <si>
    <t>13780</t>
  </si>
  <si>
    <t xml:space="preserve">TALAIGUA NUEVO                                    </t>
  </si>
  <si>
    <t>IL13760</t>
  </si>
  <si>
    <t>13760</t>
  </si>
  <si>
    <t xml:space="preserve">SOPLAVIENTO                                       </t>
  </si>
  <si>
    <t>IL13744</t>
  </si>
  <si>
    <t>13744</t>
  </si>
  <si>
    <t xml:space="preserve">SIMITÍ                                            </t>
  </si>
  <si>
    <t>IL13688</t>
  </si>
  <si>
    <t>13688</t>
  </si>
  <si>
    <t xml:space="preserve">SANTA ROSA DEL SUR                                </t>
  </si>
  <si>
    <t>IL13683</t>
  </si>
  <si>
    <t>13683</t>
  </si>
  <si>
    <t>IL13673</t>
  </si>
  <si>
    <t>13673</t>
  </si>
  <si>
    <t xml:space="preserve">SANTA CATALINA                                    </t>
  </si>
  <si>
    <t>IL13670</t>
  </si>
  <si>
    <t>13670</t>
  </si>
  <si>
    <t>IL13667</t>
  </si>
  <si>
    <t>13667</t>
  </si>
  <si>
    <t xml:space="preserve">SAN MARTÍN DE LOBA                                </t>
  </si>
  <si>
    <t>IL13657</t>
  </si>
  <si>
    <t>13657</t>
  </si>
  <si>
    <t xml:space="preserve">SAN JUAN NEPOMUCENO                               </t>
  </si>
  <si>
    <t>IL13655</t>
  </si>
  <si>
    <t>13655</t>
  </si>
  <si>
    <t xml:space="preserve">SAN JACINTO DEL CAUCA                             </t>
  </si>
  <si>
    <t>IL13654</t>
  </si>
  <si>
    <t>13654</t>
  </si>
  <si>
    <t xml:space="preserve">SAN JACINTO                                       </t>
  </si>
  <si>
    <t>IL13650</t>
  </si>
  <si>
    <t>13650</t>
  </si>
  <si>
    <t xml:space="preserve">SAN FERNANDO                                      </t>
  </si>
  <si>
    <t>IL13647</t>
  </si>
  <si>
    <t>13647</t>
  </si>
  <si>
    <t xml:space="preserve">SAN ESTANISLAO                                    </t>
  </si>
  <si>
    <t>IL13620</t>
  </si>
  <si>
    <t>13620</t>
  </si>
  <si>
    <t xml:space="preserve">SAN CRISTÓBAL                                     </t>
  </si>
  <si>
    <t>IL13600</t>
  </si>
  <si>
    <t>13600</t>
  </si>
  <si>
    <t xml:space="preserve">RÍO VIEJO                                         </t>
  </si>
  <si>
    <t>IL13580</t>
  </si>
  <si>
    <t>13580</t>
  </si>
  <si>
    <t xml:space="preserve">REGIDOR                                           </t>
  </si>
  <si>
    <t>IL13549</t>
  </si>
  <si>
    <t>13549</t>
  </si>
  <si>
    <t xml:space="preserve">PINILLOS                                          </t>
  </si>
  <si>
    <t>IL13490</t>
  </si>
  <si>
    <t>13490</t>
  </si>
  <si>
    <t xml:space="preserve">NOROSÍ                                            </t>
  </si>
  <si>
    <t>IL13473</t>
  </si>
  <si>
    <t>13473</t>
  </si>
  <si>
    <t>IL13468</t>
  </si>
  <si>
    <t>13468</t>
  </si>
  <si>
    <t xml:space="preserve">MOMPÓS                                            </t>
  </si>
  <si>
    <t>IL13458</t>
  </si>
  <si>
    <t>13458</t>
  </si>
  <si>
    <t xml:space="preserve">MONTECRISTO                                       </t>
  </si>
  <si>
    <t>IL13442</t>
  </si>
  <si>
    <t>13442</t>
  </si>
  <si>
    <t xml:space="preserve">MARÍA LA BAJA                                     </t>
  </si>
  <si>
    <t>IL13440</t>
  </si>
  <si>
    <t>13440</t>
  </si>
  <si>
    <t xml:space="preserve">MARGARITA                                         </t>
  </si>
  <si>
    <t>IL13433</t>
  </si>
  <si>
    <t>13433</t>
  </si>
  <si>
    <t xml:space="preserve">MAHATES                                           </t>
  </si>
  <si>
    <t>IL13430</t>
  </si>
  <si>
    <t>13430</t>
  </si>
  <si>
    <t xml:space="preserve">MAGANGUÉ                                          </t>
  </si>
  <si>
    <t>IL13300</t>
  </si>
  <si>
    <t>13300</t>
  </si>
  <si>
    <t xml:space="preserve">HATILLO DE LOBA                                   </t>
  </si>
  <si>
    <t>IL13268</t>
  </si>
  <si>
    <t>13268</t>
  </si>
  <si>
    <t>IL13248</t>
  </si>
  <si>
    <t>13248</t>
  </si>
  <si>
    <t xml:space="preserve">EL GUAMO                                          </t>
  </si>
  <si>
    <t>IL13244</t>
  </si>
  <si>
    <t>13244</t>
  </si>
  <si>
    <t xml:space="preserve">EL CARMEN DE BOLÍVAR                              </t>
  </si>
  <si>
    <t>IL13222</t>
  </si>
  <si>
    <t>13222</t>
  </si>
  <si>
    <t xml:space="preserve">CLEMENCIA                                         </t>
  </si>
  <si>
    <t>IL13212</t>
  </si>
  <si>
    <t>13212</t>
  </si>
  <si>
    <t>IL13188</t>
  </si>
  <si>
    <t>13188</t>
  </si>
  <si>
    <t xml:space="preserve">CICUCO                                            </t>
  </si>
  <si>
    <t>IL13160</t>
  </si>
  <si>
    <t>13160</t>
  </si>
  <si>
    <t xml:space="preserve">CANTAGALLO                                        </t>
  </si>
  <si>
    <t>IL13140</t>
  </si>
  <si>
    <t>13140</t>
  </si>
  <si>
    <t>IL13074</t>
  </si>
  <si>
    <t>13074</t>
  </si>
  <si>
    <t xml:space="preserve">BARRANCO DE LOBA                                  </t>
  </si>
  <si>
    <t>IL13062</t>
  </si>
  <si>
    <t>13062</t>
  </si>
  <si>
    <t xml:space="preserve">ARROYOHONDO                                       </t>
  </si>
  <si>
    <t>IL13052</t>
  </si>
  <si>
    <t>13052</t>
  </si>
  <si>
    <t xml:space="preserve">ARJONA                                            </t>
  </si>
  <si>
    <t>IL13042</t>
  </si>
  <si>
    <t>13042</t>
  </si>
  <si>
    <t xml:space="preserve">ARENAL                                            </t>
  </si>
  <si>
    <t>IL13030</t>
  </si>
  <si>
    <t>13030</t>
  </si>
  <si>
    <t xml:space="preserve">ALTOS DEL ROSARIO                                 </t>
  </si>
  <si>
    <t>IL13006</t>
  </si>
  <si>
    <t>13006</t>
  </si>
  <si>
    <t xml:space="preserve">ACHÍ                                              </t>
  </si>
  <si>
    <t>IL08849</t>
  </si>
  <si>
    <t xml:space="preserve">ATLÁNTICO                                         </t>
  </si>
  <si>
    <t>08849</t>
  </si>
  <si>
    <t xml:space="preserve">USIACURÍ                                          </t>
  </si>
  <si>
    <t>IL08832</t>
  </si>
  <si>
    <t>08832</t>
  </si>
  <si>
    <t xml:space="preserve">TUBARÁ                                            </t>
  </si>
  <si>
    <t>IL08770</t>
  </si>
  <si>
    <t>08770</t>
  </si>
  <si>
    <t xml:space="preserve">SUAN                                              </t>
  </si>
  <si>
    <t>IL08685</t>
  </si>
  <si>
    <t>08685</t>
  </si>
  <si>
    <t xml:space="preserve">SANTO TOMÁS                                       </t>
  </si>
  <si>
    <t>IL08675</t>
  </si>
  <si>
    <t>08675</t>
  </si>
  <si>
    <t xml:space="preserve">SANTA LUCÍA                                       </t>
  </si>
  <si>
    <t>IL08638</t>
  </si>
  <si>
    <t>08638</t>
  </si>
  <si>
    <t>IL08634</t>
  </si>
  <si>
    <t>08634</t>
  </si>
  <si>
    <t xml:space="preserve">SABANAGRANDE                                      </t>
  </si>
  <si>
    <t>IL08606</t>
  </si>
  <si>
    <t>08606</t>
  </si>
  <si>
    <t xml:space="preserve">REPELÓN                                           </t>
  </si>
  <si>
    <t>IL08560</t>
  </si>
  <si>
    <t>08560</t>
  </si>
  <si>
    <t xml:space="preserve">PONEDERA                                          </t>
  </si>
  <si>
    <t>IL08558</t>
  </si>
  <si>
    <t>08558</t>
  </si>
  <si>
    <t xml:space="preserve">POLONUEVO                                         </t>
  </si>
  <si>
    <t>IL08549</t>
  </si>
  <si>
    <t>08549</t>
  </si>
  <si>
    <t xml:space="preserve">PIOJÓ                                             </t>
  </si>
  <si>
    <t>IL08520</t>
  </si>
  <si>
    <t>08520</t>
  </si>
  <si>
    <t xml:space="preserve">PALMAR DE VARELA                                  </t>
  </si>
  <si>
    <t>IL08436</t>
  </si>
  <si>
    <t>08436</t>
  </si>
  <si>
    <t xml:space="preserve">MANATÍ                                            </t>
  </si>
  <si>
    <t>IL08421</t>
  </si>
  <si>
    <t>08421</t>
  </si>
  <si>
    <t xml:space="preserve">LURUACO                                           </t>
  </si>
  <si>
    <t>IL08372</t>
  </si>
  <si>
    <t>08372</t>
  </si>
  <si>
    <t xml:space="preserve">JUAN DE ACOSTA                                    </t>
  </si>
  <si>
    <t>IL08296</t>
  </si>
  <si>
    <t>08296</t>
  </si>
  <si>
    <t xml:space="preserve">GALAPA                                            </t>
  </si>
  <si>
    <t>IL08141</t>
  </si>
  <si>
    <t>08141</t>
  </si>
  <si>
    <t xml:space="preserve">CANDELARIA                                        </t>
  </si>
  <si>
    <t>IL08137</t>
  </si>
  <si>
    <t>08137</t>
  </si>
  <si>
    <t xml:space="preserve">CAMPO DE LA CRUZ                                  </t>
  </si>
  <si>
    <t>IL08078</t>
  </si>
  <si>
    <t>08078</t>
  </si>
  <si>
    <t xml:space="preserve">BARANOA                                           </t>
  </si>
  <si>
    <t>IL05895</t>
  </si>
  <si>
    <t xml:space="preserve">ANTIOQUIA                                         </t>
  </si>
  <si>
    <t>05895</t>
  </si>
  <si>
    <t xml:space="preserve">ZARAGOZA                                          </t>
  </si>
  <si>
    <t>IL05893</t>
  </si>
  <si>
    <t>05893</t>
  </si>
  <si>
    <t xml:space="preserve">YONDÓ                                             </t>
  </si>
  <si>
    <t>IL05890</t>
  </si>
  <si>
    <t>05890</t>
  </si>
  <si>
    <t xml:space="preserve">YOLOMBÓ                                           </t>
  </si>
  <si>
    <t>IL05887</t>
  </si>
  <si>
    <t>05887</t>
  </si>
  <si>
    <t xml:space="preserve">YARUMAL                                           </t>
  </si>
  <si>
    <t>IL05885</t>
  </si>
  <si>
    <t>05885</t>
  </si>
  <si>
    <t xml:space="preserve">YALÍ                                              </t>
  </si>
  <si>
    <t>IL05873</t>
  </si>
  <si>
    <t>05873</t>
  </si>
  <si>
    <t xml:space="preserve">VIGÍA DEL FUERTE                                  </t>
  </si>
  <si>
    <t>IL05861</t>
  </si>
  <si>
    <t>05861</t>
  </si>
  <si>
    <t>IL05858</t>
  </si>
  <si>
    <t>05858</t>
  </si>
  <si>
    <t xml:space="preserve">VEGACHÍ                                           </t>
  </si>
  <si>
    <t>IL05856</t>
  </si>
  <si>
    <t>05856</t>
  </si>
  <si>
    <t>IL05854</t>
  </si>
  <si>
    <t>05854</t>
  </si>
  <si>
    <t xml:space="preserve">VALDIVIA                                          </t>
  </si>
  <si>
    <t>IL05847</t>
  </si>
  <si>
    <t>05847</t>
  </si>
  <si>
    <t xml:space="preserve">URRAO                                             </t>
  </si>
  <si>
    <t>IL05842</t>
  </si>
  <si>
    <t>05842</t>
  </si>
  <si>
    <t xml:space="preserve">URAMITA                                           </t>
  </si>
  <si>
    <t>IL05837</t>
  </si>
  <si>
    <t>05837</t>
  </si>
  <si>
    <t xml:space="preserve">TURBO                                             </t>
  </si>
  <si>
    <t>IL05819</t>
  </si>
  <si>
    <t>05819</t>
  </si>
  <si>
    <t>IL05809</t>
  </si>
  <si>
    <t>05809</t>
  </si>
  <si>
    <t xml:space="preserve">TITIRIBÍ                                          </t>
  </si>
  <si>
    <t>IL05792</t>
  </si>
  <si>
    <t>05792</t>
  </si>
  <si>
    <t xml:space="preserve">TARSO                                             </t>
  </si>
  <si>
    <t>IL05790</t>
  </si>
  <si>
    <t>05790</t>
  </si>
  <si>
    <t xml:space="preserve">TARAZÁ                                            </t>
  </si>
  <si>
    <t>IL05789</t>
  </si>
  <si>
    <t>05789</t>
  </si>
  <si>
    <t xml:space="preserve">TÁMESIS                                           </t>
  </si>
  <si>
    <t>IL05761</t>
  </si>
  <si>
    <t>05761</t>
  </si>
  <si>
    <t xml:space="preserve">SOPETRÁN                                          </t>
  </si>
  <si>
    <t>IL05756</t>
  </si>
  <si>
    <t>05756</t>
  </si>
  <si>
    <t xml:space="preserve">SONSON                                            </t>
  </si>
  <si>
    <t>IL05736</t>
  </si>
  <si>
    <t>05736</t>
  </si>
  <si>
    <t xml:space="preserve">SEGOVIA                                           </t>
  </si>
  <si>
    <t>IL05697</t>
  </si>
  <si>
    <t>05697</t>
  </si>
  <si>
    <t xml:space="preserve">EL SANTUARIO                                      </t>
  </si>
  <si>
    <t>IL05690</t>
  </si>
  <si>
    <t>05690</t>
  </si>
  <si>
    <t xml:space="preserve">SANTO DOMINGO                                     </t>
  </si>
  <si>
    <t>IL05686</t>
  </si>
  <si>
    <t>05686</t>
  </si>
  <si>
    <t xml:space="preserve">SANTA ROSA DE OSOS                                </t>
  </si>
  <si>
    <t>IL05679</t>
  </si>
  <si>
    <t>05679</t>
  </si>
  <si>
    <t>IL05674</t>
  </si>
  <si>
    <t>05674</t>
  </si>
  <si>
    <t xml:space="preserve">SAN VICENTE                                       </t>
  </si>
  <si>
    <t>IL05670</t>
  </si>
  <si>
    <t>05670</t>
  </si>
  <si>
    <t xml:space="preserve">SAN ROQUE                                         </t>
  </si>
  <si>
    <t>IL05667</t>
  </si>
  <si>
    <t>05667</t>
  </si>
  <si>
    <t xml:space="preserve">SAN RAFAEL                                        </t>
  </si>
  <si>
    <t>IL05665</t>
  </si>
  <si>
    <t>05665</t>
  </si>
  <si>
    <t xml:space="preserve">SAN PEDRO DE URABA                                </t>
  </si>
  <si>
    <t>IL05664</t>
  </si>
  <si>
    <t>05664</t>
  </si>
  <si>
    <t>IL05660</t>
  </si>
  <si>
    <t>05660</t>
  </si>
  <si>
    <t>IL05659</t>
  </si>
  <si>
    <t>05659</t>
  </si>
  <si>
    <t xml:space="preserve">SAN JUAN DE URABÁ                                 </t>
  </si>
  <si>
    <t>IL05658</t>
  </si>
  <si>
    <t>05658</t>
  </si>
  <si>
    <t xml:space="preserve">SAN JOSÉ DE LA MONTAÑA                            </t>
  </si>
  <si>
    <t>IL05656</t>
  </si>
  <si>
    <t>05656</t>
  </si>
  <si>
    <t xml:space="preserve">SAN JERÓNIMO                                      </t>
  </si>
  <si>
    <t>IL05652</t>
  </si>
  <si>
    <t>05652</t>
  </si>
  <si>
    <t>IL05649</t>
  </si>
  <si>
    <t>05649</t>
  </si>
  <si>
    <t>IL05647</t>
  </si>
  <si>
    <t>05647</t>
  </si>
  <si>
    <t xml:space="preserve">SAN ANDRÉS DE CUERQUÍA                            </t>
  </si>
  <si>
    <t>IL05642</t>
  </si>
  <si>
    <t>05642</t>
  </si>
  <si>
    <t xml:space="preserve">SALGAR                                            </t>
  </si>
  <si>
    <t>IL05628</t>
  </si>
  <si>
    <t>05628</t>
  </si>
  <si>
    <t>IL05604</t>
  </si>
  <si>
    <t>05604</t>
  </si>
  <si>
    <t xml:space="preserve">REMEDIOS                                          </t>
  </si>
  <si>
    <t>IL05591</t>
  </si>
  <si>
    <t>05591</t>
  </si>
  <si>
    <t xml:space="preserve">PUERTO TRIUNFO                                    </t>
  </si>
  <si>
    <t>IL05585</t>
  </si>
  <si>
    <t>05585</t>
  </si>
  <si>
    <t xml:space="preserve">PUERTO NARE                                       </t>
  </si>
  <si>
    <t>IL05579</t>
  </si>
  <si>
    <t>05579</t>
  </si>
  <si>
    <t xml:space="preserve">PUERTO BERRÍO                                     </t>
  </si>
  <si>
    <t>IL05576</t>
  </si>
  <si>
    <t>05576</t>
  </si>
  <si>
    <t xml:space="preserve">PUEBLORRICO                                       </t>
  </si>
  <si>
    <t>IL05543</t>
  </si>
  <si>
    <t>05543</t>
  </si>
  <si>
    <t xml:space="preserve">PEQUE                                             </t>
  </si>
  <si>
    <t>IL05541</t>
  </si>
  <si>
    <t>05541</t>
  </si>
  <si>
    <t xml:space="preserve">PEÑOL                                             </t>
  </si>
  <si>
    <t>IL05501</t>
  </si>
  <si>
    <t>05501</t>
  </si>
  <si>
    <t xml:space="preserve">OLAYA                                             </t>
  </si>
  <si>
    <t>IL05495</t>
  </si>
  <si>
    <t>05495</t>
  </si>
  <si>
    <t xml:space="preserve">NECHÍ                                             </t>
  </si>
  <si>
    <t>IL05490</t>
  </si>
  <si>
    <t>05490</t>
  </si>
  <si>
    <t xml:space="preserve">NECOCLÍ                                           </t>
  </si>
  <si>
    <t>IL05483</t>
  </si>
  <si>
    <t>05483</t>
  </si>
  <si>
    <t>IL05480</t>
  </si>
  <si>
    <t>05480</t>
  </si>
  <si>
    <t xml:space="preserve">MUTATÁ                                            </t>
  </si>
  <si>
    <t>IL05475</t>
  </si>
  <si>
    <t>05475</t>
  </si>
  <si>
    <t xml:space="preserve">MURINDÓ                                           </t>
  </si>
  <si>
    <t>IL05467</t>
  </si>
  <si>
    <t>05467</t>
  </si>
  <si>
    <t xml:space="preserve">MONTEBELLO                                        </t>
  </si>
  <si>
    <t>IL05425</t>
  </si>
  <si>
    <t>05425</t>
  </si>
  <si>
    <t xml:space="preserve">MACEO                                             </t>
  </si>
  <si>
    <t>IL05411</t>
  </si>
  <si>
    <t>05411</t>
  </si>
  <si>
    <t xml:space="preserve">LIBORINA                                          </t>
  </si>
  <si>
    <t>IL05400</t>
  </si>
  <si>
    <t>05400</t>
  </si>
  <si>
    <t>IL05390</t>
  </si>
  <si>
    <t>05390</t>
  </si>
  <si>
    <t xml:space="preserve">LA PINTADA                                        </t>
  </si>
  <si>
    <t>IL05368</t>
  </si>
  <si>
    <t>05368</t>
  </si>
  <si>
    <t>IL05364</t>
  </si>
  <si>
    <t>05364</t>
  </si>
  <si>
    <t xml:space="preserve">JARDÍN                                            </t>
  </si>
  <si>
    <t>IL05361</t>
  </si>
  <si>
    <t>05361</t>
  </si>
  <si>
    <t xml:space="preserve">ITUANGO                                           </t>
  </si>
  <si>
    <t>IL05353</t>
  </si>
  <si>
    <t>05353</t>
  </si>
  <si>
    <t xml:space="preserve">HISPANIA                                          </t>
  </si>
  <si>
    <t>IL05347</t>
  </si>
  <si>
    <t>05347</t>
  </si>
  <si>
    <t xml:space="preserve">HELICONIA                                         </t>
  </si>
  <si>
    <t>IL05321</t>
  </si>
  <si>
    <t>05321</t>
  </si>
  <si>
    <t xml:space="preserve">GUATAPÉ                                           </t>
  </si>
  <si>
    <t>IL05315</t>
  </si>
  <si>
    <t>05315</t>
  </si>
  <si>
    <t>IL05313</t>
  </si>
  <si>
    <t>05313</t>
  </si>
  <si>
    <t>IL05310</t>
  </si>
  <si>
    <t>05310</t>
  </si>
  <si>
    <t xml:space="preserve">GÓMEZ PLATA                                       </t>
  </si>
  <si>
    <t>IL05306</t>
  </si>
  <si>
    <t>05306</t>
  </si>
  <si>
    <t xml:space="preserve">GIRALDO                                           </t>
  </si>
  <si>
    <t>IL05284</t>
  </si>
  <si>
    <t>05284</t>
  </si>
  <si>
    <t xml:space="preserve">FRONTINO                                          </t>
  </si>
  <si>
    <t>IL05282</t>
  </si>
  <si>
    <t>05282</t>
  </si>
  <si>
    <t xml:space="preserve">FREDONIA                                          </t>
  </si>
  <si>
    <t>IL05264</t>
  </si>
  <si>
    <t>05264</t>
  </si>
  <si>
    <t xml:space="preserve">ENTRERRIOS                                        </t>
  </si>
  <si>
    <t>IL05250</t>
  </si>
  <si>
    <t>05250</t>
  </si>
  <si>
    <t xml:space="preserve">EL BAGRE                                          </t>
  </si>
  <si>
    <t>IL05240</t>
  </si>
  <si>
    <t>05240</t>
  </si>
  <si>
    <t xml:space="preserve">EBÉJICO                                           </t>
  </si>
  <si>
    <t>IL05237</t>
  </si>
  <si>
    <t>05237</t>
  </si>
  <si>
    <t xml:space="preserve">DON MATÍAS                                        </t>
  </si>
  <si>
    <t>IL05234</t>
  </si>
  <si>
    <t>05234</t>
  </si>
  <si>
    <t xml:space="preserve">DABEIBA                                           </t>
  </si>
  <si>
    <t>IL05209</t>
  </si>
  <si>
    <t>05209</t>
  </si>
  <si>
    <t>IL05206</t>
  </si>
  <si>
    <t>05206</t>
  </si>
  <si>
    <t>IL05197</t>
  </si>
  <si>
    <t>05197</t>
  </si>
  <si>
    <t xml:space="preserve">COCORNÁ                                           </t>
  </si>
  <si>
    <t>IL05190</t>
  </si>
  <si>
    <t>05190</t>
  </si>
  <si>
    <t xml:space="preserve">CISNEROS                                          </t>
  </si>
  <si>
    <t>IL05172</t>
  </si>
  <si>
    <t>05172</t>
  </si>
  <si>
    <t xml:space="preserve">CHIGORODÓ                                         </t>
  </si>
  <si>
    <t>IL05154</t>
  </si>
  <si>
    <t>05154</t>
  </si>
  <si>
    <t xml:space="preserve">CAUCASIA                                          </t>
  </si>
  <si>
    <t>IL05150</t>
  </si>
  <si>
    <t>05150</t>
  </si>
  <si>
    <t xml:space="preserve">CAROLINA                                          </t>
  </si>
  <si>
    <t>IL05147</t>
  </si>
  <si>
    <t>05147</t>
  </si>
  <si>
    <t xml:space="preserve">CAREPA                                            </t>
  </si>
  <si>
    <t>IL05145</t>
  </si>
  <si>
    <t>05145</t>
  </si>
  <si>
    <t xml:space="preserve">CARAMANTA                                         </t>
  </si>
  <si>
    <t>IL05142</t>
  </si>
  <si>
    <t>05142</t>
  </si>
  <si>
    <t xml:space="preserve">CARACOLÍ                                          </t>
  </si>
  <si>
    <t>IL05138</t>
  </si>
  <si>
    <t>05138</t>
  </si>
  <si>
    <t xml:space="preserve">CAÑASGORDAS                                       </t>
  </si>
  <si>
    <t>IL05134</t>
  </si>
  <si>
    <t>05134</t>
  </si>
  <si>
    <t xml:space="preserve">CAMPAMENTO                                        </t>
  </si>
  <si>
    <t>IL05125</t>
  </si>
  <si>
    <t>05125</t>
  </si>
  <si>
    <t xml:space="preserve">CAICEDO                                           </t>
  </si>
  <si>
    <t>IL05120</t>
  </si>
  <si>
    <t>05120</t>
  </si>
  <si>
    <t xml:space="preserve">CÁCERES                                           </t>
  </si>
  <si>
    <t>IL05113</t>
  </si>
  <si>
    <t>05113</t>
  </si>
  <si>
    <t xml:space="preserve">BURITICÁ                                          </t>
  </si>
  <si>
    <t>IL05107</t>
  </si>
  <si>
    <t>05107</t>
  </si>
  <si>
    <t>IL05101</t>
  </si>
  <si>
    <t>05101</t>
  </si>
  <si>
    <t xml:space="preserve">CIUDAD BOLÍVAR                                    </t>
  </si>
  <si>
    <t>IL05093</t>
  </si>
  <si>
    <t>05093</t>
  </si>
  <si>
    <t>IL05091</t>
  </si>
  <si>
    <t>05091</t>
  </si>
  <si>
    <t xml:space="preserve">BETANIA                                           </t>
  </si>
  <si>
    <t>IL05086</t>
  </si>
  <si>
    <t>05086</t>
  </si>
  <si>
    <t xml:space="preserve">BELMIRA                                           </t>
  </si>
  <si>
    <t>IL05079</t>
  </si>
  <si>
    <t>05079</t>
  </si>
  <si>
    <t>IL05059</t>
  </si>
  <si>
    <t>05059</t>
  </si>
  <si>
    <t xml:space="preserve">ARMENIA                                           </t>
  </si>
  <si>
    <t>IL05055</t>
  </si>
  <si>
    <t>05055</t>
  </si>
  <si>
    <t>IL05051</t>
  </si>
  <si>
    <t>05051</t>
  </si>
  <si>
    <t xml:space="preserve">ARBOLETES                                         </t>
  </si>
  <si>
    <t>IL05045</t>
  </si>
  <si>
    <t>05045</t>
  </si>
  <si>
    <t xml:space="preserve">APARTADÓ                                          </t>
  </si>
  <si>
    <t>IL05044</t>
  </si>
  <si>
    <t>05044</t>
  </si>
  <si>
    <t xml:space="preserve">ANZA                                              </t>
  </si>
  <si>
    <t>IL05042</t>
  </si>
  <si>
    <t>05042</t>
  </si>
  <si>
    <t xml:space="preserve">SANTAFÉ DE ANTIOQUIA                              </t>
  </si>
  <si>
    <t>IL05040</t>
  </si>
  <si>
    <t>05040</t>
  </si>
  <si>
    <t xml:space="preserve">ANORÍ                                             </t>
  </si>
  <si>
    <t>IL05038</t>
  </si>
  <si>
    <t>05038</t>
  </si>
  <si>
    <t xml:space="preserve">ANGOSTURA                                         </t>
  </si>
  <si>
    <t>IL05036</t>
  </si>
  <si>
    <t>05036</t>
  </si>
  <si>
    <t xml:space="preserve">ANGELÓPOLIS                                       </t>
  </si>
  <si>
    <t>IL05034</t>
  </si>
  <si>
    <t>05034</t>
  </si>
  <si>
    <t xml:space="preserve">ANDES                                             </t>
  </si>
  <si>
    <t>IL05031</t>
  </si>
  <si>
    <t>05031</t>
  </si>
  <si>
    <t xml:space="preserve">AMALFI                                            </t>
  </si>
  <si>
    <t>IL05030</t>
  </si>
  <si>
    <t>05030</t>
  </si>
  <si>
    <t xml:space="preserve">AMAGÁ                                             </t>
  </si>
  <si>
    <t>IL05021</t>
  </si>
  <si>
    <t>05021</t>
  </si>
  <si>
    <t xml:space="preserve">ALEJANDRÍA                                        </t>
  </si>
  <si>
    <t>IL05004</t>
  </si>
  <si>
    <t>05004</t>
  </si>
  <si>
    <t xml:space="preserve">ABRIAQUÍ                                          </t>
  </si>
  <si>
    <t>IL05002</t>
  </si>
  <si>
    <t>05002</t>
  </si>
  <si>
    <t xml:space="preserve">ABEJORRAL                                         </t>
  </si>
  <si>
    <t>IA99773</t>
  </si>
  <si>
    <t>ASIGNACIÓN PARA LA INVERSIÓN LOCAL  - AMBIENTE Y DESARROLLO SOSTENIBLE</t>
  </si>
  <si>
    <t>IA99624</t>
  </si>
  <si>
    <t>IA99524</t>
  </si>
  <si>
    <t>IA99001</t>
  </si>
  <si>
    <t>IA97666</t>
  </si>
  <si>
    <t>IA97161</t>
  </si>
  <si>
    <t>IA97001</t>
  </si>
  <si>
    <t>IA95200</t>
  </si>
  <si>
    <t>IA95025</t>
  </si>
  <si>
    <t>IA95015</t>
  </si>
  <si>
    <t>IA95001</t>
  </si>
  <si>
    <t>IA94343</t>
  </si>
  <si>
    <t>IA94001</t>
  </si>
  <si>
    <t>IA91540</t>
  </si>
  <si>
    <t>IA91001</t>
  </si>
  <si>
    <t>IA88564</t>
  </si>
  <si>
    <t>IA88000</t>
  </si>
  <si>
    <t>IA86885</t>
  </si>
  <si>
    <t>IA86865</t>
  </si>
  <si>
    <t>IA86760</t>
  </si>
  <si>
    <t>IA86757</t>
  </si>
  <si>
    <t>IA86755</t>
  </si>
  <si>
    <t>IA86749</t>
  </si>
  <si>
    <t>IA86573</t>
  </si>
  <si>
    <t>IA86571</t>
  </si>
  <si>
    <t>IA86569</t>
  </si>
  <si>
    <t>IA86568</t>
  </si>
  <si>
    <t>IA86320</t>
  </si>
  <si>
    <t>IA86219</t>
  </si>
  <si>
    <t>IA86001</t>
  </si>
  <si>
    <t>IA85440</t>
  </si>
  <si>
    <t>IA85430</t>
  </si>
  <si>
    <t>IA85410</t>
  </si>
  <si>
    <t>IA85400</t>
  </si>
  <si>
    <t>IA85325</t>
  </si>
  <si>
    <t>IA85315</t>
  </si>
  <si>
    <t>IA85300</t>
  </si>
  <si>
    <t>IA85279</t>
  </si>
  <si>
    <t>IA85263</t>
  </si>
  <si>
    <t>IA85250</t>
  </si>
  <si>
    <t>IA85230</t>
  </si>
  <si>
    <t>IA85225</t>
  </si>
  <si>
    <t>IA85162</t>
  </si>
  <si>
    <t>IA85139</t>
  </si>
  <si>
    <t>IA85136</t>
  </si>
  <si>
    <t>IA85125</t>
  </si>
  <si>
    <t>IA85015</t>
  </si>
  <si>
    <t>IA85010</t>
  </si>
  <si>
    <t>IA81794</t>
  </si>
  <si>
    <t>IA81736</t>
  </si>
  <si>
    <t>IA81591</t>
  </si>
  <si>
    <t>IA81300</t>
  </si>
  <si>
    <t>IA81220</t>
  </si>
  <si>
    <t>IA81065</t>
  </si>
  <si>
    <t>IA81001</t>
  </si>
  <si>
    <t>IA76895</t>
  </si>
  <si>
    <t>IA76890</t>
  </si>
  <si>
    <t>IA76869</t>
  </si>
  <si>
    <t>IA76863</t>
  </si>
  <si>
    <t>IA76845</t>
  </si>
  <si>
    <t>IA76828</t>
  </si>
  <si>
    <t>IA76823</t>
  </si>
  <si>
    <t>IA76736</t>
  </si>
  <si>
    <t>IA76670</t>
  </si>
  <si>
    <t>IA76622</t>
  </si>
  <si>
    <t>IA76616</t>
  </si>
  <si>
    <t>IA76606</t>
  </si>
  <si>
    <t>IA76563</t>
  </si>
  <si>
    <t>IA76497</t>
  </si>
  <si>
    <t>IA76403</t>
  </si>
  <si>
    <t>IA76400</t>
  </si>
  <si>
    <t>IA76377</t>
  </si>
  <si>
    <t>IA76318</t>
  </si>
  <si>
    <t>IA76306</t>
  </si>
  <si>
    <t>IA76275</t>
  </si>
  <si>
    <t>IA76250</t>
  </si>
  <si>
    <t>IA76248</t>
  </si>
  <si>
    <t>IA76246</t>
  </si>
  <si>
    <t>IA76243</t>
  </si>
  <si>
    <t>IA76233</t>
  </si>
  <si>
    <t>IA76126</t>
  </si>
  <si>
    <t>IA76122</t>
  </si>
  <si>
    <t>IA76113</t>
  </si>
  <si>
    <t>IA76109</t>
  </si>
  <si>
    <t>IA76100</t>
  </si>
  <si>
    <t>IA76054</t>
  </si>
  <si>
    <t>IA76041</t>
  </si>
  <si>
    <t>IA76036</t>
  </si>
  <si>
    <t>IA76020</t>
  </si>
  <si>
    <t>IA73873</t>
  </si>
  <si>
    <t>IA73870</t>
  </si>
  <si>
    <t>IA73861</t>
  </si>
  <si>
    <t>IA73854</t>
  </si>
  <si>
    <t>IA73770</t>
  </si>
  <si>
    <t>IA73686</t>
  </si>
  <si>
    <t>IA73678</t>
  </si>
  <si>
    <t>IA73675</t>
  </si>
  <si>
    <t>IA73671</t>
  </si>
  <si>
    <t>IA73624</t>
  </si>
  <si>
    <t>IA73622</t>
  </si>
  <si>
    <t>IA73616</t>
  </si>
  <si>
    <t>IA73585</t>
  </si>
  <si>
    <t>IA73563</t>
  </si>
  <si>
    <t>IA73555</t>
  </si>
  <si>
    <t>IA73547</t>
  </si>
  <si>
    <t>IA73520</t>
  </si>
  <si>
    <t>IA73504</t>
  </si>
  <si>
    <t>IA73483</t>
  </si>
  <si>
    <t>IA73461</t>
  </si>
  <si>
    <t>IA73449</t>
  </si>
  <si>
    <t>IA73443</t>
  </si>
  <si>
    <t>IA73411</t>
  </si>
  <si>
    <t>IA73408</t>
  </si>
  <si>
    <t>IA73352</t>
  </si>
  <si>
    <t>IA73349</t>
  </si>
  <si>
    <t>IA73347</t>
  </si>
  <si>
    <t>IA73319</t>
  </si>
  <si>
    <t>IA73283</t>
  </si>
  <si>
    <t>IA73275</t>
  </si>
  <si>
    <t>IA73270</t>
  </si>
  <si>
    <t>IA73236</t>
  </si>
  <si>
    <t>IA73226</t>
  </si>
  <si>
    <t>IA73217</t>
  </si>
  <si>
    <t>IA73200</t>
  </si>
  <si>
    <t>IA73168</t>
  </si>
  <si>
    <t>IA73152</t>
  </si>
  <si>
    <t>IA73148</t>
  </si>
  <si>
    <t>IA73124</t>
  </si>
  <si>
    <t>IA73067</t>
  </si>
  <si>
    <t>IA73055</t>
  </si>
  <si>
    <t>IA73043</t>
  </si>
  <si>
    <t>IA73030</t>
  </si>
  <si>
    <t>IA73026</t>
  </si>
  <si>
    <t>IA73024</t>
  </si>
  <si>
    <t>IA70823</t>
  </si>
  <si>
    <t>IA70820</t>
  </si>
  <si>
    <t>IA70771</t>
  </si>
  <si>
    <t>IA70742</t>
  </si>
  <si>
    <t>IA70717</t>
  </si>
  <si>
    <t>IA70713</t>
  </si>
  <si>
    <t>IA70708</t>
  </si>
  <si>
    <t>IA70702</t>
  </si>
  <si>
    <t>IA70678</t>
  </si>
  <si>
    <t>IA70670</t>
  </si>
  <si>
    <t>IA70523</t>
  </si>
  <si>
    <t>IA70508</t>
  </si>
  <si>
    <t>IA70473</t>
  </si>
  <si>
    <t>IA70429</t>
  </si>
  <si>
    <t>IA70418</t>
  </si>
  <si>
    <t>IA70400</t>
  </si>
  <si>
    <t>IA70265</t>
  </si>
  <si>
    <t>IA70235</t>
  </si>
  <si>
    <t>IA70233</t>
  </si>
  <si>
    <t>IA70230</t>
  </si>
  <si>
    <t>IA70221</t>
  </si>
  <si>
    <t>IA70215</t>
  </si>
  <si>
    <t>IA70204</t>
  </si>
  <si>
    <t>IA70124</t>
  </si>
  <si>
    <t>IA70110</t>
  </si>
  <si>
    <t>IA70001</t>
  </si>
  <si>
    <t>IA68895</t>
  </si>
  <si>
    <t>IA68872</t>
  </si>
  <si>
    <t>IA68867</t>
  </si>
  <si>
    <t>IA68861</t>
  </si>
  <si>
    <t>IA68855</t>
  </si>
  <si>
    <t>IA68820</t>
  </si>
  <si>
    <t>IA68780</t>
  </si>
  <si>
    <t>IA68773</t>
  </si>
  <si>
    <t>IA68770</t>
  </si>
  <si>
    <t>IA68755</t>
  </si>
  <si>
    <t>IA68745</t>
  </si>
  <si>
    <t>IA68720</t>
  </si>
  <si>
    <t>IA68705</t>
  </si>
  <si>
    <t>IA68689</t>
  </si>
  <si>
    <t>IA68686</t>
  </si>
  <si>
    <t>IA68684</t>
  </si>
  <si>
    <t>IA68682</t>
  </si>
  <si>
    <t>IA68679</t>
  </si>
  <si>
    <t>IA68673</t>
  </si>
  <si>
    <t>IA68669</t>
  </si>
  <si>
    <t>IA68655</t>
  </si>
  <si>
    <t>IA68615</t>
  </si>
  <si>
    <t>IA68575</t>
  </si>
  <si>
    <t>IA68573</t>
  </si>
  <si>
    <t>IA68572</t>
  </si>
  <si>
    <t>IA68549</t>
  </si>
  <si>
    <t>IA68533</t>
  </si>
  <si>
    <t>IA68524</t>
  </si>
  <si>
    <t>IA68522</t>
  </si>
  <si>
    <t>IA68502</t>
  </si>
  <si>
    <t>IA68500</t>
  </si>
  <si>
    <t>IA68498</t>
  </si>
  <si>
    <t>IA68468</t>
  </si>
  <si>
    <t>IA68464</t>
  </si>
  <si>
    <t>IA68444</t>
  </si>
  <si>
    <t>IA68432</t>
  </si>
  <si>
    <t>IA68425</t>
  </si>
  <si>
    <t>IA68418</t>
  </si>
  <si>
    <t>IA68406</t>
  </si>
  <si>
    <t>IA68397</t>
  </si>
  <si>
    <t>IA68385</t>
  </si>
  <si>
    <t>IA68377</t>
  </si>
  <si>
    <t>IA68370</t>
  </si>
  <si>
    <t>IA68368</t>
  </si>
  <si>
    <t>IA68344</t>
  </si>
  <si>
    <t>IA68327</t>
  </si>
  <si>
    <t>IA68324</t>
  </si>
  <si>
    <t>IA68322</t>
  </si>
  <si>
    <t>IA68320</t>
  </si>
  <si>
    <t>IA68318</t>
  </si>
  <si>
    <t>IA68298</t>
  </si>
  <si>
    <t>IA68296</t>
  </si>
  <si>
    <t>IA68271</t>
  </si>
  <si>
    <t>IA68266</t>
  </si>
  <si>
    <t>IA68264</t>
  </si>
  <si>
    <t>IA68255</t>
  </si>
  <si>
    <t>IA68250</t>
  </si>
  <si>
    <t>IA68245</t>
  </si>
  <si>
    <t>IA68235</t>
  </si>
  <si>
    <t>IA68229</t>
  </si>
  <si>
    <t>IA68217</t>
  </si>
  <si>
    <t>IA68211</t>
  </si>
  <si>
    <t>IA68209</t>
  </si>
  <si>
    <t>IA68207</t>
  </si>
  <si>
    <t>IA68190</t>
  </si>
  <si>
    <t>IA68179</t>
  </si>
  <si>
    <t>IA68176</t>
  </si>
  <si>
    <t>IA68169</t>
  </si>
  <si>
    <t>IA68167</t>
  </si>
  <si>
    <t>IA68162</t>
  </si>
  <si>
    <t>IA68160</t>
  </si>
  <si>
    <t>IA68152</t>
  </si>
  <si>
    <t>IA68147</t>
  </si>
  <si>
    <t>IA68132</t>
  </si>
  <si>
    <t>IA68121</t>
  </si>
  <si>
    <t>IA68101</t>
  </si>
  <si>
    <t>IA68092</t>
  </si>
  <si>
    <t>IA68079</t>
  </si>
  <si>
    <t>IA68077</t>
  </si>
  <si>
    <t>IA68051</t>
  </si>
  <si>
    <t>IA68020</t>
  </si>
  <si>
    <t>IA68013</t>
  </si>
  <si>
    <t>IA66687</t>
  </si>
  <si>
    <t>IA66682</t>
  </si>
  <si>
    <t>IA66594</t>
  </si>
  <si>
    <t>IA66572</t>
  </si>
  <si>
    <t>IA66456</t>
  </si>
  <si>
    <t>IA66440</t>
  </si>
  <si>
    <t>IA66400</t>
  </si>
  <si>
    <t>IA66383</t>
  </si>
  <si>
    <t>IA66318</t>
  </si>
  <si>
    <t>IA66088</t>
  </si>
  <si>
    <t>IA66075</t>
  </si>
  <si>
    <t>IA66045</t>
  </si>
  <si>
    <t>IA63690</t>
  </si>
  <si>
    <t>IA63594</t>
  </si>
  <si>
    <t>IA63548</t>
  </si>
  <si>
    <t>IA63470</t>
  </si>
  <si>
    <t>IA63401</t>
  </si>
  <si>
    <t>IA63302</t>
  </si>
  <si>
    <t>IA63272</t>
  </si>
  <si>
    <t>IA63212</t>
  </si>
  <si>
    <t>IA63190</t>
  </si>
  <si>
    <t>IA63130</t>
  </si>
  <si>
    <t>IA63111</t>
  </si>
  <si>
    <t>IA54874</t>
  </si>
  <si>
    <t>IA54871</t>
  </si>
  <si>
    <t>IA54820</t>
  </si>
  <si>
    <t>IA54810</t>
  </si>
  <si>
    <t>IA54800</t>
  </si>
  <si>
    <t>IA54743</t>
  </si>
  <si>
    <t>IA54720</t>
  </si>
  <si>
    <t>IA54680</t>
  </si>
  <si>
    <t>IA54673</t>
  </si>
  <si>
    <t>IA54670</t>
  </si>
  <si>
    <t>IA54660</t>
  </si>
  <si>
    <t>IA54599</t>
  </si>
  <si>
    <t>IA54553</t>
  </si>
  <si>
    <t>IA54520</t>
  </si>
  <si>
    <t>IA54518</t>
  </si>
  <si>
    <t>IA54498</t>
  </si>
  <si>
    <t>IA54480</t>
  </si>
  <si>
    <t>IA54418</t>
  </si>
  <si>
    <t>IA54405</t>
  </si>
  <si>
    <t>IA54398</t>
  </si>
  <si>
    <t>IA54385</t>
  </si>
  <si>
    <t>IA54377</t>
  </si>
  <si>
    <t>IA54347</t>
  </si>
  <si>
    <t>IA54344</t>
  </si>
  <si>
    <t>IA54313</t>
  </si>
  <si>
    <t>IA54261</t>
  </si>
  <si>
    <t>IA54250</t>
  </si>
  <si>
    <t>IA54245</t>
  </si>
  <si>
    <t>IA54239</t>
  </si>
  <si>
    <t>IA54223</t>
  </si>
  <si>
    <t>IA54206</t>
  </si>
  <si>
    <t>IA54174</t>
  </si>
  <si>
    <t>IA54172</t>
  </si>
  <si>
    <t>IA54128</t>
  </si>
  <si>
    <t>IA54125</t>
  </si>
  <si>
    <t>IA54109</t>
  </si>
  <si>
    <t>IA54099</t>
  </si>
  <si>
    <t>IA54051</t>
  </si>
  <si>
    <t>IA54003</t>
  </si>
  <si>
    <t>IA52885</t>
  </si>
  <si>
    <t>IA52838</t>
  </si>
  <si>
    <t>IA52835</t>
  </si>
  <si>
    <t>IA52788</t>
  </si>
  <si>
    <t>IA52786</t>
  </si>
  <si>
    <t>IA52720</t>
  </si>
  <si>
    <t>IA52699</t>
  </si>
  <si>
    <t>IA52696</t>
  </si>
  <si>
    <t>IA52694</t>
  </si>
  <si>
    <t>IA52693</t>
  </si>
  <si>
    <t>IA52687</t>
  </si>
  <si>
    <t>IA52685</t>
  </si>
  <si>
    <t>IA52683</t>
  </si>
  <si>
    <t>IA52678</t>
  </si>
  <si>
    <t>IA52621</t>
  </si>
  <si>
    <t>IA52612</t>
  </si>
  <si>
    <t>IA52585</t>
  </si>
  <si>
    <t>IA52573</t>
  </si>
  <si>
    <t>IA52565</t>
  </si>
  <si>
    <t>IA52560</t>
  </si>
  <si>
    <t>IA52540</t>
  </si>
  <si>
    <t>IA52520</t>
  </si>
  <si>
    <t>IA52506</t>
  </si>
  <si>
    <t>IA52490</t>
  </si>
  <si>
    <t>IA52480</t>
  </si>
  <si>
    <t>IA52473</t>
  </si>
  <si>
    <t>IA52435</t>
  </si>
  <si>
    <t>IA52427</t>
  </si>
  <si>
    <t>IA52418</t>
  </si>
  <si>
    <t>IA52411</t>
  </si>
  <si>
    <t>IA52405</t>
  </si>
  <si>
    <t>IA52399</t>
  </si>
  <si>
    <t>IA52390</t>
  </si>
  <si>
    <t>IA52385</t>
  </si>
  <si>
    <t>IA52381</t>
  </si>
  <si>
    <t>IA52378</t>
  </si>
  <si>
    <t>IA52356</t>
  </si>
  <si>
    <t>IA52354</t>
  </si>
  <si>
    <t>IA52352</t>
  </si>
  <si>
    <t>IA52323</t>
  </si>
  <si>
    <t>IA52320</t>
  </si>
  <si>
    <t>IA52317</t>
  </si>
  <si>
    <t>IA52287</t>
  </si>
  <si>
    <t>IA52260</t>
  </si>
  <si>
    <t>IA52258</t>
  </si>
  <si>
    <t>IA52256</t>
  </si>
  <si>
    <t>IA52254</t>
  </si>
  <si>
    <t>IA52250</t>
  </si>
  <si>
    <t>IA52240</t>
  </si>
  <si>
    <t>IA52233</t>
  </si>
  <si>
    <t>IA52227</t>
  </si>
  <si>
    <t>IA52224</t>
  </si>
  <si>
    <t>IA52215</t>
  </si>
  <si>
    <t>IA52210</t>
  </si>
  <si>
    <t>IA52207</t>
  </si>
  <si>
    <t>IA52203</t>
  </si>
  <si>
    <t>IA52110</t>
  </si>
  <si>
    <t>IA52083</t>
  </si>
  <si>
    <t>IA52079</t>
  </si>
  <si>
    <t>IA52051</t>
  </si>
  <si>
    <t>IA52036</t>
  </si>
  <si>
    <t>IA52022</t>
  </si>
  <si>
    <t>IA52019</t>
  </si>
  <si>
    <t>IA50711</t>
  </si>
  <si>
    <t>IA50689</t>
  </si>
  <si>
    <t>IA50686</t>
  </si>
  <si>
    <t>IA50683</t>
  </si>
  <si>
    <t>IA50680</t>
  </si>
  <si>
    <t>IA50606</t>
  </si>
  <si>
    <t>IA50590</t>
  </si>
  <si>
    <t>IA50577</t>
  </si>
  <si>
    <t>IA50573</t>
  </si>
  <si>
    <t>IA50568</t>
  </si>
  <si>
    <t>IA50450</t>
  </si>
  <si>
    <t>IA50400</t>
  </si>
  <si>
    <t>IA50370</t>
  </si>
  <si>
    <t>IA50350</t>
  </si>
  <si>
    <t>IA50330</t>
  </si>
  <si>
    <t>IA50325</t>
  </si>
  <si>
    <t>IA50318</t>
  </si>
  <si>
    <t>IA50313</t>
  </si>
  <si>
    <t>IA50287</t>
  </si>
  <si>
    <t>IA50270</t>
  </si>
  <si>
    <t>IA50251</t>
  </si>
  <si>
    <t>IA50245</t>
  </si>
  <si>
    <t>IA50226</t>
  </si>
  <si>
    <t>IA50223</t>
  </si>
  <si>
    <t>IA50150</t>
  </si>
  <si>
    <t>IA50124</t>
  </si>
  <si>
    <t>IA50110</t>
  </si>
  <si>
    <t>IA47980</t>
  </si>
  <si>
    <t>IA47960</t>
  </si>
  <si>
    <t>IA47798</t>
  </si>
  <si>
    <t>IA47745</t>
  </si>
  <si>
    <t>IA47720</t>
  </si>
  <si>
    <t>IA47707</t>
  </si>
  <si>
    <t>IA47703</t>
  </si>
  <si>
    <t>IA47692</t>
  </si>
  <si>
    <t>IA47675</t>
  </si>
  <si>
    <t>IA47660</t>
  </si>
  <si>
    <t>IA47605</t>
  </si>
  <si>
    <t>IA47570</t>
  </si>
  <si>
    <t>IA47555</t>
  </si>
  <si>
    <t>IA47551</t>
  </si>
  <si>
    <t>IA47545</t>
  </si>
  <si>
    <t>IA47541</t>
  </si>
  <si>
    <t>IA47460</t>
  </si>
  <si>
    <t>IA47318</t>
  </si>
  <si>
    <t>IA47288</t>
  </si>
  <si>
    <t>IA47268</t>
  </si>
  <si>
    <t>IA47258</t>
  </si>
  <si>
    <t>IA47245</t>
  </si>
  <si>
    <t>IA47205</t>
  </si>
  <si>
    <t>IA47189</t>
  </si>
  <si>
    <t>IA47170</t>
  </si>
  <si>
    <t>IA47161</t>
  </si>
  <si>
    <t>IA47058</t>
  </si>
  <si>
    <t>IA47053</t>
  </si>
  <si>
    <t>IA47030</t>
  </si>
  <si>
    <t>IA47001</t>
  </si>
  <si>
    <t>IA44874</t>
  </si>
  <si>
    <t>IA44855</t>
  </si>
  <si>
    <t>IA44847</t>
  </si>
  <si>
    <t>IA44650</t>
  </si>
  <si>
    <t>IA44560</t>
  </si>
  <si>
    <t>IA44430</t>
  </si>
  <si>
    <t>IA44420</t>
  </si>
  <si>
    <t>IA44378</t>
  </si>
  <si>
    <t>IA44279</t>
  </si>
  <si>
    <t>IA44110</t>
  </si>
  <si>
    <t>IA44098</t>
  </si>
  <si>
    <t>IA44090</t>
  </si>
  <si>
    <t>IA44078</t>
  </si>
  <si>
    <t>IA44035</t>
  </si>
  <si>
    <t>IA44001</t>
  </si>
  <si>
    <t>IA41885</t>
  </si>
  <si>
    <t>IA41872</t>
  </si>
  <si>
    <t>IA41807</t>
  </si>
  <si>
    <t>IA41801</t>
  </si>
  <si>
    <t>IA41799</t>
  </si>
  <si>
    <t>IA41797</t>
  </si>
  <si>
    <t>IA41791</t>
  </si>
  <si>
    <t>IA41770</t>
  </si>
  <si>
    <t>IA41676</t>
  </si>
  <si>
    <t>IA41668</t>
  </si>
  <si>
    <t>IA41660</t>
  </si>
  <si>
    <t>IA41615</t>
  </si>
  <si>
    <t>IA41548</t>
  </si>
  <si>
    <t>IA41530</t>
  </si>
  <si>
    <t>IA41524</t>
  </si>
  <si>
    <t>IA41518</t>
  </si>
  <si>
    <t>IA41503</t>
  </si>
  <si>
    <t>IA41483</t>
  </si>
  <si>
    <t>IA41396</t>
  </si>
  <si>
    <t>IA41378</t>
  </si>
  <si>
    <t>IA41359</t>
  </si>
  <si>
    <t>IA41357</t>
  </si>
  <si>
    <t>IA41349</t>
  </si>
  <si>
    <t>IA41319</t>
  </si>
  <si>
    <t>IA41306</t>
  </si>
  <si>
    <t>IA41298</t>
  </si>
  <si>
    <t>IA41244</t>
  </si>
  <si>
    <t>IA41206</t>
  </si>
  <si>
    <t>IA41132</t>
  </si>
  <si>
    <t>IA41078</t>
  </si>
  <si>
    <t>IA41026</t>
  </si>
  <si>
    <t>IA41020</t>
  </si>
  <si>
    <t>IA41016</t>
  </si>
  <si>
    <t>IA41013</t>
  </si>
  <si>
    <t>IA41006</t>
  </si>
  <si>
    <t>IA27810</t>
  </si>
  <si>
    <t>IA27800</t>
  </si>
  <si>
    <t>IA27787</t>
  </si>
  <si>
    <t>IA27745</t>
  </si>
  <si>
    <t>IA27660</t>
  </si>
  <si>
    <t>IA27615</t>
  </si>
  <si>
    <t>IA27600</t>
  </si>
  <si>
    <t>IA27580</t>
  </si>
  <si>
    <t>IA27495</t>
  </si>
  <si>
    <t>IA27493</t>
  </si>
  <si>
    <t>IA27491</t>
  </si>
  <si>
    <t>IA27450</t>
  </si>
  <si>
    <t>IA27430</t>
  </si>
  <si>
    <t>IA27425</t>
  </si>
  <si>
    <t>IA27413</t>
  </si>
  <si>
    <t>IA27372</t>
  </si>
  <si>
    <t>IA27361</t>
  </si>
  <si>
    <t>IA27250</t>
  </si>
  <si>
    <t>IA27245</t>
  </si>
  <si>
    <t>IA27205</t>
  </si>
  <si>
    <t>IA27160</t>
  </si>
  <si>
    <t>IA27150</t>
  </si>
  <si>
    <t>IA27135</t>
  </si>
  <si>
    <t>IA27099</t>
  </si>
  <si>
    <t>IA27077</t>
  </si>
  <si>
    <t>IA27075</t>
  </si>
  <si>
    <t>IA27073</t>
  </si>
  <si>
    <t>IA27050</t>
  </si>
  <si>
    <t>IA27025</t>
  </si>
  <si>
    <t>IA27006</t>
  </si>
  <si>
    <t>IA27001</t>
  </si>
  <si>
    <t>IA25898</t>
  </si>
  <si>
    <t>IA25885</t>
  </si>
  <si>
    <t>IA25878</t>
  </si>
  <si>
    <t>IA25875</t>
  </si>
  <si>
    <t>IA25873</t>
  </si>
  <si>
    <t>IA25871</t>
  </si>
  <si>
    <t>IA25867</t>
  </si>
  <si>
    <t>IA25862</t>
  </si>
  <si>
    <t>IA25851</t>
  </si>
  <si>
    <t>IA25845</t>
  </si>
  <si>
    <t>IA25843</t>
  </si>
  <si>
    <t>IA25841</t>
  </si>
  <si>
    <t>IA25839</t>
  </si>
  <si>
    <t>IA25823</t>
  </si>
  <si>
    <t>IA25815</t>
  </si>
  <si>
    <t>IA25807</t>
  </si>
  <si>
    <t>IA25805</t>
  </si>
  <si>
    <t>IA25797</t>
  </si>
  <si>
    <t>IA25793</t>
  </si>
  <si>
    <t>IA25785</t>
  </si>
  <si>
    <t>IA25781</t>
  </si>
  <si>
    <t>IA25779</t>
  </si>
  <si>
    <t>IA25777</t>
  </si>
  <si>
    <t>IA25772</t>
  </si>
  <si>
    <t>IA25769</t>
  </si>
  <si>
    <t>IA25745</t>
  </si>
  <si>
    <t>IA25743</t>
  </si>
  <si>
    <t>IA25740</t>
  </si>
  <si>
    <t>IA25736</t>
  </si>
  <si>
    <t>IA25718</t>
  </si>
  <si>
    <t>IA25662</t>
  </si>
  <si>
    <t>IA25658</t>
  </si>
  <si>
    <t>IA25653</t>
  </si>
  <si>
    <t>IA25649</t>
  </si>
  <si>
    <t>IA25645</t>
  </si>
  <si>
    <t>IA25599</t>
  </si>
  <si>
    <t>IA25596</t>
  </si>
  <si>
    <t>IA25594</t>
  </si>
  <si>
    <t>IA25592</t>
  </si>
  <si>
    <t>IA25580</t>
  </si>
  <si>
    <t>IA25572</t>
  </si>
  <si>
    <t>IA25535</t>
  </si>
  <si>
    <t>IA25530</t>
  </si>
  <si>
    <t>IA25524</t>
  </si>
  <si>
    <t>IA25518</t>
  </si>
  <si>
    <t>IA25513</t>
  </si>
  <si>
    <t>IA25506</t>
  </si>
  <si>
    <t>IA25491</t>
  </si>
  <si>
    <t>IA25489</t>
  </si>
  <si>
    <t>IA25488</t>
  </si>
  <si>
    <t>IA25486</t>
  </si>
  <si>
    <t>IA25483</t>
  </si>
  <si>
    <t>IA25438</t>
  </si>
  <si>
    <t>IA25436</t>
  </si>
  <si>
    <t>IA25426</t>
  </si>
  <si>
    <t>IA25407</t>
  </si>
  <si>
    <t>IA25402</t>
  </si>
  <si>
    <t>IA25398</t>
  </si>
  <si>
    <t>IA25394</t>
  </si>
  <si>
    <t>IA25386</t>
  </si>
  <si>
    <t>IA25377</t>
  </si>
  <si>
    <t>IA25372</t>
  </si>
  <si>
    <t>IA25368</t>
  </si>
  <si>
    <t>IA25339</t>
  </si>
  <si>
    <t>IA25335</t>
  </si>
  <si>
    <t>IA25328</t>
  </si>
  <si>
    <t>IA25326</t>
  </si>
  <si>
    <t>IA25324</t>
  </si>
  <si>
    <t>IA25322</t>
  </si>
  <si>
    <t>IA25320</t>
  </si>
  <si>
    <t>IA25317</t>
  </si>
  <si>
    <t>IA25312</t>
  </si>
  <si>
    <t>IA25299</t>
  </si>
  <si>
    <t>IA25297</t>
  </si>
  <si>
    <t>IA25295</t>
  </si>
  <si>
    <t>IA25293</t>
  </si>
  <si>
    <t>IA25288</t>
  </si>
  <si>
    <t>IA25281</t>
  </si>
  <si>
    <t>IA25279</t>
  </si>
  <si>
    <t>IA25260</t>
  </si>
  <si>
    <t>IA25258</t>
  </si>
  <si>
    <t>IA25245</t>
  </si>
  <si>
    <t>IA25224</t>
  </si>
  <si>
    <t>IA25200</t>
  </si>
  <si>
    <t>IA25183</t>
  </si>
  <si>
    <t>IA25181</t>
  </si>
  <si>
    <t>IA25178</t>
  </si>
  <si>
    <t>IA25168</t>
  </si>
  <si>
    <t>IA25154</t>
  </si>
  <si>
    <t>IA25151</t>
  </si>
  <si>
    <t>IA25148</t>
  </si>
  <si>
    <t>IA25123</t>
  </si>
  <si>
    <t>IA25120</t>
  </si>
  <si>
    <t>IA25099</t>
  </si>
  <si>
    <t>IA25095</t>
  </si>
  <si>
    <t>IA25086</t>
  </si>
  <si>
    <t>IA25053</t>
  </si>
  <si>
    <t>IA25040</t>
  </si>
  <si>
    <t>IA25035</t>
  </si>
  <si>
    <t>IA25019</t>
  </si>
  <si>
    <t>IA25001</t>
  </si>
  <si>
    <t>IA23855</t>
  </si>
  <si>
    <t>IA23815</t>
  </si>
  <si>
    <t>IA23807</t>
  </si>
  <si>
    <t>IA23686</t>
  </si>
  <si>
    <t>IA23682</t>
  </si>
  <si>
    <t>IA23678</t>
  </si>
  <si>
    <t>IA23675</t>
  </si>
  <si>
    <t>IA23672</t>
  </si>
  <si>
    <t>IA23670</t>
  </si>
  <si>
    <t>IA23660</t>
  </si>
  <si>
    <t>IA23586</t>
  </si>
  <si>
    <t>IA23580</t>
  </si>
  <si>
    <t>IA23574</t>
  </si>
  <si>
    <t>IA23570</t>
  </si>
  <si>
    <t>IA23555</t>
  </si>
  <si>
    <t>IA23500</t>
  </si>
  <si>
    <t>IA23466</t>
  </si>
  <si>
    <t>IA23464</t>
  </si>
  <si>
    <t>IA23419</t>
  </si>
  <si>
    <t>IA23417</t>
  </si>
  <si>
    <t>IA23350</t>
  </si>
  <si>
    <t>IA23300</t>
  </si>
  <si>
    <t>IA23189</t>
  </si>
  <si>
    <t>IA23182</t>
  </si>
  <si>
    <t>IA23168</t>
  </si>
  <si>
    <t>IA23162</t>
  </si>
  <si>
    <t>IA23090</t>
  </si>
  <si>
    <t>IA23079</t>
  </si>
  <si>
    <t>IA23068</t>
  </si>
  <si>
    <t>IA23001</t>
  </si>
  <si>
    <t>IA20787</t>
  </si>
  <si>
    <t>IA20770</t>
  </si>
  <si>
    <t>IA20750</t>
  </si>
  <si>
    <t>IA20710</t>
  </si>
  <si>
    <t>IA20621</t>
  </si>
  <si>
    <t>IA20614</t>
  </si>
  <si>
    <t>IA20570</t>
  </si>
  <si>
    <t>IA20550</t>
  </si>
  <si>
    <t>IA20517</t>
  </si>
  <si>
    <t>IA20443</t>
  </si>
  <si>
    <t>IA20400</t>
  </si>
  <si>
    <t>IA20383</t>
  </si>
  <si>
    <t>IA20310</t>
  </si>
  <si>
    <t>IA20295</t>
  </si>
  <si>
    <t>IA20250</t>
  </si>
  <si>
    <t>IA20238</t>
  </si>
  <si>
    <t>IA20228</t>
  </si>
  <si>
    <t>IA20178</t>
  </si>
  <si>
    <t>IA20175</t>
  </si>
  <si>
    <t>IA20060</t>
  </si>
  <si>
    <t>IA20045</t>
  </si>
  <si>
    <t>IA20032</t>
  </si>
  <si>
    <t>IA20013</t>
  </si>
  <si>
    <t>IA20011</t>
  </si>
  <si>
    <t>IA20001</t>
  </si>
  <si>
    <t>IA19845</t>
  </si>
  <si>
    <t>IA19824</t>
  </si>
  <si>
    <t>IA19821</t>
  </si>
  <si>
    <t>IA19809</t>
  </si>
  <si>
    <t>IA19807</t>
  </si>
  <si>
    <t>IA19785</t>
  </si>
  <si>
    <t>IA19780</t>
  </si>
  <si>
    <t>IA19760</t>
  </si>
  <si>
    <t>IA19743</t>
  </si>
  <si>
    <t>IA19701</t>
  </si>
  <si>
    <t>IA19698</t>
  </si>
  <si>
    <t>IA19693</t>
  </si>
  <si>
    <t>IA19622</t>
  </si>
  <si>
    <t>IA19585</t>
  </si>
  <si>
    <t>IA19573</t>
  </si>
  <si>
    <t>IA19548</t>
  </si>
  <si>
    <t>IA19533</t>
  </si>
  <si>
    <t>IA19532</t>
  </si>
  <si>
    <t>IA19517</t>
  </si>
  <si>
    <t>IA19513</t>
  </si>
  <si>
    <t>IA19473</t>
  </si>
  <si>
    <t>IA19455</t>
  </si>
  <si>
    <t>IA19450</t>
  </si>
  <si>
    <t>IA19418</t>
  </si>
  <si>
    <t>IA19397</t>
  </si>
  <si>
    <t>IA19392</t>
  </si>
  <si>
    <t>IA19364</t>
  </si>
  <si>
    <t>IA19355</t>
  </si>
  <si>
    <t>IA19318</t>
  </si>
  <si>
    <t>IA19300</t>
  </si>
  <si>
    <t>IA19290</t>
  </si>
  <si>
    <t>IA19256</t>
  </si>
  <si>
    <t>IA19212</t>
  </si>
  <si>
    <t>IA19142</t>
  </si>
  <si>
    <t>IA19137</t>
  </si>
  <si>
    <t>IA19130</t>
  </si>
  <si>
    <t>IA19110</t>
  </si>
  <si>
    <t>IA19100</t>
  </si>
  <si>
    <t>IA19075</t>
  </si>
  <si>
    <t>IA19050</t>
  </si>
  <si>
    <t>IA19022</t>
  </si>
  <si>
    <t>IA18860</t>
  </si>
  <si>
    <t>IA18785</t>
  </si>
  <si>
    <t>IA18756</t>
  </si>
  <si>
    <t>IA18753</t>
  </si>
  <si>
    <t>IA18610</t>
  </si>
  <si>
    <t>IA18592</t>
  </si>
  <si>
    <t>IA18479</t>
  </si>
  <si>
    <t>IA18460</t>
  </si>
  <si>
    <t>IA18410</t>
  </si>
  <si>
    <t>IA18256</t>
  </si>
  <si>
    <t>IA18247</t>
  </si>
  <si>
    <t>IA18205</t>
  </si>
  <si>
    <t>IA18150</t>
  </si>
  <si>
    <t>IA18094</t>
  </si>
  <si>
    <t>IA18029</t>
  </si>
  <si>
    <t>IA18001</t>
  </si>
  <si>
    <t>IA17877</t>
  </si>
  <si>
    <t>IA17873</t>
  </si>
  <si>
    <t>IA17867</t>
  </si>
  <si>
    <t>IA17777</t>
  </si>
  <si>
    <t>IA17665</t>
  </si>
  <si>
    <t>IA17662</t>
  </si>
  <si>
    <t>IA17653</t>
  </si>
  <si>
    <t>IA17616</t>
  </si>
  <si>
    <t>IA17614</t>
  </si>
  <si>
    <t>IA17541</t>
  </si>
  <si>
    <t>IA17524</t>
  </si>
  <si>
    <t>IA17513</t>
  </si>
  <si>
    <t>IA17495</t>
  </si>
  <si>
    <t>IA17486</t>
  </si>
  <si>
    <t>IA17446</t>
  </si>
  <si>
    <t>IA17444</t>
  </si>
  <si>
    <t>IA17442</t>
  </si>
  <si>
    <t>IA17433</t>
  </si>
  <si>
    <t>IA17388</t>
  </si>
  <si>
    <t>IA17380</t>
  </si>
  <si>
    <t>IA17272</t>
  </si>
  <si>
    <t>IA17174</t>
  </si>
  <si>
    <t>IA17088</t>
  </si>
  <si>
    <t>IA17050</t>
  </si>
  <si>
    <t>IA17042</t>
  </si>
  <si>
    <t>IA17013</t>
  </si>
  <si>
    <t>IA15897</t>
  </si>
  <si>
    <t>IA15879</t>
  </si>
  <si>
    <t>IA15861</t>
  </si>
  <si>
    <t>IA15842</t>
  </si>
  <si>
    <t>IA15839</t>
  </si>
  <si>
    <t>IA15837</t>
  </si>
  <si>
    <t>IA15835</t>
  </si>
  <si>
    <t>IA15832</t>
  </si>
  <si>
    <t>IA15822</t>
  </si>
  <si>
    <t>IA15820</t>
  </si>
  <si>
    <t>IA15816</t>
  </si>
  <si>
    <t>IA15814</t>
  </si>
  <si>
    <t>IA15810</t>
  </si>
  <si>
    <t>IA15808</t>
  </si>
  <si>
    <t>IA15806</t>
  </si>
  <si>
    <t>IA15804</t>
  </si>
  <si>
    <t>IA15798</t>
  </si>
  <si>
    <t>IA15790</t>
  </si>
  <si>
    <t>IA15778</t>
  </si>
  <si>
    <t>IA15776</t>
  </si>
  <si>
    <t>IA15774</t>
  </si>
  <si>
    <t>IA15764</t>
  </si>
  <si>
    <t>IA15763</t>
  </si>
  <si>
    <t>IA15762</t>
  </si>
  <si>
    <t>IA15761</t>
  </si>
  <si>
    <t>IA15757</t>
  </si>
  <si>
    <t>IA15755</t>
  </si>
  <si>
    <t>IA15753</t>
  </si>
  <si>
    <t>IA15740</t>
  </si>
  <si>
    <t>IA15723</t>
  </si>
  <si>
    <t>IA15720</t>
  </si>
  <si>
    <t>IA15696</t>
  </si>
  <si>
    <t>IA15693</t>
  </si>
  <si>
    <t>IA15690</t>
  </si>
  <si>
    <t>IA15686</t>
  </si>
  <si>
    <t>IA15681</t>
  </si>
  <si>
    <t>IA15676</t>
  </si>
  <si>
    <t>IA15673</t>
  </si>
  <si>
    <t>IA15667</t>
  </si>
  <si>
    <t>IA15664</t>
  </si>
  <si>
    <t>IA15660</t>
  </si>
  <si>
    <t>IA15646</t>
  </si>
  <si>
    <t>IA15638</t>
  </si>
  <si>
    <t>IA15632</t>
  </si>
  <si>
    <t>IA15621</t>
  </si>
  <si>
    <t>IA15600</t>
  </si>
  <si>
    <t>IA15599</t>
  </si>
  <si>
    <t>IA15580</t>
  </si>
  <si>
    <t>IA15550</t>
  </si>
  <si>
    <t>IA15542</t>
  </si>
  <si>
    <t>IA15537</t>
  </si>
  <si>
    <t>IA15533</t>
  </si>
  <si>
    <t>IA15531</t>
  </si>
  <si>
    <t>IA15522</t>
  </si>
  <si>
    <t>IA15518</t>
  </si>
  <si>
    <t>IA15516</t>
  </si>
  <si>
    <t>IA15514</t>
  </si>
  <si>
    <t>IA15511</t>
  </si>
  <si>
    <t>IA15507</t>
  </si>
  <si>
    <t>IA15500</t>
  </si>
  <si>
    <t>IA15494</t>
  </si>
  <si>
    <t>IA15491</t>
  </si>
  <si>
    <t>IA15480</t>
  </si>
  <si>
    <t>IA15476</t>
  </si>
  <si>
    <t>IA15469</t>
  </si>
  <si>
    <t>IA15466</t>
  </si>
  <si>
    <t>IA15464</t>
  </si>
  <si>
    <t>IA15455</t>
  </si>
  <si>
    <t>IA15442</t>
  </si>
  <si>
    <t>IA15425</t>
  </si>
  <si>
    <t>IA15407</t>
  </si>
  <si>
    <t>IA15403</t>
  </si>
  <si>
    <t>IA15401</t>
  </si>
  <si>
    <t>IA15380</t>
  </si>
  <si>
    <t>IA15377</t>
  </si>
  <si>
    <t>IA15368</t>
  </si>
  <si>
    <t>IA15367</t>
  </si>
  <si>
    <t>IA15362</t>
  </si>
  <si>
    <t>IA15332</t>
  </si>
  <si>
    <t>IA15325</t>
  </si>
  <si>
    <t>IA15322</t>
  </si>
  <si>
    <t>IA15317</t>
  </si>
  <si>
    <t>IA15299</t>
  </si>
  <si>
    <t>IA15296</t>
  </si>
  <si>
    <t>IA15293</t>
  </si>
  <si>
    <t>IA15276</t>
  </si>
  <si>
    <t>IA15272</t>
  </si>
  <si>
    <t>IA15248</t>
  </si>
  <si>
    <t>IA15244</t>
  </si>
  <si>
    <t>IA15236</t>
  </si>
  <si>
    <t>IA15232</t>
  </si>
  <si>
    <t>IA15226</t>
  </si>
  <si>
    <t>IA15224</t>
  </si>
  <si>
    <t>IA15223</t>
  </si>
  <si>
    <t>IA15218</t>
  </si>
  <si>
    <t>IA15215</t>
  </si>
  <si>
    <t>IA15212</t>
  </si>
  <si>
    <t>IA15204</t>
  </si>
  <si>
    <t>IA15189</t>
  </si>
  <si>
    <t>IA15187</t>
  </si>
  <si>
    <t>IA15185</t>
  </si>
  <si>
    <t>IA15183</t>
  </si>
  <si>
    <t>IA15180</t>
  </si>
  <si>
    <t>IA15176</t>
  </si>
  <si>
    <t>IA15172</t>
  </si>
  <si>
    <t>IA15162</t>
  </si>
  <si>
    <t>IA15135</t>
  </si>
  <si>
    <t>IA15131</t>
  </si>
  <si>
    <t>IA15114</t>
  </si>
  <si>
    <t>IA15109</t>
  </si>
  <si>
    <t>IA15106</t>
  </si>
  <si>
    <t>IA15104</t>
  </si>
  <si>
    <t>IA15097</t>
  </si>
  <si>
    <t>IA15092</t>
  </si>
  <si>
    <t>IA15090</t>
  </si>
  <si>
    <t>IA15087</t>
  </si>
  <si>
    <t>IA15051</t>
  </si>
  <si>
    <t>IA15047</t>
  </si>
  <si>
    <t>IA15022</t>
  </si>
  <si>
    <t>IA13894</t>
  </si>
  <si>
    <t>IA13873</t>
  </si>
  <si>
    <t>IA13838</t>
  </si>
  <si>
    <t>IA13836</t>
  </si>
  <si>
    <t>IA13810</t>
  </si>
  <si>
    <t>IA13780</t>
  </si>
  <si>
    <t>IA13760</t>
  </si>
  <si>
    <t>IA13744</t>
  </si>
  <si>
    <t>IA13688</t>
  </si>
  <si>
    <t>IA13683</t>
  </si>
  <si>
    <t>IA13673</t>
  </si>
  <si>
    <t>IA13670</t>
  </si>
  <si>
    <t>IA13667</t>
  </si>
  <si>
    <t>IA13657</t>
  </si>
  <si>
    <t>IA13655</t>
  </si>
  <si>
    <t>IA13654</t>
  </si>
  <si>
    <t>IA13650</t>
  </si>
  <si>
    <t>IA13647</t>
  </si>
  <si>
    <t>IA13620</t>
  </si>
  <si>
    <t>IA13600</t>
  </si>
  <si>
    <t>IA13580</t>
  </si>
  <si>
    <t>IA13549</t>
  </si>
  <si>
    <t>IA13490</t>
  </si>
  <si>
    <t>IA13473</t>
  </si>
  <si>
    <t>IA13468</t>
  </si>
  <si>
    <t>IA13458</t>
  </si>
  <si>
    <t>IA13442</t>
  </si>
  <si>
    <t>IA13440</t>
  </si>
  <si>
    <t>IA13433</t>
  </si>
  <si>
    <t>IA13430</t>
  </si>
  <si>
    <t>IA13300</t>
  </si>
  <si>
    <t>IA13268</t>
  </si>
  <si>
    <t>IA13248</t>
  </si>
  <si>
    <t>IA13244</t>
  </si>
  <si>
    <t>IA13222</t>
  </si>
  <si>
    <t>IA13212</t>
  </si>
  <si>
    <t>IA13188</t>
  </si>
  <si>
    <t>IA13160</t>
  </si>
  <si>
    <t>IA13140</t>
  </si>
  <si>
    <t>IA13074</t>
  </si>
  <si>
    <t>IA13062</t>
  </si>
  <si>
    <t>IA13052</t>
  </si>
  <si>
    <t>IA13042</t>
  </si>
  <si>
    <t>IA13030</t>
  </si>
  <si>
    <t>IA13006</t>
  </si>
  <si>
    <t>IA08849</t>
  </si>
  <si>
    <t>IA08832</t>
  </si>
  <si>
    <t>IA08770</t>
  </si>
  <si>
    <t>IA08685</t>
  </si>
  <si>
    <t>IA08675</t>
  </si>
  <si>
    <t>IA08638</t>
  </si>
  <si>
    <t>IA08634</t>
  </si>
  <si>
    <t>IA08606</t>
  </si>
  <si>
    <t>IA08560</t>
  </si>
  <si>
    <t>IA08558</t>
  </si>
  <si>
    <t>IA08549</t>
  </si>
  <si>
    <t>IA08520</t>
  </si>
  <si>
    <t>IA08436</t>
  </si>
  <si>
    <t>IA08421</t>
  </si>
  <si>
    <t>IA08372</t>
  </si>
  <si>
    <t>IA08296</t>
  </si>
  <si>
    <t>IA08141</t>
  </si>
  <si>
    <t>IA08137</t>
  </si>
  <si>
    <t>IA08078</t>
  </si>
  <si>
    <t>IA05895</t>
  </si>
  <si>
    <t>IA05893</t>
  </si>
  <si>
    <t>IA05890</t>
  </si>
  <si>
    <t>IA05887</t>
  </si>
  <si>
    <t>IA05885</t>
  </si>
  <si>
    <t>IA05873</t>
  </si>
  <si>
    <t>IA05861</t>
  </si>
  <si>
    <t>IA05858</t>
  </si>
  <si>
    <t>IA05856</t>
  </si>
  <si>
    <t>IA05854</t>
  </si>
  <si>
    <t>IA05847</t>
  </si>
  <si>
    <t>IA05842</t>
  </si>
  <si>
    <t>IA05837</t>
  </si>
  <si>
    <t>IA05819</t>
  </si>
  <si>
    <t>IA05809</t>
  </si>
  <si>
    <t>IA05792</t>
  </si>
  <si>
    <t>IA05790</t>
  </si>
  <si>
    <t>IA05789</t>
  </si>
  <si>
    <t>IA05761</t>
  </si>
  <si>
    <t>IA05756</t>
  </si>
  <si>
    <t>IA05736</t>
  </si>
  <si>
    <t>IA05697</t>
  </si>
  <si>
    <t>IA05690</t>
  </si>
  <si>
    <t>IA05686</t>
  </si>
  <si>
    <t>IA05679</t>
  </si>
  <si>
    <t>IA05674</t>
  </si>
  <si>
    <t>IA05670</t>
  </si>
  <si>
    <t>IA05667</t>
  </si>
  <si>
    <t>IA05665</t>
  </si>
  <si>
    <t>IA05664</t>
  </si>
  <si>
    <t>IA05660</t>
  </si>
  <si>
    <t>IA05659</t>
  </si>
  <si>
    <t>IA05658</t>
  </si>
  <si>
    <t>IA05656</t>
  </si>
  <si>
    <t>IA05652</t>
  </si>
  <si>
    <t>IA05649</t>
  </si>
  <si>
    <t>IA05647</t>
  </si>
  <si>
    <t>IA05642</t>
  </si>
  <si>
    <t>IA05628</t>
  </si>
  <si>
    <t>IA05604</t>
  </si>
  <si>
    <t>IA05591</t>
  </si>
  <si>
    <t>IA05585</t>
  </si>
  <si>
    <t>IA05579</t>
  </si>
  <si>
    <t>IA05576</t>
  </si>
  <si>
    <t>IA05543</t>
  </si>
  <si>
    <t>IA05541</t>
  </si>
  <si>
    <t>IA05501</t>
  </si>
  <si>
    <t>IA05495</t>
  </si>
  <si>
    <t>IA05490</t>
  </si>
  <si>
    <t>IA05483</t>
  </si>
  <si>
    <t>IA05480</t>
  </si>
  <si>
    <t>IA05475</t>
  </si>
  <si>
    <t>IA05467</t>
  </si>
  <si>
    <t>IA05425</t>
  </si>
  <si>
    <t>IA05411</t>
  </si>
  <si>
    <t>IA05400</t>
  </si>
  <si>
    <t>IA05390</t>
  </si>
  <si>
    <t>IA05368</t>
  </si>
  <si>
    <t>IA05364</t>
  </si>
  <si>
    <t>IA05361</t>
  </si>
  <si>
    <t>IA05353</t>
  </si>
  <si>
    <t>IA05347</t>
  </si>
  <si>
    <t>IA05321</t>
  </si>
  <si>
    <t>IA05315</t>
  </si>
  <si>
    <t>IA05313</t>
  </si>
  <si>
    <t>IA05310</t>
  </si>
  <si>
    <t>IA05306</t>
  </si>
  <si>
    <t>IA05284</t>
  </si>
  <si>
    <t>IA05282</t>
  </si>
  <si>
    <t>IA05264</t>
  </si>
  <si>
    <t>IA05250</t>
  </si>
  <si>
    <t>IA05240</t>
  </si>
  <si>
    <t>IA05237</t>
  </si>
  <si>
    <t>IA05234</t>
  </si>
  <si>
    <t>IA05209</t>
  </si>
  <si>
    <t>IA05206</t>
  </si>
  <si>
    <t>IA05197</t>
  </si>
  <si>
    <t>IA05190</t>
  </si>
  <si>
    <t>IA05172</t>
  </si>
  <si>
    <t>IA05154</t>
  </si>
  <si>
    <t>IA05150</t>
  </si>
  <si>
    <t>IA05147</t>
  </si>
  <si>
    <t>IA05145</t>
  </si>
  <si>
    <t>IA05142</t>
  </si>
  <si>
    <t>IA05138</t>
  </si>
  <si>
    <t>IA05134</t>
  </si>
  <si>
    <t>IA05125</t>
  </si>
  <si>
    <t>IA05120</t>
  </si>
  <si>
    <t>IA05113</t>
  </si>
  <si>
    <t>IA05107</t>
  </si>
  <si>
    <t>IA05101</t>
  </si>
  <si>
    <t>IA05093</t>
  </si>
  <si>
    <t>IA05091</t>
  </si>
  <si>
    <t>IA05086</t>
  </si>
  <si>
    <t>IA05079</t>
  </si>
  <si>
    <t>IA05059</t>
  </si>
  <si>
    <t>IA05055</t>
  </si>
  <si>
    <t>IA05051</t>
  </si>
  <si>
    <t>IA05045</t>
  </si>
  <si>
    <t>IA05044</t>
  </si>
  <si>
    <t>IA05042</t>
  </si>
  <si>
    <t>IA05040</t>
  </si>
  <si>
    <t>IA05038</t>
  </si>
  <si>
    <t>IA05036</t>
  </si>
  <si>
    <t>IA05034</t>
  </si>
  <si>
    <t>IA05031</t>
  </si>
  <si>
    <t>IA05030</t>
  </si>
  <si>
    <t>IA05021</t>
  </si>
  <si>
    <t>IA05004</t>
  </si>
  <si>
    <t>IA05002</t>
  </si>
  <si>
    <t>GICI003</t>
  </si>
  <si>
    <t>PUEBLO RROM O GITANO</t>
  </si>
  <si>
    <t>DAF0000</t>
  </si>
  <si>
    <t>ASIGNACIONES DIRECTAS ANTICIPADAS (5% DEL SGR)</t>
  </si>
  <si>
    <t>F0000</t>
  </si>
  <si>
    <t xml:space="preserve">OTROS POR DISTRIBUIR   </t>
  </si>
  <si>
    <t>DA99524</t>
  </si>
  <si>
    <t>DA99001</t>
  </si>
  <si>
    <t>DA97001</t>
  </si>
  <si>
    <t>DA95001</t>
  </si>
  <si>
    <t>DA94001</t>
  </si>
  <si>
    <t>DA90998</t>
  </si>
  <si>
    <t>90998</t>
  </si>
  <si>
    <t xml:space="preserve">MUNICIPIO INDETERMINADO CAPELLA                                                                     </t>
  </si>
  <si>
    <t>DA90997</t>
  </si>
  <si>
    <t>90997</t>
  </si>
  <si>
    <t>MUNICIPIO INDETERMINADO GIBRALTAR</t>
  </si>
  <si>
    <t>DA86885</t>
  </si>
  <si>
    <t>DA86865</t>
  </si>
  <si>
    <t>DA86757</t>
  </si>
  <si>
    <t>DA86755</t>
  </si>
  <si>
    <t>DA86571</t>
  </si>
  <si>
    <t>DA86569</t>
  </si>
  <si>
    <t>DA86568</t>
  </si>
  <si>
    <t>DA86320</t>
  </si>
  <si>
    <t>DA86001</t>
  </si>
  <si>
    <t>DA85440</t>
  </si>
  <si>
    <t>DA85430</t>
  </si>
  <si>
    <t>DA85410</t>
  </si>
  <si>
    <t>DA85325</t>
  </si>
  <si>
    <t>DA85300</t>
  </si>
  <si>
    <t>DA85279</t>
  </si>
  <si>
    <t>DA85263</t>
  </si>
  <si>
    <t>DA85250</t>
  </si>
  <si>
    <t>DA85230</t>
  </si>
  <si>
    <t>DA85225</t>
  </si>
  <si>
    <t>DA85162</t>
  </si>
  <si>
    <t>DA85139</t>
  </si>
  <si>
    <t>DA85125</t>
  </si>
  <si>
    <t>DA85010</t>
  </si>
  <si>
    <t>DA85001</t>
  </si>
  <si>
    <t>85001</t>
  </si>
  <si>
    <t xml:space="preserve">YOPAL                                             </t>
  </si>
  <si>
    <t>DA81794</t>
  </si>
  <si>
    <t>DA81736</t>
  </si>
  <si>
    <t>DA81065</t>
  </si>
  <si>
    <t>DA81001</t>
  </si>
  <si>
    <t>DA76895</t>
  </si>
  <si>
    <t>DA76892</t>
  </si>
  <si>
    <t>76892</t>
  </si>
  <si>
    <t xml:space="preserve">YUMBO                                             </t>
  </si>
  <si>
    <t>DA76890</t>
  </si>
  <si>
    <t>DA76869</t>
  </si>
  <si>
    <t>DA76834</t>
  </si>
  <si>
    <t>76834</t>
  </si>
  <si>
    <t xml:space="preserve">TULUÁ                                             </t>
  </si>
  <si>
    <t>DA76736</t>
  </si>
  <si>
    <t>DA76622</t>
  </si>
  <si>
    <t>DA76616</t>
  </si>
  <si>
    <t>DA76520</t>
  </si>
  <si>
    <t>76520</t>
  </si>
  <si>
    <t xml:space="preserve">PALMIRA                                           </t>
  </si>
  <si>
    <t>DA76403</t>
  </si>
  <si>
    <t>DA76377</t>
  </si>
  <si>
    <t>DA76364</t>
  </si>
  <si>
    <t>76364</t>
  </si>
  <si>
    <t xml:space="preserve">JAMUNDÍ                                           </t>
  </si>
  <si>
    <t>DA76306</t>
  </si>
  <si>
    <t>DA76275</t>
  </si>
  <si>
    <t>DA76250</t>
  </si>
  <si>
    <t>DA76248</t>
  </si>
  <si>
    <t>DA76243</t>
  </si>
  <si>
    <t>DA76147</t>
  </si>
  <si>
    <t>76147</t>
  </si>
  <si>
    <t xml:space="preserve">CARTAGO                                           </t>
  </si>
  <si>
    <t>DA76130</t>
  </si>
  <si>
    <t>76130</t>
  </si>
  <si>
    <t>DA76122</t>
  </si>
  <si>
    <t>DA76113</t>
  </si>
  <si>
    <t>DA76109</t>
  </si>
  <si>
    <t>DA76100</t>
  </si>
  <si>
    <t>DA76041</t>
  </si>
  <si>
    <t>DA76036</t>
  </si>
  <si>
    <t>DA76001</t>
  </si>
  <si>
    <t>76001</t>
  </si>
  <si>
    <t xml:space="preserve">CALI                                              </t>
  </si>
  <si>
    <t>DA73873</t>
  </si>
  <si>
    <t>DA73870</t>
  </si>
  <si>
    <t>DA73861</t>
  </si>
  <si>
    <t>DA73854</t>
  </si>
  <si>
    <t>DA73770</t>
  </si>
  <si>
    <t>DA73686</t>
  </si>
  <si>
    <t>DA73678</t>
  </si>
  <si>
    <t>DA73671</t>
  </si>
  <si>
    <t>DA73624</t>
  </si>
  <si>
    <t>DA73585</t>
  </si>
  <si>
    <t>DA73563</t>
  </si>
  <si>
    <t>DA73547</t>
  </si>
  <si>
    <t>DA73504</t>
  </si>
  <si>
    <t>DA73449</t>
  </si>
  <si>
    <t>DA73443</t>
  </si>
  <si>
    <t>DA73411</t>
  </si>
  <si>
    <t>DA73408</t>
  </si>
  <si>
    <t>DA73349</t>
  </si>
  <si>
    <t>DA73319</t>
  </si>
  <si>
    <t>DA73275</t>
  </si>
  <si>
    <t>DA73270</t>
  </si>
  <si>
    <t>DA73268</t>
  </si>
  <si>
    <t>73268</t>
  </si>
  <si>
    <t xml:space="preserve">ESPINAL                                           </t>
  </si>
  <si>
    <t>DA73217</t>
  </si>
  <si>
    <t>DA73200</t>
  </si>
  <si>
    <t>DA73168</t>
  </si>
  <si>
    <t>DA73148</t>
  </si>
  <si>
    <t>DA73067</t>
  </si>
  <si>
    <t>DA73055</t>
  </si>
  <si>
    <t>DA73043</t>
  </si>
  <si>
    <t>DA73030</t>
  </si>
  <si>
    <t>DA73026</t>
  </si>
  <si>
    <t>DA73001</t>
  </si>
  <si>
    <t>73001</t>
  </si>
  <si>
    <t xml:space="preserve">IBAGUÉ                                            </t>
  </si>
  <si>
    <t>DA70823</t>
  </si>
  <si>
    <t>DA70820</t>
  </si>
  <si>
    <t>DA70771</t>
  </si>
  <si>
    <t>DA70713</t>
  </si>
  <si>
    <t>DA70708</t>
  </si>
  <si>
    <t>DA70508</t>
  </si>
  <si>
    <t>DA70400</t>
  </si>
  <si>
    <t>DA70215</t>
  </si>
  <si>
    <t>DA70124</t>
  </si>
  <si>
    <t>DA70001</t>
  </si>
  <si>
    <t>DA68895</t>
  </si>
  <si>
    <t>DA68872</t>
  </si>
  <si>
    <t>DA68867</t>
  </si>
  <si>
    <t>DA68861</t>
  </si>
  <si>
    <t>DA68780</t>
  </si>
  <si>
    <t>DA68773</t>
  </si>
  <si>
    <t>DA68755</t>
  </si>
  <si>
    <t>DA68745</t>
  </si>
  <si>
    <t>DA68689</t>
  </si>
  <si>
    <t>DA68686</t>
  </si>
  <si>
    <t>DA68684</t>
  </si>
  <si>
    <t>DA68679</t>
  </si>
  <si>
    <t>DA68655</t>
  </si>
  <si>
    <t>DA68615</t>
  </si>
  <si>
    <t>DA68575</t>
  </si>
  <si>
    <t>DA68549</t>
  </si>
  <si>
    <t>DA68547</t>
  </si>
  <si>
    <t>68547</t>
  </si>
  <si>
    <t xml:space="preserve">PIEDECUESTA                                       </t>
  </si>
  <si>
    <t>DA68522</t>
  </si>
  <si>
    <t>DA68500</t>
  </si>
  <si>
    <t>DA68498</t>
  </si>
  <si>
    <t>DA68444</t>
  </si>
  <si>
    <t>DA68432</t>
  </si>
  <si>
    <t>DA68425</t>
  </si>
  <si>
    <t>DA68418</t>
  </si>
  <si>
    <t>DA68406</t>
  </si>
  <si>
    <t>DA68397</t>
  </si>
  <si>
    <t>DA68385</t>
  </si>
  <si>
    <t>DA68377</t>
  </si>
  <si>
    <t>DA68320</t>
  </si>
  <si>
    <t>DA68307</t>
  </si>
  <si>
    <t>68307</t>
  </si>
  <si>
    <t xml:space="preserve">GIRÓN                                             </t>
  </si>
  <si>
    <t>DA68298</t>
  </si>
  <si>
    <t>DA68266</t>
  </si>
  <si>
    <t>DA68264</t>
  </si>
  <si>
    <t>DA68235</t>
  </si>
  <si>
    <t>DA68229</t>
  </si>
  <si>
    <t>DA68211</t>
  </si>
  <si>
    <t>DA68190</t>
  </si>
  <si>
    <t>DA68169</t>
  </si>
  <si>
    <t>DA68167</t>
  </si>
  <si>
    <t>DA68160</t>
  </si>
  <si>
    <t>DA68147</t>
  </si>
  <si>
    <t>DA68132</t>
  </si>
  <si>
    <t>DA68121</t>
  </si>
  <si>
    <t>DA68101</t>
  </si>
  <si>
    <t>DA68092</t>
  </si>
  <si>
    <t>DA68081</t>
  </si>
  <si>
    <t>68081</t>
  </si>
  <si>
    <t xml:space="preserve">BARRANCABERMEJA                                   </t>
  </si>
  <si>
    <t>DA68079</t>
  </si>
  <si>
    <t>DA68051</t>
  </si>
  <si>
    <t>DA68020</t>
  </si>
  <si>
    <t>DA68013</t>
  </si>
  <si>
    <t>DA68001</t>
  </si>
  <si>
    <t>68001</t>
  </si>
  <si>
    <t xml:space="preserve">BUCARAMANGA                                       </t>
  </si>
  <si>
    <t>DA66687</t>
  </si>
  <si>
    <t>DA66682</t>
  </si>
  <si>
    <t>DA66594</t>
  </si>
  <si>
    <t>DA66572</t>
  </si>
  <si>
    <t>DA66456</t>
  </si>
  <si>
    <t>DA66400</t>
  </si>
  <si>
    <t>DA66088</t>
  </si>
  <si>
    <t>DA66075</t>
  </si>
  <si>
    <t>DA66045</t>
  </si>
  <si>
    <t>DA66001</t>
  </si>
  <si>
    <t>66001</t>
  </si>
  <si>
    <t xml:space="preserve">PEREIRA                                           </t>
  </si>
  <si>
    <t>DA63548</t>
  </si>
  <si>
    <t>DA63401</t>
  </si>
  <si>
    <t>DA63302</t>
  </si>
  <si>
    <t>DA63130</t>
  </si>
  <si>
    <t>DA54874</t>
  </si>
  <si>
    <t>DA54820</t>
  </si>
  <si>
    <t>DA54810</t>
  </si>
  <si>
    <t>DA54720</t>
  </si>
  <si>
    <t>DA54680</t>
  </si>
  <si>
    <t>DA54673</t>
  </si>
  <si>
    <t>DA54660</t>
  </si>
  <si>
    <t>DA54520</t>
  </si>
  <si>
    <t>DA54518</t>
  </si>
  <si>
    <t>DA54498</t>
  </si>
  <si>
    <t>DA54405</t>
  </si>
  <si>
    <t>DA54385</t>
  </si>
  <si>
    <t>DA54377</t>
  </si>
  <si>
    <t>DA54347</t>
  </si>
  <si>
    <t>DA54261</t>
  </si>
  <si>
    <t>DA54245</t>
  </si>
  <si>
    <t>DA54239</t>
  </si>
  <si>
    <t>DA54174</t>
  </si>
  <si>
    <t>DA54172</t>
  </si>
  <si>
    <t>DA54125</t>
  </si>
  <si>
    <t>DA54109</t>
  </si>
  <si>
    <t>DA54099</t>
  </si>
  <si>
    <t>DA54051</t>
  </si>
  <si>
    <t>DA54003</t>
  </si>
  <si>
    <t>DA54001</t>
  </si>
  <si>
    <t>54001</t>
  </si>
  <si>
    <t xml:space="preserve">CÚCUTA                                            </t>
  </si>
  <si>
    <t>DA52885</t>
  </si>
  <si>
    <t>DA52786</t>
  </si>
  <si>
    <t>DA52720</t>
  </si>
  <si>
    <t>DA52696</t>
  </si>
  <si>
    <t>DA52693</t>
  </si>
  <si>
    <t>DA52683</t>
  </si>
  <si>
    <t>DA52678</t>
  </si>
  <si>
    <t>DA52621</t>
  </si>
  <si>
    <t>DA52585</t>
  </si>
  <si>
    <t>DA52560</t>
  </si>
  <si>
    <t>DA52506</t>
  </si>
  <si>
    <t>DA52427</t>
  </si>
  <si>
    <t>DA52418</t>
  </si>
  <si>
    <t>DA52399</t>
  </si>
  <si>
    <t>DA52385</t>
  </si>
  <si>
    <t>DA52356</t>
  </si>
  <si>
    <t>DA52354</t>
  </si>
  <si>
    <t>DA52352</t>
  </si>
  <si>
    <t>DA52287</t>
  </si>
  <si>
    <t>DA52260</t>
  </si>
  <si>
    <t>DA52250</t>
  </si>
  <si>
    <t>DA52079</t>
  </si>
  <si>
    <t>DA52001</t>
  </si>
  <si>
    <t>52001</t>
  </si>
  <si>
    <t xml:space="preserve">PASTO                                             </t>
  </si>
  <si>
    <t>DA50711</t>
  </si>
  <si>
    <t>DA50689</t>
  </si>
  <si>
    <t>DA50680</t>
  </si>
  <si>
    <t>DA50606</t>
  </si>
  <si>
    <t>DA50573</t>
  </si>
  <si>
    <t>DA50568</t>
  </si>
  <si>
    <t>DA50370</t>
  </si>
  <si>
    <t>DA50318</t>
  </si>
  <si>
    <t>DA50313</t>
  </si>
  <si>
    <t>DA50287</t>
  </si>
  <si>
    <t>DA50270</t>
  </si>
  <si>
    <t>DA50251</t>
  </si>
  <si>
    <t>DA50226</t>
  </si>
  <si>
    <t>DA50223</t>
  </si>
  <si>
    <t>DA50150</t>
  </si>
  <si>
    <t>DA50124</t>
  </si>
  <si>
    <t>DA50110</t>
  </si>
  <si>
    <t>DA50006</t>
  </si>
  <si>
    <t>50006</t>
  </si>
  <si>
    <t xml:space="preserve">ACACÍAS                                           </t>
  </si>
  <si>
    <t>DA50001</t>
  </si>
  <si>
    <t>50001</t>
  </si>
  <si>
    <t xml:space="preserve">VILLAVICENCIO                                     </t>
  </si>
  <si>
    <t>DA47980</t>
  </si>
  <si>
    <t>DA47745</t>
  </si>
  <si>
    <t>DA47707</t>
  </si>
  <si>
    <t>DA47555</t>
  </si>
  <si>
    <t>DA47288</t>
  </si>
  <si>
    <t>DA47245</t>
  </si>
  <si>
    <t>DA47189</t>
  </si>
  <si>
    <t>DA47058</t>
  </si>
  <si>
    <t>DA47053</t>
  </si>
  <si>
    <t>DA47030</t>
  </si>
  <si>
    <t>DA47001</t>
  </si>
  <si>
    <t>DA44847</t>
  </si>
  <si>
    <t>DA44560</t>
  </si>
  <si>
    <t>DA44430</t>
  </si>
  <si>
    <t>DA44378</t>
  </si>
  <si>
    <t>DA44090</t>
  </si>
  <si>
    <t>DA44078</t>
  </si>
  <si>
    <t>DA44035</t>
  </si>
  <si>
    <t>DA44001</t>
  </si>
  <si>
    <t>DA41885</t>
  </si>
  <si>
    <t>DA41872</t>
  </si>
  <si>
    <t>DA41801</t>
  </si>
  <si>
    <t>DA41799</t>
  </si>
  <si>
    <t>DA41797</t>
  </si>
  <si>
    <t>DA41791</t>
  </si>
  <si>
    <t>DA41676</t>
  </si>
  <si>
    <t>DA41668</t>
  </si>
  <si>
    <t>DA41615</t>
  </si>
  <si>
    <t>DA41551</t>
  </si>
  <si>
    <t>41551</t>
  </si>
  <si>
    <t xml:space="preserve">PITALITO                                          </t>
  </si>
  <si>
    <t>DA41524</t>
  </si>
  <si>
    <t>DA41518</t>
  </si>
  <si>
    <t>DA41483</t>
  </si>
  <si>
    <t>DA41396</t>
  </si>
  <si>
    <t>DA41357</t>
  </si>
  <si>
    <t>DA41349</t>
  </si>
  <si>
    <t>DA41298</t>
  </si>
  <si>
    <t>DA41132</t>
  </si>
  <si>
    <t>DA41026</t>
  </si>
  <si>
    <t>DA41016</t>
  </si>
  <si>
    <t>DA41001</t>
  </si>
  <si>
    <t>41001</t>
  </si>
  <si>
    <t xml:space="preserve">NEIVA                                             </t>
  </si>
  <si>
    <t>DA27810</t>
  </si>
  <si>
    <t>DA27800</t>
  </si>
  <si>
    <t>DA27787</t>
  </si>
  <si>
    <t>DA27745</t>
  </si>
  <si>
    <t>DA27600</t>
  </si>
  <si>
    <t>DA27580</t>
  </si>
  <si>
    <t>DA27495</t>
  </si>
  <si>
    <t>DA27491</t>
  </si>
  <si>
    <t>DA27450</t>
  </si>
  <si>
    <t>DA27430</t>
  </si>
  <si>
    <t>DA27425</t>
  </si>
  <si>
    <t>DA27413</t>
  </si>
  <si>
    <t>DA27361</t>
  </si>
  <si>
    <t>DA27245</t>
  </si>
  <si>
    <t>DA27205</t>
  </si>
  <si>
    <t>DA27160</t>
  </si>
  <si>
    <t>DA27135</t>
  </si>
  <si>
    <t>DA27073</t>
  </si>
  <si>
    <t>DA27050</t>
  </si>
  <si>
    <t>DA27006</t>
  </si>
  <si>
    <t>DA27001</t>
  </si>
  <si>
    <t>DA25899</t>
  </si>
  <si>
    <t>25899</t>
  </si>
  <si>
    <t xml:space="preserve">ZIPAQUIRÁ                                         </t>
  </si>
  <si>
    <t>DA25875</t>
  </si>
  <si>
    <t>DA25873</t>
  </si>
  <si>
    <t>DA25851</t>
  </si>
  <si>
    <t>DA25845</t>
  </si>
  <si>
    <t>DA25843</t>
  </si>
  <si>
    <t>DA25839</t>
  </si>
  <si>
    <t>DA25817</t>
  </si>
  <si>
    <t>25817</t>
  </si>
  <si>
    <t xml:space="preserve">TOCANCIPÁ                                         </t>
  </si>
  <si>
    <t>DA25815</t>
  </si>
  <si>
    <t>DA25807</t>
  </si>
  <si>
    <t>DA25793</t>
  </si>
  <si>
    <t>DA25785</t>
  </si>
  <si>
    <t>DA25781</t>
  </si>
  <si>
    <t>DA25772</t>
  </si>
  <si>
    <t>DA25758</t>
  </si>
  <si>
    <t>25758</t>
  </si>
  <si>
    <t xml:space="preserve">SOPÓ                                              </t>
  </si>
  <si>
    <t>DA25754</t>
  </si>
  <si>
    <t>25754</t>
  </si>
  <si>
    <t xml:space="preserve">SOACHA                                            </t>
  </si>
  <si>
    <t>DA25745</t>
  </si>
  <si>
    <t>DA25736</t>
  </si>
  <si>
    <t>DA25662</t>
  </si>
  <si>
    <t>DA25658</t>
  </si>
  <si>
    <t>DA25653</t>
  </si>
  <si>
    <t>DA25612</t>
  </si>
  <si>
    <t>25612</t>
  </si>
  <si>
    <t>DA25599</t>
  </si>
  <si>
    <t>DA25594</t>
  </si>
  <si>
    <t>DA25592</t>
  </si>
  <si>
    <t>DA25572</t>
  </si>
  <si>
    <t>DA25530</t>
  </si>
  <si>
    <t>DA25513</t>
  </si>
  <si>
    <t>DA25488</t>
  </si>
  <si>
    <t>DA25486</t>
  </si>
  <si>
    <t>DA25483</t>
  </si>
  <si>
    <t>DA25473</t>
  </si>
  <si>
    <t>25473</t>
  </si>
  <si>
    <t>DA25438</t>
  </si>
  <si>
    <t>DA25436</t>
  </si>
  <si>
    <t>DA25430</t>
  </si>
  <si>
    <t>25430</t>
  </si>
  <si>
    <t xml:space="preserve">MADRID                                            </t>
  </si>
  <si>
    <t>DA25426</t>
  </si>
  <si>
    <t>DA25407</t>
  </si>
  <si>
    <t>DA25402</t>
  </si>
  <si>
    <t>DA25372</t>
  </si>
  <si>
    <t>DA25368</t>
  </si>
  <si>
    <t>DA25339</t>
  </si>
  <si>
    <t>DA25335</t>
  </si>
  <si>
    <t>DA25326</t>
  </si>
  <si>
    <t>DA25324</t>
  </si>
  <si>
    <t>DA25322</t>
  </si>
  <si>
    <t>DA25320</t>
  </si>
  <si>
    <t>DA25317</t>
  </si>
  <si>
    <t>DA25307</t>
  </si>
  <si>
    <t>25307</t>
  </si>
  <si>
    <t xml:space="preserve">GIRARDOT                                          </t>
  </si>
  <si>
    <t>DA25297</t>
  </si>
  <si>
    <t>DA25295</t>
  </si>
  <si>
    <t>DA25293</t>
  </si>
  <si>
    <t>DA25281</t>
  </si>
  <si>
    <t>DA25260</t>
  </si>
  <si>
    <t>DA25224</t>
  </si>
  <si>
    <t>DA25200</t>
  </si>
  <si>
    <t>DA25183</t>
  </si>
  <si>
    <t>DA25178</t>
  </si>
  <si>
    <t>DA25175</t>
  </si>
  <si>
    <t>25175</t>
  </si>
  <si>
    <t xml:space="preserve">CHÍA                                              </t>
  </si>
  <si>
    <t>DA25168</t>
  </si>
  <si>
    <t>DA25154</t>
  </si>
  <si>
    <t>DA25151</t>
  </si>
  <si>
    <t>DA25148</t>
  </si>
  <si>
    <t>DA25126</t>
  </si>
  <si>
    <t>25126</t>
  </si>
  <si>
    <t xml:space="preserve">CAJICÁ                                            </t>
  </si>
  <si>
    <t>DA25099</t>
  </si>
  <si>
    <t>DA25086</t>
  </si>
  <si>
    <t>DA25035</t>
  </si>
  <si>
    <t>DA25001</t>
  </si>
  <si>
    <t>DA23855</t>
  </si>
  <si>
    <t>DA23807</t>
  </si>
  <si>
    <t>DA23682</t>
  </si>
  <si>
    <t>DA23678</t>
  </si>
  <si>
    <t>DA23660</t>
  </si>
  <si>
    <t>DA23586</t>
  </si>
  <si>
    <t>DA23580</t>
  </si>
  <si>
    <t>DA23574</t>
  </si>
  <si>
    <t>DA23570</t>
  </si>
  <si>
    <t>DA23555</t>
  </si>
  <si>
    <t>DA23466</t>
  </si>
  <si>
    <t>DA23464</t>
  </si>
  <si>
    <t>DA23419</t>
  </si>
  <si>
    <t>DA23417</t>
  </si>
  <si>
    <t>DA23350</t>
  </si>
  <si>
    <t>DA23189</t>
  </si>
  <si>
    <t>DA23162</t>
  </si>
  <si>
    <t>DA23079</t>
  </si>
  <si>
    <t>DA23068</t>
  </si>
  <si>
    <t>DA23001</t>
  </si>
  <si>
    <t>DA20787</t>
  </si>
  <si>
    <t>DA20770</t>
  </si>
  <si>
    <t>DA20750</t>
  </si>
  <si>
    <t>DA20710</t>
  </si>
  <si>
    <t>DA20621</t>
  </si>
  <si>
    <t>DA20614</t>
  </si>
  <si>
    <t>DA20517</t>
  </si>
  <si>
    <t>DA20443</t>
  </si>
  <si>
    <t>DA20400</t>
  </si>
  <si>
    <t>DA20383</t>
  </si>
  <si>
    <t>DA20295</t>
  </si>
  <si>
    <t>DA20250</t>
  </si>
  <si>
    <t>DA20238</t>
  </si>
  <si>
    <t>DA20228</t>
  </si>
  <si>
    <t>DA20178</t>
  </si>
  <si>
    <t>DA20175</t>
  </si>
  <si>
    <t>DA20060</t>
  </si>
  <si>
    <t>DA20045</t>
  </si>
  <si>
    <t>DA20032</t>
  </si>
  <si>
    <t>DA20013</t>
  </si>
  <si>
    <t>DA20011</t>
  </si>
  <si>
    <t>DA20001</t>
  </si>
  <si>
    <t>DA19845</t>
  </si>
  <si>
    <t>DA19824</t>
  </si>
  <si>
    <t>DA19821</t>
  </si>
  <si>
    <t>DA19809</t>
  </si>
  <si>
    <t>DA19807</t>
  </si>
  <si>
    <t>DA19780</t>
  </si>
  <si>
    <t>DA19701</t>
  </si>
  <si>
    <t>DA19698</t>
  </si>
  <si>
    <t>DA19622</t>
  </si>
  <si>
    <t>DA19585</t>
  </si>
  <si>
    <t>DA19573</t>
  </si>
  <si>
    <t>DA19533</t>
  </si>
  <si>
    <t>DA19532</t>
  </si>
  <si>
    <t>DA19517</t>
  </si>
  <si>
    <t>DA19473</t>
  </si>
  <si>
    <t>DA19455</t>
  </si>
  <si>
    <t>DA19450</t>
  </si>
  <si>
    <t>DA19418</t>
  </si>
  <si>
    <t>DA19392</t>
  </si>
  <si>
    <t>DA19318</t>
  </si>
  <si>
    <t>DA19300</t>
  </si>
  <si>
    <t>DA19256</t>
  </si>
  <si>
    <t>DA19212</t>
  </si>
  <si>
    <t>DA19142</t>
  </si>
  <si>
    <t>DA19130</t>
  </si>
  <si>
    <t>DA19110</t>
  </si>
  <si>
    <t>DA19022</t>
  </si>
  <si>
    <t>DA19001</t>
  </si>
  <si>
    <t>19001</t>
  </si>
  <si>
    <t xml:space="preserve">POPAYÁN                                           </t>
  </si>
  <si>
    <t>DA18756</t>
  </si>
  <si>
    <t>DA18592</t>
  </si>
  <si>
    <t>DA18479</t>
  </si>
  <si>
    <t>DA18256</t>
  </si>
  <si>
    <t>DA18247</t>
  </si>
  <si>
    <t>DA18029</t>
  </si>
  <si>
    <t>DA18001</t>
  </si>
  <si>
    <t>DA17877</t>
  </si>
  <si>
    <t>DA17867</t>
  </si>
  <si>
    <t>DA17777</t>
  </si>
  <si>
    <t>DA17653</t>
  </si>
  <si>
    <t>DA17614</t>
  </si>
  <si>
    <t>DA17541</t>
  </si>
  <si>
    <t>DA17524</t>
  </si>
  <si>
    <t>DA17513</t>
  </si>
  <si>
    <t>DA17486</t>
  </si>
  <si>
    <t>DA17442</t>
  </si>
  <si>
    <t>DA17388</t>
  </si>
  <si>
    <t>DA17380</t>
  </si>
  <si>
    <t>DA17272</t>
  </si>
  <si>
    <t>DA17174</t>
  </si>
  <si>
    <t>DA17088</t>
  </si>
  <si>
    <t>DA17042</t>
  </si>
  <si>
    <t>DA17013</t>
  </si>
  <si>
    <t>DA17001</t>
  </si>
  <si>
    <t>17001</t>
  </si>
  <si>
    <t xml:space="preserve">MANIZALES                                         </t>
  </si>
  <si>
    <t>DA15861</t>
  </si>
  <si>
    <t>DA15842</t>
  </si>
  <si>
    <t>DA15837</t>
  </si>
  <si>
    <t>DA15832</t>
  </si>
  <si>
    <t>DA15822</t>
  </si>
  <si>
    <t>DA15820</t>
  </si>
  <si>
    <t>DA15810</t>
  </si>
  <si>
    <t>DA15806</t>
  </si>
  <si>
    <t>DA15798</t>
  </si>
  <si>
    <t>DA15790</t>
  </si>
  <si>
    <t>DA15778</t>
  </si>
  <si>
    <t>DA15776</t>
  </si>
  <si>
    <t>DA15774</t>
  </si>
  <si>
    <t>DA15764</t>
  </si>
  <si>
    <t>DA15763</t>
  </si>
  <si>
    <t>DA15762</t>
  </si>
  <si>
    <t>DA15761</t>
  </si>
  <si>
    <t>DA15759</t>
  </si>
  <si>
    <t>15759</t>
  </si>
  <si>
    <t xml:space="preserve">SOGAMOSO                                          </t>
  </si>
  <si>
    <t>DA15757</t>
  </si>
  <si>
    <t>DA15755</t>
  </si>
  <si>
    <t>DA15753</t>
  </si>
  <si>
    <t>DA15723</t>
  </si>
  <si>
    <t>DA15720</t>
  </si>
  <si>
    <t>DA15693</t>
  </si>
  <si>
    <t>DA15686</t>
  </si>
  <si>
    <t>DA15681</t>
  </si>
  <si>
    <t>DA15673</t>
  </si>
  <si>
    <t>DA15667</t>
  </si>
  <si>
    <t>DA15646</t>
  </si>
  <si>
    <t>DA15638</t>
  </si>
  <si>
    <t>DA15632</t>
  </si>
  <si>
    <t>DA15621</t>
  </si>
  <si>
    <t>DA15600</t>
  </si>
  <si>
    <t>DA15599</t>
  </si>
  <si>
    <t>DA15580</t>
  </si>
  <si>
    <t>DA15572</t>
  </si>
  <si>
    <t>15572</t>
  </si>
  <si>
    <t xml:space="preserve">PUERTO BOYACÁ                                     </t>
  </si>
  <si>
    <t>DA15542</t>
  </si>
  <si>
    <t>DA15537</t>
  </si>
  <si>
    <t>DA15531</t>
  </si>
  <si>
    <t>DA15516</t>
  </si>
  <si>
    <t>DA15514</t>
  </si>
  <si>
    <t>DA15507</t>
  </si>
  <si>
    <t>DA15500</t>
  </si>
  <si>
    <t>DA15491</t>
  </si>
  <si>
    <t>DA15480</t>
  </si>
  <si>
    <t>DA15476</t>
  </si>
  <si>
    <t>DA15469</t>
  </si>
  <si>
    <t>DA15466</t>
  </si>
  <si>
    <t>DA15464</t>
  </si>
  <si>
    <t>DA15455</t>
  </si>
  <si>
    <t>DA15442</t>
  </si>
  <si>
    <t>DA15425</t>
  </si>
  <si>
    <t>DA15407</t>
  </si>
  <si>
    <t>DA15403</t>
  </si>
  <si>
    <t>DA15401</t>
  </si>
  <si>
    <t>DA15368</t>
  </si>
  <si>
    <t>DA15367</t>
  </si>
  <si>
    <t>DA15362</t>
  </si>
  <si>
    <t>DA15325</t>
  </si>
  <si>
    <t>DA15322</t>
  </si>
  <si>
    <t>DA15317</t>
  </si>
  <si>
    <t>DA15299</t>
  </si>
  <si>
    <t>DA15296</t>
  </si>
  <si>
    <t>DA15293</t>
  </si>
  <si>
    <t>DA15272</t>
  </si>
  <si>
    <t>DA15248</t>
  </si>
  <si>
    <t>DA15238</t>
  </si>
  <si>
    <t>15238</t>
  </si>
  <si>
    <t xml:space="preserve">DUITAMA                                           </t>
  </si>
  <si>
    <t>DA15236</t>
  </si>
  <si>
    <t>DA15226</t>
  </si>
  <si>
    <t>DA15224</t>
  </si>
  <si>
    <t>DA15223</t>
  </si>
  <si>
    <t>DA15215</t>
  </si>
  <si>
    <t>DA15212</t>
  </si>
  <si>
    <t>DA15187</t>
  </si>
  <si>
    <t>DA15185</t>
  </si>
  <si>
    <t>DA15183</t>
  </si>
  <si>
    <t>DA15180</t>
  </si>
  <si>
    <t>DA15131</t>
  </si>
  <si>
    <t>DA15114</t>
  </si>
  <si>
    <t>DA15109</t>
  </si>
  <si>
    <t>DA15106</t>
  </si>
  <si>
    <t>DA15104</t>
  </si>
  <si>
    <t>DA15097</t>
  </si>
  <si>
    <t>DA15092</t>
  </si>
  <si>
    <t>DA15090</t>
  </si>
  <si>
    <t>DA15051</t>
  </si>
  <si>
    <t>DA15022</t>
  </si>
  <si>
    <t>DA15001</t>
  </si>
  <si>
    <t>15001</t>
  </si>
  <si>
    <t xml:space="preserve">TUNJA                                             </t>
  </si>
  <si>
    <t>DA13894</t>
  </si>
  <si>
    <t>DA13838</t>
  </si>
  <si>
    <t>DA13836</t>
  </si>
  <si>
    <t>DA13810</t>
  </si>
  <si>
    <t>DA13780</t>
  </si>
  <si>
    <t>DA13744</t>
  </si>
  <si>
    <t>DA13688</t>
  </si>
  <si>
    <t>DA13683</t>
  </si>
  <si>
    <t>DA13673</t>
  </si>
  <si>
    <t>DA13667</t>
  </si>
  <si>
    <t>DA13657</t>
  </si>
  <si>
    <t>DA13655</t>
  </si>
  <si>
    <t>DA13600</t>
  </si>
  <si>
    <t>DA13580</t>
  </si>
  <si>
    <t>DA13490</t>
  </si>
  <si>
    <t>DA13473</t>
  </si>
  <si>
    <t>DA13458</t>
  </si>
  <si>
    <t>DA13442</t>
  </si>
  <si>
    <t>DA13440</t>
  </si>
  <si>
    <t>DA13433</t>
  </si>
  <si>
    <t>DA13430</t>
  </si>
  <si>
    <t>DA13300</t>
  </si>
  <si>
    <t>DA13244</t>
  </si>
  <si>
    <t>DA13212</t>
  </si>
  <si>
    <t>DA13188</t>
  </si>
  <si>
    <t>DA13160</t>
  </si>
  <si>
    <t>DA13074</t>
  </si>
  <si>
    <t>DA13062</t>
  </si>
  <si>
    <t>DA13042</t>
  </si>
  <si>
    <t>DA13030</t>
  </si>
  <si>
    <t>DA13006</t>
  </si>
  <si>
    <t>DA13001</t>
  </si>
  <si>
    <t>13001</t>
  </si>
  <si>
    <t xml:space="preserve">CARTAGENA                                         </t>
  </si>
  <si>
    <t>DA11001</t>
  </si>
  <si>
    <t xml:space="preserve">BOGOTÁ D.C.                                       </t>
  </si>
  <si>
    <t>11001</t>
  </si>
  <si>
    <t>DA08832</t>
  </si>
  <si>
    <t>DA08685</t>
  </si>
  <si>
    <t>DA08638</t>
  </si>
  <si>
    <t>DA08634</t>
  </si>
  <si>
    <t>DA08606</t>
  </si>
  <si>
    <t>DA08573</t>
  </si>
  <si>
    <t>08573</t>
  </si>
  <si>
    <t xml:space="preserve">PUERTO COLOMBIA                                   </t>
  </si>
  <si>
    <t>DA08520</t>
  </si>
  <si>
    <t>DA08436</t>
  </si>
  <si>
    <t>DA08433</t>
  </si>
  <si>
    <t>08433</t>
  </si>
  <si>
    <t xml:space="preserve">MALAMBO                                           </t>
  </si>
  <si>
    <t>DA08421</t>
  </si>
  <si>
    <t>DA08372</t>
  </si>
  <si>
    <t>DA08078</t>
  </si>
  <si>
    <t>DA08001</t>
  </si>
  <si>
    <t>08001</t>
  </si>
  <si>
    <t xml:space="preserve">BARRANQUILLA                                      </t>
  </si>
  <si>
    <t>DA05895</t>
  </si>
  <si>
    <t>DA05893</t>
  </si>
  <si>
    <t>DA05890</t>
  </si>
  <si>
    <t>DA05887</t>
  </si>
  <si>
    <t>DA05885</t>
  </si>
  <si>
    <t>DA05873</t>
  </si>
  <si>
    <t>DA05861</t>
  </si>
  <si>
    <t>DA05858</t>
  </si>
  <si>
    <t>DA05856</t>
  </si>
  <si>
    <t>DA05854</t>
  </si>
  <si>
    <t>DA05847</t>
  </si>
  <si>
    <t>DA05842</t>
  </si>
  <si>
    <t>DA05837</t>
  </si>
  <si>
    <t>DA05819</t>
  </si>
  <si>
    <t>DA05809</t>
  </si>
  <si>
    <t>DA05792</t>
  </si>
  <si>
    <t>DA05790</t>
  </si>
  <si>
    <t>DA05761</t>
  </si>
  <si>
    <t>DA05756</t>
  </si>
  <si>
    <t>DA05736</t>
  </si>
  <si>
    <t>DA05690</t>
  </si>
  <si>
    <t>DA05686</t>
  </si>
  <si>
    <t>DA05679</t>
  </si>
  <si>
    <t>DA05674</t>
  </si>
  <si>
    <t>DA05670</t>
  </si>
  <si>
    <t>DA05667</t>
  </si>
  <si>
    <t>DA05664</t>
  </si>
  <si>
    <t>DA05660</t>
  </si>
  <si>
    <t>DA05656</t>
  </si>
  <si>
    <t>DA05649</t>
  </si>
  <si>
    <t>DA05642</t>
  </si>
  <si>
    <t>DA05615</t>
  </si>
  <si>
    <t>05615</t>
  </si>
  <si>
    <t>DA05607</t>
  </si>
  <si>
    <t>05607</t>
  </si>
  <si>
    <t xml:space="preserve">RETIRO                                            </t>
  </si>
  <si>
    <t>DA05604</t>
  </si>
  <si>
    <t>DA05591</t>
  </si>
  <si>
    <t>DA05585</t>
  </si>
  <si>
    <t>DA05579</t>
  </si>
  <si>
    <t>DA05495</t>
  </si>
  <si>
    <t>DA05480</t>
  </si>
  <si>
    <t>DA05467</t>
  </si>
  <si>
    <t>DA05440</t>
  </si>
  <si>
    <t>05440</t>
  </si>
  <si>
    <t xml:space="preserve">MARINILLA                                         </t>
  </si>
  <si>
    <t>DA05425</t>
  </si>
  <si>
    <t>DA05400</t>
  </si>
  <si>
    <t>DA05390</t>
  </si>
  <si>
    <t>DA05376</t>
  </si>
  <si>
    <t>05376</t>
  </si>
  <si>
    <t xml:space="preserve">LA CEJA                                           </t>
  </si>
  <si>
    <t>DA05360</t>
  </si>
  <si>
    <t>05360</t>
  </si>
  <si>
    <t xml:space="preserve">ITAGUI                                            </t>
  </si>
  <si>
    <t>DA05347</t>
  </si>
  <si>
    <t>DA05310</t>
  </si>
  <si>
    <t>DA05308</t>
  </si>
  <si>
    <t>05308</t>
  </si>
  <si>
    <t xml:space="preserve">GIRARDOTA                                         </t>
  </si>
  <si>
    <t>DA05284</t>
  </si>
  <si>
    <t>DA05282</t>
  </si>
  <si>
    <t>DA05266</t>
  </si>
  <si>
    <t>05266</t>
  </si>
  <si>
    <t xml:space="preserve">ENVIGADO                                          </t>
  </si>
  <si>
    <t>DA05250</t>
  </si>
  <si>
    <t>DA05240</t>
  </si>
  <si>
    <t>DA05237</t>
  </si>
  <si>
    <t>DA05234</t>
  </si>
  <si>
    <t>DA05212</t>
  </si>
  <si>
    <t>05212</t>
  </si>
  <si>
    <t xml:space="preserve">COPACABANA                                        </t>
  </si>
  <si>
    <t>DA05197</t>
  </si>
  <si>
    <t>DA05190</t>
  </si>
  <si>
    <t>DA05172</t>
  </si>
  <si>
    <t>DA05154</t>
  </si>
  <si>
    <t>DA05150</t>
  </si>
  <si>
    <t>DA05147</t>
  </si>
  <si>
    <t>DA05142</t>
  </si>
  <si>
    <t>DA05138</t>
  </si>
  <si>
    <t>DA05129</t>
  </si>
  <si>
    <t>05129</t>
  </si>
  <si>
    <t>DA05120</t>
  </si>
  <si>
    <t>DA05113</t>
  </si>
  <si>
    <t>DA05107</t>
  </si>
  <si>
    <t>DA05093</t>
  </si>
  <si>
    <t>DA05088</t>
  </si>
  <si>
    <t>05088</t>
  </si>
  <si>
    <t xml:space="preserve">BELLO                                             </t>
  </si>
  <si>
    <t>DA05086</t>
  </si>
  <si>
    <t>DA05079</t>
  </si>
  <si>
    <t>DA05059</t>
  </si>
  <si>
    <t>DA05055</t>
  </si>
  <si>
    <t>DA05045</t>
  </si>
  <si>
    <t>DA05044</t>
  </si>
  <si>
    <t>DA05042</t>
  </si>
  <si>
    <t>DA05040</t>
  </si>
  <si>
    <t>DA05036</t>
  </si>
  <si>
    <t>DA05034</t>
  </si>
  <si>
    <t>DA05031</t>
  </si>
  <si>
    <t>DA05030</t>
  </si>
  <si>
    <t>DA05004</t>
  </si>
  <si>
    <t>DA05002</t>
  </si>
  <si>
    <t>DA05001</t>
  </si>
  <si>
    <t>05001</t>
  </si>
  <si>
    <t xml:space="preserve">MEDELLÍN                                          </t>
  </si>
  <si>
    <t>AR99000</t>
  </si>
  <si>
    <t xml:space="preserve">ASIGNACIÓN PARA LA INVERSIÓN REGIONAL - DEPARTAMENTOS </t>
  </si>
  <si>
    <t>99000</t>
  </si>
  <si>
    <t>VICHADA</t>
  </si>
  <si>
    <t>AR97000</t>
  </si>
  <si>
    <t>97000</t>
  </si>
  <si>
    <t>VAUPÉS</t>
  </si>
  <si>
    <t>AR95000</t>
  </si>
  <si>
    <t>95000</t>
  </si>
  <si>
    <t>GUAVIARE</t>
  </si>
  <si>
    <t>AR94000</t>
  </si>
  <si>
    <t>94000</t>
  </si>
  <si>
    <t>GUAINÍA</t>
  </si>
  <si>
    <t>AR91000</t>
  </si>
  <si>
    <t>91000</t>
  </si>
  <si>
    <t xml:space="preserve">AMAZONAS                                  </t>
  </si>
  <si>
    <t>AR88000</t>
  </si>
  <si>
    <t>ARCHIPIÉLAGO DE SAN ANDRÉS, PROVIDENCIA Y SANTA CATALINA</t>
  </si>
  <si>
    <t>AR86000</t>
  </si>
  <si>
    <t>86000</t>
  </si>
  <si>
    <t>PUTUMAYO</t>
  </si>
  <si>
    <t>AR85000</t>
  </si>
  <si>
    <t>85000</t>
  </si>
  <si>
    <t>CASANARE</t>
  </si>
  <si>
    <t>AR81000</t>
  </si>
  <si>
    <t>81000</t>
  </si>
  <si>
    <t>ARAUCA</t>
  </si>
  <si>
    <t>AR76000</t>
  </si>
  <si>
    <t>76000</t>
  </si>
  <si>
    <t>VALLE DEL CAUCA</t>
  </si>
  <si>
    <t>AR73000</t>
  </si>
  <si>
    <t>73000</t>
  </si>
  <si>
    <t>TOLIMA</t>
  </si>
  <si>
    <t>AR70000</t>
  </si>
  <si>
    <t>70000</t>
  </si>
  <si>
    <t>SUCRE</t>
  </si>
  <si>
    <t>AR68000</t>
  </si>
  <si>
    <t>68000</t>
  </si>
  <si>
    <t>SANTANDER</t>
  </si>
  <si>
    <t>AR66000</t>
  </si>
  <si>
    <t>66000</t>
  </si>
  <si>
    <t>RISARALDA</t>
  </si>
  <si>
    <t>AR63000</t>
  </si>
  <si>
    <t>63000</t>
  </si>
  <si>
    <t>QUINDIO</t>
  </si>
  <si>
    <t>AR54000</t>
  </si>
  <si>
    <t>54000</t>
  </si>
  <si>
    <t>NORTE DE SANTANDER</t>
  </si>
  <si>
    <t>AR52000</t>
  </si>
  <si>
    <t>52000</t>
  </si>
  <si>
    <t>NARIÑO</t>
  </si>
  <si>
    <t>AR50000</t>
  </si>
  <si>
    <t>50000</t>
  </si>
  <si>
    <t>META</t>
  </si>
  <si>
    <t>AR47000</t>
  </si>
  <si>
    <t>47000</t>
  </si>
  <si>
    <t>MAGDALENA</t>
  </si>
  <si>
    <t>AR44000</t>
  </si>
  <si>
    <t>44000</t>
  </si>
  <si>
    <t>LA GUAJIRA</t>
  </si>
  <si>
    <t>AR41000</t>
  </si>
  <si>
    <t>41000</t>
  </si>
  <si>
    <t>HUILA</t>
  </si>
  <si>
    <t>AR27000</t>
  </si>
  <si>
    <t>27000</t>
  </si>
  <si>
    <t>CHOCÓ</t>
  </si>
  <si>
    <t>AR25000</t>
  </si>
  <si>
    <t>25000</t>
  </si>
  <si>
    <t>CUNDINAMARCA</t>
  </si>
  <si>
    <t>AR23000</t>
  </si>
  <si>
    <t>23000</t>
  </si>
  <si>
    <t>CÓRDOBA</t>
  </si>
  <si>
    <t>AR20000</t>
  </si>
  <si>
    <t>20000</t>
  </si>
  <si>
    <t>CESAR</t>
  </si>
  <si>
    <t>AR19000</t>
  </si>
  <si>
    <t>19000</t>
  </si>
  <si>
    <t>CAUCA</t>
  </si>
  <si>
    <t>AR18000</t>
  </si>
  <si>
    <t>18000</t>
  </si>
  <si>
    <t>CAQUETÁ</t>
  </si>
  <si>
    <t>AR17000</t>
  </si>
  <si>
    <t>17000</t>
  </si>
  <si>
    <t>CALDAS</t>
  </si>
  <si>
    <t>AR15000</t>
  </si>
  <si>
    <t>15000</t>
  </si>
  <si>
    <t>BOYACÁ</t>
  </si>
  <si>
    <t>AR13000</t>
  </si>
  <si>
    <t>13000</t>
  </si>
  <si>
    <t>AR11000</t>
  </si>
  <si>
    <t>BOGOTÁ, D.C.</t>
  </si>
  <si>
    <t>AR08000</t>
  </si>
  <si>
    <t>08000</t>
  </si>
  <si>
    <t>ATLÁNTICO</t>
  </si>
  <si>
    <t>AR05000</t>
  </si>
  <si>
    <t>05000</t>
  </si>
  <si>
    <t>ANTIOQUIA</t>
  </si>
  <si>
    <t>ADF0000</t>
  </si>
  <si>
    <t>ASIGNACIONES DIRECTAS (20% DEL SGR)</t>
  </si>
  <si>
    <t>ADC0009</t>
  </si>
  <si>
    <t>C0009</t>
  </si>
  <si>
    <t xml:space="preserve">CORPORACIÓN AUTÓNOMA REGIONAL DEL VALLE DEL CAUCA                   </t>
  </si>
  <si>
    <t>ADC0008</t>
  </si>
  <si>
    <t>C0008</t>
  </si>
  <si>
    <t xml:space="preserve">CORPORACION AUTONOMA SANTANDER                    </t>
  </si>
  <si>
    <t>ADC0007</t>
  </si>
  <si>
    <t>C0007</t>
  </si>
  <si>
    <t xml:space="preserve">CORPOGUAJIRA                                      </t>
  </si>
  <si>
    <t>ADC0006</t>
  </si>
  <si>
    <t>C0006</t>
  </si>
  <si>
    <t xml:space="preserve">CORPOCESAR                                        </t>
  </si>
  <si>
    <t>ADC0005</t>
  </si>
  <si>
    <t>C0005</t>
  </si>
  <si>
    <t xml:space="preserve">CORPOBOYACÁ                                       </t>
  </si>
  <si>
    <t>ADC0004</t>
  </si>
  <si>
    <t>C0004</t>
  </si>
  <si>
    <t xml:space="preserve">CORPOAMAZONÍA                                     </t>
  </si>
  <si>
    <t>ADC0003</t>
  </si>
  <si>
    <t>C0003</t>
  </si>
  <si>
    <t xml:space="preserve">CORPONORTE                                        </t>
  </si>
  <si>
    <t>ADC0001</t>
  </si>
  <si>
    <t>C0001</t>
  </si>
  <si>
    <t xml:space="preserve">CORPORACIÓN CVS                                   </t>
  </si>
  <si>
    <t>AD99524</t>
  </si>
  <si>
    <t>AD99001</t>
  </si>
  <si>
    <t>AD99000</t>
  </si>
  <si>
    <t>AD97001</t>
  </si>
  <si>
    <t>AD95001</t>
  </si>
  <si>
    <t>AD94001</t>
  </si>
  <si>
    <t>AD94000</t>
  </si>
  <si>
    <t>AD90998</t>
  </si>
  <si>
    <t>AD90997</t>
  </si>
  <si>
    <t>AD90002</t>
  </si>
  <si>
    <t>90002</t>
  </si>
  <si>
    <t xml:space="preserve">GOBERNACIÓN INDETERMINADA CAPELLA                                   </t>
  </si>
  <si>
    <t>AD90001</t>
  </si>
  <si>
    <t>90001</t>
  </si>
  <si>
    <t xml:space="preserve">GOBERNACIÓN INDETERMINADA GIBRALTAR                                    </t>
  </si>
  <si>
    <t>AD88000</t>
  </si>
  <si>
    <t>AD86885</t>
  </si>
  <si>
    <t>AD86865</t>
  </si>
  <si>
    <t>AD86757</t>
  </si>
  <si>
    <t>AD86755</t>
  </si>
  <si>
    <t>AD86571</t>
  </si>
  <si>
    <t>AD86569</t>
  </si>
  <si>
    <t>AD86568</t>
  </si>
  <si>
    <t>AD86320</t>
  </si>
  <si>
    <t>AD86001</t>
  </si>
  <si>
    <t>AD86000</t>
  </si>
  <si>
    <t>AD85440</t>
  </si>
  <si>
    <t>AD85430</t>
  </si>
  <si>
    <t>AD85410</t>
  </si>
  <si>
    <t>AD85325</t>
  </si>
  <si>
    <t>AD85300</t>
  </si>
  <si>
    <t>AD85279</t>
  </si>
  <si>
    <t>AD85263</t>
  </si>
  <si>
    <t>AD85250</t>
  </si>
  <si>
    <t>AD85230</t>
  </si>
  <si>
    <t>AD85225</t>
  </si>
  <si>
    <t>AD85162</t>
  </si>
  <si>
    <t>AD85139</t>
  </si>
  <si>
    <t>AD85125</t>
  </si>
  <si>
    <t>AD85010</t>
  </si>
  <si>
    <t>AD85001</t>
  </si>
  <si>
    <t>AD85000</t>
  </si>
  <si>
    <t>AD81794</t>
  </si>
  <si>
    <t>AD81736</t>
  </si>
  <si>
    <t>AD81065</t>
  </si>
  <si>
    <t>AD81001</t>
  </si>
  <si>
    <t>AD81000</t>
  </si>
  <si>
    <t>AD76895</t>
  </si>
  <si>
    <t>AD76892</t>
  </si>
  <si>
    <t>AD76890</t>
  </si>
  <si>
    <t>AD76869</t>
  </si>
  <si>
    <t>AD76834</t>
  </si>
  <si>
    <t>AD76736</t>
  </si>
  <si>
    <t>AD76622</t>
  </si>
  <si>
    <t>AD76616</t>
  </si>
  <si>
    <t>AD76520</t>
  </si>
  <si>
    <t>AD76403</t>
  </si>
  <si>
    <t>AD76377</t>
  </si>
  <si>
    <t>AD76364</t>
  </si>
  <si>
    <t>AD76306</t>
  </si>
  <si>
    <t>AD76275</t>
  </si>
  <si>
    <t>AD76250</t>
  </si>
  <si>
    <t>AD76248</t>
  </si>
  <si>
    <t>AD76243</t>
  </si>
  <si>
    <t>AD76147</t>
  </si>
  <si>
    <t>AD76130</t>
  </si>
  <si>
    <t>AD76122</t>
  </si>
  <si>
    <t>AD76113</t>
  </si>
  <si>
    <t>AD76109</t>
  </si>
  <si>
    <t>AD76100</t>
  </si>
  <si>
    <t>AD76041</t>
  </si>
  <si>
    <t>AD76036</t>
  </si>
  <si>
    <t>AD76001</t>
  </si>
  <si>
    <t>AD76000</t>
  </si>
  <si>
    <t>AD73873</t>
  </si>
  <si>
    <t>AD73870</t>
  </si>
  <si>
    <t>AD73861</t>
  </si>
  <si>
    <t>AD73854</t>
  </si>
  <si>
    <t>AD73770</t>
  </si>
  <si>
    <t>AD73686</t>
  </si>
  <si>
    <t>AD73678</t>
  </si>
  <si>
    <t>AD73671</t>
  </si>
  <si>
    <t>AD73624</t>
  </si>
  <si>
    <t>AD73585</t>
  </si>
  <si>
    <t>AD73563</t>
  </si>
  <si>
    <t>AD73547</t>
  </si>
  <si>
    <t>AD73504</t>
  </si>
  <si>
    <t>AD73449</t>
  </si>
  <si>
    <t>AD73443</t>
  </si>
  <si>
    <t>AD73411</t>
  </si>
  <si>
    <t>AD73408</t>
  </si>
  <si>
    <t>AD73349</t>
  </si>
  <si>
    <t>AD73319</t>
  </si>
  <si>
    <t>AD73275</t>
  </si>
  <si>
    <t>AD73270</t>
  </si>
  <si>
    <t>AD73268</t>
  </si>
  <si>
    <t>AD73217</t>
  </si>
  <si>
    <t>AD73200</t>
  </si>
  <si>
    <t>AD73168</t>
  </si>
  <si>
    <t>AD73148</t>
  </si>
  <si>
    <t>AD73067</t>
  </si>
  <si>
    <t>AD73055</t>
  </si>
  <si>
    <t>AD73043</t>
  </si>
  <si>
    <t>AD73030</t>
  </si>
  <si>
    <t>AD73026</t>
  </si>
  <si>
    <t>AD73001</t>
  </si>
  <si>
    <t>AD73000</t>
  </si>
  <si>
    <t>AD70823</t>
  </si>
  <si>
    <t>AD70820</t>
  </si>
  <si>
    <t>AD70771</t>
  </si>
  <si>
    <t>AD70742</t>
  </si>
  <si>
    <t>AD70717</t>
  </si>
  <si>
    <t>AD70713</t>
  </si>
  <si>
    <t>AD70708</t>
  </si>
  <si>
    <t>AD70702</t>
  </si>
  <si>
    <t>AD70678</t>
  </si>
  <si>
    <t>AD70670</t>
  </si>
  <si>
    <t>AD70523</t>
  </si>
  <si>
    <t>AD70508</t>
  </si>
  <si>
    <t>AD70473</t>
  </si>
  <si>
    <t>AD70429</t>
  </si>
  <si>
    <t>AD70418</t>
  </si>
  <si>
    <t>AD70400</t>
  </si>
  <si>
    <t>AD70265</t>
  </si>
  <si>
    <t>AD70235</t>
  </si>
  <si>
    <t>AD70233</t>
  </si>
  <si>
    <t>AD70230</t>
  </si>
  <si>
    <t>AD70221</t>
  </si>
  <si>
    <t>AD70215</t>
  </si>
  <si>
    <t>AD70204</t>
  </si>
  <si>
    <t>AD70124</t>
  </si>
  <si>
    <t>AD70110</t>
  </si>
  <si>
    <t>AD70001</t>
  </si>
  <si>
    <t>AD70000</t>
  </si>
  <si>
    <t>AD68895</t>
  </si>
  <si>
    <t>AD68872</t>
  </si>
  <si>
    <t>AD68867</t>
  </si>
  <si>
    <t>AD68861</t>
  </si>
  <si>
    <t>AD68780</t>
  </si>
  <si>
    <t>AD68773</t>
  </si>
  <si>
    <t>AD68755</t>
  </si>
  <si>
    <t>AD68745</t>
  </si>
  <si>
    <t>AD68689</t>
  </si>
  <si>
    <t>AD68686</t>
  </si>
  <si>
    <t>AD68684</t>
  </si>
  <si>
    <t>AD68679</t>
  </si>
  <si>
    <t>AD68655</t>
  </si>
  <si>
    <t>AD68615</t>
  </si>
  <si>
    <t>AD68575</t>
  </si>
  <si>
    <t>AD68549</t>
  </si>
  <si>
    <t>AD68547</t>
  </si>
  <si>
    <t>AD68522</t>
  </si>
  <si>
    <t>AD68500</t>
  </si>
  <si>
    <t>AD68498</t>
  </si>
  <si>
    <t>AD68444</t>
  </si>
  <si>
    <t>AD68432</t>
  </si>
  <si>
    <t>AD68425</t>
  </si>
  <si>
    <t>AD68418</t>
  </si>
  <si>
    <t>AD68406</t>
  </si>
  <si>
    <t>AD68397</t>
  </si>
  <si>
    <t>AD68385</t>
  </si>
  <si>
    <t>AD68377</t>
  </si>
  <si>
    <t>AD68320</t>
  </si>
  <si>
    <t>AD68307</t>
  </si>
  <si>
    <t>AD68298</t>
  </si>
  <si>
    <t>AD68266</t>
  </si>
  <si>
    <t>AD68264</t>
  </si>
  <si>
    <t>AD68235</t>
  </si>
  <si>
    <t>AD68229</t>
  </si>
  <si>
    <t>AD68211</t>
  </si>
  <si>
    <t>AD68190</t>
  </si>
  <si>
    <t>AD68169</t>
  </si>
  <si>
    <t>AD68167</t>
  </si>
  <si>
    <t>AD68160</t>
  </si>
  <si>
    <t>AD68147</t>
  </si>
  <si>
    <t>AD68132</t>
  </si>
  <si>
    <t>AD68121</t>
  </si>
  <si>
    <t>AD68101</t>
  </si>
  <si>
    <t>AD68092</t>
  </si>
  <si>
    <t>AD68081</t>
  </si>
  <si>
    <t>AD68079</t>
  </si>
  <si>
    <t>AD68051</t>
  </si>
  <si>
    <t>AD68020</t>
  </si>
  <si>
    <t>AD68013</t>
  </si>
  <si>
    <t>AD68001</t>
  </si>
  <si>
    <t>AD68000</t>
  </si>
  <si>
    <t>AD66687</t>
  </si>
  <si>
    <t>AD66682</t>
  </si>
  <si>
    <t>AD66594</t>
  </si>
  <si>
    <t>AD66572</t>
  </si>
  <si>
    <t>AD66456</t>
  </si>
  <si>
    <t>AD66400</t>
  </si>
  <si>
    <t>AD66088</t>
  </si>
  <si>
    <t>AD66075</t>
  </si>
  <si>
    <t>AD66045</t>
  </si>
  <si>
    <t>AD66001</t>
  </si>
  <si>
    <t>AD66000</t>
  </si>
  <si>
    <t>AD63548</t>
  </si>
  <si>
    <t>AD63401</t>
  </si>
  <si>
    <t>AD63302</t>
  </si>
  <si>
    <t>AD63130</t>
  </si>
  <si>
    <t>AD54874</t>
  </si>
  <si>
    <t>AD54820</t>
  </si>
  <si>
    <t>AD54810</t>
  </si>
  <si>
    <t>AD54720</t>
  </si>
  <si>
    <t>AD54680</t>
  </si>
  <si>
    <t>AD54673</t>
  </si>
  <si>
    <t>AD54660</t>
  </si>
  <si>
    <t>AD54520</t>
  </si>
  <si>
    <t>AD54518</t>
  </si>
  <si>
    <t>AD54498</t>
  </si>
  <si>
    <t>AD54405</t>
  </si>
  <si>
    <t>AD54385</t>
  </si>
  <si>
    <t>AD54377</t>
  </si>
  <si>
    <t>AD54347</t>
  </si>
  <si>
    <t>AD54261</t>
  </si>
  <si>
    <t>AD54245</t>
  </si>
  <si>
    <t>AD54239</t>
  </si>
  <si>
    <t>AD54174</t>
  </si>
  <si>
    <t>AD54172</t>
  </si>
  <si>
    <t>AD54125</t>
  </si>
  <si>
    <t>AD54109</t>
  </si>
  <si>
    <t>AD54099</t>
  </si>
  <si>
    <t>AD54051</t>
  </si>
  <si>
    <t>AD54003</t>
  </si>
  <si>
    <t>AD54001</t>
  </si>
  <si>
    <t>AD54000</t>
  </si>
  <si>
    <t>AD52885</t>
  </si>
  <si>
    <t>AD52835</t>
  </si>
  <si>
    <t>AD52786</t>
  </si>
  <si>
    <t>AD52720</t>
  </si>
  <si>
    <t>AD52696</t>
  </si>
  <si>
    <t>AD52693</t>
  </si>
  <si>
    <t>AD52683</t>
  </si>
  <si>
    <t>AD52678</t>
  </si>
  <si>
    <t>AD52621</t>
  </si>
  <si>
    <t>AD52585</t>
  </si>
  <si>
    <t>AD52560</t>
  </si>
  <si>
    <t>AD52506</t>
  </si>
  <si>
    <t>AD52427</t>
  </si>
  <si>
    <t>AD52418</t>
  </si>
  <si>
    <t>AD52399</t>
  </si>
  <si>
    <t>AD52385</t>
  </si>
  <si>
    <t>AD52356</t>
  </si>
  <si>
    <t>AD52354</t>
  </si>
  <si>
    <t>AD52352</t>
  </si>
  <si>
    <t>AD52287</t>
  </si>
  <si>
    <t>AD52260</t>
  </si>
  <si>
    <t>AD52250</t>
  </si>
  <si>
    <t>AD52079</t>
  </si>
  <si>
    <t>AD52001</t>
  </si>
  <si>
    <t>AD52000</t>
  </si>
  <si>
    <t>AD50711</t>
  </si>
  <si>
    <t>AD50689</t>
  </si>
  <si>
    <t>AD50680</t>
  </si>
  <si>
    <t>AD50606</t>
  </si>
  <si>
    <t>AD50573</t>
  </si>
  <si>
    <t>AD50568</t>
  </si>
  <si>
    <t>AD50370</t>
  </si>
  <si>
    <t>AD50318</t>
  </si>
  <si>
    <t>AD50313</t>
  </si>
  <si>
    <t>AD50287</t>
  </si>
  <si>
    <t>AD50270</t>
  </si>
  <si>
    <t>AD50251</t>
  </si>
  <si>
    <t>AD50226</t>
  </si>
  <si>
    <t>AD50223</t>
  </si>
  <si>
    <t>AD50150</t>
  </si>
  <si>
    <t>AD50124</t>
  </si>
  <si>
    <t>AD50110</t>
  </si>
  <si>
    <t>AD50006</t>
  </si>
  <si>
    <t>AD50001</t>
  </si>
  <si>
    <t>AD50000</t>
  </si>
  <si>
    <t>AD47980</t>
  </si>
  <si>
    <t>AD47745</t>
  </si>
  <si>
    <t>AD47707</t>
  </si>
  <si>
    <t>AD47555</t>
  </si>
  <si>
    <t>AD47288</t>
  </si>
  <si>
    <t>AD47245</t>
  </si>
  <si>
    <t>AD47189</t>
  </si>
  <si>
    <t>AD47058</t>
  </si>
  <si>
    <t>AD47053</t>
  </si>
  <si>
    <t>AD47030</t>
  </si>
  <si>
    <t>AD47001</t>
  </si>
  <si>
    <t>AD47000</t>
  </si>
  <si>
    <t>AD44847</t>
  </si>
  <si>
    <t>AD44560</t>
  </si>
  <si>
    <t>AD44430</t>
  </si>
  <si>
    <t>AD44378</t>
  </si>
  <si>
    <t>AD44090</t>
  </si>
  <si>
    <t>AD44078</t>
  </si>
  <si>
    <t>AD44035</t>
  </si>
  <si>
    <t>AD44001</t>
  </si>
  <si>
    <t>AD44000</t>
  </si>
  <si>
    <t>AD41885</t>
  </si>
  <si>
    <t>AD41872</t>
  </si>
  <si>
    <t>AD41801</t>
  </si>
  <si>
    <t>AD41799</t>
  </si>
  <si>
    <t>AD41797</t>
  </si>
  <si>
    <t>AD41791</t>
  </si>
  <si>
    <t>AD41676</t>
  </si>
  <si>
    <t>AD41668</t>
  </si>
  <si>
    <t>AD41615</t>
  </si>
  <si>
    <t>AD41551</t>
  </si>
  <si>
    <t>AD41524</t>
  </si>
  <si>
    <t>AD41518</t>
  </si>
  <si>
    <t>AD41483</t>
  </si>
  <si>
    <t>AD41396</t>
  </si>
  <si>
    <t>AD41357</t>
  </si>
  <si>
    <t>AD41349</t>
  </si>
  <si>
    <t>AD41298</t>
  </si>
  <si>
    <t>AD41132</t>
  </si>
  <si>
    <t>AD41026</t>
  </si>
  <si>
    <t>AD41016</t>
  </si>
  <si>
    <t>AD41001</t>
  </si>
  <si>
    <t>AD41000</t>
  </si>
  <si>
    <t>AD27810</t>
  </si>
  <si>
    <t>AD27800</t>
  </si>
  <si>
    <t>AD27787</t>
  </si>
  <si>
    <t>AD27745</t>
  </si>
  <si>
    <t>AD27600</t>
  </si>
  <si>
    <t>AD27580</t>
  </si>
  <si>
    <t>AD27495</t>
  </si>
  <si>
    <t>AD27491</t>
  </si>
  <si>
    <t>AD27450</t>
  </si>
  <si>
    <t>AD27430</t>
  </si>
  <si>
    <t>AD27425</t>
  </si>
  <si>
    <t>AD27413</t>
  </si>
  <si>
    <t>AD27361</t>
  </si>
  <si>
    <t>AD27245</t>
  </si>
  <si>
    <t>AD27205</t>
  </si>
  <si>
    <t>AD27160</t>
  </si>
  <si>
    <t>AD27135</t>
  </si>
  <si>
    <t>AD27073</t>
  </si>
  <si>
    <t>AD27050</t>
  </si>
  <si>
    <t>AD27006</t>
  </si>
  <si>
    <t>AD27001</t>
  </si>
  <si>
    <t>AD27000</t>
  </si>
  <si>
    <t>AD25899</t>
  </si>
  <si>
    <t>AD25875</t>
  </si>
  <si>
    <t>AD25873</t>
  </si>
  <si>
    <t>AD25851</t>
  </si>
  <si>
    <t>AD25845</t>
  </si>
  <si>
    <t>AD25843</t>
  </si>
  <si>
    <t>AD25839</t>
  </si>
  <si>
    <t>AD25817</t>
  </si>
  <si>
    <t>AD25815</t>
  </si>
  <si>
    <t>AD25807</t>
  </si>
  <si>
    <t>AD25793</t>
  </si>
  <si>
    <t>AD25785</t>
  </si>
  <si>
    <t>AD25781</t>
  </si>
  <si>
    <t>AD25772</t>
  </si>
  <si>
    <t>AD25758</t>
  </si>
  <si>
    <t>AD25754</t>
  </si>
  <si>
    <t>AD25745</t>
  </si>
  <si>
    <t>AD25736</t>
  </si>
  <si>
    <t>AD25662</t>
  </si>
  <si>
    <t>AD25658</t>
  </si>
  <si>
    <t>AD25653</t>
  </si>
  <si>
    <t>AD25612</t>
  </si>
  <si>
    <t>AD25599</t>
  </si>
  <si>
    <t>AD25594</t>
  </si>
  <si>
    <t>AD25592</t>
  </si>
  <si>
    <t>AD25572</t>
  </si>
  <si>
    <t>AD25530</t>
  </si>
  <si>
    <t>AD25513</t>
  </si>
  <si>
    <t>AD25488</t>
  </si>
  <si>
    <t>AD25486</t>
  </si>
  <si>
    <t>AD25483</t>
  </si>
  <si>
    <t>AD25473</t>
  </si>
  <si>
    <t>AD25438</t>
  </si>
  <si>
    <t>AD25436</t>
  </si>
  <si>
    <t>AD25430</t>
  </si>
  <si>
    <t>AD25426</t>
  </si>
  <si>
    <t>AD25407</t>
  </si>
  <si>
    <t>AD25402</t>
  </si>
  <si>
    <t>AD25372</t>
  </si>
  <si>
    <t>AD25368</t>
  </si>
  <si>
    <t>AD25339</t>
  </si>
  <si>
    <t>AD25335</t>
  </si>
  <si>
    <t>AD25326</t>
  </si>
  <si>
    <t>AD25324</t>
  </si>
  <si>
    <t>AD25322</t>
  </si>
  <si>
    <t>AD25320</t>
  </si>
  <si>
    <t>AD25317</t>
  </si>
  <si>
    <t>AD25307</t>
  </si>
  <si>
    <t>AD25297</t>
  </si>
  <si>
    <t>AD25295</t>
  </si>
  <si>
    <t>AD25293</t>
  </si>
  <si>
    <t>AD25281</t>
  </si>
  <si>
    <t>AD25260</t>
  </si>
  <si>
    <t>AD25224</t>
  </si>
  <si>
    <t>AD25200</t>
  </si>
  <si>
    <t>AD25183</t>
  </si>
  <si>
    <t>AD25178</t>
  </si>
  <si>
    <t>AD25175</t>
  </si>
  <si>
    <t>AD25168</t>
  </si>
  <si>
    <t>AD25154</t>
  </si>
  <si>
    <t>AD25151</t>
  </si>
  <si>
    <t>AD25148</t>
  </si>
  <si>
    <t>AD25126</t>
  </si>
  <si>
    <t>AD25099</t>
  </si>
  <si>
    <t>AD25086</t>
  </si>
  <si>
    <t>AD25035</t>
  </si>
  <si>
    <t>AD25001</t>
  </si>
  <si>
    <t>AD25000</t>
  </si>
  <si>
    <t>AD23855</t>
  </si>
  <si>
    <t>AD23815</t>
  </si>
  <si>
    <t>AD23807</t>
  </si>
  <si>
    <t>AD23686</t>
  </si>
  <si>
    <t>AD23682</t>
  </si>
  <si>
    <t>AD23678</t>
  </si>
  <si>
    <t>AD23675</t>
  </si>
  <si>
    <t>AD23672</t>
  </si>
  <si>
    <t>AD23670</t>
  </si>
  <si>
    <t>AD23660</t>
  </si>
  <si>
    <t>AD23586</t>
  </si>
  <si>
    <t>AD23580</t>
  </si>
  <si>
    <t>AD23574</t>
  </si>
  <si>
    <t>AD23570</t>
  </si>
  <si>
    <t>AD23555</t>
  </si>
  <si>
    <t>AD23500</t>
  </si>
  <si>
    <t>AD23466</t>
  </si>
  <si>
    <t>AD23464</t>
  </si>
  <si>
    <t>AD23419</t>
  </si>
  <si>
    <t>AD23417</t>
  </si>
  <si>
    <t>AD23350</t>
  </si>
  <si>
    <t>AD23300</t>
  </si>
  <si>
    <t>AD23189</t>
  </si>
  <si>
    <t>AD23182</t>
  </si>
  <si>
    <t>AD23168</t>
  </si>
  <si>
    <t>AD23162</t>
  </si>
  <si>
    <t>AD23090</t>
  </si>
  <si>
    <t>AD23079</t>
  </si>
  <si>
    <t>AD23068</t>
  </si>
  <si>
    <t>AD23001</t>
  </si>
  <si>
    <t>AD23000</t>
  </si>
  <si>
    <t>AD20787</t>
  </si>
  <si>
    <t>AD20770</t>
  </si>
  <si>
    <t>AD20750</t>
  </si>
  <si>
    <t>AD20710</t>
  </si>
  <si>
    <t>AD20621</t>
  </si>
  <si>
    <t>AD20614</t>
  </si>
  <si>
    <t>AD20517</t>
  </si>
  <si>
    <t>AD20443</t>
  </si>
  <si>
    <t>AD20400</t>
  </si>
  <si>
    <t>AD20383</t>
  </si>
  <si>
    <t>AD20295</t>
  </si>
  <si>
    <t>AD20250</t>
  </si>
  <si>
    <t>AD20238</t>
  </si>
  <si>
    <t>AD20228</t>
  </si>
  <si>
    <t>AD20178</t>
  </si>
  <si>
    <t>AD20175</t>
  </si>
  <si>
    <t>AD20060</t>
  </si>
  <si>
    <t>AD20045</t>
  </si>
  <si>
    <t>AD20032</t>
  </si>
  <si>
    <t>AD20013</t>
  </si>
  <si>
    <t>AD20011</t>
  </si>
  <si>
    <t>AD20001</t>
  </si>
  <si>
    <t>AD20000</t>
  </si>
  <si>
    <t>AD19845</t>
  </si>
  <si>
    <t>AD19824</t>
  </si>
  <si>
    <t>AD19821</t>
  </si>
  <si>
    <t>AD19809</t>
  </si>
  <si>
    <t>AD19807</t>
  </si>
  <si>
    <t>AD19780</t>
  </si>
  <si>
    <t>AD19701</t>
  </si>
  <si>
    <t>AD19698</t>
  </si>
  <si>
    <t>AD19622</t>
  </si>
  <si>
    <t>AD19585</t>
  </si>
  <si>
    <t>AD19573</t>
  </si>
  <si>
    <t>AD19533</t>
  </si>
  <si>
    <t>AD19532</t>
  </si>
  <si>
    <t>AD19517</t>
  </si>
  <si>
    <t>AD19473</t>
  </si>
  <si>
    <t>AD19455</t>
  </si>
  <si>
    <t>AD19450</t>
  </si>
  <si>
    <t>AD19418</t>
  </si>
  <si>
    <t>AD19392</t>
  </si>
  <si>
    <t>AD19318</t>
  </si>
  <si>
    <t>AD19300</t>
  </si>
  <si>
    <t>AD19256</t>
  </si>
  <si>
    <t>AD19212</t>
  </si>
  <si>
    <t>AD19142</t>
  </si>
  <si>
    <t>AD19130</t>
  </si>
  <si>
    <t>AD19110</t>
  </si>
  <si>
    <t>AD19022</t>
  </si>
  <si>
    <t>AD19001</t>
  </si>
  <si>
    <t>AD19000</t>
  </si>
  <si>
    <t>AD18756</t>
  </si>
  <si>
    <t>AD18592</t>
  </si>
  <si>
    <t>AD18479</t>
  </si>
  <si>
    <t>AD18256</t>
  </si>
  <si>
    <t>AD18247</t>
  </si>
  <si>
    <t>AD18029</t>
  </si>
  <si>
    <t>AD18001</t>
  </si>
  <si>
    <t>AD18000</t>
  </si>
  <si>
    <t>AD17877</t>
  </si>
  <si>
    <t>AD17867</t>
  </si>
  <si>
    <t>AD17777</t>
  </si>
  <si>
    <t>AD17653</t>
  </si>
  <si>
    <t>AD17614</t>
  </si>
  <si>
    <t>AD17541</t>
  </si>
  <si>
    <t>AD17524</t>
  </si>
  <si>
    <t>AD17513</t>
  </si>
  <si>
    <t>AD17486</t>
  </si>
  <si>
    <t>AD17442</t>
  </si>
  <si>
    <t>AD17388</t>
  </si>
  <si>
    <t>AD17380</t>
  </si>
  <si>
    <t>AD17272</t>
  </si>
  <si>
    <t>AD17174</t>
  </si>
  <si>
    <t>AD17088</t>
  </si>
  <si>
    <t>AD17042</t>
  </si>
  <si>
    <t>AD17013</t>
  </si>
  <si>
    <t>AD17001</t>
  </si>
  <si>
    <t>AD17000</t>
  </si>
  <si>
    <t>AD15861</t>
  </si>
  <si>
    <t>AD15842</t>
  </si>
  <si>
    <t>AD15837</t>
  </si>
  <si>
    <t>AD15832</t>
  </si>
  <si>
    <t>AD15822</t>
  </si>
  <si>
    <t>AD15820</t>
  </si>
  <si>
    <t>AD15810</t>
  </si>
  <si>
    <t>AD15806</t>
  </si>
  <si>
    <t>AD15798</t>
  </si>
  <si>
    <t>AD15790</t>
  </si>
  <si>
    <t>AD15778</t>
  </si>
  <si>
    <t>AD15776</t>
  </si>
  <si>
    <t>AD15774</t>
  </si>
  <si>
    <t>AD15764</t>
  </si>
  <si>
    <t>AD15763</t>
  </si>
  <si>
    <t>AD15762</t>
  </si>
  <si>
    <t>AD15761</t>
  </si>
  <si>
    <t>AD15759</t>
  </si>
  <si>
    <t>AD15757</t>
  </si>
  <si>
    <t>AD15755</t>
  </si>
  <si>
    <t>AD15753</t>
  </si>
  <si>
    <t>AD15723</t>
  </si>
  <si>
    <t>AD15720</t>
  </si>
  <si>
    <t>AD15693</t>
  </si>
  <si>
    <t>AD15686</t>
  </si>
  <si>
    <t>AD15681</t>
  </si>
  <si>
    <t>AD15673</t>
  </si>
  <si>
    <t>AD15667</t>
  </si>
  <si>
    <t>AD15646</t>
  </si>
  <si>
    <t>AD15638</t>
  </si>
  <si>
    <t>AD15632</t>
  </si>
  <si>
    <t>AD15621</t>
  </si>
  <si>
    <t>AD15600</t>
  </si>
  <si>
    <t>AD15599</t>
  </si>
  <si>
    <t>AD15580</t>
  </si>
  <si>
    <t>AD15572</t>
  </si>
  <si>
    <t>AD15542</t>
  </si>
  <si>
    <t>AD15537</t>
  </si>
  <si>
    <t>AD15531</t>
  </si>
  <si>
    <t>AD15516</t>
  </si>
  <si>
    <t>AD15514</t>
  </si>
  <si>
    <t>AD15507</t>
  </si>
  <si>
    <t>AD15500</t>
  </si>
  <si>
    <t>AD15491</t>
  </si>
  <si>
    <t>AD15480</t>
  </si>
  <si>
    <t>AD15476</t>
  </si>
  <si>
    <t>AD15469</t>
  </si>
  <si>
    <t>AD15466</t>
  </si>
  <si>
    <t>AD15464</t>
  </si>
  <si>
    <t>AD15455</t>
  </si>
  <si>
    <t>AD15442</t>
  </si>
  <si>
    <t>AD15425</t>
  </si>
  <si>
    <t>AD15407</t>
  </si>
  <si>
    <t>AD15403</t>
  </si>
  <si>
    <t>AD15401</t>
  </si>
  <si>
    <t>AD15368</t>
  </si>
  <si>
    <t>AD15367</t>
  </si>
  <si>
    <t>AD15362</t>
  </si>
  <si>
    <t>AD15325</t>
  </si>
  <si>
    <t>AD15322</t>
  </si>
  <si>
    <t>AD15317</t>
  </si>
  <si>
    <t>AD15299</t>
  </si>
  <si>
    <t>AD15296</t>
  </si>
  <si>
    <t>AD15293</t>
  </si>
  <si>
    <t>AD15272</t>
  </si>
  <si>
    <t>AD15248</t>
  </si>
  <si>
    <t>AD15238</t>
  </si>
  <si>
    <t>AD15236</t>
  </si>
  <si>
    <t>AD15226</t>
  </si>
  <si>
    <t>AD15224</t>
  </si>
  <si>
    <t>AD15223</t>
  </si>
  <si>
    <t>AD15215</t>
  </si>
  <si>
    <t>AD15212</t>
  </si>
  <si>
    <t>AD15187</t>
  </si>
  <si>
    <t>AD15185</t>
  </si>
  <si>
    <t>AD15183</t>
  </si>
  <si>
    <t>AD15180</t>
  </si>
  <si>
    <t>AD15131</t>
  </si>
  <si>
    <t>AD15114</t>
  </si>
  <si>
    <t>AD15109</t>
  </si>
  <si>
    <t>AD15106</t>
  </si>
  <si>
    <t>AD15104</t>
  </si>
  <si>
    <t>AD15097</t>
  </si>
  <si>
    <t>AD15092</t>
  </si>
  <si>
    <t>AD15090</t>
  </si>
  <si>
    <t>AD15051</t>
  </si>
  <si>
    <t>AD15022</t>
  </si>
  <si>
    <t>AD15001</t>
  </si>
  <si>
    <t>AD15000</t>
  </si>
  <si>
    <t>AD13894</t>
  </si>
  <si>
    <t>AD13838</t>
  </si>
  <si>
    <t>AD13836</t>
  </si>
  <si>
    <t>AD13810</t>
  </si>
  <si>
    <t>AD13780</t>
  </si>
  <si>
    <t>AD13744</t>
  </si>
  <si>
    <t>AD13688</t>
  </si>
  <si>
    <t>AD13683</t>
  </si>
  <si>
    <t>AD13673</t>
  </si>
  <si>
    <t>AD13670</t>
  </si>
  <si>
    <t>AD13667</t>
  </si>
  <si>
    <t>AD13657</t>
  </si>
  <si>
    <t>AD13655</t>
  </si>
  <si>
    <t>AD13600</t>
  </si>
  <si>
    <t>AD13580</t>
  </si>
  <si>
    <t>AD13490</t>
  </si>
  <si>
    <t>AD13473</t>
  </si>
  <si>
    <t>AD13458</t>
  </si>
  <si>
    <t>AD13442</t>
  </si>
  <si>
    <t>AD13440</t>
  </si>
  <si>
    <t>AD13433</t>
  </si>
  <si>
    <t>AD13430</t>
  </si>
  <si>
    <t>AD13300</t>
  </si>
  <si>
    <t>AD13244</t>
  </si>
  <si>
    <t>AD13212</t>
  </si>
  <si>
    <t>AD13188</t>
  </si>
  <si>
    <t>AD13160</t>
  </si>
  <si>
    <t>AD13074</t>
  </si>
  <si>
    <t>AD13062</t>
  </si>
  <si>
    <t>AD13042</t>
  </si>
  <si>
    <t>AD13030</t>
  </si>
  <si>
    <t>AD13006</t>
  </si>
  <si>
    <t>AD13001</t>
  </si>
  <si>
    <t>AD13000</t>
  </si>
  <si>
    <t>AD11001</t>
  </si>
  <si>
    <t>AD08832</t>
  </si>
  <si>
    <t>AD08685</t>
  </si>
  <si>
    <t>AD08638</t>
  </si>
  <si>
    <t>AD08634</t>
  </si>
  <si>
    <t>AD08606</t>
  </si>
  <si>
    <t>AD08573</t>
  </si>
  <si>
    <t>AD08520</t>
  </si>
  <si>
    <t>AD08436</t>
  </si>
  <si>
    <t>AD08433</t>
  </si>
  <si>
    <t>AD08421</t>
  </si>
  <si>
    <t>AD08372</t>
  </si>
  <si>
    <t>AD08078</t>
  </si>
  <si>
    <t>AD08001</t>
  </si>
  <si>
    <t>AD08000</t>
  </si>
  <si>
    <t>AD05895</t>
  </si>
  <si>
    <t>AD05893</t>
  </si>
  <si>
    <t>AD05890</t>
  </si>
  <si>
    <t>AD05887</t>
  </si>
  <si>
    <t>AD05885</t>
  </si>
  <si>
    <t>AD05873</t>
  </si>
  <si>
    <t>AD05861</t>
  </si>
  <si>
    <t>AD05858</t>
  </si>
  <si>
    <t>AD05856</t>
  </si>
  <si>
    <t>AD05854</t>
  </si>
  <si>
    <t>AD05847</t>
  </si>
  <si>
    <t>AD05842</t>
  </si>
  <si>
    <t>AD05837</t>
  </si>
  <si>
    <t>AD05819</t>
  </si>
  <si>
    <t>AD05809</t>
  </si>
  <si>
    <t>AD05792</t>
  </si>
  <si>
    <t>AD05790</t>
  </si>
  <si>
    <t>AD05761</t>
  </si>
  <si>
    <t>AD05756</t>
  </si>
  <si>
    <t>AD05736</t>
  </si>
  <si>
    <t>AD05690</t>
  </si>
  <si>
    <t>AD05686</t>
  </si>
  <si>
    <t>AD05679</t>
  </si>
  <si>
    <t>AD05674</t>
  </si>
  <si>
    <t>AD05670</t>
  </si>
  <si>
    <t>AD05667</t>
  </si>
  <si>
    <t>AD05664</t>
  </si>
  <si>
    <t>AD05660</t>
  </si>
  <si>
    <t>AD05656</t>
  </si>
  <si>
    <t>AD05649</t>
  </si>
  <si>
    <t>AD05642</t>
  </si>
  <si>
    <t>AD05615</t>
  </si>
  <si>
    <t>AD05607</t>
  </si>
  <si>
    <t>AD05604</t>
  </si>
  <si>
    <t>AD05591</t>
  </si>
  <si>
    <t>AD05585</t>
  </si>
  <si>
    <t>AD05579</t>
  </si>
  <si>
    <t>AD05495</t>
  </si>
  <si>
    <t>AD05480</t>
  </si>
  <si>
    <t>AD05467</t>
  </si>
  <si>
    <t>AD05440</t>
  </si>
  <si>
    <t>AD05425</t>
  </si>
  <si>
    <t>AD05400</t>
  </si>
  <si>
    <t>AD05390</t>
  </si>
  <si>
    <t>AD05376</t>
  </si>
  <si>
    <t>AD05360</t>
  </si>
  <si>
    <t>AD05347</t>
  </si>
  <si>
    <t>AD05310</t>
  </si>
  <si>
    <t>AD05308</t>
  </si>
  <si>
    <t>AD05284</t>
  </si>
  <si>
    <t>AD05282</t>
  </si>
  <si>
    <t>AD05266</t>
  </si>
  <si>
    <t>AD05250</t>
  </si>
  <si>
    <t>AD05240</t>
  </si>
  <si>
    <t>AD05237</t>
  </si>
  <si>
    <t>AD05234</t>
  </si>
  <si>
    <t>AD05212</t>
  </si>
  <si>
    <t>AD05197</t>
  </si>
  <si>
    <t>AD05190</t>
  </si>
  <si>
    <t>AD05172</t>
  </si>
  <si>
    <t>AD05154</t>
  </si>
  <si>
    <t>AD05150</t>
  </si>
  <si>
    <t>AD05147</t>
  </si>
  <si>
    <t>AD05142</t>
  </si>
  <si>
    <t>AD05138</t>
  </si>
  <si>
    <t>AD05129</t>
  </si>
  <si>
    <t>AD05120</t>
  </si>
  <si>
    <t>AD05113</t>
  </si>
  <si>
    <t>AD05107</t>
  </si>
  <si>
    <t>AD05093</t>
  </si>
  <si>
    <t>AD05088</t>
  </si>
  <si>
    <t>AD05086</t>
  </si>
  <si>
    <t>AD05079</t>
  </si>
  <si>
    <t>AD05059</t>
  </si>
  <si>
    <t>AD05055</t>
  </si>
  <si>
    <t>AD05045</t>
  </si>
  <si>
    <t>AD05044</t>
  </si>
  <si>
    <t>AD05042</t>
  </si>
  <si>
    <t>AD05040</t>
  </si>
  <si>
    <t>AD05036</t>
  </si>
  <si>
    <t>AD05034</t>
  </si>
  <si>
    <t>AD05031</t>
  </si>
  <si>
    <t>AD05030</t>
  </si>
  <si>
    <t>AD05004</t>
  </si>
  <si>
    <t>AD05002</t>
  </si>
  <si>
    <t>AD05001</t>
  </si>
  <si>
    <t>AD05000</t>
  </si>
  <si>
    <t>AC00000</t>
  </si>
  <si>
    <t>ASIGNACIÓN PARA LA CIENCIA, TECNOLOGÍA E INNOVACIÓN - AMBIENTE Y DESARROLLO SOSTENIBLE - CONVOCATORIAS</t>
  </si>
  <si>
    <t>PZ0000</t>
  </si>
  <si>
    <t>INGRESOS RENDIMIENTOS FINANCIEROS SGR
(LEY 2441 DE 2024)</t>
  </si>
  <si>
    <t>PI</t>
  </si>
  <si>
    <t>INCENTIVOS A LA PRODUCCIÓN ACTO LEGISLATIVO 04 DE 2017</t>
  </si>
  <si>
    <t>IP</t>
  </si>
  <si>
    <t>INCENTIVO A LA PRODUCCIÓN; EXPLORACIÓN Y FORMALIZACIÓN</t>
  </si>
  <si>
    <t>INGRESOS POR MINERAL SIN IDENTIFICACIÓN DE ORIGEN
(LEY 2441 DE 2024)</t>
  </si>
  <si>
    <t>TI97000</t>
  </si>
  <si>
    <t>ASIGNACIÓN PARA LA CIENCIA, TECNOLOGÍA E INNOVACIÓN - CONVOCATORIAS 2021</t>
  </si>
  <si>
    <t>REINTEGROS (DEL 01-ENE-2023 AL 31-AGO-2024)
(LEY 2441 DE 2024)</t>
  </si>
  <si>
    <t>TI91000</t>
  </si>
  <si>
    <t>TI85000</t>
  </si>
  <si>
    <t>TI81000</t>
  </si>
  <si>
    <t>TI76000</t>
  </si>
  <si>
    <t>TI73000</t>
  </si>
  <si>
    <t>TI68000</t>
  </si>
  <si>
    <t>TI66000</t>
  </si>
  <si>
    <t>TI63000</t>
  </si>
  <si>
    <t>TI54000</t>
  </si>
  <si>
    <t>TI52000</t>
  </si>
  <si>
    <t>TI47000</t>
  </si>
  <si>
    <t>TI41000</t>
  </si>
  <si>
    <t>TI27000</t>
  </si>
  <si>
    <t>TI25000</t>
  </si>
  <si>
    <t>TI20000</t>
  </si>
  <si>
    <t>TI19000</t>
  </si>
  <si>
    <t>TI15000</t>
  </si>
  <si>
    <t>TI13000</t>
  </si>
  <si>
    <t>TI11000</t>
  </si>
  <si>
    <t>11000</t>
  </si>
  <si>
    <t>TI08000</t>
  </si>
  <si>
    <t>TI05000</t>
  </si>
  <si>
    <t>TC0000</t>
  </si>
  <si>
    <t>TA23000</t>
  </si>
  <si>
    <t>ASIGNACIÓN PARA LA CIENCIA, TECNOLOGÍA E INNOVACIÓN - CONVOCATORIAS 2021 - AMBIENTE Y DESARROLLO SOSTENIBLE</t>
  </si>
  <si>
    <t>RP76000</t>
  </si>
  <si>
    <t>ASIGNACIÓN PARA LA INVERSIÓN REGIONAL - PARÁGRAFO 8° TRANSITORIO DEL ART. 361 DE LA C.P.</t>
  </si>
  <si>
    <t>RP52000</t>
  </si>
  <si>
    <t>RP05000</t>
  </si>
  <si>
    <t>IL76364</t>
  </si>
  <si>
    <t>IL41551</t>
  </si>
  <si>
    <t>AD73283</t>
  </si>
  <si>
    <t>AD63000</t>
  </si>
  <si>
    <t>AD25377</t>
  </si>
  <si>
    <t>AD17433</t>
  </si>
  <si>
    <t>AD15172</t>
  </si>
  <si>
    <t>RECURSOS SIN DISTRIBUIR CAUSADOS A 31 DE DICIEMBRE DE 2011, DIFERENTES A LOS RECURSOS DE QUE TRATA EL ARTÍCULO 204 DE LA LEY 2056 DE 2020
(LEY 2441 DE 2024)</t>
  </si>
  <si>
    <t>AD68820</t>
  </si>
  <si>
    <t>AD50245</t>
  </si>
  <si>
    <t>AD25823</t>
  </si>
  <si>
    <t>AD25769</t>
  </si>
  <si>
    <t>AD15204</t>
  </si>
  <si>
    <t>AD05206</t>
  </si>
  <si>
    <t>RENDIMIENTOS FINANCIEROS DE ASIGNACIONES DIRECTAS  SEMESTRALES</t>
  </si>
  <si>
    <t>ADC0002</t>
  </si>
  <si>
    <t>C0002</t>
  </si>
  <si>
    <t xml:space="preserve">CORPONARIÑO                                       </t>
  </si>
  <si>
    <t>AD99773</t>
  </si>
  <si>
    <t>AD99624</t>
  </si>
  <si>
    <t>AD97666</t>
  </si>
  <si>
    <t>AD97000</t>
  </si>
  <si>
    <t>AD95025</t>
  </si>
  <si>
    <t>AD95000</t>
  </si>
  <si>
    <t>AD91540</t>
  </si>
  <si>
    <t>AD91001</t>
  </si>
  <si>
    <t>AD91000</t>
  </si>
  <si>
    <t>AD86749</t>
  </si>
  <si>
    <t>AD86573</t>
  </si>
  <si>
    <t>AD86219</t>
  </si>
  <si>
    <t>AD81220</t>
  </si>
  <si>
    <t>AD76828</t>
  </si>
  <si>
    <t>AD76606</t>
  </si>
  <si>
    <t>AD76563</t>
  </si>
  <si>
    <t>AD76497</t>
  </si>
  <si>
    <t>AD76400</t>
  </si>
  <si>
    <t>AD76318</t>
  </si>
  <si>
    <t>AD76233</t>
  </si>
  <si>
    <t>AD76126</t>
  </si>
  <si>
    <t>AD76111</t>
  </si>
  <si>
    <t>76111</t>
  </si>
  <si>
    <t xml:space="preserve">GUADALAJARA DE BUGA                               </t>
  </si>
  <si>
    <t>AD76054</t>
  </si>
  <si>
    <t>AD73622</t>
  </si>
  <si>
    <t>AD73616</t>
  </si>
  <si>
    <t>AD73520</t>
  </si>
  <si>
    <t>AD73461</t>
  </si>
  <si>
    <t>AD73352</t>
  </si>
  <si>
    <t>AD73236</t>
  </si>
  <si>
    <t>AD73226</t>
  </si>
  <si>
    <t>AD73152</t>
  </si>
  <si>
    <t>AD73124</t>
  </si>
  <si>
    <t>AD68855</t>
  </si>
  <si>
    <t>AD68705</t>
  </si>
  <si>
    <t>AD68673</t>
  </si>
  <si>
    <t>AD68669</t>
  </si>
  <si>
    <t>AD68533</t>
  </si>
  <si>
    <t>AD68468</t>
  </si>
  <si>
    <t>AD68464</t>
  </si>
  <si>
    <t>AD68324</t>
  </si>
  <si>
    <t>AD68318</t>
  </si>
  <si>
    <t>AD68296</t>
  </si>
  <si>
    <t>AD68276</t>
  </si>
  <si>
    <t>68276</t>
  </si>
  <si>
    <t xml:space="preserve">FLORIDABLANCA                                     </t>
  </si>
  <si>
    <t>AD68271</t>
  </si>
  <si>
    <t>AD68255</t>
  </si>
  <si>
    <t>AD68217</t>
  </si>
  <si>
    <t>AD68207</t>
  </si>
  <si>
    <t>AD68179</t>
  </si>
  <si>
    <t>AD68162</t>
  </si>
  <si>
    <t>AD68077</t>
  </si>
  <si>
    <t>AD66440</t>
  </si>
  <si>
    <t>AD66318</t>
  </si>
  <si>
    <t>AD63690</t>
  </si>
  <si>
    <t>AD63594</t>
  </si>
  <si>
    <t>AD63470</t>
  </si>
  <si>
    <t>AD63272</t>
  </si>
  <si>
    <t>AD63212</t>
  </si>
  <si>
    <t>AD63111</t>
  </si>
  <si>
    <t>AD63001</t>
  </si>
  <si>
    <t>63001</t>
  </si>
  <si>
    <t>AD54480</t>
  </si>
  <si>
    <t>AD54206</t>
  </si>
  <si>
    <t>AD52838</t>
  </si>
  <si>
    <t>AD52699</t>
  </si>
  <si>
    <t>AD52694</t>
  </si>
  <si>
    <t>AD52687</t>
  </si>
  <si>
    <t>AD52573</t>
  </si>
  <si>
    <t>AD52540</t>
  </si>
  <si>
    <t>AD52480</t>
  </si>
  <si>
    <t>AD52435</t>
  </si>
  <si>
    <t>AD52320</t>
  </si>
  <si>
    <t>AD52258</t>
  </si>
  <si>
    <t>AD52233</t>
  </si>
  <si>
    <t>AD52227</t>
  </si>
  <si>
    <t>AD52224</t>
  </si>
  <si>
    <t>AD52210</t>
  </si>
  <si>
    <t>AD52207</t>
  </si>
  <si>
    <t>AD52203</t>
  </si>
  <si>
    <t>AD52110</t>
  </si>
  <si>
    <t>AD52051</t>
  </si>
  <si>
    <t>AD50686</t>
  </si>
  <si>
    <t>AD50683</t>
  </si>
  <si>
    <t>AD50590</t>
  </si>
  <si>
    <t>AD50577</t>
  </si>
  <si>
    <t>AD50350</t>
  </si>
  <si>
    <t>AD50330</t>
  </si>
  <si>
    <t>AD50325</t>
  </si>
  <si>
    <t>AD47798</t>
  </si>
  <si>
    <t>AD47692</t>
  </si>
  <si>
    <t>AD47675</t>
  </si>
  <si>
    <t>AD47605</t>
  </si>
  <si>
    <t>AD47545</t>
  </si>
  <si>
    <t>AD47318</t>
  </si>
  <si>
    <t>AD44874</t>
  </si>
  <si>
    <t>AD44650</t>
  </si>
  <si>
    <t>AD44279</t>
  </si>
  <si>
    <t>AD44110</t>
  </si>
  <si>
    <t>AD44098</t>
  </si>
  <si>
    <t>AD41807</t>
  </si>
  <si>
    <t>AD41770</t>
  </si>
  <si>
    <t>AD41548</t>
  </si>
  <si>
    <t>AD41503</t>
  </si>
  <si>
    <t>AD41359</t>
  </si>
  <si>
    <t>AD41319</t>
  </si>
  <si>
    <t>AD41306</t>
  </si>
  <si>
    <t>AD41244</t>
  </si>
  <si>
    <t>AD41206</t>
  </si>
  <si>
    <t>AD41078</t>
  </si>
  <si>
    <t>AD41013</t>
  </si>
  <si>
    <t>AD27660</t>
  </si>
  <si>
    <t>AD27615</t>
  </si>
  <si>
    <t>AD27372</t>
  </si>
  <si>
    <t>AD27250</t>
  </si>
  <si>
    <t>AD27099</t>
  </si>
  <si>
    <t>AD27077</t>
  </si>
  <si>
    <t>AD27075</t>
  </si>
  <si>
    <t>AD27025</t>
  </si>
  <si>
    <t>AD25898</t>
  </si>
  <si>
    <t>AD25885</t>
  </si>
  <si>
    <t>AD25867</t>
  </si>
  <si>
    <t>AD25862</t>
  </si>
  <si>
    <t>AD25841</t>
  </si>
  <si>
    <t>AD25805</t>
  </si>
  <si>
    <t>AD25799</t>
  </si>
  <si>
    <t>25799</t>
  </si>
  <si>
    <t xml:space="preserve">TENJO                                             </t>
  </si>
  <si>
    <t>AD25797</t>
  </si>
  <si>
    <t>AD25779</t>
  </si>
  <si>
    <t>AD25743</t>
  </si>
  <si>
    <t>AD25740</t>
  </si>
  <si>
    <t>AD25718</t>
  </si>
  <si>
    <t>AD25649</t>
  </si>
  <si>
    <t>AD25645</t>
  </si>
  <si>
    <t>AD25580</t>
  </si>
  <si>
    <t>AD25535</t>
  </si>
  <si>
    <t>AD25524</t>
  </si>
  <si>
    <t>AD25518</t>
  </si>
  <si>
    <t>AD25491</t>
  </si>
  <si>
    <t>AD25489</t>
  </si>
  <si>
    <t>AD25328</t>
  </si>
  <si>
    <t>AD25312</t>
  </si>
  <si>
    <t>AD25299</t>
  </si>
  <si>
    <t>AD25290</t>
  </si>
  <si>
    <t>25290</t>
  </si>
  <si>
    <t xml:space="preserve">FUSAGASUGÁ                                        </t>
  </si>
  <si>
    <t>AD25258</t>
  </si>
  <si>
    <t>AD25245</t>
  </si>
  <si>
    <t>AD25214</t>
  </si>
  <si>
    <t>25214</t>
  </si>
  <si>
    <t xml:space="preserve">COTA                                              </t>
  </si>
  <si>
    <t>AD25181</t>
  </si>
  <si>
    <t>AD25053</t>
  </si>
  <si>
    <t>AD25019</t>
  </si>
  <si>
    <t>AD20550</t>
  </si>
  <si>
    <t>AD19785</t>
  </si>
  <si>
    <t>AD19760</t>
  </si>
  <si>
    <t>AD19548</t>
  </si>
  <si>
    <t>AD19397</t>
  </si>
  <si>
    <t>AD19355</t>
  </si>
  <si>
    <t>AD19137</t>
  </si>
  <si>
    <t>AD19100</t>
  </si>
  <si>
    <t>AD19075</t>
  </si>
  <si>
    <t>AD19050</t>
  </si>
  <si>
    <t>AD18753</t>
  </si>
  <si>
    <t>AD18610</t>
  </si>
  <si>
    <t>AD18410</t>
  </si>
  <si>
    <t>AD17873</t>
  </si>
  <si>
    <t>AD17665</t>
  </si>
  <si>
    <t>AD17662</t>
  </si>
  <si>
    <t>AD17616</t>
  </si>
  <si>
    <t>AD17495</t>
  </si>
  <si>
    <t>AD17050</t>
  </si>
  <si>
    <t>AD15897</t>
  </si>
  <si>
    <t>AD15879</t>
  </si>
  <si>
    <t>AD15839</t>
  </si>
  <si>
    <t>AD15835</t>
  </si>
  <si>
    <t>AD15816</t>
  </si>
  <si>
    <t>AD15814</t>
  </si>
  <si>
    <t>AD15804</t>
  </si>
  <si>
    <t>AD15690</t>
  </si>
  <si>
    <t>AD15676</t>
  </si>
  <si>
    <t>AD15550</t>
  </si>
  <si>
    <t>AD15522</t>
  </si>
  <si>
    <t>AD15511</t>
  </si>
  <si>
    <t>AD15494</t>
  </si>
  <si>
    <t>AD15332</t>
  </si>
  <si>
    <t>AD15276</t>
  </si>
  <si>
    <t>AD15232</t>
  </si>
  <si>
    <t>AD15218</t>
  </si>
  <si>
    <t>AD15189</t>
  </si>
  <si>
    <t>AD15176</t>
  </si>
  <si>
    <t>AD15087</t>
  </si>
  <si>
    <t>AD15047</t>
  </si>
  <si>
    <t>AD13873</t>
  </si>
  <si>
    <t>AD13760</t>
  </si>
  <si>
    <t>AD13650</t>
  </si>
  <si>
    <t>AD13647</t>
  </si>
  <si>
    <t>AD13468</t>
  </si>
  <si>
    <t>AD13268</t>
  </si>
  <si>
    <t>AD13248</t>
  </si>
  <si>
    <t>AD13222</t>
  </si>
  <si>
    <t>AD13052</t>
  </si>
  <si>
    <t>AD08560</t>
  </si>
  <si>
    <t>AD08296</t>
  </si>
  <si>
    <t>AD05789</t>
  </si>
  <si>
    <t>AD05659</t>
  </si>
  <si>
    <t>AD05658</t>
  </si>
  <si>
    <t>AD05652</t>
  </si>
  <si>
    <t>AD05647</t>
  </si>
  <si>
    <t>AD05628</t>
  </si>
  <si>
    <t>AD05541</t>
  </si>
  <si>
    <t>AD05501</t>
  </si>
  <si>
    <t>AD05490</t>
  </si>
  <si>
    <t>AD05483</t>
  </si>
  <si>
    <t>AD05411</t>
  </si>
  <si>
    <t>AD05380</t>
  </si>
  <si>
    <t>05380</t>
  </si>
  <si>
    <t xml:space="preserve">LA ESTRELLA                                       </t>
  </si>
  <si>
    <t>AD05368</t>
  </si>
  <si>
    <t>AD05364</t>
  </si>
  <si>
    <t>AD05361</t>
  </si>
  <si>
    <t>AD05353</t>
  </si>
  <si>
    <t>AD05321</t>
  </si>
  <si>
    <t>AD05318</t>
  </si>
  <si>
    <t>05318</t>
  </si>
  <si>
    <t xml:space="preserve">GUARNE                                            </t>
  </si>
  <si>
    <t>AD05315</t>
  </si>
  <si>
    <t>AD05306</t>
  </si>
  <si>
    <t>AD05264</t>
  </si>
  <si>
    <t>AD05209</t>
  </si>
  <si>
    <t>AD05145</t>
  </si>
  <si>
    <t>AD05134</t>
  </si>
  <si>
    <t>AD05125</t>
  </si>
  <si>
    <t>AD05101</t>
  </si>
  <si>
    <t>AD05091</t>
  </si>
  <si>
    <t>AD05051</t>
  </si>
  <si>
    <t>AD05038</t>
  </si>
  <si>
    <t>AD05021</t>
  </si>
  <si>
    <t>TI99000</t>
  </si>
  <si>
    <t>DISPONIBILIDAD INICIAL 
2025-2026
(DECRETO 379 DE 2025)</t>
  </si>
  <si>
    <t>TI95000</t>
  </si>
  <si>
    <t>TI94000</t>
  </si>
  <si>
    <t>TI88000</t>
  </si>
  <si>
    <t>TI86000</t>
  </si>
  <si>
    <t>TI70000</t>
  </si>
  <si>
    <t>TI50000</t>
  </si>
  <si>
    <t>TI44000</t>
  </si>
  <si>
    <t>TI23000</t>
  </si>
  <si>
    <t>TI18000</t>
  </si>
  <si>
    <t>TI17000</t>
  </si>
  <si>
    <t>TA99000</t>
  </si>
  <si>
    <t>TA97000</t>
  </si>
  <si>
    <t>TA95000</t>
  </si>
  <si>
    <t>TA94000</t>
  </si>
  <si>
    <t>TA91000</t>
  </si>
  <si>
    <t>TA88000</t>
  </si>
  <si>
    <t>TA86000</t>
  </si>
  <si>
    <t>TA85000</t>
  </si>
  <si>
    <t>TA81000</t>
  </si>
  <si>
    <t>TA76000</t>
  </si>
  <si>
    <t>TA73000</t>
  </si>
  <si>
    <t>TA70000</t>
  </si>
  <si>
    <t>TA68000</t>
  </si>
  <si>
    <t>TA66000</t>
  </si>
  <si>
    <t>TA63000</t>
  </si>
  <si>
    <t>TA54000</t>
  </si>
  <si>
    <t>TA52000</t>
  </si>
  <si>
    <t>TA50000</t>
  </si>
  <si>
    <t>TA47000</t>
  </si>
  <si>
    <t>TA44000</t>
  </si>
  <si>
    <t>TA41000</t>
  </si>
  <si>
    <t>TA27000</t>
  </si>
  <si>
    <t>TA25000</t>
  </si>
  <si>
    <t>TA20000</t>
  </si>
  <si>
    <t>TA19000</t>
  </si>
  <si>
    <t>TA18000</t>
  </si>
  <si>
    <t>TA17000</t>
  </si>
  <si>
    <t>TA15000</t>
  </si>
  <si>
    <t>TA13000</t>
  </si>
  <si>
    <t>TA11000</t>
  </si>
  <si>
    <t>TA08000</t>
  </si>
  <si>
    <t>TA05000</t>
  </si>
  <si>
    <t>RP99000</t>
  </si>
  <si>
    <t>RP97000</t>
  </si>
  <si>
    <t>RP95000</t>
  </si>
  <si>
    <t>RP94000</t>
  </si>
  <si>
    <t>RP91000</t>
  </si>
  <si>
    <t>AMAZONAS</t>
  </si>
  <si>
    <t>RP88000</t>
  </si>
  <si>
    <t>ARCHIPIÉLAGO DE SAN ANDRÉS</t>
  </si>
  <si>
    <t>RP86000</t>
  </si>
  <si>
    <t>RP85000</t>
  </si>
  <si>
    <t>RP81000</t>
  </si>
  <si>
    <t>RP73000</t>
  </si>
  <si>
    <t>RP70000</t>
  </si>
  <si>
    <t>RP68000</t>
  </si>
  <si>
    <t>RP63000</t>
  </si>
  <si>
    <t>QUINDÍO</t>
  </si>
  <si>
    <t>RP54000</t>
  </si>
  <si>
    <t>RP50000</t>
  </si>
  <si>
    <t>RP47000</t>
  </si>
  <si>
    <t>RP44000</t>
  </si>
  <si>
    <t>RP41000</t>
  </si>
  <si>
    <t>RP27000</t>
  </si>
  <si>
    <t>RP25000</t>
  </si>
  <si>
    <t>RP23000</t>
  </si>
  <si>
    <t>RP20000</t>
  </si>
  <si>
    <t>RP19000</t>
  </si>
  <si>
    <t>RP18000</t>
  </si>
  <si>
    <t>RP17000</t>
  </si>
  <si>
    <t>RP15000</t>
  </si>
  <si>
    <t>RP13000</t>
  </si>
  <si>
    <t>RP11000</t>
  </si>
  <si>
    <t>RP08000</t>
  </si>
  <si>
    <t>RE95000</t>
  </si>
  <si>
    <t>ASIGNACIÓN PARA LA INVERSIÓN REGIONAL – DEPARTAMENTOS ART. 209 DE LA LEY 2056 DE 2020</t>
  </si>
  <si>
    <t>RE94000</t>
  </si>
  <si>
    <t>RE81000</t>
  </si>
  <si>
    <t>RE63000</t>
  </si>
  <si>
    <t>RE54000</t>
  </si>
  <si>
    <t>RE52000</t>
  </si>
  <si>
    <t>RE47000</t>
  </si>
  <si>
    <t>RE44000</t>
  </si>
  <si>
    <t>RE25000</t>
  </si>
  <si>
    <t>RE20000</t>
  </si>
  <si>
    <t>RE18000</t>
  </si>
  <si>
    <t>RE11000</t>
  </si>
  <si>
    <t>RE08000</t>
  </si>
  <si>
    <t>RE05000</t>
  </si>
  <si>
    <t>PRGI001</t>
  </si>
  <si>
    <t>PD99000</t>
  </si>
  <si>
    <t>PROYECTOS DE INFRAESTRUCTURA DE TRANSPORTE PARA LA IMPLEMENTACIÓN DEL ACUERDO FINAL, PARAGRAFO 8° TRANSITORIO DEL ART . 361 DE LA C.P</t>
  </si>
  <si>
    <t>PD97000</t>
  </si>
  <si>
    <t>PD95000</t>
  </si>
  <si>
    <t>PD94000</t>
  </si>
  <si>
    <t>PD91000</t>
  </si>
  <si>
    <t>PD88000</t>
  </si>
  <si>
    <t>PD86000</t>
  </si>
  <si>
    <t>PD85000</t>
  </si>
  <si>
    <t>PD81000</t>
  </si>
  <si>
    <t>PD76000</t>
  </si>
  <si>
    <t>PD73000</t>
  </si>
  <si>
    <t>PD70000</t>
  </si>
  <si>
    <t>PD68000</t>
  </si>
  <si>
    <t>PD66000</t>
  </si>
  <si>
    <t>PD63000</t>
  </si>
  <si>
    <t>PD54000</t>
  </si>
  <si>
    <t>PD52000</t>
  </si>
  <si>
    <t>PD50000</t>
  </si>
  <si>
    <t>PD47000</t>
  </si>
  <si>
    <t>PD44000</t>
  </si>
  <si>
    <t>PD41000</t>
  </si>
  <si>
    <t>PD27000</t>
  </si>
  <si>
    <t>PD25000</t>
  </si>
  <si>
    <t>PD23000</t>
  </si>
  <si>
    <t>PD20000</t>
  </si>
  <si>
    <t>PD19000</t>
  </si>
  <si>
    <t>PD18000</t>
  </si>
  <si>
    <t>PD17000</t>
  </si>
  <si>
    <t>PD15000</t>
  </si>
  <si>
    <t>PD13000</t>
  </si>
  <si>
    <t>PD11000</t>
  </si>
  <si>
    <t>PD08000</t>
  </si>
  <si>
    <t>PD05000</t>
  </si>
  <si>
    <t>MB32010</t>
  </si>
  <si>
    <t>IL76147</t>
  </si>
  <si>
    <t>IL73268</t>
  </si>
  <si>
    <t>IL50006</t>
  </si>
  <si>
    <t>IL25799</t>
  </si>
  <si>
    <t>IL25758</t>
  </si>
  <si>
    <t>IL25612</t>
  </si>
  <si>
    <t>IL15572</t>
  </si>
  <si>
    <t>IL08573</t>
  </si>
  <si>
    <t>IL08433</t>
  </si>
  <si>
    <t>IL05607</t>
  </si>
  <si>
    <t>IL05440</t>
  </si>
  <si>
    <t>IL05376</t>
  </si>
  <si>
    <t>IL05318</t>
  </si>
  <si>
    <t>IL05148</t>
  </si>
  <si>
    <t>05148</t>
  </si>
  <si>
    <t xml:space="preserve">EL CARMEN DE VIBORAL                              </t>
  </si>
  <si>
    <t>IL05129</t>
  </si>
  <si>
    <t>IA76147</t>
  </si>
  <si>
    <t>IA73268</t>
  </si>
  <si>
    <t>IA41551</t>
  </si>
  <si>
    <t>IA25612</t>
  </si>
  <si>
    <t>IA15572</t>
  </si>
  <si>
    <t>IA05440</t>
  </si>
  <si>
    <t>IA05148</t>
  </si>
  <si>
    <t>GR99000</t>
  </si>
  <si>
    <t>ASIGNACIÓN PARA LA INVERSIÓN REGIONAL - GESTIÓN DEL RIESGO Y ADAPTACIÓN DEL CAMBIO CLIMÁTICO</t>
  </si>
  <si>
    <t>GR95000</t>
  </si>
  <si>
    <t>GR94000</t>
  </si>
  <si>
    <t>GR88000</t>
  </si>
  <si>
    <t>GR86000</t>
  </si>
  <si>
    <t>GR85000</t>
  </si>
  <si>
    <t>GR81000</t>
  </si>
  <si>
    <t>GR76000</t>
  </si>
  <si>
    <t>GR73000</t>
  </si>
  <si>
    <t>GR70000</t>
  </si>
  <si>
    <t>GR68000</t>
  </si>
  <si>
    <t>GR66000</t>
  </si>
  <si>
    <t>GR54000</t>
  </si>
  <si>
    <t>GR52000</t>
  </si>
  <si>
    <t>GR50000</t>
  </si>
  <si>
    <t>GR47000</t>
  </si>
  <si>
    <t>GR44000</t>
  </si>
  <si>
    <t>GR41000</t>
  </si>
  <si>
    <t>GR27000</t>
  </si>
  <si>
    <t>GR25000</t>
  </si>
  <si>
    <t>GR23000</t>
  </si>
  <si>
    <t>GR20000</t>
  </si>
  <si>
    <t>GR19000</t>
  </si>
  <si>
    <t>GR18000</t>
  </si>
  <si>
    <t>GR17000</t>
  </si>
  <si>
    <t>GR15000</t>
  </si>
  <si>
    <t>GR13000</t>
  </si>
  <si>
    <t>GR05000</t>
  </si>
  <si>
    <t>GA</t>
  </si>
  <si>
    <t>GESTIÓN DEL RIESGO Y ADAPTACIÓN DEL CAMBIO CLIMÁTICO</t>
  </si>
  <si>
    <t>EM09000</t>
  </si>
  <si>
    <t>EMPRENDIMIENTO Y GENERACIÓN DE EMPLEO</t>
  </si>
  <si>
    <t>DA99773</t>
  </si>
  <si>
    <t>DA95025</t>
  </si>
  <si>
    <t>DA91001</t>
  </si>
  <si>
    <t>DA86749</t>
  </si>
  <si>
    <t>DA86573</t>
  </si>
  <si>
    <t>DA81220</t>
  </si>
  <si>
    <t>DA76828</t>
  </si>
  <si>
    <t>DA76606</t>
  </si>
  <si>
    <t>DA76400</t>
  </si>
  <si>
    <t>DA76318</t>
  </si>
  <si>
    <t>DA76233</t>
  </si>
  <si>
    <t>DA76126</t>
  </si>
  <si>
    <t>DA76111</t>
  </si>
  <si>
    <t>DA73622</t>
  </si>
  <si>
    <t>DA73520</t>
  </si>
  <si>
    <t>DA73352</t>
  </si>
  <si>
    <t>DA73283</t>
  </si>
  <si>
    <t>DA73236</t>
  </si>
  <si>
    <t>DA73226</t>
  </si>
  <si>
    <t>DA73152</t>
  </si>
  <si>
    <t>DA70742</t>
  </si>
  <si>
    <t>DA70717</t>
  </si>
  <si>
    <t>DA70678</t>
  </si>
  <si>
    <t>DA70670</t>
  </si>
  <si>
    <t>DA70418</t>
  </si>
  <si>
    <t>DA70265</t>
  </si>
  <si>
    <t>DA70204</t>
  </si>
  <si>
    <t>DA68855</t>
  </si>
  <si>
    <t>DA68820</t>
  </si>
  <si>
    <t>DA68705</t>
  </si>
  <si>
    <t>DA68673</t>
  </si>
  <si>
    <t>DA68669</t>
  </si>
  <si>
    <t>DA68533</t>
  </si>
  <si>
    <t>DA68468</t>
  </si>
  <si>
    <t>DA68464</t>
  </si>
  <si>
    <t>DA68318</t>
  </si>
  <si>
    <t>DA68276</t>
  </si>
  <si>
    <t>DA68271</t>
  </si>
  <si>
    <t>DA68255</t>
  </si>
  <si>
    <t>DA68250</t>
  </si>
  <si>
    <t>DA68217</t>
  </si>
  <si>
    <t>DA68207</t>
  </si>
  <si>
    <t>DA68179</t>
  </si>
  <si>
    <t>DA66440</t>
  </si>
  <si>
    <t>DA66318</t>
  </si>
  <si>
    <t>DA63690</t>
  </si>
  <si>
    <t>DA63470</t>
  </si>
  <si>
    <t>DA63272</t>
  </si>
  <si>
    <t>DA63212</t>
  </si>
  <si>
    <t>DA54480</t>
  </si>
  <si>
    <t>DA54206</t>
  </si>
  <si>
    <t>DA52835</t>
  </si>
  <si>
    <t>DA52699</t>
  </si>
  <si>
    <t>DA52694</t>
  </si>
  <si>
    <t>DA52687</t>
  </si>
  <si>
    <t>DA52480</t>
  </si>
  <si>
    <t>DA52435</t>
  </si>
  <si>
    <t>DA52258</t>
  </si>
  <si>
    <t>DA52254</t>
  </si>
  <si>
    <t>DA52233</t>
  </si>
  <si>
    <t>DA52224</t>
  </si>
  <si>
    <t>DA52210</t>
  </si>
  <si>
    <t>DA52207</t>
  </si>
  <si>
    <t>DA52203</t>
  </si>
  <si>
    <t>DA52110</t>
  </si>
  <si>
    <t>DA52051</t>
  </si>
  <si>
    <t>DA50577</t>
  </si>
  <si>
    <t>DA50350</t>
  </si>
  <si>
    <t>DA50330</t>
  </si>
  <si>
    <t>DA50325</t>
  </si>
  <si>
    <t>DA50245</t>
  </si>
  <si>
    <t>DA47798</t>
  </si>
  <si>
    <t>DA47692</t>
  </si>
  <si>
    <t>DA47605</t>
  </si>
  <si>
    <t>DA47318</t>
  </si>
  <si>
    <t>DA44874</t>
  </si>
  <si>
    <t>DA44650</t>
  </si>
  <si>
    <t>DA44279</t>
  </si>
  <si>
    <t>DA44110</t>
  </si>
  <si>
    <t>DA41807</t>
  </si>
  <si>
    <t>DA41770</t>
  </si>
  <si>
    <t>DA41503</t>
  </si>
  <si>
    <t>DA41319</t>
  </si>
  <si>
    <t>DA41306</t>
  </si>
  <si>
    <t>DA41244</t>
  </si>
  <si>
    <t>DA41206</t>
  </si>
  <si>
    <t>DA41013</t>
  </si>
  <si>
    <t>DA27660</t>
  </si>
  <si>
    <t>DA27615</t>
  </si>
  <si>
    <t>DA27250</t>
  </si>
  <si>
    <t>DA25769</t>
  </si>
  <si>
    <t>DA25743</t>
  </si>
  <si>
    <t>DA25740</t>
  </si>
  <si>
    <t>DA25718</t>
  </si>
  <si>
    <t>DA25649</t>
  </si>
  <si>
    <t>DA25580</t>
  </si>
  <si>
    <t>DA25524</t>
  </si>
  <si>
    <t>DA25377</t>
  </si>
  <si>
    <t>DA25290</t>
  </si>
  <si>
    <t>DA25258</t>
  </si>
  <si>
    <t>DA25245</t>
  </si>
  <si>
    <t>DA25214</t>
  </si>
  <si>
    <t>DA25181</t>
  </si>
  <si>
    <t>DA25053</t>
  </si>
  <si>
    <t>DA23686</t>
  </si>
  <si>
    <t>DA20550</t>
  </si>
  <si>
    <t>DA19760</t>
  </si>
  <si>
    <t>DA19397</t>
  </si>
  <si>
    <t>DA19355</t>
  </si>
  <si>
    <t>DA19100</t>
  </si>
  <si>
    <t>DA18610</t>
  </si>
  <si>
    <t>DA17873</t>
  </si>
  <si>
    <t>DA17665</t>
  </si>
  <si>
    <t>DA17662</t>
  </si>
  <si>
    <t>DA17495</t>
  </si>
  <si>
    <t>DA17433</t>
  </si>
  <si>
    <t>DA15879</t>
  </si>
  <si>
    <t>DA15835</t>
  </si>
  <si>
    <t>DA15816</t>
  </si>
  <si>
    <t>DA15690</t>
  </si>
  <si>
    <t>DA15676</t>
  </si>
  <si>
    <t>DA15522</t>
  </si>
  <si>
    <t>DA15511</t>
  </si>
  <si>
    <t>DA15232</t>
  </si>
  <si>
    <t>DA15204</t>
  </si>
  <si>
    <t>DA15189</t>
  </si>
  <si>
    <t>DA15176</t>
  </si>
  <si>
    <t>DA13760</t>
  </si>
  <si>
    <t>DA13647</t>
  </si>
  <si>
    <t>DA13468</t>
  </si>
  <si>
    <t>DA13222</t>
  </si>
  <si>
    <t>DA13052</t>
  </si>
  <si>
    <t>DA08560</t>
  </si>
  <si>
    <t>DA08296</t>
  </si>
  <si>
    <t>DA05789</t>
  </si>
  <si>
    <t>DA05652</t>
  </si>
  <si>
    <t>DA05628</t>
  </si>
  <si>
    <t>DA05541</t>
  </si>
  <si>
    <t>DA05501</t>
  </si>
  <si>
    <t>DA05490</t>
  </si>
  <si>
    <t>DA05483</t>
  </si>
  <si>
    <t>DA05411</t>
  </si>
  <si>
    <t>DA05380</t>
  </si>
  <si>
    <t>DA05364</t>
  </si>
  <si>
    <t>DA05361</t>
  </si>
  <si>
    <t>DA05206</t>
  </si>
  <si>
    <t>DA05134</t>
  </si>
  <si>
    <t>DA05125</t>
  </si>
  <si>
    <t>DA05051</t>
  </si>
  <si>
    <t>CO</t>
  </si>
  <si>
    <t>DECRETOS LEGISLATIVOS 574 Y 798 DE 2020</t>
  </si>
  <si>
    <t>CAAD</t>
  </si>
  <si>
    <t>CONSERVACIÓN DE LAS ÁREAS AMBIENTALES ESTRATÉGICAS Y LA LUCHA NACIONAL CONTRA LA DEFORESTACIÓN</t>
  </si>
  <si>
    <t>AP06000</t>
  </si>
  <si>
    <t>ASIGNACIÓN PARA LA PAZ - ADELANTO ART. 361 DE LA C.P.</t>
  </si>
  <si>
    <t>AD90999</t>
  </si>
  <si>
    <t>90999</t>
  </si>
  <si>
    <t xml:space="preserve">MUNICIPIO INDETERMINADO                           </t>
  </si>
  <si>
    <t>AD90000</t>
  </si>
  <si>
    <t>90000</t>
  </si>
  <si>
    <t xml:space="preserve">GOBERNACION INDETERMINADA                         </t>
  </si>
  <si>
    <t>AD86987</t>
  </si>
  <si>
    <t>86987</t>
  </si>
  <si>
    <t xml:space="preserve">Pendiente Certificado IGAC Confianza                                                                </t>
  </si>
  <si>
    <t>AD86760</t>
  </si>
  <si>
    <t>AD85900</t>
  </si>
  <si>
    <t>85900</t>
  </si>
  <si>
    <t xml:space="preserve">MUNICIPIO PENDIENTE CERTIFICADO IGAC - CASANARE   </t>
  </si>
  <si>
    <t>AD85073</t>
  </si>
  <si>
    <t>85073</t>
  </si>
  <si>
    <t xml:space="preserve">Municipio NN Casanare Dorotea E     </t>
  </si>
  <si>
    <t>AD85068</t>
  </si>
  <si>
    <t>85068</t>
  </si>
  <si>
    <t xml:space="preserve">MUNICIPIO INDETERMINADO HURON                                               </t>
  </si>
  <si>
    <t>AD68999</t>
  </si>
  <si>
    <t>68999</t>
  </si>
  <si>
    <t xml:space="preserve">MUNICIPIO INDETERMINADO SANTANDER                 </t>
  </si>
  <si>
    <t>AD68900</t>
  </si>
  <si>
    <t>68900</t>
  </si>
  <si>
    <t xml:space="preserve">MUNICIPIO PENDIENTE CERTIFICADO IGAC - SANTANDER  </t>
  </si>
  <si>
    <t>AD68250</t>
  </si>
  <si>
    <t>AD68038</t>
  </si>
  <si>
    <t>68038</t>
  </si>
  <si>
    <t xml:space="preserve">MUNICIPIO NN SANTANDER TOCA                                                           </t>
  </si>
  <si>
    <t>AD52254</t>
  </si>
  <si>
    <t>AD50999</t>
  </si>
  <si>
    <t>50999</t>
  </si>
  <si>
    <t xml:space="preserve">MUNICIPIO SIN DETERMINAR (META)                   </t>
  </si>
  <si>
    <t>AC0000</t>
  </si>
  <si>
    <t>MULTAS, SANCIONES E INTERESES AL 31 -DIC 2024
(DECRETO 379 DE 2025)</t>
  </si>
  <si>
    <t>EXCEDENTES DE AHORRO FAEP Y FONPET (DECRETO 379 DE 2025)</t>
  </si>
  <si>
    <t>MODIFICACIÓN POR AJUSTE A LIQUIDACIONES Y RELIQUIDACIONES DE VIGENCIAS ANTERIORES (DECRETO 379 DE 2025)</t>
  </si>
  <si>
    <t>MAYOR RECAUDO DEL BIENIO 2023-2024
(DECRETO 380 DE 2025)</t>
  </si>
  <si>
    <t>LIQUIDACIONES Y RELIQUIDACIONES  VIGENCIAS ANTERIORES (DECRETO 1165 DE 2025)</t>
  </si>
  <si>
    <t>DA23182</t>
  </si>
  <si>
    <t>DA19548</t>
  </si>
  <si>
    <t>BOGOTÁ D.C.</t>
  </si>
  <si>
    <t>DL 574 Y 798 DE 2020 Y ASIGNACIONES DIRECTAS SIN JURISDICCIÓN DEFINIDA (RESOLUCIÓN 3158 DE 2025)</t>
  </si>
  <si>
    <t xml:space="preserve">CONTROVERSIAS JUDICIALES GENERADOS POR LA EXPLOTACIÓN DE MINERALES CAUSADOS A 31-12-2011 </t>
  </si>
  <si>
    <t>REINTEGROS EXPEDIDOS DURANTE EL BIENIO</t>
  </si>
  <si>
    <t xml:space="preserve">DESAHORRO FAE - DECRETO 0288 DE 2026 </t>
  </si>
  <si>
    <t>BLOQUEO
( Art. 2.1.1.5.2. Decreto 1821 de 2020)</t>
  </si>
  <si>
    <r>
      <rPr>
        <b/>
        <sz val="18"/>
        <color theme="1"/>
        <rFont val="Aptos Narrow"/>
        <family val="2"/>
        <scheme val="minor"/>
      </rPr>
      <t xml:space="preserve"> Comportamiento de Caja -  Recursos de Inversión SGR
Bienio 2025-2026</t>
    </r>
    <r>
      <rPr>
        <b/>
        <sz val="14"/>
        <color theme="1"/>
        <rFont val="Aptos Narrow"/>
        <family val="2"/>
        <scheme val="minor"/>
      </rPr>
      <t xml:space="preserve">
</t>
    </r>
    <r>
      <rPr>
        <b/>
        <sz val="14"/>
        <color theme="4" tint="-0.499984740745262"/>
        <rFont val="Aptos Narrow"/>
        <family val="2"/>
        <scheme val="minor"/>
      </rPr>
      <t>Corte Recaudo Ingresos corrientes</t>
    </r>
    <r>
      <rPr>
        <b/>
        <sz val="14"/>
        <color theme="5" tint="-0.249977111117893"/>
        <rFont val="Aptos Narrow"/>
        <family val="2"/>
        <scheme val="minor"/>
      </rPr>
      <t xml:space="preserve"> JUNIO 2026</t>
    </r>
    <r>
      <rPr>
        <b/>
        <sz val="14"/>
        <color theme="1"/>
        <rFont val="Aptos Narrow"/>
        <family val="2"/>
        <scheme val="minor"/>
      </rPr>
      <t xml:space="preserve">
Cifras en pesos
</t>
    </r>
  </si>
  <si>
    <t>Total TI99000</t>
  </si>
  <si>
    <t>Total TI97000</t>
  </si>
  <si>
    <t>Total TI95000</t>
  </si>
  <si>
    <t>Total TI94000</t>
  </si>
  <si>
    <t>Total TI91000</t>
  </si>
  <si>
    <t>Total TI88000</t>
  </si>
  <si>
    <t>Total TI86000</t>
  </si>
  <si>
    <t>Total TI85000</t>
  </si>
  <si>
    <t>Total TI81000</t>
  </si>
  <si>
    <t>Total TI76000</t>
  </si>
  <si>
    <t>Total TI73000</t>
  </si>
  <si>
    <t>Total TI70000</t>
  </si>
  <si>
    <t>Total TI68000</t>
  </si>
  <si>
    <t>Total TI66000</t>
  </si>
  <si>
    <t>Total TI63000</t>
  </si>
  <si>
    <t>Total TI54000</t>
  </si>
  <si>
    <t>Total TI52000</t>
  </si>
  <si>
    <t>Total TI50000</t>
  </si>
  <si>
    <t>Total TI47000</t>
  </si>
  <si>
    <t>Total TI44000</t>
  </si>
  <si>
    <t>Total TI41000</t>
  </si>
  <si>
    <t>Total TI27000</t>
  </si>
  <si>
    <t>Total TI25000</t>
  </si>
  <si>
    <t>Total TI23000</t>
  </si>
  <si>
    <t>Total TI20000</t>
  </si>
  <si>
    <t>Total TI19000</t>
  </si>
  <si>
    <t>Total TI18000</t>
  </si>
  <si>
    <t>Total TI17000</t>
  </si>
  <si>
    <t>Total TI15000</t>
  </si>
  <si>
    <t>Total TI13000</t>
  </si>
  <si>
    <t>Total TI11000</t>
  </si>
  <si>
    <t>Total TI08000</t>
  </si>
  <si>
    <t>Total TI05000</t>
  </si>
  <si>
    <t>Total TC00000</t>
  </si>
  <si>
    <t>Total TC0000</t>
  </si>
  <si>
    <t>Total TA99000</t>
  </si>
  <si>
    <t>Total TA97000</t>
  </si>
  <si>
    <t>Total TA95000</t>
  </si>
  <si>
    <t>Total TA94000</t>
  </si>
  <si>
    <t>Total TA91000</t>
  </si>
  <si>
    <t>Total TA88000</t>
  </si>
  <si>
    <t>Total TA86000</t>
  </si>
  <si>
    <t>Total TA85000</t>
  </si>
  <si>
    <t>Total TA81000</t>
  </si>
  <si>
    <t>Total TA76000</t>
  </si>
  <si>
    <t>Total TA73000</t>
  </si>
  <si>
    <t>Total TA70000</t>
  </si>
  <si>
    <t>Total TA68000</t>
  </si>
  <si>
    <t>Total TA66000</t>
  </si>
  <si>
    <t>Total TA63000</t>
  </si>
  <si>
    <t>Total TA54000</t>
  </si>
  <si>
    <t>Total TA52000</t>
  </si>
  <si>
    <t>Total TA50000</t>
  </si>
  <si>
    <t>Total TA47000</t>
  </si>
  <si>
    <t>Total TA44000</t>
  </si>
  <si>
    <t>Total TA41000</t>
  </si>
  <si>
    <t>Total TA27000</t>
  </si>
  <si>
    <t>Total TA25000</t>
  </si>
  <si>
    <t>Total TA23000</t>
  </si>
  <si>
    <t>Total TA20000</t>
  </si>
  <si>
    <t>Total TA19000</t>
  </si>
  <si>
    <t>Total TA18000</t>
  </si>
  <si>
    <t>Total TA17000</t>
  </si>
  <si>
    <t>Total TA15000</t>
  </si>
  <si>
    <t>Total TA13000</t>
  </si>
  <si>
    <t>Total TA11000</t>
  </si>
  <si>
    <t>Total TA08000</t>
  </si>
  <si>
    <t>Total TA05000</t>
  </si>
  <si>
    <t>Total RP99000</t>
  </si>
  <si>
    <t>Total RP97000</t>
  </si>
  <si>
    <t>Total RP95000</t>
  </si>
  <si>
    <t>Total RP94000</t>
  </si>
  <si>
    <t>Total RP91000</t>
  </si>
  <si>
    <t>Total RP88000</t>
  </si>
  <si>
    <t>Total RP86000</t>
  </si>
  <si>
    <t>Total RP85000</t>
  </si>
  <si>
    <t>Total RP81000</t>
  </si>
  <si>
    <t>Total RP76000</t>
  </si>
  <si>
    <t>Total RP73000</t>
  </si>
  <si>
    <t>Total RP70000</t>
  </si>
  <si>
    <t>Total RP68000</t>
  </si>
  <si>
    <t>Total RP63000</t>
  </si>
  <si>
    <t>Total RP54000</t>
  </si>
  <si>
    <t>Total RP52000</t>
  </si>
  <si>
    <t>Total RP50000</t>
  </si>
  <si>
    <t>Total RP47000</t>
  </si>
  <si>
    <t>Total RP44000</t>
  </si>
  <si>
    <t>Total RP41000</t>
  </si>
  <si>
    <t>Total RP27000</t>
  </si>
  <si>
    <t>Total RP25000</t>
  </si>
  <si>
    <t>Total RP23000</t>
  </si>
  <si>
    <t>Total RP20000</t>
  </si>
  <si>
    <t>Total RP19000</t>
  </si>
  <si>
    <t>Total RP18000</t>
  </si>
  <si>
    <t>Total RP17000</t>
  </si>
  <si>
    <t>Total RP15000</t>
  </si>
  <si>
    <t>Total RP13000</t>
  </si>
  <si>
    <t>Total RP11000</t>
  </si>
  <si>
    <t>Total RP08000</t>
  </si>
  <si>
    <t>Total RP05000</t>
  </si>
  <si>
    <t>Total RGRE006</t>
  </si>
  <si>
    <t>Total RGRE005</t>
  </si>
  <si>
    <t>Total RGRE004</t>
  </si>
  <si>
    <t>Total RGRE003</t>
  </si>
  <si>
    <t>Total RGRE002</t>
  </si>
  <si>
    <t>Total RGRE001</t>
  </si>
  <si>
    <t>Total RE95000</t>
  </si>
  <si>
    <t>Total RE94000</t>
  </si>
  <si>
    <t>Total RE81000</t>
  </si>
  <si>
    <t>Total RE63000</t>
  </si>
  <si>
    <t>Total RE54000</t>
  </si>
  <si>
    <t>Total RE52000</t>
  </si>
  <si>
    <t>Total RE47000</t>
  </si>
  <si>
    <t>Total RE44000</t>
  </si>
  <si>
    <t>Total RE25000</t>
  </si>
  <si>
    <t>Total RE20000</t>
  </si>
  <si>
    <t>Total RE18000</t>
  </si>
  <si>
    <t>Total RE11000</t>
  </si>
  <si>
    <t>Total RE08000</t>
  </si>
  <si>
    <t>Total RE05000</t>
  </si>
  <si>
    <t>Total RACI003</t>
  </si>
  <si>
    <t>Total PZ0001</t>
  </si>
  <si>
    <t>Total PZ0000</t>
  </si>
  <si>
    <t>Total PRGI001</t>
  </si>
  <si>
    <t>Total PI</t>
  </si>
  <si>
    <t>Total PD99000</t>
  </si>
  <si>
    <t>Total PD97000</t>
  </si>
  <si>
    <t>Total PD95000</t>
  </si>
  <si>
    <t>Total PD94000</t>
  </si>
  <si>
    <t>Total PD91000</t>
  </si>
  <si>
    <t>Total PD88000</t>
  </si>
  <si>
    <t>Total PD86000</t>
  </si>
  <si>
    <t>Total PD85000</t>
  </si>
  <si>
    <t>Total PD81000</t>
  </si>
  <si>
    <t>Total PD76000</t>
  </si>
  <si>
    <t>Total PD73000</t>
  </si>
  <si>
    <t>Total PD70000</t>
  </si>
  <si>
    <t>Total PD68000</t>
  </si>
  <si>
    <t>Total PD66000</t>
  </si>
  <si>
    <t>Total PD63000</t>
  </si>
  <si>
    <t>Total PD54000</t>
  </si>
  <si>
    <t>Total PD52000</t>
  </si>
  <si>
    <t>Total PD50000</t>
  </si>
  <si>
    <t>Total PD47000</t>
  </si>
  <si>
    <t>Total PD44000</t>
  </si>
  <si>
    <t>Total PD41000</t>
  </si>
  <si>
    <t>Total PD27000</t>
  </si>
  <si>
    <t>Total PD25000</t>
  </si>
  <si>
    <t>Total PD23000</t>
  </si>
  <si>
    <t>Total PD20000</t>
  </si>
  <si>
    <t>Total PD19000</t>
  </si>
  <si>
    <t>Total PD18000</t>
  </si>
  <si>
    <t>Total PD17000</t>
  </si>
  <si>
    <t>Total PD15000</t>
  </si>
  <si>
    <t>Total PD13000</t>
  </si>
  <si>
    <t>Total PD11000</t>
  </si>
  <si>
    <t>Total PD08000</t>
  </si>
  <si>
    <t>Total PD05000</t>
  </si>
  <si>
    <t>Total PCCI001</t>
  </si>
  <si>
    <t>Total PACI001</t>
  </si>
  <si>
    <t>Total NRCI002</t>
  </si>
  <si>
    <t>Total NACI002</t>
  </si>
  <si>
    <t>Total MG24010</t>
  </si>
  <si>
    <t>Total MB32010</t>
  </si>
  <si>
    <t>Total MB0001</t>
  </si>
  <si>
    <t>Total IP</t>
  </si>
  <si>
    <t>Total IL99773</t>
  </si>
  <si>
    <t>Total IL99624</t>
  </si>
  <si>
    <t>Total IL99524</t>
  </si>
  <si>
    <t>Total IL99001</t>
  </si>
  <si>
    <t>Total IL97666</t>
  </si>
  <si>
    <t>Total IL97161</t>
  </si>
  <si>
    <t>Total IL97001</t>
  </si>
  <si>
    <t>Total IL95200</t>
  </si>
  <si>
    <t>Total IL95025</t>
  </si>
  <si>
    <t>Total IL95015</t>
  </si>
  <si>
    <t>Total IL95001</t>
  </si>
  <si>
    <t>Total IL94343</t>
  </si>
  <si>
    <t>Total IL94001</t>
  </si>
  <si>
    <t>Total IL91540</t>
  </si>
  <si>
    <t>Total IL91001</t>
  </si>
  <si>
    <t>Total IL88564</t>
  </si>
  <si>
    <t>Total IL88000</t>
  </si>
  <si>
    <t>Total IL86885</t>
  </si>
  <si>
    <t>Total IL86865</t>
  </si>
  <si>
    <t>Total IL86760</t>
  </si>
  <si>
    <t>Total IL86757</t>
  </si>
  <si>
    <t>Total IL86755</t>
  </si>
  <si>
    <t>Total IL86749</t>
  </si>
  <si>
    <t>Total IL86573</t>
  </si>
  <si>
    <t>Total IL86571</t>
  </si>
  <si>
    <t>Total IL86569</t>
  </si>
  <si>
    <t>Total IL86568</t>
  </si>
  <si>
    <t>Total IL86320</t>
  </si>
  <si>
    <t>Total IL86219</t>
  </si>
  <si>
    <t>Total IL86001</t>
  </si>
  <si>
    <t>Total IL85440</t>
  </si>
  <si>
    <t>Total IL85430</t>
  </si>
  <si>
    <t>Total IL85410</t>
  </si>
  <si>
    <t>Total IL85400</t>
  </si>
  <si>
    <t>Total IL85325</t>
  </si>
  <si>
    <t>Total IL85315</t>
  </si>
  <si>
    <t>Total IL85300</t>
  </si>
  <si>
    <t>Total IL85279</t>
  </si>
  <si>
    <t>Total IL85263</t>
  </si>
  <si>
    <t>Total IL85250</t>
  </si>
  <si>
    <t>Total IL85230</t>
  </si>
  <si>
    <t>Total IL85225</t>
  </si>
  <si>
    <t>Total IL85162</t>
  </si>
  <si>
    <t>Total IL85139</t>
  </si>
  <si>
    <t>Total IL85136</t>
  </si>
  <si>
    <t>Total IL85125</t>
  </si>
  <si>
    <t>Total IL85015</t>
  </si>
  <si>
    <t>Total IL85010</t>
  </si>
  <si>
    <t>Total IL81794</t>
  </si>
  <si>
    <t>Total IL81736</t>
  </si>
  <si>
    <t>Total IL81591</t>
  </si>
  <si>
    <t>Total IL81300</t>
  </si>
  <si>
    <t>Total IL81220</t>
  </si>
  <si>
    <t>Total IL81065</t>
  </si>
  <si>
    <t>Total IL81001</t>
  </si>
  <si>
    <t>Total IL76895</t>
  </si>
  <si>
    <t>Total IL76890</t>
  </si>
  <si>
    <t>Total IL76869</t>
  </si>
  <si>
    <t>Total IL76863</t>
  </si>
  <si>
    <t>Total IL76845</t>
  </si>
  <si>
    <t>Total IL76828</t>
  </si>
  <si>
    <t>Total IL76823</t>
  </si>
  <si>
    <t>Total IL76736</t>
  </si>
  <si>
    <t>Total IL76670</t>
  </si>
  <si>
    <t>Total IL76622</t>
  </si>
  <si>
    <t>Total IL76616</t>
  </si>
  <si>
    <t>Total IL76606</t>
  </si>
  <si>
    <t>Total IL76563</t>
  </si>
  <si>
    <t>Total IL76497</t>
  </si>
  <si>
    <t>Total IL76403</t>
  </si>
  <si>
    <t>Total IL76400</t>
  </si>
  <si>
    <t>Total IL76377</t>
  </si>
  <si>
    <t>Total IL76364</t>
  </si>
  <si>
    <t>Total IL76318</t>
  </si>
  <si>
    <t>Total IL76306</t>
  </si>
  <si>
    <t>Total IL76275</t>
  </si>
  <si>
    <t>Total IL76250</t>
  </si>
  <si>
    <t>Total IL76248</t>
  </si>
  <si>
    <t>Total IL76246</t>
  </si>
  <si>
    <t>Total IL76243</t>
  </si>
  <si>
    <t>Total IL76233</t>
  </si>
  <si>
    <t>Total IL76147</t>
  </si>
  <si>
    <t>Total IL76126</t>
  </si>
  <si>
    <t>Total IL76122</t>
  </si>
  <si>
    <t>Total IL76113</t>
  </si>
  <si>
    <t>Total IL76109</t>
  </si>
  <si>
    <t>Total IL76100</t>
  </si>
  <si>
    <t>Total IL76054</t>
  </si>
  <si>
    <t>Total IL76041</t>
  </si>
  <si>
    <t>Total IL76036</t>
  </si>
  <si>
    <t>Total IL76020</t>
  </si>
  <si>
    <t>Total IL73873</t>
  </si>
  <si>
    <t>Total IL73870</t>
  </si>
  <si>
    <t>Total IL73861</t>
  </si>
  <si>
    <t>Total IL73854</t>
  </si>
  <si>
    <t>Total IL73770</t>
  </si>
  <si>
    <t>Total IL73686</t>
  </si>
  <si>
    <t>Total IL73678</t>
  </si>
  <si>
    <t>Total IL73675</t>
  </si>
  <si>
    <t>Total IL73671</t>
  </si>
  <si>
    <t>Total IL73624</t>
  </si>
  <si>
    <t>Total IL73622</t>
  </si>
  <si>
    <t>Total IL73616</t>
  </si>
  <si>
    <t>Total IL73585</t>
  </si>
  <si>
    <t>Total IL73563</t>
  </si>
  <si>
    <t>Total IL73555</t>
  </si>
  <si>
    <t>Total IL73547</t>
  </si>
  <si>
    <t>Total IL73520</t>
  </si>
  <si>
    <t>Total IL73504</t>
  </si>
  <si>
    <t>Total IL73483</t>
  </si>
  <si>
    <t>Total IL73461</t>
  </si>
  <si>
    <t>Total IL73449</t>
  </si>
  <si>
    <t>Total IL73443</t>
  </si>
  <si>
    <t>Total IL73411</t>
  </si>
  <si>
    <t>Total IL73408</t>
  </si>
  <si>
    <t>Total IL73352</t>
  </si>
  <si>
    <t>Total IL73349</t>
  </si>
  <si>
    <t>Total IL73347</t>
  </si>
  <si>
    <t>Total IL73319</t>
  </si>
  <si>
    <t>Total IL73283</t>
  </si>
  <si>
    <t>Total IL73275</t>
  </si>
  <si>
    <t>Total IL73270</t>
  </si>
  <si>
    <t>Total IL73268</t>
  </si>
  <si>
    <t>Total IL73236</t>
  </si>
  <si>
    <t>Total IL73226</t>
  </si>
  <si>
    <t>Total IL73217</t>
  </si>
  <si>
    <t>Total IL73200</t>
  </si>
  <si>
    <t>Total IL73168</t>
  </si>
  <si>
    <t>Total IL73152</t>
  </si>
  <si>
    <t>Total IL73148</t>
  </si>
  <si>
    <t>Total IL73124</t>
  </si>
  <si>
    <t>Total IL73067</t>
  </si>
  <si>
    <t>Total IL73055</t>
  </si>
  <si>
    <t>Total IL73043</t>
  </si>
  <si>
    <t>Total IL73030</t>
  </si>
  <si>
    <t>Total IL73026</t>
  </si>
  <si>
    <t>Total IL73024</t>
  </si>
  <si>
    <t>Total IL70823</t>
  </si>
  <si>
    <t>Total IL70820</t>
  </si>
  <si>
    <t>Total IL70771</t>
  </si>
  <si>
    <t>Total IL70742</t>
  </si>
  <si>
    <t>Total IL70717</t>
  </si>
  <si>
    <t>Total IL70713</t>
  </si>
  <si>
    <t>Total IL70708</t>
  </si>
  <si>
    <t>Total IL70702</t>
  </si>
  <si>
    <t>Total IL70678</t>
  </si>
  <si>
    <t>Total IL70670</t>
  </si>
  <si>
    <t>Total IL70523</t>
  </si>
  <si>
    <t>Total IL70508</t>
  </si>
  <si>
    <t>Total IL70473</t>
  </si>
  <si>
    <t>Total IL70429</t>
  </si>
  <si>
    <t>Total IL70418</t>
  </si>
  <si>
    <t>Total IL70400</t>
  </si>
  <si>
    <t>Total IL70265</t>
  </si>
  <si>
    <t>Total IL70235</t>
  </si>
  <si>
    <t>Total IL70233</t>
  </si>
  <si>
    <t>Total IL70230</t>
  </si>
  <si>
    <t>Total IL70221</t>
  </si>
  <si>
    <t>Total IL70215</t>
  </si>
  <si>
    <t>Total IL70204</t>
  </si>
  <si>
    <t>Total IL70124</t>
  </si>
  <si>
    <t>Total IL70110</t>
  </si>
  <si>
    <t>Total IL70001</t>
  </si>
  <si>
    <t>Total IL68895</t>
  </si>
  <si>
    <t>Total IL68872</t>
  </si>
  <si>
    <t>Total IL68867</t>
  </si>
  <si>
    <t>Total IL68861</t>
  </si>
  <si>
    <t>Total IL68855</t>
  </si>
  <si>
    <t>Total IL68820</t>
  </si>
  <si>
    <t>Total IL68780</t>
  </si>
  <si>
    <t>Total IL68773</t>
  </si>
  <si>
    <t>Total IL68770</t>
  </si>
  <si>
    <t>Total IL68755</t>
  </si>
  <si>
    <t>Total IL68745</t>
  </si>
  <si>
    <t>Total IL68720</t>
  </si>
  <si>
    <t>Total IL68705</t>
  </si>
  <si>
    <t>Total IL68689</t>
  </si>
  <si>
    <t>Total IL68686</t>
  </si>
  <si>
    <t>Total IL68684</t>
  </si>
  <si>
    <t>Total IL68682</t>
  </si>
  <si>
    <t>Total IL68679</t>
  </si>
  <si>
    <t>Total IL68673</t>
  </si>
  <si>
    <t>Total IL68669</t>
  </si>
  <si>
    <t>Total IL68655</t>
  </si>
  <si>
    <t>Total IL68615</t>
  </si>
  <si>
    <t>Total IL68575</t>
  </si>
  <si>
    <t>Total IL68573</t>
  </si>
  <si>
    <t>Total IL68572</t>
  </si>
  <si>
    <t>Total IL68549</t>
  </si>
  <si>
    <t>Total IL68533</t>
  </si>
  <si>
    <t>Total IL68524</t>
  </si>
  <si>
    <t>Total IL68522</t>
  </si>
  <si>
    <t>Total IL68502</t>
  </si>
  <si>
    <t>Total IL68500</t>
  </si>
  <si>
    <t>Total IL68498</t>
  </si>
  <si>
    <t>Total IL68468</t>
  </si>
  <si>
    <t>Total IL68464</t>
  </si>
  <si>
    <t>Total IL68444</t>
  </si>
  <si>
    <t>Total IL68432</t>
  </si>
  <si>
    <t>Total IL68425</t>
  </si>
  <si>
    <t>Total IL68418</t>
  </si>
  <si>
    <t>Total IL68406</t>
  </si>
  <si>
    <t>Total IL68397</t>
  </si>
  <si>
    <t>Total IL68385</t>
  </si>
  <si>
    <t>Total IL68377</t>
  </si>
  <si>
    <t>Total IL68370</t>
  </si>
  <si>
    <t>Total IL68368</t>
  </si>
  <si>
    <t>Total IL68344</t>
  </si>
  <si>
    <t>Total IL68327</t>
  </si>
  <si>
    <t>Total IL68324</t>
  </si>
  <si>
    <t>Total IL68322</t>
  </si>
  <si>
    <t>Total IL68320</t>
  </si>
  <si>
    <t>Total IL68318</t>
  </si>
  <si>
    <t>Total IL68298</t>
  </si>
  <si>
    <t>Total IL68296</t>
  </si>
  <si>
    <t>Total IL68271</t>
  </si>
  <si>
    <t>Total IL68266</t>
  </si>
  <si>
    <t>Total IL68264</t>
  </si>
  <si>
    <t>Total IL68255</t>
  </si>
  <si>
    <t>Total IL68250</t>
  </si>
  <si>
    <t>Total IL68245</t>
  </si>
  <si>
    <t>Total IL68235</t>
  </si>
  <si>
    <t>Total IL68229</t>
  </si>
  <si>
    <t>Total IL68217</t>
  </si>
  <si>
    <t>Total IL68211</t>
  </si>
  <si>
    <t>Total IL68209</t>
  </si>
  <si>
    <t>Total IL68207</t>
  </si>
  <si>
    <t>Total IL68190</t>
  </si>
  <si>
    <t>Total IL68179</t>
  </si>
  <si>
    <t>Total IL68176</t>
  </si>
  <si>
    <t>Total IL68169</t>
  </si>
  <si>
    <t>Total IL68167</t>
  </si>
  <si>
    <t>Total IL68162</t>
  </si>
  <si>
    <t>Total IL68160</t>
  </si>
  <si>
    <t>Total IL68152</t>
  </si>
  <si>
    <t>Total IL68147</t>
  </si>
  <si>
    <t>Total IL68132</t>
  </si>
  <si>
    <t>Total IL68121</t>
  </si>
  <si>
    <t>Total IL68101</t>
  </si>
  <si>
    <t>Total IL68092</t>
  </si>
  <si>
    <t>Total IL68079</t>
  </si>
  <si>
    <t>Total IL68077</t>
  </si>
  <si>
    <t>Total IL68051</t>
  </si>
  <si>
    <t>Total IL68020</t>
  </si>
  <si>
    <t>Total IL68013</t>
  </si>
  <si>
    <t>Total IL66687</t>
  </si>
  <si>
    <t>Total IL66682</t>
  </si>
  <si>
    <t>Total IL66594</t>
  </si>
  <si>
    <t>Total IL66572</t>
  </si>
  <si>
    <t>Total IL66456</t>
  </si>
  <si>
    <t>Total IL66440</t>
  </si>
  <si>
    <t>Total IL66400</t>
  </si>
  <si>
    <t>Total IL66383</t>
  </si>
  <si>
    <t>Total IL66318</t>
  </si>
  <si>
    <t>Total IL66088</t>
  </si>
  <si>
    <t>Total IL66075</t>
  </si>
  <si>
    <t>Total IL66045</t>
  </si>
  <si>
    <t>Total IL63690</t>
  </si>
  <si>
    <t>Total IL63594</t>
  </si>
  <si>
    <t>Total IL63548</t>
  </si>
  <si>
    <t>Total IL63470</t>
  </si>
  <si>
    <t>Total IL63401</t>
  </si>
  <si>
    <t>Total IL63302</t>
  </si>
  <si>
    <t>Total IL63272</t>
  </si>
  <si>
    <t>Total IL63212</t>
  </si>
  <si>
    <t>Total IL63190</t>
  </si>
  <si>
    <t>Total IL63130</t>
  </si>
  <si>
    <t>Total IL63111</t>
  </si>
  <si>
    <t>Total IL54874</t>
  </si>
  <si>
    <t>Total IL54871</t>
  </si>
  <si>
    <t>Total IL54820</t>
  </si>
  <si>
    <t>Total IL54810</t>
  </si>
  <si>
    <t>Total IL54800</t>
  </si>
  <si>
    <t>Total IL54743</t>
  </si>
  <si>
    <t>Total IL54720</t>
  </si>
  <si>
    <t>Total IL54680</t>
  </si>
  <si>
    <t>Total IL54673</t>
  </si>
  <si>
    <t>Total IL54670</t>
  </si>
  <si>
    <t>Total IL54660</t>
  </si>
  <si>
    <t>Total IL54599</t>
  </si>
  <si>
    <t>Total IL54553</t>
  </si>
  <si>
    <t>Total IL54520</t>
  </si>
  <si>
    <t>Total IL54518</t>
  </si>
  <si>
    <t>Total IL54498</t>
  </si>
  <si>
    <t>Total IL54480</t>
  </si>
  <si>
    <t>Total IL54418</t>
  </si>
  <si>
    <t>Total IL54405</t>
  </si>
  <si>
    <t>Total IL54398</t>
  </si>
  <si>
    <t>Total IL54385</t>
  </si>
  <si>
    <t>Total IL54377</t>
  </si>
  <si>
    <t>Total IL54347</t>
  </si>
  <si>
    <t>Total IL54344</t>
  </si>
  <si>
    <t>Total IL54313</t>
  </si>
  <si>
    <t>Total IL54261</t>
  </si>
  <si>
    <t>Total IL54250</t>
  </si>
  <si>
    <t>Total IL54245</t>
  </si>
  <si>
    <t>Total IL54239</t>
  </si>
  <si>
    <t>Total IL54223</t>
  </si>
  <si>
    <t>Total IL54206</t>
  </si>
  <si>
    <t>Total IL54174</t>
  </si>
  <si>
    <t>Total IL54172</t>
  </si>
  <si>
    <t>Total IL54128</t>
  </si>
  <si>
    <t>Total IL54125</t>
  </si>
  <si>
    <t>Total IL54109</t>
  </si>
  <si>
    <t>Total IL54099</t>
  </si>
  <si>
    <t>Total IL54051</t>
  </si>
  <si>
    <t>Total IL54003</t>
  </si>
  <si>
    <t>Total IL52885</t>
  </si>
  <si>
    <t>Total IL52838</t>
  </si>
  <si>
    <t>Total IL52835</t>
  </si>
  <si>
    <t>Total IL52788</t>
  </si>
  <si>
    <t>Total IL52786</t>
  </si>
  <si>
    <t>Total IL52720</t>
  </si>
  <si>
    <t>Total IL52699</t>
  </si>
  <si>
    <t>Total IL52696</t>
  </si>
  <si>
    <t>Total IL52694</t>
  </si>
  <si>
    <t>Total IL52693</t>
  </si>
  <si>
    <t>Total IL52687</t>
  </si>
  <si>
    <t>Total IL52685</t>
  </si>
  <si>
    <t>Total IL52683</t>
  </si>
  <si>
    <t>Total IL52678</t>
  </si>
  <si>
    <t>Total IL52621</t>
  </si>
  <si>
    <t>Total IL52612</t>
  </si>
  <si>
    <t>Total IL52585</t>
  </si>
  <si>
    <t>Total IL52573</t>
  </si>
  <si>
    <t>Total IL52565</t>
  </si>
  <si>
    <t>Total IL52560</t>
  </si>
  <si>
    <t>Total IL52540</t>
  </si>
  <si>
    <t>Total IL52520</t>
  </si>
  <si>
    <t>Total IL52506</t>
  </si>
  <si>
    <t>Total IL52490</t>
  </si>
  <si>
    <t>Total IL52480</t>
  </si>
  <si>
    <t>Total IL52473</t>
  </si>
  <si>
    <t>Total IL52435</t>
  </si>
  <si>
    <t>Total IL52427</t>
  </si>
  <si>
    <t>Total IL52418</t>
  </si>
  <si>
    <t>Total IL52411</t>
  </si>
  <si>
    <t>Total IL52405</t>
  </si>
  <si>
    <t>Total IL52399</t>
  </si>
  <si>
    <t>Total IL52390</t>
  </si>
  <si>
    <t>Total IL52385</t>
  </si>
  <si>
    <t>Total IL52381</t>
  </si>
  <si>
    <t>Total IL52378</t>
  </si>
  <si>
    <t>Total IL52356</t>
  </si>
  <si>
    <t>Total IL52354</t>
  </si>
  <si>
    <t>Total IL52352</t>
  </si>
  <si>
    <t>Total IL52323</t>
  </si>
  <si>
    <t>Total IL52320</t>
  </si>
  <si>
    <t>Total IL52317</t>
  </si>
  <si>
    <t>Total IL52287</t>
  </si>
  <si>
    <t>Total IL52260</t>
  </si>
  <si>
    <t>Total IL52258</t>
  </si>
  <si>
    <t>Total IL52256</t>
  </si>
  <si>
    <t>Total IL52254</t>
  </si>
  <si>
    <t>Total IL52250</t>
  </si>
  <si>
    <t>Total IL52240</t>
  </si>
  <si>
    <t>Total IL52233</t>
  </si>
  <si>
    <t>Total IL52227</t>
  </si>
  <si>
    <t>Total IL52224</t>
  </si>
  <si>
    <t>Total IL52215</t>
  </si>
  <si>
    <t>Total IL52210</t>
  </si>
  <si>
    <t>Total IL52207</t>
  </si>
  <si>
    <t>Total IL52203</t>
  </si>
  <si>
    <t>Total IL52110</t>
  </si>
  <si>
    <t>Total IL52083</t>
  </si>
  <si>
    <t>Total IL52079</t>
  </si>
  <si>
    <t>Total IL52051</t>
  </si>
  <si>
    <t>Total IL52036</t>
  </si>
  <si>
    <t>Total IL52022</t>
  </si>
  <si>
    <t>Total IL52019</t>
  </si>
  <si>
    <t>Total IL50711</t>
  </si>
  <si>
    <t>Total IL50689</t>
  </si>
  <si>
    <t>Total IL50686</t>
  </si>
  <si>
    <t>Total IL50683</t>
  </si>
  <si>
    <t>Total IL50680</t>
  </si>
  <si>
    <t>Total IL50606</t>
  </si>
  <si>
    <t>Total IL50590</t>
  </si>
  <si>
    <t>Total IL50577</t>
  </si>
  <si>
    <t>Total IL50573</t>
  </si>
  <si>
    <t>Total IL50568</t>
  </si>
  <si>
    <t>Total IL50450</t>
  </si>
  <si>
    <t>Total IL50400</t>
  </si>
  <si>
    <t>Total IL50370</t>
  </si>
  <si>
    <t>Total IL50350</t>
  </si>
  <si>
    <t>Total IL50330</t>
  </si>
  <si>
    <t>Total IL50325</t>
  </si>
  <si>
    <t>Total IL50318</t>
  </si>
  <si>
    <t>Total IL50313</t>
  </si>
  <si>
    <t>Total IL50287</t>
  </si>
  <si>
    <t>Total IL50270</t>
  </si>
  <si>
    <t>Total IL50251</t>
  </si>
  <si>
    <t>Total IL50245</t>
  </si>
  <si>
    <t>Total IL50226</t>
  </si>
  <si>
    <t>Total IL50223</t>
  </si>
  <si>
    <t>Total IL50150</t>
  </si>
  <si>
    <t>Total IL50124</t>
  </si>
  <si>
    <t>Total IL50110</t>
  </si>
  <si>
    <t>Total IL50006</t>
  </si>
  <si>
    <t>Total IL47980</t>
  </si>
  <si>
    <t>Total IL47960</t>
  </si>
  <si>
    <t>Total IL47798</t>
  </si>
  <si>
    <t>Total IL47745</t>
  </si>
  <si>
    <t>Total IL47720</t>
  </si>
  <si>
    <t>Total IL47707</t>
  </si>
  <si>
    <t>Total IL47703</t>
  </si>
  <si>
    <t>Total IL47692</t>
  </si>
  <si>
    <t>Total IL47675</t>
  </si>
  <si>
    <t>Total IL47660</t>
  </si>
  <si>
    <t>Total IL47605</t>
  </si>
  <si>
    <t>Total IL47570</t>
  </si>
  <si>
    <t>Total IL47555</t>
  </si>
  <si>
    <t>Total IL47551</t>
  </si>
  <si>
    <t>Total IL47545</t>
  </si>
  <si>
    <t>Total IL47541</t>
  </si>
  <si>
    <t>Total IL47460</t>
  </si>
  <si>
    <t>Total IL47318</t>
  </si>
  <si>
    <t>Total IL47288</t>
  </si>
  <si>
    <t>Total IL47268</t>
  </si>
  <si>
    <t>Total IL47258</t>
  </si>
  <si>
    <t>Total IL47245</t>
  </si>
  <si>
    <t>Total IL47205</t>
  </si>
  <si>
    <t>Total IL47189</t>
  </si>
  <si>
    <t>Total IL47170</t>
  </si>
  <si>
    <t>Total IL47161</t>
  </si>
  <si>
    <t>Total IL47058</t>
  </si>
  <si>
    <t>Total IL47053</t>
  </si>
  <si>
    <t>Total IL47030</t>
  </si>
  <si>
    <t>Total IL47001</t>
  </si>
  <si>
    <t>Total IL44874</t>
  </si>
  <si>
    <t>Total IL44855</t>
  </si>
  <si>
    <t>Total IL44847</t>
  </si>
  <si>
    <t>Total IL44650</t>
  </si>
  <si>
    <t>Total IL44560</t>
  </si>
  <si>
    <t>Total IL44430</t>
  </si>
  <si>
    <t>Total IL44420</t>
  </si>
  <si>
    <t>Total IL44378</t>
  </si>
  <si>
    <t>Total IL44279</t>
  </si>
  <si>
    <t>Total IL44110</t>
  </si>
  <si>
    <t>Total IL44098</t>
  </si>
  <si>
    <t>Total IL44090</t>
  </si>
  <si>
    <t>Total IL44078</t>
  </si>
  <si>
    <t>Total IL44035</t>
  </si>
  <si>
    <t>Total IL44001</t>
  </si>
  <si>
    <t>Total IL41885</t>
  </si>
  <si>
    <t>Total IL41872</t>
  </si>
  <si>
    <t>Total IL41807</t>
  </si>
  <si>
    <t>Total IL41801</t>
  </si>
  <si>
    <t>Total IL41799</t>
  </si>
  <si>
    <t>Total IL41797</t>
  </si>
  <si>
    <t>Total IL41791</t>
  </si>
  <si>
    <t>Total IL41770</t>
  </si>
  <si>
    <t>Total IL41676</t>
  </si>
  <si>
    <t>Total IL41668</t>
  </si>
  <si>
    <t>Total IL41660</t>
  </si>
  <si>
    <t>Total IL41615</t>
  </si>
  <si>
    <t>Total IL41551</t>
  </si>
  <si>
    <t>Total IL41548</t>
  </si>
  <si>
    <t>Total IL41530</t>
  </si>
  <si>
    <t>Total IL41524</t>
  </si>
  <si>
    <t>Total IL41518</t>
  </si>
  <si>
    <t>Total IL41503</t>
  </si>
  <si>
    <t>Total IL41483</t>
  </si>
  <si>
    <t>Total IL41396</t>
  </si>
  <si>
    <t>Total IL41378</t>
  </si>
  <si>
    <t>Total IL41359</t>
  </si>
  <si>
    <t>Total IL41357</t>
  </si>
  <si>
    <t>Total IL41349</t>
  </si>
  <si>
    <t>Total IL41319</t>
  </si>
  <si>
    <t>Total IL41306</t>
  </si>
  <si>
    <t>Total IL41298</t>
  </si>
  <si>
    <t>Total IL41244</t>
  </si>
  <si>
    <t>Total IL41206</t>
  </si>
  <si>
    <t>Total IL41132</t>
  </si>
  <si>
    <t>Total IL41078</t>
  </si>
  <si>
    <t>Total IL41026</t>
  </si>
  <si>
    <t>Total IL41020</t>
  </si>
  <si>
    <t>Total IL41016</t>
  </si>
  <si>
    <t>Total IL41013</t>
  </si>
  <si>
    <t>Total IL41006</t>
  </si>
  <si>
    <t>Total IL27810</t>
  </si>
  <si>
    <t>Total IL27800</t>
  </si>
  <si>
    <t>Total IL27787</t>
  </si>
  <si>
    <t>Total IL27745</t>
  </si>
  <si>
    <t>Total IL27660</t>
  </si>
  <si>
    <t>Total IL27615</t>
  </si>
  <si>
    <t>Total IL27600</t>
  </si>
  <si>
    <t>Total IL27580</t>
  </si>
  <si>
    <t>Total IL27495</t>
  </si>
  <si>
    <t>Total IL27493</t>
  </si>
  <si>
    <t>Total IL27491</t>
  </si>
  <si>
    <t>Total IL27450</t>
  </si>
  <si>
    <t>Total IL27430</t>
  </si>
  <si>
    <t>Total IL27425</t>
  </si>
  <si>
    <t>Total IL27413</t>
  </si>
  <si>
    <t>Total IL27372</t>
  </si>
  <si>
    <t>Total IL27361</t>
  </si>
  <si>
    <t>Total IL27250</t>
  </si>
  <si>
    <t>Total IL27245</t>
  </si>
  <si>
    <t>Total IL27205</t>
  </si>
  <si>
    <t>Total IL27160</t>
  </si>
  <si>
    <t>Total IL27150</t>
  </si>
  <si>
    <t>Total IL27135</t>
  </si>
  <si>
    <t>Total IL27099</t>
  </si>
  <si>
    <t>Total IL27077</t>
  </si>
  <si>
    <t>Total IL27075</t>
  </si>
  <si>
    <t>Total IL27073</t>
  </si>
  <si>
    <t>Total IL27050</t>
  </si>
  <si>
    <t>Total IL27025</t>
  </si>
  <si>
    <t>Total IL27006</t>
  </si>
  <si>
    <t>Total IL27001</t>
  </si>
  <si>
    <t>Total IL25898</t>
  </si>
  <si>
    <t>Total IL25885</t>
  </si>
  <si>
    <t>Total IL25878</t>
  </si>
  <si>
    <t>Total IL25875</t>
  </si>
  <si>
    <t>Total IL25873</t>
  </si>
  <si>
    <t>Total IL25871</t>
  </si>
  <si>
    <t>Total IL25867</t>
  </si>
  <si>
    <t>Total IL25862</t>
  </si>
  <si>
    <t>Total IL25851</t>
  </si>
  <si>
    <t>Total IL25845</t>
  </si>
  <si>
    <t>Total IL25843</t>
  </si>
  <si>
    <t>Total IL25841</t>
  </si>
  <si>
    <t>Total IL25839</t>
  </si>
  <si>
    <t>Total IL25823</t>
  </si>
  <si>
    <t>Total IL25815</t>
  </si>
  <si>
    <t>Total IL25807</t>
  </si>
  <si>
    <t>Total IL25805</t>
  </si>
  <si>
    <t>Total IL25799</t>
  </si>
  <si>
    <t>Total IL25797</t>
  </si>
  <si>
    <t>Total IL25793</t>
  </si>
  <si>
    <t>Total IL25785</t>
  </si>
  <si>
    <t>Total IL25781</t>
  </si>
  <si>
    <t>Total IL25779</t>
  </si>
  <si>
    <t>Total IL25777</t>
  </si>
  <si>
    <t>Total IL25772</t>
  </si>
  <si>
    <t>Total IL25769</t>
  </si>
  <si>
    <t>Total IL25758</t>
  </si>
  <si>
    <t>Total IL25745</t>
  </si>
  <si>
    <t>Total IL25743</t>
  </si>
  <si>
    <t>Total IL25740</t>
  </si>
  <si>
    <t>Total IL25736</t>
  </si>
  <si>
    <t>Total IL25718</t>
  </si>
  <si>
    <t>Total IL25662</t>
  </si>
  <si>
    <t>Total IL25658</t>
  </si>
  <si>
    <t>Total IL25653</t>
  </si>
  <si>
    <t>Total IL25649</t>
  </si>
  <si>
    <t>Total IL25645</t>
  </si>
  <si>
    <t>Total IL25612</t>
  </si>
  <si>
    <t>Total IL25599</t>
  </si>
  <si>
    <t>Total IL25596</t>
  </si>
  <si>
    <t>Total IL25594</t>
  </si>
  <si>
    <t>Total IL25592</t>
  </si>
  <si>
    <t>Total IL25580</t>
  </si>
  <si>
    <t>Total IL25572</t>
  </si>
  <si>
    <t>Total IL25535</t>
  </si>
  <si>
    <t>Total IL25530</t>
  </si>
  <si>
    <t>Total IL25524</t>
  </si>
  <si>
    <t>Total IL25518</t>
  </si>
  <si>
    <t>Total IL25513</t>
  </si>
  <si>
    <t>Total IL25506</t>
  </si>
  <si>
    <t>Total IL25491</t>
  </si>
  <si>
    <t>Total IL25489</t>
  </si>
  <si>
    <t>Total IL25488</t>
  </si>
  <si>
    <t>Total IL25486</t>
  </si>
  <si>
    <t>Total IL25483</t>
  </si>
  <si>
    <t>Total IL25438</t>
  </si>
  <si>
    <t>Total IL25436</t>
  </si>
  <si>
    <t>Total IL25426</t>
  </si>
  <si>
    <t>Total IL25407</t>
  </si>
  <si>
    <t>Total IL25402</t>
  </si>
  <si>
    <t>Total IL25398</t>
  </si>
  <si>
    <t>Total IL25394</t>
  </si>
  <si>
    <t>Total IL25386</t>
  </si>
  <si>
    <t>Total IL25377</t>
  </si>
  <si>
    <t>Total IL25372</t>
  </si>
  <si>
    <t>Total IL25368</t>
  </si>
  <si>
    <t>Total IL25339</t>
  </si>
  <si>
    <t>Total IL25335</t>
  </si>
  <si>
    <t>Total IL25328</t>
  </si>
  <si>
    <t>Total IL25326</t>
  </si>
  <si>
    <t>Total IL25324</t>
  </si>
  <si>
    <t>Total IL25322</t>
  </si>
  <si>
    <t>Total IL25320</t>
  </si>
  <si>
    <t>Total IL25317</t>
  </si>
  <si>
    <t>Total IL25312</t>
  </si>
  <si>
    <t>Total IL25299</t>
  </si>
  <si>
    <t>Total IL25297</t>
  </si>
  <si>
    <t>Total IL25295</t>
  </si>
  <si>
    <t>Total IL25293</t>
  </si>
  <si>
    <t>Total IL25288</t>
  </si>
  <si>
    <t>Total IL25281</t>
  </si>
  <si>
    <t>Total IL25279</t>
  </si>
  <si>
    <t>Total IL25260</t>
  </si>
  <si>
    <t>Total IL25258</t>
  </si>
  <si>
    <t>Total IL25245</t>
  </si>
  <si>
    <t>Total IL25224</t>
  </si>
  <si>
    <t>Total IL25200</t>
  </si>
  <si>
    <t>Total IL25183</t>
  </si>
  <si>
    <t>Total IL25181</t>
  </si>
  <si>
    <t>Total IL25178</t>
  </si>
  <si>
    <t>Total IL25168</t>
  </si>
  <si>
    <t>Total IL25154</t>
  </si>
  <si>
    <t>Total IL25151</t>
  </si>
  <si>
    <t>Total IL25148</t>
  </si>
  <si>
    <t>Total IL25123</t>
  </si>
  <si>
    <t>Total IL25120</t>
  </si>
  <si>
    <t>Total IL25099</t>
  </si>
  <si>
    <t>Total IL25095</t>
  </si>
  <si>
    <t>Total IL25086</t>
  </si>
  <si>
    <t>Total IL25053</t>
  </si>
  <si>
    <t>Total IL25040</t>
  </si>
  <si>
    <t>Total IL25035</t>
  </si>
  <si>
    <t>Total IL25019</t>
  </si>
  <si>
    <t>Total IL25001</t>
  </si>
  <si>
    <t>Total IL23855</t>
  </si>
  <si>
    <t>Total IL23815</t>
  </si>
  <si>
    <t>Total IL23807</t>
  </si>
  <si>
    <t>Total IL23686</t>
  </si>
  <si>
    <t>Total IL23682</t>
  </si>
  <si>
    <t>Total IL23678</t>
  </si>
  <si>
    <t>Total IL23675</t>
  </si>
  <si>
    <t>Total IL23672</t>
  </si>
  <si>
    <t>Total IL23670</t>
  </si>
  <si>
    <t>Total IL23660</t>
  </si>
  <si>
    <t>Total IL23586</t>
  </si>
  <si>
    <t>Total IL23580</t>
  </si>
  <si>
    <t>Total IL23574</t>
  </si>
  <si>
    <t>Total IL23570</t>
  </si>
  <si>
    <t>Total IL23555</t>
  </si>
  <si>
    <t>Total IL23500</t>
  </si>
  <si>
    <t>Total IL23466</t>
  </si>
  <si>
    <t>Total IL23464</t>
  </si>
  <si>
    <t>Total IL23419</t>
  </si>
  <si>
    <t>Total IL23417</t>
  </si>
  <si>
    <t>Total IL23350</t>
  </si>
  <si>
    <t>Total IL23300</t>
  </si>
  <si>
    <t>Total IL23189</t>
  </si>
  <si>
    <t>Total IL23182</t>
  </si>
  <si>
    <t>Total IL23168</t>
  </si>
  <si>
    <t>Total IL23162</t>
  </si>
  <si>
    <t>Total IL23090</t>
  </si>
  <si>
    <t>Total IL23079</t>
  </si>
  <si>
    <t>Total IL23068</t>
  </si>
  <si>
    <t>Total IL23001</t>
  </si>
  <si>
    <t>Total IL20787</t>
  </si>
  <si>
    <t>Total IL20770</t>
  </si>
  <si>
    <t>Total IL20750</t>
  </si>
  <si>
    <t>Total IL20710</t>
  </si>
  <si>
    <t>Total IL20621</t>
  </si>
  <si>
    <t>Total IL20614</t>
  </si>
  <si>
    <t>Total IL20570</t>
  </si>
  <si>
    <t>Total IL20550</t>
  </si>
  <si>
    <t>Total IL20517</t>
  </si>
  <si>
    <t>Total IL20443</t>
  </si>
  <si>
    <t>Total IL20400</t>
  </si>
  <si>
    <t>Total IL20383</t>
  </si>
  <si>
    <t>Total IL20310</t>
  </si>
  <si>
    <t>Total IL20295</t>
  </si>
  <si>
    <t>Total IL20250</t>
  </si>
  <si>
    <t>Total IL20238</t>
  </si>
  <si>
    <t>Total IL20228</t>
  </si>
  <si>
    <t>Total IL20178</t>
  </si>
  <si>
    <t>Total IL20175</t>
  </si>
  <si>
    <t>Total IL20060</t>
  </si>
  <si>
    <t>Total IL20045</t>
  </si>
  <si>
    <t>Total IL20032</t>
  </si>
  <si>
    <t>Total IL20013</t>
  </si>
  <si>
    <t>Total IL20011</t>
  </si>
  <si>
    <t>Total IL20001</t>
  </si>
  <si>
    <t>Total IL19845</t>
  </si>
  <si>
    <t>Total IL19824</t>
  </si>
  <si>
    <t>Total IL19821</t>
  </si>
  <si>
    <t>Total IL19809</t>
  </si>
  <si>
    <t>Total IL19807</t>
  </si>
  <si>
    <t>Total IL19785</t>
  </si>
  <si>
    <t>Total IL19780</t>
  </si>
  <si>
    <t>Total IL19760</t>
  </si>
  <si>
    <t>Total IL19743</t>
  </si>
  <si>
    <t>Total IL19701</t>
  </si>
  <si>
    <t>Total IL19698</t>
  </si>
  <si>
    <t>Total IL19693</t>
  </si>
  <si>
    <t>Total IL19622</t>
  </si>
  <si>
    <t>Total IL19585</t>
  </si>
  <si>
    <t>Total IL19573</t>
  </si>
  <si>
    <t>Total IL19548</t>
  </si>
  <si>
    <t>Total IL19533</t>
  </si>
  <si>
    <t>Total IL19532</t>
  </si>
  <si>
    <t>Total IL19517</t>
  </si>
  <si>
    <t>Total IL19513</t>
  </si>
  <si>
    <t>Total IL19473</t>
  </si>
  <si>
    <t>Total IL19455</t>
  </si>
  <si>
    <t>Total IL19450</t>
  </si>
  <si>
    <t>Total IL19418</t>
  </si>
  <si>
    <t>Total IL19397</t>
  </si>
  <si>
    <t>Total IL19392</t>
  </si>
  <si>
    <t>Total IL19364</t>
  </si>
  <si>
    <t>Total IL19355</t>
  </si>
  <si>
    <t>Total IL19318</t>
  </si>
  <si>
    <t>Total IL19300</t>
  </si>
  <si>
    <t>Total IL19290</t>
  </si>
  <si>
    <t>Total IL19256</t>
  </si>
  <si>
    <t>Total IL19212</t>
  </si>
  <si>
    <t>Total IL19142</t>
  </si>
  <si>
    <t>Total IL19137</t>
  </si>
  <si>
    <t>Total IL19130</t>
  </si>
  <si>
    <t>Total IL19110</t>
  </si>
  <si>
    <t>Total IL19100</t>
  </si>
  <si>
    <t>Total IL19075</t>
  </si>
  <si>
    <t>Total IL19050</t>
  </si>
  <si>
    <t>Total IL19022</t>
  </si>
  <si>
    <t>Total IL18860</t>
  </si>
  <si>
    <t>Total IL18785</t>
  </si>
  <si>
    <t>Total IL18756</t>
  </si>
  <si>
    <t>Total IL18753</t>
  </si>
  <si>
    <t>Total IL18610</t>
  </si>
  <si>
    <t>Total IL18592</t>
  </si>
  <si>
    <t>Total IL18479</t>
  </si>
  <si>
    <t>Total IL18460</t>
  </si>
  <si>
    <t>Total IL18410</t>
  </si>
  <si>
    <t>Total IL18256</t>
  </si>
  <si>
    <t>Total IL18247</t>
  </si>
  <si>
    <t>Total IL18205</t>
  </si>
  <si>
    <t>Total IL18150</t>
  </si>
  <si>
    <t>Total IL18094</t>
  </si>
  <si>
    <t>Total IL18029</t>
  </si>
  <si>
    <t>Total IL18001</t>
  </si>
  <si>
    <t>Total IL17877</t>
  </si>
  <si>
    <t>Total IL17873</t>
  </si>
  <si>
    <t>Total IL17867</t>
  </si>
  <si>
    <t>Total IL17777</t>
  </si>
  <si>
    <t>Total IL17665</t>
  </si>
  <si>
    <t>Total IL17662</t>
  </si>
  <si>
    <t>Total IL17653</t>
  </si>
  <si>
    <t>Total IL17616</t>
  </si>
  <si>
    <t>Total IL17614</t>
  </si>
  <si>
    <t>Total IL17541</t>
  </si>
  <si>
    <t>Total IL17524</t>
  </si>
  <si>
    <t>Total IL17513</t>
  </si>
  <si>
    <t>Total IL17495</t>
  </si>
  <si>
    <t>Total IL17486</t>
  </si>
  <si>
    <t>Total IL17446</t>
  </si>
  <si>
    <t>Total IL17444</t>
  </si>
  <si>
    <t>Total IL17442</t>
  </si>
  <si>
    <t>Total IL17433</t>
  </si>
  <si>
    <t>Total IL17388</t>
  </si>
  <si>
    <t>Total IL17380</t>
  </si>
  <si>
    <t>Total IL17272</t>
  </si>
  <si>
    <t>Total IL17174</t>
  </si>
  <si>
    <t>Total IL17088</t>
  </si>
  <si>
    <t>Total IL17050</t>
  </si>
  <si>
    <t>Total IL17042</t>
  </si>
  <si>
    <t>Total IL17013</t>
  </si>
  <si>
    <t>Total IL15897</t>
  </si>
  <si>
    <t>Total IL15879</t>
  </si>
  <si>
    <t>Total IL15861</t>
  </si>
  <si>
    <t>Total IL15842</t>
  </si>
  <si>
    <t>Total IL15839</t>
  </si>
  <si>
    <t>Total IL15837</t>
  </si>
  <si>
    <t>Total IL15835</t>
  </si>
  <si>
    <t>Total IL15832</t>
  </si>
  <si>
    <t>Total IL15822</t>
  </si>
  <si>
    <t>Total IL15820</t>
  </si>
  <si>
    <t>Total IL15816</t>
  </si>
  <si>
    <t>Total IL15814</t>
  </si>
  <si>
    <t>Total IL15810</t>
  </si>
  <si>
    <t>Total IL15808</t>
  </si>
  <si>
    <t>Total IL15806</t>
  </si>
  <si>
    <t>Total IL15804</t>
  </si>
  <si>
    <t>Total IL15798</t>
  </si>
  <si>
    <t>Total IL15790</t>
  </si>
  <si>
    <t>Total IL15778</t>
  </si>
  <si>
    <t>Total IL15776</t>
  </si>
  <si>
    <t>Total IL15774</t>
  </si>
  <si>
    <t>Total IL15764</t>
  </si>
  <si>
    <t>Total IL15763</t>
  </si>
  <si>
    <t>Total IL15762</t>
  </si>
  <si>
    <t>Total IL15761</t>
  </si>
  <si>
    <t>Total IL15757</t>
  </si>
  <si>
    <t>Total IL15755</t>
  </si>
  <si>
    <t>Total IL15753</t>
  </si>
  <si>
    <t>Total IL15740</t>
  </si>
  <si>
    <t>Total IL15723</t>
  </si>
  <si>
    <t>Total IL15720</t>
  </si>
  <si>
    <t>Total IL15696</t>
  </si>
  <si>
    <t>Total IL15693</t>
  </si>
  <si>
    <t>Total IL15690</t>
  </si>
  <si>
    <t>Total IL15686</t>
  </si>
  <si>
    <t>Total IL15681</t>
  </si>
  <si>
    <t>Total IL15676</t>
  </si>
  <si>
    <t>Total IL15673</t>
  </si>
  <si>
    <t>Total IL15667</t>
  </si>
  <si>
    <t>Total IL15664</t>
  </si>
  <si>
    <t>Total IL15660</t>
  </si>
  <si>
    <t>Total IL15646</t>
  </si>
  <si>
    <t>Total IL15638</t>
  </si>
  <si>
    <t>Total IL15632</t>
  </si>
  <si>
    <t>Total IL15621</t>
  </si>
  <si>
    <t>Total IL15600</t>
  </si>
  <si>
    <t>Total IL15599</t>
  </si>
  <si>
    <t>Total IL15580</t>
  </si>
  <si>
    <t>Total IL15572</t>
  </si>
  <si>
    <t>Total IL15550</t>
  </si>
  <si>
    <t>Total IL15542</t>
  </si>
  <si>
    <t>Total IL15537</t>
  </si>
  <si>
    <t>Total IL15533</t>
  </si>
  <si>
    <t>Total IL15531</t>
  </si>
  <si>
    <t>Total IL15522</t>
  </si>
  <si>
    <t>Total IL15518</t>
  </si>
  <si>
    <t>Total IL15516</t>
  </si>
  <si>
    <t>Total IL15514</t>
  </si>
  <si>
    <t>Total IL15511</t>
  </si>
  <si>
    <t>Total IL15507</t>
  </si>
  <si>
    <t>Total IL15500</t>
  </si>
  <si>
    <t>Total IL15494</t>
  </si>
  <si>
    <t>Total IL15491</t>
  </si>
  <si>
    <t>Total IL15480</t>
  </si>
  <si>
    <t>Total IL15476</t>
  </si>
  <si>
    <t>Total IL15469</t>
  </si>
  <si>
    <t>Total IL15466</t>
  </si>
  <si>
    <t>Total IL15464</t>
  </si>
  <si>
    <t>Total IL15455</t>
  </si>
  <si>
    <t>Total IL15442</t>
  </si>
  <si>
    <t>Total IL15425</t>
  </si>
  <si>
    <t>Total IL15407</t>
  </si>
  <si>
    <t>Total IL15403</t>
  </si>
  <si>
    <t>Total IL15401</t>
  </si>
  <si>
    <t>Total IL15380</t>
  </si>
  <si>
    <t>Total IL15377</t>
  </si>
  <si>
    <t>Total IL15368</t>
  </si>
  <si>
    <t>Total IL15367</t>
  </si>
  <si>
    <t>Total IL15362</t>
  </si>
  <si>
    <t>Total IL15332</t>
  </si>
  <si>
    <t>Total IL15325</t>
  </si>
  <si>
    <t>Total IL15322</t>
  </si>
  <si>
    <t>Total IL15317</t>
  </si>
  <si>
    <t>Total IL15299</t>
  </si>
  <si>
    <t>Total IL15296</t>
  </si>
  <si>
    <t>Total IL15293</t>
  </si>
  <si>
    <t>Total IL15276</t>
  </si>
  <si>
    <t>Total IL15272</t>
  </si>
  <si>
    <t>Total IL15248</t>
  </si>
  <si>
    <t>Total IL15244</t>
  </si>
  <si>
    <t>Total IL15236</t>
  </si>
  <si>
    <t>Total IL15232</t>
  </si>
  <si>
    <t>Total IL15226</t>
  </si>
  <si>
    <t>Total IL15224</t>
  </si>
  <si>
    <t>Total IL15223</t>
  </si>
  <si>
    <t>Total IL15218</t>
  </si>
  <si>
    <t>Total IL15215</t>
  </si>
  <si>
    <t>Total IL15212</t>
  </si>
  <si>
    <t>Total IL15204</t>
  </si>
  <si>
    <t>Total IL15189</t>
  </si>
  <si>
    <t>Total IL15187</t>
  </si>
  <si>
    <t>Total IL15185</t>
  </si>
  <si>
    <t>Total IL15183</t>
  </si>
  <si>
    <t>Total IL15180</t>
  </si>
  <si>
    <t>Total IL15176</t>
  </si>
  <si>
    <t>Total IL15172</t>
  </si>
  <si>
    <t>Total IL15162</t>
  </si>
  <si>
    <t>Total IL15135</t>
  </si>
  <si>
    <t>Total IL15131</t>
  </si>
  <si>
    <t>Total IL15114</t>
  </si>
  <si>
    <t>Total IL15109</t>
  </si>
  <si>
    <t>Total IL15106</t>
  </si>
  <si>
    <t>Total IL15104</t>
  </si>
  <si>
    <t>Total IL15097</t>
  </si>
  <si>
    <t>Total IL15092</t>
  </si>
  <si>
    <t>Total IL15090</t>
  </si>
  <si>
    <t>Total IL15087</t>
  </si>
  <si>
    <t>Total IL15051</t>
  </si>
  <si>
    <t>Total IL15047</t>
  </si>
  <si>
    <t>Total IL15022</t>
  </si>
  <si>
    <t>Total IL13894</t>
  </si>
  <si>
    <t>Total IL13873</t>
  </si>
  <si>
    <t>Total IL13838</t>
  </si>
  <si>
    <t>Total IL13836</t>
  </si>
  <si>
    <t>Total IL13810</t>
  </si>
  <si>
    <t>Total IL13780</t>
  </si>
  <si>
    <t>Total IL13760</t>
  </si>
  <si>
    <t>Total IL13744</t>
  </si>
  <si>
    <t>Total IL13688</t>
  </si>
  <si>
    <t>Total IL13683</t>
  </si>
  <si>
    <t>Total IL13673</t>
  </si>
  <si>
    <t>Total IL13670</t>
  </si>
  <si>
    <t>Total IL13667</t>
  </si>
  <si>
    <t>Total IL13657</t>
  </si>
  <si>
    <t>Total IL13655</t>
  </si>
  <si>
    <t>Total IL13654</t>
  </si>
  <si>
    <t>Total IL13650</t>
  </si>
  <si>
    <t>Total IL13647</t>
  </si>
  <si>
    <t>Total IL13620</t>
  </si>
  <si>
    <t>Total IL13600</t>
  </si>
  <si>
    <t>Total IL13580</t>
  </si>
  <si>
    <t>Total IL13549</t>
  </si>
  <si>
    <t>Total IL13490</t>
  </si>
  <si>
    <t>Total IL13473</t>
  </si>
  <si>
    <t>Total IL13468</t>
  </si>
  <si>
    <t>Total IL13458</t>
  </si>
  <si>
    <t>Total IL13442</t>
  </si>
  <si>
    <t>Total IL13440</t>
  </si>
  <si>
    <t>Total IL13433</t>
  </si>
  <si>
    <t>Total IL13430</t>
  </si>
  <si>
    <t>Total IL13300</t>
  </si>
  <si>
    <t>Total IL13268</t>
  </si>
  <si>
    <t>Total IL13248</t>
  </si>
  <si>
    <t>Total IL13244</t>
  </si>
  <si>
    <t>Total IL13222</t>
  </si>
  <si>
    <t>Total IL13212</t>
  </si>
  <si>
    <t>Total IL13188</t>
  </si>
  <si>
    <t>Total IL13160</t>
  </si>
  <si>
    <t>Total IL13140</t>
  </si>
  <si>
    <t>Total IL13074</t>
  </si>
  <si>
    <t>Total IL13062</t>
  </si>
  <si>
    <t>Total IL13052</t>
  </si>
  <si>
    <t>Total IL13042</t>
  </si>
  <si>
    <t>Total IL13030</t>
  </si>
  <si>
    <t>Total IL13006</t>
  </si>
  <si>
    <t>Total IL08849</t>
  </si>
  <si>
    <t>Total IL08832</t>
  </si>
  <si>
    <t>Total IL08770</t>
  </si>
  <si>
    <t>Total IL08685</t>
  </si>
  <si>
    <t>Total IL08675</t>
  </si>
  <si>
    <t>Total IL08638</t>
  </si>
  <si>
    <t>Total IL08634</t>
  </si>
  <si>
    <t>Total IL08606</t>
  </si>
  <si>
    <t>Total IL08573</t>
  </si>
  <si>
    <t>Total IL08560</t>
  </si>
  <si>
    <t>Total IL08558</t>
  </si>
  <si>
    <t>Total IL08549</t>
  </si>
  <si>
    <t>Total IL08520</t>
  </si>
  <si>
    <t>Total IL08436</t>
  </si>
  <si>
    <t>Total IL08433</t>
  </si>
  <si>
    <t>Total IL08421</t>
  </si>
  <si>
    <t>Total IL08372</t>
  </si>
  <si>
    <t>Total IL08296</t>
  </si>
  <si>
    <t>Total IL08141</t>
  </si>
  <si>
    <t>Total IL08137</t>
  </si>
  <si>
    <t>Total IL08078</t>
  </si>
  <si>
    <t>Total IL05895</t>
  </si>
  <si>
    <t>Total IL05893</t>
  </si>
  <si>
    <t>Total IL05890</t>
  </si>
  <si>
    <t>Total IL05887</t>
  </si>
  <si>
    <t>Total IL05885</t>
  </si>
  <si>
    <t>Total IL05873</t>
  </si>
  <si>
    <t>Total IL05861</t>
  </si>
  <si>
    <t>Total IL05858</t>
  </si>
  <si>
    <t>Total IL05856</t>
  </si>
  <si>
    <t>Total IL05854</t>
  </si>
  <si>
    <t>Total IL05847</t>
  </si>
  <si>
    <t>Total IL05842</t>
  </si>
  <si>
    <t>Total IL05837</t>
  </si>
  <si>
    <t>Total IL05819</t>
  </si>
  <si>
    <t>Total IL05809</t>
  </si>
  <si>
    <t>Total IL05792</t>
  </si>
  <si>
    <t>Total IL05790</t>
  </si>
  <si>
    <t>Total IL05789</t>
  </si>
  <si>
    <t>Total IL05761</t>
  </si>
  <si>
    <t>Total IL05756</t>
  </si>
  <si>
    <t>Total IL05736</t>
  </si>
  <si>
    <t>Total IL05697</t>
  </si>
  <si>
    <t>Total IL05690</t>
  </si>
  <si>
    <t>Total IL05686</t>
  </si>
  <si>
    <t>Total IL05679</t>
  </si>
  <si>
    <t>Total IL05674</t>
  </si>
  <si>
    <t>Total IL05670</t>
  </si>
  <si>
    <t>Total IL05667</t>
  </si>
  <si>
    <t>Total IL05665</t>
  </si>
  <si>
    <t>Total IL05664</t>
  </si>
  <si>
    <t>Total IL05660</t>
  </si>
  <si>
    <t>Total IL05659</t>
  </si>
  <si>
    <t>Total IL05658</t>
  </si>
  <si>
    <t>Total IL05656</t>
  </si>
  <si>
    <t>Total IL05652</t>
  </si>
  <si>
    <t>Total IL05649</t>
  </si>
  <si>
    <t>Total IL05647</t>
  </si>
  <si>
    <t>Total IL05642</t>
  </si>
  <si>
    <t>Total IL05628</t>
  </si>
  <si>
    <t>Total IL05607</t>
  </si>
  <si>
    <t>Total IL05604</t>
  </si>
  <si>
    <t>Total IL05591</t>
  </si>
  <si>
    <t>Total IL05585</t>
  </si>
  <si>
    <t>Total IL05579</t>
  </si>
  <si>
    <t>Total IL05576</t>
  </si>
  <si>
    <t>Total IL05543</t>
  </si>
  <si>
    <t>Total IL05541</t>
  </si>
  <si>
    <t>Total IL05501</t>
  </si>
  <si>
    <t>Total IL05495</t>
  </si>
  <si>
    <t>Total IL05490</t>
  </si>
  <si>
    <t>Total IL05483</t>
  </si>
  <si>
    <t>Total IL05480</t>
  </si>
  <si>
    <t>Total IL05475</t>
  </si>
  <si>
    <t>Total IL05467</t>
  </si>
  <si>
    <t>Total IL05440</t>
  </si>
  <si>
    <t>Total IL05425</t>
  </si>
  <si>
    <t>Total IL05411</t>
  </si>
  <si>
    <t>Total IL05400</t>
  </si>
  <si>
    <t>Total IL05390</t>
  </si>
  <si>
    <t>Total IL05376</t>
  </si>
  <si>
    <t>Total IL05368</t>
  </si>
  <si>
    <t>Total IL05364</t>
  </si>
  <si>
    <t>Total IL05361</t>
  </si>
  <si>
    <t>Total IL05353</t>
  </si>
  <si>
    <t>Total IL05347</t>
  </si>
  <si>
    <t>Total IL05321</t>
  </si>
  <si>
    <t>Total IL05318</t>
  </si>
  <si>
    <t>Total IL05315</t>
  </si>
  <si>
    <t>Total IL05313</t>
  </si>
  <si>
    <t>Total IL05310</t>
  </si>
  <si>
    <t>Total IL05306</t>
  </si>
  <si>
    <t>Total IL05284</t>
  </si>
  <si>
    <t>Total IL05282</t>
  </si>
  <si>
    <t>Total IL05264</t>
  </si>
  <si>
    <t>Total IL05250</t>
  </si>
  <si>
    <t>Total IL05240</t>
  </si>
  <si>
    <t>Total IL05237</t>
  </si>
  <si>
    <t>Total IL05234</t>
  </si>
  <si>
    <t>Total IL05209</t>
  </si>
  <si>
    <t>Total IL05206</t>
  </si>
  <si>
    <t>Total IL05197</t>
  </si>
  <si>
    <t>Total IL05190</t>
  </si>
  <si>
    <t>Total IL05172</t>
  </si>
  <si>
    <t>Total IL05154</t>
  </si>
  <si>
    <t>Total IL05150</t>
  </si>
  <si>
    <t>Total IL05148</t>
  </si>
  <si>
    <t>Total IL05147</t>
  </si>
  <si>
    <t>Total IL05145</t>
  </si>
  <si>
    <t>Total IL05142</t>
  </si>
  <si>
    <t>Total IL05138</t>
  </si>
  <si>
    <t>Total IL05134</t>
  </si>
  <si>
    <t>Total IL05129</t>
  </si>
  <si>
    <t>Total IL05125</t>
  </si>
  <si>
    <t>Total IL05120</t>
  </si>
  <si>
    <t>Total IL05113</t>
  </si>
  <si>
    <t>Total IL05107</t>
  </si>
  <si>
    <t>Total IL05101</t>
  </si>
  <si>
    <t>Total IL05093</t>
  </si>
  <si>
    <t>Total IL05091</t>
  </si>
  <si>
    <t>Total IL05086</t>
  </si>
  <si>
    <t>Total IL05079</t>
  </si>
  <si>
    <t>Total IL05059</t>
  </si>
  <si>
    <t>Total IL05055</t>
  </si>
  <si>
    <t>Total IL05051</t>
  </si>
  <si>
    <t>Total IL05045</t>
  </si>
  <si>
    <t>Total IL05044</t>
  </si>
  <si>
    <t>Total IL05042</t>
  </si>
  <si>
    <t>Total IL05040</t>
  </si>
  <si>
    <t>Total IL05038</t>
  </si>
  <si>
    <t>Total IL05036</t>
  </si>
  <si>
    <t>Total IL05034</t>
  </si>
  <si>
    <t>Total IL05031</t>
  </si>
  <si>
    <t>Total IL05030</t>
  </si>
  <si>
    <t>Total IL05021</t>
  </si>
  <si>
    <t>Total IL05004</t>
  </si>
  <si>
    <t>Total IL05002</t>
  </si>
  <si>
    <t>Total IA99773</t>
  </si>
  <si>
    <t>Total IA99624</t>
  </si>
  <si>
    <t>Total IA99524</t>
  </si>
  <si>
    <t>Total IA99001</t>
  </si>
  <si>
    <t>Total IA97666</t>
  </si>
  <si>
    <t>Total IA97161</t>
  </si>
  <si>
    <t>Total IA97001</t>
  </si>
  <si>
    <t>Total IA95200</t>
  </si>
  <si>
    <t>Total IA95025</t>
  </si>
  <si>
    <t>Total IA95015</t>
  </si>
  <si>
    <t>Total IA95001</t>
  </si>
  <si>
    <t>Total IA94343</t>
  </si>
  <si>
    <t>Total IA94001</t>
  </si>
  <si>
    <t>Total IA91540</t>
  </si>
  <si>
    <t>Total IA91001</t>
  </si>
  <si>
    <t>Total IA88564</t>
  </si>
  <si>
    <t>Total IA88000</t>
  </si>
  <si>
    <t>Total IA86885</t>
  </si>
  <si>
    <t>Total IA86865</t>
  </si>
  <si>
    <t>Total IA86760</t>
  </si>
  <si>
    <t>Total IA86757</t>
  </si>
  <si>
    <t>Total IA86755</t>
  </si>
  <si>
    <t>Total IA86749</t>
  </si>
  <si>
    <t>Total IA86573</t>
  </si>
  <si>
    <t>Total IA86571</t>
  </si>
  <si>
    <t>Total IA86569</t>
  </si>
  <si>
    <t>Total IA86568</t>
  </si>
  <si>
    <t>Total IA86320</t>
  </si>
  <si>
    <t>Total IA86219</t>
  </si>
  <si>
    <t>Total IA86001</t>
  </si>
  <si>
    <t>Total IA85440</t>
  </si>
  <si>
    <t>Total IA85430</t>
  </si>
  <si>
    <t>Total IA85410</t>
  </si>
  <si>
    <t>Total IA85400</t>
  </si>
  <si>
    <t>Total IA85325</t>
  </si>
  <si>
    <t>Total IA85315</t>
  </si>
  <si>
    <t>Total IA85300</t>
  </si>
  <si>
    <t>Total IA85279</t>
  </si>
  <si>
    <t>Total IA85263</t>
  </si>
  <si>
    <t>Total IA85250</t>
  </si>
  <si>
    <t>Total IA85230</t>
  </si>
  <si>
    <t>Total IA85225</t>
  </si>
  <si>
    <t>Total IA85162</t>
  </si>
  <si>
    <t>Total IA85139</t>
  </si>
  <si>
    <t>Total IA85136</t>
  </si>
  <si>
    <t>Total IA85125</t>
  </si>
  <si>
    <t>Total IA85015</t>
  </si>
  <si>
    <t>Total IA85010</t>
  </si>
  <si>
    <t>Total IA81794</t>
  </si>
  <si>
    <t>Total IA81736</t>
  </si>
  <si>
    <t>Total IA81591</t>
  </si>
  <si>
    <t>Total IA81300</t>
  </si>
  <si>
    <t>Total IA81220</t>
  </si>
  <si>
    <t>Total IA81065</t>
  </si>
  <si>
    <t>Total IA81001</t>
  </si>
  <si>
    <t>Total IA76895</t>
  </si>
  <si>
    <t>Total IA76890</t>
  </si>
  <si>
    <t>Total IA76869</t>
  </si>
  <si>
    <t>Total IA76863</t>
  </si>
  <si>
    <t>Total IA76845</t>
  </si>
  <si>
    <t>Total IA76828</t>
  </si>
  <si>
    <t>Total IA76823</t>
  </si>
  <si>
    <t>Total IA76736</t>
  </si>
  <si>
    <t>Total IA76670</t>
  </si>
  <si>
    <t>Total IA76622</t>
  </si>
  <si>
    <t>Total IA76616</t>
  </si>
  <si>
    <t>Total IA76606</t>
  </si>
  <si>
    <t>Total IA76563</t>
  </si>
  <si>
    <t>Total IA76497</t>
  </si>
  <si>
    <t>Total IA76403</t>
  </si>
  <si>
    <t>Total IA76400</t>
  </si>
  <si>
    <t>Total IA76377</t>
  </si>
  <si>
    <t>Total IA76318</t>
  </si>
  <si>
    <t>Total IA76306</t>
  </si>
  <si>
    <t>Total IA76275</t>
  </si>
  <si>
    <t>Total IA76250</t>
  </si>
  <si>
    <t>Total IA76248</t>
  </si>
  <si>
    <t>Total IA76246</t>
  </si>
  <si>
    <t>Total IA76243</t>
  </si>
  <si>
    <t>Total IA76233</t>
  </si>
  <si>
    <t>Total IA76147</t>
  </si>
  <si>
    <t>Total IA76126</t>
  </si>
  <si>
    <t>Total IA76122</t>
  </si>
  <si>
    <t>Total IA76113</t>
  </si>
  <si>
    <t>Total IA76109</t>
  </si>
  <si>
    <t>Total IA76100</t>
  </si>
  <si>
    <t>Total IA76054</t>
  </si>
  <si>
    <t>Total IA76041</t>
  </si>
  <si>
    <t>Total IA76036</t>
  </si>
  <si>
    <t>Total IA76020</t>
  </si>
  <si>
    <t>Total IA73873</t>
  </si>
  <si>
    <t>Total IA73870</t>
  </si>
  <si>
    <t>Total IA73861</t>
  </si>
  <si>
    <t>Total IA73854</t>
  </si>
  <si>
    <t>Total IA73770</t>
  </si>
  <si>
    <t>Total IA73686</t>
  </si>
  <si>
    <t>Total IA73678</t>
  </si>
  <si>
    <t>Total IA73675</t>
  </si>
  <si>
    <t>Total IA73671</t>
  </si>
  <si>
    <t>Total IA73624</t>
  </si>
  <si>
    <t>Total IA73622</t>
  </si>
  <si>
    <t>Total IA73616</t>
  </si>
  <si>
    <t>Total IA73585</t>
  </si>
  <si>
    <t>Total IA73563</t>
  </si>
  <si>
    <t>Total IA73555</t>
  </si>
  <si>
    <t>Total IA73547</t>
  </si>
  <si>
    <t>Total IA73520</t>
  </si>
  <si>
    <t>Total IA73504</t>
  </si>
  <si>
    <t>Total IA73483</t>
  </si>
  <si>
    <t>Total IA73461</t>
  </si>
  <si>
    <t>Total IA73449</t>
  </si>
  <si>
    <t>Total IA73443</t>
  </si>
  <si>
    <t>Total IA73411</t>
  </si>
  <si>
    <t>Total IA73408</t>
  </si>
  <si>
    <t>Total IA73352</t>
  </si>
  <si>
    <t>Total IA73349</t>
  </si>
  <si>
    <t>Total IA73347</t>
  </si>
  <si>
    <t>Total IA73319</t>
  </si>
  <si>
    <t>Total IA73283</t>
  </si>
  <si>
    <t>Total IA73275</t>
  </si>
  <si>
    <t>Total IA73270</t>
  </si>
  <si>
    <t>Total IA73268</t>
  </si>
  <si>
    <t>Total IA73236</t>
  </si>
  <si>
    <t>Total IA73226</t>
  </si>
  <si>
    <t>Total IA73217</t>
  </si>
  <si>
    <t>Total IA73200</t>
  </si>
  <si>
    <t>Total IA73168</t>
  </si>
  <si>
    <t>Total IA73152</t>
  </si>
  <si>
    <t>Total IA73148</t>
  </si>
  <si>
    <t>Total IA73124</t>
  </si>
  <si>
    <t>Total IA73067</t>
  </si>
  <si>
    <t>Total IA73055</t>
  </si>
  <si>
    <t>Total IA73043</t>
  </si>
  <si>
    <t>Total IA73030</t>
  </si>
  <si>
    <t>Total IA73026</t>
  </si>
  <si>
    <t>Total IA73024</t>
  </si>
  <si>
    <t>Total IA70823</t>
  </si>
  <si>
    <t>Total IA70820</t>
  </si>
  <si>
    <t>Total IA70771</t>
  </si>
  <si>
    <t>Total IA70742</t>
  </si>
  <si>
    <t>Total IA70717</t>
  </si>
  <si>
    <t>Total IA70713</t>
  </si>
  <si>
    <t>Total IA70708</t>
  </si>
  <si>
    <t>Total IA70702</t>
  </si>
  <si>
    <t>Total IA70678</t>
  </si>
  <si>
    <t>Total IA70670</t>
  </si>
  <si>
    <t>Total IA70523</t>
  </si>
  <si>
    <t>Total IA70508</t>
  </si>
  <si>
    <t>Total IA70473</t>
  </si>
  <si>
    <t>Total IA70429</t>
  </si>
  <si>
    <t>Total IA70418</t>
  </si>
  <si>
    <t>Total IA70400</t>
  </si>
  <si>
    <t>Total IA70265</t>
  </si>
  <si>
    <t>Total IA70235</t>
  </si>
  <si>
    <t>Total IA70233</t>
  </si>
  <si>
    <t>Total IA70230</t>
  </si>
  <si>
    <t>Total IA70221</t>
  </si>
  <si>
    <t>Total IA70215</t>
  </si>
  <si>
    <t>Total IA70204</t>
  </si>
  <si>
    <t>Total IA70124</t>
  </si>
  <si>
    <t>Total IA70110</t>
  </si>
  <si>
    <t>Total IA70001</t>
  </si>
  <si>
    <t>Total IA68895</t>
  </si>
  <si>
    <t>Total IA68872</t>
  </si>
  <si>
    <t>Total IA68867</t>
  </si>
  <si>
    <t>Total IA68861</t>
  </si>
  <si>
    <t>Total IA68855</t>
  </si>
  <si>
    <t>Total IA68820</t>
  </si>
  <si>
    <t>Total IA68780</t>
  </si>
  <si>
    <t>Total IA68773</t>
  </si>
  <si>
    <t>Total IA68770</t>
  </si>
  <si>
    <t>Total IA68755</t>
  </si>
  <si>
    <t>Total IA68745</t>
  </si>
  <si>
    <t>Total IA68720</t>
  </si>
  <si>
    <t>Total IA68705</t>
  </si>
  <si>
    <t>Total IA68689</t>
  </si>
  <si>
    <t>Total IA68686</t>
  </si>
  <si>
    <t>Total IA68684</t>
  </si>
  <si>
    <t>Total IA68682</t>
  </si>
  <si>
    <t>Total IA68679</t>
  </si>
  <si>
    <t>Total IA68673</t>
  </si>
  <si>
    <t>Total IA68669</t>
  </si>
  <si>
    <t>Total IA68655</t>
  </si>
  <si>
    <t>Total IA68615</t>
  </si>
  <si>
    <t>Total IA68575</t>
  </si>
  <si>
    <t>Total IA68573</t>
  </si>
  <si>
    <t>Total IA68572</t>
  </si>
  <si>
    <t>Total IA68549</t>
  </si>
  <si>
    <t>Total IA68533</t>
  </si>
  <si>
    <t>Total IA68524</t>
  </si>
  <si>
    <t>Total IA68522</t>
  </si>
  <si>
    <t>Total IA68502</t>
  </si>
  <si>
    <t>Total IA68500</t>
  </si>
  <si>
    <t>Total IA68498</t>
  </si>
  <si>
    <t>Total IA68468</t>
  </si>
  <si>
    <t>Total IA68464</t>
  </si>
  <si>
    <t>Total IA68444</t>
  </si>
  <si>
    <t>Total IA68432</t>
  </si>
  <si>
    <t>Total IA68425</t>
  </si>
  <si>
    <t>Total IA68418</t>
  </si>
  <si>
    <t>Total IA68406</t>
  </si>
  <si>
    <t>Total IA68397</t>
  </si>
  <si>
    <t>Total IA68385</t>
  </si>
  <si>
    <t>Total IA68377</t>
  </si>
  <si>
    <t>Total IA68370</t>
  </si>
  <si>
    <t>Total IA68368</t>
  </si>
  <si>
    <t>Total IA68344</t>
  </si>
  <si>
    <t>Total IA68327</t>
  </si>
  <si>
    <t>Total IA68324</t>
  </si>
  <si>
    <t>Total IA68322</t>
  </si>
  <si>
    <t>Total IA68320</t>
  </si>
  <si>
    <t>Total IA68318</t>
  </si>
  <si>
    <t>Total IA68298</t>
  </si>
  <si>
    <t>Total IA68296</t>
  </si>
  <si>
    <t>Total IA68271</t>
  </si>
  <si>
    <t>Total IA68266</t>
  </si>
  <si>
    <t>Total IA68264</t>
  </si>
  <si>
    <t>Total IA68255</t>
  </si>
  <si>
    <t>Total IA68250</t>
  </si>
  <si>
    <t>Total IA68245</t>
  </si>
  <si>
    <t>Total IA68235</t>
  </si>
  <si>
    <t>Total IA68229</t>
  </si>
  <si>
    <t>Total IA68217</t>
  </si>
  <si>
    <t>Total IA68211</t>
  </si>
  <si>
    <t>Total IA68209</t>
  </si>
  <si>
    <t>Total IA68207</t>
  </si>
  <si>
    <t>Total IA68190</t>
  </si>
  <si>
    <t>Total IA68179</t>
  </si>
  <si>
    <t>Total IA68176</t>
  </si>
  <si>
    <t>Total IA68169</t>
  </si>
  <si>
    <t>Total IA68167</t>
  </si>
  <si>
    <t>Total IA68162</t>
  </si>
  <si>
    <t>Total IA68160</t>
  </si>
  <si>
    <t>Total IA68152</t>
  </si>
  <si>
    <t>Total IA68147</t>
  </si>
  <si>
    <t>Total IA68132</t>
  </si>
  <si>
    <t>Total IA68121</t>
  </si>
  <si>
    <t>Total IA68101</t>
  </si>
  <si>
    <t>Total IA68092</t>
  </si>
  <si>
    <t>Total IA68079</t>
  </si>
  <si>
    <t>Total IA68077</t>
  </si>
  <si>
    <t>Total IA68051</t>
  </si>
  <si>
    <t>Total IA68020</t>
  </si>
  <si>
    <t>Total IA68013</t>
  </si>
  <si>
    <t>Total IA66687</t>
  </si>
  <si>
    <t>Total IA66682</t>
  </si>
  <si>
    <t>Total IA66594</t>
  </si>
  <si>
    <t>Total IA66572</t>
  </si>
  <si>
    <t>Total IA66456</t>
  </si>
  <si>
    <t>Total IA66440</t>
  </si>
  <si>
    <t>Total IA66400</t>
  </si>
  <si>
    <t>Total IA66383</t>
  </si>
  <si>
    <t>Total IA66318</t>
  </si>
  <si>
    <t>Total IA66088</t>
  </si>
  <si>
    <t>Total IA66075</t>
  </si>
  <si>
    <t>Total IA66045</t>
  </si>
  <si>
    <t>Total IA63690</t>
  </si>
  <si>
    <t>Total IA63594</t>
  </si>
  <si>
    <t>Total IA63548</t>
  </si>
  <si>
    <t>Total IA63470</t>
  </si>
  <si>
    <t>Total IA63401</t>
  </si>
  <si>
    <t>Total IA63302</t>
  </si>
  <si>
    <t>Total IA63272</t>
  </si>
  <si>
    <t>Total IA63212</t>
  </si>
  <si>
    <t>Total IA63190</t>
  </si>
  <si>
    <t>Total IA63130</t>
  </si>
  <si>
    <t>Total IA63111</t>
  </si>
  <si>
    <t>Total IA54874</t>
  </si>
  <si>
    <t>Total IA54871</t>
  </si>
  <si>
    <t>Total IA54820</t>
  </si>
  <si>
    <t>Total IA54810</t>
  </si>
  <si>
    <t>Total IA54800</t>
  </si>
  <si>
    <t>Total IA54743</t>
  </si>
  <si>
    <t>Total IA54720</t>
  </si>
  <si>
    <t>Total IA54680</t>
  </si>
  <si>
    <t>Total IA54673</t>
  </si>
  <si>
    <t>Total IA54670</t>
  </si>
  <si>
    <t>Total IA54660</t>
  </si>
  <si>
    <t>Total IA54599</t>
  </si>
  <si>
    <t>Total IA54553</t>
  </si>
  <si>
    <t>Total IA54520</t>
  </si>
  <si>
    <t>Total IA54518</t>
  </si>
  <si>
    <t>Total IA54498</t>
  </si>
  <si>
    <t>Total IA54480</t>
  </si>
  <si>
    <t>Total IA54418</t>
  </si>
  <si>
    <t>Total IA54405</t>
  </si>
  <si>
    <t>Total IA54398</t>
  </si>
  <si>
    <t>Total IA54385</t>
  </si>
  <si>
    <t>Total IA54377</t>
  </si>
  <si>
    <t>Total IA54347</t>
  </si>
  <si>
    <t>Total IA54344</t>
  </si>
  <si>
    <t>Total IA54313</t>
  </si>
  <si>
    <t>Total IA54261</t>
  </si>
  <si>
    <t>Total IA54250</t>
  </si>
  <si>
    <t>Total IA54245</t>
  </si>
  <si>
    <t>Total IA54239</t>
  </si>
  <si>
    <t>Total IA54223</t>
  </si>
  <si>
    <t>Total IA54206</t>
  </si>
  <si>
    <t>Total IA54174</t>
  </si>
  <si>
    <t>Total IA54172</t>
  </si>
  <si>
    <t>Total IA54128</t>
  </si>
  <si>
    <t>Total IA54125</t>
  </si>
  <si>
    <t>Total IA54109</t>
  </si>
  <si>
    <t>Total IA54099</t>
  </si>
  <si>
    <t>Total IA54051</t>
  </si>
  <si>
    <t>Total IA54003</t>
  </si>
  <si>
    <t>Total IA52885</t>
  </si>
  <si>
    <t>Total IA52838</t>
  </si>
  <si>
    <t>Total IA52835</t>
  </si>
  <si>
    <t>Total IA52788</t>
  </si>
  <si>
    <t>Total IA52786</t>
  </si>
  <si>
    <t>Total IA52720</t>
  </si>
  <si>
    <t>Total IA52699</t>
  </si>
  <si>
    <t>Total IA52696</t>
  </si>
  <si>
    <t>Total IA52694</t>
  </si>
  <si>
    <t>Total IA52693</t>
  </si>
  <si>
    <t>Total IA52687</t>
  </si>
  <si>
    <t>Total IA52685</t>
  </si>
  <si>
    <t>Total IA52683</t>
  </si>
  <si>
    <t>Total IA52678</t>
  </si>
  <si>
    <t>Total IA52621</t>
  </si>
  <si>
    <t>Total IA52612</t>
  </si>
  <si>
    <t>Total IA52585</t>
  </si>
  <si>
    <t>Total IA52573</t>
  </si>
  <si>
    <t>Total IA52565</t>
  </si>
  <si>
    <t>Total IA52560</t>
  </si>
  <si>
    <t>Total IA52540</t>
  </si>
  <si>
    <t>Total IA52520</t>
  </si>
  <si>
    <t>Total IA52506</t>
  </si>
  <si>
    <t>Total IA52490</t>
  </si>
  <si>
    <t>Total IA52480</t>
  </si>
  <si>
    <t>Total IA52473</t>
  </si>
  <si>
    <t>Total IA52435</t>
  </si>
  <si>
    <t>Total IA52427</t>
  </si>
  <si>
    <t>Total IA52418</t>
  </si>
  <si>
    <t>Total IA52411</t>
  </si>
  <si>
    <t>Total IA52405</t>
  </si>
  <si>
    <t>Total IA52399</t>
  </si>
  <si>
    <t>Total IA52390</t>
  </si>
  <si>
    <t>Total IA52385</t>
  </si>
  <si>
    <t>Total IA52381</t>
  </si>
  <si>
    <t>Total IA52378</t>
  </si>
  <si>
    <t>Total IA52356</t>
  </si>
  <si>
    <t>Total IA52354</t>
  </si>
  <si>
    <t>Total IA52352</t>
  </si>
  <si>
    <t>Total IA52323</t>
  </si>
  <si>
    <t>Total IA52320</t>
  </si>
  <si>
    <t>Total IA52317</t>
  </si>
  <si>
    <t>Total IA52287</t>
  </si>
  <si>
    <t>Total IA52260</t>
  </si>
  <si>
    <t>Total IA52258</t>
  </si>
  <si>
    <t>Total IA52256</t>
  </si>
  <si>
    <t>Total IA52254</t>
  </si>
  <si>
    <t>Total IA52250</t>
  </si>
  <si>
    <t>Total IA52240</t>
  </si>
  <si>
    <t>Total IA52233</t>
  </si>
  <si>
    <t>Total IA52227</t>
  </si>
  <si>
    <t>Total IA52224</t>
  </si>
  <si>
    <t>Total IA52215</t>
  </si>
  <si>
    <t>Total IA52210</t>
  </si>
  <si>
    <t>Total IA52207</t>
  </si>
  <si>
    <t>Total IA52203</t>
  </si>
  <si>
    <t>Total IA52110</t>
  </si>
  <si>
    <t>Total IA52083</t>
  </si>
  <si>
    <t>Total IA52079</t>
  </si>
  <si>
    <t>Total IA52051</t>
  </si>
  <si>
    <t>Total IA52036</t>
  </si>
  <si>
    <t>Total IA52022</t>
  </si>
  <si>
    <t>Total IA52019</t>
  </si>
  <si>
    <t>Total IA50711</t>
  </si>
  <si>
    <t>Total IA50689</t>
  </si>
  <si>
    <t>Total IA50686</t>
  </si>
  <si>
    <t>Total IA50683</t>
  </si>
  <si>
    <t>Total IA50680</t>
  </si>
  <si>
    <t>Total IA50606</t>
  </si>
  <si>
    <t>Total IA50590</t>
  </si>
  <si>
    <t>Total IA50577</t>
  </si>
  <si>
    <t>Total IA50573</t>
  </si>
  <si>
    <t>Total IA50568</t>
  </si>
  <si>
    <t>Total IA50450</t>
  </si>
  <si>
    <t>Total IA50400</t>
  </si>
  <si>
    <t>Total IA50370</t>
  </si>
  <si>
    <t>Total IA50350</t>
  </si>
  <si>
    <t>Total IA50330</t>
  </si>
  <si>
    <t>Total IA50325</t>
  </si>
  <si>
    <t>Total IA50318</t>
  </si>
  <si>
    <t>Total IA50313</t>
  </si>
  <si>
    <t>Total IA50287</t>
  </si>
  <si>
    <t>Total IA50270</t>
  </si>
  <si>
    <t>Total IA50251</t>
  </si>
  <si>
    <t>Total IA50245</t>
  </si>
  <si>
    <t>Total IA50226</t>
  </si>
  <si>
    <t>Total IA50223</t>
  </si>
  <si>
    <t>Total IA50150</t>
  </si>
  <si>
    <t>Total IA50124</t>
  </si>
  <si>
    <t>Total IA50110</t>
  </si>
  <si>
    <t>Total IA47980</t>
  </si>
  <si>
    <t>Total IA47960</t>
  </si>
  <si>
    <t>Total IA47798</t>
  </si>
  <si>
    <t>Total IA47745</t>
  </si>
  <si>
    <t>Total IA47720</t>
  </si>
  <si>
    <t>Total IA47707</t>
  </si>
  <si>
    <t>Total IA47703</t>
  </si>
  <si>
    <t>Total IA47692</t>
  </si>
  <si>
    <t>Total IA47675</t>
  </si>
  <si>
    <t>Total IA47660</t>
  </si>
  <si>
    <t>Total IA47605</t>
  </si>
  <si>
    <t>Total IA47570</t>
  </si>
  <si>
    <t>Total IA47555</t>
  </si>
  <si>
    <t>Total IA47551</t>
  </si>
  <si>
    <t>Total IA47545</t>
  </si>
  <si>
    <t>Total IA47541</t>
  </si>
  <si>
    <t>Total IA47460</t>
  </si>
  <si>
    <t>Total IA47318</t>
  </si>
  <si>
    <t>Total IA47288</t>
  </si>
  <si>
    <t>Total IA47268</t>
  </si>
  <si>
    <t>Total IA47258</t>
  </si>
  <si>
    <t>Total IA47245</t>
  </si>
  <si>
    <t>Total IA47205</t>
  </si>
  <si>
    <t>Total IA47189</t>
  </si>
  <si>
    <t>Total IA47170</t>
  </si>
  <si>
    <t>Total IA47161</t>
  </si>
  <si>
    <t>Total IA47058</t>
  </si>
  <si>
    <t>Total IA47053</t>
  </si>
  <si>
    <t>Total IA47030</t>
  </si>
  <si>
    <t>Total IA47001</t>
  </si>
  <si>
    <t>Total IA44874</t>
  </si>
  <si>
    <t>Total IA44855</t>
  </si>
  <si>
    <t>Total IA44847</t>
  </si>
  <si>
    <t>Total IA44650</t>
  </si>
  <si>
    <t>Total IA44560</t>
  </si>
  <si>
    <t>Total IA44430</t>
  </si>
  <si>
    <t>Total IA44420</t>
  </si>
  <si>
    <t>Total IA44378</t>
  </si>
  <si>
    <t>Total IA44279</t>
  </si>
  <si>
    <t>Total IA44110</t>
  </si>
  <si>
    <t>Total IA44098</t>
  </si>
  <si>
    <t>Total IA44090</t>
  </si>
  <si>
    <t>Total IA44078</t>
  </si>
  <si>
    <t>Total IA44035</t>
  </si>
  <si>
    <t>Total IA44001</t>
  </si>
  <si>
    <t>Total IA41885</t>
  </si>
  <si>
    <t>Total IA41872</t>
  </si>
  <si>
    <t>Total IA41807</t>
  </si>
  <si>
    <t>Total IA41801</t>
  </si>
  <si>
    <t>Total IA41799</t>
  </si>
  <si>
    <t>Total IA41797</t>
  </si>
  <si>
    <t>Total IA41791</t>
  </si>
  <si>
    <t>Total IA41770</t>
  </si>
  <si>
    <t>Total IA41676</t>
  </si>
  <si>
    <t>Total IA41668</t>
  </si>
  <si>
    <t>Total IA41660</t>
  </si>
  <si>
    <t>Total IA41615</t>
  </si>
  <si>
    <t>Total IA41551</t>
  </si>
  <si>
    <t>Total IA41548</t>
  </si>
  <si>
    <t>Total IA41530</t>
  </si>
  <si>
    <t>Total IA41524</t>
  </si>
  <si>
    <t>Total IA41518</t>
  </si>
  <si>
    <t>Total IA41503</t>
  </si>
  <si>
    <t>Total IA41483</t>
  </si>
  <si>
    <t>Total IA41396</t>
  </si>
  <si>
    <t>Total IA41378</t>
  </si>
  <si>
    <t>Total IA41359</t>
  </si>
  <si>
    <t>Total IA41357</t>
  </si>
  <si>
    <t>Total IA41349</t>
  </si>
  <si>
    <t>Total IA41319</t>
  </si>
  <si>
    <t>Total IA41306</t>
  </si>
  <si>
    <t>Total IA41298</t>
  </si>
  <si>
    <t>Total IA41244</t>
  </si>
  <si>
    <t>Total IA41206</t>
  </si>
  <si>
    <t>Total IA41132</t>
  </si>
  <si>
    <t>Total IA41078</t>
  </si>
  <si>
    <t>Total IA41026</t>
  </si>
  <si>
    <t>Total IA41020</t>
  </si>
  <si>
    <t>Total IA41016</t>
  </si>
  <si>
    <t>Total IA41013</t>
  </si>
  <si>
    <t>Total IA41006</t>
  </si>
  <si>
    <t>Total IA27810</t>
  </si>
  <si>
    <t>Total IA27800</t>
  </si>
  <si>
    <t>Total IA27787</t>
  </si>
  <si>
    <t>Total IA27745</t>
  </si>
  <si>
    <t>Total IA27660</t>
  </si>
  <si>
    <t>Total IA27615</t>
  </si>
  <si>
    <t>Total IA27600</t>
  </si>
  <si>
    <t>Total IA27580</t>
  </si>
  <si>
    <t>Total IA27495</t>
  </si>
  <si>
    <t>Total IA27493</t>
  </si>
  <si>
    <t>Total IA27491</t>
  </si>
  <si>
    <t>Total IA27450</t>
  </si>
  <si>
    <t>Total IA27430</t>
  </si>
  <si>
    <t>Total IA27425</t>
  </si>
  <si>
    <t>Total IA27413</t>
  </si>
  <si>
    <t>Total IA27372</t>
  </si>
  <si>
    <t>Total IA27361</t>
  </si>
  <si>
    <t>Total IA27250</t>
  </si>
  <si>
    <t>Total IA27245</t>
  </si>
  <si>
    <t>Total IA27205</t>
  </si>
  <si>
    <t>Total IA27160</t>
  </si>
  <si>
    <t>Total IA27150</t>
  </si>
  <si>
    <t>Total IA27135</t>
  </si>
  <si>
    <t>Total IA27099</t>
  </si>
  <si>
    <t>Total IA27077</t>
  </si>
  <si>
    <t>Total IA27075</t>
  </si>
  <si>
    <t>Total IA27073</t>
  </si>
  <si>
    <t>Total IA27050</t>
  </si>
  <si>
    <t>Total IA27025</t>
  </si>
  <si>
    <t>Total IA27006</t>
  </si>
  <si>
    <t>Total IA27001</t>
  </si>
  <si>
    <t>Total IA25898</t>
  </si>
  <si>
    <t>Total IA25885</t>
  </si>
  <si>
    <t>Total IA25878</t>
  </si>
  <si>
    <t>Total IA25875</t>
  </si>
  <si>
    <t>Total IA25873</t>
  </si>
  <si>
    <t>Total IA25871</t>
  </si>
  <si>
    <t>Total IA25867</t>
  </si>
  <si>
    <t>Total IA25862</t>
  </si>
  <si>
    <t>Total IA25851</t>
  </si>
  <si>
    <t>Total IA25845</t>
  </si>
  <si>
    <t>Total IA25843</t>
  </si>
  <si>
    <t>Total IA25841</t>
  </si>
  <si>
    <t>Total IA25839</t>
  </si>
  <si>
    <t>Total IA25823</t>
  </si>
  <si>
    <t>Total IA25815</t>
  </si>
  <si>
    <t>Total IA25807</t>
  </si>
  <si>
    <t>Total IA25805</t>
  </si>
  <si>
    <t>Total IA25797</t>
  </si>
  <si>
    <t>Total IA25793</t>
  </si>
  <si>
    <t>Total IA25785</t>
  </si>
  <si>
    <t>Total IA25781</t>
  </si>
  <si>
    <t>Total IA25779</t>
  </si>
  <si>
    <t>Total IA25777</t>
  </si>
  <si>
    <t>Total IA25772</t>
  </si>
  <si>
    <t>Total IA25769</t>
  </si>
  <si>
    <t>Total IA25745</t>
  </si>
  <si>
    <t>Total IA25743</t>
  </si>
  <si>
    <t>Total IA25740</t>
  </si>
  <si>
    <t>Total IA25736</t>
  </si>
  <si>
    <t>Total IA25718</t>
  </si>
  <si>
    <t>Total IA25662</t>
  </si>
  <si>
    <t>Total IA25658</t>
  </si>
  <si>
    <t>Total IA25653</t>
  </si>
  <si>
    <t>Total IA25649</t>
  </si>
  <si>
    <t>Total IA25645</t>
  </si>
  <si>
    <t>Total IA25612</t>
  </si>
  <si>
    <t>Total IA25599</t>
  </si>
  <si>
    <t>Total IA25596</t>
  </si>
  <si>
    <t>Total IA25594</t>
  </si>
  <si>
    <t>Total IA25592</t>
  </si>
  <si>
    <t>Total IA25580</t>
  </si>
  <si>
    <t>Total IA25572</t>
  </si>
  <si>
    <t>Total IA25535</t>
  </si>
  <si>
    <t>Total IA25530</t>
  </si>
  <si>
    <t>Total IA25524</t>
  </si>
  <si>
    <t>Total IA25518</t>
  </si>
  <si>
    <t>Total IA25513</t>
  </si>
  <si>
    <t>Total IA25506</t>
  </si>
  <si>
    <t>Total IA25491</t>
  </si>
  <si>
    <t>Total IA25489</t>
  </si>
  <si>
    <t>Total IA25488</t>
  </si>
  <si>
    <t>Total IA25486</t>
  </si>
  <si>
    <t>Total IA25483</t>
  </si>
  <si>
    <t>Total IA25438</t>
  </si>
  <si>
    <t>Total IA25436</t>
  </si>
  <si>
    <t>Total IA25426</t>
  </si>
  <si>
    <t>Total IA25407</t>
  </si>
  <si>
    <t>Total IA25402</t>
  </si>
  <si>
    <t>Total IA25398</t>
  </si>
  <si>
    <t>Total IA25394</t>
  </si>
  <si>
    <t>Total IA25386</t>
  </si>
  <si>
    <t>Total IA25377</t>
  </si>
  <si>
    <t>Total IA25372</t>
  </si>
  <si>
    <t>Total IA25368</t>
  </si>
  <si>
    <t>Total IA25339</t>
  </si>
  <si>
    <t>Total IA25335</t>
  </si>
  <si>
    <t>Total IA25328</t>
  </si>
  <si>
    <t>Total IA25326</t>
  </si>
  <si>
    <t>Total IA25324</t>
  </si>
  <si>
    <t>Total IA25322</t>
  </si>
  <si>
    <t>Total IA25320</t>
  </si>
  <si>
    <t>Total IA25317</t>
  </si>
  <si>
    <t>Total IA25312</t>
  </si>
  <si>
    <t>Total IA25299</t>
  </si>
  <si>
    <t>Total IA25297</t>
  </si>
  <si>
    <t>Total IA25295</t>
  </si>
  <si>
    <t>Total IA25293</t>
  </si>
  <si>
    <t>Total IA25288</t>
  </si>
  <si>
    <t>Total IA25281</t>
  </si>
  <si>
    <t>Total IA25279</t>
  </si>
  <si>
    <t>Total IA25260</t>
  </si>
  <si>
    <t>Total IA25258</t>
  </si>
  <si>
    <t>Total IA25245</t>
  </si>
  <si>
    <t>Total IA25224</t>
  </si>
  <si>
    <t>Total IA25200</t>
  </si>
  <si>
    <t>Total IA25183</t>
  </si>
  <si>
    <t>Total IA25181</t>
  </si>
  <si>
    <t>Total IA25178</t>
  </si>
  <si>
    <t>Total IA25168</t>
  </si>
  <si>
    <t>Total IA25154</t>
  </si>
  <si>
    <t>Total IA25151</t>
  </si>
  <si>
    <t>Total IA25148</t>
  </si>
  <si>
    <t>Total IA25123</t>
  </si>
  <si>
    <t>Total IA25120</t>
  </si>
  <si>
    <t>Total IA25099</t>
  </si>
  <si>
    <t>Total IA25095</t>
  </si>
  <si>
    <t>Total IA25086</t>
  </si>
  <si>
    <t>Total IA25053</t>
  </si>
  <si>
    <t>Total IA25040</t>
  </si>
  <si>
    <t>Total IA25035</t>
  </si>
  <si>
    <t>Total IA25019</t>
  </si>
  <si>
    <t>Total IA25001</t>
  </si>
  <si>
    <t>Total IA23855</t>
  </si>
  <si>
    <t>Total IA23815</t>
  </si>
  <si>
    <t>Total IA23807</t>
  </si>
  <si>
    <t>Total IA23686</t>
  </si>
  <si>
    <t>Total IA23682</t>
  </si>
  <si>
    <t>Total IA23678</t>
  </si>
  <si>
    <t>Total IA23675</t>
  </si>
  <si>
    <t>Total IA23672</t>
  </si>
  <si>
    <t>Total IA23670</t>
  </si>
  <si>
    <t>Total IA23660</t>
  </si>
  <si>
    <t>Total IA23586</t>
  </si>
  <si>
    <t>Total IA23580</t>
  </si>
  <si>
    <t>Total IA23574</t>
  </si>
  <si>
    <t>Total IA23570</t>
  </si>
  <si>
    <t>Total IA23555</t>
  </si>
  <si>
    <t>Total IA23500</t>
  </si>
  <si>
    <t>Total IA23466</t>
  </si>
  <si>
    <t>Total IA23464</t>
  </si>
  <si>
    <t>Total IA23419</t>
  </si>
  <si>
    <t>Total IA23417</t>
  </si>
  <si>
    <t>Total IA23350</t>
  </si>
  <si>
    <t>Total IA23300</t>
  </si>
  <si>
    <t>Total IA23189</t>
  </si>
  <si>
    <t>Total IA23182</t>
  </si>
  <si>
    <t>Total IA23168</t>
  </si>
  <si>
    <t>Total IA23162</t>
  </si>
  <si>
    <t>Total IA23090</t>
  </si>
  <si>
    <t>Total IA23079</t>
  </si>
  <si>
    <t>Total IA23068</t>
  </si>
  <si>
    <t>Total IA23001</t>
  </si>
  <si>
    <t>Total IA20787</t>
  </si>
  <si>
    <t>Total IA20770</t>
  </si>
  <si>
    <t>Total IA20750</t>
  </si>
  <si>
    <t>Total IA20710</t>
  </si>
  <si>
    <t>Total IA20621</t>
  </si>
  <si>
    <t>Total IA20614</t>
  </si>
  <si>
    <t>Total IA20570</t>
  </si>
  <si>
    <t>Total IA20550</t>
  </si>
  <si>
    <t>Total IA20517</t>
  </si>
  <si>
    <t>Total IA20443</t>
  </si>
  <si>
    <t>Total IA20400</t>
  </si>
  <si>
    <t>Total IA20383</t>
  </si>
  <si>
    <t>Total IA20310</t>
  </si>
  <si>
    <t>Total IA20295</t>
  </si>
  <si>
    <t>Total IA20250</t>
  </si>
  <si>
    <t>Total IA20238</t>
  </si>
  <si>
    <t>Total IA20228</t>
  </si>
  <si>
    <t>Total IA20178</t>
  </si>
  <si>
    <t>Total IA20175</t>
  </si>
  <si>
    <t>Total IA20060</t>
  </si>
  <si>
    <t>Total IA20045</t>
  </si>
  <si>
    <t>Total IA20032</t>
  </si>
  <si>
    <t>Total IA20013</t>
  </si>
  <si>
    <t>Total IA20011</t>
  </si>
  <si>
    <t>Total IA20001</t>
  </si>
  <si>
    <t>Total IA19845</t>
  </si>
  <si>
    <t>Total IA19824</t>
  </si>
  <si>
    <t>Total IA19821</t>
  </si>
  <si>
    <t>Total IA19809</t>
  </si>
  <si>
    <t>Total IA19807</t>
  </si>
  <si>
    <t>Total IA19785</t>
  </si>
  <si>
    <t>Total IA19780</t>
  </si>
  <si>
    <t>Total IA19760</t>
  </si>
  <si>
    <t>Total IA19743</t>
  </si>
  <si>
    <t>Total IA19701</t>
  </si>
  <si>
    <t>Total IA19698</t>
  </si>
  <si>
    <t>Total IA19693</t>
  </si>
  <si>
    <t>Total IA19622</t>
  </si>
  <si>
    <t>Total IA19585</t>
  </si>
  <si>
    <t>Total IA19573</t>
  </si>
  <si>
    <t>Total IA19548</t>
  </si>
  <si>
    <t>Total IA19533</t>
  </si>
  <si>
    <t>Total IA19532</t>
  </si>
  <si>
    <t>Total IA19517</t>
  </si>
  <si>
    <t>Total IA19513</t>
  </si>
  <si>
    <t>Total IA19473</t>
  </si>
  <si>
    <t>Total IA19455</t>
  </si>
  <si>
    <t>Total IA19450</t>
  </si>
  <si>
    <t>Total IA19418</t>
  </si>
  <si>
    <t>Total IA19397</t>
  </si>
  <si>
    <t>Total IA19392</t>
  </si>
  <si>
    <t>Total IA19364</t>
  </si>
  <si>
    <t>Total IA19355</t>
  </si>
  <si>
    <t>Total IA19318</t>
  </si>
  <si>
    <t>Total IA19300</t>
  </si>
  <si>
    <t>Total IA19290</t>
  </si>
  <si>
    <t>Total IA19256</t>
  </si>
  <si>
    <t>Total IA19212</t>
  </si>
  <si>
    <t>Total IA19142</t>
  </si>
  <si>
    <t>Total IA19137</t>
  </si>
  <si>
    <t>Total IA19130</t>
  </si>
  <si>
    <t>Total IA19110</t>
  </si>
  <si>
    <t>Total IA19100</t>
  </si>
  <si>
    <t>Total IA19075</t>
  </si>
  <si>
    <t>Total IA19050</t>
  </si>
  <si>
    <t>Total IA19022</t>
  </si>
  <si>
    <t>Total IA18860</t>
  </si>
  <si>
    <t>Total IA18785</t>
  </si>
  <si>
    <t>Total IA18756</t>
  </si>
  <si>
    <t>Total IA18753</t>
  </si>
  <si>
    <t>Total IA18610</t>
  </si>
  <si>
    <t>Total IA18592</t>
  </si>
  <si>
    <t>Total IA18479</t>
  </si>
  <si>
    <t>Total IA18460</t>
  </si>
  <si>
    <t>Total IA18410</t>
  </si>
  <si>
    <t>Total IA18256</t>
  </si>
  <si>
    <t>Total IA18247</t>
  </si>
  <si>
    <t>Total IA18205</t>
  </si>
  <si>
    <t>Total IA18150</t>
  </si>
  <si>
    <t>Total IA18094</t>
  </si>
  <si>
    <t>Total IA18029</t>
  </si>
  <si>
    <t>Total IA18001</t>
  </si>
  <si>
    <t>Total IA17877</t>
  </si>
  <si>
    <t>Total IA17873</t>
  </si>
  <si>
    <t>Total IA17867</t>
  </si>
  <si>
    <t>Total IA17777</t>
  </si>
  <si>
    <t>Total IA17665</t>
  </si>
  <si>
    <t>Total IA17662</t>
  </si>
  <si>
    <t>Total IA17653</t>
  </si>
  <si>
    <t>Total IA17616</t>
  </si>
  <si>
    <t>Total IA17614</t>
  </si>
  <si>
    <t>Total IA17541</t>
  </si>
  <si>
    <t>Total IA17524</t>
  </si>
  <si>
    <t>Total IA17513</t>
  </si>
  <si>
    <t>Total IA17495</t>
  </si>
  <si>
    <t>Total IA17486</t>
  </si>
  <si>
    <t>Total IA17446</t>
  </si>
  <si>
    <t>Total IA17444</t>
  </si>
  <si>
    <t>Total IA17442</t>
  </si>
  <si>
    <t>Total IA17433</t>
  </si>
  <si>
    <t>Total IA17388</t>
  </si>
  <si>
    <t>Total IA17380</t>
  </si>
  <si>
    <t>Total IA17272</t>
  </si>
  <si>
    <t>Total IA17174</t>
  </si>
  <si>
    <t>Total IA17088</t>
  </si>
  <si>
    <t>Total IA17050</t>
  </si>
  <si>
    <t>Total IA17042</t>
  </si>
  <si>
    <t>Total IA17013</t>
  </si>
  <si>
    <t>Total IA15897</t>
  </si>
  <si>
    <t>Total IA15879</t>
  </si>
  <si>
    <t>Total IA15861</t>
  </si>
  <si>
    <t>Total IA15842</t>
  </si>
  <si>
    <t>Total IA15839</t>
  </si>
  <si>
    <t>Total IA15837</t>
  </si>
  <si>
    <t>Total IA15835</t>
  </si>
  <si>
    <t>Total IA15832</t>
  </si>
  <si>
    <t>Total IA15822</t>
  </si>
  <si>
    <t>Total IA15820</t>
  </si>
  <si>
    <t>Total IA15816</t>
  </si>
  <si>
    <t>Total IA15814</t>
  </si>
  <si>
    <t>Total IA15810</t>
  </si>
  <si>
    <t>Total IA15808</t>
  </si>
  <si>
    <t>Total IA15806</t>
  </si>
  <si>
    <t>Total IA15804</t>
  </si>
  <si>
    <t>Total IA15798</t>
  </si>
  <si>
    <t>Total IA15790</t>
  </si>
  <si>
    <t>Total IA15778</t>
  </si>
  <si>
    <t>Total IA15776</t>
  </si>
  <si>
    <t>Total IA15774</t>
  </si>
  <si>
    <t>Total IA15764</t>
  </si>
  <si>
    <t>Total IA15763</t>
  </si>
  <si>
    <t>Total IA15762</t>
  </si>
  <si>
    <t>Total IA15761</t>
  </si>
  <si>
    <t>Total IA15757</t>
  </si>
  <si>
    <t>Total IA15755</t>
  </si>
  <si>
    <t>Total IA15753</t>
  </si>
  <si>
    <t>Total IA15740</t>
  </si>
  <si>
    <t>Total IA15723</t>
  </si>
  <si>
    <t>Total IA15720</t>
  </si>
  <si>
    <t>Total IA15696</t>
  </si>
  <si>
    <t>Total IA15693</t>
  </si>
  <si>
    <t>Total IA15690</t>
  </si>
  <si>
    <t>Total IA15686</t>
  </si>
  <si>
    <t>Total IA15681</t>
  </si>
  <si>
    <t>Total IA15676</t>
  </si>
  <si>
    <t>Total IA15673</t>
  </si>
  <si>
    <t>Total IA15667</t>
  </si>
  <si>
    <t>Total IA15664</t>
  </si>
  <si>
    <t>Total IA15660</t>
  </si>
  <si>
    <t>Total IA15646</t>
  </si>
  <si>
    <t>Total IA15638</t>
  </si>
  <si>
    <t>Total IA15632</t>
  </si>
  <si>
    <t>Total IA15621</t>
  </si>
  <si>
    <t>Total IA15600</t>
  </si>
  <si>
    <t>Total IA15599</t>
  </si>
  <si>
    <t>Total IA15580</t>
  </si>
  <si>
    <t>Total IA15572</t>
  </si>
  <si>
    <t>Total IA15550</t>
  </si>
  <si>
    <t>Total IA15542</t>
  </si>
  <si>
    <t>Total IA15537</t>
  </si>
  <si>
    <t>Total IA15533</t>
  </si>
  <si>
    <t>Total IA15531</t>
  </si>
  <si>
    <t>Total IA15522</t>
  </si>
  <si>
    <t>Total IA15518</t>
  </si>
  <si>
    <t>Total IA15516</t>
  </si>
  <si>
    <t>Total IA15514</t>
  </si>
  <si>
    <t>Total IA15511</t>
  </si>
  <si>
    <t>Total IA15507</t>
  </si>
  <si>
    <t>Total IA15500</t>
  </si>
  <si>
    <t>Total IA15494</t>
  </si>
  <si>
    <t>Total IA15491</t>
  </si>
  <si>
    <t>Total IA15480</t>
  </si>
  <si>
    <t>Total IA15476</t>
  </si>
  <si>
    <t>Total IA15469</t>
  </si>
  <si>
    <t>Total IA15466</t>
  </si>
  <si>
    <t>Total IA15464</t>
  </si>
  <si>
    <t>Total IA15455</t>
  </si>
  <si>
    <t>Total IA15442</t>
  </si>
  <si>
    <t>Total IA15425</t>
  </si>
  <si>
    <t>Total IA15407</t>
  </si>
  <si>
    <t>Total IA15403</t>
  </si>
  <si>
    <t>Total IA15401</t>
  </si>
  <si>
    <t>Total IA15380</t>
  </si>
  <si>
    <t>Total IA15377</t>
  </si>
  <si>
    <t>Total IA15368</t>
  </si>
  <si>
    <t>Total IA15367</t>
  </si>
  <si>
    <t>Total IA15362</t>
  </si>
  <si>
    <t>Total IA15332</t>
  </si>
  <si>
    <t>Total IA15325</t>
  </si>
  <si>
    <t>Total IA15322</t>
  </si>
  <si>
    <t>Total IA15317</t>
  </si>
  <si>
    <t>Total IA15299</t>
  </si>
  <si>
    <t>Total IA15296</t>
  </si>
  <si>
    <t>Total IA15293</t>
  </si>
  <si>
    <t>Total IA15276</t>
  </si>
  <si>
    <t>Total IA15272</t>
  </si>
  <si>
    <t>Total IA15248</t>
  </si>
  <si>
    <t>Total IA15244</t>
  </si>
  <si>
    <t>Total IA15236</t>
  </si>
  <si>
    <t>Total IA15232</t>
  </si>
  <si>
    <t>Total IA15226</t>
  </si>
  <si>
    <t>Total IA15224</t>
  </si>
  <si>
    <t>Total IA15223</t>
  </si>
  <si>
    <t>Total IA15218</t>
  </si>
  <si>
    <t>Total IA15215</t>
  </si>
  <si>
    <t>Total IA15212</t>
  </si>
  <si>
    <t>Total IA15204</t>
  </si>
  <si>
    <t>Total IA15189</t>
  </si>
  <si>
    <t>Total IA15187</t>
  </si>
  <si>
    <t>Total IA15185</t>
  </si>
  <si>
    <t>Total IA15183</t>
  </si>
  <si>
    <t>Total IA15180</t>
  </si>
  <si>
    <t>Total IA15176</t>
  </si>
  <si>
    <t>Total IA15172</t>
  </si>
  <si>
    <t>Total IA15162</t>
  </si>
  <si>
    <t>Total IA15135</t>
  </si>
  <si>
    <t>Total IA15131</t>
  </si>
  <si>
    <t>Total IA15114</t>
  </si>
  <si>
    <t>Total IA15109</t>
  </si>
  <si>
    <t>Total IA15106</t>
  </si>
  <si>
    <t>Total IA15104</t>
  </si>
  <si>
    <t>Total IA15097</t>
  </si>
  <si>
    <t>Total IA15092</t>
  </si>
  <si>
    <t>Total IA15090</t>
  </si>
  <si>
    <t>Total IA15087</t>
  </si>
  <si>
    <t>Total IA15051</t>
  </si>
  <si>
    <t>Total IA15047</t>
  </si>
  <si>
    <t>Total IA15022</t>
  </si>
  <si>
    <t>Total IA13894</t>
  </si>
  <si>
    <t>Total IA13873</t>
  </si>
  <si>
    <t>Total IA13838</t>
  </si>
  <si>
    <t>Total IA13836</t>
  </si>
  <si>
    <t>Total IA13810</t>
  </si>
  <si>
    <t>Total IA13780</t>
  </si>
  <si>
    <t>Total IA13760</t>
  </si>
  <si>
    <t>Total IA13744</t>
  </si>
  <si>
    <t>Total IA13688</t>
  </si>
  <si>
    <t>Total IA13683</t>
  </si>
  <si>
    <t>Total IA13673</t>
  </si>
  <si>
    <t>Total IA13670</t>
  </si>
  <si>
    <t>Total IA13667</t>
  </si>
  <si>
    <t>Total IA13657</t>
  </si>
  <si>
    <t>Total IA13655</t>
  </si>
  <si>
    <t>Total IA13654</t>
  </si>
  <si>
    <t>Total IA13650</t>
  </si>
  <si>
    <t>Total IA13647</t>
  </si>
  <si>
    <t>Total IA13620</t>
  </si>
  <si>
    <t>Total IA13600</t>
  </si>
  <si>
    <t>Total IA13580</t>
  </si>
  <si>
    <t>Total IA13549</t>
  </si>
  <si>
    <t>Total IA13490</t>
  </si>
  <si>
    <t>Total IA13473</t>
  </si>
  <si>
    <t>Total IA13468</t>
  </si>
  <si>
    <t>Total IA13458</t>
  </si>
  <si>
    <t>Total IA13442</t>
  </si>
  <si>
    <t>Total IA13440</t>
  </si>
  <si>
    <t>Total IA13433</t>
  </si>
  <si>
    <t>Total IA13430</t>
  </si>
  <si>
    <t>Total IA13300</t>
  </si>
  <si>
    <t>Total IA13268</t>
  </si>
  <si>
    <t>Total IA13248</t>
  </si>
  <si>
    <t>Total IA13244</t>
  </si>
  <si>
    <t>Total IA13222</t>
  </si>
  <si>
    <t>Total IA13212</t>
  </si>
  <si>
    <t>Total IA13188</t>
  </si>
  <si>
    <t>Total IA13160</t>
  </si>
  <si>
    <t>Total IA13140</t>
  </si>
  <si>
    <t>Total IA13074</t>
  </si>
  <si>
    <t>Total IA13062</t>
  </si>
  <si>
    <t>Total IA13052</t>
  </si>
  <si>
    <t>Total IA13042</t>
  </si>
  <si>
    <t>Total IA13030</t>
  </si>
  <si>
    <t>Total IA13006</t>
  </si>
  <si>
    <t>Total IA08849</t>
  </si>
  <si>
    <t>Total IA08832</t>
  </si>
  <si>
    <t>Total IA08770</t>
  </si>
  <si>
    <t>Total IA08685</t>
  </si>
  <si>
    <t>Total IA08675</t>
  </si>
  <si>
    <t>Total IA08638</t>
  </si>
  <si>
    <t>Total IA08634</t>
  </si>
  <si>
    <t>Total IA08606</t>
  </si>
  <si>
    <t>Total IA08560</t>
  </si>
  <si>
    <t>Total IA08558</t>
  </si>
  <si>
    <t>Total IA08549</t>
  </si>
  <si>
    <t>Total IA08520</t>
  </si>
  <si>
    <t>Total IA08436</t>
  </si>
  <si>
    <t>Total IA08421</t>
  </si>
  <si>
    <t>Total IA08372</t>
  </si>
  <si>
    <t>Total IA08296</t>
  </si>
  <si>
    <t>Total IA08141</t>
  </si>
  <si>
    <t>Total IA08137</t>
  </si>
  <si>
    <t>Total IA08078</t>
  </si>
  <si>
    <t>Total IA05895</t>
  </si>
  <si>
    <t>Total IA05893</t>
  </si>
  <si>
    <t>Total IA05890</t>
  </si>
  <si>
    <t>Total IA05887</t>
  </si>
  <si>
    <t>Total IA05885</t>
  </si>
  <si>
    <t>Total IA05873</t>
  </si>
  <si>
    <t>Total IA05861</t>
  </si>
  <si>
    <t>Total IA05858</t>
  </si>
  <si>
    <t>Total IA05856</t>
  </si>
  <si>
    <t>Total IA05854</t>
  </si>
  <si>
    <t>Total IA05847</t>
  </si>
  <si>
    <t>Total IA05842</t>
  </si>
  <si>
    <t>Total IA05837</t>
  </si>
  <si>
    <t>Total IA05819</t>
  </si>
  <si>
    <t>Total IA05809</t>
  </si>
  <si>
    <t>Total IA05792</t>
  </si>
  <si>
    <t>Total IA05790</t>
  </si>
  <si>
    <t>Total IA05789</t>
  </si>
  <si>
    <t>Total IA05761</t>
  </si>
  <si>
    <t>Total IA05756</t>
  </si>
  <si>
    <t>Total IA05736</t>
  </si>
  <si>
    <t>Total IA05697</t>
  </si>
  <si>
    <t>Total IA05690</t>
  </si>
  <si>
    <t>Total IA05686</t>
  </si>
  <si>
    <t>Total IA05679</t>
  </si>
  <si>
    <t>Total IA05674</t>
  </si>
  <si>
    <t>Total IA05670</t>
  </si>
  <si>
    <t>Total IA05667</t>
  </si>
  <si>
    <t>Total IA05665</t>
  </si>
  <si>
    <t>Total IA05664</t>
  </si>
  <si>
    <t>Total IA05660</t>
  </si>
  <si>
    <t>Total IA05659</t>
  </si>
  <si>
    <t>Total IA05658</t>
  </si>
  <si>
    <t>Total IA05656</t>
  </si>
  <si>
    <t>Total IA05652</t>
  </si>
  <si>
    <t>Total IA05649</t>
  </si>
  <si>
    <t>Total IA05647</t>
  </si>
  <si>
    <t>Total IA05642</t>
  </si>
  <si>
    <t>Total IA05628</t>
  </si>
  <si>
    <t>Total IA05604</t>
  </si>
  <si>
    <t>Total IA05591</t>
  </si>
  <si>
    <t>Total IA05585</t>
  </si>
  <si>
    <t>Total IA05579</t>
  </si>
  <si>
    <t>Total IA05576</t>
  </si>
  <si>
    <t>Total IA05543</t>
  </si>
  <si>
    <t>Total IA05541</t>
  </si>
  <si>
    <t>Total IA05501</t>
  </si>
  <si>
    <t>Total IA05495</t>
  </si>
  <si>
    <t>Total IA05490</t>
  </si>
  <si>
    <t>Total IA05483</t>
  </si>
  <si>
    <t>Total IA05480</t>
  </si>
  <si>
    <t>Total IA05475</t>
  </si>
  <si>
    <t>Total IA05467</t>
  </si>
  <si>
    <t>Total IA05440</t>
  </si>
  <si>
    <t>Total IA05425</t>
  </si>
  <si>
    <t>Total IA05411</t>
  </si>
  <si>
    <t>Total IA05400</t>
  </si>
  <si>
    <t>Total IA05390</t>
  </si>
  <si>
    <t>Total IA05368</t>
  </si>
  <si>
    <t>Total IA05364</t>
  </si>
  <si>
    <t>Total IA05361</t>
  </si>
  <si>
    <t>Total IA05353</t>
  </si>
  <si>
    <t>Total IA05347</t>
  </si>
  <si>
    <t>Total IA05321</t>
  </si>
  <si>
    <t>Total IA05315</t>
  </si>
  <si>
    <t>Total IA05313</t>
  </si>
  <si>
    <t>Total IA05310</t>
  </si>
  <si>
    <t>Total IA05306</t>
  </si>
  <si>
    <t>Total IA05284</t>
  </si>
  <si>
    <t>Total IA05282</t>
  </si>
  <si>
    <t>Total IA05264</t>
  </si>
  <si>
    <t>Total IA05250</t>
  </si>
  <si>
    <t>Total IA05240</t>
  </si>
  <si>
    <t>Total IA05237</t>
  </si>
  <si>
    <t>Total IA05234</t>
  </si>
  <si>
    <t>Total IA05209</t>
  </si>
  <si>
    <t>Total IA05206</t>
  </si>
  <si>
    <t>Total IA05197</t>
  </si>
  <si>
    <t>Total IA05190</t>
  </si>
  <si>
    <t>Total IA05172</t>
  </si>
  <si>
    <t>Total IA05154</t>
  </si>
  <si>
    <t>Total IA05150</t>
  </si>
  <si>
    <t>Total IA05148</t>
  </si>
  <si>
    <t>Total IA05147</t>
  </si>
  <si>
    <t>Total IA05145</t>
  </si>
  <si>
    <t>Total IA05142</t>
  </si>
  <si>
    <t>Total IA05138</t>
  </si>
  <si>
    <t>Total IA05134</t>
  </si>
  <si>
    <t>Total IA05125</t>
  </si>
  <si>
    <t>Total IA05120</t>
  </si>
  <si>
    <t>Total IA05113</t>
  </si>
  <si>
    <t>Total IA05107</t>
  </si>
  <si>
    <t>Total IA05101</t>
  </si>
  <si>
    <t>Total IA05093</t>
  </si>
  <si>
    <t>Total IA05091</t>
  </si>
  <si>
    <t>Total IA05086</t>
  </si>
  <si>
    <t>Total IA05079</t>
  </si>
  <si>
    <t>Total IA05059</t>
  </si>
  <si>
    <t>Total IA05055</t>
  </si>
  <si>
    <t>Total IA05051</t>
  </si>
  <si>
    <t>Total IA05045</t>
  </si>
  <si>
    <t>Total IA05044</t>
  </si>
  <si>
    <t>Total IA05042</t>
  </si>
  <si>
    <t>Total IA05040</t>
  </si>
  <si>
    <t>Total IA05038</t>
  </si>
  <si>
    <t>Total IA05036</t>
  </si>
  <si>
    <t>Total IA05034</t>
  </si>
  <si>
    <t>Total IA05031</t>
  </si>
  <si>
    <t>Total IA05030</t>
  </si>
  <si>
    <t>Total IA05021</t>
  </si>
  <si>
    <t>Total IA05004</t>
  </si>
  <si>
    <t>Total IA05002</t>
  </si>
  <si>
    <t>Total GR99000</t>
  </si>
  <si>
    <t>Total GR95000</t>
  </si>
  <si>
    <t>Total GR94000</t>
  </si>
  <si>
    <t>Total GR88000</t>
  </si>
  <si>
    <t>Total GR86000</t>
  </si>
  <si>
    <t>Total GR85000</t>
  </si>
  <si>
    <t>Total GR81000</t>
  </si>
  <si>
    <t>Total GR76000</t>
  </si>
  <si>
    <t>Total GR73000</t>
  </si>
  <si>
    <t>Total GR70000</t>
  </si>
  <si>
    <t>Total GR68000</t>
  </si>
  <si>
    <t>Total GR66000</t>
  </si>
  <si>
    <t>Total GR54000</t>
  </si>
  <si>
    <t>Total GR52000</t>
  </si>
  <si>
    <t>Total GR50000</t>
  </si>
  <si>
    <t>Total GR47000</t>
  </si>
  <si>
    <t>Total GR44000</t>
  </si>
  <si>
    <t>Total GR41000</t>
  </si>
  <si>
    <t>Total GR27000</t>
  </si>
  <si>
    <t>Total GR25000</t>
  </si>
  <si>
    <t>Total GR23000</t>
  </si>
  <si>
    <t>Total GR20000</t>
  </si>
  <si>
    <t>Total GR19000</t>
  </si>
  <si>
    <t>Total GR18000</t>
  </si>
  <si>
    <t>Total GR17000</t>
  </si>
  <si>
    <t>Total GR15000</t>
  </si>
  <si>
    <t>Total GR13000</t>
  </si>
  <si>
    <t>Total GR05000</t>
  </si>
  <si>
    <t>Total GICI003</t>
  </si>
  <si>
    <t>Total GA</t>
  </si>
  <si>
    <t>Total EM09000</t>
  </si>
  <si>
    <t>Total DAF0000</t>
  </si>
  <si>
    <t>Total DA99773</t>
  </si>
  <si>
    <t>Total DA99524</t>
  </si>
  <si>
    <t>Total DA99001</t>
  </si>
  <si>
    <t>Total DA97001</t>
  </si>
  <si>
    <t>Total DA95025</t>
  </si>
  <si>
    <t>Total DA95001</t>
  </si>
  <si>
    <t>Total DA94001</t>
  </si>
  <si>
    <t>Total DA91001</t>
  </si>
  <si>
    <t>Total DA90998</t>
  </si>
  <si>
    <t>Total DA90997</t>
  </si>
  <si>
    <t>Total DA86885</t>
  </si>
  <si>
    <t>Total DA86865</t>
  </si>
  <si>
    <t>Total DA86757</t>
  </si>
  <si>
    <t>Total DA86755</t>
  </si>
  <si>
    <t>Total DA86749</t>
  </si>
  <si>
    <t>Total DA86573</t>
  </si>
  <si>
    <t>Total DA86571</t>
  </si>
  <si>
    <t>Total DA86569</t>
  </si>
  <si>
    <t>Total DA86568</t>
  </si>
  <si>
    <t>Total DA86320</t>
  </si>
  <si>
    <t>Total DA86001</t>
  </si>
  <si>
    <t>Total DA85440</t>
  </si>
  <si>
    <t>Total DA85430</t>
  </si>
  <si>
    <t>Total DA85410</t>
  </si>
  <si>
    <t>Total DA85325</t>
  </si>
  <si>
    <t>Total DA85300</t>
  </si>
  <si>
    <t>Total DA85279</t>
  </si>
  <si>
    <t>Total DA85263</t>
  </si>
  <si>
    <t>Total DA85250</t>
  </si>
  <si>
    <t>Total DA85230</t>
  </si>
  <si>
    <t>Total DA85225</t>
  </si>
  <si>
    <t>Total DA85162</t>
  </si>
  <si>
    <t>Total DA85139</t>
  </si>
  <si>
    <t>Total DA85125</t>
  </si>
  <si>
    <t>Total DA85010</t>
  </si>
  <si>
    <t>Total DA85001</t>
  </si>
  <si>
    <t>Total DA81794</t>
  </si>
  <si>
    <t>Total DA81736</t>
  </si>
  <si>
    <t>Total DA81220</t>
  </si>
  <si>
    <t>Total DA81065</t>
  </si>
  <si>
    <t>Total DA81001</t>
  </si>
  <si>
    <t>Total DA76895</t>
  </si>
  <si>
    <t>Total DA76892</t>
  </si>
  <si>
    <t>Total DA76890</t>
  </si>
  <si>
    <t>Total DA76869</t>
  </si>
  <si>
    <t>Total DA76834</t>
  </si>
  <si>
    <t>Total DA76828</t>
  </si>
  <si>
    <t>Total DA76736</t>
  </si>
  <si>
    <t>Total DA76622</t>
  </si>
  <si>
    <t>Total DA76616</t>
  </si>
  <si>
    <t>Total DA76606</t>
  </si>
  <si>
    <t>Total DA76520</t>
  </si>
  <si>
    <t>Total DA76403</t>
  </si>
  <si>
    <t>Total DA76400</t>
  </si>
  <si>
    <t>Total DA76377</t>
  </si>
  <si>
    <t>Total DA76364</t>
  </si>
  <si>
    <t>Total DA76318</t>
  </si>
  <si>
    <t>Total DA76306</t>
  </si>
  <si>
    <t>Total DA76275</t>
  </si>
  <si>
    <t>Total DA76250</t>
  </si>
  <si>
    <t>Total DA76248</t>
  </si>
  <si>
    <t>Total DA76243</t>
  </si>
  <si>
    <t>Total DA76233</t>
  </si>
  <si>
    <t>Total DA76147</t>
  </si>
  <si>
    <t>Total DA76130</t>
  </si>
  <si>
    <t>Total DA76126</t>
  </si>
  <si>
    <t>Total DA76122</t>
  </si>
  <si>
    <t>Total DA76113</t>
  </si>
  <si>
    <t>Total DA76111</t>
  </si>
  <si>
    <t>Total DA76109</t>
  </si>
  <si>
    <t>Total DA76100</t>
  </si>
  <si>
    <t>Total DA76041</t>
  </si>
  <si>
    <t>Total DA76036</t>
  </si>
  <si>
    <t>Total DA76001</t>
  </si>
  <si>
    <t>Total DA73873</t>
  </si>
  <si>
    <t>Total DA73870</t>
  </si>
  <si>
    <t>Total DA73861</t>
  </si>
  <si>
    <t>Total DA73854</t>
  </si>
  <si>
    <t>Total DA73770</t>
  </si>
  <si>
    <t>Total DA73686</t>
  </si>
  <si>
    <t>Total DA73678</t>
  </si>
  <si>
    <t>Total DA73671</t>
  </si>
  <si>
    <t>Total DA73624</t>
  </si>
  <si>
    <t>Total DA73622</t>
  </si>
  <si>
    <t>Total DA73585</t>
  </si>
  <si>
    <t>Total DA73563</t>
  </si>
  <si>
    <t>Total DA73547</t>
  </si>
  <si>
    <t>Total DA73520</t>
  </si>
  <si>
    <t>Total DA73504</t>
  </si>
  <si>
    <t>Total DA73449</t>
  </si>
  <si>
    <t>Total DA73443</t>
  </si>
  <si>
    <t>Total DA73411</t>
  </si>
  <si>
    <t>Total DA73408</t>
  </si>
  <si>
    <t>Total DA73352</t>
  </si>
  <si>
    <t>Total DA73349</t>
  </si>
  <si>
    <t>Total DA73319</t>
  </si>
  <si>
    <t>Total DA73283</t>
  </si>
  <si>
    <t>Total DA73275</t>
  </si>
  <si>
    <t>Total DA73270</t>
  </si>
  <si>
    <t>Total DA73268</t>
  </si>
  <si>
    <t>Total DA73236</t>
  </si>
  <si>
    <t>Total DA73226</t>
  </si>
  <si>
    <t>Total DA73217</t>
  </si>
  <si>
    <t>Total DA73200</t>
  </si>
  <si>
    <t>Total DA73168</t>
  </si>
  <si>
    <t>Total DA73152</t>
  </si>
  <si>
    <t>Total DA73148</t>
  </si>
  <si>
    <t>Total DA73067</t>
  </si>
  <si>
    <t>Total DA73055</t>
  </si>
  <si>
    <t>Total DA73043</t>
  </si>
  <si>
    <t>Total DA73030</t>
  </si>
  <si>
    <t>Total DA73026</t>
  </si>
  <si>
    <t>Total DA73001</t>
  </si>
  <si>
    <t>Total DA70823</t>
  </si>
  <si>
    <t>Total DA70820</t>
  </si>
  <si>
    <t>Total DA70771</t>
  </si>
  <si>
    <t>Total DA70742</t>
  </si>
  <si>
    <t>Total DA70717</t>
  </si>
  <si>
    <t>Total DA70713</t>
  </si>
  <si>
    <t>Total DA70708</t>
  </si>
  <si>
    <t>Total DA70678</t>
  </si>
  <si>
    <t>Total DA70670</t>
  </si>
  <si>
    <t>Total DA70508</t>
  </si>
  <si>
    <t>Total DA70418</t>
  </si>
  <si>
    <t>Total DA70400</t>
  </si>
  <si>
    <t>Total DA70265</t>
  </si>
  <si>
    <t>Total DA70215</t>
  </si>
  <si>
    <t>Total DA70204</t>
  </si>
  <si>
    <t>Total DA70124</t>
  </si>
  <si>
    <t>Total DA70001</t>
  </si>
  <si>
    <t>Total DA68895</t>
  </si>
  <si>
    <t>Total DA68872</t>
  </si>
  <si>
    <t>Total DA68867</t>
  </si>
  <si>
    <t>Total DA68861</t>
  </si>
  <si>
    <t>Total DA68855</t>
  </si>
  <si>
    <t>Total DA68820</t>
  </si>
  <si>
    <t>Total DA68780</t>
  </si>
  <si>
    <t>Total DA68773</t>
  </si>
  <si>
    <t>Total DA68755</t>
  </si>
  <si>
    <t>Total DA68745</t>
  </si>
  <si>
    <t>Total DA68705</t>
  </si>
  <si>
    <t>Total DA68689</t>
  </si>
  <si>
    <t>Total DA68686</t>
  </si>
  <si>
    <t>Total DA68684</t>
  </si>
  <si>
    <t>Total DA68679</t>
  </si>
  <si>
    <t>Total DA68673</t>
  </si>
  <si>
    <t>Total DA68669</t>
  </si>
  <si>
    <t>Total DA68655</t>
  </si>
  <si>
    <t>Total DA68615</t>
  </si>
  <si>
    <t>Total DA68575</t>
  </si>
  <si>
    <t>Total DA68549</t>
  </si>
  <si>
    <t>Total DA68547</t>
  </si>
  <si>
    <t>Total DA68533</t>
  </si>
  <si>
    <t>Total DA68522</t>
  </si>
  <si>
    <t>Total DA68500</t>
  </si>
  <si>
    <t>Total DA68498</t>
  </si>
  <si>
    <t>Total DA68468</t>
  </si>
  <si>
    <t>Total DA68464</t>
  </si>
  <si>
    <t>Total DA68444</t>
  </si>
  <si>
    <t>Total DA68432</t>
  </si>
  <si>
    <t>Total DA68425</t>
  </si>
  <si>
    <t>Total DA68418</t>
  </si>
  <si>
    <t>Total DA68406</t>
  </si>
  <si>
    <t>Total DA68397</t>
  </si>
  <si>
    <t>Total DA68385</t>
  </si>
  <si>
    <t>Total DA68377</t>
  </si>
  <si>
    <t>Total DA68320</t>
  </si>
  <si>
    <t>Total DA68318</t>
  </si>
  <si>
    <t>Total DA68307</t>
  </si>
  <si>
    <t>Total DA68298</t>
  </si>
  <si>
    <t>Total DA68276</t>
  </si>
  <si>
    <t>Total DA68271</t>
  </si>
  <si>
    <t>Total DA68266</t>
  </si>
  <si>
    <t>Total DA68264</t>
  </si>
  <si>
    <t>Total DA68255</t>
  </si>
  <si>
    <t>Total DA68250</t>
  </si>
  <si>
    <t>Total DA68235</t>
  </si>
  <si>
    <t>Total DA68229</t>
  </si>
  <si>
    <t>Total DA68217</t>
  </si>
  <si>
    <t>Total DA68211</t>
  </si>
  <si>
    <t>Total DA68207</t>
  </si>
  <si>
    <t>Total DA68190</t>
  </si>
  <si>
    <t>Total DA68179</t>
  </si>
  <si>
    <t>Total DA68169</t>
  </si>
  <si>
    <t>Total DA68167</t>
  </si>
  <si>
    <t>Total DA68160</t>
  </si>
  <si>
    <t>Total DA68147</t>
  </si>
  <si>
    <t>Total DA68132</t>
  </si>
  <si>
    <t>Total DA68121</t>
  </si>
  <si>
    <t>Total DA68101</t>
  </si>
  <si>
    <t>Total DA68092</t>
  </si>
  <si>
    <t>Total DA68081</t>
  </si>
  <si>
    <t>Total DA68079</t>
  </si>
  <si>
    <t>Total DA68051</t>
  </si>
  <si>
    <t>Total DA68020</t>
  </si>
  <si>
    <t>Total DA68013</t>
  </si>
  <si>
    <t>Total DA68001</t>
  </si>
  <si>
    <t>Total DA66687</t>
  </si>
  <si>
    <t>Total DA66682</t>
  </si>
  <si>
    <t>Total DA66594</t>
  </si>
  <si>
    <t>Total DA66572</t>
  </si>
  <si>
    <t>Total DA66456</t>
  </si>
  <si>
    <t>Total DA66440</t>
  </si>
  <si>
    <t>Total DA66400</t>
  </si>
  <si>
    <t>Total DA66318</t>
  </si>
  <si>
    <t>Total DA66088</t>
  </si>
  <si>
    <t>Total DA66075</t>
  </si>
  <si>
    <t>Total DA66045</t>
  </si>
  <si>
    <t>Total DA66001</t>
  </si>
  <si>
    <t>Total DA63690</t>
  </si>
  <si>
    <t>Total DA63548</t>
  </si>
  <si>
    <t>Total DA63470</t>
  </si>
  <si>
    <t>Total DA63401</t>
  </si>
  <si>
    <t>Total DA63302</t>
  </si>
  <si>
    <t>Total DA63272</t>
  </si>
  <si>
    <t>Total DA63212</t>
  </si>
  <si>
    <t>Total DA63130</t>
  </si>
  <si>
    <t>Total DA54874</t>
  </si>
  <si>
    <t>Total DA54820</t>
  </si>
  <si>
    <t>Total DA54810</t>
  </si>
  <si>
    <t>Total DA54720</t>
  </si>
  <si>
    <t>Total DA54680</t>
  </si>
  <si>
    <t>Total DA54673</t>
  </si>
  <si>
    <t>Total DA54660</t>
  </si>
  <si>
    <t>Total DA54520</t>
  </si>
  <si>
    <t>Total DA54518</t>
  </si>
  <si>
    <t>Total DA54498</t>
  </si>
  <si>
    <t>Total DA54480</t>
  </si>
  <si>
    <t>Total DA54405</t>
  </si>
  <si>
    <t>Total DA54385</t>
  </si>
  <si>
    <t>Total DA54377</t>
  </si>
  <si>
    <t>Total DA54347</t>
  </si>
  <si>
    <t>Total DA54261</t>
  </si>
  <si>
    <t>Total DA54245</t>
  </si>
  <si>
    <t>Total DA54239</t>
  </si>
  <si>
    <t>Total DA54206</t>
  </si>
  <si>
    <t>Total DA54174</t>
  </si>
  <si>
    <t>Total DA54172</t>
  </si>
  <si>
    <t>Total DA54125</t>
  </si>
  <si>
    <t>Total DA54109</t>
  </si>
  <si>
    <t>Total DA54099</t>
  </si>
  <si>
    <t>Total DA54051</t>
  </si>
  <si>
    <t>Total DA54003</t>
  </si>
  <si>
    <t>Total DA54001</t>
  </si>
  <si>
    <t>Total DA52885</t>
  </si>
  <si>
    <t>Total DA52835</t>
  </si>
  <si>
    <t>Total DA52786</t>
  </si>
  <si>
    <t>Total DA52720</t>
  </si>
  <si>
    <t>Total DA52699</t>
  </si>
  <si>
    <t>Total DA52696</t>
  </si>
  <si>
    <t>Total DA52694</t>
  </si>
  <si>
    <t>Total DA52693</t>
  </si>
  <si>
    <t>Total DA52687</t>
  </si>
  <si>
    <t>Total DA52683</t>
  </si>
  <si>
    <t>Total DA52678</t>
  </si>
  <si>
    <t>Total DA52621</t>
  </si>
  <si>
    <t>Total DA52585</t>
  </si>
  <si>
    <t>Total DA52560</t>
  </si>
  <si>
    <t>Total DA52506</t>
  </si>
  <si>
    <t>Total DA52480</t>
  </si>
  <si>
    <t>Total DA52435</t>
  </si>
  <si>
    <t>Total DA52427</t>
  </si>
  <si>
    <t>Total DA52418</t>
  </si>
  <si>
    <t>Total DA52399</t>
  </si>
  <si>
    <t>Total DA52385</t>
  </si>
  <si>
    <t>Total DA52356</t>
  </si>
  <si>
    <t>Total DA52354</t>
  </si>
  <si>
    <t>Total DA52352</t>
  </si>
  <si>
    <t>Total DA52287</t>
  </si>
  <si>
    <t>Total DA52260</t>
  </si>
  <si>
    <t>Total DA52258</t>
  </si>
  <si>
    <t>Total DA52254</t>
  </si>
  <si>
    <t>Total DA52250</t>
  </si>
  <si>
    <t>Total DA52233</t>
  </si>
  <si>
    <t>Total DA52224</t>
  </si>
  <si>
    <t>Total DA52210</t>
  </si>
  <si>
    <t>Total DA52207</t>
  </si>
  <si>
    <t>Total DA52203</t>
  </si>
  <si>
    <t>Total DA52110</t>
  </si>
  <si>
    <t>Total DA52079</t>
  </si>
  <si>
    <t>Total DA52051</t>
  </si>
  <si>
    <t>Total DA52001</t>
  </si>
  <si>
    <t>Total DA50711</t>
  </si>
  <si>
    <t>Total DA50689</t>
  </si>
  <si>
    <t>Total DA50680</t>
  </si>
  <si>
    <t>Total DA50606</t>
  </si>
  <si>
    <t>Total DA50577</t>
  </si>
  <si>
    <t>Total DA50573</t>
  </si>
  <si>
    <t>Total DA50568</t>
  </si>
  <si>
    <t>Total DA50370</t>
  </si>
  <si>
    <t>Total DA50350</t>
  </si>
  <si>
    <t>Total DA50330</t>
  </si>
  <si>
    <t>Total DA50325</t>
  </si>
  <si>
    <t>Total DA50318</t>
  </si>
  <si>
    <t>Total DA50313</t>
  </si>
  <si>
    <t>Total DA50287</t>
  </si>
  <si>
    <t>Total DA50270</t>
  </si>
  <si>
    <t>Total DA50251</t>
  </si>
  <si>
    <t>Total DA50245</t>
  </si>
  <si>
    <t>Total DA50226</t>
  </si>
  <si>
    <t>Total DA50223</t>
  </si>
  <si>
    <t>Total DA50150</t>
  </si>
  <si>
    <t>Total DA50124</t>
  </si>
  <si>
    <t>Total DA50110</t>
  </si>
  <si>
    <t>Total DA50006</t>
  </si>
  <si>
    <t>Total DA50001</t>
  </si>
  <si>
    <t>Total DA47980</t>
  </si>
  <si>
    <t>Total DA47798</t>
  </si>
  <si>
    <t>Total DA47745</t>
  </si>
  <si>
    <t>Total DA47707</t>
  </si>
  <si>
    <t>Total DA47692</t>
  </si>
  <si>
    <t>Total DA47605</t>
  </si>
  <si>
    <t>Total DA47555</t>
  </si>
  <si>
    <t>Total DA47318</t>
  </si>
  <si>
    <t>Total DA47288</t>
  </si>
  <si>
    <t>Total DA47245</t>
  </si>
  <si>
    <t>Total DA47189</t>
  </si>
  <si>
    <t>Total DA47058</t>
  </si>
  <si>
    <t>Total DA47053</t>
  </si>
  <si>
    <t>Total DA47030</t>
  </si>
  <si>
    <t>Total DA47001</t>
  </si>
  <si>
    <t>Total DA44874</t>
  </si>
  <si>
    <t>Total DA44847</t>
  </si>
  <si>
    <t>Total DA44650</t>
  </si>
  <si>
    <t>Total DA44560</t>
  </si>
  <si>
    <t>Total DA44430</t>
  </si>
  <si>
    <t>Total DA44378</t>
  </si>
  <si>
    <t>Total DA44279</t>
  </si>
  <si>
    <t>Total DA44110</t>
  </si>
  <si>
    <t>Total DA44090</t>
  </si>
  <si>
    <t>Total DA44078</t>
  </si>
  <si>
    <t>Total DA44035</t>
  </si>
  <si>
    <t>Total DA44001</t>
  </si>
  <si>
    <t>Total DA41885</t>
  </si>
  <si>
    <t>Total DA41872</t>
  </si>
  <si>
    <t>Total DA41807</t>
  </si>
  <si>
    <t>Total DA41801</t>
  </si>
  <si>
    <t>Total DA41799</t>
  </si>
  <si>
    <t>Total DA41797</t>
  </si>
  <si>
    <t>Total DA41791</t>
  </si>
  <si>
    <t>Total DA41770</t>
  </si>
  <si>
    <t>Total DA41676</t>
  </si>
  <si>
    <t>Total DA41668</t>
  </si>
  <si>
    <t>Total DA41615</t>
  </si>
  <si>
    <t>Total DA41551</t>
  </si>
  <si>
    <t>Total DA41524</t>
  </si>
  <si>
    <t>Total DA41518</t>
  </si>
  <si>
    <t>Total DA41503</t>
  </si>
  <si>
    <t>Total DA41483</t>
  </si>
  <si>
    <t>Total DA41396</t>
  </si>
  <si>
    <t>Total DA41357</t>
  </si>
  <si>
    <t>Total DA41349</t>
  </si>
  <si>
    <t>Total DA41319</t>
  </si>
  <si>
    <t>Total DA41306</t>
  </si>
  <si>
    <t>Total DA41298</t>
  </si>
  <si>
    <t>Total DA41244</t>
  </si>
  <si>
    <t>Total DA41206</t>
  </si>
  <si>
    <t>Total DA41132</t>
  </si>
  <si>
    <t>Total DA41026</t>
  </si>
  <si>
    <t>Total DA41016</t>
  </si>
  <si>
    <t>Total DA41013</t>
  </si>
  <si>
    <t>Total DA41001</t>
  </si>
  <si>
    <t>Total DA27810</t>
  </si>
  <si>
    <t>Total DA27800</t>
  </si>
  <si>
    <t>Total DA27787</t>
  </si>
  <si>
    <t>Total DA27745</t>
  </si>
  <si>
    <t>Total DA27660</t>
  </si>
  <si>
    <t>Total DA27615</t>
  </si>
  <si>
    <t>Total DA27600</t>
  </si>
  <si>
    <t>Total DA27580</t>
  </si>
  <si>
    <t>Total DA27495</t>
  </si>
  <si>
    <t>Total DA27491</t>
  </si>
  <si>
    <t>Total DA27450</t>
  </si>
  <si>
    <t>Total DA27430</t>
  </si>
  <si>
    <t>Total DA27425</t>
  </si>
  <si>
    <t>Total DA27413</t>
  </si>
  <si>
    <t>Total DA27361</t>
  </si>
  <si>
    <t>Total DA27250</t>
  </si>
  <si>
    <t>Total DA27245</t>
  </si>
  <si>
    <t>Total DA27205</t>
  </si>
  <si>
    <t>Total DA27160</t>
  </si>
  <si>
    <t>Total DA27135</t>
  </si>
  <si>
    <t>Total DA27073</t>
  </si>
  <si>
    <t>Total DA27050</t>
  </si>
  <si>
    <t>Total DA27006</t>
  </si>
  <si>
    <t>Total DA27001</t>
  </si>
  <si>
    <t>Total DA25899</t>
  </si>
  <si>
    <t>Total DA25875</t>
  </si>
  <si>
    <t>Total DA25873</t>
  </si>
  <si>
    <t>Total DA25851</t>
  </si>
  <si>
    <t>Total DA25845</t>
  </si>
  <si>
    <t>Total DA25843</t>
  </si>
  <si>
    <t>Total DA25839</t>
  </si>
  <si>
    <t>Total DA25817</t>
  </si>
  <si>
    <t>Total DA25815</t>
  </si>
  <si>
    <t>Total DA25807</t>
  </si>
  <si>
    <t>Total DA25793</t>
  </si>
  <si>
    <t>Total DA25785</t>
  </si>
  <si>
    <t>Total DA25781</t>
  </si>
  <si>
    <t>Total DA25772</t>
  </si>
  <si>
    <t>Total DA25769</t>
  </si>
  <si>
    <t>Total DA25758</t>
  </si>
  <si>
    <t>Total DA25754</t>
  </si>
  <si>
    <t>Total DA25745</t>
  </si>
  <si>
    <t>Total DA25743</t>
  </si>
  <si>
    <t>Total DA25740</t>
  </si>
  <si>
    <t>Total DA25736</t>
  </si>
  <si>
    <t>Total DA25718</t>
  </si>
  <si>
    <t>Total DA25662</t>
  </si>
  <si>
    <t>Total DA25658</t>
  </si>
  <si>
    <t>Total DA25653</t>
  </si>
  <si>
    <t>Total DA25649</t>
  </si>
  <si>
    <t>Total DA25612</t>
  </si>
  <si>
    <t>Total DA25599</t>
  </si>
  <si>
    <t>Total DA25594</t>
  </si>
  <si>
    <t>Total DA25592</t>
  </si>
  <si>
    <t>Total DA25580</t>
  </si>
  <si>
    <t>Total DA25572</t>
  </si>
  <si>
    <t>Total DA25530</t>
  </si>
  <si>
    <t>Total DA25524</t>
  </si>
  <si>
    <t>Total DA25513</t>
  </si>
  <si>
    <t>Total DA25488</t>
  </si>
  <si>
    <t>Total DA25486</t>
  </si>
  <si>
    <t>Total DA25483</t>
  </si>
  <si>
    <t>Total DA25473</t>
  </si>
  <si>
    <t>Total DA25438</t>
  </si>
  <si>
    <t>Total DA25436</t>
  </si>
  <si>
    <t>Total DA25430</t>
  </si>
  <si>
    <t>Total DA25426</t>
  </si>
  <si>
    <t>Total DA25407</t>
  </si>
  <si>
    <t>Total DA25402</t>
  </si>
  <si>
    <t>Total DA25377</t>
  </si>
  <si>
    <t>Total DA25372</t>
  </si>
  <si>
    <t>Total DA25368</t>
  </si>
  <si>
    <t>Total DA25339</t>
  </si>
  <si>
    <t>Total DA25335</t>
  </si>
  <si>
    <t>Total DA25326</t>
  </si>
  <si>
    <t>Total DA25324</t>
  </si>
  <si>
    <t>Total DA25322</t>
  </si>
  <si>
    <t>Total DA25320</t>
  </si>
  <si>
    <t>Total DA25317</t>
  </si>
  <si>
    <t>Total DA25307</t>
  </si>
  <si>
    <t>Total DA25297</t>
  </si>
  <si>
    <t>Total DA25295</t>
  </si>
  <si>
    <t>Total DA25293</t>
  </si>
  <si>
    <t>Total DA25290</t>
  </si>
  <si>
    <t>Total DA25281</t>
  </si>
  <si>
    <t>Total DA25260</t>
  </si>
  <si>
    <t>Total DA25258</t>
  </si>
  <si>
    <t>Total DA25245</t>
  </si>
  <si>
    <t>Total DA25224</t>
  </si>
  <si>
    <t>Total DA25214</t>
  </si>
  <si>
    <t>Total DA25200</t>
  </si>
  <si>
    <t>Total DA25183</t>
  </si>
  <si>
    <t>Total DA25181</t>
  </si>
  <si>
    <t>Total DA25178</t>
  </si>
  <si>
    <t>Total DA25175</t>
  </si>
  <si>
    <t>Total DA25168</t>
  </si>
  <si>
    <t>Total DA25154</t>
  </si>
  <si>
    <t>Total DA25151</t>
  </si>
  <si>
    <t>Total DA25148</t>
  </si>
  <si>
    <t>Total DA25126</t>
  </si>
  <si>
    <t>Total DA25099</t>
  </si>
  <si>
    <t>Total DA25086</t>
  </si>
  <si>
    <t>Total DA25053</t>
  </si>
  <si>
    <t>Total DA25035</t>
  </si>
  <si>
    <t>Total DA25001</t>
  </si>
  <si>
    <t>Total DA23855</t>
  </si>
  <si>
    <t>Total DA23807</t>
  </si>
  <si>
    <t>Total DA23686</t>
  </si>
  <si>
    <t>Total DA23682</t>
  </si>
  <si>
    <t>Total DA23678</t>
  </si>
  <si>
    <t>Total DA23660</t>
  </si>
  <si>
    <t>Total DA23586</t>
  </si>
  <si>
    <t>Total DA23580</t>
  </si>
  <si>
    <t>Total DA23574</t>
  </si>
  <si>
    <t>Total DA23570</t>
  </si>
  <si>
    <t>Total DA23555</t>
  </si>
  <si>
    <t>Total DA23466</t>
  </si>
  <si>
    <t>Total DA23464</t>
  </si>
  <si>
    <t>Total DA23419</t>
  </si>
  <si>
    <t>Total DA23417</t>
  </si>
  <si>
    <t>Total DA23350</t>
  </si>
  <si>
    <t>Total DA23189</t>
  </si>
  <si>
    <t>Total DA23182</t>
  </si>
  <si>
    <t>Total DA23162</t>
  </si>
  <si>
    <t>Total DA23079</t>
  </si>
  <si>
    <t>Total DA23068</t>
  </si>
  <si>
    <t>Total DA23001</t>
  </si>
  <si>
    <t>Total DA20787</t>
  </si>
  <si>
    <t>Total DA20770</t>
  </si>
  <si>
    <t>Total DA20750</t>
  </si>
  <si>
    <t>Total DA20710</t>
  </si>
  <si>
    <t>Total DA20621</t>
  </si>
  <si>
    <t>Total DA20614</t>
  </si>
  <si>
    <t>Total DA20550</t>
  </si>
  <si>
    <t>Total DA20517</t>
  </si>
  <si>
    <t>Total DA20443</t>
  </si>
  <si>
    <t>Total DA20400</t>
  </si>
  <si>
    <t>Total DA20383</t>
  </si>
  <si>
    <t>Total DA20295</t>
  </si>
  <si>
    <t>Total DA20250</t>
  </si>
  <si>
    <t>Total DA20238</t>
  </si>
  <si>
    <t>Total DA20228</t>
  </si>
  <si>
    <t>Total DA20178</t>
  </si>
  <si>
    <t>Total DA20175</t>
  </si>
  <si>
    <t>Total DA20060</t>
  </si>
  <si>
    <t>Total DA20045</t>
  </si>
  <si>
    <t>Total DA20032</t>
  </si>
  <si>
    <t>Total DA20013</t>
  </si>
  <si>
    <t>Total DA20011</t>
  </si>
  <si>
    <t>Total DA20001</t>
  </si>
  <si>
    <t>Total DA19845</t>
  </si>
  <si>
    <t>Total DA19824</t>
  </si>
  <si>
    <t>Total DA19821</t>
  </si>
  <si>
    <t>Total DA19809</t>
  </si>
  <si>
    <t>Total DA19807</t>
  </si>
  <si>
    <t>Total DA19780</t>
  </si>
  <si>
    <t>Total DA19760</t>
  </si>
  <si>
    <t>Total DA19701</t>
  </si>
  <si>
    <t>Total DA19698</t>
  </si>
  <si>
    <t>Total DA19622</t>
  </si>
  <si>
    <t>Total DA19585</t>
  </si>
  <si>
    <t>Total DA19573</t>
  </si>
  <si>
    <t>Total DA19548</t>
  </si>
  <si>
    <t>Total DA19533</t>
  </si>
  <si>
    <t>Total DA19532</t>
  </si>
  <si>
    <t>Total DA19517</t>
  </si>
  <si>
    <t>Total DA19473</t>
  </si>
  <si>
    <t>Total DA19455</t>
  </si>
  <si>
    <t>Total DA19450</t>
  </si>
  <si>
    <t>Total DA19418</t>
  </si>
  <si>
    <t>Total DA19397</t>
  </si>
  <si>
    <t>Total DA19392</t>
  </si>
  <si>
    <t>Total DA19355</t>
  </si>
  <si>
    <t>Total DA19318</t>
  </si>
  <si>
    <t>Total DA19300</t>
  </si>
  <si>
    <t>Total DA19256</t>
  </si>
  <si>
    <t>Total DA19212</t>
  </si>
  <si>
    <t>Total DA19142</t>
  </si>
  <si>
    <t>Total DA19130</t>
  </si>
  <si>
    <t>Total DA19110</t>
  </si>
  <si>
    <t>Total DA19100</t>
  </si>
  <si>
    <t>Total DA19022</t>
  </si>
  <si>
    <t>Total DA19001</t>
  </si>
  <si>
    <t>Total DA18756</t>
  </si>
  <si>
    <t>Total DA18610</t>
  </si>
  <si>
    <t>Total DA18592</t>
  </si>
  <si>
    <t>Total DA18479</t>
  </si>
  <si>
    <t>Total DA18256</t>
  </si>
  <si>
    <t>Total DA18247</t>
  </si>
  <si>
    <t>Total DA18029</t>
  </si>
  <si>
    <t>Total DA18001</t>
  </si>
  <si>
    <t>Total DA17877</t>
  </si>
  <si>
    <t>Total DA17873</t>
  </si>
  <si>
    <t>Total DA17867</t>
  </si>
  <si>
    <t>Total DA17777</t>
  </si>
  <si>
    <t>Total DA17665</t>
  </si>
  <si>
    <t>Total DA17662</t>
  </si>
  <si>
    <t>Total DA17653</t>
  </si>
  <si>
    <t>Total DA17614</t>
  </si>
  <si>
    <t>Total DA17541</t>
  </si>
  <si>
    <t>Total DA17524</t>
  </si>
  <si>
    <t>Total DA17513</t>
  </si>
  <si>
    <t>Total DA17495</t>
  </si>
  <si>
    <t>Total DA17486</t>
  </si>
  <si>
    <t>Total DA17442</t>
  </si>
  <si>
    <t>Total DA17433</t>
  </si>
  <si>
    <t>Total DA17388</t>
  </si>
  <si>
    <t>Total DA17380</t>
  </si>
  <si>
    <t>Total DA17272</t>
  </si>
  <si>
    <t>Total DA17174</t>
  </si>
  <si>
    <t>Total DA17088</t>
  </si>
  <si>
    <t>Total DA17042</t>
  </si>
  <si>
    <t>Total DA17013</t>
  </si>
  <si>
    <t>Total DA17001</t>
  </si>
  <si>
    <t>Total DA15879</t>
  </si>
  <si>
    <t>Total DA15861</t>
  </si>
  <si>
    <t>Total DA15842</t>
  </si>
  <si>
    <t>Total DA15837</t>
  </si>
  <si>
    <t>Total DA15835</t>
  </si>
  <si>
    <t>Total DA15832</t>
  </si>
  <si>
    <t>Total DA15822</t>
  </si>
  <si>
    <t>Total DA15820</t>
  </si>
  <si>
    <t>Total DA15816</t>
  </si>
  <si>
    <t>Total DA15810</t>
  </si>
  <si>
    <t>Total DA15806</t>
  </si>
  <si>
    <t>Total DA15798</t>
  </si>
  <si>
    <t>Total DA15790</t>
  </si>
  <si>
    <t>Total DA15778</t>
  </si>
  <si>
    <t>Total DA15776</t>
  </si>
  <si>
    <t>Total DA15774</t>
  </si>
  <si>
    <t>Total DA15764</t>
  </si>
  <si>
    <t>Total DA15763</t>
  </si>
  <si>
    <t>Total DA15762</t>
  </si>
  <si>
    <t>Total DA15761</t>
  </si>
  <si>
    <t>Total DA15759</t>
  </si>
  <si>
    <t>Total DA15757</t>
  </si>
  <si>
    <t>Total DA15755</t>
  </si>
  <si>
    <t>Total DA15753</t>
  </si>
  <si>
    <t>Total DA15723</t>
  </si>
  <si>
    <t>Total DA15720</t>
  </si>
  <si>
    <t>Total DA15693</t>
  </si>
  <si>
    <t>Total DA15690</t>
  </si>
  <si>
    <t>Total DA15686</t>
  </si>
  <si>
    <t>Total DA15681</t>
  </si>
  <si>
    <t>Total DA15676</t>
  </si>
  <si>
    <t>Total DA15673</t>
  </si>
  <si>
    <t>Total DA15667</t>
  </si>
  <si>
    <t>Total DA15646</t>
  </si>
  <si>
    <t>Total DA15638</t>
  </si>
  <si>
    <t>Total DA15632</t>
  </si>
  <si>
    <t>Total DA15621</t>
  </si>
  <si>
    <t>Total DA15600</t>
  </si>
  <si>
    <t>Total DA15599</t>
  </si>
  <si>
    <t>Total DA15580</t>
  </si>
  <si>
    <t>Total DA15572</t>
  </si>
  <si>
    <t>Total DA15542</t>
  </si>
  <si>
    <t>Total DA15537</t>
  </si>
  <si>
    <t>Total DA15531</t>
  </si>
  <si>
    <t>Total DA15522</t>
  </si>
  <si>
    <t>Total DA15516</t>
  </si>
  <si>
    <t>Total DA15514</t>
  </si>
  <si>
    <t>Total DA15511</t>
  </si>
  <si>
    <t>Total DA15507</t>
  </si>
  <si>
    <t>Total DA15500</t>
  </si>
  <si>
    <t>Total DA15491</t>
  </si>
  <si>
    <t>Total DA15480</t>
  </si>
  <si>
    <t>Total DA15476</t>
  </si>
  <si>
    <t>Total DA15469</t>
  </si>
  <si>
    <t>Total DA15466</t>
  </si>
  <si>
    <t>Total DA15464</t>
  </si>
  <si>
    <t>Total DA15455</t>
  </si>
  <si>
    <t>Total DA15442</t>
  </si>
  <si>
    <t>Total DA15425</t>
  </si>
  <si>
    <t>Total DA15407</t>
  </si>
  <si>
    <t>Total DA15403</t>
  </si>
  <si>
    <t>Total DA15401</t>
  </si>
  <si>
    <t>Total DA15368</t>
  </si>
  <si>
    <t>Total DA15367</t>
  </si>
  <si>
    <t>Total DA15362</t>
  </si>
  <si>
    <t>Total DA15325</t>
  </si>
  <si>
    <t>Total DA15322</t>
  </si>
  <si>
    <t>Total DA15317</t>
  </si>
  <si>
    <t>Total DA15299</t>
  </si>
  <si>
    <t>Total DA15296</t>
  </si>
  <si>
    <t>Total DA15293</t>
  </si>
  <si>
    <t>Total DA15272</t>
  </si>
  <si>
    <t>Total DA15248</t>
  </si>
  <si>
    <t>Total DA15238</t>
  </si>
  <si>
    <t>Total DA15236</t>
  </si>
  <si>
    <t>Total DA15232</t>
  </si>
  <si>
    <t>Total DA15226</t>
  </si>
  <si>
    <t>Total DA15224</t>
  </si>
  <si>
    <t>Total DA15223</t>
  </si>
  <si>
    <t>Total DA15215</t>
  </si>
  <si>
    <t>Total DA15212</t>
  </si>
  <si>
    <t>Total DA15204</t>
  </si>
  <si>
    <t>Total DA15189</t>
  </si>
  <si>
    <t>Total DA15187</t>
  </si>
  <si>
    <t>Total DA15185</t>
  </si>
  <si>
    <t>Total DA15183</t>
  </si>
  <si>
    <t>Total DA15180</t>
  </si>
  <si>
    <t>Total DA15176</t>
  </si>
  <si>
    <t>Total DA15131</t>
  </si>
  <si>
    <t>Total DA15114</t>
  </si>
  <si>
    <t>Total DA15109</t>
  </si>
  <si>
    <t>Total DA15106</t>
  </si>
  <si>
    <t>Total DA15104</t>
  </si>
  <si>
    <t>Total DA15097</t>
  </si>
  <si>
    <t>Total DA15092</t>
  </si>
  <si>
    <t>Total DA15090</t>
  </si>
  <si>
    <t>Total DA15051</t>
  </si>
  <si>
    <t>Total DA15022</t>
  </si>
  <si>
    <t>Total DA15001</t>
  </si>
  <si>
    <t>Total DA13894</t>
  </si>
  <si>
    <t>Total DA13838</t>
  </si>
  <si>
    <t>Total DA13836</t>
  </si>
  <si>
    <t>Total DA13810</t>
  </si>
  <si>
    <t>Total DA13780</t>
  </si>
  <si>
    <t>Total DA13760</t>
  </si>
  <si>
    <t>Total DA13744</t>
  </si>
  <si>
    <t>Total DA13688</t>
  </si>
  <si>
    <t>Total DA13683</t>
  </si>
  <si>
    <t>Total DA13673</t>
  </si>
  <si>
    <t>Total DA13667</t>
  </si>
  <si>
    <t>Total DA13657</t>
  </si>
  <si>
    <t>Total DA13655</t>
  </si>
  <si>
    <t>Total DA13647</t>
  </si>
  <si>
    <t>Total DA13600</t>
  </si>
  <si>
    <t>Total DA13580</t>
  </si>
  <si>
    <t>Total DA13490</t>
  </si>
  <si>
    <t>Total DA13473</t>
  </si>
  <si>
    <t>Total DA13468</t>
  </si>
  <si>
    <t>Total DA13458</t>
  </si>
  <si>
    <t>Total DA13442</t>
  </si>
  <si>
    <t>Total DA13440</t>
  </si>
  <si>
    <t>Total DA13433</t>
  </si>
  <si>
    <t>Total DA13430</t>
  </si>
  <si>
    <t>Total DA13300</t>
  </si>
  <si>
    <t>Total DA13244</t>
  </si>
  <si>
    <t>Total DA13222</t>
  </si>
  <si>
    <t>Total DA13212</t>
  </si>
  <si>
    <t>Total DA13188</t>
  </si>
  <si>
    <t>Total DA13160</t>
  </si>
  <si>
    <t>Total DA13074</t>
  </si>
  <si>
    <t>Total DA13062</t>
  </si>
  <si>
    <t>Total DA13052</t>
  </si>
  <si>
    <t>Total DA13042</t>
  </si>
  <si>
    <t>Total DA13030</t>
  </si>
  <si>
    <t>Total DA13006</t>
  </si>
  <si>
    <t>Total DA13001</t>
  </si>
  <si>
    <t>Total DA11001</t>
  </si>
  <si>
    <t>Total DA08832</t>
  </si>
  <si>
    <t>Total DA08685</t>
  </si>
  <si>
    <t>Total DA08638</t>
  </si>
  <si>
    <t>Total DA08634</t>
  </si>
  <si>
    <t>Total DA08606</t>
  </si>
  <si>
    <t>Total DA08573</t>
  </si>
  <si>
    <t>Total DA08560</t>
  </si>
  <si>
    <t>Total DA08520</t>
  </si>
  <si>
    <t>Total DA08436</t>
  </si>
  <si>
    <t>Total DA08433</t>
  </si>
  <si>
    <t>Total DA08421</t>
  </si>
  <si>
    <t>Total DA08372</t>
  </si>
  <si>
    <t>Total DA08296</t>
  </si>
  <si>
    <t>Total DA08078</t>
  </si>
  <si>
    <t>Total DA08001</t>
  </si>
  <si>
    <t>Total DA05895</t>
  </si>
  <si>
    <t>Total DA05893</t>
  </si>
  <si>
    <t>Total DA05890</t>
  </si>
  <si>
    <t>Total DA05887</t>
  </si>
  <si>
    <t>Total DA05885</t>
  </si>
  <si>
    <t>Total DA05873</t>
  </si>
  <si>
    <t>Total DA05861</t>
  </si>
  <si>
    <t>Total DA05858</t>
  </si>
  <si>
    <t>Total DA05856</t>
  </si>
  <si>
    <t>Total DA05854</t>
  </si>
  <si>
    <t>Total DA05847</t>
  </si>
  <si>
    <t>Total DA05842</t>
  </si>
  <si>
    <t>Total DA05837</t>
  </si>
  <si>
    <t>Total DA05819</t>
  </si>
  <si>
    <t>Total DA05809</t>
  </si>
  <si>
    <t>Total DA05792</t>
  </si>
  <si>
    <t>Total DA05790</t>
  </si>
  <si>
    <t>Total DA05789</t>
  </si>
  <si>
    <t>Total DA05761</t>
  </si>
  <si>
    <t>Total DA05756</t>
  </si>
  <si>
    <t>Total DA05736</t>
  </si>
  <si>
    <t>Total DA05690</t>
  </si>
  <si>
    <t>Total DA05686</t>
  </si>
  <si>
    <t>Total DA05679</t>
  </si>
  <si>
    <t>Total DA05674</t>
  </si>
  <si>
    <t>Total DA05670</t>
  </si>
  <si>
    <t>Total DA05667</t>
  </si>
  <si>
    <t>Total DA05664</t>
  </si>
  <si>
    <t>Total DA05660</t>
  </si>
  <si>
    <t>Total DA05656</t>
  </si>
  <si>
    <t>Total DA05652</t>
  </si>
  <si>
    <t>Total DA05649</t>
  </si>
  <si>
    <t>Total DA05642</t>
  </si>
  <si>
    <t>Total DA05628</t>
  </si>
  <si>
    <t>Total DA05615</t>
  </si>
  <si>
    <t>Total DA05607</t>
  </si>
  <si>
    <t>Total DA05604</t>
  </si>
  <si>
    <t>Total DA05591</t>
  </si>
  <si>
    <t>Total DA05585</t>
  </si>
  <si>
    <t>Total DA05579</t>
  </si>
  <si>
    <t>Total DA05541</t>
  </si>
  <si>
    <t>Total DA05501</t>
  </si>
  <si>
    <t>Total DA05495</t>
  </si>
  <si>
    <t>Total DA05490</t>
  </si>
  <si>
    <t>Total DA05483</t>
  </si>
  <si>
    <t>Total DA05480</t>
  </si>
  <si>
    <t>Total DA05467</t>
  </si>
  <si>
    <t>Total DA05440</t>
  </si>
  <si>
    <t>Total DA05425</t>
  </si>
  <si>
    <t>Total DA05411</t>
  </si>
  <si>
    <t>Total DA05400</t>
  </si>
  <si>
    <t>Total DA05390</t>
  </si>
  <si>
    <t>Total DA05380</t>
  </si>
  <si>
    <t>Total DA05376</t>
  </si>
  <si>
    <t>Total DA05364</t>
  </si>
  <si>
    <t>Total DA05361</t>
  </si>
  <si>
    <t>Total DA05360</t>
  </si>
  <si>
    <t>Total DA05347</t>
  </si>
  <si>
    <t>Total DA05310</t>
  </si>
  <si>
    <t>Total DA05308</t>
  </si>
  <si>
    <t>Total DA05284</t>
  </si>
  <si>
    <t>Total DA05282</t>
  </si>
  <si>
    <t>Total DA05266</t>
  </si>
  <si>
    <t>Total DA05250</t>
  </si>
  <si>
    <t>Total DA05240</t>
  </si>
  <si>
    <t>Total DA05237</t>
  </si>
  <si>
    <t>Total DA05234</t>
  </si>
  <si>
    <t>Total DA05212</t>
  </si>
  <si>
    <t>Total DA05206</t>
  </si>
  <si>
    <t>Total DA05197</t>
  </si>
  <si>
    <t>Total DA05190</t>
  </si>
  <si>
    <t>Total DA05172</t>
  </si>
  <si>
    <t>Total DA05154</t>
  </si>
  <si>
    <t>Total DA05150</t>
  </si>
  <si>
    <t>Total DA05147</t>
  </si>
  <si>
    <t>Total DA05142</t>
  </si>
  <si>
    <t>Total DA05138</t>
  </si>
  <si>
    <t>Total DA05134</t>
  </si>
  <si>
    <t>Total DA05129</t>
  </si>
  <si>
    <t>Total DA05125</t>
  </si>
  <si>
    <t>Total DA05120</t>
  </si>
  <si>
    <t>Total DA05113</t>
  </si>
  <si>
    <t>Total DA05107</t>
  </si>
  <si>
    <t>Total DA05093</t>
  </si>
  <si>
    <t>Total DA05088</t>
  </si>
  <si>
    <t>Total DA05086</t>
  </si>
  <si>
    <t>Total DA05079</t>
  </si>
  <si>
    <t>Total DA05059</t>
  </si>
  <si>
    <t>Total DA05055</t>
  </si>
  <si>
    <t>Total DA05051</t>
  </si>
  <si>
    <t>Total DA05045</t>
  </si>
  <si>
    <t>Total DA05044</t>
  </si>
  <si>
    <t>Total DA05042</t>
  </si>
  <si>
    <t>Total DA05040</t>
  </si>
  <si>
    <t>Total DA05036</t>
  </si>
  <si>
    <t>Total DA05034</t>
  </si>
  <si>
    <t>Total DA05031</t>
  </si>
  <si>
    <t>Total DA05030</t>
  </si>
  <si>
    <t>Total DA05004</t>
  </si>
  <si>
    <t>Total DA05002</t>
  </si>
  <si>
    <t>Total DA05001</t>
  </si>
  <si>
    <t>Total CO</t>
  </si>
  <si>
    <t>Total CAAD</t>
  </si>
  <si>
    <t>Total AR99000</t>
  </si>
  <si>
    <t>Total AR97000</t>
  </si>
  <si>
    <t>Total AR95000</t>
  </si>
  <si>
    <t>Total AR94000</t>
  </si>
  <si>
    <t>Total AR91000</t>
  </si>
  <si>
    <t>Total AR88000</t>
  </si>
  <si>
    <t>Total AR86000</t>
  </si>
  <si>
    <t>Total AR85000</t>
  </si>
  <si>
    <t>Total AR81000</t>
  </si>
  <si>
    <t>Total AR76000</t>
  </si>
  <si>
    <t>Total AR73000</t>
  </si>
  <si>
    <t>Total AR70000</t>
  </si>
  <si>
    <t>Total AR68000</t>
  </si>
  <si>
    <t>Total AR66000</t>
  </si>
  <si>
    <t>Total AR63000</t>
  </si>
  <si>
    <t>Total AR54000</t>
  </si>
  <si>
    <t>Total AR52000</t>
  </si>
  <si>
    <t>Total AR50000</t>
  </si>
  <si>
    <t>Total AR47000</t>
  </si>
  <si>
    <t>Total AR44000</t>
  </si>
  <si>
    <t>Total AR41000</t>
  </si>
  <si>
    <t>Total AR27000</t>
  </si>
  <si>
    <t>Total AR25000</t>
  </si>
  <si>
    <t>Total AR23000</t>
  </si>
  <si>
    <t>Total AR20000</t>
  </si>
  <si>
    <t>Total AR19000</t>
  </si>
  <si>
    <t>Total AR18000</t>
  </si>
  <si>
    <t>Total AR17000</t>
  </si>
  <si>
    <t>Total AR15000</t>
  </si>
  <si>
    <t>Total AR13000</t>
  </si>
  <si>
    <t>Total AR11000</t>
  </si>
  <si>
    <t>Total AR08000</t>
  </si>
  <si>
    <t>Total AR05000</t>
  </si>
  <si>
    <t>Total AP06000</t>
  </si>
  <si>
    <t>Total ADF0000</t>
  </si>
  <si>
    <t>Total ADC0009</t>
  </si>
  <si>
    <t>Total ADC0008</t>
  </si>
  <si>
    <t>Total ADC0007</t>
  </si>
  <si>
    <t>Total ADC0006</t>
  </si>
  <si>
    <t>Total ADC0005</t>
  </si>
  <si>
    <t>Total ADC0004</t>
  </si>
  <si>
    <t>Total ADC0003</t>
  </si>
  <si>
    <t>Total ADC0002</t>
  </si>
  <si>
    <t>Total ADC0001</t>
  </si>
  <si>
    <t>Total AD99773</t>
  </si>
  <si>
    <t>Total AD99624</t>
  </si>
  <si>
    <t>Total AD99524</t>
  </si>
  <si>
    <t>Total AD99001</t>
  </si>
  <si>
    <t>Total AD99000</t>
  </si>
  <si>
    <t>Total AD97666</t>
  </si>
  <si>
    <t>Total AD97001</t>
  </si>
  <si>
    <t>Total AD97000</t>
  </si>
  <si>
    <t>Total AD95025</t>
  </si>
  <si>
    <t>Total AD95001</t>
  </si>
  <si>
    <t>Total AD95000</t>
  </si>
  <si>
    <t>Total AD94001</t>
  </si>
  <si>
    <t>Total AD94000</t>
  </si>
  <si>
    <t>Total AD91540</t>
  </si>
  <si>
    <t>Total AD91001</t>
  </si>
  <si>
    <t>Total AD91000</t>
  </si>
  <si>
    <t>Total AD90999</t>
  </si>
  <si>
    <t>Total AD90998</t>
  </si>
  <si>
    <t>Total AD90997</t>
  </si>
  <si>
    <t>Total AD90002</t>
  </si>
  <si>
    <t>Total AD90001</t>
  </si>
  <si>
    <t>Total AD90000</t>
  </si>
  <si>
    <t>Total AD88000</t>
  </si>
  <si>
    <t>Total AD86987</t>
  </si>
  <si>
    <t>Total AD86885</t>
  </si>
  <si>
    <t>Total AD86865</t>
  </si>
  <si>
    <t>Total AD86760</t>
  </si>
  <si>
    <t>Total AD86757</t>
  </si>
  <si>
    <t>Total AD86755</t>
  </si>
  <si>
    <t>Total AD86749</t>
  </si>
  <si>
    <t>Total AD86573</t>
  </si>
  <si>
    <t>Total AD86571</t>
  </si>
  <si>
    <t>Total AD86569</t>
  </si>
  <si>
    <t>Total AD86568</t>
  </si>
  <si>
    <t>Total AD86320</t>
  </si>
  <si>
    <t>Total AD86219</t>
  </si>
  <si>
    <t>Total AD86001</t>
  </si>
  <si>
    <t>Total AD86000</t>
  </si>
  <si>
    <t>Total AD85900</t>
  </si>
  <si>
    <t>Total AD85440</t>
  </si>
  <si>
    <t>Total AD85430</t>
  </si>
  <si>
    <t>Total AD85410</t>
  </si>
  <si>
    <t>Total AD85325</t>
  </si>
  <si>
    <t>Total AD85300</t>
  </si>
  <si>
    <t>Total AD85279</t>
  </si>
  <si>
    <t>Total AD85263</t>
  </si>
  <si>
    <t>Total AD85250</t>
  </si>
  <si>
    <t>Total AD85230</t>
  </si>
  <si>
    <t>Total AD85225</t>
  </si>
  <si>
    <t>Total AD85162</t>
  </si>
  <si>
    <t>Total AD85139</t>
  </si>
  <si>
    <t>Total AD85125</t>
  </si>
  <si>
    <t>Total AD85073</t>
  </si>
  <si>
    <t>Total AD85068</t>
  </si>
  <si>
    <t>Total AD85010</t>
  </si>
  <si>
    <t>Total AD85001</t>
  </si>
  <si>
    <t>Total AD85000</t>
  </si>
  <si>
    <t>Total AD81794</t>
  </si>
  <si>
    <t>Total AD81736</t>
  </si>
  <si>
    <t>Total AD81220</t>
  </si>
  <si>
    <t>Total AD81065</t>
  </si>
  <si>
    <t>Total AD81001</t>
  </si>
  <si>
    <t>Total AD81000</t>
  </si>
  <si>
    <t>Total AD76895</t>
  </si>
  <si>
    <t>Total AD76892</t>
  </si>
  <si>
    <t>Total AD76890</t>
  </si>
  <si>
    <t>Total AD76869</t>
  </si>
  <si>
    <t>Total AD76834</t>
  </si>
  <si>
    <t>Total AD76828</t>
  </si>
  <si>
    <t>Total AD76736</t>
  </si>
  <si>
    <t>Total AD76622</t>
  </si>
  <si>
    <t>Total AD76616</t>
  </si>
  <si>
    <t>Total AD76606</t>
  </si>
  <si>
    <t>Total AD76563</t>
  </si>
  <si>
    <t>Total AD76520</t>
  </si>
  <si>
    <t>Total AD76497</t>
  </si>
  <si>
    <t>Total AD76403</t>
  </si>
  <si>
    <t>Total AD76400</t>
  </si>
  <si>
    <t>Total AD76377</t>
  </si>
  <si>
    <t>Total AD76364</t>
  </si>
  <si>
    <t>Total AD76318</t>
  </si>
  <si>
    <t>Total AD76306</t>
  </si>
  <si>
    <t>Total AD76275</t>
  </si>
  <si>
    <t>Total AD76250</t>
  </si>
  <si>
    <t>Total AD76248</t>
  </si>
  <si>
    <t>Total AD76243</t>
  </si>
  <si>
    <t>Total AD76233</t>
  </si>
  <si>
    <t>Total AD76147</t>
  </si>
  <si>
    <t>Total AD76130</t>
  </si>
  <si>
    <t>Total AD76126</t>
  </si>
  <si>
    <t>Total AD76122</t>
  </si>
  <si>
    <t>Total AD76113</t>
  </si>
  <si>
    <t>Total AD76111</t>
  </si>
  <si>
    <t>Total AD76109</t>
  </si>
  <si>
    <t>Total AD76100</t>
  </si>
  <si>
    <t>Total AD76054</t>
  </si>
  <si>
    <t>Total AD76041</t>
  </si>
  <si>
    <t>Total AD76036</t>
  </si>
  <si>
    <t>Total AD76001</t>
  </si>
  <si>
    <t>Total AD76000</t>
  </si>
  <si>
    <t>Total AD73873</t>
  </si>
  <si>
    <t>Total AD73870</t>
  </si>
  <si>
    <t>Total AD73861</t>
  </si>
  <si>
    <t>Total AD73854</t>
  </si>
  <si>
    <t>Total AD73770</t>
  </si>
  <si>
    <t>Total AD73686</t>
  </si>
  <si>
    <t>Total AD73678</t>
  </si>
  <si>
    <t>Total AD73671</t>
  </si>
  <si>
    <t>Total AD73624</t>
  </si>
  <si>
    <t>Total AD73622</t>
  </si>
  <si>
    <t>Total AD73616</t>
  </si>
  <si>
    <t>Total AD73585</t>
  </si>
  <si>
    <t>Total AD73563</t>
  </si>
  <si>
    <t>Total AD73547</t>
  </si>
  <si>
    <t>Total AD73520</t>
  </si>
  <si>
    <t>Total AD73504</t>
  </si>
  <si>
    <t>Total AD73461</t>
  </si>
  <si>
    <t>Total AD73449</t>
  </si>
  <si>
    <t>Total AD73443</t>
  </si>
  <si>
    <t>Total AD73411</t>
  </si>
  <si>
    <t>Total AD73408</t>
  </si>
  <si>
    <t>Total AD73352</t>
  </si>
  <si>
    <t>Total AD73349</t>
  </si>
  <si>
    <t>Total AD73319</t>
  </si>
  <si>
    <t>Total AD73283</t>
  </si>
  <si>
    <t>Total AD73275</t>
  </si>
  <si>
    <t>Total AD73270</t>
  </si>
  <si>
    <t>Total AD73268</t>
  </si>
  <si>
    <t>Total AD73236</t>
  </si>
  <si>
    <t>Total AD73226</t>
  </si>
  <si>
    <t>Total AD73217</t>
  </si>
  <si>
    <t>Total AD73200</t>
  </si>
  <si>
    <t>Total AD73168</t>
  </si>
  <si>
    <t>Total AD73152</t>
  </si>
  <si>
    <t>Total AD73148</t>
  </si>
  <si>
    <t>Total AD73124</t>
  </si>
  <si>
    <t>Total AD73067</t>
  </si>
  <si>
    <t>Total AD73055</t>
  </si>
  <si>
    <t>Total AD73043</t>
  </si>
  <si>
    <t>Total AD73030</t>
  </si>
  <si>
    <t>Total AD73026</t>
  </si>
  <si>
    <t>Total AD73001</t>
  </si>
  <si>
    <t>Total AD73000</t>
  </si>
  <si>
    <t>Total AD70823</t>
  </si>
  <si>
    <t>Total AD70820</t>
  </si>
  <si>
    <t>Total AD70771</t>
  </si>
  <si>
    <t>Total AD70742</t>
  </si>
  <si>
    <t>Total AD70717</t>
  </si>
  <si>
    <t>Total AD70713</t>
  </si>
  <si>
    <t>Total AD70708</t>
  </si>
  <si>
    <t>Total AD70702</t>
  </si>
  <si>
    <t>Total AD70678</t>
  </si>
  <si>
    <t>Total AD70670</t>
  </si>
  <si>
    <t>Total AD70523</t>
  </si>
  <si>
    <t>Total AD70508</t>
  </si>
  <si>
    <t>Total AD70473</t>
  </si>
  <si>
    <t>Total AD70429</t>
  </si>
  <si>
    <t>Total AD70418</t>
  </si>
  <si>
    <t>Total AD70400</t>
  </si>
  <si>
    <t>Total AD70265</t>
  </si>
  <si>
    <t>Total AD70235</t>
  </si>
  <si>
    <t>Total AD70233</t>
  </si>
  <si>
    <t>Total AD70230</t>
  </si>
  <si>
    <t>Total AD70221</t>
  </si>
  <si>
    <t>Total AD70215</t>
  </si>
  <si>
    <t>Total AD70204</t>
  </si>
  <si>
    <t>Total AD70124</t>
  </si>
  <si>
    <t>Total AD70110</t>
  </si>
  <si>
    <t>Total AD70001</t>
  </si>
  <si>
    <t>Total AD70000</t>
  </si>
  <si>
    <t>Total AD68999</t>
  </si>
  <si>
    <t>Total AD68900</t>
  </si>
  <si>
    <t>Total AD68895</t>
  </si>
  <si>
    <t>Total AD68872</t>
  </si>
  <si>
    <t>Total AD68867</t>
  </si>
  <si>
    <t>Total AD68861</t>
  </si>
  <si>
    <t>Total AD68855</t>
  </si>
  <si>
    <t>Total AD68820</t>
  </si>
  <si>
    <t>Total AD68780</t>
  </si>
  <si>
    <t>Total AD68773</t>
  </si>
  <si>
    <t>Total AD68755</t>
  </si>
  <si>
    <t>Total AD68745</t>
  </si>
  <si>
    <t>Total AD68705</t>
  </si>
  <si>
    <t>Total AD68689</t>
  </si>
  <si>
    <t>Total AD68686</t>
  </si>
  <si>
    <t>Total AD68684</t>
  </si>
  <si>
    <t>Total AD68679</t>
  </si>
  <si>
    <t>Total AD68673</t>
  </si>
  <si>
    <t>Total AD68669</t>
  </si>
  <si>
    <t>Total AD68655</t>
  </si>
  <si>
    <t>Total AD68615</t>
  </si>
  <si>
    <t>Total AD68575</t>
  </si>
  <si>
    <t>Total AD68549</t>
  </si>
  <si>
    <t>Total AD68547</t>
  </si>
  <si>
    <t>Total AD68533</t>
  </si>
  <si>
    <t>Total AD68522</t>
  </si>
  <si>
    <t>Total AD68500</t>
  </si>
  <si>
    <t>Total AD68498</t>
  </si>
  <si>
    <t>Total AD68468</t>
  </si>
  <si>
    <t>Total AD68464</t>
  </si>
  <si>
    <t>Total AD68444</t>
  </si>
  <si>
    <t>Total AD68432</t>
  </si>
  <si>
    <t>Total AD68425</t>
  </si>
  <si>
    <t>Total AD68418</t>
  </si>
  <si>
    <t>Total AD68406</t>
  </si>
  <si>
    <t>Total AD68397</t>
  </si>
  <si>
    <t>Total AD68385</t>
  </si>
  <si>
    <t>Total AD68377</t>
  </si>
  <si>
    <t>Total AD68324</t>
  </si>
  <si>
    <t>Total AD68320</t>
  </si>
  <si>
    <t>Total AD68318</t>
  </si>
  <si>
    <t>Total AD68307</t>
  </si>
  <si>
    <t>Total AD68298</t>
  </si>
  <si>
    <t>Total AD68296</t>
  </si>
  <si>
    <t>Total AD68276</t>
  </si>
  <si>
    <t>Total AD68271</t>
  </si>
  <si>
    <t>Total AD68266</t>
  </si>
  <si>
    <t>Total AD68264</t>
  </si>
  <si>
    <t>Total AD68255</t>
  </si>
  <si>
    <t>Total AD68250</t>
  </si>
  <si>
    <t>Total AD68235</t>
  </si>
  <si>
    <t>Total AD68229</t>
  </si>
  <si>
    <t>Total AD68217</t>
  </si>
  <si>
    <t>Total AD68211</t>
  </si>
  <si>
    <t>Total AD68207</t>
  </si>
  <si>
    <t>Total AD68190</t>
  </si>
  <si>
    <t>Total AD68179</t>
  </si>
  <si>
    <t>Total AD68169</t>
  </si>
  <si>
    <t>Total AD68167</t>
  </si>
  <si>
    <t>Total AD68162</t>
  </si>
  <si>
    <t>Total AD68160</t>
  </si>
  <si>
    <t>Total AD68147</t>
  </si>
  <si>
    <t>Total AD68132</t>
  </si>
  <si>
    <t>Total AD68121</t>
  </si>
  <si>
    <t>Total AD68101</t>
  </si>
  <si>
    <t>Total AD68092</t>
  </si>
  <si>
    <t>Total AD68081</t>
  </si>
  <si>
    <t>Total AD68079</t>
  </si>
  <si>
    <t>Total AD68077</t>
  </si>
  <si>
    <t>Total AD68051</t>
  </si>
  <si>
    <t>Total AD68038</t>
  </si>
  <si>
    <t>Total AD68020</t>
  </si>
  <si>
    <t>Total AD68013</t>
  </si>
  <si>
    <t>Total AD68001</t>
  </si>
  <si>
    <t>Total AD68000</t>
  </si>
  <si>
    <t>Total AD66687</t>
  </si>
  <si>
    <t>Total AD66682</t>
  </si>
  <si>
    <t>Total AD66594</t>
  </si>
  <si>
    <t>Total AD66572</t>
  </si>
  <si>
    <t>Total AD66456</t>
  </si>
  <si>
    <t>Total AD66440</t>
  </si>
  <si>
    <t>Total AD66400</t>
  </si>
  <si>
    <t>Total AD66318</t>
  </si>
  <si>
    <t>Total AD66088</t>
  </si>
  <si>
    <t>Total AD66075</t>
  </si>
  <si>
    <t>Total AD66045</t>
  </si>
  <si>
    <t>Total AD66001</t>
  </si>
  <si>
    <t>Total AD66000</t>
  </si>
  <si>
    <t>Total AD63690</t>
  </si>
  <si>
    <t>Total AD63594</t>
  </si>
  <si>
    <t>Total AD63548</t>
  </si>
  <si>
    <t>Total AD63470</t>
  </si>
  <si>
    <t>Total AD63401</t>
  </si>
  <si>
    <t>Total AD63302</t>
  </si>
  <si>
    <t>Total AD63272</t>
  </si>
  <si>
    <t>Total AD63212</t>
  </si>
  <si>
    <t>Total AD63130</t>
  </si>
  <si>
    <t>Total AD63111</t>
  </si>
  <si>
    <t>Total AD63001</t>
  </si>
  <si>
    <t>Total AD63000</t>
  </si>
  <si>
    <t>Total AD54874</t>
  </si>
  <si>
    <t>Total AD54820</t>
  </si>
  <si>
    <t>Total AD54810</t>
  </si>
  <si>
    <t>Total AD54720</t>
  </si>
  <si>
    <t>Total AD54680</t>
  </si>
  <si>
    <t>Total AD54673</t>
  </si>
  <si>
    <t>Total AD54660</t>
  </si>
  <si>
    <t>Total AD54520</t>
  </si>
  <si>
    <t>Total AD54518</t>
  </si>
  <si>
    <t>Total AD54498</t>
  </si>
  <si>
    <t>Total AD54480</t>
  </si>
  <si>
    <t>Total AD54405</t>
  </si>
  <si>
    <t>Total AD54385</t>
  </si>
  <si>
    <t>Total AD54377</t>
  </si>
  <si>
    <t>Total AD54347</t>
  </si>
  <si>
    <t>Total AD54261</t>
  </si>
  <si>
    <t>Total AD54245</t>
  </si>
  <si>
    <t>Total AD54239</t>
  </si>
  <si>
    <t>Total AD54206</t>
  </si>
  <si>
    <t>Total AD54174</t>
  </si>
  <si>
    <t>Total AD54172</t>
  </si>
  <si>
    <t>Total AD54125</t>
  </si>
  <si>
    <t>Total AD54109</t>
  </si>
  <si>
    <t>Total AD54099</t>
  </si>
  <si>
    <t>Total AD54051</t>
  </si>
  <si>
    <t>Total AD54003</t>
  </si>
  <si>
    <t>Total AD54001</t>
  </si>
  <si>
    <t>Total AD54000</t>
  </si>
  <si>
    <t>Total AD52885</t>
  </si>
  <si>
    <t>Total AD52838</t>
  </si>
  <si>
    <t>Total AD52835</t>
  </si>
  <si>
    <t>Total AD52786</t>
  </si>
  <si>
    <t>Total AD52720</t>
  </si>
  <si>
    <t>Total AD52699</t>
  </si>
  <si>
    <t>Total AD52696</t>
  </si>
  <si>
    <t>Total AD52694</t>
  </si>
  <si>
    <t>Total AD52693</t>
  </si>
  <si>
    <t>Total AD52687</t>
  </si>
  <si>
    <t>Total AD52683</t>
  </si>
  <si>
    <t>Total AD52678</t>
  </si>
  <si>
    <t>Total AD52621</t>
  </si>
  <si>
    <t>Total AD52585</t>
  </si>
  <si>
    <t>Total AD52573</t>
  </si>
  <si>
    <t>Total AD52560</t>
  </si>
  <si>
    <t>Total AD52540</t>
  </si>
  <si>
    <t>Total AD52506</t>
  </si>
  <si>
    <t>Total AD52480</t>
  </si>
  <si>
    <t>Total AD52435</t>
  </si>
  <si>
    <t>Total AD52427</t>
  </si>
  <si>
    <t>Total AD52418</t>
  </si>
  <si>
    <t>Total AD52399</t>
  </si>
  <si>
    <t>Total AD52385</t>
  </si>
  <si>
    <t>Total AD52356</t>
  </si>
  <si>
    <t>Total AD52354</t>
  </si>
  <si>
    <t>Total AD52352</t>
  </si>
  <si>
    <t>Total AD52320</t>
  </si>
  <si>
    <t>Total AD52287</t>
  </si>
  <si>
    <t>Total AD52260</t>
  </si>
  <si>
    <t>Total AD52258</t>
  </si>
  <si>
    <t>Total AD52254</t>
  </si>
  <si>
    <t>Total AD52250</t>
  </si>
  <si>
    <t>Total AD52233</t>
  </si>
  <si>
    <t>Total AD52227</t>
  </si>
  <si>
    <t>Total AD52224</t>
  </si>
  <si>
    <t>Total AD52210</t>
  </si>
  <si>
    <t>Total AD52207</t>
  </si>
  <si>
    <t>Total AD52203</t>
  </si>
  <si>
    <t>Total AD52110</t>
  </si>
  <si>
    <t>Total AD52079</t>
  </si>
  <si>
    <t>Total AD52051</t>
  </si>
  <si>
    <t>Total AD52001</t>
  </si>
  <si>
    <t>Total AD52000</t>
  </si>
  <si>
    <t>Total AD50999</t>
  </si>
  <si>
    <t>Total AD50711</t>
  </si>
  <si>
    <t>Total AD50689</t>
  </si>
  <si>
    <t>Total AD50686</t>
  </si>
  <si>
    <t>Total AD50683</t>
  </si>
  <si>
    <t>Total AD50680</t>
  </si>
  <si>
    <t>Total AD50606</t>
  </si>
  <si>
    <t>Total AD50590</t>
  </si>
  <si>
    <t>Total AD50577</t>
  </si>
  <si>
    <t>Total AD50573</t>
  </si>
  <si>
    <t>Total AD50568</t>
  </si>
  <si>
    <t>Total AD50370</t>
  </si>
  <si>
    <t>Total AD50350</t>
  </si>
  <si>
    <t>Total AD50330</t>
  </si>
  <si>
    <t>Total AD50325</t>
  </si>
  <si>
    <t>Total AD50318</t>
  </si>
  <si>
    <t>Total AD50313</t>
  </si>
  <si>
    <t>Total AD50287</t>
  </si>
  <si>
    <t>Total AD50270</t>
  </si>
  <si>
    <t>Total AD50251</t>
  </si>
  <si>
    <t>Total AD50245</t>
  </si>
  <si>
    <t>Total AD50226</t>
  </si>
  <si>
    <t>Total AD50223</t>
  </si>
  <si>
    <t>Total AD50150</t>
  </si>
  <si>
    <t>Total AD50124</t>
  </si>
  <si>
    <t>Total AD50110</t>
  </si>
  <si>
    <t>Total AD50006</t>
  </si>
  <si>
    <t>Total AD50001</t>
  </si>
  <si>
    <t>Total AD50000</t>
  </si>
  <si>
    <t>Total AD47980</t>
  </si>
  <si>
    <t>Total AD47798</t>
  </si>
  <si>
    <t>Total AD47745</t>
  </si>
  <si>
    <t>Total AD47707</t>
  </si>
  <si>
    <t>Total AD47692</t>
  </si>
  <si>
    <t>Total AD47675</t>
  </si>
  <si>
    <t>Total AD47605</t>
  </si>
  <si>
    <t>Total AD47555</t>
  </si>
  <si>
    <t>Total AD47545</t>
  </si>
  <si>
    <t>Total AD47318</t>
  </si>
  <si>
    <t>Total AD47288</t>
  </si>
  <si>
    <t>Total AD47245</t>
  </si>
  <si>
    <t>Total AD47189</t>
  </si>
  <si>
    <t>Total AD47058</t>
  </si>
  <si>
    <t>Total AD47053</t>
  </si>
  <si>
    <t>Total AD47030</t>
  </si>
  <si>
    <t>Total AD47001</t>
  </si>
  <si>
    <t>Total AD47000</t>
  </si>
  <si>
    <t>Total AD44874</t>
  </si>
  <si>
    <t>Total AD44847</t>
  </si>
  <si>
    <t>Total AD44650</t>
  </si>
  <si>
    <t>Total AD44560</t>
  </si>
  <si>
    <t>Total AD44430</t>
  </si>
  <si>
    <t>Total AD44378</t>
  </si>
  <si>
    <t>Total AD44279</t>
  </si>
  <si>
    <t>Total AD44110</t>
  </si>
  <si>
    <t>Total AD44098</t>
  </si>
  <si>
    <t>Total AD44090</t>
  </si>
  <si>
    <t>Total AD44078</t>
  </si>
  <si>
    <t>Total AD44035</t>
  </si>
  <si>
    <t>Total AD44001</t>
  </si>
  <si>
    <t>Total AD44000</t>
  </si>
  <si>
    <t>Total AD41885</t>
  </si>
  <si>
    <t>Total AD41872</t>
  </si>
  <si>
    <t>Total AD41807</t>
  </si>
  <si>
    <t>Total AD41801</t>
  </si>
  <si>
    <t>Total AD41799</t>
  </si>
  <si>
    <t>Total AD41797</t>
  </si>
  <si>
    <t>Total AD41791</t>
  </si>
  <si>
    <t>Total AD41770</t>
  </si>
  <si>
    <t>Total AD41676</t>
  </si>
  <si>
    <t>Total AD41668</t>
  </si>
  <si>
    <t>Total AD41615</t>
  </si>
  <si>
    <t>Total AD41551</t>
  </si>
  <si>
    <t>Total AD41548</t>
  </si>
  <si>
    <t>Total AD41524</t>
  </si>
  <si>
    <t>Total AD41518</t>
  </si>
  <si>
    <t>Total AD41503</t>
  </si>
  <si>
    <t>Total AD41483</t>
  </si>
  <si>
    <t>Total AD41396</t>
  </si>
  <si>
    <t>Total AD41359</t>
  </si>
  <si>
    <t>Total AD41357</t>
  </si>
  <si>
    <t>Total AD41349</t>
  </si>
  <si>
    <t>Total AD41319</t>
  </si>
  <si>
    <t>Total AD41306</t>
  </si>
  <si>
    <t>Total AD41298</t>
  </si>
  <si>
    <t>Total AD41244</t>
  </si>
  <si>
    <t>Total AD41206</t>
  </si>
  <si>
    <t>Total AD41132</t>
  </si>
  <si>
    <t>Total AD41078</t>
  </si>
  <si>
    <t>Total AD41026</t>
  </si>
  <si>
    <t>Total AD41016</t>
  </si>
  <si>
    <t>Total AD41013</t>
  </si>
  <si>
    <t>Total AD41001</t>
  </si>
  <si>
    <t>Total AD41000</t>
  </si>
  <si>
    <t>Total AD27810</t>
  </si>
  <si>
    <t>Total AD27800</t>
  </si>
  <si>
    <t>Total AD27787</t>
  </si>
  <si>
    <t>Total AD27745</t>
  </si>
  <si>
    <t>Total AD27660</t>
  </si>
  <si>
    <t>Total AD27615</t>
  </si>
  <si>
    <t>Total AD27600</t>
  </si>
  <si>
    <t>Total AD27580</t>
  </si>
  <si>
    <t>Total AD27495</t>
  </si>
  <si>
    <t>Total AD27491</t>
  </si>
  <si>
    <t>Total AD27450</t>
  </si>
  <si>
    <t>Total AD27430</t>
  </si>
  <si>
    <t>Total AD27425</t>
  </si>
  <si>
    <t>Total AD27413</t>
  </si>
  <si>
    <t>Total AD27372</t>
  </si>
  <si>
    <t>Total AD27361</t>
  </si>
  <si>
    <t>Total AD27250</t>
  </si>
  <si>
    <t>Total AD27245</t>
  </si>
  <si>
    <t>Total AD27205</t>
  </si>
  <si>
    <t>Total AD27160</t>
  </si>
  <si>
    <t>Total AD27135</t>
  </si>
  <si>
    <t>Total AD27099</t>
  </si>
  <si>
    <t>Total AD27077</t>
  </si>
  <si>
    <t>Total AD27075</t>
  </si>
  <si>
    <t>Total AD27073</t>
  </si>
  <si>
    <t>Total AD27050</t>
  </si>
  <si>
    <t>Total AD27025</t>
  </si>
  <si>
    <t>Total AD27006</t>
  </si>
  <si>
    <t>Total AD27001</t>
  </si>
  <si>
    <t>Total AD27000</t>
  </si>
  <si>
    <t>Total AD25899</t>
  </si>
  <si>
    <t>Total AD25898</t>
  </si>
  <si>
    <t>Total AD25885</t>
  </si>
  <si>
    <t>Total AD25875</t>
  </si>
  <si>
    <t>Total AD25873</t>
  </si>
  <si>
    <t>Total AD25867</t>
  </si>
  <si>
    <t>Total AD25862</t>
  </si>
  <si>
    <t>Total AD25851</t>
  </si>
  <si>
    <t>Total AD25845</t>
  </si>
  <si>
    <t>Total AD25843</t>
  </si>
  <si>
    <t>Total AD25841</t>
  </si>
  <si>
    <t>Total AD25839</t>
  </si>
  <si>
    <t>Total AD25823</t>
  </si>
  <si>
    <t>Total AD25817</t>
  </si>
  <si>
    <t>Total AD25815</t>
  </si>
  <si>
    <t>Total AD25807</t>
  </si>
  <si>
    <t>Total AD25805</t>
  </si>
  <si>
    <t>Total AD25799</t>
  </si>
  <si>
    <t>Total AD25797</t>
  </si>
  <si>
    <t>Total AD25793</t>
  </si>
  <si>
    <t>Total AD25785</t>
  </si>
  <si>
    <t>Total AD25781</t>
  </si>
  <si>
    <t>Total AD25779</t>
  </si>
  <si>
    <t>Total AD25772</t>
  </si>
  <si>
    <t>Total AD25769</t>
  </si>
  <si>
    <t>Total AD25758</t>
  </si>
  <si>
    <t>Total AD25754</t>
  </si>
  <si>
    <t>Total AD25745</t>
  </si>
  <si>
    <t>Total AD25743</t>
  </si>
  <si>
    <t>Total AD25740</t>
  </si>
  <si>
    <t>Total AD25736</t>
  </si>
  <si>
    <t>Total AD25718</t>
  </si>
  <si>
    <t>Total AD25662</t>
  </si>
  <si>
    <t>Total AD25658</t>
  </si>
  <si>
    <t>Total AD25653</t>
  </si>
  <si>
    <t>Total AD25649</t>
  </si>
  <si>
    <t>Total AD25645</t>
  </si>
  <si>
    <t>Total AD25612</t>
  </si>
  <si>
    <t>Total AD25599</t>
  </si>
  <si>
    <t>Total AD25594</t>
  </si>
  <si>
    <t>Total AD25592</t>
  </si>
  <si>
    <t>Total AD25580</t>
  </si>
  <si>
    <t>Total AD25572</t>
  </si>
  <si>
    <t>Total AD25535</t>
  </si>
  <si>
    <t>Total AD25530</t>
  </si>
  <si>
    <t>Total AD25524</t>
  </si>
  <si>
    <t>Total AD25518</t>
  </si>
  <si>
    <t>Total AD25513</t>
  </si>
  <si>
    <t>Total AD25491</t>
  </si>
  <si>
    <t>Total AD25489</t>
  </si>
  <si>
    <t>Total AD25488</t>
  </si>
  <si>
    <t>Total AD25486</t>
  </si>
  <si>
    <t>Total AD25483</t>
  </si>
  <si>
    <t>Total AD25473</t>
  </si>
  <si>
    <t>Total AD25438</t>
  </si>
  <si>
    <t>Total AD25436</t>
  </si>
  <si>
    <t>Total AD25430</t>
  </si>
  <si>
    <t>Total AD25426</t>
  </si>
  <si>
    <t>Total AD25407</t>
  </si>
  <si>
    <t>Total AD25402</t>
  </si>
  <si>
    <t>Total AD25377</t>
  </si>
  <si>
    <t>Total AD25372</t>
  </si>
  <si>
    <t>Total AD25368</t>
  </si>
  <si>
    <t>Total AD25339</t>
  </si>
  <si>
    <t>Total AD25335</t>
  </si>
  <si>
    <t>Total AD25328</t>
  </si>
  <si>
    <t>Total AD25326</t>
  </si>
  <si>
    <t>Total AD25324</t>
  </si>
  <si>
    <t>Total AD25322</t>
  </si>
  <si>
    <t>Total AD25320</t>
  </si>
  <si>
    <t>Total AD25317</t>
  </si>
  <si>
    <t>Total AD25312</t>
  </si>
  <si>
    <t>Total AD25307</t>
  </si>
  <si>
    <t>Total AD25299</t>
  </si>
  <si>
    <t>Total AD25297</t>
  </si>
  <si>
    <t>Total AD25295</t>
  </si>
  <si>
    <t>Total AD25293</t>
  </si>
  <si>
    <t>Total AD25290</t>
  </si>
  <si>
    <t>Total AD25281</t>
  </si>
  <si>
    <t>Total AD25260</t>
  </si>
  <si>
    <t>Total AD25258</t>
  </si>
  <si>
    <t>Total AD25245</t>
  </si>
  <si>
    <t>Total AD25224</t>
  </si>
  <si>
    <t>Total AD25214</t>
  </si>
  <si>
    <t>Total AD25200</t>
  </si>
  <si>
    <t>Total AD25183</t>
  </si>
  <si>
    <t>Total AD25181</t>
  </si>
  <si>
    <t>Total AD25178</t>
  </si>
  <si>
    <t>Total AD25175</t>
  </si>
  <si>
    <t>Total AD25168</t>
  </si>
  <si>
    <t>Total AD25154</t>
  </si>
  <si>
    <t>Total AD25151</t>
  </si>
  <si>
    <t>Total AD25148</t>
  </si>
  <si>
    <t>Total AD25126</t>
  </si>
  <si>
    <t>Total AD25099</t>
  </si>
  <si>
    <t>Total AD25086</t>
  </si>
  <si>
    <t>Total AD25053</t>
  </si>
  <si>
    <t>Total AD25035</t>
  </si>
  <si>
    <t>Total AD25019</t>
  </si>
  <si>
    <t>Total AD25001</t>
  </si>
  <si>
    <t>Total AD25000</t>
  </si>
  <si>
    <t>Total AD23855</t>
  </si>
  <si>
    <t>Total AD23815</t>
  </si>
  <si>
    <t>Total AD23807</t>
  </si>
  <si>
    <t>Total AD23686</t>
  </si>
  <si>
    <t>Total AD23682</t>
  </si>
  <si>
    <t>Total AD23678</t>
  </si>
  <si>
    <t>Total AD23675</t>
  </si>
  <si>
    <t>Total AD23672</t>
  </si>
  <si>
    <t>Total AD23670</t>
  </si>
  <si>
    <t>Total AD23660</t>
  </si>
  <si>
    <t>Total AD23586</t>
  </si>
  <si>
    <t>Total AD23580</t>
  </si>
  <si>
    <t>Total AD23574</t>
  </si>
  <si>
    <t>Total AD23570</t>
  </si>
  <si>
    <t>Total AD23555</t>
  </si>
  <si>
    <t>Total AD23500</t>
  </si>
  <si>
    <t>Total AD23466</t>
  </si>
  <si>
    <t>Total AD23464</t>
  </si>
  <si>
    <t>Total AD23419</t>
  </si>
  <si>
    <t>Total AD23417</t>
  </si>
  <si>
    <t>Total AD23350</t>
  </si>
  <si>
    <t>Total AD23300</t>
  </si>
  <si>
    <t>Total AD23189</t>
  </si>
  <si>
    <t>Total AD23182</t>
  </si>
  <si>
    <t>Total AD23168</t>
  </si>
  <si>
    <t>Total AD23162</t>
  </si>
  <si>
    <t>Total AD23090</t>
  </si>
  <si>
    <t>Total AD23079</t>
  </si>
  <si>
    <t>Total AD23068</t>
  </si>
  <si>
    <t>Total AD23001</t>
  </si>
  <si>
    <t>Total AD23000</t>
  </si>
  <si>
    <t>Total AD20787</t>
  </si>
  <si>
    <t>Total AD20770</t>
  </si>
  <si>
    <t>Total AD20750</t>
  </si>
  <si>
    <t>Total AD20710</t>
  </si>
  <si>
    <t>Total AD20621</t>
  </si>
  <si>
    <t>Total AD20614</t>
  </si>
  <si>
    <t>Total AD20550</t>
  </si>
  <si>
    <t>Total AD20517</t>
  </si>
  <si>
    <t>Total AD20443</t>
  </si>
  <si>
    <t>Total AD20400</t>
  </si>
  <si>
    <t>Total AD20383</t>
  </si>
  <si>
    <t>Total AD20295</t>
  </si>
  <si>
    <t>Total AD20250</t>
  </si>
  <si>
    <t>Total AD20238</t>
  </si>
  <si>
    <t>Total AD20228</t>
  </si>
  <si>
    <t>Total AD20178</t>
  </si>
  <si>
    <t>Total AD20175</t>
  </si>
  <si>
    <t>Total AD20060</t>
  </si>
  <si>
    <t>Total AD20045</t>
  </si>
  <si>
    <t>Total AD20032</t>
  </si>
  <si>
    <t>Total AD20013</t>
  </si>
  <si>
    <t>Total AD20011</t>
  </si>
  <si>
    <t>Total AD20001</t>
  </si>
  <si>
    <t>Total AD20000</t>
  </si>
  <si>
    <t>Total AD19845</t>
  </si>
  <si>
    <t>Total AD19824</t>
  </si>
  <si>
    <t>Total AD19821</t>
  </si>
  <si>
    <t>Total AD19809</t>
  </si>
  <si>
    <t>Total AD19807</t>
  </si>
  <si>
    <t>Total AD19785</t>
  </si>
  <si>
    <t>Total AD19780</t>
  </si>
  <si>
    <t>Total AD19760</t>
  </si>
  <si>
    <t>Total AD19701</t>
  </si>
  <si>
    <t>Total AD19698</t>
  </si>
  <si>
    <t>Total AD19622</t>
  </si>
  <si>
    <t>Total AD19585</t>
  </si>
  <si>
    <t>Total AD19573</t>
  </si>
  <si>
    <t>Total AD19548</t>
  </si>
  <si>
    <t>Total AD19533</t>
  </si>
  <si>
    <t>Total AD19532</t>
  </si>
  <si>
    <t>Total AD19517</t>
  </si>
  <si>
    <t>Total AD19473</t>
  </si>
  <si>
    <t>Total AD19455</t>
  </si>
  <si>
    <t>Total AD19450</t>
  </si>
  <si>
    <t>Total AD19418</t>
  </si>
  <si>
    <t>Total AD19397</t>
  </si>
  <si>
    <t>Total AD19392</t>
  </si>
  <si>
    <t>Total AD19355</t>
  </si>
  <si>
    <t>Total AD19318</t>
  </si>
  <si>
    <t>Total AD19300</t>
  </si>
  <si>
    <t>Total AD19256</t>
  </si>
  <si>
    <t>Total AD19212</t>
  </si>
  <si>
    <t>Total AD19142</t>
  </si>
  <si>
    <t>Total AD19137</t>
  </si>
  <si>
    <t>Total AD19130</t>
  </si>
  <si>
    <t>Total AD19110</t>
  </si>
  <si>
    <t>Total AD19100</t>
  </si>
  <si>
    <t>Total AD19075</t>
  </si>
  <si>
    <t>Total AD19050</t>
  </si>
  <si>
    <t>Total AD19022</t>
  </si>
  <si>
    <t>Total AD19001</t>
  </si>
  <si>
    <t>Total AD19000</t>
  </si>
  <si>
    <t>Total AD18756</t>
  </si>
  <si>
    <t>Total AD18753</t>
  </si>
  <si>
    <t>Total AD18610</t>
  </si>
  <si>
    <t>Total AD18592</t>
  </si>
  <si>
    <t>Total AD18479</t>
  </si>
  <si>
    <t>Total AD18410</t>
  </si>
  <si>
    <t>Total AD18256</t>
  </si>
  <si>
    <t>Total AD18247</t>
  </si>
  <si>
    <t>Total AD18029</t>
  </si>
  <si>
    <t>Total AD18001</t>
  </si>
  <si>
    <t>Total AD18000</t>
  </si>
  <si>
    <t>Total AD17877</t>
  </si>
  <si>
    <t>Total AD17873</t>
  </si>
  <si>
    <t>Total AD17867</t>
  </si>
  <si>
    <t>Total AD17777</t>
  </si>
  <si>
    <t>Total AD17665</t>
  </si>
  <si>
    <t>Total AD17662</t>
  </si>
  <si>
    <t>Total AD17653</t>
  </si>
  <si>
    <t>Total AD17616</t>
  </si>
  <si>
    <t>Total AD17614</t>
  </si>
  <si>
    <t>Total AD17541</t>
  </si>
  <si>
    <t>Total AD17524</t>
  </si>
  <si>
    <t>Total AD17513</t>
  </si>
  <si>
    <t>Total AD17495</t>
  </si>
  <si>
    <t>Total AD17486</t>
  </si>
  <si>
    <t>Total AD17442</t>
  </si>
  <si>
    <t>Total AD17433</t>
  </si>
  <si>
    <t>Total AD17388</t>
  </si>
  <si>
    <t>Total AD17380</t>
  </si>
  <si>
    <t>Total AD17272</t>
  </si>
  <si>
    <t>Total AD17174</t>
  </si>
  <si>
    <t>Total AD17088</t>
  </si>
  <si>
    <t>Total AD17050</t>
  </si>
  <si>
    <t>Total AD17042</t>
  </si>
  <si>
    <t>Total AD17013</t>
  </si>
  <si>
    <t>Total AD17001</t>
  </si>
  <si>
    <t>Total AD17000</t>
  </si>
  <si>
    <t>Total AD15897</t>
  </si>
  <si>
    <t>Total AD15879</t>
  </si>
  <si>
    <t>Total AD15861</t>
  </si>
  <si>
    <t>Total AD15842</t>
  </si>
  <si>
    <t>Total AD15839</t>
  </si>
  <si>
    <t>Total AD15837</t>
  </si>
  <si>
    <t>Total AD15835</t>
  </si>
  <si>
    <t>Total AD15832</t>
  </si>
  <si>
    <t>Total AD15822</t>
  </si>
  <si>
    <t>Total AD15820</t>
  </si>
  <si>
    <t>Total AD15816</t>
  </si>
  <si>
    <t>Total AD15814</t>
  </si>
  <si>
    <t>Total AD15810</t>
  </si>
  <si>
    <t>Total AD15806</t>
  </si>
  <si>
    <t>Total AD15804</t>
  </si>
  <si>
    <t>Total AD15798</t>
  </si>
  <si>
    <t>Total AD15790</t>
  </si>
  <si>
    <t>Total AD15778</t>
  </si>
  <si>
    <t>Total AD15776</t>
  </si>
  <si>
    <t>Total AD15774</t>
  </si>
  <si>
    <t>Total AD15764</t>
  </si>
  <si>
    <t>Total AD15763</t>
  </si>
  <si>
    <t>Total AD15762</t>
  </si>
  <si>
    <t>Total AD15761</t>
  </si>
  <si>
    <t>Total AD15759</t>
  </si>
  <si>
    <t>Total AD15757</t>
  </si>
  <si>
    <t>Total AD15755</t>
  </si>
  <si>
    <t>Total AD15753</t>
  </si>
  <si>
    <t>Total AD15723</t>
  </si>
  <si>
    <t>Total AD15720</t>
  </si>
  <si>
    <t>Total AD15693</t>
  </si>
  <si>
    <t>Total AD15690</t>
  </si>
  <si>
    <t>Total AD15686</t>
  </si>
  <si>
    <t>Total AD15681</t>
  </si>
  <si>
    <t>Total AD15676</t>
  </si>
  <si>
    <t>Total AD15673</t>
  </si>
  <si>
    <t>Total AD15667</t>
  </si>
  <si>
    <t>Total AD15646</t>
  </si>
  <si>
    <t>Total AD15638</t>
  </si>
  <si>
    <t>Total AD15632</t>
  </si>
  <si>
    <t>Total AD15621</t>
  </si>
  <si>
    <t>Total AD15600</t>
  </si>
  <si>
    <t>Total AD15599</t>
  </si>
  <si>
    <t>Total AD15580</t>
  </si>
  <si>
    <t>Total AD15572</t>
  </si>
  <si>
    <t>Total AD15550</t>
  </si>
  <si>
    <t>Total AD15542</t>
  </si>
  <si>
    <t>Total AD15537</t>
  </si>
  <si>
    <t>Total AD15531</t>
  </si>
  <si>
    <t>Total AD15522</t>
  </si>
  <si>
    <t>Total AD15516</t>
  </si>
  <si>
    <t>Total AD15514</t>
  </si>
  <si>
    <t>Total AD15511</t>
  </si>
  <si>
    <t>Total AD15507</t>
  </si>
  <si>
    <t>Total AD15500</t>
  </si>
  <si>
    <t>Total AD15494</t>
  </si>
  <si>
    <t>Total AD15491</t>
  </si>
  <si>
    <t>Total AD15480</t>
  </si>
  <si>
    <t>Total AD15476</t>
  </si>
  <si>
    <t>Total AD15469</t>
  </si>
  <si>
    <t>Total AD15466</t>
  </si>
  <si>
    <t>Total AD15464</t>
  </si>
  <si>
    <t>Total AD15455</t>
  </si>
  <si>
    <t>Total AD15442</t>
  </si>
  <si>
    <t>Total AD15425</t>
  </si>
  <si>
    <t>Total AD15407</t>
  </si>
  <si>
    <t>Total AD15403</t>
  </si>
  <si>
    <t>Total AD15401</t>
  </si>
  <si>
    <t>Total AD15368</t>
  </si>
  <si>
    <t>Total AD15367</t>
  </si>
  <si>
    <t>Total AD15362</t>
  </si>
  <si>
    <t>Total AD15332</t>
  </si>
  <si>
    <t>Total AD15325</t>
  </si>
  <si>
    <t>Total AD15322</t>
  </si>
  <si>
    <t>Total AD15317</t>
  </si>
  <si>
    <t>Total AD15299</t>
  </si>
  <si>
    <t>Total AD15296</t>
  </si>
  <si>
    <t>Total AD15293</t>
  </si>
  <si>
    <t>Total AD15276</t>
  </si>
  <si>
    <t>Total AD15272</t>
  </si>
  <si>
    <t>Total AD15248</t>
  </si>
  <si>
    <t>Total AD15238</t>
  </si>
  <si>
    <t>Total AD15236</t>
  </si>
  <si>
    <t>Total AD15232</t>
  </si>
  <si>
    <t>Total AD15226</t>
  </si>
  <si>
    <t>Total AD15224</t>
  </si>
  <si>
    <t>Total AD15223</t>
  </si>
  <si>
    <t>Total AD15218</t>
  </si>
  <si>
    <t>Total AD15215</t>
  </si>
  <si>
    <t>Total AD15212</t>
  </si>
  <si>
    <t>Total AD15204</t>
  </si>
  <si>
    <t>Total AD15189</t>
  </si>
  <si>
    <t>Total AD15187</t>
  </si>
  <si>
    <t>Total AD15185</t>
  </si>
  <si>
    <t>Total AD15183</t>
  </si>
  <si>
    <t>Total AD15180</t>
  </si>
  <si>
    <t>Total AD15176</t>
  </si>
  <si>
    <t>Total AD15172</t>
  </si>
  <si>
    <t>Total AD15131</t>
  </si>
  <si>
    <t>Total AD15114</t>
  </si>
  <si>
    <t>Total AD15109</t>
  </si>
  <si>
    <t>Total AD15106</t>
  </si>
  <si>
    <t>Total AD15104</t>
  </si>
  <si>
    <t>Total AD15097</t>
  </si>
  <si>
    <t>Total AD15092</t>
  </si>
  <si>
    <t>Total AD15090</t>
  </si>
  <si>
    <t>Total AD15087</t>
  </si>
  <si>
    <t>Total AD15051</t>
  </si>
  <si>
    <t>Total AD15047</t>
  </si>
  <si>
    <t>Total AD15022</t>
  </si>
  <si>
    <t>Total AD15001</t>
  </si>
  <si>
    <t>Total AD15000</t>
  </si>
  <si>
    <t>Total AD13894</t>
  </si>
  <si>
    <t>Total AD13873</t>
  </si>
  <si>
    <t>Total AD13838</t>
  </si>
  <si>
    <t>Total AD13836</t>
  </si>
  <si>
    <t>Total AD13810</t>
  </si>
  <si>
    <t>Total AD13780</t>
  </si>
  <si>
    <t>Total AD13760</t>
  </si>
  <si>
    <t>Total AD13744</t>
  </si>
  <si>
    <t>Total AD13688</t>
  </si>
  <si>
    <t>Total AD13683</t>
  </si>
  <si>
    <t>Total AD13673</t>
  </si>
  <si>
    <t>Total AD13670</t>
  </si>
  <si>
    <t>Total AD13667</t>
  </si>
  <si>
    <t>Total AD13657</t>
  </si>
  <si>
    <t>Total AD13655</t>
  </si>
  <si>
    <t>Total AD13650</t>
  </si>
  <si>
    <t>Total AD13647</t>
  </si>
  <si>
    <t>Total AD13600</t>
  </si>
  <si>
    <t>Total AD13580</t>
  </si>
  <si>
    <t>Total AD13490</t>
  </si>
  <si>
    <t>Total AD13473</t>
  </si>
  <si>
    <t>Total AD13468</t>
  </si>
  <si>
    <t>Total AD13458</t>
  </si>
  <si>
    <t>Total AD13442</t>
  </si>
  <si>
    <t>Total AD13440</t>
  </si>
  <si>
    <t>Total AD13433</t>
  </si>
  <si>
    <t>Total AD13430</t>
  </si>
  <si>
    <t>Total AD13300</t>
  </si>
  <si>
    <t>Total AD13268</t>
  </si>
  <si>
    <t>Total AD13248</t>
  </si>
  <si>
    <t>Total AD13244</t>
  </si>
  <si>
    <t>Total AD13222</t>
  </si>
  <si>
    <t>Total AD13212</t>
  </si>
  <si>
    <t>Total AD13188</t>
  </si>
  <si>
    <t>Total AD13160</t>
  </si>
  <si>
    <t>Total AD13074</t>
  </si>
  <si>
    <t>Total AD13062</t>
  </si>
  <si>
    <t>Total AD13052</t>
  </si>
  <si>
    <t>Total AD13042</t>
  </si>
  <si>
    <t>Total AD13030</t>
  </si>
  <si>
    <t>Total AD13006</t>
  </si>
  <si>
    <t>Total AD13001</t>
  </si>
  <si>
    <t>Total AD13000</t>
  </si>
  <si>
    <t>Total AD11001</t>
  </si>
  <si>
    <t>Total AD08832</t>
  </si>
  <si>
    <t>Total AD08685</t>
  </si>
  <si>
    <t>Total AD08638</t>
  </si>
  <si>
    <t>Total AD08634</t>
  </si>
  <si>
    <t>Total AD08606</t>
  </si>
  <si>
    <t>Total AD08573</t>
  </si>
  <si>
    <t>Total AD08560</t>
  </si>
  <si>
    <t>Total AD08520</t>
  </si>
  <si>
    <t>Total AD08436</t>
  </si>
  <si>
    <t>Total AD08433</t>
  </si>
  <si>
    <t>Total AD08421</t>
  </si>
  <si>
    <t>Total AD08372</t>
  </si>
  <si>
    <t>Total AD08296</t>
  </si>
  <si>
    <t>Total AD08078</t>
  </si>
  <si>
    <t>Total AD08001</t>
  </si>
  <si>
    <t>Total AD08000</t>
  </si>
  <si>
    <t>Total AD05895</t>
  </si>
  <si>
    <t>Total AD05893</t>
  </si>
  <si>
    <t>Total AD05890</t>
  </si>
  <si>
    <t>Total AD05887</t>
  </si>
  <si>
    <t>Total AD05885</t>
  </si>
  <si>
    <t>Total AD05873</t>
  </si>
  <si>
    <t>Total AD05861</t>
  </si>
  <si>
    <t>Total AD05858</t>
  </si>
  <si>
    <t>Total AD05856</t>
  </si>
  <si>
    <t>Total AD05854</t>
  </si>
  <si>
    <t>Total AD05847</t>
  </si>
  <si>
    <t>Total AD05842</t>
  </si>
  <si>
    <t>Total AD05837</t>
  </si>
  <si>
    <t>Total AD05819</t>
  </si>
  <si>
    <t>Total AD05809</t>
  </si>
  <si>
    <t>Total AD05792</t>
  </si>
  <si>
    <t>Total AD05790</t>
  </si>
  <si>
    <t>Total AD05789</t>
  </si>
  <si>
    <t>Total AD05761</t>
  </si>
  <si>
    <t>Total AD05756</t>
  </si>
  <si>
    <t>Total AD05736</t>
  </si>
  <si>
    <t>Total AD05690</t>
  </si>
  <si>
    <t>Total AD05686</t>
  </si>
  <si>
    <t>Total AD05679</t>
  </si>
  <si>
    <t>Total AD05674</t>
  </si>
  <si>
    <t>Total AD05670</t>
  </si>
  <si>
    <t>Total AD05667</t>
  </si>
  <si>
    <t>Total AD05664</t>
  </si>
  <si>
    <t>Total AD05660</t>
  </si>
  <si>
    <t>Total AD05659</t>
  </si>
  <si>
    <t>Total AD05658</t>
  </si>
  <si>
    <t>Total AD05656</t>
  </si>
  <si>
    <t>Total AD05652</t>
  </si>
  <si>
    <t>Total AD05649</t>
  </si>
  <si>
    <t>Total AD05647</t>
  </si>
  <si>
    <t>Total AD05642</t>
  </si>
  <si>
    <t>Total AD05628</t>
  </si>
  <si>
    <t>Total AD05615</t>
  </si>
  <si>
    <t>Total AD05607</t>
  </si>
  <si>
    <t>Total AD05604</t>
  </si>
  <si>
    <t>Total AD05591</t>
  </si>
  <si>
    <t>Total AD05585</t>
  </si>
  <si>
    <t>Total AD05579</t>
  </si>
  <si>
    <t>Total AD05541</t>
  </si>
  <si>
    <t>Total AD05501</t>
  </si>
  <si>
    <t>Total AD05495</t>
  </si>
  <si>
    <t>Total AD05490</t>
  </si>
  <si>
    <t>Total AD05483</t>
  </si>
  <si>
    <t>Total AD05480</t>
  </si>
  <si>
    <t>Total AD05467</t>
  </si>
  <si>
    <t>Total AD05440</t>
  </si>
  <si>
    <t>Total AD05425</t>
  </si>
  <si>
    <t>Total AD05411</t>
  </si>
  <si>
    <t>Total AD05400</t>
  </si>
  <si>
    <t>Total AD05390</t>
  </si>
  <si>
    <t>Total AD05380</t>
  </si>
  <si>
    <t>Total AD05376</t>
  </si>
  <si>
    <t>Total AD05368</t>
  </si>
  <si>
    <t>Total AD05364</t>
  </si>
  <si>
    <t>Total AD05361</t>
  </si>
  <si>
    <t>Total AD05360</t>
  </si>
  <si>
    <t>Total AD05353</t>
  </si>
  <si>
    <t>Total AD05347</t>
  </si>
  <si>
    <t>Total AD05321</t>
  </si>
  <si>
    <t>Total AD05318</t>
  </si>
  <si>
    <t>Total AD05315</t>
  </si>
  <si>
    <t>Total AD05310</t>
  </si>
  <si>
    <t>Total AD05308</t>
  </si>
  <si>
    <t>Total AD05306</t>
  </si>
  <si>
    <t>Total AD05284</t>
  </si>
  <si>
    <t>Total AD05282</t>
  </si>
  <si>
    <t>Total AD05266</t>
  </si>
  <si>
    <t>Total AD05264</t>
  </si>
  <si>
    <t>Total AD05250</t>
  </si>
  <si>
    <t>Total AD05240</t>
  </si>
  <si>
    <t>Total AD05237</t>
  </si>
  <si>
    <t>Total AD05234</t>
  </si>
  <si>
    <t>Total AD05212</t>
  </si>
  <si>
    <t>Total AD05209</t>
  </si>
  <si>
    <t>Total AD05206</t>
  </si>
  <si>
    <t>Total AD05197</t>
  </si>
  <si>
    <t>Total AD05190</t>
  </si>
  <si>
    <t>Total AD05172</t>
  </si>
  <si>
    <t>Total AD05154</t>
  </si>
  <si>
    <t>Total AD05150</t>
  </si>
  <si>
    <t>Total AD05147</t>
  </si>
  <si>
    <t>Total AD05145</t>
  </si>
  <si>
    <t>Total AD05142</t>
  </si>
  <si>
    <t>Total AD05138</t>
  </si>
  <si>
    <t>Total AD05134</t>
  </si>
  <si>
    <t>Total AD05129</t>
  </si>
  <si>
    <t>Total AD05125</t>
  </si>
  <si>
    <t>Total AD05120</t>
  </si>
  <si>
    <t>Total AD05113</t>
  </si>
  <si>
    <t>Total AD05107</t>
  </si>
  <si>
    <t>Total AD05101</t>
  </si>
  <si>
    <t>Total AD05093</t>
  </si>
  <si>
    <t>Total AD05091</t>
  </si>
  <si>
    <t>Total AD05088</t>
  </si>
  <si>
    <t>Total AD05086</t>
  </si>
  <si>
    <t>Total AD05079</t>
  </si>
  <si>
    <t>Total AD05059</t>
  </si>
  <si>
    <t>Total AD05055</t>
  </si>
  <si>
    <t>Total AD05051</t>
  </si>
  <si>
    <t>Total AD05045</t>
  </si>
  <si>
    <t>Total AD05044</t>
  </si>
  <si>
    <t>Total AD05042</t>
  </si>
  <si>
    <t>Total AD05040</t>
  </si>
  <si>
    <t>Total AD05038</t>
  </si>
  <si>
    <t>Total AD05036</t>
  </si>
  <si>
    <t>Total AD05034</t>
  </si>
  <si>
    <t>Total AD05031</t>
  </si>
  <si>
    <t>Total AD05030</t>
  </si>
  <si>
    <t>Total AD05021</t>
  </si>
  <si>
    <t>Total AD05004</t>
  </si>
  <si>
    <t>Total AD05002</t>
  </si>
  <si>
    <t>Total AD05001</t>
  </si>
  <si>
    <t>Total AD05000</t>
  </si>
  <si>
    <t>Total AC00000</t>
  </si>
  <si>
    <t>Total AC0000</t>
  </si>
  <si>
    <t>Total general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</si>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</sst>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4" tint="-0.499984740745262"/>
      <name val="Aptos Narrow"/>
      <family val="2"/>
      <scheme val="minor"/>
    </font>
    <font>
      <b/>
      <sz val="14"/>
      <color theme="5" tint="-0.249977111117893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-0.249977111117893"/>
        <bgColor theme="4"/>
      </patternFill>
    </fill>
    <fill>
      <patternFill patternType="solid">
        <fgColor theme="7" tint="-0.499984740745262"/>
        <bgColor theme="4"/>
      </patternFill>
    </fill>
    <fill>
      <patternFill patternType="solid">
        <fgColor theme="4" tint="-0.499984740745262"/>
        <bgColor theme="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164" fontId="10" fillId="2" borderId="2" xfId="1" applyNumberFormat="1" applyFont="1" applyFill="1" applyBorder="1" applyAlignment="1">
      <alignment horizontal="center" vertical="center" wrapText="1"/>
    </xf>
    <xf numFmtId="0" fontId="10" fillId="2" borderId="2" xfId="1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9" fontId="2" fillId="3" borderId="2" xfId="2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1" applyNumberFormat="1" applyFont="1" applyFill="1" applyBorder="1" applyAlignment="1">
      <alignment horizontal="center" vertical="center"/>
    </xf>
    <xf numFmtId="165" fontId="0" fillId="0" borderId="2" xfId="2" applyNumberFormat="1" applyFont="1" applyFill="1" applyBorder="1" applyAlignment="1">
      <alignment horizontal="center" vertical="center"/>
    </xf>
    <xf numFmtId="165" fontId="0" fillId="0" borderId="2" xfId="2" applyNumberFormat="1" applyFont="1" applyBorder="1" applyAlignment="1">
      <alignment horizontal="center" vertical="center"/>
    </xf>
    <xf numFmtId="164" fontId="0" fillId="0" borderId="2" xfId="1" applyNumberFormat="1" applyFont="1" applyBorder="1"/>
    <xf numFmtId="164" fontId="0" fillId="5" borderId="2" xfId="1" applyNumberFormat="1" applyFont="1" applyFill="1" applyBorder="1" applyAlignment="1">
      <alignment horizontal="center" vertical="center"/>
    </xf>
    <xf numFmtId="164" fontId="0" fillId="0" borderId="2" xfId="1" applyNumberFormat="1" applyFont="1" applyFill="1" applyBorder="1" applyAlignment="1">
      <alignment horizontal="center"/>
    </xf>
    <xf numFmtId="165" fontId="0" fillId="0" borderId="2" xfId="2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6" borderId="2" xfId="1" applyNumberFormat="1" applyFont="1" applyFill="1" applyBorder="1" applyAlignment="1">
      <alignment horizontal="center"/>
    </xf>
    <xf numFmtId="0" fontId="3" fillId="0" borderId="2" xfId="0" applyFont="1" applyBorder="1"/>
    <xf numFmtId="164" fontId="0" fillId="0" borderId="2" xfId="1" applyNumberFormat="1" applyFont="1" applyBorder="1" applyAlignment="1">
      <alignment horizontal="center"/>
    </xf>
    <xf numFmtId="164" fontId="0" fillId="0" borderId="2" xfId="0" applyNumberFormat="1" applyBorder="1"/>
    <xf numFmtId="0" fontId="0" fillId="0" borderId="3" xfId="0" applyBorder="1"/>
    <xf numFmtId="164" fontId="0" fillId="0" borderId="3" xfId="1" applyNumberFormat="1" applyFont="1" applyFill="1" applyBorder="1" applyAlignment="1">
      <alignment horizontal="center"/>
    </xf>
    <xf numFmtId="165" fontId="0" fillId="0" borderId="3" xfId="2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wrapText="1"/>
    </xf>
    <xf numFmtId="164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164" fontId="0" fillId="0" borderId="0" xfId="1" applyNumberFormat="1" applyFont="1" applyFill="1" applyBorder="1" applyAlignment="1">
      <alignment horizontal="center"/>
    </xf>
    <xf numFmtId="0" fontId="3" fillId="0" borderId="0" xfId="0" applyFont="1" applyBorder="1"/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64" fontId="3" fillId="0" borderId="2" xfId="1" applyNumberFormat="1" applyFont="1" applyFill="1" applyBorder="1" applyAlignment="1">
      <alignment horizontal="center" vertical="center"/>
    </xf>
    <xf numFmtId="165" fontId="3" fillId="0" borderId="2" xfId="2" applyNumberFormat="1" applyFont="1" applyFill="1" applyBorder="1" applyAlignment="1">
      <alignment horizontal="center" vertical="center"/>
    </xf>
    <xf numFmtId="164" fontId="10" fillId="2" borderId="4" xfId="1" applyNumberFormat="1" applyFont="1" applyFill="1" applyBorder="1" applyAlignment="1">
      <alignment horizontal="center" vertical="center" wrapText="1"/>
    </xf>
    <xf numFmtId="0" fontId="0" fillId="0" borderId="5" xfId="0" applyBorder="1"/>
    <xf numFmtId="164" fontId="3" fillId="0" borderId="5" xfId="0" applyNumberFormat="1" applyFont="1" applyBorder="1" applyAlignment="1">
      <alignment vertical="center"/>
    </xf>
    <xf numFmtId="0" fontId="3" fillId="0" borderId="5" xfId="0" applyFont="1" applyBorder="1"/>
    <xf numFmtId="0" fontId="0" fillId="0" borderId="6" xfId="0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</cellXfs>
  <cellStyles count="3">
    <cellStyle name="Millares" xfId="1" builtinId="3"/>
    <cellStyle name="Normal" xfId="0" builtinId="0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2026515</xdr:colOff>
      <xdr:row>0</xdr:row>
      <xdr:rowOff>0</xdr:rowOff>
    </xdr:from>
    <xdr:ext cx="1517660" cy="1195224"/>
    <xdr:pic>
      <xdr:nvPicPr>
        <xdr:cNvPr id="2" name="Imagen 1">
          <a:extLst>
            <a:ext uri="{FF2B5EF4-FFF2-40B4-BE49-F238E27FC236}">
              <a16:creationId xmlns:a16="http://schemas.microsoft.com/office/drawing/2014/main" id="{62889E92-009B-4202-A2DF-FE16639A8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0140" y="0"/>
          <a:ext cx="1517660" cy="1195224"/>
        </a:xfrm>
        <a:prstGeom prst="rect">
          <a:avLst/>
        </a:prstGeom>
      </xdr:spPr>
    </xdr:pic>
    <xdr:clientData/>
  </xdr:oneCellAnchor>
  <xdr:oneCellAnchor>
    <xdr:from>
      <xdr:col>7</xdr:col>
      <xdr:colOff>1077939</xdr:colOff>
      <xdr:row>0</xdr:row>
      <xdr:rowOff>0</xdr:rowOff>
    </xdr:from>
    <xdr:ext cx="2793022" cy="1326428"/>
    <xdr:pic>
      <xdr:nvPicPr>
        <xdr:cNvPr id="3" name="Imagen 2">
          <a:extLst>
            <a:ext uri="{FF2B5EF4-FFF2-40B4-BE49-F238E27FC236}">
              <a16:creationId xmlns:a16="http://schemas.microsoft.com/office/drawing/2014/main" id="{492F20B7-BC85-4F3C-B1ED-52954826E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3364" y="0"/>
          <a:ext cx="2793022" cy="132642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Intermedio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530EA-374D-4659-BC7F-40AFF6D98949}">
  <sheetPr>
    <tabColor rgb="FFFFC000"/>
  </sheetPr>
  <dimension ref="A1:M26386"/>
  <sheetViews>
    <sheetView showGridLines="0" tabSelected="1" workbookViewId="0">
      <pane ySplit="5" topLeftCell="A6" activePane="bottomLeft" state="frozen"/>
      <selection activeCell="C1" sqref="C1"/>
      <selection pane="bottomLeft" activeCell="F3" sqref="F3"/>
    </sheetView>
  </sheetViews>
  <sheetFormatPr baseColWidth="10" defaultRowHeight="15" outlineLevelRow="2" x14ac:dyDescent="0.25"/>
  <cols>
    <col min="1" max="1" width="4.140625" style="34" customWidth="1"/>
    <col min="2" max="2" width="12.140625" customWidth="1"/>
    <col min="3" max="3" width="44" style="38" customWidth="1"/>
    <col min="4" max="4" width="17.85546875" customWidth="1"/>
    <col min="5" max="5" width="11.85546875" customWidth="1"/>
    <col min="6" max="6" width="29.85546875" customWidth="1"/>
    <col min="7" max="7" width="49.140625" customWidth="1"/>
    <col min="8" max="8" width="23.140625" style="32" customWidth="1"/>
    <col min="9" max="9" width="19.5703125" style="32" customWidth="1"/>
    <col min="10" max="10" width="16.140625" style="33" customWidth="1"/>
    <col min="11" max="11" width="20.42578125" style="32" bestFit="1" customWidth="1"/>
    <col min="12" max="12" width="21" style="32" customWidth="1"/>
    <col min="13" max="13" width="11.42578125" style="33"/>
  </cols>
  <sheetData>
    <row r="1" spans="1:13" ht="103.35" customHeight="1" x14ac:dyDescent="0.25">
      <c r="B1" s="1" t="s">
        <v>6494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75" customHeight="1" x14ac:dyDescent="0.25">
      <c r="B2" s="3"/>
      <c r="C2" s="3"/>
      <c r="D2" s="3"/>
      <c r="E2" s="3"/>
      <c r="F2" s="3"/>
      <c r="G2" s="3"/>
      <c r="H2" s="3"/>
      <c r="I2" s="3"/>
      <c r="J2" s="3"/>
      <c r="K2" s="4"/>
      <c r="L2" s="3"/>
      <c r="M2" s="3"/>
    </row>
    <row r="3" spans="1:13" ht="54.75" customHeight="1" x14ac:dyDescent="0.25">
      <c r="B3" s="5" t="s">
        <v>0</v>
      </c>
      <c r="C3" s="6"/>
      <c r="D3" s="6"/>
      <c r="E3" s="6"/>
      <c r="F3" s="3"/>
      <c r="G3" s="3"/>
      <c r="H3" s="3"/>
      <c r="I3" s="3"/>
      <c r="J3" s="3"/>
      <c r="K3" s="4"/>
      <c r="L3" s="3"/>
      <c r="M3" s="3"/>
    </row>
    <row r="4" spans="1:13" ht="23.25" customHeight="1" x14ac:dyDescent="0.25">
      <c r="C4" s="3"/>
      <c r="E4" s="3"/>
      <c r="F4" s="3"/>
      <c r="H4" s="3"/>
      <c r="I4" s="2"/>
      <c r="J4" s="3"/>
      <c r="K4" s="2"/>
      <c r="L4" s="3"/>
      <c r="M4" s="2"/>
    </row>
    <row r="5" spans="1:13" s="7" customFormat="1" ht="45" x14ac:dyDescent="0.25">
      <c r="A5" s="48"/>
      <c r="B5" s="43" t="s">
        <v>1</v>
      </c>
      <c r="C5" s="8" t="s">
        <v>2</v>
      </c>
      <c r="D5" s="8" t="s">
        <v>3</v>
      </c>
      <c r="E5" s="8" t="s">
        <v>4</v>
      </c>
      <c r="F5" s="9" t="s">
        <v>5</v>
      </c>
      <c r="G5" s="10" t="s">
        <v>6</v>
      </c>
      <c r="H5" s="11" t="s">
        <v>7</v>
      </c>
      <c r="I5" s="11" t="s">
        <v>8</v>
      </c>
      <c r="J5" s="12" t="s">
        <v>9</v>
      </c>
      <c r="K5" s="13" t="s">
        <v>10</v>
      </c>
      <c r="L5" s="13" t="s">
        <v>11</v>
      </c>
      <c r="M5" s="13" t="s">
        <v>12</v>
      </c>
    </row>
    <row r="6" spans="1:13" s="14" customFormat="1" ht="30" outlineLevel="2" x14ac:dyDescent="0.25">
      <c r="A6" s="34"/>
      <c r="B6" s="44" t="s">
        <v>6108</v>
      </c>
      <c r="C6" s="31" t="s">
        <v>5817</v>
      </c>
      <c r="D6" s="14" t="s">
        <v>58</v>
      </c>
      <c r="E6" s="14" t="s">
        <v>4946</v>
      </c>
      <c r="F6" s="14" t="s">
        <v>4947</v>
      </c>
      <c r="G6" s="14" t="s">
        <v>6109</v>
      </c>
      <c r="H6" s="20">
        <v>10135317226</v>
      </c>
      <c r="I6" s="20">
        <v>10135317226</v>
      </c>
      <c r="J6" s="21">
        <f>IFERROR((I6/H6),0)</f>
        <v>1</v>
      </c>
      <c r="K6" s="20"/>
      <c r="L6" s="20"/>
      <c r="M6" s="22"/>
    </row>
    <row r="7" spans="1:13" s="39" customFormat="1" ht="30" outlineLevel="1" x14ac:dyDescent="0.25">
      <c r="A7" s="49"/>
      <c r="B7" s="45" t="s">
        <v>6495</v>
      </c>
      <c r="C7" s="40" t="str">
        <f>C6</f>
        <v>ASIGNACIÓN PARA LA CIENCIA, TECNOLOGÍA E INNOVACIÓN - CONVOCATORIAS 2021</v>
      </c>
      <c r="D7" s="39" t="str">
        <f>D6</f>
        <v xml:space="preserve">VICHADA                                           </v>
      </c>
      <c r="E7" s="39" t="str">
        <f>E6</f>
        <v>99000</v>
      </c>
      <c r="F7" s="39" t="str">
        <f>F6</f>
        <v>VICHADA</v>
      </c>
      <c r="G7" s="39" t="s">
        <v>10656</v>
      </c>
      <c r="H7" s="41">
        <f>SUBTOTAL(9,H6:H6)</f>
        <v>10135317226</v>
      </c>
      <c r="I7" s="41">
        <f>SUBTOTAL(9,I6:I6)</f>
        <v>10135317226</v>
      </c>
      <c r="J7" s="42">
        <f>+I7/H7</f>
        <v>1</v>
      </c>
      <c r="K7" s="41">
        <f>SUBTOTAL(9,K6:K6)</f>
        <v>0</v>
      </c>
      <c r="L7" s="41">
        <f>SUBTOTAL(9,L6:L6)</f>
        <v>0</v>
      </c>
      <c r="M7" s="7" t="str">
        <f>IFERROR((L7/K7),"N.A")</f>
        <v>N.A</v>
      </c>
    </row>
    <row r="8" spans="1:13" s="14" customFormat="1" ht="30" outlineLevel="2" x14ac:dyDescent="0.25">
      <c r="A8" s="34"/>
      <c r="B8" s="44" t="s">
        <v>5816</v>
      </c>
      <c r="C8" s="31" t="s">
        <v>5817</v>
      </c>
      <c r="D8" s="14" t="s">
        <v>71</v>
      </c>
      <c r="E8" s="14" t="s">
        <v>4949</v>
      </c>
      <c r="F8" s="14" t="s">
        <v>4950</v>
      </c>
      <c r="G8" s="14" t="s">
        <v>5818</v>
      </c>
      <c r="H8" s="20">
        <v>813820877</v>
      </c>
      <c r="I8" s="20">
        <v>813820877</v>
      </c>
      <c r="J8" s="21">
        <f>IFERROR((I8/H8),0)</f>
        <v>1</v>
      </c>
      <c r="K8" s="20"/>
      <c r="L8" s="20"/>
      <c r="M8" s="22"/>
    </row>
    <row r="9" spans="1:13" s="14" customFormat="1" ht="30" outlineLevel="2" x14ac:dyDescent="0.25">
      <c r="A9" s="34"/>
      <c r="B9" s="44" t="s">
        <v>5816</v>
      </c>
      <c r="C9" s="31" t="s">
        <v>5817</v>
      </c>
      <c r="D9" s="14" t="s">
        <v>71</v>
      </c>
      <c r="E9" s="14" t="s">
        <v>4949</v>
      </c>
      <c r="F9" s="14" t="s">
        <v>4950</v>
      </c>
      <c r="G9" s="14" t="s">
        <v>6109</v>
      </c>
      <c r="H9" s="20">
        <v>13312695291</v>
      </c>
      <c r="I9" s="20">
        <v>13312695291</v>
      </c>
      <c r="J9" s="21">
        <f>IFERROR((I9/H9),0)</f>
        <v>1</v>
      </c>
      <c r="K9" s="20"/>
      <c r="L9" s="20"/>
      <c r="M9" s="22"/>
    </row>
    <row r="10" spans="1:13" s="14" customFormat="1" ht="30" outlineLevel="1" x14ac:dyDescent="0.25">
      <c r="A10" s="34"/>
      <c r="B10" s="46" t="s">
        <v>6496</v>
      </c>
      <c r="C10" s="40" t="str">
        <f>C9</f>
        <v>ASIGNACIÓN PARA LA CIENCIA, TECNOLOGÍA E INNOVACIÓN - CONVOCATORIAS 2021</v>
      </c>
      <c r="D10" s="39" t="str">
        <f>D9</f>
        <v xml:space="preserve">VAUPÉS                                            </v>
      </c>
      <c r="E10" s="39" t="str">
        <f>E9</f>
        <v>97000</v>
      </c>
      <c r="F10" s="39" t="str">
        <f>F9</f>
        <v>VAUPÉS</v>
      </c>
      <c r="G10" s="39" t="s">
        <v>10656</v>
      </c>
      <c r="H10" s="20">
        <f>SUBTOTAL(9,H8:H9)</f>
        <v>14126516168</v>
      </c>
      <c r="I10" s="20">
        <f>SUBTOTAL(9,I8:I9)</f>
        <v>14126516168</v>
      </c>
      <c r="J10" s="42">
        <f>+I10/H10</f>
        <v>1</v>
      </c>
      <c r="K10" s="20">
        <f>SUBTOTAL(9,K8:K9)</f>
        <v>0</v>
      </c>
      <c r="L10" s="20">
        <f>SUBTOTAL(9,L8:L9)</f>
        <v>0</v>
      </c>
      <c r="M10" s="7" t="str">
        <f>IFERROR((L10/K10),"N.A")</f>
        <v>N.A</v>
      </c>
    </row>
    <row r="11" spans="1:13" s="14" customFormat="1" ht="30" outlineLevel="2" x14ac:dyDescent="0.25">
      <c r="A11" s="34"/>
      <c r="B11" s="44" t="s">
        <v>6110</v>
      </c>
      <c r="C11" s="31" t="s">
        <v>5817</v>
      </c>
      <c r="D11" s="14" t="s">
        <v>81</v>
      </c>
      <c r="E11" s="14" t="s">
        <v>4952</v>
      </c>
      <c r="F11" s="14" t="s">
        <v>4953</v>
      </c>
      <c r="G11" s="14" t="s">
        <v>6109</v>
      </c>
      <c r="H11" s="20">
        <v>10515320308</v>
      </c>
      <c r="I11" s="20">
        <v>10515320308</v>
      </c>
      <c r="J11" s="21">
        <f>IFERROR((I11/H11),0)</f>
        <v>1</v>
      </c>
      <c r="K11" s="20"/>
      <c r="L11" s="20"/>
      <c r="M11" s="22"/>
    </row>
    <row r="12" spans="1:13" s="14" customFormat="1" ht="30" outlineLevel="2" x14ac:dyDescent="0.25">
      <c r="A12" s="34"/>
      <c r="B12" s="44" t="s">
        <v>6110</v>
      </c>
      <c r="C12" s="31" t="s">
        <v>5817</v>
      </c>
      <c r="D12" s="14" t="s">
        <v>81</v>
      </c>
      <c r="E12" s="14" t="s">
        <v>4952</v>
      </c>
      <c r="F12" s="14" t="s">
        <v>4953</v>
      </c>
      <c r="G12" s="14" t="s">
        <v>6491</v>
      </c>
      <c r="H12" s="20">
        <v>3485190</v>
      </c>
      <c r="I12" s="20">
        <v>3485190</v>
      </c>
      <c r="J12" s="21">
        <f>IFERROR((I12/H12),0)</f>
        <v>1</v>
      </c>
      <c r="K12" s="20"/>
      <c r="L12" s="20"/>
      <c r="M12" s="22"/>
    </row>
    <row r="13" spans="1:13" s="14" customFormat="1" ht="30" outlineLevel="1" x14ac:dyDescent="0.25">
      <c r="A13" s="34"/>
      <c r="B13" s="46" t="s">
        <v>6497</v>
      </c>
      <c r="C13" s="40" t="str">
        <f>C12</f>
        <v>ASIGNACIÓN PARA LA CIENCIA, TECNOLOGÍA E INNOVACIÓN - CONVOCATORIAS 2021</v>
      </c>
      <c r="D13" s="39" t="str">
        <f>D12</f>
        <v xml:space="preserve">GUAVIARE                                          </v>
      </c>
      <c r="E13" s="39" t="str">
        <f>E12</f>
        <v>95000</v>
      </c>
      <c r="F13" s="39" t="str">
        <f>F12</f>
        <v>GUAVIARE</v>
      </c>
      <c r="G13" s="39" t="s">
        <v>10656</v>
      </c>
      <c r="H13" s="20">
        <f>SUBTOTAL(9,H11:H12)</f>
        <v>10518805498</v>
      </c>
      <c r="I13" s="20">
        <f>SUBTOTAL(9,I11:I12)</f>
        <v>10518805498</v>
      </c>
      <c r="J13" s="42">
        <f>+I13/H13</f>
        <v>1</v>
      </c>
      <c r="K13" s="20">
        <f>SUBTOTAL(9,K11:K12)</f>
        <v>0</v>
      </c>
      <c r="L13" s="20">
        <f>SUBTOTAL(9,L11:L12)</f>
        <v>0</v>
      </c>
      <c r="M13" s="7" t="str">
        <f>IFERROR((L13/K13),"N.A")</f>
        <v>N.A</v>
      </c>
    </row>
    <row r="14" spans="1:13" s="14" customFormat="1" ht="30" outlineLevel="2" x14ac:dyDescent="0.25">
      <c r="A14" s="34"/>
      <c r="B14" s="44" t="s">
        <v>6111</v>
      </c>
      <c r="C14" s="31" t="s">
        <v>5817</v>
      </c>
      <c r="D14" s="14" t="s">
        <v>94</v>
      </c>
      <c r="E14" s="14" t="s">
        <v>4955</v>
      </c>
      <c r="F14" s="14" t="s">
        <v>4956</v>
      </c>
      <c r="G14" s="14" t="s">
        <v>6109</v>
      </c>
      <c r="H14" s="20">
        <v>12645957303</v>
      </c>
      <c r="I14" s="20">
        <v>12645957303</v>
      </c>
      <c r="J14" s="21">
        <f>IFERROR((I14/H14),0)</f>
        <v>1</v>
      </c>
      <c r="K14" s="20"/>
      <c r="L14" s="20"/>
      <c r="M14" s="22"/>
    </row>
    <row r="15" spans="1:13" s="14" customFormat="1" ht="30" outlineLevel="1" x14ac:dyDescent="0.25">
      <c r="A15" s="34"/>
      <c r="B15" s="46" t="s">
        <v>6498</v>
      </c>
      <c r="C15" s="40" t="str">
        <f>C14</f>
        <v>ASIGNACIÓN PARA LA CIENCIA, TECNOLOGÍA E INNOVACIÓN - CONVOCATORIAS 2021</v>
      </c>
      <c r="D15" s="39" t="str">
        <f>D14</f>
        <v xml:space="preserve">GUAINÍA                                           </v>
      </c>
      <c r="E15" s="39" t="str">
        <f>E14</f>
        <v>94000</v>
      </c>
      <c r="F15" s="39" t="str">
        <f>F14</f>
        <v>GUAINÍA</v>
      </c>
      <c r="G15" s="39" t="s">
        <v>10656</v>
      </c>
      <c r="H15" s="20">
        <f>SUBTOTAL(9,H14:H14)</f>
        <v>12645957303</v>
      </c>
      <c r="I15" s="20">
        <f>SUBTOTAL(9,I14:I14)</f>
        <v>12645957303</v>
      </c>
      <c r="J15" s="42">
        <f>+I15/H15</f>
        <v>1</v>
      </c>
      <c r="K15" s="20">
        <f>SUBTOTAL(9,K14:K14)</f>
        <v>0</v>
      </c>
      <c r="L15" s="20">
        <f>SUBTOTAL(9,L14:L14)</f>
        <v>0</v>
      </c>
      <c r="M15" s="7" t="str">
        <f>IFERROR((L15/K15),"N.A")</f>
        <v>N.A</v>
      </c>
    </row>
    <row r="16" spans="1:13" s="14" customFormat="1" ht="30" outlineLevel="2" x14ac:dyDescent="0.25">
      <c r="A16" s="34"/>
      <c r="B16" s="44" t="s">
        <v>5819</v>
      </c>
      <c r="C16" s="31" t="s">
        <v>5817</v>
      </c>
      <c r="D16" s="14" t="s">
        <v>101</v>
      </c>
      <c r="E16" s="14" t="s">
        <v>4958</v>
      </c>
      <c r="F16" s="14" t="s">
        <v>4959</v>
      </c>
      <c r="G16" s="14" t="s">
        <v>5818</v>
      </c>
      <c r="H16" s="20">
        <v>1125900</v>
      </c>
      <c r="I16" s="20">
        <v>1125900</v>
      </c>
      <c r="J16" s="21">
        <f>IFERROR((I16/H16),0)</f>
        <v>1</v>
      </c>
      <c r="K16" s="20"/>
      <c r="L16" s="20"/>
      <c r="M16" s="22"/>
    </row>
    <row r="17" spans="1:13" s="14" customFormat="1" ht="30" outlineLevel="2" x14ac:dyDescent="0.25">
      <c r="A17" s="34"/>
      <c r="B17" s="44" t="s">
        <v>5819</v>
      </c>
      <c r="C17" s="31" t="s">
        <v>5817</v>
      </c>
      <c r="D17" s="14" t="s">
        <v>101</v>
      </c>
      <c r="E17" s="14" t="s">
        <v>4958</v>
      </c>
      <c r="F17" s="14" t="s">
        <v>4959</v>
      </c>
      <c r="G17" s="14" t="s">
        <v>6109</v>
      </c>
      <c r="H17" s="20">
        <v>7608865972</v>
      </c>
      <c r="I17" s="20">
        <v>7608865972</v>
      </c>
      <c r="J17" s="21">
        <f>IFERROR((I17/H17),0)</f>
        <v>1</v>
      </c>
      <c r="K17" s="20"/>
      <c r="L17" s="20"/>
      <c r="M17" s="22"/>
    </row>
    <row r="18" spans="1:13" s="14" customFormat="1" ht="30" outlineLevel="1" x14ac:dyDescent="0.25">
      <c r="A18" s="34"/>
      <c r="B18" s="46" t="s">
        <v>6499</v>
      </c>
      <c r="C18" s="40" t="str">
        <f>C17</f>
        <v>ASIGNACIÓN PARA LA CIENCIA, TECNOLOGÍA E INNOVACIÓN - CONVOCATORIAS 2021</v>
      </c>
      <c r="D18" s="39" t="str">
        <f>D17</f>
        <v xml:space="preserve">AMAZONAS                                          </v>
      </c>
      <c r="E18" s="39" t="str">
        <f>E17</f>
        <v>91000</v>
      </c>
      <c r="F18" s="39" t="str">
        <f>F17</f>
        <v xml:space="preserve">AMAZONAS                                  </v>
      </c>
      <c r="G18" s="39" t="s">
        <v>10656</v>
      </c>
      <c r="H18" s="20">
        <f>SUBTOTAL(9,H16:H17)</f>
        <v>7609991872</v>
      </c>
      <c r="I18" s="20">
        <f>SUBTOTAL(9,I16:I17)</f>
        <v>7609991872</v>
      </c>
      <c r="J18" s="42">
        <f>+I18/H18</f>
        <v>1</v>
      </c>
      <c r="K18" s="20">
        <f>SUBTOTAL(9,K16:K17)</f>
        <v>0</v>
      </c>
      <c r="L18" s="20">
        <f>SUBTOTAL(9,L16:L17)</f>
        <v>0</v>
      </c>
      <c r="M18" s="7" t="str">
        <f>IFERROR((L18/K18),"N.A")</f>
        <v>N.A</v>
      </c>
    </row>
    <row r="19" spans="1:13" s="14" customFormat="1" ht="30" outlineLevel="2" x14ac:dyDescent="0.25">
      <c r="A19" s="34"/>
      <c r="B19" s="44" t="s">
        <v>6112</v>
      </c>
      <c r="C19" s="31" t="s">
        <v>5817</v>
      </c>
      <c r="D19" s="14" t="s">
        <v>108</v>
      </c>
      <c r="E19" s="14" t="s">
        <v>112</v>
      </c>
      <c r="F19" s="14" t="s">
        <v>4961</v>
      </c>
      <c r="G19" s="14" t="s">
        <v>6109</v>
      </c>
      <c r="H19" s="20">
        <v>8851281634</v>
      </c>
      <c r="I19" s="20">
        <v>8851281634</v>
      </c>
      <c r="J19" s="21">
        <f>IFERROR((I19/H19),0)</f>
        <v>1</v>
      </c>
      <c r="K19" s="20"/>
      <c r="L19" s="20"/>
      <c r="M19" s="22"/>
    </row>
    <row r="20" spans="1:13" s="14" customFormat="1" ht="30" outlineLevel="2" x14ac:dyDescent="0.25">
      <c r="A20" s="34"/>
      <c r="B20" s="44" t="s">
        <v>6112</v>
      </c>
      <c r="C20" s="31" t="s">
        <v>5817</v>
      </c>
      <c r="D20" s="14" t="s">
        <v>108</v>
      </c>
      <c r="E20" s="14" t="s">
        <v>112</v>
      </c>
      <c r="F20" s="14" t="s">
        <v>4961</v>
      </c>
      <c r="G20" s="14" t="s">
        <v>6491</v>
      </c>
      <c r="H20" s="20">
        <v>190167325</v>
      </c>
      <c r="I20" s="20">
        <v>190167325</v>
      </c>
      <c r="J20" s="21">
        <f>IFERROR((I20/H20),0)</f>
        <v>1</v>
      </c>
      <c r="K20" s="20"/>
      <c r="L20" s="20"/>
      <c r="M20" s="22"/>
    </row>
    <row r="21" spans="1:13" s="14" customFormat="1" ht="30" outlineLevel="1" x14ac:dyDescent="0.25">
      <c r="A21" s="34"/>
      <c r="B21" s="46" t="s">
        <v>6500</v>
      </c>
      <c r="C21" s="40" t="str">
        <f>C20</f>
        <v>ASIGNACIÓN PARA LA CIENCIA, TECNOLOGÍA E INNOVACIÓN - CONVOCATORIAS 2021</v>
      </c>
      <c r="D21" s="39" t="str">
        <f>D20</f>
        <v xml:space="preserve">ARCHIPIÉLAGO DE SAN ANDRÉS PROVIDENCIA Y SANTA CATALINA      </v>
      </c>
      <c r="E21" s="39" t="str">
        <f>E20</f>
        <v>88000</v>
      </c>
      <c r="F21" s="39" t="str">
        <f>F20</f>
        <v>ARCHIPIÉLAGO DE SAN ANDRÉS, PROVIDENCIA Y SANTA CATALINA</v>
      </c>
      <c r="G21" s="39" t="s">
        <v>10656</v>
      </c>
      <c r="H21" s="20">
        <f>SUBTOTAL(9,H19:H20)</f>
        <v>9041448959</v>
      </c>
      <c r="I21" s="20">
        <f>SUBTOTAL(9,I19:I20)</f>
        <v>9041448959</v>
      </c>
      <c r="J21" s="42">
        <f>+I21/H21</f>
        <v>1</v>
      </c>
      <c r="K21" s="20">
        <f>SUBTOTAL(9,K19:K20)</f>
        <v>0</v>
      </c>
      <c r="L21" s="20">
        <f>SUBTOTAL(9,L19:L20)</f>
        <v>0</v>
      </c>
      <c r="M21" s="7" t="str">
        <f>IFERROR((L21/K21),"N.A")</f>
        <v>N.A</v>
      </c>
    </row>
    <row r="22" spans="1:13" s="14" customFormat="1" ht="30" outlineLevel="2" x14ac:dyDescent="0.25">
      <c r="A22" s="34"/>
      <c r="B22" s="44" t="s">
        <v>6113</v>
      </c>
      <c r="C22" s="31" t="s">
        <v>5817</v>
      </c>
      <c r="D22" s="14" t="s">
        <v>115</v>
      </c>
      <c r="E22" s="14" t="s">
        <v>4963</v>
      </c>
      <c r="F22" s="14" t="s">
        <v>4964</v>
      </c>
      <c r="G22" s="14" t="s">
        <v>6109</v>
      </c>
      <c r="H22" s="20">
        <v>8580167102</v>
      </c>
      <c r="I22" s="20">
        <v>8580167102</v>
      </c>
      <c r="J22" s="21">
        <f>IFERROR((I22/H22),0)</f>
        <v>1</v>
      </c>
      <c r="K22" s="20"/>
      <c r="L22" s="20"/>
      <c r="M22" s="22"/>
    </row>
    <row r="23" spans="1:13" s="14" customFormat="1" ht="30" outlineLevel="2" x14ac:dyDescent="0.25">
      <c r="A23" s="34"/>
      <c r="B23" s="44" t="s">
        <v>6113</v>
      </c>
      <c r="C23" s="31" t="s">
        <v>5817</v>
      </c>
      <c r="D23" s="14" t="s">
        <v>115</v>
      </c>
      <c r="E23" s="14" t="s">
        <v>4963</v>
      </c>
      <c r="F23" s="14" t="s">
        <v>4964</v>
      </c>
      <c r="G23" s="14" t="s">
        <v>6491</v>
      </c>
      <c r="H23" s="20">
        <v>2872340</v>
      </c>
      <c r="I23" s="20">
        <v>2872340</v>
      </c>
      <c r="J23" s="21">
        <f>IFERROR((I23/H23),0)</f>
        <v>1</v>
      </c>
      <c r="K23" s="20"/>
      <c r="L23" s="20"/>
      <c r="M23" s="22"/>
    </row>
    <row r="24" spans="1:13" s="14" customFormat="1" ht="30" outlineLevel="1" x14ac:dyDescent="0.25">
      <c r="A24" s="34"/>
      <c r="B24" s="46" t="s">
        <v>6501</v>
      </c>
      <c r="C24" s="40" t="str">
        <f>C23</f>
        <v>ASIGNACIÓN PARA LA CIENCIA, TECNOLOGÍA E INNOVACIÓN - CONVOCATORIAS 2021</v>
      </c>
      <c r="D24" s="39" t="str">
        <f>D23</f>
        <v xml:space="preserve">PUTUMAYO                                          </v>
      </c>
      <c r="E24" s="39" t="str">
        <f>E23</f>
        <v>86000</v>
      </c>
      <c r="F24" s="39" t="str">
        <f>F23</f>
        <v>PUTUMAYO</v>
      </c>
      <c r="G24" s="39" t="s">
        <v>10656</v>
      </c>
      <c r="H24" s="20">
        <f>SUBTOTAL(9,H22:H23)</f>
        <v>8583039442</v>
      </c>
      <c r="I24" s="20">
        <f>SUBTOTAL(9,I22:I23)</f>
        <v>8583039442</v>
      </c>
      <c r="J24" s="42">
        <f>+I24/H24</f>
        <v>1</v>
      </c>
      <c r="K24" s="20">
        <f>SUBTOTAL(9,K22:K23)</f>
        <v>0</v>
      </c>
      <c r="L24" s="20">
        <f>SUBTOTAL(9,L22:L23)</f>
        <v>0</v>
      </c>
      <c r="M24" s="7" t="str">
        <f>IFERROR((L24/K24),"N.A")</f>
        <v>N.A</v>
      </c>
    </row>
    <row r="25" spans="1:13" s="14" customFormat="1" ht="30" outlineLevel="2" x14ac:dyDescent="0.25">
      <c r="A25" s="34"/>
      <c r="B25" s="44" t="s">
        <v>5820</v>
      </c>
      <c r="C25" s="31" t="s">
        <v>5817</v>
      </c>
      <c r="D25" s="14" t="s">
        <v>155</v>
      </c>
      <c r="E25" s="14" t="s">
        <v>4966</v>
      </c>
      <c r="F25" s="14" t="s">
        <v>4967</v>
      </c>
      <c r="G25" s="14" t="s">
        <v>5818</v>
      </c>
      <c r="H25" s="20">
        <v>499479</v>
      </c>
      <c r="I25" s="20">
        <v>499479</v>
      </c>
      <c r="J25" s="21">
        <f>IFERROR((I25/H25),0)</f>
        <v>1</v>
      </c>
      <c r="K25" s="20"/>
      <c r="L25" s="20"/>
      <c r="M25" s="22"/>
    </row>
    <row r="26" spans="1:13" s="14" customFormat="1" ht="30" outlineLevel="2" x14ac:dyDescent="0.25">
      <c r="A26" s="34"/>
      <c r="B26" s="44" t="s">
        <v>5820</v>
      </c>
      <c r="C26" s="31" t="s">
        <v>5817</v>
      </c>
      <c r="D26" s="14" t="s">
        <v>155</v>
      </c>
      <c r="E26" s="14" t="s">
        <v>4966</v>
      </c>
      <c r="F26" s="14" t="s">
        <v>4967</v>
      </c>
      <c r="G26" s="14" t="s">
        <v>6109</v>
      </c>
      <c r="H26" s="20">
        <v>39607976303</v>
      </c>
      <c r="I26" s="20">
        <v>39607976303</v>
      </c>
      <c r="J26" s="21">
        <f>IFERROR((I26/H26),0)</f>
        <v>1</v>
      </c>
      <c r="K26" s="20"/>
      <c r="L26" s="20"/>
      <c r="M26" s="22"/>
    </row>
    <row r="27" spans="1:13" s="14" customFormat="1" ht="30" outlineLevel="2" x14ac:dyDescent="0.25">
      <c r="A27" s="34"/>
      <c r="B27" s="44" t="s">
        <v>5820</v>
      </c>
      <c r="C27" s="31" t="s">
        <v>5817</v>
      </c>
      <c r="D27" s="14" t="s">
        <v>155</v>
      </c>
      <c r="E27" s="14" t="s">
        <v>4966</v>
      </c>
      <c r="F27" s="14" t="s">
        <v>4967</v>
      </c>
      <c r="G27" s="14" t="s">
        <v>6491</v>
      </c>
      <c r="H27" s="20">
        <v>6353985</v>
      </c>
      <c r="I27" s="20">
        <v>6353985</v>
      </c>
      <c r="J27" s="21">
        <f>IFERROR((I27/H27),0)</f>
        <v>1</v>
      </c>
      <c r="K27" s="20"/>
      <c r="L27" s="20"/>
      <c r="M27" s="22"/>
    </row>
    <row r="28" spans="1:13" s="14" customFormat="1" ht="30" outlineLevel="1" x14ac:dyDescent="0.25">
      <c r="A28" s="34"/>
      <c r="B28" s="46" t="s">
        <v>6502</v>
      </c>
      <c r="C28" s="40" t="str">
        <f>C27</f>
        <v>ASIGNACIÓN PARA LA CIENCIA, TECNOLOGÍA E INNOVACIÓN - CONVOCATORIAS 2021</v>
      </c>
      <c r="D28" s="39" t="str">
        <f>D27</f>
        <v xml:space="preserve">CASANARE                                          </v>
      </c>
      <c r="E28" s="39" t="str">
        <f>E27</f>
        <v>85000</v>
      </c>
      <c r="F28" s="39" t="str">
        <f>F27</f>
        <v>CASANARE</v>
      </c>
      <c r="G28" s="39" t="s">
        <v>10656</v>
      </c>
      <c r="H28" s="20">
        <f>SUBTOTAL(9,H25:H27)</f>
        <v>39614829767</v>
      </c>
      <c r="I28" s="20">
        <f>SUBTOTAL(9,I25:I27)</f>
        <v>39614829767</v>
      </c>
      <c r="J28" s="42">
        <f>+I28/H28</f>
        <v>1</v>
      </c>
      <c r="K28" s="20">
        <f>SUBTOTAL(9,K25:K27)</f>
        <v>0</v>
      </c>
      <c r="L28" s="20">
        <f>SUBTOTAL(9,L25:L27)</f>
        <v>0</v>
      </c>
      <c r="M28" s="7" t="str">
        <f>IFERROR((L28/K28),"N.A")</f>
        <v>N.A</v>
      </c>
    </row>
    <row r="29" spans="1:13" s="14" customFormat="1" ht="30" outlineLevel="2" x14ac:dyDescent="0.25">
      <c r="A29" s="34"/>
      <c r="B29" s="44" t="s">
        <v>5821</v>
      </c>
      <c r="C29" s="31" t="s">
        <v>5817</v>
      </c>
      <c r="D29" s="14" t="s">
        <v>210</v>
      </c>
      <c r="E29" s="14" t="s">
        <v>4969</v>
      </c>
      <c r="F29" s="14" t="s">
        <v>4970</v>
      </c>
      <c r="G29" s="14" t="s">
        <v>5818</v>
      </c>
      <c r="H29" s="20">
        <v>8990000</v>
      </c>
      <c r="I29" s="20">
        <v>8990000</v>
      </c>
      <c r="J29" s="21">
        <f>IFERROR((I29/H29),0)</f>
        <v>1</v>
      </c>
      <c r="K29" s="20"/>
      <c r="L29" s="20"/>
      <c r="M29" s="22"/>
    </row>
    <row r="30" spans="1:13" s="14" customFormat="1" ht="30" outlineLevel="2" x14ac:dyDescent="0.25">
      <c r="A30" s="34"/>
      <c r="B30" s="44" t="s">
        <v>5821</v>
      </c>
      <c r="C30" s="31" t="s">
        <v>5817</v>
      </c>
      <c r="D30" s="14" t="s">
        <v>210</v>
      </c>
      <c r="E30" s="14" t="s">
        <v>4969</v>
      </c>
      <c r="F30" s="14" t="s">
        <v>4970</v>
      </c>
      <c r="G30" s="14" t="s">
        <v>6109</v>
      </c>
      <c r="H30" s="20">
        <v>22826912119</v>
      </c>
      <c r="I30" s="20">
        <v>22826912119</v>
      </c>
      <c r="J30" s="21">
        <f>IFERROR((I30/H30),0)</f>
        <v>1</v>
      </c>
      <c r="K30" s="20"/>
      <c r="L30" s="20"/>
      <c r="M30" s="22"/>
    </row>
    <row r="31" spans="1:13" s="14" customFormat="1" ht="30" outlineLevel="2" x14ac:dyDescent="0.25">
      <c r="A31" s="34"/>
      <c r="B31" s="44" t="s">
        <v>5821</v>
      </c>
      <c r="C31" s="31" t="s">
        <v>5817</v>
      </c>
      <c r="D31" s="14" t="s">
        <v>210</v>
      </c>
      <c r="E31" s="14" t="s">
        <v>4969</v>
      </c>
      <c r="F31" s="14" t="s">
        <v>4970</v>
      </c>
      <c r="G31" s="14" t="s">
        <v>6491</v>
      </c>
      <c r="H31" s="20">
        <v>2125954</v>
      </c>
      <c r="I31" s="20">
        <v>2125954</v>
      </c>
      <c r="J31" s="21">
        <f>IFERROR((I31/H31),0)</f>
        <v>1</v>
      </c>
      <c r="K31" s="20"/>
      <c r="L31" s="20"/>
      <c r="M31" s="22"/>
    </row>
    <row r="32" spans="1:13" s="14" customFormat="1" ht="30" outlineLevel="1" x14ac:dyDescent="0.25">
      <c r="A32" s="34"/>
      <c r="B32" s="46" t="s">
        <v>6503</v>
      </c>
      <c r="C32" s="40" t="str">
        <f>C31</f>
        <v>ASIGNACIÓN PARA LA CIENCIA, TECNOLOGÍA E INNOVACIÓN - CONVOCATORIAS 2021</v>
      </c>
      <c r="D32" s="39" t="str">
        <f>D31</f>
        <v xml:space="preserve">ARAUCA                                            </v>
      </c>
      <c r="E32" s="39" t="str">
        <f>E31</f>
        <v>81000</v>
      </c>
      <c r="F32" s="39" t="str">
        <f>F31</f>
        <v>ARAUCA</v>
      </c>
      <c r="G32" s="39" t="s">
        <v>10656</v>
      </c>
      <c r="H32" s="20">
        <f>SUBTOTAL(9,H29:H31)</f>
        <v>22838028073</v>
      </c>
      <c r="I32" s="20">
        <f>SUBTOTAL(9,I29:I31)</f>
        <v>22838028073</v>
      </c>
      <c r="J32" s="42">
        <f>+I32/H32</f>
        <v>1</v>
      </c>
      <c r="K32" s="20">
        <f>SUBTOTAL(9,K29:K31)</f>
        <v>0</v>
      </c>
      <c r="L32" s="20">
        <f>SUBTOTAL(9,L29:L31)</f>
        <v>0</v>
      </c>
      <c r="M32" s="7" t="str">
        <f>IFERROR((L32/K32),"N.A")</f>
        <v>N.A</v>
      </c>
    </row>
    <row r="33" spans="1:13" s="14" customFormat="1" ht="30" outlineLevel="2" x14ac:dyDescent="0.25">
      <c r="A33" s="34"/>
      <c r="B33" s="44" t="s">
        <v>5822</v>
      </c>
      <c r="C33" s="31" t="s">
        <v>5817</v>
      </c>
      <c r="D33" s="14" t="s">
        <v>231</v>
      </c>
      <c r="E33" s="14" t="s">
        <v>4972</v>
      </c>
      <c r="F33" s="14" t="s">
        <v>4973</v>
      </c>
      <c r="G33" s="14" t="s">
        <v>5818</v>
      </c>
      <c r="H33" s="20">
        <v>137991223</v>
      </c>
      <c r="I33" s="20">
        <v>137991223</v>
      </c>
      <c r="J33" s="21">
        <f>IFERROR((I33/H33),0)</f>
        <v>1</v>
      </c>
      <c r="K33" s="20"/>
      <c r="L33" s="20"/>
      <c r="M33" s="22"/>
    </row>
    <row r="34" spans="1:13" s="14" customFormat="1" ht="30" outlineLevel="2" x14ac:dyDescent="0.25">
      <c r="A34" s="34"/>
      <c r="B34" s="44" t="s">
        <v>5822</v>
      </c>
      <c r="C34" s="31" t="s">
        <v>5817</v>
      </c>
      <c r="D34" s="14" t="s">
        <v>231</v>
      </c>
      <c r="E34" s="14" t="s">
        <v>4972</v>
      </c>
      <c r="F34" s="14" t="s">
        <v>4973</v>
      </c>
      <c r="G34" s="14" t="s">
        <v>6109</v>
      </c>
      <c r="H34" s="20">
        <v>19482667672</v>
      </c>
      <c r="I34" s="20">
        <v>19482667672</v>
      </c>
      <c r="J34" s="21">
        <f>IFERROR((I34/H34),0)</f>
        <v>1</v>
      </c>
      <c r="K34" s="20"/>
      <c r="L34" s="20"/>
      <c r="M34" s="22"/>
    </row>
    <row r="35" spans="1:13" s="14" customFormat="1" ht="30" outlineLevel="2" x14ac:dyDescent="0.25">
      <c r="A35" s="34"/>
      <c r="B35" s="44" t="s">
        <v>5822</v>
      </c>
      <c r="C35" s="31" t="s">
        <v>5817</v>
      </c>
      <c r="D35" s="14" t="s">
        <v>231</v>
      </c>
      <c r="E35" s="14" t="s">
        <v>4972</v>
      </c>
      <c r="F35" s="14" t="s">
        <v>4973</v>
      </c>
      <c r="G35" s="14" t="s">
        <v>6491</v>
      </c>
      <c r="H35" s="20">
        <v>108759527</v>
      </c>
      <c r="I35" s="20">
        <v>108759527</v>
      </c>
      <c r="J35" s="21">
        <f>IFERROR((I35/H35),0)</f>
        <v>1</v>
      </c>
      <c r="K35" s="20"/>
      <c r="L35" s="20"/>
      <c r="M35" s="22"/>
    </row>
    <row r="36" spans="1:13" s="14" customFormat="1" ht="30" outlineLevel="1" x14ac:dyDescent="0.25">
      <c r="A36" s="34"/>
      <c r="B36" s="46" t="s">
        <v>6504</v>
      </c>
      <c r="C36" s="40" t="str">
        <f>C35</f>
        <v>ASIGNACIÓN PARA LA CIENCIA, TECNOLOGÍA E INNOVACIÓN - CONVOCATORIAS 2021</v>
      </c>
      <c r="D36" s="39" t="str">
        <f>D35</f>
        <v xml:space="preserve">VALLE DEL CAUCA                                   </v>
      </c>
      <c r="E36" s="39" t="str">
        <f>E35</f>
        <v>76000</v>
      </c>
      <c r="F36" s="39" t="str">
        <f>F35</f>
        <v>VALLE DEL CAUCA</v>
      </c>
      <c r="G36" s="39" t="s">
        <v>10656</v>
      </c>
      <c r="H36" s="20">
        <f>SUBTOTAL(9,H33:H35)</f>
        <v>19729418422</v>
      </c>
      <c r="I36" s="20">
        <f>SUBTOTAL(9,I33:I35)</f>
        <v>19729418422</v>
      </c>
      <c r="J36" s="42">
        <f>+I36/H36</f>
        <v>1</v>
      </c>
      <c r="K36" s="20">
        <f>SUBTOTAL(9,K33:K35)</f>
        <v>0</v>
      </c>
      <c r="L36" s="20">
        <f>SUBTOTAL(9,L33:L35)</f>
        <v>0</v>
      </c>
      <c r="M36" s="7" t="str">
        <f>IFERROR((L36/K36),"N.A")</f>
        <v>N.A</v>
      </c>
    </row>
    <row r="37" spans="1:13" s="14" customFormat="1" ht="30" outlineLevel="2" x14ac:dyDescent="0.25">
      <c r="A37" s="34"/>
      <c r="B37" s="44" t="s">
        <v>5823</v>
      </c>
      <c r="C37" s="31" t="s">
        <v>5817</v>
      </c>
      <c r="D37" s="14" t="s">
        <v>334</v>
      </c>
      <c r="E37" s="14" t="s">
        <v>4975</v>
      </c>
      <c r="F37" s="14" t="s">
        <v>4976</v>
      </c>
      <c r="G37" s="14" t="s">
        <v>5818</v>
      </c>
      <c r="H37" s="20">
        <v>2867997576</v>
      </c>
      <c r="I37" s="20">
        <v>2867997576</v>
      </c>
      <c r="J37" s="21">
        <f>IFERROR((I37/H37),0)</f>
        <v>1</v>
      </c>
      <c r="K37" s="20"/>
      <c r="L37" s="20"/>
      <c r="M37" s="22"/>
    </row>
    <row r="38" spans="1:13" s="14" customFormat="1" ht="30" outlineLevel="2" x14ac:dyDescent="0.25">
      <c r="A38" s="34"/>
      <c r="B38" s="44" t="s">
        <v>5823</v>
      </c>
      <c r="C38" s="31" t="s">
        <v>5817</v>
      </c>
      <c r="D38" s="14" t="s">
        <v>334</v>
      </c>
      <c r="E38" s="14" t="s">
        <v>4975</v>
      </c>
      <c r="F38" s="14" t="s">
        <v>4976</v>
      </c>
      <c r="G38" s="14" t="s">
        <v>6109</v>
      </c>
      <c r="H38" s="20">
        <v>13492987333</v>
      </c>
      <c r="I38" s="20">
        <v>13492987333</v>
      </c>
      <c r="J38" s="21">
        <f>IFERROR((I38/H38),0)</f>
        <v>1</v>
      </c>
      <c r="K38" s="20"/>
      <c r="L38" s="20"/>
      <c r="M38" s="22"/>
    </row>
    <row r="39" spans="1:13" s="14" customFormat="1" ht="30" outlineLevel="2" x14ac:dyDescent="0.25">
      <c r="A39" s="34"/>
      <c r="B39" s="44" t="s">
        <v>5823</v>
      </c>
      <c r="C39" s="31" t="s">
        <v>5817</v>
      </c>
      <c r="D39" s="14" t="s">
        <v>334</v>
      </c>
      <c r="E39" s="14" t="s">
        <v>4975</v>
      </c>
      <c r="F39" s="14" t="s">
        <v>4976</v>
      </c>
      <c r="G39" s="14" t="s">
        <v>6491</v>
      </c>
      <c r="H39" s="20">
        <v>87328104</v>
      </c>
      <c r="I39" s="20">
        <v>87328104</v>
      </c>
      <c r="J39" s="21">
        <f>IFERROR((I39/H39),0)</f>
        <v>1</v>
      </c>
      <c r="K39" s="20"/>
      <c r="L39" s="20"/>
      <c r="M39" s="22"/>
    </row>
    <row r="40" spans="1:13" s="14" customFormat="1" ht="30" outlineLevel="1" x14ac:dyDescent="0.25">
      <c r="A40" s="34"/>
      <c r="B40" s="46" t="s">
        <v>6505</v>
      </c>
      <c r="C40" s="40" t="str">
        <f>C39</f>
        <v>ASIGNACIÓN PARA LA CIENCIA, TECNOLOGÍA E INNOVACIÓN - CONVOCATORIAS 2021</v>
      </c>
      <c r="D40" s="39" t="str">
        <f>D39</f>
        <v xml:space="preserve">TOLIMA                                            </v>
      </c>
      <c r="E40" s="39" t="str">
        <f>E39</f>
        <v>73000</v>
      </c>
      <c r="F40" s="39" t="str">
        <f>F39</f>
        <v>TOLIMA</v>
      </c>
      <c r="G40" s="39" t="s">
        <v>10656</v>
      </c>
      <c r="H40" s="20">
        <f>SUBTOTAL(9,H37:H39)</f>
        <v>16448313013</v>
      </c>
      <c r="I40" s="20">
        <f>SUBTOTAL(9,I37:I39)</f>
        <v>16448313013</v>
      </c>
      <c r="J40" s="42">
        <f>+I40/H40</f>
        <v>1</v>
      </c>
      <c r="K40" s="20">
        <f>SUBTOTAL(9,K37:K39)</f>
        <v>0</v>
      </c>
      <c r="L40" s="20">
        <f>SUBTOTAL(9,L37:L39)</f>
        <v>0</v>
      </c>
      <c r="M40" s="7" t="str">
        <f>IFERROR((L40/K40),"N.A")</f>
        <v>N.A</v>
      </c>
    </row>
    <row r="41" spans="1:13" s="14" customFormat="1" ht="30" outlineLevel="2" x14ac:dyDescent="0.25">
      <c r="A41" s="34"/>
      <c r="B41" s="44" t="s">
        <v>6114</v>
      </c>
      <c r="C41" s="31" t="s">
        <v>5817</v>
      </c>
      <c r="D41" s="14" t="s">
        <v>470</v>
      </c>
      <c r="E41" s="14" t="s">
        <v>4978</v>
      </c>
      <c r="F41" s="14" t="s">
        <v>4979</v>
      </c>
      <c r="G41" s="14" t="s">
        <v>6109</v>
      </c>
      <c r="H41" s="20">
        <v>20146268325</v>
      </c>
      <c r="I41" s="20">
        <v>20146268325</v>
      </c>
      <c r="J41" s="21">
        <f>IFERROR((I41/H41),0)</f>
        <v>1</v>
      </c>
      <c r="K41" s="20"/>
      <c r="L41" s="20"/>
      <c r="M41" s="22"/>
    </row>
    <row r="42" spans="1:13" s="14" customFormat="1" ht="30" outlineLevel="2" x14ac:dyDescent="0.25">
      <c r="A42" s="34"/>
      <c r="B42" s="44" t="s">
        <v>6114</v>
      </c>
      <c r="C42" s="31" t="s">
        <v>5817</v>
      </c>
      <c r="D42" s="14" t="s">
        <v>470</v>
      </c>
      <c r="E42" s="14" t="s">
        <v>4978</v>
      </c>
      <c r="F42" s="14" t="s">
        <v>4979</v>
      </c>
      <c r="G42" s="14" t="s">
        <v>6491</v>
      </c>
      <c r="H42" s="20">
        <v>9222200</v>
      </c>
      <c r="I42" s="20">
        <v>9222200</v>
      </c>
      <c r="J42" s="21">
        <f>IFERROR((I42/H42),0)</f>
        <v>1</v>
      </c>
      <c r="K42" s="20"/>
      <c r="L42" s="20"/>
      <c r="M42" s="22"/>
    </row>
    <row r="43" spans="1:13" s="14" customFormat="1" ht="30" outlineLevel="1" x14ac:dyDescent="0.25">
      <c r="A43" s="34"/>
      <c r="B43" s="46" t="s">
        <v>6506</v>
      </c>
      <c r="C43" s="40" t="str">
        <f>C42</f>
        <v>ASIGNACIÓN PARA LA CIENCIA, TECNOLOGÍA E INNOVACIÓN - CONVOCATORIAS 2021</v>
      </c>
      <c r="D43" s="39" t="str">
        <f>D42</f>
        <v xml:space="preserve">SUCRE                                             </v>
      </c>
      <c r="E43" s="39" t="str">
        <f>E42</f>
        <v>70000</v>
      </c>
      <c r="F43" s="39" t="str">
        <f>F42</f>
        <v>SUCRE</v>
      </c>
      <c r="G43" s="39" t="s">
        <v>10656</v>
      </c>
      <c r="H43" s="20">
        <f>SUBTOTAL(9,H41:H42)</f>
        <v>20155490525</v>
      </c>
      <c r="I43" s="20">
        <f>SUBTOTAL(9,I41:I42)</f>
        <v>20155490525</v>
      </c>
      <c r="J43" s="42">
        <f>+I43/H43</f>
        <v>1</v>
      </c>
      <c r="K43" s="20">
        <f>SUBTOTAL(9,K41:K42)</f>
        <v>0</v>
      </c>
      <c r="L43" s="20">
        <f>SUBTOTAL(9,L41:L42)</f>
        <v>0</v>
      </c>
      <c r="M43" s="7" t="str">
        <f>IFERROR((L43/K43),"N.A")</f>
        <v>N.A</v>
      </c>
    </row>
    <row r="44" spans="1:13" s="14" customFormat="1" ht="30" outlineLevel="2" x14ac:dyDescent="0.25">
      <c r="A44" s="34"/>
      <c r="B44" s="44" t="s">
        <v>5824</v>
      </c>
      <c r="C44" s="31" t="s">
        <v>5817</v>
      </c>
      <c r="D44" s="14" t="s">
        <v>546</v>
      </c>
      <c r="E44" s="14" t="s">
        <v>4981</v>
      </c>
      <c r="F44" s="14" t="s">
        <v>4982</v>
      </c>
      <c r="G44" s="14" t="s">
        <v>5818</v>
      </c>
      <c r="H44" s="20">
        <v>992955540</v>
      </c>
      <c r="I44" s="20">
        <v>992955540</v>
      </c>
      <c r="J44" s="21">
        <f>IFERROR((I44/H44),0)</f>
        <v>1</v>
      </c>
      <c r="K44" s="20"/>
      <c r="L44" s="20"/>
      <c r="M44" s="22"/>
    </row>
    <row r="45" spans="1:13" s="14" customFormat="1" ht="30" outlineLevel="2" x14ac:dyDescent="0.25">
      <c r="A45" s="34"/>
      <c r="B45" s="44" t="s">
        <v>5824</v>
      </c>
      <c r="C45" s="31" t="s">
        <v>5817</v>
      </c>
      <c r="D45" s="14" t="s">
        <v>546</v>
      </c>
      <c r="E45" s="14" t="s">
        <v>4981</v>
      </c>
      <c r="F45" s="14" t="s">
        <v>4982</v>
      </c>
      <c r="G45" s="14" t="s">
        <v>6109</v>
      </c>
      <c r="H45" s="20">
        <v>19354675009</v>
      </c>
      <c r="I45" s="20">
        <v>19354675009</v>
      </c>
      <c r="J45" s="21">
        <f>IFERROR((I45/H45),0)</f>
        <v>1</v>
      </c>
      <c r="K45" s="20"/>
      <c r="L45" s="20"/>
      <c r="M45" s="22"/>
    </row>
    <row r="46" spans="1:13" s="14" customFormat="1" ht="30" outlineLevel="2" x14ac:dyDescent="0.25">
      <c r="A46" s="34"/>
      <c r="B46" s="44" t="s">
        <v>5824</v>
      </c>
      <c r="C46" s="31" t="s">
        <v>5817</v>
      </c>
      <c r="D46" s="14" t="s">
        <v>546</v>
      </c>
      <c r="E46" s="14" t="s">
        <v>4981</v>
      </c>
      <c r="F46" s="14" t="s">
        <v>4982</v>
      </c>
      <c r="G46" s="14" t="s">
        <v>6491</v>
      </c>
      <c r="H46" s="20">
        <v>10917978</v>
      </c>
      <c r="I46" s="20">
        <v>10917978</v>
      </c>
      <c r="J46" s="21">
        <f>IFERROR((I46/H46),0)</f>
        <v>1</v>
      </c>
      <c r="K46" s="20"/>
      <c r="L46" s="20"/>
      <c r="M46" s="22"/>
    </row>
    <row r="47" spans="1:13" s="14" customFormat="1" ht="30" outlineLevel="1" x14ac:dyDescent="0.25">
      <c r="A47" s="34"/>
      <c r="B47" s="46" t="s">
        <v>6507</v>
      </c>
      <c r="C47" s="40" t="str">
        <f>C46</f>
        <v>ASIGNACIÓN PARA LA CIENCIA, TECNOLOGÍA E INNOVACIÓN - CONVOCATORIAS 2021</v>
      </c>
      <c r="D47" s="39" t="str">
        <f>D46</f>
        <v xml:space="preserve">SANTANDER                                         </v>
      </c>
      <c r="E47" s="39" t="str">
        <f>E46</f>
        <v>68000</v>
      </c>
      <c r="F47" s="39" t="str">
        <f>F46</f>
        <v>SANTANDER</v>
      </c>
      <c r="G47" s="39" t="s">
        <v>10656</v>
      </c>
      <c r="H47" s="20">
        <f>SUBTOTAL(9,H44:H46)</f>
        <v>20358548527</v>
      </c>
      <c r="I47" s="20">
        <f>SUBTOTAL(9,I44:I46)</f>
        <v>20358548527</v>
      </c>
      <c r="J47" s="42">
        <f>+I47/H47</f>
        <v>1</v>
      </c>
      <c r="K47" s="20">
        <f>SUBTOTAL(9,K44:K46)</f>
        <v>0</v>
      </c>
      <c r="L47" s="20">
        <f>SUBTOTAL(9,L44:L46)</f>
        <v>0</v>
      </c>
      <c r="M47" s="7" t="str">
        <f>IFERROR((L47/K47),"N.A")</f>
        <v>N.A</v>
      </c>
    </row>
    <row r="48" spans="1:13" s="14" customFormat="1" ht="30" outlineLevel="2" x14ac:dyDescent="0.25">
      <c r="A48" s="34"/>
      <c r="B48" s="44" t="s">
        <v>5825</v>
      </c>
      <c r="C48" s="31" t="s">
        <v>5817</v>
      </c>
      <c r="D48" s="14" t="s">
        <v>789</v>
      </c>
      <c r="E48" s="14" t="s">
        <v>4984</v>
      </c>
      <c r="F48" s="14" t="s">
        <v>4985</v>
      </c>
      <c r="G48" s="14" t="s">
        <v>5818</v>
      </c>
      <c r="H48" s="20">
        <v>97820966</v>
      </c>
      <c r="I48" s="20">
        <v>97820966</v>
      </c>
      <c r="J48" s="21">
        <f>IFERROR((I48/H48),0)</f>
        <v>1</v>
      </c>
      <c r="K48" s="20"/>
      <c r="L48" s="20"/>
      <c r="M48" s="22"/>
    </row>
    <row r="49" spans="1:13" s="14" customFormat="1" ht="30" outlineLevel="2" x14ac:dyDescent="0.25">
      <c r="A49" s="34"/>
      <c r="B49" s="44" t="s">
        <v>5825</v>
      </c>
      <c r="C49" s="31" t="s">
        <v>5817</v>
      </c>
      <c r="D49" s="14" t="s">
        <v>789</v>
      </c>
      <c r="E49" s="14" t="s">
        <v>4984</v>
      </c>
      <c r="F49" s="14" t="s">
        <v>4985</v>
      </c>
      <c r="G49" s="14" t="s">
        <v>6109</v>
      </c>
      <c r="H49" s="20">
        <v>7253099228</v>
      </c>
      <c r="I49" s="20">
        <v>7253099228</v>
      </c>
      <c r="J49" s="21">
        <f>IFERROR((I49/H49),0)</f>
        <v>1</v>
      </c>
      <c r="K49" s="20"/>
      <c r="L49" s="20"/>
      <c r="M49" s="22"/>
    </row>
    <row r="50" spans="1:13" s="14" customFormat="1" ht="30" outlineLevel="2" x14ac:dyDescent="0.25">
      <c r="A50" s="34"/>
      <c r="B50" s="44" t="s">
        <v>5825</v>
      </c>
      <c r="C50" s="31" t="s">
        <v>5817</v>
      </c>
      <c r="D50" s="14" t="s">
        <v>789</v>
      </c>
      <c r="E50" s="14" t="s">
        <v>4984</v>
      </c>
      <c r="F50" s="14" t="s">
        <v>4985</v>
      </c>
      <c r="G50" s="14" t="s">
        <v>6491</v>
      </c>
      <c r="H50" s="20">
        <v>3806589</v>
      </c>
      <c r="I50" s="20">
        <v>3806589</v>
      </c>
      <c r="J50" s="21">
        <f>IFERROR((I50/H50),0)</f>
        <v>1</v>
      </c>
      <c r="K50" s="20"/>
      <c r="L50" s="20"/>
      <c r="M50" s="22"/>
    </row>
    <row r="51" spans="1:13" s="14" customFormat="1" ht="30" outlineLevel="1" x14ac:dyDescent="0.25">
      <c r="A51" s="34"/>
      <c r="B51" s="46" t="s">
        <v>6508</v>
      </c>
      <c r="C51" s="40" t="str">
        <f>C50</f>
        <v>ASIGNACIÓN PARA LA CIENCIA, TECNOLOGÍA E INNOVACIÓN - CONVOCATORIAS 2021</v>
      </c>
      <c r="D51" s="39" t="str">
        <f>D50</f>
        <v xml:space="preserve">RISARALDA                                         </v>
      </c>
      <c r="E51" s="39" t="str">
        <f>E50</f>
        <v>66000</v>
      </c>
      <c r="F51" s="39" t="str">
        <f>F50</f>
        <v>RISARALDA</v>
      </c>
      <c r="G51" s="39" t="s">
        <v>10656</v>
      </c>
      <c r="H51" s="20">
        <f>SUBTOTAL(9,H48:H50)</f>
        <v>7354726783</v>
      </c>
      <c r="I51" s="20">
        <f>SUBTOTAL(9,I48:I50)</f>
        <v>7354726783</v>
      </c>
      <c r="J51" s="42">
        <f>+I51/H51</f>
        <v>1</v>
      </c>
      <c r="K51" s="20">
        <f>SUBTOTAL(9,K48:K50)</f>
        <v>0</v>
      </c>
      <c r="L51" s="20">
        <f>SUBTOTAL(9,L48:L50)</f>
        <v>0</v>
      </c>
      <c r="M51" s="7" t="str">
        <f>IFERROR((L51/K51),"N.A")</f>
        <v>N.A</v>
      </c>
    </row>
    <row r="52" spans="1:13" s="14" customFormat="1" ht="30" outlineLevel="2" x14ac:dyDescent="0.25">
      <c r="A52" s="34"/>
      <c r="B52" s="44" t="s">
        <v>5826</v>
      </c>
      <c r="C52" s="31" t="s">
        <v>5817</v>
      </c>
      <c r="D52" s="14" t="s">
        <v>826</v>
      </c>
      <c r="E52" s="14" t="s">
        <v>4987</v>
      </c>
      <c r="F52" s="14" t="s">
        <v>4988</v>
      </c>
      <c r="G52" s="14" t="s">
        <v>5818</v>
      </c>
      <c r="H52" s="20">
        <v>482067453</v>
      </c>
      <c r="I52" s="20">
        <v>482067453</v>
      </c>
      <c r="J52" s="21">
        <f>IFERROR((I52/H52),0)</f>
        <v>1</v>
      </c>
      <c r="K52" s="20"/>
      <c r="L52" s="20"/>
      <c r="M52" s="22"/>
    </row>
    <row r="53" spans="1:13" s="14" customFormat="1" ht="30" outlineLevel="2" x14ac:dyDescent="0.25">
      <c r="A53" s="34"/>
      <c r="B53" s="44" t="s">
        <v>5826</v>
      </c>
      <c r="C53" s="31" t="s">
        <v>5817</v>
      </c>
      <c r="D53" s="14" t="s">
        <v>826</v>
      </c>
      <c r="E53" s="14" t="s">
        <v>4987</v>
      </c>
      <c r="F53" s="14" t="s">
        <v>4988</v>
      </c>
      <c r="G53" s="14" t="s">
        <v>6109</v>
      </c>
      <c r="H53" s="20">
        <v>4467839760</v>
      </c>
      <c r="I53" s="20">
        <v>4467839760</v>
      </c>
      <c r="J53" s="21">
        <f>IFERROR((I53/H53),0)</f>
        <v>1</v>
      </c>
      <c r="K53" s="20"/>
      <c r="L53" s="20"/>
      <c r="M53" s="22"/>
    </row>
    <row r="54" spans="1:13" s="14" customFormat="1" ht="30" outlineLevel="1" x14ac:dyDescent="0.25">
      <c r="A54" s="34"/>
      <c r="B54" s="46" t="s">
        <v>6509</v>
      </c>
      <c r="C54" s="40" t="str">
        <f>C53</f>
        <v>ASIGNACIÓN PARA LA CIENCIA, TECNOLOGÍA E INNOVACIÓN - CONVOCATORIAS 2021</v>
      </c>
      <c r="D54" s="39" t="str">
        <f>D53</f>
        <v xml:space="preserve">QUINDÍO                                           </v>
      </c>
      <c r="E54" s="39" t="str">
        <f>E53</f>
        <v>63000</v>
      </c>
      <c r="F54" s="39" t="str">
        <f>F53</f>
        <v>QUINDIO</v>
      </c>
      <c r="G54" s="39" t="s">
        <v>10656</v>
      </c>
      <c r="H54" s="20">
        <f>SUBTOTAL(9,H52:H53)</f>
        <v>4949907213</v>
      </c>
      <c r="I54" s="20">
        <f>SUBTOTAL(9,I52:I53)</f>
        <v>4949907213</v>
      </c>
      <c r="J54" s="42">
        <f>+I54/H54</f>
        <v>1</v>
      </c>
      <c r="K54" s="20">
        <f>SUBTOTAL(9,K52:K53)</f>
        <v>0</v>
      </c>
      <c r="L54" s="20">
        <f>SUBTOTAL(9,L52:L53)</f>
        <v>0</v>
      </c>
      <c r="M54" s="7" t="str">
        <f>IFERROR((L54/K54),"N.A")</f>
        <v>N.A</v>
      </c>
    </row>
    <row r="55" spans="1:13" s="14" customFormat="1" ht="30" outlineLevel="2" x14ac:dyDescent="0.25">
      <c r="A55" s="34"/>
      <c r="B55" s="44" t="s">
        <v>5827</v>
      </c>
      <c r="C55" s="31" t="s">
        <v>5817</v>
      </c>
      <c r="D55" s="14" t="s">
        <v>859</v>
      </c>
      <c r="E55" s="14" t="s">
        <v>4990</v>
      </c>
      <c r="F55" s="14" t="s">
        <v>4991</v>
      </c>
      <c r="G55" s="14" t="s">
        <v>5818</v>
      </c>
      <c r="H55" s="20">
        <v>41046181</v>
      </c>
      <c r="I55" s="20">
        <v>41046181</v>
      </c>
      <c r="J55" s="21">
        <f>IFERROR((I55/H55),0)</f>
        <v>1</v>
      </c>
      <c r="K55" s="20"/>
      <c r="L55" s="20"/>
      <c r="M55" s="22"/>
    </row>
    <row r="56" spans="1:13" s="14" customFormat="1" ht="30" outlineLevel="2" x14ac:dyDescent="0.25">
      <c r="A56" s="34"/>
      <c r="B56" s="44" t="s">
        <v>5827</v>
      </c>
      <c r="C56" s="31" t="s">
        <v>5817</v>
      </c>
      <c r="D56" s="14" t="s">
        <v>859</v>
      </c>
      <c r="E56" s="14" t="s">
        <v>4990</v>
      </c>
      <c r="F56" s="14" t="s">
        <v>4991</v>
      </c>
      <c r="G56" s="14" t="s">
        <v>6109</v>
      </c>
      <c r="H56" s="20">
        <v>13252943374</v>
      </c>
      <c r="I56" s="20">
        <v>13252943374</v>
      </c>
      <c r="J56" s="21">
        <f>IFERROR((I56/H56),0)</f>
        <v>1</v>
      </c>
      <c r="K56" s="20"/>
      <c r="L56" s="20"/>
      <c r="M56" s="22"/>
    </row>
    <row r="57" spans="1:13" s="14" customFormat="1" ht="30" outlineLevel="2" x14ac:dyDescent="0.25">
      <c r="A57" s="34"/>
      <c r="B57" s="44" t="s">
        <v>5827</v>
      </c>
      <c r="C57" s="31" t="s">
        <v>5817</v>
      </c>
      <c r="D57" s="14" t="s">
        <v>859</v>
      </c>
      <c r="E57" s="14" t="s">
        <v>4990</v>
      </c>
      <c r="F57" s="14" t="s">
        <v>4991</v>
      </c>
      <c r="G57" s="14" t="s">
        <v>6491</v>
      </c>
      <c r="H57" s="20">
        <v>26043046</v>
      </c>
      <c r="I57" s="20">
        <v>26043046</v>
      </c>
      <c r="J57" s="21">
        <f>IFERROR((I57/H57),0)</f>
        <v>1</v>
      </c>
      <c r="K57" s="20"/>
      <c r="L57" s="20"/>
      <c r="M57" s="22"/>
    </row>
    <row r="58" spans="1:13" s="14" customFormat="1" ht="30" outlineLevel="1" x14ac:dyDescent="0.25">
      <c r="A58" s="34"/>
      <c r="B58" s="46" t="s">
        <v>6510</v>
      </c>
      <c r="C58" s="40" t="str">
        <f>C57</f>
        <v>ASIGNACIÓN PARA LA CIENCIA, TECNOLOGÍA E INNOVACIÓN - CONVOCATORIAS 2021</v>
      </c>
      <c r="D58" s="39" t="str">
        <f>D57</f>
        <v xml:space="preserve">NORTE DE SANTANDER                                </v>
      </c>
      <c r="E58" s="39" t="str">
        <f>E57</f>
        <v>54000</v>
      </c>
      <c r="F58" s="39" t="str">
        <f>F57</f>
        <v>NORTE DE SANTANDER</v>
      </c>
      <c r="G58" s="39" t="s">
        <v>10656</v>
      </c>
      <c r="H58" s="20">
        <f>SUBTOTAL(9,H55:H57)</f>
        <v>13320032601</v>
      </c>
      <c r="I58" s="20">
        <f>SUBTOTAL(9,I55:I57)</f>
        <v>13320032601</v>
      </c>
      <c r="J58" s="42">
        <f>+I58/H58</f>
        <v>1</v>
      </c>
      <c r="K58" s="20">
        <f>SUBTOTAL(9,K55:K57)</f>
        <v>0</v>
      </c>
      <c r="L58" s="20">
        <f>SUBTOTAL(9,L55:L57)</f>
        <v>0</v>
      </c>
      <c r="M58" s="7" t="str">
        <f>IFERROR((L58/K58),"N.A")</f>
        <v>N.A</v>
      </c>
    </row>
    <row r="59" spans="1:13" s="14" customFormat="1" ht="30" outlineLevel="2" x14ac:dyDescent="0.25">
      <c r="A59" s="34"/>
      <c r="B59" s="44" t="s">
        <v>5828</v>
      </c>
      <c r="C59" s="31" t="s">
        <v>5817</v>
      </c>
      <c r="D59" s="14" t="s">
        <v>976</v>
      </c>
      <c r="E59" s="14" t="s">
        <v>4993</v>
      </c>
      <c r="F59" s="14" t="s">
        <v>4994</v>
      </c>
      <c r="G59" s="14" t="s">
        <v>5818</v>
      </c>
      <c r="H59" s="20">
        <v>6594786</v>
      </c>
      <c r="I59" s="20">
        <v>6594786</v>
      </c>
      <c r="J59" s="21">
        <f>IFERROR((I59/H59),0)</f>
        <v>1</v>
      </c>
      <c r="K59" s="20"/>
      <c r="L59" s="20"/>
      <c r="M59" s="22"/>
    </row>
    <row r="60" spans="1:13" s="14" customFormat="1" ht="30" outlineLevel="2" x14ac:dyDescent="0.25">
      <c r="A60" s="34"/>
      <c r="B60" s="44" t="s">
        <v>5828</v>
      </c>
      <c r="C60" s="31" t="s">
        <v>5817</v>
      </c>
      <c r="D60" s="14" t="s">
        <v>976</v>
      </c>
      <c r="E60" s="14" t="s">
        <v>4993</v>
      </c>
      <c r="F60" s="14" t="s">
        <v>4994</v>
      </c>
      <c r="G60" s="14" t="s">
        <v>6109</v>
      </c>
      <c r="H60" s="20">
        <v>40567829211</v>
      </c>
      <c r="I60" s="20">
        <v>40567829211</v>
      </c>
      <c r="J60" s="21">
        <f>IFERROR((I60/H60),0)</f>
        <v>1</v>
      </c>
      <c r="K60" s="20"/>
      <c r="L60" s="20"/>
      <c r="M60" s="22"/>
    </row>
    <row r="61" spans="1:13" s="14" customFormat="1" ht="30" outlineLevel="2" x14ac:dyDescent="0.25">
      <c r="A61" s="34"/>
      <c r="B61" s="44" t="s">
        <v>5828</v>
      </c>
      <c r="C61" s="31" t="s">
        <v>5817</v>
      </c>
      <c r="D61" s="14" t="s">
        <v>976</v>
      </c>
      <c r="E61" s="14" t="s">
        <v>4993</v>
      </c>
      <c r="F61" s="14" t="s">
        <v>4994</v>
      </c>
      <c r="G61" s="14" t="s">
        <v>6491</v>
      </c>
      <c r="H61" s="20">
        <v>14073072</v>
      </c>
      <c r="I61" s="20">
        <v>14073072</v>
      </c>
      <c r="J61" s="21">
        <f>IFERROR((I61/H61),0)</f>
        <v>1</v>
      </c>
      <c r="K61" s="20"/>
      <c r="L61" s="20"/>
      <c r="M61" s="22"/>
    </row>
    <row r="62" spans="1:13" s="14" customFormat="1" ht="30" outlineLevel="1" x14ac:dyDescent="0.25">
      <c r="A62" s="34"/>
      <c r="B62" s="46" t="s">
        <v>6511</v>
      </c>
      <c r="C62" s="40" t="str">
        <f>C61</f>
        <v>ASIGNACIÓN PARA LA CIENCIA, TECNOLOGÍA E INNOVACIÓN - CONVOCATORIAS 2021</v>
      </c>
      <c r="D62" s="39" t="str">
        <f>D61</f>
        <v xml:space="preserve">NARIÑO                                            </v>
      </c>
      <c r="E62" s="39" t="str">
        <f>E61</f>
        <v>52000</v>
      </c>
      <c r="F62" s="39" t="str">
        <f>F61</f>
        <v>NARIÑO</v>
      </c>
      <c r="G62" s="39" t="s">
        <v>10656</v>
      </c>
      <c r="H62" s="20">
        <f>SUBTOTAL(9,H59:H61)</f>
        <v>40588497069</v>
      </c>
      <c r="I62" s="20">
        <f>SUBTOTAL(9,I59:I61)</f>
        <v>40588497069</v>
      </c>
      <c r="J62" s="42">
        <f>+I62/H62</f>
        <v>1</v>
      </c>
      <c r="K62" s="20">
        <f>SUBTOTAL(9,K59:K61)</f>
        <v>0</v>
      </c>
      <c r="L62" s="20">
        <f>SUBTOTAL(9,L59:L61)</f>
        <v>0</v>
      </c>
      <c r="M62" s="7" t="str">
        <f>IFERROR((L62/K62),"N.A")</f>
        <v>N.A</v>
      </c>
    </row>
    <row r="63" spans="1:13" s="14" customFormat="1" ht="30" outlineLevel="2" x14ac:dyDescent="0.25">
      <c r="A63" s="34"/>
      <c r="B63" s="44" t="s">
        <v>6115</v>
      </c>
      <c r="C63" s="31" t="s">
        <v>5817</v>
      </c>
      <c r="D63" s="14" t="s">
        <v>1160</v>
      </c>
      <c r="E63" s="14" t="s">
        <v>4996</v>
      </c>
      <c r="F63" s="14" t="s">
        <v>4997</v>
      </c>
      <c r="G63" s="14" t="s">
        <v>6109</v>
      </c>
      <c r="H63" s="20">
        <v>52922471786</v>
      </c>
      <c r="I63" s="20">
        <v>52922471786</v>
      </c>
      <c r="J63" s="21">
        <f>IFERROR((I63/H63),0)</f>
        <v>1</v>
      </c>
      <c r="K63" s="20"/>
      <c r="L63" s="20"/>
      <c r="M63" s="22"/>
    </row>
    <row r="64" spans="1:13" s="14" customFormat="1" ht="30" outlineLevel="2" x14ac:dyDescent="0.25">
      <c r="A64" s="34"/>
      <c r="B64" s="44" t="s">
        <v>6115</v>
      </c>
      <c r="C64" s="31" t="s">
        <v>5817</v>
      </c>
      <c r="D64" s="14" t="s">
        <v>1160</v>
      </c>
      <c r="E64" s="14" t="s">
        <v>4996</v>
      </c>
      <c r="F64" s="14" t="s">
        <v>4997</v>
      </c>
      <c r="G64" s="14" t="s">
        <v>6491</v>
      </c>
      <c r="H64" s="20">
        <v>5950000</v>
      </c>
      <c r="I64" s="20">
        <v>5950000</v>
      </c>
      <c r="J64" s="21">
        <f>IFERROR((I64/H64),0)</f>
        <v>1</v>
      </c>
      <c r="K64" s="20"/>
      <c r="L64" s="20"/>
      <c r="M64" s="22"/>
    </row>
    <row r="65" spans="1:13" s="14" customFormat="1" ht="30" outlineLevel="1" x14ac:dyDescent="0.25">
      <c r="A65" s="34"/>
      <c r="B65" s="46" t="s">
        <v>6512</v>
      </c>
      <c r="C65" s="40" t="str">
        <f>C64</f>
        <v>ASIGNACIÓN PARA LA CIENCIA, TECNOLOGÍA E INNOVACIÓN - CONVOCATORIAS 2021</v>
      </c>
      <c r="D65" s="39" t="str">
        <f>D64</f>
        <v xml:space="preserve">META                                              </v>
      </c>
      <c r="E65" s="39" t="str">
        <f>E64</f>
        <v>50000</v>
      </c>
      <c r="F65" s="39" t="str">
        <f>F64</f>
        <v>META</v>
      </c>
      <c r="G65" s="39" t="s">
        <v>10656</v>
      </c>
      <c r="H65" s="20">
        <f>SUBTOTAL(9,H63:H64)</f>
        <v>52928421786</v>
      </c>
      <c r="I65" s="20">
        <f>SUBTOTAL(9,I63:I64)</f>
        <v>52928421786</v>
      </c>
      <c r="J65" s="42">
        <f>+I65/H65</f>
        <v>1</v>
      </c>
      <c r="K65" s="20">
        <f>SUBTOTAL(9,K63:K64)</f>
        <v>0</v>
      </c>
      <c r="L65" s="20">
        <f>SUBTOTAL(9,L63:L64)</f>
        <v>0</v>
      </c>
      <c r="M65" s="7" t="str">
        <f>IFERROR((L65/K65),"N.A")</f>
        <v>N.A</v>
      </c>
    </row>
    <row r="66" spans="1:13" s="14" customFormat="1" ht="30" outlineLevel="2" x14ac:dyDescent="0.25">
      <c r="A66" s="34"/>
      <c r="B66" s="44" t="s">
        <v>5829</v>
      </c>
      <c r="C66" s="31" t="s">
        <v>5817</v>
      </c>
      <c r="D66" s="14" t="s">
        <v>1241</v>
      </c>
      <c r="E66" s="14" t="s">
        <v>4999</v>
      </c>
      <c r="F66" s="14" t="s">
        <v>5000</v>
      </c>
      <c r="G66" s="14" t="s">
        <v>5818</v>
      </c>
      <c r="H66" s="20">
        <v>227400</v>
      </c>
      <c r="I66" s="20">
        <v>227400</v>
      </c>
      <c r="J66" s="21">
        <f>IFERROR((I66/H66),0)</f>
        <v>1</v>
      </c>
      <c r="K66" s="20"/>
      <c r="L66" s="20"/>
      <c r="M66" s="22"/>
    </row>
    <row r="67" spans="1:13" s="14" customFormat="1" ht="30" outlineLevel="2" x14ac:dyDescent="0.25">
      <c r="A67" s="34"/>
      <c r="B67" s="44" t="s">
        <v>5829</v>
      </c>
      <c r="C67" s="31" t="s">
        <v>5817</v>
      </c>
      <c r="D67" s="14" t="s">
        <v>1241</v>
      </c>
      <c r="E67" s="14" t="s">
        <v>4999</v>
      </c>
      <c r="F67" s="14" t="s">
        <v>5000</v>
      </c>
      <c r="G67" s="14" t="s">
        <v>6109</v>
      </c>
      <c r="H67" s="20">
        <v>18730290162</v>
      </c>
      <c r="I67" s="20">
        <v>18730290162</v>
      </c>
      <c r="J67" s="21">
        <f>IFERROR((I67/H67),0)</f>
        <v>1</v>
      </c>
      <c r="K67" s="20"/>
      <c r="L67" s="20"/>
      <c r="M67" s="22"/>
    </row>
    <row r="68" spans="1:13" s="14" customFormat="1" ht="30" outlineLevel="2" x14ac:dyDescent="0.25">
      <c r="A68" s="34"/>
      <c r="B68" s="44" t="s">
        <v>5829</v>
      </c>
      <c r="C68" s="31" t="s">
        <v>5817</v>
      </c>
      <c r="D68" s="14" t="s">
        <v>1241</v>
      </c>
      <c r="E68" s="14" t="s">
        <v>4999</v>
      </c>
      <c r="F68" s="14" t="s">
        <v>5000</v>
      </c>
      <c r="G68" s="14" t="s">
        <v>6491</v>
      </c>
      <c r="H68" s="20">
        <v>1170542</v>
      </c>
      <c r="I68" s="20">
        <v>1170542</v>
      </c>
      <c r="J68" s="21">
        <f>IFERROR((I68/H68),0)</f>
        <v>1</v>
      </c>
      <c r="K68" s="20"/>
      <c r="L68" s="20"/>
      <c r="M68" s="22"/>
    </row>
    <row r="69" spans="1:13" s="14" customFormat="1" ht="30" outlineLevel="1" x14ac:dyDescent="0.25">
      <c r="A69" s="34"/>
      <c r="B69" s="46" t="s">
        <v>6513</v>
      </c>
      <c r="C69" s="40" t="str">
        <f>C68</f>
        <v>ASIGNACIÓN PARA LA CIENCIA, TECNOLOGÍA E INNOVACIÓN - CONVOCATORIAS 2021</v>
      </c>
      <c r="D69" s="39" t="str">
        <f>D68</f>
        <v xml:space="preserve">MAGDALENA                                         </v>
      </c>
      <c r="E69" s="39" t="str">
        <f>E68</f>
        <v>47000</v>
      </c>
      <c r="F69" s="39" t="str">
        <f>F68</f>
        <v>MAGDALENA</v>
      </c>
      <c r="G69" s="39" t="s">
        <v>10656</v>
      </c>
      <c r="H69" s="20">
        <f>SUBTOTAL(9,H66:H68)</f>
        <v>18731688104</v>
      </c>
      <c r="I69" s="20">
        <f>SUBTOTAL(9,I66:I68)</f>
        <v>18731688104</v>
      </c>
      <c r="J69" s="42">
        <f>+I69/H69</f>
        <v>1</v>
      </c>
      <c r="K69" s="20">
        <f>SUBTOTAL(9,K66:K68)</f>
        <v>0</v>
      </c>
      <c r="L69" s="20">
        <f>SUBTOTAL(9,L66:L68)</f>
        <v>0</v>
      </c>
      <c r="M69" s="7" t="str">
        <f>IFERROR((L69/K69),"N.A")</f>
        <v>N.A</v>
      </c>
    </row>
    <row r="70" spans="1:13" s="14" customFormat="1" ht="30" outlineLevel="2" x14ac:dyDescent="0.25">
      <c r="A70" s="34"/>
      <c r="B70" s="44" t="s">
        <v>6116</v>
      </c>
      <c r="C70" s="31" t="s">
        <v>5817</v>
      </c>
      <c r="D70" s="14" t="s">
        <v>1331</v>
      </c>
      <c r="E70" s="14" t="s">
        <v>5002</v>
      </c>
      <c r="F70" s="14" t="s">
        <v>5003</v>
      </c>
      <c r="G70" s="14" t="s">
        <v>6109</v>
      </c>
      <c r="H70" s="20">
        <v>41742221585</v>
      </c>
      <c r="I70" s="20">
        <v>41742221585</v>
      </c>
      <c r="J70" s="21">
        <f>IFERROR((I70/H70),0)</f>
        <v>1</v>
      </c>
      <c r="K70" s="20"/>
      <c r="L70" s="20"/>
      <c r="M70" s="22"/>
    </row>
    <row r="71" spans="1:13" s="14" customFormat="1" ht="30" outlineLevel="2" x14ac:dyDescent="0.25">
      <c r="A71" s="34"/>
      <c r="B71" s="44" t="s">
        <v>6116</v>
      </c>
      <c r="C71" s="31" t="s">
        <v>5817</v>
      </c>
      <c r="D71" s="14" t="s">
        <v>1331</v>
      </c>
      <c r="E71" s="14" t="s">
        <v>5002</v>
      </c>
      <c r="F71" s="14" t="s">
        <v>5003</v>
      </c>
      <c r="G71" s="14" t="s">
        <v>6491</v>
      </c>
      <c r="H71" s="20">
        <v>7006000</v>
      </c>
      <c r="I71" s="20">
        <v>7006000</v>
      </c>
      <c r="J71" s="21">
        <f>IFERROR((I71/H71),0)</f>
        <v>1</v>
      </c>
      <c r="K71" s="20"/>
      <c r="L71" s="20"/>
      <c r="M71" s="22"/>
    </row>
    <row r="72" spans="1:13" s="14" customFormat="1" ht="30" outlineLevel="1" x14ac:dyDescent="0.25">
      <c r="A72" s="34"/>
      <c r="B72" s="46" t="s">
        <v>6514</v>
      </c>
      <c r="C72" s="40" t="str">
        <f>C71</f>
        <v>ASIGNACIÓN PARA LA CIENCIA, TECNOLOGÍA E INNOVACIÓN - CONVOCATORIAS 2021</v>
      </c>
      <c r="D72" s="39" t="str">
        <f>D71</f>
        <v xml:space="preserve">LA GUAJIRA                                        </v>
      </c>
      <c r="E72" s="39" t="str">
        <f>E71</f>
        <v>44000</v>
      </c>
      <c r="F72" s="39" t="str">
        <f>F71</f>
        <v>LA GUAJIRA</v>
      </c>
      <c r="G72" s="39" t="s">
        <v>10656</v>
      </c>
      <c r="H72" s="20">
        <f>SUBTOTAL(9,H70:H71)</f>
        <v>41749227585</v>
      </c>
      <c r="I72" s="20">
        <f>SUBTOTAL(9,I70:I71)</f>
        <v>41749227585</v>
      </c>
      <c r="J72" s="42">
        <f>+I72/H72</f>
        <v>1</v>
      </c>
      <c r="K72" s="20">
        <f>SUBTOTAL(9,K70:K71)</f>
        <v>0</v>
      </c>
      <c r="L72" s="20">
        <f>SUBTOTAL(9,L70:L71)</f>
        <v>0</v>
      </c>
      <c r="M72" s="7" t="str">
        <f>IFERROR((L72/K72),"N.A")</f>
        <v>N.A</v>
      </c>
    </row>
    <row r="73" spans="1:13" s="14" customFormat="1" ht="30" outlineLevel="2" x14ac:dyDescent="0.25">
      <c r="A73" s="34"/>
      <c r="B73" s="44" t="s">
        <v>5830</v>
      </c>
      <c r="C73" s="31" t="s">
        <v>5817</v>
      </c>
      <c r="D73" s="14" t="s">
        <v>1375</v>
      </c>
      <c r="E73" s="14" t="s">
        <v>5005</v>
      </c>
      <c r="F73" s="14" t="s">
        <v>5006</v>
      </c>
      <c r="G73" s="14" t="s">
        <v>5818</v>
      </c>
      <c r="H73" s="20">
        <v>74996550</v>
      </c>
      <c r="I73" s="20">
        <v>74996550</v>
      </c>
      <c r="J73" s="21">
        <f>IFERROR((I73/H73),0)</f>
        <v>1</v>
      </c>
      <c r="K73" s="20"/>
      <c r="L73" s="20"/>
      <c r="M73" s="22"/>
    </row>
    <row r="74" spans="1:13" s="14" customFormat="1" ht="30" outlineLevel="2" x14ac:dyDescent="0.25">
      <c r="A74" s="34"/>
      <c r="B74" s="44" t="s">
        <v>5830</v>
      </c>
      <c r="C74" s="31" t="s">
        <v>5817</v>
      </c>
      <c r="D74" s="14" t="s">
        <v>1375</v>
      </c>
      <c r="E74" s="14" t="s">
        <v>5005</v>
      </c>
      <c r="F74" s="14" t="s">
        <v>5006</v>
      </c>
      <c r="G74" s="14" t="s">
        <v>6109</v>
      </c>
      <c r="H74" s="20">
        <v>50660053055</v>
      </c>
      <c r="I74" s="20">
        <v>50660053055</v>
      </c>
      <c r="J74" s="21">
        <f>IFERROR((I74/H74),0)</f>
        <v>1</v>
      </c>
      <c r="K74" s="20"/>
      <c r="L74" s="20"/>
      <c r="M74" s="22"/>
    </row>
    <row r="75" spans="1:13" s="14" customFormat="1" ht="30" outlineLevel="2" x14ac:dyDescent="0.25">
      <c r="A75" s="34"/>
      <c r="B75" s="44" t="s">
        <v>5830</v>
      </c>
      <c r="C75" s="31" t="s">
        <v>5817</v>
      </c>
      <c r="D75" s="14" t="s">
        <v>1375</v>
      </c>
      <c r="E75" s="14" t="s">
        <v>5005</v>
      </c>
      <c r="F75" s="14" t="s">
        <v>5006</v>
      </c>
      <c r="G75" s="14" t="s">
        <v>6491</v>
      </c>
      <c r="H75" s="20">
        <v>57991544</v>
      </c>
      <c r="I75" s="20">
        <v>57991544</v>
      </c>
      <c r="J75" s="21">
        <f>IFERROR((I75/H75),0)</f>
        <v>1</v>
      </c>
      <c r="K75" s="20"/>
      <c r="L75" s="20"/>
      <c r="M75" s="22"/>
    </row>
    <row r="76" spans="1:13" s="14" customFormat="1" ht="30" outlineLevel="1" x14ac:dyDescent="0.25">
      <c r="A76" s="34"/>
      <c r="B76" s="46" t="s">
        <v>6515</v>
      </c>
      <c r="C76" s="40" t="str">
        <f>C75</f>
        <v>ASIGNACIÓN PARA LA CIENCIA, TECNOLOGÍA E INNOVACIÓN - CONVOCATORIAS 2021</v>
      </c>
      <c r="D76" s="39" t="str">
        <f>D75</f>
        <v xml:space="preserve">HUILA                                             </v>
      </c>
      <c r="E76" s="39" t="str">
        <f>E75</f>
        <v>41000</v>
      </c>
      <c r="F76" s="39" t="str">
        <f>F75</f>
        <v>HUILA</v>
      </c>
      <c r="G76" s="39" t="s">
        <v>10656</v>
      </c>
      <c r="H76" s="20">
        <f>SUBTOTAL(9,H73:H75)</f>
        <v>50793041149</v>
      </c>
      <c r="I76" s="20">
        <f>SUBTOTAL(9,I73:I75)</f>
        <v>50793041149</v>
      </c>
      <c r="J76" s="42">
        <f>+I76/H76</f>
        <v>1</v>
      </c>
      <c r="K76" s="20">
        <f>SUBTOTAL(9,K73:K75)</f>
        <v>0</v>
      </c>
      <c r="L76" s="20">
        <f>SUBTOTAL(9,L73:L75)</f>
        <v>0</v>
      </c>
      <c r="M76" s="7" t="str">
        <f>IFERROR((L76/K76),"N.A")</f>
        <v>N.A</v>
      </c>
    </row>
    <row r="77" spans="1:13" s="14" customFormat="1" ht="30" outlineLevel="2" x14ac:dyDescent="0.25">
      <c r="A77" s="34"/>
      <c r="B77" s="44" t="s">
        <v>5831</v>
      </c>
      <c r="C77" s="31" t="s">
        <v>5817</v>
      </c>
      <c r="D77" s="14" t="s">
        <v>1480</v>
      </c>
      <c r="E77" s="14" t="s">
        <v>5008</v>
      </c>
      <c r="F77" s="14" t="s">
        <v>5009</v>
      </c>
      <c r="G77" s="14" t="s">
        <v>5818</v>
      </c>
      <c r="H77" s="20">
        <v>1796604</v>
      </c>
      <c r="I77" s="20">
        <v>1796604</v>
      </c>
      <c r="J77" s="21">
        <f>IFERROR((I77/H77),0)</f>
        <v>1</v>
      </c>
      <c r="K77" s="20"/>
      <c r="L77" s="20"/>
      <c r="M77" s="22"/>
    </row>
    <row r="78" spans="1:13" s="14" customFormat="1" ht="30" outlineLevel="2" x14ac:dyDescent="0.25">
      <c r="A78" s="34"/>
      <c r="B78" s="44" t="s">
        <v>5831</v>
      </c>
      <c r="C78" s="31" t="s">
        <v>5817</v>
      </c>
      <c r="D78" s="14" t="s">
        <v>1480</v>
      </c>
      <c r="E78" s="14" t="s">
        <v>5008</v>
      </c>
      <c r="F78" s="14" t="s">
        <v>5009</v>
      </c>
      <c r="G78" s="14" t="s">
        <v>6109</v>
      </c>
      <c r="H78" s="20">
        <v>39280641031</v>
      </c>
      <c r="I78" s="20">
        <v>39280641031</v>
      </c>
      <c r="J78" s="21">
        <f>IFERROR((I78/H78),0)</f>
        <v>1</v>
      </c>
      <c r="K78" s="20"/>
      <c r="L78" s="20"/>
      <c r="M78" s="22"/>
    </row>
    <row r="79" spans="1:13" s="14" customFormat="1" ht="30" outlineLevel="1" x14ac:dyDescent="0.25">
      <c r="A79" s="34"/>
      <c r="B79" s="46" t="s">
        <v>6516</v>
      </c>
      <c r="C79" s="40" t="str">
        <f>C78</f>
        <v>ASIGNACIÓN PARA LA CIENCIA, TECNOLOGÍA E INNOVACIÓN - CONVOCATORIAS 2021</v>
      </c>
      <c r="D79" s="39" t="str">
        <f>D78</f>
        <v xml:space="preserve">CHOCÓ                                             </v>
      </c>
      <c r="E79" s="39" t="str">
        <f>E78</f>
        <v>27000</v>
      </c>
      <c r="F79" s="39" t="str">
        <f>F78</f>
        <v>CHOCÓ</v>
      </c>
      <c r="G79" s="39" t="s">
        <v>10656</v>
      </c>
      <c r="H79" s="20">
        <f>SUBTOTAL(9,H77:H78)</f>
        <v>39282437635</v>
      </c>
      <c r="I79" s="20">
        <f>SUBTOTAL(9,I77:I78)</f>
        <v>39282437635</v>
      </c>
      <c r="J79" s="42">
        <f>+I79/H79</f>
        <v>1</v>
      </c>
      <c r="K79" s="20">
        <f>SUBTOTAL(9,K77:K78)</f>
        <v>0</v>
      </c>
      <c r="L79" s="20">
        <f>SUBTOTAL(9,L77:L78)</f>
        <v>0</v>
      </c>
      <c r="M79" s="7" t="str">
        <f>IFERROR((L79/K79),"N.A")</f>
        <v>N.A</v>
      </c>
    </row>
    <row r="80" spans="1:13" s="14" customFormat="1" ht="30" outlineLevel="2" x14ac:dyDescent="0.25">
      <c r="A80" s="34"/>
      <c r="B80" s="44" t="s">
        <v>5832</v>
      </c>
      <c r="C80" s="31" t="s">
        <v>5817</v>
      </c>
      <c r="D80" s="14" t="s">
        <v>1574</v>
      </c>
      <c r="E80" s="14" t="s">
        <v>5011</v>
      </c>
      <c r="F80" s="14" t="s">
        <v>5012</v>
      </c>
      <c r="G80" s="14" t="s">
        <v>5818</v>
      </c>
      <c r="H80" s="20">
        <v>160213991</v>
      </c>
      <c r="I80" s="20">
        <v>160213991</v>
      </c>
      <c r="J80" s="21">
        <f>IFERROR((I80/H80),0)</f>
        <v>1</v>
      </c>
      <c r="K80" s="20"/>
      <c r="L80" s="20"/>
      <c r="M80" s="22"/>
    </row>
    <row r="81" spans="1:13" s="14" customFormat="1" ht="30" outlineLevel="2" x14ac:dyDescent="0.25">
      <c r="A81" s="34"/>
      <c r="B81" s="44" t="s">
        <v>5832</v>
      </c>
      <c r="C81" s="31" t="s">
        <v>5817</v>
      </c>
      <c r="D81" s="14" t="s">
        <v>1574</v>
      </c>
      <c r="E81" s="14" t="s">
        <v>5011</v>
      </c>
      <c r="F81" s="14" t="s">
        <v>5012</v>
      </c>
      <c r="G81" s="14" t="s">
        <v>6109</v>
      </c>
      <c r="H81" s="20">
        <v>21906055378</v>
      </c>
      <c r="I81" s="20">
        <v>21906055378</v>
      </c>
      <c r="J81" s="21">
        <f>IFERROR((I81/H81),0)</f>
        <v>1</v>
      </c>
      <c r="K81" s="20"/>
      <c r="L81" s="20"/>
      <c r="M81" s="22"/>
    </row>
    <row r="82" spans="1:13" s="14" customFormat="1" ht="30" outlineLevel="2" x14ac:dyDescent="0.25">
      <c r="A82" s="34"/>
      <c r="B82" s="44" t="s">
        <v>5832</v>
      </c>
      <c r="C82" s="31" t="s">
        <v>5817</v>
      </c>
      <c r="D82" s="14" t="s">
        <v>1574</v>
      </c>
      <c r="E82" s="14" t="s">
        <v>5011</v>
      </c>
      <c r="F82" s="14" t="s">
        <v>5012</v>
      </c>
      <c r="G82" s="14" t="s">
        <v>6491</v>
      </c>
      <c r="H82" s="20">
        <v>6529915</v>
      </c>
      <c r="I82" s="20">
        <v>6529915</v>
      </c>
      <c r="J82" s="21">
        <f>IFERROR((I82/H82),0)</f>
        <v>1</v>
      </c>
      <c r="K82" s="20"/>
      <c r="L82" s="20"/>
      <c r="M82" s="22"/>
    </row>
    <row r="83" spans="1:13" s="14" customFormat="1" ht="30" outlineLevel="1" x14ac:dyDescent="0.25">
      <c r="A83" s="34"/>
      <c r="B83" s="46" t="s">
        <v>6517</v>
      </c>
      <c r="C83" s="40" t="str">
        <f>C82</f>
        <v>ASIGNACIÓN PARA LA CIENCIA, TECNOLOGÍA E INNOVACIÓN - CONVOCATORIAS 2021</v>
      </c>
      <c r="D83" s="39" t="str">
        <f>D82</f>
        <v xml:space="preserve">CUNDINAMARCA                                      </v>
      </c>
      <c r="E83" s="39" t="str">
        <f>E82</f>
        <v>25000</v>
      </c>
      <c r="F83" s="39" t="str">
        <f>F82</f>
        <v>CUNDINAMARCA</v>
      </c>
      <c r="G83" s="39" t="s">
        <v>10656</v>
      </c>
      <c r="H83" s="20">
        <f>SUBTOTAL(9,H80:H82)</f>
        <v>22072799284</v>
      </c>
      <c r="I83" s="20">
        <f>SUBTOTAL(9,I80:I82)</f>
        <v>22072799284</v>
      </c>
      <c r="J83" s="42">
        <f>+I83/H83</f>
        <v>1</v>
      </c>
      <c r="K83" s="20">
        <f>SUBTOTAL(9,K80:K82)</f>
        <v>0</v>
      </c>
      <c r="L83" s="20">
        <f>SUBTOTAL(9,L80:L82)</f>
        <v>0</v>
      </c>
      <c r="M83" s="7" t="str">
        <f>IFERROR((L83/K83),"N.A")</f>
        <v>N.A</v>
      </c>
    </row>
    <row r="84" spans="1:13" s="14" customFormat="1" ht="30" outlineLevel="2" x14ac:dyDescent="0.25">
      <c r="A84" s="34"/>
      <c r="B84" s="44" t="s">
        <v>6117</v>
      </c>
      <c r="C84" s="31" t="s">
        <v>5817</v>
      </c>
      <c r="D84" s="14" t="s">
        <v>849</v>
      </c>
      <c r="E84" s="14" t="s">
        <v>5014</v>
      </c>
      <c r="F84" s="14" t="s">
        <v>5015</v>
      </c>
      <c r="G84" s="14" t="s">
        <v>6109</v>
      </c>
      <c r="H84" s="20">
        <v>91068102561</v>
      </c>
      <c r="I84" s="20">
        <v>91068102561</v>
      </c>
      <c r="J84" s="21">
        <f>IFERROR((I84/H84),0)</f>
        <v>1</v>
      </c>
      <c r="K84" s="20"/>
      <c r="L84" s="20"/>
      <c r="M84" s="22"/>
    </row>
    <row r="85" spans="1:13" s="14" customFormat="1" ht="30" outlineLevel="2" x14ac:dyDescent="0.25">
      <c r="A85" s="34"/>
      <c r="B85" s="44" t="s">
        <v>6117</v>
      </c>
      <c r="C85" s="31" t="s">
        <v>5817</v>
      </c>
      <c r="D85" s="14" t="s">
        <v>849</v>
      </c>
      <c r="E85" s="14" t="s">
        <v>5014</v>
      </c>
      <c r="F85" s="14" t="s">
        <v>5015</v>
      </c>
      <c r="G85" s="14" t="s">
        <v>6491</v>
      </c>
      <c r="H85" s="20">
        <v>44666650</v>
      </c>
      <c r="I85" s="20">
        <v>44666650</v>
      </c>
      <c r="J85" s="21">
        <f>IFERROR((I85/H85),0)</f>
        <v>1</v>
      </c>
      <c r="K85" s="20"/>
      <c r="L85" s="20"/>
      <c r="M85" s="22"/>
    </row>
    <row r="86" spans="1:13" s="14" customFormat="1" ht="30" outlineLevel="1" x14ac:dyDescent="0.25">
      <c r="A86" s="34"/>
      <c r="B86" s="46" t="s">
        <v>6518</v>
      </c>
      <c r="C86" s="40" t="str">
        <f>C85</f>
        <v>ASIGNACIÓN PARA LA CIENCIA, TECNOLOGÍA E INNOVACIÓN - CONVOCATORIAS 2021</v>
      </c>
      <c r="D86" s="39" t="str">
        <f>D85</f>
        <v xml:space="preserve">CÓRDOBA                                           </v>
      </c>
      <c r="E86" s="39" t="str">
        <f>E85</f>
        <v>23000</v>
      </c>
      <c r="F86" s="39" t="str">
        <f>F85</f>
        <v>CÓRDOBA</v>
      </c>
      <c r="G86" s="39" t="s">
        <v>10656</v>
      </c>
      <c r="H86" s="20">
        <f>SUBTOTAL(9,H84:H85)</f>
        <v>91112769211</v>
      </c>
      <c r="I86" s="20">
        <f>SUBTOTAL(9,I84:I85)</f>
        <v>91112769211</v>
      </c>
      <c r="J86" s="42">
        <f>+I86/H86</f>
        <v>1</v>
      </c>
      <c r="K86" s="20">
        <f>SUBTOTAL(9,K84:K85)</f>
        <v>0</v>
      </c>
      <c r="L86" s="20">
        <f>SUBTOTAL(9,L84:L85)</f>
        <v>0</v>
      </c>
      <c r="M86" s="7" t="str">
        <f>IFERROR((L86/K86),"N.A")</f>
        <v>N.A</v>
      </c>
    </row>
    <row r="87" spans="1:13" s="14" customFormat="1" ht="30" outlineLevel="2" x14ac:dyDescent="0.25">
      <c r="A87" s="34"/>
      <c r="B87" s="44" t="s">
        <v>5833</v>
      </c>
      <c r="C87" s="31" t="s">
        <v>5817</v>
      </c>
      <c r="D87" s="14" t="s">
        <v>1959</v>
      </c>
      <c r="E87" s="14" t="s">
        <v>5017</v>
      </c>
      <c r="F87" s="14" t="s">
        <v>5018</v>
      </c>
      <c r="G87" s="14" t="s">
        <v>5818</v>
      </c>
      <c r="H87" s="20">
        <v>1133904</v>
      </c>
      <c r="I87" s="20">
        <v>1133904</v>
      </c>
      <c r="J87" s="21">
        <f>IFERROR((I87/H87),0)</f>
        <v>1</v>
      </c>
      <c r="K87" s="20"/>
      <c r="L87" s="20"/>
      <c r="M87" s="22"/>
    </row>
    <row r="88" spans="1:13" s="14" customFormat="1" ht="30" outlineLevel="2" x14ac:dyDescent="0.25">
      <c r="A88" s="34"/>
      <c r="B88" s="44" t="s">
        <v>5833</v>
      </c>
      <c r="C88" s="31" t="s">
        <v>5817</v>
      </c>
      <c r="D88" s="14" t="s">
        <v>1959</v>
      </c>
      <c r="E88" s="14" t="s">
        <v>5017</v>
      </c>
      <c r="F88" s="14" t="s">
        <v>5018</v>
      </c>
      <c r="G88" s="14" t="s">
        <v>6109</v>
      </c>
      <c r="H88" s="20">
        <v>43287280060</v>
      </c>
      <c r="I88" s="20">
        <v>43287280060</v>
      </c>
      <c r="J88" s="21">
        <f>IFERROR((I88/H88),0)</f>
        <v>1</v>
      </c>
      <c r="K88" s="20"/>
      <c r="L88" s="20"/>
      <c r="M88" s="22"/>
    </row>
    <row r="89" spans="1:13" s="14" customFormat="1" ht="30" outlineLevel="1" x14ac:dyDescent="0.25">
      <c r="A89" s="34"/>
      <c r="B89" s="46" t="s">
        <v>6519</v>
      </c>
      <c r="C89" s="40" t="str">
        <f>C88</f>
        <v>ASIGNACIÓN PARA LA CIENCIA, TECNOLOGÍA E INNOVACIÓN - CONVOCATORIAS 2021</v>
      </c>
      <c r="D89" s="39" t="str">
        <f>D88</f>
        <v xml:space="preserve">CESAR                                             </v>
      </c>
      <c r="E89" s="39" t="str">
        <f>E88</f>
        <v>20000</v>
      </c>
      <c r="F89" s="39" t="str">
        <f>F88</f>
        <v>CESAR</v>
      </c>
      <c r="G89" s="39" t="s">
        <v>10656</v>
      </c>
      <c r="H89" s="20">
        <f>SUBTOTAL(9,H87:H88)</f>
        <v>43288413964</v>
      </c>
      <c r="I89" s="20">
        <f>SUBTOTAL(9,I87:I88)</f>
        <v>43288413964</v>
      </c>
      <c r="J89" s="42">
        <f>+I89/H89</f>
        <v>1</v>
      </c>
      <c r="K89" s="20">
        <f>SUBTOTAL(9,K87:K88)</f>
        <v>0</v>
      </c>
      <c r="L89" s="20">
        <f>SUBTOTAL(9,L87:L88)</f>
        <v>0</v>
      </c>
      <c r="M89" s="7" t="str">
        <f>IFERROR((L89/K89),"N.A")</f>
        <v>N.A</v>
      </c>
    </row>
    <row r="90" spans="1:13" s="14" customFormat="1" ht="30" outlineLevel="2" x14ac:dyDescent="0.25">
      <c r="A90" s="34"/>
      <c r="B90" s="44" t="s">
        <v>5834</v>
      </c>
      <c r="C90" s="31" t="s">
        <v>5817</v>
      </c>
      <c r="D90" s="14" t="s">
        <v>2032</v>
      </c>
      <c r="E90" s="14" t="s">
        <v>5020</v>
      </c>
      <c r="F90" s="14" t="s">
        <v>5021</v>
      </c>
      <c r="G90" s="14" t="s">
        <v>5818</v>
      </c>
      <c r="H90" s="20">
        <v>115441958</v>
      </c>
      <c r="I90" s="20">
        <v>115441958</v>
      </c>
      <c r="J90" s="21">
        <f>IFERROR((I90/H90),0)</f>
        <v>1</v>
      </c>
      <c r="K90" s="20"/>
      <c r="L90" s="20"/>
      <c r="M90" s="22"/>
    </row>
    <row r="91" spans="1:13" s="14" customFormat="1" ht="30" outlineLevel="2" x14ac:dyDescent="0.25">
      <c r="A91" s="34"/>
      <c r="B91" s="44" t="s">
        <v>5834</v>
      </c>
      <c r="C91" s="31" t="s">
        <v>5817</v>
      </c>
      <c r="D91" s="14" t="s">
        <v>2032</v>
      </c>
      <c r="E91" s="14" t="s">
        <v>5020</v>
      </c>
      <c r="F91" s="14" t="s">
        <v>5021</v>
      </c>
      <c r="G91" s="14" t="s">
        <v>6109</v>
      </c>
      <c r="H91" s="20">
        <v>47713230901</v>
      </c>
      <c r="I91" s="20">
        <v>47713230901</v>
      </c>
      <c r="J91" s="21">
        <f>IFERROR((I91/H91),0)</f>
        <v>1</v>
      </c>
      <c r="K91" s="20"/>
      <c r="L91" s="20"/>
      <c r="M91" s="22"/>
    </row>
    <row r="92" spans="1:13" s="14" customFormat="1" ht="30" outlineLevel="2" x14ac:dyDescent="0.25">
      <c r="A92" s="34"/>
      <c r="B92" s="44" t="s">
        <v>5834</v>
      </c>
      <c r="C92" s="31" t="s">
        <v>5817</v>
      </c>
      <c r="D92" s="14" t="s">
        <v>2032</v>
      </c>
      <c r="E92" s="14" t="s">
        <v>5020</v>
      </c>
      <c r="F92" s="14" t="s">
        <v>5021</v>
      </c>
      <c r="G92" s="14" t="s">
        <v>6491</v>
      </c>
      <c r="H92" s="20">
        <v>201219495</v>
      </c>
      <c r="I92" s="20">
        <v>201219495</v>
      </c>
      <c r="J92" s="21">
        <f>IFERROR((I92/H92),0)</f>
        <v>1</v>
      </c>
      <c r="K92" s="20"/>
      <c r="L92" s="20"/>
      <c r="M92" s="22"/>
    </row>
    <row r="93" spans="1:13" s="14" customFormat="1" ht="30" outlineLevel="1" x14ac:dyDescent="0.25">
      <c r="A93" s="34"/>
      <c r="B93" s="46" t="s">
        <v>6520</v>
      </c>
      <c r="C93" s="40" t="str">
        <f>C92</f>
        <v>ASIGNACIÓN PARA LA CIENCIA, TECNOLOGÍA E INNOVACIÓN - CONVOCATORIAS 2021</v>
      </c>
      <c r="D93" s="39" t="str">
        <f>D92</f>
        <v xml:space="preserve">CAUCA                                             </v>
      </c>
      <c r="E93" s="39" t="str">
        <f>E92</f>
        <v>19000</v>
      </c>
      <c r="F93" s="39" t="str">
        <f>F92</f>
        <v>CAUCA</v>
      </c>
      <c r="G93" s="39" t="s">
        <v>10656</v>
      </c>
      <c r="H93" s="20">
        <f>SUBTOTAL(9,H90:H92)</f>
        <v>48029892354</v>
      </c>
      <c r="I93" s="20">
        <f>SUBTOTAL(9,I90:I92)</f>
        <v>48029892354</v>
      </c>
      <c r="J93" s="42">
        <f>+I93/H93</f>
        <v>1</v>
      </c>
      <c r="K93" s="20">
        <f>SUBTOTAL(9,K90:K92)</f>
        <v>0</v>
      </c>
      <c r="L93" s="20">
        <f>SUBTOTAL(9,L90:L92)</f>
        <v>0</v>
      </c>
      <c r="M93" s="7" t="str">
        <f>IFERROR((L93/K93),"N.A")</f>
        <v>N.A</v>
      </c>
    </row>
    <row r="94" spans="1:13" s="14" customFormat="1" ht="30" outlineLevel="2" x14ac:dyDescent="0.25">
      <c r="A94" s="34"/>
      <c r="B94" s="44" t="s">
        <v>6118</v>
      </c>
      <c r="C94" s="31" t="s">
        <v>5817</v>
      </c>
      <c r="D94" s="14" t="s">
        <v>2149</v>
      </c>
      <c r="E94" s="14" t="s">
        <v>5023</v>
      </c>
      <c r="F94" s="14" t="s">
        <v>5024</v>
      </c>
      <c r="G94" s="14" t="s">
        <v>6109</v>
      </c>
      <c r="H94" s="20">
        <v>10712573623</v>
      </c>
      <c r="I94" s="20">
        <v>10712573623</v>
      </c>
      <c r="J94" s="21">
        <f>IFERROR((I94/H94),0)</f>
        <v>1</v>
      </c>
      <c r="K94" s="20"/>
      <c r="L94" s="20"/>
      <c r="M94" s="22"/>
    </row>
    <row r="95" spans="1:13" s="14" customFormat="1" ht="30" outlineLevel="1" x14ac:dyDescent="0.25">
      <c r="A95" s="34"/>
      <c r="B95" s="46" t="s">
        <v>6521</v>
      </c>
      <c r="C95" s="40" t="str">
        <f>C94</f>
        <v>ASIGNACIÓN PARA LA CIENCIA, TECNOLOGÍA E INNOVACIÓN - CONVOCATORIAS 2021</v>
      </c>
      <c r="D95" s="39" t="str">
        <f>D94</f>
        <v xml:space="preserve">CAQUETÁ                                           </v>
      </c>
      <c r="E95" s="39" t="str">
        <f>E94</f>
        <v>18000</v>
      </c>
      <c r="F95" s="39" t="str">
        <f>F94</f>
        <v>CAQUETÁ</v>
      </c>
      <c r="G95" s="39" t="s">
        <v>10656</v>
      </c>
      <c r="H95" s="20">
        <f>SUBTOTAL(9,H94:H94)</f>
        <v>10712573623</v>
      </c>
      <c r="I95" s="20">
        <f>SUBTOTAL(9,I94:I94)</f>
        <v>10712573623</v>
      </c>
      <c r="J95" s="42">
        <f>+I95/H95</f>
        <v>1</v>
      </c>
      <c r="K95" s="20">
        <f>SUBTOTAL(9,K94:K94)</f>
        <v>0</v>
      </c>
      <c r="L95" s="20">
        <f>SUBTOTAL(9,L94:L94)</f>
        <v>0</v>
      </c>
      <c r="M95" s="7" t="str">
        <f>IFERROR((L95/K95),"N.A")</f>
        <v>N.A</v>
      </c>
    </row>
    <row r="96" spans="1:13" s="14" customFormat="1" ht="30" outlineLevel="2" x14ac:dyDescent="0.25">
      <c r="A96" s="34"/>
      <c r="B96" s="44" t="s">
        <v>6119</v>
      </c>
      <c r="C96" s="31" t="s">
        <v>5817</v>
      </c>
      <c r="D96" s="14" t="s">
        <v>2195</v>
      </c>
      <c r="E96" s="14" t="s">
        <v>5026</v>
      </c>
      <c r="F96" s="14" t="s">
        <v>5027</v>
      </c>
      <c r="G96" s="14" t="s">
        <v>6109</v>
      </c>
      <c r="H96" s="20">
        <v>4152186026</v>
      </c>
      <c r="I96" s="20">
        <v>4152186026</v>
      </c>
      <c r="J96" s="21">
        <f>IFERROR((I96/H96),0)</f>
        <v>1</v>
      </c>
      <c r="K96" s="20"/>
      <c r="L96" s="20"/>
      <c r="M96" s="22"/>
    </row>
    <row r="97" spans="1:13" s="14" customFormat="1" ht="30" outlineLevel="1" x14ac:dyDescent="0.25">
      <c r="A97" s="34"/>
      <c r="B97" s="46" t="s">
        <v>6522</v>
      </c>
      <c r="C97" s="40" t="str">
        <f>C96</f>
        <v>ASIGNACIÓN PARA LA CIENCIA, TECNOLOGÍA E INNOVACIÓN - CONVOCATORIAS 2021</v>
      </c>
      <c r="D97" s="39" t="str">
        <f>D96</f>
        <v xml:space="preserve">CALDAS                                            </v>
      </c>
      <c r="E97" s="39" t="str">
        <f>E96</f>
        <v>17000</v>
      </c>
      <c r="F97" s="39" t="str">
        <f>F96</f>
        <v>CALDAS</v>
      </c>
      <c r="G97" s="39" t="s">
        <v>10656</v>
      </c>
      <c r="H97" s="20">
        <f>SUBTOTAL(9,H96:H96)</f>
        <v>4152186026</v>
      </c>
      <c r="I97" s="20">
        <f>SUBTOTAL(9,I96:I96)</f>
        <v>4152186026</v>
      </c>
      <c r="J97" s="42">
        <f>+I97/H97</f>
        <v>1</v>
      </c>
      <c r="K97" s="20">
        <f>SUBTOTAL(9,K96:K96)</f>
        <v>0</v>
      </c>
      <c r="L97" s="20">
        <f>SUBTOTAL(9,L96:L96)</f>
        <v>0</v>
      </c>
      <c r="M97" s="7" t="str">
        <f>IFERROR((L97/K97),"N.A")</f>
        <v>N.A</v>
      </c>
    </row>
    <row r="98" spans="1:13" s="14" customFormat="1" ht="30" outlineLevel="2" x14ac:dyDescent="0.25">
      <c r="A98" s="34"/>
      <c r="B98" s="44" t="s">
        <v>5835</v>
      </c>
      <c r="C98" s="31" t="s">
        <v>5817</v>
      </c>
      <c r="D98" s="14" t="s">
        <v>2270</v>
      </c>
      <c r="E98" s="14" t="s">
        <v>5029</v>
      </c>
      <c r="F98" s="14" t="s">
        <v>5030</v>
      </c>
      <c r="G98" s="14" t="s">
        <v>5818</v>
      </c>
      <c r="H98" s="20">
        <v>1721</v>
      </c>
      <c r="I98" s="20">
        <v>1721</v>
      </c>
      <c r="J98" s="21">
        <f>IFERROR((I98/H98),0)</f>
        <v>1</v>
      </c>
      <c r="K98" s="20"/>
      <c r="L98" s="20"/>
      <c r="M98" s="22"/>
    </row>
    <row r="99" spans="1:13" s="14" customFormat="1" ht="30" outlineLevel="2" x14ac:dyDescent="0.25">
      <c r="A99" s="34"/>
      <c r="B99" s="44" t="s">
        <v>5835</v>
      </c>
      <c r="C99" s="31" t="s">
        <v>5817</v>
      </c>
      <c r="D99" s="14" t="s">
        <v>2270</v>
      </c>
      <c r="E99" s="14" t="s">
        <v>5029</v>
      </c>
      <c r="F99" s="14" t="s">
        <v>5030</v>
      </c>
      <c r="G99" s="14" t="s">
        <v>6109</v>
      </c>
      <c r="H99" s="20">
        <v>11597505774</v>
      </c>
      <c r="I99" s="20">
        <v>11597505774</v>
      </c>
      <c r="J99" s="21">
        <f>IFERROR((I99/H99),0)</f>
        <v>1</v>
      </c>
      <c r="K99" s="20"/>
      <c r="L99" s="20"/>
      <c r="M99" s="22"/>
    </row>
    <row r="100" spans="1:13" s="14" customFormat="1" ht="30" outlineLevel="2" x14ac:dyDescent="0.25">
      <c r="A100" s="34"/>
      <c r="B100" s="44" t="s">
        <v>5835</v>
      </c>
      <c r="C100" s="31" t="s">
        <v>5817</v>
      </c>
      <c r="D100" s="14" t="s">
        <v>2270</v>
      </c>
      <c r="E100" s="14" t="s">
        <v>5029</v>
      </c>
      <c r="F100" s="14" t="s">
        <v>5030</v>
      </c>
      <c r="G100" s="14" t="s">
        <v>6491</v>
      </c>
      <c r="H100" s="20">
        <v>812220064</v>
      </c>
      <c r="I100" s="20">
        <v>812220064</v>
      </c>
      <c r="J100" s="21">
        <f>IFERROR((I100/H100),0)</f>
        <v>1</v>
      </c>
      <c r="K100" s="20"/>
      <c r="L100" s="20"/>
      <c r="M100" s="22"/>
    </row>
    <row r="101" spans="1:13" s="14" customFormat="1" ht="30" outlineLevel="1" x14ac:dyDescent="0.25">
      <c r="A101" s="34"/>
      <c r="B101" s="46" t="s">
        <v>6523</v>
      </c>
      <c r="C101" s="40" t="str">
        <f>C100</f>
        <v>ASIGNACIÓN PARA LA CIENCIA, TECNOLOGÍA E INNOVACIÓN - CONVOCATORIAS 2021</v>
      </c>
      <c r="D101" s="39" t="str">
        <f>D100</f>
        <v xml:space="preserve">BOYACÁ                                            </v>
      </c>
      <c r="E101" s="39" t="str">
        <f>E100</f>
        <v>15000</v>
      </c>
      <c r="F101" s="39" t="str">
        <f>F100</f>
        <v>BOYACÁ</v>
      </c>
      <c r="G101" s="39" t="s">
        <v>10656</v>
      </c>
      <c r="H101" s="20">
        <f>SUBTOTAL(9,H98:H100)</f>
        <v>12409727559</v>
      </c>
      <c r="I101" s="20">
        <f>SUBTOTAL(9,I98:I100)</f>
        <v>12409727559</v>
      </c>
      <c r="J101" s="42">
        <f>+I101/H101</f>
        <v>1</v>
      </c>
      <c r="K101" s="20">
        <f>SUBTOTAL(9,K98:K100)</f>
        <v>0</v>
      </c>
      <c r="L101" s="20">
        <f>SUBTOTAL(9,L98:L100)</f>
        <v>0</v>
      </c>
      <c r="M101" s="7" t="str">
        <f>IFERROR((L101/K101),"N.A")</f>
        <v>N.A</v>
      </c>
    </row>
    <row r="102" spans="1:13" s="14" customFormat="1" ht="30" outlineLevel="2" x14ac:dyDescent="0.25">
      <c r="A102" s="34"/>
      <c r="B102" s="44" t="s">
        <v>5836</v>
      </c>
      <c r="C102" s="31" t="s">
        <v>5817</v>
      </c>
      <c r="D102" s="14" t="s">
        <v>2621</v>
      </c>
      <c r="E102" s="14" t="s">
        <v>5032</v>
      </c>
      <c r="F102" s="14" t="s">
        <v>2621</v>
      </c>
      <c r="G102" s="14" t="s">
        <v>5818</v>
      </c>
      <c r="H102" s="20">
        <v>25051800</v>
      </c>
      <c r="I102" s="20">
        <v>25051800</v>
      </c>
      <c r="J102" s="21">
        <f>IFERROR((I102/H102),0)</f>
        <v>1</v>
      </c>
      <c r="K102" s="20"/>
      <c r="L102" s="20"/>
      <c r="M102" s="22"/>
    </row>
    <row r="103" spans="1:13" s="14" customFormat="1" ht="30" outlineLevel="2" x14ac:dyDescent="0.25">
      <c r="A103" s="34"/>
      <c r="B103" s="44" t="s">
        <v>5836</v>
      </c>
      <c r="C103" s="31" t="s">
        <v>5817</v>
      </c>
      <c r="D103" s="14" t="s">
        <v>2621</v>
      </c>
      <c r="E103" s="14" t="s">
        <v>5032</v>
      </c>
      <c r="F103" s="14" t="s">
        <v>2621</v>
      </c>
      <c r="G103" s="14" t="s">
        <v>6109</v>
      </c>
      <c r="H103" s="20">
        <v>25796195223</v>
      </c>
      <c r="I103" s="20">
        <v>25796195223</v>
      </c>
      <c r="J103" s="21">
        <f>IFERROR((I103/H103),0)</f>
        <v>1</v>
      </c>
      <c r="K103" s="20"/>
      <c r="L103" s="20"/>
      <c r="M103" s="22"/>
    </row>
    <row r="104" spans="1:13" s="14" customFormat="1" ht="30" outlineLevel="2" x14ac:dyDescent="0.25">
      <c r="A104" s="34"/>
      <c r="B104" s="44" t="s">
        <v>5836</v>
      </c>
      <c r="C104" s="31" t="s">
        <v>5817</v>
      </c>
      <c r="D104" s="14" t="s">
        <v>2621</v>
      </c>
      <c r="E104" s="14" t="s">
        <v>5032</v>
      </c>
      <c r="F104" s="14" t="s">
        <v>2621</v>
      </c>
      <c r="G104" s="14" t="s">
        <v>6491</v>
      </c>
      <c r="H104" s="20">
        <v>65505436</v>
      </c>
      <c r="I104" s="20">
        <v>65505436</v>
      </c>
      <c r="J104" s="21">
        <f>IFERROR((I104/H104),0)</f>
        <v>1</v>
      </c>
      <c r="K104" s="20"/>
      <c r="L104" s="20"/>
      <c r="M104" s="22"/>
    </row>
    <row r="105" spans="1:13" s="14" customFormat="1" ht="30" outlineLevel="1" x14ac:dyDescent="0.25">
      <c r="A105" s="34"/>
      <c r="B105" s="46" t="s">
        <v>6524</v>
      </c>
      <c r="C105" s="40" t="str">
        <f>C104</f>
        <v>ASIGNACIÓN PARA LA CIENCIA, TECNOLOGÍA E INNOVACIÓN - CONVOCATORIAS 2021</v>
      </c>
      <c r="D105" s="39" t="str">
        <f>D104</f>
        <v>BOLÍVAR</v>
      </c>
      <c r="E105" s="39" t="str">
        <f>E104</f>
        <v>13000</v>
      </c>
      <c r="F105" s="39" t="str">
        <f>F104</f>
        <v>BOLÍVAR</v>
      </c>
      <c r="G105" s="39" t="s">
        <v>10656</v>
      </c>
      <c r="H105" s="20">
        <f>SUBTOTAL(9,H102:H104)</f>
        <v>25886752459</v>
      </c>
      <c r="I105" s="20">
        <f>SUBTOTAL(9,I102:I104)</f>
        <v>25886752459</v>
      </c>
      <c r="J105" s="42">
        <f>+I105/H105</f>
        <v>1</v>
      </c>
      <c r="K105" s="20">
        <f>SUBTOTAL(9,K102:K104)</f>
        <v>0</v>
      </c>
      <c r="L105" s="20">
        <f>SUBTOTAL(9,L102:L104)</f>
        <v>0</v>
      </c>
      <c r="M105" s="7" t="str">
        <f>IFERROR((L105/K105),"N.A")</f>
        <v>N.A</v>
      </c>
    </row>
    <row r="106" spans="1:13" s="14" customFormat="1" ht="30" outlineLevel="2" x14ac:dyDescent="0.25">
      <c r="A106" s="34"/>
      <c r="B106" s="44" t="s">
        <v>5837</v>
      </c>
      <c r="C106" s="31" t="s">
        <v>5817</v>
      </c>
      <c r="D106" s="14" t="s">
        <v>4817</v>
      </c>
      <c r="E106" s="14" t="s">
        <v>5838</v>
      </c>
      <c r="F106" s="14" t="s">
        <v>5034</v>
      </c>
      <c r="G106" s="14" t="s">
        <v>5818</v>
      </c>
      <c r="H106" s="20">
        <v>922769412</v>
      </c>
      <c r="I106" s="20">
        <v>922769412</v>
      </c>
      <c r="J106" s="21">
        <f>IFERROR((I106/H106),0)</f>
        <v>1</v>
      </c>
      <c r="K106" s="20"/>
      <c r="L106" s="20"/>
      <c r="M106" s="22"/>
    </row>
    <row r="107" spans="1:13" s="14" customFormat="1" ht="30" outlineLevel="2" x14ac:dyDescent="0.25">
      <c r="A107" s="34"/>
      <c r="B107" s="44" t="s">
        <v>5837</v>
      </c>
      <c r="C107" s="31" t="s">
        <v>5817</v>
      </c>
      <c r="D107" s="14" t="s">
        <v>4817</v>
      </c>
      <c r="E107" s="14" t="s">
        <v>5838</v>
      </c>
      <c r="F107" s="14" t="s">
        <v>5034</v>
      </c>
      <c r="G107" s="14" t="s">
        <v>6109</v>
      </c>
      <c r="H107" s="20">
        <v>12722885287</v>
      </c>
      <c r="I107" s="20">
        <v>12722885287</v>
      </c>
      <c r="J107" s="21">
        <f>IFERROR((I107/H107),0)</f>
        <v>1</v>
      </c>
      <c r="K107" s="20"/>
      <c r="L107" s="20"/>
      <c r="M107" s="22"/>
    </row>
    <row r="108" spans="1:13" s="14" customFormat="1" ht="30" outlineLevel="2" x14ac:dyDescent="0.25">
      <c r="A108" s="34"/>
      <c r="B108" s="44" t="s">
        <v>5837</v>
      </c>
      <c r="C108" s="31" t="s">
        <v>5817</v>
      </c>
      <c r="D108" s="14" t="s">
        <v>4817</v>
      </c>
      <c r="E108" s="14" t="s">
        <v>5838</v>
      </c>
      <c r="F108" s="14" t="s">
        <v>5034</v>
      </c>
      <c r="G108" s="14" t="s">
        <v>6491</v>
      </c>
      <c r="H108" s="20">
        <v>27264671</v>
      </c>
      <c r="I108" s="20">
        <v>27264671</v>
      </c>
      <c r="J108" s="21">
        <f>IFERROR((I108/H108),0)</f>
        <v>1</v>
      </c>
      <c r="K108" s="20"/>
      <c r="L108" s="20"/>
      <c r="M108" s="22"/>
    </row>
    <row r="109" spans="1:13" s="14" customFormat="1" ht="30" outlineLevel="1" x14ac:dyDescent="0.25">
      <c r="A109" s="34"/>
      <c r="B109" s="46" t="s">
        <v>6525</v>
      </c>
      <c r="C109" s="40" t="str">
        <f>C108</f>
        <v>ASIGNACIÓN PARA LA CIENCIA, TECNOLOGÍA E INNOVACIÓN - CONVOCATORIAS 2021</v>
      </c>
      <c r="D109" s="39" t="str">
        <f>D108</f>
        <v xml:space="preserve">BOGOTÁ D.C.                                       </v>
      </c>
      <c r="E109" s="39" t="str">
        <f>E108</f>
        <v>11000</v>
      </c>
      <c r="F109" s="39" t="str">
        <f>F108</f>
        <v>BOGOTÁ, D.C.</v>
      </c>
      <c r="G109" s="39" t="s">
        <v>10656</v>
      </c>
      <c r="H109" s="20">
        <f>SUBTOTAL(9,H106:H108)</f>
        <v>13672919370</v>
      </c>
      <c r="I109" s="20">
        <f>SUBTOTAL(9,I106:I108)</f>
        <v>13672919370</v>
      </c>
      <c r="J109" s="42">
        <f>+I109/H109</f>
        <v>1</v>
      </c>
      <c r="K109" s="20">
        <f>SUBTOTAL(9,K106:K108)</f>
        <v>0</v>
      </c>
      <c r="L109" s="20">
        <f>SUBTOTAL(9,L106:L108)</f>
        <v>0</v>
      </c>
      <c r="M109" s="7" t="str">
        <f>IFERROR((L109/K109),"N.A")</f>
        <v>N.A</v>
      </c>
    </row>
    <row r="110" spans="1:13" s="14" customFormat="1" ht="30" outlineLevel="2" x14ac:dyDescent="0.25">
      <c r="A110" s="34"/>
      <c r="B110" s="44" t="s">
        <v>5839</v>
      </c>
      <c r="C110" s="31" t="s">
        <v>5817</v>
      </c>
      <c r="D110" s="14" t="s">
        <v>2750</v>
      </c>
      <c r="E110" s="14" t="s">
        <v>5036</v>
      </c>
      <c r="F110" s="14" t="s">
        <v>5037</v>
      </c>
      <c r="G110" s="14" t="s">
        <v>5818</v>
      </c>
      <c r="H110" s="20">
        <v>468919870</v>
      </c>
      <c r="I110" s="20">
        <v>468919870</v>
      </c>
      <c r="J110" s="21">
        <f>IFERROR((I110/H110),0)</f>
        <v>1</v>
      </c>
      <c r="K110" s="20"/>
      <c r="L110" s="20"/>
      <c r="M110" s="22"/>
    </row>
    <row r="111" spans="1:13" s="14" customFormat="1" ht="30" outlineLevel="2" x14ac:dyDescent="0.25">
      <c r="A111" s="34"/>
      <c r="B111" s="44" t="s">
        <v>5839</v>
      </c>
      <c r="C111" s="31" t="s">
        <v>5817</v>
      </c>
      <c r="D111" s="14" t="s">
        <v>2750</v>
      </c>
      <c r="E111" s="14" t="s">
        <v>5036</v>
      </c>
      <c r="F111" s="14" t="s">
        <v>5037</v>
      </c>
      <c r="G111" s="14" t="s">
        <v>6109</v>
      </c>
      <c r="H111" s="20">
        <v>12749673243</v>
      </c>
      <c r="I111" s="20">
        <v>12749673243</v>
      </c>
      <c r="J111" s="21">
        <f>IFERROR((I111/H111),0)</f>
        <v>1</v>
      </c>
      <c r="K111" s="20"/>
      <c r="L111" s="20"/>
      <c r="M111" s="22"/>
    </row>
    <row r="112" spans="1:13" s="14" customFormat="1" ht="30" outlineLevel="2" x14ac:dyDescent="0.25">
      <c r="A112" s="34"/>
      <c r="B112" s="44" t="s">
        <v>5839</v>
      </c>
      <c r="C112" s="31" t="s">
        <v>5817</v>
      </c>
      <c r="D112" s="14" t="s">
        <v>2750</v>
      </c>
      <c r="E112" s="14" t="s">
        <v>5036</v>
      </c>
      <c r="F112" s="14" t="s">
        <v>5037</v>
      </c>
      <c r="G112" s="14" t="s">
        <v>6491</v>
      </c>
      <c r="H112" s="20">
        <v>320854012</v>
      </c>
      <c r="I112" s="20">
        <v>320854012</v>
      </c>
      <c r="J112" s="21">
        <f>IFERROR((I112/H112),0)</f>
        <v>1</v>
      </c>
      <c r="K112" s="20"/>
      <c r="L112" s="20"/>
      <c r="M112" s="22"/>
    </row>
    <row r="113" spans="1:13" s="14" customFormat="1" ht="30" outlineLevel="1" x14ac:dyDescent="0.25">
      <c r="A113" s="34"/>
      <c r="B113" s="46" t="s">
        <v>6526</v>
      </c>
      <c r="C113" s="40" t="str">
        <f>C112</f>
        <v>ASIGNACIÓN PARA LA CIENCIA, TECNOLOGÍA E INNOVACIÓN - CONVOCATORIAS 2021</v>
      </c>
      <c r="D113" s="39" t="str">
        <f>D112</f>
        <v xml:space="preserve">ATLÁNTICO                                         </v>
      </c>
      <c r="E113" s="39" t="str">
        <f>E112</f>
        <v>08000</v>
      </c>
      <c r="F113" s="39" t="str">
        <f>F112</f>
        <v>ATLÁNTICO</v>
      </c>
      <c r="G113" s="39" t="s">
        <v>10656</v>
      </c>
      <c r="H113" s="20">
        <f>SUBTOTAL(9,H110:H112)</f>
        <v>13539447125</v>
      </c>
      <c r="I113" s="20">
        <f>SUBTOTAL(9,I110:I112)</f>
        <v>13539447125</v>
      </c>
      <c r="J113" s="42">
        <f>+I113/H113</f>
        <v>1</v>
      </c>
      <c r="K113" s="20">
        <f>SUBTOTAL(9,K110:K112)</f>
        <v>0</v>
      </c>
      <c r="L113" s="20">
        <f>SUBTOTAL(9,L110:L112)</f>
        <v>0</v>
      </c>
      <c r="M113" s="7" t="str">
        <f>IFERROR((L113/K113),"N.A")</f>
        <v>N.A</v>
      </c>
    </row>
    <row r="114" spans="1:13" s="14" customFormat="1" ht="30" outlineLevel="2" x14ac:dyDescent="0.25">
      <c r="A114" s="34"/>
      <c r="B114" s="44" t="s">
        <v>5840</v>
      </c>
      <c r="C114" s="31" t="s">
        <v>5817</v>
      </c>
      <c r="D114" s="14" t="s">
        <v>2807</v>
      </c>
      <c r="E114" s="14" t="s">
        <v>5039</v>
      </c>
      <c r="F114" s="14" t="s">
        <v>5040</v>
      </c>
      <c r="G114" s="14" t="s">
        <v>5818</v>
      </c>
      <c r="H114" s="20">
        <v>180058554</v>
      </c>
      <c r="I114" s="20">
        <v>180058554</v>
      </c>
      <c r="J114" s="21">
        <f>IFERROR((I114/H114),0)</f>
        <v>1</v>
      </c>
      <c r="K114" s="20"/>
      <c r="L114" s="20"/>
      <c r="M114" s="22"/>
    </row>
    <row r="115" spans="1:13" s="14" customFormat="1" ht="30" outlineLevel="2" x14ac:dyDescent="0.25">
      <c r="A115" s="34"/>
      <c r="B115" s="44" t="s">
        <v>5840</v>
      </c>
      <c r="C115" s="31" t="s">
        <v>5817</v>
      </c>
      <c r="D115" s="14" t="s">
        <v>2807</v>
      </c>
      <c r="E115" s="14" t="s">
        <v>5039</v>
      </c>
      <c r="F115" s="14" t="s">
        <v>5040</v>
      </c>
      <c r="G115" s="14" t="s">
        <v>6109</v>
      </c>
      <c r="H115" s="20">
        <v>25363749173</v>
      </c>
      <c r="I115" s="20">
        <v>25363749173</v>
      </c>
      <c r="J115" s="21">
        <f>IFERROR((I115/H115),0)</f>
        <v>1</v>
      </c>
      <c r="K115" s="20"/>
      <c r="L115" s="20"/>
      <c r="M115" s="22"/>
    </row>
    <row r="116" spans="1:13" s="14" customFormat="1" ht="30" outlineLevel="2" x14ac:dyDescent="0.25">
      <c r="A116" s="34"/>
      <c r="B116" s="44" t="s">
        <v>5840</v>
      </c>
      <c r="C116" s="31" t="s">
        <v>5817</v>
      </c>
      <c r="D116" s="14" t="s">
        <v>2807</v>
      </c>
      <c r="E116" s="14" t="s">
        <v>5039</v>
      </c>
      <c r="F116" s="14" t="s">
        <v>5040</v>
      </c>
      <c r="G116" s="14" t="s">
        <v>6491</v>
      </c>
      <c r="H116" s="20">
        <v>40177849</v>
      </c>
      <c r="I116" s="20">
        <v>40177849</v>
      </c>
      <c r="J116" s="21">
        <f>IFERROR((I116/H116),0)</f>
        <v>1</v>
      </c>
      <c r="K116" s="20"/>
      <c r="L116" s="20"/>
      <c r="M116" s="22"/>
    </row>
    <row r="117" spans="1:13" s="14" customFormat="1" ht="30" outlineLevel="1" x14ac:dyDescent="0.25">
      <c r="A117" s="34"/>
      <c r="B117" s="46" t="s">
        <v>6527</v>
      </c>
      <c r="C117" s="40" t="str">
        <f>C116</f>
        <v>ASIGNACIÓN PARA LA CIENCIA, TECNOLOGÍA E INNOVACIÓN - CONVOCATORIAS 2021</v>
      </c>
      <c r="D117" s="39" t="str">
        <f>D116</f>
        <v xml:space="preserve">ANTIOQUIA                                         </v>
      </c>
      <c r="E117" s="39" t="str">
        <f>E116</f>
        <v>05000</v>
      </c>
      <c r="F117" s="39" t="str">
        <f>F116</f>
        <v>ANTIOQUIA</v>
      </c>
      <c r="G117" s="39" t="s">
        <v>10656</v>
      </c>
      <c r="H117" s="20">
        <f>SUBTOTAL(9,H114:H116)</f>
        <v>25583985576</v>
      </c>
      <c r="I117" s="20">
        <f>SUBTOTAL(9,I114:I116)</f>
        <v>25583985576</v>
      </c>
      <c r="J117" s="42">
        <f>+I117/H117</f>
        <v>1</v>
      </c>
      <c r="K117" s="20">
        <f>SUBTOTAL(9,K114:K116)</f>
        <v>0</v>
      </c>
      <c r="L117" s="20">
        <f>SUBTOTAL(9,L114:L116)</f>
        <v>0</v>
      </c>
      <c r="M117" s="7" t="str">
        <f>IFERROR((L117/K117),"N.A")</f>
        <v>N.A</v>
      </c>
    </row>
    <row r="118" spans="1:13" s="14" customFormat="1" ht="30" outlineLevel="2" x14ac:dyDescent="0.25">
      <c r="A118" s="34"/>
      <c r="B118" s="44" t="s">
        <v>13</v>
      </c>
      <c r="C118" s="31" t="s">
        <v>14</v>
      </c>
      <c r="D118" s="14" t="s">
        <v>15</v>
      </c>
      <c r="E118" s="14" t="s">
        <v>15</v>
      </c>
      <c r="F118" s="14" t="s">
        <v>15</v>
      </c>
      <c r="G118" s="14" t="s">
        <v>16</v>
      </c>
      <c r="H118" s="15">
        <v>2042892994235</v>
      </c>
      <c r="I118" s="15">
        <v>1296707616152.6401</v>
      </c>
      <c r="J118" s="16">
        <f>IFERROR((I118/H118),0)</f>
        <v>0.63474084047080348</v>
      </c>
      <c r="K118" s="15">
        <v>1509586597523.9353</v>
      </c>
      <c r="L118" s="15">
        <v>1296707616152.6401</v>
      </c>
      <c r="M118" s="17">
        <f>L118/K118</f>
        <v>0.85898193470949924</v>
      </c>
    </row>
    <row r="119" spans="1:13" s="14" customFormat="1" ht="30" outlineLevel="1" x14ac:dyDescent="0.25">
      <c r="A119" s="34"/>
      <c r="B119" s="46" t="s">
        <v>6528</v>
      </c>
      <c r="C119" s="40" t="str">
        <f>C118</f>
        <v>ASIGNACIÓN PARA LA CIENCIA, TECNOLOGÍA E INNOVACIÓN - CONVOCATORIAS</v>
      </c>
      <c r="D119" s="39" t="str">
        <f>D118</f>
        <v>N/A</v>
      </c>
      <c r="E119" s="39" t="str">
        <f>E118</f>
        <v>N/A</v>
      </c>
      <c r="F119" s="39" t="str">
        <f>F118</f>
        <v>N/A</v>
      </c>
      <c r="G119" s="39" t="s">
        <v>10656</v>
      </c>
      <c r="H119" s="15">
        <f>SUBTOTAL(9,H118:H118)</f>
        <v>2042892994235</v>
      </c>
      <c r="I119" s="15">
        <f>SUBTOTAL(9,I118:I118)</f>
        <v>1296707616152.6401</v>
      </c>
      <c r="J119" s="42">
        <f>+I119/H119</f>
        <v>0.63474084047080348</v>
      </c>
      <c r="K119" s="15">
        <f>SUBTOTAL(9,K118:K118)</f>
        <v>1509586597523.9353</v>
      </c>
      <c r="L119" s="15">
        <f>SUBTOTAL(9,L118:L118)</f>
        <v>1296707616152.6401</v>
      </c>
      <c r="M119" s="7">
        <f>IFERROR((L119/K119),"N.A")</f>
        <v>0.85898193470949924</v>
      </c>
    </row>
    <row r="120" spans="1:13" s="14" customFormat="1" ht="30" outlineLevel="2" x14ac:dyDescent="0.25">
      <c r="A120" s="34"/>
      <c r="B120" s="44" t="s">
        <v>5841</v>
      </c>
      <c r="C120" s="31" t="s">
        <v>14</v>
      </c>
      <c r="D120" s="14" t="s">
        <v>15</v>
      </c>
      <c r="E120" s="14" t="s">
        <v>15</v>
      </c>
      <c r="F120" s="14" t="s">
        <v>15</v>
      </c>
      <c r="G120" s="14" t="s">
        <v>5818</v>
      </c>
      <c r="H120" s="20">
        <v>6000000</v>
      </c>
      <c r="I120" s="20">
        <v>6000000</v>
      </c>
      <c r="J120" s="21">
        <f>IFERROR((I120/H120),0)</f>
        <v>1</v>
      </c>
      <c r="K120" s="20"/>
      <c r="L120" s="20"/>
      <c r="M120" s="22"/>
    </row>
    <row r="121" spans="1:13" s="14" customFormat="1" ht="30" outlineLevel="2" x14ac:dyDescent="0.25">
      <c r="A121" s="34"/>
      <c r="B121" s="44" t="s">
        <v>5841</v>
      </c>
      <c r="C121" s="31" t="s">
        <v>14</v>
      </c>
      <c r="D121" s="14" t="s">
        <v>15</v>
      </c>
      <c r="E121" s="14" t="s">
        <v>15</v>
      </c>
      <c r="F121" s="14" t="s">
        <v>15</v>
      </c>
      <c r="G121" s="14" t="s">
        <v>6109</v>
      </c>
      <c r="H121" s="20">
        <v>2801627213214</v>
      </c>
      <c r="I121" s="20">
        <v>2801627213214</v>
      </c>
      <c r="J121" s="21">
        <f>IFERROR((I121/H121),0)</f>
        <v>1</v>
      </c>
      <c r="K121" s="20"/>
      <c r="L121" s="20"/>
      <c r="M121" s="22"/>
    </row>
    <row r="122" spans="1:13" s="14" customFormat="1" ht="30" outlineLevel="2" x14ac:dyDescent="0.25">
      <c r="A122" s="34"/>
      <c r="B122" s="44" t="s">
        <v>5841</v>
      </c>
      <c r="C122" s="31" t="s">
        <v>14</v>
      </c>
      <c r="D122" s="14" t="s">
        <v>15</v>
      </c>
      <c r="E122" s="14" t="s">
        <v>15</v>
      </c>
      <c r="F122" s="14" t="s">
        <v>15</v>
      </c>
      <c r="G122" s="14" t="s">
        <v>6481</v>
      </c>
      <c r="H122" s="20">
        <v>12635028</v>
      </c>
      <c r="I122" s="20">
        <v>12635028</v>
      </c>
      <c r="J122" s="21">
        <f>IFERROR((I122/H122),0)</f>
        <v>1</v>
      </c>
      <c r="K122" s="20"/>
      <c r="L122" s="20"/>
      <c r="M122" s="22"/>
    </row>
    <row r="123" spans="1:13" s="14" customFormat="1" ht="30" outlineLevel="2" x14ac:dyDescent="0.25">
      <c r="A123" s="34"/>
      <c r="B123" s="44" t="s">
        <v>5841</v>
      </c>
      <c r="C123" s="31" t="s">
        <v>14</v>
      </c>
      <c r="D123" s="14" t="s">
        <v>15</v>
      </c>
      <c r="E123" s="14" t="s">
        <v>15</v>
      </c>
      <c r="F123" s="14" t="s">
        <v>15</v>
      </c>
      <c r="G123" s="14" t="s">
        <v>6491</v>
      </c>
      <c r="H123" s="20">
        <v>67311568</v>
      </c>
      <c r="I123" s="20">
        <v>67311568</v>
      </c>
      <c r="J123" s="21">
        <f>IFERROR((I123/H123),0)</f>
        <v>1</v>
      </c>
      <c r="K123" s="20"/>
      <c r="L123" s="20"/>
      <c r="M123" s="22"/>
    </row>
    <row r="124" spans="1:13" s="14" customFormat="1" ht="30" outlineLevel="2" x14ac:dyDescent="0.25">
      <c r="A124" s="34"/>
      <c r="B124" s="44" t="s">
        <v>5841</v>
      </c>
      <c r="C124" s="31" t="s">
        <v>14</v>
      </c>
      <c r="D124" s="14" t="s">
        <v>15</v>
      </c>
      <c r="E124" s="14" t="s">
        <v>15</v>
      </c>
      <c r="F124" s="14" t="s">
        <v>15</v>
      </c>
      <c r="G124" s="14" t="s">
        <v>6493</v>
      </c>
      <c r="H124" s="20">
        <v>-408578598847</v>
      </c>
      <c r="I124" s="20"/>
      <c r="J124" s="21">
        <f>IFERROR((I124/H124),0)</f>
        <v>0</v>
      </c>
      <c r="K124" s="20"/>
      <c r="L124" s="20"/>
      <c r="M124" s="22"/>
    </row>
    <row r="125" spans="1:13" s="14" customFormat="1" ht="30" outlineLevel="1" x14ac:dyDescent="0.25">
      <c r="A125" s="34"/>
      <c r="B125" s="46" t="s">
        <v>6529</v>
      </c>
      <c r="C125" s="40" t="str">
        <f>C124</f>
        <v>ASIGNACIÓN PARA LA CIENCIA, TECNOLOGÍA E INNOVACIÓN - CONVOCATORIAS</v>
      </c>
      <c r="D125" s="39" t="str">
        <f>D124</f>
        <v>N/A</v>
      </c>
      <c r="E125" s="39" t="str">
        <f>E124</f>
        <v>N/A</v>
      </c>
      <c r="F125" s="39" t="str">
        <f>F124</f>
        <v>N/A</v>
      </c>
      <c r="G125" s="39" t="s">
        <v>10656</v>
      </c>
      <c r="H125" s="20">
        <f>SUBTOTAL(9,H120:H124)</f>
        <v>2393134560963</v>
      </c>
      <c r="I125" s="20">
        <f>SUBTOTAL(9,I120:I124)</f>
        <v>2801713159810</v>
      </c>
      <c r="J125" s="42">
        <f>+I125/H125</f>
        <v>1.1707294715106147</v>
      </c>
      <c r="K125" s="20">
        <f>SUBTOTAL(9,K120:K124)</f>
        <v>0</v>
      </c>
      <c r="L125" s="20">
        <f>SUBTOTAL(9,L120:L124)</f>
        <v>0</v>
      </c>
      <c r="M125" s="7" t="str">
        <f>IFERROR((L125/K125),"N.A")</f>
        <v>N.A</v>
      </c>
    </row>
    <row r="126" spans="1:13" s="14" customFormat="1" ht="45" outlineLevel="2" x14ac:dyDescent="0.25">
      <c r="A126" s="34"/>
      <c r="B126" s="44" t="s">
        <v>6120</v>
      </c>
      <c r="C126" s="31" t="s">
        <v>5843</v>
      </c>
      <c r="D126" s="14" t="s">
        <v>58</v>
      </c>
      <c r="E126" s="14" t="s">
        <v>4946</v>
      </c>
      <c r="F126" s="14" t="s">
        <v>4947</v>
      </c>
      <c r="G126" s="14" t="s">
        <v>6109</v>
      </c>
      <c r="H126" s="20">
        <v>3752613082</v>
      </c>
      <c r="I126" s="20">
        <v>3752613082</v>
      </c>
      <c r="J126" s="21">
        <f>IFERROR((I126/H126),0)</f>
        <v>1</v>
      </c>
      <c r="K126" s="20"/>
      <c r="L126" s="20"/>
      <c r="M126" s="22"/>
    </row>
    <row r="127" spans="1:13" s="14" customFormat="1" ht="45" outlineLevel="1" x14ac:dyDescent="0.25">
      <c r="A127" s="34"/>
      <c r="B127" s="46" t="s">
        <v>6530</v>
      </c>
      <c r="C127" s="40" t="str">
        <f>C126</f>
        <v>ASIGNACIÓN PARA LA CIENCIA, TECNOLOGÍA E INNOVACIÓN - CONVOCATORIAS 2021 - AMBIENTE Y DESARROLLO SOSTENIBLE</v>
      </c>
      <c r="D127" s="39" t="str">
        <f>D126</f>
        <v xml:space="preserve">VICHADA                                           </v>
      </c>
      <c r="E127" s="39" t="str">
        <f>E126</f>
        <v>99000</v>
      </c>
      <c r="F127" s="39" t="str">
        <f>F126</f>
        <v>VICHADA</v>
      </c>
      <c r="G127" s="39" t="s">
        <v>10656</v>
      </c>
      <c r="H127" s="20">
        <f>SUBTOTAL(9,H126:H126)</f>
        <v>3752613082</v>
      </c>
      <c r="I127" s="20">
        <f>SUBTOTAL(9,I126:I126)</f>
        <v>3752613082</v>
      </c>
      <c r="J127" s="42">
        <f>+I127/H127</f>
        <v>1</v>
      </c>
      <c r="K127" s="20">
        <f>SUBTOTAL(9,K126:K126)</f>
        <v>0</v>
      </c>
      <c r="L127" s="20">
        <f>SUBTOTAL(9,L126:L126)</f>
        <v>0</v>
      </c>
      <c r="M127" s="7" t="str">
        <f>IFERROR((L127/K127),"N.A")</f>
        <v>N.A</v>
      </c>
    </row>
    <row r="128" spans="1:13" s="14" customFormat="1" ht="45" outlineLevel="2" x14ac:dyDescent="0.25">
      <c r="A128" s="34"/>
      <c r="B128" s="44" t="s">
        <v>6121</v>
      </c>
      <c r="C128" s="31" t="s">
        <v>5843</v>
      </c>
      <c r="D128" s="14" t="s">
        <v>71</v>
      </c>
      <c r="E128" s="14" t="s">
        <v>4949</v>
      </c>
      <c r="F128" s="14" t="s">
        <v>4950</v>
      </c>
      <c r="G128" s="14" t="s">
        <v>6109</v>
      </c>
      <c r="H128" s="20">
        <v>2454638548</v>
      </c>
      <c r="I128" s="20">
        <v>2454638548</v>
      </c>
      <c r="J128" s="21">
        <f>IFERROR((I128/H128),0)</f>
        <v>1</v>
      </c>
      <c r="K128" s="20"/>
      <c r="L128" s="20"/>
      <c r="M128" s="22"/>
    </row>
    <row r="129" spans="1:13" s="14" customFormat="1" ht="45" outlineLevel="1" x14ac:dyDescent="0.25">
      <c r="A129" s="34"/>
      <c r="B129" s="46" t="s">
        <v>6531</v>
      </c>
      <c r="C129" s="40" t="str">
        <f>C128</f>
        <v>ASIGNACIÓN PARA LA CIENCIA, TECNOLOGÍA E INNOVACIÓN - CONVOCATORIAS 2021 - AMBIENTE Y DESARROLLO SOSTENIBLE</v>
      </c>
      <c r="D129" s="39" t="str">
        <f>D128</f>
        <v xml:space="preserve">VAUPÉS                                            </v>
      </c>
      <c r="E129" s="39" t="str">
        <f>E128</f>
        <v>97000</v>
      </c>
      <c r="F129" s="39" t="str">
        <f>F128</f>
        <v>VAUPÉS</v>
      </c>
      <c r="G129" s="39" t="s">
        <v>10656</v>
      </c>
      <c r="H129" s="20">
        <f>SUBTOTAL(9,H128:H128)</f>
        <v>2454638548</v>
      </c>
      <c r="I129" s="20">
        <f>SUBTOTAL(9,I128:I128)</f>
        <v>2454638548</v>
      </c>
      <c r="J129" s="42">
        <f>+I129/H129</f>
        <v>1</v>
      </c>
      <c r="K129" s="20">
        <f>SUBTOTAL(9,K128:K128)</f>
        <v>0</v>
      </c>
      <c r="L129" s="20">
        <f>SUBTOTAL(9,L128:L128)</f>
        <v>0</v>
      </c>
      <c r="M129" s="7" t="str">
        <f>IFERROR((L129/K129),"N.A")</f>
        <v>N.A</v>
      </c>
    </row>
    <row r="130" spans="1:13" s="14" customFormat="1" ht="45" outlineLevel="2" x14ac:dyDescent="0.25">
      <c r="A130" s="34"/>
      <c r="B130" s="44" t="s">
        <v>6122</v>
      </c>
      <c r="C130" s="31" t="s">
        <v>5843</v>
      </c>
      <c r="D130" s="14" t="s">
        <v>81</v>
      </c>
      <c r="E130" s="14" t="s">
        <v>4952</v>
      </c>
      <c r="F130" s="14" t="s">
        <v>4953</v>
      </c>
      <c r="G130" s="14" t="s">
        <v>6109</v>
      </c>
      <c r="H130" s="20">
        <v>2045031202</v>
      </c>
      <c r="I130" s="20">
        <v>2045031202</v>
      </c>
      <c r="J130" s="21">
        <f>IFERROR((I130/H130),0)</f>
        <v>1</v>
      </c>
      <c r="K130" s="20"/>
      <c r="L130" s="20"/>
      <c r="M130" s="22"/>
    </row>
    <row r="131" spans="1:13" s="14" customFormat="1" ht="45" outlineLevel="1" x14ac:dyDescent="0.25">
      <c r="A131" s="34"/>
      <c r="B131" s="46" t="s">
        <v>6532</v>
      </c>
      <c r="C131" s="40" t="str">
        <f>C130</f>
        <v>ASIGNACIÓN PARA LA CIENCIA, TECNOLOGÍA E INNOVACIÓN - CONVOCATORIAS 2021 - AMBIENTE Y DESARROLLO SOSTENIBLE</v>
      </c>
      <c r="D131" s="39" t="str">
        <f>D130</f>
        <v xml:space="preserve">GUAVIARE                                          </v>
      </c>
      <c r="E131" s="39" t="str">
        <f>E130</f>
        <v>95000</v>
      </c>
      <c r="F131" s="39" t="str">
        <f>F130</f>
        <v>GUAVIARE</v>
      </c>
      <c r="G131" s="39" t="s">
        <v>10656</v>
      </c>
      <c r="H131" s="20">
        <f>SUBTOTAL(9,H130:H130)</f>
        <v>2045031202</v>
      </c>
      <c r="I131" s="20">
        <f>SUBTOTAL(9,I130:I130)</f>
        <v>2045031202</v>
      </c>
      <c r="J131" s="42">
        <f>+I131/H131</f>
        <v>1</v>
      </c>
      <c r="K131" s="20">
        <f>SUBTOTAL(9,K130:K130)</f>
        <v>0</v>
      </c>
      <c r="L131" s="20">
        <f>SUBTOTAL(9,L130:L130)</f>
        <v>0</v>
      </c>
      <c r="M131" s="7" t="str">
        <f>IFERROR((L131/K131),"N.A")</f>
        <v>N.A</v>
      </c>
    </row>
    <row r="132" spans="1:13" s="14" customFormat="1" ht="45" outlineLevel="2" x14ac:dyDescent="0.25">
      <c r="A132" s="34"/>
      <c r="B132" s="44" t="s">
        <v>6123</v>
      </c>
      <c r="C132" s="31" t="s">
        <v>5843</v>
      </c>
      <c r="D132" s="14" t="s">
        <v>94</v>
      </c>
      <c r="E132" s="14" t="s">
        <v>4955</v>
      </c>
      <c r="F132" s="14" t="s">
        <v>4956</v>
      </c>
      <c r="G132" s="14" t="s">
        <v>6109</v>
      </c>
      <c r="H132" s="20">
        <v>2292652440</v>
      </c>
      <c r="I132" s="20">
        <v>2292652440</v>
      </c>
      <c r="J132" s="21">
        <f>IFERROR((I132/H132),0)</f>
        <v>1</v>
      </c>
      <c r="K132" s="20"/>
      <c r="L132" s="20"/>
      <c r="M132" s="22"/>
    </row>
    <row r="133" spans="1:13" s="14" customFormat="1" ht="45" outlineLevel="1" x14ac:dyDescent="0.25">
      <c r="A133" s="34"/>
      <c r="B133" s="46" t="s">
        <v>6533</v>
      </c>
      <c r="C133" s="40" t="str">
        <f>C132</f>
        <v>ASIGNACIÓN PARA LA CIENCIA, TECNOLOGÍA E INNOVACIÓN - CONVOCATORIAS 2021 - AMBIENTE Y DESARROLLO SOSTENIBLE</v>
      </c>
      <c r="D133" s="39" t="str">
        <f>D132</f>
        <v xml:space="preserve">GUAINÍA                                           </v>
      </c>
      <c r="E133" s="39" t="str">
        <f>E132</f>
        <v>94000</v>
      </c>
      <c r="F133" s="39" t="str">
        <f>F132</f>
        <v>GUAINÍA</v>
      </c>
      <c r="G133" s="39" t="s">
        <v>10656</v>
      </c>
      <c r="H133" s="20">
        <f>SUBTOTAL(9,H132:H132)</f>
        <v>2292652440</v>
      </c>
      <c r="I133" s="20">
        <f>SUBTOTAL(9,I132:I132)</f>
        <v>2292652440</v>
      </c>
      <c r="J133" s="42">
        <f>+I133/H133</f>
        <v>1</v>
      </c>
      <c r="K133" s="20">
        <f>SUBTOTAL(9,K132:K132)</f>
        <v>0</v>
      </c>
      <c r="L133" s="20">
        <f>SUBTOTAL(9,L132:L132)</f>
        <v>0</v>
      </c>
      <c r="M133" s="7" t="str">
        <f>IFERROR((L133/K133),"N.A")</f>
        <v>N.A</v>
      </c>
    </row>
    <row r="134" spans="1:13" s="14" customFormat="1" ht="45" outlineLevel="2" x14ac:dyDescent="0.25">
      <c r="A134" s="34"/>
      <c r="B134" s="44" t="s">
        <v>6124</v>
      </c>
      <c r="C134" s="31" t="s">
        <v>5843</v>
      </c>
      <c r="D134" s="14" t="s">
        <v>101</v>
      </c>
      <c r="E134" s="14" t="s">
        <v>4958</v>
      </c>
      <c r="F134" s="14" t="s">
        <v>4959</v>
      </c>
      <c r="G134" s="14" t="s">
        <v>6109</v>
      </c>
      <c r="H134" s="20">
        <v>1060583896</v>
      </c>
      <c r="I134" s="20">
        <v>1060583896</v>
      </c>
      <c r="J134" s="21">
        <f>IFERROR((I134/H134),0)</f>
        <v>1</v>
      </c>
      <c r="K134" s="20"/>
      <c r="L134" s="20"/>
      <c r="M134" s="22"/>
    </row>
    <row r="135" spans="1:13" s="14" customFormat="1" ht="45" outlineLevel="1" x14ac:dyDescent="0.25">
      <c r="A135" s="34"/>
      <c r="B135" s="46" t="s">
        <v>6534</v>
      </c>
      <c r="C135" s="40" t="str">
        <f>C134</f>
        <v>ASIGNACIÓN PARA LA CIENCIA, TECNOLOGÍA E INNOVACIÓN - CONVOCATORIAS 2021 - AMBIENTE Y DESARROLLO SOSTENIBLE</v>
      </c>
      <c r="D135" s="39" t="str">
        <f>D134</f>
        <v xml:space="preserve">AMAZONAS                                          </v>
      </c>
      <c r="E135" s="39" t="str">
        <f>E134</f>
        <v>91000</v>
      </c>
      <c r="F135" s="39" t="str">
        <f>F134</f>
        <v xml:space="preserve">AMAZONAS                                  </v>
      </c>
      <c r="G135" s="39" t="s">
        <v>10656</v>
      </c>
      <c r="H135" s="20">
        <f>SUBTOTAL(9,H134:H134)</f>
        <v>1060583896</v>
      </c>
      <c r="I135" s="20">
        <f>SUBTOTAL(9,I134:I134)</f>
        <v>1060583896</v>
      </c>
      <c r="J135" s="42">
        <f>+I135/H135</f>
        <v>1</v>
      </c>
      <c r="K135" s="20">
        <f>SUBTOTAL(9,K134:K134)</f>
        <v>0</v>
      </c>
      <c r="L135" s="20">
        <f>SUBTOTAL(9,L134:L134)</f>
        <v>0</v>
      </c>
      <c r="M135" s="7" t="str">
        <f>IFERROR((L135/K135),"N.A")</f>
        <v>N.A</v>
      </c>
    </row>
    <row r="136" spans="1:13" s="14" customFormat="1" ht="45" outlineLevel="2" x14ac:dyDescent="0.25">
      <c r="A136" s="34"/>
      <c r="B136" s="44" t="s">
        <v>6125</v>
      </c>
      <c r="C136" s="31" t="s">
        <v>5843</v>
      </c>
      <c r="D136" s="14" t="s">
        <v>108</v>
      </c>
      <c r="E136" s="14" t="s">
        <v>112</v>
      </c>
      <c r="F136" s="14" t="s">
        <v>4961</v>
      </c>
      <c r="G136" s="14" t="s">
        <v>6109</v>
      </c>
      <c r="H136" s="20">
        <v>365335415</v>
      </c>
      <c r="I136" s="20">
        <v>365335415</v>
      </c>
      <c r="J136" s="21">
        <f>IFERROR((I136/H136),0)</f>
        <v>1</v>
      </c>
      <c r="K136" s="20"/>
      <c r="L136" s="20"/>
      <c r="M136" s="22"/>
    </row>
    <row r="137" spans="1:13" s="14" customFormat="1" ht="45" outlineLevel="1" x14ac:dyDescent="0.25">
      <c r="A137" s="34"/>
      <c r="B137" s="46" t="s">
        <v>6535</v>
      </c>
      <c r="C137" s="40" t="str">
        <f>C136</f>
        <v>ASIGNACIÓN PARA LA CIENCIA, TECNOLOGÍA E INNOVACIÓN - CONVOCATORIAS 2021 - AMBIENTE Y DESARROLLO SOSTENIBLE</v>
      </c>
      <c r="D137" s="39" t="str">
        <f>D136</f>
        <v xml:space="preserve">ARCHIPIÉLAGO DE SAN ANDRÉS PROVIDENCIA Y SANTA CATALINA      </v>
      </c>
      <c r="E137" s="39" t="str">
        <f>E136</f>
        <v>88000</v>
      </c>
      <c r="F137" s="39" t="str">
        <f>F136</f>
        <v>ARCHIPIÉLAGO DE SAN ANDRÉS, PROVIDENCIA Y SANTA CATALINA</v>
      </c>
      <c r="G137" s="39" t="s">
        <v>10656</v>
      </c>
      <c r="H137" s="20">
        <f>SUBTOTAL(9,H136:H136)</f>
        <v>365335415</v>
      </c>
      <c r="I137" s="20">
        <f>SUBTOTAL(9,I136:I136)</f>
        <v>365335415</v>
      </c>
      <c r="J137" s="42">
        <f>+I137/H137</f>
        <v>1</v>
      </c>
      <c r="K137" s="20">
        <f>SUBTOTAL(9,K136:K136)</f>
        <v>0</v>
      </c>
      <c r="L137" s="20">
        <f>SUBTOTAL(9,L136:L136)</f>
        <v>0</v>
      </c>
      <c r="M137" s="7" t="str">
        <f>IFERROR((L137/K137),"N.A")</f>
        <v>N.A</v>
      </c>
    </row>
    <row r="138" spans="1:13" s="14" customFormat="1" ht="45" outlineLevel="2" x14ac:dyDescent="0.25">
      <c r="A138" s="34"/>
      <c r="B138" s="44" t="s">
        <v>6126</v>
      </c>
      <c r="C138" s="31" t="s">
        <v>5843</v>
      </c>
      <c r="D138" s="14" t="s">
        <v>115</v>
      </c>
      <c r="E138" s="14" t="s">
        <v>4963</v>
      </c>
      <c r="F138" s="14" t="s">
        <v>4964</v>
      </c>
      <c r="G138" s="14" t="s">
        <v>6109</v>
      </c>
      <c r="H138" s="20">
        <v>515577133</v>
      </c>
      <c r="I138" s="20">
        <v>515577133</v>
      </c>
      <c r="J138" s="21">
        <f>IFERROR((I138/H138),0)</f>
        <v>1</v>
      </c>
      <c r="K138" s="20"/>
      <c r="L138" s="20"/>
      <c r="M138" s="22"/>
    </row>
    <row r="139" spans="1:13" s="14" customFormat="1" ht="45" outlineLevel="1" x14ac:dyDescent="0.25">
      <c r="A139" s="34"/>
      <c r="B139" s="46" t="s">
        <v>6536</v>
      </c>
      <c r="C139" s="40" t="str">
        <f>C138</f>
        <v>ASIGNACIÓN PARA LA CIENCIA, TECNOLOGÍA E INNOVACIÓN - CONVOCATORIAS 2021 - AMBIENTE Y DESARROLLO SOSTENIBLE</v>
      </c>
      <c r="D139" s="39" t="str">
        <f>D138</f>
        <v xml:space="preserve">PUTUMAYO                                          </v>
      </c>
      <c r="E139" s="39" t="str">
        <f>E138</f>
        <v>86000</v>
      </c>
      <c r="F139" s="39" t="str">
        <f>F138</f>
        <v>PUTUMAYO</v>
      </c>
      <c r="G139" s="39" t="s">
        <v>10656</v>
      </c>
      <c r="H139" s="20">
        <f>SUBTOTAL(9,H138:H138)</f>
        <v>515577133</v>
      </c>
      <c r="I139" s="20">
        <f>SUBTOTAL(9,I138:I138)</f>
        <v>515577133</v>
      </c>
      <c r="J139" s="42">
        <f>+I139/H139</f>
        <v>1</v>
      </c>
      <c r="K139" s="20">
        <f>SUBTOTAL(9,K138:K138)</f>
        <v>0</v>
      </c>
      <c r="L139" s="20">
        <f>SUBTOTAL(9,L138:L138)</f>
        <v>0</v>
      </c>
      <c r="M139" s="7" t="str">
        <f>IFERROR((L139/K139),"N.A")</f>
        <v>N.A</v>
      </c>
    </row>
    <row r="140" spans="1:13" s="14" customFormat="1" ht="45" outlineLevel="2" x14ac:dyDescent="0.25">
      <c r="A140" s="34"/>
      <c r="B140" s="44" t="s">
        <v>6127</v>
      </c>
      <c r="C140" s="31" t="s">
        <v>5843</v>
      </c>
      <c r="D140" s="14" t="s">
        <v>155</v>
      </c>
      <c r="E140" s="14" t="s">
        <v>4966</v>
      </c>
      <c r="F140" s="14" t="s">
        <v>4967</v>
      </c>
      <c r="G140" s="14" t="s">
        <v>6109</v>
      </c>
      <c r="H140" s="20">
        <v>2845646077</v>
      </c>
      <c r="I140" s="20">
        <v>2845646077</v>
      </c>
      <c r="J140" s="21">
        <f>IFERROR((I140/H140),0)</f>
        <v>1</v>
      </c>
      <c r="K140" s="20"/>
      <c r="L140" s="20"/>
      <c r="M140" s="22"/>
    </row>
    <row r="141" spans="1:13" s="14" customFormat="1" ht="45" outlineLevel="1" x14ac:dyDescent="0.25">
      <c r="A141" s="34"/>
      <c r="B141" s="46" t="s">
        <v>6537</v>
      </c>
      <c r="C141" s="40" t="str">
        <f>C140</f>
        <v>ASIGNACIÓN PARA LA CIENCIA, TECNOLOGÍA E INNOVACIÓN - CONVOCATORIAS 2021 - AMBIENTE Y DESARROLLO SOSTENIBLE</v>
      </c>
      <c r="D141" s="39" t="str">
        <f>D140</f>
        <v xml:space="preserve">CASANARE                                          </v>
      </c>
      <c r="E141" s="39" t="str">
        <f>E140</f>
        <v>85000</v>
      </c>
      <c r="F141" s="39" t="str">
        <f>F140</f>
        <v>CASANARE</v>
      </c>
      <c r="G141" s="39" t="s">
        <v>10656</v>
      </c>
      <c r="H141" s="20">
        <f>SUBTOTAL(9,H140:H140)</f>
        <v>2845646077</v>
      </c>
      <c r="I141" s="20">
        <f>SUBTOTAL(9,I140:I140)</f>
        <v>2845646077</v>
      </c>
      <c r="J141" s="42">
        <f>+I141/H141</f>
        <v>1</v>
      </c>
      <c r="K141" s="20">
        <f>SUBTOTAL(9,K140:K140)</f>
        <v>0</v>
      </c>
      <c r="L141" s="20">
        <f>SUBTOTAL(9,L140:L140)</f>
        <v>0</v>
      </c>
      <c r="M141" s="7" t="str">
        <f>IFERROR((L141/K141),"N.A")</f>
        <v>N.A</v>
      </c>
    </row>
    <row r="142" spans="1:13" s="14" customFormat="1" ht="45" outlineLevel="2" x14ac:dyDescent="0.25">
      <c r="A142" s="34"/>
      <c r="B142" s="44" t="s">
        <v>6128</v>
      </c>
      <c r="C142" s="31" t="s">
        <v>5843</v>
      </c>
      <c r="D142" s="14" t="s">
        <v>210</v>
      </c>
      <c r="E142" s="14" t="s">
        <v>4969</v>
      </c>
      <c r="F142" s="14" t="s">
        <v>4970</v>
      </c>
      <c r="G142" s="14" t="s">
        <v>6109</v>
      </c>
      <c r="H142" s="20">
        <v>3909688546</v>
      </c>
      <c r="I142" s="20">
        <v>3909688546</v>
      </c>
      <c r="J142" s="21">
        <f>IFERROR((I142/H142),0)</f>
        <v>1</v>
      </c>
      <c r="K142" s="20"/>
      <c r="L142" s="20"/>
      <c r="M142" s="22"/>
    </row>
    <row r="143" spans="1:13" s="14" customFormat="1" ht="45" outlineLevel="1" x14ac:dyDescent="0.25">
      <c r="A143" s="34"/>
      <c r="B143" s="46" t="s">
        <v>6538</v>
      </c>
      <c r="C143" s="40" t="str">
        <f>C142</f>
        <v>ASIGNACIÓN PARA LA CIENCIA, TECNOLOGÍA E INNOVACIÓN - CONVOCATORIAS 2021 - AMBIENTE Y DESARROLLO SOSTENIBLE</v>
      </c>
      <c r="D143" s="39" t="str">
        <f>D142</f>
        <v xml:space="preserve">ARAUCA                                            </v>
      </c>
      <c r="E143" s="39" t="str">
        <f>E142</f>
        <v>81000</v>
      </c>
      <c r="F143" s="39" t="str">
        <f>F142</f>
        <v>ARAUCA</v>
      </c>
      <c r="G143" s="39" t="s">
        <v>10656</v>
      </c>
      <c r="H143" s="20">
        <f>SUBTOTAL(9,H142:H142)</f>
        <v>3909688546</v>
      </c>
      <c r="I143" s="20">
        <f>SUBTOTAL(9,I142:I142)</f>
        <v>3909688546</v>
      </c>
      <c r="J143" s="42">
        <f>+I143/H143</f>
        <v>1</v>
      </c>
      <c r="K143" s="20">
        <f>SUBTOTAL(9,K142:K142)</f>
        <v>0</v>
      </c>
      <c r="L143" s="20">
        <f>SUBTOTAL(9,L142:L142)</f>
        <v>0</v>
      </c>
      <c r="M143" s="7" t="str">
        <f>IFERROR((L143/K143),"N.A")</f>
        <v>N.A</v>
      </c>
    </row>
    <row r="144" spans="1:13" s="14" customFormat="1" ht="45" outlineLevel="2" x14ac:dyDescent="0.25">
      <c r="A144" s="34"/>
      <c r="B144" s="44" t="s">
        <v>6129</v>
      </c>
      <c r="C144" s="31" t="s">
        <v>5843</v>
      </c>
      <c r="D144" s="14" t="s">
        <v>231</v>
      </c>
      <c r="E144" s="14" t="s">
        <v>4972</v>
      </c>
      <c r="F144" s="14" t="s">
        <v>4973</v>
      </c>
      <c r="G144" s="14" t="s">
        <v>6109</v>
      </c>
      <c r="H144" s="20">
        <v>1472422654</v>
      </c>
      <c r="I144" s="20">
        <v>1472422654</v>
      </c>
      <c r="J144" s="21">
        <f>IFERROR((I144/H144),0)</f>
        <v>1</v>
      </c>
      <c r="K144" s="20"/>
      <c r="L144" s="20"/>
      <c r="M144" s="22"/>
    </row>
    <row r="145" spans="1:13" s="14" customFormat="1" ht="45" outlineLevel="1" x14ac:dyDescent="0.25">
      <c r="A145" s="34"/>
      <c r="B145" s="46" t="s">
        <v>6539</v>
      </c>
      <c r="C145" s="40" t="str">
        <f>C144</f>
        <v>ASIGNACIÓN PARA LA CIENCIA, TECNOLOGÍA E INNOVACIÓN - CONVOCATORIAS 2021 - AMBIENTE Y DESARROLLO SOSTENIBLE</v>
      </c>
      <c r="D145" s="39" t="str">
        <f>D144</f>
        <v xml:space="preserve">VALLE DEL CAUCA                                   </v>
      </c>
      <c r="E145" s="39" t="str">
        <f>E144</f>
        <v>76000</v>
      </c>
      <c r="F145" s="39" t="str">
        <f>F144</f>
        <v>VALLE DEL CAUCA</v>
      </c>
      <c r="G145" s="39" t="s">
        <v>10656</v>
      </c>
      <c r="H145" s="20">
        <f>SUBTOTAL(9,H144:H144)</f>
        <v>1472422654</v>
      </c>
      <c r="I145" s="20">
        <f>SUBTOTAL(9,I144:I144)</f>
        <v>1472422654</v>
      </c>
      <c r="J145" s="42">
        <f>+I145/H145</f>
        <v>1</v>
      </c>
      <c r="K145" s="20">
        <f>SUBTOTAL(9,K144:K144)</f>
        <v>0</v>
      </c>
      <c r="L145" s="20">
        <f>SUBTOTAL(9,L144:L144)</f>
        <v>0</v>
      </c>
      <c r="M145" s="7" t="str">
        <f>IFERROR((L145/K145),"N.A")</f>
        <v>N.A</v>
      </c>
    </row>
    <row r="146" spans="1:13" s="14" customFormat="1" ht="45" outlineLevel="2" x14ac:dyDescent="0.25">
      <c r="A146" s="34"/>
      <c r="B146" s="44" t="s">
        <v>6130</v>
      </c>
      <c r="C146" s="31" t="s">
        <v>5843</v>
      </c>
      <c r="D146" s="14" t="s">
        <v>334</v>
      </c>
      <c r="E146" s="14" t="s">
        <v>4975</v>
      </c>
      <c r="F146" s="14" t="s">
        <v>4976</v>
      </c>
      <c r="G146" s="14" t="s">
        <v>6109</v>
      </c>
      <c r="H146" s="20">
        <v>1147641783</v>
      </c>
      <c r="I146" s="20">
        <v>1147641783</v>
      </c>
      <c r="J146" s="21">
        <f>IFERROR((I146/H146),0)</f>
        <v>1</v>
      </c>
      <c r="K146" s="20"/>
      <c r="L146" s="20"/>
      <c r="M146" s="22"/>
    </row>
    <row r="147" spans="1:13" s="14" customFormat="1" ht="45" outlineLevel="1" x14ac:dyDescent="0.25">
      <c r="A147" s="34"/>
      <c r="B147" s="46" t="s">
        <v>6540</v>
      </c>
      <c r="C147" s="40" t="str">
        <f>C146</f>
        <v>ASIGNACIÓN PARA LA CIENCIA, TECNOLOGÍA E INNOVACIÓN - CONVOCATORIAS 2021 - AMBIENTE Y DESARROLLO SOSTENIBLE</v>
      </c>
      <c r="D147" s="39" t="str">
        <f>D146</f>
        <v xml:space="preserve">TOLIMA                                            </v>
      </c>
      <c r="E147" s="39" t="str">
        <f>E146</f>
        <v>73000</v>
      </c>
      <c r="F147" s="39" t="str">
        <f>F146</f>
        <v>TOLIMA</v>
      </c>
      <c r="G147" s="39" t="s">
        <v>10656</v>
      </c>
      <c r="H147" s="20">
        <f>SUBTOTAL(9,H146:H146)</f>
        <v>1147641783</v>
      </c>
      <c r="I147" s="20">
        <f>SUBTOTAL(9,I146:I146)</f>
        <v>1147641783</v>
      </c>
      <c r="J147" s="42">
        <f>+I147/H147</f>
        <v>1</v>
      </c>
      <c r="K147" s="20">
        <f>SUBTOTAL(9,K146:K146)</f>
        <v>0</v>
      </c>
      <c r="L147" s="20">
        <f>SUBTOTAL(9,L146:L146)</f>
        <v>0</v>
      </c>
      <c r="M147" s="7" t="str">
        <f>IFERROR((L147/K147),"N.A")</f>
        <v>N.A</v>
      </c>
    </row>
    <row r="148" spans="1:13" s="14" customFormat="1" ht="45" outlineLevel="2" x14ac:dyDescent="0.25">
      <c r="A148" s="34"/>
      <c r="B148" s="44" t="s">
        <v>6131</v>
      </c>
      <c r="C148" s="31" t="s">
        <v>5843</v>
      </c>
      <c r="D148" s="14" t="s">
        <v>470</v>
      </c>
      <c r="E148" s="14" t="s">
        <v>4978</v>
      </c>
      <c r="F148" s="14" t="s">
        <v>4979</v>
      </c>
      <c r="G148" s="14" t="s">
        <v>6109</v>
      </c>
      <c r="H148" s="20">
        <v>2944846056</v>
      </c>
      <c r="I148" s="20">
        <v>2944846056</v>
      </c>
      <c r="J148" s="21">
        <f>IFERROR((I148/H148),0)</f>
        <v>1</v>
      </c>
      <c r="K148" s="20"/>
      <c r="L148" s="20"/>
      <c r="M148" s="22"/>
    </row>
    <row r="149" spans="1:13" s="14" customFormat="1" ht="45" outlineLevel="1" x14ac:dyDescent="0.25">
      <c r="A149" s="34"/>
      <c r="B149" s="46" t="s">
        <v>6541</v>
      </c>
      <c r="C149" s="40" t="str">
        <f>C148</f>
        <v>ASIGNACIÓN PARA LA CIENCIA, TECNOLOGÍA E INNOVACIÓN - CONVOCATORIAS 2021 - AMBIENTE Y DESARROLLO SOSTENIBLE</v>
      </c>
      <c r="D149" s="39" t="str">
        <f>D148</f>
        <v xml:space="preserve">SUCRE                                             </v>
      </c>
      <c r="E149" s="39" t="str">
        <f>E148</f>
        <v>70000</v>
      </c>
      <c r="F149" s="39" t="str">
        <f>F148</f>
        <v>SUCRE</v>
      </c>
      <c r="G149" s="39" t="s">
        <v>10656</v>
      </c>
      <c r="H149" s="20">
        <f>SUBTOTAL(9,H148:H148)</f>
        <v>2944846056</v>
      </c>
      <c r="I149" s="20">
        <f>SUBTOTAL(9,I148:I148)</f>
        <v>2944846056</v>
      </c>
      <c r="J149" s="42">
        <f>+I149/H149</f>
        <v>1</v>
      </c>
      <c r="K149" s="20">
        <f>SUBTOTAL(9,K148:K148)</f>
        <v>0</v>
      </c>
      <c r="L149" s="20">
        <f>SUBTOTAL(9,L148:L148)</f>
        <v>0</v>
      </c>
      <c r="M149" s="7" t="str">
        <f>IFERROR((L149/K149),"N.A")</f>
        <v>N.A</v>
      </c>
    </row>
    <row r="150" spans="1:13" s="14" customFormat="1" ht="45" outlineLevel="2" x14ac:dyDescent="0.25">
      <c r="A150" s="34"/>
      <c r="B150" s="44" t="s">
        <v>6132</v>
      </c>
      <c r="C150" s="31" t="s">
        <v>5843</v>
      </c>
      <c r="D150" s="14" t="s">
        <v>546</v>
      </c>
      <c r="E150" s="14" t="s">
        <v>4981</v>
      </c>
      <c r="F150" s="14" t="s">
        <v>4982</v>
      </c>
      <c r="G150" s="14" t="s">
        <v>6109</v>
      </c>
      <c r="H150" s="20">
        <v>1686789076</v>
      </c>
      <c r="I150" s="20">
        <v>1686789076</v>
      </c>
      <c r="J150" s="21">
        <f>IFERROR((I150/H150),0)</f>
        <v>1</v>
      </c>
      <c r="K150" s="20"/>
      <c r="L150" s="20"/>
      <c r="M150" s="22"/>
    </row>
    <row r="151" spans="1:13" s="14" customFormat="1" ht="45" outlineLevel="1" x14ac:dyDescent="0.25">
      <c r="A151" s="34"/>
      <c r="B151" s="46" t="s">
        <v>6542</v>
      </c>
      <c r="C151" s="40" t="str">
        <f>C150</f>
        <v>ASIGNACIÓN PARA LA CIENCIA, TECNOLOGÍA E INNOVACIÓN - CONVOCATORIAS 2021 - AMBIENTE Y DESARROLLO SOSTENIBLE</v>
      </c>
      <c r="D151" s="39" t="str">
        <f>D150</f>
        <v xml:space="preserve">SANTANDER                                         </v>
      </c>
      <c r="E151" s="39" t="str">
        <f>E150</f>
        <v>68000</v>
      </c>
      <c r="F151" s="39" t="str">
        <f>F150</f>
        <v>SANTANDER</v>
      </c>
      <c r="G151" s="39" t="s">
        <v>10656</v>
      </c>
      <c r="H151" s="20">
        <f>SUBTOTAL(9,H150:H150)</f>
        <v>1686789076</v>
      </c>
      <c r="I151" s="20">
        <f>SUBTOTAL(9,I150:I150)</f>
        <v>1686789076</v>
      </c>
      <c r="J151" s="42">
        <f>+I151/H151</f>
        <v>1</v>
      </c>
      <c r="K151" s="20">
        <f>SUBTOTAL(9,K150:K150)</f>
        <v>0</v>
      </c>
      <c r="L151" s="20">
        <f>SUBTOTAL(9,L150:L150)</f>
        <v>0</v>
      </c>
      <c r="M151" s="7" t="str">
        <f>IFERROR((L151/K151),"N.A")</f>
        <v>N.A</v>
      </c>
    </row>
    <row r="152" spans="1:13" s="14" customFormat="1" ht="45" outlineLevel="2" x14ac:dyDescent="0.25">
      <c r="A152" s="34"/>
      <c r="B152" s="44" t="s">
        <v>6133</v>
      </c>
      <c r="C152" s="31" t="s">
        <v>5843</v>
      </c>
      <c r="D152" s="14" t="s">
        <v>789</v>
      </c>
      <c r="E152" s="14" t="s">
        <v>4984</v>
      </c>
      <c r="F152" s="14" t="s">
        <v>4985</v>
      </c>
      <c r="G152" s="14" t="s">
        <v>6109</v>
      </c>
      <c r="H152" s="20">
        <v>519126053</v>
      </c>
      <c r="I152" s="20">
        <v>519126053</v>
      </c>
      <c r="J152" s="21">
        <f>IFERROR((I152/H152),0)</f>
        <v>1</v>
      </c>
      <c r="K152" s="20"/>
      <c r="L152" s="20"/>
      <c r="M152" s="22"/>
    </row>
    <row r="153" spans="1:13" s="14" customFormat="1" ht="45" outlineLevel="1" x14ac:dyDescent="0.25">
      <c r="A153" s="34"/>
      <c r="B153" s="46" t="s">
        <v>6543</v>
      </c>
      <c r="C153" s="40" t="str">
        <f>C152</f>
        <v>ASIGNACIÓN PARA LA CIENCIA, TECNOLOGÍA E INNOVACIÓN - CONVOCATORIAS 2021 - AMBIENTE Y DESARROLLO SOSTENIBLE</v>
      </c>
      <c r="D153" s="39" t="str">
        <f>D152</f>
        <v xml:space="preserve">RISARALDA                                         </v>
      </c>
      <c r="E153" s="39" t="str">
        <f>E152</f>
        <v>66000</v>
      </c>
      <c r="F153" s="39" t="str">
        <f>F152</f>
        <v>RISARALDA</v>
      </c>
      <c r="G153" s="39" t="s">
        <v>10656</v>
      </c>
      <c r="H153" s="20">
        <f>SUBTOTAL(9,H152:H152)</f>
        <v>519126053</v>
      </c>
      <c r="I153" s="20">
        <f>SUBTOTAL(9,I152:I152)</f>
        <v>519126053</v>
      </c>
      <c r="J153" s="42">
        <f>+I153/H153</f>
        <v>1</v>
      </c>
      <c r="K153" s="20">
        <f>SUBTOTAL(9,K152:K152)</f>
        <v>0</v>
      </c>
      <c r="L153" s="20">
        <f>SUBTOTAL(9,L152:L152)</f>
        <v>0</v>
      </c>
      <c r="M153" s="7" t="str">
        <f>IFERROR((L153/K153),"N.A")</f>
        <v>N.A</v>
      </c>
    </row>
    <row r="154" spans="1:13" s="14" customFormat="1" ht="45" outlineLevel="2" x14ac:dyDescent="0.25">
      <c r="A154" s="34"/>
      <c r="B154" s="44" t="s">
        <v>6134</v>
      </c>
      <c r="C154" s="31" t="s">
        <v>5843</v>
      </c>
      <c r="D154" s="14" t="s">
        <v>826</v>
      </c>
      <c r="E154" s="14" t="s">
        <v>4987</v>
      </c>
      <c r="F154" s="14" t="s">
        <v>4988</v>
      </c>
      <c r="G154" s="14" t="s">
        <v>6109</v>
      </c>
      <c r="H154" s="20">
        <v>1157972512</v>
      </c>
      <c r="I154" s="20">
        <v>1157972512</v>
      </c>
      <c r="J154" s="21">
        <f>IFERROR((I154/H154),0)</f>
        <v>1</v>
      </c>
      <c r="K154" s="20"/>
      <c r="L154" s="20"/>
      <c r="M154" s="22"/>
    </row>
    <row r="155" spans="1:13" s="14" customFormat="1" ht="45" outlineLevel="1" x14ac:dyDescent="0.25">
      <c r="A155" s="34"/>
      <c r="B155" s="46" t="s">
        <v>6544</v>
      </c>
      <c r="C155" s="40" t="str">
        <f>C154</f>
        <v>ASIGNACIÓN PARA LA CIENCIA, TECNOLOGÍA E INNOVACIÓN - CONVOCATORIAS 2021 - AMBIENTE Y DESARROLLO SOSTENIBLE</v>
      </c>
      <c r="D155" s="39" t="str">
        <f>D154</f>
        <v xml:space="preserve">QUINDÍO                                           </v>
      </c>
      <c r="E155" s="39" t="str">
        <f>E154</f>
        <v>63000</v>
      </c>
      <c r="F155" s="39" t="str">
        <f>F154</f>
        <v>QUINDIO</v>
      </c>
      <c r="G155" s="39" t="s">
        <v>10656</v>
      </c>
      <c r="H155" s="20">
        <f>SUBTOTAL(9,H154:H154)</f>
        <v>1157972512</v>
      </c>
      <c r="I155" s="20">
        <f>SUBTOTAL(9,I154:I154)</f>
        <v>1157972512</v>
      </c>
      <c r="J155" s="42">
        <f>+I155/H155</f>
        <v>1</v>
      </c>
      <c r="K155" s="20">
        <f>SUBTOTAL(9,K154:K154)</f>
        <v>0</v>
      </c>
      <c r="L155" s="20">
        <f>SUBTOTAL(9,L154:L154)</f>
        <v>0</v>
      </c>
      <c r="M155" s="7" t="str">
        <f>IFERROR((L155/K155),"N.A")</f>
        <v>N.A</v>
      </c>
    </row>
    <row r="156" spans="1:13" s="14" customFormat="1" ht="45" outlineLevel="2" x14ac:dyDescent="0.25">
      <c r="A156" s="34"/>
      <c r="B156" s="44" t="s">
        <v>6135</v>
      </c>
      <c r="C156" s="31" t="s">
        <v>5843</v>
      </c>
      <c r="D156" s="14" t="s">
        <v>859</v>
      </c>
      <c r="E156" s="14" t="s">
        <v>4990</v>
      </c>
      <c r="F156" s="14" t="s">
        <v>4991</v>
      </c>
      <c r="G156" s="14" t="s">
        <v>6109</v>
      </c>
      <c r="H156" s="20">
        <v>2114272187</v>
      </c>
      <c r="I156" s="20">
        <v>2114272187</v>
      </c>
      <c r="J156" s="21">
        <f>IFERROR((I156/H156),0)</f>
        <v>1</v>
      </c>
      <c r="K156" s="20"/>
      <c r="L156" s="20"/>
      <c r="M156" s="22"/>
    </row>
    <row r="157" spans="1:13" s="14" customFormat="1" ht="45" outlineLevel="2" x14ac:dyDescent="0.25">
      <c r="A157" s="34"/>
      <c r="B157" s="44" t="s">
        <v>6135</v>
      </c>
      <c r="C157" s="31" t="s">
        <v>5843</v>
      </c>
      <c r="D157" s="14" t="s">
        <v>859</v>
      </c>
      <c r="E157" s="14" t="s">
        <v>4990</v>
      </c>
      <c r="F157" s="14" t="s">
        <v>4991</v>
      </c>
      <c r="G157" s="14" t="s">
        <v>6491</v>
      </c>
      <c r="H157" s="26">
        <v>111664</v>
      </c>
      <c r="I157" s="26">
        <v>111664</v>
      </c>
      <c r="J157" s="21">
        <f>IFERROR((I157/H157),0)</f>
        <v>1</v>
      </c>
      <c r="K157" s="20"/>
      <c r="L157" s="20"/>
      <c r="M157" s="22"/>
    </row>
    <row r="158" spans="1:13" s="14" customFormat="1" ht="45" outlineLevel="1" x14ac:dyDescent="0.25">
      <c r="A158" s="34"/>
      <c r="B158" s="46" t="s">
        <v>6545</v>
      </c>
      <c r="C158" s="40" t="str">
        <f>C157</f>
        <v>ASIGNACIÓN PARA LA CIENCIA, TECNOLOGÍA E INNOVACIÓN - CONVOCATORIAS 2021 - AMBIENTE Y DESARROLLO SOSTENIBLE</v>
      </c>
      <c r="D158" s="39" t="str">
        <f>D157</f>
        <v xml:space="preserve">NORTE DE SANTANDER                                </v>
      </c>
      <c r="E158" s="39" t="str">
        <f>E157</f>
        <v>54000</v>
      </c>
      <c r="F158" s="39" t="str">
        <f>F157</f>
        <v>NORTE DE SANTANDER</v>
      </c>
      <c r="G158" s="39" t="s">
        <v>10656</v>
      </c>
      <c r="H158" s="26">
        <f>SUBTOTAL(9,H156:H157)</f>
        <v>2114383851</v>
      </c>
      <c r="I158" s="26">
        <f>SUBTOTAL(9,I156:I157)</f>
        <v>2114383851</v>
      </c>
      <c r="J158" s="42">
        <f>+I158/H158</f>
        <v>1</v>
      </c>
      <c r="K158" s="20">
        <f>SUBTOTAL(9,K156:K157)</f>
        <v>0</v>
      </c>
      <c r="L158" s="20">
        <f>SUBTOTAL(9,L156:L157)</f>
        <v>0</v>
      </c>
      <c r="M158" s="7" t="str">
        <f>IFERROR((L158/K158),"N.A")</f>
        <v>N.A</v>
      </c>
    </row>
    <row r="159" spans="1:13" s="14" customFormat="1" ht="45" outlineLevel="2" x14ac:dyDescent="0.25">
      <c r="A159" s="34"/>
      <c r="B159" s="44" t="s">
        <v>6136</v>
      </c>
      <c r="C159" s="31" t="s">
        <v>5843</v>
      </c>
      <c r="D159" s="14" t="s">
        <v>976</v>
      </c>
      <c r="E159" s="14" t="s">
        <v>4993</v>
      </c>
      <c r="F159" s="14" t="s">
        <v>4994</v>
      </c>
      <c r="G159" s="14" t="s">
        <v>6109</v>
      </c>
      <c r="H159" s="20">
        <v>2095621052</v>
      </c>
      <c r="I159" s="20">
        <v>2095621052</v>
      </c>
      <c r="J159" s="21">
        <f>IFERROR((I159/H159),0)</f>
        <v>1</v>
      </c>
      <c r="K159" s="20"/>
      <c r="L159" s="20"/>
      <c r="M159" s="22"/>
    </row>
    <row r="160" spans="1:13" s="14" customFormat="1" ht="45" outlineLevel="1" x14ac:dyDescent="0.25">
      <c r="A160" s="34"/>
      <c r="B160" s="46" t="s">
        <v>6546</v>
      </c>
      <c r="C160" s="40" t="str">
        <f>C159</f>
        <v>ASIGNACIÓN PARA LA CIENCIA, TECNOLOGÍA E INNOVACIÓN - CONVOCATORIAS 2021 - AMBIENTE Y DESARROLLO SOSTENIBLE</v>
      </c>
      <c r="D160" s="39" t="str">
        <f>D159</f>
        <v xml:space="preserve">NARIÑO                                            </v>
      </c>
      <c r="E160" s="39" t="str">
        <f>E159</f>
        <v>52000</v>
      </c>
      <c r="F160" s="39" t="str">
        <f>F159</f>
        <v>NARIÑO</v>
      </c>
      <c r="G160" s="39" t="s">
        <v>10656</v>
      </c>
      <c r="H160" s="20">
        <f>SUBTOTAL(9,H159:H159)</f>
        <v>2095621052</v>
      </c>
      <c r="I160" s="20">
        <f>SUBTOTAL(9,I159:I159)</f>
        <v>2095621052</v>
      </c>
      <c r="J160" s="42">
        <f>+I160/H160</f>
        <v>1</v>
      </c>
      <c r="K160" s="20">
        <f>SUBTOTAL(9,K159:K159)</f>
        <v>0</v>
      </c>
      <c r="L160" s="20">
        <f>SUBTOTAL(9,L159:L159)</f>
        <v>0</v>
      </c>
      <c r="M160" s="7" t="str">
        <f>IFERROR((L160/K160),"N.A")</f>
        <v>N.A</v>
      </c>
    </row>
    <row r="161" spans="1:13" s="14" customFormat="1" ht="45" outlineLevel="2" x14ac:dyDescent="0.25">
      <c r="A161" s="34"/>
      <c r="B161" s="44" t="s">
        <v>6137</v>
      </c>
      <c r="C161" s="31" t="s">
        <v>5843</v>
      </c>
      <c r="D161" s="14" t="s">
        <v>1160</v>
      </c>
      <c r="E161" s="14" t="s">
        <v>4996</v>
      </c>
      <c r="F161" s="14" t="s">
        <v>4997</v>
      </c>
      <c r="G161" s="14" t="s">
        <v>6109</v>
      </c>
      <c r="H161" s="20">
        <v>1998200723</v>
      </c>
      <c r="I161" s="20">
        <v>1998200723</v>
      </c>
      <c r="J161" s="21">
        <f>IFERROR((I161/H161),0)</f>
        <v>1</v>
      </c>
      <c r="K161" s="20"/>
      <c r="L161" s="20"/>
      <c r="M161" s="22"/>
    </row>
    <row r="162" spans="1:13" s="14" customFormat="1" ht="45" outlineLevel="1" x14ac:dyDescent="0.25">
      <c r="A162" s="34"/>
      <c r="B162" s="46" t="s">
        <v>6547</v>
      </c>
      <c r="C162" s="40" t="str">
        <f>C161</f>
        <v>ASIGNACIÓN PARA LA CIENCIA, TECNOLOGÍA E INNOVACIÓN - CONVOCATORIAS 2021 - AMBIENTE Y DESARROLLO SOSTENIBLE</v>
      </c>
      <c r="D162" s="39" t="str">
        <f>D161</f>
        <v xml:space="preserve">META                                              </v>
      </c>
      <c r="E162" s="39" t="str">
        <f>E161</f>
        <v>50000</v>
      </c>
      <c r="F162" s="39" t="str">
        <f>F161</f>
        <v>META</v>
      </c>
      <c r="G162" s="39" t="s">
        <v>10656</v>
      </c>
      <c r="H162" s="20">
        <f>SUBTOTAL(9,H161:H161)</f>
        <v>1998200723</v>
      </c>
      <c r="I162" s="20">
        <f>SUBTOTAL(9,I161:I161)</f>
        <v>1998200723</v>
      </c>
      <c r="J162" s="42">
        <f>+I162/H162</f>
        <v>1</v>
      </c>
      <c r="K162" s="20">
        <f>SUBTOTAL(9,K161:K161)</f>
        <v>0</v>
      </c>
      <c r="L162" s="20">
        <f>SUBTOTAL(9,L161:L161)</f>
        <v>0</v>
      </c>
      <c r="M162" s="7" t="str">
        <f>IFERROR((L162/K162),"N.A")</f>
        <v>N.A</v>
      </c>
    </row>
    <row r="163" spans="1:13" s="14" customFormat="1" ht="45" outlineLevel="2" x14ac:dyDescent="0.25">
      <c r="A163" s="34"/>
      <c r="B163" s="44" t="s">
        <v>6138</v>
      </c>
      <c r="C163" s="31" t="s">
        <v>5843</v>
      </c>
      <c r="D163" s="14" t="s">
        <v>1241</v>
      </c>
      <c r="E163" s="14" t="s">
        <v>4999</v>
      </c>
      <c r="F163" s="14" t="s">
        <v>5000</v>
      </c>
      <c r="G163" s="14" t="s">
        <v>6109</v>
      </c>
      <c r="H163" s="20">
        <v>5673394163</v>
      </c>
      <c r="I163" s="20">
        <v>5673394163</v>
      </c>
      <c r="J163" s="21">
        <f>IFERROR((I163/H163),0)</f>
        <v>1</v>
      </c>
      <c r="K163" s="20"/>
      <c r="L163" s="20"/>
      <c r="M163" s="22"/>
    </row>
    <row r="164" spans="1:13" s="14" customFormat="1" ht="45" outlineLevel="1" x14ac:dyDescent="0.25">
      <c r="A164" s="34"/>
      <c r="B164" s="46" t="s">
        <v>6548</v>
      </c>
      <c r="C164" s="40" t="str">
        <f>C163</f>
        <v>ASIGNACIÓN PARA LA CIENCIA, TECNOLOGÍA E INNOVACIÓN - CONVOCATORIAS 2021 - AMBIENTE Y DESARROLLO SOSTENIBLE</v>
      </c>
      <c r="D164" s="39" t="str">
        <f>D163</f>
        <v xml:space="preserve">MAGDALENA                                         </v>
      </c>
      <c r="E164" s="39" t="str">
        <f>E163</f>
        <v>47000</v>
      </c>
      <c r="F164" s="39" t="str">
        <f>F163</f>
        <v>MAGDALENA</v>
      </c>
      <c r="G164" s="39" t="s">
        <v>10656</v>
      </c>
      <c r="H164" s="20">
        <f>SUBTOTAL(9,H163:H163)</f>
        <v>5673394163</v>
      </c>
      <c r="I164" s="20">
        <f>SUBTOTAL(9,I163:I163)</f>
        <v>5673394163</v>
      </c>
      <c r="J164" s="42">
        <f>+I164/H164</f>
        <v>1</v>
      </c>
      <c r="K164" s="20">
        <f>SUBTOTAL(9,K163:K163)</f>
        <v>0</v>
      </c>
      <c r="L164" s="20">
        <f>SUBTOTAL(9,L163:L163)</f>
        <v>0</v>
      </c>
      <c r="M164" s="7" t="str">
        <f>IFERROR((L164/K164),"N.A")</f>
        <v>N.A</v>
      </c>
    </row>
    <row r="165" spans="1:13" s="14" customFormat="1" ht="45" outlineLevel="2" x14ac:dyDescent="0.25">
      <c r="A165" s="34"/>
      <c r="B165" s="44" t="s">
        <v>6139</v>
      </c>
      <c r="C165" s="31" t="s">
        <v>5843</v>
      </c>
      <c r="D165" s="14" t="s">
        <v>1331</v>
      </c>
      <c r="E165" s="14" t="s">
        <v>5002</v>
      </c>
      <c r="F165" s="14" t="s">
        <v>5003</v>
      </c>
      <c r="G165" s="14" t="s">
        <v>6109</v>
      </c>
      <c r="H165" s="20">
        <v>1973557934</v>
      </c>
      <c r="I165" s="20">
        <v>1973557934</v>
      </c>
      <c r="J165" s="21">
        <f>IFERROR((I165/H165),0)</f>
        <v>1</v>
      </c>
      <c r="K165" s="20"/>
      <c r="L165" s="20"/>
      <c r="M165" s="22"/>
    </row>
    <row r="166" spans="1:13" s="14" customFormat="1" ht="45" outlineLevel="1" x14ac:dyDescent="0.25">
      <c r="A166" s="34"/>
      <c r="B166" s="46" t="s">
        <v>6549</v>
      </c>
      <c r="C166" s="40" t="str">
        <f>C165</f>
        <v>ASIGNACIÓN PARA LA CIENCIA, TECNOLOGÍA E INNOVACIÓN - CONVOCATORIAS 2021 - AMBIENTE Y DESARROLLO SOSTENIBLE</v>
      </c>
      <c r="D166" s="39" t="str">
        <f>D165</f>
        <v xml:space="preserve">LA GUAJIRA                                        </v>
      </c>
      <c r="E166" s="39" t="str">
        <f>E165</f>
        <v>44000</v>
      </c>
      <c r="F166" s="39" t="str">
        <f>F165</f>
        <v>LA GUAJIRA</v>
      </c>
      <c r="G166" s="39" t="s">
        <v>10656</v>
      </c>
      <c r="H166" s="20">
        <f>SUBTOTAL(9,H165:H165)</f>
        <v>1973557934</v>
      </c>
      <c r="I166" s="20">
        <f>SUBTOTAL(9,I165:I165)</f>
        <v>1973557934</v>
      </c>
      <c r="J166" s="42">
        <f>+I166/H166</f>
        <v>1</v>
      </c>
      <c r="K166" s="20">
        <f>SUBTOTAL(9,K165:K165)</f>
        <v>0</v>
      </c>
      <c r="L166" s="20">
        <f>SUBTOTAL(9,L165:L165)</f>
        <v>0</v>
      </c>
      <c r="M166" s="7" t="str">
        <f>IFERROR((L166/K166),"N.A")</f>
        <v>N.A</v>
      </c>
    </row>
    <row r="167" spans="1:13" s="14" customFormat="1" ht="45" outlineLevel="2" x14ac:dyDescent="0.25">
      <c r="A167" s="34"/>
      <c r="B167" s="44" t="s">
        <v>6140</v>
      </c>
      <c r="C167" s="31" t="s">
        <v>5843</v>
      </c>
      <c r="D167" s="14" t="s">
        <v>1375</v>
      </c>
      <c r="E167" s="14" t="s">
        <v>5005</v>
      </c>
      <c r="F167" s="14" t="s">
        <v>5006</v>
      </c>
      <c r="G167" s="14" t="s">
        <v>6109</v>
      </c>
      <c r="H167" s="20">
        <v>962389843</v>
      </c>
      <c r="I167" s="20">
        <v>962389843</v>
      </c>
      <c r="J167" s="21">
        <f>IFERROR((I167/H167),0)</f>
        <v>1</v>
      </c>
      <c r="K167" s="20"/>
      <c r="L167" s="20"/>
      <c r="M167" s="22"/>
    </row>
    <row r="168" spans="1:13" s="14" customFormat="1" ht="45" outlineLevel="1" x14ac:dyDescent="0.25">
      <c r="A168" s="34"/>
      <c r="B168" s="46" t="s">
        <v>6550</v>
      </c>
      <c r="C168" s="40" t="str">
        <f>C167</f>
        <v>ASIGNACIÓN PARA LA CIENCIA, TECNOLOGÍA E INNOVACIÓN - CONVOCATORIAS 2021 - AMBIENTE Y DESARROLLO SOSTENIBLE</v>
      </c>
      <c r="D168" s="39" t="str">
        <f>D167</f>
        <v xml:space="preserve">HUILA                                             </v>
      </c>
      <c r="E168" s="39" t="str">
        <f>E167</f>
        <v>41000</v>
      </c>
      <c r="F168" s="39" t="str">
        <f>F167</f>
        <v>HUILA</v>
      </c>
      <c r="G168" s="39" t="s">
        <v>10656</v>
      </c>
      <c r="H168" s="20">
        <f>SUBTOTAL(9,H167:H167)</f>
        <v>962389843</v>
      </c>
      <c r="I168" s="20">
        <f>SUBTOTAL(9,I167:I167)</f>
        <v>962389843</v>
      </c>
      <c r="J168" s="42">
        <f>+I168/H168</f>
        <v>1</v>
      </c>
      <c r="K168" s="20">
        <f>SUBTOTAL(9,K167:K167)</f>
        <v>0</v>
      </c>
      <c r="L168" s="20">
        <f>SUBTOTAL(9,L167:L167)</f>
        <v>0</v>
      </c>
      <c r="M168" s="7" t="str">
        <f>IFERROR((L168/K168),"N.A")</f>
        <v>N.A</v>
      </c>
    </row>
    <row r="169" spans="1:13" s="14" customFormat="1" ht="45" outlineLevel="2" x14ac:dyDescent="0.25">
      <c r="A169" s="34"/>
      <c r="B169" s="44" t="s">
        <v>6141</v>
      </c>
      <c r="C169" s="31" t="s">
        <v>5843</v>
      </c>
      <c r="D169" s="14" t="s">
        <v>1480</v>
      </c>
      <c r="E169" s="14" t="s">
        <v>5008</v>
      </c>
      <c r="F169" s="14" t="s">
        <v>5009</v>
      </c>
      <c r="G169" s="14" t="s">
        <v>6109</v>
      </c>
      <c r="H169" s="20">
        <v>2276907266</v>
      </c>
      <c r="I169" s="20">
        <v>2276907266</v>
      </c>
      <c r="J169" s="21">
        <f>IFERROR((I169/H169),0)</f>
        <v>1</v>
      </c>
      <c r="K169" s="20"/>
      <c r="L169" s="20"/>
      <c r="M169" s="22"/>
    </row>
    <row r="170" spans="1:13" s="14" customFormat="1" ht="45" outlineLevel="1" x14ac:dyDescent="0.25">
      <c r="A170" s="34"/>
      <c r="B170" s="46" t="s">
        <v>6551</v>
      </c>
      <c r="C170" s="40" t="str">
        <f>C169</f>
        <v>ASIGNACIÓN PARA LA CIENCIA, TECNOLOGÍA E INNOVACIÓN - CONVOCATORIAS 2021 - AMBIENTE Y DESARROLLO SOSTENIBLE</v>
      </c>
      <c r="D170" s="39" t="str">
        <f>D169</f>
        <v xml:space="preserve">CHOCÓ                                             </v>
      </c>
      <c r="E170" s="39" t="str">
        <f>E169</f>
        <v>27000</v>
      </c>
      <c r="F170" s="39" t="str">
        <f>F169</f>
        <v>CHOCÓ</v>
      </c>
      <c r="G170" s="39" t="s">
        <v>10656</v>
      </c>
      <c r="H170" s="20">
        <f>SUBTOTAL(9,H169:H169)</f>
        <v>2276907266</v>
      </c>
      <c r="I170" s="20">
        <f>SUBTOTAL(9,I169:I169)</f>
        <v>2276907266</v>
      </c>
      <c r="J170" s="42">
        <f>+I170/H170</f>
        <v>1</v>
      </c>
      <c r="K170" s="20">
        <f>SUBTOTAL(9,K169:K169)</f>
        <v>0</v>
      </c>
      <c r="L170" s="20">
        <f>SUBTOTAL(9,L169:L169)</f>
        <v>0</v>
      </c>
      <c r="M170" s="7" t="str">
        <f>IFERROR((L170/K170),"N.A")</f>
        <v>N.A</v>
      </c>
    </row>
    <row r="171" spans="1:13" s="14" customFormat="1" ht="45" outlineLevel="2" x14ac:dyDescent="0.25">
      <c r="A171" s="34"/>
      <c r="B171" s="44" t="s">
        <v>6142</v>
      </c>
      <c r="C171" s="31" t="s">
        <v>5843</v>
      </c>
      <c r="D171" s="14" t="s">
        <v>1574</v>
      </c>
      <c r="E171" s="14" t="s">
        <v>5011</v>
      </c>
      <c r="F171" s="14" t="s">
        <v>5012</v>
      </c>
      <c r="G171" s="14" t="s">
        <v>6109</v>
      </c>
      <c r="H171" s="20">
        <v>1718277811</v>
      </c>
      <c r="I171" s="20">
        <v>1718277811</v>
      </c>
      <c r="J171" s="21">
        <f>IFERROR((I171/H171),0)</f>
        <v>1</v>
      </c>
      <c r="K171" s="20"/>
      <c r="L171" s="20"/>
      <c r="M171" s="22"/>
    </row>
    <row r="172" spans="1:13" s="14" customFormat="1" ht="45" outlineLevel="1" x14ac:dyDescent="0.25">
      <c r="A172" s="34"/>
      <c r="B172" s="46" t="s">
        <v>6552</v>
      </c>
      <c r="C172" s="40" t="str">
        <f>C171</f>
        <v>ASIGNACIÓN PARA LA CIENCIA, TECNOLOGÍA E INNOVACIÓN - CONVOCATORIAS 2021 - AMBIENTE Y DESARROLLO SOSTENIBLE</v>
      </c>
      <c r="D172" s="39" t="str">
        <f>D171</f>
        <v xml:space="preserve">CUNDINAMARCA                                      </v>
      </c>
      <c r="E172" s="39" t="str">
        <f>E171</f>
        <v>25000</v>
      </c>
      <c r="F172" s="39" t="str">
        <f>F171</f>
        <v>CUNDINAMARCA</v>
      </c>
      <c r="G172" s="39" t="s">
        <v>10656</v>
      </c>
      <c r="H172" s="20">
        <f>SUBTOTAL(9,H171:H171)</f>
        <v>1718277811</v>
      </c>
      <c r="I172" s="20">
        <f>SUBTOTAL(9,I171:I171)</f>
        <v>1718277811</v>
      </c>
      <c r="J172" s="42">
        <f>+I172/H172</f>
        <v>1</v>
      </c>
      <c r="K172" s="20">
        <f>SUBTOTAL(9,K171:K171)</f>
        <v>0</v>
      </c>
      <c r="L172" s="20">
        <f>SUBTOTAL(9,L171:L171)</f>
        <v>0</v>
      </c>
      <c r="M172" s="7" t="str">
        <f>IFERROR((L172/K172),"N.A")</f>
        <v>N.A</v>
      </c>
    </row>
    <row r="173" spans="1:13" s="14" customFormat="1" ht="45" outlineLevel="2" x14ac:dyDescent="0.25">
      <c r="A173" s="34"/>
      <c r="B173" s="44" t="s">
        <v>5842</v>
      </c>
      <c r="C173" s="31" t="s">
        <v>5843</v>
      </c>
      <c r="D173" s="14" t="s">
        <v>849</v>
      </c>
      <c r="E173" s="14" t="s">
        <v>5014</v>
      </c>
      <c r="F173" s="14" t="s">
        <v>5015</v>
      </c>
      <c r="G173" s="14" t="s">
        <v>5818</v>
      </c>
      <c r="H173" s="20">
        <v>520000</v>
      </c>
      <c r="I173" s="20">
        <v>520000</v>
      </c>
      <c r="J173" s="21">
        <f>IFERROR((I173/H173),0)</f>
        <v>1</v>
      </c>
      <c r="K173" s="20"/>
      <c r="L173" s="20"/>
      <c r="M173" s="22"/>
    </row>
    <row r="174" spans="1:13" s="14" customFormat="1" ht="45" outlineLevel="2" x14ac:dyDescent="0.25">
      <c r="A174" s="34"/>
      <c r="B174" s="44" t="s">
        <v>5842</v>
      </c>
      <c r="C174" s="31" t="s">
        <v>5843</v>
      </c>
      <c r="D174" s="14" t="s">
        <v>849</v>
      </c>
      <c r="E174" s="14" t="s">
        <v>5014</v>
      </c>
      <c r="F174" s="14" t="s">
        <v>5015</v>
      </c>
      <c r="G174" s="14" t="s">
        <v>6109</v>
      </c>
      <c r="H174" s="20">
        <v>4262654271</v>
      </c>
      <c r="I174" s="20">
        <v>4262654271</v>
      </c>
      <c r="J174" s="21">
        <f>IFERROR((I174/H174),0)</f>
        <v>1</v>
      </c>
      <c r="K174" s="20"/>
      <c r="L174" s="20"/>
      <c r="M174" s="22"/>
    </row>
    <row r="175" spans="1:13" s="14" customFormat="1" ht="45" outlineLevel="2" x14ac:dyDescent="0.25">
      <c r="A175" s="34"/>
      <c r="B175" s="44" t="s">
        <v>5842</v>
      </c>
      <c r="C175" s="31" t="s">
        <v>5843</v>
      </c>
      <c r="D175" s="14" t="s">
        <v>849</v>
      </c>
      <c r="E175" s="14" t="s">
        <v>5014</v>
      </c>
      <c r="F175" s="14" t="s">
        <v>5015</v>
      </c>
      <c r="G175" s="14" t="s">
        <v>6491</v>
      </c>
      <c r="H175" s="26">
        <v>10000</v>
      </c>
      <c r="I175" s="26">
        <v>10000</v>
      </c>
      <c r="J175" s="21">
        <f>IFERROR((I175/H175),0)</f>
        <v>1</v>
      </c>
      <c r="K175" s="20"/>
      <c r="L175" s="20"/>
      <c r="M175" s="22"/>
    </row>
    <row r="176" spans="1:13" s="14" customFormat="1" ht="45" outlineLevel="1" x14ac:dyDescent="0.25">
      <c r="A176" s="34"/>
      <c r="B176" s="46" t="s">
        <v>6553</v>
      </c>
      <c r="C176" s="40" t="str">
        <f>C175</f>
        <v>ASIGNACIÓN PARA LA CIENCIA, TECNOLOGÍA E INNOVACIÓN - CONVOCATORIAS 2021 - AMBIENTE Y DESARROLLO SOSTENIBLE</v>
      </c>
      <c r="D176" s="39" t="str">
        <f>D175</f>
        <v xml:space="preserve">CÓRDOBA                                           </v>
      </c>
      <c r="E176" s="39" t="str">
        <f>E175</f>
        <v>23000</v>
      </c>
      <c r="F176" s="39" t="str">
        <f>F175</f>
        <v>CÓRDOBA</v>
      </c>
      <c r="G176" s="39" t="s">
        <v>10656</v>
      </c>
      <c r="H176" s="26">
        <f>SUBTOTAL(9,H173:H175)</f>
        <v>4263184271</v>
      </c>
      <c r="I176" s="26">
        <f>SUBTOTAL(9,I173:I175)</f>
        <v>4263184271</v>
      </c>
      <c r="J176" s="42">
        <f>+I176/H176</f>
        <v>1</v>
      </c>
      <c r="K176" s="20">
        <f>SUBTOTAL(9,K173:K175)</f>
        <v>0</v>
      </c>
      <c r="L176" s="20">
        <f>SUBTOTAL(9,L173:L175)</f>
        <v>0</v>
      </c>
      <c r="M176" s="7" t="str">
        <f>IFERROR((L176/K176),"N.A")</f>
        <v>N.A</v>
      </c>
    </row>
    <row r="177" spans="1:13" s="14" customFormat="1" ht="45" outlineLevel="2" x14ac:dyDescent="0.25">
      <c r="A177" s="34"/>
      <c r="B177" s="44" t="s">
        <v>6143</v>
      </c>
      <c r="C177" s="31" t="s">
        <v>5843</v>
      </c>
      <c r="D177" s="14" t="s">
        <v>1959</v>
      </c>
      <c r="E177" s="14" t="s">
        <v>5017</v>
      </c>
      <c r="F177" s="14" t="s">
        <v>5018</v>
      </c>
      <c r="G177" s="14" t="s">
        <v>6109</v>
      </c>
      <c r="H177" s="20">
        <v>5387093301</v>
      </c>
      <c r="I177" s="20">
        <v>5387093301</v>
      </c>
      <c r="J177" s="21">
        <f>IFERROR((I177/H177),0)</f>
        <v>1</v>
      </c>
      <c r="K177" s="20"/>
      <c r="L177" s="20"/>
      <c r="M177" s="22"/>
    </row>
    <row r="178" spans="1:13" s="14" customFormat="1" ht="45" outlineLevel="1" x14ac:dyDescent="0.25">
      <c r="A178" s="34"/>
      <c r="B178" s="46" t="s">
        <v>6554</v>
      </c>
      <c r="C178" s="40" t="str">
        <f>C177</f>
        <v>ASIGNACIÓN PARA LA CIENCIA, TECNOLOGÍA E INNOVACIÓN - CONVOCATORIAS 2021 - AMBIENTE Y DESARROLLO SOSTENIBLE</v>
      </c>
      <c r="D178" s="39" t="str">
        <f>D177</f>
        <v xml:space="preserve">CESAR                                             </v>
      </c>
      <c r="E178" s="39" t="str">
        <f>E177</f>
        <v>20000</v>
      </c>
      <c r="F178" s="39" t="str">
        <f>F177</f>
        <v>CESAR</v>
      </c>
      <c r="G178" s="39" t="s">
        <v>10656</v>
      </c>
      <c r="H178" s="20">
        <f>SUBTOTAL(9,H177:H177)</f>
        <v>5387093301</v>
      </c>
      <c r="I178" s="20">
        <f>SUBTOTAL(9,I177:I177)</f>
        <v>5387093301</v>
      </c>
      <c r="J178" s="42">
        <f>+I178/H178</f>
        <v>1</v>
      </c>
      <c r="K178" s="20">
        <f>SUBTOTAL(9,K177:K177)</f>
        <v>0</v>
      </c>
      <c r="L178" s="20">
        <f>SUBTOTAL(9,L177:L177)</f>
        <v>0</v>
      </c>
      <c r="M178" s="7" t="str">
        <f>IFERROR((L178/K178),"N.A")</f>
        <v>N.A</v>
      </c>
    </row>
    <row r="179" spans="1:13" s="14" customFormat="1" ht="45" outlineLevel="2" x14ac:dyDescent="0.25">
      <c r="A179" s="34"/>
      <c r="B179" s="44" t="s">
        <v>6144</v>
      </c>
      <c r="C179" s="31" t="s">
        <v>5843</v>
      </c>
      <c r="D179" s="14" t="s">
        <v>2032</v>
      </c>
      <c r="E179" s="14" t="s">
        <v>5020</v>
      </c>
      <c r="F179" s="14" t="s">
        <v>5021</v>
      </c>
      <c r="G179" s="14" t="s">
        <v>6109</v>
      </c>
      <c r="H179" s="20">
        <v>3275234413</v>
      </c>
      <c r="I179" s="20">
        <v>3275234413</v>
      </c>
      <c r="J179" s="21">
        <f>IFERROR((I179/H179),0)</f>
        <v>1</v>
      </c>
      <c r="K179" s="20"/>
      <c r="L179" s="20"/>
      <c r="M179" s="22"/>
    </row>
    <row r="180" spans="1:13" s="14" customFormat="1" ht="45" outlineLevel="1" x14ac:dyDescent="0.25">
      <c r="A180" s="34"/>
      <c r="B180" s="46" t="s">
        <v>6555</v>
      </c>
      <c r="C180" s="40" t="str">
        <f>C179</f>
        <v>ASIGNACIÓN PARA LA CIENCIA, TECNOLOGÍA E INNOVACIÓN - CONVOCATORIAS 2021 - AMBIENTE Y DESARROLLO SOSTENIBLE</v>
      </c>
      <c r="D180" s="39" t="str">
        <f>D179</f>
        <v xml:space="preserve">CAUCA                                             </v>
      </c>
      <c r="E180" s="39" t="str">
        <f>E179</f>
        <v>19000</v>
      </c>
      <c r="F180" s="39" t="str">
        <f>F179</f>
        <v>CAUCA</v>
      </c>
      <c r="G180" s="39" t="s">
        <v>10656</v>
      </c>
      <c r="H180" s="20">
        <f>SUBTOTAL(9,H179:H179)</f>
        <v>3275234413</v>
      </c>
      <c r="I180" s="20">
        <f>SUBTOTAL(9,I179:I179)</f>
        <v>3275234413</v>
      </c>
      <c r="J180" s="42">
        <f>+I180/H180</f>
        <v>1</v>
      </c>
      <c r="K180" s="20">
        <f>SUBTOTAL(9,K179:K179)</f>
        <v>0</v>
      </c>
      <c r="L180" s="20">
        <f>SUBTOTAL(9,L179:L179)</f>
        <v>0</v>
      </c>
      <c r="M180" s="7" t="str">
        <f>IFERROR((L180/K180),"N.A")</f>
        <v>N.A</v>
      </c>
    </row>
    <row r="181" spans="1:13" s="14" customFormat="1" ht="45" outlineLevel="2" x14ac:dyDescent="0.25">
      <c r="A181" s="34"/>
      <c r="B181" s="44" t="s">
        <v>6145</v>
      </c>
      <c r="C181" s="31" t="s">
        <v>5843</v>
      </c>
      <c r="D181" s="14" t="s">
        <v>2149</v>
      </c>
      <c r="E181" s="14" t="s">
        <v>5023</v>
      </c>
      <c r="F181" s="14" t="s">
        <v>5024</v>
      </c>
      <c r="G181" s="14" t="s">
        <v>6109</v>
      </c>
      <c r="H181" s="20">
        <v>2074374601</v>
      </c>
      <c r="I181" s="20">
        <v>2074374601</v>
      </c>
      <c r="J181" s="21">
        <f>IFERROR((I181/H181),0)</f>
        <v>1</v>
      </c>
      <c r="K181" s="20"/>
      <c r="L181" s="20"/>
      <c r="M181" s="22"/>
    </row>
    <row r="182" spans="1:13" s="14" customFormat="1" ht="45" outlineLevel="1" x14ac:dyDescent="0.25">
      <c r="A182" s="34"/>
      <c r="B182" s="46" t="s">
        <v>6556</v>
      </c>
      <c r="C182" s="40" t="str">
        <f>C181</f>
        <v>ASIGNACIÓN PARA LA CIENCIA, TECNOLOGÍA E INNOVACIÓN - CONVOCATORIAS 2021 - AMBIENTE Y DESARROLLO SOSTENIBLE</v>
      </c>
      <c r="D182" s="39" t="str">
        <f>D181</f>
        <v xml:space="preserve">CAQUETÁ                                           </v>
      </c>
      <c r="E182" s="39" t="str">
        <f>E181</f>
        <v>18000</v>
      </c>
      <c r="F182" s="39" t="str">
        <f>F181</f>
        <v>CAQUETÁ</v>
      </c>
      <c r="G182" s="39" t="s">
        <v>10656</v>
      </c>
      <c r="H182" s="20">
        <f>SUBTOTAL(9,H181:H181)</f>
        <v>2074374601</v>
      </c>
      <c r="I182" s="20">
        <f>SUBTOTAL(9,I181:I181)</f>
        <v>2074374601</v>
      </c>
      <c r="J182" s="42">
        <f>+I182/H182</f>
        <v>1</v>
      </c>
      <c r="K182" s="20">
        <f>SUBTOTAL(9,K181:K181)</f>
        <v>0</v>
      </c>
      <c r="L182" s="20">
        <f>SUBTOTAL(9,L181:L181)</f>
        <v>0</v>
      </c>
      <c r="M182" s="7" t="str">
        <f>IFERROR((L182/K182),"N.A")</f>
        <v>N.A</v>
      </c>
    </row>
    <row r="183" spans="1:13" s="14" customFormat="1" ht="45" outlineLevel="2" x14ac:dyDescent="0.25">
      <c r="A183" s="34"/>
      <c r="B183" s="44" t="s">
        <v>6146</v>
      </c>
      <c r="C183" s="31" t="s">
        <v>5843</v>
      </c>
      <c r="D183" s="14" t="s">
        <v>2195</v>
      </c>
      <c r="E183" s="14" t="s">
        <v>5026</v>
      </c>
      <c r="F183" s="14" t="s">
        <v>5027</v>
      </c>
      <c r="G183" s="14" t="s">
        <v>6109</v>
      </c>
      <c r="H183" s="20">
        <v>2973537412</v>
      </c>
      <c r="I183" s="20">
        <v>2973537412</v>
      </c>
      <c r="J183" s="21">
        <f>IFERROR((I183/H183),0)</f>
        <v>1</v>
      </c>
      <c r="K183" s="20"/>
      <c r="L183" s="20"/>
      <c r="M183" s="22"/>
    </row>
    <row r="184" spans="1:13" s="14" customFormat="1" ht="45" outlineLevel="1" x14ac:dyDescent="0.25">
      <c r="A184" s="34"/>
      <c r="B184" s="46" t="s">
        <v>6557</v>
      </c>
      <c r="C184" s="40" t="str">
        <f>C183</f>
        <v>ASIGNACIÓN PARA LA CIENCIA, TECNOLOGÍA E INNOVACIÓN - CONVOCATORIAS 2021 - AMBIENTE Y DESARROLLO SOSTENIBLE</v>
      </c>
      <c r="D184" s="39" t="str">
        <f>D183</f>
        <v xml:space="preserve">CALDAS                                            </v>
      </c>
      <c r="E184" s="39" t="str">
        <f>E183</f>
        <v>17000</v>
      </c>
      <c r="F184" s="39" t="str">
        <f>F183</f>
        <v>CALDAS</v>
      </c>
      <c r="G184" s="39" t="s">
        <v>10656</v>
      </c>
      <c r="H184" s="20">
        <f>SUBTOTAL(9,H183:H183)</f>
        <v>2973537412</v>
      </c>
      <c r="I184" s="20">
        <f>SUBTOTAL(9,I183:I183)</f>
        <v>2973537412</v>
      </c>
      <c r="J184" s="42">
        <f>+I184/H184</f>
        <v>1</v>
      </c>
      <c r="K184" s="20">
        <f>SUBTOTAL(9,K183:K183)</f>
        <v>0</v>
      </c>
      <c r="L184" s="20">
        <f>SUBTOTAL(9,L183:L183)</f>
        <v>0</v>
      </c>
      <c r="M184" s="7" t="str">
        <f>IFERROR((L184/K184),"N.A")</f>
        <v>N.A</v>
      </c>
    </row>
    <row r="185" spans="1:13" s="14" customFormat="1" ht="45" outlineLevel="2" x14ac:dyDescent="0.25">
      <c r="A185" s="34"/>
      <c r="B185" s="44" t="s">
        <v>6147</v>
      </c>
      <c r="C185" s="31" t="s">
        <v>5843</v>
      </c>
      <c r="D185" s="14" t="s">
        <v>2270</v>
      </c>
      <c r="E185" s="14" t="s">
        <v>5029</v>
      </c>
      <c r="F185" s="14" t="s">
        <v>5030</v>
      </c>
      <c r="G185" s="14" t="s">
        <v>6109</v>
      </c>
      <c r="H185" s="20">
        <v>399238232</v>
      </c>
      <c r="I185" s="20">
        <v>399238232</v>
      </c>
      <c r="J185" s="21">
        <f>IFERROR((I185/H185),0)</f>
        <v>1</v>
      </c>
      <c r="K185" s="20"/>
      <c r="L185" s="20"/>
      <c r="M185" s="22"/>
    </row>
    <row r="186" spans="1:13" s="14" customFormat="1" ht="45" outlineLevel="1" x14ac:dyDescent="0.25">
      <c r="A186" s="34"/>
      <c r="B186" s="46" t="s">
        <v>6558</v>
      </c>
      <c r="C186" s="40" t="str">
        <f>C185</f>
        <v>ASIGNACIÓN PARA LA CIENCIA, TECNOLOGÍA E INNOVACIÓN - CONVOCATORIAS 2021 - AMBIENTE Y DESARROLLO SOSTENIBLE</v>
      </c>
      <c r="D186" s="39" t="str">
        <f>D185</f>
        <v xml:space="preserve">BOYACÁ                                            </v>
      </c>
      <c r="E186" s="39" t="str">
        <f>E185</f>
        <v>15000</v>
      </c>
      <c r="F186" s="39" t="str">
        <f>F185</f>
        <v>BOYACÁ</v>
      </c>
      <c r="G186" s="39" t="s">
        <v>10656</v>
      </c>
      <c r="H186" s="20">
        <f>SUBTOTAL(9,H185:H185)</f>
        <v>399238232</v>
      </c>
      <c r="I186" s="20">
        <f>SUBTOTAL(9,I185:I185)</f>
        <v>399238232</v>
      </c>
      <c r="J186" s="42">
        <f>+I186/H186</f>
        <v>1</v>
      </c>
      <c r="K186" s="20">
        <f>SUBTOTAL(9,K185:K185)</f>
        <v>0</v>
      </c>
      <c r="L186" s="20">
        <f>SUBTOTAL(9,L185:L185)</f>
        <v>0</v>
      </c>
      <c r="M186" s="7" t="str">
        <f>IFERROR((L186/K186),"N.A")</f>
        <v>N.A</v>
      </c>
    </row>
    <row r="187" spans="1:13" s="14" customFormat="1" ht="45" outlineLevel="2" x14ac:dyDescent="0.25">
      <c r="A187" s="34"/>
      <c r="B187" s="44" t="s">
        <v>6148</v>
      </c>
      <c r="C187" s="31" t="s">
        <v>5843</v>
      </c>
      <c r="D187" s="14" t="s">
        <v>2621</v>
      </c>
      <c r="E187" s="14" t="s">
        <v>5032</v>
      </c>
      <c r="F187" s="14" t="s">
        <v>2621</v>
      </c>
      <c r="G187" s="14" t="s">
        <v>6109</v>
      </c>
      <c r="H187" s="20">
        <v>2344122503</v>
      </c>
      <c r="I187" s="20">
        <v>2344122503</v>
      </c>
      <c r="J187" s="21">
        <f>IFERROR((I187/H187),0)</f>
        <v>1</v>
      </c>
      <c r="K187" s="20"/>
      <c r="L187" s="20"/>
      <c r="M187" s="22"/>
    </row>
    <row r="188" spans="1:13" s="14" customFormat="1" ht="45" outlineLevel="1" x14ac:dyDescent="0.25">
      <c r="A188" s="34"/>
      <c r="B188" s="46" t="s">
        <v>6559</v>
      </c>
      <c r="C188" s="40" t="str">
        <f>C187</f>
        <v>ASIGNACIÓN PARA LA CIENCIA, TECNOLOGÍA E INNOVACIÓN - CONVOCATORIAS 2021 - AMBIENTE Y DESARROLLO SOSTENIBLE</v>
      </c>
      <c r="D188" s="39" t="str">
        <f>D187</f>
        <v>BOLÍVAR</v>
      </c>
      <c r="E188" s="39" t="str">
        <f>E187</f>
        <v>13000</v>
      </c>
      <c r="F188" s="39" t="str">
        <f>F187</f>
        <v>BOLÍVAR</v>
      </c>
      <c r="G188" s="39" t="s">
        <v>10656</v>
      </c>
      <c r="H188" s="20">
        <f>SUBTOTAL(9,H187:H187)</f>
        <v>2344122503</v>
      </c>
      <c r="I188" s="20">
        <f>SUBTOTAL(9,I187:I187)</f>
        <v>2344122503</v>
      </c>
      <c r="J188" s="42">
        <f>+I188/H188</f>
        <v>1</v>
      </c>
      <c r="K188" s="20">
        <f>SUBTOTAL(9,K187:K187)</f>
        <v>0</v>
      </c>
      <c r="L188" s="20">
        <f>SUBTOTAL(9,L187:L187)</f>
        <v>0</v>
      </c>
      <c r="M188" s="7" t="str">
        <f>IFERROR((L188/K188),"N.A")</f>
        <v>N.A</v>
      </c>
    </row>
    <row r="189" spans="1:13" s="14" customFormat="1" ht="45" outlineLevel="2" x14ac:dyDescent="0.25">
      <c r="A189" s="34"/>
      <c r="B189" s="44" t="s">
        <v>6149</v>
      </c>
      <c r="C189" s="31" t="s">
        <v>5843</v>
      </c>
      <c r="D189" s="14" t="s">
        <v>4817</v>
      </c>
      <c r="E189" s="14" t="s">
        <v>5838</v>
      </c>
      <c r="F189" s="14" t="s">
        <v>5034</v>
      </c>
      <c r="G189" s="14" t="s">
        <v>6109</v>
      </c>
      <c r="H189" s="20">
        <v>1847213621</v>
      </c>
      <c r="I189" s="20">
        <v>1847213621</v>
      </c>
      <c r="J189" s="21">
        <f>IFERROR((I189/H189),0)</f>
        <v>1</v>
      </c>
      <c r="K189" s="20"/>
      <c r="L189" s="20"/>
      <c r="M189" s="22"/>
    </row>
    <row r="190" spans="1:13" s="14" customFormat="1" ht="45" outlineLevel="1" x14ac:dyDescent="0.25">
      <c r="A190" s="34"/>
      <c r="B190" s="46" t="s">
        <v>6560</v>
      </c>
      <c r="C190" s="40" t="str">
        <f>C189</f>
        <v>ASIGNACIÓN PARA LA CIENCIA, TECNOLOGÍA E INNOVACIÓN - CONVOCATORIAS 2021 - AMBIENTE Y DESARROLLO SOSTENIBLE</v>
      </c>
      <c r="D190" s="39" t="str">
        <f>D189</f>
        <v xml:space="preserve">BOGOTÁ D.C.                                       </v>
      </c>
      <c r="E190" s="39" t="str">
        <f>E189</f>
        <v>11000</v>
      </c>
      <c r="F190" s="39" t="str">
        <f>F189</f>
        <v>BOGOTÁ, D.C.</v>
      </c>
      <c r="G190" s="39" t="s">
        <v>10656</v>
      </c>
      <c r="H190" s="20">
        <f>SUBTOTAL(9,H189:H189)</f>
        <v>1847213621</v>
      </c>
      <c r="I190" s="20">
        <f>SUBTOTAL(9,I189:I189)</f>
        <v>1847213621</v>
      </c>
      <c r="J190" s="42">
        <f>+I190/H190</f>
        <v>1</v>
      </c>
      <c r="K190" s="20">
        <f>SUBTOTAL(9,K189:K189)</f>
        <v>0</v>
      </c>
      <c r="L190" s="20">
        <f>SUBTOTAL(9,L189:L189)</f>
        <v>0</v>
      </c>
      <c r="M190" s="7" t="str">
        <f>IFERROR((L190/K190),"N.A")</f>
        <v>N.A</v>
      </c>
    </row>
    <row r="191" spans="1:13" s="14" customFormat="1" ht="45" outlineLevel="2" x14ac:dyDescent="0.25">
      <c r="A191" s="34"/>
      <c r="B191" s="44" t="s">
        <v>6150</v>
      </c>
      <c r="C191" s="31" t="s">
        <v>5843</v>
      </c>
      <c r="D191" s="14" t="s">
        <v>2750</v>
      </c>
      <c r="E191" s="14" t="s">
        <v>5036</v>
      </c>
      <c r="F191" s="14" t="s">
        <v>5037</v>
      </c>
      <c r="G191" s="14" t="s">
        <v>6109</v>
      </c>
      <c r="H191" s="20">
        <v>1414292306</v>
      </c>
      <c r="I191" s="20">
        <v>1414292306</v>
      </c>
      <c r="J191" s="21">
        <f>IFERROR((I191/H191),0)</f>
        <v>1</v>
      </c>
      <c r="K191" s="20"/>
      <c r="L191" s="20"/>
      <c r="M191" s="22"/>
    </row>
    <row r="192" spans="1:13" s="14" customFormat="1" ht="45" outlineLevel="1" x14ac:dyDescent="0.25">
      <c r="A192" s="34"/>
      <c r="B192" s="46" t="s">
        <v>6561</v>
      </c>
      <c r="C192" s="40" t="str">
        <f>C191</f>
        <v>ASIGNACIÓN PARA LA CIENCIA, TECNOLOGÍA E INNOVACIÓN - CONVOCATORIAS 2021 - AMBIENTE Y DESARROLLO SOSTENIBLE</v>
      </c>
      <c r="D192" s="39" t="str">
        <f>D191</f>
        <v xml:space="preserve">ATLÁNTICO                                         </v>
      </c>
      <c r="E192" s="39" t="str">
        <f>E191</f>
        <v>08000</v>
      </c>
      <c r="F192" s="39" t="str">
        <f>F191</f>
        <v>ATLÁNTICO</v>
      </c>
      <c r="G192" s="39" t="s">
        <v>10656</v>
      </c>
      <c r="H192" s="20">
        <f>SUBTOTAL(9,H191:H191)</f>
        <v>1414292306</v>
      </c>
      <c r="I192" s="20">
        <f>SUBTOTAL(9,I191:I191)</f>
        <v>1414292306</v>
      </c>
      <c r="J192" s="42">
        <f>+I192/H192</f>
        <v>1</v>
      </c>
      <c r="K192" s="20">
        <f>SUBTOTAL(9,K191:K191)</f>
        <v>0</v>
      </c>
      <c r="L192" s="20">
        <f>SUBTOTAL(9,L191:L191)</f>
        <v>0</v>
      </c>
      <c r="M192" s="7" t="str">
        <f>IFERROR((L192/K192),"N.A")</f>
        <v>N.A</v>
      </c>
    </row>
    <row r="193" spans="1:13" s="14" customFormat="1" ht="45" outlineLevel="2" x14ac:dyDescent="0.25">
      <c r="A193" s="34"/>
      <c r="B193" s="44" t="s">
        <v>6151</v>
      </c>
      <c r="C193" s="31" t="s">
        <v>5843</v>
      </c>
      <c r="D193" s="14" t="s">
        <v>2807</v>
      </c>
      <c r="E193" s="14" t="s">
        <v>5039</v>
      </c>
      <c r="F193" s="14" t="s">
        <v>5040</v>
      </c>
      <c r="G193" s="14" t="s">
        <v>6109</v>
      </c>
      <c r="H193" s="20">
        <v>5260408188</v>
      </c>
      <c r="I193" s="20">
        <v>5260408188</v>
      </c>
      <c r="J193" s="21">
        <f>IFERROR((I193/H193),0)</f>
        <v>1</v>
      </c>
      <c r="K193" s="20"/>
      <c r="L193" s="20"/>
      <c r="M193" s="22"/>
    </row>
    <row r="194" spans="1:13" s="14" customFormat="1" ht="45" outlineLevel="1" x14ac:dyDescent="0.25">
      <c r="A194" s="34"/>
      <c r="B194" s="46" t="s">
        <v>6562</v>
      </c>
      <c r="C194" s="40" t="str">
        <f>C193</f>
        <v>ASIGNACIÓN PARA LA CIENCIA, TECNOLOGÍA E INNOVACIÓN - CONVOCATORIAS 2021 - AMBIENTE Y DESARROLLO SOSTENIBLE</v>
      </c>
      <c r="D194" s="39" t="str">
        <f>D193</f>
        <v xml:space="preserve">ANTIOQUIA                                         </v>
      </c>
      <c r="E194" s="39" t="str">
        <f>E193</f>
        <v>05000</v>
      </c>
      <c r="F194" s="39" t="str">
        <f>F193</f>
        <v>ANTIOQUIA</v>
      </c>
      <c r="G194" s="39" t="s">
        <v>10656</v>
      </c>
      <c r="H194" s="20">
        <f>SUBTOTAL(9,H193:H193)</f>
        <v>5260408188</v>
      </c>
      <c r="I194" s="20">
        <f>SUBTOTAL(9,I193:I193)</f>
        <v>5260408188</v>
      </c>
      <c r="J194" s="42">
        <f>+I194/H194</f>
        <v>1</v>
      </c>
      <c r="K194" s="20">
        <f>SUBTOTAL(9,K193:K193)</f>
        <v>0</v>
      </c>
      <c r="L194" s="20">
        <f>SUBTOTAL(9,L193:L193)</f>
        <v>0</v>
      </c>
      <c r="M194" s="7" t="str">
        <f>IFERROR((L194/K194),"N.A")</f>
        <v>N.A</v>
      </c>
    </row>
    <row r="195" spans="1:13" s="14" customFormat="1" ht="45" outlineLevel="2" x14ac:dyDescent="0.25">
      <c r="A195" s="34"/>
      <c r="B195" s="44" t="s">
        <v>6152</v>
      </c>
      <c r="C195" s="31" t="s">
        <v>5845</v>
      </c>
      <c r="D195" s="14" t="s">
        <v>58</v>
      </c>
      <c r="E195" s="14" t="s">
        <v>4946</v>
      </c>
      <c r="F195" s="14" t="s">
        <v>4947</v>
      </c>
      <c r="G195" s="14" t="s">
        <v>6109</v>
      </c>
      <c r="H195" s="20">
        <v>1078729388</v>
      </c>
      <c r="I195" s="20">
        <v>1078729388</v>
      </c>
      <c r="J195" s="21">
        <f>IFERROR((I195/H195),0)</f>
        <v>1</v>
      </c>
      <c r="K195" s="20"/>
      <c r="L195" s="20"/>
      <c r="M195" s="22"/>
    </row>
    <row r="196" spans="1:13" s="14" customFormat="1" ht="45" outlineLevel="1" x14ac:dyDescent="0.25">
      <c r="A196" s="34"/>
      <c r="B196" s="46" t="s">
        <v>6563</v>
      </c>
      <c r="C196" s="40" t="str">
        <f>C195</f>
        <v>ASIGNACIÓN PARA LA INVERSIÓN REGIONAL - PARÁGRAFO 8° TRANSITORIO DEL ART. 361 DE LA C.P.</v>
      </c>
      <c r="D196" s="39" t="str">
        <f>D195</f>
        <v xml:space="preserve">VICHADA                                           </v>
      </c>
      <c r="E196" s="39" t="str">
        <f>E195</f>
        <v>99000</v>
      </c>
      <c r="F196" s="39" t="str">
        <f>F195</f>
        <v>VICHADA</v>
      </c>
      <c r="G196" s="39" t="s">
        <v>10656</v>
      </c>
      <c r="H196" s="20">
        <f>SUBTOTAL(9,H195:H195)</f>
        <v>1078729388</v>
      </c>
      <c r="I196" s="20">
        <f>SUBTOTAL(9,I195:I195)</f>
        <v>1078729388</v>
      </c>
      <c r="J196" s="42">
        <f>+I196/H196</f>
        <v>1</v>
      </c>
      <c r="K196" s="20">
        <f>SUBTOTAL(9,K195:K195)</f>
        <v>0</v>
      </c>
      <c r="L196" s="20">
        <f>SUBTOTAL(9,L195:L195)</f>
        <v>0</v>
      </c>
      <c r="M196" s="7" t="str">
        <f>IFERROR((L196/K196),"N.A")</f>
        <v>N.A</v>
      </c>
    </row>
    <row r="197" spans="1:13" s="14" customFormat="1" ht="45" outlineLevel="2" x14ac:dyDescent="0.25">
      <c r="A197" s="34"/>
      <c r="B197" s="44" t="s">
        <v>6153</v>
      </c>
      <c r="C197" s="31" t="s">
        <v>5845</v>
      </c>
      <c r="D197" s="14" t="s">
        <v>71</v>
      </c>
      <c r="E197" s="14" t="s">
        <v>4949</v>
      </c>
      <c r="F197" s="14" t="s">
        <v>4950</v>
      </c>
      <c r="G197" s="14" t="s">
        <v>6109</v>
      </c>
      <c r="H197" s="20">
        <v>80651384</v>
      </c>
      <c r="I197" s="20">
        <v>80651384</v>
      </c>
      <c r="J197" s="21">
        <f>IFERROR((I197/H197),0)</f>
        <v>1</v>
      </c>
      <c r="K197" s="20"/>
      <c r="L197" s="20"/>
      <c r="M197" s="22"/>
    </row>
    <row r="198" spans="1:13" s="14" customFormat="1" ht="45" outlineLevel="1" x14ac:dyDescent="0.25">
      <c r="A198" s="34"/>
      <c r="B198" s="46" t="s">
        <v>6564</v>
      </c>
      <c r="C198" s="40" t="str">
        <f>C197</f>
        <v>ASIGNACIÓN PARA LA INVERSIÓN REGIONAL - PARÁGRAFO 8° TRANSITORIO DEL ART. 361 DE LA C.P.</v>
      </c>
      <c r="D198" s="39" t="str">
        <f>D197</f>
        <v xml:space="preserve">VAUPÉS                                            </v>
      </c>
      <c r="E198" s="39" t="str">
        <f>E197</f>
        <v>97000</v>
      </c>
      <c r="F198" s="39" t="str">
        <f>F197</f>
        <v>VAUPÉS</v>
      </c>
      <c r="G198" s="39" t="s">
        <v>10656</v>
      </c>
      <c r="H198" s="20">
        <f>SUBTOTAL(9,H197:H197)</f>
        <v>80651384</v>
      </c>
      <c r="I198" s="20">
        <f>SUBTOTAL(9,I197:I197)</f>
        <v>80651384</v>
      </c>
      <c r="J198" s="42">
        <f>+I198/H198</f>
        <v>1</v>
      </c>
      <c r="K198" s="20">
        <f>SUBTOTAL(9,K197:K197)</f>
        <v>0</v>
      </c>
      <c r="L198" s="20">
        <f>SUBTOTAL(9,L197:L197)</f>
        <v>0</v>
      </c>
      <c r="M198" s="7" t="str">
        <f>IFERROR((L198/K198),"N.A")</f>
        <v>N.A</v>
      </c>
    </row>
    <row r="199" spans="1:13" s="14" customFormat="1" ht="45" outlineLevel="2" x14ac:dyDescent="0.25">
      <c r="A199" s="34"/>
      <c r="B199" s="44" t="s">
        <v>6154</v>
      </c>
      <c r="C199" s="31" t="s">
        <v>5845</v>
      </c>
      <c r="D199" s="14" t="s">
        <v>81</v>
      </c>
      <c r="E199" s="14" t="s">
        <v>4952</v>
      </c>
      <c r="F199" s="14" t="s">
        <v>4953</v>
      </c>
      <c r="G199" s="14" t="s">
        <v>6109</v>
      </c>
      <c r="H199" s="20">
        <v>9475933</v>
      </c>
      <c r="I199" s="20">
        <v>9475933</v>
      </c>
      <c r="J199" s="21">
        <f>IFERROR((I199/H199),0)</f>
        <v>1</v>
      </c>
      <c r="K199" s="20"/>
      <c r="L199" s="20"/>
      <c r="M199" s="22"/>
    </row>
    <row r="200" spans="1:13" s="14" customFormat="1" ht="45" outlineLevel="1" x14ac:dyDescent="0.25">
      <c r="A200" s="34"/>
      <c r="B200" s="46" t="s">
        <v>6565</v>
      </c>
      <c r="C200" s="40" t="str">
        <f>C199</f>
        <v>ASIGNACIÓN PARA LA INVERSIÓN REGIONAL - PARÁGRAFO 8° TRANSITORIO DEL ART. 361 DE LA C.P.</v>
      </c>
      <c r="D200" s="39" t="str">
        <f>D199</f>
        <v xml:space="preserve">GUAVIARE                                          </v>
      </c>
      <c r="E200" s="39" t="str">
        <f>E199</f>
        <v>95000</v>
      </c>
      <c r="F200" s="39" t="str">
        <f>F199</f>
        <v>GUAVIARE</v>
      </c>
      <c r="G200" s="39" t="s">
        <v>10656</v>
      </c>
      <c r="H200" s="20">
        <f>SUBTOTAL(9,H199:H199)</f>
        <v>9475933</v>
      </c>
      <c r="I200" s="20">
        <f>SUBTOTAL(9,I199:I199)</f>
        <v>9475933</v>
      </c>
      <c r="J200" s="42">
        <f>+I200/H200</f>
        <v>1</v>
      </c>
      <c r="K200" s="20">
        <f>SUBTOTAL(9,K199:K199)</f>
        <v>0</v>
      </c>
      <c r="L200" s="20">
        <f>SUBTOTAL(9,L199:L199)</f>
        <v>0</v>
      </c>
      <c r="M200" s="7" t="str">
        <f>IFERROR((L200/K200),"N.A")</f>
        <v>N.A</v>
      </c>
    </row>
    <row r="201" spans="1:13" s="14" customFormat="1" ht="45" outlineLevel="2" x14ac:dyDescent="0.25">
      <c r="A201" s="34"/>
      <c r="B201" s="44" t="s">
        <v>6155</v>
      </c>
      <c r="C201" s="31" t="s">
        <v>5845</v>
      </c>
      <c r="D201" s="14" t="s">
        <v>94</v>
      </c>
      <c r="E201" s="14" t="s">
        <v>4955</v>
      </c>
      <c r="F201" s="14" t="s">
        <v>4956</v>
      </c>
      <c r="G201" s="14" t="s">
        <v>6109</v>
      </c>
      <c r="H201" s="20">
        <v>231017</v>
      </c>
      <c r="I201" s="20">
        <v>231017</v>
      </c>
      <c r="J201" s="21">
        <f>IFERROR((I201/H201),0)</f>
        <v>1</v>
      </c>
      <c r="K201" s="20"/>
      <c r="L201" s="20"/>
      <c r="M201" s="22"/>
    </row>
    <row r="202" spans="1:13" s="14" customFormat="1" ht="45" outlineLevel="1" x14ac:dyDescent="0.25">
      <c r="A202" s="34"/>
      <c r="B202" s="46" t="s">
        <v>6566</v>
      </c>
      <c r="C202" s="40" t="str">
        <f>C201</f>
        <v>ASIGNACIÓN PARA LA INVERSIÓN REGIONAL - PARÁGRAFO 8° TRANSITORIO DEL ART. 361 DE LA C.P.</v>
      </c>
      <c r="D202" s="39" t="str">
        <f>D201</f>
        <v xml:space="preserve">GUAINÍA                                           </v>
      </c>
      <c r="E202" s="39" t="str">
        <f>E201</f>
        <v>94000</v>
      </c>
      <c r="F202" s="39" t="str">
        <f>F201</f>
        <v>GUAINÍA</v>
      </c>
      <c r="G202" s="39" t="s">
        <v>10656</v>
      </c>
      <c r="H202" s="20">
        <f>SUBTOTAL(9,H201:H201)</f>
        <v>231017</v>
      </c>
      <c r="I202" s="20">
        <f>SUBTOTAL(9,I201:I201)</f>
        <v>231017</v>
      </c>
      <c r="J202" s="42">
        <f>+I202/H202</f>
        <v>1</v>
      </c>
      <c r="K202" s="20">
        <f>SUBTOTAL(9,K201:K201)</f>
        <v>0</v>
      </c>
      <c r="L202" s="20">
        <f>SUBTOTAL(9,L201:L201)</f>
        <v>0</v>
      </c>
      <c r="M202" s="7" t="str">
        <f>IFERROR((L202/K202),"N.A")</f>
        <v>N.A</v>
      </c>
    </row>
    <row r="203" spans="1:13" s="14" customFormat="1" ht="45" outlineLevel="2" x14ac:dyDescent="0.25">
      <c r="A203" s="34"/>
      <c r="B203" s="44" t="s">
        <v>6156</v>
      </c>
      <c r="C203" s="31" t="s">
        <v>5845</v>
      </c>
      <c r="D203" s="14" t="s">
        <v>101</v>
      </c>
      <c r="E203" s="14" t="s">
        <v>4958</v>
      </c>
      <c r="F203" s="14" t="s">
        <v>6157</v>
      </c>
      <c r="G203" s="14" t="s">
        <v>6109</v>
      </c>
      <c r="H203" s="20">
        <v>2566120351</v>
      </c>
      <c r="I203" s="20">
        <v>2566120351</v>
      </c>
      <c r="J203" s="21">
        <f>IFERROR((I203/H203),0)</f>
        <v>1</v>
      </c>
      <c r="K203" s="20"/>
      <c r="L203" s="20"/>
      <c r="M203" s="22"/>
    </row>
    <row r="204" spans="1:13" s="14" customFormat="1" ht="45" outlineLevel="1" x14ac:dyDescent="0.25">
      <c r="A204" s="34"/>
      <c r="B204" s="46" t="s">
        <v>6567</v>
      </c>
      <c r="C204" s="40" t="str">
        <f>C203</f>
        <v>ASIGNACIÓN PARA LA INVERSIÓN REGIONAL - PARÁGRAFO 8° TRANSITORIO DEL ART. 361 DE LA C.P.</v>
      </c>
      <c r="D204" s="39" t="str">
        <f>D203</f>
        <v xml:space="preserve">AMAZONAS                                          </v>
      </c>
      <c r="E204" s="39" t="str">
        <f>E203</f>
        <v>91000</v>
      </c>
      <c r="F204" s="39" t="str">
        <f>F203</f>
        <v>AMAZONAS</v>
      </c>
      <c r="G204" s="39" t="s">
        <v>10656</v>
      </c>
      <c r="H204" s="20">
        <f>SUBTOTAL(9,H203:H203)</f>
        <v>2566120351</v>
      </c>
      <c r="I204" s="20">
        <f>SUBTOTAL(9,I203:I203)</f>
        <v>2566120351</v>
      </c>
      <c r="J204" s="42">
        <f>+I204/H204</f>
        <v>1</v>
      </c>
      <c r="K204" s="20">
        <f>SUBTOTAL(9,K203:K203)</f>
        <v>0</v>
      </c>
      <c r="L204" s="20">
        <f>SUBTOTAL(9,L203:L203)</f>
        <v>0</v>
      </c>
      <c r="M204" s="7" t="str">
        <f>IFERROR((L204/K204),"N.A")</f>
        <v>N.A</v>
      </c>
    </row>
    <row r="205" spans="1:13" s="14" customFormat="1" ht="45" outlineLevel="2" x14ac:dyDescent="0.25">
      <c r="A205" s="34"/>
      <c r="B205" s="44" t="s">
        <v>6158</v>
      </c>
      <c r="C205" s="31" t="s">
        <v>5845</v>
      </c>
      <c r="D205" s="14" t="s">
        <v>108</v>
      </c>
      <c r="E205" s="14" t="s">
        <v>112</v>
      </c>
      <c r="F205" s="14" t="s">
        <v>6159</v>
      </c>
      <c r="G205" s="14" t="s">
        <v>6109</v>
      </c>
      <c r="H205" s="20">
        <v>1498659592</v>
      </c>
      <c r="I205" s="20">
        <v>1498659592</v>
      </c>
      <c r="J205" s="21">
        <f>IFERROR((I205/H205),0)</f>
        <v>1</v>
      </c>
      <c r="K205" s="20"/>
      <c r="L205" s="20"/>
      <c r="M205" s="22"/>
    </row>
    <row r="206" spans="1:13" s="14" customFormat="1" ht="45" outlineLevel="1" x14ac:dyDescent="0.25">
      <c r="A206" s="34"/>
      <c r="B206" s="46" t="s">
        <v>6568</v>
      </c>
      <c r="C206" s="40" t="str">
        <f>C205</f>
        <v>ASIGNACIÓN PARA LA INVERSIÓN REGIONAL - PARÁGRAFO 8° TRANSITORIO DEL ART. 361 DE LA C.P.</v>
      </c>
      <c r="D206" s="39" t="str">
        <f>D205</f>
        <v xml:space="preserve">ARCHIPIÉLAGO DE SAN ANDRÉS PROVIDENCIA Y SANTA CATALINA      </v>
      </c>
      <c r="E206" s="39" t="str">
        <f>E205</f>
        <v>88000</v>
      </c>
      <c r="F206" s="39" t="str">
        <f>F205</f>
        <v>ARCHIPIÉLAGO DE SAN ANDRÉS</v>
      </c>
      <c r="G206" s="39" t="s">
        <v>10656</v>
      </c>
      <c r="H206" s="20">
        <f>SUBTOTAL(9,H205:H205)</f>
        <v>1498659592</v>
      </c>
      <c r="I206" s="20">
        <f>SUBTOTAL(9,I205:I205)</f>
        <v>1498659592</v>
      </c>
      <c r="J206" s="42">
        <f>+I206/H206</f>
        <v>1</v>
      </c>
      <c r="K206" s="20">
        <f>SUBTOTAL(9,K205:K205)</f>
        <v>0</v>
      </c>
      <c r="L206" s="20">
        <f>SUBTOTAL(9,L205:L205)</f>
        <v>0</v>
      </c>
      <c r="M206" s="7" t="str">
        <f>IFERROR((L206/K206),"N.A")</f>
        <v>N.A</v>
      </c>
    </row>
    <row r="207" spans="1:13" s="14" customFormat="1" ht="45" outlineLevel="2" x14ac:dyDescent="0.25">
      <c r="A207" s="34"/>
      <c r="B207" s="44" t="s">
        <v>6160</v>
      </c>
      <c r="C207" s="31" t="s">
        <v>5845</v>
      </c>
      <c r="D207" s="14" t="s">
        <v>115</v>
      </c>
      <c r="E207" s="14" t="s">
        <v>4963</v>
      </c>
      <c r="F207" s="14" t="s">
        <v>4964</v>
      </c>
      <c r="G207" s="14" t="s">
        <v>6109</v>
      </c>
      <c r="H207" s="20">
        <v>9754283088</v>
      </c>
      <c r="I207" s="20">
        <v>9754283088</v>
      </c>
      <c r="J207" s="21">
        <f>IFERROR((I207/H207),0)</f>
        <v>1</v>
      </c>
      <c r="K207" s="20"/>
      <c r="L207" s="20"/>
      <c r="M207" s="22"/>
    </row>
    <row r="208" spans="1:13" s="14" customFormat="1" ht="45" outlineLevel="1" x14ac:dyDescent="0.25">
      <c r="A208" s="34"/>
      <c r="B208" s="46" t="s">
        <v>6569</v>
      </c>
      <c r="C208" s="40" t="str">
        <f>C207</f>
        <v>ASIGNACIÓN PARA LA INVERSIÓN REGIONAL - PARÁGRAFO 8° TRANSITORIO DEL ART. 361 DE LA C.P.</v>
      </c>
      <c r="D208" s="39" t="str">
        <f>D207</f>
        <v xml:space="preserve">PUTUMAYO                                          </v>
      </c>
      <c r="E208" s="39" t="str">
        <f>E207</f>
        <v>86000</v>
      </c>
      <c r="F208" s="39" t="str">
        <f>F207</f>
        <v>PUTUMAYO</v>
      </c>
      <c r="G208" s="39" t="s">
        <v>10656</v>
      </c>
      <c r="H208" s="20">
        <f>SUBTOTAL(9,H207:H207)</f>
        <v>9754283088</v>
      </c>
      <c r="I208" s="20">
        <f>SUBTOTAL(9,I207:I207)</f>
        <v>9754283088</v>
      </c>
      <c r="J208" s="42">
        <f>+I208/H208</f>
        <v>1</v>
      </c>
      <c r="K208" s="20">
        <f>SUBTOTAL(9,K207:K207)</f>
        <v>0</v>
      </c>
      <c r="L208" s="20">
        <f>SUBTOTAL(9,L207:L207)</f>
        <v>0</v>
      </c>
      <c r="M208" s="7" t="str">
        <f>IFERROR((L208/K208),"N.A")</f>
        <v>N.A</v>
      </c>
    </row>
    <row r="209" spans="1:13" s="14" customFormat="1" ht="45" outlineLevel="2" x14ac:dyDescent="0.25">
      <c r="A209" s="34"/>
      <c r="B209" s="44" t="s">
        <v>6161</v>
      </c>
      <c r="C209" s="31" t="s">
        <v>5845</v>
      </c>
      <c r="D209" s="14" t="s">
        <v>155</v>
      </c>
      <c r="E209" s="14" t="s">
        <v>4966</v>
      </c>
      <c r="F209" s="14" t="s">
        <v>4967</v>
      </c>
      <c r="G209" s="14" t="s">
        <v>6109</v>
      </c>
      <c r="H209" s="20">
        <v>9673874230</v>
      </c>
      <c r="I209" s="20">
        <v>9673874230</v>
      </c>
      <c r="J209" s="21">
        <f>IFERROR((I209/H209),0)</f>
        <v>1</v>
      </c>
      <c r="K209" s="20"/>
      <c r="L209" s="20"/>
      <c r="M209" s="22"/>
    </row>
    <row r="210" spans="1:13" s="14" customFormat="1" ht="45" outlineLevel="1" x14ac:dyDescent="0.25">
      <c r="A210" s="34"/>
      <c r="B210" s="46" t="s">
        <v>6570</v>
      </c>
      <c r="C210" s="40" t="str">
        <f>C209</f>
        <v>ASIGNACIÓN PARA LA INVERSIÓN REGIONAL - PARÁGRAFO 8° TRANSITORIO DEL ART. 361 DE LA C.P.</v>
      </c>
      <c r="D210" s="39" t="str">
        <f>D209</f>
        <v xml:space="preserve">CASANARE                                          </v>
      </c>
      <c r="E210" s="39" t="str">
        <f>E209</f>
        <v>85000</v>
      </c>
      <c r="F210" s="39" t="str">
        <f>F209</f>
        <v>CASANARE</v>
      </c>
      <c r="G210" s="39" t="s">
        <v>10656</v>
      </c>
      <c r="H210" s="20">
        <f>SUBTOTAL(9,H209:H209)</f>
        <v>9673874230</v>
      </c>
      <c r="I210" s="20">
        <f>SUBTOTAL(9,I209:I209)</f>
        <v>9673874230</v>
      </c>
      <c r="J210" s="42">
        <f>+I210/H210</f>
        <v>1</v>
      </c>
      <c r="K210" s="20">
        <f>SUBTOTAL(9,K209:K209)</f>
        <v>0</v>
      </c>
      <c r="L210" s="20">
        <f>SUBTOTAL(9,L209:L209)</f>
        <v>0</v>
      </c>
      <c r="M210" s="7" t="str">
        <f>IFERROR((L210/K210),"N.A")</f>
        <v>N.A</v>
      </c>
    </row>
    <row r="211" spans="1:13" s="14" customFormat="1" ht="45" outlineLevel="2" x14ac:dyDescent="0.25">
      <c r="A211" s="34"/>
      <c r="B211" s="44" t="s">
        <v>6162</v>
      </c>
      <c r="C211" s="31" t="s">
        <v>5845</v>
      </c>
      <c r="D211" s="14" t="s">
        <v>210</v>
      </c>
      <c r="E211" s="14" t="s">
        <v>4969</v>
      </c>
      <c r="F211" s="14" t="s">
        <v>4970</v>
      </c>
      <c r="G211" s="14" t="s">
        <v>6109</v>
      </c>
      <c r="H211" s="20">
        <v>80658916</v>
      </c>
      <c r="I211" s="20">
        <v>80658916</v>
      </c>
      <c r="J211" s="21">
        <f>IFERROR((I211/H211),0)</f>
        <v>1</v>
      </c>
      <c r="K211" s="20"/>
      <c r="L211" s="20"/>
      <c r="M211" s="22"/>
    </row>
    <row r="212" spans="1:13" s="14" customFormat="1" ht="45" outlineLevel="1" x14ac:dyDescent="0.25">
      <c r="A212" s="34"/>
      <c r="B212" s="46" t="s">
        <v>6571</v>
      </c>
      <c r="C212" s="40" t="str">
        <f>C211</f>
        <v>ASIGNACIÓN PARA LA INVERSIÓN REGIONAL - PARÁGRAFO 8° TRANSITORIO DEL ART. 361 DE LA C.P.</v>
      </c>
      <c r="D212" s="39" t="str">
        <f>D211</f>
        <v xml:space="preserve">ARAUCA                                            </v>
      </c>
      <c r="E212" s="39" t="str">
        <f>E211</f>
        <v>81000</v>
      </c>
      <c r="F212" s="39" t="str">
        <f>F211</f>
        <v>ARAUCA</v>
      </c>
      <c r="G212" s="39" t="s">
        <v>10656</v>
      </c>
      <c r="H212" s="20">
        <f>SUBTOTAL(9,H211:H211)</f>
        <v>80658916</v>
      </c>
      <c r="I212" s="20">
        <f>SUBTOTAL(9,I211:I211)</f>
        <v>80658916</v>
      </c>
      <c r="J212" s="42">
        <f>+I212/H212</f>
        <v>1</v>
      </c>
      <c r="K212" s="20">
        <f>SUBTOTAL(9,K211:K211)</f>
        <v>0</v>
      </c>
      <c r="L212" s="20">
        <f>SUBTOTAL(9,L211:L211)</f>
        <v>0</v>
      </c>
      <c r="M212" s="7" t="str">
        <f>IFERROR((L212/K212),"N.A")</f>
        <v>N.A</v>
      </c>
    </row>
    <row r="213" spans="1:13" s="14" customFormat="1" ht="45" outlineLevel="2" x14ac:dyDescent="0.25">
      <c r="A213" s="34"/>
      <c r="B213" s="44" t="s">
        <v>5844</v>
      </c>
      <c r="C213" s="31" t="s">
        <v>5845</v>
      </c>
      <c r="D213" s="14" t="s">
        <v>231</v>
      </c>
      <c r="E213" s="14" t="s">
        <v>4972</v>
      </c>
      <c r="F213" s="14" t="s">
        <v>4973</v>
      </c>
      <c r="G213" s="14" t="s">
        <v>5818</v>
      </c>
      <c r="H213" s="20">
        <v>1565726598</v>
      </c>
      <c r="I213" s="20">
        <v>1565726598</v>
      </c>
      <c r="J213" s="21">
        <f>IFERROR((I213/H213),0)</f>
        <v>1</v>
      </c>
      <c r="K213" s="20"/>
      <c r="L213" s="20"/>
      <c r="M213" s="22"/>
    </row>
    <row r="214" spans="1:13" s="14" customFormat="1" ht="45" outlineLevel="2" x14ac:dyDescent="0.25">
      <c r="A214" s="34"/>
      <c r="B214" s="44" t="s">
        <v>5844</v>
      </c>
      <c r="C214" s="31" t="s">
        <v>5845</v>
      </c>
      <c r="D214" s="14" t="s">
        <v>231</v>
      </c>
      <c r="E214" s="14" t="s">
        <v>4972</v>
      </c>
      <c r="F214" s="14" t="s">
        <v>4973</v>
      </c>
      <c r="G214" s="14" t="s">
        <v>6109</v>
      </c>
      <c r="H214" s="20">
        <v>3985600436</v>
      </c>
      <c r="I214" s="20">
        <v>3985600436</v>
      </c>
      <c r="J214" s="21">
        <f>IFERROR((I214/H214),0)</f>
        <v>1</v>
      </c>
      <c r="K214" s="20"/>
      <c r="L214" s="20"/>
      <c r="M214" s="22"/>
    </row>
    <row r="215" spans="1:13" s="14" customFormat="1" ht="45" outlineLevel="2" x14ac:dyDescent="0.25">
      <c r="A215" s="34"/>
      <c r="B215" s="44" t="s">
        <v>5844</v>
      </c>
      <c r="C215" s="31" t="s">
        <v>5845</v>
      </c>
      <c r="D215" s="14" t="s">
        <v>231</v>
      </c>
      <c r="E215" s="14" t="s">
        <v>4972</v>
      </c>
      <c r="F215" s="14" t="s">
        <v>4973</v>
      </c>
      <c r="G215" s="14" t="s">
        <v>6491</v>
      </c>
      <c r="H215" s="26">
        <v>203324801</v>
      </c>
      <c r="I215" s="26">
        <v>203324801</v>
      </c>
      <c r="J215" s="21">
        <f>IFERROR((I215/H215),0)</f>
        <v>1</v>
      </c>
      <c r="K215" s="20"/>
      <c r="L215" s="20"/>
      <c r="M215" s="22"/>
    </row>
    <row r="216" spans="1:13" s="14" customFormat="1" ht="45" outlineLevel="1" x14ac:dyDescent="0.25">
      <c r="A216" s="34"/>
      <c r="B216" s="46" t="s">
        <v>6572</v>
      </c>
      <c r="C216" s="40" t="str">
        <f>C215</f>
        <v>ASIGNACIÓN PARA LA INVERSIÓN REGIONAL - PARÁGRAFO 8° TRANSITORIO DEL ART. 361 DE LA C.P.</v>
      </c>
      <c r="D216" s="39" t="str">
        <f>D215</f>
        <v xml:space="preserve">VALLE DEL CAUCA                                   </v>
      </c>
      <c r="E216" s="39" t="str">
        <f>E215</f>
        <v>76000</v>
      </c>
      <c r="F216" s="39" t="str">
        <f>F215</f>
        <v>VALLE DEL CAUCA</v>
      </c>
      <c r="G216" s="39" t="s">
        <v>10656</v>
      </c>
      <c r="H216" s="26">
        <f>SUBTOTAL(9,H213:H215)</f>
        <v>5754651835</v>
      </c>
      <c r="I216" s="26">
        <f>SUBTOTAL(9,I213:I215)</f>
        <v>5754651835</v>
      </c>
      <c r="J216" s="42">
        <f>+I216/H216</f>
        <v>1</v>
      </c>
      <c r="K216" s="20">
        <f>SUBTOTAL(9,K213:K215)</f>
        <v>0</v>
      </c>
      <c r="L216" s="20">
        <f>SUBTOTAL(9,L213:L215)</f>
        <v>0</v>
      </c>
      <c r="M216" s="7" t="str">
        <f>IFERROR((L216/K216),"N.A")</f>
        <v>N.A</v>
      </c>
    </row>
    <row r="217" spans="1:13" s="14" customFormat="1" ht="45" outlineLevel="2" x14ac:dyDescent="0.25">
      <c r="A217" s="34"/>
      <c r="B217" s="44" t="s">
        <v>6163</v>
      </c>
      <c r="C217" s="31" t="s">
        <v>5845</v>
      </c>
      <c r="D217" s="14" t="s">
        <v>334</v>
      </c>
      <c r="E217" s="14" t="s">
        <v>4975</v>
      </c>
      <c r="F217" s="14" t="s">
        <v>4976</v>
      </c>
      <c r="G217" s="14" t="s">
        <v>6109</v>
      </c>
      <c r="H217" s="20">
        <v>59335269</v>
      </c>
      <c r="I217" s="20">
        <v>59335269</v>
      </c>
      <c r="J217" s="21">
        <f>IFERROR((I217/H217),0)</f>
        <v>1</v>
      </c>
      <c r="K217" s="20"/>
      <c r="L217" s="20"/>
      <c r="M217" s="22"/>
    </row>
    <row r="218" spans="1:13" s="14" customFormat="1" ht="45" outlineLevel="1" x14ac:dyDescent="0.25">
      <c r="A218" s="34"/>
      <c r="B218" s="46" t="s">
        <v>6573</v>
      </c>
      <c r="C218" s="40" t="str">
        <f>C217</f>
        <v>ASIGNACIÓN PARA LA INVERSIÓN REGIONAL - PARÁGRAFO 8° TRANSITORIO DEL ART. 361 DE LA C.P.</v>
      </c>
      <c r="D218" s="39" t="str">
        <f>D217</f>
        <v xml:space="preserve">TOLIMA                                            </v>
      </c>
      <c r="E218" s="39" t="str">
        <f>E217</f>
        <v>73000</v>
      </c>
      <c r="F218" s="39" t="str">
        <f>F217</f>
        <v>TOLIMA</v>
      </c>
      <c r="G218" s="39" t="s">
        <v>10656</v>
      </c>
      <c r="H218" s="20">
        <f>SUBTOTAL(9,H217:H217)</f>
        <v>59335269</v>
      </c>
      <c r="I218" s="20">
        <f>SUBTOTAL(9,I217:I217)</f>
        <v>59335269</v>
      </c>
      <c r="J218" s="42">
        <f>+I218/H218</f>
        <v>1</v>
      </c>
      <c r="K218" s="20">
        <f>SUBTOTAL(9,K217:K217)</f>
        <v>0</v>
      </c>
      <c r="L218" s="20">
        <f>SUBTOTAL(9,L217:L217)</f>
        <v>0</v>
      </c>
      <c r="M218" s="7" t="str">
        <f>IFERROR((L218/K218),"N.A")</f>
        <v>N.A</v>
      </c>
    </row>
    <row r="219" spans="1:13" s="14" customFormat="1" ht="45" outlineLevel="2" x14ac:dyDescent="0.25">
      <c r="A219" s="34"/>
      <c r="B219" s="44" t="s">
        <v>6164</v>
      </c>
      <c r="C219" s="31" t="s">
        <v>5845</v>
      </c>
      <c r="D219" s="14" t="s">
        <v>470</v>
      </c>
      <c r="E219" s="14" t="s">
        <v>4978</v>
      </c>
      <c r="F219" s="14" t="s">
        <v>4979</v>
      </c>
      <c r="G219" s="14" t="s">
        <v>6109</v>
      </c>
      <c r="H219" s="20">
        <v>112688197</v>
      </c>
      <c r="I219" s="20">
        <v>112688197</v>
      </c>
      <c r="J219" s="21">
        <f>IFERROR((I219/H219),0)</f>
        <v>1</v>
      </c>
      <c r="K219" s="20"/>
      <c r="L219" s="20"/>
      <c r="M219" s="22"/>
    </row>
    <row r="220" spans="1:13" s="14" customFormat="1" ht="45" outlineLevel="1" x14ac:dyDescent="0.25">
      <c r="A220" s="34"/>
      <c r="B220" s="46" t="s">
        <v>6574</v>
      </c>
      <c r="C220" s="40" t="str">
        <f>C219</f>
        <v>ASIGNACIÓN PARA LA INVERSIÓN REGIONAL - PARÁGRAFO 8° TRANSITORIO DEL ART. 361 DE LA C.P.</v>
      </c>
      <c r="D220" s="39" t="str">
        <f>D219</f>
        <v xml:space="preserve">SUCRE                                             </v>
      </c>
      <c r="E220" s="39" t="str">
        <f>E219</f>
        <v>70000</v>
      </c>
      <c r="F220" s="39" t="str">
        <f>F219</f>
        <v>SUCRE</v>
      </c>
      <c r="G220" s="39" t="s">
        <v>10656</v>
      </c>
      <c r="H220" s="20">
        <f>SUBTOTAL(9,H219:H219)</f>
        <v>112688197</v>
      </c>
      <c r="I220" s="20">
        <f>SUBTOTAL(9,I219:I219)</f>
        <v>112688197</v>
      </c>
      <c r="J220" s="42">
        <f>+I220/H220</f>
        <v>1</v>
      </c>
      <c r="K220" s="20">
        <f>SUBTOTAL(9,K219:K219)</f>
        <v>0</v>
      </c>
      <c r="L220" s="20">
        <f>SUBTOTAL(9,L219:L219)</f>
        <v>0</v>
      </c>
      <c r="M220" s="7" t="str">
        <f>IFERROR((L220/K220),"N.A")</f>
        <v>N.A</v>
      </c>
    </row>
    <row r="221" spans="1:13" s="14" customFormat="1" ht="45" outlineLevel="2" x14ac:dyDescent="0.25">
      <c r="A221" s="34"/>
      <c r="B221" s="44" t="s">
        <v>6165</v>
      </c>
      <c r="C221" s="31" t="s">
        <v>5845</v>
      </c>
      <c r="D221" s="14" t="s">
        <v>546</v>
      </c>
      <c r="E221" s="14" t="s">
        <v>4981</v>
      </c>
      <c r="F221" s="14" t="s">
        <v>4982</v>
      </c>
      <c r="G221" s="14" t="s">
        <v>6109</v>
      </c>
      <c r="H221" s="20">
        <v>123494968</v>
      </c>
      <c r="I221" s="20">
        <v>123494968</v>
      </c>
      <c r="J221" s="21">
        <f>IFERROR((I221/H221),0)</f>
        <v>1</v>
      </c>
      <c r="K221" s="20"/>
      <c r="L221" s="20"/>
      <c r="M221" s="22"/>
    </row>
    <row r="222" spans="1:13" s="14" customFormat="1" ht="45" outlineLevel="1" x14ac:dyDescent="0.25">
      <c r="A222" s="34"/>
      <c r="B222" s="46" t="s">
        <v>6575</v>
      </c>
      <c r="C222" s="40" t="str">
        <f>C221</f>
        <v>ASIGNACIÓN PARA LA INVERSIÓN REGIONAL - PARÁGRAFO 8° TRANSITORIO DEL ART. 361 DE LA C.P.</v>
      </c>
      <c r="D222" s="39" t="str">
        <f>D221</f>
        <v xml:space="preserve">SANTANDER                                         </v>
      </c>
      <c r="E222" s="39" t="str">
        <f>E221</f>
        <v>68000</v>
      </c>
      <c r="F222" s="39" t="str">
        <f>F221</f>
        <v>SANTANDER</v>
      </c>
      <c r="G222" s="39" t="s">
        <v>10656</v>
      </c>
      <c r="H222" s="20">
        <f>SUBTOTAL(9,H221:H221)</f>
        <v>123494968</v>
      </c>
      <c r="I222" s="20">
        <f>SUBTOTAL(9,I221:I221)</f>
        <v>123494968</v>
      </c>
      <c r="J222" s="42">
        <f>+I222/H222</f>
        <v>1</v>
      </c>
      <c r="K222" s="20">
        <f>SUBTOTAL(9,K221:K221)</f>
        <v>0</v>
      </c>
      <c r="L222" s="20">
        <f>SUBTOTAL(9,L221:L221)</f>
        <v>0</v>
      </c>
      <c r="M222" s="7" t="str">
        <f>IFERROR((L222/K222),"N.A")</f>
        <v>N.A</v>
      </c>
    </row>
    <row r="223" spans="1:13" s="14" customFormat="1" ht="45" outlineLevel="2" x14ac:dyDescent="0.25">
      <c r="A223" s="34"/>
      <c r="B223" s="44" t="s">
        <v>6166</v>
      </c>
      <c r="C223" s="31" t="s">
        <v>5845</v>
      </c>
      <c r="D223" s="14" t="s">
        <v>826</v>
      </c>
      <c r="E223" s="14" t="s">
        <v>4987</v>
      </c>
      <c r="F223" s="14" t="s">
        <v>6167</v>
      </c>
      <c r="G223" s="14" t="s">
        <v>6109</v>
      </c>
      <c r="H223" s="20">
        <v>6269583176</v>
      </c>
      <c r="I223" s="20">
        <v>6269583176</v>
      </c>
      <c r="J223" s="21">
        <f>IFERROR((I223/H223),0)</f>
        <v>1</v>
      </c>
      <c r="K223" s="20"/>
      <c r="L223" s="20"/>
      <c r="M223" s="22"/>
    </row>
    <row r="224" spans="1:13" s="14" customFormat="1" ht="45" outlineLevel="1" x14ac:dyDescent="0.25">
      <c r="A224" s="34"/>
      <c r="B224" s="46" t="s">
        <v>6576</v>
      </c>
      <c r="C224" s="40" t="str">
        <f>C223</f>
        <v>ASIGNACIÓN PARA LA INVERSIÓN REGIONAL - PARÁGRAFO 8° TRANSITORIO DEL ART. 361 DE LA C.P.</v>
      </c>
      <c r="D224" s="39" t="str">
        <f>D223</f>
        <v xml:space="preserve">QUINDÍO                                           </v>
      </c>
      <c r="E224" s="39" t="str">
        <f>E223</f>
        <v>63000</v>
      </c>
      <c r="F224" s="39" t="str">
        <f>F223</f>
        <v>QUINDÍO</v>
      </c>
      <c r="G224" s="39" t="s">
        <v>10656</v>
      </c>
      <c r="H224" s="20">
        <f>SUBTOTAL(9,H223:H223)</f>
        <v>6269583176</v>
      </c>
      <c r="I224" s="20">
        <f>SUBTOTAL(9,I223:I223)</f>
        <v>6269583176</v>
      </c>
      <c r="J224" s="42">
        <f>+I224/H224</f>
        <v>1</v>
      </c>
      <c r="K224" s="20">
        <f>SUBTOTAL(9,K223:K223)</f>
        <v>0</v>
      </c>
      <c r="L224" s="20">
        <f>SUBTOTAL(9,L223:L223)</f>
        <v>0</v>
      </c>
      <c r="M224" s="7" t="str">
        <f>IFERROR((L224/K224),"N.A")</f>
        <v>N.A</v>
      </c>
    </row>
    <row r="225" spans="1:13" s="14" customFormat="1" ht="45" outlineLevel="2" x14ac:dyDescent="0.25">
      <c r="A225" s="34"/>
      <c r="B225" s="44" t="s">
        <v>6168</v>
      </c>
      <c r="C225" s="31" t="s">
        <v>5845</v>
      </c>
      <c r="D225" s="14" t="s">
        <v>859</v>
      </c>
      <c r="E225" s="14" t="s">
        <v>4990</v>
      </c>
      <c r="F225" s="14" t="s">
        <v>4991</v>
      </c>
      <c r="G225" s="14" t="s">
        <v>6109</v>
      </c>
      <c r="H225" s="20">
        <v>190618287</v>
      </c>
      <c r="I225" s="20">
        <v>190618287</v>
      </c>
      <c r="J225" s="21">
        <f>IFERROR((I225/H225),0)</f>
        <v>1</v>
      </c>
      <c r="K225" s="20"/>
      <c r="L225" s="20"/>
      <c r="M225" s="22"/>
    </row>
    <row r="226" spans="1:13" s="14" customFormat="1" ht="45" outlineLevel="1" x14ac:dyDescent="0.25">
      <c r="A226" s="34"/>
      <c r="B226" s="46" t="s">
        <v>6577</v>
      </c>
      <c r="C226" s="40" t="str">
        <f>C225</f>
        <v>ASIGNACIÓN PARA LA INVERSIÓN REGIONAL - PARÁGRAFO 8° TRANSITORIO DEL ART. 361 DE LA C.P.</v>
      </c>
      <c r="D226" s="39" t="str">
        <f>D225</f>
        <v xml:space="preserve">NORTE DE SANTANDER                                </v>
      </c>
      <c r="E226" s="39" t="str">
        <f>E225</f>
        <v>54000</v>
      </c>
      <c r="F226" s="39" t="str">
        <f>F225</f>
        <v>NORTE DE SANTANDER</v>
      </c>
      <c r="G226" s="39" t="s">
        <v>10656</v>
      </c>
      <c r="H226" s="20">
        <f>SUBTOTAL(9,H225:H225)</f>
        <v>190618287</v>
      </c>
      <c r="I226" s="20">
        <f>SUBTOTAL(9,I225:I225)</f>
        <v>190618287</v>
      </c>
      <c r="J226" s="42">
        <f>+I226/H226</f>
        <v>1</v>
      </c>
      <c r="K226" s="20">
        <f>SUBTOTAL(9,K225:K225)</f>
        <v>0</v>
      </c>
      <c r="L226" s="20">
        <f>SUBTOTAL(9,L225:L225)</f>
        <v>0</v>
      </c>
      <c r="M226" s="7" t="str">
        <f>IFERROR((L226/K226),"N.A")</f>
        <v>N.A</v>
      </c>
    </row>
    <row r="227" spans="1:13" s="14" customFormat="1" ht="45" outlineLevel="2" x14ac:dyDescent="0.25">
      <c r="A227" s="34"/>
      <c r="B227" s="44" t="s">
        <v>5846</v>
      </c>
      <c r="C227" s="31" t="s">
        <v>5845</v>
      </c>
      <c r="D227" s="14" t="s">
        <v>976</v>
      </c>
      <c r="E227" s="14" t="s">
        <v>4993</v>
      </c>
      <c r="F227" s="14" t="s">
        <v>4994</v>
      </c>
      <c r="G227" s="14" t="s">
        <v>5818</v>
      </c>
      <c r="H227" s="20">
        <v>1345831228</v>
      </c>
      <c r="I227" s="20">
        <v>1345831228</v>
      </c>
      <c r="J227" s="21">
        <f>IFERROR((I227/H227),0)</f>
        <v>1</v>
      </c>
      <c r="K227" s="20"/>
      <c r="L227" s="20"/>
      <c r="M227" s="22"/>
    </row>
    <row r="228" spans="1:13" s="14" customFormat="1" ht="45" outlineLevel="2" x14ac:dyDescent="0.25">
      <c r="A228" s="34"/>
      <c r="B228" s="44" t="s">
        <v>5846</v>
      </c>
      <c r="C228" s="31" t="s">
        <v>5845</v>
      </c>
      <c r="D228" s="14" t="s">
        <v>976</v>
      </c>
      <c r="E228" s="14" t="s">
        <v>4993</v>
      </c>
      <c r="F228" s="14" t="s">
        <v>4994</v>
      </c>
      <c r="G228" s="14" t="s">
        <v>6109</v>
      </c>
      <c r="H228" s="20">
        <v>12848605702</v>
      </c>
      <c r="I228" s="20">
        <v>12848605702</v>
      </c>
      <c r="J228" s="21">
        <f>IFERROR((I228/H228),0)</f>
        <v>1</v>
      </c>
      <c r="K228" s="20"/>
      <c r="L228" s="20"/>
      <c r="M228" s="22"/>
    </row>
    <row r="229" spans="1:13" s="14" customFormat="1" ht="45" outlineLevel="2" x14ac:dyDescent="0.25">
      <c r="A229" s="34"/>
      <c r="B229" s="44" t="s">
        <v>5846</v>
      </c>
      <c r="C229" s="31" t="s">
        <v>5845</v>
      </c>
      <c r="D229" s="14" t="s">
        <v>976</v>
      </c>
      <c r="E229" s="14" t="s">
        <v>4993</v>
      </c>
      <c r="F229" s="14" t="s">
        <v>4994</v>
      </c>
      <c r="G229" s="14" t="s">
        <v>6491</v>
      </c>
      <c r="H229" s="18">
        <v>4757254782</v>
      </c>
      <c r="I229" s="18">
        <v>4757254782</v>
      </c>
      <c r="J229" s="21">
        <f>IFERROR((I229/H229),0)</f>
        <v>1</v>
      </c>
      <c r="K229" s="20"/>
      <c r="L229" s="20"/>
      <c r="M229" s="22"/>
    </row>
    <row r="230" spans="1:13" s="14" customFormat="1" ht="45" outlineLevel="1" x14ac:dyDescent="0.25">
      <c r="A230" s="34"/>
      <c r="B230" s="46" t="s">
        <v>6578</v>
      </c>
      <c r="C230" s="40" t="str">
        <f>C229</f>
        <v>ASIGNACIÓN PARA LA INVERSIÓN REGIONAL - PARÁGRAFO 8° TRANSITORIO DEL ART. 361 DE LA C.P.</v>
      </c>
      <c r="D230" s="39" t="str">
        <f>D229</f>
        <v xml:space="preserve">NARIÑO                                            </v>
      </c>
      <c r="E230" s="39" t="str">
        <f>E229</f>
        <v>52000</v>
      </c>
      <c r="F230" s="39" t="str">
        <f>F229</f>
        <v>NARIÑO</v>
      </c>
      <c r="G230" s="39" t="s">
        <v>10656</v>
      </c>
      <c r="H230" s="18">
        <f>SUBTOTAL(9,H227:H229)</f>
        <v>18951691712</v>
      </c>
      <c r="I230" s="18">
        <f>SUBTOTAL(9,I227:I229)</f>
        <v>18951691712</v>
      </c>
      <c r="J230" s="42">
        <f>+I230/H230</f>
        <v>1</v>
      </c>
      <c r="K230" s="20">
        <f>SUBTOTAL(9,K227:K229)</f>
        <v>0</v>
      </c>
      <c r="L230" s="20">
        <f>SUBTOTAL(9,L227:L229)</f>
        <v>0</v>
      </c>
      <c r="M230" s="7" t="str">
        <f>IFERROR((L230/K230),"N.A")</f>
        <v>N.A</v>
      </c>
    </row>
    <row r="231" spans="1:13" s="14" customFormat="1" ht="45" outlineLevel="2" x14ac:dyDescent="0.25">
      <c r="A231" s="34"/>
      <c r="B231" s="44" t="s">
        <v>6169</v>
      </c>
      <c r="C231" s="31" t="s">
        <v>5845</v>
      </c>
      <c r="D231" s="14" t="s">
        <v>1160</v>
      </c>
      <c r="E231" s="14" t="s">
        <v>4996</v>
      </c>
      <c r="F231" s="14" t="s">
        <v>4997</v>
      </c>
      <c r="G231" s="14" t="s">
        <v>6109</v>
      </c>
      <c r="H231" s="20">
        <v>1258816579</v>
      </c>
      <c r="I231" s="20">
        <v>1258816579</v>
      </c>
      <c r="J231" s="21">
        <f>IFERROR((I231/H231),0)</f>
        <v>1</v>
      </c>
      <c r="K231" s="20"/>
      <c r="L231" s="20"/>
      <c r="M231" s="22"/>
    </row>
    <row r="232" spans="1:13" s="14" customFormat="1" ht="45" outlineLevel="1" x14ac:dyDescent="0.25">
      <c r="A232" s="34"/>
      <c r="B232" s="46" t="s">
        <v>6579</v>
      </c>
      <c r="C232" s="40" t="str">
        <f>C231</f>
        <v>ASIGNACIÓN PARA LA INVERSIÓN REGIONAL - PARÁGRAFO 8° TRANSITORIO DEL ART. 361 DE LA C.P.</v>
      </c>
      <c r="D232" s="39" t="str">
        <f>D231</f>
        <v xml:space="preserve">META                                              </v>
      </c>
      <c r="E232" s="39" t="str">
        <f>E231</f>
        <v>50000</v>
      </c>
      <c r="F232" s="39" t="str">
        <f>F231</f>
        <v>META</v>
      </c>
      <c r="G232" s="39" t="s">
        <v>10656</v>
      </c>
      <c r="H232" s="20">
        <f>SUBTOTAL(9,H231:H231)</f>
        <v>1258816579</v>
      </c>
      <c r="I232" s="20">
        <f>SUBTOTAL(9,I231:I231)</f>
        <v>1258816579</v>
      </c>
      <c r="J232" s="42">
        <f>+I232/H232</f>
        <v>1</v>
      </c>
      <c r="K232" s="20">
        <f>SUBTOTAL(9,K231:K231)</f>
        <v>0</v>
      </c>
      <c r="L232" s="20">
        <f>SUBTOTAL(9,L231:L231)</f>
        <v>0</v>
      </c>
      <c r="M232" s="7" t="str">
        <f>IFERROR((L232/K232),"N.A")</f>
        <v>N.A</v>
      </c>
    </row>
    <row r="233" spans="1:13" s="14" customFormat="1" ht="45" outlineLevel="2" x14ac:dyDescent="0.25">
      <c r="A233" s="34"/>
      <c r="B233" s="44" t="s">
        <v>6170</v>
      </c>
      <c r="C233" s="31" t="s">
        <v>5845</v>
      </c>
      <c r="D233" s="14" t="s">
        <v>1241</v>
      </c>
      <c r="E233" s="14" t="s">
        <v>4999</v>
      </c>
      <c r="F233" s="14" t="s">
        <v>5000</v>
      </c>
      <c r="G233" s="14" t="s">
        <v>6109</v>
      </c>
      <c r="H233" s="20">
        <v>422965144</v>
      </c>
      <c r="I233" s="20">
        <v>422965144</v>
      </c>
      <c r="J233" s="21">
        <f>IFERROR((I233/H233),0)</f>
        <v>1</v>
      </c>
      <c r="K233" s="20"/>
      <c r="L233" s="20"/>
      <c r="M233" s="22"/>
    </row>
    <row r="234" spans="1:13" s="14" customFormat="1" ht="45" outlineLevel="1" x14ac:dyDescent="0.25">
      <c r="A234" s="34"/>
      <c r="B234" s="46" t="s">
        <v>6580</v>
      </c>
      <c r="C234" s="40" t="str">
        <f>C233</f>
        <v>ASIGNACIÓN PARA LA INVERSIÓN REGIONAL - PARÁGRAFO 8° TRANSITORIO DEL ART. 361 DE LA C.P.</v>
      </c>
      <c r="D234" s="39" t="str">
        <f>D233</f>
        <v xml:space="preserve">MAGDALENA                                         </v>
      </c>
      <c r="E234" s="39" t="str">
        <f>E233</f>
        <v>47000</v>
      </c>
      <c r="F234" s="39" t="str">
        <f>F233</f>
        <v>MAGDALENA</v>
      </c>
      <c r="G234" s="39" t="s">
        <v>10656</v>
      </c>
      <c r="H234" s="20">
        <f>SUBTOTAL(9,H233:H233)</f>
        <v>422965144</v>
      </c>
      <c r="I234" s="20">
        <f>SUBTOTAL(9,I233:I233)</f>
        <v>422965144</v>
      </c>
      <c r="J234" s="42">
        <f>+I234/H234</f>
        <v>1</v>
      </c>
      <c r="K234" s="20">
        <f>SUBTOTAL(9,K233:K233)</f>
        <v>0</v>
      </c>
      <c r="L234" s="20">
        <f>SUBTOTAL(9,L233:L233)</f>
        <v>0</v>
      </c>
      <c r="M234" s="7" t="str">
        <f>IFERROR((L234/K234),"N.A")</f>
        <v>N.A</v>
      </c>
    </row>
    <row r="235" spans="1:13" s="14" customFormat="1" ht="45" outlineLevel="2" x14ac:dyDescent="0.25">
      <c r="A235" s="34"/>
      <c r="B235" s="44" t="s">
        <v>6171</v>
      </c>
      <c r="C235" s="31" t="s">
        <v>5845</v>
      </c>
      <c r="D235" s="14" t="s">
        <v>1331</v>
      </c>
      <c r="E235" s="14" t="s">
        <v>5002</v>
      </c>
      <c r="F235" s="14" t="s">
        <v>5003</v>
      </c>
      <c r="G235" s="14" t="s">
        <v>6109</v>
      </c>
      <c r="H235" s="20">
        <v>601283411</v>
      </c>
      <c r="I235" s="20">
        <v>601283411</v>
      </c>
      <c r="J235" s="21">
        <f>IFERROR((I235/H235),0)</f>
        <v>1</v>
      </c>
      <c r="K235" s="20"/>
      <c r="L235" s="20"/>
      <c r="M235" s="22"/>
    </row>
    <row r="236" spans="1:13" s="14" customFormat="1" ht="45" outlineLevel="1" x14ac:dyDescent="0.25">
      <c r="A236" s="34"/>
      <c r="B236" s="46" t="s">
        <v>6581</v>
      </c>
      <c r="C236" s="40" t="str">
        <f>C235</f>
        <v>ASIGNACIÓN PARA LA INVERSIÓN REGIONAL - PARÁGRAFO 8° TRANSITORIO DEL ART. 361 DE LA C.P.</v>
      </c>
      <c r="D236" s="39" t="str">
        <f>D235</f>
        <v xml:space="preserve">LA GUAJIRA                                        </v>
      </c>
      <c r="E236" s="39" t="str">
        <f>E235</f>
        <v>44000</v>
      </c>
      <c r="F236" s="39" t="str">
        <f>F235</f>
        <v>LA GUAJIRA</v>
      </c>
      <c r="G236" s="39" t="s">
        <v>10656</v>
      </c>
      <c r="H236" s="20">
        <f>SUBTOTAL(9,H235:H235)</f>
        <v>601283411</v>
      </c>
      <c r="I236" s="20">
        <f>SUBTOTAL(9,I235:I235)</f>
        <v>601283411</v>
      </c>
      <c r="J236" s="42">
        <f>+I236/H236</f>
        <v>1</v>
      </c>
      <c r="K236" s="20">
        <f>SUBTOTAL(9,K235:K235)</f>
        <v>0</v>
      </c>
      <c r="L236" s="20">
        <f>SUBTOTAL(9,L235:L235)</f>
        <v>0</v>
      </c>
      <c r="M236" s="7" t="str">
        <f>IFERROR((L236/K236),"N.A")</f>
        <v>N.A</v>
      </c>
    </row>
    <row r="237" spans="1:13" s="14" customFormat="1" ht="45" outlineLevel="2" x14ac:dyDescent="0.25">
      <c r="A237" s="34"/>
      <c r="B237" s="44" t="s">
        <v>6172</v>
      </c>
      <c r="C237" s="31" t="s">
        <v>5845</v>
      </c>
      <c r="D237" s="14" t="s">
        <v>1375</v>
      </c>
      <c r="E237" s="14" t="s">
        <v>5005</v>
      </c>
      <c r="F237" s="14" t="s">
        <v>5006</v>
      </c>
      <c r="G237" s="14" t="s">
        <v>6109</v>
      </c>
      <c r="H237" s="20">
        <v>1899699180</v>
      </c>
      <c r="I237" s="20">
        <v>1899699180</v>
      </c>
      <c r="J237" s="21">
        <f>IFERROR((I237/H237),0)</f>
        <v>1</v>
      </c>
      <c r="K237" s="20"/>
      <c r="L237" s="20"/>
      <c r="M237" s="22"/>
    </row>
    <row r="238" spans="1:13" s="14" customFormat="1" ht="45" outlineLevel="1" x14ac:dyDescent="0.25">
      <c r="A238" s="34"/>
      <c r="B238" s="46" t="s">
        <v>6582</v>
      </c>
      <c r="C238" s="40" t="str">
        <f>C237</f>
        <v>ASIGNACIÓN PARA LA INVERSIÓN REGIONAL - PARÁGRAFO 8° TRANSITORIO DEL ART. 361 DE LA C.P.</v>
      </c>
      <c r="D238" s="39" t="str">
        <f>D237</f>
        <v xml:space="preserve">HUILA                                             </v>
      </c>
      <c r="E238" s="39" t="str">
        <f>E237</f>
        <v>41000</v>
      </c>
      <c r="F238" s="39" t="str">
        <f>F237</f>
        <v>HUILA</v>
      </c>
      <c r="G238" s="39" t="s">
        <v>10656</v>
      </c>
      <c r="H238" s="20">
        <f>SUBTOTAL(9,H237:H237)</f>
        <v>1899699180</v>
      </c>
      <c r="I238" s="20">
        <f>SUBTOTAL(9,I237:I237)</f>
        <v>1899699180</v>
      </c>
      <c r="J238" s="42">
        <f>+I238/H238</f>
        <v>1</v>
      </c>
      <c r="K238" s="20">
        <f>SUBTOTAL(9,K237:K237)</f>
        <v>0</v>
      </c>
      <c r="L238" s="20">
        <f>SUBTOTAL(9,L237:L237)</f>
        <v>0</v>
      </c>
      <c r="M238" s="7" t="str">
        <f>IFERROR((L238/K238),"N.A")</f>
        <v>N.A</v>
      </c>
    </row>
    <row r="239" spans="1:13" s="14" customFormat="1" ht="45" outlineLevel="2" x14ac:dyDescent="0.25">
      <c r="A239" s="34"/>
      <c r="B239" s="44" t="s">
        <v>6173</v>
      </c>
      <c r="C239" s="31" t="s">
        <v>5845</v>
      </c>
      <c r="D239" s="14" t="s">
        <v>1480</v>
      </c>
      <c r="E239" s="14" t="s">
        <v>5008</v>
      </c>
      <c r="F239" s="14" t="s">
        <v>5009</v>
      </c>
      <c r="G239" s="14" t="s">
        <v>6109</v>
      </c>
      <c r="H239" s="20">
        <v>8981978481</v>
      </c>
      <c r="I239" s="20">
        <v>8981978481</v>
      </c>
      <c r="J239" s="21">
        <f>IFERROR((I239/H239),0)</f>
        <v>1</v>
      </c>
      <c r="K239" s="20"/>
      <c r="L239" s="20"/>
      <c r="M239" s="22"/>
    </row>
    <row r="240" spans="1:13" s="14" customFormat="1" ht="45" outlineLevel="1" x14ac:dyDescent="0.25">
      <c r="A240" s="34"/>
      <c r="B240" s="46" t="s">
        <v>6583</v>
      </c>
      <c r="C240" s="40" t="str">
        <f>C239</f>
        <v>ASIGNACIÓN PARA LA INVERSIÓN REGIONAL - PARÁGRAFO 8° TRANSITORIO DEL ART. 361 DE LA C.P.</v>
      </c>
      <c r="D240" s="39" t="str">
        <f>D239</f>
        <v xml:space="preserve">CHOCÓ                                             </v>
      </c>
      <c r="E240" s="39" t="str">
        <f>E239</f>
        <v>27000</v>
      </c>
      <c r="F240" s="39" t="str">
        <f>F239</f>
        <v>CHOCÓ</v>
      </c>
      <c r="G240" s="39" t="s">
        <v>10656</v>
      </c>
      <c r="H240" s="20">
        <f>SUBTOTAL(9,H239:H239)</f>
        <v>8981978481</v>
      </c>
      <c r="I240" s="20">
        <f>SUBTOTAL(9,I239:I239)</f>
        <v>8981978481</v>
      </c>
      <c r="J240" s="42">
        <f>+I240/H240</f>
        <v>1</v>
      </c>
      <c r="K240" s="20">
        <f>SUBTOTAL(9,K239:K239)</f>
        <v>0</v>
      </c>
      <c r="L240" s="20">
        <f>SUBTOTAL(9,L239:L239)</f>
        <v>0</v>
      </c>
      <c r="M240" s="7" t="str">
        <f>IFERROR((L240/K240),"N.A")</f>
        <v>N.A</v>
      </c>
    </row>
    <row r="241" spans="1:13" s="14" customFormat="1" ht="45" outlineLevel="2" x14ac:dyDescent="0.25">
      <c r="A241" s="34"/>
      <c r="B241" s="44" t="s">
        <v>6174</v>
      </c>
      <c r="C241" s="31" t="s">
        <v>5845</v>
      </c>
      <c r="D241" s="14" t="s">
        <v>1574</v>
      </c>
      <c r="E241" s="14" t="s">
        <v>5011</v>
      </c>
      <c r="F241" s="14" t="s">
        <v>5012</v>
      </c>
      <c r="G241" s="14" t="s">
        <v>6109</v>
      </c>
      <c r="H241" s="20">
        <v>1309048385</v>
      </c>
      <c r="I241" s="20">
        <v>1309048385</v>
      </c>
      <c r="J241" s="21">
        <f>IFERROR((I241/H241),0)</f>
        <v>1</v>
      </c>
      <c r="K241" s="20"/>
      <c r="L241" s="20"/>
      <c r="M241" s="22"/>
    </row>
    <row r="242" spans="1:13" s="14" customFormat="1" ht="45" outlineLevel="1" x14ac:dyDescent="0.25">
      <c r="A242" s="34"/>
      <c r="B242" s="46" t="s">
        <v>6584</v>
      </c>
      <c r="C242" s="40" t="str">
        <f>C241</f>
        <v>ASIGNACIÓN PARA LA INVERSIÓN REGIONAL - PARÁGRAFO 8° TRANSITORIO DEL ART. 361 DE LA C.P.</v>
      </c>
      <c r="D242" s="39" t="str">
        <f>D241</f>
        <v xml:space="preserve">CUNDINAMARCA                                      </v>
      </c>
      <c r="E242" s="39" t="str">
        <f>E241</f>
        <v>25000</v>
      </c>
      <c r="F242" s="39" t="str">
        <f>F241</f>
        <v>CUNDINAMARCA</v>
      </c>
      <c r="G242" s="39" t="s">
        <v>10656</v>
      </c>
      <c r="H242" s="20">
        <f>SUBTOTAL(9,H241:H241)</f>
        <v>1309048385</v>
      </c>
      <c r="I242" s="20">
        <f>SUBTOTAL(9,I241:I241)</f>
        <v>1309048385</v>
      </c>
      <c r="J242" s="42">
        <f>+I242/H242</f>
        <v>1</v>
      </c>
      <c r="K242" s="20">
        <f>SUBTOTAL(9,K241:K241)</f>
        <v>0</v>
      </c>
      <c r="L242" s="20">
        <f>SUBTOTAL(9,L241:L241)</f>
        <v>0</v>
      </c>
      <c r="M242" s="7" t="str">
        <f>IFERROR((L242/K242),"N.A")</f>
        <v>N.A</v>
      </c>
    </row>
    <row r="243" spans="1:13" s="14" customFormat="1" ht="45" outlineLevel="2" x14ac:dyDescent="0.25">
      <c r="A243" s="34"/>
      <c r="B243" s="44" t="s">
        <v>6175</v>
      </c>
      <c r="C243" s="31" t="s">
        <v>5845</v>
      </c>
      <c r="D243" s="14" t="s">
        <v>849</v>
      </c>
      <c r="E243" s="14" t="s">
        <v>5014</v>
      </c>
      <c r="F243" s="14" t="s">
        <v>5015</v>
      </c>
      <c r="G243" s="14" t="s">
        <v>6109</v>
      </c>
      <c r="H243" s="20">
        <v>447570313</v>
      </c>
      <c r="I243" s="20">
        <v>447570313</v>
      </c>
      <c r="J243" s="21">
        <f>IFERROR((I243/H243),0)</f>
        <v>1</v>
      </c>
      <c r="K243" s="20"/>
      <c r="L243" s="20"/>
      <c r="M243" s="22"/>
    </row>
    <row r="244" spans="1:13" s="14" customFormat="1" ht="45" outlineLevel="1" x14ac:dyDescent="0.25">
      <c r="A244" s="34"/>
      <c r="B244" s="46" t="s">
        <v>6585</v>
      </c>
      <c r="C244" s="40" t="str">
        <f>C243</f>
        <v>ASIGNACIÓN PARA LA INVERSIÓN REGIONAL - PARÁGRAFO 8° TRANSITORIO DEL ART. 361 DE LA C.P.</v>
      </c>
      <c r="D244" s="39" t="str">
        <f>D243</f>
        <v xml:space="preserve">CÓRDOBA                                           </v>
      </c>
      <c r="E244" s="39" t="str">
        <f>E243</f>
        <v>23000</v>
      </c>
      <c r="F244" s="39" t="str">
        <f>F243</f>
        <v>CÓRDOBA</v>
      </c>
      <c r="G244" s="39" t="s">
        <v>10656</v>
      </c>
      <c r="H244" s="20">
        <f>SUBTOTAL(9,H243:H243)</f>
        <v>447570313</v>
      </c>
      <c r="I244" s="20">
        <f>SUBTOTAL(9,I243:I243)</f>
        <v>447570313</v>
      </c>
      <c r="J244" s="42">
        <f>+I244/H244</f>
        <v>1</v>
      </c>
      <c r="K244" s="20">
        <f>SUBTOTAL(9,K243:K243)</f>
        <v>0</v>
      </c>
      <c r="L244" s="20">
        <f>SUBTOTAL(9,L243:L243)</f>
        <v>0</v>
      </c>
      <c r="M244" s="7" t="str">
        <f>IFERROR((L244/K244),"N.A")</f>
        <v>N.A</v>
      </c>
    </row>
    <row r="245" spans="1:13" s="14" customFormat="1" ht="45" outlineLevel="2" x14ac:dyDescent="0.25">
      <c r="A245" s="34"/>
      <c r="B245" s="44" t="s">
        <v>6176</v>
      </c>
      <c r="C245" s="31" t="s">
        <v>5845</v>
      </c>
      <c r="D245" s="14" t="s">
        <v>1959</v>
      </c>
      <c r="E245" s="14" t="s">
        <v>5017</v>
      </c>
      <c r="F245" s="14" t="s">
        <v>5018</v>
      </c>
      <c r="G245" s="14" t="s">
        <v>6109</v>
      </c>
      <c r="H245" s="20">
        <v>26175965</v>
      </c>
      <c r="I245" s="20">
        <v>26175965</v>
      </c>
      <c r="J245" s="21">
        <f>IFERROR((I245/H245),0)</f>
        <v>1</v>
      </c>
      <c r="K245" s="20"/>
      <c r="L245" s="20"/>
      <c r="M245" s="22"/>
    </row>
    <row r="246" spans="1:13" s="14" customFormat="1" ht="45" outlineLevel="1" x14ac:dyDescent="0.25">
      <c r="A246" s="34"/>
      <c r="B246" s="46" t="s">
        <v>6586</v>
      </c>
      <c r="C246" s="40" t="str">
        <f>C245</f>
        <v>ASIGNACIÓN PARA LA INVERSIÓN REGIONAL - PARÁGRAFO 8° TRANSITORIO DEL ART. 361 DE LA C.P.</v>
      </c>
      <c r="D246" s="39" t="str">
        <f>D245</f>
        <v xml:space="preserve">CESAR                                             </v>
      </c>
      <c r="E246" s="39" t="str">
        <f>E245</f>
        <v>20000</v>
      </c>
      <c r="F246" s="39" t="str">
        <f>F245</f>
        <v>CESAR</v>
      </c>
      <c r="G246" s="39" t="s">
        <v>10656</v>
      </c>
      <c r="H246" s="20">
        <f>SUBTOTAL(9,H245:H245)</f>
        <v>26175965</v>
      </c>
      <c r="I246" s="20">
        <f>SUBTOTAL(9,I245:I245)</f>
        <v>26175965</v>
      </c>
      <c r="J246" s="42">
        <f>+I246/H246</f>
        <v>1</v>
      </c>
      <c r="K246" s="20">
        <f>SUBTOTAL(9,K245:K245)</f>
        <v>0</v>
      </c>
      <c r="L246" s="20">
        <f>SUBTOTAL(9,L245:L245)</f>
        <v>0</v>
      </c>
      <c r="M246" s="7" t="str">
        <f>IFERROR((L246/K246),"N.A")</f>
        <v>N.A</v>
      </c>
    </row>
    <row r="247" spans="1:13" s="14" customFormat="1" ht="45" outlineLevel="2" x14ac:dyDescent="0.25">
      <c r="A247" s="34"/>
      <c r="B247" s="44" t="s">
        <v>6177</v>
      </c>
      <c r="C247" s="31" t="s">
        <v>5845</v>
      </c>
      <c r="D247" s="14" t="s">
        <v>2032</v>
      </c>
      <c r="E247" s="14" t="s">
        <v>5020</v>
      </c>
      <c r="F247" s="14" t="s">
        <v>5021</v>
      </c>
      <c r="G247" s="14" t="s">
        <v>6109</v>
      </c>
      <c r="H247" s="20">
        <v>5675567366</v>
      </c>
      <c r="I247" s="20">
        <v>5675567366</v>
      </c>
      <c r="J247" s="21">
        <f>IFERROR((I247/H247),0)</f>
        <v>1</v>
      </c>
      <c r="K247" s="20"/>
      <c r="L247" s="20"/>
      <c r="M247" s="22"/>
    </row>
    <row r="248" spans="1:13" s="14" customFormat="1" ht="45" outlineLevel="1" x14ac:dyDescent="0.25">
      <c r="A248" s="34"/>
      <c r="B248" s="46" t="s">
        <v>6587</v>
      </c>
      <c r="C248" s="40" t="str">
        <f>C247</f>
        <v>ASIGNACIÓN PARA LA INVERSIÓN REGIONAL - PARÁGRAFO 8° TRANSITORIO DEL ART. 361 DE LA C.P.</v>
      </c>
      <c r="D248" s="39" t="str">
        <f>D247</f>
        <v xml:space="preserve">CAUCA                                             </v>
      </c>
      <c r="E248" s="39" t="str">
        <f>E247</f>
        <v>19000</v>
      </c>
      <c r="F248" s="39" t="str">
        <f>F247</f>
        <v>CAUCA</v>
      </c>
      <c r="G248" s="39" t="s">
        <v>10656</v>
      </c>
      <c r="H248" s="20">
        <f>SUBTOTAL(9,H247:H247)</f>
        <v>5675567366</v>
      </c>
      <c r="I248" s="20">
        <f>SUBTOTAL(9,I247:I247)</f>
        <v>5675567366</v>
      </c>
      <c r="J248" s="42">
        <f>+I248/H248</f>
        <v>1</v>
      </c>
      <c r="K248" s="20">
        <f>SUBTOTAL(9,K247:K247)</f>
        <v>0</v>
      </c>
      <c r="L248" s="20">
        <f>SUBTOTAL(9,L247:L247)</f>
        <v>0</v>
      </c>
      <c r="M248" s="7" t="str">
        <f>IFERROR((L248/K248),"N.A")</f>
        <v>N.A</v>
      </c>
    </row>
    <row r="249" spans="1:13" s="14" customFormat="1" ht="45" outlineLevel="2" x14ac:dyDescent="0.25">
      <c r="A249" s="34"/>
      <c r="B249" s="44" t="s">
        <v>6178</v>
      </c>
      <c r="C249" s="31" t="s">
        <v>5845</v>
      </c>
      <c r="D249" s="14" t="s">
        <v>2149</v>
      </c>
      <c r="E249" s="14" t="s">
        <v>5023</v>
      </c>
      <c r="F249" s="14" t="s">
        <v>5024</v>
      </c>
      <c r="G249" s="14" t="s">
        <v>6109</v>
      </c>
      <c r="H249" s="20">
        <v>22761876</v>
      </c>
      <c r="I249" s="20">
        <v>22761876</v>
      </c>
      <c r="J249" s="21">
        <f>IFERROR((I249/H249),0)</f>
        <v>1</v>
      </c>
      <c r="K249" s="20"/>
      <c r="L249" s="20"/>
      <c r="M249" s="22"/>
    </row>
    <row r="250" spans="1:13" s="14" customFormat="1" ht="45" outlineLevel="1" x14ac:dyDescent="0.25">
      <c r="A250" s="34"/>
      <c r="B250" s="46" t="s">
        <v>6588</v>
      </c>
      <c r="C250" s="40" t="str">
        <f>C249</f>
        <v>ASIGNACIÓN PARA LA INVERSIÓN REGIONAL - PARÁGRAFO 8° TRANSITORIO DEL ART. 361 DE LA C.P.</v>
      </c>
      <c r="D250" s="39" t="str">
        <f>D249</f>
        <v xml:space="preserve">CAQUETÁ                                           </v>
      </c>
      <c r="E250" s="39" t="str">
        <f>E249</f>
        <v>18000</v>
      </c>
      <c r="F250" s="39" t="str">
        <f>F249</f>
        <v>CAQUETÁ</v>
      </c>
      <c r="G250" s="39" t="s">
        <v>10656</v>
      </c>
      <c r="H250" s="20">
        <f>SUBTOTAL(9,H249:H249)</f>
        <v>22761876</v>
      </c>
      <c r="I250" s="20">
        <f>SUBTOTAL(9,I249:I249)</f>
        <v>22761876</v>
      </c>
      <c r="J250" s="42">
        <f>+I250/H250</f>
        <v>1</v>
      </c>
      <c r="K250" s="20">
        <f>SUBTOTAL(9,K249:K249)</f>
        <v>0</v>
      </c>
      <c r="L250" s="20">
        <f>SUBTOTAL(9,L249:L249)</f>
        <v>0</v>
      </c>
      <c r="M250" s="7" t="str">
        <f>IFERROR((L250/K250),"N.A")</f>
        <v>N.A</v>
      </c>
    </row>
    <row r="251" spans="1:13" s="14" customFormat="1" ht="45" outlineLevel="2" x14ac:dyDescent="0.25">
      <c r="A251" s="34"/>
      <c r="B251" s="44" t="s">
        <v>6179</v>
      </c>
      <c r="C251" s="31" t="s">
        <v>5845</v>
      </c>
      <c r="D251" s="14" t="s">
        <v>2195</v>
      </c>
      <c r="E251" s="14" t="s">
        <v>5026</v>
      </c>
      <c r="F251" s="14" t="s">
        <v>5027</v>
      </c>
      <c r="G251" s="14" t="s">
        <v>6109</v>
      </c>
      <c r="H251" s="20">
        <v>1070873448</v>
      </c>
      <c r="I251" s="20">
        <v>1070873448</v>
      </c>
      <c r="J251" s="21">
        <f>IFERROR((I251/H251),0)</f>
        <v>1</v>
      </c>
      <c r="K251" s="20"/>
      <c r="L251" s="20"/>
      <c r="M251" s="22"/>
    </row>
    <row r="252" spans="1:13" s="14" customFormat="1" ht="45" outlineLevel="1" x14ac:dyDescent="0.25">
      <c r="A252" s="34"/>
      <c r="B252" s="46" t="s">
        <v>6589</v>
      </c>
      <c r="C252" s="40" t="str">
        <f>C251</f>
        <v>ASIGNACIÓN PARA LA INVERSIÓN REGIONAL - PARÁGRAFO 8° TRANSITORIO DEL ART. 361 DE LA C.P.</v>
      </c>
      <c r="D252" s="39" t="str">
        <f>D251</f>
        <v xml:space="preserve">CALDAS                                            </v>
      </c>
      <c r="E252" s="39" t="str">
        <f>E251</f>
        <v>17000</v>
      </c>
      <c r="F252" s="39" t="str">
        <f>F251</f>
        <v>CALDAS</v>
      </c>
      <c r="G252" s="39" t="s">
        <v>10656</v>
      </c>
      <c r="H252" s="20">
        <f>SUBTOTAL(9,H251:H251)</f>
        <v>1070873448</v>
      </c>
      <c r="I252" s="20">
        <f>SUBTOTAL(9,I251:I251)</f>
        <v>1070873448</v>
      </c>
      <c r="J252" s="42">
        <f>+I252/H252</f>
        <v>1</v>
      </c>
      <c r="K252" s="20">
        <f>SUBTOTAL(9,K251:K251)</f>
        <v>0</v>
      </c>
      <c r="L252" s="20">
        <f>SUBTOTAL(9,L251:L251)</f>
        <v>0</v>
      </c>
      <c r="M252" s="7" t="str">
        <f>IFERROR((L252/K252),"N.A")</f>
        <v>N.A</v>
      </c>
    </row>
    <row r="253" spans="1:13" s="14" customFormat="1" ht="45" outlineLevel="2" x14ac:dyDescent="0.25">
      <c r="A253" s="34"/>
      <c r="B253" s="44" t="s">
        <v>6180</v>
      </c>
      <c r="C253" s="31" t="s">
        <v>5845</v>
      </c>
      <c r="D253" s="14" t="s">
        <v>2270</v>
      </c>
      <c r="E253" s="14" t="s">
        <v>5029</v>
      </c>
      <c r="F253" s="14" t="s">
        <v>5030</v>
      </c>
      <c r="G253" s="14" t="s">
        <v>6109</v>
      </c>
      <c r="H253" s="20">
        <v>43717043</v>
      </c>
      <c r="I253" s="20">
        <v>43717043</v>
      </c>
      <c r="J253" s="21">
        <f>IFERROR((I253/H253),0)</f>
        <v>1</v>
      </c>
      <c r="K253" s="20"/>
      <c r="L253" s="20"/>
      <c r="M253" s="22"/>
    </row>
    <row r="254" spans="1:13" s="14" customFormat="1" ht="45" outlineLevel="1" x14ac:dyDescent="0.25">
      <c r="A254" s="34"/>
      <c r="B254" s="46" t="s">
        <v>6590</v>
      </c>
      <c r="C254" s="40" t="str">
        <f>C253</f>
        <v>ASIGNACIÓN PARA LA INVERSIÓN REGIONAL - PARÁGRAFO 8° TRANSITORIO DEL ART. 361 DE LA C.P.</v>
      </c>
      <c r="D254" s="39" t="str">
        <f>D253</f>
        <v xml:space="preserve">BOYACÁ                                            </v>
      </c>
      <c r="E254" s="39" t="str">
        <f>E253</f>
        <v>15000</v>
      </c>
      <c r="F254" s="39" t="str">
        <f>F253</f>
        <v>BOYACÁ</v>
      </c>
      <c r="G254" s="39" t="s">
        <v>10656</v>
      </c>
      <c r="H254" s="20">
        <f>SUBTOTAL(9,H253:H253)</f>
        <v>43717043</v>
      </c>
      <c r="I254" s="20">
        <f>SUBTOTAL(9,I253:I253)</f>
        <v>43717043</v>
      </c>
      <c r="J254" s="42">
        <f>+I254/H254</f>
        <v>1</v>
      </c>
      <c r="K254" s="20">
        <f>SUBTOTAL(9,K253:K253)</f>
        <v>0</v>
      </c>
      <c r="L254" s="20">
        <f>SUBTOTAL(9,L253:L253)</f>
        <v>0</v>
      </c>
      <c r="M254" s="7" t="str">
        <f>IFERROR((L254/K254),"N.A")</f>
        <v>N.A</v>
      </c>
    </row>
    <row r="255" spans="1:13" s="14" customFormat="1" ht="45" outlineLevel="2" x14ac:dyDescent="0.25">
      <c r="A255" s="34"/>
      <c r="B255" s="44" t="s">
        <v>6181</v>
      </c>
      <c r="C255" s="31" t="s">
        <v>5845</v>
      </c>
      <c r="D255" s="14" t="s">
        <v>2621</v>
      </c>
      <c r="E255" s="14" t="s">
        <v>5032</v>
      </c>
      <c r="F255" s="14" t="s">
        <v>2621</v>
      </c>
      <c r="G255" s="14" t="s">
        <v>6109</v>
      </c>
      <c r="H255" s="20">
        <v>649299381</v>
      </c>
      <c r="I255" s="20">
        <v>649299381</v>
      </c>
      <c r="J255" s="21">
        <f>IFERROR((I255/H255),0)</f>
        <v>1</v>
      </c>
      <c r="K255" s="20"/>
      <c r="L255" s="20"/>
      <c r="M255" s="22"/>
    </row>
    <row r="256" spans="1:13" s="14" customFormat="1" ht="45" outlineLevel="1" x14ac:dyDescent="0.25">
      <c r="A256" s="34"/>
      <c r="B256" s="46" t="s">
        <v>6591</v>
      </c>
      <c r="C256" s="40" t="str">
        <f>C255</f>
        <v>ASIGNACIÓN PARA LA INVERSIÓN REGIONAL - PARÁGRAFO 8° TRANSITORIO DEL ART. 361 DE LA C.P.</v>
      </c>
      <c r="D256" s="39" t="str">
        <f>D255</f>
        <v>BOLÍVAR</v>
      </c>
      <c r="E256" s="39" t="str">
        <f>E255</f>
        <v>13000</v>
      </c>
      <c r="F256" s="39" t="str">
        <f>F255</f>
        <v>BOLÍVAR</v>
      </c>
      <c r="G256" s="39" t="s">
        <v>10656</v>
      </c>
      <c r="H256" s="20">
        <f>SUBTOTAL(9,H255:H255)</f>
        <v>649299381</v>
      </c>
      <c r="I256" s="20">
        <f>SUBTOTAL(9,I255:I255)</f>
        <v>649299381</v>
      </c>
      <c r="J256" s="42">
        <f>+I256/H256</f>
        <v>1</v>
      </c>
      <c r="K256" s="20">
        <f>SUBTOTAL(9,K255:K255)</f>
        <v>0</v>
      </c>
      <c r="L256" s="20">
        <f>SUBTOTAL(9,L255:L255)</f>
        <v>0</v>
      </c>
      <c r="M256" s="7" t="str">
        <f>IFERROR((L256/K256),"N.A")</f>
        <v>N.A</v>
      </c>
    </row>
    <row r="257" spans="1:13" s="14" customFormat="1" ht="45" outlineLevel="2" x14ac:dyDescent="0.25">
      <c r="A257" s="34"/>
      <c r="B257" s="44" t="s">
        <v>6182</v>
      </c>
      <c r="C257" s="31" t="s">
        <v>5845</v>
      </c>
      <c r="D257" s="14" t="s">
        <v>4817</v>
      </c>
      <c r="E257" s="14" t="s">
        <v>4818</v>
      </c>
      <c r="F257" s="14" t="s">
        <v>5034</v>
      </c>
      <c r="G257" s="14" t="s">
        <v>6109</v>
      </c>
      <c r="H257" s="20">
        <v>3736068574</v>
      </c>
      <c r="I257" s="20">
        <v>3736068574</v>
      </c>
      <c r="J257" s="21">
        <f>IFERROR((I257/H257),0)</f>
        <v>1</v>
      </c>
      <c r="K257" s="20"/>
      <c r="L257" s="20"/>
      <c r="M257" s="22"/>
    </row>
    <row r="258" spans="1:13" s="14" customFormat="1" ht="45" outlineLevel="1" x14ac:dyDescent="0.25">
      <c r="A258" s="34"/>
      <c r="B258" s="46" t="s">
        <v>6592</v>
      </c>
      <c r="C258" s="40" t="str">
        <f>C257</f>
        <v>ASIGNACIÓN PARA LA INVERSIÓN REGIONAL - PARÁGRAFO 8° TRANSITORIO DEL ART. 361 DE LA C.P.</v>
      </c>
      <c r="D258" s="39" t="str">
        <f>D257</f>
        <v xml:space="preserve">BOGOTÁ D.C.                                       </v>
      </c>
      <c r="E258" s="39" t="str">
        <f>E257</f>
        <v>11001</v>
      </c>
      <c r="F258" s="39" t="str">
        <f>F257</f>
        <v>BOGOTÁ, D.C.</v>
      </c>
      <c r="G258" s="39" t="s">
        <v>10656</v>
      </c>
      <c r="H258" s="20">
        <f>SUBTOTAL(9,H257:H257)</f>
        <v>3736068574</v>
      </c>
      <c r="I258" s="20">
        <f>SUBTOTAL(9,I257:I257)</f>
        <v>3736068574</v>
      </c>
      <c r="J258" s="42">
        <f>+I258/H258</f>
        <v>1</v>
      </c>
      <c r="K258" s="20">
        <f>SUBTOTAL(9,K257:K257)</f>
        <v>0</v>
      </c>
      <c r="L258" s="20">
        <f>SUBTOTAL(9,L257:L257)</f>
        <v>0</v>
      </c>
      <c r="M258" s="7" t="str">
        <f>IFERROR((L258/K258),"N.A")</f>
        <v>N.A</v>
      </c>
    </row>
    <row r="259" spans="1:13" s="14" customFormat="1" ht="45" outlineLevel="2" x14ac:dyDescent="0.25">
      <c r="A259" s="34"/>
      <c r="B259" s="44" t="s">
        <v>6183</v>
      </c>
      <c r="C259" s="31" t="s">
        <v>5845</v>
      </c>
      <c r="D259" s="14" t="s">
        <v>2750</v>
      </c>
      <c r="E259" s="14" t="s">
        <v>5036</v>
      </c>
      <c r="F259" s="14" t="s">
        <v>5037</v>
      </c>
      <c r="G259" s="14" t="s">
        <v>6109</v>
      </c>
      <c r="H259" s="20">
        <v>2</v>
      </c>
      <c r="I259" s="20">
        <v>2</v>
      </c>
      <c r="J259" s="21">
        <f>IFERROR((I259/H259),0)</f>
        <v>1</v>
      </c>
      <c r="K259" s="20"/>
      <c r="L259" s="20"/>
      <c r="M259" s="22"/>
    </row>
    <row r="260" spans="1:13" s="14" customFormat="1" ht="45" outlineLevel="1" x14ac:dyDescent="0.25">
      <c r="A260" s="34"/>
      <c r="B260" s="46" t="s">
        <v>6593</v>
      </c>
      <c r="C260" s="40" t="str">
        <f>C259</f>
        <v>ASIGNACIÓN PARA LA INVERSIÓN REGIONAL - PARÁGRAFO 8° TRANSITORIO DEL ART. 361 DE LA C.P.</v>
      </c>
      <c r="D260" s="39" t="str">
        <f>D259</f>
        <v xml:space="preserve">ATLÁNTICO                                         </v>
      </c>
      <c r="E260" s="39" t="str">
        <f>E259</f>
        <v>08000</v>
      </c>
      <c r="F260" s="39" t="str">
        <f>F259</f>
        <v>ATLÁNTICO</v>
      </c>
      <c r="G260" s="39" t="s">
        <v>10656</v>
      </c>
      <c r="H260" s="20">
        <f>SUBTOTAL(9,H259:H259)</f>
        <v>2</v>
      </c>
      <c r="I260" s="20">
        <f>SUBTOTAL(9,I259:I259)</f>
        <v>2</v>
      </c>
      <c r="J260" s="42">
        <f>+I260/H260</f>
        <v>1</v>
      </c>
      <c r="K260" s="20">
        <f>SUBTOTAL(9,K259:K259)</f>
        <v>0</v>
      </c>
      <c r="L260" s="20">
        <f>SUBTOTAL(9,L259:L259)</f>
        <v>0</v>
      </c>
      <c r="M260" s="7" t="str">
        <f>IFERROR((L260/K260),"N.A")</f>
        <v>N.A</v>
      </c>
    </row>
    <row r="261" spans="1:13" s="14" customFormat="1" ht="45" outlineLevel="2" x14ac:dyDescent="0.25">
      <c r="A261" s="34"/>
      <c r="B261" s="44" t="s">
        <v>5847</v>
      </c>
      <c r="C261" s="31" t="s">
        <v>5845</v>
      </c>
      <c r="D261" s="14" t="s">
        <v>2807</v>
      </c>
      <c r="E261" s="14" t="s">
        <v>5039</v>
      </c>
      <c r="F261" s="14" t="s">
        <v>5040</v>
      </c>
      <c r="G261" s="14" t="s">
        <v>5818</v>
      </c>
      <c r="H261" s="20">
        <v>203443968</v>
      </c>
      <c r="I261" s="20">
        <v>203443968</v>
      </c>
      <c r="J261" s="21">
        <f>IFERROR((I261/H261),0)</f>
        <v>1</v>
      </c>
      <c r="K261" s="20"/>
      <c r="L261" s="20"/>
      <c r="M261" s="22"/>
    </row>
    <row r="262" spans="1:13" s="14" customFormat="1" ht="45" outlineLevel="2" x14ac:dyDescent="0.25">
      <c r="A262" s="34"/>
      <c r="B262" s="44" t="s">
        <v>5847</v>
      </c>
      <c r="C262" s="31" t="s">
        <v>5845</v>
      </c>
      <c r="D262" s="14" t="s">
        <v>2807</v>
      </c>
      <c r="E262" s="14" t="s">
        <v>5039</v>
      </c>
      <c r="F262" s="14" t="s">
        <v>5040</v>
      </c>
      <c r="G262" s="14" t="s">
        <v>6109</v>
      </c>
      <c r="H262" s="20">
        <v>3597337796</v>
      </c>
      <c r="I262" s="20">
        <v>3597337796</v>
      </c>
      <c r="J262" s="21">
        <f>IFERROR((I262/H262),0)</f>
        <v>1</v>
      </c>
      <c r="K262" s="20"/>
      <c r="L262" s="20"/>
      <c r="M262" s="22"/>
    </row>
    <row r="263" spans="1:13" s="14" customFormat="1" ht="45" outlineLevel="2" x14ac:dyDescent="0.25">
      <c r="A263" s="34"/>
      <c r="B263" s="44" t="s">
        <v>5847</v>
      </c>
      <c r="C263" s="31" t="s">
        <v>5845</v>
      </c>
      <c r="D263" s="14" t="s">
        <v>2807</v>
      </c>
      <c r="E263" s="14" t="s">
        <v>5039</v>
      </c>
      <c r="F263" s="14" t="s">
        <v>5040</v>
      </c>
      <c r="G263" s="14" t="s">
        <v>6491</v>
      </c>
      <c r="H263" s="26">
        <v>47925093</v>
      </c>
      <c r="I263" s="26">
        <v>47925093</v>
      </c>
      <c r="J263" s="21">
        <f>IFERROR((I263/H263),0)</f>
        <v>1</v>
      </c>
      <c r="K263" s="20"/>
      <c r="L263" s="20"/>
      <c r="M263" s="22"/>
    </row>
    <row r="264" spans="1:13" s="14" customFormat="1" ht="45" outlineLevel="1" x14ac:dyDescent="0.25">
      <c r="A264" s="34"/>
      <c r="B264" s="46" t="s">
        <v>6594</v>
      </c>
      <c r="C264" s="40" t="str">
        <f>C263</f>
        <v>ASIGNACIÓN PARA LA INVERSIÓN REGIONAL - PARÁGRAFO 8° TRANSITORIO DEL ART. 361 DE LA C.P.</v>
      </c>
      <c r="D264" s="39" t="str">
        <f>D263</f>
        <v xml:space="preserve">ANTIOQUIA                                         </v>
      </c>
      <c r="E264" s="39" t="str">
        <f>E263</f>
        <v>05000</v>
      </c>
      <c r="F264" s="39" t="str">
        <f>F263</f>
        <v>ANTIOQUIA</v>
      </c>
      <c r="G264" s="39" t="s">
        <v>10656</v>
      </c>
      <c r="H264" s="26">
        <f>SUBTOTAL(9,H261:H263)</f>
        <v>3848706857</v>
      </c>
      <c r="I264" s="26">
        <f>SUBTOTAL(9,I261:I263)</f>
        <v>3848706857</v>
      </c>
      <c r="J264" s="42">
        <f>+I264/H264</f>
        <v>1</v>
      </c>
      <c r="K264" s="20">
        <f>SUBTOTAL(9,K261:K263)</f>
        <v>0</v>
      </c>
      <c r="L264" s="20">
        <f>SUBTOTAL(9,L261:L263)</f>
        <v>0</v>
      </c>
      <c r="M264" s="7" t="str">
        <f>IFERROR((L264/K264),"N.A")</f>
        <v>N.A</v>
      </c>
    </row>
    <row r="265" spans="1:13" s="14" customFormat="1" ht="30" outlineLevel="2" x14ac:dyDescent="0.25">
      <c r="A265" s="34"/>
      <c r="B265" s="44" t="s">
        <v>17</v>
      </c>
      <c r="C265" s="31" t="s">
        <v>18</v>
      </c>
      <c r="D265" s="14" t="s">
        <v>15</v>
      </c>
      <c r="E265" s="14" t="s">
        <v>19</v>
      </c>
      <c r="F265" s="14" t="s">
        <v>20</v>
      </c>
      <c r="G265" s="14" t="s">
        <v>16</v>
      </c>
      <c r="H265" s="15">
        <v>525335380531</v>
      </c>
      <c r="I265" s="15">
        <v>333451820967.26996</v>
      </c>
      <c r="J265" s="16">
        <f>IFERROR((I265/H265),0)</f>
        <v>0.6347408404707533</v>
      </c>
      <c r="K265" s="15">
        <v>388021609427.51959</v>
      </c>
      <c r="L265" s="15">
        <v>333451820967.26996</v>
      </c>
      <c r="M265" s="17">
        <f>L265/K265</f>
        <v>0.85936404794371901</v>
      </c>
    </row>
    <row r="266" spans="1:13" s="14" customFormat="1" ht="30" outlineLevel="2" x14ac:dyDescent="0.25">
      <c r="A266" s="34"/>
      <c r="B266" s="44" t="s">
        <v>17</v>
      </c>
      <c r="C266" s="31" t="s">
        <v>18</v>
      </c>
      <c r="D266" s="14" t="s">
        <v>15</v>
      </c>
      <c r="E266" s="14" t="s">
        <v>19</v>
      </c>
      <c r="F266" s="14" t="s">
        <v>20</v>
      </c>
      <c r="G266" s="14" t="s">
        <v>6109</v>
      </c>
      <c r="H266" s="20">
        <v>370593921184</v>
      </c>
      <c r="I266" s="20">
        <v>370593921184</v>
      </c>
      <c r="J266" s="21">
        <f>IFERROR((I266/H266),0)</f>
        <v>1</v>
      </c>
      <c r="K266" s="20"/>
      <c r="L266" s="20"/>
      <c r="M266" s="22"/>
    </row>
    <row r="267" spans="1:13" s="14" customFormat="1" ht="30" outlineLevel="2" x14ac:dyDescent="0.25">
      <c r="A267" s="34"/>
      <c r="B267" s="44" t="s">
        <v>17</v>
      </c>
      <c r="C267" s="31" t="s">
        <v>18</v>
      </c>
      <c r="D267" s="14" t="s">
        <v>15</v>
      </c>
      <c r="E267" s="14" t="s">
        <v>19</v>
      </c>
      <c r="F267" s="14" t="s">
        <v>20</v>
      </c>
      <c r="G267" s="14" t="s">
        <v>6481</v>
      </c>
      <c r="H267" s="20">
        <v>3249131</v>
      </c>
      <c r="I267" s="20">
        <v>3249131</v>
      </c>
      <c r="J267" s="21">
        <f>IFERROR((I267/H267),0)</f>
        <v>1</v>
      </c>
      <c r="K267" s="20"/>
      <c r="L267" s="20"/>
      <c r="M267" s="22"/>
    </row>
    <row r="268" spans="1:13" s="14" customFormat="1" ht="30" outlineLevel="2" x14ac:dyDescent="0.25">
      <c r="A268" s="34"/>
      <c r="B268" s="44" t="s">
        <v>17</v>
      </c>
      <c r="C268" s="31" t="s">
        <v>18</v>
      </c>
      <c r="D268" s="14" t="s">
        <v>15</v>
      </c>
      <c r="E268" s="14" t="s">
        <v>19</v>
      </c>
      <c r="F268" s="14" t="s">
        <v>20</v>
      </c>
      <c r="G268" s="14" t="s">
        <v>6492</v>
      </c>
      <c r="H268" s="20">
        <v>79817378517</v>
      </c>
      <c r="I268" s="20">
        <v>79817378517</v>
      </c>
      <c r="J268" s="21">
        <f>IFERROR((I268/H268),0)</f>
        <v>1</v>
      </c>
      <c r="K268" s="20"/>
      <c r="L268" s="20"/>
      <c r="M268" s="22"/>
    </row>
    <row r="269" spans="1:13" s="14" customFormat="1" ht="30" outlineLevel="2" x14ac:dyDescent="0.25">
      <c r="A269" s="34"/>
      <c r="B269" s="44" t="s">
        <v>17</v>
      </c>
      <c r="C269" s="31" t="s">
        <v>18</v>
      </c>
      <c r="D269" s="14" t="s">
        <v>15</v>
      </c>
      <c r="E269" s="14" t="s">
        <v>19</v>
      </c>
      <c r="F269" s="14" t="s">
        <v>20</v>
      </c>
      <c r="G269" s="14" t="s">
        <v>6493</v>
      </c>
      <c r="H269" s="20">
        <v>-105067076106</v>
      </c>
      <c r="I269" s="20"/>
      <c r="J269" s="21">
        <f>IFERROR((I269/H269),0)</f>
        <v>0</v>
      </c>
      <c r="K269" s="20"/>
      <c r="L269" s="20"/>
      <c r="M269" s="22"/>
    </row>
    <row r="270" spans="1:13" s="14" customFormat="1" ht="30" outlineLevel="1" x14ac:dyDescent="0.25">
      <c r="A270" s="34"/>
      <c r="B270" s="46" t="s">
        <v>6595</v>
      </c>
      <c r="C270" s="40" t="str">
        <f>C269</f>
        <v>ASIGNACIÓN PARA LA INVERSIÓN REGIONAL - REGIONES</v>
      </c>
      <c r="D270" s="39" t="str">
        <f>D269</f>
        <v>N/A</v>
      </c>
      <c r="E270" s="39" t="str">
        <f>E269</f>
        <v>RE006</v>
      </c>
      <c r="F270" s="39" t="str">
        <f>F269</f>
        <v>REGIÓN DEL LLANO</v>
      </c>
      <c r="G270" s="39" t="s">
        <v>10656</v>
      </c>
      <c r="H270" s="20">
        <f>SUBTOTAL(9,H265:H269)</f>
        <v>870682853257</v>
      </c>
      <c r="I270" s="20">
        <f>SUBTOTAL(9,I265:I269)</f>
        <v>783866369799.27002</v>
      </c>
      <c r="J270" s="42">
        <f>+I270/H270</f>
        <v>0.90028920044425831</v>
      </c>
      <c r="K270" s="20">
        <f>SUBTOTAL(9,K265:K269)</f>
        <v>388021609427.51959</v>
      </c>
      <c r="L270" s="20">
        <f>SUBTOTAL(9,L265:L269)</f>
        <v>333451820967.26996</v>
      </c>
      <c r="M270" s="7">
        <f>IFERROR((L270/K270),"N.A")</f>
        <v>0.85936404794371901</v>
      </c>
    </row>
    <row r="271" spans="1:13" s="14" customFormat="1" ht="30" outlineLevel="2" x14ac:dyDescent="0.25">
      <c r="A271" s="34"/>
      <c r="B271" s="44" t="s">
        <v>21</v>
      </c>
      <c r="C271" s="31" t="s">
        <v>18</v>
      </c>
      <c r="D271" s="14" t="s">
        <v>15</v>
      </c>
      <c r="E271" s="14" t="s">
        <v>22</v>
      </c>
      <c r="F271" s="14" t="s">
        <v>23</v>
      </c>
      <c r="G271" s="14" t="s">
        <v>16</v>
      </c>
      <c r="H271" s="15">
        <v>401922957456</v>
      </c>
      <c r="I271" s="15">
        <v>255116915820.08997</v>
      </c>
      <c r="J271" s="16">
        <f>IFERROR((I271/H271),0)</f>
        <v>0.63474084047069779</v>
      </c>
      <c r="K271" s="15">
        <v>297013676383.55963</v>
      </c>
      <c r="L271" s="15">
        <v>255116915820.08997</v>
      </c>
      <c r="M271" s="17">
        <f>L271/K271</f>
        <v>0.85893996170949138</v>
      </c>
    </row>
    <row r="272" spans="1:13" s="14" customFormat="1" ht="30" outlineLevel="2" x14ac:dyDescent="0.25">
      <c r="A272" s="34"/>
      <c r="B272" s="44" t="s">
        <v>21</v>
      </c>
      <c r="C272" s="31" t="s">
        <v>18</v>
      </c>
      <c r="D272" s="14" t="s">
        <v>15</v>
      </c>
      <c r="E272" s="14" t="s">
        <v>22</v>
      </c>
      <c r="F272" s="14" t="s">
        <v>23</v>
      </c>
      <c r="G272" s="14" t="s">
        <v>6109</v>
      </c>
      <c r="H272" s="20">
        <v>427388215019</v>
      </c>
      <c r="I272" s="20">
        <v>427388215019</v>
      </c>
      <c r="J272" s="21">
        <f>IFERROR((I272/H272),0)</f>
        <v>1</v>
      </c>
      <c r="K272" s="20"/>
      <c r="L272" s="20"/>
      <c r="M272" s="22"/>
    </row>
    <row r="273" spans="1:13" s="14" customFormat="1" ht="30" outlineLevel="2" x14ac:dyDescent="0.25">
      <c r="A273" s="34"/>
      <c r="B273" s="44" t="s">
        <v>21</v>
      </c>
      <c r="C273" s="31" t="s">
        <v>18</v>
      </c>
      <c r="D273" s="14" t="s">
        <v>15</v>
      </c>
      <c r="E273" s="14" t="s">
        <v>22</v>
      </c>
      <c r="F273" s="14" t="s">
        <v>23</v>
      </c>
      <c r="G273" s="14" t="s">
        <v>6481</v>
      </c>
      <c r="H273" s="20">
        <v>2485841</v>
      </c>
      <c r="I273" s="20">
        <v>2485841</v>
      </c>
      <c r="J273" s="21">
        <f>IFERROR((I273/H273),0)</f>
        <v>1</v>
      </c>
      <c r="K273" s="20"/>
      <c r="L273" s="20"/>
      <c r="M273" s="22"/>
    </row>
    <row r="274" spans="1:13" s="14" customFormat="1" ht="30" outlineLevel="2" x14ac:dyDescent="0.25">
      <c r="A274" s="34"/>
      <c r="B274" s="44" t="s">
        <v>21</v>
      </c>
      <c r="C274" s="31" t="s">
        <v>18</v>
      </c>
      <c r="D274" s="14" t="s">
        <v>15</v>
      </c>
      <c r="E274" s="14" t="s">
        <v>22</v>
      </c>
      <c r="F274" s="14" t="s">
        <v>23</v>
      </c>
      <c r="G274" s="14" t="s">
        <v>6492</v>
      </c>
      <c r="H274" s="20">
        <v>61153154663</v>
      </c>
      <c r="I274" s="20">
        <v>61153154663</v>
      </c>
      <c r="J274" s="21">
        <f>IFERROR((I274/H274),0)</f>
        <v>1</v>
      </c>
      <c r="K274" s="20"/>
      <c r="L274" s="20"/>
      <c r="M274" s="22"/>
    </row>
    <row r="275" spans="1:13" s="14" customFormat="1" ht="30" outlineLevel="2" x14ac:dyDescent="0.25">
      <c r="A275" s="34"/>
      <c r="B275" s="44" t="s">
        <v>21</v>
      </c>
      <c r="C275" s="31" t="s">
        <v>18</v>
      </c>
      <c r="D275" s="14" t="s">
        <v>15</v>
      </c>
      <c r="E275" s="14" t="s">
        <v>22</v>
      </c>
      <c r="F275" s="14" t="s">
        <v>23</v>
      </c>
      <c r="G275" s="14" t="s">
        <v>6493</v>
      </c>
      <c r="H275" s="20">
        <v>-80384591491</v>
      </c>
      <c r="I275" s="20"/>
      <c r="J275" s="21">
        <f>IFERROR((I275/H275),0)</f>
        <v>0</v>
      </c>
      <c r="K275" s="20"/>
      <c r="L275" s="20"/>
      <c r="M275" s="22"/>
    </row>
    <row r="276" spans="1:13" s="14" customFormat="1" ht="30" outlineLevel="1" x14ac:dyDescent="0.25">
      <c r="A276" s="34"/>
      <c r="B276" s="46" t="s">
        <v>6596</v>
      </c>
      <c r="C276" s="40" t="str">
        <f>C275</f>
        <v>ASIGNACIÓN PARA LA INVERSIÓN REGIONAL - REGIONES</v>
      </c>
      <c r="D276" s="39" t="str">
        <f>D275</f>
        <v>N/A</v>
      </c>
      <c r="E276" s="39" t="str">
        <f>E275</f>
        <v>RE005</v>
      </c>
      <c r="F276" s="39" t="str">
        <f>F275</f>
        <v>REGIÓN CENTRO - SUR - AMAZONÍA</v>
      </c>
      <c r="G276" s="39" t="s">
        <v>10656</v>
      </c>
      <c r="H276" s="20">
        <f>SUBTOTAL(9,H271:H275)</f>
        <v>810082221488</v>
      </c>
      <c r="I276" s="20">
        <f>SUBTOTAL(9,I271:I275)</f>
        <v>743660771343.08997</v>
      </c>
      <c r="J276" s="42">
        <f>+I276/H276</f>
        <v>0.91800653269133137</v>
      </c>
      <c r="K276" s="20">
        <f>SUBTOTAL(9,K271:K275)</f>
        <v>297013676383.55963</v>
      </c>
      <c r="L276" s="20">
        <f>SUBTOTAL(9,L271:L275)</f>
        <v>255116915820.08997</v>
      </c>
      <c r="M276" s="7">
        <f>IFERROR((L276/K276),"N.A")</f>
        <v>0.85893996170949138</v>
      </c>
    </row>
    <row r="277" spans="1:13" s="14" customFormat="1" ht="30" outlineLevel="2" x14ac:dyDescent="0.25">
      <c r="A277" s="34"/>
      <c r="B277" s="44" t="s">
        <v>24</v>
      </c>
      <c r="C277" s="31" t="s">
        <v>18</v>
      </c>
      <c r="D277" s="14" t="s">
        <v>15</v>
      </c>
      <c r="E277" s="14" t="s">
        <v>25</v>
      </c>
      <c r="F277" s="14" t="s">
        <v>26</v>
      </c>
      <c r="G277" s="14" t="s">
        <v>16</v>
      </c>
      <c r="H277" s="15">
        <v>541287409473</v>
      </c>
      <c r="I277" s="15">
        <v>343577225225.13</v>
      </c>
      <c r="J277" s="16">
        <f>IFERROR((I277/H277),0)</f>
        <v>0.63474084047075552</v>
      </c>
      <c r="K277" s="15">
        <v>400011208122.59521</v>
      </c>
      <c r="L277" s="15">
        <v>343577225225.13</v>
      </c>
      <c r="M277" s="17">
        <f>L277/K277</f>
        <v>0.85891899588931175</v>
      </c>
    </row>
    <row r="278" spans="1:13" s="14" customFormat="1" ht="30" outlineLevel="2" x14ac:dyDescent="0.25">
      <c r="A278" s="34"/>
      <c r="B278" s="44" t="s">
        <v>24</v>
      </c>
      <c r="C278" s="31" t="s">
        <v>18</v>
      </c>
      <c r="D278" s="14" t="s">
        <v>15</v>
      </c>
      <c r="E278" s="14" t="s">
        <v>25</v>
      </c>
      <c r="F278" s="14" t="s">
        <v>26</v>
      </c>
      <c r="G278" s="14" t="s">
        <v>6109</v>
      </c>
      <c r="H278" s="20">
        <v>474626428100</v>
      </c>
      <c r="I278" s="20">
        <v>474626428100</v>
      </c>
      <c r="J278" s="21">
        <f>IFERROR((I278/H278),0)</f>
        <v>1</v>
      </c>
      <c r="K278" s="20"/>
      <c r="L278" s="20"/>
      <c r="M278" s="22"/>
    </row>
    <row r="279" spans="1:13" s="14" customFormat="1" ht="30" outlineLevel="2" x14ac:dyDescent="0.25">
      <c r="A279" s="34"/>
      <c r="B279" s="44" t="s">
        <v>24</v>
      </c>
      <c r="C279" s="31" t="s">
        <v>18</v>
      </c>
      <c r="D279" s="14" t="s">
        <v>15</v>
      </c>
      <c r="E279" s="14" t="s">
        <v>25</v>
      </c>
      <c r="F279" s="14" t="s">
        <v>26</v>
      </c>
      <c r="G279" s="14" t="s">
        <v>6481</v>
      </c>
      <c r="H279" s="20">
        <v>3347792</v>
      </c>
      <c r="I279" s="20">
        <v>3347792</v>
      </c>
      <c r="J279" s="21">
        <f>IFERROR((I279/H279),0)</f>
        <v>1</v>
      </c>
      <c r="K279" s="20"/>
      <c r="L279" s="20"/>
      <c r="M279" s="22"/>
    </row>
    <row r="280" spans="1:13" s="14" customFormat="1" ht="30" outlineLevel="2" x14ac:dyDescent="0.25">
      <c r="A280" s="34"/>
      <c r="B280" s="44" t="s">
        <v>24</v>
      </c>
      <c r="C280" s="31" t="s">
        <v>18</v>
      </c>
      <c r="D280" s="14" t="s">
        <v>15</v>
      </c>
      <c r="E280" s="14" t="s">
        <v>25</v>
      </c>
      <c r="F280" s="14" t="s">
        <v>26</v>
      </c>
      <c r="G280" s="14" t="s">
        <v>6492</v>
      </c>
      <c r="H280" s="20">
        <v>82363422888</v>
      </c>
      <c r="I280" s="20">
        <v>82363422888</v>
      </c>
      <c r="J280" s="21">
        <f>IFERROR((I280/H280),0)</f>
        <v>1</v>
      </c>
      <c r="K280" s="20"/>
      <c r="L280" s="20"/>
      <c r="M280" s="22"/>
    </row>
    <row r="281" spans="1:13" s="14" customFormat="1" ht="30" outlineLevel="2" x14ac:dyDescent="0.25">
      <c r="A281" s="34"/>
      <c r="B281" s="44" t="s">
        <v>24</v>
      </c>
      <c r="C281" s="31" t="s">
        <v>18</v>
      </c>
      <c r="D281" s="14" t="s">
        <v>15</v>
      </c>
      <c r="E281" s="14" t="s">
        <v>25</v>
      </c>
      <c r="F281" s="14" t="s">
        <v>26</v>
      </c>
      <c r="G281" s="14" t="s">
        <v>6493</v>
      </c>
      <c r="H281" s="20">
        <v>-108257481895</v>
      </c>
      <c r="I281" s="20"/>
      <c r="J281" s="21">
        <f>IFERROR((I281/H281),0)</f>
        <v>0</v>
      </c>
      <c r="K281" s="20"/>
      <c r="L281" s="20"/>
      <c r="M281" s="22"/>
    </row>
    <row r="282" spans="1:13" s="14" customFormat="1" ht="30" outlineLevel="1" x14ac:dyDescent="0.25">
      <c r="A282" s="34"/>
      <c r="B282" s="46" t="s">
        <v>6597</v>
      </c>
      <c r="C282" s="40" t="str">
        <f>C281</f>
        <v>ASIGNACIÓN PARA LA INVERSIÓN REGIONAL - REGIONES</v>
      </c>
      <c r="D282" s="39" t="str">
        <f>D281</f>
        <v>N/A</v>
      </c>
      <c r="E282" s="39" t="str">
        <f>E281</f>
        <v>RE004</v>
      </c>
      <c r="F282" s="39" t="str">
        <f>F281</f>
        <v>REGIÓN PACÍFICO</v>
      </c>
      <c r="G282" s="39" t="s">
        <v>10656</v>
      </c>
      <c r="H282" s="20">
        <f>SUBTOTAL(9,H277:H281)</f>
        <v>990023126358</v>
      </c>
      <c r="I282" s="20">
        <f>SUBTOTAL(9,I277:I281)</f>
        <v>900570424005.13</v>
      </c>
      <c r="J282" s="42">
        <f>+I282/H282</f>
        <v>0.90964584566631301</v>
      </c>
      <c r="K282" s="20">
        <f>SUBTOTAL(9,K277:K281)</f>
        <v>400011208122.59521</v>
      </c>
      <c r="L282" s="20">
        <f>SUBTOTAL(9,L277:L281)</f>
        <v>343577225225.13</v>
      </c>
      <c r="M282" s="7">
        <f>IFERROR((L282/K282),"N.A")</f>
        <v>0.85891899588931175</v>
      </c>
    </row>
    <row r="283" spans="1:13" s="14" customFormat="1" ht="30" outlineLevel="2" x14ac:dyDescent="0.25">
      <c r="A283" s="34"/>
      <c r="B283" s="44" t="s">
        <v>27</v>
      </c>
      <c r="C283" s="31" t="s">
        <v>18</v>
      </c>
      <c r="D283" s="14" t="s">
        <v>15</v>
      </c>
      <c r="E283" s="14" t="s">
        <v>28</v>
      </c>
      <c r="F283" s="14" t="s">
        <v>29</v>
      </c>
      <c r="G283" s="14" t="s">
        <v>16</v>
      </c>
      <c r="H283" s="15">
        <v>361509662580</v>
      </c>
      <c r="I283" s="15">
        <v>229464947064.32001</v>
      </c>
      <c r="J283" s="16">
        <f>IFERROR((I283/H283),0)</f>
        <v>0.6347408404707322</v>
      </c>
      <c r="K283" s="15">
        <v>267224671865.63995</v>
      </c>
      <c r="L283" s="15">
        <v>229464947064.32001</v>
      </c>
      <c r="M283" s="17">
        <f>L283/K283</f>
        <v>0.85869671188031071</v>
      </c>
    </row>
    <row r="284" spans="1:13" s="14" customFormat="1" ht="30" outlineLevel="2" x14ac:dyDescent="0.25">
      <c r="A284" s="34"/>
      <c r="B284" s="44" t="s">
        <v>27</v>
      </c>
      <c r="C284" s="31" t="s">
        <v>18</v>
      </c>
      <c r="D284" s="14" t="s">
        <v>15</v>
      </c>
      <c r="E284" s="14" t="s">
        <v>28</v>
      </c>
      <c r="F284" s="14" t="s">
        <v>29</v>
      </c>
      <c r="G284" s="14" t="s">
        <v>6109</v>
      </c>
      <c r="H284" s="20">
        <v>448968334472</v>
      </c>
      <c r="I284" s="20">
        <v>448968334472</v>
      </c>
      <c r="J284" s="21">
        <f>IFERROR((I284/H284),0)</f>
        <v>1</v>
      </c>
      <c r="K284" s="20"/>
      <c r="L284" s="20"/>
      <c r="M284" s="22"/>
    </row>
    <row r="285" spans="1:13" s="14" customFormat="1" ht="30" outlineLevel="2" x14ac:dyDescent="0.25">
      <c r="A285" s="34"/>
      <c r="B285" s="44" t="s">
        <v>27</v>
      </c>
      <c r="C285" s="31" t="s">
        <v>18</v>
      </c>
      <c r="D285" s="14" t="s">
        <v>15</v>
      </c>
      <c r="E285" s="14" t="s">
        <v>28</v>
      </c>
      <c r="F285" s="14" t="s">
        <v>29</v>
      </c>
      <c r="G285" s="14" t="s">
        <v>6481</v>
      </c>
      <c r="H285" s="20">
        <v>2235890</v>
      </c>
      <c r="I285" s="20">
        <v>2235890</v>
      </c>
      <c r="J285" s="21">
        <f>IFERROR((I285/H285),0)</f>
        <v>1</v>
      </c>
      <c r="K285" s="20"/>
      <c r="L285" s="20"/>
      <c r="M285" s="22"/>
    </row>
    <row r="286" spans="1:13" s="14" customFormat="1" ht="30" outlineLevel="2" x14ac:dyDescent="0.25">
      <c r="A286" s="34"/>
      <c r="B286" s="44" t="s">
        <v>27</v>
      </c>
      <c r="C286" s="31" t="s">
        <v>18</v>
      </c>
      <c r="D286" s="14" t="s">
        <v>15</v>
      </c>
      <c r="E286" s="14" t="s">
        <v>28</v>
      </c>
      <c r="F286" s="14" t="s">
        <v>29</v>
      </c>
      <c r="G286" s="14" t="s">
        <v>6491</v>
      </c>
      <c r="H286" s="20">
        <v>302123492</v>
      </c>
      <c r="I286" s="20">
        <v>302123492</v>
      </c>
      <c r="J286" s="21">
        <f>IFERROR((I286/H286),0)</f>
        <v>1</v>
      </c>
      <c r="K286" s="20"/>
      <c r="L286" s="20"/>
      <c r="M286" s="22"/>
    </row>
    <row r="287" spans="1:13" s="14" customFormat="1" ht="30" outlineLevel="2" x14ac:dyDescent="0.25">
      <c r="A287" s="34"/>
      <c r="B287" s="44" t="s">
        <v>27</v>
      </c>
      <c r="C287" s="31" t="s">
        <v>18</v>
      </c>
      <c r="D287" s="14" t="s">
        <v>15</v>
      </c>
      <c r="E287" s="14" t="s">
        <v>28</v>
      </c>
      <c r="F287" s="14" t="s">
        <v>29</v>
      </c>
      <c r="G287" s="14" t="s">
        <v>6492</v>
      </c>
      <c r="H287" s="20">
        <v>55048911706</v>
      </c>
      <c r="I287" s="20">
        <v>55048911706</v>
      </c>
      <c r="J287" s="21">
        <f>IFERROR((I287/H287),0)</f>
        <v>1</v>
      </c>
      <c r="K287" s="20"/>
      <c r="L287" s="20"/>
      <c r="M287" s="22"/>
    </row>
    <row r="288" spans="1:13" s="14" customFormat="1" ht="30" outlineLevel="2" x14ac:dyDescent="0.25">
      <c r="A288" s="34"/>
      <c r="B288" s="44" t="s">
        <v>27</v>
      </c>
      <c r="C288" s="31" t="s">
        <v>18</v>
      </c>
      <c r="D288" s="14" t="s">
        <v>15</v>
      </c>
      <c r="E288" s="14" t="s">
        <v>28</v>
      </c>
      <c r="F288" s="14" t="s">
        <v>29</v>
      </c>
      <c r="G288" s="14" t="s">
        <v>6493</v>
      </c>
      <c r="H288" s="20">
        <v>-72301932516</v>
      </c>
      <c r="I288" s="20"/>
      <c r="J288" s="21">
        <f>IFERROR((I288/H288),0)</f>
        <v>0</v>
      </c>
      <c r="K288" s="20"/>
      <c r="L288" s="20"/>
      <c r="M288" s="22"/>
    </row>
    <row r="289" spans="1:13" s="14" customFormat="1" ht="30" outlineLevel="1" x14ac:dyDescent="0.25">
      <c r="A289" s="34"/>
      <c r="B289" s="46" t="s">
        <v>6598</v>
      </c>
      <c r="C289" s="40" t="str">
        <f>C288</f>
        <v>ASIGNACIÓN PARA LA INVERSIÓN REGIONAL - REGIONES</v>
      </c>
      <c r="D289" s="39" t="str">
        <f>D288</f>
        <v>N/A</v>
      </c>
      <c r="E289" s="39" t="str">
        <f>E288</f>
        <v>RE003</v>
      </c>
      <c r="F289" s="39" t="str">
        <f>F288</f>
        <v>REGIÓN EJE CAFETERO</v>
      </c>
      <c r="G289" s="39" t="s">
        <v>10656</v>
      </c>
      <c r="H289" s="20">
        <f>SUBTOTAL(9,H283:H288)</f>
        <v>793529335624</v>
      </c>
      <c r="I289" s="20">
        <f>SUBTOTAL(9,I283:I288)</f>
        <v>733786552624.32007</v>
      </c>
      <c r="J289" s="42">
        <f>+I289/H289</f>
        <v>0.92471257164966614</v>
      </c>
      <c r="K289" s="20">
        <f>SUBTOTAL(9,K283:K288)</f>
        <v>267224671865.63995</v>
      </c>
      <c r="L289" s="20">
        <f>SUBTOTAL(9,L283:L288)</f>
        <v>229464947064.32001</v>
      </c>
      <c r="M289" s="7">
        <f>IFERROR((L289/K289),"N.A")</f>
        <v>0.85869671188031071</v>
      </c>
    </row>
    <row r="290" spans="1:13" s="14" customFormat="1" ht="30" outlineLevel="2" x14ac:dyDescent="0.25">
      <c r="A290" s="34"/>
      <c r="B290" s="44" t="s">
        <v>30</v>
      </c>
      <c r="C290" s="31" t="s">
        <v>18</v>
      </c>
      <c r="D290" s="14" t="s">
        <v>15</v>
      </c>
      <c r="E290" s="14" t="s">
        <v>31</v>
      </c>
      <c r="F290" s="14" t="s">
        <v>32</v>
      </c>
      <c r="G290" s="14" t="s">
        <v>16</v>
      </c>
      <c r="H290" s="15">
        <v>528179496559</v>
      </c>
      <c r="I290" s="15">
        <v>335257097565.28003</v>
      </c>
      <c r="J290" s="16">
        <f>IFERROR((I290/H290),0)</f>
        <v>0.63474084047075519</v>
      </c>
      <c r="K290" s="15">
        <v>390308552856.1004</v>
      </c>
      <c r="L290" s="15">
        <v>335257097565.28003</v>
      </c>
      <c r="M290" s="17">
        <f>L290/K290</f>
        <v>0.8589540124396996</v>
      </c>
    </row>
    <row r="291" spans="1:13" s="14" customFormat="1" ht="30" outlineLevel="2" x14ac:dyDescent="0.25">
      <c r="A291" s="34"/>
      <c r="B291" s="44" t="s">
        <v>30</v>
      </c>
      <c r="C291" s="31" t="s">
        <v>18</v>
      </c>
      <c r="D291" s="14" t="s">
        <v>15</v>
      </c>
      <c r="E291" s="14" t="s">
        <v>31</v>
      </c>
      <c r="F291" s="14" t="s">
        <v>32</v>
      </c>
      <c r="G291" s="14" t="s">
        <v>5818</v>
      </c>
      <c r="H291" s="20">
        <v>249050158</v>
      </c>
      <c r="I291" s="20">
        <v>249050158</v>
      </c>
      <c r="J291" s="21">
        <f>IFERROR((I291/H291),0)</f>
        <v>1</v>
      </c>
      <c r="K291" s="20"/>
      <c r="L291" s="20"/>
      <c r="M291" s="22"/>
    </row>
    <row r="292" spans="1:13" s="14" customFormat="1" ht="30" outlineLevel="2" x14ac:dyDescent="0.25">
      <c r="A292" s="34"/>
      <c r="B292" s="44" t="s">
        <v>30</v>
      </c>
      <c r="C292" s="31" t="s">
        <v>18</v>
      </c>
      <c r="D292" s="14" t="s">
        <v>15</v>
      </c>
      <c r="E292" s="14" t="s">
        <v>31</v>
      </c>
      <c r="F292" s="14" t="s">
        <v>32</v>
      </c>
      <c r="G292" s="14" t="s">
        <v>6109</v>
      </c>
      <c r="H292" s="20">
        <v>527969007775</v>
      </c>
      <c r="I292" s="20">
        <v>527969007775</v>
      </c>
      <c r="J292" s="21">
        <f>IFERROR((I292/H292),0)</f>
        <v>1</v>
      </c>
      <c r="K292" s="20"/>
      <c r="L292" s="20"/>
      <c r="M292" s="22"/>
    </row>
    <row r="293" spans="1:13" s="14" customFormat="1" ht="30" outlineLevel="2" x14ac:dyDescent="0.25">
      <c r="A293" s="34"/>
      <c r="B293" s="44" t="s">
        <v>30</v>
      </c>
      <c r="C293" s="31" t="s">
        <v>18</v>
      </c>
      <c r="D293" s="14" t="s">
        <v>15</v>
      </c>
      <c r="E293" s="14" t="s">
        <v>31</v>
      </c>
      <c r="F293" s="14" t="s">
        <v>32</v>
      </c>
      <c r="G293" s="14" t="s">
        <v>6481</v>
      </c>
      <c r="H293" s="20">
        <v>3266722</v>
      </c>
      <c r="I293" s="20">
        <v>3266722</v>
      </c>
      <c r="J293" s="21">
        <f>IFERROR((I293/H293),0)</f>
        <v>1</v>
      </c>
      <c r="K293" s="20"/>
      <c r="L293" s="20"/>
      <c r="M293" s="22"/>
    </row>
    <row r="294" spans="1:13" s="14" customFormat="1" ht="30" outlineLevel="2" x14ac:dyDescent="0.25">
      <c r="A294" s="34"/>
      <c r="B294" s="44" t="s">
        <v>30</v>
      </c>
      <c r="C294" s="31" t="s">
        <v>18</v>
      </c>
      <c r="D294" s="14" t="s">
        <v>15</v>
      </c>
      <c r="E294" s="14" t="s">
        <v>31</v>
      </c>
      <c r="F294" s="14" t="s">
        <v>32</v>
      </c>
      <c r="G294" s="14" t="s">
        <v>6491</v>
      </c>
      <c r="H294" s="26">
        <v>9001288</v>
      </c>
      <c r="I294" s="26">
        <v>9001288</v>
      </c>
      <c r="J294" s="21">
        <f>IFERROR((I294/H294),0)</f>
        <v>1</v>
      </c>
      <c r="K294" s="20"/>
      <c r="L294" s="20"/>
      <c r="M294" s="22"/>
    </row>
    <row r="295" spans="1:13" s="14" customFormat="1" ht="30" outlineLevel="2" x14ac:dyDescent="0.25">
      <c r="A295" s="34"/>
      <c r="B295" s="44" t="s">
        <v>30</v>
      </c>
      <c r="C295" s="31" t="s">
        <v>18</v>
      </c>
      <c r="D295" s="14" t="s">
        <v>15</v>
      </c>
      <c r="E295" s="14" t="s">
        <v>31</v>
      </c>
      <c r="F295" s="14" t="s">
        <v>32</v>
      </c>
      <c r="G295" s="14" t="s">
        <v>6492</v>
      </c>
      <c r="H295" s="20">
        <v>80359497174</v>
      </c>
      <c r="I295" s="20">
        <v>80359497174</v>
      </c>
      <c r="J295" s="21">
        <f>IFERROR((I295/H295),0)</f>
        <v>1</v>
      </c>
      <c r="K295" s="20"/>
      <c r="L295" s="20"/>
      <c r="M295" s="22"/>
    </row>
    <row r="296" spans="1:13" s="14" customFormat="1" ht="30" outlineLevel="2" x14ac:dyDescent="0.25">
      <c r="A296" s="34"/>
      <c r="B296" s="44" t="s">
        <v>30</v>
      </c>
      <c r="C296" s="31" t="s">
        <v>18</v>
      </c>
      <c r="D296" s="14" t="s">
        <v>15</v>
      </c>
      <c r="E296" s="14" t="s">
        <v>31</v>
      </c>
      <c r="F296" s="14" t="s">
        <v>32</v>
      </c>
      <c r="G296" s="14" t="s">
        <v>6493</v>
      </c>
      <c r="H296" s="20">
        <v>-105635899312</v>
      </c>
      <c r="I296" s="20"/>
      <c r="J296" s="21">
        <f>IFERROR((I296/H296),0)</f>
        <v>0</v>
      </c>
      <c r="K296" s="20"/>
      <c r="L296" s="20"/>
      <c r="M296" s="22"/>
    </row>
    <row r="297" spans="1:13" s="14" customFormat="1" ht="30" outlineLevel="1" x14ac:dyDescent="0.25">
      <c r="A297" s="34"/>
      <c r="B297" s="46" t="s">
        <v>6599</v>
      </c>
      <c r="C297" s="40" t="str">
        <f>C296</f>
        <v>ASIGNACIÓN PARA LA INVERSIÓN REGIONAL - REGIONES</v>
      </c>
      <c r="D297" s="39" t="str">
        <f>D296</f>
        <v>N/A</v>
      </c>
      <c r="E297" s="39" t="str">
        <f>E296</f>
        <v>RE002</v>
      </c>
      <c r="F297" s="39" t="str">
        <f>F296</f>
        <v>REGIÓN CENTRO - ORIENTE</v>
      </c>
      <c r="G297" s="39" t="s">
        <v>10656</v>
      </c>
      <c r="H297" s="20">
        <f>SUBTOTAL(9,H290:H296)</f>
        <v>1031133420364</v>
      </c>
      <c r="I297" s="20">
        <f>SUBTOTAL(9,I290:I296)</f>
        <v>943846920682.28003</v>
      </c>
      <c r="J297" s="42">
        <f>+I297/H297</f>
        <v>0.91534897622568867</v>
      </c>
      <c r="K297" s="20">
        <f>SUBTOTAL(9,K290:K296)</f>
        <v>390308552856.1004</v>
      </c>
      <c r="L297" s="20">
        <f>SUBTOTAL(9,L290:L296)</f>
        <v>335257097565.28003</v>
      </c>
      <c r="M297" s="7">
        <f>IFERROR((L297/K297),"N.A")</f>
        <v>0.8589540124396996</v>
      </c>
    </row>
    <row r="298" spans="1:13" s="14" customFormat="1" ht="30" outlineLevel="2" x14ac:dyDescent="0.25">
      <c r="A298" s="34"/>
      <c r="B298" s="44" t="s">
        <v>33</v>
      </c>
      <c r="C298" s="31" t="s">
        <v>18</v>
      </c>
      <c r="D298" s="14" t="s">
        <v>15</v>
      </c>
      <c r="E298" s="14" t="s">
        <v>34</v>
      </c>
      <c r="F298" s="14" t="s">
        <v>35</v>
      </c>
      <c r="G298" s="14" t="s">
        <v>16</v>
      </c>
      <c r="H298" s="15">
        <v>1114683183601</v>
      </c>
      <c r="I298" s="15">
        <v>707534940817.46997</v>
      </c>
      <c r="J298" s="16">
        <f>IFERROR((I298/H298),0)</f>
        <v>0.634740840470714</v>
      </c>
      <c r="K298" s="15">
        <v>823717497135.65527</v>
      </c>
      <c r="L298" s="15">
        <v>707534940817.46997</v>
      </c>
      <c r="M298" s="17">
        <f>L298/K298</f>
        <v>0.85895339516012292</v>
      </c>
    </row>
    <row r="299" spans="1:13" s="14" customFormat="1" ht="30" outlineLevel="2" x14ac:dyDescent="0.25">
      <c r="A299" s="34"/>
      <c r="B299" s="44" t="s">
        <v>33</v>
      </c>
      <c r="C299" s="31" t="s">
        <v>18</v>
      </c>
      <c r="D299" s="14" t="s">
        <v>15</v>
      </c>
      <c r="E299" s="14" t="s">
        <v>34</v>
      </c>
      <c r="F299" s="14" t="s">
        <v>35</v>
      </c>
      <c r="G299" s="14" t="s">
        <v>6109</v>
      </c>
      <c r="H299" s="20">
        <v>837319964083</v>
      </c>
      <c r="I299" s="20">
        <v>837319964083</v>
      </c>
      <c r="J299" s="21">
        <f>IFERROR((I299/H299),0)</f>
        <v>1</v>
      </c>
      <c r="K299" s="20"/>
      <c r="L299" s="20"/>
      <c r="M299" s="22"/>
    </row>
    <row r="300" spans="1:13" s="14" customFormat="1" ht="30" outlineLevel="2" x14ac:dyDescent="0.25">
      <c r="A300" s="34"/>
      <c r="B300" s="44" t="s">
        <v>33</v>
      </c>
      <c r="C300" s="31" t="s">
        <v>18</v>
      </c>
      <c r="D300" s="14" t="s">
        <v>15</v>
      </c>
      <c r="E300" s="14" t="s">
        <v>34</v>
      </c>
      <c r="F300" s="14" t="s">
        <v>35</v>
      </c>
      <c r="G300" s="14" t="s">
        <v>6481</v>
      </c>
      <c r="H300" s="20">
        <v>6894171</v>
      </c>
      <c r="I300" s="20">
        <v>6894171</v>
      </c>
      <c r="J300" s="21">
        <f>IFERROR((I300/H300),0)</f>
        <v>1</v>
      </c>
      <c r="K300" s="20"/>
      <c r="L300" s="20"/>
      <c r="M300" s="22"/>
    </row>
    <row r="301" spans="1:13" s="14" customFormat="1" ht="30" outlineLevel="2" x14ac:dyDescent="0.25">
      <c r="A301" s="34"/>
      <c r="B301" s="44" t="s">
        <v>33</v>
      </c>
      <c r="C301" s="31" t="s">
        <v>18</v>
      </c>
      <c r="D301" s="14" t="s">
        <v>15</v>
      </c>
      <c r="E301" s="14" t="s">
        <v>34</v>
      </c>
      <c r="F301" s="14" t="s">
        <v>35</v>
      </c>
      <c r="G301" s="14" t="s">
        <v>6492</v>
      </c>
      <c r="H301" s="20">
        <v>169593036826</v>
      </c>
      <c r="I301" s="20">
        <v>169593036826</v>
      </c>
      <c r="J301" s="21">
        <f>IFERROR((I301/H301),0)</f>
        <v>1</v>
      </c>
      <c r="K301" s="20"/>
      <c r="L301" s="20"/>
      <c r="M301" s="22"/>
    </row>
    <row r="302" spans="1:13" s="14" customFormat="1" ht="30" outlineLevel="2" x14ac:dyDescent="0.25">
      <c r="A302" s="34"/>
      <c r="B302" s="44" t="s">
        <v>33</v>
      </c>
      <c r="C302" s="31" t="s">
        <v>18</v>
      </c>
      <c r="D302" s="14" t="s">
        <v>15</v>
      </c>
      <c r="E302" s="14" t="s">
        <v>34</v>
      </c>
      <c r="F302" s="14" t="s">
        <v>35</v>
      </c>
      <c r="G302" s="14" t="s">
        <v>6493</v>
      </c>
      <c r="H302" s="20">
        <v>-222936636720</v>
      </c>
      <c r="I302" s="20"/>
      <c r="J302" s="21">
        <f>IFERROR((I302/H302),0)</f>
        <v>0</v>
      </c>
      <c r="K302" s="20"/>
      <c r="L302" s="20"/>
      <c r="M302" s="22"/>
    </row>
    <row r="303" spans="1:13" s="14" customFormat="1" ht="30" outlineLevel="1" x14ac:dyDescent="0.25">
      <c r="A303" s="34"/>
      <c r="B303" s="46" t="s">
        <v>6600</v>
      </c>
      <c r="C303" s="40" t="str">
        <f>C302</f>
        <v>ASIGNACIÓN PARA LA INVERSIÓN REGIONAL - REGIONES</v>
      </c>
      <c r="D303" s="39" t="str">
        <f>D302</f>
        <v>N/A</v>
      </c>
      <c r="E303" s="39" t="str">
        <f>E302</f>
        <v>RE001</v>
      </c>
      <c r="F303" s="39" t="str">
        <f>F302</f>
        <v>REGIÓN CARIBE</v>
      </c>
      <c r="G303" s="39" t="s">
        <v>10656</v>
      </c>
      <c r="H303" s="20">
        <f>SUBTOTAL(9,H298:H302)</f>
        <v>1898666441961</v>
      </c>
      <c r="I303" s="20">
        <f>SUBTOTAL(9,I298:I302)</f>
        <v>1714454835897.47</v>
      </c>
      <c r="J303" s="42">
        <f>+I303/H303</f>
        <v>0.90297842633523839</v>
      </c>
      <c r="K303" s="20">
        <f>SUBTOTAL(9,K298:K302)</f>
        <v>823717497135.65527</v>
      </c>
      <c r="L303" s="20">
        <f>SUBTOTAL(9,L298:L302)</f>
        <v>707534940817.46997</v>
      </c>
      <c r="M303" s="7">
        <f>IFERROR((L303/K303),"N.A")</f>
        <v>0.85895339516012292</v>
      </c>
    </row>
    <row r="304" spans="1:13" s="14" customFormat="1" ht="45" outlineLevel="2" x14ac:dyDescent="0.25">
      <c r="A304" s="34"/>
      <c r="B304" s="44" t="s">
        <v>6184</v>
      </c>
      <c r="C304" s="31" t="s">
        <v>6185</v>
      </c>
      <c r="D304" s="14" t="s">
        <v>81</v>
      </c>
      <c r="E304" s="14" t="s">
        <v>4952</v>
      </c>
      <c r="F304" s="14" t="s">
        <v>4953</v>
      </c>
      <c r="G304" s="14" t="s">
        <v>6109</v>
      </c>
      <c r="H304" s="20">
        <v>1109937</v>
      </c>
      <c r="I304" s="20">
        <v>1109937</v>
      </c>
      <c r="J304" s="21">
        <f>IFERROR((I304/H304),0)</f>
        <v>1</v>
      </c>
      <c r="K304" s="20"/>
      <c r="L304" s="20"/>
      <c r="M304" s="22"/>
    </row>
    <row r="305" spans="1:13" s="14" customFormat="1" ht="45" outlineLevel="1" x14ac:dyDescent="0.25">
      <c r="A305" s="34"/>
      <c r="B305" s="46" t="s">
        <v>6601</v>
      </c>
      <c r="C305" s="40" t="str">
        <f>C304</f>
        <v>ASIGNACIÓN PARA LA INVERSIÓN REGIONAL – DEPARTAMENTOS ART. 209 DE LA LEY 2056 DE 2020</v>
      </c>
      <c r="D305" s="39" t="str">
        <f>D304</f>
        <v xml:space="preserve">GUAVIARE                                          </v>
      </c>
      <c r="E305" s="39" t="str">
        <f>E304</f>
        <v>95000</v>
      </c>
      <c r="F305" s="39" t="str">
        <f>F304</f>
        <v>GUAVIARE</v>
      </c>
      <c r="G305" s="39" t="s">
        <v>10656</v>
      </c>
      <c r="H305" s="20">
        <f>SUBTOTAL(9,H304:H304)</f>
        <v>1109937</v>
      </c>
      <c r="I305" s="20">
        <f>SUBTOTAL(9,I304:I304)</f>
        <v>1109937</v>
      </c>
      <c r="J305" s="42">
        <f>+I305/H305</f>
        <v>1</v>
      </c>
      <c r="K305" s="20">
        <f>SUBTOTAL(9,K304:K304)</f>
        <v>0</v>
      </c>
      <c r="L305" s="20">
        <f>SUBTOTAL(9,L304:L304)</f>
        <v>0</v>
      </c>
      <c r="M305" s="7" t="str">
        <f>IFERROR((L305/K305),"N.A")</f>
        <v>N.A</v>
      </c>
    </row>
    <row r="306" spans="1:13" s="14" customFormat="1" ht="45" outlineLevel="2" x14ac:dyDescent="0.25">
      <c r="A306" s="34"/>
      <c r="B306" s="44" t="s">
        <v>6186</v>
      </c>
      <c r="C306" s="31" t="s">
        <v>6185</v>
      </c>
      <c r="D306" s="14" t="s">
        <v>94</v>
      </c>
      <c r="E306" s="14" t="s">
        <v>4955</v>
      </c>
      <c r="F306" s="14" t="s">
        <v>4956</v>
      </c>
      <c r="G306" s="14" t="s">
        <v>6109</v>
      </c>
      <c r="H306" s="20">
        <v>547821790</v>
      </c>
      <c r="I306" s="20">
        <v>547821790</v>
      </c>
      <c r="J306" s="21">
        <f>IFERROR((I306/H306),0)</f>
        <v>1</v>
      </c>
      <c r="K306" s="20"/>
      <c r="L306" s="20"/>
      <c r="M306" s="22"/>
    </row>
    <row r="307" spans="1:13" s="14" customFormat="1" ht="45" outlineLevel="2" x14ac:dyDescent="0.25">
      <c r="A307" s="34"/>
      <c r="B307" s="44" t="s">
        <v>6186</v>
      </c>
      <c r="C307" s="31" t="s">
        <v>6185</v>
      </c>
      <c r="D307" s="14" t="s">
        <v>94</v>
      </c>
      <c r="E307" s="14" t="s">
        <v>4955</v>
      </c>
      <c r="F307" s="14" t="s">
        <v>4956</v>
      </c>
      <c r="G307" s="14" t="s">
        <v>6491</v>
      </c>
      <c r="H307" s="26">
        <v>57000</v>
      </c>
      <c r="I307" s="26">
        <v>57000</v>
      </c>
      <c r="J307" s="21">
        <f>IFERROR((I307/H307),0)</f>
        <v>1</v>
      </c>
      <c r="K307" s="20"/>
      <c r="L307" s="20"/>
      <c r="M307" s="22"/>
    </row>
    <row r="308" spans="1:13" s="14" customFormat="1" ht="45" outlineLevel="1" x14ac:dyDescent="0.25">
      <c r="A308" s="34"/>
      <c r="B308" s="46" t="s">
        <v>6602</v>
      </c>
      <c r="C308" s="40" t="str">
        <f>C307</f>
        <v>ASIGNACIÓN PARA LA INVERSIÓN REGIONAL – DEPARTAMENTOS ART. 209 DE LA LEY 2056 DE 2020</v>
      </c>
      <c r="D308" s="39" t="str">
        <f>D307</f>
        <v xml:space="preserve">GUAINÍA                                           </v>
      </c>
      <c r="E308" s="39" t="str">
        <f>E307</f>
        <v>94000</v>
      </c>
      <c r="F308" s="39" t="str">
        <f>F307</f>
        <v>GUAINÍA</v>
      </c>
      <c r="G308" s="39" t="s">
        <v>10656</v>
      </c>
      <c r="H308" s="26">
        <f>SUBTOTAL(9,H306:H307)</f>
        <v>547878790</v>
      </c>
      <c r="I308" s="26">
        <f>SUBTOTAL(9,I306:I307)</f>
        <v>547878790</v>
      </c>
      <c r="J308" s="42">
        <f>+I308/H308</f>
        <v>1</v>
      </c>
      <c r="K308" s="20">
        <f>SUBTOTAL(9,K306:K307)</f>
        <v>0</v>
      </c>
      <c r="L308" s="20">
        <f>SUBTOTAL(9,L306:L307)</f>
        <v>0</v>
      </c>
      <c r="M308" s="7" t="str">
        <f>IFERROR((L308/K308),"N.A")</f>
        <v>N.A</v>
      </c>
    </row>
    <row r="309" spans="1:13" s="14" customFormat="1" ht="45" outlineLevel="2" x14ac:dyDescent="0.25">
      <c r="A309" s="34"/>
      <c r="B309" s="44" t="s">
        <v>6187</v>
      </c>
      <c r="C309" s="31" t="s">
        <v>6185</v>
      </c>
      <c r="D309" s="14" t="s">
        <v>210</v>
      </c>
      <c r="E309" s="14" t="s">
        <v>4969</v>
      </c>
      <c r="F309" s="14" t="s">
        <v>4970</v>
      </c>
      <c r="G309" s="14" t="s">
        <v>6109</v>
      </c>
      <c r="H309" s="20">
        <v>2900884691</v>
      </c>
      <c r="I309" s="20">
        <v>2900884691</v>
      </c>
      <c r="J309" s="21">
        <f>IFERROR((I309/H309),0)</f>
        <v>1</v>
      </c>
      <c r="K309" s="20"/>
      <c r="L309" s="20"/>
      <c r="M309" s="22"/>
    </row>
    <row r="310" spans="1:13" s="14" customFormat="1" ht="45" outlineLevel="1" x14ac:dyDescent="0.25">
      <c r="A310" s="34"/>
      <c r="B310" s="46" t="s">
        <v>6603</v>
      </c>
      <c r="C310" s="40" t="str">
        <f>C309</f>
        <v>ASIGNACIÓN PARA LA INVERSIÓN REGIONAL – DEPARTAMENTOS ART. 209 DE LA LEY 2056 DE 2020</v>
      </c>
      <c r="D310" s="39" t="str">
        <f>D309</f>
        <v xml:space="preserve">ARAUCA                                            </v>
      </c>
      <c r="E310" s="39" t="str">
        <f>E309</f>
        <v>81000</v>
      </c>
      <c r="F310" s="39" t="str">
        <f>F309</f>
        <v>ARAUCA</v>
      </c>
      <c r="G310" s="39" t="s">
        <v>10656</v>
      </c>
      <c r="H310" s="20">
        <f>SUBTOTAL(9,H309:H309)</f>
        <v>2900884691</v>
      </c>
      <c r="I310" s="20">
        <f>SUBTOTAL(9,I309:I309)</f>
        <v>2900884691</v>
      </c>
      <c r="J310" s="42">
        <f>+I310/H310</f>
        <v>1</v>
      </c>
      <c r="K310" s="20">
        <f>SUBTOTAL(9,K309:K309)</f>
        <v>0</v>
      </c>
      <c r="L310" s="20">
        <f>SUBTOTAL(9,L309:L309)</f>
        <v>0</v>
      </c>
      <c r="M310" s="7" t="str">
        <f>IFERROR((L310/K310),"N.A")</f>
        <v>N.A</v>
      </c>
    </row>
    <row r="311" spans="1:13" s="14" customFormat="1" ht="45" outlineLevel="2" x14ac:dyDescent="0.25">
      <c r="A311" s="34"/>
      <c r="B311" s="44" t="s">
        <v>6188</v>
      </c>
      <c r="C311" s="31" t="s">
        <v>6185</v>
      </c>
      <c r="D311" s="14" t="s">
        <v>826</v>
      </c>
      <c r="E311" s="14" t="s">
        <v>4987</v>
      </c>
      <c r="F311" s="14" t="s">
        <v>6167</v>
      </c>
      <c r="G311" s="14" t="s">
        <v>6109</v>
      </c>
      <c r="H311" s="20">
        <v>322757016</v>
      </c>
      <c r="I311" s="20">
        <v>322757016</v>
      </c>
      <c r="J311" s="21">
        <f>IFERROR((I311/H311),0)</f>
        <v>1</v>
      </c>
      <c r="K311" s="20"/>
      <c r="L311" s="20"/>
      <c r="M311" s="22"/>
    </row>
    <row r="312" spans="1:13" s="14" customFormat="1" ht="45" outlineLevel="1" x14ac:dyDescent="0.25">
      <c r="A312" s="34"/>
      <c r="B312" s="46" t="s">
        <v>6604</v>
      </c>
      <c r="C312" s="40" t="str">
        <f>C311</f>
        <v>ASIGNACIÓN PARA LA INVERSIÓN REGIONAL – DEPARTAMENTOS ART. 209 DE LA LEY 2056 DE 2020</v>
      </c>
      <c r="D312" s="39" t="str">
        <f>D311</f>
        <v xml:space="preserve">QUINDÍO                                           </v>
      </c>
      <c r="E312" s="39" t="str">
        <f>E311</f>
        <v>63000</v>
      </c>
      <c r="F312" s="39" t="str">
        <f>F311</f>
        <v>QUINDÍO</v>
      </c>
      <c r="G312" s="39" t="s">
        <v>10656</v>
      </c>
      <c r="H312" s="20">
        <f>SUBTOTAL(9,H311:H311)</f>
        <v>322757016</v>
      </c>
      <c r="I312" s="20">
        <f>SUBTOTAL(9,I311:I311)</f>
        <v>322757016</v>
      </c>
      <c r="J312" s="42">
        <f>+I312/H312</f>
        <v>1</v>
      </c>
      <c r="K312" s="20">
        <f>SUBTOTAL(9,K311:K311)</f>
        <v>0</v>
      </c>
      <c r="L312" s="20">
        <f>SUBTOTAL(9,L311:L311)</f>
        <v>0</v>
      </c>
      <c r="M312" s="7" t="str">
        <f>IFERROR((L312/K312),"N.A")</f>
        <v>N.A</v>
      </c>
    </row>
    <row r="313" spans="1:13" s="14" customFormat="1" ht="45" outlineLevel="2" x14ac:dyDescent="0.25">
      <c r="A313" s="34"/>
      <c r="B313" s="44" t="s">
        <v>6189</v>
      </c>
      <c r="C313" s="31" t="s">
        <v>6185</v>
      </c>
      <c r="D313" s="14" t="s">
        <v>859</v>
      </c>
      <c r="E313" s="14" t="s">
        <v>4990</v>
      </c>
      <c r="F313" s="14" t="s">
        <v>4991</v>
      </c>
      <c r="G313" s="14" t="s">
        <v>6109</v>
      </c>
      <c r="H313" s="20">
        <v>193595359</v>
      </c>
      <c r="I313" s="20">
        <v>193595359</v>
      </c>
      <c r="J313" s="21">
        <f>IFERROR((I313/H313),0)</f>
        <v>1</v>
      </c>
      <c r="K313" s="20"/>
      <c r="L313" s="20"/>
      <c r="M313" s="22"/>
    </row>
    <row r="314" spans="1:13" s="14" customFormat="1" ht="45" outlineLevel="1" x14ac:dyDescent="0.25">
      <c r="A314" s="34"/>
      <c r="B314" s="46" t="s">
        <v>6605</v>
      </c>
      <c r="C314" s="40" t="str">
        <f>C313</f>
        <v>ASIGNACIÓN PARA LA INVERSIÓN REGIONAL – DEPARTAMENTOS ART. 209 DE LA LEY 2056 DE 2020</v>
      </c>
      <c r="D314" s="39" t="str">
        <f>D313</f>
        <v xml:space="preserve">NORTE DE SANTANDER                                </v>
      </c>
      <c r="E314" s="39" t="str">
        <f>E313</f>
        <v>54000</v>
      </c>
      <c r="F314" s="39" t="str">
        <f>F313</f>
        <v>NORTE DE SANTANDER</v>
      </c>
      <c r="G314" s="39" t="s">
        <v>10656</v>
      </c>
      <c r="H314" s="20">
        <f>SUBTOTAL(9,H313:H313)</f>
        <v>193595359</v>
      </c>
      <c r="I314" s="20">
        <f>SUBTOTAL(9,I313:I313)</f>
        <v>193595359</v>
      </c>
      <c r="J314" s="42">
        <f>+I314/H314</f>
        <v>1</v>
      </c>
      <c r="K314" s="20">
        <f>SUBTOTAL(9,K313:K313)</f>
        <v>0</v>
      </c>
      <c r="L314" s="20">
        <f>SUBTOTAL(9,L313:L313)</f>
        <v>0</v>
      </c>
      <c r="M314" s="7" t="str">
        <f>IFERROR((L314/K314),"N.A")</f>
        <v>N.A</v>
      </c>
    </row>
    <row r="315" spans="1:13" s="14" customFormat="1" ht="45" outlineLevel="2" x14ac:dyDescent="0.25">
      <c r="A315" s="34"/>
      <c r="B315" s="44" t="s">
        <v>6190</v>
      </c>
      <c r="C315" s="31" t="s">
        <v>6185</v>
      </c>
      <c r="D315" s="14" t="s">
        <v>976</v>
      </c>
      <c r="E315" s="14" t="s">
        <v>4993</v>
      </c>
      <c r="F315" s="14" t="s">
        <v>4994</v>
      </c>
      <c r="G315" s="14" t="s">
        <v>6109</v>
      </c>
      <c r="H315" s="20">
        <v>6336896440</v>
      </c>
      <c r="I315" s="20">
        <v>6336896440</v>
      </c>
      <c r="J315" s="21">
        <f>IFERROR((I315/H315),0)</f>
        <v>1</v>
      </c>
      <c r="K315" s="20"/>
      <c r="L315" s="20"/>
      <c r="M315" s="22"/>
    </row>
    <row r="316" spans="1:13" s="14" customFormat="1" ht="45" outlineLevel="1" x14ac:dyDescent="0.25">
      <c r="A316" s="34"/>
      <c r="B316" s="46" t="s">
        <v>6606</v>
      </c>
      <c r="C316" s="40" t="str">
        <f>C315</f>
        <v>ASIGNACIÓN PARA LA INVERSIÓN REGIONAL – DEPARTAMENTOS ART. 209 DE LA LEY 2056 DE 2020</v>
      </c>
      <c r="D316" s="39" t="str">
        <f>D315</f>
        <v xml:space="preserve">NARIÑO                                            </v>
      </c>
      <c r="E316" s="39" t="str">
        <f>E315</f>
        <v>52000</v>
      </c>
      <c r="F316" s="39" t="str">
        <f>F315</f>
        <v>NARIÑO</v>
      </c>
      <c r="G316" s="39" t="s">
        <v>10656</v>
      </c>
      <c r="H316" s="20">
        <f>SUBTOTAL(9,H315:H315)</f>
        <v>6336896440</v>
      </c>
      <c r="I316" s="20">
        <f>SUBTOTAL(9,I315:I315)</f>
        <v>6336896440</v>
      </c>
      <c r="J316" s="42">
        <f>+I316/H316</f>
        <v>1</v>
      </c>
      <c r="K316" s="20">
        <f>SUBTOTAL(9,K315:K315)</f>
        <v>0</v>
      </c>
      <c r="L316" s="20">
        <f>SUBTOTAL(9,L315:L315)</f>
        <v>0</v>
      </c>
      <c r="M316" s="7" t="str">
        <f>IFERROR((L316/K316),"N.A")</f>
        <v>N.A</v>
      </c>
    </row>
    <row r="317" spans="1:13" s="14" customFormat="1" ht="45" outlineLevel="2" x14ac:dyDescent="0.25">
      <c r="A317" s="34"/>
      <c r="B317" s="44" t="s">
        <v>6191</v>
      </c>
      <c r="C317" s="31" t="s">
        <v>6185</v>
      </c>
      <c r="D317" s="14" t="s">
        <v>1241</v>
      </c>
      <c r="E317" s="14" t="s">
        <v>4999</v>
      </c>
      <c r="F317" s="14" t="s">
        <v>5000</v>
      </c>
      <c r="G317" s="14" t="s">
        <v>6109</v>
      </c>
      <c r="H317" s="20">
        <v>41483574569</v>
      </c>
      <c r="I317" s="20">
        <v>41483574569</v>
      </c>
      <c r="J317" s="21">
        <f>IFERROR((I317/H317),0)</f>
        <v>1</v>
      </c>
      <c r="K317" s="20"/>
      <c r="L317" s="20"/>
      <c r="M317" s="22"/>
    </row>
    <row r="318" spans="1:13" s="14" customFormat="1" ht="45" outlineLevel="1" x14ac:dyDescent="0.25">
      <c r="A318" s="34"/>
      <c r="B318" s="46" t="s">
        <v>6607</v>
      </c>
      <c r="C318" s="40" t="str">
        <f>C317</f>
        <v>ASIGNACIÓN PARA LA INVERSIÓN REGIONAL – DEPARTAMENTOS ART. 209 DE LA LEY 2056 DE 2020</v>
      </c>
      <c r="D318" s="39" t="str">
        <f>D317</f>
        <v xml:space="preserve">MAGDALENA                                         </v>
      </c>
      <c r="E318" s="39" t="str">
        <f>E317</f>
        <v>47000</v>
      </c>
      <c r="F318" s="39" t="str">
        <f>F317</f>
        <v>MAGDALENA</v>
      </c>
      <c r="G318" s="39" t="s">
        <v>10656</v>
      </c>
      <c r="H318" s="20">
        <f>SUBTOTAL(9,H317:H317)</f>
        <v>41483574569</v>
      </c>
      <c r="I318" s="20">
        <f>SUBTOTAL(9,I317:I317)</f>
        <v>41483574569</v>
      </c>
      <c r="J318" s="42">
        <f>+I318/H318</f>
        <v>1</v>
      </c>
      <c r="K318" s="20">
        <f>SUBTOTAL(9,K317:K317)</f>
        <v>0</v>
      </c>
      <c r="L318" s="20">
        <f>SUBTOTAL(9,L317:L317)</f>
        <v>0</v>
      </c>
      <c r="M318" s="7" t="str">
        <f>IFERROR((L318/K318),"N.A")</f>
        <v>N.A</v>
      </c>
    </row>
    <row r="319" spans="1:13" s="14" customFormat="1" ht="45" outlineLevel="2" x14ac:dyDescent="0.25">
      <c r="A319" s="34"/>
      <c r="B319" s="44" t="s">
        <v>6192</v>
      </c>
      <c r="C319" s="31" t="s">
        <v>6185</v>
      </c>
      <c r="D319" s="14" t="s">
        <v>1331</v>
      </c>
      <c r="E319" s="14" t="s">
        <v>5002</v>
      </c>
      <c r="F319" s="14" t="s">
        <v>5003</v>
      </c>
      <c r="G319" s="14" t="s">
        <v>6109</v>
      </c>
      <c r="H319" s="20">
        <v>3520562</v>
      </c>
      <c r="I319" s="20">
        <v>3520562</v>
      </c>
      <c r="J319" s="21">
        <f>IFERROR((I319/H319),0)</f>
        <v>1</v>
      </c>
      <c r="K319" s="20"/>
      <c r="L319" s="20"/>
      <c r="M319" s="22"/>
    </row>
    <row r="320" spans="1:13" s="14" customFormat="1" ht="45" outlineLevel="1" x14ac:dyDescent="0.25">
      <c r="A320" s="34"/>
      <c r="B320" s="46" t="s">
        <v>6608</v>
      </c>
      <c r="C320" s="40" t="str">
        <f>C319</f>
        <v>ASIGNACIÓN PARA LA INVERSIÓN REGIONAL – DEPARTAMENTOS ART. 209 DE LA LEY 2056 DE 2020</v>
      </c>
      <c r="D320" s="39" t="str">
        <f>D319</f>
        <v xml:space="preserve">LA GUAJIRA                                        </v>
      </c>
      <c r="E320" s="39" t="str">
        <f>E319</f>
        <v>44000</v>
      </c>
      <c r="F320" s="39" t="str">
        <f>F319</f>
        <v>LA GUAJIRA</v>
      </c>
      <c r="G320" s="39" t="s">
        <v>10656</v>
      </c>
      <c r="H320" s="20">
        <f>SUBTOTAL(9,H319:H319)</f>
        <v>3520562</v>
      </c>
      <c r="I320" s="20">
        <f>SUBTOTAL(9,I319:I319)</f>
        <v>3520562</v>
      </c>
      <c r="J320" s="42">
        <f>+I320/H320</f>
        <v>1</v>
      </c>
      <c r="K320" s="20">
        <f>SUBTOTAL(9,K319:K319)</f>
        <v>0</v>
      </c>
      <c r="L320" s="20">
        <f>SUBTOTAL(9,L319:L319)</f>
        <v>0</v>
      </c>
      <c r="M320" s="7" t="str">
        <f>IFERROR((L320/K320),"N.A")</f>
        <v>N.A</v>
      </c>
    </row>
    <row r="321" spans="1:13" s="14" customFormat="1" ht="45" outlineLevel="2" x14ac:dyDescent="0.25">
      <c r="A321" s="34"/>
      <c r="B321" s="44" t="s">
        <v>6193</v>
      </c>
      <c r="C321" s="31" t="s">
        <v>6185</v>
      </c>
      <c r="D321" s="14" t="s">
        <v>1574</v>
      </c>
      <c r="E321" s="14" t="s">
        <v>5011</v>
      </c>
      <c r="F321" s="14" t="s">
        <v>5012</v>
      </c>
      <c r="G321" s="14" t="s">
        <v>6109</v>
      </c>
      <c r="H321" s="20">
        <v>2330185010</v>
      </c>
      <c r="I321" s="20">
        <v>2330185010</v>
      </c>
      <c r="J321" s="21">
        <f>IFERROR((I321/H321),0)</f>
        <v>1</v>
      </c>
      <c r="K321" s="20"/>
      <c r="L321" s="20"/>
      <c r="M321" s="22"/>
    </row>
    <row r="322" spans="1:13" s="14" customFormat="1" ht="45" outlineLevel="1" x14ac:dyDescent="0.25">
      <c r="A322" s="34"/>
      <c r="B322" s="46" t="s">
        <v>6609</v>
      </c>
      <c r="C322" s="40" t="str">
        <f>C321</f>
        <v>ASIGNACIÓN PARA LA INVERSIÓN REGIONAL – DEPARTAMENTOS ART. 209 DE LA LEY 2056 DE 2020</v>
      </c>
      <c r="D322" s="39" t="str">
        <f>D321</f>
        <v xml:space="preserve">CUNDINAMARCA                                      </v>
      </c>
      <c r="E322" s="39" t="str">
        <f>E321</f>
        <v>25000</v>
      </c>
      <c r="F322" s="39" t="str">
        <f>F321</f>
        <v>CUNDINAMARCA</v>
      </c>
      <c r="G322" s="39" t="s">
        <v>10656</v>
      </c>
      <c r="H322" s="20">
        <f>SUBTOTAL(9,H321:H321)</f>
        <v>2330185010</v>
      </c>
      <c r="I322" s="20">
        <f>SUBTOTAL(9,I321:I321)</f>
        <v>2330185010</v>
      </c>
      <c r="J322" s="42">
        <f>+I322/H322</f>
        <v>1</v>
      </c>
      <c r="K322" s="20">
        <f>SUBTOTAL(9,K321:K321)</f>
        <v>0</v>
      </c>
      <c r="L322" s="20">
        <f>SUBTOTAL(9,L321:L321)</f>
        <v>0</v>
      </c>
      <c r="M322" s="7" t="str">
        <f>IFERROR((L322/K322),"N.A")</f>
        <v>N.A</v>
      </c>
    </row>
    <row r="323" spans="1:13" s="14" customFormat="1" ht="45" outlineLevel="2" x14ac:dyDescent="0.25">
      <c r="A323" s="34"/>
      <c r="B323" s="44" t="s">
        <v>6194</v>
      </c>
      <c r="C323" s="31" t="s">
        <v>6185</v>
      </c>
      <c r="D323" s="14" t="s">
        <v>1959</v>
      </c>
      <c r="E323" s="14" t="s">
        <v>5017</v>
      </c>
      <c r="F323" s="14" t="s">
        <v>5018</v>
      </c>
      <c r="G323" s="14" t="s">
        <v>6109</v>
      </c>
      <c r="H323" s="20">
        <v>476670025</v>
      </c>
      <c r="I323" s="20">
        <v>476670025</v>
      </c>
      <c r="J323" s="21">
        <f>IFERROR((I323/H323),0)</f>
        <v>1</v>
      </c>
      <c r="K323" s="20"/>
      <c r="L323" s="20"/>
      <c r="M323" s="22"/>
    </row>
    <row r="324" spans="1:13" s="14" customFormat="1" ht="45" outlineLevel="1" x14ac:dyDescent="0.25">
      <c r="A324" s="34"/>
      <c r="B324" s="46" t="s">
        <v>6610</v>
      </c>
      <c r="C324" s="40" t="str">
        <f>C323</f>
        <v>ASIGNACIÓN PARA LA INVERSIÓN REGIONAL – DEPARTAMENTOS ART. 209 DE LA LEY 2056 DE 2020</v>
      </c>
      <c r="D324" s="39" t="str">
        <f>D323</f>
        <v xml:space="preserve">CESAR                                             </v>
      </c>
      <c r="E324" s="39" t="str">
        <f>E323</f>
        <v>20000</v>
      </c>
      <c r="F324" s="39" t="str">
        <f>F323</f>
        <v>CESAR</v>
      </c>
      <c r="G324" s="39" t="s">
        <v>10656</v>
      </c>
      <c r="H324" s="20">
        <f>SUBTOTAL(9,H323:H323)</f>
        <v>476670025</v>
      </c>
      <c r="I324" s="20">
        <f>SUBTOTAL(9,I323:I323)</f>
        <v>476670025</v>
      </c>
      <c r="J324" s="42">
        <f>+I324/H324</f>
        <v>1</v>
      </c>
      <c r="K324" s="20">
        <f>SUBTOTAL(9,K323:K323)</f>
        <v>0</v>
      </c>
      <c r="L324" s="20">
        <f>SUBTOTAL(9,L323:L323)</f>
        <v>0</v>
      </c>
      <c r="M324" s="7" t="str">
        <f>IFERROR((L324/K324),"N.A")</f>
        <v>N.A</v>
      </c>
    </row>
    <row r="325" spans="1:13" s="14" customFormat="1" ht="45" outlineLevel="2" x14ac:dyDescent="0.25">
      <c r="A325" s="34"/>
      <c r="B325" s="44" t="s">
        <v>6195</v>
      </c>
      <c r="C325" s="31" t="s">
        <v>6185</v>
      </c>
      <c r="D325" s="14" t="s">
        <v>2149</v>
      </c>
      <c r="E325" s="14" t="s">
        <v>5023</v>
      </c>
      <c r="F325" s="14" t="s">
        <v>5024</v>
      </c>
      <c r="G325" s="14" t="s">
        <v>6109</v>
      </c>
      <c r="H325" s="20">
        <v>84110710</v>
      </c>
      <c r="I325" s="20">
        <v>84110710</v>
      </c>
      <c r="J325" s="21">
        <f>IFERROR((I325/H325),0)</f>
        <v>1</v>
      </c>
      <c r="K325" s="20"/>
      <c r="L325" s="20"/>
      <c r="M325" s="22"/>
    </row>
    <row r="326" spans="1:13" s="14" customFormat="1" ht="45" outlineLevel="1" x14ac:dyDescent="0.25">
      <c r="A326" s="34"/>
      <c r="B326" s="46" t="s">
        <v>6611</v>
      </c>
      <c r="C326" s="40" t="str">
        <f>C325</f>
        <v>ASIGNACIÓN PARA LA INVERSIÓN REGIONAL – DEPARTAMENTOS ART. 209 DE LA LEY 2056 DE 2020</v>
      </c>
      <c r="D326" s="39" t="str">
        <f>D325</f>
        <v xml:space="preserve">CAQUETÁ                                           </v>
      </c>
      <c r="E326" s="39" t="str">
        <f>E325</f>
        <v>18000</v>
      </c>
      <c r="F326" s="39" t="str">
        <f>F325</f>
        <v>CAQUETÁ</v>
      </c>
      <c r="G326" s="39" t="s">
        <v>10656</v>
      </c>
      <c r="H326" s="20">
        <f>SUBTOTAL(9,H325:H325)</f>
        <v>84110710</v>
      </c>
      <c r="I326" s="20">
        <f>SUBTOTAL(9,I325:I325)</f>
        <v>84110710</v>
      </c>
      <c r="J326" s="42">
        <f>+I326/H326</f>
        <v>1</v>
      </c>
      <c r="K326" s="20">
        <f>SUBTOTAL(9,K325:K325)</f>
        <v>0</v>
      </c>
      <c r="L326" s="20">
        <f>SUBTOTAL(9,L325:L325)</f>
        <v>0</v>
      </c>
      <c r="M326" s="7" t="str">
        <f>IFERROR((L326/K326),"N.A")</f>
        <v>N.A</v>
      </c>
    </row>
    <row r="327" spans="1:13" s="14" customFormat="1" ht="45" outlineLevel="2" x14ac:dyDescent="0.25">
      <c r="A327" s="34"/>
      <c r="B327" s="44" t="s">
        <v>6196</v>
      </c>
      <c r="C327" s="31" t="s">
        <v>6185</v>
      </c>
      <c r="D327" s="14" t="s">
        <v>4817</v>
      </c>
      <c r="E327" s="14" t="s">
        <v>4818</v>
      </c>
      <c r="F327" s="14" t="s">
        <v>5034</v>
      </c>
      <c r="G327" s="14" t="s">
        <v>6109</v>
      </c>
      <c r="H327" s="20">
        <v>160746443575</v>
      </c>
      <c r="I327" s="20">
        <v>160746443575</v>
      </c>
      <c r="J327" s="21">
        <f>IFERROR((I327/H327),0)</f>
        <v>1</v>
      </c>
      <c r="K327" s="20"/>
      <c r="L327" s="20"/>
      <c r="M327" s="22"/>
    </row>
    <row r="328" spans="1:13" s="14" customFormat="1" ht="45" outlineLevel="1" x14ac:dyDescent="0.25">
      <c r="A328" s="34"/>
      <c r="B328" s="46" t="s">
        <v>6612</v>
      </c>
      <c r="C328" s="40" t="str">
        <f>C327</f>
        <v>ASIGNACIÓN PARA LA INVERSIÓN REGIONAL – DEPARTAMENTOS ART. 209 DE LA LEY 2056 DE 2020</v>
      </c>
      <c r="D328" s="39" t="str">
        <f>D327</f>
        <v xml:space="preserve">BOGOTÁ D.C.                                       </v>
      </c>
      <c r="E328" s="39" t="str">
        <f>E327</f>
        <v>11001</v>
      </c>
      <c r="F328" s="39" t="str">
        <f>F327</f>
        <v>BOGOTÁ, D.C.</v>
      </c>
      <c r="G328" s="39" t="s">
        <v>10656</v>
      </c>
      <c r="H328" s="20">
        <f>SUBTOTAL(9,H327:H327)</f>
        <v>160746443575</v>
      </c>
      <c r="I328" s="20">
        <f>SUBTOTAL(9,I327:I327)</f>
        <v>160746443575</v>
      </c>
      <c r="J328" s="42">
        <f>+I328/H328</f>
        <v>1</v>
      </c>
      <c r="K328" s="20">
        <f>SUBTOTAL(9,K327:K327)</f>
        <v>0</v>
      </c>
      <c r="L328" s="20">
        <f>SUBTOTAL(9,L327:L327)</f>
        <v>0</v>
      </c>
      <c r="M328" s="7" t="str">
        <f>IFERROR((L328/K328),"N.A")</f>
        <v>N.A</v>
      </c>
    </row>
    <row r="329" spans="1:13" s="14" customFormat="1" ht="45" outlineLevel="2" x14ac:dyDescent="0.25">
      <c r="A329" s="34"/>
      <c r="B329" s="44" t="s">
        <v>6197</v>
      </c>
      <c r="C329" s="31" t="s">
        <v>6185</v>
      </c>
      <c r="D329" s="14" t="s">
        <v>2750</v>
      </c>
      <c r="E329" s="14" t="s">
        <v>5036</v>
      </c>
      <c r="F329" s="14" t="s">
        <v>5037</v>
      </c>
      <c r="G329" s="14" t="s">
        <v>6109</v>
      </c>
      <c r="H329" s="20">
        <v>17273146</v>
      </c>
      <c r="I329" s="20">
        <v>17273146</v>
      </c>
      <c r="J329" s="21">
        <f>IFERROR((I329/H329),0)</f>
        <v>1</v>
      </c>
      <c r="K329" s="20"/>
      <c r="L329" s="20"/>
      <c r="M329" s="22"/>
    </row>
    <row r="330" spans="1:13" s="14" customFormat="1" ht="45" outlineLevel="1" x14ac:dyDescent="0.25">
      <c r="A330" s="34"/>
      <c r="B330" s="46" t="s">
        <v>6613</v>
      </c>
      <c r="C330" s="40" t="str">
        <f>C329</f>
        <v>ASIGNACIÓN PARA LA INVERSIÓN REGIONAL – DEPARTAMENTOS ART. 209 DE LA LEY 2056 DE 2020</v>
      </c>
      <c r="D330" s="39" t="str">
        <f>D329</f>
        <v xml:space="preserve">ATLÁNTICO                                         </v>
      </c>
      <c r="E330" s="39" t="str">
        <f>E329</f>
        <v>08000</v>
      </c>
      <c r="F330" s="39" t="str">
        <f>F329</f>
        <v>ATLÁNTICO</v>
      </c>
      <c r="G330" s="39" t="s">
        <v>10656</v>
      </c>
      <c r="H330" s="20">
        <f>SUBTOTAL(9,H329:H329)</f>
        <v>17273146</v>
      </c>
      <c r="I330" s="20">
        <f>SUBTOTAL(9,I329:I329)</f>
        <v>17273146</v>
      </c>
      <c r="J330" s="42">
        <f>+I330/H330</f>
        <v>1</v>
      </c>
      <c r="K330" s="20">
        <f>SUBTOTAL(9,K329:K329)</f>
        <v>0</v>
      </c>
      <c r="L330" s="20">
        <f>SUBTOTAL(9,L329:L329)</f>
        <v>0</v>
      </c>
      <c r="M330" s="7" t="str">
        <f>IFERROR((L330/K330),"N.A")</f>
        <v>N.A</v>
      </c>
    </row>
    <row r="331" spans="1:13" s="14" customFormat="1" ht="45" outlineLevel="2" x14ac:dyDescent="0.25">
      <c r="A331" s="34"/>
      <c r="B331" s="44" t="s">
        <v>6198</v>
      </c>
      <c r="C331" s="31" t="s">
        <v>6185</v>
      </c>
      <c r="D331" s="14" t="s">
        <v>2807</v>
      </c>
      <c r="E331" s="14" t="s">
        <v>5039</v>
      </c>
      <c r="F331" s="14" t="s">
        <v>5040</v>
      </c>
      <c r="G331" s="14" t="s">
        <v>6109</v>
      </c>
      <c r="H331" s="20">
        <v>4682773602</v>
      </c>
      <c r="I331" s="20">
        <v>4682773602</v>
      </c>
      <c r="J331" s="21">
        <f>IFERROR((I331/H331),0)</f>
        <v>1</v>
      </c>
      <c r="K331" s="20"/>
      <c r="L331" s="20"/>
      <c r="M331" s="22"/>
    </row>
    <row r="332" spans="1:13" s="14" customFormat="1" ht="45" outlineLevel="1" x14ac:dyDescent="0.25">
      <c r="A332" s="34"/>
      <c r="B332" s="46" t="s">
        <v>6614</v>
      </c>
      <c r="C332" s="40" t="str">
        <f>C331</f>
        <v>ASIGNACIÓN PARA LA INVERSIÓN REGIONAL – DEPARTAMENTOS ART. 209 DE LA LEY 2056 DE 2020</v>
      </c>
      <c r="D332" s="39" t="str">
        <f>D331</f>
        <v xml:space="preserve">ANTIOQUIA                                         </v>
      </c>
      <c r="E332" s="39" t="str">
        <f>E331</f>
        <v>05000</v>
      </c>
      <c r="F332" s="39" t="str">
        <f>F331</f>
        <v>ANTIOQUIA</v>
      </c>
      <c r="G332" s="39" t="s">
        <v>10656</v>
      </c>
      <c r="H332" s="20">
        <f>SUBTOTAL(9,H331:H331)</f>
        <v>4682773602</v>
      </c>
      <c r="I332" s="20">
        <f>SUBTOTAL(9,I331:I331)</f>
        <v>4682773602</v>
      </c>
      <c r="J332" s="42">
        <f>+I332/H332</f>
        <v>1</v>
      </c>
      <c r="K332" s="20">
        <f>SUBTOTAL(9,K331:K331)</f>
        <v>0</v>
      </c>
      <c r="L332" s="20">
        <f>SUBTOTAL(9,L331:L331)</f>
        <v>0</v>
      </c>
      <c r="M332" s="7" t="str">
        <f>IFERROR((L332/K332),"N.A")</f>
        <v>N.A</v>
      </c>
    </row>
    <row r="333" spans="1:13" s="14" customFormat="1" ht="30" outlineLevel="2" x14ac:dyDescent="0.25">
      <c r="A333" s="34"/>
      <c r="B333" s="44" t="s">
        <v>36</v>
      </c>
      <c r="C333" s="31" t="s">
        <v>37</v>
      </c>
      <c r="D333" s="14" t="s">
        <v>15</v>
      </c>
      <c r="E333" s="14" t="s">
        <v>38</v>
      </c>
      <c r="F333" s="14" t="s">
        <v>39</v>
      </c>
      <c r="G333" s="14" t="s">
        <v>16</v>
      </c>
      <c r="H333" s="15">
        <v>7490607645</v>
      </c>
      <c r="I333" s="15">
        <v>5475555421.670001</v>
      </c>
      <c r="J333" s="16">
        <f>IFERROR((I333/H333),0)</f>
        <v>0.73098948458806923</v>
      </c>
      <c r="K333" s="15">
        <v>5535150857.1100025</v>
      </c>
      <c r="L333" s="15">
        <v>5475555421.670001</v>
      </c>
      <c r="M333" s="17">
        <f>L333/K333</f>
        <v>0.9892332771087079</v>
      </c>
    </row>
    <row r="334" spans="1:13" s="14" customFormat="1" ht="30" outlineLevel="2" x14ac:dyDescent="0.25">
      <c r="A334" s="34"/>
      <c r="B334" s="44" t="s">
        <v>36</v>
      </c>
      <c r="C334" s="31" t="s">
        <v>37</v>
      </c>
      <c r="D334" s="14" t="s">
        <v>15</v>
      </c>
      <c r="E334" s="14" t="s">
        <v>38</v>
      </c>
      <c r="F334" s="14" t="s">
        <v>39</v>
      </c>
      <c r="G334" s="14" t="s">
        <v>6109</v>
      </c>
      <c r="H334" s="20">
        <v>5847013079</v>
      </c>
      <c r="I334" s="20">
        <v>5847013079</v>
      </c>
      <c r="J334" s="21">
        <f>IFERROR((I334/H334),0)</f>
        <v>1</v>
      </c>
      <c r="K334" s="20"/>
      <c r="L334" s="20"/>
      <c r="M334" s="22"/>
    </row>
    <row r="335" spans="1:13" s="14" customFormat="1" ht="30" outlineLevel="2" x14ac:dyDescent="0.25">
      <c r="A335" s="34"/>
      <c r="B335" s="44" t="s">
        <v>36</v>
      </c>
      <c r="C335" s="31" t="s">
        <v>37</v>
      </c>
      <c r="D335" s="14" t="s">
        <v>15</v>
      </c>
      <c r="E335" s="14" t="s">
        <v>38</v>
      </c>
      <c r="F335" s="14" t="s">
        <v>39</v>
      </c>
      <c r="G335" s="14" t="s">
        <v>6481</v>
      </c>
      <c r="H335" s="20">
        <v>46328</v>
      </c>
      <c r="I335" s="20">
        <v>46328</v>
      </c>
      <c r="J335" s="21">
        <f>IFERROR((I335/H335),0)</f>
        <v>1</v>
      </c>
      <c r="K335" s="20"/>
      <c r="L335" s="20"/>
      <c r="M335" s="22"/>
    </row>
    <row r="336" spans="1:13" s="14" customFormat="1" ht="30" outlineLevel="2" x14ac:dyDescent="0.25">
      <c r="A336" s="34"/>
      <c r="B336" s="44" t="s">
        <v>36</v>
      </c>
      <c r="C336" s="31" t="s">
        <v>37</v>
      </c>
      <c r="D336" s="14" t="s">
        <v>15</v>
      </c>
      <c r="E336" s="14" t="s">
        <v>38</v>
      </c>
      <c r="F336" s="14" t="s">
        <v>39</v>
      </c>
      <c r="G336" s="14" t="s">
        <v>6492</v>
      </c>
      <c r="H336" s="20">
        <v>1139546945</v>
      </c>
      <c r="I336" s="20">
        <v>1139546945</v>
      </c>
      <c r="J336" s="21">
        <f>IFERROR((I336/H336),0)</f>
        <v>1</v>
      </c>
      <c r="K336" s="20"/>
      <c r="L336" s="20"/>
      <c r="M336" s="22"/>
    </row>
    <row r="337" spans="1:13" s="14" customFormat="1" ht="30" outlineLevel="2" x14ac:dyDescent="0.25">
      <c r="A337" s="34"/>
      <c r="B337" s="44" t="s">
        <v>36</v>
      </c>
      <c r="C337" s="31" t="s">
        <v>37</v>
      </c>
      <c r="D337" s="14" t="s">
        <v>15</v>
      </c>
      <c r="E337" s="14" t="s">
        <v>38</v>
      </c>
      <c r="F337" s="14" t="s">
        <v>39</v>
      </c>
      <c r="G337" s="14" t="s">
        <v>6493</v>
      </c>
      <c r="H337" s="20">
        <v>-1498121529</v>
      </c>
      <c r="I337" s="20"/>
      <c r="J337" s="21">
        <f>IFERROR((I337/H337),0)</f>
        <v>0</v>
      </c>
      <c r="K337" s="20"/>
      <c r="L337" s="20"/>
      <c r="M337" s="22"/>
    </row>
    <row r="338" spans="1:13" s="14" customFormat="1" ht="30" outlineLevel="1" x14ac:dyDescent="0.25">
      <c r="A338" s="34"/>
      <c r="B338" s="46" t="s">
        <v>6615</v>
      </c>
      <c r="C338" s="40" t="str">
        <f>C337</f>
        <v>ASIGNACIÓN PARA LA INVERSIÓN LOCAL GRUPOS ÉTNICOS</v>
      </c>
      <c r="D338" s="39" t="str">
        <f>D337</f>
        <v>N/A</v>
      </c>
      <c r="E338" s="39" t="str">
        <f>E337</f>
        <v>CI003</v>
      </c>
      <c r="F338" s="39" t="str">
        <f>F337</f>
        <v>PUEBLO RROM O GITANO - AMBIENTE Y DESARROLLO SOSTENIBLE</v>
      </c>
      <c r="G338" s="39" t="s">
        <v>10656</v>
      </c>
      <c r="H338" s="20">
        <f>SUBTOTAL(9,H333:H337)</f>
        <v>12979092468</v>
      </c>
      <c r="I338" s="20">
        <f>SUBTOTAL(9,I333:I337)</f>
        <v>12462161773.670002</v>
      </c>
      <c r="J338" s="42">
        <f>+I338/H338</f>
        <v>0.96017204626560038</v>
      </c>
      <c r="K338" s="20">
        <f>SUBTOTAL(9,K333:K337)</f>
        <v>5535150857.1100025</v>
      </c>
      <c r="L338" s="20">
        <f>SUBTOTAL(9,L333:L337)</f>
        <v>5475555421.670001</v>
      </c>
      <c r="M338" s="7">
        <f>IFERROR((L338/K338),"N.A")</f>
        <v>0.9892332771087079</v>
      </c>
    </row>
    <row r="339" spans="1:13" s="14" customFormat="1" outlineLevel="2" x14ac:dyDescent="0.25">
      <c r="A339" s="34"/>
      <c r="B339" s="44" t="s">
        <v>40</v>
      </c>
      <c r="C339" s="31" t="s">
        <v>41</v>
      </c>
      <c r="D339" s="14" t="s">
        <v>15</v>
      </c>
      <c r="E339" s="14" t="s">
        <v>15</v>
      </c>
      <c r="F339" s="14" t="s">
        <v>15</v>
      </c>
      <c r="G339" s="14" t="s">
        <v>16</v>
      </c>
      <c r="H339" s="15">
        <v>1787531369956</v>
      </c>
      <c r="I339" s="15">
        <v>1134619164133.5601</v>
      </c>
      <c r="J339" s="16">
        <f>IFERROR((I339/H339),0)</f>
        <v>0.63474084047067025</v>
      </c>
      <c r="K339" s="15">
        <v>1320888272833.5703</v>
      </c>
      <c r="L339" s="15">
        <v>1134619164133.5601</v>
      </c>
      <c r="M339" s="17">
        <f>L339/K339</f>
        <v>0.85898193470941664</v>
      </c>
    </row>
    <row r="340" spans="1:13" s="14" customFormat="1" outlineLevel="1" x14ac:dyDescent="0.25">
      <c r="A340" s="34"/>
      <c r="B340" s="46" t="s">
        <v>6616</v>
      </c>
      <c r="C340" s="40" t="str">
        <f>C339</f>
        <v>ASIGNACIÓN PARA LA PAZ</v>
      </c>
      <c r="D340" s="39" t="str">
        <f>D339</f>
        <v>N/A</v>
      </c>
      <c r="E340" s="39" t="str">
        <f>E339</f>
        <v>N/A</v>
      </c>
      <c r="F340" s="39" t="str">
        <f>F339</f>
        <v>N/A</v>
      </c>
      <c r="G340" s="39" t="s">
        <v>10656</v>
      </c>
      <c r="H340" s="15">
        <f>SUBTOTAL(9,H339:H339)</f>
        <v>1787531369956</v>
      </c>
      <c r="I340" s="15">
        <f>SUBTOTAL(9,I339:I339)</f>
        <v>1134619164133.5601</v>
      </c>
      <c r="J340" s="42">
        <f>+I340/H340</f>
        <v>0.63474084047067025</v>
      </c>
      <c r="K340" s="15">
        <f>SUBTOTAL(9,K339:K339)</f>
        <v>1320888272833.5703</v>
      </c>
      <c r="L340" s="15">
        <f>SUBTOTAL(9,L339:L339)</f>
        <v>1134619164133.5601</v>
      </c>
      <c r="M340" s="7">
        <f>IFERROR((L340/K340),"N.A")</f>
        <v>0.85898193470941664</v>
      </c>
    </row>
    <row r="341" spans="1:13" s="14" customFormat="1" outlineLevel="2" x14ac:dyDescent="0.25">
      <c r="A341" s="34"/>
      <c r="B341" s="44" t="s">
        <v>5809</v>
      </c>
      <c r="C341" s="31" t="s">
        <v>41</v>
      </c>
      <c r="D341" s="14" t="s">
        <v>15</v>
      </c>
      <c r="E341" s="14" t="s">
        <v>15</v>
      </c>
      <c r="F341" s="14" t="s">
        <v>15</v>
      </c>
      <c r="G341" s="14" t="s">
        <v>5810</v>
      </c>
      <c r="H341" s="20">
        <v>3616346285171</v>
      </c>
      <c r="I341" s="20">
        <v>3616346285171</v>
      </c>
      <c r="J341" s="21">
        <f>IFERROR((I341/H341),0)</f>
        <v>1</v>
      </c>
      <c r="K341" s="20"/>
      <c r="L341" s="20"/>
      <c r="M341" s="22"/>
    </row>
    <row r="342" spans="1:13" s="14" customFormat="1" outlineLevel="2" x14ac:dyDescent="0.25">
      <c r="A342" s="34"/>
      <c r="B342" s="44" t="s">
        <v>5809</v>
      </c>
      <c r="C342" s="31" t="s">
        <v>41</v>
      </c>
      <c r="D342" s="14" t="s">
        <v>15</v>
      </c>
      <c r="E342" s="14" t="s">
        <v>15</v>
      </c>
      <c r="F342" s="14" t="s">
        <v>15</v>
      </c>
      <c r="G342" s="14" t="s">
        <v>5818</v>
      </c>
      <c r="H342" s="20">
        <v>665059554</v>
      </c>
      <c r="I342" s="20">
        <v>665059554</v>
      </c>
      <c r="J342" s="21">
        <f>IFERROR((I342/H342),0)</f>
        <v>1</v>
      </c>
      <c r="K342" s="20"/>
      <c r="L342" s="20"/>
      <c r="M342" s="22"/>
    </row>
    <row r="343" spans="1:13" s="14" customFormat="1" outlineLevel="2" x14ac:dyDescent="0.25">
      <c r="A343" s="34"/>
      <c r="B343" s="44" t="s">
        <v>5809</v>
      </c>
      <c r="C343" s="31" t="s">
        <v>41</v>
      </c>
      <c r="D343" s="14" t="s">
        <v>15</v>
      </c>
      <c r="E343" s="14" t="s">
        <v>15</v>
      </c>
      <c r="F343" s="14" t="s">
        <v>15</v>
      </c>
      <c r="G343" s="14" t="s">
        <v>6109</v>
      </c>
      <c r="H343" s="20">
        <v>2928983185497</v>
      </c>
      <c r="I343" s="20">
        <v>1413364192260</v>
      </c>
      <c r="J343" s="21">
        <f>IFERROR((I343/H343),0)</f>
        <v>0.48254431751549148</v>
      </c>
      <c r="K343" s="20"/>
      <c r="L343" s="20"/>
      <c r="M343" s="22"/>
    </row>
    <row r="344" spans="1:13" s="14" customFormat="1" outlineLevel="2" x14ac:dyDescent="0.25">
      <c r="A344" s="34"/>
      <c r="B344" s="44" t="s">
        <v>5809</v>
      </c>
      <c r="C344" s="31" t="s">
        <v>41</v>
      </c>
      <c r="D344" s="14" t="s">
        <v>15</v>
      </c>
      <c r="E344" s="14" t="s">
        <v>15</v>
      </c>
      <c r="F344" s="14" t="s">
        <v>15</v>
      </c>
      <c r="G344" s="14" t="s">
        <v>6481</v>
      </c>
      <c r="H344" s="20">
        <v>11055650</v>
      </c>
      <c r="I344" s="20">
        <v>11055650</v>
      </c>
      <c r="J344" s="21">
        <f>IFERROR((I344/H344),0)</f>
        <v>1</v>
      </c>
      <c r="K344" s="20"/>
      <c r="L344" s="20"/>
      <c r="M344" s="22"/>
    </row>
    <row r="345" spans="1:13" s="14" customFormat="1" outlineLevel="2" x14ac:dyDescent="0.25">
      <c r="A345" s="34"/>
      <c r="B345" s="44" t="s">
        <v>5809</v>
      </c>
      <c r="C345" s="31" t="s">
        <v>41</v>
      </c>
      <c r="D345" s="14" t="s">
        <v>15</v>
      </c>
      <c r="E345" s="14" t="s">
        <v>15</v>
      </c>
      <c r="F345" s="14" t="s">
        <v>15</v>
      </c>
      <c r="G345" s="14" t="s">
        <v>6491</v>
      </c>
      <c r="H345" s="20">
        <v>127609389</v>
      </c>
      <c r="I345" s="20">
        <v>127609389</v>
      </c>
      <c r="J345" s="21">
        <f>IFERROR((I345/H345),0)</f>
        <v>1</v>
      </c>
      <c r="K345" s="20"/>
      <c r="L345" s="20"/>
      <c r="M345" s="22"/>
    </row>
    <row r="346" spans="1:13" s="14" customFormat="1" outlineLevel="2" x14ac:dyDescent="0.25">
      <c r="A346" s="34"/>
      <c r="B346" s="44" t="s">
        <v>5809</v>
      </c>
      <c r="C346" s="31" t="s">
        <v>41</v>
      </c>
      <c r="D346" s="14" t="s">
        <v>15</v>
      </c>
      <c r="E346" s="14" t="s">
        <v>15</v>
      </c>
      <c r="F346" s="14" t="s">
        <v>15</v>
      </c>
      <c r="G346" s="14" t="s">
        <v>6493</v>
      </c>
      <c r="H346" s="20">
        <v>-357506273991</v>
      </c>
      <c r="I346" s="20"/>
      <c r="J346" s="21">
        <f>IFERROR((I346/H346),0)</f>
        <v>0</v>
      </c>
      <c r="K346" s="20"/>
      <c r="L346" s="20"/>
      <c r="M346" s="22"/>
    </row>
    <row r="347" spans="1:13" s="14" customFormat="1" outlineLevel="1" x14ac:dyDescent="0.25">
      <c r="A347" s="34"/>
      <c r="B347" s="46" t="s">
        <v>6617</v>
      </c>
      <c r="C347" s="40" t="str">
        <f>C346</f>
        <v>ASIGNACIÓN PARA LA PAZ</v>
      </c>
      <c r="D347" s="39" t="str">
        <f>D346</f>
        <v>N/A</v>
      </c>
      <c r="E347" s="39" t="str">
        <f>E346</f>
        <v>N/A</v>
      </c>
      <c r="F347" s="39" t="str">
        <f>F346</f>
        <v>N/A</v>
      </c>
      <c r="G347" s="39" t="s">
        <v>10656</v>
      </c>
      <c r="H347" s="20">
        <f>SUBTOTAL(9,H341:H346)</f>
        <v>6188626921270</v>
      </c>
      <c r="I347" s="20">
        <f>SUBTOTAL(9,I341:I346)</f>
        <v>5030514202024</v>
      </c>
      <c r="J347" s="42">
        <f>+I347/H347</f>
        <v>0.81286435036734483</v>
      </c>
      <c r="K347" s="20">
        <f>SUBTOTAL(9,K341:K346)</f>
        <v>0</v>
      </c>
      <c r="L347" s="20">
        <f>SUBTOTAL(9,L341:L346)</f>
        <v>0</v>
      </c>
      <c r="M347" s="7" t="str">
        <f>IFERROR((L347/K347),"N.A")</f>
        <v>N.A</v>
      </c>
    </row>
    <row r="348" spans="1:13" s="14" customFormat="1" ht="30" outlineLevel="2" x14ac:dyDescent="0.25">
      <c r="A348" s="34"/>
      <c r="B348" s="44" t="s">
        <v>6199</v>
      </c>
      <c r="C348" s="31" t="s">
        <v>37</v>
      </c>
      <c r="D348" s="14" t="s">
        <v>15</v>
      </c>
      <c r="E348" s="14" t="s">
        <v>38</v>
      </c>
      <c r="F348" s="14" t="s">
        <v>4156</v>
      </c>
      <c r="G348" s="14" t="s">
        <v>6109</v>
      </c>
      <c r="H348" s="20">
        <v>37425155527</v>
      </c>
      <c r="I348" s="20">
        <v>37425155527</v>
      </c>
      <c r="J348" s="21">
        <f>IFERROR((I348/H348),0)</f>
        <v>1</v>
      </c>
      <c r="K348" s="20"/>
      <c r="L348" s="20"/>
      <c r="M348" s="22"/>
    </row>
    <row r="349" spans="1:13" s="14" customFormat="1" ht="30" outlineLevel="2" x14ac:dyDescent="0.25">
      <c r="A349" s="34"/>
      <c r="B349" s="44" t="s">
        <v>6199</v>
      </c>
      <c r="C349" s="31" t="s">
        <v>37</v>
      </c>
      <c r="D349" s="14" t="s">
        <v>15</v>
      </c>
      <c r="E349" s="14" t="s">
        <v>38</v>
      </c>
      <c r="F349" s="14" t="s">
        <v>4156</v>
      </c>
      <c r="G349" s="14" t="s">
        <v>6481</v>
      </c>
      <c r="H349" s="20">
        <v>301135</v>
      </c>
      <c r="I349" s="20">
        <v>301135</v>
      </c>
      <c r="J349" s="21">
        <f>IFERROR((I349/H349),0)</f>
        <v>1</v>
      </c>
      <c r="K349" s="20"/>
      <c r="L349" s="20"/>
      <c r="M349" s="22"/>
    </row>
    <row r="350" spans="1:13" s="14" customFormat="1" ht="30" outlineLevel="2" x14ac:dyDescent="0.25">
      <c r="A350" s="34"/>
      <c r="B350" s="44" t="s">
        <v>6199</v>
      </c>
      <c r="C350" s="31" t="s">
        <v>37</v>
      </c>
      <c r="D350" s="14" t="s">
        <v>15</v>
      </c>
      <c r="E350" s="14" t="s">
        <v>38</v>
      </c>
      <c r="F350" s="14" t="s">
        <v>4156</v>
      </c>
      <c r="G350" s="14" t="s">
        <v>6493</v>
      </c>
      <c r="H350" s="20">
        <v>-9737789939</v>
      </c>
      <c r="I350" s="20"/>
      <c r="J350" s="21">
        <f>IFERROR((I350/H350),0)</f>
        <v>0</v>
      </c>
      <c r="K350" s="20"/>
      <c r="L350" s="20"/>
      <c r="M350" s="22"/>
    </row>
    <row r="351" spans="1:13" s="14" customFormat="1" ht="30" outlineLevel="1" x14ac:dyDescent="0.25">
      <c r="A351" s="34"/>
      <c r="B351" s="46" t="s">
        <v>6618</v>
      </c>
      <c r="C351" s="40" t="str">
        <f>C350</f>
        <v>ASIGNACIÓN PARA LA INVERSIÓN LOCAL GRUPOS ÉTNICOS</v>
      </c>
      <c r="D351" s="39" t="str">
        <f>D350</f>
        <v>N/A</v>
      </c>
      <c r="E351" s="39" t="str">
        <f>E350</f>
        <v>CI003</v>
      </c>
      <c r="F351" s="39" t="str">
        <f>F350</f>
        <v>PUEBLO RROM O GITANO</v>
      </c>
      <c r="G351" s="39" t="s">
        <v>10656</v>
      </c>
      <c r="H351" s="20">
        <f>SUBTOTAL(9,H348:H350)</f>
        <v>27687666723</v>
      </c>
      <c r="I351" s="20">
        <f>SUBTOTAL(9,I348:I350)</f>
        <v>37425456662</v>
      </c>
      <c r="J351" s="42">
        <f>+I351/H351</f>
        <v>1.3517013562905562</v>
      </c>
      <c r="K351" s="20">
        <f>SUBTOTAL(9,K348:K350)</f>
        <v>0</v>
      </c>
      <c r="L351" s="20">
        <f>SUBTOTAL(9,L348:L350)</f>
        <v>0</v>
      </c>
      <c r="M351" s="7" t="str">
        <f>IFERROR((L351/K351),"N.A")</f>
        <v>N.A</v>
      </c>
    </row>
    <row r="352" spans="1:13" s="14" customFormat="1" ht="30" outlineLevel="2" x14ac:dyDescent="0.25">
      <c r="A352" s="34"/>
      <c r="B352" s="44" t="s">
        <v>5811</v>
      </c>
      <c r="C352" s="31" t="s">
        <v>5812</v>
      </c>
      <c r="D352" s="14" t="s">
        <v>15</v>
      </c>
      <c r="E352" s="14" t="s">
        <v>15</v>
      </c>
      <c r="F352" s="14" t="s">
        <v>5812</v>
      </c>
      <c r="G352" s="14" t="s">
        <v>5810</v>
      </c>
      <c r="H352" s="20">
        <v>1549862693644</v>
      </c>
      <c r="I352" s="20">
        <f>774931346822+689934556669</f>
        <v>1464865903491</v>
      </c>
      <c r="J352" s="21">
        <f>IFERROR((I352/H352),0)</f>
        <v>0.94515850307154781</v>
      </c>
      <c r="K352" s="20"/>
      <c r="L352" s="20"/>
      <c r="M352" s="22"/>
    </row>
    <row r="353" spans="1:13" s="14" customFormat="1" ht="30" outlineLevel="2" x14ac:dyDescent="0.25">
      <c r="A353" s="34"/>
      <c r="B353" s="44" t="s">
        <v>5811</v>
      </c>
      <c r="C353" s="31" t="s">
        <v>5812</v>
      </c>
      <c r="D353" s="14" t="s">
        <v>15</v>
      </c>
      <c r="E353" s="14" t="s">
        <v>15</v>
      </c>
      <c r="F353" s="14" t="s">
        <v>5812</v>
      </c>
      <c r="G353" s="14" t="s">
        <v>6109</v>
      </c>
      <c r="H353" s="20">
        <v>618032067151</v>
      </c>
      <c r="I353" s="20">
        <v>618032067151</v>
      </c>
      <c r="J353" s="21">
        <f>IFERROR((I353/H353),0)</f>
        <v>1</v>
      </c>
      <c r="K353" s="20"/>
      <c r="L353" s="20"/>
      <c r="M353" s="22"/>
    </row>
    <row r="354" spans="1:13" s="14" customFormat="1" ht="30" outlineLevel="1" x14ac:dyDescent="0.25">
      <c r="A354" s="34"/>
      <c r="B354" s="46" t="s">
        <v>6619</v>
      </c>
      <c r="C354" s="40" t="str">
        <f>C353</f>
        <v>INCENTIVOS A LA PRODUCCIÓN ACTO LEGISLATIVO 04 DE 2017</v>
      </c>
      <c r="D354" s="39" t="str">
        <f>D353</f>
        <v>N/A</v>
      </c>
      <c r="E354" s="39" t="str">
        <f>E353</f>
        <v>N/A</v>
      </c>
      <c r="F354" s="39" t="str">
        <f>F353</f>
        <v>INCENTIVOS A LA PRODUCCIÓN ACTO LEGISLATIVO 04 DE 2017</v>
      </c>
      <c r="G354" s="39" t="s">
        <v>10656</v>
      </c>
      <c r="H354" s="20">
        <f>SUBTOTAL(9,H352:H353)</f>
        <v>2167894760795</v>
      </c>
      <c r="I354" s="20">
        <f>SUBTOTAL(9,I352:I353)</f>
        <v>2082897970642</v>
      </c>
      <c r="J354" s="42">
        <f>+I354/H354</f>
        <v>0.96079293529828436</v>
      </c>
      <c r="K354" s="20">
        <f>SUBTOTAL(9,K352:K353)</f>
        <v>0</v>
      </c>
      <c r="L354" s="20">
        <f>SUBTOTAL(9,L352:L353)</f>
        <v>0</v>
      </c>
      <c r="M354" s="7" t="str">
        <f>IFERROR((L354/K354),"N.A")</f>
        <v>N.A</v>
      </c>
    </row>
    <row r="355" spans="1:13" s="14" customFormat="1" ht="60" outlineLevel="2" x14ac:dyDescent="0.25">
      <c r="A355" s="34"/>
      <c r="B355" s="44" t="s">
        <v>6200</v>
      </c>
      <c r="C355" s="31" t="s">
        <v>6201</v>
      </c>
      <c r="D355" s="14" t="s">
        <v>58</v>
      </c>
      <c r="E355" s="14" t="s">
        <v>4946</v>
      </c>
      <c r="F355" s="14" t="s">
        <v>4947</v>
      </c>
      <c r="G355" s="14" t="s">
        <v>6109</v>
      </c>
      <c r="H355" s="20">
        <v>209786604</v>
      </c>
      <c r="I355" s="20">
        <v>209786604</v>
      </c>
      <c r="J355" s="21">
        <f>IFERROR((I355/H355),0)</f>
        <v>1</v>
      </c>
      <c r="K355" s="20"/>
      <c r="L355" s="20"/>
      <c r="M355" s="22"/>
    </row>
    <row r="356" spans="1:13" s="14" customFormat="1" ht="60" outlineLevel="1" x14ac:dyDescent="0.25">
      <c r="A356" s="34"/>
      <c r="B356" s="46" t="s">
        <v>6620</v>
      </c>
      <c r="C356" s="40" t="str">
        <f>C355</f>
        <v>PROYECTOS DE INFRAESTRUCTURA DE TRANSPORTE PARA LA IMPLEMENTACIÓN DEL ACUERDO FINAL, PARAGRAFO 8° TRANSITORIO DEL ART . 361 DE LA C.P</v>
      </c>
      <c r="D356" s="39" t="str">
        <f>D355</f>
        <v xml:space="preserve">VICHADA                                           </v>
      </c>
      <c r="E356" s="39" t="str">
        <f>E355</f>
        <v>99000</v>
      </c>
      <c r="F356" s="39" t="str">
        <f>F355</f>
        <v>VICHADA</v>
      </c>
      <c r="G356" s="39" t="s">
        <v>10656</v>
      </c>
      <c r="H356" s="20">
        <f>SUBTOTAL(9,H355:H355)</f>
        <v>209786604</v>
      </c>
      <c r="I356" s="20">
        <f>SUBTOTAL(9,I355:I355)</f>
        <v>209786604</v>
      </c>
      <c r="J356" s="42">
        <f>+I356/H356</f>
        <v>1</v>
      </c>
      <c r="K356" s="20">
        <f>SUBTOTAL(9,K355:K355)</f>
        <v>0</v>
      </c>
      <c r="L356" s="20">
        <f>SUBTOTAL(9,L355:L355)</f>
        <v>0</v>
      </c>
      <c r="M356" s="7" t="str">
        <f>IFERROR((L356/K356),"N.A")</f>
        <v>N.A</v>
      </c>
    </row>
    <row r="357" spans="1:13" s="14" customFormat="1" ht="60" outlineLevel="2" x14ac:dyDescent="0.25">
      <c r="A357" s="34"/>
      <c r="B357" s="44" t="s">
        <v>6202</v>
      </c>
      <c r="C357" s="31" t="s">
        <v>6201</v>
      </c>
      <c r="D357" s="14" t="s">
        <v>71</v>
      </c>
      <c r="E357" s="14" t="s">
        <v>4949</v>
      </c>
      <c r="F357" s="14" t="s">
        <v>4950</v>
      </c>
      <c r="G357" s="14" t="s">
        <v>6109</v>
      </c>
      <c r="H357" s="20">
        <v>666406851</v>
      </c>
      <c r="I357" s="20">
        <v>666406851</v>
      </c>
      <c r="J357" s="21">
        <f>IFERROR((I357/H357),0)</f>
        <v>1</v>
      </c>
      <c r="K357" s="20"/>
      <c r="L357" s="20"/>
      <c r="M357" s="22"/>
    </row>
    <row r="358" spans="1:13" s="14" customFormat="1" ht="60" outlineLevel="1" x14ac:dyDescent="0.25">
      <c r="A358" s="34"/>
      <c r="B358" s="46" t="s">
        <v>6621</v>
      </c>
      <c r="C358" s="40" t="str">
        <f>C357</f>
        <v>PROYECTOS DE INFRAESTRUCTURA DE TRANSPORTE PARA LA IMPLEMENTACIÓN DEL ACUERDO FINAL, PARAGRAFO 8° TRANSITORIO DEL ART . 361 DE LA C.P</v>
      </c>
      <c r="D358" s="39" t="str">
        <f>D357</f>
        <v xml:space="preserve">VAUPÉS                                            </v>
      </c>
      <c r="E358" s="39" t="str">
        <f>E357</f>
        <v>97000</v>
      </c>
      <c r="F358" s="39" t="str">
        <f>F357</f>
        <v>VAUPÉS</v>
      </c>
      <c r="G358" s="39" t="s">
        <v>10656</v>
      </c>
      <c r="H358" s="20">
        <f>SUBTOTAL(9,H357:H357)</f>
        <v>666406851</v>
      </c>
      <c r="I358" s="20">
        <f>SUBTOTAL(9,I357:I357)</f>
        <v>666406851</v>
      </c>
      <c r="J358" s="42">
        <f>+I358/H358</f>
        <v>1</v>
      </c>
      <c r="K358" s="20">
        <f>SUBTOTAL(9,K357:K357)</f>
        <v>0</v>
      </c>
      <c r="L358" s="20">
        <f>SUBTOTAL(9,L357:L357)</f>
        <v>0</v>
      </c>
      <c r="M358" s="7" t="str">
        <f>IFERROR((L358/K358),"N.A")</f>
        <v>N.A</v>
      </c>
    </row>
    <row r="359" spans="1:13" s="14" customFormat="1" ht="60" outlineLevel="2" x14ac:dyDescent="0.25">
      <c r="A359" s="34"/>
      <c r="B359" s="44" t="s">
        <v>6203</v>
      </c>
      <c r="C359" s="31" t="s">
        <v>6201</v>
      </c>
      <c r="D359" s="14" t="s">
        <v>81</v>
      </c>
      <c r="E359" s="14" t="s">
        <v>4952</v>
      </c>
      <c r="F359" s="14" t="s">
        <v>4953</v>
      </c>
      <c r="G359" s="14" t="s">
        <v>6109</v>
      </c>
      <c r="H359" s="20">
        <v>89818896</v>
      </c>
      <c r="I359" s="20">
        <v>89818896</v>
      </c>
      <c r="J359" s="21">
        <f>IFERROR((I359/H359),0)</f>
        <v>1</v>
      </c>
      <c r="K359" s="20"/>
      <c r="L359" s="20"/>
      <c r="M359" s="22"/>
    </row>
    <row r="360" spans="1:13" s="14" customFormat="1" ht="60" outlineLevel="1" x14ac:dyDescent="0.25">
      <c r="A360" s="34"/>
      <c r="B360" s="46" t="s">
        <v>6622</v>
      </c>
      <c r="C360" s="40" t="str">
        <f>C359</f>
        <v>PROYECTOS DE INFRAESTRUCTURA DE TRANSPORTE PARA LA IMPLEMENTACIÓN DEL ACUERDO FINAL, PARAGRAFO 8° TRANSITORIO DEL ART . 361 DE LA C.P</v>
      </c>
      <c r="D360" s="39" t="str">
        <f>D359</f>
        <v xml:space="preserve">GUAVIARE                                          </v>
      </c>
      <c r="E360" s="39" t="str">
        <f>E359</f>
        <v>95000</v>
      </c>
      <c r="F360" s="39" t="str">
        <f>F359</f>
        <v>GUAVIARE</v>
      </c>
      <c r="G360" s="39" t="s">
        <v>10656</v>
      </c>
      <c r="H360" s="20">
        <f>SUBTOTAL(9,H359:H359)</f>
        <v>89818896</v>
      </c>
      <c r="I360" s="20">
        <f>SUBTOTAL(9,I359:I359)</f>
        <v>89818896</v>
      </c>
      <c r="J360" s="42">
        <f>+I360/H360</f>
        <v>1</v>
      </c>
      <c r="K360" s="20">
        <f>SUBTOTAL(9,K359:K359)</f>
        <v>0</v>
      </c>
      <c r="L360" s="20">
        <f>SUBTOTAL(9,L359:L359)</f>
        <v>0</v>
      </c>
      <c r="M360" s="7" t="str">
        <f>IFERROR((L360/K360),"N.A")</f>
        <v>N.A</v>
      </c>
    </row>
    <row r="361" spans="1:13" s="14" customFormat="1" ht="60" outlineLevel="2" x14ac:dyDescent="0.25">
      <c r="A361" s="34"/>
      <c r="B361" s="44" t="s">
        <v>6204</v>
      </c>
      <c r="C361" s="31" t="s">
        <v>6201</v>
      </c>
      <c r="D361" s="14" t="s">
        <v>94</v>
      </c>
      <c r="E361" s="14" t="s">
        <v>4955</v>
      </c>
      <c r="F361" s="14" t="s">
        <v>4956</v>
      </c>
      <c r="G361" s="14" t="s">
        <v>6109</v>
      </c>
      <c r="H361" s="20">
        <v>987808390</v>
      </c>
      <c r="I361" s="20">
        <v>987808390</v>
      </c>
      <c r="J361" s="21">
        <f>IFERROR((I361/H361),0)</f>
        <v>1</v>
      </c>
      <c r="K361" s="20"/>
      <c r="L361" s="20"/>
      <c r="M361" s="22"/>
    </row>
    <row r="362" spans="1:13" s="14" customFormat="1" ht="60" outlineLevel="1" x14ac:dyDescent="0.25">
      <c r="A362" s="34"/>
      <c r="B362" s="46" t="s">
        <v>6623</v>
      </c>
      <c r="C362" s="40" t="str">
        <f>C361</f>
        <v>PROYECTOS DE INFRAESTRUCTURA DE TRANSPORTE PARA LA IMPLEMENTACIÓN DEL ACUERDO FINAL, PARAGRAFO 8° TRANSITORIO DEL ART . 361 DE LA C.P</v>
      </c>
      <c r="D362" s="39" t="str">
        <f>D361</f>
        <v xml:space="preserve">GUAINÍA                                           </v>
      </c>
      <c r="E362" s="39" t="str">
        <f>E361</f>
        <v>94000</v>
      </c>
      <c r="F362" s="39" t="str">
        <f>F361</f>
        <v>GUAINÍA</v>
      </c>
      <c r="G362" s="39" t="s">
        <v>10656</v>
      </c>
      <c r="H362" s="20">
        <f>SUBTOTAL(9,H361:H361)</f>
        <v>987808390</v>
      </c>
      <c r="I362" s="20">
        <f>SUBTOTAL(9,I361:I361)</f>
        <v>987808390</v>
      </c>
      <c r="J362" s="42">
        <f>+I362/H362</f>
        <v>1</v>
      </c>
      <c r="K362" s="20">
        <f>SUBTOTAL(9,K361:K361)</f>
        <v>0</v>
      </c>
      <c r="L362" s="20">
        <f>SUBTOTAL(9,L361:L361)</f>
        <v>0</v>
      </c>
      <c r="M362" s="7" t="str">
        <f>IFERROR((L362/K362),"N.A")</f>
        <v>N.A</v>
      </c>
    </row>
    <row r="363" spans="1:13" s="14" customFormat="1" ht="60" outlineLevel="2" x14ac:dyDescent="0.25">
      <c r="A363" s="34"/>
      <c r="B363" s="44" t="s">
        <v>6205</v>
      </c>
      <c r="C363" s="31" t="s">
        <v>6201</v>
      </c>
      <c r="D363" s="14" t="s">
        <v>101</v>
      </c>
      <c r="E363" s="14" t="s">
        <v>4958</v>
      </c>
      <c r="F363" s="14" t="s">
        <v>6157</v>
      </c>
      <c r="G363" s="14" t="s">
        <v>6109</v>
      </c>
      <c r="H363" s="20">
        <v>4148245522</v>
      </c>
      <c r="I363" s="20">
        <v>4148245522</v>
      </c>
      <c r="J363" s="21">
        <f>IFERROR((I363/H363),0)</f>
        <v>1</v>
      </c>
      <c r="K363" s="20"/>
      <c r="L363" s="20"/>
      <c r="M363" s="22"/>
    </row>
    <row r="364" spans="1:13" s="14" customFormat="1" ht="60" outlineLevel="1" x14ac:dyDescent="0.25">
      <c r="A364" s="34"/>
      <c r="B364" s="46" t="s">
        <v>6624</v>
      </c>
      <c r="C364" s="40" t="str">
        <f>C363</f>
        <v>PROYECTOS DE INFRAESTRUCTURA DE TRANSPORTE PARA LA IMPLEMENTACIÓN DEL ACUERDO FINAL, PARAGRAFO 8° TRANSITORIO DEL ART . 361 DE LA C.P</v>
      </c>
      <c r="D364" s="39" t="str">
        <f>D363</f>
        <v xml:space="preserve">AMAZONAS                                          </v>
      </c>
      <c r="E364" s="39" t="str">
        <f>E363</f>
        <v>91000</v>
      </c>
      <c r="F364" s="39" t="str">
        <f>F363</f>
        <v>AMAZONAS</v>
      </c>
      <c r="G364" s="39" t="s">
        <v>10656</v>
      </c>
      <c r="H364" s="20">
        <f>SUBTOTAL(9,H363:H363)</f>
        <v>4148245522</v>
      </c>
      <c r="I364" s="20">
        <f>SUBTOTAL(9,I363:I363)</f>
        <v>4148245522</v>
      </c>
      <c r="J364" s="42">
        <f>+I364/H364</f>
        <v>1</v>
      </c>
      <c r="K364" s="20">
        <f>SUBTOTAL(9,K363:K363)</f>
        <v>0</v>
      </c>
      <c r="L364" s="20">
        <f>SUBTOTAL(9,L363:L363)</f>
        <v>0</v>
      </c>
      <c r="M364" s="7" t="str">
        <f>IFERROR((L364/K364),"N.A")</f>
        <v>N.A</v>
      </c>
    </row>
    <row r="365" spans="1:13" s="14" customFormat="1" ht="60" outlineLevel="2" x14ac:dyDescent="0.25">
      <c r="A365" s="34"/>
      <c r="B365" s="44" t="s">
        <v>6206</v>
      </c>
      <c r="C365" s="31" t="s">
        <v>6201</v>
      </c>
      <c r="D365" s="14" t="s">
        <v>108</v>
      </c>
      <c r="E365" s="14" t="s">
        <v>112</v>
      </c>
      <c r="F365" s="14" t="s">
        <v>6159</v>
      </c>
      <c r="G365" s="14" t="s">
        <v>6109</v>
      </c>
      <c r="H365" s="20">
        <v>31816888</v>
      </c>
      <c r="I365" s="20">
        <v>31816888</v>
      </c>
      <c r="J365" s="21">
        <f>IFERROR((I365/H365),0)</f>
        <v>1</v>
      </c>
      <c r="K365" s="20"/>
      <c r="L365" s="20"/>
      <c r="M365" s="22"/>
    </row>
    <row r="366" spans="1:13" s="14" customFormat="1" ht="60" outlineLevel="1" x14ac:dyDescent="0.25">
      <c r="A366" s="34"/>
      <c r="B366" s="46" t="s">
        <v>6625</v>
      </c>
      <c r="C366" s="40" t="str">
        <f>C365</f>
        <v>PROYECTOS DE INFRAESTRUCTURA DE TRANSPORTE PARA LA IMPLEMENTACIÓN DEL ACUERDO FINAL, PARAGRAFO 8° TRANSITORIO DEL ART . 361 DE LA C.P</v>
      </c>
      <c r="D366" s="39" t="str">
        <f>D365</f>
        <v xml:space="preserve">ARCHIPIÉLAGO DE SAN ANDRÉS PROVIDENCIA Y SANTA CATALINA      </v>
      </c>
      <c r="E366" s="39" t="str">
        <f>E365</f>
        <v>88000</v>
      </c>
      <c r="F366" s="39" t="str">
        <f>F365</f>
        <v>ARCHIPIÉLAGO DE SAN ANDRÉS</v>
      </c>
      <c r="G366" s="39" t="s">
        <v>10656</v>
      </c>
      <c r="H366" s="20">
        <f>SUBTOTAL(9,H365:H365)</f>
        <v>31816888</v>
      </c>
      <c r="I366" s="20">
        <f>SUBTOTAL(9,I365:I365)</f>
        <v>31816888</v>
      </c>
      <c r="J366" s="42">
        <f>+I366/H366</f>
        <v>1</v>
      </c>
      <c r="K366" s="20">
        <f>SUBTOTAL(9,K365:K365)</f>
        <v>0</v>
      </c>
      <c r="L366" s="20">
        <f>SUBTOTAL(9,L365:L365)</f>
        <v>0</v>
      </c>
      <c r="M366" s="7" t="str">
        <f>IFERROR((L366/K366),"N.A")</f>
        <v>N.A</v>
      </c>
    </row>
    <row r="367" spans="1:13" s="14" customFormat="1" ht="60" outlineLevel="2" x14ac:dyDescent="0.25">
      <c r="A367" s="34"/>
      <c r="B367" s="44" t="s">
        <v>6207</v>
      </c>
      <c r="C367" s="31" t="s">
        <v>6201</v>
      </c>
      <c r="D367" s="14" t="s">
        <v>115</v>
      </c>
      <c r="E367" s="14" t="s">
        <v>4963</v>
      </c>
      <c r="F367" s="14" t="s">
        <v>4964</v>
      </c>
      <c r="G367" s="14" t="s">
        <v>6109</v>
      </c>
      <c r="H367" s="20">
        <v>12700140790</v>
      </c>
      <c r="I367" s="20">
        <v>12700140790</v>
      </c>
      <c r="J367" s="21">
        <f>IFERROR((I367/H367),0)</f>
        <v>1</v>
      </c>
      <c r="K367" s="20"/>
      <c r="L367" s="20"/>
      <c r="M367" s="22"/>
    </row>
    <row r="368" spans="1:13" s="14" customFormat="1" ht="60" outlineLevel="1" x14ac:dyDescent="0.25">
      <c r="A368" s="34"/>
      <c r="B368" s="46" t="s">
        <v>6626</v>
      </c>
      <c r="C368" s="40" t="str">
        <f>C367</f>
        <v>PROYECTOS DE INFRAESTRUCTURA DE TRANSPORTE PARA LA IMPLEMENTACIÓN DEL ACUERDO FINAL, PARAGRAFO 8° TRANSITORIO DEL ART . 361 DE LA C.P</v>
      </c>
      <c r="D368" s="39" t="str">
        <f>D367</f>
        <v xml:space="preserve">PUTUMAYO                                          </v>
      </c>
      <c r="E368" s="39" t="str">
        <f>E367</f>
        <v>86000</v>
      </c>
      <c r="F368" s="39" t="str">
        <f>F367</f>
        <v>PUTUMAYO</v>
      </c>
      <c r="G368" s="39" t="s">
        <v>10656</v>
      </c>
      <c r="H368" s="20">
        <f>SUBTOTAL(9,H367:H367)</f>
        <v>12700140790</v>
      </c>
      <c r="I368" s="20">
        <f>SUBTOTAL(9,I367:I367)</f>
        <v>12700140790</v>
      </c>
      <c r="J368" s="42">
        <f>+I368/H368</f>
        <v>1</v>
      </c>
      <c r="K368" s="20">
        <f>SUBTOTAL(9,K367:K367)</f>
        <v>0</v>
      </c>
      <c r="L368" s="20">
        <f>SUBTOTAL(9,L367:L367)</f>
        <v>0</v>
      </c>
      <c r="M368" s="7" t="str">
        <f>IFERROR((L368/K368),"N.A")</f>
        <v>N.A</v>
      </c>
    </row>
    <row r="369" spans="1:13" s="14" customFormat="1" ht="60" outlineLevel="2" x14ac:dyDescent="0.25">
      <c r="A369" s="34"/>
      <c r="B369" s="44" t="s">
        <v>6208</v>
      </c>
      <c r="C369" s="31" t="s">
        <v>6201</v>
      </c>
      <c r="D369" s="14" t="s">
        <v>155</v>
      </c>
      <c r="E369" s="14" t="s">
        <v>4966</v>
      </c>
      <c r="F369" s="14" t="s">
        <v>4967</v>
      </c>
      <c r="G369" s="14" t="s">
        <v>6109</v>
      </c>
      <c r="H369" s="20">
        <v>658680964</v>
      </c>
      <c r="I369" s="20">
        <v>658680964</v>
      </c>
      <c r="J369" s="21">
        <f>IFERROR((I369/H369),0)</f>
        <v>1</v>
      </c>
      <c r="K369" s="20"/>
      <c r="L369" s="20"/>
      <c r="M369" s="22"/>
    </row>
    <row r="370" spans="1:13" s="14" customFormat="1" ht="60" outlineLevel="1" x14ac:dyDescent="0.25">
      <c r="A370" s="34"/>
      <c r="B370" s="46" t="s">
        <v>6627</v>
      </c>
      <c r="C370" s="40" t="str">
        <f>C369</f>
        <v>PROYECTOS DE INFRAESTRUCTURA DE TRANSPORTE PARA LA IMPLEMENTACIÓN DEL ACUERDO FINAL, PARAGRAFO 8° TRANSITORIO DEL ART . 361 DE LA C.P</v>
      </c>
      <c r="D370" s="39" t="str">
        <f>D369</f>
        <v xml:space="preserve">CASANARE                                          </v>
      </c>
      <c r="E370" s="39" t="str">
        <f>E369</f>
        <v>85000</v>
      </c>
      <c r="F370" s="39" t="str">
        <f>F369</f>
        <v>CASANARE</v>
      </c>
      <c r="G370" s="39" t="s">
        <v>10656</v>
      </c>
      <c r="H370" s="20">
        <f>SUBTOTAL(9,H369:H369)</f>
        <v>658680964</v>
      </c>
      <c r="I370" s="20">
        <f>SUBTOTAL(9,I369:I369)</f>
        <v>658680964</v>
      </c>
      <c r="J370" s="42">
        <f>+I370/H370</f>
        <v>1</v>
      </c>
      <c r="K370" s="20">
        <f>SUBTOTAL(9,K369:K369)</f>
        <v>0</v>
      </c>
      <c r="L370" s="20">
        <f>SUBTOTAL(9,L369:L369)</f>
        <v>0</v>
      </c>
      <c r="M370" s="7" t="str">
        <f>IFERROR((L370/K370),"N.A")</f>
        <v>N.A</v>
      </c>
    </row>
    <row r="371" spans="1:13" s="14" customFormat="1" ht="60" outlineLevel="2" x14ac:dyDescent="0.25">
      <c r="A371" s="34"/>
      <c r="B371" s="44" t="s">
        <v>6209</v>
      </c>
      <c r="C371" s="31" t="s">
        <v>6201</v>
      </c>
      <c r="D371" s="14" t="s">
        <v>210</v>
      </c>
      <c r="E371" s="14" t="s">
        <v>4969</v>
      </c>
      <c r="F371" s="14" t="s">
        <v>4970</v>
      </c>
      <c r="G371" s="14" t="s">
        <v>6109</v>
      </c>
      <c r="H371" s="20">
        <v>1189864</v>
      </c>
      <c r="I371" s="20">
        <v>1189864</v>
      </c>
      <c r="J371" s="21">
        <f>IFERROR((I371/H371),0)</f>
        <v>1</v>
      </c>
      <c r="K371" s="20"/>
      <c r="L371" s="20"/>
      <c r="M371" s="22"/>
    </row>
    <row r="372" spans="1:13" s="14" customFormat="1" ht="60" outlineLevel="1" x14ac:dyDescent="0.25">
      <c r="A372" s="34"/>
      <c r="B372" s="46" t="s">
        <v>6628</v>
      </c>
      <c r="C372" s="40" t="str">
        <f>C371</f>
        <v>PROYECTOS DE INFRAESTRUCTURA DE TRANSPORTE PARA LA IMPLEMENTACIÓN DEL ACUERDO FINAL, PARAGRAFO 8° TRANSITORIO DEL ART . 361 DE LA C.P</v>
      </c>
      <c r="D372" s="39" t="str">
        <f>D371</f>
        <v xml:space="preserve">ARAUCA                                            </v>
      </c>
      <c r="E372" s="39" t="str">
        <f>E371</f>
        <v>81000</v>
      </c>
      <c r="F372" s="39" t="str">
        <f>F371</f>
        <v>ARAUCA</v>
      </c>
      <c r="G372" s="39" t="s">
        <v>10656</v>
      </c>
      <c r="H372" s="20">
        <f>SUBTOTAL(9,H371:H371)</f>
        <v>1189864</v>
      </c>
      <c r="I372" s="20">
        <f>SUBTOTAL(9,I371:I371)</f>
        <v>1189864</v>
      </c>
      <c r="J372" s="42">
        <f>+I372/H372</f>
        <v>1</v>
      </c>
      <c r="K372" s="20">
        <f>SUBTOTAL(9,K371:K371)</f>
        <v>0</v>
      </c>
      <c r="L372" s="20">
        <f>SUBTOTAL(9,L371:L371)</f>
        <v>0</v>
      </c>
      <c r="M372" s="7" t="str">
        <f>IFERROR((L372/K372),"N.A")</f>
        <v>N.A</v>
      </c>
    </row>
    <row r="373" spans="1:13" s="14" customFormat="1" ht="60" outlineLevel="2" x14ac:dyDescent="0.25">
      <c r="A373" s="34"/>
      <c r="B373" s="44" t="s">
        <v>6210</v>
      </c>
      <c r="C373" s="31" t="s">
        <v>6201</v>
      </c>
      <c r="D373" s="14" t="s">
        <v>231</v>
      </c>
      <c r="E373" s="14" t="s">
        <v>4972</v>
      </c>
      <c r="F373" s="14" t="s">
        <v>4973</v>
      </c>
      <c r="G373" s="14" t="s">
        <v>6109</v>
      </c>
      <c r="H373" s="20">
        <v>2920303076</v>
      </c>
      <c r="I373" s="20">
        <v>2920303076</v>
      </c>
      <c r="J373" s="21">
        <f>IFERROR((I373/H373),0)</f>
        <v>1</v>
      </c>
      <c r="K373" s="20"/>
      <c r="L373" s="20"/>
      <c r="M373" s="22"/>
    </row>
    <row r="374" spans="1:13" s="14" customFormat="1" ht="60" outlineLevel="1" x14ac:dyDescent="0.25">
      <c r="A374" s="34"/>
      <c r="B374" s="46" t="s">
        <v>6629</v>
      </c>
      <c r="C374" s="40" t="str">
        <f>C373</f>
        <v>PROYECTOS DE INFRAESTRUCTURA DE TRANSPORTE PARA LA IMPLEMENTACIÓN DEL ACUERDO FINAL, PARAGRAFO 8° TRANSITORIO DEL ART . 361 DE LA C.P</v>
      </c>
      <c r="D374" s="39" t="str">
        <f>D373</f>
        <v xml:space="preserve">VALLE DEL CAUCA                                   </v>
      </c>
      <c r="E374" s="39" t="str">
        <f>E373</f>
        <v>76000</v>
      </c>
      <c r="F374" s="39" t="str">
        <f>F373</f>
        <v>VALLE DEL CAUCA</v>
      </c>
      <c r="G374" s="39" t="s">
        <v>10656</v>
      </c>
      <c r="H374" s="20">
        <f>SUBTOTAL(9,H373:H373)</f>
        <v>2920303076</v>
      </c>
      <c r="I374" s="20">
        <f>SUBTOTAL(9,I373:I373)</f>
        <v>2920303076</v>
      </c>
      <c r="J374" s="42">
        <f>+I374/H374</f>
        <v>1</v>
      </c>
      <c r="K374" s="20">
        <f>SUBTOTAL(9,K373:K373)</f>
        <v>0</v>
      </c>
      <c r="L374" s="20">
        <f>SUBTOTAL(9,L373:L373)</f>
        <v>0</v>
      </c>
      <c r="M374" s="7" t="str">
        <f>IFERROR((L374/K374),"N.A")</f>
        <v>N.A</v>
      </c>
    </row>
    <row r="375" spans="1:13" s="14" customFormat="1" ht="60" outlineLevel="2" x14ac:dyDescent="0.25">
      <c r="A375" s="34"/>
      <c r="B375" s="44" t="s">
        <v>6211</v>
      </c>
      <c r="C375" s="31" t="s">
        <v>6201</v>
      </c>
      <c r="D375" s="14" t="s">
        <v>334</v>
      </c>
      <c r="E375" s="14" t="s">
        <v>4975</v>
      </c>
      <c r="F375" s="14" t="s">
        <v>4976</v>
      </c>
      <c r="G375" s="14" t="s">
        <v>6109</v>
      </c>
      <c r="H375" s="20">
        <v>11494</v>
      </c>
      <c r="I375" s="20">
        <v>11494</v>
      </c>
      <c r="J375" s="21">
        <f>IFERROR((I375/H375),0)</f>
        <v>1</v>
      </c>
      <c r="K375" s="20"/>
      <c r="L375" s="20"/>
      <c r="M375" s="22"/>
    </row>
    <row r="376" spans="1:13" s="14" customFormat="1" ht="60" outlineLevel="1" x14ac:dyDescent="0.25">
      <c r="A376" s="34"/>
      <c r="B376" s="46" t="s">
        <v>6630</v>
      </c>
      <c r="C376" s="40" t="str">
        <f>C375</f>
        <v>PROYECTOS DE INFRAESTRUCTURA DE TRANSPORTE PARA LA IMPLEMENTACIÓN DEL ACUERDO FINAL, PARAGRAFO 8° TRANSITORIO DEL ART . 361 DE LA C.P</v>
      </c>
      <c r="D376" s="39" t="str">
        <f>D375</f>
        <v xml:space="preserve">TOLIMA                                            </v>
      </c>
      <c r="E376" s="39" t="str">
        <f>E375</f>
        <v>73000</v>
      </c>
      <c r="F376" s="39" t="str">
        <f>F375</f>
        <v>TOLIMA</v>
      </c>
      <c r="G376" s="39" t="s">
        <v>10656</v>
      </c>
      <c r="H376" s="20">
        <f>SUBTOTAL(9,H375:H375)</f>
        <v>11494</v>
      </c>
      <c r="I376" s="20">
        <f>SUBTOTAL(9,I375:I375)</f>
        <v>11494</v>
      </c>
      <c r="J376" s="42">
        <f>+I376/H376</f>
        <v>1</v>
      </c>
      <c r="K376" s="20">
        <f>SUBTOTAL(9,K375:K375)</f>
        <v>0</v>
      </c>
      <c r="L376" s="20">
        <f>SUBTOTAL(9,L375:L375)</f>
        <v>0</v>
      </c>
      <c r="M376" s="7" t="str">
        <f>IFERROR((L376/K376),"N.A")</f>
        <v>N.A</v>
      </c>
    </row>
    <row r="377" spans="1:13" s="14" customFormat="1" ht="60" outlineLevel="2" x14ac:dyDescent="0.25">
      <c r="A377" s="34"/>
      <c r="B377" s="44" t="s">
        <v>6212</v>
      </c>
      <c r="C377" s="31" t="s">
        <v>6201</v>
      </c>
      <c r="D377" s="14" t="s">
        <v>470</v>
      </c>
      <c r="E377" s="14" t="s">
        <v>4978</v>
      </c>
      <c r="F377" s="14" t="s">
        <v>4979</v>
      </c>
      <c r="G377" s="14" t="s">
        <v>6109</v>
      </c>
      <c r="H377" s="20">
        <v>365755312</v>
      </c>
      <c r="I377" s="20">
        <v>365755312</v>
      </c>
      <c r="J377" s="21">
        <f>IFERROR((I377/H377),0)</f>
        <v>1</v>
      </c>
      <c r="K377" s="20"/>
      <c r="L377" s="20"/>
      <c r="M377" s="22"/>
    </row>
    <row r="378" spans="1:13" s="14" customFormat="1" ht="60" outlineLevel="1" x14ac:dyDescent="0.25">
      <c r="A378" s="34"/>
      <c r="B378" s="46" t="s">
        <v>6631</v>
      </c>
      <c r="C378" s="40" t="str">
        <f>C377</f>
        <v>PROYECTOS DE INFRAESTRUCTURA DE TRANSPORTE PARA LA IMPLEMENTACIÓN DEL ACUERDO FINAL, PARAGRAFO 8° TRANSITORIO DEL ART . 361 DE LA C.P</v>
      </c>
      <c r="D378" s="39" t="str">
        <f>D377</f>
        <v xml:space="preserve">SUCRE                                             </v>
      </c>
      <c r="E378" s="39" t="str">
        <f>E377</f>
        <v>70000</v>
      </c>
      <c r="F378" s="39" t="str">
        <f>F377</f>
        <v>SUCRE</v>
      </c>
      <c r="G378" s="39" t="s">
        <v>10656</v>
      </c>
      <c r="H378" s="20">
        <f>SUBTOTAL(9,H377:H377)</f>
        <v>365755312</v>
      </c>
      <c r="I378" s="20">
        <f>SUBTOTAL(9,I377:I377)</f>
        <v>365755312</v>
      </c>
      <c r="J378" s="42">
        <f>+I378/H378</f>
        <v>1</v>
      </c>
      <c r="K378" s="20">
        <f>SUBTOTAL(9,K377:K377)</f>
        <v>0</v>
      </c>
      <c r="L378" s="20">
        <f>SUBTOTAL(9,L377:L377)</f>
        <v>0</v>
      </c>
      <c r="M378" s="7" t="str">
        <f>IFERROR((L378/K378),"N.A")</f>
        <v>N.A</v>
      </c>
    </row>
    <row r="379" spans="1:13" s="14" customFormat="1" ht="60" outlineLevel="2" x14ac:dyDescent="0.25">
      <c r="A379" s="34"/>
      <c r="B379" s="44" t="s">
        <v>6213</v>
      </c>
      <c r="C379" s="31" t="s">
        <v>6201</v>
      </c>
      <c r="D379" s="14" t="s">
        <v>546</v>
      </c>
      <c r="E379" s="14" t="s">
        <v>4981</v>
      </c>
      <c r="F379" s="14" t="s">
        <v>4982</v>
      </c>
      <c r="G379" s="14" t="s">
        <v>6109</v>
      </c>
      <c r="H379" s="20">
        <v>622239122</v>
      </c>
      <c r="I379" s="20">
        <v>622239122</v>
      </c>
      <c r="J379" s="21">
        <f>IFERROR((I379/H379),0)</f>
        <v>1</v>
      </c>
      <c r="K379" s="20"/>
      <c r="L379" s="20"/>
      <c r="M379" s="22"/>
    </row>
    <row r="380" spans="1:13" s="14" customFormat="1" ht="60" outlineLevel="1" x14ac:dyDescent="0.25">
      <c r="A380" s="34"/>
      <c r="B380" s="46" t="s">
        <v>6632</v>
      </c>
      <c r="C380" s="40" t="str">
        <f>C379</f>
        <v>PROYECTOS DE INFRAESTRUCTURA DE TRANSPORTE PARA LA IMPLEMENTACIÓN DEL ACUERDO FINAL, PARAGRAFO 8° TRANSITORIO DEL ART . 361 DE LA C.P</v>
      </c>
      <c r="D380" s="39" t="str">
        <f>D379</f>
        <v xml:space="preserve">SANTANDER                                         </v>
      </c>
      <c r="E380" s="39" t="str">
        <f>E379</f>
        <v>68000</v>
      </c>
      <c r="F380" s="39" t="str">
        <f>F379</f>
        <v>SANTANDER</v>
      </c>
      <c r="G380" s="39" t="s">
        <v>10656</v>
      </c>
      <c r="H380" s="20">
        <f>SUBTOTAL(9,H379:H379)</f>
        <v>622239122</v>
      </c>
      <c r="I380" s="20">
        <f>SUBTOTAL(9,I379:I379)</f>
        <v>622239122</v>
      </c>
      <c r="J380" s="42">
        <f>+I380/H380</f>
        <v>1</v>
      </c>
      <c r="K380" s="20">
        <f>SUBTOTAL(9,K379:K379)</f>
        <v>0</v>
      </c>
      <c r="L380" s="20">
        <f>SUBTOTAL(9,L379:L379)</f>
        <v>0</v>
      </c>
      <c r="M380" s="7" t="str">
        <f>IFERROR((L380/K380),"N.A")</f>
        <v>N.A</v>
      </c>
    </row>
    <row r="381" spans="1:13" s="14" customFormat="1" ht="60" outlineLevel="2" x14ac:dyDescent="0.25">
      <c r="A381" s="34"/>
      <c r="B381" s="44" t="s">
        <v>6214</v>
      </c>
      <c r="C381" s="31" t="s">
        <v>6201</v>
      </c>
      <c r="D381" s="14" t="s">
        <v>789</v>
      </c>
      <c r="E381" s="14" t="s">
        <v>4984</v>
      </c>
      <c r="F381" s="14" t="s">
        <v>4985</v>
      </c>
      <c r="G381" s="14" t="s">
        <v>6109</v>
      </c>
      <c r="H381" s="20">
        <v>6485028</v>
      </c>
      <c r="I381" s="20">
        <v>6485028</v>
      </c>
      <c r="J381" s="21">
        <f>IFERROR((I381/H381),0)</f>
        <v>1</v>
      </c>
      <c r="K381" s="20"/>
      <c r="L381" s="20"/>
      <c r="M381" s="22"/>
    </row>
    <row r="382" spans="1:13" s="14" customFormat="1" ht="60" outlineLevel="1" x14ac:dyDescent="0.25">
      <c r="A382" s="34"/>
      <c r="B382" s="46" t="s">
        <v>6633</v>
      </c>
      <c r="C382" s="40" t="str">
        <f>C381</f>
        <v>PROYECTOS DE INFRAESTRUCTURA DE TRANSPORTE PARA LA IMPLEMENTACIÓN DEL ACUERDO FINAL, PARAGRAFO 8° TRANSITORIO DEL ART . 361 DE LA C.P</v>
      </c>
      <c r="D382" s="39" t="str">
        <f>D381</f>
        <v xml:space="preserve">RISARALDA                                         </v>
      </c>
      <c r="E382" s="39" t="str">
        <f>E381</f>
        <v>66000</v>
      </c>
      <c r="F382" s="39" t="str">
        <f>F381</f>
        <v>RISARALDA</v>
      </c>
      <c r="G382" s="39" t="s">
        <v>10656</v>
      </c>
      <c r="H382" s="20">
        <f>SUBTOTAL(9,H381:H381)</f>
        <v>6485028</v>
      </c>
      <c r="I382" s="20">
        <f>SUBTOTAL(9,I381:I381)</f>
        <v>6485028</v>
      </c>
      <c r="J382" s="42">
        <f>+I382/H382</f>
        <v>1</v>
      </c>
      <c r="K382" s="20">
        <f>SUBTOTAL(9,K381:K381)</f>
        <v>0</v>
      </c>
      <c r="L382" s="20">
        <f>SUBTOTAL(9,L381:L381)</f>
        <v>0</v>
      </c>
      <c r="M382" s="7" t="str">
        <f>IFERROR((L382/K382),"N.A")</f>
        <v>N.A</v>
      </c>
    </row>
    <row r="383" spans="1:13" s="14" customFormat="1" ht="60" outlineLevel="2" x14ac:dyDescent="0.25">
      <c r="A383" s="34"/>
      <c r="B383" s="44" t="s">
        <v>6215</v>
      </c>
      <c r="C383" s="31" t="s">
        <v>6201</v>
      </c>
      <c r="D383" s="14" t="s">
        <v>826</v>
      </c>
      <c r="E383" s="14" t="s">
        <v>4987</v>
      </c>
      <c r="F383" s="14" t="s">
        <v>6167</v>
      </c>
      <c r="G383" s="14" t="s">
        <v>6109</v>
      </c>
      <c r="H383" s="20">
        <v>177003276</v>
      </c>
      <c r="I383" s="20">
        <v>177003276</v>
      </c>
      <c r="J383" s="21">
        <f>IFERROR((I383/H383),0)</f>
        <v>1</v>
      </c>
      <c r="K383" s="20"/>
      <c r="L383" s="20"/>
      <c r="M383" s="22"/>
    </row>
    <row r="384" spans="1:13" s="14" customFormat="1" ht="60" outlineLevel="1" x14ac:dyDescent="0.25">
      <c r="A384" s="34"/>
      <c r="B384" s="46" t="s">
        <v>6634</v>
      </c>
      <c r="C384" s="40" t="str">
        <f>C383</f>
        <v>PROYECTOS DE INFRAESTRUCTURA DE TRANSPORTE PARA LA IMPLEMENTACIÓN DEL ACUERDO FINAL, PARAGRAFO 8° TRANSITORIO DEL ART . 361 DE LA C.P</v>
      </c>
      <c r="D384" s="39" t="str">
        <f>D383</f>
        <v xml:space="preserve">QUINDÍO                                           </v>
      </c>
      <c r="E384" s="39" t="str">
        <f>E383</f>
        <v>63000</v>
      </c>
      <c r="F384" s="39" t="str">
        <f>F383</f>
        <v>QUINDÍO</v>
      </c>
      <c r="G384" s="39" t="s">
        <v>10656</v>
      </c>
      <c r="H384" s="20">
        <f>SUBTOTAL(9,H383:H383)</f>
        <v>177003276</v>
      </c>
      <c r="I384" s="20">
        <f>SUBTOTAL(9,I383:I383)</f>
        <v>177003276</v>
      </c>
      <c r="J384" s="42">
        <f>+I384/H384</f>
        <v>1</v>
      </c>
      <c r="K384" s="20">
        <f>SUBTOTAL(9,K383:K383)</f>
        <v>0</v>
      </c>
      <c r="L384" s="20">
        <f>SUBTOTAL(9,L383:L383)</f>
        <v>0</v>
      </c>
      <c r="M384" s="7" t="str">
        <f>IFERROR((L384/K384),"N.A")</f>
        <v>N.A</v>
      </c>
    </row>
    <row r="385" spans="1:13" s="14" customFormat="1" ht="60" outlineLevel="2" x14ac:dyDescent="0.25">
      <c r="A385" s="34"/>
      <c r="B385" s="44" t="s">
        <v>6216</v>
      </c>
      <c r="C385" s="31" t="s">
        <v>6201</v>
      </c>
      <c r="D385" s="14" t="s">
        <v>859</v>
      </c>
      <c r="E385" s="14" t="s">
        <v>4990</v>
      </c>
      <c r="F385" s="14" t="s">
        <v>4991</v>
      </c>
      <c r="G385" s="14" t="s">
        <v>6109</v>
      </c>
      <c r="H385" s="20">
        <v>980823777</v>
      </c>
      <c r="I385" s="20">
        <v>980823777</v>
      </c>
      <c r="J385" s="21">
        <f>IFERROR((I385/H385),0)</f>
        <v>1</v>
      </c>
      <c r="K385" s="20"/>
      <c r="L385" s="20"/>
      <c r="M385" s="22"/>
    </row>
    <row r="386" spans="1:13" s="14" customFormat="1" ht="60" outlineLevel="1" x14ac:dyDescent="0.25">
      <c r="A386" s="34"/>
      <c r="B386" s="46" t="s">
        <v>6635</v>
      </c>
      <c r="C386" s="40" t="str">
        <f>C385</f>
        <v>PROYECTOS DE INFRAESTRUCTURA DE TRANSPORTE PARA LA IMPLEMENTACIÓN DEL ACUERDO FINAL, PARAGRAFO 8° TRANSITORIO DEL ART . 361 DE LA C.P</v>
      </c>
      <c r="D386" s="39" t="str">
        <f>D385</f>
        <v xml:space="preserve">NORTE DE SANTANDER                                </v>
      </c>
      <c r="E386" s="39" t="str">
        <f>E385</f>
        <v>54000</v>
      </c>
      <c r="F386" s="39" t="str">
        <f>F385</f>
        <v>NORTE DE SANTANDER</v>
      </c>
      <c r="G386" s="39" t="s">
        <v>10656</v>
      </c>
      <c r="H386" s="20">
        <f>SUBTOTAL(9,H385:H385)</f>
        <v>980823777</v>
      </c>
      <c r="I386" s="20">
        <f>SUBTOTAL(9,I385:I385)</f>
        <v>980823777</v>
      </c>
      <c r="J386" s="42">
        <f>+I386/H386</f>
        <v>1</v>
      </c>
      <c r="K386" s="20">
        <f>SUBTOTAL(9,K385:K385)</f>
        <v>0</v>
      </c>
      <c r="L386" s="20">
        <f>SUBTOTAL(9,L385:L385)</f>
        <v>0</v>
      </c>
      <c r="M386" s="7" t="str">
        <f>IFERROR((L386/K386),"N.A")</f>
        <v>N.A</v>
      </c>
    </row>
    <row r="387" spans="1:13" s="14" customFormat="1" ht="60" outlineLevel="2" x14ac:dyDescent="0.25">
      <c r="A387" s="34"/>
      <c r="B387" s="44" t="s">
        <v>6217</v>
      </c>
      <c r="C387" s="31" t="s">
        <v>6201</v>
      </c>
      <c r="D387" s="14" t="s">
        <v>976</v>
      </c>
      <c r="E387" s="14" t="s">
        <v>4993</v>
      </c>
      <c r="F387" s="14" t="s">
        <v>4994</v>
      </c>
      <c r="G387" s="14" t="s">
        <v>6109</v>
      </c>
      <c r="H387" s="20">
        <v>24224031</v>
      </c>
      <c r="I387" s="20">
        <v>24224031</v>
      </c>
      <c r="J387" s="21">
        <f>IFERROR((I387/H387),0)</f>
        <v>1</v>
      </c>
      <c r="K387" s="20"/>
      <c r="L387" s="20"/>
      <c r="M387" s="22"/>
    </row>
    <row r="388" spans="1:13" s="14" customFormat="1" ht="60" outlineLevel="1" x14ac:dyDescent="0.25">
      <c r="A388" s="34"/>
      <c r="B388" s="46" t="s">
        <v>6636</v>
      </c>
      <c r="C388" s="40" t="str">
        <f>C387</f>
        <v>PROYECTOS DE INFRAESTRUCTURA DE TRANSPORTE PARA LA IMPLEMENTACIÓN DEL ACUERDO FINAL, PARAGRAFO 8° TRANSITORIO DEL ART . 361 DE LA C.P</v>
      </c>
      <c r="D388" s="39" t="str">
        <f>D387</f>
        <v xml:space="preserve">NARIÑO                                            </v>
      </c>
      <c r="E388" s="39" t="str">
        <f>E387</f>
        <v>52000</v>
      </c>
      <c r="F388" s="39" t="str">
        <f>F387</f>
        <v>NARIÑO</v>
      </c>
      <c r="G388" s="39" t="s">
        <v>10656</v>
      </c>
      <c r="H388" s="20">
        <f>SUBTOTAL(9,H387:H387)</f>
        <v>24224031</v>
      </c>
      <c r="I388" s="20">
        <f>SUBTOTAL(9,I387:I387)</f>
        <v>24224031</v>
      </c>
      <c r="J388" s="42">
        <f>+I388/H388</f>
        <v>1</v>
      </c>
      <c r="K388" s="20">
        <f>SUBTOTAL(9,K387:K387)</f>
        <v>0</v>
      </c>
      <c r="L388" s="20">
        <f>SUBTOTAL(9,L387:L387)</f>
        <v>0</v>
      </c>
      <c r="M388" s="7" t="str">
        <f>IFERROR((L388/K388),"N.A")</f>
        <v>N.A</v>
      </c>
    </row>
    <row r="389" spans="1:13" s="14" customFormat="1" ht="60" outlineLevel="2" x14ac:dyDescent="0.25">
      <c r="A389" s="34"/>
      <c r="B389" s="44" t="s">
        <v>6218</v>
      </c>
      <c r="C389" s="31" t="s">
        <v>6201</v>
      </c>
      <c r="D389" s="14" t="s">
        <v>1160</v>
      </c>
      <c r="E389" s="14" t="s">
        <v>4996</v>
      </c>
      <c r="F389" s="14" t="s">
        <v>4997</v>
      </c>
      <c r="G389" s="14" t="s">
        <v>6109</v>
      </c>
      <c r="H389" s="20">
        <v>415284281</v>
      </c>
      <c r="I389" s="20">
        <v>415284281</v>
      </c>
      <c r="J389" s="21">
        <f>IFERROR((I389/H389),0)</f>
        <v>1</v>
      </c>
      <c r="K389" s="20"/>
      <c r="L389" s="20"/>
      <c r="M389" s="22"/>
    </row>
    <row r="390" spans="1:13" s="14" customFormat="1" ht="60" outlineLevel="1" x14ac:dyDescent="0.25">
      <c r="A390" s="34"/>
      <c r="B390" s="46" t="s">
        <v>6637</v>
      </c>
      <c r="C390" s="40" t="str">
        <f>C389</f>
        <v>PROYECTOS DE INFRAESTRUCTURA DE TRANSPORTE PARA LA IMPLEMENTACIÓN DEL ACUERDO FINAL, PARAGRAFO 8° TRANSITORIO DEL ART . 361 DE LA C.P</v>
      </c>
      <c r="D390" s="39" t="str">
        <f>D389</f>
        <v xml:space="preserve">META                                              </v>
      </c>
      <c r="E390" s="39" t="str">
        <f>E389</f>
        <v>50000</v>
      </c>
      <c r="F390" s="39" t="str">
        <f>F389</f>
        <v>META</v>
      </c>
      <c r="G390" s="39" t="s">
        <v>10656</v>
      </c>
      <c r="H390" s="20">
        <f>SUBTOTAL(9,H389:H389)</f>
        <v>415284281</v>
      </c>
      <c r="I390" s="20">
        <f>SUBTOTAL(9,I389:I389)</f>
        <v>415284281</v>
      </c>
      <c r="J390" s="42">
        <f>+I390/H390</f>
        <v>1</v>
      </c>
      <c r="K390" s="20">
        <f>SUBTOTAL(9,K389:K389)</f>
        <v>0</v>
      </c>
      <c r="L390" s="20">
        <f>SUBTOTAL(9,L389:L389)</f>
        <v>0</v>
      </c>
      <c r="M390" s="7" t="str">
        <f>IFERROR((L390/K390),"N.A")</f>
        <v>N.A</v>
      </c>
    </row>
    <row r="391" spans="1:13" s="14" customFormat="1" ht="60" outlineLevel="2" x14ac:dyDescent="0.25">
      <c r="A391" s="34"/>
      <c r="B391" s="44" t="s">
        <v>6219</v>
      </c>
      <c r="C391" s="31" t="s">
        <v>6201</v>
      </c>
      <c r="D391" s="14" t="s">
        <v>1241</v>
      </c>
      <c r="E391" s="14" t="s">
        <v>4999</v>
      </c>
      <c r="F391" s="14" t="s">
        <v>5000</v>
      </c>
      <c r="G391" s="14" t="s">
        <v>6109</v>
      </c>
      <c r="H391" s="20">
        <v>293131454</v>
      </c>
      <c r="I391" s="20">
        <v>293131454</v>
      </c>
      <c r="J391" s="21">
        <f>IFERROR((I391/H391),0)</f>
        <v>1</v>
      </c>
      <c r="K391" s="20"/>
      <c r="L391" s="20"/>
      <c r="M391" s="22"/>
    </row>
    <row r="392" spans="1:13" s="14" customFormat="1" ht="60" outlineLevel="1" x14ac:dyDescent="0.25">
      <c r="A392" s="34"/>
      <c r="B392" s="46" t="s">
        <v>6638</v>
      </c>
      <c r="C392" s="40" t="str">
        <f>C391</f>
        <v>PROYECTOS DE INFRAESTRUCTURA DE TRANSPORTE PARA LA IMPLEMENTACIÓN DEL ACUERDO FINAL, PARAGRAFO 8° TRANSITORIO DEL ART . 361 DE LA C.P</v>
      </c>
      <c r="D392" s="39" t="str">
        <f>D391</f>
        <v xml:space="preserve">MAGDALENA                                         </v>
      </c>
      <c r="E392" s="39" t="str">
        <f>E391</f>
        <v>47000</v>
      </c>
      <c r="F392" s="39" t="str">
        <f>F391</f>
        <v>MAGDALENA</v>
      </c>
      <c r="G392" s="39" t="s">
        <v>10656</v>
      </c>
      <c r="H392" s="20">
        <f>SUBTOTAL(9,H391:H391)</f>
        <v>293131454</v>
      </c>
      <c r="I392" s="20">
        <f>SUBTOTAL(9,I391:I391)</f>
        <v>293131454</v>
      </c>
      <c r="J392" s="42">
        <f>+I392/H392</f>
        <v>1</v>
      </c>
      <c r="K392" s="20">
        <f>SUBTOTAL(9,K391:K391)</f>
        <v>0</v>
      </c>
      <c r="L392" s="20">
        <f>SUBTOTAL(9,L391:L391)</f>
        <v>0</v>
      </c>
      <c r="M392" s="7" t="str">
        <f>IFERROR((L392/K392),"N.A")</f>
        <v>N.A</v>
      </c>
    </row>
    <row r="393" spans="1:13" s="14" customFormat="1" ht="60" outlineLevel="2" x14ac:dyDescent="0.25">
      <c r="A393" s="34"/>
      <c r="B393" s="44" t="s">
        <v>6220</v>
      </c>
      <c r="C393" s="31" t="s">
        <v>6201</v>
      </c>
      <c r="D393" s="14" t="s">
        <v>1331</v>
      </c>
      <c r="E393" s="14" t="s">
        <v>5002</v>
      </c>
      <c r="F393" s="14" t="s">
        <v>5003</v>
      </c>
      <c r="G393" s="14" t="s">
        <v>6109</v>
      </c>
      <c r="H393" s="20">
        <v>862478904</v>
      </c>
      <c r="I393" s="20">
        <v>862478904</v>
      </c>
      <c r="J393" s="21">
        <f>IFERROR((I393/H393),0)</f>
        <v>1</v>
      </c>
      <c r="K393" s="20"/>
      <c r="L393" s="20"/>
      <c r="M393" s="22"/>
    </row>
    <row r="394" spans="1:13" s="14" customFormat="1" ht="60" outlineLevel="1" x14ac:dyDescent="0.25">
      <c r="A394" s="34"/>
      <c r="B394" s="46" t="s">
        <v>6639</v>
      </c>
      <c r="C394" s="40" t="str">
        <f>C393</f>
        <v>PROYECTOS DE INFRAESTRUCTURA DE TRANSPORTE PARA LA IMPLEMENTACIÓN DEL ACUERDO FINAL, PARAGRAFO 8° TRANSITORIO DEL ART . 361 DE LA C.P</v>
      </c>
      <c r="D394" s="39" t="str">
        <f>D393</f>
        <v xml:space="preserve">LA GUAJIRA                                        </v>
      </c>
      <c r="E394" s="39" t="str">
        <f>E393</f>
        <v>44000</v>
      </c>
      <c r="F394" s="39" t="str">
        <f>F393</f>
        <v>LA GUAJIRA</v>
      </c>
      <c r="G394" s="39" t="s">
        <v>10656</v>
      </c>
      <c r="H394" s="20">
        <f>SUBTOTAL(9,H393:H393)</f>
        <v>862478904</v>
      </c>
      <c r="I394" s="20">
        <f>SUBTOTAL(9,I393:I393)</f>
        <v>862478904</v>
      </c>
      <c r="J394" s="42">
        <f>+I394/H394</f>
        <v>1</v>
      </c>
      <c r="K394" s="20">
        <f>SUBTOTAL(9,K393:K393)</f>
        <v>0</v>
      </c>
      <c r="L394" s="20">
        <f>SUBTOTAL(9,L393:L393)</f>
        <v>0</v>
      </c>
      <c r="M394" s="7" t="str">
        <f>IFERROR((L394/K394),"N.A")</f>
        <v>N.A</v>
      </c>
    </row>
    <row r="395" spans="1:13" s="14" customFormat="1" ht="60" outlineLevel="2" x14ac:dyDescent="0.25">
      <c r="A395" s="34"/>
      <c r="B395" s="44" t="s">
        <v>6221</v>
      </c>
      <c r="C395" s="31" t="s">
        <v>6201</v>
      </c>
      <c r="D395" s="14" t="s">
        <v>1375</v>
      </c>
      <c r="E395" s="14" t="s">
        <v>5005</v>
      </c>
      <c r="F395" s="14" t="s">
        <v>5006</v>
      </c>
      <c r="G395" s="14" t="s">
        <v>6109</v>
      </c>
      <c r="H395" s="20">
        <v>37436492</v>
      </c>
      <c r="I395" s="20">
        <v>37436492</v>
      </c>
      <c r="J395" s="21">
        <f>IFERROR((I395/H395),0)</f>
        <v>1</v>
      </c>
      <c r="K395" s="20"/>
      <c r="L395" s="20"/>
      <c r="M395" s="22"/>
    </row>
    <row r="396" spans="1:13" s="14" customFormat="1" ht="60" outlineLevel="1" x14ac:dyDescent="0.25">
      <c r="A396" s="34"/>
      <c r="B396" s="46" t="s">
        <v>6640</v>
      </c>
      <c r="C396" s="40" t="str">
        <f>C395</f>
        <v>PROYECTOS DE INFRAESTRUCTURA DE TRANSPORTE PARA LA IMPLEMENTACIÓN DEL ACUERDO FINAL, PARAGRAFO 8° TRANSITORIO DEL ART . 361 DE LA C.P</v>
      </c>
      <c r="D396" s="39" t="str">
        <f>D395</f>
        <v xml:space="preserve">HUILA                                             </v>
      </c>
      <c r="E396" s="39" t="str">
        <f>E395</f>
        <v>41000</v>
      </c>
      <c r="F396" s="39" t="str">
        <f>F395</f>
        <v>HUILA</v>
      </c>
      <c r="G396" s="39" t="s">
        <v>10656</v>
      </c>
      <c r="H396" s="20">
        <f>SUBTOTAL(9,H395:H395)</f>
        <v>37436492</v>
      </c>
      <c r="I396" s="20">
        <f>SUBTOTAL(9,I395:I395)</f>
        <v>37436492</v>
      </c>
      <c r="J396" s="42">
        <f>+I396/H396</f>
        <v>1</v>
      </c>
      <c r="K396" s="20">
        <f>SUBTOTAL(9,K395:K395)</f>
        <v>0</v>
      </c>
      <c r="L396" s="20">
        <f>SUBTOTAL(9,L395:L395)</f>
        <v>0</v>
      </c>
      <c r="M396" s="7" t="str">
        <f>IFERROR((L396/K396),"N.A")</f>
        <v>N.A</v>
      </c>
    </row>
    <row r="397" spans="1:13" s="14" customFormat="1" ht="60" outlineLevel="2" x14ac:dyDescent="0.25">
      <c r="A397" s="34"/>
      <c r="B397" s="44" t="s">
        <v>6222</v>
      </c>
      <c r="C397" s="31" t="s">
        <v>6201</v>
      </c>
      <c r="D397" s="14" t="s">
        <v>1480</v>
      </c>
      <c r="E397" s="14" t="s">
        <v>5008</v>
      </c>
      <c r="F397" s="14" t="s">
        <v>5009</v>
      </c>
      <c r="G397" s="14" t="s">
        <v>6109</v>
      </c>
      <c r="H397" s="20">
        <v>5532578209</v>
      </c>
      <c r="I397" s="20">
        <v>5532578209</v>
      </c>
      <c r="J397" s="21">
        <f>IFERROR((I397/H397),0)</f>
        <v>1</v>
      </c>
      <c r="K397" s="20"/>
      <c r="L397" s="20"/>
      <c r="M397" s="22"/>
    </row>
    <row r="398" spans="1:13" s="14" customFormat="1" ht="60" outlineLevel="1" x14ac:dyDescent="0.25">
      <c r="A398" s="34"/>
      <c r="B398" s="46" t="s">
        <v>6641</v>
      </c>
      <c r="C398" s="40" t="str">
        <f>C397</f>
        <v>PROYECTOS DE INFRAESTRUCTURA DE TRANSPORTE PARA LA IMPLEMENTACIÓN DEL ACUERDO FINAL, PARAGRAFO 8° TRANSITORIO DEL ART . 361 DE LA C.P</v>
      </c>
      <c r="D398" s="39" t="str">
        <f>D397</f>
        <v xml:space="preserve">CHOCÓ                                             </v>
      </c>
      <c r="E398" s="39" t="str">
        <f>E397</f>
        <v>27000</v>
      </c>
      <c r="F398" s="39" t="str">
        <f>F397</f>
        <v>CHOCÓ</v>
      </c>
      <c r="G398" s="39" t="s">
        <v>10656</v>
      </c>
      <c r="H398" s="20">
        <f>SUBTOTAL(9,H397:H397)</f>
        <v>5532578209</v>
      </c>
      <c r="I398" s="20">
        <f>SUBTOTAL(9,I397:I397)</f>
        <v>5532578209</v>
      </c>
      <c r="J398" s="42">
        <f>+I398/H398</f>
        <v>1</v>
      </c>
      <c r="K398" s="20">
        <f>SUBTOTAL(9,K397:K397)</f>
        <v>0</v>
      </c>
      <c r="L398" s="20">
        <f>SUBTOTAL(9,L397:L397)</f>
        <v>0</v>
      </c>
      <c r="M398" s="7" t="str">
        <f>IFERROR((L398/K398),"N.A")</f>
        <v>N.A</v>
      </c>
    </row>
    <row r="399" spans="1:13" s="14" customFormat="1" ht="60" outlineLevel="2" x14ac:dyDescent="0.25">
      <c r="A399" s="34"/>
      <c r="B399" s="44" t="s">
        <v>6223</v>
      </c>
      <c r="C399" s="31" t="s">
        <v>6201</v>
      </c>
      <c r="D399" s="14" t="s">
        <v>1574</v>
      </c>
      <c r="E399" s="14" t="s">
        <v>5011</v>
      </c>
      <c r="F399" s="14" t="s">
        <v>5012</v>
      </c>
      <c r="G399" s="14" t="s">
        <v>6109</v>
      </c>
      <c r="H399" s="20">
        <v>5051222854</v>
      </c>
      <c r="I399" s="20">
        <v>5051222854</v>
      </c>
      <c r="J399" s="21">
        <f>IFERROR((I399/H399),0)</f>
        <v>1</v>
      </c>
      <c r="K399" s="20"/>
      <c r="L399" s="20"/>
      <c r="M399" s="22"/>
    </row>
    <row r="400" spans="1:13" s="14" customFormat="1" ht="60" outlineLevel="1" x14ac:dyDescent="0.25">
      <c r="A400" s="34"/>
      <c r="B400" s="46" t="s">
        <v>6642</v>
      </c>
      <c r="C400" s="40" t="str">
        <f>C399</f>
        <v>PROYECTOS DE INFRAESTRUCTURA DE TRANSPORTE PARA LA IMPLEMENTACIÓN DEL ACUERDO FINAL, PARAGRAFO 8° TRANSITORIO DEL ART . 361 DE LA C.P</v>
      </c>
      <c r="D400" s="39" t="str">
        <f>D399</f>
        <v xml:space="preserve">CUNDINAMARCA                                      </v>
      </c>
      <c r="E400" s="39" t="str">
        <f>E399</f>
        <v>25000</v>
      </c>
      <c r="F400" s="39" t="str">
        <f>F399</f>
        <v>CUNDINAMARCA</v>
      </c>
      <c r="G400" s="39" t="s">
        <v>10656</v>
      </c>
      <c r="H400" s="20">
        <f>SUBTOTAL(9,H399:H399)</f>
        <v>5051222854</v>
      </c>
      <c r="I400" s="20">
        <f>SUBTOTAL(9,I399:I399)</f>
        <v>5051222854</v>
      </c>
      <c r="J400" s="42">
        <f>+I400/H400</f>
        <v>1</v>
      </c>
      <c r="K400" s="20">
        <f>SUBTOTAL(9,K399:K399)</f>
        <v>0</v>
      </c>
      <c r="L400" s="20">
        <f>SUBTOTAL(9,L399:L399)</f>
        <v>0</v>
      </c>
      <c r="M400" s="7" t="str">
        <f>IFERROR((L400/K400),"N.A")</f>
        <v>N.A</v>
      </c>
    </row>
    <row r="401" spans="1:13" s="14" customFormat="1" ht="60" outlineLevel="2" x14ac:dyDescent="0.25">
      <c r="A401" s="34"/>
      <c r="B401" s="44" t="s">
        <v>6224</v>
      </c>
      <c r="C401" s="31" t="s">
        <v>6201</v>
      </c>
      <c r="D401" s="14" t="s">
        <v>849</v>
      </c>
      <c r="E401" s="14" t="s">
        <v>5014</v>
      </c>
      <c r="F401" s="14" t="s">
        <v>5015</v>
      </c>
      <c r="G401" s="14" t="s">
        <v>6109</v>
      </c>
      <c r="H401" s="20">
        <v>2181043567</v>
      </c>
      <c r="I401" s="20">
        <v>2181043567</v>
      </c>
      <c r="J401" s="21">
        <f>IFERROR((I401/H401),0)</f>
        <v>1</v>
      </c>
      <c r="K401" s="20"/>
      <c r="L401" s="20"/>
      <c r="M401" s="22"/>
    </row>
    <row r="402" spans="1:13" s="14" customFormat="1" ht="60" outlineLevel="1" x14ac:dyDescent="0.25">
      <c r="A402" s="34"/>
      <c r="B402" s="46" t="s">
        <v>6643</v>
      </c>
      <c r="C402" s="40" t="str">
        <f>C401</f>
        <v>PROYECTOS DE INFRAESTRUCTURA DE TRANSPORTE PARA LA IMPLEMENTACIÓN DEL ACUERDO FINAL, PARAGRAFO 8° TRANSITORIO DEL ART . 361 DE LA C.P</v>
      </c>
      <c r="D402" s="39" t="str">
        <f>D401</f>
        <v xml:space="preserve">CÓRDOBA                                           </v>
      </c>
      <c r="E402" s="39" t="str">
        <f>E401</f>
        <v>23000</v>
      </c>
      <c r="F402" s="39" t="str">
        <f>F401</f>
        <v>CÓRDOBA</v>
      </c>
      <c r="G402" s="39" t="s">
        <v>10656</v>
      </c>
      <c r="H402" s="20">
        <f>SUBTOTAL(9,H401:H401)</f>
        <v>2181043567</v>
      </c>
      <c r="I402" s="20">
        <f>SUBTOTAL(9,I401:I401)</f>
        <v>2181043567</v>
      </c>
      <c r="J402" s="42">
        <f>+I402/H402</f>
        <v>1</v>
      </c>
      <c r="K402" s="20">
        <f>SUBTOTAL(9,K401:K401)</f>
        <v>0</v>
      </c>
      <c r="L402" s="20">
        <f>SUBTOTAL(9,L401:L401)</f>
        <v>0</v>
      </c>
      <c r="M402" s="7" t="str">
        <f>IFERROR((L402/K402),"N.A")</f>
        <v>N.A</v>
      </c>
    </row>
    <row r="403" spans="1:13" s="14" customFormat="1" ht="60" outlineLevel="2" x14ac:dyDescent="0.25">
      <c r="A403" s="34"/>
      <c r="B403" s="44" t="s">
        <v>6225</v>
      </c>
      <c r="C403" s="31" t="s">
        <v>6201</v>
      </c>
      <c r="D403" s="14" t="s">
        <v>1959</v>
      </c>
      <c r="E403" s="14" t="s">
        <v>5017</v>
      </c>
      <c r="F403" s="14" t="s">
        <v>5018</v>
      </c>
      <c r="G403" s="14" t="s">
        <v>6109</v>
      </c>
      <c r="H403" s="20">
        <v>94374760</v>
      </c>
      <c r="I403" s="20">
        <v>94374760</v>
      </c>
      <c r="J403" s="21">
        <f>IFERROR((I403/H403),0)</f>
        <v>1</v>
      </c>
      <c r="K403" s="20"/>
      <c r="L403" s="20"/>
      <c r="M403" s="22"/>
    </row>
    <row r="404" spans="1:13" s="14" customFormat="1" ht="60" outlineLevel="1" x14ac:dyDescent="0.25">
      <c r="A404" s="34"/>
      <c r="B404" s="46" t="s">
        <v>6644</v>
      </c>
      <c r="C404" s="40" t="str">
        <f>C403</f>
        <v>PROYECTOS DE INFRAESTRUCTURA DE TRANSPORTE PARA LA IMPLEMENTACIÓN DEL ACUERDO FINAL, PARAGRAFO 8° TRANSITORIO DEL ART . 361 DE LA C.P</v>
      </c>
      <c r="D404" s="39" t="str">
        <f>D403</f>
        <v xml:space="preserve">CESAR                                             </v>
      </c>
      <c r="E404" s="39" t="str">
        <f>E403</f>
        <v>20000</v>
      </c>
      <c r="F404" s="39" t="str">
        <f>F403</f>
        <v>CESAR</v>
      </c>
      <c r="G404" s="39" t="s">
        <v>10656</v>
      </c>
      <c r="H404" s="20">
        <f>SUBTOTAL(9,H403:H403)</f>
        <v>94374760</v>
      </c>
      <c r="I404" s="20">
        <f>SUBTOTAL(9,I403:I403)</f>
        <v>94374760</v>
      </c>
      <c r="J404" s="42">
        <f>+I404/H404</f>
        <v>1</v>
      </c>
      <c r="K404" s="20">
        <f>SUBTOTAL(9,K403:K403)</f>
        <v>0</v>
      </c>
      <c r="L404" s="20">
        <f>SUBTOTAL(9,L403:L403)</f>
        <v>0</v>
      </c>
      <c r="M404" s="7" t="str">
        <f>IFERROR((L404/K404),"N.A")</f>
        <v>N.A</v>
      </c>
    </row>
    <row r="405" spans="1:13" s="14" customFormat="1" ht="60" outlineLevel="2" x14ac:dyDescent="0.25">
      <c r="A405" s="34"/>
      <c r="B405" s="44" t="s">
        <v>6226</v>
      </c>
      <c r="C405" s="31" t="s">
        <v>6201</v>
      </c>
      <c r="D405" s="14" t="s">
        <v>2032</v>
      </c>
      <c r="E405" s="14" t="s">
        <v>5020</v>
      </c>
      <c r="F405" s="14" t="s">
        <v>5021</v>
      </c>
      <c r="G405" s="14" t="s">
        <v>6109</v>
      </c>
      <c r="H405" s="20">
        <v>1988078967</v>
      </c>
      <c r="I405" s="20">
        <v>1988078967</v>
      </c>
      <c r="J405" s="21">
        <f>IFERROR((I405/H405),0)</f>
        <v>1</v>
      </c>
      <c r="K405" s="20"/>
      <c r="L405" s="20"/>
      <c r="M405" s="22"/>
    </row>
    <row r="406" spans="1:13" s="14" customFormat="1" ht="60" outlineLevel="1" x14ac:dyDescent="0.25">
      <c r="A406" s="34"/>
      <c r="B406" s="46" t="s">
        <v>6645</v>
      </c>
      <c r="C406" s="40" t="str">
        <f>C405</f>
        <v>PROYECTOS DE INFRAESTRUCTURA DE TRANSPORTE PARA LA IMPLEMENTACIÓN DEL ACUERDO FINAL, PARAGRAFO 8° TRANSITORIO DEL ART . 361 DE LA C.P</v>
      </c>
      <c r="D406" s="39" t="str">
        <f>D405</f>
        <v xml:space="preserve">CAUCA                                             </v>
      </c>
      <c r="E406" s="39" t="str">
        <f>E405</f>
        <v>19000</v>
      </c>
      <c r="F406" s="39" t="str">
        <f>F405</f>
        <v>CAUCA</v>
      </c>
      <c r="G406" s="39" t="s">
        <v>10656</v>
      </c>
      <c r="H406" s="20">
        <f>SUBTOTAL(9,H405:H405)</f>
        <v>1988078967</v>
      </c>
      <c r="I406" s="20">
        <f>SUBTOTAL(9,I405:I405)</f>
        <v>1988078967</v>
      </c>
      <c r="J406" s="42">
        <f>+I406/H406</f>
        <v>1</v>
      </c>
      <c r="K406" s="20">
        <f>SUBTOTAL(9,K405:K405)</f>
        <v>0</v>
      </c>
      <c r="L406" s="20">
        <f>SUBTOTAL(9,L405:L405)</f>
        <v>0</v>
      </c>
      <c r="M406" s="7" t="str">
        <f>IFERROR((L406/K406),"N.A")</f>
        <v>N.A</v>
      </c>
    </row>
    <row r="407" spans="1:13" s="14" customFormat="1" ht="60" outlineLevel="2" x14ac:dyDescent="0.25">
      <c r="A407" s="34"/>
      <c r="B407" s="44" t="s">
        <v>6227</v>
      </c>
      <c r="C407" s="31" t="s">
        <v>6201</v>
      </c>
      <c r="D407" s="14" t="s">
        <v>2149</v>
      </c>
      <c r="E407" s="14" t="s">
        <v>5023</v>
      </c>
      <c r="F407" s="14" t="s">
        <v>5024</v>
      </c>
      <c r="G407" s="14" t="s">
        <v>6109</v>
      </c>
      <c r="H407" s="20">
        <v>6213614228</v>
      </c>
      <c r="I407" s="20">
        <v>6213614228</v>
      </c>
      <c r="J407" s="21">
        <f>IFERROR((I407/H407),0)</f>
        <v>1</v>
      </c>
      <c r="K407" s="20"/>
      <c r="L407" s="20"/>
      <c r="M407" s="22"/>
    </row>
    <row r="408" spans="1:13" s="14" customFormat="1" ht="60" outlineLevel="1" x14ac:dyDescent="0.25">
      <c r="A408" s="34"/>
      <c r="B408" s="46" t="s">
        <v>6646</v>
      </c>
      <c r="C408" s="40" t="str">
        <f>C407</f>
        <v>PROYECTOS DE INFRAESTRUCTURA DE TRANSPORTE PARA LA IMPLEMENTACIÓN DEL ACUERDO FINAL, PARAGRAFO 8° TRANSITORIO DEL ART . 361 DE LA C.P</v>
      </c>
      <c r="D408" s="39" t="str">
        <f>D407</f>
        <v xml:space="preserve">CAQUETÁ                                           </v>
      </c>
      <c r="E408" s="39" t="str">
        <f>E407</f>
        <v>18000</v>
      </c>
      <c r="F408" s="39" t="str">
        <f>F407</f>
        <v>CAQUETÁ</v>
      </c>
      <c r="G408" s="39" t="s">
        <v>10656</v>
      </c>
      <c r="H408" s="20">
        <f>SUBTOTAL(9,H407:H407)</f>
        <v>6213614228</v>
      </c>
      <c r="I408" s="20">
        <f>SUBTOTAL(9,I407:I407)</f>
        <v>6213614228</v>
      </c>
      <c r="J408" s="42">
        <f>+I408/H408</f>
        <v>1</v>
      </c>
      <c r="K408" s="20">
        <f>SUBTOTAL(9,K407:K407)</f>
        <v>0</v>
      </c>
      <c r="L408" s="20">
        <f>SUBTOTAL(9,L407:L407)</f>
        <v>0</v>
      </c>
      <c r="M408" s="7" t="str">
        <f>IFERROR((L408/K408),"N.A")</f>
        <v>N.A</v>
      </c>
    </row>
    <row r="409" spans="1:13" s="14" customFormat="1" ht="60" outlineLevel="2" x14ac:dyDescent="0.25">
      <c r="A409" s="34"/>
      <c r="B409" s="44" t="s">
        <v>6228</v>
      </c>
      <c r="C409" s="31" t="s">
        <v>6201</v>
      </c>
      <c r="D409" s="14" t="s">
        <v>2195</v>
      </c>
      <c r="E409" s="14" t="s">
        <v>5026</v>
      </c>
      <c r="F409" s="14" t="s">
        <v>5027</v>
      </c>
      <c r="G409" s="14" t="s">
        <v>6109</v>
      </c>
      <c r="H409" s="20">
        <v>45675186</v>
      </c>
      <c r="I409" s="20">
        <v>45675186</v>
      </c>
      <c r="J409" s="21">
        <f>IFERROR((I409/H409),0)</f>
        <v>1</v>
      </c>
      <c r="K409" s="20"/>
      <c r="L409" s="20"/>
      <c r="M409" s="22"/>
    </row>
    <row r="410" spans="1:13" s="14" customFormat="1" ht="60" outlineLevel="1" x14ac:dyDescent="0.25">
      <c r="A410" s="34"/>
      <c r="B410" s="46" t="s">
        <v>6647</v>
      </c>
      <c r="C410" s="40" t="str">
        <f>C409</f>
        <v>PROYECTOS DE INFRAESTRUCTURA DE TRANSPORTE PARA LA IMPLEMENTACIÓN DEL ACUERDO FINAL, PARAGRAFO 8° TRANSITORIO DEL ART . 361 DE LA C.P</v>
      </c>
      <c r="D410" s="39" t="str">
        <f>D409</f>
        <v xml:space="preserve">CALDAS                                            </v>
      </c>
      <c r="E410" s="39" t="str">
        <f>E409</f>
        <v>17000</v>
      </c>
      <c r="F410" s="39" t="str">
        <f>F409</f>
        <v>CALDAS</v>
      </c>
      <c r="G410" s="39" t="s">
        <v>10656</v>
      </c>
      <c r="H410" s="20">
        <f>SUBTOTAL(9,H409:H409)</f>
        <v>45675186</v>
      </c>
      <c r="I410" s="20">
        <f>SUBTOTAL(9,I409:I409)</f>
        <v>45675186</v>
      </c>
      <c r="J410" s="42">
        <f>+I410/H410</f>
        <v>1</v>
      </c>
      <c r="K410" s="20">
        <f>SUBTOTAL(9,K409:K409)</f>
        <v>0</v>
      </c>
      <c r="L410" s="20">
        <f>SUBTOTAL(9,L409:L409)</f>
        <v>0</v>
      </c>
      <c r="M410" s="7" t="str">
        <f>IFERROR((L410/K410),"N.A")</f>
        <v>N.A</v>
      </c>
    </row>
    <row r="411" spans="1:13" s="14" customFormat="1" ht="60" outlineLevel="2" x14ac:dyDescent="0.25">
      <c r="A411" s="34"/>
      <c r="B411" s="44" t="s">
        <v>6229</v>
      </c>
      <c r="C411" s="31" t="s">
        <v>6201</v>
      </c>
      <c r="D411" s="14" t="s">
        <v>2270</v>
      </c>
      <c r="E411" s="14" t="s">
        <v>5029</v>
      </c>
      <c r="F411" s="14" t="s">
        <v>5030</v>
      </c>
      <c r="G411" s="14" t="s">
        <v>6109</v>
      </c>
      <c r="H411" s="20">
        <v>101288210</v>
      </c>
      <c r="I411" s="20">
        <v>101288210</v>
      </c>
      <c r="J411" s="21">
        <f>IFERROR((I411/H411),0)</f>
        <v>1</v>
      </c>
      <c r="K411" s="20"/>
      <c r="L411" s="20"/>
      <c r="M411" s="22"/>
    </row>
    <row r="412" spans="1:13" s="14" customFormat="1" ht="60" outlineLevel="1" x14ac:dyDescent="0.25">
      <c r="A412" s="34"/>
      <c r="B412" s="46" t="s">
        <v>6648</v>
      </c>
      <c r="C412" s="40" t="str">
        <f>C411</f>
        <v>PROYECTOS DE INFRAESTRUCTURA DE TRANSPORTE PARA LA IMPLEMENTACIÓN DEL ACUERDO FINAL, PARAGRAFO 8° TRANSITORIO DEL ART . 361 DE LA C.P</v>
      </c>
      <c r="D412" s="39" t="str">
        <f>D411</f>
        <v xml:space="preserve">BOYACÁ                                            </v>
      </c>
      <c r="E412" s="39" t="str">
        <f>E411</f>
        <v>15000</v>
      </c>
      <c r="F412" s="39" t="str">
        <f>F411</f>
        <v>BOYACÁ</v>
      </c>
      <c r="G412" s="39" t="s">
        <v>10656</v>
      </c>
      <c r="H412" s="20">
        <f>SUBTOTAL(9,H411:H411)</f>
        <v>101288210</v>
      </c>
      <c r="I412" s="20">
        <f>SUBTOTAL(9,I411:I411)</f>
        <v>101288210</v>
      </c>
      <c r="J412" s="42">
        <f>+I412/H412</f>
        <v>1</v>
      </c>
      <c r="K412" s="20">
        <f>SUBTOTAL(9,K411:K411)</f>
        <v>0</v>
      </c>
      <c r="L412" s="20">
        <f>SUBTOTAL(9,L411:L411)</f>
        <v>0</v>
      </c>
      <c r="M412" s="7" t="str">
        <f>IFERROR((L412/K412),"N.A")</f>
        <v>N.A</v>
      </c>
    </row>
    <row r="413" spans="1:13" s="14" customFormat="1" ht="60" outlineLevel="2" x14ac:dyDescent="0.25">
      <c r="A413" s="34"/>
      <c r="B413" s="44" t="s">
        <v>6230</v>
      </c>
      <c r="C413" s="31" t="s">
        <v>6201</v>
      </c>
      <c r="D413" s="14" t="s">
        <v>2621</v>
      </c>
      <c r="E413" s="14" t="s">
        <v>5032</v>
      </c>
      <c r="F413" s="14" t="s">
        <v>2621</v>
      </c>
      <c r="G413" s="14" t="s">
        <v>6109</v>
      </c>
      <c r="H413" s="20">
        <v>60982590</v>
      </c>
      <c r="I413" s="20">
        <v>60982590</v>
      </c>
      <c r="J413" s="21">
        <f>IFERROR((I413/H413),0)</f>
        <v>1</v>
      </c>
      <c r="K413" s="20"/>
      <c r="L413" s="20"/>
      <c r="M413" s="22"/>
    </row>
    <row r="414" spans="1:13" s="14" customFormat="1" ht="60" outlineLevel="1" x14ac:dyDescent="0.25">
      <c r="A414" s="34"/>
      <c r="B414" s="46" t="s">
        <v>6649</v>
      </c>
      <c r="C414" s="40" t="str">
        <f>C413</f>
        <v>PROYECTOS DE INFRAESTRUCTURA DE TRANSPORTE PARA LA IMPLEMENTACIÓN DEL ACUERDO FINAL, PARAGRAFO 8° TRANSITORIO DEL ART . 361 DE LA C.P</v>
      </c>
      <c r="D414" s="39" t="str">
        <f>D413</f>
        <v>BOLÍVAR</v>
      </c>
      <c r="E414" s="39" t="str">
        <f>E413</f>
        <v>13000</v>
      </c>
      <c r="F414" s="39" t="str">
        <f>F413</f>
        <v>BOLÍVAR</v>
      </c>
      <c r="G414" s="39" t="s">
        <v>10656</v>
      </c>
      <c r="H414" s="20">
        <f>SUBTOTAL(9,H413:H413)</f>
        <v>60982590</v>
      </c>
      <c r="I414" s="20">
        <f>SUBTOTAL(9,I413:I413)</f>
        <v>60982590</v>
      </c>
      <c r="J414" s="42">
        <f>+I414/H414</f>
        <v>1</v>
      </c>
      <c r="K414" s="20">
        <f>SUBTOTAL(9,K413:K413)</f>
        <v>0</v>
      </c>
      <c r="L414" s="20">
        <f>SUBTOTAL(9,L413:L413)</f>
        <v>0</v>
      </c>
      <c r="M414" s="7" t="str">
        <f>IFERROR((L414/K414),"N.A")</f>
        <v>N.A</v>
      </c>
    </row>
    <row r="415" spans="1:13" s="14" customFormat="1" ht="60" outlineLevel="2" x14ac:dyDescent="0.25">
      <c r="A415" s="34"/>
      <c r="B415" s="44" t="s">
        <v>6231</v>
      </c>
      <c r="C415" s="31" t="s">
        <v>6201</v>
      </c>
      <c r="D415" s="14" t="s">
        <v>4817</v>
      </c>
      <c r="E415" s="14" t="s">
        <v>4818</v>
      </c>
      <c r="F415" s="14" t="s">
        <v>5034</v>
      </c>
      <c r="G415" s="14" t="s">
        <v>6109</v>
      </c>
      <c r="H415" s="20">
        <v>4192063769</v>
      </c>
      <c r="I415" s="20">
        <v>4192063769</v>
      </c>
      <c r="J415" s="21">
        <f>IFERROR((I415/H415),0)</f>
        <v>1</v>
      </c>
      <c r="K415" s="20"/>
      <c r="L415" s="20"/>
      <c r="M415" s="22"/>
    </row>
    <row r="416" spans="1:13" s="14" customFormat="1" ht="60" outlineLevel="1" x14ac:dyDescent="0.25">
      <c r="A416" s="34"/>
      <c r="B416" s="46" t="s">
        <v>6650</v>
      </c>
      <c r="C416" s="40" t="str">
        <f>C415</f>
        <v>PROYECTOS DE INFRAESTRUCTURA DE TRANSPORTE PARA LA IMPLEMENTACIÓN DEL ACUERDO FINAL, PARAGRAFO 8° TRANSITORIO DEL ART . 361 DE LA C.P</v>
      </c>
      <c r="D416" s="39" t="str">
        <f>D415</f>
        <v xml:space="preserve">BOGOTÁ D.C.                                       </v>
      </c>
      <c r="E416" s="39" t="str">
        <f>E415</f>
        <v>11001</v>
      </c>
      <c r="F416" s="39" t="str">
        <f>F415</f>
        <v>BOGOTÁ, D.C.</v>
      </c>
      <c r="G416" s="39" t="s">
        <v>10656</v>
      </c>
      <c r="H416" s="20">
        <f>SUBTOTAL(9,H415:H415)</f>
        <v>4192063769</v>
      </c>
      <c r="I416" s="20">
        <f>SUBTOTAL(9,I415:I415)</f>
        <v>4192063769</v>
      </c>
      <c r="J416" s="42">
        <f>+I416/H416</f>
        <v>1</v>
      </c>
      <c r="K416" s="20">
        <f>SUBTOTAL(9,K415:K415)</f>
        <v>0</v>
      </c>
      <c r="L416" s="20">
        <f>SUBTOTAL(9,L415:L415)</f>
        <v>0</v>
      </c>
      <c r="M416" s="7" t="str">
        <f>IFERROR((L416/K416),"N.A")</f>
        <v>N.A</v>
      </c>
    </row>
    <row r="417" spans="1:13" s="14" customFormat="1" ht="60" outlineLevel="2" x14ac:dyDescent="0.25">
      <c r="A417" s="34"/>
      <c r="B417" s="44" t="s">
        <v>6232</v>
      </c>
      <c r="C417" s="31" t="s">
        <v>6201</v>
      </c>
      <c r="D417" s="14" t="s">
        <v>2750</v>
      </c>
      <c r="E417" s="14" t="s">
        <v>5036</v>
      </c>
      <c r="F417" s="14" t="s">
        <v>5037</v>
      </c>
      <c r="G417" s="14" t="s">
        <v>6109</v>
      </c>
      <c r="H417" s="20">
        <v>13853</v>
      </c>
      <c r="I417" s="20">
        <v>13853</v>
      </c>
      <c r="J417" s="21">
        <f>IFERROR((I417/H417),0)</f>
        <v>1</v>
      </c>
      <c r="K417" s="20"/>
      <c r="L417" s="20"/>
      <c r="M417" s="22"/>
    </row>
    <row r="418" spans="1:13" s="14" customFormat="1" ht="60" outlineLevel="1" x14ac:dyDescent="0.25">
      <c r="A418" s="34"/>
      <c r="B418" s="46" t="s">
        <v>6651</v>
      </c>
      <c r="C418" s="40" t="str">
        <f>C417</f>
        <v>PROYECTOS DE INFRAESTRUCTURA DE TRANSPORTE PARA LA IMPLEMENTACIÓN DEL ACUERDO FINAL, PARAGRAFO 8° TRANSITORIO DEL ART . 361 DE LA C.P</v>
      </c>
      <c r="D418" s="39" t="str">
        <f>D417</f>
        <v xml:space="preserve">ATLÁNTICO                                         </v>
      </c>
      <c r="E418" s="39" t="str">
        <f>E417</f>
        <v>08000</v>
      </c>
      <c r="F418" s="39" t="str">
        <f>F417</f>
        <v>ATLÁNTICO</v>
      </c>
      <c r="G418" s="39" t="s">
        <v>10656</v>
      </c>
      <c r="H418" s="20">
        <f>SUBTOTAL(9,H417:H417)</f>
        <v>13853</v>
      </c>
      <c r="I418" s="20">
        <f>SUBTOTAL(9,I417:I417)</f>
        <v>13853</v>
      </c>
      <c r="J418" s="42">
        <f>+I418/H418</f>
        <v>1</v>
      </c>
      <c r="K418" s="20">
        <f>SUBTOTAL(9,K417:K417)</f>
        <v>0</v>
      </c>
      <c r="L418" s="20">
        <f>SUBTOTAL(9,L417:L417)</f>
        <v>0</v>
      </c>
      <c r="M418" s="7" t="str">
        <f>IFERROR((L418/K418),"N.A")</f>
        <v>N.A</v>
      </c>
    </row>
    <row r="419" spans="1:13" s="14" customFormat="1" ht="60" outlineLevel="2" x14ac:dyDescent="0.25">
      <c r="A419" s="34"/>
      <c r="B419" s="44" t="s">
        <v>6233</v>
      </c>
      <c r="C419" s="31" t="s">
        <v>6201</v>
      </c>
      <c r="D419" s="14" t="s">
        <v>2807</v>
      </c>
      <c r="E419" s="14" t="s">
        <v>5039</v>
      </c>
      <c r="F419" s="14" t="s">
        <v>5040</v>
      </c>
      <c r="G419" s="14" t="s">
        <v>6109</v>
      </c>
      <c r="H419" s="20">
        <v>9722171193</v>
      </c>
      <c r="I419" s="20">
        <v>9722171193</v>
      </c>
      <c r="J419" s="21">
        <f>IFERROR((I419/H419),0)</f>
        <v>1</v>
      </c>
      <c r="K419" s="20"/>
      <c r="L419" s="20"/>
      <c r="M419" s="22"/>
    </row>
    <row r="420" spans="1:13" s="14" customFormat="1" ht="60" outlineLevel="1" x14ac:dyDescent="0.25">
      <c r="A420" s="34"/>
      <c r="B420" s="46" t="s">
        <v>6652</v>
      </c>
      <c r="C420" s="40" t="str">
        <f>C419</f>
        <v>PROYECTOS DE INFRAESTRUCTURA DE TRANSPORTE PARA LA IMPLEMENTACIÓN DEL ACUERDO FINAL, PARAGRAFO 8° TRANSITORIO DEL ART . 361 DE LA C.P</v>
      </c>
      <c r="D420" s="39" t="str">
        <f>D419</f>
        <v xml:space="preserve">ANTIOQUIA                                         </v>
      </c>
      <c r="E420" s="39" t="str">
        <f>E419</f>
        <v>05000</v>
      </c>
      <c r="F420" s="39" t="str">
        <f>F419</f>
        <v>ANTIOQUIA</v>
      </c>
      <c r="G420" s="39" t="s">
        <v>10656</v>
      </c>
      <c r="H420" s="20">
        <f>SUBTOTAL(9,H419:H419)</f>
        <v>9722171193</v>
      </c>
      <c r="I420" s="20">
        <f>SUBTOTAL(9,I419:I419)</f>
        <v>9722171193</v>
      </c>
      <c r="J420" s="42">
        <f>+I420/H420</f>
        <v>1</v>
      </c>
      <c r="K420" s="20">
        <f>SUBTOTAL(9,K419:K419)</f>
        <v>0</v>
      </c>
      <c r="L420" s="20">
        <f>SUBTOTAL(9,L419:L419)</f>
        <v>0</v>
      </c>
      <c r="M420" s="7" t="str">
        <f>IFERROR((L420/K420),"N.A")</f>
        <v>N.A</v>
      </c>
    </row>
    <row r="421" spans="1:13" s="14" customFormat="1" ht="30" outlineLevel="2" x14ac:dyDescent="0.25">
      <c r="A421" s="34"/>
      <c r="B421" s="44" t="s">
        <v>42</v>
      </c>
      <c r="C421" s="31" t="s">
        <v>37</v>
      </c>
      <c r="D421" s="14" t="s">
        <v>15</v>
      </c>
      <c r="E421" s="14" t="s">
        <v>43</v>
      </c>
      <c r="F421" s="14" t="s">
        <v>44</v>
      </c>
      <c r="G421" s="14" t="s">
        <v>16</v>
      </c>
      <c r="H421" s="15">
        <v>221313407708</v>
      </c>
      <c r="I421" s="15">
        <v>140476658416.53</v>
      </c>
      <c r="J421" s="16">
        <f>IFERROR((I421/H421),0)</f>
        <v>0.6347408404730468</v>
      </c>
      <c r="K421" s="15">
        <v>163538548064.51483</v>
      </c>
      <c r="L421" s="15">
        <v>140476658416.53</v>
      </c>
      <c r="M421" s="17">
        <f>L421/K421</f>
        <v>0.85898193471249928</v>
      </c>
    </row>
    <row r="422" spans="1:13" s="14" customFormat="1" ht="30" outlineLevel="2" x14ac:dyDescent="0.25">
      <c r="A422" s="34"/>
      <c r="B422" s="44" t="s">
        <v>42</v>
      </c>
      <c r="C422" s="31" t="s">
        <v>37</v>
      </c>
      <c r="D422" s="14" t="s">
        <v>15</v>
      </c>
      <c r="E422" s="14" t="s">
        <v>43</v>
      </c>
      <c r="F422" s="14" t="s">
        <v>44</v>
      </c>
      <c r="G422" s="14" t="s">
        <v>6109</v>
      </c>
      <c r="H422" s="20">
        <v>340842362289</v>
      </c>
      <c r="I422" s="20">
        <v>340842362289</v>
      </c>
      <c r="J422" s="21">
        <f>IFERROR((I422/H422),0)</f>
        <v>1</v>
      </c>
      <c r="K422" s="20"/>
      <c r="L422" s="20"/>
      <c r="M422" s="22"/>
    </row>
    <row r="423" spans="1:13" s="14" customFormat="1" ht="30" outlineLevel="2" x14ac:dyDescent="0.25">
      <c r="A423" s="34"/>
      <c r="B423" s="44" t="s">
        <v>42</v>
      </c>
      <c r="C423" s="31" t="s">
        <v>37</v>
      </c>
      <c r="D423" s="14" t="s">
        <v>15</v>
      </c>
      <c r="E423" s="14" t="s">
        <v>43</v>
      </c>
      <c r="F423" s="14" t="s">
        <v>44</v>
      </c>
      <c r="G423" s="14" t="s">
        <v>6481</v>
      </c>
      <c r="H423" s="20">
        <v>1368795</v>
      </c>
      <c r="I423" s="20">
        <v>1368795</v>
      </c>
      <c r="J423" s="21">
        <f>IFERROR((I423/H423),0)</f>
        <v>1</v>
      </c>
      <c r="K423" s="20"/>
      <c r="L423" s="20"/>
      <c r="M423" s="22"/>
    </row>
    <row r="424" spans="1:13" s="14" customFormat="1" ht="30" outlineLevel="2" x14ac:dyDescent="0.25">
      <c r="A424" s="34"/>
      <c r="B424" s="44" t="s">
        <v>42</v>
      </c>
      <c r="C424" s="31" t="s">
        <v>37</v>
      </c>
      <c r="D424" s="14" t="s">
        <v>15</v>
      </c>
      <c r="E424" s="14" t="s">
        <v>43</v>
      </c>
      <c r="F424" s="14" t="s">
        <v>44</v>
      </c>
      <c r="G424" s="14" t="s">
        <v>6492</v>
      </c>
      <c r="H424" s="20">
        <v>33668432466</v>
      </c>
      <c r="I424" s="20">
        <v>33668432466</v>
      </c>
      <c r="J424" s="21">
        <f>IFERROR((I424/H424),0)</f>
        <v>1</v>
      </c>
      <c r="K424" s="20"/>
      <c r="L424" s="20"/>
      <c r="M424" s="22"/>
    </row>
    <row r="425" spans="1:13" s="14" customFormat="1" ht="30" outlineLevel="2" x14ac:dyDescent="0.25">
      <c r="A425" s="34"/>
      <c r="B425" s="44" t="s">
        <v>42</v>
      </c>
      <c r="C425" s="31" t="s">
        <v>37</v>
      </c>
      <c r="D425" s="14" t="s">
        <v>15</v>
      </c>
      <c r="E425" s="14" t="s">
        <v>43</v>
      </c>
      <c r="F425" s="14" t="s">
        <v>44</v>
      </c>
      <c r="G425" s="14" t="s">
        <v>6493</v>
      </c>
      <c r="H425" s="20">
        <v>-44262681542</v>
      </c>
      <c r="I425" s="20"/>
      <c r="J425" s="21">
        <f>IFERROR((I425/H425),0)</f>
        <v>0</v>
      </c>
      <c r="K425" s="20"/>
      <c r="L425" s="20"/>
      <c r="M425" s="22"/>
    </row>
    <row r="426" spans="1:13" s="14" customFormat="1" ht="30" outlineLevel="1" x14ac:dyDescent="0.25">
      <c r="A426" s="34"/>
      <c r="B426" s="46" t="s">
        <v>6653</v>
      </c>
      <c r="C426" s="40" t="str">
        <f>C425</f>
        <v>ASIGNACIÓN PARA LA INVERSIÓN LOCAL GRUPOS ÉTNICOS</v>
      </c>
      <c r="D426" s="39" t="str">
        <f>D425</f>
        <v>N/A</v>
      </c>
      <c r="E426" s="39" t="str">
        <f>E425</f>
        <v>CI001</v>
      </c>
      <c r="F426" s="39" t="str">
        <f>F425</f>
        <v xml:space="preserve">PUEBLOS Y COMUNIDADES INDÍGENAS </v>
      </c>
      <c r="G426" s="39" t="s">
        <v>10656</v>
      </c>
      <c r="H426" s="20">
        <f>SUBTOTAL(9,H421:H425)</f>
        <v>551562889716</v>
      </c>
      <c r="I426" s="20">
        <f>SUBTOTAL(9,I421:I425)</f>
        <v>514988821966.53003</v>
      </c>
      <c r="J426" s="42">
        <f>+I426/H426</f>
        <v>0.93369012232077109</v>
      </c>
      <c r="K426" s="20">
        <f>SUBTOTAL(9,K421:K425)</f>
        <v>163538548064.51483</v>
      </c>
      <c r="L426" s="20">
        <f>SUBTOTAL(9,L421:L425)</f>
        <v>140476658416.53</v>
      </c>
      <c r="M426" s="7">
        <f>IFERROR((L426/K426),"N.A")</f>
        <v>0.85898193471249928</v>
      </c>
    </row>
    <row r="427" spans="1:13" s="14" customFormat="1" ht="30" outlineLevel="2" x14ac:dyDescent="0.25">
      <c r="A427" s="34"/>
      <c r="B427" s="44" t="s">
        <v>45</v>
      </c>
      <c r="C427" s="31" t="s">
        <v>37</v>
      </c>
      <c r="D427" s="14" t="s">
        <v>15</v>
      </c>
      <c r="E427" s="14" t="s">
        <v>43</v>
      </c>
      <c r="F427" s="14" t="s">
        <v>46</v>
      </c>
      <c r="G427" s="14" t="s">
        <v>16</v>
      </c>
      <c r="H427" s="15">
        <v>34048216571</v>
      </c>
      <c r="I427" s="15">
        <v>20890832773.430004</v>
      </c>
      <c r="J427" s="16">
        <f>IFERROR((I427/H427),0)</f>
        <v>0.61356613876873134</v>
      </c>
      <c r="K427" s="15">
        <v>25159776625.845055</v>
      </c>
      <c r="L427" s="15">
        <v>20890832773.430004</v>
      </c>
      <c r="M427" s="17">
        <f>L427/K427</f>
        <v>0.83032663938558848</v>
      </c>
    </row>
    <row r="428" spans="1:13" s="14" customFormat="1" ht="30" outlineLevel="2" x14ac:dyDescent="0.25">
      <c r="A428" s="34"/>
      <c r="B428" s="44" t="s">
        <v>45</v>
      </c>
      <c r="C428" s="31" t="s">
        <v>37</v>
      </c>
      <c r="D428" s="14" t="s">
        <v>15</v>
      </c>
      <c r="E428" s="14" t="s">
        <v>43</v>
      </c>
      <c r="F428" s="14" t="s">
        <v>46</v>
      </c>
      <c r="G428" s="14" t="s">
        <v>6109</v>
      </c>
      <c r="H428" s="20">
        <v>59434117213</v>
      </c>
      <c r="I428" s="20">
        <v>59434117213</v>
      </c>
      <c r="J428" s="21">
        <f>IFERROR((I428/H428),0)</f>
        <v>1</v>
      </c>
      <c r="K428" s="20"/>
      <c r="L428" s="20"/>
      <c r="M428" s="22"/>
    </row>
    <row r="429" spans="1:13" s="14" customFormat="1" ht="30" outlineLevel="2" x14ac:dyDescent="0.25">
      <c r="A429" s="34"/>
      <c r="B429" s="44" t="s">
        <v>45</v>
      </c>
      <c r="C429" s="31" t="s">
        <v>37</v>
      </c>
      <c r="D429" s="14" t="s">
        <v>15</v>
      </c>
      <c r="E429" s="14" t="s">
        <v>43</v>
      </c>
      <c r="F429" s="14" t="s">
        <v>46</v>
      </c>
      <c r="G429" s="14" t="s">
        <v>6481</v>
      </c>
      <c r="H429" s="20">
        <v>210584</v>
      </c>
      <c r="I429" s="20">
        <v>210584</v>
      </c>
      <c r="J429" s="21">
        <f>IFERROR((I429/H429),0)</f>
        <v>1</v>
      </c>
      <c r="K429" s="20"/>
      <c r="L429" s="20"/>
      <c r="M429" s="22"/>
    </row>
    <row r="430" spans="1:13" s="14" customFormat="1" ht="30" outlineLevel="2" x14ac:dyDescent="0.25">
      <c r="A430" s="34"/>
      <c r="B430" s="44" t="s">
        <v>45</v>
      </c>
      <c r="C430" s="31" t="s">
        <v>37</v>
      </c>
      <c r="D430" s="14" t="s">
        <v>15</v>
      </c>
      <c r="E430" s="14" t="s">
        <v>43</v>
      </c>
      <c r="F430" s="14" t="s">
        <v>46</v>
      </c>
      <c r="G430" s="14" t="s">
        <v>6492</v>
      </c>
      <c r="H430" s="20">
        <v>5179758841</v>
      </c>
      <c r="I430" s="20">
        <v>5179758841</v>
      </c>
      <c r="J430" s="21">
        <f>IFERROR((I430/H430),0)</f>
        <v>1</v>
      </c>
      <c r="K430" s="20"/>
      <c r="L430" s="20"/>
      <c r="M430" s="22"/>
    </row>
    <row r="431" spans="1:13" s="14" customFormat="1" ht="30" outlineLevel="2" x14ac:dyDescent="0.25">
      <c r="A431" s="34"/>
      <c r="B431" s="44" t="s">
        <v>45</v>
      </c>
      <c r="C431" s="31" t="s">
        <v>37</v>
      </c>
      <c r="D431" s="14" t="s">
        <v>15</v>
      </c>
      <c r="E431" s="14" t="s">
        <v>43</v>
      </c>
      <c r="F431" s="14" t="s">
        <v>46</v>
      </c>
      <c r="G431" s="14" t="s">
        <v>6493</v>
      </c>
      <c r="H431" s="20">
        <v>-6809643314</v>
      </c>
      <c r="I431" s="20"/>
      <c r="J431" s="21">
        <f>IFERROR((I431/H431),0)</f>
        <v>0</v>
      </c>
      <c r="K431" s="20"/>
      <c r="L431" s="20"/>
      <c r="M431" s="22"/>
    </row>
    <row r="432" spans="1:13" s="14" customFormat="1" ht="30" outlineLevel="1" x14ac:dyDescent="0.25">
      <c r="A432" s="34"/>
      <c r="B432" s="46" t="s">
        <v>6654</v>
      </c>
      <c r="C432" s="40" t="str">
        <f>C431</f>
        <v>ASIGNACIÓN PARA LA INVERSIÓN LOCAL GRUPOS ÉTNICOS</v>
      </c>
      <c r="D432" s="39" t="str">
        <f>D431</f>
        <v>N/A</v>
      </c>
      <c r="E432" s="39" t="str">
        <f>E431</f>
        <v>CI001</v>
      </c>
      <c r="F432" s="39" t="str">
        <f>F431</f>
        <v>PUEBLOS Y COMUNIDADES INDÍGENAS - AMBIENTE Y DESARROLLO SOSTENIBLE</v>
      </c>
      <c r="G432" s="39" t="s">
        <v>10656</v>
      </c>
      <c r="H432" s="20">
        <f>SUBTOTAL(9,H427:H431)</f>
        <v>91852659895</v>
      </c>
      <c r="I432" s="20">
        <f>SUBTOTAL(9,I427:I431)</f>
        <v>85504919411.430008</v>
      </c>
      <c r="J432" s="42">
        <f>+I432/H432</f>
        <v>0.93089214301658418</v>
      </c>
      <c r="K432" s="20">
        <f>SUBTOTAL(9,K427:K431)</f>
        <v>25159776625.845055</v>
      </c>
      <c r="L432" s="20">
        <f>SUBTOTAL(9,L427:L431)</f>
        <v>20890832773.430004</v>
      </c>
      <c r="M432" s="7">
        <f>IFERROR((L432/K432),"N.A")</f>
        <v>0.83032663938558848</v>
      </c>
    </row>
    <row r="433" spans="1:13" s="14" customFormat="1" ht="30" outlineLevel="2" x14ac:dyDescent="0.25">
      <c r="A433" s="34"/>
      <c r="B433" s="44" t="s">
        <v>47</v>
      </c>
      <c r="C433" s="31" t="s">
        <v>37</v>
      </c>
      <c r="D433" s="14" t="s">
        <v>15</v>
      </c>
      <c r="E433" s="14" t="s">
        <v>48</v>
      </c>
      <c r="F433" s="14" t="s">
        <v>49</v>
      </c>
      <c r="G433" s="14" t="s">
        <v>16</v>
      </c>
      <c r="H433" s="15">
        <v>243444748480</v>
      </c>
      <c r="I433" s="15">
        <v>154524324258.20999</v>
      </c>
      <c r="J433" s="16">
        <f>IFERROR((I433/H433),0)</f>
        <v>0.63474084047002888</v>
      </c>
      <c r="K433" s="15">
        <v>179892402871.96515</v>
      </c>
      <c r="L433" s="15">
        <v>154524324258.20999</v>
      </c>
      <c r="M433" s="17">
        <f>L433/K433</f>
        <v>0.85898193470787987</v>
      </c>
    </row>
    <row r="434" spans="1:13" s="14" customFormat="1" ht="30" outlineLevel="2" x14ac:dyDescent="0.25">
      <c r="A434" s="34"/>
      <c r="B434" s="44" t="s">
        <v>47</v>
      </c>
      <c r="C434" s="31" t="s">
        <v>37</v>
      </c>
      <c r="D434" s="14" t="s">
        <v>15</v>
      </c>
      <c r="E434" s="14" t="s">
        <v>48</v>
      </c>
      <c r="F434" s="14" t="s">
        <v>49</v>
      </c>
      <c r="G434" s="14" t="s">
        <v>6109</v>
      </c>
      <c r="H434" s="20">
        <v>432203432262</v>
      </c>
      <c r="I434" s="20">
        <v>432203432262</v>
      </c>
      <c r="J434" s="21">
        <f>IFERROR((I434/H434),0)</f>
        <v>1</v>
      </c>
      <c r="K434" s="20"/>
      <c r="L434" s="20"/>
      <c r="M434" s="22"/>
    </row>
    <row r="435" spans="1:13" s="14" customFormat="1" ht="30" outlineLevel="2" x14ac:dyDescent="0.25">
      <c r="A435" s="34"/>
      <c r="B435" s="44" t="s">
        <v>47</v>
      </c>
      <c r="C435" s="31" t="s">
        <v>37</v>
      </c>
      <c r="D435" s="14" t="s">
        <v>15</v>
      </c>
      <c r="E435" s="14" t="s">
        <v>48</v>
      </c>
      <c r="F435" s="14" t="s">
        <v>49</v>
      </c>
      <c r="G435" s="14" t="s">
        <v>6481</v>
      </c>
      <c r="H435" s="20">
        <v>1505674</v>
      </c>
      <c r="I435" s="20">
        <v>1505674</v>
      </c>
      <c r="J435" s="21">
        <f>IFERROR((I435/H435),0)</f>
        <v>1</v>
      </c>
      <c r="K435" s="20"/>
      <c r="L435" s="20"/>
      <c r="M435" s="22"/>
    </row>
    <row r="436" spans="1:13" s="14" customFormat="1" ht="30" outlineLevel="2" x14ac:dyDescent="0.25">
      <c r="A436" s="34"/>
      <c r="B436" s="44" t="s">
        <v>47</v>
      </c>
      <c r="C436" s="31" t="s">
        <v>37</v>
      </c>
      <c r="D436" s="14" t="s">
        <v>15</v>
      </c>
      <c r="E436" s="14" t="s">
        <v>48</v>
      </c>
      <c r="F436" s="14" t="s">
        <v>49</v>
      </c>
      <c r="G436" s="14" t="s">
        <v>6492</v>
      </c>
      <c r="H436" s="20">
        <v>37035275713</v>
      </c>
      <c r="I436" s="20">
        <v>37035275713</v>
      </c>
      <c r="J436" s="21">
        <f>IFERROR((I436/H436),0)</f>
        <v>1</v>
      </c>
      <c r="K436" s="20"/>
      <c r="L436" s="20"/>
      <c r="M436" s="22"/>
    </row>
    <row r="437" spans="1:13" s="14" customFormat="1" ht="30" outlineLevel="2" x14ac:dyDescent="0.25">
      <c r="A437" s="34"/>
      <c r="B437" s="44" t="s">
        <v>47</v>
      </c>
      <c r="C437" s="31" t="s">
        <v>37</v>
      </c>
      <c r="D437" s="14" t="s">
        <v>15</v>
      </c>
      <c r="E437" s="14" t="s">
        <v>48</v>
      </c>
      <c r="F437" s="14" t="s">
        <v>49</v>
      </c>
      <c r="G437" s="14" t="s">
        <v>6493</v>
      </c>
      <c r="H437" s="20">
        <v>-48688949696</v>
      </c>
      <c r="I437" s="20"/>
      <c r="J437" s="21">
        <f>IFERROR((I437/H437),0)</f>
        <v>0</v>
      </c>
      <c r="K437" s="20"/>
      <c r="L437" s="20"/>
      <c r="M437" s="22"/>
    </row>
    <row r="438" spans="1:13" s="14" customFormat="1" ht="30" outlineLevel="1" x14ac:dyDescent="0.25">
      <c r="A438" s="34"/>
      <c r="B438" s="46" t="s">
        <v>6655</v>
      </c>
      <c r="C438" s="40" t="str">
        <f>C437</f>
        <v>ASIGNACIÓN PARA LA INVERSIÓN LOCAL GRUPOS ÉTNICOS</v>
      </c>
      <c r="D438" s="39" t="str">
        <f>D437</f>
        <v>N/A</v>
      </c>
      <c r="E438" s="39" t="str">
        <f>E437</f>
        <v>CI002</v>
      </c>
      <c r="F438" s="39" t="str">
        <f>F437</f>
        <v>COMUNIDADES NARP</v>
      </c>
      <c r="G438" s="39" t="s">
        <v>10656</v>
      </c>
      <c r="H438" s="20">
        <f>SUBTOTAL(9,H433:H437)</f>
        <v>663996012433</v>
      </c>
      <c r="I438" s="20">
        <f>SUBTOTAL(9,I433:I437)</f>
        <v>623764537907.20996</v>
      </c>
      <c r="J438" s="42">
        <f>+I438/H438</f>
        <v>0.93941006606594712</v>
      </c>
      <c r="K438" s="20">
        <f>SUBTOTAL(9,K433:K437)</f>
        <v>179892402871.96515</v>
      </c>
      <c r="L438" s="20">
        <f>SUBTOTAL(9,L433:L437)</f>
        <v>154524324258.20999</v>
      </c>
      <c r="M438" s="7">
        <f>IFERROR((L438/K438),"N.A")</f>
        <v>0.85898193470787987</v>
      </c>
    </row>
    <row r="439" spans="1:13" s="14" customFormat="1" ht="30" outlineLevel="2" x14ac:dyDescent="0.25">
      <c r="A439" s="34"/>
      <c r="B439" s="44" t="s">
        <v>50</v>
      </c>
      <c r="C439" s="31" t="s">
        <v>37</v>
      </c>
      <c r="D439" s="14" t="s">
        <v>15</v>
      </c>
      <c r="E439" s="14" t="s">
        <v>48</v>
      </c>
      <c r="F439" s="14" t="s">
        <v>51</v>
      </c>
      <c r="G439" s="14" t="s">
        <v>16</v>
      </c>
      <c r="H439" s="15">
        <v>37453038227</v>
      </c>
      <c r="I439" s="15">
        <v>23772972962.810001</v>
      </c>
      <c r="J439" s="16">
        <f>IFERROR((I439/H439),0)</f>
        <v>0.63474084048198787</v>
      </c>
      <c r="K439" s="15">
        <v>27675754287.539978</v>
      </c>
      <c r="L439" s="15">
        <v>23772972962.810001</v>
      </c>
      <c r="M439" s="17">
        <f>L439/K439</f>
        <v>0.85898193472229711</v>
      </c>
    </row>
    <row r="440" spans="1:13" s="14" customFormat="1" ht="30" outlineLevel="2" x14ac:dyDescent="0.25">
      <c r="A440" s="34"/>
      <c r="B440" s="44" t="s">
        <v>50</v>
      </c>
      <c r="C440" s="31" t="s">
        <v>37</v>
      </c>
      <c r="D440" s="14" t="s">
        <v>15</v>
      </c>
      <c r="E440" s="14" t="s">
        <v>48</v>
      </c>
      <c r="F440" s="14" t="s">
        <v>51</v>
      </c>
      <c r="G440" s="14" t="s">
        <v>6109</v>
      </c>
      <c r="H440" s="20">
        <v>66492835733</v>
      </c>
      <c r="I440" s="20">
        <v>66492835733</v>
      </c>
      <c r="J440" s="21">
        <f>IFERROR((I440/H440),0)</f>
        <v>1</v>
      </c>
      <c r="K440" s="20"/>
      <c r="L440" s="20"/>
      <c r="M440" s="22"/>
    </row>
    <row r="441" spans="1:13" s="14" customFormat="1" ht="30" outlineLevel="2" x14ac:dyDescent="0.25">
      <c r="A441" s="34"/>
      <c r="B441" s="44" t="s">
        <v>50</v>
      </c>
      <c r="C441" s="31" t="s">
        <v>37</v>
      </c>
      <c r="D441" s="14" t="s">
        <v>15</v>
      </c>
      <c r="E441" s="14" t="s">
        <v>48</v>
      </c>
      <c r="F441" s="14" t="s">
        <v>51</v>
      </c>
      <c r="G441" s="14" t="s">
        <v>6481</v>
      </c>
      <c r="H441" s="20">
        <v>231642</v>
      </c>
      <c r="I441" s="20">
        <v>231642</v>
      </c>
      <c r="J441" s="21">
        <f>IFERROR((I441/H441),0)</f>
        <v>1</v>
      </c>
      <c r="K441" s="20"/>
      <c r="L441" s="20"/>
      <c r="M441" s="22"/>
    </row>
    <row r="442" spans="1:13" s="14" customFormat="1" ht="30" outlineLevel="2" x14ac:dyDescent="0.25">
      <c r="A442" s="34"/>
      <c r="B442" s="44" t="s">
        <v>50</v>
      </c>
      <c r="C442" s="31" t="s">
        <v>37</v>
      </c>
      <c r="D442" s="14" t="s">
        <v>15</v>
      </c>
      <c r="E442" s="14" t="s">
        <v>48</v>
      </c>
      <c r="F442" s="14" t="s">
        <v>51</v>
      </c>
      <c r="G442" s="14" t="s">
        <v>6492</v>
      </c>
      <c r="H442" s="20">
        <v>5697734725</v>
      </c>
      <c r="I442" s="20">
        <v>5697734725</v>
      </c>
      <c r="J442" s="21">
        <f>IFERROR((I442/H442),0)</f>
        <v>1</v>
      </c>
      <c r="K442" s="20"/>
      <c r="L442" s="20"/>
      <c r="M442" s="22"/>
    </row>
    <row r="443" spans="1:13" s="14" customFormat="1" ht="30" outlineLevel="2" x14ac:dyDescent="0.25">
      <c r="A443" s="34"/>
      <c r="B443" s="44" t="s">
        <v>50</v>
      </c>
      <c r="C443" s="31" t="s">
        <v>37</v>
      </c>
      <c r="D443" s="14" t="s">
        <v>15</v>
      </c>
      <c r="E443" s="14" t="s">
        <v>48</v>
      </c>
      <c r="F443" s="14" t="s">
        <v>51</v>
      </c>
      <c r="G443" s="14" t="s">
        <v>6493</v>
      </c>
      <c r="H443" s="20">
        <v>-7490607645</v>
      </c>
      <c r="I443" s="20"/>
      <c r="J443" s="21">
        <f>IFERROR((I443/H443),0)</f>
        <v>0</v>
      </c>
      <c r="K443" s="20"/>
      <c r="L443" s="20"/>
      <c r="M443" s="22"/>
    </row>
    <row r="444" spans="1:13" s="14" customFormat="1" ht="30" outlineLevel="1" x14ac:dyDescent="0.25">
      <c r="A444" s="34"/>
      <c r="B444" s="46" t="s">
        <v>6656</v>
      </c>
      <c r="C444" s="40" t="str">
        <f>C443</f>
        <v>ASIGNACIÓN PARA LA INVERSIÓN LOCAL GRUPOS ÉTNICOS</v>
      </c>
      <c r="D444" s="39" t="str">
        <f>D443</f>
        <v>N/A</v>
      </c>
      <c r="E444" s="39" t="str">
        <f>E443</f>
        <v>CI002</v>
      </c>
      <c r="F444" s="39" t="str">
        <f>F443</f>
        <v>COMUNIDADES NARP - AMBIENTE Y DESARROLLO SOSTENIBLE</v>
      </c>
      <c r="G444" s="39" t="s">
        <v>10656</v>
      </c>
      <c r="H444" s="20">
        <f>SUBTOTAL(9,H439:H443)</f>
        <v>102153232682</v>
      </c>
      <c r="I444" s="20">
        <f>SUBTOTAL(9,I439:I443)</f>
        <v>95963775062.809998</v>
      </c>
      <c r="J444" s="42">
        <f>+I444/H444</f>
        <v>0.93941006606753596</v>
      </c>
      <c r="K444" s="20">
        <f>SUBTOTAL(9,K439:K443)</f>
        <v>27675754287.539978</v>
      </c>
      <c r="L444" s="20">
        <f>SUBTOTAL(9,L439:L443)</f>
        <v>23772972962.810001</v>
      </c>
      <c r="M444" s="7">
        <f>IFERROR((L444/K444),"N.A")</f>
        <v>0.85898193472229711</v>
      </c>
    </row>
    <row r="445" spans="1:13" s="14" customFormat="1" ht="30" outlineLevel="2" x14ac:dyDescent="0.25">
      <c r="A445" s="34"/>
      <c r="B445" s="44" t="s">
        <v>52</v>
      </c>
      <c r="C445" s="31" t="s">
        <v>53</v>
      </c>
      <c r="D445" s="14" t="s">
        <v>15</v>
      </c>
      <c r="E445" s="14" t="s">
        <v>15</v>
      </c>
      <c r="F445" s="14" t="s">
        <v>53</v>
      </c>
      <c r="G445" s="14" t="s">
        <v>16</v>
      </c>
      <c r="H445" s="15">
        <v>127680812139</v>
      </c>
      <c r="I445" s="15">
        <v>81044226009.549988</v>
      </c>
      <c r="J445" s="16">
        <f>IFERROR((I445/H445),0)</f>
        <v>0.63474084047429935</v>
      </c>
      <c r="K445" s="15">
        <v>94349162344.685059</v>
      </c>
      <c r="L445" s="15">
        <v>81044226009.549988</v>
      </c>
      <c r="M445" s="17">
        <f>L445/K445</f>
        <v>0.85898193471471163</v>
      </c>
    </row>
    <row r="446" spans="1:13" s="14" customFormat="1" ht="30" outlineLevel="2" x14ac:dyDescent="0.25">
      <c r="A446" s="34"/>
      <c r="B446" s="44" t="s">
        <v>52</v>
      </c>
      <c r="C446" s="31" t="s">
        <v>53</v>
      </c>
      <c r="D446" s="14" t="s">
        <v>15</v>
      </c>
      <c r="E446" s="14" t="s">
        <v>15</v>
      </c>
      <c r="F446" s="14" t="s">
        <v>53</v>
      </c>
      <c r="G446" s="14" t="s">
        <v>6109</v>
      </c>
      <c r="H446" s="20">
        <v>136410501364</v>
      </c>
      <c r="I446" s="20">
        <v>136410501364</v>
      </c>
      <c r="J446" s="21">
        <f>IFERROR((I446/H446),0)</f>
        <v>1</v>
      </c>
      <c r="K446" s="20"/>
      <c r="L446" s="20"/>
      <c r="M446" s="22"/>
    </row>
    <row r="447" spans="1:13" s="14" customFormat="1" ht="30" outlineLevel="2" x14ac:dyDescent="0.25">
      <c r="A447" s="34"/>
      <c r="B447" s="44" t="s">
        <v>52</v>
      </c>
      <c r="C447" s="31" t="s">
        <v>53</v>
      </c>
      <c r="D447" s="14" t="s">
        <v>15</v>
      </c>
      <c r="E447" s="14" t="s">
        <v>15</v>
      </c>
      <c r="F447" s="14" t="s">
        <v>53</v>
      </c>
      <c r="G447" s="14" t="s">
        <v>6481</v>
      </c>
      <c r="H447" s="20">
        <v>789689</v>
      </c>
      <c r="I447" s="20">
        <v>789689</v>
      </c>
      <c r="J447" s="21">
        <f>IFERROR((I447/H447),0)</f>
        <v>1</v>
      </c>
      <c r="K447" s="20"/>
      <c r="L447" s="20"/>
      <c r="M447" s="22"/>
    </row>
    <row r="448" spans="1:13" s="14" customFormat="1" ht="30" outlineLevel="2" x14ac:dyDescent="0.25">
      <c r="A448" s="34"/>
      <c r="B448" s="44" t="s">
        <v>52</v>
      </c>
      <c r="C448" s="31" t="s">
        <v>53</v>
      </c>
      <c r="D448" s="14" t="s">
        <v>15</v>
      </c>
      <c r="E448" s="14" t="s">
        <v>15</v>
      </c>
      <c r="F448" s="14" t="s">
        <v>53</v>
      </c>
      <c r="G448" s="14" t="s">
        <v>6491</v>
      </c>
      <c r="H448" s="26">
        <v>3071516284</v>
      </c>
      <c r="I448" s="26">
        <v>3071516284</v>
      </c>
      <c r="J448" s="21">
        <f>IFERROR((I448/H448),0)</f>
        <v>1</v>
      </c>
      <c r="K448" s="20"/>
      <c r="L448" s="20"/>
      <c r="M448" s="22"/>
    </row>
    <row r="449" spans="1:13" s="14" customFormat="1" ht="30" outlineLevel="2" x14ac:dyDescent="0.25">
      <c r="A449" s="34"/>
      <c r="B449" s="44" t="s">
        <v>52</v>
      </c>
      <c r="C449" s="31" t="s">
        <v>53</v>
      </c>
      <c r="D449" s="14" t="s">
        <v>15</v>
      </c>
      <c r="E449" s="14" t="s">
        <v>15</v>
      </c>
      <c r="F449" s="14" t="s">
        <v>53</v>
      </c>
      <c r="G449" s="14" t="s">
        <v>6493</v>
      </c>
      <c r="H449" s="20">
        <v>-25536162428</v>
      </c>
      <c r="I449" s="20"/>
      <c r="J449" s="21">
        <f>IFERROR((I449/H449),0)</f>
        <v>0</v>
      </c>
      <c r="K449" s="20"/>
      <c r="L449" s="20"/>
      <c r="M449" s="22"/>
    </row>
    <row r="450" spans="1:13" s="14" customFormat="1" ht="30" outlineLevel="1" x14ac:dyDescent="0.25">
      <c r="A450" s="34"/>
      <c r="B450" s="46" t="s">
        <v>6657</v>
      </c>
      <c r="C450" s="40" t="str">
        <f>C449</f>
        <v>CORPORACIÓN AUTÓNOMA REGIONAL DEL RIO GRANDE DE LA MAGDALENA</v>
      </c>
      <c r="D450" s="39" t="str">
        <f>D449</f>
        <v>N/A</v>
      </c>
      <c r="E450" s="39" t="str">
        <f>E449</f>
        <v>N/A</v>
      </c>
      <c r="F450" s="39" t="str">
        <f>F449</f>
        <v>CORPORACIÓN AUTÓNOMA REGIONAL DEL RIO GRANDE DE LA MAGDALENA</v>
      </c>
      <c r="G450" s="39" t="s">
        <v>10656</v>
      </c>
      <c r="H450" s="20">
        <f>SUBTOTAL(9,H445:H449)</f>
        <v>241627457048</v>
      </c>
      <c r="I450" s="20">
        <f>SUBTOTAL(9,I445:I449)</f>
        <v>220527033346.54999</v>
      </c>
      <c r="J450" s="42">
        <f>+I450/H450</f>
        <v>0.91267373352665648</v>
      </c>
      <c r="K450" s="20">
        <f>SUBTOTAL(9,K445:K449)</f>
        <v>94349162344.685059</v>
      </c>
      <c r="L450" s="20">
        <f>SUBTOTAL(9,L445:L449)</f>
        <v>81044226009.549988</v>
      </c>
      <c r="M450" s="7">
        <f>IFERROR((L450/K450),"N.A")</f>
        <v>0.85898193471471163</v>
      </c>
    </row>
    <row r="451" spans="1:13" s="14" customFormat="1" outlineLevel="2" x14ac:dyDescent="0.25">
      <c r="A451" s="34"/>
      <c r="B451" s="44" t="s">
        <v>6234</v>
      </c>
      <c r="C451" s="31" t="s">
        <v>55</v>
      </c>
      <c r="D451" s="14" t="s">
        <v>15</v>
      </c>
      <c r="E451" s="14" t="s">
        <v>15</v>
      </c>
      <c r="F451" s="14" t="s">
        <v>55</v>
      </c>
      <c r="G451" s="14" t="s">
        <v>6109</v>
      </c>
      <c r="H451" s="20">
        <v>361879840093</v>
      </c>
      <c r="I451" s="20">
        <v>361879840093</v>
      </c>
      <c r="J451" s="21">
        <f>IFERROR((I451/H451),0)</f>
        <v>1</v>
      </c>
      <c r="K451" s="20"/>
      <c r="L451" s="20"/>
      <c r="M451" s="22"/>
    </row>
    <row r="452" spans="1:13" s="14" customFormat="1" outlineLevel="2" x14ac:dyDescent="0.25">
      <c r="A452" s="34"/>
      <c r="B452" s="44" t="s">
        <v>6234</v>
      </c>
      <c r="C452" s="31" t="s">
        <v>55</v>
      </c>
      <c r="D452" s="14" t="s">
        <v>15</v>
      </c>
      <c r="E452" s="14" t="s">
        <v>15</v>
      </c>
      <c r="F452" s="14" t="s">
        <v>55</v>
      </c>
      <c r="G452" s="14" t="s">
        <v>6481</v>
      </c>
      <c r="H452" s="20">
        <v>1579378</v>
      </c>
      <c r="I452" s="20">
        <v>1579378</v>
      </c>
      <c r="J452" s="21">
        <f>IFERROR((I452/H452),0)</f>
        <v>1</v>
      </c>
      <c r="K452" s="20"/>
      <c r="L452" s="20"/>
      <c r="M452" s="22"/>
    </row>
    <row r="453" spans="1:13" s="14" customFormat="1" outlineLevel="1" x14ac:dyDescent="0.25">
      <c r="A453" s="34"/>
      <c r="B453" s="46" t="s">
        <v>6658</v>
      </c>
      <c r="C453" s="40" t="str">
        <f>C452</f>
        <v>ASIGNACIÓN AMBIENTAL</v>
      </c>
      <c r="D453" s="39" t="str">
        <f>D452</f>
        <v>N/A</v>
      </c>
      <c r="E453" s="39" t="str">
        <f>E452</f>
        <v>N/A</v>
      </c>
      <c r="F453" s="39" t="str">
        <f>F452</f>
        <v>ASIGNACIÓN AMBIENTAL</v>
      </c>
      <c r="G453" s="39" t="s">
        <v>10656</v>
      </c>
      <c r="H453" s="20">
        <f>SUBTOTAL(9,H451:H452)</f>
        <v>361881419471</v>
      </c>
      <c r="I453" s="20">
        <f>SUBTOTAL(9,I451:I452)</f>
        <v>361881419471</v>
      </c>
      <c r="J453" s="42">
        <f>+I453/H453</f>
        <v>1</v>
      </c>
      <c r="K453" s="20">
        <f>SUBTOTAL(9,K451:K452)</f>
        <v>0</v>
      </c>
      <c r="L453" s="20">
        <f>SUBTOTAL(9,L451:L452)</f>
        <v>0</v>
      </c>
      <c r="M453" s="7" t="str">
        <f>IFERROR((L453/K453),"N.A")</f>
        <v>N.A</v>
      </c>
    </row>
    <row r="454" spans="1:13" s="14" customFormat="1" outlineLevel="2" x14ac:dyDescent="0.25">
      <c r="A454" s="34"/>
      <c r="B454" s="44" t="s">
        <v>54</v>
      </c>
      <c r="C454" s="31" t="s">
        <v>55</v>
      </c>
      <c r="D454" s="14" t="s">
        <v>15</v>
      </c>
      <c r="E454" s="14" t="s">
        <v>15</v>
      </c>
      <c r="F454" s="14" t="s">
        <v>55</v>
      </c>
      <c r="G454" s="14" t="s">
        <v>16</v>
      </c>
      <c r="H454" s="15">
        <v>255361624280</v>
      </c>
      <c r="I454" s="15">
        <v>162088452019.10999</v>
      </c>
      <c r="J454" s="16">
        <f>IFERROR((I454/H454),0)</f>
        <v>0.6347408404693673</v>
      </c>
      <c r="K454" s="15">
        <v>188698324690.86533</v>
      </c>
      <c r="L454" s="15">
        <v>162088452019.10999</v>
      </c>
      <c r="M454" s="17">
        <f>L454/K454</f>
        <v>0.85898193470795825</v>
      </c>
    </row>
    <row r="455" spans="1:13" s="14" customFormat="1" outlineLevel="1" x14ac:dyDescent="0.25">
      <c r="A455" s="34"/>
      <c r="B455" s="46" t="s">
        <v>6659</v>
      </c>
      <c r="C455" s="40" t="str">
        <f>C454</f>
        <v>ASIGNACIÓN AMBIENTAL</v>
      </c>
      <c r="D455" s="39" t="str">
        <f>D454</f>
        <v>N/A</v>
      </c>
      <c r="E455" s="39" t="str">
        <f>E454</f>
        <v>N/A</v>
      </c>
      <c r="F455" s="39" t="str">
        <f>F454</f>
        <v>ASIGNACIÓN AMBIENTAL</v>
      </c>
      <c r="G455" s="39" t="s">
        <v>10656</v>
      </c>
      <c r="H455" s="15">
        <f>SUBTOTAL(9,H454:H454)</f>
        <v>255361624280</v>
      </c>
      <c r="I455" s="15">
        <f>SUBTOTAL(9,I454:I454)</f>
        <v>162088452019.10999</v>
      </c>
      <c r="J455" s="42">
        <f>+I455/H455</f>
        <v>0.6347408404693673</v>
      </c>
      <c r="K455" s="15">
        <f>SUBTOTAL(9,K454:K454)</f>
        <v>188698324690.86533</v>
      </c>
      <c r="L455" s="15">
        <f>SUBTOTAL(9,L454:L454)</f>
        <v>162088452019.10999</v>
      </c>
      <c r="M455" s="7">
        <f>IFERROR((L455/K455),"N.A")</f>
        <v>0.85898193470795825</v>
      </c>
    </row>
    <row r="456" spans="1:13" s="14" customFormat="1" ht="30" outlineLevel="2" x14ac:dyDescent="0.25">
      <c r="A456" s="34"/>
      <c r="B456" s="44" t="s">
        <v>5813</v>
      </c>
      <c r="C456" s="31" t="s">
        <v>5814</v>
      </c>
      <c r="D456" s="14" t="s">
        <v>15</v>
      </c>
      <c r="E456" s="14" t="s">
        <v>15</v>
      </c>
      <c r="F456" s="14" t="s">
        <v>5814</v>
      </c>
      <c r="G456" s="14" t="s">
        <v>5815</v>
      </c>
      <c r="H456" s="20">
        <v>8369428773</v>
      </c>
      <c r="I456" s="23">
        <v>5899623002.3599997</v>
      </c>
      <c r="J456" s="21">
        <f>IFERROR((I456/H456),0)</f>
        <v>0.70490151268057155</v>
      </c>
      <c r="K456" s="20"/>
      <c r="L456" s="20"/>
      <c r="M456" s="22"/>
    </row>
    <row r="457" spans="1:13" s="14" customFormat="1" ht="30" outlineLevel="2" x14ac:dyDescent="0.25">
      <c r="A457" s="34"/>
      <c r="B457" s="44" t="s">
        <v>5813</v>
      </c>
      <c r="C457" s="31" t="s">
        <v>5814</v>
      </c>
      <c r="D457" s="14" t="s">
        <v>15</v>
      </c>
      <c r="E457" s="14" t="s">
        <v>15</v>
      </c>
      <c r="F457" s="14" t="s">
        <v>5814</v>
      </c>
      <c r="G457" s="14" t="s">
        <v>5818</v>
      </c>
      <c r="H457" s="20">
        <v>46374480</v>
      </c>
      <c r="I457" s="20">
        <v>46374480</v>
      </c>
      <c r="J457" s="21">
        <f>IFERROR((I457/H457),0)</f>
        <v>1</v>
      </c>
      <c r="K457" s="20"/>
      <c r="L457" s="20"/>
      <c r="M457" s="22"/>
    </row>
    <row r="458" spans="1:13" s="14" customFormat="1" ht="30" outlineLevel="2" x14ac:dyDescent="0.25">
      <c r="A458" s="34"/>
      <c r="B458" s="44" t="s">
        <v>5813</v>
      </c>
      <c r="C458" s="31" t="s">
        <v>5814</v>
      </c>
      <c r="D458" s="14" t="s">
        <v>15</v>
      </c>
      <c r="E458" s="14" t="s">
        <v>15</v>
      </c>
      <c r="F458" s="14" t="s">
        <v>5814</v>
      </c>
      <c r="G458" s="14" t="s">
        <v>6109</v>
      </c>
      <c r="H458" s="20">
        <v>28068775978</v>
      </c>
      <c r="I458" s="20">
        <v>28068775978</v>
      </c>
      <c r="J458" s="21">
        <f>IFERROR((I458/H458),0)</f>
        <v>1</v>
      </c>
      <c r="K458" s="20"/>
      <c r="L458" s="20"/>
      <c r="M458" s="22"/>
    </row>
    <row r="459" spans="1:13" s="14" customFormat="1" ht="30" outlineLevel="2" x14ac:dyDescent="0.25">
      <c r="A459" s="34"/>
      <c r="B459" s="44" t="s">
        <v>5813</v>
      </c>
      <c r="C459" s="31" t="s">
        <v>5814</v>
      </c>
      <c r="D459" s="14" t="s">
        <v>15</v>
      </c>
      <c r="E459" s="14" t="s">
        <v>15</v>
      </c>
      <c r="F459" s="14" t="s">
        <v>5814</v>
      </c>
      <c r="G459" s="14" t="s">
        <v>6489</v>
      </c>
      <c r="H459" s="20">
        <v>1780213223</v>
      </c>
      <c r="I459" s="20">
        <v>1780213223</v>
      </c>
      <c r="J459" s="21">
        <f>IFERROR((I459/H459),0)</f>
        <v>1</v>
      </c>
      <c r="K459" s="20"/>
      <c r="L459" s="20"/>
      <c r="M459" s="22"/>
    </row>
    <row r="460" spans="1:13" s="14" customFormat="1" ht="30" outlineLevel="1" x14ac:dyDescent="0.25">
      <c r="A460" s="34"/>
      <c r="B460" s="46" t="s">
        <v>6660</v>
      </c>
      <c r="C460" s="40" t="str">
        <f>C459</f>
        <v>INCENTIVO A LA PRODUCCIÓN; EXPLORACIÓN Y FORMALIZACIÓN</v>
      </c>
      <c r="D460" s="39" t="str">
        <f>D459</f>
        <v>N/A</v>
      </c>
      <c r="E460" s="39" t="str">
        <f>E459</f>
        <v>N/A</v>
      </c>
      <c r="F460" s="39" t="str">
        <f>F459</f>
        <v>INCENTIVO A LA PRODUCCIÓN; EXPLORACIÓN Y FORMALIZACIÓN</v>
      </c>
      <c r="G460" s="39" t="s">
        <v>10656</v>
      </c>
      <c r="H460" s="20">
        <f>SUBTOTAL(9,H456:H459)</f>
        <v>38264792454</v>
      </c>
      <c r="I460" s="20">
        <f>SUBTOTAL(9,I456:I459)</f>
        <v>35794986683.360001</v>
      </c>
      <c r="J460" s="42">
        <f>+I460/H460</f>
        <v>0.93545487608199951</v>
      </c>
      <c r="K460" s="20">
        <f>SUBTOTAL(9,K456:K459)</f>
        <v>0</v>
      </c>
      <c r="L460" s="20">
        <f>SUBTOTAL(9,L456:L459)</f>
        <v>0</v>
      </c>
      <c r="M460" s="7" t="str">
        <f>IFERROR((L460/K460),"N.A")</f>
        <v>N.A</v>
      </c>
    </row>
    <row r="461" spans="1:13" s="14" customFormat="1" ht="30" outlineLevel="2" x14ac:dyDescent="0.25">
      <c r="A461" s="34"/>
      <c r="B461" s="44" t="s">
        <v>56</v>
      </c>
      <c r="C461" s="31" t="s">
        <v>57</v>
      </c>
      <c r="D461" s="14" t="s">
        <v>58</v>
      </c>
      <c r="E461" s="14" t="s">
        <v>59</v>
      </c>
      <c r="F461" s="14" t="s">
        <v>60</v>
      </c>
      <c r="G461" s="14" t="s">
        <v>16</v>
      </c>
      <c r="H461" s="15">
        <v>11875393291</v>
      </c>
      <c r="I461" s="15">
        <v>7537797117.8899984</v>
      </c>
      <c r="J461" s="16">
        <f>IFERROR((I461/H461),0)</f>
        <v>0.63474084042358969</v>
      </c>
      <c r="K461" s="15">
        <v>8775268508.0599995</v>
      </c>
      <c r="L461" s="15">
        <v>7537797117.8899984</v>
      </c>
      <c r="M461" s="17">
        <f>L461/K461</f>
        <v>0.85898193439512471</v>
      </c>
    </row>
    <row r="462" spans="1:13" s="14" customFormat="1" ht="30" outlineLevel="2" x14ac:dyDescent="0.25">
      <c r="A462" s="34"/>
      <c r="B462" s="44" t="s">
        <v>56</v>
      </c>
      <c r="C462" s="31" t="s">
        <v>57</v>
      </c>
      <c r="D462" s="14" t="s">
        <v>58</v>
      </c>
      <c r="E462" s="14" t="s">
        <v>59</v>
      </c>
      <c r="F462" s="14" t="s">
        <v>60</v>
      </c>
      <c r="G462" s="14" t="s">
        <v>6109</v>
      </c>
      <c r="H462" s="20">
        <v>6619038573</v>
      </c>
      <c r="I462" s="20">
        <v>6619038573</v>
      </c>
      <c r="J462" s="21">
        <f>IFERROR((I462/H462),0)</f>
        <v>1</v>
      </c>
      <c r="K462" s="20"/>
      <c r="L462" s="20"/>
      <c r="M462" s="22"/>
    </row>
    <row r="463" spans="1:13" s="14" customFormat="1" ht="30" outlineLevel="2" x14ac:dyDescent="0.25">
      <c r="A463" s="34"/>
      <c r="B463" s="44" t="s">
        <v>56</v>
      </c>
      <c r="C463" s="31" t="s">
        <v>57</v>
      </c>
      <c r="D463" s="14" t="s">
        <v>58</v>
      </c>
      <c r="E463" s="14" t="s">
        <v>59</v>
      </c>
      <c r="F463" s="14" t="s">
        <v>60</v>
      </c>
      <c r="G463" s="14" t="s">
        <v>6481</v>
      </c>
      <c r="H463" s="20">
        <v>73449</v>
      </c>
      <c r="I463" s="20">
        <v>73449</v>
      </c>
      <c r="J463" s="21">
        <f>IFERROR((I463/H463),0)</f>
        <v>1</v>
      </c>
      <c r="K463" s="20"/>
      <c r="L463" s="20"/>
      <c r="M463" s="22"/>
    </row>
    <row r="464" spans="1:13" s="14" customFormat="1" ht="30" outlineLevel="2" x14ac:dyDescent="0.25">
      <c r="A464" s="34"/>
      <c r="B464" s="44" t="s">
        <v>56</v>
      </c>
      <c r="C464" s="31" t="s">
        <v>57</v>
      </c>
      <c r="D464" s="14" t="s">
        <v>58</v>
      </c>
      <c r="E464" s="14" t="s">
        <v>59</v>
      </c>
      <c r="F464" s="14" t="s">
        <v>60</v>
      </c>
      <c r="G464" s="14" t="s">
        <v>6484</v>
      </c>
      <c r="H464" s="20">
        <v>297148297</v>
      </c>
      <c r="I464" s="20">
        <v>297148297</v>
      </c>
      <c r="J464" s="21">
        <f>IFERROR((I464/H464),0)</f>
        <v>1</v>
      </c>
      <c r="K464" s="20"/>
      <c r="L464" s="20"/>
      <c r="M464" s="22"/>
    </row>
    <row r="465" spans="1:13" s="14" customFormat="1" ht="30" outlineLevel="2" x14ac:dyDescent="0.25">
      <c r="A465" s="34"/>
      <c r="B465" s="44" t="s">
        <v>56</v>
      </c>
      <c r="C465" s="31" t="s">
        <v>57</v>
      </c>
      <c r="D465" s="14" t="s">
        <v>58</v>
      </c>
      <c r="E465" s="14" t="s">
        <v>59</v>
      </c>
      <c r="F465" s="14" t="s">
        <v>60</v>
      </c>
      <c r="G465" s="14" t="s">
        <v>6491</v>
      </c>
      <c r="H465" s="20">
        <v>801443873</v>
      </c>
      <c r="I465" s="20">
        <v>801443873</v>
      </c>
      <c r="J465" s="21">
        <f>IFERROR((I465/H465),0)</f>
        <v>1</v>
      </c>
      <c r="K465" s="20"/>
      <c r="L465" s="20"/>
      <c r="M465" s="22"/>
    </row>
    <row r="466" spans="1:13" s="14" customFormat="1" ht="30" outlineLevel="2" x14ac:dyDescent="0.25">
      <c r="A466" s="34"/>
      <c r="B466" s="44" t="s">
        <v>56</v>
      </c>
      <c r="C466" s="31" t="s">
        <v>57</v>
      </c>
      <c r="D466" s="14" t="s">
        <v>58</v>
      </c>
      <c r="E466" s="14" t="s">
        <v>59</v>
      </c>
      <c r="F466" s="14" t="s">
        <v>60</v>
      </c>
      <c r="G466" s="14" t="s">
        <v>6492</v>
      </c>
      <c r="H466" s="20">
        <v>1806604849</v>
      </c>
      <c r="I466" s="20">
        <v>1806604849</v>
      </c>
      <c r="J466" s="21">
        <f>IFERROR((I466/H466),0)</f>
        <v>1</v>
      </c>
      <c r="K466" s="20"/>
      <c r="L466" s="20"/>
      <c r="M466" s="22"/>
    </row>
    <row r="467" spans="1:13" s="14" customFormat="1" ht="30" outlineLevel="2" x14ac:dyDescent="0.25">
      <c r="A467" s="34"/>
      <c r="B467" s="44" t="s">
        <v>56</v>
      </c>
      <c r="C467" s="31" t="s">
        <v>57</v>
      </c>
      <c r="D467" s="14" t="s">
        <v>58</v>
      </c>
      <c r="E467" s="14" t="s">
        <v>59</v>
      </c>
      <c r="F467" s="14" t="s">
        <v>60</v>
      </c>
      <c r="G467" s="14" t="s">
        <v>6493</v>
      </c>
      <c r="H467" s="20">
        <v>-2375078658</v>
      </c>
      <c r="I467" s="20"/>
      <c r="J467" s="21">
        <f>IFERROR((I467/H467),0)</f>
        <v>0</v>
      </c>
      <c r="K467" s="20"/>
      <c r="L467" s="20"/>
      <c r="M467" s="22"/>
    </row>
    <row r="468" spans="1:13" s="14" customFormat="1" ht="45" outlineLevel="1" x14ac:dyDescent="0.25">
      <c r="A468" s="34"/>
      <c r="B468" s="46" t="s">
        <v>6661</v>
      </c>
      <c r="C468" s="40" t="str">
        <f>C467</f>
        <v>ASIGNACIÓN PARA LA INVERSIÓN LOCAL SEGÚN NBI Y CUARTA, QUINTA, Y SEXTA CATEGORÍA</v>
      </c>
      <c r="D468" s="39" t="str">
        <f>D467</f>
        <v xml:space="preserve">VICHADA                                           </v>
      </c>
      <c r="E468" s="39" t="str">
        <f>E467</f>
        <v>99773</v>
      </c>
      <c r="F468" s="39" t="str">
        <f>F467</f>
        <v xml:space="preserve">CUMARIBO                                          </v>
      </c>
      <c r="G468" s="39" t="s">
        <v>10656</v>
      </c>
      <c r="H468" s="20">
        <f>SUBTOTAL(9,H461:H467)</f>
        <v>19024623674</v>
      </c>
      <c r="I468" s="20">
        <f>SUBTOTAL(9,I461:I467)</f>
        <v>17062106158.889999</v>
      </c>
      <c r="J468" s="42">
        <f>+I468/H468</f>
        <v>0.89684329378919203</v>
      </c>
      <c r="K468" s="20">
        <f>SUBTOTAL(9,K461:K467)</f>
        <v>8775268508.0599995</v>
      </c>
      <c r="L468" s="20">
        <f>SUBTOTAL(9,L461:L467)</f>
        <v>7537797117.8899984</v>
      </c>
      <c r="M468" s="7">
        <f>IFERROR((L468/K468),"N.A")</f>
        <v>0.85898193439512471</v>
      </c>
    </row>
    <row r="469" spans="1:13" s="14" customFormat="1" ht="30" outlineLevel="2" x14ac:dyDescent="0.25">
      <c r="A469" s="34"/>
      <c r="B469" s="44" t="s">
        <v>61</v>
      </c>
      <c r="C469" s="31" t="s">
        <v>57</v>
      </c>
      <c r="D469" s="14" t="s">
        <v>58</v>
      </c>
      <c r="E469" s="14" t="s">
        <v>62</v>
      </c>
      <c r="F469" s="14" t="s">
        <v>63</v>
      </c>
      <c r="G469" s="14" t="s">
        <v>16</v>
      </c>
      <c r="H469" s="15">
        <v>2195925866</v>
      </c>
      <c r="I469" s="15">
        <v>1393843829.79</v>
      </c>
      <c r="J469" s="16">
        <f>IFERROR((I469/H469),0)</f>
        <v>0.63474084046788126</v>
      </c>
      <c r="K469" s="15">
        <v>1622669550.4699998</v>
      </c>
      <c r="L469" s="15">
        <v>1393843829.79</v>
      </c>
      <c r="M469" s="17">
        <f>L469/K469</f>
        <v>0.85898193466826234</v>
      </c>
    </row>
    <row r="470" spans="1:13" s="14" customFormat="1" ht="30" outlineLevel="2" x14ac:dyDescent="0.25">
      <c r="A470" s="34"/>
      <c r="B470" s="44" t="s">
        <v>61</v>
      </c>
      <c r="C470" s="31" t="s">
        <v>57</v>
      </c>
      <c r="D470" s="14" t="s">
        <v>58</v>
      </c>
      <c r="E470" s="14" t="s">
        <v>62</v>
      </c>
      <c r="F470" s="14" t="s">
        <v>63</v>
      </c>
      <c r="G470" s="14" t="s">
        <v>6109</v>
      </c>
      <c r="H470" s="20">
        <v>2648680163</v>
      </c>
      <c r="I470" s="20">
        <v>2648680163</v>
      </c>
      <c r="J470" s="21">
        <f>IFERROR((I470/H470),0)</f>
        <v>1</v>
      </c>
      <c r="K470" s="20"/>
      <c r="L470" s="20"/>
      <c r="M470" s="22"/>
    </row>
    <row r="471" spans="1:13" s="14" customFormat="1" ht="30" outlineLevel="2" x14ac:dyDescent="0.25">
      <c r="A471" s="34"/>
      <c r="B471" s="44" t="s">
        <v>61</v>
      </c>
      <c r="C471" s="31" t="s">
        <v>57</v>
      </c>
      <c r="D471" s="14" t="s">
        <v>58</v>
      </c>
      <c r="E471" s="14" t="s">
        <v>62</v>
      </c>
      <c r="F471" s="14" t="s">
        <v>63</v>
      </c>
      <c r="G471" s="14" t="s">
        <v>6481</v>
      </c>
      <c r="H471" s="20">
        <v>13582</v>
      </c>
      <c r="I471" s="20">
        <v>13582</v>
      </c>
      <c r="J471" s="21">
        <f>IFERROR((I471/H471),0)</f>
        <v>1</v>
      </c>
      <c r="K471" s="20"/>
      <c r="L471" s="20"/>
      <c r="M471" s="22"/>
    </row>
    <row r="472" spans="1:13" s="14" customFormat="1" ht="30" outlineLevel="2" x14ac:dyDescent="0.25">
      <c r="A472" s="34"/>
      <c r="B472" s="44" t="s">
        <v>61</v>
      </c>
      <c r="C472" s="31" t="s">
        <v>57</v>
      </c>
      <c r="D472" s="14" t="s">
        <v>58</v>
      </c>
      <c r="E472" s="14" t="s">
        <v>62</v>
      </c>
      <c r="F472" s="14" t="s">
        <v>63</v>
      </c>
      <c r="G472" s="14" t="s">
        <v>6484</v>
      </c>
      <c r="H472" s="20">
        <v>54946866</v>
      </c>
      <c r="I472" s="20">
        <v>54946866</v>
      </c>
      <c r="J472" s="21">
        <f>IFERROR((I472/H472),0)</f>
        <v>1</v>
      </c>
      <c r="K472" s="20"/>
      <c r="L472" s="20"/>
      <c r="M472" s="22"/>
    </row>
    <row r="473" spans="1:13" s="14" customFormat="1" ht="30" outlineLevel="2" x14ac:dyDescent="0.25">
      <c r="A473" s="34"/>
      <c r="B473" s="44" t="s">
        <v>61</v>
      </c>
      <c r="C473" s="31" t="s">
        <v>57</v>
      </c>
      <c r="D473" s="14" t="s">
        <v>58</v>
      </c>
      <c r="E473" s="14" t="s">
        <v>62</v>
      </c>
      <c r="F473" s="14" t="s">
        <v>63</v>
      </c>
      <c r="G473" s="14" t="s">
        <v>6491</v>
      </c>
      <c r="H473" s="20">
        <v>334305105</v>
      </c>
      <c r="I473" s="20">
        <v>334305105</v>
      </c>
      <c r="J473" s="21">
        <f>IFERROR((I473/H473),0)</f>
        <v>1</v>
      </c>
      <c r="K473" s="20"/>
      <c r="L473" s="20"/>
      <c r="M473" s="22"/>
    </row>
    <row r="474" spans="1:13" s="14" customFormat="1" ht="30" outlineLevel="2" x14ac:dyDescent="0.25">
      <c r="A474" s="34"/>
      <c r="B474" s="44" t="s">
        <v>61</v>
      </c>
      <c r="C474" s="31" t="s">
        <v>57</v>
      </c>
      <c r="D474" s="14" t="s">
        <v>58</v>
      </c>
      <c r="E474" s="14" t="s">
        <v>62</v>
      </c>
      <c r="F474" s="14" t="s">
        <v>63</v>
      </c>
      <c r="G474" s="14" t="s">
        <v>6492</v>
      </c>
      <c r="H474" s="20">
        <v>334066438</v>
      </c>
      <c r="I474" s="20">
        <v>334066438</v>
      </c>
      <c r="J474" s="21">
        <f>IFERROR((I474/H474),0)</f>
        <v>1</v>
      </c>
      <c r="K474" s="20"/>
      <c r="L474" s="20"/>
      <c r="M474" s="22"/>
    </row>
    <row r="475" spans="1:13" s="14" customFormat="1" ht="30" outlineLevel="2" x14ac:dyDescent="0.25">
      <c r="A475" s="34"/>
      <c r="B475" s="44" t="s">
        <v>61</v>
      </c>
      <c r="C475" s="31" t="s">
        <v>57</v>
      </c>
      <c r="D475" s="14" t="s">
        <v>58</v>
      </c>
      <c r="E475" s="14" t="s">
        <v>62</v>
      </c>
      <c r="F475" s="14" t="s">
        <v>63</v>
      </c>
      <c r="G475" s="14" t="s">
        <v>6493</v>
      </c>
      <c r="H475" s="20">
        <v>-439185173</v>
      </c>
      <c r="I475" s="20"/>
      <c r="J475" s="21">
        <f>IFERROR((I475/H475),0)</f>
        <v>0</v>
      </c>
      <c r="K475" s="20"/>
      <c r="L475" s="20"/>
      <c r="M475" s="22"/>
    </row>
    <row r="476" spans="1:13" s="14" customFormat="1" ht="45" outlineLevel="1" x14ac:dyDescent="0.25">
      <c r="A476" s="34"/>
      <c r="B476" s="46" t="s">
        <v>6662</v>
      </c>
      <c r="C476" s="40" t="str">
        <f>C475</f>
        <v>ASIGNACIÓN PARA LA INVERSIÓN LOCAL SEGÚN NBI Y CUARTA, QUINTA, Y SEXTA CATEGORÍA</v>
      </c>
      <c r="D476" s="39" t="str">
        <f>D475</f>
        <v xml:space="preserve">VICHADA                                           </v>
      </c>
      <c r="E476" s="39" t="str">
        <f>E475</f>
        <v>99624</v>
      </c>
      <c r="F476" s="39" t="str">
        <f>F475</f>
        <v xml:space="preserve">SANTA ROSALÍA                                     </v>
      </c>
      <c r="G476" s="39" t="s">
        <v>10656</v>
      </c>
      <c r="H476" s="20">
        <f>SUBTOTAL(9,H469:H475)</f>
        <v>5128752847</v>
      </c>
      <c r="I476" s="20">
        <f>SUBTOTAL(9,I469:I475)</f>
        <v>4765855983.79</v>
      </c>
      <c r="J476" s="42">
        <f>+I476/H476</f>
        <v>0.92924266892247065</v>
      </c>
      <c r="K476" s="20">
        <f>SUBTOTAL(9,K469:K475)</f>
        <v>1622669550.4699998</v>
      </c>
      <c r="L476" s="20">
        <f>SUBTOTAL(9,L469:L475)</f>
        <v>1393843829.79</v>
      </c>
      <c r="M476" s="7">
        <f>IFERROR((L476/K476),"N.A")</f>
        <v>0.85898193466826234</v>
      </c>
    </row>
    <row r="477" spans="1:13" s="14" customFormat="1" ht="30" outlineLevel="2" x14ac:dyDescent="0.25">
      <c r="A477" s="34"/>
      <c r="B477" s="44" t="s">
        <v>64</v>
      </c>
      <c r="C477" s="31" t="s">
        <v>57</v>
      </c>
      <c r="D477" s="14" t="s">
        <v>58</v>
      </c>
      <c r="E477" s="14" t="s">
        <v>65</v>
      </c>
      <c r="F477" s="14" t="s">
        <v>66</v>
      </c>
      <c r="G477" s="14" t="s">
        <v>16</v>
      </c>
      <c r="H477" s="15">
        <v>3582821415</v>
      </c>
      <c r="I477" s="15">
        <v>2274163076.2000003</v>
      </c>
      <c r="J477" s="16">
        <f>IFERROR((I477/H477),0)</f>
        <v>0.6347408404669258</v>
      </c>
      <c r="K477" s="15">
        <v>2647509783.8799996</v>
      </c>
      <c r="L477" s="15">
        <v>2274163076.2000003</v>
      </c>
      <c r="M477" s="17">
        <f>L477/K477</f>
        <v>0.85898193466433603</v>
      </c>
    </row>
    <row r="478" spans="1:13" s="14" customFormat="1" ht="30" outlineLevel="2" x14ac:dyDescent="0.25">
      <c r="A478" s="34"/>
      <c r="B478" s="44" t="s">
        <v>64</v>
      </c>
      <c r="C478" s="31" t="s">
        <v>57</v>
      </c>
      <c r="D478" s="14" t="s">
        <v>58</v>
      </c>
      <c r="E478" s="14" t="s">
        <v>65</v>
      </c>
      <c r="F478" s="14" t="s">
        <v>66</v>
      </c>
      <c r="G478" s="14" t="s">
        <v>6109</v>
      </c>
      <c r="H478" s="20">
        <v>2385206804</v>
      </c>
      <c r="I478" s="20">
        <v>2385206804</v>
      </c>
      <c r="J478" s="21">
        <f>IFERROR((I478/H478),0)</f>
        <v>1</v>
      </c>
      <c r="K478" s="20"/>
      <c r="L478" s="20"/>
      <c r="M478" s="22"/>
    </row>
    <row r="479" spans="1:13" s="14" customFormat="1" ht="30" outlineLevel="2" x14ac:dyDescent="0.25">
      <c r="A479" s="34"/>
      <c r="B479" s="44" t="s">
        <v>64</v>
      </c>
      <c r="C479" s="31" t="s">
        <v>57</v>
      </c>
      <c r="D479" s="14" t="s">
        <v>58</v>
      </c>
      <c r="E479" s="14" t="s">
        <v>65</v>
      </c>
      <c r="F479" s="14" t="s">
        <v>66</v>
      </c>
      <c r="G479" s="14" t="s">
        <v>6481</v>
      </c>
      <c r="H479" s="20">
        <v>22159</v>
      </c>
      <c r="I479" s="20">
        <v>22159</v>
      </c>
      <c r="J479" s="21">
        <f>IFERROR((I479/H479),0)</f>
        <v>1</v>
      </c>
      <c r="K479" s="20"/>
      <c r="L479" s="20"/>
      <c r="M479" s="22"/>
    </row>
    <row r="480" spans="1:13" s="14" customFormat="1" ht="30" outlineLevel="2" x14ac:dyDescent="0.25">
      <c r="A480" s="34"/>
      <c r="B480" s="44" t="s">
        <v>64</v>
      </c>
      <c r="C480" s="31" t="s">
        <v>57</v>
      </c>
      <c r="D480" s="14" t="s">
        <v>58</v>
      </c>
      <c r="E480" s="14" t="s">
        <v>65</v>
      </c>
      <c r="F480" s="14" t="s">
        <v>66</v>
      </c>
      <c r="G480" s="14" t="s">
        <v>6484</v>
      </c>
      <c r="H480" s="20">
        <v>89650024</v>
      </c>
      <c r="I480" s="20">
        <v>89650024</v>
      </c>
      <c r="J480" s="21">
        <f>IFERROR((I480/H480),0)</f>
        <v>1</v>
      </c>
      <c r="K480" s="20"/>
      <c r="L480" s="20"/>
      <c r="M480" s="22"/>
    </row>
    <row r="481" spans="1:13" s="14" customFormat="1" ht="30" outlineLevel="2" x14ac:dyDescent="0.25">
      <c r="A481" s="34"/>
      <c r="B481" s="44" t="s">
        <v>64</v>
      </c>
      <c r="C481" s="31" t="s">
        <v>57</v>
      </c>
      <c r="D481" s="14" t="s">
        <v>58</v>
      </c>
      <c r="E481" s="14" t="s">
        <v>65</v>
      </c>
      <c r="F481" s="14" t="s">
        <v>66</v>
      </c>
      <c r="G481" s="14" t="s">
        <v>6492</v>
      </c>
      <c r="H481" s="20">
        <v>545055006</v>
      </c>
      <c r="I481" s="20">
        <v>545055006</v>
      </c>
      <c r="J481" s="21">
        <f>IFERROR((I481/H481),0)</f>
        <v>1</v>
      </c>
      <c r="K481" s="20"/>
      <c r="L481" s="20"/>
      <c r="M481" s="22"/>
    </row>
    <row r="482" spans="1:13" s="14" customFormat="1" ht="30" outlineLevel="2" x14ac:dyDescent="0.25">
      <c r="A482" s="34"/>
      <c r="B482" s="44" t="s">
        <v>64</v>
      </c>
      <c r="C482" s="31" t="s">
        <v>57</v>
      </c>
      <c r="D482" s="14" t="s">
        <v>58</v>
      </c>
      <c r="E482" s="14" t="s">
        <v>65</v>
      </c>
      <c r="F482" s="14" t="s">
        <v>66</v>
      </c>
      <c r="G482" s="14" t="s">
        <v>6493</v>
      </c>
      <c r="H482" s="20">
        <v>-716564283</v>
      </c>
      <c r="I482" s="20"/>
      <c r="J482" s="21">
        <f>IFERROR((I482/H482),0)</f>
        <v>0</v>
      </c>
      <c r="K482" s="20"/>
      <c r="L482" s="20"/>
      <c r="M482" s="22"/>
    </row>
    <row r="483" spans="1:13" s="14" customFormat="1" ht="45" outlineLevel="1" x14ac:dyDescent="0.25">
      <c r="A483" s="34"/>
      <c r="B483" s="46" t="s">
        <v>6663</v>
      </c>
      <c r="C483" s="40" t="str">
        <f>C482</f>
        <v>ASIGNACIÓN PARA LA INVERSIÓN LOCAL SEGÚN NBI Y CUARTA, QUINTA, Y SEXTA CATEGORÍA</v>
      </c>
      <c r="D483" s="39" t="str">
        <f>D482</f>
        <v xml:space="preserve">VICHADA                                           </v>
      </c>
      <c r="E483" s="39" t="str">
        <f>E482</f>
        <v>99524</v>
      </c>
      <c r="F483" s="39" t="str">
        <f>F482</f>
        <v xml:space="preserve">LA PRIMAVERA                                      </v>
      </c>
      <c r="G483" s="39" t="s">
        <v>10656</v>
      </c>
      <c r="H483" s="20">
        <f>SUBTOTAL(9,H477:H482)</f>
        <v>5886191125</v>
      </c>
      <c r="I483" s="20">
        <f>SUBTOTAL(9,I477:I482)</f>
        <v>5294097069.2000008</v>
      </c>
      <c r="J483" s="42">
        <f>+I483/H483</f>
        <v>0.89940964484057606</v>
      </c>
      <c r="K483" s="20">
        <f>SUBTOTAL(9,K477:K482)</f>
        <v>2647509783.8799996</v>
      </c>
      <c r="L483" s="20">
        <f>SUBTOTAL(9,L477:L482)</f>
        <v>2274163076.2000003</v>
      </c>
      <c r="M483" s="7">
        <f>IFERROR((L483/K483),"N.A")</f>
        <v>0.85898193466433603</v>
      </c>
    </row>
    <row r="484" spans="1:13" s="14" customFormat="1" ht="30" outlineLevel="2" x14ac:dyDescent="0.25">
      <c r="A484" s="34"/>
      <c r="B484" s="44" t="s">
        <v>67</v>
      </c>
      <c r="C484" s="31" t="s">
        <v>57</v>
      </c>
      <c r="D484" s="14" t="s">
        <v>58</v>
      </c>
      <c r="E484" s="14" t="s">
        <v>68</v>
      </c>
      <c r="F484" s="14" t="s">
        <v>69</v>
      </c>
      <c r="G484" s="14" t="s">
        <v>16</v>
      </c>
      <c r="H484" s="15">
        <v>4458063010</v>
      </c>
      <c r="I484" s="15">
        <v>2829714661.8300004</v>
      </c>
      <c r="J484" s="16">
        <f>IFERROR((I484/H484),0)</f>
        <v>0.63474084046873991</v>
      </c>
      <c r="K484" s="15">
        <v>3294265627.0600004</v>
      </c>
      <c r="L484" s="15">
        <v>2829714661.8300004</v>
      </c>
      <c r="M484" s="17">
        <f>L484/K484</f>
        <v>0.85898193472498052</v>
      </c>
    </row>
    <row r="485" spans="1:13" s="14" customFormat="1" ht="30" outlineLevel="2" x14ac:dyDescent="0.25">
      <c r="A485" s="34"/>
      <c r="B485" s="44" t="s">
        <v>67</v>
      </c>
      <c r="C485" s="31" t="s">
        <v>57</v>
      </c>
      <c r="D485" s="14" t="s">
        <v>58</v>
      </c>
      <c r="E485" s="14" t="s">
        <v>68</v>
      </c>
      <c r="F485" s="14" t="s">
        <v>69</v>
      </c>
      <c r="G485" s="14" t="s">
        <v>6109</v>
      </c>
      <c r="H485" s="20">
        <v>2708928768</v>
      </c>
      <c r="I485" s="20">
        <v>2708928768</v>
      </c>
      <c r="J485" s="21">
        <f>IFERROR((I485/H485),0)</f>
        <v>1</v>
      </c>
      <c r="K485" s="20"/>
      <c r="L485" s="20"/>
      <c r="M485" s="22"/>
    </row>
    <row r="486" spans="1:13" s="14" customFormat="1" ht="30" outlineLevel="2" x14ac:dyDescent="0.25">
      <c r="A486" s="34"/>
      <c r="B486" s="44" t="s">
        <v>67</v>
      </c>
      <c r="C486" s="31" t="s">
        <v>57</v>
      </c>
      <c r="D486" s="14" t="s">
        <v>58</v>
      </c>
      <c r="E486" s="14" t="s">
        <v>68</v>
      </c>
      <c r="F486" s="14" t="s">
        <v>69</v>
      </c>
      <c r="G486" s="14" t="s">
        <v>6481</v>
      </c>
      <c r="H486" s="20">
        <v>27573</v>
      </c>
      <c r="I486" s="20">
        <v>27573</v>
      </c>
      <c r="J486" s="21">
        <f>IFERROR((I486/H486),0)</f>
        <v>1</v>
      </c>
      <c r="K486" s="20"/>
      <c r="L486" s="20"/>
      <c r="M486" s="22"/>
    </row>
    <row r="487" spans="1:13" s="14" customFormat="1" ht="30" outlineLevel="2" x14ac:dyDescent="0.25">
      <c r="A487" s="34"/>
      <c r="B487" s="44" t="s">
        <v>67</v>
      </c>
      <c r="C487" s="31" t="s">
        <v>57</v>
      </c>
      <c r="D487" s="14" t="s">
        <v>58</v>
      </c>
      <c r="E487" s="14" t="s">
        <v>68</v>
      </c>
      <c r="F487" s="14" t="s">
        <v>69</v>
      </c>
      <c r="G487" s="14" t="s">
        <v>6484</v>
      </c>
      <c r="H487" s="20">
        <v>111550482</v>
      </c>
      <c r="I487" s="20">
        <v>111550482</v>
      </c>
      <c r="J487" s="21">
        <f>IFERROR((I487/H487),0)</f>
        <v>1</v>
      </c>
      <c r="K487" s="20"/>
      <c r="L487" s="20"/>
      <c r="M487" s="22"/>
    </row>
    <row r="488" spans="1:13" s="14" customFormat="1" ht="30" outlineLevel="2" x14ac:dyDescent="0.25">
      <c r="A488" s="34"/>
      <c r="B488" s="44" t="s">
        <v>67</v>
      </c>
      <c r="C488" s="31" t="s">
        <v>57</v>
      </c>
      <c r="D488" s="14" t="s">
        <v>58</v>
      </c>
      <c r="E488" s="14" t="s">
        <v>68</v>
      </c>
      <c r="F488" s="14" t="s">
        <v>69</v>
      </c>
      <c r="G488" s="14" t="s">
        <v>6492</v>
      </c>
      <c r="H488" s="20">
        <v>678205604</v>
      </c>
      <c r="I488" s="20">
        <v>678205604</v>
      </c>
      <c r="J488" s="21">
        <f>IFERROR((I488/H488),0)</f>
        <v>1</v>
      </c>
      <c r="K488" s="20"/>
      <c r="L488" s="20"/>
      <c r="M488" s="22"/>
    </row>
    <row r="489" spans="1:13" s="14" customFormat="1" ht="30" outlineLevel="2" x14ac:dyDescent="0.25">
      <c r="A489" s="34"/>
      <c r="B489" s="44" t="s">
        <v>67</v>
      </c>
      <c r="C489" s="31" t="s">
        <v>57</v>
      </c>
      <c r="D489" s="14" t="s">
        <v>58</v>
      </c>
      <c r="E489" s="14" t="s">
        <v>68</v>
      </c>
      <c r="F489" s="14" t="s">
        <v>69</v>
      </c>
      <c r="G489" s="14" t="s">
        <v>6493</v>
      </c>
      <c r="H489" s="20">
        <v>-891612602</v>
      </c>
      <c r="I489" s="20"/>
      <c r="J489" s="21">
        <f>IFERROR((I489/H489),0)</f>
        <v>0</v>
      </c>
      <c r="K489" s="20"/>
      <c r="L489" s="20"/>
      <c r="M489" s="22"/>
    </row>
    <row r="490" spans="1:13" s="14" customFormat="1" ht="45" outlineLevel="1" x14ac:dyDescent="0.25">
      <c r="A490" s="34"/>
      <c r="B490" s="46" t="s">
        <v>6664</v>
      </c>
      <c r="C490" s="40" t="str">
        <f>C489</f>
        <v>ASIGNACIÓN PARA LA INVERSIÓN LOCAL SEGÚN NBI Y CUARTA, QUINTA, Y SEXTA CATEGORÍA</v>
      </c>
      <c r="D490" s="39" t="str">
        <f>D489</f>
        <v xml:space="preserve">VICHADA                                           </v>
      </c>
      <c r="E490" s="39" t="str">
        <f>E489</f>
        <v>99001</v>
      </c>
      <c r="F490" s="39" t="str">
        <f>F489</f>
        <v xml:space="preserve">PUERTO CARREÑO                                    </v>
      </c>
      <c r="G490" s="39" t="s">
        <v>10656</v>
      </c>
      <c r="H490" s="20">
        <f>SUBTOTAL(9,H484:H489)</f>
        <v>7065162835</v>
      </c>
      <c r="I490" s="20">
        <f>SUBTOTAL(9,I484:I489)</f>
        <v>6328427088.8299999</v>
      </c>
      <c r="J490" s="42">
        <f>+I490/H490</f>
        <v>0.89572275071703988</v>
      </c>
      <c r="K490" s="20">
        <f>SUBTOTAL(9,K484:K489)</f>
        <v>3294265627.0600004</v>
      </c>
      <c r="L490" s="20">
        <f>SUBTOTAL(9,L484:L489)</f>
        <v>2829714661.8300004</v>
      </c>
      <c r="M490" s="7">
        <f>IFERROR((L490/K490),"N.A")</f>
        <v>0.85898193472498052</v>
      </c>
    </row>
    <row r="491" spans="1:13" s="14" customFormat="1" ht="30" outlineLevel="2" x14ac:dyDescent="0.25">
      <c r="A491" s="34"/>
      <c r="B491" s="44" t="s">
        <v>70</v>
      </c>
      <c r="C491" s="31" t="s">
        <v>57</v>
      </c>
      <c r="D491" s="14" t="s">
        <v>71</v>
      </c>
      <c r="E491" s="14" t="s">
        <v>72</v>
      </c>
      <c r="F491" s="14" t="s">
        <v>73</v>
      </c>
      <c r="G491" s="14" t="s">
        <v>16</v>
      </c>
      <c r="H491" s="15">
        <v>2751551175</v>
      </c>
      <c r="I491" s="15">
        <v>1746521905.4100001</v>
      </c>
      <c r="J491" s="16">
        <f>IFERROR((I491/H491),0)</f>
        <v>0.63474084046792267</v>
      </c>
      <c r="K491" s="15">
        <v>2033246375.4300003</v>
      </c>
      <c r="L491" s="15">
        <v>1746521905.4100001</v>
      </c>
      <c r="M491" s="17">
        <f>L491/K491</f>
        <v>0.85898193475969564</v>
      </c>
    </row>
    <row r="492" spans="1:13" s="14" customFormat="1" ht="30" outlineLevel="2" x14ac:dyDescent="0.25">
      <c r="A492" s="34"/>
      <c r="B492" s="44" t="s">
        <v>70</v>
      </c>
      <c r="C492" s="31" t="s">
        <v>57</v>
      </c>
      <c r="D492" s="14" t="s">
        <v>71</v>
      </c>
      <c r="E492" s="14" t="s">
        <v>72</v>
      </c>
      <c r="F492" s="14" t="s">
        <v>73</v>
      </c>
      <c r="G492" s="14" t="s">
        <v>6109</v>
      </c>
      <c r="H492" s="20">
        <v>5090638704</v>
      </c>
      <c r="I492" s="20">
        <v>5090638704</v>
      </c>
      <c r="J492" s="21">
        <f>IFERROR((I492/H492),0)</f>
        <v>1</v>
      </c>
      <c r="K492" s="20"/>
      <c r="L492" s="20"/>
      <c r="M492" s="22"/>
    </row>
    <row r="493" spans="1:13" s="14" customFormat="1" ht="30" outlineLevel="2" x14ac:dyDescent="0.25">
      <c r="A493" s="34"/>
      <c r="B493" s="44" t="s">
        <v>70</v>
      </c>
      <c r="C493" s="31" t="s">
        <v>57</v>
      </c>
      <c r="D493" s="14" t="s">
        <v>71</v>
      </c>
      <c r="E493" s="14" t="s">
        <v>72</v>
      </c>
      <c r="F493" s="14" t="s">
        <v>73</v>
      </c>
      <c r="G493" s="14" t="s">
        <v>6481</v>
      </c>
      <c r="H493" s="20">
        <v>17018</v>
      </c>
      <c r="I493" s="20">
        <v>17018</v>
      </c>
      <c r="J493" s="21">
        <f>IFERROR((I493/H493),0)</f>
        <v>1</v>
      </c>
      <c r="K493" s="20"/>
      <c r="L493" s="20"/>
      <c r="M493" s="22"/>
    </row>
    <row r="494" spans="1:13" s="14" customFormat="1" ht="30" outlineLevel="2" x14ac:dyDescent="0.25">
      <c r="A494" s="34"/>
      <c r="B494" s="44" t="s">
        <v>70</v>
      </c>
      <c r="C494" s="31" t="s">
        <v>57</v>
      </c>
      <c r="D494" s="14" t="s">
        <v>71</v>
      </c>
      <c r="E494" s="14" t="s">
        <v>72</v>
      </c>
      <c r="F494" s="14" t="s">
        <v>73</v>
      </c>
      <c r="G494" s="14" t="s">
        <v>6484</v>
      </c>
      <c r="H494" s="20">
        <v>68849826</v>
      </c>
      <c r="I494" s="20">
        <v>68849826</v>
      </c>
      <c r="J494" s="21">
        <f>IFERROR((I494/H494),0)</f>
        <v>1</v>
      </c>
      <c r="K494" s="20"/>
      <c r="L494" s="20"/>
      <c r="M494" s="22"/>
    </row>
    <row r="495" spans="1:13" s="14" customFormat="1" ht="30" outlineLevel="2" x14ac:dyDescent="0.25">
      <c r="A495" s="34"/>
      <c r="B495" s="44" t="s">
        <v>70</v>
      </c>
      <c r="C495" s="31" t="s">
        <v>57</v>
      </c>
      <c r="D495" s="14" t="s">
        <v>71</v>
      </c>
      <c r="E495" s="14" t="s">
        <v>72</v>
      </c>
      <c r="F495" s="14" t="s">
        <v>73</v>
      </c>
      <c r="G495" s="14" t="s">
        <v>6492</v>
      </c>
      <c r="H495" s="20">
        <v>418593775</v>
      </c>
      <c r="I495" s="20">
        <v>418593775</v>
      </c>
      <c r="J495" s="21">
        <f>IFERROR((I495/H495),0)</f>
        <v>1</v>
      </c>
      <c r="K495" s="20"/>
      <c r="L495" s="20"/>
      <c r="M495" s="22"/>
    </row>
    <row r="496" spans="1:13" s="14" customFormat="1" ht="30" outlineLevel="2" x14ac:dyDescent="0.25">
      <c r="A496" s="34"/>
      <c r="B496" s="44" t="s">
        <v>70</v>
      </c>
      <c r="C496" s="31" t="s">
        <v>57</v>
      </c>
      <c r="D496" s="14" t="s">
        <v>71</v>
      </c>
      <c r="E496" s="14" t="s">
        <v>72</v>
      </c>
      <c r="F496" s="14" t="s">
        <v>73</v>
      </c>
      <c r="G496" s="14" t="s">
        <v>6493</v>
      </c>
      <c r="H496" s="20">
        <v>-550310235</v>
      </c>
      <c r="I496" s="20"/>
      <c r="J496" s="21">
        <f>IFERROR((I496/H496),0)</f>
        <v>0</v>
      </c>
      <c r="K496" s="20"/>
      <c r="L496" s="20"/>
      <c r="M496" s="22"/>
    </row>
    <row r="497" spans="1:13" s="14" customFormat="1" ht="45" outlineLevel="1" x14ac:dyDescent="0.25">
      <c r="A497" s="34"/>
      <c r="B497" s="46" t="s">
        <v>6665</v>
      </c>
      <c r="C497" s="40" t="str">
        <f>C496</f>
        <v>ASIGNACIÓN PARA LA INVERSIÓN LOCAL SEGÚN NBI Y CUARTA, QUINTA, Y SEXTA CATEGORÍA</v>
      </c>
      <c r="D497" s="39" t="str">
        <f>D496</f>
        <v xml:space="preserve">VAUPÉS                                            </v>
      </c>
      <c r="E497" s="39" t="str">
        <f>E496</f>
        <v>97666</v>
      </c>
      <c r="F497" s="39" t="str">
        <f>F496</f>
        <v xml:space="preserve">TARAIRA                                           </v>
      </c>
      <c r="G497" s="39" t="s">
        <v>10656</v>
      </c>
      <c r="H497" s="20">
        <f>SUBTOTAL(9,H491:H496)</f>
        <v>7779340263</v>
      </c>
      <c r="I497" s="20">
        <f>SUBTOTAL(9,I491:I496)</f>
        <v>7324621228.4099998</v>
      </c>
      <c r="J497" s="42">
        <f>+I497/H497</f>
        <v>0.94154786662916279</v>
      </c>
      <c r="K497" s="20">
        <f>SUBTOTAL(9,K491:K496)</f>
        <v>2033246375.4300003</v>
      </c>
      <c r="L497" s="20">
        <f>SUBTOTAL(9,L491:L496)</f>
        <v>1746521905.4100001</v>
      </c>
      <c r="M497" s="7">
        <f>IFERROR((L497/K497),"N.A")</f>
        <v>0.85898193475969564</v>
      </c>
    </row>
    <row r="498" spans="1:13" s="14" customFormat="1" ht="30" outlineLevel="2" x14ac:dyDescent="0.25">
      <c r="A498" s="34"/>
      <c r="B498" s="44" t="s">
        <v>74</v>
      </c>
      <c r="C498" s="31" t="s">
        <v>57</v>
      </c>
      <c r="D498" s="14" t="s">
        <v>71</v>
      </c>
      <c r="E498" s="14" t="s">
        <v>75</v>
      </c>
      <c r="F498" s="14" t="s">
        <v>76</v>
      </c>
      <c r="G498" s="14" t="s">
        <v>16</v>
      </c>
      <c r="H498" s="15">
        <v>2224516570</v>
      </c>
      <c r="I498" s="15">
        <v>1411991517.28</v>
      </c>
      <c r="J498" s="16">
        <f>IFERROR((I498/H498),0)</f>
        <v>0.6347408404694419</v>
      </c>
      <c r="K498" s="15">
        <v>1643796522.6999998</v>
      </c>
      <c r="L498" s="15">
        <v>1411991517.28</v>
      </c>
      <c r="M498" s="17">
        <f>L498/K498</f>
        <v>0.8589819346744626</v>
      </c>
    </row>
    <row r="499" spans="1:13" s="14" customFormat="1" ht="30" outlineLevel="2" x14ac:dyDescent="0.25">
      <c r="A499" s="34"/>
      <c r="B499" s="44" t="s">
        <v>74</v>
      </c>
      <c r="C499" s="31" t="s">
        <v>57</v>
      </c>
      <c r="D499" s="14" t="s">
        <v>71</v>
      </c>
      <c r="E499" s="14" t="s">
        <v>75</v>
      </c>
      <c r="F499" s="14" t="s">
        <v>76</v>
      </c>
      <c r="G499" s="14" t="s">
        <v>6109</v>
      </c>
      <c r="H499" s="20">
        <v>408680259</v>
      </c>
      <c r="I499" s="20">
        <v>408680259</v>
      </c>
      <c r="J499" s="21">
        <f>IFERROR((I499/H499),0)</f>
        <v>1</v>
      </c>
      <c r="K499" s="20"/>
      <c r="L499" s="20"/>
      <c r="M499" s="22"/>
    </row>
    <row r="500" spans="1:13" s="14" customFormat="1" ht="30" outlineLevel="2" x14ac:dyDescent="0.25">
      <c r="A500" s="34"/>
      <c r="B500" s="44" t="s">
        <v>74</v>
      </c>
      <c r="C500" s="31" t="s">
        <v>57</v>
      </c>
      <c r="D500" s="14" t="s">
        <v>71</v>
      </c>
      <c r="E500" s="14" t="s">
        <v>75</v>
      </c>
      <c r="F500" s="14" t="s">
        <v>76</v>
      </c>
      <c r="G500" s="14" t="s">
        <v>6481</v>
      </c>
      <c r="H500" s="20">
        <v>13758</v>
      </c>
      <c r="I500" s="20">
        <v>13758</v>
      </c>
      <c r="J500" s="21">
        <f>IFERROR((I500/H500),0)</f>
        <v>1</v>
      </c>
      <c r="K500" s="20"/>
      <c r="L500" s="20"/>
      <c r="M500" s="22"/>
    </row>
    <row r="501" spans="1:13" s="14" customFormat="1" ht="30" outlineLevel="2" x14ac:dyDescent="0.25">
      <c r="A501" s="34"/>
      <c r="B501" s="44" t="s">
        <v>74</v>
      </c>
      <c r="C501" s="31" t="s">
        <v>57</v>
      </c>
      <c r="D501" s="14" t="s">
        <v>71</v>
      </c>
      <c r="E501" s="14" t="s">
        <v>75</v>
      </c>
      <c r="F501" s="14" t="s">
        <v>76</v>
      </c>
      <c r="G501" s="14" t="s">
        <v>6484</v>
      </c>
      <c r="H501" s="20">
        <v>55662268</v>
      </c>
      <c r="I501" s="20">
        <v>55662268</v>
      </c>
      <c r="J501" s="21">
        <f>IFERROR((I501/H501),0)</f>
        <v>1</v>
      </c>
      <c r="K501" s="20"/>
      <c r="L501" s="20"/>
      <c r="M501" s="22"/>
    </row>
    <row r="502" spans="1:13" s="14" customFormat="1" ht="30" outlineLevel="2" x14ac:dyDescent="0.25">
      <c r="A502" s="34"/>
      <c r="B502" s="44" t="s">
        <v>74</v>
      </c>
      <c r="C502" s="31" t="s">
        <v>57</v>
      </c>
      <c r="D502" s="14" t="s">
        <v>71</v>
      </c>
      <c r="E502" s="14" t="s">
        <v>75</v>
      </c>
      <c r="F502" s="14" t="s">
        <v>76</v>
      </c>
      <c r="G502" s="14" t="s">
        <v>6492</v>
      </c>
      <c r="H502" s="20">
        <v>338415945</v>
      </c>
      <c r="I502" s="20">
        <v>338415945</v>
      </c>
      <c r="J502" s="21">
        <f>IFERROR((I502/H502),0)</f>
        <v>1</v>
      </c>
      <c r="K502" s="20"/>
      <c r="L502" s="20"/>
      <c r="M502" s="22"/>
    </row>
    <row r="503" spans="1:13" s="14" customFormat="1" ht="30" outlineLevel="2" x14ac:dyDescent="0.25">
      <c r="A503" s="34"/>
      <c r="B503" s="44" t="s">
        <v>74</v>
      </c>
      <c r="C503" s="31" t="s">
        <v>57</v>
      </c>
      <c r="D503" s="14" t="s">
        <v>71</v>
      </c>
      <c r="E503" s="14" t="s">
        <v>75</v>
      </c>
      <c r="F503" s="14" t="s">
        <v>76</v>
      </c>
      <c r="G503" s="14" t="s">
        <v>6493</v>
      </c>
      <c r="H503" s="20">
        <v>-444903314</v>
      </c>
      <c r="I503" s="20"/>
      <c r="J503" s="21">
        <f>IFERROR((I503/H503),0)</f>
        <v>0</v>
      </c>
      <c r="K503" s="20"/>
      <c r="L503" s="20"/>
      <c r="M503" s="22"/>
    </row>
    <row r="504" spans="1:13" s="14" customFormat="1" ht="45" outlineLevel="1" x14ac:dyDescent="0.25">
      <c r="A504" s="34"/>
      <c r="B504" s="46" t="s">
        <v>6666</v>
      </c>
      <c r="C504" s="40" t="str">
        <f>C503</f>
        <v>ASIGNACIÓN PARA LA INVERSIÓN LOCAL SEGÚN NBI Y CUARTA, QUINTA, Y SEXTA CATEGORÍA</v>
      </c>
      <c r="D504" s="39" t="str">
        <f>D503</f>
        <v xml:space="preserve">VAUPÉS                                            </v>
      </c>
      <c r="E504" s="39" t="str">
        <f>E503</f>
        <v>97161</v>
      </c>
      <c r="F504" s="39" t="str">
        <f>F503</f>
        <v xml:space="preserve">CARURU                                            </v>
      </c>
      <c r="G504" s="39" t="s">
        <v>10656</v>
      </c>
      <c r="H504" s="20">
        <f>SUBTOTAL(9,H498:H503)</f>
        <v>2582385486</v>
      </c>
      <c r="I504" s="20">
        <f>SUBTOTAL(9,I498:I503)</f>
        <v>2214763747.2799997</v>
      </c>
      <c r="J504" s="42">
        <f>+I504/H504</f>
        <v>0.85764257864946802</v>
      </c>
      <c r="K504" s="20">
        <f>SUBTOTAL(9,K498:K503)</f>
        <v>1643796522.6999998</v>
      </c>
      <c r="L504" s="20">
        <f>SUBTOTAL(9,L498:L503)</f>
        <v>1411991517.28</v>
      </c>
      <c r="M504" s="7">
        <f>IFERROR((L504/K504),"N.A")</f>
        <v>0.8589819346744626</v>
      </c>
    </row>
    <row r="505" spans="1:13" s="14" customFormat="1" ht="30" outlineLevel="2" x14ac:dyDescent="0.25">
      <c r="A505" s="34"/>
      <c r="B505" s="44" t="s">
        <v>77</v>
      </c>
      <c r="C505" s="31" t="s">
        <v>57</v>
      </c>
      <c r="D505" s="14" t="s">
        <v>71</v>
      </c>
      <c r="E505" s="14" t="s">
        <v>78</v>
      </c>
      <c r="F505" s="14" t="s">
        <v>79</v>
      </c>
      <c r="G505" s="14" t="s">
        <v>16</v>
      </c>
      <c r="H505" s="15">
        <v>7041797023</v>
      </c>
      <c r="I505" s="15">
        <v>4469716160.8099995</v>
      </c>
      <c r="J505" s="16">
        <f>IFERROR((I505/H505),0)</f>
        <v>0.63474084047168078</v>
      </c>
      <c r="K505" s="15">
        <v>5203504265.0199995</v>
      </c>
      <c r="L505" s="15">
        <v>4469716160.8099995</v>
      </c>
      <c r="M505" s="17">
        <f>L505/K505</f>
        <v>0.85898193470450057</v>
      </c>
    </row>
    <row r="506" spans="1:13" s="14" customFormat="1" ht="30" outlineLevel="2" x14ac:dyDescent="0.25">
      <c r="A506" s="34"/>
      <c r="B506" s="44" t="s">
        <v>77</v>
      </c>
      <c r="C506" s="31" t="s">
        <v>57</v>
      </c>
      <c r="D506" s="14" t="s">
        <v>71</v>
      </c>
      <c r="E506" s="14" t="s">
        <v>78</v>
      </c>
      <c r="F506" s="14" t="s">
        <v>79</v>
      </c>
      <c r="G506" s="14" t="s">
        <v>6109</v>
      </c>
      <c r="H506" s="20">
        <v>4807562488</v>
      </c>
      <c r="I506" s="20">
        <v>4807562488</v>
      </c>
      <c r="J506" s="21">
        <f>IFERROR((I506/H506),0)</f>
        <v>1</v>
      </c>
      <c r="K506" s="20"/>
      <c r="L506" s="20"/>
      <c r="M506" s="22"/>
    </row>
    <row r="507" spans="1:13" s="14" customFormat="1" ht="30" outlineLevel="2" x14ac:dyDescent="0.25">
      <c r="A507" s="34"/>
      <c r="B507" s="44" t="s">
        <v>77</v>
      </c>
      <c r="C507" s="31" t="s">
        <v>57</v>
      </c>
      <c r="D507" s="14" t="s">
        <v>71</v>
      </c>
      <c r="E507" s="14" t="s">
        <v>78</v>
      </c>
      <c r="F507" s="14" t="s">
        <v>79</v>
      </c>
      <c r="G507" s="14" t="s">
        <v>6481</v>
      </c>
      <c r="H507" s="20">
        <v>43553</v>
      </c>
      <c r="I507" s="20">
        <v>43553</v>
      </c>
      <c r="J507" s="21">
        <f>IFERROR((I507/H507),0)</f>
        <v>1</v>
      </c>
      <c r="K507" s="20"/>
      <c r="L507" s="20"/>
      <c r="M507" s="22"/>
    </row>
    <row r="508" spans="1:13" s="14" customFormat="1" ht="30" outlineLevel="2" x14ac:dyDescent="0.25">
      <c r="A508" s="34"/>
      <c r="B508" s="44" t="s">
        <v>77</v>
      </c>
      <c r="C508" s="31" t="s">
        <v>57</v>
      </c>
      <c r="D508" s="14" t="s">
        <v>71</v>
      </c>
      <c r="E508" s="14" t="s">
        <v>78</v>
      </c>
      <c r="F508" s="14" t="s">
        <v>79</v>
      </c>
      <c r="G508" s="14" t="s">
        <v>6484</v>
      </c>
      <c r="H508" s="20">
        <v>176201156</v>
      </c>
      <c r="I508" s="20">
        <v>176201156</v>
      </c>
      <c r="J508" s="21">
        <f>IFERROR((I508/H508),0)</f>
        <v>1</v>
      </c>
      <c r="K508" s="20"/>
      <c r="L508" s="20"/>
      <c r="M508" s="22"/>
    </row>
    <row r="509" spans="1:13" s="14" customFormat="1" ht="30" outlineLevel="2" x14ac:dyDescent="0.25">
      <c r="A509" s="34"/>
      <c r="B509" s="44" t="s">
        <v>77</v>
      </c>
      <c r="C509" s="31" t="s">
        <v>57</v>
      </c>
      <c r="D509" s="14" t="s">
        <v>71</v>
      </c>
      <c r="E509" s="14" t="s">
        <v>78</v>
      </c>
      <c r="F509" s="14" t="s">
        <v>79</v>
      </c>
      <c r="G509" s="14" t="s">
        <v>6492</v>
      </c>
      <c r="H509" s="20">
        <v>1071269337</v>
      </c>
      <c r="I509" s="20">
        <v>1071269337</v>
      </c>
      <c r="J509" s="21">
        <f>IFERROR((I509/H509),0)</f>
        <v>1</v>
      </c>
      <c r="K509" s="20"/>
      <c r="L509" s="20"/>
      <c r="M509" s="22"/>
    </row>
    <row r="510" spans="1:13" s="14" customFormat="1" ht="30" outlineLevel="2" x14ac:dyDescent="0.25">
      <c r="A510" s="34"/>
      <c r="B510" s="44" t="s">
        <v>77</v>
      </c>
      <c r="C510" s="31" t="s">
        <v>57</v>
      </c>
      <c r="D510" s="14" t="s">
        <v>71</v>
      </c>
      <c r="E510" s="14" t="s">
        <v>78</v>
      </c>
      <c r="F510" s="14" t="s">
        <v>79</v>
      </c>
      <c r="G510" s="14" t="s">
        <v>6493</v>
      </c>
      <c r="H510" s="20">
        <v>-1408359405</v>
      </c>
      <c r="I510" s="20"/>
      <c r="J510" s="21">
        <f>IFERROR((I510/H510),0)</f>
        <v>0</v>
      </c>
      <c r="K510" s="20"/>
      <c r="L510" s="20"/>
      <c r="M510" s="22"/>
    </row>
    <row r="511" spans="1:13" s="14" customFormat="1" ht="45" outlineLevel="1" x14ac:dyDescent="0.25">
      <c r="A511" s="34"/>
      <c r="B511" s="46" t="s">
        <v>6667</v>
      </c>
      <c r="C511" s="40" t="str">
        <f>C510</f>
        <v>ASIGNACIÓN PARA LA INVERSIÓN LOCAL SEGÚN NBI Y CUARTA, QUINTA, Y SEXTA CATEGORÍA</v>
      </c>
      <c r="D511" s="39" t="str">
        <f>D510</f>
        <v xml:space="preserve">VAUPÉS                                            </v>
      </c>
      <c r="E511" s="39" t="str">
        <f>E510</f>
        <v>97001</v>
      </c>
      <c r="F511" s="39" t="str">
        <f>F510</f>
        <v xml:space="preserve">MITÚ                                              </v>
      </c>
      <c r="G511" s="39" t="s">
        <v>10656</v>
      </c>
      <c r="H511" s="20">
        <f>SUBTOTAL(9,H505:H510)</f>
        <v>11688514152</v>
      </c>
      <c r="I511" s="20">
        <f>SUBTOTAL(9,I505:I510)</f>
        <v>10524792694.809999</v>
      </c>
      <c r="J511" s="42">
        <f>+I511/H511</f>
        <v>0.90043888880513712</v>
      </c>
      <c r="K511" s="20">
        <f>SUBTOTAL(9,K505:K510)</f>
        <v>5203504265.0199995</v>
      </c>
      <c r="L511" s="20">
        <f>SUBTOTAL(9,L505:L510)</f>
        <v>4469716160.8099995</v>
      </c>
      <c r="M511" s="7">
        <f>IFERROR((L511/K511),"N.A")</f>
        <v>0.85898193470450057</v>
      </c>
    </row>
    <row r="512" spans="1:13" s="14" customFormat="1" ht="30" outlineLevel="2" x14ac:dyDescent="0.25">
      <c r="A512" s="34"/>
      <c r="B512" s="44" t="s">
        <v>80</v>
      </c>
      <c r="C512" s="31" t="s">
        <v>57</v>
      </c>
      <c r="D512" s="14" t="s">
        <v>81</v>
      </c>
      <c r="E512" s="14" t="s">
        <v>82</v>
      </c>
      <c r="F512" s="14" t="s">
        <v>83</v>
      </c>
      <c r="G512" s="14" t="s">
        <v>16</v>
      </c>
      <c r="H512" s="15">
        <v>2908295334</v>
      </c>
      <c r="I512" s="15">
        <v>1846013824.6300004</v>
      </c>
      <c r="J512" s="16">
        <f>IFERROR((I512/H512),0)</f>
        <v>0.63474084046720147</v>
      </c>
      <c r="K512" s="15">
        <v>2149071767.46</v>
      </c>
      <c r="L512" s="15">
        <v>1846013824.6300004</v>
      </c>
      <c r="M512" s="17">
        <f>L512/K512</f>
        <v>0.85898193470375095</v>
      </c>
    </row>
    <row r="513" spans="1:13" s="14" customFormat="1" ht="30" outlineLevel="2" x14ac:dyDescent="0.25">
      <c r="A513" s="34"/>
      <c r="B513" s="44" t="s">
        <v>80</v>
      </c>
      <c r="C513" s="31" t="s">
        <v>57</v>
      </c>
      <c r="D513" s="14" t="s">
        <v>81</v>
      </c>
      <c r="E513" s="14" t="s">
        <v>82</v>
      </c>
      <c r="F513" s="14" t="s">
        <v>83</v>
      </c>
      <c r="G513" s="14" t="s">
        <v>6109</v>
      </c>
      <c r="H513" s="20">
        <v>5195817406</v>
      </c>
      <c r="I513" s="20">
        <v>5195817406</v>
      </c>
      <c r="J513" s="21">
        <f>IFERROR((I513/H513),0)</f>
        <v>1</v>
      </c>
      <c r="K513" s="20"/>
      <c r="L513" s="20"/>
      <c r="M513" s="22"/>
    </row>
    <row r="514" spans="1:13" s="14" customFormat="1" ht="30" outlineLevel="2" x14ac:dyDescent="0.25">
      <c r="A514" s="34"/>
      <c r="B514" s="44" t="s">
        <v>80</v>
      </c>
      <c r="C514" s="31" t="s">
        <v>57</v>
      </c>
      <c r="D514" s="14" t="s">
        <v>81</v>
      </c>
      <c r="E514" s="14" t="s">
        <v>82</v>
      </c>
      <c r="F514" s="14" t="s">
        <v>83</v>
      </c>
      <c r="G514" s="14" t="s">
        <v>6481</v>
      </c>
      <c r="H514" s="20">
        <v>17987</v>
      </c>
      <c r="I514" s="20">
        <v>17987</v>
      </c>
      <c r="J514" s="21">
        <f>IFERROR((I514/H514),0)</f>
        <v>1</v>
      </c>
      <c r="K514" s="20"/>
      <c r="L514" s="20"/>
      <c r="M514" s="22"/>
    </row>
    <row r="515" spans="1:13" s="14" customFormat="1" ht="30" outlineLevel="2" x14ac:dyDescent="0.25">
      <c r="A515" s="34"/>
      <c r="B515" s="44" t="s">
        <v>80</v>
      </c>
      <c r="C515" s="31" t="s">
        <v>57</v>
      </c>
      <c r="D515" s="14" t="s">
        <v>81</v>
      </c>
      <c r="E515" s="14" t="s">
        <v>82</v>
      </c>
      <c r="F515" s="14" t="s">
        <v>83</v>
      </c>
      <c r="G515" s="14" t="s">
        <v>6484</v>
      </c>
      <c r="H515" s="20">
        <v>72771907</v>
      </c>
      <c r="I515" s="20">
        <v>72771907</v>
      </c>
      <c r="J515" s="21">
        <f>IFERROR((I515/H515),0)</f>
        <v>1</v>
      </c>
      <c r="K515" s="20"/>
      <c r="L515" s="20"/>
      <c r="M515" s="22"/>
    </row>
    <row r="516" spans="1:13" s="14" customFormat="1" ht="30" outlineLevel="2" x14ac:dyDescent="0.25">
      <c r="A516" s="34"/>
      <c r="B516" s="44" t="s">
        <v>80</v>
      </c>
      <c r="C516" s="31" t="s">
        <v>57</v>
      </c>
      <c r="D516" s="14" t="s">
        <v>81</v>
      </c>
      <c r="E516" s="14" t="s">
        <v>82</v>
      </c>
      <c r="F516" s="14" t="s">
        <v>83</v>
      </c>
      <c r="G516" s="14" t="s">
        <v>6492</v>
      </c>
      <c r="H516" s="20">
        <v>442439281</v>
      </c>
      <c r="I516" s="20">
        <v>442439281</v>
      </c>
      <c r="J516" s="21">
        <f>IFERROR((I516/H516),0)</f>
        <v>1</v>
      </c>
      <c r="K516" s="20"/>
      <c r="L516" s="20"/>
      <c r="M516" s="22"/>
    </row>
    <row r="517" spans="1:13" s="14" customFormat="1" ht="30" outlineLevel="2" x14ac:dyDescent="0.25">
      <c r="A517" s="34"/>
      <c r="B517" s="44" t="s">
        <v>80</v>
      </c>
      <c r="C517" s="31" t="s">
        <v>57</v>
      </c>
      <c r="D517" s="14" t="s">
        <v>81</v>
      </c>
      <c r="E517" s="14" t="s">
        <v>82</v>
      </c>
      <c r="F517" s="14" t="s">
        <v>83</v>
      </c>
      <c r="G517" s="14" t="s">
        <v>6493</v>
      </c>
      <c r="H517" s="20">
        <v>-581659067</v>
      </c>
      <c r="I517" s="20"/>
      <c r="J517" s="21">
        <f>IFERROR((I517/H517),0)</f>
        <v>0</v>
      </c>
      <c r="K517" s="20"/>
      <c r="L517" s="20"/>
      <c r="M517" s="22"/>
    </row>
    <row r="518" spans="1:13" s="14" customFormat="1" ht="45" outlineLevel="1" x14ac:dyDescent="0.25">
      <c r="A518" s="34"/>
      <c r="B518" s="46" t="s">
        <v>6668</v>
      </c>
      <c r="C518" s="40" t="str">
        <f>C517</f>
        <v>ASIGNACIÓN PARA LA INVERSIÓN LOCAL SEGÚN NBI Y CUARTA, QUINTA, Y SEXTA CATEGORÍA</v>
      </c>
      <c r="D518" s="39" t="str">
        <f>D517</f>
        <v xml:space="preserve">GUAVIARE                                          </v>
      </c>
      <c r="E518" s="39" t="str">
        <f>E517</f>
        <v>95200</v>
      </c>
      <c r="F518" s="39" t="str">
        <f>F517</f>
        <v xml:space="preserve">MIRAFLORES                                        </v>
      </c>
      <c r="G518" s="39" t="s">
        <v>10656</v>
      </c>
      <c r="H518" s="20">
        <f>SUBTOTAL(9,H512:H517)</f>
        <v>8037682848</v>
      </c>
      <c r="I518" s="20">
        <f>SUBTOTAL(9,I512:I517)</f>
        <v>7557060405.6300001</v>
      </c>
      <c r="J518" s="42">
        <f>+I518/H518</f>
        <v>0.94020385583021704</v>
      </c>
      <c r="K518" s="20">
        <f>SUBTOTAL(9,K512:K517)</f>
        <v>2149071767.46</v>
      </c>
      <c r="L518" s="20">
        <f>SUBTOTAL(9,L512:L517)</f>
        <v>1846013824.6300004</v>
      </c>
      <c r="M518" s="7">
        <f>IFERROR((L518/K518),"N.A")</f>
        <v>0.85898193470375095</v>
      </c>
    </row>
    <row r="519" spans="1:13" s="14" customFormat="1" ht="30" outlineLevel="2" x14ac:dyDescent="0.25">
      <c r="A519" s="34"/>
      <c r="B519" s="44" t="s">
        <v>84</v>
      </c>
      <c r="C519" s="31" t="s">
        <v>57</v>
      </c>
      <c r="D519" s="14" t="s">
        <v>81</v>
      </c>
      <c r="E519" s="14" t="s">
        <v>85</v>
      </c>
      <c r="F519" s="14" t="s">
        <v>86</v>
      </c>
      <c r="G519" s="14" t="s">
        <v>16</v>
      </c>
      <c r="H519" s="15">
        <v>3433544602</v>
      </c>
      <c r="I519" s="15">
        <v>2179410986.46</v>
      </c>
      <c r="J519" s="16">
        <f>IFERROR((I519/H519),0)</f>
        <v>0.63474084046862778</v>
      </c>
      <c r="K519" s="15">
        <v>2537202353.6900001</v>
      </c>
      <c r="L519" s="15">
        <v>2179410986.46</v>
      </c>
      <c r="M519" s="17">
        <f>L519/K519</f>
        <v>0.85898193468501105</v>
      </c>
    </row>
    <row r="520" spans="1:13" s="14" customFormat="1" ht="30" outlineLevel="2" x14ac:dyDescent="0.25">
      <c r="A520" s="34"/>
      <c r="B520" s="44" t="s">
        <v>84</v>
      </c>
      <c r="C520" s="31" t="s">
        <v>57</v>
      </c>
      <c r="D520" s="14" t="s">
        <v>81</v>
      </c>
      <c r="E520" s="14" t="s">
        <v>85</v>
      </c>
      <c r="F520" s="14" t="s">
        <v>86</v>
      </c>
      <c r="G520" s="14" t="s">
        <v>6109</v>
      </c>
      <c r="H520" s="20">
        <v>2830377693</v>
      </c>
      <c r="I520" s="20">
        <v>2830377693</v>
      </c>
      <c r="J520" s="21">
        <f>IFERROR((I520/H520),0)</f>
        <v>1</v>
      </c>
      <c r="K520" s="20"/>
      <c r="L520" s="20"/>
      <c r="M520" s="22"/>
    </row>
    <row r="521" spans="1:13" s="14" customFormat="1" ht="30" outlineLevel="2" x14ac:dyDescent="0.25">
      <c r="A521" s="34"/>
      <c r="B521" s="44" t="s">
        <v>84</v>
      </c>
      <c r="C521" s="31" t="s">
        <v>57</v>
      </c>
      <c r="D521" s="14" t="s">
        <v>81</v>
      </c>
      <c r="E521" s="14" t="s">
        <v>85</v>
      </c>
      <c r="F521" s="14" t="s">
        <v>86</v>
      </c>
      <c r="G521" s="14" t="s">
        <v>6481</v>
      </c>
      <c r="H521" s="20">
        <v>21236</v>
      </c>
      <c r="I521" s="20">
        <v>21236</v>
      </c>
      <c r="J521" s="21">
        <f>IFERROR((I521/H521),0)</f>
        <v>1</v>
      </c>
      <c r="K521" s="20"/>
      <c r="L521" s="20"/>
      <c r="M521" s="22"/>
    </row>
    <row r="522" spans="1:13" s="14" customFormat="1" ht="30" outlineLevel="2" x14ac:dyDescent="0.25">
      <c r="A522" s="34"/>
      <c r="B522" s="44" t="s">
        <v>84</v>
      </c>
      <c r="C522" s="31" t="s">
        <v>57</v>
      </c>
      <c r="D522" s="14" t="s">
        <v>81</v>
      </c>
      <c r="E522" s="14" t="s">
        <v>85</v>
      </c>
      <c r="F522" s="14" t="s">
        <v>86</v>
      </c>
      <c r="G522" s="14" t="s">
        <v>6484</v>
      </c>
      <c r="H522" s="20">
        <v>85914792</v>
      </c>
      <c r="I522" s="20">
        <v>85914792</v>
      </c>
      <c r="J522" s="21">
        <f>IFERROR((I522/H522),0)</f>
        <v>1</v>
      </c>
      <c r="K522" s="20"/>
      <c r="L522" s="20"/>
      <c r="M522" s="22"/>
    </row>
    <row r="523" spans="1:13" s="14" customFormat="1" ht="30" outlineLevel="2" x14ac:dyDescent="0.25">
      <c r="A523" s="34"/>
      <c r="B523" s="44" t="s">
        <v>84</v>
      </c>
      <c r="C523" s="31" t="s">
        <v>57</v>
      </c>
      <c r="D523" s="14" t="s">
        <v>81</v>
      </c>
      <c r="E523" s="14" t="s">
        <v>85</v>
      </c>
      <c r="F523" s="14" t="s">
        <v>86</v>
      </c>
      <c r="G523" s="14" t="s">
        <v>6492</v>
      </c>
      <c r="H523" s="20">
        <v>522345509</v>
      </c>
      <c r="I523" s="20">
        <v>522345509</v>
      </c>
      <c r="J523" s="21">
        <f>IFERROR((I523/H523),0)</f>
        <v>1</v>
      </c>
      <c r="K523" s="20"/>
      <c r="L523" s="20"/>
      <c r="M523" s="22"/>
    </row>
    <row r="524" spans="1:13" s="14" customFormat="1" ht="30" outlineLevel="2" x14ac:dyDescent="0.25">
      <c r="A524" s="34"/>
      <c r="B524" s="44" t="s">
        <v>84</v>
      </c>
      <c r="C524" s="31" t="s">
        <v>57</v>
      </c>
      <c r="D524" s="14" t="s">
        <v>81</v>
      </c>
      <c r="E524" s="14" t="s">
        <v>85</v>
      </c>
      <c r="F524" s="14" t="s">
        <v>86</v>
      </c>
      <c r="G524" s="14" t="s">
        <v>6493</v>
      </c>
      <c r="H524" s="20">
        <v>-686708920</v>
      </c>
      <c r="I524" s="20"/>
      <c r="J524" s="21">
        <f>IFERROR((I524/H524),0)</f>
        <v>0</v>
      </c>
      <c r="K524" s="20"/>
      <c r="L524" s="20"/>
      <c r="M524" s="22"/>
    </row>
    <row r="525" spans="1:13" s="14" customFormat="1" ht="45" outlineLevel="1" x14ac:dyDescent="0.25">
      <c r="A525" s="34"/>
      <c r="B525" s="46" t="s">
        <v>6669</v>
      </c>
      <c r="C525" s="40" t="str">
        <f>C524</f>
        <v>ASIGNACIÓN PARA LA INVERSIÓN LOCAL SEGÚN NBI Y CUARTA, QUINTA, Y SEXTA CATEGORÍA</v>
      </c>
      <c r="D525" s="39" t="str">
        <f>D524</f>
        <v xml:space="preserve">GUAVIARE                                          </v>
      </c>
      <c r="E525" s="39" t="str">
        <f>E524</f>
        <v>95025</v>
      </c>
      <c r="F525" s="39" t="str">
        <f>F524</f>
        <v xml:space="preserve">EL RETORNO                                        </v>
      </c>
      <c r="G525" s="39" t="s">
        <v>10656</v>
      </c>
      <c r="H525" s="20">
        <f>SUBTOTAL(9,H519:H524)</f>
        <v>6185494912</v>
      </c>
      <c r="I525" s="20">
        <f>SUBTOTAL(9,I519:I524)</f>
        <v>5618070216.46</v>
      </c>
      <c r="J525" s="42">
        <f>+I525/H525</f>
        <v>0.90826527163749127</v>
      </c>
      <c r="K525" s="20">
        <f>SUBTOTAL(9,K519:K524)</f>
        <v>2537202353.6900001</v>
      </c>
      <c r="L525" s="20">
        <f>SUBTOTAL(9,L519:L524)</f>
        <v>2179410986.46</v>
      </c>
      <c r="M525" s="7">
        <f>IFERROR((L525/K525),"N.A")</f>
        <v>0.85898193468501105</v>
      </c>
    </row>
    <row r="526" spans="1:13" s="14" customFormat="1" ht="30" outlineLevel="2" x14ac:dyDescent="0.25">
      <c r="A526" s="34"/>
      <c r="B526" s="44" t="s">
        <v>87</v>
      </c>
      <c r="C526" s="31" t="s">
        <v>57</v>
      </c>
      <c r="D526" s="14" t="s">
        <v>81</v>
      </c>
      <c r="E526" s="14" t="s">
        <v>88</v>
      </c>
      <c r="F526" s="14" t="s">
        <v>89</v>
      </c>
      <c r="G526" s="14" t="s">
        <v>16</v>
      </c>
      <c r="H526" s="15">
        <v>3348094591</v>
      </c>
      <c r="I526" s="15">
        <v>2125172374.6700001</v>
      </c>
      <c r="J526" s="16">
        <f>IFERROR((I526/H526),0)</f>
        <v>0.63474084047167234</v>
      </c>
      <c r="K526" s="15">
        <v>2474059451.9000001</v>
      </c>
      <c r="L526" s="15">
        <v>2125172374.6700001</v>
      </c>
      <c r="M526" s="17">
        <f>L526/K526</f>
        <v>0.85898193474612516</v>
      </c>
    </row>
    <row r="527" spans="1:13" s="14" customFormat="1" ht="30" outlineLevel="2" x14ac:dyDescent="0.25">
      <c r="A527" s="34"/>
      <c r="B527" s="44" t="s">
        <v>87</v>
      </c>
      <c r="C527" s="31" t="s">
        <v>57</v>
      </c>
      <c r="D527" s="14" t="s">
        <v>81</v>
      </c>
      <c r="E527" s="14" t="s">
        <v>88</v>
      </c>
      <c r="F527" s="14" t="s">
        <v>89</v>
      </c>
      <c r="G527" s="14" t="s">
        <v>6109</v>
      </c>
      <c r="H527" s="20">
        <v>1629426988</v>
      </c>
      <c r="I527" s="20">
        <v>1629426988</v>
      </c>
      <c r="J527" s="21">
        <f>IFERROR((I527/H527),0)</f>
        <v>1</v>
      </c>
      <c r="K527" s="20"/>
      <c r="L527" s="20"/>
      <c r="M527" s="22"/>
    </row>
    <row r="528" spans="1:13" s="14" customFormat="1" ht="30" outlineLevel="2" x14ac:dyDescent="0.25">
      <c r="A528" s="34"/>
      <c r="B528" s="44" t="s">
        <v>87</v>
      </c>
      <c r="C528" s="31" t="s">
        <v>57</v>
      </c>
      <c r="D528" s="14" t="s">
        <v>81</v>
      </c>
      <c r="E528" s="14" t="s">
        <v>88</v>
      </c>
      <c r="F528" s="14" t="s">
        <v>89</v>
      </c>
      <c r="G528" s="14" t="s">
        <v>6481</v>
      </c>
      <c r="H528" s="20">
        <v>20708</v>
      </c>
      <c r="I528" s="20">
        <v>20708</v>
      </c>
      <c r="J528" s="21">
        <f>IFERROR((I528/H528),0)</f>
        <v>1</v>
      </c>
      <c r="K528" s="20"/>
      <c r="L528" s="20"/>
      <c r="M528" s="22"/>
    </row>
    <row r="529" spans="1:13" s="14" customFormat="1" ht="30" outlineLevel="2" x14ac:dyDescent="0.25">
      <c r="A529" s="34"/>
      <c r="B529" s="44" t="s">
        <v>87</v>
      </c>
      <c r="C529" s="31" t="s">
        <v>57</v>
      </c>
      <c r="D529" s="14" t="s">
        <v>81</v>
      </c>
      <c r="E529" s="14" t="s">
        <v>88</v>
      </c>
      <c r="F529" s="14" t="s">
        <v>89</v>
      </c>
      <c r="G529" s="14" t="s">
        <v>6484</v>
      </c>
      <c r="H529" s="20">
        <v>83776646</v>
      </c>
      <c r="I529" s="20">
        <v>83776646</v>
      </c>
      <c r="J529" s="21">
        <f>IFERROR((I529/H529),0)</f>
        <v>1</v>
      </c>
      <c r="K529" s="20"/>
      <c r="L529" s="20"/>
      <c r="M529" s="22"/>
    </row>
    <row r="530" spans="1:13" s="14" customFormat="1" ht="30" outlineLevel="2" x14ac:dyDescent="0.25">
      <c r="A530" s="34"/>
      <c r="B530" s="44" t="s">
        <v>87</v>
      </c>
      <c r="C530" s="31" t="s">
        <v>57</v>
      </c>
      <c r="D530" s="14" t="s">
        <v>81</v>
      </c>
      <c r="E530" s="14" t="s">
        <v>88</v>
      </c>
      <c r="F530" s="14" t="s">
        <v>89</v>
      </c>
      <c r="G530" s="14" t="s">
        <v>6492</v>
      </c>
      <c r="H530" s="20">
        <v>509345989</v>
      </c>
      <c r="I530" s="20">
        <v>509345989</v>
      </c>
      <c r="J530" s="21">
        <f>IFERROR((I530/H530),0)</f>
        <v>1</v>
      </c>
      <c r="K530" s="20"/>
      <c r="L530" s="20"/>
      <c r="M530" s="22"/>
    </row>
    <row r="531" spans="1:13" s="14" customFormat="1" ht="30" outlineLevel="2" x14ac:dyDescent="0.25">
      <c r="A531" s="34"/>
      <c r="B531" s="44" t="s">
        <v>87</v>
      </c>
      <c r="C531" s="31" t="s">
        <v>57</v>
      </c>
      <c r="D531" s="14" t="s">
        <v>81</v>
      </c>
      <c r="E531" s="14" t="s">
        <v>88</v>
      </c>
      <c r="F531" s="14" t="s">
        <v>89</v>
      </c>
      <c r="G531" s="14" t="s">
        <v>6493</v>
      </c>
      <c r="H531" s="20">
        <v>-669618918</v>
      </c>
      <c r="I531" s="20"/>
      <c r="J531" s="21">
        <f>IFERROR((I531/H531),0)</f>
        <v>0</v>
      </c>
      <c r="K531" s="20"/>
      <c r="L531" s="20"/>
      <c r="M531" s="22"/>
    </row>
    <row r="532" spans="1:13" s="14" customFormat="1" ht="45" outlineLevel="1" x14ac:dyDescent="0.25">
      <c r="A532" s="34"/>
      <c r="B532" s="46" t="s">
        <v>6670</v>
      </c>
      <c r="C532" s="40" t="str">
        <f>C531</f>
        <v>ASIGNACIÓN PARA LA INVERSIÓN LOCAL SEGÚN NBI Y CUARTA, QUINTA, Y SEXTA CATEGORÍA</v>
      </c>
      <c r="D532" s="39" t="str">
        <f>D531</f>
        <v xml:space="preserve">GUAVIARE                                          </v>
      </c>
      <c r="E532" s="39" t="str">
        <f>E531</f>
        <v>95015</v>
      </c>
      <c r="F532" s="39" t="str">
        <f>F531</f>
        <v xml:space="preserve">CALAMAR                                           </v>
      </c>
      <c r="G532" s="39" t="s">
        <v>10656</v>
      </c>
      <c r="H532" s="20">
        <f>SUBTOTAL(9,H526:H531)</f>
        <v>4901046004</v>
      </c>
      <c r="I532" s="20">
        <f>SUBTOTAL(9,I526:I531)</f>
        <v>4347742705.6700001</v>
      </c>
      <c r="J532" s="42">
        <f>+I532/H532</f>
        <v>0.88710505923053562</v>
      </c>
      <c r="K532" s="20">
        <f>SUBTOTAL(9,K526:K531)</f>
        <v>2474059451.9000001</v>
      </c>
      <c r="L532" s="20">
        <f>SUBTOTAL(9,L526:L531)</f>
        <v>2125172374.6700001</v>
      </c>
      <c r="M532" s="7">
        <f>IFERROR((L532/K532),"N.A")</f>
        <v>0.85898193474612516</v>
      </c>
    </row>
    <row r="533" spans="1:13" s="14" customFormat="1" ht="30" outlineLevel="2" x14ac:dyDescent="0.25">
      <c r="A533" s="34"/>
      <c r="B533" s="44" t="s">
        <v>90</v>
      </c>
      <c r="C533" s="31" t="s">
        <v>57</v>
      </c>
      <c r="D533" s="14" t="s">
        <v>81</v>
      </c>
      <c r="E533" s="14" t="s">
        <v>91</v>
      </c>
      <c r="F533" s="14" t="s">
        <v>92</v>
      </c>
      <c r="G533" s="14" t="s">
        <v>16</v>
      </c>
      <c r="H533" s="15">
        <v>4814778631</v>
      </c>
      <c r="I533" s="15">
        <v>3056136634.9199996</v>
      </c>
      <c r="J533" s="16">
        <f>IFERROR((I533/H533),0)</f>
        <v>0.63474084047042856</v>
      </c>
      <c r="K533" s="15">
        <v>3557859032.1600013</v>
      </c>
      <c r="L533" s="15">
        <v>3056136634.9199996</v>
      </c>
      <c r="M533" s="17">
        <f>L533/K533</f>
        <v>0.8589819347239841</v>
      </c>
    </row>
    <row r="534" spans="1:13" s="14" customFormat="1" ht="30" outlineLevel="2" x14ac:dyDescent="0.25">
      <c r="A534" s="34"/>
      <c r="B534" s="44" t="s">
        <v>90</v>
      </c>
      <c r="C534" s="31" t="s">
        <v>57</v>
      </c>
      <c r="D534" s="14" t="s">
        <v>81</v>
      </c>
      <c r="E534" s="14" t="s">
        <v>91</v>
      </c>
      <c r="F534" s="14" t="s">
        <v>92</v>
      </c>
      <c r="G534" s="14" t="s">
        <v>5818</v>
      </c>
      <c r="H534" s="20">
        <v>24655498</v>
      </c>
      <c r="I534" s="20">
        <v>24655498</v>
      </c>
      <c r="J534" s="21">
        <f>IFERROR((I534/H534),0)</f>
        <v>1</v>
      </c>
      <c r="K534" s="20"/>
      <c r="L534" s="20"/>
      <c r="M534" s="22"/>
    </row>
    <row r="535" spans="1:13" s="14" customFormat="1" ht="30" outlineLevel="2" x14ac:dyDescent="0.25">
      <c r="A535" s="34"/>
      <c r="B535" s="44" t="s">
        <v>90</v>
      </c>
      <c r="C535" s="31" t="s">
        <v>57</v>
      </c>
      <c r="D535" s="14" t="s">
        <v>81</v>
      </c>
      <c r="E535" s="14" t="s">
        <v>91</v>
      </c>
      <c r="F535" s="14" t="s">
        <v>92</v>
      </c>
      <c r="G535" s="14" t="s">
        <v>6109</v>
      </c>
      <c r="H535" s="20">
        <v>1329155899</v>
      </c>
      <c r="I535" s="20">
        <v>1329155899</v>
      </c>
      <c r="J535" s="21">
        <f>IFERROR((I535/H535),0)</f>
        <v>1</v>
      </c>
      <c r="K535" s="20"/>
      <c r="L535" s="20"/>
      <c r="M535" s="22"/>
    </row>
    <row r="536" spans="1:13" s="14" customFormat="1" ht="30" outlineLevel="2" x14ac:dyDescent="0.25">
      <c r="A536" s="34"/>
      <c r="B536" s="44" t="s">
        <v>90</v>
      </c>
      <c r="C536" s="31" t="s">
        <v>57</v>
      </c>
      <c r="D536" s="14" t="s">
        <v>81</v>
      </c>
      <c r="E536" s="14" t="s">
        <v>91</v>
      </c>
      <c r="F536" s="14" t="s">
        <v>92</v>
      </c>
      <c r="G536" s="14" t="s">
        <v>6481</v>
      </c>
      <c r="H536" s="20">
        <v>29779</v>
      </c>
      <c r="I536" s="20">
        <v>29779</v>
      </c>
      <c r="J536" s="21">
        <f>IFERROR((I536/H536),0)</f>
        <v>1</v>
      </c>
      <c r="K536" s="20"/>
      <c r="L536" s="20"/>
      <c r="M536" s="22"/>
    </row>
    <row r="537" spans="1:13" s="14" customFormat="1" ht="30" outlineLevel="2" x14ac:dyDescent="0.25">
      <c r="A537" s="34"/>
      <c r="B537" s="44" t="s">
        <v>90</v>
      </c>
      <c r="C537" s="31" t="s">
        <v>57</v>
      </c>
      <c r="D537" s="14" t="s">
        <v>81</v>
      </c>
      <c r="E537" s="14" t="s">
        <v>91</v>
      </c>
      <c r="F537" s="14" t="s">
        <v>92</v>
      </c>
      <c r="G537" s="14" t="s">
        <v>6484</v>
      </c>
      <c r="H537" s="20">
        <v>120476287</v>
      </c>
      <c r="I537" s="20">
        <v>120476287</v>
      </c>
      <c r="J537" s="21">
        <f>IFERROR((I537/H537),0)</f>
        <v>1</v>
      </c>
      <c r="K537" s="20"/>
      <c r="L537" s="20"/>
      <c r="M537" s="22"/>
    </row>
    <row r="538" spans="1:13" s="14" customFormat="1" ht="30" outlineLevel="2" x14ac:dyDescent="0.25">
      <c r="A538" s="34"/>
      <c r="B538" s="44" t="s">
        <v>90</v>
      </c>
      <c r="C538" s="31" t="s">
        <v>57</v>
      </c>
      <c r="D538" s="14" t="s">
        <v>81</v>
      </c>
      <c r="E538" s="14" t="s">
        <v>91</v>
      </c>
      <c r="F538" s="14" t="s">
        <v>92</v>
      </c>
      <c r="G538" s="14" t="s">
        <v>6492</v>
      </c>
      <c r="H538" s="20">
        <v>732472790</v>
      </c>
      <c r="I538" s="20">
        <v>732472790</v>
      </c>
      <c r="J538" s="21">
        <f>IFERROR((I538/H538),0)</f>
        <v>1</v>
      </c>
      <c r="K538" s="20"/>
      <c r="L538" s="20"/>
      <c r="M538" s="22"/>
    </row>
    <row r="539" spans="1:13" s="14" customFormat="1" ht="30" outlineLevel="2" x14ac:dyDescent="0.25">
      <c r="A539" s="34"/>
      <c r="B539" s="44" t="s">
        <v>90</v>
      </c>
      <c r="C539" s="31" t="s">
        <v>57</v>
      </c>
      <c r="D539" s="14" t="s">
        <v>81</v>
      </c>
      <c r="E539" s="14" t="s">
        <v>91</v>
      </c>
      <c r="F539" s="14" t="s">
        <v>92</v>
      </c>
      <c r="G539" s="14" t="s">
        <v>6493</v>
      </c>
      <c r="H539" s="20">
        <v>-962955726</v>
      </c>
      <c r="I539" s="20"/>
      <c r="J539" s="21">
        <f>IFERROR((I539/H539),0)</f>
        <v>0</v>
      </c>
      <c r="K539" s="20"/>
      <c r="L539" s="20"/>
      <c r="M539" s="22"/>
    </row>
    <row r="540" spans="1:13" s="14" customFormat="1" ht="45" outlineLevel="1" x14ac:dyDescent="0.25">
      <c r="A540" s="34"/>
      <c r="B540" s="46" t="s">
        <v>6671</v>
      </c>
      <c r="C540" s="40" t="str">
        <f>C539</f>
        <v>ASIGNACIÓN PARA LA INVERSIÓN LOCAL SEGÚN NBI Y CUARTA, QUINTA, Y SEXTA CATEGORÍA</v>
      </c>
      <c r="D540" s="39" t="str">
        <f>D539</f>
        <v xml:space="preserve">GUAVIARE                                          </v>
      </c>
      <c r="E540" s="39" t="str">
        <f>E539</f>
        <v>95001</v>
      </c>
      <c r="F540" s="39" t="str">
        <f>F539</f>
        <v xml:space="preserve">SAN JOSÉ DEL GUAVIARE                             </v>
      </c>
      <c r="G540" s="39" t="s">
        <v>10656</v>
      </c>
      <c r="H540" s="20">
        <f>SUBTOTAL(9,H533:H539)</f>
        <v>6058613158</v>
      </c>
      <c r="I540" s="20">
        <f>SUBTOTAL(9,I533:I539)</f>
        <v>5262926887.9200001</v>
      </c>
      <c r="J540" s="42">
        <f>+I540/H540</f>
        <v>0.86866857986644208</v>
      </c>
      <c r="K540" s="20">
        <f>SUBTOTAL(9,K533:K539)</f>
        <v>3557859032.1600013</v>
      </c>
      <c r="L540" s="20">
        <f>SUBTOTAL(9,L533:L539)</f>
        <v>3056136634.9199996</v>
      </c>
      <c r="M540" s="7">
        <f>IFERROR((L540/K540),"N.A")</f>
        <v>0.8589819347239841</v>
      </c>
    </row>
    <row r="541" spans="1:13" s="14" customFormat="1" ht="30" outlineLevel="2" x14ac:dyDescent="0.25">
      <c r="A541" s="34"/>
      <c r="B541" s="44" t="s">
        <v>93</v>
      </c>
      <c r="C541" s="31" t="s">
        <v>57</v>
      </c>
      <c r="D541" s="14" t="s">
        <v>94</v>
      </c>
      <c r="E541" s="14" t="s">
        <v>95</v>
      </c>
      <c r="F541" s="14" t="s">
        <v>96</v>
      </c>
      <c r="G541" s="14" t="s">
        <v>16</v>
      </c>
      <c r="H541" s="15">
        <v>4812802460</v>
      </c>
      <c r="I541" s="15">
        <v>3054882278.4899998</v>
      </c>
      <c r="J541" s="16">
        <f>IFERROR((I541/H541),0)</f>
        <v>0.63474084047280843</v>
      </c>
      <c r="K541" s="15">
        <v>3556398749.6700006</v>
      </c>
      <c r="L541" s="15">
        <v>3054882278.4899998</v>
      </c>
      <c r="M541" s="17">
        <f>L541/K541</f>
        <v>0.85898193468138617</v>
      </c>
    </row>
    <row r="542" spans="1:13" s="14" customFormat="1" ht="30" outlineLevel="2" x14ac:dyDescent="0.25">
      <c r="A542" s="34"/>
      <c r="B542" s="44" t="s">
        <v>93</v>
      </c>
      <c r="C542" s="31" t="s">
        <v>57</v>
      </c>
      <c r="D542" s="14" t="s">
        <v>94</v>
      </c>
      <c r="E542" s="14" t="s">
        <v>95</v>
      </c>
      <c r="F542" s="14" t="s">
        <v>96</v>
      </c>
      <c r="G542" s="14" t="s">
        <v>6109</v>
      </c>
      <c r="H542" s="20">
        <v>4380257806</v>
      </c>
      <c r="I542" s="20">
        <v>4380257806</v>
      </c>
      <c r="J542" s="21">
        <f>IFERROR((I542/H542),0)</f>
        <v>1</v>
      </c>
      <c r="K542" s="20"/>
      <c r="L542" s="20"/>
      <c r="M542" s="22"/>
    </row>
    <row r="543" spans="1:13" s="14" customFormat="1" ht="30" outlineLevel="2" x14ac:dyDescent="0.25">
      <c r="A543" s="34"/>
      <c r="B543" s="44" t="s">
        <v>93</v>
      </c>
      <c r="C543" s="31" t="s">
        <v>57</v>
      </c>
      <c r="D543" s="14" t="s">
        <v>94</v>
      </c>
      <c r="E543" s="14" t="s">
        <v>95</v>
      </c>
      <c r="F543" s="14" t="s">
        <v>96</v>
      </c>
      <c r="G543" s="14" t="s">
        <v>6481</v>
      </c>
      <c r="H543" s="20">
        <v>29767</v>
      </c>
      <c r="I543" s="20">
        <v>29767</v>
      </c>
      <c r="J543" s="21">
        <f>IFERROR((I543/H543),0)</f>
        <v>1</v>
      </c>
      <c r="K543" s="20"/>
      <c r="L543" s="20"/>
      <c r="M543" s="22"/>
    </row>
    <row r="544" spans="1:13" s="14" customFormat="1" ht="30" outlineLevel="2" x14ac:dyDescent="0.25">
      <c r="A544" s="34"/>
      <c r="B544" s="44" t="s">
        <v>93</v>
      </c>
      <c r="C544" s="31" t="s">
        <v>57</v>
      </c>
      <c r="D544" s="14" t="s">
        <v>94</v>
      </c>
      <c r="E544" s="14" t="s">
        <v>95</v>
      </c>
      <c r="F544" s="14" t="s">
        <v>96</v>
      </c>
      <c r="G544" s="14" t="s">
        <v>6484</v>
      </c>
      <c r="H544" s="20">
        <v>120426839</v>
      </c>
      <c r="I544" s="20">
        <v>120426839</v>
      </c>
      <c r="J544" s="21">
        <f>IFERROR((I544/H544),0)</f>
        <v>1</v>
      </c>
      <c r="K544" s="20"/>
      <c r="L544" s="20"/>
      <c r="M544" s="22"/>
    </row>
    <row r="545" spans="1:13" s="14" customFormat="1" ht="30" outlineLevel="2" x14ac:dyDescent="0.25">
      <c r="A545" s="34"/>
      <c r="B545" s="44" t="s">
        <v>93</v>
      </c>
      <c r="C545" s="31" t="s">
        <v>57</v>
      </c>
      <c r="D545" s="14" t="s">
        <v>94</v>
      </c>
      <c r="E545" s="14" t="s">
        <v>95</v>
      </c>
      <c r="F545" s="14" t="s">
        <v>96</v>
      </c>
      <c r="G545" s="14" t="s">
        <v>6492</v>
      </c>
      <c r="H545" s="20">
        <v>732172155</v>
      </c>
      <c r="I545" s="20">
        <v>732172155</v>
      </c>
      <c r="J545" s="21">
        <f>IFERROR((I545/H545),0)</f>
        <v>1</v>
      </c>
      <c r="K545" s="20"/>
      <c r="L545" s="20"/>
      <c r="M545" s="22"/>
    </row>
    <row r="546" spans="1:13" s="14" customFormat="1" ht="30" outlineLevel="2" x14ac:dyDescent="0.25">
      <c r="A546" s="34"/>
      <c r="B546" s="44" t="s">
        <v>93</v>
      </c>
      <c r="C546" s="31" t="s">
        <v>57</v>
      </c>
      <c r="D546" s="14" t="s">
        <v>94</v>
      </c>
      <c r="E546" s="14" t="s">
        <v>95</v>
      </c>
      <c r="F546" s="14" t="s">
        <v>96</v>
      </c>
      <c r="G546" s="14" t="s">
        <v>6493</v>
      </c>
      <c r="H546" s="20">
        <v>-962560492</v>
      </c>
      <c r="I546" s="20"/>
      <c r="J546" s="21">
        <f>IFERROR((I546/H546),0)</f>
        <v>0</v>
      </c>
      <c r="K546" s="20"/>
      <c r="L546" s="20"/>
      <c r="M546" s="22"/>
    </row>
    <row r="547" spans="1:13" s="14" customFormat="1" ht="45" outlineLevel="1" x14ac:dyDescent="0.25">
      <c r="A547" s="34"/>
      <c r="B547" s="46" t="s">
        <v>6672</v>
      </c>
      <c r="C547" s="40" t="str">
        <f>C546</f>
        <v>ASIGNACIÓN PARA LA INVERSIÓN LOCAL SEGÚN NBI Y CUARTA, QUINTA, Y SEXTA CATEGORÍA</v>
      </c>
      <c r="D547" s="39" t="str">
        <f>D546</f>
        <v xml:space="preserve">GUAINÍA                                           </v>
      </c>
      <c r="E547" s="39" t="str">
        <f>E546</f>
        <v>94343</v>
      </c>
      <c r="F547" s="39" t="str">
        <f>F546</f>
        <v>BARRANCO MINAS</v>
      </c>
      <c r="G547" s="39" t="s">
        <v>10656</v>
      </c>
      <c r="H547" s="20">
        <f>SUBTOTAL(9,H541:H546)</f>
        <v>9083128535</v>
      </c>
      <c r="I547" s="20">
        <f>SUBTOTAL(9,I541:I546)</f>
        <v>8287768845.4899998</v>
      </c>
      <c r="J547" s="42">
        <f>+I547/H547</f>
        <v>0.91243549109260735</v>
      </c>
      <c r="K547" s="20">
        <f>SUBTOTAL(9,K541:K546)</f>
        <v>3556398749.6700006</v>
      </c>
      <c r="L547" s="20">
        <f>SUBTOTAL(9,L541:L546)</f>
        <v>3054882278.4899998</v>
      </c>
      <c r="M547" s="7">
        <f>IFERROR((L547/K547),"N.A")</f>
        <v>0.85898193468138617</v>
      </c>
    </row>
    <row r="548" spans="1:13" s="14" customFormat="1" ht="30" outlineLevel="2" x14ac:dyDescent="0.25">
      <c r="A548" s="34"/>
      <c r="B548" s="44" t="s">
        <v>97</v>
      </c>
      <c r="C548" s="31" t="s">
        <v>57</v>
      </c>
      <c r="D548" s="14" t="s">
        <v>94</v>
      </c>
      <c r="E548" s="14" t="s">
        <v>98</v>
      </c>
      <c r="F548" s="14" t="s">
        <v>99</v>
      </c>
      <c r="G548" s="14" t="s">
        <v>16</v>
      </c>
      <c r="H548" s="15">
        <v>6171498943</v>
      </c>
      <c r="I548" s="15">
        <v>3917302426.0500002</v>
      </c>
      <c r="J548" s="16">
        <f>IFERROR((I548/H548),0)</f>
        <v>0.63474084047169543</v>
      </c>
      <c r="K548" s="15">
        <v>4560401409.8500004</v>
      </c>
      <c r="L548" s="15">
        <v>3917302426.0500002</v>
      </c>
      <c r="M548" s="17">
        <f>L548/K548</f>
        <v>0.85898193470185058</v>
      </c>
    </row>
    <row r="549" spans="1:13" s="14" customFormat="1" ht="30" outlineLevel="2" x14ac:dyDescent="0.25">
      <c r="A549" s="34"/>
      <c r="B549" s="44" t="s">
        <v>97</v>
      </c>
      <c r="C549" s="31" t="s">
        <v>57</v>
      </c>
      <c r="D549" s="14" t="s">
        <v>94</v>
      </c>
      <c r="E549" s="14" t="s">
        <v>98</v>
      </c>
      <c r="F549" s="14" t="s">
        <v>99</v>
      </c>
      <c r="G549" s="14" t="s">
        <v>6109</v>
      </c>
      <c r="H549" s="20">
        <v>4763851715</v>
      </c>
      <c r="I549" s="20">
        <v>4763851715</v>
      </c>
      <c r="J549" s="21">
        <f>IFERROR((I549/H549),0)</f>
        <v>1</v>
      </c>
      <c r="K549" s="20"/>
      <c r="L549" s="20"/>
      <c r="M549" s="22"/>
    </row>
    <row r="550" spans="1:13" s="14" customFormat="1" ht="30" outlineLevel="2" x14ac:dyDescent="0.25">
      <c r="A550" s="34"/>
      <c r="B550" s="44" t="s">
        <v>97</v>
      </c>
      <c r="C550" s="31" t="s">
        <v>57</v>
      </c>
      <c r="D550" s="14" t="s">
        <v>94</v>
      </c>
      <c r="E550" s="14" t="s">
        <v>98</v>
      </c>
      <c r="F550" s="14" t="s">
        <v>99</v>
      </c>
      <c r="G550" s="14" t="s">
        <v>6481</v>
      </c>
      <c r="H550" s="20">
        <v>38170</v>
      </c>
      <c r="I550" s="20">
        <v>38170</v>
      </c>
      <c r="J550" s="21">
        <f>IFERROR((I550/H550),0)</f>
        <v>1</v>
      </c>
      <c r="K550" s="20"/>
      <c r="L550" s="20"/>
      <c r="M550" s="22"/>
    </row>
    <row r="551" spans="1:13" s="14" customFormat="1" ht="30" outlineLevel="2" x14ac:dyDescent="0.25">
      <c r="A551" s="34"/>
      <c r="B551" s="44" t="s">
        <v>97</v>
      </c>
      <c r="C551" s="31" t="s">
        <v>57</v>
      </c>
      <c r="D551" s="14" t="s">
        <v>94</v>
      </c>
      <c r="E551" s="14" t="s">
        <v>98</v>
      </c>
      <c r="F551" s="14" t="s">
        <v>99</v>
      </c>
      <c r="G551" s="14" t="s">
        <v>6484</v>
      </c>
      <c r="H551" s="20">
        <v>154424395</v>
      </c>
      <c r="I551" s="20">
        <v>154424395</v>
      </c>
      <c r="J551" s="21">
        <f>IFERROR((I551/H551),0)</f>
        <v>1</v>
      </c>
      <c r="K551" s="20"/>
      <c r="L551" s="20"/>
      <c r="M551" s="22"/>
    </row>
    <row r="552" spans="1:13" s="14" customFormat="1" ht="30" outlineLevel="2" x14ac:dyDescent="0.25">
      <c r="A552" s="34"/>
      <c r="B552" s="44" t="s">
        <v>97</v>
      </c>
      <c r="C552" s="31" t="s">
        <v>57</v>
      </c>
      <c r="D552" s="14" t="s">
        <v>94</v>
      </c>
      <c r="E552" s="14" t="s">
        <v>98</v>
      </c>
      <c r="F552" s="14" t="s">
        <v>99</v>
      </c>
      <c r="G552" s="14" t="s">
        <v>6492</v>
      </c>
      <c r="H552" s="20">
        <v>938870797</v>
      </c>
      <c r="I552" s="20">
        <v>938870797</v>
      </c>
      <c r="J552" s="21">
        <f>IFERROR((I552/H552),0)</f>
        <v>1</v>
      </c>
      <c r="K552" s="20"/>
      <c r="L552" s="20"/>
      <c r="M552" s="22"/>
    </row>
    <row r="553" spans="1:13" s="14" customFormat="1" ht="30" outlineLevel="2" x14ac:dyDescent="0.25">
      <c r="A553" s="34"/>
      <c r="B553" s="44" t="s">
        <v>97</v>
      </c>
      <c r="C553" s="31" t="s">
        <v>57</v>
      </c>
      <c r="D553" s="14" t="s">
        <v>94</v>
      </c>
      <c r="E553" s="14" t="s">
        <v>98</v>
      </c>
      <c r="F553" s="14" t="s">
        <v>99</v>
      </c>
      <c r="G553" s="14" t="s">
        <v>6493</v>
      </c>
      <c r="H553" s="20">
        <v>-1234299789</v>
      </c>
      <c r="I553" s="20"/>
      <c r="J553" s="21">
        <f>IFERROR((I553/H553),0)</f>
        <v>0</v>
      </c>
      <c r="K553" s="20"/>
      <c r="L553" s="20"/>
      <c r="M553" s="22"/>
    </row>
    <row r="554" spans="1:13" s="14" customFormat="1" ht="45" outlineLevel="1" x14ac:dyDescent="0.25">
      <c r="A554" s="34"/>
      <c r="B554" s="46" t="s">
        <v>6673</v>
      </c>
      <c r="C554" s="40" t="str">
        <f>C553</f>
        <v>ASIGNACIÓN PARA LA INVERSIÓN LOCAL SEGÚN NBI Y CUARTA, QUINTA, Y SEXTA CATEGORÍA</v>
      </c>
      <c r="D554" s="39" t="str">
        <f>D553</f>
        <v xml:space="preserve">GUAINÍA                                           </v>
      </c>
      <c r="E554" s="39" t="str">
        <f>E553</f>
        <v>94001</v>
      </c>
      <c r="F554" s="39" t="str">
        <f>F553</f>
        <v xml:space="preserve">INÍRIDA                                           </v>
      </c>
      <c r="G554" s="39" t="s">
        <v>10656</v>
      </c>
      <c r="H554" s="20">
        <f>SUBTOTAL(9,H548:H553)</f>
        <v>10794384231</v>
      </c>
      <c r="I554" s="20">
        <f>SUBTOTAL(9,I548:I553)</f>
        <v>9774487503.0499992</v>
      </c>
      <c r="J554" s="42">
        <f>+I554/H554</f>
        <v>0.90551598811713629</v>
      </c>
      <c r="K554" s="20">
        <f>SUBTOTAL(9,K548:K553)</f>
        <v>4560401409.8500004</v>
      </c>
      <c r="L554" s="20">
        <f>SUBTOTAL(9,L548:L553)</f>
        <v>3917302426.0500002</v>
      </c>
      <c r="M554" s="7">
        <f>IFERROR((L554/K554),"N.A")</f>
        <v>0.85898193470185058</v>
      </c>
    </row>
    <row r="555" spans="1:13" s="14" customFormat="1" ht="30" outlineLevel="2" x14ac:dyDescent="0.25">
      <c r="A555" s="34"/>
      <c r="B555" s="44" t="s">
        <v>100</v>
      </c>
      <c r="C555" s="31" t="s">
        <v>57</v>
      </c>
      <c r="D555" s="14" t="s">
        <v>101</v>
      </c>
      <c r="E555" s="14" t="s">
        <v>102</v>
      </c>
      <c r="F555" s="14" t="s">
        <v>103</v>
      </c>
      <c r="G555" s="14" t="s">
        <v>16</v>
      </c>
      <c r="H555" s="15">
        <v>3313572167</v>
      </c>
      <c r="I555" s="15">
        <v>2103259582.25</v>
      </c>
      <c r="J555" s="16">
        <f>IFERROR((I555/H555),0)</f>
        <v>0.63474084047314483</v>
      </c>
      <c r="K555" s="15">
        <v>2448549261.7700005</v>
      </c>
      <c r="L555" s="15">
        <v>2103259582.25</v>
      </c>
      <c r="M555" s="17">
        <f>L555/K555</f>
        <v>0.85898193476801921</v>
      </c>
    </row>
    <row r="556" spans="1:13" s="14" customFormat="1" ht="30" outlineLevel="2" x14ac:dyDescent="0.25">
      <c r="A556" s="34"/>
      <c r="B556" s="44" t="s">
        <v>100</v>
      </c>
      <c r="C556" s="31" t="s">
        <v>57</v>
      </c>
      <c r="D556" s="14" t="s">
        <v>101</v>
      </c>
      <c r="E556" s="14" t="s">
        <v>102</v>
      </c>
      <c r="F556" s="14" t="s">
        <v>103</v>
      </c>
      <c r="G556" s="14" t="s">
        <v>6109</v>
      </c>
      <c r="H556" s="20">
        <v>3065137589</v>
      </c>
      <c r="I556" s="20">
        <v>3065137589</v>
      </c>
      <c r="J556" s="21">
        <f>IFERROR((I556/H556),0)</f>
        <v>1</v>
      </c>
      <c r="K556" s="20"/>
      <c r="L556" s="20"/>
      <c r="M556" s="22"/>
    </row>
    <row r="557" spans="1:13" s="14" customFormat="1" ht="30" outlineLevel="2" x14ac:dyDescent="0.25">
      <c r="A557" s="34"/>
      <c r="B557" s="44" t="s">
        <v>100</v>
      </c>
      <c r="C557" s="31" t="s">
        <v>57</v>
      </c>
      <c r="D557" s="14" t="s">
        <v>101</v>
      </c>
      <c r="E557" s="14" t="s">
        <v>102</v>
      </c>
      <c r="F557" s="14" t="s">
        <v>103</v>
      </c>
      <c r="G557" s="14" t="s">
        <v>6481</v>
      </c>
      <c r="H557" s="20">
        <v>20494</v>
      </c>
      <c r="I557" s="20">
        <v>20494</v>
      </c>
      <c r="J557" s="21">
        <f>IFERROR((I557/H557),0)</f>
        <v>1</v>
      </c>
      <c r="K557" s="20"/>
      <c r="L557" s="20"/>
      <c r="M557" s="22"/>
    </row>
    <row r="558" spans="1:13" s="14" customFormat="1" ht="30" outlineLevel="2" x14ac:dyDescent="0.25">
      <c r="A558" s="34"/>
      <c r="B558" s="44" t="s">
        <v>100</v>
      </c>
      <c r="C558" s="31" t="s">
        <v>57</v>
      </c>
      <c r="D558" s="14" t="s">
        <v>101</v>
      </c>
      <c r="E558" s="14" t="s">
        <v>102</v>
      </c>
      <c r="F558" s="14" t="s">
        <v>103</v>
      </c>
      <c r="G558" s="14" t="s">
        <v>6484</v>
      </c>
      <c r="H558" s="20">
        <v>82912819</v>
      </c>
      <c r="I558" s="20">
        <v>82912819</v>
      </c>
      <c r="J558" s="21">
        <f>IFERROR((I558/H558),0)</f>
        <v>1</v>
      </c>
      <c r="K558" s="20"/>
      <c r="L558" s="20"/>
      <c r="M558" s="22"/>
    </row>
    <row r="559" spans="1:13" s="14" customFormat="1" ht="30" outlineLevel="2" x14ac:dyDescent="0.25">
      <c r="A559" s="34"/>
      <c r="B559" s="44" t="s">
        <v>100</v>
      </c>
      <c r="C559" s="31" t="s">
        <v>57</v>
      </c>
      <c r="D559" s="14" t="s">
        <v>101</v>
      </c>
      <c r="E559" s="14" t="s">
        <v>102</v>
      </c>
      <c r="F559" s="14" t="s">
        <v>103</v>
      </c>
      <c r="G559" s="14" t="s">
        <v>6492</v>
      </c>
      <c r="H559" s="20">
        <v>504094089</v>
      </c>
      <c r="I559" s="20">
        <v>504094089</v>
      </c>
      <c r="J559" s="21">
        <f>IFERROR((I559/H559),0)</f>
        <v>1</v>
      </c>
      <c r="K559" s="20"/>
      <c r="L559" s="20"/>
      <c r="M559" s="22"/>
    </row>
    <row r="560" spans="1:13" s="14" customFormat="1" ht="30" outlineLevel="2" x14ac:dyDescent="0.25">
      <c r="A560" s="34"/>
      <c r="B560" s="44" t="s">
        <v>100</v>
      </c>
      <c r="C560" s="31" t="s">
        <v>57</v>
      </c>
      <c r="D560" s="14" t="s">
        <v>101</v>
      </c>
      <c r="E560" s="14" t="s">
        <v>102</v>
      </c>
      <c r="F560" s="14" t="s">
        <v>103</v>
      </c>
      <c r="G560" s="14" t="s">
        <v>6493</v>
      </c>
      <c r="H560" s="20">
        <v>-662714433</v>
      </c>
      <c r="I560" s="20"/>
      <c r="J560" s="21">
        <f>IFERROR((I560/H560),0)</f>
        <v>0</v>
      </c>
      <c r="K560" s="20"/>
      <c r="L560" s="20"/>
      <c r="M560" s="22"/>
    </row>
    <row r="561" spans="1:13" s="14" customFormat="1" ht="45" outlineLevel="1" x14ac:dyDescent="0.25">
      <c r="A561" s="34"/>
      <c r="B561" s="46" t="s">
        <v>6674</v>
      </c>
      <c r="C561" s="40" t="str">
        <f>C560</f>
        <v>ASIGNACIÓN PARA LA INVERSIÓN LOCAL SEGÚN NBI Y CUARTA, QUINTA, Y SEXTA CATEGORÍA</v>
      </c>
      <c r="D561" s="39" t="str">
        <f>D560</f>
        <v xml:space="preserve">AMAZONAS                                          </v>
      </c>
      <c r="E561" s="39" t="str">
        <f>E560</f>
        <v>91540</v>
      </c>
      <c r="F561" s="39" t="str">
        <f>F560</f>
        <v xml:space="preserve">PUERTO NARIÑO                                     </v>
      </c>
      <c r="G561" s="39" t="s">
        <v>10656</v>
      </c>
      <c r="H561" s="20">
        <f>SUBTOTAL(9,H555:H560)</f>
        <v>6303022725</v>
      </c>
      <c r="I561" s="20">
        <f>SUBTOTAL(9,I555:I560)</f>
        <v>5755424573.25</v>
      </c>
      <c r="J561" s="42">
        <f>+I561/H561</f>
        <v>0.9131213426253354</v>
      </c>
      <c r="K561" s="20">
        <f>SUBTOTAL(9,K555:K560)</f>
        <v>2448549261.7700005</v>
      </c>
      <c r="L561" s="20">
        <f>SUBTOTAL(9,L555:L560)</f>
        <v>2103259582.25</v>
      </c>
      <c r="M561" s="7">
        <f>IFERROR((L561/K561),"N.A")</f>
        <v>0.85898193476801921</v>
      </c>
    </row>
    <row r="562" spans="1:13" s="14" customFormat="1" ht="30" outlineLevel="2" x14ac:dyDescent="0.25">
      <c r="A562" s="34"/>
      <c r="B562" s="44" t="s">
        <v>104</v>
      </c>
      <c r="C562" s="31" t="s">
        <v>57</v>
      </c>
      <c r="D562" s="14" t="s">
        <v>101</v>
      </c>
      <c r="E562" s="14" t="s">
        <v>105</v>
      </c>
      <c r="F562" s="14" t="s">
        <v>106</v>
      </c>
      <c r="G562" s="14" t="s">
        <v>16</v>
      </c>
      <c r="H562" s="15">
        <v>4912576142</v>
      </c>
      <c r="I562" s="15">
        <v>3118212709.2199998</v>
      </c>
      <c r="J562" s="16">
        <f>IFERROR((I562/H562),0)</f>
        <v>0.63474084046471757</v>
      </c>
      <c r="K562" s="15">
        <v>3630126063.3400002</v>
      </c>
      <c r="L562" s="15">
        <v>3118212709.2199998</v>
      </c>
      <c r="M562" s="17">
        <f>L562/K562</f>
        <v>0.8589819347350709</v>
      </c>
    </row>
    <row r="563" spans="1:13" s="14" customFormat="1" ht="30" outlineLevel="2" x14ac:dyDescent="0.25">
      <c r="A563" s="34"/>
      <c r="B563" s="44" t="s">
        <v>104</v>
      </c>
      <c r="C563" s="31" t="s">
        <v>57</v>
      </c>
      <c r="D563" s="14" t="s">
        <v>101</v>
      </c>
      <c r="E563" s="14" t="s">
        <v>105</v>
      </c>
      <c r="F563" s="14" t="s">
        <v>106</v>
      </c>
      <c r="G563" s="14" t="s">
        <v>6109</v>
      </c>
      <c r="H563" s="20">
        <v>8304331543</v>
      </c>
      <c r="I563" s="20">
        <v>8304331543</v>
      </c>
      <c r="J563" s="21">
        <f>IFERROR((I563/H563),0)</f>
        <v>1</v>
      </c>
      <c r="K563" s="20"/>
      <c r="L563" s="20"/>
      <c r="M563" s="22"/>
    </row>
    <row r="564" spans="1:13" s="14" customFormat="1" ht="30" outlineLevel="2" x14ac:dyDescent="0.25">
      <c r="A564" s="34"/>
      <c r="B564" s="44" t="s">
        <v>104</v>
      </c>
      <c r="C564" s="31" t="s">
        <v>57</v>
      </c>
      <c r="D564" s="14" t="s">
        <v>101</v>
      </c>
      <c r="E564" s="14" t="s">
        <v>105</v>
      </c>
      <c r="F564" s="14" t="s">
        <v>106</v>
      </c>
      <c r="G564" s="14" t="s">
        <v>6481</v>
      </c>
      <c r="H564" s="20">
        <v>30384</v>
      </c>
      <c r="I564" s="20">
        <v>30384</v>
      </c>
      <c r="J564" s="21">
        <f>IFERROR((I564/H564),0)</f>
        <v>1</v>
      </c>
      <c r="K564" s="20"/>
      <c r="L564" s="20"/>
      <c r="M564" s="22"/>
    </row>
    <row r="565" spans="1:13" s="14" customFormat="1" ht="30" outlineLevel="2" x14ac:dyDescent="0.25">
      <c r="A565" s="34"/>
      <c r="B565" s="44" t="s">
        <v>104</v>
      </c>
      <c r="C565" s="31" t="s">
        <v>57</v>
      </c>
      <c r="D565" s="14" t="s">
        <v>101</v>
      </c>
      <c r="E565" s="14" t="s">
        <v>105</v>
      </c>
      <c r="F565" s="14" t="s">
        <v>106</v>
      </c>
      <c r="G565" s="14" t="s">
        <v>6484</v>
      </c>
      <c r="H565" s="20">
        <v>122923395</v>
      </c>
      <c r="I565" s="20">
        <v>122923395</v>
      </c>
      <c r="J565" s="21">
        <f>IFERROR((I565/H565),0)</f>
        <v>1</v>
      </c>
      <c r="K565" s="20"/>
      <c r="L565" s="20"/>
      <c r="M565" s="22"/>
    </row>
    <row r="566" spans="1:13" s="14" customFormat="1" ht="30" outlineLevel="2" x14ac:dyDescent="0.25">
      <c r="A566" s="34"/>
      <c r="B566" s="44" t="s">
        <v>104</v>
      </c>
      <c r="C566" s="31" t="s">
        <v>57</v>
      </c>
      <c r="D566" s="14" t="s">
        <v>101</v>
      </c>
      <c r="E566" s="14" t="s">
        <v>105</v>
      </c>
      <c r="F566" s="14" t="s">
        <v>106</v>
      </c>
      <c r="G566" s="14" t="s">
        <v>6492</v>
      </c>
      <c r="H566" s="20">
        <v>747350736</v>
      </c>
      <c r="I566" s="20">
        <v>747350736</v>
      </c>
      <c r="J566" s="21">
        <f>IFERROR((I566/H566),0)</f>
        <v>1</v>
      </c>
      <c r="K566" s="20"/>
      <c r="L566" s="20"/>
      <c r="M566" s="22"/>
    </row>
    <row r="567" spans="1:13" s="14" customFormat="1" ht="30" outlineLevel="2" x14ac:dyDescent="0.25">
      <c r="A567" s="34"/>
      <c r="B567" s="44" t="s">
        <v>104</v>
      </c>
      <c r="C567" s="31" t="s">
        <v>57</v>
      </c>
      <c r="D567" s="14" t="s">
        <v>101</v>
      </c>
      <c r="E567" s="14" t="s">
        <v>105</v>
      </c>
      <c r="F567" s="14" t="s">
        <v>106</v>
      </c>
      <c r="G567" s="14" t="s">
        <v>6493</v>
      </c>
      <c r="H567" s="20">
        <v>-982515228</v>
      </c>
      <c r="I567" s="20"/>
      <c r="J567" s="21">
        <f>IFERROR((I567/H567),0)</f>
        <v>0</v>
      </c>
      <c r="K567" s="20"/>
      <c r="L567" s="20"/>
      <c r="M567" s="22"/>
    </row>
    <row r="568" spans="1:13" s="14" customFormat="1" ht="45" outlineLevel="1" x14ac:dyDescent="0.25">
      <c r="A568" s="34"/>
      <c r="B568" s="46" t="s">
        <v>6675</v>
      </c>
      <c r="C568" s="40" t="str">
        <f>C567</f>
        <v>ASIGNACIÓN PARA LA INVERSIÓN LOCAL SEGÚN NBI Y CUARTA, QUINTA, Y SEXTA CATEGORÍA</v>
      </c>
      <c r="D568" s="39" t="str">
        <f>D567</f>
        <v xml:space="preserve">AMAZONAS                                          </v>
      </c>
      <c r="E568" s="39" t="str">
        <f>E567</f>
        <v>91001</v>
      </c>
      <c r="F568" s="39" t="str">
        <f>F567</f>
        <v xml:space="preserve">LETICIA                                           </v>
      </c>
      <c r="G568" s="39" t="s">
        <v>10656</v>
      </c>
      <c r="H568" s="20">
        <f>SUBTOTAL(9,H562:H567)</f>
        <v>13104696972</v>
      </c>
      <c r="I568" s="20">
        <f>SUBTOTAL(9,I562:I567)</f>
        <v>12292848767.219999</v>
      </c>
      <c r="J568" s="42">
        <f>+I568/H568</f>
        <v>0.93804906694793277</v>
      </c>
      <c r="K568" s="20">
        <f>SUBTOTAL(9,K562:K567)</f>
        <v>3630126063.3400002</v>
      </c>
      <c r="L568" s="20">
        <f>SUBTOTAL(9,L562:L567)</f>
        <v>3118212709.2199998</v>
      </c>
      <c r="M568" s="7">
        <f>IFERROR((L568/K568),"N.A")</f>
        <v>0.8589819347350709</v>
      </c>
    </row>
    <row r="569" spans="1:13" s="14" customFormat="1" ht="30" outlineLevel="2" x14ac:dyDescent="0.25">
      <c r="A569" s="34"/>
      <c r="B569" s="44" t="s">
        <v>107</v>
      </c>
      <c r="C569" s="31" t="s">
        <v>57</v>
      </c>
      <c r="D569" s="14" t="s">
        <v>108</v>
      </c>
      <c r="E569" s="14" t="s">
        <v>109</v>
      </c>
      <c r="F569" s="14" t="s">
        <v>110</v>
      </c>
      <c r="G569" s="14" t="s">
        <v>16</v>
      </c>
      <c r="H569" s="15">
        <v>994656188</v>
      </c>
      <c r="I569" s="15">
        <v>631348904.74999988</v>
      </c>
      <c r="J569" s="16">
        <f>IFERROR((I569/H569),0)</f>
        <v>0.63474084047019463</v>
      </c>
      <c r="K569" s="15">
        <v>734996720.21000016</v>
      </c>
      <c r="L569" s="15">
        <v>631348904.74999988</v>
      </c>
      <c r="M569" s="17">
        <f>L569/K569</f>
        <v>0.85898193473518292</v>
      </c>
    </row>
    <row r="570" spans="1:13" s="14" customFormat="1" ht="30" outlineLevel="2" x14ac:dyDescent="0.25">
      <c r="A570" s="34"/>
      <c r="B570" s="44" t="s">
        <v>107</v>
      </c>
      <c r="C570" s="31" t="s">
        <v>57</v>
      </c>
      <c r="D570" s="14" t="s">
        <v>108</v>
      </c>
      <c r="E570" s="14" t="s">
        <v>109</v>
      </c>
      <c r="F570" s="14" t="s">
        <v>110</v>
      </c>
      <c r="G570" s="14" t="s">
        <v>6109</v>
      </c>
      <c r="H570" s="20">
        <v>3238164776</v>
      </c>
      <c r="I570" s="20">
        <v>3238164776</v>
      </c>
      <c r="J570" s="21">
        <f>IFERROR((I570/H570),0)</f>
        <v>1</v>
      </c>
      <c r="K570" s="20"/>
      <c r="L570" s="20"/>
      <c r="M570" s="22"/>
    </row>
    <row r="571" spans="1:13" s="14" customFormat="1" ht="30" outlineLevel="2" x14ac:dyDescent="0.25">
      <c r="A571" s="34"/>
      <c r="B571" s="44" t="s">
        <v>107</v>
      </c>
      <c r="C571" s="31" t="s">
        <v>57</v>
      </c>
      <c r="D571" s="14" t="s">
        <v>108</v>
      </c>
      <c r="E571" s="14" t="s">
        <v>109</v>
      </c>
      <c r="F571" s="14" t="s">
        <v>110</v>
      </c>
      <c r="G571" s="14" t="s">
        <v>6481</v>
      </c>
      <c r="H571" s="20">
        <v>6152</v>
      </c>
      <c r="I571" s="20">
        <v>6152</v>
      </c>
      <c r="J571" s="21">
        <f>IFERROR((I571/H571),0)</f>
        <v>1</v>
      </c>
      <c r="K571" s="20"/>
      <c r="L571" s="20"/>
      <c r="M571" s="22"/>
    </row>
    <row r="572" spans="1:13" s="14" customFormat="1" ht="30" outlineLevel="2" x14ac:dyDescent="0.25">
      <c r="A572" s="34"/>
      <c r="B572" s="44" t="s">
        <v>107</v>
      </c>
      <c r="C572" s="31" t="s">
        <v>57</v>
      </c>
      <c r="D572" s="14" t="s">
        <v>108</v>
      </c>
      <c r="E572" s="14" t="s">
        <v>109</v>
      </c>
      <c r="F572" s="14" t="s">
        <v>110</v>
      </c>
      <c r="G572" s="14" t="s">
        <v>6484</v>
      </c>
      <c r="H572" s="20">
        <v>24888472</v>
      </c>
      <c r="I572" s="20">
        <v>24888472</v>
      </c>
      <c r="J572" s="21">
        <f>IFERROR((I572/H572),0)</f>
        <v>1</v>
      </c>
      <c r="K572" s="20"/>
      <c r="L572" s="20"/>
      <c r="M572" s="22"/>
    </row>
    <row r="573" spans="1:13" s="14" customFormat="1" ht="30" outlineLevel="2" x14ac:dyDescent="0.25">
      <c r="A573" s="34"/>
      <c r="B573" s="44" t="s">
        <v>107</v>
      </c>
      <c r="C573" s="31" t="s">
        <v>57</v>
      </c>
      <c r="D573" s="14" t="s">
        <v>108</v>
      </c>
      <c r="E573" s="14" t="s">
        <v>109</v>
      </c>
      <c r="F573" s="14" t="s">
        <v>110</v>
      </c>
      <c r="G573" s="14" t="s">
        <v>6492</v>
      </c>
      <c r="H573" s="20">
        <v>151317153</v>
      </c>
      <c r="I573" s="20">
        <v>151317153</v>
      </c>
      <c r="J573" s="21">
        <f>IFERROR((I573/H573),0)</f>
        <v>1</v>
      </c>
      <c r="K573" s="20"/>
      <c r="L573" s="20"/>
      <c r="M573" s="22"/>
    </row>
    <row r="574" spans="1:13" s="14" customFormat="1" ht="30" outlineLevel="2" x14ac:dyDescent="0.25">
      <c r="A574" s="34"/>
      <c r="B574" s="44" t="s">
        <v>107</v>
      </c>
      <c r="C574" s="31" t="s">
        <v>57</v>
      </c>
      <c r="D574" s="14" t="s">
        <v>108</v>
      </c>
      <c r="E574" s="14" t="s">
        <v>109</v>
      </c>
      <c r="F574" s="14" t="s">
        <v>110</v>
      </c>
      <c r="G574" s="14" t="s">
        <v>6493</v>
      </c>
      <c r="H574" s="20">
        <v>-198931238</v>
      </c>
      <c r="I574" s="20"/>
      <c r="J574" s="21">
        <f>IFERROR((I574/H574),0)</f>
        <v>0</v>
      </c>
      <c r="K574" s="20"/>
      <c r="L574" s="20"/>
      <c r="M574" s="22"/>
    </row>
    <row r="575" spans="1:13" s="14" customFormat="1" ht="45" outlineLevel="1" x14ac:dyDescent="0.25">
      <c r="A575" s="34"/>
      <c r="B575" s="46" t="s">
        <v>6676</v>
      </c>
      <c r="C575" s="40" t="str">
        <f>C574</f>
        <v>ASIGNACIÓN PARA LA INVERSIÓN LOCAL SEGÚN NBI Y CUARTA, QUINTA, Y SEXTA CATEGORÍA</v>
      </c>
      <c r="D575" s="39" t="str">
        <f>D574</f>
        <v xml:space="preserve">ARCHIPIÉLAGO DE SAN ANDRÉS PROVIDENCIA Y SANTA CATALINA      </v>
      </c>
      <c r="E575" s="39" t="str">
        <f>E574</f>
        <v>88564</v>
      </c>
      <c r="F575" s="39" t="str">
        <f>F574</f>
        <v xml:space="preserve">PROVIDENCIA                                       </v>
      </c>
      <c r="G575" s="39" t="s">
        <v>10656</v>
      </c>
      <c r="H575" s="20">
        <f>SUBTOTAL(9,H569:H574)</f>
        <v>4210101503</v>
      </c>
      <c r="I575" s="20">
        <f>SUBTOTAL(9,I569:I574)</f>
        <v>4045725457.75</v>
      </c>
      <c r="J575" s="42">
        <f>+I575/H575</f>
        <v>0.96095675006104475</v>
      </c>
      <c r="K575" s="20">
        <f>SUBTOTAL(9,K569:K574)</f>
        <v>734996720.21000016</v>
      </c>
      <c r="L575" s="20">
        <f>SUBTOTAL(9,L569:L574)</f>
        <v>631348904.74999988</v>
      </c>
      <c r="M575" s="7">
        <f>IFERROR((L575/K575),"N.A")</f>
        <v>0.85898193473518292</v>
      </c>
    </row>
    <row r="576" spans="1:13" s="14" customFormat="1" ht="30" outlineLevel="2" x14ac:dyDescent="0.25">
      <c r="A576" s="34"/>
      <c r="B576" s="44" t="s">
        <v>111</v>
      </c>
      <c r="C576" s="31" t="s">
        <v>57</v>
      </c>
      <c r="D576" s="14" t="s">
        <v>108</v>
      </c>
      <c r="E576" s="14" t="s">
        <v>112</v>
      </c>
      <c r="F576" s="14" t="s">
        <v>113</v>
      </c>
      <c r="G576" s="14" t="s">
        <v>16</v>
      </c>
      <c r="H576" s="15">
        <v>3504556995</v>
      </c>
      <c r="I576" s="15">
        <v>2224485452.4899998</v>
      </c>
      <c r="J576" s="16">
        <f>IFERROR((I576/H576),0)</f>
        <v>0.63474084047247736</v>
      </c>
      <c r="K576" s="15">
        <v>2589676642.3200002</v>
      </c>
      <c r="L576" s="15">
        <v>2224485452.4899998</v>
      </c>
      <c r="M576" s="17">
        <f>L576/K576</f>
        <v>0.85898193470871387</v>
      </c>
    </row>
    <row r="577" spans="1:13" s="14" customFormat="1" ht="30" outlineLevel="2" x14ac:dyDescent="0.25">
      <c r="A577" s="34"/>
      <c r="B577" s="44" t="s">
        <v>111</v>
      </c>
      <c r="C577" s="31" t="s">
        <v>57</v>
      </c>
      <c r="D577" s="14" t="s">
        <v>108</v>
      </c>
      <c r="E577" s="14" t="s">
        <v>112</v>
      </c>
      <c r="F577" s="14" t="s">
        <v>113</v>
      </c>
      <c r="G577" s="14" t="s">
        <v>6109</v>
      </c>
      <c r="H577" s="20">
        <v>1693109793</v>
      </c>
      <c r="I577" s="20">
        <v>1693109793</v>
      </c>
      <c r="J577" s="21">
        <f>IFERROR((I577/H577),0)</f>
        <v>1</v>
      </c>
      <c r="K577" s="20"/>
      <c r="L577" s="20"/>
      <c r="M577" s="22"/>
    </row>
    <row r="578" spans="1:13" s="14" customFormat="1" ht="30" outlineLevel="2" x14ac:dyDescent="0.25">
      <c r="A578" s="34"/>
      <c r="B578" s="44" t="s">
        <v>111</v>
      </c>
      <c r="C578" s="31" t="s">
        <v>57</v>
      </c>
      <c r="D578" s="14" t="s">
        <v>108</v>
      </c>
      <c r="E578" s="14" t="s">
        <v>112</v>
      </c>
      <c r="F578" s="14" t="s">
        <v>113</v>
      </c>
      <c r="G578" s="14" t="s">
        <v>6481</v>
      </c>
      <c r="H578" s="20">
        <v>21675</v>
      </c>
      <c r="I578" s="20">
        <v>21675</v>
      </c>
      <c r="J578" s="21">
        <f>IFERROR((I578/H578),0)</f>
        <v>1</v>
      </c>
      <c r="K578" s="20"/>
      <c r="L578" s="20"/>
      <c r="M578" s="22"/>
    </row>
    <row r="579" spans="1:13" s="14" customFormat="1" ht="30" outlineLevel="2" x14ac:dyDescent="0.25">
      <c r="A579" s="34"/>
      <c r="B579" s="44" t="s">
        <v>111</v>
      </c>
      <c r="C579" s="31" t="s">
        <v>57</v>
      </c>
      <c r="D579" s="14" t="s">
        <v>108</v>
      </c>
      <c r="E579" s="14" t="s">
        <v>112</v>
      </c>
      <c r="F579" s="14" t="s">
        <v>113</v>
      </c>
      <c r="G579" s="14" t="s">
        <v>6484</v>
      </c>
      <c r="H579" s="20">
        <v>87691677</v>
      </c>
      <c r="I579" s="20">
        <v>87691677</v>
      </c>
      <c r="J579" s="21">
        <f>IFERROR((I579/H579),0)</f>
        <v>1</v>
      </c>
      <c r="K579" s="20"/>
      <c r="L579" s="20"/>
      <c r="M579" s="22"/>
    </row>
    <row r="580" spans="1:13" s="14" customFormat="1" ht="30" outlineLevel="2" x14ac:dyDescent="0.25">
      <c r="A580" s="34"/>
      <c r="B580" s="44" t="s">
        <v>111</v>
      </c>
      <c r="C580" s="31" t="s">
        <v>57</v>
      </c>
      <c r="D580" s="14" t="s">
        <v>108</v>
      </c>
      <c r="E580" s="14" t="s">
        <v>112</v>
      </c>
      <c r="F580" s="14" t="s">
        <v>113</v>
      </c>
      <c r="G580" s="14" t="s">
        <v>6491</v>
      </c>
      <c r="H580" s="20">
        <v>13793</v>
      </c>
      <c r="I580" s="20">
        <v>13793</v>
      </c>
      <c r="J580" s="21">
        <f>IFERROR((I580/H580),0)</f>
        <v>1</v>
      </c>
      <c r="K580" s="20"/>
      <c r="L580" s="20"/>
      <c r="M580" s="22"/>
    </row>
    <row r="581" spans="1:13" s="14" customFormat="1" ht="30" outlineLevel="2" x14ac:dyDescent="0.25">
      <c r="A581" s="34"/>
      <c r="B581" s="44" t="s">
        <v>111</v>
      </c>
      <c r="C581" s="31" t="s">
        <v>57</v>
      </c>
      <c r="D581" s="14" t="s">
        <v>108</v>
      </c>
      <c r="E581" s="14" t="s">
        <v>112</v>
      </c>
      <c r="F581" s="14" t="s">
        <v>113</v>
      </c>
      <c r="G581" s="14" t="s">
        <v>6492</v>
      </c>
      <c r="H581" s="20">
        <v>533148632</v>
      </c>
      <c r="I581" s="20">
        <v>533148632</v>
      </c>
      <c r="J581" s="21">
        <f>IFERROR((I581/H581),0)</f>
        <v>1</v>
      </c>
      <c r="K581" s="20"/>
      <c r="L581" s="20"/>
      <c r="M581" s="22"/>
    </row>
    <row r="582" spans="1:13" s="14" customFormat="1" ht="30" outlineLevel="2" x14ac:dyDescent="0.25">
      <c r="A582" s="34"/>
      <c r="B582" s="44" t="s">
        <v>111</v>
      </c>
      <c r="C582" s="31" t="s">
        <v>57</v>
      </c>
      <c r="D582" s="14" t="s">
        <v>108</v>
      </c>
      <c r="E582" s="14" t="s">
        <v>112</v>
      </c>
      <c r="F582" s="14" t="s">
        <v>113</v>
      </c>
      <c r="G582" s="14" t="s">
        <v>6493</v>
      </c>
      <c r="H582" s="20">
        <v>-700911399</v>
      </c>
      <c r="I582" s="20"/>
      <c r="J582" s="21">
        <f>IFERROR((I582/H582),0)</f>
        <v>0</v>
      </c>
      <c r="K582" s="20"/>
      <c r="L582" s="20"/>
      <c r="M582" s="22"/>
    </row>
    <row r="583" spans="1:13" s="14" customFormat="1" ht="45" outlineLevel="1" x14ac:dyDescent="0.25">
      <c r="A583" s="34"/>
      <c r="B583" s="46" t="s">
        <v>6677</v>
      </c>
      <c r="C583" s="40" t="str">
        <f>C582</f>
        <v>ASIGNACIÓN PARA LA INVERSIÓN LOCAL SEGÚN NBI Y CUARTA, QUINTA, Y SEXTA CATEGORÍA</v>
      </c>
      <c r="D583" s="39" t="str">
        <f>D582</f>
        <v xml:space="preserve">ARCHIPIÉLAGO DE SAN ANDRÉS PROVIDENCIA Y SANTA CATALINA      </v>
      </c>
      <c r="E583" s="39" t="str">
        <f>E582</f>
        <v>88000</v>
      </c>
      <c r="F583" s="39" t="str">
        <f>F582</f>
        <v xml:space="preserve">ARCHIPIÉLAGO DE SAN ANDRÉS                        </v>
      </c>
      <c r="G583" s="39" t="s">
        <v>10656</v>
      </c>
      <c r="H583" s="20">
        <f>SUBTOTAL(9,H576:H582)</f>
        <v>5117631166</v>
      </c>
      <c r="I583" s="20">
        <f>SUBTOTAL(9,I576:I582)</f>
        <v>4538471022.4899998</v>
      </c>
      <c r="J583" s="42">
        <f>+I583/H583</f>
        <v>0.88683042510805277</v>
      </c>
      <c r="K583" s="20">
        <f>SUBTOTAL(9,K576:K582)</f>
        <v>2589676642.3200002</v>
      </c>
      <c r="L583" s="20">
        <f>SUBTOTAL(9,L576:L582)</f>
        <v>2224485452.4899998</v>
      </c>
      <c r="M583" s="7">
        <f>IFERROR((L583/K583),"N.A")</f>
        <v>0.85898193470871387</v>
      </c>
    </row>
    <row r="584" spans="1:13" s="14" customFormat="1" ht="30" outlineLevel="2" x14ac:dyDescent="0.25">
      <c r="A584" s="34"/>
      <c r="B584" s="44" t="s">
        <v>114</v>
      </c>
      <c r="C584" s="31" t="s">
        <v>57</v>
      </c>
      <c r="D584" s="14" t="s">
        <v>115</v>
      </c>
      <c r="E584" s="14" t="s">
        <v>116</v>
      </c>
      <c r="F584" s="14" t="s">
        <v>117</v>
      </c>
      <c r="G584" s="14" t="s">
        <v>16</v>
      </c>
      <c r="H584" s="15">
        <v>2546693734</v>
      </c>
      <c r="I584" s="15">
        <v>1616490521.1399999</v>
      </c>
      <c r="J584" s="16">
        <f>IFERROR((I584/H584),0)</f>
        <v>0.63474084047045443</v>
      </c>
      <c r="K584" s="15">
        <v>1881867889.96</v>
      </c>
      <c r="L584" s="15">
        <v>1616490521.1399999</v>
      </c>
      <c r="M584" s="17">
        <f>L584/K584</f>
        <v>0.8589819347915858</v>
      </c>
    </row>
    <row r="585" spans="1:13" s="14" customFormat="1" ht="30" outlineLevel="2" x14ac:dyDescent="0.25">
      <c r="A585" s="34"/>
      <c r="B585" s="44" t="s">
        <v>114</v>
      </c>
      <c r="C585" s="31" t="s">
        <v>57</v>
      </c>
      <c r="D585" s="14" t="s">
        <v>115</v>
      </c>
      <c r="E585" s="14" t="s">
        <v>116</v>
      </c>
      <c r="F585" s="14" t="s">
        <v>117</v>
      </c>
      <c r="G585" s="14" t="s">
        <v>6109</v>
      </c>
      <c r="H585" s="20">
        <v>2475109545</v>
      </c>
      <c r="I585" s="20">
        <v>2475109545</v>
      </c>
      <c r="J585" s="21">
        <f>IFERROR((I585/H585),0)</f>
        <v>1</v>
      </c>
      <c r="K585" s="20"/>
      <c r="L585" s="20"/>
      <c r="M585" s="22"/>
    </row>
    <row r="586" spans="1:13" s="14" customFormat="1" ht="30" outlineLevel="2" x14ac:dyDescent="0.25">
      <c r="A586" s="34"/>
      <c r="B586" s="44" t="s">
        <v>114</v>
      </c>
      <c r="C586" s="31" t="s">
        <v>57</v>
      </c>
      <c r="D586" s="14" t="s">
        <v>115</v>
      </c>
      <c r="E586" s="14" t="s">
        <v>116</v>
      </c>
      <c r="F586" s="14" t="s">
        <v>117</v>
      </c>
      <c r="G586" s="14" t="s">
        <v>6481</v>
      </c>
      <c r="H586" s="20">
        <v>15751</v>
      </c>
      <c r="I586" s="20">
        <v>15751</v>
      </c>
      <c r="J586" s="21">
        <f>IFERROR((I586/H586),0)</f>
        <v>1</v>
      </c>
      <c r="K586" s="20"/>
      <c r="L586" s="20"/>
      <c r="M586" s="22"/>
    </row>
    <row r="587" spans="1:13" s="14" customFormat="1" ht="30" outlineLevel="2" x14ac:dyDescent="0.25">
      <c r="A587" s="34"/>
      <c r="B587" s="44" t="s">
        <v>114</v>
      </c>
      <c r="C587" s="31" t="s">
        <v>57</v>
      </c>
      <c r="D587" s="14" t="s">
        <v>115</v>
      </c>
      <c r="E587" s="14" t="s">
        <v>116</v>
      </c>
      <c r="F587" s="14" t="s">
        <v>117</v>
      </c>
      <c r="G587" s="14" t="s">
        <v>6484</v>
      </c>
      <c r="H587" s="20">
        <v>63723845</v>
      </c>
      <c r="I587" s="20">
        <v>63723845</v>
      </c>
      <c r="J587" s="21">
        <f>IFERROR((I587/H587),0)</f>
        <v>1</v>
      </c>
      <c r="K587" s="20"/>
      <c r="L587" s="20"/>
      <c r="M587" s="22"/>
    </row>
    <row r="588" spans="1:13" s="14" customFormat="1" ht="30" outlineLevel="2" x14ac:dyDescent="0.25">
      <c r="A588" s="34"/>
      <c r="B588" s="44" t="s">
        <v>114</v>
      </c>
      <c r="C588" s="31" t="s">
        <v>57</v>
      </c>
      <c r="D588" s="14" t="s">
        <v>115</v>
      </c>
      <c r="E588" s="14" t="s">
        <v>116</v>
      </c>
      <c r="F588" s="14" t="s">
        <v>117</v>
      </c>
      <c r="G588" s="14" t="s">
        <v>6492</v>
      </c>
      <c r="H588" s="20">
        <v>387428791</v>
      </c>
      <c r="I588" s="20">
        <v>387428791</v>
      </c>
      <c r="J588" s="21">
        <f>IFERROR((I588/H588),0)</f>
        <v>1</v>
      </c>
      <c r="K588" s="20"/>
      <c r="L588" s="20"/>
      <c r="M588" s="22"/>
    </row>
    <row r="589" spans="1:13" s="14" customFormat="1" ht="30" outlineLevel="2" x14ac:dyDescent="0.25">
      <c r="A589" s="34"/>
      <c r="B589" s="44" t="s">
        <v>114</v>
      </c>
      <c r="C589" s="31" t="s">
        <v>57</v>
      </c>
      <c r="D589" s="14" t="s">
        <v>115</v>
      </c>
      <c r="E589" s="14" t="s">
        <v>116</v>
      </c>
      <c r="F589" s="14" t="s">
        <v>117</v>
      </c>
      <c r="G589" s="14" t="s">
        <v>6493</v>
      </c>
      <c r="H589" s="20">
        <v>-509338747</v>
      </c>
      <c r="I589" s="20"/>
      <c r="J589" s="21">
        <f>IFERROR((I589/H589),0)</f>
        <v>0</v>
      </c>
      <c r="K589" s="20"/>
      <c r="L589" s="20"/>
      <c r="M589" s="22"/>
    </row>
    <row r="590" spans="1:13" s="14" customFormat="1" ht="45" outlineLevel="1" x14ac:dyDescent="0.25">
      <c r="A590" s="34"/>
      <c r="B590" s="46" t="s">
        <v>6678</v>
      </c>
      <c r="C590" s="40" t="str">
        <f>C589</f>
        <v>ASIGNACIÓN PARA LA INVERSIÓN LOCAL SEGÚN NBI Y CUARTA, QUINTA, Y SEXTA CATEGORÍA</v>
      </c>
      <c r="D590" s="39" t="str">
        <f>D589</f>
        <v xml:space="preserve">PUTUMAYO                                          </v>
      </c>
      <c r="E590" s="39" t="str">
        <f>E589</f>
        <v>86885</v>
      </c>
      <c r="F590" s="39" t="str">
        <f>F589</f>
        <v xml:space="preserve">VILLAGARZÓN                                       </v>
      </c>
      <c r="G590" s="39" t="s">
        <v>10656</v>
      </c>
      <c r="H590" s="20">
        <f>SUBTOTAL(9,H584:H589)</f>
        <v>4963632919</v>
      </c>
      <c r="I590" s="20">
        <f>SUBTOTAL(9,I584:I589)</f>
        <v>4542768453.1399994</v>
      </c>
      <c r="J590" s="42">
        <f>+I590/H590</f>
        <v>0.91521039675416005</v>
      </c>
      <c r="K590" s="20">
        <f>SUBTOTAL(9,K584:K589)</f>
        <v>1881867889.96</v>
      </c>
      <c r="L590" s="20">
        <f>SUBTOTAL(9,L584:L589)</f>
        <v>1616490521.1399999</v>
      </c>
      <c r="M590" s="7">
        <f>IFERROR((L590/K590),"N.A")</f>
        <v>0.8589819347915858</v>
      </c>
    </row>
    <row r="591" spans="1:13" s="14" customFormat="1" ht="30" outlineLevel="2" x14ac:dyDescent="0.25">
      <c r="A591" s="34"/>
      <c r="B591" s="44" t="s">
        <v>118</v>
      </c>
      <c r="C591" s="31" t="s">
        <v>57</v>
      </c>
      <c r="D591" s="14" t="s">
        <v>115</v>
      </c>
      <c r="E591" s="14" t="s">
        <v>119</v>
      </c>
      <c r="F591" s="14" t="s">
        <v>120</v>
      </c>
      <c r="G591" s="14" t="s">
        <v>16</v>
      </c>
      <c r="H591" s="15">
        <v>3093938570</v>
      </c>
      <c r="I591" s="15">
        <v>1963849168.2800002</v>
      </c>
      <c r="J591" s="16">
        <f>IFERROR((I591/H591),0)</f>
        <v>0.63474084046859414</v>
      </c>
      <c r="K591" s="15">
        <v>2286252002.3299999</v>
      </c>
      <c r="L591" s="15">
        <v>1963849168.2800002</v>
      </c>
      <c r="M591" s="17">
        <f>L591/K591</f>
        <v>0.85898193474672624</v>
      </c>
    </row>
    <row r="592" spans="1:13" s="14" customFormat="1" ht="30" outlineLevel="2" x14ac:dyDescent="0.25">
      <c r="A592" s="34"/>
      <c r="B592" s="44" t="s">
        <v>118</v>
      </c>
      <c r="C592" s="31" t="s">
        <v>57</v>
      </c>
      <c r="D592" s="14" t="s">
        <v>115</v>
      </c>
      <c r="E592" s="14" t="s">
        <v>119</v>
      </c>
      <c r="F592" s="14" t="s">
        <v>120</v>
      </c>
      <c r="G592" s="14" t="s">
        <v>6109</v>
      </c>
      <c r="H592" s="20">
        <v>4373272586</v>
      </c>
      <c r="I592" s="20">
        <v>4373272586</v>
      </c>
      <c r="J592" s="21">
        <f>IFERROR((I592/H592),0)</f>
        <v>1</v>
      </c>
      <c r="K592" s="20"/>
      <c r="L592" s="20"/>
      <c r="M592" s="22"/>
    </row>
    <row r="593" spans="1:13" s="14" customFormat="1" ht="30" outlineLevel="2" x14ac:dyDescent="0.25">
      <c r="A593" s="34"/>
      <c r="B593" s="44" t="s">
        <v>118</v>
      </c>
      <c r="C593" s="31" t="s">
        <v>57</v>
      </c>
      <c r="D593" s="14" t="s">
        <v>115</v>
      </c>
      <c r="E593" s="14" t="s">
        <v>119</v>
      </c>
      <c r="F593" s="14" t="s">
        <v>120</v>
      </c>
      <c r="G593" s="14" t="s">
        <v>6481</v>
      </c>
      <c r="H593" s="20">
        <v>19136</v>
      </c>
      <c r="I593" s="20">
        <v>19136</v>
      </c>
      <c r="J593" s="21">
        <f>IFERROR((I593/H593),0)</f>
        <v>1</v>
      </c>
      <c r="K593" s="20"/>
      <c r="L593" s="20"/>
      <c r="M593" s="22"/>
    </row>
    <row r="594" spans="1:13" s="14" customFormat="1" ht="30" outlineLevel="2" x14ac:dyDescent="0.25">
      <c r="A594" s="34"/>
      <c r="B594" s="44" t="s">
        <v>118</v>
      </c>
      <c r="C594" s="31" t="s">
        <v>57</v>
      </c>
      <c r="D594" s="14" t="s">
        <v>115</v>
      </c>
      <c r="E594" s="14" t="s">
        <v>119</v>
      </c>
      <c r="F594" s="14" t="s">
        <v>120</v>
      </c>
      <c r="G594" s="14" t="s">
        <v>6484</v>
      </c>
      <c r="H594" s="20">
        <v>77417107</v>
      </c>
      <c r="I594" s="20">
        <v>77417107</v>
      </c>
      <c r="J594" s="21">
        <f>IFERROR((I594/H594),0)</f>
        <v>1</v>
      </c>
      <c r="K594" s="20"/>
      <c r="L594" s="20"/>
      <c r="M594" s="22"/>
    </row>
    <row r="595" spans="1:13" s="14" customFormat="1" ht="30" outlineLevel="2" x14ac:dyDescent="0.25">
      <c r="A595" s="34"/>
      <c r="B595" s="44" t="s">
        <v>118</v>
      </c>
      <c r="C595" s="31" t="s">
        <v>57</v>
      </c>
      <c r="D595" s="14" t="s">
        <v>115</v>
      </c>
      <c r="E595" s="14" t="s">
        <v>119</v>
      </c>
      <c r="F595" s="14" t="s">
        <v>120</v>
      </c>
      <c r="G595" s="14" t="s">
        <v>6492</v>
      </c>
      <c r="H595" s="20">
        <v>470681207</v>
      </c>
      <c r="I595" s="20">
        <v>470681207</v>
      </c>
      <c r="J595" s="21">
        <f>IFERROR((I595/H595),0)</f>
        <v>1</v>
      </c>
      <c r="K595" s="20"/>
      <c r="L595" s="20"/>
      <c r="M595" s="22"/>
    </row>
    <row r="596" spans="1:13" s="14" customFormat="1" ht="30" outlineLevel="2" x14ac:dyDescent="0.25">
      <c r="A596" s="34"/>
      <c r="B596" s="44" t="s">
        <v>118</v>
      </c>
      <c r="C596" s="31" t="s">
        <v>57</v>
      </c>
      <c r="D596" s="14" t="s">
        <v>115</v>
      </c>
      <c r="E596" s="14" t="s">
        <v>119</v>
      </c>
      <c r="F596" s="14" t="s">
        <v>120</v>
      </c>
      <c r="G596" s="14" t="s">
        <v>6493</v>
      </c>
      <c r="H596" s="20">
        <v>-618787714</v>
      </c>
      <c r="I596" s="20"/>
      <c r="J596" s="21">
        <f>IFERROR((I596/H596),0)</f>
        <v>0</v>
      </c>
      <c r="K596" s="20"/>
      <c r="L596" s="20"/>
      <c r="M596" s="22"/>
    </row>
    <row r="597" spans="1:13" s="14" customFormat="1" ht="45" outlineLevel="1" x14ac:dyDescent="0.25">
      <c r="A597" s="34"/>
      <c r="B597" s="46" t="s">
        <v>6679</v>
      </c>
      <c r="C597" s="40" t="str">
        <f>C596</f>
        <v>ASIGNACIÓN PARA LA INVERSIÓN LOCAL SEGÚN NBI Y CUARTA, QUINTA, Y SEXTA CATEGORÍA</v>
      </c>
      <c r="D597" s="39" t="str">
        <f>D596</f>
        <v xml:space="preserve">PUTUMAYO                                          </v>
      </c>
      <c r="E597" s="39" t="str">
        <f>E596</f>
        <v>86865</v>
      </c>
      <c r="F597" s="39" t="str">
        <f>F596</f>
        <v xml:space="preserve">VALLE DEL GUAMUEZ                                 </v>
      </c>
      <c r="G597" s="39" t="s">
        <v>10656</v>
      </c>
      <c r="H597" s="20">
        <f>SUBTOTAL(9,H591:H596)</f>
        <v>7396540892</v>
      </c>
      <c r="I597" s="20">
        <f>SUBTOTAL(9,I591:I596)</f>
        <v>6885239204.2800007</v>
      </c>
      <c r="J597" s="42">
        <f>+I597/H597</f>
        <v>0.9308728640609536</v>
      </c>
      <c r="K597" s="20">
        <f>SUBTOTAL(9,K591:K596)</f>
        <v>2286252002.3299999</v>
      </c>
      <c r="L597" s="20">
        <f>SUBTOTAL(9,L591:L596)</f>
        <v>1963849168.2800002</v>
      </c>
      <c r="M597" s="7">
        <f>IFERROR((L597/K597),"N.A")</f>
        <v>0.85898193474672624</v>
      </c>
    </row>
    <row r="598" spans="1:13" s="14" customFormat="1" ht="30" outlineLevel="2" x14ac:dyDescent="0.25">
      <c r="A598" s="34"/>
      <c r="B598" s="44" t="s">
        <v>121</v>
      </c>
      <c r="C598" s="31" t="s">
        <v>57</v>
      </c>
      <c r="D598" s="14" t="s">
        <v>115</v>
      </c>
      <c r="E598" s="14" t="s">
        <v>122</v>
      </c>
      <c r="F598" s="14" t="s">
        <v>123</v>
      </c>
      <c r="G598" s="14" t="s">
        <v>16</v>
      </c>
      <c r="H598" s="15">
        <v>2062973029</v>
      </c>
      <c r="I598" s="15">
        <v>1309453234.3099999</v>
      </c>
      <c r="J598" s="16">
        <f>IFERROR((I598/H598),0)</f>
        <v>0.63474084047756107</v>
      </c>
      <c r="K598" s="15">
        <v>1524424648.9000003</v>
      </c>
      <c r="L598" s="15">
        <v>1309453234.3099999</v>
      </c>
      <c r="M598" s="17">
        <f>L598/K598</f>
        <v>0.85898193476134077</v>
      </c>
    </row>
    <row r="599" spans="1:13" s="14" customFormat="1" ht="30" outlineLevel="2" x14ac:dyDescent="0.25">
      <c r="A599" s="34"/>
      <c r="B599" s="44" t="s">
        <v>121</v>
      </c>
      <c r="C599" s="31" t="s">
        <v>57</v>
      </c>
      <c r="D599" s="14" t="s">
        <v>115</v>
      </c>
      <c r="E599" s="14" t="s">
        <v>122</v>
      </c>
      <c r="F599" s="14" t="s">
        <v>123</v>
      </c>
      <c r="G599" s="14" t="s">
        <v>6109</v>
      </c>
      <c r="H599" s="20">
        <v>1257007522</v>
      </c>
      <c r="I599" s="20">
        <v>1257007522</v>
      </c>
      <c r="J599" s="21">
        <f>IFERROR((I599/H599),0)</f>
        <v>1</v>
      </c>
      <c r="K599" s="20"/>
      <c r="L599" s="20"/>
      <c r="M599" s="22"/>
    </row>
    <row r="600" spans="1:13" s="14" customFormat="1" ht="30" outlineLevel="2" x14ac:dyDescent="0.25">
      <c r="A600" s="34"/>
      <c r="B600" s="44" t="s">
        <v>121</v>
      </c>
      <c r="C600" s="31" t="s">
        <v>57</v>
      </c>
      <c r="D600" s="14" t="s">
        <v>115</v>
      </c>
      <c r="E600" s="14" t="s">
        <v>122</v>
      </c>
      <c r="F600" s="14" t="s">
        <v>123</v>
      </c>
      <c r="G600" s="14" t="s">
        <v>6481</v>
      </c>
      <c r="H600" s="20">
        <v>12759</v>
      </c>
      <c r="I600" s="20">
        <v>12759</v>
      </c>
      <c r="J600" s="21">
        <f>IFERROR((I600/H600),0)</f>
        <v>1</v>
      </c>
      <c r="K600" s="20"/>
      <c r="L600" s="20"/>
      <c r="M600" s="22"/>
    </row>
    <row r="601" spans="1:13" s="14" customFormat="1" ht="30" outlineLevel="2" x14ac:dyDescent="0.25">
      <c r="A601" s="34"/>
      <c r="B601" s="44" t="s">
        <v>121</v>
      </c>
      <c r="C601" s="31" t="s">
        <v>57</v>
      </c>
      <c r="D601" s="14" t="s">
        <v>115</v>
      </c>
      <c r="E601" s="14" t="s">
        <v>122</v>
      </c>
      <c r="F601" s="14" t="s">
        <v>123</v>
      </c>
      <c r="G601" s="14" t="s">
        <v>6484</v>
      </c>
      <c r="H601" s="20">
        <v>51620095</v>
      </c>
      <c r="I601" s="20">
        <v>51620095</v>
      </c>
      <c r="J601" s="21">
        <f>IFERROR((I601/H601),0)</f>
        <v>1</v>
      </c>
      <c r="K601" s="20"/>
      <c r="L601" s="20"/>
      <c r="M601" s="22"/>
    </row>
    <row r="602" spans="1:13" s="14" customFormat="1" ht="30" outlineLevel="2" x14ac:dyDescent="0.25">
      <c r="A602" s="34"/>
      <c r="B602" s="44" t="s">
        <v>121</v>
      </c>
      <c r="C602" s="31" t="s">
        <v>57</v>
      </c>
      <c r="D602" s="14" t="s">
        <v>115</v>
      </c>
      <c r="E602" s="14" t="s">
        <v>122</v>
      </c>
      <c r="F602" s="14" t="s">
        <v>123</v>
      </c>
      <c r="G602" s="14" t="s">
        <v>6492</v>
      </c>
      <c r="H602" s="20">
        <v>313840308</v>
      </c>
      <c r="I602" s="20">
        <v>313840308</v>
      </c>
      <c r="J602" s="21">
        <f>IFERROR((I602/H602),0)</f>
        <v>1</v>
      </c>
      <c r="K602" s="20"/>
      <c r="L602" s="20"/>
      <c r="M602" s="22"/>
    </row>
    <row r="603" spans="1:13" s="14" customFormat="1" ht="30" outlineLevel="2" x14ac:dyDescent="0.25">
      <c r="A603" s="34"/>
      <c r="B603" s="44" t="s">
        <v>121</v>
      </c>
      <c r="C603" s="31" t="s">
        <v>57</v>
      </c>
      <c r="D603" s="14" t="s">
        <v>115</v>
      </c>
      <c r="E603" s="14" t="s">
        <v>122</v>
      </c>
      <c r="F603" s="14" t="s">
        <v>123</v>
      </c>
      <c r="G603" s="14" t="s">
        <v>6493</v>
      </c>
      <c r="H603" s="20">
        <v>-412594606</v>
      </c>
      <c r="I603" s="20"/>
      <c r="J603" s="21">
        <f>IFERROR((I603/H603),0)</f>
        <v>0</v>
      </c>
      <c r="K603" s="20"/>
      <c r="L603" s="20"/>
      <c r="M603" s="22"/>
    </row>
    <row r="604" spans="1:13" s="14" customFormat="1" ht="45" outlineLevel="1" x14ac:dyDescent="0.25">
      <c r="A604" s="34"/>
      <c r="B604" s="46" t="s">
        <v>6680</v>
      </c>
      <c r="C604" s="40" t="str">
        <f>C603</f>
        <v>ASIGNACIÓN PARA LA INVERSIÓN LOCAL SEGÚN NBI Y CUARTA, QUINTA, Y SEXTA CATEGORÍA</v>
      </c>
      <c r="D604" s="39" t="str">
        <f>D603</f>
        <v xml:space="preserve">PUTUMAYO                                          </v>
      </c>
      <c r="E604" s="39" t="str">
        <f>E603</f>
        <v>86760</v>
      </c>
      <c r="F604" s="39" t="str">
        <f>F603</f>
        <v xml:space="preserve">SANTIAGO                                          </v>
      </c>
      <c r="G604" s="39" t="s">
        <v>10656</v>
      </c>
      <c r="H604" s="20">
        <f>SUBTOTAL(9,H598:H603)</f>
        <v>3272859107</v>
      </c>
      <c r="I604" s="20">
        <f>SUBTOTAL(9,I598:I603)</f>
        <v>2931933918.3099999</v>
      </c>
      <c r="J604" s="42">
        <f>+I604/H604</f>
        <v>0.89583261071005826</v>
      </c>
      <c r="K604" s="20">
        <f>SUBTOTAL(9,K598:K603)</f>
        <v>1524424648.9000003</v>
      </c>
      <c r="L604" s="20">
        <f>SUBTOTAL(9,L598:L603)</f>
        <v>1309453234.3099999</v>
      </c>
      <c r="M604" s="7">
        <f>IFERROR((L604/K604),"N.A")</f>
        <v>0.85898193476134077</v>
      </c>
    </row>
    <row r="605" spans="1:13" s="14" customFormat="1" ht="30" outlineLevel="2" x14ac:dyDescent="0.25">
      <c r="A605" s="34"/>
      <c r="B605" s="44" t="s">
        <v>124</v>
      </c>
      <c r="C605" s="31" t="s">
        <v>57</v>
      </c>
      <c r="D605" s="14" t="s">
        <v>115</v>
      </c>
      <c r="E605" s="14" t="s">
        <v>125</v>
      </c>
      <c r="F605" s="14" t="s">
        <v>126</v>
      </c>
      <c r="G605" s="14" t="s">
        <v>16</v>
      </c>
      <c r="H605" s="15">
        <v>3029089055</v>
      </c>
      <c r="I605" s="15">
        <v>1922686532.6399999</v>
      </c>
      <c r="J605" s="16">
        <f>IFERROR((I605/H605),0)</f>
        <v>0.6347408404735726</v>
      </c>
      <c r="K605" s="15">
        <v>2238331744.5700002</v>
      </c>
      <c r="L605" s="15">
        <v>1922686532.6399999</v>
      </c>
      <c r="M605" s="17">
        <f>L605/K605</f>
        <v>0.85898193478436413</v>
      </c>
    </row>
    <row r="606" spans="1:13" s="14" customFormat="1" ht="30" outlineLevel="2" x14ac:dyDescent="0.25">
      <c r="A606" s="34"/>
      <c r="B606" s="44" t="s">
        <v>124</v>
      </c>
      <c r="C606" s="31" t="s">
        <v>57</v>
      </c>
      <c r="D606" s="14" t="s">
        <v>115</v>
      </c>
      <c r="E606" s="14" t="s">
        <v>125</v>
      </c>
      <c r="F606" s="14" t="s">
        <v>126</v>
      </c>
      <c r="G606" s="14" t="s">
        <v>5818</v>
      </c>
      <c r="H606" s="20">
        <v>8882894</v>
      </c>
      <c r="I606" s="20">
        <v>8882894</v>
      </c>
      <c r="J606" s="21">
        <f>IFERROR((I606/H606),0)</f>
        <v>1</v>
      </c>
      <c r="K606" s="20"/>
      <c r="L606" s="20"/>
      <c r="M606" s="22"/>
    </row>
    <row r="607" spans="1:13" s="14" customFormat="1" ht="30" outlineLevel="2" x14ac:dyDescent="0.25">
      <c r="A607" s="34"/>
      <c r="B607" s="44" t="s">
        <v>124</v>
      </c>
      <c r="C607" s="31" t="s">
        <v>57</v>
      </c>
      <c r="D607" s="14" t="s">
        <v>115</v>
      </c>
      <c r="E607" s="14" t="s">
        <v>125</v>
      </c>
      <c r="F607" s="14" t="s">
        <v>126</v>
      </c>
      <c r="G607" s="14" t="s">
        <v>6109</v>
      </c>
      <c r="H607" s="20">
        <v>1773045503</v>
      </c>
      <c r="I607" s="20">
        <v>1773045503</v>
      </c>
      <c r="J607" s="21">
        <f>IFERROR((I607/H607),0)</f>
        <v>1</v>
      </c>
      <c r="K607" s="20"/>
      <c r="L607" s="20"/>
      <c r="M607" s="22"/>
    </row>
    <row r="608" spans="1:13" s="14" customFormat="1" ht="30" outlineLevel="2" x14ac:dyDescent="0.25">
      <c r="A608" s="34"/>
      <c r="B608" s="44" t="s">
        <v>124</v>
      </c>
      <c r="C608" s="31" t="s">
        <v>57</v>
      </c>
      <c r="D608" s="14" t="s">
        <v>115</v>
      </c>
      <c r="E608" s="14" t="s">
        <v>125</v>
      </c>
      <c r="F608" s="14" t="s">
        <v>126</v>
      </c>
      <c r="G608" s="14" t="s">
        <v>6481</v>
      </c>
      <c r="H608" s="20">
        <v>18735</v>
      </c>
      <c r="I608" s="20">
        <v>18735</v>
      </c>
      <c r="J608" s="21">
        <f>IFERROR((I608/H608),0)</f>
        <v>1</v>
      </c>
      <c r="K608" s="20"/>
      <c r="L608" s="20"/>
      <c r="M608" s="22"/>
    </row>
    <row r="609" spans="1:13" s="14" customFormat="1" ht="30" outlineLevel="2" x14ac:dyDescent="0.25">
      <c r="A609" s="34"/>
      <c r="B609" s="44" t="s">
        <v>124</v>
      </c>
      <c r="C609" s="31" t="s">
        <v>57</v>
      </c>
      <c r="D609" s="14" t="s">
        <v>115</v>
      </c>
      <c r="E609" s="14" t="s">
        <v>125</v>
      </c>
      <c r="F609" s="14" t="s">
        <v>126</v>
      </c>
      <c r="G609" s="14" t="s">
        <v>6484</v>
      </c>
      <c r="H609" s="20">
        <v>75794430</v>
      </c>
      <c r="I609" s="20">
        <v>75794430</v>
      </c>
      <c r="J609" s="21">
        <f>IFERROR((I609/H609),0)</f>
        <v>1</v>
      </c>
      <c r="K609" s="20"/>
      <c r="L609" s="20"/>
      <c r="M609" s="22"/>
    </row>
    <row r="610" spans="1:13" s="14" customFormat="1" ht="30" outlineLevel="2" x14ac:dyDescent="0.25">
      <c r="A610" s="34"/>
      <c r="B610" s="44" t="s">
        <v>124</v>
      </c>
      <c r="C610" s="31" t="s">
        <v>57</v>
      </c>
      <c r="D610" s="14" t="s">
        <v>115</v>
      </c>
      <c r="E610" s="14" t="s">
        <v>125</v>
      </c>
      <c r="F610" s="14" t="s">
        <v>126</v>
      </c>
      <c r="G610" s="14" t="s">
        <v>6492</v>
      </c>
      <c r="H610" s="20">
        <v>460815643</v>
      </c>
      <c r="I610" s="20">
        <v>460815643</v>
      </c>
      <c r="J610" s="21">
        <f>IFERROR((I610/H610),0)</f>
        <v>1</v>
      </c>
      <c r="K610" s="20"/>
      <c r="L610" s="20"/>
      <c r="M610" s="22"/>
    </row>
    <row r="611" spans="1:13" s="14" customFormat="1" ht="30" outlineLevel="2" x14ac:dyDescent="0.25">
      <c r="A611" s="34"/>
      <c r="B611" s="44" t="s">
        <v>124</v>
      </c>
      <c r="C611" s="31" t="s">
        <v>57</v>
      </c>
      <c r="D611" s="14" t="s">
        <v>115</v>
      </c>
      <c r="E611" s="14" t="s">
        <v>125</v>
      </c>
      <c r="F611" s="14" t="s">
        <v>126</v>
      </c>
      <c r="G611" s="14" t="s">
        <v>6493</v>
      </c>
      <c r="H611" s="20">
        <v>-605817811</v>
      </c>
      <c r="I611" s="20"/>
      <c r="J611" s="21">
        <f>IFERROR((I611/H611),0)</f>
        <v>0</v>
      </c>
      <c r="K611" s="20"/>
      <c r="L611" s="20"/>
      <c r="M611" s="22"/>
    </row>
    <row r="612" spans="1:13" s="14" customFormat="1" ht="45" outlineLevel="1" x14ac:dyDescent="0.25">
      <c r="A612" s="34"/>
      <c r="B612" s="46" t="s">
        <v>6681</v>
      </c>
      <c r="C612" s="40" t="str">
        <f>C611</f>
        <v>ASIGNACIÓN PARA LA INVERSIÓN LOCAL SEGÚN NBI Y CUARTA, QUINTA, Y SEXTA CATEGORÍA</v>
      </c>
      <c r="D612" s="39" t="str">
        <f>D611</f>
        <v xml:space="preserve">PUTUMAYO                                          </v>
      </c>
      <c r="E612" s="39" t="str">
        <f>E611</f>
        <v>86757</v>
      </c>
      <c r="F612" s="39" t="str">
        <f>F611</f>
        <v xml:space="preserve">SAN MIGUEL                                        </v>
      </c>
      <c r="G612" s="39" t="s">
        <v>10656</v>
      </c>
      <c r="H612" s="20">
        <f>SUBTOTAL(9,H605:H611)</f>
        <v>4741828449</v>
      </c>
      <c r="I612" s="20">
        <f>SUBTOTAL(9,I605:I611)</f>
        <v>4241243737.6399999</v>
      </c>
      <c r="J612" s="42">
        <f>+I612/H612</f>
        <v>0.89443213377625086</v>
      </c>
      <c r="K612" s="20">
        <f>SUBTOTAL(9,K605:K611)</f>
        <v>2238331744.5700002</v>
      </c>
      <c r="L612" s="20">
        <f>SUBTOTAL(9,L605:L611)</f>
        <v>1922686532.6399999</v>
      </c>
      <c r="M612" s="7">
        <f>IFERROR((L612/K612),"N.A")</f>
        <v>0.85898193478436413</v>
      </c>
    </row>
    <row r="613" spans="1:13" s="14" customFormat="1" ht="30" outlineLevel="2" x14ac:dyDescent="0.25">
      <c r="A613" s="34"/>
      <c r="B613" s="44" t="s">
        <v>127</v>
      </c>
      <c r="C613" s="31" t="s">
        <v>57</v>
      </c>
      <c r="D613" s="14" t="s">
        <v>115</v>
      </c>
      <c r="E613" s="14" t="s">
        <v>128</v>
      </c>
      <c r="F613" s="14" t="s">
        <v>129</v>
      </c>
      <c r="G613" s="14" t="s">
        <v>16</v>
      </c>
      <c r="H613" s="15">
        <v>959264895</v>
      </c>
      <c r="I613" s="15">
        <v>608884605.67999995</v>
      </c>
      <c r="J613" s="16">
        <f>IFERROR((I613/H613),0)</f>
        <v>0.63474084046409307</v>
      </c>
      <c r="K613" s="15">
        <v>708844483.46999991</v>
      </c>
      <c r="L613" s="15">
        <v>608884605.67999995</v>
      </c>
      <c r="M613" s="17">
        <f>L613/K613</f>
        <v>0.85898193451310045</v>
      </c>
    </row>
    <row r="614" spans="1:13" s="14" customFormat="1" ht="30" outlineLevel="2" x14ac:dyDescent="0.25">
      <c r="A614" s="34"/>
      <c r="B614" s="44" t="s">
        <v>127</v>
      </c>
      <c r="C614" s="31" t="s">
        <v>57</v>
      </c>
      <c r="D614" s="14" t="s">
        <v>115</v>
      </c>
      <c r="E614" s="14" t="s">
        <v>128</v>
      </c>
      <c r="F614" s="14" t="s">
        <v>129</v>
      </c>
      <c r="G614" s="14" t="s">
        <v>6109</v>
      </c>
      <c r="H614" s="20">
        <v>310846245</v>
      </c>
      <c r="I614" s="20">
        <v>310846245</v>
      </c>
      <c r="J614" s="21">
        <f>IFERROR((I614/H614),0)</f>
        <v>1</v>
      </c>
      <c r="K614" s="20"/>
      <c r="L614" s="20"/>
      <c r="M614" s="22"/>
    </row>
    <row r="615" spans="1:13" s="14" customFormat="1" ht="30" outlineLevel="2" x14ac:dyDescent="0.25">
      <c r="A615" s="34"/>
      <c r="B615" s="44" t="s">
        <v>127</v>
      </c>
      <c r="C615" s="31" t="s">
        <v>57</v>
      </c>
      <c r="D615" s="14" t="s">
        <v>115</v>
      </c>
      <c r="E615" s="14" t="s">
        <v>128</v>
      </c>
      <c r="F615" s="14" t="s">
        <v>129</v>
      </c>
      <c r="G615" s="14" t="s">
        <v>6481</v>
      </c>
      <c r="H615" s="20">
        <v>5933</v>
      </c>
      <c r="I615" s="20">
        <v>5933</v>
      </c>
      <c r="J615" s="21">
        <f>IFERROR((I615/H615),0)</f>
        <v>1</v>
      </c>
      <c r="K615" s="20"/>
      <c r="L615" s="20"/>
      <c r="M615" s="22"/>
    </row>
    <row r="616" spans="1:13" s="14" customFormat="1" ht="30" outlineLevel="2" x14ac:dyDescent="0.25">
      <c r="A616" s="34"/>
      <c r="B616" s="44" t="s">
        <v>127</v>
      </c>
      <c r="C616" s="31" t="s">
        <v>57</v>
      </c>
      <c r="D616" s="14" t="s">
        <v>115</v>
      </c>
      <c r="E616" s="14" t="s">
        <v>128</v>
      </c>
      <c r="F616" s="14" t="s">
        <v>129</v>
      </c>
      <c r="G616" s="14" t="s">
        <v>6484</v>
      </c>
      <c r="H616" s="20">
        <v>24002905</v>
      </c>
      <c r="I616" s="20">
        <v>24002905</v>
      </c>
      <c r="J616" s="21">
        <f>IFERROR((I616/H616),0)</f>
        <v>1</v>
      </c>
      <c r="K616" s="20"/>
      <c r="L616" s="20"/>
      <c r="M616" s="22"/>
    </row>
    <row r="617" spans="1:13" s="14" customFormat="1" ht="30" outlineLevel="2" x14ac:dyDescent="0.25">
      <c r="A617" s="34"/>
      <c r="B617" s="44" t="s">
        <v>127</v>
      </c>
      <c r="C617" s="31" t="s">
        <v>57</v>
      </c>
      <c r="D617" s="14" t="s">
        <v>115</v>
      </c>
      <c r="E617" s="14" t="s">
        <v>128</v>
      </c>
      <c r="F617" s="14" t="s">
        <v>129</v>
      </c>
      <c r="G617" s="14" t="s">
        <v>6492</v>
      </c>
      <c r="H617" s="20">
        <v>145933072</v>
      </c>
      <c r="I617" s="20">
        <v>145933072</v>
      </c>
      <c r="J617" s="21">
        <f>IFERROR((I617/H617),0)</f>
        <v>1</v>
      </c>
      <c r="K617" s="20"/>
      <c r="L617" s="20"/>
      <c r="M617" s="22"/>
    </row>
    <row r="618" spans="1:13" s="14" customFormat="1" ht="30" outlineLevel="2" x14ac:dyDescent="0.25">
      <c r="A618" s="34"/>
      <c r="B618" s="44" t="s">
        <v>127</v>
      </c>
      <c r="C618" s="31" t="s">
        <v>57</v>
      </c>
      <c r="D618" s="14" t="s">
        <v>115</v>
      </c>
      <c r="E618" s="14" t="s">
        <v>128</v>
      </c>
      <c r="F618" s="14" t="s">
        <v>129</v>
      </c>
      <c r="G618" s="14" t="s">
        <v>6493</v>
      </c>
      <c r="H618" s="20">
        <v>-191852979</v>
      </c>
      <c r="I618" s="20"/>
      <c r="J618" s="21">
        <f>IFERROR((I618/H618),0)</f>
        <v>0</v>
      </c>
      <c r="K618" s="20"/>
      <c r="L618" s="20"/>
      <c r="M618" s="22"/>
    </row>
    <row r="619" spans="1:13" s="14" customFormat="1" ht="45" outlineLevel="1" x14ac:dyDescent="0.25">
      <c r="A619" s="34"/>
      <c r="B619" s="46" t="s">
        <v>6682</v>
      </c>
      <c r="C619" s="40" t="str">
        <f>C618</f>
        <v>ASIGNACIÓN PARA LA INVERSIÓN LOCAL SEGÚN NBI Y CUARTA, QUINTA, Y SEXTA CATEGORÍA</v>
      </c>
      <c r="D619" s="39" t="str">
        <f>D618</f>
        <v xml:space="preserve">PUTUMAYO                                          </v>
      </c>
      <c r="E619" s="39" t="str">
        <f>E618</f>
        <v>86755</v>
      </c>
      <c r="F619" s="39" t="str">
        <f>F618</f>
        <v xml:space="preserve">SAN FRANCISCO                                     </v>
      </c>
      <c r="G619" s="39" t="s">
        <v>10656</v>
      </c>
      <c r="H619" s="20">
        <f>SUBTOTAL(9,H613:H618)</f>
        <v>1248200071</v>
      </c>
      <c r="I619" s="20">
        <f>SUBTOTAL(9,I613:I618)</f>
        <v>1089672760.6799998</v>
      </c>
      <c r="J619" s="42">
        <f>+I619/H619</f>
        <v>0.87299527214976402</v>
      </c>
      <c r="K619" s="20">
        <f>SUBTOTAL(9,K613:K618)</f>
        <v>708844483.46999991</v>
      </c>
      <c r="L619" s="20">
        <f>SUBTOTAL(9,L613:L618)</f>
        <v>608884605.67999995</v>
      </c>
      <c r="M619" s="7">
        <f>IFERROR((L619/K619),"N.A")</f>
        <v>0.85898193451310045</v>
      </c>
    </row>
    <row r="620" spans="1:13" s="14" customFormat="1" ht="30" outlineLevel="2" x14ac:dyDescent="0.25">
      <c r="A620" s="34"/>
      <c r="B620" s="44" t="s">
        <v>130</v>
      </c>
      <c r="C620" s="31" t="s">
        <v>57</v>
      </c>
      <c r="D620" s="14" t="s">
        <v>115</v>
      </c>
      <c r="E620" s="14" t="s">
        <v>131</v>
      </c>
      <c r="F620" s="14" t="s">
        <v>132</v>
      </c>
      <c r="G620" s="14" t="s">
        <v>16</v>
      </c>
      <c r="H620" s="15">
        <v>1485622815</v>
      </c>
      <c r="I620" s="15">
        <v>942985474.20000017</v>
      </c>
      <c r="J620" s="16">
        <f>IFERROR((I620/H620),0)</f>
        <v>0.63474084046023493</v>
      </c>
      <c r="K620" s="15">
        <v>1097794302.9200001</v>
      </c>
      <c r="L620" s="15">
        <v>942985474.20000017</v>
      </c>
      <c r="M620" s="17">
        <f>L620/K620</f>
        <v>0.85898193467735517</v>
      </c>
    </row>
    <row r="621" spans="1:13" s="14" customFormat="1" ht="30" outlineLevel="2" x14ac:dyDescent="0.25">
      <c r="A621" s="34"/>
      <c r="B621" s="44" t="s">
        <v>130</v>
      </c>
      <c r="C621" s="31" t="s">
        <v>57</v>
      </c>
      <c r="D621" s="14" t="s">
        <v>115</v>
      </c>
      <c r="E621" s="14" t="s">
        <v>131</v>
      </c>
      <c r="F621" s="14" t="s">
        <v>132</v>
      </c>
      <c r="G621" s="14" t="s">
        <v>6109</v>
      </c>
      <c r="H621" s="20">
        <v>1190009307</v>
      </c>
      <c r="I621" s="20">
        <v>1190009307</v>
      </c>
      <c r="J621" s="21">
        <f>IFERROR((I621/H621),0)</f>
        <v>1</v>
      </c>
      <c r="K621" s="20"/>
      <c r="L621" s="20"/>
      <c r="M621" s="22"/>
    </row>
    <row r="622" spans="1:13" s="14" customFormat="1" ht="30" outlineLevel="2" x14ac:dyDescent="0.25">
      <c r="A622" s="34"/>
      <c r="B622" s="44" t="s">
        <v>130</v>
      </c>
      <c r="C622" s="31" t="s">
        <v>57</v>
      </c>
      <c r="D622" s="14" t="s">
        <v>115</v>
      </c>
      <c r="E622" s="14" t="s">
        <v>131</v>
      </c>
      <c r="F622" s="14" t="s">
        <v>132</v>
      </c>
      <c r="G622" s="14" t="s">
        <v>6481</v>
      </c>
      <c r="H622" s="20">
        <v>9188</v>
      </c>
      <c r="I622" s="20">
        <v>9188</v>
      </c>
      <c r="J622" s="21">
        <f>IFERROR((I622/H622),0)</f>
        <v>1</v>
      </c>
      <c r="K622" s="20"/>
      <c r="L622" s="20"/>
      <c r="M622" s="22"/>
    </row>
    <row r="623" spans="1:13" s="14" customFormat="1" ht="30" outlineLevel="2" x14ac:dyDescent="0.25">
      <c r="A623" s="34"/>
      <c r="B623" s="44" t="s">
        <v>130</v>
      </c>
      <c r="C623" s="31" t="s">
        <v>57</v>
      </c>
      <c r="D623" s="14" t="s">
        <v>115</v>
      </c>
      <c r="E623" s="14" t="s">
        <v>131</v>
      </c>
      <c r="F623" s="14" t="s">
        <v>132</v>
      </c>
      <c r="G623" s="14" t="s">
        <v>6484</v>
      </c>
      <c r="H623" s="20">
        <v>37173531</v>
      </c>
      <c r="I623" s="20">
        <v>37173531</v>
      </c>
      <c r="J623" s="21">
        <f>IFERROR((I623/H623),0)</f>
        <v>1</v>
      </c>
      <c r="K623" s="20"/>
      <c r="L623" s="20"/>
      <c r="M623" s="22"/>
    </row>
    <row r="624" spans="1:13" s="14" customFormat="1" ht="30" outlineLevel="2" x14ac:dyDescent="0.25">
      <c r="A624" s="34"/>
      <c r="B624" s="44" t="s">
        <v>130</v>
      </c>
      <c r="C624" s="31" t="s">
        <v>57</v>
      </c>
      <c r="D624" s="14" t="s">
        <v>115</v>
      </c>
      <c r="E624" s="14" t="s">
        <v>131</v>
      </c>
      <c r="F624" s="14" t="s">
        <v>132</v>
      </c>
      <c r="G624" s="14" t="s">
        <v>6492</v>
      </c>
      <c r="H624" s="20">
        <v>226007958</v>
      </c>
      <c r="I624" s="20">
        <v>226007958</v>
      </c>
      <c r="J624" s="21">
        <f>IFERROR((I624/H624),0)</f>
        <v>1</v>
      </c>
      <c r="K624" s="20"/>
      <c r="L624" s="20"/>
      <c r="M624" s="22"/>
    </row>
    <row r="625" spans="1:13" s="14" customFormat="1" ht="30" outlineLevel="2" x14ac:dyDescent="0.25">
      <c r="A625" s="34"/>
      <c r="B625" s="44" t="s">
        <v>130</v>
      </c>
      <c r="C625" s="31" t="s">
        <v>57</v>
      </c>
      <c r="D625" s="14" t="s">
        <v>115</v>
      </c>
      <c r="E625" s="14" t="s">
        <v>131</v>
      </c>
      <c r="F625" s="14" t="s">
        <v>132</v>
      </c>
      <c r="G625" s="14" t="s">
        <v>6493</v>
      </c>
      <c r="H625" s="20">
        <v>-297124563</v>
      </c>
      <c r="I625" s="20"/>
      <c r="J625" s="21">
        <f>IFERROR((I625/H625),0)</f>
        <v>0</v>
      </c>
      <c r="K625" s="20"/>
      <c r="L625" s="20"/>
      <c r="M625" s="22"/>
    </row>
    <row r="626" spans="1:13" s="14" customFormat="1" ht="45" outlineLevel="1" x14ac:dyDescent="0.25">
      <c r="A626" s="34"/>
      <c r="B626" s="46" t="s">
        <v>6683</v>
      </c>
      <c r="C626" s="40" t="str">
        <f>C625</f>
        <v>ASIGNACIÓN PARA LA INVERSIÓN LOCAL SEGÚN NBI Y CUARTA, QUINTA, Y SEXTA CATEGORÍA</v>
      </c>
      <c r="D626" s="39" t="str">
        <f>D625</f>
        <v xml:space="preserve">PUTUMAYO                                          </v>
      </c>
      <c r="E626" s="39" t="str">
        <f>E625</f>
        <v>86749</v>
      </c>
      <c r="F626" s="39" t="str">
        <f>F625</f>
        <v xml:space="preserve">SIBUNDOY                                          </v>
      </c>
      <c r="G626" s="39" t="s">
        <v>10656</v>
      </c>
      <c r="H626" s="20">
        <f>SUBTOTAL(9,H620:H625)</f>
        <v>2641698236</v>
      </c>
      <c r="I626" s="20">
        <f>SUBTOTAL(9,I620:I625)</f>
        <v>2396185458.2000003</v>
      </c>
      <c r="J626" s="42">
        <f>+I626/H626</f>
        <v>0.90706251968743046</v>
      </c>
      <c r="K626" s="20">
        <f>SUBTOTAL(9,K620:K625)</f>
        <v>1097794302.9200001</v>
      </c>
      <c r="L626" s="20">
        <f>SUBTOTAL(9,L620:L625)</f>
        <v>942985474.20000017</v>
      </c>
      <c r="M626" s="7">
        <f>IFERROR((L626/K626),"N.A")</f>
        <v>0.85898193467735517</v>
      </c>
    </row>
    <row r="627" spans="1:13" s="14" customFormat="1" ht="30" outlineLevel="2" x14ac:dyDescent="0.25">
      <c r="A627" s="34"/>
      <c r="B627" s="44" t="s">
        <v>133</v>
      </c>
      <c r="C627" s="31" t="s">
        <v>57</v>
      </c>
      <c r="D627" s="14" t="s">
        <v>115</v>
      </c>
      <c r="E627" s="14" t="s">
        <v>134</v>
      </c>
      <c r="F627" s="14" t="s">
        <v>135</v>
      </c>
      <c r="G627" s="14" t="s">
        <v>16</v>
      </c>
      <c r="H627" s="15">
        <v>4557951146</v>
      </c>
      <c r="I627" s="15">
        <v>2893117741.2400007</v>
      </c>
      <c r="J627" s="16">
        <f>IFERROR((I627/H627),0)</f>
        <v>0.63474084047148338</v>
      </c>
      <c r="K627" s="15">
        <v>3368077516.2500005</v>
      </c>
      <c r="L627" s="15">
        <v>2893117741.2400007</v>
      </c>
      <c r="M627" s="17">
        <f>L627/K627</f>
        <v>0.85898193473325479</v>
      </c>
    </row>
    <row r="628" spans="1:13" s="14" customFormat="1" ht="30" outlineLevel="2" x14ac:dyDescent="0.25">
      <c r="A628" s="34"/>
      <c r="B628" s="44" t="s">
        <v>133</v>
      </c>
      <c r="C628" s="31" t="s">
        <v>57</v>
      </c>
      <c r="D628" s="14" t="s">
        <v>115</v>
      </c>
      <c r="E628" s="14" t="s">
        <v>134</v>
      </c>
      <c r="F628" s="14" t="s">
        <v>135</v>
      </c>
      <c r="G628" s="14" t="s">
        <v>6109</v>
      </c>
      <c r="H628" s="20">
        <v>2826411227</v>
      </c>
      <c r="I628" s="20">
        <v>2826411227</v>
      </c>
      <c r="J628" s="21">
        <f>IFERROR((I628/H628),0)</f>
        <v>1</v>
      </c>
      <c r="K628" s="20"/>
      <c r="L628" s="20"/>
      <c r="M628" s="22"/>
    </row>
    <row r="629" spans="1:13" s="14" customFormat="1" ht="30" outlineLevel="2" x14ac:dyDescent="0.25">
      <c r="A629" s="34"/>
      <c r="B629" s="44" t="s">
        <v>133</v>
      </c>
      <c r="C629" s="31" t="s">
        <v>57</v>
      </c>
      <c r="D629" s="14" t="s">
        <v>115</v>
      </c>
      <c r="E629" s="14" t="s">
        <v>134</v>
      </c>
      <c r="F629" s="14" t="s">
        <v>135</v>
      </c>
      <c r="G629" s="14" t="s">
        <v>6481</v>
      </c>
      <c r="H629" s="20">
        <v>28190</v>
      </c>
      <c r="I629" s="20">
        <v>28190</v>
      </c>
      <c r="J629" s="21">
        <f>IFERROR((I629/H629),0)</f>
        <v>1</v>
      </c>
      <c r="K629" s="20"/>
      <c r="L629" s="20"/>
      <c r="M629" s="22"/>
    </row>
    <row r="630" spans="1:13" s="14" customFormat="1" ht="30" outlineLevel="2" x14ac:dyDescent="0.25">
      <c r="A630" s="34"/>
      <c r="B630" s="44" t="s">
        <v>133</v>
      </c>
      <c r="C630" s="31" t="s">
        <v>57</v>
      </c>
      <c r="D630" s="14" t="s">
        <v>115</v>
      </c>
      <c r="E630" s="14" t="s">
        <v>134</v>
      </c>
      <c r="F630" s="14" t="s">
        <v>135</v>
      </c>
      <c r="G630" s="14" t="s">
        <v>6484</v>
      </c>
      <c r="H630" s="20">
        <v>114049902</v>
      </c>
      <c r="I630" s="20">
        <v>114049902</v>
      </c>
      <c r="J630" s="21">
        <f>IFERROR((I630/H630),0)</f>
        <v>1</v>
      </c>
      <c r="K630" s="20"/>
      <c r="L630" s="20"/>
      <c r="M630" s="22"/>
    </row>
    <row r="631" spans="1:13" s="14" customFormat="1" ht="30" outlineLevel="2" x14ac:dyDescent="0.25">
      <c r="A631" s="34"/>
      <c r="B631" s="44" t="s">
        <v>133</v>
      </c>
      <c r="C631" s="31" t="s">
        <v>57</v>
      </c>
      <c r="D631" s="14" t="s">
        <v>115</v>
      </c>
      <c r="E631" s="14" t="s">
        <v>134</v>
      </c>
      <c r="F631" s="14" t="s">
        <v>135</v>
      </c>
      <c r="G631" s="14" t="s">
        <v>6492</v>
      </c>
      <c r="H631" s="20">
        <v>693401597</v>
      </c>
      <c r="I631" s="20">
        <v>693401597</v>
      </c>
      <c r="J631" s="21">
        <f>IFERROR((I631/H631),0)</f>
        <v>1</v>
      </c>
      <c r="K631" s="20"/>
      <c r="L631" s="20"/>
      <c r="M631" s="22"/>
    </row>
    <row r="632" spans="1:13" s="14" customFormat="1" ht="30" outlineLevel="2" x14ac:dyDescent="0.25">
      <c r="A632" s="34"/>
      <c r="B632" s="44" t="s">
        <v>133</v>
      </c>
      <c r="C632" s="31" t="s">
        <v>57</v>
      </c>
      <c r="D632" s="14" t="s">
        <v>115</v>
      </c>
      <c r="E632" s="14" t="s">
        <v>134</v>
      </c>
      <c r="F632" s="14" t="s">
        <v>135</v>
      </c>
      <c r="G632" s="14" t="s">
        <v>6493</v>
      </c>
      <c r="H632" s="20">
        <v>-911590229</v>
      </c>
      <c r="I632" s="20"/>
      <c r="J632" s="21">
        <f>IFERROR((I632/H632),0)</f>
        <v>0</v>
      </c>
      <c r="K632" s="20"/>
      <c r="L632" s="20"/>
      <c r="M632" s="22"/>
    </row>
    <row r="633" spans="1:13" s="14" customFormat="1" ht="45" outlineLevel="1" x14ac:dyDescent="0.25">
      <c r="A633" s="34"/>
      <c r="B633" s="46" t="s">
        <v>6684</v>
      </c>
      <c r="C633" s="40" t="str">
        <f>C632</f>
        <v>ASIGNACIÓN PARA LA INVERSIÓN LOCAL SEGÚN NBI Y CUARTA, QUINTA, Y SEXTA CATEGORÍA</v>
      </c>
      <c r="D633" s="39" t="str">
        <f>D632</f>
        <v xml:space="preserve">PUTUMAYO                                          </v>
      </c>
      <c r="E633" s="39" t="str">
        <f>E632</f>
        <v>86573</v>
      </c>
      <c r="F633" s="39" t="str">
        <f>F632</f>
        <v xml:space="preserve">LEGUÍZAMO                                         </v>
      </c>
      <c r="G633" s="39" t="s">
        <v>10656</v>
      </c>
      <c r="H633" s="20">
        <f>SUBTOTAL(9,H627:H632)</f>
        <v>7280251833</v>
      </c>
      <c r="I633" s="20">
        <f>SUBTOTAL(9,I627:I632)</f>
        <v>6527008657.2400007</v>
      </c>
      <c r="J633" s="42">
        <f>+I633/H633</f>
        <v>0.8965361098711323</v>
      </c>
      <c r="K633" s="20">
        <f>SUBTOTAL(9,K627:K632)</f>
        <v>3368077516.2500005</v>
      </c>
      <c r="L633" s="20">
        <f>SUBTOTAL(9,L627:L632)</f>
        <v>2893117741.2400007</v>
      </c>
      <c r="M633" s="7">
        <f>IFERROR((L633/K633),"N.A")</f>
        <v>0.85898193473325479</v>
      </c>
    </row>
    <row r="634" spans="1:13" s="14" customFormat="1" ht="30" outlineLevel="2" x14ac:dyDescent="0.25">
      <c r="A634" s="34"/>
      <c r="B634" s="44" t="s">
        <v>136</v>
      </c>
      <c r="C634" s="31" t="s">
        <v>57</v>
      </c>
      <c r="D634" s="14" t="s">
        <v>115</v>
      </c>
      <c r="E634" s="14" t="s">
        <v>137</v>
      </c>
      <c r="F634" s="14" t="s">
        <v>138</v>
      </c>
      <c r="G634" s="14" t="s">
        <v>16</v>
      </c>
      <c r="H634" s="15">
        <v>5038402461</v>
      </c>
      <c r="I634" s="15">
        <v>3198079812.7300005</v>
      </c>
      <c r="J634" s="16">
        <f>IFERROR((I634/H634),0)</f>
        <v>0.63474084047173551</v>
      </c>
      <c r="K634" s="15">
        <v>3723104856.3400011</v>
      </c>
      <c r="L634" s="15">
        <v>3198079812.7300005</v>
      </c>
      <c r="M634" s="17">
        <f>L634/K634</f>
        <v>0.85898193473763007</v>
      </c>
    </row>
    <row r="635" spans="1:13" s="14" customFormat="1" ht="30" outlineLevel="2" x14ac:dyDescent="0.25">
      <c r="A635" s="34"/>
      <c r="B635" s="44" t="s">
        <v>136</v>
      </c>
      <c r="C635" s="31" t="s">
        <v>57</v>
      </c>
      <c r="D635" s="14" t="s">
        <v>115</v>
      </c>
      <c r="E635" s="14" t="s">
        <v>137</v>
      </c>
      <c r="F635" s="14" t="s">
        <v>138</v>
      </c>
      <c r="G635" s="14" t="s">
        <v>6109</v>
      </c>
      <c r="H635" s="20">
        <v>1044299032</v>
      </c>
      <c r="I635" s="20">
        <v>1044299032</v>
      </c>
      <c r="J635" s="21">
        <f>IFERROR((I635/H635),0)</f>
        <v>1</v>
      </c>
      <c r="K635" s="20"/>
      <c r="L635" s="20"/>
      <c r="M635" s="22"/>
    </row>
    <row r="636" spans="1:13" s="14" customFormat="1" ht="30" outlineLevel="2" x14ac:dyDescent="0.25">
      <c r="A636" s="34"/>
      <c r="B636" s="44" t="s">
        <v>136</v>
      </c>
      <c r="C636" s="31" t="s">
        <v>57</v>
      </c>
      <c r="D636" s="14" t="s">
        <v>115</v>
      </c>
      <c r="E636" s="14" t="s">
        <v>137</v>
      </c>
      <c r="F636" s="14" t="s">
        <v>138</v>
      </c>
      <c r="G636" s="14" t="s">
        <v>6481</v>
      </c>
      <c r="H636" s="20">
        <v>31162</v>
      </c>
      <c r="I636" s="20">
        <v>31162</v>
      </c>
      <c r="J636" s="21">
        <f>IFERROR((I636/H636),0)</f>
        <v>1</v>
      </c>
      <c r="K636" s="20"/>
      <c r="L636" s="20"/>
      <c r="M636" s="22"/>
    </row>
    <row r="637" spans="1:13" s="14" customFormat="1" ht="30" outlineLevel="2" x14ac:dyDescent="0.25">
      <c r="A637" s="34"/>
      <c r="B637" s="44" t="s">
        <v>136</v>
      </c>
      <c r="C637" s="31" t="s">
        <v>57</v>
      </c>
      <c r="D637" s="14" t="s">
        <v>115</v>
      </c>
      <c r="E637" s="14" t="s">
        <v>137</v>
      </c>
      <c r="F637" s="14" t="s">
        <v>138</v>
      </c>
      <c r="G637" s="14" t="s">
        <v>6484</v>
      </c>
      <c r="H637" s="20">
        <v>126071844</v>
      </c>
      <c r="I637" s="20">
        <v>126071844</v>
      </c>
      <c r="J637" s="21">
        <f>IFERROR((I637/H637),0)</f>
        <v>1</v>
      </c>
      <c r="K637" s="20"/>
      <c r="L637" s="20"/>
      <c r="M637" s="22"/>
    </row>
    <row r="638" spans="1:13" s="14" customFormat="1" ht="30" outlineLevel="2" x14ac:dyDescent="0.25">
      <c r="A638" s="34"/>
      <c r="B638" s="44" t="s">
        <v>136</v>
      </c>
      <c r="C638" s="31" t="s">
        <v>57</v>
      </c>
      <c r="D638" s="14" t="s">
        <v>115</v>
      </c>
      <c r="E638" s="14" t="s">
        <v>137</v>
      </c>
      <c r="F638" s="14" t="s">
        <v>138</v>
      </c>
      <c r="G638" s="14" t="s">
        <v>6492</v>
      </c>
      <c r="H638" s="20">
        <v>766492707</v>
      </c>
      <c r="I638" s="20">
        <v>766492707</v>
      </c>
      <c r="J638" s="21">
        <f>IFERROR((I638/H638),0)</f>
        <v>1</v>
      </c>
      <c r="K638" s="20"/>
      <c r="L638" s="20"/>
      <c r="M638" s="22"/>
    </row>
    <row r="639" spans="1:13" s="14" customFormat="1" ht="30" outlineLevel="2" x14ac:dyDescent="0.25">
      <c r="A639" s="34"/>
      <c r="B639" s="44" t="s">
        <v>136</v>
      </c>
      <c r="C639" s="31" t="s">
        <v>57</v>
      </c>
      <c r="D639" s="14" t="s">
        <v>115</v>
      </c>
      <c r="E639" s="14" t="s">
        <v>137</v>
      </c>
      <c r="F639" s="14" t="s">
        <v>138</v>
      </c>
      <c r="G639" s="14" t="s">
        <v>6493</v>
      </c>
      <c r="H639" s="20">
        <v>-1007680492</v>
      </c>
      <c r="I639" s="20"/>
      <c r="J639" s="21">
        <f>IFERROR((I639/H639),0)</f>
        <v>0</v>
      </c>
      <c r="K639" s="20"/>
      <c r="L639" s="20"/>
      <c r="M639" s="22"/>
    </row>
    <row r="640" spans="1:13" s="14" customFormat="1" ht="45" outlineLevel="1" x14ac:dyDescent="0.25">
      <c r="A640" s="34"/>
      <c r="B640" s="46" t="s">
        <v>6685</v>
      </c>
      <c r="C640" s="40" t="str">
        <f>C639</f>
        <v>ASIGNACIÓN PARA LA INVERSIÓN LOCAL SEGÚN NBI Y CUARTA, QUINTA, Y SEXTA CATEGORÍA</v>
      </c>
      <c r="D640" s="39" t="str">
        <f>D639</f>
        <v xml:space="preserve">PUTUMAYO                                          </v>
      </c>
      <c r="E640" s="39" t="str">
        <f>E639</f>
        <v>86571</v>
      </c>
      <c r="F640" s="39" t="str">
        <f>F639</f>
        <v xml:space="preserve">PUERTO GUZMÁN                                     </v>
      </c>
      <c r="G640" s="39" t="s">
        <v>10656</v>
      </c>
      <c r="H640" s="20">
        <f>SUBTOTAL(9,H634:H639)</f>
        <v>5967616714</v>
      </c>
      <c r="I640" s="20">
        <f>SUBTOTAL(9,I634:I639)</f>
        <v>5134974557.7300005</v>
      </c>
      <c r="J640" s="42">
        <f>+I640/H640</f>
        <v>0.86047325152156218</v>
      </c>
      <c r="K640" s="20">
        <f>SUBTOTAL(9,K634:K639)</f>
        <v>3723104856.3400011</v>
      </c>
      <c r="L640" s="20">
        <f>SUBTOTAL(9,L634:L639)</f>
        <v>3198079812.7300005</v>
      </c>
      <c r="M640" s="7">
        <f>IFERROR((L640/K640),"N.A")</f>
        <v>0.85898193473763007</v>
      </c>
    </row>
    <row r="641" spans="1:13" s="14" customFormat="1" ht="30" outlineLevel="2" x14ac:dyDescent="0.25">
      <c r="A641" s="34"/>
      <c r="B641" s="44" t="s">
        <v>139</v>
      </c>
      <c r="C641" s="31" t="s">
        <v>57</v>
      </c>
      <c r="D641" s="14" t="s">
        <v>115</v>
      </c>
      <c r="E641" s="14" t="s">
        <v>140</v>
      </c>
      <c r="F641" s="14" t="s">
        <v>141</v>
      </c>
      <c r="G641" s="14" t="s">
        <v>16</v>
      </c>
      <c r="H641" s="15">
        <v>2520609698</v>
      </c>
      <c r="I641" s="15">
        <v>1599933918.1999998</v>
      </c>
      <c r="J641" s="16">
        <f>IFERROR((I641/H641),0)</f>
        <v>0.63474084046787627</v>
      </c>
      <c r="K641" s="15">
        <v>1862593208.96</v>
      </c>
      <c r="L641" s="15">
        <v>1599933918.1999998</v>
      </c>
      <c r="M641" s="17">
        <f>L641/K641</f>
        <v>0.85898193470454076</v>
      </c>
    </row>
    <row r="642" spans="1:13" s="14" customFormat="1" ht="30" outlineLevel="2" x14ac:dyDescent="0.25">
      <c r="A642" s="34"/>
      <c r="B642" s="44" t="s">
        <v>139</v>
      </c>
      <c r="C642" s="31" t="s">
        <v>57</v>
      </c>
      <c r="D642" s="14" t="s">
        <v>115</v>
      </c>
      <c r="E642" s="14" t="s">
        <v>140</v>
      </c>
      <c r="F642" s="14" t="s">
        <v>141</v>
      </c>
      <c r="G642" s="14" t="s">
        <v>6109</v>
      </c>
      <c r="H642" s="20">
        <v>1679566313</v>
      </c>
      <c r="I642" s="20">
        <v>1679566313</v>
      </c>
      <c r="J642" s="21">
        <f>IFERROR((I642/H642),0)</f>
        <v>1</v>
      </c>
      <c r="K642" s="20"/>
      <c r="L642" s="20"/>
      <c r="M642" s="22"/>
    </row>
    <row r="643" spans="1:13" s="14" customFormat="1" ht="30" outlineLevel="2" x14ac:dyDescent="0.25">
      <c r="A643" s="34"/>
      <c r="B643" s="44" t="s">
        <v>139</v>
      </c>
      <c r="C643" s="31" t="s">
        <v>57</v>
      </c>
      <c r="D643" s="14" t="s">
        <v>115</v>
      </c>
      <c r="E643" s="14" t="s">
        <v>140</v>
      </c>
      <c r="F643" s="14" t="s">
        <v>141</v>
      </c>
      <c r="G643" s="14" t="s">
        <v>6481</v>
      </c>
      <c r="H643" s="20">
        <v>15590</v>
      </c>
      <c r="I643" s="20">
        <v>15590</v>
      </c>
      <c r="J643" s="21">
        <f>IFERROR((I643/H643),0)</f>
        <v>1</v>
      </c>
      <c r="K643" s="20"/>
      <c r="L643" s="20"/>
      <c r="M643" s="22"/>
    </row>
    <row r="644" spans="1:13" s="14" customFormat="1" ht="30" outlineLevel="2" x14ac:dyDescent="0.25">
      <c r="A644" s="34"/>
      <c r="B644" s="44" t="s">
        <v>139</v>
      </c>
      <c r="C644" s="31" t="s">
        <v>57</v>
      </c>
      <c r="D644" s="14" t="s">
        <v>115</v>
      </c>
      <c r="E644" s="14" t="s">
        <v>140</v>
      </c>
      <c r="F644" s="14" t="s">
        <v>141</v>
      </c>
      <c r="G644" s="14" t="s">
        <v>6484</v>
      </c>
      <c r="H644" s="20">
        <v>63071165</v>
      </c>
      <c r="I644" s="20">
        <v>63071165</v>
      </c>
      <c r="J644" s="21">
        <f>IFERROR((I644/H644),0)</f>
        <v>1</v>
      </c>
      <c r="K644" s="20"/>
      <c r="L644" s="20"/>
      <c r="M644" s="22"/>
    </row>
    <row r="645" spans="1:13" s="14" customFormat="1" ht="30" outlineLevel="2" x14ac:dyDescent="0.25">
      <c r="A645" s="34"/>
      <c r="B645" s="44" t="s">
        <v>139</v>
      </c>
      <c r="C645" s="31" t="s">
        <v>57</v>
      </c>
      <c r="D645" s="14" t="s">
        <v>115</v>
      </c>
      <c r="E645" s="14" t="s">
        <v>140</v>
      </c>
      <c r="F645" s="14" t="s">
        <v>141</v>
      </c>
      <c r="G645" s="14" t="s">
        <v>6492</v>
      </c>
      <c r="H645" s="20">
        <v>383460624</v>
      </c>
      <c r="I645" s="20">
        <v>383460624</v>
      </c>
      <c r="J645" s="21">
        <f>IFERROR((I645/H645),0)</f>
        <v>1</v>
      </c>
      <c r="K645" s="20"/>
      <c r="L645" s="20"/>
      <c r="M645" s="22"/>
    </row>
    <row r="646" spans="1:13" s="14" customFormat="1" ht="30" outlineLevel="2" x14ac:dyDescent="0.25">
      <c r="A646" s="34"/>
      <c r="B646" s="44" t="s">
        <v>139</v>
      </c>
      <c r="C646" s="31" t="s">
        <v>57</v>
      </c>
      <c r="D646" s="14" t="s">
        <v>115</v>
      </c>
      <c r="E646" s="14" t="s">
        <v>140</v>
      </c>
      <c r="F646" s="14" t="s">
        <v>141</v>
      </c>
      <c r="G646" s="14" t="s">
        <v>6493</v>
      </c>
      <c r="H646" s="20">
        <v>-504121940</v>
      </c>
      <c r="I646" s="20"/>
      <c r="J646" s="21">
        <f>IFERROR((I646/H646),0)</f>
        <v>0</v>
      </c>
      <c r="K646" s="20"/>
      <c r="L646" s="20"/>
      <c r="M646" s="22"/>
    </row>
    <row r="647" spans="1:13" s="14" customFormat="1" ht="45" outlineLevel="1" x14ac:dyDescent="0.25">
      <c r="A647" s="34"/>
      <c r="B647" s="46" t="s">
        <v>6686</v>
      </c>
      <c r="C647" s="40" t="str">
        <f>C646</f>
        <v>ASIGNACIÓN PARA LA INVERSIÓN LOCAL SEGÚN NBI Y CUARTA, QUINTA, Y SEXTA CATEGORÍA</v>
      </c>
      <c r="D647" s="39" t="str">
        <f>D646</f>
        <v xml:space="preserve">PUTUMAYO                                          </v>
      </c>
      <c r="E647" s="39" t="str">
        <f>E646</f>
        <v>86569</v>
      </c>
      <c r="F647" s="39" t="str">
        <f>F646</f>
        <v xml:space="preserve">PUERTO CAICEDO                                    </v>
      </c>
      <c r="G647" s="39" t="s">
        <v>10656</v>
      </c>
      <c r="H647" s="20">
        <f>SUBTOTAL(9,H641:H646)</f>
        <v>4142601450</v>
      </c>
      <c r="I647" s="20">
        <f>SUBTOTAL(9,I641:I646)</f>
        <v>3726047610.1999998</v>
      </c>
      <c r="J647" s="42">
        <f>+I647/H647</f>
        <v>0.89944631535819108</v>
      </c>
      <c r="K647" s="20">
        <f>SUBTOTAL(9,K641:K646)</f>
        <v>1862593208.96</v>
      </c>
      <c r="L647" s="20">
        <f>SUBTOTAL(9,L641:L646)</f>
        <v>1599933918.1999998</v>
      </c>
      <c r="M647" s="7">
        <f>IFERROR((L647/K647),"N.A")</f>
        <v>0.85898193470454076</v>
      </c>
    </row>
    <row r="648" spans="1:13" s="14" customFormat="1" ht="30" outlineLevel="2" x14ac:dyDescent="0.25">
      <c r="A648" s="34"/>
      <c r="B648" s="44" t="s">
        <v>142</v>
      </c>
      <c r="C648" s="31" t="s">
        <v>57</v>
      </c>
      <c r="D648" s="14" t="s">
        <v>115</v>
      </c>
      <c r="E648" s="14" t="s">
        <v>143</v>
      </c>
      <c r="F648" s="14" t="s">
        <v>144</v>
      </c>
      <c r="G648" s="14" t="s">
        <v>16</v>
      </c>
      <c r="H648" s="15">
        <v>4478054299</v>
      </c>
      <c r="I648" s="15">
        <v>2842403949.4199996</v>
      </c>
      <c r="J648" s="16">
        <f>IFERROR((I648/H648),0)</f>
        <v>0.63474084047054558</v>
      </c>
      <c r="K648" s="15">
        <v>3309038100.2200003</v>
      </c>
      <c r="L648" s="15">
        <v>2842403949.4199996</v>
      </c>
      <c r="M648" s="17">
        <f>L648/K648</f>
        <v>0.85898193472931705</v>
      </c>
    </row>
    <row r="649" spans="1:13" s="14" customFormat="1" ht="30" outlineLevel="2" x14ac:dyDescent="0.25">
      <c r="A649" s="34"/>
      <c r="B649" s="44" t="s">
        <v>142</v>
      </c>
      <c r="C649" s="31" t="s">
        <v>57</v>
      </c>
      <c r="D649" s="14" t="s">
        <v>115</v>
      </c>
      <c r="E649" s="14" t="s">
        <v>143</v>
      </c>
      <c r="F649" s="14" t="s">
        <v>144</v>
      </c>
      <c r="G649" s="14" t="s">
        <v>6109</v>
      </c>
      <c r="H649" s="20">
        <v>2085567419</v>
      </c>
      <c r="I649" s="20">
        <v>2085567419</v>
      </c>
      <c r="J649" s="21">
        <f>IFERROR((I649/H649),0)</f>
        <v>1</v>
      </c>
      <c r="K649" s="20"/>
      <c r="L649" s="20"/>
      <c r="M649" s="22"/>
    </row>
    <row r="650" spans="1:13" s="14" customFormat="1" ht="30" outlineLevel="2" x14ac:dyDescent="0.25">
      <c r="A650" s="34"/>
      <c r="B650" s="44" t="s">
        <v>142</v>
      </c>
      <c r="C650" s="31" t="s">
        <v>57</v>
      </c>
      <c r="D650" s="14" t="s">
        <v>115</v>
      </c>
      <c r="E650" s="14" t="s">
        <v>143</v>
      </c>
      <c r="F650" s="14" t="s">
        <v>144</v>
      </c>
      <c r="G650" s="14" t="s">
        <v>6481</v>
      </c>
      <c r="H650" s="20">
        <v>27696</v>
      </c>
      <c r="I650" s="20">
        <v>27696</v>
      </c>
      <c r="J650" s="21">
        <f>IFERROR((I650/H650),0)</f>
        <v>1</v>
      </c>
      <c r="K650" s="20"/>
      <c r="L650" s="20"/>
      <c r="M650" s="22"/>
    </row>
    <row r="651" spans="1:13" s="14" customFormat="1" ht="30" outlineLevel="2" x14ac:dyDescent="0.25">
      <c r="A651" s="34"/>
      <c r="B651" s="44" t="s">
        <v>142</v>
      </c>
      <c r="C651" s="31" t="s">
        <v>57</v>
      </c>
      <c r="D651" s="14" t="s">
        <v>115</v>
      </c>
      <c r="E651" s="14" t="s">
        <v>143</v>
      </c>
      <c r="F651" s="14" t="s">
        <v>144</v>
      </c>
      <c r="G651" s="14" t="s">
        <v>6484</v>
      </c>
      <c r="H651" s="20">
        <v>112050708</v>
      </c>
      <c r="I651" s="20">
        <v>112050708</v>
      </c>
      <c r="J651" s="21">
        <f>IFERROR((I651/H651),0)</f>
        <v>1</v>
      </c>
      <c r="K651" s="20"/>
      <c r="L651" s="20"/>
      <c r="M651" s="22"/>
    </row>
    <row r="652" spans="1:13" s="14" customFormat="1" ht="30" outlineLevel="2" x14ac:dyDescent="0.25">
      <c r="A652" s="34"/>
      <c r="B652" s="44" t="s">
        <v>142</v>
      </c>
      <c r="C652" s="31" t="s">
        <v>57</v>
      </c>
      <c r="D652" s="14" t="s">
        <v>115</v>
      </c>
      <c r="E652" s="14" t="s">
        <v>143</v>
      </c>
      <c r="F652" s="14" t="s">
        <v>144</v>
      </c>
      <c r="G652" s="14" t="s">
        <v>6492</v>
      </c>
      <c r="H652" s="20">
        <v>681246881</v>
      </c>
      <c r="I652" s="20">
        <v>681246881</v>
      </c>
      <c r="J652" s="21">
        <f>IFERROR((I652/H652),0)</f>
        <v>1</v>
      </c>
      <c r="K652" s="20"/>
      <c r="L652" s="20"/>
      <c r="M652" s="22"/>
    </row>
    <row r="653" spans="1:13" s="14" customFormat="1" ht="30" outlineLevel="2" x14ac:dyDescent="0.25">
      <c r="A653" s="34"/>
      <c r="B653" s="44" t="s">
        <v>142</v>
      </c>
      <c r="C653" s="31" t="s">
        <v>57</v>
      </c>
      <c r="D653" s="14" t="s">
        <v>115</v>
      </c>
      <c r="E653" s="14" t="s">
        <v>143</v>
      </c>
      <c r="F653" s="14" t="s">
        <v>144</v>
      </c>
      <c r="G653" s="14" t="s">
        <v>6493</v>
      </c>
      <c r="H653" s="20">
        <v>-895610860</v>
      </c>
      <c r="I653" s="20"/>
      <c r="J653" s="21">
        <f>IFERROR((I653/H653),0)</f>
        <v>0</v>
      </c>
      <c r="K653" s="20"/>
      <c r="L653" s="20"/>
      <c r="M653" s="22"/>
    </row>
    <row r="654" spans="1:13" s="14" customFormat="1" ht="45" outlineLevel="1" x14ac:dyDescent="0.25">
      <c r="A654" s="34"/>
      <c r="B654" s="46" t="s">
        <v>6687</v>
      </c>
      <c r="C654" s="40" t="str">
        <f>C653</f>
        <v>ASIGNACIÓN PARA LA INVERSIÓN LOCAL SEGÚN NBI Y CUARTA, QUINTA, Y SEXTA CATEGORÍA</v>
      </c>
      <c r="D654" s="39" t="str">
        <f>D653</f>
        <v xml:space="preserve">PUTUMAYO                                          </v>
      </c>
      <c r="E654" s="39" t="str">
        <f>E653</f>
        <v>86568</v>
      </c>
      <c r="F654" s="39" t="str">
        <f>F653</f>
        <v xml:space="preserve">PUERTO ASÍS                                       </v>
      </c>
      <c r="G654" s="39" t="s">
        <v>10656</v>
      </c>
      <c r="H654" s="20">
        <f>SUBTOTAL(9,H648:H653)</f>
        <v>6461336143</v>
      </c>
      <c r="I654" s="20">
        <f>SUBTOTAL(9,I648:I653)</f>
        <v>5721296653.4200001</v>
      </c>
      <c r="J654" s="42">
        <f>+I654/H654</f>
        <v>0.8854664928117485</v>
      </c>
      <c r="K654" s="20">
        <f>SUBTOTAL(9,K648:K653)</f>
        <v>3309038100.2200003</v>
      </c>
      <c r="L654" s="20">
        <f>SUBTOTAL(9,L648:L653)</f>
        <v>2842403949.4199996</v>
      </c>
      <c r="M654" s="7">
        <f>IFERROR((L654/K654),"N.A")</f>
        <v>0.85898193472931705</v>
      </c>
    </row>
    <row r="655" spans="1:13" s="14" customFormat="1" ht="30" outlineLevel="2" x14ac:dyDescent="0.25">
      <c r="A655" s="34"/>
      <c r="B655" s="44" t="s">
        <v>145</v>
      </c>
      <c r="C655" s="31" t="s">
        <v>57</v>
      </c>
      <c r="D655" s="14" t="s">
        <v>115</v>
      </c>
      <c r="E655" s="14" t="s">
        <v>146</v>
      </c>
      <c r="F655" s="14" t="s">
        <v>147</v>
      </c>
      <c r="G655" s="14" t="s">
        <v>16</v>
      </c>
      <c r="H655" s="15">
        <v>3907029918</v>
      </c>
      <c r="I655" s="15">
        <v>2479951453.9000001</v>
      </c>
      <c r="J655" s="16">
        <f>IFERROR((I655/H655),0)</f>
        <v>0.63474084047185431</v>
      </c>
      <c r="K655" s="15">
        <v>2887082199.9299994</v>
      </c>
      <c r="L655" s="15">
        <v>2479951453.9000001</v>
      </c>
      <c r="M655" s="17">
        <f>L655/K655</f>
        <v>0.85898193475756579</v>
      </c>
    </row>
    <row r="656" spans="1:13" s="14" customFormat="1" ht="30" outlineLevel="2" x14ac:dyDescent="0.25">
      <c r="A656" s="34"/>
      <c r="B656" s="44" t="s">
        <v>145</v>
      </c>
      <c r="C656" s="31" t="s">
        <v>57</v>
      </c>
      <c r="D656" s="14" t="s">
        <v>115</v>
      </c>
      <c r="E656" s="14" t="s">
        <v>146</v>
      </c>
      <c r="F656" s="14" t="s">
        <v>147</v>
      </c>
      <c r="G656" s="14" t="s">
        <v>6109</v>
      </c>
      <c r="H656" s="20">
        <v>1346252439</v>
      </c>
      <c r="I656" s="20">
        <v>1346252439</v>
      </c>
      <c r="J656" s="21">
        <f>IFERROR((I656/H656),0)</f>
        <v>1</v>
      </c>
      <c r="K656" s="20"/>
      <c r="L656" s="20"/>
      <c r="M656" s="22"/>
    </row>
    <row r="657" spans="1:13" s="14" customFormat="1" ht="30" outlineLevel="2" x14ac:dyDescent="0.25">
      <c r="A657" s="34"/>
      <c r="B657" s="44" t="s">
        <v>145</v>
      </c>
      <c r="C657" s="31" t="s">
        <v>57</v>
      </c>
      <c r="D657" s="14" t="s">
        <v>115</v>
      </c>
      <c r="E657" s="14" t="s">
        <v>146</v>
      </c>
      <c r="F657" s="14" t="s">
        <v>147</v>
      </c>
      <c r="G657" s="14" t="s">
        <v>6481</v>
      </c>
      <c r="H657" s="20">
        <v>24164</v>
      </c>
      <c r="I657" s="20">
        <v>24164</v>
      </c>
      <c r="J657" s="21">
        <f>IFERROR((I657/H657),0)</f>
        <v>1</v>
      </c>
      <c r="K657" s="20"/>
      <c r="L657" s="20"/>
      <c r="M657" s="22"/>
    </row>
    <row r="658" spans="1:13" s="14" customFormat="1" ht="30" outlineLevel="2" x14ac:dyDescent="0.25">
      <c r="A658" s="34"/>
      <c r="B658" s="44" t="s">
        <v>145</v>
      </c>
      <c r="C658" s="31" t="s">
        <v>57</v>
      </c>
      <c r="D658" s="14" t="s">
        <v>115</v>
      </c>
      <c r="E658" s="14" t="s">
        <v>146</v>
      </c>
      <c r="F658" s="14" t="s">
        <v>147</v>
      </c>
      <c r="G658" s="14" t="s">
        <v>6484</v>
      </c>
      <c r="H658" s="20">
        <v>97762430</v>
      </c>
      <c r="I658" s="20">
        <v>97762430</v>
      </c>
      <c r="J658" s="21">
        <f>IFERROR((I658/H658),0)</f>
        <v>1</v>
      </c>
      <c r="K658" s="20"/>
      <c r="L658" s="20"/>
      <c r="M658" s="22"/>
    </row>
    <row r="659" spans="1:13" s="14" customFormat="1" ht="30" outlineLevel="2" x14ac:dyDescent="0.25">
      <c r="A659" s="34"/>
      <c r="B659" s="44" t="s">
        <v>145</v>
      </c>
      <c r="C659" s="31" t="s">
        <v>57</v>
      </c>
      <c r="D659" s="14" t="s">
        <v>115</v>
      </c>
      <c r="E659" s="14" t="s">
        <v>146</v>
      </c>
      <c r="F659" s="14" t="s">
        <v>147</v>
      </c>
      <c r="G659" s="14" t="s">
        <v>6492</v>
      </c>
      <c r="H659" s="20">
        <v>594376881</v>
      </c>
      <c r="I659" s="20">
        <v>594376881</v>
      </c>
      <c r="J659" s="21">
        <f>IFERROR((I659/H659),0)</f>
        <v>1</v>
      </c>
      <c r="K659" s="20"/>
      <c r="L659" s="20"/>
      <c r="M659" s="22"/>
    </row>
    <row r="660" spans="1:13" s="14" customFormat="1" ht="30" outlineLevel="2" x14ac:dyDescent="0.25">
      <c r="A660" s="34"/>
      <c r="B660" s="44" t="s">
        <v>145</v>
      </c>
      <c r="C660" s="31" t="s">
        <v>57</v>
      </c>
      <c r="D660" s="14" t="s">
        <v>115</v>
      </c>
      <c r="E660" s="14" t="s">
        <v>146</v>
      </c>
      <c r="F660" s="14" t="s">
        <v>147</v>
      </c>
      <c r="G660" s="14" t="s">
        <v>6493</v>
      </c>
      <c r="H660" s="20">
        <v>-781405984</v>
      </c>
      <c r="I660" s="20"/>
      <c r="J660" s="21">
        <f>IFERROR((I660/H660),0)</f>
        <v>0</v>
      </c>
      <c r="K660" s="20"/>
      <c r="L660" s="20"/>
      <c r="M660" s="22"/>
    </row>
    <row r="661" spans="1:13" s="14" customFormat="1" ht="45" outlineLevel="1" x14ac:dyDescent="0.25">
      <c r="A661" s="34"/>
      <c r="B661" s="46" t="s">
        <v>6688</v>
      </c>
      <c r="C661" s="40" t="str">
        <f>C660</f>
        <v>ASIGNACIÓN PARA LA INVERSIÓN LOCAL SEGÚN NBI Y CUARTA, QUINTA, Y SEXTA CATEGORÍA</v>
      </c>
      <c r="D661" s="39" t="str">
        <f>D660</f>
        <v xml:space="preserve">PUTUMAYO                                          </v>
      </c>
      <c r="E661" s="39" t="str">
        <f>E660</f>
        <v>86320</v>
      </c>
      <c r="F661" s="39" t="str">
        <f>F660</f>
        <v xml:space="preserve">ORITO                                             </v>
      </c>
      <c r="G661" s="39" t="s">
        <v>10656</v>
      </c>
      <c r="H661" s="20">
        <f>SUBTOTAL(9,H655:H660)</f>
        <v>5164039848</v>
      </c>
      <c r="I661" s="20">
        <f>SUBTOTAL(9,I655:I660)</f>
        <v>4518367367.8999996</v>
      </c>
      <c r="J661" s="42">
        <f>+I661/H661</f>
        <v>0.87496756432852363</v>
      </c>
      <c r="K661" s="20">
        <f>SUBTOTAL(9,K655:K660)</f>
        <v>2887082199.9299994</v>
      </c>
      <c r="L661" s="20">
        <f>SUBTOTAL(9,L655:L660)</f>
        <v>2479951453.9000001</v>
      </c>
      <c r="M661" s="7">
        <f>IFERROR((L661/K661),"N.A")</f>
        <v>0.85898193475756579</v>
      </c>
    </row>
    <row r="662" spans="1:13" s="14" customFormat="1" ht="30" outlineLevel="2" x14ac:dyDescent="0.25">
      <c r="A662" s="34"/>
      <c r="B662" s="44" t="s">
        <v>148</v>
      </c>
      <c r="C662" s="31" t="s">
        <v>57</v>
      </c>
      <c r="D662" s="14" t="s">
        <v>115</v>
      </c>
      <c r="E662" s="14" t="s">
        <v>149</v>
      </c>
      <c r="F662" s="14" t="s">
        <v>150</v>
      </c>
      <c r="G662" s="14" t="s">
        <v>16</v>
      </c>
      <c r="H662" s="15">
        <v>1095961486</v>
      </c>
      <c r="I662" s="15">
        <v>695651514.75</v>
      </c>
      <c r="J662" s="16">
        <f>IFERROR((I662/H662),0)</f>
        <v>0.63474084047329382</v>
      </c>
      <c r="K662" s="15">
        <v>809855814.94000018</v>
      </c>
      <c r="L662" s="15">
        <v>695651514.75</v>
      </c>
      <c r="M662" s="17">
        <f>L662/K662</f>
        <v>0.85898193470591888</v>
      </c>
    </row>
    <row r="663" spans="1:13" s="14" customFormat="1" ht="30" outlineLevel="2" x14ac:dyDescent="0.25">
      <c r="A663" s="34"/>
      <c r="B663" s="44" t="s">
        <v>148</v>
      </c>
      <c r="C663" s="31" t="s">
        <v>57</v>
      </c>
      <c r="D663" s="14" t="s">
        <v>115</v>
      </c>
      <c r="E663" s="14" t="s">
        <v>149</v>
      </c>
      <c r="F663" s="14" t="s">
        <v>150</v>
      </c>
      <c r="G663" s="14" t="s">
        <v>6109</v>
      </c>
      <c r="H663" s="20">
        <v>200880049</v>
      </c>
      <c r="I663" s="20">
        <v>200880049</v>
      </c>
      <c r="J663" s="21">
        <f>IFERROR((I663/H663),0)</f>
        <v>1</v>
      </c>
      <c r="K663" s="20"/>
      <c r="L663" s="20"/>
      <c r="M663" s="22"/>
    </row>
    <row r="664" spans="1:13" s="14" customFormat="1" ht="30" outlineLevel="2" x14ac:dyDescent="0.25">
      <c r="A664" s="34"/>
      <c r="B664" s="44" t="s">
        <v>148</v>
      </c>
      <c r="C664" s="31" t="s">
        <v>57</v>
      </c>
      <c r="D664" s="14" t="s">
        <v>115</v>
      </c>
      <c r="E664" s="14" t="s">
        <v>149</v>
      </c>
      <c r="F664" s="14" t="s">
        <v>150</v>
      </c>
      <c r="G664" s="14" t="s">
        <v>6481</v>
      </c>
      <c r="H664" s="20">
        <v>6778</v>
      </c>
      <c r="I664" s="20">
        <v>6778</v>
      </c>
      <c r="J664" s="21">
        <f>IFERROR((I664/H664),0)</f>
        <v>1</v>
      </c>
      <c r="K664" s="20"/>
      <c r="L664" s="20"/>
      <c r="M664" s="22"/>
    </row>
    <row r="665" spans="1:13" s="14" customFormat="1" ht="30" outlineLevel="2" x14ac:dyDescent="0.25">
      <c r="A665" s="34"/>
      <c r="B665" s="44" t="s">
        <v>148</v>
      </c>
      <c r="C665" s="31" t="s">
        <v>57</v>
      </c>
      <c r="D665" s="14" t="s">
        <v>115</v>
      </c>
      <c r="E665" s="14" t="s">
        <v>149</v>
      </c>
      <c r="F665" s="14" t="s">
        <v>150</v>
      </c>
      <c r="G665" s="14" t="s">
        <v>6484</v>
      </c>
      <c r="H665" s="20">
        <v>27423352</v>
      </c>
      <c r="I665" s="20">
        <v>27423352</v>
      </c>
      <c r="J665" s="21">
        <f>IFERROR((I665/H665),0)</f>
        <v>1</v>
      </c>
      <c r="K665" s="20"/>
      <c r="L665" s="20"/>
      <c r="M665" s="22"/>
    </row>
    <row r="666" spans="1:13" s="14" customFormat="1" ht="30" outlineLevel="2" x14ac:dyDescent="0.25">
      <c r="A666" s="34"/>
      <c r="B666" s="44" t="s">
        <v>148</v>
      </c>
      <c r="C666" s="31" t="s">
        <v>57</v>
      </c>
      <c r="D666" s="14" t="s">
        <v>115</v>
      </c>
      <c r="E666" s="14" t="s">
        <v>149</v>
      </c>
      <c r="F666" s="14" t="s">
        <v>150</v>
      </c>
      <c r="G666" s="14" t="s">
        <v>6492</v>
      </c>
      <c r="H666" s="20">
        <v>166728738</v>
      </c>
      <c r="I666" s="20">
        <v>166728738</v>
      </c>
      <c r="J666" s="21">
        <f>IFERROR((I666/H666),0)</f>
        <v>1</v>
      </c>
      <c r="K666" s="20"/>
      <c r="L666" s="20"/>
      <c r="M666" s="22"/>
    </row>
    <row r="667" spans="1:13" s="14" customFormat="1" ht="30" outlineLevel="2" x14ac:dyDescent="0.25">
      <c r="A667" s="34"/>
      <c r="B667" s="44" t="s">
        <v>148</v>
      </c>
      <c r="C667" s="31" t="s">
        <v>57</v>
      </c>
      <c r="D667" s="14" t="s">
        <v>115</v>
      </c>
      <c r="E667" s="14" t="s">
        <v>149</v>
      </c>
      <c r="F667" s="14" t="s">
        <v>150</v>
      </c>
      <c r="G667" s="14" t="s">
        <v>6493</v>
      </c>
      <c r="H667" s="20">
        <v>-219192297</v>
      </c>
      <c r="I667" s="20"/>
      <c r="J667" s="21">
        <f>IFERROR((I667/H667),0)</f>
        <v>0</v>
      </c>
      <c r="K667" s="20"/>
      <c r="L667" s="20"/>
      <c r="M667" s="22"/>
    </row>
    <row r="668" spans="1:13" s="14" customFormat="1" ht="45" outlineLevel="1" x14ac:dyDescent="0.25">
      <c r="A668" s="34"/>
      <c r="B668" s="46" t="s">
        <v>6689</v>
      </c>
      <c r="C668" s="40" t="str">
        <f>C667</f>
        <v>ASIGNACIÓN PARA LA INVERSIÓN LOCAL SEGÚN NBI Y CUARTA, QUINTA, Y SEXTA CATEGORÍA</v>
      </c>
      <c r="D668" s="39" t="str">
        <f>D667</f>
        <v xml:space="preserve">PUTUMAYO                                          </v>
      </c>
      <c r="E668" s="39" t="str">
        <f>E667</f>
        <v>86219</v>
      </c>
      <c r="F668" s="39" t="str">
        <f>F667</f>
        <v xml:space="preserve">COLÓN                                             </v>
      </c>
      <c r="G668" s="39" t="s">
        <v>10656</v>
      </c>
      <c r="H668" s="20">
        <f>SUBTOTAL(9,H662:H667)</f>
        <v>1271808106</v>
      </c>
      <c r="I668" s="20">
        <f>SUBTOTAL(9,I662:I667)</f>
        <v>1090690431.75</v>
      </c>
      <c r="J668" s="42">
        <f>+I668/H668</f>
        <v>0.85759040739279579</v>
      </c>
      <c r="K668" s="20">
        <f>SUBTOTAL(9,K662:K667)</f>
        <v>809855814.94000018</v>
      </c>
      <c r="L668" s="20">
        <f>SUBTOTAL(9,L662:L667)</f>
        <v>695651514.75</v>
      </c>
      <c r="M668" s="7">
        <f>IFERROR((L668/K668),"N.A")</f>
        <v>0.85898193470591888</v>
      </c>
    </row>
    <row r="669" spans="1:13" s="14" customFormat="1" ht="30" outlineLevel="2" x14ac:dyDescent="0.25">
      <c r="A669" s="34"/>
      <c r="B669" s="44" t="s">
        <v>151</v>
      </c>
      <c r="C669" s="31" t="s">
        <v>57</v>
      </c>
      <c r="D669" s="14" t="s">
        <v>115</v>
      </c>
      <c r="E669" s="14" t="s">
        <v>152</v>
      </c>
      <c r="F669" s="14" t="s">
        <v>153</v>
      </c>
      <c r="G669" s="14" t="s">
        <v>16</v>
      </c>
      <c r="H669" s="15">
        <v>2987509768</v>
      </c>
      <c r="I669" s="15">
        <v>1896294461.05</v>
      </c>
      <c r="J669" s="16">
        <f>IFERROR((I669/H669),0)</f>
        <v>0.63474084046911139</v>
      </c>
      <c r="K669" s="15">
        <v>2207606917.4100003</v>
      </c>
      <c r="L669" s="15">
        <v>1896294461.05</v>
      </c>
      <c r="M669" s="17">
        <f>L669/K669</f>
        <v>0.85898193473445117</v>
      </c>
    </row>
    <row r="670" spans="1:13" s="14" customFormat="1" ht="30" outlineLevel="2" x14ac:dyDescent="0.25">
      <c r="A670" s="34"/>
      <c r="B670" s="44" t="s">
        <v>151</v>
      </c>
      <c r="C670" s="31" t="s">
        <v>57</v>
      </c>
      <c r="D670" s="14" t="s">
        <v>115</v>
      </c>
      <c r="E670" s="14" t="s">
        <v>152</v>
      </c>
      <c r="F670" s="14" t="s">
        <v>153</v>
      </c>
      <c r="G670" s="14" t="s">
        <v>6109</v>
      </c>
      <c r="H670" s="20">
        <v>4030633794</v>
      </c>
      <c r="I670" s="20">
        <v>4030633794</v>
      </c>
      <c r="J670" s="21">
        <f>IFERROR((I670/H670),0)</f>
        <v>1</v>
      </c>
      <c r="K670" s="20"/>
      <c r="L670" s="20"/>
      <c r="M670" s="22"/>
    </row>
    <row r="671" spans="1:13" s="14" customFormat="1" ht="30" outlineLevel="2" x14ac:dyDescent="0.25">
      <c r="A671" s="34"/>
      <c r="B671" s="44" t="s">
        <v>151</v>
      </c>
      <c r="C671" s="31" t="s">
        <v>57</v>
      </c>
      <c r="D671" s="14" t="s">
        <v>115</v>
      </c>
      <c r="E671" s="14" t="s">
        <v>152</v>
      </c>
      <c r="F671" s="14" t="s">
        <v>153</v>
      </c>
      <c r="G671" s="14" t="s">
        <v>6481</v>
      </c>
      <c r="H671" s="20">
        <v>18477</v>
      </c>
      <c r="I671" s="20">
        <v>18477</v>
      </c>
      <c r="J671" s="21">
        <f>IFERROR((I671/H671),0)</f>
        <v>1</v>
      </c>
      <c r="K671" s="20"/>
      <c r="L671" s="20"/>
      <c r="M671" s="22"/>
    </row>
    <row r="672" spans="1:13" s="14" customFormat="1" ht="30" outlineLevel="2" x14ac:dyDescent="0.25">
      <c r="A672" s="34"/>
      <c r="B672" s="44" t="s">
        <v>151</v>
      </c>
      <c r="C672" s="31" t="s">
        <v>57</v>
      </c>
      <c r="D672" s="14" t="s">
        <v>115</v>
      </c>
      <c r="E672" s="14" t="s">
        <v>152</v>
      </c>
      <c r="F672" s="14" t="s">
        <v>153</v>
      </c>
      <c r="G672" s="14" t="s">
        <v>6484</v>
      </c>
      <c r="H672" s="20">
        <v>74754025</v>
      </c>
      <c r="I672" s="20">
        <v>74754025</v>
      </c>
      <c r="J672" s="21">
        <f>IFERROR((I672/H672),0)</f>
        <v>1</v>
      </c>
      <c r="K672" s="20"/>
      <c r="L672" s="20"/>
      <c r="M672" s="22"/>
    </row>
    <row r="673" spans="1:13" s="14" customFormat="1" ht="30" outlineLevel="2" x14ac:dyDescent="0.25">
      <c r="A673" s="34"/>
      <c r="B673" s="44" t="s">
        <v>151</v>
      </c>
      <c r="C673" s="31" t="s">
        <v>57</v>
      </c>
      <c r="D673" s="14" t="s">
        <v>115</v>
      </c>
      <c r="E673" s="14" t="s">
        <v>152</v>
      </c>
      <c r="F673" s="14" t="s">
        <v>153</v>
      </c>
      <c r="G673" s="14" t="s">
        <v>6491</v>
      </c>
      <c r="H673" s="20">
        <v>178900548</v>
      </c>
      <c r="I673" s="20">
        <v>178900548</v>
      </c>
      <c r="J673" s="21">
        <f>IFERROR((I673/H673),0)</f>
        <v>1</v>
      </c>
      <c r="K673" s="20"/>
      <c r="L673" s="20"/>
      <c r="M673" s="22"/>
    </row>
    <row r="674" spans="1:13" s="14" customFormat="1" ht="30" outlineLevel="2" x14ac:dyDescent="0.25">
      <c r="A674" s="34"/>
      <c r="B674" s="44" t="s">
        <v>151</v>
      </c>
      <c r="C674" s="31" t="s">
        <v>57</v>
      </c>
      <c r="D674" s="14" t="s">
        <v>115</v>
      </c>
      <c r="E674" s="14" t="s">
        <v>152</v>
      </c>
      <c r="F674" s="14" t="s">
        <v>153</v>
      </c>
      <c r="G674" s="14" t="s">
        <v>6492</v>
      </c>
      <c r="H674" s="20">
        <v>454490182</v>
      </c>
      <c r="I674" s="20">
        <v>454490182</v>
      </c>
      <c r="J674" s="21">
        <f>IFERROR((I674/H674),0)</f>
        <v>1</v>
      </c>
      <c r="K674" s="20"/>
      <c r="L674" s="20"/>
      <c r="M674" s="22"/>
    </row>
    <row r="675" spans="1:13" s="14" customFormat="1" ht="30" outlineLevel="2" x14ac:dyDescent="0.25">
      <c r="A675" s="34"/>
      <c r="B675" s="44" t="s">
        <v>151</v>
      </c>
      <c r="C675" s="31" t="s">
        <v>57</v>
      </c>
      <c r="D675" s="14" t="s">
        <v>115</v>
      </c>
      <c r="E675" s="14" t="s">
        <v>152</v>
      </c>
      <c r="F675" s="14" t="s">
        <v>153</v>
      </c>
      <c r="G675" s="14" t="s">
        <v>6493</v>
      </c>
      <c r="H675" s="20">
        <v>-597501954</v>
      </c>
      <c r="I675" s="20"/>
      <c r="J675" s="21">
        <f>IFERROR((I675/H675),0)</f>
        <v>0</v>
      </c>
      <c r="K675" s="20"/>
      <c r="L675" s="20"/>
      <c r="M675" s="22"/>
    </row>
    <row r="676" spans="1:13" s="14" customFormat="1" ht="45" outlineLevel="1" x14ac:dyDescent="0.25">
      <c r="A676" s="34"/>
      <c r="B676" s="46" t="s">
        <v>6690</v>
      </c>
      <c r="C676" s="40" t="str">
        <f>C675</f>
        <v>ASIGNACIÓN PARA LA INVERSIÓN LOCAL SEGÚN NBI Y CUARTA, QUINTA, Y SEXTA CATEGORÍA</v>
      </c>
      <c r="D676" s="39" t="str">
        <f>D675</f>
        <v xml:space="preserve">PUTUMAYO                                          </v>
      </c>
      <c r="E676" s="39" t="str">
        <f>E675</f>
        <v>86001</v>
      </c>
      <c r="F676" s="39" t="str">
        <f>F675</f>
        <v xml:space="preserve">MOCOA                                             </v>
      </c>
      <c r="G676" s="39" t="s">
        <v>10656</v>
      </c>
      <c r="H676" s="20">
        <f>SUBTOTAL(9,H669:H675)</f>
        <v>7128804840</v>
      </c>
      <c r="I676" s="20">
        <f>SUBTOTAL(9,I669:I675)</f>
        <v>6635091487.0500002</v>
      </c>
      <c r="J676" s="42">
        <f>+I676/H676</f>
        <v>0.93074388147368614</v>
      </c>
      <c r="K676" s="20">
        <f>SUBTOTAL(9,K669:K675)</f>
        <v>2207606917.4100003</v>
      </c>
      <c r="L676" s="20">
        <f>SUBTOTAL(9,L669:L675)</f>
        <v>1896294461.05</v>
      </c>
      <c r="M676" s="7">
        <f>IFERROR((L676/K676),"N.A")</f>
        <v>0.85898193473445117</v>
      </c>
    </row>
    <row r="677" spans="1:13" s="14" customFormat="1" ht="30" outlineLevel="2" x14ac:dyDescent="0.25">
      <c r="A677" s="34"/>
      <c r="B677" s="44" t="s">
        <v>154</v>
      </c>
      <c r="C677" s="31" t="s">
        <v>57</v>
      </c>
      <c r="D677" s="14" t="s">
        <v>155</v>
      </c>
      <c r="E677" s="14" t="s">
        <v>156</v>
      </c>
      <c r="F677" s="14" t="s">
        <v>157</v>
      </c>
      <c r="G677" s="14" t="s">
        <v>16</v>
      </c>
      <c r="H677" s="15">
        <v>2734341163</v>
      </c>
      <c r="I677" s="15">
        <v>1735598007.9400001</v>
      </c>
      <c r="J677" s="16">
        <f>IFERROR((I677/H677),0)</f>
        <v>0.63474084047207102</v>
      </c>
      <c r="K677" s="15">
        <v>2020529114.6300001</v>
      </c>
      <c r="L677" s="15">
        <v>1735598007.9400001</v>
      </c>
      <c r="M677" s="17">
        <f>L677/K677</f>
        <v>0.85898193466904005</v>
      </c>
    </row>
    <row r="678" spans="1:13" s="14" customFormat="1" ht="30" outlineLevel="2" x14ac:dyDescent="0.25">
      <c r="A678" s="34"/>
      <c r="B678" s="44" t="s">
        <v>154</v>
      </c>
      <c r="C678" s="31" t="s">
        <v>57</v>
      </c>
      <c r="D678" s="14" t="s">
        <v>155</v>
      </c>
      <c r="E678" s="14" t="s">
        <v>156</v>
      </c>
      <c r="F678" s="14" t="s">
        <v>157</v>
      </c>
      <c r="G678" s="14" t="s">
        <v>6109</v>
      </c>
      <c r="H678" s="20">
        <v>1347197423</v>
      </c>
      <c r="I678" s="20">
        <v>1347197423</v>
      </c>
      <c r="J678" s="21">
        <f>IFERROR((I678/H678),0)</f>
        <v>1</v>
      </c>
      <c r="K678" s="20"/>
      <c r="L678" s="20"/>
      <c r="M678" s="22"/>
    </row>
    <row r="679" spans="1:13" s="14" customFormat="1" ht="30" outlineLevel="2" x14ac:dyDescent="0.25">
      <c r="A679" s="34"/>
      <c r="B679" s="44" t="s">
        <v>154</v>
      </c>
      <c r="C679" s="31" t="s">
        <v>57</v>
      </c>
      <c r="D679" s="14" t="s">
        <v>155</v>
      </c>
      <c r="E679" s="14" t="s">
        <v>156</v>
      </c>
      <c r="F679" s="14" t="s">
        <v>157</v>
      </c>
      <c r="G679" s="14" t="s">
        <v>6481</v>
      </c>
      <c r="H679" s="20">
        <v>16912</v>
      </c>
      <c r="I679" s="20">
        <v>16912</v>
      </c>
      <c r="J679" s="21">
        <f>IFERROR((I679/H679),0)</f>
        <v>1</v>
      </c>
      <c r="K679" s="20"/>
      <c r="L679" s="20"/>
      <c r="M679" s="22"/>
    </row>
    <row r="680" spans="1:13" s="14" customFormat="1" ht="30" outlineLevel="2" x14ac:dyDescent="0.25">
      <c r="A680" s="34"/>
      <c r="B680" s="44" t="s">
        <v>154</v>
      </c>
      <c r="C680" s="31" t="s">
        <v>57</v>
      </c>
      <c r="D680" s="14" t="s">
        <v>155</v>
      </c>
      <c r="E680" s="14" t="s">
        <v>156</v>
      </c>
      <c r="F680" s="14" t="s">
        <v>157</v>
      </c>
      <c r="G680" s="14" t="s">
        <v>6484</v>
      </c>
      <c r="H680" s="20">
        <v>68419193</v>
      </c>
      <c r="I680" s="20">
        <v>68419193</v>
      </c>
      <c r="J680" s="21">
        <f>IFERROR((I680/H680),0)</f>
        <v>1</v>
      </c>
      <c r="K680" s="20"/>
      <c r="L680" s="20"/>
      <c r="M680" s="22"/>
    </row>
    <row r="681" spans="1:13" s="14" customFormat="1" ht="30" outlineLevel="2" x14ac:dyDescent="0.25">
      <c r="A681" s="34"/>
      <c r="B681" s="44" t="s">
        <v>154</v>
      </c>
      <c r="C681" s="31" t="s">
        <v>57</v>
      </c>
      <c r="D681" s="14" t="s">
        <v>155</v>
      </c>
      <c r="E681" s="14" t="s">
        <v>156</v>
      </c>
      <c r="F681" s="14" t="s">
        <v>157</v>
      </c>
      <c r="G681" s="14" t="s">
        <v>6491</v>
      </c>
      <c r="H681" s="20">
        <v>257841766</v>
      </c>
      <c r="I681" s="20">
        <v>257841766</v>
      </c>
      <c r="J681" s="21">
        <f>IFERROR((I681/H681),0)</f>
        <v>1</v>
      </c>
      <c r="K681" s="20"/>
      <c r="L681" s="20"/>
      <c r="M681" s="22"/>
    </row>
    <row r="682" spans="1:13" s="14" customFormat="1" ht="30" outlineLevel="2" x14ac:dyDescent="0.25">
      <c r="A682" s="34"/>
      <c r="B682" s="44" t="s">
        <v>154</v>
      </c>
      <c r="C682" s="31" t="s">
        <v>57</v>
      </c>
      <c r="D682" s="14" t="s">
        <v>155</v>
      </c>
      <c r="E682" s="14" t="s">
        <v>156</v>
      </c>
      <c r="F682" s="14" t="s">
        <v>157</v>
      </c>
      <c r="G682" s="14" t="s">
        <v>6492</v>
      </c>
      <c r="H682" s="20">
        <v>415975615</v>
      </c>
      <c r="I682" s="20">
        <v>415975615</v>
      </c>
      <c r="J682" s="21">
        <f>IFERROR((I682/H682),0)</f>
        <v>1</v>
      </c>
      <c r="K682" s="20"/>
      <c r="L682" s="20"/>
      <c r="M682" s="22"/>
    </row>
    <row r="683" spans="1:13" s="14" customFormat="1" ht="30" outlineLevel="2" x14ac:dyDescent="0.25">
      <c r="A683" s="34"/>
      <c r="B683" s="44" t="s">
        <v>154</v>
      </c>
      <c r="C683" s="31" t="s">
        <v>57</v>
      </c>
      <c r="D683" s="14" t="s">
        <v>155</v>
      </c>
      <c r="E683" s="14" t="s">
        <v>156</v>
      </c>
      <c r="F683" s="14" t="s">
        <v>157</v>
      </c>
      <c r="G683" s="14" t="s">
        <v>6493</v>
      </c>
      <c r="H683" s="20">
        <v>-546868233</v>
      </c>
      <c r="I683" s="20"/>
      <c r="J683" s="21">
        <f>IFERROR((I683/H683),0)</f>
        <v>0</v>
      </c>
      <c r="K683" s="20"/>
      <c r="L683" s="20"/>
      <c r="M683" s="22"/>
    </row>
    <row r="684" spans="1:13" s="14" customFormat="1" ht="45" outlineLevel="1" x14ac:dyDescent="0.25">
      <c r="A684" s="34"/>
      <c r="B684" s="46" t="s">
        <v>6691</v>
      </c>
      <c r="C684" s="40" t="str">
        <f>C683</f>
        <v>ASIGNACIÓN PARA LA INVERSIÓN LOCAL SEGÚN NBI Y CUARTA, QUINTA, Y SEXTA CATEGORÍA</v>
      </c>
      <c r="D684" s="39" t="str">
        <f>D683</f>
        <v xml:space="preserve">CASANARE                                          </v>
      </c>
      <c r="E684" s="39" t="str">
        <f>E683</f>
        <v>85440</v>
      </c>
      <c r="F684" s="39" t="str">
        <f>F683</f>
        <v xml:space="preserve">VILLANUEVA                                        </v>
      </c>
      <c r="G684" s="39" t="s">
        <v>10656</v>
      </c>
      <c r="H684" s="20">
        <f>SUBTOTAL(9,H677:H683)</f>
        <v>4276923839</v>
      </c>
      <c r="I684" s="20">
        <f>SUBTOTAL(9,I677:I683)</f>
        <v>3825048916.9400001</v>
      </c>
      <c r="J684" s="42">
        <f>+I684/H684</f>
        <v>0.89434581043050465</v>
      </c>
      <c r="K684" s="20">
        <f>SUBTOTAL(9,K677:K683)</f>
        <v>2020529114.6300001</v>
      </c>
      <c r="L684" s="20">
        <f>SUBTOTAL(9,L677:L683)</f>
        <v>1735598007.9400001</v>
      </c>
      <c r="M684" s="7">
        <f>IFERROR((L684/K684),"N.A")</f>
        <v>0.85898193466904005</v>
      </c>
    </row>
    <row r="685" spans="1:13" s="14" customFormat="1" ht="30" outlineLevel="2" x14ac:dyDescent="0.25">
      <c r="A685" s="34"/>
      <c r="B685" s="44" t="s">
        <v>158</v>
      </c>
      <c r="C685" s="31" t="s">
        <v>57</v>
      </c>
      <c r="D685" s="14" t="s">
        <v>155</v>
      </c>
      <c r="E685" s="14" t="s">
        <v>159</v>
      </c>
      <c r="F685" s="14" t="s">
        <v>160</v>
      </c>
      <c r="G685" s="14" t="s">
        <v>16</v>
      </c>
      <c r="H685" s="15">
        <v>2549733067</v>
      </c>
      <c r="I685" s="15">
        <v>1618419709.9499998</v>
      </c>
      <c r="J685" s="16">
        <f>IFERROR((I685/H685),0)</f>
        <v>0.63474084048108703</v>
      </c>
      <c r="K685" s="15">
        <v>1884113791.6300004</v>
      </c>
      <c r="L685" s="15">
        <v>1618419709.9499998</v>
      </c>
      <c r="M685" s="17">
        <f>L685/K685</f>
        <v>0.8589819347109916</v>
      </c>
    </row>
    <row r="686" spans="1:13" s="14" customFormat="1" ht="30" outlineLevel="2" x14ac:dyDescent="0.25">
      <c r="A686" s="34"/>
      <c r="B686" s="44" t="s">
        <v>158</v>
      </c>
      <c r="C686" s="31" t="s">
        <v>57</v>
      </c>
      <c r="D686" s="14" t="s">
        <v>155</v>
      </c>
      <c r="E686" s="14" t="s">
        <v>159</v>
      </c>
      <c r="F686" s="14" t="s">
        <v>160</v>
      </c>
      <c r="G686" s="14" t="s">
        <v>6109</v>
      </c>
      <c r="H686" s="20">
        <v>1360849496</v>
      </c>
      <c r="I686" s="20">
        <v>1360849496</v>
      </c>
      <c r="J686" s="21">
        <f>IFERROR((I686/H686),0)</f>
        <v>1</v>
      </c>
      <c r="K686" s="20"/>
      <c r="L686" s="20"/>
      <c r="M686" s="22"/>
    </row>
    <row r="687" spans="1:13" s="14" customFormat="1" ht="30" outlineLevel="2" x14ac:dyDescent="0.25">
      <c r="A687" s="34"/>
      <c r="B687" s="44" t="s">
        <v>158</v>
      </c>
      <c r="C687" s="31" t="s">
        <v>57</v>
      </c>
      <c r="D687" s="14" t="s">
        <v>155</v>
      </c>
      <c r="E687" s="14" t="s">
        <v>159</v>
      </c>
      <c r="F687" s="14" t="s">
        <v>160</v>
      </c>
      <c r="G687" s="14" t="s">
        <v>6481</v>
      </c>
      <c r="H687" s="20">
        <v>15770</v>
      </c>
      <c r="I687" s="20">
        <v>15770</v>
      </c>
      <c r="J687" s="21">
        <f>IFERROR((I687/H687),0)</f>
        <v>1</v>
      </c>
      <c r="K687" s="20"/>
      <c r="L687" s="20"/>
      <c r="M687" s="22"/>
    </row>
    <row r="688" spans="1:13" s="14" customFormat="1" ht="30" outlineLevel="2" x14ac:dyDescent="0.25">
      <c r="A688" s="34"/>
      <c r="B688" s="44" t="s">
        <v>158</v>
      </c>
      <c r="C688" s="31" t="s">
        <v>57</v>
      </c>
      <c r="D688" s="14" t="s">
        <v>155</v>
      </c>
      <c r="E688" s="14" t="s">
        <v>159</v>
      </c>
      <c r="F688" s="14" t="s">
        <v>160</v>
      </c>
      <c r="G688" s="14" t="s">
        <v>6484</v>
      </c>
      <c r="H688" s="20">
        <v>63799895</v>
      </c>
      <c r="I688" s="20">
        <v>63799895</v>
      </c>
      <c r="J688" s="21">
        <f>IFERROR((I688/H688),0)</f>
        <v>1</v>
      </c>
      <c r="K688" s="20"/>
      <c r="L688" s="20"/>
      <c r="M688" s="22"/>
    </row>
    <row r="689" spans="1:13" s="14" customFormat="1" ht="30" outlineLevel="2" x14ac:dyDescent="0.25">
      <c r="A689" s="34"/>
      <c r="B689" s="44" t="s">
        <v>158</v>
      </c>
      <c r="C689" s="31" t="s">
        <v>57</v>
      </c>
      <c r="D689" s="14" t="s">
        <v>155</v>
      </c>
      <c r="E689" s="14" t="s">
        <v>159</v>
      </c>
      <c r="F689" s="14" t="s">
        <v>160</v>
      </c>
      <c r="G689" s="14" t="s">
        <v>6492</v>
      </c>
      <c r="H689" s="20">
        <v>387891165</v>
      </c>
      <c r="I689" s="20">
        <v>387891165</v>
      </c>
      <c r="J689" s="21">
        <f>IFERROR((I689/H689),0)</f>
        <v>1</v>
      </c>
      <c r="K689" s="20"/>
      <c r="L689" s="20"/>
      <c r="M689" s="22"/>
    </row>
    <row r="690" spans="1:13" s="14" customFormat="1" ht="30" outlineLevel="2" x14ac:dyDescent="0.25">
      <c r="A690" s="34"/>
      <c r="B690" s="44" t="s">
        <v>158</v>
      </c>
      <c r="C690" s="31" t="s">
        <v>57</v>
      </c>
      <c r="D690" s="14" t="s">
        <v>155</v>
      </c>
      <c r="E690" s="14" t="s">
        <v>159</v>
      </c>
      <c r="F690" s="14" t="s">
        <v>160</v>
      </c>
      <c r="G690" s="14" t="s">
        <v>6493</v>
      </c>
      <c r="H690" s="20">
        <v>-509946613</v>
      </c>
      <c r="I690" s="20"/>
      <c r="J690" s="21">
        <f>IFERROR((I690/H690),0)</f>
        <v>0</v>
      </c>
      <c r="K690" s="20"/>
      <c r="L690" s="20"/>
      <c r="M690" s="22"/>
    </row>
    <row r="691" spans="1:13" s="14" customFormat="1" ht="45" outlineLevel="1" x14ac:dyDescent="0.25">
      <c r="A691" s="34"/>
      <c r="B691" s="46" t="s">
        <v>6692</v>
      </c>
      <c r="C691" s="40" t="str">
        <f>C690</f>
        <v>ASIGNACIÓN PARA LA INVERSIÓN LOCAL SEGÚN NBI Y CUARTA, QUINTA, Y SEXTA CATEGORÍA</v>
      </c>
      <c r="D691" s="39" t="str">
        <f>D690</f>
        <v xml:space="preserve">CASANARE                                          </v>
      </c>
      <c r="E691" s="39" t="str">
        <f>E690</f>
        <v>85430</v>
      </c>
      <c r="F691" s="39" t="str">
        <f>F690</f>
        <v xml:space="preserve">TRINIDAD                                          </v>
      </c>
      <c r="G691" s="39" t="s">
        <v>10656</v>
      </c>
      <c r="H691" s="20">
        <f>SUBTOTAL(9,H685:H690)</f>
        <v>3852342780</v>
      </c>
      <c r="I691" s="20">
        <f>SUBTOTAL(9,I685:I690)</f>
        <v>3430976035.9499998</v>
      </c>
      <c r="J691" s="42">
        <f>+I691/H691</f>
        <v>0.89062065135076063</v>
      </c>
      <c r="K691" s="20">
        <f>SUBTOTAL(9,K685:K690)</f>
        <v>1884113791.6300004</v>
      </c>
      <c r="L691" s="20">
        <f>SUBTOTAL(9,L685:L690)</f>
        <v>1618419709.9499998</v>
      </c>
      <c r="M691" s="7">
        <f>IFERROR((L691/K691),"N.A")</f>
        <v>0.8589819347109916</v>
      </c>
    </row>
    <row r="692" spans="1:13" s="14" customFormat="1" ht="30" outlineLevel="2" x14ac:dyDescent="0.25">
      <c r="A692" s="34"/>
      <c r="B692" s="44" t="s">
        <v>161</v>
      </c>
      <c r="C692" s="31" t="s">
        <v>57</v>
      </c>
      <c r="D692" s="14" t="s">
        <v>155</v>
      </c>
      <c r="E692" s="14" t="s">
        <v>162</v>
      </c>
      <c r="F692" s="14" t="s">
        <v>163</v>
      </c>
      <c r="G692" s="14" t="s">
        <v>16</v>
      </c>
      <c r="H692" s="15">
        <v>2531794680</v>
      </c>
      <c r="I692" s="15">
        <v>1607033483.0599997</v>
      </c>
      <c r="J692" s="16">
        <f>IFERROR((I692/H692),0)</f>
        <v>0.63474084046183388</v>
      </c>
      <c r="K692" s="15">
        <v>1870858301.1199999</v>
      </c>
      <c r="L692" s="15">
        <v>1607033483.0599997</v>
      </c>
      <c r="M692" s="17">
        <f>L692/K692</f>
        <v>0.85898193470769002</v>
      </c>
    </row>
    <row r="693" spans="1:13" s="14" customFormat="1" ht="30" outlineLevel="2" x14ac:dyDescent="0.25">
      <c r="A693" s="34"/>
      <c r="B693" s="44" t="s">
        <v>161</v>
      </c>
      <c r="C693" s="31" t="s">
        <v>57</v>
      </c>
      <c r="D693" s="14" t="s">
        <v>155</v>
      </c>
      <c r="E693" s="14" t="s">
        <v>162</v>
      </c>
      <c r="F693" s="14" t="s">
        <v>163</v>
      </c>
      <c r="G693" s="14" t="s">
        <v>6109</v>
      </c>
      <c r="H693" s="20">
        <v>2118525730</v>
      </c>
      <c r="I693" s="20">
        <v>2118525730</v>
      </c>
      <c r="J693" s="21">
        <f>IFERROR((I693/H693),0)</f>
        <v>1</v>
      </c>
      <c r="K693" s="20"/>
      <c r="L693" s="20"/>
      <c r="M693" s="22"/>
    </row>
    <row r="694" spans="1:13" s="14" customFormat="1" ht="30" outlineLevel="2" x14ac:dyDescent="0.25">
      <c r="A694" s="34"/>
      <c r="B694" s="44" t="s">
        <v>161</v>
      </c>
      <c r="C694" s="31" t="s">
        <v>57</v>
      </c>
      <c r="D694" s="14" t="s">
        <v>155</v>
      </c>
      <c r="E694" s="14" t="s">
        <v>162</v>
      </c>
      <c r="F694" s="14" t="s">
        <v>163</v>
      </c>
      <c r="G694" s="14" t="s">
        <v>6481</v>
      </c>
      <c r="H694" s="20">
        <v>15659</v>
      </c>
      <c r="I694" s="20">
        <v>15659</v>
      </c>
      <c r="J694" s="21">
        <f>IFERROR((I694/H694),0)</f>
        <v>1</v>
      </c>
      <c r="K694" s="20"/>
      <c r="L694" s="20"/>
      <c r="M694" s="22"/>
    </row>
    <row r="695" spans="1:13" s="14" customFormat="1" ht="30" outlineLevel="2" x14ac:dyDescent="0.25">
      <c r="A695" s="34"/>
      <c r="B695" s="44" t="s">
        <v>161</v>
      </c>
      <c r="C695" s="31" t="s">
        <v>57</v>
      </c>
      <c r="D695" s="14" t="s">
        <v>155</v>
      </c>
      <c r="E695" s="14" t="s">
        <v>162</v>
      </c>
      <c r="F695" s="14" t="s">
        <v>163</v>
      </c>
      <c r="G695" s="14" t="s">
        <v>6484</v>
      </c>
      <c r="H695" s="20">
        <v>63351038</v>
      </c>
      <c r="I695" s="20">
        <v>63351038</v>
      </c>
      <c r="J695" s="21">
        <f>IFERROR((I695/H695),0)</f>
        <v>1</v>
      </c>
      <c r="K695" s="20"/>
      <c r="L695" s="20"/>
      <c r="M695" s="22"/>
    </row>
    <row r="696" spans="1:13" s="14" customFormat="1" ht="30" outlineLevel="2" x14ac:dyDescent="0.25">
      <c r="A696" s="34"/>
      <c r="B696" s="44" t="s">
        <v>161</v>
      </c>
      <c r="C696" s="31" t="s">
        <v>57</v>
      </c>
      <c r="D696" s="14" t="s">
        <v>155</v>
      </c>
      <c r="E696" s="14" t="s">
        <v>162</v>
      </c>
      <c r="F696" s="14" t="s">
        <v>163</v>
      </c>
      <c r="G696" s="14" t="s">
        <v>6492</v>
      </c>
      <c r="H696" s="20">
        <v>385162196</v>
      </c>
      <c r="I696" s="20">
        <v>385162196</v>
      </c>
      <c r="J696" s="21">
        <f>IFERROR((I696/H696),0)</f>
        <v>1</v>
      </c>
      <c r="K696" s="20"/>
      <c r="L696" s="20"/>
      <c r="M696" s="22"/>
    </row>
    <row r="697" spans="1:13" s="14" customFormat="1" ht="30" outlineLevel="2" x14ac:dyDescent="0.25">
      <c r="A697" s="34"/>
      <c r="B697" s="44" t="s">
        <v>161</v>
      </c>
      <c r="C697" s="31" t="s">
        <v>57</v>
      </c>
      <c r="D697" s="14" t="s">
        <v>155</v>
      </c>
      <c r="E697" s="14" t="s">
        <v>162</v>
      </c>
      <c r="F697" s="14" t="s">
        <v>163</v>
      </c>
      <c r="G697" s="14" t="s">
        <v>6493</v>
      </c>
      <c r="H697" s="20">
        <v>-506358936</v>
      </c>
      <c r="I697" s="20"/>
      <c r="J697" s="21">
        <f>IFERROR((I697/H697),0)</f>
        <v>0</v>
      </c>
      <c r="K697" s="20"/>
      <c r="L697" s="20"/>
      <c r="M697" s="22"/>
    </row>
    <row r="698" spans="1:13" s="14" customFormat="1" ht="45" outlineLevel="1" x14ac:dyDescent="0.25">
      <c r="A698" s="34"/>
      <c r="B698" s="46" t="s">
        <v>6693</v>
      </c>
      <c r="C698" s="40" t="str">
        <f>C697</f>
        <v>ASIGNACIÓN PARA LA INVERSIÓN LOCAL SEGÚN NBI Y CUARTA, QUINTA, Y SEXTA CATEGORÍA</v>
      </c>
      <c r="D698" s="39" t="str">
        <f>D697</f>
        <v xml:space="preserve">CASANARE                                          </v>
      </c>
      <c r="E698" s="39" t="str">
        <f>E697</f>
        <v>85410</v>
      </c>
      <c r="F698" s="39" t="str">
        <f>F697</f>
        <v xml:space="preserve">TAURAMENA                                         </v>
      </c>
      <c r="G698" s="39" t="s">
        <v>10656</v>
      </c>
      <c r="H698" s="20">
        <f>SUBTOTAL(9,H692:H697)</f>
        <v>4592490367</v>
      </c>
      <c r="I698" s="20">
        <f>SUBTOTAL(9,I692:I697)</f>
        <v>4174088106.0599995</v>
      </c>
      <c r="J698" s="42">
        <f>+I698/H698</f>
        <v>0.90889425398766421</v>
      </c>
      <c r="K698" s="20">
        <f>SUBTOTAL(9,K692:K697)</f>
        <v>1870858301.1199999</v>
      </c>
      <c r="L698" s="20">
        <f>SUBTOTAL(9,L692:L697)</f>
        <v>1607033483.0599997</v>
      </c>
      <c r="M698" s="7">
        <f>IFERROR((L698/K698),"N.A")</f>
        <v>0.85898193470769002</v>
      </c>
    </row>
    <row r="699" spans="1:13" s="14" customFormat="1" ht="30" outlineLevel="2" x14ac:dyDescent="0.25">
      <c r="A699" s="34"/>
      <c r="B699" s="44" t="s">
        <v>164</v>
      </c>
      <c r="C699" s="31" t="s">
        <v>57</v>
      </c>
      <c r="D699" s="14" t="s">
        <v>155</v>
      </c>
      <c r="E699" s="14" t="s">
        <v>165</v>
      </c>
      <c r="F699" s="14" t="s">
        <v>166</v>
      </c>
      <c r="G699" s="14" t="s">
        <v>16</v>
      </c>
      <c r="H699" s="15">
        <v>2618188511</v>
      </c>
      <c r="I699" s="15">
        <v>1661871175.97</v>
      </c>
      <c r="J699" s="16">
        <f>IFERROR((I699/H699),0)</f>
        <v>0.63474084046578416</v>
      </c>
      <c r="K699" s="15">
        <v>1934698634.3800001</v>
      </c>
      <c r="L699" s="15">
        <v>1661871175.97</v>
      </c>
      <c r="M699" s="17">
        <f>L699/K699</f>
        <v>0.85898193467354611</v>
      </c>
    </row>
    <row r="700" spans="1:13" s="14" customFormat="1" ht="30" outlineLevel="2" x14ac:dyDescent="0.25">
      <c r="A700" s="34"/>
      <c r="B700" s="44" t="s">
        <v>164</v>
      </c>
      <c r="C700" s="31" t="s">
        <v>57</v>
      </c>
      <c r="D700" s="14" t="s">
        <v>155</v>
      </c>
      <c r="E700" s="14" t="s">
        <v>165</v>
      </c>
      <c r="F700" s="14" t="s">
        <v>166</v>
      </c>
      <c r="G700" s="14" t="s">
        <v>6109</v>
      </c>
      <c r="H700" s="20">
        <v>1428101088</v>
      </c>
      <c r="I700" s="20">
        <v>1428101088</v>
      </c>
      <c r="J700" s="21">
        <f>IFERROR((I700/H700),0)</f>
        <v>1</v>
      </c>
      <c r="K700" s="20"/>
      <c r="L700" s="20"/>
      <c r="M700" s="22"/>
    </row>
    <row r="701" spans="1:13" s="14" customFormat="1" ht="30" outlineLevel="2" x14ac:dyDescent="0.25">
      <c r="A701" s="34"/>
      <c r="B701" s="44" t="s">
        <v>164</v>
      </c>
      <c r="C701" s="31" t="s">
        <v>57</v>
      </c>
      <c r="D701" s="14" t="s">
        <v>155</v>
      </c>
      <c r="E701" s="14" t="s">
        <v>165</v>
      </c>
      <c r="F701" s="14" t="s">
        <v>166</v>
      </c>
      <c r="G701" s="14" t="s">
        <v>6481</v>
      </c>
      <c r="H701" s="20">
        <v>16193</v>
      </c>
      <c r="I701" s="20">
        <v>16193</v>
      </c>
      <c r="J701" s="21">
        <f>IFERROR((I701/H701),0)</f>
        <v>1</v>
      </c>
      <c r="K701" s="20"/>
      <c r="L701" s="20"/>
      <c r="M701" s="22"/>
    </row>
    <row r="702" spans="1:13" s="14" customFormat="1" ht="30" outlineLevel="2" x14ac:dyDescent="0.25">
      <c r="A702" s="34"/>
      <c r="B702" s="44" t="s">
        <v>164</v>
      </c>
      <c r="C702" s="31" t="s">
        <v>57</v>
      </c>
      <c r="D702" s="14" t="s">
        <v>155</v>
      </c>
      <c r="E702" s="14" t="s">
        <v>165</v>
      </c>
      <c r="F702" s="14" t="s">
        <v>166</v>
      </c>
      <c r="G702" s="14" t="s">
        <v>6484</v>
      </c>
      <c r="H702" s="20">
        <v>65512800</v>
      </c>
      <c r="I702" s="20">
        <v>65512800</v>
      </c>
      <c r="J702" s="21">
        <f>IFERROR((I702/H702),0)</f>
        <v>1</v>
      </c>
      <c r="K702" s="20"/>
      <c r="L702" s="20"/>
      <c r="M702" s="22"/>
    </row>
    <row r="703" spans="1:13" s="14" customFormat="1" ht="30" outlineLevel="2" x14ac:dyDescent="0.25">
      <c r="A703" s="34"/>
      <c r="B703" s="44" t="s">
        <v>164</v>
      </c>
      <c r="C703" s="31" t="s">
        <v>57</v>
      </c>
      <c r="D703" s="14" t="s">
        <v>155</v>
      </c>
      <c r="E703" s="14" t="s">
        <v>165</v>
      </c>
      <c r="F703" s="14" t="s">
        <v>166</v>
      </c>
      <c r="G703" s="14" t="s">
        <v>6492</v>
      </c>
      <c r="H703" s="20">
        <v>398305299</v>
      </c>
      <c r="I703" s="20">
        <v>398305299</v>
      </c>
      <c r="J703" s="21">
        <f>IFERROR((I703/H703),0)</f>
        <v>1</v>
      </c>
      <c r="K703" s="20"/>
      <c r="L703" s="20"/>
      <c r="M703" s="22"/>
    </row>
    <row r="704" spans="1:13" s="14" customFormat="1" ht="30" outlineLevel="2" x14ac:dyDescent="0.25">
      <c r="A704" s="34"/>
      <c r="B704" s="44" t="s">
        <v>164</v>
      </c>
      <c r="C704" s="31" t="s">
        <v>57</v>
      </c>
      <c r="D704" s="14" t="s">
        <v>155</v>
      </c>
      <c r="E704" s="14" t="s">
        <v>165</v>
      </c>
      <c r="F704" s="14" t="s">
        <v>166</v>
      </c>
      <c r="G704" s="14" t="s">
        <v>6493</v>
      </c>
      <c r="H704" s="20">
        <v>-523637702</v>
      </c>
      <c r="I704" s="20"/>
      <c r="J704" s="21">
        <f>IFERROR((I704/H704),0)</f>
        <v>0</v>
      </c>
      <c r="K704" s="20"/>
      <c r="L704" s="20"/>
      <c r="M704" s="22"/>
    </row>
    <row r="705" spans="1:13" s="14" customFormat="1" ht="45" outlineLevel="1" x14ac:dyDescent="0.25">
      <c r="A705" s="34"/>
      <c r="B705" s="46" t="s">
        <v>6694</v>
      </c>
      <c r="C705" s="40" t="str">
        <f>C704</f>
        <v>ASIGNACIÓN PARA LA INVERSIÓN LOCAL SEGÚN NBI Y CUARTA, QUINTA, Y SEXTA CATEGORÍA</v>
      </c>
      <c r="D705" s="39" t="str">
        <f>D704</f>
        <v xml:space="preserve">CASANARE                                          </v>
      </c>
      <c r="E705" s="39" t="str">
        <f>E704</f>
        <v>85400</v>
      </c>
      <c r="F705" s="39" t="str">
        <f>F704</f>
        <v xml:space="preserve">TÁMARA                                            </v>
      </c>
      <c r="G705" s="39" t="s">
        <v>10656</v>
      </c>
      <c r="H705" s="20">
        <f>SUBTOTAL(9,H699:H704)</f>
        <v>3986486189</v>
      </c>
      <c r="I705" s="20">
        <f>SUBTOTAL(9,I699:I704)</f>
        <v>3553806555.9700003</v>
      </c>
      <c r="J705" s="42">
        <f>+I705/H705</f>
        <v>0.89146340598798457</v>
      </c>
      <c r="K705" s="20">
        <f>SUBTOTAL(9,K699:K704)</f>
        <v>1934698634.3800001</v>
      </c>
      <c r="L705" s="20">
        <f>SUBTOTAL(9,L699:L704)</f>
        <v>1661871175.97</v>
      </c>
      <c r="M705" s="7">
        <f>IFERROR((L705/K705),"N.A")</f>
        <v>0.85898193467354611</v>
      </c>
    </row>
    <row r="706" spans="1:13" s="14" customFormat="1" ht="30" outlineLevel="2" x14ac:dyDescent="0.25">
      <c r="A706" s="34"/>
      <c r="B706" s="44" t="s">
        <v>167</v>
      </c>
      <c r="C706" s="31" t="s">
        <v>57</v>
      </c>
      <c r="D706" s="14" t="s">
        <v>155</v>
      </c>
      <c r="E706" s="14" t="s">
        <v>168</v>
      </c>
      <c r="F706" s="14" t="s">
        <v>169</v>
      </c>
      <c r="G706" s="14" t="s">
        <v>16</v>
      </c>
      <c r="H706" s="15">
        <v>1873611810</v>
      </c>
      <c r="I706" s="15">
        <v>1189257934.99</v>
      </c>
      <c r="J706" s="16">
        <f>IFERROR((I706/H706),0)</f>
        <v>0.63474084046790891</v>
      </c>
      <c r="K706" s="15">
        <v>1384497027</v>
      </c>
      <c r="L706" s="15">
        <v>1189257934.99</v>
      </c>
      <c r="M706" s="17">
        <f>L706/K706</f>
        <v>0.8589819348091674</v>
      </c>
    </row>
    <row r="707" spans="1:13" s="14" customFormat="1" ht="30" outlineLevel="2" x14ac:dyDescent="0.25">
      <c r="A707" s="34"/>
      <c r="B707" s="44" t="s">
        <v>167</v>
      </c>
      <c r="C707" s="31" t="s">
        <v>57</v>
      </c>
      <c r="D707" s="14" t="s">
        <v>155</v>
      </c>
      <c r="E707" s="14" t="s">
        <v>168</v>
      </c>
      <c r="F707" s="14" t="s">
        <v>169</v>
      </c>
      <c r="G707" s="14" t="s">
        <v>6109</v>
      </c>
      <c r="H707" s="20">
        <v>1244619118</v>
      </c>
      <c r="I707" s="20">
        <v>1244619118</v>
      </c>
      <c r="J707" s="21">
        <f>IFERROR((I707/H707),0)</f>
        <v>1</v>
      </c>
      <c r="K707" s="20"/>
      <c r="L707" s="20"/>
      <c r="M707" s="22"/>
    </row>
    <row r="708" spans="1:13" s="14" customFormat="1" ht="30" outlineLevel="2" x14ac:dyDescent="0.25">
      <c r="A708" s="34"/>
      <c r="B708" s="44" t="s">
        <v>167</v>
      </c>
      <c r="C708" s="31" t="s">
        <v>57</v>
      </c>
      <c r="D708" s="14" t="s">
        <v>155</v>
      </c>
      <c r="E708" s="14" t="s">
        <v>168</v>
      </c>
      <c r="F708" s="14" t="s">
        <v>169</v>
      </c>
      <c r="G708" s="14" t="s">
        <v>6481</v>
      </c>
      <c r="H708" s="20">
        <v>11588</v>
      </c>
      <c r="I708" s="20">
        <v>11588</v>
      </c>
      <c r="J708" s="21">
        <f>IFERROR((I708/H708),0)</f>
        <v>1</v>
      </c>
      <c r="K708" s="20"/>
      <c r="L708" s="20"/>
      <c r="M708" s="22"/>
    </row>
    <row r="709" spans="1:13" s="14" customFormat="1" ht="30" outlineLevel="2" x14ac:dyDescent="0.25">
      <c r="A709" s="34"/>
      <c r="B709" s="44" t="s">
        <v>167</v>
      </c>
      <c r="C709" s="31" t="s">
        <v>57</v>
      </c>
      <c r="D709" s="14" t="s">
        <v>155</v>
      </c>
      <c r="E709" s="14" t="s">
        <v>168</v>
      </c>
      <c r="F709" s="14" t="s">
        <v>169</v>
      </c>
      <c r="G709" s="14" t="s">
        <v>6484</v>
      </c>
      <c r="H709" s="20">
        <v>46881863</v>
      </c>
      <c r="I709" s="20">
        <v>46881863</v>
      </c>
      <c r="J709" s="21">
        <f>IFERROR((I709/H709),0)</f>
        <v>1</v>
      </c>
      <c r="K709" s="20"/>
      <c r="L709" s="20"/>
      <c r="M709" s="22"/>
    </row>
    <row r="710" spans="1:13" s="14" customFormat="1" ht="30" outlineLevel="2" x14ac:dyDescent="0.25">
      <c r="A710" s="34"/>
      <c r="B710" s="44" t="s">
        <v>167</v>
      </c>
      <c r="C710" s="31" t="s">
        <v>57</v>
      </c>
      <c r="D710" s="14" t="s">
        <v>155</v>
      </c>
      <c r="E710" s="14" t="s">
        <v>168</v>
      </c>
      <c r="F710" s="14" t="s">
        <v>169</v>
      </c>
      <c r="G710" s="14" t="s">
        <v>6492</v>
      </c>
      <c r="H710" s="20">
        <v>285032766</v>
      </c>
      <c r="I710" s="20">
        <v>285032766</v>
      </c>
      <c r="J710" s="21">
        <f>IFERROR((I710/H710),0)</f>
        <v>1</v>
      </c>
      <c r="K710" s="20"/>
      <c r="L710" s="20"/>
      <c r="M710" s="22"/>
    </row>
    <row r="711" spans="1:13" s="14" customFormat="1" ht="30" outlineLevel="2" x14ac:dyDescent="0.25">
      <c r="A711" s="34"/>
      <c r="B711" s="44" t="s">
        <v>167</v>
      </c>
      <c r="C711" s="31" t="s">
        <v>57</v>
      </c>
      <c r="D711" s="14" t="s">
        <v>155</v>
      </c>
      <c r="E711" s="14" t="s">
        <v>168</v>
      </c>
      <c r="F711" s="14" t="s">
        <v>169</v>
      </c>
      <c r="G711" s="14" t="s">
        <v>6493</v>
      </c>
      <c r="H711" s="20">
        <v>-374722362</v>
      </c>
      <c r="I711" s="20"/>
      <c r="J711" s="21">
        <f>IFERROR((I711/H711),0)</f>
        <v>0</v>
      </c>
      <c r="K711" s="20"/>
      <c r="L711" s="20"/>
      <c r="M711" s="22"/>
    </row>
    <row r="712" spans="1:13" s="14" customFormat="1" ht="45" outlineLevel="1" x14ac:dyDescent="0.25">
      <c r="A712" s="34"/>
      <c r="B712" s="46" t="s">
        <v>6695</v>
      </c>
      <c r="C712" s="40" t="str">
        <f>C711</f>
        <v>ASIGNACIÓN PARA LA INVERSIÓN LOCAL SEGÚN NBI Y CUARTA, QUINTA, Y SEXTA CATEGORÍA</v>
      </c>
      <c r="D712" s="39" t="str">
        <f>D711</f>
        <v xml:space="preserve">CASANARE                                          </v>
      </c>
      <c r="E712" s="39" t="str">
        <f>E711</f>
        <v>85325</v>
      </c>
      <c r="F712" s="39" t="str">
        <f>F711</f>
        <v xml:space="preserve">SAN LUIS DE PALENQUE                              </v>
      </c>
      <c r="G712" s="39" t="s">
        <v>10656</v>
      </c>
      <c r="H712" s="20">
        <f>SUBTOTAL(9,H706:H711)</f>
        <v>3075434783</v>
      </c>
      <c r="I712" s="20">
        <f>SUBTOTAL(9,I706:I711)</f>
        <v>2765803269.9899998</v>
      </c>
      <c r="J712" s="42">
        <f>+I712/H712</f>
        <v>0.89932106031916459</v>
      </c>
      <c r="K712" s="20">
        <f>SUBTOTAL(9,K706:K711)</f>
        <v>1384497027</v>
      </c>
      <c r="L712" s="20">
        <f>SUBTOTAL(9,L706:L711)</f>
        <v>1189257934.99</v>
      </c>
      <c r="M712" s="7">
        <f>IFERROR((L712/K712),"N.A")</f>
        <v>0.8589819348091674</v>
      </c>
    </row>
    <row r="713" spans="1:13" s="14" customFormat="1" ht="30" outlineLevel="2" x14ac:dyDescent="0.25">
      <c r="A713" s="34"/>
      <c r="B713" s="44" t="s">
        <v>170</v>
      </c>
      <c r="C713" s="31" t="s">
        <v>57</v>
      </c>
      <c r="D713" s="14" t="s">
        <v>155</v>
      </c>
      <c r="E713" s="14" t="s">
        <v>171</v>
      </c>
      <c r="F713" s="14" t="s">
        <v>172</v>
      </c>
      <c r="G713" s="14" t="s">
        <v>16</v>
      </c>
      <c r="H713" s="15">
        <v>1496189883</v>
      </c>
      <c r="I713" s="15">
        <v>949692823.84999979</v>
      </c>
      <c r="J713" s="16">
        <f>IFERROR((I713/H713),0)</f>
        <v>0.63474084047793267</v>
      </c>
      <c r="K713" s="15">
        <v>1105602790.3399999</v>
      </c>
      <c r="L713" s="15">
        <v>949692823.84999979</v>
      </c>
      <c r="M713" s="17">
        <f>L713/K713</f>
        <v>0.8589819346945986</v>
      </c>
    </row>
    <row r="714" spans="1:13" s="14" customFormat="1" ht="30" outlineLevel="2" x14ac:dyDescent="0.25">
      <c r="A714" s="34"/>
      <c r="B714" s="44" t="s">
        <v>170</v>
      </c>
      <c r="C714" s="31" t="s">
        <v>57</v>
      </c>
      <c r="D714" s="14" t="s">
        <v>155</v>
      </c>
      <c r="E714" s="14" t="s">
        <v>171</v>
      </c>
      <c r="F714" s="14" t="s">
        <v>172</v>
      </c>
      <c r="G714" s="14" t="s">
        <v>6109</v>
      </c>
      <c r="H714" s="20">
        <v>776438972</v>
      </c>
      <c r="I714" s="20">
        <v>776438972</v>
      </c>
      <c r="J714" s="21">
        <f>IFERROR((I714/H714),0)</f>
        <v>1</v>
      </c>
      <c r="K714" s="20"/>
      <c r="L714" s="20"/>
      <c r="M714" s="22"/>
    </row>
    <row r="715" spans="1:13" s="14" customFormat="1" ht="30" outlineLevel="2" x14ac:dyDescent="0.25">
      <c r="A715" s="34"/>
      <c r="B715" s="44" t="s">
        <v>170</v>
      </c>
      <c r="C715" s="31" t="s">
        <v>57</v>
      </c>
      <c r="D715" s="14" t="s">
        <v>155</v>
      </c>
      <c r="E715" s="14" t="s">
        <v>171</v>
      </c>
      <c r="F715" s="14" t="s">
        <v>172</v>
      </c>
      <c r="G715" s="14" t="s">
        <v>6481</v>
      </c>
      <c r="H715" s="20">
        <v>9254</v>
      </c>
      <c r="I715" s="20">
        <v>9254</v>
      </c>
      <c r="J715" s="21">
        <f>IFERROR((I715/H715),0)</f>
        <v>1</v>
      </c>
      <c r="K715" s="20"/>
      <c r="L715" s="20"/>
      <c r="M715" s="22"/>
    </row>
    <row r="716" spans="1:13" s="14" customFormat="1" ht="30" outlineLevel="2" x14ac:dyDescent="0.25">
      <c r="A716" s="34"/>
      <c r="B716" s="44" t="s">
        <v>170</v>
      </c>
      <c r="C716" s="31" t="s">
        <v>57</v>
      </c>
      <c r="D716" s="14" t="s">
        <v>155</v>
      </c>
      <c r="E716" s="14" t="s">
        <v>171</v>
      </c>
      <c r="F716" s="14" t="s">
        <v>172</v>
      </c>
      <c r="G716" s="14" t="s">
        <v>6484</v>
      </c>
      <c r="H716" s="20">
        <v>37437942</v>
      </c>
      <c r="I716" s="20">
        <v>37437942</v>
      </c>
      <c r="J716" s="21">
        <f>IFERROR((I716/H716),0)</f>
        <v>1</v>
      </c>
      <c r="K716" s="20"/>
      <c r="L716" s="20"/>
      <c r="M716" s="22"/>
    </row>
    <row r="717" spans="1:13" s="14" customFormat="1" ht="30" outlineLevel="2" x14ac:dyDescent="0.25">
      <c r="A717" s="34"/>
      <c r="B717" s="44" t="s">
        <v>170</v>
      </c>
      <c r="C717" s="31" t="s">
        <v>57</v>
      </c>
      <c r="D717" s="14" t="s">
        <v>155</v>
      </c>
      <c r="E717" s="14" t="s">
        <v>171</v>
      </c>
      <c r="F717" s="14" t="s">
        <v>172</v>
      </c>
      <c r="G717" s="14" t="s">
        <v>6492</v>
      </c>
      <c r="H717" s="20">
        <v>227615527</v>
      </c>
      <c r="I717" s="20">
        <v>227615527</v>
      </c>
      <c r="J717" s="21">
        <f>IFERROR((I717/H717),0)</f>
        <v>1</v>
      </c>
      <c r="K717" s="20"/>
      <c r="L717" s="20"/>
      <c r="M717" s="22"/>
    </row>
    <row r="718" spans="1:13" s="14" customFormat="1" ht="30" outlineLevel="2" x14ac:dyDescent="0.25">
      <c r="A718" s="34"/>
      <c r="B718" s="44" t="s">
        <v>170</v>
      </c>
      <c r="C718" s="31" t="s">
        <v>57</v>
      </c>
      <c r="D718" s="14" t="s">
        <v>155</v>
      </c>
      <c r="E718" s="14" t="s">
        <v>171</v>
      </c>
      <c r="F718" s="14" t="s">
        <v>172</v>
      </c>
      <c r="G718" s="14" t="s">
        <v>6493</v>
      </c>
      <c r="H718" s="20">
        <v>-299237977</v>
      </c>
      <c r="I718" s="20"/>
      <c r="J718" s="21">
        <f>IFERROR((I718/H718),0)</f>
        <v>0</v>
      </c>
      <c r="K718" s="20"/>
      <c r="L718" s="20"/>
      <c r="M718" s="22"/>
    </row>
    <row r="719" spans="1:13" s="14" customFormat="1" ht="45" outlineLevel="1" x14ac:dyDescent="0.25">
      <c r="A719" s="34"/>
      <c r="B719" s="46" t="s">
        <v>6696</v>
      </c>
      <c r="C719" s="40" t="str">
        <f>C718</f>
        <v>ASIGNACIÓN PARA LA INVERSIÓN LOCAL SEGÚN NBI Y CUARTA, QUINTA, Y SEXTA CATEGORÍA</v>
      </c>
      <c r="D719" s="39" t="str">
        <f>D718</f>
        <v xml:space="preserve">CASANARE                                          </v>
      </c>
      <c r="E719" s="39" t="str">
        <f>E718</f>
        <v>85315</v>
      </c>
      <c r="F719" s="39" t="str">
        <f>F718</f>
        <v xml:space="preserve">SÁCAMA                                            </v>
      </c>
      <c r="G719" s="39" t="s">
        <v>10656</v>
      </c>
      <c r="H719" s="20">
        <f>SUBTOTAL(9,H713:H718)</f>
        <v>2238453601</v>
      </c>
      <c r="I719" s="20">
        <f>SUBTOTAL(9,I713:I718)</f>
        <v>1991194518.8499999</v>
      </c>
      <c r="J719" s="42">
        <f>+I719/H719</f>
        <v>0.88954022453735904</v>
      </c>
      <c r="K719" s="20">
        <f>SUBTOTAL(9,K713:K718)</f>
        <v>1105602790.3399999</v>
      </c>
      <c r="L719" s="20">
        <f>SUBTOTAL(9,L713:L718)</f>
        <v>949692823.84999979</v>
      </c>
      <c r="M719" s="7">
        <f>IFERROR((L719/K719),"N.A")</f>
        <v>0.8589819346945986</v>
      </c>
    </row>
    <row r="720" spans="1:13" s="14" customFormat="1" ht="30" outlineLevel="2" x14ac:dyDescent="0.25">
      <c r="A720" s="34"/>
      <c r="B720" s="44" t="s">
        <v>173</v>
      </c>
      <c r="C720" s="31" t="s">
        <v>57</v>
      </c>
      <c r="D720" s="14" t="s">
        <v>155</v>
      </c>
      <c r="E720" s="14" t="s">
        <v>174</v>
      </c>
      <c r="F720" s="14" t="s">
        <v>175</v>
      </c>
      <c r="G720" s="14" t="s">
        <v>16</v>
      </c>
      <c r="H720" s="15">
        <v>1048523623</v>
      </c>
      <c r="I720" s="15">
        <v>665540765.73000002</v>
      </c>
      <c r="J720" s="16">
        <f>IFERROR((I720/H720),0)</f>
        <v>0.63474084048366741</v>
      </c>
      <c r="K720" s="15">
        <v>774801819.17000008</v>
      </c>
      <c r="L720" s="15">
        <v>665540765.73000002</v>
      </c>
      <c r="M720" s="17">
        <f>L720/K720</f>
        <v>0.85898193481651208</v>
      </c>
    </row>
    <row r="721" spans="1:13" s="14" customFormat="1" ht="30" outlineLevel="2" x14ac:dyDescent="0.25">
      <c r="A721" s="34"/>
      <c r="B721" s="44" t="s">
        <v>173</v>
      </c>
      <c r="C721" s="31" t="s">
        <v>57</v>
      </c>
      <c r="D721" s="14" t="s">
        <v>155</v>
      </c>
      <c r="E721" s="14" t="s">
        <v>174</v>
      </c>
      <c r="F721" s="14" t="s">
        <v>175</v>
      </c>
      <c r="G721" s="14" t="s">
        <v>6109</v>
      </c>
      <c r="H721" s="20">
        <v>1396902550</v>
      </c>
      <c r="I721" s="20">
        <v>1396902550</v>
      </c>
      <c r="J721" s="21">
        <f>IFERROR((I721/H721),0)</f>
        <v>1</v>
      </c>
      <c r="K721" s="20"/>
      <c r="L721" s="20"/>
      <c r="M721" s="22"/>
    </row>
    <row r="722" spans="1:13" s="14" customFormat="1" ht="30" outlineLevel="2" x14ac:dyDescent="0.25">
      <c r="A722" s="34"/>
      <c r="B722" s="44" t="s">
        <v>173</v>
      </c>
      <c r="C722" s="31" t="s">
        <v>57</v>
      </c>
      <c r="D722" s="14" t="s">
        <v>155</v>
      </c>
      <c r="E722" s="14" t="s">
        <v>174</v>
      </c>
      <c r="F722" s="14" t="s">
        <v>175</v>
      </c>
      <c r="G722" s="14" t="s">
        <v>6481</v>
      </c>
      <c r="H722" s="20">
        <v>6485</v>
      </c>
      <c r="I722" s="20">
        <v>6485</v>
      </c>
      <c r="J722" s="21">
        <f>IFERROR((I722/H722),0)</f>
        <v>1</v>
      </c>
      <c r="K722" s="20"/>
      <c r="L722" s="20"/>
      <c r="M722" s="22"/>
    </row>
    <row r="723" spans="1:13" s="14" customFormat="1" ht="30" outlineLevel="2" x14ac:dyDescent="0.25">
      <c r="A723" s="34"/>
      <c r="B723" s="44" t="s">
        <v>173</v>
      </c>
      <c r="C723" s="31" t="s">
        <v>57</v>
      </c>
      <c r="D723" s="14" t="s">
        <v>155</v>
      </c>
      <c r="E723" s="14" t="s">
        <v>174</v>
      </c>
      <c r="F723" s="14" t="s">
        <v>175</v>
      </c>
      <c r="G723" s="14" t="s">
        <v>6484</v>
      </c>
      <c r="H723" s="20">
        <v>26236353</v>
      </c>
      <c r="I723" s="20">
        <v>26236353</v>
      </c>
      <c r="J723" s="21">
        <f>IFERROR((I723/H723),0)</f>
        <v>1</v>
      </c>
      <c r="K723" s="20"/>
      <c r="L723" s="20"/>
      <c r="M723" s="22"/>
    </row>
    <row r="724" spans="1:13" s="14" customFormat="1" ht="30" outlineLevel="2" x14ac:dyDescent="0.25">
      <c r="A724" s="34"/>
      <c r="B724" s="44" t="s">
        <v>173</v>
      </c>
      <c r="C724" s="31" t="s">
        <v>57</v>
      </c>
      <c r="D724" s="14" t="s">
        <v>155</v>
      </c>
      <c r="E724" s="14" t="s">
        <v>174</v>
      </c>
      <c r="F724" s="14" t="s">
        <v>175</v>
      </c>
      <c r="G724" s="14" t="s">
        <v>6492</v>
      </c>
      <c r="H724" s="20">
        <v>159512011</v>
      </c>
      <c r="I724" s="20">
        <v>159512011</v>
      </c>
      <c r="J724" s="21">
        <f>IFERROR((I724/H724),0)</f>
        <v>1</v>
      </c>
      <c r="K724" s="20"/>
      <c r="L724" s="20"/>
      <c r="M724" s="22"/>
    </row>
    <row r="725" spans="1:13" s="14" customFormat="1" ht="30" outlineLevel="2" x14ac:dyDescent="0.25">
      <c r="A725" s="34"/>
      <c r="B725" s="44" t="s">
        <v>173</v>
      </c>
      <c r="C725" s="31" t="s">
        <v>57</v>
      </c>
      <c r="D725" s="14" t="s">
        <v>155</v>
      </c>
      <c r="E725" s="14" t="s">
        <v>174</v>
      </c>
      <c r="F725" s="14" t="s">
        <v>175</v>
      </c>
      <c r="G725" s="14" t="s">
        <v>6493</v>
      </c>
      <c r="H725" s="20">
        <v>-209704725</v>
      </c>
      <c r="I725" s="20"/>
      <c r="J725" s="21">
        <f>IFERROR((I725/H725),0)</f>
        <v>0</v>
      </c>
      <c r="K725" s="20"/>
      <c r="L725" s="20"/>
      <c r="M725" s="22"/>
    </row>
    <row r="726" spans="1:13" s="14" customFormat="1" ht="45" outlineLevel="1" x14ac:dyDescent="0.25">
      <c r="A726" s="34"/>
      <c r="B726" s="46" t="s">
        <v>6697</v>
      </c>
      <c r="C726" s="40" t="str">
        <f>C725</f>
        <v>ASIGNACIÓN PARA LA INVERSIÓN LOCAL SEGÚN NBI Y CUARTA, QUINTA, Y SEXTA CATEGORÍA</v>
      </c>
      <c r="D726" s="39" t="str">
        <f>D725</f>
        <v xml:space="preserve">CASANARE                                          </v>
      </c>
      <c r="E726" s="39" t="str">
        <f>E725</f>
        <v>85300</v>
      </c>
      <c r="F726" s="39" t="str">
        <f>F725</f>
        <v xml:space="preserve">SABANALARGA                                       </v>
      </c>
      <c r="G726" s="39" t="s">
        <v>10656</v>
      </c>
      <c r="H726" s="20">
        <f>SUBTOTAL(9,H720:H725)</f>
        <v>2421476297</v>
      </c>
      <c r="I726" s="20">
        <f>SUBTOTAL(9,I720:I725)</f>
        <v>2248198164.73</v>
      </c>
      <c r="J726" s="42">
        <f>+I726/H726</f>
        <v>0.92844111978932986</v>
      </c>
      <c r="K726" s="20">
        <f>SUBTOTAL(9,K720:K725)</f>
        <v>774801819.17000008</v>
      </c>
      <c r="L726" s="20">
        <f>SUBTOTAL(9,L720:L725)</f>
        <v>665540765.73000002</v>
      </c>
      <c r="M726" s="7">
        <f>IFERROR((L726/K726),"N.A")</f>
        <v>0.85898193481651208</v>
      </c>
    </row>
    <row r="727" spans="1:13" s="14" customFormat="1" ht="30" outlineLevel="2" x14ac:dyDescent="0.25">
      <c r="A727" s="34"/>
      <c r="B727" s="44" t="s">
        <v>176</v>
      </c>
      <c r="C727" s="31" t="s">
        <v>57</v>
      </c>
      <c r="D727" s="14" t="s">
        <v>155</v>
      </c>
      <c r="E727" s="14" t="s">
        <v>177</v>
      </c>
      <c r="F727" s="14" t="s">
        <v>178</v>
      </c>
      <c r="G727" s="14" t="s">
        <v>16</v>
      </c>
      <c r="H727" s="15">
        <v>1210218070</v>
      </c>
      <c r="I727" s="15">
        <v>768174834.93999994</v>
      </c>
      <c r="J727" s="16">
        <f>IFERROR((I727/H727),0)</f>
        <v>0.63474084049992741</v>
      </c>
      <c r="K727" s="15">
        <v>894285204.26999998</v>
      </c>
      <c r="L727" s="15">
        <v>768174834.93999994</v>
      </c>
      <c r="M727" s="17">
        <f>L727/K727</f>
        <v>0.85898193470287454</v>
      </c>
    </row>
    <row r="728" spans="1:13" s="14" customFormat="1" ht="30" outlineLevel="2" x14ac:dyDescent="0.25">
      <c r="A728" s="34"/>
      <c r="B728" s="44" t="s">
        <v>176</v>
      </c>
      <c r="C728" s="31" t="s">
        <v>57</v>
      </c>
      <c r="D728" s="14" t="s">
        <v>155</v>
      </c>
      <c r="E728" s="14" t="s">
        <v>177</v>
      </c>
      <c r="F728" s="14" t="s">
        <v>178</v>
      </c>
      <c r="G728" s="14" t="s">
        <v>6109</v>
      </c>
      <c r="H728" s="20">
        <v>865677082</v>
      </c>
      <c r="I728" s="20">
        <v>865677082</v>
      </c>
      <c r="J728" s="21">
        <f>IFERROR((I728/H728),0)</f>
        <v>1</v>
      </c>
      <c r="K728" s="20"/>
      <c r="L728" s="20"/>
      <c r="M728" s="22"/>
    </row>
    <row r="729" spans="1:13" s="14" customFormat="1" ht="30" outlineLevel="2" x14ac:dyDescent="0.25">
      <c r="A729" s="34"/>
      <c r="B729" s="44" t="s">
        <v>176</v>
      </c>
      <c r="C729" s="31" t="s">
        <v>57</v>
      </c>
      <c r="D729" s="14" t="s">
        <v>155</v>
      </c>
      <c r="E729" s="14" t="s">
        <v>177</v>
      </c>
      <c r="F729" s="14" t="s">
        <v>178</v>
      </c>
      <c r="G729" s="14" t="s">
        <v>6481</v>
      </c>
      <c r="H729" s="20">
        <v>7485</v>
      </c>
      <c r="I729" s="20">
        <v>7485</v>
      </c>
      <c r="J729" s="21">
        <f>IFERROR((I729/H729),0)</f>
        <v>1</v>
      </c>
      <c r="K729" s="20"/>
      <c r="L729" s="20"/>
      <c r="M729" s="22"/>
    </row>
    <row r="730" spans="1:13" s="14" customFormat="1" ht="30" outlineLevel="2" x14ac:dyDescent="0.25">
      <c r="A730" s="34"/>
      <c r="B730" s="44" t="s">
        <v>176</v>
      </c>
      <c r="C730" s="31" t="s">
        <v>57</v>
      </c>
      <c r="D730" s="14" t="s">
        <v>155</v>
      </c>
      <c r="E730" s="14" t="s">
        <v>177</v>
      </c>
      <c r="F730" s="14" t="s">
        <v>178</v>
      </c>
      <c r="G730" s="14" t="s">
        <v>6484</v>
      </c>
      <c r="H730" s="20">
        <v>30282302</v>
      </c>
      <c r="I730" s="20">
        <v>30282302</v>
      </c>
      <c r="J730" s="21">
        <f>IFERROR((I730/H730),0)</f>
        <v>1</v>
      </c>
      <c r="K730" s="20"/>
      <c r="L730" s="20"/>
      <c r="M730" s="22"/>
    </row>
    <row r="731" spans="1:13" s="14" customFormat="1" ht="30" outlineLevel="2" x14ac:dyDescent="0.25">
      <c r="A731" s="34"/>
      <c r="B731" s="44" t="s">
        <v>176</v>
      </c>
      <c r="C731" s="31" t="s">
        <v>57</v>
      </c>
      <c r="D731" s="14" t="s">
        <v>155</v>
      </c>
      <c r="E731" s="14" t="s">
        <v>177</v>
      </c>
      <c r="F731" s="14" t="s">
        <v>178</v>
      </c>
      <c r="G731" s="14" t="s">
        <v>6492</v>
      </c>
      <c r="H731" s="20">
        <v>184110605</v>
      </c>
      <c r="I731" s="20">
        <v>184110605</v>
      </c>
      <c r="J731" s="21">
        <f>IFERROR((I731/H731),0)</f>
        <v>1</v>
      </c>
      <c r="K731" s="20"/>
      <c r="L731" s="20"/>
      <c r="M731" s="22"/>
    </row>
    <row r="732" spans="1:13" s="14" customFormat="1" ht="30" outlineLevel="2" x14ac:dyDescent="0.25">
      <c r="A732" s="34"/>
      <c r="B732" s="44" t="s">
        <v>176</v>
      </c>
      <c r="C732" s="31" t="s">
        <v>57</v>
      </c>
      <c r="D732" s="14" t="s">
        <v>155</v>
      </c>
      <c r="E732" s="14" t="s">
        <v>177</v>
      </c>
      <c r="F732" s="14" t="s">
        <v>178</v>
      </c>
      <c r="G732" s="14" t="s">
        <v>6493</v>
      </c>
      <c r="H732" s="20">
        <v>-242043614</v>
      </c>
      <c r="I732" s="20"/>
      <c r="J732" s="21">
        <f>IFERROR((I732/H732),0)</f>
        <v>0</v>
      </c>
      <c r="K732" s="20"/>
      <c r="L732" s="20"/>
      <c r="M732" s="22"/>
    </row>
    <row r="733" spans="1:13" s="14" customFormat="1" ht="45" outlineLevel="1" x14ac:dyDescent="0.25">
      <c r="A733" s="34"/>
      <c r="B733" s="46" t="s">
        <v>6698</v>
      </c>
      <c r="C733" s="40" t="str">
        <f>C732</f>
        <v>ASIGNACIÓN PARA LA INVERSIÓN LOCAL SEGÚN NBI Y CUARTA, QUINTA, Y SEXTA CATEGORÍA</v>
      </c>
      <c r="D733" s="39" t="str">
        <f>D732</f>
        <v xml:space="preserve">CASANARE                                          </v>
      </c>
      <c r="E733" s="39" t="str">
        <f>E732</f>
        <v>85279</v>
      </c>
      <c r="F733" s="39" t="str">
        <f>F732</f>
        <v xml:space="preserve">RECETOR                                           </v>
      </c>
      <c r="G733" s="39" t="s">
        <v>10656</v>
      </c>
      <c r="H733" s="20">
        <f>SUBTOTAL(9,H727:H732)</f>
        <v>2048251930</v>
      </c>
      <c r="I733" s="20">
        <f>SUBTOTAL(9,I727:I732)</f>
        <v>1848252308.9400001</v>
      </c>
      <c r="J733" s="42">
        <f>+I733/H733</f>
        <v>0.90235594648750073</v>
      </c>
      <c r="K733" s="20">
        <f>SUBTOTAL(9,K727:K732)</f>
        <v>894285204.26999998</v>
      </c>
      <c r="L733" s="20">
        <f>SUBTOTAL(9,L727:L732)</f>
        <v>768174834.93999994</v>
      </c>
      <c r="M733" s="7">
        <f>IFERROR((L733/K733),"N.A")</f>
        <v>0.85898193470287454</v>
      </c>
    </row>
    <row r="734" spans="1:13" s="14" customFormat="1" ht="30" outlineLevel="2" x14ac:dyDescent="0.25">
      <c r="A734" s="34"/>
      <c r="B734" s="44" t="s">
        <v>179</v>
      </c>
      <c r="C734" s="31" t="s">
        <v>57</v>
      </c>
      <c r="D734" s="14" t="s">
        <v>155</v>
      </c>
      <c r="E734" s="14" t="s">
        <v>180</v>
      </c>
      <c r="F734" s="14" t="s">
        <v>181</v>
      </c>
      <c r="G734" s="14" t="s">
        <v>16</v>
      </c>
      <c r="H734" s="15">
        <v>2733824723</v>
      </c>
      <c r="I734" s="15">
        <v>1735270202.3700001</v>
      </c>
      <c r="J734" s="16">
        <f>IFERROR((I734/H734),0)</f>
        <v>0.63474084046828638</v>
      </c>
      <c r="K734" s="15">
        <v>2020147493.6000006</v>
      </c>
      <c r="L734" s="15">
        <v>1735270202.3700001</v>
      </c>
      <c r="M734" s="17">
        <f>L734/K734</f>
        <v>0.85898193466936645</v>
      </c>
    </row>
    <row r="735" spans="1:13" s="14" customFormat="1" ht="30" outlineLevel="2" x14ac:dyDescent="0.25">
      <c r="A735" s="34"/>
      <c r="B735" s="44" t="s">
        <v>179</v>
      </c>
      <c r="C735" s="31" t="s">
        <v>57</v>
      </c>
      <c r="D735" s="14" t="s">
        <v>155</v>
      </c>
      <c r="E735" s="14" t="s">
        <v>180</v>
      </c>
      <c r="F735" s="14" t="s">
        <v>181</v>
      </c>
      <c r="G735" s="14" t="s">
        <v>6109</v>
      </c>
      <c r="H735" s="20">
        <v>157435413</v>
      </c>
      <c r="I735" s="20">
        <v>157435413</v>
      </c>
      <c r="J735" s="21">
        <f>IFERROR((I735/H735),0)</f>
        <v>1</v>
      </c>
      <c r="K735" s="20"/>
      <c r="L735" s="20"/>
      <c r="M735" s="22"/>
    </row>
    <row r="736" spans="1:13" s="14" customFormat="1" ht="30" outlineLevel="2" x14ac:dyDescent="0.25">
      <c r="A736" s="34"/>
      <c r="B736" s="44" t="s">
        <v>179</v>
      </c>
      <c r="C736" s="31" t="s">
        <v>57</v>
      </c>
      <c r="D736" s="14" t="s">
        <v>155</v>
      </c>
      <c r="E736" s="14" t="s">
        <v>180</v>
      </c>
      <c r="F736" s="14" t="s">
        <v>181</v>
      </c>
      <c r="G736" s="14" t="s">
        <v>6481</v>
      </c>
      <c r="H736" s="20">
        <v>16908</v>
      </c>
      <c r="I736" s="20">
        <v>16908</v>
      </c>
      <c r="J736" s="21">
        <f>IFERROR((I736/H736),0)</f>
        <v>1</v>
      </c>
      <c r="K736" s="20"/>
      <c r="L736" s="20"/>
      <c r="M736" s="22"/>
    </row>
    <row r="737" spans="1:13" s="14" customFormat="1" ht="30" outlineLevel="2" x14ac:dyDescent="0.25">
      <c r="A737" s="34"/>
      <c r="B737" s="44" t="s">
        <v>179</v>
      </c>
      <c r="C737" s="31" t="s">
        <v>57</v>
      </c>
      <c r="D737" s="14" t="s">
        <v>155</v>
      </c>
      <c r="E737" s="14" t="s">
        <v>180</v>
      </c>
      <c r="F737" s="14" t="s">
        <v>181</v>
      </c>
      <c r="G737" s="14" t="s">
        <v>6484</v>
      </c>
      <c r="H737" s="20">
        <v>68406271</v>
      </c>
      <c r="I737" s="20">
        <v>68406271</v>
      </c>
      <c r="J737" s="21">
        <f>IFERROR((I737/H737),0)</f>
        <v>1</v>
      </c>
      <c r="K737" s="20"/>
      <c r="L737" s="20"/>
      <c r="M737" s="22"/>
    </row>
    <row r="738" spans="1:13" s="14" customFormat="1" ht="30" outlineLevel="2" x14ac:dyDescent="0.25">
      <c r="A738" s="34"/>
      <c r="B738" s="44" t="s">
        <v>179</v>
      </c>
      <c r="C738" s="31" t="s">
        <v>57</v>
      </c>
      <c r="D738" s="14" t="s">
        <v>155</v>
      </c>
      <c r="E738" s="14" t="s">
        <v>180</v>
      </c>
      <c r="F738" s="14" t="s">
        <v>181</v>
      </c>
      <c r="G738" s="14" t="s">
        <v>6492</v>
      </c>
      <c r="H738" s="20">
        <v>415897049</v>
      </c>
      <c r="I738" s="20">
        <v>415897049</v>
      </c>
      <c r="J738" s="21">
        <f>IFERROR((I738/H738),0)</f>
        <v>1</v>
      </c>
      <c r="K738" s="20"/>
      <c r="L738" s="20"/>
      <c r="M738" s="22"/>
    </row>
    <row r="739" spans="1:13" s="14" customFormat="1" ht="30" outlineLevel="2" x14ac:dyDescent="0.25">
      <c r="A739" s="34"/>
      <c r="B739" s="44" t="s">
        <v>179</v>
      </c>
      <c r="C739" s="31" t="s">
        <v>57</v>
      </c>
      <c r="D739" s="14" t="s">
        <v>155</v>
      </c>
      <c r="E739" s="14" t="s">
        <v>180</v>
      </c>
      <c r="F739" s="14" t="s">
        <v>181</v>
      </c>
      <c r="G739" s="14" t="s">
        <v>6493</v>
      </c>
      <c r="H739" s="20">
        <v>-546764945</v>
      </c>
      <c r="I739" s="20"/>
      <c r="J739" s="21">
        <f>IFERROR((I739/H739),0)</f>
        <v>0</v>
      </c>
      <c r="K739" s="20"/>
      <c r="L739" s="20"/>
      <c r="M739" s="22"/>
    </row>
    <row r="740" spans="1:13" s="14" customFormat="1" ht="45" outlineLevel="1" x14ac:dyDescent="0.25">
      <c r="A740" s="34"/>
      <c r="B740" s="46" t="s">
        <v>6699</v>
      </c>
      <c r="C740" s="40" t="str">
        <f>C739</f>
        <v>ASIGNACIÓN PARA LA INVERSIÓN LOCAL SEGÚN NBI Y CUARTA, QUINTA, Y SEXTA CATEGORÍA</v>
      </c>
      <c r="D740" s="39" t="str">
        <f>D739</f>
        <v xml:space="preserve">CASANARE                                          </v>
      </c>
      <c r="E740" s="39" t="str">
        <f>E739</f>
        <v>85263</v>
      </c>
      <c r="F740" s="39" t="str">
        <f>F739</f>
        <v xml:space="preserve">PORE                                              </v>
      </c>
      <c r="G740" s="39" t="s">
        <v>10656</v>
      </c>
      <c r="H740" s="20">
        <f>SUBTOTAL(9,H734:H739)</f>
        <v>2828815419</v>
      </c>
      <c r="I740" s="20">
        <f>SUBTOTAL(9,I734:I739)</f>
        <v>2377025843.3699999</v>
      </c>
      <c r="J740" s="42">
        <f>+I740/H740</f>
        <v>0.84029018910335618</v>
      </c>
      <c r="K740" s="20">
        <f>SUBTOTAL(9,K734:K739)</f>
        <v>2020147493.6000006</v>
      </c>
      <c r="L740" s="20">
        <f>SUBTOTAL(9,L734:L739)</f>
        <v>1735270202.3700001</v>
      </c>
      <c r="M740" s="7">
        <f>IFERROR((L740/K740),"N.A")</f>
        <v>0.85898193466936645</v>
      </c>
    </row>
    <row r="741" spans="1:13" s="14" customFormat="1" ht="30" outlineLevel="2" x14ac:dyDescent="0.25">
      <c r="A741" s="34"/>
      <c r="B741" s="44" t="s">
        <v>182</v>
      </c>
      <c r="C741" s="31" t="s">
        <v>57</v>
      </c>
      <c r="D741" s="14" t="s">
        <v>155</v>
      </c>
      <c r="E741" s="14" t="s">
        <v>183</v>
      </c>
      <c r="F741" s="14" t="s">
        <v>184</v>
      </c>
      <c r="G741" s="14" t="s">
        <v>16</v>
      </c>
      <c r="H741" s="15">
        <v>3884598723</v>
      </c>
      <c r="I741" s="15">
        <v>2465713458.3199997</v>
      </c>
      <c r="J741" s="16">
        <f>IFERROR((I741/H741),0)</f>
        <v>0.6347408404685303</v>
      </c>
      <c r="K741" s="15">
        <v>2870506769.1500001</v>
      </c>
      <c r="L741" s="15">
        <v>2465713458.3199997</v>
      </c>
      <c r="M741" s="17">
        <f>L741/K741</f>
        <v>0.85898193476482698</v>
      </c>
    </row>
    <row r="742" spans="1:13" s="14" customFormat="1" ht="30" outlineLevel="2" x14ac:dyDescent="0.25">
      <c r="A742" s="34"/>
      <c r="B742" s="44" t="s">
        <v>182</v>
      </c>
      <c r="C742" s="31" t="s">
        <v>57</v>
      </c>
      <c r="D742" s="14" t="s">
        <v>155</v>
      </c>
      <c r="E742" s="14" t="s">
        <v>183</v>
      </c>
      <c r="F742" s="14" t="s">
        <v>184</v>
      </c>
      <c r="G742" s="14" t="s">
        <v>6109</v>
      </c>
      <c r="H742" s="20">
        <v>2904638386</v>
      </c>
      <c r="I742" s="20">
        <v>2904638386</v>
      </c>
      <c r="J742" s="21">
        <f>IFERROR((I742/H742),0)</f>
        <v>1</v>
      </c>
      <c r="K742" s="20"/>
      <c r="L742" s="20"/>
      <c r="M742" s="22"/>
    </row>
    <row r="743" spans="1:13" s="14" customFormat="1" ht="30" outlineLevel="2" x14ac:dyDescent="0.25">
      <c r="A743" s="34"/>
      <c r="B743" s="44" t="s">
        <v>182</v>
      </c>
      <c r="C743" s="31" t="s">
        <v>57</v>
      </c>
      <c r="D743" s="14" t="s">
        <v>155</v>
      </c>
      <c r="E743" s="14" t="s">
        <v>183</v>
      </c>
      <c r="F743" s="14" t="s">
        <v>184</v>
      </c>
      <c r="G743" s="14" t="s">
        <v>6481</v>
      </c>
      <c r="H743" s="20">
        <v>24026</v>
      </c>
      <c r="I743" s="20">
        <v>24026</v>
      </c>
      <c r="J743" s="21">
        <f>IFERROR((I743/H743),0)</f>
        <v>1</v>
      </c>
      <c r="K743" s="20"/>
      <c r="L743" s="20"/>
      <c r="M743" s="22"/>
    </row>
    <row r="744" spans="1:13" s="14" customFormat="1" ht="30" outlineLevel="2" x14ac:dyDescent="0.25">
      <c r="A744" s="34"/>
      <c r="B744" s="44" t="s">
        <v>182</v>
      </c>
      <c r="C744" s="31" t="s">
        <v>57</v>
      </c>
      <c r="D744" s="14" t="s">
        <v>155</v>
      </c>
      <c r="E744" s="14" t="s">
        <v>183</v>
      </c>
      <c r="F744" s="14" t="s">
        <v>184</v>
      </c>
      <c r="G744" s="14" t="s">
        <v>6484</v>
      </c>
      <c r="H744" s="20">
        <v>97201152</v>
      </c>
      <c r="I744" s="20">
        <v>97201152</v>
      </c>
      <c r="J744" s="21">
        <f>IFERROR((I744/H744),0)</f>
        <v>1</v>
      </c>
      <c r="K744" s="20"/>
      <c r="L744" s="20"/>
      <c r="M744" s="22"/>
    </row>
    <row r="745" spans="1:13" s="14" customFormat="1" ht="30" outlineLevel="2" x14ac:dyDescent="0.25">
      <c r="A745" s="34"/>
      <c r="B745" s="44" t="s">
        <v>182</v>
      </c>
      <c r="C745" s="31" t="s">
        <v>57</v>
      </c>
      <c r="D745" s="14" t="s">
        <v>155</v>
      </c>
      <c r="E745" s="14" t="s">
        <v>183</v>
      </c>
      <c r="F745" s="14" t="s">
        <v>184</v>
      </c>
      <c r="G745" s="14" t="s">
        <v>6492</v>
      </c>
      <c r="H745" s="20">
        <v>590964421</v>
      </c>
      <c r="I745" s="20">
        <v>590964421</v>
      </c>
      <c r="J745" s="21">
        <f>IFERROR((I745/H745),0)</f>
        <v>1</v>
      </c>
      <c r="K745" s="20"/>
      <c r="L745" s="20"/>
      <c r="M745" s="22"/>
    </row>
    <row r="746" spans="1:13" s="14" customFormat="1" ht="30" outlineLevel="2" x14ac:dyDescent="0.25">
      <c r="A746" s="34"/>
      <c r="B746" s="44" t="s">
        <v>182</v>
      </c>
      <c r="C746" s="31" t="s">
        <v>57</v>
      </c>
      <c r="D746" s="14" t="s">
        <v>155</v>
      </c>
      <c r="E746" s="14" t="s">
        <v>183</v>
      </c>
      <c r="F746" s="14" t="s">
        <v>184</v>
      </c>
      <c r="G746" s="14" t="s">
        <v>6493</v>
      </c>
      <c r="H746" s="20">
        <v>-776919745</v>
      </c>
      <c r="I746" s="20"/>
      <c r="J746" s="21">
        <f>IFERROR((I746/H746),0)</f>
        <v>0</v>
      </c>
      <c r="K746" s="20"/>
      <c r="L746" s="20"/>
      <c r="M746" s="22"/>
    </row>
    <row r="747" spans="1:13" s="14" customFormat="1" ht="45" outlineLevel="1" x14ac:dyDescent="0.25">
      <c r="A747" s="34"/>
      <c r="B747" s="46" t="s">
        <v>6700</v>
      </c>
      <c r="C747" s="40" t="str">
        <f>C746</f>
        <v>ASIGNACIÓN PARA LA INVERSIÓN LOCAL SEGÚN NBI Y CUARTA, QUINTA, Y SEXTA CATEGORÍA</v>
      </c>
      <c r="D747" s="39" t="str">
        <f>D746</f>
        <v xml:space="preserve">CASANARE                                          </v>
      </c>
      <c r="E747" s="39" t="str">
        <f>E746</f>
        <v>85250</v>
      </c>
      <c r="F747" s="39" t="str">
        <f>F746</f>
        <v xml:space="preserve">PAZ DE ARIPORO                                    </v>
      </c>
      <c r="G747" s="39" t="s">
        <v>10656</v>
      </c>
      <c r="H747" s="20">
        <f>SUBTOTAL(9,H741:H746)</f>
        <v>6700506963</v>
      </c>
      <c r="I747" s="20">
        <f>SUBTOTAL(9,I741:I746)</f>
        <v>6058541443.3199997</v>
      </c>
      <c r="J747" s="42">
        <f>+I747/H747</f>
        <v>0.9041915002514116</v>
      </c>
      <c r="K747" s="20">
        <f>SUBTOTAL(9,K741:K746)</f>
        <v>2870506769.1500001</v>
      </c>
      <c r="L747" s="20">
        <f>SUBTOTAL(9,L741:L746)</f>
        <v>2465713458.3199997</v>
      </c>
      <c r="M747" s="7">
        <f>IFERROR((L747/K747),"N.A")</f>
        <v>0.85898193476482698</v>
      </c>
    </row>
    <row r="748" spans="1:13" s="14" customFormat="1" ht="30" outlineLevel="2" x14ac:dyDescent="0.25">
      <c r="A748" s="34"/>
      <c r="B748" s="44" t="s">
        <v>185</v>
      </c>
      <c r="C748" s="31" t="s">
        <v>57</v>
      </c>
      <c r="D748" s="14" t="s">
        <v>155</v>
      </c>
      <c r="E748" s="14" t="s">
        <v>186</v>
      </c>
      <c r="F748" s="14" t="s">
        <v>187</v>
      </c>
      <c r="G748" s="14" t="s">
        <v>16</v>
      </c>
      <c r="H748" s="15">
        <v>3008582425</v>
      </c>
      <c r="I748" s="15">
        <v>1909670137.05</v>
      </c>
      <c r="J748" s="16">
        <f>IFERROR((I748/H748),0)</f>
        <v>0.63474084046409329</v>
      </c>
      <c r="K748" s="15">
        <v>2223178462.5799999</v>
      </c>
      <c r="L748" s="15">
        <v>1909670137.05</v>
      </c>
      <c r="M748" s="17">
        <f>L748/K748</f>
        <v>0.85898193473583162</v>
      </c>
    </row>
    <row r="749" spans="1:13" s="14" customFormat="1" ht="30" outlineLevel="2" x14ac:dyDescent="0.25">
      <c r="A749" s="34"/>
      <c r="B749" s="44" t="s">
        <v>185</v>
      </c>
      <c r="C749" s="31" t="s">
        <v>57</v>
      </c>
      <c r="D749" s="14" t="s">
        <v>155</v>
      </c>
      <c r="E749" s="14" t="s">
        <v>186</v>
      </c>
      <c r="F749" s="14" t="s">
        <v>187</v>
      </c>
      <c r="G749" s="14" t="s">
        <v>6109</v>
      </c>
      <c r="H749" s="20">
        <v>5081283330</v>
      </c>
      <c r="I749" s="20">
        <v>5081283330</v>
      </c>
      <c r="J749" s="21">
        <f>IFERROR((I749/H749),0)</f>
        <v>1</v>
      </c>
      <c r="K749" s="20"/>
      <c r="L749" s="20"/>
      <c r="M749" s="22"/>
    </row>
    <row r="750" spans="1:13" s="14" customFormat="1" ht="30" outlineLevel="2" x14ac:dyDescent="0.25">
      <c r="A750" s="34"/>
      <c r="B750" s="44" t="s">
        <v>185</v>
      </c>
      <c r="C750" s="31" t="s">
        <v>57</v>
      </c>
      <c r="D750" s="14" t="s">
        <v>155</v>
      </c>
      <c r="E750" s="14" t="s">
        <v>186</v>
      </c>
      <c r="F750" s="14" t="s">
        <v>187</v>
      </c>
      <c r="G750" s="14" t="s">
        <v>6481</v>
      </c>
      <c r="H750" s="20">
        <v>18608</v>
      </c>
      <c r="I750" s="20">
        <v>18608</v>
      </c>
      <c r="J750" s="21">
        <f>IFERROR((I750/H750),0)</f>
        <v>1</v>
      </c>
      <c r="K750" s="20"/>
      <c r="L750" s="20"/>
      <c r="M750" s="22"/>
    </row>
    <row r="751" spans="1:13" s="14" customFormat="1" ht="30" outlineLevel="2" x14ac:dyDescent="0.25">
      <c r="A751" s="34"/>
      <c r="B751" s="44" t="s">
        <v>185</v>
      </c>
      <c r="C751" s="31" t="s">
        <v>57</v>
      </c>
      <c r="D751" s="14" t="s">
        <v>155</v>
      </c>
      <c r="E751" s="14" t="s">
        <v>186</v>
      </c>
      <c r="F751" s="14" t="s">
        <v>187</v>
      </c>
      <c r="G751" s="14" t="s">
        <v>6484</v>
      </c>
      <c r="H751" s="20">
        <v>75281309</v>
      </c>
      <c r="I751" s="20">
        <v>75281309</v>
      </c>
      <c r="J751" s="21">
        <f>IFERROR((I751/H751),0)</f>
        <v>1</v>
      </c>
      <c r="K751" s="20"/>
      <c r="L751" s="20"/>
      <c r="M751" s="22"/>
    </row>
    <row r="752" spans="1:13" s="14" customFormat="1" ht="30" outlineLevel="2" x14ac:dyDescent="0.25">
      <c r="A752" s="34"/>
      <c r="B752" s="44" t="s">
        <v>185</v>
      </c>
      <c r="C752" s="31" t="s">
        <v>57</v>
      </c>
      <c r="D752" s="14" t="s">
        <v>155</v>
      </c>
      <c r="E752" s="14" t="s">
        <v>186</v>
      </c>
      <c r="F752" s="14" t="s">
        <v>187</v>
      </c>
      <c r="G752" s="14" t="s">
        <v>6492</v>
      </c>
      <c r="H752" s="20">
        <v>457695967</v>
      </c>
      <c r="I752" s="20">
        <v>457695967</v>
      </c>
      <c r="J752" s="21">
        <f>IFERROR((I752/H752),0)</f>
        <v>1</v>
      </c>
      <c r="K752" s="20"/>
      <c r="L752" s="20"/>
      <c r="M752" s="22"/>
    </row>
    <row r="753" spans="1:13" s="14" customFormat="1" ht="30" outlineLevel="2" x14ac:dyDescent="0.25">
      <c r="A753" s="34"/>
      <c r="B753" s="44" t="s">
        <v>185</v>
      </c>
      <c r="C753" s="31" t="s">
        <v>57</v>
      </c>
      <c r="D753" s="14" t="s">
        <v>155</v>
      </c>
      <c r="E753" s="14" t="s">
        <v>186</v>
      </c>
      <c r="F753" s="14" t="s">
        <v>187</v>
      </c>
      <c r="G753" s="14" t="s">
        <v>6493</v>
      </c>
      <c r="H753" s="20">
        <v>-601716485</v>
      </c>
      <c r="I753" s="20"/>
      <c r="J753" s="21">
        <f>IFERROR((I753/H753),0)</f>
        <v>0</v>
      </c>
      <c r="K753" s="20"/>
      <c r="L753" s="20"/>
      <c r="M753" s="22"/>
    </row>
    <row r="754" spans="1:13" s="14" customFormat="1" ht="45" outlineLevel="1" x14ac:dyDescent="0.25">
      <c r="A754" s="34"/>
      <c r="B754" s="46" t="s">
        <v>6701</v>
      </c>
      <c r="C754" s="40" t="str">
        <f>C753</f>
        <v>ASIGNACIÓN PARA LA INVERSIÓN LOCAL SEGÚN NBI Y CUARTA, QUINTA, Y SEXTA CATEGORÍA</v>
      </c>
      <c r="D754" s="39" t="str">
        <f>D753</f>
        <v xml:space="preserve">CASANARE                                          </v>
      </c>
      <c r="E754" s="39" t="str">
        <f>E753</f>
        <v>85230</v>
      </c>
      <c r="F754" s="39" t="str">
        <f>F753</f>
        <v xml:space="preserve">OROCUÉ                                            </v>
      </c>
      <c r="G754" s="39" t="s">
        <v>10656</v>
      </c>
      <c r="H754" s="20">
        <f>SUBTOTAL(9,H748:H753)</f>
        <v>8021145154</v>
      </c>
      <c r="I754" s="20">
        <f>SUBTOTAL(9,I748:I753)</f>
        <v>7523949351.0500002</v>
      </c>
      <c r="J754" s="42">
        <f>+I754/H754</f>
        <v>0.93801436161493013</v>
      </c>
      <c r="K754" s="20">
        <f>SUBTOTAL(9,K748:K753)</f>
        <v>2223178462.5799999</v>
      </c>
      <c r="L754" s="20">
        <f>SUBTOTAL(9,L748:L753)</f>
        <v>1909670137.05</v>
      </c>
      <c r="M754" s="7">
        <f>IFERROR((L754/K754),"N.A")</f>
        <v>0.85898193473583162</v>
      </c>
    </row>
    <row r="755" spans="1:13" s="14" customFormat="1" ht="30" outlineLevel="2" x14ac:dyDescent="0.25">
      <c r="A755" s="34"/>
      <c r="B755" s="44" t="s">
        <v>188</v>
      </c>
      <c r="C755" s="31" t="s">
        <v>57</v>
      </c>
      <c r="D755" s="14" t="s">
        <v>155</v>
      </c>
      <c r="E755" s="14" t="s">
        <v>189</v>
      </c>
      <c r="F755" s="14" t="s">
        <v>190</v>
      </c>
      <c r="G755" s="14" t="s">
        <v>16</v>
      </c>
      <c r="H755" s="15">
        <v>2834467590</v>
      </c>
      <c r="I755" s="15">
        <v>1799152340.3699999</v>
      </c>
      <c r="J755" s="16">
        <f>IFERROR((I755/H755),0)</f>
        <v>0.63474084047297219</v>
      </c>
      <c r="K755" s="15">
        <v>2094517087.9200001</v>
      </c>
      <c r="L755" s="15">
        <v>1799152340.3699999</v>
      </c>
      <c r="M755" s="17">
        <f>L755/K755</f>
        <v>0.85898193466479766</v>
      </c>
    </row>
    <row r="756" spans="1:13" s="14" customFormat="1" ht="30" outlineLevel="2" x14ac:dyDescent="0.25">
      <c r="A756" s="34"/>
      <c r="B756" s="44" t="s">
        <v>188</v>
      </c>
      <c r="C756" s="31" t="s">
        <v>57</v>
      </c>
      <c r="D756" s="14" t="s">
        <v>155</v>
      </c>
      <c r="E756" s="14" t="s">
        <v>189</v>
      </c>
      <c r="F756" s="14" t="s">
        <v>190</v>
      </c>
      <c r="G756" s="14" t="s">
        <v>5818</v>
      </c>
      <c r="H756" s="20">
        <v>127668</v>
      </c>
      <c r="I756" s="20">
        <v>127668</v>
      </c>
      <c r="J756" s="21">
        <f>IFERROR((I756/H756),0)</f>
        <v>1</v>
      </c>
      <c r="K756" s="20"/>
      <c r="L756" s="20"/>
      <c r="M756" s="22"/>
    </row>
    <row r="757" spans="1:13" s="14" customFormat="1" ht="30" outlineLevel="2" x14ac:dyDescent="0.25">
      <c r="A757" s="34"/>
      <c r="B757" s="44" t="s">
        <v>188</v>
      </c>
      <c r="C757" s="31" t="s">
        <v>57</v>
      </c>
      <c r="D757" s="14" t="s">
        <v>155</v>
      </c>
      <c r="E757" s="14" t="s">
        <v>189</v>
      </c>
      <c r="F757" s="14" t="s">
        <v>190</v>
      </c>
      <c r="G757" s="14" t="s">
        <v>6109</v>
      </c>
      <c r="H757" s="20">
        <v>1996070907</v>
      </c>
      <c r="I757" s="20">
        <v>1996070907</v>
      </c>
      <c r="J757" s="21">
        <f>IFERROR((I757/H757),0)</f>
        <v>1</v>
      </c>
      <c r="K757" s="20"/>
      <c r="L757" s="20"/>
      <c r="M757" s="22"/>
    </row>
    <row r="758" spans="1:13" s="14" customFormat="1" ht="30" outlineLevel="2" x14ac:dyDescent="0.25">
      <c r="A758" s="34"/>
      <c r="B758" s="44" t="s">
        <v>188</v>
      </c>
      <c r="C758" s="31" t="s">
        <v>57</v>
      </c>
      <c r="D758" s="14" t="s">
        <v>155</v>
      </c>
      <c r="E758" s="14" t="s">
        <v>189</v>
      </c>
      <c r="F758" s="14" t="s">
        <v>190</v>
      </c>
      <c r="G758" s="14" t="s">
        <v>6481</v>
      </c>
      <c r="H758" s="20">
        <v>17531</v>
      </c>
      <c r="I758" s="20">
        <v>17531</v>
      </c>
      <c r="J758" s="21">
        <f>IFERROR((I758/H758),0)</f>
        <v>1</v>
      </c>
      <c r="K758" s="20"/>
      <c r="L758" s="20"/>
      <c r="M758" s="22"/>
    </row>
    <row r="759" spans="1:13" s="14" customFormat="1" ht="30" outlineLevel="2" x14ac:dyDescent="0.25">
      <c r="A759" s="34"/>
      <c r="B759" s="44" t="s">
        <v>188</v>
      </c>
      <c r="C759" s="31" t="s">
        <v>57</v>
      </c>
      <c r="D759" s="14" t="s">
        <v>155</v>
      </c>
      <c r="E759" s="14" t="s">
        <v>189</v>
      </c>
      <c r="F759" s="14" t="s">
        <v>190</v>
      </c>
      <c r="G759" s="14" t="s">
        <v>6484</v>
      </c>
      <c r="H759" s="20">
        <v>70924576</v>
      </c>
      <c r="I759" s="20">
        <v>70924576</v>
      </c>
      <c r="J759" s="21">
        <f>IFERROR((I759/H759),0)</f>
        <v>1</v>
      </c>
      <c r="K759" s="20"/>
      <c r="L759" s="20"/>
      <c r="M759" s="22"/>
    </row>
    <row r="760" spans="1:13" s="14" customFormat="1" ht="30" outlineLevel="2" x14ac:dyDescent="0.25">
      <c r="A760" s="34"/>
      <c r="B760" s="44" t="s">
        <v>188</v>
      </c>
      <c r="C760" s="31" t="s">
        <v>57</v>
      </c>
      <c r="D760" s="14" t="s">
        <v>155</v>
      </c>
      <c r="E760" s="14" t="s">
        <v>189</v>
      </c>
      <c r="F760" s="14" t="s">
        <v>190</v>
      </c>
      <c r="G760" s="14" t="s">
        <v>6492</v>
      </c>
      <c r="H760" s="20">
        <v>431207859</v>
      </c>
      <c r="I760" s="20">
        <v>431207859</v>
      </c>
      <c r="J760" s="21">
        <f>IFERROR((I760/H760),0)</f>
        <v>1</v>
      </c>
      <c r="K760" s="20"/>
      <c r="L760" s="20"/>
      <c r="M760" s="22"/>
    </row>
    <row r="761" spans="1:13" s="14" customFormat="1" ht="30" outlineLevel="2" x14ac:dyDescent="0.25">
      <c r="A761" s="34"/>
      <c r="B761" s="44" t="s">
        <v>188</v>
      </c>
      <c r="C761" s="31" t="s">
        <v>57</v>
      </c>
      <c r="D761" s="14" t="s">
        <v>155</v>
      </c>
      <c r="E761" s="14" t="s">
        <v>189</v>
      </c>
      <c r="F761" s="14" t="s">
        <v>190</v>
      </c>
      <c r="G761" s="14" t="s">
        <v>6493</v>
      </c>
      <c r="H761" s="20">
        <v>-566893518</v>
      </c>
      <c r="I761" s="20"/>
      <c r="J761" s="21">
        <f>IFERROR((I761/H761),0)</f>
        <v>0</v>
      </c>
      <c r="K761" s="20"/>
      <c r="L761" s="20"/>
      <c r="M761" s="22"/>
    </row>
    <row r="762" spans="1:13" s="14" customFormat="1" ht="45" outlineLevel="1" x14ac:dyDescent="0.25">
      <c r="A762" s="34"/>
      <c r="B762" s="46" t="s">
        <v>6702</v>
      </c>
      <c r="C762" s="40" t="str">
        <f>C761</f>
        <v>ASIGNACIÓN PARA LA INVERSIÓN LOCAL SEGÚN NBI Y CUARTA, QUINTA, Y SEXTA CATEGORÍA</v>
      </c>
      <c r="D762" s="39" t="str">
        <f>D761</f>
        <v xml:space="preserve">CASANARE                                          </v>
      </c>
      <c r="E762" s="39" t="str">
        <f>E761</f>
        <v>85225</v>
      </c>
      <c r="F762" s="39" t="str">
        <f>F761</f>
        <v xml:space="preserve">NUNCHÍA                                           </v>
      </c>
      <c r="G762" s="39" t="s">
        <v>10656</v>
      </c>
      <c r="H762" s="20">
        <f>SUBTOTAL(9,H755:H761)</f>
        <v>4765922613</v>
      </c>
      <c r="I762" s="20">
        <f>SUBTOTAL(9,I755:I761)</f>
        <v>4297500881.3699999</v>
      </c>
      <c r="J762" s="42">
        <f>+I762/H762</f>
        <v>0.90171436473762989</v>
      </c>
      <c r="K762" s="20">
        <f>SUBTOTAL(9,K755:K761)</f>
        <v>2094517087.9200001</v>
      </c>
      <c r="L762" s="20">
        <f>SUBTOTAL(9,L755:L761)</f>
        <v>1799152340.3699999</v>
      </c>
      <c r="M762" s="7">
        <f>IFERROR((L762/K762),"N.A")</f>
        <v>0.85898193466479766</v>
      </c>
    </row>
    <row r="763" spans="1:13" s="14" customFormat="1" ht="30" outlineLevel="2" x14ac:dyDescent="0.25">
      <c r="A763" s="34"/>
      <c r="B763" s="44" t="s">
        <v>191</v>
      </c>
      <c r="C763" s="31" t="s">
        <v>57</v>
      </c>
      <c r="D763" s="14" t="s">
        <v>155</v>
      </c>
      <c r="E763" s="14" t="s">
        <v>192</v>
      </c>
      <c r="F763" s="14" t="s">
        <v>193</v>
      </c>
      <c r="G763" s="14" t="s">
        <v>16</v>
      </c>
      <c r="H763" s="15">
        <v>1586224159</v>
      </c>
      <c r="I763" s="15">
        <v>1006841255.86</v>
      </c>
      <c r="J763" s="16">
        <f>IFERROR((I763/H763),0)</f>
        <v>0.63474084047158941</v>
      </c>
      <c r="K763" s="15">
        <v>1172133214.0099998</v>
      </c>
      <c r="L763" s="15">
        <v>1006841255.86</v>
      </c>
      <c r="M763" s="17">
        <f>L763/K763</f>
        <v>0.85898193466891248</v>
      </c>
    </row>
    <row r="764" spans="1:13" s="14" customFormat="1" ht="30" outlineLevel="2" x14ac:dyDescent="0.25">
      <c r="A764" s="34"/>
      <c r="B764" s="44" t="s">
        <v>191</v>
      </c>
      <c r="C764" s="31" t="s">
        <v>57</v>
      </c>
      <c r="D764" s="14" t="s">
        <v>155</v>
      </c>
      <c r="E764" s="14" t="s">
        <v>192</v>
      </c>
      <c r="F764" s="14" t="s">
        <v>193</v>
      </c>
      <c r="G764" s="14" t="s">
        <v>5818</v>
      </c>
      <c r="H764" s="20">
        <v>334312</v>
      </c>
      <c r="I764" s="20">
        <v>334312</v>
      </c>
      <c r="J764" s="21">
        <f>IFERROR((I764/H764),0)</f>
        <v>1</v>
      </c>
      <c r="K764" s="20"/>
      <c r="L764" s="20"/>
      <c r="M764" s="22"/>
    </row>
    <row r="765" spans="1:13" s="14" customFormat="1" ht="30" outlineLevel="2" x14ac:dyDescent="0.25">
      <c r="A765" s="34"/>
      <c r="B765" s="44" t="s">
        <v>191</v>
      </c>
      <c r="C765" s="31" t="s">
        <v>57</v>
      </c>
      <c r="D765" s="14" t="s">
        <v>155</v>
      </c>
      <c r="E765" s="14" t="s">
        <v>192</v>
      </c>
      <c r="F765" s="14" t="s">
        <v>193</v>
      </c>
      <c r="G765" s="14" t="s">
        <v>6109</v>
      </c>
      <c r="H765" s="20">
        <v>4236907753</v>
      </c>
      <c r="I765" s="20">
        <v>4236907753</v>
      </c>
      <c r="J765" s="21">
        <f>IFERROR((I765/H765),0)</f>
        <v>1</v>
      </c>
      <c r="K765" s="20"/>
      <c r="L765" s="20"/>
      <c r="M765" s="22"/>
    </row>
    <row r="766" spans="1:13" s="14" customFormat="1" ht="30" outlineLevel="2" x14ac:dyDescent="0.25">
      <c r="A766" s="34"/>
      <c r="B766" s="44" t="s">
        <v>191</v>
      </c>
      <c r="C766" s="31" t="s">
        <v>57</v>
      </c>
      <c r="D766" s="14" t="s">
        <v>155</v>
      </c>
      <c r="E766" s="14" t="s">
        <v>192</v>
      </c>
      <c r="F766" s="14" t="s">
        <v>193</v>
      </c>
      <c r="G766" s="14" t="s">
        <v>6481</v>
      </c>
      <c r="H766" s="20">
        <v>9811</v>
      </c>
      <c r="I766" s="20">
        <v>9811</v>
      </c>
      <c r="J766" s="21">
        <f>IFERROR((I766/H766),0)</f>
        <v>1</v>
      </c>
      <c r="K766" s="20"/>
      <c r="L766" s="20"/>
      <c r="M766" s="22"/>
    </row>
    <row r="767" spans="1:13" s="14" customFormat="1" ht="30" outlineLevel="2" x14ac:dyDescent="0.25">
      <c r="A767" s="34"/>
      <c r="B767" s="44" t="s">
        <v>191</v>
      </c>
      <c r="C767" s="31" t="s">
        <v>57</v>
      </c>
      <c r="D767" s="14" t="s">
        <v>155</v>
      </c>
      <c r="E767" s="14" t="s">
        <v>192</v>
      </c>
      <c r="F767" s="14" t="s">
        <v>193</v>
      </c>
      <c r="G767" s="14" t="s">
        <v>6484</v>
      </c>
      <c r="H767" s="20">
        <v>39690796</v>
      </c>
      <c r="I767" s="20">
        <v>39690796</v>
      </c>
      <c r="J767" s="21">
        <f>IFERROR((I767/H767),0)</f>
        <v>1</v>
      </c>
      <c r="K767" s="20"/>
      <c r="L767" s="20"/>
      <c r="M767" s="22"/>
    </row>
    <row r="768" spans="1:13" s="14" customFormat="1" ht="30" outlineLevel="2" x14ac:dyDescent="0.25">
      <c r="A768" s="34"/>
      <c r="B768" s="44" t="s">
        <v>191</v>
      </c>
      <c r="C768" s="31" t="s">
        <v>57</v>
      </c>
      <c r="D768" s="14" t="s">
        <v>155</v>
      </c>
      <c r="E768" s="14" t="s">
        <v>192</v>
      </c>
      <c r="F768" s="14" t="s">
        <v>193</v>
      </c>
      <c r="G768" s="14" t="s">
        <v>6492</v>
      </c>
      <c r="H768" s="20">
        <v>241312452</v>
      </c>
      <c r="I768" s="20">
        <v>241312452</v>
      </c>
      <c r="J768" s="21">
        <f>IFERROR((I768/H768),0)</f>
        <v>1</v>
      </c>
      <c r="K768" s="20"/>
      <c r="L768" s="20"/>
      <c r="M768" s="22"/>
    </row>
    <row r="769" spans="1:13" s="14" customFormat="1" ht="30" outlineLevel="2" x14ac:dyDescent="0.25">
      <c r="A769" s="34"/>
      <c r="B769" s="44" t="s">
        <v>191</v>
      </c>
      <c r="C769" s="31" t="s">
        <v>57</v>
      </c>
      <c r="D769" s="14" t="s">
        <v>155</v>
      </c>
      <c r="E769" s="14" t="s">
        <v>192</v>
      </c>
      <c r="F769" s="14" t="s">
        <v>193</v>
      </c>
      <c r="G769" s="14" t="s">
        <v>6493</v>
      </c>
      <c r="H769" s="20">
        <v>-317244832</v>
      </c>
      <c r="I769" s="20"/>
      <c r="J769" s="21">
        <f>IFERROR((I769/H769),0)</f>
        <v>0</v>
      </c>
      <c r="K769" s="20"/>
      <c r="L769" s="20"/>
      <c r="M769" s="22"/>
    </row>
    <row r="770" spans="1:13" s="14" customFormat="1" ht="45" outlineLevel="1" x14ac:dyDescent="0.25">
      <c r="A770" s="34"/>
      <c r="B770" s="46" t="s">
        <v>6703</v>
      </c>
      <c r="C770" s="40" t="str">
        <f>C769</f>
        <v>ASIGNACIÓN PARA LA INVERSIÓN LOCAL SEGÚN NBI Y CUARTA, QUINTA, Y SEXTA CATEGORÍA</v>
      </c>
      <c r="D770" s="39" t="str">
        <f>D769</f>
        <v xml:space="preserve">CASANARE                                          </v>
      </c>
      <c r="E770" s="39" t="str">
        <f>E769</f>
        <v>85162</v>
      </c>
      <c r="F770" s="39" t="str">
        <f>F769</f>
        <v xml:space="preserve">MONTERREY                                         </v>
      </c>
      <c r="G770" s="39" t="s">
        <v>10656</v>
      </c>
      <c r="H770" s="20">
        <f>SUBTOTAL(9,H763:H769)</f>
        <v>5787234451</v>
      </c>
      <c r="I770" s="20">
        <f>SUBTOTAL(9,I763:I769)</f>
        <v>5525096379.8599997</v>
      </c>
      <c r="J770" s="42">
        <f>+I770/H770</f>
        <v>0.9547040864925207</v>
      </c>
      <c r="K770" s="20">
        <f>SUBTOTAL(9,K763:K769)</f>
        <v>1172133214.0099998</v>
      </c>
      <c r="L770" s="20">
        <f>SUBTOTAL(9,L763:L769)</f>
        <v>1006841255.86</v>
      </c>
      <c r="M770" s="7">
        <f>IFERROR((L770/K770),"N.A")</f>
        <v>0.85898193466891248</v>
      </c>
    </row>
    <row r="771" spans="1:13" s="14" customFormat="1" ht="30" outlineLevel="2" x14ac:dyDescent="0.25">
      <c r="A771" s="34"/>
      <c r="B771" s="44" t="s">
        <v>194</v>
      </c>
      <c r="C771" s="31" t="s">
        <v>57</v>
      </c>
      <c r="D771" s="14" t="s">
        <v>155</v>
      </c>
      <c r="E771" s="14" t="s">
        <v>195</v>
      </c>
      <c r="F771" s="14" t="s">
        <v>196</v>
      </c>
      <c r="G771" s="14" t="s">
        <v>16</v>
      </c>
      <c r="H771" s="15">
        <v>2270970529</v>
      </c>
      <c r="I771" s="15">
        <v>1441477742.2699997</v>
      </c>
      <c r="J771" s="16">
        <f>IFERROR((I771/H771),0)</f>
        <v>0.63474084047437662</v>
      </c>
      <c r="K771" s="15">
        <v>1678123466.75</v>
      </c>
      <c r="L771" s="15">
        <v>1441477742.2699997</v>
      </c>
      <c r="M771" s="17">
        <f>L771/K771</f>
        <v>0.85898193478081264</v>
      </c>
    </row>
    <row r="772" spans="1:13" s="14" customFormat="1" ht="30" outlineLevel="2" x14ac:dyDescent="0.25">
      <c r="A772" s="34"/>
      <c r="B772" s="44" t="s">
        <v>194</v>
      </c>
      <c r="C772" s="31" t="s">
        <v>57</v>
      </c>
      <c r="D772" s="14" t="s">
        <v>155</v>
      </c>
      <c r="E772" s="14" t="s">
        <v>195</v>
      </c>
      <c r="F772" s="14" t="s">
        <v>196</v>
      </c>
      <c r="G772" s="14" t="s">
        <v>6109</v>
      </c>
      <c r="H772" s="20">
        <v>1244503705</v>
      </c>
      <c r="I772" s="20">
        <v>1244503705</v>
      </c>
      <c r="J772" s="21">
        <f>IFERROR((I772/H772),0)</f>
        <v>1</v>
      </c>
      <c r="K772" s="20"/>
      <c r="L772" s="20"/>
      <c r="M772" s="22"/>
    </row>
    <row r="773" spans="1:13" s="14" customFormat="1" ht="30" outlineLevel="2" x14ac:dyDescent="0.25">
      <c r="A773" s="34"/>
      <c r="B773" s="44" t="s">
        <v>194</v>
      </c>
      <c r="C773" s="31" t="s">
        <v>57</v>
      </c>
      <c r="D773" s="14" t="s">
        <v>155</v>
      </c>
      <c r="E773" s="14" t="s">
        <v>195</v>
      </c>
      <c r="F773" s="14" t="s">
        <v>196</v>
      </c>
      <c r="G773" s="14" t="s">
        <v>6481</v>
      </c>
      <c r="H773" s="20">
        <v>14046</v>
      </c>
      <c r="I773" s="20">
        <v>14046</v>
      </c>
      <c r="J773" s="21">
        <f>IFERROR((I773/H773),0)</f>
        <v>1</v>
      </c>
      <c r="K773" s="20"/>
      <c r="L773" s="20"/>
      <c r="M773" s="22"/>
    </row>
    <row r="774" spans="1:13" s="14" customFormat="1" ht="30" outlineLevel="2" x14ac:dyDescent="0.25">
      <c r="A774" s="34"/>
      <c r="B774" s="44" t="s">
        <v>194</v>
      </c>
      <c r="C774" s="31" t="s">
        <v>57</v>
      </c>
      <c r="D774" s="14" t="s">
        <v>155</v>
      </c>
      <c r="E774" s="14" t="s">
        <v>195</v>
      </c>
      <c r="F774" s="14" t="s">
        <v>196</v>
      </c>
      <c r="G774" s="14" t="s">
        <v>6484</v>
      </c>
      <c r="H774" s="20">
        <v>56824647</v>
      </c>
      <c r="I774" s="20">
        <v>56824647</v>
      </c>
      <c r="J774" s="21">
        <f>IFERROR((I774/H774),0)</f>
        <v>1</v>
      </c>
      <c r="K774" s="20"/>
      <c r="L774" s="20"/>
      <c r="M774" s="22"/>
    </row>
    <row r="775" spans="1:13" s="14" customFormat="1" ht="30" outlineLevel="2" x14ac:dyDescent="0.25">
      <c r="A775" s="34"/>
      <c r="B775" s="44" t="s">
        <v>194</v>
      </c>
      <c r="C775" s="31" t="s">
        <v>57</v>
      </c>
      <c r="D775" s="14" t="s">
        <v>155</v>
      </c>
      <c r="E775" s="14" t="s">
        <v>195</v>
      </c>
      <c r="F775" s="14" t="s">
        <v>196</v>
      </c>
      <c r="G775" s="14" t="s">
        <v>6491</v>
      </c>
      <c r="H775" s="20">
        <v>10547971</v>
      </c>
      <c r="I775" s="20">
        <v>10547971</v>
      </c>
      <c r="J775" s="21">
        <f>IFERROR((I775/H775),0)</f>
        <v>1</v>
      </c>
      <c r="K775" s="20"/>
      <c r="L775" s="20"/>
      <c r="M775" s="22"/>
    </row>
    <row r="776" spans="1:13" s="14" customFormat="1" ht="30" outlineLevel="2" x14ac:dyDescent="0.25">
      <c r="A776" s="34"/>
      <c r="B776" s="44" t="s">
        <v>194</v>
      </c>
      <c r="C776" s="31" t="s">
        <v>57</v>
      </c>
      <c r="D776" s="14" t="s">
        <v>155</v>
      </c>
      <c r="E776" s="14" t="s">
        <v>195</v>
      </c>
      <c r="F776" s="14" t="s">
        <v>196</v>
      </c>
      <c r="G776" s="14" t="s">
        <v>6492</v>
      </c>
      <c r="H776" s="20">
        <v>345482990</v>
      </c>
      <c r="I776" s="20">
        <v>345482990</v>
      </c>
      <c r="J776" s="21">
        <f>IFERROR((I776/H776),0)</f>
        <v>1</v>
      </c>
      <c r="K776" s="20"/>
      <c r="L776" s="20"/>
      <c r="M776" s="22"/>
    </row>
    <row r="777" spans="1:13" s="14" customFormat="1" ht="30" outlineLevel="2" x14ac:dyDescent="0.25">
      <c r="A777" s="34"/>
      <c r="B777" s="44" t="s">
        <v>194</v>
      </c>
      <c r="C777" s="31" t="s">
        <v>57</v>
      </c>
      <c r="D777" s="14" t="s">
        <v>155</v>
      </c>
      <c r="E777" s="14" t="s">
        <v>195</v>
      </c>
      <c r="F777" s="14" t="s">
        <v>196</v>
      </c>
      <c r="G777" s="14" t="s">
        <v>6493</v>
      </c>
      <c r="H777" s="20">
        <v>-454194106</v>
      </c>
      <c r="I777" s="20"/>
      <c r="J777" s="21">
        <f>IFERROR((I777/H777),0)</f>
        <v>0</v>
      </c>
      <c r="K777" s="20"/>
      <c r="L777" s="20"/>
      <c r="M777" s="22"/>
    </row>
    <row r="778" spans="1:13" s="14" customFormat="1" ht="45" outlineLevel="1" x14ac:dyDescent="0.25">
      <c r="A778" s="34"/>
      <c r="B778" s="46" t="s">
        <v>6704</v>
      </c>
      <c r="C778" s="40" t="str">
        <f>C777</f>
        <v>ASIGNACIÓN PARA LA INVERSIÓN LOCAL SEGÚN NBI Y CUARTA, QUINTA, Y SEXTA CATEGORÍA</v>
      </c>
      <c r="D778" s="39" t="str">
        <f>D777</f>
        <v xml:space="preserve">CASANARE                                          </v>
      </c>
      <c r="E778" s="39" t="str">
        <f>E777</f>
        <v>85139</v>
      </c>
      <c r="F778" s="39" t="str">
        <f>F777</f>
        <v xml:space="preserve">MANÍ                                              </v>
      </c>
      <c r="G778" s="39" t="s">
        <v>10656</v>
      </c>
      <c r="H778" s="20">
        <f>SUBTOTAL(9,H771:H777)</f>
        <v>3474149782</v>
      </c>
      <c r="I778" s="20">
        <f>SUBTOTAL(9,I771:I777)</f>
        <v>3098851101.2699995</v>
      </c>
      <c r="J778" s="42">
        <f>+I778/H778</f>
        <v>0.89197394923083928</v>
      </c>
      <c r="K778" s="20">
        <f>SUBTOTAL(9,K771:K777)</f>
        <v>1678123466.75</v>
      </c>
      <c r="L778" s="20">
        <f>SUBTOTAL(9,L771:L777)</f>
        <v>1441477742.2699997</v>
      </c>
      <c r="M778" s="7">
        <f>IFERROR((L778/K778),"N.A")</f>
        <v>0.85898193478081264</v>
      </c>
    </row>
    <row r="779" spans="1:13" s="14" customFormat="1" ht="30" outlineLevel="2" x14ac:dyDescent="0.25">
      <c r="A779" s="34"/>
      <c r="B779" s="44" t="s">
        <v>197</v>
      </c>
      <c r="C779" s="31" t="s">
        <v>57</v>
      </c>
      <c r="D779" s="14" t="s">
        <v>155</v>
      </c>
      <c r="E779" s="14" t="s">
        <v>198</v>
      </c>
      <c r="F779" s="14" t="s">
        <v>199</v>
      </c>
      <c r="G779" s="14" t="s">
        <v>16</v>
      </c>
      <c r="H779" s="15">
        <v>1060703364</v>
      </c>
      <c r="I779" s="15">
        <v>673271744.75</v>
      </c>
      <c r="J779" s="16">
        <f>IFERROR((I779/H779),0)</f>
        <v>0.63474084046555357</v>
      </c>
      <c r="K779" s="15">
        <v>783801984.24999988</v>
      </c>
      <c r="L779" s="15">
        <v>673271744.75</v>
      </c>
      <c r="M779" s="17">
        <f>L779/K779</f>
        <v>0.8589819345688906</v>
      </c>
    </row>
    <row r="780" spans="1:13" s="14" customFormat="1" ht="30" outlineLevel="2" x14ac:dyDescent="0.25">
      <c r="A780" s="34"/>
      <c r="B780" s="44" t="s">
        <v>197</v>
      </c>
      <c r="C780" s="31" t="s">
        <v>57</v>
      </c>
      <c r="D780" s="14" t="s">
        <v>155</v>
      </c>
      <c r="E780" s="14" t="s">
        <v>198</v>
      </c>
      <c r="F780" s="14" t="s">
        <v>199</v>
      </c>
      <c r="G780" s="14" t="s">
        <v>6109</v>
      </c>
      <c r="H780" s="20">
        <v>552730172</v>
      </c>
      <c r="I780" s="20">
        <v>552730172</v>
      </c>
      <c r="J780" s="21">
        <f>IFERROR((I780/H780),0)</f>
        <v>1</v>
      </c>
      <c r="K780" s="20"/>
      <c r="L780" s="20"/>
      <c r="M780" s="22"/>
    </row>
    <row r="781" spans="1:13" s="14" customFormat="1" ht="30" outlineLevel="2" x14ac:dyDescent="0.25">
      <c r="A781" s="34"/>
      <c r="B781" s="44" t="s">
        <v>197</v>
      </c>
      <c r="C781" s="31" t="s">
        <v>57</v>
      </c>
      <c r="D781" s="14" t="s">
        <v>155</v>
      </c>
      <c r="E781" s="14" t="s">
        <v>198</v>
      </c>
      <c r="F781" s="14" t="s">
        <v>199</v>
      </c>
      <c r="G781" s="14" t="s">
        <v>6481</v>
      </c>
      <c r="H781" s="20">
        <v>6560</v>
      </c>
      <c r="I781" s="20">
        <v>6560</v>
      </c>
      <c r="J781" s="21">
        <f>IFERROR((I781/H781),0)</f>
        <v>1</v>
      </c>
      <c r="K781" s="20"/>
      <c r="L781" s="20"/>
      <c r="M781" s="22"/>
    </row>
    <row r="782" spans="1:13" s="14" customFormat="1" ht="30" outlineLevel="2" x14ac:dyDescent="0.25">
      <c r="A782" s="34"/>
      <c r="B782" s="44" t="s">
        <v>197</v>
      </c>
      <c r="C782" s="31" t="s">
        <v>57</v>
      </c>
      <c r="D782" s="14" t="s">
        <v>155</v>
      </c>
      <c r="E782" s="14" t="s">
        <v>198</v>
      </c>
      <c r="F782" s="14" t="s">
        <v>199</v>
      </c>
      <c r="G782" s="14" t="s">
        <v>6484</v>
      </c>
      <c r="H782" s="20">
        <v>26541117</v>
      </c>
      <c r="I782" s="20">
        <v>26541117</v>
      </c>
      <c r="J782" s="21">
        <f>IFERROR((I782/H782),0)</f>
        <v>1</v>
      </c>
      <c r="K782" s="20"/>
      <c r="L782" s="20"/>
      <c r="M782" s="22"/>
    </row>
    <row r="783" spans="1:13" s="14" customFormat="1" ht="30" outlineLevel="2" x14ac:dyDescent="0.25">
      <c r="A783" s="34"/>
      <c r="B783" s="44" t="s">
        <v>197</v>
      </c>
      <c r="C783" s="31" t="s">
        <v>57</v>
      </c>
      <c r="D783" s="14" t="s">
        <v>155</v>
      </c>
      <c r="E783" s="14" t="s">
        <v>198</v>
      </c>
      <c r="F783" s="14" t="s">
        <v>199</v>
      </c>
      <c r="G783" s="14" t="s">
        <v>6492</v>
      </c>
      <c r="H783" s="20">
        <v>161364917</v>
      </c>
      <c r="I783" s="20">
        <v>161364917</v>
      </c>
      <c r="J783" s="21">
        <f>IFERROR((I783/H783),0)</f>
        <v>1</v>
      </c>
      <c r="K783" s="20"/>
      <c r="L783" s="20"/>
      <c r="M783" s="22"/>
    </row>
    <row r="784" spans="1:13" s="14" customFormat="1" ht="30" outlineLevel="2" x14ac:dyDescent="0.25">
      <c r="A784" s="34"/>
      <c r="B784" s="44" t="s">
        <v>197</v>
      </c>
      <c r="C784" s="31" t="s">
        <v>57</v>
      </c>
      <c r="D784" s="14" t="s">
        <v>155</v>
      </c>
      <c r="E784" s="14" t="s">
        <v>198</v>
      </c>
      <c r="F784" s="14" t="s">
        <v>199</v>
      </c>
      <c r="G784" s="14" t="s">
        <v>6493</v>
      </c>
      <c r="H784" s="20">
        <v>-212140673</v>
      </c>
      <c r="I784" s="20"/>
      <c r="J784" s="21">
        <f>IFERROR((I784/H784),0)</f>
        <v>0</v>
      </c>
      <c r="K784" s="20"/>
      <c r="L784" s="20"/>
      <c r="M784" s="22"/>
    </row>
    <row r="785" spans="1:13" s="14" customFormat="1" ht="45" outlineLevel="1" x14ac:dyDescent="0.25">
      <c r="A785" s="34"/>
      <c r="B785" s="46" t="s">
        <v>6705</v>
      </c>
      <c r="C785" s="40" t="str">
        <f>C784</f>
        <v>ASIGNACIÓN PARA LA INVERSIÓN LOCAL SEGÚN NBI Y CUARTA, QUINTA, Y SEXTA CATEGORÍA</v>
      </c>
      <c r="D785" s="39" t="str">
        <f>D784</f>
        <v xml:space="preserve">CASANARE                                          </v>
      </c>
      <c r="E785" s="39" t="str">
        <f>E784</f>
        <v>85136</v>
      </c>
      <c r="F785" s="39" t="str">
        <f>F784</f>
        <v xml:space="preserve">LA SALINA                                         </v>
      </c>
      <c r="G785" s="39" t="s">
        <v>10656</v>
      </c>
      <c r="H785" s="20">
        <f>SUBTOTAL(9,H779:H784)</f>
        <v>1589205457</v>
      </c>
      <c r="I785" s="20">
        <f>SUBTOTAL(9,I779:I784)</f>
        <v>1413914510.75</v>
      </c>
      <c r="J785" s="42">
        <f>+I785/H785</f>
        <v>0.88969900305974092</v>
      </c>
      <c r="K785" s="20">
        <f>SUBTOTAL(9,K779:K784)</f>
        <v>783801984.24999988</v>
      </c>
      <c r="L785" s="20">
        <f>SUBTOTAL(9,L779:L784)</f>
        <v>673271744.75</v>
      </c>
      <c r="M785" s="7">
        <f>IFERROR((L785/K785),"N.A")</f>
        <v>0.8589819345688906</v>
      </c>
    </row>
    <row r="786" spans="1:13" s="14" customFormat="1" ht="30" outlineLevel="2" x14ac:dyDescent="0.25">
      <c r="A786" s="34"/>
      <c r="B786" s="44" t="s">
        <v>200</v>
      </c>
      <c r="C786" s="31" t="s">
        <v>57</v>
      </c>
      <c r="D786" s="14" t="s">
        <v>155</v>
      </c>
      <c r="E786" s="14" t="s">
        <v>201</v>
      </c>
      <c r="F786" s="14" t="s">
        <v>202</v>
      </c>
      <c r="G786" s="14" t="s">
        <v>16</v>
      </c>
      <c r="H786" s="15">
        <v>3175805480</v>
      </c>
      <c r="I786" s="15">
        <v>2015813439.5499995</v>
      </c>
      <c r="J786" s="16">
        <f>IFERROR((I786/H786),0)</f>
        <v>0.63474084047175316</v>
      </c>
      <c r="K786" s="15">
        <v>2346747187.6199999</v>
      </c>
      <c r="L786" s="15">
        <v>2015813439.5499995</v>
      </c>
      <c r="M786" s="17">
        <f>L786/K786</f>
        <v>0.85898193473255058</v>
      </c>
    </row>
    <row r="787" spans="1:13" s="14" customFormat="1" ht="30" outlineLevel="2" x14ac:dyDescent="0.25">
      <c r="A787" s="34"/>
      <c r="B787" s="44" t="s">
        <v>200</v>
      </c>
      <c r="C787" s="31" t="s">
        <v>57</v>
      </c>
      <c r="D787" s="14" t="s">
        <v>155</v>
      </c>
      <c r="E787" s="14" t="s">
        <v>201</v>
      </c>
      <c r="F787" s="14" t="s">
        <v>202</v>
      </c>
      <c r="G787" s="14" t="s">
        <v>5818</v>
      </c>
      <c r="H787" s="20">
        <v>1649464311</v>
      </c>
      <c r="I787" s="20">
        <v>1649464311</v>
      </c>
      <c r="J787" s="21">
        <f>IFERROR((I787/H787),0)</f>
        <v>1</v>
      </c>
      <c r="K787" s="20"/>
      <c r="L787" s="20"/>
      <c r="M787" s="22"/>
    </row>
    <row r="788" spans="1:13" s="14" customFormat="1" ht="30" outlineLevel="2" x14ac:dyDescent="0.25">
      <c r="A788" s="34"/>
      <c r="B788" s="44" t="s">
        <v>200</v>
      </c>
      <c r="C788" s="31" t="s">
        <v>57</v>
      </c>
      <c r="D788" s="14" t="s">
        <v>155</v>
      </c>
      <c r="E788" s="14" t="s">
        <v>201</v>
      </c>
      <c r="F788" s="14" t="s">
        <v>202</v>
      </c>
      <c r="G788" s="14" t="s">
        <v>6109</v>
      </c>
      <c r="H788" s="20">
        <v>1460548484</v>
      </c>
      <c r="I788" s="20">
        <v>1460548484</v>
      </c>
      <c r="J788" s="21">
        <f>IFERROR((I788/H788),0)</f>
        <v>1</v>
      </c>
      <c r="K788" s="20"/>
      <c r="L788" s="20"/>
      <c r="M788" s="22"/>
    </row>
    <row r="789" spans="1:13" s="14" customFormat="1" ht="30" outlineLevel="2" x14ac:dyDescent="0.25">
      <c r="A789" s="34"/>
      <c r="B789" s="44" t="s">
        <v>200</v>
      </c>
      <c r="C789" s="31" t="s">
        <v>57</v>
      </c>
      <c r="D789" s="14" t="s">
        <v>155</v>
      </c>
      <c r="E789" s="14" t="s">
        <v>201</v>
      </c>
      <c r="F789" s="14" t="s">
        <v>202</v>
      </c>
      <c r="G789" s="14" t="s">
        <v>6481</v>
      </c>
      <c r="H789" s="20">
        <v>19642</v>
      </c>
      <c r="I789" s="20">
        <v>19642</v>
      </c>
      <c r="J789" s="21">
        <f>IFERROR((I789/H789),0)</f>
        <v>1</v>
      </c>
      <c r="K789" s="20"/>
      <c r="L789" s="20"/>
      <c r="M789" s="22"/>
    </row>
    <row r="790" spans="1:13" s="14" customFormat="1" ht="30" outlineLevel="2" x14ac:dyDescent="0.25">
      <c r="A790" s="34"/>
      <c r="B790" s="44" t="s">
        <v>200</v>
      </c>
      <c r="C790" s="31" t="s">
        <v>57</v>
      </c>
      <c r="D790" s="14" t="s">
        <v>155</v>
      </c>
      <c r="E790" s="14" t="s">
        <v>201</v>
      </c>
      <c r="F790" s="14" t="s">
        <v>202</v>
      </c>
      <c r="G790" s="14" t="s">
        <v>6484</v>
      </c>
      <c r="H790" s="20">
        <v>79465596</v>
      </c>
      <c r="I790" s="20">
        <v>79465596</v>
      </c>
      <c r="J790" s="21">
        <f>IFERROR((I790/H790),0)</f>
        <v>1</v>
      </c>
      <c r="K790" s="20"/>
      <c r="L790" s="20"/>
      <c r="M790" s="22"/>
    </row>
    <row r="791" spans="1:13" s="14" customFormat="1" ht="30" outlineLevel="2" x14ac:dyDescent="0.25">
      <c r="A791" s="34"/>
      <c r="B791" s="44" t="s">
        <v>200</v>
      </c>
      <c r="C791" s="31" t="s">
        <v>57</v>
      </c>
      <c r="D791" s="14" t="s">
        <v>155</v>
      </c>
      <c r="E791" s="14" t="s">
        <v>201</v>
      </c>
      <c r="F791" s="14" t="s">
        <v>202</v>
      </c>
      <c r="G791" s="14" t="s">
        <v>6492</v>
      </c>
      <c r="H791" s="20">
        <v>483135628</v>
      </c>
      <c r="I791" s="20">
        <v>483135628</v>
      </c>
      <c r="J791" s="21">
        <f>IFERROR((I791/H791),0)</f>
        <v>1</v>
      </c>
      <c r="K791" s="20"/>
      <c r="L791" s="20"/>
      <c r="M791" s="22"/>
    </row>
    <row r="792" spans="1:13" s="14" customFormat="1" ht="30" outlineLevel="2" x14ac:dyDescent="0.25">
      <c r="A792" s="34"/>
      <c r="B792" s="44" t="s">
        <v>200</v>
      </c>
      <c r="C792" s="31" t="s">
        <v>57</v>
      </c>
      <c r="D792" s="14" t="s">
        <v>155</v>
      </c>
      <c r="E792" s="14" t="s">
        <v>201</v>
      </c>
      <c r="F792" s="14" t="s">
        <v>202</v>
      </c>
      <c r="G792" s="14" t="s">
        <v>6493</v>
      </c>
      <c r="H792" s="20">
        <v>-635161096</v>
      </c>
      <c r="I792" s="20"/>
      <c r="J792" s="21">
        <f>IFERROR((I792/H792),0)</f>
        <v>0</v>
      </c>
      <c r="K792" s="20"/>
      <c r="L792" s="20"/>
      <c r="M792" s="22"/>
    </row>
    <row r="793" spans="1:13" s="14" customFormat="1" ht="45" outlineLevel="1" x14ac:dyDescent="0.25">
      <c r="A793" s="34"/>
      <c r="B793" s="46" t="s">
        <v>6706</v>
      </c>
      <c r="C793" s="40" t="str">
        <f>C792</f>
        <v>ASIGNACIÓN PARA LA INVERSIÓN LOCAL SEGÚN NBI Y CUARTA, QUINTA, Y SEXTA CATEGORÍA</v>
      </c>
      <c r="D793" s="39" t="str">
        <f>D792</f>
        <v xml:space="preserve">CASANARE                                          </v>
      </c>
      <c r="E793" s="39" t="str">
        <f>E792</f>
        <v>85125</v>
      </c>
      <c r="F793" s="39" t="str">
        <f>F792</f>
        <v xml:space="preserve">HATO COROZAL                                      </v>
      </c>
      <c r="G793" s="39" t="s">
        <v>10656</v>
      </c>
      <c r="H793" s="20">
        <f>SUBTOTAL(9,H786:H792)</f>
        <v>6213278045</v>
      </c>
      <c r="I793" s="20">
        <f>SUBTOTAL(9,I786:I792)</f>
        <v>5688447100.5499992</v>
      </c>
      <c r="J793" s="42">
        <f>+I793/H793</f>
        <v>0.91553074872090312</v>
      </c>
      <c r="K793" s="20">
        <f>SUBTOTAL(9,K786:K792)</f>
        <v>2346747187.6199999</v>
      </c>
      <c r="L793" s="20">
        <f>SUBTOTAL(9,L786:L792)</f>
        <v>2015813439.5499995</v>
      </c>
      <c r="M793" s="7">
        <f>IFERROR((L793/K793),"N.A")</f>
        <v>0.85898193473255058</v>
      </c>
    </row>
    <row r="794" spans="1:13" s="14" customFormat="1" ht="30" outlineLevel="2" x14ac:dyDescent="0.25">
      <c r="A794" s="34"/>
      <c r="B794" s="44" t="s">
        <v>203</v>
      </c>
      <c r="C794" s="31" t="s">
        <v>57</v>
      </c>
      <c r="D794" s="14" t="s">
        <v>155</v>
      </c>
      <c r="E794" s="14" t="s">
        <v>204</v>
      </c>
      <c r="F794" s="14" t="s">
        <v>205</v>
      </c>
      <c r="G794" s="14" t="s">
        <v>16</v>
      </c>
      <c r="H794" s="15">
        <v>1095669654</v>
      </c>
      <c r="I794" s="15">
        <v>695466277.06000006</v>
      </c>
      <c r="J794" s="16">
        <f>IFERROR((I794/H794),0)</f>
        <v>0.63474084047234192</v>
      </c>
      <c r="K794" s="15">
        <v>809640166.78000009</v>
      </c>
      <c r="L794" s="15">
        <v>695466277.06000006</v>
      </c>
      <c r="M794" s="17">
        <f>L794/K794</f>
        <v>0.85898193493280084</v>
      </c>
    </row>
    <row r="795" spans="1:13" s="14" customFormat="1" ht="30" outlineLevel="2" x14ac:dyDescent="0.25">
      <c r="A795" s="34"/>
      <c r="B795" s="44" t="s">
        <v>203</v>
      </c>
      <c r="C795" s="31" t="s">
        <v>57</v>
      </c>
      <c r="D795" s="14" t="s">
        <v>155</v>
      </c>
      <c r="E795" s="14" t="s">
        <v>204</v>
      </c>
      <c r="F795" s="14" t="s">
        <v>205</v>
      </c>
      <c r="G795" s="14" t="s">
        <v>6109</v>
      </c>
      <c r="H795" s="20">
        <v>1082141882</v>
      </c>
      <c r="I795" s="20">
        <v>1082141882</v>
      </c>
      <c r="J795" s="21">
        <f>IFERROR((I795/H795),0)</f>
        <v>1</v>
      </c>
      <c r="K795" s="20"/>
      <c r="L795" s="20"/>
      <c r="M795" s="22"/>
    </row>
    <row r="796" spans="1:13" s="14" customFormat="1" ht="30" outlineLevel="2" x14ac:dyDescent="0.25">
      <c r="A796" s="34"/>
      <c r="B796" s="44" t="s">
        <v>203</v>
      </c>
      <c r="C796" s="31" t="s">
        <v>57</v>
      </c>
      <c r="D796" s="14" t="s">
        <v>155</v>
      </c>
      <c r="E796" s="14" t="s">
        <v>204</v>
      </c>
      <c r="F796" s="14" t="s">
        <v>205</v>
      </c>
      <c r="G796" s="14" t="s">
        <v>6481</v>
      </c>
      <c r="H796" s="20">
        <v>6777</v>
      </c>
      <c r="I796" s="20">
        <v>6777</v>
      </c>
      <c r="J796" s="21">
        <f>IFERROR((I796/H796),0)</f>
        <v>1</v>
      </c>
      <c r="K796" s="20"/>
      <c r="L796" s="20"/>
      <c r="M796" s="22"/>
    </row>
    <row r="797" spans="1:13" s="14" customFormat="1" ht="30" outlineLevel="2" x14ac:dyDescent="0.25">
      <c r="A797" s="34"/>
      <c r="B797" s="44" t="s">
        <v>203</v>
      </c>
      <c r="C797" s="31" t="s">
        <v>57</v>
      </c>
      <c r="D797" s="14" t="s">
        <v>155</v>
      </c>
      <c r="E797" s="14" t="s">
        <v>204</v>
      </c>
      <c r="F797" s="14" t="s">
        <v>205</v>
      </c>
      <c r="G797" s="14" t="s">
        <v>6484</v>
      </c>
      <c r="H797" s="20">
        <v>27416050</v>
      </c>
      <c r="I797" s="20">
        <v>27416050</v>
      </c>
      <c r="J797" s="21">
        <f>IFERROR((I797/H797),0)</f>
        <v>1</v>
      </c>
      <c r="K797" s="20"/>
      <c r="L797" s="20"/>
      <c r="M797" s="22"/>
    </row>
    <row r="798" spans="1:13" s="14" customFormat="1" ht="30" outlineLevel="2" x14ac:dyDescent="0.25">
      <c r="A798" s="34"/>
      <c r="B798" s="44" t="s">
        <v>203</v>
      </c>
      <c r="C798" s="31" t="s">
        <v>57</v>
      </c>
      <c r="D798" s="14" t="s">
        <v>155</v>
      </c>
      <c r="E798" s="14" t="s">
        <v>204</v>
      </c>
      <c r="F798" s="14" t="s">
        <v>205</v>
      </c>
      <c r="G798" s="14" t="s">
        <v>6492</v>
      </c>
      <c r="H798" s="20">
        <v>166684342</v>
      </c>
      <c r="I798" s="20">
        <v>166684342</v>
      </c>
      <c r="J798" s="21">
        <f>IFERROR((I798/H798),0)</f>
        <v>1</v>
      </c>
      <c r="K798" s="20"/>
      <c r="L798" s="20"/>
      <c r="M798" s="22"/>
    </row>
    <row r="799" spans="1:13" s="14" customFormat="1" ht="30" outlineLevel="2" x14ac:dyDescent="0.25">
      <c r="A799" s="34"/>
      <c r="B799" s="44" t="s">
        <v>203</v>
      </c>
      <c r="C799" s="31" t="s">
        <v>57</v>
      </c>
      <c r="D799" s="14" t="s">
        <v>155</v>
      </c>
      <c r="E799" s="14" t="s">
        <v>204</v>
      </c>
      <c r="F799" s="14" t="s">
        <v>205</v>
      </c>
      <c r="G799" s="14" t="s">
        <v>6493</v>
      </c>
      <c r="H799" s="20">
        <v>-219133931</v>
      </c>
      <c r="I799" s="20"/>
      <c r="J799" s="21">
        <f>IFERROR((I799/H799),0)</f>
        <v>0</v>
      </c>
      <c r="K799" s="20"/>
      <c r="L799" s="20"/>
      <c r="M799" s="22"/>
    </row>
    <row r="800" spans="1:13" s="14" customFormat="1" ht="45" outlineLevel="1" x14ac:dyDescent="0.25">
      <c r="A800" s="34"/>
      <c r="B800" s="46" t="s">
        <v>6707</v>
      </c>
      <c r="C800" s="40" t="str">
        <f>C799</f>
        <v>ASIGNACIÓN PARA LA INVERSIÓN LOCAL SEGÚN NBI Y CUARTA, QUINTA, Y SEXTA CATEGORÍA</v>
      </c>
      <c r="D800" s="39" t="str">
        <f>D799</f>
        <v xml:space="preserve">CASANARE                                          </v>
      </c>
      <c r="E800" s="39" t="str">
        <f>E799</f>
        <v>85015</v>
      </c>
      <c r="F800" s="39" t="str">
        <f>F799</f>
        <v xml:space="preserve">CHAMEZA                                           </v>
      </c>
      <c r="G800" s="39" t="s">
        <v>10656</v>
      </c>
      <c r="H800" s="20">
        <f>SUBTOTAL(9,H794:H799)</f>
        <v>2152784774</v>
      </c>
      <c r="I800" s="20">
        <f>SUBTOTAL(9,I794:I799)</f>
        <v>1971715328.0599999</v>
      </c>
      <c r="J800" s="42">
        <f>+I800/H800</f>
        <v>0.91589059522956284</v>
      </c>
      <c r="K800" s="20">
        <f>SUBTOTAL(9,K794:K799)</f>
        <v>809640166.78000009</v>
      </c>
      <c r="L800" s="20">
        <f>SUBTOTAL(9,L794:L799)</f>
        <v>695466277.06000006</v>
      </c>
      <c r="M800" s="7">
        <f>IFERROR((L800/K800),"N.A")</f>
        <v>0.85898193493280084</v>
      </c>
    </row>
    <row r="801" spans="1:13" s="14" customFormat="1" ht="30" outlineLevel="2" x14ac:dyDescent="0.25">
      <c r="A801" s="34"/>
      <c r="B801" s="44" t="s">
        <v>206</v>
      </c>
      <c r="C801" s="31" t="s">
        <v>57</v>
      </c>
      <c r="D801" s="14" t="s">
        <v>155</v>
      </c>
      <c r="E801" s="14" t="s">
        <v>207</v>
      </c>
      <c r="F801" s="14" t="s">
        <v>208</v>
      </c>
      <c r="G801" s="14" t="s">
        <v>16</v>
      </c>
      <c r="H801" s="15">
        <v>2933925145</v>
      </c>
      <c r="I801" s="15">
        <v>1862282112.4099998</v>
      </c>
      <c r="J801" s="16">
        <f>IFERROR((I801/H801),0)</f>
        <v>0.63474084046885249</v>
      </c>
      <c r="K801" s="15">
        <v>2168010801.1900001</v>
      </c>
      <c r="L801" s="15">
        <v>1862282112.4099998</v>
      </c>
      <c r="M801" s="17">
        <f>L801/K801</f>
        <v>0.85898193467846717</v>
      </c>
    </row>
    <row r="802" spans="1:13" s="14" customFormat="1" ht="30" outlineLevel="2" x14ac:dyDescent="0.25">
      <c r="A802" s="34"/>
      <c r="B802" s="44" t="s">
        <v>206</v>
      </c>
      <c r="C802" s="31" t="s">
        <v>57</v>
      </c>
      <c r="D802" s="14" t="s">
        <v>155</v>
      </c>
      <c r="E802" s="14" t="s">
        <v>207</v>
      </c>
      <c r="F802" s="14" t="s">
        <v>208</v>
      </c>
      <c r="G802" s="14" t="s">
        <v>6109</v>
      </c>
      <c r="H802" s="20">
        <v>2524795210</v>
      </c>
      <c r="I802" s="20">
        <v>2524795210</v>
      </c>
      <c r="J802" s="21">
        <f>IFERROR((I802/H802),0)</f>
        <v>1</v>
      </c>
      <c r="K802" s="20"/>
      <c r="L802" s="20"/>
      <c r="M802" s="22"/>
    </row>
    <row r="803" spans="1:13" s="14" customFormat="1" ht="30" outlineLevel="2" x14ac:dyDescent="0.25">
      <c r="A803" s="34"/>
      <c r="B803" s="44" t="s">
        <v>206</v>
      </c>
      <c r="C803" s="31" t="s">
        <v>57</v>
      </c>
      <c r="D803" s="14" t="s">
        <v>155</v>
      </c>
      <c r="E803" s="14" t="s">
        <v>207</v>
      </c>
      <c r="F803" s="14" t="s">
        <v>208</v>
      </c>
      <c r="G803" s="14" t="s">
        <v>6481</v>
      </c>
      <c r="H803" s="20">
        <v>18146</v>
      </c>
      <c r="I803" s="20">
        <v>18146</v>
      </c>
      <c r="J803" s="21">
        <f>IFERROR((I803/H803),0)</f>
        <v>1</v>
      </c>
      <c r="K803" s="20"/>
      <c r="L803" s="20"/>
      <c r="M803" s="22"/>
    </row>
    <row r="804" spans="1:13" s="14" customFormat="1" ht="30" outlineLevel="2" x14ac:dyDescent="0.25">
      <c r="A804" s="34"/>
      <c r="B804" s="44" t="s">
        <v>206</v>
      </c>
      <c r="C804" s="31" t="s">
        <v>57</v>
      </c>
      <c r="D804" s="14" t="s">
        <v>155</v>
      </c>
      <c r="E804" s="14" t="s">
        <v>207</v>
      </c>
      <c r="F804" s="14" t="s">
        <v>208</v>
      </c>
      <c r="G804" s="14" t="s">
        <v>6484</v>
      </c>
      <c r="H804" s="20">
        <v>73413221</v>
      </c>
      <c r="I804" s="20">
        <v>73413221</v>
      </c>
      <c r="J804" s="21">
        <f>IFERROR((I804/H804),0)</f>
        <v>1</v>
      </c>
      <c r="K804" s="20"/>
      <c r="L804" s="20"/>
      <c r="M804" s="22"/>
    </row>
    <row r="805" spans="1:13" s="14" customFormat="1" ht="30" outlineLevel="2" x14ac:dyDescent="0.25">
      <c r="A805" s="34"/>
      <c r="B805" s="44" t="s">
        <v>206</v>
      </c>
      <c r="C805" s="31" t="s">
        <v>57</v>
      </c>
      <c r="D805" s="14" t="s">
        <v>155</v>
      </c>
      <c r="E805" s="14" t="s">
        <v>207</v>
      </c>
      <c r="F805" s="14" t="s">
        <v>208</v>
      </c>
      <c r="G805" s="14" t="s">
        <v>6492</v>
      </c>
      <c r="H805" s="20">
        <v>446338347</v>
      </c>
      <c r="I805" s="20">
        <v>446338347</v>
      </c>
      <c r="J805" s="21">
        <f>IFERROR((I805/H805),0)</f>
        <v>1</v>
      </c>
      <c r="K805" s="20"/>
      <c r="L805" s="20"/>
      <c r="M805" s="22"/>
    </row>
    <row r="806" spans="1:13" s="14" customFormat="1" ht="30" outlineLevel="2" x14ac:dyDescent="0.25">
      <c r="A806" s="34"/>
      <c r="B806" s="44" t="s">
        <v>206</v>
      </c>
      <c r="C806" s="31" t="s">
        <v>57</v>
      </c>
      <c r="D806" s="14" t="s">
        <v>155</v>
      </c>
      <c r="E806" s="14" t="s">
        <v>207</v>
      </c>
      <c r="F806" s="14" t="s">
        <v>208</v>
      </c>
      <c r="G806" s="14" t="s">
        <v>6493</v>
      </c>
      <c r="H806" s="20">
        <v>-586785029</v>
      </c>
      <c r="I806" s="20"/>
      <c r="J806" s="21">
        <f>IFERROR((I806/H806),0)</f>
        <v>0</v>
      </c>
      <c r="K806" s="20"/>
      <c r="L806" s="20"/>
      <c r="M806" s="22"/>
    </row>
    <row r="807" spans="1:13" s="14" customFormat="1" ht="45" outlineLevel="1" x14ac:dyDescent="0.25">
      <c r="A807" s="34"/>
      <c r="B807" s="46" t="s">
        <v>6708</v>
      </c>
      <c r="C807" s="40" t="str">
        <f>C806</f>
        <v>ASIGNACIÓN PARA LA INVERSIÓN LOCAL SEGÚN NBI Y CUARTA, QUINTA, Y SEXTA CATEGORÍA</v>
      </c>
      <c r="D807" s="39" t="str">
        <f>D806</f>
        <v xml:space="preserve">CASANARE                                          </v>
      </c>
      <c r="E807" s="39" t="str">
        <f>E806</f>
        <v>85010</v>
      </c>
      <c r="F807" s="39" t="str">
        <f>F806</f>
        <v xml:space="preserve">AGUAZUL                                           </v>
      </c>
      <c r="G807" s="39" t="s">
        <v>10656</v>
      </c>
      <c r="H807" s="20">
        <f>SUBTOTAL(9,H801:H806)</f>
        <v>5391705040</v>
      </c>
      <c r="I807" s="20">
        <f>SUBTOTAL(9,I801:I806)</f>
        <v>4906847036.4099998</v>
      </c>
      <c r="J807" s="42">
        <f>+I807/H807</f>
        <v>0.91007334414755003</v>
      </c>
      <c r="K807" s="20">
        <f>SUBTOTAL(9,K801:K806)</f>
        <v>2168010801.1900001</v>
      </c>
      <c r="L807" s="20">
        <f>SUBTOTAL(9,L801:L806)</f>
        <v>1862282112.4099998</v>
      </c>
      <c r="M807" s="7">
        <f>IFERROR((L807/K807),"N.A")</f>
        <v>0.85898193467846717</v>
      </c>
    </row>
    <row r="808" spans="1:13" s="14" customFormat="1" ht="30" outlineLevel="2" x14ac:dyDescent="0.25">
      <c r="A808" s="34"/>
      <c r="B808" s="44" t="s">
        <v>209</v>
      </c>
      <c r="C808" s="31" t="s">
        <v>57</v>
      </c>
      <c r="D808" s="14" t="s">
        <v>210</v>
      </c>
      <c r="E808" s="14" t="s">
        <v>211</v>
      </c>
      <c r="F808" s="14" t="s">
        <v>212</v>
      </c>
      <c r="G808" s="14" t="s">
        <v>16</v>
      </c>
      <c r="H808" s="15">
        <v>5166248446</v>
      </c>
      <c r="I808" s="15">
        <v>3279228880.6900001</v>
      </c>
      <c r="J808" s="16">
        <f>IFERROR((I808/H808),0)</f>
        <v>0.63474084046983137</v>
      </c>
      <c r="K808" s="15">
        <v>3817576072.6200004</v>
      </c>
      <c r="L808" s="15">
        <v>3279228880.6900001</v>
      </c>
      <c r="M808" s="17">
        <f>L808/K808</f>
        <v>0.8589819346912102</v>
      </c>
    </row>
    <row r="809" spans="1:13" s="14" customFormat="1" ht="30" outlineLevel="2" x14ac:dyDescent="0.25">
      <c r="A809" s="34"/>
      <c r="B809" s="44" t="s">
        <v>209</v>
      </c>
      <c r="C809" s="31" t="s">
        <v>57</v>
      </c>
      <c r="D809" s="14" t="s">
        <v>210</v>
      </c>
      <c r="E809" s="14" t="s">
        <v>211</v>
      </c>
      <c r="F809" s="14" t="s">
        <v>212</v>
      </c>
      <c r="G809" s="14" t="s">
        <v>6109</v>
      </c>
      <c r="H809" s="20">
        <v>853017808</v>
      </c>
      <c r="I809" s="20">
        <v>853017808</v>
      </c>
      <c r="J809" s="21">
        <f>IFERROR((I809/H809),0)</f>
        <v>1</v>
      </c>
      <c r="K809" s="20"/>
      <c r="L809" s="20"/>
      <c r="M809" s="22"/>
    </row>
    <row r="810" spans="1:13" s="14" customFormat="1" ht="30" outlineLevel="2" x14ac:dyDescent="0.25">
      <c r="A810" s="34"/>
      <c r="B810" s="44" t="s">
        <v>209</v>
      </c>
      <c r="C810" s="31" t="s">
        <v>57</v>
      </c>
      <c r="D810" s="14" t="s">
        <v>210</v>
      </c>
      <c r="E810" s="14" t="s">
        <v>211</v>
      </c>
      <c r="F810" s="14" t="s">
        <v>212</v>
      </c>
      <c r="G810" s="14" t="s">
        <v>6481</v>
      </c>
      <c r="H810" s="20">
        <v>31953</v>
      </c>
      <c r="I810" s="20">
        <v>31953</v>
      </c>
      <c r="J810" s="21">
        <f>IFERROR((I810/H810),0)</f>
        <v>1</v>
      </c>
      <c r="K810" s="20"/>
      <c r="L810" s="20"/>
      <c r="M810" s="22"/>
    </row>
    <row r="811" spans="1:13" s="14" customFormat="1" ht="30" outlineLevel="2" x14ac:dyDescent="0.25">
      <c r="A811" s="34"/>
      <c r="B811" s="44" t="s">
        <v>209</v>
      </c>
      <c r="C811" s="31" t="s">
        <v>57</v>
      </c>
      <c r="D811" s="14" t="s">
        <v>210</v>
      </c>
      <c r="E811" s="14" t="s">
        <v>211</v>
      </c>
      <c r="F811" s="14" t="s">
        <v>212</v>
      </c>
      <c r="G811" s="14" t="s">
        <v>6484</v>
      </c>
      <c r="H811" s="20">
        <v>129270830</v>
      </c>
      <c r="I811" s="20">
        <v>129270830</v>
      </c>
      <c r="J811" s="21">
        <f>IFERROR((I811/H811),0)</f>
        <v>1</v>
      </c>
      <c r="K811" s="20"/>
      <c r="L811" s="20"/>
      <c r="M811" s="22"/>
    </row>
    <row r="812" spans="1:13" s="14" customFormat="1" ht="30" outlineLevel="2" x14ac:dyDescent="0.25">
      <c r="A812" s="34"/>
      <c r="B812" s="44" t="s">
        <v>209</v>
      </c>
      <c r="C812" s="31" t="s">
        <v>57</v>
      </c>
      <c r="D812" s="14" t="s">
        <v>210</v>
      </c>
      <c r="E812" s="14" t="s">
        <v>211</v>
      </c>
      <c r="F812" s="14" t="s">
        <v>212</v>
      </c>
      <c r="G812" s="14" t="s">
        <v>6492</v>
      </c>
      <c r="H812" s="20">
        <v>785941931</v>
      </c>
      <c r="I812" s="20">
        <v>785941931</v>
      </c>
      <c r="J812" s="21">
        <f>IFERROR((I812/H812),0)</f>
        <v>1</v>
      </c>
      <c r="K812" s="20"/>
      <c r="L812" s="20"/>
      <c r="M812" s="22"/>
    </row>
    <row r="813" spans="1:13" s="14" customFormat="1" ht="30" outlineLevel="2" x14ac:dyDescent="0.25">
      <c r="A813" s="34"/>
      <c r="B813" s="44" t="s">
        <v>209</v>
      </c>
      <c r="C813" s="31" t="s">
        <v>57</v>
      </c>
      <c r="D813" s="14" t="s">
        <v>210</v>
      </c>
      <c r="E813" s="14" t="s">
        <v>211</v>
      </c>
      <c r="F813" s="14" t="s">
        <v>212</v>
      </c>
      <c r="G813" s="14" t="s">
        <v>6493</v>
      </c>
      <c r="H813" s="20">
        <v>-1033249689</v>
      </c>
      <c r="I813" s="20"/>
      <c r="J813" s="21">
        <f>IFERROR((I813/H813),0)</f>
        <v>0</v>
      </c>
      <c r="K813" s="20"/>
      <c r="L813" s="20"/>
      <c r="M813" s="22"/>
    </row>
    <row r="814" spans="1:13" s="14" customFormat="1" ht="45" outlineLevel="1" x14ac:dyDescent="0.25">
      <c r="A814" s="34"/>
      <c r="B814" s="46" t="s">
        <v>6709</v>
      </c>
      <c r="C814" s="40" t="str">
        <f>C813</f>
        <v>ASIGNACIÓN PARA LA INVERSIÓN LOCAL SEGÚN NBI Y CUARTA, QUINTA, Y SEXTA CATEGORÍA</v>
      </c>
      <c r="D814" s="39" t="str">
        <f>D813</f>
        <v xml:space="preserve">ARAUCA                                            </v>
      </c>
      <c r="E814" s="39" t="str">
        <f>E813</f>
        <v>81794</v>
      </c>
      <c r="F814" s="39" t="str">
        <f>F813</f>
        <v xml:space="preserve">TAME                                              </v>
      </c>
      <c r="G814" s="39" t="s">
        <v>10656</v>
      </c>
      <c r="H814" s="20">
        <f>SUBTOTAL(9,H808:H813)</f>
        <v>5901261279</v>
      </c>
      <c r="I814" s="20">
        <f>SUBTOTAL(9,I808:I813)</f>
        <v>5047491402.6900005</v>
      </c>
      <c r="J814" s="42">
        <f>+I814/H814</f>
        <v>0.85532416953843549</v>
      </c>
      <c r="K814" s="20">
        <f>SUBTOTAL(9,K808:K813)</f>
        <v>3817576072.6200004</v>
      </c>
      <c r="L814" s="20">
        <f>SUBTOTAL(9,L808:L813)</f>
        <v>3279228880.6900001</v>
      </c>
      <c r="M814" s="7">
        <f>IFERROR((L814/K814),"N.A")</f>
        <v>0.8589819346912102</v>
      </c>
    </row>
    <row r="815" spans="1:13" s="14" customFormat="1" ht="30" outlineLevel="2" x14ac:dyDescent="0.25">
      <c r="A815" s="34"/>
      <c r="B815" s="44" t="s">
        <v>213</v>
      </c>
      <c r="C815" s="31" t="s">
        <v>57</v>
      </c>
      <c r="D815" s="14" t="s">
        <v>210</v>
      </c>
      <c r="E815" s="14" t="s">
        <v>214</v>
      </c>
      <c r="F815" s="14" t="s">
        <v>215</v>
      </c>
      <c r="G815" s="14" t="s">
        <v>16</v>
      </c>
      <c r="H815" s="15">
        <v>5312809771</v>
      </c>
      <c r="I815" s="15">
        <v>3372257339.2899995</v>
      </c>
      <c r="J815" s="16">
        <f>IFERROR((I815/H815),0)</f>
        <v>0.63474084046778478</v>
      </c>
      <c r="K815" s="15">
        <v>3925876905.1600003</v>
      </c>
      <c r="L815" s="15">
        <v>3372257339.2899995</v>
      </c>
      <c r="M815" s="17">
        <f>L815/K815</f>
        <v>0.85898193467493911</v>
      </c>
    </row>
    <row r="816" spans="1:13" s="14" customFormat="1" ht="30" outlineLevel="2" x14ac:dyDescent="0.25">
      <c r="A816" s="34"/>
      <c r="B816" s="44" t="s">
        <v>213</v>
      </c>
      <c r="C816" s="31" t="s">
        <v>57</v>
      </c>
      <c r="D816" s="14" t="s">
        <v>210</v>
      </c>
      <c r="E816" s="14" t="s">
        <v>214</v>
      </c>
      <c r="F816" s="14" t="s">
        <v>215</v>
      </c>
      <c r="G816" s="14" t="s">
        <v>6109</v>
      </c>
      <c r="H816" s="20">
        <v>2542495045</v>
      </c>
      <c r="I816" s="20">
        <v>2542495045</v>
      </c>
      <c r="J816" s="21">
        <f>IFERROR((I816/H816),0)</f>
        <v>1</v>
      </c>
      <c r="K816" s="20"/>
      <c r="L816" s="20"/>
      <c r="M816" s="22"/>
    </row>
    <row r="817" spans="1:13" s="14" customFormat="1" ht="30" outlineLevel="2" x14ac:dyDescent="0.25">
      <c r="A817" s="34"/>
      <c r="B817" s="44" t="s">
        <v>213</v>
      </c>
      <c r="C817" s="31" t="s">
        <v>57</v>
      </c>
      <c r="D817" s="14" t="s">
        <v>210</v>
      </c>
      <c r="E817" s="14" t="s">
        <v>214</v>
      </c>
      <c r="F817" s="14" t="s">
        <v>215</v>
      </c>
      <c r="G817" s="14" t="s">
        <v>6481</v>
      </c>
      <c r="H817" s="20">
        <v>32859</v>
      </c>
      <c r="I817" s="20">
        <v>32859</v>
      </c>
      <c r="J817" s="21">
        <f>IFERROR((I817/H817),0)</f>
        <v>1</v>
      </c>
      <c r="K817" s="20"/>
      <c r="L817" s="20"/>
      <c r="M817" s="22"/>
    </row>
    <row r="818" spans="1:13" s="14" customFormat="1" ht="30" outlineLevel="2" x14ac:dyDescent="0.25">
      <c r="A818" s="34"/>
      <c r="B818" s="44" t="s">
        <v>213</v>
      </c>
      <c r="C818" s="31" t="s">
        <v>57</v>
      </c>
      <c r="D818" s="14" t="s">
        <v>210</v>
      </c>
      <c r="E818" s="14" t="s">
        <v>214</v>
      </c>
      <c r="F818" s="14" t="s">
        <v>215</v>
      </c>
      <c r="G818" s="14" t="s">
        <v>6484</v>
      </c>
      <c r="H818" s="20">
        <v>132938115</v>
      </c>
      <c r="I818" s="20">
        <v>132938115</v>
      </c>
      <c r="J818" s="21">
        <f>IFERROR((I818/H818),0)</f>
        <v>1</v>
      </c>
      <c r="K818" s="20"/>
      <c r="L818" s="20"/>
      <c r="M818" s="22"/>
    </row>
    <row r="819" spans="1:13" s="14" customFormat="1" ht="30" outlineLevel="2" x14ac:dyDescent="0.25">
      <c r="A819" s="34"/>
      <c r="B819" s="44" t="s">
        <v>213</v>
      </c>
      <c r="C819" s="31" t="s">
        <v>57</v>
      </c>
      <c r="D819" s="14" t="s">
        <v>210</v>
      </c>
      <c r="E819" s="14" t="s">
        <v>214</v>
      </c>
      <c r="F819" s="14" t="s">
        <v>215</v>
      </c>
      <c r="G819" s="14" t="s">
        <v>6492</v>
      </c>
      <c r="H819" s="20">
        <v>808238321</v>
      </c>
      <c r="I819" s="20">
        <v>808238321</v>
      </c>
      <c r="J819" s="21">
        <f>IFERROR((I819/H819),0)</f>
        <v>1</v>
      </c>
      <c r="K819" s="20"/>
      <c r="L819" s="20"/>
      <c r="M819" s="22"/>
    </row>
    <row r="820" spans="1:13" s="14" customFormat="1" ht="30" outlineLevel="2" x14ac:dyDescent="0.25">
      <c r="A820" s="34"/>
      <c r="B820" s="44" t="s">
        <v>213</v>
      </c>
      <c r="C820" s="31" t="s">
        <v>57</v>
      </c>
      <c r="D820" s="14" t="s">
        <v>210</v>
      </c>
      <c r="E820" s="14" t="s">
        <v>214</v>
      </c>
      <c r="F820" s="14" t="s">
        <v>215</v>
      </c>
      <c r="G820" s="14" t="s">
        <v>6493</v>
      </c>
      <c r="H820" s="20">
        <v>-1062561954</v>
      </c>
      <c r="I820" s="20"/>
      <c r="J820" s="21">
        <f>IFERROR((I820/H820),0)</f>
        <v>0</v>
      </c>
      <c r="K820" s="20"/>
      <c r="L820" s="20"/>
      <c r="M820" s="22"/>
    </row>
    <row r="821" spans="1:13" s="14" customFormat="1" ht="45" outlineLevel="1" x14ac:dyDescent="0.25">
      <c r="A821" s="34"/>
      <c r="B821" s="46" t="s">
        <v>6710</v>
      </c>
      <c r="C821" s="40" t="str">
        <f>C820</f>
        <v>ASIGNACIÓN PARA LA INVERSIÓN LOCAL SEGÚN NBI Y CUARTA, QUINTA, Y SEXTA CATEGORÍA</v>
      </c>
      <c r="D821" s="39" t="str">
        <f>D820</f>
        <v xml:space="preserve">ARAUCA                                            </v>
      </c>
      <c r="E821" s="39" t="str">
        <f>E820</f>
        <v>81736</v>
      </c>
      <c r="F821" s="39" t="str">
        <f>F820</f>
        <v xml:space="preserve">SARAVENA                                          </v>
      </c>
      <c r="G821" s="39" t="s">
        <v>10656</v>
      </c>
      <c r="H821" s="20">
        <f>SUBTOTAL(9,H815:H820)</f>
        <v>7733952157</v>
      </c>
      <c r="I821" s="20">
        <f>SUBTOTAL(9,I815:I820)</f>
        <v>6855961679.289999</v>
      </c>
      <c r="J821" s="42">
        <f>+I821/H821</f>
        <v>0.88647583281009412</v>
      </c>
      <c r="K821" s="20">
        <f>SUBTOTAL(9,K815:K820)</f>
        <v>3925876905.1600003</v>
      </c>
      <c r="L821" s="20">
        <f>SUBTOTAL(9,L815:L820)</f>
        <v>3372257339.2899995</v>
      </c>
      <c r="M821" s="7">
        <f>IFERROR((L821/K821),"N.A")</f>
        <v>0.85898193467493911</v>
      </c>
    </row>
    <row r="822" spans="1:13" s="14" customFormat="1" ht="30" outlineLevel="2" x14ac:dyDescent="0.25">
      <c r="A822" s="34"/>
      <c r="B822" s="44" t="s">
        <v>216</v>
      </c>
      <c r="C822" s="31" t="s">
        <v>57</v>
      </c>
      <c r="D822" s="14" t="s">
        <v>210</v>
      </c>
      <c r="E822" s="14" t="s">
        <v>217</v>
      </c>
      <c r="F822" s="14" t="s">
        <v>218</v>
      </c>
      <c r="G822" s="14" t="s">
        <v>16</v>
      </c>
      <c r="H822" s="15">
        <v>1729923108</v>
      </c>
      <c r="I822" s="15">
        <v>1098052847.5400002</v>
      </c>
      <c r="J822" s="16">
        <f>IFERROR((I822/H822),0)</f>
        <v>0.63474084048133328</v>
      </c>
      <c r="K822" s="15">
        <v>1278318906.4800003</v>
      </c>
      <c r="L822" s="15">
        <v>1098052847.5400002</v>
      </c>
      <c r="M822" s="17">
        <f>L822/K822</f>
        <v>0.85898193476901341</v>
      </c>
    </row>
    <row r="823" spans="1:13" s="14" customFormat="1" ht="30" outlineLevel="2" x14ac:dyDescent="0.25">
      <c r="A823" s="34"/>
      <c r="B823" s="44" t="s">
        <v>216</v>
      </c>
      <c r="C823" s="31" t="s">
        <v>57</v>
      </c>
      <c r="D823" s="14" t="s">
        <v>210</v>
      </c>
      <c r="E823" s="14" t="s">
        <v>217</v>
      </c>
      <c r="F823" s="14" t="s">
        <v>218</v>
      </c>
      <c r="G823" s="14" t="s">
        <v>6109</v>
      </c>
      <c r="H823" s="20">
        <v>1058915426</v>
      </c>
      <c r="I823" s="20">
        <v>1058915426</v>
      </c>
      <c r="J823" s="21">
        <f>IFERROR((I823/H823),0)</f>
        <v>1</v>
      </c>
      <c r="K823" s="20"/>
      <c r="L823" s="20"/>
      <c r="M823" s="22"/>
    </row>
    <row r="824" spans="1:13" s="14" customFormat="1" ht="30" outlineLevel="2" x14ac:dyDescent="0.25">
      <c r="A824" s="34"/>
      <c r="B824" s="44" t="s">
        <v>216</v>
      </c>
      <c r="C824" s="31" t="s">
        <v>57</v>
      </c>
      <c r="D824" s="14" t="s">
        <v>210</v>
      </c>
      <c r="E824" s="14" t="s">
        <v>217</v>
      </c>
      <c r="F824" s="14" t="s">
        <v>218</v>
      </c>
      <c r="G824" s="14" t="s">
        <v>6481</v>
      </c>
      <c r="H824" s="20">
        <v>10699</v>
      </c>
      <c r="I824" s="20">
        <v>10699</v>
      </c>
      <c r="J824" s="21">
        <f>IFERROR((I824/H824),0)</f>
        <v>1</v>
      </c>
      <c r="K824" s="20"/>
      <c r="L824" s="20"/>
      <c r="M824" s="22"/>
    </row>
    <row r="825" spans="1:13" s="14" customFormat="1" ht="30" outlineLevel="2" x14ac:dyDescent="0.25">
      <c r="A825" s="34"/>
      <c r="B825" s="44" t="s">
        <v>216</v>
      </c>
      <c r="C825" s="31" t="s">
        <v>57</v>
      </c>
      <c r="D825" s="14" t="s">
        <v>210</v>
      </c>
      <c r="E825" s="14" t="s">
        <v>217</v>
      </c>
      <c r="F825" s="14" t="s">
        <v>218</v>
      </c>
      <c r="G825" s="14" t="s">
        <v>6484</v>
      </c>
      <c r="H825" s="20">
        <v>43286458</v>
      </c>
      <c r="I825" s="20">
        <v>43286458</v>
      </c>
      <c r="J825" s="21">
        <f>IFERROR((I825/H825),0)</f>
        <v>1</v>
      </c>
      <c r="K825" s="20"/>
      <c r="L825" s="20"/>
      <c r="M825" s="22"/>
    </row>
    <row r="826" spans="1:13" s="14" customFormat="1" ht="30" outlineLevel="2" x14ac:dyDescent="0.25">
      <c r="A826" s="34"/>
      <c r="B826" s="44" t="s">
        <v>216</v>
      </c>
      <c r="C826" s="31" t="s">
        <v>57</v>
      </c>
      <c r="D826" s="14" t="s">
        <v>210</v>
      </c>
      <c r="E826" s="14" t="s">
        <v>217</v>
      </c>
      <c r="F826" s="14" t="s">
        <v>218</v>
      </c>
      <c r="G826" s="14" t="s">
        <v>6492</v>
      </c>
      <c r="H826" s="20">
        <v>263173388</v>
      </c>
      <c r="I826" s="20">
        <v>263173388</v>
      </c>
      <c r="J826" s="21">
        <f>IFERROR((I826/H826),0)</f>
        <v>1</v>
      </c>
      <c r="K826" s="20"/>
      <c r="L826" s="20"/>
      <c r="M826" s="22"/>
    </row>
    <row r="827" spans="1:13" s="14" customFormat="1" ht="30" outlineLevel="2" x14ac:dyDescent="0.25">
      <c r="A827" s="34"/>
      <c r="B827" s="44" t="s">
        <v>216</v>
      </c>
      <c r="C827" s="31" t="s">
        <v>57</v>
      </c>
      <c r="D827" s="14" t="s">
        <v>210</v>
      </c>
      <c r="E827" s="14" t="s">
        <v>217</v>
      </c>
      <c r="F827" s="14" t="s">
        <v>218</v>
      </c>
      <c r="G827" s="14" t="s">
        <v>6493</v>
      </c>
      <c r="H827" s="20">
        <v>-345984622</v>
      </c>
      <c r="I827" s="20"/>
      <c r="J827" s="21">
        <f>IFERROR((I827/H827),0)</f>
        <v>0</v>
      </c>
      <c r="K827" s="20"/>
      <c r="L827" s="20"/>
      <c r="M827" s="22"/>
    </row>
    <row r="828" spans="1:13" s="14" customFormat="1" ht="45" outlineLevel="1" x14ac:dyDescent="0.25">
      <c r="A828" s="34"/>
      <c r="B828" s="46" t="s">
        <v>6711</v>
      </c>
      <c r="C828" s="40" t="str">
        <f>C827</f>
        <v>ASIGNACIÓN PARA LA INVERSIÓN LOCAL SEGÚN NBI Y CUARTA, QUINTA, Y SEXTA CATEGORÍA</v>
      </c>
      <c r="D828" s="39" t="str">
        <f>D827</f>
        <v xml:space="preserve">ARAUCA                                            </v>
      </c>
      <c r="E828" s="39" t="str">
        <f>E827</f>
        <v>81591</v>
      </c>
      <c r="F828" s="39" t="str">
        <f>F827</f>
        <v xml:space="preserve">PUERTO RONDÓN                                     </v>
      </c>
      <c r="G828" s="39" t="s">
        <v>10656</v>
      </c>
      <c r="H828" s="20">
        <f>SUBTOTAL(9,H822:H827)</f>
        <v>2749324457</v>
      </c>
      <c r="I828" s="20">
        <f>SUBTOTAL(9,I822:I827)</f>
        <v>2463438818.54</v>
      </c>
      <c r="J828" s="42">
        <f>+I828/H828</f>
        <v>0.89601604214733099</v>
      </c>
      <c r="K828" s="20">
        <f>SUBTOTAL(9,K822:K827)</f>
        <v>1278318906.4800003</v>
      </c>
      <c r="L828" s="20">
        <f>SUBTOTAL(9,L822:L827)</f>
        <v>1098052847.5400002</v>
      </c>
      <c r="M828" s="7">
        <f>IFERROR((L828/K828),"N.A")</f>
        <v>0.85898193476901341</v>
      </c>
    </row>
    <row r="829" spans="1:13" s="14" customFormat="1" ht="30" outlineLevel="2" x14ac:dyDescent="0.25">
      <c r="A829" s="34"/>
      <c r="B829" s="44" t="s">
        <v>219</v>
      </c>
      <c r="C829" s="31" t="s">
        <v>57</v>
      </c>
      <c r="D829" s="14" t="s">
        <v>210</v>
      </c>
      <c r="E829" s="14" t="s">
        <v>220</v>
      </c>
      <c r="F829" s="14" t="s">
        <v>221</v>
      </c>
      <c r="G829" s="14" t="s">
        <v>16</v>
      </c>
      <c r="H829" s="15">
        <v>4054656045</v>
      </c>
      <c r="I829" s="15">
        <v>2573655785.8200002</v>
      </c>
      <c r="J829" s="16">
        <f>IFERROR((I829/H829),0)</f>
        <v>0.63474084046998369</v>
      </c>
      <c r="K829" s="15">
        <v>2996169863.3000002</v>
      </c>
      <c r="L829" s="15">
        <v>2573655785.8200002</v>
      </c>
      <c r="M829" s="17">
        <f>L829/K829</f>
        <v>0.85898193468422368</v>
      </c>
    </row>
    <row r="830" spans="1:13" s="14" customFormat="1" ht="30" outlineLevel="2" x14ac:dyDescent="0.25">
      <c r="A830" s="34"/>
      <c r="B830" s="44" t="s">
        <v>219</v>
      </c>
      <c r="C830" s="31" t="s">
        <v>57</v>
      </c>
      <c r="D830" s="14" t="s">
        <v>210</v>
      </c>
      <c r="E830" s="14" t="s">
        <v>220</v>
      </c>
      <c r="F830" s="14" t="s">
        <v>221</v>
      </c>
      <c r="G830" s="14" t="s">
        <v>6109</v>
      </c>
      <c r="H830" s="20">
        <v>1293709114</v>
      </c>
      <c r="I830" s="20">
        <v>1293709114</v>
      </c>
      <c r="J830" s="21">
        <f>IFERROR((I830/H830),0)</f>
        <v>1</v>
      </c>
      <c r="K830" s="20"/>
      <c r="L830" s="20"/>
      <c r="M830" s="22"/>
    </row>
    <row r="831" spans="1:13" s="14" customFormat="1" ht="30" outlineLevel="2" x14ac:dyDescent="0.25">
      <c r="A831" s="34"/>
      <c r="B831" s="44" t="s">
        <v>219</v>
      </c>
      <c r="C831" s="31" t="s">
        <v>57</v>
      </c>
      <c r="D831" s="14" t="s">
        <v>210</v>
      </c>
      <c r="E831" s="14" t="s">
        <v>220</v>
      </c>
      <c r="F831" s="14" t="s">
        <v>221</v>
      </c>
      <c r="G831" s="14" t="s">
        <v>6481</v>
      </c>
      <c r="H831" s="20">
        <v>25078</v>
      </c>
      <c r="I831" s="20">
        <v>25078</v>
      </c>
      <c r="J831" s="21">
        <f>IFERROR((I831/H831),0)</f>
        <v>1</v>
      </c>
      <c r="K831" s="20"/>
      <c r="L831" s="20"/>
      <c r="M831" s="22"/>
    </row>
    <row r="832" spans="1:13" s="14" customFormat="1" ht="30" outlineLevel="2" x14ac:dyDescent="0.25">
      <c r="A832" s="34"/>
      <c r="B832" s="44" t="s">
        <v>219</v>
      </c>
      <c r="C832" s="31" t="s">
        <v>57</v>
      </c>
      <c r="D832" s="14" t="s">
        <v>210</v>
      </c>
      <c r="E832" s="14" t="s">
        <v>220</v>
      </c>
      <c r="F832" s="14" t="s">
        <v>221</v>
      </c>
      <c r="G832" s="14" t="s">
        <v>6484</v>
      </c>
      <c r="H832" s="20">
        <v>101456358</v>
      </c>
      <c r="I832" s="20">
        <v>101456358</v>
      </c>
      <c r="J832" s="21">
        <f>IFERROR((I832/H832),0)</f>
        <v>1</v>
      </c>
      <c r="K832" s="20"/>
      <c r="L832" s="20"/>
      <c r="M832" s="22"/>
    </row>
    <row r="833" spans="1:13" s="14" customFormat="1" ht="30" outlineLevel="2" x14ac:dyDescent="0.25">
      <c r="A833" s="34"/>
      <c r="B833" s="44" t="s">
        <v>219</v>
      </c>
      <c r="C833" s="31" t="s">
        <v>57</v>
      </c>
      <c r="D833" s="14" t="s">
        <v>210</v>
      </c>
      <c r="E833" s="14" t="s">
        <v>220</v>
      </c>
      <c r="F833" s="14" t="s">
        <v>221</v>
      </c>
      <c r="G833" s="14" t="s">
        <v>6492</v>
      </c>
      <c r="H833" s="20">
        <v>616835259</v>
      </c>
      <c r="I833" s="20">
        <v>616835259</v>
      </c>
      <c r="J833" s="21">
        <f>IFERROR((I833/H833),0)</f>
        <v>1</v>
      </c>
      <c r="K833" s="20"/>
      <c r="L833" s="20"/>
      <c r="M833" s="22"/>
    </row>
    <row r="834" spans="1:13" s="14" customFormat="1" ht="30" outlineLevel="2" x14ac:dyDescent="0.25">
      <c r="A834" s="34"/>
      <c r="B834" s="44" t="s">
        <v>219</v>
      </c>
      <c r="C834" s="31" t="s">
        <v>57</v>
      </c>
      <c r="D834" s="14" t="s">
        <v>210</v>
      </c>
      <c r="E834" s="14" t="s">
        <v>220</v>
      </c>
      <c r="F834" s="14" t="s">
        <v>221</v>
      </c>
      <c r="G834" s="14" t="s">
        <v>6493</v>
      </c>
      <c r="H834" s="20">
        <v>-810931209</v>
      </c>
      <c r="I834" s="20"/>
      <c r="J834" s="21">
        <f>IFERROR((I834/H834),0)</f>
        <v>0</v>
      </c>
      <c r="K834" s="20"/>
      <c r="L834" s="20"/>
      <c r="M834" s="22"/>
    </row>
    <row r="835" spans="1:13" s="14" customFormat="1" ht="45" outlineLevel="1" x14ac:dyDescent="0.25">
      <c r="A835" s="34"/>
      <c r="B835" s="46" t="s">
        <v>6712</v>
      </c>
      <c r="C835" s="40" t="str">
        <f>C834</f>
        <v>ASIGNACIÓN PARA LA INVERSIÓN LOCAL SEGÚN NBI Y CUARTA, QUINTA, Y SEXTA CATEGORÍA</v>
      </c>
      <c r="D835" s="39" t="str">
        <f>D834</f>
        <v xml:space="preserve">ARAUCA                                            </v>
      </c>
      <c r="E835" s="39" t="str">
        <f>E834</f>
        <v>81300</v>
      </c>
      <c r="F835" s="39" t="str">
        <f>F834</f>
        <v xml:space="preserve">FORTUL                                            </v>
      </c>
      <c r="G835" s="39" t="s">
        <v>10656</v>
      </c>
      <c r="H835" s="20">
        <f>SUBTOTAL(9,H829:H834)</f>
        <v>5255750645</v>
      </c>
      <c r="I835" s="20">
        <f>SUBTOTAL(9,I829:I834)</f>
        <v>4585681594.8199997</v>
      </c>
      <c r="J835" s="42">
        <f>+I835/H835</f>
        <v>0.87250745032634625</v>
      </c>
      <c r="K835" s="20">
        <f>SUBTOTAL(9,K829:K834)</f>
        <v>2996169863.3000002</v>
      </c>
      <c r="L835" s="20">
        <f>SUBTOTAL(9,L829:L834)</f>
        <v>2573655785.8200002</v>
      </c>
      <c r="M835" s="7">
        <f>IFERROR((L835/K835),"N.A")</f>
        <v>0.85898193468422368</v>
      </c>
    </row>
    <row r="836" spans="1:13" s="14" customFormat="1" ht="30" outlineLevel="2" x14ac:dyDescent="0.25">
      <c r="A836" s="34"/>
      <c r="B836" s="44" t="s">
        <v>222</v>
      </c>
      <c r="C836" s="31" t="s">
        <v>57</v>
      </c>
      <c r="D836" s="14" t="s">
        <v>210</v>
      </c>
      <c r="E836" s="14" t="s">
        <v>223</v>
      </c>
      <c r="F836" s="14" t="s">
        <v>224</v>
      </c>
      <c r="G836" s="14" t="s">
        <v>16</v>
      </c>
      <c r="H836" s="15">
        <v>1911679294</v>
      </c>
      <c r="I836" s="15">
        <v>1213420921.78</v>
      </c>
      <c r="J836" s="16">
        <f>IFERROR((I836/H836),0)</f>
        <v>0.63474084046861046</v>
      </c>
      <c r="K836" s="15">
        <v>1412626823.29</v>
      </c>
      <c r="L836" s="15">
        <v>1213420921.78</v>
      </c>
      <c r="M836" s="17">
        <f>L836/K836</f>
        <v>0.85898193477166851</v>
      </c>
    </row>
    <row r="837" spans="1:13" s="14" customFormat="1" ht="30" outlineLevel="2" x14ac:dyDescent="0.25">
      <c r="A837" s="34"/>
      <c r="B837" s="44" t="s">
        <v>222</v>
      </c>
      <c r="C837" s="31" t="s">
        <v>57</v>
      </c>
      <c r="D837" s="14" t="s">
        <v>210</v>
      </c>
      <c r="E837" s="14" t="s">
        <v>223</v>
      </c>
      <c r="F837" s="14" t="s">
        <v>224</v>
      </c>
      <c r="G837" s="14" t="s">
        <v>6109</v>
      </c>
      <c r="H837" s="20">
        <v>2590379208</v>
      </c>
      <c r="I837" s="20">
        <v>2590379208</v>
      </c>
      <c r="J837" s="21">
        <f>IFERROR((I837/H837),0)</f>
        <v>1</v>
      </c>
      <c r="K837" s="20"/>
      <c r="L837" s="20"/>
      <c r="M837" s="22"/>
    </row>
    <row r="838" spans="1:13" s="14" customFormat="1" ht="30" outlineLevel="2" x14ac:dyDescent="0.25">
      <c r="A838" s="34"/>
      <c r="B838" s="44" t="s">
        <v>222</v>
      </c>
      <c r="C838" s="31" t="s">
        <v>57</v>
      </c>
      <c r="D838" s="14" t="s">
        <v>210</v>
      </c>
      <c r="E838" s="14" t="s">
        <v>223</v>
      </c>
      <c r="F838" s="14" t="s">
        <v>224</v>
      </c>
      <c r="G838" s="14" t="s">
        <v>6481</v>
      </c>
      <c r="H838" s="20">
        <v>11823</v>
      </c>
      <c r="I838" s="20">
        <v>11823</v>
      </c>
      <c r="J838" s="21">
        <f>IFERROR((I838/H838),0)</f>
        <v>1</v>
      </c>
      <c r="K838" s="20"/>
      <c r="L838" s="20"/>
      <c r="M838" s="22"/>
    </row>
    <row r="839" spans="1:13" s="14" customFormat="1" ht="30" outlineLevel="2" x14ac:dyDescent="0.25">
      <c r="A839" s="34"/>
      <c r="B839" s="44" t="s">
        <v>222</v>
      </c>
      <c r="C839" s="31" t="s">
        <v>57</v>
      </c>
      <c r="D839" s="14" t="s">
        <v>210</v>
      </c>
      <c r="E839" s="14" t="s">
        <v>223</v>
      </c>
      <c r="F839" s="14" t="s">
        <v>224</v>
      </c>
      <c r="G839" s="14" t="s">
        <v>6484</v>
      </c>
      <c r="H839" s="20">
        <v>47834395</v>
      </c>
      <c r="I839" s="20">
        <v>47834395</v>
      </c>
      <c r="J839" s="21">
        <f>IFERROR((I839/H839),0)</f>
        <v>1</v>
      </c>
      <c r="K839" s="20"/>
      <c r="L839" s="20"/>
      <c r="M839" s="22"/>
    </row>
    <row r="840" spans="1:13" s="14" customFormat="1" ht="30" outlineLevel="2" x14ac:dyDescent="0.25">
      <c r="A840" s="34"/>
      <c r="B840" s="44" t="s">
        <v>222</v>
      </c>
      <c r="C840" s="31" t="s">
        <v>57</v>
      </c>
      <c r="D840" s="14" t="s">
        <v>210</v>
      </c>
      <c r="E840" s="14" t="s">
        <v>223</v>
      </c>
      <c r="F840" s="14" t="s">
        <v>224</v>
      </c>
      <c r="G840" s="14" t="s">
        <v>6492</v>
      </c>
      <c r="H840" s="20">
        <v>290823976</v>
      </c>
      <c r="I840" s="20">
        <v>290823976</v>
      </c>
      <c r="J840" s="21">
        <f>IFERROR((I840/H840),0)</f>
        <v>1</v>
      </c>
      <c r="K840" s="20"/>
      <c r="L840" s="20"/>
      <c r="M840" s="22"/>
    </row>
    <row r="841" spans="1:13" s="14" customFormat="1" ht="30" outlineLevel="2" x14ac:dyDescent="0.25">
      <c r="A841" s="34"/>
      <c r="B841" s="44" t="s">
        <v>222</v>
      </c>
      <c r="C841" s="31" t="s">
        <v>57</v>
      </c>
      <c r="D841" s="14" t="s">
        <v>210</v>
      </c>
      <c r="E841" s="14" t="s">
        <v>223</v>
      </c>
      <c r="F841" s="14" t="s">
        <v>224</v>
      </c>
      <c r="G841" s="14" t="s">
        <v>6493</v>
      </c>
      <c r="H841" s="20">
        <v>-382335859</v>
      </c>
      <c r="I841" s="20"/>
      <c r="J841" s="21">
        <f>IFERROR((I841/H841),0)</f>
        <v>0</v>
      </c>
      <c r="K841" s="20"/>
      <c r="L841" s="20"/>
      <c r="M841" s="22"/>
    </row>
    <row r="842" spans="1:13" s="14" customFormat="1" ht="45" outlineLevel="1" x14ac:dyDescent="0.25">
      <c r="A842" s="34"/>
      <c r="B842" s="46" t="s">
        <v>6713</v>
      </c>
      <c r="C842" s="40" t="str">
        <f>C841</f>
        <v>ASIGNACIÓN PARA LA INVERSIÓN LOCAL SEGÚN NBI Y CUARTA, QUINTA, Y SEXTA CATEGORÍA</v>
      </c>
      <c r="D842" s="39" t="str">
        <f>D841</f>
        <v xml:space="preserve">ARAUCA                                            </v>
      </c>
      <c r="E842" s="39" t="str">
        <f>E841</f>
        <v>81220</v>
      </c>
      <c r="F842" s="39" t="str">
        <f>F841</f>
        <v xml:space="preserve">CRAVO NORTE                                       </v>
      </c>
      <c r="G842" s="39" t="s">
        <v>10656</v>
      </c>
      <c r="H842" s="20">
        <f>SUBTOTAL(9,H836:H841)</f>
        <v>4458392837</v>
      </c>
      <c r="I842" s="20">
        <f>SUBTOTAL(9,I836:I841)</f>
        <v>4142470323.7799997</v>
      </c>
      <c r="J842" s="42">
        <f>+I842/H842</f>
        <v>0.92913982128309247</v>
      </c>
      <c r="K842" s="20">
        <f>SUBTOTAL(9,K836:K841)</f>
        <v>1412626823.29</v>
      </c>
      <c r="L842" s="20">
        <f>SUBTOTAL(9,L836:L841)</f>
        <v>1213420921.78</v>
      </c>
      <c r="M842" s="7">
        <f>IFERROR((L842/K842),"N.A")</f>
        <v>0.85898193477166851</v>
      </c>
    </row>
    <row r="843" spans="1:13" s="14" customFormat="1" ht="30" outlineLevel="2" x14ac:dyDescent="0.25">
      <c r="A843" s="34"/>
      <c r="B843" s="44" t="s">
        <v>225</v>
      </c>
      <c r="C843" s="31" t="s">
        <v>57</v>
      </c>
      <c r="D843" s="14" t="s">
        <v>210</v>
      </c>
      <c r="E843" s="14" t="s">
        <v>226</v>
      </c>
      <c r="F843" s="14" t="s">
        <v>227</v>
      </c>
      <c r="G843" s="14" t="s">
        <v>16</v>
      </c>
      <c r="H843" s="15">
        <v>6678257855</v>
      </c>
      <c r="I843" s="15">
        <v>4238963003.7800002</v>
      </c>
      <c r="J843" s="16">
        <f>IFERROR((I843/H843),0)</f>
        <v>0.63474084047328239</v>
      </c>
      <c r="K843" s="15">
        <v>4934868630.6400003</v>
      </c>
      <c r="L843" s="15">
        <v>4238963003.7800002</v>
      </c>
      <c r="M843" s="17">
        <f>L843/K843</f>
        <v>0.85898193468835082</v>
      </c>
    </row>
    <row r="844" spans="1:13" s="14" customFormat="1" ht="30" outlineLevel="2" x14ac:dyDescent="0.25">
      <c r="A844" s="34"/>
      <c r="B844" s="44" t="s">
        <v>225</v>
      </c>
      <c r="C844" s="31" t="s">
        <v>57</v>
      </c>
      <c r="D844" s="14" t="s">
        <v>210</v>
      </c>
      <c r="E844" s="14" t="s">
        <v>226</v>
      </c>
      <c r="F844" s="14" t="s">
        <v>227</v>
      </c>
      <c r="G844" s="14" t="s">
        <v>6109</v>
      </c>
      <c r="H844" s="20">
        <v>6720332775</v>
      </c>
      <c r="I844" s="20">
        <v>6720332775</v>
      </c>
      <c r="J844" s="21">
        <f>IFERROR((I844/H844),0)</f>
        <v>1</v>
      </c>
      <c r="K844" s="20"/>
      <c r="L844" s="20"/>
      <c r="M844" s="22"/>
    </row>
    <row r="845" spans="1:13" s="14" customFormat="1" ht="30" outlineLevel="2" x14ac:dyDescent="0.25">
      <c r="A845" s="34"/>
      <c r="B845" s="44" t="s">
        <v>225</v>
      </c>
      <c r="C845" s="31" t="s">
        <v>57</v>
      </c>
      <c r="D845" s="14" t="s">
        <v>210</v>
      </c>
      <c r="E845" s="14" t="s">
        <v>226</v>
      </c>
      <c r="F845" s="14" t="s">
        <v>227</v>
      </c>
      <c r="G845" s="14" t="s">
        <v>6481</v>
      </c>
      <c r="H845" s="20">
        <v>41304</v>
      </c>
      <c r="I845" s="20">
        <v>41304</v>
      </c>
      <c r="J845" s="21">
        <f>IFERROR((I845/H845),0)</f>
        <v>1</v>
      </c>
      <c r="K845" s="20"/>
      <c r="L845" s="20"/>
      <c r="M845" s="22"/>
    </row>
    <row r="846" spans="1:13" s="14" customFormat="1" ht="30" outlineLevel="2" x14ac:dyDescent="0.25">
      <c r="A846" s="34"/>
      <c r="B846" s="44" t="s">
        <v>225</v>
      </c>
      <c r="C846" s="31" t="s">
        <v>57</v>
      </c>
      <c r="D846" s="14" t="s">
        <v>210</v>
      </c>
      <c r="E846" s="14" t="s">
        <v>226</v>
      </c>
      <c r="F846" s="14" t="s">
        <v>227</v>
      </c>
      <c r="G846" s="14" t="s">
        <v>6484</v>
      </c>
      <c r="H846" s="20">
        <v>167104611</v>
      </c>
      <c r="I846" s="20">
        <v>167104611</v>
      </c>
      <c r="J846" s="21">
        <f>IFERROR((I846/H846),0)</f>
        <v>1</v>
      </c>
      <c r="K846" s="20"/>
      <c r="L846" s="20"/>
      <c r="M846" s="22"/>
    </row>
    <row r="847" spans="1:13" s="14" customFormat="1" ht="30" outlineLevel="2" x14ac:dyDescent="0.25">
      <c r="A847" s="34"/>
      <c r="B847" s="44" t="s">
        <v>225</v>
      </c>
      <c r="C847" s="31" t="s">
        <v>57</v>
      </c>
      <c r="D847" s="14" t="s">
        <v>210</v>
      </c>
      <c r="E847" s="14" t="s">
        <v>226</v>
      </c>
      <c r="F847" s="14" t="s">
        <v>227</v>
      </c>
      <c r="G847" s="14" t="s">
        <v>6492</v>
      </c>
      <c r="H847" s="20">
        <v>1015964084</v>
      </c>
      <c r="I847" s="20">
        <v>1015964084</v>
      </c>
      <c r="J847" s="21">
        <f>IFERROR((I847/H847),0)</f>
        <v>1</v>
      </c>
      <c r="K847" s="20"/>
      <c r="L847" s="20"/>
      <c r="M847" s="22"/>
    </row>
    <row r="848" spans="1:13" s="14" customFormat="1" ht="30" outlineLevel="2" x14ac:dyDescent="0.25">
      <c r="A848" s="34"/>
      <c r="B848" s="44" t="s">
        <v>225</v>
      </c>
      <c r="C848" s="31" t="s">
        <v>57</v>
      </c>
      <c r="D848" s="14" t="s">
        <v>210</v>
      </c>
      <c r="E848" s="14" t="s">
        <v>226</v>
      </c>
      <c r="F848" s="14" t="s">
        <v>227</v>
      </c>
      <c r="G848" s="14" t="s">
        <v>6493</v>
      </c>
      <c r="H848" s="20">
        <v>-1335651571</v>
      </c>
      <c r="I848" s="20"/>
      <c r="J848" s="21">
        <f>IFERROR((I848/H848),0)</f>
        <v>0</v>
      </c>
      <c r="K848" s="20"/>
      <c r="L848" s="20"/>
      <c r="M848" s="22"/>
    </row>
    <row r="849" spans="1:13" s="14" customFormat="1" ht="45" outlineLevel="1" x14ac:dyDescent="0.25">
      <c r="A849" s="34"/>
      <c r="B849" s="46" t="s">
        <v>6714</v>
      </c>
      <c r="C849" s="40" t="str">
        <f>C848</f>
        <v>ASIGNACIÓN PARA LA INVERSIÓN LOCAL SEGÚN NBI Y CUARTA, QUINTA, Y SEXTA CATEGORÍA</v>
      </c>
      <c r="D849" s="39" t="str">
        <f>D848</f>
        <v xml:space="preserve">ARAUCA                                            </v>
      </c>
      <c r="E849" s="39" t="str">
        <f>E848</f>
        <v>81065</v>
      </c>
      <c r="F849" s="39" t="str">
        <f>F848</f>
        <v xml:space="preserve">ARAUQUITA                                         </v>
      </c>
      <c r="G849" s="39" t="s">
        <v>10656</v>
      </c>
      <c r="H849" s="20">
        <f>SUBTOTAL(9,H843:H848)</f>
        <v>13246049058</v>
      </c>
      <c r="I849" s="20">
        <f>SUBTOTAL(9,I843:I848)</f>
        <v>12142405777.780001</v>
      </c>
      <c r="J849" s="42">
        <f>+I849/H849</f>
        <v>0.91668132320909301</v>
      </c>
      <c r="K849" s="20">
        <f>SUBTOTAL(9,K843:K848)</f>
        <v>4934868630.6400003</v>
      </c>
      <c r="L849" s="20">
        <f>SUBTOTAL(9,L843:L848)</f>
        <v>4238963003.7800002</v>
      </c>
      <c r="M849" s="7">
        <f>IFERROR((L849/K849),"N.A")</f>
        <v>0.85898193468835082</v>
      </c>
    </row>
    <row r="850" spans="1:13" s="14" customFormat="1" ht="30" outlineLevel="2" x14ac:dyDescent="0.25">
      <c r="A850" s="34"/>
      <c r="B850" s="44" t="s">
        <v>228</v>
      </c>
      <c r="C850" s="31" t="s">
        <v>57</v>
      </c>
      <c r="D850" s="14" t="s">
        <v>210</v>
      </c>
      <c r="E850" s="14" t="s">
        <v>229</v>
      </c>
      <c r="F850" s="14" t="s">
        <v>210</v>
      </c>
      <c r="G850" s="14" t="s">
        <v>16</v>
      </c>
      <c r="H850" s="15">
        <v>6802112591</v>
      </c>
      <c r="I850" s="15">
        <v>4317578662.9900007</v>
      </c>
      <c r="J850" s="16">
        <f>IFERROR((I850/H850),0)</f>
        <v>0.63474084047104251</v>
      </c>
      <c r="K850" s="15">
        <v>5026390531.1300001</v>
      </c>
      <c r="L850" s="15">
        <v>4317578662.9900007</v>
      </c>
      <c r="M850" s="17">
        <f>L850/K850</f>
        <v>0.85898193470043627</v>
      </c>
    </row>
    <row r="851" spans="1:13" s="14" customFormat="1" ht="30" outlineLevel="2" x14ac:dyDescent="0.25">
      <c r="A851" s="34"/>
      <c r="B851" s="44" t="s">
        <v>228</v>
      </c>
      <c r="C851" s="31" t="s">
        <v>57</v>
      </c>
      <c r="D851" s="14" t="s">
        <v>210</v>
      </c>
      <c r="E851" s="14" t="s">
        <v>229</v>
      </c>
      <c r="F851" s="14" t="s">
        <v>210</v>
      </c>
      <c r="G851" s="14" t="s">
        <v>6109</v>
      </c>
      <c r="H851" s="20">
        <v>5367677478</v>
      </c>
      <c r="I851" s="20">
        <v>5367677478</v>
      </c>
      <c r="J851" s="21">
        <f>IFERROR((I851/H851),0)</f>
        <v>1</v>
      </c>
      <c r="K851" s="20"/>
      <c r="L851" s="20"/>
      <c r="M851" s="22"/>
    </row>
    <row r="852" spans="1:13" s="14" customFormat="1" ht="30" outlineLevel="2" x14ac:dyDescent="0.25">
      <c r="A852" s="34"/>
      <c r="B852" s="44" t="s">
        <v>228</v>
      </c>
      <c r="C852" s="31" t="s">
        <v>57</v>
      </c>
      <c r="D852" s="14" t="s">
        <v>210</v>
      </c>
      <c r="E852" s="14" t="s">
        <v>229</v>
      </c>
      <c r="F852" s="14" t="s">
        <v>210</v>
      </c>
      <c r="G852" s="14" t="s">
        <v>6481</v>
      </c>
      <c r="H852" s="20">
        <v>42070</v>
      </c>
      <c r="I852" s="20">
        <v>42070</v>
      </c>
      <c r="J852" s="21">
        <f>IFERROR((I852/H852),0)</f>
        <v>1</v>
      </c>
      <c r="K852" s="20"/>
      <c r="L852" s="20"/>
      <c r="M852" s="22"/>
    </row>
    <row r="853" spans="1:13" s="14" customFormat="1" ht="30" outlineLevel="2" x14ac:dyDescent="0.25">
      <c r="A853" s="34"/>
      <c r="B853" s="44" t="s">
        <v>228</v>
      </c>
      <c r="C853" s="31" t="s">
        <v>57</v>
      </c>
      <c r="D853" s="14" t="s">
        <v>210</v>
      </c>
      <c r="E853" s="14" t="s">
        <v>229</v>
      </c>
      <c r="F853" s="14" t="s">
        <v>210</v>
      </c>
      <c r="G853" s="14" t="s">
        <v>6484</v>
      </c>
      <c r="H853" s="20">
        <v>170203727</v>
      </c>
      <c r="I853" s="20">
        <v>170203727</v>
      </c>
      <c r="J853" s="21">
        <f>IFERROR((I853/H853),0)</f>
        <v>1</v>
      </c>
      <c r="K853" s="20"/>
      <c r="L853" s="20"/>
      <c r="M853" s="22"/>
    </row>
    <row r="854" spans="1:13" s="14" customFormat="1" ht="30" outlineLevel="2" x14ac:dyDescent="0.25">
      <c r="A854" s="34"/>
      <c r="B854" s="44" t="s">
        <v>228</v>
      </c>
      <c r="C854" s="31" t="s">
        <v>57</v>
      </c>
      <c r="D854" s="14" t="s">
        <v>210</v>
      </c>
      <c r="E854" s="14" t="s">
        <v>229</v>
      </c>
      <c r="F854" s="14" t="s">
        <v>210</v>
      </c>
      <c r="G854" s="14" t="s">
        <v>6492</v>
      </c>
      <c r="H854" s="20">
        <v>1034806119</v>
      </c>
      <c r="I854" s="20">
        <v>1034806119</v>
      </c>
      <c r="J854" s="21">
        <f>IFERROR((I854/H854),0)</f>
        <v>1</v>
      </c>
      <c r="K854" s="20"/>
      <c r="L854" s="20"/>
      <c r="M854" s="22"/>
    </row>
    <row r="855" spans="1:13" s="14" customFormat="1" ht="30" outlineLevel="2" x14ac:dyDescent="0.25">
      <c r="A855" s="34"/>
      <c r="B855" s="44" t="s">
        <v>228</v>
      </c>
      <c r="C855" s="31" t="s">
        <v>57</v>
      </c>
      <c r="D855" s="14" t="s">
        <v>210</v>
      </c>
      <c r="E855" s="14" t="s">
        <v>229</v>
      </c>
      <c r="F855" s="14" t="s">
        <v>210</v>
      </c>
      <c r="G855" s="14" t="s">
        <v>6493</v>
      </c>
      <c r="H855" s="20">
        <v>-1360422518</v>
      </c>
      <c r="I855" s="20"/>
      <c r="J855" s="21">
        <f>IFERROR((I855/H855),0)</f>
        <v>0</v>
      </c>
      <c r="K855" s="20"/>
      <c r="L855" s="20"/>
      <c r="M855" s="22"/>
    </row>
    <row r="856" spans="1:13" s="14" customFormat="1" ht="45" outlineLevel="1" x14ac:dyDescent="0.25">
      <c r="A856" s="34"/>
      <c r="B856" s="46" t="s">
        <v>6715</v>
      </c>
      <c r="C856" s="40" t="str">
        <f>C855</f>
        <v>ASIGNACIÓN PARA LA INVERSIÓN LOCAL SEGÚN NBI Y CUARTA, QUINTA, Y SEXTA CATEGORÍA</v>
      </c>
      <c r="D856" s="39" t="str">
        <f>D855</f>
        <v xml:space="preserve">ARAUCA                                            </v>
      </c>
      <c r="E856" s="39" t="str">
        <f>E855</f>
        <v>81001</v>
      </c>
      <c r="F856" s="39" t="str">
        <f>F855</f>
        <v xml:space="preserve">ARAUCA                                            </v>
      </c>
      <c r="G856" s="39" t="s">
        <v>10656</v>
      </c>
      <c r="H856" s="20">
        <f>SUBTOTAL(9,H850:H855)</f>
        <v>12014419467</v>
      </c>
      <c r="I856" s="20">
        <f>SUBTOTAL(9,I850:I855)</f>
        <v>10890308056.990002</v>
      </c>
      <c r="J856" s="42">
        <f>+I856/H856</f>
        <v>0.90643647717664644</v>
      </c>
      <c r="K856" s="20">
        <f>SUBTOTAL(9,K850:K855)</f>
        <v>5026390531.1300001</v>
      </c>
      <c r="L856" s="20">
        <f>SUBTOTAL(9,L850:L855)</f>
        <v>4317578662.9900007</v>
      </c>
      <c r="M856" s="7">
        <f>IFERROR((L856/K856),"N.A")</f>
        <v>0.85898193470043627</v>
      </c>
    </row>
    <row r="857" spans="1:13" s="14" customFormat="1" ht="30" outlineLevel="2" x14ac:dyDescent="0.25">
      <c r="A857" s="34"/>
      <c r="B857" s="44" t="s">
        <v>230</v>
      </c>
      <c r="C857" s="31" t="s">
        <v>57</v>
      </c>
      <c r="D857" s="14" t="s">
        <v>231</v>
      </c>
      <c r="E857" s="14" t="s">
        <v>232</v>
      </c>
      <c r="F857" s="14" t="s">
        <v>233</v>
      </c>
      <c r="G857" s="14" t="s">
        <v>16</v>
      </c>
      <c r="H857" s="15">
        <v>1799189781</v>
      </c>
      <c r="I857" s="15">
        <v>1142019233.75</v>
      </c>
      <c r="J857" s="16">
        <f>IFERROR((I857/H857),0)</f>
        <v>0.63474084046612311</v>
      </c>
      <c r="K857" s="15">
        <v>1329503203.21</v>
      </c>
      <c r="L857" s="15">
        <v>1142019233.75</v>
      </c>
      <c r="M857" s="17">
        <f>L857/K857</f>
        <v>0.85898193475026463</v>
      </c>
    </row>
    <row r="858" spans="1:13" s="14" customFormat="1" ht="30" outlineLevel="2" x14ac:dyDescent="0.25">
      <c r="A858" s="34"/>
      <c r="B858" s="44" t="s">
        <v>230</v>
      </c>
      <c r="C858" s="31" t="s">
        <v>57</v>
      </c>
      <c r="D858" s="14" t="s">
        <v>231</v>
      </c>
      <c r="E858" s="14" t="s">
        <v>232</v>
      </c>
      <c r="F858" s="14" t="s">
        <v>233</v>
      </c>
      <c r="G858" s="14" t="s">
        <v>6109</v>
      </c>
      <c r="H858" s="20">
        <v>3880777122</v>
      </c>
      <c r="I858" s="20">
        <v>3880777122</v>
      </c>
      <c r="J858" s="21">
        <f>IFERROR((I858/H858),0)</f>
        <v>1</v>
      </c>
      <c r="K858" s="20"/>
      <c r="L858" s="20"/>
      <c r="M858" s="22"/>
    </row>
    <row r="859" spans="1:13" s="14" customFormat="1" ht="30" outlineLevel="2" x14ac:dyDescent="0.25">
      <c r="A859" s="34"/>
      <c r="B859" s="44" t="s">
        <v>230</v>
      </c>
      <c r="C859" s="31" t="s">
        <v>57</v>
      </c>
      <c r="D859" s="14" t="s">
        <v>231</v>
      </c>
      <c r="E859" s="14" t="s">
        <v>232</v>
      </c>
      <c r="F859" s="14" t="s">
        <v>233</v>
      </c>
      <c r="G859" s="14" t="s">
        <v>6481</v>
      </c>
      <c r="H859" s="20">
        <v>11128</v>
      </c>
      <c r="I859" s="20">
        <v>11128</v>
      </c>
      <c r="J859" s="21">
        <f>IFERROR((I859/H859),0)</f>
        <v>1</v>
      </c>
      <c r="K859" s="20"/>
      <c r="L859" s="20"/>
      <c r="M859" s="22"/>
    </row>
    <row r="860" spans="1:13" s="14" customFormat="1" ht="30" outlineLevel="2" x14ac:dyDescent="0.25">
      <c r="A860" s="34"/>
      <c r="B860" s="44" t="s">
        <v>230</v>
      </c>
      <c r="C860" s="31" t="s">
        <v>57</v>
      </c>
      <c r="D860" s="14" t="s">
        <v>231</v>
      </c>
      <c r="E860" s="14" t="s">
        <v>232</v>
      </c>
      <c r="F860" s="14" t="s">
        <v>233</v>
      </c>
      <c r="G860" s="14" t="s">
        <v>6484</v>
      </c>
      <c r="H860" s="20">
        <v>45019662</v>
      </c>
      <c r="I860" s="20">
        <v>45019662</v>
      </c>
      <c r="J860" s="21">
        <f>IFERROR((I860/H860),0)</f>
        <v>1</v>
      </c>
      <c r="K860" s="20"/>
      <c r="L860" s="20"/>
      <c r="M860" s="22"/>
    </row>
    <row r="861" spans="1:13" s="14" customFormat="1" ht="30" outlineLevel="2" x14ac:dyDescent="0.25">
      <c r="A861" s="34"/>
      <c r="B861" s="44" t="s">
        <v>230</v>
      </c>
      <c r="C861" s="31" t="s">
        <v>57</v>
      </c>
      <c r="D861" s="14" t="s">
        <v>231</v>
      </c>
      <c r="E861" s="14" t="s">
        <v>232</v>
      </c>
      <c r="F861" s="14" t="s">
        <v>233</v>
      </c>
      <c r="G861" s="14" t="s">
        <v>6492</v>
      </c>
      <c r="H861" s="20">
        <v>273710934</v>
      </c>
      <c r="I861" s="20">
        <v>273710934</v>
      </c>
      <c r="J861" s="21">
        <f>IFERROR((I861/H861),0)</f>
        <v>1</v>
      </c>
      <c r="K861" s="20"/>
      <c r="L861" s="20"/>
      <c r="M861" s="22"/>
    </row>
    <row r="862" spans="1:13" s="14" customFormat="1" ht="30" outlineLevel="2" x14ac:dyDescent="0.25">
      <c r="A862" s="34"/>
      <c r="B862" s="44" t="s">
        <v>230</v>
      </c>
      <c r="C862" s="31" t="s">
        <v>57</v>
      </c>
      <c r="D862" s="14" t="s">
        <v>231</v>
      </c>
      <c r="E862" s="14" t="s">
        <v>232</v>
      </c>
      <c r="F862" s="14" t="s">
        <v>233</v>
      </c>
      <c r="G862" s="14" t="s">
        <v>6493</v>
      </c>
      <c r="H862" s="20">
        <v>-359837956</v>
      </c>
      <c r="I862" s="20"/>
      <c r="J862" s="21">
        <f>IFERROR((I862/H862),0)</f>
        <v>0</v>
      </c>
      <c r="K862" s="20"/>
      <c r="L862" s="20"/>
      <c r="M862" s="22"/>
    </row>
    <row r="863" spans="1:13" s="14" customFormat="1" ht="45" outlineLevel="1" x14ac:dyDescent="0.25">
      <c r="A863" s="34"/>
      <c r="B863" s="46" t="s">
        <v>6716</v>
      </c>
      <c r="C863" s="40" t="str">
        <f>C862</f>
        <v>ASIGNACIÓN PARA LA INVERSIÓN LOCAL SEGÚN NBI Y CUARTA, QUINTA, Y SEXTA CATEGORÍA</v>
      </c>
      <c r="D863" s="39" t="str">
        <f>D862</f>
        <v xml:space="preserve">VALLE DEL CAUCA                                   </v>
      </c>
      <c r="E863" s="39" t="str">
        <f>E862</f>
        <v>76895</v>
      </c>
      <c r="F863" s="39" t="str">
        <f>F862</f>
        <v xml:space="preserve">ZARZAL                                            </v>
      </c>
      <c r="G863" s="39" t="s">
        <v>10656</v>
      </c>
      <c r="H863" s="20">
        <f>SUBTOTAL(9,H857:H862)</f>
        <v>5638870671</v>
      </c>
      <c r="I863" s="20">
        <f>SUBTOTAL(9,I857:I862)</f>
        <v>5341538079.75</v>
      </c>
      <c r="J863" s="42">
        <f>+I863/H863</f>
        <v>0.94727089720657298</v>
      </c>
      <c r="K863" s="20">
        <f>SUBTOTAL(9,K857:K862)</f>
        <v>1329503203.21</v>
      </c>
      <c r="L863" s="20">
        <f>SUBTOTAL(9,L857:L862)</f>
        <v>1142019233.75</v>
      </c>
      <c r="M863" s="7">
        <f>IFERROR((L863/K863),"N.A")</f>
        <v>0.85898193475026463</v>
      </c>
    </row>
    <row r="864" spans="1:13" s="14" customFormat="1" ht="30" outlineLevel="2" x14ac:dyDescent="0.25">
      <c r="A864" s="34"/>
      <c r="B864" s="44" t="s">
        <v>234</v>
      </c>
      <c r="C864" s="31" t="s">
        <v>57</v>
      </c>
      <c r="D864" s="14" t="s">
        <v>231</v>
      </c>
      <c r="E864" s="14" t="s">
        <v>235</v>
      </c>
      <c r="F864" s="14" t="s">
        <v>236</v>
      </c>
      <c r="G864" s="14" t="s">
        <v>16</v>
      </c>
      <c r="H864" s="15">
        <v>1524142852</v>
      </c>
      <c r="I864" s="15">
        <v>967435714.8900001</v>
      </c>
      <c r="J864" s="16">
        <f>IFERROR((I864/H864),0)</f>
        <v>0.63474084047995794</v>
      </c>
      <c r="K864" s="15">
        <v>1126258511.1299999</v>
      </c>
      <c r="L864" s="15">
        <v>967435714.8900001</v>
      </c>
      <c r="M864" s="17">
        <f>L864/K864</f>
        <v>0.85898193472416084</v>
      </c>
    </row>
    <row r="865" spans="1:13" s="14" customFormat="1" ht="30" outlineLevel="2" x14ac:dyDescent="0.25">
      <c r="A865" s="34"/>
      <c r="B865" s="44" t="s">
        <v>234</v>
      </c>
      <c r="C865" s="31" t="s">
        <v>57</v>
      </c>
      <c r="D865" s="14" t="s">
        <v>231</v>
      </c>
      <c r="E865" s="14" t="s">
        <v>235</v>
      </c>
      <c r="F865" s="14" t="s">
        <v>236</v>
      </c>
      <c r="G865" s="14" t="s">
        <v>6109</v>
      </c>
      <c r="H865" s="20">
        <v>1079347574</v>
      </c>
      <c r="I865" s="20">
        <v>1079347574</v>
      </c>
      <c r="J865" s="21">
        <f>IFERROR((I865/H865),0)</f>
        <v>1</v>
      </c>
      <c r="K865" s="20"/>
      <c r="L865" s="20"/>
      <c r="M865" s="22"/>
    </row>
    <row r="866" spans="1:13" s="14" customFormat="1" ht="30" outlineLevel="2" x14ac:dyDescent="0.25">
      <c r="A866" s="34"/>
      <c r="B866" s="44" t="s">
        <v>234</v>
      </c>
      <c r="C866" s="31" t="s">
        <v>57</v>
      </c>
      <c r="D866" s="14" t="s">
        <v>231</v>
      </c>
      <c r="E866" s="14" t="s">
        <v>235</v>
      </c>
      <c r="F866" s="14" t="s">
        <v>236</v>
      </c>
      <c r="G866" s="14" t="s">
        <v>6481</v>
      </c>
      <c r="H866" s="20">
        <v>9427</v>
      </c>
      <c r="I866" s="20">
        <v>9427</v>
      </c>
      <c r="J866" s="21">
        <f>IFERROR((I866/H866),0)</f>
        <v>1</v>
      </c>
      <c r="K866" s="20"/>
      <c r="L866" s="20"/>
      <c r="M866" s="22"/>
    </row>
    <row r="867" spans="1:13" s="14" customFormat="1" ht="30" outlineLevel="2" x14ac:dyDescent="0.25">
      <c r="A867" s="34"/>
      <c r="B867" s="44" t="s">
        <v>234</v>
      </c>
      <c r="C867" s="31" t="s">
        <v>57</v>
      </c>
      <c r="D867" s="14" t="s">
        <v>231</v>
      </c>
      <c r="E867" s="14" t="s">
        <v>235</v>
      </c>
      <c r="F867" s="14" t="s">
        <v>236</v>
      </c>
      <c r="G867" s="14" t="s">
        <v>6484</v>
      </c>
      <c r="H867" s="20">
        <v>38137386</v>
      </c>
      <c r="I867" s="20">
        <v>38137386</v>
      </c>
      <c r="J867" s="21">
        <f>IFERROR((I867/H867),0)</f>
        <v>1</v>
      </c>
      <c r="K867" s="20"/>
      <c r="L867" s="20"/>
      <c r="M867" s="22"/>
    </row>
    <row r="868" spans="1:13" s="14" customFormat="1" ht="30" outlineLevel="2" x14ac:dyDescent="0.25">
      <c r="A868" s="34"/>
      <c r="B868" s="44" t="s">
        <v>234</v>
      </c>
      <c r="C868" s="31" t="s">
        <v>57</v>
      </c>
      <c r="D868" s="14" t="s">
        <v>231</v>
      </c>
      <c r="E868" s="14" t="s">
        <v>235</v>
      </c>
      <c r="F868" s="14" t="s">
        <v>236</v>
      </c>
      <c r="G868" s="14" t="s">
        <v>6492</v>
      </c>
      <c r="H868" s="20">
        <v>231868016</v>
      </c>
      <c r="I868" s="20">
        <v>231868016</v>
      </c>
      <c r="J868" s="21">
        <f>IFERROR((I868/H868),0)</f>
        <v>1</v>
      </c>
      <c r="K868" s="20"/>
      <c r="L868" s="20"/>
      <c r="M868" s="22"/>
    </row>
    <row r="869" spans="1:13" s="14" customFormat="1" ht="30" outlineLevel="2" x14ac:dyDescent="0.25">
      <c r="A869" s="34"/>
      <c r="B869" s="44" t="s">
        <v>234</v>
      </c>
      <c r="C869" s="31" t="s">
        <v>57</v>
      </c>
      <c r="D869" s="14" t="s">
        <v>231</v>
      </c>
      <c r="E869" s="14" t="s">
        <v>235</v>
      </c>
      <c r="F869" s="14" t="s">
        <v>236</v>
      </c>
      <c r="G869" s="14" t="s">
        <v>6493</v>
      </c>
      <c r="H869" s="20">
        <v>-304828570</v>
      </c>
      <c r="I869" s="20"/>
      <c r="J869" s="21">
        <f>IFERROR((I869/H869),0)</f>
        <v>0</v>
      </c>
      <c r="K869" s="20"/>
      <c r="L869" s="20"/>
      <c r="M869" s="22"/>
    </row>
    <row r="870" spans="1:13" s="14" customFormat="1" ht="45" outlineLevel="1" x14ac:dyDescent="0.25">
      <c r="A870" s="34"/>
      <c r="B870" s="46" t="s">
        <v>6717</v>
      </c>
      <c r="C870" s="40" t="str">
        <f>C869</f>
        <v>ASIGNACIÓN PARA LA INVERSIÓN LOCAL SEGÚN NBI Y CUARTA, QUINTA, Y SEXTA CATEGORÍA</v>
      </c>
      <c r="D870" s="39" t="str">
        <f>D869</f>
        <v xml:space="preserve">VALLE DEL CAUCA                                   </v>
      </c>
      <c r="E870" s="39" t="str">
        <f>E869</f>
        <v>76890</v>
      </c>
      <c r="F870" s="39" t="str">
        <f>F869</f>
        <v xml:space="preserve">YOTOCO                                            </v>
      </c>
      <c r="G870" s="39" t="s">
        <v>10656</v>
      </c>
      <c r="H870" s="20">
        <f>SUBTOTAL(9,H864:H869)</f>
        <v>2568676685</v>
      </c>
      <c r="I870" s="20">
        <f>SUBTOTAL(9,I864:I869)</f>
        <v>2316798117.8900003</v>
      </c>
      <c r="J870" s="42">
        <f>+I870/H870</f>
        <v>0.90194228468656046</v>
      </c>
      <c r="K870" s="20">
        <f>SUBTOTAL(9,K864:K869)</f>
        <v>1126258511.1299999</v>
      </c>
      <c r="L870" s="20">
        <f>SUBTOTAL(9,L864:L869)</f>
        <v>967435714.8900001</v>
      </c>
      <c r="M870" s="7">
        <f>IFERROR((L870/K870),"N.A")</f>
        <v>0.85898193472416084</v>
      </c>
    </row>
    <row r="871" spans="1:13" s="14" customFormat="1" ht="30" outlineLevel="2" x14ac:dyDescent="0.25">
      <c r="A871" s="34"/>
      <c r="B871" s="44" t="s">
        <v>237</v>
      </c>
      <c r="C871" s="31" t="s">
        <v>57</v>
      </c>
      <c r="D871" s="14" t="s">
        <v>231</v>
      </c>
      <c r="E871" s="14" t="s">
        <v>238</v>
      </c>
      <c r="F871" s="14" t="s">
        <v>239</v>
      </c>
      <c r="G871" s="14" t="s">
        <v>16</v>
      </c>
      <c r="H871" s="15">
        <v>1234345233</v>
      </c>
      <c r="I871" s="15">
        <v>783489330.62</v>
      </c>
      <c r="J871" s="16">
        <f>IFERROR((I871/H871),0)</f>
        <v>0.63474084046630741</v>
      </c>
      <c r="K871" s="15">
        <v>912113862.83000016</v>
      </c>
      <c r="L871" s="15">
        <v>783489330.62</v>
      </c>
      <c r="M871" s="17">
        <f>L871/K871</f>
        <v>0.85898193476533835</v>
      </c>
    </row>
    <row r="872" spans="1:13" s="14" customFormat="1" ht="30" outlineLevel="2" x14ac:dyDescent="0.25">
      <c r="A872" s="34"/>
      <c r="B872" s="44" t="s">
        <v>237</v>
      </c>
      <c r="C872" s="31" t="s">
        <v>57</v>
      </c>
      <c r="D872" s="14" t="s">
        <v>231</v>
      </c>
      <c r="E872" s="14" t="s">
        <v>238</v>
      </c>
      <c r="F872" s="14" t="s">
        <v>239</v>
      </c>
      <c r="G872" s="14" t="s">
        <v>6109</v>
      </c>
      <c r="H872" s="20">
        <v>326661523</v>
      </c>
      <c r="I872" s="20">
        <v>326661523</v>
      </c>
      <c r="J872" s="21">
        <f>IFERROR((I872/H872),0)</f>
        <v>1</v>
      </c>
      <c r="K872" s="20"/>
      <c r="L872" s="20"/>
      <c r="M872" s="22"/>
    </row>
    <row r="873" spans="1:13" s="14" customFormat="1" ht="30" outlineLevel="2" x14ac:dyDescent="0.25">
      <c r="A873" s="34"/>
      <c r="B873" s="44" t="s">
        <v>237</v>
      </c>
      <c r="C873" s="31" t="s">
        <v>57</v>
      </c>
      <c r="D873" s="14" t="s">
        <v>231</v>
      </c>
      <c r="E873" s="14" t="s">
        <v>238</v>
      </c>
      <c r="F873" s="14" t="s">
        <v>239</v>
      </c>
      <c r="G873" s="14" t="s">
        <v>6481</v>
      </c>
      <c r="H873" s="20">
        <v>7634</v>
      </c>
      <c r="I873" s="20">
        <v>7634</v>
      </c>
      <c r="J873" s="21">
        <f>IFERROR((I873/H873),0)</f>
        <v>1</v>
      </c>
      <c r="K873" s="20"/>
      <c r="L873" s="20"/>
      <c r="M873" s="22"/>
    </row>
    <row r="874" spans="1:13" s="14" customFormat="1" ht="30" outlineLevel="2" x14ac:dyDescent="0.25">
      <c r="A874" s="34"/>
      <c r="B874" s="44" t="s">
        <v>237</v>
      </c>
      <c r="C874" s="31" t="s">
        <v>57</v>
      </c>
      <c r="D874" s="14" t="s">
        <v>231</v>
      </c>
      <c r="E874" s="14" t="s">
        <v>238</v>
      </c>
      <c r="F874" s="14" t="s">
        <v>239</v>
      </c>
      <c r="G874" s="14" t="s">
        <v>6484</v>
      </c>
      <c r="H874" s="20">
        <v>30886016</v>
      </c>
      <c r="I874" s="20">
        <v>30886016</v>
      </c>
      <c r="J874" s="21">
        <f>IFERROR((I874/H874),0)</f>
        <v>1</v>
      </c>
      <c r="K874" s="20"/>
      <c r="L874" s="20"/>
      <c r="M874" s="22"/>
    </row>
    <row r="875" spans="1:13" s="14" customFormat="1" ht="30" outlineLevel="2" x14ac:dyDescent="0.25">
      <c r="A875" s="34"/>
      <c r="B875" s="44" t="s">
        <v>237</v>
      </c>
      <c r="C875" s="31" t="s">
        <v>57</v>
      </c>
      <c r="D875" s="14" t="s">
        <v>231</v>
      </c>
      <c r="E875" s="14" t="s">
        <v>238</v>
      </c>
      <c r="F875" s="14" t="s">
        <v>239</v>
      </c>
      <c r="G875" s="14" t="s">
        <v>6492</v>
      </c>
      <c r="H875" s="20">
        <v>187781073</v>
      </c>
      <c r="I875" s="20">
        <v>187781073</v>
      </c>
      <c r="J875" s="21">
        <f>IFERROR((I875/H875),0)</f>
        <v>1</v>
      </c>
      <c r="K875" s="20"/>
      <c r="L875" s="20"/>
      <c r="M875" s="22"/>
    </row>
    <row r="876" spans="1:13" s="14" customFormat="1" ht="30" outlineLevel="2" x14ac:dyDescent="0.25">
      <c r="A876" s="34"/>
      <c r="B876" s="44" t="s">
        <v>237</v>
      </c>
      <c r="C876" s="31" t="s">
        <v>57</v>
      </c>
      <c r="D876" s="14" t="s">
        <v>231</v>
      </c>
      <c r="E876" s="14" t="s">
        <v>238</v>
      </c>
      <c r="F876" s="14" t="s">
        <v>239</v>
      </c>
      <c r="G876" s="14" t="s">
        <v>6493</v>
      </c>
      <c r="H876" s="20">
        <v>-246869047</v>
      </c>
      <c r="I876" s="20"/>
      <c r="J876" s="21">
        <f>IFERROR((I876/H876),0)</f>
        <v>0</v>
      </c>
      <c r="K876" s="20"/>
      <c r="L876" s="20"/>
      <c r="M876" s="22"/>
    </row>
    <row r="877" spans="1:13" s="14" customFormat="1" ht="45" outlineLevel="1" x14ac:dyDescent="0.25">
      <c r="A877" s="34"/>
      <c r="B877" s="46" t="s">
        <v>6718</v>
      </c>
      <c r="C877" s="40" t="str">
        <f>C876</f>
        <v>ASIGNACIÓN PARA LA INVERSIÓN LOCAL SEGÚN NBI Y CUARTA, QUINTA, Y SEXTA CATEGORÍA</v>
      </c>
      <c r="D877" s="39" t="str">
        <f>D876</f>
        <v xml:space="preserve">VALLE DEL CAUCA                                   </v>
      </c>
      <c r="E877" s="39" t="str">
        <f>E876</f>
        <v>76869</v>
      </c>
      <c r="F877" s="39" t="str">
        <f>F876</f>
        <v xml:space="preserve">VIJES                                             </v>
      </c>
      <c r="G877" s="39" t="s">
        <v>10656</v>
      </c>
      <c r="H877" s="20">
        <f>SUBTOTAL(9,H871:H876)</f>
        <v>1532812432</v>
      </c>
      <c r="I877" s="20">
        <f>SUBTOTAL(9,I871:I876)</f>
        <v>1328825576.6199999</v>
      </c>
      <c r="J877" s="42">
        <f>+I877/H877</f>
        <v>0.86691988457202174</v>
      </c>
      <c r="K877" s="20">
        <f>SUBTOTAL(9,K871:K876)</f>
        <v>912113862.83000016</v>
      </c>
      <c r="L877" s="20">
        <f>SUBTOTAL(9,L871:L876)</f>
        <v>783489330.62</v>
      </c>
      <c r="M877" s="7">
        <f>IFERROR((L877/K877),"N.A")</f>
        <v>0.85898193476533835</v>
      </c>
    </row>
    <row r="878" spans="1:13" s="14" customFormat="1" ht="30" outlineLevel="2" x14ac:dyDescent="0.25">
      <c r="A878" s="34"/>
      <c r="B878" s="44" t="s">
        <v>240</v>
      </c>
      <c r="C878" s="31" t="s">
        <v>57</v>
      </c>
      <c r="D878" s="14" t="s">
        <v>231</v>
      </c>
      <c r="E878" s="14" t="s">
        <v>241</v>
      </c>
      <c r="F878" s="14" t="s">
        <v>242</v>
      </c>
      <c r="G878" s="14" t="s">
        <v>16</v>
      </c>
      <c r="H878" s="15">
        <v>1232633656</v>
      </c>
      <c r="I878" s="15">
        <v>782402922.80999994</v>
      </c>
      <c r="J878" s="16">
        <f>IFERROR((I878/H878),0)</f>
        <v>0.63474084047726176</v>
      </c>
      <c r="K878" s="15">
        <v>910849100.88</v>
      </c>
      <c r="L878" s="15">
        <v>782402922.80999994</v>
      </c>
      <c r="M878" s="17">
        <f>L878/K878</f>
        <v>0.85898193460815386</v>
      </c>
    </row>
    <row r="879" spans="1:13" s="14" customFormat="1" ht="30" outlineLevel="2" x14ac:dyDescent="0.25">
      <c r="A879" s="34"/>
      <c r="B879" s="44" t="s">
        <v>240</v>
      </c>
      <c r="C879" s="31" t="s">
        <v>57</v>
      </c>
      <c r="D879" s="14" t="s">
        <v>231</v>
      </c>
      <c r="E879" s="14" t="s">
        <v>241</v>
      </c>
      <c r="F879" s="14" t="s">
        <v>242</v>
      </c>
      <c r="G879" s="14" t="s">
        <v>6109</v>
      </c>
      <c r="H879" s="20">
        <v>602837733</v>
      </c>
      <c r="I879" s="20">
        <v>602837733</v>
      </c>
      <c r="J879" s="21">
        <f>IFERROR((I879/H879),0)</f>
        <v>1</v>
      </c>
      <c r="K879" s="20"/>
      <c r="L879" s="20"/>
      <c r="M879" s="22"/>
    </row>
    <row r="880" spans="1:13" s="14" customFormat="1" ht="30" outlineLevel="2" x14ac:dyDescent="0.25">
      <c r="A880" s="34"/>
      <c r="B880" s="44" t="s">
        <v>240</v>
      </c>
      <c r="C880" s="31" t="s">
        <v>57</v>
      </c>
      <c r="D880" s="14" t="s">
        <v>231</v>
      </c>
      <c r="E880" s="14" t="s">
        <v>241</v>
      </c>
      <c r="F880" s="14" t="s">
        <v>242</v>
      </c>
      <c r="G880" s="14" t="s">
        <v>6481</v>
      </c>
      <c r="H880" s="20">
        <v>7624</v>
      </c>
      <c r="I880" s="20">
        <v>7624</v>
      </c>
      <c r="J880" s="21">
        <f>IFERROR((I880/H880),0)</f>
        <v>1</v>
      </c>
      <c r="K880" s="20"/>
      <c r="L880" s="20"/>
      <c r="M880" s="22"/>
    </row>
    <row r="881" spans="1:13" s="14" customFormat="1" ht="30" outlineLevel="2" x14ac:dyDescent="0.25">
      <c r="A881" s="34"/>
      <c r="B881" s="44" t="s">
        <v>240</v>
      </c>
      <c r="C881" s="31" t="s">
        <v>57</v>
      </c>
      <c r="D881" s="14" t="s">
        <v>231</v>
      </c>
      <c r="E881" s="14" t="s">
        <v>241</v>
      </c>
      <c r="F881" s="14" t="s">
        <v>242</v>
      </c>
      <c r="G881" s="14" t="s">
        <v>6484</v>
      </c>
      <c r="H881" s="20">
        <v>30843189</v>
      </c>
      <c r="I881" s="20">
        <v>30843189</v>
      </c>
      <c r="J881" s="21">
        <f>IFERROR((I881/H881),0)</f>
        <v>1</v>
      </c>
      <c r="K881" s="20"/>
      <c r="L881" s="20"/>
      <c r="M881" s="22"/>
    </row>
    <row r="882" spans="1:13" s="14" customFormat="1" ht="30" outlineLevel="2" x14ac:dyDescent="0.25">
      <c r="A882" s="34"/>
      <c r="B882" s="44" t="s">
        <v>240</v>
      </c>
      <c r="C882" s="31" t="s">
        <v>57</v>
      </c>
      <c r="D882" s="14" t="s">
        <v>231</v>
      </c>
      <c r="E882" s="14" t="s">
        <v>241</v>
      </c>
      <c r="F882" s="14" t="s">
        <v>242</v>
      </c>
      <c r="G882" s="14" t="s">
        <v>6492</v>
      </c>
      <c r="H882" s="20">
        <v>187520690</v>
      </c>
      <c r="I882" s="20">
        <v>187520690</v>
      </c>
      <c r="J882" s="21">
        <f>IFERROR((I882/H882),0)</f>
        <v>1</v>
      </c>
      <c r="K882" s="20"/>
      <c r="L882" s="20"/>
      <c r="M882" s="22"/>
    </row>
    <row r="883" spans="1:13" s="14" customFormat="1" ht="30" outlineLevel="2" x14ac:dyDescent="0.25">
      <c r="A883" s="34"/>
      <c r="B883" s="44" t="s">
        <v>240</v>
      </c>
      <c r="C883" s="31" t="s">
        <v>57</v>
      </c>
      <c r="D883" s="14" t="s">
        <v>231</v>
      </c>
      <c r="E883" s="14" t="s">
        <v>241</v>
      </c>
      <c r="F883" s="14" t="s">
        <v>242</v>
      </c>
      <c r="G883" s="14" t="s">
        <v>6493</v>
      </c>
      <c r="H883" s="20">
        <v>-246526731</v>
      </c>
      <c r="I883" s="20"/>
      <c r="J883" s="21">
        <f>IFERROR((I883/H883),0)</f>
        <v>0</v>
      </c>
      <c r="K883" s="20"/>
      <c r="L883" s="20"/>
      <c r="M883" s="22"/>
    </row>
    <row r="884" spans="1:13" s="14" customFormat="1" ht="45" outlineLevel="1" x14ac:dyDescent="0.25">
      <c r="A884" s="34"/>
      <c r="B884" s="46" t="s">
        <v>6719</v>
      </c>
      <c r="C884" s="40" t="str">
        <f>C883</f>
        <v>ASIGNACIÓN PARA LA INVERSIÓN LOCAL SEGÚN NBI Y CUARTA, QUINTA, Y SEXTA CATEGORÍA</v>
      </c>
      <c r="D884" s="39" t="str">
        <f>D883</f>
        <v xml:space="preserve">VALLE DEL CAUCA                                   </v>
      </c>
      <c r="E884" s="39" t="str">
        <f>E883</f>
        <v>76863</v>
      </c>
      <c r="F884" s="39" t="str">
        <f>F883</f>
        <v xml:space="preserve">VERSALLES                                         </v>
      </c>
      <c r="G884" s="39" t="s">
        <v>10656</v>
      </c>
      <c r="H884" s="20">
        <f>SUBTOTAL(9,H878:H883)</f>
        <v>1807316161</v>
      </c>
      <c r="I884" s="20">
        <f>SUBTOTAL(9,I878:I883)</f>
        <v>1603612158.8099999</v>
      </c>
      <c r="J884" s="42">
        <f>+I884/H884</f>
        <v>0.88728922665235876</v>
      </c>
      <c r="K884" s="20">
        <f>SUBTOTAL(9,K878:K883)</f>
        <v>910849100.88</v>
      </c>
      <c r="L884" s="20">
        <f>SUBTOTAL(9,L878:L883)</f>
        <v>782402922.80999994</v>
      </c>
      <c r="M884" s="7">
        <f>IFERROR((L884/K884),"N.A")</f>
        <v>0.85898193460815386</v>
      </c>
    </row>
    <row r="885" spans="1:13" s="14" customFormat="1" ht="30" outlineLevel="2" x14ac:dyDescent="0.25">
      <c r="A885" s="34"/>
      <c r="B885" s="44" t="s">
        <v>243</v>
      </c>
      <c r="C885" s="31" t="s">
        <v>57</v>
      </c>
      <c r="D885" s="14" t="s">
        <v>231</v>
      </c>
      <c r="E885" s="14" t="s">
        <v>244</v>
      </c>
      <c r="F885" s="14" t="s">
        <v>245</v>
      </c>
      <c r="G885" s="14" t="s">
        <v>16</v>
      </c>
      <c r="H885" s="15">
        <v>947555287</v>
      </c>
      <c r="I885" s="15">
        <v>601452039.27999997</v>
      </c>
      <c r="J885" s="16">
        <f>IFERROR((I885/H885),0)</f>
        <v>0.63474084048881463</v>
      </c>
      <c r="K885" s="15">
        <v>700191721.01999998</v>
      </c>
      <c r="L885" s="15">
        <v>601452039.27999997</v>
      </c>
      <c r="M885" s="17">
        <f>L885/K885</f>
        <v>0.85898193483898722</v>
      </c>
    </row>
    <row r="886" spans="1:13" s="14" customFormat="1" ht="30" outlineLevel="2" x14ac:dyDescent="0.25">
      <c r="A886" s="34"/>
      <c r="B886" s="44" t="s">
        <v>243</v>
      </c>
      <c r="C886" s="31" t="s">
        <v>57</v>
      </c>
      <c r="D886" s="14" t="s">
        <v>231</v>
      </c>
      <c r="E886" s="14" t="s">
        <v>244</v>
      </c>
      <c r="F886" s="14" t="s">
        <v>245</v>
      </c>
      <c r="G886" s="14" t="s">
        <v>6109</v>
      </c>
      <c r="H886" s="20">
        <v>562934753</v>
      </c>
      <c r="I886" s="20">
        <v>562934753</v>
      </c>
      <c r="J886" s="21">
        <f>IFERROR((I886/H886),0)</f>
        <v>1</v>
      </c>
      <c r="K886" s="20"/>
      <c r="L886" s="20"/>
      <c r="M886" s="22"/>
    </row>
    <row r="887" spans="1:13" s="14" customFormat="1" ht="30" outlineLevel="2" x14ac:dyDescent="0.25">
      <c r="A887" s="34"/>
      <c r="B887" s="44" t="s">
        <v>243</v>
      </c>
      <c r="C887" s="31" t="s">
        <v>57</v>
      </c>
      <c r="D887" s="14" t="s">
        <v>231</v>
      </c>
      <c r="E887" s="14" t="s">
        <v>244</v>
      </c>
      <c r="F887" s="14" t="s">
        <v>245</v>
      </c>
      <c r="G887" s="14" t="s">
        <v>6481</v>
      </c>
      <c r="H887" s="20">
        <v>5861</v>
      </c>
      <c r="I887" s="20">
        <v>5861</v>
      </c>
      <c r="J887" s="21">
        <f>IFERROR((I887/H887),0)</f>
        <v>1</v>
      </c>
      <c r="K887" s="20"/>
      <c r="L887" s="20"/>
      <c r="M887" s="22"/>
    </row>
    <row r="888" spans="1:13" s="14" customFormat="1" ht="30" outlineLevel="2" x14ac:dyDescent="0.25">
      <c r="A888" s="34"/>
      <c r="B888" s="44" t="s">
        <v>243</v>
      </c>
      <c r="C888" s="31" t="s">
        <v>57</v>
      </c>
      <c r="D888" s="14" t="s">
        <v>231</v>
      </c>
      <c r="E888" s="14" t="s">
        <v>244</v>
      </c>
      <c r="F888" s="14" t="s">
        <v>245</v>
      </c>
      <c r="G888" s="14" t="s">
        <v>6484</v>
      </c>
      <c r="H888" s="20">
        <v>23709905</v>
      </c>
      <c r="I888" s="20">
        <v>23709905</v>
      </c>
      <c r="J888" s="21">
        <f>IFERROR((I888/H888),0)</f>
        <v>1</v>
      </c>
      <c r="K888" s="20"/>
      <c r="L888" s="20"/>
      <c r="M888" s="22"/>
    </row>
    <row r="889" spans="1:13" s="14" customFormat="1" ht="30" outlineLevel="2" x14ac:dyDescent="0.25">
      <c r="A889" s="34"/>
      <c r="B889" s="44" t="s">
        <v>243</v>
      </c>
      <c r="C889" s="31" t="s">
        <v>57</v>
      </c>
      <c r="D889" s="14" t="s">
        <v>231</v>
      </c>
      <c r="E889" s="14" t="s">
        <v>244</v>
      </c>
      <c r="F889" s="14" t="s">
        <v>245</v>
      </c>
      <c r="G889" s="14" t="s">
        <v>6492</v>
      </c>
      <c r="H889" s="20">
        <v>144151687</v>
      </c>
      <c r="I889" s="20">
        <v>144151687</v>
      </c>
      <c r="J889" s="21">
        <f>IFERROR((I889/H889),0)</f>
        <v>1</v>
      </c>
      <c r="K889" s="20"/>
      <c r="L889" s="20"/>
      <c r="M889" s="22"/>
    </row>
    <row r="890" spans="1:13" s="14" customFormat="1" ht="30" outlineLevel="2" x14ac:dyDescent="0.25">
      <c r="A890" s="34"/>
      <c r="B890" s="44" t="s">
        <v>243</v>
      </c>
      <c r="C890" s="31" t="s">
        <v>57</v>
      </c>
      <c r="D890" s="14" t="s">
        <v>231</v>
      </c>
      <c r="E890" s="14" t="s">
        <v>244</v>
      </c>
      <c r="F890" s="14" t="s">
        <v>245</v>
      </c>
      <c r="G890" s="14" t="s">
        <v>6493</v>
      </c>
      <c r="H890" s="20">
        <v>-189511057</v>
      </c>
      <c r="I890" s="20"/>
      <c r="J890" s="21">
        <f>IFERROR((I890/H890),0)</f>
        <v>0</v>
      </c>
      <c r="K890" s="20"/>
      <c r="L890" s="20"/>
      <c r="M890" s="22"/>
    </row>
    <row r="891" spans="1:13" s="14" customFormat="1" ht="45" outlineLevel="1" x14ac:dyDescent="0.25">
      <c r="A891" s="34"/>
      <c r="B891" s="46" t="s">
        <v>6720</v>
      </c>
      <c r="C891" s="40" t="str">
        <f>C890</f>
        <v>ASIGNACIÓN PARA LA INVERSIÓN LOCAL SEGÚN NBI Y CUARTA, QUINTA, Y SEXTA CATEGORÍA</v>
      </c>
      <c r="D891" s="39" t="str">
        <f>D890</f>
        <v xml:space="preserve">VALLE DEL CAUCA                                   </v>
      </c>
      <c r="E891" s="39" t="str">
        <f>E890</f>
        <v>76845</v>
      </c>
      <c r="F891" s="39" t="str">
        <f>F890</f>
        <v xml:space="preserve">ULLOA                                             </v>
      </c>
      <c r="G891" s="39" t="s">
        <v>10656</v>
      </c>
      <c r="H891" s="20">
        <f>SUBTOTAL(9,H885:H890)</f>
        <v>1488846436</v>
      </c>
      <c r="I891" s="20">
        <f>SUBTOTAL(9,I885:I890)</f>
        <v>1332254245.28</v>
      </c>
      <c r="J891" s="42">
        <f>+I891/H891</f>
        <v>0.89482314163930332</v>
      </c>
      <c r="K891" s="20">
        <f>SUBTOTAL(9,K885:K890)</f>
        <v>700191721.01999998</v>
      </c>
      <c r="L891" s="20">
        <f>SUBTOTAL(9,L885:L890)</f>
        <v>601452039.27999997</v>
      </c>
      <c r="M891" s="7">
        <f>IFERROR((L891/K891),"N.A")</f>
        <v>0.85898193483898722</v>
      </c>
    </row>
    <row r="892" spans="1:13" s="14" customFormat="1" ht="30" outlineLevel="2" x14ac:dyDescent="0.25">
      <c r="A892" s="34"/>
      <c r="B892" s="44" t="s">
        <v>246</v>
      </c>
      <c r="C892" s="31" t="s">
        <v>57</v>
      </c>
      <c r="D892" s="14" t="s">
        <v>231</v>
      </c>
      <c r="E892" s="14" t="s">
        <v>247</v>
      </c>
      <c r="F892" s="14" t="s">
        <v>248</v>
      </c>
      <c r="G892" s="14" t="s">
        <v>16</v>
      </c>
      <c r="H892" s="15">
        <v>2254973991</v>
      </c>
      <c r="I892" s="15">
        <v>1431324086.3099999</v>
      </c>
      <c r="J892" s="16">
        <f>IFERROR((I892/H892),0)</f>
        <v>0.63474084048094015</v>
      </c>
      <c r="K892" s="15">
        <v>1666302897.0099998</v>
      </c>
      <c r="L892" s="15">
        <v>1431324086.3099999</v>
      </c>
      <c r="M892" s="17">
        <f>L892/K892</f>
        <v>0.85898193472408657</v>
      </c>
    </row>
    <row r="893" spans="1:13" s="14" customFormat="1" ht="30" outlineLevel="2" x14ac:dyDescent="0.25">
      <c r="A893" s="34"/>
      <c r="B893" s="44" t="s">
        <v>246</v>
      </c>
      <c r="C893" s="31" t="s">
        <v>57</v>
      </c>
      <c r="D893" s="14" t="s">
        <v>231</v>
      </c>
      <c r="E893" s="14" t="s">
        <v>247</v>
      </c>
      <c r="F893" s="14" t="s">
        <v>248</v>
      </c>
      <c r="G893" s="14" t="s">
        <v>6109</v>
      </c>
      <c r="H893" s="20">
        <v>1265735061</v>
      </c>
      <c r="I893" s="20">
        <v>1265735061</v>
      </c>
      <c r="J893" s="21">
        <f>IFERROR((I893/H893),0)</f>
        <v>1</v>
      </c>
      <c r="K893" s="20"/>
      <c r="L893" s="20"/>
      <c r="M893" s="22"/>
    </row>
    <row r="894" spans="1:13" s="14" customFormat="1" ht="30" outlineLevel="2" x14ac:dyDescent="0.25">
      <c r="A894" s="34"/>
      <c r="B894" s="44" t="s">
        <v>246</v>
      </c>
      <c r="C894" s="31" t="s">
        <v>57</v>
      </c>
      <c r="D894" s="14" t="s">
        <v>231</v>
      </c>
      <c r="E894" s="14" t="s">
        <v>247</v>
      </c>
      <c r="F894" s="14" t="s">
        <v>248</v>
      </c>
      <c r="G894" s="14" t="s">
        <v>6481</v>
      </c>
      <c r="H894" s="20">
        <v>13947</v>
      </c>
      <c r="I894" s="20">
        <v>13947</v>
      </c>
      <c r="J894" s="21">
        <f>IFERROR((I894/H894),0)</f>
        <v>1</v>
      </c>
      <c r="K894" s="20"/>
      <c r="L894" s="20"/>
      <c r="M894" s="22"/>
    </row>
    <row r="895" spans="1:13" s="14" customFormat="1" ht="30" outlineLevel="2" x14ac:dyDescent="0.25">
      <c r="A895" s="34"/>
      <c r="B895" s="44" t="s">
        <v>246</v>
      </c>
      <c r="C895" s="31" t="s">
        <v>57</v>
      </c>
      <c r="D895" s="14" t="s">
        <v>231</v>
      </c>
      <c r="E895" s="14" t="s">
        <v>247</v>
      </c>
      <c r="F895" s="14" t="s">
        <v>248</v>
      </c>
      <c r="G895" s="14" t="s">
        <v>6484</v>
      </c>
      <c r="H895" s="20">
        <v>56424379</v>
      </c>
      <c r="I895" s="20">
        <v>56424379</v>
      </c>
      <c r="J895" s="21">
        <f>IFERROR((I895/H895),0)</f>
        <v>1</v>
      </c>
      <c r="K895" s="20"/>
      <c r="L895" s="20"/>
      <c r="M895" s="22"/>
    </row>
    <row r="896" spans="1:13" s="14" customFormat="1" ht="30" outlineLevel="2" x14ac:dyDescent="0.25">
      <c r="A896" s="34"/>
      <c r="B896" s="44" t="s">
        <v>246</v>
      </c>
      <c r="C896" s="31" t="s">
        <v>57</v>
      </c>
      <c r="D896" s="14" t="s">
        <v>231</v>
      </c>
      <c r="E896" s="14" t="s">
        <v>247</v>
      </c>
      <c r="F896" s="14" t="s">
        <v>248</v>
      </c>
      <c r="G896" s="14" t="s">
        <v>6492</v>
      </c>
      <c r="H896" s="20">
        <v>343049435</v>
      </c>
      <c r="I896" s="20">
        <v>343049435</v>
      </c>
      <c r="J896" s="21">
        <f>IFERROR((I896/H896),0)</f>
        <v>1</v>
      </c>
      <c r="K896" s="20"/>
      <c r="L896" s="20"/>
      <c r="M896" s="22"/>
    </row>
    <row r="897" spans="1:13" s="14" customFormat="1" ht="30" outlineLevel="2" x14ac:dyDescent="0.25">
      <c r="A897" s="34"/>
      <c r="B897" s="44" t="s">
        <v>246</v>
      </c>
      <c r="C897" s="31" t="s">
        <v>57</v>
      </c>
      <c r="D897" s="14" t="s">
        <v>231</v>
      </c>
      <c r="E897" s="14" t="s">
        <v>247</v>
      </c>
      <c r="F897" s="14" t="s">
        <v>248</v>
      </c>
      <c r="G897" s="14" t="s">
        <v>6493</v>
      </c>
      <c r="H897" s="20">
        <v>-450994798</v>
      </c>
      <c r="I897" s="20"/>
      <c r="J897" s="21">
        <f>IFERROR((I897/H897),0)</f>
        <v>0</v>
      </c>
      <c r="K897" s="20"/>
      <c r="L897" s="20"/>
      <c r="M897" s="22"/>
    </row>
    <row r="898" spans="1:13" s="14" customFormat="1" ht="45" outlineLevel="1" x14ac:dyDescent="0.25">
      <c r="A898" s="34"/>
      <c r="B898" s="46" t="s">
        <v>6721</v>
      </c>
      <c r="C898" s="40" t="str">
        <f>C897</f>
        <v>ASIGNACIÓN PARA LA INVERSIÓN LOCAL SEGÚN NBI Y CUARTA, QUINTA, Y SEXTA CATEGORÍA</v>
      </c>
      <c r="D898" s="39" t="str">
        <f>D897</f>
        <v xml:space="preserve">VALLE DEL CAUCA                                   </v>
      </c>
      <c r="E898" s="39" t="str">
        <f>E897</f>
        <v>76828</v>
      </c>
      <c r="F898" s="39" t="str">
        <f>F897</f>
        <v xml:space="preserve">TRUJILLO                                          </v>
      </c>
      <c r="G898" s="39" t="s">
        <v>10656</v>
      </c>
      <c r="H898" s="20">
        <f>SUBTOTAL(9,H892:H897)</f>
        <v>3469202015</v>
      </c>
      <c r="I898" s="20">
        <f>SUBTOTAL(9,I892:I897)</f>
        <v>3096546908.3099999</v>
      </c>
      <c r="J898" s="42">
        <f>+I898/H898</f>
        <v>0.89258189489146822</v>
      </c>
      <c r="K898" s="20">
        <f>SUBTOTAL(9,K892:K897)</f>
        <v>1666302897.0099998</v>
      </c>
      <c r="L898" s="20">
        <f>SUBTOTAL(9,L892:L897)</f>
        <v>1431324086.3099999</v>
      </c>
      <c r="M898" s="7">
        <f>IFERROR((L898/K898),"N.A")</f>
        <v>0.85898193472408657</v>
      </c>
    </row>
    <row r="899" spans="1:13" s="14" customFormat="1" ht="30" outlineLevel="2" x14ac:dyDescent="0.25">
      <c r="A899" s="34"/>
      <c r="B899" s="44" t="s">
        <v>249</v>
      </c>
      <c r="C899" s="31" t="s">
        <v>57</v>
      </c>
      <c r="D899" s="14" t="s">
        <v>231</v>
      </c>
      <c r="E899" s="14" t="s">
        <v>250</v>
      </c>
      <c r="F899" s="14" t="s">
        <v>251</v>
      </c>
      <c r="G899" s="14" t="s">
        <v>16</v>
      </c>
      <c r="H899" s="15">
        <v>1666287273</v>
      </c>
      <c r="I899" s="15">
        <v>1057660584.12</v>
      </c>
      <c r="J899" s="16">
        <f>IFERROR((I899/H899),0)</f>
        <v>0.6347408404649082</v>
      </c>
      <c r="K899" s="15">
        <v>1231295492.3300002</v>
      </c>
      <c r="L899" s="15">
        <v>1057660584.12</v>
      </c>
      <c r="M899" s="17">
        <f>L899/K899</f>
        <v>0.85898193464395123</v>
      </c>
    </row>
    <row r="900" spans="1:13" s="14" customFormat="1" ht="30" outlineLevel="2" x14ac:dyDescent="0.25">
      <c r="A900" s="34"/>
      <c r="B900" s="44" t="s">
        <v>249</v>
      </c>
      <c r="C900" s="31" t="s">
        <v>57</v>
      </c>
      <c r="D900" s="14" t="s">
        <v>231</v>
      </c>
      <c r="E900" s="14" t="s">
        <v>250</v>
      </c>
      <c r="F900" s="14" t="s">
        <v>251</v>
      </c>
      <c r="G900" s="14" t="s">
        <v>6109</v>
      </c>
      <c r="H900" s="20">
        <v>784862650</v>
      </c>
      <c r="I900" s="20">
        <v>784862650</v>
      </c>
      <c r="J900" s="21">
        <f>IFERROR((I900/H900),0)</f>
        <v>1</v>
      </c>
      <c r="K900" s="20"/>
      <c r="L900" s="20"/>
      <c r="M900" s="22"/>
    </row>
    <row r="901" spans="1:13" s="14" customFormat="1" ht="30" outlineLevel="2" x14ac:dyDescent="0.25">
      <c r="A901" s="34"/>
      <c r="B901" s="44" t="s">
        <v>249</v>
      </c>
      <c r="C901" s="31" t="s">
        <v>57</v>
      </c>
      <c r="D901" s="14" t="s">
        <v>231</v>
      </c>
      <c r="E901" s="14" t="s">
        <v>250</v>
      </c>
      <c r="F901" s="14" t="s">
        <v>251</v>
      </c>
      <c r="G901" s="14" t="s">
        <v>6481</v>
      </c>
      <c r="H901" s="20">
        <v>10306</v>
      </c>
      <c r="I901" s="20">
        <v>10306</v>
      </c>
      <c r="J901" s="21">
        <f>IFERROR((I901/H901),0)</f>
        <v>1</v>
      </c>
      <c r="K901" s="20"/>
      <c r="L901" s="20"/>
      <c r="M901" s="22"/>
    </row>
    <row r="902" spans="1:13" s="14" customFormat="1" ht="30" outlineLevel="2" x14ac:dyDescent="0.25">
      <c r="A902" s="34"/>
      <c r="B902" s="44" t="s">
        <v>249</v>
      </c>
      <c r="C902" s="31" t="s">
        <v>57</v>
      </c>
      <c r="D902" s="14" t="s">
        <v>231</v>
      </c>
      <c r="E902" s="14" t="s">
        <v>250</v>
      </c>
      <c r="F902" s="14" t="s">
        <v>251</v>
      </c>
      <c r="G902" s="14" t="s">
        <v>6484</v>
      </c>
      <c r="H902" s="20">
        <v>41694150</v>
      </c>
      <c r="I902" s="20">
        <v>41694150</v>
      </c>
      <c r="J902" s="21">
        <f>IFERROR((I902/H902),0)</f>
        <v>1</v>
      </c>
      <c r="K902" s="20"/>
      <c r="L902" s="20"/>
      <c r="M902" s="22"/>
    </row>
    <row r="903" spans="1:13" s="14" customFormat="1" ht="30" outlineLevel="2" x14ac:dyDescent="0.25">
      <c r="A903" s="34"/>
      <c r="B903" s="44" t="s">
        <v>249</v>
      </c>
      <c r="C903" s="31" t="s">
        <v>57</v>
      </c>
      <c r="D903" s="14" t="s">
        <v>231</v>
      </c>
      <c r="E903" s="14" t="s">
        <v>250</v>
      </c>
      <c r="F903" s="14" t="s">
        <v>251</v>
      </c>
      <c r="G903" s="14" t="s">
        <v>6492</v>
      </c>
      <c r="H903" s="20">
        <v>253492462</v>
      </c>
      <c r="I903" s="20">
        <v>253492462</v>
      </c>
      <c r="J903" s="21">
        <f>IFERROR((I903/H903),0)</f>
        <v>1</v>
      </c>
      <c r="K903" s="20"/>
      <c r="L903" s="20"/>
      <c r="M903" s="22"/>
    </row>
    <row r="904" spans="1:13" s="14" customFormat="1" ht="30" outlineLevel="2" x14ac:dyDescent="0.25">
      <c r="A904" s="34"/>
      <c r="B904" s="44" t="s">
        <v>249</v>
      </c>
      <c r="C904" s="31" t="s">
        <v>57</v>
      </c>
      <c r="D904" s="14" t="s">
        <v>231</v>
      </c>
      <c r="E904" s="14" t="s">
        <v>250</v>
      </c>
      <c r="F904" s="14" t="s">
        <v>251</v>
      </c>
      <c r="G904" s="14" t="s">
        <v>6493</v>
      </c>
      <c r="H904" s="20">
        <v>-333257455</v>
      </c>
      <c r="I904" s="20"/>
      <c r="J904" s="21">
        <f>IFERROR((I904/H904),0)</f>
        <v>0</v>
      </c>
      <c r="K904" s="20"/>
      <c r="L904" s="20"/>
      <c r="M904" s="22"/>
    </row>
    <row r="905" spans="1:13" s="14" customFormat="1" ht="45" outlineLevel="1" x14ac:dyDescent="0.25">
      <c r="A905" s="34"/>
      <c r="B905" s="46" t="s">
        <v>6722</v>
      </c>
      <c r="C905" s="40" t="str">
        <f>C904</f>
        <v>ASIGNACIÓN PARA LA INVERSIÓN LOCAL SEGÚN NBI Y CUARTA, QUINTA, Y SEXTA CATEGORÍA</v>
      </c>
      <c r="D905" s="39" t="str">
        <f>D904</f>
        <v xml:space="preserve">VALLE DEL CAUCA                                   </v>
      </c>
      <c r="E905" s="39" t="str">
        <f>E904</f>
        <v>76823</v>
      </c>
      <c r="F905" s="39" t="str">
        <f>F904</f>
        <v xml:space="preserve">TORO                                              </v>
      </c>
      <c r="G905" s="39" t="s">
        <v>10656</v>
      </c>
      <c r="H905" s="20">
        <f>SUBTOTAL(9,H899:H904)</f>
        <v>2413089386</v>
      </c>
      <c r="I905" s="20">
        <f>SUBTOTAL(9,I899:I904)</f>
        <v>2137720152.1199999</v>
      </c>
      <c r="J905" s="42">
        <f>+I905/H905</f>
        <v>0.88588519120857789</v>
      </c>
      <c r="K905" s="20">
        <f>SUBTOTAL(9,K899:K904)</f>
        <v>1231295492.3300002</v>
      </c>
      <c r="L905" s="20">
        <f>SUBTOTAL(9,L899:L904)</f>
        <v>1057660584.12</v>
      </c>
      <c r="M905" s="7">
        <f>IFERROR((L905/K905),"N.A")</f>
        <v>0.85898193464395123</v>
      </c>
    </row>
    <row r="906" spans="1:13" s="14" customFormat="1" ht="30" outlineLevel="2" x14ac:dyDescent="0.25">
      <c r="A906" s="34"/>
      <c r="B906" s="44" t="s">
        <v>252</v>
      </c>
      <c r="C906" s="31" t="s">
        <v>57</v>
      </c>
      <c r="D906" s="14" t="s">
        <v>231</v>
      </c>
      <c r="E906" s="14" t="s">
        <v>253</v>
      </c>
      <c r="F906" s="14" t="s">
        <v>254</v>
      </c>
      <c r="G906" s="14" t="s">
        <v>16</v>
      </c>
      <c r="H906" s="15">
        <v>2463666296</v>
      </c>
      <c r="I906" s="15">
        <v>1563789615.3599999</v>
      </c>
      <c r="J906" s="16">
        <f>IFERROR((I906/H906),0)</f>
        <v>0.63474084046973545</v>
      </c>
      <c r="K906" s="15">
        <v>1820515137.76</v>
      </c>
      <c r="L906" s="15">
        <v>1563789615.3599999</v>
      </c>
      <c r="M906" s="17">
        <f>L906/K906</f>
        <v>0.85898193479682872</v>
      </c>
    </row>
    <row r="907" spans="1:13" s="14" customFormat="1" ht="30" outlineLevel="2" x14ac:dyDescent="0.25">
      <c r="A907" s="34"/>
      <c r="B907" s="44" t="s">
        <v>252</v>
      </c>
      <c r="C907" s="31" t="s">
        <v>57</v>
      </c>
      <c r="D907" s="14" t="s">
        <v>231</v>
      </c>
      <c r="E907" s="14" t="s">
        <v>253</v>
      </c>
      <c r="F907" s="14" t="s">
        <v>254</v>
      </c>
      <c r="G907" s="14" t="s">
        <v>6109</v>
      </c>
      <c r="H907" s="20">
        <v>1164443459</v>
      </c>
      <c r="I907" s="20">
        <v>1164443459</v>
      </c>
      <c r="J907" s="21">
        <f>IFERROR((I907/H907),0)</f>
        <v>1</v>
      </c>
      <c r="K907" s="20"/>
      <c r="L907" s="20"/>
      <c r="M907" s="22"/>
    </row>
    <row r="908" spans="1:13" s="14" customFormat="1" ht="30" outlineLevel="2" x14ac:dyDescent="0.25">
      <c r="A908" s="34"/>
      <c r="B908" s="44" t="s">
        <v>252</v>
      </c>
      <c r="C908" s="31" t="s">
        <v>57</v>
      </c>
      <c r="D908" s="14" t="s">
        <v>231</v>
      </c>
      <c r="E908" s="14" t="s">
        <v>253</v>
      </c>
      <c r="F908" s="14" t="s">
        <v>254</v>
      </c>
      <c r="G908" s="14" t="s">
        <v>6481</v>
      </c>
      <c r="H908" s="20">
        <v>15237</v>
      </c>
      <c r="I908" s="20">
        <v>15237</v>
      </c>
      <c r="J908" s="21">
        <f>IFERROR((I908/H908),0)</f>
        <v>1</v>
      </c>
      <c r="K908" s="20"/>
      <c r="L908" s="20"/>
      <c r="M908" s="22"/>
    </row>
    <row r="909" spans="1:13" s="14" customFormat="1" ht="30" outlineLevel="2" x14ac:dyDescent="0.25">
      <c r="A909" s="34"/>
      <c r="B909" s="44" t="s">
        <v>252</v>
      </c>
      <c r="C909" s="31" t="s">
        <v>57</v>
      </c>
      <c r="D909" s="14" t="s">
        <v>231</v>
      </c>
      <c r="E909" s="14" t="s">
        <v>253</v>
      </c>
      <c r="F909" s="14" t="s">
        <v>254</v>
      </c>
      <c r="G909" s="14" t="s">
        <v>6484</v>
      </c>
      <c r="H909" s="20">
        <v>61646317</v>
      </c>
      <c r="I909" s="20">
        <v>61646317</v>
      </c>
      <c r="J909" s="21">
        <f>IFERROR((I909/H909),0)</f>
        <v>1</v>
      </c>
      <c r="K909" s="20"/>
      <c r="L909" s="20"/>
      <c r="M909" s="22"/>
    </row>
    <row r="910" spans="1:13" s="14" customFormat="1" ht="30" outlineLevel="2" x14ac:dyDescent="0.25">
      <c r="A910" s="34"/>
      <c r="B910" s="44" t="s">
        <v>252</v>
      </c>
      <c r="C910" s="31" t="s">
        <v>57</v>
      </c>
      <c r="D910" s="14" t="s">
        <v>231</v>
      </c>
      <c r="E910" s="14" t="s">
        <v>253</v>
      </c>
      <c r="F910" s="14" t="s">
        <v>254</v>
      </c>
      <c r="G910" s="14" t="s">
        <v>6492</v>
      </c>
      <c r="H910" s="20">
        <v>374797818</v>
      </c>
      <c r="I910" s="20">
        <v>374797818</v>
      </c>
      <c r="J910" s="21">
        <f>IFERROR((I910/H910),0)</f>
        <v>1</v>
      </c>
      <c r="K910" s="20"/>
      <c r="L910" s="20"/>
      <c r="M910" s="22"/>
    </row>
    <row r="911" spans="1:13" s="14" customFormat="1" ht="30" outlineLevel="2" x14ac:dyDescent="0.25">
      <c r="A911" s="34"/>
      <c r="B911" s="44" t="s">
        <v>252</v>
      </c>
      <c r="C911" s="31" t="s">
        <v>57</v>
      </c>
      <c r="D911" s="14" t="s">
        <v>231</v>
      </c>
      <c r="E911" s="14" t="s">
        <v>253</v>
      </c>
      <c r="F911" s="14" t="s">
        <v>254</v>
      </c>
      <c r="G911" s="14" t="s">
        <v>6493</v>
      </c>
      <c r="H911" s="20">
        <v>-492733259</v>
      </c>
      <c r="I911" s="20"/>
      <c r="J911" s="21">
        <f>IFERROR((I911/H911),0)</f>
        <v>0</v>
      </c>
      <c r="K911" s="20"/>
      <c r="L911" s="20"/>
      <c r="M911" s="22"/>
    </row>
    <row r="912" spans="1:13" s="14" customFormat="1" ht="45" outlineLevel="1" x14ac:dyDescent="0.25">
      <c r="A912" s="34"/>
      <c r="B912" s="46" t="s">
        <v>6723</v>
      </c>
      <c r="C912" s="40" t="str">
        <f>C911</f>
        <v>ASIGNACIÓN PARA LA INVERSIÓN LOCAL SEGÚN NBI Y CUARTA, QUINTA, Y SEXTA CATEGORÍA</v>
      </c>
      <c r="D912" s="39" t="str">
        <f>D911</f>
        <v xml:space="preserve">VALLE DEL CAUCA                                   </v>
      </c>
      <c r="E912" s="39" t="str">
        <f>E911</f>
        <v>76736</v>
      </c>
      <c r="F912" s="39" t="str">
        <f>F911</f>
        <v xml:space="preserve">SEVILLA                                           </v>
      </c>
      <c r="G912" s="39" t="s">
        <v>10656</v>
      </c>
      <c r="H912" s="20">
        <f>SUBTOTAL(9,H906:H911)</f>
        <v>3571835868</v>
      </c>
      <c r="I912" s="20">
        <f>SUBTOTAL(9,I906:I911)</f>
        <v>3164692446.3599997</v>
      </c>
      <c r="J912" s="42">
        <f>+I912/H912</f>
        <v>0.8860128413828896</v>
      </c>
      <c r="K912" s="20">
        <f>SUBTOTAL(9,K906:K911)</f>
        <v>1820515137.76</v>
      </c>
      <c r="L912" s="20">
        <f>SUBTOTAL(9,L906:L911)</f>
        <v>1563789615.3599999</v>
      </c>
      <c r="M912" s="7">
        <f>IFERROR((L912/K912),"N.A")</f>
        <v>0.85898193479682872</v>
      </c>
    </row>
    <row r="913" spans="1:13" s="14" customFormat="1" ht="30" outlineLevel="2" x14ac:dyDescent="0.25">
      <c r="A913" s="34"/>
      <c r="B913" s="44" t="s">
        <v>255</v>
      </c>
      <c r="C913" s="31" t="s">
        <v>57</v>
      </c>
      <c r="D913" s="14" t="s">
        <v>231</v>
      </c>
      <c r="E913" s="14" t="s">
        <v>256</v>
      </c>
      <c r="F913" s="14" t="s">
        <v>257</v>
      </c>
      <c r="G913" s="14" t="s">
        <v>16</v>
      </c>
      <c r="H913" s="15">
        <v>1443262305</v>
      </c>
      <c r="I913" s="15">
        <v>916097528.4799999</v>
      </c>
      <c r="J913" s="16">
        <f>IFERROR((I913/H913),0)</f>
        <v>0.63474084046004364</v>
      </c>
      <c r="K913" s="15">
        <v>1066492194.48</v>
      </c>
      <c r="L913" s="15">
        <v>916097528.4799999</v>
      </c>
      <c r="M913" s="17">
        <f>L913/K913</f>
        <v>0.85898193462791395</v>
      </c>
    </row>
    <row r="914" spans="1:13" s="14" customFormat="1" ht="30" outlineLevel="2" x14ac:dyDescent="0.25">
      <c r="A914" s="34"/>
      <c r="B914" s="44" t="s">
        <v>255</v>
      </c>
      <c r="C914" s="31" t="s">
        <v>57</v>
      </c>
      <c r="D914" s="14" t="s">
        <v>231</v>
      </c>
      <c r="E914" s="14" t="s">
        <v>256</v>
      </c>
      <c r="F914" s="14" t="s">
        <v>257</v>
      </c>
      <c r="G914" s="14" t="s">
        <v>6109</v>
      </c>
      <c r="H914" s="20">
        <v>1128698172</v>
      </c>
      <c r="I914" s="20">
        <v>1128698172</v>
      </c>
      <c r="J914" s="21">
        <f>IFERROR((I914/H914),0)</f>
        <v>1</v>
      </c>
      <c r="K914" s="20"/>
      <c r="L914" s="20"/>
      <c r="M914" s="22"/>
    </row>
    <row r="915" spans="1:13" s="14" customFormat="1" ht="30" outlineLevel="2" x14ac:dyDescent="0.25">
      <c r="A915" s="34"/>
      <c r="B915" s="44" t="s">
        <v>255</v>
      </c>
      <c r="C915" s="31" t="s">
        <v>57</v>
      </c>
      <c r="D915" s="14" t="s">
        <v>231</v>
      </c>
      <c r="E915" s="14" t="s">
        <v>256</v>
      </c>
      <c r="F915" s="14" t="s">
        <v>257</v>
      </c>
      <c r="G915" s="14" t="s">
        <v>6481</v>
      </c>
      <c r="H915" s="20">
        <v>8926</v>
      </c>
      <c r="I915" s="20">
        <v>8926</v>
      </c>
      <c r="J915" s="21">
        <f>IFERROR((I915/H915),0)</f>
        <v>1</v>
      </c>
      <c r="K915" s="20"/>
      <c r="L915" s="20"/>
      <c r="M915" s="22"/>
    </row>
    <row r="916" spans="1:13" s="14" customFormat="1" ht="30" outlineLevel="2" x14ac:dyDescent="0.25">
      <c r="A916" s="34"/>
      <c r="B916" s="44" t="s">
        <v>255</v>
      </c>
      <c r="C916" s="31" t="s">
        <v>57</v>
      </c>
      <c r="D916" s="14" t="s">
        <v>231</v>
      </c>
      <c r="E916" s="14" t="s">
        <v>256</v>
      </c>
      <c r="F916" s="14" t="s">
        <v>257</v>
      </c>
      <c r="G916" s="14" t="s">
        <v>6484</v>
      </c>
      <c r="H916" s="20">
        <v>36113578</v>
      </c>
      <c r="I916" s="20">
        <v>36113578</v>
      </c>
      <c r="J916" s="21">
        <f>IFERROR((I916/H916),0)</f>
        <v>1</v>
      </c>
      <c r="K916" s="20"/>
      <c r="L916" s="20"/>
      <c r="M916" s="22"/>
    </row>
    <row r="917" spans="1:13" s="14" customFormat="1" ht="30" outlineLevel="2" x14ac:dyDescent="0.25">
      <c r="A917" s="34"/>
      <c r="B917" s="44" t="s">
        <v>255</v>
      </c>
      <c r="C917" s="31" t="s">
        <v>57</v>
      </c>
      <c r="D917" s="14" t="s">
        <v>231</v>
      </c>
      <c r="E917" s="14" t="s">
        <v>256</v>
      </c>
      <c r="F917" s="14" t="s">
        <v>257</v>
      </c>
      <c r="G917" s="14" t="s">
        <v>6492</v>
      </c>
      <c r="H917" s="20">
        <v>219563649</v>
      </c>
      <c r="I917" s="20">
        <v>219563649</v>
      </c>
      <c r="J917" s="21">
        <f>IFERROR((I917/H917),0)</f>
        <v>1</v>
      </c>
      <c r="K917" s="20"/>
      <c r="L917" s="20"/>
      <c r="M917" s="22"/>
    </row>
    <row r="918" spans="1:13" s="14" customFormat="1" ht="30" outlineLevel="2" x14ac:dyDescent="0.25">
      <c r="A918" s="34"/>
      <c r="B918" s="44" t="s">
        <v>255</v>
      </c>
      <c r="C918" s="31" t="s">
        <v>57</v>
      </c>
      <c r="D918" s="14" t="s">
        <v>231</v>
      </c>
      <c r="E918" s="14" t="s">
        <v>256</v>
      </c>
      <c r="F918" s="14" t="s">
        <v>257</v>
      </c>
      <c r="G918" s="14" t="s">
        <v>6493</v>
      </c>
      <c r="H918" s="20">
        <v>-288652461</v>
      </c>
      <c r="I918" s="20"/>
      <c r="J918" s="21">
        <f>IFERROR((I918/H918),0)</f>
        <v>0</v>
      </c>
      <c r="K918" s="20"/>
      <c r="L918" s="20"/>
      <c r="M918" s="22"/>
    </row>
    <row r="919" spans="1:13" s="14" customFormat="1" ht="45" outlineLevel="1" x14ac:dyDescent="0.25">
      <c r="A919" s="34"/>
      <c r="B919" s="46" t="s">
        <v>6724</v>
      </c>
      <c r="C919" s="40" t="str">
        <f>C918</f>
        <v>ASIGNACIÓN PARA LA INVERSIÓN LOCAL SEGÚN NBI Y CUARTA, QUINTA, Y SEXTA CATEGORÍA</v>
      </c>
      <c r="D919" s="39" t="str">
        <f>D918</f>
        <v xml:space="preserve">VALLE DEL CAUCA                                   </v>
      </c>
      <c r="E919" s="39" t="str">
        <f>E918</f>
        <v>76670</v>
      </c>
      <c r="F919" s="39" t="str">
        <f>F918</f>
        <v xml:space="preserve">SAN PEDRO                                         </v>
      </c>
      <c r="G919" s="39" t="s">
        <v>10656</v>
      </c>
      <c r="H919" s="20">
        <f>SUBTOTAL(9,H913:H918)</f>
        <v>2538994169</v>
      </c>
      <c r="I919" s="20">
        <f>SUBTOTAL(9,I913:I918)</f>
        <v>2300481853.48</v>
      </c>
      <c r="J919" s="42">
        <f>+I919/H919</f>
        <v>0.90606031379192187</v>
      </c>
      <c r="K919" s="20">
        <f>SUBTOTAL(9,K913:K918)</f>
        <v>1066492194.48</v>
      </c>
      <c r="L919" s="20">
        <f>SUBTOTAL(9,L913:L918)</f>
        <v>916097528.4799999</v>
      </c>
      <c r="M919" s="7">
        <f>IFERROR((L919/K919),"N.A")</f>
        <v>0.85898193462791395</v>
      </c>
    </row>
    <row r="920" spans="1:13" s="14" customFormat="1" ht="30" outlineLevel="2" x14ac:dyDescent="0.25">
      <c r="A920" s="34"/>
      <c r="B920" s="44" t="s">
        <v>258</v>
      </c>
      <c r="C920" s="31" t="s">
        <v>57</v>
      </c>
      <c r="D920" s="14" t="s">
        <v>231</v>
      </c>
      <c r="E920" s="14" t="s">
        <v>259</v>
      </c>
      <c r="F920" s="14" t="s">
        <v>260</v>
      </c>
      <c r="G920" s="14" t="s">
        <v>16</v>
      </c>
      <c r="H920" s="15">
        <v>1656616755</v>
      </c>
      <c r="I920" s="15">
        <v>1051522311.41</v>
      </c>
      <c r="J920" s="16">
        <f>IFERROR((I920/H920),0)</f>
        <v>0.63474084047278634</v>
      </c>
      <c r="K920" s="15">
        <v>1224149506.54</v>
      </c>
      <c r="L920" s="15">
        <v>1051522311.41</v>
      </c>
      <c r="M920" s="17">
        <f>L920/K920</f>
        <v>0.85898193463482864</v>
      </c>
    </row>
    <row r="921" spans="1:13" s="14" customFormat="1" ht="30" outlineLevel="2" x14ac:dyDescent="0.25">
      <c r="A921" s="34"/>
      <c r="B921" s="44" t="s">
        <v>258</v>
      </c>
      <c r="C921" s="31" t="s">
        <v>57</v>
      </c>
      <c r="D921" s="14" t="s">
        <v>231</v>
      </c>
      <c r="E921" s="14" t="s">
        <v>259</v>
      </c>
      <c r="F921" s="14" t="s">
        <v>260</v>
      </c>
      <c r="G921" s="14" t="s">
        <v>6109</v>
      </c>
      <c r="H921" s="20">
        <v>995095985</v>
      </c>
      <c r="I921" s="20">
        <v>995095985</v>
      </c>
      <c r="J921" s="21">
        <f>IFERROR((I921/H921),0)</f>
        <v>1</v>
      </c>
      <c r="K921" s="20"/>
      <c r="L921" s="20"/>
      <c r="M921" s="22"/>
    </row>
    <row r="922" spans="1:13" s="14" customFormat="1" ht="30" outlineLevel="2" x14ac:dyDescent="0.25">
      <c r="A922" s="34"/>
      <c r="B922" s="44" t="s">
        <v>258</v>
      </c>
      <c r="C922" s="31" t="s">
        <v>57</v>
      </c>
      <c r="D922" s="14" t="s">
        <v>231</v>
      </c>
      <c r="E922" s="14" t="s">
        <v>259</v>
      </c>
      <c r="F922" s="14" t="s">
        <v>260</v>
      </c>
      <c r="G922" s="14" t="s">
        <v>6481</v>
      </c>
      <c r="H922" s="20">
        <v>10246</v>
      </c>
      <c r="I922" s="20">
        <v>10246</v>
      </c>
      <c r="J922" s="21">
        <f>IFERROR((I922/H922),0)</f>
        <v>1</v>
      </c>
      <c r="K922" s="20"/>
      <c r="L922" s="20"/>
      <c r="M922" s="22"/>
    </row>
    <row r="923" spans="1:13" s="14" customFormat="1" ht="30" outlineLevel="2" x14ac:dyDescent="0.25">
      <c r="A923" s="34"/>
      <c r="B923" s="44" t="s">
        <v>258</v>
      </c>
      <c r="C923" s="31" t="s">
        <v>57</v>
      </c>
      <c r="D923" s="14" t="s">
        <v>231</v>
      </c>
      <c r="E923" s="14" t="s">
        <v>259</v>
      </c>
      <c r="F923" s="14" t="s">
        <v>260</v>
      </c>
      <c r="G923" s="14" t="s">
        <v>6484</v>
      </c>
      <c r="H923" s="20">
        <v>41452173</v>
      </c>
      <c r="I923" s="20">
        <v>41452173</v>
      </c>
      <c r="J923" s="21">
        <f>IFERROR((I923/H923),0)</f>
        <v>1</v>
      </c>
      <c r="K923" s="20"/>
      <c r="L923" s="20"/>
      <c r="M923" s="22"/>
    </row>
    <row r="924" spans="1:13" s="14" customFormat="1" ht="30" outlineLevel="2" x14ac:dyDescent="0.25">
      <c r="A924" s="34"/>
      <c r="B924" s="44" t="s">
        <v>258</v>
      </c>
      <c r="C924" s="31" t="s">
        <v>57</v>
      </c>
      <c r="D924" s="14" t="s">
        <v>231</v>
      </c>
      <c r="E924" s="14" t="s">
        <v>259</v>
      </c>
      <c r="F924" s="14" t="s">
        <v>260</v>
      </c>
      <c r="G924" s="14" t="s">
        <v>6492</v>
      </c>
      <c r="H924" s="20">
        <v>252021285</v>
      </c>
      <c r="I924" s="20">
        <v>252021285</v>
      </c>
      <c r="J924" s="21">
        <f>IFERROR((I924/H924),0)</f>
        <v>1</v>
      </c>
      <c r="K924" s="20"/>
      <c r="L924" s="20"/>
      <c r="M924" s="22"/>
    </row>
    <row r="925" spans="1:13" s="14" customFormat="1" ht="30" outlineLevel="2" x14ac:dyDescent="0.25">
      <c r="A925" s="34"/>
      <c r="B925" s="44" t="s">
        <v>258</v>
      </c>
      <c r="C925" s="31" t="s">
        <v>57</v>
      </c>
      <c r="D925" s="14" t="s">
        <v>231</v>
      </c>
      <c r="E925" s="14" t="s">
        <v>259</v>
      </c>
      <c r="F925" s="14" t="s">
        <v>260</v>
      </c>
      <c r="G925" s="14" t="s">
        <v>6493</v>
      </c>
      <c r="H925" s="20">
        <v>-331323351</v>
      </c>
      <c r="I925" s="20"/>
      <c r="J925" s="21">
        <f>IFERROR((I925/H925),0)</f>
        <v>0</v>
      </c>
      <c r="K925" s="20"/>
      <c r="L925" s="20"/>
      <c r="M925" s="22"/>
    </row>
    <row r="926" spans="1:13" s="14" customFormat="1" ht="45" outlineLevel="1" x14ac:dyDescent="0.25">
      <c r="A926" s="34"/>
      <c r="B926" s="46" t="s">
        <v>6725</v>
      </c>
      <c r="C926" s="40" t="str">
        <f>C925</f>
        <v>ASIGNACIÓN PARA LA INVERSIÓN LOCAL SEGÚN NBI Y CUARTA, QUINTA, Y SEXTA CATEGORÍA</v>
      </c>
      <c r="D926" s="39" t="str">
        <f>D925</f>
        <v xml:space="preserve">VALLE DEL CAUCA                                   </v>
      </c>
      <c r="E926" s="39" t="str">
        <f>E925</f>
        <v>76622</v>
      </c>
      <c r="F926" s="39" t="str">
        <f>F925</f>
        <v xml:space="preserve">ROLDANILLO                                        </v>
      </c>
      <c r="G926" s="39" t="s">
        <v>10656</v>
      </c>
      <c r="H926" s="20">
        <f>SUBTOTAL(9,H920:H925)</f>
        <v>2613873093</v>
      </c>
      <c r="I926" s="20">
        <f>SUBTOTAL(9,I920:I925)</f>
        <v>2340102000.4099998</v>
      </c>
      <c r="J926" s="42">
        <f>+I926/H926</f>
        <v>0.8952622859452648</v>
      </c>
      <c r="K926" s="20">
        <f>SUBTOTAL(9,K920:K925)</f>
        <v>1224149506.54</v>
      </c>
      <c r="L926" s="20">
        <f>SUBTOTAL(9,L920:L925)</f>
        <v>1051522311.41</v>
      </c>
      <c r="M926" s="7">
        <f>IFERROR((L926/K926),"N.A")</f>
        <v>0.85898193463482864</v>
      </c>
    </row>
    <row r="927" spans="1:13" s="14" customFormat="1" ht="30" outlineLevel="2" x14ac:dyDescent="0.25">
      <c r="A927" s="34"/>
      <c r="B927" s="44" t="s">
        <v>261</v>
      </c>
      <c r="C927" s="31" t="s">
        <v>57</v>
      </c>
      <c r="D927" s="14" t="s">
        <v>231</v>
      </c>
      <c r="E927" s="14" t="s">
        <v>262</v>
      </c>
      <c r="F927" s="14" t="s">
        <v>263</v>
      </c>
      <c r="G927" s="14" t="s">
        <v>16</v>
      </c>
      <c r="H927" s="15">
        <v>1547025422</v>
      </c>
      <c r="I927" s="15">
        <v>981960216.58999991</v>
      </c>
      <c r="J927" s="16">
        <f>IFERROR((I927/H927),0)</f>
        <v>0.63474084047081669</v>
      </c>
      <c r="K927" s="15">
        <v>1143167483.4000001</v>
      </c>
      <c r="L927" s="15">
        <v>981960216.58999991</v>
      </c>
      <c r="M927" s="17">
        <f>L927/K927</f>
        <v>0.85898193471131745</v>
      </c>
    </row>
    <row r="928" spans="1:13" s="14" customFormat="1" ht="30" outlineLevel="2" x14ac:dyDescent="0.25">
      <c r="A928" s="34"/>
      <c r="B928" s="44" t="s">
        <v>261</v>
      </c>
      <c r="C928" s="31" t="s">
        <v>57</v>
      </c>
      <c r="D928" s="14" t="s">
        <v>231</v>
      </c>
      <c r="E928" s="14" t="s">
        <v>262</v>
      </c>
      <c r="F928" s="14" t="s">
        <v>263</v>
      </c>
      <c r="G928" s="14" t="s">
        <v>6109</v>
      </c>
      <c r="H928" s="20">
        <v>697808286</v>
      </c>
      <c r="I928" s="20">
        <v>697808286</v>
      </c>
      <c r="J928" s="21">
        <f>IFERROR((I928/H928),0)</f>
        <v>1</v>
      </c>
      <c r="K928" s="20"/>
      <c r="L928" s="20"/>
      <c r="M928" s="22"/>
    </row>
    <row r="929" spans="1:13" s="14" customFormat="1" ht="30" outlineLevel="2" x14ac:dyDescent="0.25">
      <c r="A929" s="34"/>
      <c r="B929" s="44" t="s">
        <v>261</v>
      </c>
      <c r="C929" s="31" t="s">
        <v>57</v>
      </c>
      <c r="D929" s="14" t="s">
        <v>231</v>
      </c>
      <c r="E929" s="14" t="s">
        <v>262</v>
      </c>
      <c r="F929" s="14" t="s">
        <v>263</v>
      </c>
      <c r="G929" s="14" t="s">
        <v>6481</v>
      </c>
      <c r="H929" s="20">
        <v>9568</v>
      </c>
      <c r="I929" s="20">
        <v>9568</v>
      </c>
      <c r="J929" s="21">
        <f>IFERROR((I929/H929),0)</f>
        <v>1</v>
      </c>
      <c r="K929" s="20"/>
      <c r="L929" s="20"/>
      <c r="M929" s="22"/>
    </row>
    <row r="930" spans="1:13" s="14" customFormat="1" ht="30" outlineLevel="2" x14ac:dyDescent="0.25">
      <c r="A930" s="34"/>
      <c r="B930" s="44" t="s">
        <v>261</v>
      </c>
      <c r="C930" s="31" t="s">
        <v>57</v>
      </c>
      <c r="D930" s="14" t="s">
        <v>231</v>
      </c>
      <c r="E930" s="14" t="s">
        <v>262</v>
      </c>
      <c r="F930" s="14" t="s">
        <v>263</v>
      </c>
      <c r="G930" s="14" t="s">
        <v>6484</v>
      </c>
      <c r="H930" s="20">
        <v>38709958</v>
      </c>
      <c r="I930" s="20">
        <v>38709958</v>
      </c>
      <c r="J930" s="21">
        <f>IFERROR((I930/H930),0)</f>
        <v>1</v>
      </c>
      <c r="K930" s="20"/>
      <c r="L930" s="20"/>
      <c r="M930" s="22"/>
    </row>
    <row r="931" spans="1:13" s="14" customFormat="1" ht="30" outlineLevel="2" x14ac:dyDescent="0.25">
      <c r="A931" s="34"/>
      <c r="B931" s="44" t="s">
        <v>261</v>
      </c>
      <c r="C931" s="31" t="s">
        <v>57</v>
      </c>
      <c r="D931" s="14" t="s">
        <v>231</v>
      </c>
      <c r="E931" s="14" t="s">
        <v>262</v>
      </c>
      <c r="F931" s="14" t="s">
        <v>263</v>
      </c>
      <c r="G931" s="14" t="s">
        <v>6492</v>
      </c>
      <c r="H931" s="20">
        <v>235349143</v>
      </c>
      <c r="I931" s="20">
        <v>235349143</v>
      </c>
      <c r="J931" s="21">
        <f>IFERROR((I931/H931),0)</f>
        <v>1</v>
      </c>
      <c r="K931" s="20"/>
      <c r="L931" s="20"/>
      <c r="M931" s="22"/>
    </row>
    <row r="932" spans="1:13" s="14" customFormat="1" ht="30" outlineLevel="2" x14ac:dyDescent="0.25">
      <c r="A932" s="34"/>
      <c r="B932" s="44" t="s">
        <v>261</v>
      </c>
      <c r="C932" s="31" t="s">
        <v>57</v>
      </c>
      <c r="D932" s="14" t="s">
        <v>231</v>
      </c>
      <c r="E932" s="14" t="s">
        <v>262</v>
      </c>
      <c r="F932" s="14" t="s">
        <v>263</v>
      </c>
      <c r="G932" s="14" t="s">
        <v>6493</v>
      </c>
      <c r="H932" s="20">
        <v>-309405084</v>
      </c>
      <c r="I932" s="20"/>
      <c r="J932" s="21">
        <f>IFERROR((I932/H932),0)</f>
        <v>0</v>
      </c>
      <c r="K932" s="20"/>
      <c r="L932" s="20"/>
      <c r="M932" s="22"/>
    </row>
    <row r="933" spans="1:13" s="14" customFormat="1" ht="45" outlineLevel="1" x14ac:dyDescent="0.25">
      <c r="A933" s="34"/>
      <c r="B933" s="46" t="s">
        <v>6726</v>
      </c>
      <c r="C933" s="40" t="str">
        <f>C932</f>
        <v>ASIGNACIÓN PARA LA INVERSIÓN LOCAL SEGÚN NBI Y CUARTA, QUINTA, Y SEXTA CATEGORÍA</v>
      </c>
      <c r="D933" s="39" t="str">
        <f>D932</f>
        <v xml:space="preserve">VALLE DEL CAUCA                                   </v>
      </c>
      <c r="E933" s="39" t="str">
        <f>E932</f>
        <v>76616</v>
      </c>
      <c r="F933" s="39" t="str">
        <f>F932</f>
        <v xml:space="preserve">RIOFRÍO                                           </v>
      </c>
      <c r="G933" s="39" t="s">
        <v>10656</v>
      </c>
      <c r="H933" s="20">
        <f>SUBTOTAL(9,H927:H932)</f>
        <v>2209497293</v>
      </c>
      <c r="I933" s="20">
        <f>SUBTOTAL(9,I927:I932)</f>
        <v>1953837171.5899999</v>
      </c>
      <c r="J933" s="42">
        <f>+I933/H933</f>
        <v>0.88429036676353145</v>
      </c>
      <c r="K933" s="20">
        <f>SUBTOTAL(9,K927:K932)</f>
        <v>1143167483.4000001</v>
      </c>
      <c r="L933" s="20">
        <f>SUBTOTAL(9,L927:L932)</f>
        <v>981960216.58999991</v>
      </c>
      <c r="M933" s="7">
        <f>IFERROR((L933/K933),"N.A")</f>
        <v>0.85898193471131745</v>
      </c>
    </row>
    <row r="934" spans="1:13" s="14" customFormat="1" ht="30" outlineLevel="2" x14ac:dyDescent="0.25">
      <c r="A934" s="34"/>
      <c r="B934" s="44" t="s">
        <v>264</v>
      </c>
      <c r="C934" s="31" t="s">
        <v>57</v>
      </c>
      <c r="D934" s="14" t="s">
        <v>231</v>
      </c>
      <c r="E934" s="14" t="s">
        <v>265</v>
      </c>
      <c r="F934" s="14" t="s">
        <v>266</v>
      </c>
      <c r="G934" s="14" t="s">
        <v>16</v>
      </c>
      <c r="H934" s="15">
        <v>1575556988</v>
      </c>
      <c r="I934" s="15">
        <v>1000070366.7600001</v>
      </c>
      <c r="J934" s="16">
        <f>IFERROR((I934/H934),0)</f>
        <v>0.63474084046269996</v>
      </c>
      <c r="K934" s="15">
        <v>1164250756.03</v>
      </c>
      <c r="L934" s="15">
        <v>1000070366.7600001</v>
      </c>
      <c r="M934" s="17">
        <f>L934/K934</f>
        <v>0.858981934587836</v>
      </c>
    </row>
    <row r="935" spans="1:13" s="14" customFormat="1" ht="30" outlineLevel="2" x14ac:dyDescent="0.25">
      <c r="A935" s="34"/>
      <c r="B935" s="44" t="s">
        <v>264</v>
      </c>
      <c r="C935" s="31" t="s">
        <v>57</v>
      </c>
      <c r="D935" s="14" t="s">
        <v>231</v>
      </c>
      <c r="E935" s="14" t="s">
        <v>265</v>
      </c>
      <c r="F935" s="14" t="s">
        <v>266</v>
      </c>
      <c r="G935" s="14" t="s">
        <v>6109</v>
      </c>
      <c r="H935" s="20">
        <v>789573306</v>
      </c>
      <c r="I935" s="20">
        <v>789573306</v>
      </c>
      <c r="J935" s="21">
        <f>IFERROR((I935/H935),0)</f>
        <v>1</v>
      </c>
      <c r="K935" s="20"/>
      <c r="L935" s="20"/>
      <c r="M935" s="22"/>
    </row>
    <row r="936" spans="1:13" s="14" customFormat="1" ht="30" outlineLevel="2" x14ac:dyDescent="0.25">
      <c r="A936" s="34"/>
      <c r="B936" s="44" t="s">
        <v>264</v>
      </c>
      <c r="C936" s="31" t="s">
        <v>57</v>
      </c>
      <c r="D936" s="14" t="s">
        <v>231</v>
      </c>
      <c r="E936" s="14" t="s">
        <v>265</v>
      </c>
      <c r="F936" s="14" t="s">
        <v>266</v>
      </c>
      <c r="G936" s="14" t="s">
        <v>6481</v>
      </c>
      <c r="H936" s="20">
        <v>9745</v>
      </c>
      <c r="I936" s="20">
        <v>9745</v>
      </c>
      <c r="J936" s="21">
        <f>IFERROR((I936/H936),0)</f>
        <v>1</v>
      </c>
      <c r="K936" s="20"/>
      <c r="L936" s="20"/>
      <c r="M936" s="22"/>
    </row>
    <row r="937" spans="1:13" s="14" customFormat="1" ht="30" outlineLevel="2" x14ac:dyDescent="0.25">
      <c r="A937" s="34"/>
      <c r="B937" s="44" t="s">
        <v>264</v>
      </c>
      <c r="C937" s="31" t="s">
        <v>57</v>
      </c>
      <c r="D937" s="14" t="s">
        <v>231</v>
      </c>
      <c r="E937" s="14" t="s">
        <v>265</v>
      </c>
      <c r="F937" s="14" t="s">
        <v>266</v>
      </c>
      <c r="G937" s="14" t="s">
        <v>6484</v>
      </c>
      <c r="H937" s="20">
        <v>39423880</v>
      </c>
      <c r="I937" s="20">
        <v>39423880</v>
      </c>
      <c r="J937" s="21">
        <f>IFERROR((I937/H937),0)</f>
        <v>1</v>
      </c>
      <c r="K937" s="20"/>
      <c r="L937" s="20"/>
      <c r="M937" s="22"/>
    </row>
    <row r="938" spans="1:13" s="14" customFormat="1" ht="30" outlineLevel="2" x14ac:dyDescent="0.25">
      <c r="A938" s="34"/>
      <c r="B938" s="44" t="s">
        <v>264</v>
      </c>
      <c r="C938" s="31" t="s">
        <v>57</v>
      </c>
      <c r="D938" s="14" t="s">
        <v>231</v>
      </c>
      <c r="E938" s="14" t="s">
        <v>265</v>
      </c>
      <c r="F938" s="14" t="s">
        <v>266</v>
      </c>
      <c r="G938" s="14" t="s">
        <v>6492</v>
      </c>
      <c r="H938" s="20">
        <v>239689654</v>
      </c>
      <c r="I938" s="20">
        <v>239689654</v>
      </c>
      <c r="J938" s="21">
        <f>IFERROR((I938/H938),0)</f>
        <v>1</v>
      </c>
      <c r="K938" s="20"/>
      <c r="L938" s="20"/>
      <c r="M938" s="22"/>
    </row>
    <row r="939" spans="1:13" s="14" customFormat="1" ht="30" outlineLevel="2" x14ac:dyDescent="0.25">
      <c r="A939" s="34"/>
      <c r="B939" s="44" t="s">
        <v>264</v>
      </c>
      <c r="C939" s="31" t="s">
        <v>57</v>
      </c>
      <c r="D939" s="14" t="s">
        <v>231</v>
      </c>
      <c r="E939" s="14" t="s">
        <v>265</v>
      </c>
      <c r="F939" s="14" t="s">
        <v>266</v>
      </c>
      <c r="G939" s="14" t="s">
        <v>6493</v>
      </c>
      <c r="H939" s="20">
        <v>-315111398</v>
      </c>
      <c r="I939" s="20"/>
      <c r="J939" s="21">
        <f>IFERROR((I939/H939),0)</f>
        <v>0</v>
      </c>
      <c r="K939" s="20"/>
      <c r="L939" s="20"/>
      <c r="M939" s="22"/>
    </row>
    <row r="940" spans="1:13" s="14" customFormat="1" ht="45" outlineLevel="1" x14ac:dyDescent="0.25">
      <c r="A940" s="34"/>
      <c r="B940" s="46" t="s">
        <v>6727</v>
      </c>
      <c r="C940" s="40" t="str">
        <f>C939</f>
        <v>ASIGNACIÓN PARA LA INVERSIÓN LOCAL SEGÚN NBI Y CUARTA, QUINTA, Y SEXTA CATEGORÍA</v>
      </c>
      <c r="D940" s="39" t="str">
        <f>D939</f>
        <v xml:space="preserve">VALLE DEL CAUCA                                   </v>
      </c>
      <c r="E940" s="39" t="str">
        <f>E939</f>
        <v>76606</v>
      </c>
      <c r="F940" s="39" t="str">
        <f>F939</f>
        <v xml:space="preserve">RESTREPO                                          </v>
      </c>
      <c r="G940" s="39" t="s">
        <v>10656</v>
      </c>
      <c r="H940" s="20">
        <f>SUBTOTAL(9,H934:H939)</f>
        <v>2329142175</v>
      </c>
      <c r="I940" s="20">
        <f>SUBTOTAL(9,I934:I939)</f>
        <v>2068766951.7600002</v>
      </c>
      <c r="J940" s="42">
        <f>+I940/H940</f>
        <v>0.88820981989216707</v>
      </c>
      <c r="K940" s="20">
        <f>SUBTOTAL(9,K934:K939)</f>
        <v>1164250756.03</v>
      </c>
      <c r="L940" s="20">
        <f>SUBTOTAL(9,L934:L939)</f>
        <v>1000070366.7600001</v>
      </c>
      <c r="M940" s="7">
        <f>IFERROR((L940/K940),"N.A")</f>
        <v>0.858981934587836</v>
      </c>
    </row>
    <row r="941" spans="1:13" s="14" customFormat="1" ht="30" outlineLevel="2" x14ac:dyDescent="0.25">
      <c r="A941" s="34"/>
      <c r="B941" s="44" t="s">
        <v>267</v>
      </c>
      <c r="C941" s="31" t="s">
        <v>57</v>
      </c>
      <c r="D941" s="14" t="s">
        <v>231</v>
      </c>
      <c r="E941" s="14" t="s">
        <v>268</v>
      </c>
      <c r="F941" s="14" t="s">
        <v>269</v>
      </c>
      <c r="G941" s="14" t="s">
        <v>16</v>
      </c>
      <c r="H941" s="15">
        <v>2612994578</v>
      </c>
      <c r="I941" s="15">
        <v>1658574374.5699997</v>
      </c>
      <c r="J941" s="16">
        <f>IFERROR((I941/H941),0)</f>
        <v>0.6347408404649203</v>
      </c>
      <c r="K941" s="15">
        <v>1930860600.9400001</v>
      </c>
      <c r="L941" s="15">
        <v>1658574374.5699997</v>
      </c>
      <c r="M941" s="17">
        <f>L941/K941</f>
        <v>0.85898193466817674</v>
      </c>
    </row>
    <row r="942" spans="1:13" s="14" customFormat="1" ht="30" outlineLevel="2" x14ac:dyDescent="0.25">
      <c r="A942" s="34"/>
      <c r="B942" s="44" t="s">
        <v>267</v>
      </c>
      <c r="C942" s="31" t="s">
        <v>57</v>
      </c>
      <c r="D942" s="14" t="s">
        <v>231</v>
      </c>
      <c r="E942" s="14" t="s">
        <v>268</v>
      </c>
      <c r="F942" s="14" t="s">
        <v>269</v>
      </c>
      <c r="G942" s="14" t="s">
        <v>6109</v>
      </c>
      <c r="H942" s="20">
        <v>3301717711</v>
      </c>
      <c r="I942" s="20">
        <v>3301717711</v>
      </c>
      <c r="J942" s="21">
        <f>IFERROR((I942/H942),0)</f>
        <v>1</v>
      </c>
      <c r="K942" s="20"/>
      <c r="L942" s="20"/>
      <c r="M942" s="22"/>
    </row>
    <row r="943" spans="1:13" s="14" customFormat="1" ht="30" outlineLevel="2" x14ac:dyDescent="0.25">
      <c r="A943" s="34"/>
      <c r="B943" s="44" t="s">
        <v>267</v>
      </c>
      <c r="C943" s="31" t="s">
        <v>57</v>
      </c>
      <c r="D943" s="14" t="s">
        <v>231</v>
      </c>
      <c r="E943" s="14" t="s">
        <v>268</v>
      </c>
      <c r="F943" s="14" t="s">
        <v>269</v>
      </c>
      <c r="G943" s="14" t="s">
        <v>6481</v>
      </c>
      <c r="H943" s="20">
        <v>16161</v>
      </c>
      <c r="I943" s="20">
        <v>16161</v>
      </c>
      <c r="J943" s="21">
        <f>IFERROR((I943/H943),0)</f>
        <v>1</v>
      </c>
      <c r="K943" s="20"/>
      <c r="L943" s="20"/>
      <c r="M943" s="22"/>
    </row>
    <row r="944" spans="1:13" s="14" customFormat="1" ht="30" outlineLevel="2" x14ac:dyDescent="0.25">
      <c r="A944" s="34"/>
      <c r="B944" s="44" t="s">
        <v>267</v>
      </c>
      <c r="C944" s="31" t="s">
        <v>57</v>
      </c>
      <c r="D944" s="14" t="s">
        <v>231</v>
      </c>
      <c r="E944" s="14" t="s">
        <v>268</v>
      </c>
      <c r="F944" s="14" t="s">
        <v>269</v>
      </c>
      <c r="G944" s="14" t="s">
        <v>6484</v>
      </c>
      <c r="H944" s="20">
        <v>65382837</v>
      </c>
      <c r="I944" s="20">
        <v>65382837</v>
      </c>
      <c r="J944" s="21">
        <f>IFERROR((I944/H944),0)</f>
        <v>1</v>
      </c>
      <c r="K944" s="20"/>
      <c r="L944" s="20"/>
      <c r="M944" s="22"/>
    </row>
    <row r="945" spans="1:13" s="14" customFormat="1" ht="30" outlineLevel="2" x14ac:dyDescent="0.25">
      <c r="A945" s="34"/>
      <c r="B945" s="44" t="s">
        <v>267</v>
      </c>
      <c r="C945" s="31" t="s">
        <v>57</v>
      </c>
      <c r="D945" s="14" t="s">
        <v>231</v>
      </c>
      <c r="E945" s="14" t="s">
        <v>268</v>
      </c>
      <c r="F945" s="14" t="s">
        <v>269</v>
      </c>
      <c r="G945" s="14" t="s">
        <v>6492</v>
      </c>
      <c r="H945" s="20">
        <v>397515146</v>
      </c>
      <c r="I945" s="20">
        <v>397515146</v>
      </c>
      <c r="J945" s="21">
        <f>IFERROR((I945/H945),0)</f>
        <v>1</v>
      </c>
      <c r="K945" s="20"/>
      <c r="L945" s="20"/>
      <c r="M945" s="22"/>
    </row>
    <row r="946" spans="1:13" s="14" customFormat="1" ht="30" outlineLevel="2" x14ac:dyDescent="0.25">
      <c r="A946" s="34"/>
      <c r="B946" s="44" t="s">
        <v>267</v>
      </c>
      <c r="C946" s="31" t="s">
        <v>57</v>
      </c>
      <c r="D946" s="14" t="s">
        <v>231</v>
      </c>
      <c r="E946" s="14" t="s">
        <v>268</v>
      </c>
      <c r="F946" s="14" t="s">
        <v>269</v>
      </c>
      <c r="G946" s="14" t="s">
        <v>6493</v>
      </c>
      <c r="H946" s="20">
        <v>-522598916</v>
      </c>
      <c r="I946" s="20"/>
      <c r="J946" s="21">
        <f>IFERROR((I946/H946),0)</f>
        <v>0</v>
      </c>
      <c r="K946" s="20"/>
      <c r="L946" s="20"/>
      <c r="M946" s="22"/>
    </row>
    <row r="947" spans="1:13" s="14" customFormat="1" ht="45" outlineLevel="1" x14ac:dyDescent="0.25">
      <c r="A947" s="34"/>
      <c r="B947" s="46" t="s">
        <v>6728</v>
      </c>
      <c r="C947" s="40" t="str">
        <f>C946</f>
        <v>ASIGNACIÓN PARA LA INVERSIÓN LOCAL SEGÚN NBI Y CUARTA, QUINTA, Y SEXTA CATEGORÍA</v>
      </c>
      <c r="D947" s="39" t="str">
        <f>D946</f>
        <v xml:space="preserve">VALLE DEL CAUCA                                   </v>
      </c>
      <c r="E947" s="39" t="str">
        <f>E946</f>
        <v>76563</v>
      </c>
      <c r="F947" s="39" t="str">
        <f>F946</f>
        <v xml:space="preserve">PRADERA                                           </v>
      </c>
      <c r="G947" s="39" t="s">
        <v>10656</v>
      </c>
      <c r="H947" s="20">
        <f>SUBTOTAL(9,H941:H946)</f>
        <v>5855027517</v>
      </c>
      <c r="I947" s="20">
        <f>SUBTOTAL(9,I941:I946)</f>
        <v>5423206229.5699997</v>
      </c>
      <c r="J947" s="42">
        <f>+I947/H947</f>
        <v>0.92624777831082561</v>
      </c>
      <c r="K947" s="20">
        <f>SUBTOTAL(9,K941:K946)</f>
        <v>1930860600.9400001</v>
      </c>
      <c r="L947" s="20">
        <f>SUBTOTAL(9,L941:L946)</f>
        <v>1658574374.5699997</v>
      </c>
      <c r="M947" s="7">
        <f>IFERROR((L947/K947),"N.A")</f>
        <v>0.85898193466817674</v>
      </c>
    </row>
    <row r="948" spans="1:13" s="14" customFormat="1" ht="30" outlineLevel="2" x14ac:dyDescent="0.25">
      <c r="A948" s="34"/>
      <c r="B948" s="44" t="s">
        <v>270</v>
      </c>
      <c r="C948" s="31" t="s">
        <v>57</v>
      </c>
      <c r="D948" s="14" t="s">
        <v>231</v>
      </c>
      <c r="E948" s="14" t="s">
        <v>271</v>
      </c>
      <c r="F948" s="14" t="s">
        <v>272</v>
      </c>
      <c r="G948" s="14" t="s">
        <v>16</v>
      </c>
      <c r="H948" s="15">
        <v>1681033065</v>
      </c>
      <c r="I948" s="15">
        <v>1067020340.53</v>
      </c>
      <c r="J948" s="16">
        <f>IFERROR((I948/H948),0)</f>
        <v>0.63474084046645451</v>
      </c>
      <c r="K948" s="15">
        <v>1242191828.96</v>
      </c>
      <c r="L948" s="15">
        <v>1067020340.53</v>
      </c>
      <c r="M948" s="17">
        <f>L948/K948</f>
        <v>0.85898193471723372</v>
      </c>
    </row>
    <row r="949" spans="1:13" s="14" customFormat="1" ht="30" outlineLevel="2" x14ac:dyDescent="0.25">
      <c r="A949" s="34"/>
      <c r="B949" s="44" t="s">
        <v>270</v>
      </c>
      <c r="C949" s="31" t="s">
        <v>57</v>
      </c>
      <c r="D949" s="14" t="s">
        <v>231</v>
      </c>
      <c r="E949" s="14" t="s">
        <v>271</v>
      </c>
      <c r="F949" s="14" t="s">
        <v>272</v>
      </c>
      <c r="G949" s="14" t="s">
        <v>6109</v>
      </c>
      <c r="H949" s="20">
        <v>1679830166</v>
      </c>
      <c r="I949" s="20">
        <v>1679830166</v>
      </c>
      <c r="J949" s="21">
        <f>IFERROR((I949/H949),0)</f>
        <v>1</v>
      </c>
      <c r="K949" s="20"/>
      <c r="L949" s="20"/>
      <c r="M949" s="22"/>
    </row>
    <row r="950" spans="1:13" s="14" customFormat="1" ht="30" outlineLevel="2" x14ac:dyDescent="0.25">
      <c r="A950" s="34"/>
      <c r="B950" s="44" t="s">
        <v>270</v>
      </c>
      <c r="C950" s="31" t="s">
        <v>57</v>
      </c>
      <c r="D950" s="14" t="s">
        <v>231</v>
      </c>
      <c r="E950" s="14" t="s">
        <v>271</v>
      </c>
      <c r="F950" s="14" t="s">
        <v>272</v>
      </c>
      <c r="G950" s="14" t="s">
        <v>6481</v>
      </c>
      <c r="H950" s="20">
        <v>10397</v>
      </c>
      <c r="I950" s="20">
        <v>10397</v>
      </c>
      <c r="J950" s="21">
        <f>IFERROR((I950/H950),0)</f>
        <v>1</v>
      </c>
      <c r="K950" s="20"/>
      <c r="L950" s="20"/>
      <c r="M950" s="22"/>
    </row>
    <row r="951" spans="1:13" s="14" customFormat="1" ht="30" outlineLevel="2" x14ac:dyDescent="0.25">
      <c r="A951" s="34"/>
      <c r="B951" s="44" t="s">
        <v>270</v>
      </c>
      <c r="C951" s="31" t="s">
        <v>57</v>
      </c>
      <c r="D951" s="14" t="s">
        <v>231</v>
      </c>
      <c r="E951" s="14" t="s">
        <v>271</v>
      </c>
      <c r="F951" s="14" t="s">
        <v>272</v>
      </c>
      <c r="G951" s="14" t="s">
        <v>6484</v>
      </c>
      <c r="H951" s="20">
        <v>42063122</v>
      </c>
      <c r="I951" s="20">
        <v>42063122</v>
      </c>
      <c r="J951" s="21">
        <f>IFERROR((I951/H951),0)</f>
        <v>1</v>
      </c>
      <c r="K951" s="20"/>
      <c r="L951" s="20"/>
      <c r="M951" s="22"/>
    </row>
    <row r="952" spans="1:13" s="14" customFormat="1" ht="30" outlineLevel="2" x14ac:dyDescent="0.25">
      <c r="A952" s="34"/>
      <c r="B952" s="44" t="s">
        <v>270</v>
      </c>
      <c r="C952" s="31" t="s">
        <v>57</v>
      </c>
      <c r="D952" s="14" t="s">
        <v>231</v>
      </c>
      <c r="E952" s="14" t="s">
        <v>271</v>
      </c>
      <c r="F952" s="14" t="s">
        <v>272</v>
      </c>
      <c r="G952" s="14" t="s">
        <v>6492</v>
      </c>
      <c r="H952" s="20">
        <v>255735741</v>
      </c>
      <c r="I952" s="20">
        <v>255735741</v>
      </c>
      <c r="J952" s="21">
        <f>IFERROR((I952/H952),0)</f>
        <v>1</v>
      </c>
      <c r="K952" s="20"/>
      <c r="L952" s="20"/>
      <c r="M952" s="22"/>
    </row>
    <row r="953" spans="1:13" s="14" customFormat="1" ht="30" outlineLevel="2" x14ac:dyDescent="0.25">
      <c r="A953" s="34"/>
      <c r="B953" s="44" t="s">
        <v>270</v>
      </c>
      <c r="C953" s="31" t="s">
        <v>57</v>
      </c>
      <c r="D953" s="14" t="s">
        <v>231</v>
      </c>
      <c r="E953" s="14" t="s">
        <v>271</v>
      </c>
      <c r="F953" s="14" t="s">
        <v>272</v>
      </c>
      <c r="G953" s="14" t="s">
        <v>6493</v>
      </c>
      <c r="H953" s="20">
        <v>-336206613</v>
      </c>
      <c r="I953" s="20"/>
      <c r="J953" s="21">
        <f>IFERROR((I953/H953),0)</f>
        <v>0</v>
      </c>
      <c r="K953" s="20"/>
      <c r="L953" s="20"/>
      <c r="M953" s="22"/>
    </row>
    <row r="954" spans="1:13" s="14" customFormat="1" ht="45" outlineLevel="1" x14ac:dyDescent="0.25">
      <c r="A954" s="34"/>
      <c r="B954" s="46" t="s">
        <v>6729</v>
      </c>
      <c r="C954" s="40" t="str">
        <f>C953</f>
        <v>ASIGNACIÓN PARA LA INVERSIÓN LOCAL SEGÚN NBI Y CUARTA, QUINTA, Y SEXTA CATEGORÍA</v>
      </c>
      <c r="D954" s="39" t="str">
        <f>D953</f>
        <v xml:space="preserve">VALLE DEL CAUCA                                   </v>
      </c>
      <c r="E954" s="39" t="str">
        <f>E953</f>
        <v>76497</v>
      </c>
      <c r="F954" s="39" t="str">
        <f>F953</f>
        <v xml:space="preserve">OBANDO                                            </v>
      </c>
      <c r="G954" s="39" t="s">
        <v>10656</v>
      </c>
      <c r="H954" s="20">
        <f>SUBTOTAL(9,H948:H953)</f>
        <v>3322465878</v>
      </c>
      <c r="I954" s="20">
        <f>SUBTOTAL(9,I948:I953)</f>
        <v>3044659766.5299997</v>
      </c>
      <c r="J954" s="42">
        <f>+I954/H954</f>
        <v>0.91638556371353042</v>
      </c>
      <c r="K954" s="20">
        <f>SUBTOTAL(9,K948:K953)</f>
        <v>1242191828.96</v>
      </c>
      <c r="L954" s="20">
        <f>SUBTOTAL(9,L948:L953)</f>
        <v>1067020340.53</v>
      </c>
      <c r="M954" s="7">
        <f>IFERROR((L954/K954),"N.A")</f>
        <v>0.85898193471723372</v>
      </c>
    </row>
    <row r="955" spans="1:13" s="14" customFormat="1" ht="30" outlineLevel="2" x14ac:dyDescent="0.25">
      <c r="A955" s="34"/>
      <c r="B955" s="44" t="s">
        <v>273</v>
      </c>
      <c r="C955" s="31" t="s">
        <v>57</v>
      </c>
      <c r="D955" s="14" t="s">
        <v>231</v>
      </c>
      <c r="E955" s="14" t="s">
        <v>274</v>
      </c>
      <c r="F955" s="14" t="s">
        <v>275</v>
      </c>
      <c r="G955" s="14" t="s">
        <v>16</v>
      </c>
      <c r="H955" s="15">
        <v>1325479348</v>
      </c>
      <c r="I955" s="15">
        <v>841335875.37999988</v>
      </c>
      <c r="J955" s="16">
        <f>IFERROR((I955/H955),0)</f>
        <v>0.63474084047366075</v>
      </c>
      <c r="K955" s="15">
        <v>979457007.87</v>
      </c>
      <c r="L955" s="15">
        <v>841335875.37999988</v>
      </c>
      <c r="M955" s="17">
        <f>L955/K955</f>
        <v>0.85898193450025073</v>
      </c>
    </row>
    <row r="956" spans="1:13" s="14" customFormat="1" ht="30" outlineLevel="2" x14ac:dyDescent="0.25">
      <c r="A956" s="34"/>
      <c r="B956" s="44" t="s">
        <v>273</v>
      </c>
      <c r="C956" s="31" t="s">
        <v>57</v>
      </c>
      <c r="D956" s="14" t="s">
        <v>231</v>
      </c>
      <c r="E956" s="14" t="s">
        <v>274</v>
      </c>
      <c r="F956" s="14" t="s">
        <v>275</v>
      </c>
      <c r="G956" s="14" t="s">
        <v>6109</v>
      </c>
      <c r="H956" s="20">
        <v>904039999</v>
      </c>
      <c r="I956" s="20">
        <v>904039999</v>
      </c>
      <c r="J956" s="21">
        <f>IFERROR((I956/H956),0)</f>
        <v>1</v>
      </c>
      <c r="K956" s="20"/>
      <c r="L956" s="20"/>
      <c r="M956" s="22"/>
    </row>
    <row r="957" spans="1:13" s="14" customFormat="1" ht="30" outlineLevel="2" x14ac:dyDescent="0.25">
      <c r="A957" s="34"/>
      <c r="B957" s="44" t="s">
        <v>273</v>
      </c>
      <c r="C957" s="31" t="s">
        <v>57</v>
      </c>
      <c r="D957" s="14" t="s">
        <v>231</v>
      </c>
      <c r="E957" s="14" t="s">
        <v>274</v>
      </c>
      <c r="F957" s="14" t="s">
        <v>275</v>
      </c>
      <c r="G957" s="14" t="s">
        <v>6481</v>
      </c>
      <c r="H957" s="20">
        <v>8198</v>
      </c>
      <c r="I957" s="20">
        <v>8198</v>
      </c>
      <c r="J957" s="21">
        <f>IFERROR((I957/H957),0)</f>
        <v>1</v>
      </c>
      <c r="K957" s="20"/>
      <c r="L957" s="20"/>
      <c r="M957" s="22"/>
    </row>
    <row r="958" spans="1:13" s="14" customFormat="1" ht="30" outlineLevel="2" x14ac:dyDescent="0.25">
      <c r="A958" s="34"/>
      <c r="B958" s="44" t="s">
        <v>273</v>
      </c>
      <c r="C958" s="31" t="s">
        <v>57</v>
      </c>
      <c r="D958" s="14" t="s">
        <v>231</v>
      </c>
      <c r="E958" s="14" t="s">
        <v>274</v>
      </c>
      <c r="F958" s="14" t="s">
        <v>275</v>
      </c>
      <c r="G958" s="14" t="s">
        <v>6484</v>
      </c>
      <c r="H958" s="20">
        <v>33166391</v>
      </c>
      <c r="I958" s="20">
        <v>33166391</v>
      </c>
      <c r="J958" s="21">
        <f>IFERROR((I958/H958),0)</f>
        <v>1</v>
      </c>
      <c r="K958" s="20"/>
      <c r="L958" s="20"/>
      <c r="M958" s="22"/>
    </row>
    <row r="959" spans="1:13" s="14" customFormat="1" ht="30" outlineLevel="2" x14ac:dyDescent="0.25">
      <c r="A959" s="34"/>
      <c r="B959" s="44" t="s">
        <v>273</v>
      </c>
      <c r="C959" s="31" t="s">
        <v>57</v>
      </c>
      <c r="D959" s="14" t="s">
        <v>231</v>
      </c>
      <c r="E959" s="14" t="s">
        <v>274</v>
      </c>
      <c r="F959" s="14" t="s">
        <v>275</v>
      </c>
      <c r="G959" s="14" t="s">
        <v>6492</v>
      </c>
      <c r="H959" s="20">
        <v>201645316</v>
      </c>
      <c r="I959" s="20">
        <v>201645316</v>
      </c>
      <c r="J959" s="21">
        <f>IFERROR((I959/H959),0)</f>
        <v>1</v>
      </c>
      <c r="K959" s="20"/>
      <c r="L959" s="20"/>
      <c r="M959" s="22"/>
    </row>
    <row r="960" spans="1:13" s="14" customFormat="1" ht="30" outlineLevel="2" x14ac:dyDescent="0.25">
      <c r="A960" s="34"/>
      <c r="B960" s="44" t="s">
        <v>273</v>
      </c>
      <c r="C960" s="31" t="s">
        <v>57</v>
      </c>
      <c r="D960" s="14" t="s">
        <v>231</v>
      </c>
      <c r="E960" s="14" t="s">
        <v>274</v>
      </c>
      <c r="F960" s="14" t="s">
        <v>275</v>
      </c>
      <c r="G960" s="14" t="s">
        <v>6493</v>
      </c>
      <c r="H960" s="20">
        <v>-265095870</v>
      </c>
      <c r="I960" s="20"/>
      <c r="J960" s="21">
        <f>IFERROR((I960/H960),0)</f>
        <v>0</v>
      </c>
      <c r="K960" s="20"/>
      <c r="L960" s="20"/>
      <c r="M960" s="22"/>
    </row>
    <row r="961" spans="1:13" s="14" customFormat="1" ht="45" outlineLevel="1" x14ac:dyDescent="0.25">
      <c r="A961" s="34"/>
      <c r="B961" s="46" t="s">
        <v>6730</v>
      </c>
      <c r="C961" s="40" t="str">
        <f>C960</f>
        <v>ASIGNACIÓN PARA LA INVERSIÓN LOCAL SEGÚN NBI Y CUARTA, QUINTA, Y SEXTA CATEGORÍA</v>
      </c>
      <c r="D961" s="39" t="str">
        <f>D960</f>
        <v xml:space="preserve">VALLE DEL CAUCA                                   </v>
      </c>
      <c r="E961" s="39" t="str">
        <f>E960</f>
        <v>76403</v>
      </c>
      <c r="F961" s="39" t="str">
        <f>F960</f>
        <v xml:space="preserve">LA VICTORIA                                       </v>
      </c>
      <c r="G961" s="39" t="s">
        <v>10656</v>
      </c>
      <c r="H961" s="20">
        <f>SUBTOTAL(9,H955:H960)</f>
        <v>2199243382</v>
      </c>
      <c r="I961" s="20">
        <f>SUBTOTAL(9,I955:I960)</f>
        <v>1980195779.3799999</v>
      </c>
      <c r="J961" s="42">
        <f>+I961/H961</f>
        <v>0.90039865327647484</v>
      </c>
      <c r="K961" s="20">
        <f>SUBTOTAL(9,K955:K960)</f>
        <v>979457007.87</v>
      </c>
      <c r="L961" s="20">
        <f>SUBTOTAL(9,L955:L960)</f>
        <v>841335875.37999988</v>
      </c>
      <c r="M961" s="7">
        <f>IFERROR((L961/K961),"N.A")</f>
        <v>0.85898193450025073</v>
      </c>
    </row>
    <row r="962" spans="1:13" s="14" customFormat="1" ht="30" outlineLevel="2" x14ac:dyDescent="0.25">
      <c r="A962" s="34"/>
      <c r="B962" s="44" t="s">
        <v>276</v>
      </c>
      <c r="C962" s="31" t="s">
        <v>57</v>
      </c>
      <c r="D962" s="14" t="s">
        <v>231</v>
      </c>
      <c r="E962" s="14" t="s">
        <v>277</v>
      </c>
      <c r="F962" s="14" t="s">
        <v>278</v>
      </c>
      <c r="G962" s="14" t="s">
        <v>16</v>
      </c>
      <c r="H962" s="15">
        <v>2083404483</v>
      </c>
      <c r="I962" s="15">
        <v>1322421912.5799999</v>
      </c>
      <c r="J962" s="16">
        <f>IFERROR((I962/H962),0)</f>
        <v>0.63474084047077473</v>
      </c>
      <c r="K962" s="15">
        <v>1539522380.1700003</v>
      </c>
      <c r="L962" s="15">
        <v>1322421912.5799999</v>
      </c>
      <c r="M962" s="17">
        <f>L962/K962</f>
        <v>0.85898193466597916</v>
      </c>
    </row>
    <row r="963" spans="1:13" s="14" customFormat="1" ht="30" outlineLevel="2" x14ac:dyDescent="0.25">
      <c r="A963" s="34"/>
      <c r="B963" s="44" t="s">
        <v>276</v>
      </c>
      <c r="C963" s="31" t="s">
        <v>57</v>
      </c>
      <c r="D963" s="14" t="s">
        <v>231</v>
      </c>
      <c r="E963" s="14" t="s">
        <v>277</v>
      </c>
      <c r="F963" s="14" t="s">
        <v>278</v>
      </c>
      <c r="G963" s="14" t="s">
        <v>6109</v>
      </c>
      <c r="H963" s="20">
        <v>1572816563</v>
      </c>
      <c r="I963" s="20">
        <v>1572816563</v>
      </c>
      <c r="J963" s="21">
        <f>IFERROR((I963/H963),0)</f>
        <v>1</v>
      </c>
      <c r="K963" s="20"/>
      <c r="L963" s="20"/>
      <c r="M963" s="22"/>
    </row>
    <row r="964" spans="1:13" s="14" customFormat="1" ht="30" outlineLevel="2" x14ac:dyDescent="0.25">
      <c r="A964" s="34"/>
      <c r="B964" s="44" t="s">
        <v>276</v>
      </c>
      <c r="C964" s="31" t="s">
        <v>57</v>
      </c>
      <c r="D964" s="14" t="s">
        <v>231</v>
      </c>
      <c r="E964" s="14" t="s">
        <v>277</v>
      </c>
      <c r="F964" s="14" t="s">
        <v>278</v>
      </c>
      <c r="G964" s="14" t="s">
        <v>6481</v>
      </c>
      <c r="H964" s="20">
        <v>12886</v>
      </c>
      <c r="I964" s="20">
        <v>12886</v>
      </c>
      <c r="J964" s="21">
        <f>IFERROR((I964/H964),0)</f>
        <v>1</v>
      </c>
      <c r="K964" s="20"/>
      <c r="L964" s="20"/>
      <c r="M964" s="22"/>
    </row>
    <row r="965" spans="1:13" s="14" customFormat="1" ht="30" outlineLevel="2" x14ac:dyDescent="0.25">
      <c r="A965" s="34"/>
      <c r="B965" s="44" t="s">
        <v>276</v>
      </c>
      <c r="C965" s="31" t="s">
        <v>57</v>
      </c>
      <c r="D965" s="14" t="s">
        <v>231</v>
      </c>
      <c r="E965" s="14" t="s">
        <v>277</v>
      </c>
      <c r="F965" s="14" t="s">
        <v>278</v>
      </c>
      <c r="G965" s="14" t="s">
        <v>6484</v>
      </c>
      <c r="H965" s="20">
        <v>52131335</v>
      </c>
      <c r="I965" s="20">
        <v>52131335</v>
      </c>
      <c r="J965" s="21">
        <f>IFERROR((I965/H965),0)</f>
        <v>1</v>
      </c>
      <c r="K965" s="20"/>
      <c r="L965" s="20"/>
      <c r="M965" s="22"/>
    </row>
    <row r="966" spans="1:13" s="14" customFormat="1" ht="30" outlineLevel="2" x14ac:dyDescent="0.25">
      <c r="A966" s="34"/>
      <c r="B966" s="44" t="s">
        <v>276</v>
      </c>
      <c r="C966" s="31" t="s">
        <v>57</v>
      </c>
      <c r="D966" s="14" t="s">
        <v>231</v>
      </c>
      <c r="E966" s="14" t="s">
        <v>277</v>
      </c>
      <c r="F966" s="14" t="s">
        <v>278</v>
      </c>
      <c r="G966" s="14" t="s">
        <v>6492</v>
      </c>
      <c r="H966" s="20">
        <v>316948548</v>
      </c>
      <c r="I966" s="20">
        <v>316948548</v>
      </c>
      <c r="J966" s="21">
        <f>IFERROR((I966/H966),0)</f>
        <v>1</v>
      </c>
      <c r="K966" s="20"/>
      <c r="L966" s="20"/>
      <c r="M966" s="22"/>
    </row>
    <row r="967" spans="1:13" s="14" customFormat="1" ht="30" outlineLevel="2" x14ac:dyDescent="0.25">
      <c r="A967" s="34"/>
      <c r="B967" s="44" t="s">
        <v>276</v>
      </c>
      <c r="C967" s="31" t="s">
        <v>57</v>
      </c>
      <c r="D967" s="14" t="s">
        <v>231</v>
      </c>
      <c r="E967" s="14" t="s">
        <v>277</v>
      </c>
      <c r="F967" s="14" t="s">
        <v>278</v>
      </c>
      <c r="G967" s="14" t="s">
        <v>6493</v>
      </c>
      <c r="H967" s="20">
        <v>-416680897</v>
      </c>
      <c r="I967" s="20"/>
      <c r="J967" s="21">
        <f>IFERROR((I967/H967),0)</f>
        <v>0</v>
      </c>
      <c r="K967" s="20"/>
      <c r="L967" s="20"/>
      <c r="M967" s="22"/>
    </row>
    <row r="968" spans="1:13" s="14" customFormat="1" ht="45" outlineLevel="1" x14ac:dyDescent="0.25">
      <c r="A968" s="34"/>
      <c r="B968" s="46" t="s">
        <v>6731</v>
      </c>
      <c r="C968" s="40" t="str">
        <f>C967</f>
        <v>ASIGNACIÓN PARA LA INVERSIÓN LOCAL SEGÚN NBI Y CUARTA, QUINTA, Y SEXTA CATEGORÍA</v>
      </c>
      <c r="D968" s="39" t="str">
        <f>D967</f>
        <v xml:space="preserve">VALLE DEL CAUCA                                   </v>
      </c>
      <c r="E968" s="39" t="str">
        <f>E967</f>
        <v>76400</v>
      </c>
      <c r="F968" s="39" t="str">
        <f>F967</f>
        <v xml:space="preserve">LA UNIÓN                                          </v>
      </c>
      <c r="G968" s="39" t="s">
        <v>10656</v>
      </c>
      <c r="H968" s="20">
        <f>SUBTOTAL(9,H962:H967)</f>
        <v>3608632918</v>
      </c>
      <c r="I968" s="20">
        <f>SUBTOTAL(9,I962:I967)</f>
        <v>3264331244.5799999</v>
      </c>
      <c r="J968" s="42">
        <f>+I968/H968</f>
        <v>0.90458944391306473</v>
      </c>
      <c r="K968" s="20">
        <f>SUBTOTAL(9,K962:K967)</f>
        <v>1539522380.1700003</v>
      </c>
      <c r="L968" s="20">
        <f>SUBTOTAL(9,L962:L967)</f>
        <v>1322421912.5799999</v>
      </c>
      <c r="M968" s="7">
        <f>IFERROR((L968/K968),"N.A")</f>
        <v>0.85898193466597916</v>
      </c>
    </row>
    <row r="969" spans="1:13" s="14" customFormat="1" ht="30" outlineLevel="2" x14ac:dyDescent="0.25">
      <c r="A969" s="34"/>
      <c r="B969" s="44" t="s">
        <v>279</v>
      </c>
      <c r="C969" s="31" t="s">
        <v>57</v>
      </c>
      <c r="D969" s="14" t="s">
        <v>231</v>
      </c>
      <c r="E969" s="14" t="s">
        <v>280</v>
      </c>
      <c r="F969" s="14" t="s">
        <v>281</v>
      </c>
      <c r="G969" s="14" t="s">
        <v>16</v>
      </c>
      <c r="H969" s="15">
        <v>1604821264</v>
      </c>
      <c r="I969" s="15">
        <v>1018645597.9100001</v>
      </c>
      <c r="J969" s="16">
        <f>IFERROR((I969/H969),0)</f>
        <v>0.63474084046658052</v>
      </c>
      <c r="K969" s="15">
        <v>1185875461.2200003</v>
      </c>
      <c r="L969" s="15">
        <v>1018645597.9100001</v>
      </c>
      <c r="M969" s="17">
        <f>L969/K969</f>
        <v>0.85898193463084382</v>
      </c>
    </row>
    <row r="970" spans="1:13" s="14" customFormat="1" ht="30" outlineLevel="2" x14ac:dyDescent="0.25">
      <c r="A970" s="34"/>
      <c r="B970" s="44" t="s">
        <v>279</v>
      </c>
      <c r="C970" s="31" t="s">
        <v>57</v>
      </c>
      <c r="D970" s="14" t="s">
        <v>231</v>
      </c>
      <c r="E970" s="14" t="s">
        <v>280</v>
      </c>
      <c r="F970" s="14" t="s">
        <v>281</v>
      </c>
      <c r="G970" s="14" t="s">
        <v>5818</v>
      </c>
      <c r="H970" s="20">
        <v>54200000</v>
      </c>
      <c r="I970" s="20">
        <v>54200000</v>
      </c>
      <c r="J970" s="21">
        <f>IFERROR((I970/H970),0)</f>
        <v>1</v>
      </c>
      <c r="K970" s="20"/>
      <c r="L970" s="20"/>
      <c r="M970" s="22"/>
    </row>
    <row r="971" spans="1:13" s="14" customFormat="1" ht="30" outlineLevel="2" x14ac:dyDescent="0.25">
      <c r="A971" s="34"/>
      <c r="B971" s="44" t="s">
        <v>279</v>
      </c>
      <c r="C971" s="31" t="s">
        <v>57</v>
      </c>
      <c r="D971" s="14" t="s">
        <v>231</v>
      </c>
      <c r="E971" s="14" t="s">
        <v>280</v>
      </c>
      <c r="F971" s="14" t="s">
        <v>281</v>
      </c>
      <c r="G971" s="14" t="s">
        <v>6109</v>
      </c>
      <c r="H971" s="20">
        <v>837062315</v>
      </c>
      <c r="I971" s="20">
        <v>837062315</v>
      </c>
      <c r="J971" s="21">
        <f>IFERROR((I971/H971),0)</f>
        <v>1</v>
      </c>
      <c r="K971" s="20"/>
      <c r="L971" s="20"/>
      <c r="M971" s="22"/>
    </row>
    <row r="972" spans="1:13" s="14" customFormat="1" ht="30" outlineLevel="2" x14ac:dyDescent="0.25">
      <c r="A972" s="34"/>
      <c r="B972" s="44" t="s">
        <v>279</v>
      </c>
      <c r="C972" s="31" t="s">
        <v>57</v>
      </c>
      <c r="D972" s="14" t="s">
        <v>231</v>
      </c>
      <c r="E972" s="14" t="s">
        <v>280</v>
      </c>
      <c r="F972" s="14" t="s">
        <v>281</v>
      </c>
      <c r="G972" s="14" t="s">
        <v>6481</v>
      </c>
      <c r="H972" s="20">
        <v>9926</v>
      </c>
      <c r="I972" s="20">
        <v>9926</v>
      </c>
      <c r="J972" s="21">
        <f>IFERROR((I972/H972),0)</f>
        <v>1</v>
      </c>
      <c r="K972" s="20"/>
      <c r="L972" s="20"/>
      <c r="M972" s="22"/>
    </row>
    <row r="973" spans="1:13" s="14" customFormat="1" ht="30" outlineLevel="2" x14ac:dyDescent="0.25">
      <c r="A973" s="34"/>
      <c r="B973" s="44" t="s">
        <v>279</v>
      </c>
      <c r="C973" s="31" t="s">
        <v>57</v>
      </c>
      <c r="D973" s="14" t="s">
        <v>231</v>
      </c>
      <c r="E973" s="14" t="s">
        <v>280</v>
      </c>
      <c r="F973" s="14" t="s">
        <v>281</v>
      </c>
      <c r="G973" s="14" t="s">
        <v>6484</v>
      </c>
      <c r="H973" s="20">
        <v>40156136</v>
      </c>
      <c r="I973" s="20">
        <v>40156136</v>
      </c>
      <c r="J973" s="21">
        <f>IFERROR((I973/H973),0)</f>
        <v>1</v>
      </c>
      <c r="K973" s="20"/>
      <c r="L973" s="20"/>
      <c r="M973" s="22"/>
    </row>
    <row r="974" spans="1:13" s="14" customFormat="1" ht="30" outlineLevel="2" x14ac:dyDescent="0.25">
      <c r="A974" s="34"/>
      <c r="B974" s="44" t="s">
        <v>279</v>
      </c>
      <c r="C974" s="31" t="s">
        <v>57</v>
      </c>
      <c r="D974" s="14" t="s">
        <v>231</v>
      </c>
      <c r="E974" s="14" t="s">
        <v>280</v>
      </c>
      <c r="F974" s="14" t="s">
        <v>281</v>
      </c>
      <c r="G974" s="14" t="s">
        <v>6492</v>
      </c>
      <c r="H974" s="20">
        <v>244141631</v>
      </c>
      <c r="I974" s="20">
        <v>244141631</v>
      </c>
      <c r="J974" s="21">
        <f>IFERROR((I974/H974),0)</f>
        <v>1</v>
      </c>
      <c r="K974" s="20"/>
      <c r="L974" s="20"/>
      <c r="M974" s="22"/>
    </row>
    <row r="975" spans="1:13" s="14" customFormat="1" ht="30" outlineLevel="2" x14ac:dyDescent="0.25">
      <c r="A975" s="34"/>
      <c r="B975" s="44" t="s">
        <v>279</v>
      </c>
      <c r="C975" s="31" t="s">
        <v>57</v>
      </c>
      <c r="D975" s="14" t="s">
        <v>231</v>
      </c>
      <c r="E975" s="14" t="s">
        <v>280</v>
      </c>
      <c r="F975" s="14" t="s">
        <v>281</v>
      </c>
      <c r="G975" s="14" t="s">
        <v>6493</v>
      </c>
      <c r="H975" s="20">
        <v>-320964253</v>
      </c>
      <c r="I975" s="20"/>
      <c r="J975" s="21">
        <f>IFERROR((I975/H975),0)</f>
        <v>0</v>
      </c>
      <c r="K975" s="20"/>
      <c r="L975" s="20"/>
      <c r="M975" s="22"/>
    </row>
    <row r="976" spans="1:13" s="14" customFormat="1" ht="45" outlineLevel="1" x14ac:dyDescent="0.25">
      <c r="A976" s="34"/>
      <c r="B976" s="46" t="s">
        <v>6732</v>
      </c>
      <c r="C976" s="40" t="str">
        <f>C975</f>
        <v>ASIGNACIÓN PARA LA INVERSIÓN LOCAL SEGÚN NBI Y CUARTA, QUINTA, Y SEXTA CATEGORÍA</v>
      </c>
      <c r="D976" s="39" t="str">
        <f>D975</f>
        <v xml:space="preserve">VALLE DEL CAUCA                                   </v>
      </c>
      <c r="E976" s="39" t="str">
        <f>E975</f>
        <v>76377</v>
      </c>
      <c r="F976" s="39" t="str">
        <f>F975</f>
        <v xml:space="preserve">LA CUMBRE                                         </v>
      </c>
      <c r="G976" s="39" t="s">
        <v>10656</v>
      </c>
      <c r="H976" s="20">
        <f>SUBTOTAL(9,H969:H975)</f>
        <v>2459427019</v>
      </c>
      <c r="I976" s="20">
        <f>SUBTOTAL(9,I969:I975)</f>
        <v>2194215605.9099998</v>
      </c>
      <c r="J976" s="42">
        <f>+I976/H976</f>
        <v>0.89216536573716476</v>
      </c>
      <c r="K976" s="20">
        <f>SUBTOTAL(9,K969:K975)</f>
        <v>1185875461.2200003</v>
      </c>
      <c r="L976" s="20">
        <f>SUBTOTAL(9,L969:L975)</f>
        <v>1018645597.9100001</v>
      </c>
      <c r="M976" s="7">
        <f>IFERROR((L976/K976),"N.A")</f>
        <v>0.85898193463084382</v>
      </c>
    </row>
    <row r="977" spans="1:13" s="14" customFormat="1" ht="30" outlineLevel="2" x14ac:dyDescent="0.25">
      <c r="A977" s="34"/>
      <c r="B977" s="44" t="s">
        <v>5848</v>
      </c>
      <c r="C977" s="31" t="s">
        <v>57</v>
      </c>
      <c r="D977" s="14" t="s">
        <v>231</v>
      </c>
      <c r="E977" s="14" t="s">
        <v>4220</v>
      </c>
      <c r="F977" s="14" t="s">
        <v>4221</v>
      </c>
      <c r="G977" s="14" t="s">
        <v>5818</v>
      </c>
      <c r="H977" s="20">
        <v>4028821427</v>
      </c>
      <c r="I977" s="20">
        <v>4028821427</v>
      </c>
      <c r="J977" s="21">
        <f>IFERROR((I977/H977),0)</f>
        <v>1</v>
      </c>
      <c r="K977" s="20"/>
      <c r="L977" s="20"/>
      <c r="M977" s="22"/>
    </row>
    <row r="978" spans="1:13" s="14" customFormat="1" ht="30" outlineLevel="2" x14ac:dyDescent="0.25">
      <c r="A978" s="34"/>
      <c r="B978" s="44" t="s">
        <v>5848</v>
      </c>
      <c r="C978" s="31" t="s">
        <v>57</v>
      </c>
      <c r="D978" s="14" t="s">
        <v>231</v>
      </c>
      <c r="E978" s="14" t="s">
        <v>4220</v>
      </c>
      <c r="F978" s="14" t="s">
        <v>4221</v>
      </c>
      <c r="G978" s="14" t="s">
        <v>6109</v>
      </c>
      <c r="H978" s="20">
        <v>28979664</v>
      </c>
      <c r="I978" s="20">
        <v>28979664</v>
      </c>
      <c r="J978" s="21">
        <f>IFERROR((I978/H978),0)</f>
        <v>1</v>
      </c>
      <c r="K978" s="20"/>
      <c r="L978" s="20"/>
      <c r="M978" s="22"/>
    </row>
    <row r="979" spans="1:13" s="14" customFormat="1" ht="45" outlineLevel="1" x14ac:dyDescent="0.25">
      <c r="A979" s="34"/>
      <c r="B979" s="46" t="s">
        <v>6733</v>
      </c>
      <c r="C979" s="40" t="str">
        <f>C978</f>
        <v>ASIGNACIÓN PARA LA INVERSIÓN LOCAL SEGÚN NBI Y CUARTA, QUINTA, Y SEXTA CATEGORÍA</v>
      </c>
      <c r="D979" s="39" t="str">
        <f>D978</f>
        <v xml:space="preserve">VALLE DEL CAUCA                                   </v>
      </c>
      <c r="E979" s="39" t="str">
        <f>E978</f>
        <v>76364</v>
      </c>
      <c r="F979" s="39" t="str">
        <f>F978</f>
        <v xml:space="preserve">JAMUNDÍ                                           </v>
      </c>
      <c r="G979" s="39" t="s">
        <v>10656</v>
      </c>
      <c r="H979" s="20">
        <f>SUBTOTAL(9,H977:H978)</f>
        <v>4057801091</v>
      </c>
      <c r="I979" s="20">
        <f>SUBTOTAL(9,I977:I978)</f>
        <v>4057801091</v>
      </c>
      <c r="J979" s="42">
        <f>+I979/H979</f>
        <v>1</v>
      </c>
      <c r="K979" s="20">
        <f>SUBTOTAL(9,K977:K978)</f>
        <v>0</v>
      </c>
      <c r="L979" s="20">
        <f>SUBTOTAL(9,L977:L978)</f>
        <v>0</v>
      </c>
      <c r="M979" s="7" t="str">
        <f>IFERROR((L979/K979),"N.A")</f>
        <v>N.A</v>
      </c>
    </row>
    <row r="980" spans="1:13" s="14" customFormat="1" ht="30" outlineLevel="2" x14ac:dyDescent="0.25">
      <c r="A980" s="34"/>
      <c r="B980" s="44" t="s">
        <v>282</v>
      </c>
      <c r="C980" s="31" t="s">
        <v>57</v>
      </c>
      <c r="D980" s="14" t="s">
        <v>231</v>
      </c>
      <c r="E980" s="14" t="s">
        <v>283</v>
      </c>
      <c r="F980" s="14" t="s">
        <v>284</v>
      </c>
      <c r="G980" s="14" t="s">
        <v>16</v>
      </c>
      <c r="H980" s="15">
        <v>1837535190</v>
      </c>
      <c r="I980" s="15">
        <v>1166358630.9000001</v>
      </c>
      <c r="J980" s="16">
        <f>IFERROR((I980/H980),0)</f>
        <v>0.63474084047337354</v>
      </c>
      <c r="K980" s="15">
        <v>1357838371.0099998</v>
      </c>
      <c r="L980" s="15">
        <v>1166358630.9000001</v>
      </c>
      <c r="M980" s="17">
        <f>L980/K980</f>
        <v>0.85898193467049289</v>
      </c>
    </row>
    <row r="981" spans="1:13" s="14" customFormat="1" ht="30" outlineLevel="2" x14ac:dyDescent="0.25">
      <c r="A981" s="34"/>
      <c r="B981" s="44" t="s">
        <v>282</v>
      </c>
      <c r="C981" s="31" t="s">
        <v>57</v>
      </c>
      <c r="D981" s="14" t="s">
        <v>231</v>
      </c>
      <c r="E981" s="14" t="s">
        <v>283</v>
      </c>
      <c r="F981" s="14" t="s">
        <v>284</v>
      </c>
      <c r="G981" s="14" t="s">
        <v>6109</v>
      </c>
      <c r="H981" s="20">
        <v>901344069</v>
      </c>
      <c r="I981" s="20">
        <v>901344069</v>
      </c>
      <c r="J981" s="21">
        <f>IFERROR((I981/H981),0)</f>
        <v>1</v>
      </c>
      <c r="K981" s="20"/>
      <c r="L981" s="20"/>
      <c r="M981" s="22"/>
    </row>
    <row r="982" spans="1:13" s="14" customFormat="1" ht="30" outlineLevel="2" x14ac:dyDescent="0.25">
      <c r="A982" s="34"/>
      <c r="B982" s="44" t="s">
        <v>282</v>
      </c>
      <c r="C982" s="31" t="s">
        <v>57</v>
      </c>
      <c r="D982" s="14" t="s">
        <v>231</v>
      </c>
      <c r="E982" s="14" t="s">
        <v>283</v>
      </c>
      <c r="F982" s="14" t="s">
        <v>284</v>
      </c>
      <c r="G982" s="14" t="s">
        <v>6481</v>
      </c>
      <c r="H982" s="20">
        <v>11365</v>
      </c>
      <c r="I982" s="20">
        <v>11365</v>
      </c>
      <c r="J982" s="21">
        <f>IFERROR((I982/H982),0)</f>
        <v>1</v>
      </c>
      <c r="K982" s="20"/>
      <c r="L982" s="20"/>
      <c r="M982" s="22"/>
    </row>
    <row r="983" spans="1:13" s="14" customFormat="1" ht="30" outlineLevel="2" x14ac:dyDescent="0.25">
      <c r="A983" s="34"/>
      <c r="B983" s="44" t="s">
        <v>282</v>
      </c>
      <c r="C983" s="31" t="s">
        <v>57</v>
      </c>
      <c r="D983" s="14" t="s">
        <v>231</v>
      </c>
      <c r="E983" s="14" t="s">
        <v>283</v>
      </c>
      <c r="F983" s="14" t="s">
        <v>284</v>
      </c>
      <c r="G983" s="14" t="s">
        <v>6484</v>
      </c>
      <c r="H983" s="20">
        <v>45979148</v>
      </c>
      <c r="I983" s="20">
        <v>45979148</v>
      </c>
      <c r="J983" s="21">
        <f>IFERROR((I983/H983),0)</f>
        <v>1</v>
      </c>
      <c r="K983" s="20"/>
      <c r="L983" s="20"/>
      <c r="M983" s="22"/>
    </row>
    <row r="984" spans="1:13" s="14" customFormat="1" ht="30" outlineLevel="2" x14ac:dyDescent="0.25">
      <c r="A984" s="34"/>
      <c r="B984" s="44" t="s">
        <v>282</v>
      </c>
      <c r="C984" s="31" t="s">
        <v>57</v>
      </c>
      <c r="D984" s="14" t="s">
        <v>231</v>
      </c>
      <c r="E984" s="14" t="s">
        <v>283</v>
      </c>
      <c r="F984" s="14" t="s">
        <v>284</v>
      </c>
      <c r="G984" s="14" t="s">
        <v>6492</v>
      </c>
      <c r="H984" s="20">
        <v>279544426</v>
      </c>
      <c r="I984" s="20">
        <v>279544426</v>
      </c>
      <c r="J984" s="21">
        <f>IFERROR((I984/H984),0)</f>
        <v>1</v>
      </c>
      <c r="K984" s="20"/>
      <c r="L984" s="20"/>
      <c r="M984" s="22"/>
    </row>
    <row r="985" spans="1:13" s="14" customFormat="1" ht="30" outlineLevel="2" x14ac:dyDescent="0.25">
      <c r="A985" s="34"/>
      <c r="B985" s="44" t="s">
        <v>282</v>
      </c>
      <c r="C985" s="31" t="s">
        <v>57</v>
      </c>
      <c r="D985" s="14" t="s">
        <v>231</v>
      </c>
      <c r="E985" s="14" t="s">
        <v>283</v>
      </c>
      <c r="F985" s="14" t="s">
        <v>284</v>
      </c>
      <c r="G985" s="14" t="s">
        <v>6493</v>
      </c>
      <c r="H985" s="20">
        <v>-367507038</v>
      </c>
      <c r="I985" s="20"/>
      <c r="J985" s="21">
        <f>IFERROR((I985/H985),0)</f>
        <v>0</v>
      </c>
      <c r="K985" s="20"/>
      <c r="L985" s="20"/>
      <c r="M985" s="22"/>
    </row>
    <row r="986" spans="1:13" s="14" customFormat="1" ht="45" outlineLevel="1" x14ac:dyDescent="0.25">
      <c r="A986" s="34"/>
      <c r="B986" s="46" t="s">
        <v>6734</v>
      </c>
      <c r="C986" s="40" t="str">
        <f>C985</f>
        <v>ASIGNACIÓN PARA LA INVERSIÓN LOCAL SEGÚN NBI Y CUARTA, QUINTA, Y SEXTA CATEGORÍA</v>
      </c>
      <c r="D986" s="39" t="str">
        <f>D985</f>
        <v xml:space="preserve">VALLE DEL CAUCA                                   </v>
      </c>
      <c r="E986" s="39" t="str">
        <f>E985</f>
        <v>76318</v>
      </c>
      <c r="F986" s="39" t="str">
        <f>F985</f>
        <v xml:space="preserve">GUACARÍ                                           </v>
      </c>
      <c r="G986" s="39" t="s">
        <v>10656</v>
      </c>
      <c r="H986" s="20">
        <f>SUBTOTAL(9,H980:H985)</f>
        <v>2696907160</v>
      </c>
      <c r="I986" s="20">
        <f>SUBTOTAL(9,I980:I985)</f>
        <v>2393237638.9000001</v>
      </c>
      <c r="J986" s="42">
        <f>+I986/H986</f>
        <v>0.88740082506214268</v>
      </c>
      <c r="K986" s="20">
        <f>SUBTOTAL(9,K980:K985)</f>
        <v>1357838371.0099998</v>
      </c>
      <c r="L986" s="20">
        <f>SUBTOTAL(9,L980:L985)</f>
        <v>1166358630.9000001</v>
      </c>
      <c r="M986" s="7">
        <f>IFERROR((L986/K986),"N.A")</f>
        <v>0.85898193467049289</v>
      </c>
    </row>
    <row r="987" spans="1:13" s="14" customFormat="1" ht="30" outlineLevel="2" x14ac:dyDescent="0.25">
      <c r="A987" s="34"/>
      <c r="B987" s="44" t="s">
        <v>285</v>
      </c>
      <c r="C987" s="31" t="s">
        <v>57</v>
      </c>
      <c r="D987" s="14" t="s">
        <v>231</v>
      </c>
      <c r="E987" s="14" t="s">
        <v>286</v>
      </c>
      <c r="F987" s="14" t="s">
        <v>287</v>
      </c>
      <c r="G987" s="14" t="s">
        <v>16</v>
      </c>
      <c r="H987" s="15">
        <v>1433514389</v>
      </c>
      <c r="I987" s="15">
        <v>909910128.09000003</v>
      </c>
      <c r="J987" s="16">
        <f>IFERROR((I987/H987),0)</f>
        <v>0.63474084046323442</v>
      </c>
      <c r="K987" s="15">
        <v>1059289015.7600001</v>
      </c>
      <c r="L987" s="15">
        <v>909910128.09000003</v>
      </c>
      <c r="M987" s="17">
        <f>L987/K987</f>
        <v>0.85898193463015726</v>
      </c>
    </row>
    <row r="988" spans="1:13" s="14" customFormat="1" ht="30" outlineLevel="2" x14ac:dyDescent="0.25">
      <c r="A988" s="34"/>
      <c r="B988" s="44" t="s">
        <v>285</v>
      </c>
      <c r="C988" s="31" t="s">
        <v>57</v>
      </c>
      <c r="D988" s="14" t="s">
        <v>231</v>
      </c>
      <c r="E988" s="14" t="s">
        <v>286</v>
      </c>
      <c r="F988" s="14" t="s">
        <v>287</v>
      </c>
      <c r="G988" s="14" t="s">
        <v>6109</v>
      </c>
      <c r="H988" s="20">
        <v>2214784436</v>
      </c>
      <c r="I988" s="20">
        <v>2214784436</v>
      </c>
      <c r="J988" s="21">
        <f>IFERROR((I988/H988),0)</f>
        <v>1</v>
      </c>
      <c r="K988" s="20"/>
      <c r="L988" s="20"/>
      <c r="M988" s="22"/>
    </row>
    <row r="989" spans="1:13" s="14" customFormat="1" ht="30" outlineLevel="2" x14ac:dyDescent="0.25">
      <c r="A989" s="34"/>
      <c r="B989" s="44" t="s">
        <v>285</v>
      </c>
      <c r="C989" s="31" t="s">
        <v>57</v>
      </c>
      <c r="D989" s="14" t="s">
        <v>231</v>
      </c>
      <c r="E989" s="14" t="s">
        <v>286</v>
      </c>
      <c r="F989" s="14" t="s">
        <v>287</v>
      </c>
      <c r="G989" s="14" t="s">
        <v>6481</v>
      </c>
      <c r="H989" s="20">
        <v>8866</v>
      </c>
      <c r="I989" s="20">
        <v>8866</v>
      </c>
      <c r="J989" s="21">
        <f>IFERROR((I989/H989),0)</f>
        <v>1</v>
      </c>
      <c r="K989" s="20"/>
      <c r="L989" s="20"/>
      <c r="M989" s="22"/>
    </row>
    <row r="990" spans="1:13" s="14" customFormat="1" ht="30" outlineLevel="2" x14ac:dyDescent="0.25">
      <c r="A990" s="34"/>
      <c r="B990" s="44" t="s">
        <v>285</v>
      </c>
      <c r="C990" s="31" t="s">
        <v>57</v>
      </c>
      <c r="D990" s="14" t="s">
        <v>231</v>
      </c>
      <c r="E990" s="14" t="s">
        <v>286</v>
      </c>
      <c r="F990" s="14" t="s">
        <v>287</v>
      </c>
      <c r="G990" s="14" t="s">
        <v>6484</v>
      </c>
      <c r="H990" s="20">
        <v>35869664</v>
      </c>
      <c r="I990" s="20">
        <v>35869664</v>
      </c>
      <c r="J990" s="21">
        <f>IFERROR((I990/H990),0)</f>
        <v>1</v>
      </c>
      <c r="K990" s="20"/>
      <c r="L990" s="20"/>
      <c r="M990" s="22"/>
    </row>
    <row r="991" spans="1:13" s="14" customFormat="1" ht="30" outlineLevel="2" x14ac:dyDescent="0.25">
      <c r="A991" s="34"/>
      <c r="B991" s="44" t="s">
        <v>285</v>
      </c>
      <c r="C991" s="31" t="s">
        <v>57</v>
      </c>
      <c r="D991" s="14" t="s">
        <v>231</v>
      </c>
      <c r="E991" s="14" t="s">
        <v>286</v>
      </c>
      <c r="F991" s="14" t="s">
        <v>287</v>
      </c>
      <c r="G991" s="14" t="s">
        <v>6492</v>
      </c>
      <c r="H991" s="20">
        <v>218080698</v>
      </c>
      <c r="I991" s="20">
        <v>218080698</v>
      </c>
      <c r="J991" s="21">
        <f>IFERROR((I991/H991),0)</f>
        <v>1</v>
      </c>
      <c r="K991" s="20"/>
      <c r="L991" s="20"/>
      <c r="M991" s="22"/>
    </row>
    <row r="992" spans="1:13" s="14" customFormat="1" ht="30" outlineLevel="2" x14ac:dyDescent="0.25">
      <c r="A992" s="34"/>
      <c r="B992" s="44" t="s">
        <v>285</v>
      </c>
      <c r="C992" s="31" t="s">
        <v>57</v>
      </c>
      <c r="D992" s="14" t="s">
        <v>231</v>
      </c>
      <c r="E992" s="14" t="s">
        <v>286</v>
      </c>
      <c r="F992" s="14" t="s">
        <v>287</v>
      </c>
      <c r="G992" s="14" t="s">
        <v>6493</v>
      </c>
      <c r="H992" s="20">
        <v>-286702878</v>
      </c>
      <c r="I992" s="20"/>
      <c r="J992" s="21">
        <f>IFERROR((I992/H992),0)</f>
        <v>0</v>
      </c>
      <c r="K992" s="20"/>
      <c r="L992" s="20"/>
      <c r="M992" s="22"/>
    </row>
    <row r="993" spans="1:13" s="14" customFormat="1" ht="45" outlineLevel="1" x14ac:dyDescent="0.25">
      <c r="A993" s="34"/>
      <c r="B993" s="46" t="s">
        <v>6735</v>
      </c>
      <c r="C993" s="40" t="str">
        <f>C992</f>
        <v>ASIGNACIÓN PARA LA INVERSIÓN LOCAL SEGÚN NBI Y CUARTA, QUINTA, Y SEXTA CATEGORÍA</v>
      </c>
      <c r="D993" s="39" t="str">
        <f>D992</f>
        <v xml:space="preserve">VALLE DEL CAUCA                                   </v>
      </c>
      <c r="E993" s="39" t="str">
        <f>E992</f>
        <v>76306</v>
      </c>
      <c r="F993" s="39" t="str">
        <f>F992</f>
        <v xml:space="preserve">GINEBRA                                           </v>
      </c>
      <c r="G993" s="39" t="s">
        <v>10656</v>
      </c>
      <c r="H993" s="20">
        <f>SUBTOTAL(9,H987:H992)</f>
        <v>3615555175</v>
      </c>
      <c r="I993" s="20">
        <f>SUBTOTAL(9,I987:I992)</f>
        <v>3378653792.0900002</v>
      </c>
      <c r="J993" s="42">
        <f>+I993/H993</f>
        <v>0.93447717668698005</v>
      </c>
      <c r="K993" s="20">
        <f>SUBTOTAL(9,K987:K992)</f>
        <v>1059289015.7600001</v>
      </c>
      <c r="L993" s="20">
        <f>SUBTOTAL(9,L987:L992)</f>
        <v>909910128.09000003</v>
      </c>
      <c r="M993" s="7">
        <f>IFERROR((L993/K993),"N.A")</f>
        <v>0.85898193463015726</v>
      </c>
    </row>
    <row r="994" spans="1:13" s="14" customFormat="1" ht="30" outlineLevel="2" x14ac:dyDescent="0.25">
      <c r="A994" s="34"/>
      <c r="B994" s="44" t="s">
        <v>288</v>
      </c>
      <c r="C994" s="31" t="s">
        <v>57</v>
      </c>
      <c r="D994" s="14" t="s">
        <v>231</v>
      </c>
      <c r="E994" s="14" t="s">
        <v>289</v>
      </c>
      <c r="F994" s="14" t="s">
        <v>290</v>
      </c>
      <c r="G994" s="14" t="s">
        <v>16</v>
      </c>
      <c r="H994" s="15">
        <v>2498307623</v>
      </c>
      <c r="I994" s="15">
        <v>1585777880.3699999</v>
      </c>
      <c r="J994" s="16">
        <f>IFERROR((I994/H994),0)</f>
        <v>0.63474084046774726</v>
      </c>
      <c r="K994" s="15">
        <v>1846113190.73</v>
      </c>
      <c r="L994" s="15">
        <v>1585777880.3699999</v>
      </c>
      <c r="M994" s="17">
        <f>L994/K994</f>
        <v>0.85898193476584339</v>
      </c>
    </row>
    <row r="995" spans="1:13" s="14" customFormat="1" ht="30" outlineLevel="2" x14ac:dyDescent="0.25">
      <c r="A995" s="34"/>
      <c r="B995" s="44" t="s">
        <v>288</v>
      </c>
      <c r="C995" s="31" t="s">
        <v>57</v>
      </c>
      <c r="D995" s="14" t="s">
        <v>231</v>
      </c>
      <c r="E995" s="14" t="s">
        <v>289</v>
      </c>
      <c r="F995" s="14" t="s">
        <v>290</v>
      </c>
      <c r="G995" s="14" t="s">
        <v>6109</v>
      </c>
      <c r="H995" s="20">
        <v>2188758010</v>
      </c>
      <c r="I995" s="20">
        <v>2188758010</v>
      </c>
      <c r="J995" s="21">
        <f>IFERROR((I995/H995),0)</f>
        <v>1</v>
      </c>
      <c r="K995" s="20"/>
      <c r="L995" s="20"/>
      <c r="M995" s="22"/>
    </row>
    <row r="996" spans="1:13" s="14" customFormat="1" ht="30" outlineLevel="2" x14ac:dyDescent="0.25">
      <c r="A996" s="34"/>
      <c r="B996" s="44" t="s">
        <v>288</v>
      </c>
      <c r="C996" s="31" t="s">
        <v>57</v>
      </c>
      <c r="D996" s="14" t="s">
        <v>231</v>
      </c>
      <c r="E996" s="14" t="s">
        <v>289</v>
      </c>
      <c r="F996" s="14" t="s">
        <v>290</v>
      </c>
      <c r="G996" s="14" t="s">
        <v>6481</v>
      </c>
      <c r="H996" s="20">
        <v>15452</v>
      </c>
      <c r="I996" s="20">
        <v>15452</v>
      </c>
      <c r="J996" s="21">
        <f>IFERROR((I996/H996),0)</f>
        <v>1</v>
      </c>
      <c r="K996" s="20"/>
      <c r="L996" s="20"/>
      <c r="M996" s="22"/>
    </row>
    <row r="997" spans="1:13" s="14" customFormat="1" ht="30" outlineLevel="2" x14ac:dyDescent="0.25">
      <c r="A997" s="34"/>
      <c r="B997" s="44" t="s">
        <v>288</v>
      </c>
      <c r="C997" s="31" t="s">
        <v>57</v>
      </c>
      <c r="D997" s="14" t="s">
        <v>231</v>
      </c>
      <c r="E997" s="14" t="s">
        <v>289</v>
      </c>
      <c r="F997" s="14" t="s">
        <v>290</v>
      </c>
      <c r="G997" s="14" t="s">
        <v>6484</v>
      </c>
      <c r="H997" s="20">
        <v>62513118</v>
      </c>
      <c r="I997" s="20">
        <v>62513118</v>
      </c>
      <c r="J997" s="21">
        <f>IFERROR((I997/H997),0)</f>
        <v>1</v>
      </c>
      <c r="K997" s="20"/>
      <c r="L997" s="20"/>
      <c r="M997" s="22"/>
    </row>
    <row r="998" spans="1:13" s="14" customFormat="1" ht="30" outlineLevel="2" x14ac:dyDescent="0.25">
      <c r="A998" s="34"/>
      <c r="B998" s="44" t="s">
        <v>288</v>
      </c>
      <c r="C998" s="31" t="s">
        <v>57</v>
      </c>
      <c r="D998" s="14" t="s">
        <v>231</v>
      </c>
      <c r="E998" s="14" t="s">
        <v>289</v>
      </c>
      <c r="F998" s="14" t="s">
        <v>290</v>
      </c>
      <c r="G998" s="14" t="s">
        <v>6492</v>
      </c>
      <c r="H998" s="20">
        <v>380067807</v>
      </c>
      <c r="I998" s="20">
        <v>380067807</v>
      </c>
      <c r="J998" s="21">
        <f>IFERROR((I998/H998),0)</f>
        <v>1</v>
      </c>
      <c r="K998" s="20"/>
      <c r="L998" s="20"/>
      <c r="M998" s="22"/>
    </row>
    <row r="999" spans="1:13" s="14" customFormat="1" ht="30" outlineLevel="2" x14ac:dyDescent="0.25">
      <c r="A999" s="34"/>
      <c r="B999" s="44" t="s">
        <v>288</v>
      </c>
      <c r="C999" s="31" t="s">
        <v>57</v>
      </c>
      <c r="D999" s="14" t="s">
        <v>231</v>
      </c>
      <c r="E999" s="14" t="s">
        <v>289</v>
      </c>
      <c r="F999" s="14" t="s">
        <v>290</v>
      </c>
      <c r="G999" s="14" t="s">
        <v>6493</v>
      </c>
      <c r="H999" s="20">
        <v>-499661525</v>
      </c>
      <c r="I999" s="20"/>
      <c r="J999" s="21">
        <f>IFERROR((I999/H999),0)</f>
        <v>0</v>
      </c>
      <c r="K999" s="20"/>
      <c r="L999" s="20"/>
      <c r="M999" s="22"/>
    </row>
    <row r="1000" spans="1:13" s="14" customFormat="1" ht="45" outlineLevel="1" x14ac:dyDescent="0.25">
      <c r="A1000" s="34"/>
      <c r="B1000" s="46" t="s">
        <v>6736</v>
      </c>
      <c r="C1000" s="40" t="str">
        <f>C999</f>
        <v>ASIGNACIÓN PARA LA INVERSIÓN LOCAL SEGÚN NBI Y CUARTA, QUINTA, Y SEXTA CATEGORÍA</v>
      </c>
      <c r="D1000" s="39" t="str">
        <f>D999</f>
        <v xml:space="preserve">VALLE DEL CAUCA                                   </v>
      </c>
      <c r="E1000" s="39" t="str">
        <f>E999</f>
        <v>76275</v>
      </c>
      <c r="F1000" s="39" t="str">
        <f>F999</f>
        <v xml:space="preserve">FLORIDA                                           </v>
      </c>
      <c r="G1000" s="39" t="s">
        <v>10656</v>
      </c>
      <c r="H1000" s="20">
        <f>SUBTOTAL(9,H994:H999)</f>
        <v>4630000485</v>
      </c>
      <c r="I1000" s="20">
        <f>SUBTOTAL(9,I994:I999)</f>
        <v>4217132267.3699999</v>
      </c>
      <c r="J1000" s="42">
        <f>+I1000/H1000</f>
        <v>0.91082760812496977</v>
      </c>
      <c r="K1000" s="20">
        <f>SUBTOTAL(9,K994:K999)</f>
        <v>1846113190.73</v>
      </c>
      <c r="L1000" s="20">
        <f>SUBTOTAL(9,L994:L999)</f>
        <v>1585777880.3699999</v>
      </c>
      <c r="M1000" s="7">
        <f>IFERROR((L1000/K1000),"N.A")</f>
        <v>0.85898193476584339</v>
      </c>
    </row>
    <row r="1001" spans="1:13" s="14" customFormat="1" ht="30" outlineLevel="2" x14ac:dyDescent="0.25">
      <c r="A1001" s="34"/>
      <c r="B1001" s="44" t="s">
        <v>291</v>
      </c>
      <c r="C1001" s="31" t="s">
        <v>57</v>
      </c>
      <c r="D1001" s="14" t="s">
        <v>231</v>
      </c>
      <c r="E1001" s="14" t="s">
        <v>292</v>
      </c>
      <c r="F1001" s="14" t="s">
        <v>293</v>
      </c>
      <c r="G1001" s="14" t="s">
        <v>16</v>
      </c>
      <c r="H1001" s="15">
        <v>1777057794</v>
      </c>
      <c r="I1001" s="15">
        <v>1127971157.72</v>
      </c>
      <c r="J1001" s="16">
        <f>IFERROR((I1001/H1001),0)</f>
        <v>0.63474084046587853</v>
      </c>
      <c r="K1001" s="15">
        <v>1313148870.9300001</v>
      </c>
      <c r="L1001" s="15">
        <v>1127971157.72</v>
      </c>
      <c r="M1001" s="17">
        <f>L1001/K1001</f>
        <v>0.858981934714795</v>
      </c>
    </row>
    <row r="1002" spans="1:13" s="14" customFormat="1" ht="30" outlineLevel="2" x14ac:dyDescent="0.25">
      <c r="A1002" s="34"/>
      <c r="B1002" s="44" t="s">
        <v>291</v>
      </c>
      <c r="C1002" s="31" t="s">
        <v>57</v>
      </c>
      <c r="D1002" s="14" t="s">
        <v>231</v>
      </c>
      <c r="E1002" s="14" t="s">
        <v>292</v>
      </c>
      <c r="F1002" s="14" t="s">
        <v>293</v>
      </c>
      <c r="G1002" s="14" t="s">
        <v>6109</v>
      </c>
      <c r="H1002" s="20">
        <v>2026867602</v>
      </c>
      <c r="I1002" s="20">
        <v>2026867602</v>
      </c>
      <c r="J1002" s="21">
        <f>IFERROR((I1002/H1002),0)</f>
        <v>1</v>
      </c>
      <c r="K1002" s="20"/>
      <c r="L1002" s="20"/>
      <c r="M1002" s="22"/>
    </row>
    <row r="1003" spans="1:13" s="14" customFormat="1" ht="30" outlineLevel="2" x14ac:dyDescent="0.25">
      <c r="A1003" s="34"/>
      <c r="B1003" s="44" t="s">
        <v>291</v>
      </c>
      <c r="C1003" s="31" t="s">
        <v>57</v>
      </c>
      <c r="D1003" s="14" t="s">
        <v>231</v>
      </c>
      <c r="E1003" s="14" t="s">
        <v>292</v>
      </c>
      <c r="F1003" s="14" t="s">
        <v>293</v>
      </c>
      <c r="G1003" s="14" t="s">
        <v>6481</v>
      </c>
      <c r="H1003" s="20">
        <v>10991</v>
      </c>
      <c r="I1003" s="20">
        <v>10991</v>
      </c>
      <c r="J1003" s="21">
        <f>IFERROR((I1003/H1003),0)</f>
        <v>1</v>
      </c>
      <c r="K1003" s="20"/>
      <c r="L1003" s="20"/>
      <c r="M1003" s="22"/>
    </row>
    <row r="1004" spans="1:13" s="14" customFormat="1" ht="30" outlineLevel="2" x14ac:dyDescent="0.25">
      <c r="A1004" s="34"/>
      <c r="B1004" s="44" t="s">
        <v>291</v>
      </c>
      <c r="C1004" s="31" t="s">
        <v>57</v>
      </c>
      <c r="D1004" s="14" t="s">
        <v>231</v>
      </c>
      <c r="E1004" s="14" t="s">
        <v>292</v>
      </c>
      <c r="F1004" s="14" t="s">
        <v>293</v>
      </c>
      <c r="G1004" s="14" t="s">
        <v>6484</v>
      </c>
      <c r="H1004" s="20">
        <v>44465871</v>
      </c>
      <c r="I1004" s="20">
        <v>44465871</v>
      </c>
      <c r="J1004" s="21">
        <f>IFERROR((I1004/H1004),0)</f>
        <v>1</v>
      </c>
      <c r="K1004" s="20"/>
      <c r="L1004" s="20"/>
      <c r="M1004" s="22"/>
    </row>
    <row r="1005" spans="1:13" s="14" customFormat="1" ht="30" outlineLevel="2" x14ac:dyDescent="0.25">
      <c r="A1005" s="34"/>
      <c r="B1005" s="44" t="s">
        <v>291</v>
      </c>
      <c r="C1005" s="31" t="s">
        <v>57</v>
      </c>
      <c r="D1005" s="14" t="s">
        <v>231</v>
      </c>
      <c r="E1005" s="14" t="s">
        <v>292</v>
      </c>
      <c r="F1005" s="14" t="s">
        <v>293</v>
      </c>
      <c r="G1005" s="14" t="s">
        <v>6492</v>
      </c>
      <c r="H1005" s="20">
        <v>270343993</v>
      </c>
      <c r="I1005" s="20">
        <v>270343993</v>
      </c>
      <c r="J1005" s="21">
        <f>IFERROR((I1005/H1005),0)</f>
        <v>1</v>
      </c>
      <c r="K1005" s="20"/>
      <c r="L1005" s="20"/>
      <c r="M1005" s="22"/>
    </row>
    <row r="1006" spans="1:13" s="14" customFormat="1" ht="30" outlineLevel="2" x14ac:dyDescent="0.25">
      <c r="A1006" s="34"/>
      <c r="B1006" s="44" t="s">
        <v>291</v>
      </c>
      <c r="C1006" s="31" t="s">
        <v>57</v>
      </c>
      <c r="D1006" s="14" t="s">
        <v>231</v>
      </c>
      <c r="E1006" s="14" t="s">
        <v>292</v>
      </c>
      <c r="F1006" s="14" t="s">
        <v>293</v>
      </c>
      <c r="G1006" s="14" t="s">
        <v>6493</v>
      </c>
      <c r="H1006" s="20">
        <v>-355411559</v>
      </c>
      <c r="I1006" s="20"/>
      <c r="J1006" s="21">
        <f>IFERROR((I1006/H1006),0)</f>
        <v>0</v>
      </c>
      <c r="K1006" s="20"/>
      <c r="L1006" s="20"/>
      <c r="M1006" s="22"/>
    </row>
    <row r="1007" spans="1:13" s="14" customFormat="1" ht="45" outlineLevel="1" x14ac:dyDescent="0.25">
      <c r="A1007" s="34"/>
      <c r="B1007" s="46" t="s">
        <v>6737</v>
      </c>
      <c r="C1007" s="40" t="str">
        <f>C1006</f>
        <v>ASIGNACIÓN PARA LA INVERSIÓN LOCAL SEGÚN NBI Y CUARTA, QUINTA, Y SEXTA CATEGORÍA</v>
      </c>
      <c r="D1007" s="39" t="str">
        <f>D1006</f>
        <v xml:space="preserve">VALLE DEL CAUCA                                   </v>
      </c>
      <c r="E1007" s="39" t="str">
        <f>E1006</f>
        <v>76250</v>
      </c>
      <c r="F1007" s="39" t="str">
        <f>F1006</f>
        <v xml:space="preserve">EL DOVIO                                          </v>
      </c>
      <c r="G1007" s="39" t="s">
        <v>10656</v>
      </c>
      <c r="H1007" s="20">
        <f>SUBTOTAL(9,H1001:H1006)</f>
        <v>3763334692</v>
      </c>
      <c r="I1007" s="20">
        <f>SUBTOTAL(9,I1001:I1006)</f>
        <v>3469659614.7200003</v>
      </c>
      <c r="J1007" s="42">
        <f>+I1007/H1007</f>
        <v>0.92196413518460463</v>
      </c>
      <c r="K1007" s="20">
        <f>SUBTOTAL(9,K1001:K1006)</f>
        <v>1313148870.9300001</v>
      </c>
      <c r="L1007" s="20">
        <f>SUBTOTAL(9,L1001:L1006)</f>
        <v>1127971157.72</v>
      </c>
      <c r="M1007" s="7">
        <f>IFERROR((L1007/K1007),"N.A")</f>
        <v>0.858981934714795</v>
      </c>
    </row>
    <row r="1008" spans="1:13" s="14" customFormat="1" ht="30" outlineLevel="2" x14ac:dyDescent="0.25">
      <c r="A1008" s="34"/>
      <c r="B1008" s="44" t="s">
        <v>294</v>
      </c>
      <c r="C1008" s="31" t="s">
        <v>57</v>
      </c>
      <c r="D1008" s="14" t="s">
        <v>231</v>
      </c>
      <c r="E1008" s="14" t="s">
        <v>295</v>
      </c>
      <c r="F1008" s="14" t="s">
        <v>296</v>
      </c>
      <c r="G1008" s="14" t="s">
        <v>16</v>
      </c>
      <c r="H1008" s="15">
        <v>2164889007</v>
      </c>
      <c r="I1008" s="15">
        <v>1374143467.8299999</v>
      </c>
      <c r="J1008" s="16">
        <f>IFERROR((I1008/H1008),0)</f>
        <v>0.63474084047118073</v>
      </c>
      <c r="K1008" s="15">
        <v>1599735002.6899996</v>
      </c>
      <c r="L1008" s="15">
        <v>1374143467.8299999</v>
      </c>
      <c r="M1008" s="17">
        <f>L1008/K1008</f>
        <v>0.85898193483254348</v>
      </c>
    </row>
    <row r="1009" spans="1:13" s="14" customFormat="1" ht="30" outlineLevel="2" x14ac:dyDescent="0.25">
      <c r="A1009" s="34"/>
      <c r="B1009" s="44" t="s">
        <v>294</v>
      </c>
      <c r="C1009" s="31" t="s">
        <v>57</v>
      </c>
      <c r="D1009" s="14" t="s">
        <v>231</v>
      </c>
      <c r="E1009" s="14" t="s">
        <v>295</v>
      </c>
      <c r="F1009" s="14" t="s">
        <v>296</v>
      </c>
      <c r="G1009" s="14" t="s">
        <v>6109</v>
      </c>
      <c r="H1009" s="20">
        <v>1546961297</v>
      </c>
      <c r="I1009" s="20">
        <v>1546961297</v>
      </c>
      <c r="J1009" s="21">
        <f>IFERROR((I1009/H1009),0)</f>
        <v>1</v>
      </c>
      <c r="K1009" s="20"/>
      <c r="L1009" s="20"/>
      <c r="M1009" s="22"/>
    </row>
    <row r="1010" spans="1:13" s="14" customFormat="1" ht="30" outlineLevel="2" x14ac:dyDescent="0.25">
      <c r="A1010" s="34"/>
      <c r="B1010" s="44" t="s">
        <v>294</v>
      </c>
      <c r="C1010" s="31" t="s">
        <v>57</v>
      </c>
      <c r="D1010" s="14" t="s">
        <v>231</v>
      </c>
      <c r="E1010" s="14" t="s">
        <v>295</v>
      </c>
      <c r="F1010" s="14" t="s">
        <v>296</v>
      </c>
      <c r="G1010" s="14" t="s">
        <v>6481</v>
      </c>
      <c r="H1010" s="20">
        <v>13390</v>
      </c>
      <c r="I1010" s="20">
        <v>13390</v>
      </c>
      <c r="J1010" s="21">
        <f>IFERROR((I1010/H1010),0)</f>
        <v>1</v>
      </c>
      <c r="K1010" s="20"/>
      <c r="L1010" s="20"/>
      <c r="M1010" s="22"/>
    </row>
    <row r="1011" spans="1:13" s="14" customFormat="1" ht="30" outlineLevel="2" x14ac:dyDescent="0.25">
      <c r="A1011" s="34"/>
      <c r="B1011" s="44" t="s">
        <v>294</v>
      </c>
      <c r="C1011" s="31" t="s">
        <v>57</v>
      </c>
      <c r="D1011" s="14" t="s">
        <v>231</v>
      </c>
      <c r="E1011" s="14" t="s">
        <v>295</v>
      </c>
      <c r="F1011" s="14" t="s">
        <v>296</v>
      </c>
      <c r="G1011" s="14" t="s">
        <v>6484</v>
      </c>
      <c r="H1011" s="20">
        <v>54170256</v>
      </c>
      <c r="I1011" s="20">
        <v>54170256</v>
      </c>
      <c r="J1011" s="21">
        <f>IFERROR((I1011/H1011),0)</f>
        <v>1</v>
      </c>
      <c r="K1011" s="20"/>
      <c r="L1011" s="20"/>
      <c r="M1011" s="22"/>
    </row>
    <row r="1012" spans="1:13" s="14" customFormat="1" ht="30" outlineLevel="2" x14ac:dyDescent="0.25">
      <c r="A1012" s="34"/>
      <c r="B1012" s="44" t="s">
        <v>294</v>
      </c>
      <c r="C1012" s="31" t="s">
        <v>57</v>
      </c>
      <c r="D1012" s="14" t="s">
        <v>231</v>
      </c>
      <c r="E1012" s="14" t="s">
        <v>295</v>
      </c>
      <c r="F1012" s="14" t="s">
        <v>296</v>
      </c>
      <c r="G1012" s="14" t="s">
        <v>6492</v>
      </c>
      <c r="H1012" s="20">
        <v>329344797</v>
      </c>
      <c r="I1012" s="20">
        <v>329344797</v>
      </c>
      <c r="J1012" s="21">
        <f>IFERROR((I1012/H1012),0)</f>
        <v>1</v>
      </c>
      <c r="K1012" s="20"/>
      <c r="L1012" s="20"/>
      <c r="M1012" s="22"/>
    </row>
    <row r="1013" spans="1:13" s="14" customFormat="1" ht="30" outlineLevel="2" x14ac:dyDescent="0.25">
      <c r="A1013" s="34"/>
      <c r="B1013" s="44" t="s">
        <v>294</v>
      </c>
      <c r="C1013" s="31" t="s">
        <v>57</v>
      </c>
      <c r="D1013" s="14" t="s">
        <v>231</v>
      </c>
      <c r="E1013" s="14" t="s">
        <v>295</v>
      </c>
      <c r="F1013" s="14" t="s">
        <v>296</v>
      </c>
      <c r="G1013" s="14" t="s">
        <v>6493</v>
      </c>
      <c r="H1013" s="20">
        <v>-432977801</v>
      </c>
      <c r="I1013" s="20"/>
      <c r="J1013" s="21">
        <f>IFERROR((I1013/H1013),0)</f>
        <v>0</v>
      </c>
      <c r="K1013" s="20"/>
      <c r="L1013" s="20"/>
      <c r="M1013" s="22"/>
    </row>
    <row r="1014" spans="1:13" s="14" customFormat="1" ht="45" outlineLevel="1" x14ac:dyDescent="0.25">
      <c r="A1014" s="34"/>
      <c r="B1014" s="46" t="s">
        <v>6738</v>
      </c>
      <c r="C1014" s="40" t="str">
        <f>C1013</f>
        <v>ASIGNACIÓN PARA LA INVERSIÓN LOCAL SEGÚN NBI Y CUARTA, QUINTA, Y SEXTA CATEGORÍA</v>
      </c>
      <c r="D1014" s="39" t="str">
        <f>D1013</f>
        <v xml:space="preserve">VALLE DEL CAUCA                                   </v>
      </c>
      <c r="E1014" s="39" t="str">
        <f>E1013</f>
        <v>76248</v>
      </c>
      <c r="F1014" s="39" t="str">
        <f>F1013</f>
        <v xml:space="preserve">EL CERRITO                                        </v>
      </c>
      <c r="G1014" s="39" t="s">
        <v>10656</v>
      </c>
      <c r="H1014" s="20">
        <f>SUBTOTAL(9,H1008:H1013)</f>
        <v>3662400946</v>
      </c>
      <c r="I1014" s="20">
        <f>SUBTOTAL(9,I1008:I1013)</f>
        <v>3304633207.8299999</v>
      </c>
      <c r="J1014" s="42">
        <f>+I1014/H1014</f>
        <v>0.90231333394538715</v>
      </c>
      <c r="K1014" s="20">
        <f>SUBTOTAL(9,K1008:K1013)</f>
        <v>1599735002.6899996</v>
      </c>
      <c r="L1014" s="20">
        <f>SUBTOTAL(9,L1008:L1013)</f>
        <v>1374143467.8299999</v>
      </c>
      <c r="M1014" s="7">
        <f>IFERROR((L1014/K1014),"N.A")</f>
        <v>0.85898193483254348</v>
      </c>
    </row>
    <row r="1015" spans="1:13" s="14" customFormat="1" ht="30" outlineLevel="2" x14ac:dyDescent="0.25">
      <c r="A1015" s="34"/>
      <c r="B1015" s="44" t="s">
        <v>297</v>
      </c>
      <c r="C1015" s="31" t="s">
        <v>57</v>
      </c>
      <c r="D1015" s="14" t="s">
        <v>231</v>
      </c>
      <c r="E1015" s="14" t="s">
        <v>298</v>
      </c>
      <c r="F1015" s="14" t="s">
        <v>299</v>
      </c>
      <c r="G1015" s="14" t="s">
        <v>16</v>
      </c>
      <c r="H1015" s="15">
        <v>1328587408</v>
      </c>
      <c r="I1015" s="15">
        <v>843308688.00999975</v>
      </c>
      <c r="J1015" s="16">
        <f>IFERROR((I1015/H1015),0)</f>
        <v>0.63474084048371449</v>
      </c>
      <c r="K1015" s="15">
        <v>981753694.73000002</v>
      </c>
      <c r="L1015" s="15">
        <v>843308688.00999975</v>
      </c>
      <c r="M1015" s="17">
        <f>L1015/K1015</f>
        <v>0.85898193461031469</v>
      </c>
    </row>
    <row r="1016" spans="1:13" s="14" customFormat="1" ht="30" outlineLevel="2" x14ac:dyDescent="0.25">
      <c r="A1016" s="34"/>
      <c r="B1016" s="44" t="s">
        <v>297</v>
      </c>
      <c r="C1016" s="31" t="s">
        <v>57</v>
      </c>
      <c r="D1016" s="14" t="s">
        <v>231</v>
      </c>
      <c r="E1016" s="14" t="s">
        <v>298</v>
      </c>
      <c r="F1016" s="14" t="s">
        <v>299</v>
      </c>
      <c r="G1016" s="14" t="s">
        <v>6109</v>
      </c>
      <c r="H1016" s="20">
        <v>835033249</v>
      </c>
      <c r="I1016" s="20">
        <v>835033249</v>
      </c>
      <c r="J1016" s="21">
        <f>IFERROR((I1016/H1016),0)</f>
        <v>1</v>
      </c>
      <c r="K1016" s="20"/>
      <c r="L1016" s="20"/>
      <c r="M1016" s="22"/>
    </row>
    <row r="1017" spans="1:13" s="14" customFormat="1" ht="30" outlineLevel="2" x14ac:dyDescent="0.25">
      <c r="A1017" s="34"/>
      <c r="B1017" s="44" t="s">
        <v>297</v>
      </c>
      <c r="C1017" s="31" t="s">
        <v>57</v>
      </c>
      <c r="D1017" s="14" t="s">
        <v>231</v>
      </c>
      <c r="E1017" s="14" t="s">
        <v>298</v>
      </c>
      <c r="F1017" s="14" t="s">
        <v>299</v>
      </c>
      <c r="G1017" s="14" t="s">
        <v>6481</v>
      </c>
      <c r="H1017" s="20">
        <v>8217</v>
      </c>
      <c r="I1017" s="20">
        <v>8217</v>
      </c>
      <c r="J1017" s="21">
        <f>IFERROR((I1017/H1017),0)</f>
        <v>1</v>
      </c>
      <c r="K1017" s="20"/>
      <c r="L1017" s="20"/>
      <c r="M1017" s="22"/>
    </row>
    <row r="1018" spans="1:13" s="14" customFormat="1" ht="30" outlineLevel="2" x14ac:dyDescent="0.25">
      <c r="A1018" s="34"/>
      <c r="B1018" s="44" t="s">
        <v>297</v>
      </c>
      <c r="C1018" s="31" t="s">
        <v>57</v>
      </c>
      <c r="D1018" s="14" t="s">
        <v>231</v>
      </c>
      <c r="E1018" s="14" t="s">
        <v>298</v>
      </c>
      <c r="F1018" s="14" t="s">
        <v>299</v>
      </c>
      <c r="G1018" s="14" t="s">
        <v>6484</v>
      </c>
      <c r="H1018" s="20">
        <v>33244161</v>
      </c>
      <c r="I1018" s="20">
        <v>33244161</v>
      </c>
      <c r="J1018" s="21">
        <f>IFERROR((I1018/H1018),0)</f>
        <v>1</v>
      </c>
      <c r="K1018" s="20"/>
      <c r="L1018" s="20"/>
      <c r="M1018" s="22"/>
    </row>
    <row r="1019" spans="1:13" s="14" customFormat="1" ht="30" outlineLevel="2" x14ac:dyDescent="0.25">
      <c r="A1019" s="34"/>
      <c r="B1019" s="44" t="s">
        <v>297</v>
      </c>
      <c r="C1019" s="31" t="s">
        <v>57</v>
      </c>
      <c r="D1019" s="14" t="s">
        <v>231</v>
      </c>
      <c r="E1019" s="14" t="s">
        <v>298</v>
      </c>
      <c r="F1019" s="14" t="s">
        <v>299</v>
      </c>
      <c r="G1019" s="14" t="s">
        <v>6492</v>
      </c>
      <c r="H1019" s="20">
        <v>202118145</v>
      </c>
      <c r="I1019" s="20">
        <v>202118145</v>
      </c>
      <c r="J1019" s="21">
        <f>IFERROR((I1019/H1019),0)</f>
        <v>1</v>
      </c>
      <c r="K1019" s="20"/>
      <c r="L1019" s="20"/>
      <c r="M1019" s="22"/>
    </row>
    <row r="1020" spans="1:13" s="14" customFormat="1" ht="30" outlineLevel="2" x14ac:dyDescent="0.25">
      <c r="A1020" s="34"/>
      <c r="B1020" s="44" t="s">
        <v>297</v>
      </c>
      <c r="C1020" s="31" t="s">
        <v>57</v>
      </c>
      <c r="D1020" s="14" t="s">
        <v>231</v>
      </c>
      <c r="E1020" s="14" t="s">
        <v>298</v>
      </c>
      <c r="F1020" s="14" t="s">
        <v>299</v>
      </c>
      <c r="G1020" s="14" t="s">
        <v>6493</v>
      </c>
      <c r="H1020" s="20">
        <v>-265717482</v>
      </c>
      <c r="I1020" s="20"/>
      <c r="J1020" s="21">
        <f>IFERROR((I1020/H1020),0)</f>
        <v>0</v>
      </c>
      <c r="K1020" s="20"/>
      <c r="L1020" s="20"/>
      <c r="M1020" s="22"/>
    </row>
    <row r="1021" spans="1:13" s="14" customFormat="1" ht="45" outlineLevel="1" x14ac:dyDescent="0.25">
      <c r="A1021" s="34"/>
      <c r="B1021" s="46" t="s">
        <v>6739</v>
      </c>
      <c r="C1021" s="40" t="str">
        <f>C1020</f>
        <v>ASIGNACIÓN PARA LA INVERSIÓN LOCAL SEGÚN NBI Y CUARTA, QUINTA, Y SEXTA CATEGORÍA</v>
      </c>
      <c r="D1021" s="39" t="str">
        <f>D1020</f>
        <v xml:space="preserve">VALLE DEL CAUCA                                   </v>
      </c>
      <c r="E1021" s="39" t="str">
        <f>E1020</f>
        <v>76246</v>
      </c>
      <c r="F1021" s="39" t="str">
        <f>F1020</f>
        <v xml:space="preserve">EL CAIRO                                          </v>
      </c>
      <c r="G1021" s="39" t="s">
        <v>10656</v>
      </c>
      <c r="H1021" s="20">
        <f>SUBTOTAL(9,H1015:H1020)</f>
        <v>2133273698</v>
      </c>
      <c r="I1021" s="20">
        <f>SUBTOTAL(9,I1015:I1020)</f>
        <v>1913712460.0099998</v>
      </c>
      <c r="J1021" s="42">
        <f>+I1021/H1021</f>
        <v>0.89707779259836906</v>
      </c>
      <c r="K1021" s="20">
        <f>SUBTOTAL(9,K1015:K1020)</f>
        <v>981753694.73000002</v>
      </c>
      <c r="L1021" s="20">
        <f>SUBTOTAL(9,L1015:L1020)</f>
        <v>843308688.00999975</v>
      </c>
      <c r="M1021" s="7">
        <f>IFERROR((L1021/K1021),"N.A")</f>
        <v>0.85898193461031469</v>
      </c>
    </row>
    <row r="1022" spans="1:13" s="14" customFormat="1" ht="30" outlineLevel="2" x14ac:dyDescent="0.25">
      <c r="A1022" s="34"/>
      <c r="B1022" s="44" t="s">
        <v>300</v>
      </c>
      <c r="C1022" s="31" t="s">
        <v>57</v>
      </c>
      <c r="D1022" s="14" t="s">
        <v>231</v>
      </c>
      <c r="E1022" s="14" t="s">
        <v>301</v>
      </c>
      <c r="F1022" s="14" t="s">
        <v>302</v>
      </c>
      <c r="G1022" s="14" t="s">
        <v>16</v>
      </c>
      <c r="H1022" s="15">
        <v>1589136091</v>
      </c>
      <c r="I1022" s="15">
        <v>1008689578.04</v>
      </c>
      <c r="J1022" s="16">
        <f>IFERROR((I1022/H1022),0)</f>
        <v>0.63474084048098056</v>
      </c>
      <c r="K1022" s="15">
        <v>1174284973.01</v>
      </c>
      <c r="L1022" s="15">
        <v>1008689578.04</v>
      </c>
      <c r="M1022" s="17">
        <f>L1022/K1022</f>
        <v>0.85898193472957796</v>
      </c>
    </row>
    <row r="1023" spans="1:13" s="14" customFormat="1" ht="30" outlineLevel="2" x14ac:dyDescent="0.25">
      <c r="A1023" s="34"/>
      <c r="B1023" s="44" t="s">
        <v>300</v>
      </c>
      <c r="C1023" s="31" t="s">
        <v>57</v>
      </c>
      <c r="D1023" s="14" t="s">
        <v>231</v>
      </c>
      <c r="E1023" s="14" t="s">
        <v>301</v>
      </c>
      <c r="F1023" s="14" t="s">
        <v>302</v>
      </c>
      <c r="G1023" s="14" t="s">
        <v>6109</v>
      </c>
      <c r="H1023" s="20">
        <v>900739498</v>
      </c>
      <c r="I1023" s="20">
        <v>900739498</v>
      </c>
      <c r="J1023" s="21">
        <f>IFERROR((I1023/H1023),0)</f>
        <v>1</v>
      </c>
      <c r="K1023" s="20"/>
      <c r="L1023" s="20"/>
      <c r="M1023" s="22"/>
    </row>
    <row r="1024" spans="1:13" s="14" customFormat="1" ht="30" outlineLevel="2" x14ac:dyDescent="0.25">
      <c r="A1024" s="34"/>
      <c r="B1024" s="44" t="s">
        <v>300</v>
      </c>
      <c r="C1024" s="31" t="s">
        <v>57</v>
      </c>
      <c r="D1024" s="14" t="s">
        <v>231</v>
      </c>
      <c r="E1024" s="14" t="s">
        <v>301</v>
      </c>
      <c r="F1024" s="14" t="s">
        <v>302</v>
      </c>
      <c r="G1024" s="14" t="s">
        <v>6481</v>
      </c>
      <c r="H1024" s="20">
        <v>9829</v>
      </c>
      <c r="I1024" s="20">
        <v>9829</v>
      </c>
      <c r="J1024" s="21">
        <f>IFERROR((I1024/H1024),0)</f>
        <v>1</v>
      </c>
      <c r="K1024" s="20"/>
      <c r="L1024" s="20"/>
      <c r="M1024" s="22"/>
    </row>
    <row r="1025" spans="1:13" s="14" customFormat="1" ht="30" outlineLevel="2" x14ac:dyDescent="0.25">
      <c r="A1025" s="34"/>
      <c r="B1025" s="44" t="s">
        <v>300</v>
      </c>
      <c r="C1025" s="31" t="s">
        <v>57</v>
      </c>
      <c r="D1025" s="14" t="s">
        <v>231</v>
      </c>
      <c r="E1025" s="14" t="s">
        <v>301</v>
      </c>
      <c r="F1025" s="14" t="s">
        <v>302</v>
      </c>
      <c r="G1025" s="14" t="s">
        <v>6484</v>
      </c>
      <c r="H1025" s="20">
        <v>39763659</v>
      </c>
      <c r="I1025" s="20">
        <v>39763659</v>
      </c>
      <c r="J1025" s="21">
        <f>IFERROR((I1025/H1025),0)</f>
        <v>1</v>
      </c>
      <c r="K1025" s="20"/>
      <c r="L1025" s="20"/>
      <c r="M1025" s="22"/>
    </row>
    <row r="1026" spans="1:13" s="14" customFormat="1" ht="30" outlineLevel="2" x14ac:dyDescent="0.25">
      <c r="A1026" s="34"/>
      <c r="B1026" s="44" t="s">
        <v>300</v>
      </c>
      <c r="C1026" s="31" t="s">
        <v>57</v>
      </c>
      <c r="D1026" s="14" t="s">
        <v>231</v>
      </c>
      <c r="E1026" s="14" t="s">
        <v>301</v>
      </c>
      <c r="F1026" s="14" t="s">
        <v>302</v>
      </c>
      <c r="G1026" s="14" t="s">
        <v>6492</v>
      </c>
      <c r="H1026" s="20">
        <v>241755444</v>
      </c>
      <c r="I1026" s="20">
        <v>241755444</v>
      </c>
      <c r="J1026" s="21">
        <f>IFERROR((I1026/H1026),0)</f>
        <v>1</v>
      </c>
      <c r="K1026" s="20"/>
      <c r="L1026" s="20"/>
      <c r="M1026" s="22"/>
    </row>
    <row r="1027" spans="1:13" s="14" customFormat="1" ht="30" outlineLevel="2" x14ac:dyDescent="0.25">
      <c r="A1027" s="34"/>
      <c r="B1027" s="44" t="s">
        <v>300</v>
      </c>
      <c r="C1027" s="31" t="s">
        <v>57</v>
      </c>
      <c r="D1027" s="14" t="s">
        <v>231</v>
      </c>
      <c r="E1027" s="14" t="s">
        <v>301</v>
      </c>
      <c r="F1027" s="14" t="s">
        <v>302</v>
      </c>
      <c r="G1027" s="14" t="s">
        <v>6493</v>
      </c>
      <c r="H1027" s="20">
        <v>-317827218</v>
      </c>
      <c r="I1027" s="20"/>
      <c r="J1027" s="21">
        <f>IFERROR((I1027/H1027),0)</f>
        <v>0</v>
      </c>
      <c r="K1027" s="20"/>
      <c r="L1027" s="20"/>
      <c r="M1027" s="22"/>
    </row>
    <row r="1028" spans="1:13" s="14" customFormat="1" ht="45" outlineLevel="1" x14ac:dyDescent="0.25">
      <c r="A1028" s="34"/>
      <c r="B1028" s="46" t="s">
        <v>6740</v>
      </c>
      <c r="C1028" s="40" t="str">
        <f>C1027</f>
        <v>ASIGNACIÓN PARA LA INVERSIÓN LOCAL SEGÚN NBI Y CUARTA, QUINTA, Y SEXTA CATEGORÍA</v>
      </c>
      <c r="D1028" s="39" t="str">
        <f>D1027</f>
        <v xml:space="preserve">VALLE DEL CAUCA                                   </v>
      </c>
      <c r="E1028" s="39" t="str">
        <f>E1027</f>
        <v>76243</v>
      </c>
      <c r="F1028" s="39" t="str">
        <f>F1027</f>
        <v xml:space="preserve">EL ÁGUILA                                         </v>
      </c>
      <c r="G1028" s="39" t="s">
        <v>10656</v>
      </c>
      <c r="H1028" s="20">
        <f>SUBTOTAL(9,H1022:H1027)</f>
        <v>2453577303</v>
      </c>
      <c r="I1028" s="20">
        <f>SUBTOTAL(9,I1022:I1027)</f>
        <v>2190958008.04</v>
      </c>
      <c r="J1028" s="42">
        <f>+I1028/H1028</f>
        <v>0.89296473575994761</v>
      </c>
      <c r="K1028" s="20">
        <f>SUBTOTAL(9,K1022:K1027)</f>
        <v>1174284973.01</v>
      </c>
      <c r="L1028" s="20">
        <f>SUBTOTAL(9,L1022:L1027)</f>
        <v>1008689578.04</v>
      </c>
      <c r="M1028" s="7">
        <f>IFERROR((L1028/K1028),"N.A")</f>
        <v>0.85898193472957796</v>
      </c>
    </row>
    <row r="1029" spans="1:13" s="14" customFormat="1" ht="30" outlineLevel="2" x14ac:dyDescent="0.25">
      <c r="A1029" s="34"/>
      <c r="B1029" s="44" t="s">
        <v>303</v>
      </c>
      <c r="C1029" s="31" t="s">
        <v>57</v>
      </c>
      <c r="D1029" s="14" t="s">
        <v>231</v>
      </c>
      <c r="E1029" s="14" t="s">
        <v>304</v>
      </c>
      <c r="F1029" s="14" t="s">
        <v>305</v>
      </c>
      <c r="G1029" s="14" t="s">
        <v>16</v>
      </c>
      <c r="H1029" s="15">
        <v>2711846415</v>
      </c>
      <c r="I1029" s="15">
        <v>1721319672.6799998</v>
      </c>
      <c r="J1029" s="16">
        <f>IFERROR((I1029/H1029),0)</f>
        <v>0.63474084046902035</v>
      </c>
      <c r="K1029" s="15">
        <v>2003906721.6299999</v>
      </c>
      <c r="L1029" s="15">
        <v>1721319672.6799998</v>
      </c>
      <c r="M1029" s="17">
        <f>L1029/K1029</f>
        <v>0.85898193468798756</v>
      </c>
    </row>
    <row r="1030" spans="1:13" s="14" customFormat="1" ht="30" outlineLevel="2" x14ac:dyDescent="0.25">
      <c r="A1030" s="34"/>
      <c r="B1030" s="44" t="s">
        <v>303</v>
      </c>
      <c r="C1030" s="31" t="s">
        <v>57</v>
      </c>
      <c r="D1030" s="14" t="s">
        <v>231</v>
      </c>
      <c r="E1030" s="14" t="s">
        <v>304</v>
      </c>
      <c r="F1030" s="14" t="s">
        <v>305</v>
      </c>
      <c r="G1030" s="14" t="s">
        <v>6109</v>
      </c>
      <c r="H1030" s="20">
        <v>4110794914</v>
      </c>
      <c r="I1030" s="20">
        <v>4110794914</v>
      </c>
      <c r="J1030" s="21">
        <f>IFERROR((I1030/H1030),0)</f>
        <v>1</v>
      </c>
      <c r="K1030" s="20"/>
      <c r="L1030" s="20"/>
      <c r="M1030" s="22"/>
    </row>
    <row r="1031" spans="1:13" s="14" customFormat="1" ht="30" outlineLevel="2" x14ac:dyDescent="0.25">
      <c r="A1031" s="34"/>
      <c r="B1031" s="44" t="s">
        <v>303</v>
      </c>
      <c r="C1031" s="31" t="s">
        <v>57</v>
      </c>
      <c r="D1031" s="14" t="s">
        <v>231</v>
      </c>
      <c r="E1031" s="14" t="s">
        <v>304</v>
      </c>
      <c r="F1031" s="14" t="s">
        <v>305</v>
      </c>
      <c r="G1031" s="14" t="s">
        <v>6481</v>
      </c>
      <c r="H1031" s="20">
        <v>16772</v>
      </c>
      <c r="I1031" s="20">
        <v>16772</v>
      </c>
      <c r="J1031" s="21">
        <f>IFERROR((I1031/H1031),0)</f>
        <v>1</v>
      </c>
      <c r="K1031" s="20"/>
      <c r="L1031" s="20"/>
      <c r="M1031" s="22"/>
    </row>
    <row r="1032" spans="1:13" s="14" customFormat="1" ht="30" outlineLevel="2" x14ac:dyDescent="0.25">
      <c r="A1032" s="34"/>
      <c r="B1032" s="44" t="s">
        <v>303</v>
      </c>
      <c r="C1032" s="31" t="s">
        <v>57</v>
      </c>
      <c r="D1032" s="14" t="s">
        <v>231</v>
      </c>
      <c r="E1032" s="14" t="s">
        <v>304</v>
      </c>
      <c r="F1032" s="14" t="s">
        <v>305</v>
      </c>
      <c r="G1032" s="14" t="s">
        <v>6484</v>
      </c>
      <c r="H1032" s="20">
        <v>67856326</v>
      </c>
      <c r="I1032" s="20">
        <v>67856326</v>
      </c>
      <c r="J1032" s="21">
        <f>IFERROR((I1032/H1032),0)</f>
        <v>1</v>
      </c>
      <c r="K1032" s="20"/>
      <c r="L1032" s="20"/>
      <c r="M1032" s="22"/>
    </row>
    <row r="1033" spans="1:13" s="14" customFormat="1" ht="30" outlineLevel="2" x14ac:dyDescent="0.25">
      <c r="A1033" s="34"/>
      <c r="B1033" s="44" t="s">
        <v>303</v>
      </c>
      <c r="C1033" s="31" t="s">
        <v>57</v>
      </c>
      <c r="D1033" s="14" t="s">
        <v>231</v>
      </c>
      <c r="E1033" s="14" t="s">
        <v>304</v>
      </c>
      <c r="F1033" s="14" t="s">
        <v>305</v>
      </c>
      <c r="G1033" s="14" t="s">
        <v>6492</v>
      </c>
      <c r="H1033" s="20">
        <v>412553486</v>
      </c>
      <c r="I1033" s="20">
        <v>412553486</v>
      </c>
      <c r="J1033" s="21">
        <f>IFERROR((I1033/H1033),0)</f>
        <v>1</v>
      </c>
      <c r="K1033" s="20"/>
      <c r="L1033" s="20"/>
      <c r="M1033" s="22"/>
    </row>
    <row r="1034" spans="1:13" s="14" customFormat="1" ht="30" outlineLevel="2" x14ac:dyDescent="0.25">
      <c r="A1034" s="34"/>
      <c r="B1034" s="44" t="s">
        <v>303</v>
      </c>
      <c r="C1034" s="31" t="s">
        <v>57</v>
      </c>
      <c r="D1034" s="14" t="s">
        <v>231</v>
      </c>
      <c r="E1034" s="14" t="s">
        <v>304</v>
      </c>
      <c r="F1034" s="14" t="s">
        <v>305</v>
      </c>
      <c r="G1034" s="14" t="s">
        <v>6493</v>
      </c>
      <c r="H1034" s="20">
        <v>-542369283</v>
      </c>
      <c r="I1034" s="20"/>
      <c r="J1034" s="21">
        <f>IFERROR((I1034/H1034),0)</f>
        <v>0</v>
      </c>
      <c r="K1034" s="20"/>
      <c r="L1034" s="20"/>
      <c r="M1034" s="22"/>
    </row>
    <row r="1035" spans="1:13" s="14" customFormat="1" ht="45" outlineLevel="1" x14ac:dyDescent="0.25">
      <c r="A1035" s="34"/>
      <c r="B1035" s="46" t="s">
        <v>6741</v>
      </c>
      <c r="C1035" s="40" t="str">
        <f>C1034</f>
        <v>ASIGNACIÓN PARA LA INVERSIÓN LOCAL SEGÚN NBI Y CUARTA, QUINTA, Y SEXTA CATEGORÍA</v>
      </c>
      <c r="D1035" s="39" t="str">
        <f>D1034</f>
        <v xml:space="preserve">VALLE DEL CAUCA                                   </v>
      </c>
      <c r="E1035" s="39" t="str">
        <f>E1034</f>
        <v>76233</v>
      </c>
      <c r="F1035" s="39" t="str">
        <f>F1034</f>
        <v xml:space="preserve">DAGUA                                             </v>
      </c>
      <c r="G1035" s="39" t="s">
        <v>10656</v>
      </c>
      <c r="H1035" s="20">
        <f>SUBTOTAL(9,H1029:H1034)</f>
        <v>6760698630</v>
      </c>
      <c r="I1035" s="20">
        <f>SUBTOTAL(9,I1029:I1034)</f>
        <v>6312541170.6800003</v>
      </c>
      <c r="J1035" s="42">
        <f>+I1035/H1035</f>
        <v>0.93371136862522741</v>
      </c>
      <c r="K1035" s="20">
        <f>SUBTOTAL(9,K1029:K1034)</f>
        <v>2003906721.6299999</v>
      </c>
      <c r="L1035" s="20">
        <f>SUBTOTAL(9,L1029:L1034)</f>
        <v>1721319672.6799998</v>
      </c>
      <c r="M1035" s="7">
        <f>IFERROR((L1035/K1035),"N.A")</f>
        <v>0.85898193468798756</v>
      </c>
    </row>
    <row r="1036" spans="1:13" s="14" customFormat="1" ht="30" outlineLevel="2" x14ac:dyDescent="0.25">
      <c r="A1036" s="34"/>
      <c r="B1036" s="44" t="s">
        <v>6235</v>
      </c>
      <c r="C1036" s="31" t="s">
        <v>57</v>
      </c>
      <c r="D1036" s="14" t="s">
        <v>231</v>
      </c>
      <c r="E1036" s="14" t="s">
        <v>4228</v>
      </c>
      <c r="F1036" s="14" t="s">
        <v>4229</v>
      </c>
      <c r="G1036" s="14" t="s">
        <v>6109</v>
      </c>
      <c r="H1036" s="20">
        <v>4224951562</v>
      </c>
      <c r="I1036" s="20">
        <v>4224951562</v>
      </c>
      <c r="J1036" s="21">
        <f>IFERROR((I1036/H1036),0)</f>
        <v>1</v>
      </c>
      <c r="K1036" s="20"/>
      <c r="L1036" s="20"/>
      <c r="M1036" s="22"/>
    </row>
    <row r="1037" spans="1:13" s="14" customFormat="1" ht="45" outlineLevel="1" x14ac:dyDescent="0.25">
      <c r="A1037" s="34"/>
      <c r="B1037" s="46" t="s">
        <v>6742</v>
      </c>
      <c r="C1037" s="40" t="str">
        <f>C1036</f>
        <v>ASIGNACIÓN PARA LA INVERSIÓN LOCAL SEGÚN NBI Y CUARTA, QUINTA, Y SEXTA CATEGORÍA</v>
      </c>
      <c r="D1037" s="39" t="str">
        <f>D1036</f>
        <v xml:space="preserve">VALLE DEL CAUCA                                   </v>
      </c>
      <c r="E1037" s="39" t="str">
        <f>E1036</f>
        <v>76147</v>
      </c>
      <c r="F1037" s="39" t="str">
        <f>F1036</f>
        <v xml:space="preserve">CARTAGO                                           </v>
      </c>
      <c r="G1037" s="39" t="s">
        <v>10656</v>
      </c>
      <c r="H1037" s="20">
        <f>SUBTOTAL(9,H1036:H1036)</f>
        <v>4224951562</v>
      </c>
      <c r="I1037" s="20">
        <f>SUBTOTAL(9,I1036:I1036)</f>
        <v>4224951562</v>
      </c>
      <c r="J1037" s="42">
        <f>+I1037/H1037</f>
        <v>1</v>
      </c>
      <c r="K1037" s="20">
        <f>SUBTOTAL(9,K1036:K1036)</f>
        <v>0</v>
      </c>
      <c r="L1037" s="20">
        <f>SUBTOTAL(9,L1036:L1036)</f>
        <v>0</v>
      </c>
      <c r="M1037" s="7" t="str">
        <f>IFERROR((L1037/K1037),"N.A")</f>
        <v>N.A</v>
      </c>
    </row>
    <row r="1038" spans="1:13" s="14" customFormat="1" ht="30" outlineLevel="2" x14ac:dyDescent="0.25">
      <c r="A1038" s="34"/>
      <c r="B1038" s="44" t="s">
        <v>306</v>
      </c>
      <c r="C1038" s="31" t="s">
        <v>57</v>
      </c>
      <c r="D1038" s="14" t="s">
        <v>231</v>
      </c>
      <c r="E1038" s="14" t="s">
        <v>307</v>
      </c>
      <c r="F1038" s="14" t="s">
        <v>308</v>
      </c>
      <c r="G1038" s="14" t="s">
        <v>16</v>
      </c>
      <c r="H1038" s="15">
        <v>1622942248</v>
      </c>
      <c r="I1038" s="15">
        <v>1030147726.5500001</v>
      </c>
      <c r="J1038" s="16">
        <f>IFERROR((I1038/H1038),0)</f>
        <v>0.63474084048245205</v>
      </c>
      <c r="K1038" s="15">
        <v>1199265880.9300001</v>
      </c>
      <c r="L1038" s="15">
        <v>1030147726.5500001</v>
      </c>
      <c r="M1038" s="17">
        <f>L1038/K1038</f>
        <v>0.85898193464083783</v>
      </c>
    </row>
    <row r="1039" spans="1:13" s="14" customFormat="1" ht="30" outlineLevel="2" x14ac:dyDescent="0.25">
      <c r="A1039" s="34"/>
      <c r="B1039" s="44" t="s">
        <v>306</v>
      </c>
      <c r="C1039" s="31" t="s">
        <v>57</v>
      </c>
      <c r="D1039" s="14" t="s">
        <v>231</v>
      </c>
      <c r="E1039" s="14" t="s">
        <v>307</v>
      </c>
      <c r="F1039" s="14" t="s">
        <v>308</v>
      </c>
      <c r="G1039" s="14" t="s">
        <v>6109</v>
      </c>
      <c r="H1039" s="20">
        <v>765232856</v>
      </c>
      <c r="I1039" s="20">
        <v>765232856</v>
      </c>
      <c r="J1039" s="21">
        <f>IFERROR((I1039/H1039),0)</f>
        <v>1</v>
      </c>
      <c r="K1039" s="20"/>
      <c r="L1039" s="20"/>
      <c r="M1039" s="22"/>
    </row>
    <row r="1040" spans="1:13" s="14" customFormat="1" ht="30" outlineLevel="2" x14ac:dyDescent="0.25">
      <c r="A1040" s="34"/>
      <c r="B1040" s="44" t="s">
        <v>306</v>
      </c>
      <c r="C1040" s="31" t="s">
        <v>57</v>
      </c>
      <c r="D1040" s="14" t="s">
        <v>231</v>
      </c>
      <c r="E1040" s="14" t="s">
        <v>307</v>
      </c>
      <c r="F1040" s="14" t="s">
        <v>308</v>
      </c>
      <c r="G1040" s="14" t="s">
        <v>6481</v>
      </c>
      <c r="H1040" s="20">
        <v>10038</v>
      </c>
      <c r="I1040" s="20">
        <v>10038</v>
      </c>
      <c r="J1040" s="21">
        <f>IFERROR((I1040/H1040),0)</f>
        <v>1</v>
      </c>
      <c r="K1040" s="20"/>
      <c r="L1040" s="20"/>
      <c r="M1040" s="22"/>
    </row>
    <row r="1041" spans="1:13" s="14" customFormat="1" ht="30" outlineLevel="2" x14ac:dyDescent="0.25">
      <c r="A1041" s="34"/>
      <c r="B1041" s="44" t="s">
        <v>306</v>
      </c>
      <c r="C1041" s="31" t="s">
        <v>57</v>
      </c>
      <c r="D1041" s="14" t="s">
        <v>231</v>
      </c>
      <c r="E1041" s="14" t="s">
        <v>307</v>
      </c>
      <c r="F1041" s="14" t="s">
        <v>308</v>
      </c>
      <c r="G1041" s="14" t="s">
        <v>6484</v>
      </c>
      <c r="H1041" s="20">
        <v>40609563</v>
      </c>
      <c r="I1041" s="20">
        <v>40609563</v>
      </c>
      <c r="J1041" s="21">
        <f>IFERROR((I1041/H1041),0)</f>
        <v>1</v>
      </c>
      <c r="K1041" s="20"/>
      <c r="L1041" s="20"/>
      <c r="M1041" s="22"/>
    </row>
    <row r="1042" spans="1:13" s="14" customFormat="1" ht="30" outlineLevel="2" x14ac:dyDescent="0.25">
      <c r="A1042" s="34"/>
      <c r="B1042" s="44" t="s">
        <v>306</v>
      </c>
      <c r="C1042" s="31" t="s">
        <v>57</v>
      </c>
      <c r="D1042" s="14" t="s">
        <v>231</v>
      </c>
      <c r="E1042" s="14" t="s">
        <v>307</v>
      </c>
      <c r="F1042" s="14" t="s">
        <v>308</v>
      </c>
      <c r="G1042" s="14" t="s">
        <v>6492</v>
      </c>
      <c r="H1042" s="20">
        <v>246898378</v>
      </c>
      <c r="I1042" s="20">
        <v>246898378</v>
      </c>
      <c r="J1042" s="21">
        <f>IFERROR((I1042/H1042),0)</f>
        <v>1</v>
      </c>
      <c r="K1042" s="20"/>
      <c r="L1042" s="20"/>
      <c r="M1042" s="22"/>
    </row>
    <row r="1043" spans="1:13" s="14" customFormat="1" ht="30" outlineLevel="2" x14ac:dyDescent="0.25">
      <c r="A1043" s="34"/>
      <c r="B1043" s="44" t="s">
        <v>306</v>
      </c>
      <c r="C1043" s="31" t="s">
        <v>57</v>
      </c>
      <c r="D1043" s="14" t="s">
        <v>231</v>
      </c>
      <c r="E1043" s="14" t="s">
        <v>307</v>
      </c>
      <c r="F1043" s="14" t="s">
        <v>308</v>
      </c>
      <c r="G1043" s="14" t="s">
        <v>6493</v>
      </c>
      <c r="H1043" s="20">
        <v>-324588450</v>
      </c>
      <c r="I1043" s="20"/>
      <c r="J1043" s="21">
        <f>IFERROR((I1043/H1043),0)</f>
        <v>0</v>
      </c>
      <c r="K1043" s="20"/>
      <c r="L1043" s="20"/>
      <c r="M1043" s="22"/>
    </row>
    <row r="1044" spans="1:13" s="14" customFormat="1" ht="45" outlineLevel="1" x14ac:dyDescent="0.25">
      <c r="A1044" s="34"/>
      <c r="B1044" s="46" t="s">
        <v>6743</v>
      </c>
      <c r="C1044" s="40" t="str">
        <f>C1043</f>
        <v>ASIGNACIÓN PARA LA INVERSIÓN LOCAL SEGÚN NBI Y CUARTA, QUINTA, Y SEXTA CATEGORÍA</v>
      </c>
      <c r="D1044" s="39" t="str">
        <f>D1043</f>
        <v xml:space="preserve">VALLE DEL CAUCA                                   </v>
      </c>
      <c r="E1044" s="39" t="str">
        <f>E1043</f>
        <v>76126</v>
      </c>
      <c r="F1044" s="39" t="str">
        <f>F1043</f>
        <v xml:space="preserve">CALIMA                                            </v>
      </c>
      <c r="G1044" s="39" t="s">
        <v>10656</v>
      </c>
      <c r="H1044" s="20">
        <f>SUBTOTAL(9,H1038:H1043)</f>
        <v>2351104633</v>
      </c>
      <c r="I1044" s="20">
        <f>SUBTOTAL(9,I1038:I1043)</f>
        <v>2082898561.5500002</v>
      </c>
      <c r="J1044" s="42">
        <f>+I1044/H1044</f>
        <v>0.88592337929776865</v>
      </c>
      <c r="K1044" s="20">
        <f>SUBTOTAL(9,K1038:K1043)</f>
        <v>1199265880.9300001</v>
      </c>
      <c r="L1044" s="20">
        <f>SUBTOTAL(9,L1038:L1043)</f>
        <v>1030147726.5500001</v>
      </c>
      <c r="M1044" s="7">
        <f>IFERROR((L1044/K1044),"N.A")</f>
        <v>0.85898193464083783</v>
      </c>
    </row>
    <row r="1045" spans="1:13" s="14" customFormat="1" ht="30" outlineLevel="2" x14ac:dyDescent="0.25">
      <c r="A1045" s="34"/>
      <c r="B1045" s="44" t="s">
        <v>309</v>
      </c>
      <c r="C1045" s="31" t="s">
        <v>57</v>
      </c>
      <c r="D1045" s="14" t="s">
        <v>231</v>
      </c>
      <c r="E1045" s="14" t="s">
        <v>310</v>
      </c>
      <c r="F1045" s="14" t="s">
        <v>311</v>
      </c>
      <c r="G1045" s="14" t="s">
        <v>16</v>
      </c>
      <c r="H1045" s="15">
        <v>1883501621</v>
      </c>
      <c r="I1045" s="15">
        <v>1195535401.9399998</v>
      </c>
      <c r="J1045" s="16">
        <f>IFERROR((I1045/H1045),0)</f>
        <v>0.63474084046992163</v>
      </c>
      <c r="K1045" s="15">
        <v>1391805058.5000002</v>
      </c>
      <c r="L1045" s="15">
        <v>1195535401.9399998</v>
      </c>
      <c r="M1045" s="17">
        <f>L1045/K1045</f>
        <v>0.85898193474628737</v>
      </c>
    </row>
    <row r="1046" spans="1:13" s="14" customFormat="1" ht="30" outlineLevel="2" x14ac:dyDescent="0.25">
      <c r="A1046" s="34"/>
      <c r="B1046" s="44" t="s">
        <v>309</v>
      </c>
      <c r="C1046" s="31" t="s">
        <v>57</v>
      </c>
      <c r="D1046" s="14" t="s">
        <v>231</v>
      </c>
      <c r="E1046" s="14" t="s">
        <v>310</v>
      </c>
      <c r="F1046" s="14" t="s">
        <v>311</v>
      </c>
      <c r="G1046" s="14" t="s">
        <v>6109</v>
      </c>
      <c r="H1046" s="20">
        <v>2136360847</v>
      </c>
      <c r="I1046" s="20">
        <v>2136360847</v>
      </c>
      <c r="J1046" s="21">
        <f>IFERROR((I1046/H1046),0)</f>
        <v>1</v>
      </c>
      <c r="K1046" s="20"/>
      <c r="L1046" s="20"/>
      <c r="M1046" s="22"/>
    </row>
    <row r="1047" spans="1:13" s="14" customFormat="1" ht="30" outlineLevel="2" x14ac:dyDescent="0.25">
      <c r="A1047" s="34"/>
      <c r="B1047" s="44" t="s">
        <v>309</v>
      </c>
      <c r="C1047" s="31" t="s">
        <v>57</v>
      </c>
      <c r="D1047" s="14" t="s">
        <v>231</v>
      </c>
      <c r="E1047" s="14" t="s">
        <v>310</v>
      </c>
      <c r="F1047" s="14" t="s">
        <v>311</v>
      </c>
      <c r="G1047" s="14" t="s">
        <v>6481</v>
      </c>
      <c r="H1047" s="20">
        <v>11649</v>
      </c>
      <c r="I1047" s="20">
        <v>11649</v>
      </c>
      <c r="J1047" s="21">
        <f>IFERROR((I1047/H1047),0)</f>
        <v>1</v>
      </c>
      <c r="K1047" s="20"/>
      <c r="L1047" s="20"/>
      <c r="M1047" s="22"/>
    </row>
    <row r="1048" spans="1:13" s="14" customFormat="1" ht="30" outlineLevel="2" x14ac:dyDescent="0.25">
      <c r="A1048" s="34"/>
      <c r="B1048" s="44" t="s">
        <v>309</v>
      </c>
      <c r="C1048" s="31" t="s">
        <v>57</v>
      </c>
      <c r="D1048" s="14" t="s">
        <v>231</v>
      </c>
      <c r="E1048" s="14" t="s">
        <v>310</v>
      </c>
      <c r="F1048" s="14" t="s">
        <v>311</v>
      </c>
      <c r="G1048" s="14" t="s">
        <v>6484</v>
      </c>
      <c r="H1048" s="20">
        <v>47129328</v>
      </c>
      <c r="I1048" s="20">
        <v>47129328</v>
      </c>
      <c r="J1048" s="21">
        <f>IFERROR((I1048/H1048),0)</f>
        <v>1</v>
      </c>
      <c r="K1048" s="20"/>
      <c r="L1048" s="20"/>
      <c r="M1048" s="22"/>
    </row>
    <row r="1049" spans="1:13" s="14" customFormat="1" ht="30" outlineLevel="2" x14ac:dyDescent="0.25">
      <c r="A1049" s="34"/>
      <c r="B1049" s="44" t="s">
        <v>309</v>
      </c>
      <c r="C1049" s="31" t="s">
        <v>57</v>
      </c>
      <c r="D1049" s="14" t="s">
        <v>231</v>
      </c>
      <c r="E1049" s="14" t="s">
        <v>310</v>
      </c>
      <c r="F1049" s="14" t="s">
        <v>311</v>
      </c>
      <c r="G1049" s="14" t="s">
        <v>6492</v>
      </c>
      <c r="H1049" s="20">
        <v>286537304</v>
      </c>
      <c r="I1049" s="20">
        <v>286537304</v>
      </c>
      <c r="J1049" s="21">
        <f>IFERROR((I1049/H1049),0)</f>
        <v>1</v>
      </c>
      <c r="K1049" s="20"/>
      <c r="L1049" s="20"/>
      <c r="M1049" s="22"/>
    </row>
    <row r="1050" spans="1:13" s="14" customFormat="1" ht="30" outlineLevel="2" x14ac:dyDescent="0.25">
      <c r="A1050" s="34"/>
      <c r="B1050" s="44" t="s">
        <v>309</v>
      </c>
      <c r="C1050" s="31" t="s">
        <v>57</v>
      </c>
      <c r="D1050" s="14" t="s">
        <v>231</v>
      </c>
      <c r="E1050" s="14" t="s">
        <v>310</v>
      </c>
      <c r="F1050" s="14" t="s">
        <v>311</v>
      </c>
      <c r="G1050" s="14" t="s">
        <v>6493</v>
      </c>
      <c r="H1050" s="20">
        <v>-376700324</v>
      </c>
      <c r="I1050" s="20"/>
      <c r="J1050" s="21">
        <f>IFERROR((I1050/H1050),0)</f>
        <v>0</v>
      </c>
      <c r="K1050" s="20"/>
      <c r="L1050" s="20"/>
      <c r="M1050" s="22"/>
    </row>
    <row r="1051" spans="1:13" s="14" customFormat="1" ht="45" outlineLevel="1" x14ac:dyDescent="0.25">
      <c r="A1051" s="34"/>
      <c r="B1051" s="46" t="s">
        <v>6744</v>
      </c>
      <c r="C1051" s="40" t="str">
        <f>C1050</f>
        <v>ASIGNACIÓN PARA LA INVERSIÓN LOCAL SEGÚN NBI Y CUARTA, QUINTA, Y SEXTA CATEGORÍA</v>
      </c>
      <c r="D1051" s="39" t="str">
        <f>D1050</f>
        <v xml:space="preserve">VALLE DEL CAUCA                                   </v>
      </c>
      <c r="E1051" s="39" t="str">
        <f>E1050</f>
        <v>76122</v>
      </c>
      <c r="F1051" s="39" t="str">
        <f>F1050</f>
        <v xml:space="preserve">CAICEDONIA                                        </v>
      </c>
      <c r="G1051" s="39" t="s">
        <v>10656</v>
      </c>
      <c r="H1051" s="20">
        <f>SUBTOTAL(9,H1045:H1050)</f>
        <v>3976840425</v>
      </c>
      <c r="I1051" s="20">
        <f>SUBTOTAL(9,I1045:I1050)</f>
        <v>3665574529.9399996</v>
      </c>
      <c r="J1051" s="42">
        <f>+I1051/H1051</f>
        <v>0.92173035329673803</v>
      </c>
      <c r="K1051" s="20">
        <f>SUBTOTAL(9,K1045:K1050)</f>
        <v>1391805058.5000002</v>
      </c>
      <c r="L1051" s="20">
        <f>SUBTOTAL(9,L1045:L1050)</f>
        <v>1195535401.9399998</v>
      </c>
      <c r="M1051" s="7">
        <f>IFERROR((L1051/K1051),"N.A")</f>
        <v>0.85898193474628737</v>
      </c>
    </row>
    <row r="1052" spans="1:13" s="14" customFormat="1" ht="30" outlineLevel="2" x14ac:dyDescent="0.25">
      <c r="A1052" s="34"/>
      <c r="B1052" s="44" t="s">
        <v>312</v>
      </c>
      <c r="C1052" s="31" t="s">
        <v>57</v>
      </c>
      <c r="D1052" s="14" t="s">
        <v>231</v>
      </c>
      <c r="E1052" s="14" t="s">
        <v>313</v>
      </c>
      <c r="F1052" s="14" t="s">
        <v>314</v>
      </c>
      <c r="G1052" s="14" t="s">
        <v>16</v>
      </c>
      <c r="H1052" s="15">
        <v>2035121551</v>
      </c>
      <c r="I1052" s="15">
        <v>1291774763.75</v>
      </c>
      <c r="J1052" s="16">
        <f>IFERROR((I1052/H1052),0)</f>
        <v>0.63474084047474177</v>
      </c>
      <c r="K1052" s="15">
        <v>1503843924.6600001</v>
      </c>
      <c r="L1052" s="15">
        <v>1291774763.75</v>
      </c>
      <c r="M1052" s="17">
        <f>L1052/K1052</f>
        <v>0.85898193460604877</v>
      </c>
    </row>
    <row r="1053" spans="1:13" s="14" customFormat="1" ht="30" outlineLevel="2" x14ac:dyDescent="0.25">
      <c r="A1053" s="34"/>
      <c r="B1053" s="44" t="s">
        <v>312</v>
      </c>
      <c r="C1053" s="31" t="s">
        <v>57</v>
      </c>
      <c r="D1053" s="14" t="s">
        <v>231</v>
      </c>
      <c r="E1053" s="14" t="s">
        <v>313</v>
      </c>
      <c r="F1053" s="14" t="s">
        <v>314</v>
      </c>
      <c r="G1053" s="14" t="s">
        <v>6109</v>
      </c>
      <c r="H1053" s="20">
        <v>1159806285</v>
      </c>
      <c r="I1053" s="20">
        <v>1159806285</v>
      </c>
      <c r="J1053" s="21">
        <f>IFERROR((I1053/H1053),0)</f>
        <v>1</v>
      </c>
      <c r="K1053" s="20"/>
      <c r="L1053" s="20"/>
      <c r="M1053" s="22"/>
    </row>
    <row r="1054" spans="1:13" s="14" customFormat="1" ht="30" outlineLevel="2" x14ac:dyDescent="0.25">
      <c r="A1054" s="34"/>
      <c r="B1054" s="44" t="s">
        <v>312</v>
      </c>
      <c r="C1054" s="31" t="s">
        <v>57</v>
      </c>
      <c r="D1054" s="14" t="s">
        <v>231</v>
      </c>
      <c r="E1054" s="14" t="s">
        <v>313</v>
      </c>
      <c r="F1054" s="14" t="s">
        <v>314</v>
      </c>
      <c r="G1054" s="14" t="s">
        <v>6481</v>
      </c>
      <c r="H1054" s="20">
        <v>12587</v>
      </c>
      <c r="I1054" s="20">
        <v>12587</v>
      </c>
      <c r="J1054" s="21">
        <f>IFERROR((I1054/H1054),0)</f>
        <v>1</v>
      </c>
      <c r="K1054" s="20"/>
      <c r="L1054" s="20"/>
      <c r="M1054" s="22"/>
    </row>
    <row r="1055" spans="1:13" s="14" customFormat="1" ht="30" outlineLevel="2" x14ac:dyDescent="0.25">
      <c r="A1055" s="34"/>
      <c r="B1055" s="44" t="s">
        <v>312</v>
      </c>
      <c r="C1055" s="31" t="s">
        <v>57</v>
      </c>
      <c r="D1055" s="14" t="s">
        <v>231</v>
      </c>
      <c r="E1055" s="14" t="s">
        <v>313</v>
      </c>
      <c r="F1055" s="14" t="s">
        <v>314</v>
      </c>
      <c r="G1055" s="14" t="s">
        <v>6484</v>
      </c>
      <c r="H1055" s="20">
        <v>50923190</v>
      </c>
      <c r="I1055" s="20">
        <v>50923190</v>
      </c>
      <c r="J1055" s="21">
        <f>IFERROR((I1055/H1055),0)</f>
        <v>1</v>
      </c>
      <c r="K1055" s="20"/>
      <c r="L1055" s="20"/>
      <c r="M1055" s="22"/>
    </row>
    <row r="1056" spans="1:13" s="14" customFormat="1" ht="30" outlineLevel="2" x14ac:dyDescent="0.25">
      <c r="A1056" s="34"/>
      <c r="B1056" s="44" t="s">
        <v>312</v>
      </c>
      <c r="C1056" s="31" t="s">
        <v>57</v>
      </c>
      <c r="D1056" s="14" t="s">
        <v>231</v>
      </c>
      <c r="E1056" s="14" t="s">
        <v>313</v>
      </c>
      <c r="F1056" s="14" t="s">
        <v>314</v>
      </c>
      <c r="G1056" s="14" t="s">
        <v>6492</v>
      </c>
      <c r="H1056" s="20">
        <v>309603260</v>
      </c>
      <c r="I1056" s="20">
        <v>309603260</v>
      </c>
      <c r="J1056" s="21">
        <f>IFERROR((I1056/H1056),0)</f>
        <v>1</v>
      </c>
      <c r="K1056" s="20"/>
      <c r="L1056" s="20"/>
      <c r="M1056" s="22"/>
    </row>
    <row r="1057" spans="1:13" s="14" customFormat="1" ht="30" outlineLevel="2" x14ac:dyDescent="0.25">
      <c r="A1057" s="34"/>
      <c r="B1057" s="44" t="s">
        <v>312</v>
      </c>
      <c r="C1057" s="31" t="s">
        <v>57</v>
      </c>
      <c r="D1057" s="14" t="s">
        <v>231</v>
      </c>
      <c r="E1057" s="14" t="s">
        <v>313</v>
      </c>
      <c r="F1057" s="14" t="s">
        <v>314</v>
      </c>
      <c r="G1057" s="14" t="s">
        <v>6493</v>
      </c>
      <c r="H1057" s="20">
        <v>-407024310</v>
      </c>
      <c r="I1057" s="20"/>
      <c r="J1057" s="21">
        <f>IFERROR((I1057/H1057),0)</f>
        <v>0</v>
      </c>
      <c r="K1057" s="20"/>
      <c r="L1057" s="20"/>
      <c r="M1057" s="22"/>
    </row>
    <row r="1058" spans="1:13" s="14" customFormat="1" ht="45" outlineLevel="1" x14ac:dyDescent="0.25">
      <c r="A1058" s="34"/>
      <c r="B1058" s="46" t="s">
        <v>6745</v>
      </c>
      <c r="C1058" s="40" t="str">
        <f>C1057</f>
        <v>ASIGNACIÓN PARA LA INVERSIÓN LOCAL SEGÚN NBI Y CUARTA, QUINTA, Y SEXTA CATEGORÍA</v>
      </c>
      <c r="D1058" s="39" t="str">
        <f>D1057</f>
        <v xml:space="preserve">VALLE DEL CAUCA                                   </v>
      </c>
      <c r="E1058" s="39" t="str">
        <f>E1057</f>
        <v>76113</v>
      </c>
      <c r="F1058" s="39" t="str">
        <f>F1057</f>
        <v xml:space="preserve">BUGALAGRANDE                                      </v>
      </c>
      <c r="G1058" s="39" t="s">
        <v>10656</v>
      </c>
      <c r="H1058" s="20">
        <f>SUBTOTAL(9,H1052:H1057)</f>
        <v>3148442563</v>
      </c>
      <c r="I1058" s="20">
        <f>SUBTOTAL(9,I1052:I1057)</f>
        <v>2812120085.75</v>
      </c>
      <c r="J1058" s="42">
        <f>+I1058/H1058</f>
        <v>0.893178144266499</v>
      </c>
      <c r="K1058" s="20">
        <f>SUBTOTAL(9,K1052:K1057)</f>
        <v>1503843924.6600001</v>
      </c>
      <c r="L1058" s="20">
        <f>SUBTOTAL(9,L1052:L1057)</f>
        <v>1291774763.75</v>
      </c>
      <c r="M1058" s="7">
        <f>IFERROR((L1058/K1058),"N.A")</f>
        <v>0.85898193460604877</v>
      </c>
    </row>
    <row r="1059" spans="1:13" s="14" customFormat="1" ht="30" outlineLevel="2" x14ac:dyDescent="0.25">
      <c r="A1059" s="34"/>
      <c r="B1059" s="44" t="s">
        <v>315</v>
      </c>
      <c r="C1059" s="31" t="s">
        <v>57</v>
      </c>
      <c r="D1059" s="14" t="s">
        <v>231</v>
      </c>
      <c r="E1059" s="14" t="s">
        <v>316</v>
      </c>
      <c r="F1059" s="14" t="s">
        <v>317</v>
      </c>
      <c r="G1059" s="14" t="s">
        <v>16</v>
      </c>
      <c r="H1059" s="15">
        <v>15617981307</v>
      </c>
      <c r="I1059" s="15">
        <v>9913370581.2700005</v>
      </c>
      <c r="J1059" s="16">
        <f>IFERROR((I1059/H1059),0)</f>
        <v>0.63474084047128509</v>
      </c>
      <c r="K1059" s="15">
        <v>11540837100.879999</v>
      </c>
      <c r="L1059" s="15">
        <v>9913370581.2700005</v>
      </c>
      <c r="M1059" s="17">
        <f>L1059/K1059</f>
        <v>0.85898193472586981</v>
      </c>
    </row>
    <row r="1060" spans="1:13" s="14" customFormat="1" ht="30" outlineLevel="2" x14ac:dyDescent="0.25">
      <c r="A1060" s="34"/>
      <c r="B1060" s="44" t="s">
        <v>315</v>
      </c>
      <c r="C1060" s="31" t="s">
        <v>57</v>
      </c>
      <c r="D1060" s="14" t="s">
        <v>231</v>
      </c>
      <c r="E1060" s="14" t="s">
        <v>316</v>
      </c>
      <c r="F1060" s="14" t="s">
        <v>317</v>
      </c>
      <c r="G1060" s="14" t="s">
        <v>5818</v>
      </c>
      <c r="H1060" s="20">
        <v>625979141</v>
      </c>
      <c r="I1060" s="20">
        <v>625979141</v>
      </c>
      <c r="J1060" s="21">
        <f>IFERROR((I1060/H1060),0)</f>
        <v>1</v>
      </c>
      <c r="K1060" s="20"/>
      <c r="L1060" s="20"/>
      <c r="M1060" s="22"/>
    </row>
    <row r="1061" spans="1:13" s="14" customFormat="1" ht="30" outlineLevel="2" x14ac:dyDescent="0.25">
      <c r="A1061" s="34"/>
      <c r="B1061" s="44" t="s">
        <v>315</v>
      </c>
      <c r="C1061" s="31" t="s">
        <v>57</v>
      </c>
      <c r="D1061" s="14" t="s">
        <v>231</v>
      </c>
      <c r="E1061" s="14" t="s">
        <v>316</v>
      </c>
      <c r="F1061" s="14" t="s">
        <v>317</v>
      </c>
      <c r="G1061" s="14" t="s">
        <v>6109</v>
      </c>
      <c r="H1061" s="20">
        <v>20270670467</v>
      </c>
      <c r="I1061" s="20">
        <v>20270670467</v>
      </c>
      <c r="J1061" s="21">
        <f>IFERROR((I1061/H1061),0)</f>
        <v>1</v>
      </c>
      <c r="K1061" s="20"/>
      <c r="L1061" s="20"/>
      <c r="M1061" s="22"/>
    </row>
    <row r="1062" spans="1:13" s="14" customFormat="1" ht="30" outlineLevel="2" x14ac:dyDescent="0.25">
      <c r="A1062" s="34"/>
      <c r="B1062" s="44" t="s">
        <v>315</v>
      </c>
      <c r="C1062" s="31" t="s">
        <v>57</v>
      </c>
      <c r="D1062" s="14" t="s">
        <v>231</v>
      </c>
      <c r="E1062" s="14" t="s">
        <v>316</v>
      </c>
      <c r="F1062" s="14" t="s">
        <v>317</v>
      </c>
      <c r="G1062" s="14" t="s">
        <v>6481</v>
      </c>
      <c r="H1062" s="20">
        <v>96595</v>
      </c>
      <c r="I1062" s="20">
        <v>96595</v>
      </c>
      <c r="J1062" s="21">
        <f>IFERROR((I1062/H1062),0)</f>
        <v>1</v>
      </c>
      <c r="K1062" s="20"/>
      <c r="L1062" s="20"/>
      <c r="M1062" s="22"/>
    </row>
    <row r="1063" spans="1:13" s="14" customFormat="1" ht="30" outlineLevel="2" x14ac:dyDescent="0.25">
      <c r="A1063" s="34"/>
      <c r="B1063" s="44" t="s">
        <v>315</v>
      </c>
      <c r="C1063" s="31" t="s">
        <v>57</v>
      </c>
      <c r="D1063" s="14" t="s">
        <v>231</v>
      </c>
      <c r="E1063" s="14" t="s">
        <v>316</v>
      </c>
      <c r="F1063" s="14" t="s">
        <v>317</v>
      </c>
      <c r="G1063" s="14" t="s">
        <v>6484</v>
      </c>
      <c r="H1063" s="20">
        <v>390796035</v>
      </c>
      <c r="I1063" s="20">
        <v>390796035</v>
      </c>
      <c r="J1063" s="21">
        <f>IFERROR((I1063/H1063),0)</f>
        <v>1</v>
      </c>
      <c r="K1063" s="20"/>
      <c r="L1063" s="20"/>
      <c r="M1063" s="22"/>
    </row>
    <row r="1064" spans="1:13" s="14" customFormat="1" ht="30" outlineLevel="2" x14ac:dyDescent="0.25">
      <c r="A1064" s="34"/>
      <c r="B1064" s="44" t="s">
        <v>315</v>
      </c>
      <c r="C1064" s="31" t="s">
        <v>57</v>
      </c>
      <c r="D1064" s="14" t="s">
        <v>231</v>
      </c>
      <c r="E1064" s="14" t="s">
        <v>316</v>
      </c>
      <c r="F1064" s="14" t="s">
        <v>317</v>
      </c>
      <c r="G1064" s="14" t="s">
        <v>6492</v>
      </c>
      <c r="H1064" s="20">
        <v>2375965172</v>
      </c>
      <c r="I1064" s="20">
        <v>2375965172</v>
      </c>
      <c r="J1064" s="21">
        <f>IFERROR((I1064/H1064),0)</f>
        <v>1</v>
      </c>
      <c r="K1064" s="20"/>
      <c r="L1064" s="20"/>
      <c r="M1064" s="22"/>
    </row>
    <row r="1065" spans="1:13" s="14" customFormat="1" ht="30" outlineLevel="2" x14ac:dyDescent="0.25">
      <c r="A1065" s="34"/>
      <c r="B1065" s="44" t="s">
        <v>315</v>
      </c>
      <c r="C1065" s="31" t="s">
        <v>57</v>
      </c>
      <c r="D1065" s="14" t="s">
        <v>231</v>
      </c>
      <c r="E1065" s="14" t="s">
        <v>316</v>
      </c>
      <c r="F1065" s="14" t="s">
        <v>317</v>
      </c>
      <c r="G1065" s="14" t="s">
        <v>6493</v>
      </c>
      <c r="H1065" s="20">
        <v>-3123596261</v>
      </c>
      <c r="I1065" s="20"/>
      <c r="J1065" s="21">
        <f>IFERROR((I1065/H1065),0)</f>
        <v>0</v>
      </c>
      <c r="K1065" s="20"/>
      <c r="L1065" s="20"/>
      <c r="M1065" s="22"/>
    </row>
    <row r="1066" spans="1:13" s="14" customFormat="1" ht="45" outlineLevel="1" x14ac:dyDescent="0.25">
      <c r="A1066" s="34"/>
      <c r="B1066" s="46" t="s">
        <v>6746</v>
      </c>
      <c r="C1066" s="40" t="str">
        <f>C1065</f>
        <v>ASIGNACIÓN PARA LA INVERSIÓN LOCAL SEGÚN NBI Y CUARTA, QUINTA, Y SEXTA CATEGORÍA</v>
      </c>
      <c r="D1066" s="39" t="str">
        <f>D1065</f>
        <v xml:space="preserve">VALLE DEL CAUCA                                   </v>
      </c>
      <c r="E1066" s="39" t="str">
        <f>E1065</f>
        <v>76109</v>
      </c>
      <c r="F1066" s="39" t="str">
        <f>F1065</f>
        <v xml:space="preserve">BUENAVENTURA                                      </v>
      </c>
      <c r="G1066" s="39" t="s">
        <v>10656</v>
      </c>
      <c r="H1066" s="20">
        <f>SUBTOTAL(9,H1059:H1065)</f>
        <v>36157892456</v>
      </c>
      <c r="I1066" s="20">
        <f>SUBTOTAL(9,I1059:I1065)</f>
        <v>33576877991.27</v>
      </c>
      <c r="J1066" s="42">
        <f>+I1066/H1066</f>
        <v>0.92861822718592357</v>
      </c>
      <c r="K1066" s="20">
        <f>SUBTOTAL(9,K1059:K1065)</f>
        <v>11540837100.879999</v>
      </c>
      <c r="L1066" s="20">
        <f>SUBTOTAL(9,L1059:L1065)</f>
        <v>9913370581.2700005</v>
      </c>
      <c r="M1066" s="7">
        <f>IFERROR((L1066/K1066),"N.A")</f>
        <v>0.85898193472586981</v>
      </c>
    </row>
    <row r="1067" spans="1:13" s="14" customFormat="1" ht="30" outlineLevel="2" x14ac:dyDescent="0.25">
      <c r="A1067" s="34"/>
      <c r="B1067" s="44" t="s">
        <v>318</v>
      </c>
      <c r="C1067" s="31" t="s">
        <v>57</v>
      </c>
      <c r="D1067" s="14" t="s">
        <v>231</v>
      </c>
      <c r="E1067" s="14" t="s">
        <v>319</v>
      </c>
      <c r="F1067" s="14" t="s">
        <v>320</v>
      </c>
      <c r="G1067" s="14" t="s">
        <v>16</v>
      </c>
      <c r="H1067" s="15">
        <v>2159132441</v>
      </c>
      <c r="I1067" s="15">
        <v>1370489540.3099999</v>
      </c>
      <c r="J1067" s="16">
        <f>IFERROR((I1067/H1067),0)</f>
        <v>0.63474084048093826</v>
      </c>
      <c r="K1067" s="15">
        <v>1595481214.2799997</v>
      </c>
      <c r="L1067" s="15">
        <v>1370489540.3099999</v>
      </c>
      <c r="M1067" s="17">
        <f>L1067/K1067</f>
        <v>0.85898193475657258</v>
      </c>
    </row>
    <row r="1068" spans="1:13" s="14" customFormat="1" ht="30" outlineLevel="2" x14ac:dyDescent="0.25">
      <c r="A1068" s="34"/>
      <c r="B1068" s="44" t="s">
        <v>318</v>
      </c>
      <c r="C1068" s="31" t="s">
        <v>57</v>
      </c>
      <c r="D1068" s="14" t="s">
        <v>231</v>
      </c>
      <c r="E1068" s="14" t="s">
        <v>319</v>
      </c>
      <c r="F1068" s="14" t="s">
        <v>320</v>
      </c>
      <c r="G1068" s="14" t="s">
        <v>5818</v>
      </c>
      <c r="H1068" s="20">
        <v>7166200</v>
      </c>
      <c r="I1068" s="20">
        <v>7166200</v>
      </c>
      <c r="J1068" s="21">
        <f>IFERROR((I1068/H1068),0)</f>
        <v>1</v>
      </c>
      <c r="K1068" s="20"/>
      <c r="L1068" s="20"/>
      <c r="M1068" s="22"/>
    </row>
    <row r="1069" spans="1:13" s="14" customFormat="1" ht="30" outlineLevel="2" x14ac:dyDescent="0.25">
      <c r="A1069" s="34"/>
      <c r="B1069" s="44" t="s">
        <v>318</v>
      </c>
      <c r="C1069" s="31" t="s">
        <v>57</v>
      </c>
      <c r="D1069" s="14" t="s">
        <v>231</v>
      </c>
      <c r="E1069" s="14" t="s">
        <v>319</v>
      </c>
      <c r="F1069" s="14" t="s">
        <v>320</v>
      </c>
      <c r="G1069" s="14" t="s">
        <v>6109</v>
      </c>
      <c r="H1069" s="20">
        <v>1889176043</v>
      </c>
      <c r="I1069" s="20">
        <v>1889176043</v>
      </c>
      <c r="J1069" s="21">
        <f>IFERROR((I1069/H1069),0)</f>
        <v>1</v>
      </c>
      <c r="K1069" s="20"/>
      <c r="L1069" s="20"/>
      <c r="M1069" s="22"/>
    </row>
    <row r="1070" spans="1:13" s="14" customFormat="1" ht="30" outlineLevel="2" x14ac:dyDescent="0.25">
      <c r="A1070" s="34"/>
      <c r="B1070" s="44" t="s">
        <v>318</v>
      </c>
      <c r="C1070" s="31" t="s">
        <v>57</v>
      </c>
      <c r="D1070" s="14" t="s">
        <v>231</v>
      </c>
      <c r="E1070" s="14" t="s">
        <v>319</v>
      </c>
      <c r="F1070" s="14" t="s">
        <v>320</v>
      </c>
      <c r="G1070" s="14" t="s">
        <v>6481</v>
      </c>
      <c r="H1070" s="20">
        <v>13354</v>
      </c>
      <c r="I1070" s="20">
        <v>13354</v>
      </c>
      <c r="J1070" s="21">
        <f>IFERROR((I1070/H1070),0)</f>
        <v>1</v>
      </c>
      <c r="K1070" s="20"/>
      <c r="L1070" s="20"/>
      <c r="M1070" s="22"/>
    </row>
    <row r="1071" spans="1:13" s="14" customFormat="1" ht="30" outlineLevel="2" x14ac:dyDescent="0.25">
      <c r="A1071" s="34"/>
      <c r="B1071" s="44" t="s">
        <v>318</v>
      </c>
      <c r="C1071" s="31" t="s">
        <v>57</v>
      </c>
      <c r="D1071" s="14" t="s">
        <v>231</v>
      </c>
      <c r="E1071" s="14" t="s">
        <v>319</v>
      </c>
      <c r="F1071" s="14" t="s">
        <v>320</v>
      </c>
      <c r="G1071" s="14" t="s">
        <v>6484</v>
      </c>
      <c r="H1071" s="20">
        <v>54026214</v>
      </c>
      <c r="I1071" s="20">
        <v>54026214</v>
      </c>
      <c r="J1071" s="21">
        <f>IFERROR((I1071/H1071),0)</f>
        <v>1</v>
      </c>
      <c r="K1071" s="20"/>
      <c r="L1071" s="20"/>
      <c r="M1071" s="22"/>
    </row>
    <row r="1072" spans="1:13" s="14" customFormat="1" ht="30" outlineLevel="2" x14ac:dyDescent="0.25">
      <c r="A1072" s="34"/>
      <c r="B1072" s="44" t="s">
        <v>318</v>
      </c>
      <c r="C1072" s="31" t="s">
        <v>57</v>
      </c>
      <c r="D1072" s="14" t="s">
        <v>231</v>
      </c>
      <c r="E1072" s="14" t="s">
        <v>319</v>
      </c>
      <c r="F1072" s="14" t="s">
        <v>320</v>
      </c>
      <c r="G1072" s="14" t="s">
        <v>6492</v>
      </c>
      <c r="H1072" s="20">
        <v>328469050</v>
      </c>
      <c r="I1072" s="20">
        <v>328469050</v>
      </c>
      <c r="J1072" s="21">
        <f>IFERROR((I1072/H1072),0)</f>
        <v>1</v>
      </c>
      <c r="K1072" s="20"/>
      <c r="L1072" s="20"/>
      <c r="M1072" s="22"/>
    </row>
    <row r="1073" spans="1:13" s="14" customFormat="1" ht="30" outlineLevel="2" x14ac:dyDescent="0.25">
      <c r="A1073" s="34"/>
      <c r="B1073" s="44" t="s">
        <v>318</v>
      </c>
      <c r="C1073" s="31" t="s">
        <v>57</v>
      </c>
      <c r="D1073" s="14" t="s">
        <v>231</v>
      </c>
      <c r="E1073" s="14" t="s">
        <v>319</v>
      </c>
      <c r="F1073" s="14" t="s">
        <v>320</v>
      </c>
      <c r="G1073" s="14" t="s">
        <v>6493</v>
      </c>
      <c r="H1073" s="20">
        <v>-431826488</v>
      </c>
      <c r="I1073" s="20"/>
      <c r="J1073" s="21">
        <f>IFERROR((I1073/H1073),0)</f>
        <v>0</v>
      </c>
      <c r="K1073" s="20"/>
      <c r="L1073" s="20"/>
      <c r="M1073" s="22"/>
    </row>
    <row r="1074" spans="1:13" s="14" customFormat="1" ht="45" outlineLevel="1" x14ac:dyDescent="0.25">
      <c r="A1074" s="34"/>
      <c r="B1074" s="46" t="s">
        <v>6747</v>
      </c>
      <c r="C1074" s="40" t="str">
        <f>C1073</f>
        <v>ASIGNACIÓN PARA LA INVERSIÓN LOCAL SEGÚN NBI Y CUARTA, QUINTA, Y SEXTA CATEGORÍA</v>
      </c>
      <c r="D1074" s="39" t="str">
        <f>D1073</f>
        <v xml:space="preserve">VALLE DEL CAUCA                                   </v>
      </c>
      <c r="E1074" s="39" t="str">
        <f>E1073</f>
        <v>76100</v>
      </c>
      <c r="F1074" s="39" t="str">
        <f>F1073</f>
        <v xml:space="preserve">BOLÍVAR                                           </v>
      </c>
      <c r="G1074" s="39" t="s">
        <v>10656</v>
      </c>
      <c r="H1074" s="20">
        <f>SUBTOTAL(9,H1067:H1073)</f>
        <v>4006156814</v>
      </c>
      <c r="I1074" s="20">
        <f>SUBTOTAL(9,I1067:I1073)</f>
        <v>3649340401.3099999</v>
      </c>
      <c r="J1074" s="42">
        <f>+I1074/H1074</f>
        <v>0.9109329890824388</v>
      </c>
      <c r="K1074" s="20">
        <f>SUBTOTAL(9,K1067:K1073)</f>
        <v>1595481214.2799997</v>
      </c>
      <c r="L1074" s="20">
        <f>SUBTOTAL(9,L1067:L1073)</f>
        <v>1370489540.3099999</v>
      </c>
      <c r="M1074" s="7">
        <f>IFERROR((L1074/K1074),"N.A")</f>
        <v>0.85898193475657258</v>
      </c>
    </row>
    <row r="1075" spans="1:13" s="14" customFormat="1" ht="30" outlineLevel="2" x14ac:dyDescent="0.25">
      <c r="A1075" s="34"/>
      <c r="B1075" s="44" t="s">
        <v>321</v>
      </c>
      <c r="C1075" s="31" t="s">
        <v>57</v>
      </c>
      <c r="D1075" s="14" t="s">
        <v>231</v>
      </c>
      <c r="E1075" s="14" t="s">
        <v>322</v>
      </c>
      <c r="F1075" s="14" t="s">
        <v>323</v>
      </c>
      <c r="G1075" s="14" t="s">
        <v>16</v>
      </c>
      <c r="H1075" s="15">
        <v>1400939046</v>
      </c>
      <c r="I1075" s="15">
        <v>889233227.51000011</v>
      </c>
      <c r="J1075" s="16">
        <f>IFERROR((I1075/H1075),0)</f>
        <v>0.63474084047336921</v>
      </c>
      <c r="K1075" s="15">
        <v>1035217612.34</v>
      </c>
      <c r="L1075" s="15">
        <v>889233227.51000011</v>
      </c>
      <c r="M1075" s="17">
        <f>L1075/K1075</f>
        <v>0.8589819347257649</v>
      </c>
    </row>
    <row r="1076" spans="1:13" s="14" customFormat="1" ht="30" outlineLevel="2" x14ac:dyDescent="0.25">
      <c r="A1076" s="34"/>
      <c r="B1076" s="44" t="s">
        <v>321</v>
      </c>
      <c r="C1076" s="31" t="s">
        <v>57</v>
      </c>
      <c r="D1076" s="14" t="s">
        <v>231</v>
      </c>
      <c r="E1076" s="14" t="s">
        <v>322</v>
      </c>
      <c r="F1076" s="14" t="s">
        <v>323</v>
      </c>
      <c r="G1076" s="14" t="s">
        <v>6109</v>
      </c>
      <c r="H1076" s="20">
        <v>649954033</v>
      </c>
      <c r="I1076" s="20">
        <v>649954033</v>
      </c>
      <c r="J1076" s="21">
        <f>IFERROR((I1076/H1076),0)</f>
        <v>1</v>
      </c>
      <c r="K1076" s="20"/>
      <c r="L1076" s="20"/>
      <c r="M1076" s="22"/>
    </row>
    <row r="1077" spans="1:13" s="14" customFormat="1" ht="30" outlineLevel="2" x14ac:dyDescent="0.25">
      <c r="A1077" s="34"/>
      <c r="B1077" s="44" t="s">
        <v>321</v>
      </c>
      <c r="C1077" s="31" t="s">
        <v>57</v>
      </c>
      <c r="D1077" s="14" t="s">
        <v>231</v>
      </c>
      <c r="E1077" s="14" t="s">
        <v>322</v>
      </c>
      <c r="F1077" s="14" t="s">
        <v>323</v>
      </c>
      <c r="G1077" s="14" t="s">
        <v>6481</v>
      </c>
      <c r="H1077" s="20">
        <v>8665</v>
      </c>
      <c r="I1077" s="20">
        <v>8665</v>
      </c>
      <c r="J1077" s="21">
        <f>IFERROR((I1077/H1077),0)</f>
        <v>1</v>
      </c>
      <c r="K1077" s="20"/>
      <c r="L1077" s="20"/>
      <c r="M1077" s="22"/>
    </row>
    <row r="1078" spans="1:13" s="14" customFormat="1" ht="30" outlineLevel="2" x14ac:dyDescent="0.25">
      <c r="A1078" s="34"/>
      <c r="B1078" s="44" t="s">
        <v>321</v>
      </c>
      <c r="C1078" s="31" t="s">
        <v>57</v>
      </c>
      <c r="D1078" s="14" t="s">
        <v>231</v>
      </c>
      <c r="E1078" s="14" t="s">
        <v>322</v>
      </c>
      <c r="F1078" s="14" t="s">
        <v>323</v>
      </c>
      <c r="G1078" s="14" t="s">
        <v>6484</v>
      </c>
      <c r="H1078" s="20">
        <v>35054558</v>
      </c>
      <c r="I1078" s="20">
        <v>35054558</v>
      </c>
      <c r="J1078" s="21">
        <f>IFERROR((I1078/H1078),0)</f>
        <v>1</v>
      </c>
      <c r="K1078" s="20"/>
      <c r="L1078" s="20"/>
      <c r="M1078" s="22"/>
    </row>
    <row r="1079" spans="1:13" s="14" customFormat="1" ht="30" outlineLevel="2" x14ac:dyDescent="0.25">
      <c r="A1079" s="34"/>
      <c r="B1079" s="44" t="s">
        <v>321</v>
      </c>
      <c r="C1079" s="31" t="s">
        <v>57</v>
      </c>
      <c r="D1079" s="14" t="s">
        <v>231</v>
      </c>
      <c r="E1079" s="14" t="s">
        <v>322</v>
      </c>
      <c r="F1079" s="14" t="s">
        <v>323</v>
      </c>
      <c r="G1079" s="14" t="s">
        <v>6492</v>
      </c>
      <c r="H1079" s="20">
        <v>213125007</v>
      </c>
      <c r="I1079" s="20">
        <v>213125007</v>
      </c>
      <c r="J1079" s="21">
        <f>IFERROR((I1079/H1079),0)</f>
        <v>1</v>
      </c>
      <c r="K1079" s="20"/>
      <c r="L1079" s="20"/>
      <c r="M1079" s="22"/>
    </row>
    <row r="1080" spans="1:13" s="14" customFormat="1" ht="30" outlineLevel="2" x14ac:dyDescent="0.25">
      <c r="A1080" s="34"/>
      <c r="B1080" s="44" t="s">
        <v>321</v>
      </c>
      <c r="C1080" s="31" t="s">
        <v>57</v>
      </c>
      <c r="D1080" s="14" t="s">
        <v>231</v>
      </c>
      <c r="E1080" s="14" t="s">
        <v>322</v>
      </c>
      <c r="F1080" s="14" t="s">
        <v>323</v>
      </c>
      <c r="G1080" s="14" t="s">
        <v>6493</v>
      </c>
      <c r="H1080" s="20">
        <v>-280187809</v>
      </c>
      <c r="I1080" s="20"/>
      <c r="J1080" s="21">
        <f>IFERROR((I1080/H1080),0)</f>
        <v>0</v>
      </c>
      <c r="K1080" s="20"/>
      <c r="L1080" s="20"/>
      <c r="M1080" s="22"/>
    </row>
    <row r="1081" spans="1:13" s="14" customFormat="1" ht="45" outlineLevel="1" x14ac:dyDescent="0.25">
      <c r="A1081" s="34"/>
      <c r="B1081" s="46" t="s">
        <v>6748</v>
      </c>
      <c r="C1081" s="40" t="str">
        <f>C1080</f>
        <v>ASIGNACIÓN PARA LA INVERSIÓN LOCAL SEGÚN NBI Y CUARTA, QUINTA, Y SEXTA CATEGORÍA</v>
      </c>
      <c r="D1081" s="39" t="str">
        <f>D1080</f>
        <v xml:space="preserve">VALLE DEL CAUCA                                   </v>
      </c>
      <c r="E1081" s="39" t="str">
        <f>E1080</f>
        <v>76054</v>
      </c>
      <c r="F1081" s="39" t="str">
        <f>F1080</f>
        <v xml:space="preserve">ARGELIA                                           </v>
      </c>
      <c r="G1081" s="39" t="s">
        <v>10656</v>
      </c>
      <c r="H1081" s="20">
        <f>SUBTOTAL(9,H1075:H1080)</f>
        <v>2018893500</v>
      </c>
      <c r="I1081" s="20">
        <f>SUBTOTAL(9,I1075:I1080)</f>
        <v>1787375490.5100002</v>
      </c>
      <c r="J1081" s="42">
        <f>+I1081/H1081</f>
        <v>0.88532430784981986</v>
      </c>
      <c r="K1081" s="20">
        <f>SUBTOTAL(9,K1075:K1080)</f>
        <v>1035217612.34</v>
      </c>
      <c r="L1081" s="20">
        <f>SUBTOTAL(9,L1075:L1080)</f>
        <v>889233227.51000011</v>
      </c>
      <c r="M1081" s="7">
        <f>IFERROR((L1081/K1081),"N.A")</f>
        <v>0.8589819347257649</v>
      </c>
    </row>
    <row r="1082" spans="1:13" s="14" customFormat="1" ht="30" outlineLevel="2" x14ac:dyDescent="0.25">
      <c r="A1082" s="34"/>
      <c r="B1082" s="44" t="s">
        <v>324</v>
      </c>
      <c r="C1082" s="31" t="s">
        <v>57</v>
      </c>
      <c r="D1082" s="14" t="s">
        <v>231</v>
      </c>
      <c r="E1082" s="14" t="s">
        <v>325</v>
      </c>
      <c r="F1082" s="14" t="s">
        <v>326</v>
      </c>
      <c r="G1082" s="14" t="s">
        <v>16</v>
      </c>
      <c r="H1082" s="15">
        <v>1991511653</v>
      </c>
      <c r="I1082" s="15">
        <v>1264093780.4299998</v>
      </c>
      <c r="J1082" s="16">
        <f>IFERROR((I1082/H1082),0)</f>
        <v>0.6347408404694882</v>
      </c>
      <c r="K1082" s="15">
        <v>1471618586.3600001</v>
      </c>
      <c r="L1082" s="15">
        <v>1264093780.4299998</v>
      </c>
      <c r="M1082" s="17">
        <f>L1082/K1082</f>
        <v>0.85898193468505579</v>
      </c>
    </row>
    <row r="1083" spans="1:13" s="14" customFormat="1" ht="30" outlineLevel="2" x14ac:dyDescent="0.25">
      <c r="A1083" s="34"/>
      <c r="B1083" s="44" t="s">
        <v>324</v>
      </c>
      <c r="C1083" s="31" t="s">
        <v>57</v>
      </c>
      <c r="D1083" s="14" t="s">
        <v>231</v>
      </c>
      <c r="E1083" s="14" t="s">
        <v>325</v>
      </c>
      <c r="F1083" s="14" t="s">
        <v>326</v>
      </c>
      <c r="G1083" s="14" t="s">
        <v>6109</v>
      </c>
      <c r="H1083" s="20">
        <v>1060483307</v>
      </c>
      <c r="I1083" s="20">
        <v>1060483307</v>
      </c>
      <c r="J1083" s="21">
        <f>IFERROR((I1083/H1083),0)</f>
        <v>1</v>
      </c>
      <c r="K1083" s="20"/>
      <c r="L1083" s="20"/>
      <c r="M1083" s="22"/>
    </row>
    <row r="1084" spans="1:13" s="14" customFormat="1" ht="30" outlineLevel="2" x14ac:dyDescent="0.25">
      <c r="A1084" s="34"/>
      <c r="B1084" s="44" t="s">
        <v>324</v>
      </c>
      <c r="C1084" s="31" t="s">
        <v>57</v>
      </c>
      <c r="D1084" s="14" t="s">
        <v>231</v>
      </c>
      <c r="E1084" s="14" t="s">
        <v>325</v>
      </c>
      <c r="F1084" s="14" t="s">
        <v>326</v>
      </c>
      <c r="G1084" s="14" t="s">
        <v>6481</v>
      </c>
      <c r="H1084" s="20">
        <v>12317</v>
      </c>
      <c r="I1084" s="20">
        <v>12317</v>
      </c>
      <c r="J1084" s="21">
        <f>IFERROR((I1084/H1084),0)</f>
        <v>1</v>
      </c>
      <c r="K1084" s="20"/>
      <c r="L1084" s="20"/>
      <c r="M1084" s="22"/>
    </row>
    <row r="1085" spans="1:13" s="14" customFormat="1" ht="30" outlineLevel="2" x14ac:dyDescent="0.25">
      <c r="A1085" s="34"/>
      <c r="B1085" s="44" t="s">
        <v>324</v>
      </c>
      <c r="C1085" s="31" t="s">
        <v>57</v>
      </c>
      <c r="D1085" s="14" t="s">
        <v>231</v>
      </c>
      <c r="E1085" s="14" t="s">
        <v>325</v>
      </c>
      <c r="F1085" s="14" t="s">
        <v>326</v>
      </c>
      <c r="G1085" s="14" t="s">
        <v>6484</v>
      </c>
      <c r="H1085" s="20">
        <v>49831975</v>
      </c>
      <c r="I1085" s="20">
        <v>49831975</v>
      </c>
      <c r="J1085" s="21">
        <f>IFERROR((I1085/H1085),0)</f>
        <v>1</v>
      </c>
      <c r="K1085" s="20"/>
      <c r="L1085" s="20"/>
      <c r="M1085" s="22"/>
    </row>
    <row r="1086" spans="1:13" s="14" customFormat="1" ht="30" outlineLevel="2" x14ac:dyDescent="0.25">
      <c r="A1086" s="34"/>
      <c r="B1086" s="44" t="s">
        <v>324</v>
      </c>
      <c r="C1086" s="31" t="s">
        <v>57</v>
      </c>
      <c r="D1086" s="14" t="s">
        <v>231</v>
      </c>
      <c r="E1086" s="14" t="s">
        <v>325</v>
      </c>
      <c r="F1086" s="14" t="s">
        <v>326</v>
      </c>
      <c r="G1086" s="14" t="s">
        <v>6492</v>
      </c>
      <c r="H1086" s="20">
        <v>302968882</v>
      </c>
      <c r="I1086" s="20">
        <v>302968882</v>
      </c>
      <c r="J1086" s="21">
        <f>IFERROR((I1086/H1086),0)</f>
        <v>1</v>
      </c>
      <c r="K1086" s="20"/>
      <c r="L1086" s="20"/>
      <c r="M1086" s="22"/>
    </row>
    <row r="1087" spans="1:13" s="14" customFormat="1" ht="30" outlineLevel="2" x14ac:dyDescent="0.25">
      <c r="A1087" s="34"/>
      <c r="B1087" s="44" t="s">
        <v>324</v>
      </c>
      <c r="C1087" s="31" t="s">
        <v>57</v>
      </c>
      <c r="D1087" s="14" t="s">
        <v>231</v>
      </c>
      <c r="E1087" s="14" t="s">
        <v>325</v>
      </c>
      <c r="F1087" s="14" t="s">
        <v>326</v>
      </c>
      <c r="G1087" s="14" t="s">
        <v>6493</v>
      </c>
      <c r="H1087" s="20">
        <v>-398302331</v>
      </c>
      <c r="I1087" s="20"/>
      <c r="J1087" s="21">
        <f>IFERROR((I1087/H1087),0)</f>
        <v>0</v>
      </c>
      <c r="K1087" s="20"/>
      <c r="L1087" s="20"/>
      <c r="M1087" s="22"/>
    </row>
    <row r="1088" spans="1:13" s="14" customFormat="1" ht="45" outlineLevel="1" x14ac:dyDescent="0.25">
      <c r="A1088" s="34"/>
      <c r="B1088" s="46" t="s">
        <v>6749</v>
      </c>
      <c r="C1088" s="40" t="str">
        <f>C1087</f>
        <v>ASIGNACIÓN PARA LA INVERSIÓN LOCAL SEGÚN NBI Y CUARTA, QUINTA, Y SEXTA CATEGORÍA</v>
      </c>
      <c r="D1088" s="39" t="str">
        <f>D1087</f>
        <v xml:space="preserve">VALLE DEL CAUCA                                   </v>
      </c>
      <c r="E1088" s="39" t="str">
        <f>E1087</f>
        <v>76041</v>
      </c>
      <c r="F1088" s="39" t="str">
        <f>F1087</f>
        <v xml:space="preserve">ANSERMANUEVO                                      </v>
      </c>
      <c r="G1088" s="39" t="s">
        <v>10656</v>
      </c>
      <c r="H1088" s="20">
        <f>SUBTOTAL(9,H1082:H1087)</f>
        <v>3006505803</v>
      </c>
      <c r="I1088" s="20">
        <f>SUBTOTAL(9,I1082:I1087)</f>
        <v>2677390261.4299998</v>
      </c>
      <c r="J1088" s="42">
        <f>+I1088/H1088</f>
        <v>0.89053221143242201</v>
      </c>
      <c r="K1088" s="20">
        <f>SUBTOTAL(9,K1082:K1087)</f>
        <v>1471618586.3600001</v>
      </c>
      <c r="L1088" s="20">
        <f>SUBTOTAL(9,L1082:L1087)</f>
        <v>1264093780.4299998</v>
      </c>
      <c r="M1088" s="7">
        <f>IFERROR((L1088/K1088),"N.A")</f>
        <v>0.85898193468505579</v>
      </c>
    </row>
    <row r="1089" spans="1:13" s="14" customFormat="1" ht="30" outlineLevel="2" x14ac:dyDescent="0.25">
      <c r="A1089" s="34"/>
      <c r="B1089" s="44" t="s">
        <v>327</v>
      </c>
      <c r="C1089" s="31" t="s">
        <v>57</v>
      </c>
      <c r="D1089" s="14" t="s">
        <v>231</v>
      </c>
      <c r="E1089" s="14" t="s">
        <v>328</v>
      </c>
      <c r="F1089" s="14" t="s">
        <v>329</v>
      </c>
      <c r="G1089" s="14" t="s">
        <v>16</v>
      </c>
      <c r="H1089" s="15">
        <v>1365340163</v>
      </c>
      <c r="I1089" s="15">
        <v>866637162.59000003</v>
      </c>
      <c r="J1089" s="16">
        <f>IFERROR((I1089/H1089),0)</f>
        <v>0.63474084046995105</v>
      </c>
      <c r="K1089" s="15">
        <v>1008911977.67</v>
      </c>
      <c r="L1089" s="15">
        <v>866637162.59000003</v>
      </c>
      <c r="M1089" s="17">
        <f>L1089/K1089</f>
        <v>0.85898193476841056</v>
      </c>
    </row>
    <row r="1090" spans="1:13" s="14" customFormat="1" ht="30" outlineLevel="2" x14ac:dyDescent="0.25">
      <c r="A1090" s="34"/>
      <c r="B1090" s="44" t="s">
        <v>327</v>
      </c>
      <c r="C1090" s="31" t="s">
        <v>57</v>
      </c>
      <c r="D1090" s="14" t="s">
        <v>231</v>
      </c>
      <c r="E1090" s="14" t="s">
        <v>328</v>
      </c>
      <c r="F1090" s="14" t="s">
        <v>329</v>
      </c>
      <c r="G1090" s="14" t="s">
        <v>6109</v>
      </c>
      <c r="H1090" s="20">
        <v>1540066120</v>
      </c>
      <c r="I1090" s="20">
        <v>1540066120</v>
      </c>
      <c r="J1090" s="21">
        <f>IFERROR((I1090/H1090),0)</f>
        <v>1</v>
      </c>
      <c r="K1090" s="20"/>
      <c r="L1090" s="20"/>
      <c r="M1090" s="22"/>
    </row>
    <row r="1091" spans="1:13" s="14" customFormat="1" ht="30" outlineLevel="2" x14ac:dyDescent="0.25">
      <c r="A1091" s="34"/>
      <c r="B1091" s="44" t="s">
        <v>327</v>
      </c>
      <c r="C1091" s="31" t="s">
        <v>57</v>
      </c>
      <c r="D1091" s="14" t="s">
        <v>231</v>
      </c>
      <c r="E1091" s="14" t="s">
        <v>328</v>
      </c>
      <c r="F1091" s="14" t="s">
        <v>329</v>
      </c>
      <c r="G1091" s="14" t="s">
        <v>6481</v>
      </c>
      <c r="H1091" s="20">
        <v>8444</v>
      </c>
      <c r="I1091" s="20">
        <v>8444</v>
      </c>
      <c r="J1091" s="21">
        <f>IFERROR((I1091/H1091),0)</f>
        <v>1</v>
      </c>
      <c r="K1091" s="20"/>
      <c r="L1091" s="20"/>
      <c r="M1091" s="22"/>
    </row>
    <row r="1092" spans="1:13" s="14" customFormat="1" ht="30" outlineLevel="2" x14ac:dyDescent="0.25">
      <c r="A1092" s="34"/>
      <c r="B1092" s="44" t="s">
        <v>327</v>
      </c>
      <c r="C1092" s="31" t="s">
        <v>57</v>
      </c>
      <c r="D1092" s="14" t="s">
        <v>231</v>
      </c>
      <c r="E1092" s="14" t="s">
        <v>328</v>
      </c>
      <c r="F1092" s="14" t="s">
        <v>329</v>
      </c>
      <c r="G1092" s="14" t="s">
        <v>6484</v>
      </c>
      <c r="H1092" s="20">
        <v>34163796</v>
      </c>
      <c r="I1092" s="20">
        <v>34163796</v>
      </c>
      <c r="J1092" s="21">
        <f>IFERROR((I1092/H1092),0)</f>
        <v>1</v>
      </c>
      <c r="K1092" s="20"/>
      <c r="L1092" s="20"/>
      <c r="M1092" s="22"/>
    </row>
    <row r="1093" spans="1:13" s="14" customFormat="1" ht="30" outlineLevel="2" x14ac:dyDescent="0.25">
      <c r="A1093" s="34"/>
      <c r="B1093" s="44" t="s">
        <v>327</v>
      </c>
      <c r="C1093" s="31" t="s">
        <v>57</v>
      </c>
      <c r="D1093" s="14" t="s">
        <v>231</v>
      </c>
      <c r="E1093" s="14" t="s">
        <v>328</v>
      </c>
      <c r="F1093" s="14" t="s">
        <v>329</v>
      </c>
      <c r="G1093" s="14" t="s">
        <v>6492</v>
      </c>
      <c r="H1093" s="20">
        <v>207709345</v>
      </c>
      <c r="I1093" s="20">
        <v>207709345</v>
      </c>
      <c r="J1093" s="21">
        <f>IFERROR((I1093/H1093),0)</f>
        <v>1</v>
      </c>
      <c r="K1093" s="20"/>
      <c r="L1093" s="20"/>
      <c r="M1093" s="22"/>
    </row>
    <row r="1094" spans="1:13" s="14" customFormat="1" ht="30" outlineLevel="2" x14ac:dyDescent="0.25">
      <c r="A1094" s="34"/>
      <c r="B1094" s="44" t="s">
        <v>327</v>
      </c>
      <c r="C1094" s="31" t="s">
        <v>57</v>
      </c>
      <c r="D1094" s="14" t="s">
        <v>231</v>
      </c>
      <c r="E1094" s="14" t="s">
        <v>328</v>
      </c>
      <c r="F1094" s="14" t="s">
        <v>329</v>
      </c>
      <c r="G1094" s="14" t="s">
        <v>6493</v>
      </c>
      <c r="H1094" s="20">
        <v>-273068033</v>
      </c>
      <c r="I1094" s="20"/>
      <c r="J1094" s="21">
        <f>IFERROR((I1094/H1094),0)</f>
        <v>0</v>
      </c>
      <c r="K1094" s="20"/>
      <c r="L1094" s="20"/>
      <c r="M1094" s="22"/>
    </row>
    <row r="1095" spans="1:13" s="14" customFormat="1" ht="45" outlineLevel="1" x14ac:dyDescent="0.25">
      <c r="A1095" s="34"/>
      <c r="B1095" s="46" t="s">
        <v>6750</v>
      </c>
      <c r="C1095" s="40" t="str">
        <f>C1094</f>
        <v>ASIGNACIÓN PARA LA INVERSIÓN LOCAL SEGÚN NBI Y CUARTA, QUINTA, Y SEXTA CATEGORÍA</v>
      </c>
      <c r="D1095" s="39" t="str">
        <f>D1094</f>
        <v xml:space="preserve">VALLE DEL CAUCA                                   </v>
      </c>
      <c r="E1095" s="39" t="str">
        <f>E1094</f>
        <v>76036</v>
      </c>
      <c r="F1095" s="39" t="str">
        <f>F1094</f>
        <v xml:space="preserve">ANDALUCÍA                                         </v>
      </c>
      <c r="G1095" s="39" t="s">
        <v>10656</v>
      </c>
      <c r="H1095" s="20">
        <f>SUBTOTAL(9,H1089:H1094)</f>
        <v>2874219835</v>
      </c>
      <c r="I1095" s="20">
        <f>SUBTOTAL(9,I1089:I1094)</f>
        <v>2648584867.5900002</v>
      </c>
      <c r="J1095" s="42">
        <f>+I1095/H1095</f>
        <v>0.9214969694863302</v>
      </c>
      <c r="K1095" s="20">
        <f>SUBTOTAL(9,K1089:K1094)</f>
        <v>1008911977.67</v>
      </c>
      <c r="L1095" s="20">
        <f>SUBTOTAL(9,L1089:L1094)</f>
        <v>866637162.59000003</v>
      </c>
      <c r="M1095" s="7">
        <f>IFERROR((L1095/K1095),"N.A")</f>
        <v>0.85898193476841056</v>
      </c>
    </row>
    <row r="1096" spans="1:13" s="14" customFormat="1" ht="30" outlineLevel="2" x14ac:dyDescent="0.25">
      <c r="A1096" s="34"/>
      <c r="B1096" s="44" t="s">
        <v>330</v>
      </c>
      <c r="C1096" s="31" t="s">
        <v>57</v>
      </c>
      <c r="D1096" s="14" t="s">
        <v>231</v>
      </c>
      <c r="E1096" s="14" t="s">
        <v>331</v>
      </c>
      <c r="F1096" s="14" t="s">
        <v>332</v>
      </c>
      <c r="G1096" s="14" t="s">
        <v>16</v>
      </c>
      <c r="H1096" s="15">
        <v>1732696267</v>
      </c>
      <c r="I1096" s="15">
        <v>1099813084.79</v>
      </c>
      <c r="J1096" s="16">
        <f>IFERROR((I1096/H1096),0)</f>
        <v>0.63474084046722312</v>
      </c>
      <c r="K1096" s="15">
        <v>1280368119.9500003</v>
      </c>
      <c r="L1096" s="15">
        <v>1099813084.79</v>
      </c>
      <c r="M1096" s="17">
        <f>L1096/K1096</f>
        <v>0.85898193468996153</v>
      </c>
    </row>
    <row r="1097" spans="1:13" s="14" customFormat="1" ht="30" outlineLevel="2" x14ac:dyDescent="0.25">
      <c r="A1097" s="34"/>
      <c r="B1097" s="44" t="s">
        <v>330</v>
      </c>
      <c r="C1097" s="31" t="s">
        <v>57</v>
      </c>
      <c r="D1097" s="14" t="s">
        <v>231</v>
      </c>
      <c r="E1097" s="14" t="s">
        <v>331</v>
      </c>
      <c r="F1097" s="14" t="s">
        <v>332</v>
      </c>
      <c r="G1097" s="14" t="s">
        <v>6109</v>
      </c>
      <c r="H1097" s="20">
        <v>1534656874</v>
      </c>
      <c r="I1097" s="20">
        <v>1534656874</v>
      </c>
      <c r="J1097" s="21">
        <f>IFERROR((I1097/H1097),0)</f>
        <v>1</v>
      </c>
      <c r="K1097" s="20"/>
      <c r="L1097" s="20"/>
      <c r="M1097" s="22"/>
    </row>
    <row r="1098" spans="1:13" s="14" customFormat="1" ht="30" outlineLevel="2" x14ac:dyDescent="0.25">
      <c r="A1098" s="34"/>
      <c r="B1098" s="44" t="s">
        <v>330</v>
      </c>
      <c r="C1098" s="31" t="s">
        <v>57</v>
      </c>
      <c r="D1098" s="14" t="s">
        <v>231</v>
      </c>
      <c r="E1098" s="14" t="s">
        <v>331</v>
      </c>
      <c r="F1098" s="14" t="s">
        <v>332</v>
      </c>
      <c r="G1098" s="14" t="s">
        <v>6481</v>
      </c>
      <c r="H1098" s="20">
        <v>10717</v>
      </c>
      <c r="I1098" s="20">
        <v>10717</v>
      </c>
      <c r="J1098" s="21">
        <f>IFERROR((I1098/H1098),0)</f>
        <v>1</v>
      </c>
      <c r="K1098" s="20"/>
      <c r="L1098" s="20"/>
      <c r="M1098" s="22"/>
    </row>
    <row r="1099" spans="1:13" s="14" customFormat="1" ht="30" outlineLevel="2" x14ac:dyDescent="0.25">
      <c r="A1099" s="34"/>
      <c r="B1099" s="44" t="s">
        <v>330</v>
      </c>
      <c r="C1099" s="31" t="s">
        <v>57</v>
      </c>
      <c r="D1099" s="14" t="s">
        <v>231</v>
      </c>
      <c r="E1099" s="14" t="s">
        <v>331</v>
      </c>
      <c r="F1099" s="14" t="s">
        <v>332</v>
      </c>
      <c r="G1099" s="14" t="s">
        <v>6484</v>
      </c>
      <c r="H1099" s="20">
        <v>43355848</v>
      </c>
      <c r="I1099" s="20">
        <v>43355848</v>
      </c>
      <c r="J1099" s="21">
        <f>IFERROR((I1099/H1099),0)</f>
        <v>1</v>
      </c>
      <c r="K1099" s="20"/>
      <c r="L1099" s="20"/>
      <c r="M1099" s="22"/>
    </row>
    <row r="1100" spans="1:13" s="14" customFormat="1" ht="30" outlineLevel="2" x14ac:dyDescent="0.25">
      <c r="A1100" s="34"/>
      <c r="B1100" s="44" t="s">
        <v>330</v>
      </c>
      <c r="C1100" s="31" t="s">
        <v>57</v>
      </c>
      <c r="D1100" s="14" t="s">
        <v>231</v>
      </c>
      <c r="E1100" s="14" t="s">
        <v>331</v>
      </c>
      <c r="F1100" s="14" t="s">
        <v>332</v>
      </c>
      <c r="G1100" s="14" t="s">
        <v>6492</v>
      </c>
      <c r="H1100" s="20">
        <v>263595269</v>
      </c>
      <c r="I1100" s="20">
        <v>263595269</v>
      </c>
      <c r="J1100" s="21">
        <f>IFERROR((I1100/H1100),0)</f>
        <v>1</v>
      </c>
      <c r="K1100" s="20"/>
      <c r="L1100" s="20"/>
      <c r="M1100" s="22"/>
    </row>
    <row r="1101" spans="1:13" s="14" customFormat="1" ht="30" outlineLevel="2" x14ac:dyDescent="0.25">
      <c r="A1101" s="34"/>
      <c r="B1101" s="44" t="s">
        <v>330</v>
      </c>
      <c r="C1101" s="31" t="s">
        <v>57</v>
      </c>
      <c r="D1101" s="14" t="s">
        <v>231</v>
      </c>
      <c r="E1101" s="14" t="s">
        <v>331</v>
      </c>
      <c r="F1101" s="14" t="s">
        <v>332</v>
      </c>
      <c r="G1101" s="14" t="s">
        <v>6493</v>
      </c>
      <c r="H1101" s="20">
        <v>-346539253</v>
      </c>
      <c r="I1101" s="20"/>
      <c r="J1101" s="21">
        <f>IFERROR((I1101/H1101),0)</f>
        <v>0</v>
      </c>
      <c r="K1101" s="20"/>
      <c r="L1101" s="20"/>
      <c r="M1101" s="22"/>
    </row>
    <row r="1102" spans="1:13" s="14" customFormat="1" ht="45" outlineLevel="1" x14ac:dyDescent="0.25">
      <c r="A1102" s="34"/>
      <c r="B1102" s="46" t="s">
        <v>6751</v>
      </c>
      <c r="C1102" s="40" t="str">
        <f>C1101</f>
        <v>ASIGNACIÓN PARA LA INVERSIÓN LOCAL SEGÚN NBI Y CUARTA, QUINTA, Y SEXTA CATEGORÍA</v>
      </c>
      <c r="D1102" s="39" t="str">
        <f>D1101</f>
        <v xml:space="preserve">VALLE DEL CAUCA                                   </v>
      </c>
      <c r="E1102" s="39" t="str">
        <f>E1101</f>
        <v>76020</v>
      </c>
      <c r="F1102" s="39" t="str">
        <f>F1101</f>
        <v xml:space="preserve">ALCALÁ                                            </v>
      </c>
      <c r="G1102" s="39" t="s">
        <v>10656</v>
      </c>
      <c r="H1102" s="20">
        <f>SUBTOTAL(9,H1096:H1101)</f>
        <v>3227775722</v>
      </c>
      <c r="I1102" s="20">
        <f>SUBTOTAL(9,I1096:I1101)</f>
        <v>2941431792.79</v>
      </c>
      <c r="J1102" s="42">
        <f>+I1102/H1102</f>
        <v>0.91128753858010458</v>
      </c>
      <c r="K1102" s="20">
        <f>SUBTOTAL(9,K1096:K1101)</f>
        <v>1280368119.9500003</v>
      </c>
      <c r="L1102" s="20">
        <f>SUBTOTAL(9,L1096:L1101)</f>
        <v>1099813084.79</v>
      </c>
      <c r="M1102" s="7">
        <f>IFERROR((L1102/K1102),"N.A")</f>
        <v>0.85898193468996153</v>
      </c>
    </row>
    <row r="1103" spans="1:13" s="14" customFormat="1" ht="30" outlineLevel="2" x14ac:dyDescent="0.25">
      <c r="A1103" s="34"/>
      <c r="B1103" s="44" t="s">
        <v>333</v>
      </c>
      <c r="C1103" s="31" t="s">
        <v>57</v>
      </c>
      <c r="D1103" s="14" t="s">
        <v>334</v>
      </c>
      <c r="E1103" s="14" t="s">
        <v>335</v>
      </c>
      <c r="F1103" s="14" t="s">
        <v>336</v>
      </c>
      <c r="G1103" s="14" t="s">
        <v>16</v>
      </c>
      <c r="H1103" s="15">
        <v>1475110499</v>
      </c>
      <c r="I1103" s="15">
        <v>936312877.92999995</v>
      </c>
      <c r="J1103" s="16">
        <f>IFERROR((I1103/H1103),0)</f>
        <v>0.63474084047584289</v>
      </c>
      <c r="K1103" s="15">
        <v>1090026274.22</v>
      </c>
      <c r="L1103" s="15">
        <v>936312877.92999995</v>
      </c>
      <c r="M1103" s="17">
        <f>L1103/K1103</f>
        <v>0.85898193472446871</v>
      </c>
    </row>
    <row r="1104" spans="1:13" s="14" customFormat="1" ht="30" outlineLevel="2" x14ac:dyDescent="0.25">
      <c r="A1104" s="34"/>
      <c r="B1104" s="44" t="s">
        <v>333</v>
      </c>
      <c r="C1104" s="31" t="s">
        <v>57</v>
      </c>
      <c r="D1104" s="14" t="s">
        <v>334</v>
      </c>
      <c r="E1104" s="14" t="s">
        <v>335</v>
      </c>
      <c r="F1104" s="14" t="s">
        <v>336</v>
      </c>
      <c r="G1104" s="14" t="s">
        <v>6109</v>
      </c>
      <c r="H1104" s="20">
        <v>2508636972</v>
      </c>
      <c r="I1104" s="20">
        <v>2508636972</v>
      </c>
      <c r="J1104" s="21">
        <f>IFERROR((I1104/H1104),0)</f>
        <v>1</v>
      </c>
      <c r="K1104" s="20"/>
      <c r="L1104" s="20"/>
      <c r="M1104" s="22"/>
    </row>
    <row r="1105" spans="1:13" s="14" customFormat="1" ht="30" outlineLevel="2" x14ac:dyDescent="0.25">
      <c r="A1105" s="34"/>
      <c r="B1105" s="44" t="s">
        <v>333</v>
      </c>
      <c r="C1105" s="31" t="s">
        <v>57</v>
      </c>
      <c r="D1105" s="14" t="s">
        <v>334</v>
      </c>
      <c r="E1105" s="14" t="s">
        <v>335</v>
      </c>
      <c r="F1105" s="14" t="s">
        <v>336</v>
      </c>
      <c r="G1105" s="14" t="s">
        <v>6481</v>
      </c>
      <c r="H1105" s="20">
        <v>9123</v>
      </c>
      <c r="I1105" s="20">
        <v>9123</v>
      </c>
      <c r="J1105" s="21">
        <f>IFERROR((I1105/H1105),0)</f>
        <v>1</v>
      </c>
      <c r="K1105" s="20"/>
      <c r="L1105" s="20"/>
      <c r="M1105" s="22"/>
    </row>
    <row r="1106" spans="1:13" s="14" customFormat="1" ht="30" outlineLevel="2" x14ac:dyDescent="0.25">
      <c r="A1106" s="34"/>
      <c r="B1106" s="44" t="s">
        <v>333</v>
      </c>
      <c r="C1106" s="31" t="s">
        <v>57</v>
      </c>
      <c r="D1106" s="14" t="s">
        <v>334</v>
      </c>
      <c r="E1106" s="14" t="s">
        <v>335</v>
      </c>
      <c r="F1106" s="14" t="s">
        <v>336</v>
      </c>
      <c r="G1106" s="14" t="s">
        <v>6484</v>
      </c>
      <c r="H1106" s="20">
        <v>36910489</v>
      </c>
      <c r="I1106" s="20">
        <v>36910489</v>
      </c>
      <c r="J1106" s="21">
        <f>IFERROR((I1106/H1106),0)</f>
        <v>1</v>
      </c>
      <c r="K1106" s="20"/>
      <c r="L1106" s="20"/>
      <c r="M1106" s="22"/>
    </row>
    <row r="1107" spans="1:13" s="14" customFormat="1" ht="30" outlineLevel="2" x14ac:dyDescent="0.25">
      <c r="A1107" s="34"/>
      <c r="B1107" s="44" t="s">
        <v>333</v>
      </c>
      <c r="C1107" s="31" t="s">
        <v>57</v>
      </c>
      <c r="D1107" s="14" t="s">
        <v>334</v>
      </c>
      <c r="E1107" s="14" t="s">
        <v>335</v>
      </c>
      <c r="F1107" s="14" t="s">
        <v>336</v>
      </c>
      <c r="G1107" s="14" t="s">
        <v>6492</v>
      </c>
      <c r="H1107" s="20">
        <v>224408719</v>
      </c>
      <c r="I1107" s="20">
        <v>224408719</v>
      </c>
      <c r="J1107" s="21">
        <f>IFERROR((I1107/H1107),0)</f>
        <v>1</v>
      </c>
      <c r="K1107" s="20"/>
      <c r="L1107" s="20"/>
      <c r="M1107" s="22"/>
    </row>
    <row r="1108" spans="1:13" s="14" customFormat="1" ht="30" outlineLevel="2" x14ac:dyDescent="0.25">
      <c r="A1108" s="34"/>
      <c r="B1108" s="44" t="s">
        <v>333</v>
      </c>
      <c r="C1108" s="31" t="s">
        <v>57</v>
      </c>
      <c r="D1108" s="14" t="s">
        <v>334</v>
      </c>
      <c r="E1108" s="14" t="s">
        <v>335</v>
      </c>
      <c r="F1108" s="14" t="s">
        <v>336</v>
      </c>
      <c r="G1108" s="14" t="s">
        <v>6493</v>
      </c>
      <c r="H1108" s="20">
        <v>-295022100</v>
      </c>
      <c r="I1108" s="20"/>
      <c r="J1108" s="21">
        <f>IFERROR((I1108/H1108),0)</f>
        <v>0</v>
      </c>
      <c r="K1108" s="20"/>
      <c r="L1108" s="20"/>
      <c r="M1108" s="22"/>
    </row>
    <row r="1109" spans="1:13" s="14" customFormat="1" ht="45" outlineLevel="1" x14ac:dyDescent="0.25">
      <c r="A1109" s="34"/>
      <c r="B1109" s="46" t="s">
        <v>6752</v>
      </c>
      <c r="C1109" s="40" t="str">
        <f>C1108</f>
        <v>ASIGNACIÓN PARA LA INVERSIÓN LOCAL SEGÚN NBI Y CUARTA, QUINTA, Y SEXTA CATEGORÍA</v>
      </c>
      <c r="D1109" s="39" t="str">
        <f>D1108</f>
        <v xml:space="preserve">TOLIMA                                            </v>
      </c>
      <c r="E1109" s="39" t="str">
        <f>E1108</f>
        <v>73873</v>
      </c>
      <c r="F1109" s="39" t="str">
        <f>F1108</f>
        <v xml:space="preserve">VILLARRICA                                        </v>
      </c>
      <c r="G1109" s="39" t="s">
        <v>10656</v>
      </c>
      <c r="H1109" s="20">
        <f>SUBTOTAL(9,H1103:H1108)</f>
        <v>3950053702</v>
      </c>
      <c r="I1109" s="20">
        <f>SUBTOTAL(9,I1103:I1108)</f>
        <v>3706278180.9299998</v>
      </c>
      <c r="J1109" s="42">
        <f>+I1109/H1109</f>
        <v>0.9382855172458614</v>
      </c>
      <c r="K1109" s="20">
        <f>SUBTOTAL(9,K1103:K1108)</f>
        <v>1090026274.22</v>
      </c>
      <c r="L1109" s="20">
        <f>SUBTOTAL(9,L1103:L1108)</f>
        <v>936312877.92999995</v>
      </c>
      <c r="M1109" s="7">
        <f>IFERROR((L1109/K1109),"N.A")</f>
        <v>0.85898193472446871</v>
      </c>
    </row>
    <row r="1110" spans="1:13" s="14" customFormat="1" ht="30" outlineLevel="2" x14ac:dyDescent="0.25">
      <c r="A1110" s="34"/>
      <c r="B1110" s="44" t="s">
        <v>337</v>
      </c>
      <c r="C1110" s="31" t="s">
        <v>57</v>
      </c>
      <c r="D1110" s="14" t="s">
        <v>334</v>
      </c>
      <c r="E1110" s="14" t="s">
        <v>338</v>
      </c>
      <c r="F1110" s="14" t="s">
        <v>339</v>
      </c>
      <c r="G1110" s="14" t="s">
        <v>16</v>
      </c>
      <c r="H1110" s="15">
        <v>1634322342</v>
      </c>
      <c r="I1110" s="15">
        <v>1037371136.98</v>
      </c>
      <c r="J1110" s="16">
        <f>IFERROR((I1110/H1110),0)</f>
        <v>0.63474084048225043</v>
      </c>
      <c r="K1110" s="15">
        <v>1207675149.96</v>
      </c>
      <c r="L1110" s="15">
        <v>1037371136.98</v>
      </c>
      <c r="M1110" s="17">
        <f>L1110/K1110</f>
        <v>0.85898193484759477</v>
      </c>
    </row>
    <row r="1111" spans="1:13" s="14" customFormat="1" ht="30" outlineLevel="2" x14ac:dyDescent="0.25">
      <c r="A1111" s="34"/>
      <c r="B1111" s="44" t="s">
        <v>337</v>
      </c>
      <c r="C1111" s="31" t="s">
        <v>57</v>
      </c>
      <c r="D1111" s="14" t="s">
        <v>334</v>
      </c>
      <c r="E1111" s="14" t="s">
        <v>338</v>
      </c>
      <c r="F1111" s="14" t="s">
        <v>339</v>
      </c>
      <c r="G1111" s="14" t="s">
        <v>6109</v>
      </c>
      <c r="H1111" s="20">
        <v>1349531728</v>
      </c>
      <c r="I1111" s="20">
        <v>1349531728</v>
      </c>
      <c r="J1111" s="21">
        <f>IFERROR((I1111/H1111),0)</f>
        <v>1</v>
      </c>
      <c r="K1111" s="20"/>
      <c r="L1111" s="20"/>
      <c r="M1111" s="22"/>
    </row>
    <row r="1112" spans="1:13" s="14" customFormat="1" ht="30" outlineLevel="2" x14ac:dyDescent="0.25">
      <c r="A1112" s="34"/>
      <c r="B1112" s="44" t="s">
        <v>337</v>
      </c>
      <c r="C1112" s="31" t="s">
        <v>57</v>
      </c>
      <c r="D1112" s="14" t="s">
        <v>334</v>
      </c>
      <c r="E1112" s="14" t="s">
        <v>338</v>
      </c>
      <c r="F1112" s="14" t="s">
        <v>339</v>
      </c>
      <c r="G1112" s="14" t="s">
        <v>6481</v>
      </c>
      <c r="H1112" s="20">
        <v>10108</v>
      </c>
      <c r="I1112" s="20">
        <v>10108</v>
      </c>
      <c r="J1112" s="21">
        <f>IFERROR((I1112/H1112),0)</f>
        <v>1</v>
      </c>
      <c r="K1112" s="20"/>
      <c r="L1112" s="20"/>
      <c r="M1112" s="22"/>
    </row>
    <row r="1113" spans="1:13" s="14" customFormat="1" ht="30" outlineLevel="2" x14ac:dyDescent="0.25">
      <c r="A1113" s="34"/>
      <c r="B1113" s="44" t="s">
        <v>337</v>
      </c>
      <c r="C1113" s="31" t="s">
        <v>57</v>
      </c>
      <c r="D1113" s="14" t="s">
        <v>334</v>
      </c>
      <c r="E1113" s="14" t="s">
        <v>338</v>
      </c>
      <c r="F1113" s="14" t="s">
        <v>339</v>
      </c>
      <c r="G1113" s="14" t="s">
        <v>6484</v>
      </c>
      <c r="H1113" s="20">
        <v>40894318</v>
      </c>
      <c r="I1113" s="20">
        <v>40894318</v>
      </c>
      <c r="J1113" s="21">
        <f>IFERROR((I1113/H1113),0)</f>
        <v>1</v>
      </c>
      <c r="K1113" s="20"/>
      <c r="L1113" s="20"/>
      <c r="M1113" s="22"/>
    </row>
    <row r="1114" spans="1:13" s="14" customFormat="1" ht="30" outlineLevel="2" x14ac:dyDescent="0.25">
      <c r="A1114" s="34"/>
      <c r="B1114" s="44" t="s">
        <v>337</v>
      </c>
      <c r="C1114" s="31" t="s">
        <v>57</v>
      </c>
      <c r="D1114" s="14" t="s">
        <v>334</v>
      </c>
      <c r="E1114" s="14" t="s">
        <v>338</v>
      </c>
      <c r="F1114" s="14" t="s">
        <v>339</v>
      </c>
      <c r="G1114" s="14" t="s">
        <v>6492</v>
      </c>
      <c r="H1114" s="20">
        <v>248629633</v>
      </c>
      <c r="I1114" s="20">
        <v>248629633</v>
      </c>
      <c r="J1114" s="21">
        <f>IFERROR((I1114/H1114),0)</f>
        <v>1</v>
      </c>
      <c r="K1114" s="20"/>
      <c r="L1114" s="20"/>
      <c r="M1114" s="22"/>
    </row>
    <row r="1115" spans="1:13" s="14" customFormat="1" ht="30" outlineLevel="2" x14ac:dyDescent="0.25">
      <c r="A1115" s="34"/>
      <c r="B1115" s="44" t="s">
        <v>337</v>
      </c>
      <c r="C1115" s="31" t="s">
        <v>57</v>
      </c>
      <c r="D1115" s="14" t="s">
        <v>334</v>
      </c>
      <c r="E1115" s="14" t="s">
        <v>338</v>
      </c>
      <c r="F1115" s="14" t="s">
        <v>339</v>
      </c>
      <c r="G1115" s="14" t="s">
        <v>6493</v>
      </c>
      <c r="H1115" s="20">
        <v>-326864468</v>
      </c>
      <c r="I1115" s="20"/>
      <c r="J1115" s="21">
        <f>IFERROR((I1115/H1115),0)</f>
        <v>0</v>
      </c>
      <c r="K1115" s="20"/>
      <c r="L1115" s="20"/>
      <c r="M1115" s="22"/>
    </row>
    <row r="1116" spans="1:13" s="14" customFormat="1" ht="45" outlineLevel="1" x14ac:dyDescent="0.25">
      <c r="A1116" s="34"/>
      <c r="B1116" s="46" t="s">
        <v>6753</v>
      </c>
      <c r="C1116" s="40" t="str">
        <f>C1115</f>
        <v>ASIGNACIÓN PARA LA INVERSIÓN LOCAL SEGÚN NBI Y CUARTA, QUINTA, Y SEXTA CATEGORÍA</v>
      </c>
      <c r="D1116" s="39" t="str">
        <f>D1115</f>
        <v xml:space="preserve">TOLIMA                                            </v>
      </c>
      <c r="E1116" s="39" t="str">
        <f>E1115</f>
        <v>73870</v>
      </c>
      <c r="F1116" s="39" t="str">
        <f>F1115</f>
        <v xml:space="preserve">VILLAHERMOSA                                      </v>
      </c>
      <c r="G1116" s="39" t="s">
        <v>10656</v>
      </c>
      <c r="H1116" s="20">
        <f>SUBTOTAL(9,H1110:H1115)</f>
        <v>2946523661</v>
      </c>
      <c r="I1116" s="20">
        <f>SUBTOTAL(9,I1110:I1115)</f>
        <v>2676436923.98</v>
      </c>
      <c r="J1116" s="42">
        <f>+I1116/H1116</f>
        <v>0.90833715656356306</v>
      </c>
      <c r="K1116" s="20">
        <f>SUBTOTAL(9,K1110:K1115)</f>
        <v>1207675149.96</v>
      </c>
      <c r="L1116" s="20">
        <f>SUBTOTAL(9,L1110:L1115)</f>
        <v>1037371136.98</v>
      </c>
      <c r="M1116" s="7">
        <f>IFERROR((L1116/K1116),"N.A")</f>
        <v>0.85898193484759477</v>
      </c>
    </row>
    <row r="1117" spans="1:13" s="14" customFormat="1" ht="30" outlineLevel="2" x14ac:dyDescent="0.25">
      <c r="A1117" s="34"/>
      <c r="B1117" s="44" t="s">
        <v>340</v>
      </c>
      <c r="C1117" s="31" t="s">
        <v>57</v>
      </c>
      <c r="D1117" s="14" t="s">
        <v>334</v>
      </c>
      <c r="E1117" s="14" t="s">
        <v>341</v>
      </c>
      <c r="F1117" s="14" t="s">
        <v>342</v>
      </c>
      <c r="G1117" s="14" t="s">
        <v>16</v>
      </c>
      <c r="H1117" s="15">
        <v>2151565596</v>
      </c>
      <c r="I1117" s="15">
        <v>1365686554.75</v>
      </c>
      <c r="J1117" s="16">
        <f>IFERROR((I1117/H1117),0)</f>
        <v>0.63474084047865575</v>
      </c>
      <c r="K1117" s="15">
        <v>1589889728.1799998</v>
      </c>
      <c r="L1117" s="15">
        <v>1365686554.75</v>
      </c>
      <c r="M1117" s="17">
        <f>L1117/K1117</f>
        <v>0.85898193474924034</v>
      </c>
    </row>
    <row r="1118" spans="1:13" s="14" customFormat="1" ht="30" outlineLevel="2" x14ac:dyDescent="0.25">
      <c r="A1118" s="34"/>
      <c r="B1118" s="44" t="s">
        <v>340</v>
      </c>
      <c r="C1118" s="31" t="s">
        <v>57</v>
      </c>
      <c r="D1118" s="14" t="s">
        <v>334</v>
      </c>
      <c r="E1118" s="14" t="s">
        <v>341</v>
      </c>
      <c r="F1118" s="14" t="s">
        <v>342</v>
      </c>
      <c r="G1118" s="14" t="s">
        <v>6109</v>
      </c>
      <c r="H1118" s="20">
        <v>1536619352</v>
      </c>
      <c r="I1118" s="20">
        <v>1536619352</v>
      </c>
      <c r="J1118" s="21">
        <f>IFERROR((I1118/H1118),0)</f>
        <v>1</v>
      </c>
      <c r="K1118" s="20"/>
      <c r="L1118" s="20"/>
      <c r="M1118" s="22"/>
    </row>
    <row r="1119" spans="1:13" s="14" customFormat="1" ht="30" outlineLevel="2" x14ac:dyDescent="0.25">
      <c r="A1119" s="34"/>
      <c r="B1119" s="44" t="s">
        <v>340</v>
      </c>
      <c r="C1119" s="31" t="s">
        <v>57</v>
      </c>
      <c r="D1119" s="14" t="s">
        <v>334</v>
      </c>
      <c r="E1119" s="14" t="s">
        <v>341</v>
      </c>
      <c r="F1119" s="14" t="s">
        <v>342</v>
      </c>
      <c r="G1119" s="14" t="s">
        <v>6481</v>
      </c>
      <c r="H1119" s="20">
        <v>13307</v>
      </c>
      <c r="I1119" s="20">
        <v>13307</v>
      </c>
      <c r="J1119" s="21">
        <f>IFERROR((I1119/H1119),0)</f>
        <v>1</v>
      </c>
      <c r="K1119" s="20"/>
      <c r="L1119" s="20"/>
      <c r="M1119" s="22"/>
    </row>
    <row r="1120" spans="1:13" s="14" customFormat="1" ht="30" outlineLevel="2" x14ac:dyDescent="0.25">
      <c r="A1120" s="34"/>
      <c r="B1120" s="44" t="s">
        <v>340</v>
      </c>
      <c r="C1120" s="31" t="s">
        <v>57</v>
      </c>
      <c r="D1120" s="14" t="s">
        <v>334</v>
      </c>
      <c r="E1120" s="14" t="s">
        <v>341</v>
      </c>
      <c r="F1120" s="14" t="s">
        <v>342</v>
      </c>
      <c r="G1120" s="14" t="s">
        <v>6484</v>
      </c>
      <c r="H1120" s="20">
        <v>53836875</v>
      </c>
      <c r="I1120" s="20">
        <v>53836875</v>
      </c>
      <c r="J1120" s="21">
        <f>IFERROR((I1120/H1120),0)</f>
        <v>1</v>
      </c>
      <c r="K1120" s="20"/>
      <c r="L1120" s="20"/>
      <c r="M1120" s="22"/>
    </row>
    <row r="1121" spans="1:13" s="14" customFormat="1" ht="30" outlineLevel="2" x14ac:dyDescent="0.25">
      <c r="A1121" s="34"/>
      <c r="B1121" s="44" t="s">
        <v>340</v>
      </c>
      <c r="C1121" s="31" t="s">
        <v>57</v>
      </c>
      <c r="D1121" s="14" t="s">
        <v>334</v>
      </c>
      <c r="E1121" s="14" t="s">
        <v>341</v>
      </c>
      <c r="F1121" s="14" t="s">
        <v>342</v>
      </c>
      <c r="G1121" s="14" t="s">
        <v>6492</v>
      </c>
      <c r="H1121" s="20">
        <v>327317905</v>
      </c>
      <c r="I1121" s="20">
        <v>327317905</v>
      </c>
      <c r="J1121" s="21">
        <f>IFERROR((I1121/H1121),0)</f>
        <v>1</v>
      </c>
      <c r="K1121" s="20"/>
      <c r="L1121" s="20"/>
      <c r="M1121" s="22"/>
    </row>
    <row r="1122" spans="1:13" s="14" customFormat="1" ht="30" outlineLevel="2" x14ac:dyDescent="0.25">
      <c r="A1122" s="34"/>
      <c r="B1122" s="44" t="s">
        <v>340</v>
      </c>
      <c r="C1122" s="31" t="s">
        <v>57</v>
      </c>
      <c r="D1122" s="14" t="s">
        <v>334</v>
      </c>
      <c r="E1122" s="14" t="s">
        <v>341</v>
      </c>
      <c r="F1122" s="14" t="s">
        <v>342</v>
      </c>
      <c r="G1122" s="14" t="s">
        <v>6493</v>
      </c>
      <c r="H1122" s="20">
        <v>-430313119</v>
      </c>
      <c r="I1122" s="20"/>
      <c r="J1122" s="21">
        <f>IFERROR((I1122/H1122),0)</f>
        <v>0</v>
      </c>
      <c r="K1122" s="20"/>
      <c r="L1122" s="20"/>
      <c r="M1122" s="22"/>
    </row>
    <row r="1123" spans="1:13" s="14" customFormat="1" ht="45" outlineLevel="1" x14ac:dyDescent="0.25">
      <c r="A1123" s="34"/>
      <c r="B1123" s="46" t="s">
        <v>6754</v>
      </c>
      <c r="C1123" s="40" t="str">
        <f>C1122</f>
        <v>ASIGNACIÓN PARA LA INVERSIÓN LOCAL SEGÚN NBI Y CUARTA, QUINTA, Y SEXTA CATEGORÍA</v>
      </c>
      <c r="D1123" s="39" t="str">
        <f>D1122</f>
        <v xml:space="preserve">TOLIMA                                            </v>
      </c>
      <c r="E1123" s="39" t="str">
        <f>E1122</f>
        <v>73861</v>
      </c>
      <c r="F1123" s="39" t="str">
        <f>F1122</f>
        <v xml:space="preserve">VENADILLO                                         </v>
      </c>
      <c r="G1123" s="39" t="s">
        <v>10656</v>
      </c>
      <c r="H1123" s="20">
        <f>SUBTOTAL(9,H1117:H1122)</f>
        <v>3639039916</v>
      </c>
      <c r="I1123" s="20">
        <f>SUBTOTAL(9,I1117:I1122)</f>
        <v>3283473993.75</v>
      </c>
      <c r="J1123" s="42">
        <f>+I1123/H1123</f>
        <v>0.90229128274008197</v>
      </c>
      <c r="K1123" s="20">
        <f>SUBTOTAL(9,K1117:K1122)</f>
        <v>1589889728.1799998</v>
      </c>
      <c r="L1123" s="20">
        <f>SUBTOTAL(9,L1117:L1122)</f>
        <v>1365686554.75</v>
      </c>
      <c r="M1123" s="7">
        <f>IFERROR((L1123/K1123),"N.A")</f>
        <v>0.85898193474924034</v>
      </c>
    </row>
    <row r="1124" spans="1:13" s="14" customFormat="1" ht="30" outlineLevel="2" x14ac:dyDescent="0.25">
      <c r="A1124" s="34"/>
      <c r="B1124" s="44" t="s">
        <v>343</v>
      </c>
      <c r="C1124" s="31" t="s">
        <v>57</v>
      </c>
      <c r="D1124" s="14" t="s">
        <v>334</v>
      </c>
      <c r="E1124" s="14" t="s">
        <v>344</v>
      </c>
      <c r="F1124" s="14" t="s">
        <v>345</v>
      </c>
      <c r="G1124" s="14" t="s">
        <v>16</v>
      </c>
      <c r="H1124" s="15">
        <v>1438147680</v>
      </c>
      <c r="I1124" s="15">
        <v>912851067.11000013</v>
      </c>
      <c r="J1124" s="16">
        <f>IFERROR((I1124/H1124),0)</f>
        <v>0.63474084046083512</v>
      </c>
      <c r="K1124" s="15">
        <v>1062712765.0599999</v>
      </c>
      <c r="L1124" s="15">
        <v>912851067.11000013</v>
      </c>
      <c r="M1124" s="17">
        <f>L1124/K1124</f>
        <v>0.85898193483961893</v>
      </c>
    </row>
    <row r="1125" spans="1:13" s="14" customFormat="1" ht="30" outlineLevel="2" x14ac:dyDescent="0.25">
      <c r="A1125" s="34"/>
      <c r="B1125" s="44" t="s">
        <v>343</v>
      </c>
      <c r="C1125" s="31" t="s">
        <v>57</v>
      </c>
      <c r="D1125" s="14" t="s">
        <v>334</v>
      </c>
      <c r="E1125" s="14" t="s">
        <v>344</v>
      </c>
      <c r="F1125" s="14" t="s">
        <v>345</v>
      </c>
      <c r="G1125" s="14" t="s">
        <v>6109</v>
      </c>
      <c r="H1125" s="20">
        <v>695831733</v>
      </c>
      <c r="I1125" s="20">
        <v>695831733</v>
      </c>
      <c r="J1125" s="21">
        <f>IFERROR((I1125/H1125),0)</f>
        <v>1</v>
      </c>
      <c r="K1125" s="20"/>
      <c r="L1125" s="20"/>
      <c r="M1125" s="22"/>
    </row>
    <row r="1126" spans="1:13" s="14" customFormat="1" ht="30" outlineLevel="2" x14ac:dyDescent="0.25">
      <c r="A1126" s="34"/>
      <c r="B1126" s="44" t="s">
        <v>343</v>
      </c>
      <c r="C1126" s="31" t="s">
        <v>57</v>
      </c>
      <c r="D1126" s="14" t="s">
        <v>334</v>
      </c>
      <c r="E1126" s="14" t="s">
        <v>344</v>
      </c>
      <c r="F1126" s="14" t="s">
        <v>345</v>
      </c>
      <c r="G1126" s="14" t="s">
        <v>6481</v>
      </c>
      <c r="H1126" s="20">
        <v>8895</v>
      </c>
      <c r="I1126" s="20">
        <v>8895</v>
      </c>
      <c r="J1126" s="21">
        <f>IFERROR((I1126/H1126),0)</f>
        <v>1</v>
      </c>
      <c r="K1126" s="20"/>
      <c r="L1126" s="20"/>
      <c r="M1126" s="22"/>
    </row>
    <row r="1127" spans="1:13" s="14" customFormat="1" ht="30" outlineLevel="2" x14ac:dyDescent="0.25">
      <c r="A1127" s="34"/>
      <c r="B1127" s="44" t="s">
        <v>343</v>
      </c>
      <c r="C1127" s="31" t="s">
        <v>57</v>
      </c>
      <c r="D1127" s="14" t="s">
        <v>334</v>
      </c>
      <c r="E1127" s="14" t="s">
        <v>344</v>
      </c>
      <c r="F1127" s="14" t="s">
        <v>345</v>
      </c>
      <c r="G1127" s="14" t="s">
        <v>6484</v>
      </c>
      <c r="H1127" s="20">
        <v>35985599</v>
      </c>
      <c r="I1127" s="20">
        <v>35985599</v>
      </c>
      <c r="J1127" s="21">
        <f>IFERROR((I1127/H1127),0)</f>
        <v>1</v>
      </c>
      <c r="K1127" s="20"/>
      <c r="L1127" s="20"/>
      <c r="M1127" s="22"/>
    </row>
    <row r="1128" spans="1:13" s="14" customFormat="1" ht="30" outlineLevel="2" x14ac:dyDescent="0.25">
      <c r="A1128" s="34"/>
      <c r="B1128" s="44" t="s">
        <v>343</v>
      </c>
      <c r="C1128" s="31" t="s">
        <v>57</v>
      </c>
      <c r="D1128" s="14" t="s">
        <v>334</v>
      </c>
      <c r="E1128" s="14" t="s">
        <v>344</v>
      </c>
      <c r="F1128" s="14" t="s">
        <v>345</v>
      </c>
      <c r="G1128" s="14" t="s">
        <v>6492</v>
      </c>
      <c r="H1128" s="20">
        <v>218785561</v>
      </c>
      <c r="I1128" s="20">
        <v>218785561</v>
      </c>
      <c r="J1128" s="21">
        <f>IFERROR((I1128/H1128),0)</f>
        <v>1</v>
      </c>
      <c r="K1128" s="20"/>
      <c r="L1128" s="20"/>
      <c r="M1128" s="22"/>
    </row>
    <row r="1129" spans="1:13" s="14" customFormat="1" ht="30" outlineLevel="2" x14ac:dyDescent="0.25">
      <c r="A1129" s="34"/>
      <c r="B1129" s="44" t="s">
        <v>343</v>
      </c>
      <c r="C1129" s="31" t="s">
        <v>57</v>
      </c>
      <c r="D1129" s="14" t="s">
        <v>334</v>
      </c>
      <c r="E1129" s="14" t="s">
        <v>344</v>
      </c>
      <c r="F1129" s="14" t="s">
        <v>345</v>
      </c>
      <c r="G1129" s="14" t="s">
        <v>6493</v>
      </c>
      <c r="H1129" s="20">
        <v>-287629536</v>
      </c>
      <c r="I1129" s="20"/>
      <c r="J1129" s="21">
        <f>IFERROR((I1129/H1129),0)</f>
        <v>0</v>
      </c>
      <c r="K1129" s="20"/>
      <c r="L1129" s="20"/>
      <c r="M1129" s="22"/>
    </row>
    <row r="1130" spans="1:13" s="14" customFormat="1" ht="45" outlineLevel="1" x14ac:dyDescent="0.25">
      <c r="A1130" s="34"/>
      <c r="B1130" s="46" t="s">
        <v>6755</v>
      </c>
      <c r="C1130" s="40" t="str">
        <f>C1129</f>
        <v>ASIGNACIÓN PARA LA INVERSIÓN LOCAL SEGÚN NBI Y CUARTA, QUINTA, Y SEXTA CATEGORÍA</v>
      </c>
      <c r="D1130" s="39" t="str">
        <f>D1129</f>
        <v xml:space="preserve">TOLIMA                                            </v>
      </c>
      <c r="E1130" s="39" t="str">
        <f>E1129</f>
        <v>73854</v>
      </c>
      <c r="F1130" s="39" t="str">
        <f>F1129</f>
        <v xml:space="preserve">VALLE DE SAN JUAN                                 </v>
      </c>
      <c r="G1130" s="39" t="s">
        <v>10656</v>
      </c>
      <c r="H1130" s="20">
        <f>SUBTOTAL(9,H1124:H1129)</f>
        <v>2101129932</v>
      </c>
      <c r="I1130" s="20">
        <f>SUBTOTAL(9,I1124:I1129)</f>
        <v>1863462855.1100001</v>
      </c>
      <c r="J1130" s="42">
        <f>+I1130/H1130</f>
        <v>0.88688606388859925</v>
      </c>
      <c r="K1130" s="20">
        <f>SUBTOTAL(9,K1124:K1129)</f>
        <v>1062712765.0599999</v>
      </c>
      <c r="L1130" s="20">
        <f>SUBTOTAL(9,L1124:L1129)</f>
        <v>912851067.11000013</v>
      </c>
      <c r="M1130" s="7">
        <f>IFERROR((L1130/K1130),"N.A")</f>
        <v>0.85898193483961893</v>
      </c>
    </row>
    <row r="1131" spans="1:13" s="14" customFormat="1" ht="30" outlineLevel="2" x14ac:dyDescent="0.25">
      <c r="A1131" s="34"/>
      <c r="B1131" s="44" t="s">
        <v>346</v>
      </c>
      <c r="C1131" s="31" t="s">
        <v>57</v>
      </c>
      <c r="D1131" s="14" t="s">
        <v>334</v>
      </c>
      <c r="E1131" s="14" t="s">
        <v>347</v>
      </c>
      <c r="F1131" s="14" t="s">
        <v>348</v>
      </c>
      <c r="G1131" s="14" t="s">
        <v>16</v>
      </c>
      <c r="H1131" s="15">
        <v>1364153008</v>
      </c>
      <c r="I1131" s="15">
        <v>865883626.83000004</v>
      </c>
      <c r="J1131" s="16">
        <f>IFERROR((I1131/H1131),0)</f>
        <v>0.63474084047176038</v>
      </c>
      <c r="K1131" s="15">
        <v>1008034734.91</v>
      </c>
      <c r="L1131" s="15">
        <v>865883626.83000004</v>
      </c>
      <c r="M1131" s="17">
        <f>L1131/K1131</f>
        <v>0.8589819346922688</v>
      </c>
    </row>
    <row r="1132" spans="1:13" s="14" customFormat="1" ht="30" outlineLevel="2" x14ac:dyDescent="0.25">
      <c r="A1132" s="34"/>
      <c r="B1132" s="44" t="s">
        <v>346</v>
      </c>
      <c r="C1132" s="31" t="s">
        <v>57</v>
      </c>
      <c r="D1132" s="14" t="s">
        <v>334</v>
      </c>
      <c r="E1132" s="14" t="s">
        <v>347</v>
      </c>
      <c r="F1132" s="14" t="s">
        <v>348</v>
      </c>
      <c r="G1132" s="14" t="s">
        <v>6109</v>
      </c>
      <c r="H1132" s="20">
        <v>316739281</v>
      </c>
      <c r="I1132" s="20">
        <v>316739281</v>
      </c>
      <c r="J1132" s="21">
        <f>IFERROR((I1132/H1132),0)</f>
        <v>1</v>
      </c>
      <c r="K1132" s="20"/>
      <c r="L1132" s="20"/>
      <c r="M1132" s="22"/>
    </row>
    <row r="1133" spans="1:13" s="14" customFormat="1" ht="30" outlineLevel="2" x14ac:dyDescent="0.25">
      <c r="A1133" s="34"/>
      <c r="B1133" s="44" t="s">
        <v>346</v>
      </c>
      <c r="C1133" s="31" t="s">
        <v>57</v>
      </c>
      <c r="D1133" s="14" t="s">
        <v>334</v>
      </c>
      <c r="E1133" s="14" t="s">
        <v>347</v>
      </c>
      <c r="F1133" s="14" t="s">
        <v>348</v>
      </c>
      <c r="G1133" s="14" t="s">
        <v>6481</v>
      </c>
      <c r="H1133" s="20">
        <v>8437</v>
      </c>
      <c r="I1133" s="20">
        <v>8437</v>
      </c>
      <c r="J1133" s="21">
        <f>IFERROR((I1133/H1133),0)</f>
        <v>1</v>
      </c>
      <c r="K1133" s="20"/>
      <c r="L1133" s="20"/>
      <c r="M1133" s="22"/>
    </row>
    <row r="1134" spans="1:13" s="14" customFormat="1" ht="30" outlineLevel="2" x14ac:dyDescent="0.25">
      <c r="A1134" s="34"/>
      <c r="B1134" s="44" t="s">
        <v>346</v>
      </c>
      <c r="C1134" s="31" t="s">
        <v>57</v>
      </c>
      <c r="D1134" s="14" t="s">
        <v>334</v>
      </c>
      <c r="E1134" s="14" t="s">
        <v>347</v>
      </c>
      <c r="F1134" s="14" t="s">
        <v>348</v>
      </c>
      <c r="G1134" s="14" t="s">
        <v>6484</v>
      </c>
      <c r="H1134" s="20">
        <v>34134090</v>
      </c>
      <c r="I1134" s="20">
        <v>34134090</v>
      </c>
      <c r="J1134" s="21">
        <f>IFERROR((I1134/H1134),0)</f>
        <v>1</v>
      </c>
      <c r="K1134" s="20"/>
      <c r="L1134" s="20"/>
      <c r="M1134" s="22"/>
    </row>
    <row r="1135" spans="1:13" s="14" customFormat="1" ht="30" outlineLevel="2" x14ac:dyDescent="0.25">
      <c r="A1135" s="34"/>
      <c r="B1135" s="44" t="s">
        <v>346</v>
      </c>
      <c r="C1135" s="31" t="s">
        <v>57</v>
      </c>
      <c r="D1135" s="14" t="s">
        <v>334</v>
      </c>
      <c r="E1135" s="14" t="s">
        <v>347</v>
      </c>
      <c r="F1135" s="14" t="s">
        <v>348</v>
      </c>
      <c r="G1135" s="14" t="s">
        <v>6492</v>
      </c>
      <c r="H1135" s="20">
        <v>207528744</v>
      </c>
      <c r="I1135" s="20">
        <v>207528744</v>
      </c>
      <c r="J1135" s="21">
        <f>IFERROR((I1135/H1135),0)</f>
        <v>1</v>
      </c>
      <c r="K1135" s="20"/>
      <c r="L1135" s="20"/>
      <c r="M1135" s="22"/>
    </row>
    <row r="1136" spans="1:13" s="14" customFormat="1" ht="30" outlineLevel="2" x14ac:dyDescent="0.25">
      <c r="A1136" s="34"/>
      <c r="B1136" s="44" t="s">
        <v>346</v>
      </c>
      <c r="C1136" s="31" t="s">
        <v>57</v>
      </c>
      <c r="D1136" s="14" t="s">
        <v>334</v>
      </c>
      <c r="E1136" s="14" t="s">
        <v>347</v>
      </c>
      <c r="F1136" s="14" t="s">
        <v>348</v>
      </c>
      <c r="G1136" s="14" t="s">
        <v>6493</v>
      </c>
      <c r="H1136" s="20">
        <v>-272830602</v>
      </c>
      <c r="I1136" s="20"/>
      <c r="J1136" s="21">
        <f>IFERROR((I1136/H1136),0)</f>
        <v>0</v>
      </c>
      <c r="K1136" s="20"/>
      <c r="L1136" s="20"/>
      <c r="M1136" s="22"/>
    </row>
    <row r="1137" spans="1:13" s="14" customFormat="1" ht="45" outlineLevel="1" x14ac:dyDescent="0.25">
      <c r="A1137" s="34"/>
      <c r="B1137" s="46" t="s">
        <v>6756</v>
      </c>
      <c r="C1137" s="40" t="str">
        <f>C1136</f>
        <v>ASIGNACIÓN PARA LA INVERSIÓN LOCAL SEGÚN NBI Y CUARTA, QUINTA, Y SEXTA CATEGORÍA</v>
      </c>
      <c r="D1137" s="39" t="str">
        <f>D1136</f>
        <v xml:space="preserve">TOLIMA                                            </v>
      </c>
      <c r="E1137" s="39" t="str">
        <f>E1136</f>
        <v>73770</v>
      </c>
      <c r="F1137" s="39" t="str">
        <f>F1136</f>
        <v xml:space="preserve">SUÁREZ                                            </v>
      </c>
      <c r="G1137" s="39" t="s">
        <v>10656</v>
      </c>
      <c r="H1137" s="20">
        <f>SUBTOTAL(9,H1131:H1136)</f>
        <v>1649732958</v>
      </c>
      <c r="I1137" s="20">
        <f>SUBTOTAL(9,I1131:I1136)</f>
        <v>1424294178.8299999</v>
      </c>
      <c r="J1137" s="42">
        <f>+I1137/H1137</f>
        <v>0.86334832066196732</v>
      </c>
      <c r="K1137" s="20">
        <f>SUBTOTAL(9,K1131:K1136)</f>
        <v>1008034734.91</v>
      </c>
      <c r="L1137" s="20">
        <f>SUBTOTAL(9,L1131:L1136)</f>
        <v>865883626.83000004</v>
      </c>
      <c r="M1137" s="7">
        <f>IFERROR((L1137/K1137),"N.A")</f>
        <v>0.8589819346922688</v>
      </c>
    </row>
    <row r="1138" spans="1:13" s="14" customFormat="1" ht="30" outlineLevel="2" x14ac:dyDescent="0.25">
      <c r="A1138" s="34"/>
      <c r="B1138" s="44" t="s">
        <v>349</v>
      </c>
      <c r="C1138" s="31" t="s">
        <v>57</v>
      </c>
      <c r="D1138" s="14" t="s">
        <v>334</v>
      </c>
      <c r="E1138" s="14" t="s">
        <v>350</v>
      </c>
      <c r="F1138" s="14" t="s">
        <v>351</v>
      </c>
      <c r="G1138" s="14" t="s">
        <v>16</v>
      </c>
      <c r="H1138" s="15">
        <v>1232252733</v>
      </c>
      <c r="I1138" s="15">
        <v>782161135.40999985</v>
      </c>
      <c r="J1138" s="16">
        <f>IFERROR((I1138/H1138),0)</f>
        <v>0.6347408404652326</v>
      </c>
      <c r="K1138" s="15">
        <v>910567619.4000001</v>
      </c>
      <c r="L1138" s="15">
        <v>782161135.40999985</v>
      </c>
      <c r="M1138" s="17">
        <f>L1138/K1138</f>
        <v>0.85898193472483564</v>
      </c>
    </row>
    <row r="1139" spans="1:13" s="14" customFormat="1" ht="30" outlineLevel="2" x14ac:dyDescent="0.25">
      <c r="A1139" s="34"/>
      <c r="B1139" s="44" t="s">
        <v>349</v>
      </c>
      <c r="C1139" s="31" t="s">
        <v>57</v>
      </c>
      <c r="D1139" s="14" t="s">
        <v>334</v>
      </c>
      <c r="E1139" s="14" t="s">
        <v>350</v>
      </c>
      <c r="F1139" s="14" t="s">
        <v>351</v>
      </c>
      <c r="G1139" s="14" t="s">
        <v>6109</v>
      </c>
      <c r="H1139" s="20">
        <v>463907731</v>
      </c>
      <c r="I1139" s="20">
        <v>463907731</v>
      </c>
      <c r="J1139" s="21">
        <f>IFERROR((I1139/H1139),0)</f>
        <v>1</v>
      </c>
      <c r="K1139" s="20"/>
      <c r="L1139" s="20"/>
      <c r="M1139" s="22"/>
    </row>
    <row r="1140" spans="1:13" s="14" customFormat="1" ht="30" outlineLevel="2" x14ac:dyDescent="0.25">
      <c r="A1140" s="34"/>
      <c r="B1140" s="44" t="s">
        <v>349</v>
      </c>
      <c r="C1140" s="31" t="s">
        <v>57</v>
      </c>
      <c r="D1140" s="14" t="s">
        <v>334</v>
      </c>
      <c r="E1140" s="14" t="s">
        <v>350</v>
      </c>
      <c r="F1140" s="14" t="s">
        <v>351</v>
      </c>
      <c r="G1140" s="14" t="s">
        <v>6481</v>
      </c>
      <c r="H1140" s="20">
        <v>7621</v>
      </c>
      <c r="I1140" s="20">
        <v>7621</v>
      </c>
      <c r="J1140" s="21">
        <f>IFERROR((I1140/H1140),0)</f>
        <v>1</v>
      </c>
      <c r="K1140" s="20"/>
      <c r="L1140" s="20"/>
      <c r="M1140" s="22"/>
    </row>
    <row r="1141" spans="1:13" s="14" customFormat="1" ht="30" outlineLevel="2" x14ac:dyDescent="0.25">
      <c r="A1141" s="34"/>
      <c r="B1141" s="44" t="s">
        <v>349</v>
      </c>
      <c r="C1141" s="31" t="s">
        <v>57</v>
      </c>
      <c r="D1141" s="14" t="s">
        <v>334</v>
      </c>
      <c r="E1141" s="14" t="s">
        <v>350</v>
      </c>
      <c r="F1141" s="14" t="s">
        <v>351</v>
      </c>
      <c r="G1141" s="14" t="s">
        <v>6484</v>
      </c>
      <c r="H1141" s="20">
        <v>30833657</v>
      </c>
      <c r="I1141" s="20">
        <v>30833657</v>
      </c>
      <c r="J1141" s="21">
        <f>IFERROR((I1141/H1141),0)</f>
        <v>1</v>
      </c>
      <c r="K1141" s="20"/>
      <c r="L1141" s="20"/>
      <c r="M1141" s="22"/>
    </row>
    <row r="1142" spans="1:13" s="14" customFormat="1" ht="30" outlineLevel="2" x14ac:dyDescent="0.25">
      <c r="A1142" s="34"/>
      <c r="B1142" s="44" t="s">
        <v>349</v>
      </c>
      <c r="C1142" s="31" t="s">
        <v>57</v>
      </c>
      <c r="D1142" s="14" t="s">
        <v>334</v>
      </c>
      <c r="E1142" s="14" t="s">
        <v>350</v>
      </c>
      <c r="F1142" s="14" t="s">
        <v>351</v>
      </c>
      <c r="G1142" s="14" t="s">
        <v>6492</v>
      </c>
      <c r="H1142" s="20">
        <v>187462741</v>
      </c>
      <c r="I1142" s="20">
        <v>187462741</v>
      </c>
      <c r="J1142" s="21">
        <f>IFERROR((I1142/H1142),0)</f>
        <v>1</v>
      </c>
      <c r="K1142" s="20"/>
      <c r="L1142" s="20"/>
      <c r="M1142" s="22"/>
    </row>
    <row r="1143" spans="1:13" s="14" customFormat="1" ht="30" outlineLevel="2" x14ac:dyDescent="0.25">
      <c r="A1143" s="34"/>
      <c r="B1143" s="44" t="s">
        <v>349</v>
      </c>
      <c r="C1143" s="31" t="s">
        <v>57</v>
      </c>
      <c r="D1143" s="14" t="s">
        <v>334</v>
      </c>
      <c r="E1143" s="14" t="s">
        <v>350</v>
      </c>
      <c r="F1143" s="14" t="s">
        <v>351</v>
      </c>
      <c r="G1143" s="14" t="s">
        <v>6493</v>
      </c>
      <c r="H1143" s="20">
        <v>-246450547</v>
      </c>
      <c r="I1143" s="20"/>
      <c r="J1143" s="21">
        <f>IFERROR((I1143/H1143),0)</f>
        <v>0</v>
      </c>
      <c r="K1143" s="20"/>
      <c r="L1143" s="20"/>
      <c r="M1143" s="22"/>
    </row>
    <row r="1144" spans="1:13" s="14" customFormat="1" ht="45" outlineLevel="1" x14ac:dyDescent="0.25">
      <c r="A1144" s="34"/>
      <c r="B1144" s="46" t="s">
        <v>6757</v>
      </c>
      <c r="C1144" s="40" t="str">
        <f>C1143</f>
        <v>ASIGNACIÓN PARA LA INVERSIÓN LOCAL SEGÚN NBI Y CUARTA, QUINTA, Y SEXTA CATEGORÍA</v>
      </c>
      <c r="D1144" s="39" t="str">
        <f>D1143</f>
        <v xml:space="preserve">TOLIMA                                            </v>
      </c>
      <c r="E1144" s="39" t="str">
        <f>E1143</f>
        <v>73686</v>
      </c>
      <c r="F1144" s="39" t="str">
        <f>F1143</f>
        <v xml:space="preserve">SANTA ISABEL                                      </v>
      </c>
      <c r="G1144" s="39" t="s">
        <v>10656</v>
      </c>
      <c r="H1144" s="20">
        <f>SUBTOTAL(9,H1138:H1143)</f>
        <v>1668013936</v>
      </c>
      <c r="I1144" s="20">
        <f>SUBTOTAL(9,I1138:I1143)</f>
        <v>1464372885.4099998</v>
      </c>
      <c r="J1144" s="42">
        <f>+I1144/H1144</f>
        <v>0.87791405923241628</v>
      </c>
      <c r="K1144" s="20">
        <f>SUBTOTAL(9,K1138:K1143)</f>
        <v>910567619.4000001</v>
      </c>
      <c r="L1144" s="20">
        <f>SUBTOTAL(9,L1138:L1143)</f>
        <v>782161135.40999985</v>
      </c>
      <c r="M1144" s="7">
        <f>IFERROR((L1144/K1144),"N.A")</f>
        <v>0.85898193472483564</v>
      </c>
    </row>
    <row r="1145" spans="1:13" s="14" customFormat="1" ht="30" outlineLevel="2" x14ac:dyDescent="0.25">
      <c r="A1145" s="34"/>
      <c r="B1145" s="44" t="s">
        <v>352</v>
      </c>
      <c r="C1145" s="31" t="s">
        <v>57</v>
      </c>
      <c r="D1145" s="14" t="s">
        <v>334</v>
      </c>
      <c r="E1145" s="14" t="s">
        <v>353</v>
      </c>
      <c r="F1145" s="14" t="s">
        <v>354</v>
      </c>
      <c r="G1145" s="14" t="s">
        <v>16</v>
      </c>
      <c r="H1145" s="15">
        <v>2025476783</v>
      </c>
      <c r="I1145" s="15">
        <v>1285652835.6099999</v>
      </c>
      <c r="J1145" s="16">
        <f>IFERROR((I1145/H1145),0)</f>
        <v>0.63474084047795276</v>
      </c>
      <c r="K1145" s="15">
        <v>1496716966.4599996</v>
      </c>
      <c r="L1145" s="15">
        <v>1285652835.6099999</v>
      </c>
      <c r="M1145" s="17">
        <f>L1145/K1145</f>
        <v>0.8589819347413401</v>
      </c>
    </row>
    <row r="1146" spans="1:13" s="14" customFormat="1" ht="30" outlineLevel="2" x14ac:dyDescent="0.25">
      <c r="A1146" s="34"/>
      <c r="B1146" s="44" t="s">
        <v>352</v>
      </c>
      <c r="C1146" s="31" t="s">
        <v>57</v>
      </c>
      <c r="D1146" s="14" t="s">
        <v>334</v>
      </c>
      <c r="E1146" s="14" t="s">
        <v>353</v>
      </c>
      <c r="F1146" s="14" t="s">
        <v>354</v>
      </c>
      <c r="G1146" s="14" t="s">
        <v>6109</v>
      </c>
      <c r="H1146" s="20">
        <v>1522048085</v>
      </c>
      <c r="I1146" s="20">
        <v>1522048085</v>
      </c>
      <c r="J1146" s="21">
        <f>IFERROR((I1146/H1146),0)</f>
        <v>1</v>
      </c>
      <c r="K1146" s="20"/>
      <c r="L1146" s="20"/>
      <c r="M1146" s="22"/>
    </row>
    <row r="1147" spans="1:13" s="14" customFormat="1" ht="30" outlineLevel="2" x14ac:dyDescent="0.25">
      <c r="A1147" s="34"/>
      <c r="B1147" s="44" t="s">
        <v>352</v>
      </c>
      <c r="C1147" s="31" t="s">
        <v>57</v>
      </c>
      <c r="D1147" s="14" t="s">
        <v>334</v>
      </c>
      <c r="E1147" s="14" t="s">
        <v>353</v>
      </c>
      <c r="F1147" s="14" t="s">
        <v>354</v>
      </c>
      <c r="G1147" s="14" t="s">
        <v>6481</v>
      </c>
      <c r="H1147" s="20">
        <v>12527</v>
      </c>
      <c r="I1147" s="20">
        <v>12527</v>
      </c>
      <c r="J1147" s="21">
        <f>IFERROR((I1147/H1147),0)</f>
        <v>1</v>
      </c>
      <c r="K1147" s="20"/>
      <c r="L1147" s="20"/>
      <c r="M1147" s="22"/>
    </row>
    <row r="1148" spans="1:13" s="14" customFormat="1" ht="30" outlineLevel="2" x14ac:dyDescent="0.25">
      <c r="A1148" s="34"/>
      <c r="B1148" s="44" t="s">
        <v>352</v>
      </c>
      <c r="C1148" s="31" t="s">
        <v>57</v>
      </c>
      <c r="D1148" s="14" t="s">
        <v>334</v>
      </c>
      <c r="E1148" s="14" t="s">
        <v>353</v>
      </c>
      <c r="F1148" s="14" t="s">
        <v>354</v>
      </c>
      <c r="G1148" s="14" t="s">
        <v>6484</v>
      </c>
      <c r="H1148" s="20">
        <v>50681857</v>
      </c>
      <c r="I1148" s="20">
        <v>50681857</v>
      </c>
      <c r="J1148" s="21">
        <f>IFERROR((I1148/H1148),0)</f>
        <v>1</v>
      </c>
      <c r="K1148" s="20"/>
      <c r="L1148" s="20"/>
      <c r="M1148" s="22"/>
    </row>
    <row r="1149" spans="1:13" s="14" customFormat="1" ht="30" outlineLevel="2" x14ac:dyDescent="0.25">
      <c r="A1149" s="34"/>
      <c r="B1149" s="44" t="s">
        <v>352</v>
      </c>
      <c r="C1149" s="31" t="s">
        <v>57</v>
      </c>
      <c r="D1149" s="14" t="s">
        <v>334</v>
      </c>
      <c r="E1149" s="14" t="s">
        <v>353</v>
      </c>
      <c r="F1149" s="14" t="s">
        <v>354</v>
      </c>
      <c r="G1149" s="14" t="s">
        <v>6492</v>
      </c>
      <c r="H1149" s="20">
        <v>308136000</v>
      </c>
      <c r="I1149" s="20">
        <v>308136000</v>
      </c>
      <c r="J1149" s="21">
        <f>IFERROR((I1149/H1149),0)</f>
        <v>1</v>
      </c>
      <c r="K1149" s="20"/>
      <c r="L1149" s="20"/>
      <c r="M1149" s="22"/>
    </row>
    <row r="1150" spans="1:13" s="14" customFormat="1" ht="30" outlineLevel="2" x14ac:dyDescent="0.25">
      <c r="A1150" s="34"/>
      <c r="B1150" s="44" t="s">
        <v>352</v>
      </c>
      <c r="C1150" s="31" t="s">
        <v>57</v>
      </c>
      <c r="D1150" s="14" t="s">
        <v>334</v>
      </c>
      <c r="E1150" s="14" t="s">
        <v>353</v>
      </c>
      <c r="F1150" s="14" t="s">
        <v>354</v>
      </c>
      <c r="G1150" s="14" t="s">
        <v>6493</v>
      </c>
      <c r="H1150" s="20">
        <v>-405095357</v>
      </c>
      <c r="I1150" s="20"/>
      <c r="J1150" s="21">
        <f>IFERROR((I1150/H1150),0)</f>
        <v>0</v>
      </c>
      <c r="K1150" s="20"/>
      <c r="L1150" s="20"/>
      <c r="M1150" s="22"/>
    </row>
    <row r="1151" spans="1:13" s="14" customFormat="1" ht="45" outlineLevel="1" x14ac:dyDescent="0.25">
      <c r="A1151" s="34"/>
      <c r="B1151" s="46" t="s">
        <v>6758</v>
      </c>
      <c r="C1151" s="40" t="str">
        <f>C1150</f>
        <v>ASIGNACIÓN PARA LA INVERSIÓN LOCAL SEGÚN NBI Y CUARTA, QUINTA, Y SEXTA CATEGORÍA</v>
      </c>
      <c r="D1151" s="39" t="str">
        <f>D1150</f>
        <v xml:space="preserve">TOLIMA                                            </v>
      </c>
      <c r="E1151" s="39" t="str">
        <f>E1150</f>
        <v>73678</v>
      </c>
      <c r="F1151" s="39" t="str">
        <f>F1150</f>
        <v xml:space="preserve">SAN LUIS                                          </v>
      </c>
      <c r="G1151" s="39" t="s">
        <v>10656</v>
      </c>
      <c r="H1151" s="20">
        <f>SUBTOTAL(9,H1145:H1150)</f>
        <v>3501259895</v>
      </c>
      <c r="I1151" s="20">
        <f>SUBTOTAL(9,I1145:I1150)</f>
        <v>3166531304.6099997</v>
      </c>
      <c r="J1151" s="42">
        <f>+I1151/H1151</f>
        <v>0.9043976738579127</v>
      </c>
      <c r="K1151" s="20">
        <f>SUBTOTAL(9,K1145:K1150)</f>
        <v>1496716966.4599996</v>
      </c>
      <c r="L1151" s="20">
        <f>SUBTOTAL(9,L1145:L1150)</f>
        <v>1285652835.6099999</v>
      </c>
      <c r="M1151" s="7">
        <f>IFERROR((L1151/K1151),"N.A")</f>
        <v>0.8589819347413401</v>
      </c>
    </row>
    <row r="1152" spans="1:13" s="14" customFormat="1" ht="30" outlineLevel="2" x14ac:dyDescent="0.25">
      <c r="A1152" s="34"/>
      <c r="B1152" s="44" t="s">
        <v>355</v>
      </c>
      <c r="C1152" s="31" t="s">
        <v>57</v>
      </c>
      <c r="D1152" s="14" t="s">
        <v>334</v>
      </c>
      <c r="E1152" s="14" t="s">
        <v>356</v>
      </c>
      <c r="F1152" s="14" t="s">
        <v>357</v>
      </c>
      <c r="G1152" s="14" t="s">
        <v>16</v>
      </c>
      <c r="H1152" s="15">
        <v>2722582393</v>
      </c>
      <c r="I1152" s="15">
        <v>1728134236.3799999</v>
      </c>
      <c r="J1152" s="16">
        <f>IFERROR((I1152/H1152),0)</f>
        <v>0.63474084046939616</v>
      </c>
      <c r="K1152" s="15">
        <v>2011840024.0399997</v>
      </c>
      <c r="L1152" s="15">
        <v>1728134236.3799999</v>
      </c>
      <c r="M1152" s="17">
        <f>L1152/K1152</f>
        <v>0.8589819348109563</v>
      </c>
    </row>
    <row r="1153" spans="1:13" s="14" customFormat="1" ht="30" outlineLevel="2" x14ac:dyDescent="0.25">
      <c r="A1153" s="34"/>
      <c r="B1153" s="44" t="s">
        <v>355</v>
      </c>
      <c r="C1153" s="31" t="s">
        <v>57</v>
      </c>
      <c r="D1153" s="14" t="s">
        <v>334</v>
      </c>
      <c r="E1153" s="14" t="s">
        <v>356</v>
      </c>
      <c r="F1153" s="14" t="s">
        <v>357</v>
      </c>
      <c r="G1153" s="14" t="s">
        <v>6109</v>
      </c>
      <c r="H1153" s="20">
        <v>1703094196</v>
      </c>
      <c r="I1153" s="20">
        <v>1703094196</v>
      </c>
      <c r="J1153" s="21">
        <f>IFERROR((I1153/H1153),0)</f>
        <v>1</v>
      </c>
      <c r="K1153" s="20"/>
      <c r="L1153" s="20"/>
      <c r="M1153" s="22"/>
    </row>
    <row r="1154" spans="1:13" s="14" customFormat="1" ht="30" outlineLevel="2" x14ac:dyDescent="0.25">
      <c r="A1154" s="34"/>
      <c r="B1154" s="44" t="s">
        <v>355</v>
      </c>
      <c r="C1154" s="31" t="s">
        <v>57</v>
      </c>
      <c r="D1154" s="14" t="s">
        <v>334</v>
      </c>
      <c r="E1154" s="14" t="s">
        <v>356</v>
      </c>
      <c r="F1154" s="14" t="s">
        <v>357</v>
      </c>
      <c r="G1154" s="14" t="s">
        <v>6481</v>
      </c>
      <c r="H1154" s="20">
        <v>16839</v>
      </c>
      <c r="I1154" s="20">
        <v>16839</v>
      </c>
      <c r="J1154" s="21">
        <f>IFERROR((I1154/H1154),0)</f>
        <v>1</v>
      </c>
      <c r="K1154" s="20"/>
      <c r="L1154" s="20"/>
      <c r="M1154" s="22"/>
    </row>
    <row r="1155" spans="1:13" s="14" customFormat="1" ht="30" outlineLevel="2" x14ac:dyDescent="0.25">
      <c r="A1155" s="34"/>
      <c r="B1155" s="44" t="s">
        <v>355</v>
      </c>
      <c r="C1155" s="31" t="s">
        <v>57</v>
      </c>
      <c r="D1155" s="14" t="s">
        <v>334</v>
      </c>
      <c r="E1155" s="14" t="s">
        <v>356</v>
      </c>
      <c r="F1155" s="14" t="s">
        <v>357</v>
      </c>
      <c r="G1155" s="14" t="s">
        <v>6484</v>
      </c>
      <c r="H1155" s="20">
        <v>68124963</v>
      </c>
      <c r="I1155" s="20">
        <v>68124963</v>
      </c>
      <c r="J1155" s="21">
        <f>IFERROR((I1155/H1155),0)</f>
        <v>1</v>
      </c>
      <c r="K1155" s="20"/>
      <c r="L1155" s="20"/>
      <c r="M1155" s="22"/>
    </row>
    <row r="1156" spans="1:13" s="14" customFormat="1" ht="30" outlineLevel="2" x14ac:dyDescent="0.25">
      <c r="A1156" s="34"/>
      <c r="B1156" s="44" t="s">
        <v>355</v>
      </c>
      <c r="C1156" s="31" t="s">
        <v>57</v>
      </c>
      <c r="D1156" s="14" t="s">
        <v>334</v>
      </c>
      <c r="E1156" s="14" t="s">
        <v>356</v>
      </c>
      <c r="F1156" s="14" t="s">
        <v>357</v>
      </c>
      <c r="G1156" s="14" t="s">
        <v>6492</v>
      </c>
      <c r="H1156" s="20">
        <v>414186751</v>
      </c>
      <c r="I1156" s="20">
        <v>414186751</v>
      </c>
      <c r="J1156" s="21">
        <f>IFERROR((I1156/H1156),0)</f>
        <v>1</v>
      </c>
      <c r="K1156" s="20"/>
      <c r="L1156" s="20"/>
      <c r="M1156" s="22"/>
    </row>
    <row r="1157" spans="1:13" s="14" customFormat="1" ht="30" outlineLevel="2" x14ac:dyDescent="0.25">
      <c r="A1157" s="34"/>
      <c r="B1157" s="44" t="s">
        <v>355</v>
      </c>
      <c r="C1157" s="31" t="s">
        <v>57</v>
      </c>
      <c r="D1157" s="14" t="s">
        <v>334</v>
      </c>
      <c r="E1157" s="14" t="s">
        <v>356</v>
      </c>
      <c r="F1157" s="14" t="s">
        <v>357</v>
      </c>
      <c r="G1157" s="14" t="s">
        <v>6493</v>
      </c>
      <c r="H1157" s="20">
        <v>-544516479</v>
      </c>
      <c r="I1157" s="20"/>
      <c r="J1157" s="21">
        <f>IFERROR((I1157/H1157),0)</f>
        <v>0</v>
      </c>
      <c r="K1157" s="20"/>
      <c r="L1157" s="20"/>
      <c r="M1157" s="22"/>
    </row>
    <row r="1158" spans="1:13" s="14" customFormat="1" ht="45" outlineLevel="1" x14ac:dyDescent="0.25">
      <c r="A1158" s="34"/>
      <c r="B1158" s="46" t="s">
        <v>6759</v>
      </c>
      <c r="C1158" s="40" t="str">
        <f>C1157</f>
        <v>ASIGNACIÓN PARA LA INVERSIÓN LOCAL SEGÚN NBI Y CUARTA, QUINTA, Y SEXTA CATEGORÍA</v>
      </c>
      <c r="D1158" s="39" t="str">
        <f>D1157</f>
        <v xml:space="preserve">TOLIMA                                            </v>
      </c>
      <c r="E1158" s="39" t="str">
        <f>E1157</f>
        <v>73675</v>
      </c>
      <c r="F1158" s="39" t="str">
        <f>F1157</f>
        <v xml:space="preserve">SAN ANTONIO                                       </v>
      </c>
      <c r="G1158" s="39" t="s">
        <v>10656</v>
      </c>
      <c r="H1158" s="20">
        <f>SUBTOTAL(9,H1152:H1157)</f>
        <v>4363488663</v>
      </c>
      <c r="I1158" s="20">
        <f>SUBTOTAL(9,I1152:I1157)</f>
        <v>3913556985.3800001</v>
      </c>
      <c r="J1158" s="42">
        <f>+I1158/H1158</f>
        <v>0.89688716704246885</v>
      </c>
      <c r="K1158" s="20">
        <f>SUBTOTAL(9,K1152:K1157)</f>
        <v>2011840024.0399997</v>
      </c>
      <c r="L1158" s="20">
        <f>SUBTOTAL(9,L1152:L1157)</f>
        <v>1728134236.3799999</v>
      </c>
      <c r="M1158" s="7">
        <f>IFERROR((L1158/K1158),"N.A")</f>
        <v>0.8589819348109563</v>
      </c>
    </row>
    <row r="1159" spans="1:13" s="14" customFormat="1" ht="30" outlineLevel="2" x14ac:dyDescent="0.25">
      <c r="A1159" s="34"/>
      <c r="B1159" s="44" t="s">
        <v>358</v>
      </c>
      <c r="C1159" s="31" t="s">
        <v>57</v>
      </c>
      <c r="D1159" s="14" t="s">
        <v>334</v>
      </c>
      <c r="E1159" s="14" t="s">
        <v>359</v>
      </c>
      <c r="F1159" s="14" t="s">
        <v>360</v>
      </c>
      <c r="G1159" s="14" t="s">
        <v>16</v>
      </c>
      <c r="H1159" s="15">
        <v>2401449425</v>
      </c>
      <c r="I1159" s="15">
        <v>1524298026.3499999</v>
      </c>
      <c r="J1159" s="16">
        <f>IFERROR((I1159/H1159),0)</f>
        <v>0.63474084046138091</v>
      </c>
      <c r="K1159" s="15">
        <v>1774540260.7700002</v>
      </c>
      <c r="L1159" s="15">
        <v>1524298026.3499999</v>
      </c>
      <c r="M1159" s="17">
        <f>L1159/K1159</f>
        <v>0.85898193467224215</v>
      </c>
    </row>
    <row r="1160" spans="1:13" s="14" customFormat="1" ht="30" outlineLevel="2" x14ac:dyDescent="0.25">
      <c r="A1160" s="34"/>
      <c r="B1160" s="44" t="s">
        <v>358</v>
      </c>
      <c r="C1160" s="31" t="s">
        <v>57</v>
      </c>
      <c r="D1160" s="14" t="s">
        <v>334</v>
      </c>
      <c r="E1160" s="14" t="s">
        <v>359</v>
      </c>
      <c r="F1160" s="14" t="s">
        <v>360</v>
      </c>
      <c r="G1160" s="14" t="s">
        <v>6109</v>
      </c>
      <c r="H1160" s="20">
        <v>2314876695</v>
      </c>
      <c r="I1160" s="20">
        <v>2314876695</v>
      </c>
      <c r="J1160" s="21">
        <f>IFERROR((I1160/H1160),0)</f>
        <v>1</v>
      </c>
      <c r="K1160" s="20"/>
      <c r="L1160" s="20"/>
      <c r="M1160" s="22"/>
    </row>
    <row r="1161" spans="1:13" s="14" customFormat="1" ht="30" outlineLevel="2" x14ac:dyDescent="0.25">
      <c r="A1161" s="34"/>
      <c r="B1161" s="44" t="s">
        <v>358</v>
      </c>
      <c r="C1161" s="31" t="s">
        <v>57</v>
      </c>
      <c r="D1161" s="14" t="s">
        <v>334</v>
      </c>
      <c r="E1161" s="14" t="s">
        <v>359</v>
      </c>
      <c r="F1161" s="14" t="s">
        <v>360</v>
      </c>
      <c r="G1161" s="14" t="s">
        <v>6481</v>
      </c>
      <c r="H1161" s="20">
        <v>14853</v>
      </c>
      <c r="I1161" s="20">
        <v>14853</v>
      </c>
      <c r="J1161" s="21">
        <f>IFERROR((I1161/H1161),0)</f>
        <v>1</v>
      </c>
      <c r="K1161" s="20"/>
      <c r="L1161" s="20"/>
      <c r="M1161" s="22"/>
    </row>
    <row r="1162" spans="1:13" s="14" customFormat="1" ht="30" outlineLevel="2" x14ac:dyDescent="0.25">
      <c r="A1162" s="34"/>
      <c r="B1162" s="44" t="s">
        <v>358</v>
      </c>
      <c r="C1162" s="31" t="s">
        <v>57</v>
      </c>
      <c r="D1162" s="14" t="s">
        <v>334</v>
      </c>
      <c r="E1162" s="14" t="s">
        <v>359</v>
      </c>
      <c r="F1162" s="14" t="s">
        <v>360</v>
      </c>
      <c r="G1162" s="14" t="s">
        <v>6484</v>
      </c>
      <c r="H1162" s="20">
        <v>60089514</v>
      </c>
      <c r="I1162" s="20">
        <v>60089514</v>
      </c>
      <c r="J1162" s="21">
        <f>IFERROR((I1162/H1162),0)</f>
        <v>1</v>
      </c>
      <c r="K1162" s="20"/>
      <c r="L1162" s="20"/>
      <c r="M1162" s="22"/>
    </row>
    <row r="1163" spans="1:13" s="14" customFormat="1" ht="30" outlineLevel="2" x14ac:dyDescent="0.25">
      <c r="A1163" s="34"/>
      <c r="B1163" s="44" t="s">
        <v>358</v>
      </c>
      <c r="C1163" s="31" t="s">
        <v>57</v>
      </c>
      <c r="D1163" s="14" t="s">
        <v>334</v>
      </c>
      <c r="E1163" s="14" t="s">
        <v>359</v>
      </c>
      <c r="F1163" s="14" t="s">
        <v>360</v>
      </c>
      <c r="G1163" s="14" t="s">
        <v>6492</v>
      </c>
      <c r="H1163" s="20">
        <v>365332759</v>
      </c>
      <c r="I1163" s="20">
        <v>365332759</v>
      </c>
      <c r="J1163" s="21">
        <f>IFERROR((I1163/H1163),0)</f>
        <v>1</v>
      </c>
      <c r="K1163" s="20"/>
      <c r="L1163" s="20"/>
      <c r="M1163" s="22"/>
    </row>
    <row r="1164" spans="1:13" s="14" customFormat="1" ht="30" outlineLevel="2" x14ac:dyDescent="0.25">
      <c r="A1164" s="34"/>
      <c r="B1164" s="44" t="s">
        <v>358</v>
      </c>
      <c r="C1164" s="31" t="s">
        <v>57</v>
      </c>
      <c r="D1164" s="14" t="s">
        <v>334</v>
      </c>
      <c r="E1164" s="14" t="s">
        <v>359</v>
      </c>
      <c r="F1164" s="14" t="s">
        <v>360</v>
      </c>
      <c r="G1164" s="14" t="s">
        <v>6493</v>
      </c>
      <c r="H1164" s="20">
        <v>-480289885</v>
      </c>
      <c r="I1164" s="20"/>
      <c r="J1164" s="21">
        <f>IFERROR((I1164/H1164),0)</f>
        <v>0</v>
      </c>
      <c r="K1164" s="20"/>
      <c r="L1164" s="20"/>
      <c r="M1164" s="22"/>
    </row>
    <row r="1165" spans="1:13" s="14" customFormat="1" ht="45" outlineLevel="1" x14ac:dyDescent="0.25">
      <c r="A1165" s="34"/>
      <c r="B1165" s="46" t="s">
        <v>6760</v>
      </c>
      <c r="C1165" s="40" t="str">
        <f>C1164</f>
        <v>ASIGNACIÓN PARA LA INVERSIÓN LOCAL SEGÚN NBI Y CUARTA, QUINTA, Y SEXTA CATEGORÍA</v>
      </c>
      <c r="D1165" s="39" t="str">
        <f>D1164</f>
        <v xml:space="preserve">TOLIMA                                            </v>
      </c>
      <c r="E1165" s="39" t="str">
        <f>E1164</f>
        <v>73671</v>
      </c>
      <c r="F1165" s="39" t="str">
        <f>F1164</f>
        <v xml:space="preserve">SALDAÑA                                           </v>
      </c>
      <c r="G1165" s="39" t="s">
        <v>10656</v>
      </c>
      <c r="H1165" s="20">
        <f>SUBTOTAL(9,H1159:H1164)</f>
        <v>4661473361</v>
      </c>
      <c r="I1165" s="20">
        <f>SUBTOTAL(9,I1159:I1164)</f>
        <v>4264611847.3499999</v>
      </c>
      <c r="J1165" s="42">
        <f>+I1165/H1165</f>
        <v>0.91486350282073403</v>
      </c>
      <c r="K1165" s="20">
        <f>SUBTOTAL(9,K1159:K1164)</f>
        <v>1774540260.7700002</v>
      </c>
      <c r="L1165" s="20">
        <f>SUBTOTAL(9,L1159:L1164)</f>
        <v>1524298026.3499999</v>
      </c>
      <c r="M1165" s="7">
        <f>IFERROR((L1165/K1165),"N.A")</f>
        <v>0.85898193467224215</v>
      </c>
    </row>
    <row r="1166" spans="1:13" s="14" customFormat="1" ht="30" outlineLevel="2" x14ac:dyDescent="0.25">
      <c r="A1166" s="34"/>
      <c r="B1166" s="44" t="s">
        <v>361</v>
      </c>
      <c r="C1166" s="31" t="s">
        <v>57</v>
      </c>
      <c r="D1166" s="14" t="s">
        <v>334</v>
      </c>
      <c r="E1166" s="14" t="s">
        <v>362</v>
      </c>
      <c r="F1166" s="14" t="s">
        <v>363</v>
      </c>
      <c r="G1166" s="14" t="s">
        <v>16</v>
      </c>
      <c r="H1166" s="15">
        <v>2903905490</v>
      </c>
      <c r="I1166" s="15">
        <v>1843227411.3600004</v>
      </c>
      <c r="J1166" s="16">
        <f>IFERROR((I1166/H1166),0)</f>
        <v>0.63474084046722901</v>
      </c>
      <c r="K1166" s="15">
        <v>2145827911.9400001</v>
      </c>
      <c r="L1166" s="15">
        <v>1843227411.3600004</v>
      </c>
      <c r="M1166" s="17">
        <f>L1166/K1166</f>
        <v>0.85898193471328987</v>
      </c>
    </row>
    <row r="1167" spans="1:13" s="14" customFormat="1" ht="30" outlineLevel="2" x14ac:dyDescent="0.25">
      <c r="A1167" s="34"/>
      <c r="B1167" s="44" t="s">
        <v>361</v>
      </c>
      <c r="C1167" s="31" t="s">
        <v>57</v>
      </c>
      <c r="D1167" s="14" t="s">
        <v>334</v>
      </c>
      <c r="E1167" s="14" t="s">
        <v>362</v>
      </c>
      <c r="F1167" s="14" t="s">
        <v>363</v>
      </c>
      <c r="G1167" s="14" t="s">
        <v>6109</v>
      </c>
      <c r="H1167" s="20">
        <v>2445036527</v>
      </c>
      <c r="I1167" s="20">
        <v>2445036527</v>
      </c>
      <c r="J1167" s="21">
        <f>IFERROR((I1167/H1167),0)</f>
        <v>1</v>
      </c>
      <c r="K1167" s="20"/>
      <c r="L1167" s="20"/>
      <c r="M1167" s="22"/>
    </row>
    <row r="1168" spans="1:13" s="14" customFormat="1" ht="30" outlineLevel="2" x14ac:dyDescent="0.25">
      <c r="A1168" s="34"/>
      <c r="B1168" s="44" t="s">
        <v>361</v>
      </c>
      <c r="C1168" s="31" t="s">
        <v>57</v>
      </c>
      <c r="D1168" s="14" t="s">
        <v>334</v>
      </c>
      <c r="E1168" s="14" t="s">
        <v>362</v>
      </c>
      <c r="F1168" s="14" t="s">
        <v>363</v>
      </c>
      <c r="G1168" s="14" t="s">
        <v>6481</v>
      </c>
      <c r="H1168" s="20">
        <v>17960</v>
      </c>
      <c r="I1168" s="20">
        <v>17960</v>
      </c>
      <c r="J1168" s="21">
        <f>IFERROR((I1168/H1168),0)</f>
        <v>1</v>
      </c>
      <c r="K1168" s="20"/>
      <c r="L1168" s="20"/>
      <c r="M1168" s="22"/>
    </row>
    <row r="1169" spans="1:13" s="14" customFormat="1" ht="30" outlineLevel="2" x14ac:dyDescent="0.25">
      <c r="A1169" s="34"/>
      <c r="B1169" s="44" t="s">
        <v>361</v>
      </c>
      <c r="C1169" s="31" t="s">
        <v>57</v>
      </c>
      <c r="D1169" s="14" t="s">
        <v>334</v>
      </c>
      <c r="E1169" s="14" t="s">
        <v>362</v>
      </c>
      <c r="F1169" s="14" t="s">
        <v>363</v>
      </c>
      <c r="G1169" s="14" t="s">
        <v>6484</v>
      </c>
      <c r="H1169" s="20">
        <v>72662064</v>
      </c>
      <c r="I1169" s="20">
        <v>72662064</v>
      </c>
      <c r="J1169" s="21">
        <f>IFERROR((I1169/H1169),0)</f>
        <v>1</v>
      </c>
      <c r="K1169" s="20"/>
      <c r="L1169" s="20"/>
      <c r="M1169" s="22"/>
    </row>
    <row r="1170" spans="1:13" s="14" customFormat="1" ht="30" outlineLevel="2" x14ac:dyDescent="0.25">
      <c r="A1170" s="34"/>
      <c r="B1170" s="44" t="s">
        <v>361</v>
      </c>
      <c r="C1170" s="31" t="s">
        <v>57</v>
      </c>
      <c r="D1170" s="14" t="s">
        <v>334</v>
      </c>
      <c r="E1170" s="14" t="s">
        <v>362</v>
      </c>
      <c r="F1170" s="14" t="s">
        <v>363</v>
      </c>
      <c r="G1170" s="14" t="s">
        <v>6492</v>
      </c>
      <c r="H1170" s="20">
        <v>441771454</v>
      </c>
      <c r="I1170" s="20">
        <v>441771454</v>
      </c>
      <c r="J1170" s="21">
        <f>IFERROR((I1170/H1170),0)</f>
        <v>1</v>
      </c>
      <c r="K1170" s="20"/>
      <c r="L1170" s="20"/>
      <c r="M1170" s="22"/>
    </row>
    <row r="1171" spans="1:13" s="14" customFormat="1" ht="30" outlineLevel="2" x14ac:dyDescent="0.25">
      <c r="A1171" s="34"/>
      <c r="B1171" s="44" t="s">
        <v>361</v>
      </c>
      <c r="C1171" s="31" t="s">
        <v>57</v>
      </c>
      <c r="D1171" s="14" t="s">
        <v>334</v>
      </c>
      <c r="E1171" s="14" t="s">
        <v>362</v>
      </c>
      <c r="F1171" s="14" t="s">
        <v>363</v>
      </c>
      <c r="G1171" s="14" t="s">
        <v>6493</v>
      </c>
      <c r="H1171" s="20">
        <v>-580781098</v>
      </c>
      <c r="I1171" s="20"/>
      <c r="J1171" s="21">
        <f>IFERROR((I1171/H1171),0)</f>
        <v>0</v>
      </c>
      <c r="K1171" s="20"/>
      <c r="L1171" s="20"/>
      <c r="M1171" s="22"/>
    </row>
    <row r="1172" spans="1:13" s="14" customFormat="1" ht="45" outlineLevel="1" x14ac:dyDescent="0.25">
      <c r="A1172" s="34"/>
      <c r="B1172" s="46" t="s">
        <v>6761</v>
      </c>
      <c r="C1172" s="40" t="str">
        <f>C1171</f>
        <v>ASIGNACIÓN PARA LA INVERSIÓN LOCAL SEGÚN NBI Y CUARTA, QUINTA, Y SEXTA CATEGORÍA</v>
      </c>
      <c r="D1172" s="39" t="str">
        <f>D1171</f>
        <v xml:space="preserve">TOLIMA                                            </v>
      </c>
      <c r="E1172" s="39" t="str">
        <f>E1171</f>
        <v>73624</v>
      </c>
      <c r="F1172" s="39" t="str">
        <f>F1171</f>
        <v xml:space="preserve">ROVIRA                                            </v>
      </c>
      <c r="G1172" s="39" t="s">
        <v>10656</v>
      </c>
      <c r="H1172" s="20">
        <f>SUBTOTAL(9,H1166:H1171)</f>
        <v>5282612397</v>
      </c>
      <c r="I1172" s="20">
        <f>SUBTOTAL(9,I1166:I1171)</f>
        <v>4802715416.3600006</v>
      </c>
      <c r="J1172" s="42">
        <f>+I1172/H1172</f>
        <v>0.90915536772818439</v>
      </c>
      <c r="K1172" s="20">
        <f>SUBTOTAL(9,K1166:K1171)</f>
        <v>2145827911.9400001</v>
      </c>
      <c r="L1172" s="20">
        <f>SUBTOTAL(9,L1166:L1171)</f>
        <v>1843227411.3600004</v>
      </c>
      <c r="M1172" s="7">
        <f>IFERROR((L1172/K1172),"N.A")</f>
        <v>0.85898193471328987</v>
      </c>
    </row>
    <row r="1173" spans="1:13" s="14" customFormat="1" ht="30" outlineLevel="2" x14ac:dyDescent="0.25">
      <c r="A1173" s="34"/>
      <c r="B1173" s="44" t="s">
        <v>364</v>
      </c>
      <c r="C1173" s="31" t="s">
        <v>57</v>
      </c>
      <c r="D1173" s="14" t="s">
        <v>334</v>
      </c>
      <c r="E1173" s="14" t="s">
        <v>365</v>
      </c>
      <c r="F1173" s="14" t="s">
        <v>366</v>
      </c>
      <c r="G1173" s="14" t="s">
        <v>16</v>
      </c>
      <c r="H1173" s="15">
        <v>1463638531</v>
      </c>
      <c r="I1173" s="15">
        <v>929031151.31999993</v>
      </c>
      <c r="J1173" s="16">
        <f>IFERROR((I1173/H1173),0)</f>
        <v>0.63474084047600132</v>
      </c>
      <c r="K1173" s="15">
        <v>1081549114.97</v>
      </c>
      <c r="L1173" s="15">
        <v>929031151.31999993</v>
      </c>
      <c r="M1173" s="17">
        <f>L1173/K1173</f>
        <v>0.85898193476471885</v>
      </c>
    </row>
    <row r="1174" spans="1:13" s="14" customFormat="1" ht="30" outlineLevel="2" x14ac:dyDescent="0.25">
      <c r="A1174" s="34"/>
      <c r="B1174" s="44" t="s">
        <v>364</v>
      </c>
      <c r="C1174" s="31" t="s">
        <v>57</v>
      </c>
      <c r="D1174" s="14" t="s">
        <v>334</v>
      </c>
      <c r="E1174" s="14" t="s">
        <v>365</v>
      </c>
      <c r="F1174" s="14" t="s">
        <v>366</v>
      </c>
      <c r="G1174" s="14" t="s">
        <v>6109</v>
      </c>
      <c r="H1174" s="20">
        <v>1754093616</v>
      </c>
      <c r="I1174" s="20">
        <v>1754093616</v>
      </c>
      <c r="J1174" s="21">
        <f>IFERROR((I1174/H1174),0)</f>
        <v>1</v>
      </c>
      <c r="K1174" s="20"/>
      <c r="L1174" s="20"/>
      <c r="M1174" s="22"/>
    </row>
    <row r="1175" spans="1:13" s="14" customFormat="1" ht="30" outlineLevel="2" x14ac:dyDescent="0.25">
      <c r="A1175" s="34"/>
      <c r="B1175" s="44" t="s">
        <v>364</v>
      </c>
      <c r="C1175" s="31" t="s">
        <v>57</v>
      </c>
      <c r="D1175" s="14" t="s">
        <v>334</v>
      </c>
      <c r="E1175" s="14" t="s">
        <v>365</v>
      </c>
      <c r="F1175" s="14" t="s">
        <v>366</v>
      </c>
      <c r="G1175" s="14" t="s">
        <v>6481</v>
      </c>
      <c r="H1175" s="20">
        <v>9052</v>
      </c>
      <c r="I1175" s="20">
        <v>9052</v>
      </c>
      <c r="J1175" s="21">
        <f>IFERROR((I1175/H1175),0)</f>
        <v>1</v>
      </c>
      <c r="K1175" s="20"/>
      <c r="L1175" s="20"/>
      <c r="M1175" s="22"/>
    </row>
    <row r="1176" spans="1:13" s="14" customFormat="1" ht="30" outlineLevel="2" x14ac:dyDescent="0.25">
      <c r="A1176" s="34"/>
      <c r="B1176" s="44" t="s">
        <v>364</v>
      </c>
      <c r="C1176" s="31" t="s">
        <v>57</v>
      </c>
      <c r="D1176" s="14" t="s">
        <v>334</v>
      </c>
      <c r="E1176" s="14" t="s">
        <v>365</v>
      </c>
      <c r="F1176" s="14" t="s">
        <v>366</v>
      </c>
      <c r="G1176" s="14" t="s">
        <v>6484</v>
      </c>
      <c r="H1176" s="20">
        <v>36623436</v>
      </c>
      <c r="I1176" s="20">
        <v>36623436</v>
      </c>
      <c r="J1176" s="21">
        <f>IFERROR((I1176/H1176),0)</f>
        <v>1</v>
      </c>
      <c r="K1176" s="20"/>
      <c r="L1176" s="20"/>
      <c r="M1176" s="22"/>
    </row>
    <row r="1177" spans="1:13" s="14" customFormat="1" ht="30" outlineLevel="2" x14ac:dyDescent="0.25">
      <c r="A1177" s="34"/>
      <c r="B1177" s="44" t="s">
        <v>364</v>
      </c>
      <c r="C1177" s="31" t="s">
        <v>57</v>
      </c>
      <c r="D1177" s="14" t="s">
        <v>334</v>
      </c>
      <c r="E1177" s="14" t="s">
        <v>365</v>
      </c>
      <c r="F1177" s="14" t="s">
        <v>366</v>
      </c>
      <c r="G1177" s="14" t="s">
        <v>6492</v>
      </c>
      <c r="H1177" s="20">
        <v>222663487</v>
      </c>
      <c r="I1177" s="20">
        <v>222663487</v>
      </c>
      <c r="J1177" s="21">
        <f>IFERROR((I1177/H1177),0)</f>
        <v>1</v>
      </c>
      <c r="K1177" s="20"/>
      <c r="L1177" s="20"/>
      <c r="M1177" s="22"/>
    </row>
    <row r="1178" spans="1:13" s="14" customFormat="1" ht="30" outlineLevel="2" x14ac:dyDescent="0.25">
      <c r="A1178" s="34"/>
      <c r="B1178" s="44" t="s">
        <v>364</v>
      </c>
      <c r="C1178" s="31" t="s">
        <v>57</v>
      </c>
      <c r="D1178" s="14" t="s">
        <v>334</v>
      </c>
      <c r="E1178" s="14" t="s">
        <v>365</v>
      </c>
      <c r="F1178" s="14" t="s">
        <v>366</v>
      </c>
      <c r="G1178" s="14" t="s">
        <v>6493</v>
      </c>
      <c r="H1178" s="20">
        <v>-292727706</v>
      </c>
      <c r="I1178" s="20"/>
      <c r="J1178" s="21">
        <f>IFERROR((I1178/H1178),0)</f>
        <v>0</v>
      </c>
      <c r="K1178" s="20"/>
      <c r="L1178" s="20"/>
      <c r="M1178" s="22"/>
    </row>
    <row r="1179" spans="1:13" s="14" customFormat="1" ht="45" outlineLevel="1" x14ac:dyDescent="0.25">
      <c r="A1179" s="34"/>
      <c r="B1179" s="46" t="s">
        <v>6762</v>
      </c>
      <c r="C1179" s="40" t="str">
        <f>C1178</f>
        <v>ASIGNACIÓN PARA LA INVERSIÓN LOCAL SEGÚN NBI Y CUARTA, QUINTA, Y SEXTA CATEGORÍA</v>
      </c>
      <c r="D1179" s="39" t="str">
        <f>D1178</f>
        <v xml:space="preserve">TOLIMA                                            </v>
      </c>
      <c r="E1179" s="39" t="str">
        <f>E1178</f>
        <v>73622</v>
      </c>
      <c r="F1179" s="39" t="str">
        <f>F1178</f>
        <v xml:space="preserve">RONCESVALLES                                      </v>
      </c>
      <c r="G1179" s="39" t="s">
        <v>10656</v>
      </c>
      <c r="H1179" s="20">
        <f>SUBTOTAL(9,H1173:H1178)</f>
        <v>3184300416</v>
      </c>
      <c r="I1179" s="20">
        <f>SUBTOTAL(9,I1173:I1178)</f>
        <v>2942420742.3199997</v>
      </c>
      <c r="J1179" s="42">
        <f>+I1179/H1179</f>
        <v>0.92403993276996121</v>
      </c>
      <c r="K1179" s="20">
        <f>SUBTOTAL(9,K1173:K1178)</f>
        <v>1081549114.97</v>
      </c>
      <c r="L1179" s="20">
        <f>SUBTOTAL(9,L1173:L1178)</f>
        <v>929031151.31999993</v>
      </c>
      <c r="M1179" s="7">
        <f>IFERROR((L1179/K1179),"N.A")</f>
        <v>0.85898193476471885</v>
      </c>
    </row>
    <row r="1180" spans="1:13" s="14" customFormat="1" ht="30" outlineLevel="2" x14ac:dyDescent="0.25">
      <c r="A1180" s="34"/>
      <c r="B1180" s="44" t="s">
        <v>367</v>
      </c>
      <c r="C1180" s="31" t="s">
        <v>57</v>
      </c>
      <c r="D1180" s="14" t="s">
        <v>334</v>
      </c>
      <c r="E1180" s="14" t="s">
        <v>368</v>
      </c>
      <c r="F1180" s="14" t="s">
        <v>369</v>
      </c>
      <c r="G1180" s="14" t="s">
        <v>16</v>
      </c>
      <c r="H1180" s="15">
        <v>3964881891</v>
      </c>
      <c r="I1180" s="15">
        <v>2516672463.8600006</v>
      </c>
      <c r="J1180" s="16">
        <f>IFERROR((I1180/H1180),0)</f>
        <v>0.63474084047059964</v>
      </c>
      <c r="K1180" s="15">
        <v>2929831655.5399995</v>
      </c>
      <c r="L1180" s="15">
        <v>2516672463.8600006</v>
      </c>
      <c r="M1180" s="17">
        <f>L1180/K1180</f>
        <v>0.85898193471329354</v>
      </c>
    </row>
    <row r="1181" spans="1:13" s="14" customFormat="1" ht="30" outlineLevel="2" x14ac:dyDescent="0.25">
      <c r="A1181" s="34"/>
      <c r="B1181" s="44" t="s">
        <v>367</v>
      </c>
      <c r="C1181" s="31" t="s">
        <v>57</v>
      </c>
      <c r="D1181" s="14" t="s">
        <v>334</v>
      </c>
      <c r="E1181" s="14" t="s">
        <v>368</v>
      </c>
      <c r="F1181" s="14" t="s">
        <v>369</v>
      </c>
      <c r="G1181" s="14" t="s">
        <v>6109</v>
      </c>
      <c r="H1181" s="20">
        <v>5532597510</v>
      </c>
      <c r="I1181" s="20">
        <v>5532597510</v>
      </c>
      <c r="J1181" s="21">
        <f>IFERROR((I1181/H1181),0)</f>
        <v>1</v>
      </c>
      <c r="K1181" s="20"/>
      <c r="L1181" s="20"/>
      <c r="M1181" s="22"/>
    </row>
    <row r="1182" spans="1:13" s="14" customFormat="1" ht="30" outlineLevel="2" x14ac:dyDescent="0.25">
      <c r="A1182" s="34"/>
      <c r="B1182" s="44" t="s">
        <v>367</v>
      </c>
      <c r="C1182" s="31" t="s">
        <v>57</v>
      </c>
      <c r="D1182" s="14" t="s">
        <v>334</v>
      </c>
      <c r="E1182" s="14" t="s">
        <v>368</v>
      </c>
      <c r="F1182" s="14" t="s">
        <v>369</v>
      </c>
      <c r="G1182" s="14" t="s">
        <v>6481</v>
      </c>
      <c r="H1182" s="20">
        <v>24522</v>
      </c>
      <c r="I1182" s="20">
        <v>24522</v>
      </c>
      <c r="J1182" s="21">
        <f>IFERROR((I1182/H1182),0)</f>
        <v>1</v>
      </c>
      <c r="K1182" s="20"/>
      <c r="L1182" s="20"/>
      <c r="M1182" s="22"/>
    </row>
    <row r="1183" spans="1:13" s="14" customFormat="1" ht="30" outlineLevel="2" x14ac:dyDescent="0.25">
      <c r="A1183" s="34"/>
      <c r="B1183" s="44" t="s">
        <v>367</v>
      </c>
      <c r="C1183" s="31" t="s">
        <v>57</v>
      </c>
      <c r="D1183" s="14" t="s">
        <v>334</v>
      </c>
      <c r="E1183" s="14" t="s">
        <v>368</v>
      </c>
      <c r="F1183" s="14" t="s">
        <v>369</v>
      </c>
      <c r="G1183" s="14" t="s">
        <v>6484</v>
      </c>
      <c r="H1183" s="20">
        <v>99210013</v>
      </c>
      <c r="I1183" s="20">
        <v>99210013</v>
      </c>
      <c r="J1183" s="21">
        <f>IFERROR((I1183/H1183),0)</f>
        <v>1</v>
      </c>
      <c r="K1183" s="20"/>
      <c r="L1183" s="20"/>
      <c r="M1183" s="22"/>
    </row>
    <row r="1184" spans="1:13" s="14" customFormat="1" ht="30" outlineLevel="2" x14ac:dyDescent="0.25">
      <c r="A1184" s="34"/>
      <c r="B1184" s="44" t="s">
        <v>367</v>
      </c>
      <c r="C1184" s="31" t="s">
        <v>57</v>
      </c>
      <c r="D1184" s="14" t="s">
        <v>334</v>
      </c>
      <c r="E1184" s="14" t="s">
        <v>368</v>
      </c>
      <c r="F1184" s="14" t="s">
        <v>369</v>
      </c>
      <c r="G1184" s="14" t="s">
        <v>6492</v>
      </c>
      <c r="H1184" s="20">
        <v>603177908</v>
      </c>
      <c r="I1184" s="20">
        <v>603177908</v>
      </c>
      <c r="J1184" s="21">
        <f>IFERROR((I1184/H1184),0)</f>
        <v>1</v>
      </c>
      <c r="K1184" s="20"/>
      <c r="L1184" s="20"/>
      <c r="M1184" s="22"/>
    </row>
    <row r="1185" spans="1:13" s="14" customFormat="1" ht="30" outlineLevel="2" x14ac:dyDescent="0.25">
      <c r="A1185" s="34"/>
      <c r="B1185" s="44" t="s">
        <v>367</v>
      </c>
      <c r="C1185" s="31" t="s">
        <v>57</v>
      </c>
      <c r="D1185" s="14" t="s">
        <v>334</v>
      </c>
      <c r="E1185" s="14" t="s">
        <v>368</v>
      </c>
      <c r="F1185" s="14" t="s">
        <v>369</v>
      </c>
      <c r="G1185" s="14" t="s">
        <v>6493</v>
      </c>
      <c r="H1185" s="20">
        <v>-792976378</v>
      </c>
      <c r="I1185" s="20"/>
      <c r="J1185" s="21">
        <f>IFERROR((I1185/H1185),0)</f>
        <v>0</v>
      </c>
      <c r="K1185" s="20"/>
      <c r="L1185" s="20"/>
      <c r="M1185" s="22"/>
    </row>
    <row r="1186" spans="1:13" s="14" customFormat="1" ht="45" outlineLevel="1" x14ac:dyDescent="0.25">
      <c r="A1186" s="34"/>
      <c r="B1186" s="46" t="s">
        <v>6763</v>
      </c>
      <c r="C1186" s="40" t="str">
        <f>C1185</f>
        <v>ASIGNACIÓN PARA LA INVERSIÓN LOCAL SEGÚN NBI Y CUARTA, QUINTA, Y SEXTA CATEGORÍA</v>
      </c>
      <c r="D1186" s="39" t="str">
        <f>D1185</f>
        <v xml:space="preserve">TOLIMA                                            </v>
      </c>
      <c r="E1186" s="39" t="str">
        <f>E1185</f>
        <v>73616</v>
      </c>
      <c r="F1186" s="39" t="str">
        <f>F1185</f>
        <v xml:space="preserve">RIOBLANCO                                         </v>
      </c>
      <c r="G1186" s="39" t="s">
        <v>10656</v>
      </c>
      <c r="H1186" s="20">
        <f>SUBTOTAL(9,H1180:H1185)</f>
        <v>9406915466</v>
      </c>
      <c r="I1186" s="20">
        <f>SUBTOTAL(9,I1180:I1185)</f>
        <v>8751682416.8600006</v>
      </c>
      <c r="J1186" s="42">
        <f>+I1186/H1186</f>
        <v>0.93034560037153002</v>
      </c>
      <c r="K1186" s="20">
        <f>SUBTOTAL(9,K1180:K1185)</f>
        <v>2929831655.5399995</v>
      </c>
      <c r="L1186" s="20">
        <f>SUBTOTAL(9,L1180:L1185)</f>
        <v>2516672463.8600006</v>
      </c>
      <c r="M1186" s="7">
        <f>IFERROR((L1186/K1186),"N.A")</f>
        <v>0.85898193471329354</v>
      </c>
    </row>
    <row r="1187" spans="1:13" s="14" customFormat="1" ht="30" outlineLevel="2" x14ac:dyDescent="0.25">
      <c r="A1187" s="34"/>
      <c r="B1187" s="44" t="s">
        <v>370</v>
      </c>
      <c r="C1187" s="31" t="s">
        <v>57</v>
      </c>
      <c r="D1187" s="14" t="s">
        <v>334</v>
      </c>
      <c r="E1187" s="14" t="s">
        <v>371</v>
      </c>
      <c r="F1187" s="14" t="s">
        <v>372</v>
      </c>
      <c r="G1187" s="14" t="s">
        <v>16</v>
      </c>
      <c r="H1187" s="15">
        <v>2461572896</v>
      </c>
      <c r="I1187" s="15">
        <v>1562460848.8700004</v>
      </c>
      <c r="J1187" s="16">
        <f>IFERROR((I1187/H1187),0)</f>
        <v>0.6347408404638204</v>
      </c>
      <c r="K1187" s="15">
        <v>1818968229.2599998</v>
      </c>
      <c r="L1187" s="15">
        <v>1562460848.8700004</v>
      </c>
      <c r="M1187" s="17">
        <f>L1187/K1187</f>
        <v>0.8589819347782931</v>
      </c>
    </row>
    <row r="1188" spans="1:13" s="14" customFormat="1" ht="30" outlineLevel="2" x14ac:dyDescent="0.25">
      <c r="A1188" s="34"/>
      <c r="B1188" s="44" t="s">
        <v>370</v>
      </c>
      <c r="C1188" s="31" t="s">
        <v>57</v>
      </c>
      <c r="D1188" s="14" t="s">
        <v>334</v>
      </c>
      <c r="E1188" s="14" t="s">
        <v>371</v>
      </c>
      <c r="F1188" s="14" t="s">
        <v>372</v>
      </c>
      <c r="G1188" s="14" t="s">
        <v>6109</v>
      </c>
      <c r="H1188" s="20">
        <v>1901550750</v>
      </c>
      <c r="I1188" s="20">
        <v>1901550750</v>
      </c>
      <c r="J1188" s="21">
        <f>IFERROR((I1188/H1188),0)</f>
        <v>1</v>
      </c>
      <c r="K1188" s="20"/>
      <c r="L1188" s="20"/>
      <c r="M1188" s="22"/>
    </row>
    <row r="1189" spans="1:13" s="14" customFormat="1" ht="30" outlineLevel="2" x14ac:dyDescent="0.25">
      <c r="A1189" s="34"/>
      <c r="B1189" s="44" t="s">
        <v>370</v>
      </c>
      <c r="C1189" s="31" t="s">
        <v>57</v>
      </c>
      <c r="D1189" s="14" t="s">
        <v>334</v>
      </c>
      <c r="E1189" s="14" t="s">
        <v>371</v>
      </c>
      <c r="F1189" s="14" t="s">
        <v>372</v>
      </c>
      <c r="G1189" s="14" t="s">
        <v>6481</v>
      </c>
      <c r="H1189" s="20">
        <v>15225</v>
      </c>
      <c r="I1189" s="20">
        <v>15225</v>
      </c>
      <c r="J1189" s="21">
        <f>IFERROR((I1189/H1189),0)</f>
        <v>1</v>
      </c>
      <c r="K1189" s="20"/>
      <c r="L1189" s="20"/>
      <c r="M1189" s="22"/>
    </row>
    <row r="1190" spans="1:13" s="14" customFormat="1" ht="30" outlineLevel="2" x14ac:dyDescent="0.25">
      <c r="A1190" s="34"/>
      <c r="B1190" s="44" t="s">
        <v>370</v>
      </c>
      <c r="C1190" s="31" t="s">
        <v>57</v>
      </c>
      <c r="D1190" s="14" t="s">
        <v>334</v>
      </c>
      <c r="E1190" s="14" t="s">
        <v>371</v>
      </c>
      <c r="F1190" s="14" t="s">
        <v>372</v>
      </c>
      <c r="G1190" s="14" t="s">
        <v>6484</v>
      </c>
      <c r="H1190" s="20">
        <v>61593935</v>
      </c>
      <c r="I1190" s="20">
        <v>61593935</v>
      </c>
      <c r="J1190" s="21">
        <f>IFERROR((I1190/H1190),0)</f>
        <v>1</v>
      </c>
      <c r="K1190" s="20"/>
      <c r="L1190" s="20"/>
      <c r="M1190" s="22"/>
    </row>
    <row r="1191" spans="1:13" s="14" customFormat="1" ht="30" outlineLevel="2" x14ac:dyDescent="0.25">
      <c r="A1191" s="34"/>
      <c r="B1191" s="44" t="s">
        <v>370</v>
      </c>
      <c r="C1191" s="31" t="s">
        <v>57</v>
      </c>
      <c r="D1191" s="14" t="s">
        <v>334</v>
      </c>
      <c r="E1191" s="14" t="s">
        <v>371</v>
      </c>
      <c r="F1191" s="14" t="s">
        <v>372</v>
      </c>
      <c r="G1191" s="14" t="s">
        <v>6492</v>
      </c>
      <c r="H1191" s="20">
        <v>374479349</v>
      </c>
      <c r="I1191" s="20">
        <v>374479349</v>
      </c>
      <c r="J1191" s="21">
        <f>IFERROR((I1191/H1191),0)</f>
        <v>1</v>
      </c>
      <c r="K1191" s="20"/>
      <c r="L1191" s="20"/>
      <c r="M1191" s="22"/>
    </row>
    <row r="1192" spans="1:13" s="14" customFormat="1" ht="30" outlineLevel="2" x14ac:dyDescent="0.25">
      <c r="A1192" s="34"/>
      <c r="B1192" s="44" t="s">
        <v>370</v>
      </c>
      <c r="C1192" s="31" t="s">
        <v>57</v>
      </c>
      <c r="D1192" s="14" t="s">
        <v>334</v>
      </c>
      <c r="E1192" s="14" t="s">
        <v>371</v>
      </c>
      <c r="F1192" s="14" t="s">
        <v>372</v>
      </c>
      <c r="G1192" s="14" t="s">
        <v>6493</v>
      </c>
      <c r="H1192" s="20">
        <v>-492314579</v>
      </c>
      <c r="I1192" s="20"/>
      <c r="J1192" s="21">
        <f>IFERROR((I1192/H1192),0)</f>
        <v>0</v>
      </c>
      <c r="K1192" s="20"/>
      <c r="L1192" s="20"/>
      <c r="M1192" s="22"/>
    </row>
    <row r="1193" spans="1:13" s="14" customFormat="1" ht="45" outlineLevel="1" x14ac:dyDescent="0.25">
      <c r="A1193" s="34"/>
      <c r="B1193" s="46" t="s">
        <v>6764</v>
      </c>
      <c r="C1193" s="40" t="str">
        <f>C1192</f>
        <v>ASIGNACIÓN PARA LA INVERSIÓN LOCAL SEGÚN NBI Y CUARTA, QUINTA, Y SEXTA CATEGORÍA</v>
      </c>
      <c r="D1193" s="39" t="str">
        <f>D1192</f>
        <v xml:space="preserve">TOLIMA                                            </v>
      </c>
      <c r="E1193" s="39" t="str">
        <f>E1192</f>
        <v>73585</v>
      </c>
      <c r="F1193" s="39" t="str">
        <f>F1192</f>
        <v xml:space="preserve">PURIFICACIÓN                                      </v>
      </c>
      <c r="G1193" s="39" t="s">
        <v>10656</v>
      </c>
      <c r="H1193" s="20">
        <f>SUBTOTAL(9,H1187:H1192)</f>
        <v>4306897576</v>
      </c>
      <c r="I1193" s="20">
        <f>SUBTOTAL(9,I1187:I1192)</f>
        <v>3900100107.8700004</v>
      </c>
      <c r="J1193" s="42">
        <f>+I1193/H1193</f>
        <v>0.90554744779702656</v>
      </c>
      <c r="K1193" s="20">
        <f>SUBTOTAL(9,K1187:K1192)</f>
        <v>1818968229.2599998</v>
      </c>
      <c r="L1193" s="20">
        <f>SUBTOTAL(9,L1187:L1192)</f>
        <v>1562460848.8700004</v>
      </c>
      <c r="M1193" s="7">
        <f>IFERROR((L1193/K1193),"N.A")</f>
        <v>0.8589819347782931</v>
      </c>
    </row>
    <row r="1194" spans="1:13" s="14" customFormat="1" ht="30" outlineLevel="2" x14ac:dyDescent="0.25">
      <c r="A1194" s="34"/>
      <c r="B1194" s="44" t="s">
        <v>373</v>
      </c>
      <c r="C1194" s="31" t="s">
        <v>57</v>
      </c>
      <c r="D1194" s="14" t="s">
        <v>334</v>
      </c>
      <c r="E1194" s="14" t="s">
        <v>374</v>
      </c>
      <c r="F1194" s="14" t="s">
        <v>375</v>
      </c>
      <c r="G1194" s="14" t="s">
        <v>16</v>
      </c>
      <c r="H1194" s="15">
        <v>1811237199</v>
      </c>
      <c r="I1194" s="15">
        <v>1149666221.99</v>
      </c>
      <c r="J1194" s="16">
        <f>IFERROR((I1194/H1194),0)</f>
        <v>0.63474084047342938</v>
      </c>
      <c r="K1194" s="15">
        <v>1338405588.7700002</v>
      </c>
      <c r="L1194" s="15">
        <v>1149666221.99</v>
      </c>
      <c r="M1194" s="17">
        <f>L1194/K1194</f>
        <v>0.8589819346514741</v>
      </c>
    </row>
    <row r="1195" spans="1:13" s="14" customFormat="1" ht="30" outlineLevel="2" x14ac:dyDescent="0.25">
      <c r="A1195" s="34"/>
      <c r="B1195" s="44" t="s">
        <v>373</v>
      </c>
      <c r="C1195" s="31" t="s">
        <v>57</v>
      </c>
      <c r="D1195" s="14" t="s">
        <v>334</v>
      </c>
      <c r="E1195" s="14" t="s">
        <v>374</v>
      </c>
      <c r="F1195" s="14" t="s">
        <v>375</v>
      </c>
      <c r="G1195" s="14" t="s">
        <v>6109</v>
      </c>
      <c r="H1195" s="20">
        <v>597475761</v>
      </c>
      <c r="I1195" s="20">
        <v>597475761</v>
      </c>
      <c r="J1195" s="21">
        <f>IFERROR((I1195/H1195),0)</f>
        <v>1</v>
      </c>
      <c r="K1195" s="20"/>
      <c r="L1195" s="20"/>
      <c r="M1195" s="22"/>
    </row>
    <row r="1196" spans="1:13" s="14" customFormat="1" ht="30" outlineLevel="2" x14ac:dyDescent="0.25">
      <c r="A1196" s="34"/>
      <c r="B1196" s="44" t="s">
        <v>373</v>
      </c>
      <c r="C1196" s="31" t="s">
        <v>57</v>
      </c>
      <c r="D1196" s="14" t="s">
        <v>334</v>
      </c>
      <c r="E1196" s="14" t="s">
        <v>374</v>
      </c>
      <c r="F1196" s="14" t="s">
        <v>375</v>
      </c>
      <c r="G1196" s="14" t="s">
        <v>6481</v>
      </c>
      <c r="H1196" s="20">
        <v>11202</v>
      </c>
      <c r="I1196" s="20">
        <v>11202</v>
      </c>
      <c r="J1196" s="21">
        <f>IFERROR((I1196/H1196),0)</f>
        <v>1</v>
      </c>
      <c r="K1196" s="20"/>
      <c r="L1196" s="20"/>
      <c r="M1196" s="22"/>
    </row>
    <row r="1197" spans="1:13" s="14" customFormat="1" ht="30" outlineLevel="2" x14ac:dyDescent="0.25">
      <c r="A1197" s="34"/>
      <c r="B1197" s="44" t="s">
        <v>373</v>
      </c>
      <c r="C1197" s="31" t="s">
        <v>57</v>
      </c>
      <c r="D1197" s="14" t="s">
        <v>334</v>
      </c>
      <c r="E1197" s="14" t="s">
        <v>374</v>
      </c>
      <c r="F1197" s="14" t="s">
        <v>375</v>
      </c>
      <c r="G1197" s="14" t="s">
        <v>6484</v>
      </c>
      <c r="H1197" s="20">
        <v>45321114</v>
      </c>
      <c r="I1197" s="20">
        <v>45321114</v>
      </c>
      <c r="J1197" s="21">
        <f>IFERROR((I1197/H1197),0)</f>
        <v>1</v>
      </c>
      <c r="K1197" s="20"/>
      <c r="L1197" s="20"/>
      <c r="M1197" s="22"/>
    </row>
    <row r="1198" spans="1:13" s="14" customFormat="1" ht="30" outlineLevel="2" x14ac:dyDescent="0.25">
      <c r="A1198" s="34"/>
      <c r="B1198" s="44" t="s">
        <v>373</v>
      </c>
      <c r="C1198" s="31" t="s">
        <v>57</v>
      </c>
      <c r="D1198" s="14" t="s">
        <v>334</v>
      </c>
      <c r="E1198" s="14" t="s">
        <v>374</v>
      </c>
      <c r="F1198" s="14" t="s">
        <v>375</v>
      </c>
      <c r="G1198" s="14" t="s">
        <v>6492</v>
      </c>
      <c r="H1198" s="20">
        <v>275543710</v>
      </c>
      <c r="I1198" s="20">
        <v>275543710</v>
      </c>
      <c r="J1198" s="21">
        <f>IFERROR((I1198/H1198),0)</f>
        <v>1</v>
      </c>
      <c r="K1198" s="20"/>
      <c r="L1198" s="20"/>
      <c r="M1198" s="22"/>
    </row>
    <row r="1199" spans="1:13" s="14" customFormat="1" ht="30" outlineLevel="2" x14ac:dyDescent="0.25">
      <c r="A1199" s="34"/>
      <c r="B1199" s="44" t="s">
        <v>373</v>
      </c>
      <c r="C1199" s="31" t="s">
        <v>57</v>
      </c>
      <c r="D1199" s="14" t="s">
        <v>334</v>
      </c>
      <c r="E1199" s="14" t="s">
        <v>374</v>
      </c>
      <c r="F1199" s="14" t="s">
        <v>375</v>
      </c>
      <c r="G1199" s="14" t="s">
        <v>6493</v>
      </c>
      <c r="H1199" s="20">
        <v>-362247440</v>
      </c>
      <c r="I1199" s="20"/>
      <c r="J1199" s="21">
        <f>IFERROR((I1199/H1199),0)</f>
        <v>0</v>
      </c>
      <c r="K1199" s="20"/>
      <c r="L1199" s="20"/>
      <c r="M1199" s="22"/>
    </row>
    <row r="1200" spans="1:13" s="14" customFormat="1" ht="45" outlineLevel="1" x14ac:dyDescent="0.25">
      <c r="A1200" s="34"/>
      <c r="B1200" s="46" t="s">
        <v>6765</v>
      </c>
      <c r="C1200" s="40" t="str">
        <f>C1199</f>
        <v>ASIGNACIÓN PARA LA INVERSIÓN LOCAL SEGÚN NBI Y CUARTA, QUINTA, Y SEXTA CATEGORÍA</v>
      </c>
      <c r="D1200" s="39" t="str">
        <f>D1199</f>
        <v xml:space="preserve">TOLIMA                                            </v>
      </c>
      <c r="E1200" s="39" t="str">
        <f>E1199</f>
        <v>73563</v>
      </c>
      <c r="F1200" s="39" t="str">
        <f>F1199</f>
        <v xml:space="preserve">PRADO                                             </v>
      </c>
      <c r="G1200" s="39" t="s">
        <v>10656</v>
      </c>
      <c r="H1200" s="20">
        <f>SUBTOTAL(9,H1194:H1199)</f>
        <v>2367341546</v>
      </c>
      <c r="I1200" s="20">
        <f>SUBTOTAL(9,I1194:I1199)</f>
        <v>2068018008.99</v>
      </c>
      <c r="J1200" s="42">
        <f>+I1200/H1200</f>
        <v>0.87356132134133546</v>
      </c>
      <c r="K1200" s="20">
        <f>SUBTOTAL(9,K1194:K1199)</f>
        <v>1338405588.7700002</v>
      </c>
      <c r="L1200" s="20">
        <f>SUBTOTAL(9,L1194:L1199)</f>
        <v>1149666221.99</v>
      </c>
      <c r="M1200" s="7">
        <f>IFERROR((L1200/K1200),"N.A")</f>
        <v>0.8589819346514741</v>
      </c>
    </row>
    <row r="1201" spans="1:13" s="14" customFormat="1" ht="30" outlineLevel="2" x14ac:dyDescent="0.25">
      <c r="A1201" s="34"/>
      <c r="B1201" s="44" t="s">
        <v>376</v>
      </c>
      <c r="C1201" s="31" t="s">
        <v>57</v>
      </c>
      <c r="D1201" s="14" t="s">
        <v>334</v>
      </c>
      <c r="E1201" s="14" t="s">
        <v>377</v>
      </c>
      <c r="F1201" s="14" t="s">
        <v>378</v>
      </c>
      <c r="G1201" s="14" t="s">
        <v>16</v>
      </c>
      <c r="H1201" s="15">
        <v>3950311125</v>
      </c>
      <c r="I1201" s="15">
        <v>2507423803.5900002</v>
      </c>
      <c r="J1201" s="16">
        <f>IFERROR((I1201/H1201),0)</f>
        <v>0.63474084046734425</v>
      </c>
      <c r="K1201" s="15">
        <v>2919064653.6200004</v>
      </c>
      <c r="L1201" s="15">
        <v>2507423803.5900002</v>
      </c>
      <c r="M1201" s="17">
        <f>L1201/K1201</f>
        <v>0.8589819346688623</v>
      </c>
    </row>
    <row r="1202" spans="1:13" s="14" customFormat="1" ht="30" outlineLevel="2" x14ac:dyDescent="0.25">
      <c r="A1202" s="34"/>
      <c r="B1202" s="44" t="s">
        <v>376</v>
      </c>
      <c r="C1202" s="31" t="s">
        <v>57</v>
      </c>
      <c r="D1202" s="14" t="s">
        <v>334</v>
      </c>
      <c r="E1202" s="14" t="s">
        <v>377</v>
      </c>
      <c r="F1202" s="14" t="s">
        <v>378</v>
      </c>
      <c r="G1202" s="14" t="s">
        <v>5818</v>
      </c>
      <c r="H1202" s="20">
        <v>265130945</v>
      </c>
      <c r="I1202" s="20">
        <v>265130945</v>
      </c>
      <c r="J1202" s="21">
        <f>IFERROR((I1202/H1202),0)</f>
        <v>1</v>
      </c>
      <c r="K1202" s="20"/>
      <c r="L1202" s="20"/>
      <c r="M1202" s="22"/>
    </row>
    <row r="1203" spans="1:13" s="14" customFormat="1" ht="30" outlineLevel="2" x14ac:dyDescent="0.25">
      <c r="A1203" s="34"/>
      <c r="B1203" s="44" t="s">
        <v>376</v>
      </c>
      <c r="C1203" s="31" t="s">
        <v>57</v>
      </c>
      <c r="D1203" s="14" t="s">
        <v>334</v>
      </c>
      <c r="E1203" s="14" t="s">
        <v>377</v>
      </c>
      <c r="F1203" s="14" t="s">
        <v>378</v>
      </c>
      <c r="G1203" s="14" t="s">
        <v>6109</v>
      </c>
      <c r="H1203" s="20">
        <v>11356820516</v>
      </c>
      <c r="I1203" s="20">
        <v>11356820516</v>
      </c>
      <c r="J1203" s="21">
        <f>IFERROR((I1203/H1203),0)</f>
        <v>1</v>
      </c>
      <c r="K1203" s="20"/>
      <c r="L1203" s="20"/>
      <c r="M1203" s="22"/>
    </row>
    <row r="1204" spans="1:13" s="14" customFormat="1" ht="30" outlineLevel="2" x14ac:dyDescent="0.25">
      <c r="A1204" s="34"/>
      <c r="B1204" s="44" t="s">
        <v>376</v>
      </c>
      <c r="C1204" s="31" t="s">
        <v>57</v>
      </c>
      <c r="D1204" s="14" t="s">
        <v>334</v>
      </c>
      <c r="E1204" s="14" t="s">
        <v>377</v>
      </c>
      <c r="F1204" s="14" t="s">
        <v>378</v>
      </c>
      <c r="G1204" s="14" t="s">
        <v>6481</v>
      </c>
      <c r="H1204" s="20">
        <v>24432</v>
      </c>
      <c r="I1204" s="20">
        <v>24432</v>
      </c>
      <c r="J1204" s="21">
        <f>IFERROR((I1204/H1204),0)</f>
        <v>1</v>
      </c>
      <c r="K1204" s="20"/>
      <c r="L1204" s="20"/>
      <c r="M1204" s="22"/>
    </row>
    <row r="1205" spans="1:13" s="14" customFormat="1" ht="30" outlineLevel="2" x14ac:dyDescent="0.25">
      <c r="A1205" s="34"/>
      <c r="B1205" s="44" t="s">
        <v>376</v>
      </c>
      <c r="C1205" s="31" t="s">
        <v>57</v>
      </c>
      <c r="D1205" s="14" t="s">
        <v>334</v>
      </c>
      <c r="E1205" s="14" t="s">
        <v>377</v>
      </c>
      <c r="F1205" s="14" t="s">
        <v>378</v>
      </c>
      <c r="G1205" s="14" t="s">
        <v>6484</v>
      </c>
      <c r="H1205" s="20">
        <v>98845420</v>
      </c>
      <c r="I1205" s="20">
        <v>98845420</v>
      </c>
      <c r="J1205" s="21">
        <f>IFERROR((I1205/H1205),0)</f>
        <v>1</v>
      </c>
      <c r="K1205" s="20"/>
      <c r="L1205" s="20"/>
      <c r="M1205" s="22"/>
    </row>
    <row r="1206" spans="1:13" s="14" customFormat="1" ht="30" outlineLevel="2" x14ac:dyDescent="0.25">
      <c r="A1206" s="34"/>
      <c r="B1206" s="44" t="s">
        <v>376</v>
      </c>
      <c r="C1206" s="31" t="s">
        <v>57</v>
      </c>
      <c r="D1206" s="14" t="s">
        <v>334</v>
      </c>
      <c r="E1206" s="14" t="s">
        <v>377</v>
      </c>
      <c r="F1206" s="14" t="s">
        <v>378</v>
      </c>
      <c r="G1206" s="14" t="s">
        <v>6492</v>
      </c>
      <c r="H1206" s="20">
        <v>600961255</v>
      </c>
      <c r="I1206" s="20">
        <v>600961255</v>
      </c>
      <c r="J1206" s="21">
        <f>IFERROR((I1206/H1206),0)</f>
        <v>1</v>
      </c>
      <c r="K1206" s="20"/>
      <c r="L1206" s="20"/>
      <c r="M1206" s="22"/>
    </row>
    <row r="1207" spans="1:13" s="14" customFormat="1" ht="30" outlineLevel="2" x14ac:dyDescent="0.25">
      <c r="A1207" s="34"/>
      <c r="B1207" s="44" t="s">
        <v>376</v>
      </c>
      <c r="C1207" s="31" t="s">
        <v>57</v>
      </c>
      <c r="D1207" s="14" t="s">
        <v>334</v>
      </c>
      <c r="E1207" s="14" t="s">
        <v>377</v>
      </c>
      <c r="F1207" s="14" t="s">
        <v>378</v>
      </c>
      <c r="G1207" s="14" t="s">
        <v>6493</v>
      </c>
      <c r="H1207" s="20">
        <v>-790062225</v>
      </c>
      <c r="I1207" s="20"/>
      <c r="J1207" s="21">
        <f>IFERROR((I1207/H1207),0)</f>
        <v>0</v>
      </c>
      <c r="K1207" s="20"/>
      <c r="L1207" s="20"/>
      <c r="M1207" s="22"/>
    </row>
    <row r="1208" spans="1:13" s="14" customFormat="1" ht="45" outlineLevel="1" x14ac:dyDescent="0.25">
      <c r="A1208" s="34"/>
      <c r="B1208" s="46" t="s">
        <v>6766</v>
      </c>
      <c r="C1208" s="40" t="str">
        <f>C1207</f>
        <v>ASIGNACIÓN PARA LA INVERSIÓN LOCAL SEGÚN NBI Y CUARTA, QUINTA, Y SEXTA CATEGORÍA</v>
      </c>
      <c r="D1208" s="39" t="str">
        <f>D1207</f>
        <v xml:space="preserve">TOLIMA                                            </v>
      </c>
      <c r="E1208" s="39" t="str">
        <f>E1207</f>
        <v>73555</v>
      </c>
      <c r="F1208" s="39" t="str">
        <f>F1207</f>
        <v xml:space="preserve">PLANADAS                                          </v>
      </c>
      <c r="G1208" s="39" t="s">
        <v>10656</v>
      </c>
      <c r="H1208" s="20">
        <f>SUBTOTAL(9,H1201:H1207)</f>
        <v>15482031468</v>
      </c>
      <c r="I1208" s="20">
        <f>SUBTOTAL(9,I1201:I1207)</f>
        <v>14829206371.59</v>
      </c>
      <c r="J1208" s="42">
        <f>+I1208/H1208</f>
        <v>0.95783336975129318</v>
      </c>
      <c r="K1208" s="20">
        <f>SUBTOTAL(9,K1201:K1207)</f>
        <v>2919064653.6200004</v>
      </c>
      <c r="L1208" s="20">
        <f>SUBTOTAL(9,L1201:L1207)</f>
        <v>2507423803.5900002</v>
      </c>
      <c r="M1208" s="7">
        <f>IFERROR((L1208/K1208),"N.A")</f>
        <v>0.8589819346688623</v>
      </c>
    </row>
    <row r="1209" spans="1:13" s="14" customFormat="1" ht="30" outlineLevel="2" x14ac:dyDescent="0.25">
      <c r="A1209" s="34"/>
      <c r="B1209" s="44" t="s">
        <v>379</v>
      </c>
      <c r="C1209" s="31" t="s">
        <v>57</v>
      </c>
      <c r="D1209" s="14" t="s">
        <v>334</v>
      </c>
      <c r="E1209" s="14" t="s">
        <v>380</v>
      </c>
      <c r="F1209" s="14" t="s">
        <v>381</v>
      </c>
      <c r="G1209" s="14" t="s">
        <v>16</v>
      </c>
      <c r="H1209" s="15">
        <v>1335649296</v>
      </c>
      <c r="I1209" s="15">
        <v>847791156.74000013</v>
      </c>
      <c r="J1209" s="16">
        <f>IFERROR((I1209/H1209),0)</f>
        <v>0.63474084048781632</v>
      </c>
      <c r="K1209" s="15">
        <v>986972045.15000021</v>
      </c>
      <c r="L1209" s="15">
        <v>847791156.74000013</v>
      </c>
      <c r="M1209" s="17">
        <f>L1209/K1209</f>
        <v>0.85898193460094674</v>
      </c>
    </row>
    <row r="1210" spans="1:13" s="14" customFormat="1" ht="30" outlineLevel="2" x14ac:dyDescent="0.25">
      <c r="A1210" s="34"/>
      <c r="B1210" s="44" t="s">
        <v>379</v>
      </c>
      <c r="C1210" s="31" t="s">
        <v>57</v>
      </c>
      <c r="D1210" s="14" t="s">
        <v>334</v>
      </c>
      <c r="E1210" s="14" t="s">
        <v>380</v>
      </c>
      <c r="F1210" s="14" t="s">
        <v>381</v>
      </c>
      <c r="G1210" s="14" t="s">
        <v>6109</v>
      </c>
      <c r="H1210" s="20">
        <v>354859186</v>
      </c>
      <c r="I1210" s="20">
        <v>354859186</v>
      </c>
      <c r="J1210" s="21">
        <f>IFERROR((I1210/H1210),0)</f>
        <v>1</v>
      </c>
      <c r="K1210" s="20"/>
      <c r="L1210" s="20"/>
      <c r="M1210" s="22"/>
    </row>
    <row r="1211" spans="1:13" s="14" customFormat="1" ht="30" outlineLevel="2" x14ac:dyDescent="0.25">
      <c r="A1211" s="34"/>
      <c r="B1211" s="44" t="s">
        <v>379</v>
      </c>
      <c r="C1211" s="31" t="s">
        <v>57</v>
      </c>
      <c r="D1211" s="14" t="s">
        <v>334</v>
      </c>
      <c r="E1211" s="14" t="s">
        <v>380</v>
      </c>
      <c r="F1211" s="14" t="s">
        <v>381</v>
      </c>
      <c r="G1211" s="14" t="s">
        <v>6481</v>
      </c>
      <c r="H1211" s="20">
        <v>8261</v>
      </c>
      <c r="I1211" s="20">
        <v>8261</v>
      </c>
      <c r="J1211" s="21">
        <f>IFERROR((I1211/H1211),0)</f>
        <v>1</v>
      </c>
      <c r="K1211" s="20"/>
      <c r="L1211" s="20"/>
      <c r="M1211" s="22"/>
    </row>
    <row r="1212" spans="1:13" s="14" customFormat="1" ht="30" outlineLevel="2" x14ac:dyDescent="0.25">
      <c r="A1212" s="34"/>
      <c r="B1212" s="44" t="s">
        <v>379</v>
      </c>
      <c r="C1212" s="31" t="s">
        <v>57</v>
      </c>
      <c r="D1212" s="14" t="s">
        <v>334</v>
      </c>
      <c r="E1212" s="14" t="s">
        <v>380</v>
      </c>
      <c r="F1212" s="14" t="s">
        <v>381</v>
      </c>
      <c r="G1212" s="14" t="s">
        <v>6484</v>
      </c>
      <c r="H1212" s="20">
        <v>33420865</v>
      </c>
      <c r="I1212" s="20">
        <v>33420865</v>
      </c>
      <c r="J1212" s="21">
        <f>IFERROR((I1212/H1212),0)</f>
        <v>1</v>
      </c>
      <c r="K1212" s="20"/>
      <c r="L1212" s="20"/>
      <c r="M1212" s="22"/>
    </row>
    <row r="1213" spans="1:13" s="14" customFormat="1" ht="30" outlineLevel="2" x14ac:dyDescent="0.25">
      <c r="A1213" s="34"/>
      <c r="B1213" s="44" t="s">
        <v>379</v>
      </c>
      <c r="C1213" s="31" t="s">
        <v>57</v>
      </c>
      <c r="D1213" s="14" t="s">
        <v>334</v>
      </c>
      <c r="E1213" s="14" t="s">
        <v>380</v>
      </c>
      <c r="F1213" s="14" t="s">
        <v>381</v>
      </c>
      <c r="G1213" s="14" t="s">
        <v>6492</v>
      </c>
      <c r="H1213" s="20">
        <v>203192471</v>
      </c>
      <c r="I1213" s="20">
        <v>203192471</v>
      </c>
      <c r="J1213" s="21">
        <f>IFERROR((I1213/H1213),0)</f>
        <v>1</v>
      </c>
      <c r="K1213" s="20"/>
      <c r="L1213" s="20"/>
      <c r="M1213" s="22"/>
    </row>
    <row r="1214" spans="1:13" s="14" customFormat="1" ht="30" outlineLevel="2" x14ac:dyDescent="0.25">
      <c r="A1214" s="34"/>
      <c r="B1214" s="44" t="s">
        <v>379</v>
      </c>
      <c r="C1214" s="31" t="s">
        <v>57</v>
      </c>
      <c r="D1214" s="14" t="s">
        <v>334</v>
      </c>
      <c r="E1214" s="14" t="s">
        <v>380</v>
      </c>
      <c r="F1214" s="14" t="s">
        <v>381</v>
      </c>
      <c r="G1214" s="14" t="s">
        <v>6493</v>
      </c>
      <c r="H1214" s="20">
        <v>-267129859</v>
      </c>
      <c r="I1214" s="20"/>
      <c r="J1214" s="21">
        <f>IFERROR((I1214/H1214),0)</f>
        <v>0</v>
      </c>
      <c r="K1214" s="20"/>
      <c r="L1214" s="20"/>
      <c r="M1214" s="22"/>
    </row>
    <row r="1215" spans="1:13" s="14" customFormat="1" ht="45" outlineLevel="1" x14ac:dyDescent="0.25">
      <c r="A1215" s="34"/>
      <c r="B1215" s="46" t="s">
        <v>6767</v>
      </c>
      <c r="C1215" s="40" t="str">
        <f>C1214</f>
        <v>ASIGNACIÓN PARA LA INVERSIÓN LOCAL SEGÚN NBI Y CUARTA, QUINTA, Y SEXTA CATEGORÍA</v>
      </c>
      <c r="D1215" s="39" t="str">
        <f>D1214</f>
        <v xml:space="preserve">TOLIMA                                            </v>
      </c>
      <c r="E1215" s="39" t="str">
        <f>E1214</f>
        <v>73547</v>
      </c>
      <c r="F1215" s="39" t="str">
        <f>F1214</f>
        <v xml:space="preserve">PIEDRAS                                           </v>
      </c>
      <c r="G1215" s="39" t="s">
        <v>10656</v>
      </c>
      <c r="H1215" s="20">
        <f>SUBTOTAL(9,H1209:H1214)</f>
        <v>1660000220</v>
      </c>
      <c r="I1215" s="20">
        <f>SUBTOTAL(9,I1209:I1214)</f>
        <v>1439271939.7400002</v>
      </c>
      <c r="J1215" s="42">
        <f>+I1215/H1215</f>
        <v>0.86703117409225416</v>
      </c>
      <c r="K1215" s="20">
        <f>SUBTOTAL(9,K1209:K1214)</f>
        <v>986972045.15000021</v>
      </c>
      <c r="L1215" s="20">
        <f>SUBTOTAL(9,L1209:L1214)</f>
        <v>847791156.74000013</v>
      </c>
      <c r="M1215" s="7">
        <f>IFERROR((L1215/K1215),"N.A")</f>
        <v>0.85898193460094674</v>
      </c>
    </row>
    <row r="1216" spans="1:13" s="14" customFormat="1" ht="30" outlineLevel="2" x14ac:dyDescent="0.25">
      <c r="A1216" s="34"/>
      <c r="B1216" s="44" t="s">
        <v>382</v>
      </c>
      <c r="C1216" s="31" t="s">
        <v>57</v>
      </c>
      <c r="D1216" s="14" t="s">
        <v>334</v>
      </c>
      <c r="E1216" s="14" t="s">
        <v>383</v>
      </c>
      <c r="F1216" s="14" t="s">
        <v>384</v>
      </c>
      <c r="G1216" s="14" t="s">
        <v>16</v>
      </c>
      <c r="H1216" s="15">
        <v>1860033342</v>
      </c>
      <c r="I1216" s="15">
        <v>1180639126.79</v>
      </c>
      <c r="J1216" s="16">
        <f>IFERROR((I1216/H1216),0)</f>
        <v>0.63474084046284796</v>
      </c>
      <c r="K1216" s="15">
        <v>1374463279.0699999</v>
      </c>
      <c r="L1216" s="15">
        <v>1180639126.79</v>
      </c>
      <c r="M1216" s="17">
        <f>L1216/K1216</f>
        <v>0.85898193481666041</v>
      </c>
    </row>
    <row r="1217" spans="1:13" s="14" customFormat="1" ht="30" outlineLevel="2" x14ac:dyDescent="0.25">
      <c r="A1217" s="34"/>
      <c r="B1217" s="44" t="s">
        <v>382</v>
      </c>
      <c r="C1217" s="31" t="s">
        <v>57</v>
      </c>
      <c r="D1217" s="14" t="s">
        <v>334</v>
      </c>
      <c r="E1217" s="14" t="s">
        <v>383</v>
      </c>
      <c r="F1217" s="14" t="s">
        <v>384</v>
      </c>
      <c r="G1217" s="14" t="s">
        <v>6109</v>
      </c>
      <c r="H1217" s="20">
        <v>1065878474</v>
      </c>
      <c r="I1217" s="20">
        <v>1065878474</v>
      </c>
      <c r="J1217" s="21">
        <f>IFERROR((I1217/H1217),0)</f>
        <v>1</v>
      </c>
      <c r="K1217" s="20"/>
      <c r="L1217" s="20"/>
      <c r="M1217" s="22"/>
    </row>
    <row r="1218" spans="1:13" s="14" customFormat="1" ht="30" outlineLevel="2" x14ac:dyDescent="0.25">
      <c r="A1218" s="34"/>
      <c r="B1218" s="44" t="s">
        <v>382</v>
      </c>
      <c r="C1218" s="31" t="s">
        <v>57</v>
      </c>
      <c r="D1218" s="14" t="s">
        <v>334</v>
      </c>
      <c r="E1218" s="14" t="s">
        <v>383</v>
      </c>
      <c r="F1218" s="14" t="s">
        <v>384</v>
      </c>
      <c r="G1218" s="14" t="s">
        <v>6481</v>
      </c>
      <c r="H1218" s="20">
        <v>11504</v>
      </c>
      <c r="I1218" s="20">
        <v>11504</v>
      </c>
      <c r="J1218" s="21">
        <f>IFERROR((I1218/H1218),0)</f>
        <v>1</v>
      </c>
      <c r="K1218" s="20"/>
      <c r="L1218" s="20"/>
      <c r="M1218" s="22"/>
    </row>
    <row r="1219" spans="1:13" s="14" customFormat="1" ht="30" outlineLevel="2" x14ac:dyDescent="0.25">
      <c r="A1219" s="34"/>
      <c r="B1219" s="44" t="s">
        <v>382</v>
      </c>
      <c r="C1219" s="31" t="s">
        <v>57</v>
      </c>
      <c r="D1219" s="14" t="s">
        <v>334</v>
      </c>
      <c r="E1219" s="14" t="s">
        <v>383</v>
      </c>
      <c r="F1219" s="14" t="s">
        <v>384</v>
      </c>
      <c r="G1219" s="14" t="s">
        <v>6484</v>
      </c>
      <c r="H1219" s="20">
        <v>46542100</v>
      </c>
      <c r="I1219" s="20">
        <v>46542100</v>
      </c>
      <c r="J1219" s="21">
        <f>IFERROR((I1219/H1219),0)</f>
        <v>1</v>
      </c>
      <c r="K1219" s="20"/>
      <c r="L1219" s="20"/>
      <c r="M1219" s="22"/>
    </row>
    <row r="1220" spans="1:13" s="14" customFormat="1" ht="30" outlineLevel="2" x14ac:dyDescent="0.25">
      <c r="A1220" s="34"/>
      <c r="B1220" s="44" t="s">
        <v>382</v>
      </c>
      <c r="C1220" s="31" t="s">
        <v>57</v>
      </c>
      <c r="D1220" s="14" t="s">
        <v>334</v>
      </c>
      <c r="E1220" s="14" t="s">
        <v>383</v>
      </c>
      <c r="F1220" s="14" t="s">
        <v>384</v>
      </c>
      <c r="G1220" s="14" t="s">
        <v>6492</v>
      </c>
      <c r="H1220" s="20">
        <v>282967072</v>
      </c>
      <c r="I1220" s="20">
        <v>282967072</v>
      </c>
      <c r="J1220" s="21">
        <f>IFERROR((I1220/H1220),0)</f>
        <v>1</v>
      </c>
      <c r="K1220" s="20"/>
      <c r="L1220" s="20"/>
      <c r="M1220" s="22"/>
    </row>
    <row r="1221" spans="1:13" s="14" customFormat="1" ht="30" outlineLevel="2" x14ac:dyDescent="0.25">
      <c r="A1221" s="34"/>
      <c r="B1221" s="44" t="s">
        <v>382</v>
      </c>
      <c r="C1221" s="31" t="s">
        <v>57</v>
      </c>
      <c r="D1221" s="14" t="s">
        <v>334</v>
      </c>
      <c r="E1221" s="14" t="s">
        <v>383</v>
      </c>
      <c r="F1221" s="14" t="s">
        <v>384</v>
      </c>
      <c r="G1221" s="14" t="s">
        <v>6493</v>
      </c>
      <c r="H1221" s="20">
        <v>-372006668</v>
      </c>
      <c r="I1221" s="20"/>
      <c r="J1221" s="21">
        <f>IFERROR((I1221/H1221),0)</f>
        <v>0</v>
      </c>
      <c r="K1221" s="20"/>
      <c r="L1221" s="20"/>
      <c r="M1221" s="22"/>
    </row>
    <row r="1222" spans="1:13" s="14" customFormat="1" ht="45" outlineLevel="1" x14ac:dyDescent="0.25">
      <c r="A1222" s="34"/>
      <c r="B1222" s="46" t="s">
        <v>6768</v>
      </c>
      <c r="C1222" s="40" t="str">
        <f>C1221</f>
        <v>ASIGNACIÓN PARA LA INVERSIÓN LOCAL SEGÚN NBI Y CUARTA, QUINTA, Y SEXTA CATEGORÍA</v>
      </c>
      <c r="D1222" s="39" t="str">
        <f>D1221</f>
        <v xml:space="preserve">TOLIMA                                            </v>
      </c>
      <c r="E1222" s="39" t="str">
        <f>E1221</f>
        <v>73520</v>
      </c>
      <c r="F1222" s="39" t="str">
        <f>F1221</f>
        <v xml:space="preserve">PALOCABILDO                                       </v>
      </c>
      <c r="G1222" s="39" t="s">
        <v>10656</v>
      </c>
      <c r="H1222" s="20">
        <f>SUBTOTAL(9,H1216:H1221)</f>
        <v>2883425824</v>
      </c>
      <c r="I1222" s="20">
        <f>SUBTOTAL(9,I1216:I1221)</f>
        <v>2576038276.79</v>
      </c>
      <c r="J1222" s="42">
        <f>+I1222/H1222</f>
        <v>0.8933950217649157</v>
      </c>
      <c r="K1222" s="20">
        <f>SUBTOTAL(9,K1216:K1221)</f>
        <v>1374463279.0699999</v>
      </c>
      <c r="L1222" s="20">
        <f>SUBTOTAL(9,L1216:L1221)</f>
        <v>1180639126.79</v>
      </c>
      <c r="M1222" s="7">
        <f>IFERROR((L1222/K1222),"N.A")</f>
        <v>0.85898193481666041</v>
      </c>
    </row>
    <row r="1223" spans="1:13" s="14" customFormat="1" ht="30" outlineLevel="2" x14ac:dyDescent="0.25">
      <c r="A1223" s="34"/>
      <c r="B1223" s="44" t="s">
        <v>385</v>
      </c>
      <c r="C1223" s="31" t="s">
        <v>57</v>
      </c>
      <c r="D1223" s="14" t="s">
        <v>334</v>
      </c>
      <c r="E1223" s="14" t="s">
        <v>386</v>
      </c>
      <c r="F1223" s="14" t="s">
        <v>387</v>
      </c>
      <c r="G1223" s="14" t="s">
        <v>16</v>
      </c>
      <c r="H1223" s="15">
        <v>4158170997</v>
      </c>
      <c r="I1223" s="15">
        <v>2639360953.4500003</v>
      </c>
      <c r="J1223" s="16">
        <f>IFERROR((I1223/H1223),0)</f>
        <v>0.63474084046909629</v>
      </c>
      <c r="K1223" s="15">
        <v>3072661771.6799998</v>
      </c>
      <c r="L1223" s="15">
        <v>2639360953.4500003</v>
      </c>
      <c r="M1223" s="17">
        <f>L1223/K1223</f>
        <v>0.85898193474347517</v>
      </c>
    </row>
    <row r="1224" spans="1:13" s="14" customFormat="1" ht="30" outlineLevel="2" x14ac:dyDescent="0.25">
      <c r="A1224" s="34"/>
      <c r="B1224" s="44" t="s">
        <v>385</v>
      </c>
      <c r="C1224" s="31" t="s">
        <v>57</v>
      </c>
      <c r="D1224" s="14" t="s">
        <v>334</v>
      </c>
      <c r="E1224" s="14" t="s">
        <v>386</v>
      </c>
      <c r="F1224" s="14" t="s">
        <v>387</v>
      </c>
      <c r="G1224" s="14" t="s">
        <v>6109</v>
      </c>
      <c r="H1224" s="20">
        <v>5833178465</v>
      </c>
      <c r="I1224" s="20">
        <v>5833178465</v>
      </c>
      <c r="J1224" s="21">
        <f>IFERROR((I1224/H1224),0)</f>
        <v>1</v>
      </c>
      <c r="K1224" s="20"/>
      <c r="L1224" s="20"/>
      <c r="M1224" s="22"/>
    </row>
    <row r="1225" spans="1:13" s="14" customFormat="1" ht="30" outlineLevel="2" x14ac:dyDescent="0.25">
      <c r="A1225" s="34"/>
      <c r="B1225" s="44" t="s">
        <v>385</v>
      </c>
      <c r="C1225" s="31" t="s">
        <v>57</v>
      </c>
      <c r="D1225" s="14" t="s">
        <v>334</v>
      </c>
      <c r="E1225" s="14" t="s">
        <v>386</v>
      </c>
      <c r="F1225" s="14" t="s">
        <v>387</v>
      </c>
      <c r="G1225" s="14" t="s">
        <v>6481</v>
      </c>
      <c r="H1225" s="20">
        <v>25718</v>
      </c>
      <c r="I1225" s="20">
        <v>25718</v>
      </c>
      <c r="J1225" s="21">
        <f>IFERROR((I1225/H1225),0)</f>
        <v>1</v>
      </c>
      <c r="K1225" s="20"/>
      <c r="L1225" s="20"/>
      <c r="M1225" s="22"/>
    </row>
    <row r="1226" spans="1:13" s="14" customFormat="1" ht="30" outlineLevel="2" x14ac:dyDescent="0.25">
      <c r="A1226" s="34"/>
      <c r="B1226" s="44" t="s">
        <v>385</v>
      </c>
      <c r="C1226" s="31" t="s">
        <v>57</v>
      </c>
      <c r="D1226" s="14" t="s">
        <v>334</v>
      </c>
      <c r="E1226" s="14" t="s">
        <v>386</v>
      </c>
      <c r="F1226" s="14" t="s">
        <v>387</v>
      </c>
      <c r="G1226" s="14" t="s">
        <v>6484</v>
      </c>
      <c r="H1226" s="20">
        <v>104046529</v>
      </c>
      <c r="I1226" s="20">
        <v>104046529</v>
      </c>
      <c r="J1226" s="21">
        <f>IFERROR((I1226/H1226),0)</f>
        <v>1</v>
      </c>
      <c r="K1226" s="20"/>
      <c r="L1226" s="20"/>
      <c r="M1226" s="22"/>
    </row>
    <row r="1227" spans="1:13" s="14" customFormat="1" ht="30" outlineLevel="2" x14ac:dyDescent="0.25">
      <c r="A1227" s="34"/>
      <c r="B1227" s="44" t="s">
        <v>385</v>
      </c>
      <c r="C1227" s="31" t="s">
        <v>57</v>
      </c>
      <c r="D1227" s="14" t="s">
        <v>334</v>
      </c>
      <c r="E1227" s="14" t="s">
        <v>386</v>
      </c>
      <c r="F1227" s="14" t="s">
        <v>387</v>
      </c>
      <c r="G1227" s="14" t="s">
        <v>6492</v>
      </c>
      <c r="H1227" s="20">
        <v>632583000</v>
      </c>
      <c r="I1227" s="20">
        <v>632583000</v>
      </c>
      <c r="J1227" s="21">
        <f>IFERROR((I1227/H1227),0)</f>
        <v>1</v>
      </c>
      <c r="K1227" s="20"/>
      <c r="L1227" s="20"/>
      <c r="M1227" s="22"/>
    </row>
    <row r="1228" spans="1:13" s="14" customFormat="1" ht="30" outlineLevel="2" x14ac:dyDescent="0.25">
      <c r="A1228" s="34"/>
      <c r="B1228" s="44" t="s">
        <v>385</v>
      </c>
      <c r="C1228" s="31" t="s">
        <v>57</v>
      </c>
      <c r="D1228" s="14" t="s">
        <v>334</v>
      </c>
      <c r="E1228" s="14" t="s">
        <v>386</v>
      </c>
      <c r="F1228" s="14" t="s">
        <v>387</v>
      </c>
      <c r="G1228" s="14" t="s">
        <v>6493</v>
      </c>
      <c r="H1228" s="20">
        <v>-831634199</v>
      </c>
      <c r="I1228" s="20"/>
      <c r="J1228" s="21">
        <f>IFERROR((I1228/H1228),0)</f>
        <v>0</v>
      </c>
      <c r="K1228" s="20"/>
      <c r="L1228" s="20"/>
      <c r="M1228" s="22"/>
    </row>
    <row r="1229" spans="1:13" s="14" customFormat="1" ht="45" outlineLevel="1" x14ac:dyDescent="0.25">
      <c r="A1229" s="34"/>
      <c r="B1229" s="46" t="s">
        <v>6769</v>
      </c>
      <c r="C1229" s="40" t="str">
        <f>C1228</f>
        <v>ASIGNACIÓN PARA LA INVERSIÓN LOCAL SEGÚN NBI Y CUARTA, QUINTA, Y SEXTA CATEGORÍA</v>
      </c>
      <c r="D1229" s="39" t="str">
        <f>D1228</f>
        <v xml:space="preserve">TOLIMA                                            </v>
      </c>
      <c r="E1229" s="39" t="str">
        <f>E1228</f>
        <v>73504</v>
      </c>
      <c r="F1229" s="39" t="str">
        <f>F1228</f>
        <v xml:space="preserve">ORTEGA                                            </v>
      </c>
      <c r="G1229" s="39" t="s">
        <v>10656</v>
      </c>
      <c r="H1229" s="20">
        <f>SUBTOTAL(9,H1223:H1228)</f>
        <v>9896370510</v>
      </c>
      <c r="I1229" s="20">
        <f>SUBTOTAL(9,I1223:I1228)</f>
        <v>9209194665.4500008</v>
      </c>
      <c r="J1229" s="42">
        <f>+I1229/H1229</f>
        <v>0.93056284181603466</v>
      </c>
      <c r="K1229" s="20">
        <f>SUBTOTAL(9,K1223:K1228)</f>
        <v>3072661771.6799998</v>
      </c>
      <c r="L1229" s="20">
        <f>SUBTOTAL(9,L1223:L1228)</f>
        <v>2639360953.4500003</v>
      </c>
      <c r="M1229" s="7">
        <f>IFERROR((L1229/K1229),"N.A")</f>
        <v>0.85898193474347517</v>
      </c>
    </row>
    <row r="1230" spans="1:13" s="14" customFormat="1" ht="30" outlineLevel="2" x14ac:dyDescent="0.25">
      <c r="A1230" s="34"/>
      <c r="B1230" s="44" t="s">
        <v>388</v>
      </c>
      <c r="C1230" s="31" t="s">
        <v>57</v>
      </c>
      <c r="D1230" s="14" t="s">
        <v>334</v>
      </c>
      <c r="E1230" s="14" t="s">
        <v>389</v>
      </c>
      <c r="F1230" s="14" t="s">
        <v>390</v>
      </c>
      <c r="G1230" s="14" t="s">
        <v>16</v>
      </c>
      <c r="H1230" s="15">
        <v>2451517655</v>
      </c>
      <c r="I1230" s="15">
        <v>1556078376.77</v>
      </c>
      <c r="J1230" s="16">
        <f>IFERROR((I1230/H1230),0)</f>
        <v>0.63474084047336787</v>
      </c>
      <c r="K1230" s="15">
        <v>1811537954.1400001</v>
      </c>
      <c r="L1230" s="15">
        <v>1556078376.77</v>
      </c>
      <c r="M1230" s="17">
        <f>L1230/K1230</f>
        <v>0.85898193477747165</v>
      </c>
    </row>
    <row r="1231" spans="1:13" s="14" customFormat="1" ht="30" outlineLevel="2" x14ac:dyDescent="0.25">
      <c r="A1231" s="34"/>
      <c r="B1231" s="44" t="s">
        <v>388</v>
      </c>
      <c r="C1231" s="31" t="s">
        <v>57</v>
      </c>
      <c r="D1231" s="14" t="s">
        <v>334</v>
      </c>
      <c r="E1231" s="14" t="s">
        <v>389</v>
      </c>
      <c r="F1231" s="14" t="s">
        <v>390</v>
      </c>
      <c r="G1231" s="14" t="s">
        <v>6109</v>
      </c>
      <c r="H1231" s="20">
        <v>4201432214</v>
      </c>
      <c r="I1231" s="20">
        <v>4201432214</v>
      </c>
      <c r="J1231" s="21">
        <f>IFERROR((I1231/H1231),0)</f>
        <v>1</v>
      </c>
      <c r="K1231" s="20"/>
      <c r="L1231" s="20"/>
      <c r="M1231" s="22"/>
    </row>
    <row r="1232" spans="1:13" s="14" customFormat="1" ht="30" outlineLevel="2" x14ac:dyDescent="0.25">
      <c r="A1232" s="34"/>
      <c r="B1232" s="44" t="s">
        <v>388</v>
      </c>
      <c r="C1232" s="31" t="s">
        <v>57</v>
      </c>
      <c r="D1232" s="14" t="s">
        <v>334</v>
      </c>
      <c r="E1232" s="14" t="s">
        <v>389</v>
      </c>
      <c r="F1232" s="14" t="s">
        <v>390</v>
      </c>
      <c r="G1232" s="14" t="s">
        <v>6481</v>
      </c>
      <c r="H1232" s="20">
        <v>15162</v>
      </c>
      <c r="I1232" s="20">
        <v>15162</v>
      </c>
      <c r="J1232" s="21">
        <f>IFERROR((I1232/H1232),0)</f>
        <v>1</v>
      </c>
      <c r="K1232" s="20"/>
      <c r="L1232" s="20"/>
      <c r="M1232" s="22"/>
    </row>
    <row r="1233" spans="1:13" s="14" customFormat="1" ht="30" outlineLevel="2" x14ac:dyDescent="0.25">
      <c r="A1233" s="34"/>
      <c r="B1233" s="44" t="s">
        <v>388</v>
      </c>
      <c r="C1233" s="31" t="s">
        <v>57</v>
      </c>
      <c r="D1233" s="14" t="s">
        <v>334</v>
      </c>
      <c r="E1233" s="14" t="s">
        <v>389</v>
      </c>
      <c r="F1233" s="14" t="s">
        <v>390</v>
      </c>
      <c r="G1233" s="14" t="s">
        <v>6484</v>
      </c>
      <c r="H1233" s="20">
        <v>61342331</v>
      </c>
      <c r="I1233" s="20">
        <v>61342331</v>
      </c>
      <c r="J1233" s="21">
        <f>IFERROR((I1233/H1233),0)</f>
        <v>1</v>
      </c>
      <c r="K1233" s="20"/>
      <c r="L1233" s="20"/>
      <c r="M1233" s="22"/>
    </row>
    <row r="1234" spans="1:13" s="14" customFormat="1" ht="30" outlineLevel="2" x14ac:dyDescent="0.25">
      <c r="A1234" s="34"/>
      <c r="B1234" s="44" t="s">
        <v>388</v>
      </c>
      <c r="C1234" s="31" t="s">
        <v>57</v>
      </c>
      <c r="D1234" s="14" t="s">
        <v>334</v>
      </c>
      <c r="E1234" s="14" t="s">
        <v>389</v>
      </c>
      <c r="F1234" s="14" t="s">
        <v>390</v>
      </c>
      <c r="G1234" s="14" t="s">
        <v>6492</v>
      </c>
      <c r="H1234" s="20">
        <v>372949644</v>
      </c>
      <c r="I1234" s="20">
        <v>372949644</v>
      </c>
      <c r="J1234" s="21">
        <f>IFERROR((I1234/H1234),0)</f>
        <v>1</v>
      </c>
      <c r="K1234" s="20"/>
      <c r="L1234" s="20"/>
      <c r="M1234" s="22"/>
    </row>
    <row r="1235" spans="1:13" s="14" customFormat="1" ht="30" outlineLevel="2" x14ac:dyDescent="0.25">
      <c r="A1235" s="34"/>
      <c r="B1235" s="44" t="s">
        <v>388</v>
      </c>
      <c r="C1235" s="31" t="s">
        <v>57</v>
      </c>
      <c r="D1235" s="14" t="s">
        <v>334</v>
      </c>
      <c r="E1235" s="14" t="s">
        <v>389</v>
      </c>
      <c r="F1235" s="14" t="s">
        <v>390</v>
      </c>
      <c r="G1235" s="14" t="s">
        <v>6493</v>
      </c>
      <c r="H1235" s="20">
        <v>-490303531</v>
      </c>
      <c r="I1235" s="20"/>
      <c r="J1235" s="21">
        <f>IFERROR((I1235/H1235),0)</f>
        <v>0</v>
      </c>
      <c r="K1235" s="20"/>
      <c r="L1235" s="20"/>
      <c r="M1235" s="22"/>
    </row>
    <row r="1236" spans="1:13" s="14" customFormat="1" ht="45" outlineLevel="1" x14ac:dyDescent="0.25">
      <c r="A1236" s="34"/>
      <c r="B1236" s="46" t="s">
        <v>6770</v>
      </c>
      <c r="C1236" s="40" t="str">
        <f>C1235</f>
        <v>ASIGNACIÓN PARA LA INVERSIÓN LOCAL SEGÚN NBI Y CUARTA, QUINTA, Y SEXTA CATEGORÍA</v>
      </c>
      <c r="D1236" s="39" t="str">
        <f>D1235</f>
        <v xml:space="preserve">TOLIMA                                            </v>
      </c>
      <c r="E1236" s="39" t="str">
        <f>E1235</f>
        <v>73483</v>
      </c>
      <c r="F1236" s="39" t="str">
        <f>F1235</f>
        <v xml:space="preserve">NATAGAIMA                                         </v>
      </c>
      <c r="G1236" s="39" t="s">
        <v>10656</v>
      </c>
      <c r="H1236" s="20">
        <f>SUBTOTAL(9,H1230:H1235)</f>
        <v>6596953475</v>
      </c>
      <c r="I1236" s="20">
        <f>SUBTOTAL(9,I1230:I1235)</f>
        <v>6191817727.7700005</v>
      </c>
      <c r="J1236" s="42">
        <f>+I1236/H1236</f>
        <v>0.93858744816598849</v>
      </c>
      <c r="K1236" s="20">
        <f>SUBTOTAL(9,K1230:K1235)</f>
        <v>1811537954.1400001</v>
      </c>
      <c r="L1236" s="20">
        <f>SUBTOTAL(9,L1230:L1235)</f>
        <v>1556078376.77</v>
      </c>
      <c r="M1236" s="7">
        <f>IFERROR((L1236/K1236),"N.A")</f>
        <v>0.85898193477747165</v>
      </c>
    </row>
    <row r="1237" spans="1:13" s="14" customFormat="1" ht="30" outlineLevel="2" x14ac:dyDescent="0.25">
      <c r="A1237" s="34"/>
      <c r="B1237" s="44" t="s">
        <v>391</v>
      </c>
      <c r="C1237" s="31" t="s">
        <v>57</v>
      </c>
      <c r="D1237" s="14" t="s">
        <v>334</v>
      </c>
      <c r="E1237" s="14" t="s">
        <v>392</v>
      </c>
      <c r="F1237" s="14" t="s">
        <v>393</v>
      </c>
      <c r="G1237" s="14" t="s">
        <v>16</v>
      </c>
      <c r="H1237" s="15">
        <v>1224730733</v>
      </c>
      <c r="I1237" s="15">
        <v>777386614.81999993</v>
      </c>
      <c r="J1237" s="16">
        <f>IFERROR((I1237/H1237),0)</f>
        <v>0.634740840475014</v>
      </c>
      <c r="K1237" s="15">
        <v>905009271.38</v>
      </c>
      <c r="L1237" s="15">
        <v>777386614.81999993</v>
      </c>
      <c r="M1237" s="17">
        <f>L1237/K1237</f>
        <v>0.85898193466527129</v>
      </c>
    </row>
    <row r="1238" spans="1:13" s="14" customFormat="1" ht="30" outlineLevel="2" x14ac:dyDescent="0.25">
      <c r="A1238" s="34"/>
      <c r="B1238" s="44" t="s">
        <v>391</v>
      </c>
      <c r="C1238" s="31" t="s">
        <v>57</v>
      </c>
      <c r="D1238" s="14" t="s">
        <v>334</v>
      </c>
      <c r="E1238" s="14" t="s">
        <v>392</v>
      </c>
      <c r="F1238" s="14" t="s">
        <v>393</v>
      </c>
      <c r="G1238" s="14" t="s">
        <v>6109</v>
      </c>
      <c r="H1238" s="20">
        <v>2095252982</v>
      </c>
      <c r="I1238" s="20">
        <v>2095252982</v>
      </c>
      <c r="J1238" s="21">
        <f>IFERROR((I1238/H1238),0)</f>
        <v>1</v>
      </c>
      <c r="K1238" s="20"/>
      <c r="L1238" s="20"/>
      <c r="M1238" s="22"/>
    </row>
    <row r="1239" spans="1:13" s="14" customFormat="1" ht="30" outlineLevel="2" x14ac:dyDescent="0.25">
      <c r="A1239" s="34"/>
      <c r="B1239" s="44" t="s">
        <v>391</v>
      </c>
      <c r="C1239" s="31" t="s">
        <v>57</v>
      </c>
      <c r="D1239" s="14" t="s">
        <v>334</v>
      </c>
      <c r="E1239" s="14" t="s">
        <v>392</v>
      </c>
      <c r="F1239" s="14" t="s">
        <v>393</v>
      </c>
      <c r="G1239" s="14" t="s">
        <v>6481</v>
      </c>
      <c r="H1239" s="20">
        <v>7575</v>
      </c>
      <c r="I1239" s="20">
        <v>7575</v>
      </c>
      <c r="J1239" s="21">
        <f>IFERROR((I1239/H1239),0)</f>
        <v>1</v>
      </c>
      <c r="K1239" s="20"/>
      <c r="L1239" s="20"/>
      <c r="M1239" s="22"/>
    </row>
    <row r="1240" spans="1:13" s="14" customFormat="1" ht="30" outlineLevel="2" x14ac:dyDescent="0.25">
      <c r="A1240" s="34"/>
      <c r="B1240" s="44" t="s">
        <v>391</v>
      </c>
      <c r="C1240" s="31" t="s">
        <v>57</v>
      </c>
      <c r="D1240" s="14" t="s">
        <v>334</v>
      </c>
      <c r="E1240" s="14" t="s">
        <v>392</v>
      </c>
      <c r="F1240" s="14" t="s">
        <v>393</v>
      </c>
      <c r="G1240" s="14" t="s">
        <v>6484</v>
      </c>
      <c r="H1240" s="20">
        <v>30645440</v>
      </c>
      <c r="I1240" s="20">
        <v>30645440</v>
      </c>
      <c r="J1240" s="21">
        <f>IFERROR((I1240/H1240),0)</f>
        <v>1</v>
      </c>
      <c r="K1240" s="20"/>
      <c r="L1240" s="20"/>
      <c r="M1240" s="22"/>
    </row>
    <row r="1241" spans="1:13" s="14" customFormat="1" ht="30" outlineLevel="2" x14ac:dyDescent="0.25">
      <c r="A1241" s="34"/>
      <c r="B1241" s="44" t="s">
        <v>391</v>
      </c>
      <c r="C1241" s="31" t="s">
        <v>57</v>
      </c>
      <c r="D1241" s="14" t="s">
        <v>334</v>
      </c>
      <c r="E1241" s="14" t="s">
        <v>392</v>
      </c>
      <c r="F1241" s="14" t="s">
        <v>393</v>
      </c>
      <c r="G1241" s="14" t="s">
        <v>6492</v>
      </c>
      <c r="H1241" s="20">
        <v>186318418</v>
      </c>
      <c r="I1241" s="20">
        <v>186318418</v>
      </c>
      <c r="J1241" s="21">
        <f>IFERROR((I1241/H1241),0)</f>
        <v>1</v>
      </c>
      <c r="K1241" s="20"/>
      <c r="L1241" s="20"/>
      <c r="M1241" s="22"/>
    </row>
    <row r="1242" spans="1:13" s="14" customFormat="1" ht="30" outlineLevel="2" x14ac:dyDescent="0.25">
      <c r="A1242" s="34"/>
      <c r="B1242" s="44" t="s">
        <v>391</v>
      </c>
      <c r="C1242" s="31" t="s">
        <v>57</v>
      </c>
      <c r="D1242" s="14" t="s">
        <v>334</v>
      </c>
      <c r="E1242" s="14" t="s">
        <v>392</v>
      </c>
      <c r="F1242" s="14" t="s">
        <v>393</v>
      </c>
      <c r="G1242" s="14" t="s">
        <v>6493</v>
      </c>
      <c r="H1242" s="20">
        <v>-244946147</v>
      </c>
      <c r="I1242" s="20"/>
      <c r="J1242" s="21">
        <f>IFERROR((I1242/H1242),0)</f>
        <v>0</v>
      </c>
      <c r="K1242" s="20"/>
      <c r="L1242" s="20"/>
      <c r="M1242" s="22"/>
    </row>
    <row r="1243" spans="1:13" s="14" customFormat="1" ht="45" outlineLevel="1" x14ac:dyDescent="0.25">
      <c r="A1243" s="34"/>
      <c r="B1243" s="46" t="s">
        <v>6771</v>
      </c>
      <c r="C1243" s="40" t="str">
        <f>C1242</f>
        <v>ASIGNACIÓN PARA LA INVERSIÓN LOCAL SEGÚN NBI Y CUARTA, QUINTA, Y SEXTA CATEGORÍA</v>
      </c>
      <c r="D1243" s="39" t="str">
        <f>D1242</f>
        <v xml:space="preserve">TOLIMA                                            </v>
      </c>
      <c r="E1243" s="39" t="str">
        <f>E1242</f>
        <v>73461</v>
      </c>
      <c r="F1243" s="39" t="str">
        <f>F1242</f>
        <v xml:space="preserve">MURILLO                                           </v>
      </c>
      <c r="G1243" s="39" t="s">
        <v>10656</v>
      </c>
      <c r="H1243" s="20">
        <f>SUBTOTAL(9,H1237:H1242)</f>
        <v>3292009001</v>
      </c>
      <c r="I1243" s="20">
        <f>SUBTOTAL(9,I1237:I1242)</f>
        <v>3089611029.8199997</v>
      </c>
      <c r="J1243" s="42">
        <f>+I1243/H1243</f>
        <v>0.93851840286022348</v>
      </c>
      <c r="K1243" s="20">
        <f>SUBTOTAL(9,K1237:K1242)</f>
        <v>905009271.38</v>
      </c>
      <c r="L1243" s="20">
        <f>SUBTOTAL(9,L1237:L1242)</f>
        <v>777386614.81999993</v>
      </c>
      <c r="M1243" s="7">
        <f>IFERROR((L1243/K1243),"N.A")</f>
        <v>0.85898193466527129</v>
      </c>
    </row>
    <row r="1244" spans="1:13" s="14" customFormat="1" ht="30" outlineLevel="2" x14ac:dyDescent="0.25">
      <c r="A1244" s="34"/>
      <c r="B1244" s="44" t="s">
        <v>394</v>
      </c>
      <c r="C1244" s="31" t="s">
        <v>57</v>
      </c>
      <c r="D1244" s="14" t="s">
        <v>334</v>
      </c>
      <c r="E1244" s="14" t="s">
        <v>395</v>
      </c>
      <c r="F1244" s="14" t="s">
        <v>396</v>
      </c>
      <c r="G1244" s="14" t="s">
        <v>16</v>
      </c>
      <c r="H1244" s="15">
        <v>2237780972</v>
      </c>
      <c r="I1244" s="15">
        <v>1420410974.96</v>
      </c>
      <c r="J1244" s="16">
        <f>IFERROR((I1244/H1244),0)</f>
        <v>0.63474084047221047</v>
      </c>
      <c r="K1244" s="15">
        <v>1653598192.8999999</v>
      </c>
      <c r="L1244" s="15">
        <v>1420410974.96</v>
      </c>
      <c r="M1244" s="17">
        <f>L1244/K1244</f>
        <v>0.85898193470383066</v>
      </c>
    </row>
    <row r="1245" spans="1:13" s="14" customFormat="1" ht="30" outlineLevel="2" x14ac:dyDescent="0.25">
      <c r="A1245" s="34"/>
      <c r="B1245" s="44" t="s">
        <v>394</v>
      </c>
      <c r="C1245" s="31" t="s">
        <v>57</v>
      </c>
      <c r="D1245" s="14" t="s">
        <v>334</v>
      </c>
      <c r="E1245" s="14" t="s">
        <v>395</v>
      </c>
      <c r="F1245" s="14" t="s">
        <v>396</v>
      </c>
      <c r="G1245" s="14" t="s">
        <v>5818</v>
      </c>
      <c r="H1245" s="20">
        <v>275293382</v>
      </c>
      <c r="I1245" s="20">
        <v>275293382</v>
      </c>
      <c r="J1245" s="21">
        <f>IFERROR((I1245/H1245),0)</f>
        <v>1</v>
      </c>
      <c r="K1245" s="20"/>
      <c r="L1245" s="20"/>
      <c r="M1245" s="22"/>
    </row>
    <row r="1246" spans="1:13" s="14" customFormat="1" ht="30" outlineLevel="2" x14ac:dyDescent="0.25">
      <c r="A1246" s="34"/>
      <c r="B1246" s="44" t="s">
        <v>394</v>
      </c>
      <c r="C1246" s="31" t="s">
        <v>57</v>
      </c>
      <c r="D1246" s="14" t="s">
        <v>334</v>
      </c>
      <c r="E1246" s="14" t="s">
        <v>395</v>
      </c>
      <c r="F1246" s="14" t="s">
        <v>396</v>
      </c>
      <c r="G1246" s="14" t="s">
        <v>6109</v>
      </c>
      <c r="H1246" s="20">
        <v>1203573889</v>
      </c>
      <c r="I1246" s="20">
        <v>1203573889</v>
      </c>
      <c r="J1246" s="21">
        <f>IFERROR((I1246/H1246),0)</f>
        <v>1</v>
      </c>
      <c r="K1246" s="20"/>
      <c r="L1246" s="20"/>
      <c r="M1246" s="22"/>
    </row>
    <row r="1247" spans="1:13" s="14" customFormat="1" ht="30" outlineLevel="2" x14ac:dyDescent="0.25">
      <c r="A1247" s="34"/>
      <c r="B1247" s="44" t="s">
        <v>394</v>
      </c>
      <c r="C1247" s="31" t="s">
        <v>57</v>
      </c>
      <c r="D1247" s="14" t="s">
        <v>334</v>
      </c>
      <c r="E1247" s="14" t="s">
        <v>395</v>
      </c>
      <c r="F1247" s="14" t="s">
        <v>396</v>
      </c>
      <c r="G1247" s="14" t="s">
        <v>6481</v>
      </c>
      <c r="H1247" s="20">
        <v>13840</v>
      </c>
      <c r="I1247" s="20">
        <v>13840</v>
      </c>
      <c r="J1247" s="21">
        <f>IFERROR((I1247/H1247),0)</f>
        <v>1</v>
      </c>
      <c r="K1247" s="20"/>
      <c r="L1247" s="20"/>
      <c r="M1247" s="22"/>
    </row>
    <row r="1248" spans="1:13" s="14" customFormat="1" ht="30" outlineLevel="2" x14ac:dyDescent="0.25">
      <c r="A1248" s="34"/>
      <c r="B1248" s="44" t="s">
        <v>394</v>
      </c>
      <c r="C1248" s="31" t="s">
        <v>57</v>
      </c>
      <c r="D1248" s="14" t="s">
        <v>334</v>
      </c>
      <c r="E1248" s="14" t="s">
        <v>395</v>
      </c>
      <c r="F1248" s="14" t="s">
        <v>396</v>
      </c>
      <c r="G1248" s="14" t="s">
        <v>6484</v>
      </c>
      <c r="H1248" s="20">
        <v>55994172</v>
      </c>
      <c r="I1248" s="20">
        <v>55994172</v>
      </c>
      <c r="J1248" s="21">
        <f>IFERROR((I1248/H1248),0)</f>
        <v>1</v>
      </c>
      <c r="K1248" s="20"/>
      <c r="L1248" s="20"/>
      <c r="M1248" s="22"/>
    </row>
    <row r="1249" spans="1:13" s="14" customFormat="1" ht="30" outlineLevel="2" x14ac:dyDescent="0.25">
      <c r="A1249" s="34"/>
      <c r="B1249" s="44" t="s">
        <v>394</v>
      </c>
      <c r="C1249" s="31" t="s">
        <v>57</v>
      </c>
      <c r="D1249" s="14" t="s">
        <v>334</v>
      </c>
      <c r="E1249" s="14" t="s">
        <v>395</v>
      </c>
      <c r="F1249" s="14" t="s">
        <v>396</v>
      </c>
      <c r="G1249" s="14" t="s">
        <v>6492</v>
      </c>
      <c r="H1249" s="20">
        <v>340433859</v>
      </c>
      <c r="I1249" s="20">
        <v>340433859</v>
      </c>
      <c r="J1249" s="21">
        <f>IFERROR((I1249/H1249),0)</f>
        <v>1</v>
      </c>
      <c r="K1249" s="20"/>
      <c r="L1249" s="20"/>
      <c r="M1249" s="22"/>
    </row>
    <row r="1250" spans="1:13" s="14" customFormat="1" ht="30" outlineLevel="2" x14ac:dyDescent="0.25">
      <c r="A1250" s="34"/>
      <c r="B1250" s="44" t="s">
        <v>394</v>
      </c>
      <c r="C1250" s="31" t="s">
        <v>57</v>
      </c>
      <c r="D1250" s="14" t="s">
        <v>334</v>
      </c>
      <c r="E1250" s="14" t="s">
        <v>395</v>
      </c>
      <c r="F1250" s="14" t="s">
        <v>396</v>
      </c>
      <c r="G1250" s="14" t="s">
        <v>6493</v>
      </c>
      <c r="H1250" s="20">
        <v>-447556194</v>
      </c>
      <c r="I1250" s="20"/>
      <c r="J1250" s="21">
        <f>IFERROR((I1250/H1250),0)</f>
        <v>0</v>
      </c>
      <c r="K1250" s="20"/>
      <c r="L1250" s="20"/>
      <c r="M1250" s="22"/>
    </row>
    <row r="1251" spans="1:13" s="14" customFormat="1" ht="45" outlineLevel="1" x14ac:dyDescent="0.25">
      <c r="A1251" s="34"/>
      <c r="B1251" s="46" t="s">
        <v>6772</v>
      </c>
      <c r="C1251" s="40" t="str">
        <f>C1250</f>
        <v>ASIGNACIÓN PARA LA INVERSIÓN LOCAL SEGÚN NBI Y CUARTA, QUINTA, Y SEXTA CATEGORÍA</v>
      </c>
      <c r="D1251" s="39" t="str">
        <f>D1250</f>
        <v xml:space="preserve">TOLIMA                                            </v>
      </c>
      <c r="E1251" s="39" t="str">
        <f>E1250</f>
        <v>73449</v>
      </c>
      <c r="F1251" s="39" t="str">
        <f>F1250</f>
        <v xml:space="preserve">MELGAR                                            </v>
      </c>
      <c r="G1251" s="39" t="s">
        <v>10656</v>
      </c>
      <c r="H1251" s="20">
        <f>SUBTOTAL(9,H1244:H1250)</f>
        <v>3665533920</v>
      </c>
      <c r="I1251" s="20">
        <f>SUBTOTAL(9,I1244:I1250)</f>
        <v>3295720116.96</v>
      </c>
      <c r="J1251" s="42">
        <f>+I1251/H1251</f>
        <v>0.89911052220190613</v>
      </c>
      <c r="K1251" s="20">
        <f>SUBTOTAL(9,K1244:K1250)</f>
        <v>1653598192.8999999</v>
      </c>
      <c r="L1251" s="20">
        <f>SUBTOTAL(9,L1244:L1250)</f>
        <v>1420410974.96</v>
      </c>
      <c r="M1251" s="7">
        <f>IFERROR((L1251/K1251),"N.A")</f>
        <v>0.85898193470383066</v>
      </c>
    </row>
    <row r="1252" spans="1:13" s="14" customFormat="1" ht="30" outlineLevel="2" x14ac:dyDescent="0.25">
      <c r="A1252" s="34"/>
      <c r="B1252" s="44" t="s">
        <v>397</v>
      </c>
      <c r="C1252" s="31" t="s">
        <v>57</v>
      </c>
      <c r="D1252" s="14" t="s">
        <v>334</v>
      </c>
      <c r="E1252" s="14" t="s">
        <v>398</v>
      </c>
      <c r="F1252" s="14" t="s">
        <v>399</v>
      </c>
      <c r="G1252" s="14" t="s">
        <v>16</v>
      </c>
      <c r="H1252" s="15">
        <v>2617342410</v>
      </c>
      <c r="I1252" s="15">
        <v>1661334121.1200004</v>
      </c>
      <c r="J1252" s="16">
        <f>IFERROR((I1252/H1252),0)</f>
        <v>0.63474084046955104</v>
      </c>
      <c r="K1252" s="15">
        <v>1934073411.8200002</v>
      </c>
      <c r="L1252" s="15">
        <v>1661334121.1200004</v>
      </c>
      <c r="M1252" s="17">
        <f>L1252/K1252</f>
        <v>0.85898193469122408</v>
      </c>
    </row>
    <row r="1253" spans="1:13" s="14" customFormat="1" ht="30" outlineLevel="2" x14ac:dyDescent="0.25">
      <c r="A1253" s="34"/>
      <c r="B1253" s="44" t="s">
        <v>397</v>
      </c>
      <c r="C1253" s="31" t="s">
        <v>57</v>
      </c>
      <c r="D1253" s="14" t="s">
        <v>334</v>
      </c>
      <c r="E1253" s="14" t="s">
        <v>398</v>
      </c>
      <c r="F1253" s="14" t="s">
        <v>399</v>
      </c>
      <c r="G1253" s="14" t="s">
        <v>6109</v>
      </c>
      <c r="H1253" s="20">
        <v>4779024330</v>
      </c>
      <c r="I1253" s="20">
        <v>4779024330</v>
      </c>
      <c r="J1253" s="21">
        <f>IFERROR((I1253/H1253),0)</f>
        <v>1</v>
      </c>
      <c r="K1253" s="20"/>
      <c r="L1253" s="20"/>
      <c r="M1253" s="22"/>
    </row>
    <row r="1254" spans="1:13" s="14" customFormat="1" ht="30" outlineLevel="2" x14ac:dyDescent="0.25">
      <c r="A1254" s="34"/>
      <c r="B1254" s="44" t="s">
        <v>397</v>
      </c>
      <c r="C1254" s="31" t="s">
        <v>57</v>
      </c>
      <c r="D1254" s="14" t="s">
        <v>334</v>
      </c>
      <c r="E1254" s="14" t="s">
        <v>398</v>
      </c>
      <c r="F1254" s="14" t="s">
        <v>399</v>
      </c>
      <c r="G1254" s="14" t="s">
        <v>6481</v>
      </c>
      <c r="H1254" s="20">
        <v>16188</v>
      </c>
      <c r="I1254" s="20">
        <v>16188</v>
      </c>
      <c r="J1254" s="21">
        <f>IFERROR((I1254/H1254),0)</f>
        <v>1</v>
      </c>
      <c r="K1254" s="20"/>
      <c r="L1254" s="20"/>
      <c r="M1254" s="22"/>
    </row>
    <row r="1255" spans="1:13" s="14" customFormat="1" ht="30" outlineLevel="2" x14ac:dyDescent="0.25">
      <c r="A1255" s="34"/>
      <c r="B1255" s="44" t="s">
        <v>397</v>
      </c>
      <c r="C1255" s="31" t="s">
        <v>57</v>
      </c>
      <c r="D1255" s="14" t="s">
        <v>334</v>
      </c>
      <c r="E1255" s="14" t="s">
        <v>398</v>
      </c>
      <c r="F1255" s="14" t="s">
        <v>399</v>
      </c>
      <c r="G1255" s="14" t="s">
        <v>6484</v>
      </c>
      <c r="H1255" s="20">
        <v>65491629</v>
      </c>
      <c r="I1255" s="20">
        <v>65491629</v>
      </c>
      <c r="J1255" s="21">
        <f>IFERROR((I1255/H1255),0)</f>
        <v>1</v>
      </c>
      <c r="K1255" s="20"/>
      <c r="L1255" s="20"/>
      <c r="M1255" s="22"/>
    </row>
    <row r="1256" spans="1:13" s="14" customFormat="1" ht="30" outlineLevel="2" x14ac:dyDescent="0.25">
      <c r="A1256" s="34"/>
      <c r="B1256" s="44" t="s">
        <v>397</v>
      </c>
      <c r="C1256" s="31" t="s">
        <v>57</v>
      </c>
      <c r="D1256" s="14" t="s">
        <v>334</v>
      </c>
      <c r="E1256" s="14" t="s">
        <v>398</v>
      </c>
      <c r="F1256" s="14" t="s">
        <v>399</v>
      </c>
      <c r="G1256" s="14" t="s">
        <v>6492</v>
      </c>
      <c r="H1256" s="20">
        <v>398176582</v>
      </c>
      <c r="I1256" s="20">
        <v>398176582</v>
      </c>
      <c r="J1256" s="21">
        <f>IFERROR((I1256/H1256),0)</f>
        <v>1</v>
      </c>
      <c r="K1256" s="20"/>
      <c r="L1256" s="20"/>
      <c r="M1256" s="22"/>
    </row>
    <row r="1257" spans="1:13" s="14" customFormat="1" ht="30" outlineLevel="2" x14ac:dyDescent="0.25">
      <c r="A1257" s="34"/>
      <c r="B1257" s="44" t="s">
        <v>397</v>
      </c>
      <c r="C1257" s="31" t="s">
        <v>57</v>
      </c>
      <c r="D1257" s="14" t="s">
        <v>334</v>
      </c>
      <c r="E1257" s="14" t="s">
        <v>398</v>
      </c>
      <c r="F1257" s="14" t="s">
        <v>399</v>
      </c>
      <c r="G1257" s="14" t="s">
        <v>6493</v>
      </c>
      <c r="H1257" s="20">
        <v>-523468482</v>
      </c>
      <c r="I1257" s="20"/>
      <c r="J1257" s="21">
        <f>IFERROR((I1257/H1257),0)</f>
        <v>0</v>
      </c>
      <c r="K1257" s="20"/>
      <c r="L1257" s="20"/>
      <c r="M1257" s="22"/>
    </row>
    <row r="1258" spans="1:13" s="14" customFormat="1" ht="45" outlineLevel="1" x14ac:dyDescent="0.25">
      <c r="A1258" s="34"/>
      <c r="B1258" s="46" t="s">
        <v>6773</v>
      </c>
      <c r="C1258" s="40" t="str">
        <f>C1257</f>
        <v>ASIGNACIÓN PARA LA INVERSIÓN LOCAL SEGÚN NBI Y CUARTA, QUINTA, Y SEXTA CATEGORÍA</v>
      </c>
      <c r="D1258" s="39" t="str">
        <f>D1257</f>
        <v xml:space="preserve">TOLIMA                                            </v>
      </c>
      <c r="E1258" s="39" t="str">
        <f>E1257</f>
        <v>73443</v>
      </c>
      <c r="F1258" s="39" t="str">
        <f>F1257</f>
        <v xml:space="preserve">MARIQUITA                                         </v>
      </c>
      <c r="G1258" s="39" t="s">
        <v>10656</v>
      </c>
      <c r="H1258" s="20">
        <f>SUBTOTAL(9,H1252:H1257)</f>
        <v>7336582657</v>
      </c>
      <c r="I1258" s="20">
        <f>SUBTOTAL(9,I1252:I1257)</f>
        <v>6904042850.1200008</v>
      </c>
      <c r="J1258" s="42">
        <f>+I1258/H1258</f>
        <v>0.9410434221077979</v>
      </c>
      <c r="K1258" s="20">
        <f>SUBTOTAL(9,K1252:K1257)</f>
        <v>1934073411.8200002</v>
      </c>
      <c r="L1258" s="20">
        <f>SUBTOTAL(9,L1252:L1257)</f>
        <v>1661334121.1200004</v>
      </c>
      <c r="M1258" s="7">
        <f>IFERROR((L1258/K1258),"N.A")</f>
        <v>0.85898193469122408</v>
      </c>
    </row>
    <row r="1259" spans="1:13" s="14" customFormat="1" ht="30" outlineLevel="2" x14ac:dyDescent="0.25">
      <c r="A1259" s="34"/>
      <c r="B1259" s="44" t="s">
        <v>400</v>
      </c>
      <c r="C1259" s="31" t="s">
        <v>57</v>
      </c>
      <c r="D1259" s="14" t="s">
        <v>334</v>
      </c>
      <c r="E1259" s="14" t="s">
        <v>401</v>
      </c>
      <c r="F1259" s="14" t="s">
        <v>402</v>
      </c>
      <c r="G1259" s="14" t="s">
        <v>16</v>
      </c>
      <c r="H1259" s="15">
        <v>2501565589</v>
      </c>
      <c r="I1259" s="15">
        <v>1587845844.4599998</v>
      </c>
      <c r="J1259" s="16">
        <f>IFERROR((I1259/H1259),0)</f>
        <v>0.6347408404729219</v>
      </c>
      <c r="K1259" s="15">
        <v>1848520650.28</v>
      </c>
      <c r="L1259" s="15">
        <v>1587845844.4599998</v>
      </c>
      <c r="M1259" s="17">
        <f>L1259/K1259</f>
        <v>0.85898193467272599</v>
      </c>
    </row>
    <row r="1260" spans="1:13" s="14" customFormat="1" ht="30" outlineLevel="2" x14ac:dyDescent="0.25">
      <c r="A1260" s="34"/>
      <c r="B1260" s="44" t="s">
        <v>400</v>
      </c>
      <c r="C1260" s="31" t="s">
        <v>57</v>
      </c>
      <c r="D1260" s="14" t="s">
        <v>334</v>
      </c>
      <c r="E1260" s="14" t="s">
        <v>401</v>
      </c>
      <c r="F1260" s="14" t="s">
        <v>402</v>
      </c>
      <c r="G1260" s="14" t="s">
        <v>6109</v>
      </c>
      <c r="H1260" s="20">
        <v>4808396164</v>
      </c>
      <c r="I1260" s="20">
        <v>4808396164</v>
      </c>
      <c r="J1260" s="21">
        <f>IFERROR((I1260/H1260),0)</f>
        <v>1</v>
      </c>
      <c r="K1260" s="20"/>
      <c r="L1260" s="20"/>
      <c r="M1260" s="22"/>
    </row>
    <row r="1261" spans="1:13" s="14" customFormat="1" ht="30" outlineLevel="2" x14ac:dyDescent="0.25">
      <c r="A1261" s="34"/>
      <c r="B1261" s="44" t="s">
        <v>400</v>
      </c>
      <c r="C1261" s="31" t="s">
        <v>57</v>
      </c>
      <c r="D1261" s="14" t="s">
        <v>334</v>
      </c>
      <c r="E1261" s="14" t="s">
        <v>401</v>
      </c>
      <c r="F1261" s="14" t="s">
        <v>402</v>
      </c>
      <c r="G1261" s="14" t="s">
        <v>6481</v>
      </c>
      <c r="H1261" s="20">
        <v>15472</v>
      </c>
      <c r="I1261" s="20">
        <v>15472</v>
      </c>
      <c r="J1261" s="21">
        <f>IFERROR((I1261/H1261),0)</f>
        <v>1</v>
      </c>
      <c r="K1261" s="20"/>
      <c r="L1261" s="20"/>
      <c r="M1261" s="22"/>
    </row>
    <row r="1262" spans="1:13" s="14" customFormat="1" ht="30" outlineLevel="2" x14ac:dyDescent="0.25">
      <c r="A1262" s="34"/>
      <c r="B1262" s="44" t="s">
        <v>400</v>
      </c>
      <c r="C1262" s="31" t="s">
        <v>57</v>
      </c>
      <c r="D1262" s="14" t="s">
        <v>334</v>
      </c>
      <c r="E1262" s="14" t="s">
        <v>401</v>
      </c>
      <c r="F1262" s="14" t="s">
        <v>402</v>
      </c>
      <c r="G1262" s="14" t="s">
        <v>6484</v>
      </c>
      <c r="H1262" s="20">
        <v>62594640</v>
      </c>
      <c r="I1262" s="20">
        <v>62594640</v>
      </c>
      <c r="J1262" s="21">
        <f>IFERROR((I1262/H1262),0)</f>
        <v>1</v>
      </c>
      <c r="K1262" s="20"/>
      <c r="L1262" s="20"/>
      <c r="M1262" s="22"/>
    </row>
    <row r="1263" spans="1:13" s="14" customFormat="1" ht="30" outlineLevel="2" x14ac:dyDescent="0.25">
      <c r="A1263" s="34"/>
      <c r="B1263" s="44" t="s">
        <v>400</v>
      </c>
      <c r="C1263" s="31" t="s">
        <v>57</v>
      </c>
      <c r="D1263" s="14" t="s">
        <v>334</v>
      </c>
      <c r="E1263" s="14" t="s">
        <v>401</v>
      </c>
      <c r="F1263" s="14" t="s">
        <v>402</v>
      </c>
      <c r="G1263" s="14" t="s">
        <v>6492</v>
      </c>
      <c r="H1263" s="20">
        <v>380563442</v>
      </c>
      <c r="I1263" s="20">
        <v>380563442</v>
      </c>
      <c r="J1263" s="21">
        <f>IFERROR((I1263/H1263),0)</f>
        <v>1</v>
      </c>
      <c r="K1263" s="20"/>
      <c r="L1263" s="20"/>
      <c r="M1263" s="22"/>
    </row>
    <row r="1264" spans="1:13" s="14" customFormat="1" ht="30" outlineLevel="2" x14ac:dyDescent="0.25">
      <c r="A1264" s="34"/>
      <c r="B1264" s="44" t="s">
        <v>400</v>
      </c>
      <c r="C1264" s="31" t="s">
        <v>57</v>
      </c>
      <c r="D1264" s="14" t="s">
        <v>334</v>
      </c>
      <c r="E1264" s="14" t="s">
        <v>401</v>
      </c>
      <c r="F1264" s="14" t="s">
        <v>402</v>
      </c>
      <c r="G1264" s="14" t="s">
        <v>6493</v>
      </c>
      <c r="H1264" s="20">
        <v>-500313118</v>
      </c>
      <c r="I1264" s="20"/>
      <c r="J1264" s="21">
        <f>IFERROR((I1264/H1264),0)</f>
        <v>0</v>
      </c>
      <c r="K1264" s="20"/>
      <c r="L1264" s="20"/>
      <c r="M1264" s="22"/>
    </row>
    <row r="1265" spans="1:13" s="14" customFormat="1" ht="45" outlineLevel="1" x14ac:dyDescent="0.25">
      <c r="A1265" s="34"/>
      <c r="B1265" s="46" t="s">
        <v>6774</v>
      </c>
      <c r="C1265" s="40" t="str">
        <f>C1264</f>
        <v>ASIGNACIÓN PARA LA INVERSIÓN LOCAL SEGÚN NBI Y CUARTA, QUINTA, Y SEXTA CATEGORÍA</v>
      </c>
      <c r="D1265" s="39" t="str">
        <f>D1264</f>
        <v xml:space="preserve">TOLIMA                                            </v>
      </c>
      <c r="E1265" s="39" t="str">
        <f>E1264</f>
        <v>73411</v>
      </c>
      <c r="F1265" s="39" t="str">
        <f>F1264</f>
        <v xml:space="preserve">LÍBANO                                            </v>
      </c>
      <c r="G1265" s="39" t="s">
        <v>10656</v>
      </c>
      <c r="H1265" s="20">
        <f>SUBTOTAL(9,H1259:H1264)</f>
        <v>7252822189</v>
      </c>
      <c r="I1265" s="20">
        <f>SUBTOTAL(9,I1259:I1264)</f>
        <v>6839415562.46</v>
      </c>
      <c r="J1265" s="42">
        <f>+I1265/H1265</f>
        <v>0.94300058435639111</v>
      </c>
      <c r="K1265" s="20">
        <f>SUBTOTAL(9,K1259:K1264)</f>
        <v>1848520650.28</v>
      </c>
      <c r="L1265" s="20">
        <f>SUBTOTAL(9,L1259:L1264)</f>
        <v>1587845844.4599998</v>
      </c>
      <c r="M1265" s="7">
        <f>IFERROR((L1265/K1265),"N.A")</f>
        <v>0.85898193467272599</v>
      </c>
    </row>
    <row r="1266" spans="1:13" s="14" customFormat="1" ht="30" outlineLevel="2" x14ac:dyDescent="0.25">
      <c r="A1266" s="34"/>
      <c r="B1266" s="44" t="s">
        <v>403</v>
      </c>
      <c r="C1266" s="31" t="s">
        <v>57</v>
      </c>
      <c r="D1266" s="14" t="s">
        <v>334</v>
      </c>
      <c r="E1266" s="14" t="s">
        <v>404</v>
      </c>
      <c r="F1266" s="14" t="s">
        <v>405</v>
      </c>
      <c r="G1266" s="14" t="s">
        <v>16</v>
      </c>
      <c r="H1266" s="15">
        <v>2101410376</v>
      </c>
      <c r="I1266" s="15">
        <v>1333850988.22</v>
      </c>
      <c r="J1266" s="16">
        <f>IFERROR((I1266/H1266),0)</f>
        <v>0.63474084046304335</v>
      </c>
      <c r="K1266" s="15">
        <v>1552827753.8199997</v>
      </c>
      <c r="L1266" s="15">
        <v>1333850988.22</v>
      </c>
      <c r="M1266" s="17">
        <f>L1266/K1266</f>
        <v>0.85898193469216999</v>
      </c>
    </row>
    <row r="1267" spans="1:13" s="14" customFormat="1" ht="30" outlineLevel="2" x14ac:dyDescent="0.25">
      <c r="A1267" s="34"/>
      <c r="B1267" s="44" t="s">
        <v>403</v>
      </c>
      <c r="C1267" s="31" t="s">
        <v>57</v>
      </c>
      <c r="D1267" s="14" t="s">
        <v>334</v>
      </c>
      <c r="E1267" s="14" t="s">
        <v>404</v>
      </c>
      <c r="F1267" s="14" t="s">
        <v>405</v>
      </c>
      <c r="G1267" s="14" t="s">
        <v>6109</v>
      </c>
      <c r="H1267" s="20">
        <v>1016808517</v>
      </c>
      <c r="I1267" s="20">
        <v>1016808517</v>
      </c>
      <c r="J1267" s="21">
        <f>IFERROR((I1267/H1267),0)</f>
        <v>1</v>
      </c>
      <c r="K1267" s="20"/>
      <c r="L1267" s="20"/>
      <c r="M1267" s="22"/>
    </row>
    <row r="1268" spans="1:13" s="14" customFormat="1" ht="30" outlineLevel="2" x14ac:dyDescent="0.25">
      <c r="A1268" s="34"/>
      <c r="B1268" s="44" t="s">
        <v>403</v>
      </c>
      <c r="C1268" s="31" t="s">
        <v>57</v>
      </c>
      <c r="D1268" s="14" t="s">
        <v>334</v>
      </c>
      <c r="E1268" s="14" t="s">
        <v>404</v>
      </c>
      <c r="F1268" s="14" t="s">
        <v>405</v>
      </c>
      <c r="G1268" s="14" t="s">
        <v>6481</v>
      </c>
      <c r="H1268" s="20">
        <v>12997</v>
      </c>
      <c r="I1268" s="20">
        <v>12997</v>
      </c>
      <c r="J1268" s="21">
        <f>IFERROR((I1268/H1268),0)</f>
        <v>1</v>
      </c>
      <c r="K1268" s="20"/>
      <c r="L1268" s="20"/>
      <c r="M1268" s="22"/>
    </row>
    <row r="1269" spans="1:13" s="14" customFormat="1" ht="30" outlineLevel="2" x14ac:dyDescent="0.25">
      <c r="A1269" s="34"/>
      <c r="B1269" s="44" t="s">
        <v>403</v>
      </c>
      <c r="C1269" s="31" t="s">
        <v>57</v>
      </c>
      <c r="D1269" s="14" t="s">
        <v>334</v>
      </c>
      <c r="E1269" s="14" t="s">
        <v>404</v>
      </c>
      <c r="F1269" s="14" t="s">
        <v>405</v>
      </c>
      <c r="G1269" s="14" t="s">
        <v>6484</v>
      </c>
      <c r="H1269" s="20">
        <v>52581882</v>
      </c>
      <c r="I1269" s="20">
        <v>52581882</v>
      </c>
      <c r="J1269" s="21">
        <f>IFERROR((I1269/H1269),0)</f>
        <v>1</v>
      </c>
      <c r="K1269" s="20"/>
      <c r="L1269" s="20"/>
      <c r="M1269" s="22"/>
    </row>
    <row r="1270" spans="1:13" s="14" customFormat="1" ht="30" outlineLevel="2" x14ac:dyDescent="0.25">
      <c r="A1270" s="34"/>
      <c r="B1270" s="44" t="s">
        <v>403</v>
      </c>
      <c r="C1270" s="31" t="s">
        <v>57</v>
      </c>
      <c r="D1270" s="14" t="s">
        <v>334</v>
      </c>
      <c r="E1270" s="14" t="s">
        <v>404</v>
      </c>
      <c r="F1270" s="14" t="s">
        <v>405</v>
      </c>
      <c r="G1270" s="14" t="s">
        <v>6492</v>
      </c>
      <c r="H1270" s="20">
        <v>319687786</v>
      </c>
      <c r="I1270" s="20">
        <v>319687786</v>
      </c>
      <c r="J1270" s="21">
        <f>IFERROR((I1270/H1270),0)</f>
        <v>1</v>
      </c>
      <c r="K1270" s="20"/>
      <c r="L1270" s="20"/>
      <c r="M1270" s="22"/>
    </row>
    <row r="1271" spans="1:13" s="14" customFormat="1" ht="30" outlineLevel="2" x14ac:dyDescent="0.25">
      <c r="A1271" s="34"/>
      <c r="B1271" s="44" t="s">
        <v>403</v>
      </c>
      <c r="C1271" s="31" t="s">
        <v>57</v>
      </c>
      <c r="D1271" s="14" t="s">
        <v>334</v>
      </c>
      <c r="E1271" s="14" t="s">
        <v>404</v>
      </c>
      <c r="F1271" s="14" t="s">
        <v>405</v>
      </c>
      <c r="G1271" s="14" t="s">
        <v>6493</v>
      </c>
      <c r="H1271" s="20">
        <v>-420282075</v>
      </c>
      <c r="I1271" s="20"/>
      <c r="J1271" s="21">
        <f>IFERROR((I1271/H1271),0)</f>
        <v>0</v>
      </c>
      <c r="K1271" s="20"/>
      <c r="L1271" s="20"/>
      <c r="M1271" s="22"/>
    </row>
    <row r="1272" spans="1:13" s="14" customFormat="1" ht="45" outlineLevel="1" x14ac:dyDescent="0.25">
      <c r="A1272" s="34"/>
      <c r="B1272" s="46" t="s">
        <v>6775</v>
      </c>
      <c r="C1272" s="40" t="str">
        <f>C1271</f>
        <v>ASIGNACIÓN PARA LA INVERSIÓN LOCAL SEGÚN NBI Y CUARTA, QUINTA, Y SEXTA CATEGORÍA</v>
      </c>
      <c r="D1272" s="39" t="str">
        <f>D1271</f>
        <v xml:space="preserve">TOLIMA                                            </v>
      </c>
      <c r="E1272" s="39" t="str">
        <f>E1271</f>
        <v>73408</v>
      </c>
      <c r="F1272" s="39" t="str">
        <f>F1271</f>
        <v xml:space="preserve">LÉRIDA                                            </v>
      </c>
      <c r="G1272" s="39" t="s">
        <v>10656</v>
      </c>
      <c r="H1272" s="20">
        <f>SUBTOTAL(9,H1266:H1271)</f>
        <v>3070219483</v>
      </c>
      <c r="I1272" s="20">
        <f>SUBTOTAL(9,I1266:I1271)</f>
        <v>2722942170.2200003</v>
      </c>
      <c r="J1272" s="42">
        <f>+I1272/H1272</f>
        <v>0.88688844080923324</v>
      </c>
      <c r="K1272" s="20">
        <f>SUBTOTAL(9,K1266:K1271)</f>
        <v>1552827753.8199997</v>
      </c>
      <c r="L1272" s="20">
        <f>SUBTOTAL(9,L1266:L1271)</f>
        <v>1333850988.22</v>
      </c>
      <c r="M1272" s="7">
        <f>IFERROR((L1272/K1272),"N.A")</f>
        <v>0.85898193469216999</v>
      </c>
    </row>
    <row r="1273" spans="1:13" s="14" customFormat="1" ht="30" outlineLevel="2" x14ac:dyDescent="0.25">
      <c r="A1273" s="34"/>
      <c r="B1273" s="44" t="s">
        <v>406</v>
      </c>
      <c r="C1273" s="31" t="s">
        <v>57</v>
      </c>
      <c r="D1273" s="14" t="s">
        <v>334</v>
      </c>
      <c r="E1273" s="14" t="s">
        <v>407</v>
      </c>
      <c r="F1273" s="14" t="s">
        <v>408</v>
      </c>
      <c r="G1273" s="14" t="s">
        <v>16</v>
      </c>
      <c r="H1273" s="15">
        <v>1771305220</v>
      </c>
      <c r="I1273" s="15">
        <v>1124319764.05</v>
      </c>
      <c r="J1273" s="16">
        <f>IFERROR((I1273/H1273),0)</f>
        <v>0.63474084045775014</v>
      </c>
      <c r="K1273" s="15">
        <v>1308898032.0899999</v>
      </c>
      <c r="L1273" s="15">
        <v>1124319764.05</v>
      </c>
      <c r="M1273" s="17">
        <f>L1273/K1273</f>
        <v>0.85898193479191631</v>
      </c>
    </row>
    <row r="1274" spans="1:13" s="14" customFormat="1" ht="30" outlineLevel="2" x14ac:dyDescent="0.25">
      <c r="A1274" s="34"/>
      <c r="B1274" s="44" t="s">
        <v>406</v>
      </c>
      <c r="C1274" s="31" t="s">
        <v>57</v>
      </c>
      <c r="D1274" s="14" t="s">
        <v>334</v>
      </c>
      <c r="E1274" s="14" t="s">
        <v>407</v>
      </c>
      <c r="F1274" s="14" t="s">
        <v>408</v>
      </c>
      <c r="G1274" s="14" t="s">
        <v>6109</v>
      </c>
      <c r="H1274" s="20">
        <v>777767671</v>
      </c>
      <c r="I1274" s="20">
        <v>777767671</v>
      </c>
      <c r="J1274" s="21">
        <f>IFERROR((I1274/H1274),0)</f>
        <v>1</v>
      </c>
      <c r="K1274" s="20"/>
      <c r="L1274" s="20"/>
      <c r="M1274" s="22"/>
    </row>
    <row r="1275" spans="1:13" s="14" customFormat="1" ht="30" outlineLevel="2" x14ac:dyDescent="0.25">
      <c r="A1275" s="34"/>
      <c r="B1275" s="44" t="s">
        <v>406</v>
      </c>
      <c r="C1275" s="31" t="s">
        <v>57</v>
      </c>
      <c r="D1275" s="14" t="s">
        <v>334</v>
      </c>
      <c r="E1275" s="14" t="s">
        <v>407</v>
      </c>
      <c r="F1275" s="14" t="s">
        <v>408</v>
      </c>
      <c r="G1275" s="14" t="s">
        <v>6481</v>
      </c>
      <c r="H1275" s="20">
        <v>10955</v>
      </c>
      <c r="I1275" s="20">
        <v>10955</v>
      </c>
      <c r="J1275" s="21">
        <f>IFERROR((I1275/H1275),0)</f>
        <v>1</v>
      </c>
      <c r="K1275" s="20"/>
      <c r="L1275" s="20"/>
      <c r="M1275" s="22"/>
    </row>
    <row r="1276" spans="1:13" s="14" customFormat="1" ht="30" outlineLevel="2" x14ac:dyDescent="0.25">
      <c r="A1276" s="34"/>
      <c r="B1276" s="44" t="s">
        <v>406</v>
      </c>
      <c r="C1276" s="31" t="s">
        <v>57</v>
      </c>
      <c r="D1276" s="14" t="s">
        <v>334</v>
      </c>
      <c r="E1276" s="14" t="s">
        <v>407</v>
      </c>
      <c r="F1276" s="14" t="s">
        <v>408</v>
      </c>
      <c r="G1276" s="14" t="s">
        <v>6484</v>
      </c>
      <c r="H1276" s="20">
        <v>44321929</v>
      </c>
      <c r="I1276" s="20">
        <v>44321929</v>
      </c>
      <c r="J1276" s="21">
        <f>IFERROR((I1276/H1276),0)</f>
        <v>1</v>
      </c>
      <c r="K1276" s="20"/>
      <c r="L1276" s="20"/>
      <c r="M1276" s="22"/>
    </row>
    <row r="1277" spans="1:13" s="14" customFormat="1" ht="30" outlineLevel="2" x14ac:dyDescent="0.25">
      <c r="A1277" s="34"/>
      <c r="B1277" s="44" t="s">
        <v>406</v>
      </c>
      <c r="C1277" s="31" t="s">
        <v>57</v>
      </c>
      <c r="D1277" s="14" t="s">
        <v>334</v>
      </c>
      <c r="E1277" s="14" t="s">
        <v>407</v>
      </c>
      <c r="F1277" s="14" t="s">
        <v>408</v>
      </c>
      <c r="G1277" s="14" t="s">
        <v>6492</v>
      </c>
      <c r="H1277" s="20">
        <v>269468853</v>
      </c>
      <c r="I1277" s="20">
        <v>269468853</v>
      </c>
      <c r="J1277" s="21">
        <f>IFERROR((I1277/H1277),0)</f>
        <v>1</v>
      </c>
      <c r="K1277" s="20"/>
      <c r="L1277" s="20"/>
      <c r="M1277" s="22"/>
    </row>
    <row r="1278" spans="1:13" s="14" customFormat="1" ht="30" outlineLevel="2" x14ac:dyDescent="0.25">
      <c r="A1278" s="34"/>
      <c r="B1278" s="44" t="s">
        <v>406</v>
      </c>
      <c r="C1278" s="31" t="s">
        <v>57</v>
      </c>
      <c r="D1278" s="14" t="s">
        <v>334</v>
      </c>
      <c r="E1278" s="14" t="s">
        <v>407</v>
      </c>
      <c r="F1278" s="14" t="s">
        <v>408</v>
      </c>
      <c r="G1278" s="14" t="s">
        <v>6493</v>
      </c>
      <c r="H1278" s="20">
        <v>-354261044</v>
      </c>
      <c r="I1278" s="20"/>
      <c r="J1278" s="21">
        <f>IFERROR((I1278/H1278),0)</f>
        <v>0</v>
      </c>
      <c r="K1278" s="20"/>
      <c r="L1278" s="20"/>
      <c r="M1278" s="22"/>
    </row>
    <row r="1279" spans="1:13" s="14" customFormat="1" ht="45" outlineLevel="1" x14ac:dyDescent="0.25">
      <c r="A1279" s="34"/>
      <c r="B1279" s="46" t="s">
        <v>6776</v>
      </c>
      <c r="C1279" s="40" t="str">
        <f>C1278</f>
        <v>ASIGNACIÓN PARA LA INVERSIÓN LOCAL SEGÚN NBI Y CUARTA, QUINTA, Y SEXTA CATEGORÍA</v>
      </c>
      <c r="D1279" s="39" t="str">
        <f>D1278</f>
        <v xml:space="preserve">TOLIMA                                            </v>
      </c>
      <c r="E1279" s="39" t="str">
        <f>E1278</f>
        <v>73352</v>
      </c>
      <c r="F1279" s="39" t="str">
        <f>F1278</f>
        <v xml:space="preserve">ICONONZO                                          </v>
      </c>
      <c r="G1279" s="39" t="s">
        <v>10656</v>
      </c>
      <c r="H1279" s="20">
        <f>SUBTOTAL(9,H1273:H1278)</f>
        <v>2508613584</v>
      </c>
      <c r="I1279" s="20">
        <f>SUBTOTAL(9,I1273:I1278)</f>
        <v>2215889172.0500002</v>
      </c>
      <c r="J1279" s="42">
        <f>+I1279/H1279</f>
        <v>0.88331227502832499</v>
      </c>
      <c r="K1279" s="20">
        <f>SUBTOTAL(9,K1273:K1278)</f>
        <v>1308898032.0899999</v>
      </c>
      <c r="L1279" s="20">
        <f>SUBTOTAL(9,L1273:L1278)</f>
        <v>1124319764.05</v>
      </c>
      <c r="M1279" s="7">
        <f>IFERROR((L1279/K1279),"N.A")</f>
        <v>0.85898193479191631</v>
      </c>
    </row>
    <row r="1280" spans="1:13" s="14" customFormat="1" ht="30" outlineLevel="2" x14ac:dyDescent="0.25">
      <c r="A1280" s="34"/>
      <c r="B1280" s="44" t="s">
        <v>409</v>
      </c>
      <c r="C1280" s="31" t="s">
        <v>57</v>
      </c>
      <c r="D1280" s="14" t="s">
        <v>334</v>
      </c>
      <c r="E1280" s="14" t="s">
        <v>410</v>
      </c>
      <c r="F1280" s="14" t="s">
        <v>411</v>
      </c>
      <c r="G1280" s="14" t="s">
        <v>16</v>
      </c>
      <c r="H1280" s="15">
        <v>2021322884</v>
      </c>
      <c r="I1280" s="15">
        <v>1283016186.2500002</v>
      </c>
      <c r="J1280" s="16">
        <f>IFERROR((I1280/H1280),0)</f>
        <v>0.63474084046930535</v>
      </c>
      <c r="K1280" s="15">
        <v>1493647461.5300002</v>
      </c>
      <c r="L1280" s="15">
        <v>1283016186.2500002</v>
      </c>
      <c r="M1280" s="17">
        <f>L1280/K1280</f>
        <v>0.85898193469010264</v>
      </c>
    </row>
    <row r="1281" spans="1:13" s="14" customFormat="1" ht="30" outlineLevel="2" x14ac:dyDescent="0.25">
      <c r="A1281" s="34"/>
      <c r="B1281" s="44" t="s">
        <v>409</v>
      </c>
      <c r="C1281" s="31" t="s">
        <v>57</v>
      </c>
      <c r="D1281" s="14" t="s">
        <v>334</v>
      </c>
      <c r="E1281" s="14" t="s">
        <v>410</v>
      </c>
      <c r="F1281" s="14" t="s">
        <v>411</v>
      </c>
      <c r="G1281" s="14" t="s">
        <v>6109</v>
      </c>
      <c r="H1281" s="20">
        <v>2619984151</v>
      </c>
      <c r="I1281" s="20">
        <v>2619984151</v>
      </c>
      <c r="J1281" s="21">
        <f>IFERROR((I1281/H1281),0)</f>
        <v>1</v>
      </c>
      <c r="K1281" s="20"/>
      <c r="L1281" s="20"/>
      <c r="M1281" s="22"/>
    </row>
    <row r="1282" spans="1:13" s="14" customFormat="1" ht="30" outlineLevel="2" x14ac:dyDescent="0.25">
      <c r="A1282" s="34"/>
      <c r="B1282" s="44" t="s">
        <v>409</v>
      </c>
      <c r="C1282" s="31" t="s">
        <v>57</v>
      </c>
      <c r="D1282" s="14" t="s">
        <v>334</v>
      </c>
      <c r="E1282" s="14" t="s">
        <v>410</v>
      </c>
      <c r="F1282" s="14" t="s">
        <v>411</v>
      </c>
      <c r="G1282" s="14" t="s">
        <v>6481</v>
      </c>
      <c r="H1282" s="20">
        <v>12502</v>
      </c>
      <c r="I1282" s="20">
        <v>12502</v>
      </c>
      <c r="J1282" s="21">
        <f>IFERROR((I1282/H1282),0)</f>
        <v>1</v>
      </c>
      <c r="K1282" s="20"/>
      <c r="L1282" s="20"/>
      <c r="M1282" s="22"/>
    </row>
    <row r="1283" spans="1:13" s="14" customFormat="1" ht="30" outlineLevel="2" x14ac:dyDescent="0.25">
      <c r="A1283" s="34"/>
      <c r="B1283" s="44" t="s">
        <v>409</v>
      </c>
      <c r="C1283" s="31" t="s">
        <v>57</v>
      </c>
      <c r="D1283" s="14" t="s">
        <v>334</v>
      </c>
      <c r="E1283" s="14" t="s">
        <v>410</v>
      </c>
      <c r="F1283" s="14" t="s">
        <v>411</v>
      </c>
      <c r="G1283" s="14" t="s">
        <v>6484</v>
      </c>
      <c r="H1283" s="20">
        <v>50577917</v>
      </c>
      <c r="I1283" s="20">
        <v>50577917</v>
      </c>
      <c r="J1283" s="21">
        <f>IFERROR((I1283/H1283),0)</f>
        <v>1</v>
      </c>
      <c r="K1283" s="20"/>
      <c r="L1283" s="20"/>
      <c r="M1283" s="22"/>
    </row>
    <row r="1284" spans="1:13" s="14" customFormat="1" ht="30" outlineLevel="2" x14ac:dyDescent="0.25">
      <c r="A1284" s="34"/>
      <c r="B1284" s="44" t="s">
        <v>409</v>
      </c>
      <c r="C1284" s="31" t="s">
        <v>57</v>
      </c>
      <c r="D1284" s="14" t="s">
        <v>334</v>
      </c>
      <c r="E1284" s="14" t="s">
        <v>410</v>
      </c>
      <c r="F1284" s="14" t="s">
        <v>411</v>
      </c>
      <c r="G1284" s="14" t="s">
        <v>6492</v>
      </c>
      <c r="H1284" s="20">
        <v>307504067</v>
      </c>
      <c r="I1284" s="20">
        <v>307504067</v>
      </c>
      <c r="J1284" s="21">
        <f>IFERROR((I1284/H1284),0)</f>
        <v>1</v>
      </c>
      <c r="K1284" s="20"/>
      <c r="L1284" s="20"/>
      <c r="M1284" s="22"/>
    </row>
    <row r="1285" spans="1:13" s="14" customFormat="1" ht="30" outlineLevel="2" x14ac:dyDescent="0.25">
      <c r="A1285" s="34"/>
      <c r="B1285" s="44" t="s">
        <v>409</v>
      </c>
      <c r="C1285" s="31" t="s">
        <v>57</v>
      </c>
      <c r="D1285" s="14" t="s">
        <v>334</v>
      </c>
      <c r="E1285" s="14" t="s">
        <v>410</v>
      </c>
      <c r="F1285" s="14" t="s">
        <v>411</v>
      </c>
      <c r="G1285" s="14" t="s">
        <v>6493</v>
      </c>
      <c r="H1285" s="20">
        <v>-404264577</v>
      </c>
      <c r="I1285" s="20"/>
      <c r="J1285" s="21">
        <f>IFERROR((I1285/H1285),0)</f>
        <v>0</v>
      </c>
      <c r="K1285" s="20"/>
      <c r="L1285" s="20"/>
      <c r="M1285" s="22"/>
    </row>
    <row r="1286" spans="1:13" s="14" customFormat="1" ht="45" outlineLevel="1" x14ac:dyDescent="0.25">
      <c r="A1286" s="34"/>
      <c r="B1286" s="46" t="s">
        <v>6777</v>
      </c>
      <c r="C1286" s="40" t="str">
        <f>C1285</f>
        <v>ASIGNACIÓN PARA LA INVERSIÓN LOCAL SEGÚN NBI Y CUARTA, QUINTA, Y SEXTA CATEGORÍA</v>
      </c>
      <c r="D1286" s="39" t="str">
        <f>D1285</f>
        <v xml:space="preserve">TOLIMA                                            </v>
      </c>
      <c r="E1286" s="39" t="str">
        <f>E1285</f>
        <v>73349</v>
      </c>
      <c r="F1286" s="39" t="str">
        <f>F1285</f>
        <v xml:space="preserve">HONDA                                             </v>
      </c>
      <c r="G1286" s="39" t="s">
        <v>10656</v>
      </c>
      <c r="H1286" s="20">
        <f>SUBTOTAL(9,H1280:H1285)</f>
        <v>4595136944</v>
      </c>
      <c r="I1286" s="20">
        <f>SUBTOTAL(9,I1280:I1285)</f>
        <v>4261094823.25</v>
      </c>
      <c r="J1286" s="42">
        <f>+I1286/H1286</f>
        <v>0.92730529583320287</v>
      </c>
      <c r="K1286" s="20">
        <f>SUBTOTAL(9,K1280:K1285)</f>
        <v>1493647461.5300002</v>
      </c>
      <c r="L1286" s="20">
        <f>SUBTOTAL(9,L1280:L1285)</f>
        <v>1283016186.2500002</v>
      </c>
      <c r="M1286" s="7">
        <f>IFERROR((L1286/K1286),"N.A")</f>
        <v>0.85898193469010264</v>
      </c>
    </row>
    <row r="1287" spans="1:13" s="14" customFormat="1" ht="30" outlineLevel="2" x14ac:dyDescent="0.25">
      <c r="A1287" s="34"/>
      <c r="B1287" s="44" t="s">
        <v>412</v>
      </c>
      <c r="C1287" s="31" t="s">
        <v>57</v>
      </c>
      <c r="D1287" s="14" t="s">
        <v>334</v>
      </c>
      <c r="E1287" s="14" t="s">
        <v>413</v>
      </c>
      <c r="F1287" s="14" t="s">
        <v>414</v>
      </c>
      <c r="G1287" s="14" t="s">
        <v>16</v>
      </c>
      <c r="H1287" s="15">
        <v>1595175530</v>
      </c>
      <c r="I1287" s="15">
        <v>1012523056.6099999</v>
      </c>
      <c r="J1287" s="16">
        <f>IFERROR((I1287/H1287),0)</f>
        <v>0.63474084047039003</v>
      </c>
      <c r="K1287" s="15">
        <v>1178747789.0699999</v>
      </c>
      <c r="L1287" s="15">
        <v>1012523056.6099999</v>
      </c>
      <c r="M1287" s="17">
        <f>L1287/K1287</f>
        <v>0.85898193489622843</v>
      </c>
    </row>
    <row r="1288" spans="1:13" s="14" customFormat="1" ht="30" outlineLevel="2" x14ac:dyDescent="0.25">
      <c r="A1288" s="34"/>
      <c r="B1288" s="44" t="s">
        <v>412</v>
      </c>
      <c r="C1288" s="31" t="s">
        <v>57</v>
      </c>
      <c r="D1288" s="14" t="s">
        <v>334</v>
      </c>
      <c r="E1288" s="14" t="s">
        <v>413</v>
      </c>
      <c r="F1288" s="14" t="s">
        <v>414</v>
      </c>
      <c r="G1288" s="14" t="s">
        <v>6109</v>
      </c>
      <c r="H1288" s="20">
        <v>1815531364</v>
      </c>
      <c r="I1288" s="20">
        <v>1815531364</v>
      </c>
      <c r="J1288" s="21">
        <f>IFERROR((I1288/H1288),0)</f>
        <v>1</v>
      </c>
      <c r="K1288" s="20"/>
      <c r="L1288" s="20"/>
      <c r="M1288" s="22"/>
    </row>
    <row r="1289" spans="1:13" s="14" customFormat="1" ht="30" outlineLevel="2" x14ac:dyDescent="0.25">
      <c r="A1289" s="34"/>
      <c r="B1289" s="44" t="s">
        <v>412</v>
      </c>
      <c r="C1289" s="31" t="s">
        <v>57</v>
      </c>
      <c r="D1289" s="14" t="s">
        <v>334</v>
      </c>
      <c r="E1289" s="14" t="s">
        <v>413</v>
      </c>
      <c r="F1289" s="14" t="s">
        <v>414</v>
      </c>
      <c r="G1289" s="14" t="s">
        <v>6481</v>
      </c>
      <c r="H1289" s="20">
        <v>9866</v>
      </c>
      <c r="I1289" s="20">
        <v>9866</v>
      </c>
      <c r="J1289" s="21">
        <f>IFERROR((I1289/H1289),0)</f>
        <v>1</v>
      </c>
      <c r="K1289" s="20"/>
      <c r="L1289" s="20"/>
      <c r="M1289" s="22"/>
    </row>
    <row r="1290" spans="1:13" s="14" customFormat="1" ht="30" outlineLevel="2" x14ac:dyDescent="0.25">
      <c r="A1290" s="34"/>
      <c r="B1290" s="44" t="s">
        <v>412</v>
      </c>
      <c r="C1290" s="31" t="s">
        <v>57</v>
      </c>
      <c r="D1290" s="14" t="s">
        <v>334</v>
      </c>
      <c r="E1290" s="14" t="s">
        <v>413</v>
      </c>
      <c r="F1290" s="14" t="s">
        <v>414</v>
      </c>
      <c r="G1290" s="14" t="s">
        <v>6484</v>
      </c>
      <c r="H1290" s="20">
        <v>39914779</v>
      </c>
      <c r="I1290" s="20">
        <v>39914779</v>
      </c>
      <c r="J1290" s="21">
        <f>IFERROR((I1290/H1290),0)</f>
        <v>1</v>
      </c>
      <c r="K1290" s="20"/>
      <c r="L1290" s="20"/>
      <c r="M1290" s="22"/>
    </row>
    <row r="1291" spans="1:13" s="14" customFormat="1" ht="30" outlineLevel="2" x14ac:dyDescent="0.25">
      <c r="A1291" s="34"/>
      <c r="B1291" s="44" t="s">
        <v>412</v>
      </c>
      <c r="C1291" s="31" t="s">
        <v>57</v>
      </c>
      <c r="D1291" s="14" t="s">
        <v>334</v>
      </c>
      <c r="E1291" s="14" t="s">
        <v>413</v>
      </c>
      <c r="F1291" s="14" t="s">
        <v>414</v>
      </c>
      <c r="G1291" s="14" t="s">
        <v>6492</v>
      </c>
      <c r="H1291" s="20">
        <v>242674224</v>
      </c>
      <c r="I1291" s="20">
        <v>242674224</v>
      </c>
      <c r="J1291" s="21">
        <f>IFERROR((I1291/H1291),0)</f>
        <v>1</v>
      </c>
      <c r="K1291" s="20"/>
      <c r="L1291" s="20"/>
      <c r="M1291" s="22"/>
    </row>
    <row r="1292" spans="1:13" s="14" customFormat="1" ht="30" outlineLevel="2" x14ac:dyDescent="0.25">
      <c r="A1292" s="34"/>
      <c r="B1292" s="44" t="s">
        <v>412</v>
      </c>
      <c r="C1292" s="31" t="s">
        <v>57</v>
      </c>
      <c r="D1292" s="14" t="s">
        <v>334</v>
      </c>
      <c r="E1292" s="14" t="s">
        <v>413</v>
      </c>
      <c r="F1292" s="14" t="s">
        <v>414</v>
      </c>
      <c r="G1292" s="14" t="s">
        <v>6493</v>
      </c>
      <c r="H1292" s="20">
        <v>-319035106</v>
      </c>
      <c r="I1292" s="20"/>
      <c r="J1292" s="21">
        <f>IFERROR((I1292/H1292),0)</f>
        <v>0</v>
      </c>
      <c r="K1292" s="20"/>
      <c r="L1292" s="20"/>
      <c r="M1292" s="22"/>
    </row>
    <row r="1293" spans="1:13" s="14" customFormat="1" ht="45" outlineLevel="1" x14ac:dyDescent="0.25">
      <c r="A1293" s="34"/>
      <c r="B1293" s="46" t="s">
        <v>6778</v>
      </c>
      <c r="C1293" s="40" t="str">
        <f>C1292</f>
        <v>ASIGNACIÓN PARA LA INVERSIÓN LOCAL SEGÚN NBI Y CUARTA, QUINTA, Y SEXTA CATEGORÍA</v>
      </c>
      <c r="D1293" s="39" t="str">
        <f>D1292</f>
        <v xml:space="preserve">TOLIMA                                            </v>
      </c>
      <c r="E1293" s="39" t="str">
        <f>E1292</f>
        <v>73347</v>
      </c>
      <c r="F1293" s="39" t="str">
        <f>F1292</f>
        <v xml:space="preserve">HERVEO                                            </v>
      </c>
      <c r="G1293" s="39" t="s">
        <v>10656</v>
      </c>
      <c r="H1293" s="20">
        <f>SUBTOTAL(9,H1287:H1292)</f>
        <v>3374270657</v>
      </c>
      <c r="I1293" s="20">
        <f>SUBTOTAL(9,I1287:I1292)</f>
        <v>3110653289.6099997</v>
      </c>
      <c r="J1293" s="42">
        <f>+I1293/H1293</f>
        <v>0.92187426730481137</v>
      </c>
      <c r="K1293" s="20">
        <f>SUBTOTAL(9,K1287:K1292)</f>
        <v>1178747789.0699999</v>
      </c>
      <c r="L1293" s="20">
        <f>SUBTOTAL(9,L1287:L1292)</f>
        <v>1012523056.6099999</v>
      </c>
      <c r="M1293" s="7">
        <f>IFERROR((L1293/K1293),"N.A")</f>
        <v>0.85898193489622843</v>
      </c>
    </row>
    <row r="1294" spans="1:13" s="14" customFormat="1" ht="30" outlineLevel="2" x14ac:dyDescent="0.25">
      <c r="A1294" s="34"/>
      <c r="B1294" s="44" t="s">
        <v>415</v>
      </c>
      <c r="C1294" s="31" t="s">
        <v>57</v>
      </c>
      <c r="D1294" s="14" t="s">
        <v>334</v>
      </c>
      <c r="E1294" s="14" t="s">
        <v>416</v>
      </c>
      <c r="F1294" s="14" t="s">
        <v>417</v>
      </c>
      <c r="G1294" s="14" t="s">
        <v>16</v>
      </c>
      <c r="H1294" s="15">
        <v>2767532336</v>
      </c>
      <c r="I1294" s="15">
        <v>1756665800.9699998</v>
      </c>
      <c r="J1294" s="16">
        <f>IFERROR((I1294/H1294),0)</f>
        <v>0.63474084046619061</v>
      </c>
      <c r="K1294" s="15">
        <v>2045055582.8400002</v>
      </c>
      <c r="L1294" s="15">
        <v>1756665800.9699998</v>
      </c>
      <c r="M1294" s="17">
        <f>L1294/K1294</f>
        <v>0.85898193462814887</v>
      </c>
    </row>
    <row r="1295" spans="1:13" s="14" customFormat="1" ht="30" outlineLevel="2" x14ac:dyDescent="0.25">
      <c r="A1295" s="34"/>
      <c r="B1295" s="44" t="s">
        <v>415</v>
      </c>
      <c r="C1295" s="31" t="s">
        <v>57</v>
      </c>
      <c r="D1295" s="14" t="s">
        <v>334</v>
      </c>
      <c r="E1295" s="14" t="s">
        <v>416</v>
      </c>
      <c r="F1295" s="14" t="s">
        <v>417</v>
      </c>
      <c r="G1295" s="14" t="s">
        <v>6109</v>
      </c>
      <c r="H1295" s="20">
        <v>2422240326</v>
      </c>
      <c r="I1295" s="20">
        <v>2422240326</v>
      </c>
      <c r="J1295" s="21">
        <f>IFERROR((I1295/H1295),0)</f>
        <v>1</v>
      </c>
      <c r="K1295" s="20"/>
      <c r="L1295" s="20"/>
      <c r="M1295" s="22"/>
    </row>
    <row r="1296" spans="1:13" s="14" customFormat="1" ht="30" outlineLevel="2" x14ac:dyDescent="0.25">
      <c r="A1296" s="34"/>
      <c r="B1296" s="44" t="s">
        <v>415</v>
      </c>
      <c r="C1296" s="31" t="s">
        <v>57</v>
      </c>
      <c r="D1296" s="14" t="s">
        <v>334</v>
      </c>
      <c r="E1296" s="14" t="s">
        <v>416</v>
      </c>
      <c r="F1296" s="14" t="s">
        <v>417</v>
      </c>
      <c r="G1296" s="14" t="s">
        <v>6481</v>
      </c>
      <c r="H1296" s="20">
        <v>17117</v>
      </c>
      <c r="I1296" s="20">
        <v>17117</v>
      </c>
      <c r="J1296" s="21">
        <f>IFERROR((I1296/H1296),0)</f>
        <v>1</v>
      </c>
      <c r="K1296" s="20"/>
      <c r="L1296" s="20"/>
      <c r="M1296" s="22"/>
    </row>
    <row r="1297" spans="1:13" s="14" customFormat="1" ht="30" outlineLevel="2" x14ac:dyDescent="0.25">
      <c r="A1297" s="34"/>
      <c r="B1297" s="44" t="s">
        <v>415</v>
      </c>
      <c r="C1297" s="31" t="s">
        <v>57</v>
      </c>
      <c r="D1297" s="14" t="s">
        <v>334</v>
      </c>
      <c r="E1297" s="14" t="s">
        <v>416</v>
      </c>
      <c r="F1297" s="14" t="s">
        <v>417</v>
      </c>
      <c r="G1297" s="14" t="s">
        <v>6484</v>
      </c>
      <c r="H1297" s="20">
        <v>69249709</v>
      </c>
      <c r="I1297" s="20">
        <v>69249709</v>
      </c>
      <c r="J1297" s="21">
        <f>IFERROR((I1297/H1297),0)</f>
        <v>1</v>
      </c>
      <c r="K1297" s="20"/>
      <c r="L1297" s="20"/>
      <c r="M1297" s="22"/>
    </row>
    <row r="1298" spans="1:13" s="14" customFormat="1" ht="30" outlineLevel="2" x14ac:dyDescent="0.25">
      <c r="A1298" s="34"/>
      <c r="B1298" s="44" t="s">
        <v>415</v>
      </c>
      <c r="C1298" s="31" t="s">
        <v>57</v>
      </c>
      <c r="D1298" s="14" t="s">
        <v>334</v>
      </c>
      <c r="E1298" s="14" t="s">
        <v>416</v>
      </c>
      <c r="F1298" s="14" t="s">
        <v>417</v>
      </c>
      <c r="G1298" s="14" t="s">
        <v>6492</v>
      </c>
      <c r="H1298" s="20">
        <v>421024991</v>
      </c>
      <c r="I1298" s="20">
        <v>421024991</v>
      </c>
      <c r="J1298" s="21">
        <f>IFERROR((I1298/H1298),0)</f>
        <v>1</v>
      </c>
      <c r="K1298" s="20"/>
      <c r="L1298" s="20"/>
      <c r="M1298" s="22"/>
    </row>
    <row r="1299" spans="1:13" s="14" customFormat="1" ht="30" outlineLevel="2" x14ac:dyDescent="0.25">
      <c r="A1299" s="34"/>
      <c r="B1299" s="44" t="s">
        <v>415</v>
      </c>
      <c r="C1299" s="31" t="s">
        <v>57</v>
      </c>
      <c r="D1299" s="14" t="s">
        <v>334</v>
      </c>
      <c r="E1299" s="14" t="s">
        <v>416</v>
      </c>
      <c r="F1299" s="14" t="s">
        <v>417</v>
      </c>
      <c r="G1299" s="14" t="s">
        <v>6493</v>
      </c>
      <c r="H1299" s="20">
        <v>-553506467</v>
      </c>
      <c r="I1299" s="20"/>
      <c r="J1299" s="21">
        <f>IFERROR((I1299/H1299),0)</f>
        <v>0</v>
      </c>
      <c r="K1299" s="20"/>
      <c r="L1299" s="20"/>
      <c r="M1299" s="22"/>
    </row>
    <row r="1300" spans="1:13" s="14" customFormat="1" ht="45" outlineLevel="1" x14ac:dyDescent="0.25">
      <c r="A1300" s="34"/>
      <c r="B1300" s="46" t="s">
        <v>6779</v>
      </c>
      <c r="C1300" s="40" t="str">
        <f>C1299</f>
        <v>ASIGNACIÓN PARA LA INVERSIÓN LOCAL SEGÚN NBI Y CUARTA, QUINTA, Y SEXTA CATEGORÍA</v>
      </c>
      <c r="D1300" s="39" t="str">
        <f>D1299</f>
        <v xml:space="preserve">TOLIMA                                            </v>
      </c>
      <c r="E1300" s="39" t="str">
        <f>E1299</f>
        <v>73319</v>
      </c>
      <c r="F1300" s="39" t="str">
        <f>F1299</f>
        <v xml:space="preserve">GUAMO                                             </v>
      </c>
      <c r="G1300" s="39" t="s">
        <v>10656</v>
      </c>
      <c r="H1300" s="20">
        <f>SUBTOTAL(9,H1294:H1299)</f>
        <v>5126558012</v>
      </c>
      <c r="I1300" s="20">
        <f>SUBTOTAL(9,I1294:I1299)</f>
        <v>4669197943.9699993</v>
      </c>
      <c r="J1300" s="42">
        <f>+I1300/H1300</f>
        <v>0.91078613234075689</v>
      </c>
      <c r="K1300" s="20">
        <f>SUBTOTAL(9,K1294:K1299)</f>
        <v>2045055582.8400002</v>
      </c>
      <c r="L1300" s="20">
        <f>SUBTOTAL(9,L1294:L1299)</f>
        <v>1756665800.9699998</v>
      </c>
      <c r="M1300" s="7">
        <f>IFERROR((L1300/K1300),"N.A")</f>
        <v>0.85898193462814887</v>
      </c>
    </row>
    <row r="1301" spans="1:13" s="14" customFormat="1" ht="30" outlineLevel="2" x14ac:dyDescent="0.25">
      <c r="A1301" s="34"/>
      <c r="B1301" s="44" t="s">
        <v>418</v>
      </c>
      <c r="C1301" s="31" t="s">
        <v>57</v>
      </c>
      <c r="D1301" s="14" t="s">
        <v>334</v>
      </c>
      <c r="E1301" s="14" t="s">
        <v>419</v>
      </c>
      <c r="F1301" s="14" t="s">
        <v>420</v>
      </c>
      <c r="G1301" s="14" t="s">
        <v>16</v>
      </c>
      <c r="H1301" s="15">
        <v>2378906536</v>
      </c>
      <c r="I1301" s="15">
        <v>1509989134.0599999</v>
      </c>
      <c r="J1301" s="16">
        <f>IFERROR((I1301/H1301),0)</f>
        <v>0.63474084046990908</v>
      </c>
      <c r="K1301" s="15">
        <v>1757882294.0799999</v>
      </c>
      <c r="L1301" s="15">
        <v>1509989134.0599999</v>
      </c>
      <c r="M1301" s="17">
        <f>L1301/K1301</f>
        <v>0.85898193476615192</v>
      </c>
    </row>
    <row r="1302" spans="1:13" s="14" customFormat="1" ht="30" outlineLevel="2" x14ac:dyDescent="0.25">
      <c r="A1302" s="34"/>
      <c r="B1302" s="44" t="s">
        <v>418</v>
      </c>
      <c r="C1302" s="31" t="s">
        <v>57</v>
      </c>
      <c r="D1302" s="14" t="s">
        <v>334</v>
      </c>
      <c r="E1302" s="14" t="s">
        <v>419</v>
      </c>
      <c r="F1302" s="14" t="s">
        <v>420</v>
      </c>
      <c r="G1302" s="14" t="s">
        <v>5818</v>
      </c>
      <c r="H1302" s="20">
        <v>110096254</v>
      </c>
      <c r="I1302" s="20">
        <v>110096254</v>
      </c>
      <c r="J1302" s="21">
        <f>IFERROR((I1302/H1302),0)</f>
        <v>1</v>
      </c>
      <c r="K1302" s="20"/>
      <c r="L1302" s="20"/>
      <c r="M1302" s="22"/>
    </row>
    <row r="1303" spans="1:13" s="14" customFormat="1" ht="30" outlineLevel="2" x14ac:dyDescent="0.25">
      <c r="A1303" s="34"/>
      <c r="B1303" s="44" t="s">
        <v>418</v>
      </c>
      <c r="C1303" s="31" t="s">
        <v>57</v>
      </c>
      <c r="D1303" s="14" t="s">
        <v>334</v>
      </c>
      <c r="E1303" s="14" t="s">
        <v>419</v>
      </c>
      <c r="F1303" s="14" t="s">
        <v>420</v>
      </c>
      <c r="G1303" s="14" t="s">
        <v>6109</v>
      </c>
      <c r="H1303" s="20">
        <v>3031465258</v>
      </c>
      <c r="I1303" s="20">
        <v>3031465258</v>
      </c>
      <c r="J1303" s="21">
        <f>IFERROR((I1303/H1303),0)</f>
        <v>1</v>
      </c>
      <c r="K1303" s="20"/>
      <c r="L1303" s="20"/>
      <c r="M1303" s="22"/>
    </row>
    <row r="1304" spans="1:13" s="14" customFormat="1" ht="30" outlineLevel="2" x14ac:dyDescent="0.25">
      <c r="A1304" s="34"/>
      <c r="B1304" s="44" t="s">
        <v>418</v>
      </c>
      <c r="C1304" s="31" t="s">
        <v>57</v>
      </c>
      <c r="D1304" s="14" t="s">
        <v>334</v>
      </c>
      <c r="E1304" s="14" t="s">
        <v>419</v>
      </c>
      <c r="F1304" s="14" t="s">
        <v>420</v>
      </c>
      <c r="G1304" s="14" t="s">
        <v>6481</v>
      </c>
      <c r="H1304" s="20">
        <v>14713</v>
      </c>
      <c r="I1304" s="20">
        <v>14713</v>
      </c>
      <c r="J1304" s="21">
        <f>IFERROR((I1304/H1304),0)</f>
        <v>1</v>
      </c>
      <c r="K1304" s="20"/>
      <c r="L1304" s="20"/>
      <c r="M1304" s="22"/>
    </row>
    <row r="1305" spans="1:13" s="14" customFormat="1" ht="30" outlineLevel="2" x14ac:dyDescent="0.25">
      <c r="A1305" s="34"/>
      <c r="B1305" s="44" t="s">
        <v>418</v>
      </c>
      <c r="C1305" s="31" t="s">
        <v>57</v>
      </c>
      <c r="D1305" s="14" t="s">
        <v>334</v>
      </c>
      <c r="E1305" s="14" t="s">
        <v>419</v>
      </c>
      <c r="F1305" s="14" t="s">
        <v>420</v>
      </c>
      <c r="G1305" s="14" t="s">
        <v>6484</v>
      </c>
      <c r="H1305" s="20">
        <v>59525442</v>
      </c>
      <c r="I1305" s="20">
        <v>59525442</v>
      </c>
      <c r="J1305" s="21">
        <f>IFERROR((I1305/H1305),0)</f>
        <v>1</v>
      </c>
      <c r="K1305" s="20"/>
      <c r="L1305" s="20"/>
      <c r="M1305" s="22"/>
    </row>
    <row r="1306" spans="1:13" s="14" customFormat="1" ht="30" outlineLevel="2" x14ac:dyDescent="0.25">
      <c r="A1306" s="34"/>
      <c r="B1306" s="44" t="s">
        <v>418</v>
      </c>
      <c r="C1306" s="31" t="s">
        <v>57</v>
      </c>
      <c r="D1306" s="14" t="s">
        <v>334</v>
      </c>
      <c r="E1306" s="14" t="s">
        <v>419</v>
      </c>
      <c r="F1306" s="14" t="s">
        <v>420</v>
      </c>
      <c r="G1306" s="14" t="s">
        <v>6492</v>
      </c>
      <c r="H1306" s="20">
        <v>361903307</v>
      </c>
      <c r="I1306" s="20">
        <v>361903307</v>
      </c>
      <c r="J1306" s="21">
        <f>IFERROR((I1306/H1306),0)</f>
        <v>1</v>
      </c>
      <c r="K1306" s="20"/>
      <c r="L1306" s="20"/>
      <c r="M1306" s="22"/>
    </row>
    <row r="1307" spans="1:13" s="14" customFormat="1" ht="30" outlineLevel="2" x14ac:dyDescent="0.25">
      <c r="A1307" s="34"/>
      <c r="B1307" s="44" t="s">
        <v>418</v>
      </c>
      <c r="C1307" s="31" t="s">
        <v>57</v>
      </c>
      <c r="D1307" s="14" t="s">
        <v>334</v>
      </c>
      <c r="E1307" s="14" t="s">
        <v>419</v>
      </c>
      <c r="F1307" s="14" t="s">
        <v>420</v>
      </c>
      <c r="G1307" s="14" t="s">
        <v>6493</v>
      </c>
      <c r="H1307" s="20">
        <v>-475781307</v>
      </c>
      <c r="I1307" s="20"/>
      <c r="J1307" s="21">
        <f>IFERROR((I1307/H1307),0)</f>
        <v>0</v>
      </c>
      <c r="K1307" s="20"/>
      <c r="L1307" s="20"/>
      <c r="M1307" s="22"/>
    </row>
    <row r="1308" spans="1:13" s="14" customFormat="1" ht="45" outlineLevel="1" x14ac:dyDescent="0.25">
      <c r="A1308" s="34"/>
      <c r="B1308" s="46" t="s">
        <v>6780</v>
      </c>
      <c r="C1308" s="40" t="str">
        <f>C1307</f>
        <v>ASIGNACIÓN PARA LA INVERSIÓN LOCAL SEGÚN NBI Y CUARTA, QUINTA, Y SEXTA CATEGORÍA</v>
      </c>
      <c r="D1308" s="39" t="str">
        <f>D1307</f>
        <v xml:space="preserve">TOLIMA                                            </v>
      </c>
      <c r="E1308" s="39" t="str">
        <f>E1307</f>
        <v>73283</v>
      </c>
      <c r="F1308" s="39" t="str">
        <f>F1307</f>
        <v xml:space="preserve">FRESNO                                            </v>
      </c>
      <c r="G1308" s="39" t="s">
        <v>10656</v>
      </c>
      <c r="H1308" s="20">
        <f>SUBTOTAL(9,H1301:H1307)</f>
        <v>5466130203</v>
      </c>
      <c r="I1308" s="20">
        <f>SUBTOTAL(9,I1301:I1307)</f>
        <v>5072994108.0599995</v>
      </c>
      <c r="J1308" s="42">
        <f>+I1308/H1308</f>
        <v>0.92807780269774143</v>
      </c>
      <c r="K1308" s="20">
        <f>SUBTOTAL(9,K1301:K1307)</f>
        <v>1757882294.0799999</v>
      </c>
      <c r="L1308" s="20">
        <f>SUBTOTAL(9,L1301:L1307)</f>
        <v>1509989134.0599999</v>
      </c>
      <c r="M1308" s="7">
        <f>IFERROR((L1308/K1308),"N.A")</f>
        <v>0.85898193476615192</v>
      </c>
    </row>
    <row r="1309" spans="1:13" s="14" customFormat="1" ht="30" outlineLevel="2" x14ac:dyDescent="0.25">
      <c r="A1309" s="34"/>
      <c r="B1309" s="44" t="s">
        <v>421</v>
      </c>
      <c r="C1309" s="31" t="s">
        <v>57</v>
      </c>
      <c r="D1309" s="14" t="s">
        <v>334</v>
      </c>
      <c r="E1309" s="14" t="s">
        <v>422</v>
      </c>
      <c r="F1309" s="14" t="s">
        <v>423</v>
      </c>
      <c r="G1309" s="14" t="s">
        <v>16</v>
      </c>
      <c r="H1309" s="15">
        <v>1706873403</v>
      </c>
      <c r="I1309" s="15">
        <v>1083422258.3900001</v>
      </c>
      <c r="J1309" s="16">
        <f>IFERROR((I1309/H1309),0)</f>
        <v>0.63474084046642099</v>
      </c>
      <c r="K1309" s="15">
        <v>1261286430.54</v>
      </c>
      <c r="L1309" s="15">
        <v>1083422258.3900001</v>
      </c>
      <c r="M1309" s="17">
        <f>L1309/K1309</f>
        <v>0.85898193475858609</v>
      </c>
    </row>
    <row r="1310" spans="1:13" s="14" customFormat="1" ht="30" outlineLevel="2" x14ac:dyDescent="0.25">
      <c r="A1310" s="34"/>
      <c r="B1310" s="44" t="s">
        <v>421</v>
      </c>
      <c r="C1310" s="31" t="s">
        <v>57</v>
      </c>
      <c r="D1310" s="14" t="s">
        <v>334</v>
      </c>
      <c r="E1310" s="14" t="s">
        <v>422</v>
      </c>
      <c r="F1310" s="14" t="s">
        <v>423</v>
      </c>
      <c r="G1310" s="14" t="s">
        <v>6109</v>
      </c>
      <c r="H1310" s="20">
        <v>2489800147</v>
      </c>
      <c r="I1310" s="20">
        <v>2489800147</v>
      </c>
      <c r="J1310" s="21">
        <f>IFERROR((I1310/H1310),0)</f>
        <v>1</v>
      </c>
      <c r="K1310" s="20"/>
      <c r="L1310" s="20"/>
      <c r="M1310" s="22"/>
    </row>
    <row r="1311" spans="1:13" s="14" customFormat="1" ht="30" outlineLevel="2" x14ac:dyDescent="0.25">
      <c r="A1311" s="34"/>
      <c r="B1311" s="44" t="s">
        <v>421</v>
      </c>
      <c r="C1311" s="31" t="s">
        <v>57</v>
      </c>
      <c r="D1311" s="14" t="s">
        <v>334</v>
      </c>
      <c r="E1311" s="14" t="s">
        <v>422</v>
      </c>
      <c r="F1311" s="14" t="s">
        <v>423</v>
      </c>
      <c r="G1311" s="14" t="s">
        <v>6481</v>
      </c>
      <c r="H1311" s="20">
        <v>10557</v>
      </c>
      <c r="I1311" s="20">
        <v>10557</v>
      </c>
      <c r="J1311" s="21">
        <f>IFERROR((I1311/H1311),0)</f>
        <v>1</v>
      </c>
      <c r="K1311" s="20"/>
      <c r="L1311" s="20"/>
      <c r="M1311" s="22"/>
    </row>
    <row r="1312" spans="1:13" s="14" customFormat="1" ht="30" outlineLevel="2" x14ac:dyDescent="0.25">
      <c r="A1312" s="34"/>
      <c r="B1312" s="44" t="s">
        <v>421</v>
      </c>
      <c r="C1312" s="31" t="s">
        <v>57</v>
      </c>
      <c r="D1312" s="14" t="s">
        <v>334</v>
      </c>
      <c r="E1312" s="14" t="s">
        <v>422</v>
      </c>
      <c r="F1312" s="14" t="s">
        <v>423</v>
      </c>
      <c r="G1312" s="14" t="s">
        <v>6484</v>
      </c>
      <c r="H1312" s="20">
        <v>42709704</v>
      </c>
      <c r="I1312" s="20">
        <v>42709704</v>
      </c>
      <c r="J1312" s="21">
        <f>IFERROR((I1312/H1312),0)</f>
        <v>1</v>
      </c>
      <c r="K1312" s="20"/>
      <c r="L1312" s="20"/>
      <c r="M1312" s="22"/>
    </row>
    <row r="1313" spans="1:13" s="14" customFormat="1" ht="30" outlineLevel="2" x14ac:dyDescent="0.25">
      <c r="A1313" s="34"/>
      <c r="B1313" s="44" t="s">
        <v>421</v>
      </c>
      <c r="C1313" s="31" t="s">
        <v>57</v>
      </c>
      <c r="D1313" s="14" t="s">
        <v>334</v>
      </c>
      <c r="E1313" s="14" t="s">
        <v>422</v>
      </c>
      <c r="F1313" s="14" t="s">
        <v>423</v>
      </c>
      <c r="G1313" s="14" t="s">
        <v>6492</v>
      </c>
      <c r="H1313" s="20">
        <v>259666834</v>
      </c>
      <c r="I1313" s="20">
        <v>259666834</v>
      </c>
      <c r="J1313" s="21">
        <f>IFERROR((I1313/H1313),0)</f>
        <v>1</v>
      </c>
      <c r="K1313" s="20"/>
      <c r="L1313" s="20"/>
      <c r="M1313" s="22"/>
    </row>
    <row r="1314" spans="1:13" s="14" customFormat="1" ht="30" outlineLevel="2" x14ac:dyDescent="0.25">
      <c r="A1314" s="34"/>
      <c r="B1314" s="44" t="s">
        <v>421</v>
      </c>
      <c r="C1314" s="31" t="s">
        <v>57</v>
      </c>
      <c r="D1314" s="14" t="s">
        <v>334</v>
      </c>
      <c r="E1314" s="14" t="s">
        <v>422</v>
      </c>
      <c r="F1314" s="14" t="s">
        <v>423</v>
      </c>
      <c r="G1314" s="14" t="s">
        <v>6493</v>
      </c>
      <c r="H1314" s="20">
        <v>-341374681</v>
      </c>
      <c r="I1314" s="20"/>
      <c r="J1314" s="21">
        <f>IFERROR((I1314/H1314),0)</f>
        <v>0</v>
      </c>
      <c r="K1314" s="20"/>
      <c r="L1314" s="20"/>
      <c r="M1314" s="22"/>
    </row>
    <row r="1315" spans="1:13" s="14" customFormat="1" ht="45" outlineLevel="1" x14ac:dyDescent="0.25">
      <c r="A1315" s="34"/>
      <c r="B1315" s="46" t="s">
        <v>6781</v>
      </c>
      <c r="C1315" s="40" t="str">
        <f>C1314</f>
        <v>ASIGNACIÓN PARA LA INVERSIÓN LOCAL SEGÚN NBI Y CUARTA, QUINTA, Y SEXTA CATEGORÍA</v>
      </c>
      <c r="D1315" s="39" t="str">
        <f>D1314</f>
        <v xml:space="preserve">TOLIMA                                            </v>
      </c>
      <c r="E1315" s="39" t="str">
        <f>E1314</f>
        <v>73275</v>
      </c>
      <c r="F1315" s="39" t="str">
        <f>F1314</f>
        <v xml:space="preserve">FLANDES                                           </v>
      </c>
      <c r="G1315" s="39" t="s">
        <v>10656</v>
      </c>
      <c r="H1315" s="20">
        <f>SUBTOTAL(9,H1309:H1314)</f>
        <v>4157685964</v>
      </c>
      <c r="I1315" s="20">
        <f>SUBTOTAL(9,I1309:I1314)</f>
        <v>3875609500.3900003</v>
      </c>
      <c r="J1315" s="42">
        <f>+I1315/H1315</f>
        <v>0.93215541865056561</v>
      </c>
      <c r="K1315" s="20">
        <f>SUBTOTAL(9,K1309:K1314)</f>
        <v>1261286430.54</v>
      </c>
      <c r="L1315" s="20">
        <f>SUBTOTAL(9,L1309:L1314)</f>
        <v>1083422258.3900001</v>
      </c>
      <c r="M1315" s="7">
        <f>IFERROR((L1315/K1315),"N.A")</f>
        <v>0.85898193475858609</v>
      </c>
    </row>
    <row r="1316" spans="1:13" s="14" customFormat="1" ht="30" outlineLevel="2" x14ac:dyDescent="0.25">
      <c r="A1316" s="34"/>
      <c r="B1316" s="44" t="s">
        <v>424</v>
      </c>
      <c r="C1316" s="31" t="s">
        <v>57</v>
      </c>
      <c r="D1316" s="14" t="s">
        <v>334</v>
      </c>
      <c r="E1316" s="14" t="s">
        <v>425</v>
      </c>
      <c r="F1316" s="14" t="s">
        <v>426</v>
      </c>
      <c r="G1316" s="14" t="s">
        <v>16</v>
      </c>
      <c r="H1316" s="15">
        <v>1801194387</v>
      </c>
      <c r="I1316" s="15">
        <v>1143291639.05</v>
      </c>
      <c r="J1316" s="16">
        <f>IFERROR((I1316/H1316),0)</f>
        <v>0.63474084046765356</v>
      </c>
      <c r="K1316" s="15">
        <v>1330984498.1300001</v>
      </c>
      <c r="L1316" s="15">
        <v>1143291639.05</v>
      </c>
      <c r="M1316" s="17">
        <f>L1316/K1316</f>
        <v>0.85898193454266081</v>
      </c>
    </row>
    <row r="1317" spans="1:13" s="14" customFormat="1" ht="30" outlineLevel="2" x14ac:dyDescent="0.25">
      <c r="A1317" s="34"/>
      <c r="B1317" s="44" t="s">
        <v>424</v>
      </c>
      <c r="C1317" s="31" t="s">
        <v>57</v>
      </c>
      <c r="D1317" s="14" t="s">
        <v>334</v>
      </c>
      <c r="E1317" s="14" t="s">
        <v>425</v>
      </c>
      <c r="F1317" s="14" t="s">
        <v>426</v>
      </c>
      <c r="G1317" s="14" t="s">
        <v>6109</v>
      </c>
      <c r="H1317" s="20">
        <v>999519148</v>
      </c>
      <c r="I1317" s="20">
        <v>999519148</v>
      </c>
      <c r="J1317" s="21">
        <f>IFERROR((I1317/H1317),0)</f>
        <v>1</v>
      </c>
      <c r="K1317" s="20"/>
      <c r="L1317" s="20"/>
      <c r="M1317" s="22"/>
    </row>
    <row r="1318" spans="1:13" s="14" customFormat="1" ht="30" outlineLevel="2" x14ac:dyDescent="0.25">
      <c r="A1318" s="34"/>
      <c r="B1318" s="44" t="s">
        <v>424</v>
      </c>
      <c r="C1318" s="31" t="s">
        <v>57</v>
      </c>
      <c r="D1318" s="14" t="s">
        <v>334</v>
      </c>
      <c r="E1318" s="14" t="s">
        <v>425</v>
      </c>
      <c r="F1318" s="14" t="s">
        <v>426</v>
      </c>
      <c r="G1318" s="14" t="s">
        <v>6481</v>
      </c>
      <c r="H1318" s="20">
        <v>11140</v>
      </c>
      <c r="I1318" s="20">
        <v>11140</v>
      </c>
      <c r="J1318" s="21">
        <f>IFERROR((I1318/H1318),0)</f>
        <v>1</v>
      </c>
      <c r="K1318" s="20"/>
      <c r="L1318" s="20"/>
      <c r="M1318" s="22"/>
    </row>
    <row r="1319" spans="1:13" s="14" customFormat="1" ht="30" outlineLevel="2" x14ac:dyDescent="0.25">
      <c r="A1319" s="34"/>
      <c r="B1319" s="44" t="s">
        <v>424</v>
      </c>
      <c r="C1319" s="31" t="s">
        <v>57</v>
      </c>
      <c r="D1319" s="14" t="s">
        <v>334</v>
      </c>
      <c r="E1319" s="14" t="s">
        <v>425</v>
      </c>
      <c r="F1319" s="14" t="s">
        <v>426</v>
      </c>
      <c r="G1319" s="14" t="s">
        <v>6484</v>
      </c>
      <c r="H1319" s="20">
        <v>45069821</v>
      </c>
      <c r="I1319" s="20">
        <v>45069821</v>
      </c>
      <c r="J1319" s="21">
        <f>IFERROR((I1319/H1319),0)</f>
        <v>1</v>
      </c>
      <c r="K1319" s="20"/>
      <c r="L1319" s="20"/>
      <c r="M1319" s="22"/>
    </row>
    <row r="1320" spans="1:13" s="14" customFormat="1" ht="30" outlineLevel="2" x14ac:dyDescent="0.25">
      <c r="A1320" s="34"/>
      <c r="B1320" s="44" t="s">
        <v>424</v>
      </c>
      <c r="C1320" s="31" t="s">
        <v>57</v>
      </c>
      <c r="D1320" s="14" t="s">
        <v>334</v>
      </c>
      <c r="E1320" s="14" t="s">
        <v>425</v>
      </c>
      <c r="F1320" s="14" t="s">
        <v>426</v>
      </c>
      <c r="G1320" s="14" t="s">
        <v>6492</v>
      </c>
      <c r="H1320" s="20">
        <v>274015896</v>
      </c>
      <c r="I1320" s="20">
        <v>274015896</v>
      </c>
      <c r="J1320" s="21">
        <f>IFERROR((I1320/H1320),0)</f>
        <v>1</v>
      </c>
      <c r="K1320" s="20"/>
      <c r="L1320" s="20"/>
      <c r="M1320" s="22"/>
    </row>
    <row r="1321" spans="1:13" s="14" customFormat="1" ht="30" outlineLevel="2" x14ac:dyDescent="0.25">
      <c r="A1321" s="34"/>
      <c r="B1321" s="44" t="s">
        <v>424</v>
      </c>
      <c r="C1321" s="31" t="s">
        <v>57</v>
      </c>
      <c r="D1321" s="14" t="s">
        <v>334</v>
      </c>
      <c r="E1321" s="14" t="s">
        <v>425</v>
      </c>
      <c r="F1321" s="14" t="s">
        <v>426</v>
      </c>
      <c r="G1321" s="14" t="s">
        <v>6493</v>
      </c>
      <c r="H1321" s="20">
        <v>-360238877</v>
      </c>
      <c r="I1321" s="20"/>
      <c r="J1321" s="21">
        <f>IFERROR((I1321/H1321),0)</f>
        <v>0</v>
      </c>
      <c r="K1321" s="20"/>
      <c r="L1321" s="20"/>
      <c r="M1321" s="22"/>
    </row>
    <row r="1322" spans="1:13" s="14" customFormat="1" ht="45" outlineLevel="1" x14ac:dyDescent="0.25">
      <c r="A1322" s="34"/>
      <c r="B1322" s="46" t="s">
        <v>6782</v>
      </c>
      <c r="C1322" s="40" t="str">
        <f>C1321</f>
        <v>ASIGNACIÓN PARA LA INVERSIÓN LOCAL SEGÚN NBI Y CUARTA, QUINTA, Y SEXTA CATEGORÍA</v>
      </c>
      <c r="D1322" s="39" t="str">
        <f>D1321</f>
        <v xml:space="preserve">TOLIMA                                            </v>
      </c>
      <c r="E1322" s="39" t="str">
        <f>E1321</f>
        <v>73270</v>
      </c>
      <c r="F1322" s="39" t="str">
        <f>F1321</f>
        <v xml:space="preserve">FALAN                                             </v>
      </c>
      <c r="G1322" s="39" t="s">
        <v>10656</v>
      </c>
      <c r="H1322" s="20">
        <f>SUBTOTAL(9,H1316:H1321)</f>
        <v>2759571515</v>
      </c>
      <c r="I1322" s="20">
        <f>SUBTOTAL(9,I1316:I1321)</f>
        <v>2461907644.0500002</v>
      </c>
      <c r="J1322" s="42">
        <f>+I1322/H1322</f>
        <v>0.89213402539777997</v>
      </c>
      <c r="K1322" s="20">
        <f>SUBTOTAL(9,K1316:K1321)</f>
        <v>1330984498.1300001</v>
      </c>
      <c r="L1322" s="20">
        <f>SUBTOTAL(9,L1316:L1321)</f>
        <v>1143291639.05</v>
      </c>
      <c r="M1322" s="7">
        <f>IFERROR((L1322/K1322),"N.A")</f>
        <v>0.85898193454266081</v>
      </c>
    </row>
    <row r="1323" spans="1:13" s="14" customFormat="1" ht="30" outlineLevel="2" x14ac:dyDescent="0.25">
      <c r="A1323" s="34"/>
      <c r="B1323" s="44" t="s">
        <v>6236</v>
      </c>
      <c r="C1323" s="31" t="s">
        <v>57</v>
      </c>
      <c r="D1323" s="14" t="s">
        <v>334</v>
      </c>
      <c r="E1323" s="14" t="s">
        <v>4263</v>
      </c>
      <c r="F1323" s="14" t="s">
        <v>4264</v>
      </c>
      <c r="G1323" s="14" t="s">
        <v>6109</v>
      </c>
      <c r="H1323" s="20">
        <v>1331903554</v>
      </c>
      <c r="I1323" s="20">
        <v>1331903554</v>
      </c>
      <c r="J1323" s="21">
        <f>IFERROR((I1323/H1323),0)</f>
        <v>1</v>
      </c>
      <c r="K1323" s="20"/>
      <c r="L1323" s="20"/>
      <c r="M1323" s="22"/>
    </row>
    <row r="1324" spans="1:13" s="14" customFormat="1" ht="45" outlineLevel="1" x14ac:dyDescent="0.25">
      <c r="A1324" s="34"/>
      <c r="B1324" s="46" t="s">
        <v>6783</v>
      </c>
      <c r="C1324" s="40" t="str">
        <f>C1323</f>
        <v>ASIGNACIÓN PARA LA INVERSIÓN LOCAL SEGÚN NBI Y CUARTA, QUINTA, Y SEXTA CATEGORÍA</v>
      </c>
      <c r="D1324" s="39" t="str">
        <f>D1323</f>
        <v xml:space="preserve">TOLIMA                                            </v>
      </c>
      <c r="E1324" s="39" t="str">
        <f>E1323</f>
        <v>73268</v>
      </c>
      <c r="F1324" s="39" t="str">
        <f>F1323</f>
        <v xml:space="preserve">ESPINAL                                           </v>
      </c>
      <c r="G1324" s="39" t="s">
        <v>10656</v>
      </c>
      <c r="H1324" s="20">
        <f>SUBTOTAL(9,H1323:H1323)</f>
        <v>1331903554</v>
      </c>
      <c r="I1324" s="20">
        <f>SUBTOTAL(9,I1323:I1323)</f>
        <v>1331903554</v>
      </c>
      <c r="J1324" s="42">
        <f>+I1324/H1324</f>
        <v>1</v>
      </c>
      <c r="K1324" s="20">
        <f>SUBTOTAL(9,K1323:K1323)</f>
        <v>0</v>
      </c>
      <c r="L1324" s="20">
        <f>SUBTOTAL(9,L1323:L1323)</f>
        <v>0</v>
      </c>
      <c r="M1324" s="7" t="str">
        <f>IFERROR((L1324/K1324),"N.A")</f>
        <v>N.A</v>
      </c>
    </row>
    <row r="1325" spans="1:13" s="14" customFormat="1" ht="30" outlineLevel="2" x14ac:dyDescent="0.25">
      <c r="A1325" s="34"/>
      <c r="B1325" s="44" t="s">
        <v>427</v>
      </c>
      <c r="C1325" s="31" t="s">
        <v>57</v>
      </c>
      <c r="D1325" s="14" t="s">
        <v>334</v>
      </c>
      <c r="E1325" s="14" t="s">
        <v>428</v>
      </c>
      <c r="F1325" s="14" t="s">
        <v>429</v>
      </c>
      <c r="G1325" s="14" t="s">
        <v>16</v>
      </c>
      <c r="H1325" s="15">
        <v>1812676363</v>
      </c>
      <c r="I1325" s="15">
        <v>1150579718.1500001</v>
      </c>
      <c r="J1325" s="16">
        <f>IFERROR((I1325/H1325),0)</f>
        <v>0.63474084046960133</v>
      </c>
      <c r="K1325" s="15">
        <v>1339469052.55</v>
      </c>
      <c r="L1325" s="15">
        <v>1150579718.1500001</v>
      </c>
      <c r="M1325" s="17">
        <f>L1325/K1325</f>
        <v>0.85898193464014427</v>
      </c>
    </row>
    <row r="1326" spans="1:13" s="14" customFormat="1" ht="30" outlineLevel="2" x14ac:dyDescent="0.25">
      <c r="A1326" s="34"/>
      <c r="B1326" s="44" t="s">
        <v>427</v>
      </c>
      <c r="C1326" s="31" t="s">
        <v>57</v>
      </c>
      <c r="D1326" s="14" t="s">
        <v>334</v>
      </c>
      <c r="E1326" s="14" t="s">
        <v>428</v>
      </c>
      <c r="F1326" s="14" t="s">
        <v>429</v>
      </c>
      <c r="G1326" s="14" t="s">
        <v>6109</v>
      </c>
      <c r="H1326" s="20">
        <v>865317974</v>
      </c>
      <c r="I1326" s="20">
        <v>865317974</v>
      </c>
      <c r="J1326" s="21">
        <f>IFERROR((I1326/H1326),0)</f>
        <v>1</v>
      </c>
      <c r="K1326" s="20"/>
      <c r="L1326" s="20"/>
      <c r="M1326" s="22"/>
    </row>
    <row r="1327" spans="1:13" s="14" customFormat="1" ht="30" outlineLevel="2" x14ac:dyDescent="0.25">
      <c r="A1327" s="34"/>
      <c r="B1327" s="44" t="s">
        <v>427</v>
      </c>
      <c r="C1327" s="31" t="s">
        <v>57</v>
      </c>
      <c r="D1327" s="14" t="s">
        <v>334</v>
      </c>
      <c r="E1327" s="14" t="s">
        <v>428</v>
      </c>
      <c r="F1327" s="14" t="s">
        <v>429</v>
      </c>
      <c r="G1327" s="14" t="s">
        <v>6481</v>
      </c>
      <c r="H1327" s="20">
        <v>11211</v>
      </c>
      <c r="I1327" s="20">
        <v>11211</v>
      </c>
      <c r="J1327" s="21">
        <f>IFERROR((I1327/H1327),0)</f>
        <v>1</v>
      </c>
      <c r="K1327" s="20"/>
      <c r="L1327" s="20"/>
      <c r="M1327" s="22"/>
    </row>
    <row r="1328" spans="1:13" s="14" customFormat="1" ht="30" outlineLevel="2" x14ac:dyDescent="0.25">
      <c r="A1328" s="34"/>
      <c r="B1328" s="44" t="s">
        <v>427</v>
      </c>
      <c r="C1328" s="31" t="s">
        <v>57</v>
      </c>
      <c r="D1328" s="14" t="s">
        <v>334</v>
      </c>
      <c r="E1328" s="14" t="s">
        <v>428</v>
      </c>
      <c r="F1328" s="14" t="s">
        <v>429</v>
      </c>
      <c r="G1328" s="14" t="s">
        <v>6484</v>
      </c>
      <c r="H1328" s="20">
        <v>45357125</v>
      </c>
      <c r="I1328" s="20">
        <v>45357125</v>
      </c>
      <c r="J1328" s="21">
        <f>IFERROR((I1328/H1328),0)</f>
        <v>1</v>
      </c>
      <c r="K1328" s="20"/>
      <c r="L1328" s="20"/>
      <c r="M1328" s="22"/>
    </row>
    <row r="1329" spans="1:13" s="14" customFormat="1" ht="30" outlineLevel="2" x14ac:dyDescent="0.25">
      <c r="A1329" s="34"/>
      <c r="B1329" s="44" t="s">
        <v>427</v>
      </c>
      <c r="C1329" s="31" t="s">
        <v>57</v>
      </c>
      <c r="D1329" s="14" t="s">
        <v>334</v>
      </c>
      <c r="E1329" s="14" t="s">
        <v>428</v>
      </c>
      <c r="F1329" s="14" t="s">
        <v>429</v>
      </c>
      <c r="G1329" s="14" t="s">
        <v>6492</v>
      </c>
      <c r="H1329" s="20">
        <v>275762650</v>
      </c>
      <c r="I1329" s="20">
        <v>275762650</v>
      </c>
      <c r="J1329" s="21">
        <f>IFERROR((I1329/H1329),0)</f>
        <v>1</v>
      </c>
      <c r="K1329" s="20"/>
      <c r="L1329" s="20"/>
      <c r="M1329" s="22"/>
    </row>
    <row r="1330" spans="1:13" s="14" customFormat="1" ht="30" outlineLevel="2" x14ac:dyDescent="0.25">
      <c r="A1330" s="34"/>
      <c r="B1330" s="44" t="s">
        <v>427</v>
      </c>
      <c r="C1330" s="31" t="s">
        <v>57</v>
      </c>
      <c r="D1330" s="14" t="s">
        <v>334</v>
      </c>
      <c r="E1330" s="14" t="s">
        <v>428</v>
      </c>
      <c r="F1330" s="14" t="s">
        <v>429</v>
      </c>
      <c r="G1330" s="14" t="s">
        <v>6493</v>
      </c>
      <c r="H1330" s="20">
        <v>-362535273</v>
      </c>
      <c r="I1330" s="20"/>
      <c r="J1330" s="21">
        <f>IFERROR((I1330/H1330),0)</f>
        <v>0</v>
      </c>
      <c r="K1330" s="20"/>
      <c r="L1330" s="20"/>
      <c r="M1330" s="22"/>
    </row>
    <row r="1331" spans="1:13" s="14" customFormat="1" ht="45" outlineLevel="1" x14ac:dyDescent="0.25">
      <c r="A1331" s="34"/>
      <c r="B1331" s="46" t="s">
        <v>6784</v>
      </c>
      <c r="C1331" s="40" t="str">
        <f>C1330</f>
        <v>ASIGNACIÓN PARA LA INVERSIÓN LOCAL SEGÚN NBI Y CUARTA, QUINTA, Y SEXTA CATEGORÍA</v>
      </c>
      <c r="D1331" s="39" t="str">
        <f>D1330</f>
        <v xml:space="preserve">TOLIMA                                            </v>
      </c>
      <c r="E1331" s="39" t="str">
        <f>E1330</f>
        <v>73236</v>
      </c>
      <c r="F1331" s="39" t="str">
        <f>F1330</f>
        <v xml:space="preserve">DOLORES                                           </v>
      </c>
      <c r="G1331" s="39" t="s">
        <v>10656</v>
      </c>
      <c r="H1331" s="20">
        <f>SUBTOTAL(9,H1325:H1330)</f>
        <v>2636590050</v>
      </c>
      <c r="I1331" s="20">
        <f>SUBTOTAL(9,I1325:I1330)</f>
        <v>2337028678.1500001</v>
      </c>
      <c r="J1331" s="42">
        <f>+I1331/H1331</f>
        <v>0.88638303028944532</v>
      </c>
      <c r="K1331" s="20">
        <f>SUBTOTAL(9,K1325:K1330)</f>
        <v>1339469052.55</v>
      </c>
      <c r="L1331" s="20">
        <f>SUBTOTAL(9,L1325:L1330)</f>
        <v>1150579718.1500001</v>
      </c>
      <c r="M1331" s="7">
        <f>IFERROR((L1331/K1331),"N.A")</f>
        <v>0.85898193464014427</v>
      </c>
    </row>
    <row r="1332" spans="1:13" s="14" customFormat="1" ht="30" outlineLevel="2" x14ac:dyDescent="0.25">
      <c r="A1332" s="34"/>
      <c r="B1332" s="44" t="s">
        <v>430</v>
      </c>
      <c r="C1332" s="31" t="s">
        <v>57</v>
      </c>
      <c r="D1332" s="14" t="s">
        <v>334</v>
      </c>
      <c r="E1332" s="14" t="s">
        <v>431</v>
      </c>
      <c r="F1332" s="14" t="s">
        <v>432</v>
      </c>
      <c r="G1332" s="14" t="s">
        <v>16</v>
      </c>
      <c r="H1332" s="15">
        <v>1888522286</v>
      </c>
      <c r="I1332" s="15">
        <v>1198722223.0500002</v>
      </c>
      <c r="J1332" s="16">
        <f>IFERROR((I1332/H1332),0)</f>
        <v>0.63474084046366408</v>
      </c>
      <c r="K1332" s="15">
        <v>1395515056.2700002</v>
      </c>
      <c r="L1332" s="15">
        <v>1198722223.0500002</v>
      </c>
      <c r="M1332" s="17">
        <f>L1332/K1332</f>
        <v>0.85898193478041196</v>
      </c>
    </row>
    <row r="1333" spans="1:13" s="14" customFormat="1" ht="30" outlineLevel="2" x14ac:dyDescent="0.25">
      <c r="A1333" s="34"/>
      <c r="B1333" s="44" t="s">
        <v>430</v>
      </c>
      <c r="C1333" s="31" t="s">
        <v>57</v>
      </c>
      <c r="D1333" s="14" t="s">
        <v>334</v>
      </c>
      <c r="E1333" s="14" t="s">
        <v>431</v>
      </c>
      <c r="F1333" s="14" t="s">
        <v>432</v>
      </c>
      <c r="G1333" s="14" t="s">
        <v>6109</v>
      </c>
      <c r="H1333" s="20">
        <v>1210505469</v>
      </c>
      <c r="I1333" s="20">
        <v>1210505469</v>
      </c>
      <c r="J1333" s="21">
        <f>IFERROR((I1333/H1333),0)</f>
        <v>1</v>
      </c>
      <c r="K1333" s="20"/>
      <c r="L1333" s="20"/>
      <c r="M1333" s="22"/>
    </row>
    <row r="1334" spans="1:13" s="14" customFormat="1" ht="30" outlineLevel="2" x14ac:dyDescent="0.25">
      <c r="A1334" s="34"/>
      <c r="B1334" s="44" t="s">
        <v>430</v>
      </c>
      <c r="C1334" s="31" t="s">
        <v>57</v>
      </c>
      <c r="D1334" s="14" t="s">
        <v>334</v>
      </c>
      <c r="E1334" s="14" t="s">
        <v>431</v>
      </c>
      <c r="F1334" s="14" t="s">
        <v>432</v>
      </c>
      <c r="G1334" s="14" t="s">
        <v>6481</v>
      </c>
      <c r="H1334" s="20">
        <v>11680</v>
      </c>
      <c r="I1334" s="20">
        <v>11680</v>
      </c>
      <c r="J1334" s="21">
        <f>IFERROR((I1334/H1334),0)</f>
        <v>1</v>
      </c>
      <c r="K1334" s="20"/>
      <c r="L1334" s="20"/>
      <c r="M1334" s="22"/>
    </row>
    <row r="1335" spans="1:13" s="14" customFormat="1" ht="30" outlineLevel="2" x14ac:dyDescent="0.25">
      <c r="A1335" s="34"/>
      <c r="B1335" s="44" t="s">
        <v>430</v>
      </c>
      <c r="C1335" s="31" t="s">
        <v>57</v>
      </c>
      <c r="D1335" s="14" t="s">
        <v>334</v>
      </c>
      <c r="E1335" s="14" t="s">
        <v>431</v>
      </c>
      <c r="F1335" s="14" t="s">
        <v>432</v>
      </c>
      <c r="G1335" s="14" t="s">
        <v>6484</v>
      </c>
      <c r="H1335" s="20">
        <v>47254956</v>
      </c>
      <c r="I1335" s="20">
        <v>47254956</v>
      </c>
      <c r="J1335" s="21">
        <f>IFERROR((I1335/H1335),0)</f>
        <v>1</v>
      </c>
      <c r="K1335" s="20"/>
      <c r="L1335" s="20"/>
      <c r="M1335" s="22"/>
    </row>
    <row r="1336" spans="1:13" s="14" customFormat="1" ht="30" outlineLevel="2" x14ac:dyDescent="0.25">
      <c r="A1336" s="34"/>
      <c r="B1336" s="44" t="s">
        <v>430</v>
      </c>
      <c r="C1336" s="31" t="s">
        <v>57</v>
      </c>
      <c r="D1336" s="14" t="s">
        <v>334</v>
      </c>
      <c r="E1336" s="14" t="s">
        <v>431</v>
      </c>
      <c r="F1336" s="14" t="s">
        <v>432</v>
      </c>
      <c r="G1336" s="14" t="s">
        <v>6492</v>
      </c>
      <c r="H1336" s="20">
        <v>287301098</v>
      </c>
      <c r="I1336" s="20">
        <v>287301098</v>
      </c>
      <c r="J1336" s="21">
        <f>IFERROR((I1336/H1336),0)</f>
        <v>1</v>
      </c>
      <c r="K1336" s="20"/>
      <c r="L1336" s="20"/>
      <c r="M1336" s="22"/>
    </row>
    <row r="1337" spans="1:13" s="14" customFormat="1" ht="30" outlineLevel="2" x14ac:dyDescent="0.25">
      <c r="A1337" s="34"/>
      <c r="B1337" s="44" t="s">
        <v>430</v>
      </c>
      <c r="C1337" s="31" t="s">
        <v>57</v>
      </c>
      <c r="D1337" s="14" t="s">
        <v>334</v>
      </c>
      <c r="E1337" s="14" t="s">
        <v>431</v>
      </c>
      <c r="F1337" s="14" t="s">
        <v>432</v>
      </c>
      <c r="G1337" s="14" t="s">
        <v>6493</v>
      </c>
      <c r="H1337" s="20">
        <v>-377704457</v>
      </c>
      <c r="I1337" s="20"/>
      <c r="J1337" s="21">
        <f>IFERROR((I1337/H1337),0)</f>
        <v>0</v>
      </c>
      <c r="K1337" s="20"/>
      <c r="L1337" s="20"/>
      <c r="M1337" s="22"/>
    </row>
    <row r="1338" spans="1:13" s="14" customFormat="1" ht="45" outlineLevel="1" x14ac:dyDescent="0.25">
      <c r="A1338" s="34"/>
      <c r="B1338" s="46" t="s">
        <v>6785</v>
      </c>
      <c r="C1338" s="40" t="str">
        <f>C1337</f>
        <v>ASIGNACIÓN PARA LA INVERSIÓN LOCAL SEGÚN NBI Y CUARTA, QUINTA, Y SEXTA CATEGORÍA</v>
      </c>
      <c r="D1338" s="39" t="str">
        <f>D1337</f>
        <v xml:space="preserve">TOLIMA                                            </v>
      </c>
      <c r="E1338" s="39" t="str">
        <f>E1337</f>
        <v>73226</v>
      </c>
      <c r="F1338" s="39" t="str">
        <f>F1337</f>
        <v xml:space="preserve">CUNDAY                                            </v>
      </c>
      <c r="G1338" s="39" t="s">
        <v>10656</v>
      </c>
      <c r="H1338" s="20">
        <f>SUBTOTAL(9,H1332:H1337)</f>
        <v>3055891032</v>
      </c>
      <c r="I1338" s="20">
        <f>SUBTOTAL(9,I1332:I1337)</f>
        <v>2743795426.0500002</v>
      </c>
      <c r="J1338" s="42">
        <f>+I1338/H1338</f>
        <v>0.89787083286613745</v>
      </c>
      <c r="K1338" s="20">
        <f>SUBTOTAL(9,K1332:K1337)</f>
        <v>1395515056.2700002</v>
      </c>
      <c r="L1338" s="20">
        <f>SUBTOTAL(9,L1332:L1337)</f>
        <v>1198722223.0500002</v>
      </c>
      <c r="M1338" s="7">
        <f>IFERROR((L1338/K1338),"N.A")</f>
        <v>0.85898193478041196</v>
      </c>
    </row>
    <row r="1339" spans="1:13" s="14" customFormat="1" ht="30" outlineLevel="2" x14ac:dyDescent="0.25">
      <c r="A1339" s="34"/>
      <c r="B1339" s="44" t="s">
        <v>433</v>
      </c>
      <c r="C1339" s="31" t="s">
        <v>57</v>
      </c>
      <c r="D1339" s="14" t="s">
        <v>334</v>
      </c>
      <c r="E1339" s="14" t="s">
        <v>434</v>
      </c>
      <c r="F1339" s="14" t="s">
        <v>435</v>
      </c>
      <c r="G1339" s="14" t="s">
        <v>16</v>
      </c>
      <c r="H1339" s="15">
        <v>4217371725</v>
      </c>
      <c r="I1339" s="15">
        <v>2676938073.3000002</v>
      </c>
      <c r="J1339" s="16">
        <f>IFERROR((I1339/H1339),0)</f>
        <v>0.63474084046978341</v>
      </c>
      <c r="K1339" s="15">
        <v>3116407883.6300001</v>
      </c>
      <c r="L1339" s="15">
        <v>2676938073.3000002</v>
      </c>
      <c r="M1339" s="17">
        <f>L1339/K1339</f>
        <v>0.85898193473374729</v>
      </c>
    </row>
    <row r="1340" spans="1:13" s="14" customFormat="1" ht="30" outlineLevel="2" x14ac:dyDescent="0.25">
      <c r="A1340" s="34"/>
      <c r="B1340" s="44" t="s">
        <v>433</v>
      </c>
      <c r="C1340" s="31" t="s">
        <v>57</v>
      </c>
      <c r="D1340" s="14" t="s">
        <v>334</v>
      </c>
      <c r="E1340" s="14" t="s">
        <v>434</v>
      </c>
      <c r="F1340" s="14" t="s">
        <v>435</v>
      </c>
      <c r="G1340" s="14" t="s">
        <v>6109</v>
      </c>
      <c r="H1340" s="20">
        <v>1988449513</v>
      </c>
      <c r="I1340" s="20">
        <v>1988449513</v>
      </c>
      <c r="J1340" s="21">
        <f>IFERROR((I1340/H1340),0)</f>
        <v>1</v>
      </c>
      <c r="K1340" s="20"/>
      <c r="L1340" s="20"/>
      <c r="M1340" s="22"/>
    </row>
    <row r="1341" spans="1:13" s="14" customFormat="1" ht="30" outlineLevel="2" x14ac:dyDescent="0.25">
      <c r="A1341" s="34"/>
      <c r="B1341" s="44" t="s">
        <v>433</v>
      </c>
      <c r="C1341" s="31" t="s">
        <v>57</v>
      </c>
      <c r="D1341" s="14" t="s">
        <v>334</v>
      </c>
      <c r="E1341" s="14" t="s">
        <v>434</v>
      </c>
      <c r="F1341" s="14" t="s">
        <v>435</v>
      </c>
      <c r="G1341" s="14" t="s">
        <v>6481</v>
      </c>
      <c r="H1341" s="20">
        <v>26084</v>
      </c>
      <c r="I1341" s="20">
        <v>26084</v>
      </c>
      <c r="J1341" s="21">
        <f>IFERROR((I1341/H1341),0)</f>
        <v>1</v>
      </c>
      <c r="K1341" s="20"/>
      <c r="L1341" s="20"/>
      <c r="M1341" s="22"/>
    </row>
    <row r="1342" spans="1:13" s="14" customFormat="1" ht="30" outlineLevel="2" x14ac:dyDescent="0.25">
      <c r="A1342" s="34"/>
      <c r="B1342" s="44" t="s">
        <v>433</v>
      </c>
      <c r="C1342" s="31" t="s">
        <v>57</v>
      </c>
      <c r="D1342" s="14" t="s">
        <v>334</v>
      </c>
      <c r="E1342" s="14" t="s">
        <v>434</v>
      </c>
      <c r="F1342" s="14" t="s">
        <v>435</v>
      </c>
      <c r="G1342" s="14" t="s">
        <v>6484</v>
      </c>
      <c r="H1342" s="20">
        <v>105527860</v>
      </c>
      <c r="I1342" s="20">
        <v>105527860</v>
      </c>
      <c r="J1342" s="21">
        <f>IFERROR((I1342/H1342),0)</f>
        <v>1</v>
      </c>
      <c r="K1342" s="20"/>
      <c r="L1342" s="20"/>
      <c r="M1342" s="22"/>
    </row>
    <row r="1343" spans="1:13" s="14" customFormat="1" ht="30" outlineLevel="2" x14ac:dyDescent="0.25">
      <c r="A1343" s="34"/>
      <c r="B1343" s="44" t="s">
        <v>433</v>
      </c>
      <c r="C1343" s="31" t="s">
        <v>57</v>
      </c>
      <c r="D1343" s="14" t="s">
        <v>334</v>
      </c>
      <c r="E1343" s="14" t="s">
        <v>434</v>
      </c>
      <c r="F1343" s="14" t="s">
        <v>435</v>
      </c>
      <c r="G1343" s="14" t="s">
        <v>6492</v>
      </c>
      <c r="H1343" s="20">
        <v>641589213</v>
      </c>
      <c r="I1343" s="20">
        <v>641589213</v>
      </c>
      <c r="J1343" s="21">
        <f>IFERROR((I1343/H1343),0)</f>
        <v>1</v>
      </c>
      <c r="K1343" s="20"/>
      <c r="L1343" s="20"/>
      <c r="M1343" s="22"/>
    </row>
    <row r="1344" spans="1:13" s="14" customFormat="1" ht="30" outlineLevel="2" x14ac:dyDescent="0.25">
      <c r="A1344" s="34"/>
      <c r="B1344" s="44" t="s">
        <v>433</v>
      </c>
      <c r="C1344" s="31" t="s">
        <v>57</v>
      </c>
      <c r="D1344" s="14" t="s">
        <v>334</v>
      </c>
      <c r="E1344" s="14" t="s">
        <v>434</v>
      </c>
      <c r="F1344" s="14" t="s">
        <v>435</v>
      </c>
      <c r="G1344" s="14" t="s">
        <v>6493</v>
      </c>
      <c r="H1344" s="20">
        <v>-843474345</v>
      </c>
      <c r="I1344" s="20"/>
      <c r="J1344" s="21">
        <f>IFERROR((I1344/H1344),0)</f>
        <v>0</v>
      </c>
      <c r="K1344" s="20"/>
      <c r="L1344" s="20"/>
      <c r="M1344" s="22"/>
    </row>
    <row r="1345" spans="1:13" s="14" customFormat="1" ht="45" outlineLevel="1" x14ac:dyDescent="0.25">
      <c r="A1345" s="34"/>
      <c r="B1345" s="46" t="s">
        <v>6786</v>
      </c>
      <c r="C1345" s="40" t="str">
        <f>C1344</f>
        <v>ASIGNACIÓN PARA LA INVERSIÓN LOCAL SEGÚN NBI Y CUARTA, QUINTA, Y SEXTA CATEGORÍA</v>
      </c>
      <c r="D1345" s="39" t="str">
        <f>D1344</f>
        <v xml:space="preserve">TOLIMA                                            </v>
      </c>
      <c r="E1345" s="39" t="str">
        <f>E1344</f>
        <v>73217</v>
      </c>
      <c r="F1345" s="39" t="str">
        <f>F1344</f>
        <v xml:space="preserve">COYAIMA                                           </v>
      </c>
      <c r="G1345" s="39" t="s">
        <v>10656</v>
      </c>
      <c r="H1345" s="20">
        <f>SUBTOTAL(9,H1339:H1344)</f>
        <v>6109490050</v>
      </c>
      <c r="I1345" s="20">
        <f>SUBTOTAL(9,I1339:I1344)</f>
        <v>5412530743.3000002</v>
      </c>
      <c r="J1345" s="42">
        <f>+I1345/H1345</f>
        <v>0.88592185256116429</v>
      </c>
      <c r="K1345" s="20">
        <f>SUBTOTAL(9,K1339:K1344)</f>
        <v>3116407883.6300001</v>
      </c>
      <c r="L1345" s="20">
        <f>SUBTOTAL(9,L1339:L1344)</f>
        <v>2676938073.3000002</v>
      </c>
      <c r="M1345" s="7">
        <f>IFERROR((L1345/K1345),"N.A")</f>
        <v>0.85898193473374729</v>
      </c>
    </row>
    <row r="1346" spans="1:13" s="14" customFormat="1" ht="30" outlineLevel="2" x14ac:dyDescent="0.25">
      <c r="A1346" s="34"/>
      <c r="B1346" s="44" t="s">
        <v>436</v>
      </c>
      <c r="C1346" s="31" t="s">
        <v>57</v>
      </c>
      <c r="D1346" s="14" t="s">
        <v>334</v>
      </c>
      <c r="E1346" s="14" t="s">
        <v>437</v>
      </c>
      <c r="F1346" s="14" t="s">
        <v>438</v>
      </c>
      <c r="G1346" s="14" t="s">
        <v>16</v>
      </c>
      <c r="H1346" s="15">
        <v>1665157474</v>
      </c>
      <c r="I1346" s="15">
        <v>1056943454.5599999</v>
      </c>
      <c r="J1346" s="16">
        <f>IFERROR((I1346/H1346),0)</f>
        <v>0.63474084046900181</v>
      </c>
      <c r="K1346" s="15">
        <v>1230460632.3500001</v>
      </c>
      <c r="L1346" s="15">
        <v>1056943454.5599999</v>
      </c>
      <c r="M1346" s="17">
        <f>L1346/K1346</f>
        <v>0.85898193470959916</v>
      </c>
    </row>
    <row r="1347" spans="1:13" s="14" customFormat="1" ht="30" outlineLevel="2" x14ac:dyDescent="0.25">
      <c r="A1347" s="34"/>
      <c r="B1347" s="44" t="s">
        <v>436</v>
      </c>
      <c r="C1347" s="31" t="s">
        <v>57</v>
      </c>
      <c r="D1347" s="14" t="s">
        <v>334</v>
      </c>
      <c r="E1347" s="14" t="s">
        <v>437</v>
      </c>
      <c r="F1347" s="14" t="s">
        <v>438</v>
      </c>
      <c r="G1347" s="14" t="s">
        <v>6109</v>
      </c>
      <c r="H1347" s="20">
        <v>2606727911</v>
      </c>
      <c r="I1347" s="20">
        <v>2606727911</v>
      </c>
      <c r="J1347" s="21">
        <f>IFERROR((I1347/H1347),0)</f>
        <v>1</v>
      </c>
      <c r="K1347" s="20"/>
      <c r="L1347" s="20"/>
      <c r="M1347" s="22"/>
    </row>
    <row r="1348" spans="1:13" s="14" customFormat="1" ht="30" outlineLevel="2" x14ac:dyDescent="0.25">
      <c r="A1348" s="34"/>
      <c r="B1348" s="44" t="s">
        <v>436</v>
      </c>
      <c r="C1348" s="31" t="s">
        <v>57</v>
      </c>
      <c r="D1348" s="14" t="s">
        <v>334</v>
      </c>
      <c r="E1348" s="14" t="s">
        <v>437</v>
      </c>
      <c r="F1348" s="14" t="s">
        <v>438</v>
      </c>
      <c r="G1348" s="14" t="s">
        <v>6481</v>
      </c>
      <c r="H1348" s="20">
        <v>10299</v>
      </c>
      <c r="I1348" s="20">
        <v>10299</v>
      </c>
      <c r="J1348" s="21">
        <f>IFERROR((I1348/H1348),0)</f>
        <v>1</v>
      </c>
      <c r="K1348" s="20"/>
      <c r="L1348" s="20"/>
      <c r="M1348" s="22"/>
    </row>
    <row r="1349" spans="1:13" s="14" customFormat="1" ht="30" outlineLevel="2" x14ac:dyDescent="0.25">
      <c r="A1349" s="34"/>
      <c r="B1349" s="44" t="s">
        <v>436</v>
      </c>
      <c r="C1349" s="31" t="s">
        <v>57</v>
      </c>
      <c r="D1349" s="14" t="s">
        <v>334</v>
      </c>
      <c r="E1349" s="14" t="s">
        <v>437</v>
      </c>
      <c r="F1349" s="14" t="s">
        <v>438</v>
      </c>
      <c r="G1349" s="14" t="s">
        <v>6484</v>
      </c>
      <c r="H1349" s="20">
        <v>41665880</v>
      </c>
      <c r="I1349" s="20">
        <v>41665880</v>
      </c>
      <c r="J1349" s="21">
        <f>IFERROR((I1349/H1349),0)</f>
        <v>1</v>
      </c>
      <c r="K1349" s="20"/>
      <c r="L1349" s="20"/>
      <c r="M1349" s="22"/>
    </row>
    <row r="1350" spans="1:13" s="14" customFormat="1" ht="30" outlineLevel="2" x14ac:dyDescent="0.25">
      <c r="A1350" s="34"/>
      <c r="B1350" s="44" t="s">
        <v>436</v>
      </c>
      <c r="C1350" s="31" t="s">
        <v>57</v>
      </c>
      <c r="D1350" s="14" t="s">
        <v>334</v>
      </c>
      <c r="E1350" s="14" t="s">
        <v>437</v>
      </c>
      <c r="F1350" s="14" t="s">
        <v>438</v>
      </c>
      <c r="G1350" s="14" t="s">
        <v>6492</v>
      </c>
      <c r="H1350" s="20">
        <v>253320585</v>
      </c>
      <c r="I1350" s="20">
        <v>253320585</v>
      </c>
      <c r="J1350" s="21">
        <f>IFERROR((I1350/H1350),0)</f>
        <v>1</v>
      </c>
      <c r="K1350" s="20"/>
      <c r="L1350" s="20"/>
      <c r="M1350" s="22"/>
    </row>
    <row r="1351" spans="1:13" s="14" customFormat="1" ht="30" outlineLevel="2" x14ac:dyDescent="0.25">
      <c r="A1351" s="34"/>
      <c r="B1351" s="44" t="s">
        <v>436</v>
      </c>
      <c r="C1351" s="31" t="s">
        <v>57</v>
      </c>
      <c r="D1351" s="14" t="s">
        <v>334</v>
      </c>
      <c r="E1351" s="14" t="s">
        <v>437</v>
      </c>
      <c r="F1351" s="14" t="s">
        <v>438</v>
      </c>
      <c r="G1351" s="14" t="s">
        <v>6493</v>
      </c>
      <c r="H1351" s="20">
        <v>-333031495</v>
      </c>
      <c r="I1351" s="20"/>
      <c r="J1351" s="21">
        <f>IFERROR((I1351/H1351),0)</f>
        <v>0</v>
      </c>
      <c r="K1351" s="20"/>
      <c r="L1351" s="20"/>
      <c r="M1351" s="22"/>
    </row>
    <row r="1352" spans="1:13" s="14" customFormat="1" ht="45" outlineLevel="1" x14ac:dyDescent="0.25">
      <c r="A1352" s="34"/>
      <c r="B1352" s="46" t="s">
        <v>6787</v>
      </c>
      <c r="C1352" s="40" t="str">
        <f>C1351</f>
        <v>ASIGNACIÓN PARA LA INVERSIÓN LOCAL SEGÚN NBI Y CUARTA, QUINTA, Y SEXTA CATEGORÍA</v>
      </c>
      <c r="D1352" s="39" t="str">
        <f>D1351</f>
        <v xml:space="preserve">TOLIMA                                            </v>
      </c>
      <c r="E1352" s="39" t="str">
        <f>E1351</f>
        <v>73200</v>
      </c>
      <c r="F1352" s="39" t="str">
        <f>F1351</f>
        <v xml:space="preserve">COELLO                                            </v>
      </c>
      <c r="G1352" s="39" t="s">
        <v>10656</v>
      </c>
      <c r="H1352" s="20">
        <f>SUBTOTAL(9,H1346:H1351)</f>
        <v>4233850654</v>
      </c>
      <c r="I1352" s="20">
        <f>SUBTOTAL(9,I1346:I1351)</f>
        <v>3958668129.5599999</v>
      </c>
      <c r="J1352" s="42">
        <f>+I1352/H1352</f>
        <v>0.93500419666904955</v>
      </c>
      <c r="K1352" s="20">
        <f>SUBTOTAL(9,K1346:K1351)</f>
        <v>1230460632.3500001</v>
      </c>
      <c r="L1352" s="20">
        <f>SUBTOTAL(9,L1346:L1351)</f>
        <v>1056943454.5599999</v>
      </c>
      <c r="M1352" s="7">
        <f>IFERROR((L1352/K1352),"N.A")</f>
        <v>0.85898193470959916</v>
      </c>
    </row>
    <row r="1353" spans="1:13" s="14" customFormat="1" ht="30" outlineLevel="2" x14ac:dyDescent="0.25">
      <c r="A1353" s="34"/>
      <c r="B1353" s="44" t="s">
        <v>439</v>
      </c>
      <c r="C1353" s="31" t="s">
        <v>57</v>
      </c>
      <c r="D1353" s="14" t="s">
        <v>334</v>
      </c>
      <c r="E1353" s="14" t="s">
        <v>440</v>
      </c>
      <c r="F1353" s="14" t="s">
        <v>441</v>
      </c>
      <c r="G1353" s="14" t="s">
        <v>16</v>
      </c>
      <c r="H1353" s="15">
        <v>4183287800</v>
      </c>
      <c r="I1353" s="15">
        <v>2655303614.0999999</v>
      </c>
      <c r="J1353" s="16">
        <f>IFERROR((I1353/H1353),0)</f>
        <v>0.63474084047002455</v>
      </c>
      <c r="K1353" s="15">
        <v>3091221720.7100005</v>
      </c>
      <c r="L1353" s="15">
        <v>2655303614.0999999</v>
      </c>
      <c r="M1353" s="17">
        <f>L1353/K1353</f>
        <v>0.8589819346540184</v>
      </c>
    </row>
    <row r="1354" spans="1:13" s="14" customFormat="1" ht="30" outlineLevel="2" x14ac:dyDescent="0.25">
      <c r="A1354" s="34"/>
      <c r="B1354" s="44" t="s">
        <v>439</v>
      </c>
      <c r="C1354" s="31" t="s">
        <v>57</v>
      </c>
      <c r="D1354" s="14" t="s">
        <v>334</v>
      </c>
      <c r="E1354" s="14" t="s">
        <v>440</v>
      </c>
      <c r="F1354" s="14" t="s">
        <v>441</v>
      </c>
      <c r="G1354" s="14" t="s">
        <v>6109</v>
      </c>
      <c r="H1354" s="20">
        <v>2818573159</v>
      </c>
      <c r="I1354" s="20">
        <v>2818573159</v>
      </c>
      <c r="J1354" s="21">
        <f>IFERROR((I1354/H1354),0)</f>
        <v>1</v>
      </c>
      <c r="K1354" s="20"/>
      <c r="L1354" s="20"/>
      <c r="M1354" s="22"/>
    </row>
    <row r="1355" spans="1:13" s="14" customFormat="1" ht="30" outlineLevel="2" x14ac:dyDescent="0.25">
      <c r="A1355" s="34"/>
      <c r="B1355" s="44" t="s">
        <v>439</v>
      </c>
      <c r="C1355" s="31" t="s">
        <v>57</v>
      </c>
      <c r="D1355" s="14" t="s">
        <v>334</v>
      </c>
      <c r="E1355" s="14" t="s">
        <v>440</v>
      </c>
      <c r="F1355" s="14" t="s">
        <v>441</v>
      </c>
      <c r="G1355" s="14" t="s">
        <v>6481</v>
      </c>
      <c r="H1355" s="20">
        <v>25873</v>
      </c>
      <c r="I1355" s="20">
        <v>25873</v>
      </c>
      <c r="J1355" s="21">
        <f>IFERROR((I1355/H1355),0)</f>
        <v>1</v>
      </c>
      <c r="K1355" s="20"/>
      <c r="L1355" s="20"/>
      <c r="M1355" s="22"/>
    </row>
    <row r="1356" spans="1:13" s="14" customFormat="1" ht="30" outlineLevel="2" x14ac:dyDescent="0.25">
      <c r="A1356" s="34"/>
      <c r="B1356" s="44" t="s">
        <v>439</v>
      </c>
      <c r="C1356" s="31" t="s">
        <v>57</v>
      </c>
      <c r="D1356" s="14" t="s">
        <v>334</v>
      </c>
      <c r="E1356" s="14" t="s">
        <v>440</v>
      </c>
      <c r="F1356" s="14" t="s">
        <v>441</v>
      </c>
      <c r="G1356" s="14" t="s">
        <v>6484</v>
      </c>
      <c r="H1356" s="20">
        <v>104675006</v>
      </c>
      <c r="I1356" s="20">
        <v>104675006</v>
      </c>
      <c r="J1356" s="21">
        <f>IFERROR((I1356/H1356),0)</f>
        <v>1</v>
      </c>
      <c r="K1356" s="20"/>
      <c r="L1356" s="20"/>
      <c r="M1356" s="22"/>
    </row>
    <row r="1357" spans="1:13" s="14" customFormat="1" ht="30" outlineLevel="2" x14ac:dyDescent="0.25">
      <c r="A1357" s="34"/>
      <c r="B1357" s="44" t="s">
        <v>439</v>
      </c>
      <c r="C1357" s="31" t="s">
        <v>57</v>
      </c>
      <c r="D1357" s="14" t="s">
        <v>334</v>
      </c>
      <c r="E1357" s="14" t="s">
        <v>440</v>
      </c>
      <c r="F1357" s="14" t="s">
        <v>441</v>
      </c>
      <c r="G1357" s="14" t="s">
        <v>6492</v>
      </c>
      <c r="H1357" s="20">
        <v>636404022</v>
      </c>
      <c r="I1357" s="20">
        <v>636404022</v>
      </c>
      <c r="J1357" s="21">
        <f>IFERROR((I1357/H1357),0)</f>
        <v>1</v>
      </c>
      <c r="K1357" s="20"/>
      <c r="L1357" s="20"/>
      <c r="M1357" s="22"/>
    </row>
    <row r="1358" spans="1:13" s="14" customFormat="1" ht="30" outlineLevel="2" x14ac:dyDescent="0.25">
      <c r="A1358" s="34"/>
      <c r="B1358" s="44" t="s">
        <v>439</v>
      </c>
      <c r="C1358" s="31" t="s">
        <v>57</v>
      </c>
      <c r="D1358" s="14" t="s">
        <v>334</v>
      </c>
      <c r="E1358" s="14" t="s">
        <v>440</v>
      </c>
      <c r="F1358" s="14" t="s">
        <v>441</v>
      </c>
      <c r="G1358" s="14" t="s">
        <v>6493</v>
      </c>
      <c r="H1358" s="20">
        <v>-836657560</v>
      </c>
      <c r="I1358" s="20"/>
      <c r="J1358" s="21">
        <f>IFERROR((I1358/H1358),0)</f>
        <v>0</v>
      </c>
      <c r="K1358" s="20"/>
      <c r="L1358" s="20"/>
      <c r="M1358" s="22"/>
    </row>
    <row r="1359" spans="1:13" s="14" customFormat="1" ht="45" outlineLevel="1" x14ac:dyDescent="0.25">
      <c r="A1359" s="34"/>
      <c r="B1359" s="46" t="s">
        <v>6788</v>
      </c>
      <c r="C1359" s="40" t="str">
        <f>C1358</f>
        <v>ASIGNACIÓN PARA LA INVERSIÓN LOCAL SEGÚN NBI Y CUARTA, QUINTA, Y SEXTA CATEGORÍA</v>
      </c>
      <c r="D1359" s="39" t="str">
        <f>D1358</f>
        <v xml:space="preserve">TOLIMA                                            </v>
      </c>
      <c r="E1359" s="39" t="str">
        <f>E1358</f>
        <v>73168</v>
      </c>
      <c r="F1359" s="39" t="str">
        <f>F1358</f>
        <v xml:space="preserve">CHAPARRAL                                         </v>
      </c>
      <c r="G1359" s="39" t="s">
        <v>10656</v>
      </c>
      <c r="H1359" s="20">
        <f>SUBTOTAL(9,H1353:H1358)</f>
        <v>6906308300</v>
      </c>
      <c r="I1359" s="20">
        <f>SUBTOTAL(9,I1353:I1358)</f>
        <v>6214981674.1000004</v>
      </c>
      <c r="J1359" s="42">
        <f>+I1359/H1359</f>
        <v>0.89989925212287447</v>
      </c>
      <c r="K1359" s="20">
        <f>SUBTOTAL(9,K1353:K1358)</f>
        <v>3091221720.7100005</v>
      </c>
      <c r="L1359" s="20">
        <f>SUBTOTAL(9,L1353:L1358)</f>
        <v>2655303614.0999999</v>
      </c>
      <c r="M1359" s="7">
        <f>IFERROR((L1359/K1359),"N.A")</f>
        <v>0.8589819346540184</v>
      </c>
    </row>
    <row r="1360" spans="1:13" s="14" customFormat="1" ht="30" outlineLevel="2" x14ac:dyDescent="0.25">
      <c r="A1360" s="34"/>
      <c r="B1360" s="44" t="s">
        <v>442</v>
      </c>
      <c r="C1360" s="31" t="s">
        <v>57</v>
      </c>
      <c r="D1360" s="14" t="s">
        <v>334</v>
      </c>
      <c r="E1360" s="14" t="s">
        <v>443</v>
      </c>
      <c r="F1360" s="14" t="s">
        <v>444</v>
      </c>
      <c r="G1360" s="14" t="s">
        <v>16</v>
      </c>
      <c r="H1360" s="15">
        <v>1440149768</v>
      </c>
      <c r="I1360" s="15">
        <v>914121874.13999987</v>
      </c>
      <c r="J1360" s="16">
        <f>IFERROR((I1360/H1360),0)</f>
        <v>0.6347408404679199</v>
      </c>
      <c r="K1360" s="15">
        <v>1064192199.0899998</v>
      </c>
      <c r="L1360" s="15">
        <v>914121874.13999987</v>
      </c>
      <c r="M1360" s="17">
        <f>L1360/K1360</f>
        <v>0.85898193476861939</v>
      </c>
    </row>
    <row r="1361" spans="1:13" s="14" customFormat="1" ht="30" outlineLevel="2" x14ac:dyDescent="0.25">
      <c r="A1361" s="34"/>
      <c r="B1361" s="44" t="s">
        <v>442</v>
      </c>
      <c r="C1361" s="31" t="s">
        <v>57</v>
      </c>
      <c r="D1361" s="14" t="s">
        <v>334</v>
      </c>
      <c r="E1361" s="14" t="s">
        <v>443</v>
      </c>
      <c r="F1361" s="14" t="s">
        <v>444</v>
      </c>
      <c r="G1361" s="14" t="s">
        <v>6109</v>
      </c>
      <c r="H1361" s="20">
        <v>611577776</v>
      </c>
      <c r="I1361" s="20">
        <v>611577776</v>
      </c>
      <c r="J1361" s="21">
        <f>IFERROR((I1361/H1361),0)</f>
        <v>1</v>
      </c>
      <c r="K1361" s="20"/>
      <c r="L1361" s="20"/>
      <c r="M1361" s="22"/>
    </row>
    <row r="1362" spans="1:13" s="14" customFormat="1" ht="30" outlineLevel="2" x14ac:dyDescent="0.25">
      <c r="A1362" s="34"/>
      <c r="B1362" s="44" t="s">
        <v>442</v>
      </c>
      <c r="C1362" s="31" t="s">
        <v>57</v>
      </c>
      <c r="D1362" s="14" t="s">
        <v>334</v>
      </c>
      <c r="E1362" s="14" t="s">
        <v>443</v>
      </c>
      <c r="F1362" s="14" t="s">
        <v>444</v>
      </c>
      <c r="G1362" s="14" t="s">
        <v>6481</v>
      </c>
      <c r="H1362" s="20">
        <v>8907</v>
      </c>
      <c r="I1362" s="20">
        <v>8907</v>
      </c>
      <c r="J1362" s="21">
        <f>IFERROR((I1362/H1362),0)</f>
        <v>1</v>
      </c>
      <c r="K1362" s="20"/>
      <c r="L1362" s="20"/>
      <c r="M1362" s="22"/>
    </row>
    <row r="1363" spans="1:13" s="14" customFormat="1" ht="30" outlineLevel="2" x14ac:dyDescent="0.25">
      <c r="A1363" s="34"/>
      <c r="B1363" s="44" t="s">
        <v>442</v>
      </c>
      <c r="C1363" s="31" t="s">
        <v>57</v>
      </c>
      <c r="D1363" s="14" t="s">
        <v>334</v>
      </c>
      <c r="E1363" s="14" t="s">
        <v>443</v>
      </c>
      <c r="F1363" s="14" t="s">
        <v>444</v>
      </c>
      <c r="G1363" s="14" t="s">
        <v>6484</v>
      </c>
      <c r="H1363" s="20">
        <v>36035696</v>
      </c>
      <c r="I1363" s="20">
        <v>36035696</v>
      </c>
      <c r="J1363" s="21">
        <f>IFERROR((I1363/H1363),0)</f>
        <v>1</v>
      </c>
      <c r="K1363" s="20"/>
      <c r="L1363" s="20"/>
      <c r="M1363" s="22"/>
    </row>
    <row r="1364" spans="1:13" s="14" customFormat="1" ht="30" outlineLevel="2" x14ac:dyDescent="0.25">
      <c r="A1364" s="34"/>
      <c r="B1364" s="44" t="s">
        <v>442</v>
      </c>
      <c r="C1364" s="31" t="s">
        <v>57</v>
      </c>
      <c r="D1364" s="14" t="s">
        <v>334</v>
      </c>
      <c r="E1364" s="14" t="s">
        <v>443</v>
      </c>
      <c r="F1364" s="14" t="s">
        <v>444</v>
      </c>
      <c r="G1364" s="14" t="s">
        <v>6492</v>
      </c>
      <c r="H1364" s="20">
        <v>219090139</v>
      </c>
      <c r="I1364" s="20">
        <v>219090139</v>
      </c>
      <c r="J1364" s="21">
        <f>IFERROR((I1364/H1364),0)</f>
        <v>1</v>
      </c>
      <c r="K1364" s="20"/>
      <c r="L1364" s="20"/>
      <c r="M1364" s="22"/>
    </row>
    <row r="1365" spans="1:13" s="14" customFormat="1" ht="30" outlineLevel="2" x14ac:dyDescent="0.25">
      <c r="A1365" s="34"/>
      <c r="B1365" s="44" t="s">
        <v>442</v>
      </c>
      <c r="C1365" s="31" t="s">
        <v>57</v>
      </c>
      <c r="D1365" s="14" t="s">
        <v>334</v>
      </c>
      <c r="E1365" s="14" t="s">
        <v>443</v>
      </c>
      <c r="F1365" s="14" t="s">
        <v>444</v>
      </c>
      <c r="G1365" s="14" t="s">
        <v>6493</v>
      </c>
      <c r="H1365" s="20">
        <v>-288029954</v>
      </c>
      <c r="I1365" s="20"/>
      <c r="J1365" s="21">
        <f>IFERROR((I1365/H1365),0)</f>
        <v>0</v>
      </c>
      <c r="K1365" s="20"/>
      <c r="L1365" s="20"/>
      <c r="M1365" s="22"/>
    </row>
    <row r="1366" spans="1:13" s="14" customFormat="1" ht="45" outlineLevel="1" x14ac:dyDescent="0.25">
      <c r="A1366" s="34"/>
      <c r="B1366" s="46" t="s">
        <v>6789</v>
      </c>
      <c r="C1366" s="40" t="str">
        <f>C1365</f>
        <v>ASIGNACIÓN PARA LA INVERSIÓN LOCAL SEGÚN NBI Y CUARTA, QUINTA, Y SEXTA CATEGORÍA</v>
      </c>
      <c r="D1366" s="39" t="str">
        <f>D1365</f>
        <v xml:space="preserve">TOLIMA                                            </v>
      </c>
      <c r="E1366" s="39" t="str">
        <f>E1365</f>
        <v>73152</v>
      </c>
      <c r="F1366" s="39" t="str">
        <f>F1365</f>
        <v xml:space="preserve">CASABIANCA                                        </v>
      </c>
      <c r="G1366" s="39" t="s">
        <v>10656</v>
      </c>
      <c r="H1366" s="20">
        <f>SUBTOTAL(9,H1360:H1365)</f>
        <v>2018832332</v>
      </c>
      <c r="I1366" s="20">
        <f>SUBTOTAL(9,I1360:I1365)</f>
        <v>1780834392.1399999</v>
      </c>
      <c r="J1366" s="42">
        <f>+I1366/H1366</f>
        <v>0.88211109160104328</v>
      </c>
      <c r="K1366" s="20">
        <f>SUBTOTAL(9,K1360:K1365)</f>
        <v>1064192199.0899998</v>
      </c>
      <c r="L1366" s="20">
        <f>SUBTOTAL(9,L1360:L1365)</f>
        <v>914121874.13999987</v>
      </c>
      <c r="M1366" s="7">
        <f>IFERROR((L1366/K1366),"N.A")</f>
        <v>0.85898193476861939</v>
      </c>
    </row>
    <row r="1367" spans="1:13" s="14" customFormat="1" ht="30" outlineLevel="2" x14ac:dyDescent="0.25">
      <c r="A1367" s="34"/>
      <c r="B1367" s="44" t="s">
        <v>445</v>
      </c>
      <c r="C1367" s="31" t="s">
        <v>57</v>
      </c>
      <c r="D1367" s="14" t="s">
        <v>334</v>
      </c>
      <c r="E1367" s="14" t="s">
        <v>446</v>
      </c>
      <c r="F1367" s="14" t="s">
        <v>447</v>
      </c>
      <c r="G1367" s="14" t="s">
        <v>16</v>
      </c>
      <c r="H1367" s="15">
        <v>1288741446</v>
      </c>
      <c r="I1367" s="15">
        <v>818016828.55000019</v>
      </c>
      <c r="J1367" s="16">
        <f>IFERROR((I1367/H1367),0)</f>
        <v>0.63474084044473278</v>
      </c>
      <c r="K1367" s="15">
        <v>952309700.17000008</v>
      </c>
      <c r="L1367" s="15">
        <v>818016828.55000019</v>
      </c>
      <c r="M1367" s="17">
        <f>L1367/K1367</f>
        <v>0.85898193455760574</v>
      </c>
    </row>
    <row r="1368" spans="1:13" s="14" customFormat="1" ht="30" outlineLevel="2" x14ac:dyDescent="0.25">
      <c r="A1368" s="34"/>
      <c r="B1368" s="44" t="s">
        <v>445</v>
      </c>
      <c r="C1368" s="31" t="s">
        <v>57</v>
      </c>
      <c r="D1368" s="14" t="s">
        <v>334</v>
      </c>
      <c r="E1368" s="14" t="s">
        <v>446</v>
      </c>
      <c r="F1368" s="14" t="s">
        <v>447</v>
      </c>
      <c r="G1368" s="14" t="s">
        <v>6109</v>
      </c>
      <c r="H1368" s="20">
        <v>593203036</v>
      </c>
      <c r="I1368" s="20">
        <v>593203036</v>
      </c>
      <c r="J1368" s="21">
        <f>IFERROR((I1368/H1368),0)</f>
        <v>1</v>
      </c>
      <c r="K1368" s="20"/>
      <c r="L1368" s="20"/>
      <c r="M1368" s="22"/>
    </row>
    <row r="1369" spans="1:13" s="14" customFormat="1" ht="30" outlineLevel="2" x14ac:dyDescent="0.25">
      <c r="A1369" s="34"/>
      <c r="B1369" s="44" t="s">
        <v>445</v>
      </c>
      <c r="C1369" s="31" t="s">
        <v>57</v>
      </c>
      <c r="D1369" s="14" t="s">
        <v>334</v>
      </c>
      <c r="E1369" s="14" t="s">
        <v>446</v>
      </c>
      <c r="F1369" s="14" t="s">
        <v>447</v>
      </c>
      <c r="G1369" s="14" t="s">
        <v>6481</v>
      </c>
      <c r="H1369" s="20">
        <v>7971</v>
      </c>
      <c r="I1369" s="20">
        <v>7971</v>
      </c>
      <c r="J1369" s="21">
        <f>IFERROR((I1369/H1369),0)</f>
        <v>1</v>
      </c>
      <c r="K1369" s="20"/>
      <c r="L1369" s="20"/>
      <c r="M1369" s="22"/>
    </row>
    <row r="1370" spans="1:13" s="14" customFormat="1" ht="30" outlineLevel="2" x14ac:dyDescent="0.25">
      <c r="A1370" s="34"/>
      <c r="B1370" s="44" t="s">
        <v>445</v>
      </c>
      <c r="C1370" s="31" t="s">
        <v>57</v>
      </c>
      <c r="D1370" s="14" t="s">
        <v>334</v>
      </c>
      <c r="E1370" s="14" t="s">
        <v>446</v>
      </c>
      <c r="F1370" s="14" t="s">
        <v>447</v>
      </c>
      <c r="G1370" s="14" t="s">
        <v>6484</v>
      </c>
      <c r="H1370" s="20">
        <v>32247128</v>
      </c>
      <c r="I1370" s="20">
        <v>32247128</v>
      </c>
      <c r="J1370" s="21">
        <f>IFERROR((I1370/H1370),0)</f>
        <v>1</v>
      </c>
      <c r="K1370" s="20"/>
      <c r="L1370" s="20"/>
      <c r="M1370" s="22"/>
    </row>
    <row r="1371" spans="1:13" s="14" customFormat="1" ht="30" outlineLevel="2" x14ac:dyDescent="0.25">
      <c r="A1371" s="34"/>
      <c r="B1371" s="44" t="s">
        <v>445</v>
      </c>
      <c r="C1371" s="31" t="s">
        <v>57</v>
      </c>
      <c r="D1371" s="14" t="s">
        <v>334</v>
      </c>
      <c r="E1371" s="14" t="s">
        <v>446</v>
      </c>
      <c r="F1371" s="14" t="s">
        <v>447</v>
      </c>
      <c r="G1371" s="14" t="s">
        <v>6492</v>
      </c>
      <c r="H1371" s="20">
        <v>196056375</v>
      </c>
      <c r="I1371" s="20">
        <v>196056375</v>
      </c>
      <c r="J1371" s="21">
        <f>IFERROR((I1371/H1371),0)</f>
        <v>1</v>
      </c>
      <c r="K1371" s="20"/>
      <c r="L1371" s="20"/>
      <c r="M1371" s="22"/>
    </row>
    <row r="1372" spans="1:13" s="14" customFormat="1" ht="30" outlineLevel="2" x14ac:dyDescent="0.25">
      <c r="A1372" s="34"/>
      <c r="B1372" s="44" t="s">
        <v>445</v>
      </c>
      <c r="C1372" s="31" t="s">
        <v>57</v>
      </c>
      <c r="D1372" s="14" t="s">
        <v>334</v>
      </c>
      <c r="E1372" s="14" t="s">
        <v>446</v>
      </c>
      <c r="F1372" s="14" t="s">
        <v>447</v>
      </c>
      <c r="G1372" s="14" t="s">
        <v>6493</v>
      </c>
      <c r="H1372" s="20">
        <v>-257748289</v>
      </c>
      <c r="I1372" s="20"/>
      <c r="J1372" s="21">
        <f>IFERROR((I1372/H1372),0)</f>
        <v>0</v>
      </c>
      <c r="K1372" s="20"/>
      <c r="L1372" s="20"/>
      <c r="M1372" s="22"/>
    </row>
    <row r="1373" spans="1:13" s="14" customFormat="1" ht="45" outlineLevel="1" x14ac:dyDescent="0.25">
      <c r="A1373" s="34"/>
      <c r="B1373" s="46" t="s">
        <v>6790</v>
      </c>
      <c r="C1373" s="40" t="str">
        <f>C1372</f>
        <v>ASIGNACIÓN PARA LA INVERSIÓN LOCAL SEGÚN NBI Y CUARTA, QUINTA, Y SEXTA CATEGORÍA</v>
      </c>
      <c r="D1373" s="39" t="str">
        <f>D1372</f>
        <v xml:space="preserve">TOLIMA                                            </v>
      </c>
      <c r="E1373" s="39" t="str">
        <f>E1372</f>
        <v>73148</v>
      </c>
      <c r="F1373" s="39" t="str">
        <f>F1372</f>
        <v xml:space="preserve">CARMEN DE APICALÁ                                 </v>
      </c>
      <c r="G1373" s="39" t="s">
        <v>10656</v>
      </c>
      <c r="H1373" s="20">
        <f>SUBTOTAL(9,H1367:H1372)</f>
        <v>1852507667</v>
      </c>
      <c r="I1373" s="20">
        <f>SUBTOTAL(9,I1367:I1372)</f>
        <v>1639531338.5500002</v>
      </c>
      <c r="J1373" s="42">
        <f>+I1373/H1373</f>
        <v>0.88503349689510369</v>
      </c>
      <c r="K1373" s="20">
        <f>SUBTOTAL(9,K1367:K1372)</f>
        <v>952309700.17000008</v>
      </c>
      <c r="L1373" s="20">
        <f>SUBTOTAL(9,L1367:L1372)</f>
        <v>818016828.55000019</v>
      </c>
      <c r="M1373" s="7">
        <f>IFERROR((L1373/K1373),"N.A")</f>
        <v>0.85898193455760574</v>
      </c>
    </row>
    <row r="1374" spans="1:13" s="14" customFormat="1" ht="30" outlineLevel="2" x14ac:dyDescent="0.25">
      <c r="A1374" s="34"/>
      <c r="B1374" s="44" t="s">
        <v>448</v>
      </c>
      <c r="C1374" s="31" t="s">
        <v>57</v>
      </c>
      <c r="D1374" s="14" t="s">
        <v>334</v>
      </c>
      <c r="E1374" s="14" t="s">
        <v>449</v>
      </c>
      <c r="F1374" s="14" t="s">
        <v>450</v>
      </c>
      <c r="G1374" s="14" t="s">
        <v>16</v>
      </c>
      <c r="H1374" s="15">
        <v>1889461995</v>
      </c>
      <c r="I1374" s="15">
        <v>1199318694.74</v>
      </c>
      <c r="J1374" s="16">
        <f>IFERROR((I1374/H1374),0)</f>
        <v>0.6347408404687177</v>
      </c>
      <c r="K1374" s="15">
        <v>1396209450.3</v>
      </c>
      <c r="L1374" s="15">
        <v>1199318694.74</v>
      </c>
      <c r="M1374" s="17">
        <f>L1374/K1374</f>
        <v>0.85898193461038774</v>
      </c>
    </row>
    <row r="1375" spans="1:13" s="14" customFormat="1" ht="30" outlineLevel="2" x14ac:dyDescent="0.25">
      <c r="A1375" s="34"/>
      <c r="B1375" s="44" t="s">
        <v>448</v>
      </c>
      <c r="C1375" s="31" t="s">
        <v>57</v>
      </c>
      <c r="D1375" s="14" t="s">
        <v>334</v>
      </c>
      <c r="E1375" s="14" t="s">
        <v>449</v>
      </c>
      <c r="F1375" s="14" t="s">
        <v>450</v>
      </c>
      <c r="G1375" s="14" t="s">
        <v>6109</v>
      </c>
      <c r="H1375" s="20">
        <v>1545732954</v>
      </c>
      <c r="I1375" s="20">
        <v>1545732954</v>
      </c>
      <c r="J1375" s="21">
        <f>IFERROR((I1375/H1375),0)</f>
        <v>1</v>
      </c>
      <c r="K1375" s="20"/>
      <c r="L1375" s="20"/>
      <c r="M1375" s="22"/>
    </row>
    <row r="1376" spans="1:13" s="14" customFormat="1" ht="30" outlineLevel="2" x14ac:dyDescent="0.25">
      <c r="A1376" s="34"/>
      <c r="B1376" s="44" t="s">
        <v>448</v>
      </c>
      <c r="C1376" s="31" t="s">
        <v>57</v>
      </c>
      <c r="D1376" s="14" t="s">
        <v>334</v>
      </c>
      <c r="E1376" s="14" t="s">
        <v>449</v>
      </c>
      <c r="F1376" s="14" t="s">
        <v>450</v>
      </c>
      <c r="G1376" s="14" t="s">
        <v>6481</v>
      </c>
      <c r="H1376" s="20">
        <v>11686</v>
      </c>
      <c r="I1376" s="20">
        <v>11686</v>
      </c>
      <c r="J1376" s="21">
        <f>IFERROR((I1376/H1376),0)</f>
        <v>1</v>
      </c>
      <c r="K1376" s="20"/>
      <c r="L1376" s="20"/>
      <c r="M1376" s="22"/>
    </row>
    <row r="1377" spans="1:13" s="14" customFormat="1" ht="30" outlineLevel="2" x14ac:dyDescent="0.25">
      <c r="A1377" s="34"/>
      <c r="B1377" s="44" t="s">
        <v>448</v>
      </c>
      <c r="C1377" s="31" t="s">
        <v>57</v>
      </c>
      <c r="D1377" s="14" t="s">
        <v>334</v>
      </c>
      <c r="E1377" s="14" t="s">
        <v>449</v>
      </c>
      <c r="F1377" s="14" t="s">
        <v>450</v>
      </c>
      <c r="G1377" s="14" t="s">
        <v>6484</v>
      </c>
      <c r="H1377" s="20">
        <v>47278470</v>
      </c>
      <c r="I1377" s="20">
        <v>47278470</v>
      </c>
      <c r="J1377" s="21">
        <f>IFERROR((I1377/H1377),0)</f>
        <v>1</v>
      </c>
      <c r="K1377" s="20"/>
      <c r="L1377" s="20"/>
      <c r="M1377" s="22"/>
    </row>
    <row r="1378" spans="1:13" s="14" customFormat="1" ht="30" outlineLevel="2" x14ac:dyDescent="0.25">
      <c r="A1378" s="34"/>
      <c r="B1378" s="44" t="s">
        <v>448</v>
      </c>
      <c r="C1378" s="31" t="s">
        <v>57</v>
      </c>
      <c r="D1378" s="14" t="s">
        <v>334</v>
      </c>
      <c r="E1378" s="14" t="s">
        <v>449</v>
      </c>
      <c r="F1378" s="14" t="s">
        <v>450</v>
      </c>
      <c r="G1378" s="14" t="s">
        <v>6492</v>
      </c>
      <c r="H1378" s="20">
        <v>287444056</v>
      </c>
      <c r="I1378" s="20">
        <v>287444056</v>
      </c>
      <c r="J1378" s="21">
        <f>IFERROR((I1378/H1378),0)</f>
        <v>1</v>
      </c>
      <c r="K1378" s="20"/>
      <c r="L1378" s="20"/>
      <c r="M1378" s="22"/>
    </row>
    <row r="1379" spans="1:13" s="14" customFormat="1" ht="30" outlineLevel="2" x14ac:dyDescent="0.25">
      <c r="A1379" s="34"/>
      <c r="B1379" s="44" t="s">
        <v>448</v>
      </c>
      <c r="C1379" s="31" t="s">
        <v>57</v>
      </c>
      <c r="D1379" s="14" t="s">
        <v>334</v>
      </c>
      <c r="E1379" s="14" t="s">
        <v>449</v>
      </c>
      <c r="F1379" s="14" t="s">
        <v>450</v>
      </c>
      <c r="G1379" s="14" t="s">
        <v>6493</v>
      </c>
      <c r="H1379" s="20">
        <v>-377892399</v>
      </c>
      <c r="I1379" s="20"/>
      <c r="J1379" s="21">
        <f>IFERROR((I1379/H1379),0)</f>
        <v>0</v>
      </c>
      <c r="K1379" s="20"/>
      <c r="L1379" s="20"/>
      <c r="M1379" s="22"/>
    </row>
    <row r="1380" spans="1:13" s="14" customFormat="1" ht="45" outlineLevel="1" x14ac:dyDescent="0.25">
      <c r="A1380" s="34"/>
      <c r="B1380" s="46" t="s">
        <v>6791</v>
      </c>
      <c r="C1380" s="40" t="str">
        <f>C1379</f>
        <v>ASIGNACIÓN PARA LA INVERSIÓN LOCAL SEGÚN NBI Y CUARTA, QUINTA, Y SEXTA CATEGORÍA</v>
      </c>
      <c r="D1380" s="39" t="str">
        <f>D1379</f>
        <v xml:space="preserve">TOLIMA                                            </v>
      </c>
      <c r="E1380" s="39" t="str">
        <f>E1379</f>
        <v>73124</v>
      </c>
      <c r="F1380" s="39" t="str">
        <f>F1379</f>
        <v xml:space="preserve">CAJAMARCA                                         </v>
      </c>
      <c r="G1380" s="39" t="s">
        <v>10656</v>
      </c>
      <c r="H1380" s="20">
        <f>SUBTOTAL(9,H1374:H1379)</f>
        <v>3392036762</v>
      </c>
      <c r="I1380" s="20">
        <f>SUBTOTAL(9,I1374:I1379)</f>
        <v>3079785860.7399998</v>
      </c>
      <c r="J1380" s="42">
        <f>+I1380/H1380</f>
        <v>0.90794589706159556</v>
      </c>
      <c r="K1380" s="20">
        <f>SUBTOTAL(9,K1374:K1379)</f>
        <v>1396209450.3</v>
      </c>
      <c r="L1380" s="20">
        <f>SUBTOTAL(9,L1374:L1379)</f>
        <v>1199318694.74</v>
      </c>
      <c r="M1380" s="7">
        <f>IFERROR((L1380/K1380),"N.A")</f>
        <v>0.85898193461038774</v>
      </c>
    </row>
    <row r="1381" spans="1:13" s="14" customFormat="1" ht="30" outlineLevel="2" x14ac:dyDescent="0.25">
      <c r="A1381" s="34"/>
      <c r="B1381" s="44" t="s">
        <v>451</v>
      </c>
      <c r="C1381" s="31" t="s">
        <v>57</v>
      </c>
      <c r="D1381" s="14" t="s">
        <v>334</v>
      </c>
      <c r="E1381" s="14" t="s">
        <v>452</v>
      </c>
      <c r="F1381" s="14" t="s">
        <v>453</v>
      </c>
      <c r="G1381" s="14" t="s">
        <v>16</v>
      </c>
      <c r="H1381" s="15">
        <v>3775871688</v>
      </c>
      <c r="I1381" s="15">
        <v>2396699968.7399998</v>
      </c>
      <c r="J1381" s="16">
        <f>IFERROR((I1381/H1381),0)</f>
        <v>0.63474084046788182</v>
      </c>
      <c r="K1381" s="15">
        <v>2790163415.5</v>
      </c>
      <c r="L1381" s="15">
        <v>2396699968.7399998</v>
      </c>
      <c r="M1381" s="17">
        <f>L1381/K1381</f>
        <v>0.85898193468733042</v>
      </c>
    </row>
    <row r="1382" spans="1:13" s="14" customFormat="1" ht="30" outlineLevel="2" x14ac:dyDescent="0.25">
      <c r="A1382" s="34"/>
      <c r="B1382" s="44" t="s">
        <v>451</v>
      </c>
      <c r="C1382" s="31" t="s">
        <v>57</v>
      </c>
      <c r="D1382" s="14" t="s">
        <v>334</v>
      </c>
      <c r="E1382" s="14" t="s">
        <v>452</v>
      </c>
      <c r="F1382" s="14" t="s">
        <v>453</v>
      </c>
      <c r="G1382" s="14" t="s">
        <v>6109</v>
      </c>
      <c r="H1382" s="20">
        <v>1862841598</v>
      </c>
      <c r="I1382" s="20">
        <v>1862841598</v>
      </c>
      <c r="J1382" s="21">
        <f>IFERROR((I1382/H1382),0)</f>
        <v>1</v>
      </c>
      <c r="K1382" s="20"/>
      <c r="L1382" s="20"/>
      <c r="M1382" s="22"/>
    </row>
    <row r="1383" spans="1:13" s="14" customFormat="1" ht="30" outlineLevel="2" x14ac:dyDescent="0.25">
      <c r="A1383" s="34"/>
      <c r="B1383" s="44" t="s">
        <v>451</v>
      </c>
      <c r="C1383" s="31" t="s">
        <v>57</v>
      </c>
      <c r="D1383" s="14" t="s">
        <v>334</v>
      </c>
      <c r="E1383" s="14" t="s">
        <v>452</v>
      </c>
      <c r="F1383" s="14" t="s">
        <v>453</v>
      </c>
      <c r="G1383" s="14" t="s">
        <v>6481</v>
      </c>
      <c r="H1383" s="20">
        <v>23353</v>
      </c>
      <c r="I1383" s="20">
        <v>23353</v>
      </c>
      <c r="J1383" s="21">
        <f>IFERROR((I1383/H1383),0)</f>
        <v>1</v>
      </c>
      <c r="K1383" s="20"/>
      <c r="L1383" s="20"/>
      <c r="M1383" s="22"/>
    </row>
    <row r="1384" spans="1:13" s="14" customFormat="1" ht="30" outlineLevel="2" x14ac:dyDescent="0.25">
      <c r="A1384" s="34"/>
      <c r="B1384" s="44" t="s">
        <v>451</v>
      </c>
      <c r="C1384" s="31" t="s">
        <v>57</v>
      </c>
      <c r="D1384" s="14" t="s">
        <v>334</v>
      </c>
      <c r="E1384" s="14" t="s">
        <v>452</v>
      </c>
      <c r="F1384" s="14" t="s">
        <v>453</v>
      </c>
      <c r="G1384" s="14" t="s">
        <v>6484</v>
      </c>
      <c r="H1384" s="20">
        <v>94480564</v>
      </c>
      <c r="I1384" s="20">
        <v>94480564</v>
      </c>
      <c r="J1384" s="21">
        <f>IFERROR((I1384/H1384),0)</f>
        <v>1</v>
      </c>
      <c r="K1384" s="20"/>
      <c r="L1384" s="20"/>
      <c r="M1384" s="22"/>
    </row>
    <row r="1385" spans="1:13" s="14" customFormat="1" ht="30" outlineLevel="2" x14ac:dyDescent="0.25">
      <c r="A1385" s="34"/>
      <c r="B1385" s="44" t="s">
        <v>451</v>
      </c>
      <c r="C1385" s="31" t="s">
        <v>57</v>
      </c>
      <c r="D1385" s="14" t="s">
        <v>334</v>
      </c>
      <c r="E1385" s="14" t="s">
        <v>452</v>
      </c>
      <c r="F1385" s="14" t="s">
        <v>453</v>
      </c>
      <c r="G1385" s="14" t="s">
        <v>6492</v>
      </c>
      <c r="H1385" s="20">
        <v>574423765</v>
      </c>
      <c r="I1385" s="20">
        <v>574423765</v>
      </c>
      <c r="J1385" s="21">
        <f>IFERROR((I1385/H1385),0)</f>
        <v>1</v>
      </c>
      <c r="K1385" s="20"/>
      <c r="L1385" s="20"/>
      <c r="M1385" s="22"/>
    </row>
    <row r="1386" spans="1:13" s="14" customFormat="1" ht="30" outlineLevel="2" x14ac:dyDescent="0.25">
      <c r="A1386" s="34"/>
      <c r="B1386" s="44" t="s">
        <v>451</v>
      </c>
      <c r="C1386" s="31" t="s">
        <v>57</v>
      </c>
      <c r="D1386" s="14" t="s">
        <v>334</v>
      </c>
      <c r="E1386" s="14" t="s">
        <v>452</v>
      </c>
      <c r="F1386" s="14" t="s">
        <v>453</v>
      </c>
      <c r="G1386" s="14" t="s">
        <v>6493</v>
      </c>
      <c r="H1386" s="20">
        <v>-755174338</v>
      </c>
      <c r="I1386" s="20"/>
      <c r="J1386" s="21">
        <f>IFERROR((I1386/H1386),0)</f>
        <v>0</v>
      </c>
      <c r="K1386" s="20"/>
      <c r="L1386" s="20"/>
      <c r="M1386" s="22"/>
    </row>
    <row r="1387" spans="1:13" s="14" customFormat="1" ht="45" outlineLevel="1" x14ac:dyDescent="0.25">
      <c r="A1387" s="34"/>
      <c r="B1387" s="46" t="s">
        <v>6792</v>
      </c>
      <c r="C1387" s="40" t="str">
        <f>C1386</f>
        <v>ASIGNACIÓN PARA LA INVERSIÓN LOCAL SEGÚN NBI Y CUARTA, QUINTA, Y SEXTA CATEGORÍA</v>
      </c>
      <c r="D1387" s="39" t="str">
        <f>D1386</f>
        <v xml:space="preserve">TOLIMA                                            </v>
      </c>
      <c r="E1387" s="39" t="str">
        <f>E1386</f>
        <v>73067</v>
      </c>
      <c r="F1387" s="39" t="str">
        <f>F1386</f>
        <v xml:space="preserve">ATACO                                             </v>
      </c>
      <c r="G1387" s="39" t="s">
        <v>10656</v>
      </c>
      <c r="H1387" s="20">
        <f>SUBTOTAL(9,H1381:H1386)</f>
        <v>5552466630</v>
      </c>
      <c r="I1387" s="20">
        <f>SUBTOTAL(9,I1381:I1386)</f>
        <v>4928469248.7399998</v>
      </c>
      <c r="J1387" s="42">
        <f>+I1387/H1387</f>
        <v>0.88761798623182353</v>
      </c>
      <c r="K1387" s="20">
        <f>SUBTOTAL(9,K1381:K1386)</f>
        <v>2790163415.5</v>
      </c>
      <c r="L1387" s="20">
        <f>SUBTOTAL(9,L1381:L1386)</f>
        <v>2396699968.7399998</v>
      </c>
      <c r="M1387" s="7">
        <f>IFERROR((L1387/K1387),"N.A")</f>
        <v>0.85898193468733042</v>
      </c>
    </row>
    <row r="1388" spans="1:13" s="14" customFormat="1" ht="30" outlineLevel="2" x14ac:dyDescent="0.25">
      <c r="A1388" s="34"/>
      <c r="B1388" s="44" t="s">
        <v>454</v>
      </c>
      <c r="C1388" s="31" t="s">
        <v>57</v>
      </c>
      <c r="D1388" s="14" t="s">
        <v>334</v>
      </c>
      <c r="E1388" s="14" t="s">
        <v>455</v>
      </c>
      <c r="F1388" s="14" t="s">
        <v>456</v>
      </c>
      <c r="G1388" s="14" t="s">
        <v>16</v>
      </c>
      <c r="H1388" s="15">
        <v>1942143847</v>
      </c>
      <c r="I1388" s="15">
        <v>1232758017.7599998</v>
      </c>
      <c r="J1388" s="16">
        <f>IFERROR((I1388/H1388),0)</f>
        <v>0.63474084047081392</v>
      </c>
      <c r="K1388" s="15">
        <v>1435138467.7299998</v>
      </c>
      <c r="L1388" s="15">
        <v>1232758017.7599998</v>
      </c>
      <c r="M1388" s="17">
        <f>L1388/K1388</f>
        <v>0.85898193483022511</v>
      </c>
    </row>
    <row r="1389" spans="1:13" s="14" customFormat="1" ht="30" outlineLevel="2" x14ac:dyDescent="0.25">
      <c r="A1389" s="34"/>
      <c r="B1389" s="44" t="s">
        <v>454</v>
      </c>
      <c r="C1389" s="31" t="s">
        <v>57</v>
      </c>
      <c r="D1389" s="14" t="s">
        <v>334</v>
      </c>
      <c r="E1389" s="14" t="s">
        <v>455</v>
      </c>
      <c r="F1389" s="14" t="s">
        <v>456</v>
      </c>
      <c r="G1389" s="14" t="s">
        <v>6109</v>
      </c>
      <c r="H1389" s="20">
        <v>3576970123</v>
      </c>
      <c r="I1389" s="20">
        <v>3576970123</v>
      </c>
      <c r="J1389" s="21">
        <f>IFERROR((I1389/H1389),0)</f>
        <v>1</v>
      </c>
      <c r="K1389" s="20"/>
      <c r="L1389" s="20"/>
      <c r="M1389" s="22"/>
    </row>
    <row r="1390" spans="1:13" s="14" customFormat="1" ht="30" outlineLevel="2" x14ac:dyDescent="0.25">
      <c r="A1390" s="34"/>
      <c r="B1390" s="44" t="s">
        <v>454</v>
      </c>
      <c r="C1390" s="31" t="s">
        <v>57</v>
      </c>
      <c r="D1390" s="14" t="s">
        <v>334</v>
      </c>
      <c r="E1390" s="14" t="s">
        <v>455</v>
      </c>
      <c r="F1390" s="14" t="s">
        <v>456</v>
      </c>
      <c r="G1390" s="14" t="s">
        <v>6481</v>
      </c>
      <c r="H1390" s="20">
        <v>12012</v>
      </c>
      <c r="I1390" s="20">
        <v>12012</v>
      </c>
      <c r="J1390" s="21">
        <f>IFERROR((I1390/H1390),0)</f>
        <v>1</v>
      </c>
      <c r="K1390" s="20"/>
      <c r="L1390" s="20"/>
      <c r="M1390" s="22"/>
    </row>
    <row r="1391" spans="1:13" s="14" customFormat="1" ht="30" outlineLevel="2" x14ac:dyDescent="0.25">
      <c r="A1391" s="34"/>
      <c r="B1391" s="44" t="s">
        <v>454</v>
      </c>
      <c r="C1391" s="31" t="s">
        <v>57</v>
      </c>
      <c r="D1391" s="14" t="s">
        <v>334</v>
      </c>
      <c r="E1391" s="14" t="s">
        <v>455</v>
      </c>
      <c r="F1391" s="14" t="s">
        <v>456</v>
      </c>
      <c r="G1391" s="14" t="s">
        <v>6484</v>
      </c>
      <c r="H1391" s="20">
        <v>48596685</v>
      </c>
      <c r="I1391" s="20">
        <v>48596685</v>
      </c>
      <c r="J1391" s="21">
        <f>IFERROR((I1391/H1391),0)</f>
        <v>1</v>
      </c>
      <c r="K1391" s="20"/>
      <c r="L1391" s="20"/>
      <c r="M1391" s="22"/>
    </row>
    <row r="1392" spans="1:13" s="14" customFormat="1" ht="30" outlineLevel="2" x14ac:dyDescent="0.25">
      <c r="A1392" s="34"/>
      <c r="B1392" s="44" t="s">
        <v>454</v>
      </c>
      <c r="C1392" s="31" t="s">
        <v>57</v>
      </c>
      <c r="D1392" s="14" t="s">
        <v>334</v>
      </c>
      <c r="E1392" s="14" t="s">
        <v>455</v>
      </c>
      <c r="F1392" s="14" t="s">
        <v>456</v>
      </c>
      <c r="G1392" s="14" t="s">
        <v>6491</v>
      </c>
      <c r="H1392" s="20">
        <v>43146277</v>
      </c>
      <c r="I1392" s="20">
        <v>43146277</v>
      </c>
      <c r="J1392" s="21">
        <f>IFERROR((I1392/H1392),0)</f>
        <v>1</v>
      </c>
      <c r="K1392" s="20"/>
      <c r="L1392" s="20"/>
      <c r="M1392" s="22"/>
    </row>
    <row r="1393" spans="1:13" s="14" customFormat="1" ht="30" outlineLevel="2" x14ac:dyDescent="0.25">
      <c r="A1393" s="34"/>
      <c r="B1393" s="44" t="s">
        <v>454</v>
      </c>
      <c r="C1393" s="31" t="s">
        <v>57</v>
      </c>
      <c r="D1393" s="14" t="s">
        <v>334</v>
      </c>
      <c r="E1393" s="14" t="s">
        <v>455</v>
      </c>
      <c r="F1393" s="14" t="s">
        <v>456</v>
      </c>
      <c r="G1393" s="14" t="s">
        <v>6492</v>
      </c>
      <c r="H1393" s="20">
        <v>295458552</v>
      </c>
      <c r="I1393" s="20">
        <v>295458552</v>
      </c>
      <c r="J1393" s="21">
        <f>IFERROR((I1393/H1393),0)</f>
        <v>1</v>
      </c>
      <c r="K1393" s="20"/>
      <c r="L1393" s="20"/>
      <c r="M1393" s="22"/>
    </row>
    <row r="1394" spans="1:13" s="14" customFormat="1" ht="30" outlineLevel="2" x14ac:dyDescent="0.25">
      <c r="A1394" s="34"/>
      <c r="B1394" s="44" t="s">
        <v>454</v>
      </c>
      <c r="C1394" s="31" t="s">
        <v>57</v>
      </c>
      <c r="D1394" s="14" t="s">
        <v>334</v>
      </c>
      <c r="E1394" s="14" t="s">
        <v>455</v>
      </c>
      <c r="F1394" s="14" t="s">
        <v>456</v>
      </c>
      <c r="G1394" s="14" t="s">
        <v>6493</v>
      </c>
      <c r="H1394" s="20">
        <v>-388428769</v>
      </c>
      <c r="I1394" s="20"/>
      <c r="J1394" s="21">
        <f>IFERROR((I1394/H1394),0)</f>
        <v>0</v>
      </c>
      <c r="K1394" s="20"/>
      <c r="L1394" s="20"/>
      <c r="M1394" s="22"/>
    </row>
    <row r="1395" spans="1:13" s="14" customFormat="1" ht="45" outlineLevel="1" x14ac:dyDescent="0.25">
      <c r="A1395" s="34"/>
      <c r="B1395" s="46" t="s">
        <v>6793</v>
      </c>
      <c r="C1395" s="40" t="str">
        <f>C1394</f>
        <v>ASIGNACIÓN PARA LA INVERSIÓN LOCAL SEGÚN NBI Y CUARTA, QUINTA, Y SEXTA CATEGORÍA</v>
      </c>
      <c r="D1395" s="39" t="str">
        <f>D1394</f>
        <v xml:space="preserve">TOLIMA                                            </v>
      </c>
      <c r="E1395" s="39" t="str">
        <f>E1394</f>
        <v>73055</v>
      </c>
      <c r="F1395" s="39" t="str">
        <f>F1394</f>
        <v xml:space="preserve">ARMERO                                            </v>
      </c>
      <c r="G1395" s="39" t="s">
        <v>10656</v>
      </c>
      <c r="H1395" s="20">
        <f>SUBTOTAL(9,H1388:H1394)</f>
        <v>5517898727</v>
      </c>
      <c r="I1395" s="20">
        <f>SUBTOTAL(9,I1388:I1394)</f>
        <v>5196941666.7600002</v>
      </c>
      <c r="J1395" s="42">
        <f>+I1395/H1395</f>
        <v>0.94183346304101179</v>
      </c>
      <c r="K1395" s="20">
        <f>SUBTOTAL(9,K1388:K1394)</f>
        <v>1435138467.7299998</v>
      </c>
      <c r="L1395" s="20">
        <f>SUBTOTAL(9,L1388:L1394)</f>
        <v>1232758017.7599998</v>
      </c>
      <c r="M1395" s="7">
        <f>IFERROR((L1395/K1395),"N.A")</f>
        <v>0.85898193483022511</v>
      </c>
    </row>
    <row r="1396" spans="1:13" s="14" customFormat="1" ht="30" outlineLevel="2" x14ac:dyDescent="0.25">
      <c r="A1396" s="34"/>
      <c r="B1396" s="44" t="s">
        <v>457</v>
      </c>
      <c r="C1396" s="31" t="s">
        <v>57</v>
      </c>
      <c r="D1396" s="14" t="s">
        <v>334</v>
      </c>
      <c r="E1396" s="14" t="s">
        <v>458</v>
      </c>
      <c r="F1396" s="14" t="s">
        <v>459</v>
      </c>
      <c r="G1396" s="14" t="s">
        <v>16</v>
      </c>
      <c r="H1396" s="15">
        <v>2152517734</v>
      </c>
      <c r="I1396" s="15">
        <v>1366290915.6099999</v>
      </c>
      <c r="J1396" s="16">
        <f>IFERROR((I1396/H1396),0)</f>
        <v>0.6347408404719791</v>
      </c>
      <c r="K1396" s="15">
        <v>1590593306.1600001</v>
      </c>
      <c r="L1396" s="15">
        <v>1366290915.6099999</v>
      </c>
      <c r="M1396" s="17">
        <f>L1396/K1396</f>
        <v>0.85898193480298901</v>
      </c>
    </row>
    <row r="1397" spans="1:13" s="14" customFormat="1" ht="30" outlineLevel="2" x14ac:dyDescent="0.25">
      <c r="A1397" s="34"/>
      <c r="B1397" s="44" t="s">
        <v>457</v>
      </c>
      <c r="C1397" s="31" t="s">
        <v>57</v>
      </c>
      <c r="D1397" s="14" t="s">
        <v>334</v>
      </c>
      <c r="E1397" s="14" t="s">
        <v>458</v>
      </c>
      <c r="F1397" s="14" t="s">
        <v>459</v>
      </c>
      <c r="G1397" s="14" t="s">
        <v>6109</v>
      </c>
      <c r="H1397" s="20">
        <v>2480793721</v>
      </c>
      <c r="I1397" s="20">
        <v>2480793721</v>
      </c>
      <c r="J1397" s="21">
        <f>IFERROR((I1397/H1397),0)</f>
        <v>1</v>
      </c>
      <c r="K1397" s="20"/>
      <c r="L1397" s="20"/>
      <c r="M1397" s="22"/>
    </row>
    <row r="1398" spans="1:13" s="14" customFormat="1" ht="30" outlineLevel="2" x14ac:dyDescent="0.25">
      <c r="A1398" s="34"/>
      <c r="B1398" s="44" t="s">
        <v>457</v>
      </c>
      <c r="C1398" s="31" t="s">
        <v>57</v>
      </c>
      <c r="D1398" s="14" t="s">
        <v>334</v>
      </c>
      <c r="E1398" s="14" t="s">
        <v>458</v>
      </c>
      <c r="F1398" s="14" t="s">
        <v>459</v>
      </c>
      <c r="G1398" s="14" t="s">
        <v>6481</v>
      </c>
      <c r="H1398" s="20">
        <v>13313</v>
      </c>
      <c r="I1398" s="20">
        <v>13313</v>
      </c>
      <c r="J1398" s="21">
        <f>IFERROR((I1398/H1398),0)</f>
        <v>1</v>
      </c>
      <c r="K1398" s="20"/>
      <c r="L1398" s="20"/>
      <c r="M1398" s="22"/>
    </row>
    <row r="1399" spans="1:13" s="14" customFormat="1" ht="30" outlineLevel="2" x14ac:dyDescent="0.25">
      <c r="A1399" s="34"/>
      <c r="B1399" s="44" t="s">
        <v>457</v>
      </c>
      <c r="C1399" s="31" t="s">
        <v>57</v>
      </c>
      <c r="D1399" s="14" t="s">
        <v>334</v>
      </c>
      <c r="E1399" s="14" t="s">
        <v>458</v>
      </c>
      <c r="F1399" s="14" t="s">
        <v>459</v>
      </c>
      <c r="G1399" s="14" t="s">
        <v>6484</v>
      </c>
      <c r="H1399" s="20">
        <v>53860699</v>
      </c>
      <c r="I1399" s="20">
        <v>53860699</v>
      </c>
      <c r="J1399" s="21">
        <f>IFERROR((I1399/H1399),0)</f>
        <v>1</v>
      </c>
      <c r="K1399" s="20"/>
      <c r="L1399" s="20"/>
      <c r="M1399" s="22"/>
    </row>
    <row r="1400" spans="1:13" s="14" customFormat="1" ht="30" outlineLevel="2" x14ac:dyDescent="0.25">
      <c r="A1400" s="34"/>
      <c r="B1400" s="44" t="s">
        <v>457</v>
      </c>
      <c r="C1400" s="31" t="s">
        <v>57</v>
      </c>
      <c r="D1400" s="14" t="s">
        <v>334</v>
      </c>
      <c r="E1400" s="14" t="s">
        <v>458</v>
      </c>
      <c r="F1400" s="14" t="s">
        <v>459</v>
      </c>
      <c r="G1400" s="14" t="s">
        <v>6492</v>
      </c>
      <c r="H1400" s="20">
        <v>327462754</v>
      </c>
      <c r="I1400" s="20">
        <v>327462754</v>
      </c>
      <c r="J1400" s="21">
        <f>IFERROR((I1400/H1400),0)</f>
        <v>1</v>
      </c>
      <c r="K1400" s="20"/>
      <c r="L1400" s="20"/>
      <c r="M1400" s="22"/>
    </row>
    <row r="1401" spans="1:13" s="14" customFormat="1" ht="30" outlineLevel="2" x14ac:dyDescent="0.25">
      <c r="A1401" s="34"/>
      <c r="B1401" s="44" t="s">
        <v>457</v>
      </c>
      <c r="C1401" s="31" t="s">
        <v>57</v>
      </c>
      <c r="D1401" s="14" t="s">
        <v>334</v>
      </c>
      <c r="E1401" s="14" t="s">
        <v>458</v>
      </c>
      <c r="F1401" s="14" t="s">
        <v>459</v>
      </c>
      <c r="G1401" s="14" t="s">
        <v>6493</v>
      </c>
      <c r="H1401" s="20">
        <v>-430503547</v>
      </c>
      <c r="I1401" s="20"/>
      <c r="J1401" s="21">
        <f>IFERROR((I1401/H1401),0)</f>
        <v>0</v>
      </c>
      <c r="K1401" s="20"/>
      <c r="L1401" s="20"/>
      <c r="M1401" s="22"/>
    </row>
    <row r="1402" spans="1:13" s="14" customFormat="1" ht="45" outlineLevel="1" x14ac:dyDescent="0.25">
      <c r="A1402" s="34"/>
      <c r="B1402" s="46" t="s">
        <v>6794</v>
      </c>
      <c r="C1402" s="40" t="str">
        <f>C1401</f>
        <v>ASIGNACIÓN PARA LA INVERSIÓN LOCAL SEGÚN NBI Y CUARTA, QUINTA, Y SEXTA CATEGORÍA</v>
      </c>
      <c r="D1402" s="39" t="str">
        <f>D1401</f>
        <v xml:space="preserve">TOLIMA                                            </v>
      </c>
      <c r="E1402" s="39" t="str">
        <f>E1401</f>
        <v>73043</v>
      </c>
      <c r="F1402" s="39" t="str">
        <f>F1401</f>
        <v xml:space="preserve">ANZOÁTEGUI                                        </v>
      </c>
      <c r="G1402" s="39" t="s">
        <v>10656</v>
      </c>
      <c r="H1402" s="20">
        <f>SUBTOTAL(9,H1396:H1401)</f>
        <v>4584144674</v>
      </c>
      <c r="I1402" s="20">
        <f>SUBTOTAL(9,I1396:I1401)</f>
        <v>4228421402.6099997</v>
      </c>
      <c r="J1402" s="42">
        <f>+I1402/H1402</f>
        <v>0.9224013863681999</v>
      </c>
      <c r="K1402" s="20">
        <f>SUBTOTAL(9,K1396:K1401)</f>
        <v>1590593306.1600001</v>
      </c>
      <c r="L1402" s="20">
        <f>SUBTOTAL(9,L1396:L1401)</f>
        <v>1366290915.6099999</v>
      </c>
      <c r="M1402" s="7">
        <f>IFERROR((L1402/K1402),"N.A")</f>
        <v>0.85898193480298901</v>
      </c>
    </row>
    <row r="1403" spans="1:13" s="14" customFormat="1" ht="30" outlineLevel="2" x14ac:dyDescent="0.25">
      <c r="A1403" s="34"/>
      <c r="B1403" s="44" t="s">
        <v>460</v>
      </c>
      <c r="C1403" s="31" t="s">
        <v>57</v>
      </c>
      <c r="D1403" s="14" t="s">
        <v>334</v>
      </c>
      <c r="E1403" s="14" t="s">
        <v>461</v>
      </c>
      <c r="F1403" s="14" t="s">
        <v>462</v>
      </c>
      <c r="G1403" s="14" t="s">
        <v>16</v>
      </c>
      <c r="H1403" s="15">
        <v>1572323245</v>
      </c>
      <c r="I1403" s="15">
        <v>998017778.04999983</v>
      </c>
      <c r="J1403" s="16">
        <f>IFERROR((I1403/H1403),0)</f>
        <v>0.6347408404879239</v>
      </c>
      <c r="K1403" s="15">
        <v>1161861195.9000001</v>
      </c>
      <c r="L1403" s="15">
        <v>998017778.04999983</v>
      </c>
      <c r="M1403" s="17">
        <f>L1403/K1403</f>
        <v>0.85898193482304575</v>
      </c>
    </row>
    <row r="1404" spans="1:13" s="14" customFormat="1" ht="30" outlineLevel="2" x14ac:dyDescent="0.25">
      <c r="A1404" s="34"/>
      <c r="B1404" s="44" t="s">
        <v>460</v>
      </c>
      <c r="C1404" s="31" t="s">
        <v>57</v>
      </c>
      <c r="D1404" s="14" t="s">
        <v>334</v>
      </c>
      <c r="E1404" s="14" t="s">
        <v>461</v>
      </c>
      <c r="F1404" s="14" t="s">
        <v>462</v>
      </c>
      <c r="G1404" s="14" t="s">
        <v>6109</v>
      </c>
      <c r="H1404" s="20">
        <v>746185172</v>
      </c>
      <c r="I1404" s="20">
        <v>746185172</v>
      </c>
      <c r="J1404" s="21">
        <f>IFERROR((I1404/H1404),0)</f>
        <v>1</v>
      </c>
      <c r="K1404" s="20"/>
      <c r="L1404" s="20"/>
      <c r="M1404" s="22"/>
    </row>
    <row r="1405" spans="1:13" s="14" customFormat="1" ht="30" outlineLevel="2" x14ac:dyDescent="0.25">
      <c r="A1405" s="34"/>
      <c r="B1405" s="44" t="s">
        <v>460</v>
      </c>
      <c r="C1405" s="31" t="s">
        <v>57</v>
      </c>
      <c r="D1405" s="14" t="s">
        <v>334</v>
      </c>
      <c r="E1405" s="14" t="s">
        <v>461</v>
      </c>
      <c r="F1405" s="14" t="s">
        <v>462</v>
      </c>
      <c r="G1405" s="14" t="s">
        <v>6481</v>
      </c>
      <c r="H1405" s="20">
        <v>9725</v>
      </c>
      <c r="I1405" s="20">
        <v>9725</v>
      </c>
      <c r="J1405" s="21">
        <f>IFERROR((I1405/H1405),0)</f>
        <v>1</v>
      </c>
      <c r="K1405" s="20"/>
      <c r="L1405" s="20"/>
      <c r="M1405" s="22"/>
    </row>
    <row r="1406" spans="1:13" s="14" customFormat="1" ht="30" outlineLevel="2" x14ac:dyDescent="0.25">
      <c r="A1406" s="34"/>
      <c r="B1406" s="44" t="s">
        <v>460</v>
      </c>
      <c r="C1406" s="31" t="s">
        <v>57</v>
      </c>
      <c r="D1406" s="14" t="s">
        <v>334</v>
      </c>
      <c r="E1406" s="14" t="s">
        <v>461</v>
      </c>
      <c r="F1406" s="14" t="s">
        <v>462</v>
      </c>
      <c r="G1406" s="14" t="s">
        <v>6484</v>
      </c>
      <c r="H1406" s="20">
        <v>39342965</v>
      </c>
      <c r="I1406" s="20">
        <v>39342965</v>
      </c>
      <c r="J1406" s="21">
        <f>IFERROR((I1406/H1406),0)</f>
        <v>1</v>
      </c>
      <c r="K1406" s="20"/>
      <c r="L1406" s="20"/>
      <c r="M1406" s="22"/>
    </row>
    <row r="1407" spans="1:13" s="14" customFormat="1" ht="30" outlineLevel="2" x14ac:dyDescent="0.25">
      <c r="A1407" s="34"/>
      <c r="B1407" s="44" t="s">
        <v>460</v>
      </c>
      <c r="C1407" s="31" t="s">
        <v>57</v>
      </c>
      <c r="D1407" s="14" t="s">
        <v>334</v>
      </c>
      <c r="E1407" s="14" t="s">
        <v>461</v>
      </c>
      <c r="F1407" s="14" t="s">
        <v>462</v>
      </c>
      <c r="G1407" s="14" t="s">
        <v>6492</v>
      </c>
      <c r="H1407" s="20">
        <v>239197704</v>
      </c>
      <c r="I1407" s="20">
        <v>239197704</v>
      </c>
      <c r="J1407" s="21">
        <f>IFERROR((I1407/H1407),0)</f>
        <v>1</v>
      </c>
      <c r="K1407" s="20"/>
      <c r="L1407" s="20"/>
      <c r="M1407" s="22"/>
    </row>
    <row r="1408" spans="1:13" s="14" customFormat="1" ht="30" outlineLevel="2" x14ac:dyDescent="0.25">
      <c r="A1408" s="34"/>
      <c r="B1408" s="44" t="s">
        <v>460</v>
      </c>
      <c r="C1408" s="31" t="s">
        <v>57</v>
      </c>
      <c r="D1408" s="14" t="s">
        <v>334</v>
      </c>
      <c r="E1408" s="14" t="s">
        <v>461</v>
      </c>
      <c r="F1408" s="14" t="s">
        <v>462</v>
      </c>
      <c r="G1408" s="14" t="s">
        <v>6493</v>
      </c>
      <c r="H1408" s="20">
        <v>-314464649</v>
      </c>
      <c r="I1408" s="20"/>
      <c r="J1408" s="21">
        <f>IFERROR((I1408/H1408),0)</f>
        <v>0</v>
      </c>
      <c r="K1408" s="20"/>
      <c r="L1408" s="20"/>
      <c r="M1408" s="22"/>
    </row>
    <row r="1409" spans="1:13" s="14" customFormat="1" ht="45" outlineLevel="1" x14ac:dyDescent="0.25">
      <c r="A1409" s="34"/>
      <c r="B1409" s="46" t="s">
        <v>6795</v>
      </c>
      <c r="C1409" s="40" t="str">
        <f>C1408</f>
        <v>ASIGNACIÓN PARA LA INVERSIÓN LOCAL SEGÚN NBI Y CUARTA, QUINTA, Y SEXTA CATEGORÍA</v>
      </c>
      <c r="D1409" s="39" t="str">
        <f>D1408</f>
        <v xml:space="preserve">TOLIMA                                            </v>
      </c>
      <c r="E1409" s="39" t="str">
        <f>E1408</f>
        <v>73030</v>
      </c>
      <c r="F1409" s="39" t="str">
        <f>F1408</f>
        <v xml:space="preserve">AMBALEMA                                          </v>
      </c>
      <c r="G1409" s="39" t="s">
        <v>10656</v>
      </c>
      <c r="H1409" s="20">
        <f>SUBTOTAL(9,H1403:H1408)</f>
        <v>2282594162</v>
      </c>
      <c r="I1409" s="20">
        <f>SUBTOTAL(9,I1403:I1408)</f>
        <v>2022753344.0499997</v>
      </c>
      <c r="J1409" s="42">
        <f>+I1409/H1409</f>
        <v>0.88616425018702016</v>
      </c>
      <c r="K1409" s="20">
        <f>SUBTOTAL(9,K1403:K1408)</f>
        <v>1161861195.9000001</v>
      </c>
      <c r="L1409" s="20">
        <f>SUBTOTAL(9,L1403:L1408)</f>
        <v>998017778.04999983</v>
      </c>
      <c r="M1409" s="7">
        <f>IFERROR((L1409/K1409),"N.A")</f>
        <v>0.85898193482304575</v>
      </c>
    </row>
    <row r="1410" spans="1:13" s="14" customFormat="1" ht="30" outlineLevel="2" x14ac:dyDescent="0.25">
      <c r="A1410" s="34"/>
      <c r="B1410" s="44" t="s">
        <v>463</v>
      </c>
      <c r="C1410" s="31" t="s">
        <v>57</v>
      </c>
      <c r="D1410" s="14" t="s">
        <v>334</v>
      </c>
      <c r="E1410" s="14" t="s">
        <v>464</v>
      </c>
      <c r="F1410" s="14" t="s">
        <v>465</v>
      </c>
      <c r="G1410" s="14" t="s">
        <v>16</v>
      </c>
      <c r="H1410" s="15">
        <v>1615099776</v>
      </c>
      <c r="I1410" s="15">
        <v>1025169789.2500001</v>
      </c>
      <c r="J1410" s="16">
        <f>IFERROR((I1410/H1410),0)</f>
        <v>0.63474084046309731</v>
      </c>
      <c r="K1410" s="15">
        <v>1193470721.24</v>
      </c>
      <c r="L1410" s="15">
        <v>1025169789.2500001</v>
      </c>
      <c r="M1410" s="17">
        <f>L1410/K1410</f>
        <v>0.85898193479339191</v>
      </c>
    </row>
    <row r="1411" spans="1:13" s="14" customFormat="1" ht="30" outlineLevel="2" x14ac:dyDescent="0.25">
      <c r="A1411" s="34"/>
      <c r="B1411" s="44" t="s">
        <v>463</v>
      </c>
      <c r="C1411" s="31" t="s">
        <v>57</v>
      </c>
      <c r="D1411" s="14" t="s">
        <v>334</v>
      </c>
      <c r="E1411" s="14" t="s">
        <v>464</v>
      </c>
      <c r="F1411" s="14" t="s">
        <v>465</v>
      </c>
      <c r="G1411" s="14" t="s">
        <v>5818</v>
      </c>
      <c r="H1411" s="20">
        <v>8811597</v>
      </c>
      <c r="I1411" s="20">
        <v>8811597</v>
      </c>
      <c r="J1411" s="21">
        <f>IFERROR((I1411/H1411),0)</f>
        <v>1</v>
      </c>
      <c r="K1411" s="20"/>
      <c r="L1411" s="20"/>
      <c r="M1411" s="22"/>
    </row>
    <row r="1412" spans="1:13" s="14" customFormat="1" ht="30" outlineLevel="2" x14ac:dyDescent="0.25">
      <c r="A1412" s="34"/>
      <c r="B1412" s="44" t="s">
        <v>463</v>
      </c>
      <c r="C1412" s="31" t="s">
        <v>57</v>
      </c>
      <c r="D1412" s="14" t="s">
        <v>334</v>
      </c>
      <c r="E1412" s="14" t="s">
        <v>464</v>
      </c>
      <c r="F1412" s="14" t="s">
        <v>465</v>
      </c>
      <c r="G1412" s="14" t="s">
        <v>6109</v>
      </c>
      <c r="H1412" s="20">
        <v>1215836125</v>
      </c>
      <c r="I1412" s="20">
        <v>1215836125</v>
      </c>
      <c r="J1412" s="21">
        <f>IFERROR((I1412/H1412),0)</f>
        <v>1</v>
      </c>
      <c r="K1412" s="20"/>
      <c r="L1412" s="20"/>
      <c r="M1412" s="22"/>
    </row>
    <row r="1413" spans="1:13" s="14" customFormat="1" ht="30" outlineLevel="2" x14ac:dyDescent="0.25">
      <c r="A1413" s="34"/>
      <c r="B1413" s="44" t="s">
        <v>463</v>
      </c>
      <c r="C1413" s="31" t="s">
        <v>57</v>
      </c>
      <c r="D1413" s="14" t="s">
        <v>334</v>
      </c>
      <c r="E1413" s="14" t="s">
        <v>464</v>
      </c>
      <c r="F1413" s="14" t="s">
        <v>465</v>
      </c>
      <c r="G1413" s="14" t="s">
        <v>6481</v>
      </c>
      <c r="H1413" s="20">
        <v>9989</v>
      </c>
      <c r="I1413" s="20">
        <v>9989</v>
      </c>
      <c r="J1413" s="21">
        <f>IFERROR((I1413/H1413),0)</f>
        <v>1</v>
      </c>
      <c r="K1413" s="20"/>
      <c r="L1413" s="20"/>
      <c r="M1413" s="22"/>
    </row>
    <row r="1414" spans="1:13" s="14" customFormat="1" ht="30" outlineLevel="2" x14ac:dyDescent="0.25">
      <c r="A1414" s="34"/>
      <c r="B1414" s="44" t="s">
        <v>463</v>
      </c>
      <c r="C1414" s="31" t="s">
        <v>57</v>
      </c>
      <c r="D1414" s="14" t="s">
        <v>334</v>
      </c>
      <c r="E1414" s="14" t="s">
        <v>464</v>
      </c>
      <c r="F1414" s="14" t="s">
        <v>465</v>
      </c>
      <c r="G1414" s="14" t="s">
        <v>6484</v>
      </c>
      <c r="H1414" s="20">
        <v>40413327</v>
      </c>
      <c r="I1414" s="20">
        <v>40413327</v>
      </c>
      <c r="J1414" s="21">
        <f>IFERROR((I1414/H1414),0)</f>
        <v>1</v>
      </c>
      <c r="K1414" s="20"/>
      <c r="L1414" s="20"/>
      <c r="M1414" s="22"/>
    </row>
    <row r="1415" spans="1:13" s="14" customFormat="1" ht="30" outlineLevel="2" x14ac:dyDescent="0.25">
      <c r="A1415" s="34"/>
      <c r="B1415" s="44" t="s">
        <v>463</v>
      </c>
      <c r="C1415" s="31" t="s">
        <v>57</v>
      </c>
      <c r="D1415" s="14" t="s">
        <v>334</v>
      </c>
      <c r="E1415" s="14" t="s">
        <v>464</v>
      </c>
      <c r="F1415" s="14" t="s">
        <v>465</v>
      </c>
      <c r="G1415" s="14" t="s">
        <v>6492</v>
      </c>
      <c r="H1415" s="20">
        <v>245705302</v>
      </c>
      <c r="I1415" s="20">
        <v>245705302</v>
      </c>
      <c r="J1415" s="21">
        <f>IFERROR((I1415/H1415),0)</f>
        <v>1</v>
      </c>
      <c r="K1415" s="20"/>
      <c r="L1415" s="20"/>
      <c r="M1415" s="22"/>
    </row>
    <row r="1416" spans="1:13" s="14" customFormat="1" ht="30" outlineLevel="2" x14ac:dyDescent="0.25">
      <c r="A1416" s="34"/>
      <c r="B1416" s="44" t="s">
        <v>463</v>
      </c>
      <c r="C1416" s="31" t="s">
        <v>57</v>
      </c>
      <c r="D1416" s="14" t="s">
        <v>334</v>
      </c>
      <c r="E1416" s="14" t="s">
        <v>464</v>
      </c>
      <c r="F1416" s="14" t="s">
        <v>465</v>
      </c>
      <c r="G1416" s="14" t="s">
        <v>6493</v>
      </c>
      <c r="H1416" s="20">
        <v>-323019955</v>
      </c>
      <c r="I1416" s="20"/>
      <c r="J1416" s="21">
        <f>IFERROR((I1416/H1416),0)</f>
        <v>0</v>
      </c>
      <c r="K1416" s="20"/>
      <c r="L1416" s="20"/>
      <c r="M1416" s="22"/>
    </row>
    <row r="1417" spans="1:13" s="14" customFormat="1" ht="45" outlineLevel="1" x14ac:dyDescent="0.25">
      <c r="A1417" s="34"/>
      <c r="B1417" s="46" t="s">
        <v>6796</v>
      </c>
      <c r="C1417" s="40" t="str">
        <f>C1416</f>
        <v>ASIGNACIÓN PARA LA INVERSIÓN LOCAL SEGÚN NBI Y CUARTA, QUINTA, Y SEXTA CATEGORÍA</v>
      </c>
      <c r="D1417" s="39" t="str">
        <f>D1416</f>
        <v xml:space="preserve">TOLIMA                                            </v>
      </c>
      <c r="E1417" s="39" t="str">
        <f>E1416</f>
        <v>73026</v>
      </c>
      <c r="F1417" s="39" t="str">
        <f>F1416</f>
        <v xml:space="preserve">ALVARADO                                          </v>
      </c>
      <c r="G1417" s="39" t="s">
        <v>10656</v>
      </c>
      <c r="H1417" s="20">
        <f>SUBTOTAL(9,H1410:H1416)</f>
        <v>2802856161</v>
      </c>
      <c r="I1417" s="20">
        <f>SUBTOTAL(9,I1410:I1416)</f>
        <v>2535946129.25</v>
      </c>
      <c r="J1417" s="42">
        <f>+I1417/H1417</f>
        <v>0.90477212656721839</v>
      </c>
      <c r="K1417" s="20">
        <f>SUBTOTAL(9,K1410:K1416)</f>
        <v>1193470721.24</v>
      </c>
      <c r="L1417" s="20">
        <f>SUBTOTAL(9,L1410:L1416)</f>
        <v>1025169789.2500001</v>
      </c>
      <c r="M1417" s="7">
        <f>IFERROR((L1417/K1417),"N.A")</f>
        <v>0.85898193479339191</v>
      </c>
    </row>
    <row r="1418" spans="1:13" s="14" customFormat="1" ht="30" outlineLevel="2" x14ac:dyDescent="0.25">
      <c r="A1418" s="34"/>
      <c r="B1418" s="44" t="s">
        <v>466</v>
      </c>
      <c r="C1418" s="31" t="s">
        <v>57</v>
      </c>
      <c r="D1418" s="14" t="s">
        <v>334</v>
      </c>
      <c r="E1418" s="14" t="s">
        <v>467</v>
      </c>
      <c r="F1418" s="14" t="s">
        <v>468</v>
      </c>
      <c r="G1418" s="14" t="s">
        <v>16</v>
      </c>
      <c r="H1418" s="15">
        <v>1144631810</v>
      </c>
      <c r="I1418" s="15">
        <v>726544557.11999989</v>
      </c>
      <c r="J1418" s="16">
        <f>IFERROR((I1418/H1418),0)</f>
        <v>0.63474084048039858</v>
      </c>
      <c r="K1418" s="15">
        <v>845820532.26999998</v>
      </c>
      <c r="L1418" s="15">
        <v>726544557.11999989</v>
      </c>
      <c r="M1418" s="17">
        <f>L1418/K1418</f>
        <v>0.85898193458381877</v>
      </c>
    </row>
    <row r="1419" spans="1:13" s="14" customFormat="1" ht="30" outlineLevel="2" x14ac:dyDescent="0.25">
      <c r="A1419" s="34"/>
      <c r="B1419" s="44" t="s">
        <v>466</v>
      </c>
      <c r="C1419" s="31" t="s">
        <v>57</v>
      </c>
      <c r="D1419" s="14" t="s">
        <v>334</v>
      </c>
      <c r="E1419" s="14" t="s">
        <v>467</v>
      </c>
      <c r="F1419" s="14" t="s">
        <v>468</v>
      </c>
      <c r="G1419" s="14" t="s">
        <v>6109</v>
      </c>
      <c r="H1419" s="20">
        <v>433201880</v>
      </c>
      <c r="I1419" s="20">
        <v>433201880</v>
      </c>
      <c r="J1419" s="21">
        <f>IFERROR((I1419/H1419),0)</f>
        <v>1</v>
      </c>
      <c r="K1419" s="20"/>
      <c r="L1419" s="20"/>
      <c r="M1419" s="22"/>
    </row>
    <row r="1420" spans="1:13" s="14" customFormat="1" ht="30" outlineLevel="2" x14ac:dyDescent="0.25">
      <c r="A1420" s="34"/>
      <c r="B1420" s="44" t="s">
        <v>466</v>
      </c>
      <c r="C1420" s="31" t="s">
        <v>57</v>
      </c>
      <c r="D1420" s="14" t="s">
        <v>334</v>
      </c>
      <c r="E1420" s="14" t="s">
        <v>467</v>
      </c>
      <c r="F1420" s="14" t="s">
        <v>468</v>
      </c>
      <c r="G1420" s="14" t="s">
        <v>6481</v>
      </c>
      <c r="H1420" s="20">
        <v>7079</v>
      </c>
      <c r="I1420" s="20">
        <v>7079</v>
      </c>
      <c r="J1420" s="21">
        <f>IFERROR((I1420/H1420),0)</f>
        <v>1</v>
      </c>
      <c r="K1420" s="20"/>
      <c r="L1420" s="20"/>
      <c r="M1420" s="22"/>
    </row>
    <row r="1421" spans="1:13" s="14" customFormat="1" ht="30" outlineLevel="2" x14ac:dyDescent="0.25">
      <c r="A1421" s="34"/>
      <c r="B1421" s="44" t="s">
        <v>466</v>
      </c>
      <c r="C1421" s="31" t="s">
        <v>57</v>
      </c>
      <c r="D1421" s="14" t="s">
        <v>334</v>
      </c>
      <c r="E1421" s="14" t="s">
        <v>467</v>
      </c>
      <c r="F1421" s="14" t="s">
        <v>468</v>
      </c>
      <c r="G1421" s="14" t="s">
        <v>6484</v>
      </c>
      <c r="H1421" s="20">
        <v>28641190</v>
      </c>
      <c r="I1421" s="20">
        <v>28641190</v>
      </c>
      <c r="J1421" s="21">
        <f>IFERROR((I1421/H1421),0)</f>
        <v>1</v>
      </c>
      <c r="K1421" s="20"/>
      <c r="L1421" s="20"/>
      <c r="M1421" s="22"/>
    </row>
    <row r="1422" spans="1:13" s="14" customFormat="1" ht="30" outlineLevel="2" x14ac:dyDescent="0.25">
      <c r="A1422" s="34"/>
      <c r="B1422" s="44" t="s">
        <v>466</v>
      </c>
      <c r="C1422" s="31" t="s">
        <v>57</v>
      </c>
      <c r="D1422" s="14" t="s">
        <v>334</v>
      </c>
      <c r="E1422" s="14" t="s">
        <v>467</v>
      </c>
      <c r="F1422" s="14" t="s">
        <v>468</v>
      </c>
      <c r="G1422" s="14" t="s">
        <v>6492</v>
      </c>
      <c r="H1422" s="20">
        <v>174132960</v>
      </c>
      <c r="I1422" s="20">
        <v>174132960</v>
      </c>
      <c r="J1422" s="21">
        <f>IFERROR((I1422/H1422),0)</f>
        <v>1</v>
      </c>
      <c r="K1422" s="20"/>
      <c r="L1422" s="20"/>
      <c r="M1422" s="22"/>
    </row>
    <row r="1423" spans="1:13" s="14" customFormat="1" ht="30" outlineLevel="2" x14ac:dyDescent="0.25">
      <c r="A1423" s="34"/>
      <c r="B1423" s="44" t="s">
        <v>466</v>
      </c>
      <c r="C1423" s="31" t="s">
        <v>57</v>
      </c>
      <c r="D1423" s="14" t="s">
        <v>334</v>
      </c>
      <c r="E1423" s="14" t="s">
        <v>467</v>
      </c>
      <c r="F1423" s="14" t="s">
        <v>468</v>
      </c>
      <c r="G1423" s="14" t="s">
        <v>6493</v>
      </c>
      <c r="H1423" s="20">
        <v>-228926362</v>
      </c>
      <c r="I1423" s="20"/>
      <c r="J1423" s="21">
        <f>IFERROR((I1423/H1423),0)</f>
        <v>0</v>
      </c>
      <c r="K1423" s="20"/>
      <c r="L1423" s="20"/>
      <c r="M1423" s="22"/>
    </row>
    <row r="1424" spans="1:13" s="14" customFormat="1" ht="45" outlineLevel="1" x14ac:dyDescent="0.25">
      <c r="A1424" s="34"/>
      <c r="B1424" s="46" t="s">
        <v>6797</v>
      </c>
      <c r="C1424" s="40" t="str">
        <f>C1423</f>
        <v>ASIGNACIÓN PARA LA INVERSIÓN LOCAL SEGÚN NBI Y CUARTA, QUINTA, Y SEXTA CATEGORÍA</v>
      </c>
      <c r="D1424" s="39" t="str">
        <f>D1423</f>
        <v xml:space="preserve">TOLIMA                                            </v>
      </c>
      <c r="E1424" s="39" t="str">
        <f>E1423</f>
        <v>73024</v>
      </c>
      <c r="F1424" s="39" t="str">
        <f>F1423</f>
        <v xml:space="preserve">ALPUJARRA                                         </v>
      </c>
      <c r="G1424" s="39" t="s">
        <v>10656</v>
      </c>
      <c r="H1424" s="20">
        <f>SUBTOTAL(9,H1418:H1423)</f>
        <v>1551688557</v>
      </c>
      <c r="I1424" s="20">
        <f>SUBTOTAL(9,I1418:I1423)</f>
        <v>1362527666.1199999</v>
      </c>
      <c r="J1424" s="42">
        <f>+I1424/H1424</f>
        <v>0.87809351945875047</v>
      </c>
      <c r="K1424" s="20">
        <f>SUBTOTAL(9,K1418:K1423)</f>
        <v>845820532.26999998</v>
      </c>
      <c r="L1424" s="20">
        <f>SUBTOTAL(9,L1418:L1423)</f>
        <v>726544557.11999989</v>
      </c>
      <c r="M1424" s="7">
        <f>IFERROR((L1424/K1424),"N.A")</f>
        <v>0.85898193458381877</v>
      </c>
    </row>
    <row r="1425" spans="1:13" s="14" customFormat="1" ht="30" outlineLevel="2" x14ac:dyDescent="0.25">
      <c r="A1425" s="34"/>
      <c r="B1425" s="44" t="s">
        <v>469</v>
      </c>
      <c r="C1425" s="31" t="s">
        <v>57</v>
      </c>
      <c r="D1425" s="14" t="s">
        <v>470</v>
      </c>
      <c r="E1425" s="14" t="s">
        <v>471</v>
      </c>
      <c r="F1425" s="14" t="s">
        <v>472</v>
      </c>
      <c r="G1425" s="14" t="s">
        <v>16</v>
      </c>
      <c r="H1425" s="15">
        <v>3730273101</v>
      </c>
      <c r="I1425" s="15">
        <v>2367756683.3199997</v>
      </c>
      <c r="J1425" s="16">
        <f>IFERROR((I1425/H1425),0)</f>
        <v>0.63474084047231261</v>
      </c>
      <c r="K1425" s="15">
        <v>2756468544.5699997</v>
      </c>
      <c r="L1425" s="15">
        <v>2367756683.3199997</v>
      </c>
      <c r="M1425" s="17">
        <f>L1425/K1425</f>
        <v>0.85898193468750872</v>
      </c>
    </row>
    <row r="1426" spans="1:13" s="14" customFormat="1" ht="30" outlineLevel="2" x14ac:dyDescent="0.25">
      <c r="A1426" s="34"/>
      <c r="B1426" s="44" t="s">
        <v>469</v>
      </c>
      <c r="C1426" s="31" t="s">
        <v>57</v>
      </c>
      <c r="D1426" s="14" t="s">
        <v>470</v>
      </c>
      <c r="E1426" s="14" t="s">
        <v>471</v>
      </c>
      <c r="F1426" s="14" t="s">
        <v>472</v>
      </c>
      <c r="G1426" s="14" t="s">
        <v>6109</v>
      </c>
      <c r="H1426" s="20">
        <v>1817908314</v>
      </c>
      <c r="I1426" s="20">
        <v>1817908314</v>
      </c>
      <c r="J1426" s="21">
        <f>IFERROR((I1426/H1426),0)</f>
        <v>1</v>
      </c>
      <c r="K1426" s="20"/>
      <c r="L1426" s="20"/>
      <c r="M1426" s="22"/>
    </row>
    <row r="1427" spans="1:13" s="14" customFormat="1" ht="30" outlineLevel="2" x14ac:dyDescent="0.25">
      <c r="A1427" s="34"/>
      <c r="B1427" s="44" t="s">
        <v>469</v>
      </c>
      <c r="C1427" s="31" t="s">
        <v>57</v>
      </c>
      <c r="D1427" s="14" t="s">
        <v>470</v>
      </c>
      <c r="E1427" s="14" t="s">
        <v>471</v>
      </c>
      <c r="F1427" s="14" t="s">
        <v>472</v>
      </c>
      <c r="G1427" s="14" t="s">
        <v>6481</v>
      </c>
      <c r="H1427" s="20">
        <v>23071</v>
      </c>
      <c r="I1427" s="20">
        <v>23071</v>
      </c>
      <c r="J1427" s="21">
        <f>IFERROR((I1427/H1427),0)</f>
        <v>1</v>
      </c>
      <c r="K1427" s="20"/>
      <c r="L1427" s="20"/>
      <c r="M1427" s="22"/>
    </row>
    <row r="1428" spans="1:13" s="14" customFormat="1" ht="30" outlineLevel="2" x14ac:dyDescent="0.25">
      <c r="A1428" s="34"/>
      <c r="B1428" s="44" t="s">
        <v>469</v>
      </c>
      <c r="C1428" s="31" t="s">
        <v>57</v>
      </c>
      <c r="D1428" s="14" t="s">
        <v>470</v>
      </c>
      <c r="E1428" s="14" t="s">
        <v>471</v>
      </c>
      <c r="F1428" s="14" t="s">
        <v>472</v>
      </c>
      <c r="G1428" s="14" t="s">
        <v>6484</v>
      </c>
      <c r="H1428" s="20">
        <v>93339588</v>
      </c>
      <c r="I1428" s="20">
        <v>93339588</v>
      </c>
      <c r="J1428" s="21">
        <f>IFERROR((I1428/H1428),0)</f>
        <v>1</v>
      </c>
      <c r="K1428" s="20"/>
      <c r="L1428" s="20"/>
      <c r="M1428" s="22"/>
    </row>
    <row r="1429" spans="1:13" s="14" customFormat="1" ht="30" outlineLevel="2" x14ac:dyDescent="0.25">
      <c r="A1429" s="34"/>
      <c r="B1429" s="44" t="s">
        <v>469</v>
      </c>
      <c r="C1429" s="31" t="s">
        <v>57</v>
      </c>
      <c r="D1429" s="14" t="s">
        <v>470</v>
      </c>
      <c r="E1429" s="14" t="s">
        <v>471</v>
      </c>
      <c r="F1429" s="14" t="s">
        <v>472</v>
      </c>
      <c r="G1429" s="14" t="s">
        <v>6492</v>
      </c>
      <c r="H1429" s="20">
        <v>567486847</v>
      </c>
      <c r="I1429" s="20">
        <v>567486847</v>
      </c>
      <c r="J1429" s="21">
        <f>IFERROR((I1429/H1429),0)</f>
        <v>1</v>
      </c>
      <c r="K1429" s="20"/>
      <c r="L1429" s="20"/>
      <c r="M1429" s="22"/>
    </row>
    <row r="1430" spans="1:13" s="14" customFormat="1" ht="30" outlineLevel="2" x14ac:dyDescent="0.25">
      <c r="A1430" s="34"/>
      <c r="B1430" s="44" t="s">
        <v>469</v>
      </c>
      <c r="C1430" s="31" t="s">
        <v>57</v>
      </c>
      <c r="D1430" s="14" t="s">
        <v>470</v>
      </c>
      <c r="E1430" s="14" t="s">
        <v>471</v>
      </c>
      <c r="F1430" s="14" t="s">
        <v>472</v>
      </c>
      <c r="G1430" s="14" t="s">
        <v>6493</v>
      </c>
      <c r="H1430" s="20">
        <v>-746054620</v>
      </c>
      <c r="I1430" s="20"/>
      <c r="J1430" s="21">
        <f>IFERROR((I1430/H1430),0)</f>
        <v>0</v>
      </c>
      <c r="K1430" s="20"/>
      <c r="L1430" s="20"/>
      <c r="M1430" s="22"/>
    </row>
    <row r="1431" spans="1:13" s="14" customFormat="1" ht="45" outlineLevel="1" x14ac:dyDescent="0.25">
      <c r="A1431" s="34"/>
      <c r="B1431" s="46" t="s">
        <v>6798</v>
      </c>
      <c r="C1431" s="40" t="str">
        <f>C1430</f>
        <v>ASIGNACIÓN PARA LA INVERSIÓN LOCAL SEGÚN NBI Y CUARTA, QUINTA, Y SEXTA CATEGORÍA</v>
      </c>
      <c r="D1431" s="39" t="str">
        <f>D1430</f>
        <v xml:space="preserve">SUCRE                                             </v>
      </c>
      <c r="E1431" s="39" t="str">
        <f>E1430</f>
        <v>70823</v>
      </c>
      <c r="F1431" s="39" t="str">
        <f>F1430</f>
        <v xml:space="preserve">TOLÚ VIEJO                                        </v>
      </c>
      <c r="G1431" s="39" t="s">
        <v>10656</v>
      </c>
      <c r="H1431" s="20">
        <f>SUBTOTAL(9,H1425:H1430)</f>
        <v>5462976301</v>
      </c>
      <c r="I1431" s="20">
        <f>SUBTOTAL(9,I1425:I1430)</f>
        <v>4846514503.3199997</v>
      </c>
      <c r="J1431" s="42">
        <f>+I1431/H1431</f>
        <v>0.88715642102142078</v>
      </c>
      <c r="K1431" s="20">
        <f>SUBTOTAL(9,K1425:K1430)</f>
        <v>2756468544.5699997</v>
      </c>
      <c r="L1431" s="20">
        <f>SUBTOTAL(9,L1425:L1430)</f>
        <v>2367756683.3199997</v>
      </c>
      <c r="M1431" s="7">
        <f>IFERROR((L1431/K1431),"N.A")</f>
        <v>0.85898193468750872</v>
      </c>
    </row>
    <row r="1432" spans="1:13" s="14" customFormat="1" ht="30" outlineLevel="2" x14ac:dyDescent="0.25">
      <c r="A1432" s="34"/>
      <c r="B1432" s="44" t="s">
        <v>473</v>
      </c>
      <c r="C1432" s="31" t="s">
        <v>57</v>
      </c>
      <c r="D1432" s="14" t="s">
        <v>470</v>
      </c>
      <c r="E1432" s="14" t="s">
        <v>474</v>
      </c>
      <c r="F1432" s="14" t="s">
        <v>475</v>
      </c>
      <c r="G1432" s="14" t="s">
        <v>16</v>
      </c>
      <c r="H1432" s="15">
        <v>3751943675</v>
      </c>
      <c r="I1432" s="15">
        <v>2381511881.6599998</v>
      </c>
      <c r="J1432" s="16">
        <f>IFERROR((I1432/H1432),0)</f>
        <v>0.63474084046850721</v>
      </c>
      <c r="K1432" s="15">
        <v>2772481917.9500003</v>
      </c>
      <c r="L1432" s="15">
        <v>2381511881.6599998</v>
      </c>
      <c r="M1432" s="17">
        <f>L1432/K1432</f>
        <v>0.85898193464897787</v>
      </c>
    </row>
    <row r="1433" spans="1:13" s="14" customFormat="1" ht="30" outlineLevel="2" x14ac:dyDescent="0.25">
      <c r="A1433" s="34"/>
      <c r="B1433" s="44" t="s">
        <v>473</v>
      </c>
      <c r="C1433" s="31" t="s">
        <v>57</v>
      </c>
      <c r="D1433" s="14" t="s">
        <v>470</v>
      </c>
      <c r="E1433" s="14" t="s">
        <v>474</v>
      </c>
      <c r="F1433" s="14" t="s">
        <v>475</v>
      </c>
      <c r="G1433" s="14" t="s">
        <v>6109</v>
      </c>
      <c r="H1433" s="20">
        <v>2002500460</v>
      </c>
      <c r="I1433" s="20">
        <v>2002500460</v>
      </c>
      <c r="J1433" s="21">
        <f>IFERROR((I1433/H1433),0)</f>
        <v>1</v>
      </c>
      <c r="K1433" s="20"/>
      <c r="L1433" s="20"/>
      <c r="M1433" s="22"/>
    </row>
    <row r="1434" spans="1:13" s="14" customFormat="1" ht="30" outlineLevel="2" x14ac:dyDescent="0.25">
      <c r="A1434" s="34"/>
      <c r="B1434" s="44" t="s">
        <v>473</v>
      </c>
      <c r="C1434" s="31" t="s">
        <v>57</v>
      </c>
      <c r="D1434" s="14" t="s">
        <v>470</v>
      </c>
      <c r="E1434" s="14" t="s">
        <v>474</v>
      </c>
      <c r="F1434" s="14" t="s">
        <v>475</v>
      </c>
      <c r="G1434" s="14" t="s">
        <v>6481</v>
      </c>
      <c r="H1434" s="20">
        <v>23205</v>
      </c>
      <c r="I1434" s="20">
        <v>23205</v>
      </c>
      <c r="J1434" s="21">
        <f>IFERROR((I1434/H1434),0)</f>
        <v>1</v>
      </c>
      <c r="K1434" s="20"/>
      <c r="L1434" s="20"/>
      <c r="M1434" s="22"/>
    </row>
    <row r="1435" spans="1:13" s="14" customFormat="1" ht="30" outlineLevel="2" x14ac:dyDescent="0.25">
      <c r="A1435" s="34"/>
      <c r="B1435" s="44" t="s">
        <v>473</v>
      </c>
      <c r="C1435" s="31" t="s">
        <v>57</v>
      </c>
      <c r="D1435" s="14" t="s">
        <v>470</v>
      </c>
      <c r="E1435" s="14" t="s">
        <v>474</v>
      </c>
      <c r="F1435" s="14" t="s">
        <v>475</v>
      </c>
      <c r="G1435" s="14" t="s">
        <v>6484</v>
      </c>
      <c r="H1435" s="20">
        <v>93881833</v>
      </c>
      <c r="I1435" s="20">
        <v>93881833</v>
      </c>
      <c r="J1435" s="21">
        <f>IFERROR((I1435/H1435),0)</f>
        <v>1</v>
      </c>
      <c r="K1435" s="20"/>
      <c r="L1435" s="20"/>
      <c r="M1435" s="22"/>
    </row>
    <row r="1436" spans="1:13" s="14" customFormat="1" ht="30" outlineLevel="2" x14ac:dyDescent="0.25">
      <c r="A1436" s="34"/>
      <c r="B1436" s="44" t="s">
        <v>473</v>
      </c>
      <c r="C1436" s="31" t="s">
        <v>57</v>
      </c>
      <c r="D1436" s="14" t="s">
        <v>470</v>
      </c>
      <c r="E1436" s="14" t="s">
        <v>474</v>
      </c>
      <c r="F1436" s="14" t="s">
        <v>475</v>
      </c>
      <c r="G1436" s="14" t="s">
        <v>6491</v>
      </c>
      <c r="H1436" s="20">
        <v>1187480752</v>
      </c>
      <c r="I1436" s="20">
        <v>1187480752</v>
      </c>
      <c r="J1436" s="21">
        <f>IFERROR((I1436/H1436),0)</f>
        <v>1</v>
      </c>
      <c r="K1436" s="20"/>
      <c r="L1436" s="20"/>
      <c r="M1436" s="22"/>
    </row>
    <row r="1437" spans="1:13" s="14" customFormat="1" ht="30" outlineLevel="2" x14ac:dyDescent="0.25">
      <c r="A1437" s="34"/>
      <c r="B1437" s="44" t="s">
        <v>473</v>
      </c>
      <c r="C1437" s="31" t="s">
        <v>57</v>
      </c>
      <c r="D1437" s="14" t="s">
        <v>470</v>
      </c>
      <c r="E1437" s="14" t="s">
        <v>474</v>
      </c>
      <c r="F1437" s="14" t="s">
        <v>475</v>
      </c>
      <c r="G1437" s="14" t="s">
        <v>6492</v>
      </c>
      <c r="H1437" s="20">
        <v>570783594</v>
      </c>
      <c r="I1437" s="20">
        <v>570783594</v>
      </c>
      <c r="J1437" s="21">
        <f>IFERROR((I1437/H1437),0)</f>
        <v>1</v>
      </c>
      <c r="K1437" s="20"/>
      <c r="L1437" s="20"/>
      <c r="M1437" s="22"/>
    </row>
    <row r="1438" spans="1:13" s="14" customFormat="1" ht="30" outlineLevel="2" x14ac:dyDescent="0.25">
      <c r="A1438" s="34"/>
      <c r="B1438" s="44" t="s">
        <v>473</v>
      </c>
      <c r="C1438" s="31" t="s">
        <v>57</v>
      </c>
      <c r="D1438" s="14" t="s">
        <v>470</v>
      </c>
      <c r="E1438" s="14" t="s">
        <v>474</v>
      </c>
      <c r="F1438" s="14" t="s">
        <v>475</v>
      </c>
      <c r="G1438" s="14" t="s">
        <v>6493</v>
      </c>
      <c r="H1438" s="20">
        <v>-750388735</v>
      </c>
      <c r="I1438" s="20"/>
      <c r="J1438" s="21">
        <f>IFERROR((I1438/H1438),0)</f>
        <v>0</v>
      </c>
      <c r="K1438" s="20"/>
      <c r="L1438" s="20"/>
      <c r="M1438" s="22"/>
    </row>
    <row r="1439" spans="1:13" s="14" customFormat="1" ht="45" outlineLevel="1" x14ac:dyDescent="0.25">
      <c r="A1439" s="34"/>
      <c r="B1439" s="46" t="s">
        <v>6799</v>
      </c>
      <c r="C1439" s="40" t="str">
        <f>C1438</f>
        <v>ASIGNACIÓN PARA LA INVERSIÓN LOCAL SEGÚN NBI Y CUARTA, QUINTA, Y SEXTA CATEGORÍA</v>
      </c>
      <c r="D1439" s="39" t="str">
        <f>D1438</f>
        <v xml:space="preserve">SUCRE                                             </v>
      </c>
      <c r="E1439" s="39" t="str">
        <f>E1438</f>
        <v>70820</v>
      </c>
      <c r="F1439" s="39" t="str">
        <f>F1438</f>
        <v xml:space="preserve">SANTIAGO DE TOLÚ                                  </v>
      </c>
      <c r="G1439" s="39" t="s">
        <v>10656</v>
      </c>
      <c r="H1439" s="20">
        <f>SUBTOTAL(9,H1432:H1438)</f>
        <v>6856224784</v>
      </c>
      <c r="I1439" s="20">
        <f>SUBTOTAL(9,I1432:I1438)</f>
        <v>6236181725.6599998</v>
      </c>
      <c r="J1439" s="42">
        <f>+I1439/H1439</f>
        <v>0.90956494603459315</v>
      </c>
      <c r="K1439" s="20">
        <f>SUBTOTAL(9,K1432:K1438)</f>
        <v>2772481917.9500003</v>
      </c>
      <c r="L1439" s="20">
        <f>SUBTOTAL(9,L1432:L1438)</f>
        <v>2381511881.6599998</v>
      </c>
      <c r="M1439" s="7">
        <f>IFERROR((L1439/K1439),"N.A")</f>
        <v>0.85898193464897787</v>
      </c>
    </row>
    <row r="1440" spans="1:13" s="14" customFormat="1" ht="30" outlineLevel="2" x14ac:dyDescent="0.25">
      <c r="A1440" s="34"/>
      <c r="B1440" s="44" t="s">
        <v>476</v>
      </c>
      <c r="C1440" s="31" t="s">
        <v>57</v>
      </c>
      <c r="D1440" s="14" t="s">
        <v>470</v>
      </c>
      <c r="E1440" s="14" t="s">
        <v>477</v>
      </c>
      <c r="F1440" s="14" t="s">
        <v>470</v>
      </c>
      <c r="G1440" s="14" t="s">
        <v>16</v>
      </c>
      <c r="H1440" s="15">
        <v>5626583575</v>
      </c>
      <c r="I1440" s="15">
        <v>3571422387.3800001</v>
      </c>
      <c r="J1440" s="16">
        <f>IFERROR((I1440/H1440),0)</f>
        <v>0.63474084047174228</v>
      </c>
      <c r="K1440" s="15">
        <v>4157738647.4100003</v>
      </c>
      <c r="L1440" s="15">
        <v>3571422387.3800001</v>
      </c>
      <c r="M1440" s="17">
        <f>L1440/K1440</f>
        <v>0.8589819347122174</v>
      </c>
    </row>
    <row r="1441" spans="1:13" s="14" customFormat="1" ht="30" outlineLevel="2" x14ac:dyDescent="0.25">
      <c r="A1441" s="34"/>
      <c r="B1441" s="44" t="s">
        <v>476</v>
      </c>
      <c r="C1441" s="31" t="s">
        <v>57</v>
      </c>
      <c r="D1441" s="14" t="s">
        <v>470</v>
      </c>
      <c r="E1441" s="14" t="s">
        <v>477</v>
      </c>
      <c r="F1441" s="14" t="s">
        <v>470</v>
      </c>
      <c r="G1441" s="14" t="s">
        <v>6109</v>
      </c>
      <c r="H1441" s="20">
        <v>824063233</v>
      </c>
      <c r="I1441" s="20">
        <v>824063233</v>
      </c>
      <c r="J1441" s="21">
        <f>IFERROR((I1441/H1441),0)</f>
        <v>1</v>
      </c>
      <c r="K1441" s="20"/>
      <c r="L1441" s="20"/>
      <c r="M1441" s="22"/>
    </row>
    <row r="1442" spans="1:13" s="14" customFormat="1" ht="30" outlineLevel="2" x14ac:dyDescent="0.25">
      <c r="A1442" s="34"/>
      <c r="B1442" s="44" t="s">
        <v>476</v>
      </c>
      <c r="C1442" s="31" t="s">
        <v>57</v>
      </c>
      <c r="D1442" s="14" t="s">
        <v>470</v>
      </c>
      <c r="E1442" s="14" t="s">
        <v>477</v>
      </c>
      <c r="F1442" s="14" t="s">
        <v>470</v>
      </c>
      <c r="G1442" s="14" t="s">
        <v>6481</v>
      </c>
      <c r="H1442" s="20">
        <v>34800</v>
      </c>
      <c r="I1442" s="20">
        <v>34800</v>
      </c>
      <c r="J1442" s="21">
        <f>IFERROR((I1442/H1442),0)</f>
        <v>1</v>
      </c>
      <c r="K1442" s="20"/>
      <c r="L1442" s="20"/>
      <c r="M1442" s="22"/>
    </row>
    <row r="1443" spans="1:13" s="14" customFormat="1" ht="30" outlineLevel="2" x14ac:dyDescent="0.25">
      <c r="A1443" s="34"/>
      <c r="B1443" s="44" t="s">
        <v>476</v>
      </c>
      <c r="C1443" s="31" t="s">
        <v>57</v>
      </c>
      <c r="D1443" s="14" t="s">
        <v>470</v>
      </c>
      <c r="E1443" s="14" t="s">
        <v>477</v>
      </c>
      <c r="F1443" s="14" t="s">
        <v>470</v>
      </c>
      <c r="G1443" s="14" t="s">
        <v>6484</v>
      </c>
      <c r="H1443" s="20">
        <v>140789421</v>
      </c>
      <c r="I1443" s="20">
        <v>140789421</v>
      </c>
      <c r="J1443" s="21">
        <f>IFERROR((I1443/H1443),0)</f>
        <v>1</v>
      </c>
      <c r="K1443" s="20"/>
      <c r="L1443" s="20"/>
      <c r="M1443" s="22"/>
    </row>
    <row r="1444" spans="1:13" s="14" customFormat="1" ht="30" outlineLevel="2" x14ac:dyDescent="0.25">
      <c r="A1444" s="34"/>
      <c r="B1444" s="44" t="s">
        <v>476</v>
      </c>
      <c r="C1444" s="31" t="s">
        <v>57</v>
      </c>
      <c r="D1444" s="14" t="s">
        <v>470</v>
      </c>
      <c r="E1444" s="14" t="s">
        <v>477</v>
      </c>
      <c r="F1444" s="14" t="s">
        <v>470</v>
      </c>
      <c r="G1444" s="14" t="s">
        <v>6492</v>
      </c>
      <c r="H1444" s="20">
        <v>855972763</v>
      </c>
      <c r="I1444" s="20">
        <v>855972763</v>
      </c>
      <c r="J1444" s="21">
        <f>IFERROR((I1444/H1444),0)</f>
        <v>1</v>
      </c>
      <c r="K1444" s="20"/>
      <c r="L1444" s="20"/>
      <c r="M1444" s="22"/>
    </row>
    <row r="1445" spans="1:13" s="14" customFormat="1" ht="30" outlineLevel="2" x14ac:dyDescent="0.25">
      <c r="A1445" s="34"/>
      <c r="B1445" s="44" t="s">
        <v>476</v>
      </c>
      <c r="C1445" s="31" t="s">
        <v>57</v>
      </c>
      <c r="D1445" s="14" t="s">
        <v>470</v>
      </c>
      <c r="E1445" s="14" t="s">
        <v>477</v>
      </c>
      <c r="F1445" s="14" t="s">
        <v>470</v>
      </c>
      <c r="G1445" s="14" t="s">
        <v>6493</v>
      </c>
      <c r="H1445" s="20">
        <v>-1125316715</v>
      </c>
      <c r="I1445" s="20"/>
      <c r="J1445" s="21">
        <f>IFERROR((I1445/H1445),0)</f>
        <v>0</v>
      </c>
      <c r="K1445" s="20"/>
      <c r="L1445" s="20"/>
      <c r="M1445" s="22"/>
    </row>
    <row r="1446" spans="1:13" s="14" customFormat="1" ht="45" outlineLevel="1" x14ac:dyDescent="0.25">
      <c r="A1446" s="34"/>
      <c r="B1446" s="46" t="s">
        <v>6800</v>
      </c>
      <c r="C1446" s="40" t="str">
        <f>C1445</f>
        <v>ASIGNACIÓN PARA LA INVERSIÓN LOCAL SEGÚN NBI Y CUARTA, QUINTA, Y SEXTA CATEGORÍA</v>
      </c>
      <c r="D1446" s="39" t="str">
        <f>D1445</f>
        <v xml:space="preserve">SUCRE                                             </v>
      </c>
      <c r="E1446" s="39" t="str">
        <f>E1445</f>
        <v>70771</v>
      </c>
      <c r="F1446" s="39" t="str">
        <f>F1445</f>
        <v xml:space="preserve">SUCRE                                             </v>
      </c>
      <c r="G1446" s="39" t="s">
        <v>10656</v>
      </c>
      <c r="H1446" s="20">
        <f>SUBTOTAL(9,H1440:H1445)</f>
        <v>6322127077</v>
      </c>
      <c r="I1446" s="20">
        <f>SUBTOTAL(9,I1440:I1445)</f>
        <v>5392282604.3800001</v>
      </c>
      <c r="J1446" s="42">
        <f>+I1446/H1446</f>
        <v>0.85292221094340404</v>
      </c>
      <c r="K1446" s="20">
        <f>SUBTOTAL(9,K1440:K1445)</f>
        <v>4157738647.4100003</v>
      </c>
      <c r="L1446" s="20">
        <f>SUBTOTAL(9,L1440:L1445)</f>
        <v>3571422387.3800001</v>
      </c>
      <c r="M1446" s="7">
        <f>IFERROR((L1446/K1446),"N.A")</f>
        <v>0.8589819347122174</v>
      </c>
    </row>
    <row r="1447" spans="1:13" s="14" customFormat="1" ht="30" outlineLevel="2" x14ac:dyDescent="0.25">
      <c r="A1447" s="34"/>
      <c r="B1447" s="44" t="s">
        <v>478</v>
      </c>
      <c r="C1447" s="31" t="s">
        <v>57</v>
      </c>
      <c r="D1447" s="14" t="s">
        <v>470</v>
      </c>
      <c r="E1447" s="14" t="s">
        <v>479</v>
      </c>
      <c r="F1447" s="14" t="s">
        <v>480</v>
      </c>
      <c r="G1447" s="14" t="s">
        <v>16</v>
      </c>
      <c r="H1447" s="15">
        <v>4308484227</v>
      </c>
      <c r="I1447" s="15">
        <v>2734770899.4099998</v>
      </c>
      <c r="J1447" s="16">
        <f>IFERROR((I1447/H1447),0)</f>
        <v>0.63474084047285051</v>
      </c>
      <c r="K1447" s="15">
        <v>3183735057.7700005</v>
      </c>
      <c r="L1447" s="15">
        <v>2734770899.4099998</v>
      </c>
      <c r="M1447" s="17">
        <f>L1447/K1447</f>
        <v>0.85898193467314743</v>
      </c>
    </row>
    <row r="1448" spans="1:13" s="14" customFormat="1" ht="30" outlineLevel="2" x14ac:dyDescent="0.25">
      <c r="A1448" s="34"/>
      <c r="B1448" s="44" t="s">
        <v>478</v>
      </c>
      <c r="C1448" s="31" t="s">
        <v>57</v>
      </c>
      <c r="D1448" s="14" t="s">
        <v>470</v>
      </c>
      <c r="E1448" s="14" t="s">
        <v>479</v>
      </c>
      <c r="F1448" s="14" t="s">
        <v>480</v>
      </c>
      <c r="G1448" s="14" t="s">
        <v>6109</v>
      </c>
      <c r="H1448" s="20">
        <v>2687642085</v>
      </c>
      <c r="I1448" s="20">
        <v>2687642085</v>
      </c>
      <c r="J1448" s="21">
        <f>IFERROR((I1448/H1448),0)</f>
        <v>1</v>
      </c>
      <c r="K1448" s="20"/>
      <c r="L1448" s="20"/>
      <c r="M1448" s="22"/>
    </row>
    <row r="1449" spans="1:13" s="14" customFormat="1" ht="30" outlineLevel="2" x14ac:dyDescent="0.25">
      <c r="A1449" s="34"/>
      <c r="B1449" s="44" t="s">
        <v>478</v>
      </c>
      <c r="C1449" s="31" t="s">
        <v>57</v>
      </c>
      <c r="D1449" s="14" t="s">
        <v>470</v>
      </c>
      <c r="E1449" s="14" t="s">
        <v>479</v>
      </c>
      <c r="F1449" s="14" t="s">
        <v>480</v>
      </c>
      <c r="G1449" s="14" t="s">
        <v>6481</v>
      </c>
      <c r="H1449" s="20">
        <v>26647</v>
      </c>
      <c r="I1449" s="20">
        <v>26647</v>
      </c>
      <c r="J1449" s="21">
        <f>IFERROR((I1449/H1449),0)</f>
        <v>1</v>
      </c>
      <c r="K1449" s="20"/>
      <c r="L1449" s="20"/>
      <c r="M1449" s="22"/>
    </row>
    <row r="1450" spans="1:13" s="14" customFormat="1" ht="30" outlineLevel="2" x14ac:dyDescent="0.25">
      <c r="A1450" s="34"/>
      <c r="B1450" s="44" t="s">
        <v>478</v>
      </c>
      <c r="C1450" s="31" t="s">
        <v>57</v>
      </c>
      <c r="D1450" s="14" t="s">
        <v>470</v>
      </c>
      <c r="E1450" s="14" t="s">
        <v>479</v>
      </c>
      <c r="F1450" s="14" t="s">
        <v>480</v>
      </c>
      <c r="G1450" s="14" t="s">
        <v>6484</v>
      </c>
      <c r="H1450" s="20">
        <v>107807694</v>
      </c>
      <c r="I1450" s="20">
        <v>107807694</v>
      </c>
      <c r="J1450" s="21">
        <f>IFERROR((I1450/H1450),0)</f>
        <v>1</v>
      </c>
      <c r="K1450" s="20"/>
      <c r="L1450" s="20"/>
      <c r="M1450" s="22"/>
    </row>
    <row r="1451" spans="1:13" s="14" customFormat="1" ht="30" outlineLevel="2" x14ac:dyDescent="0.25">
      <c r="A1451" s="34"/>
      <c r="B1451" s="44" t="s">
        <v>478</v>
      </c>
      <c r="C1451" s="31" t="s">
        <v>57</v>
      </c>
      <c r="D1451" s="14" t="s">
        <v>470</v>
      </c>
      <c r="E1451" s="14" t="s">
        <v>479</v>
      </c>
      <c r="F1451" s="14" t="s">
        <v>480</v>
      </c>
      <c r="G1451" s="14" t="s">
        <v>6492</v>
      </c>
      <c r="H1451" s="20">
        <v>655450168</v>
      </c>
      <c r="I1451" s="20">
        <v>655450168</v>
      </c>
      <c r="J1451" s="21">
        <f>IFERROR((I1451/H1451),0)</f>
        <v>1</v>
      </c>
      <c r="K1451" s="20"/>
      <c r="L1451" s="20"/>
      <c r="M1451" s="22"/>
    </row>
    <row r="1452" spans="1:13" s="14" customFormat="1" ht="30" outlineLevel="2" x14ac:dyDescent="0.25">
      <c r="A1452" s="34"/>
      <c r="B1452" s="44" t="s">
        <v>478</v>
      </c>
      <c r="C1452" s="31" t="s">
        <v>57</v>
      </c>
      <c r="D1452" s="14" t="s">
        <v>470</v>
      </c>
      <c r="E1452" s="14" t="s">
        <v>479</v>
      </c>
      <c r="F1452" s="14" t="s">
        <v>480</v>
      </c>
      <c r="G1452" s="14" t="s">
        <v>6493</v>
      </c>
      <c r="H1452" s="20">
        <v>-861696845</v>
      </c>
      <c r="I1452" s="20"/>
      <c r="J1452" s="21">
        <f>IFERROR((I1452/H1452),0)</f>
        <v>0</v>
      </c>
      <c r="K1452" s="20"/>
      <c r="L1452" s="20"/>
      <c r="M1452" s="22"/>
    </row>
    <row r="1453" spans="1:13" s="14" customFormat="1" ht="45" outlineLevel="1" x14ac:dyDescent="0.25">
      <c r="A1453" s="34"/>
      <c r="B1453" s="46" t="s">
        <v>6801</v>
      </c>
      <c r="C1453" s="40" t="str">
        <f>C1452</f>
        <v>ASIGNACIÓN PARA LA INVERSIÓN LOCAL SEGÚN NBI Y CUARTA, QUINTA, Y SEXTA CATEGORÍA</v>
      </c>
      <c r="D1453" s="39" t="str">
        <f>D1452</f>
        <v xml:space="preserve">SUCRE                                             </v>
      </c>
      <c r="E1453" s="39" t="str">
        <f>E1452</f>
        <v>70742</v>
      </c>
      <c r="F1453" s="39" t="str">
        <f>F1452</f>
        <v xml:space="preserve">SAN LUIS DE SINCÉ                                 </v>
      </c>
      <c r="G1453" s="39" t="s">
        <v>10656</v>
      </c>
      <c r="H1453" s="20">
        <f>SUBTOTAL(9,H1447:H1452)</f>
        <v>6897713976</v>
      </c>
      <c r="I1453" s="20">
        <f>SUBTOTAL(9,I1447:I1452)</f>
        <v>6185697493.4099998</v>
      </c>
      <c r="J1453" s="42">
        <f>+I1453/H1453</f>
        <v>0.89677500617343664</v>
      </c>
      <c r="K1453" s="20">
        <f>SUBTOTAL(9,K1447:K1452)</f>
        <v>3183735057.7700005</v>
      </c>
      <c r="L1453" s="20">
        <f>SUBTOTAL(9,L1447:L1452)</f>
        <v>2734770899.4099998</v>
      </c>
      <c r="M1453" s="7">
        <f>IFERROR((L1453/K1453),"N.A")</f>
        <v>0.85898193467314743</v>
      </c>
    </row>
    <row r="1454" spans="1:13" s="14" customFormat="1" ht="30" outlineLevel="2" x14ac:dyDescent="0.25">
      <c r="A1454" s="34"/>
      <c r="B1454" s="44" t="s">
        <v>481</v>
      </c>
      <c r="C1454" s="31" t="s">
        <v>57</v>
      </c>
      <c r="D1454" s="14" t="s">
        <v>470</v>
      </c>
      <c r="E1454" s="14" t="s">
        <v>482</v>
      </c>
      <c r="F1454" s="14" t="s">
        <v>257</v>
      </c>
      <c r="G1454" s="14" t="s">
        <v>16</v>
      </c>
      <c r="H1454" s="15">
        <v>3486433052</v>
      </c>
      <c r="I1454" s="15">
        <v>2212981445.6700001</v>
      </c>
      <c r="J1454" s="16">
        <f>IFERROR((I1454/H1454),0)</f>
        <v>0.63474084047032497</v>
      </c>
      <c r="K1454" s="15">
        <v>2576284035.8400002</v>
      </c>
      <c r="L1454" s="15">
        <v>2212981445.6700001</v>
      </c>
      <c r="M1454" s="17">
        <f>L1454/K1454</f>
        <v>0.85898193478827933</v>
      </c>
    </row>
    <row r="1455" spans="1:13" s="14" customFormat="1" ht="30" outlineLevel="2" x14ac:dyDescent="0.25">
      <c r="A1455" s="34"/>
      <c r="B1455" s="44" t="s">
        <v>481</v>
      </c>
      <c r="C1455" s="31" t="s">
        <v>57</v>
      </c>
      <c r="D1455" s="14" t="s">
        <v>470</v>
      </c>
      <c r="E1455" s="14" t="s">
        <v>482</v>
      </c>
      <c r="F1455" s="14" t="s">
        <v>257</v>
      </c>
      <c r="G1455" s="14" t="s">
        <v>6109</v>
      </c>
      <c r="H1455" s="20">
        <v>270581449</v>
      </c>
      <c r="I1455" s="20">
        <v>270581449</v>
      </c>
      <c r="J1455" s="21">
        <f>IFERROR((I1455/H1455),0)</f>
        <v>1</v>
      </c>
      <c r="K1455" s="20"/>
      <c r="L1455" s="20"/>
      <c r="M1455" s="22"/>
    </row>
    <row r="1456" spans="1:13" s="14" customFormat="1" ht="30" outlineLevel="2" x14ac:dyDescent="0.25">
      <c r="A1456" s="34"/>
      <c r="B1456" s="44" t="s">
        <v>481</v>
      </c>
      <c r="C1456" s="31" t="s">
        <v>57</v>
      </c>
      <c r="D1456" s="14" t="s">
        <v>470</v>
      </c>
      <c r="E1456" s="14" t="s">
        <v>482</v>
      </c>
      <c r="F1456" s="14" t="s">
        <v>257</v>
      </c>
      <c r="G1456" s="14" t="s">
        <v>6481</v>
      </c>
      <c r="H1456" s="20">
        <v>21563</v>
      </c>
      <c r="I1456" s="20">
        <v>21563</v>
      </c>
      <c r="J1456" s="21">
        <f>IFERROR((I1456/H1456),0)</f>
        <v>1</v>
      </c>
      <c r="K1456" s="20"/>
      <c r="L1456" s="20"/>
      <c r="M1456" s="22"/>
    </row>
    <row r="1457" spans="1:13" s="14" customFormat="1" ht="30" outlineLevel="2" x14ac:dyDescent="0.25">
      <c r="A1457" s="34"/>
      <c r="B1457" s="44" t="s">
        <v>481</v>
      </c>
      <c r="C1457" s="31" t="s">
        <v>57</v>
      </c>
      <c r="D1457" s="14" t="s">
        <v>470</v>
      </c>
      <c r="E1457" s="14" t="s">
        <v>482</v>
      </c>
      <c r="F1457" s="14" t="s">
        <v>257</v>
      </c>
      <c r="G1457" s="14" t="s">
        <v>6484</v>
      </c>
      <c r="H1457" s="20">
        <v>87238177</v>
      </c>
      <c r="I1457" s="20">
        <v>87238177</v>
      </c>
      <c r="J1457" s="21">
        <f>IFERROR((I1457/H1457),0)</f>
        <v>1</v>
      </c>
      <c r="K1457" s="20"/>
      <c r="L1457" s="20"/>
      <c r="M1457" s="22"/>
    </row>
    <row r="1458" spans="1:13" s="14" customFormat="1" ht="30" outlineLevel="2" x14ac:dyDescent="0.25">
      <c r="A1458" s="34"/>
      <c r="B1458" s="44" t="s">
        <v>481</v>
      </c>
      <c r="C1458" s="31" t="s">
        <v>57</v>
      </c>
      <c r="D1458" s="14" t="s">
        <v>470</v>
      </c>
      <c r="E1458" s="14" t="s">
        <v>482</v>
      </c>
      <c r="F1458" s="14" t="s">
        <v>257</v>
      </c>
      <c r="G1458" s="14" t="s">
        <v>6492</v>
      </c>
      <c r="H1458" s="20">
        <v>530391434</v>
      </c>
      <c r="I1458" s="20">
        <v>530391434</v>
      </c>
      <c r="J1458" s="21">
        <f>IFERROR((I1458/H1458),0)</f>
        <v>1</v>
      </c>
      <c r="K1458" s="20"/>
      <c r="L1458" s="20"/>
      <c r="M1458" s="22"/>
    </row>
    <row r="1459" spans="1:13" s="14" customFormat="1" ht="30" outlineLevel="2" x14ac:dyDescent="0.25">
      <c r="A1459" s="34"/>
      <c r="B1459" s="44" t="s">
        <v>481</v>
      </c>
      <c r="C1459" s="31" t="s">
        <v>57</v>
      </c>
      <c r="D1459" s="14" t="s">
        <v>470</v>
      </c>
      <c r="E1459" s="14" t="s">
        <v>482</v>
      </c>
      <c r="F1459" s="14" t="s">
        <v>257</v>
      </c>
      <c r="G1459" s="14" t="s">
        <v>6493</v>
      </c>
      <c r="H1459" s="20">
        <v>-697286610</v>
      </c>
      <c r="I1459" s="20"/>
      <c r="J1459" s="21">
        <f>IFERROR((I1459/H1459),0)</f>
        <v>0</v>
      </c>
      <c r="K1459" s="20"/>
      <c r="L1459" s="20"/>
      <c r="M1459" s="22"/>
    </row>
    <row r="1460" spans="1:13" s="14" customFormat="1" ht="45" outlineLevel="1" x14ac:dyDescent="0.25">
      <c r="A1460" s="34"/>
      <c r="B1460" s="46" t="s">
        <v>6802</v>
      </c>
      <c r="C1460" s="40" t="str">
        <f>C1459</f>
        <v>ASIGNACIÓN PARA LA INVERSIÓN LOCAL SEGÚN NBI Y CUARTA, QUINTA, Y SEXTA CATEGORÍA</v>
      </c>
      <c r="D1460" s="39" t="str">
        <f>D1459</f>
        <v xml:space="preserve">SUCRE                                             </v>
      </c>
      <c r="E1460" s="39" t="str">
        <f>E1459</f>
        <v>70717</v>
      </c>
      <c r="F1460" s="39" t="str">
        <f>F1459</f>
        <v xml:space="preserve">SAN PEDRO                                         </v>
      </c>
      <c r="G1460" s="39" t="s">
        <v>10656</v>
      </c>
      <c r="H1460" s="20">
        <f>SUBTOTAL(9,H1454:H1459)</f>
        <v>3677379065</v>
      </c>
      <c r="I1460" s="20">
        <f>SUBTOTAL(9,I1454:I1459)</f>
        <v>3101214068.6700001</v>
      </c>
      <c r="J1460" s="42">
        <f>+I1460/H1460</f>
        <v>0.84332183706223396</v>
      </c>
      <c r="K1460" s="20">
        <f>SUBTOTAL(9,K1454:K1459)</f>
        <v>2576284035.8400002</v>
      </c>
      <c r="L1460" s="20">
        <f>SUBTOTAL(9,L1454:L1459)</f>
        <v>2212981445.6700001</v>
      </c>
      <c r="M1460" s="7">
        <f>IFERROR((L1460/K1460),"N.A")</f>
        <v>0.85898193478827933</v>
      </c>
    </row>
    <row r="1461" spans="1:13" s="14" customFormat="1" ht="30" outlineLevel="2" x14ac:dyDescent="0.25">
      <c r="A1461" s="34"/>
      <c r="B1461" s="44" t="s">
        <v>483</v>
      </c>
      <c r="C1461" s="31" t="s">
        <v>57</v>
      </c>
      <c r="D1461" s="14" t="s">
        <v>470</v>
      </c>
      <c r="E1461" s="14" t="s">
        <v>484</v>
      </c>
      <c r="F1461" s="14" t="s">
        <v>485</v>
      </c>
      <c r="G1461" s="14" t="s">
        <v>16</v>
      </c>
      <c r="H1461" s="15">
        <v>6437238700</v>
      </c>
      <c r="I1461" s="15">
        <v>4085978302.7499995</v>
      </c>
      <c r="J1461" s="16">
        <f>IFERROR((I1461/H1461),0)</f>
        <v>0.63474084047093038</v>
      </c>
      <c r="K1461" s="15">
        <v>4756768608.8700008</v>
      </c>
      <c r="L1461" s="15">
        <v>4085978302.7499995</v>
      </c>
      <c r="M1461" s="17">
        <f>L1461/K1461</f>
        <v>0.85898193473839135</v>
      </c>
    </row>
    <row r="1462" spans="1:13" s="14" customFormat="1" ht="30" outlineLevel="2" x14ac:dyDescent="0.25">
      <c r="A1462" s="34"/>
      <c r="B1462" s="44" t="s">
        <v>483</v>
      </c>
      <c r="C1462" s="31" t="s">
        <v>57</v>
      </c>
      <c r="D1462" s="14" t="s">
        <v>470</v>
      </c>
      <c r="E1462" s="14" t="s">
        <v>484</v>
      </c>
      <c r="F1462" s="14" t="s">
        <v>485</v>
      </c>
      <c r="G1462" s="14" t="s">
        <v>6109</v>
      </c>
      <c r="H1462" s="20">
        <v>4721145202</v>
      </c>
      <c r="I1462" s="20">
        <v>4721145202</v>
      </c>
      <c r="J1462" s="21">
        <f>IFERROR((I1462/H1462),0)</f>
        <v>1</v>
      </c>
      <c r="K1462" s="20"/>
      <c r="L1462" s="20"/>
      <c r="M1462" s="22"/>
    </row>
    <row r="1463" spans="1:13" s="14" customFormat="1" ht="30" outlineLevel="2" x14ac:dyDescent="0.25">
      <c r="A1463" s="34"/>
      <c r="B1463" s="44" t="s">
        <v>483</v>
      </c>
      <c r="C1463" s="31" t="s">
        <v>57</v>
      </c>
      <c r="D1463" s="14" t="s">
        <v>470</v>
      </c>
      <c r="E1463" s="14" t="s">
        <v>484</v>
      </c>
      <c r="F1463" s="14" t="s">
        <v>485</v>
      </c>
      <c r="G1463" s="14" t="s">
        <v>6481</v>
      </c>
      <c r="H1463" s="20">
        <v>39813</v>
      </c>
      <c r="I1463" s="20">
        <v>39813</v>
      </c>
      <c r="J1463" s="21">
        <f>IFERROR((I1463/H1463),0)</f>
        <v>1</v>
      </c>
      <c r="K1463" s="20"/>
      <c r="L1463" s="20"/>
      <c r="M1463" s="22"/>
    </row>
    <row r="1464" spans="1:13" s="14" customFormat="1" ht="30" outlineLevel="2" x14ac:dyDescent="0.25">
      <c r="A1464" s="34"/>
      <c r="B1464" s="44" t="s">
        <v>483</v>
      </c>
      <c r="C1464" s="31" t="s">
        <v>57</v>
      </c>
      <c r="D1464" s="14" t="s">
        <v>470</v>
      </c>
      <c r="E1464" s="14" t="s">
        <v>484</v>
      </c>
      <c r="F1464" s="14" t="s">
        <v>485</v>
      </c>
      <c r="G1464" s="14" t="s">
        <v>6484</v>
      </c>
      <c r="H1464" s="20">
        <v>161073785</v>
      </c>
      <c r="I1464" s="20">
        <v>161073785</v>
      </c>
      <c r="J1464" s="21">
        <f>IFERROR((I1464/H1464),0)</f>
        <v>1</v>
      </c>
      <c r="K1464" s="20"/>
      <c r="L1464" s="20"/>
      <c r="M1464" s="22"/>
    </row>
    <row r="1465" spans="1:13" s="14" customFormat="1" ht="30" outlineLevel="2" x14ac:dyDescent="0.25">
      <c r="A1465" s="34"/>
      <c r="B1465" s="44" t="s">
        <v>483</v>
      </c>
      <c r="C1465" s="31" t="s">
        <v>57</v>
      </c>
      <c r="D1465" s="14" t="s">
        <v>470</v>
      </c>
      <c r="E1465" s="14" t="s">
        <v>484</v>
      </c>
      <c r="F1465" s="14" t="s">
        <v>485</v>
      </c>
      <c r="G1465" s="14" t="s">
        <v>6492</v>
      </c>
      <c r="H1465" s="20">
        <v>979297814</v>
      </c>
      <c r="I1465" s="20">
        <v>979297814</v>
      </c>
      <c r="J1465" s="21">
        <f>IFERROR((I1465/H1465),0)</f>
        <v>1</v>
      </c>
      <c r="K1465" s="20"/>
      <c r="L1465" s="20"/>
      <c r="M1465" s="22"/>
    </row>
    <row r="1466" spans="1:13" s="14" customFormat="1" ht="30" outlineLevel="2" x14ac:dyDescent="0.25">
      <c r="A1466" s="34"/>
      <c r="B1466" s="44" t="s">
        <v>483</v>
      </c>
      <c r="C1466" s="31" t="s">
        <v>57</v>
      </c>
      <c r="D1466" s="14" t="s">
        <v>470</v>
      </c>
      <c r="E1466" s="14" t="s">
        <v>484</v>
      </c>
      <c r="F1466" s="14" t="s">
        <v>485</v>
      </c>
      <c r="G1466" s="14" t="s">
        <v>6493</v>
      </c>
      <c r="H1466" s="20">
        <v>-1287447740</v>
      </c>
      <c r="I1466" s="20"/>
      <c r="J1466" s="21">
        <f>IFERROR((I1466/H1466),0)</f>
        <v>0</v>
      </c>
      <c r="K1466" s="20"/>
      <c r="L1466" s="20"/>
      <c r="M1466" s="22"/>
    </row>
    <row r="1467" spans="1:13" s="14" customFormat="1" ht="45" outlineLevel="1" x14ac:dyDescent="0.25">
      <c r="A1467" s="34"/>
      <c r="B1467" s="46" t="s">
        <v>6803</v>
      </c>
      <c r="C1467" s="40" t="str">
        <f>C1466</f>
        <v>ASIGNACIÓN PARA LA INVERSIÓN LOCAL SEGÚN NBI Y CUARTA, QUINTA, Y SEXTA CATEGORÍA</v>
      </c>
      <c r="D1467" s="39" t="str">
        <f>D1466</f>
        <v xml:space="preserve">SUCRE                                             </v>
      </c>
      <c r="E1467" s="39" t="str">
        <f>E1466</f>
        <v>70713</v>
      </c>
      <c r="F1467" s="39" t="str">
        <f>F1466</f>
        <v xml:space="preserve">SAN ONOFRE                                        </v>
      </c>
      <c r="G1467" s="39" t="s">
        <v>10656</v>
      </c>
      <c r="H1467" s="20">
        <f>SUBTOTAL(9,H1461:H1466)</f>
        <v>11011347574</v>
      </c>
      <c r="I1467" s="20">
        <f>SUBTOTAL(9,I1461:I1466)</f>
        <v>9947534916.75</v>
      </c>
      <c r="J1467" s="42">
        <f>+I1467/H1467</f>
        <v>0.90338942167606484</v>
      </c>
      <c r="K1467" s="20">
        <f>SUBTOTAL(9,K1461:K1466)</f>
        <v>4756768608.8700008</v>
      </c>
      <c r="L1467" s="20">
        <f>SUBTOTAL(9,L1461:L1466)</f>
        <v>4085978302.7499995</v>
      </c>
      <c r="M1467" s="7">
        <f>IFERROR((L1467/K1467),"N.A")</f>
        <v>0.85898193473839135</v>
      </c>
    </row>
    <row r="1468" spans="1:13" s="14" customFormat="1" ht="30" outlineLevel="2" x14ac:dyDescent="0.25">
      <c r="A1468" s="34"/>
      <c r="B1468" s="44" t="s">
        <v>486</v>
      </c>
      <c r="C1468" s="31" t="s">
        <v>57</v>
      </c>
      <c r="D1468" s="14" t="s">
        <v>470</v>
      </c>
      <c r="E1468" s="14" t="s">
        <v>487</v>
      </c>
      <c r="F1468" s="14" t="s">
        <v>488</v>
      </c>
      <c r="G1468" s="14" t="s">
        <v>16</v>
      </c>
      <c r="H1468" s="15">
        <v>5466585178</v>
      </c>
      <c r="I1468" s="15">
        <v>3469864870.3800001</v>
      </c>
      <c r="J1468" s="16">
        <f>IFERROR((I1468/H1468),0)</f>
        <v>0.63474084046916501</v>
      </c>
      <c r="K1468" s="15">
        <v>4039508550.8699999</v>
      </c>
      <c r="L1468" s="15">
        <v>3469864870.3800001</v>
      </c>
      <c r="M1468" s="17">
        <f>L1468/K1468</f>
        <v>0.85898193472883877</v>
      </c>
    </row>
    <row r="1469" spans="1:13" s="14" customFormat="1" ht="30" outlineLevel="2" x14ac:dyDescent="0.25">
      <c r="A1469" s="34"/>
      <c r="B1469" s="44" t="s">
        <v>486</v>
      </c>
      <c r="C1469" s="31" t="s">
        <v>57</v>
      </c>
      <c r="D1469" s="14" t="s">
        <v>470</v>
      </c>
      <c r="E1469" s="14" t="s">
        <v>487</v>
      </c>
      <c r="F1469" s="14" t="s">
        <v>488</v>
      </c>
      <c r="G1469" s="14" t="s">
        <v>6109</v>
      </c>
      <c r="H1469" s="20">
        <v>2149079043</v>
      </c>
      <c r="I1469" s="20">
        <v>2149079043</v>
      </c>
      <c r="J1469" s="21">
        <f>IFERROR((I1469/H1469),0)</f>
        <v>1</v>
      </c>
      <c r="K1469" s="20"/>
      <c r="L1469" s="20"/>
      <c r="M1469" s="22"/>
    </row>
    <row r="1470" spans="1:13" s="14" customFormat="1" ht="30" outlineLevel="2" x14ac:dyDescent="0.25">
      <c r="A1470" s="34"/>
      <c r="B1470" s="44" t="s">
        <v>486</v>
      </c>
      <c r="C1470" s="31" t="s">
        <v>57</v>
      </c>
      <c r="D1470" s="14" t="s">
        <v>470</v>
      </c>
      <c r="E1470" s="14" t="s">
        <v>487</v>
      </c>
      <c r="F1470" s="14" t="s">
        <v>488</v>
      </c>
      <c r="G1470" s="14" t="s">
        <v>6481</v>
      </c>
      <c r="H1470" s="20">
        <v>33810</v>
      </c>
      <c r="I1470" s="20">
        <v>33810</v>
      </c>
      <c r="J1470" s="21">
        <f>IFERROR((I1470/H1470),0)</f>
        <v>1</v>
      </c>
      <c r="K1470" s="20"/>
      <c r="L1470" s="20"/>
      <c r="M1470" s="22"/>
    </row>
    <row r="1471" spans="1:13" s="14" customFormat="1" ht="30" outlineLevel="2" x14ac:dyDescent="0.25">
      <c r="A1471" s="34"/>
      <c r="B1471" s="44" t="s">
        <v>486</v>
      </c>
      <c r="C1471" s="31" t="s">
        <v>57</v>
      </c>
      <c r="D1471" s="14" t="s">
        <v>470</v>
      </c>
      <c r="E1471" s="14" t="s">
        <v>487</v>
      </c>
      <c r="F1471" s="14" t="s">
        <v>488</v>
      </c>
      <c r="G1471" s="14" t="s">
        <v>6484</v>
      </c>
      <c r="H1471" s="20">
        <v>136785912</v>
      </c>
      <c r="I1471" s="20">
        <v>136785912</v>
      </c>
      <c r="J1471" s="21">
        <f>IFERROR((I1471/H1471),0)</f>
        <v>1</v>
      </c>
      <c r="K1471" s="20"/>
      <c r="L1471" s="20"/>
      <c r="M1471" s="22"/>
    </row>
    <row r="1472" spans="1:13" s="14" customFormat="1" ht="30" outlineLevel="2" x14ac:dyDescent="0.25">
      <c r="A1472" s="34"/>
      <c r="B1472" s="44" t="s">
        <v>486</v>
      </c>
      <c r="C1472" s="31" t="s">
        <v>57</v>
      </c>
      <c r="D1472" s="14" t="s">
        <v>470</v>
      </c>
      <c r="E1472" s="14" t="s">
        <v>487</v>
      </c>
      <c r="F1472" s="14" t="s">
        <v>488</v>
      </c>
      <c r="G1472" s="14" t="s">
        <v>6492</v>
      </c>
      <c r="H1472" s="20">
        <v>831632190</v>
      </c>
      <c r="I1472" s="20">
        <v>831632190</v>
      </c>
      <c r="J1472" s="21">
        <f>IFERROR((I1472/H1472),0)</f>
        <v>1</v>
      </c>
      <c r="K1472" s="20"/>
      <c r="L1472" s="20"/>
      <c r="M1472" s="22"/>
    </row>
    <row r="1473" spans="1:13" s="14" customFormat="1" ht="30" outlineLevel="2" x14ac:dyDescent="0.25">
      <c r="A1473" s="34"/>
      <c r="B1473" s="44" t="s">
        <v>486</v>
      </c>
      <c r="C1473" s="31" t="s">
        <v>57</v>
      </c>
      <c r="D1473" s="14" t="s">
        <v>470</v>
      </c>
      <c r="E1473" s="14" t="s">
        <v>487</v>
      </c>
      <c r="F1473" s="14" t="s">
        <v>488</v>
      </c>
      <c r="G1473" s="14" t="s">
        <v>6493</v>
      </c>
      <c r="H1473" s="20">
        <v>-1093317036</v>
      </c>
      <c r="I1473" s="20"/>
      <c r="J1473" s="21">
        <f>IFERROR((I1473/H1473),0)</f>
        <v>0</v>
      </c>
      <c r="K1473" s="20"/>
      <c r="L1473" s="20"/>
      <c r="M1473" s="22"/>
    </row>
    <row r="1474" spans="1:13" s="14" customFormat="1" ht="45" outlineLevel="1" x14ac:dyDescent="0.25">
      <c r="A1474" s="34"/>
      <c r="B1474" s="46" t="s">
        <v>6804</v>
      </c>
      <c r="C1474" s="40" t="str">
        <f>C1473</f>
        <v>ASIGNACIÓN PARA LA INVERSIÓN LOCAL SEGÚN NBI Y CUARTA, QUINTA, Y SEXTA CATEGORÍA</v>
      </c>
      <c r="D1474" s="39" t="str">
        <f>D1473</f>
        <v xml:space="preserve">SUCRE                                             </v>
      </c>
      <c r="E1474" s="39" t="str">
        <f>E1473</f>
        <v>70708</v>
      </c>
      <c r="F1474" s="39" t="str">
        <f>F1473</f>
        <v xml:space="preserve">SAN MARCOS                                        </v>
      </c>
      <c r="G1474" s="39" t="s">
        <v>10656</v>
      </c>
      <c r="H1474" s="20">
        <f>SUBTOTAL(9,H1468:H1473)</f>
        <v>7490799097</v>
      </c>
      <c r="I1474" s="20">
        <f>SUBTOTAL(9,I1468:I1473)</f>
        <v>6587395825.3800001</v>
      </c>
      <c r="J1474" s="42">
        <f>+I1474/H1474</f>
        <v>0.87939827781767566</v>
      </c>
      <c r="K1474" s="20">
        <f>SUBTOTAL(9,K1468:K1473)</f>
        <v>4039508550.8699999</v>
      </c>
      <c r="L1474" s="20">
        <f>SUBTOTAL(9,L1468:L1473)</f>
        <v>3469864870.3800001</v>
      </c>
      <c r="M1474" s="7">
        <f>IFERROR((L1474/K1474),"N.A")</f>
        <v>0.85898193472883877</v>
      </c>
    </row>
    <row r="1475" spans="1:13" s="14" customFormat="1" ht="30" outlineLevel="2" x14ac:dyDescent="0.25">
      <c r="A1475" s="34"/>
      <c r="B1475" s="44" t="s">
        <v>489</v>
      </c>
      <c r="C1475" s="31" t="s">
        <v>57</v>
      </c>
      <c r="D1475" s="14" t="s">
        <v>470</v>
      </c>
      <c r="E1475" s="14" t="s">
        <v>490</v>
      </c>
      <c r="F1475" s="14" t="s">
        <v>491</v>
      </c>
      <c r="G1475" s="14" t="s">
        <v>16</v>
      </c>
      <c r="H1475" s="15">
        <v>2748618032</v>
      </c>
      <c r="I1475" s="15">
        <v>1744660119.7699997</v>
      </c>
      <c r="J1475" s="16">
        <f>IFERROR((I1475/H1475),0)</f>
        <v>0.63474084047266399</v>
      </c>
      <c r="K1475" s="15">
        <v>2031078942.7699997</v>
      </c>
      <c r="L1475" s="15">
        <v>1744660119.7699997</v>
      </c>
      <c r="M1475" s="17">
        <f>L1475/K1475</f>
        <v>0.85898193469064277</v>
      </c>
    </row>
    <row r="1476" spans="1:13" s="14" customFormat="1" ht="30" outlineLevel="2" x14ac:dyDescent="0.25">
      <c r="A1476" s="34"/>
      <c r="B1476" s="44" t="s">
        <v>489</v>
      </c>
      <c r="C1476" s="31" t="s">
        <v>57</v>
      </c>
      <c r="D1476" s="14" t="s">
        <v>470</v>
      </c>
      <c r="E1476" s="14" t="s">
        <v>490</v>
      </c>
      <c r="F1476" s="14" t="s">
        <v>491</v>
      </c>
      <c r="G1476" s="14" t="s">
        <v>6109</v>
      </c>
      <c r="H1476" s="20">
        <v>1036949370</v>
      </c>
      <c r="I1476" s="20">
        <v>1036949370</v>
      </c>
      <c r="J1476" s="21">
        <f>IFERROR((I1476/H1476),0)</f>
        <v>1</v>
      </c>
      <c r="K1476" s="20"/>
      <c r="L1476" s="20"/>
      <c r="M1476" s="22"/>
    </row>
    <row r="1477" spans="1:13" s="14" customFormat="1" ht="30" outlineLevel="2" x14ac:dyDescent="0.25">
      <c r="A1477" s="34"/>
      <c r="B1477" s="44" t="s">
        <v>489</v>
      </c>
      <c r="C1477" s="31" t="s">
        <v>57</v>
      </c>
      <c r="D1477" s="14" t="s">
        <v>470</v>
      </c>
      <c r="E1477" s="14" t="s">
        <v>490</v>
      </c>
      <c r="F1477" s="14" t="s">
        <v>491</v>
      </c>
      <c r="G1477" s="14" t="s">
        <v>6481</v>
      </c>
      <c r="H1477" s="20">
        <v>17000</v>
      </c>
      <c r="I1477" s="20">
        <v>17000</v>
      </c>
      <c r="J1477" s="21">
        <f>IFERROR((I1477/H1477),0)</f>
        <v>1</v>
      </c>
      <c r="K1477" s="20"/>
      <c r="L1477" s="20"/>
      <c r="M1477" s="22"/>
    </row>
    <row r="1478" spans="1:13" s="14" customFormat="1" ht="30" outlineLevel="2" x14ac:dyDescent="0.25">
      <c r="A1478" s="34"/>
      <c r="B1478" s="44" t="s">
        <v>489</v>
      </c>
      <c r="C1478" s="31" t="s">
        <v>57</v>
      </c>
      <c r="D1478" s="14" t="s">
        <v>470</v>
      </c>
      <c r="E1478" s="14" t="s">
        <v>490</v>
      </c>
      <c r="F1478" s="14" t="s">
        <v>491</v>
      </c>
      <c r="G1478" s="14" t="s">
        <v>6484</v>
      </c>
      <c r="H1478" s="20">
        <v>68776432</v>
      </c>
      <c r="I1478" s="20">
        <v>68776432</v>
      </c>
      <c r="J1478" s="21">
        <f>IFERROR((I1478/H1478),0)</f>
        <v>1</v>
      </c>
      <c r="K1478" s="20"/>
      <c r="L1478" s="20"/>
      <c r="M1478" s="22"/>
    </row>
    <row r="1479" spans="1:13" s="14" customFormat="1" ht="30" outlineLevel="2" x14ac:dyDescent="0.25">
      <c r="A1479" s="34"/>
      <c r="B1479" s="44" t="s">
        <v>489</v>
      </c>
      <c r="C1479" s="31" t="s">
        <v>57</v>
      </c>
      <c r="D1479" s="14" t="s">
        <v>470</v>
      </c>
      <c r="E1479" s="14" t="s">
        <v>490</v>
      </c>
      <c r="F1479" s="14" t="s">
        <v>491</v>
      </c>
      <c r="G1479" s="14" t="s">
        <v>6492</v>
      </c>
      <c r="H1479" s="20">
        <v>418147556</v>
      </c>
      <c r="I1479" s="20">
        <v>418147556</v>
      </c>
      <c r="J1479" s="21">
        <f>IFERROR((I1479/H1479),0)</f>
        <v>1</v>
      </c>
      <c r="K1479" s="20"/>
      <c r="L1479" s="20"/>
      <c r="M1479" s="22"/>
    </row>
    <row r="1480" spans="1:13" s="14" customFormat="1" ht="30" outlineLevel="2" x14ac:dyDescent="0.25">
      <c r="A1480" s="34"/>
      <c r="B1480" s="44" t="s">
        <v>489</v>
      </c>
      <c r="C1480" s="31" t="s">
        <v>57</v>
      </c>
      <c r="D1480" s="14" t="s">
        <v>470</v>
      </c>
      <c r="E1480" s="14" t="s">
        <v>490</v>
      </c>
      <c r="F1480" s="14" t="s">
        <v>491</v>
      </c>
      <c r="G1480" s="14" t="s">
        <v>6493</v>
      </c>
      <c r="H1480" s="20">
        <v>-549723606</v>
      </c>
      <c r="I1480" s="20"/>
      <c r="J1480" s="21">
        <f>IFERROR((I1480/H1480),0)</f>
        <v>0</v>
      </c>
      <c r="K1480" s="20"/>
      <c r="L1480" s="20"/>
      <c r="M1480" s="22"/>
    </row>
    <row r="1481" spans="1:13" s="14" customFormat="1" ht="45" outlineLevel="1" x14ac:dyDescent="0.25">
      <c r="A1481" s="34"/>
      <c r="B1481" s="46" t="s">
        <v>6805</v>
      </c>
      <c r="C1481" s="40" t="str">
        <f>C1480</f>
        <v>ASIGNACIÓN PARA LA INVERSIÓN LOCAL SEGÚN NBI Y CUARTA, QUINTA, Y SEXTA CATEGORÍA</v>
      </c>
      <c r="D1481" s="39" t="str">
        <f>D1480</f>
        <v xml:space="preserve">SUCRE                                             </v>
      </c>
      <c r="E1481" s="39" t="str">
        <f>E1480</f>
        <v>70702</v>
      </c>
      <c r="F1481" s="39" t="str">
        <f>F1480</f>
        <v xml:space="preserve">SAN JUAN DE BETULIA                               </v>
      </c>
      <c r="G1481" s="39" t="s">
        <v>10656</v>
      </c>
      <c r="H1481" s="20">
        <f>SUBTOTAL(9,H1475:H1480)</f>
        <v>3722784784</v>
      </c>
      <c r="I1481" s="20">
        <f>SUBTOTAL(9,I1475:I1480)</f>
        <v>3268550477.7699995</v>
      </c>
      <c r="J1481" s="42">
        <f>+I1481/H1481</f>
        <v>0.87798534361098846</v>
      </c>
      <c r="K1481" s="20">
        <f>SUBTOTAL(9,K1475:K1480)</f>
        <v>2031078942.7699997</v>
      </c>
      <c r="L1481" s="20">
        <f>SUBTOTAL(9,L1475:L1480)</f>
        <v>1744660119.7699997</v>
      </c>
      <c r="M1481" s="7">
        <f>IFERROR((L1481/K1481),"N.A")</f>
        <v>0.85898193469064277</v>
      </c>
    </row>
    <row r="1482" spans="1:13" s="14" customFormat="1" ht="30" outlineLevel="2" x14ac:dyDescent="0.25">
      <c r="A1482" s="34"/>
      <c r="B1482" s="44" t="s">
        <v>492</v>
      </c>
      <c r="C1482" s="31" t="s">
        <v>57</v>
      </c>
      <c r="D1482" s="14" t="s">
        <v>470</v>
      </c>
      <c r="E1482" s="14" t="s">
        <v>493</v>
      </c>
      <c r="F1482" s="14" t="s">
        <v>494</v>
      </c>
      <c r="G1482" s="14" t="s">
        <v>16</v>
      </c>
      <c r="H1482" s="15">
        <v>4634017747</v>
      </c>
      <c r="I1482" s="15">
        <v>2941400319.4800005</v>
      </c>
      <c r="J1482" s="16">
        <f>IFERROR((I1482/H1482),0)</f>
        <v>0.63474084046920687</v>
      </c>
      <c r="K1482" s="15">
        <v>3424286589.1900001</v>
      </c>
      <c r="L1482" s="15">
        <v>2941400319.4800005</v>
      </c>
      <c r="M1482" s="17">
        <f>L1482/K1482</f>
        <v>0.85898193473805473</v>
      </c>
    </row>
    <row r="1483" spans="1:13" s="14" customFormat="1" ht="30" outlineLevel="2" x14ac:dyDescent="0.25">
      <c r="A1483" s="34"/>
      <c r="B1483" s="44" t="s">
        <v>492</v>
      </c>
      <c r="C1483" s="31" t="s">
        <v>57</v>
      </c>
      <c r="D1483" s="14" t="s">
        <v>470</v>
      </c>
      <c r="E1483" s="14" t="s">
        <v>493</v>
      </c>
      <c r="F1483" s="14" t="s">
        <v>494</v>
      </c>
      <c r="G1483" s="14" t="s">
        <v>6109</v>
      </c>
      <c r="H1483" s="20">
        <v>1212985550</v>
      </c>
      <c r="I1483" s="20">
        <v>1212985550</v>
      </c>
      <c r="J1483" s="21">
        <f>IFERROR((I1483/H1483),0)</f>
        <v>1</v>
      </c>
      <c r="K1483" s="20"/>
      <c r="L1483" s="20"/>
      <c r="M1483" s="22"/>
    </row>
    <row r="1484" spans="1:13" s="14" customFormat="1" ht="30" outlineLevel="2" x14ac:dyDescent="0.25">
      <c r="A1484" s="34"/>
      <c r="B1484" s="44" t="s">
        <v>492</v>
      </c>
      <c r="C1484" s="31" t="s">
        <v>57</v>
      </c>
      <c r="D1484" s="14" t="s">
        <v>470</v>
      </c>
      <c r="E1484" s="14" t="s">
        <v>493</v>
      </c>
      <c r="F1484" s="14" t="s">
        <v>494</v>
      </c>
      <c r="G1484" s="14" t="s">
        <v>6481</v>
      </c>
      <c r="H1484" s="20">
        <v>28661</v>
      </c>
      <c r="I1484" s="20">
        <v>28661</v>
      </c>
      <c r="J1484" s="21">
        <f>IFERROR((I1484/H1484),0)</f>
        <v>1</v>
      </c>
      <c r="K1484" s="20"/>
      <c r="L1484" s="20"/>
      <c r="M1484" s="22"/>
    </row>
    <row r="1485" spans="1:13" s="14" customFormat="1" ht="30" outlineLevel="2" x14ac:dyDescent="0.25">
      <c r="A1485" s="34"/>
      <c r="B1485" s="44" t="s">
        <v>492</v>
      </c>
      <c r="C1485" s="31" t="s">
        <v>57</v>
      </c>
      <c r="D1485" s="14" t="s">
        <v>470</v>
      </c>
      <c r="E1485" s="14" t="s">
        <v>493</v>
      </c>
      <c r="F1485" s="14" t="s">
        <v>494</v>
      </c>
      <c r="G1485" s="14" t="s">
        <v>6484</v>
      </c>
      <c r="H1485" s="20">
        <v>115953255</v>
      </c>
      <c r="I1485" s="20">
        <v>115953255</v>
      </c>
      <c r="J1485" s="21">
        <f>IFERROR((I1485/H1485),0)</f>
        <v>1</v>
      </c>
      <c r="K1485" s="20"/>
      <c r="L1485" s="20"/>
      <c r="M1485" s="22"/>
    </row>
    <row r="1486" spans="1:13" s="14" customFormat="1" ht="30" outlineLevel="2" x14ac:dyDescent="0.25">
      <c r="A1486" s="34"/>
      <c r="B1486" s="44" t="s">
        <v>492</v>
      </c>
      <c r="C1486" s="31" t="s">
        <v>57</v>
      </c>
      <c r="D1486" s="14" t="s">
        <v>470</v>
      </c>
      <c r="E1486" s="14" t="s">
        <v>493</v>
      </c>
      <c r="F1486" s="14" t="s">
        <v>494</v>
      </c>
      <c r="G1486" s="14" t="s">
        <v>6492</v>
      </c>
      <c r="H1486" s="20">
        <v>704973617</v>
      </c>
      <c r="I1486" s="20">
        <v>704973617</v>
      </c>
      <c r="J1486" s="21">
        <f>IFERROR((I1486/H1486),0)</f>
        <v>1</v>
      </c>
      <c r="K1486" s="20"/>
      <c r="L1486" s="20"/>
      <c r="M1486" s="22"/>
    </row>
    <row r="1487" spans="1:13" s="14" customFormat="1" ht="30" outlineLevel="2" x14ac:dyDescent="0.25">
      <c r="A1487" s="34"/>
      <c r="B1487" s="44" t="s">
        <v>492</v>
      </c>
      <c r="C1487" s="31" t="s">
        <v>57</v>
      </c>
      <c r="D1487" s="14" t="s">
        <v>470</v>
      </c>
      <c r="E1487" s="14" t="s">
        <v>493</v>
      </c>
      <c r="F1487" s="14" t="s">
        <v>494</v>
      </c>
      <c r="G1487" s="14" t="s">
        <v>6493</v>
      </c>
      <c r="H1487" s="20">
        <v>-926803549</v>
      </c>
      <c r="I1487" s="20"/>
      <c r="J1487" s="21">
        <f>IFERROR((I1487/H1487),0)</f>
        <v>0</v>
      </c>
      <c r="K1487" s="20"/>
      <c r="L1487" s="20"/>
      <c r="M1487" s="22"/>
    </row>
    <row r="1488" spans="1:13" s="14" customFormat="1" ht="45" outlineLevel="1" x14ac:dyDescent="0.25">
      <c r="A1488" s="34"/>
      <c r="B1488" s="46" t="s">
        <v>6806</v>
      </c>
      <c r="C1488" s="40" t="str">
        <f>C1487</f>
        <v>ASIGNACIÓN PARA LA INVERSIÓN LOCAL SEGÚN NBI Y CUARTA, QUINTA, Y SEXTA CATEGORÍA</v>
      </c>
      <c r="D1488" s="39" t="str">
        <f>D1487</f>
        <v xml:space="preserve">SUCRE                                             </v>
      </c>
      <c r="E1488" s="39" t="str">
        <f>E1487</f>
        <v>70678</v>
      </c>
      <c r="F1488" s="39" t="str">
        <f>F1487</f>
        <v xml:space="preserve">SAN BENITO ABAD                                   </v>
      </c>
      <c r="G1488" s="39" t="s">
        <v>10656</v>
      </c>
      <c r="H1488" s="20">
        <f>SUBTOTAL(9,H1482:H1487)</f>
        <v>5741155281</v>
      </c>
      <c r="I1488" s="20">
        <f>SUBTOTAL(9,I1482:I1487)</f>
        <v>4975341402.4800005</v>
      </c>
      <c r="J1488" s="42">
        <f>+I1488/H1488</f>
        <v>0.86660979523504378</v>
      </c>
      <c r="K1488" s="20">
        <f>SUBTOTAL(9,K1482:K1487)</f>
        <v>3424286589.1900001</v>
      </c>
      <c r="L1488" s="20">
        <f>SUBTOTAL(9,L1482:L1487)</f>
        <v>2941400319.4800005</v>
      </c>
      <c r="M1488" s="7">
        <f>IFERROR((L1488/K1488),"N.A")</f>
        <v>0.85898193473805473</v>
      </c>
    </row>
    <row r="1489" spans="1:13" s="14" customFormat="1" ht="30" outlineLevel="2" x14ac:dyDescent="0.25">
      <c r="A1489" s="34"/>
      <c r="B1489" s="44" t="s">
        <v>495</v>
      </c>
      <c r="C1489" s="31" t="s">
        <v>57</v>
      </c>
      <c r="D1489" s="14" t="s">
        <v>470</v>
      </c>
      <c r="E1489" s="14" t="s">
        <v>496</v>
      </c>
      <c r="F1489" s="14" t="s">
        <v>497</v>
      </c>
      <c r="G1489" s="14" t="s">
        <v>16</v>
      </c>
      <c r="H1489" s="15">
        <v>6219748663</v>
      </c>
      <c r="I1489" s="15">
        <v>3947928493.8499999</v>
      </c>
      <c r="J1489" s="16">
        <f>IFERROR((I1489/H1489),0)</f>
        <v>0.63474084046762391</v>
      </c>
      <c r="K1489" s="15">
        <v>4596055323.71</v>
      </c>
      <c r="L1489" s="15">
        <v>3947928493.8499999</v>
      </c>
      <c r="M1489" s="17">
        <f>L1489/K1489</f>
        <v>0.85898193467853579</v>
      </c>
    </row>
    <row r="1490" spans="1:13" s="14" customFormat="1" ht="30" outlineLevel="2" x14ac:dyDescent="0.25">
      <c r="A1490" s="34"/>
      <c r="B1490" s="44" t="s">
        <v>495</v>
      </c>
      <c r="C1490" s="31" t="s">
        <v>57</v>
      </c>
      <c r="D1490" s="14" t="s">
        <v>470</v>
      </c>
      <c r="E1490" s="14" t="s">
        <v>496</v>
      </c>
      <c r="F1490" s="14" t="s">
        <v>497</v>
      </c>
      <c r="G1490" s="14" t="s">
        <v>6109</v>
      </c>
      <c r="H1490" s="20">
        <v>2675980158</v>
      </c>
      <c r="I1490" s="20">
        <v>2675980158</v>
      </c>
      <c r="J1490" s="21">
        <f>IFERROR((I1490/H1490),0)</f>
        <v>1</v>
      </c>
      <c r="K1490" s="20"/>
      <c r="L1490" s="20"/>
      <c r="M1490" s="22"/>
    </row>
    <row r="1491" spans="1:13" s="14" customFormat="1" ht="30" outlineLevel="2" x14ac:dyDescent="0.25">
      <c r="A1491" s="34"/>
      <c r="B1491" s="44" t="s">
        <v>495</v>
      </c>
      <c r="C1491" s="31" t="s">
        <v>57</v>
      </c>
      <c r="D1491" s="14" t="s">
        <v>470</v>
      </c>
      <c r="E1491" s="14" t="s">
        <v>496</v>
      </c>
      <c r="F1491" s="14" t="s">
        <v>497</v>
      </c>
      <c r="G1491" s="14" t="s">
        <v>6481</v>
      </c>
      <c r="H1491" s="20">
        <v>38468</v>
      </c>
      <c r="I1491" s="20">
        <v>38468</v>
      </c>
      <c r="J1491" s="21">
        <f>IFERROR((I1491/H1491),0)</f>
        <v>1</v>
      </c>
      <c r="K1491" s="20"/>
      <c r="L1491" s="20"/>
      <c r="M1491" s="22"/>
    </row>
    <row r="1492" spans="1:13" s="14" customFormat="1" ht="30" outlineLevel="2" x14ac:dyDescent="0.25">
      <c r="A1492" s="34"/>
      <c r="B1492" s="44" t="s">
        <v>495</v>
      </c>
      <c r="C1492" s="31" t="s">
        <v>57</v>
      </c>
      <c r="D1492" s="14" t="s">
        <v>470</v>
      </c>
      <c r="E1492" s="14" t="s">
        <v>496</v>
      </c>
      <c r="F1492" s="14" t="s">
        <v>497</v>
      </c>
      <c r="G1492" s="14" t="s">
        <v>6484</v>
      </c>
      <c r="H1492" s="20">
        <v>155631709</v>
      </c>
      <c r="I1492" s="20">
        <v>155631709</v>
      </c>
      <c r="J1492" s="21">
        <f>IFERROR((I1492/H1492),0)</f>
        <v>1</v>
      </c>
      <c r="K1492" s="20"/>
      <c r="L1492" s="20"/>
      <c r="M1492" s="22"/>
    </row>
    <row r="1493" spans="1:13" s="14" customFormat="1" ht="30" outlineLevel="2" x14ac:dyDescent="0.25">
      <c r="A1493" s="34"/>
      <c r="B1493" s="44" t="s">
        <v>495</v>
      </c>
      <c r="C1493" s="31" t="s">
        <v>57</v>
      </c>
      <c r="D1493" s="14" t="s">
        <v>470</v>
      </c>
      <c r="E1493" s="14" t="s">
        <v>496</v>
      </c>
      <c r="F1493" s="14" t="s">
        <v>497</v>
      </c>
      <c r="G1493" s="14" t="s">
        <v>6492</v>
      </c>
      <c r="H1493" s="20">
        <v>946211032</v>
      </c>
      <c r="I1493" s="20">
        <v>946211032</v>
      </c>
      <c r="J1493" s="21">
        <f>IFERROR((I1493/H1493),0)</f>
        <v>1</v>
      </c>
      <c r="K1493" s="20"/>
      <c r="L1493" s="20"/>
      <c r="M1493" s="22"/>
    </row>
    <row r="1494" spans="1:13" s="14" customFormat="1" ht="30" outlineLevel="2" x14ac:dyDescent="0.25">
      <c r="A1494" s="34"/>
      <c r="B1494" s="44" t="s">
        <v>495</v>
      </c>
      <c r="C1494" s="31" t="s">
        <v>57</v>
      </c>
      <c r="D1494" s="14" t="s">
        <v>470</v>
      </c>
      <c r="E1494" s="14" t="s">
        <v>496</v>
      </c>
      <c r="F1494" s="14" t="s">
        <v>497</v>
      </c>
      <c r="G1494" s="14" t="s">
        <v>6493</v>
      </c>
      <c r="H1494" s="20">
        <v>-1243949733</v>
      </c>
      <c r="I1494" s="20"/>
      <c r="J1494" s="21">
        <f>IFERROR((I1494/H1494),0)</f>
        <v>0</v>
      </c>
      <c r="K1494" s="20"/>
      <c r="L1494" s="20"/>
      <c r="M1494" s="22"/>
    </row>
    <row r="1495" spans="1:13" s="14" customFormat="1" ht="45" outlineLevel="1" x14ac:dyDescent="0.25">
      <c r="A1495" s="34"/>
      <c r="B1495" s="46" t="s">
        <v>6807</v>
      </c>
      <c r="C1495" s="40" t="str">
        <f>C1494</f>
        <v>ASIGNACIÓN PARA LA INVERSIÓN LOCAL SEGÚN NBI Y CUARTA, QUINTA, Y SEXTA CATEGORÍA</v>
      </c>
      <c r="D1495" s="39" t="str">
        <f>D1494</f>
        <v xml:space="preserve">SUCRE                                             </v>
      </c>
      <c r="E1495" s="39" t="str">
        <f>E1494</f>
        <v>70670</v>
      </c>
      <c r="F1495" s="39" t="str">
        <f>F1494</f>
        <v xml:space="preserve">SAMPUÉS                                           </v>
      </c>
      <c r="G1495" s="39" t="s">
        <v>10656</v>
      </c>
      <c r="H1495" s="20">
        <f>SUBTOTAL(9,H1489:H1494)</f>
        <v>8753660297</v>
      </c>
      <c r="I1495" s="20">
        <f>SUBTOTAL(9,I1489:I1494)</f>
        <v>7725789860.8500004</v>
      </c>
      <c r="J1495" s="42">
        <f>+I1495/H1495</f>
        <v>0.88257821285316895</v>
      </c>
      <c r="K1495" s="20">
        <f>SUBTOTAL(9,K1489:K1494)</f>
        <v>4596055323.71</v>
      </c>
      <c r="L1495" s="20">
        <f>SUBTOTAL(9,L1489:L1494)</f>
        <v>3947928493.8499999</v>
      </c>
      <c r="M1495" s="7">
        <f>IFERROR((L1495/K1495),"N.A")</f>
        <v>0.85898193467853579</v>
      </c>
    </row>
    <row r="1496" spans="1:13" s="14" customFormat="1" ht="30" outlineLevel="2" x14ac:dyDescent="0.25">
      <c r="A1496" s="34"/>
      <c r="B1496" s="44" t="s">
        <v>498</v>
      </c>
      <c r="C1496" s="31" t="s">
        <v>57</v>
      </c>
      <c r="D1496" s="14" t="s">
        <v>470</v>
      </c>
      <c r="E1496" s="14" t="s">
        <v>499</v>
      </c>
      <c r="F1496" s="14" t="s">
        <v>500</v>
      </c>
      <c r="G1496" s="14" t="s">
        <v>16</v>
      </c>
      <c r="H1496" s="15">
        <v>4089437399</v>
      </c>
      <c r="I1496" s="15">
        <v>2595732931.6799998</v>
      </c>
      <c r="J1496" s="16">
        <f>IFERROR((I1496/H1496),0)</f>
        <v>0.63474084046738088</v>
      </c>
      <c r="K1496" s="15">
        <v>3021871388.5500002</v>
      </c>
      <c r="L1496" s="15">
        <v>2595732931.6799998</v>
      </c>
      <c r="M1496" s="17">
        <f>L1496/K1496</f>
        <v>0.85898193467642037</v>
      </c>
    </row>
    <row r="1497" spans="1:13" s="14" customFormat="1" ht="30" outlineLevel="2" x14ac:dyDescent="0.25">
      <c r="A1497" s="34"/>
      <c r="B1497" s="44" t="s">
        <v>498</v>
      </c>
      <c r="C1497" s="31" t="s">
        <v>57</v>
      </c>
      <c r="D1497" s="14" t="s">
        <v>470</v>
      </c>
      <c r="E1497" s="14" t="s">
        <v>499</v>
      </c>
      <c r="F1497" s="14" t="s">
        <v>500</v>
      </c>
      <c r="G1497" s="14" t="s">
        <v>6109</v>
      </c>
      <c r="H1497" s="20">
        <v>1265398824</v>
      </c>
      <c r="I1497" s="20">
        <v>1265398824</v>
      </c>
      <c r="J1497" s="21">
        <f>IFERROR((I1497/H1497),0)</f>
        <v>1</v>
      </c>
      <c r="K1497" s="20"/>
      <c r="L1497" s="20"/>
      <c r="M1497" s="22"/>
    </row>
    <row r="1498" spans="1:13" s="14" customFormat="1" ht="30" outlineLevel="2" x14ac:dyDescent="0.25">
      <c r="A1498" s="34"/>
      <c r="B1498" s="44" t="s">
        <v>498</v>
      </c>
      <c r="C1498" s="31" t="s">
        <v>57</v>
      </c>
      <c r="D1498" s="14" t="s">
        <v>470</v>
      </c>
      <c r="E1498" s="14" t="s">
        <v>499</v>
      </c>
      <c r="F1498" s="14" t="s">
        <v>500</v>
      </c>
      <c r="G1498" s="14" t="s">
        <v>6481</v>
      </c>
      <c r="H1498" s="20">
        <v>25293</v>
      </c>
      <c r="I1498" s="20">
        <v>25293</v>
      </c>
      <c r="J1498" s="21">
        <f>IFERROR((I1498/H1498),0)</f>
        <v>1</v>
      </c>
      <c r="K1498" s="20"/>
      <c r="L1498" s="20"/>
      <c r="M1498" s="22"/>
    </row>
    <row r="1499" spans="1:13" s="14" customFormat="1" ht="30" outlineLevel="2" x14ac:dyDescent="0.25">
      <c r="A1499" s="34"/>
      <c r="B1499" s="44" t="s">
        <v>498</v>
      </c>
      <c r="C1499" s="31" t="s">
        <v>57</v>
      </c>
      <c r="D1499" s="14" t="s">
        <v>470</v>
      </c>
      <c r="E1499" s="14" t="s">
        <v>499</v>
      </c>
      <c r="F1499" s="14" t="s">
        <v>500</v>
      </c>
      <c r="G1499" s="14" t="s">
        <v>6484</v>
      </c>
      <c r="H1499" s="20">
        <v>102326664</v>
      </c>
      <c r="I1499" s="20">
        <v>102326664</v>
      </c>
      <c r="J1499" s="21">
        <f>IFERROR((I1499/H1499),0)</f>
        <v>1</v>
      </c>
      <c r="K1499" s="20"/>
      <c r="L1499" s="20"/>
      <c r="M1499" s="22"/>
    </row>
    <row r="1500" spans="1:13" s="14" customFormat="1" ht="30" outlineLevel="2" x14ac:dyDescent="0.25">
      <c r="A1500" s="34"/>
      <c r="B1500" s="44" t="s">
        <v>498</v>
      </c>
      <c r="C1500" s="31" t="s">
        <v>57</v>
      </c>
      <c r="D1500" s="14" t="s">
        <v>470</v>
      </c>
      <c r="E1500" s="14" t="s">
        <v>499</v>
      </c>
      <c r="F1500" s="14" t="s">
        <v>500</v>
      </c>
      <c r="G1500" s="14" t="s">
        <v>6491</v>
      </c>
      <c r="H1500" s="20">
        <v>152270986</v>
      </c>
      <c r="I1500" s="20">
        <v>152270986</v>
      </c>
      <c r="J1500" s="21">
        <f>IFERROR((I1500/H1500),0)</f>
        <v>1</v>
      </c>
      <c r="K1500" s="20"/>
      <c r="L1500" s="20"/>
      <c r="M1500" s="22"/>
    </row>
    <row r="1501" spans="1:13" s="14" customFormat="1" ht="30" outlineLevel="2" x14ac:dyDescent="0.25">
      <c r="A1501" s="34"/>
      <c r="B1501" s="44" t="s">
        <v>498</v>
      </c>
      <c r="C1501" s="31" t="s">
        <v>57</v>
      </c>
      <c r="D1501" s="14" t="s">
        <v>470</v>
      </c>
      <c r="E1501" s="14" t="s">
        <v>499</v>
      </c>
      <c r="F1501" s="14" t="s">
        <v>500</v>
      </c>
      <c r="G1501" s="14" t="s">
        <v>6492</v>
      </c>
      <c r="H1501" s="20">
        <v>622126550</v>
      </c>
      <c r="I1501" s="20">
        <v>622126550</v>
      </c>
      <c r="J1501" s="21">
        <f>IFERROR((I1501/H1501),0)</f>
        <v>1</v>
      </c>
      <c r="K1501" s="20"/>
      <c r="L1501" s="20"/>
      <c r="M1501" s="22"/>
    </row>
    <row r="1502" spans="1:13" s="14" customFormat="1" ht="30" outlineLevel="2" x14ac:dyDescent="0.25">
      <c r="A1502" s="34"/>
      <c r="B1502" s="44" t="s">
        <v>498</v>
      </c>
      <c r="C1502" s="31" t="s">
        <v>57</v>
      </c>
      <c r="D1502" s="14" t="s">
        <v>470</v>
      </c>
      <c r="E1502" s="14" t="s">
        <v>499</v>
      </c>
      <c r="F1502" s="14" t="s">
        <v>500</v>
      </c>
      <c r="G1502" s="14" t="s">
        <v>6493</v>
      </c>
      <c r="H1502" s="20">
        <v>-817887480</v>
      </c>
      <c r="I1502" s="20"/>
      <c r="J1502" s="21">
        <f>IFERROR((I1502/H1502),0)</f>
        <v>0</v>
      </c>
      <c r="K1502" s="20"/>
      <c r="L1502" s="20"/>
      <c r="M1502" s="22"/>
    </row>
    <row r="1503" spans="1:13" s="14" customFormat="1" ht="45" outlineLevel="1" x14ac:dyDescent="0.25">
      <c r="A1503" s="34"/>
      <c r="B1503" s="46" t="s">
        <v>6808</v>
      </c>
      <c r="C1503" s="40" t="str">
        <f>C1502</f>
        <v>ASIGNACIÓN PARA LA INVERSIÓN LOCAL SEGÚN NBI Y CUARTA, QUINTA, Y SEXTA CATEGORÍA</v>
      </c>
      <c r="D1503" s="39" t="str">
        <f>D1502</f>
        <v xml:space="preserve">SUCRE                                             </v>
      </c>
      <c r="E1503" s="39" t="str">
        <f>E1502</f>
        <v>70523</v>
      </c>
      <c r="F1503" s="39" t="str">
        <f>F1502</f>
        <v xml:space="preserve">PALMITO                                           </v>
      </c>
      <c r="G1503" s="39" t="s">
        <v>10656</v>
      </c>
      <c r="H1503" s="20">
        <f>SUBTOTAL(9,H1496:H1502)</f>
        <v>5413698236</v>
      </c>
      <c r="I1503" s="20">
        <f>SUBTOTAL(9,I1496:I1502)</f>
        <v>4737881248.6800003</v>
      </c>
      <c r="J1503" s="42">
        <f>+I1503/H1503</f>
        <v>0.87516537533881122</v>
      </c>
      <c r="K1503" s="20">
        <f>SUBTOTAL(9,K1496:K1502)</f>
        <v>3021871388.5500002</v>
      </c>
      <c r="L1503" s="20">
        <f>SUBTOTAL(9,L1496:L1502)</f>
        <v>2595732931.6799998</v>
      </c>
      <c r="M1503" s="7">
        <f>IFERROR((L1503/K1503),"N.A")</f>
        <v>0.85898193467642037</v>
      </c>
    </row>
    <row r="1504" spans="1:13" s="14" customFormat="1" ht="30" outlineLevel="2" x14ac:dyDescent="0.25">
      <c r="A1504" s="34"/>
      <c r="B1504" s="44" t="s">
        <v>501</v>
      </c>
      <c r="C1504" s="31" t="s">
        <v>57</v>
      </c>
      <c r="D1504" s="14" t="s">
        <v>470</v>
      </c>
      <c r="E1504" s="14" t="s">
        <v>502</v>
      </c>
      <c r="F1504" s="14" t="s">
        <v>503</v>
      </c>
      <c r="G1504" s="14" t="s">
        <v>16</v>
      </c>
      <c r="H1504" s="15">
        <v>3673358663</v>
      </c>
      <c r="I1504" s="15">
        <v>2331630765.0999999</v>
      </c>
      <c r="J1504" s="16">
        <f>IFERROR((I1504/H1504),0)</f>
        <v>0.63474084046989776</v>
      </c>
      <c r="K1504" s="15">
        <v>2714411876.3300004</v>
      </c>
      <c r="L1504" s="15">
        <v>2331630765.0999999</v>
      </c>
      <c r="M1504" s="17">
        <f>L1504/K1504</f>
        <v>0.85898193469904183</v>
      </c>
    </row>
    <row r="1505" spans="1:13" s="14" customFormat="1" ht="30" outlineLevel="2" x14ac:dyDescent="0.25">
      <c r="A1505" s="34"/>
      <c r="B1505" s="44" t="s">
        <v>501</v>
      </c>
      <c r="C1505" s="31" t="s">
        <v>57</v>
      </c>
      <c r="D1505" s="14" t="s">
        <v>470</v>
      </c>
      <c r="E1505" s="14" t="s">
        <v>502</v>
      </c>
      <c r="F1505" s="14" t="s">
        <v>503</v>
      </c>
      <c r="G1505" s="14" t="s">
        <v>6109</v>
      </c>
      <c r="H1505" s="20">
        <v>274728276</v>
      </c>
      <c r="I1505" s="20">
        <v>274728276</v>
      </c>
      <c r="J1505" s="21">
        <f>IFERROR((I1505/H1505),0)</f>
        <v>1</v>
      </c>
      <c r="K1505" s="20"/>
      <c r="L1505" s="20"/>
      <c r="M1505" s="22"/>
    </row>
    <row r="1506" spans="1:13" s="14" customFormat="1" ht="30" outlineLevel="2" x14ac:dyDescent="0.25">
      <c r="A1506" s="34"/>
      <c r="B1506" s="44" t="s">
        <v>501</v>
      </c>
      <c r="C1506" s="31" t="s">
        <v>57</v>
      </c>
      <c r="D1506" s="14" t="s">
        <v>470</v>
      </c>
      <c r="E1506" s="14" t="s">
        <v>502</v>
      </c>
      <c r="F1506" s="14" t="s">
        <v>503</v>
      </c>
      <c r="G1506" s="14" t="s">
        <v>6481</v>
      </c>
      <c r="H1506" s="20">
        <v>22719</v>
      </c>
      <c r="I1506" s="20">
        <v>22719</v>
      </c>
      <c r="J1506" s="21">
        <f>IFERROR((I1506/H1506),0)</f>
        <v>1</v>
      </c>
      <c r="K1506" s="20"/>
      <c r="L1506" s="20"/>
      <c r="M1506" s="22"/>
    </row>
    <row r="1507" spans="1:13" s="14" customFormat="1" ht="30" outlineLevel="2" x14ac:dyDescent="0.25">
      <c r="A1507" s="34"/>
      <c r="B1507" s="44" t="s">
        <v>501</v>
      </c>
      <c r="C1507" s="31" t="s">
        <v>57</v>
      </c>
      <c r="D1507" s="14" t="s">
        <v>470</v>
      </c>
      <c r="E1507" s="14" t="s">
        <v>502</v>
      </c>
      <c r="F1507" s="14" t="s">
        <v>503</v>
      </c>
      <c r="G1507" s="14" t="s">
        <v>6484</v>
      </c>
      <c r="H1507" s="20">
        <v>91915464</v>
      </c>
      <c r="I1507" s="20">
        <v>91915464</v>
      </c>
      <c r="J1507" s="21">
        <f>IFERROR((I1507/H1507),0)</f>
        <v>1</v>
      </c>
      <c r="K1507" s="20"/>
      <c r="L1507" s="20"/>
      <c r="M1507" s="22"/>
    </row>
    <row r="1508" spans="1:13" s="14" customFormat="1" ht="30" outlineLevel="2" x14ac:dyDescent="0.25">
      <c r="A1508" s="34"/>
      <c r="B1508" s="44" t="s">
        <v>501</v>
      </c>
      <c r="C1508" s="31" t="s">
        <v>57</v>
      </c>
      <c r="D1508" s="14" t="s">
        <v>470</v>
      </c>
      <c r="E1508" s="14" t="s">
        <v>502</v>
      </c>
      <c r="F1508" s="14" t="s">
        <v>503</v>
      </c>
      <c r="G1508" s="14" t="s">
        <v>6492</v>
      </c>
      <c r="H1508" s="20">
        <v>558828448</v>
      </c>
      <c r="I1508" s="20">
        <v>558828448</v>
      </c>
      <c r="J1508" s="21">
        <f>IFERROR((I1508/H1508),0)</f>
        <v>1</v>
      </c>
      <c r="K1508" s="20"/>
      <c r="L1508" s="20"/>
      <c r="M1508" s="22"/>
    </row>
    <row r="1509" spans="1:13" s="14" customFormat="1" ht="30" outlineLevel="2" x14ac:dyDescent="0.25">
      <c r="A1509" s="34"/>
      <c r="B1509" s="44" t="s">
        <v>501</v>
      </c>
      <c r="C1509" s="31" t="s">
        <v>57</v>
      </c>
      <c r="D1509" s="14" t="s">
        <v>470</v>
      </c>
      <c r="E1509" s="14" t="s">
        <v>502</v>
      </c>
      <c r="F1509" s="14" t="s">
        <v>503</v>
      </c>
      <c r="G1509" s="14" t="s">
        <v>6493</v>
      </c>
      <c r="H1509" s="20">
        <v>-734671733</v>
      </c>
      <c r="I1509" s="20"/>
      <c r="J1509" s="21">
        <f>IFERROR((I1509/H1509),0)</f>
        <v>0</v>
      </c>
      <c r="K1509" s="20"/>
      <c r="L1509" s="20"/>
      <c r="M1509" s="22"/>
    </row>
    <row r="1510" spans="1:13" s="14" customFormat="1" ht="45" outlineLevel="1" x14ac:dyDescent="0.25">
      <c r="A1510" s="34"/>
      <c r="B1510" s="46" t="s">
        <v>6809</v>
      </c>
      <c r="C1510" s="40" t="str">
        <f>C1509</f>
        <v>ASIGNACIÓN PARA LA INVERSIÓN LOCAL SEGÚN NBI Y CUARTA, QUINTA, Y SEXTA CATEGORÍA</v>
      </c>
      <c r="D1510" s="39" t="str">
        <f>D1509</f>
        <v xml:space="preserve">SUCRE                                             </v>
      </c>
      <c r="E1510" s="39" t="str">
        <f>E1509</f>
        <v>70508</v>
      </c>
      <c r="F1510" s="39" t="str">
        <f>F1509</f>
        <v xml:space="preserve">OVEJAS                                            </v>
      </c>
      <c r="G1510" s="39" t="s">
        <v>10656</v>
      </c>
      <c r="H1510" s="20">
        <f>SUBTOTAL(9,H1504:H1509)</f>
        <v>3864181837</v>
      </c>
      <c r="I1510" s="20">
        <f>SUBTOTAL(9,I1504:I1509)</f>
        <v>3257125672.0999999</v>
      </c>
      <c r="J1510" s="42">
        <f>+I1510/H1510</f>
        <v>0.84290176018960461</v>
      </c>
      <c r="K1510" s="20">
        <f>SUBTOTAL(9,K1504:K1509)</f>
        <v>2714411876.3300004</v>
      </c>
      <c r="L1510" s="20">
        <f>SUBTOTAL(9,L1504:L1509)</f>
        <v>2331630765.0999999</v>
      </c>
      <c r="M1510" s="7">
        <f>IFERROR((L1510/K1510),"N.A")</f>
        <v>0.85898193469904183</v>
      </c>
    </row>
    <row r="1511" spans="1:13" s="14" customFormat="1" ht="30" outlineLevel="2" x14ac:dyDescent="0.25">
      <c r="A1511" s="34"/>
      <c r="B1511" s="44" t="s">
        <v>504</v>
      </c>
      <c r="C1511" s="31" t="s">
        <v>57</v>
      </c>
      <c r="D1511" s="14" t="s">
        <v>470</v>
      </c>
      <c r="E1511" s="14" t="s">
        <v>505</v>
      </c>
      <c r="F1511" s="14" t="s">
        <v>506</v>
      </c>
      <c r="G1511" s="14" t="s">
        <v>16</v>
      </c>
      <c r="H1511" s="15">
        <v>3111386060</v>
      </c>
      <c r="I1511" s="15">
        <v>1974923802.7600002</v>
      </c>
      <c r="J1511" s="16">
        <f>IFERROR((I1511/H1511),0)</f>
        <v>0.63474084047287926</v>
      </c>
      <c r="K1511" s="15">
        <v>2299144746.8399997</v>
      </c>
      <c r="L1511" s="15">
        <v>1974923802.7600002</v>
      </c>
      <c r="M1511" s="17">
        <f>L1511/K1511</f>
        <v>0.85898193468435746</v>
      </c>
    </row>
    <row r="1512" spans="1:13" s="14" customFormat="1" ht="30" outlineLevel="2" x14ac:dyDescent="0.25">
      <c r="A1512" s="34"/>
      <c r="B1512" s="44" t="s">
        <v>504</v>
      </c>
      <c r="C1512" s="31" t="s">
        <v>57</v>
      </c>
      <c r="D1512" s="14" t="s">
        <v>470</v>
      </c>
      <c r="E1512" s="14" t="s">
        <v>505</v>
      </c>
      <c r="F1512" s="14" t="s">
        <v>506</v>
      </c>
      <c r="G1512" s="14" t="s">
        <v>6109</v>
      </c>
      <c r="H1512" s="20">
        <v>1062995456</v>
      </c>
      <c r="I1512" s="20">
        <v>1062995456</v>
      </c>
      <c r="J1512" s="21">
        <f>IFERROR((I1512/H1512),0)</f>
        <v>1</v>
      </c>
      <c r="K1512" s="20"/>
      <c r="L1512" s="20"/>
      <c r="M1512" s="22"/>
    </row>
    <row r="1513" spans="1:13" s="14" customFormat="1" ht="30" outlineLevel="2" x14ac:dyDescent="0.25">
      <c r="A1513" s="34"/>
      <c r="B1513" s="44" t="s">
        <v>504</v>
      </c>
      <c r="C1513" s="31" t="s">
        <v>57</v>
      </c>
      <c r="D1513" s="14" t="s">
        <v>470</v>
      </c>
      <c r="E1513" s="14" t="s">
        <v>505</v>
      </c>
      <c r="F1513" s="14" t="s">
        <v>506</v>
      </c>
      <c r="G1513" s="14" t="s">
        <v>6481</v>
      </c>
      <c r="H1513" s="20">
        <v>19244</v>
      </c>
      <c r="I1513" s="20">
        <v>19244</v>
      </c>
      <c r="J1513" s="21">
        <f>IFERROR((I1513/H1513),0)</f>
        <v>1</v>
      </c>
      <c r="K1513" s="20"/>
      <c r="L1513" s="20"/>
      <c r="M1513" s="22"/>
    </row>
    <row r="1514" spans="1:13" s="14" customFormat="1" ht="30" outlineLevel="2" x14ac:dyDescent="0.25">
      <c r="A1514" s="34"/>
      <c r="B1514" s="44" t="s">
        <v>504</v>
      </c>
      <c r="C1514" s="31" t="s">
        <v>57</v>
      </c>
      <c r="D1514" s="14" t="s">
        <v>470</v>
      </c>
      <c r="E1514" s="14" t="s">
        <v>505</v>
      </c>
      <c r="F1514" s="14" t="s">
        <v>506</v>
      </c>
      <c r="G1514" s="14" t="s">
        <v>6484</v>
      </c>
      <c r="H1514" s="20">
        <v>77853681</v>
      </c>
      <c r="I1514" s="20">
        <v>77853681</v>
      </c>
      <c r="J1514" s="21">
        <f>IFERROR((I1514/H1514),0)</f>
        <v>1</v>
      </c>
      <c r="K1514" s="20"/>
      <c r="L1514" s="20"/>
      <c r="M1514" s="22"/>
    </row>
    <row r="1515" spans="1:13" s="14" customFormat="1" ht="30" outlineLevel="2" x14ac:dyDescent="0.25">
      <c r="A1515" s="34"/>
      <c r="B1515" s="44" t="s">
        <v>504</v>
      </c>
      <c r="C1515" s="31" t="s">
        <v>57</v>
      </c>
      <c r="D1515" s="14" t="s">
        <v>470</v>
      </c>
      <c r="E1515" s="14" t="s">
        <v>505</v>
      </c>
      <c r="F1515" s="14" t="s">
        <v>506</v>
      </c>
      <c r="G1515" s="14" t="s">
        <v>6492</v>
      </c>
      <c r="H1515" s="20">
        <v>473335495</v>
      </c>
      <c r="I1515" s="20">
        <v>473335495</v>
      </c>
      <c r="J1515" s="21">
        <f>IFERROR((I1515/H1515),0)</f>
        <v>1</v>
      </c>
      <c r="K1515" s="20"/>
      <c r="L1515" s="20"/>
      <c r="M1515" s="22"/>
    </row>
    <row r="1516" spans="1:13" s="14" customFormat="1" ht="30" outlineLevel="2" x14ac:dyDescent="0.25">
      <c r="A1516" s="34"/>
      <c r="B1516" s="44" t="s">
        <v>504</v>
      </c>
      <c r="C1516" s="31" t="s">
        <v>57</v>
      </c>
      <c r="D1516" s="14" t="s">
        <v>470</v>
      </c>
      <c r="E1516" s="14" t="s">
        <v>505</v>
      </c>
      <c r="F1516" s="14" t="s">
        <v>506</v>
      </c>
      <c r="G1516" s="14" t="s">
        <v>6493</v>
      </c>
      <c r="H1516" s="20">
        <v>-622277212</v>
      </c>
      <c r="I1516" s="20"/>
      <c r="J1516" s="21">
        <f>IFERROR((I1516/H1516),0)</f>
        <v>0</v>
      </c>
      <c r="K1516" s="20"/>
      <c r="L1516" s="20"/>
      <c r="M1516" s="22"/>
    </row>
    <row r="1517" spans="1:13" s="14" customFormat="1" ht="45" outlineLevel="1" x14ac:dyDescent="0.25">
      <c r="A1517" s="34"/>
      <c r="B1517" s="46" t="s">
        <v>6810</v>
      </c>
      <c r="C1517" s="40" t="str">
        <f>C1516</f>
        <v>ASIGNACIÓN PARA LA INVERSIÓN LOCAL SEGÚN NBI Y CUARTA, QUINTA, Y SEXTA CATEGORÍA</v>
      </c>
      <c r="D1517" s="39" t="str">
        <f>D1516</f>
        <v xml:space="preserve">SUCRE                                             </v>
      </c>
      <c r="E1517" s="39" t="str">
        <f>E1516</f>
        <v>70473</v>
      </c>
      <c r="F1517" s="39" t="str">
        <f>F1516</f>
        <v xml:space="preserve">MORROA                                            </v>
      </c>
      <c r="G1517" s="39" t="s">
        <v>10656</v>
      </c>
      <c r="H1517" s="20">
        <f>SUBTOTAL(9,H1511:H1516)</f>
        <v>4103312724</v>
      </c>
      <c r="I1517" s="20">
        <f>SUBTOTAL(9,I1511:I1516)</f>
        <v>3589127678.7600002</v>
      </c>
      <c r="J1517" s="42">
        <f>+I1517/H1517</f>
        <v>0.87469026130215077</v>
      </c>
      <c r="K1517" s="20">
        <f>SUBTOTAL(9,K1511:K1516)</f>
        <v>2299144746.8399997</v>
      </c>
      <c r="L1517" s="20">
        <f>SUBTOTAL(9,L1511:L1516)</f>
        <v>1974923802.7600002</v>
      </c>
      <c r="M1517" s="7">
        <f>IFERROR((L1517/K1517),"N.A")</f>
        <v>0.85898193468435746</v>
      </c>
    </row>
    <row r="1518" spans="1:13" s="14" customFormat="1" ht="30" outlineLevel="2" x14ac:dyDescent="0.25">
      <c r="A1518" s="34"/>
      <c r="B1518" s="44" t="s">
        <v>507</v>
      </c>
      <c r="C1518" s="31" t="s">
        <v>57</v>
      </c>
      <c r="D1518" s="14" t="s">
        <v>470</v>
      </c>
      <c r="E1518" s="14" t="s">
        <v>508</v>
      </c>
      <c r="F1518" s="14" t="s">
        <v>509</v>
      </c>
      <c r="G1518" s="14" t="s">
        <v>16</v>
      </c>
      <c r="H1518" s="15">
        <v>6462869529</v>
      </c>
      <c r="I1518" s="15">
        <v>4102247236.6999998</v>
      </c>
      <c r="J1518" s="16">
        <f>IFERROR((I1518/H1518),0)</f>
        <v>0.63474084047225698</v>
      </c>
      <c r="K1518" s="15">
        <v>4775708395.0500002</v>
      </c>
      <c r="L1518" s="15">
        <v>4102247236.6999998</v>
      </c>
      <c r="M1518" s="17">
        <f>L1518/K1518</f>
        <v>0.85898193469097905</v>
      </c>
    </row>
    <row r="1519" spans="1:13" s="14" customFormat="1" ht="30" outlineLevel="2" x14ac:dyDescent="0.25">
      <c r="A1519" s="34"/>
      <c r="B1519" s="44" t="s">
        <v>507</v>
      </c>
      <c r="C1519" s="31" t="s">
        <v>57</v>
      </c>
      <c r="D1519" s="14" t="s">
        <v>470</v>
      </c>
      <c r="E1519" s="14" t="s">
        <v>508</v>
      </c>
      <c r="F1519" s="14" t="s">
        <v>509</v>
      </c>
      <c r="G1519" s="14" t="s">
        <v>6109</v>
      </c>
      <c r="H1519" s="20">
        <v>953419802</v>
      </c>
      <c r="I1519" s="20">
        <v>953419802</v>
      </c>
      <c r="J1519" s="21">
        <f>IFERROR((I1519/H1519),0)</f>
        <v>1</v>
      </c>
      <c r="K1519" s="20"/>
      <c r="L1519" s="20"/>
      <c r="M1519" s="22"/>
    </row>
    <row r="1520" spans="1:13" s="14" customFormat="1" ht="30" outlineLevel="2" x14ac:dyDescent="0.25">
      <c r="A1520" s="34"/>
      <c r="B1520" s="44" t="s">
        <v>507</v>
      </c>
      <c r="C1520" s="31" t="s">
        <v>57</v>
      </c>
      <c r="D1520" s="14" t="s">
        <v>470</v>
      </c>
      <c r="E1520" s="14" t="s">
        <v>508</v>
      </c>
      <c r="F1520" s="14" t="s">
        <v>509</v>
      </c>
      <c r="G1520" s="14" t="s">
        <v>6481</v>
      </c>
      <c r="H1520" s="20">
        <v>39972</v>
      </c>
      <c r="I1520" s="20">
        <v>39972</v>
      </c>
      <c r="J1520" s="21">
        <f>IFERROR((I1520/H1520),0)</f>
        <v>1</v>
      </c>
      <c r="K1520" s="20"/>
      <c r="L1520" s="20"/>
      <c r="M1520" s="22"/>
    </row>
    <row r="1521" spans="1:13" s="14" customFormat="1" ht="30" outlineLevel="2" x14ac:dyDescent="0.25">
      <c r="A1521" s="34"/>
      <c r="B1521" s="44" t="s">
        <v>507</v>
      </c>
      <c r="C1521" s="31" t="s">
        <v>57</v>
      </c>
      <c r="D1521" s="14" t="s">
        <v>470</v>
      </c>
      <c r="E1521" s="14" t="s">
        <v>508</v>
      </c>
      <c r="F1521" s="14" t="s">
        <v>509</v>
      </c>
      <c r="G1521" s="14" t="s">
        <v>6484</v>
      </c>
      <c r="H1521" s="20">
        <v>161715124</v>
      </c>
      <c r="I1521" s="20">
        <v>161715124</v>
      </c>
      <c r="J1521" s="21">
        <f>IFERROR((I1521/H1521),0)</f>
        <v>1</v>
      </c>
      <c r="K1521" s="20"/>
      <c r="L1521" s="20"/>
      <c r="M1521" s="22"/>
    </row>
    <row r="1522" spans="1:13" s="14" customFormat="1" ht="30" outlineLevel="2" x14ac:dyDescent="0.25">
      <c r="A1522" s="34"/>
      <c r="B1522" s="44" t="s">
        <v>507</v>
      </c>
      <c r="C1522" s="31" t="s">
        <v>57</v>
      </c>
      <c r="D1522" s="14" t="s">
        <v>470</v>
      </c>
      <c r="E1522" s="14" t="s">
        <v>508</v>
      </c>
      <c r="F1522" s="14" t="s">
        <v>509</v>
      </c>
      <c r="G1522" s="14" t="s">
        <v>6492</v>
      </c>
      <c r="H1522" s="20">
        <v>983197035</v>
      </c>
      <c r="I1522" s="20">
        <v>983197035</v>
      </c>
      <c r="J1522" s="21">
        <f>IFERROR((I1522/H1522),0)</f>
        <v>1</v>
      </c>
      <c r="K1522" s="20"/>
      <c r="L1522" s="20"/>
      <c r="M1522" s="22"/>
    </row>
    <row r="1523" spans="1:13" s="14" customFormat="1" ht="30" outlineLevel="2" x14ac:dyDescent="0.25">
      <c r="A1523" s="34"/>
      <c r="B1523" s="44" t="s">
        <v>507</v>
      </c>
      <c r="C1523" s="31" t="s">
        <v>57</v>
      </c>
      <c r="D1523" s="14" t="s">
        <v>470</v>
      </c>
      <c r="E1523" s="14" t="s">
        <v>508</v>
      </c>
      <c r="F1523" s="14" t="s">
        <v>509</v>
      </c>
      <c r="G1523" s="14" t="s">
        <v>6493</v>
      </c>
      <c r="H1523" s="20">
        <v>-1292573906</v>
      </c>
      <c r="I1523" s="20"/>
      <c r="J1523" s="21">
        <f>IFERROR((I1523/H1523),0)</f>
        <v>0</v>
      </c>
      <c r="K1523" s="20"/>
      <c r="L1523" s="20"/>
      <c r="M1523" s="22"/>
    </row>
    <row r="1524" spans="1:13" s="14" customFormat="1" ht="45" outlineLevel="1" x14ac:dyDescent="0.25">
      <c r="A1524" s="34"/>
      <c r="B1524" s="46" t="s">
        <v>6811</v>
      </c>
      <c r="C1524" s="40" t="str">
        <f>C1523</f>
        <v>ASIGNACIÓN PARA LA INVERSIÓN LOCAL SEGÚN NBI Y CUARTA, QUINTA, Y SEXTA CATEGORÍA</v>
      </c>
      <c r="D1524" s="39" t="str">
        <f>D1523</f>
        <v xml:space="preserve">SUCRE                                             </v>
      </c>
      <c r="E1524" s="39" t="str">
        <f>E1523</f>
        <v>70429</v>
      </c>
      <c r="F1524" s="39" t="str">
        <f>F1523</f>
        <v xml:space="preserve">MAJAGUAL                                          </v>
      </c>
      <c r="G1524" s="39" t="s">
        <v>10656</v>
      </c>
      <c r="H1524" s="20">
        <f>SUBTOTAL(9,H1518:H1523)</f>
        <v>7268667556</v>
      </c>
      <c r="I1524" s="20">
        <f>SUBTOTAL(9,I1518:I1523)</f>
        <v>6200619169.6999998</v>
      </c>
      <c r="J1524" s="42">
        <f>+I1524/H1524</f>
        <v>0.85306132409118529</v>
      </c>
      <c r="K1524" s="20">
        <f>SUBTOTAL(9,K1518:K1523)</f>
        <v>4775708395.0500002</v>
      </c>
      <c r="L1524" s="20">
        <f>SUBTOTAL(9,L1518:L1523)</f>
        <v>4102247236.6999998</v>
      </c>
      <c r="M1524" s="7">
        <f>IFERROR((L1524/K1524),"N.A")</f>
        <v>0.85898193469097905</v>
      </c>
    </row>
    <row r="1525" spans="1:13" s="14" customFormat="1" ht="30" outlineLevel="2" x14ac:dyDescent="0.25">
      <c r="A1525" s="34"/>
      <c r="B1525" s="44" t="s">
        <v>510</v>
      </c>
      <c r="C1525" s="31" t="s">
        <v>57</v>
      </c>
      <c r="D1525" s="14" t="s">
        <v>470</v>
      </c>
      <c r="E1525" s="14" t="s">
        <v>511</v>
      </c>
      <c r="F1525" s="14" t="s">
        <v>512</v>
      </c>
      <c r="G1525" s="14" t="s">
        <v>16</v>
      </c>
      <c r="H1525" s="15">
        <v>3156520209</v>
      </c>
      <c r="I1525" s="15">
        <v>2003572290.4399998</v>
      </c>
      <c r="J1525" s="16">
        <f>IFERROR((I1525/H1525),0)</f>
        <v>0.6347408404759558</v>
      </c>
      <c r="K1525" s="15">
        <v>2332496423.2600002</v>
      </c>
      <c r="L1525" s="15">
        <v>2003572290.4399998</v>
      </c>
      <c r="M1525" s="17">
        <f>L1525/K1525</f>
        <v>0.85898193474599993</v>
      </c>
    </row>
    <row r="1526" spans="1:13" s="14" customFormat="1" ht="30" outlineLevel="2" x14ac:dyDescent="0.25">
      <c r="A1526" s="34"/>
      <c r="B1526" s="44" t="s">
        <v>510</v>
      </c>
      <c r="C1526" s="31" t="s">
        <v>57</v>
      </c>
      <c r="D1526" s="14" t="s">
        <v>470</v>
      </c>
      <c r="E1526" s="14" t="s">
        <v>511</v>
      </c>
      <c r="F1526" s="14" t="s">
        <v>512</v>
      </c>
      <c r="G1526" s="14" t="s">
        <v>6109</v>
      </c>
      <c r="H1526" s="20">
        <v>1593884443</v>
      </c>
      <c r="I1526" s="20">
        <v>1593884443</v>
      </c>
      <c r="J1526" s="21">
        <f>IFERROR((I1526/H1526),0)</f>
        <v>1</v>
      </c>
      <c r="K1526" s="20"/>
      <c r="L1526" s="20"/>
      <c r="M1526" s="22"/>
    </row>
    <row r="1527" spans="1:13" s="14" customFormat="1" ht="30" outlineLevel="2" x14ac:dyDescent="0.25">
      <c r="A1527" s="34"/>
      <c r="B1527" s="44" t="s">
        <v>510</v>
      </c>
      <c r="C1527" s="31" t="s">
        <v>57</v>
      </c>
      <c r="D1527" s="14" t="s">
        <v>470</v>
      </c>
      <c r="E1527" s="14" t="s">
        <v>511</v>
      </c>
      <c r="F1527" s="14" t="s">
        <v>512</v>
      </c>
      <c r="G1527" s="14" t="s">
        <v>6481</v>
      </c>
      <c r="H1527" s="20">
        <v>19523</v>
      </c>
      <c r="I1527" s="20">
        <v>19523</v>
      </c>
      <c r="J1527" s="21">
        <f>IFERROR((I1527/H1527),0)</f>
        <v>1</v>
      </c>
      <c r="K1527" s="20"/>
      <c r="L1527" s="20"/>
      <c r="M1527" s="22"/>
    </row>
    <row r="1528" spans="1:13" s="14" customFormat="1" ht="30" outlineLevel="2" x14ac:dyDescent="0.25">
      <c r="A1528" s="34"/>
      <c r="B1528" s="44" t="s">
        <v>510</v>
      </c>
      <c r="C1528" s="31" t="s">
        <v>57</v>
      </c>
      <c r="D1528" s="14" t="s">
        <v>470</v>
      </c>
      <c r="E1528" s="14" t="s">
        <v>511</v>
      </c>
      <c r="F1528" s="14" t="s">
        <v>512</v>
      </c>
      <c r="G1528" s="14" t="s">
        <v>6484</v>
      </c>
      <c r="H1528" s="20">
        <v>78983036</v>
      </c>
      <c r="I1528" s="20">
        <v>78983036</v>
      </c>
      <c r="J1528" s="21">
        <f>IFERROR((I1528/H1528),0)</f>
        <v>1</v>
      </c>
      <c r="K1528" s="20"/>
      <c r="L1528" s="20"/>
      <c r="M1528" s="22"/>
    </row>
    <row r="1529" spans="1:13" s="14" customFormat="1" ht="30" outlineLevel="2" x14ac:dyDescent="0.25">
      <c r="A1529" s="34"/>
      <c r="B1529" s="44" t="s">
        <v>510</v>
      </c>
      <c r="C1529" s="31" t="s">
        <v>57</v>
      </c>
      <c r="D1529" s="14" t="s">
        <v>470</v>
      </c>
      <c r="E1529" s="14" t="s">
        <v>511</v>
      </c>
      <c r="F1529" s="14" t="s">
        <v>512</v>
      </c>
      <c r="G1529" s="14" t="s">
        <v>6492</v>
      </c>
      <c r="H1529" s="20">
        <v>480201758</v>
      </c>
      <c r="I1529" s="20">
        <v>480201758</v>
      </c>
      <c r="J1529" s="21">
        <f>IFERROR((I1529/H1529),0)</f>
        <v>1</v>
      </c>
      <c r="K1529" s="20"/>
      <c r="L1529" s="20"/>
      <c r="M1529" s="22"/>
    </row>
    <row r="1530" spans="1:13" s="14" customFormat="1" ht="30" outlineLevel="2" x14ac:dyDescent="0.25">
      <c r="A1530" s="34"/>
      <c r="B1530" s="44" t="s">
        <v>510</v>
      </c>
      <c r="C1530" s="31" t="s">
        <v>57</v>
      </c>
      <c r="D1530" s="14" t="s">
        <v>470</v>
      </c>
      <c r="E1530" s="14" t="s">
        <v>511</v>
      </c>
      <c r="F1530" s="14" t="s">
        <v>512</v>
      </c>
      <c r="G1530" s="14" t="s">
        <v>6493</v>
      </c>
      <c r="H1530" s="20">
        <v>-631304042</v>
      </c>
      <c r="I1530" s="20"/>
      <c r="J1530" s="21">
        <f>IFERROR((I1530/H1530),0)</f>
        <v>0</v>
      </c>
      <c r="K1530" s="20"/>
      <c r="L1530" s="20"/>
      <c r="M1530" s="22"/>
    </row>
    <row r="1531" spans="1:13" s="14" customFormat="1" ht="45" outlineLevel="1" x14ac:dyDescent="0.25">
      <c r="A1531" s="34"/>
      <c r="B1531" s="46" t="s">
        <v>6812</v>
      </c>
      <c r="C1531" s="40" t="str">
        <f>C1530</f>
        <v>ASIGNACIÓN PARA LA INVERSIÓN LOCAL SEGÚN NBI Y CUARTA, QUINTA, Y SEXTA CATEGORÍA</v>
      </c>
      <c r="D1531" s="39" t="str">
        <f>D1530</f>
        <v xml:space="preserve">SUCRE                                             </v>
      </c>
      <c r="E1531" s="39" t="str">
        <f>E1530</f>
        <v>70418</v>
      </c>
      <c r="F1531" s="39" t="str">
        <f>F1530</f>
        <v xml:space="preserve">LOS PALMITOS                                      </v>
      </c>
      <c r="G1531" s="39" t="s">
        <v>10656</v>
      </c>
      <c r="H1531" s="20">
        <f>SUBTOTAL(9,H1525:H1530)</f>
        <v>4678304927</v>
      </c>
      <c r="I1531" s="20">
        <f>SUBTOTAL(9,I1525:I1530)</f>
        <v>4156661050.4399996</v>
      </c>
      <c r="J1531" s="42">
        <f>+I1531/H1531</f>
        <v>0.8884972474646905</v>
      </c>
      <c r="K1531" s="20">
        <f>SUBTOTAL(9,K1525:K1530)</f>
        <v>2332496423.2600002</v>
      </c>
      <c r="L1531" s="20">
        <f>SUBTOTAL(9,L1525:L1530)</f>
        <v>2003572290.4399998</v>
      </c>
      <c r="M1531" s="7">
        <f>IFERROR((L1531/K1531),"N.A")</f>
        <v>0.85898193474599993</v>
      </c>
    </row>
    <row r="1532" spans="1:13" s="14" customFormat="1" ht="30" outlineLevel="2" x14ac:dyDescent="0.25">
      <c r="A1532" s="34"/>
      <c r="B1532" s="44" t="s">
        <v>513</v>
      </c>
      <c r="C1532" s="31" t="s">
        <v>57</v>
      </c>
      <c r="D1532" s="14" t="s">
        <v>470</v>
      </c>
      <c r="E1532" s="14" t="s">
        <v>514</v>
      </c>
      <c r="F1532" s="14" t="s">
        <v>278</v>
      </c>
      <c r="G1532" s="14" t="s">
        <v>16</v>
      </c>
      <c r="H1532" s="15">
        <v>3246370388</v>
      </c>
      <c r="I1532" s="15">
        <v>2060603868.5499997</v>
      </c>
      <c r="J1532" s="16">
        <f>IFERROR((I1532/H1532),0)</f>
        <v>0.63474084046813939</v>
      </c>
      <c r="K1532" s="15">
        <v>2398890809.2799993</v>
      </c>
      <c r="L1532" s="15">
        <v>2060603868.5499997</v>
      </c>
      <c r="M1532" s="17">
        <f>L1532/K1532</f>
        <v>0.85898193472526885</v>
      </c>
    </row>
    <row r="1533" spans="1:13" s="14" customFormat="1" ht="30" outlineLevel="2" x14ac:dyDescent="0.25">
      <c r="A1533" s="34"/>
      <c r="B1533" s="44" t="s">
        <v>513</v>
      </c>
      <c r="C1533" s="31" t="s">
        <v>57</v>
      </c>
      <c r="D1533" s="14" t="s">
        <v>470</v>
      </c>
      <c r="E1533" s="14" t="s">
        <v>514</v>
      </c>
      <c r="F1533" s="14" t="s">
        <v>278</v>
      </c>
      <c r="G1533" s="14" t="s">
        <v>6109</v>
      </c>
      <c r="H1533" s="20">
        <v>1573820313</v>
      </c>
      <c r="I1533" s="20">
        <v>1573820313</v>
      </c>
      <c r="J1533" s="21">
        <f>IFERROR((I1533/H1533),0)</f>
        <v>1</v>
      </c>
      <c r="K1533" s="20"/>
      <c r="L1533" s="20"/>
      <c r="M1533" s="22"/>
    </row>
    <row r="1534" spans="1:13" s="14" customFormat="1" ht="30" outlineLevel="2" x14ac:dyDescent="0.25">
      <c r="A1534" s="34"/>
      <c r="B1534" s="44" t="s">
        <v>513</v>
      </c>
      <c r="C1534" s="31" t="s">
        <v>57</v>
      </c>
      <c r="D1534" s="14" t="s">
        <v>470</v>
      </c>
      <c r="E1534" s="14" t="s">
        <v>514</v>
      </c>
      <c r="F1534" s="14" t="s">
        <v>278</v>
      </c>
      <c r="G1534" s="14" t="s">
        <v>6481</v>
      </c>
      <c r="H1534" s="20">
        <v>20078</v>
      </c>
      <c r="I1534" s="20">
        <v>20078</v>
      </c>
      <c r="J1534" s="21">
        <f>IFERROR((I1534/H1534),0)</f>
        <v>1</v>
      </c>
      <c r="K1534" s="20"/>
      <c r="L1534" s="20"/>
      <c r="M1534" s="22"/>
    </row>
    <row r="1535" spans="1:13" s="14" customFormat="1" ht="30" outlineLevel="2" x14ac:dyDescent="0.25">
      <c r="A1535" s="34"/>
      <c r="B1535" s="44" t="s">
        <v>513</v>
      </c>
      <c r="C1535" s="31" t="s">
        <v>57</v>
      </c>
      <c r="D1535" s="14" t="s">
        <v>470</v>
      </c>
      <c r="E1535" s="14" t="s">
        <v>514</v>
      </c>
      <c r="F1535" s="14" t="s">
        <v>278</v>
      </c>
      <c r="G1535" s="14" t="s">
        <v>6484</v>
      </c>
      <c r="H1535" s="20">
        <v>81231284</v>
      </c>
      <c r="I1535" s="20">
        <v>81231284</v>
      </c>
      <c r="J1535" s="21">
        <f>IFERROR((I1535/H1535),0)</f>
        <v>1</v>
      </c>
      <c r="K1535" s="20"/>
      <c r="L1535" s="20"/>
      <c r="M1535" s="22"/>
    </row>
    <row r="1536" spans="1:13" s="14" customFormat="1" ht="30" outlineLevel="2" x14ac:dyDescent="0.25">
      <c r="A1536" s="34"/>
      <c r="B1536" s="44" t="s">
        <v>513</v>
      </c>
      <c r="C1536" s="31" t="s">
        <v>57</v>
      </c>
      <c r="D1536" s="14" t="s">
        <v>470</v>
      </c>
      <c r="E1536" s="14" t="s">
        <v>514</v>
      </c>
      <c r="F1536" s="14" t="s">
        <v>278</v>
      </c>
      <c r="G1536" s="14" t="s">
        <v>6492</v>
      </c>
      <c r="H1536" s="20">
        <v>493870675</v>
      </c>
      <c r="I1536" s="20">
        <v>493870675</v>
      </c>
      <c r="J1536" s="21">
        <f>IFERROR((I1536/H1536),0)</f>
        <v>1</v>
      </c>
      <c r="K1536" s="20"/>
      <c r="L1536" s="20"/>
      <c r="M1536" s="22"/>
    </row>
    <row r="1537" spans="1:13" s="14" customFormat="1" ht="30" outlineLevel="2" x14ac:dyDescent="0.25">
      <c r="A1537" s="34"/>
      <c r="B1537" s="44" t="s">
        <v>513</v>
      </c>
      <c r="C1537" s="31" t="s">
        <v>57</v>
      </c>
      <c r="D1537" s="14" t="s">
        <v>470</v>
      </c>
      <c r="E1537" s="14" t="s">
        <v>514</v>
      </c>
      <c r="F1537" s="14" t="s">
        <v>278</v>
      </c>
      <c r="G1537" s="14" t="s">
        <v>6493</v>
      </c>
      <c r="H1537" s="20">
        <v>-649274078</v>
      </c>
      <c r="I1537" s="20"/>
      <c r="J1537" s="21">
        <f>IFERROR((I1537/H1537),0)</f>
        <v>0</v>
      </c>
      <c r="K1537" s="20"/>
      <c r="L1537" s="20"/>
      <c r="M1537" s="22"/>
    </row>
    <row r="1538" spans="1:13" s="14" customFormat="1" ht="45" outlineLevel="1" x14ac:dyDescent="0.25">
      <c r="A1538" s="34"/>
      <c r="B1538" s="46" t="s">
        <v>6813</v>
      </c>
      <c r="C1538" s="40" t="str">
        <f>C1537</f>
        <v>ASIGNACIÓN PARA LA INVERSIÓN LOCAL SEGÚN NBI Y CUARTA, QUINTA, Y SEXTA CATEGORÍA</v>
      </c>
      <c r="D1538" s="39" t="str">
        <f>D1537</f>
        <v xml:space="preserve">SUCRE                                             </v>
      </c>
      <c r="E1538" s="39" t="str">
        <f>E1537</f>
        <v>70400</v>
      </c>
      <c r="F1538" s="39" t="str">
        <f>F1537</f>
        <v xml:space="preserve">LA UNIÓN                                          </v>
      </c>
      <c r="G1538" s="39" t="s">
        <v>10656</v>
      </c>
      <c r="H1538" s="20">
        <f>SUBTOTAL(9,H1532:H1537)</f>
        <v>4746038660</v>
      </c>
      <c r="I1538" s="20">
        <f>SUBTOTAL(9,I1532:I1537)</f>
        <v>4209546218.5499997</v>
      </c>
      <c r="J1538" s="42">
        <f>+I1538/H1538</f>
        <v>0.88695995125964688</v>
      </c>
      <c r="K1538" s="20">
        <f>SUBTOTAL(9,K1532:K1537)</f>
        <v>2398890809.2799993</v>
      </c>
      <c r="L1538" s="20">
        <f>SUBTOTAL(9,L1532:L1537)</f>
        <v>2060603868.5499997</v>
      </c>
      <c r="M1538" s="7">
        <f>IFERROR((L1538/K1538),"N.A")</f>
        <v>0.85898193472526885</v>
      </c>
    </row>
    <row r="1539" spans="1:13" s="14" customFormat="1" ht="30" outlineLevel="2" x14ac:dyDescent="0.25">
      <c r="A1539" s="34"/>
      <c r="B1539" s="44" t="s">
        <v>515</v>
      </c>
      <c r="C1539" s="31" t="s">
        <v>57</v>
      </c>
      <c r="D1539" s="14" t="s">
        <v>470</v>
      </c>
      <c r="E1539" s="14" t="s">
        <v>516</v>
      </c>
      <c r="F1539" s="14" t="s">
        <v>517</v>
      </c>
      <c r="G1539" s="14" t="s">
        <v>16</v>
      </c>
      <c r="H1539" s="15">
        <v>5058980325</v>
      </c>
      <c r="I1539" s="15">
        <v>3211141423.3999996</v>
      </c>
      <c r="J1539" s="16">
        <f>IFERROR((I1539/H1539),0)</f>
        <v>0.63474084046768842</v>
      </c>
      <c r="K1539" s="15">
        <v>3738310776.5600004</v>
      </c>
      <c r="L1539" s="15">
        <v>3211141423.3999996</v>
      </c>
      <c r="M1539" s="17">
        <f>L1539/K1539</f>
        <v>0.85898193471086881</v>
      </c>
    </row>
    <row r="1540" spans="1:13" s="14" customFormat="1" ht="30" outlineLevel="2" x14ac:dyDescent="0.25">
      <c r="A1540" s="34"/>
      <c r="B1540" s="44" t="s">
        <v>515</v>
      </c>
      <c r="C1540" s="31" t="s">
        <v>57</v>
      </c>
      <c r="D1540" s="14" t="s">
        <v>470</v>
      </c>
      <c r="E1540" s="14" t="s">
        <v>516</v>
      </c>
      <c r="F1540" s="14" t="s">
        <v>517</v>
      </c>
      <c r="G1540" s="14" t="s">
        <v>6109</v>
      </c>
      <c r="H1540" s="20">
        <v>981020391</v>
      </c>
      <c r="I1540" s="20">
        <v>981020391</v>
      </c>
      <c r="J1540" s="21">
        <f>IFERROR((I1540/H1540),0)</f>
        <v>1</v>
      </c>
      <c r="K1540" s="20"/>
      <c r="L1540" s="20"/>
      <c r="M1540" s="22"/>
    </row>
    <row r="1541" spans="1:13" s="14" customFormat="1" ht="30" outlineLevel="2" x14ac:dyDescent="0.25">
      <c r="A1541" s="34"/>
      <c r="B1541" s="44" t="s">
        <v>515</v>
      </c>
      <c r="C1541" s="31" t="s">
        <v>57</v>
      </c>
      <c r="D1541" s="14" t="s">
        <v>470</v>
      </c>
      <c r="E1541" s="14" t="s">
        <v>516</v>
      </c>
      <c r="F1541" s="14" t="s">
        <v>517</v>
      </c>
      <c r="G1541" s="14" t="s">
        <v>6481</v>
      </c>
      <c r="H1541" s="20">
        <v>31289</v>
      </c>
      <c r="I1541" s="20">
        <v>31289</v>
      </c>
      <c r="J1541" s="21">
        <f>IFERROR((I1541/H1541),0)</f>
        <v>1</v>
      </c>
      <c r="K1541" s="20"/>
      <c r="L1541" s="20"/>
      <c r="M1541" s="22"/>
    </row>
    <row r="1542" spans="1:13" s="14" customFormat="1" ht="30" outlineLevel="2" x14ac:dyDescent="0.25">
      <c r="A1542" s="34"/>
      <c r="B1542" s="44" t="s">
        <v>515</v>
      </c>
      <c r="C1542" s="31" t="s">
        <v>57</v>
      </c>
      <c r="D1542" s="14" t="s">
        <v>470</v>
      </c>
      <c r="E1542" s="14" t="s">
        <v>516</v>
      </c>
      <c r="F1542" s="14" t="s">
        <v>517</v>
      </c>
      <c r="G1542" s="14" t="s">
        <v>6484</v>
      </c>
      <c r="H1542" s="20">
        <v>126586747</v>
      </c>
      <c r="I1542" s="20">
        <v>126586747</v>
      </c>
      <c r="J1542" s="21">
        <f>IFERROR((I1542/H1542),0)</f>
        <v>1</v>
      </c>
      <c r="K1542" s="20"/>
      <c r="L1542" s="20"/>
      <c r="M1542" s="22"/>
    </row>
    <row r="1543" spans="1:13" s="14" customFormat="1" ht="30" outlineLevel="2" x14ac:dyDescent="0.25">
      <c r="A1543" s="34"/>
      <c r="B1543" s="44" t="s">
        <v>515</v>
      </c>
      <c r="C1543" s="31" t="s">
        <v>57</v>
      </c>
      <c r="D1543" s="14" t="s">
        <v>470</v>
      </c>
      <c r="E1543" s="14" t="s">
        <v>516</v>
      </c>
      <c r="F1543" s="14" t="s">
        <v>517</v>
      </c>
      <c r="G1543" s="14" t="s">
        <v>6492</v>
      </c>
      <c r="H1543" s="20">
        <v>769623220</v>
      </c>
      <c r="I1543" s="20">
        <v>769623220</v>
      </c>
      <c r="J1543" s="21">
        <f>IFERROR((I1543/H1543),0)</f>
        <v>1</v>
      </c>
      <c r="K1543" s="20"/>
      <c r="L1543" s="20"/>
      <c r="M1543" s="22"/>
    </row>
    <row r="1544" spans="1:13" s="14" customFormat="1" ht="30" outlineLevel="2" x14ac:dyDescent="0.25">
      <c r="A1544" s="34"/>
      <c r="B1544" s="44" t="s">
        <v>515</v>
      </c>
      <c r="C1544" s="31" t="s">
        <v>57</v>
      </c>
      <c r="D1544" s="14" t="s">
        <v>470</v>
      </c>
      <c r="E1544" s="14" t="s">
        <v>516</v>
      </c>
      <c r="F1544" s="14" t="s">
        <v>517</v>
      </c>
      <c r="G1544" s="14" t="s">
        <v>6493</v>
      </c>
      <c r="H1544" s="20">
        <v>-1011796065</v>
      </c>
      <c r="I1544" s="20"/>
      <c r="J1544" s="21">
        <f>IFERROR((I1544/H1544),0)</f>
        <v>0</v>
      </c>
      <c r="K1544" s="20"/>
      <c r="L1544" s="20"/>
      <c r="M1544" s="22"/>
    </row>
    <row r="1545" spans="1:13" s="14" customFormat="1" ht="45" outlineLevel="1" x14ac:dyDescent="0.25">
      <c r="A1545" s="34"/>
      <c r="B1545" s="46" t="s">
        <v>6814</v>
      </c>
      <c r="C1545" s="40" t="str">
        <f>C1544</f>
        <v>ASIGNACIÓN PARA LA INVERSIÓN LOCAL SEGÚN NBI Y CUARTA, QUINTA, Y SEXTA CATEGORÍA</v>
      </c>
      <c r="D1545" s="39" t="str">
        <f>D1544</f>
        <v xml:space="preserve">SUCRE                                             </v>
      </c>
      <c r="E1545" s="39" t="str">
        <f>E1544</f>
        <v>70265</v>
      </c>
      <c r="F1545" s="39" t="str">
        <f>F1544</f>
        <v xml:space="preserve">GUARANDA                                          </v>
      </c>
      <c r="G1545" s="39" t="s">
        <v>10656</v>
      </c>
      <c r="H1545" s="20">
        <f>SUBTOTAL(9,H1539:H1544)</f>
        <v>5924445907</v>
      </c>
      <c r="I1545" s="20">
        <f>SUBTOTAL(9,I1539:I1544)</f>
        <v>5088403070.3999996</v>
      </c>
      <c r="J1545" s="42">
        <f>+I1545/H1545</f>
        <v>0.85888252678412036</v>
      </c>
      <c r="K1545" s="20">
        <f>SUBTOTAL(9,K1539:K1544)</f>
        <v>3738310776.5600004</v>
      </c>
      <c r="L1545" s="20">
        <f>SUBTOTAL(9,L1539:L1544)</f>
        <v>3211141423.3999996</v>
      </c>
      <c r="M1545" s="7">
        <f>IFERROR((L1545/K1545),"N.A")</f>
        <v>0.85898193471086881</v>
      </c>
    </row>
    <row r="1546" spans="1:13" s="14" customFormat="1" ht="30" outlineLevel="2" x14ac:dyDescent="0.25">
      <c r="A1546" s="34"/>
      <c r="B1546" s="44" t="s">
        <v>518</v>
      </c>
      <c r="C1546" s="31" t="s">
        <v>57</v>
      </c>
      <c r="D1546" s="14" t="s">
        <v>470</v>
      </c>
      <c r="E1546" s="14" t="s">
        <v>519</v>
      </c>
      <c r="F1546" s="14" t="s">
        <v>520</v>
      </c>
      <c r="G1546" s="14" t="s">
        <v>16</v>
      </c>
      <c r="H1546" s="15">
        <v>3524548258</v>
      </c>
      <c r="I1546" s="15">
        <v>2237174723.5599999</v>
      </c>
      <c r="J1546" s="16">
        <f>IFERROR((I1546/H1546),0)</f>
        <v>0.63474084047000157</v>
      </c>
      <c r="K1546" s="15">
        <v>2604449096.23</v>
      </c>
      <c r="L1546" s="15">
        <v>2237174723.5599999</v>
      </c>
      <c r="M1546" s="17">
        <f>L1546/K1546</f>
        <v>0.85898193472022999</v>
      </c>
    </row>
    <row r="1547" spans="1:13" s="14" customFormat="1" ht="30" outlineLevel="2" x14ac:dyDescent="0.25">
      <c r="A1547" s="34"/>
      <c r="B1547" s="44" t="s">
        <v>518</v>
      </c>
      <c r="C1547" s="31" t="s">
        <v>57</v>
      </c>
      <c r="D1547" s="14" t="s">
        <v>470</v>
      </c>
      <c r="E1547" s="14" t="s">
        <v>519</v>
      </c>
      <c r="F1547" s="14" t="s">
        <v>520</v>
      </c>
      <c r="G1547" s="14" t="s">
        <v>6109</v>
      </c>
      <c r="H1547" s="20">
        <v>1172929519</v>
      </c>
      <c r="I1547" s="20">
        <v>1172929519</v>
      </c>
      <c r="J1547" s="21">
        <f>IFERROR((I1547/H1547),0)</f>
        <v>1</v>
      </c>
      <c r="K1547" s="20"/>
      <c r="L1547" s="20"/>
      <c r="M1547" s="22"/>
    </row>
    <row r="1548" spans="1:13" s="14" customFormat="1" ht="30" outlineLevel="2" x14ac:dyDescent="0.25">
      <c r="A1548" s="34"/>
      <c r="B1548" s="44" t="s">
        <v>518</v>
      </c>
      <c r="C1548" s="31" t="s">
        <v>57</v>
      </c>
      <c r="D1548" s="14" t="s">
        <v>470</v>
      </c>
      <c r="E1548" s="14" t="s">
        <v>519</v>
      </c>
      <c r="F1548" s="14" t="s">
        <v>520</v>
      </c>
      <c r="G1548" s="14" t="s">
        <v>6481</v>
      </c>
      <c r="H1548" s="20">
        <v>21799</v>
      </c>
      <c r="I1548" s="20">
        <v>21799</v>
      </c>
      <c r="J1548" s="21">
        <f>IFERROR((I1548/H1548),0)</f>
        <v>1</v>
      </c>
      <c r="K1548" s="20"/>
      <c r="L1548" s="20"/>
      <c r="M1548" s="22"/>
    </row>
    <row r="1549" spans="1:13" s="14" customFormat="1" ht="30" outlineLevel="2" x14ac:dyDescent="0.25">
      <c r="A1549" s="34"/>
      <c r="B1549" s="44" t="s">
        <v>518</v>
      </c>
      <c r="C1549" s="31" t="s">
        <v>57</v>
      </c>
      <c r="D1549" s="14" t="s">
        <v>470</v>
      </c>
      <c r="E1549" s="14" t="s">
        <v>519</v>
      </c>
      <c r="F1549" s="14" t="s">
        <v>520</v>
      </c>
      <c r="G1549" s="14" t="s">
        <v>6484</v>
      </c>
      <c r="H1549" s="20">
        <v>88191903</v>
      </c>
      <c r="I1549" s="20">
        <v>88191903</v>
      </c>
      <c r="J1549" s="21">
        <f>IFERROR((I1549/H1549),0)</f>
        <v>1</v>
      </c>
      <c r="K1549" s="20"/>
      <c r="L1549" s="20"/>
      <c r="M1549" s="22"/>
    </row>
    <row r="1550" spans="1:13" s="14" customFormat="1" ht="30" outlineLevel="2" x14ac:dyDescent="0.25">
      <c r="A1550" s="34"/>
      <c r="B1550" s="44" t="s">
        <v>518</v>
      </c>
      <c r="C1550" s="31" t="s">
        <v>57</v>
      </c>
      <c r="D1550" s="14" t="s">
        <v>470</v>
      </c>
      <c r="E1550" s="14" t="s">
        <v>519</v>
      </c>
      <c r="F1550" s="14" t="s">
        <v>520</v>
      </c>
      <c r="G1550" s="14" t="s">
        <v>6492</v>
      </c>
      <c r="H1550" s="20">
        <v>536189905</v>
      </c>
      <c r="I1550" s="20">
        <v>536189905</v>
      </c>
      <c r="J1550" s="21">
        <f>IFERROR((I1550/H1550),0)</f>
        <v>1</v>
      </c>
      <c r="K1550" s="20"/>
      <c r="L1550" s="20"/>
      <c r="M1550" s="22"/>
    </row>
    <row r="1551" spans="1:13" s="14" customFormat="1" ht="30" outlineLevel="2" x14ac:dyDescent="0.25">
      <c r="A1551" s="34"/>
      <c r="B1551" s="44" t="s">
        <v>518</v>
      </c>
      <c r="C1551" s="31" t="s">
        <v>57</v>
      </c>
      <c r="D1551" s="14" t="s">
        <v>470</v>
      </c>
      <c r="E1551" s="14" t="s">
        <v>519</v>
      </c>
      <c r="F1551" s="14" t="s">
        <v>520</v>
      </c>
      <c r="G1551" s="14" t="s">
        <v>6493</v>
      </c>
      <c r="H1551" s="20">
        <v>-704909652</v>
      </c>
      <c r="I1551" s="20"/>
      <c r="J1551" s="21">
        <f>IFERROR((I1551/H1551),0)</f>
        <v>0</v>
      </c>
      <c r="K1551" s="20"/>
      <c r="L1551" s="20"/>
      <c r="M1551" s="22"/>
    </row>
    <row r="1552" spans="1:13" s="14" customFormat="1" ht="45" outlineLevel="1" x14ac:dyDescent="0.25">
      <c r="A1552" s="34"/>
      <c r="B1552" s="46" t="s">
        <v>6815</v>
      </c>
      <c r="C1552" s="40" t="str">
        <f>C1551</f>
        <v>ASIGNACIÓN PARA LA INVERSIÓN LOCAL SEGÚN NBI Y CUARTA, QUINTA, Y SEXTA CATEGORÍA</v>
      </c>
      <c r="D1552" s="39" t="str">
        <f>D1551</f>
        <v xml:space="preserve">SUCRE                                             </v>
      </c>
      <c r="E1552" s="39" t="str">
        <f>E1551</f>
        <v>70235</v>
      </c>
      <c r="F1552" s="39" t="str">
        <f>F1551</f>
        <v xml:space="preserve">GALERAS                                           </v>
      </c>
      <c r="G1552" s="39" t="s">
        <v>10656</v>
      </c>
      <c r="H1552" s="20">
        <f>SUBTOTAL(9,H1546:H1551)</f>
        <v>4616971732</v>
      </c>
      <c r="I1552" s="20">
        <f>SUBTOTAL(9,I1546:I1551)</f>
        <v>4034507849.5599999</v>
      </c>
      <c r="J1552" s="42">
        <f>+I1552/H1552</f>
        <v>0.87384287445318931</v>
      </c>
      <c r="K1552" s="20">
        <f>SUBTOTAL(9,K1546:K1551)</f>
        <v>2604449096.23</v>
      </c>
      <c r="L1552" s="20">
        <f>SUBTOTAL(9,L1546:L1551)</f>
        <v>2237174723.5599999</v>
      </c>
      <c r="M1552" s="7">
        <f>IFERROR((L1552/K1552),"N.A")</f>
        <v>0.85898193472022999</v>
      </c>
    </row>
    <row r="1553" spans="1:13" s="14" customFormat="1" ht="30" outlineLevel="2" x14ac:dyDescent="0.25">
      <c r="A1553" s="34"/>
      <c r="B1553" s="44" t="s">
        <v>521</v>
      </c>
      <c r="C1553" s="31" t="s">
        <v>57</v>
      </c>
      <c r="D1553" s="14" t="s">
        <v>470</v>
      </c>
      <c r="E1553" s="14" t="s">
        <v>522</v>
      </c>
      <c r="F1553" s="14" t="s">
        <v>523</v>
      </c>
      <c r="G1553" s="14" t="s">
        <v>16</v>
      </c>
      <c r="H1553" s="15">
        <v>2910821987</v>
      </c>
      <c r="I1553" s="15">
        <v>1847617594.49</v>
      </c>
      <c r="J1553" s="16">
        <f>IFERROR((I1553/H1553),0)</f>
        <v>0.63474084047105284</v>
      </c>
      <c r="K1553" s="15">
        <v>2150938826.3599997</v>
      </c>
      <c r="L1553" s="15">
        <v>1847617594.49</v>
      </c>
      <c r="M1553" s="17">
        <f>L1553/K1553</f>
        <v>0.85898193470090201</v>
      </c>
    </row>
    <row r="1554" spans="1:13" s="14" customFormat="1" ht="30" outlineLevel="2" x14ac:dyDescent="0.25">
      <c r="A1554" s="34"/>
      <c r="B1554" s="44" t="s">
        <v>521</v>
      </c>
      <c r="C1554" s="31" t="s">
        <v>57</v>
      </c>
      <c r="D1554" s="14" t="s">
        <v>470</v>
      </c>
      <c r="E1554" s="14" t="s">
        <v>522</v>
      </c>
      <c r="F1554" s="14" t="s">
        <v>523</v>
      </c>
      <c r="G1554" s="14" t="s">
        <v>6109</v>
      </c>
      <c r="H1554" s="20">
        <v>2319638827</v>
      </c>
      <c r="I1554" s="20">
        <v>2319638827</v>
      </c>
      <c r="J1554" s="21">
        <f>IFERROR((I1554/H1554),0)</f>
        <v>1</v>
      </c>
      <c r="K1554" s="20"/>
      <c r="L1554" s="20"/>
      <c r="M1554" s="22"/>
    </row>
    <row r="1555" spans="1:13" s="14" customFormat="1" ht="30" outlineLevel="2" x14ac:dyDescent="0.25">
      <c r="A1555" s="34"/>
      <c r="B1555" s="44" t="s">
        <v>521</v>
      </c>
      <c r="C1555" s="31" t="s">
        <v>57</v>
      </c>
      <c r="D1555" s="14" t="s">
        <v>470</v>
      </c>
      <c r="E1555" s="14" t="s">
        <v>522</v>
      </c>
      <c r="F1555" s="14" t="s">
        <v>523</v>
      </c>
      <c r="G1555" s="14" t="s">
        <v>6481</v>
      </c>
      <c r="H1555" s="20">
        <v>18003</v>
      </c>
      <c r="I1555" s="20">
        <v>18003</v>
      </c>
      <c r="J1555" s="21">
        <f>IFERROR((I1555/H1555),0)</f>
        <v>1</v>
      </c>
      <c r="K1555" s="20"/>
      <c r="L1555" s="20"/>
      <c r="M1555" s="22"/>
    </row>
    <row r="1556" spans="1:13" s="14" customFormat="1" ht="30" outlineLevel="2" x14ac:dyDescent="0.25">
      <c r="A1556" s="34"/>
      <c r="B1556" s="44" t="s">
        <v>521</v>
      </c>
      <c r="C1556" s="31" t="s">
        <v>57</v>
      </c>
      <c r="D1556" s="14" t="s">
        <v>470</v>
      </c>
      <c r="E1556" s="14" t="s">
        <v>522</v>
      </c>
      <c r="F1556" s="14" t="s">
        <v>523</v>
      </c>
      <c r="G1556" s="14" t="s">
        <v>6484</v>
      </c>
      <c r="H1556" s="20">
        <v>72835130</v>
      </c>
      <c r="I1556" s="20">
        <v>72835130</v>
      </c>
      <c r="J1556" s="21">
        <f>IFERROR((I1556/H1556),0)</f>
        <v>1</v>
      </c>
      <c r="K1556" s="20"/>
      <c r="L1556" s="20"/>
      <c r="M1556" s="22"/>
    </row>
    <row r="1557" spans="1:13" s="14" customFormat="1" ht="30" outlineLevel="2" x14ac:dyDescent="0.25">
      <c r="A1557" s="34"/>
      <c r="B1557" s="44" t="s">
        <v>521</v>
      </c>
      <c r="C1557" s="31" t="s">
        <v>57</v>
      </c>
      <c r="D1557" s="14" t="s">
        <v>470</v>
      </c>
      <c r="E1557" s="14" t="s">
        <v>522</v>
      </c>
      <c r="F1557" s="14" t="s">
        <v>523</v>
      </c>
      <c r="G1557" s="14" t="s">
        <v>6492</v>
      </c>
      <c r="H1557" s="20">
        <v>442823661</v>
      </c>
      <c r="I1557" s="20">
        <v>442823661</v>
      </c>
      <c r="J1557" s="21">
        <f>IFERROR((I1557/H1557),0)</f>
        <v>1</v>
      </c>
      <c r="K1557" s="20"/>
      <c r="L1557" s="20"/>
      <c r="M1557" s="22"/>
    </row>
    <row r="1558" spans="1:13" s="14" customFormat="1" ht="30" outlineLevel="2" x14ac:dyDescent="0.25">
      <c r="A1558" s="34"/>
      <c r="B1558" s="44" t="s">
        <v>521</v>
      </c>
      <c r="C1558" s="31" t="s">
        <v>57</v>
      </c>
      <c r="D1558" s="14" t="s">
        <v>470</v>
      </c>
      <c r="E1558" s="14" t="s">
        <v>522</v>
      </c>
      <c r="F1558" s="14" t="s">
        <v>523</v>
      </c>
      <c r="G1558" s="14" t="s">
        <v>6493</v>
      </c>
      <c r="H1558" s="20">
        <v>-582164397</v>
      </c>
      <c r="I1558" s="20"/>
      <c r="J1558" s="21">
        <f>IFERROR((I1558/H1558),0)</f>
        <v>0</v>
      </c>
      <c r="K1558" s="20"/>
      <c r="L1558" s="20"/>
      <c r="M1558" s="22"/>
    </row>
    <row r="1559" spans="1:13" s="14" customFormat="1" ht="45" outlineLevel="1" x14ac:dyDescent="0.25">
      <c r="A1559" s="34"/>
      <c r="B1559" s="46" t="s">
        <v>6816</v>
      </c>
      <c r="C1559" s="40" t="str">
        <f>C1558</f>
        <v>ASIGNACIÓN PARA LA INVERSIÓN LOCAL SEGÚN NBI Y CUARTA, QUINTA, Y SEXTA CATEGORÍA</v>
      </c>
      <c r="D1559" s="39" t="str">
        <f>D1558</f>
        <v xml:space="preserve">SUCRE                                             </v>
      </c>
      <c r="E1559" s="39" t="str">
        <f>E1558</f>
        <v>70233</v>
      </c>
      <c r="F1559" s="39" t="str">
        <f>F1558</f>
        <v xml:space="preserve">EL ROBLE                                          </v>
      </c>
      <c r="G1559" s="39" t="s">
        <v>10656</v>
      </c>
      <c r="H1559" s="20">
        <f>SUBTOTAL(9,H1553:H1558)</f>
        <v>5163973211</v>
      </c>
      <c r="I1559" s="20">
        <f>SUBTOTAL(9,I1553:I1558)</f>
        <v>4682933215.4899998</v>
      </c>
      <c r="J1559" s="42">
        <f>+I1559/H1559</f>
        <v>0.90684692273667955</v>
      </c>
      <c r="K1559" s="20">
        <f>SUBTOTAL(9,K1553:K1558)</f>
        <v>2150938826.3599997</v>
      </c>
      <c r="L1559" s="20">
        <f>SUBTOTAL(9,L1553:L1558)</f>
        <v>1847617594.49</v>
      </c>
      <c r="M1559" s="7">
        <f>IFERROR((L1559/K1559),"N.A")</f>
        <v>0.85898193470090201</v>
      </c>
    </row>
    <row r="1560" spans="1:13" s="14" customFormat="1" ht="30" outlineLevel="2" x14ac:dyDescent="0.25">
      <c r="A1560" s="34"/>
      <c r="B1560" s="44" t="s">
        <v>524</v>
      </c>
      <c r="C1560" s="31" t="s">
        <v>57</v>
      </c>
      <c r="D1560" s="14" t="s">
        <v>470</v>
      </c>
      <c r="E1560" s="14" t="s">
        <v>525</v>
      </c>
      <c r="F1560" s="14" t="s">
        <v>526</v>
      </c>
      <c r="G1560" s="14" t="s">
        <v>16</v>
      </c>
      <c r="H1560" s="15">
        <v>2981800663</v>
      </c>
      <c r="I1560" s="15">
        <v>1892670658.9800003</v>
      </c>
      <c r="J1560" s="16">
        <f>IFERROR((I1560/H1560),0)</f>
        <v>0.63474084048119361</v>
      </c>
      <c r="K1560" s="15">
        <v>2203388200.0599999</v>
      </c>
      <c r="L1560" s="15">
        <v>1892670658.9800003</v>
      </c>
      <c r="M1560" s="17">
        <f>L1560/K1560</f>
        <v>0.85898193469877959</v>
      </c>
    </row>
    <row r="1561" spans="1:13" s="14" customFormat="1" ht="30" outlineLevel="2" x14ac:dyDescent="0.25">
      <c r="A1561" s="34"/>
      <c r="B1561" s="44" t="s">
        <v>524</v>
      </c>
      <c r="C1561" s="31" t="s">
        <v>57</v>
      </c>
      <c r="D1561" s="14" t="s">
        <v>470</v>
      </c>
      <c r="E1561" s="14" t="s">
        <v>525</v>
      </c>
      <c r="F1561" s="14" t="s">
        <v>526</v>
      </c>
      <c r="G1561" s="14" t="s">
        <v>6109</v>
      </c>
      <c r="H1561" s="20">
        <v>4001249273</v>
      </c>
      <c r="I1561" s="20">
        <v>4001249273</v>
      </c>
      <c r="J1561" s="21">
        <f>IFERROR((I1561/H1561),0)</f>
        <v>1</v>
      </c>
      <c r="K1561" s="20"/>
      <c r="L1561" s="20"/>
      <c r="M1561" s="22"/>
    </row>
    <row r="1562" spans="1:13" s="14" customFormat="1" ht="30" outlineLevel="2" x14ac:dyDescent="0.25">
      <c r="A1562" s="34"/>
      <c r="B1562" s="44" t="s">
        <v>524</v>
      </c>
      <c r="C1562" s="31" t="s">
        <v>57</v>
      </c>
      <c r="D1562" s="14" t="s">
        <v>470</v>
      </c>
      <c r="E1562" s="14" t="s">
        <v>525</v>
      </c>
      <c r="F1562" s="14" t="s">
        <v>526</v>
      </c>
      <c r="G1562" s="14" t="s">
        <v>6481</v>
      </c>
      <c r="H1562" s="20">
        <v>18442</v>
      </c>
      <c r="I1562" s="20">
        <v>18442</v>
      </c>
      <c r="J1562" s="21">
        <f>IFERROR((I1562/H1562),0)</f>
        <v>1</v>
      </c>
      <c r="K1562" s="20"/>
      <c r="L1562" s="20"/>
      <c r="M1562" s="22"/>
    </row>
    <row r="1563" spans="1:13" s="14" customFormat="1" ht="30" outlineLevel="2" x14ac:dyDescent="0.25">
      <c r="A1563" s="34"/>
      <c r="B1563" s="44" t="s">
        <v>524</v>
      </c>
      <c r="C1563" s="31" t="s">
        <v>57</v>
      </c>
      <c r="D1563" s="14" t="s">
        <v>470</v>
      </c>
      <c r="E1563" s="14" t="s">
        <v>525</v>
      </c>
      <c r="F1563" s="14" t="s">
        <v>526</v>
      </c>
      <c r="G1563" s="14" t="s">
        <v>6484</v>
      </c>
      <c r="H1563" s="20">
        <v>74611171</v>
      </c>
      <c r="I1563" s="20">
        <v>74611171</v>
      </c>
      <c r="J1563" s="21">
        <f>IFERROR((I1563/H1563),0)</f>
        <v>1</v>
      </c>
      <c r="K1563" s="20"/>
      <c r="L1563" s="20"/>
      <c r="M1563" s="22"/>
    </row>
    <row r="1564" spans="1:13" s="14" customFormat="1" ht="30" outlineLevel="2" x14ac:dyDescent="0.25">
      <c r="A1564" s="34"/>
      <c r="B1564" s="44" t="s">
        <v>524</v>
      </c>
      <c r="C1564" s="31" t="s">
        <v>57</v>
      </c>
      <c r="D1564" s="14" t="s">
        <v>470</v>
      </c>
      <c r="E1564" s="14" t="s">
        <v>525</v>
      </c>
      <c r="F1564" s="14" t="s">
        <v>526</v>
      </c>
      <c r="G1564" s="14" t="s">
        <v>6492</v>
      </c>
      <c r="H1564" s="20">
        <v>453621655</v>
      </c>
      <c r="I1564" s="20">
        <v>453621655</v>
      </c>
      <c r="J1564" s="21">
        <f>IFERROR((I1564/H1564),0)</f>
        <v>1</v>
      </c>
      <c r="K1564" s="20"/>
      <c r="L1564" s="20"/>
      <c r="M1564" s="22"/>
    </row>
    <row r="1565" spans="1:13" s="14" customFormat="1" ht="30" outlineLevel="2" x14ac:dyDescent="0.25">
      <c r="A1565" s="34"/>
      <c r="B1565" s="44" t="s">
        <v>524</v>
      </c>
      <c r="C1565" s="31" t="s">
        <v>57</v>
      </c>
      <c r="D1565" s="14" t="s">
        <v>470</v>
      </c>
      <c r="E1565" s="14" t="s">
        <v>525</v>
      </c>
      <c r="F1565" s="14" t="s">
        <v>526</v>
      </c>
      <c r="G1565" s="14" t="s">
        <v>6493</v>
      </c>
      <c r="H1565" s="20">
        <v>-596360133</v>
      </c>
      <c r="I1565" s="20"/>
      <c r="J1565" s="21">
        <f>IFERROR((I1565/H1565),0)</f>
        <v>0</v>
      </c>
      <c r="K1565" s="20"/>
      <c r="L1565" s="20"/>
      <c r="M1565" s="22"/>
    </row>
    <row r="1566" spans="1:13" s="14" customFormat="1" ht="45" outlineLevel="1" x14ac:dyDescent="0.25">
      <c r="A1566" s="34"/>
      <c r="B1566" s="46" t="s">
        <v>6817</v>
      </c>
      <c r="C1566" s="40" t="str">
        <f>C1565</f>
        <v>ASIGNACIÓN PARA LA INVERSIÓN LOCAL SEGÚN NBI Y CUARTA, QUINTA, Y SEXTA CATEGORÍA</v>
      </c>
      <c r="D1566" s="39" t="str">
        <f>D1565</f>
        <v xml:space="preserve">SUCRE                                             </v>
      </c>
      <c r="E1566" s="39" t="str">
        <f>E1565</f>
        <v>70230</v>
      </c>
      <c r="F1566" s="39" t="str">
        <f>F1565</f>
        <v xml:space="preserve">CHALÁN                                            </v>
      </c>
      <c r="G1566" s="39" t="s">
        <v>10656</v>
      </c>
      <c r="H1566" s="20">
        <f>SUBTOTAL(9,H1560:H1565)</f>
        <v>6914941071</v>
      </c>
      <c r="I1566" s="20">
        <f>SUBTOTAL(9,I1560:I1565)</f>
        <v>6422171199.9800005</v>
      </c>
      <c r="J1566" s="42">
        <f>+I1566/H1566</f>
        <v>0.92873838461377689</v>
      </c>
      <c r="K1566" s="20">
        <f>SUBTOTAL(9,K1560:K1565)</f>
        <v>2203388200.0599999</v>
      </c>
      <c r="L1566" s="20">
        <f>SUBTOTAL(9,L1560:L1565)</f>
        <v>1892670658.9800003</v>
      </c>
      <c r="M1566" s="7">
        <f>IFERROR((L1566/K1566),"N.A")</f>
        <v>0.85898193469877959</v>
      </c>
    </row>
    <row r="1567" spans="1:13" s="14" customFormat="1" ht="30" outlineLevel="2" x14ac:dyDescent="0.25">
      <c r="A1567" s="34"/>
      <c r="B1567" s="44" t="s">
        <v>527</v>
      </c>
      <c r="C1567" s="31" t="s">
        <v>57</v>
      </c>
      <c r="D1567" s="14" t="s">
        <v>470</v>
      </c>
      <c r="E1567" s="14" t="s">
        <v>528</v>
      </c>
      <c r="F1567" s="14" t="s">
        <v>529</v>
      </c>
      <c r="G1567" s="14" t="s">
        <v>16</v>
      </c>
      <c r="H1567" s="15">
        <v>3425185410</v>
      </c>
      <c r="I1567" s="15">
        <v>2174105065.9100003</v>
      </c>
      <c r="J1567" s="16">
        <f>IFERROR((I1567/H1567),0)</f>
        <v>0.63474084047029744</v>
      </c>
      <c r="K1567" s="15">
        <v>2531025366.1099992</v>
      </c>
      <c r="L1567" s="15">
        <v>2174105065.9100003</v>
      </c>
      <c r="M1567" s="17">
        <f>L1567/K1567</f>
        <v>0.85898193476086759</v>
      </c>
    </row>
    <row r="1568" spans="1:13" s="14" customFormat="1" ht="30" outlineLevel="2" x14ac:dyDescent="0.25">
      <c r="A1568" s="34"/>
      <c r="B1568" s="44" t="s">
        <v>527</v>
      </c>
      <c r="C1568" s="31" t="s">
        <v>57</v>
      </c>
      <c r="D1568" s="14" t="s">
        <v>470</v>
      </c>
      <c r="E1568" s="14" t="s">
        <v>528</v>
      </c>
      <c r="F1568" s="14" t="s">
        <v>529</v>
      </c>
      <c r="G1568" s="14" t="s">
        <v>6109</v>
      </c>
      <c r="H1568" s="20">
        <v>1856371809</v>
      </c>
      <c r="I1568" s="20">
        <v>1856371809</v>
      </c>
      <c r="J1568" s="21">
        <f>IFERROR((I1568/H1568),0)</f>
        <v>1</v>
      </c>
      <c r="K1568" s="20"/>
      <c r="L1568" s="20"/>
      <c r="M1568" s="22"/>
    </row>
    <row r="1569" spans="1:13" s="14" customFormat="1" ht="30" outlineLevel="2" x14ac:dyDescent="0.25">
      <c r="A1569" s="34"/>
      <c r="B1569" s="44" t="s">
        <v>527</v>
      </c>
      <c r="C1569" s="31" t="s">
        <v>57</v>
      </c>
      <c r="D1569" s="14" t="s">
        <v>470</v>
      </c>
      <c r="E1569" s="14" t="s">
        <v>528</v>
      </c>
      <c r="F1569" s="14" t="s">
        <v>529</v>
      </c>
      <c r="G1569" s="14" t="s">
        <v>6481</v>
      </c>
      <c r="H1569" s="20">
        <v>21184</v>
      </c>
      <c r="I1569" s="20">
        <v>21184</v>
      </c>
      <c r="J1569" s="21">
        <f>IFERROR((I1569/H1569),0)</f>
        <v>1</v>
      </c>
      <c r="K1569" s="20"/>
      <c r="L1569" s="20"/>
      <c r="M1569" s="22"/>
    </row>
    <row r="1570" spans="1:13" s="14" customFormat="1" ht="30" outlineLevel="2" x14ac:dyDescent="0.25">
      <c r="A1570" s="34"/>
      <c r="B1570" s="44" t="s">
        <v>527</v>
      </c>
      <c r="C1570" s="31" t="s">
        <v>57</v>
      </c>
      <c r="D1570" s="14" t="s">
        <v>470</v>
      </c>
      <c r="E1570" s="14" t="s">
        <v>528</v>
      </c>
      <c r="F1570" s="14" t="s">
        <v>529</v>
      </c>
      <c r="G1570" s="14" t="s">
        <v>6484</v>
      </c>
      <c r="H1570" s="20">
        <v>85705627</v>
      </c>
      <c r="I1570" s="20">
        <v>85705627</v>
      </c>
      <c r="J1570" s="21">
        <f>IFERROR((I1570/H1570),0)</f>
        <v>1</v>
      </c>
      <c r="K1570" s="20"/>
      <c r="L1570" s="20"/>
      <c r="M1570" s="22"/>
    </row>
    <row r="1571" spans="1:13" s="14" customFormat="1" ht="30" outlineLevel="2" x14ac:dyDescent="0.25">
      <c r="A1571" s="34"/>
      <c r="B1571" s="44" t="s">
        <v>527</v>
      </c>
      <c r="C1571" s="31" t="s">
        <v>57</v>
      </c>
      <c r="D1571" s="14" t="s">
        <v>470</v>
      </c>
      <c r="E1571" s="14" t="s">
        <v>528</v>
      </c>
      <c r="F1571" s="14" t="s">
        <v>529</v>
      </c>
      <c r="G1571" s="14" t="s">
        <v>6492</v>
      </c>
      <c r="H1571" s="20">
        <v>521073824</v>
      </c>
      <c r="I1571" s="20">
        <v>521073824</v>
      </c>
      <c r="J1571" s="21">
        <f>IFERROR((I1571/H1571),0)</f>
        <v>1</v>
      </c>
      <c r="K1571" s="20"/>
      <c r="L1571" s="20"/>
      <c r="M1571" s="22"/>
    </row>
    <row r="1572" spans="1:13" s="14" customFormat="1" ht="30" outlineLevel="2" x14ac:dyDescent="0.25">
      <c r="A1572" s="34"/>
      <c r="B1572" s="44" t="s">
        <v>527</v>
      </c>
      <c r="C1572" s="31" t="s">
        <v>57</v>
      </c>
      <c r="D1572" s="14" t="s">
        <v>470</v>
      </c>
      <c r="E1572" s="14" t="s">
        <v>528</v>
      </c>
      <c r="F1572" s="14" t="s">
        <v>529</v>
      </c>
      <c r="G1572" s="14" t="s">
        <v>6493</v>
      </c>
      <c r="H1572" s="20">
        <v>-685037082</v>
      </c>
      <c r="I1572" s="20"/>
      <c r="J1572" s="21">
        <f>IFERROR((I1572/H1572),0)</f>
        <v>0</v>
      </c>
      <c r="K1572" s="20"/>
      <c r="L1572" s="20"/>
      <c r="M1572" s="22"/>
    </row>
    <row r="1573" spans="1:13" s="14" customFormat="1" ht="45" outlineLevel="1" x14ac:dyDescent="0.25">
      <c r="A1573" s="34"/>
      <c r="B1573" s="46" t="s">
        <v>6818</v>
      </c>
      <c r="C1573" s="40" t="str">
        <f>C1572</f>
        <v>ASIGNACIÓN PARA LA INVERSIÓN LOCAL SEGÚN NBI Y CUARTA, QUINTA, Y SEXTA CATEGORÍA</v>
      </c>
      <c r="D1573" s="39" t="str">
        <f>D1572</f>
        <v xml:space="preserve">SUCRE                                             </v>
      </c>
      <c r="E1573" s="39" t="str">
        <f>E1572</f>
        <v>70221</v>
      </c>
      <c r="F1573" s="39" t="str">
        <f>F1572</f>
        <v xml:space="preserve">COVEÑAS                                           </v>
      </c>
      <c r="G1573" s="39" t="s">
        <v>10656</v>
      </c>
      <c r="H1573" s="20">
        <f>SUBTOTAL(9,H1567:H1572)</f>
        <v>5203320772</v>
      </c>
      <c r="I1573" s="20">
        <f>SUBTOTAL(9,I1567:I1572)</f>
        <v>4637277509.9099998</v>
      </c>
      <c r="J1573" s="42">
        <f>+I1573/H1573</f>
        <v>0.89121499771146528</v>
      </c>
      <c r="K1573" s="20">
        <f>SUBTOTAL(9,K1567:K1572)</f>
        <v>2531025366.1099992</v>
      </c>
      <c r="L1573" s="20">
        <f>SUBTOTAL(9,L1567:L1572)</f>
        <v>2174105065.9100003</v>
      </c>
      <c r="M1573" s="7">
        <f>IFERROR((L1573/K1573),"N.A")</f>
        <v>0.85898193476086759</v>
      </c>
    </row>
    <row r="1574" spans="1:13" s="14" customFormat="1" ht="30" outlineLevel="2" x14ac:dyDescent="0.25">
      <c r="A1574" s="34"/>
      <c r="B1574" s="44" t="s">
        <v>530</v>
      </c>
      <c r="C1574" s="31" t="s">
        <v>57</v>
      </c>
      <c r="D1574" s="14" t="s">
        <v>470</v>
      </c>
      <c r="E1574" s="14" t="s">
        <v>531</v>
      </c>
      <c r="F1574" s="14" t="s">
        <v>532</v>
      </c>
      <c r="G1574" s="14" t="s">
        <v>16</v>
      </c>
      <c r="H1574" s="15">
        <v>4259492123</v>
      </c>
      <c r="I1574" s="15">
        <v>2703673610.1200004</v>
      </c>
      <c r="J1574" s="16">
        <f>IFERROR((I1574/H1574),0)</f>
        <v>0.63474084046803636</v>
      </c>
      <c r="K1574" s="15">
        <v>3147532562.5399995</v>
      </c>
      <c r="L1574" s="15">
        <v>2703673610.1200004</v>
      </c>
      <c r="M1574" s="17">
        <f>L1574/K1574</f>
        <v>0.85898193470576412</v>
      </c>
    </row>
    <row r="1575" spans="1:13" s="14" customFormat="1" ht="30" outlineLevel="2" x14ac:dyDescent="0.25">
      <c r="A1575" s="34"/>
      <c r="B1575" s="44" t="s">
        <v>530</v>
      </c>
      <c r="C1575" s="31" t="s">
        <v>57</v>
      </c>
      <c r="D1575" s="14" t="s">
        <v>470</v>
      </c>
      <c r="E1575" s="14" t="s">
        <v>531</v>
      </c>
      <c r="F1575" s="14" t="s">
        <v>532</v>
      </c>
      <c r="G1575" s="14" t="s">
        <v>6109</v>
      </c>
      <c r="H1575" s="20">
        <v>2995695980</v>
      </c>
      <c r="I1575" s="20">
        <v>2995695980</v>
      </c>
      <c r="J1575" s="21">
        <f>IFERROR((I1575/H1575),0)</f>
        <v>1</v>
      </c>
      <c r="K1575" s="20"/>
      <c r="L1575" s="20"/>
      <c r="M1575" s="22"/>
    </row>
    <row r="1576" spans="1:13" s="14" customFormat="1" ht="30" outlineLevel="2" x14ac:dyDescent="0.25">
      <c r="A1576" s="34"/>
      <c r="B1576" s="44" t="s">
        <v>530</v>
      </c>
      <c r="C1576" s="31" t="s">
        <v>57</v>
      </c>
      <c r="D1576" s="14" t="s">
        <v>470</v>
      </c>
      <c r="E1576" s="14" t="s">
        <v>531</v>
      </c>
      <c r="F1576" s="14" t="s">
        <v>532</v>
      </c>
      <c r="G1576" s="14" t="s">
        <v>6481</v>
      </c>
      <c r="H1576" s="20">
        <v>26344</v>
      </c>
      <c r="I1576" s="20">
        <v>26344</v>
      </c>
      <c r="J1576" s="21">
        <f>IFERROR((I1576/H1576),0)</f>
        <v>1</v>
      </c>
      <c r="K1576" s="20"/>
      <c r="L1576" s="20"/>
      <c r="M1576" s="22"/>
    </row>
    <row r="1577" spans="1:13" s="14" customFormat="1" ht="30" outlineLevel="2" x14ac:dyDescent="0.25">
      <c r="A1577" s="34"/>
      <c r="B1577" s="44" t="s">
        <v>530</v>
      </c>
      <c r="C1577" s="31" t="s">
        <v>57</v>
      </c>
      <c r="D1577" s="14" t="s">
        <v>470</v>
      </c>
      <c r="E1577" s="14" t="s">
        <v>531</v>
      </c>
      <c r="F1577" s="14" t="s">
        <v>532</v>
      </c>
      <c r="G1577" s="14" t="s">
        <v>6484</v>
      </c>
      <c r="H1577" s="20">
        <v>106581805</v>
      </c>
      <c r="I1577" s="20">
        <v>106581805</v>
      </c>
      <c r="J1577" s="21">
        <f>IFERROR((I1577/H1577),0)</f>
        <v>1</v>
      </c>
      <c r="K1577" s="20"/>
      <c r="L1577" s="20"/>
      <c r="M1577" s="22"/>
    </row>
    <row r="1578" spans="1:13" s="14" customFormat="1" ht="30" outlineLevel="2" x14ac:dyDescent="0.25">
      <c r="A1578" s="34"/>
      <c r="B1578" s="44" t="s">
        <v>530</v>
      </c>
      <c r="C1578" s="31" t="s">
        <v>57</v>
      </c>
      <c r="D1578" s="14" t="s">
        <v>470</v>
      </c>
      <c r="E1578" s="14" t="s">
        <v>531</v>
      </c>
      <c r="F1578" s="14" t="s">
        <v>532</v>
      </c>
      <c r="G1578" s="14" t="s">
        <v>6492</v>
      </c>
      <c r="H1578" s="20">
        <v>647996994</v>
      </c>
      <c r="I1578" s="20">
        <v>647996994</v>
      </c>
      <c r="J1578" s="21">
        <f>IFERROR((I1578/H1578),0)</f>
        <v>1</v>
      </c>
      <c r="K1578" s="20"/>
      <c r="L1578" s="20"/>
      <c r="M1578" s="22"/>
    </row>
    <row r="1579" spans="1:13" s="14" customFormat="1" ht="30" outlineLevel="2" x14ac:dyDescent="0.25">
      <c r="A1579" s="34"/>
      <c r="B1579" s="44" t="s">
        <v>530</v>
      </c>
      <c r="C1579" s="31" t="s">
        <v>57</v>
      </c>
      <c r="D1579" s="14" t="s">
        <v>470</v>
      </c>
      <c r="E1579" s="14" t="s">
        <v>531</v>
      </c>
      <c r="F1579" s="14" t="s">
        <v>532</v>
      </c>
      <c r="G1579" s="14" t="s">
        <v>6493</v>
      </c>
      <c r="H1579" s="20">
        <v>-851898425</v>
      </c>
      <c r="I1579" s="20"/>
      <c r="J1579" s="21">
        <f>IFERROR((I1579/H1579),0)</f>
        <v>0</v>
      </c>
      <c r="K1579" s="20"/>
      <c r="L1579" s="20"/>
      <c r="M1579" s="22"/>
    </row>
    <row r="1580" spans="1:13" s="14" customFormat="1" ht="45" outlineLevel="1" x14ac:dyDescent="0.25">
      <c r="A1580" s="34"/>
      <c r="B1580" s="46" t="s">
        <v>6819</v>
      </c>
      <c r="C1580" s="40" t="str">
        <f>C1579</f>
        <v>ASIGNACIÓN PARA LA INVERSIÓN LOCAL SEGÚN NBI Y CUARTA, QUINTA, Y SEXTA CATEGORÍA</v>
      </c>
      <c r="D1580" s="39" t="str">
        <f>D1579</f>
        <v xml:space="preserve">SUCRE                                             </v>
      </c>
      <c r="E1580" s="39" t="str">
        <f>E1579</f>
        <v>70215</v>
      </c>
      <c r="F1580" s="39" t="str">
        <f>F1579</f>
        <v xml:space="preserve">COROZAL                                           </v>
      </c>
      <c r="G1580" s="39" t="s">
        <v>10656</v>
      </c>
      <c r="H1580" s="20">
        <f>SUBTOTAL(9,H1574:H1579)</f>
        <v>7157894821</v>
      </c>
      <c r="I1580" s="20">
        <f>SUBTOTAL(9,I1574:I1579)</f>
        <v>6453974733.1200008</v>
      </c>
      <c r="J1580" s="42">
        <f>+I1580/H1580</f>
        <v>0.90165822417300379</v>
      </c>
      <c r="K1580" s="20">
        <f>SUBTOTAL(9,K1574:K1579)</f>
        <v>3147532562.5399995</v>
      </c>
      <c r="L1580" s="20">
        <f>SUBTOTAL(9,L1574:L1579)</f>
        <v>2703673610.1200004</v>
      </c>
      <c r="M1580" s="7">
        <f>IFERROR((L1580/K1580),"N.A")</f>
        <v>0.85898193470576412</v>
      </c>
    </row>
    <row r="1581" spans="1:13" s="14" customFormat="1" ht="30" outlineLevel="2" x14ac:dyDescent="0.25">
      <c r="A1581" s="34"/>
      <c r="B1581" s="44" t="s">
        <v>533</v>
      </c>
      <c r="C1581" s="31" t="s">
        <v>57</v>
      </c>
      <c r="D1581" s="14" t="s">
        <v>470</v>
      </c>
      <c r="E1581" s="14" t="s">
        <v>534</v>
      </c>
      <c r="F1581" s="14" t="s">
        <v>535</v>
      </c>
      <c r="G1581" s="14" t="s">
        <v>16</v>
      </c>
      <c r="H1581" s="15">
        <v>3922242729</v>
      </c>
      <c r="I1581" s="15">
        <v>2489607646.3200002</v>
      </c>
      <c r="J1581" s="16">
        <f>IFERROR((I1581/H1581),0)</f>
        <v>0.63474084046673496</v>
      </c>
      <c r="K1581" s="15">
        <v>2898323638.4099998</v>
      </c>
      <c r="L1581" s="15">
        <v>2489607646.3200002</v>
      </c>
      <c r="M1581" s="17">
        <f>L1581/K1581</f>
        <v>0.85898193470408346</v>
      </c>
    </row>
    <row r="1582" spans="1:13" s="14" customFormat="1" ht="30" outlineLevel="2" x14ac:dyDescent="0.25">
      <c r="A1582" s="34"/>
      <c r="B1582" s="44" t="s">
        <v>533</v>
      </c>
      <c r="C1582" s="31" t="s">
        <v>57</v>
      </c>
      <c r="D1582" s="14" t="s">
        <v>470</v>
      </c>
      <c r="E1582" s="14" t="s">
        <v>534</v>
      </c>
      <c r="F1582" s="14" t="s">
        <v>535</v>
      </c>
      <c r="G1582" s="14" t="s">
        <v>6109</v>
      </c>
      <c r="H1582" s="20">
        <v>2793597748</v>
      </c>
      <c r="I1582" s="20">
        <v>2793597748</v>
      </c>
      <c r="J1582" s="21">
        <f>IFERROR((I1582/H1582),0)</f>
        <v>1</v>
      </c>
      <c r="K1582" s="20"/>
      <c r="L1582" s="20"/>
      <c r="M1582" s="22"/>
    </row>
    <row r="1583" spans="1:13" s="14" customFormat="1" ht="30" outlineLevel="2" x14ac:dyDescent="0.25">
      <c r="A1583" s="34"/>
      <c r="B1583" s="44" t="s">
        <v>533</v>
      </c>
      <c r="C1583" s="31" t="s">
        <v>57</v>
      </c>
      <c r="D1583" s="14" t="s">
        <v>470</v>
      </c>
      <c r="E1583" s="14" t="s">
        <v>534</v>
      </c>
      <c r="F1583" s="14" t="s">
        <v>535</v>
      </c>
      <c r="G1583" s="14" t="s">
        <v>6481</v>
      </c>
      <c r="H1583" s="20">
        <v>24259</v>
      </c>
      <c r="I1583" s="20">
        <v>24259</v>
      </c>
      <c r="J1583" s="21">
        <f>IFERROR((I1583/H1583),0)</f>
        <v>1</v>
      </c>
      <c r="K1583" s="20"/>
      <c r="L1583" s="20"/>
      <c r="M1583" s="22"/>
    </row>
    <row r="1584" spans="1:13" s="14" customFormat="1" ht="30" outlineLevel="2" x14ac:dyDescent="0.25">
      <c r="A1584" s="34"/>
      <c r="B1584" s="44" t="s">
        <v>533</v>
      </c>
      <c r="C1584" s="31" t="s">
        <v>57</v>
      </c>
      <c r="D1584" s="14" t="s">
        <v>470</v>
      </c>
      <c r="E1584" s="14" t="s">
        <v>534</v>
      </c>
      <c r="F1584" s="14" t="s">
        <v>535</v>
      </c>
      <c r="G1584" s="14" t="s">
        <v>6484</v>
      </c>
      <c r="H1584" s="20">
        <v>98143088</v>
      </c>
      <c r="I1584" s="20">
        <v>98143088</v>
      </c>
      <c r="J1584" s="21">
        <f>IFERROR((I1584/H1584),0)</f>
        <v>1</v>
      </c>
      <c r="K1584" s="20"/>
      <c r="L1584" s="20"/>
      <c r="M1584" s="22"/>
    </row>
    <row r="1585" spans="1:13" s="14" customFormat="1" ht="30" outlineLevel="2" x14ac:dyDescent="0.25">
      <c r="A1585" s="34"/>
      <c r="B1585" s="44" t="s">
        <v>533</v>
      </c>
      <c r="C1585" s="31" t="s">
        <v>57</v>
      </c>
      <c r="D1585" s="14" t="s">
        <v>470</v>
      </c>
      <c r="E1585" s="14" t="s">
        <v>534</v>
      </c>
      <c r="F1585" s="14" t="s">
        <v>535</v>
      </c>
      <c r="G1585" s="14" t="s">
        <v>6492</v>
      </c>
      <c r="H1585" s="20">
        <v>596691207</v>
      </c>
      <c r="I1585" s="20">
        <v>596691207</v>
      </c>
      <c r="J1585" s="21">
        <f>IFERROR((I1585/H1585),0)</f>
        <v>1</v>
      </c>
      <c r="K1585" s="20"/>
      <c r="L1585" s="20"/>
      <c r="M1585" s="22"/>
    </row>
    <row r="1586" spans="1:13" s="14" customFormat="1" ht="30" outlineLevel="2" x14ac:dyDescent="0.25">
      <c r="A1586" s="34"/>
      <c r="B1586" s="44" t="s">
        <v>533</v>
      </c>
      <c r="C1586" s="31" t="s">
        <v>57</v>
      </c>
      <c r="D1586" s="14" t="s">
        <v>470</v>
      </c>
      <c r="E1586" s="14" t="s">
        <v>534</v>
      </c>
      <c r="F1586" s="14" t="s">
        <v>535</v>
      </c>
      <c r="G1586" s="14" t="s">
        <v>6493</v>
      </c>
      <c r="H1586" s="20">
        <v>-784448546</v>
      </c>
      <c r="I1586" s="20"/>
      <c r="J1586" s="21">
        <f>IFERROR((I1586/H1586),0)</f>
        <v>0</v>
      </c>
      <c r="K1586" s="20"/>
      <c r="L1586" s="20"/>
      <c r="M1586" s="22"/>
    </row>
    <row r="1587" spans="1:13" s="14" customFormat="1" ht="45" outlineLevel="1" x14ac:dyDescent="0.25">
      <c r="A1587" s="34"/>
      <c r="B1587" s="46" t="s">
        <v>6820</v>
      </c>
      <c r="C1587" s="40" t="str">
        <f>C1586</f>
        <v>ASIGNACIÓN PARA LA INVERSIÓN LOCAL SEGÚN NBI Y CUARTA, QUINTA, Y SEXTA CATEGORÍA</v>
      </c>
      <c r="D1587" s="39" t="str">
        <f>D1586</f>
        <v xml:space="preserve">SUCRE                                             </v>
      </c>
      <c r="E1587" s="39" t="str">
        <f>E1586</f>
        <v>70204</v>
      </c>
      <c r="F1587" s="39" t="str">
        <f>F1586</f>
        <v xml:space="preserve">COLOSO                                            </v>
      </c>
      <c r="G1587" s="39" t="s">
        <v>10656</v>
      </c>
      <c r="H1587" s="20">
        <f>SUBTOTAL(9,H1581:H1586)</f>
        <v>6626250485</v>
      </c>
      <c r="I1587" s="20">
        <f>SUBTOTAL(9,I1581:I1586)</f>
        <v>5978063948.3199997</v>
      </c>
      <c r="J1587" s="42">
        <f>+I1587/H1587</f>
        <v>0.90217898672147767</v>
      </c>
      <c r="K1587" s="20">
        <f>SUBTOTAL(9,K1581:K1586)</f>
        <v>2898323638.4099998</v>
      </c>
      <c r="L1587" s="20">
        <f>SUBTOTAL(9,L1581:L1586)</f>
        <v>2489607646.3200002</v>
      </c>
      <c r="M1587" s="7">
        <f>IFERROR((L1587/K1587),"N.A")</f>
        <v>0.85898193470408346</v>
      </c>
    </row>
    <row r="1588" spans="1:13" s="14" customFormat="1" ht="30" outlineLevel="2" x14ac:dyDescent="0.25">
      <c r="A1588" s="34"/>
      <c r="B1588" s="44" t="s">
        <v>536</v>
      </c>
      <c r="C1588" s="31" t="s">
        <v>57</v>
      </c>
      <c r="D1588" s="14" t="s">
        <v>470</v>
      </c>
      <c r="E1588" s="14" t="s">
        <v>537</v>
      </c>
      <c r="F1588" s="14" t="s">
        <v>538</v>
      </c>
      <c r="G1588" s="14" t="s">
        <v>16</v>
      </c>
      <c r="H1588" s="15">
        <v>3398024905</v>
      </c>
      <c r="I1588" s="15">
        <v>2156865184.1500006</v>
      </c>
      <c r="J1588" s="16">
        <f>IFERROR((I1588/H1588),0)</f>
        <v>0.63474084047362234</v>
      </c>
      <c r="K1588" s="15">
        <v>2510955233.2000003</v>
      </c>
      <c r="L1588" s="15">
        <v>2156865184.1500006</v>
      </c>
      <c r="M1588" s="17">
        <f>L1588/K1588</f>
        <v>0.858981934696326</v>
      </c>
    </row>
    <row r="1589" spans="1:13" s="14" customFormat="1" ht="30" outlineLevel="2" x14ac:dyDescent="0.25">
      <c r="A1589" s="34"/>
      <c r="B1589" s="44" t="s">
        <v>536</v>
      </c>
      <c r="C1589" s="31" t="s">
        <v>57</v>
      </c>
      <c r="D1589" s="14" t="s">
        <v>470</v>
      </c>
      <c r="E1589" s="14" t="s">
        <v>537</v>
      </c>
      <c r="F1589" s="14" t="s">
        <v>538</v>
      </c>
      <c r="G1589" s="14" t="s">
        <v>6109</v>
      </c>
      <c r="H1589" s="20">
        <v>1285483257</v>
      </c>
      <c r="I1589" s="20">
        <v>1285483257</v>
      </c>
      <c r="J1589" s="21">
        <f>IFERROR((I1589/H1589),0)</f>
        <v>1</v>
      </c>
      <c r="K1589" s="20"/>
      <c r="L1589" s="20"/>
      <c r="M1589" s="22"/>
    </row>
    <row r="1590" spans="1:13" s="14" customFormat="1" ht="30" outlineLevel="2" x14ac:dyDescent="0.25">
      <c r="A1590" s="34"/>
      <c r="B1590" s="44" t="s">
        <v>536</v>
      </c>
      <c r="C1590" s="31" t="s">
        <v>57</v>
      </c>
      <c r="D1590" s="14" t="s">
        <v>470</v>
      </c>
      <c r="E1590" s="14" t="s">
        <v>537</v>
      </c>
      <c r="F1590" s="14" t="s">
        <v>538</v>
      </c>
      <c r="G1590" s="14" t="s">
        <v>6481</v>
      </c>
      <c r="H1590" s="20">
        <v>21016</v>
      </c>
      <c r="I1590" s="20">
        <v>21016</v>
      </c>
      <c r="J1590" s="21">
        <f>IFERROR((I1590/H1590),0)</f>
        <v>1</v>
      </c>
      <c r="K1590" s="20"/>
      <c r="L1590" s="20"/>
      <c r="M1590" s="22"/>
    </row>
    <row r="1591" spans="1:13" s="14" customFormat="1" ht="30" outlineLevel="2" x14ac:dyDescent="0.25">
      <c r="A1591" s="34"/>
      <c r="B1591" s="44" t="s">
        <v>536</v>
      </c>
      <c r="C1591" s="31" t="s">
        <v>57</v>
      </c>
      <c r="D1591" s="14" t="s">
        <v>470</v>
      </c>
      <c r="E1591" s="14" t="s">
        <v>537</v>
      </c>
      <c r="F1591" s="14" t="s">
        <v>538</v>
      </c>
      <c r="G1591" s="14" t="s">
        <v>6484</v>
      </c>
      <c r="H1591" s="20">
        <v>85026012</v>
      </c>
      <c r="I1591" s="20">
        <v>85026012</v>
      </c>
      <c r="J1591" s="21">
        <f>IFERROR((I1591/H1591),0)</f>
        <v>1</v>
      </c>
      <c r="K1591" s="20"/>
      <c r="L1591" s="20"/>
      <c r="M1591" s="22"/>
    </row>
    <row r="1592" spans="1:13" s="14" customFormat="1" ht="30" outlineLevel="2" x14ac:dyDescent="0.25">
      <c r="A1592" s="34"/>
      <c r="B1592" s="44" t="s">
        <v>536</v>
      </c>
      <c r="C1592" s="31" t="s">
        <v>57</v>
      </c>
      <c r="D1592" s="14" t="s">
        <v>470</v>
      </c>
      <c r="E1592" s="14" t="s">
        <v>537</v>
      </c>
      <c r="F1592" s="14" t="s">
        <v>538</v>
      </c>
      <c r="G1592" s="14" t="s">
        <v>6492</v>
      </c>
      <c r="H1592" s="20">
        <v>516941893</v>
      </c>
      <c r="I1592" s="20">
        <v>516941893</v>
      </c>
      <c r="J1592" s="21">
        <f>IFERROR((I1592/H1592),0)</f>
        <v>1</v>
      </c>
      <c r="K1592" s="20"/>
      <c r="L1592" s="20"/>
      <c r="M1592" s="22"/>
    </row>
    <row r="1593" spans="1:13" s="14" customFormat="1" ht="30" outlineLevel="2" x14ac:dyDescent="0.25">
      <c r="A1593" s="34"/>
      <c r="B1593" s="44" t="s">
        <v>536</v>
      </c>
      <c r="C1593" s="31" t="s">
        <v>57</v>
      </c>
      <c r="D1593" s="14" t="s">
        <v>470</v>
      </c>
      <c r="E1593" s="14" t="s">
        <v>537</v>
      </c>
      <c r="F1593" s="14" t="s">
        <v>538</v>
      </c>
      <c r="G1593" s="14" t="s">
        <v>6493</v>
      </c>
      <c r="H1593" s="20">
        <v>-679604981</v>
      </c>
      <c r="I1593" s="20"/>
      <c r="J1593" s="21">
        <f>IFERROR((I1593/H1593),0)</f>
        <v>0</v>
      </c>
      <c r="K1593" s="20"/>
      <c r="L1593" s="20"/>
      <c r="M1593" s="22"/>
    </row>
    <row r="1594" spans="1:13" s="14" customFormat="1" ht="45" outlineLevel="1" x14ac:dyDescent="0.25">
      <c r="A1594" s="34"/>
      <c r="B1594" s="46" t="s">
        <v>6821</v>
      </c>
      <c r="C1594" s="40" t="str">
        <f>C1593</f>
        <v>ASIGNACIÓN PARA LA INVERSIÓN LOCAL SEGÚN NBI Y CUARTA, QUINTA, Y SEXTA CATEGORÍA</v>
      </c>
      <c r="D1594" s="39" t="str">
        <f>D1593</f>
        <v xml:space="preserve">SUCRE                                             </v>
      </c>
      <c r="E1594" s="39" t="str">
        <f>E1593</f>
        <v>70124</v>
      </c>
      <c r="F1594" s="39" t="str">
        <f>F1593</f>
        <v xml:space="preserve">CAIMITO                                           </v>
      </c>
      <c r="G1594" s="39" t="s">
        <v>10656</v>
      </c>
      <c r="H1594" s="20">
        <f>SUBTOTAL(9,H1588:H1593)</f>
        <v>4605892102</v>
      </c>
      <c r="I1594" s="20">
        <f>SUBTOTAL(9,I1588:I1593)</f>
        <v>4044337362.1500006</v>
      </c>
      <c r="J1594" s="42">
        <f>+I1594/H1594</f>
        <v>0.87807905017875743</v>
      </c>
      <c r="K1594" s="20">
        <f>SUBTOTAL(9,K1588:K1593)</f>
        <v>2510955233.2000003</v>
      </c>
      <c r="L1594" s="20">
        <f>SUBTOTAL(9,L1588:L1593)</f>
        <v>2156865184.1500006</v>
      </c>
      <c r="M1594" s="7">
        <f>IFERROR((L1594/K1594),"N.A")</f>
        <v>0.858981934696326</v>
      </c>
    </row>
    <row r="1595" spans="1:13" s="14" customFormat="1" ht="30" outlineLevel="2" x14ac:dyDescent="0.25">
      <c r="A1595" s="34"/>
      <c r="B1595" s="44" t="s">
        <v>539</v>
      </c>
      <c r="C1595" s="31" t="s">
        <v>57</v>
      </c>
      <c r="D1595" s="14" t="s">
        <v>470</v>
      </c>
      <c r="E1595" s="14" t="s">
        <v>540</v>
      </c>
      <c r="F1595" s="14" t="s">
        <v>541</v>
      </c>
      <c r="G1595" s="14" t="s">
        <v>16</v>
      </c>
      <c r="H1595" s="15">
        <v>3105382368</v>
      </c>
      <c r="I1595" s="15">
        <v>1971113014.2600002</v>
      </c>
      <c r="J1595" s="16">
        <f>IFERROR((I1595/H1595),0)</f>
        <v>0.63474084047481794</v>
      </c>
      <c r="K1595" s="15">
        <v>2294708345.6700001</v>
      </c>
      <c r="L1595" s="15">
        <v>1971113014.2600002</v>
      </c>
      <c r="M1595" s="17">
        <f>L1595/K1595</f>
        <v>0.8589819346669445</v>
      </c>
    </row>
    <row r="1596" spans="1:13" s="14" customFormat="1" ht="30" outlineLevel="2" x14ac:dyDescent="0.25">
      <c r="A1596" s="34"/>
      <c r="B1596" s="44" t="s">
        <v>539</v>
      </c>
      <c r="C1596" s="31" t="s">
        <v>57</v>
      </c>
      <c r="D1596" s="14" t="s">
        <v>470</v>
      </c>
      <c r="E1596" s="14" t="s">
        <v>540</v>
      </c>
      <c r="F1596" s="14" t="s">
        <v>541</v>
      </c>
      <c r="G1596" s="14" t="s">
        <v>6109</v>
      </c>
      <c r="H1596" s="20">
        <v>524167003</v>
      </c>
      <c r="I1596" s="20">
        <v>524167003</v>
      </c>
      <c r="J1596" s="21">
        <f>IFERROR((I1596/H1596),0)</f>
        <v>1</v>
      </c>
      <c r="K1596" s="20"/>
      <c r="L1596" s="20"/>
      <c r="M1596" s="22"/>
    </row>
    <row r="1597" spans="1:13" s="14" customFormat="1" ht="30" outlineLevel="2" x14ac:dyDescent="0.25">
      <c r="A1597" s="34"/>
      <c r="B1597" s="44" t="s">
        <v>539</v>
      </c>
      <c r="C1597" s="31" t="s">
        <v>57</v>
      </c>
      <c r="D1597" s="14" t="s">
        <v>470</v>
      </c>
      <c r="E1597" s="14" t="s">
        <v>540</v>
      </c>
      <c r="F1597" s="14" t="s">
        <v>541</v>
      </c>
      <c r="G1597" s="14" t="s">
        <v>6481</v>
      </c>
      <c r="H1597" s="20">
        <v>19206</v>
      </c>
      <c r="I1597" s="20">
        <v>19206</v>
      </c>
      <c r="J1597" s="21">
        <f>IFERROR((I1597/H1597),0)</f>
        <v>1</v>
      </c>
      <c r="K1597" s="20"/>
      <c r="L1597" s="20"/>
      <c r="M1597" s="22"/>
    </row>
    <row r="1598" spans="1:13" s="14" customFormat="1" ht="30" outlineLevel="2" x14ac:dyDescent="0.25">
      <c r="A1598" s="34"/>
      <c r="B1598" s="44" t="s">
        <v>539</v>
      </c>
      <c r="C1598" s="31" t="s">
        <v>57</v>
      </c>
      <c r="D1598" s="14" t="s">
        <v>470</v>
      </c>
      <c r="E1598" s="14" t="s">
        <v>540</v>
      </c>
      <c r="F1598" s="14" t="s">
        <v>541</v>
      </c>
      <c r="G1598" s="14" t="s">
        <v>6484</v>
      </c>
      <c r="H1598" s="20">
        <v>77703456</v>
      </c>
      <c r="I1598" s="20">
        <v>77703456</v>
      </c>
      <c r="J1598" s="21">
        <f>IFERROR((I1598/H1598),0)</f>
        <v>1</v>
      </c>
      <c r="K1598" s="20"/>
      <c r="L1598" s="20"/>
      <c r="M1598" s="22"/>
    </row>
    <row r="1599" spans="1:13" s="14" customFormat="1" ht="30" outlineLevel="2" x14ac:dyDescent="0.25">
      <c r="A1599" s="34"/>
      <c r="B1599" s="44" t="s">
        <v>539</v>
      </c>
      <c r="C1599" s="31" t="s">
        <v>57</v>
      </c>
      <c r="D1599" s="14" t="s">
        <v>470</v>
      </c>
      <c r="E1599" s="14" t="s">
        <v>540</v>
      </c>
      <c r="F1599" s="14" t="s">
        <v>541</v>
      </c>
      <c r="G1599" s="14" t="s">
        <v>6492</v>
      </c>
      <c r="H1599" s="20">
        <v>472422153</v>
      </c>
      <c r="I1599" s="20">
        <v>472422153</v>
      </c>
      <c r="J1599" s="21">
        <f>IFERROR((I1599/H1599),0)</f>
        <v>1</v>
      </c>
      <c r="K1599" s="20"/>
      <c r="L1599" s="20"/>
      <c r="M1599" s="22"/>
    </row>
    <row r="1600" spans="1:13" s="14" customFormat="1" ht="30" outlineLevel="2" x14ac:dyDescent="0.25">
      <c r="A1600" s="34"/>
      <c r="B1600" s="44" t="s">
        <v>539</v>
      </c>
      <c r="C1600" s="31" t="s">
        <v>57</v>
      </c>
      <c r="D1600" s="14" t="s">
        <v>470</v>
      </c>
      <c r="E1600" s="14" t="s">
        <v>540</v>
      </c>
      <c r="F1600" s="14" t="s">
        <v>541</v>
      </c>
      <c r="G1600" s="14" t="s">
        <v>6493</v>
      </c>
      <c r="H1600" s="20">
        <v>-621076474</v>
      </c>
      <c r="I1600" s="20"/>
      <c r="J1600" s="21">
        <f>IFERROR((I1600/H1600),0)</f>
        <v>0</v>
      </c>
      <c r="K1600" s="20"/>
      <c r="L1600" s="20"/>
      <c r="M1600" s="22"/>
    </row>
    <row r="1601" spans="1:13" s="14" customFormat="1" ht="45" outlineLevel="1" x14ac:dyDescent="0.25">
      <c r="A1601" s="34"/>
      <c r="B1601" s="46" t="s">
        <v>6822</v>
      </c>
      <c r="C1601" s="40" t="str">
        <f>C1600</f>
        <v>ASIGNACIÓN PARA LA INVERSIÓN LOCAL SEGÚN NBI Y CUARTA, QUINTA, Y SEXTA CATEGORÍA</v>
      </c>
      <c r="D1601" s="39" t="str">
        <f>D1600</f>
        <v xml:space="preserve">SUCRE                                             </v>
      </c>
      <c r="E1601" s="39" t="str">
        <f>E1600</f>
        <v>70110</v>
      </c>
      <c r="F1601" s="39" t="str">
        <f>F1600</f>
        <v xml:space="preserve">BUENAVISTA                                        </v>
      </c>
      <c r="G1601" s="39" t="s">
        <v>10656</v>
      </c>
      <c r="H1601" s="20">
        <f>SUBTOTAL(9,H1595:H1600)</f>
        <v>3558617712</v>
      </c>
      <c r="I1601" s="20">
        <f>SUBTOTAL(9,I1595:I1600)</f>
        <v>3045424832.2600002</v>
      </c>
      <c r="J1601" s="42">
        <f>+I1601/H1601</f>
        <v>0.85578870188571698</v>
      </c>
      <c r="K1601" s="20">
        <f>SUBTOTAL(9,K1595:K1600)</f>
        <v>2294708345.6700001</v>
      </c>
      <c r="L1601" s="20">
        <f>SUBTOTAL(9,L1595:L1600)</f>
        <v>1971113014.2600002</v>
      </c>
      <c r="M1601" s="7">
        <f>IFERROR((L1601/K1601),"N.A")</f>
        <v>0.8589819346669445</v>
      </c>
    </row>
    <row r="1602" spans="1:13" s="14" customFormat="1" ht="30" outlineLevel="2" x14ac:dyDescent="0.25">
      <c r="A1602" s="34"/>
      <c r="B1602" s="44" t="s">
        <v>542</v>
      </c>
      <c r="C1602" s="31" t="s">
        <v>57</v>
      </c>
      <c r="D1602" s="14" t="s">
        <v>470</v>
      </c>
      <c r="E1602" s="14" t="s">
        <v>543</v>
      </c>
      <c r="F1602" s="14" t="s">
        <v>544</v>
      </c>
      <c r="G1602" s="14" t="s">
        <v>16</v>
      </c>
      <c r="H1602" s="15">
        <v>10463681404</v>
      </c>
      <c r="I1602" s="15">
        <v>6641725928.7999992</v>
      </c>
      <c r="J1602" s="16">
        <f>IFERROR((I1602/H1602),0)</f>
        <v>0.63474084047140766</v>
      </c>
      <c r="K1602" s="15">
        <v>7732090350.7899981</v>
      </c>
      <c r="L1602" s="15">
        <v>6641725928.7999992</v>
      </c>
      <c r="M1602" s="17">
        <f>L1602/K1602</f>
        <v>0.85898193470041451</v>
      </c>
    </row>
    <row r="1603" spans="1:13" s="14" customFormat="1" ht="30" outlineLevel="2" x14ac:dyDescent="0.25">
      <c r="A1603" s="34"/>
      <c r="B1603" s="44" t="s">
        <v>542</v>
      </c>
      <c r="C1603" s="31" t="s">
        <v>57</v>
      </c>
      <c r="D1603" s="14" t="s">
        <v>470</v>
      </c>
      <c r="E1603" s="14" t="s">
        <v>543</v>
      </c>
      <c r="F1603" s="14" t="s">
        <v>544</v>
      </c>
      <c r="G1603" s="14" t="s">
        <v>6109</v>
      </c>
      <c r="H1603" s="20">
        <v>10519370032</v>
      </c>
      <c r="I1603" s="20">
        <v>10519370032</v>
      </c>
      <c r="J1603" s="21">
        <f>IFERROR((I1603/H1603),0)</f>
        <v>1</v>
      </c>
      <c r="K1603" s="20"/>
      <c r="L1603" s="20"/>
      <c r="M1603" s="22"/>
    </row>
    <row r="1604" spans="1:13" s="14" customFormat="1" ht="30" outlineLevel="2" x14ac:dyDescent="0.25">
      <c r="A1604" s="34"/>
      <c r="B1604" s="44" t="s">
        <v>542</v>
      </c>
      <c r="C1604" s="31" t="s">
        <v>57</v>
      </c>
      <c r="D1604" s="14" t="s">
        <v>470</v>
      </c>
      <c r="E1604" s="14" t="s">
        <v>543</v>
      </c>
      <c r="F1604" s="14" t="s">
        <v>544</v>
      </c>
      <c r="G1604" s="14" t="s">
        <v>6481</v>
      </c>
      <c r="H1604" s="20">
        <v>64717</v>
      </c>
      <c r="I1604" s="20">
        <v>64717</v>
      </c>
      <c r="J1604" s="21">
        <f>IFERROR((I1604/H1604),0)</f>
        <v>1</v>
      </c>
      <c r="K1604" s="20"/>
      <c r="L1604" s="20"/>
      <c r="M1604" s="22"/>
    </row>
    <row r="1605" spans="1:13" s="14" customFormat="1" ht="30" outlineLevel="2" x14ac:dyDescent="0.25">
      <c r="A1605" s="34"/>
      <c r="B1605" s="44" t="s">
        <v>542</v>
      </c>
      <c r="C1605" s="31" t="s">
        <v>57</v>
      </c>
      <c r="D1605" s="14" t="s">
        <v>470</v>
      </c>
      <c r="E1605" s="14" t="s">
        <v>543</v>
      </c>
      <c r="F1605" s="14" t="s">
        <v>544</v>
      </c>
      <c r="G1605" s="14" t="s">
        <v>6484</v>
      </c>
      <c r="H1605" s="20">
        <v>261824184</v>
      </c>
      <c r="I1605" s="20">
        <v>261824184</v>
      </c>
      <c r="J1605" s="21">
        <f>IFERROR((I1605/H1605),0)</f>
        <v>1</v>
      </c>
      <c r="K1605" s="20"/>
      <c r="L1605" s="20"/>
      <c r="M1605" s="22"/>
    </row>
    <row r="1606" spans="1:13" s="14" customFormat="1" ht="30" outlineLevel="2" x14ac:dyDescent="0.25">
      <c r="A1606" s="34"/>
      <c r="B1606" s="44" t="s">
        <v>542</v>
      </c>
      <c r="C1606" s="31" t="s">
        <v>57</v>
      </c>
      <c r="D1606" s="14" t="s">
        <v>470</v>
      </c>
      <c r="E1606" s="14" t="s">
        <v>543</v>
      </c>
      <c r="F1606" s="14" t="s">
        <v>544</v>
      </c>
      <c r="G1606" s="14" t="s">
        <v>6492</v>
      </c>
      <c r="H1606" s="20">
        <v>1591840975</v>
      </c>
      <c r="I1606" s="20">
        <v>1591840975</v>
      </c>
      <c r="J1606" s="21">
        <f>IFERROR((I1606/H1606),0)</f>
        <v>1</v>
      </c>
      <c r="K1606" s="20"/>
      <c r="L1606" s="20"/>
      <c r="M1606" s="22"/>
    </row>
    <row r="1607" spans="1:13" s="14" customFormat="1" ht="30" outlineLevel="2" x14ac:dyDescent="0.25">
      <c r="A1607" s="34"/>
      <c r="B1607" s="44" t="s">
        <v>542</v>
      </c>
      <c r="C1607" s="31" t="s">
        <v>57</v>
      </c>
      <c r="D1607" s="14" t="s">
        <v>470</v>
      </c>
      <c r="E1607" s="14" t="s">
        <v>543</v>
      </c>
      <c r="F1607" s="14" t="s">
        <v>544</v>
      </c>
      <c r="G1607" s="14" t="s">
        <v>6493</v>
      </c>
      <c r="H1607" s="20">
        <v>-2092736281</v>
      </c>
      <c r="I1607" s="20"/>
      <c r="J1607" s="21">
        <f>IFERROR((I1607/H1607),0)</f>
        <v>0</v>
      </c>
      <c r="K1607" s="20"/>
      <c r="L1607" s="20"/>
      <c r="M1607" s="22"/>
    </row>
    <row r="1608" spans="1:13" s="14" customFormat="1" ht="45" outlineLevel="1" x14ac:dyDescent="0.25">
      <c r="A1608" s="34"/>
      <c r="B1608" s="46" t="s">
        <v>6823</v>
      </c>
      <c r="C1608" s="40" t="str">
        <f>C1607</f>
        <v>ASIGNACIÓN PARA LA INVERSIÓN LOCAL SEGÚN NBI Y CUARTA, QUINTA, Y SEXTA CATEGORÍA</v>
      </c>
      <c r="D1608" s="39" t="str">
        <f>D1607</f>
        <v xml:space="preserve">SUCRE                                             </v>
      </c>
      <c r="E1608" s="39" t="str">
        <f>E1607</f>
        <v>70001</v>
      </c>
      <c r="F1608" s="39" t="str">
        <f>F1607</f>
        <v xml:space="preserve">SINCELEJO                                         </v>
      </c>
      <c r="G1608" s="39" t="s">
        <v>10656</v>
      </c>
      <c r="H1608" s="20">
        <f>SUBTOTAL(9,H1602:H1607)</f>
        <v>20744045031</v>
      </c>
      <c r="I1608" s="20">
        <f>SUBTOTAL(9,I1602:I1607)</f>
        <v>19014825836.799999</v>
      </c>
      <c r="J1608" s="42">
        <f>+I1608/H1608</f>
        <v>0.91664021208901891</v>
      </c>
      <c r="K1608" s="20">
        <f>SUBTOTAL(9,K1602:K1607)</f>
        <v>7732090350.7899981</v>
      </c>
      <c r="L1608" s="20">
        <f>SUBTOTAL(9,L1602:L1607)</f>
        <v>6641725928.7999992</v>
      </c>
      <c r="M1608" s="7">
        <f>IFERROR((L1608/K1608),"N.A")</f>
        <v>0.85898193470041451</v>
      </c>
    </row>
    <row r="1609" spans="1:13" s="14" customFormat="1" ht="30" outlineLevel="2" x14ac:dyDescent="0.25">
      <c r="A1609" s="34"/>
      <c r="B1609" s="44" t="s">
        <v>545</v>
      </c>
      <c r="C1609" s="31" t="s">
        <v>57</v>
      </c>
      <c r="D1609" s="14" t="s">
        <v>546</v>
      </c>
      <c r="E1609" s="14" t="s">
        <v>547</v>
      </c>
      <c r="F1609" s="14" t="s">
        <v>548</v>
      </c>
      <c r="G1609" s="14" t="s">
        <v>16</v>
      </c>
      <c r="H1609" s="15">
        <v>1058587173</v>
      </c>
      <c r="I1609" s="15">
        <v>671928511.88999999</v>
      </c>
      <c r="J1609" s="16">
        <f>IFERROR((I1609/H1609),0)</f>
        <v>0.63474084045981538</v>
      </c>
      <c r="K1609" s="15">
        <v>782238234.43000019</v>
      </c>
      <c r="L1609" s="15">
        <v>671928511.88999999</v>
      </c>
      <c r="M1609" s="17">
        <f>L1609/K1609</f>
        <v>0.85898193455043725</v>
      </c>
    </row>
    <row r="1610" spans="1:13" s="14" customFormat="1" ht="30" outlineLevel="2" x14ac:dyDescent="0.25">
      <c r="A1610" s="34"/>
      <c r="B1610" s="44" t="s">
        <v>545</v>
      </c>
      <c r="C1610" s="31" t="s">
        <v>57</v>
      </c>
      <c r="D1610" s="14" t="s">
        <v>546</v>
      </c>
      <c r="E1610" s="14" t="s">
        <v>547</v>
      </c>
      <c r="F1610" s="14" t="s">
        <v>548</v>
      </c>
      <c r="G1610" s="14" t="s">
        <v>6109</v>
      </c>
      <c r="H1610" s="20">
        <v>517165531</v>
      </c>
      <c r="I1610" s="20">
        <v>517165531</v>
      </c>
      <c r="J1610" s="21">
        <f>IFERROR((I1610/H1610),0)</f>
        <v>1</v>
      </c>
      <c r="K1610" s="20"/>
      <c r="L1610" s="20"/>
      <c r="M1610" s="22"/>
    </row>
    <row r="1611" spans="1:13" s="14" customFormat="1" ht="30" outlineLevel="2" x14ac:dyDescent="0.25">
      <c r="A1611" s="34"/>
      <c r="B1611" s="44" t="s">
        <v>545</v>
      </c>
      <c r="C1611" s="31" t="s">
        <v>57</v>
      </c>
      <c r="D1611" s="14" t="s">
        <v>546</v>
      </c>
      <c r="E1611" s="14" t="s">
        <v>547</v>
      </c>
      <c r="F1611" s="14" t="s">
        <v>548</v>
      </c>
      <c r="G1611" s="14" t="s">
        <v>6481</v>
      </c>
      <c r="H1611" s="20">
        <v>6547</v>
      </c>
      <c r="I1611" s="20">
        <v>6547</v>
      </c>
      <c r="J1611" s="21">
        <f>IFERROR((I1611/H1611),0)</f>
        <v>1</v>
      </c>
      <c r="K1611" s="20"/>
      <c r="L1611" s="20"/>
      <c r="M1611" s="22"/>
    </row>
    <row r="1612" spans="1:13" s="14" customFormat="1" ht="30" outlineLevel="2" x14ac:dyDescent="0.25">
      <c r="A1612" s="34"/>
      <c r="B1612" s="44" t="s">
        <v>545</v>
      </c>
      <c r="C1612" s="31" t="s">
        <v>57</v>
      </c>
      <c r="D1612" s="14" t="s">
        <v>546</v>
      </c>
      <c r="E1612" s="14" t="s">
        <v>547</v>
      </c>
      <c r="F1612" s="14" t="s">
        <v>548</v>
      </c>
      <c r="G1612" s="14" t="s">
        <v>6484</v>
      </c>
      <c r="H1612" s="20">
        <v>26488165</v>
      </c>
      <c r="I1612" s="20">
        <v>26488165</v>
      </c>
      <c r="J1612" s="21">
        <f>IFERROR((I1612/H1612),0)</f>
        <v>1</v>
      </c>
      <c r="K1612" s="20"/>
      <c r="L1612" s="20"/>
      <c r="M1612" s="22"/>
    </row>
    <row r="1613" spans="1:13" s="14" customFormat="1" ht="30" outlineLevel="2" x14ac:dyDescent="0.25">
      <c r="A1613" s="34"/>
      <c r="B1613" s="44" t="s">
        <v>545</v>
      </c>
      <c r="C1613" s="31" t="s">
        <v>57</v>
      </c>
      <c r="D1613" s="14" t="s">
        <v>546</v>
      </c>
      <c r="E1613" s="14" t="s">
        <v>547</v>
      </c>
      <c r="F1613" s="14" t="s">
        <v>548</v>
      </c>
      <c r="G1613" s="14" t="s">
        <v>6492</v>
      </c>
      <c r="H1613" s="20">
        <v>161042980</v>
      </c>
      <c r="I1613" s="20">
        <v>161042980</v>
      </c>
      <c r="J1613" s="21">
        <f>IFERROR((I1613/H1613),0)</f>
        <v>1</v>
      </c>
      <c r="K1613" s="20"/>
      <c r="L1613" s="20"/>
      <c r="M1613" s="22"/>
    </row>
    <row r="1614" spans="1:13" s="14" customFormat="1" ht="30" outlineLevel="2" x14ac:dyDescent="0.25">
      <c r="A1614" s="34"/>
      <c r="B1614" s="44" t="s">
        <v>545</v>
      </c>
      <c r="C1614" s="31" t="s">
        <v>57</v>
      </c>
      <c r="D1614" s="14" t="s">
        <v>546</v>
      </c>
      <c r="E1614" s="14" t="s">
        <v>547</v>
      </c>
      <c r="F1614" s="14" t="s">
        <v>548</v>
      </c>
      <c r="G1614" s="14" t="s">
        <v>6493</v>
      </c>
      <c r="H1614" s="20">
        <v>-211717435</v>
      </c>
      <c r="I1614" s="20"/>
      <c r="J1614" s="21">
        <f>IFERROR((I1614/H1614),0)</f>
        <v>0</v>
      </c>
      <c r="K1614" s="20"/>
      <c r="L1614" s="20"/>
      <c r="M1614" s="22"/>
    </row>
    <row r="1615" spans="1:13" s="14" customFormat="1" ht="45" outlineLevel="1" x14ac:dyDescent="0.25">
      <c r="A1615" s="34"/>
      <c r="B1615" s="46" t="s">
        <v>6824</v>
      </c>
      <c r="C1615" s="40" t="str">
        <f>C1614</f>
        <v>ASIGNACIÓN PARA LA INVERSIÓN LOCAL SEGÚN NBI Y CUARTA, QUINTA, Y SEXTA CATEGORÍA</v>
      </c>
      <c r="D1615" s="39" t="str">
        <f>D1614</f>
        <v xml:space="preserve">SANTANDER                                         </v>
      </c>
      <c r="E1615" s="39" t="str">
        <f>E1614</f>
        <v>68895</v>
      </c>
      <c r="F1615" s="39" t="str">
        <f>F1614</f>
        <v xml:space="preserve">ZAPATOCA                                          </v>
      </c>
      <c r="G1615" s="39" t="s">
        <v>10656</v>
      </c>
      <c r="H1615" s="20">
        <f>SUBTOTAL(9,H1609:H1614)</f>
        <v>1551572961</v>
      </c>
      <c r="I1615" s="20">
        <f>SUBTOTAL(9,I1609:I1614)</f>
        <v>1376631734.8899999</v>
      </c>
      <c r="J1615" s="42">
        <f>+I1615/H1615</f>
        <v>0.88724911395900508</v>
      </c>
      <c r="K1615" s="20">
        <f>SUBTOTAL(9,K1609:K1614)</f>
        <v>782238234.43000019</v>
      </c>
      <c r="L1615" s="20">
        <f>SUBTOTAL(9,L1609:L1614)</f>
        <v>671928511.88999999</v>
      </c>
      <c r="M1615" s="7">
        <f>IFERROR((L1615/K1615),"N.A")</f>
        <v>0.85898193455043725</v>
      </c>
    </row>
    <row r="1616" spans="1:13" s="14" customFormat="1" ht="30" outlineLevel="2" x14ac:dyDescent="0.25">
      <c r="A1616" s="34"/>
      <c r="B1616" s="44" t="s">
        <v>549</v>
      </c>
      <c r="C1616" s="31" t="s">
        <v>57</v>
      </c>
      <c r="D1616" s="14" t="s">
        <v>546</v>
      </c>
      <c r="E1616" s="14" t="s">
        <v>550</v>
      </c>
      <c r="F1616" s="14" t="s">
        <v>157</v>
      </c>
      <c r="G1616" s="14" t="s">
        <v>16</v>
      </c>
      <c r="H1616" s="15">
        <v>1232801740</v>
      </c>
      <c r="I1616" s="15">
        <v>782509612.58999991</v>
      </c>
      <c r="J1616" s="16">
        <f>IFERROR((I1616/H1616),0)</f>
        <v>0.6347408404777235</v>
      </c>
      <c r="K1616" s="15">
        <v>910973305.63000011</v>
      </c>
      <c r="L1616" s="15">
        <v>782509612.58999991</v>
      </c>
      <c r="M1616" s="17">
        <f>L1616/K1616</f>
        <v>0.8589819347657407</v>
      </c>
    </row>
    <row r="1617" spans="1:13" s="14" customFormat="1" ht="30" outlineLevel="2" x14ac:dyDescent="0.25">
      <c r="A1617" s="34"/>
      <c r="B1617" s="44" t="s">
        <v>549</v>
      </c>
      <c r="C1617" s="31" t="s">
        <v>57</v>
      </c>
      <c r="D1617" s="14" t="s">
        <v>546</v>
      </c>
      <c r="E1617" s="14" t="s">
        <v>550</v>
      </c>
      <c r="F1617" s="14" t="s">
        <v>157</v>
      </c>
      <c r="G1617" s="14" t="s">
        <v>6109</v>
      </c>
      <c r="H1617" s="20">
        <v>87979617</v>
      </c>
      <c r="I1617" s="20">
        <v>87979617</v>
      </c>
      <c r="J1617" s="21">
        <f>IFERROR((I1617/H1617),0)</f>
        <v>1</v>
      </c>
      <c r="K1617" s="20"/>
      <c r="L1617" s="20"/>
      <c r="M1617" s="22"/>
    </row>
    <row r="1618" spans="1:13" s="14" customFormat="1" ht="30" outlineLevel="2" x14ac:dyDescent="0.25">
      <c r="A1618" s="34"/>
      <c r="B1618" s="44" t="s">
        <v>549</v>
      </c>
      <c r="C1618" s="31" t="s">
        <v>57</v>
      </c>
      <c r="D1618" s="14" t="s">
        <v>546</v>
      </c>
      <c r="E1618" s="14" t="s">
        <v>550</v>
      </c>
      <c r="F1618" s="14" t="s">
        <v>157</v>
      </c>
      <c r="G1618" s="14" t="s">
        <v>6481</v>
      </c>
      <c r="H1618" s="20">
        <v>7625</v>
      </c>
      <c r="I1618" s="20">
        <v>7625</v>
      </c>
      <c r="J1618" s="21">
        <f>IFERROR((I1618/H1618),0)</f>
        <v>1</v>
      </c>
      <c r="K1618" s="20"/>
      <c r="L1618" s="20"/>
      <c r="M1618" s="22"/>
    </row>
    <row r="1619" spans="1:13" s="14" customFormat="1" ht="30" outlineLevel="2" x14ac:dyDescent="0.25">
      <c r="A1619" s="34"/>
      <c r="B1619" s="44" t="s">
        <v>549</v>
      </c>
      <c r="C1619" s="31" t="s">
        <v>57</v>
      </c>
      <c r="D1619" s="14" t="s">
        <v>546</v>
      </c>
      <c r="E1619" s="14" t="s">
        <v>550</v>
      </c>
      <c r="F1619" s="14" t="s">
        <v>157</v>
      </c>
      <c r="G1619" s="14" t="s">
        <v>6484</v>
      </c>
      <c r="H1619" s="20">
        <v>30847395</v>
      </c>
      <c r="I1619" s="20">
        <v>30847395</v>
      </c>
      <c r="J1619" s="21">
        <f>IFERROR((I1619/H1619),0)</f>
        <v>1</v>
      </c>
      <c r="K1619" s="20"/>
      <c r="L1619" s="20"/>
      <c r="M1619" s="22"/>
    </row>
    <row r="1620" spans="1:13" s="14" customFormat="1" ht="30" outlineLevel="2" x14ac:dyDescent="0.25">
      <c r="A1620" s="34"/>
      <c r="B1620" s="44" t="s">
        <v>549</v>
      </c>
      <c r="C1620" s="31" t="s">
        <v>57</v>
      </c>
      <c r="D1620" s="14" t="s">
        <v>546</v>
      </c>
      <c r="E1620" s="14" t="s">
        <v>550</v>
      </c>
      <c r="F1620" s="14" t="s">
        <v>157</v>
      </c>
      <c r="G1620" s="14" t="s">
        <v>6492</v>
      </c>
      <c r="H1620" s="20">
        <v>187546261</v>
      </c>
      <c r="I1620" s="20">
        <v>187546261</v>
      </c>
      <c r="J1620" s="21">
        <f>IFERROR((I1620/H1620),0)</f>
        <v>1</v>
      </c>
      <c r="K1620" s="20"/>
      <c r="L1620" s="20"/>
      <c r="M1620" s="22"/>
    </row>
    <row r="1621" spans="1:13" s="14" customFormat="1" ht="30" outlineLevel="2" x14ac:dyDescent="0.25">
      <c r="A1621" s="34"/>
      <c r="B1621" s="44" t="s">
        <v>549</v>
      </c>
      <c r="C1621" s="31" t="s">
        <v>57</v>
      </c>
      <c r="D1621" s="14" t="s">
        <v>546</v>
      </c>
      <c r="E1621" s="14" t="s">
        <v>550</v>
      </c>
      <c r="F1621" s="14" t="s">
        <v>157</v>
      </c>
      <c r="G1621" s="14" t="s">
        <v>6493</v>
      </c>
      <c r="H1621" s="20">
        <v>-246560348</v>
      </c>
      <c r="I1621" s="20"/>
      <c r="J1621" s="21">
        <f>IFERROR((I1621/H1621),0)</f>
        <v>0</v>
      </c>
      <c r="K1621" s="20"/>
      <c r="L1621" s="20"/>
      <c r="M1621" s="22"/>
    </row>
    <row r="1622" spans="1:13" s="14" customFormat="1" ht="45" outlineLevel="1" x14ac:dyDescent="0.25">
      <c r="A1622" s="34"/>
      <c r="B1622" s="46" t="s">
        <v>6825</v>
      </c>
      <c r="C1622" s="40" t="str">
        <f>C1621</f>
        <v>ASIGNACIÓN PARA LA INVERSIÓN LOCAL SEGÚN NBI Y CUARTA, QUINTA, Y SEXTA CATEGORÍA</v>
      </c>
      <c r="D1622" s="39" t="str">
        <f>D1621</f>
        <v xml:space="preserve">SANTANDER                                         </v>
      </c>
      <c r="E1622" s="39" t="str">
        <f>E1621</f>
        <v>68872</v>
      </c>
      <c r="F1622" s="39" t="str">
        <f>F1621</f>
        <v xml:space="preserve">VILLANUEVA                                        </v>
      </c>
      <c r="G1622" s="39" t="s">
        <v>10656</v>
      </c>
      <c r="H1622" s="20">
        <f>SUBTOTAL(9,H1616:H1621)</f>
        <v>1292622290</v>
      </c>
      <c r="I1622" s="20">
        <f>SUBTOTAL(9,I1616:I1621)</f>
        <v>1088890510.5899999</v>
      </c>
      <c r="J1622" s="42">
        <f>+I1622/H1622</f>
        <v>0.84238877745950047</v>
      </c>
      <c r="K1622" s="20">
        <f>SUBTOTAL(9,K1616:K1621)</f>
        <v>910973305.63000011</v>
      </c>
      <c r="L1622" s="20">
        <f>SUBTOTAL(9,L1616:L1621)</f>
        <v>782509612.58999991</v>
      </c>
      <c r="M1622" s="7">
        <f>IFERROR((L1622/K1622),"N.A")</f>
        <v>0.8589819347657407</v>
      </c>
    </row>
    <row r="1623" spans="1:13" s="14" customFormat="1" ht="30" outlineLevel="2" x14ac:dyDescent="0.25">
      <c r="A1623" s="34"/>
      <c r="B1623" s="44" t="s">
        <v>551</v>
      </c>
      <c r="C1623" s="31" t="s">
        <v>57</v>
      </c>
      <c r="D1623" s="14" t="s">
        <v>546</v>
      </c>
      <c r="E1623" s="14" t="s">
        <v>552</v>
      </c>
      <c r="F1623" s="14" t="s">
        <v>553</v>
      </c>
      <c r="G1623" s="14" t="s">
        <v>16</v>
      </c>
      <c r="H1623" s="15">
        <v>699247958</v>
      </c>
      <c r="I1623" s="15">
        <v>443841236.55000001</v>
      </c>
      <c r="J1623" s="16">
        <f>IFERROR((I1623/H1623),0)</f>
        <v>0.63474084045877188</v>
      </c>
      <c r="K1623" s="15">
        <v>516706136.23000008</v>
      </c>
      <c r="L1623" s="15">
        <v>443841236.55000001</v>
      </c>
      <c r="M1623" s="17">
        <f>L1623/K1623</f>
        <v>0.85898193466089223</v>
      </c>
    </row>
    <row r="1624" spans="1:13" s="14" customFormat="1" ht="30" outlineLevel="2" x14ac:dyDescent="0.25">
      <c r="A1624" s="34"/>
      <c r="B1624" s="44" t="s">
        <v>551</v>
      </c>
      <c r="C1624" s="31" t="s">
        <v>57</v>
      </c>
      <c r="D1624" s="14" t="s">
        <v>546</v>
      </c>
      <c r="E1624" s="14" t="s">
        <v>552</v>
      </c>
      <c r="F1624" s="14" t="s">
        <v>553</v>
      </c>
      <c r="G1624" s="14" t="s">
        <v>5818</v>
      </c>
      <c r="H1624" s="20">
        <v>74679986</v>
      </c>
      <c r="I1624" s="20">
        <v>74679986</v>
      </c>
      <c r="J1624" s="21">
        <f>IFERROR((I1624/H1624),0)</f>
        <v>1</v>
      </c>
      <c r="K1624" s="20"/>
      <c r="L1624" s="20"/>
      <c r="M1624" s="22"/>
    </row>
    <row r="1625" spans="1:13" s="14" customFormat="1" ht="30" outlineLevel="2" x14ac:dyDescent="0.25">
      <c r="A1625" s="34"/>
      <c r="B1625" s="44" t="s">
        <v>551</v>
      </c>
      <c r="C1625" s="31" t="s">
        <v>57</v>
      </c>
      <c r="D1625" s="14" t="s">
        <v>546</v>
      </c>
      <c r="E1625" s="14" t="s">
        <v>552</v>
      </c>
      <c r="F1625" s="14" t="s">
        <v>553</v>
      </c>
      <c r="G1625" s="14" t="s">
        <v>6109</v>
      </c>
      <c r="H1625" s="20">
        <v>320802970</v>
      </c>
      <c r="I1625" s="20">
        <v>320802970</v>
      </c>
      <c r="J1625" s="21">
        <f>IFERROR((I1625/H1625),0)</f>
        <v>1</v>
      </c>
      <c r="K1625" s="20"/>
      <c r="L1625" s="20"/>
      <c r="M1625" s="22"/>
    </row>
    <row r="1626" spans="1:13" s="14" customFormat="1" ht="30" outlineLevel="2" x14ac:dyDescent="0.25">
      <c r="A1626" s="34"/>
      <c r="B1626" s="44" t="s">
        <v>551</v>
      </c>
      <c r="C1626" s="31" t="s">
        <v>57</v>
      </c>
      <c r="D1626" s="14" t="s">
        <v>546</v>
      </c>
      <c r="E1626" s="14" t="s">
        <v>552</v>
      </c>
      <c r="F1626" s="14" t="s">
        <v>553</v>
      </c>
      <c r="G1626" s="14" t="s">
        <v>6481</v>
      </c>
      <c r="H1626" s="20">
        <v>4325</v>
      </c>
      <c r="I1626" s="20">
        <v>4325</v>
      </c>
      <c r="J1626" s="21">
        <f>IFERROR((I1626/H1626),0)</f>
        <v>1</v>
      </c>
      <c r="K1626" s="20"/>
      <c r="L1626" s="20"/>
      <c r="M1626" s="22"/>
    </row>
    <row r="1627" spans="1:13" s="14" customFormat="1" ht="30" outlineLevel="2" x14ac:dyDescent="0.25">
      <c r="A1627" s="34"/>
      <c r="B1627" s="44" t="s">
        <v>551</v>
      </c>
      <c r="C1627" s="31" t="s">
        <v>57</v>
      </c>
      <c r="D1627" s="14" t="s">
        <v>546</v>
      </c>
      <c r="E1627" s="14" t="s">
        <v>552</v>
      </c>
      <c r="F1627" s="14" t="s">
        <v>553</v>
      </c>
      <c r="G1627" s="14" t="s">
        <v>6484</v>
      </c>
      <c r="H1627" s="20">
        <v>17496713</v>
      </c>
      <c r="I1627" s="20">
        <v>17496713</v>
      </c>
      <c r="J1627" s="21">
        <f>IFERROR((I1627/H1627),0)</f>
        <v>1</v>
      </c>
      <c r="K1627" s="20"/>
      <c r="L1627" s="20"/>
      <c r="M1627" s="22"/>
    </row>
    <row r="1628" spans="1:13" s="14" customFormat="1" ht="30" outlineLevel="2" x14ac:dyDescent="0.25">
      <c r="A1628" s="34"/>
      <c r="B1628" s="44" t="s">
        <v>551</v>
      </c>
      <c r="C1628" s="31" t="s">
        <v>57</v>
      </c>
      <c r="D1628" s="14" t="s">
        <v>546</v>
      </c>
      <c r="E1628" s="14" t="s">
        <v>552</v>
      </c>
      <c r="F1628" s="14" t="s">
        <v>553</v>
      </c>
      <c r="G1628" s="14" t="s">
        <v>6492</v>
      </c>
      <c r="H1628" s="20">
        <v>106376667</v>
      </c>
      <c r="I1628" s="20">
        <v>106376667</v>
      </c>
      <c r="J1628" s="21">
        <f>IFERROR((I1628/H1628),0)</f>
        <v>1</v>
      </c>
      <c r="K1628" s="20"/>
      <c r="L1628" s="20"/>
      <c r="M1628" s="22"/>
    </row>
    <row r="1629" spans="1:13" s="14" customFormat="1" ht="30" outlineLevel="2" x14ac:dyDescent="0.25">
      <c r="A1629" s="34"/>
      <c r="B1629" s="44" t="s">
        <v>551</v>
      </c>
      <c r="C1629" s="31" t="s">
        <v>57</v>
      </c>
      <c r="D1629" s="14" t="s">
        <v>546</v>
      </c>
      <c r="E1629" s="14" t="s">
        <v>552</v>
      </c>
      <c r="F1629" s="14" t="s">
        <v>553</v>
      </c>
      <c r="G1629" s="14" t="s">
        <v>6493</v>
      </c>
      <c r="H1629" s="20">
        <v>-139849592</v>
      </c>
      <c r="I1629" s="20"/>
      <c r="J1629" s="21">
        <f>IFERROR((I1629/H1629),0)</f>
        <v>0</v>
      </c>
      <c r="K1629" s="20"/>
      <c r="L1629" s="20"/>
      <c r="M1629" s="22"/>
    </row>
    <row r="1630" spans="1:13" s="14" customFormat="1" ht="45" outlineLevel="1" x14ac:dyDescent="0.25">
      <c r="A1630" s="34"/>
      <c r="B1630" s="46" t="s">
        <v>6826</v>
      </c>
      <c r="C1630" s="40" t="str">
        <f>C1629</f>
        <v>ASIGNACIÓN PARA LA INVERSIÓN LOCAL SEGÚN NBI Y CUARTA, QUINTA, Y SEXTA CATEGORÍA</v>
      </c>
      <c r="D1630" s="39" t="str">
        <f>D1629</f>
        <v xml:space="preserve">SANTANDER                                         </v>
      </c>
      <c r="E1630" s="39" t="str">
        <f>E1629</f>
        <v>68867</v>
      </c>
      <c r="F1630" s="39" t="str">
        <f>F1629</f>
        <v xml:space="preserve">VETAS                                             </v>
      </c>
      <c r="G1630" s="39" t="s">
        <v>10656</v>
      </c>
      <c r="H1630" s="20">
        <f>SUBTOTAL(9,H1623:H1629)</f>
        <v>1078759027</v>
      </c>
      <c r="I1630" s="20">
        <f>SUBTOTAL(9,I1623:I1629)</f>
        <v>963201897.54999995</v>
      </c>
      <c r="J1630" s="42">
        <f>+I1630/H1630</f>
        <v>0.89287957128723983</v>
      </c>
      <c r="K1630" s="20">
        <f>SUBTOTAL(9,K1623:K1629)</f>
        <v>516706136.23000008</v>
      </c>
      <c r="L1630" s="20">
        <f>SUBTOTAL(9,L1623:L1629)</f>
        <v>443841236.55000001</v>
      </c>
      <c r="M1630" s="7">
        <f>IFERROR((L1630/K1630),"N.A")</f>
        <v>0.85898193466089223</v>
      </c>
    </row>
    <row r="1631" spans="1:13" s="14" customFormat="1" ht="30" outlineLevel="2" x14ac:dyDescent="0.25">
      <c r="A1631" s="34"/>
      <c r="B1631" s="44" t="s">
        <v>554</v>
      </c>
      <c r="C1631" s="31" t="s">
        <v>57</v>
      </c>
      <c r="D1631" s="14" t="s">
        <v>546</v>
      </c>
      <c r="E1631" s="14" t="s">
        <v>555</v>
      </c>
      <c r="F1631" s="14" t="s">
        <v>556</v>
      </c>
      <c r="G1631" s="14" t="s">
        <v>16</v>
      </c>
      <c r="H1631" s="15">
        <v>2300017095</v>
      </c>
      <c r="I1631" s="15">
        <v>1459914784</v>
      </c>
      <c r="J1631" s="16">
        <f>IFERROR((I1631/H1631),0)</f>
        <v>0.6347408404805791</v>
      </c>
      <c r="K1631" s="15">
        <v>1699587296.4299998</v>
      </c>
      <c r="L1631" s="15">
        <v>1459914784</v>
      </c>
      <c r="M1631" s="17">
        <f>L1631/K1631</f>
        <v>0.85898193465352779</v>
      </c>
    </row>
    <row r="1632" spans="1:13" s="14" customFormat="1" ht="30" outlineLevel="2" x14ac:dyDescent="0.25">
      <c r="A1632" s="34"/>
      <c r="B1632" s="44" t="s">
        <v>554</v>
      </c>
      <c r="C1632" s="31" t="s">
        <v>57</v>
      </c>
      <c r="D1632" s="14" t="s">
        <v>546</v>
      </c>
      <c r="E1632" s="14" t="s">
        <v>555</v>
      </c>
      <c r="F1632" s="14" t="s">
        <v>556</v>
      </c>
      <c r="G1632" s="14" t="s">
        <v>5818</v>
      </c>
      <c r="H1632" s="20">
        <v>137032858</v>
      </c>
      <c r="I1632" s="20">
        <v>137032858</v>
      </c>
      <c r="J1632" s="21">
        <f>IFERROR((I1632/H1632),0)</f>
        <v>1</v>
      </c>
      <c r="K1632" s="20"/>
      <c r="L1632" s="20"/>
      <c r="M1632" s="22"/>
    </row>
    <row r="1633" spans="1:13" s="14" customFormat="1" ht="30" outlineLevel="2" x14ac:dyDescent="0.25">
      <c r="A1633" s="34"/>
      <c r="B1633" s="44" t="s">
        <v>554</v>
      </c>
      <c r="C1633" s="31" t="s">
        <v>57</v>
      </c>
      <c r="D1633" s="14" t="s">
        <v>546</v>
      </c>
      <c r="E1633" s="14" t="s">
        <v>555</v>
      </c>
      <c r="F1633" s="14" t="s">
        <v>556</v>
      </c>
      <c r="G1633" s="14" t="s">
        <v>6109</v>
      </c>
      <c r="H1633" s="20">
        <v>2782069169</v>
      </c>
      <c r="I1633" s="20">
        <v>2782069169</v>
      </c>
      <c r="J1633" s="21">
        <f>IFERROR((I1633/H1633),0)</f>
        <v>1</v>
      </c>
      <c r="K1633" s="20"/>
      <c r="L1633" s="20"/>
      <c r="M1633" s="22"/>
    </row>
    <row r="1634" spans="1:13" s="14" customFormat="1" ht="30" outlineLevel="2" x14ac:dyDescent="0.25">
      <c r="A1634" s="34"/>
      <c r="B1634" s="44" t="s">
        <v>554</v>
      </c>
      <c r="C1634" s="31" t="s">
        <v>57</v>
      </c>
      <c r="D1634" s="14" t="s">
        <v>546</v>
      </c>
      <c r="E1634" s="14" t="s">
        <v>555</v>
      </c>
      <c r="F1634" s="14" t="s">
        <v>556</v>
      </c>
      <c r="G1634" s="14" t="s">
        <v>6481</v>
      </c>
      <c r="H1634" s="20">
        <v>14225</v>
      </c>
      <c r="I1634" s="20">
        <v>14225</v>
      </c>
      <c r="J1634" s="21">
        <f>IFERROR((I1634/H1634),0)</f>
        <v>1</v>
      </c>
      <c r="K1634" s="20"/>
      <c r="L1634" s="20"/>
      <c r="M1634" s="22"/>
    </row>
    <row r="1635" spans="1:13" s="14" customFormat="1" ht="30" outlineLevel="2" x14ac:dyDescent="0.25">
      <c r="A1635" s="34"/>
      <c r="B1635" s="44" t="s">
        <v>554</v>
      </c>
      <c r="C1635" s="31" t="s">
        <v>57</v>
      </c>
      <c r="D1635" s="14" t="s">
        <v>546</v>
      </c>
      <c r="E1635" s="14" t="s">
        <v>555</v>
      </c>
      <c r="F1635" s="14" t="s">
        <v>556</v>
      </c>
      <c r="G1635" s="14" t="s">
        <v>6484</v>
      </c>
      <c r="H1635" s="20">
        <v>57551456</v>
      </c>
      <c r="I1635" s="20">
        <v>57551456</v>
      </c>
      <c r="J1635" s="21">
        <f>IFERROR((I1635/H1635),0)</f>
        <v>1</v>
      </c>
      <c r="K1635" s="20"/>
      <c r="L1635" s="20"/>
      <c r="M1635" s="22"/>
    </row>
    <row r="1636" spans="1:13" s="14" customFormat="1" ht="30" outlineLevel="2" x14ac:dyDescent="0.25">
      <c r="A1636" s="34"/>
      <c r="B1636" s="44" t="s">
        <v>554</v>
      </c>
      <c r="C1636" s="31" t="s">
        <v>57</v>
      </c>
      <c r="D1636" s="14" t="s">
        <v>546</v>
      </c>
      <c r="E1636" s="14" t="s">
        <v>555</v>
      </c>
      <c r="F1636" s="14" t="s">
        <v>556</v>
      </c>
      <c r="G1636" s="14" t="s">
        <v>6492</v>
      </c>
      <c r="H1636" s="20">
        <v>349901848</v>
      </c>
      <c r="I1636" s="20">
        <v>349901848</v>
      </c>
      <c r="J1636" s="21">
        <f>IFERROR((I1636/H1636),0)</f>
        <v>1</v>
      </c>
      <c r="K1636" s="20"/>
      <c r="L1636" s="20"/>
      <c r="M1636" s="22"/>
    </row>
    <row r="1637" spans="1:13" s="14" customFormat="1" ht="30" outlineLevel="2" x14ac:dyDescent="0.25">
      <c r="A1637" s="34"/>
      <c r="B1637" s="44" t="s">
        <v>554</v>
      </c>
      <c r="C1637" s="31" t="s">
        <v>57</v>
      </c>
      <c r="D1637" s="14" t="s">
        <v>546</v>
      </c>
      <c r="E1637" s="14" t="s">
        <v>555</v>
      </c>
      <c r="F1637" s="14" t="s">
        <v>556</v>
      </c>
      <c r="G1637" s="14" t="s">
        <v>6493</v>
      </c>
      <c r="H1637" s="20">
        <v>-460003419</v>
      </c>
      <c r="I1637" s="20"/>
      <c r="J1637" s="21">
        <f>IFERROR((I1637/H1637),0)</f>
        <v>0</v>
      </c>
      <c r="K1637" s="20"/>
      <c r="L1637" s="20"/>
      <c r="M1637" s="22"/>
    </row>
    <row r="1638" spans="1:13" s="14" customFormat="1" ht="45" outlineLevel="1" x14ac:dyDescent="0.25">
      <c r="A1638" s="34"/>
      <c r="B1638" s="46" t="s">
        <v>6827</v>
      </c>
      <c r="C1638" s="40" t="str">
        <f>C1637</f>
        <v>ASIGNACIÓN PARA LA INVERSIÓN LOCAL SEGÚN NBI Y CUARTA, QUINTA, Y SEXTA CATEGORÍA</v>
      </c>
      <c r="D1638" s="39" t="str">
        <f>D1637</f>
        <v xml:space="preserve">SANTANDER                                         </v>
      </c>
      <c r="E1638" s="39" t="str">
        <f>E1637</f>
        <v>68861</v>
      </c>
      <c r="F1638" s="39" t="str">
        <f>F1637</f>
        <v xml:space="preserve">VÉLEZ                                             </v>
      </c>
      <c r="G1638" s="39" t="s">
        <v>10656</v>
      </c>
      <c r="H1638" s="20">
        <f>SUBTOTAL(9,H1631:H1637)</f>
        <v>5166583232</v>
      </c>
      <c r="I1638" s="20">
        <f>SUBTOTAL(9,I1631:I1637)</f>
        <v>4786484340</v>
      </c>
      <c r="J1638" s="42">
        <f>+I1638/H1638</f>
        <v>0.92643128448104717</v>
      </c>
      <c r="K1638" s="20">
        <f>SUBTOTAL(9,K1631:K1637)</f>
        <v>1699587296.4299998</v>
      </c>
      <c r="L1638" s="20">
        <f>SUBTOTAL(9,L1631:L1637)</f>
        <v>1459914784</v>
      </c>
      <c r="M1638" s="7">
        <f>IFERROR((L1638/K1638),"N.A")</f>
        <v>0.85898193465352779</v>
      </c>
    </row>
    <row r="1639" spans="1:13" s="14" customFormat="1" ht="30" outlineLevel="2" x14ac:dyDescent="0.25">
      <c r="A1639" s="34"/>
      <c r="B1639" s="44" t="s">
        <v>557</v>
      </c>
      <c r="C1639" s="31" t="s">
        <v>57</v>
      </c>
      <c r="D1639" s="14" t="s">
        <v>546</v>
      </c>
      <c r="E1639" s="14" t="s">
        <v>558</v>
      </c>
      <c r="F1639" s="14" t="s">
        <v>559</v>
      </c>
      <c r="G1639" s="14" t="s">
        <v>16</v>
      </c>
      <c r="H1639" s="15">
        <v>1057264012</v>
      </c>
      <c r="I1639" s="15">
        <v>671088647.57000005</v>
      </c>
      <c r="J1639" s="16">
        <f>IFERROR((I1639/H1639),0)</f>
        <v>0.63474084046473722</v>
      </c>
      <c r="K1639" s="15">
        <v>781260490.66999984</v>
      </c>
      <c r="L1639" s="15">
        <v>671088647.57000005</v>
      </c>
      <c r="M1639" s="17">
        <f>L1639/K1639</f>
        <v>0.85898193443070736</v>
      </c>
    </row>
    <row r="1640" spans="1:13" s="14" customFormat="1" ht="30" outlineLevel="2" x14ac:dyDescent="0.25">
      <c r="A1640" s="34"/>
      <c r="B1640" s="44" t="s">
        <v>557</v>
      </c>
      <c r="C1640" s="31" t="s">
        <v>57</v>
      </c>
      <c r="D1640" s="14" t="s">
        <v>546</v>
      </c>
      <c r="E1640" s="14" t="s">
        <v>558</v>
      </c>
      <c r="F1640" s="14" t="s">
        <v>559</v>
      </c>
      <c r="G1640" s="14" t="s">
        <v>6109</v>
      </c>
      <c r="H1640" s="20">
        <v>507453292</v>
      </c>
      <c r="I1640" s="20">
        <v>507453292</v>
      </c>
      <c r="J1640" s="21">
        <f>IFERROR((I1640/H1640),0)</f>
        <v>1</v>
      </c>
      <c r="K1640" s="20"/>
      <c r="L1640" s="20"/>
      <c r="M1640" s="22"/>
    </row>
    <row r="1641" spans="1:13" s="14" customFormat="1" ht="30" outlineLevel="2" x14ac:dyDescent="0.25">
      <c r="A1641" s="34"/>
      <c r="B1641" s="44" t="s">
        <v>557</v>
      </c>
      <c r="C1641" s="31" t="s">
        <v>57</v>
      </c>
      <c r="D1641" s="14" t="s">
        <v>546</v>
      </c>
      <c r="E1641" s="14" t="s">
        <v>558</v>
      </c>
      <c r="F1641" s="14" t="s">
        <v>559</v>
      </c>
      <c r="G1641" s="14" t="s">
        <v>6481</v>
      </c>
      <c r="H1641" s="20">
        <v>6539</v>
      </c>
      <c r="I1641" s="20">
        <v>6539</v>
      </c>
      <c r="J1641" s="21">
        <f>IFERROR((I1641/H1641),0)</f>
        <v>1</v>
      </c>
      <c r="K1641" s="20"/>
      <c r="L1641" s="20"/>
      <c r="M1641" s="22"/>
    </row>
    <row r="1642" spans="1:13" s="14" customFormat="1" ht="30" outlineLevel="2" x14ac:dyDescent="0.25">
      <c r="A1642" s="34"/>
      <c r="B1642" s="44" t="s">
        <v>557</v>
      </c>
      <c r="C1642" s="31" t="s">
        <v>57</v>
      </c>
      <c r="D1642" s="14" t="s">
        <v>546</v>
      </c>
      <c r="E1642" s="14" t="s">
        <v>558</v>
      </c>
      <c r="F1642" s="14" t="s">
        <v>559</v>
      </c>
      <c r="G1642" s="14" t="s">
        <v>6484</v>
      </c>
      <c r="H1642" s="20">
        <v>26455057</v>
      </c>
      <c r="I1642" s="20">
        <v>26455057</v>
      </c>
      <c r="J1642" s="21">
        <f>IFERROR((I1642/H1642),0)</f>
        <v>1</v>
      </c>
      <c r="K1642" s="20"/>
      <c r="L1642" s="20"/>
      <c r="M1642" s="22"/>
    </row>
    <row r="1643" spans="1:13" s="14" customFormat="1" ht="30" outlineLevel="2" x14ac:dyDescent="0.25">
      <c r="A1643" s="34"/>
      <c r="B1643" s="44" t="s">
        <v>557</v>
      </c>
      <c r="C1643" s="31" t="s">
        <v>57</v>
      </c>
      <c r="D1643" s="14" t="s">
        <v>546</v>
      </c>
      <c r="E1643" s="14" t="s">
        <v>558</v>
      </c>
      <c r="F1643" s="14" t="s">
        <v>559</v>
      </c>
      <c r="G1643" s="14" t="s">
        <v>6492</v>
      </c>
      <c r="H1643" s="20">
        <v>160841688</v>
      </c>
      <c r="I1643" s="20">
        <v>160841688</v>
      </c>
      <c r="J1643" s="21">
        <f>IFERROR((I1643/H1643),0)</f>
        <v>1</v>
      </c>
      <c r="K1643" s="20"/>
      <c r="L1643" s="20"/>
      <c r="M1643" s="22"/>
    </row>
    <row r="1644" spans="1:13" s="14" customFormat="1" ht="30" outlineLevel="2" x14ac:dyDescent="0.25">
      <c r="A1644" s="34"/>
      <c r="B1644" s="44" t="s">
        <v>557</v>
      </c>
      <c r="C1644" s="31" t="s">
        <v>57</v>
      </c>
      <c r="D1644" s="14" t="s">
        <v>546</v>
      </c>
      <c r="E1644" s="14" t="s">
        <v>558</v>
      </c>
      <c r="F1644" s="14" t="s">
        <v>559</v>
      </c>
      <c r="G1644" s="14" t="s">
        <v>6493</v>
      </c>
      <c r="H1644" s="20">
        <v>-211452802</v>
      </c>
      <c r="I1644" s="20"/>
      <c r="J1644" s="21">
        <f>IFERROR((I1644/H1644),0)</f>
        <v>0</v>
      </c>
      <c r="K1644" s="20"/>
      <c r="L1644" s="20"/>
      <c r="M1644" s="22"/>
    </row>
    <row r="1645" spans="1:13" s="14" customFormat="1" ht="45" outlineLevel="1" x14ac:dyDescent="0.25">
      <c r="A1645" s="34"/>
      <c r="B1645" s="46" t="s">
        <v>6828</v>
      </c>
      <c r="C1645" s="40" t="str">
        <f>C1644</f>
        <v>ASIGNACIÓN PARA LA INVERSIÓN LOCAL SEGÚN NBI Y CUARTA, QUINTA, Y SEXTA CATEGORÍA</v>
      </c>
      <c r="D1645" s="39" t="str">
        <f>D1644</f>
        <v xml:space="preserve">SANTANDER                                         </v>
      </c>
      <c r="E1645" s="39" t="str">
        <f>E1644</f>
        <v>68855</v>
      </c>
      <c r="F1645" s="39" t="str">
        <f>F1644</f>
        <v xml:space="preserve">VALLE DE SAN JOSÉ                                 </v>
      </c>
      <c r="G1645" s="39" t="s">
        <v>10656</v>
      </c>
      <c r="H1645" s="20">
        <f>SUBTOTAL(9,H1639:H1644)</f>
        <v>1540567786</v>
      </c>
      <c r="I1645" s="20">
        <f>SUBTOTAL(9,I1639:I1644)</f>
        <v>1365845223.5700002</v>
      </c>
      <c r="J1645" s="42">
        <f>+I1645/H1645</f>
        <v>0.88658560563332467</v>
      </c>
      <c r="K1645" s="20">
        <f>SUBTOTAL(9,K1639:K1644)</f>
        <v>781260490.66999984</v>
      </c>
      <c r="L1645" s="20">
        <f>SUBTOTAL(9,L1639:L1644)</f>
        <v>671088647.57000005</v>
      </c>
      <c r="M1645" s="7">
        <f>IFERROR((L1645/K1645),"N.A")</f>
        <v>0.85898193443070736</v>
      </c>
    </row>
    <row r="1646" spans="1:13" s="14" customFormat="1" ht="30" outlineLevel="2" x14ac:dyDescent="0.25">
      <c r="A1646" s="34"/>
      <c r="B1646" s="44" t="s">
        <v>560</v>
      </c>
      <c r="C1646" s="31" t="s">
        <v>57</v>
      </c>
      <c r="D1646" s="14" t="s">
        <v>546</v>
      </c>
      <c r="E1646" s="14" t="s">
        <v>561</v>
      </c>
      <c r="F1646" s="14" t="s">
        <v>562</v>
      </c>
      <c r="G1646" s="14" t="s">
        <v>16</v>
      </c>
      <c r="H1646" s="15">
        <v>1453943688</v>
      </c>
      <c r="I1646" s="15">
        <v>922877438.51999998</v>
      </c>
      <c r="J1646" s="16">
        <f>IFERROR((I1646/H1646),0)</f>
        <v>0.63474084047194546</v>
      </c>
      <c r="K1646" s="15">
        <v>1074385154.22</v>
      </c>
      <c r="L1646" s="15">
        <v>922877438.51999998</v>
      </c>
      <c r="M1646" s="17">
        <f>L1646/K1646</f>
        <v>0.85898193482578966</v>
      </c>
    </row>
    <row r="1647" spans="1:13" s="14" customFormat="1" ht="30" outlineLevel="2" x14ac:dyDescent="0.25">
      <c r="A1647" s="34"/>
      <c r="B1647" s="44" t="s">
        <v>560</v>
      </c>
      <c r="C1647" s="31" t="s">
        <v>57</v>
      </c>
      <c r="D1647" s="14" t="s">
        <v>546</v>
      </c>
      <c r="E1647" s="14" t="s">
        <v>561</v>
      </c>
      <c r="F1647" s="14" t="s">
        <v>562</v>
      </c>
      <c r="G1647" s="14" t="s">
        <v>5818</v>
      </c>
      <c r="H1647" s="20">
        <v>4236149</v>
      </c>
      <c r="I1647" s="20">
        <v>4236149</v>
      </c>
      <c r="J1647" s="21">
        <f>IFERROR((I1647/H1647),0)</f>
        <v>1</v>
      </c>
      <c r="K1647" s="20"/>
      <c r="L1647" s="20"/>
      <c r="M1647" s="22"/>
    </row>
    <row r="1648" spans="1:13" s="14" customFormat="1" ht="30" outlineLevel="2" x14ac:dyDescent="0.25">
      <c r="A1648" s="34"/>
      <c r="B1648" s="44" t="s">
        <v>560</v>
      </c>
      <c r="C1648" s="31" t="s">
        <v>57</v>
      </c>
      <c r="D1648" s="14" t="s">
        <v>546</v>
      </c>
      <c r="E1648" s="14" t="s">
        <v>561</v>
      </c>
      <c r="F1648" s="14" t="s">
        <v>562</v>
      </c>
      <c r="G1648" s="14" t="s">
        <v>6109</v>
      </c>
      <c r="H1648" s="20">
        <v>727282495</v>
      </c>
      <c r="I1648" s="20">
        <v>727282495</v>
      </c>
      <c r="J1648" s="21">
        <f>IFERROR((I1648/H1648),0)</f>
        <v>1</v>
      </c>
      <c r="K1648" s="20"/>
      <c r="L1648" s="20"/>
      <c r="M1648" s="22"/>
    </row>
    <row r="1649" spans="1:13" s="14" customFormat="1" ht="30" outlineLevel="2" x14ac:dyDescent="0.25">
      <c r="A1649" s="34"/>
      <c r="B1649" s="44" t="s">
        <v>560</v>
      </c>
      <c r="C1649" s="31" t="s">
        <v>57</v>
      </c>
      <c r="D1649" s="14" t="s">
        <v>546</v>
      </c>
      <c r="E1649" s="14" t="s">
        <v>561</v>
      </c>
      <c r="F1649" s="14" t="s">
        <v>562</v>
      </c>
      <c r="G1649" s="14" t="s">
        <v>6481</v>
      </c>
      <c r="H1649" s="20">
        <v>8992</v>
      </c>
      <c r="I1649" s="20">
        <v>8992</v>
      </c>
      <c r="J1649" s="21">
        <f>IFERROR((I1649/H1649),0)</f>
        <v>1</v>
      </c>
      <c r="K1649" s="20"/>
      <c r="L1649" s="20"/>
      <c r="M1649" s="22"/>
    </row>
    <row r="1650" spans="1:13" s="14" customFormat="1" ht="30" outlineLevel="2" x14ac:dyDescent="0.25">
      <c r="A1650" s="34"/>
      <c r="B1650" s="44" t="s">
        <v>560</v>
      </c>
      <c r="C1650" s="31" t="s">
        <v>57</v>
      </c>
      <c r="D1650" s="14" t="s">
        <v>546</v>
      </c>
      <c r="E1650" s="14" t="s">
        <v>561</v>
      </c>
      <c r="F1650" s="14" t="s">
        <v>562</v>
      </c>
      <c r="G1650" s="14" t="s">
        <v>6484</v>
      </c>
      <c r="H1650" s="20">
        <v>36380850</v>
      </c>
      <c r="I1650" s="20">
        <v>36380850</v>
      </c>
      <c r="J1650" s="21">
        <f>IFERROR((I1650/H1650),0)</f>
        <v>1</v>
      </c>
      <c r="K1650" s="20"/>
      <c r="L1650" s="20"/>
      <c r="M1650" s="22"/>
    </row>
    <row r="1651" spans="1:13" s="14" customFormat="1" ht="30" outlineLevel="2" x14ac:dyDescent="0.25">
      <c r="A1651" s="34"/>
      <c r="B1651" s="44" t="s">
        <v>560</v>
      </c>
      <c r="C1651" s="31" t="s">
        <v>57</v>
      </c>
      <c r="D1651" s="14" t="s">
        <v>546</v>
      </c>
      <c r="E1651" s="14" t="s">
        <v>561</v>
      </c>
      <c r="F1651" s="14" t="s">
        <v>562</v>
      </c>
      <c r="G1651" s="14" t="s">
        <v>6492</v>
      </c>
      <c r="H1651" s="20">
        <v>221188609</v>
      </c>
      <c r="I1651" s="20">
        <v>221188609</v>
      </c>
      <c r="J1651" s="21">
        <f>IFERROR((I1651/H1651),0)</f>
        <v>1</v>
      </c>
      <c r="K1651" s="20"/>
      <c r="L1651" s="20"/>
      <c r="M1651" s="22"/>
    </row>
    <row r="1652" spans="1:13" s="14" customFormat="1" ht="30" outlineLevel="2" x14ac:dyDescent="0.25">
      <c r="A1652" s="34"/>
      <c r="B1652" s="44" t="s">
        <v>560</v>
      </c>
      <c r="C1652" s="31" t="s">
        <v>57</v>
      </c>
      <c r="D1652" s="14" t="s">
        <v>546</v>
      </c>
      <c r="E1652" s="14" t="s">
        <v>561</v>
      </c>
      <c r="F1652" s="14" t="s">
        <v>562</v>
      </c>
      <c r="G1652" s="14" t="s">
        <v>6493</v>
      </c>
      <c r="H1652" s="20">
        <v>-290788738</v>
      </c>
      <c r="I1652" s="20"/>
      <c r="J1652" s="21">
        <f>IFERROR((I1652/H1652),0)</f>
        <v>0</v>
      </c>
      <c r="K1652" s="20"/>
      <c r="L1652" s="20"/>
      <c r="M1652" s="22"/>
    </row>
    <row r="1653" spans="1:13" s="14" customFormat="1" ht="45" outlineLevel="1" x14ac:dyDescent="0.25">
      <c r="A1653" s="34"/>
      <c r="B1653" s="46" t="s">
        <v>6829</v>
      </c>
      <c r="C1653" s="40" t="str">
        <f>C1652</f>
        <v>ASIGNACIÓN PARA LA INVERSIÓN LOCAL SEGÚN NBI Y CUARTA, QUINTA, Y SEXTA CATEGORÍA</v>
      </c>
      <c r="D1653" s="39" t="str">
        <f>D1652</f>
        <v xml:space="preserve">SANTANDER                                         </v>
      </c>
      <c r="E1653" s="39" t="str">
        <f>E1652</f>
        <v>68820</v>
      </c>
      <c r="F1653" s="39" t="str">
        <f>F1652</f>
        <v xml:space="preserve">TONA                                              </v>
      </c>
      <c r="G1653" s="39" t="s">
        <v>10656</v>
      </c>
      <c r="H1653" s="20">
        <f>SUBTOTAL(9,H1646:H1652)</f>
        <v>2152252045</v>
      </c>
      <c r="I1653" s="20">
        <f>SUBTOTAL(9,I1646:I1652)</f>
        <v>1911974533.52</v>
      </c>
      <c r="J1653" s="42">
        <f>+I1653/H1653</f>
        <v>0.88835995670757972</v>
      </c>
      <c r="K1653" s="20">
        <f>SUBTOTAL(9,K1646:K1652)</f>
        <v>1074385154.22</v>
      </c>
      <c r="L1653" s="20">
        <f>SUBTOTAL(9,L1646:L1652)</f>
        <v>922877438.51999998</v>
      </c>
      <c r="M1653" s="7">
        <f>IFERROR((L1653/K1653),"N.A")</f>
        <v>0.85898193482578966</v>
      </c>
    </row>
    <row r="1654" spans="1:13" s="14" customFormat="1" ht="30" outlineLevel="2" x14ac:dyDescent="0.25">
      <c r="A1654" s="34"/>
      <c r="B1654" s="44" t="s">
        <v>563</v>
      </c>
      <c r="C1654" s="31" t="s">
        <v>57</v>
      </c>
      <c r="D1654" s="14" t="s">
        <v>546</v>
      </c>
      <c r="E1654" s="14" t="s">
        <v>564</v>
      </c>
      <c r="F1654" s="14" t="s">
        <v>565</v>
      </c>
      <c r="G1654" s="14" t="s">
        <v>16</v>
      </c>
      <c r="H1654" s="15">
        <v>1345600913</v>
      </c>
      <c r="I1654" s="15">
        <v>854107854.43000007</v>
      </c>
      <c r="J1654" s="16">
        <f>IFERROR((I1654/H1654),0)</f>
        <v>0.63474084045155521</v>
      </c>
      <c r="K1654" s="15">
        <v>994325747.73000002</v>
      </c>
      <c r="L1654" s="15">
        <v>854107854.43000007</v>
      </c>
      <c r="M1654" s="17">
        <f>L1654/K1654</f>
        <v>0.85898193462242034</v>
      </c>
    </row>
    <row r="1655" spans="1:13" s="14" customFormat="1" ht="30" outlineLevel="2" x14ac:dyDescent="0.25">
      <c r="A1655" s="34"/>
      <c r="B1655" s="44" t="s">
        <v>563</v>
      </c>
      <c r="C1655" s="31" t="s">
        <v>57</v>
      </c>
      <c r="D1655" s="14" t="s">
        <v>546</v>
      </c>
      <c r="E1655" s="14" t="s">
        <v>564</v>
      </c>
      <c r="F1655" s="14" t="s">
        <v>565</v>
      </c>
      <c r="G1655" s="14" t="s">
        <v>6109</v>
      </c>
      <c r="H1655" s="20">
        <v>821544802</v>
      </c>
      <c r="I1655" s="20">
        <v>821544802</v>
      </c>
      <c r="J1655" s="21">
        <f>IFERROR((I1655/H1655),0)</f>
        <v>1</v>
      </c>
      <c r="K1655" s="20"/>
      <c r="L1655" s="20"/>
      <c r="M1655" s="22"/>
    </row>
    <row r="1656" spans="1:13" s="14" customFormat="1" ht="30" outlineLevel="2" x14ac:dyDescent="0.25">
      <c r="A1656" s="34"/>
      <c r="B1656" s="44" t="s">
        <v>563</v>
      </c>
      <c r="C1656" s="31" t="s">
        <v>57</v>
      </c>
      <c r="D1656" s="14" t="s">
        <v>546</v>
      </c>
      <c r="E1656" s="14" t="s">
        <v>564</v>
      </c>
      <c r="F1656" s="14" t="s">
        <v>565</v>
      </c>
      <c r="G1656" s="14" t="s">
        <v>6481</v>
      </c>
      <c r="H1656" s="20">
        <v>8322</v>
      </c>
      <c r="I1656" s="20">
        <v>8322</v>
      </c>
      <c r="J1656" s="21">
        <f>IFERROR((I1656/H1656),0)</f>
        <v>1</v>
      </c>
      <c r="K1656" s="20"/>
      <c r="L1656" s="20"/>
      <c r="M1656" s="22"/>
    </row>
    <row r="1657" spans="1:13" s="14" customFormat="1" ht="30" outlineLevel="2" x14ac:dyDescent="0.25">
      <c r="A1657" s="34"/>
      <c r="B1657" s="44" t="s">
        <v>563</v>
      </c>
      <c r="C1657" s="31" t="s">
        <v>57</v>
      </c>
      <c r="D1657" s="14" t="s">
        <v>546</v>
      </c>
      <c r="E1657" s="14" t="s">
        <v>564</v>
      </c>
      <c r="F1657" s="14" t="s">
        <v>565</v>
      </c>
      <c r="G1657" s="14" t="s">
        <v>6484</v>
      </c>
      <c r="H1657" s="20">
        <v>33669876</v>
      </c>
      <c r="I1657" s="20">
        <v>33669876</v>
      </c>
      <c r="J1657" s="21">
        <f>IFERROR((I1657/H1657),0)</f>
        <v>1</v>
      </c>
      <c r="K1657" s="20"/>
      <c r="L1657" s="20"/>
      <c r="M1657" s="22"/>
    </row>
    <row r="1658" spans="1:13" s="14" customFormat="1" ht="30" outlineLevel="2" x14ac:dyDescent="0.25">
      <c r="A1658" s="34"/>
      <c r="B1658" s="44" t="s">
        <v>563</v>
      </c>
      <c r="C1658" s="31" t="s">
        <v>57</v>
      </c>
      <c r="D1658" s="14" t="s">
        <v>546</v>
      </c>
      <c r="E1658" s="14" t="s">
        <v>564</v>
      </c>
      <c r="F1658" s="14" t="s">
        <v>565</v>
      </c>
      <c r="G1658" s="14" t="s">
        <v>6492</v>
      </c>
      <c r="H1658" s="20">
        <v>204706411</v>
      </c>
      <c r="I1658" s="20">
        <v>204706411</v>
      </c>
      <c r="J1658" s="21">
        <f>IFERROR((I1658/H1658),0)</f>
        <v>1</v>
      </c>
      <c r="K1658" s="20"/>
      <c r="L1658" s="20"/>
      <c r="M1658" s="22"/>
    </row>
    <row r="1659" spans="1:13" s="14" customFormat="1" ht="30" outlineLevel="2" x14ac:dyDescent="0.25">
      <c r="A1659" s="34"/>
      <c r="B1659" s="44" t="s">
        <v>563</v>
      </c>
      <c r="C1659" s="31" t="s">
        <v>57</v>
      </c>
      <c r="D1659" s="14" t="s">
        <v>546</v>
      </c>
      <c r="E1659" s="14" t="s">
        <v>564</v>
      </c>
      <c r="F1659" s="14" t="s">
        <v>565</v>
      </c>
      <c r="G1659" s="14" t="s">
        <v>6493</v>
      </c>
      <c r="H1659" s="20">
        <v>-269120183</v>
      </c>
      <c r="I1659" s="20"/>
      <c r="J1659" s="21">
        <f>IFERROR((I1659/H1659),0)</f>
        <v>0</v>
      </c>
      <c r="K1659" s="20"/>
      <c r="L1659" s="20"/>
      <c r="M1659" s="22"/>
    </row>
    <row r="1660" spans="1:13" s="14" customFormat="1" ht="45" outlineLevel="1" x14ac:dyDescent="0.25">
      <c r="A1660" s="34"/>
      <c r="B1660" s="46" t="s">
        <v>6830</v>
      </c>
      <c r="C1660" s="40" t="str">
        <f>C1659</f>
        <v>ASIGNACIÓN PARA LA INVERSIÓN LOCAL SEGÚN NBI Y CUARTA, QUINTA, Y SEXTA CATEGORÍA</v>
      </c>
      <c r="D1660" s="39" t="str">
        <f>D1659</f>
        <v xml:space="preserve">SANTANDER                                         </v>
      </c>
      <c r="E1660" s="39" t="str">
        <f>E1659</f>
        <v>68780</v>
      </c>
      <c r="F1660" s="39" t="str">
        <f>F1659</f>
        <v xml:space="preserve">SURATÁ                                            </v>
      </c>
      <c r="G1660" s="39" t="s">
        <v>10656</v>
      </c>
      <c r="H1660" s="20">
        <f>SUBTOTAL(9,H1654:H1659)</f>
        <v>2136410141</v>
      </c>
      <c r="I1660" s="20">
        <f>SUBTOTAL(9,I1654:I1659)</f>
        <v>1914037265.4300001</v>
      </c>
      <c r="J1660" s="42">
        <f>+I1660/H1660</f>
        <v>0.8959128346648304</v>
      </c>
      <c r="K1660" s="20">
        <f>SUBTOTAL(9,K1654:K1659)</f>
        <v>994325747.73000002</v>
      </c>
      <c r="L1660" s="20">
        <f>SUBTOTAL(9,L1654:L1659)</f>
        <v>854107854.43000007</v>
      </c>
      <c r="M1660" s="7">
        <f>IFERROR((L1660/K1660),"N.A")</f>
        <v>0.85898193462242034</v>
      </c>
    </row>
    <row r="1661" spans="1:13" s="14" customFormat="1" ht="30" outlineLevel="2" x14ac:dyDescent="0.25">
      <c r="A1661" s="34"/>
      <c r="B1661" s="44" t="s">
        <v>566</v>
      </c>
      <c r="C1661" s="31" t="s">
        <v>57</v>
      </c>
      <c r="D1661" s="14" t="s">
        <v>546</v>
      </c>
      <c r="E1661" s="14" t="s">
        <v>567</v>
      </c>
      <c r="F1661" s="14" t="s">
        <v>470</v>
      </c>
      <c r="G1661" s="14" t="s">
        <v>16</v>
      </c>
      <c r="H1661" s="15">
        <v>1565896311</v>
      </c>
      <c r="I1661" s="15">
        <v>993938340.51999998</v>
      </c>
      <c r="J1661" s="16">
        <f>IFERROR((I1661/H1661),0)</f>
        <v>0.63474084046168999</v>
      </c>
      <c r="K1661" s="15">
        <v>1157112041.99</v>
      </c>
      <c r="L1661" s="15">
        <v>993938340.51999998</v>
      </c>
      <c r="M1661" s="17">
        <f>L1661/K1661</f>
        <v>0.85898193472312834</v>
      </c>
    </row>
    <row r="1662" spans="1:13" s="14" customFormat="1" ht="30" outlineLevel="2" x14ac:dyDescent="0.25">
      <c r="A1662" s="34"/>
      <c r="B1662" s="44" t="s">
        <v>566</v>
      </c>
      <c r="C1662" s="31" t="s">
        <v>57</v>
      </c>
      <c r="D1662" s="14" t="s">
        <v>546</v>
      </c>
      <c r="E1662" s="14" t="s">
        <v>567</v>
      </c>
      <c r="F1662" s="14" t="s">
        <v>470</v>
      </c>
      <c r="G1662" s="14" t="s">
        <v>6109</v>
      </c>
      <c r="H1662" s="20">
        <v>1929837316</v>
      </c>
      <c r="I1662" s="20">
        <v>1929837316</v>
      </c>
      <c r="J1662" s="21">
        <f>IFERROR((I1662/H1662),0)</f>
        <v>1</v>
      </c>
      <c r="K1662" s="20"/>
      <c r="L1662" s="20"/>
      <c r="M1662" s="22"/>
    </row>
    <row r="1663" spans="1:13" s="14" customFormat="1" ht="30" outlineLevel="2" x14ac:dyDescent="0.25">
      <c r="A1663" s="34"/>
      <c r="B1663" s="44" t="s">
        <v>566</v>
      </c>
      <c r="C1663" s="31" t="s">
        <v>57</v>
      </c>
      <c r="D1663" s="14" t="s">
        <v>546</v>
      </c>
      <c r="E1663" s="14" t="s">
        <v>567</v>
      </c>
      <c r="F1663" s="14" t="s">
        <v>470</v>
      </c>
      <c r="G1663" s="14" t="s">
        <v>6481</v>
      </c>
      <c r="H1663" s="20">
        <v>9685</v>
      </c>
      <c r="I1663" s="20">
        <v>9685</v>
      </c>
      <c r="J1663" s="21">
        <f>IFERROR((I1663/H1663),0)</f>
        <v>1</v>
      </c>
      <c r="K1663" s="20"/>
      <c r="L1663" s="20"/>
      <c r="M1663" s="22"/>
    </row>
    <row r="1664" spans="1:13" s="14" customFormat="1" ht="30" outlineLevel="2" x14ac:dyDescent="0.25">
      <c r="A1664" s="34"/>
      <c r="B1664" s="44" t="s">
        <v>566</v>
      </c>
      <c r="C1664" s="31" t="s">
        <v>57</v>
      </c>
      <c r="D1664" s="14" t="s">
        <v>546</v>
      </c>
      <c r="E1664" s="14" t="s">
        <v>567</v>
      </c>
      <c r="F1664" s="14" t="s">
        <v>470</v>
      </c>
      <c r="G1664" s="14" t="s">
        <v>6484</v>
      </c>
      <c r="H1664" s="20">
        <v>39182149</v>
      </c>
      <c r="I1664" s="20">
        <v>39182149</v>
      </c>
      <c r="J1664" s="21">
        <f>IFERROR((I1664/H1664),0)</f>
        <v>1</v>
      </c>
      <c r="K1664" s="20"/>
      <c r="L1664" s="20"/>
      <c r="M1664" s="22"/>
    </row>
    <row r="1665" spans="1:13" s="14" customFormat="1" ht="30" outlineLevel="2" x14ac:dyDescent="0.25">
      <c r="A1665" s="34"/>
      <c r="B1665" s="44" t="s">
        <v>566</v>
      </c>
      <c r="C1665" s="31" t="s">
        <v>57</v>
      </c>
      <c r="D1665" s="14" t="s">
        <v>546</v>
      </c>
      <c r="E1665" s="14" t="s">
        <v>567</v>
      </c>
      <c r="F1665" s="14" t="s">
        <v>470</v>
      </c>
      <c r="G1665" s="14" t="s">
        <v>6492</v>
      </c>
      <c r="H1665" s="20">
        <v>238219974</v>
      </c>
      <c r="I1665" s="20">
        <v>238219974</v>
      </c>
      <c r="J1665" s="21">
        <f>IFERROR((I1665/H1665),0)</f>
        <v>1</v>
      </c>
      <c r="K1665" s="20"/>
      <c r="L1665" s="20"/>
      <c r="M1665" s="22"/>
    </row>
    <row r="1666" spans="1:13" s="14" customFormat="1" ht="30" outlineLevel="2" x14ac:dyDescent="0.25">
      <c r="A1666" s="34"/>
      <c r="B1666" s="44" t="s">
        <v>566</v>
      </c>
      <c r="C1666" s="31" t="s">
        <v>57</v>
      </c>
      <c r="D1666" s="14" t="s">
        <v>546</v>
      </c>
      <c r="E1666" s="14" t="s">
        <v>567</v>
      </c>
      <c r="F1666" s="14" t="s">
        <v>470</v>
      </c>
      <c r="G1666" s="14" t="s">
        <v>6493</v>
      </c>
      <c r="H1666" s="20">
        <v>-313179262</v>
      </c>
      <c r="I1666" s="20"/>
      <c r="J1666" s="21">
        <f>IFERROR((I1666/H1666),0)</f>
        <v>0</v>
      </c>
      <c r="K1666" s="20"/>
      <c r="L1666" s="20"/>
      <c r="M1666" s="22"/>
    </row>
    <row r="1667" spans="1:13" s="14" customFormat="1" ht="45" outlineLevel="1" x14ac:dyDescent="0.25">
      <c r="A1667" s="34"/>
      <c r="B1667" s="46" t="s">
        <v>6831</v>
      </c>
      <c r="C1667" s="40" t="str">
        <f>C1666</f>
        <v>ASIGNACIÓN PARA LA INVERSIÓN LOCAL SEGÚN NBI Y CUARTA, QUINTA, Y SEXTA CATEGORÍA</v>
      </c>
      <c r="D1667" s="39" t="str">
        <f>D1666</f>
        <v xml:space="preserve">SANTANDER                                         </v>
      </c>
      <c r="E1667" s="39" t="str">
        <f>E1666</f>
        <v>68773</v>
      </c>
      <c r="F1667" s="39" t="str">
        <f>F1666</f>
        <v xml:space="preserve">SUCRE                                             </v>
      </c>
      <c r="G1667" s="39" t="s">
        <v>10656</v>
      </c>
      <c r="H1667" s="20">
        <f>SUBTOTAL(9,H1661:H1666)</f>
        <v>3459966173</v>
      </c>
      <c r="I1667" s="20">
        <f>SUBTOTAL(9,I1661:I1666)</f>
        <v>3201187464.52</v>
      </c>
      <c r="J1667" s="42">
        <f>+I1667/H1667</f>
        <v>0.92520773454394112</v>
      </c>
      <c r="K1667" s="20">
        <f>SUBTOTAL(9,K1661:K1666)</f>
        <v>1157112041.99</v>
      </c>
      <c r="L1667" s="20">
        <f>SUBTOTAL(9,L1661:L1666)</f>
        <v>993938340.51999998</v>
      </c>
      <c r="M1667" s="7">
        <f>IFERROR((L1667/K1667),"N.A")</f>
        <v>0.85898193472312834</v>
      </c>
    </row>
    <row r="1668" spans="1:13" s="14" customFormat="1" ht="30" outlineLevel="2" x14ac:dyDescent="0.25">
      <c r="A1668" s="34"/>
      <c r="B1668" s="44" t="s">
        <v>568</v>
      </c>
      <c r="C1668" s="31" t="s">
        <v>57</v>
      </c>
      <c r="D1668" s="14" t="s">
        <v>546</v>
      </c>
      <c r="E1668" s="14" t="s">
        <v>569</v>
      </c>
      <c r="F1668" s="14" t="s">
        <v>570</v>
      </c>
      <c r="G1668" s="14" t="s">
        <v>16</v>
      </c>
      <c r="H1668" s="15">
        <v>1713842356</v>
      </c>
      <c r="I1668" s="15">
        <v>1087845737.47</v>
      </c>
      <c r="J1668" s="16">
        <f>IFERROR((I1668/H1668),0)</f>
        <v>0.63474084046385892</v>
      </c>
      <c r="K1668" s="15">
        <v>1266436107.22</v>
      </c>
      <c r="L1668" s="15">
        <v>1087845737.47</v>
      </c>
      <c r="M1668" s="17">
        <f>L1668/K1668</f>
        <v>0.85898193463385197</v>
      </c>
    </row>
    <row r="1669" spans="1:13" s="14" customFormat="1" ht="30" outlineLevel="2" x14ac:dyDescent="0.25">
      <c r="A1669" s="34"/>
      <c r="B1669" s="44" t="s">
        <v>568</v>
      </c>
      <c r="C1669" s="31" t="s">
        <v>57</v>
      </c>
      <c r="D1669" s="14" t="s">
        <v>546</v>
      </c>
      <c r="E1669" s="14" t="s">
        <v>569</v>
      </c>
      <c r="F1669" s="14" t="s">
        <v>570</v>
      </c>
      <c r="G1669" s="14" t="s">
        <v>5818</v>
      </c>
      <c r="H1669" s="20">
        <v>231228768</v>
      </c>
      <c r="I1669" s="20">
        <v>231228768</v>
      </c>
      <c r="J1669" s="21">
        <f>IFERROR((I1669/H1669),0)</f>
        <v>1</v>
      </c>
      <c r="K1669" s="20"/>
      <c r="L1669" s="20"/>
      <c r="M1669" s="22"/>
    </row>
    <row r="1670" spans="1:13" s="14" customFormat="1" ht="30" outlineLevel="2" x14ac:dyDescent="0.25">
      <c r="A1670" s="34"/>
      <c r="B1670" s="44" t="s">
        <v>568</v>
      </c>
      <c r="C1670" s="31" t="s">
        <v>57</v>
      </c>
      <c r="D1670" s="14" t="s">
        <v>546</v>
      </c>
      <c r="E1670" s="14" t="s">
        <v>569</v>
      </c>
      <c r="F1670" s="14" t="s">
        <v>570</v>
      </c>
      <c r="G1670" s="14" t="s">
        <v>6109</v>
      </c>
      <c r="H1670" s="20">
        <v>998895987</v>
      </c>
      <c r="I1670" s="20">
        <v>998895987</v>
      </c>
      <c r="J1670" s="21">
        <f>IFERROR((I1670/H1670),0)</f>
        <v>1</v>
      </c>
      <c r="K1670" s="20"/>
      <c r="L1670" s="20"/>
      <c r="M1670" s="22"/>
    </row>
    <row r="1671" spans="1:13" s="14" customFormat="1" ht="30" outlineLevel="2" x14ac:dyDescent="0.25">
      <c r="A1671" s="34"/>
      <c r="B1671" s="44" t="s">
        <v>568</v>
      </c>
      <c r="C1671" s="31" t="s">
        <v>57</v>
      </c>
      <c r="D1671" s="14" t="s">
        <v>546</v>
      </c>
      <c r="E1671" s="14" t="s">
        <v>569</v>
      </c>
      <c r="F1671" s="14" t="s">
        <v>570</v>
      </c>
      <c r="G1671" s="14" t="s">
        <v>6481</v>
      </c>
      <c r="H1671" s="20">
        <v>10600</v>
      </c>
      <c r="I1671" s="20">
        <v>10600</v>
      </c>
      <c r="J1671" s="21">
        <f>IFERROR((I1671/H1671),0)</f>
        <v>1</v>
      </c>
      <c r="K1671" s="20"/>
      <c r="L1671" s="20"/>
      <c r="M1671" s="22"/>
    </row>
    <row r="1672" spans="1:13" s="14" customFormat="1" ht="30" outlineLevel="2" x14ac:dyDescent="0.25">
      <c r="A1672" s="34"/>
      <c r="B1672" s="44" t="s">
        <v>568</v>
      </c>
      <c r="C1672" s="31" t="s">
        <v>57</v>
      </c>
      <c r="D1672" s="14" t="s">
        <v>546</v>
      </c>
      <c r="E1672" s="14" t="s">
        <v>569</v>
      </c>
      <c r="F1672" s="14" t="s">
        <v>570</v>
      </c>
      <c r="G1672" s="14" t="s">
        <v>6484</v>
      </c>
      <c r="H1672" s="20">
        <v>42884082</v>
      </c>
      <c r="I1672" s="20">
        <v>42884082</v>
      </c>
      <c r="J1672" s="21">
        <f>IFERROR((I1672/H1672),0)</f>
        <v>1</v>
      </c>
      <c r="K1672" s="20"/>
      <c r="L1672" s="20"/>
      <c r="M1672" s="22"/>
    </row>
    <row r="1673" spans="1:13" s="14" customFormat="1" ht="30" outlineLevel="2" x14ac:dyDescent="0.25">
      <c r="A1673" s="34"/>
      <c r="B1673" s="44" t="s">
        <v>568</v>
      </c>
      <c r="C1673" s="31" t="s">
        <v>57</v>
      </c>
      <c r="D1673" s="14" t="s">
        <v>546</v>
      </c>
      <c r="E1673" s="14" t="s">
        <v>569</v>
      </c>
      <c r="F1673" s="14" t="s">
        <v>570</v>
      </c>
      <c r="G1673" s="14" t="s">
        <v>6492</v>
      </c>
      <c r="H1673" s="20">
        <v>260727022</v>
      </c>
      <c r="I1673" s="20">
        <v>260727022</v>
      </c>
      <c r="J1673" s="21">
        <f>IFERROR((I1673/H1673),0)</f>
        <v>1</v>
      </c>
      <c r="K1673" s="20"/>
      <c r="L1673" s="20"/>
      <c r="M1673" s="22"/>
    </row>
    <row r="1674" spans="1:13" s="14" customFormat="1" ht="30" outlineLevel="2" x14ac:dyDescent="0.25">
      <c r="A1674" s="34"/>
      <c r="B1674" s="44" t="s">
        <v>568</v>
      </c>
      <c r="C1674" s="31" t="s">
        <v>57</v>
      </c>
      <c r="D1674" s="14" t="s">
        <v>546</v>
      </c>
      <c r="E1674" s="14" t="s">
        <v>569</v>
      </c>
      <c r="F1674" s="14" t="s">
        <v>570</v>
      </c>
      <c r="G1674" s="14" t="s">
        <v>6493</v>
      </c>
      <c r="H1674" s="20">
        <v>-342768471</v>
      </c>
      <c r="I1674" s="20"/>
      <c r="J1674" s="21">
        <f>IFERROR((I1674/H1674),0)</f>
        <v>0</v>
      </c>
      <c r="K1674" s="20"/>
      <c r="L1674" s="20"/>
      <c r="M1674" s="22"/>
    </row>
    <row r="1675" spans="1:13" s="14" customFormat="1" ht="45" outlineLevel="1" x14ac:dyDescent="0.25">
      <c r="A1675" s="34"/>
      <c r="B1675" s="46" t="s">
        <v>6832</v>
      </c>
      <c r="C1675" s="40" t="str">
        <f>C1674</f>
        <v>ASIGNACIÓN PARA LA INVERSIÓN LOCAL SEGÚN NBI Y CUARTA, QUINTA, Y SEXTA CATEGORÍA</v>
      </c>
      <c r="D1675" s="39" t="str">
        <f>D1674</f>
        <v xml:space="preserve">SANTANDER                                         </v>
      </c>
      <c r="E1675" s="39" t="str">
        <f>E1674</f>
        <v>68770</v>
      </c>
      <c r="F1675" s="39" t="str">
        <f>F1674</f>
        <v xml:space="preserve">SUAITA                                            </v>
      </c>
      <c r="G1675" s="39" t="s">
        <v>10656</v>
      </c>
      <c r="H1675" s="20">
        <f>SUBTOTAL(9,H1668:H1674)</f>
        <v>2904820344</v>
      </c>
      <c r="I1675" s="20">
        <f>SUBTOTAL(9,I1668:I1674)</f>
        <v>2621592196.4700003</v>
      </c>
      <c r="J1675" s="42">
        <f>+I1675/H1675</f>
        <v>0.90249718950260849</v>
      </c>
      <c r="K1675" s="20">
        <f>SUBTOTAL(9,K1668:K1674)</f>
        <v>1266436107.22</v>
      </c>
      <c r="L1675" s="20">
        <f>SUBTOTAL(9,L1668:L1674)</f>
        <v>1087845737.47</v>
      </c>
      <c r="M1675" s="7">
        <f>IFERROR((L1675/K1675),"N.A")</f>
        <v>0.85898193463385197</v>
      </c>
    </row>
    <row r="1676" spans="1:13" s="14" customFormat="1" ht="30" outlineLevel="2" x14ac:dyDescent="0.25">
      <c r="A1676" s="34"/>
      <c r="B1676" s="44" t="s">
        <v>571</v>
      </c>
      <c r="C1676" s="31" t="s">
        <v>57</v>
      </c>
      <c r="D1676" s="14" t="s">
        <v>546</v>
      </c>
      <c r="E1676" s="14" t="s">
        <v>572</v>
      </c>
      <c r="F1676" s="14" t="s">
        <v>573</v>
      </c>
      <c r="G1676" s="14" t="s">
        <v>16</v>
      </c>
      <c r="H1676" s="15">
        <v>1329197383</v>
      </c>
      <c r="I1676" s="15">
        <v>843695864.05999994</v>
      </c>
      <c r="J1676" s="16">
        <f>IFERROR((I1676/H1676),0)</f>
        <v>0.63474084048809776</v>
      </c>
      <c r="K1676" s="15">
        <v>982204432.9000001</v>
      </c>
      <c r="L1676" s="15">
        <v>843695864.05999994</v>
      </c>
      <c r="M1676" s="17">
        <f>L1676/K1676</f>
        <v>0.85898193471694306</v>
      </c>
    </row>
    <row r="1677" spans="1:13" s="14" customFormat="1" ht="30" outlineLevel="2" x14ac:dyDescent="0.25">
      <c r="A1677" s="34"/>
      <c r="B1677" s="44" t="s">
        <v>571</v>
      </c>
      <c r="C1677" s="31" t="s">
        <v>57</v>
      </c>
      <c r="D1677" s="14" t="s">
        <v>546</v>
      </c>
      <c r="E1677" s="14" t="s">
        <v>572</v>
      </c>
      <c r="F1677" s="14" t="s">
        <v>573</v>
      </c>
      <c r="G1677" s="14" t="s">
        <v>6109</v>
      </c>
      <c r="H1677" s="20">
        <v>2005569935</v>
      </c>
      <c r="I1677" s="20">
        <v>2005569935</v>
      </c>
      <c r="J1677" s="21">
        <f>IFERROR((I1677/H1677),0)</f>
        <v>1</v>
      </c>
      <c r="K1677" s="20"/>
      <c r="L1677" s="20"/>
      <c r="M1677" s="22"/>
    </row>
    <row r="1678" spans="1:13" s="14" customFormat="1" ht="30" outlineLevel="2" x14ac:dyDescent="0.25">
      <c r="A1678" s="34"/>
      <c r="B1678" s="44" t="s">
        <v>571</v>
      </c>
      <c r="C1678" s="31" t="s">
        <v>57</v>
      </c>
      <c r="D1678" s="14" t="s">
        <v>546</v>
      </c>
      <c r="E1678" s="14" t="s">
        <v>572</v>
      </c>
      <c r="F1678" s="14" t="s">
        <v>573</v>
      </c>
      <c r="G1678" s="14" t="s">
        <v>6481</v>
      </c>
      <c r="H1678" s="20">
        <v>8221</v>
      </c>
      <c r="I1678" s="20">
        <v>8221</v>
      </c>
      <c r="J1678" s="21">
        <f>IFERROR((I1678/H1678),0)</f>
        <v>1</v>
      </c>
      <c r="K1678" s="20"/>
      <c r="L1678" s="20"/>
      <c r="M1678" s="22"/>
    </row>
    <row r="1679" spans="1:13" s="14" customFormat="1" ht="30" outlineLevel="2" x14ac:dyDescent="0.25">
      <c r="A1679" s="34"/>
      <c r="B1679" s="44" t="s">
        <v>571</v>
      </c>
      <c r="C1679" s="31" t="s">
        <v>57</v>
      </c>
      <c r="D1679" s="14" t="s">
        <v>546</v>
      </c>
      <c r="E1679" s="14" t="s">
        <v>572</v>
      </c>
      <c r="F1679" s="14" t="s">
        <v>573</v>
      </c>
      <c r="G1679" s="14" t="s">
        <v>6484</v>
      </c>
      <c r="H1679" s="20">
        <v>33259424</v>
      </c>
      <c r="I1679" s="20">
        <v>33259424</v>
      </c>
      <c r="J1679" s="21">
        <f>IFERROR((I1679/H1679),0)</f>
        <v>1</v>
      </c>
      <c r="K1679" s="20"/>
      <c r="L1679" s="20"/>
      <c r="M1679" s="22"/>
    </row>
    <row r="1680" spans="1:13" s="14" customFormat="1" ht="30" outlineLevel="2" x14ac:dyDescent="0.25">
      <c r="A1680" s="34"/>
      <c r="B1680" s="44" t="s">
        <v>571</v>
      </c>
      <c r="C1680" s="31" t="s">
        <v>57</v>
      </c>
      <c r="D1680" s="14" t="s">
        <v>546</v>
      </c>
      <c r="E1680" s="14" t="s">
        <v>572</v>
      </c>
      <c r="F1680" s="14" t="s">
        <v>573</v>
      </c>
      <c r="G1680" s="14" t="s">
        <v>6492</v>
      </c>
      <c r="H1680" s="20">
        <v>202210941</v>
      </c>
      <c r="I1680" s="20">
        <v>202210941</v>
      </c>
      <c r="J1680" s="21">
        <f>IFERROR((I1680/H1680),0)</f>
        <v>1</v>
      </c>
      <c r="K1680" s="20"/>
      <c r="L1680" s="20"/>
      <c r="M1680" s="22"/>
    </row>
    <row r="1681" spans="1:13" s="14" customFormat="1" ht="30" outlineLevel="2" x14ac:dyDescent="0.25">
      <c r="A1681" s="34"/>
      <c r="B1681" s="44" t="s">
        <v>571</v>
      </c>
      <c r="C1681" s="31" t="s">
        <v>57</v>
      </c>
      <c r="D1681" s="14" t="s">
        <v>546</v>
      </c>
      <c r="E1681" s="14" t="s">
        <v>572</v>
      </c>
      <c r="F1681" s="14" t="s">
        <v>573</v>
      </c>
      <c r="G1681" s="14" t="s">
        <v>6493</v>
      </c>
      <c r="H1681" s="20">
        <v>-265839477</v>
      </c>
      <c r="I1681" s="20"/>
      <c r="J1681" s="21">
        <f>IFERROR((I1681/H1681),0)</f>
        <v>0</v>
      </c>
      <c r="K1681" s="20"/>
      <c r="L1681" s="20"/>
      <c r="M1681" s="22"/>
    </row>
    <row r="1682" spans="1:13" s="14" customFormat="1" ht="45" outlineLevel="1" x14ac:dyDescent="0.25">
      <c r="A1682" s="34"/>
      <c r="B1682" s="46" t="s">
        <v>6833</v>
      </c>
      <c r="C1682" s="40" t="str">
        <f>C1681</f>
        <v>ASIGNACIÓN PARA LA INVERSIÓN LOCAL SEGÚN NBI Y CUARTA, QUINTA, Y SEXTA CATEGORÍA</v>
      </c>
      <c r="D1682" s="39" t="str">
        <f>D1681</f>
        <v xml:space="preserve">SANTANDER                                         </v>
      </c>
      <c r="E1682" s="39" t="str">
        <f>E1681</f>
        <v>68755</v>
      </c>
      <c r="F1682" s="39" t="str">
        <f>F1681</f>
        <v xml:space="preserve">SOCORRO                                           </v>
      </c>
      <c r="G1682" s="39" t="s">
        <v>10656</v>
      </c>
      <c r="H1682" s="20">
        <f>SUBTOTAL(9,H1676:H1681)</f>
        <v>3304406427</v>
      </c>
      <c r="I1682" s="20">
        <f>SUBTOTAL(9,I1676:I1681)</f>
        <v>3084744385.0599999</v>
      </c>
      <c r="J1682" s="42">
        <f>+I1682/H1682</f>
        <v>0.93352450832162726</v>
      </c>
      <c r="K1682" s="20">
        <f>SUBTOTAL(9,K1676:K1681)</f>
        <v>982204432.9000001</v>
      </c>
      <c r="L1682" s="20">
        <f>SUBTOTAL(9,L1676:L1681)</f>
        <v>843695864.05999994</v>
      </c>
      <c r="M1682" s="7">
        <f>IFERROR((L1682/K1682),"N.A")</f>
        <v>0.85898193471694306</v>
      </c>
    </row>
    <row r="1683" spans="1:13" s="14" customFormat="1" ht="30" outlineLevel="2" x14ac:dyDescent="0.25">
      <c r="A1683" s="34"/>
      <c r="B1683" s="44" t="s">
        <v>574</v>
      </c>
      <c r="C1683" s="31" t="s">
        <v>57</v>
      </c>
      <c r="D1683" s="14" t="s">
        <v>546</v>
      </c>
      <c r="E1683" s="14" t="s">
        <v>575</v>
      </c>
      <c r="F1683" s="14" t="s">
        <v>576</v>
      </c>
      <c r="G1683" s="14" t="s">
        <v>16</v>
      </c>
      <c r="H1683" s="15">
        <v>2407057693</v>
      </c>
      <c r="I1683" s="15">
        <v>1527857823.1299999</v>
      </c>
      <c r="J1683" s="16">
        <f>IFERROR((I1683/H1683),0)</f>
        <v>0.63474084047639812</v>
      </c>
      <c r="K1683" s="15">
        <v>1778684464.9300001</v>
      </c>
      <c r="L1683" s="15">
        <v>1527857823.1299999</v>
      </c>
      <c r="M1683" s="17">
        <f>L1683/K1683</f>
        <v>0.85898193482570762</v>
      </c>
    </row>
    <row r="1684" spans="1:13" s="14" customFormat="1" ht="30" outlineLevel="2" x14ac:dyDescent="0.25">
      <c r="A1684" s="34"/>
      <c r="B1684" s="44" t="s">
        <v>574</v>
      </c>
      <c r="C1684" s="31" t="s">
        <v>57</v>
      </c>
      <c r="D1684" s="14" t="s">
        <v>546</v>
      </c>
      <c r="E1684" s="14" t="s">
        <v>575</v>
      </c>
      <c r="F1684" s="14" t="s">
        <v>576</v>
      </c>
      <c r="G1684" s="14" t="s">
        <v>6109</v>
      </c>
      <c r="H1684" s="20">
        <v>3329218118</v>
      </c>
      <c r="I1684" s="20">
        <v>3329218118</v>
      </c>
      <c r="J1684" s="21">
        <f>IFERROR((I1684/H1684),0)</f>
        <v>1</v>
      </c>
      <c r="K1684" s="20"/>
      <c r="L1684" s="20"/>
      <c r="M1684" s="22"/>
    </row>
    <row r="1685" spans="1:13" s="14" customFormat="1" ht="30" outlineLevel="2" x14ac:dyDescent="0.25">
      <c r="A1685" s="34"/>
      <c r="B1685" s="44" t="s">
        <v>574</v>
      </c>
      <c r="C1685" s="31" t="s">
        <v>57</v>
      </c>
      <c r="D1685" s="14" t="s">
        <v>546</v>
      </c>
      <c r="E1685" s="14" t="s">
        <v>575</v>
      </c>
      <c r="F1685" s="14" t="s">
        <v>576</v>
      </c>
      <c r="G1685" s="14" t="s">
        <v>6481</v>
      </c>
      <c r="H1685" s="20">
        <v>14887</v>
      </c>
      <c r="I1685" s="20">
        <v>14887</v>
      </c>
      <c r="J1685" s="21">
        <f>IFERROR((I1685/H1685),0)</f>
        <v>1</v>
      </c>
      <c r="K1685" s="20"/>
      <c r="L1685" s="20"/>
      <c r="M1685" s="22"/>
    </row>
    <row r="1686" spans="1:13" s="14" customFormat="1" ht="30" outlineLevel="2" x14ac:dyDescent="0.25">
      <c r="A1686" s="34"/>
      <c r="B1686" s="44" t="s">
        <v>574</v>
      </c>
      <c r="C1686" s="31" t="s">
        <v>57</v>
      </c>
      <c r="D1686" s="14" t="s">
        <v>546</v>
      </c>
      <c r="E1686" s="14" t="s">
        <v>575</v>
      </c>
      <c r="F1686" s="14" t="s">
        <v>576</v>
      </c>
      <c r="G1686" s="14" t="s">
        <v>6484</v>
      </c>
      <c r="H1686" s="20">
        <v>60229846</v>
      </c>
      <c r="I1686" s="20">
        <v>60229846</v>
      </c>
      <c r="J1686" s="21">
        <f>IFERROR((I1686/H1686),0)</f>
        <v>1</v>
      </c>
      <c r="K1686" s="20"/>
      <c r="L1686" s="20"/>
      <c r="M1686" s="22"/>
    </row>
    <row r="1687" spans="1:13" s="14" customFormat="1" ht="30" outlineLevel="2" x14ac:dyDescent="0.25">
      <c r="A1687" s="34"/>
      <c r="B1687" s="44" t="s">
        <v>574</v>
      </c>
      <c r="C1687" s="31" t="s">
        <v>57</v>
      </c>
      <c r="D1687" s="14" t="s">
        <v>546</v>
      </c>
      <c r="E1687" s="14" t="s">
        <v>575</v>
      </c>
      <c r="F1687" s="14" t="s">
        <v>576</v>
      </c>
      <c r="G1687" s="14" t="s">
        <v>6492</v>
      </c>
      <c r="H1687" s="20">
        <v>366185945</v>
      </c>
      <c r="I1687" s="20">
        <v>366185945</v>
      </c>
      <c r="J1687" s="21">
        <f>IFERROR((I1687/H1687),0)</f>
        <v>1</v>
      </c>
      <c r="K1687" s="20"/>
      <c r="L1687" s="20"/>
      <c r="M1687" s="22"/>
    </row>
    <row r="1688" spans="1:13" s="14" customFormat="1" ht="30" outlineLevel="2" x14ac:dyDescent="0.25">
      <c r="A1688" s="34"/>
      <c r="B1688" s="44" t="s">
        <v>574</v>
      </c>
      <c r="C1688" s="31" t="s">
        <v>57</v>
      </c>
      <c r="D1688" s="14" t="s">
        <v>546</v>
      </c>
      <c r="E1688" s="14" t="s">
        <v>575</v>
      </c>
      <c r="F1688" s="14" t="s">
        <v>576</v>
      </c>
      <c r="G1688" s="14" t="s">
        <v>6493</v>
      </c>
      <c r="H1688" s="20">
        <v>-481411539</v>
      </c>
      <c r="I1688" s="20"/>
      <c r="J1688" s="21">
        <f>IFERROR((I1688/H1688),0)</f>
        <v>0</v>
      </c>
      <c r="K1688" s="20"/>
      <c r="L1688" s="20"/>
      <c r="M1688" s="22"/>
    </row>
    <row r="1689" spans="1:13" s="14" customFormat="1" ht="45" outlineLevel="1" x14ac:dyDescent="0.25">
      <c r="A1689" s="34"/>
      <c r="B1689" s="46" t="s">
        <v>6834</v>
      </c>
      <c r="C1689" s="40" t="str">
        <f>C1688</f>
        <v>ASIGNACIÓN PARA LA INVERSIÓN LOCAL SEGÚN NBI Y CUARTA, QUINTA, Y SEXTA CATEGORÍA</v>
      </c>
      <c r="D1689" s="39" t="str">
        <f>D1688</f>
        <v xml:space="preserve">SANTANDER                                         </v>
      </c>
      <c r="E1689" s="39" t="str">
        <f>E1688</f>
        <v>68745</v>
      </c>
      <c r="F1689" s="39" t="str">
        <f>F1688</f>
        <v xml:space="preserve">SIMACOTA                                          </v>
      </c>
      <c r="G1689" s="39" t="s">
        <v>10656</v>
      </c>
      <c r="H1689" s="20">
        <f>SUBTOTAL(9,H1683:H1688)</f>
        <v>5681294950</v>
      </c>
      <c r="I1689" s="20">
        <f>SUBTOTAL(9,I1683:I1688)</f>
        <v>5283506619.1300001</v>
      </c>
      <c r="J1689" s="42">
        <f>+I1689/H1689</f>
        <v>0.92998280596750216</v>
      </c>
      <c r="K1689" s="20">
        <f>SUBTOTAL(9,K1683:K1688)</f>
        <v>1778684464.9300001</v>
      </c>
      <c r="L1689" s="20">
        <f>SUBTOTAL(9,L1683:L1688)</f>
        <v>1527857823.1299999</v>
      </c>
      <c r="M1689" s="7">
        <f>IFERROR((L1689/K1689),"N.A")</f>
        <v>0.85898193482570762</v>
      </c>
    </row>
    <row r="1690" spans="1:13" s="14" customFormat="1" ht="30" outlineLevel="2" x14ac:dyDescent="0.25">
      <c r="A1690" s="34"/>
      <c r="B1690" s="44" t="s">
        <v>577</v>
      </c>
      <c r="C1690" s="31" t="s">
        <v>57</v>
      </c>
      <c r="D1690" s="14" t="s">
        <v>546</v>
      </c>
      <c r="E1690" s="14" t="s">
        <v>578</v>
      </c>
      <c r="F1690" s="14" t="s">
        <v>579</v>
      </c>
      <c r="G1690" s="14" t="s">
        <v>16</v>
      </c>
      <c r="H1690" s="15">
        <v>1465928914</v>
      </c>
      <c r="I1690" s="15">
        <v>930484950.93000007</v>
      </c>
      <c r="J1690" s="16">
        <f>IFERROR((I1690/H1690),0)</f>
        <v>0.63474084046206358</v>
      </c>
      <c r="K1690" s="15">
        <v>1083241583.3399999</v>
      </c>
      <c r="L1690" s="15">
        <v>930484950.93000007</v>
      </c>
      <c r="M1690" s="17">
        <f>L1690/K1690</f>
        <v>0.85898193463087014</v>
      </c>
    </row>
    <row r="1691" spans="1:13" s="14" customFormat="1" ht="30" outlineLevel="2" x14ac:dyDescent="0.25">
      <c r="A1691" s="34"/>
      <c r="B1691" s="44" t="s">
        <v>577</v>
      </c>
      <c r="C1691" s="31" t="s">
        <v>57</v>
      </c>
      <c r="D1691" s="14" t="s">
        <v>546</v>
      </c>
      <c r="E1691" s="14" t="s">
        <v>578</v>
      </c>
      <c r="F1691" s="14" t="s">
        <v>579</v>
      </c>
      <c r="G1691" s="14" t="s">
        <v>6109</v>
      </c>
      <c r="H1691" s="20">
        <v>1534077316</v>
      </c>
      <c r="I1691" s="20">
        <v>1534077316</v>
      </c>
      <c r="J1691" s="21">
        <f>IFERROR((I1691/H1691),0)</f>
        <v>1</v>
      </c>
      <c r="K1691" s="20"/>
      <c r="L1691" s="20"/>
      <c r="M1691" s="22"/>
    </row>
    <row r="1692" spans="1:13" s="14" customFormat="1" ht="30" outlineLevel="2" x14ac:dyDescent="0.25">
      <c r="A1692" s="34"/>
      <c r="B1692" s="44" t="s">
        <v>577</v>
      </c>
      <c r="C1692" s="31" t="s">
        <v>57</v>
      </c>
      <c r="D1692" s="14" t="s">
        <v>546</v>
      </c>
      <c r="E1692" s="14" t="s">
        <v>578</v>
      </c>
      <c r="F1692" s="14" t="s">
        <v>579</v>
      </c>
      <c r="G1692" s="14" t="s">
        <v>6481</v>
      </c>
      <c r="H1692" s="20">
        <v>9067</v>
      </c>
      <c r="I1692" s="20">
        <v>9067</v>
      </c>
      <c r="J1692" s="21">
        <f>IFERROR((I1692/H1692),0)</f>
        <v>1</v>
      </c>
      <c r="K1692" s="20"/>
      <c r="L1692" s="20"/>
      <c r="M1692" s="22"/>
    </row>
    <row r="1693" spans="1:13" s="14" customFormat="1" ht="30" outlineLevel="2" x14ac:dyDescent="0.25">
      <c r="A1693" s="34"/>
      <c r="B1693" s="44" t="s">
        <v>577</v>
      </c>
      <c r="C1693" s="31" t="s">
        <v>57</v>
      </c>
      <c r="D1693" s="14" t="s">
        <v>546</v>
      </c>
      <c r="E1693" s="14" t="s">
        <v>578</v>
      </c>
      <c r="F1693" s="14" t="s">
        <v>579</v>
      </c>
      <c r="G1693" s="14" t="s">
        <v>6484</v>
      </c>
      <c r="H1693" s="20">
        <v>36680746</v>
      </c>
      <c r="I1693" s="20">
        <v>36680746</v>
      </c>
      <c r="J1693" s="21">
        <f>IFERROR((I1693/H1693),0)</f>
        <v>1</v>
      </c>
      <c r="K1693" s="20"/>
      <c r="L1693" s="20"/>
      <c r="M1693" s="22"/>
    </row>
    <row r="1694" spans="1:13" s="14" customFormat="1" ht="30" outlineLevel="2" x14ac:dyDescent="0.25">
      <c r="A1694" s="34"/>
      <c r="B1694" s="44" t="s">
        <v>577</v>
      </c>
      <c r="C1694" s="31" t="s">
        <v>57</v>
      </c>
      <c r="D1694" s="14" t="s">
        <v>546</v>
      </c>
      <c r="E1694" s="14" t="s">
        <v>578</v>
      </c>
      <c r="F1694" s="14" t="s">
        <v>579</v>
      </c>
      <c r="G1694" s="14" t="s">
        <v>6492</v>
      </c>
      <c r="H1694" s="20">
        <v>223011923</v>
      </c>
      <c r="I1694" s="20">
        <v>223011923</v>
      </c>
      <c r="J1694" s="21">
        <f>IFERROR((I1694/H1694),0)</f>
        <v>1</v>
      </c>
      <c r="K1694" s="20"/>
      <c r="L1694" s="20"/>
      <c r="M1694" s="22"/>
    </row>
    <row r="1695" spans="1:13" s="14" customFormat="1" ht="30" outlineLevel="2" x14ac:dyDescent="0.25">
      <c r="A1695" s="34"/>
      <c r="B1695" s="44" t="s">
        <v>577</v>
      </c>
      <c r="C1695" s="31" t="s">
        <v>57</v>
      </c>
      <c r="D1695" s="14" t="s">
        <v>546</v>
      </c>
      <c r="E1695" s="14" t="s">
        <v>578</v>
      </c>
      <c r="F1695" s="14" t="s">
        <v>579</v>
      </c>
      <c r="G1695" s="14" t="s">
        <v>6493</v>
      </c>
      <c r="H1695" s="20">
        <v>-293185783</v>
      </c>
      <c r="I1695" s="20"/>
      <c r="J1695" s="21">
        <f>IFERROR((I1695/H1695),0)</f>
        <v>0</v>
      </c>
      <c r="K1695" s="20"/>
      <c r="L1695" s="20"/>
      <c r="M1695" s="22"/>
    </row>
    <row r="1696" spans="1:13" s="14" customFormat="1" ht="45" outlineLevel="1" x14ac:dyDescent="0.25">
      <c r="A1696" s="34"/>
      <c r="B1696" s="46" t="s">
        <v>6835</v>
      </c>
      <c r="C1696" s="40" t="str">
        <f>C1695</f>
        <v>ASIGNACIÓN PARA LA INVERSIÓN LOCAL SEGÚN NBI Y CUARTA, QUINTA, Y SEXTA CATEGORÍA</v>
      </c>
      <c r="D1696" s="39" t="str">
        <f>D1695</f>
        <v xml:space="preserve">SANTANDER                                         </v>
      </c>
      <c r="E1696" s="39" t="str">
        <f>E1695</f>
        <v>68720</v>
      </c>
      <c r="F1696" s="39" t="str">
        <f>F1695</f>
        <v xml:space="preserve">SANTA HELENA DEL OPÓN                             </v>
      </c>
      <c r="G1696" s="39" t="s">
        <v>10656</v>
      </c>
      <c r="H1696" s="20">
        <f>SUBTOTAL(9,H1690:H1695)</f>
        <v>2966522183</v>
      </c>
      <c r="I1696" s="20">
        <f>SUBTOTAL(9,I1690:I1695)</f>
        <v>2724264002.9300003</v>
      </c>
      <c r="J1696" s="42">
        <f>+I1696/H1696</f>
        <v>0.91833596207090973</v>
      </c>
      <c r="K1696" s="20">
        <f>SUBTOTAL(9,K1690:K1695)</f>
        <v>1083241583.3399999</v>
      </c>
      <c r="L1696" s="20">
        <f>SUBTOTAL(9,L1690:L1695)</f>
        <v>930484950.93000007</v>
      </c>
      <c r="M1696" s="7">
        <f>IFERROR((L1696/K1696),"N.A")</f>
        <v>0.85898193463087014</v>
      </c>
    </row>
    <row r="1697" spans="1:13" s="14" customFormat="1" ht="30" outlineLevel="2" x14ac:dyDescent="0.25">
      <c r="A1697" s="34"/>
      <c r="B1697" s="44" t="s">
        <v>580</v>
      </c>
      <c r="C1697" s="31" t="s">
        <v>57</v>
      </c>
      <c r="D1697" s="14" t="s">
        <v>546</v>
      </c>
      <c r="E1697" s="14" t="s">
        <v>581</v>
      </c>
      <c r="F1697" s="14" t="s">
        <v>582</v>
      </c>
      <c r="G1697" s="14" t="s">
        <v>16</v>
      </c>
      <c r="H1697" s="15">
        <v>1060810202</v>
      </c>
      <c r="I1697" s="15">
        <v>673339559.19000006</v>
      </c>
      <c r="J1697" s="16">
        <f>IFERROR((I1697/H1697),0)</f>
        <v>0.63474084046374968</v>
      </c>
      <c r="K1697" s="15">
        <v>783880931.68000007</v>
      </c>
      <c r="L1697" s="15">
        <v>673339559.19000006</v>
      </c>
      <c r="M1697" s="17">
        <f>L1697/K1697</f>
        <v>0.85898193459931516</v>
      </c>
    </row>
    <row r="1698" spans="1:13" s="14" customFormat="1" ht="30" outlineLevel="2" x14ac:dyDescent="0.25">
      <c r="A1698" s="34"/>
      <c r="B1698" s="44" t="s">
        <v>580</v>
      </c>
      <c r="C1698" s="31" t="s">
        <v>57</v>
      </c>
      <c r="D1698" s="14" t="s">
        <v>546</v>
      </c>
      <c r="E1698" s="14" t="s">
        <v>581</v>
      </c>
      <c r="F1698" s="14" t="s">
        <v>582</v>
      </c>
      <c r="G1698" s="14" t="s">
        <v>6109</v>
      </c>
      <c r="H1698" s="20">
        <v>330777013</v>
      </c>
      <c r="I1698" s="20">
        <v>330777013</v>
      </c>
      <c r="J1698" s="21">
        <f>IFERROR((I1698/H1698),0)</f>
        <v>1</v>
      </c>
      <c r="K1698" s="20"/>
      <c r="L1698" s="20"/>
      <c r="M1698" s="22"/>
    </row>
    <row r="1699" spans="1:13" s="14" customFormat="1" ht="30" outlineLevel="2" x14ac:dyDescent="0.25">
      <c r="A1699" s="34"/>
      <c r="B1699" s="44" t="s">
        <v>580</v>
      </c>
      <c r="C1699" s="31" t="s">
        <v>57</v>
      </c>
      <c r="D1699" s="14" t="s">
        <v>546</v>
      </c>
      <c r="E1699" s="14" t="s">
        <v>581</v>
      </c>
      <c r="F1699" s="14" t="s">
        <v>582</v>
      </c>
      <c r="G1699" s="14" t="s">
        <v>6481</v>
      </c>
      <c r="H1699" s="20">
        <v>6561</v>
      </c>
      <c r="I1699" s="20">
        <v>6561</v>
      </c>
      <c r="J1699" s="21">
        <f>IFERROR((I1699/H1699),0)</f>
        <v>1</v>
      </c>
      <c r="K1699" s="20"/>
      <c r="L1699" s="20"/>
      <c r="M1699" s="22"/>
    </row>
    <row r="1700" spans="1:13" s="14" customFormat="1" ht="30" outlineLevel="2" x14ac:dyDescent="0.25">
      <c r="A1700" s="34"/>
      <c r="B1700" s="44" t="s">
        <v>580</v>
      </c>
      <c r="C1700" s="31" t="s">
        <v>57</v>
      </c>
      <c r="D1700" s="14" t="s">
        <v>546</v>
      </c>
      <c r="E1700" s="14" t="s">
        <v>581</v>
      </c>
      <c r="F1700" s="14" t="s">
        <v>582</v>
      </c>
      <c r="G1700" s="14" t="s">
        <v>6484</v>
      </c>
      <c r="H1700" s="20">
        <v>26543790</v>
      </c>
      <c r="I1700" s="20">
        <v>26543790</v>
      </c>
      <c r="J1700" s="21">
        <f>IFERROR((I1700/H1700),0)</f>
        <v>1</v>
      </c>
      <c r="K1700" s="20"/>
      <c r="L1700" s="20"/>
      <c r="M1700" s="22"/>
    </row>
    <row r="1701" spans="1:13" s="14" customFormat="1" ht="30" outlineLevel="2" x14ac:dyDescent="0.25">
      <c r="A1701" s="34"/>
      <c r="B1701" s="44" t="s">
        <v>580</v>
      </c>
      <c r="C1701" s="31" t="s">
        <v>57</v>
      </c>
      <c r="D1701" s="14" t="s">
        <v>546</v>
      </c>
      <c r="E1701" s="14" t="s">
        <v>581</v>
      </c>
      <c r="F1701" s="14" t="s">
        <v>582</v>
      </c>
      <c r="G1701" s="14" t="s">
        <v>6492</v>
      </c>
      <c r="H1701" s="20">
        <v>161381170</v>
      </c>
      <c r="I1701" s="20">
        <v>161381170</v>
      </c>
      <c r="J1701" s="21">
        <f>IFERROR((I1701/H1701),0)</f>
        <v>1</v>
      </c>
      <c r="K1701" s="20"/>
      <c r="L1701" s="20"/>
      <c r="M1701" s="22"/>
    </row>
    <row r="1702" spans="1:13" s="14" customFormat="1" ht="30" outlineLevel="2" x14ac:dyDescent="0.25">
      <c r="A1702" s="34"/>
      <c r="B1702" s="44" t="s">
        <v>580</v>
      </c>
      <c r="C1702" s="31" t="s">
        <v>57</v>
      </c>
      <c r="D1702" s="14" t="s">
        <v>546</v>
      </c>
      <c r="E1702" s="14" t="s">
        <v>581</v>
      </c>
      <c r="F1702" s="14" t="s">
        <v>582</v>
      </c>
      <c r="G1702" s="14" t="s">
        <v>6493</v>
      </c>
      <c r="H1702" s="20">
        <v>-212162040</v>
      </c>
      <c r="I1702" s="20"/>
      <c r="J1702" s="21">
        <f>IFERROR((I1702/H1702),0)</f>
        <v>0</v>
      </c>
      <c r="K1702" s="20"/>
      <c r="L1702" s="20"/>
      <c r="M1702" s="22"/>
    </row>
    <row r="1703" spans="1:13" s="14" customFormat="1" ht="45" outlineLevel="1" x14ac:dyDescent="0.25">
      <c r="A1703" s="34"/>
      <c r="B1703" s="46" t="s">
        <v>6836</v>
      </c>
      <c r="C1703" s="40" t="str">
        <f>C1702</f>
        <v>ASIGNACIÓN PARA LA INVERSIÓN LOCAL SEGÚN NBI Y CUARTA, QUINTA, Y SEXTA CATEGORÍA</v>
      </c>
      <c r="D1703" s="39" t="str">
        <f>D1702</f>
        <v xml:space="preserve">SANTANDER                                         </v>
      </c>
      <c r="E1703" s="39" t="str">
        <f>E1702</f>
        <v>68705</v>
      </c>
      <c r="F1703" s="39" t="str">
        <f>F1702</f>
        <v xml:space="preserve">SANTA BÁRBARA                                     </v>
      </c>
      <c r="G1703" s="39" t="s">
        <v>10656</v>
      </c>
      <c r="H1703" s="20">
        <f>SUBTOTAL(9,H1697:H1702)</f>
        <v>1367356696</v>
      </c>
      <c r="I1703" s="20">
        <f>SUBTOTAL(9,I1697:I1702)</f>
        <v>1192048093.1900001</v>
      </c>
      <c r="J1703" s="42">
        <f>+I1703/H1703</f>
        <v>0.87179014567095814</v>
      </c>
      <c r="K1703" s="20">
        <f>SUBTOTAL(9,K1697:K1702)</f>
        <v>783880931.68000007</v>
      </c>
      <c r="L1703" s="20">
        <f>SUBTOTAL(9,L1697:L1702)</f>
        <v>673339559.19000006</v>
      </c>
      <c r="M1703" s="7">
        <f>IFERROR((L1703/K1703),"N.A")</f>
        <v>0.85898193459931516</v>
      </c>
    </row>
    <row r="1704" spans="1:13" s="14" customFormat="1" ht="30" outlineLevel="2" x14ac:dyDescent="0.25">
      <c r="A1704" s="34"/>
      <c r="B1704" s="44" t="s">
        <v>583</v>
      </c>
      <c r="C1704" s="31" t="s">
        <v>57</v>
      </c>
      <c r="D1704" s="14" t="s">
        <v>546</v>
      </c>
      <c r="E1704" s="14" t="s">
        <v>584</v>
      </c>
      <c r="F1704" s="14" t="s">
        <v>585</v>
      </c>
      <c r="G1704" s="14" t="s">
        <v>16</v>
      </c>
      <c r="H1704" s="15">
        <v>3675258078</v>
      </c>
      <c r="I1704" s="15">
        <v>2332836401.3899999</v>
      </c>
      <c r="J1704" s="16">
        <f>IFERROR((I1704/H1704),0)</f>
        <v>0.63474084047438695</v>
      </c>
      <c r="K1704" s="15">
        <v>2715815440.3900003</v>
      </c>
      <c r="L1704" s="15">
        <v>2332836401.3899999</v>
      </c>
      <c r="M1704" s="17">
        <f>L1704/K1704</f>
        <v>0.85898193474258933</v>
      </c>
    </row>
    <row r="1705" spans="1:13" s="14" customFormat="1" ht="30" outlineLevel="2" x14ac:dyDescent="0.25">
      <c r="A1705" s="34"/>
      <c r="B1705" s="44" t="s">
        <v>583</v>
      </c>
      <c r="C1705" s="31" t="s">
        <v>57</v>
      </c>
      <c r="D1705" s="14" t="s">
        <v>546</v>
      </c>
      <c r="E1705" s="14" t="s">
        <v>584</v>
      </c>
      <c r="F1705" s="14" t="s">
        <v>585</v>
      </c>
      <c r="G1705" s="14" t="s">
        <v>6109</v>
      </c>
      <c r="H1705" s="20">
        <v>4736789375</v>
      </c>
      <c r="I1705" s="20">
        <v>4736789375</v>
      </c>
      <c r="J1705" s="21">
        <f>IFERROR((I1705/H1705),0)</f>
        <v>1</v>
      </c>
      <c r="K1705" s="20"/>
      <c r="L1705" s="20"/>
      <c r="M1705" s="22"/>
    </row>
    <row r="1706" spans="1:13" s="14" customFormat="1" ht="30" outlineLevel="2" x14ac:dyDescent="0.25">
      <c r="A1706" s="34"/>
      <c r="B1706" s="44" t="s">
        <v>583</v>
      </c>
      <c r="C1706" s="31" t="s">
        <v>57</v>
      </c>
      <c r="D1706" s="14" t="s">
        <v>546</v>
      </c>
      <c r="E1706" s="14" t="s">
        <v>584</v>
      </c>
      <c r="F1706" s="14" t="s">
        <v>585</v>
      </c>
      <c r="G1706" s="14" t="s">
        <v>6481</v>
      </c>
      <c r="H1706" s="20">
        <v>22731</v>
      </c>
      <c r="I1706" s="20">
        <v>22731</v>
      </c>
      <c r="J1706" s="21">
        <f>IFERROR((I1706/H1706),0)</f>
        <v>1</v>
      </c>
      <c r="K1706" s="20"/>
      <c r="L1706" s="20"/>
      <c r="M1706" s="22"/>
    </row>
    <row r="1707" spans="1:13" s="14" customFormat="1" ht="30" outlineLevel="2" x14ac:dyDescent="0.25">
      <c r="A1707" s="34"/>
      <c r="B1707" s="44" t="s">
        <v>583</v>
      </c>
      <c r="C1707" s="31" t="s">
        <v>57</v>
      </c>
      <c r="D1707" s="14" t="s">
        <v>546</v>
      </c>
      <c r="E1707" s="14" t="s">
        <v>584</v>
      </c>
      <c r="F1707" s="14" t="s">
        <v>585</v>
      </c>
      <c r="G1707" s="14" t="s">
        <v>6484</v>
      </c>
      <c r="H1707" s="20">
        <v>91962992</v>
      </c>
      <c r="I1707" s="20">
        <v>91962992</v>
      </c>
      <c r="J1707" s="21">
        <f>IFERROR((I1707/H1707),0)</f>
        <v>1</v>
      </c>
      <c r="K1707" s="20"/>
      <c r="L1707" s="20"/>
      <c r="M1707" s="22"/>
    </row>
    <row r="1708" spans="1:13" s="14" customFormat="1" ht="30" outlineLevel="2" x14ac:dyDescent="0.25">
      <c r="A1708" s="34"/>
      <c r="B1708" s="44" t="s">
        <v>583</v>
      </c>
      <c r="C1708" s="31" t="s">
        <v>57</v>
      </c>
      <c r="D1708" s="14" t="s">
        <v>546</v>
      </c>
      <c r="E1708" s="14" t="s">
        <v>584</v>
      </c>
      <c r="F1708" s="14" t="s">
        <v>585</v>
      </c>
      <c r="G1708" s="14" t="s">
        <v>6492</v>
      </c>
      <c r="H1708" s="20">
        <v>559117406</v>
      </c>
      <c r="I1708" s="20">
        <v>559117406</v>
      </c>
      <c r="J1708" s="21">
        <f>IFERROR((I1708/H1708),0)</f>
        <v>1</v>
      </c>
      <c r="K1708" s="20"/>
      <c r="L1708" s="20"/>
      <c r="M1708" s="22"/>
    </row>
    <row r="1709" spans="1:13" s="14" customFormat="1" ht="30" outlineLevel="2" x14ac:dyDescent="0.25">
      <c r="A1709" s="34"/>
      <c r="B1709" s="44" t="s">
        <v>583</v>
      </c>
      <c r="C1709" s="31" t="s">
        <v>57</v>
      </c>
      <c r="D1709" s="14" t="s">
        <v>546</v>
      </c>
      <c r="E1709" s="14" t="s">
        <v>584</v>
      </c>
      <c r="F1709" s="14" t="s">
        <v>585</v>
      </c>
      <c r="G1709" s="14" t="s">
        <v>6493</v>
      </c>
      <c r="H1709" s="20">
        <v>-735051616</v>
      </c>
      <c r="I1709" s="20"/>
      <c r="J1709" s="21">
        <f>IFERROR((I1709/H1709),0)</f>
        <v>0</v>
      </c>
      <c r="K1709" s="20"/>
      <c r="L1709" s="20"/>
      <c r="M1709" s="22"/>
    </row>
    <row r="1710" spans="1:13" s="14" customFormat="1" ht="45" outlineLevel="1" x14ac:dyDescent="0.25">
      <c r="A1710" s="34"/>
      <c r="B1710" s="46" t="s">
        <v>6837</v>
      </c>
      <c r="C1710" s="40" t="str">
        <f>C1709</f>
        <v>ASIGNACIÓN PARA LA INVERSIÓN LOCAL SEGÚN NBI Y CUARTA, QUINTA, Y SEXTA CATEGORÍA</v>
      </c>
      <c r="D1710" s="39" t="str">
        <f>D1709</f>
        <v xml:space="preserve">SANTANDER                                         </v>
      </c>
      <c r="E1710" s="39" t="str">
        <f>E1709</f>
        <v>68689</v>
      </c>
      <c r="F1710" s="39" t="str">
        <f>F1709</f>
        <v xml:space="preserve">SAN VICENTE DE CHUCURÍ                            </v>
      </c>
      <c r="G1710" s="39" t="s">
        <v>10656</v>
      </c>
      <c r="H1710" s="20">
        <f>SUBTOTAL(9,H1704:H1709)</f>
        <v>8328098966</v>
      </c>
      <c r="I1710" s="20">
        <f>SUBTOTAL(9,I1704:I1709)</f>
        <v>7720728905.3899994</v>
      </c>
      <c r="J1710" s="42">
        <f>+I1710/H1710</f>
        <v>0.9270697835016577</v>
      </c>
      <c r="K1710" s="20">
        <f>SUBTOTAL(9,K1704:K1709)</f>
        <v>2715815440.3900003</v>
      </c>
      <c r="L1710" s="20">
        <f>SUBTOTAL(9,L1704:L1709)</f>
        <v>2332836401.3899999</v>
      </c>
      <c r="M1710" s="7">
        <f>IFERROR((L1710/K1710),"N.A")</f>
        <v>0.85898193474258933</v>
      </c>
    </row>
    <row r="1711" spans="1:13" s="14" customFormat="1" ht="30" outlineLevel="2" x14ac:dyDescent="0.25">
      <c r="A1711" s="34"/>
      <c r="B1711" s="44" t="s">
        <v>586</v>
      </c>
      <c r="C1711" s="31" t="s">
        <v>57</v>
      </c>
      <c r="D1711" s="14" t="s">
        <v>546</v>
      </c>
      <c r="E1711" s="14" t="s">
        <v>587</v>
      </c>
      <c r="F1711" s="14" t="s">
        <v>126</v>
      </c>
      <c r="G1711" s="14" t="s">
        <v>16</v>
      </c>
      <c r="H1711" s="15">
        <v>1133737121</v>
      </c>
      <c r="I1711" s="15">
        <v>719629253.07000005</v>
      </c>
      <c r="J1711" s="16">
        <f>IFERROR((I1711/H1711),0)</f>
        <v>0.63474084048272073</v>
      </c>
      <c r="K1711" s="15">
        <v>837769950.69999981</v>
      </c>
      <c r="L1711" s="15">
        <v>719629253.07000005</v>
      </c>
      <c r="M1711" s="17">
        <f>L1711/K1711</f>
        <v>0.85898193468112916</v>
      </c>
    </row>
    <row r="1712" spans="1:13" s="14" customFormat="1" ht="30" outlineLevel="2" x14ac:dyDescent="0.25">
      <c r="A1712" s="34"/>
      <c r="B1712" s="44" t="s">
        <v>586</v>
      </c>
      <c r="C1712" s="31" t="s">
        <v>57</v>
      </c>
      <c r="D1712" s="14" t="s">
        <v>546</v>
      </c>
      <c r="E1712" s="14" t="s">
        <v>587</v>
      </c>
      <c r="F1712" s="14" t="s">
        <v>126</v>
      </c>
      <c r="G1712" s="14" t="s">
        <v>6109</v>
      </c>
      <c r="H1712" s="20">
        <v>543727297</v>
      </c>
      <c r="I1712" s="20">
        <v>543727297</v>
      </c>
      <c r="J1712" s="21">
        <f>IFERROR((I1712/H1712),0)</f>
        <v>1</v>
      </c>
      <c r="K1712" s="20"/>
      <c r="L1712" s="20"/>
      <c r="M1712" s="22"/>
    </row>
    <row r="1713" spans="1:13" s="14" customFormat="1" ht="30" outlineLevel="2" x14ac:dyDescent="0.25">
      <c r="A1713" s="34"/>
      <c r="B1713" s="44" t="s">
        <v>586</v>
      </c>
      <c r="C1713" s="31" t="s">
        <v>57</v>
      </c>
      <c r="D1713" s="14" t="s">
        <v>546</v>
      </c>
      <c r="E1713" s="14" t="s">
        <v>587</v>
      </c>
      <c r="F1713" s="14" t="s">
        <v>126</v>
      </c>
      <c r="G1713" s="14" t="s">
        <v>6481</v>
      </c>
      <c r="H1713" s="20">
        <v>7012</v>
      </c>
      <c r="I1713" s="20">
        <v>7012</v>
      </c>
      <c r="J1713" s="21">
        <f>IFERROR((I1713/H1713),0)</f>
        <v>1</v>
      </c>
      <c r="K1713" s="20"/>
      <c r="L1713" s="20"/>
      <c r="M1713" s="22"/>
    </row>
    <row r="1714" spans="1:13" s="14" customFormat="1" ht="30" outlineLevel="2" x14ac:dyDescent="0.25">
      <c r="A1714" s="34"/>
      <c r="B1714" s="44" t="s">
        <v>586</v>
      </c>
      <c r="C1714" s="31" t="s">
        <v>57</v>
      </c>
      <c r="D1714" s="14" t="s">
        <v>546</v>
      </c>
      <c r="E1714" s="14" t="s">
        <v>587</v>
      </c>
      <c r="F1714" s="14" t="s">
        <v>126</v>
      </c>
      <c r="G1714" s="14" t="s">
        <v>6484</v>
      </c>
      <c r="H1714" s="20">
        <v>28368581</v>
      </c>
      <c r="I1714" s="20">
        <v>28368581</v>
      </c>
      <c r="J1714" s="21">
        <f>IFERROR((I1714/H1714),0)</f>
        <v>1</v>
      </c>
      <c r="K1714" s="20"/>
      <c r="L1714" s="20"/>
      <c r="M1714" s="22"/>
    </row>
    <row r="1715" spans="1:13" s="14" customFormat="1" ht="30" outlineLevel="2" x14ac:dyDescent="0.25">
      <c r="A1715" s="34"/>
      <c r="B1715" s="44" t="s">
        <v>586</v>
      </c>
      <c r="C1715" s="31" t="s">
        <v>57</v>
      </c>
      <c r="D1715" s="14" t="s">
        <v>546</v>
      </c>
      <c r="E1715" s="14" t="s">
        <v>587</v>
      </c>
      <c r="F1715" s="14" t="s">
        <v>126</v>
      </c>
      <c r="G1715" s="14" t="s">
        <v>6492</v>
      </c>
      <c r="H1715" s="20">
        <v>172475550</v>
      </c>
      <c r="I1715" s="20">
        <v>172475550</v>
      </c>
      <c r="J1715" s="21">
        <f>IFERROR((I1715/H1715),0)</f>
        <v>1</v>
      </c>
      <c r="K1715" s="20"/>
      <c r="L1715" s="20"/>
      <c r="M1715" s="22"/>
    </row>
    <row r="1716" spans="1:13" s="14" customFormat="1" ht="30" outlineLevel="2" x14ac:dyDescent="0.25">
      <c r="A1716" s="34"/>
      <c r="B1716" s="44" t="s">
        <v>586</v>
      </c>
      <c r="C1716" s="31" t="s">
        <v>57</v>
      </c>
      <c r="D1716" s="14" t="s">
        <v>546</v>
      </c>
      <c r="E1716" s="14" t="s">
        <v>587</v>
      </c>
      <c r="F1716" s="14" t="s">
        <v>126</v>
      </c>
      <c r="G1716" s="14" t="s">
        <v>6493</v>
      </c>
      <c r="H1716" s="20">
        <v>-226747424</v>
      </c>
      <c r="I1716" s="20"/>
      <c r="J1716" s="21">
        <f>IFERROR((I1716/H1716),0)</f>
        <v>0</v>
      </c>
      <c r="K1716" s="20"/>
      <c r="L1716" s="20"/>
      <c r="M1716" s="22"/>
    </row>
    <row r="1717" spans="1:13" s="14" customFormat="1" ht="45" outlineLevel="1" x14ac:dyDescent="0.25">
      <c r="A1717" s="34"/>
      <c r="B1717" s="46" t="s">
        <v>6838</v>
      </c>
      <c r="C1717" s="40" t="str">
        <f>C1716</f>
        <v>ASIGNACIÓN PARA LA INVERSIÓN LOCAL SEGÚN NBI Y CUARTA, QUINTA, Y SEXTA CATEGORÍA</v>
      </c>
      <c r="D1717" s="39" t="str">
        <f>D1716</f>
        <v xml:space="preserve">SANTANDER                                         </v>
      </c>
      <c r="E1717" s="39" t="str">
        <f>E1716</f>
        <v>68686</v>
      </c>
      <c r="F1717" s="39" t="str">
        <f>F1716</f>
        <v xml:space="preserve">SAN MIGUEL                                        </v>
      </c>
      <c r="G1717" s="39" t="s">
        <v>10656</v>
      </c>
      <c r="H1717" s="20">
        <f>SUBTOTAL(9,H1711:H1716)</f>
        <v>1651568137</v>
      </c>
      <c r="I1717" s="20">
        <f>SUBTOTAL(9,I1711:I1716)</f>
        <v>1464207693.0700002</v>
      </c>
      <c r="J1717" s="42">
        <f>+I1717/H1717</f>
        <v>0.88655603136644923</v>
      </c>
      <c r="K1717" s="20">
        <f>SUBTOTAL(9,K1711:K1716)</f>
        <v>837769950.69999981</v>
      </c>
      <c r="L1717" s="20">
        <f>SUBTOTAL(9,L1711:L1716)</f>
        <v>719629253.07000005</v>
      </c>
      <c r="M1717" s="7">
        <f>IFERROR((L1717/K1717),"N.A")</f>
        <v>0.85898193468112916</v>
      </c>
    </row>
    <row r="1718" spans="1:13" s="14" customFormat="1" ht="30" outlineLevel="2" x14ac:dyDescent="0.25">
      <c r="A1718" s="34"/>
      <c r="B1718" s="44" t="s">
        <v>588</v>
      </c>
      <c r="C1718" s="31" t="s">
        <v>57</v>
      </c>
      <c r="D1718" s="14" t="s">
        <v>546</v>
      </c>
      <c r="E1718" s="14" t="s">
        <v>589</v>
      </c>
      <c r="F1718" s="14" t="s">
        <v>590</v>
      </c>
      <c r="G1718" s="14" t="s">
        <v>16</v>
      </c>
      <c r="H1718" s="15">
        <v>1747131168</v>
      </c>
      <c r="I1718" s="15">
        <v>1108975505.99</v>
      </c>
      <c r="J1718" s="16">
        <f>IFERROR((I1718/H1718),0)</f>
        <v>0.63474084047134349</v>
      </c>
      <c r="K1718" s="15">
        <v>1291034725.0700002</v>
      </c>
      <c r="L1718" s="15">
        <v>1108975505.99</v>
      </c>
      <c r="M1718" s="17">
        <f>L1718/K1718</f>
        <v>0.8589819347654426</v>
      </c>
    </row>
    <row r="1719" spans="1:13" s="14" customFormat="1" ht="30" outlineLevel="2" x14ac:dyDescent="0.25">
      <c r="A1719" s="34"/>
      <c r="B1719" s="44" t="s">
        <v>588</v>
      </c>
      <c r="C1719" s="31" t="s">
        <v>57</v>
      </c>
      <c r="D1719" s="14" t="s">
        <v>546</v>
      </c>
      <c r="E1719" s="14" t="s">
        <v>589</v>
      </c>
      <c r="F1719" s="14" t="s">
        <v>590</v>
      </c>
      <c r="G1719" s="14" t="s">
        <v>6109</v>
      </c>
      <c r="H1719" s="20">
        <v>2755591274</v>
      </c>
      <c r="I1719" s="20">
        <v>2755591274</v>
      </c>
      <c r="J1719" s="21">
        <f>IFERROR((I1719/H1719),0)</f>
        <v>1</v>
      </c>
      <c r="K1719" s="20"/>
      <c r="L1719" s="20"/>
      <c r="M1719" s="22"/>
    </row>
    <row r="1720" spans="1:13" s="14" customFormat="1" ht="30" outlineLevel="2" x14ac:dyDescent="0.25">
      <c r="A1720" s="34"/>
      <c r="B1720" s="44" t="s">
        <v>588</v>
      </c>
      <c r="C1720" s="31" t="s">
        <v>57</v>
      </c>
      <c r="D1720" s="14" t="s">
        <v>546</v>
      </c>
      <c r="E1720" s="14" t="s">
        <v>589</v>
      </c>
      <c r="F1720" s="14" t="s">
        <v>590</v>
      </c>
      <c r="G1720" s="14" t="s">
        <v>6481</v>
      </c>
      <c r="H1720" s="20">
        <v>10806</v>
      </c>
      <c r="I1720" s="20">
        <v>10806</v>
      </c>
      <c r="J1720" s="21">
        <f>IFERROR((I1720/H1720),0)</f>
        <v>1</v>
      </c>
      <c r="K1720" s="20"/>
      <c r="L1720" s="20"/>
      <c r="M1720" s="22"/>
    </row>
    <row r="1721" spans="1:13" s="14" customFormat="1" ht="30" outlineLevel="2" x14ac:dyDescent="0.25">
      <c r="A1721" s="34"/>
      <c r="B1721" s="44" t="s">
        <v>588</v>
      </c>
      <c r="C1721" s="31" t="s">
        <v>57</v>
      </c>
      <c r="D1721" s="14" t="s">
        <v>546</v>
      </c>
      <c r="E1721" s="14" t="s">
        <v>589</v>
      </c>
      <c r="F1721" s="14" t="s">
        <v>590</v>
      </c>
      <c r="G1721" s="14" t="s">
        <v>6484</v>
      </c>
      <c r="H1721" s="20">
        <v>43717041</v>
      </c>
      <c r="I1721" s="20">
        <v>43717041</v>
      </c>
      <c r="J1721" s="21">
        <f>IFERROR((I1721/H1721),0)</f>
        <v>1</v>
      </c>
      <c r="K1721" s="20"/>
      <c r="L1721" s="20"/>
      <c r="M1721" s="22"/>
    </row>
    <row r="1722" spans="1:13" s="14" customFormat="1" ht="30" outlineLevel="2" x14ac:dyDescent="0.25">
      <c r="A1722" s="34"/>
      <c r="B1722" s="44" t="s">
        <v>588</v>
      </c>
      <c r="C1722" s="31" t="s">
        <v>57</v>
      </c>
      <c r="D1722" s="14" t="s">
        <v>546</v>
      </c>
      <c r="E1722" s="14" t="s">
        <v>589</v>
      </c>
      <c r="F1722" s="14" t="s">
        <v>590</v>
      </c>
      <c r="G1722" s="14" t="s">
        <v>6492</v>
      </c>
      <c r="H1722" s="20">
        <v>265791252</v>
      </c>
      <c r="I1722" s="20">
        <v>265791252</v>
      </c>
      <c r="J1722" s="21">
        <f>IFERROR((I1722/H1722),0)</f>
        <v>1</v>
      </c>
      <c r="K1722" s="20"/>
      <c r="L1722" s="20"/>
      <c r="M1722" s="22"/>
    </row>
    <row r="1723" spans="1:13" s="14" customFormat="1" ht="30" outlineLevel="2" x14ac:dyDescent="0.25">
      <c r="A1723" s="34"/>
      <c r="B1723" s="44" t="s">
        <v>588</v>
      </c>
      <c r="C1723" s="31" t="s">
        <v>57</v>
      </c>
      <c r="D1723" s="14" t="s">
        <v>546</v>
      </c>
      <c r="E1723" s="14" t="s">
        <v>589</v>
      </c>
      <c r="F1723" s="14" t="s">
        <v>590</v>
      </c>
      <c r="G1723" s="14" t="s">
        <v>6493</v>
      </c>
      <c r="H1723" s="20">
        <v>-349426234</v>
      </c>
      <c r="I1723" s="20"/>
      <c r="J1723" s="21">
        <f>IFERROR((I1723/H1723),0)</f>
        <v>0</v>
      </c>
      <c r="K1723" s="20"/>
      <c r="L1723" s="20"/>
      <c r="M1723" s="22"/>
    </row>
    <row r="1724" spans="1:13" s="14" customFormat="1" ht="45" outlineLevel="1" x14ac:dyDescent="0.25">
      <c r="A1724" s="34"/>
      <c r="B1724" s="46" t="s">
        <v>6839</v>
      </c>
      <c r="C1724" s="40" t="str">
        <f>C1723</f>
        <v>ASIGNACIÓN PARA LA INVERSIÓN LOCAL SEGÚN NBI Y CUARTA, QUINTA, Y SEXTA CATEGORÍA</v>
      </c>
      <c r="D1724" s="39" t="str">
        <f>D1723</f>
        <v xml:space="preserve">SANTANDER                                         </v>
      </c>
      <c r="E1724" s="39" t="str">
        <f>E1723</f>
        <v>68684</v>
      </c>
      <c r="F1724" s="39" t="str">
        <f>F1723</f>
        <v xml:space="preserve">SAN JOSÉ DE MIRANDA                               </v>
      </c>
      <c r="G1724" s="39" t="s">
        <v>10656</v>
      </c>
      <c r="H1724" s="20">
        <f>SUBTOTAL(9,H1718:H1723)</f>
        <v>4462815307</v>
      </c>
      <c r="I1724" s="20">
        <f>SUBTOTAL(9,I1718:I1723)</f>
        <v>4174085878.9899998</v>
      </c>
      <c r="J1724" s="42">
        <f>+I1724/H1724</f>
        <v>0.93530329889361019</v>
      </c>
      <c r="K1724" s="20">
        <f>SUBTOTAL(9,K1718:K1723)</f>
        <v>1291034725.0700002</v>
      </c>
      <c r="L1724" s="20">
        <f>SUBTOTAL(9,L1718:L1723)</f>
        <v>1108975505.99</v>
      </c>
      <c r="M1724" s="7">
        <f>IFERROR((L1724/K1724),"N.A")</f>
        <v>0.8589819347654426</v>
      </c>
    </row>
    <row r="1725" spans="1:13" s="14" customFormat="1" ht="30" outlineLevel="2" x14ac:dyDescent="0.25">
      <c r="A1725" s="34"/>
      <c r="B1725" s="44" t="s">
        <v>591</v>
      </c>
      <c r="C1725" s="31" t="s">
        <v>57</v>
      </c>
      <c r="D1725" s="14" t="s">
        <v>546</v>
      </c>
      <c r="E1725" s="14" t="s">
        <v>592</v>
      </c>
      <c r="F1725" s="14" t="s">
        <v>593</v>
      </c>
      <c r="G1725" s="14" t="s">
        <v>16</v>
      </c>
      <c r="H1725" s="15">
        <v>876419384</v>
      </c>
      <c r="I1725" s="15">
        <v>556299176.40999997</v>
      </c>
      <c r="J1725" s="16">
        <f>IFERROR((I1725/H1725),0)</f>
        <v>0.63474084047643564</v>
      </c>
      <c r="K1725" s="15">
        <v>647626165.28000009</v>
      </c>
      <c r="L1725" s="15">
        <v>556299176.40999997</v>
      </c>
      <c r="M1725" s="17">
        <f>L1725/K1725</f>
        <v>0.85898193469296436</v>
      </c>
    </row>
    <row r="1726" spans="1:13" s="14" customFormat="1" ht="30" outlineLevel="2" x14ac:dyDescent="0.25">
      <c r="A1726" s="34"/>
      <c r="B1726" s="44" t="s">
        <v>591</v>
      </c>
      <c r="C1726" s="31" t="s">
        <v>57</v>
      </c>
      <c r="D1726" s="14" t="s">
        <v>546</v>
      </c>
      <c r="E1726" s="14" t="s">
        <v>592</v>
      </c>
      <c r="F1726" s="14" t="s">
        <v>593</v>
      </c>
      <c r="G1726" s="14" t="s">
        <v>6109</v>
      </c>
      <c r="H1726" s="20">
        <v>957522268</v>
      </c>
      <c r="I1726" s="20">
        <v>957522268</v>
      </c>
      <c r="J1726" s="21">
        <f>IFERROR((I1726/H1726),0)</f>
        <v>1</v>
      </c>
      <c r="K1726" s="20"/>
      <c r="L1726" s="20"/>
      <c r="M1726" s="22"/>
    </row>
    <row r="1727" spans="1:13" s="14" customFormat="1" ht="30" outlineLevel="2" x14ac:dyDescent="0.25">
      <c r="A1727" s="34"/>
      <c r="B1727" s="44" t="s">
        <v>591</v>
      </c>
      <c r="C1727" s="31" t="s">
        <v>57</v>
      </c>
      <c r="D1727" s="14" t="s">
        <v>546</v>
      </c>
      <c r="E1727" s="14" t="s">
        <v>592</v>
      </c>
      <c r="F1727" s="14" t="s">
        <v>593</v>
      </c>
      <c r="G1727" s="14" t="s">
        <v>6481</v>
      </c>
      <c r="H1727" s="20">
        <v>5421</v>
      </c>
      <c r="I1727" s="20">
        <v>5421</v>
      </c>
      <c r="J1727" s="21">
        <f>IFERROR((I1727/H1727),0)</f>
        <v>1</v>
      </c>
      <c r="K1727" s="20"/>
      <c r="L1727" s="20"/>
      <c r="M1727" s="22"/>
    </row>
    <row r="1728" spans="1:13" s="14" customFormat="1" ht="30" outlineLevel="2" x14ac:dyDescent="0.25">
      <c r="A1728" s="34"/>
      <c r="B1728" s="44" t="s">
        <v>591</v>
      </c>
      <c r="C1728" s="31" t="s">
        <v>57</v>
      </c>
      <c r="D1728" s="14" t="s">
        <v>546</v>
      </c>
      <c r="E1728" s="14" t="s">
        <v>592</v>
      </c>
      <c r="F1728" s="14" t="s">
        <v>593</v>
      </c>
      <c r="G1728" s="14" t="s">
        <v>6484</v>
      </c>
      <c r="H1728" s="20">
        <v>21929929</v>
      </c>
      <c r="I1728" s="20">
        <v>21929929</v>
      </c>
      <c r="J1728" s="21">
        <f>IFERROR((I1728/H1728),0)</f>
        <v>1</v>
      </c>
      <c r="K1728" s="20"/>
      <c r="L1728" s="20"/>
      <c r="M1728" s="22"/>
    </row>
    <row r="1729" spans="1:13" s="14" customFormat="1" ht="30" outlineLevel="2" x14ac:dyDescent="0.25">
      <c r="A1729" s="34"/>
      <c r="B1729" s="44" t="s">
        <v>591</v>
      </c>
      <c r="C1729" s="31" t="s">
        <v>57</v>
      </c>
      <c r="D1729" s="14" t="s">
        <v>546</v>
      </c>
      <c r="E1729" s="14" t="s">
        <v>592</v>
      </c>
      <c r="F1729" s="14" t="s">
        <v>593</v>
      </c>
      <c r="G1729" s="14" t="s">
        <v>6492</v>
      </c>
      <c r="H1729" s="20">
        <v>133329775</v>
      </c>
      <c r="I1729" s="20">
        <v>133329775</v>
      </c>
      <c r="J1729" s="21">
        <f>IFERROR((I1729/H1729),0)</f>
        <v>1</v>
      </c>
      <c r="K1729" s="20"/>
      <c r="L1729" s="20"/>
      <c r="M1729" s="22"/>
    </row>
    <row r="1730" spans="1:13" s="14" customFormat="1" ht="30" outlineLevel="2" x14ac:dyDescent="0.25">
      <c r="A1730" s="34"/>
      <c r="B1730" s="44" t="s">
        <v>591</v>
      </c>
      <c r="C1730" s="31" t="s">
        <v>57</v>
      </c>
      <c r="D1730" s="14" t="s">
        <v>546</v>
      </c>
      <c r="E1730" s="14" t="s">
        <v>592</v>
      </c>
      <c r="F1730" s="14" t="s">
        <v>593</v>
      </c>
      <c r="G1730" s="14" t="s">
        <v>6493</v>
      </c>
      <c r="H1730" s="20">
        <v>-175283877</v>
      </c>
      <c r="I1730" s="20"/>
      <c r="J1730" s="21">
        <f>IFERROR((I1730/H1730),0)</f>
        <v>0</v>
      </c>
      <c r="K1730" s="20"/>
      <c r="L1730" s="20"/>
      <c r="M1730" s="22"/>
    </row>
    <row r="1731" spans="1:13" s="14" customFormat="1" ht="45" outlineLevel="1" x14ac:dyDescent="0.25">
      <c r="A1731" s="34"/>
      <c r="B1731" s="46" t="s">
        <v>6840</v>
      </c>
      <c r="C1731" s="40" t="str">
        <f>C1730</f>
        <v>ASIGNACIÓN PARA LA INVERSIÓN LOCAL SEGÚN NBI Y CUARTA, QUINTA, Y SEXTA CATEGORÍA</v>
      </c>
      <c r="D1731" s="39" t="str">
        <f>D1730</f>
        <v xml:space="preserve">SANTANDER                                         </v>
      </c>
      <c r="E1731" s="39" t="str">
        <f>E1730</f>
        <v>68682</v>
      </c>
      <c r="F1731" s="39" t="str">
        <f>F1730</f>
        <v xml:space="preserve">SAN JOAQUÍN                                       </v>
      </c>
      <c r="G1731" s="39" t="s">
        <v>10656</v>
      </c>
      <c r="H1731" s="20">
        <f>SUBTOTAL(9,H1725:H1730)</f>
        <v>1813922900</v>
      </c>
      <c r="I1731" s="20">
        <f>SUBTOTAL(9,I1725:I1730)</f>
        <v>1669086569.4099998</v>
      </c>
      <c r="J1731" s="42">
        <f>+I1731/H1731</f>
        <v>0.92015298412628221</v>
      </c>
      <c r="K1731" s="20">
        <f>SUBTOTAL(9,K1725:K1730)</f>
        <v>647626165.28000009</v>
      </c>
      <c r="L1731" s="20">
        <f>SUBTOTAL(9,L1725:L1730)</f>
        <v>556299176.40999997</v>
      </c>
      <c r="M1731" s="7">
        <f>IFERROR((L1731/K1731),"N.A")</f>
        <v>0.85898193469296436</v>
      </c>
    </row>
    <row r="1732" spans="1:13" s="14" customFormat="1" ht="30" outlineLevel="2" x14ac:dyDescent="0.25">
      <c r="A1732" s="34"/>
      <c r="B1732" s="44" t="s">
        <v>594</v>
      </c>
      <c r="C1732" s="31" t="s">
        <v>57</v>
      </c>
      <c r="D1732" s="14" t="s">
        <v>546</v>
      </c>
      <c r="E1732" s="14" t="s">
        <v>595</v>
      </c>
      <c r="F1732" s="14" t="s">
        <v>596</v>
      </c>
      <c r="G1732" s="14" t="s">
        <v>16</v>
      </c>
      <c r="H1732" s="15">
        <v>1878073852</v>
      </c>
      <c r="I1732" s="15">
        <v>1192090175.2800002</v>
      </c>
      <c r="J1732" s="16">
        <f>IFERROR((I1732/H1732),0)</f>
        <v>0.63474084046829071</v>
      </c>
      <c r="K1732" s="15">
        <v>1387794233.23</v>
      </c>
      <c r="L1732" s="15">
        <v>1192090175.2800002</v>
      </c>
      <c r="M1732" s="17">
        <f>L1732/K1732</f>
        <v>0.85898193459522354</v>
      </c>
    </row>
    <row r="1733" spans="1:13" s="14" customFormat="1" ht="30" outlineLevel="2" x14ac:dyDescent="0.25">
      <c r="A1733" s="34"/>
      <c r="B1733" s="44" t="s">
        <v>594</v>
      </c>
      <c r="C1733" s="31" t="s">
        <v>57</v>
      </c>
      <c r="D1733" s="14" t="s">
        <v>546</v>
      </c>
      <c r="E1733" s="14" t="s">
        <v>595</v>
      </c>
      <c r="F1733" s="14" t="s">
        <v>596</v>
      </c>
      <c r="G1733" s="14" t="s">
        <v>6109</v>
      </c>
      <c r="H1733" s="20">
        <v>1329083917</v>
      </c>
      <c r="I1733" s="20">
        <v>1329083917</v>
      </c>
      <c r="J1733" s="21">
        <f>IFERROR((I1733/H1733),0)</f>
        <v>1</v>
      </c>
      <c r="K1733" s="20"/>
      <c r="L1733" s="20"/>
      <c r="M1733" s="22"/>
    </row>
    <row r="1734" spans="1:13" s="14" customFormat="1" ht="30" outlineLevel="2" x14ac:dyDescent="0.25">
      <c r="A1734" s="34"/>
      <c r="B1734" s="44" t="s">
        <v>594</v>
      </c>
      <c r="C1734" s="31" t="s">
        <v>57</v>
      </c>
      <c r="D1734" s="14" t="s">
        <v>546</v>
      </c>
      <c r="E1734" s="14" t="s">
        <v>595</v>
      </c>
      <c r="F1734" s="14" t="s">
        <v>596</v>
      </c>
      <c r="G1734" s="14" t="s">
        <v>6481</v>
      </c>
      <c r="H1734" s="20">
        <v>11616</v>
      </c>
      <c r="I1734" s="20">
        <v>11616</v>
      </c>
      <c r="J1734" s="21">
        <f>IFERROR((I1734/H1734),0)</f>
        <v>1</v>
      </c>
      <c r="K1734" s="20"/>
      <c r="L1734" s="20"/>
      <c r="M1734" s="22"/>
    </row>
    <row r="1735" spans="1:13" s="14" customFormat="1" ht="30" outlineLevel="2" x14ac:dyDescent="0.25">
      <c r="A1735" s="34"/>
      <c r="B1735" s="44" t="s">
        <v>594</v>
      </c>
      <c r="C1735" s="31" t="s">
        <v>57</v>
      </c>
      <c r="D1735" s="14" t="s">
        <v>546</v>
      </c>
      <c r="E1735" s="14" t="s">
        <v>595</v>
      </c>
      <c r="F1735" s="14" t="s">
        <v>596</v>
      </c>
      <c r="G1735" s="14" t="s">
        <v>6484</v>
      </c>
      <c r="H1735" s="20">
        <v>46993513</v>
      </c>
      <c r="I1735" s="20">
        <v>46993513</v>
      </c>
      <c r="J1735" s="21">
        <f>IFERROR((I1735/H1735),0)</f>
        <v>1</v>
      </c>
      <c r="K1735" s="20"/>
      <c r="L1735" s="20"/>
      <c r="M1735" s="22"/>
    </row>
    <row r="1736" spans="1:13" s="14" customFormat="1" ht="30" outlineLevel="2" x14ac:dyDescent="0.25">
      <c r="A1736" s="34"/>
      <c r="B1736" s="44" t="s">
        <v>594</v>
      </c>
      <c r="C1736" s="31" t="s">
        <v>57</v>
      </c>
      <c r="D1736" s="14" t="s">
        <v>546</v>
      </c>
      <c r="E1736" s="14" t="s">
        <v>595</v>
      </c>
      <c r="F1736" s="14" t="s">
        <v>596</v>
      </c>
      <c r="G1736" s="14" t="s">
        <v>6492</v>
      </c>
      <c r="H1736" s="20">
        <v>285711577</v>
      </c>
      <c r="I1736" s="20">
        <v>285711577</v>
      </c>
      <c r="J1736" s="21">
        <f>IFERROR((I1736/H1736),0)</f>
        <v>1</v>
      </c>
      <c r="K1736" s="20"/>
      <c r="L1736" s="20"/>
      <c r="M1736" s="22"/>
    </row>
    <row r="1737" spans="1:13" s="14" customFormat="1" ht="30" outlineLevel="2" x14ac:dyDescent="0.25">
      <c r="A1737" s="34"/>
      <c r="B1737" s="44" t="s">
        <v>594</v>
      </c>
      <c r="C1737" s="31" t="s">
        <v>57</v>
      </c>
      <c r="D1737" s="14" t="s">
        <v>546</v>
      </c>
      <c r="E1737" s="14" t="s">
        <v>595</v>
      </c>
      <c r="F1737" s="14" t="s">
        <v>596</v>
      </c>
      <c r="G1737" s="14" t="s">
        <v>6493</v>
      </c>
      <c r="H1737" s="20">
        <v>-375614770</v>
      </c>
      <c r="I1737" s="20"/>
      <c r="J1737" s="21">
        <f>IFERROR((I1737/H1737),0)</f>
        <v>0</v>
      </c>
      <c r="K1737" s="20"/>
      <c r="L1737" s="20"/>
      <c r="M1737" s="22"/>
    </row>
    <row r="1738" spans="1:13" s="14" customFormat="1" ht="45" outlineLevel="1" x14ac:dyDescent="0.25">
      <c r="A1738" s="34"/>
      <c r="B1738" s="46" t="s">
        <v>6841</v>
      </c>
      <c r="C1738" s="40" t="str">
        <f>C1737</f>
        <v>ASIGNACIÓN PARA LA INVERSIÓN LOCAL SEGÚN NBI Y CUARTA, QUINTA, Y SEXTA CATEGORÍA</v>
      </c>
      <c r="D1738" s="39" t="str">
        <f>D1737</f>
        <v xml:space="preserve">SANTANDER                                         </v>
      </c>
      <c r="E1738" s="39" t="str">
        <f>E1737</f>
        <v>68679</v>
      </c>
      <c r="F1738" s="39" t="str">
        <f>F1737</f>
        <v xml:space="preserve">SAN GIL                                           </v>
      </c>
      <c r="G1738" s="39" t="s">
        <v>10656</v>
      </c>
      <c r="H1738" s="20">
        <f>SUBTOTAL(9,H1732:H1737)</f>
        <v>3164259705</v>
      </c>
      <c r="I1738" s="20">
        <f>SUBTOTAL(9,I1732:I1737)</f>
        <v>2853890798.2800002</v>
      </c>
      <c r="J1738" s="42">
        <f>+I1738/H1738</f>
        <v>0.90191421196257349</v>
      </c>
      <c r="K1738" s="20">
        <f>SUBTOTAL(9,K1732:K1737)</f>
        <v>1387794233.23</v>
      </c>
      <c r="L1738" s="20">
        <f>SUBTOTAL(9,L1732:L1737)</f>
        <v>1192090175.2800002</v>
      </c>
      <c r="M1738" s="7">
        <f>IFERROR((L1738/K1738),"N.A")</f>
        <v>0.85898193459522354</v>
      </c>
    </row>
    <row r="1739" spans="1:13" s="14" customFormat="1" ht="30" outlineLevel="2" x14ac:dyDescent="0.25">
      <c r="A1739" s="34"/>
      <c r="B1739" s="44" t="s">
        <v>597</v>
      </c>
      <c r="C1739" s="31" t="s">
        <v>57</v>
      </c>
      <c r="D1739" s="14" t="s">
        <v>546</v>
      </c>
      <c r="E1739" s="14" t="s">
        <v>598</v>
      </c>
      <c r="F1739" s="14" t="s">
        <v>599</v>
      </c>
      <c r="G1739" s="14" t="s">
        <v>16</v>
      </c>
      <c r="H1739" s="15">
        <v>939862330</v>
      </c>
      <c r="I1739" s="15">
        <v>596569005.26999986</v>
      </c>
      <c r="J1739" s="16">
        <f>IFERROR((I1739/H1739),0)</f>
        <v>0.63474084046968859</v>
      </c>
      <c r="K1739" s="15">
        <v>694507045.19000006</v>
      </c>
      <c r="L1739" s="15">
        <v>596569005.26999986</v>
      </c>
      <c r="M1739" s="17">
        <f>L1739/K1739</f>
        <v>0.85898193459908423</v>
      </c>
    </row>
    <row r="1740" spans="1:13" s="14" customFormat="1" ht="30" outlineLevel="2" x14ac:dyDescent="0.25">
      <c r="A1740" s="34"/>
      <c r="B1740" s="44" t="s">
        <v>597</v>
      </c>
      <c r="C1740" s="31" t="s">
        <v>57</v>
      </c>
      <c r="D1740" s="14" t="s">
        <v>546</v>
      </c>
      <c r="E1740" s="14" t="s">
        <v>598</v>
      </c>
      <c r="F1740" s="14" t="s">
        <v>599</v>
      </c>
      <c r="G1740" s="14" t="s">
        <v>6109</v>
      </c>
      <c r="H1740" s="20">
        <v>1304128748</v>
      </c>
      <c r="I1740" s="20">
        <v>1304128748</v>
      </c>
      <c r="J1740" s="21">
        <f>IFERROR((I1740/H1740),0)</f>
        <v>1</v>
      </c>
      <c r="K1740" s="20"/>
      <c r="L1740" s="20"/>
      <c r="M1740" s="22"/>
    </row>
    <row r="1741" spans="1:13" s="14" customFormat="1" ht="30" outlineLevel="2" x14ac:dyDescent="0.25">
      <c r="A1741" s="34"/>
      <c r="B1741" s="44" t="s">
        <v>597</v>
      </c>
      <c r="C1741" s="31" t="s">
        <v>57</v>
      </c>
      <c r="D1741" s="14" t="s">
        <v>546</v>
      </c>
      <c r="E1741" s="14" t="s">
        <v>598</v>
      </c>
      <c r="F1741" s="14" t="s">
        <v>599</v>
      </c>
      <c r="G1741" s="14" t="s">
        <v>6481</v>
      </c>
      <c r="H1741" s="20">
        <v>5813</v>
      </c>
      <c r="I1741" s="20">
        <v>5813</v>
      </c>
      <c r="J1741" s="21">
        <f>IFERROR((I1741/H1741),0)</f>
        <v>1</v>
      </c>
      <c r="K1741" s="20"/>
      <c r="L1741" s="20"/>
      <c r="M1741" s="22"/>
    </row>
    <row r="1742" spans="1:13" s="14" customFormat="1" ht="30" outlineLevel="2" x14ac:dyDescent="0.25">
      <c r="A1742" s="34"/>
      <c r="B1742" s="44" t="s">
        <v>597</v>
      </c>
      <c r="C1742" s="31" t="s">
        <v>57</v>
      </c>
      <c r="D1742" s="14" t="s">
        <v>546</v>
      </c>
      <c r="E1742" s="14" t="s">
        <v>598</v>
      </c>
      <c r="F1742" s="14" t="s">
        <v>599</v>
      </c>
      <c r="G1742" s="14" t="s">
        <v>6484</v>
      </c>
      <c r="H1742" s="20">
        <v>23517410</v>
      </c>
      <c r="I1742" s="20">
        <v>23517410</v>
      </c>
      <c r="J1742" s="21">
        <f>IFERROR((I1742/H1742),0)</f>
        <v>1</v>
      </c>
      <c r="K1742" s="20"/>
      <c r="L1742" s="20"/>
      <c r="M1742" s="22"/>
    </row>
    <row r="1743" spans="1:13" s="14" customFormat="1" ht="30" outlineLevel="2" x14ac:dyDescent="0.25">
      <c r="A1743" s="34"/>
      <c r="B1743" s="44" t="s">
        <v>597</v>
      </c>
      <c r="C1743" s="31" t="s">
        <v>57</v>
      </c>
      <c r="D1743" s="14" t="s">
        <v>546</v>
      </c>
      <c r="E1743" s="14" t="s">
        <v>598</v>
      </c>
      <c r="F1743" s="14" t="s">
        <v>599</v>
      </c>
      <c r="G1743" s="14" t="s">
        <v>6492</v>
      </c>
      <c r="H1743" s="20">
        <v>142981357</v>
      </c>
      <c r="I1743" s="20">
        <v>142981357</v>
      </c>
      <c r="J1743" s="21">
        <f>IFERROR((I1743/H1743),0)</f>
        <v>1</v>
      </c>
      <c r="K1743" s="20"/>
      <c r="L1743" s="20"/>
      <c r="M1743" s="22"/>
    </row>
    <row r="1744" spans="1:13" s="14" customFormat="1" ht="30" outlineLevel="2" x14ac:dyDescent="0.25">
      <c r="A1744" s="34"/>
      <c r="B1744" s="44" t="s">
        <v>597</v>
      </c>
      <c r="C1744" s="31" t="s">
        <v>57</v>
      </c>
      <c r="D1744" s="14" t="s">
        <v>546</v>
      </c>
      <c r="E1744" s="14" t="s">
        <v>598</v>
      </c>
      <c r="F1744" s="14" t="s">
        <v>599</v>
      </c>
      <c r="G1744" s="14" t="s">
        <v>6493</v>
      </c>
      <c r="H1744" s="20">
        <v>-187972466</v>
      </c>
      <c r="I1744" s="20"/>
      <c r="J1744" s="21">
        <f>IFERROR((I1744/H1744),0)</f>
        <v>0</v>
      </c>
      <c r="K1744" s="20"/>
      <c r="L1744" s="20"/>
      <c r="M1744" s="22"/>
    </row>
    <row r="1745" spans="1:13" s="14" customFormat="1" ht="45" outlineLevel="1" x14ac:dyDescent="0.25">
      <c r="A1745" s="34"/>
      <c r="B1745" s="46" t="s">
        <v>6842</v>
      </c>
      <c r="C1745" s="40" t="str">
        <f>C1744</f>
        <v>ASIGNACIÓN PARA LA INVERSIÓN LOCAL SEGÚN NBI Y CUARTA, QUINTA, Y SEXTA CATEGORÍA</v>
      </c>
      <c r="D1745" s="39" t="str">
        <f>D1744</f>
        <v xml:space="preserve">SANTANDER                                         </v>
      </c>
      <c r="E1745" s="39" t="str">
        <f>E1744</f>
        <v>68673</v>
      </c>
      <c r="F1745" s="39" t="str">
        <f>F1744</f>
        <v xml:space="preserve">SAN BENITO                                        </v>
      </c>
      <c r="G1745" s="39" t="s">
        <v>10656</v>
      </c>
      <c r="H1745" s="20">
        <f>SUBTOTAL(9,H1739:H1744)</f>
        <v>2222523192</v>
      </c>
      <c r="I1745" s="20">
        <f>SUBTOTAL(9,I1739:I1744)</f>
        <v>2067202333.27</v>
      </c>
      <c r="J1745" s="42">
        <f>+I1745/H1745</f>
        <v>0.9301150785336777</v>
      </c>
      <c r="K1745" s="20">
        <f>SUBTOTAL(9,K1739:K1744)</f>
        <v>694507045.19000006</v>
      </c>
      <c r="L1745" s="20">
        <f>SUBTOTAL(9,L1739:L1744)</f>
        <v>596569005.26999986</v>
      </c>
      <c r="M1745" s="7">
        <f>IFERROR((L1745/K1745),"N.A")</f>
        <v>0.85898193459908423</v>
      </c>
    </row>
    <row r="1746" spans="1:13" s="14" customFormat="1" ht="30" outlineLevel="2" x14ac:dyDescent="0.25">
      <c r="A1746" s="34"/>
      <c r="B1746" s="44" t="s">
        <v>600</v>
      </c>
      <c r="C1746" s="31" t="s">
        <v>57</v>
      </c>
      <c r="D1746" s="14" t="s">
        <v>546</v>
      </c>
      <c r="E1746" s="14" t="s">
        <v>601</v>
      </c>
      <c r="F1746" s="14" t="s">
        <v>602</v>
      </c>
      <c r="G1746" s="14" t="s">
        <v>16</v>
      </c>
      <c r="H1746" s="15">
        <v>1563409693</v>
      </c>
      <c r="I1746" s="15">
        <v>992359982.51999986</v>
      </c>
      <c r="J1746" s="16">
        <f>IFERROR((I1746/H1746),0)</f>
        <v>0.63474084046119561</v>
      </c>
      <c r="K1746" s="15">
        <v>1155274566.77</v>
      </c>
      <c r="L1746" s="15">
        <v>992359982.51999986</v>
      </c>
      <c r="M1746" s="17">
        <f>L1746/K1746</f>
        <v>0.85898193473999129</v>
      </c>
    </row>
    <row r="1747" spans="1:13" s="14" customFormat="1" ht="30" outlineLevel="2" x14ac:dyDescent="0.25">
      <c r="A1747" s="34"/>
      <c r="B1747" s="44" t="s">
        <v>600</v>
      </c>
      <c r="C1747" s="31" t="s">
        <v>57</v>
      </c>
      <c r="D1747" s="14" t="s">
        <v>546</v>
      </c>
      <c r="E1747" s="14" t="s">
        <v>601</v>
      </c>
      <c r="F1747" s="14" t="s">
        <v>602</v>
      </c>
      <c r="G1747" s="14" t="s">
        <v>6109</v>
      </c>
      <c r="H1747" s="20">
        <v>768594667</v>
      </c>
      <c r="I1747" s="20">
        <v>768594667</v>
      </c>
      <c r="J1747" s="21">
        <f>IFERROR((I1747/H1747),0)</f>
        <v>1</v>
      </c>
      <c r="K1747" s="20"/>
      <c r="L1747" s="20"/>
      <c r="M1747" s="22"/>
    </row>
    <row r="1748" spans="1:13" s="14" customFormat="1" ht="30" outlineLevel="2" x14ac:dyDescent="0.25">
      <c r="A1748" s="34"/>
      <c r="B1748" s="44" t="s">
        <v>600</v>
      </c>
      <c r="C1748" s="31" t="s">
        <v>57</v>
      </c>
      <c r="D1748" s="14" t="s">
        <v>546</v>
      </c>
      <c r="E1748" s="14" t="s">
        <v>601</v>
      </c>
      <c r="F1748" s="14" t="s">
        <v>602</v>
      </c>
      <c r="G1748" s="14" t="s">
        <v>6481</v>
      </c>
      <c r="H1748" s="20">
        <v>9669</v>
      </c>
      <c r="I1748" s="20">
        <v>9669</v>
      </c>
      <c r="J1748" s="21">
        <f>IFERROR((I1748/H1748),0)</f>
        <v>1</v>
      </c>
      <c r="K1748" s="20"/>
      <c r="L1748" s="20"/>
      <c r="M1748" s="22"/>
    </row>
    <row r="1749" spans="1:13" s="14" customFormat="1" ht="30" outlineLevel="2" x14ac:dyDescent="0.25">
      <c r="A1749" s="34"/>
      <c r="B1749" s="44" t="s">
        <v>600</v>
      </c>
      <c r="C1749" s="31" t="s">
        <v>57</v>
      </c>
      <c r="D1749" s="14" t="s">
        <v>546</v>
      </c>
      <c r="E1749" s="14" t="s">
        <v>601</v>
      </c>
      <c r="F1749" s="14" t="s">
        <v>602</v>
      </c>
      <c r="G1749" s="14" t="s">
        <v>6484</v>
      </c>
      <c r="H1749" s="20">
        <v>39119928</v>
      </c>
      <c r="I1749" s="20">
        <v>39119928</v>
      </c>
      <c r="J1749" s="21">
        <f>IFERROR((I1749/H1749),0)</f>
        <v>1</v>
      </c>
      <c r="K1749" s="20"/>
      <c r="L1749" s="20"/>
      <c r="M1749" s="22"/>
    </row>
    <row r="1750" spans="1:13" s="14" customFormat="1" ht="30" outlineLevel="2" x14ac:dyDescent="0.25">
      <c r="A1750" s="34"/>
      <c r="B1750" s="44" t="s">
        <v>600</v>
      </c>
      <c r="C1750" s="31" t="s">
        <v>57</v>
      </c>
      <c r="D1750" s="14" t="s">
        <v>546</v>
      </c>
      <c r="E1750" s="14" t="s">
        <v>601</v>
      </c>
      <c r="F1750" s="14" t="s">
        <v>602</v>
      </c>
      <c r="G1750" s="14" t="s">
        <v>6492</v>
      </c>
      <c r="H1750" s="20">
        <v>237841684</v>
      </c>
      <c r="I1750" s="20">
        <v>237841684</v>
      </c>
      <c r="J1750" s="21">
        <f>IFERROR((I1750/H1750),0)</f>
        <v>1</v>
      </c>
      <c r="K1750" s="20"/>
      <c r="L1750" s="20"/>
      <c r="M1750" s="22"/>
    </row>
    <row r="1751" spans="1:13" s="14" customFormat="1" ht="30" outlineLevel="2" x14ac:dyDescent="0.25">
      <c r="A1751" s="34"/>
      <c r="B1751" s="44" t="s">
        <v>600</v>
      </c>
      <c r="C1751" s="31" t="s">
        <v>57</v>
      </c>
      <c r="D1751" s="14" t="s">
        <v>546</v>
      </c>
      <c r="E1751" s="14" t="s">
        <v>601</v>
      </c>
      <c r="F1751" s="14" t="s">
        <v>602</v>
      </c>
      <c r="G1751" s="14" t="s">
        <v>6493</v>
      </c>
      <c r="H1751" s="20">
        <v>-312681939</v>
      </c>
      <c r="I1751" s="20"/>
      <c r="J1751" s="21">
        <f>IFERROR((I1751/H1751),0)</f>
        <v>0</v>
      </c>
      <c r="K1751" s="20"/>
      <c r="L1751" s="20"/>
      <c r="M1751" s="22"/>
    </row>
    <row r="1752" spans="1:13" s="14" customFormat="1" ht="45" outlineLevel="1" x14ac:dyDescent="0.25">
      <c r="A1752" s="34"/>
      <c r="B1752" s="46" t="s">
        <v>6843</v>
      </c>
      <c r="C1752" s="40" t="str">
        <f>C1751</f>
        <v>ASIGNACIÓN PARA LA INVERSIÓN LOCAL SEGÚN NBI Y CUARTA, QUINTA, Y SEXTA CATEGORÍA</v>
      </c>
      <c r="D1752" s="39" t="str">
        <f>D1751</f>
        <v xml:space="preserve">SANTANDER                                         </v>
      </c>
      <c r="E1752" s="39" t="str">
        <f>E1751</f>
        <v>68669</v>
      </c>
      <c r="F1752" s="39" t="str">
        <f>F1751</f>
        <v xml:space="preserve">SAN ANDRÉS                                        </v>
      </c>
      <c r="G1752" s="39" t="s">
        <v>10656</v>
      </c>
      <c r="H1752" s="20">
        <f>SUBTOTAL(9,H1746:H1751)</f>
        <v>2296293702</v>
      </c>
      <c r="I1752" s="20">
        <f>SUBTOTAL(9,I1746:I1751)</f>
        <v>2037925930.52</v>
      </c>
      <c r="J1752" s="42">
        <f>+I1752/H1752</f>
        <v>0.88748487562589673</v>
      </c>
      <c r="K1752" s="20">
        <f>SUBTOTAL(9,K1746:K1751)</f>
        <v>1155274566.77</v>
      </c>
      <c r="L1752" s="20">
        <f>SUBTOTAL(9,L1746:L1751)</f>
        <v>992359982.51999986</v>
      </c>
      <c r="M1752" s="7">
        <f>IFERROR((L1752/K1752),"N.A")</f>
        <v>0.85898193473999129</v>
      </c>
    </row>
    <row r="1753" spans="1:13" s="14" customFormat="1" ht="30" outlineLevel="2" x14ac:dyDescent="0.25">
      <c r="A1753" s="34"/>
      <c r="B1753" s="44" t="s">
        <v>603</v>
      </c>
      <c r="C1753" s="31" t="s">
        <v>57</v>
      </c>
      <c r="D1753" s="14" t="s">
        <v>546</v>
      </c>
      <c r="E1753" s="14" t="s">
        <v>604</v>
      </c>
      <c r="F1753" s="14" t="s">
        <v>605</v>
      </c>
      <c r="G1753" s="14" t="s">
        <v>16</v>
      </c>
      <c r="H1753" s="15">
        <v>3488520457</v>
      </c>
      <c r="I1753" s="15">
        <v>2214306406.8800001</v>
      </c>
      <c r="J1753" s="16">
        <f>IFERROR((I1753/H1753),0)</f>
        <v>0.63474084047201562</v>
      </c>
      <c r="K1753" s="15">
        <v>2577826514.54</v>
      </c>
      <c r="L1753" s="15">
        <v>2214306406.8800001</v>
      </c>
      <c r="M1753" s="17">
        <f>L1753/K1753</f>
        <v>0.85898193473858808</v>
      </c>
    </row>
    <row r="1754" spans="1:13" s="14" customFormat="1" ht="30" outlineLevel="2" x14ac:dyDescent="0.25">
      <c r="A1754" s="34"/>
      <c r="B1754" s="44" t="s">
        <v>603</v>
      </c>
      <c r="C1754" s="31" t="s">
        <v>57</v>
      </c>
      <c r="D1754" s="14" t="s">
        <v>546</v>
      </c>
      <c r="E1754" s="14" t="s">
        <v>604</v>
      </c>
      <c r="F1754" s="14" t="s">
        <v>605</v>
      </c>
      <c r="G1754" s="14" t="s">
        <v>5818</v>
      </c>
      <c r="H1754" s="20">
        <v>37612037</v>
      </c>
      <c r="I1754" s="20">
        <v>37612037</v>
      </c>
      <c r="J1754" s="21">
        <f>IFERROR((I1754/H1754),0)</f>
        <v>1</v>
      </c>
      <c r="K1754" s="20"/>
      <c r="L1754" s="20"/>
      <c r="M1754" s="22"/>
    </row>
    <row r="1755" spans="1:13" s="14" customFormat="1" ht="30" outlineLevel="2" x14ac:dyDescent="0.25">
      <c r="A1755" s="34"/>
      <c r="B1755" s="44" t="s">
        <v>603</v>
      </c>
      <c r="C1755" s="31" t="s">
        <v>57</v>
      </c>
      <c r="D1755" s="14" t="s">
        <v>546</v>
      </c>
      <c r="E1755" s="14" t="s">
        <v>604</v>
      </c>
      <c r="F1755" s="14" t="s">
        <v>605</v>
      </c>
      <c r="G1755" s="14" t="s">
        <v>6109</v>
      </c>
      <c r="H1755" s="20">
        <v>4806845127</v>
      </c>
      <c r="I1755" s="20">
        <v>4806845127</v>
      </c>
      <c r="J1755" s="21">
        <f>IFERROR((I1755/H1755),0)</f>
        <v>1</v>
      </c>
      <c r="K1755" s="20"/>
      <c r="L1755" s="20"/>
      <c r="M1755" s="22"/>
    </row>
    <row r="1756" spans="1:13" s="14" customFormat="1" ht="30" outlineLevel="2" x14ac:dyDescent="0.25">
      <c r="A1756" s="34"/>
      <c r="B1756" s="44" t="s">
        <v>603</v>
      </c>
      <c r="C1756" s="31" t="s">
        <v>57</v>
      </c>
      <c r="D1756" s="14" t="s">
        <v>546</v>
      </c>
      <c r="E1756" s="14" t="s">
        <v>604</v>
      </c>
      <c r="F1756" s="14" t="s">
        <v>605</v>
      </c>
      <c r="G1756" s="14" t="s">
        <v>6481</v>
      </c>
      <c r="H1756" s="20">
        <v>21576</v>
      </c>
      <c r="I1756" s="20">
        <v>21576</v>
      </c>
      <c r="J1756" s="21">
        <f>IFERROR((I1756/H1756),0)</f>
        <v>1</v>
      </c>
      <c r="K1756" s="20"/>
      <c r="L1756" s="20"/>
      <c r="M1756" s="22"/>
    </row>
    <row r="1757" spans="1:13" s="14" customFormat="1" ht="30" outlineLevel="2" x14ac:dyDescent="0.25">
      <c r="A1757" s="34"/>
      <c r="B1757" s="44" t="s">
        <v>603</v>
      </c>
      <c r="C1757" s="31" t="s">
        <v>57</v>
      </c>
      <c r="D1757" s="14" t="s">
        <v>546</v>
      </c>
      <c r="E1757" s="14" t="s">
        <v>604</v>
      </c>
      <c r="F1757" s="14" t="s">
        <v>605</v>
      </c>
      <c r="G1757" s="14" t="s">
        <v>6484</v>
      </c>
      <c r="H1757" s="20">
        <v>87290408</v>
      </c>
      <c r="I1757" s="20">
        <v>87290408</v>
      </c>
      <c r="J1757" s="21">
        <f>IFERROR((I1757/H1757),0)</f>
        <v>1</v>
      </c>
      <c r="K1757" s="20"/>
      <c r="L1757" s="20"/>
      <c r="M1757" s="22"/>
    </row>
    <row r="1758" spans="1:13" s="14" customFormat="1" ht="30" outlineLevel="2" x14ac:dyDescent="0.25">
      <c r="A1758" s="34"/>
      <c r="B1758" s="44" t="s">
        <v>603</v>
      </c>
      <c r="C1758" s="31" t="s">
        <v>57</v>
      </c>
      <c r="D1758" s="14" t="s">
        <v>546</v>
      </c>
      <c r="E1758" s="14" t="s">
        <v>604</v>
      </c>
      <c r="F1758" s="14" t="s">
        <v>605</v>
      </c>
      <c r="G1758" s="14" t="s">
        <v>6492</v>
      </c>
      <c r="H1758" s="20">
        <v>530708991</v>
      </c>
      <c r="I1758" s="20">
        <v>530708991</v>
      </c>
      <c r="J1758" s="21">
        <f>IFERROR((I1758/H1758),0)</f>
        <v>1</v>
      </c>
      <c r="K1758" s="20"/>
      <c r="L1758" s="20"/>
      <c r="M1758" s="22"/>
    </row>
    <row r="1759" spans="1:13" s="14" customFormat="1" ht="30" outlineLevel="2" x14ac:dyDescent="0.25">
      <c r="A1759" s="34"/>
      <c r="B1759" s="44" t="s">
        <v>603</v>
      </c>
      <c r="C1759" s="31" t="s">
        <v>57</v>
      </c>
      <c r="D1759" s="14" t="s">
        <v>546</v>
      </c>
      <c r="E1759" s="14" t="s">
        <v>604</v>
      </c>
      <c r="F1759" s="14" t="s">
        <v>605</v>
      </c>
      <c r="G1759" s="14" t="s">
        <v>6493</v>
      </c>
      <c r="H1759" s="20">
        <v>-697704091</v>
      </c>
      <c r="I1759" s="20"/>
      <c r="J1759" s="21">
        <f>IFERROR((I1759/H1759),0)</f>
        <v>0</v>
      </c>
      <c r="K1759" s="20"/>
      <c r="L1759" s="20"/>
      <c r="M1759" s="22"/>
    </row>
    <row r="1760" spans="1:13" s="14" customFormat="1" ht="45" outlineLevel="1" x14ac:dyDescent="0.25">
      <c r="A1760" s="34"/>
      <c r="B1760" s="46" t="s">
        <v>6844</v>
      </c>
      <c r="C1760" s="40" t="str">
        <f>C1759</f>
        <v>ASIGNACIÓN PARA LA INVERSIÓN LOCAL SEGÚN NBI Y CUARTA, QUINTA, Y SEXTA CATEGORÍA</v>
      </c>
      <c r="D1760" s="39" t="str">
        <f>D1759</f>
        <v xml:space="preserve">SANTANDER                                         </v>
      </c>
      <c r="E1760" s="39" t="str">
        <f>E1759</f>
        <v>68655</v>
      </c>
      <c r="F1760" s="39" t="str">
        <f>F1759</f>
        <v xml:space="preserve">SABANA DE TORRES                                  </v>
      </c>
      <c r="G1760" s="39" t="s">
        <v>10656</v>
      </c>
      <c r="H1760" s="20">
        <f>SUBTOTAL(9,H1753:H1759)</f>
        <v>8253294505</v>
      </c>
      <c r="I1760" s="20">
        <f>SUBTOTAL(9,I1753:I1759)</f>
        <v>7676784545.8800001</v>
      </c>
      <c r="J1760" s="42">
        <f>+I1760/H1760</f>
        <v>0.93014789926971109</v>
      </c>
      <c r="K1760" s="20">
        <f>SUBTOTAL(9,K1753:K1759)</f>
        <v>2577826514.54</v>
      </c>
      <c r="L1760" s="20">
        <f>SUBTOTAL(9,L1753:L1759)</f>
        <v>2214306406.8800001</v>
      </c>
      <c r="M1760" s="7">
        <f>IFERROR((L1760/K1760),"N.A")</f>
        <v>0.85898193473858808</v>
      </c>
    </row>
    <row r="1761" spans="1:13" s="14" customFormat="1" ht="30" outlineLevel="2" x14ac:dyDescent="0.25">
      <c r="A1761" s="34"/>
      <c r="B1761" s="44" t="s">
        <v>606</v>
      </c>
      <c r="C1761" s="31" t="s">
        <v>57</v>
      </c>
      <c r="D1761" s="14" t="s">
        <v>546</v>
      </c>
      <c r="E1761" s="14" t="s">
        <v>607</v>
      </c>
      <c r="F1761" s="14" t="s">
        <v>608</v>
      </c>
      <c r="G1761" s="14" t="s">
        <v>16</v>
      </c>
      <c r="H1761" s="15">
        <v>2699452919</v>
      </c>
      <c r="I1761" s="15">
        <v>1713453014.6199999</v>
      </c>
      <c r="J1761" s="16">
        <f>IFERROR((I1761/H1761),0)</f>
        <v>0.63474084047175783</v>
      </c>
      <c r="K1761" s="15">
        <v>1994748603.4299996</v>
      </c>
      <c r="L1761" s="15">
        <v>1713453014.6199999</v>
      </c>
      <c r="M1761" s="17">
        <f>L1761/K1761</f>
        <v>0.85898193470279527</v>
      </c>
    </row>
    <row r="1762" spans="1:13" s="14" customFormat="1" ht="30" outlineLevel="2" x14ac:dyDescent="0.25">
      <c r="A1762" s="34"/>
      <c r="B1762" s="44" t="s">
        <v>606</v>
      </c>
      <c r="C1762" s="31" t="s">
        <v>57</v>
      </c>
      <c r="D1762" s="14" t="s">
        <v>546</v>
      </c>
      <c r="E1762" s="14" t="s">
        <v>607</v>
      </c>
      <c r="F1762" s="14" t="s">
        <v>608</v>
      </c>
      <c r="G1762" s="14" t="s">
        <v>6109</v>
      </c>
      <c r="H1762" s="20">
        <v>745832129</v>
      </c>
      <c r="I1762" s="20">
        <v>745832129</v>
      </c>
      <c r="J1762" s="21">
        <f>IFERROR((I1762/H1762),0)</f>
        <v>1</v>
      </c>
      <c r="K1762" s="20"/>
      <c r="L1762" s="20"/>
      <c r="M1762" s="22"/>
    </row>
    <row r="1763" spans="1:13" s="14" customFormat="1" ht="30" outlineLevel="2" x14ac:dyDescent="0.25">
      <c r="A1763" s="34"/>
      <c r="B1763" s="44" t="s">
        <v>606</v>
      </c>
      <c r="C1763" s="31" t="s">
        <v>57</v>
      </c>
      <c r="D1763" s="14" t="s">
        <v>546</v>
      </c>
      <c r="E1763" s="14" t="s">
        <v>607</v>
      </c>
      <c r="F1763" s="14" t="s">
        <v>608</v>
      </c>
      <c r="G1763" s="14" t="s">
        <v>6481</v>
      </c>
      <c r="H1763" s="20">
        <v>16696</v>
      </c>
      <c r="I1763" s="20">
        <v>16696</v>
      </c>
      <c r="J1763" s="21">
        <f>IFERROR((I1763/H1763),0)</f>
        <v>1</v>
      </c>
      <c r="K1763" s="20"/>
      <c r="L1763" s="20"/>
      <c r="M1763" s="22"/>
    </row>
    <row r="1764" spans="1:13" s="14" customFormat="1" ht="30" outlineLevel="2" x14ac:dyDescent="0.25">
      <c r="A1764" s="34"/>
      <c r="B1764" s="44" t="s">
        <v>606</v>
      </c>
      <c r="C1764" s="31" t="s">
        <v>57</v>
      </c>
      <c r="D1764" s="14" t="s">
        <v>546</v>
      </c>
      <c r="E1764" s="14" t="s">
        <v>607</v>
      </c>
      <c r="F1764" s="14" t="s">
        <v>608</v>
      </c>
      <c r="G1764" s="14" t="s">
        <v>6484</v>
      </c>
      <c r="H1764" s="20">
        <v>67546213</v>
      </c>
      <c r="I1764" s="20">
        <v>67546213</v>
      </c>
      <c r="J1764" s="21">
        <f>IFERROR((I1764/H1764),0)</f>
        <v>1</v>
      </c>
      <c r="K1764" s="20"/>
      <c r="L1764" s="20"/>
      <c r="M1764" s="22"/>
    </row>
    <row r="1765" spans="1:13" s="14" customFormat="1" ht="30" outlineLevel="2" x14ac:dyDescent="0.25">
      <c r="A1765" s="34"/>
      <c r="B1765" s="44" t="s">
        <v>606</v>
      </c>
      <c r="C1765" s="31" t="s">
        <v>57</v>
      </c>
      <c r="D1765" s="14" t="s">
        <v>546</v>
      </c>
      <c r="E1765" s="14" t="s">
        <v>607</v>
      </c>
      <c r="F1765" s="14" t="s">
        <v>608</v>
      </c>
      <c r="G1765" s="14" t="s">
        <v>6492</v>
      </c>
      <c r="H1765" s="20">
        <v>410668062</v>
      </c>
      <c r="I1765" s="20">
        <v>410668062</v>
      </c>
      <c r="J1765" s="21">
        <f>IFERROR((I1765/H1765),0)</f>
        <v>1</v>
      </c>
      <c r="K1765" s="20"/>
      <c r="L1765" s="20"/>
      <c r="M1765" s="22"/>
    </row>
    <row r="1766" spans="1:13" s="14" customFormat="1" ht="30" outlineLevel="2" x14ac:dyDescent="0.25">
      <c r="A1766" s="34"/>
      <c r="B1766" s="44" t="s">
        <v>606</v>
      </c>
      <c r="C1766" s="31" t="s">
        <v>57</v>
      </c>
      <c r="D1766" s="14" t="s">
        <v>546</v>
      </c>
      <c r="E1766" s="14" t="s">
        <v>607</v>
      </c>
      <c r="F1766" s="14" t="s">
        <v>608</v>
      </c>
      <c r="G1766" s="14" t="s">
        <v>6493</v>
      </c>
      <c r="H1766" s="20">
        <v>-539890584</v>
      </c>
      <c r="I1766" s="20"/>
      <c r="J1766" s="21">
        <f>IFERROR((I1766/H1766),0)</f>
        <v>0</v>
      </c>
      <c r="K1766" s="20"/>
      <c r="L1766" s="20"/>
      <c r="M1766" s="22"/>
    </row>
    <row r="1767" spans="1:13" s="14" customFormat="1" ht="45" outlineLevel="1" x14ac:dyDescent="0.25">
      <c r="A1767" s="34"/>
      <c r="B1767" s="46" t="s">
        <v>6845</v>
      </c>
      <c r="C1767" s="40" t="str">
        <f>C1766</f>
        <v>ASIGNACIÓN PARA LA INVERSIÓN LOCAL SEGÚN NBI Y CUARTA, QUINTA, Y SEXTA CATEGORÍA</v>
      </c>
      <c r="D1767" s="39" t="str">
        <f>D1766</f>
        <v xml:space="preserve">SANTANDER                                         </v>
      </c>
      <c r="E1767" s="39" t="str">
        <f>E1766</f>
        <v>68615</v>
      </c>
      <c r="F1767" s="39" t="str">
        <f>F1766</f>
        <v xml:space="preserve">RIONEGRO                                          </v>
      </c>
      <c r="G1767" s="39" t="s">
        <v>10656</v>
      </c>
      <c r="H1767" s="20">
        <f>SUBTOTAL(9,H1761:H1766)</f>
        <v>3383625435</v>
      </c>
      <c r="I1767" s="20">
        <f>SUBTOTAL(9,I1761:I1766)</f>
        <v>2937516114.6199999</v>
      </c>
      <c r="J1767" s="42">
        <f>+I1767/H1767</f>
        <v>0.86815641123704934</v>
      </c>
      <c r="K1767" s="20">
        <f>SUBTOTAL(9,K1761:K1766)</f>
        <v>1994748603.4299996</v>
      </c>
      <c r="L1767" s="20">
        <f>SUBTOTAL(9,L1761:L1766)</f>
        <v>1713453014.6199999</v>
      </c>
      <c r="M1767" s="7">
        <f>IFERROR((L1767/K1767),"N.A")</f>
        <v>0.85898193470279527</v>
      </c>
    </row>
    <row r="1768" spans="1:13" s="14" customFormat="1" ht="30" outlineLevel="2" x14ac:dyDescent="0.25">
      <c r="A1768" s="34"/>
      <c r="B1768" s="44" t="s">
        <v>609</v>
      </c>
      <c r="C1768" s="31" t="s">
        <v>57</v>
      </c>
      <c r="D1768" s="14" t="s">
        <v>546</v>
      </c>
      <c r="E1768" s="14" t="s">
        <v>610</v>
      </c>
      <c r="F1768" s="14" t="s">
        <v>611</v>
      </c>
      <c r="G1768" s="14" t="s">
        <v>16</v>
      </c>
      <c r="H1768" s="15">
        <v>4543760984</v>
      </c>
      <c r="I1768" s="15">
        <v>2884110665.8699999</v>
      </c>
      <c r="J1768" s="16">
        <f>IFERROR((I1768/H1768),0)</f>
        <v>0.63474084046802937</v>
      </c>
      <c r="K1768" s="15">
        <v>3357591759.7599993</v>
      </c>
      <c r="L1768" s="15">
        <v>2884110665.8699999</v>
      </c>
      <c r="M1768" s="17">
        <f>L1768/K1768</f>
        <v>0.85898193474127305</v>
      </c>
    </row>
    <row r="1769" spans="1:13" s="14" customFormat="1" ht="30" outlineLevel="2" x14ac:dyDescent="0.25">
      <c r="A1769" s="34"/>
      <c r="B1769" s="44" t="s">
        <v>609</v>
      </c>
      <c r="C1769" s="31" t="s">
        <v>57</v>
      </c>
      <c r="D1769" s="14" t="s">
        <v>546</v>
      </c>
      <c r="E1769" s="14" t="s">
        <v>610</v>
      </c>
      <c r="F1769" s="14" t="s">
        <v>611</v>
      </c>
      <c r="G1769" s="14" t="s">
        <v>6109</v>
      </c>
      <c r="H1769" s="20">
        <v>1679552997</v>
      </c>
      <c r="I1769" s="20">
        <v>1679552997</v>
      </c>
      <c r="J1769" s="21">
        <f>IFERROR((I1769/H1769),0)</f>
        <v>1</v>
      </c>
      <c r="K1769" s="20"/>
      <c r="L1769" s="20"/>
      <c r="M1769" s="22"/>
    </row>
    <row r="1770" spans="1:13" s="14" customFormat="1" ht="30" outlineLevel="2" x14ac:dyDescent="0.25">
      <c r="A1770" s="34"/>
      <c r="B1770" s="44" t="s">
        <v>609</v>
      </c>
      <c r="C1770" s="31" t="s">
        <v>57</v>
      </c>
      <c r="D1770" s="14" t="s">
        <v>546</v>
      </c>
      <c r="E1770" s="14" t="s">
        <v>610</v>
      </c>
      <c r="F1770" s="14" t="s">
        <v>611</v>
      </c>
      <c r="G1770" s="14" t="s">
        <v>6481</v>
      </c>
      <c r="H1770" s="20">
        <v>28103</v>
      </c>
      <c r="I1770" s="20">
        <v>28103</v>
      </c>
      <c r="J1770" s="21">
        <f>IFERROR((I1770/H1770),0)</f>
        <v>1</v>
      </c>
      <c r="K1770" s="20"/>
      <c r="L1770" s="20"/>
      <c r="M1770" s="22"/>
    </row>
    <row r="1771" spans="1:13" s="14" customFormat="1" ht="30" outlineLevel="2" x14ac:dyDescent="0.25">
      <c r="A1771" s="34"/>
      <c r="B1771" s="44" t="s">
        <v>609</v>
      </c>
      <c r="C1771" s="31" t="s">
        <v>57</v>
      </c>
      <c r="D1771" s="14" t="s">
        <v>546</v>
      </c>
      <c r="E1771" s="14" t="s">
        <v>610</v>
      </c>
      <c r="F1771" s="14" t="s">
        <v>611</v>
      </c>
      <c r="G1771" s="14" t="s">
        <v>6484</v>
      </c>
      <c r="H1771" s="20">
        <v>113694833</v>
      </c>
      <c r="I1771" s="20">
        <v>113694833</v>
      </c>
      <c r="J1771" s="21">
        <f>IFERROR((I1771/H1771),0)</f>
        <v>1</v>
      </c>
      <c r="K1771" s="20"/>
      <c r="L1771" s="20"/>
      <c r="M1771" s="22"/>
    </row>
    <row r="1772" spans="1:13" s="14" customFormat="1" ht="30" outlineLevel="2" x14ac:dyDescent="0.25">
      <c r="A1772" s="34"/>
      <c r="B1772" s="44" t="s">
        <v>609</v>
      </c>
      <c r="C1772" s="31" t="s">
        <v>57</v>
      </c>
      <c r="D1772" s="14" t="s">
        <v>546</v>
      </c>
      <c r="E1772" s="14" t="s">
        <v>610</v>
      </c>
      <c r="F1772" s="14" t="s">
        <v>611</v>
      </c>
      <c r="G1772" s="14" t="s">
        <v>6492</v>
      </c>
      <c r="H1772" s="20">
        <v>691242846</v>
      </c>
      <c r="I1772" s="20">
        <v>691242846</v>
      </c>
      <c r="J1772" s="21">
        <f>IFERROR((I1772/H1772),0)</f>
        <v>1</v>
      </c>
      <c r="K1772" s="20"/>
      <c r="L1772" s="20"/>
      <c r="M1772" s="22"/>
    </row>
    <row r="1773" spans="1:13" s="14" customFormat="1" ht="30" outlineLevel="2" x14ac:dyDescent="0.25">
      <c r="A1773" s="34"/>
      <c r="B1773" s="44" t="s">
        <v>609</v>
      </c>
      <c r="C1773" s="31" t="s">
        <v>57</v>
      </c>
      <c r="D1773" s="14" t="s">
        <v>546</v>
      </c>
      <c r="E1773" s="14" t="s">
        <v>610</v>
      </c>
      <c r="F1773" s="14" t="s">
        <v>611</v>
      </c>
      <c r="G1773" s="14" t="s">
        <v>6493</v>
      </c>
      <c r="H1773" s="20">
        <v>-908752197</v>
      </c>
      <c r="I1773" s="20"/>
      <c r="J1773" s="21">
        <f>IFERROR((I1773/H1773),0)</f>
        <v>0</v>
      </c>
      <c r="K1773" s="20"/>
      <c r="L1773" s="20"/>
      <c r="M1773" s="22"/>
    </row>
    <row r="1774" spans="1:13" s="14" customFormat="1" ht="45" outlineLevel="1" x14ac:dyDescent="0.25">
      <c r="A1774" s="34"/>
      <c r="B1774" s="46" t="s">
        <v>6846</v>
      </c>
      <c r="C1774" s="40" t="str">
        <f>C1773</f>
        <v>ASIGNACIÓN PARA LA INVERSIÓN LOCAL SEGÚN NBI Y CUARTA, QUINTA, Y SEXTA CATEGORÍA</v>
      </c>
      <c r="D1774" s="39" t="str">
        <f>D1773</f>
        <v xml:space="preserve">SANTANDER                                         </v>
      </c>
      <c r="E1774" s="39" t="str">
        <f>E1773</f>
        <v>68575</v>
      </c>
      <c r="F1774" s="39" t="str">
        <f>F1773</f>
        <v xml:space="preserve">PUERTO WILCHES                                    </v>
      </c>
      <c r="G1774" s="39" t="s">
        <v>10656</v>
      </c>
      <c r="H1774" s="20">
        <f>SUBTOTAL(9,H1768:H1773)</f>
        <v>6119527566</v>
      </c>
      <c r="I1774" s="20">
        <f>SUBTOTAL(9,I1768:I1773)</f>
        <v>5368629444.8699999</v>
      </c>
      <c r="J1774" s="42">
        <f>+I1774/H1774</f>
        <v>0.87729475633021436</v>
      </c>
      <c r="K1774" s="20">
        <f>SUBTOTAL(9,K1768:K1773)</f>
        <v>3357591759.7599993</v>
      </c>
      <c r="L1774" s="20">
        <f>SUBTOTAL(9,L1768:L1773)</f>
        <v>2884110665.8699999</v>
      </c>
      <c r="M1774" s="7">
        <f>IFERROR((L1774/K1774),"N.A")</f>
        <v>0.85898193474127305</v>
      </c>
    </row>
    <row r="1775" spans="1:13" s="14" customFormat="1" ht="30" outlineLevel="2" x14ac:dyDescent="0.25">
      <c r="A1775" s="34"/>
      <c r="B1775" s="44" t="s">
        <v>612</v>
      </c>
      <c r="C1775" s="31" t="s">
        <v>57</v>
      </c>
      <c r="D1775" s="14" t="s">
        <v>546</v>
      </c>
      <c r="E1775" s="14" t="s">
        <v>613</v>
      </c>
      <c r="F1775" s="14" t="s">
        <v>614</v>
      </c>
      <c r="G1775" s="14" t="s">
        <v>16</v>
      </c>
      <c r="H1775" s="15">
        <v>1782386253</v>
      </c>
      <c r="I1775" s="15">
        <v>1131353348.29</v>
      </c>
      <c r="J1775" s="16">
        <f>IFERROR((I1775/H1775),0)</f>
        <v>0.63474084048043877</v>
      </c>
      <c r="K1775" s="15">
        <v>1317086311.74</v>
      </c>
      <c r="L1775" s="15">
        <v>1131353348.29</v>
      </c>
      <c r="M1775" s="17">
        <f>L1775/K1775</f>
        <v>0.858981934749114</v>
      </c>
    </row>
    <row r="1776" spans="1:13" s="14" customFormat="1" ht="30" outlineLevel="2" x14ac:dyDescent="0.25">
      <c r="A1776" s="34"/>
      <c r="B1776" s="44" t="s">
        <v>612</v>
      </c>
      <c r="C1776" s="31" t="s">
        <v>57</v>
      </c>
      <c r="D1776" s="14" t="s">
        <v>546</v>
      </c>
      <c r="E1776" s="14" t="s">
        <v>613</v>
      </c>
      <c r="F1776" s="14" t="s">
        <v>614</v>
      </c>
      <c r="G1776" s="14" t="s">
        <v>5818</v>
      </c>
      <c r="H1776" s="20">
        <v>707994931</v>
      </c>
      <c r="I1776" s="20">
        <v>707994931</v>
      </c>
      <c r="J1776" s="21">
        <f>IFERROR((I1776/H1776),0)</f>
        <v>1</v>
      </c>
      <c r="K1776" s="20"/>
      <c r="L1776" s="20"/>
      <c r="M1776" s="22"/>
    </row>
    <row r="1777" spans="1:13" s="14" customFormat="1" ht="30" outlineLevel="2" x14ac:dyDescent="0.25">
      <c r="A1777" s="34"/>
      <c r="B1777" s="44" t="s">
        <v>612</v>
      </c>
      <c r="C1777" s="31" t="s">
        <v>57</v>
      </c>
      <c r="D1777" s="14" t="s">
        <v>546</v>
      </c>
      <c r="E1777" s="14" t="s">
        <v>613</v>
      </c>
      <c r="F1777" s="14" t="s">
        <v>614</v>
      </c>
      <c r="G1777" s="14" t="s">
        <v>6109</v>
      </c>
      <c r="H1777" s="20">
        <v>1046343660</v>
      </c>
      <c r="I1777" s="20">
        <v>1046343660</v>
      </c>
      <c r="J1777" s="21">
        <f>IFERROR((I1777/H1777),0)</f>
        <v>1</v>
      </c>
      <c r="K1777" s="20"/>
      <c r="L1777" s="20"/>
      <c r="M1777" s="22"/>
    </row>
    <row r="1778" spans="1:13" s="14" customFormat="1" ht="30" outlineLevel="2" x14ac:dyDescent="0.25">
      <c r="A1778" s="34"/>
      <c r="B1778" s="44" t="s">
        <v>612</v>
      </c>
      <c r="C1778" s="31" t="s">
        <v>57</v>
      </c>
      <c r="D1778" s="14" t="s">
        <v>546</v>
      </c>
      <c r="E1778" s="14" t="s">
        <v>613</v>
      </c>
      <c r="F1778" s="14" t="s">
        <v>614</v>
      </c>
      <c r="G1778" s="14" t="s">
        <v>6481</v>
      </c>
      <c r="H1778" s="20">
        <v>11024</v>
      </c>
      <c r="I1778" s="20">
        <v>11024</v>
      </c>
      <c r="J1778" s="21">
        <f>IFERROR((I1778/H1778),0)</f>
        <v>1</v>
      </c>
      <c r="K1778" s="20"/>
      <c r="L1778" s="20"/>
      <c r="M1778" s="22"/>
    </row>
    <row r="1779" spans="1:13" s="14" customFormat="1" ht="30" outlineLevel="2" x14ac:dyDescent="0.25">
      <c r="A1779" s="34"/>
      <c r="B1779" s="44" t="s">
        <v>612</v>
      </c>
      <c r="C1779" s="31" t="s">
        <v>57</v>
      </c>
      <c r="D1779" s="14" t="s">
        <v>546</v>
      </c>
      <c r="E1779" s="14" t="s">
        <v>613</v>
      </c>
      <c r="F1779" s="14" t="s">
        <v>614</v>
      </c>
      <c r="G1779" s="14" t="s">
        <v>6484</v>
      </c>
      <c r="H1779" s="20">
        <v>44599201</v>
      </c>
      <c r="I1779" s="20">
        <v>44599201</v>
      </c>
      <c r="J1779" s="21">
        <f>IFERROR((I1779/H1779),0)</f>
        <v>1</v>
      </c>
      <c r="K1779" s="20"/>
      <c r="L1779" s="20"/>
      <c r="M1779" s="22"/>
    </row>
    <row r="1780" spans="1:13" s="14" customFormat="1" ht="30" outlineLevel="2" x14ac:dyDescent="0.25">
      <c r="A1780" s="34"/>
      <c r="B1780" s="44" t="s">
        <v>612</v>
      </c>
      <c r="C1780" s="31" t="s">
        <v>57</v>
      </c>
      <c r="D1780" s="14" t="s">
        <v>546</v>
      </c>
      <c r="E1780" s="14" t="s">
        <v>613</v>
      </c>
      <c r="F1780" s="14" t="s">
        <v>614</v>
      </c>
      <c r="G1780" s="14" t="s">
        <v>6492</v>
      </c>
      <c r="H1780" s="20">
        <v>271154612</v>
      </c>
      <c r="I1780" s="20">
        <v>271154612</v>
      </c>
      <c r="J1780" s="21">
        <f>IFERROR((I1780/H1780),0)</f>
        <v>1</v>
      </c>
      <c r="K1780" s="20"/>
      <c r="L1780" s="20"/>
      <c r="M1780" s="22"/>
    </row>
    <row r="1781" spans="1:13" s="14" customFormat="1" ht="30" outlineLevel="2" x14ac:dyDescent="0.25">
      <c r="A1781" s="34"/>
      <c r="B1781" s="44" t="s">
        <v>612</v>
      </c>
      <c r="C1781" s="31" t="s">
        <v>57</v>
      </c>
      <c r="D1781" s="14" t="s">
        <v>546</v>
      </c>
      <c r="E1781" s="14" t="s">
        <v>613</v>
      </c>
      <c r="F1781" s="14" t="s">
        <v>614</v>
      </c>
      <c r="G1781" s="14" t="s">
        <v>6493</v>
      </c>
      <c r="H1781" s="20">
        <v>-356477251</v>
      </c>
      <c r="I1781" s="20"/>
      <c r="J1781" s="21">
        <f>IFERROR((I1781/H1781),0)</f>
        <v>0</v>
      </c>
      <c r="K1781" s="20"/>
      <c r="L1781" s="20"/>
      <c r="M1781" s="22"/>
    </row>
    <row r="1782" spans="1:13" s="14" customFormat="1" ht="45" outlineLevel="1" x14ac:dyDescent="0.25">
      <c r="A1782" s="34"/>
      <c r="B1782" s="46" t="s">
        <v>6847</v>
      </c>
      <c r="C1782" s="40" t="str">
        <f>C1781</f>
        <v>ASIGNACIÓN PARA LA INVERSIÓN LOCAL SEGÚN NBI Y CUARTA, QUINTA, Y SEXTA CATEGORÍA</v>
      </c>
      <c r="D1782" s="39" t="str">
        <f>D1781</f>
        <v xml:space="preserve">SANTANDER                                         </v>
      </c>
      <c r="E1782" s="39" t="str">
        <f>E1781</f>
        <v>68573</v>
      </c>
      <c r="F1782" s="39" t="str">
        <f>F1781</f>
        <v xml:space="preserve">PUERTO PARRA                                      </v>
      </c>
      <c r="G1782" s="39" t="s">
        <v>10656</v>
      </c>
      <c r="H1782" s="20">
        <f>SUBTOTAL(9,H1775:H1781)</f>
        <v>3496012430</v>
      </c>
      <c r="I1782" s="20">
        <f>SUBTOTAL(9,I1775:I1781)</f>
        <v>3201456776.29</v>
      </c>
      <c r="J1782" s="42">
        <f>+I1782/H1782</f>
        <v>0.91574524987887418</v>
      </c>
      <c r="K1782" s="20">
        <f>SUBTOTAL(9,K1775:K1781)</f>
        <v>1317086311.74</v>
      </c>
      <c r="L1782" s="20">
        <f>SUBTOTAL(9,L1775:L1781)</f>
        <v>1131353348.29</v>
      </c>
      <c r="M1782" s="7">
        <f>IFERROR((L1782/K1782),"N.A")</f>
        <v>0.858981934749114</v>
      </c>
    </row>
    <row r="1783" spans="1:13" s="14" customFormat="1" ht="30" outlineLevel="2" x14ac:dyDescent="0.25">
      <c r="A1783" s="34"/>
      <c r="B1783" s="44" t="s">
        <v>615</v>
      </c>
      <c r="C1783" s="31" t="s">
        <v>57</v>
      </c>
      <c r="D1783" s="14" t="s">
        <v>546</v>
      </c>
      <c r="E1783" s="14" t="s">
        <v>616</v>
      </c>
      <c r="F1783" s="14" t="s">
        <v>617</v>
      </c>
      <c r="G1783" s="14" t="s">
        <v>16</v>
      </c>
      <c r="H1783" s="15">
        <v>1329073804</v>
      </c>
      <c r="I1783" s="15">
        <v>843617423.39999986</v>
      </c>
      <c r="J1783" s="16">
        <f>IFERROR((I1783/H1783),0)</f>
        <v>0.63474084047179058</v>
      </c>
      <c r="K1783" s="15">
        <v>982113114.92000008</v>
      </c>
      <c r="L1783" s="15">
        <v>843617423.39999986</v>
      </c>
      <c r="M1783" s="17">
        <f>L1783/K1783</f>
        <v>0.85898193454907523</v>
      </c>
    </row>
    <row r="1784" spans="1:13" s="14" customFormat="1" ht="30" outlineLevel="2" x14ac:dyDescent="0.25">
      <c r="A1784" s="34"/>
      <c r="B1784" s="44" t="s">
        <v>615</v>
      </c>
      <c r="C1784" s="31" t="s">
        <v>57</v>
      </c>
      <c r="D1784" s="14" t="s">
        <v>546</v>
      </c>
      <c r="E1784" s="14" t="s">
        <v>616</v>
      </c>
      <c r="F1784" s="14" t="s">
        <v>617</v>
      </c>
      <c r="G1784" s="14" t="s">
        <v>6109</v>
      </c>
      <c r="H1784" s="20">
        <v>667230944</v>
      </c>
      <c r="I1784" s="20">
        <v>667230944</v>
      </c>
      <c r="J1784" s="21">
        <f>IFERROR((I1784/H1784),0)</f>
        <v>1</v>
      </c>
      <c r="K1784" s="20"/>
      <c r="L1784" s="20"/>
      <c r="M1784" s="22"/>
    </row>
    <row r="1785" spans="1:13" s="14" customFormat="1" ht="30" outlineLevel="2" x14ac:dyDescent="0.25">
      <c r="A1785" s="34"/>
      <c r="B1785" s="44" t="s">
        <v>615</v>
      </c>
      <c r="C1785" s="31" t="s">
        <v>57</v>
      </c>
      <c r="D1785" s="14" t="s">
        <v>546</v>
      </c>
      <c r="E1785" s="14" t="s">
        <v>616</v>
      </c>
      <c r="F1785" s="14" t="s">
        <v>617</v>
      </c>
      <c r="G1785" s="14" t="s">
        <v>6481</v>
      </c>
      <c r="H1785" s="20">
        <v>8220</v>
      </c>
      <c r="I1785" s="20">
        <v>8220</v>
      </c>
      <c r="J1785" s="21">
        <f>IFERROR((I1785/H1785),0)</f>
        <v>1</v>
      </c>
      <c r="K1785" s="20"/>
      <c r="L1785" s="20"/>
      <c r="M1785" s="22"/>
    </row>
    <row r="1786" spans="1:13" s="14" customFormat="1" ht="30" outlineLevel="2" x14ac:dyDescent="0.25">
      <c r="A1786" s="34"/>
      <c r="B1786" s="44" t="s">
        <v>615</v>
      </c>
      <c r="C1786" s="31" t="s">
        <v>57</v>
      </c>
      <c r="D1786" s="14" t="s">
        <v>546</v>
      </c>
      <c r="E1786" s="14" t="s">
        <v>616</v>
      </c>
      <c r="F1786" s="14" t="s">
        <v>617</v>
      </c>
      <c r="G1786" s="14" t="s">
        <v>6484</v>
      </c>
      <c r="H1786" s="20">
        <v>33256332</v>
      </c>
      <c r="I1786" s="20">
        <v>33256332</v>
      </c>
      <c r="J1786" s="21">
        <f>IFERROR((I1786/H1786),0)</f>
        <v>1</v>
      </c>
      <c r="K1786" s="20"/>
      <c r="L1786" s="20"/>
      <c r="M1786" s="22"/>
    </row>
    <row r="1787" spans="1:13" s="14" customFormat="1" ht="30" outlineLevel="2" x14ac:dyDescent="0.25">
      <c r="A1787" s="34"/>
      <c r="B1787" s="44" t="s">
        <v>615</v>
      </c>
      <c r="C1787" s="31" t="s">
        <v>57</v>
      </c>
      <c r="D1787" s="14" t="s">
        <v>546</v>
      </c>
      <c r="E1787" s="14" t="s">
        <v>616</v>
      </c>
      <c r="F1787" s="14" t="s">
        <v>617</v>
      </c>
      <c r="G1787" s="14" t="s">
        <v>6492</v>
      </c>
      <c r="H1787" s="20">
        <v>202192141</v>
      </c>
      <c r="I1787" s="20">
        <v>202192141</v>
      </c>
      <c r="J1787" s="21">
        <f>IFERROR((I1787/H1787),0)</f>
        <v>1</v>
      </c>
      <c r="K1787" s="20"/>
      <c r="L1787" s="20"/>
      <c r="M1787" s="22"/>
    </row>
    <row r="1788" spans="1:13" s="14" customFormat="1" ht="30" outlineLevel="2" x14ac:dyDescent="0.25">
      <c r="A1788" s="34"/>
      <c r="B1788" s="44" t="s">
        <v>615</v>
      </c>
      <c r="C1788" s="31" t="s">
        <v>57</v>
      </c>
      <c r="D1788" s="14" t="s">
        <v>546</v>
      </c>
      <c r="E1788" s="14" t="s">
        <v>616</v>
      </c>
      <c r="F1788" s="14" t="s">
        <v>617</v>
      </c>
      <c r="G1788" s="14" t="s">
        <v>6493</v>
      </c>
      <c r="H1788" s="20">
        <v>-265814761</v>
      </c>
      <c r="I1788" s="20"/>
      <c r="J1788" s="21">
        <f>IFERROR((I1788/H1788),0)</f>
        <v>0</v>
      </c>
      <c r="K1788" s="20"/>
      <c r="L1788" s="20"/>
      <c r="M1788" s="22"/>
    </row>
    <row r="1789" spans="1:13" s="14" customFormat="1" ht="45" outlineLevel="1" x14ac:dyDescent="0.25">
      <c r="A1789" s="34"/>
      <c r="B1789" s="46" t="s">
        <v>6848</v>
      </c>
      <c r="C1789" s="40" t="str">
        <f>C1788</f>
        <v>ASIGNACIÓN PARA LA INVERSIÓN LOCAL SEGÚN NBI Y CUARTA, QUINTA, Y SEXTA CATEGORÍA</v>
      </c>
      <c r="D1789" s="39" t="str">
        <f>D1788</f>
        <v xml:space="preserve">SANTANDER                                         </v>
      </c>
      <c r="E1789" s="39" t="str">
        <f>E1788</f>
        <v>68572</v>
      </c>
      <c r="F1789" s="39" t="str">
        <f>F1788</f>
        <v xml:space="preserve">PUENTE NACIONAL                                   </v>
      </c>
      <c r="G1789" s="39" t="s">
        <v>10656</v>
      </c>
      <c r="H1789" s="20">
        <f>SUBTOTAL(9,H1783:H1788)</f>
        <v>1965946680</v>
      </c>
      <c r="I1789" s="20">
        <f>SUBTOTAL(9,I1783:I1788)</f>
        <v>1746305060.3999999</v>
      </c>
      <c r="J1789" s="42">
        <f>+I1789/H1789</f>
        <v>0.88827691929060859</v>
      </c>
      <c r="K1789" s="20">
        <f>SUBTOTAL(9,K1783:K1788)</f>
        <v>982113114.92000008</v>
      </c>
      <c r="L1789" s="20">
        <f>SUBTOTAL(9,L1783:L1788)</f>
        <v>843617423.39999986</v>
      </c>
      <c r="M1789" s="7">
        <f>IFERROR((L1789/K1789),"N.A")</f>
        <v>0.85898193454907523</v>
      </c>
    </row>
    <row r="1790" spans="1:13" s="14" customFormat="1" ht="30" outlineLevel="2" x14ac:dyDescent="0.25">
      <c r="A1790" s="34"/>
      <c r="B1790" s="44" t="s">
        <v>618</v>
      </c>
      <c r="C1790" s="31" t="s">
        <v>57</v>
      </c>
      <c r="D1790" s="14" t="s">
        <v>546</v>
      </c>
      <c r="E1790" s="14" t="s">
        <v>619</v>
      </c>
      <c r="F1790" s="14" t="s">
        <v>620</v>
      </c>
      <c r="G1790" s="14" t="s">
        <v>16</v>
      </c>
      <c r="H1790" s="15">
        <v>865407401</v>
      </c>
      <c r="I1790" s="15">
        <v>549309421.05999994</v>
      </c>
      <c r="J1790" s="16">
        <f>IFERROR((I1790/H1790),0)</f>
        <v>0.63474084047034851</v>
      </c>
      <c r="K1790" s="15">
        <v>639488909.79999995</v>
      </c>
      <c r="L1790" s="15">
        <v>549309421.05999994</v>
      </c>
      <c r="M1790" s="17">
        <f>L1790/K1790</f>
        <v>0.8589819348576293</v>
      </c>
    </row>
    <row r="1791" spans="1:13" s="14" customFormat="1" ht="30" outlineLevel="2" x14ac:dyDescent="0.25">
      <c r="A1791" s="34"/>
      <c r="B1791" s="44" t="s">
        <v>618</v>
      </c>
      <c r="C1791" s="31" t="s">
        <v>57</v>
      </c>
      <c r="D1791" s="14" t="s">
        <v>546</v>
      </c>
      <c r="E1791" s="14" t="s">
        <v>619</v>
      </c>
      <c r="F1791" s="14" t="s">
        <v>620</v>
      </c>
      <c r="G1791" s="14" t="s">
        <v>6109</v>
      </c>
      <c r="H1791" s="20">
        <v>193696384</v>
      </c>
      <c r="I1791" s="20">
        <v>193696384</v>
      </c>
      <c r="J1791" s="21">
        <f>IFERROR((I1791/H1791),0)</f>
        <v>1</v>
      </c>
      <c r="K1791" s="20"/>
      <c r="L1791" s="20"/>
      <c r="M1791" s="22"/>
    </row>
    <row r="1792" spans="1:13" s="14" customFormat="1" ht="30" outlineLevel="2" x14ac:dyDescent="0.25">
      <c r="A1792" s="34"/>
      <c r="B1792" s="44" t="s">
        <v>618</v>
      </c>
      <c r="C1792" s="31" t="s">
        <v>57</v>
      </c>
      <c r="D1792" s="14" t="s">
        <v>546</v>
      </c>
      <c r="E1792" s="14" t="s">
        <v>619</v>
      </c>
      <c r="F1792" s="14" t="s">
        <v>620</v>
      </c>
      <c r="G1792" s="14" t="s">
        <v>6481</v>
      </c>
      <c r="H1792" s="20">
        <v>5352</v>
      </c>
      <c r="I1792" s="20">
        <v>5352</v>
      </c>
      <c r="J1792" s="21">
        <f>IFERROR((I1792/H1792),0)</f>
        <v>1</v>
      </c>
      <c r="K1792" s="20"/>
      <c r="L1792" s="20"/>
      <c r="M1792" s="22"/>
    </row>
    <row r="1793" spans="1:13" s="14" customFormat="1" ht="30" outlineLevel="2" x14ac:dyDescent="0.25">
      <c r="A1793" s="34"/>
      <c r="B1793" s="44" t="s">
        <v>618</v>
      </c>
      <c r="C1793" s="31" t="s">
        <v>57</v>
      </c>
      <c r="D1793" s="14" t="s">
        <v>546</v>
      </c>
      <c r="E1793" s="14" t="s">
        <v>619</v>
      </c>
      <c r="F1793" s="14" t="s">
        <v>620</v>
      </c>
      <c r="G1793" s="14" t="s">
        <v>6484</v>
      </c>
      <c r="H1793" s="20">
        <v>21654385</v>
      </c>
      <c r="I1793" s="20">
        <v>21654385</v>
      </c>
      <c r="J1793" s="21">
        <f>IFERROR((I1793/H1793),0)</f>
        <v>1</v>
      </c>
      <c r="K1793" s="20"/>
      <c r="L1793" s="20"/>
      <c r="M1793" s="22"/>
    </row>
    <row r="1794" spans="1:13" s="14" customFormat="1" ht="30" outlineLevel="2" x14ac:dyDescent="0.25">
      <c r="A1794" s="34"/>
      <c r="B1794" s="44" t="s">
        <v>618</v>
      </c>
      <c r="C1794" s="31" t="s">
        <v>57</v>
      </c>
      <c r="D1794" s="14" t="s">
        <v>546</v>
      </c>
      <c r="E1794" s="14" t="s">
        <v>619</v>
      </c>
      <c r="F1794" s="14" t="s">
        <v>620</v>
      </c>
      <c r="G1794" s="14" t="s">
        <v>6492</v>
      </c>
      <c r="H1794" s="20">
        <v>131654521</v>
      </c>
      <c r="I1794" s="20">
        <v>131654521</v>
      </c>
      <c r="J1794" s="21">
        <f>IFERROR((I1794/H1794),0)</f>
        <v>1</v>
      </c>
      <c r="K1794" s="20"/>
      <c r="L1794" s="20"/>
      <c r="M1794" s="22"/>
    </row>
    <row r="1795" spans="1:13" s="14" customFormat="1" ht="30" outlineLevel="2" x14ac:dyDescent="0.25">
      <c r="A1795" s="34"/>
      <c r="B1795" s="44" t="s">
        <v>618</v>
      </c>
      <c r="C1795" s="31" t="s">
        <v>57</v>
      </c>
      <c r="D1795" s="14" t="s">
        <v>546</v>
      </c>
      <c r="E1795" s="14" t="s">
        <v>619</v>
      </c>
      <c r="F1795" s="14" t="s">
        <v>620</v>
      </c>
      <c r="G1795" s="14" t="s">
        <v>6493</v>
      </c>
      <c r="H1795" s="20">
        <v>-173081480</v>
      </c>
      <c r="I1795" s="20"/>
      <c r="J1795" s="21">
        <f>IFERROR((I1795/H1795),0)</f>
        <v>0</v>
      </c>
      <c r="K1795" s="20"/>
      <c r="L1795" s="20"/>
      <c r="M1795" s="22"/>
    </row>
    <row r="1796" spans="1:13" s="14" customFormat="1" ht="45" outlineLevel="1" x14ac:dyDescent="0.25">
      <c r="A1796" s="34"/>
      <c r="B1796" s="46" t="s">
        <v>6849</v>
      </c>
      <c r="C1796" s="40" t="str">
        <f>C1795</f>
        <v>ASIGNACIÓN PARA LA INVERSIÓN LOCAL SEGÚN NBI Y CUARTA, QUINTA, Y SEXTA CATEGORÍA</v>
      </c>
      <c r="D1796" s="39" t="str">
        <f>D1795</f>
        <v xml:space="preserve">SANTANDER                                         </v>
      </c>
      <c r="E1796" s="39" t="str">
        <f>E1795</f>
        <v>68549</v>
      </c>
      <c r="F1796" s="39" t="str">
        <f>F1795</f>
        <v xml:space="preserve">PINCHOTE                                          </v>
      </c>
      <c r="G1796" s="39" t="s">
        <v>10656</v>
      </c>
      <c r="H1796" s="20">
        <f>SUBTOTAL(9,H1790:H1795)</f>
        <v>1039336563</v>
      </c>
      <c r="I1796" s="20">
        <f>SUBTOTAL(9,I1790:I1795)</f>
        <v>896320063.05999994</v>
      </c>
      <c r="J1796" s="42">
        <f>+I1796/H1796</f>
        <v>0.8623963545290958</v>
      </c>
      <c r="K1796" s="20">
        <f>SUBTOTAL(9,K1790:K1795)</f>
        <v>639488909.79999995</v>
      </c>
      <c r="L1796" s="20">
        <f>SUBTOTAL(9,L1790:L1795)</f>
        <v>549309421.05999994</v>
      </c>
      <c r="M1796" s="7">
        <f>IFERROR((L1796/K1796),"N.A")</f>
        <v>0.8589819348576293</v>
      </c>
    </row>
    <row r="1797" spans="1:13" s="14" customFormat="1" ht="30" outlineLevel="2" x14ac:dyDescent="0.25">
      <c r="A1797" s="34"/>
      <c r="B1797" s="44" t="s">
        <v>621</v>
      </c>
      <c r="C1797" s="31" t="s">
        <v>57</v>
      </c>
      <c r="D1797" s="14" t="s">
        <v>546</v>
      </c>
      <c r="E1797" s="14" t="s">
        <v>622</v>
      </c>
      <c r="F1797" s="14" t="s">
        <v>623</v>
      </c>
      <c r="G1797" s="14" t="s">
        <v>16</v>
      </c>
      <c r="H1797" s="15">
        <v>1044359992</v>
      </c>
      <c r="I1797" s="15">
        <v>662897939.07000005</v>
      </c>
      <c r="J1797" s="16">
        <f>IFERROR((I1797/H1797),0)</f>
        <v>0.63474084046490364</v>
      </c>
      <c r="K1797" s="15">
        <v>771725122.95999992</v>
      </c>
      <c r="L1797" s="15">
        <v>662897939.07000005</v>
      </c>
      <c r="M1797" s="17">
        <f>L1797/K1797</f>
        <v>0.85898193456163974</v>
      </c>
    </row>
    <row r="1798" spans="1:13" s="14" customFormat="1" ht="30" outlineLevel="2" x14ac:dyDescent="0.25">
      <c r="A1798" s="34"/>
      <c r="B1798" s="44" t="s">
        <v>621</v>
      </c>
      <c r="C1798" s="31" t="s">
        <v>57</v>
      </c>
      <c r="D1798" s="14" t="s">
        <v>546</v>
      </c>
      <c r="E1798" s="14" t="s">
        <v>622</v>
      </c>
      <c r="F1798" s="14" t="s">
        <v>623</v>
      </c>
      <c r="G1798" s="14" t="s">
        <v>6109</v>
      </c>
      <c r="H1798" s="20">
        <v>1154768531</v>
      </c>
      <c r="I1798" s="20">
        <v>1154768531</v>
      </c>
      <c r="J1798" s="21">
        <f>IFERROR((I1798/H1798),0)</f>
        <v>1</v>
      </c>
      <c r="K1798" s="20"/>
      <c r="L1798" s="20"/>
      <c r="M1798" s="22"/>
    </row>
    <row r="1799" spans="1:13" s="14" customFormat="1" ht="30" outlineLevel="2" x14ac:dyDescent="0.25">
      <c r="A1799" s="34"/>
      <c r="B1799" s="44" t="s">
        <v>621</v>
      </c>
      <c r="C1799" s="31" t="s">
        <v>57</v>
      </c>
      <c r="D1799" s="14" t="s">
        <v>546</v>
      </c>
      <c r="E1799" s="14" t="s">
        <v>622</v>
      </c>
      <c r="F1799" s="14" t="s">
        <v>623</v>
      </c>
      <c r="G1799" s="14" t="s">
        <v>6481</v>
      </c>
      <c r="H1799" s="20">
        <v>6459</v>
      </c>
      <c r="I1799" s="20">
        <v>6459</v>
      </c>
      <c r="J1799" s="21">
        <f>IFERROR((I1799/H1799),0)</f>
        <v>1</v>
      </c>
      <c r="K1799" s="20"/>
      <c r="L1799" s="20"/>
      <c r="M1799" s="22"/>
    </row>
    <row r="1800" spans="1:13" s="14" customFormat="1" ht="30" outlineLevel="2" x14ac:dyDescent="0.25">
      <c r="A1800" s="34"/>
      <c r="B1800" s="44" t="s">
        <v>621</v>
      </c>
      <c r="C1800" s="31" t="s">
        <v>57</v>
      </c>
      <c r="D1800" s="14" t="s">
        <v>546</v>
      </c>
      <c r="E1800" s="14" t="s">
        <v>622</v>
      </c>
      <c r="F1800" s="14" t="s">
        <v>623</v>
      </c>
      <c r="G1800" s="14" t="s">
        <v>6484</v>
      </c>
      <c r="H1800" s="20">
        <v>26132170</v>
      </c>
      <c r="I1800" s="20">
        <v>26132170</v>
      </c>
      <c r="J1800" s="21">
        <f>IFERROR((I1800/H1800),0)</f>
        <v>1</v>
      </c>
      <c r="K1800" s="20"/>
      <c r="L1800" s="20"/>
      <c r="M1800" s="22"/>
    </row>
    <row r="1801" spans="1:13" s="14" customFormat="1" ht="30" outlineLevel="2" x14ac:dyDescent="0.25">
      <c r="A1801" s="34"/>
      <c r="B1801" s="44" t="s">
        <v>621</v>
      </c>
      <c r="C1801" s="31" t="s">
        <v>57</v>
      </c>
      <c r="D1801" s="14" t="s">
        <v>546</v>
      </c>
      <c r="E1801" s="14" t="s">
        <v>622</v>
      </c>
      <c r="F1801" s="14" t="s">
        <v>623</v>
      </c>
      <c r="G1801" s="14" t="s">
        <v>6492</v>
      </c>
      <c r="H1801" s="20">
        <v>158878598</v>
      </c>
      <c r="I1801" s="20">
        <v>158878598</v>
      </c>
      <c r="J1801" s="21">
        <f>IFERROR((I1801/H1801),0)</f>
        <v>1</v>
      </c>
      <c r="K1801" s="20"/>
      <c r="L1801" s="20"/>
      <c r="M1801" s="22"/>
    </row>
    <row r="1802" spans="1:13" s="14" customFormat="1" ht="30" outlineLevel="2" x14ac:dyDescent="0.25">
      <c r="A1802" s="34"/>
      <c r="B1802" s="44" t="s">
        <v>621</v>
      </c>
      <c r="C1802" s="31" t="s">
        <v>57</v>
      </c>
      <c r="D1802" s="14" t="s">
        <v>546</v>
      </c>
      <c r="E1802" s="14" t="s">
        <v>622</v>
      </c>
      <c r="F1802" s="14" t="s">
        <v>623</v>
      </c>
      <c r="G1802" s="14" t="s">
        <v>6493</v>
      </c>
      <c r="H1802" s="20">
        <v>-208871998</v>
      </c>
      <c r="I1802" s="20"/>
      <c r="J1802" s="21">
        <f>IFERROR((I1802/H1802),0)</f>
        <v>0</v>
      </c>
      <c r="K1802" s="20"/>
      <c r="L1802" s="20"/>
      <c r="M1802" s="22"/>
    </row>
    <row r="1803" spans="1:13" s="14" customFormat="1" ht="45" outlineLevel="1" x14ac:dyDescent="0.25">
      <c r="A1803" s="34"/>
      <c r="B1803" s="46" t="s">
        <v>6850</v>
      </c>
      <c r="C1803" s="40" t="str">
        <f>C1802</f>
        <v>ASIGNACIÓN PARA LA INVERSIÓN LOCAL SEGÚN NBI Y CUARTA, QUINTA, Y SEXTA CATEGORÍA</v>
      </c>
      <c r="D1803" s="39" t="str">
        <f>D1802</f>
        <v xml:space="preserve">SANTANDER                                         </v>
      </c>
      <c r="E1803" s="39" t="str">
        <f>E1802</f>
        <v>68533</v>
      </c>
      <c r="F1803" s="39" t="str">
        <f>F1802</f>
        <v xml:space="preserve">PÁRAMO                                            </v>
      </c>
      <c r="G1803" s="39" t="s">
        <v>10656</v>
      </c>
      <c r="H1803" s="20">
        <f>SUBTOTAL(9,H1797:H1802)</f>
        <v>2175273752</v>
      </c>
      <c r="I1803" s="20">
        <f>SUBTOTAL(9,I1797:I1802)</f>
        <v>2002683697.0700002</v>
      </c>
      <c r="J1803" s="42">
        <f>+I1803/H1803</f>
        <v>0.92065823679832648</v>
      </c>
      <c r="K1803" s="20">
        <f>SUBTOTAL(9,K1797:K1802)</f>
        <v>771725122.95999992</v>
      </c>
      <c r="L1803" s="20">
        <f>SUBTOTAL(9,L1797:L1802)</f>
        <v>662897939.07000005</v>
      </c>
      <c r="M1803" s="7">
        <f>IFERROR((L1803/K1803),"N.A")</f>
        <v>0.85898193456163974</v>
      </c>
    </row>
    <row r="1804" spans="1:13" s="14" customFormat="1" ht="30" outlineLevel="2" x14ac:dyDescent="0.25">
      <c r="A1804" s="34"/>
      <c r="B1804" s="44" t="s">
        <v>624</v>
      </c>
      <c r="C1804" s="31" t="s">
        <v>57</v>
      </c>
      <c r="D1804" s="14" t="s">
        <v>546</v>
      </c>
      <c r="E1804" s="14" t="s">
        <v>625</v>
      </c>
      <c r="F1804" s="14" t="s">
        <v>626</v>
      </c>
      <c r="G1804" s="14" t="s">
        <v>16</v>
      </c>
      <c r="H1804" s="15">
        <v>892953300</v>
      </c>
      <c r="I1804" s="15">
        <v>566793928.14999998</v>
      </c>
      <c r="J1804" s="16">
        <f>IFERROR((I1804/H1804),0)</f>
        <v>0.63474084047844381</v>
      </c>
      <c r="K1804" s="15">
        <v>659843828.28000009</v>
      </c>
      <c r="L1804" s="15">
        <v>566793928.14999998</v>
      </c>
      <c r="M1804" s="17">
        <f>L1804/K1804</f>
        <v>0.85898193460026573</v>
      </c>
    </row>
    <row r="1805" spans="1:13" s="14" customFormat="1" ht="30" outlineLevel="2" x14ac:dyDescent="0.25">
      <c r="A1805" s="34"/>
      <c r="B1805" s="44" t="s">
        <v>624</v>
      </c>
      <c r="C1805" s="31" t="s">
        <v>57</v>
      </c>
      <c r="D1805" s="14" t="s">
        <v>546</v>
      </c>
      <c r="E1805" s="14" t="s">
        <v>625</v>
      </c>
      <c r="F1805" s="14" t="s">
        <v>626</v>
      </c>
      <c r="G1805" s="14" t="s">
        <v>6109</v>
      </c>
      <c r="H1805" s="20">
        <v>695270391</v>
      </c>
      <c r="I1805" s="20">
        <v>695270391</v>
      </c>
      <c r="J1805" s="21">
        <f>IFERROR((I1805/H1805),0)</f>
        <v>1</v>
      </c>
      <c r="K1805" s="20"/>
      <c r="L1805" s="20"/>
      <c r="M1805" s="22"/>
    </row>
    <row r="1806" spans="1:13" s="14" customFormat="1" ht="30" outlineLevel="2" x14ac:dyDescent="0.25">
      <c r="A1806" s="34"/>
      <c r="B1806" s="44" t="s">
        <v>624</v>
      </c>
      <c r="C1806" s="31" t="s">
        <v>57</v>
      </c>
      <c r="D1806" s="14" t="s">
        <v>546</v>
      </c>
      <c r="E1806" s="14" t="s">
        <v>625</v>
      </c>
      <c r="F1806" s="14" t="s">
        <v>626</v>
      </c>
      <c r="G1806" s="14" t="s">
        <v>6481</v>
      </c>
      <c r="H1806" s="20">
        <v>5523</v>
      </c>
      <c r="I1806" s="20">
        <v>5523</v>
      </c>
      <c r="J1806" s="21">
        <f>IFERROR((I1806/H1806),0)</f>
        <v>1</v>
      </c>
      <c r="K1806" s="20"/>
      <c r="L1806" s="20"/>
      <c r="M1806" s="22"/>
    </row>
    <row r="1807" spans="1:13" s="14" customFormat="1" ht="30" outlineLevel="2" x14ac:dyDescent="0.25">
      <c r="A1807" s="34"/>
      <c r="B1807" s="44" t="s">
        <v>624</v>
      </c>
      <c r="C1807" s="31" t="s">
        <v>57</v>
      </c>
      <c r="D1807" s="14" t="s">
        <v>546</v>
      </c>
      <c r="E1807" s="14" t="s">
        <v>625</v>
      </c>
      <c r="F1807" s="14" t="s">
        <v>626</v>
      </c>
      <c r="G1807" s="14" t="s">
        <v>6484</v>
      </c>
      <c r="H1807" s="20">
        <v>22343644</v>
      </c>
      <c r="I1807" s="20">
        <v>22343644</v>
      </c>
      <c r="J1807" s="21">
        <f>IFERROR((I1807/H1807),0)</f>
        <v>1</v>
      </c>
      <c r="K1807" s="20"/>
      <c r="L1807" s="20"/>
      <c r="M1807" s="22"/>
    </row>
    <row r="1808" spans="1:13" s="14" customFormat="1" ht="30" outlineLevel="2" x14ac:dyDescent="0.25">
      <c r="A1808" s="34"/>
      <c r="B1808" s="44" t="s">
        <v>624</v>
      </c>
      <c r="C1808" s="31" t="s">
        <v>57</v>
      </c>
      <c r="D1808" s="14" t="s">
        <v>546</v>
      </c>
      <c r="E1808" s="14" t="s">
        <v>625</v>
      </c>
      <c r="F1808" s="14" t="s">
        <v>626</v>
      </c>
      <c r="G1808" s="14" t="s">
        <v>6492</v>
      </c>
      <c r="H1808" s="20">
        <v>135845081</v>
      </c>
      <c r="I1808" s="20">
        <v>135845081</v>
      </c>
      <c r="J1808" s="21">
        <f>IFERROR((I1808/H1808),0)</f>
        <v>1</v>
      </c>
      <c r="K1808" s="20"/>
      <c r="L1808" s="20"/>
      <c r="M1808" s="22"/>
    </row>
    <row r="1809" spans="1:13" s="14" customFormat="1" ht="30" outlineLevel="2" x14ac:dyDescent="0.25">
      <c r="A1809" s="34"/>
      <c r="B1809" s="44" t="s">
        <v>624</v>
      </c>
      <c r="C1809" s="31" t="s">
        <v>57</v>
      </c>
      <c r="D1809" s="14" t="s">
        <v>546</v>
      </c>
      <c r="E1809" s="14" t="s">
        <v>625</v>
      </c>
      <c r="F1809" s="14" t="s">
        <v>626</v>
      </c>
      <c r="G1809" s="14" t="s">
        <v>6493</v>
      </c>
      <c r="H1809" s="20">
        <v>-178590660</v>
      </c>
      <c r="I1809" s="20"/>
      <c r="J1809" s="21">
        <f>IFERROR((I1809/H1809),0)</f>
        <v>0</v>
      </c>
      <c r="K1809" s="20"/>
      <c r="L1809" s="20"/>
      <c r="M1809" s="22"/>
    </row>
    <row r="1810" spans="1:13" s="14" customFormat="1" ht="45" outlineLevel="1" x14ac:dyDescent="0.25">
      <c r="A1810" s="34"/>
      <c r="B1810" s="46" t="s">
        <v>6851</v>
      </c>
      <c r="C1810" s="40" t="str">
        <f>C1809</f>
        <v>ASIGNACIÓN PARA LA INVERSIÓN LOCAL SEGÚN NBI Y CUARTA, QUINTA, Y SEXTA CATEGORÍA</v>
      </c>
      <c r="D1810" s="39" t="str">
        <f>D1809</f>
        <v xml:space="preserve">SANTANDER                                         </v>
      </c>
      <c r="E1810" s="39" t="str">
        <f>E1809</f>
        <v>68524</v>
      </c>
      <c r="F1810" s="39" t="str">
        <f>F1809</f>
        <v xml:space="preserve">PALMAS DEL SOCORRO                                </v>
      </c>
      <c r="G1810" s="39" t="s">
        <v>10656</v>
      </c>
      <c r="H1810" s="20">
        <f>SUBTOTAL(9,H1804:H1809)</f>
        <v>1567827279</v>
      </c>
      <c r="I1810" s="20">
        <f>SUBTOTAL(9,I1804:I1809)</f>
        <v>1420258567.1500001</v>
      </c>
      <c r="J1810" s="42">
        <f>+I1810/H1810</f>
        <v>0.9058769331120945</v>
      </c>
      <c r="K1810" s="20">
        <f>SUBTOTAL(9,K1804:K1809)</f>
        <v>659843828.28000009</v>
      </c>
      <c r="L1810" s="20">
        <f>SUBTOTAL(9,L1804:L1809)</f>
        <v>566793928.14999998</v>
      </c>
      <c r="M1810" s="7">
        <f>IFERROR((L1810/K1810),"N.A")</f>
        <v>0.85898193460026573</v>
      </c>
    </row>
    <row r="1811" spans="1:13" s="14" customFormat="1" ht="30" outlineLevel="2" x14ac:dyDescent="0.25">
      <c r="A1811" s="34"/>
      <c r="B1811" s="44" t="s">
        <v>627</v>
      </c>
      <c r="C1811" s="31" t="s">
        <v>57</v>
      </c>
      <c r="D1811" s="14" t="s">
        <v>546</v>
      </c>
      <c r="E1811" s="14" t="s">
        <v>628</v>
      </c>
      <c r="F1811" s="14" t="s">
        <v>629</v>
      </c>
      <c r="G1811" s="14" t="s">
        <v>16</v>
      </c>
      <c r="H1811" s="15">
        <v>781992499</v>
      </c>
      <c r="I1811" s="15">
        <v>496362576.04000008</v>
      </c>
      <c r="J1811" s="16">
        <f>IFERROR((I1811/H1811),0)</f>
        <v>0.63474084044890577</v>
      </c>
      <c r="K1811" s="15">
        <v>577849842.9799999</v>
      </c>
      <c r="L1811" s="15">
        <v>496362576.04000008</v>
      </c>
      <c r="M1811" s="17">
        <f>L1811/K1811</f>
        <v>0.85898193461511385</v>
      </c>
    </row>
    <row r="1812" spans="1:13" s="14" customFormat="1" ht="30" outlineLevel="2" x14ac:dyDescent="0.25">
      <c r="A1812" s="34"/>
      <c r="B1812" s="44" t="s">
        <v>627</v>
      </c>
      <c r="C1812" s="31" t="s">
        <v>57</v>
      </c>
      <c r="D1812" s="14" t="s">
        <v>546</v>
      </c>
      <c r="E1812" s="14" t="s">
        <v>628</v>
      </c>
      <c r="F1812" s="14" t="s">
        <v>629</v>
      </c>
      <c r="G1812" s="14" t="s">
        <v>6109</v>
      </c>
      <c r="H1812" s="20">
        <v>372475031</v>
      </c>
      <c r="I1812" s="20">
        <v>372475031</v>
      </c>
      <c r="J1812" s="21">
        <f>IFERROR((I1812/H1812),0)</f>
        <v>1</v>
      </c>
      <c r="K1812" s="20"/>
      <c r="L1812" s="20"/>
      <c r="M1812" s="22"/>
    </row>
    <row r="1813" spans="1:13" s="14" customFormat="1" ht="30" outlineLevel="2" x14ac:dyDescent="0.25">
      <c r="A1813" s="34"/>
      <c r="B1813" s="44" t="s">
        <v>627</v>
      </c>
      <c r="C1813" s="31" t="s">
        <v>57</v>
      </c>
      <c r="D1813" s="14" t="s">
        <v>546</v>
      </c>
      <c r="E1813" s="14" t="s">
        <v>628</v>
      </c>
      <c r="F1813" s="14" t="s">
        <v>629</v>
      </c>
      <c r="G1813" s="14" t="s">
        <v>6481</v>
      </c>
      <c r="H1813" s="20">
        <v>4837</v>
      </c>
      <c r="I1813" s="20">
        <v>4837</v>
      </c>
      <c r="J1813" s="21">
        <f>IFERROR((I1813/H1813),0)</f>
        <v>1</v>
      </c>
      <c r="K1813" s="20"/>
      <c r="L1813" s="20"/>
      <c r="M1813" s="22"/>
    </row>
    <row r="1814" spans="1:13" s="14" customFormat="1" ht="30" outlineLevel="2" x14ac:dyDescent="0.25">
      <c r="A1814" s="34"/>
      <c r="B1814" s="44" t="s">
        <v>627</v>
      </c>
      <c r="C1814" s="31" t="s">
        <v>57</v>
      </c>
      <c r="D1814" s="14" t="s">
        <v>546</v>
      </c>
      <c r="E1814" s="14" t="s">
        <v>628</v>
      </c>
      <c r="F1814" s="14" t="s">
        <v>629</v>
      </c>
      <c r="G1814" s="14" t="s">
        <v>6484</v>
      </c>
      <c r="H1814" s="20">
        <v>19567162</v>
      </c>
      <c r="I1814" s="20">
        <v>19567162</v>
      </c>
      <c r="J1814" s="21">
        <f>IFERROR((I1814/H1814),0)</f>
        <v>1</v>
      </c>
      <c r="K1814" s="20"/>
      <c r="L1814" s="20"/>
      <c r="M1814" s="22"/>
    </row>
    <row r="1815" spans="1:13" s="14" customFormat="1" ht="30" outlineLevel="2" x14ac:dyDescent="0.25">
      <c r="A1815" s="34"/>
      <c r="B1815" s="44" t="s">
        <v>627</v>
      </c>
      <c r="C1815" s="31" t="s">
        <v>57</v>
      </c>
      <c r="D1815" s="14" t="s">
        <v>546</v>
      </c>
      <c r="E1815" s="14" t="s">
        <v>628</v>
      </c>
      <c r="F1815" s="14" t="s">
        <v>629</v>
      </c>
      <c r="G1815" s="14" t="s">
        <v>6492</v>
      </c>
      <c r="H1815" s="20">
        <v>118964603</v>
      </c>
      <c r="I1815" s="20">
        <v>118964603</v>
      </c>
      <c r="J1815" s="21">
        <f>IFERROR((I1815/H1815),0)</f>
        <v>1</v>
      </c>
      <c r="K1815" s="20"/>
      <c r="L1815" s="20"/>
      <c r="M1815" s="22"/>
    </row>
    <row r="1816" spans="1:13" s="14" customFormat="1" ht="30" outlineLevel="2" x14ac:dyDescent="0.25">
      <c r="A1816" s="34"/>
      <c r="B1816" s="44" t="s">
        <v>627</v>
      </c>
      <c r="C1816" s="31" t="s">
        <v>57</v>
      </c>
      <c r="D1816" s="14" t="s">
        <v>546</v>
      </c>
      <c r="E1816" s="14" t="s">
        <v>628</v>
      </c>
      <c r="F1816" s="14" t="s">
        <v>629</v>
      </c>
      <c r="G1816" s="14" t="s">
        <v>6493</v>
      </c>
      <c r="H1816" s="20">
        <v>-156398500</v>
      </c>
      <c r="I1816" s="20"/>
      <c r="J1816" s="21">
        <f>IFERROR((I1816/H1816),0)</f>
        <v>0</v>
      </c>
      <c r="K1816" s="20"/>
      <c r="L1816" s="20"/>
      <c r="M1816" s="22"/>
    </row>
    <row r="1817" spans="1:13" s="14" customFormat="1" ht="45" outlineLevel="1" x14ac:dyDescent="0.25">
      <c r="A1817" s="34"/>
      <c r="B1817" s="46" t="s">
        <v>6852</v>
      </c>
      <c r="C1817" s="40" t="str">
        <f>C1816</f>
        <v>ASIGNACIÓN PARA LA INVERSIÓN LOCAL SEGÚN NBI Y CUARTA, QUINTA, Y SEXTA CATEGORÍA</v>
      </c>
      <c r="D1817" s="39" t="str">
        <f>D1816</f>
        <v xml:space="preserve">SANTANDER                                         </v>
      </c>
      <c r="E1817" s="39" t="str">
        <f>E1816</f>
        <v>68522</v>
      </c>
      <c r="F1817" s="39" t="str">
        <f>F1816</f>
        <v xml:space="preserve">PALMAR                                            </v>
      </c>
      <c r="G1817" s="39" t="s">
        <v>10656</v>
      </c>
      <c r="H1817" s="20">
        <f>SUBTOTAL(9,H1811:H1816)</f>
        <v>1136605632</v>
      </c>
      <c r="I1817" s="20">
        <f>SUBTOTAL(9,I1811:I1816)</f>
        <v>1007374209.0400001</v>
      </c>
      <c r="J1817" s="42">
        <f>+I1817/H1817</f>
        <v>0.88630056079116815</v>
      </c>
      <c r="K1817" s="20">
        <f>SUBTOTAL(9,K1811:K1816)</f>
        <v>577849842.9799999</v>
      </c>
      <c r="L1817" s="20">
        <f>SUBTOTAL(9,L1811:L1816)</f>
        <v>496362576.04000008</v>
      </c>
      <c r="M1817" s="7">
        <f>IFERROR((L1817/K1817),"N.A")</f>
        <v>0.85898193461511385</v>
      </c>
    </row>
    <row r="1818" spans="1:13" s="14" customFormat="1" ht="30" outlineLevel="2" x14ac:dyDescent="0.25">
      <c r="A1818" s="34"/>
      <c r="B1818" s="44" t="s">
        <v>630</v>
      </c>
      <c r="C1818" s="31" t="s">
        <v>57</v>
      </c>
      <c r="D1818" s="14" t="s">
        <v>546</v>
      </c>
      <c r="E1818" s="14" t="s">
        <v>631</v>
      </c>
      <c r="F1818" s="14" t="s">
        <v>632</v>
      </c>
      <c r="G1818" s="14" t="s">
        <v>16</v>
      </c>
      <c r="H1818" s="15">
        <v>1714904755</v>
      </c>
      <c r="I1818" s="15">
        <v>1088520085.5199997</v>
      </c>
      <c r="J1818" s="16">
        <f>IFERROR((I1818/H1818),0)</f>
        <v>0.63474084047309076</v>
      </c>
      <c r="K1818" s="15">
        <v>1267221162.0400002</v>
      </c>
      <c r="L1818" s="15">
        <v>1088520085.5199997</v>
      </c>
      <c r="M1818" s="17">
        <f>L1818/K1818</f>
        <v>0.85898193474584694</v>
      </c>
    </row>
    <row r="1819" spans="1:13" s="14" customFormat="1" ht="30" outlineLevel="2" x14ac:dyDescent="0.25">
      <c r="A1819" s="34"/>
      <c r="B1819" s="44" t="s">
        <v>630</v>
      </c>
      <c r="C1819" s="31" t="s">
        <v>57</v>
      </c>
      <c r="D1819" s="14" t="s">
        <v>546</v>
      </c>
      <c r="E1819" s="14" t="s">
        <v>631</v>
      </c>
      <c r="F1819" s="14" t="s">
        <v>632</v>
      </c>
      <c r="G1819" s="14" t="s">
        <v>6109</v>
      </c>
      <c r="H1819" s="20">
        <v>1033091624</v>
      </c>
      <c r="I1819" s="20">
        <v>1033091624</v>
      </c>
      <c r="J1819" s="21">
        <f>IFERROR((I1819/H1819),0)</f>
        <v>1</v>
      </c>
      <c r="K1819" s="20"/>
      <c r="L1819" s="20"/>
      <c r="M1819" s="22"/>
    </row>
    <row r="1820" spans="1:13" s="14" customFormat="1" ht="30" outlineLevel="2" x14ac:dyDescent="0.25">
      <c r="A1820" s="34"/>
      <c r="B1820" s="44" t="s">
        <v>630</v>
      </c>
      <c r="C1820" s="31" t="s">
        <v>57</v>
      </c>
      <c r="D1820" s="14" t="s">
        <v>546</v>
      </c>
      <c r="E1820" s="14" t="s">
        <v>631</v>
      </c>
      <c r="F1820" s="14" t="s">
        <v>632</v>
      </c>
      <c r="G1820" s="14" t="s">
        <v>6481</v>
      </c>
      <c r="H1820" s="20">
        <v>10606</v>
      </c>
      <c r="I1820" s="20">
        <v>10606</v>
      </c>
      <c r="J1820" s="21">
        <f>IFERROR((I1820/H1820),0)</f>
        <v>1</v>
      </c>
      <c r="K1820" s="20"/>
      <c r="L1820" s="20"/>
      <c r="M1820" s="22"/>
    </row>
    <row r="1821" spans="1:13" s="14" customFormat="1" ht="30" outlineLevel="2" x14ac:dyDescent="0.25">
      <c r="A1821" s="34"/>
      <c r="B1821" s="44" t="s">
        <v>630</v>
      </c>
      <c r="C1821" s="31" t="s">
        <v>57</v>
      </c>
      <c r="D1821" s="14" t="s">
        <v>546</v>
      </c>
      <c r="E1821" s="14" t="s">
        <v>631</v>
      </c>
      <c r="F1821" s="14" t="s">
        <v>632</v>
      </c>
      <c r="G1821" s="14" t="s">
        <v>6484</v>
      </c>
      <c r="H1821" s="20">
        <v>42910666</v>
      </c>
      <c r="I1821" s="20">
        <v>42910666</v>
      </c>
      <c r="J1821" s="21">
        <f>IFERROR((I1821/H1821),0)</f>
        <v>1</v>
      </c>
      <c r="K1821" s="20"/>
      <c r="L1821" s="20"/>
      <c r="M1821" s="22"/>
    </row>
    <row r="1822" spans="1:13" s="14" customFormat="1" ht="30" outlineLevel="2" x14ac:dyDescent="0.25">
      <c r="A1822" s="34"/>
      <c r="B1822" s="44" t="s">
        <v>630</v>
      </c>
      <c r="C1822" s="31" t="s">
        <v>57</v>
      </c>
      <c r="D1822" s="14" t="s">
        <v>546</v>
      </c>
      <c r="E1822" s="14" t="s">
        <v>631</v>
      </c>
      <c r="F1822" s="14" t="s">
        <v>632</v>
      </c>
      <c r="G1822" s="14" t="s">
        <v>6492</v>
      </c>
      <c r="H1822" s="20">
        <v>260888644</v>
      </c>
      <c r="I1822" s="20">
        <v>260888644</v>
      </c>
      <c r="J1822" s="21">
        <f>IFERROR((I1822/H1822),0)</f>
        <v>1</v>
      </c>
      <c r="K1822" s="20"/>
      <c r="L1822" s="20"/>
      <c r="M1822" s="22"/>
    </row>
    <row r="1823" spans="1:13" s="14" customFormat="1" ht="30" outlineLevel="2" x14ac:dyDescent="0.25">
      <c r="A1823" s="34"/>
      <c r="B1823" s="44" t="s">
        <v>630</v>
      </c>
      <c r="C1823" s="31" t="s">
        <v>57</v>
      </c>
      <c r="D1823" s="14" t="s">
        <v>546</v>
      </c>
      <c r="E1823" s="14" t="s">
        <v>631</v>
      </c>
      <c r="F1823" s="14" t="s">
        <v>632</v>
      </c>
      <c r="G1823" s="14" t="s">
        <v>6493</v>
      </c>
      <c r="H1823" s="20">
        <v>-342980951</v>
      </c>
      <c r="I1823" s="20"/>
      <c r="J1823" s="21">
        <f>IFERROR((I1823/H1823),0)</f>
        <v>0</v>
      </c>
      <c r="K1823" s="20"/>
      <c r="L1823" s="20"/>
      <c r="M1823" s="22"/>
    </row>
    <row r="1824" spans="1:13" s="14" customFormat="1" ht="45" outlineLevel="1" x14ac:dyDescent="0.25">
      <c r="A1824" s="34"/>
      <c r="B1824" s="46" t="s">
        <v>6853</v>
      </c>
      <c r="C1824" s="40" t="str">
        <f>C1823</f>
        <v>ASIGNACIÓN PARA LA INVERSIÓN LOCAL SEGÚN NBI Y CUARTA, QUINTA, Y SEXTA CATEGORÍA</v>
      </c>
      <c r="D1824" s="39" t="str">
        <f>D1823</f>
        <v xml:space="preserve">SANTANDER                                         </v>
      </c>
      <c r="E1824" s="39" t="str">
        <f>E1823</f>
        <v>68502</v>
      </c>
      <c r="F1824" s="39" t="str">
        <f>F1823</f>
        <v xml:space="preserve">ONZAGA                                            </v>
      </c>
      <c r="G1824" s="39" t="s">
        <v>10656</v>
      </c>
      <c r="H1824" s="20">
        <f>SUBTOTAL(9,H1818:H1823)</f>
        <v>2708825344</v>
      </c>
      <c r="I1824" s="20">
        <f>SUBTOTAL(9,I1818:I1823)</f>
        <v>2425421625.5199995</v>
      </c>
      <c r="J1824" s="42">
        <f>+I1824/H1824</f>
        <v>0.89537763329491338</v>
      </c>
      <c r="K1824" s="20">
        <f>SUBTOTAL(9,K1818:K1823)</f>
        <v>1267221162.0400002</v>
      </c>
      <c r="L1824" s="20">
        <f>SUBTOTAL(9,L1818:L1823)</f>
        <v>1088520085.5199997</v>
      </c>
      <c r="M1824" s="7">
        <f>IFERROR((L1824/K1824),"N.A")</f>
        <v>0.85898193474584694</v>
      </c>
    </row>
    <row r="1825" spans="1:13" s="14" customFormat="1" ht="30" outlineLevel="2" x14ac:dyDescent="0.25">
      <c r="A1825" s="34"/>
      <c r="B1825" s="44" t="s">
        <v>633</v>
      </c>
      <c r="C1825" s="31" t="s">
        <v>57</v>
      </c>
      <c r="D1825" s="14" t="s">
        <v>546</v>
      </c>
      <c r="E1825" s="14" t="s">
        <v>634</v>
      </c>
      <c r="F1825" s="14" t="s">
        <v>635</v>
      </c>
      <c r="G1825" s="14" t="s">
        <v>16</v>
      </c>
      <c r="H1825" s="15">
        <v>1620739323</v>
      </c>
      <c r="I1825" s="15">
        <v>1028749440.0699999</v>
      </c>
      <c r="J1825" s="16">
        <f>IFERROR((I1825/H1825),0)</f>
        <v>0.63474084047382606</v>
      </c>
      <c r="K1825" s="15">
        <v>1197638039.2</v>
      </c>
      <c r="L1825" s="15">
        <v>1028749440.0699999</v>
      </c>
      <c r="M1825" s="17">
        <f>L1825/K1825</f>
        <v>0.85898193477320195</v>
      </c>
    </row>
    <row r="1826" spans="1:13" s="14" customFormat="1" ht="30" outlineLevel="2" x14ac:dyDescent="0.25">
      <c r="A1826" s="34"/>
      <c r="B1826" s="44" t="s">
        <v>633</v>
      </c>
      <c r="C1826" s="31" t="s">
        <v>57</v>
      </c>
      <c r="D1826" s="14" t="s">
        <v>546</v>
      </c>
      <c r="E1826" s="14" t="s">
        <v>634</v>
      </c>
      <c r="F1826" s="14" t="s">
        <v>635</v>
      </c>
      <c r="G1826" s="14" t="s">
        <v>6109</v>
      </c>
      <c r="H1826" s="20">
        <v>3550408571</v>
      </c>
      <c r="I1826" s="20">
        <v>3550408571</v>
      </c>
      <c r="J1826" s="21">
        <f>IFERROR((I1826/H1826),0)</f>
        <v>1</v>
      </c>
      <c r="K1826" s="20"/>
      <c r="L1826" s="20"/>
      <c r="M1826" s="22"/>
    </row>
    <row r="1827" spans="1:13" s="14" customFormat="1" ht="30" outlineLevel="2" x14ac:dyDescent="0.25">
      <c r="A1827" s="34"/>
      <c r="B1827" s="44" t="s">
        <v>633</v>
      </c>
      <c r="C1827" s="31" t="s">
        <v>57</v>
      </c>
      <c r="D1827" s="14" t="s">
        <v>546</v>
      </c>
      <c r="E1827" s="14" t="s">
        <v>634</v>
      </c>
      <c r="F1827" s="14" t="s">
        <v>635</v>
      </c>
      <c r="G1827" s="14" t="s">
        <v>6481</v>
      </c>
      <c r="H1827" s="20">
        <v>10024</v>
      </c>
      <c r="I1827" s="20">
        <v>10024</v>
      </c>
      <c r="J1827" s="21">
        <f>IFERROR((I1827/H1827),0)</f>
        <v>1</v>
      </c>
      <c r="K1827" s="20"/>
      <c r="L1827" s="20"/>
      <c r="M1827" s="22"/>
    </row>
    <row r="1828" spans="1:13" s="14" customFormat="1" ht="30" outlineLevel="2" x14ac:dyDescent="0.25">
      <c r="A1828" s="34"/>
      <c r="B1828" s="44" t="s">
        <v>633</v>
      </c>
      <c r="C1828" s="31" t="s">
        <v>57</v>
      </c>
      <c r="D1828" s="14" t="s">
        <v>546</v>
      </c>
      <c r="E1828" s="14" t="s">
        <v>634</v>
      </c>
      <c r="F1828" s="14" t="s">
        <v>635</v>
      </c>
      <c r="G1828" s="14" t="s">
        <v>6484</v>
      </c>
      <c r="H1828" s="20">
        <v>40554441</v>
      </c>
      <c r="I1828" s="20">
        <v>40554441</v>
      </c>
      <c r="J1828" s="21">
        <f>IFERROR((I1828/H1828),0)</f>
        <v>1</v>
      </c>
      <c r="K1828" s="20"/>
      <c r="L1828" s="20"/>
      <c r="M1828" s="22"/>
    </row>
    <row r="1829" spans="1:13" s="14" customFormat="1" ht="30" outlineLevel="2" x14ac:dyDescent="0.25">
      <c r="A1829" s="34"/>
      <c r="B1829" s="44" t="s">
        <v>633</v>
      </c>
      <c r="C1829" s="31" t="s">
        <v>57</v>
      </c>
      <c r="D1829" s="14" t="s">
        <v>546</v>
      </c>
      <c r="E1829" s="14" t="s">
        <v>634</v>
      </c>
      <c r="F1829" s="14" t="s">
        <v>635</v>
      </c>
      <c r="G1829" s="14" t="s">
        <v>6492</v>
      </c>
      <c r="H1829" s="20">
        <v>246563247</v>
      </c>
      <c r="I1829" s="20">
        <v>246563247</v>
      </c>
      <c r="J1829" s="21">
        <f>IFERROR((I1829/H1829),0)</f>
        <v>1</v>
      </c>
      <c r="K1829" s="20"/>
      <c r="L1829" s="20"/>
      <c r="M1829" s="22"/>
    </row>
    <row r="1830" spans="1:13" s="14" customFormat="1" ht="30" outlineLevel="2" x14ac:dyDescent="0.25">
      <c r="A1830" s="34"/>
      <c r="B1830" s="44" t="s">
        <v>633</v>
      </c>
      <c r="C1830" s="31" t="s">
        <v>57</v>
      </c>
      <c r="D1830" s="14" t="s">
        <v>546</v>
      </c>
      <c r="E1830" s="14" t="s">
        <v>634</v>
      </c>
      <c r="F1830" s="14" t="s">
        <v>635</v>
      </c>
      <c r="G1830" s="14" t="s">
        <v>6493</v>
      </c>
      <c r="H1830" s="20">
        <v>-324147865</v>
      </c>
      <c r="I1830" s="20"/>
      <c r="J1830" s="21">
        <f>IFERROR((I1830/H1830),0)</f>
        <v>0</v>
      </c>
      <c r="K1830" s="20"/>
      <c r="L1830" s="20"/>
      <c r="M1830" s="22"/>
    </row>
    <row r="1831" spans="1:13" s="14" customFormat="1" ht="45" outlineLevel="1" x14ac:dyDescent="0.25">
      <c r="A1831" s="34"/>
      <c r="B1831" s="46" t="s">
        <v>6854</v>
      </c>
      <c r="C1831" s="40" t="str">
        <f>C1830</f>
        <v>ASIGNACIÓN PARA LA INVERSIÓN LOCAL SEGÚN NBI Y CUARTA, QUINTA, Y SEXTA CATEGORÍA</v>
      </c>
      <c r="D1831" s="39" t="str">
        <f>D1830</f>
        <v xml:space="preserve">SANTANDER                                         </v>
      </c>
      <c r="E1831" s="39" t="str">
        <f>E1830</f>
        <v>68500</v>
      </c>
      <c r="F1831" s="39" t="str">
        <f>F1830</f>
        <v xml:space="preserve">OIBA                                              </v>
      </c>
      <c r="G1831" s="39" t="s">
        <v>10656</v>
      </c>
      <c r="H1831" s="20">
        <f>SUBTOTAL(9,H1825:H1830)</f>
        <v>5134127741</v>
      </c>
      <c r="I1831" s="20">
        <f>SUBTOTAL(9,I1825:I1830)</f>
        <v>4866285723.0699997</v>
      </c>
      <c r="J1831" s="42">
        <f>+I1831/H1831</f>
        <v>0.94783105691136715</v>
      </c>
      <c r="K1831" s="20">
        <f>SUBTOTAL(9,K1825:K1830)</f>
        <v>1197638039.2</v>
      </c>
      <c r="L1831" s="20">
        <f>SUBTOTAL(9,L1825:L1830)</f>
        <v>1028749440.0699999</v>
      </c>
      <c r="M1831" s="7">
        <f>IFERROR((L1831/K1831),"N.A")</f>
        <v>0.85898193477320195</v>
      </c>
    </row>
    <row r="1832" spans="1:13" s="14" customFormat="1" ht="30" outlineLevel="2" x14ac:dyDescent="0.25">
      <c r="A1832" s="34"/>
      <c r="B1832" s="44" t="s">
        <v>636</v>
      </c>
      <c r="C1832" s="31" t="s">
        <v>57</v>
      </c>
      <c r="D1832" s="14" t="s">
        <v>546</v>
      </c>
      <c r="E1832" s="14" t="s">
        <v>637</v>
      </c>
      <c r="F1832" s="14" t="s">
        <v>638</v>
      </c>
      <c r="G1832" s="14" t="s">
        <v>16</v>
      </c>
      <c r="H1832" s="15">
        <v>1262512191</v>
      </c>
      <c r="I1832" s="15">
        <v>801368049.2299999</v>
      </c>
      <c r="J1832" s="16">
        <f>IFERROR((I1832/H1832),0)</f>
        <v>0.63474084047874346</v>
      </c>
      <c r="K1832" s="15">
        <v>932927710.06999981</v>
      </c>
      <c r="L1832" s="15">
        <v>801368049.2299999</v>
      </c>
      <c r="M1832" s="17">
        <f>L1832/K1832</f>
        <v>0.85898193459155725</v>
      </c>
    </row>
    <row r="1833" spans="1:13" s="14" customFormat="1" ht="30" outlineLevel="2" x14ac:dyDescent="0.25">
      <c r="A1833" s="34"/>
      <c r="B1833" s="44" t="s">
        <v>636</v>
      </c>
      <c r="C1833" s="31" t="s">
        <v>57</v>
      </c>
      <c r="D1833" s="14" t="s">
        <v>546</v>
      </c>
      <c r="E1833" s="14" t="s">
        <v>637</v>
      </c>
      <c r="F1833" s="14" t="s">
        <v>638</v>
      </c>
      <c r="G1833" s="14" t="s">
        <v>6109</v>
      </c>
      <c r="H1833" s="20">
        <v>947261405</v>
      </c>
      <c r="I1833" s="20">
        <v>947261405</v>
      </c>
      <c r="J1833" s="21">
        <f>IFERROR((I1833/H1833),0)</f>
        <v>1</v>
      </c>
      <c r="K1833" s="20"/>
      <c r="L1833" s="20"/>
      <c r="M1833" s="22"/>
    </row>
    <row r="1834" spans="1:13" s="14" customFormat="1" ht="30" outlineLevel="2" x14ac:dyDescent="0.25">
      <c r="A1834" s="34"/>
      <c r="B1834" s="44" t="s">
        <v>636</v>
      </c>
      <c r="C1834" s="31" t="s">
        <v>57</v>
      </c>
      <c r="D1834" s="14" t="s">
        <v>546</v>
      </c>
      <c r="E1834" s="14" t="s">
        <v>637</v>
      </c>
      <c r="F1834" s="14" t="s">
        <v>638</v>
      </c>
      <c r="G1834" s="14" t="s">
        <v>6481</v>
      </c>
      <c r="H1834" s="20">
        <v>7808</v>
      </c>
      <c r="I1834" s="20">
        <v>7808</v>
      </c>
      <c r="J1834" s="21">
        <f>IFERROR((I1834/H1834),0)</f>
        <v>1</v>
      </c>
      <c r="K1834" s="20"/>
      <c r="L1834" s="20"/>
      <c r="M1834" s="22"/>
    </row>
    <row r="1835" spans="1:13" s="14" customFormat="1" ht="30" outlineLevel="2" x14ac:dyDescent="0.25">
      <c r="A1835" s="34"/>
      <c r="B1835" s="44" t="s">
        <v>636</v>
      </c>
      <c r="C1835" s="31" t="s">
        <v>57</v>
      </c>
      <c r="D1835" s="14" t="s">
        <v>546</v>
      </c>
      <c r="E1835" s="14" t="s">
        <v>637</v>
      </c>
      <c r="F1835" s="14" t="s">
        <v>638</v>
      </c>
      <c r="G1835" s="14" t="s">
        <v>6484</v>
      </c>
      <c r="H1835" s="20">
        <v>31590815</v>
      </c>
      <c r="I1835" s="20">
        <v>31590815</v>
      </c>
      <c r="J1835" s="21">
        <f>IFERROR((I1835/H1835),0)</f>
        <v>1</v>
      </c>
      <c r="K1835" s="20"/>
      <c r="L1835" s="20"/>
      <c r="M1835" s="22"/>
    </row>
    <row r="1836" spans="1:13" s="14" customFormat="1" ht="30" outlineLevel="2" x14ac:dyDescent="0.25">
      <c r="A1836" s="34"/>
      <c r="B1836" s="44" t="s">
        <v>636</v>
      </c>
      <c r="C1836" s="31" t="s">
        <v>57</v>
      </c>
      <c r="D1836" s="14" t="s">
        <v>546</v>
      </c>
      <c r="E1836" s="14" t="s">
        <v>637</v>
      </c>
      <c r="F1836" s="14" t="s">
        <v>638</v>
      </c>
      <c r="G1836" s="14" t="s">
        <v>6492</v>
      </c>
      <c r="H1836" s="20">
        <v>192066115</v>
      </c>
      <c r="I1836" s="20">
        <v>192066115</v>
      </c>
      <c r="J1836" s="21">
        <f>IFERROR((I1836/H1836),0)</f>
        <v>1</v>
      </c>
      <c r="K1836" s="20"/>
      <c r="L1836" s="20"/>
      <c r="M1836" s="22"/>
    </row>
    <row r="1837" spans="1:13" s="14" customFormat="1" ht="30" outlineLevel="2" x14ac:dyDescent="0.25">
      <c r="A1837" s="34"/>
      <c r="B1837" s="44" t="s">
        <v>636</v>
      </c>
      <c r="C1837" s="31" t="s">
        <v>57</v>
      </c>
      <c r="D1837" s="14" t="s">
        <v>546</v>
      </c>
      <c r="E1837" s="14" t="s">
        <v>637</v>
      </c>
      <c r="F1837" s="14" t="s">
        <v>638</v>
      </c>
      <c r="G1837" s="14" t="s">
        <v>6493</v>
      </c>
      <c r="H1837" s="20">
        <v>-252502438</v>
      </c>
      <c r="I1837" s="20"/>
      <c r="J1837" s="21">
        <f>IFERROR((I1837/H1837),0)</f>
        <v>0</v>
      </c>
      <c r="K1837" s="20"/>
      <c r="L1837" s="20"/>
      <c r="M1837" s="22"/>
    </row>
    <row r="1838" spans="1:13" s="14" customFormat="1" ht="45" outlineLevel="1" x14ac:dyDescent="0.25">
      <c r="A1838" s="34"/>
      <c r="B1838" s="46" t="s">
        <v>6855</v>
      </c>
      <c r="C1838" s="40" t="str">
        <f>C1837</f>
        <v>ASIGNACIÓN PARA LA INVERSIÓN LOCAL SEGÚN NBI Y CUARTA, QUINTA, Y SEXTA CATEGORÍA</v>
      </c>
      <c r="D1838" s="39" t="str">
        <f>D1837</f>
        <v xml:space="preserve">SANTANDER                                         </v>
      </c>
      <c r="E1838" s="39" t="str">
        <f>E1837</f>
        <v>68498</v>
      </c>
      <c r="F1838" s="39" t="str">
        <f>F1837</f>
        <v xml:space="preserve">OCAMONTE                                          </v>
      </c>
      <c r="G1838" s="39" t="s">
        <v>10656</v>
      </c>
      <c r="H1838" s="20">
        <f>SUBTOTAL(9,H1832:H1837)</f>
        <v>2180935896</v>
      </c>
      <c r="I1838" s="20">
        <f>SUBTOTAL(9,I1832:I1837)</f>
        <v>1972294192.23</v>
      </c>
      <c r="J1838" s="42">
        <f>+I1838/H1838</f>
        <v>0.90433386687216966</v>
      </c>
      <c r="K1838" s="20">
        <f>SUBTOTAL(9,K1832:K1837)</f>
        <v>932927710.06999981</v>
      </c>
      <c r="L1838" s="20">
        <f>SUBTOTAL(9,L1832:L1837)</f>
        <v>801368049.2299999</v>
      </c>
      <c r="M1838" s="7">
        <f>IFERROR((L1838/K1838),"N.A")</f>
        <v>0.85898193459155725</v>
      </c>
    </row>
    <row r="1839" spans="1:13" s="14" customFormat="1" ht="30" outlineLevel="2" x14ac:dyDescent="0.25">
      <c r="A1839" s="34"/>
      <c r="B1839" s="44" t="s">
        <v>639</v>
      </c>
      <c r="C1839" s="31" t="s">
        <v>57</v>
      </c>
      <c r="D1839" s="14" t="s">
        <v>546</v>
      </c>
      <c r="E1839" s="14" t="s">
        <v>640</v>
      </c>
      <c r="F1839" s="14" t="s">
        <v>641</v>
      </c>
      <c r="G1839" s="14" t="s">
        <v>16</v>
      </c>
      <c r="H1839" s="15">
        <v>1750237401</v>
      </c>
      <c r="I1839" s="15">
        <v>1110947158.9100001</v>
      </c>
      <c r="J1839" s="16">
        <f>IFERROR((I1839/H1839),0)</f>
        <v>0.63474084045699131</v>
      </c>
      <c r="K1839" s="15">
        <v>1293330062.0699999</v>
      </c>
      <c r="L1839" s="15">
        <v>1110947158.9100001</v>
      </c>
      <c r="M1839" s="17">
        <f>L1839/K1839</f>
        <v>0.85898193469028894</v>
      </c>
    </row>
    <row r="1840" spans="1:13" s="14" customFormat="1" ht="30" outlineLevel="2" x14ac:dyDescent="0.25">
      <c r="A1840" s="34"/>
      <c r="B1840" s="44" t="s">
        <v>639</v>
      </c>
      <c r="C1840" s="31" t="s">
        <v>57</v>
      </c>
      <c r="D1840" s="14" t="s">
        <v>546</v>
      </c>
      <c r="E1840" s="14" t="s">
        <v>640</v>
      </c>
      <c r="F1840" s="14" t="s">
        <v>641</v>
      </c>
      <c r="G1840" s="14" t="s">
        <v>6109</v>
      </c>
      <c r="H1840" s="20">
        <v>416913252</v>
      </c>
      <c r="I1840" s="20">
        <v>416913252</v>
      </c>
      <c r="J1840" s="21">
        <f>IFERROR((I1840/H1840),0)</f>
        <v>1</v>
      </c>
      <c r="K1840" s="20"/>
      <c r="L1840" s="20"/>
      <c r="M1840" s="22"/>
    </row>
    <row r="1841" spans="1:13" s="14" customFormat="1" ht="30" outlineLevel="2" x14ac:dyDescent="0.25">
      <c r="A1841" s="34"/>
      <c r="B1841" s="44" t="s">
        <v>639</v>
      </c>
      <c r="C1841" s="31" t="s">
        <v>57</v>
      </c>
      <c r="D1841" s="14" t="s">
        <v>546</v>
      </c>
      <c r="E1841" s="14" t="s">
        <v>640</v>
      </c>
      <c r="F1841" s="14" t="s">
        <v>641</v>
      </c>
      <c r="G1841" s="14" t="s">
        <v>6481</v>
      </c>
      <c r="H1841" s="20">
        <v>10825</v>
      </c>
      <c r="I1841" s="20">
        <v>10825</v>
      </c>
      <c r="J1841" s="21">
        <f>IFERROR((I1841/H1841),0)</f>
        <v>1</v>
      </c>
      <c r="K1841" s="20"/>
      <c r="L1841" s="20"/>
      <c r="M1841" s="22"/>
    </row>
    <row r="1842" spans="1:13" s="14" customFormat="1" ht="30" outlineLevel="2" x14ac:dyDescent="0.25">
      <c r="A1842" s="34"/>
      <c r="B1842" s="44" t="s">
        <v>639</v>
      </c>
      <c r="C1842" s="31" t="s">
        <v>57</v>
      </c>
      <c r="D1842" s="14" t="s">
        <v>546</v>
      </c>
      <c r="E1842" s="14" t="s">
        <v>640</v>
      </c>
      <c r="F1842" s="14" t="s">
        <v>641</v>
      </c>
      <c r="G1842" s="14" t="s">
        <v>6484</v>
      </c>
      <c r="H1842" s="20">
        <v>43794766</v>
      </c>
      <c r="I1842" s="20">
        <v>43794766</v>
      </c>
      <c r="J1842" s="21">
        <f>IFERROR((I1842/H1842),0)</f>
        <v>1</v>
      </c>
      <c r="K1842" s="20"/>
      <c r="L1842" s="20"/>
      <c r="M1842" s="22"/>
    </row>
    <row r="1843" spans="1:13" s="14" customFormat="1" ht="30" outlineLevel="2" x14ac:dyDescent="0.25">
      <c r="A1843" s="34"/>
      <c r="B1843" s="44" t="s">
        <v>639</v>
      </c>
      <c r="C1843" s="31" t="s">
        <v>57</v>
      </c>
      <c r="D1843" s="14" t="s">
        <v>546</v>
      </c>
      <c r="E1843" s="14" t="s">
        <v>640</v>
      </c>
      <c r="F1843" s="14" t="s">
        <v>641</v>
      </c>
      <c r="G1843" s="14" t="s">
        <v>6492</v>
      </c>
      <c r="H1843" s="20">
        <v>266263804</v>
      </c>
      <c r="I1843" s="20">
        <v>266263804</v>
      </c>
      <c r="J1843" s="21">
        <f>IFERROR((I1843/H1843),0)</f>
        <v>1</v>
      </c>
      <c r="K1843" s="20"/>
      <c r="L1843" s="20"/>
      <c r="M1843" s="22"/>
    </row>
    <row r="1844" spans="1:13" s="14" customFormat="1" ht="30" outlineLevel="2" x14ac:dyDescent="0.25">
      <c r="A1844" s="34"/>
      <c r="B1844" s="44" t="s">
        <v>639</v>
      </c>
      <c r="C1844" s="31" t="s">
        <v>57</v>
      </c>
      <c r="D1844" s="14" t="s">
        <v>546</v>
      </c>
      <c r="E1844" s="14" t="s">
        <v>640</v>
      </c>
      <c r="F1844" s="14" t="s">
        <v>641</v>
      </c>
      <c r="G1844" s="14" t="s">
        <v>6493</v>
      </c>
      <c r="H1844" s="20">
        <v>-350047480</v>
      </c>
      <c r="I1844" s="20"/>
      <c r="J1844" s="21">
        <f>IFERROR((I1844/H1844),0)</f>
        <v>0</v>
      </c>
      <c r="K1844" s="20"/>
      <c r="L1844" s="20"/>
      <c r="M1844" s="22"/>
    </row>
    <row r="1845" spans="1:13" s="14" customFormat="1" ht="45" outlineLevel="1" x14ac:dyDescent="0.25">
      <c r="A1845" s="34"/>
      <c r="B1845" s="46" t="s">
        <v>6856</v>
      </c>
      <c r="C1845" s="40" t="str">
        <f>C1844</f>
        <v>ASIGNACIÓN PARA LA INVERSIÓN LOCAL SEGÚN NBI Y CUARTA, QUINTA, Y SEXTA CATEGORÍA</v>
      </c>
      <c r="D1845" s="39" t="str">
        <f>D1844</f>
        <v xml:space="preserve">SANTANDER                                         </v>
      </c>
      <c r="E1845" s="39" t="str">
        <f>E1844</f>
        <v>68468</v>
      </c>
      <c r="F1845" s="39" t="str">
        <f>F1844</f>
        <v xml:space="preserve">MOLAGAVITA                                        </v>
      </c>
      <c r="G1845" s="39" t="s">
        <v>10656</v>
      </c>
      <c r="H1845" s="20">
        <f>SUBTOTAL(9,H1839:H1844)</f>
        <v>2127172568</v>
      </c>
      <c r="I1845" s="20">
        <f>SUBTOTAL(9,I1839:I1844)</f>
        <v>1837929805.9100001</v>
      </c>
      <c r="J1845" s="42">
        <f>+I1845/H1845</f>
        <v>0.86402477803577993</v>
      </c>
      <c r="K1845" s="20">
        <f>SUBTOTAL(9,K1839:K1844)</f>
        <v>1293330062.0699999</v>
      </c>
      <c r="L1845" s="20">
        <f>SUBTOTAL(9,L1839:L1844)</f>
        <v>1110947158.9100001</v>
      </c>
      <c r="M1845" s="7">
        <f>IFERROR((L1845/K1845),"N.A")</f>
        <v>0.85898193469028894</v>
      </c>
    </row>
    <row r="1846" spans="1:13" s="14" customFormat="1" ht="30" outlineLevel="2" x14ac:dyDescent="0.25">
      <c r="A1846" s="34"/>
      <c r="B1846" s="44" t="s">
        <v>642</v>
      </c>
      <c r="C1846" s="31" t="s">
        <v>57</v>
      </c>
      <c r="D1846" s="14" t="s">
        <v>546</v>
      </c>
      <c r="E1846" s="14" t="s">
        <v>643</v>
      </c>
      <c r="F1846" s="14" t="s">
        <v>644</v>
      </c>
      <c r="G1846" s="14" t="s">
        <v>16</v>
      </c>
      <c r="H1846" s="15">
        <v>2182654220</v>
      </c>
      <c r="I1846" s="15">
        <v>1385419774.0499997</v>
      </c>
      <c r="J1846" s="16">
        <f>IFERROR((I1846/H1846),0)</f>
        <v>0.63474084046624646</v>
      </c>
      <c r="K1846" s="15">
        <v>1612862527.1699998</v>
      </c>
      <c r="L1846" s="15">
        <v>1385419774.0499997</v>
      </c>
      <c r="M1846" s="17">
        <f>L1846/K1846</f>
        <v>0.85898193473495765</v>
      </c>
    </row>
    <row r="1847" spans="1:13" s="14" customFormat="1" ht="30" outlineLevel="2" x14ac:dyDescent="0.25">
      <c r="A1847" s="34"/>
      <c r="B1847" s="44" t="s">
        <v>642</v>
      </c>
      <c r="C1847" s="31" t="s">
        <v>57</v>
      </c>
      <c r="D1847" s="14" t="s">
        <v>546</v>
      </c>
      <c r="E1847" s="14" t="s">
        <v>643</v>
      </c>
      <c r="F1847" s="14" t="s">
        <v>644</v>
      </c>
      <c r="G1847" s="14" t="s">
        <v>6109</v>
      </c>
      <c r="H1847" s="20">
        <v>1133404939</v>
      </c>
      <c r="I1847" s="20">
        <v>1133404939</v>
      </c>
      <c r="J1847" s="21">
        <f>IFERROR((I1847/H1847),0)</f>
        <v>1</v>
      </c>
      <c r="K1847" s="20"/>
      <c r="L1847" s="20"/>
      <c r="M1847" s="22"/>
    </row>
    <row r="1848" spans="1:13" s="14" customFormat="1" ht="30" outlineLevel="2" x14ac:dyDescent="0.25">
      <c r="A1848" s="34"/>
      <c r="B1848" s="44" t="s">
        <v>642</v>
      </c>
      <c r="C1848" s="31" t="s">
        <v>57</v>
      </c>
      <c r="D1848" s="14" t="s">
        <v>546</v>
      </c>
      <c r="E1848" s="14" t="s">
        <v>643</v>
      </c>
      <c r="F1848" s="14" t="s">
        <v>644</v>
      </c>
      <c r="G1848" s="14" t="s">
        <v>6481</v>
      </c>
      <c r="H1848" s="20">
        <v>13499</v>
      </c>
      <c r="I1848" s="20">
        <v>13499</v>
      </c>
      <c r="J1848" s="21">
        <f>IFERROR((I1848/H1848),0)</f>
        <v>1</v>
      </c>
      <c r="K1848" s="20"/>
      <c r="L1848" s="20"/>
      <c r="M1848" s="22"/>
    </row>
    <row r="1849" spans="1:13" s="14" customFormat="1" ht="30" outlineLevel="2" x14ac:dyDescent="0.25">
      <c r="A1849" s="34"/>
      <c r="B1849" s="44" t="s">
        <v>642</v>
      </c>
      <c r="C1849" s="31" t="s">
        <v>57</v>
      </c>
      <c r="D1849" s="14" t="s">
        <v>546</v>
      </c>
      <c r="E1849" s="14" t="s">
        <v>643</v>
      </c>
      <c r="F1849" s="14" t="s">
        <v>644</v>
      </c>
      <c r="G1849" s="14" t="s">
        <v>6484</v>
      </c>
      <c r="H1849" s="20">
        <v>54614780</v>
      </c>
      <c r="I1849" s="20">
        <v>54614780</v>
      </c>
      <c r="J1849" s="21">
        <f>IFERROR((I1849/H1849),0)</f>
        <v>1</v>
      </c>
      <c r="K1849" s="20"/>
      <c r="L1849" s="20"/>
      <c r="M1849" s="22"/>
    </row>
    <row r="1850" spans="1:13" s="14" customFormat="1" ht="30" outlineLevel="2" x14ac:dyDescent="0.25">
      <c r="A1850" s="34"/>
      <c r="B1850" s="44" t="s">
        <v>642</v>
      </c>
      <c r="C1850" s="31" t="s">
        <v>57</v>
      </c>
      <c r="D1850" s="14" t="s">
        <v>546</v>
      </c>
      <c r="E1850" s="14" t="s">
        <v>643</v>
      </c>
      <c r="F1850" s="14" t="s">
        <v>644</v>
      </c>
      <c r="G1850" s="14" t="s">
        <v>6492</v>
      </c>
      <c r="H1850" s="20">
        <v>332047421</v>
      </c>
      <c r="I1850" s="20">
        <v>332047421</v>
      </c>
      <c r="J1850" s="21">
        <f>IFERROR((I1850/H1850),0)</f>
        <v>1</v>
      </c>
      <c r="K1850" s="20"/>
      <c r="L1850" s="20"/>
      <c r="M1850" s="22"/>
    </row>
    <row r="1851" spans="1:13" s="14" customFormat="1" ht="30" outlineLevel="2" x14ac:dyDescent="0.25">
      <c r="A1851" s="34"/>
      <c r="B1851" s="44" t="s">
        <v>642</v>
      </c>
      <c r="C1851" s="31" t="s">
        <v>57</v>
      </c>
      <c r="D1851" s="14" t="s">
        <v>546</v>
      </c>
      <c r="E1851" s="14" t="s">
        <v>643</v>
      </c>
      <c r="F1851" s="14" t="s">
        <v>644</v>
      </c>
      <c r="G1851" s="14" t="s">
        <v>6493</v>
      </c>
      <c r="H1851" s="20">
        <v>-436530844</v>
      </c>
      <c r="I1851" s="20"/>
      <c r="J1851" s="21">
        <f>IFERROR((I1851/H1851),0)</f>
        <v>0</v>
      </c>
      <c r="K1851" s="20"/>
      <c r="L1851" s="20"/>
      <c r="M1851" s="22"/>
    </row>
    <row r="1852" spans="1:13" s="14" customFormat="1" ht="45" outlineLevel="1" x14ac:dyDescent="0.25">
      <c r="A1852" s="34"/>
      <c r="B1852" s="46" t="s">
        <v>6857</v>
      </c>
      <c r="C1852" s="40" t="str">
        <f>C1851</f>
        <v>ASIGNACIÓN PARA LA INVERSIÓN LOCAL SEGÚN NBI Y CUARTA, QUINTA, Y SEXTA CATEGORÍA</v>
      </c>
      <c r="D1852" s="39" t="str">
        <f>D1851</f>
        <v xml:space="preserve">SANTANDER                                         </v>
      </c>
      <c r="E1852" s="39" t="str">
        <f>E1851</f>
        <v>68464</v>
      </c>
      <c r="F1852" s="39" t="str">
        <f>F1851</f>
        <v xml:space="preserve">MOGOTES                                           </v>
      </c>
      <c r="G1852" s="39" t="s">
        <v>10656</v>
      </c>
      <c r="H1852" s="20">
        <f>SUBTOTAL(9,H1846:H1851)</f>
        <v>3266204015</v>
      </c>
      <c r="I1852" s="20">
        <f>SUBTOTAL(9,I1846:I1851)</f>
        <v>2905500413.0499997</v>
      </c>
      <c r="J1852" s="42">
        <f>+I1852/H1852</f>
        <v>0.88956488930468713</v>
      </c>
      <c r="K1852" s="20">
        <f>SUBTOTAL(9,K1846:K1851)</f>
        <v>1612862527.1699998</v>
      </c>
      <c r="L1852" s="20">
        <f>SUBTOTAL(9,L1846:L1851)</f>
        <v>1385419774.0499997</v>
      </c>
      <c r="M1852" s="7">
        <f>IFERROR((L1852/K1852),"N.A")</f>
        <v>0.85898193473495765</v>
      </c>
    </row>
    <row r="1853" spans="1:13" s="14" customFormat="1" ht="30" outlineLevel="2" x14ac:dyDescent="0.25">
      <c r="A1853" s="34"/>
      <c r="B1853" s="44" t="s">
        <v>645</v>
      </c>
      <c r="C1853" s="31" t="s">
        <v>57</v>
      </c>
      <c r="D1853" s="14" t="s">
        <v>546</v>
      </c>
      <c r="E1853" s="14" t="s">
        <v>646</v>
      </c>
      <c r="F1853" s="14" t="s">
        <v>647</v>
      </c>
      <c r="G1853" s="14" t="s">
        <v>16</v>
      </c>
      <c r="H1853" s="15">
        <v>1284757036</v>
      </c>
      <c r="I1853" s="15">
        <v>815487760.83000004</v>
      </c>
      <c r="J1853" s="16">
        <f>IFERROR((I1853/H1853),0)</f>
        <v>0.63474084046969959</v>
      </c>
      <c r="K1853" s="15">
        <v>949365438.33000004</v>
      </c>
      <c r="L1853" s="15">
        <v>815487760.83000004</v>
      </c>
      <c r="M1853" s="17">
        <f>L1853/K1853</f>
        <v>0.85898193456936855</v>
      </c>
    </row>
    <row r="1854" spans="1:13" s="14" customFormat="1" ht="30" outlineLevel="2" x14ac:dyDescent="0.25">
      <c r="A1854" s="34"/>
      <c r="B1854" s="44" t="s">
        <v>645</v>
      </c>
      <c r="C1854" s="31" t="s">
        <v>57</v>
      </c>
      <c r="D1854" s="14" t="s">
        <v>546</v>
      </c>
      <c r="E1854" s="14" t="s">
        <v>646</v>
      </c>
      <c r="F1854" s="14" t="s">
        <v>647</v>
      </c>
      <c r="G1854" s="14" t="s">
        <v>6109</v>
      </c>
      <c r="H1854" s="20">
        <v>636591207</v>
      </c>
      <c r="I1854" s="20">
        <v>636591207</v>
      </c>
      <c r="J1854" s="21">
        <f>IFERROR((I1854/H1854),0)</f>
        <v>1</v>
      </c>
      <c r="K1854" s="20"/>
      <c r="L1854" s="20"/>
      <c r="M1854" s="22"/>
    </row>
    <row r="1855" spans="1:13" s="14" customFormat="1" ht="30" outlineLevel="2" x14ac:dyDescent="0.25">
      <c r="A1855" s="34"/>
      <c r="B1855" s="44" t="s">
        <v>645</v>
      </c>
      <c r="C1855" s="31" t="s">
        <v>57</v>
      </c>
      <c r="D1855" s="14" t="s">
        <v>546</v>
      </c>
      <c r="E1855" s="14" t="s">
        <v>646</v>
      </c>
      <c r="F1855" s="14" t="s">
        <v>647</v>
      </c>
      <c r="G1855" s="14" t="s">
        <v>6481</v>
      </c>
      <c r="H1855" s="20">
        <v>7946</v>
      </c>
      <c r="I1855" s="20">
        <v>7946</v>
      </c>
      <c r="J1855" s="21">
        <f>IFERROR((I1855/H1855),0)</f>
        <v>1</v>
      </c>
      <c r="K1855" s="20"/>
      <c r="L1855" s="20"/>
      <c r="M1855" s="22"/>
    </row>
    <row r="1856" spans="1:13" s="14" customFormat="1" ht="30" outlineLevel="2" x14ac:dyDescent="0.25">
      <c r="A1856" s="34"/>
      <c r="B1856" s="44" t="s">
        <v>645</v>
      </c>
      <c r="C1856" s="31" t="s">
        <v>57</v>
      </c>
      <c r="D1856" s="14" t="s">
        <v>546</v>
      </c>
      <c r="E1856" s="14" t="s">
        <v>646</v>
      </c>
      <c r="F1856" s="14" t="s">
        <v>647</v>
      </c>
      <c r="G1856" s="14" t="s">
        <v>6484</v>
      </c>
      <c r="H1856" s="20">
        <v>32147430</v>
      </c>
      <c r="I1856" s="20">
        <v>32147430</v>
      </c>
      <c r="J1856" s="21">
        <f>IFERROR((I1856/H1856),0)</f>
        <v>1</v>
      </c>
      <c r="K1856" s="20"/>
      <c r="L1856" s="20"/>
      <c r="M1856" s="22"/>
    </row>
    <row r="1857" spans="1:13" s="14" customFormat="1" ht="30" outlineLevel="2" x14ac:dyDescent="0.25">
      <c r="A1857" s="34"/>
      <c r="B1857" s="44" t="s">
        <v>645</v>
      </c>
      <c r="C1857" s="31" t="s">
        <v>57</v>
      </c>
      <c r="D1857" s="14" t="s">
        <v>546</v>
      </c>
      <c r="E1857" s="14" t="s">
        <v>646</v>
      </c>
      <c r="F1857" s="14" t="s">
        <v>647</v>
      </c>
      <c r="G1857" s="14" t="s">
        <v>6492</v>
      </c>
      <c r="H1857" s="20">
        <v>195450226</v>
      </c>
      <c r="I1857" s="20">
        <v>195450226</v>
      </c>
      <c r="J1857" s="21">
        <f>IFERROR((I1857/H1857),0)</f>
        <v>1</v>
      </c>
      <c r="K1857" s="20"/>
      <c r="L1857" s="20"/>
      <c r="M1857" s="22"/>
    </row>
    <row r="1858" spans="1:13" s="14" customFormat="1" ht="30" outlineLevel="2" x14ac:dyDescent="0.25">
      <c r="A1858" s="34"/>
      <c r="B1858" s="44" t="s">
        <v>645</v>
      </c>
      <c r="C1858" s="31" t="s">
        <v>57</v>
      </c>
      <c r="D1858" s="14" t="s">
        <v>546</v>
      </c>
      <c r="E1858" s="14" t="s">
        <v>646</v>
      </c>
      <c r="F1858" s="14" t="s">
        <v>647</v>
      </c>
      <c r="G1858" s="14" t="s">
        <v>6493</v>
      </c>
      <c r="H1858" s="20">
        <v>-256951407</v>
      </c>
      <c r="I1858" s="20"/>
      <c r="J1858" s="21">
        <f>IFERROR((I1858/H1858),0)</f>
        <v>0</v>
      </c>
      <c r="K1858" s="20"/>
      <c r="L1858" s="20"/>
      <c r="M1858" s="22"/>
    </row>
    <row r="1859" spans="1:13" s="14" customFormat="1" ht="45" outlineLevel="1" x14ac:dyDescent="0.25">
      <c r="A1859" s="34"/>
      <c r="B1859" s="46" t="s">
        <v>6858</v>
      </c>
      <c r="C1859" s="40" t="str">
        <f>C1858</f>
        <v>ASIGNACIÓN PARA LA INVERSIÓN LOCAL SEGÚN NBI Y CUARTA, QUINTA, Y SEXTA CATEGORÍA</v>
      </c>
      <c r="D1859" s="39" t="str">
        <f>D1858</f>
        <v xml:space="preserve">SANTANDER                                         </v>
      </c>
      <c r="E1859" s="39" t="str">
        <f>E1858</f>
        <v>68444</v>
      </c>
      <c r="F1859" s="39" t="str">
        <f>F1858</f>
        <v xml:space="preserve">MATANZA                                           </v>
      </c>
      <c r="G1859" s="39" t="s">
        <v>10656</v>
      </c>
      <c r="H1859" s="20">
        <f>SUBTOTAL(9,H1853:H1858)</f>
        <v>1892002438</v>
      </c>
      <c r="I1859" s="20">
        <f>SUBTOTAL(9,I1853:I1858)</f>
        <v>1679684569.8299999</v>
      </c>
      <c r="J1859" s="42">
        <f>+I1859/H1859</f>
        <v>0.8877813982129763</v>
      </c>
      <c r="K1859" s="20">
        <f>SUBTOTAL(9,K1853:K1858)</f>
        <v>949365438.33000004</v>
      </c>
      <c r="L1859" s="20">
        <f>SUBTOTAL(9,L1853:L1858)</f>
        <v>815487760.83000004</v>
      </c>
      <c r="M1859" s="7">
        <f>IFERROR((L1859/K1859),"N.A")</f>
        <v>0.85898193456936855</v>
      </c>
    </row>
    <row r="1860" spans="1:13" s="14" customFormat="1" ht="30" outlineLevel="2" x14ac:dyDescent="0.25">
      <c r="A1860" s="34"/>
      <c r="B1860" s="44" t="s">
        <v>648</v>
      </c>
      <c r="C1860" s="31" t="s">
        <v>57</v>
      </c>
      <c r="D1860" s="14" t="s">
        <v>546</v>
      </c>
      <c r="E1860" s="14" t="s">
        <v>649</v>
      </c>
      <c r="F1860" s="14" t="s">
        <v>650</v>
      </c>
      <c r="G1860" s="14" t="s">
        <v>16</v>
      </c>
      <c r="H1860" s="15">
        <v>1569941024</v>
      </c>
      <c r="I1860" s="15">
        <v>996505685.0799998</v>
      </c>
      <c r="J1860" s="16">
        <f>IFERROR((I1860/H1860),0)</f>
        <v>0.63474084048140644</v>
      </c>
      <c r="K1860" s="15">
        <v>1160100864.52</v>
      </c>
      <c r="L1860" s="15">
        <v>996505685.0799998</v>
      </c>
      <c r="M1860" s="17">
        <f>L1860/K1860</f>
        <v>0.8589819347236769</v>
      </c>
    </row>
    <row r="1861" spans="1:13" s="14" customFormat="1" ht="30" outlineLevel="2" x14ac:dyDescent="0.25">
      <c r="A1861" s="34"/>
      <c r="B1861" s="44" t="s">
        <v>648</v>
      </c>
      <c r="C1861" s="31" t="s">
        <v>57</v>
      </c>
      <c r="D1861" s="14" t="s">
        <v>546</v>
      </c>
      <c r="E1861" s="14" t="s">
        <v>649</v>
      </c>
      <c r="F1861" s="14" t="s">
        <v>650</v>
      </c>
      <c r="G1861" s="14" t="s">
        <v>6109</v>
      </c>
      <c r="H1861" s="20">
        <v>558476827</v>
      </c>
      <c r="I1861" s="20">
        <v>558476827</v>
      </c>
      <c r="J1861" s="21">
        <f>IFERROR((I1861/H1861),0)</f>
        <v>1</v>
      </c>
      <c r="K1861" s="20"/>
      <c r="L1861" s="20"/>
      <c r="M1861" s="22"/>
    </row>
    <row r="1862" spans="1:13" s="14" customFormat="1" ht="30" outlineLevel="2" x14ac:dyDescent="0.25">
      <c r="A1862" s="34"/>
      <c r="B1862" s="44" t="s">
        <v>648</v>
      </c>
      <c r="C1862" s="31" t="s">
        <v>57</v>
      </c>
      <c r="D1862" s="14" t="s">
        <v>546</v>
      </c>
      <c r="E1862" s="14" t="s">
        <v>649</v>
      </c>
      <c r="F1862" s="14" t="s">
        <v>650</v>
      </c>
      <c r="G1862" s="14" t="s">
        <v>6481</v>
      </c>
      <c r="H1862" s="20">
        <v>9710</v>
      </c>
      <c r="I1862" s="20">
        <v>9710</v>
      </c>
      <c r="J1862" s="21">
        <f>IFERROR((I1862/H1862),0)</f>
        <v>1</v>
      </c>
      <c r="K1862" s="20"/>
      <c r="L1862" s="20"/>
      <c r="M1862" s="22"/>
    </row>
    <row r="1863" spans="1:13" s="14" customFormat="1" ht="30" outlineLevel="2" x14ac:dyDescent="0.25">
      <c r="A1863" s="34"/>
      <c r="B1863" s="44" t="s">
        <v>648</v>
      </c>
      <c r="C1863" s="31" t="s">
        <v>57</v>
      </c>
      <c r="D1863" s="14" t="s">
        <v>546</v>
      </c>
      <c r="E1863" s="14" t="s">
        <v>649</v>
      </c>
      <c r="F1863" s="14" t="s">
        <v>650</v>
      </c>
      <c r="G1863" s="14" t="s">
        <v>6484</v>
      </c>
      <c r="H1863" s="20">
        <v>39283356</v>
      </c>
      <c r="I1863" s="20">
        <v>39283356</v>
      </c>
      <c r="J1863" s="21">
        <f>IFERROR((I1863/H1863),0)</f>
        <v>1</v>
      </c>
      <c r="K1863" s="20"/>
      <c r="L1863" s="20"/>
      <c r="M1863" s="22"/>
    </row>
    <row r="1864" spans="1:13" s="14" customFormat="1" ht="30" outlineLevel="2" x14ac:dyDescent="0.25">
      <c r="A1864" s="34"/>
      <c r="B1864" s="44" t="s">
        <v>648</v>
      </c>
      <c r="C1864" s="31" t="s">
        <v>57</v>
      </c>
      <c r="D1864" s="14" t="s">
        <v>546</v>
      </c>
      <c r="E1864" s="14" t="s">
        <v>649</v>
      </c>
      <c r="F1864" s="14" t="s">
        <v>650</v>
      </c>
      <c r="G1864" s="14" t="s">
        <v>6492</v>
      </c>
      <c r="H1864" s="20">
        <v>238835296</v>
      </c>
      <c r="I1864" s="20">
        <v>238835296</v>
      </c>
      <c r="J1864" s="21">
        <f>IFERROR((I1864/H1864),0)</f>
        <v>1</v>
      </c>
      <c r="K1864" s="20"/>
      <c r="L1864" s="20"/>
      <c r="M1864" s="22"/>
    </row>
    <row r="1865" spans="1:13" s="14" customFormat="1" ht="30" outlineLevel="2" x14ac:dyDescent="0.25">
      <c r="A1865" s="34"/>
      <c r="B1865" s="44" t="s">
        <v>648</v>
      </c>
      <c r="C1865" s="31" t="s">
        <v>57</v>
      </c>
      <c r="D1865" s="14" t="s">
        <v>546</v>
      </c>
      <c r="E1865" s="14" t="s">
        <v>649</v>
      </c>
      <c r="F1865" s="14" t="s">
        <v>650</v>
      </c>
      <c r="G1865" s="14" t="s">
        <v>6493</v>
      </c>
      <c r="H1865" s="20">
        <v>-313988205</v>
      </c>
      <c r="I1865" s="20"/>
      <c r="J1865" s="21">
        <f>IFERROR((I1865/H1865),0)</f>
        <v>0</v>
      </c>
      <c r="K1865" s="20"/>
      <c r="L1865" s="20"/>
      <c r="M1865" s="22"/>
    </row>
    <row r="1866" spans="1:13" s="14" customFormat="1" ht="45" outlineLevel="1" x14ac:dyDescent="0.25">
      <c r="A1866" s="34"/>
      <c r="B1866" s="46" t="s">
        <v>6859</v>
      </c>
      <c r="C1866" s="40" t="str">
        <f>C1865</f>
        <v>ASIGNACIÓN PARA LA INVERSIÓN LOCAL SEGÚN NBI Y CUARTA, QUINTA, Y SEXTA CATEGORÍA</v>
      </c>
      <c r="D1866" s="39" t="str">
        <f>D1865</f>
        <v xml:space="preserve">SANTANDER                                         </v>
      </c>
      <c r="E1866" s="39" t="str">
        <f>E1865</f>
        <v>68432</v>
      </c>
      <c r="F1866" s="39" t="str">
        <f>F1865</f>
        <v xml:space="preserve">MÁLAGA                                            </v>
      </c>
      <c r="G1866" s="39" t="s">
        <v>10656</v>
      </c>
      <c r="H1866" s="20">
        <f>SUBTOTAL(9,H1860:H1865)</f>
        <v>2092558008</v>
      </c>
      <c r="I1866" s="20">
        <f>SUBTOTAL(9,I1860:I1865)</f>
        <v>1833110874.0799999</v>
      </c>
      <c r="J1866" s="42">
        <f>+I1866/H1866</f>
        <v>0.87601436474969152</v>
      </c>
      <c r="K1866" s="20">
        <f>SUBTOTAL(9,K1860:K1865)</f>
        <v>1160100864.52</v>
      </c>
      <c r="L1866" s="20">
        <f>SUBTOTAL(9,L1860:L1865)</f>
        <v>996505685.0799998</v>
      </c>
      <c r="M1866" s="7">
        <f>IFERROR((L1866/K1866),"N.A")</f>
        <v>0.8589819347236769</v>
      </c>
    </row>
    <row r="1867" spans="1:13" s="14" customFormat="1" ht="30" outlineLevel="2" x14ac:dyDescent="0.25">
      <c r="A1867" s="34"/>
      <c r="B1867" s="44" t="s">
        <v>651</v>
      </c>
      <c r="C1867" s="31" t="s">
        <v>57</v>
      </c>
      <c r="D1867" s="14" t="s">
        <v>546</v>
      </c>
      <c r="E1867" s="14" t="s">
        <v>652</v>
      </c>
      <c r="F1867" s="14" t="s">
        <v>653</v>
      </c>
      <c r="G1867" s="14" t="s">
        <v>16</v>
      </c>
      <c r="H1867" s="15">
        <v>1272507588</v>
      </c>
      <c r="I1867" s="15">
        <v>807712535.92000008</v>
      </c>
      <c r="J1867" s="16">
        <f>IFERROR((I1867/H1867),0)</f>
        <v>0.63474084047662283</v>
      </c>
      <c r="K1867" s="15">
        <v>940313763.72000003</v>
      </c>
      <c r="L1867" s="15">
        <v>807712535.92000008</v>
      </c>
      <c r="M1867" s="17">
        <f>L1867/K1867</f>
        <v>0.85898193463061445</v>
      </c>
    </row>
    <row r="1868" spans="1:13" s="14" customFormat="1" ht="30" outlineLevel="2" x14ac:dyDescent="0.25">
      <c r="A1868" s="34"/>
      <c r="B1868" s="44" t="s">
        <v>651</v>
      </c>
      <c r="C1868" s="31" t="s">
        <v>57</v>
      </c>
      <c r="D1868" s="14" t="s">
        <v>546</v>
      </c>
      <c r="E1868" s="14" t="s">
        <v>652</v>
      </c>
      <c r="F1868" s="14" t="s">
        <v>653</v>
      </c>
      <c r="G1868" s="14" t="s">
        <v>6109</v>
      </c>
      <c r="H1868" s="20">
        <v>1010900726</v>
      </c>
      <c r="I1868" s="20">
        <v>1010900726</v>
      </c>
      <c r="J1868" s="21">
        <f>IFERROR((I1868/H1868),0)</f>
        <v>1</v>
      </c>
      <c r="K1868" s="20"/>
      <c r="L1868" s="20"/>
      <c r="M1868" s="22"/>
    </row>
    <row r="1869" spans="1:13" s="14" customFormat="1" ht="30" outlineLevel="2" x14ac:dyDescent="0.25">
      <c r="A1869" s="34"/>
      <c r="B1869" s="44" t="s">
        <v>651</v>
      </c>
      <c r="C1869" s="31" t="s">
        <v>57</v>
      </c>
      <c r="D1869" s="14" t="s">
        <v>546</v>
      </c>
      <c r="E1869" s="14" t="s">
        <v>652</v>
      </c>
      <c r="F1869" s="14" t="s">
        <v>653</v>
      </c>
      <c r="G1869" s="14" t="s">
        <v>6481</v>
      </c>
      <c r="H1869" s="20">
        <v>7870</v>
      </c>
      <c r="I1869" s="20">
        <v>7870</v>
      </c>
      <c r="J1869" s="21">
        <f>IFERROR((I1869/H1869),0)</f>
        <v>1</v>
      </c>
      <c r="K1869" s="20"/>
      <c r="L1869" s="20"/>
      <c r="M1869" s="22"/>
    </row>
    <row r="1870" spans="1:13" s="14" customFormat="1" ht="30" outlineLevel="2" x14ac:dyDescent="0.25">
      <c r="A1870" s="34"/>
      <c r="B1870" s="44" t="s">
        <v>651</v>
      </c>
      <c r="C1870" s="31" t="s">
        <v>57</v>
      </c>
      <c r="D1870" s="14" t="s">
        <v>546</v>
      </c>
      <c r="E1870" s="14" t="s">
        <v>652</v>
      </c>
      <c r="F1870" s="14" t="s">
        <v>653</v>
      </c>
      <c r="G1870" s="14" t="s">
        <v>6484</v>
      </c>
      <c r="H1870" s="20">
        <v>31840922</v>
      </c>
      <c r="I1870" s="20">
        <v>31840922</v>
      </c>
      <c r="J1870" s="21">
        <f>IFERROR((I1870/H1870),0)</f>
        <v>1</v>
      </c>
      <c r="K1870" s="20"/>
      <c r="L1870" s="20"/>
      <c r="M1870" s="22"/>
    </row>
    <row r="1871" spans="1:13" s="14" customFormat="1" ht="30" outlineLevel="2" x14ac:dyDescent="0.25">
      <c r="A1871" s="34"/>
      <c r="B1871" s="44" t="s">
        <v>651</v>
      </c>
      <c r="C1871" s="31" t="s">
        <v>57</v>
      </c>
      <c r="D1871" s="14" t="s">
        <v>546</v>
      </c>
      <c r="E1871" s="14" t="s">
        <v>652</v>
      </c>
      <c r="F1871" s="14" t="s">
        <v>653</v>
      </c>
      <c r="G1871" s="14" t="s">
        <v>6492</v>
      </c>
      <c r="H1871" s="20">
        <v>193586716</v>
      </c>
      <c r="I1871" s="20">
        <v>193586716</v>
      </c>
      <c r="J1871" s="21">
        <f>IFERROR((I1871/H1871),0)</f>
        <v>1</v>
      </c>
      <c r="K1871" s="20"/>
      <c r="L1871" s="20"/>
      <c r="M1871" s="22"/>
    </row>
    <row r="1872" spans="1:13" s="14" customFormat="1" ht="30" outlineLevel="2" x14ac:dyDescent="0.25">
      <c r="A1872" s="34"/>
      <c r="B1872" s="44" t="s">
        <v>651</v>
      </c>
      <c r="C1872" s="31" t="s">
        <v>57</v>
      </c>
      <c r="D1872" s="14" t="s">
        <v>546</v>
      </c>
      <c r="E1872" s="14" t="s">
        <v>652</v>
      </c>
      <c r="F1872" s="14" t="s">
        <v>653</v>
      </c>
      <c r="G1872" s="14" t="s">
        <v>6493</v>
      </c>
      <c r="H1872" s="20">
        <v>-254501518</v>
      </c>
      <c r="I1872" s="20"/>
      <c r="J1872" s="21">
        <f>IFERROR((I1872/H1872),0)</f>
        <v>0</v>
      </c>
      <c r="K1872" s="20"/>
      <c r="L1872" s="20"/>
      <c r="M1872" s="22"/>
    </row>
    <row r="1873" spans="1:13" s="14" customFormat="1" ht="45" outlineLevel="1" x14ac:dyDescent="0.25">
      <c r="A1873" s="34"/>
      <c r="B1873" s="46" t="s">
        <v>6860</v>
      </c>
      <c r="C1873" s="40" t="str">
        <f>C1872</f>
        <v>ASIGNACIÓN PARA LA INVERSIÓN LOCAL SEGÚN NBI Y CUARTA, QUINTA, Y SEXTA CATEGORÍA</v>
      </c>
      <c r="D1873" s="39" t="str">
        <f>D1872</f>
        <v xml:space="preserve">SANTANDER                                         </v>
      </c>
      <c r="E1873" s="39" t="str">
        <f>E1872</f>
        <v>68425</v>
      </c>
      <c r="F1873" s="39" t="str">
        <f>F1872</f>
        <v xml:space="preserve">MACARAVITA                                        </v>
      </c>
      <c r="G1873" s="39" t="s">
        <v>10656</v>
      </c>
      <c r="H1873" s="20">
        <f>SUBTOTAL(9,H1867:H1872)</f>
        <v>2254342304</v>
      </c>
      <c r="I1873" s="20">
        <f>SUBTOTAL(9,I1867:I1872)</f>
        <v>2044048769.9200001</v>
      </c>
      <c r="J1873" s="42">
        <f>+I1873/H1873</f>
        <v>0.90671623661284051</v>
      </c>
      <c r="K1873" s="20">
        <f>SUBTOTAL(9,K1867:K1872)</f>
        <v>940313763.72000003</v>
      </c>
      <c r="L1873" s="20">
        <f>SUBTOTAL(9,L1867:L1872)</f>
        <v>807712535.92000008</v>
      </c>
      <c r="M1873" s="7">
        <f>IFERROR((L1873/K1873),"N.A")</f>
        <v>0.85898193463061445</v>
      </c>
    </row>
    <row r="1874" spans="1:13" s="14" customFormat="1" ht="30" outlineLevel="2" x14ac:dyDescent="0.25">
      <c r="A1874" s="34"/>
      <c r="B1874" s="44" t="s">
        <v>654</v>
      </c>
      <c r="C1874" s="31" t="s">
        <v>57</v>
      </c>
      <c r="D1874" s="14" t="s">
        <v>546</v>
      </c>
      <c r="E1874" s="14" t="s">
        <v>655</v>
      </c>
      <c r="F1874" s="14" t="s">
        <v>656</v>
      </c>
      <c r="G1874" s="14" t="s">
        <v>16</v>
      </c>
      <c r="H1874" s="15">
        <v>2526185273</v>
      </c>
      <c r="I1874" s="15">
        <v>1603472963.3400002</v>
      </c>
      <c r="J1874" s="16">
        <f>IFERROR((I1874/H1874),0)</f>
        <v>0.63474084045932921</v>
      </c>
      <c r="K1874" s="15">
        <v>1866713255.1399999</v>
      </c>
      <c r="L1874" s="15">
        <v>1603472963.3400002</v>
      </c>
      <c r="M1874" s="17">
        <f>L1874/K1874</f>
        <v>0.85898193465163064</v>
      </c>
    </row>
    <row r="1875" spans="1:13" s="14" customFormat="1" ht="30" outlineLevel="2" x14ac:dyDescent="0.25">
      <c r="A1875" s="34"/>
      <c r="B1875" s="44" t="s">
        <v>654</v>
      </c>
      <c r="C1875" s="31" t="s">
        <v>57</v>
      </c>
      <c r="D1875" s="14" t="s">
        <v>546</v>
      </c>
      <c r="E1875" s="14" t="s">
        <v>655</v>
      </c>
      <c r="F1875" s="14" t="s">
        <v>656</v>
      </c>
      <c r="G1875" s="14" t="s">
        <v>6109</v>
      </c>
      <c r="H1875" s="20">
        <v>2855177872</v>
      </c>
      <c r="I1875" s="20">
        <v>2855177872</v>
      </c>
      <c r="J1875" s="21">
        <f>IFERROR((I1875/H1875),0)</f>
        <v>1</v>
      </c>
      <c r="K1875" s="20"/>
      <c r="L1875" s="20"/>
      <c r="M1875" s="22"/>
    </row>
    <row r="1876" spans="1:13" s="14" customFormat="1" ht="30" outlineLevel="2" x14ac:dyDescent="0.25">
      <c r="A1876" s="34"/>
      <c r="B1876" s="44" t="s">
        <v>654</v>
      </c>
      <c r="C1876" s="31" t="s">
        <v>57</v>
      </c>
      <c r="D1876" s="14" t="s">
        <v>546</v>
      </c>
      <c r="E1876" s="14" t="s">
        <v>655</v>
      </c>
      <c r="F1876" s="14" t="s">
        <v>656</v>
      </c>
      <c r="G1876" s="14" t="s">
        <v>6481</v>
      </c>
      <c r="H1876" s="20">
        <v>15624</v>
      </c>
      <c r="I1876" s="20">
        <v>15624</v>
      </c>
      <c r="J1876" s="21">
        <f>IFERROR((I1876/H1876),0)</f>
        <v>1</v>
      </c>
      <c r="K1876" s="20"/>
      <c r="L1876" s="20"/>
      <c r="M1876" s="22"/>
    </row>
    <row r="1877" spans="1:13" s="14" customFormat="1" ht="30" outlineLevel="2" x14ac:dyDescent="0.25">
      <c r="A1877" s="34"/>
      <c r="B1877" s="44" t="s">
        <v>654</v>
      </c>
      <c r="C1877" s="31" t="s">
        <v>57</v>
      </c>
      <c r="D1877" s="14" t="s">
        <v>546</v>
      </c>
      <c r="E1877" s="14" t="s">
        <v>655</v>
      </c>
      <c r="F1877" s="14" t="s">
        <v>656</v>
      </c>
      <c r="G1877" s="14" t="s">
        <v>6484</v>
      </c>
      <c r="H1877" s="20">
        <v>63210678</v>
      </c>
      <c r="I1877" s="20">
        <v>63210678</v>
      </c>
      <c r="J1877" s="21">
        <f>IFERROR((I1877/H1877),0)</f>
        <v>1</v>
      </c>
      <c r="K1877" s="20"/>
      <c r="L1877" s="20"/>
      <c r="M1877" s="22"/>
    </row>
    <row r="1878" spans="1:13" s="14" customFormat="1" ht="30" outlineLevel="2" x14ac:dyDescent="0.25">
      <c r="A1878" s="34"/>
      <c r="B1878" s="44" t="s">
        <v>654</v>
      </c>
      <c r="C1878" s="31" t="s">
        <v>57</v>
      </c>
      <c r="D1878" s="14" t="s">
        <v>546</v>
      </c>
      <c r="E1878" s="14" t="s">
        <v>655</v>
      </c>
      <c r="F1878" s="14" t="s">
        <v>656</v>
      </c>
      <c r="G1878" s="14" t="s">
        <v>6492</v>
      </c>
      <c r="H1878" s="20">
        <v>384308837</v>
      </c>
      <c r="I1878" s="20">
        <v>384308837</v>
      </c>
      <c r="J1878" s="21">
        <f>IFERROR((I1878/H1878),0)</f>
        <v>1</v>
      </c>
      <c r="K1878" s="20"/>
      <c r="L1878" s="20"/>
      <c r="M1878" s="22"/>
    </row>
    <row r="1879" spans="1:13" s="14" customFormat="1" ht="30" outlineLevel="2" x14ac:dyDescent="0.25">
      <c r="A1879" s="34"/>
      <c r="B1879" s="44" t="s">
        <v>654</v>
      </c>
      <c r="C1879" s="31" t="s">
        <v>57</v>
      </c>
      <c r="D1879" s="14" t="s">
        <v>546</v>
      </c>
      <c r="E1879" s="14" t="s">
        <v>655</v>
      </c>
      <c r="F1879" s="14" t="s">
        <v>656</v>
      </c>
      <c r="G1879" s="14" t="s">
        <v>6493</v>
      </c>
      <c r="H1879" s="20">
        <v>-505237055</v>
      </c>
      <c r="I1879" s="20"/>
      <c r="J1879" s="21">
        <f>IFERROR((I1879/H1879),0)</f>
        <v>0</v>
      </c>
      <c r="K1879" s="20"/>
      <c r="L1879" s="20"/>
      <c r="M1879" s="22"/>
    </row>
    <row r="1880" spans="1:13" s="14" customFormat="1" ht="45" outlineLevel="1" x14ac:dyDescent="0.25">
      <c r="A1880" s="34"/>
      <c r="B1880" s="46" t="s">
        <v>6861</v>
      </c>
      <c r="C1880" s="40" t="str">
        <f>C1879</f>
        <v>ASIGNACIÓN PARA LA INVERSIÓN LOCAL SEGÚN NBI Y CUARTA, QUINTA, Y SEXTA CATEGORÍA</v>
      </c>
      <c r="D1880" s="39" t="str">
        <f>D1879</f>
        <v xml:space="preserve">SANTANDER                                         </v>
      </c>
      <c r="E1880" s="39" t="str">
        <f>E1879</f>
        <v>68418</v>
      </c>
      <c r="F1880" s="39" t="str">
        <f>F1879</f>
        <v xml:space="preserve">LOS SANTOS                                        </v>
      </c>
      <c r="G1880" s="39" t="s">
        <v>10656</v>
      </c>
      <c r="H1880" s="20">
        <f>SUBTOTAL(9,H1874:H1879)</f>
        <v>5323661229</v>
      </c>
      <c r="I1880" s="20">
        <f>SUBTOTAL(9,I1874:I1879)</f>
        <v>4906185974.3400002</v>
      </c>
      <c r="J1880" s="42">
        <f>+I1880/H1880</f>
        <v>0.92158117567927611</v>
      </c>
      <c r="K1880" s="20">
        <f>SUBTOTAL(9,K1874:K1879)</f>
        <v>1866713255.1399999</v>
      </c>
      <c r="L1880" s="20">
        <f>SUBTOTAL(9,L1874:L1879)</f>
        <v>1603472963.3400002</v>
      </c>
      <c r="M1880" s="7">
        <f>IFERROR((L1880/K1880),"N.A")</f>
        <v>0.85898193465163064</v>
      </c>
    </row>
    <row r="1881" spans="1:13" s="14" customFormat="1" ht="30" outlineLevel="2" x14ac:dyDescent="0.25">
      <c r="A1881" s="34"/>
      <c r="B1881" s="44" t="s">
        <v>657</v>
      </c>
      <c r="C1881" s="31" t="s">
        <v>57</v>
      </c>
      <c r="D1881" s="14" t="s">
        <v>546</v>
      </c>
      <c r="E1881" s="14" t="s">
        <v>658</v>
      </c>
      <c r="F1881" s="14" t="s">
        <v>659</v>
      </c>
      <c r="G1881" s="14" t="s">
        <v>16</v>
      </c>
      <c r="H1881" s="15">
        <v>2524951308</v>
      </c>
      <c r="I1881" s="15">
        <v>1602689715.3799999</v>
      </c>
      <c r="J1881" s="16">
        <f>IFERROR((I1881/H1881),0)</f>
        <v>0.63474084046772428</v>
      </c>
      <c r="K1881" s="15">
        <v>1865801422.1899996</v>
      </c>
      <c r="L1881" s="15">
        <v>1602689715.3799999</v>
      </c>
      <c r="M1881" s="17">
        <f>L1881/K1881</f>
        <v>0.858981934689936</v>
      </c>
    </row>
    <row r="1882" spans="1:13" s="14" customFormat="1" ht="30" outlineLevel="2" x14ac:dyDescent="0.25">
      <c r="A1882" s="34"/>
      <c r="B1882" s="44" t="s">
        <v>657</v>
      </c>
      <c r="C1882" s="31" t="s">
        <v>57</v>
      </c>
      <c r="D1882" s="14" t="s">
        <v>546</v>
      </c>
      <c r="E1882" s="14" t="s">
        <v>658</v>
      </c>
      <c r="F1882" s="14" t="s">
        <v>659</v>
      </c>
      <c r="G1882" s="14" t="s">
        <v>6109</v>
      </c>
      <c r="H1882" s="20">
        <v>3054050002</v>
      </c>
      <c r="I1882" s="20">
        <v>3054050002</v>
      </c>
      <c r="J1882" s="21">
        <f>IFERROR((I1882/H1882),0)</f>
        <v>1</v>
      </c>
      <c r="K1882" s="20"/>
      <c r="L1882" s="20"/>
      <c r="M1882" s="22"/>
    </row>
    <row r="1883" spans="1:13" s="14" customFormat="1" ht="30" outlineLevel="2" x14ac:dyDescent="0.25">
      <c r="A1883" s="34"/>
      <c r="B1883" s="44" t="s">
        <v>657</v>
      </c>
      <c r="C1883" s="31" t="s">
        <v>57</v>
      </c>
      <c r="D1883" s="14" t="s">
        <v>546</v>
      </c>
      <c r="E1883" s="14" t="s">
        <v>658</v>
      </c>
      <c r="F1883" s="14" t="s">
        <v>659</v>
      </c>
      <c r="G1883" s="14" t="s">
        <v>6481</v>
      </c>
      <c r="H1883" s="20">
        <v>15616</v>
      </c>
      <c r="I1883" s="20">
        <v>15616</v>
      </c>
      <c r="J1883" s="21">
        <f>IFERROR((I1883/H1883),0)</f>
        <v>1</v>
      </c>
      <c r="K1883" s="20"/>
      <c r="L1883" s="20"/>
      <c r="M1883" s="22"/>
    </row>
    <row r="1884" spans="1:13" s="14" customFormat="1" ht="30" outlineLevel="2" x14ac:dyDescent="0.25">
      <c r="A1884" s="34"/>
      <c r="B1884" s="44" t="s">
        <v>657</v>
      </c>
      <c r="C1884" s="31" t="s">
        <v>57</v>
      </c>
      <c r="D1884" s="14" t="s">
        <v>546</v>
      </c>
      <c r="E1884" s="14" t="s">
        <v>658</v>
      </c>
      <c r="F1884" s="14" t="s">
        <v>659</v>
      </c>
      <c r="G1884" s="14" t="s">
        <v>6484</v>
      </c>
      <c r="H1884" s="20">
        <v>63179802</v>
      </c>
      <c r="I1884" s="20">
        <v>63179802</v>
      </c>
      <c r="J1884" s="21">
        <f>IFERROR((I1884/H1884),0)</f>
        <v>1</v>
      </c>
      <c r="K1884" s="20"/>
      <c r="L1884" s="20"/>
      <c r="M1884" s="22"/>
    </row>
    <row r="1885" spans="1:13" s="14" customFormat="1" ht="30" outlineLevel="2" x14ac:dyDescent="0.25">
      <c r="A1885" s="34"/>
      <c r="B1885" s="44" t="s">
        <v>657</v>
      </c>
      <c r="C1885" s="31" t="s">
        <v>57</v>
      </c>
      <c r="D1885" s="14" t="s">
        <v>546</v>
      </c>
      <c r="E1885" s="14" t="s">
        <v>658</v>
      </c>
      <c r="F1885" s="14" t="s">
        <v>659</v>
      </c>
      <c r="G1885" s="14" t="s">
        <v>6492</v>
      </c>
      <c r="H1885" s="20">
        <v>384121113</v>
      </c>
      <c r="I1885" s="20">
        <v>384121113</v>
      </c>
      <c r="J1885" s="21">
        <f>IFERROR((I1885/H1885),0)</f>
        <v>1</v>
      </c>
      <c r="K1885" s="20"/>
      <c r="L1885" s="20"/>
      <c r="M1885" s="22"/>
    </row>
    <row r="1886" spans="1:13" s="14" customFormat="1" ht="30" outlineLevel="2" x14ac:dyDescent="0.25">
      <c r="A1886" s="34"/>
      <c r="B1886" s="44" t="s">
        <v>657</v>
      </c>
      <c r="C1886" s="31" t="s">
        <v>57</v>
      </c>
      <c r="D1886" s="14" t="s">
        <v>546</v>
      </c>
      <c r="E1886" s="14" t="s">
        <v>658</v>
      </c>
      <c r="F1886" s="14" t="s">
        <v>659</v>
      </c>
      <c r="G1886" s="14" t="s">
        <v>6493</v>
      </c>
      <c r="H1886" s="20">
        <v>-504990262</v>
      </c>
      <c r="I1886" s="20"/>
      <c r="J1886" s="21">
        <f>IFERROR((I1886/H1886),0)</f>
        <v>0</v>
      </c>
      <c r="K1886" s="20"/>
      <c r="L1886" s="20"/>
      <c r="M1886" s="22"/>
    </row>
    <row r="1887" spans="1:13" s="14" customFormat="1" ht="45" outlineLevel="1" x14ac:dyDescent="0.25">
      <c r="A1887" s="34"/>
      <c r="B1887" s="46" t="s">
        <v>6862</v>
      </c>
      <c r="C1887" s="40" t="str">
        <f>C1886</f>
        <v>ASIGNACIÓN PARA LA INVERSIÓN LOCAL SEGÚN NBI Y CUARTA, QUINTA, Y SEXTA CATEGORÍA</v>
      </c>
      <c r="D1887" s="39" t="str">
        <f>D1886</f>
        <v xml:space="preserve">SANTANDER                                         </v>
      </c>
      <c r="E1887" s="39" t="str">
        <f>E1886</f>
        <v>68406</v>
      </c>
      <c r="F1887" s="39" t="str">
        <f>F1886</f>
        <v xml:space="preserve">LEBRÍJA                                           </v>
      </c>
      <c r="G1887" s="39" t="s">
        <v>10656</v>
      </c>
      <c r="H1887" s="20">
        <f>SUBTOTAL(9,H1881:H1886)</f>
        <v>5521327579</v>
      </c>
      <c r="I1887" s="20">
        <f>SUBTOTAL(9,I1881:I1886)</f>
        <v>5104056248.3800001</v>
      </c>
      <c r="J1887" s="42">
        <f>+I1887/H1887</f>
        <v>0.92442554355820805</v>
      </c>
      <c r="K1887" s="20">
        <f>SUBTOTAL(9,K1881:K1886)</f>
        <v>1865801422.1899996</v>
      </c>
      <c r="L1887" s="20">
        <f>SUBTOTAL(9,L1881:L1886)</f>
        <v>1602689715.3799999</v>
      </c>
      <c r="M1887" s="7">
        <f>IFERROR((L1887/K1887),"N.A")</f>
        <v>0.858981934689936</v>
      </c>
    </row>
    <row r="1888" spans="1:13" s="14" customFormat="1" ht="30" outlineLevel="2" x14ac:dyDescent="0.25">
      <c r="A1888" s="34"/>
      <c r="B1888" s="44" t="s">
        <v>660</v>
      </c>
      <c r="C1888" s="31" t="s">
        <v>57</v>
      </c>
      <c r="D1888" s="14" t="s">
        <v>546</v>
      </c>
      <c r="E1888" s="14" t="s">
        <v>661</v>
      </c>
      <c r="F1888" s="14" t="s">
        <v>662</v>
      </c>
      <c r="G1888" s="14" t="s">
        <v>16</v>
      </c>
      <c r="H1888" s="15">
        <v>925139424</v>
      </c>
      <c r="I1888" s="15">
        <v>587223775.53999984</v>
      </c>
      <c r="J1888" s="16">
        <f>IFERROR((I1888/H1888),0)</f>
        <v>0.63474084046817125</v>
      </c>
      <c r="K1888" s="15">
        <v>683627620.0200001</v>
      </c>
      <c r="L1888" s="15">
        <v>587223775.53999984</v>
      </c>
      <c r="M1888" s="17">
        <f>L1888/K1888</f>
        <v>0.85898193452572924</v>
      </c>
    </row>
    <row r="1889" spans="1:13" s="14" customFormat="1" ht="30" outlineLevel="2" x14ac:dyDescent="0.25">
      <c r="A1889" s="34"/>
      <c r="B1889" s="44" t="s">
        <v>660</v>
      </c>
      <c r="C1889" s="31" t="s">
        <v>57</v>
      </c>
      <c r="D1889" s="14" t="s">
        <v>546</v>
      </c>
      <c r="E1889" s="14" t="s">
        <v>661</v>
      </c>
      <c r="F1889" s="14" t="s">
        <v>662</v>
      </c>
      <c r="G1889" s="14" t="s">
        <v>6109</v>
      </c>
      <c r="H1889" s="20">
        <v>135635922</v>
      </c>
      <c r="I1889" s="20">
        <v>135635922</v>
      </c>
      <c r="J1889" s="21">
        <f>IFERROR((I1889/H1889),0)</f>
        <v>1</v>
      </c>
      <c r="K1889" s="20"/>
      <c r="L1889" s="20"/>
      <c r="M1889" s="22"/>
    </row>
    <row r="1890" spans="1:13" s="14" customFormat="1" ht="30" outlineLevel="2" x14ac:dyDescent="0.25">
      <c r="A1890" s="34"/>
      <c r="B1890" s="44" t="s">
        <v>660</v>
      </c>
      <c r="C1890" s="31" t="s">
        <v>57</v>
      </c>
      <c r="D1890" s="14" t="s">
        <v>546</v>
      </c>
      <c r="E1890" s="14" t="s">
        <v>661</v>
      </c>
      <c r="F1890" s="14" t="s">
        <v>662</v>
      </c>
      <c r="G1890" s="14" t="s">
        <v>6481</v>
      </c>
      <c r="H1890" s="20">
        <v>5722</v>
      </c>
      <c r="I1890" s="20">
        <v>5722</v>
      </c>
      <c r="J1890" s="21">
        <f>IFERROR((I1890/H1890),0)</f>
        <v>1</v>
      </c>
      <c r="K1890" s="20"/>
      <c r="L1890" s="20"/>
      <c r="M1890" s="22"/>
    </row>
    <row r="1891" spans="1:13" s="14" customFormat="1" ht="30" outlineLevel="2" x14ac:dyDescent="0.25">
      <c r="A1891" s="34"/>
      <c r="B1891" s="44" t="s">
        <v>660</v>
      </c>
      <c r="C1891" s="31" t="s">
        <v>57</v>
      </c>
      <c r="D1891" s="14" t="s">
        <v>546</v>
      </c>
      <c r="E1891" s="14" t="s">
        <v>661</v>
      </c>
      <c r="F1891" s="14" t="s">
        <v>662</v>
      </c>
      <c r="G1891" s="14" t="s">
        <v>6484</v>
      </c>
      <c r="H1891" s="20">
        <v>23149011</v>
      </c>
      <c r="I1891" s="20">
        <v>23149011</v>
      </c>
      <c r="J1891" s="21">
        <f>IFERROR((I1891/H1891),0)</f>
        <v>1</v>
      </c>
      <c r="K1891" s="20"/>
      <c r="L1891" s="20"/>
      <c r="M1891" s="22"/>
    </row>
    <row r="1892" spans="1:13" s="14" customFormat="1" ht="30" outlineLevel="2" x14ac:dyDescent="0.25">
      <c r="A1892" s="34"/>
      <c r="B1892" s="44" t="s">
        <v>660</v>
      </c>
      <c r="C1892" s="31" t="s">
        <v>57</v>
      </c>
      <c r="D1892" s="14" t="s">
        <v>546</v>
      </c>
      <c r="E1892" s="14" t="s">
        <v>661</v>
      </c>
      <c r="F1892" s="14" t="s">
        <v>662</v>
      </c>
      <c r="G1892" s="14" t="s">
        <v>6492</v>
      </c>
      <c r="H1892" s="20">
        <v>140741560</v>
      </c>
      <c r="I1892" s="20">
        <v>140741560</v>
      </c>
      <c r="J1892" s="21">
        <f>IFERROR((I1892/H1892),0)</f>
        <v>1</v>
      </c>
      <c r="K1892" s="20"/>
      <c r="L1892" s="20"/>
      <c r="M1892" s="22"/>
    </row>
    <row r="1893" spans="1:13" s="14" customFormat="1" ht="30" outlineLevel="2" x14ac:dyDescent="0.25">
      <c r="A1893" s="34"/>
      <c r="B1893" s="44" t="s">
        <v>660</v>
      </c>
      <c r="C1893" s="31" t="s">
        <v>57</v>
      </c>
      <c r="D1893" s="14" t="s">
        <v>546</v>
      </c>
      <c r="E1893" s="14" t="s">
        <v>661</v>
      </c>
      <c r="F1893" s="14" t="s">
        <v>662</v>
      </c>
      <c r="G1893" s="14" t="s">
        <v>6493</v>
      </c>
      <c r="H1893" s="20">
        <v>-185027885</v>
      </c>
      <c r="I1893" s="20"/>
      <c r="J1893" s="21">
        <f>IFERROR((I1893/H1893),0)</f>
        <v>0</v>
      </c>
      <c r="K1893" s="20"/>
      <c r="L1893" s="20"/>
      <c r="M1893" s="22"/>
    </row>
    <row r="1894" spans="1:13" s="14" customFormat="1" ht="45" outlineLevel="1" x14ac:dyDescent="0.25">
      <c r="A1894" s="34"/>
      <c r="B1894" s="46" t="s">
        <v>6863</v>
      </c>
      <c r="C1894" s="40" t="str">
        <f>C1893</f>
        <v>ASIGNACIÓN PARA LA INVERSIÓN LOCAL SEGÚN NBI Y CUARTA, QUINTA, Y SEXTA CATEGORÍA</v>
      </c>
      <c r="D1894" s="39" t="str">
        <f>D1893</f>
        <v xml:space="preserve">SANTANDER                                         </v>
      </c>
      <c r="E1894" s="39" t="str">
        <f>E1893</f>
        <v>68397</v>
      </c>
      <c r="F1894" s="39" t="str">
        <f>F1893</f>
        <v xml:space="preserve">LA PAZ                                            </v>
      </c>
      <c r="G1894" s="39" t="s">
        <v>10656</v>
      </c>
      <c r="H1894" s="20">
        <f>SUBTOTAL(9,H1888:H1893)</f>
        <v>1039643754</v>
      </c>
      <c r="I1894" s="20">
        <f>SUBTOTAL(9,I1888:I1893)</f>
        <v>886755990.53999984</v>
      </c>
      <c r="J1894" s="42">
        <f>+I1894/H1894</f>
        <v>0.85294216132038614</v>
      </c>
      <c r="K1894" s="20">
        <f>SUBTOTAL(9,K1888:K1893)</f>
        <v>683627620.0200001</v>
      </c>
      <c r="L1894" s="20">
        <f>SUBTOTAL(9,L1888:L1893)</f>
        <v>587223775.53999984</v>
      </c>
      <c r="M1894" s="7">
        <f>IFERROR((L1894/K1894),"N.A")</f>
        <v>0.85898193452572924</v>
      </c>
    </row>
    <row r="1895" spans="1:13" s="14" customFormat="1" ht="30" outlineLevel="2" x14ac:dyDescent="0.25">
      <c r="A1895" s="34"/>
      <c r="B1895" s="44" t="s">
        <v>663</v>
      </c>
      <c r="C1895" s="31" t="s">
        <v>57</v>
      </c>
      <c r="D1895" s="14" t="s">
        <v>546</v>
      </c>
      <c r="E1895" s="14" t="s">
        <v>664</v>
      </c>
      <c r="F1895" s="14" t="s">
        <v>665</v>
      </c>
      <c r="G1895" s="14" t="s">
        <v>16</v>
      </c>
      <c r="H1895" s="15">
        <v>1948331224</v>
      </c>
      <c r="I1895" s="15">
        <v>1236685398.6400001</v>
      </c>
      <c r="J1895" s="16">
        <f>IFERROR((I1895/H1895),0)</f>
        <v>0.63474084047220514</v>
      </c>
      <c r="K1895" s="15">
        <v>1439710602.4200001</v>
      </c>
      <c r="L1895" s="15">
        <v>1236685398.6400001</v>
      </c>
      <c r="M1895" s="17">
        <f>L1895/K1895</f>
        <v>0.85898193467580486</v>
      </c>
    </row>
    <row r="1896" spans="1:13" s="14" customFormat="1" ht="30" outlineLevel="2" x14ac:dyDescent="0.25">
      <c r="A1896" s="34"/>
      <c r="B1896" s="44" t="s">
        <v>663</v>
      </c>
      <c r="C1896" s="31" t="s">
        <v>57</v>
      </c>
      <c r="D1896" s="14" t="s">
        <v>546</v>
      </c>
      <c r="E1896" s="14" t="s">
        <v>664</v>
      </c>
      <c r="F1896" s="14" t="s">
        <v>665</v>
      </c>
      <c r="G1896" s="14" t="s">
        <v>6109</v>
      </c>
      <c r="H1896" s="20">
        <v>810953429</v>
      </c>
      <c r="I1896" s="20">
        <v>810953429</v>
      </c>
      <c r="J1896" s="21">
        <f>IFERROR((I1896/H1896),0)</f>
        <v>1</v>
      </c>
      <c r="K1896" s="20"/>
      <c r="L1896" s="20"/>
      <c r="M1896" s="22"/>
    </row>
    <row r="1897" spans="1:13" s="14" customFormat="1" ht="30" outlineLevel="2" x14ac:dyDescent="0.25">
      <c r="A1897" s="34"/>
      <c r="B1897" s="44" t="s">
        <v>663</v>
      </c>
      <c r="C1897" s="31" t="s">
        <v>57</v>
      </c>
      <c r="D1897" s="14" t="s">
        <v>546</v>
      </c>
      <c r="E1897" s="14" t="s">
        <v>664</v>
      </c>
      <c r="F1897" s="14" t="s">
        <v>665</v>
      </c>
      <c r="G1897" s="14" t="s">
        <v>6481</v>
      </c>
      <c r="H1897" s="20">
        <v>12050</v>
      </c>
      <c r="I1897" s="20">
        <v>12050</v>
      </c>
      <c r="J1897" s="21">
        <f>IFERROR((I1897/H1897),0)</f>
        <v>1</v>
      </c>
      <c r="K1897" s="20"/>
      <c r="L1897" s="20"/>
      <c r="M1897" s="22"/>
    </row>
    <row r="1898" spans="1:13" s="14" customFormat="1" ht="30" outlineLevel="2" x14ac:dyDescent="0.25">
      <c r="A1898" s="34"/>
      <c r="B1898" s="44" t="s">
        <v>663</v>
      </c>
      <c r="C1898" s="31" t="s">
        <v>57</v>
      </c>
      <c r="D1898" s="14" t="s">
        <v>546</v>
      </c>
      <c r="E1898" s="14" t="s">
        <v>664</v>
      </c>
      <c r="F1898" s="14" t="s">
        <v>665</v>
      </c>
      <c r="G1898" s="14" t="s">
        <v>6484</v>
      </c>
      <c r="H1898" s="20">
        <v>48751507</v>
      </c>
      <c r="I1898" s="20">
        <v>48751507</v>
      </c>
      <c r="J1898" s="21">
        <f>IFERROR((I1898/H1898),0)</f>
        <v>1</v>
      </c>
      <c r="K1898" s="20"/>
      <c r="L1898" s="20"/>
      <c r="M1898" s="22"/>
    </row>
    <row r="1899" spans="1:13" s="14" customFormat="1" ht="30" outlineLevel="2" x14ac:dyDescent="0.25">
      <c r="A1899" s="34"/>
      <c r="B1899" s="44" t="s">
        <v>663</v>
      </c>
      <c r="C1899" s="31" t="s">
        <v>57</v>
      </c>
      <c r="D1899" s="14" t="s">
        <v>546</v>
      </c>
      <c r="E1899" s="14" t="s">
        <v>664</v>
      </c>
      <c r="F1899" s="14" t="s">
        <v>665</v>
      </c>
      <c r="G1899" s="14" t="s">
        <v>6492</v>
      </c>
      <c r="H1899" s="20">
        <v>296399838</v>
      </c>
      <c r="I1899" s="20">
        <v>296399838</v>
      </c>
      <c r="J1899" s="21">
        <f>IFERROR((I1899/H1899),0)</f>
        <v>1</v>
      </c>
      <c r="K1899" s="20"/>
      <c r="L1899" s="20"/>
      <c r="M1899" s="22"/>
    </row>
    <row r="1900" spans="1:13" s="14" customFormat="1" ht="30" outlineLevel="2" x14ac:dyDescent="0.25">
      <c r="A1900" s="34"/>
      <c r="B1900" s="44" t="s">
        <v>663</v>
      </c>
      <c r="C1900" s="31" t="s">
        <v>57</v>
      </c>
      <c r="D1900" s="14" t="s">
        <v>546</v>
      </c>
      <c r="E1900" s="14" t="s">
        <v>664</v>
      </c>
      <c r="F1900" s="14" t="s">
        <v>665</v>
      </c>
      <c r="G1900" s="14" t="s">
        <v>6493</v>
      </c>
      <c r="H1900" s="20">
        <v>-389666245</v>
      </c>
      <c r="I1900" s="20"/>
      <c r="J1900" s="21">
        <f>IFERROR((I1900/H1900),0)</f>
        <v>0</v>
      </c>
      <c r="K1900" s="20"/>
      <c r="L1900" s="20"/>
      <c r="M1900" s="22"/>
    </row>
    <row r="1901" spans="1:13" s="14" customFormat="1" ht="45" outlineLevel="1" x14ac:dyDescent="0.25">
      <c r="A1901" s="34"/>
      <c r="B1901" s="46" t="s">
        <v>6864</v>
      </c>
      <c r="C1901" s="40" t="str">
        <f>C1900</f>
        <v>ASIGNACIÓN PARA LA INVERSIÓN LOCAL SEGÚN NBI Y CUARTA, QUINTA, Y SEXTA CATEGORÍA</v>
      </c>
      <c r="D1901" s="39" t="str">
        <f>D1900</f>
        <v xml:space="preserve">SANTANDER                                         </v>
      </c>
      <c r="E1901" s="39" t="str">
        <f>E1900</f>
        <v>68385</v>
      </c>
      <c r="F1901" s="39" t="str">
        <f>F1900</f>
        <v xml:space="preserve">LANDÁZURI                                         </v>
      </c>
      <c r="G1901" s="39" t="s">
        <v>10656</v>
      </c>
      <c r="H1901" s="20">
        <f>SUBTOTAL(9,H1895:H1900)</f>
        <v>2714781803</v>
      </c>
      <c r="I1901" s="20">
        <f>SUBTOTAL(9,I1895:I1900)</f>
        <v>2392802222.6400003</v>
      </c>
      <c r="J1901" s="42">
        <f>+I1901/H1901</f>
        <v>0.88139762097852858</v>
      </c>
      <c r="K1901" s="20">
        <f>SUBTOTAL(9,K1895:K1900)</f>
        <v>1439710602.4200001</v>
      </c>
      <c r="L1901" s="20">
        <f>SUBTOTAL(9,L1895:L1900)</f>
        <v>1236685398.6400001</v>
      </c>
      <c r="M1901" s="7">
        <f>IFERROR((L1901/K1901),"N.A")</f>
        <v>0.85898193467580486</v>
      </c>
    </row>
    <row r="1902" spans="1:13" s="14" customFormat="1" ht="30" outlineLevel="2" x14ac:dyDescent="0.25">
      <c r="A1902" s="34"/>
      <c r="B1902" s="44" t="s">
        <v>666</v>
      </c>
      <c r="C1902" s="31" t="s">
        <v>57</v>
      </c>
      <c r="D1902" s="14" t="s">
        <v>546</v>
      </c>
      <c r="E1902" s="14" t="s">
        <v>667</v>
      </c>
      <c r="F1902" s="14" t="s">
        <v>668</v>
      </c>
      <c r="G1902" s="14" t="s">
        <v>16</v>
      </c>
      <c r="H1902" s="15">
        <v>1243377768</v>
      </c>
      <c r="I1902" s="15">
        <v>789222649.51000023</v>
      </c>
      <c r="J1902" s="16">
        <f>IFERROR((I1902/H1902),0)</f>
        <v>0.63474084049249324</v>
      </c>
      <c r="K1902" s="15">
        <v>918788414.0400002</v>
      </c>
      <c r="L1902" s="15">
        <v>789222649.51000023</v>
      </c>
      <c r="M1902" s="17">
        <f>L1902/K1902</f>
        <v>0.85898193474133289</v>
      </c>
    </row>
    <row r="1903" spans="1:13" s="14" customFormat="1" ht="30" outlineLevel="2" x14ac:dyDescent="0.25">
      <c r="A1903" s="34"/>
      <c r="B1903" s="44" t="s">
        <v>666</v>
      </c>
      <c r="C1903" s="31" t="s">
        <v>57</v>
      </c>
      <c r="D1903" s="14" t="s">
        <v>546</v>
      </c>
      <c r="E1903" s="14" t="s">
        <v>667</v>
      </c>
      <c r="F1903" s="14" t="s">
        <v>668</v>
      </c>
      <c r="G1903" s="14" t="s">
        <v>6109</v>
      </c>
      <c r="H1903" s="20">
        <v>598519844</v>
      </c>
      <c r="I1903" s="20">
        <v>598519844</v>
      </c>
      <c r="J1903" s="21">
        <f>IFERROR((I1903/H1903),0)</f>
        <v>1</v>
      </c>
      <c r="K1903" s="20"/>
      <c r="L1903" s="20"/>
      <c r="M1903" s="22"/>
    </row>
    <row r="1904" spans="1:13" s="14" customFormat="1" ht="30" outlineLevel="2" x14ac:dyDescent="0.25">
      <c r="A1904" s="34"/>
      <c r="B1904" s="44" t="s">
        <v>666</v>
      </c>
      <c r="C1904" s="31" t="s">
        <v>57</v>
      </c>
      <c r="D1904" s="14" t="s">
        <v>546</v>
      </c>
      <c r="E1904" s="14" t="s">
        <v>667</v>
      </c>
      <c r="F1904" s="14" t="s">
        <v>668</v>
      </c>
      <c r="G1904" s="14" t="s">
        <v>6481</v>
      </c>
      <c r="H1904" s="20">
        <v>7690</v>
      </c>
      <c r="I1904" s="20">
        <v>7690</v>
      </c>
      <c r="J1904" s="21">
        <f>IFERROR((I1904/H1904),0)</f>
        <v>1</v>
      </c>
      <c r="K1904" s="20"/>
      <c r="L1904" s="20"/>
      <c r="M1904" s="22"/>
    </row>
    <row r="1905" spans="1:13" s="14" customFormat="1" ht="30" outlineLevel="2" x14ac:dyDescent="0.25">
      <c r="A1905" s="34"/>
      <c r="B1905" s="44" t="s">
        <v>666</v>
      </c>
      <c r="C1905" s="31" t="s">
        <v>57</v>
      </c>
      <c r="D1905" s="14" t="s">
        <v>546</v>
      </c>
      <c r="E1905" s="14" t="s">
        <v>667</v>
      </c>
      <c r="F1905" s="14" t="s">
        <v>668</v>
      </c>
      <c r="G1905" s="14" t="s">
        <v>6484</v>
      </c>
      <c r="H1905" s="20">
        <v>31112030</v>
      </c>
      <c r="I1905" s="20">
        <v>31112030</v>
      </c>
      <c r="J1905" s="21">
        <f>IFERROR((I1905/H1905),0)</f>
        <v>1</v>
      </c>
      <c r="K1905" s="20"/>
      <c r="L1905" s="20"/>
      <c r="M1905" s="22"/>
    </row>
    <row r="1906" spans="1:13" s="14" customFormat="1" ht="30" outlineLevel="2" x14ac:dyDescent="0.25">
      <c r="A1906" s="34"/>
      <c r="B1906" s="44" t="s">
        <v>666</v>
      </c>
      <c r="C1906" s="31" t="s">
        <v>57</v>
      </c>
      <c r="D1906" s="14" t="s">
        <v>546</v>
      </c>
      <c r="E1906" s="14" t="s">
        <v>667</v>
      </c>
      <c r="F1906" s="14" t="s">
        <v>668</v>
      </c>
      <c r="G1906" s="14" t="s">
        <v>6492</v>
      </c>
      <c r="H1906" s="20">
        <v>189155193</v>
      </c>
      <c r="I1906" s="20">
        <v>189155193</v>
      </c>
      <c r="J1906" s="21">
        <f>IFERROR((I1906/H1906),0)</f>
        <v>1</v>
      </c>
      <c r="K1906" s="20"/>
      <c r="L1906" s="20"/>
      <c r="M1906" s="22"/>
    </row>
    <row r="1907" spans="1:13" s="14" customFormat="1" ht="30" outlineLevel="2" x14ac:dyDescent="0.25">
      <c r="A1907" s="34"/>
      <c r="B1907" s="44" t="s">
        <v>666</v>
      </c>
      <c r="C1907" s="31" t="s">
        <v>57</v>
      </c>
      <c r="D1907" s="14" t="s">
        <v>546</v>
      </c>
      <c r="E1907" s="14" t="s">
        <v>667</v>
      </c>
      <c r="F1907" s="14" t="s">
        <v>668</v>
      </c>
      <c r="G1907" s="14" t="s">
        <v>6493</v>
      </c>
      <c r="H1907" s="20">
        <v>-248675554</v>
      </c>
      <c r="I1907" s="20"/>
      <c r="J1907" s="21">
        <f>IFERROR((I1907/H1907),0)</f>
        <v>0</v>
      </c>
      <c r="K1907" s="20"/>
      <c r="L1907" s="20"/>
      <c r="M1907" s="22"/>
    </row>
    <row r="1908" spans="1:13" s="14" customFormat="1" ht="45" outlineLevel="1" x14ac:dyDescent="0.25">
      <c r="A1908" s="34"/>
      <c r="B1908" s="46" t="s">
        <v>6865</v>
      </c>
      <c r="C1908" s="40" t="str">
        <f>C1907</f>
        <v>ASIGNACIÓN PARA LA INVERSIÓN LOCAL SEGÚN NBI Y CUARTA, QUINTA, Y SEXTA CATEGORÍA</v>
      </c>
      <c r="D1908" s="39" t="str">
        <f>D1907</f>
        <v xml:space="preserve">SANTANDER                                         </v>
      </c>
      <c r="E1908" s="39" t="str">
        <f>E1907</f>
        <v>68377</v>
      </c>
      <c r="F1908" s="39" t="str">
        <f>F1907</f>
        <v xml:space="preserve">LA BELLEZA                                        </v>
      </c>
      <c r="G1908" s="39" t="s">
        <v>10656</v>
      </c>
      <c r="H1908" s="20">
        <f>SUBTOTAL(9,H1902:H1907)</f>
        <v>1813496971</v>
      </c>
      <c r="I1908" s="20">
        <f>SUBTOTAL(9,I1902:I1907)</f>
        <v>1608017406.5100002</v>
      </c>
      <c r="J1908" s="42">
        <f>+I1908/H1908</f>
        <v>0.88669428856189703</v>
      </c>
      <c r="K1908" s="20">
        <f>SUBTOTAL(9,K1902:K1907)</f>
        <v>918788414.0400002</v>
      </c>
      <c r="L1908" s="20">
        <f>SUBTOTAL(9,L1902:L1907)</f>
        <v>789222649.51000023</v>
      </c>
      <c r="M1908" s="7">
        <f>IFERROR((L1908/K1908),"N.A")</f>
        <v>0.85898193474133289</v>
      </c>
    </row>
    <row r="1909" spans="1:13" s="14" customFormat="1" ht="30" outlineLevel="2" x14ac:dyDescent="0.25">
      <c r="A1909" s="34"/>
      <c r="B1909" s="44" t="s">
        <v>669</v>
      </c>
      <c r="C1909" s="31" t="s">
        <v>57</v>
      </c>
      <c r="D1909" s="14" t="s">
        <v>546</v>
      </c>
      <c r="E1909" s="14" t="s">
        <v>670</v>
      </c>
      <c r="F1909" s="14" t="s">
        <v>671</v>
      </c>
      <c r="G1909" s="14" t="s">
        <v>16</v>
      </c>
      <c r="H1909" s="15">
        <v>1066027514</v>
      </c>
      <c r="I1909" s="15">
        <v>676651200.19999993</v>
      </c>
      <c r="J1909" s="16">
        <f>IFERROR((I1909/H1909),0)</f>
        <v>0.6347408404695265</v>
      </c>
      <c r="K1909" s="15">
        <v>787736240.9599998</v>
      </c>
      <c r="L1909" s="15">
        <v>676651200.19999993</v>
      </c>
      <c r="M1909" s="17">
        <f>L1909/K1909</f>
        <v>0.85898193458178007</v>
      </c>
    </row>
    <row r="1910" spans="1:13" s="14" customFormat="1" ht="30" outlineLevel="2" x14ac:dyDescent="0.25">
      <c r="A1910" s="34"/>
      <c r="B1910" s="44" t="s">
        <v>669</v>
      </c>
      <c r="C1910" s="31" t="s">
        <v>57</v>
      </c>
      <c r="D1910" s="14" t="s">
        <v>546</v>
      </c>
      <c r="E1910" s="14" t="s">
        <v>670</v>
      </c>
      <c r="F1910" s="14" t="s">
        <v>671</v>
      </c>
      <c r="G1910" s="14" t="s">
        <v>6109</v>
      </c>
      <c r="H1910" s="20">
        <v>886203959</v>
      </c>
      <c r="I1910" s="20">
        <v>886203959</v>
      </c>
      <c r="J1910" s="21">
        <f>IFERROR((I1910/H1910),0)</f>
        <v>1</v>
      </c>
      <c r="K1910" s="20"/>
      <c r="L1910" s="20"/>
      <c r="M1910" s="22"/>
    </row>
    <row r="1911" spans="1:13" s="14" customFormat="1" ht="30" outlineLevel="2" x14ac:dyDescent="0.25">
      <c r="A1911" s="34"/>
      <c r="B1911" s="44" t="s">
        <v>669</v>
      </c>
      <c r="C1911" s="31" t="s">
        <v>57</v>
      </c>
      <c r="D1911" s="14" t="s">
        <v>546</v>
      </c>
      <c r="E1911" s="14" t="s">
        <v>670</v>
      </c>
      <c r="F1911" s="14" t="s">
        <v>671</v>
      </c>
      <c r="G1911" s="14" t="s">
        <v>6481</v>
      </c>
      <c r="H1911" s="20">
        <v>6593</v>
      </c>
      <c r="I1911" s="20">
        <v>6593</v>
      </c>
      <c r="J1911" s="21">
        <f>IFERROR((I1911/H1911),0)</f>
        <v>1</v>
      </c>
      <c r="K1911" s="20"/>
      <c r="L1911" s="20"/>
      <c r="M1911" s="22"/>
    </row>
    <row r="1912" spans="1:13" s="14" customFormat="1" ht="30" outlineLevel="2" x14ac:dyDescent="0.25">
      <c r="A1912" s="34"/>
      <c r="B1912" s="44" t="s">
        <v>669</v>
      </c>
      <c r="C1912" s="31" t="s">
        <v>57</v>
      </c>
      <c r="D1912" s="14" t="s">
        <v>546</v>
      </c>
      <c r="E1912" s="14" t="s">
        <v>670</v>
      </c>
      <c r="F1912" s="14" t="s">
        <v>671</v>
      </c>
      <c r="G1912" s="14" t="s">
        <v>6484</v>
      </c>
      <c r="H1912" s="20">
        <v>26674339</v>
      </c>
      <c r="I1912" s="20">
        <v>26674339</v>
      </c>
      <c r="J1912" s="21">
        <f>IFERROR((I1912/H1912),0)</f>
        <v>1</v>
      </c>
      <c r="K1912" s="20"/>
      <c r="L1912" s="20"/>
      <c r="M1912" s="22"/>
    </row>
    <row r="1913" spans="1:13" s="14" customFormat="1" ht="30" outlineLevel="2" x14ac:dyDescent="0.25">
      <c r="A1913" s="34"/>
      <c r="B1913" s="44" t="s">
        <v>669</v>
      </c>
      <c r="C1913" s="31" t="s">
        <v>57</v>
      </c>
      <c r="D1913" s="14" t="s">
        <v>546</v>
      </c>
      <c r="E1913" s="14" t="s">
        <v>670</v>
      </c>
      <c r="F1913" s="14" t="s">
        <v>671</v>
      </c>
      <c r="G1913" s="14" t="s">
        <v>6492</v>
      </c>
      <c r="H1913" s="20">
        <v>162174880</v>
      </c>
      <c r="I1913" s="20">
        <v>162174880</v>
      </c>
      <c r="J1913" s="21">
        <f>IFERROR((I1913/H1913),0)</f>
        <v>1</v>
      </c>
      <c r="K1913" s="20"/>
      <c r="L1913" s="20"/>
      <c r="M1913" s="22"/>
    </row>
    <row r="1914" spans="1:13" s="14" customFormat="1" ht="30" outlineLevel="2" x14ac:dyDescent="0.25">
      <c r="A1914" s="34"/>
      <c r="B1914" s="44" t="s">
        <v>669</v>
      </c>
      <c r="C1914" s="31" t="s">
        <v>57</v>
      </c>
      <c r="D1914" s="14" t="s">
        <v>546</v>
      </c>
      <c r="E1914" s="14" t="s">
        <v>670</v>
      </c>
      <c r="F1914" s="14" t="s">
        <v>671</v>
      </c>
      <c r="G1914" s="14" t="s">
        <v>6493</v>
      </c>
      <c r="H1914" s="20">
        <v>-213205503</v>
      </c>
      <c r="I1914" s="20"/>
      <c r="J1914" s="21">
        <f>IFERROR((I1914/H1914),0)</f>
        <v>0</v>
      </c>
      <c r="K1914" s="20"/>
      <c r="L1914" s="20"/>
      <c r="M1914" s="22"/>
    </row>
    <row r="1915" spans="1:13" s="14" customFormat="1" ht="45" outlineLevel="1" x14ac:dyDescent="0.25">
      <c r="A1915" s="34"/>
      <c r="B1915" s="46" t="s">
        <v>6866</v>
      </c>
      <c r="C1915" s="40" t="str">
        <f>C1914</f>
        <v>ASIGNACIÓN PARA LA INVERSIÓN LOCAL SEGÚN NBI Y CUARTA, QUINTA, Y SEXTA CATEGORÍA</v>
      </c>
      <c r="D1915" s="39" t="str">
        <f>D1914</f>
        <v xml:space="preserve">SANTANDER                                         </v>
      </c>
      <c r="E1915" s="39" t="str">
        <f>E1914</f>
        <v>68370</v>
      </c>
      <c r="F1915" s="39" t="str">
        <f>F1914</f>
        <v xml:space="preserve">JORDÁN                                            </v>
      </c>
      <c r="G1915" s="39" t="s">
        <v>10656</v>
      </c>
      <c r="H1915" s="20">
        <f>SUBTOTAL(9,H1909:H1914)</f>
        <v>1927881782</v>
      </c>
      <c r="I1915" s="20">
        <f>SUBTOTAL(9,I1909:I1914)</f>
        <v>1751710971.1999998</v>
      </c>
      <c r="J1915" s="42">
        <f>+I1915/H1915</f>
        <v>0.90861949501009387</v>
      </c>
      <c r="K1915" s="20">
        <f>SUBTOTAL(9,K1909:K1914)</f>
        <v>787736240.9599998</v>
      </c>
      <c r="L1915" s="20">
        <f>SUBTOTAL(9,L1909:L1914)</f>
        <v>676651200.19999993</v>
      </c>
      <c r="M1915" s="7">
        <f>IFERROR((L1915/K1915),"N.A")</f>
        <v>0.85898193458178007</v>
      </c>
    </row>
    <row r="1916" spans="1:13" s="14" customFormat="1" ht="30" outlineLevel="2" x14ac:dyDescent="0.25">
      <c r="A1916" s="34"/>
      <c r="B1916" s="44" t="s">
        <v>672</v>
      </c>
      <c r="C1916" s="31" t="s">
        <v>57</v>
      </c>
      <c r="D1916" s="14" t="s">
        <v>546</v>
      </c>
      <c r="E1916" s="14" t="s">
        <v>673</v>
      </c>
      <c r="F1916" s="14" t="s">
        <v>674</v>
      </c>
      <c r="G1916" s="14" t="s">
        <v>16</v>
      </c>
      <c r="H1916" s="15">
        <v>1010821574</v>
      </c>
      <c r="I1916" s="15">
        <v>641609735.46000004</v>
      </c>
      <c r="J1916" s="16">
        <f>IFERROR((I1916/H1916),0)</f>
        <v>0.63474084048388146</v>
      </c>
      <c r="K1916" s="15">
        <v>746942059.57999992</v>
      </c>
      <c r="L1916" s="15">
        <v>641609735.46000004</v>
      </c>
      <c r="M1916" s="17">
        <f>L1916/K1916</f>
        <v>0.85898193471763062</v>
      </c>
    </row>
    <row r="1917" spans="1:13" s="14" customFormat="1" ht="30" outlineLevel="2" x14ac:dyDescent="0.25">
      <c r="A1917" s="34"/>
      <c r="B1917" s="44" t="s">
        <v>672</v>
      </c>
      <c r="C1917" s="31" t="s">
        <v>57</v>
      </c>
      <c r="D1917" s="14" t="s">
        <v>546</v>
      </c>
      <c r="E1917" s="14" t="s">
        <v>673</v>
      </c>
      <c r="F1917" s="14" t="s">
        <v>674</v>
      </c>
      <c r="G1917" s="14" t="s">
        <v>6109</v>
      </c>
      <c r="H1917" s="20">
        <v>746274251</v>
      </c>
      <c r="I1917" s="20">
        <v>746274251</v>
      </c>
      <c r="J1917" s="21">
        <f>IFERROR((I1917/H1917),0)</f>
        <v>1</v>
      </c>
      <c r="K1917" s="20"/>
      <c r="L1917" s="20"/>
      <c r="M1917" s="22"/>
    </row>
    <row r="1918" spans="1:13" s="14" customFormat="1" ht="30" outlineLevel="2" x14ac:dyDescent="0.25">
      <c r="A1918" s="34"/>
      <c r="B1918" s="44" t="s">
        <v>672</v>
      </c>
      <c r="C1918" s="31" t="s">
        <v>57</v>
      </c>
      <c r="D1918" s="14" t="s">
        <v>546</v>
      </c>
      <c r="E1918" s="14" t="s">
        <v>673</v>
      </c>
      <c r="F1918" s="14" t="s">
        <v>674</v>
      </c>
      <c r="G1918" s="14" t="s">
        <v>6481</v>
      </c>
      <c r="H1918" s="20">
        <v>6252</v>
      </c>
      <c r="I1918" s="20">
        <v>6252</v>
      </c>
      <c r="J1918" s="21">
        <f>IFERROR((I1918/H1918),0)</f>
        <v>1</v>
      </c>
      <c r="K1918" s="20"/>
      <c r="L1918" s="20"/>
      <c r="M1918" s="22"/>
    </row>
    <row r="1919" spans="1:13" s="14" customFormat="1" ht="30" outlineLevel="2" x14ac:dyDescent="0.25">
      <c r="A1919" s="34"/>
      <c r="B1919" s="44" t="s">
        <v>672</v>
      </c>
      <c r="C1919" s="31" t="s">
        <v>57</v>
      </c>
      <c r="D1919" s="14" t="s">
        <v>546</v>
      </c>
      <c r="E1919" s="14" t="s">
        <v>673</v>
      </c>
      <c r="F1919" s="14" t="s">
        <v>674</v>
      </c>
      <c r="G1919" s="14" t="s">
        <v>6484</v>
      </c>
      <c r="H1919" s="20">
        <v>25292966</v>
      </c>
      <c r="I1919" s="20">
        <v>25292966</v>
      </c>
      <c r="J1919" s="21">
        <f>IFERROR((I1919/H1919),0)</f>
        <v>1</v>
      </c>
      <c r="K1919" s="20"/>
      <c r="L1919" s="20"/>
      <c r="M1919" s="22"/>
    </row>
    <row r="1920" spans="1:13" s="14" customFormat="1" ht="30" outlineLevel="2" x14ac:dyDescent="0.25">
      <c r="A1920" s="34"/>
      <c r="B1920" s="44" t="s">
        <v>672</v>
      </c>
      <c r="C1920" s="31" t="s">
        <v>57</v>
      </c>
      <c r="D1920" s="14" t="s">
        <v>546</v>
      </c>
      <c r="E1920" s="14" t="s">
        <v>673</v>
      </c>
      <c r="F1920" s="14" t="s">
        <v>674</v>
      </c>
      <c r="G1920" s="14" t="s">
        <v>6492</v>
      </c>
      <c r="H1920" s="20">
        <v>153776395</v>
      </c>
      <c r="I1920" s="20">
        <v>153776395</v>
      </c>
      <c r="J1920" s="21">
        <f>IFERROR((I1920/H1920),0)</f>
        <v>1</v>
      </c>
      <c r="K1920" s="20"/>
      <c r="L1920" s="20"/>
      <c r="M1920" s="22"/>
    </row>
    <row r="1921" spans="1:13" s="14" customFormat="1" ht="30" outlineLevel="2" x14ac:dyDescent="0.25">
      <c r="A1921" s="34"/>
      <c r="B1921" s="44" t="s">
        <v>672</v>
      </c>
      <c r="C1921" s="31" t="s">
        <v>57</v>
      </c>
      <c r="D1921" s="14" t="s">
        <v>546</v>
      </c>
      <c r="E1921" s="14" t="s">
        <v>673</v>
      </c>
      <c r="F1921" s="14" t="s">
        <v>674</v>
      </c>
      <c r="G1921" s="14" t="s">
        <v>6493</v>
      </c>
      <c r="H1921" s="20">
        <v>-202164315</v>
      </c>
      <c r="I1921" s="20"/>
      <c r="J1921" s="21">
        <f>IFERROR((I1921/H1921),0)</f>
        <v>0</v>
      </c>
      <c r="K1921" s="20"/>
      <c r="L1921" s="20"/>
      <c r="M1921" s="22"/>
    </row>
    <row r="1922" spans="1:13" s="14" customFormat="1" ht="45" outlineLevel="1" x14ac:dyDescent="0.25">
      <c r="A1922" s="34"/>
      <c r="B1922" s="46" t="s">
        <v>6867</v>
      </c>
      <c r="C1922" s="40" t="str">
        <f>C1921</f>
        <v>ASIGNACIÓN PARA LA INVERSIÓN LOCAL SEGÚN NBI Y CUARTA, QUINTA, Y SEXTA CATEGORÍA</v>
      </c>
      <c r="D1922" s="39" t="str">
        <f>D1921</f>
        <v xml:space="preserve">SANTANDER                                         </v>
      </c>
      <c r="E1922" s="39" t="str">
        <f>E1921</f>
        <v>68368</v>
      </c>
      <c r="F1922" s="39" t="str">
        <f>F1921</f>
        <v xml:space="preserve">JESÚS MARÍA                                       </v>
      </c>
      <c r="G1922" s="39" t="s">
        <v>10656</v>
      </c>
      <c r="H1922" s="20">
        <f>SUBTOTAL(9,H1916:H1921)</f>
        <v>1734007123</v>
      </c>
      <c r="I1922" s="20">
        <f>SUBTOTAL(9,I1916:I1921)</f>
        <v>1566959599.46</v>
      </c>
      <c r="J1922" s="42">
        <f>+I1922/H1922</f>
        <v>0.90366387696782258</v>
      </c>
      <c r="K1922" s="20">
        <f>SUBTOTAL(9,K1916:K1921)</f>
        <v>746942059.57999992</v>
      </c>
      <c r="L1922" s="20">
        <f>SUBTOTAL(9,L1916:L1921)</f>
        <v>641609735.46000004</v>
      </c>
      <c r="M1922" s="7">
        <f>IFERROR((L1922/K1922),"N.A")</f>
        <v>0.85898193471763062</v>
      </c>
    </row>
    <row r="1923" spans="1:13" s="14" customFormat="1" ht="30" outlineLevel="2" x14ac:dyDescent="0.25">
      <c r="A1923" s="34"/>
      <c r="B1923" s="44" t="s">
        <v>675</v>
      </c>
      <c r="C1923" s="31" t="s">
        <v>57</v>
      </c>
      <c r="D1923" s="14" t="s">
        <v>546</v>
      </c>
      <c r="E1923" s="14" t="s">
        <v>676</v>
      </c>
      <c r="F1923" s="14" t="s">
        <v>677</v>
      </c>
      <c r="G1923" s="14" t="s">
        <v>16</v>
      </c>
      <c r="H1923" s="15">
        <v>1160492950</v>
      </c>
      <c r="I1923" s="15">
        <v>736612270.45000005</v>
      </c>
      <c r="J1923" s="16">
        <f>IFERROR((I1923/H1923),0)</f>
        <v>0.63474084047645452</v>
      </c>
      <c r="K1923" s="15">
        <v>857541050.34000003</v>
      </c>
      <c r="L1923" s="15">
        <v>736612270.45000005</v>
      </c>
      <c r="M1923" s="17">
        <f>L1923/K1923</f>
        <v>0.85898193463501971</v>
      </c>
    </row>
    <row r="1924" spans="1:13" s="14" customFormat="1" ht="30" outlineLevel="2" x14ac:dyDescent="0.25">
      <c r="A1924" s="34"/>
      <c r="B1924" s="44" t="s">
        <v>675</v>
      </c>
      <c r="C1924" s="31" t="s">
        <v>57</v>
      </c>
      <c r="D1924" s="14" t="s">
        <v>546</v>
      </c>
      <c r="E1924" s="14" t="s">
        <v>676</v>
      </c>
      <c r="F1924" s="14" t="s">
        <v>677</v>
      </c>
      <c r="G1924" s="14" t="s">
        <v>6109</v>
      </c>
      <c r="H1924" s="20">
        <v>1054627874</v>
      </c>
      <c r="I1924" s="20">
        <v>1054627874</v>
      </c>
      <c r="J1924" s="21">
        <f>IFERROR((I1924/H1924),0)</f>
        <v>1</v>
      </c>
      <c r="K1924" s="20"/>
      <c r="L1924" s="20"/>
      <c r="M1924" s="22"/>
    </row>
    <row r="1925" spans="1:13" s="14" customFormat="1" ht="30" outlineLevel="2" x14ac:dyDescent="0.25">
      <c r="A1925" s="34"/>
      <c r="B1925" s="44" t="s">
        <v>675</v>
      </c>
      <c r="C1925" s="31" t="s">
        <v>57</v>
      </c>
      <c r="D1925" s="14" t="s">
        <v>546</v>
      </c>
      <c r="E1925" s="14" t="s">
        <v>676</v>
      </c>
      <c r="F1925" s="14" t="s">
        <v>677</v>
      </c>
      <c r="G1925" s="14" t="s">
        <v>6481</v>
      </c>
      <c r="H1925" s="20">
        <v>7177</v>
      </c>
      <c r="I1925" s="20">
        <v>7177</v>
      </c>
      <c r="J1925" s="21">
        <f>IFERROR((I1925/H1925),0)</f>
        <v>1</v>
      </c>
      <c r="K1925" s="20"/>
      <c r="L1925" s="20"/>
      <c r="M1925" s="22"/>
    </row>
    <row r="1926" spans="1:13" s="14" customFormat="1" ht="30" outlineLevel="2" x14ac:dyDescent="0.25">
      <c r="A1926" s="34"/>
      <c r="B1926" s="44" t="s">
        <v>675</v>
      </c>
      <c r="C1926" s="31" t="s">
        <v>57</v>
      </c>
      <c r="D1926" s="14" t="s">
        <v>546</v>
      </c>
      <c r="E1926" s="14" t="s">
        <v>676</v>
      </c>
      <c r="F1926" s="14" t="s">
        <v>677</v>
      </c>
      <c r="G1926" s="14" t="s">
        <v>6484</v>
      </c>
      <c r="H1926" s="20">
        <v>29038071</v>
      </c>
      <c r="I1926" s="20">
        <v>29038071</v>
      </c>
      <c r="J1926" s="21">
        <f>IFERROR((I1926/H1926),0)</f>
        <v>1</v>
      </c>
      <c r="K1926" s="20"/>
      <c r="L1926" s="20"/>
      <c r="M1926" s="22"/>
    </row>
    <row r="1927" spans="1:13" s="14" customFormat="1" ht="30" outlineLevel="2" x14ac:dyDescent="0.25">
      <c r="A1927" s="34"/>
      <c r="B1927" s="44" t="s">
        <v>675</v>
      </c>
      <c r="C1927" s="31" t="s">
        <v>57</v>
      </c>
      <c r="D1927" s="14" t="s">
        <v>546</v>
      </c>
      <c r="E1927" s="14" t="s">
        <v>676</v>
      </c>
      <c r="F1927" s="14" t="s">
        <v>677</v>
      </c>
      <c r="G1927" s="14" t="s">
        <v>6492</v>
      </c>
      <c r="H1927" s="20">
        <v>176545917</v>
      </c>
      <c r="I1927" s="20">
        <v>176545917</v>
      </c>
      <c r="J1927" s="21">
        <f>IFERROR((I1927/H1927),0)</f>
        <v>1</v>
      </c>
      <c r="K1927" s="20"/>
      <c r="L1927" s="20"/>
      <c r="M1927" s="22"/>
    </row>
    <row r="1928" spans="1:13" s="14" customFormat="1" ht="30" outlineLevel="2" x14ac:dyDescent="0.25">
      <c r="A1928" s="34"/>
      <c r="B1928" s="44" t="s">
        <v>675</v>
      </c>
      <c r="C1928" s="31" t="s">
        <v>57</v>
      </c>
      <c r="D1928" s="14" t="s">
        <v>546</v>
      </c>
      <c r="E1928" s="14" t="s">
        <v>676</v>
      </c>
      <c r="F1928" s="14" t="s">
        <v>677</v>
      </c>
      <c r="G1928" s="14" t="s">
        <v>6493</v>
      </c>
      <c r="H1928" s="20">
        <v>-232098590</v>
      </c>
      <c r="I1928" s="20"/>
      <c r="J1928" s="21">
        <f>IFERROR((I1928/H1928),0)</f>
        <v>0</v>
      </c>
      <c r="K1928" s="20"/>
      <c r="L1928" s="20"/>
      <c r="M1928" s="22"/>
    </row>
    <row r="1929" spans="1:13" s="14" customFormat="1" ht="45" outlineLevel="1" x14ac:dyDescent="0.25">
      <c r="A1929" s="34"/>
      <c r="B1929" s="46" t="s">
        <v>6868</v>
      </c>
      <c r="C1929" s="40" t="str">
        <f>C1928</f>
        <v>ASIGNACIÓN PARA LA INVERSIÓN LOCAL SEGÚN NBI Y CUARTA, QUINTA, Y SEXTA CATEGORÍA</v>
      </c>
      <c r="D1929" s="39" t="str">
        <f>D1928</f>
        <v xml:space="preserve">SANTANDER                                         </v>
      </c>
      <c r="E1929" s="39" t="str">
        <f>E1928</f>
        <v>68344</v>
      </c>
      <c r="F1929" s="39" t="str">
        <f>F1928</f>
        <v xml:space="preserve">HATO                                              </v>
      </c>
      <c r="G1929" s="39" t="s">
        <v>10656</v>
      </c>
      <c r="H1929" s="20">
        <f>SUBTOTAL(9,H1923:H1928)</f>
        <v>2188613399</v>
      </c>
      <c r="I1929" s="20">
        <f>SUBTOTAL(9,I1923:I1928)</f>
        <v>1996831309.45</v>
      </c>
      <c r="J1929" s="42">
        <f>+I1929/H1929</f>
        <v>0.91237278834278035</v>
      </c>
      <c r="K1929" s="20">
        <f>SUBTOTAL(9,K1923:K1928)</f>
        <v>857541050.34000003</v>
      </c>
      <c r="L1929" s="20">
        <f>SUBTOTAL(9,L1923:L1928)</f>
        <v>736612270.45000005</v>
      </c>
      <c r="M1929" s="7">
        <f>IFERROR((L1929/K1929),"N.A")</f>
        <v>0.85898193463501971</v>
      </c>
    </row>
    <row r="1930" spans="1:13" s="14" customFormat="1" ht="30" outlineLevel="2" x14ac:dyDescent="0.25">
      <c r="A1930" s="34"/>
      <c r="B1930" s="44" t="s">
        <v>678</v>
      </c>
      <c r="C1930" s="31" t="s">
        <v>57</v>
      </c>
      <c r="D1930" s="14" t="s">
        <v>546</v>
      </c>
      <c r="E1930" s="14" t="s">
        <v>679</v>
      </c>
      <c r="F1930" s="14" t="s">
        <v>680</v>
      </c>
      <c r="G1930" s="14" t="s">
        <v>16</v>
      </c>
      <c r="H1930" s="15">
        <v>1100813069</v>
      </c>
      <c r="I1930" s="15">
        <v>698731012.62</v>
      </c>
      <c r="J1930" s="16">
        <f>IFERROR((I1930/H1930),0)</f>
        <v>0.63474084047234358</v>
      </c>
      <c r="K1930" s="15">
        <v>813440870.29999995</v>
      </c>
      <c r="L1930" s="15">
        <v>698731012.62</v>
      </c>
      <c r="M1930" s="17">
        <f>L1930/K1930</f>
        <v>0.85898193480529872</v>
      </c>
    </row>
    <row r="1931" spans="1:13" s="14" customFormat="1" ht="30" outlineLevel="2" x14ac:dyDescent="0.25">
      <c r="A1931" s="34"/>
      <c r="B1931" s="44" t="s">
        <v>678</v>
      </c>
      <c r="C1931" s="31" t="s">
        <v>57</v>
      </c>
      <c r="D1931" s="14" t="s">
        <v>546</v>
      </c>
      <c r="E1931" s="14" t="s">
        <v>679</v>
      </c>
      <c r="F1931" s="14" t="s">
        <v>680</v>
      </c>
      <c r="G1931" s="14" t="s">
        <v>6109</v>
      </c>
      <c r="H1931" s="20">
        <v>1351517576</v>
      </c>
      <c r="I1931" s="20">
        <v>1351517576</v>
      </c>
      <c r="J1931" s="21">
        <f>IFERROR((I1931/H1931),0)</f>
        <v>1</v>
      </c>
      <c r="K1931" s="20"/>
      <c r="L1931" s="20"/>
      <c r="M1931" s="22"/>
    </row>
    <row r="1932" spans="1:13" s="14" customFormat="1" ht="30" outlineLevel="2" x14ac:dyDescent="0.25">
      <c r="A1932" s="34"/>
      <c r="B1932" s="44" t="s">
        <v>678</v>
      </c>
      <c r="C1932" s="31" t="s">
        <v>57</v>
      </c>
      <c r="D1932" s="14" t="s">
        <v>546</v>
      </c>
      <c r="E1932" s="14" t="s">
        <v>679</v>
      </c>
      <c r="F1932" s="14" t="s">
        <v>680</v>
      </c>
      <c r="G1932" s="14" t="s">
        <v>6481</v>
      </c>
      <c r="H1932" s="20">
        <v>6808</v>
      </c>
      <c r="I1932" s="20">
        <v>6808</v>
      </c>
      <c r="J1932" s="21">
        <f>IFERROR((I1932/H1932),0)</f>
        <v>1</v>
      </c>
      <c r="K1932" s="20"/>
      <c r="L1932" s="20"/>
      <c r="M1932" s="22"/>
    </row>
    <row r="1933" spans="1:13" s="14" customFormat="1" ht="30" outlineLevel="2" x14ac:dyDescent="0.25">
      <c r="A1933" s="34"/>
      <c r="B1933" s="44" t="s">
        <v>678</v>
      </c>
      <c r="C1933" s="31" t="s">
        <v>57</v>
      </c>
      <c r="D1933" s="14" t="s">
        <v>546</v>
      </c>
      <c r="E1933" s="14" t="s">
        <v>679</v>
      </c>
      <c r="F1933" s="14" t="s">
        <v>680</v>
      </c>
      <c r="G1933" s="14" t="s">
        <v>6484</v>
      </c>
      <c r="H1933" s="20">
        <v>27544749</v>
      </c>
      <c r="I1933" s="20">
        <v>27544749</v>
      </c>
      <c r="J1933" s="21">
        <f>IFERROR((I1933/H1933),0)</f>
        <v>1</v>
      </c>
      <c r="K1933" s="20"/>
      <c r="L1933" s="20"/>
      <c r="M1933" s="22"/>
    </row>
    <row r="1934" spans="1:13" s="14" customFormat="1" ht="30" outlineLevel="2" x14ac:dyDescent="0.25">
      <c r="A1934" s="34"/>
      <c r="B1934" s="44" t="s">
        <v>678</v>
      </c>
      <c r="C1934" s="31" t="s">
        <v>57</v>
      </c>
      <c r="D1934" s="14" t="s">
        <v>546</v>
      </c>
      <c r="E1934" s="14" t="s">
        <v>679</v>
      </c>
      <c r="F1934" s="14" t="s">
        <v>680</v>
      </c>
      <c r="G1934" s="14" t="s">
        <v>6492</v>
      </c>
      <c r="H1934" s="20">
        <v>167466810</v>
      </c>
      <c r="I1934" s="20">
        <v>167466810</v>
      </c>
      <c r="J1934" s="21">
        <f>IFERROR((I1934/H1934),0)</f>
        <v>1</v>
      </c>
      <c r="K1934" s="20"/>
      <c r="L1934" s="20"/>
      <c r="M1934" s="22"/>
    </row>
    <row r="1935" spans="1:13" s="14" customFormat="1" ht="30" outlineLevel="2" x14ac:dyDescent="0.25">
      <c r="A1935" s="34"/>
      <c r="B1935" s="44" t="s">
        <v>678</v>
      </c>
      <c r="C1935" s="31" t="s">
        <v>57</v>
      </c>
      <c r="D1935" s="14" t="s">
        <v>546</v>
      </c>
      <c r="E1935" s="14" t="s">
        <v>679</v>
      </c>
      <c r="F1935" s="14" t="s">
        <v>680</v>
      </c>
      <c r="G1935" s="14" t="s">
        <v>6493</v>
      </c>
      <c r="H1935" s="20">
        <v>-220162614</v>
      </c>
      <c r="I1935" s="20"/>
      <c r="J1935" s="21">
        <f>IFERROR((I1935/H1935),0)</f>
        <v>0</v>
      </c>
      <c r="K1935" s="20"/>
      <c r="L1935" s="20"/>
      <c r="M1935" s="22"/>
    </row>
    <row r="1936" spans="1:13" s="14" customFormat="1" ht="45" outlineLevel="1" x14ac:dyDescent="0.25">
      <c r="A1936" s="34"/>
      <c r="B1936" s="46" t="s">
        <v>6869</v>
      </c>
      <c r="C1936" s="40" t="str">
        <f>C1935</f>
        <v>ASIGNACIÓN PARA LA INVERSIÓN LOCAL SEGÚN NBI Y CUARTA, QUINTA, Y SEXTA CATEGORÍA</v>
      </c>
      <c r="D1936" s="39" t="str">
        <f>D1935</f>
        <v xml:space="preserve">SANTANDER                                         </v>
      </c>
      <c r="E1936" s="39" t="str">
        <f>E1935</f>
        <v>68327</v>
      </c>
      <c r="F1936" s="39" t="str">
        <f>F1935</f>
        <v xml:space="preserve">GÜEPSA                                            </v>
      </c>
      <c r="G1936" s="39" t="s">
        <v>10656</v>
      </c>
      <c r="H1936" s="20">
        <f>SUBTOTAL(9,H1930:H1935)</f>
        <v>2427186398</v>
      </c>
      <c r="I1936" s="20">
        <f>SUBTOTAL(9,I1930:I1935)</f>
        <v>2245266955.6199999</v>
      </c>
      <c r="J1936" s="42">
        <f>+I1936/H1936</f>
        <v>0.92504924939843858</v>
      </c>
      <c r="K1936" s="20">
        <f>SUBTOTAL(9,K1930:K1935)</f>
        <v>813440870.29999995</v>
      </c>
      <c r="L1936" s="20">
        <f>SUBTOTAL(9,L1930:L1935)</f>
        <v>698731012.62</v>
      </c>
      <c r="M1936" s="7">
        <f>IFERROR((L1936/K1936),"N.A")</f>
        <v>0.85898193480529872</v>
      </c>
    </row>
    <row r="1937" spans="1:13" s="14" customFormat="1" ht="30" outlineLevel="2" x14ac:dyDescent="0.25">
      <c r="A1937" s="34"/>
      <c r="B1937" s="44" t="s">
        <v>681</v>
      </c>
      <c r="C1937" s="31" t="s">
        <v>57</v>
      </c>
      <c r="D1937" s="14" t="s">
        <v>546</v>
      </c>
      <c r="E1937" s="14" t="s">
        <v>682</v>
      </c>
      <c r="F1937" s="14" t="s">
        <v>683</v>
      </c>
      <c r="G1937" s="14" t="s">
        <v>16</v>
      </c>
      <c r="H1937" s="15">
        <v>1165965224</v>
      </c>
      <c r="I1937" s="15">
        <v>740085746.23000002</v>
      </c>
      <c r="J1937" s="16">
        <f>IFERROR((I1937/H1937),0)</f>
        <v>0.63474084046095014</v>
      </c>
      <c r="K1937" s="15">
        <v>861584762.39999986</v>
      </c>
      <c r="L1937" s="15">
        <v>740085746.23000002</v>
      </c>
      <c r="M1937" s="17">
        <f>L1937/K1937</f>
        <v>0.85898193483418106</v>
      </c>
    </row>
    <row r="1938" spans="1:13" s="14" customFormat="1" ht="30" outlineLevel="2" x14ac:dyDescent="0.25">
      <c r="A1938" s="34"/>
      <c r="B1938" s="44" t="s">
        <v>681</v>
      </c>
      <c r="C1938" s="31" t="s">
        <v>57</v>
      </c>
      <c r="D1938" s="14" t="s">
        <v>546</v>
      </c>
      <c r="E1938" s="14" t="s">
        <v>682</v>
      </c>
      <c r="F1938" s="14" t="s">
        <v>683</v>
      </c>
      <c r="G1938" s="14" t="s">
        <v>6109</v>
      </c>
      <c r="H1938" s="20">
        <v>815573037</v>
      </c>
      <c r="I1938" s="20">
        <v>815573037</v>
      </c>
      <c r="J1938" s="21">
        <f>IFERROR((I1938/H1938),0)</f>
        <v>1</v>
      </c>
      <c r="K1938" s="20"/>
      <c r="L1938" s="20"/>
      <c r="M1938" s="22"/>
    </row>
    <row r="1939" spans="1:13" s="14" customFormat="1" ht="30" outlineLevel="2" x14ac:dyDescent="0.25">
      <c r="A1939" s="34"/>
      <c r="B1939" s="44" t="s">
        <v>681</v>
      </c>
      <c r="C1939" s="31" t="s">
        <v>57</v>
      </c>
      <c r="D1939" s="14" t="s">
        <v>546</v>
      </c>
      <c r="E1939" s="14" t="s">
        <v>682</v>
      </c>
      <c r="F1939" s="14" t="s">
        <v>683</v>
      </c>
      <c r="G1939" s="14" t="s">
        <v>6481</v>
      </c>
      <c r="H1939" s="20">
        <v>7211</v>
      </c>
      <c r="I1939" s="20">
        <v>7211</v>
      </c>
      <c r="J1939" s="21">
        <f>IFERROR((I1939/H1939),0)</f>
        <v>1</v>
      </c>
      <c r="K1939" s="20"/>
      <c r="L1939" s="20"/>
      <c r="M1939" s="22"/>
    </row>
    <row r="1940" spans="1:13" s="14" customFormat="1" ht="30" outlineLevel="2" x14ac:dyDescent="0.25">
      <c r="A1940" s="34"/>
      <c r="B1940" s="44" t="s">
        <v>681</v>
      </c>
      <c r="C1940" s="31" t="s">
        <v>57</v>
      </c>
      <c r="D1940" s="14" t="s">
        <v>546</v>
      </c>
      <c r="E1940" s="14" t="s">
        <v>682</v>
      </c>
      <c r="F1940" s="14" t="s">
        <v>683</v>
      </c>
      <c r="G1940" s="14" t="s">
        <v>6484</v>
      </c>
      <c r="H1940" s="20">
        <v>29174999</v>
      </c>
      <c r="I1940" s="20">
        <v>29174999</v>
      </c>
      <c r="J1940" s="21">
        <f>IFERROR((I1940/H1940),0)</f>
        <v>1</v>
      </c>
      <c r="K1940" s="20"/>
      <c r="L1940" s="20"/>
      <c r="M1940" s="22"/>
    </row>
    <row r="1941" spans="1:13" s="14" customFormat="1" ht="30" outlineLevel="2" x14ac:dyDescent="0.25">
      <c r="A1941" s="34"/>
      <c r="B1941" s="44" t="s">
        <v>681</v>
      </c>
      <c r="C1941" s="31" t="s">
        <v>57</v>
      </c>
      <c r="D1941" s="14" t="s">
        <v>546</v>
      </c>
      <c r="E1941" s="14" t="s">
        <v>682</v>
      </c>
      <c r="F1941" s="14" t="s">
        <v>683</v>
      </c>
      <c r="G1941" s="14" t="s">
        <v>6492</v>
      </c>
      <c r="H1941" s="20">
        <v>177378415</v>
      </c>
      <c r="I1941" s="20">
        <v>177378415</v>
      </c>
      <c r="J1941" s="21">
        <f>IFERROR((I1941/H1941),0)</f>
        <v>1</v>
      </c>
      <c r="K1941" s="20"/>
      <c r="L1941" s="20"/>
      <c r="M1941" s="22"/>
    </row>
    <row r="1942" spans="1:13" s="14" customFormat="1" ht="30" outlineLevel="2" x14ac:dyDescent="0.25">
      <c r="A1942" s="34"/>
      <c r="B1942" s="44" t="s">
        <v>681</v>
      </c>
      <c r="C1942" s="31" t="s">
        <v>57</v>
      </c>
      <c r="D1942" s="14" t="s">
        <v>546</v>
      </c>
      <c r="E1942" s="14" t="s">
        <v>682</v>
      </c>
      <c r="F1942" s="14" t="s">
        <v>683</v>
      </c>
      <c r="G1942" s="14" t="s">
        <v>6493</v>
      </c>
      <c r="H1942" s="20">
        <v>-233193045</v>
      </c>
      <c r="I1942" s="20"/>
      <c r="J1942" s="21">
        <f>IFERROR((I1942/H1942),0)</f>
        <v>0</v>
      </c>
      <c r="K1942" s="20"/>
      <c r="L1942" s="20"/>
      <c r="M1942" s="22"/>
    </row>
    <row r="1943" spans="1:13" s="14" customFormat="1" ht="45" outlineLevel="1" x14ac:dyDescent="0.25">
      <c r="A1943" s="34"/>
      <c r="B1943" s="46" t="s">
        <v>6870</v>
      </c>
      <c r="C1943" s="40" t="str">
        <f>C1942</f>
        <v>ASIGNACIÓN PARA LA INVERSIÓN LOCAL SEGÚN NBI Y CUARTA, QUINTA, Y SEXTA CATEGORÍA</v>
      </c>
      <c r="D1943" s="39" t="str">
        <f>D1942</f>
        <v xml:space="preserve">SANTANDER                                         </v>
      </c>
      <c r="E1943" s="39" t="str">
        <f>E1942</f>
        <v>68324</v>
      </c>
      <c r="F1943" s="39" t="str">
        <f>F1942</f>
        <v xml:space="preserve">GUAVATÁ                                           </v>
      </c>
      <c r="G1943" s="39" t="s">
        <v>10656</v>
      </c>
      <c r="H1943" s="20">
        <f>SUBTOTAL(9,H1937:H1942)</f>
        <v>1954905841</v>
      </c>
      <c r="I1943" s="20">
        <f>SUBTOTAL(9,I1937:I1942)</f>
        <v>1762219408.23</v>
      </c>
      <c r="J1943" s="42">
        <f>+I1943/H1943</f>
        <v>0.90143441759249421</v>
      </c>
      <c r="K1943" s="20">
        <f>SUBTOTAL(9,K1937:K1942)</f>
        <v>861584762.39999986</v>
      </c>
      <c r="L1943" s="20">
        <f>SUBTOTAL(9,L1937:L1942)</f>
        <v>740085746.23000002</v>
      </c>
      <c r="M1943" s="7">
        <f>IFERROR((L1943/K1943),"N.A")</f>
        <v>0.85898193483418106</v>
      </c>
    </row>
    <row r="1944" spans="1:13" s="14" customFormat="1" ht="30" outlineLevel="2" x14ac:dyDescent="0.25">
      <c r="A1944" s="34"/>
      <c r="B1944" s="44" t="s">
        <v>684</v>
      </c>
      <c r="C1944" s="31" t="s">
        <v>57</v>
      </c>
      <c r="D1944" s="14" t="s">
        <v>546</v>
      </c>
      <c r="E1944" s="14" t="s">
        <v>685</v>
      </c>
      <c r="F1944" s="14" t="s">
        <v>686</v>
      </c>
      <c r="G1944" s="14" t="s">
        <v>16</v>
      </c>
      <c r="H1944" s="15">
        <v>893628769</v>
      </c>
      <c r="I1944" s="15">
        <v>567222675.88999999</v>
      </c>
      <c r="J1944" s="16">
        <f>IFERROR((I1944/H1944),0)</f>
        <v>0.63474084045519352</v>
      </c>
      <c r="K1944" s="15">
        <v>660342962.96000004</v>
      </c>
      <c r="L1944" s="15">
        <v>567222675.88999999</v>
      </c>
      <c r="M1944" s="17">
        <f>L1944/K1944</f>
        <v>0.85898193470164874</v>
      </c>
    </row>
    <row r="1945" spans="1:13" s="14" customFormat="1" ht="30" outlineLevel="2" x14ac:dyDescent="0.25">
      <c r="A1945" s="34"/>
      <c r="B1945" s="44" t="s">
        <v>684</v>
      </c>
      <c r="C1945" s="31" t="s">
        <v>57</v>
      </c>
      <c r="D1945" s="14" t="s">
        <v>546</v>
      </c>
      <c r="E1945" s="14" t="s">
        <v>685</v>
      </c>
      <c r="F1945" s="14" t="s">
        <v>686</v>
      </c>
      <c r="G1945" s="14" t="s">
        <v>6109</v>
      </c>
      <c r="H1945" s="20">
        <v>671998583</v>
      </c>
      <c r="I1945" s="20">
        <v>671998583</v>
      </c>
      <c r="J1945" s="21">
        <f>IFERROR((I1945/H1945),0)</f>
        <v>1</v>
      </c>
      <c r="K1945" s="20"/>
      <c r="L1945" s="20"/>
      <c r="M1945" s="22"/>
    </row>
    <row r="1946" spans="1:13" s="14" customFormat="1" ht="30" outlineLevel="2" x14ac:dyDescent="0.25">
      <c r="A1946" s="34"/>
      <c r="B1946" s="44" t="s">
        <v>684</v>
      </c>
      <c r="C1946" s="31" t="s">
        <v>57</v>
      </c>
      <c r="D1946" s="14" t="s">
        <v>546</v>
      </c>
      <c r="E1946" s="14" t="s">
        <v>685</v>
      </c>
      <c r="F1946" s="14" t="s">
        <v>686</v>
      </c>
      <c r="G1946" s="14" t="s">
        <v>6481</v>
      </c>
      <c r="H1946" s="20">
        <v>5527</v>
      </c>
      <c r="I1946" s="20">
        <v>5527</v>
      </c>
      <c r="J1946" s="21">
        <f>IFERROR((I1946/H1946),0)</f>
        <v>1</v>
      </c>
      <c r="K1946" s="20"/>
      <c r="L1946" s="20"/>
      <c r="M1946" s="22"/>
    </row>
    <row r="1947" spans="1:13" s="14" customFormat="1" ht="30" outlineLevel="2" x14ac:dyDescent="0.25">
      <c r="A1947" s="34"/>
      <c r="B1947" s="44" t="s">
        <v>684</v>
      </c>
      <c r="C1947" s="31" t="s">
        <v>57</v>
      </c>
      <c r="D1947" s="14" t="s">
        <v>546</v>
      </c>
      <c r="E1947" s="14" t="s">
        <v>685</v>
      </c>
      <c r="F1947" s="14" t="s">
        <v>686</v>
      </c>
      <c r="G1947" s="14" t="s">
        <v>6484</v>
      </c>
      <c r="H1947" s="20">
        <v>22360545</v>
      </c>
      <c r="I1947" s="20">
        <v>22360545</v>
      </c>
      <c r="J1947" s="21">
        <f>IFERROR((I1947/H1947),0)</f>
        <v>1</v>
      </c>
      <c r="K1947" s="20"/>
      <c r="L1947" s="20"/>
      <c r="M1947" s="22"/>
    </row>
    <row r="1948" spans="1:13" s="14" customFormat="1" ht="30" outlineLevel="2" x14ac:dyDescent="0.25">
      <c r="A1948" s="34"/>
      <c r="B1948" s="44" t="s">
        <v>684</v>
      </c>
      <c r="C1948" s="31" t="s">
        <v>57</v>
      </c>
      <c r="D1948" s="14" t="s">
        <v>546</v>
      </c>
      <c r="E1948" s="14" t="s">
        <v>685</v>
      </c>
      <c r="F1948" s="14" t="s">
        <v>686</v>
      </c>
      <c r="G1948" s="14" t="s">
        <v>6492</v>
      </c>
      <c r="H1948" s="20">
        <v>135947841</v>
      </c>
      <c r="I1948" s="20">
        <v>135947841</v>
      </c>
      <c r="J1948" s="21">
        <f>IFERROR((I1948/H1948),0)</f>
        <v>1</v>
      </c>
      <c r="K1948" s="20"/>
      <c r="L1948" s="20"/>
      <c r="M1948" s="22"/>
    </row>
    <row r="1949" spans="1:13" s="14" customFormat="1" ht="30" outlineLevel="2" x14ac:dyDescent="0.25">
      <c r="A1949" s="34"/>
      <c r="B1949" s="44" t="s">
        <v>684</v>
      </c>
      <c r="C1949" s="31" t="s">
        <v>57</v>
      </c>
      <c r="D1949" s="14" t="s">
        <v>546</v>
      </c>
      <c r="E1949" s="14" t="s">
        <v>685</v>
      </c>
      <c r="F1949" s="14" t="s">
        <v>686</v>
      </c>
      <c r="G1949" s="14" t="s">
        <v>6493</v>
      </c>
      <c r="H1949" s="20">
        <v>-178725754</v>
      </c>
      <c r="I1949" s="20"/>
      <c r="J1949" s="21">
        <f>IFERROR((I1949/H1949),0)</f>
        <v>0</v>
      </c>
      <c r="K1949" s="20"/>
      <c r="L1949" s="20"/>
      <c r="M1949" s="22"/>
    </row>
    <row r="1950" spans="1:13" s="14" customFormat="1" ht="45" outlineLevel="1" x14ac:dyDescent="0.25">
      <c r="A1950" s="34"/>
      <c r="B1950" s="46" t="s">
        <v>6871</v>
      </c>
      <c r="C1950" s="40" t="str">
        <f>C1949</f>
        <v>ASIGNACIÓN PARA LA INVERSIÓN LOCAL SEGÚN NBI Y CUARTA, QUINTA, Y SEXTA CATEGORÍA</v>
      </c>
      <c r="D1950" s="39" t="str">
        <f>D1949</f>
        <v xml:space="preserve">SANTANDER                                         </v>
      </c>
      <c r="E1950" s="39" t="str">
        <f>E1949</f>
        <v>68322</v>
      </c>
      <c r="F1950" s="39" t="str">
        <f>F1949</f>
        <v xml:space="preserve">GUAPOTÁ                                           </v>
      </c>
      <c r="G1950" s="39" t="s">
        <v>10656</v>
      </c>
      <c r="H1950" s="20">
        <f>SUBTOTAL(9,H1944:H1949)</f>
        <v>1545215511</v>
      </c>
      <c r="I1950" s="20">
        <f>SUBTOTAL(9,I1944:I1949)</f>
        <v>1397535171.8899999</v>
      </c>
      <c r="J1950" s="42">
        <f>+I1950/H1950</f>
        <v>0.90442735135733432</v>
      </c>
      <c r="K1950" s="20">
        <f>SUBTOTAL(9,K1944:K1949)</f>
        <v>660342962.96000004</v>
      </c>
      <c r="L1950" s="20">
        <f>SUBTOTAL(9,L1944:L1949)</f>
        <v>567222675.88999999</v>
      </c>
      <c r="M1950" s="7">
        <f>IFERROR((L1950/K1950),"N.A")</f>
        <v>0.85898193470164874</v>
      </c>
    </row>
    <row r="1951" spans="1:13" s="14" customFormat="1" ht="30" outlineLevel="2" x14ac:dyDescent="0.25">
      <c r="A1951" s="34"/>
      <c r="B1951" s="44" t="s">
        <v>687</v>
      </c>
      <c r="C1951" s="31" t="s">
        <v>57</v>
      </c>
      <c r="D1951" s="14" t="s">
        <v>546</v>
      </c>
      <c r="E1951" s="14" t="s">
        <v>688</v>
      </c>
      <c r="F1951" s="14" t="s">
        <v>689</v>
      </c>
      <c r="G1951" s="14" t="s">
        <v>16</v>
      </c>
      <c r="H1951" s="15">
        <v>1229186276</v>
      </c>
      <c r="I1951" s="15">
        <v>780214729.91999984</v>
      </c>
      <c r="J1951" s="16">
        <f>IFERROR((I1951/H1951),0)</f>
        <v>0.63474084046802348</v>
      </c>
      <c r="K1951" s="15">
        <v>908301675.02999985</v>
      </c>
      <c r="L1951" s="15">
        <v>780214729.91999984</v>
      </c>
      <c r="M1951" s="17">
        <f>L1951/K1951</f>
        <v>0.85898193449244764</v>
      </c>
    </row>
    <row r="1952" spans="1:13" s="14" customFormat="1" ht="30" outlineLevel="2" x14ac:dyDescent="0.25">
      <c r="A1952" s="34"/>
      <c r="B1952" s="44" t="s">
        <v>687</v>
      </c>
      <c r="C1952" s="31" t="s">
        <v>57</v>
      </c>
      <c r="D1952" s="14" t="s">
        <v>546</v>
      </c>
      <c r="E1952" s="14" t="s">
        <v>688</v>
      </c>
      <c r="F1952" s="14" t="s">
        <v>689</v>
      </c>
      <c r="G1952" s="14" t="s">
        <v>6109</v>
      </c>
      <c r="H1952" s="20">
        <v>2175548628</v>
      </c>
      <c r="I1952" s="20">
        <v>2175548628</v>
      </c>
      <c r="J1952" s="21">
        <f>IFERROR((I1952/H1952),0)</f>
        <v>1</v>
      </c>
      <c r="K1952" s="20"/>
      <c r="L1952" s="20"/>
      <c r="M1952" s="22"/>
    </row>
    <row r="1953" spans="1:13" s="14" customFormat="1" ht="30" outlineLevel="2" x14ac:dyDescent="0.25">
      <c r="A1953" s="34"/>
      <c r="B1953" s="44" t="s">
        <v>687</v>
      </c>
      <c r="C1953" s="31" t="s">
        <v>57</v>
      </c>
      <c r="D1953" s="14" t="s">
        <v>546</v>
      </c>
      <c r="E1953" s="14" t="s">
        <v>688</v>
      </c>
      <c r="F1953" s="14" t="s">
        <v>689</v>
      </c>
      <c r="G1953" s="14" t="s">
        <v>6481</v>
      </c>
      <c r="H1953" s="20">
        <v>7602</v>
      </c>
      <c r="I1953" s="20">
        <v>7602</v>
      </c>
      <c r="J1953" s="21">
        <f>IFERROR((I1953/H1953),0)</f>
        <v>1</v>
      </c>
      <c r="K1953" s="20"/>
      <c r="L1953" s="20"/>
      <c r="M1953" s="22"/>
    </row>
    <row r="1954" spans="1:13" s="14" customFormat="1" ht="30" outlineLevel="2" x14ac:dyDescent="0.25">
      <c r="A1954" s="34"/>
      <c r="B1954" s="44" t="s">
        <v>687</v>
      </c>
      <c r="C1954" s="31" t="s">
        <v>57</v>
      </c>
      <c r="D1954" s="14" t="s">
        <v>546</v>
      </c>
      <c r="E1954" s="14" t="s">
        <v>688</v>
      </c>
      <c r="F1954" s="14" t="s">
        <v>689</v>
      </c>
      <c r="G1954" s="14" t="s">
        <v>6484</v>
      </c>
      <c r="H1954" s="20">
        <v>30756928</v>
      </c>
      <c r="I1954" s="20">
        <v>30756928</v>
      </c>
      <c r="J1954" s="21">
        <f>IFERROR((I1954/H1954),0)</f>
        <v>1</v>
      </c>
      <c r="K1954" s="20"/>
      <c r="L1954" s="20"/>
      <c r="M1954" s="22"/>
    </row>
    <row r="1955" spans="1:13" s="14" customFormat="1" ht="30" outlineLevel="2" x14ac:dyDescent="0.25">
      <c r="A1955" s="34"/>
      <c r="B1955" s="44" t="s">
        <v>687</v>
      </c>
      <c r="C1955" s="31" t="s">
        <v>57</v>
      </c>
      <c r="D1955" s="14" t="s">
        <v>546</v>
      </c>
      <c r="E1955" s="14" t="s">
        <v>688</v>
      </c>
      <c r="F1955" s="14" t="s">
        <v>689</v>
      </c>
      <c r="G1955" s="14" t="s">
        <v>6492</v>
      </c>
      <c r="H1955" s="20">
        <v>186996240</v>
      </c>
      <c r="I1955" s="20">
        <v>186996240</v>
      </c>
      <c r="J1955" s="21">
        <f>IFERROR((I1955/H1955),0)</f>
        <v>1</v>
      </c>
      <c r="K1955" s="20"/>
      <c r="L1955" s="20"/>
      <c r="M1955" s="22"/>
    </row>
    <row r="1956" spans="1:13" s="14" customFormat="1" ht="30" outlineLevel="2" x14ac:dyDescent="0.25">
      <c r="A1956" s="34"/>
      <c r="B1956" s="44" t="s">
        <v>687</v>
      </c>
      <c r="C1956" s="31" t="s">
        <v>57</v>
      </c>
      <c r="D1956" s="14" t="s">
        <v>546</v>
      </c>
      <c r="E1956" s="14" t="s">
        <v>688</v>
      </c>
      <c r="F1956" s="14" t="s">
        <v>689</v>
      </c>
      <c r="G1956" s="14" t="s">
        <v>6493</v>
      </c>
      <c r="H1956" s="20">
        <v>-245837255</v>
      </c>
      <c r="I1956" s="20"/>
      <c r="J1956" s="21">
        <f>IFERROR((I1956/H1956),0)</f>
        <v>0</v>
      </c>
      <c r="K1956" s="20"/>
      <c r="L1956" s="20"/>
      <c r="M1956" s="22"/>
    </row>
    <row r="1957" spans="1:13" s="14" customFormat="1" ht="45" outlineLevel="1" x14ac:dyDescent="0.25">
      <c r="A1957" s="34"/>
      <c r="B1957" s="46" t="s">
        <v>6872</v>
      </c>
      <c r="C1957" s="40" t="str">
        <f>C1956</f>
        <v>ASIGNACIÓN PARA LA INVERSIÓN LOCAL SEGÚN NBI Y CUARTA, QUINTA, Y SEXTA CATEGORÍA</v>
      </c>
      <c r="D1957" s="39" t="str">
        <f>D1956</f>
        <v xml:space="preserve">SANTANDER                                         </v>
      </c>
      <c r="E1957" s="39" t="str">
        <f>E1956</f>
        <v>68320</v>
      </c>
      <c r="F1957" s="39" t="str">
        <f>F1956</f>
        <v xml:space="preserve">GUADALUPE                                         </v>
      </c>
      <c r="G1957" s="39" t="s">
        <v>10656</v>
      </c>
      <c r="H1957" s="20">
        <f>SUBTOTAL(9,H1951:H1956)</f>
        <v>3376658419</v>
      </c>
      <c r="I1957" s="20">
        <f>SUBTOTAL(9,I1951:I1956)</f>
        <v>3173524127.9200001</v>
      </c>
      <c r="J1957" s="42">
        <f>+I1957/H1957</f>
        <v>0.93984162273062899</v>
      </c>
      <c r="K1957" s="20">
        <f>SUBTOTAL(9,K1951:K1956)</f>
        <v>908301675.02999985</v>
      </c>
      <c r="L1957" s="20">
        <f>SUBTOTAL(9,L1951:L1956)</f>
        <v>780214729.91999984</v>
      </c>
      <c r="M1957" s="7">
        <f>IFERROR((L1957/K1957),"N.A")</f>
        <v>0.85898193449244764</v>
      </c>
    </row>
    <row r="1958" spans="1:13" s="14" customFormat="1" ht="30" outlineLevel="2" x14ac:dyDescent="0.25">
      <c r="A1958" s="34"/>
      <c r="B1958" s="44" t="s">
        <v>690</v>
      </c>
      <c r="C1958" s="31" t="s">
        <v>57</v>
      </c>
      <c r="D1958" s="14" t="s">
        <v>546</v>
      </c>
      <c r="E1958" s="14" t="s">
        <v>691</v>
      </c>
      <c r="F1958" s="14" t="s">
        <v>692</v>
      </c>
      <c r="G1958" s="14" t="s">
        <v>16</v>
      </c>
      <c r="H1958" s="15">
        <v>1630883286</v>
      </c>
      <c r="I1958" s="15">
        <v>1035188227.65</v>
      </c>
      <c r="J1958" s="16">
        <f>IFERROR((I1958/H1958),0)</f>
        <v>0.63474084046134494</v>
      </c>
      <c r="K1958" s="15">
        <v>1205133875.0699999</v>
      </c>
      <c r="L1958" s="15">
        <v>1035188227.65</v>
      </c>
      <c r="M1958" s="17">
        <f>L1958/K1958</f>
        <v>0.85898193475797147</v>
      </c>
    </row>
    <row r="1959" spans="1:13" s="14" customFormat="1" ht="30" outlineLevel="2" x14ac:dyDescent="0.25">
      <c r="A1959" s="34"/>
      <c r="B1959" s="44" t="s">
        <v>690</v>
      </c>
      <c r="C1959" s="31" t="s">
        <v>57</v>
      </c>
      <c r="D1959" s="14" t="s">
        <v>546</v>
      </c>
      <c r="E1959" s="14" t="s">
        <v>691</v>
      </c>
      <c r="F1959" s="14" t="s">
        <v>692</v>
      </c>
      <c r="G1959" s="14" t="s">
        <v>6109</v>
      </c>
      <c r="H1959" s="20">
        <v>1079879565</v>
      </c>
      <c r="I1959" s="20">
        <v>1079879565</v>
      </c>
      <c r="J1959" s="21">
        <f>IFERROR((I1959/H1959),0)</f>
        <v>1</v>
      </c>
      <c r="K1959" s="20"/>
      <c r="L1959" s="20"/>
      <c r="M1959" s="22"/>
    </row>
    <row r="1960" spans="1:13" s="14" customFormat="1" ht="30" outlineLevel="2" x14ac:dyDescent="0.25">
      <c r="A1960" s="34"/>
      <c r="B1960" s="44" t="s">
        <v>690</v>
      </c>
      <c r="C1960" s="31" t="s">
        <v>57</v>
      </c>
      <c r="D1960" s="14" t="s">
        <v>546</v>
      </c>
      <c r="E1960" s="14" t="s">
        <v>691</v>
      </c>
      <c r="F1960" s="14" t="s">
        <v>692</v>
      </c>
      <c r="G1960" s="14" t="s">
        <v>6481</v>
      </c>
      <c r="H1960" s="20">
        <v>10087</v>
      </c>
      <c r="I1960" s="20">
        <v>10087</v>
      </c>
      <c r="J1960" s="21">
        <f>IFERROR((I1960/H1960),0)</f>
        <v>1</v>
      </c>
      <c r="K1960" s="20"/>
      <c r="L1960" s="20"/>
      <c r="M1960" s="22"/>
    </row>
    <row r="1961" spans="1:13" s="14" customFormat="1" ht="30" outlineLevel="2" x14ac:dyDescent="0.25">
      <c r="A1961" s="34"/>
      <c r="B1961" s="44" t="s">
        <v>690</v>
      </c>
      <c r="C1961" s="31" t="s">
        <v>57</v>
      </c>
      <c r="D1961" s="14" t="s">
        <v>546</v>
      </c>
      <c r="E1961" s="14" t="s">
        <v>691</v>
      </c>
      <c r="F1961" s="14" t="s">
        <v>692</v>
      </c>
      <c r="G1961" s="14" t="s">
        <v>6484</v>
      </c>
      <c r="H1961" s="20">
        <v>40808265</v>
      </c>
      <c r="I1961" s="20">
        <v>40808265</v>
      </c>
      <c r="J1961" s="21">
        <f>IFERROR((I1961/H1961),0)</f>
        <v>1</v>
      </c>
      <c r="K1961" s="20"/>
      <c r="L1961" s="20"/>
      <c r="M1961" s="22"/>
    </row>
    <row r="1962" spans="1:13" s="14" customFormat="1" ht="30" outlineLevel="2" x14ac:dyDescent="0.25">
      <c r="A1962" s="34"/>
      <c r="B1962" s="44" t="s">
        <v>690</v>
      </c>
      <c r="C1962" s="31" t="s">
        <v>57</v>
      </c>
      <c r="D1962" s="14" t="s">
        <v>546</v>
      </c>
      <c r="E1962" s="14" t="s">
        <v>691</v>
      </c>
      <c r="F1962" s="14" t="s">
        <v>692</v>
      </c>
      <c r="G1962" s="14" t="s">
        <v>6492</v>
      </c>
      <c r="H1962" s="20">
        <v>248106449</v>
      </c>
      <c r="I1962" s="20">
        <v>248106449</v>
      </c>
      <c r="J1962" s="21">
        <f>IFERROR((I1962/H1962),0)</f>
        <v>1</v>
      </c>
      <c r="K1962" s="20"/>
      <c r="L1962" s="20"/>
      <c r="M1962" s="22"/>
    </row>
    <row r="1963" spans="1:13" s="14" customFormat="1" ht="30" outlineLevel="2" x14ac:dyDescent="0.25">
      <c r="A1963" s="34"/>
      <c r="B1963" s="44" t="s">
        <v>690</v>
      </c>
      <c r="C1963" s="31" t="s">
        <v>57</v>
      </c>
      <c r="D1963" s="14" t="s">
        <v>546</v>
      </c>
      <c r="E1963" s="14" t="s">
        <v>691</v>
      </c>
      <c r="F1963" s="14" t="s">
        <v>692</v>
      </c>
      <c r="G1963" s="14" t="s">
        <v>6493</v>
      </c>
      <c r="H1963" s="20">
        <v>-326176657</v>
      </c>
      <c r="I1963" s="20"/>
      <c r="J1963" s="21">
        <f>IFERROR((I1963/H1963),0)</f>
        <v>0</v>
      </c>
      <c r="K1963" s="20"/>
      <c r="L1963" s="20"/>
      <c r="M1963" s="22"/>
    </row>
    <row r="1964" spans="1:13" s="14" customFormat="1" ht="45" outlineLevel="1" x14ac:dyDescent="0.25">
      <c r="A1964" s="34"/>
      <c r="B1964" s="46" t="s">
        <v>6873</v>
      </c>
      <c r="C1964" s="40" t="str">
        <f>C1963</f>
        <v>ASIGNACIÓN PARA LA INVERSIÓN LOCAL SEGÚN NBI Y CUARTA, QUINTA, Y SEXTA CATEGORÍA</v>
      </c>
      <c r="D1964" s="39" t="str">
        <f>D1963</f>
        <v xml:space="preserve">SANTANDER                                         </v>
      </c>
      <c r="E1964" s="39" t="str">
        <f>E1963</f>
        <v>68318</v>
      </c>
      <c r="F1964" s="39" t="str">
        <f>F1963</f>
        <v xml:space="preserve">GUACA                                             </v>
      </c>
      <c r="G1964" s="39" t="s">
        <v>10656</v>
      </c>
      <c r="H1964" s="20">
        <f>SUBTOTAL(9,H1958:H1963)</f>
        <v>2673510995</v>
      </c>
      <c r="I1964" s="20">
        <f>SUBTOTAL(9,I1958:I1963)</f>
        <v>2403992593.6500001</v>
      </c>
      <c r="J1964" s="42">
        <f>+I1964/H1964</f>
        <v>0.89918934245864213</v>
      </c>
      <c r="K1964" s="20">
        <f>SUBTOTAL(9,K1958:K1963)</f>
        <v>1205133875.0699999</v>
      </c>
      <c r="L1964" s="20">
        <f>SUBTOTAL(9,L1958:L1963)</f>
        <v>1035188227.65</v>
      </c>
      <c r="M1964" s="7">
        <f>IFERROR((L1964/K1964),"N.A")</f>
        <v>0.85898193475797147</v>
      </c>
    </row>
    <row r="1965" spans="1:13" s="14" customFormat="1" ht="30" outlineLevel="2" x14ac:dyDescent="0.25">
      <c r="A1965" s="34"/>
      <c r="B1965" s="44" t="s">
        <v>693</v>
      </c>
      <c r="C1965" s="31" t="s">
        <v>57</v>
      </c>
      <c r="D1965" s="14" t="s">
        <v>546</v>
      </c>
      <c r="E1965" s="14" t="s">
        <v>694</v>
      </c>
      <c r="F1965" s="14" t="s">
        <v>695</v>
      </c>
      <c r="G1965" s="14" t="s">
        <v>16</v>
      </c>
      <c r="H1965" s="15">
        <v>1615360580</v>
      </c>
      <c r="I1965" s="15">
        <v>1025335332.1999999</v>
      </c>
      <c r="J1965" s="16">
        <f>IFERROR((I1965/H1965),0)</f>
        <v>0.6347408404630005</v>
      </c>
      <c r="K1965" s="15">
        <v>1193663441.29</v>
      </c>
      <c r="L1965" s="15">
        <v>1025335332.1999999</v>
      </c>
      <c r="M1965" s="17">
        <f>L1965/K1965</f>
        <v>0.85898193471680195</v>
      </c>
    </row>
    <row r="1966" spans="1:13" s="14" customFormat="1" ht="30" outlineLevel="2" x14ac:dyDescent="0.25">
      <c r="A1966" s="34"/>
      <c r="B1966" s="44" t="s">
        <v>693</v>
      </c>
      <c r="C1966" s="31" t="s">
        <v>57</v>
      </c>
      <c r="D1966" s="14" t="s">
        <v>546</v>
      </c>
      <c r="E1966" s="14" t="s">
        <v>694</v>
      </c>
      <c r="F1966" s="14" t="s">
        <v>695</v>
      </c>
      <c r="G1966" s="14" t="s">
        <v>6109</v>
      </c>
      <c r="H1966" s="20">
        <v>1142758038</v>
      </c>
      <c r="I1966" s="20">
        <v>1142758038</v>
      </c>
      <c r="J1966" s="21">
        <f>IFERROR((I1966/H1966),0)</f>
        <v>1</v>
      </c>
      <c r="K1966" s="20"/>
      <c r="L1966" s="20"/>
      <c r="M1966" s="22"/>
    </row>
    <row r="1967" spans="1:13" s="14" customFormat="1" ht="30" outlineLevel="2" x14ac:dyDescent="0.25">
      <c r="A1967" s="34"/>
      <c r="B1967" s="44" t="s">
        <v>693</v>
      </c>
      <c r="C1967" s="31" t="s">
        <v>57</v>
      </c>
      <c r="D1967" s="14" t="s">
        <v>546</v>
      </c>
      <c r="E1967" s="14" t="s">
        <v>694</v>
      </c>
      <c r="F1967" s="14" t="s">
        <v>695</v>
      </c>
      <c r="G1967" s="14" t="s">
        <v>6481</v>
      </c>
      <c r="H1967" s="20">
        <v>9991</v>
      </c>
      <c r="I1967" s="20">
        <v>9991</v>
      </c>
      <c r="J1967" s="21">
        <f>IFERROR((I1967/H1967),0)</f>
        <v>1</v>
      </c>
      <c r="K1967" s="20"/>
      <c r="L1967" s="20"/>
      <c r="M1967" s="22"/>
    </row>
    <row r="1968" spans="1:13" s="14" customFormat="1" ht="30" outlineLevel="2" x14ac:dyDescent="0.25">
      <c r="A1968" s="34"/>
      <c r="B1968" s="44" t="s">
        <v>693</v>
      </c>
      <c r="C1968" s="31" t="s">
        <v>57</v>
      </c>
      <c r="D1968" s="14" t="s">
        <v>546</v>
      </c>
      <c r="E1968" s="14" t="s">
        <v>694</v>
      </c>
      <c r="F1968" s="14" t="s">
        <v>695</v>
      </c>
      <c r="G1968" s="14" t="s">
        <v>6484</v>
      </c>
      <c r="H1968" s="20">
        <v>40419853</v>
      </c>
      <c r="I1968" s="20">
        <v>40419853</v>
      </c>
      <c r="J1968" s="21">
        <f>IFERROR((I1968/H1968),0)</f>
        <v>1</v>
      </c>
      <c r="K1968" s="20"/>
      <c r="L1968" s="20"/>
      <c r="M1968" s="22"/>
    </row>
    <row r="1969" spans="1:13" s="14" customFormat="1" ht="30" outlineLevel="2" x14ac:dyDescent="0.25">
      <c r="A1969" s="34"/>
      <c r="B1969" s="44" t="s">
        <v>693</v>
      </c>
      <c r="C1969" s="31" t="s">
        <v>57</v>
      </c>
      <c r="D1969" s="14" t="s">
        <v>546</v>
      </c>
      <c r="E1969" s="14" t="s">
        <v>694</v>
      </c>
      <c r="F1969" s="14" t="s">
        <v>695</v>
      </c>
      <c r="G1969" s="14" t="s">
        <v>6492</v>
      </c>
      <c r="H1969" s="20">
        <v>245744978</v>
      </c>
      <c r="I1969" s="20">
        <v>245744978</v>
      </c>
      <c r="J1969" s="21">
        <f>IFERROR((I1969/H1969),0)</f>
        <v>1</v>
      </c>
      <c r="K1969" s="20"/>
      <c r="L1969" s="20"/>
      <c r="M1969" s="22"/>
    </row>
    <row r="1970" spans="1:13" s="14" customFormat="1" ht="30" outlineLevel="2" x14ac:dyDescent="0.25">
      <c r="A1970" s="34"/>
      <c r="B1970" s="44" t="s">
        <v>693</v>
      </c>
      <c r="C1970" s="31" t="s">
        <v>57</v>
      </c>
      <c r="D1970" s="14" t="s">
        <v>546</v>
      </c>
      <c r="E1970" s="14" t="s">
        <v>694</v>
      </c>
      <c r="F1970" s="14" t="s">
        <v>695</v>
      </c>
      <c r="G1970" s="14" t="s">
        <v>6493</v>
      </c>
      <c r="H1970" s="20">
        <v>-323072116</v>
      </c>
      <c r="I1970" s="20"/>
      <c r="J1970" s="21">
        <f>IFERROR((I1970/H1970),0)</f>
        <v>0</v>
      </c>
      <c r="K1970" s="20"/>
      <c r="L1970" s="20"/>
      <c r="M1970" s="22"/>
    </row>
    <row r="1971" spans="1:13" s="14" customFormat="1" ht="45" outlineLevel="1" x14ac:dyDescent="0.25">
      <c r="A1971" s="34"/>
      <c r="B1971" s="46" t="s">
        <v>6874</v>
      </c>
      <c r="C1971" s="40" t="str">
        <f>C1970</f>
        <v>ASIGNACIÓN PARA LA INVERSIÓN LOCAL SEGÚN NBI Y CUARTA, QUINTA, Y SEXTA CATEGORÍA</v>
      </c>
      <c r="D1971" s="39" t="str">
        <f>D1970</f>
        <v xml:space="preserve">SANTANDER                                         </v>
      </c>
      <c r="E1971" s="39" t="str">
        <f>E1970</f>
        <v>68298</v>
      </c>
      <c r="F1971" s="39" t="str">
        <f>F1970</f>
        <v xml:space="preserve">GAMBITA                                           </v>
      </c>
      <c r="G1971" s="39" t="s">
        <v>10656</v>
      </c>
      <c r="H1971" s="20">
        <f>SUBTOTAL(9,H1965:H1970)</f>
        <v>2721221324</v>
      </c>
      <c r="I1971" s="20">
        <f>SUBTOTAL(9,I1965:I1970)</f>
        <v>2454268192.1999998</v>
      </c>
      <c r="J1971" s="42">
        <f>+I1971/H1971</f>
        <v>0.90189951495470488</v>
      </c>
      <c r="K1971" s="20">
        <f>SUBTOTAL(9,K1965:K1970)</f>
        <v>1193663441.29</v>
      </c>
      <c r="L1971" s="20">
        <f>SUBTOTAL(9,L1965:L1970)</f>
        <v>1025335332.1999999</v>
      </c>
      <c r="M1971" s="7">
        <f>IFERROR((L1971/K1971),"N.A")</f>
        <v>0.85898193471680195</v>
      </c>
    </row>
    <row r="1972" spans="1:13" s="14" customFormat="1" ht="30" outlineLevel="2" x14ac:dyDescent="0.25">
      <c r="A1972" s="34"/>
      <c r="B1972" s="44" t="s">
        <v>696</v>
      </c>
      <c r="C1972" s="31" t="s">
        <v>57</v>
      </c>
      <c r="D1972" s="14" t="s">
        <v>546</v>
      </c>
      <c r="E1972" s="14" t="s">
        <v>697</v>
      </c>
      <c r="F1972" s="14" t="s">
        <v>698</v>
      </c>
      <c r="G1972" s="14" t="s">
        <v>16</v>
      </c>
      <c r="H1972" s="15">
        <v>1183961926</v>
      </c>
      <c r="I1972" s="15">
        <v>751508988.00000012</v>
      </c>
      <c r="J1972" s="16">
        <f>IFERROR((I1972/H1972),0)</f>
        <v>0.63474084047530432</v>
      </c>
      <c r="K1972" s="15">
        <v>874883344.73000002</v>
      </c>
      <c r="L1972" s="15">
        <v>751508988.00000012</v>
      </c>
      <c r="M1972" s="17">
        <f>L1972/K1972</f>
        <v>0.8589819345937203</v>
      </c>
    </row>
    <row r="1973" spans="1:13" s="14" customFormat="1" ht="30" outlineLevel="2" x14ac:dyDescent="0.25">
      <c r="A1973" s="34"/>
      <c r="B1973" s="44" t="s">
        <v>696</v>
      </c>
      <c r="C1973" s="31" t="s">
        <v>57</v>
      </c>
      <c r="D1973" s="14" t="s">
        <v>546</v>
      </c>
      <c r="E1973" s="14" t="s">
        <v>697</v>
      </c>
      <c r="F1973" s="14" t="s">
        <v>698</v>
      </c>
      <c r="G1973" s="14" t="s">
        <v>5818</v>
      </c>
      <c r="H1973" s="20">
        <v>38436584</v>
      </c>
      <c r="I1973" s="20">
        <v>38436584</v>
      </c>
      <c r="J1973" s="21">
        <f>IFERROR((I1973/H1973),0)</f>
        <v>1</v>
      </c>
      <c r="K1973" s="20"/>
      <c r="L1973" s="20"/>
      <c r="M1973" s="22"/>
    </row>
    <row r="1974" spans="1:13" s="14" customFormat="1" ht="30" outlineLevel="2" x14ac:dyDescent="0.25">
      <c r="A1974" s="34"/>
      <c r="B1974" s="44" t="s">
        <v>696</v>
      </c>
      <c r="C1974" s="31" t="s">
        <v>57</v>
      </c>
      <c r="D1974" s="14" t="s">
        <v>546</v>
      </c>
      <c r="E1974" s="14" t="s">
        <v>697</v>
      </c>
      <c r="F1974" s="14" t="s">
        <v>698</v>
      </c>
      <c r="G1974" s="14" t="s">
        <v>6109</v>
      </c>
      <c r="H1974" s="20">
        <v>564431596</v>
      </c>
      <c r="I1974" s="20">
        <v>564431596</v>
      </c>
      <c r="J1974" s="21">
        <f>IFERROR((I1974/H1974),0)</f>
        <v>1</v>
      </c>
      <c r="K1974" s="20"/>
      <c r="L1974" s="20"/>
      <c r="M1974" s="22"/>
    </row>
    <row r="1975" spans="1:13" s="14" customFormat="1" ht="30" outlineLevel="2" x14ac:dyDescent="0.25">
      <c r="A1975" s="34"/>
      <c r="B1975" s="44" t="s">
        <v>696</v>
      </c>
      <c r="C1975" s="31" t="s">
        <v>57</v>
      </c>
      <c r="D1975" s="14" t="s">
        <v>546</v>
      </c>
      <c r="E1975" s="14" t="s">
        <v>697</v>
      </c>
      <c r="F1975" s="14" t="s">
        <v>698</v>
      </c>
      <c r="G1975" s="14" t="s">
        <v>6481</v>
      </c>
      <c r="H1975" s="20">
        <v>7323</v>
      </c>
      <c r="I1975" s="20">
        <v>7323</v>
      </c>
      <c r="J1975" s="21">
        <f>IFERROR((I1975/H1975),0)</f>
        <v>1</v>
      </c>
      <c r="K1975" s="20"/>
      <c r="L1975" s="20"/>
      <c r="M1975" s="22"/>
    </row>
    <row r="1976" spans="1:13" s="14" customFormat="1" ht="30" outlineLevel="2" x14ac:dyDescent="0.25">
      <c r="A1976" s="34"/>
      <c r="B1976" s="44" t="s">
        <v>696</v>
      </c>
      <c r="C1976" s="31" t="s">
        <v>57</v>
      </c>
      <c r="D1976" s="14" t="s">
        <v>546</v>
      </c>
      <c r="E1976" s="14" t="s">
        <v>697</v>
      </c>
      <c r="F1976" s="14" t="s">
        <v>698</v>
      </c>
      <c r="G1976" s="14" t="s">
        <v>6484</v>
      </c>
      <c r="H1976" s="20">
        <v>29625316</v>
      </c>
      <c r="I1976" s="20">
        <v>29625316</v>
      </c>
      <c r="J1976" s="21">
        <f>IFERROR((I1976/H1976),0)</f>
        <v>1</v>
      </c>
      <c r="K1976" s="20"/>
      <c r="L1976" s="20"/>
      <c r="M1976" s="22"/>
    </row>
    <row r="1977" spans="1:13" s="14" customFormat="1" ht="30" outlineLevel="2" x14ac:dyDescent="0.25">
      <c r="A1977" s="34"/>
      <c r="B1977" s="44" t="s">
        <v>696</v>
      </c>
      <c r="C1977" s="31" t="s">
        <v>57</v>
      </c>
      <c r="D1977" s="14" t="s">
        <v>546</v>
      </c>
      <c r="E1977" s="14" t="s">
        <v>697</v>
      </c>
      <c r="F1977" s="14" t="s">
        <v>698</v>
      </c>
      <c r="G1977" s="14" t="s">
        <v>6492</v>
      </c>
      <c r="H1977" s="20">
        <v>180116255</v>
      </c>
      <c r="I1977" s="20">
        <v>180116255</v>
      </c>
      <c r="J1977" s="21">
        <f>IFERROR((I1977/H1977),0)</f>
        <v>1</v>
      </c>
      <c r="K1977" s="20"/>
      <c r="L1977" s="20"/>
      <c r="M1977" s="22"/>
    </row>
    <row r="1978" spans="1:13" s="14" customFormat="1" ht="30" outlineLevel="2" x14ac:dyDescent="0.25">
      <c r="A1978" s="34"/>
      <c r="B1978" s="44" t="s">
        <v>696</v>
      </c>
      <c r="C1978" s="31" t="s">
        <v>57</v>
      </c>
      <c r="D1978" s="14" t="s">
        <v>546</v>
      </c>
      <c r="E1978" s="14" t="s">
        <v>697</v>
      </c>
      <c r="F1978" s="14" t="s">
        <v>698</v>
      </c>
      <c r="G1978" s="14" t="s">
        <v>6493</v>
      </c>
      <c r="H1978" s="20">
        <v>-236792385</v>
      </c>
      <c r="I1978" s="20"/>
      <c r="J1978" s="21">
        <f>IFERROR((I1978/H1978),0)</f>
        <v>0</v>
      </c>
      <c r="K1978" s="20"/>
      <c r="L1978" s="20"/>
      <c r="M1978" s="22"/>
    </row>
    <row r="1979" spans="1:13" s="14" customFormat="1" ht="45" outlineLevel="1" x14ac:dyDescent="0.25">
      <c r="A1979" s="34"/>
      <c r="B1979" s="46" t="s">
        <v>6875</v>
      </c>
      <c r="C1979" s="40" t="str">
        <f>C1978</f>
        <v>ASIGNACIÓN PARA LA INVERSIÓN LOCAL SEGÚN NBI Y CUARTA, QUINTA, Y SEXTA CATEGORÍA</v>
      </c>
      <c r="D1979" s="39" t="str">
        <f>D1978</f>
        <v xml:space="preserve">SANTANDER                                         </v>
      </c>
      <c r="E1979" s="39" t="str">
        <f>E1978</f>
        <v>68296</v>
      </c>
      <c r="F1979" s="39" t="str">
        <f>F1978</f>
        <v xml:space="preserve">GALÁN                                             </v>
      </c>
      <c r="G1979" s="39" t="s">
        <v>10656</v>
      </c>
      <c r="H1979" s="20">
        <f>SUBTOTAL(9,H1972:H1978)</f>
        <v>1759786615</v>
      </c>
      <c r="I1979" s="20">
        <f>SUBTOTAL(9,I1972:I1978)</f>
        <v>1564126062</v>
      </c>
      <c r="J1979" s="42">
        <f>+I1979/H1979</f>
        <v>0.88881575110741484</v>
      </c>
      <c r="K1979" s="20">
        <f>SUBTOTAL(9,K1972:K1978)</f>
        <v>874883344.73000002</v>
      </c>
      <c r="L1979" s="20">
        <f>SUBTOTAL(9,L1972:L1978)</f>
        <v>751508988.00000012</v>
      </c>
      <c r="M1979" s="7">
        <f>IFERROR((L1979/K1979),"N.A")</f>
        <v>0.8589819345937203</v>
      </c>
    </row>
    <row r="1980" spans="1:13" s="14" customFormat="1" ht="30" outlineLevel="2" x14ac:dyDescent="0.25">
      <c r="A1980" s="34"/>
      <c r="B1980" s="44" t="s">
        <v>699</v>
      </c>
      <c r="C1980" s="31" t="s">
        <v>57</v>
      </c>
      <c r="D1980" s="14" t="s">
        <v>546</v>
      </c>
      <c r="E1980" s="14" t="s">
        <v>700</v>
      </c>
      <c r="F1980" s="14" t="s">
        <v>701</v>
      </c>
      <c r="G1980" s="14" t="s">
        <v>16</v>
      </c>
      <c r="H1980" s="15">
        <v>2197873147</v>
      </c>
      <c r="I1980" s="15">
        <v>1395079848.5799999</v>
      </c>
      <c r="J1980" s="16">
        <f>IFERROR((I1980/H1980),0)</f>
        <v>0.63474084047308299</v>
      </c>
      <c r="K1980" s="15">
        <v>1624108484.7800002</v>
      </c>
      <c r="L1980" s="15">
        <v>1395079848.5799999</v>
      </c>
      <c r="M1980" s="17">
        <f>L1980/K1980</f>
        <v>0.8589819347991251</v>
      </c>
    </row>
    <row r="1981" spans="1:13" s="14" customFormat="1" ht="30" outlineLevel="2" x14ac:dyDescent="0.25">
      <c r="A1981" s="34"/>
      <c r="B1981" s="44" t="s">
        <v>699</v>
      </c>
      <c r="C1981" s="31" t="s">
        <v>57</v>
      </c>
      <c r="D1981" s="14" t="s">
        <v>546</v>
      </c>
      <c r="E1981" s="14" t="s">
        <v>700</v>
      </c>
      <c r="F1981" s="14" t="s">
        <v>701</v>
      </c>
      <c r="G1981" s="14" t="s">
        <v>6109</v>
      </c>
      <c r="H1981" s="20">
        <v>2522209794</v>
      </c>
      <c r="I1981" s="20">
        <v>2522209794</v>
      </c>
      <c r="J1981" s="21">
        <f>IFERROR((I1981/H1981),0)</f>
        <v>1</v>
      </c>
      <c r="K1981" s="20"/>
      <c r="L1981" s="20"/>
      <c r="M1981" s="22"/>
    </row>
    <row r="1982" spans="1:13" s="14" customFormat="1" ht="30" outlineLevel="2" x14ac:dyDescent="0.25">
      <c r="A1982" s="34"/>
      <c r="B1982" s="44" t="s">
        <v>699</v>
      </c>
      <c r="C1982" s="31" t="s">
        <v>57</v>
      </c>
      <c r="D1982" s="14" t="s">
        <v>546</v>
      </c>
      <c r="E1982" s="14" t="s">
        <v>700</v>
      </c>
      <c r="F1982" s="14" t="s">
        <v>701</v>
      </c>
      <c r="G1982" s="14" t="s">
        <v>6481</v>
      </c>
      <c r="H1982" s="20">
        <v>13594</v>
      </c>
      <c r="I1982" s="20">
        <v>13594</v>
      </c>
      <c r="J1982" s="21">
        <f>IFERROR((I1982/H1982),0)</f>
        <v>1</v>
      </c>
      <c r="K1982" s="20"/>
      <c r="L1982" s="20"/>
      <c r="M1982" s="22"/>
    </row>
    <row r="1983" spans="1:13" s="14" customFormat="1" ht="30" outlineLevel="2" x14ac:dyDescent="0.25">
      <c r="A1983" s="34"/>
      <c r="B1983" s="44" t="s">
        <v>699</v>
      </c>
      <c r="C1983" s="31" t="s">
        <v>57</v>
      </c>
      <c r="D1983" s="14" t="s">
        <v>546</v>
      </c>
      <c r="E1983" s="14" t="s">
        <v>700</v>
      </c>
      <c r="F1983" s="14" t="s">
        <v>701</v>
      </c>
      <c r="G1983" s="14" t="s">
        <v>6484</v>
      </c>
      <c r="H1983" s="20">
        <v>54995591</v>
      </c>
      <c r="I1983" s="20">
        <v>54995591</v>
      </c>
      <c r="J1983" s="21">
        <f>IFERROR((I1983/H1983),0)</f>
        <v>1</v>
      </c>
      <c r="K1983" s="20"/>
      <c r="L1983" s="20"/>
      <c r="M1983" s="22"/>
    </row>
    <row r="1984" spans="1:13" s="14" customFormat="1" ht="30" outlineLevel="2" x14ac:dyDescent="0.25">
      <c r="A1984" s="34"/>
      <c r="B1984" s="44" t="s">
        <v>699</v>
      </c>
      <c r="C1984" s="31" t="s">
        <v>57</v>
      </c>
      <c r="D1984" s="14" t="s">
        <v>546</v>
      </c>
      <c r="E1984" s="14" t="s">
        <v>700</v>
      </c>
      <c r="F1984" s="14" t="s">
        <v>701</v>
      </c>
      <c r="G1984" s="14" t="s">
        <v>6492</v>
      </c>
      <c r="H1984" s="20">
        <v>334362678</v>
      </c>
      <c r="I1984" s="20">
        <v>334362678</v>
      </c>
      <c r="J1984" s="21">
        <f>IFERROR((I1984/H1984),0)</f>
        <v>1</v>
      </c>
      <c r="K1984" s="20"/>
      <c r="L1984" s="20"/>
      <c r="M1984" s="22"/>
    </row>
    <row r="1985" spans="1:13" s="14" customFormat="1" ht="30" outlineLevel="2" x14ac:dyDescent="0.25">
      <c r="A1985" s="34"/>
      <c r="B1985" s="44" t="s">
        <v>699</v>
      </c>
      <c r="C1985" s="31" t="s">
        <v>57</v>
      </c>
      <c r="D1985" s="14" t="s">
        <v>546</v>
      </c>
      <c r="E1985" s="14" t="s">
        <v>700</v>
      </c>
      <c r="F1985" s="14" t="s">
        <v>701</v>
      </c>
      <c r="G1985" s="14" t="s">
        <v>6493</v>
      </c>
      <c r="H1985" s="20">
        <v>-439574629</v>
      </c>
      <c r="I1985" s="20"/>
      <c r="J1985" s="21">
        <f>IFERROR((I1985/H1985),0)</f>
        <v>0</v>
      </c>
      <c r="K1985" s="20"/>
      <c r="L1985" s="20"/>
      <c r="M1985" s="22"/>
    </row>
    <row r="1986" spans="1:13" s="14" customFormat="1" ht="45" outlineLevel="1" x14ac:dyDescent="0.25">
      <c r="A1986" s="34"/>
      <c r="B1986" s="46" t="s">
        <v>6876</v>
      </c>
      <c r="C1986" s="40" t="str">
        <f>C1985</f>
        <v>ASIGNACIÓN PARA LA INVERSIÓN LOCAL SEGÚN NBI Y CUARTA, QUINTA, Y SEXTA CATEGORÍA</v>
      </c>
      <c r="D1986" s="39" t="str">
        <f>D1985</f>
        <v xml:space="preserve">SANTANDER                                         </v>
      </c>
      <c r="E1986" s="39" t="str">
        <f>E1985</f>
        <v>68271</v>
      </c>
      <c r="F1986" s="39" t="str">
        <f>F1985</f>
        <v xml:space="preserve">FLORIÁN                                           </v>
      </c>
      <c r="G1986" s="39" t="s">
        <v>10656</v>
      </c>
      <c r="H1986" s="20">
        <f>SUBTOTAL(9,H1980:H1985)</f>
        <v>4669880175</v>
      </c>
      <c r="I1986" s="20">
        <f>SUBTOTAL(9,I1980:I1985)</f>
        <v>4306661505.5799999</v>
      </c>
      <c r="J1986" s="42">
        <f>+I1986/H1986</f>
        <v>0.92222098730402646</v>
      </c>
      <c r="K1986" s="20">
        <f>SUBTOTAL(9,K1980:K1985)</f>
        <v>1624108484.7800002</v>
      </c>
      <c r="L1986" s="20">
        <f>SUBTOTAL(9,L1980:L1985)</f>
        <v>1395079848.5799999</v>
      </c>
      <c r="M1986" s="7">
        <f>IFERROR((L1986/K1986),"N.A")</f>
        <v>0.8589819347991251</v>
      </c>
    </row>
    <row r="1987" spans="1:13" s="14" customFormat="1" ht="30" outlineLevel="2" x14ac:dyDescent="0.25">
      <c r="A1987" s="34"/>
      <c r="B1987" s="44" t="s">
        <v>702</v>
      </c>
      <c r="C1987" s="31" t="s">
        <v>57</v>
      </c>
      <c r="D1987" s="14" t="s">
        <v>546</v>
      </c>
      <c r="E1987" s="14" t="s">
        <v>703</v>
      </c>
      <c r="F1987" s="14" t="s">
        <v>704</v>
      </c>
      <c r="G1987" s="14" t="s">
        <v>16</v>
      </c>
      <c r="H1987" s="15">
        <v>1349231911</v>
      </c>
      <c r="I1987" s="15">
        <v>856412597.1500001</v>
      </c>
      <c r="J1987" s="16">
        <f>IFERROR((I1987/H1987),0)</f>
        <v>0.63474084044992629</v>
      </c>
      <c r="K1987" s="15">
        <v>997008857.19999981</v>
      </c>
      <c r="L1987" s="15">
        <v>856412597.1500001</v>
      </c>
      <c r="M1987" s="17">
        <f>L1987/K1987</f>
        <v>0.85898193477954621</v>
      </c>
    </row>
    <row r="1988" spans="1:13" s="14" customFormat="1" ht="30" outlineLevel="2" x14ac:dyDescent="0.25">
      <c r="A1988" s="34"/>
      <c r="B1988" s="44" t="s">
        <v>702</v>
      </c>
      <c r="C1988" s="31" t="s">
        <v>57</v>
      </c>
      <c r="D1988" s="14" t="s">
        <v>546</v>
      </c>
      <c r="E1988" s="14" t="s">
        <v>703</v>
      </c>
      <c r="F1988" s="14" t="s">
        <v>704</v>
      </c>
      <c r="G1988" s="14" t="s">
        <v>6109</v>
      </c>
      <c r="H1988" s="20">
        <v>798558844</v>
      </c>
      <c r="I1988" s="20">
        <v>798558844</v>
      </c>
      <c r="J1988" s="21">
        <f>IFERROR((I1988/H1988),0)</f>
        <v>1</v>
      </c>
      <c r="K1988" s="20"/>
      <c r="L1988" s="20"/>
      <c r="M1988" s="22"/>
    </row>
    <row r="1989" spans="1:13" s="14" customFormat="1" ht="30" outlineLevel="2" x14ac:dyDescent="0.25">
      <c r="A1989" s="34"/>
      <c r="B1989" s="44" t="s">
        <v>702</v>
      </c>
      <c r="C1989" s="31" t="s">
        <v>57</v>
      </c>
      <c r="D1989" s="14" t="s">
        <v>546</v>
      </c>
      <c r="E1989" s="14" t="s">
        <v>703</v>
      </c>
      <c r="F1989" s="14" t="s">
        <v>704</v>
      </c>
      <c r="G1989" s="14" t="s">
        <v>6481</v>
      </c>
      <c r="H1989" s="20">
        <v>8345</v>
      </c>
      <c r="I1989" s="20">
        <v>8345</v>
      </c>
      <c r="J1989" s="21">
        <f>IFERROR((I1989/H1989),0)</f>
        <v>1</v>
      </c>
      <c r="K1989" s="20"/>
      <c r="L1989" s="20"/>
      <c r="M1989" s="22"/>
    </row>
    <row r="1990" spans="1:13" s="14" customFormat="1" ht="30" outlineLevel="2" x14ac:dyDescent="0.25">
      <c r="A1990" s="34"/>
      <c r="B1990" s="44" t="s">
        <v>702</v>
      </c>
      <c r="C1990" s="31" t="s">
        <v>57</v>
      </c>
      <c r="D1990" s="14" t="s">
        <v>546</v>
      </c>
      <c r="E1990" s="14" t="s">
        <v>703</v>
      </c>
      <c r="F1990" s="14" t="s">
        <v>704</v>
      </c>
      <c r="G1990" s="14" t="s">
        <v>6484</v>
      </c>
      <c r="H1990" s="20">
        <v>33760732</v>
      </c>
      <c r="I1990" s="20">
        <v>33760732</v>
      </c>
      <c r="J1990" s="21">
        <f>IFERROR((I1990/H1990),0)</f>
        <v>1</v>
      </c>
      <c r="K1990" s="20"/>
      <c r="L1990" s="20"/>
      <c r="M1990" s="22"/>
    </row>
    <row r="1991" spans="1:13" s="14" customFormat="1" ht="30" outlineLevel="2" x14ac:dyDescent="0.25">
      <c r="A1991" s="34"/>
      <c r="B1991" s="44" t="s">
        <v>702</v>
      </c>
      <c r="C1991" s="31" t="s">
        <v>57</v>
      </c>
      <c r="D1991" s="14" t="s">
        <v>546</v>
      </c>
      <c r="E1991" s="14" t="s">
        <v>703</v>
      </c>
      <c r="F1991" s="14" t="s">
        <v>704</v>
      </c>
      <c r="G1991" s="14" t="s">
        <v>6492</v>
      </c>
      <c r="H1991" s="20">
        <v>205258795</v>
      </c>
      <c r="I1991" s="20">
        <v>205258795</v>
      </c>
      <c r="J1991" s="21">
        <f>IFERROR((I1991/H1991),0)</f>
        <v>1</v>
      </c>
      <c r="K1991" s="20"/>
      <c r="L1991" s="20"/>
      <c r="M1991" s="22"/>
    </row>
    <row r="1992" spans="1:13" s="14" customFormat="1" ht="30" outlineLevel="2" x14ac:dyDescent="0.25">
      <c r="A1992" s="34"/>
      <c r="B1992" s="44" t="s">
        <v>702</v>
      </c>
      <c r="C1992" s="31" t="s">
        <v>57</v>
      </c>
      <c r="D1992" s="14" t="s">
        <v>546</v>
      </c>
      <c r="E1992" s="14" t="s">
        <v>703</v>
      </c>
      <c r="F1992" s="14" t="s">
        <v>704</v>
      </c>
      <c r="G1992" s="14" t="s">
        <v>6493</v>
      </c>
      <c r="H1992" s="20">
        <v>-269846382</v>
      </c>
      <c r="I1992" s="20"/>
      <c r="J1992" s="21">
        <f>IFERROR((I1992/H1992),0)</f>
        <v>0</v>
      </c>
      <c r="K1992" s="20"/>
      <c r="L1992" s="20"/>
      <c r="M1992" s="22"/>
    </row>
    <row r="1993" spans="1:13" s="14" customFormat="1" ht="45" outlineLevel="1" x14ac:dyDescent="0.25">
      <c r="A1993" s="34"/>
      <c r="B1993" s="46" t="s">
        <v>6877</v>
      </c>
      <c r="C1993" s="40" t="str">
        <f>C1992</f>
        <v>ASIGNACIÓN PARA LA INVERSIÓN LOCAL SEGÚN NBI Y CUARTA, QUINTA, Y SEXTA CATEGORÍA</v>
      </c>
      <c r="D1993" s="39" t="str">
        <f>D1992</f>
        <v xml:space="preserve">SANTANDER                                         </v>
      </c>
      <c r="E1993" s="39" t="str">
        <f>E1992</f>
        <v>68266</v>
      </c>
      <c r="F1993" s="39" t="str">
        <f>F1992</f>
        <v xml:space="preserve">ENCISO                                            </v>
      </c>
      <c r="G1993" s="39" t="s">
        <v>10656</v>
      </c>
      <c r="H1993" s="20">
        <f>SUBTOTAL(9,H1987:H1992)</f>
        <v>2116972245</v>
      </c>
      <c r="I1993" s="20">
        <f>SUBTOTAL(9,I1987:I1992)</f>
        <v>1893999313.1500001</v>
      </c>
      <c r="J1993" s="42">
        <f>+I1993/H1993</f>
        <v>0.8946736631164478</v>
      </c>
      <c r="K1993" s="20">
        <f>SUBTOTAL(9,K1987:K1992)</f>
        <v>997008857.19999981</v>
      </c>
      <c r="L1993" s="20">
        <f>SUBTOTAL(9,L1987:L1992)</f>
        <v>856412597.1500001</v>
      </c>
      <c r="M1993" s="7">
        <f>IFERROR((L1993/K1993),"N.A")</f>
        <v>0.85898193477954621</v>
      </c>
    </row>
    <row r="1994" spans="1:13" s="14" customFormat="1" ht="30" outlineLevel="2" x14ac:dyDescent="0.25">
      <c r="A1994" s="34"/>
      <c r="B1994" s="44" t="s">
        <v>705</v>
      </c>
      <c r="C1994" s="31" t="s">
        <v>57</v>
      </c>
      <c r="D1994" s="14" t="s">
        <v>546</v>
      </c>
      <c r="E1994" s="14" t="s">
        <v>706</v>
      </c>
      <c r="F1994" s="14" t="s">
        <v>707</v>
      </c>
      <c r="G1994" s="14" t="s">
        <v>16</v>
      </c>
      <c r="H1994" s="15">
        <v>800699660</v>
      </c>
      <c r="I1994" s="15">
        <v>508236775.12999994</v>
      </c>
      <c r="J1994" s="16">
        <f>IFERROR((I1994/H1994),0)</f>
        <v>0.63474084044197043</v>
      </c>
      <c r="K1994" s="15">
        <v>591673415.46000004</v>
      </c>
      <c r="L1994" s="15">
        <v>508236775.12999994</v>
      </c>
      <c r="M1994" s="17">
        <f>L1994/K1994</f>
        <v>0.85898193471286555</v>
      </c>
    </row>
    <row r="1995" spans="1:13" s="14" customFormat="1" ht="30" outlineLevel="2" x14ac:dyDescent="0.25">
      <c r="A1995" s="34"/>
      <c r="B1995" s="44" t="s">
        <v>705</v>
      </c>
      <c r="C1995" s="31" t="s">
        <v>57</v>
      </c>
      <c r="D1995" s="14" t="s">
        <v>546</v>
      </c>
      <c r="E1995" s="14" t="s">
        <v>706</v>
      </c>
      <c r="F1995" s="14" t="s">
        <v>707</v>
      </c>
      <c r="G1995" s="14" t="s">
        <v>6109</v>
      </c>
      <c r="H1995" s="20">
        <v>712778298</v>
      </c>
      <c r="I1995" s="20">
        <v>712778298</v>
      </c>
      <c r="J1995" s="21">
        <f>IFERROR((I1995/H1995),0)</f>
        <v>1</v>
      </c>
      <c r="K1995" s="20"/>
      <c r="L1995" s="20"/>
      <c r="M1995" s="22"/>
    </row>
    <row r="1996" spans="1:13" s="14" customFormat="1" ht="30" outlineLevel="2" x14ac:dyDescent="0.25">
      <c r="A1996" s="34"/>
      <c r="B1996" s="44" t="s">
        <v>705</v>
      </c>
      <c r="C1996" s="31" t="s">
        <v>57</v>
      </c>
      <c r="D1996" s="14" t="s">
        <v>546</v>
      </c>
      <c r="E1996" s="14" t="s">
        <v>706</v>
      </c>
      <c r="F1996" s="14" t="s">
        <v>707</v>
      </c>
      <c r="G1996" s="14" t="s">
        <v>6481</v>
      </c>
      <c r="H1996" s="20">
        <v>4952</v>
      </c>
      <c r="I1996" s="20">
        <v>4952</v>
      </c>
      <c r="J1996" s="21">
        <f>IFERROR((I1996/H1996),0)</f>
        <v>1</v>
      </c>
      <c r="K1996" s="20"/>
      <c r="L1996" s="20"/>
      <c r="M1996" s="22"/>
    </row>
    <row r="1997" spans="1:13" s="14" customFormat="1" ht="30" outlineLevel="2" x14ac:dyDescent="0.25">
      <c r="A1997" s="34"/>
      <c r="B1997" s="44" t="s">
        <v>705</v>
      </c>
      <c r="C1997" s="31" t="s">
        <v>57</v>
      </c>
      <c r="D1997" s="14" t="s">
        <v>546</v>
      </c>
      <c r="E1997" s="14" t="s">
        <v>706</v>
      </c>
      <c r="F1997" s="14" t="s">
        <v>707</v>
      </c>
      <c r="G1997" s="14" t="s">
        <v>6484</v>
      </c>
      <c r="H1997" s="20">
        <v>20035256</v>
      </c>
      <c r="I1997" s="20">
        <v>20035256</v>
      </c>
      <c r="J1997" s="21">
        <f>IFERROR((I1997/H1997),0)</f>
        <v>1</v>
      </c>
      <c r="K1997" s="20"/>
      <c r="L1997" s="20"/>
      <c r="M1997" s="22"/>
    </row>
    <row r="1998" spans="1:13" s="14" customFormat="1" ht="30" outlineLevel="2" x14ac:dyDescent="0.25">
      <c r="A1998" s="34"/>
      <c r="B1998" s="44" t="s">
        <v>705</v>
      </c>
      <c r="C1998" s="31" t="s">
        <v>57</v>
      </c>
      <c r="D1998" s="14" t="s">
        <v>546</v>
      </c>
      <c r="E1998" s="14" t="s">
        <v>706</v>
      </c>
      <c r="F1998" s="14" t="s">
        <v>707</v>
      </c>
      <c r="G1998" s="14" t="s">
        <v>6492</v>
      </c>
      <c r="H1998" s="20">
        <v>121810525</v>
      </c>
      <c r="I1998" s="20">
        <v>121810525</v>
      </c>
      <c r="J1998" s="21">
        <f>IFERROR((I1998/H1998),0)</f>
        <v>1</v>
      </c>
      <c r="K1998" s="20"/>
      <c r="L1998" s="20"/>
      <c r="M1998" s="22"/>
    </row>
    <row r="1999" spans="1:13" s="14" customFormat="1" ht="30" outlineLevel="2" x14ac:dyDescent="0.25">
      <c r="A1999" s="34"/>
      <c r="B1999" s="44" t="s">
        <v>705</v>
      </c>
      <c r="C1999" s="31" t="s">
        <v>57</v>
      </c>
      <c r="D1999" s="14" t="s">
        <v>546</v>
      </c>
      <c r="E1999" s="14" t="s">
        <v>706</v>
      </c>
      <c r="F1999" s="14" t="s">
        <v>707</v>
      </c>
      <c r="G1999" s="14" t="s">
        <v>6493</v>
      </c>
      <c r="H1999" s="20">
        <v>-160139932</v>
      </c>
      <c r="I1999" s="20"/>
      <c r="J1999" s="21">
        <f>IFERROR((I1999/H1999),0)</f>
        <v>0</v>
      </c>
      <c r="K1999" s="20"/>
      <c r="L1999" s="20"/>
      <c r="M1999" s="22"/>
    </row>
    <row r="2000" spans="1:13" s="14" customFormat="1" ht="45" outlineLevel="1" x14ac:dyDescent="0.25">
      <c r="A2000" s="34"/>
      <c r="B2000" s="46" t="s">
        <v>6878</v>
      </c>
      <c r="C2000" s="40" t="str">
        <f>C1999</f>
        <v>ASIGNACIÓN PARA LA INVERSIÓN LOCAL SEGÚN NBI Y CUARTA, QUINTA, Y SEXTA CATEGORÍA</v>
      </c>
      <c r="D2000" s="39" t="str">
        <f>D1999</f>
        <v xml:space="preserve">SANTANDER                                         </v>
      </c>
      <c r="E2000" s="39" t="str">
        <f>E1999</f>
        <v>68264</v>
      </c>
      <c r="F2000" s="39" t="str">
        <f>F1999</f>
        <v xml:space="preserve">ENCINO                                            </v>
      </c>
      <c r="G2000" s="39" t="s">
        <v>10656</v>
      </c>
      <c r="H2000" s="20">
        <f>SUBTOTAL(9,H1994:H1999)</f>
        <v>1495188759</v>
      </c>
      <c r="I2000" s="20">
        <f>SUBTOTAL(9,I1994:I1999)</f>
        <v>1362865806.1299999</v>
      </c>
      <c r="J2000" s="42">
        <f>+I2000/H2000</f>
        <v>0.91150083755411637</v>
      </c>
      <c r="K2000" s="20">
        <f>SUBTOTAL(9,K1994:K1999)</f>
        <v>591673415.46000004</v>
      </c>
      <c r="L2000" s="20">
        <f>SUBTOTAL(9,L1994:L1999)</f>
        <v>508236775.12999994</v>
      </c>
      <c r="M2000" s="7">
        <f>IFERROR((L2000/K2000),"N.A")</f>
        <v>0.85898193471286555</v>
      </c>
    </row>
    <row r="2001" spans="1:13" s="14" customFormat="1" ht="30" outlineLevel="2" x14ac:dyDescent="0.25">
      <c r="A2001" s="34"/>
      <c r="B2001" s="44" t="s">
        <v>708</v>
      </c>
      <c r="C2001" s="31" t="s">
        <v>57</v>
      </c>
      <c r="D2001" s="14" t="s">
        <v>546</v>
      </c>
      <c r="E2001" s="14" t="s">
        <v>709</v>
      </c>
      <c r="F2001" s="14" t="s">
        <v>710</v>
      </c>
      <c r="G2001" s="14" t="s">
        <v>16</v>
      </c>
      <c r="H2001" s="15">
        <v>2845731686</v>
      </c>
      <c r="I2001" s="15">
        <v>1806302122.1099999</v>
      </c>
      <c r="J2001" s="16">
        <f>IFERROR((I2001/H2001),0)</f>
        <v>0.6347408404651681</v>
      </c>
      <c r="K2001" s="15">
        <v>2102840640.8999999</v>
      </c>
      <c r="L2001" s="15">
        <v>1806302122.1099999</v>
      </c>
      <c r="M2001" s="17">
        <f>L2001/K2001</f>
        <v>0.85898193471137985</v>
      </c>
    </row>
    <row r="2002" spans="1:13" s="14" customFormat="1" ht="30" outlineLevel="2" x14ac:dyDescent="0.25">
      <c r="A2002" s="34"/>
      <c r="B2002" s="44" t="s">
        <v>708</v>
      </c>
      <c r="C2002" s="31" t="s">
        <v>57</v>
      </c>
      <c r="D2002" s="14" t="s">
        <v>546</v>
      </c>
      <c r="E2002" s="14" t="s">
        <v>709</v>
      </c>
      <c r="F2002" s="14" t="s">
        <v>710</v>
      </c>
      <c r="G2002" s="14" t="s">
        <v>6109</v>
      </c>
      <c r="H2002" s="20">
        <v>899074317</v>
      </c>
      <c r="I2002" s="20">
        <v>899074317</v>
      </c>
      <c r="J2002" s="21">
        <f>IFERROR((I2002/H2002),0)</f>
        <v>1</v>
      </c>
      <c r="K2002" s="20"/>
      <c r="L2002" s="20"/>
      <c r="M2002" s="22"/>
    </row>
    <row r="2003" spans="1:13" s="14" customFormat="1" ht="30" outlineLevel="2" x14ac:dyDescent="0.25">
      <c r="A2003" s="34"/>
      <c r="B2003" s="44" t="s">
        <v>708</v>
      </c>
      <c r="C2003" s="31" t="s">
        <v>57</v>
      </c>
      <c r="D2003" s="14" t="s">
        <v>546</v>
      </c>
      <c r="E2003" s="14" t="s">
        <v>709</v>
      </c>
      <c r="F2003" s="14" t="s">
        <v>710</v>
      </c>
      <c r="G2003" s="14" t="s">
        <v>6481</v>
      </c>
      <c r="H2003" s="20">
        <v>17600</v>
      </c>
      <c r="I2003" s="20">
        <v>17600</v>
      </c>
      <c r="J2003" s="21">
        <f>IFERROR((I2003/H2003),0)</f>
        <v>1</v>
      </c>
      <c r="K2003" s="20"/>
      <c r="L2003" s="20"/>
      <c r="M2003" s="22"/>
    </row>
    <row r="2004" spans="1:13" s="14" customFormat="1" ht="30" outlineLevel="2" x14ac:dyDescent="0.25">
      <c r="A2004" s="34"/>
      <c r="B2004" s="44" t="s">
        <v>708</v>
      </c>
      <c r="C2004" s="31" t="s">
        <v>57</v>
      </c>
      <c r="D2004" s="14" t="s">
        <v>546</v>
      </c>
      <c r="E2004" s="14" t="s">
        <v>709</v>
      </c>
      <c r="F2004" s="14" t="s">
        <v>710</v>
      </c>
      <c r="G2004" s="14" t="s">
        <v>6484</v>
      </c>
      <c r="H2004" s="20">
        <v>71206428</v>
      </c>
      <c r="I2004" s="20">
        <v>71206428</v>
      </c>
      <c r="J2004" s="21">
        <f>IFERROR((I2004/H2004),0)</f>
        <v>1</v>
      </c>
      <c r="K2004" s="20"/>
      <c r="L2004" s="20"/>
      <c r="M2004" s="22"/>
    </row>
    <row r="2005" spans="1:13" s="14" customFormat="1" ht="30" outlineLevel="2" x14ac:dyDescent="0.25">
      <c r="A2005" s="34"/>
      <c r="B2005" s="44" t="s">
        <v>708</v>
      </c>
      <c r="C2005" s="31" t="s">
        <v>57</v>
      </c>
      <c r="D2005" s="14" t="s">
        <v>546</v>
      </c>
      <c r="E2005" s="14" t="s">
        <v>709</v>
      </c>
      <c r="F2005" s="14" t="s">
        <v>710</v>
      </c>
      <c r="G2005" s="14" t="s">
        <v>6492</v>
      </c>
      <c r="H2005" s="20">
        <v>432921467</v>
      </c>
      <c r="I2005" s="20">
        <v>432921467</v>
      </c>
      <c r="J2005" s="21">
        <f>IFERROR((I2005/H2005),0)</f>
        <v>1</v>
      </c>
      <c r="K2005" s="20"/>
      <c r="L2005" s="20"/>
      <c r="M2005" s="22"/>
    </row>
    <row r="2006" spans="1:13" s="14" customFormat="1" ht="30" outlineLevel="2" x14ac:dyDescent="0.25">
      <c r="A2006" s="34"/>
      <c r="B2006" s="44" t="s">
        <v>708</v>
      </c>
      <c r="C2006" s="31" t="s">
        <v>57</v>
      </c>
      <c r="D2006" s="14" t="s">
        <v>546</v>
      </c>
      <c r="E2006" s="14" t="s">
        <v>709</v>
      </c>
      <c r="F2006" s="14" t="s">
        <v>710</v>
      </c>
      <c r="G2006" s="14" t="s">
        <v>6493</v>
      </c>
      <c r="H2006" s="20">
        <v>-569146337</v>
      </c>
      <c r="I2006" s="20"/>
      <c r="J2006" s="21">
        <f>IFERROR((I2006/H2006),0)</f>
        <v>0</v>
      </c>
      <c r="K2006" s="20"/>
      <c r="L2006" s="20"/>
      <c r="M2006" s="22"/>
    </row>
    <row r="2007" spans="1:13" s="14" customFormat="1" ht="45" outlineLevel="1" x14ac:dyDescent="0.25">
      <c r="A2007" s="34"/>
      <c r="B2007" s="46" t="s">
        <v>6879</v>
      </c>
      <c r="C2007" s="40" t="str">
        <f>C2006</f>
        <v>ASIGNACIÓN PARA LA INVERSIÓN LOCAL SEGÚN NBI Y CUARTA, QUINTA, Y SEXTA CATEGORÍA</v>
      </c>
      <c r="D2007" s="39" t="str">
        <f>D2006</f>
        <v xml:space="preserve">SANTANDER                                         </v>
      </c>
      <c r="E2007" s="39" t="str">
        <f>E2006</f>
        <v>68255</v>
      </c>
      <c r="F2007" s="39" t="str">
        <f>F2006</f>
        <v xml:space="preserve">EL PLAYÓN                                         </v>
      </c>
      <c r="G2007" s="39" t="s">
        <v>10656</v>
      </c>
      <c r="H2007" s="20">
        <f>SUBTOTAL(9,H2001:H2006)</f>
        <v>3679805161</v>
      </c>
      <c r="I2007" s="20">
        <f>SUBTOTAL(9,I2001:I2006)</f>
        <v>3209521934.1099997</v>
      </c>
      <c r="J2007" s="42">
        <f>+I2007/H2007</f>
        <v>0.87219887838784393</v>
      </c>
      <c r="K2007" s="20">
        <f>SUBTOTAL(9,K2001:K2006)</f>
        <v>2102840640.8999999</v>
      </c>
      <c r="L2007" s="20">
        <f>SUBTOTAL(9,L2001:L2006)</f>
        <v>1806302122.1099999</v>
      </c>
      <c r="M2007" s="7">
        <f>IFERROR((L2007/K2007),"N.A")</f>
        <v>0.85898193471137985</v>
      </c>
    </row>
    <row r="2008" spans="1:13" s="14" customFormat="1" ht="30" outlineLevel="2" x14ac:dyDescent="0.25">
      <c r="A2008" s="34"/>
      <c r="B2008" s="44" t="s">
        <v>711</v>
      </c>
      <c r="C2008" s="31" t="s">
        <v>57</v>
      </c>
      <c r="D2008" s="14" t="s">
        <v>546</v>
      </c>
      <c r="E2008" s="14" t="s">
        <v>712</v>
      </c>
      <c r="F2008" s="14" t="s">
        <v>713</v>
      </c>
      <c r="G2008" s="14" t="s">
        <v>16</v>
      </c>
      <c r="H2008" s="15">
        <v>2122732010</v>
      </c>
      <c r="I2008" s="15">
        <v>1347384700.1299999</v>
      </c>
      <c r="J2008" s="16">
        <f>IFERROR((I2008/H2008),0)</f>
        <v>0.63474084047472379</v>
      </c>
      <c r="K2008" s="15">
        <v>1568583279.3900001</v>
      </c>
      <c r="L2008" s="15">
        <v>1347384700.1299999</v>
      </c>
      <c r="M2008" s="17">
        <f>L2008/K2008</f>
        <v>0.85898193473921181</v>
      </c>
    </row>
    <row r="2009" spans="1:13" s="14" customFormat="1" ht="30" outlineLevel="2" x14ac:dyDescent="0.25">
      <c r="A2009" s="34"/>
      <c r="B2009" s="44" t="s">
        <v>711</v>
      </c>
      <c r="C2009" s="31" t="s">
        <v>57</v>
      </c>
      <c r="D2009" s="14" t="s">
        <v>546</v>
      </c>
      <c r="E2009" s="14" t="s">
        <v>712</v>
      </c>
      <c r="F2009" s="14" t="s">
        <v>713</v>
      </c>
      <c r="G2009" s="14" t="s">
        <v>6109</v>
      </c>
      <c r="H2009" s="20">
        <v>1926061175</v>
      </c>
      <c r="I2009" s="20">
        <v>1926061175</v>
      </c>
      <c r="J2009" s="21">
        <f>IFERROR((I2009/H2009),0)</f>
        <v>1</v>
      </c>
      <c r="K2009" s="20"/>
      <c r="L2009" s="20"/>
      <c r="M2009" s="22"/>
    </row>
    <row r="2010" spans="1:13" s="14" customFormat="1" ht="30" outlineLevel="2" x14ac:dyDescent="0.25">
      <c r="A2010" s="34"/>
      <c r="B2010" s="44" t="s">
        <v>711</v>
      </c>
      <c r="C2010" s="31" t="s">
        <v>57</v>
      </c>
      <c r="D2010" s="14" t="s">
        <v>546</v>
      </c>
      <c r="E2010" s="14" t="s">
        <v>712</v>
      </c>
      <c r="F2010" s="14" t="s">
        <v>713</v>
      </c>
      <c r="G2010" s="14" t="s">
        <v>6481</v>
      </c>
      <c r="H2010" s="20">
        <v>13129</v>
      </c>
      <c r="I2010" s="20">
        <v>13129</v>
      </c>
      <c r="J2010" s="21">
        <f>IFERROR((I2010/H2010),0)</f>
        <v>1</v>
      </c>
      <c r="K2010" s="20"/>
      <c r="L2010" s="20"/>
      <c r="M2010" s="22"/>
    </row>
    <row r="2011" spans="1:13" s="14" customFormat="1" ht="30" outlineLevel="2" x14ac:dyDescent="0.25">
      <c r="A2011" s="34"/>
      <c r="B2011" s="44" t="s">
        <v>711</v>
      </c>
      <c r="C2011" s="31" t="s">
        <v>57</v>
      </c>
      <c r="D2011" s="14" t="s">
        <v>546</v>
      </c>
      <c r="E2011" s="14" t="s">
        <v>712</v>
      </c>
      <c r="F2011" s="14" t="s">
        <v>713</v>
      </c>
      <c r="G2011" s="14" t="s">
        <v>6484</v>
      </c>
      <c r="H2011" s="20">
        <v>53115395</v>
      </c>
      <c r="I2011" s="20">
        <v>53115395</v>
      </c>
      <c r="J2011" s="21">
        <f>IFERROR((I2011/H2011),0)</f>
        <v>1</v>
      </c>
      <c r="K2011" s="20"/>
      <c r="L2011" s="20"/>
      <c r="M2011" s="22"/>
    </row>
    <row r="2012" spans="1:13" s="14" customFormat="1" ht="30" outlineLevel="2" x14ac:dyDescent="0.25">
      <c r="A2012" s="34"/>
      <c r="B2012" s="44" t="s">
        <v>711</v>
      </c>
      <c r="C2012" s="31" t="s">
        <v>57</v>
      </c>
      <c r="D2012" s="14" t="s">
        <v>546</v>
      </c>
      <c r="E2012" s="14" t="s">
        <v>712</v>
      </c>
      <c r="F2012" s="14" t="s">
        <v>713</v>
      </c>
      <c r="G2012" s="14" t="s">
        <v>6492</v>
      </c>
      <c r="H2012" s="20">
        <v>322931448</v>
      </c>
      <c r="I2012" s="20">
        <v>322931448</v>
      </c>
      <c r="J2012" s="21">
        <f>IFERROR((I2012/H2012),0)</f>
        <v>1</v>
      </c>
      <c r="K2012" s="20"/>
      <c r="L2012" s="20"/>
      <c r="M2012" s="22"/>
    </row>
    <row r="2013" spans="1:13" s="14" customFormat="1" ht="30" outlineLevel="2" x14ac:dyDescent="0.25">
      <c r="A2013" s="34"/>
      <c r="B2013" s="44" t="s">
        <v>711</v>
      </c>
      <c r="C2013" s="31" t="s">
        <v>57</v>
      </c>
      <c r="D2013" s="14" t="s">
        <v>546</v>
      </c>
      <c r="E2013" s="14" t="s">
        <v>712</v>
      </c>
      <c r="F2013" s="14" t="s">
        <v>713</v>
      </c>
      <c r="G2013" s="14" t="s">
        <v>6493</v>
      </c>
      <c r="H2013" s="20">
        <v>-424546402</v>
      </c>
      <c r="I2013" s="20"/>
      <c r="J2013" s="21">
        <f>IFERROR((I2013/H2013),0)</f>
        <v>0</v>
      </c>
      <c r="K2013" s="20"/>
      <c r="L2013" s="20"/>
      <c r="M2013" s="22"/>
    </row>
    <row r="2014" spans="1:13" s="14" customFormat="1" ht="45" outlineLevel="1" x14ac:dyDescent="0.25">
      <c r="A2014" s="34"/>
      <c r="B2014" s="46" t="s">
        <v>6880</v>
      </c>
      <c r="C2014" s="40" t="str">
        <f>C2013</f>
        <v>ASIGNACIÓN PARA LA INVERSIÓN LOCAL SEGÚN NBI Y CUARTA, QUINTA, Y SEXTA CATEGORÍA</v>
      </c>
      <c r="D2014" s="39" t="str">
        <f>D2013</f>
        <v xml:space="preserve">SANTANDER                                         </v>
      </c>
      <c r="E2014" s="39" t="str">
        <f>E2013</f>
        <v>68250</v>
      </c>
      <c r="F2014" s="39" t="str">
        <f>F2013</f>
        <v xml:space="preserve">EL PEÑÓN                                          </v>
      </c>
      <c r="G2014" s="39" t="s">
        <v>10656</v>
      </c>
      <c r="H2014" s="20">
        <f>SUBTOTAL(9,H2008:H2013)</f>
        <v>4000306755</v>
      </c>
      <c r="I2014" s="20">
        <f>SUBTOTAL(9,I2008:I2013)</f>
        <v>3649505847.1300001</v>
      </c>
      <c r="J2014" s="42">
        <f>+I2014/H2014</f>
        <v>0.91230649813754094</v>
      </c>
      <c r="K2014" s="20">
        <f>SUBTOTAL(9,K2008:K2013)</f>
        <v>1568583279.3900001</v>
      </c>
      <c r="L2014" s="20">
        <f>SUBTOTAL(9,L2008:L2013)</f>
        <v>1347384700.1299999</v>
      </c>
      <c r="M2014" s="7">
        <f>IFERROR((L2014/K2014),"N.A")</f>
        <v>0.85898193473921181</v>
      </c>
    </row>
    <row r="2015" spans="1:13" s="14" customFormat="1" ht="30" outlineLevel="2" x14ac:dyDescent="0.25">
      <c r="A2015" s="34"/>
      <c r="B2015" s="44" t="s">
        <v>714</v>
      </c>
      <c r="C2015" s="31" t="s">
        <v>57</v>
      </c>
      <c r="D2015" s="14" t="s">
        <v>546</v>
      </c>
      <c r="E2015" s="14" t="s">
        <v>715</v>
      </c>
      <c r="F2015" s="14" t="s">
        <v>716</v>
      </c>
      <c r="G2015" s="14" t="s">
        <v>16</v>
      </c>
      <c r="H2015" s="15">
        <v>739987816</v>
      </c>
      <c r="I2015" s="15">
        <v>469700488.24000001</v>
      </c>
      <c r="J2015" s="16">
        <f>IFERROR((I2015/H2015),0)</f>
        <v>0.63474084043567547</v>
      </c>
      <c r="K2015" s="15">
        <v>546810671.2700001</v>
      </c>
      <c r="L2015" s="15">
        <v>469700488.24000001</v>
      </c>
      <c r="M2015" s="17">
        <f>L2015/K2015</f>
        <v>0.85898193454983762</v>
      </c>
    </row>
    <row r="2016" spans="1:13" s="14" customFormat="1" ht="30" outlineLevel="2" x14ac:dyDescent="0.25">
      <c r="A2016" s="34"/>
      <c r="B2016" s="44" t="s">
        <v>714</v>
      </c>
      <c r="C2016" s="31" t="s">
        <v>57</v>
      </c>
      <c r="D2016" s="14" t="s">
        <v>546</v>
      </c>
      <c r="E2016" s="14" t="s">
        <v>715</v>
      </c>
      <c r="F2016" s="14" t="s">
        <v>716</v>
      </c>
      <c r="G2016" s="14" t="s">
        <v>6109</v>
      </c>
      <c r="H2016" s="20">
        <v>435503778</v>
      </c>
      <c r="I2016" s="20">
        <v>435503778</v>
      </c>
      <c r="J2016" s="21">
        <f>IFERROR((I2016/H2016),0)</f>
        <v>1</v>
      </c>
      <c r="K2016" s="20"/>
      <c r="L2016" s="20"/>
      <c r="M2016" s="22"/>
    </row>
    <row r="2017" spans="1:13" s="14" customFormat="1" ht="30" outlineLevel="2" x14ac:dyDescent="0.25">
      <c r="A2017" s="34"/>
      <c r="B2017" s="44" t="s">
        <v>714</v>
      </c>
      <c r="C2017" s="31" t="s">
        <v>57</v>
      </c>
      <c r="D2017" s="14" t="s">
        <v>546</v>
      </c>
      <c r="E2017" s="14" t="s">
        <v>715</v>
      </c>
      <c r="F2017" s="14" t="s">
        <v>716</v>
      </c>
      <c r="G2017" s="14" t="s">
        <v>6481</v>
      </c>
      <c r="H2017" s="20">
        <v>4577</v>
      </c>
      <c r="I2017" s="20">
        <v>4577</v>
      </c>
      <c r="J2017" s="21">
        <f>IFERROR((I2017/H2017),0)</f>
        <v>1</v>
      </c>
      <c r="K2017" s="20"/>
      <c r="L2017" s="20"/>
      <c r="M2017" s="22"/>
    </row>
    <row r="2018" spans="1:13" s="14" customFormat="1" ht="30" outlineLevel="2" x14ac:dyDescent="0.25">
      <c r="A2018" s="34"/>
      <c r="B2018" s="44" t="s">
        <v>714</v>
      </c>
      <c r="C2018" s="31" t="s">
        <v>57</v>
      </c>
      <c r="D2018" s="14" t="s">
        <v>546</v>
      </c>
      <c r="E2018" s="14" t="s">
        <v>715</v>
      </c>
      <c r="F2018" s="14" t="s">
        <v>716</v>
      </c>
      <c r="G2018" s="14" t="s">
        <v>6484</v>
      </c>
      <c r="H2018" s="20">
        <v>18516113</v>
      </c>
      <c r="I2018" s="20">
        <v>18516113</v>
      </c>
      <c r="J2018" s="21">
        <f>IFERROR((I2018/H2018),0)</f>
        <v>1</v>
      </c>
      <c r="K2018" s="20"/>
      <c r="L2018" s="20"/>
      <c r="M2018" s="22"/>
    </row>
    <row r="2019" spans="1:13" s="14" customFormat="1" ht="30" outlineLevel="2" x14ac:dyDescent="0.25">
      <c r="A2019" s="34"/>
      <c r="B2019" s="44" t="s">
        <v>714</v>
      </c>
      <c r="C2019" s="31" t="s">
        <v>57</v>
      </c>
      <c r="D2019" s="14" t="s">
        <v>546</v>
      </c>
      <c r="E2019" s="14" t="s">
        <v>715</v>
      </c>
      <c r="F2019" s="14" t="s">
        <v>716</v>
      </c>
      <c r="G2019" s="14" t="s">
        <v>6492</v>
      </c>
      <c r="H2019" s="20">
        <v>112574426</v>
      </c>
      <c r="I2019" s="20">
        <v>112574426</v>
      </c>
      <c r="J2019" s="21">
        <f>IFERROR((I2019/H2019),0)</f>
        <v>1</v>
      </c>
      <c r="K2019" s="20"/>
      <c r="L2019" s="20"/>
      <c r="M2019" s="22"/>
    </row>
    <row r="2020" spans="1:13" s="14" customFormat="1" ht="30" outlineLevel="2" x14ac:dyDescent="0.25">
      <c r="A2020" s="34"/>
      <c r="B2020" s="44" t="s">
        <v>714</v>
      </c>
      <c r="C2020" s="31" t="s">
        <v>57</v>
      </c>
      <c r="D2020" s="14" t="s">
        <v>546</v>
      </c>
      <c r="E2020" s="14" t="s">
        <v>715</v>
      </c>
      <c r="F2020" s="14" t="s">
        <v>716</v>
      </c>
      <c r="G2020" s="14" t="s">
        <v>6493</v>
      </c>
      <c r="H2020" s="20">
        <v>-147997563</v>
      </c>
      <c r="I2020" s="20"/>
      <c r="J2020" s="21">
        <f>IFERROR((I2020/H2020),0)</f>
        <v>0</v>
      </c>
      <c r="K2020" s="20"/>
      <c r="L2020" s="20"/>
      <c r="M2020" s="22"/>
    </row>
    <row r="2021" spans="1:13" s="14" customFormat="1" ht="45" outlineLevel="1" x14ac:dyDescent="0.25">
      <c r="A2021" s="34"/>
      <c r="B2021" s="46" t="s">
        <v>6881</v>
      </c>
      <c r="C2021" s="40" t="str">
        <f>C2020</f>
        <v>ASIGNACIÓN PARA LA INVERSIÓN LOCAL SEGÚN NBI Y CUARTA, QUINTA, Y SEXTA CATEGORÍA</v>
      </c>
      <c r="D2021" s="39" t="str">
        <f>D2020</f>
        <v xml:space="preserve">SANTANDER                                         </v>
      </c>
      <c r="E2021" s="39" t="str">
        <f>E2020</f>
        <v>68245</v>
      </c>
      <c r="F2021" s="39" t="str">
        <f>F2020</f>
        <v xml:space="preserve">EL GUACAMAYO                                      </v>
      </c>
      <c r="G2021" s="39" t="s">
        <v>10656</v>
      </c>
      <c r="H2021" s="20">
        <f>SUBTOTAL(9,H2015:H2020)</f>
        <v>1158589147</v>
      </c>
      <c r="I2021" s="20">
        <f>SUBTOTAL(9,I2015:I2020)</f>
        <v>1036299382.24</v>
      </c>
      <c r="J2021" s="42">
        <f>+I2021/H2021</f>
        <v>0.89444941282537316</v>
      </c>
      <c r="K2021" s="20">
        <f>SUBTOTAL(9,K2015:K2020)</f>
        <v>546810671.2700001</v>
      </c>
      <c r="L2021" s="20">
        <f>SUBTOTAL(9,L2015:L2020)</f>
        <v>469700488.24000001</v>
      </c>
      <c r="M2021" s="7">
        <f>IFERROR((L2021/K2021),"N.A")</f>
        <v>0.85898193454983762</v>
      </c>
    </row>
    <row r="2022" spans="1:13" s="14" customFormat="1" ht="30" outlineLevel="2" x14ac:dyDescent="0.25">
      <c r="A2022" s="34"/>
      <c r="B2022" s="44" t="s">
        <v>717</v>
      </c>
      <c r="C2022" s="31" t="s">
        <v>57</v>
      </c>
      <c r="D2022" s="14" t="s">
        <v>546</v>
      </c>
      <c r="E2022" s="14" t="s">
        <v>718</v>
      </c>
      <c r="F2022" s="14" t="s">
        <v>719</v>
      </c>
      <c r="G2022" s="14" t="s">
        <v>16</v>
      </c>
      <c r="H2022" s="15">
        <v>4503100102</v>
      </c>
      <c r="I2022" s="15">
        <v>2858301543.4699993</v>
      </c>
      <c r="J2022" s="16">
        <f>IFERROR((I2022/H2022),0)</f>
        <v>0.63474084047132717</v>
      </c>
      <c r="K2022" s="15">
        <v>3327545583.8300004</v>
      </c>
      <c r="L2022" s="15">
        <v>2858301543.4699993</v>
      </c>
      <c r="M2022" s="17">
        <f>L2022/K2022</f>
        <v>0.85898193472081552</v>
      </c>
    </row>
    <row r="2023" spans="1:13" s="14" customFormat="1" ht="30" outlineLevel="2" x14ac:dyDescent="0.25">
      <c r="A2023" s="34"/>
      <c r="B2023" s="44" t="s">
        <v>717</v>
      </c>
      <c r="C2023" s="31" t="s">
        <v>57</v>
      </c>
      <c r="D2023" s="14" t="s">
        <v>546</v>
      </c>
      <c r="E2023" s="14" t="s">
        <v>718</v>
      </c>
      <c r="F2023" s="14" t="s">
        <v>719</v>
      </c>
      <c r="G2023" s="14" t="s">
        <v>6109</v>
      </c>
      <c r="H2023" s="20">
        <v>5018310165</v>
      </c>
      <c r="I2023" s="20">
        <v>5018310165</v>
      </c>
      <c r="J2023" s="21">
        <f>IFERROR((I2023/H2023),0)</f>
        <v>1</v>
      </c>
      <c r="K2023" s="20"/>
      <c r="L2023" s="20"/>
      <c r="M2023" s="22"/>
    </row>
    <row r="2024" spans="1:13" s="14" customFormat="1" ht="30" outlineLevel="2" x14ac:dyDescent="0.25">
      <c r="A2024" s="34"/>
      <c r="B2024" s="44" t="s">
        <v>717</v>
      </c>
      <c r="C2024" s="31" t="s">
        <v>57</v>
      </c>
      <c r="D2024" s="14" t="s">
        <v>546</v>
      </c>
      <c r="E2024" s="14" t="s">
        <v>718</v>
      </c>
      <c r="F2024" s="14" t="s">
        <v>719</v>
      </c>
      <c r="G2024" s="14" t="s">
        <v>6481</v>
      </c>
      <c r="H2024" s="20">
        <v>27851</v>
      </c>
      <c r="I2024" s="20">
        <v>27851</v>
      </c>
      <c r="J2024" s="21">
        <f>IFERROR((I2024/H2024),0)</f>
        <v>1</v>
      </c>
      <c r="K2024" s="20"/>
      <c r="L2024" s="20"/>
      <c r="M2024" s="22"/>
    </row>
    <row r="2025" spans="1:13" s="14" customFormat="1" ht="30" outlineLevel="2" x14ac:dyDescent="0.25">
      <c r="A2025" s="34"/>
      <c r="B2025" s="44" t="s">
        <v>717</v>
      </c>
      <c r="C2025" s="31" t="s">
        <v>57</v>
      </c>
      <c r="D2025" s="14" t="s">
        <v>546</v>
      </c>
      <c r="E2025" s="14" t="s">
        <v>718</v>
      </c>
      <c r="F2025" s="14" t="s">
        <v>719</v>
      </c>
      <c r="G2025" s="14" t="s">
        <v>6484</v>
      </c>
      <c r="H2025" s="20">
        <v>112677409</v>
      </c>
      <c r="I2025" s="20">
        <v>112677409</v>
      </c>
      <c r="J2025" s="21">
        <f>IFERROR((I2025/H2025),0)</f>
        <v>1</v>
      </c>
      <c r="K2025" s="20"/>
      <c r="L2025" s="20"/>
      <c r="M2025" s="22"/>
    </row>
    <row r="2026" spans="1:13" s="14" customFormat="1" ht="30" outlineLevel="2" x14ac:dyDescent="0.25">
      <c r="A2026" s="34"/>
      <c r="B2026" s="44" t="s">
        <v>717</v>
      </c>
      <c r="C2026" s="31" t="s">
        <v>57</v>
      </c>
      <c r="D2026" s="14" t="s">
        <v>546</v>
      </c>
      <c r="E2026" s="14" t="s">
        <v>718</v>
      </c>
      <c r="F2026" s="14" t="s">
        <v>719</v>
      </c>
      <c r="G2026" s="14" t="s">
        <v>6492</v>
      </c>
      <c r="H2026" s="20">
        <v>685057102</v>
      </c>
      <c r="I2026" s="20">
        <v>685057102</v>
      </c>
      <c r="J2026" s="21">
        <f>IFERROR((I2026/H2026),0)</f>
        <v>1</v>
      </c>
      <c r="K2026" s="20"/>
      <c r="L2026" s="20"/>
      <c r="M2026" s="22"/>
    </row>
    <row r="2027" spans="1:13" s="14" customFormat="1" ht="30" outlineLevel="2" x14ac:dyDescent="0.25">
      <c r="A2027" s="34"/>
      <c r="B2027" s="44" t="s">
        <v>717</v>
      </c>
      <c r="C2027" s="31" t="s">
        <v>57</v>
      </c>
      <c r="D2027" s="14" t="s">
        <v>546</v>
      </c>
      <c r="E2027" s="14" t="s">
        <v>718</v>
      </c>
      <c r="F2027" s="14" t="s">
        <v>719</v>
      </c>
      <c r="G2027" s="14" t="s">
        <v>6493</v>
      </c>
      <c r="H2027" s="20">
        <v>-900620020</v>
      </c>
      <c r="I2027" s="20"/>
      <c r="J2027" s="21">
        <f>IFERROR((I2027/H2027),0)</f>
        <v>0</v>
      </c>
      <c r="K2027" s="20"/>
      <c r="L2027" s="20"/>
      <c r="M2027" s="22"/>
    </row>
    <row r="2028" spans="1:13" s="14" customFormat="1" ht="45" outlineLevel="1" x14ac:dyDescent="0.25">
      <c r="A2028" s="34"/>
      <c r="B2028" s="46" t="s">
        <v>6882</v>
      </c>
      <c r="C2028" s="40" t="str">
        <f>C2027</f>
        <v>ASIGNACIÓN PARA LA INVERSIÓN LOCAL SEGÚN NBI Y CUARTA, QUINTA, Y SEXTA CATEGORÍA</v>
      </c>
      <c r="D2028" s="39" t="str">
        <f>D2027</f>
        <v xml:space="preserve">SANTANDER                                         </v>
      </c>
      <c r="E2028" s="39" t="str">
        <f>E2027</f>
        <v>68235</v>
      </c>
      <c r="F2028" s="39" t="str">
        <f>F2027</f>
        <v xml:space="preserve">EL CARMEN DE CHUCURÍ                              </v>
      </c>
      <c r="G2028" s="39" t="s">
        <v>10656</v>
      </c>
      <c r="H2028" s="20">
        <f>SUBTOTAL(9,H2022:H2027)</f>
        <v>9418552609</v>
      </c>
      <c r="I2028" s="20">
        <f>SUBTOTAL(9,I2022:I2027)</f>
        <v>8674374070.4699993</v>
      </c>
      <c r="J2028" s="42">
        <f>+I2028/H2028</f>
        <v>0.92098801488682103</v>
      </c>
      <c r="K2028" s="20">
        <f>SUBTOTAL(9,K2022:K2027)</f>
        <v>3327545583.8300004</v>
      </c>
      <c r="L2028" s="20">
        <f>SUBTOTAL(9,L2022:L2027)</f>
        <v>2858301543.4699993</v>
      </c>
      <c r="M2028" s="7">
        <f>IFERROR((L2028/K2028),"N.A")</f>
        <v>0.85898193472081552</v>
      </c>
    </row>
    <row r="2029" spans="1:13" s="14" customFormat="1" ht="30" outlineLevel="2" x14ac:dyDescent="0.25">
      <c r="A2029" s="34"/>
      <c r="B2029" s="44" t="s">
        <v>720</v>
      </c>
      <c r="C2029" s="31" t="s">
        <v>57</v>
      </c>
      <c r="D2029" s="14" t="s">
        <v>546</v>
      </c>
      <c r="E2029" s="14" t="s">
        <v>721</v>
      </c>
      <c r="F2029" s="14" t="s">
        <v>722</v>
      </c>
      <c r="G2029" s="14" t="s">
        <v>16</v>
      </c>
      <c r="H2029" s="15">
        <v>1856152457</v>
      </c>
      <c r="I2029" s="15">
        <v>1178175770.6199999</v>
      </c>
      <c r="J2029" s="16">
        <f>IFERROR((I2029/H2029),0)</f>
        <v>0.6347408404825875</v>
      </c>
      <c r="K2029" s="15">
        <v>1371595516.71</v>
      </c>
      <c r="L2029" s="15">
        <v>1178175770.6199999</v>
      </c>
      <c r="M2029" s="17">
        <f>L2029/K2029</f>
        <v>0.85898193473688977</v>
      </c>
    </row>
    <row r="2030" spans="1:13" s="14" customFormat="1" ht="30" outlineLevel="2" x14ac:dyDescent="0.25">
      <c r="A2030" s="34"/>
      <c r="B2030" s="44" t="s">
        <v>720</v>
      </c>
      <c r="C2030" s="31" t="s">
        <v>57</v>
      </c>
      <c r="D2030" s="14" t="s">
        <v>546</v>
      </c>
      <c r="E2030" s="14" t="s">
        <v>721</v>
      </c>
      <c r="F2030" s="14" t="s">
        <v>722</v>
      </c>
      <c r="G2030" s="14" t="s">
        <v>6109</v>
      </c>
      <c r="H2030" s="20">
        <v>424336249</v>
      </c>
      <c r="I2030" s="20">
        <v>424336249</v>
      </c>
      <c r="J2030" s="21">
        <f>IFERROR((I2030/H2030),0)</f>
        <v>1</v>
      </c>
      <c r="K2030" s="20"/>
      <c r="L2030" s="20"/>
      <c r="M2030" s="22"/>
    </row>
    <row r="2031" spans="1:13" s="14" customFormat="1" ht="30" outlineLevel="2" x14ac:dyDescent="0.25">
      <c r="A2031" s="34"/>
      <c r="B2031" s="44" t="s">
        <v>720</v>
      </c>
      <c r="C2031" s="31" t="s">
        <v>57</v>
      </c>
      <c r="D2031" s="14" t="s">
        <v>546</v>
      </c>
      <c r="E2031" s="14" t="s">
        <v>721</v>
      </c>
      <c r="F2031" s="14" t="s">
        <v>722</v>
      </c>
      <c r="G2031" s="14" t="s">
        <v>6481</v>
      </c>
      <c r="H2031" s="20">
        <v>11480</v>
      </c>
      <c r="I2031" s="20">
        <v>11480</v>
      </c>
      <c r="J2031" s="21">
        <f>IFERROR((I2031/H2031),0)</f>
        <v>1</v>
      </c>
      <c r="K2031" s="20"/>
      <c r="L2031" s="20"/>
      <c r="M2031" s="22"/>
    </row>
    <row r="2032" spans="1:13" s="14" customFormat="1" ht="30" outlineLevel="2" x14ac:dyDescent="0.25">
      <c r="A2032" s="34"/>
      <c r="B2032" s="44" t="s">
        <v>720</v>
      </c>
      <c r="C2032" s="31" t="s">
        <v>57</v>
      </c>
      <c r="D2032" s="14" t="s">
        <v>546</v>
      </c>
      <c r="E2032" s="14" t="s">
        <v>721</v>
      </c>
      <c r="F2032" s="14" t="s">
        <v>722</v>
      </c>
      <c r="G2032" s="14" t="s">
        <v>6484</v>
      </c>
      <c r="H2032" s="20">
        <v>46444992</v>
      </c>
      <c r="I2032" s="20">
        <v>46444992</v>
      </c>
      <c r="J2032" s="21">
        <f>IFERROR((I2032/H2032),0)</f>
        <v>1</v>
      </c>
      <c r="K2032" s="20"/>
      <c r="L2032" s="20"/>
      <c r="M2032" s="22"/>
    </row>
    <row r="2033" spans="1:13" s="14" customFormat="1" ht="30" outlineLevel="2" x14ac:dyDescent="0.25">
      <c r="A2033" s="34"/>
      <c r="B2033" s="44" t="s">
        <v>720</v>
      </c>
      <c r="C2033" s="31" t="s">
        <v>57</v>
      </c>
      <c r="D2033" s="14" t="s">
        <v>546</v>
      </c>
      <c r="E2033" s="14" t="s">
        <v>721</v>
      </c>
      <c r="F2033" s="14" t="s">
        <v>722</v>
      </c>
      <c r="G2033" s="14" t="s">
        <v>6492</v>
      </c>
      <c r="H2033" s="20">
        <v>282376672</v>
      </c>
      <c r="I2033" s="20">
        <v>282376672</v>
      </c>
      <c r="J2033" s="21">
        <f>IFERROR((I2033/H2033),0)</f>
        <v>1</v>
      </c>
      <c r="K2033" s="20"/>
      <c r="L2033" s="20"/>
      <c r="M2033" s="22"/>
    </row>
    <row r="2034" spans="1:13" s="14" customFormat="1" ht="30" outlineLevel="2" x14ac:dyDescent="0.25">
      <c r="A2034" s="34"/>
      <c r="B2034" s="44" t="s">
        <v>720</v>
      </c>
      <c r="C2034" s="31" t="s">
        <v>57</v>
      </c>
      <c r="D2034" s="14" t="s">
        <v>546</v>
      </c>
      <c r="E2034" s="14" t="s">
        <v>721</v>
      </c>
      <c r="F2034" s="14" t="s">
        <v>722</v>
      </c>
      <c r="G2034" s="14" t="s">
        <v>6493</v>
      </c>
      <c r="H2034" s="20">
        <v>-371230491</v>
      </c>
      <c r="I2034" s="20"/>
      <c r="J2034" s="21">
        <f>IFERROR((I2034/H2034),0)</f>
        <v>0</v>
      </c>
      <c r="K2034" s="20"/>
      <c r="L2034" s="20"/>
      <c r="M2034" s="22"/>
    </row>
    <row r="2035" spans="1:13" s="14" customFormat="1" ht="45" outlineLevel="1" x14ac:dyDescent="0.25">
      <c r="A2035" s="34"/>
      <c r="B2035" s="46" t="s">
        <v>6883</v>
      </c>
      <c r="C2035" s="40" t="str">
        <f>C2034</f>
        <v>ASIGNACIÓN PARA LA INVERSIÓN LOCAL SEGÚN NBI Y CUARTA, QUINTA, Y SEXTA CATEGORÍA</v>
      </c>
      <c r="D2035" s="39" t="str">
        <f>D2034</f>
        <v xml:space="preserve">SANTANDER                                         </v>
      </c>
      <c r="E2035" s="39" t="str">
        <f>E2034</f>
        <v>68229</v>
      </c>
      <c r="F2035" s="39" t="str">
        <f>F2034</f>
        <v xml:space="preserve">CURITÍ                                            </v>
      </c>
      <c r="G2035" s="39" t="s">
        <v>10656</v>
      </c>
      <c r="H2035" s="20">
        <f>SUBTOTAL(9,H2029:H2034)</f>
        <v>2238091359</v>
      </c>
      <c r="I2035" s="20">
        <f>SUBTOTAL(9,I2029:I2034)</f>
        <v>1931345163.6199999</v>
      </c>
      <c r="J2035" s="42">
        <f>+I2035/H2035</f>
        <v>0.86294295174927216</v>
      </c>
      <c r="K2035" s="20">
        <f>SUBTOTAL(9,K2029:K2034)</f>
        <v>1371595516.71</v>
      </c>
      <c r="L2035" s="20">
        <f>SUBTOTAL(9,L2029:L2034)</f>
        <v>1178175770.6199999</v>
      </c>
      <c r="M2035" s="7">
        <f>IFERROR((L2035/K2035),"N.A")</f>
        <v>0.85898193473688977</v>
      </c>
    </row>
    <row r="2036" spans="1:13" s="14" customFormat="1" ht="30" outlineLevel="2" x14ac:dyDescent="0.25">
      <c r="A2036" s="34"/>
      <c r="B2036" s="44" t="s">
        <v>723</v>
      </c>
      <c r="C2036" s="31" t="s">
        <v>57</v>
      </c>
      <c r="D2036" s="14" t="s">
        <v>546</v>
      </c>
      <c r="E2036" s="14" t="s">
        <v>724</v>
      </c>
      <c r="F2036" s="14" t="s">
        <v>725</v>
      </c>
      <c r="G2036" s="14" t="s">
        <v>16</v>
      </c>
      <c r="H2036" s="15">
        <v>1662986670</v>
      </c>
      <c r="I2036" s="15">
        <v>1055565556.6000001</v>
      </c>
      <c r="J2036" s="16">
        <f>IFERROR((I2036/H2036),0)</f>
        <v>0.63474084046626789</v>
      </c>
      <c r="K2036" s="15">
        <v>1228856526.5</v>
      </c>
      <c r="L2036" s="15">
        <v>1055565556.6000001</v>
      </c>
      <c r="M2036" s="17">
        <f>L2036/K2036</f>
        <v>0.85898193469862338</v>
      </c>
    </row>
    <row r="2037" spans="1:13" s="14" customFormat="1" ht="30" outlineLevel="2" x14ac:dyDescent="0.25">
      <c r="A2037" s="34"/>
      <c r="B2037" s="44" t="s">
        <v>723</v>
      </c>
      <c r="C2037" s="31" t="s">
        <v>57</v>
      </c>
      <c r="D2037" s="14" t="s">
        <v>546</v>
      </c>
      <c r="E2037" s="14" t="s">
        <v>724</v>
      </c>
      <c r="F2037" s="14" t="s">
        <v>725</v>
      </c>
      <c r="G2037" s="14" t="s">
        <v>6109</v>
      </c>
      <c r="H2037" s="20">
        <v>1296128360</v>
      </c>
      <c r="I2037" s="20">
        <v>1296128360</v>
      </c>
      <c r="J2037" s="21">
        <f>IFERROR((I2037/H2037),0)</f>
        <v>1</v>
      </c>
      <c r="K2037" s="20"/>
      <c r="L2037" s="20"/>
      <c r="M2037" s="22"/>
    </row>
    <row r="2038" spans="1:13" s="14" customFormat="1" ht="30" outlineLevel="2" x14ac:dyDescent="0.25">
      <c r="A2038" s="34"/>
      <c r="B2038" s="44" t="s">
        <v>723</v>
      </c>
      <c r="C2038" s="31" t="s">
        <v>57</v>
      </c>
      <c r="D2038" s="14" t="s">
        <v>546</v>
      </c>
      <c r="E2038" s="14" t="s">
        <v>724</v>
      </c>
      <c r="F2038" s="14" t="s">
        <v>725</v>
      </c>
      <c r="G2038" s="14" t="s">
        <v>6481</v>
      </c>
      <c r="H2038" s="20">
        <v>10285</v>
      </c>
      <c r="I2038" s="20">
        <v>10285</v>
      </c>
      <c r="J2038" s="21">
        <f>IFERROR((I2038/H2038),0)</f>
        <v>1</v>
      </c>
      <c r="K2038" s="20"/>
      <c r="L2038" s="20"/>
      <c r="M2038" s="22"/>
    </row>
    <row r="2039" spans="1:13" s="14" customFormat="1" ht="30" outlineLevel="2" x14ac:dyDescent="0.25">
      <c r="A2039" s="34"/>
      <c r="B2039" s="44" t="s">
        <v>723</v>
      </c>
      <c r="C2039" s="31" t="s">
        <v>57</v>
      </c>
      <c r="D2039" s="14" t="s">
        <v>546</v>
      </c>
      <c r="E2039" s="14" t="s">
        <v>724</v>
      </c>
      <c r="F2039" s="14" t="s">
        <v>725</v>
      </c>
      <c r="G2039" s="14" t="s">
        <v>6484</v>
      </c>
      <c r="H2039" s="20">
        <v>41611562</v>
      </c>
      <c r="I2039" s="20">
        <v>41611562</v>
      </c>
      <c r="J2039" s="21">
        <f>IFERROR((I2039/H2039),0)</f>
        <v>1</v>
      </c>
      <c r="K2039" s="20"/>
      <c r="L2039" s="20"/>
      <c r="M2039" s="22"/>
    </row>
    <row r="2040" spans="1:13" s="14" customFormat="1" ht="30" outlineLevel="2" x14ac:dyDescent="0.25">
      <c r="A2040" s="34"/>
      <c r="B2040" s="44" t="s">
        <v>723</v>
      </c>
      <c r="C2040" s="31" t="s">
        <v>57</v>
      </c>
      <c r="D2040" s="14" t="s">
        <v>546</v>
      </c>
      <c r="E2040" s="14" t="s">
        <v>724</v>
      </c>
      <c r="F2040" s="14" t="s">
        <v>725</v>
      </c>
      <c r="G2040" s="14" t="s">
        <v>6492</v>
      </c>
      <c r="H2040" s="20">
        <v>252990341</v>
      </c>
      <c r="I2040" s="20">
        <v>252990341</v>
      </c>
      <c r="J2040" s="21">
        <f>IFERROR((I2040/H2040),0)</f>
        <v>1</v>
      </c>
      <c r="K2040" s="20"/>
      <c r="L2040" s="20"/>
      <c r="M2040" s="22"/>
    </row>
    <row r="2041" spans="1:13" s="14" customFormat="1" ht="30" outlineLevel="2" x14ac:dyDescent="0.25">
      <c r="A2041" s="34"/>
      <c r="B2041" s="44" t="s">
        <v>723</v>
      </c>
      <c r="C2041" s="31" t="s">
        <v>57</v>
      </c>
      <c r="D2041" s="14" t="s">
        <v>546</v>
      </c>
      <c r="E2041" s="14" t="s">
        <v>724</v>
      </c>
      <c r="F2041" s="14" t="s">
        <v>725</v>
      </c>
      <c r="G2041" s="14" t="s">
        <v>6493</v>
      </c>
      <c r="H2041" s="20">
        <v>-332597334</v>
      </c>
      <c r="I2041" s="20"/>
      <c r="J2041" s="21">
        <f>IFERROR((I2041/H2041),0)</f>
        <v>0</v>
      </c>
      <c r="K2041" s="20"/>
      <c r="L2041" s="20"/>
      <c r="M2041" s="22"/>
    </row>
    <row r="2042" spans="1:13" s="14" customFormat="1" ht="45" outlineLevel="1" x14ac:dyDescent="0.25">
      <c r="A2042" s="34"/>
      <c r="B2042" s="46" t="s">
        <v>6884</v>
      </c>
      <c r="C2042" s="40" t="str">
        <f>C2041</f>
        <v>ASIGNACIÓN PARA LA INVERSIÓN LOCAL SEGÚN NBI Y CUARTA, QUINTA, Y SEXTA CATEGORÍA</v>
      </c>
      <c r="D2042" s="39" t="str">
        <f>D2041</f>
        <v xml:space="preserve">SANTANDER                                         </v>
      </c>
      <c r="E2042" s="39" t="str">
        <f>E2041</f>
        <v>68217</v>
      </c>
      <c r="F2042" s="39" t="str">
        <f>F2041</f>
        <v xml:space="preserve">COROMORO                                          </v>
      </c>
      <c r="G2042" s="39" t="s">
        <v>10656</v>
      </c>
      <c r="H2042" s="20">
        <f>SUBTOTAL(9,H2036:H2041)</f>
        <v>2921129884</v>
      </c>
      <c r="I2042" s="20">
        <f>SUBTOTAL(9,I2036:I2041)</f>
        <v>2646306104.6000004</v>
      </c>
      <c r="J2042" s="42">
        <f>+I2042/H2042</f>
        <v>0.90591867177652696</v>
      </c>
      <c r="K2042" s="20">
        <f>SUBTOTAL(9,K2036:K2041)</f>
        <v>1228856526.5</v>
      </c>
      <c r="L2042" s="20">
        <f>SUBTOTAL(9,L2036:L2041)</f>
        <v>1055565556.6000001</v>
      </c>
      <c r="M2042" s="7">
        <f>IFERROR((L2042/K2042),"N.A")</f>
        <v>0.85898193469862338</v>
      </c>
    </row>
    <row r="2043" spans="1:13" s="14" customFormat="1" ht="30" outlineLevel="2" x14ac:dyDescent="0.25">
      <c r="A2043" s="34"/>
      <c r="B2043" s="44" t="s">
        <v>726</v>
      </c>
      <c r="C2043" s="31" t="s">
        <v>57</v>
      </c>
      <c r="D2043" s="14" t="s">
        <v>546</v>
      </c>
      <c r="E2043" s="14" t="s">
        <v>727</v>
      </c>
      <c r="F2043" s="14" t="s">
        <v>728</v>
      </c>
      <c r="G2043" s="14" t="s">
        <v>16</v>
      </c>
      <c r="H2043" s="15">
        <v>851704419</v>
      </c>
      <c r="I2043" s="15">
        <v>540611578.75</v>
      </c>
      <c r="J2043" s="16">
        <f>IFERROR((I2043/H2043),0)</f>
        <v>0.63474084047226242</v>
      </c>
      <c r="K2043" s="15">
        <v>629363153.1500001</v>
      </c>
      <c r="L2043" s="15">
        <v>540611578.75</v>
      </c>
      <c r="M2043" s="17">
        <f>L2043/K2043</f>
        <v>0.85898193442721715</v>
      </c>
    </row>
    <row r="2044" spans="1:13" s="14" customFormat="1" ht="30" outlineLevel="2" x14ac:dyDescent="0.25">
      <c r="A2044" s="34"/>
      <c r="B2044" s="44" t="s">
        <v>726</v>
      </c>
      <c r="C2044" s="31" t="s">
        <v>57</v>
      </c>
      <c r="D2044" s="14" t="s">
        <v>546</v>
      </c>
      <c r="E2044" s="14" t="s">
        <v>727</v>
      </c>
      <c r="F2044" s="14" t="s">
        <v>728</v>
      </c>
      <c r="G2044" s="14" t="s">
        <v>6109</v>
      </c>
      <c r="H2044" s="20">
        <v>540148616</v>
      </c>
      <c r="I2044" s="20">
        <v>540148616</v>
      </c>
      <c r="J2044" s="21">
        <f>IFERROR((I2044/H2044),0)</f>
        <v>1</v>
      </c>
      <c r="K2044" s="20"/>
      <c r="L2044" s="20"/>
      <c r="M2044" s="22"/>
    </row>
    <row r="2045" spans="1:13" s="14" customFormat="1" ht="30" outlineLevel="2" x14ac:dyDescent="0.25">
      <c r="A2045" s="34"/>
      <c r="B2045" s="44" t="s">
        <v>726</v>
      </c>
      <c r="C2045" s="31" t="s">
        <v>57</v>
      </c>
      <c r="D2045" s="14" t="s">
        <v>546</v>
      </c>
      <c r="E2045" s="14" t="s">
        <v>727</v>
      </c>
      <c r="F2045" s="14" t="s">
        <v>728</v>
      </c>
      <c r="G2045" s="14" t="s">
        <v>6481</v>
      </c>
      <c r="H2045" s="20">
        <v>5268</v>
      </c>
      <c r="I2045" s="20">
        <v>5268</v>
      </c>
      <c r="J2045" s="21">
        <f>IFERROR((I2045/H2045),0)</f>
        <v>1</v>
      </c>
      <c r="K2045" s="20"/>
      <c r="L2045" s="20"/>
      <c r="M2045" s="22"/>
    </row>
    <row r="2046" spans="1:13" s="14" customFormat="1" ht="30" outlineLevel="2" x14ac:dyDescent="0.25">
      <c r="A2046" s="34"/>
      <c r="B2046" s="44" t="s">
        <v>726</v>
      </c>
      <c r="C2046" s="31" t="s">
        <v>57</v>
      </c>
      <c r="D2046" s="14" t="s">
        <v>546</v>
      </c>
      <c r="E2046" s="14" t="s">
        <v>727</v>
      </c>
      <c r="F2046" s="14" t="s">
        <v>728</v>
      </c>
      <c r="G2046" s="14" t="s">
        <v>6484</v>
      </c>
      <c r="H2046" s="20">
        <v>21311506</v>
      </c>
      <c r="I2046" s="20">
        <v>21311506</v>
      </c>
      <c r="J2046" s="21">
        <f>IFERROR((I2046/H2046),0)</f>
        <v>1</v>
      </c>
      <c r="K2046" s="20"/>
      <c r="L2046" s="20"/>
      <c r="M2046" s="22"/>
    </row>
    <row r="2047" spans="1:13" s="14" customFormat="1" ht="30" outlineLevel="2" x14ac:dyDescent="0.25">
      <c r="A2047" s="34"/>
      <c r="B2047" s="44" t="s">
        <v>726</v>
      </c>
      <c r="C2047" s="31" t="s">
        <v>57</v>
      </c>
      <c r="D2047" s="14" t="s">
        <v>546</v>
      </c>
      <c r="E2047" s="14" t="s">
        <v>727</v>
      </c>
      <c r="F2047" s="14" t="s">
        <v>728</v>
      </c>
      <c r="G2047" s="14" t="s">
        <v>6492</v>
      </c>
      <c r="H2047" s="20">
        <v>129569885</v>
      </c>
      <c r="I2047" s="20">
        <v>129569885</v>
      </c>
      <c r="J2047" s="21">
        <f>IFERROR((I2047/H2047),0)</f>
        <v>1</v>
      </c>
      <c r="K2047" s="20"/>
      <c r="L2047" s="20"/>
      <c r="M2047" s="22"/>
    </row>
    <row r="2048" spans="1:13" s="14" customFormat="1" ht="30" outlineLevel="2" x14ac:dyDescent="0.25">
      <c r="A2048" s="34"/>
      <c r="B2048" s="44" t="s">
        <v>726</v>
      </c>
      <c r="C2048" s="31" t="s">
        <v>57</v>
      </c>
      <c r="D2048" s="14" t="s">
        <v>546</v>
      </c>
      <c r="E2048" s="14" t="s">
        <v>727</v>
      </c>
      <c r="F2048" s="14" t="s">
        <v>728</v>
      </c>
      <c r="G2048" s="14" t="s">
        <v>6493</v>
      </c>
      <c r="H2048" s="20">
        <v>-170340884</v>
      </c>
      <c r="I2048" s="20"/>
      <c r="J2048" s="21">
        <f>IFERROR((I2048/H2048),0)</f>
        <v>0</v>
      </c>
      <c r="K2048" s="20"/>
      <c r="L2048" s="20"/>
      <c r="M2048" s="22"/>
    </row>
    <row r="2049" spans="1:13" s="14" customFormat="1" ht="45" outlineLevel="1" x14ac:dyDescent="0.25">
      <c r="A2049" s="34"/>
      <c r="B2049" s="46" t="s">
        <v>6885</v>
      </c>
      <c r="C2049" s="40" t="str">
        <f>C2048</f>
        <v>ASIGNACIÓN PARA LA INVERSIÓN LOCAL SEGÚN NBI Y CUARTA, QUINTA, Y SEXTA CATEGORÍA</v>
      </c>
      <c r="D2049" s="39" t="str">
        <f>D2048</f>
        <v xml:space="preserve">SANTANDER                                         </v>
      </c>
      <c r="E2049" s="39" t="str">
        <f>E2048</f>
        <v>68211</v>
      </c>
      <c r="F2049" s="39" t="str">
        <f>F2048</f>
        <v xml:space="preserve">CONTRATACIÓN                                      </v>
      </c>
      <c r="G2049" s="39" t="s">
        <v>10656</v>
      </c>
      <c r="H2049" s="20">
        <f>SUBTOTAL(9,H2043:H2048)</f>
        <v>1372398810</v>
      </c>
      <c r="I2049" s="20">
        <f>SUBTOTAL(9,I2043:I2048)</f>
        <v>1231646853.75</v>
      </c>
      <c r="J2049" s="42">
        <f>+I2049/H2049</f>
        <v>0.89744092225641026</v>
      </c>
      <c r="K2049" s="20">
        <f>SUBTOTAL(9,K2043:K2048)</f>
        <v>629363153.1500001</v>
      </c>
      <c r="L2049" s="20">
        <f>SUBTOTAL(9,L2043:L2048)</f>
        <v>540611578.75</v>
      </c>
      <c r="M2049" s="7">
        <f>IFERROR((L2049/K2049),"N.A")</f>
        <v>0.85898193442721715</v>
      </c>
    </row>
    <row r="2050" spans="1:13" s="14" customFormat="1" ht="30" outlineLevel="2" x14ac:dyDescent="0.25">
      <c r="A2050" s="34"/>
      <c r="B2050" s="44" t="s">
        <v>729</v>
      </c>
      <c r="C2050" s="31" t="s">
        <v>57</v>
      </c>
      <c r="D2050" s="14" t="s">
        <v>546</v>
      </c>
      <c r="E2050" s="14" t="s">
        <v>730</v>
      </c>
      <c r="F2050" s="14" t="s">
        <v>731</v>
      </c>
      <c r="G2050" s="14" t="s">
        <v>16</v>
      </c>
      <c r="H2050" s="15">
        <v>907629524</v>
      </c>
      <c r="I2050" s="15">
        <v>576109526.91999996</v>
      </c>
      <c r="J2050" s="16">
        <f>IFERROR((I2050/H2050),0)</f>
        <v>0.6347408404929763</v>
      </c>
      <c r="K2050" s="15">
        <v>670688758.07999992</v>
      </c>
      <c r="L2050" s="15">
        <v>576109526.91999996</v>
      </c>
      <c r="M2050" s="17">
        <f>L2050/K2050</f>
        <v>0.85898193458504557</v>
      </c>
    </row>
    <row r="2051" spans="1:13" s="14" customFormat="1" ht="30" outlineLevel="2" x14ac:dyDescent="0.25">
      <c r="A2051" s="34"/>
      <c r="B2051" s="44" t="s">
        <v>729</v>
      </c>
      <c r="C2051" s="31" t="s">
        <v>57</v>
      </c>
      <c r="D2051" s="14" t="s">
        <v>546</v>
      </c>
      <c r="E2051" s="14" t="s">
        <v>730</v>
      </c>
      <c r="F2051" s="14" t="s">
        <v>731</v>
      </c>
      <c r="G2051" s="14" t="s">
        <v>6109</v>
      </c>
      <c r="H2051" s="20">
        <v>486745265</v>
      </c>
      <c r="I2051" s="20">
        <v>486745265</v>
      </c>
      <c r="J2051" s="21">
        <f>IFERROR((I2051/H2051),0)</f>
        <v>1</v>
      </c>
      <c r="K2051" s="20"/>
      <c r="L2051" s="20"/>
      <c r="M2051" s="22"/>
    </row>
    <row r="2052" spans="1:13" s="14" customFormat="1" ht="30" outlineLevel="2" x14ac:dyDescent="0.25">
      <c r="A2052" s="34"/>
      <c r="B2052" s="44" t="s">
        <v>729</v>
      </c>
      <c r="C2052" s="31" t="s">
        <v>57</v>
      </c>
      <c r="D2052" s="14" t="s">
        <v>546</v>
      </c>
      <c r="E2052" s="14" t="s">
        <v>730</v>
      </c>
      <c r="F2052" s="14" t="s">
        <v>731</v>
      </c>
      <c r="G2052" s="14" t="s">
        <v>6481</v>
      </c>
      <c r="H2052" s="20">
        <v>5614</v>
      </c>
      <c r="I2052" s="20">
        <v>5614</v>
      </c>
      <c r="J2052" s="21">
        <f>IFERROR((I2052/H2052),0)</f>
        <v>1</v>
      </c>
      <c r="K2052" s="20"/>
      <c r="L2052" s="20"/>
      <c r="M2052" s="22"/>
    </row>
    <row r="2053" spans="1:13" s="14" customFormat="1" ht="30" outlineLevel="2" x14ac:dyDescent="0.25">
      <c r="A2053" s="34"/>
      <c r="B2053" s="44" t="s">
        <v>729</v>
      </c>
      <c r="C2053" s="31" t="s">
        <v>57</v>
      </c>
      <c r="D2053" s="14" t="s">
        <v>546</v>
      </c>
      <c r="E2053" s="14" t="s">
        <v>730</v>
      </c>
      <c r="F2053" s="14" t="s">
        <v>731</v>
      </c>
      <c r="G2053" s="14" t="s">
        <v>6484</v>
      </c>
      <c r="H2053" s="20">
        <v>22710875</v>
      </c>
      <c r="I2053" s="20">
        <v>22710875</v>
      </c>
      <c r="J2053" s="21">
        <f>IFERROR((I2053/H2053),0)</f>
        <v>1</v>
      </c>
      <c r="K2053" s="20"/>
      <c r="L2053" s="20"/>
      <c r="M2053" s="22"/>
    </row>
    <row r="2054" spans="1:13" s="14" customFormat="1" ht="30" outlineLevel="2" x14ac:dyDescent="0.25">
      <c r="A2054" s="34"/>
      <c r="B2054" s="44" t="s">
        <v>729</v>
      </c>
      <c r="C2054" s="31" t="s">
        <v>57</v>
      </c>
      <c r="D2054" s="14" t="s">
        <v>546</v>
      </c>
      <c r="E2054" s="14" t="s">
        <v>730</v>
      </c>
      <c r="F2054" s="14" t="s">
        <v>731</v>
      </c>
      <c r="G2054" s="14" t="s">
        <v>6492</v>
      </c>
      <c r="H2054" s="20">
        <v>138077777</v>
      </c>
      <c r="I2054" s="20">
        <v>138077777</v>
      </c>
      <c r="J2054" s="21">
        <f>IFERROR((I2054/H2054),0)</f>
        <v>1</v>
      </c>
      <c r="K2054" s="20"/>
      <c r="L2054" s="20"/>
      <c r="M2054" s="22"/>
    </row>
    <row r="2055" spans="1:13" s="14" customFormat="1" ht="30" outlineLevel="2" x14ac:dyDescent="0.25">
      <c r="A2055" s="34"/>
      <c r="B2055" s="44" t="s">
        <v>729</v>
      </c>
      <c r="C2055" s="31" t="s">
        <v>57</v>
      </c>
      <c r="D2055" s="14" t="s">
        <v>546</v>
      </c>
      <c r="E2055" s="14" t="s">
        <v>730</v>
      </c>
      <c r="F2055" s="14" t="s">
        <v>731</v>
      </c>
      <c r="G2055" s="14" t="s">
        <v>6493</v>
      </c>
      <c r="H2055" s="20">
        <v>-181525905</v>
      </c>
      <c r="I2055" s="20"/>
      <c r="J2055" s="21">
        <f>IFERROR((I2055/H2055),0)</f>
        <v>0</v>
      </c>
      <c r="K2055" s="20"/>
      <c r="L2055" s="20"/>
      <c r="M2055" s="22"/>
    </row>
    <row r="2056" spans="1:13" s="14" customFormat="1" ht="45" outlineLevel="1" x14ac:dyDescent="0.25">
      <c r="A2056" s="34"/>
      <c r="B2056" s="46" t="s">
        <v>6886</v>
      </c>
      <c r="C2056" s="40" t="str">
        <f>C2055</f>
        <v>ASIGNACIÓN PARA LA INVERSIÓN LOCAL SEGÚN NBI Y CUARTA, QUINTA, Y SEXTA CATEGORÍA</v>
      </c>
      <c r="D2056" s="39" t="str">
        <f>D2055</f>
        <v xml:space="preserve">SANTANDER                                         </v>
      </c>
      <c r="E2056" s="39" t="str">
        <f>E2055</f>
        <v>68209</v>
      </c>
      <c r="F2056" s="39" t="str">
        <f>F2055</f>
        <v xml:space="preserve">CONFINES                                          </v>
      </c>
      <c r="G2056" s="39" t="s">
        <v>10656</v>
      </c>
      <c r="H2056" s="20">
        <f>SUBTOTAL(9,H2050:H2055)</f>
        <v>1373643150</v>
      </c>
      <c r="I2056" s="20">
        <f>SUBTOTAL(9,I2050:I2055)</f>
        <v>1223649057.9200001</v>
      </c>
      <c r="J2056" s="42">
        <f>+I2056/H2056</f>
        <v>0.8908056345783838</v>
      </c>
      <c r="K2056" s="20">
        <f>SUBTOTAL(9,K2050:K2055)</f>
        <v>670688758.07999992</v>
      </c>
      <c r="L2056" s="20">
        <f>SUBTOTAL(9,L2050:L2055)</f>
        <v>576109526.91999996</v>
      </c>
      <c r="M2056" s="7">
        <f>IFERROR((L2056/K2056),"N.A")</f>
        <v>0.85898193458504557</v>
      </c>
    </row>
    <row r="2057" spans="1:13" s="14" customFormat="1" ht="30" outlineLevel="2" x14ac:dyDescent="0.25">
      <c r="A2057" s="34"/>
      <c r="B2057" s="44" t="s">
        <v>732</v>
      </c>
      <c r="C2057" s="31" t="s">
        <v>57</v>
      </c>
      <c r="D2057" s="14" t="s">
        <v>546</v>
      </c>
      <c r="E2057" s="14" t="s">
        <v>733</v>
      </c>
      <c r="F2057" s="14" t="s">
        <v>734</v>
      </c>
      <c r="G2057" s="14" t="s">
        <v>16</v>
      </c>
      <c r="H2057" s="15">
        <v>1501886232</v>
      </c>
      <c r="I2057" s="15">
        <v>953308529.20000017</v>
      </c>
      <c r="J2057" s="16">
        <f>IFERROR((I2057/H2057),0)</f>
        <v>0.63474084047665746</v>
      </c>
      <c r="K2057" s="15">
        <v>1109812081.7599998</v>
      </c>
      <c r="L2057" s="15">
        <v>953308529.20000017</v>
      </c>
      <c r="M2057" s="17">
        <f>L2057/K2057</f>
        <v>0.85898193475078433</v>
      </c>
    </row>
    <row r="2058" spans="1:13" s="14" customFormat="1" ht="30" outlineLevel="2" x14ac:dyDescent="0.25">
      <c r="A2058" s="34"/>
      <c r="B2058" s="44" t="s">
        <v>732</v>
      </c>
      <c r="C2058" s="31" t="s">
        <v>57</v>
      </c>
      <c r="D2058" s="14" t="s">
        <v>546</v>
      </c>
      <c r="E2058" s="14" t="s">
        <v>733</v>
      </c>
      <c r="F2058" s="14" t="s">
        <v>734</v>
      </c>
      <c r="G2058" s="14" t="s">
        <v>6109</v>
      </c>
      <c r="H2058" s="20">
        <v>812687237</v>
      </c>
      <c r="I2058" s="20">
        <v>812687237</v>
      </c>
      <c r="J2058" s="21">
        <f>IFERROR((I2058/H2058),0)</f>
        <v>1</v>
      </c>
      <c r="K2058" s="20"/>
      <c r="L2058" s="20"/>
      <c r="M2058" s="22"/>
    </row>
    <row r="2059" spans="1:13" s="14" customFormat="1" ht="30" outlineLevel="2" x14ac:dyDescent="0.25">
      <c r="A2059" s="34"/>
      <c r="B2059" s="44" t="s">
        <v>732</v>
      </c>
      <c r="C2059" s="31" t="s">
        <v>57</v>
      </c>
      <c r="D2059" s="14" t="s">
        <v>546</v>
      </c>
      <c r="E2059" s="14" t="s">
        <v>733</v>
      </c>
      <c r="F2059" s="14" t="s">
        <v>734</v>
      </c>
      <c r="G2059" s="14" t="s">
        <v>6481</v>
      </c>
      <c r="H2059" s="20">
        <v>9289</v>
      </c>
      <c r="I2059" s="20">
        <v>9289</v>
      </c>
      <c r="J2059" s="21">
        <f>IFERROR((I2059/H2059),0)</f>
        <v>1</v>
      </c>
      <c r="K2059" s="20"/>
      <c r="L2059" s="20"/>
      <c r="M2059" s="22"/>
    </row>
    <row r="2060" spans="1:13" s="14" customFormat="1" ht="30" outlineLevel="2" x14ac:dyDescent="0.25">
      <c r="A2060" s="34"/>
      <c r="B2060" s="44" t="s">
        <v>732</v>
      </c>
      <c r="C2060" s="31" t="s">
        <v>57</v>
      </c>
      <c r="D2060" s="14" t="s">
        <v>546</v>
      </c>
      <c r="E2060" s="14" t="s">
        <v>733</v>
      </c>
      <c r="F2060" s="14" t="s">
        <v>734</v>
      </c>
      <c r="G2060" s="14" t="s">
        <v>6484</v>
      </c>
      <c r="H2060" s="20">
        <v>37580477</v>
      </c>
      <c r="I2060" s="20">
        <v>37580477</v>
      </c>
      <c r="J2060" s="21">
        <f>IFERROR((I2060/H2060),0)</f>
        <v>1</v>
      </c>
      <c r="K2060" s="20"/>
      <c r="L2060" s="20"/>
      <c r="M2060" s="22"/>
    </row>
    <row r="2061" spans="1:13" s="14" customFormat="1" ht="30" outlineLevel="2" x14ac:dyDescent="0.25">
      <c r="A2061" s="34"/>
      <c r="B2061" s="44" t="s">
        <v>732</v>
      </c>
      <c r="C2061" s="31" t="s">
        <v>57</v>
      </c>
      <c r="D2061" s="14" t="s">
        <v>546</v>
      </c>
      <c r="E2061" s="14" t="s">
        <v>733</v>
      </c>
      <c r="F2061" s="14" t="s">
        <v>734</v>
      </c>
      <c r="G2061" s="14" t="s">
        <v>6492</v>
      </c>
      <c r="H2061" s="20">
        <v>228482114</v>
      </c>
      <c r="I2061" s="20">
        <v>228482114</v>
      </c>
      <c r="J2061" s="21">
        <f>IFERROR((I2061/H2061),0)</f>
        <v>1</v>
      </c>
      <c r="K2061" s="20"/>
      <c r="L2061" s="20"/>
      <c r="M2061" s="22"/>
    </row>
    <row r="2062" spans="1:13" s="14" customFormat="1" ht="30" outlineLevel="2" x14ac:dyDescent="0.25">
      <c r="A2062" s="34"/>
      <c r="B2062" s="44" t="s">
        <v>732</v>
      </c>
      <c r="C2062" s="31" t="s">
        <v>57</v>
      </c>
      <c r="D2062" s="14" t="s">
        <v>546</v>
      </c>
      <c r="E2062" s="14" t="s">
        <v>733</v>
      </c>
      <c r="F2062" s="14" t="s">
        <v>734</v>
      </c>
      <c r="G2062" s="14" t="s">
        <v>6493</v>
      </c>
      <c r="H2062" s="20">
        <v>-300377246</v>
      </c>
      <c r="I2062" s="20"/>
      <c r="J2062" s="21">
        <f>IFERROR((I2062/H2062),0)</f>
        <v>0</v>
      </c>
      <c r="K2062" s="20"/>
      <c r="L2062" s="20"/>
      <c r="M2062" s="22"/>
    </row>
    <row r="2063" spans="1:13" s="14" customFormat="1" ht="45" outlineLevel="1" x14ac:dyDescent="0.25">
      <c r="A2063" s="34"/>
      <c r="B2063" s="46" t="s">
        <v>6887</v>
      </c>
      <c r="C2063" s="40" t="str">
        <f>C2062</f>
        <v>ASIGNACIÓN PARA LA INVERSIÓN LOCAL SEGÚN NBI Y CUARTA, QUINTA, Y SEXTA CATEGORÍA</v>
      </c>
      <c r="D2063" s="39" t="str">
        <f>D2062</f>
        <v xml:space="preserve">SANTANDER                                         </v>
      </c>
      <c r="E2063" s="39" t="str">
        <f>E2062</f>
        <v>68207</v>
      </c>
      <c r="F2063" s="39" t="str">
        <f>F2062</f>
        <v xml:space="preserve">CONCEPCIÓN                                        </v>
      </c>
      <c r="G2063" s="39" t="s">
        <v>10656</v>
      </c>
      <c r="H2063" s="20">
        <f>SUBTOTAL(9,H2057:H2062)</f>
        <v>2280268103</v>
      </c>
      <c r="I2063" s="20">
        <f>SUBTOTAL(9,I2057:I2062)</f>
        <v>2032067646.2000003</v>
      </c>
      <c r="J2063" s="42">
        <f>+I2063/H2063</f>
        <v>0.8911529497459274</v>
      </c>
      <c r="K2063" s="20">
        <f>SUBTOTAL(9,K2057:K2062)</f>
        <v>1109812081.7599998</v>
      </c>
      <c r="L2063" s="20">
        <f>SUBTOTAL(9,L2057:L2062)</f>
        <v>953308529.20000017</v>
      </c>
      <c r="M2063" s="7">
        <f>IFERROR((L2063/K2063),"N.A")</f>
        <v>0.85898193475078433</v>
      </c>
    </row>
    <row r="2064" spans="1:13" s="14" customFormat="1" ht="30" outlineLevel="2" x14ac:dyDescent="0.25">
      <c r="A2064" s="34"/>
      <c r="B2064" s="44" t="s">
        <v>735</v>
      </c>
      <c r="C2064" s="31" t="s">
        <v>57</v>
      </c>
      <c r="D2064" s="14" t="s">
        <v>546</v>
      </c>
      <c r="E2064" s="14" t="s">
        <v>736</v>
      </c>
      <c r="F2064" s="14" t="s">
        <v>737</v>
      </c>
      <c r="G2064" s="14" t="s">
        <v>16</v>
      </c>
      <c r="H2064" s="15">
        <v>3192509913</v>
      </c>
      <c r="I2064" s="15">
        <v>2026416425.3900003</v>
      </c>
      <c r="J2064" s="16">
        <f>IFERROR((I2064/H2064),0)</f>
        <v>0.63474084047111945</v>
      </c>
      <c r="K2064" s="15">
        <v>2359090853.5900002</v>
      </c>
      <c r="L2064" s="15">
        <v>2026416425.3900003</v>
      </c>
      <c r="M2064" s="17">
        <f>L2064/K2064</f>
        <v>0.8589819346322568</v>
      </c>
    </row>
    <row r="2065" spans="1:13" s="14" customFormat="1" ht="30" outlineLevel="2" x14ac:dyDescent="0.25">
      <c r="A2065" s="34"/>
      <c r="B2065" s="44" t="s">
        <v>735</v>
      </c>
      <c r="C2065" s="31" t="s">
        <v>57</v>
      </c>
      <c r="D2065" s="14" t="s">
        <v>546</v>
      </c>
      <c r="E2065" s="14" t="s">
        <v>736</v>
      </c>
      <c r="F2065" s="14" t="s">
        <v>737</v>
      </c>
      <c r="G2065" s="14" t="s">
        <v>6109</v>
      </c>
      <c r="H2065" s="20">
        <v>1338805924</v>
      </c>
      <c r="I2065" s="20">
        <v>1338805924</v>
      </c>
      <c r="J2065" s="21">
        <f>IFERROR((I2065/H2065),0)</f>
        <v>1</v>
      </c>
      <c r="K2065" s="20"/>
      <c r="L2065" s="20"/>
      <c r="M2065" s="22"/>
    </row>
    <row r="2066" spans="1:13" s="14" customFormat="1" ht="30" outlineLevel="2" x14ac:dyDescent="0.25">
      <c r="A2066" s="34"/>
      <c r="B2066" s="44" t="s">
        <v>735</v>
      </c>
      <c r="C2066" s="31" t="s">
        <v>57</v>
      </c>
      <c r="D2066" s="14" t="s">
        <v>546</v>
      </c>
      <c r="E2066" s="14" t="s">
        <v>736</v>
      </c>
      <c r="F2066" s="14" t="s">
        <v>737</v>
      </c>
      <c r="G2066" s="14" t="s">
        <v>6481</v>
      </c>
      <c r="H2066" s="20">
        <v>19745</v>
      </c>
      <c r="I2066" s="20">
        <v>19745</v>
      </c>
      <c r="J2066" s="21">
        <f>IFERROR((I2066/H2066),0)</f>
        <v>1</v>
      </c>
      <c r="K2066" s="20"/>
      <c r="L2066" s="20"/>
      <c r="M2066" s="22"/>
    </row>
    <row r="2067" spans="1:13" s="14" customFormat="1" ht="30" outlineLevel="2" x14ac:dyDescent="0.25">
      <c r="A2067" s="34"/>
      <c r="B2067" s="44" t="s">
        <v>735</v>
      </c>
      <c r="C2067" s="31" t="s">
        <v>57</v>
      </c>
      <c r="D2067" s="14" t="s">
        <v>546</v>
      </c>
      <c r="E2067" s="14" t="s">
        <v>736</v>
      </c>
      <c r="F2067" s="14" t="s">
        <v>737</v>
      </c>
      <c r="G2067" s="14" t="s">
        <v>6484</v>
      </c>
      <c r="H2067" s="20">
        <v>79883577</v>
      </c>
      <c r="I2067" s="20">
        <v>79883577</v>
      </c>
      <c r="J2067" s="21">
        <f>IFERROR((I2067/H2067),0)</f>
        <v>1</v>
      </c>
      <c r="K2067" s="20"/>
      <c r="L2067" s="20"/>
      <c r="M2067" s="22"/>
    </row>
    <row r="2068" spans="1:13" s="14" customFormat="1" ht="30" outlineLevel="2" x14ac:dyDescent="0.25">
      <c r="A2068" s="34"/>
      <c r="B2068" s="44" t="s">
        <v>735</v>
      </c>
      <c r="C2068" s="31" t="s">
        <v>57</v>
      </c>
      <c r="D2068" s="14" t="s">
        <v>546</v>
      </c>
      <c r="E2068" s="14" t="s">
        <v>736</v>
      </c>
      <c r="F2068" s="14" t="s">
        <v>737</v>
      </c>
      <c r="G2068" s="14" t="s">
        <v>6492</v>
      </c>
      <c r="H2068" s="20">
        <v>485676876</v>
      </c>
      <c r="I2068" s="20">
        <v>485676876</v>
      </c>
      <c r="J2068" s="21">
        <f>IFERROR((I2068/H2068),0)</f>
        <v>1</v>
      </c>
      <c r="K2068" s="20"/>
      <c r="L2068" s="20"/>
      <c r="M2068" s="22"/>
    </row>
    <row r="2069" spans="1:13" s="14" customFormat="1" ht="30" outlineLevel="2" x14ac:dyDescent="0.25">
      <c r="A2069" s="34"/>
      <c r="B2069" s="44" t="s">
        <v>735</v>
      </c>
      <c r="C2069" s="31" t="s">
        <v>57</v>
      </c>
      <c r="D2069" s="14" t="s">
        <v>546</v>
      </c>
      <c r="E2069" s="14" t="s">
        <v>736</v>
      </c>
      <c r="F2069" s="14" t="s">
        <v>737</v>
      </c>
      <c r="G2069" s="14" t="s">
        <v>6493</v>
      </c>
      <c r="H2069" s="20">
        <v>-638501983</v>
      </c>
      <c r="I2069" s="20"/>
      <c r="J2069" s="21">
        <f>IFERROR((I2069/H2069),0)</f>
        <v>0</v>
      </c>
      <c r="K2069" s="20"/>
      <c r="L2069" s="20"/>
      <c r="M2069" s="22"/>
    </row>
    <row r="2070" spans="1:13" s="14" customFormat="1" ht="45" outlineLevel="1" x14ac:dyDescent="0.25">
      <c r="A2070" s="34"/>
      <c r="B2070" s="46" t="s">
        <v>6888</v>
      </c>
      <c r="C2070" s="40" t="str">
        <f>C2069</f>
        <v>ASIGNACIÓN PARA LA INVERSIÓN LOCAL SEGÚN NBI Y CUARTA, QUINTA, Y SEXTA CATEGORÍA</v>
      </c>
      <c r="D2070" s="39" t="str">
        <f>D2069</f>
        <v xml:space="preserve">SANTANDER                                         </v>
      </c>
      <c r="E2070" s="39" t="str">
        <f>E2069</f>
        <v>68190</v>
      </c>
      <c r="F2070" s="39" t="str">
        <f>F2069</f>
        <v xml:space="preserve">CIMITARRA                                         </v>
      </c>
      <c r="G2070" s="39" t="s">
        <v>10656</v>
      </c>
      <c r="H2070" s="20">
        <f>SUBTOTAL(9,H2064:H2069)</f>
        <v>4458394052</v>
      </c>
      <c r="I2070" s="20">
        <f>SUBTOTAL(9,I2064:I2069)</f>
        <v>3930802547.3900003</v>
      </c>
      <c r="J2070" s="42">
        <f>+I2070/H2070</f>
        <v>0.88166333023584442</v>
      </c>
      <c r="K2070" s="20">
        <f>SUBTOTAL(9,K2064:K2069)</f>
        <v>2359090853.5900002</v>
      </c>
      <c r="L2070" s="20">
        <f>SUBTOTAL(9,L2064:L2069)</f>
        <v>2026416425.3900003</v>
      </c>
      <c r="M2070" s="7">
        <f>IFERROR((L2070/K2070),"N.A")</f>
        <v>0.8589819346322568</v>
      </c>
    </row>
    <row r="2071" spans="1:13" s="14" customFormat="1" ht="30" outlineLevel="2" x14ac:dyDescent="0.25">
      <c r="A2071" s="34"/>
      <c r="B2071" s="44" t="s">
        <v>738</v>
      </c>
      <c r="C2071" s="31" t="s">
        <v>57</v>
      </c>
      <c r="D2071" s="14" t="s">
        <v>546</v>
      </c>
      <c r="E2071" s="14" t="s">
        <v>739</v>
      </c>
      <c r="F2071" s="14" t="s">
        <v>740</v>
      </c>
      <c r="G2071" s="14" t="s">
        <v>16</v>
      </c>
      <c r="H2071" s="15">
        <v>1357457985</v>
      </c>
      <c r="I2071" s="15">
        <v>861634022.27999997</v>
      </c>
      <c r="J2071" s="16">
        <f>IFERROR((I2071/H2071),0)</f>
        <v>0.63474084045407853</v>
      </c>
      <c r="K2071" s="15">
        <v>1003087477.74</v>
      </c>
      <c r="L2071" s="15">
        <v>861634022.27999997</v>
      </c>
      <c r="M2071" s="17">
        <f>L2071/K2071</f>
        <v>0.85898193467762063</v>
      </c>
    </row>
    <row r="2072" spans="1:13" s="14" customFormat="1" ht="30" outlineLevel="2" x14ac:dyDescent="0.25">
      <c r="A2072" s="34"/>
      <c r="B2072" s="44" t="s">
        <v>738</v>
      </c>
      <c r="C2072" s="31" t="s">
        <v>57</v>
      </c>
      <c r="D2072" s="14" t="s">
        <v>546</v>
      </c>
      <c r="E2072" s="14" t="s">
        <v>739</v>
      </c>
      <c r="F2072" s="14" t="s">
        <v>740</v>
      </c>
      <c r="G2072" s="14" t="s">
        <v>6109</v>
      </c>
      <c r="H2072" s="20">
        <v>684807441</v>
      </c>
      <c r="I2072" s="20">
        <v>684807441</v>
      </c>
      <c r="J2072" s="21">
        <f>IFERROR((I2072/H2072),0)</f>
        <v>1</v>
      </c>
      <c r="K2072" s="20"/>
      <c r="L2072" s="20"/>
      <c r="M2072" s="22"/>
    </row>
    <row r="2073" spans="1:13" s="14" customFormat="1" ht="30" outlineLevel="2" x14ac:dyDescent="0.25">
      <c r="A2073" s="34"/>
      <c r="B2073" s="44" t="s">
        <v>738</v>
      </c>
      <c r="C2073" s="31" t="s">
        <v>57</v>
      </c>
      <c r="D2073" s="14" t="s">
        <v>546</v>
      </c>
      <c r="E2073" s="14" t="s">
        <v>739</v>
      </c>
      <c r="F2073" s="14" t="s">
        <v>740</v>
      </c>
      <c r="G2073" s="14" t="s">
        <v>6481</v>
      </c>
      <c r="H2073" s="20">
        <v>8396</v>
      </c>
      <c r="I2073" s="20">
        <v>8396</v>
      </c>
      <c r="J2073" s="21">
        <f>IFERROR((I2073/H2073),0)</f>
        <v>1</v>
      </c>
      <c r="K2073" s="20"/>
      <c r="L2073" s="20"/>
      <c r="M2073" s="22"/>
    </row>
    <row r="2074" spans="1:13" s="14" customFormat="1" ht="30" outlineLevel="2" x14ac:dyDescent="0.25">
      <c r="A2074" s="34"/>
      <c r="B2074" s="44" t="s">
        <v>738</v>
      </c>
      <c r="C2074" s="31" t="s">
        <v>57</v>
      </c>
      <c r="D2074" s="14" t="s">
        <v>546</v>
      </c>
      <c r="E2074" s="14" t="s">
        <v>739</v>
      </c>
      <c r="F2074" s="14" t="s">
        <v>740</v>
      </c>
      <c r="G2074" s="14" t="s">
        <v>6484</v>
      </c>
      <c r="H2074" s="20">
        <v>33966566</v>
      </c>
      <c r="I2074" s="20">
        <v>33966566</v>
      </c>
      <c r="J2074" s="21">
        <f>IFERROR((I2074/H2074),0)</f>
        <v>1</v>
      </c>
      <c r="K2074" s="20"/>
      <c r="L2074" s="20"/>
      <c r="M2074" s="22"/>
    </row>
    <row r="2075" spans="1:13" s="14" customFormat="1" ht="30" outlineLevel="2" x14ac:dyDescent="0.25">
      <c r="A2075" s="34"/>
      <c r="B2075" s="44" t="s">
        <v>738</v>
      </c>
      <c r="C2075" s="31" t="s">
        <v>57</v>
      </c>
      <c r="D2075" s="14" t="s">
        <v>546</v>
      </c>
      <c r="E2075" s="14" t="s">
        <v>739</v>
      </c>
      <c r="F2075" s="14" t="s">
        <v>740</v>
      </c>
      <c r="G2075" s="14" t="s">
        <v>6492</v>
      </c>
      <c r="H2075" s="20">
        <v>206510229</v>
      </c>
      <c r="I2075" s="20">
        <v>206510229</v>
      </c>
      <c r="J2075" s="21">
        <f>IFERROR((I2075/H2075),0)</f>
        <v>1</v>
      </c>
      <c r="K2075" s="20"/>
      <c r="L2075" s="20"/>
      <c r="M2075" s="22"/>
    </row>
    <row r="2076" spans="1:13" s="14" customFormat="1" ht="30" outlineLevel="2" x14ac:dyDescent="0.25">
      <c r="A2076" s="34"/>
      <c r="B2076" s="44" t="s">
        <v>738</v>
      </c>
      <c r="C2076" s="31" t="s">
        <v>57</v>
      </c>
      <c r="D2076" s="14" t="s">
        <v>546</v>
      </c>
      <c r="E2076" s="14" t="s">
        <v>739</v>
      </c>
      <c r="F2076" s="14" t="s">
        <v>740</v>
      </c>
      <c r="G2076" s="14" t="s">
        <v>6493</v>
      </c>
      <c r="H2076" s="20">
        <v>-271491597</v>
      </c>
      <c r="I2076" s="20"/>
      <c r="J2076" s="21">
        <f>IFERROR((I2076/H2076),0)</f>
        <v>0</v>
      </c>
      <c r="K2076" s="20"/>
      <c r="L2076" s="20"/>
      <c r="M2076" s="22"/>
    </row>
    <row r="2077" spans="1:13" s="14" customFormat="1" ht="45" outlineLevel="1" x14ac:dyDescent="0.25">
      <c r="A2077" s="34"/>
      <c r="B2077" s="46" t="s">
        <v>6889</v>
      </c>
      <c r="C2077" s="40" t="str">
        <f>C2076</f>
        <v>ASIGNACIÓN PARA LA INVERSIÓN LOCAL SEGÚN NBI Y CUARTA, QUINTA, Y SEXTA CATEGORÍA</v>
      </c>
      <c r="D2077" s="39" t="str">
        <f>D2076</f>
        <v xml:space="preserve">SANTANDER                                         </v>
      </c>
      <c r="E2077" s="39" t="str">
        <f>E2076</f>
        <v>68179</v>
      </c>
      <c r="F2077" s="39" t="str">
        <f>F2076</f>
        <v xml:space="preserve">CHIPATÁ                                           </v>
      </c>
      <c r="G2077" s="39" t="s">
        <v>10656</v>
      </c>
      <c r="H2077" s="20">
        <f>SUBTOTAL(9,H2071:H2076)</f>
        <v>2011259020</v>
      </c>
      <c r="I2077" s="20">
        <f>SUBTOTAL(9,I2071:I2076)</f>
        <v>1786926654.28</v>
      </c>
      <c r="J2077" s="42">
        <f>+I2077/H2077</f>
        <v>0.88846172298583403</v>
      </c>
      <c r="K2077" s="20">
        <f>SUBTOTAL(9,K2071:K2076)</f>
        <v>1003087477.74</v>
      </c>
      <c r="L2077" s="20">
        <f>SUBTOTAL(9,L2071:L2076)</f>
        <v>861634022.27999997</v>
      </c>
      <c r="M2077" s="7">
        <f>IFERROR((L2077/K2077),"N.A")</f>
        <v>0.85898193467762063</v>
      </c>
    </row>
    <row r="2078" spans="1:13" s="14" customFormat="1" ht="30" outlineLevel="2" x14ac:dyDescent="0.25">
      <c r="A2078" s="34"/>
      <c r="B2078" s="44" t="s">
        <v>741</v>
      </c>
      <c r="C2078" s="31" t="s">
        <v>57</v>
      </c>
      <c r="D2078" s="14" t="s">
        <v>546</v>
      </c>
      <c r="E2078" s="14" t="s">
        <v>742</v>
      </c>
      <c r="F2078" s="14" t="s">
        <v>743</v>
      </c>
      <c r="G2078" s="14" t="s">
        <v>16</v>
      </c>
      <c r="H2078" s="15">
        <v>1248262157</v>
      </c>
      <c r="I2078" s="15">
        <v>792322970.66999984</v>
      </c>
      <c r="J2078" s="16">
        <f>IFERROR((I2078/H2078),0)</f>
        <v>0.63474084047714974</v>
      </c>
      <c r="K2078" s="15">
        <v>922397711.36999989</v>
      </c>
      <c r="L2078" s="15">
        <v>792322970.66999984</v>
      </c>
      <c r="M2078" s="17">
        <f>L2078/K2078</f>
        <v>0.85898193469408624</v>
      </c>
    </row>
    <row r="2079" spans="1:13" s="14" customFormat="1" ht="30" outlineLevel="2" x14ac:dyDescent="0.25">
      <c r="A2079" s="34"/>
      <c r="B2079" s="44" t="s">
        <v>741</v>
      </c>
      <c r="C2079" s="31" t="s">
        <v>57</v>
      </c>
      <c r="D2079" s="14" t="s">
        <v>546</v>
      </c>
      <c r="E2079" s="14" t="s">
        <v>742</v>
      </c>
      <c r="F2079" s="14" t="s">
        <v>743</v>
      </c>
      <c r="G2079" s="14" t="s">
        <v>6109</v>
      </c>
      <c r="H2079" s="20">
        <v>772811367</v>
      </c>
      <c r="I2079" s="20">
        <v>772811367</v>
      </c>
      <c r="J2079" s="21">
        <f>IFERROR((I2079/H2079),0)</f>
        <v>1</v>
      </c>
      <c r="K2079" s="20"/>
      <c r="L2079" s="20"/>
      <c r="M2079" s="22"/>
    </row>
    <row r="2080" spans="1:13" s="14" customFormat="1" ht="30" outlineLevel="2" x14ac:dyDescent="0.25">
      <c r="A2080" s="34"/>
      <c r="B2080" s="44" t="s">
        <v>741</v>
      </c>
      <c r="C2080" s="31" t="s">
        <v>57</v>
      </c>
      <c r="D2080" s="14" t="s">
        <v>546</v>
      </c>
      <c r="E2080" s="14" t="s">
        <v>742</v>
      </c>
      <c r="F2080" s="14" t="s">
        <v>743</v>
      </c>
      <c r="G2080" s="14" t="s">
        <v>6481</v>
      </c>
      <c r="H2080" s="20">
        <v>7720</v>
      </c>
      <c r="I2080" s="20">
        <v>7720</v>
      </c>
      <c r="J2080" s="21">
        <f>IFERROR((I2080/H2080),0)</f>
        <v>1</v>
      </c>
      <c r="K2080" s="20"/>
      <c r="L2080" s="20"/>
      <c r="M2080" s="22"/>
    </row>
    <row r="2081" spans="1:13" s="14" customFormat="1" ht="30" outlineLevel="2" x14ac:dyDescent="0.25">
      <c r="A2081" s="34"/>
      <c r="B2081" s="44" t="s">
        <v>741</v>
      </c>
      <c r="C2081" s="31" t="s">
        <v>57</v>
      </c>
      <c r="D2081" s="14" t="s">
        <v>546</v>
      </c>
      <c r="E2081" s="14" t="s">
        <v>742</v>
      </c>
      <c r="F2081" s="14" t="s">
        <v>743</v>
      </c>
      <c r="G2081" s="14" t="s">
        <v>6484</v>
      </c>
      <c r="H2081" s="20">
        <v>31234248</v>
      </c>
      <c r="I2081" s="20">
        <v>31234248</v>
      </c>
      <c r="J2081" s="21">
        <f>IFERROR((I2081/H2081),0)</f>
        <v>1</v>
      </c>
      <c r="K2081" s="20"/>
      <c r="L2081" s="20"/>
      <c r="M2081" s="22"/>
    </row>
    <row r="2082" spans="1:13" s="14" customFormat="1" ht="30" outlineLevel="2" x14ac:dyDescent="0.25">
      <c r="A2082" s="34"/>
      <c r="B2082" s="44" t="s">
        <v>741</v>
      </c>
      <c r="C2082" s="31" t="s">
        <v>57</v>
      </c>
      <c r="D2082" s="14" t="s">
        <v>546</v>
      </c>
      <c r="E2082" s="14" t="s">
        <v>742</v>
      </c>
      <c r="F2082" s="14" t="s">
        <v>743</v>
      </c>
      <c r="G2082" s="14" t="s">
        <v>6492</v>
      </c>
      <c r="H2082" s="20">
        <v>189898256</v>
      </c>
      <c r="I2082" s="20">
        <v>189898256</v>
      </c>
      <c r="J2082" s="21">
        <f>IFERROR((I2082/H2082),0)</f>
        <v>1</v>
      </c>
      <c r="K2082" s="20"/>
      <c r="L2082" s="20"/>
      <c r="M2082" s="22"/>
    </row>
    <row r="2083" spans="1:13" s="14" customFormat="1" ht="30" outlineLevel="2" x14ac:dyDescent="0.25">
      <c r="A2083" s="34"/>
      <c r="B2083" s="44" t="s">
        <v>741</v>
      </c>
      <c r="C2083" s="31" t="s">
        <v>57</v>
      </c>
      <c r="D2083" s="14" t="s">
        <v>546</v>
      </c>
      <c r="E2083" s="14" t="s">
        <v>742</v>
      </c>
      <c r="F2083" s="14" t="s">
        <v>743</v>
      </c>
      <c r="G2083" s="14" t="s">
        <v>6493</v>
      </c>
      <c r="H2083" s="20">
        <v>-249652431</v>
      </c>
      <c r="I2083" s="20"/>
      <c r="J2083" s="21">
        <f>IFERROR((I2083/H2083),0)</f>
        <v>0</v>
      </c>
      <c r="K2083" s="20"/>
      <c r="L2083" s="20"/>
      <c r="M2083" s="22"/>
    </row>
    <row r="2084" spans="1:13" s="14" customFormat="1" ht="45" outlineLevel="1" x14ac:dyDescent="0.25">
      <c r="A2084" s="34"/>
      <c r="B2084" s="46" t="s">
        <v>6890</v>
      </c>
      <c r="C2084" s="40" t="str">
        <f>C2083</f>
        <v>ASIGNACIÓN PARA LA INVERSIÓN LOCAL SEGÚN NBI Y CUARTA, QUINTA, Y SEXTA CATEGORÍA</v>
      </c>
      <c r="D2084" s="39" t="str">
        <f>D2083</f>
        <v xml:space="preserve">SANTANDER                                         </v>
      </c>
      <c r="E2084" s="39" t="str">
        <f>E2083</f>
        <v>68176</v>
      </c>
      <c r="F2084" s="39" t="str">
        <f>F2083</f>
        <v xml:space="preserve">CHIMA                                             </v>
      </c>
      <c r="G2084" s="39" t="s">
        <v>10656</v>
      </c>
      <c r="H2084" s="20">
        <f>SUBTOTAL(9,H2078:H2083)</f>
        <v>1992561317</v>
      </c>
      <c r="I2084" s="20">
        <f>SUBTOTAL(9,I2078:I2083)</f>
        <v>1786274561.6699998</v>
      </c>
      <c r="J2084" s="42">
        <f>+I2084/H2084</f>
        <v>0.89647156472926737</v>
      </c>
      <c r="K2084" s="20">
        <f>SUBTOTAL(9,K2078:K2083)</f>
        <v>922397711.36999989</v>
      </c>
      <c r="L2084" s="20">
        <f>SUBTOTAL(9,L2078:L2083)</f>
        <v>792322970.66999984</v>
      </c>
      <c r="M2084" s="7">
        <f>IFERROR((L2084/K2084),"N.A")</f>
        <v>0.85898193469408624</v>
      </c>
    </row>
    <row r="2085" spans="1:13" s="14" customFormat="1" ht="30" outlineLevel="2" x14ac:dyDescent="0.25">
      <c r="A2085" s="34"/>
      <c r="B2085" s="44" t="s">
        <v>744</v>
      </c>
      <c r="C2085" s="31" t="s">
        <v>57</v>
      </c>
      <c r="D2085" s="14" t="s">
        <v>546</v>
      </c>
      <c r="E2085" s="14" t="s">
        <v>745</v>
      </c>
      <c r="F2085" s="14" t="s">
        <v>746</v>
      </c>
      <c r="G2085" s="14" t="s">
        <v>16</v>
      </c>
      <c r="H2085" s="15">
        <v>837990365</v>
      </c>
      <c r="I2085" s="15">
        <v>531906708.56</v>
      </c>
      <c r="J2085" s="16">
        <f>IFERROR((I2085/H2085),0)</f>
        <v>0.63474084043913803</v>
      </c>
      <c r="K2085" s="15">
        <v>619229214.28999996</v>
      </c>
      <c r="L2085" s="15">
        <v>531906708.56</v>
      </c>
      <c r="M2085" s="17">
        <f>L2085/K2085</f>
        <v>0.85898193477495599</v>
      </c>
    </row>
    <row r="2086" spans="1:13" s="14" customFormat="1" ht="30" outlineLevel="2" x14ac:dyDescent="0.25">
      <c r="A2086" s="34"/>
      <c r="B2086" s="44" t="s">
        <v>744</v>
      </c>
      <c r="C2086" s="31" t="s">
        <v>57</v>
      </c>
      <c r="D2086" s="14" t="s">
        <v>546</v>
      </c>
      <c r="E2086" s="14" t="s">
        <v>745</v>
      </c>
      <c r="F2086" s="14" t="s">
        <v>746</v>
      </c>
      <c r="G2086" s="14" t="s">
        <v>6109</v>
      </c>
      <c r="H2086" s="20">
        <v>226046690</v>
      </c>
      <c r="I2086" s="20">
        <v>226046690</v>
      </c>
      <c r="J2086" s="21">
        <f>IFERROR((I2086/H2086),0)</f>
        <v>1</v>
      </c>
      <c r="K2086" s="20"/>
      <c r="L2086" s="20"/>
      <c r="M2086" s="22"/>
    </row>
    <row r="2087" spans="1:13" s="14" customFormat="1" ht="30" outlineLevel="2" x14ac:dyDescent="0.25">
      <c r="A2087" s="34"/>
      <c r="B2087" s="44" t="s">
        <v>744</v>
      </c>
      <c r="C2087" s="31" t="s">
        <v>57</v>
      </c>
      <c r="D2087" s="14" t="s">
        <v>546</v>
      </c>
      <c r="E2087" s="14" t="s">
        <v>745</v>
      </c>
      <c r="F2087" s="14" t="s">
        <v>746</v>
      </c>
      <c r="G2087" s="14" t="s">
        <v>6481</v>
      </c>
      <c r="H2087" s="20">
        <v>5183</v>
      </c>
      <c r="I2087" s="20">
        <v>5183</v>
      </c>
      <c r="J2087" s="21">
        <f>IFERROR((I2087/H2087),0)</f>
        <v>1</v>
      </c>
      <c r="K2087" s="20"/>
      <c r="L2087" s="20"/>
      <c r="M2087" s="22"/>
    </row>
    <row r="2088" spans="1:13" s="14" customFormat="1" ht="30" outlineLevel="2" x14ac:dyDescent="0.25">
      <c r="A2088" s="34"/>
      <c r="B2088" s="44" t="s">
        <v>744</v>
      </c>
      <c r="C2088" s="31" t="s">
        <v>57</v>
      </c>
      <c r="D2088" s="14" t="s">
        <v>546</v>
      </c>
      <c r="E2088" s="14" t="s">
        <v>745</v>
      </c>
      <c r="F2088" s="14" t="s">
        <v>746</v>
      </c>
      <c r="G2088" s="14" t="s">
        <v>6484</v>
      </c>
      <c r="H2088" s="20">
        <v>20968351</v>
      </c>
      <c r="I2088" s="20">
        <v>20968351</v>
      </c>
      <c r="J2088" s="21">
        <f>IFERROR((I2088/H2088),0)</f>
        <v>1</v>
      </c>
      <c r="K2088" s="20"/>
      <c r="L2088" s="20"/>
      <c r="M2088" s="22"/>
    </row>
    <row r="2089" spans="1:13" s="14" customFormat="1" ht="30" outlineLevel="2" x14ac:dyDescent="0.25">
      <c r="A2089" s="34"/>
      <c r="B2089" s="44" t="s">
        <v>744</v>
      </c>
      <c r="C2089" s="31" t="s">
        <v>57</v>
      </c>
      <c r="D2089" s="14" t="s">
        <v>546</v>
      </c>
      <c r="E2089" s="14" t="s">
        <v>745</v>
      </c>
      <c r="F2089" s="14" t="s">
        <v>746</v>
      </c>
      <c r="G2089" s="14" t="s">
        <v>6492</v>
      </c>
      <c r="H2089" s="20">
        <v>127483564</v>
      </c>
      <c r="I2089" s="20">
        <v>127483564</v>
      </c>
      <c r="J2089" s="21">
        <f>IFERROR((I2089/H2089),0)</f>
        <v>1</v>
      </c>
      <c r="K2089" s="20"/>
      <c r="L2089" s="20"/>
      <c r="M2089" s="22"/>
    </row>
    <row r="2090" spans="1:13" s="14" customFormat="1" ht="30" outlineLevel="2" x14ac:dyDescent="0.25">
      <c r="A2090" s="34"/>
      <c r="B2090" s="44" t="s">
        <v>744</v>
      </c>
      <c r="C2090" s="31" t="s">
        <v>57</v>
      </c>
      <c r="D2090" s="14" t="s">
        <v>546</v>
      </c>
      <c r="E2090" s="14" t="s">
        <v>745</v>
      </c>
      <c r="F2090" s="14" t="s">
        <v>746</v>
      </c>
      <c r="G2090" s="14" t="s">
        <v>6493</v>
      </c>
      <c r="H2090" s="20">
        <v>-167598073</v>
      </c>
      <c r="I2090" s="20"/>
      <c r="J2090" s="21">
        <f>IFERROR((I2090/H2090),0)</f>
        <v>0</v>
      </c>
      <c r="K2090" s="20"/>
      <c r="L2090" s="20"/>
      <c r="M2090" s="22"/>
    </row>
    <row r="2091" spans="1:13" s="14" customFormat="1" ht="45" outlineLevel="1" x14ac:dyDescent="0.25">
      <c r="A2091" s="34"/>
      <c r="B2091" s="46" t="s">
        <v>6891</v>
      </c>
      <c r="C2091" s="40" t="str">
        <f>C2090</f>
        <v>ASIGNACIÓN PARA LA INVERSIÓN LOCAL SEGÚN NBI Y CUARTA, QUINTA, Y SEXTA CATEGORÍA</v>
      </c>
      <c r="D2091" s="39" t="str">
        <f>D2090</f>
        <v xml:space="preserve">SANTANDER                                         </v>
      </c>
      <c r="E2091" s="39" t="str">
        <f>E2090</f>
        <v>68169</v>
      </c>
      <c r="F2091" s="39" t="str">
        <f>F2090</f>
        <v xml:space="preserve">CHARTA                                            </v>
      </c>
      <c r="G2091" s="39" t="s">
        <v>10656</v>
      </c>
      <c r="H2091" s="20">
        <f>SUBTOTAL(9,H2085:H2090)</f>
        <v>1044896080</v>
      </c>
      <c r="I2091" s="20">
        <f>SUBTOTAL(9,I2085:I2090)</f>
        <v>906410496.55999994</v>
      </c>
      <c r="J2091" s="42">
        <f>+I2091/H2091</f>
        <v>0.86746473061703888</v>
      </c>
      <c r="K2091" s="20">
        <f>SUBTOTAL(9,K2085:K2090)</f>
        <v>619229214.28999996</v>
      </c>
      <c r="L2091" s="20">
        <f>SUBTOTAL(9,L2085:L2090)</f>
        <v>531906708.56</v>
      </c>
      <c r="M2091" s="7">
        <f>IFERROR((L2091/K2091),"N.A")</f>
        <v>0.85898193477495599</v>
      </c>
    </row>
    <row r="2092" spans="1:13" s="14" customFormat="1" ht="30" outlineLevel="2" x14ac:dyDescent="0.25">
      <c r="A2092" s="34"/>
      <c r="B2092" s="44" t="s">
        <v>747</v>
      </c>
      <c r="C2092" s="31" t="s">
        <v>57</v>
      </c>
      <c r="D2092" s="14" t="s">
        <v>546</v>
      </c>
      <c r="E2092" s="14" t="s">
        <v>748</v>
      </c>
      <c r="F2092" s="14" t="s">
        <v>749</v>
      </c>
      <c r="G2092" s="14" t="s">
        <v>16</v>
      </c>
      <c r="H2092" s="15">
        <v>1349689876</v>
      </c>
      <c r="I2092" s="15">
        <v>856703286.29000008</v>
      </c>
      <c r="J2092" s="16">
        <f>IFERROR((I2092/H2092),0)</f>
        <v>0.63474084048771517</v>
      </c>
      <c r="K2092" s="15">
        <v>997347268.42000008</v>
      </c>
      <c r="L2092" s="15">
        <v>856703286.29000008</v>
      </c>
      <c r="M2092" s="17">
        <f>L2092/K2092</f>
        <v>0.85898193479508045</v>
      </c>
    </row>
    <row r="2093" spans="1:13" s="14" customFormat="1" ht="30" outlineLevel="2" x14ac:dyDescent="0.25">
      <c r="A2093" s="34"/>
      <c r="B2093" s="44" t="s">
        <v>747</v>
      </c>
      <c r="C2093" s="31" t="s">
        <v>57</v>
      </c>
      <c r="D2093" s="14" t="s">
        <v>546</v>
      </c>
      <c r="E2093" s="14" t="s">
        <v>748</v>
      </c>
      <c r="F2093" s="14" t="s">
        <v>749</v>
      </c>
      <c r="G2093" s="14" t="s">
        <v>6109</v>
      </c>
      <c r="H2093" s="20">
        <v>878026668</v>
      </c>
      <c r="I2093" s="20">
        <v>878026668</v>
      </c>
      <c r="J2093" s="21">
        <f>IFERROR((I2093/H2093),0)</f>
        <v>1</v>
      </c>
      <c r="K2093" s="20"/>
      <c r="L2093" s="20"/>
      <c r="M2093" s="22"/>
    </row>
    <row r="2094" spans="1:13" s="14" customFormat="1" ht="30" outlineLevel="2" x14ac:dyDescent="0.25">
      <c r="A2094" s="34"/>
      <c r="B2094" s="44" t="s">
        <v>747</v>
      </c>
      <c r="C2094" s="31" t="s">
        <v>57</v>
      </c>
      <c r="D2094" s="14" t="s">
        <v>546</v>
      </c>
      <c r="E2094" s="14" t="s">
        <v>748</v>
      </c>
      <c r="F2094" s="14" t="s">
        <v>749</v>
      </c>
      <c r="G2094" s="14" t="s">
        <v>6481</v>
      </c>
      <c r="H2094" s="20">
        <v>8348</v>
      </c>
      <c r="I2094" s="20">
        <v>8348</v>
      </c>
      <c r="J2094" s="21">
        <f>IFERROR((I2094/H2094),0)</f>
        <v>1</v>
      </c>
      <c r="K2094" s="20"/>
      <c r="L2094" s="20"/>
      <c r="M2094" s="22"/>
    </row>
    <row r="2095" spans="1:13" s="14" customFormat="1" ht="30" outlineLevel="2" x14ac:dyDescent="0.25">
      <c r="A2095" s="34"/>
      <c r="B2095" s="44" t="s">
        <v>747</v>
      </c>
      <c r="C2095" s="31" t="s">
        <v>57</v>
      </c>
      <c r="D2095" s="14" t="s">
        <v>546</v>
      </c>
      <c r="E2095" s="14" t="s">
        <v>748</v>
      </c>
      <c r="F2095" s="14" t="s">
        <v>749</v>
      </c>
      <c r="G2095" s="14" t="s">
        <v>6484</v>
      </c>
      <c r="H2095" s="20">
        <v>33772191</v>
      </c>
      <c r="I2095" s="20">
        <v>33772191</v>
      </c>
      <c r="J2095" s="21">
        <f>IFERROR((I2095/H2095),0)</f>
        <v>1</v>
      </c>
      <c r="K2095" s="20"/>
      <c r="L2095" s="20"/>
      <c r="M2095" s="22"/>
    </row>
    <row r="2096" spans="1:13" s="14" customFormat="1" ht="30" outlineLevel="2" x14ac:dyDescent="0.25">
      <c r="A2096" s="34"/>
      <c r="B2096" s="44" t="s">
        <v>747</v>
      </c>
      <c r="C2096" s="31" t="s">
        <v>57</v>
      </c>
      <c r="D2096" s="14" t="s">
        <v>546</v>
      </c>
      <c r="E2096" s="14" t="s">
        <v>748</v>
      </c>
      <c r="F2096" s="14" t="s">
        <v>749</v>
      </c>
      <c r="G2096" s="14" t="s">
        <v>6492</v>
      </c>
      <c r="H2096" s="20">
        <v>205328466</v>
      </c>
      <c r="I2096" s="20">
        <v>205328466</v>
      </c>
      <c r="J2096" s="21">
        <f>IFERROR((I2096/H2096),0)</f>
        <v>1</v>
      </c>
      <c r="K2096" s="20"/>
      <c r="L2096" s="20"/>
      <c r="M2096" s="22"/>
    </row>
    <row r="2097" spans="1:13" s="14" customFormat="1" ht="30" outlineLevel="2" x14ac:dyDescent="0.25">
      <c r="A2097" s="34"/>
      <c r="B2097" s="44" t="s">
        <v>747</v>
      </c>
      <c r="C2097" s="31" t="s">
        <v>57</v>
      </c>
      <c r="D2097" s="14" t="s">
        <v>546</v>
      </c>
      <c r="E2097" s="14" t="s">
        <v>748</v>
      </c>
      <c r="F2097" s="14" t="s">
        <v>749</v>
      </c>
      <c r="G2097" s="14" t="s">
        <v>6493</v>
      </c>
      <c r="H2097" s="20">
        <v>-269937975</v>
      </c>
      <c r="I2097" s="20"/>
      <c r="J2097" s="21">
        <f>IFERROR((I2097/H2097),0)</f>
        <v>0</v>
      </c>
      <c r="K2097" s="20"/>
      <c r="L2097" s="20"/>
      <c r="M2097" s="22"/>
    </row>
    <row r="2098" spans="1:13" s="14" customFormat="1" ht="45" outlineLevel="1" x14ac:dyDescent="0.25">
      <c r="A2098" s="34"/>
      <c r="B2098" s="46" t="s">
        <v>6892</v>
      </c>
      <c r="C2098" s="40" t="str">
        <f>C2097</f>
        <v>ASIGNACIÓN PARA LA INVERSIÓN LOCAL SEGÚN NBI Y CUARTA, QUINTA, Y SEXTA CATEGORÍA</v>
      </c>
      <c r="D2098" s="39" t="str">
        <f>D2097</f>
        <v xml:space="preserve">SANTANDER                                         </v>
      </c>
      <c r="E2098" s="39" t="str">
        <f>E2097</f>
        <v>68167</v>
      </c>
      <c r="F2098" s="39" t="str">
        <f>F2097</f>
        <v xml:space="preserve">CHARALÁ                                           </v>
      </c>
      <c r="G2098" s="39" t="s">
        <v>10656</v>
      </c>
      <c r="H2098" s="20">
        <f>SUBTOTAL(9,H2092:H2097)</f>
        <v>2196887574</v>
      </c>
      <c r="I2098" s="20">
        <f>SUBTOTAL(9,I2092:I2097)</f>
        <v>1973838959.29</v>
      </c>
      <c r="J2098" s="42">
        <f>+I2098/H2098</f>
        <v>0.89847062847013037</v>
      </c>
      <c r="K2098" s="20">
        <f>SUBTOTAL(9,K2092:K2097)</f>
        <v>997347268.42000008</v>
      </c>
      <c r="L2098" s="20">
        <f>SUBTOTAL(9,L2092:L2097)</f>
        <v>856703286.29000008</v>
      </c>
      <c r="M2098" s="7">
        <f>IFERROR((L2098/K2098),"N.A")</f>
        <v>0.85898193479508045</v>
      </c>
    </row>
    <row r="2099" spans="1:13" s="14" customFormat="1" ht="30" outlineLevel="2" x14ac:dyDescent="0.25">
      <c r="A2099" s="34"/>
      <c r="B2099" s="44" t="s">
        <v>750</v>
      </c>
      <c r="C2099" s="31" t="s">
        <v>57</v>
      </c>
      <c r="D2099" s="14" t="s">
        <v>546</v>
      </c>
      <c r="E2099" s="14" t="s">
        <v>751</v>
      </c>
      <c r="F2099" s="14" t="s">
        <v>752</v>
      </c>
      <c r="G2099" s="14" t="s">
        <v>16</v>
      </c>
      <c r="H2099" s="15">
        <v>1568466442</v>
      </c>
      <c r="I2099" s="15">
        <v>995569707.62</v>
      </c>
      <c r="J2099" s="16">
        <f>IFERROR((I2099/H2099),0)</f>
        <v>0.63474084045465351</v>
      </c>
      <c r="K2099" s="15">
        <v>1159011228.78</v>
      </c>
      <c r="L2099" s="15">
        <v>995569707.62</v>
      </c>
      <c r="M2099" s="17">
        <f>L2099/K2099</f>
        <v>0.85898193468579076</v>
      </c>
    </row>
    <row r="2100" spans="1:13" s="14" customFormat="1" ht="30" outlineLevel="2" x14ac:dyDescent="0.25">
      <c r="A2100" s="34"/>
      <c r="B2100" s="44" t="s">
        <v>750</v>
      </c>
      <c r="C2100" s="31" t="s">
        <v>57</v>
      </c>
      <c r="D2100" s="14" t="s">
        <v>546</v>
      </c>
      <c r="E2100" s="14" t="s">
        <v>751</v>
      </c>
      <c r="F2100" s="14" t="s">
        <v>752</v>
      </c>
      <c r="G2100" s="14" t="s">
        <v>6109</v>
      </c>
      <c r="H2100" s="20">
        <v>1091047735</v>
      </c>
      <c r="I2100" s="20">
        <v>1091047735</v>
      </c>
      <c r="J2100" s="21">
        <f>IFERROR((I2100/H2100),0)</f>
        <v>1</v>
      </c>
      <c r="K2100" s="20"/>
      <c r="L2100" s="20"/>
      <c r="M2100" s="22"/>
    </row>
    <row r="2101" spans="1:13" s="14" customFormat="1" ht="30" outlineLevel="2" x14ac:dyDescent="0.25">
      <c r="A2101" s="34"/>
      <c r="B2101" s="44" t="s">
        <v>750</v>
      </c>
      <c r="C2101" s="31" t="s">
        <v>57</v>
      </c>
      <c r="D2101" s="14" t="s">
        <v>546</v>
      </c>
      <c r="E2101" s="14" t="s">
        <v>751</v>
      </c>
      <c r="F2101" s="14" t="s">
        <v>752</v>
      </c>
      <c r="G2101" s="14" t="s">
        <v>6481</v>
      </c>
      <c r="H2101" s="20">
        <v>9701</v>
      </c>
      <c r="I2101" s="20">
        <v>9701</v>
      </c>
      <c r="J2101" s="21">
        <f>IFERROR((I2101/H2101),0)</f>
        <v>1</v>
      </c>
      <c r="K2101" s="20"/>
      <c r="L2101" s="20"/>
      <c r="M2101" s="22"/>
    </row>
    <row r="2102" spans="1:13" s="14" customFormat="1" ht="30" outlineLevel="2" x14ac:dyDescent="0.25">
      <c r="A2102" s="34"/>
      <c r="B2102" s="44" t="s">
        <v>750</v>
      </c>
      <c r="C2102" s="31" t="s">
        <v>57</v>
      </c>
      <c r="D2102" s="14" t="s">
        <v>546</v>
      </c>
      <c r="E2102" s="14" t="s">
        <v>751</v>
      </c>
      <c r="F2102" s="14" t="s">
        <v>752</v>
      </c>
      <c r="G2102" s="14" t="s">
        <v>6484</v>
      </c>
      <c r="H2102" s="20">
        <v>39246459</v>
      </c>
      <c r="I2102" s="20">
        <v>39246459</v>
      </c>
      <c r="J2102" s="21">
        <f>IFERROR((I2102/H2102),0)</f>
        <v>1</v>
      </c>
      <c r="K2102" s="20"/>
      <c r="L2102" s="20"/>
      <c r="M2102" s="22"/>
    </row>
    <row r="2103" spans="1:13" s="14" customFormat="1" ht="30" outlineLevel="2" x14ac:dyDescent="0.25">
      <c r="A2103" s="34"/>
      <c r="B2103" s="44" t="s">
        <v>750</v>
      </c>
      <c r="C2103" s="31" t="s">
        <v>57</v>
      </c>
      <c r="D2103" s="14" t="s">
        <v>546</v>
      </c>
      <c r="E2103" s="14" t="s">
        <v>751</v>
      </c>
      <c r="F2103" s="14" t="s">
        <v>752</v>
      </c>
      <c r="G2103" s="14" t="s">
        <v>6492</v>
      </c>
      <c r="H2103" s="20">
        <v>238610968</v>
      </c>
      <c r="I2103" s="20">
        <v>238610968</v>
      </c>
      <c r="J2103" s="21">
        <f>IFERROR((I2103/H2103),0)</f>
        <v>1</v>
      </c>
      <c r="K2103" s="20"/>
      <c r="L2103" s="20"/>
      <c r="M2103" s="22"/>
    </row>
    <row r="2104" spans="1:13" s="14" customFormat="1" ht="30" outlineLevel="2" x14ac:dyDescent="0.25">
      <c r="A2104" s="34"/>
      <c r="B2104" s="44" t="s">
        <v>750</v>
      </c>
      <c r="C2104" s="31" t="s">
        <v>57</v>
      </c>
      <c r="D2104" s="14" t="s">
        <v>546</v>
      </c>
      <c r="E2104" s="14" t="s">
        <v>751</v>
      </c>
      <c r="F2104" s="14" t="s">
        <v>752</v>
      </c>
      <c r="G2104" s="14" t="s">
        <v>6493</v>
      </c>
      <c r="H2104" s="20">
        <v>-313693288</v>
      </c>
      <c r="I2104" s="20"/>
      <c r="J2104" s="21">
        <f>IFERROR((I2104/H2104),0)</f>
        <v>0</v>
      </c>
      <c r="K2104" s="20"/>
      <c r="L2104" s="20"/>
      <c r="M2104" s="22"/>
    </row>
    <row r="2105" spans="1:13" s="14" customFormat="1" ht="45" outlineLevel="1" x14ac:dyDescent="0.25">
      <c r="A2105" s="34"/>
      <c r="B2105" s="46" t="s">
        <v>6893</v>
      </c>
      <c r="C2105" s="40" t="str">
        <f>C2104</f>
        <v>ASIGNACIÓN PARA LA INVERSIÓN LOCAL SEGÚN NBI Y CUARTA, QUINTA, Y SEXTA CATEGORÍA</v>
      </c>
      <c r="D2105" s="39" t="str">
        <f>D2104</f>
        <v xml:space="preserve">SANTANDER                                         </v>
      </c>
      <c r="E2105" s="39" t="str">
        <f>E2104</f>
        <v>68162</v>
      </c>
      <c r="F2105" s="39" t="str">
        <f>F2104</f>
        <v xml:space="preserve">CERRITO                                           </v>
      </c>
      <c r="G2105" s="39" t="s">
        <v>10656</v>
      </c>
      <c r="H2105" s="20">
        <f>SUBTOTAL(9,H2099:H2104)</f>
        <v>2623688017</v>
      </c>
      <c r="I2105" s="20">
        <f>SUBTOTAL(9,I2099:I2104)</f>
        <v>2364484570.6199999</v>
      </c>
      <c r="J2105" s="42">
        <f>+I2105/H2105</f>
        <v>0.90120645263441779</v>
      </c>
      <c r="K2105" s="20">
        <f>SUBTOTAL(9,K2099:K2104)</f>
        <v>1159011228.78</v>
      </c>
      <c r="L2105" s="20">
        <f>SUBTOTAL(9,L2099:L2104)</f>
        <v>995569707.62</v>
      </c>
      <c r="M2105" s="7">
        <f>IFERROR((L2105/K2105),"N.A")</f>
        <v>0.85898193468579076</v>
      </c>
    </row>
    <row r="2106" spans="1:13" s="14" customFormat="1" ht="30" outlineLevel="2" x14ac:dyDescent="0.25">
      <c r="A2106" s="34"/>
      <c r="B2106" s="44" t="s">
        <v>753</v>
      </c>
      <c r="C2106" s="31" t="s">
        <v>57</v>
      </c>
      <c r="D2106" s="14" t="s">
        <v>546</v>
      </c>
      <c r="E2106" s="14" t="s">
        <v>754</v>
      </c>
      <c r="F2106" s="14" t="s">
        <v>755</v>
      </c>
      <c r="G2106" s="14" t="s">
        <v>16</v>
      </c>
      <c r="H2106" s="15">
        <v>838743147</v>
      </c>
      <c r="I2106" s="15">
        <v>532384530.06999999</v>
      </c>
      <c r="J2106" s="16">
        <f>IFERROR((I2106/H2106),0)</f>
        <v>0.6347408404756838</v>
      </c>
      <c r="K2106" s="15">
        <v>619785479.19000006</v>
      </c>
      <c r="L2106" s="15">
        <v>532384530.06999999</v>
      </c>
      <c r="M2106" s="17">
        <f>L2106/K2106</f>
        <v>0.85898193479101081</v>
      </c>
    </row>
    <row r="2107" spans="1:13" s="14" customFormat="1" ht="30" outlineLevel="2" x14ac:dyDescent="0.25">
      <c r="A2107" s="34"/>
      <c r="B2107" s="44" t="s">
        <v>753</v>
      </c>
      <c r="C2107" s="31" t="s">
        <v>57</v>
      </c>
      <c r="D2107" s="14" t="s">
        <v>546</v>
      </c>
      <c r="E2107" s="14" t="s">
        <v>754</v>
      </c>
      <c r="F2107" s="14" t="s">
        <v>755</v>
      </c>
      <c r="G2107" s="14" t="s">
        <v>5818</v>
      </c>
      <c r="H2107" s="20">
        <v>47573358</v>
      </c>
      <c r="I2107" s="20">
        <v>47573358</v>
      </c>
      <c r="J2107" s="21">
        <f>IFERROR((I2107/H2107),0)</f>
        <v>1</v>
      </c>
      <c r="K2107" s="20"/>
      <c r="L2107" s="20"/>
      <c r="M2107" s="22"/>
    </row>
    <row r="2108" spans="1:13" s="14" customFormat="1" ht="30" outlineLevel="2" x14ac:dyDescent="0.25">
      <c r="A2108" s="34"/>
      <c r="B2108" s="44" t="s">
        <v>753</v>
      </c>
      <c r="C2108" s="31" t="s">
        <v>57</v>
      </c>
      <c r="D2108" s="14" t="s">
        <v>546</v>
      </c>
      <c r="E2108" s="14" t="s">
        <v>754</v>
      </c>
      <c r="F2108" s="14" t="s">
        <v>755</v>
      </c>
      <c r="G2108" s="14" t="s">
        <v>6109</v>
      </c>
      <c r="H2108" s="20">
        <v>231008988</v>
      </c>
      <c r="I2108" s="20">
        <v>231008988</v>
      </c>
      <c r="J2108" s="21">
        <f>IFERROR((I2108/H2108),0)</f>
        <v>1</v>
      </c>
      <c r="K2108" s="20"/>
      <c r="L2108" s="20"/>
      <c r="M2108" s="22"/>
    </row>
    <row r="2109" spans="1:13" s="14" customFormat="1" ht="30" outlineLevel="2" x14ac:dyDescent="0.25">
      <c r="A2109" s="34"/>
      <c r="B2109" s="44" t="s">
        <v>753</v>
      </c>
      <c r="C2109" s="31" t="s">
        <v>57</v>
      </c>
      <c r="D2109" s="14" t="s">
        <v>546</v>
      </c>
      <c r="E2109" s="14" t="s">
        <v>754</v>
      </c>
      <c r="F2109" s="14" t="s">
        <v>755</v>
      </c>
      <c r="G2109" s="14" t="s">
        <v>6481</v>
      </c>
      <c r="H2109" s="20">
        <v>5188</v>
      </c>
      <c r="I2109" s="20">
        <v>5188</v>
      </c>
      <c r="J2109" s="21">
        <f>IFERROR((I2109/H2109),0)</f>
        <v>1</v>
      </c>
      <c r="K2109" s="20"/>
      <c r="L2109" s="20"/>
      <c r="M2109" s="22"/>
    </row>
    <row r="2110" spans="1:13" s="14" customFormat="1" ht="30" outlineLevel="2" x14ac:dyDescent="0.25">
      <c r="A2110" s="34"/>
      <c r="B2110" s="44" t="s">
        <v>753</v>
      </c>
      <c r="C2110" s="31" t="s">
        <v>57</v>
      </c>
      <c r="D2110" s="14" t="s">
        <v>546</v>
      </c>
      <c r="E2110" s="14" t="s">
        <v>754</v>
      </c>
      <c r="F2110" s="14" t="s">
        <v>755</v>
      </c>
      <c r="G2110" s="14" t="s">
        <v>6484</v>
      </c>
      <c r="H2110" s="20">
        <v>20987187</v>
      </c>
      <c r="I2110" s="20">
        <v>20987187</v>
      </c>
      <c r="J2110" s="21">
        <f>IFERROR((I2110/H2110),0)</f>
        <v>1</v>
      </c>
      <c r="K2110" s="20"/>
      <c r="L2110" s="20"/>
      <c r="M2110" s="22"/>
    </row>
    <row r="2111" spans="1:13" s="14" customFormat="1" ht="30" outlineLevel="2" x14ac:dyDescent="0.25">
      <c r="A2111" s="34"/>
      <c r="B2111" s="44" t="s">
        <v>753</v>
      </c>
      <c r="C2111" s="31" t="s">
        <v>57</v>
      </c>
      <c r="D2111" s="14" t="s">
        <v>546</v>
      </c>
      <c r="E2111" s="14" t="s">
        <v>754</v>
      </c>
      <c r="F2111" s="14" t="s">
        <v>755</v>
      </c>
      <c r="G2111" s="14" t="s">
        <v>6492</v>
      </c>
      <c r="H2111" s="20">
        <v>127598085</v>
      </c>
      <c r="I2111" s="20">
        <v>127598085</v>
      </c>
      <c r="J2111" s="21">
        <f>IFERROR((I2111/H2111),0)</f>
        <v>1</v>
      </c>
      <c r="K2111" s="20"/>
      <c r="L2111" s="20"/>
      <c r="M2111" s="22"/>
    </row>
    <row r="2112" spans="1:13" s="14" customFormat="1" ht="30" outlineLevel="2" x14ac:dyDescent="0.25">
      <c r="A2112" s="34"/>
      <c r="B2112" s="44" t="s">
        <v>753</v>
      </c>
      <c r="C2112" s="31" t="s">
        <v>57</v>
      </c>
      <c r="D2112" s="14" t="s">
        <v>546</v>
      </c>
      <c r="E2112" s="14" t="s">
        <v>754</v>
      </c>
      <c r="F2112" s="14" t="s">
        <v>755</v>
      </c>
      <c r="G2112" s="14" t="s">
        <v>6493</v>
      </c>
      <c r="H2112" s="20">
        <v>-167748629</v>
      </c>
      <c r="I2112" s="20"/>
      <c r="J2112" s="21">
        <f>IFERROR((I2112/H2112),0)</f>
        <v>0</v>
      </c>
      <c r="K2112" s="20"/>
      <c r="L2112" s="20"/>
      <c r="M2112" s="22"/>
    </row>
    <row r="2113" spans="1:13" s="14" customFormat="1" ht="45" outlineLevel="1" x14ac:dyDescent="0.25">
      <c r="A2113" s="34"/>
      <c r="B2113" s="46" t="s">
        <v>6894</v>
      </c>
      <c r="C2113" s="40" t="str">
        <f>C2112</f>
        <v>ASIGNACIÓN PARA LA INVERSIÓN LOCAL SEGÚN NBI Y CUARTA, QUINTA, Y SEXTA CATEGORÍA</v>
      </c>
      <c r="D2113" s="39" t="str">
        <f>D2112</f>
        <v xml:space="preserve">SANTANDER                                         </v>
      </c>
      <c r="E2113" s="39" t="str">
        <f>E2112</f>
        <v>68160</v>
      </c>
      <c r="F2113" s="39" t="str">
        <f>F2112</f>
        <v xml:space="preserve">CEPITÁ                                            </v>
      </c>
      <c r="G2113" s="39" t="s">
        <v>10656</v>
      </c>
      <c r="H2113" s="20">
        <f>SUBTOTAL(9,H2106:H2112)</f>
        <v>1098167324</v>
      </c>
      <c r="I2113" s="20">
        <f>SUBTOTAL(9,I2106:I2112)</f>
        <v>959557336.06999993</v>
      </c>
      <c r="J2113" s="42">
        <f>+I2113/H2113</f>
        <v>0.87378062987239269</v>
      </c>
      <c r="K2113" s="20">
        <f>SUBTOTAL(9,K2106:K2112)</f>
        <v>619785479.19000006</v>
      </c>
      <c r="L2113" s="20">
        <f>SUBTOTAL(9,L2106:L2112)</f>
        <v>532384530.06999999</v>
      </c>
      <c r="M2113" s="7">
        <f>IFERROR((L2113/K2113),"N.A")</f>
        <v>0.85898193479101081</v>
      </c>
    </row>
    <row r="2114" spans="1:13" s="14" customFormat="1" ht="30" outlineLevel="2" x14ac:dyDescent="0.25">
      <c r="A2114" s="34"/>
      <c r="B2114" s="44" t="s">
        <v>756</v>
      </c>
      <c r="C2114" s="31" t="s">
        <v>57</v>
      </c>
      <c r="D2114" s="14" t="s">
        <v>546</v>
      </c>
      <c r="E2114" s="14" t="s">
        <v>757</v>
      </c>
      <c r="F2114" s="14" t="s">
        <v>758</v>
      </c>
      <c r="G2114" s="14" t="s">
        <v>16</v>
      </c>
      <c r="H2114" s="15">
        <v>1823998875</v>
      </c>
      <c r="I2114" s="15">
        <v>1157766578.9399998</v>
      </c>
      <c r="J2114" s="16">
        <f>IFERROR((I2114/H2114),0)</f>
        <v>0.63474084047338009</v>
      </c>
      <c r="K2114" s="15">
        <v>1347835771.9000001</v>
      </c>
      <c r="L2114" s="15">
        <v>1157766578.9399998</v>
      </c>
      <c r="M2114" s="17">
        <f>L2114/K2114</f>
        <v>0.85898193465212314</v>
      </c>
    </row>
    <row r="2115" spans="1:13" s="14" customFormat="1" ht="30" outlineLevel="2" x14ac:dyDescent="0.25">
      <c r="A2115" s="34"/>
      <c r="B2115" s="44" t="s">
        <v>756</v>
      </c>
      <c r="C2115" s="31" t="s">
        <v>57</v>
      </c>
      <c r="D2115" s="14" t="s">
        <v>546</v>
      </c>
      <c r="E2115" s="14" t="s">
        <v>757</v>
      </c>
      <c r="F2115" s="14" t="s">
        <v>758</v>
      </c>
      <c r="G2115" s="14" t="s">
        <v>6109</v>
      </c>
      <c r="H2115" s="20">
        <v>1364496284</v>
      </c>
      <c r="I2115" s="20">
        <v>1364496284</v>
      </c>
      <c r="J2115" s="21">
        <f>IFERROR((I2115/H2115),0)</f>
        <v>1</v>
      </c>
      <c r="K2115" s="20"/>
      <c r="L2115" s="20"/>
      <c r="M2115" s="22"/>
    </row>
    <row r="2116" spans="1:13" s="14" customFormat="1" ht="30" outlineLevel="2" x14ac:dyDescent="0.25">
      <c r="A2116" s="34"/>
      <c r="B2116" s="44" t="s">
        <v>756</v>
      </c>
      <c r="C2116" s="31" t="s">
        <v>57</v>
      </c>
      <c r="D2116" s="14" t="s">
        <v>546</v>
      </c>
      <c r="E2116" s="14" t="s">
        <v>757</v>
      </c>
      <c r="F2116" s="14" t="s">
        <v>758</v>
      </c>
      <c r="G2116" s="14" t="s">
        <v>6481</v>
      </c>
      <c r="H2116" s="20">
        <v>11281</v>
      </c>
      <c r="I2116" s="20">
        <v>11281</v>
      </c>
      <c r="J2116" s="21">
        <f>IFERROR((I2116/H2116),0)</f>
        <v>1</v>
      </c>
      <c r="K2116" s="20"/>
      <c r="L2116" s="20"/>
      <c r="M2116" s="22"/>
    </row>
    <row r="2117" spans="1:13" s="14" customFormat="1" ht="30" outlineLevel="2" x14ac:dyDescent="0.25">
      <c r="A2117" s="34"/>
      <c r="B2117" s="44" t="s">
        <v>756</v>
      </c>
      <c r="C2117" s="31" t="s">
        <v>57</v>
      </c>
      <c r="D2117" s="14" t="s">
        <v>546</v>
      </c>
      <c r="E2117" s="14" t="s">
        <v>757</v>
      </c>
      <c r="F2117" s="14" t="s">
        <v>758</v>
      </c>
      <c r="G2117" s="14" t="s">
        <v>6484</v>
      </c>
      <c r="H2117" s="20">
        <v>45640439</v>
      </c>
      <c r="I2117" s="20">
        <v>45640439</v>
      </c>
      <c r="J2117" s="21">
        <f>IFERROR((I2117/H2117),0)</f>
        <v>1</v>
      </c>
      <c r="K2117" s="20"/>
      <c r="L2117" s="20"/>
      <c r="M2117" s="22"/>
    </row>
    <row r="2118" spans="1:13" s="14" customFormat="1" ht="30" outlineLevel="2" x14ac:dyDescent="0.25">
      <c r="A2118" s="34"/>
      <c r="B2118" s="44" t="s">
        <v>756</v>
      </c>
      <c r="C2118" s="31" t="s">
        <v>57</v>
      </c>
      <c r="D2118" s="14" t="s">
        <v>546</v>
      </c>
      <c r="E2118" s="14" t="s">
        <v>757</v>
      </c>
      <c r="F2118" s="14" t="s">
        <v>758</v>
      </c>
      <c r="G2118" s="14" t="s">
        <v>6492</v>
      </c>
      <c r="H2118" s="20">
        <v>277485145</v>
      </c>
      <c r="I2118" s="20">
        <v>277485145</v>
      </c>
      <c r="J2118" s="21">
        <f>IFERROR((I2118/H2118),0)</f>
        <v>1</v>
      </c>
      <c r="K2118" s="20"/>
      <c r="L2118" s="20"/>
      <c r="M2118" s="22"/>
    </row>
    <row r="2119" spans="1:13" s="14" customFormat="1" ht="30" outlineLevel="2" x14ac:dyDescent="0.25">
      <c r="A2119" s="34"/>
      <c r="B2119" s="44" t="s">
        <v>756</v>
      </c>
      <c r="C2119" s="31" t="s">
        <v>57</v>
      </c>
      <c r="D2119" s="14" t="s">
        <v>546</v>
      </c>
      <c r="E2119" s="14" t="s">
        <v>757</v>
      </c>
      <c r="F2119" s="14" t="s">
        <v>758</v>
      </c>
      <c r="G2119" s="14" t="s">
        <v>6493</v>
      </c>
      <c r="H2119" s="20">
        <v>-364799775</v>
      </c>
      <c r="I2119" s="20"/>
      <c r="J2119" s="21">
        <f>IFERROR((I2119/H2119),0)</f>
        <v>0</v>
      </c>
      <c r="K2119" s="20"/>
      <c r="L2119" s="20"/>
      <c r="M2119" s="22"/>
    </row>
    <row r="2120" spans="1:13" s="14" customFormat="1" ht="45" outlineLevel="1" x14ac:dyDescent="0.25">
      <c r="A2120" s="34"/>
      <c r="B2120" s="46" t="s">
        <v>6895</v>
      </c>
      <c r="C2120" s="40" t="str">
        <f>C2119</f>
        <v>ASIGNACIÓN PARA LA INVERSIÓN LOCAL SEGÚN NBI Y CUARTA, QUINTA, Y SEXTA CATEGORÍA</v>
      </c>
      <c r="D2120" s="39" t="str">
        <f>D2119</f>
        <v xml:space="preserve">SANTANDER                                         </v>
      </c>
      <c r="E2120" s="39" t="str">
        <f>E2119</f>
        <v>68152</v>
      </c>
      <c r="F2120" s="39" t="str">
        <f>F2119</f>
        <v xml:space="preserve">CARCASÍ                                           </v>
      </c>
      <c r="G2120" s="39" t="s">
        <v>10656</v>
      </c>
      <c r="H2120" s="20">
        <f>SUBTOTAL(9,H2114:H2119)</f>
        <v>3146832249</v>
      </c>
      <c r="I2120" s="20">
        <f>SUBTOTAL(9,I2114:I2119)</f>
        <v>2845399727.9399996</v>
      </c>
      <c r="J2120" s="42">
        <f>+I2120/H2120</f>
        <v>0.90421080718370372</v>
      </c>
      <c r="K2120" s="20">
        <f>SUBTOTAL(9,K2114:K2119)</f>
        <v>1347835771.9000001</v>
      </c>
      <c r="L2120" s="20">
        <f>SUBTOTAL(9,L2114:L2119)</f>
        <v>1157766578.9399998</v>
      </c>
      <c r="M2120" s="7">
        <f>IFERROR((L2120/K2120),"N.A")</f>
        <v>0.85898193465212314</v>
      </c>
    </row>
    <row r="2121" spans="1:13" s="14" customFormat="1" ht="30" outlineLevel="2" x14ac:dyDescent="0.25">
      <c r="A2121" s="34"/>
      <c r="B2121" s="44" t="s">
        <v>759</v>
      </c>
      <c r="C2121" s="31" t="s">
        <v>57</v>
      </c>
      <c r="D2121" s="14" t="s">
        <v>546</v>
      </c>
      <c r="E2121" s="14" t="s">
        <v>760</v>
      </c>
      <c r="F2121" s="14" t="s">
        <v>761</v>
      </c>
      <c r="G2121" s="14" t="s">
        <v>16</v>
      </c>
      <c r="H2121" s="15">
        <v>1455966835</v>
      </c>
      <c r="I2121" s="15">
        <v>924161612.52999997</v>
      </c>
      <c r="J2121" s="16">
        <f>IFERROR((I2121/H2121),0)</f>
        <v>0.63474084046014689</v>
      </c>
      <c r="K2121" s="15">
        <v>1075880149.8299999</v>
      </c>
      <c r="L2121" s="15">
        <v>924161612.52999997</v>
      </c>
      <c r="M2121" s="17">
        <f>L2121/K2121</f>
        <v>0.85898193462908201</v>
      </c>
    </row>
    <row r="2122" spans="1:13" s="14" customFormat="1" ht="30" outlineLevel="2" x14ac:dyDescent="0.25">
      <c r="A2122" s="34"/>
      <c r="B2122" s="44" t="s">
        <v>759</v>
      </c>
      <c r="C2122" s="31" t="s">
        <v>57</v>
      </c>
      <c r="D2122" s="14" t="s">
        <v>546</v>
      </c>
      <c r="E2122" s="14" t="s">
        <v>760</v>
      </c>
      <c r="F2122" s="14" t="s">
        <v>761</v>
      </c>
      <c r="G2122" s="14" t="s">
        <v>6109</v>
      </c>
      <c r="H2122" s="20">
        <v>641410291</v>
      </c>
      <c r="I2122" s="20">
        <v>641410291</v>
      </c>
      <c r="J2122" s="21">
        <f>IFERROR((I2122/H2122),0)</f>
        <v>1</v>
      </c>
      <c r="K2122" s="20"/>
      <c r="L2122" s="20"/>
      <c r="M2122" s="22"/>
    </row>
    <row r="2123" spans="1:13" s="14" customFormat="1" ht="30" outlineLevel="2" x14ac:dyDescent="0.25">
      <c r="A2123" s="34"/>
      <c r="B2123" s="44" t="s">
        <v>759</v>
      </c>
      <c r="C2123" s="31" t="s">
        <v>57</v>
      </c>
      <c r="D2123" s="14" t="s">
        <v>546</v>
      </c>
      <c r="E2123" s="14" t="s">
        <v>760</v>
      </c>
      <c r="F2123" s="14" t="s">
        <v>761</v>
      </c>
      <c r="G2123" s="14" t="s">
        <v>6481</v>
      </c>
      <c r="H2123" s="20">
        <v>9005</v>
      </c>
      <c r="I2123" s="20">
        <v>9005</v>
      </c>
      <c r="J2123" s="21">
        <f>IFERROR((I2123/H2123),0)</f>
        <v>1</v>
      </c>
      <c r="K2123" s="20"/>
      <c r="L2123" s="20"/>
      <c r="M2123" s="22"/>
    </row>
    <row r="2124" spans="1:13" s="14" customFormat="1" ht="30" outlineLevel="2" x14ac:dyDescent="0.25">
      <c r="A2124" s="34"/>
      <c r="B2124" s="44" t="s">
        <v>759</v>
      </c>
      <c r="C2124" s="31" t="s">
        <v>57</v>
      </c>
      <c r="D2124" s="14" t="s">
        <v>546</v>
      </c>
      <c r="E2124" s="14" t="s">
        <v>760</v>
      </c>
      <c r="F2124" s="14" t="s">
        <v>761</v>
      </c>
      <c r="G2124" s="14" t="s">
        <v>6484</v>
      </c>
      <c r="H2124" s="20">
        <v>36431473</v>
      </c>
      <c r="I2124" s="20">
        <v>36431473</v>
      </c>
      <c r="J2124" s="21">
        <f>IFERROR((I2124/H2124),0)</f>
        <v>1</v>
      </c>
      <c r="K2124" s="20"/>
      <c r="L2124" s="20"/>
      <c r="M2124" s="22"/>
    </row>
    <row r="2125" spans="1:13" s="14" customFormat="1" ht="30" outlineLevel="2" x14ac:dyDescent="0.25">
      <c r="A2125" s="34"/>
      <c r="B2125" s="44" t="s">
        <v>759</v>
      </c>
      <c r="C2125" s="31" t="s">
        <v>57</v>
      </c>
      <c r="D2125" s="14" t="s">
        <v>546</v>
      </c>
      <c r="E2125" s="14" t="s">
        <v>760</v>
      </c>
      <c r="F2125" s="14" t="s">
        <v>761</v>
      </c>
      <c r="G2125" s="14" t="s">
        <v>6492</v>
      </c>
      <c r="H2125" s="20">
        <v>221496391</v>
      </c>
      <c r="I2125" s="20">
        <v>221496391</v>
      </c>
      <c r="J2125" s="21">
        <f>IFERROR((I2125/H2125),0)</f>
        <v>1</v>
      </c>
      <c r="K2125" s="20"/>
      <c r="L2125" s="20"/>
      <c r="M2125" s="22"/>
    </row>
    <row r="2126" spans="1:13" s="14" customFormat="1" ht="30" outlineLevel="2" x14ac:dyDescent="0.25">
      <c r="A2126" s="34"/>
      <c r="B2126" s="44" t="s">
        <v>759</v>
      </c>
      <c r="C2126" s="31" t="s">
        <v>57</v>
      </c>
      <c r="D2126" s="14" t="s">
        <v>546</v>
      </c>
      <c r="E2126" s="14" t="s">
        <v>760</v>
      </c>
      <c r="F2126" s="14" t="s">
        <v>761</v>
      </c>
      <c r="G2126" s="14" t="s">
        <v>6493</v>
      </c>
      <c r="H2126" s="20">
        <v>-291193367</v>
      </c>
      <c r="I2126" s="20"/>
      <c r="J2126" s="21">
        <f>IFERROR((I2126/H2126),0)</f>
        <v>0</v>
      </c>
      <c r="K2126" s="20"/>
      <c r="L2126" s="20"/>
      <c r="M2126" s="22"/>
    </row>
    <row r="2127" spans="1:13" s="14" customFormat="1" ht="45" outlineLevel="1" x14ac:dyDescent="0.25">
      <c r="A2127" s="34"/>
      <c r="B2127" s="46" t="s">
        <v>6896</v>
      </c>
      <c r="C2127" s="40" t="str">
        <f>C2126</f>
        <v>ASIGNACIÓN PARA LA INVERSIÓN LOCAL SEGÚN NBI Y CUARTA, QUINTA, Y SEXTA CATEGORÍA</v>
      </c>
      <c r="D2127" s="39" t="str">
        <f>D2126</f>
        <v xml:space="preserve">SANTANDER                                         </v>
      </c>
      <c r="E2127" s="39" t="str">
        <f>E2126</f>
        <v>68147</v>
      </c>
      <c r="F2127" s="39" t="str">
        <f>F2126</f>
        <v xml:space="preserve">CAPITANEJO                                        </v>
      </c>
      <c r="G2127" s="39" t="s">
        <v>10656</v>
      </c>
      <c r="H2127" s="20">
        <f>SUBTOTAL(9,H2121:H2126)</f>
        <v>2064120628</v>
      </c>
      <c r="I2127" s="20">
        <f>SUBTOTAL(9,I2121:I2126)</f>
        <v>1823508772.53</v>
      </c>
      <c r="J2127" s="42">
        <f>+I2127/H2127</f>
        <v>0.88343130134640557</v>
      </c>
      <c r="K2127" s="20">
        <f>SUBTOTAL(9,K2121:K2126)</f>
        <v>1075880149.8299999</v>
      </c>
      <c r="L2127" s="20">
        <f>SUBTOTAL(9,L2121:L2126)</f>
        <v>924161612.52999997</v>
      </c>
      <c r="M2127" s="7">
        <f>IFERROR((L2127/K2127),"N.A")</f>
        <v>0.85898193462908201</v>
      </c>
    </row>
    <row r="2128" spans="1:13" s="14" customFormat="1" ht="30" outlineLevel="2" x14ac:dyDescent="0.25">
      <c r="A2128" s="34"/>
      <c r="B2128" s="44" t="s">
        <v>762</v>
      </c>
      <c r="C2128" s="31" t="s">
        <v>57</v>
      </c>
      <c r="D2128" s="14" t="s">
        <v>546</v>
      </c>
      <c r="E2128" s="14" t="s">
        <v>763</v>
      </c>
      <c r="F2128" s="14" t="s">
        <v>764</v>
      </c>
      <c r="G2128" s="14" t="s">
        <v>16</v>
      </c>
      <c r="H2128" s="15">
        <v>596901593</v>
      </c>
      <c r="I2128" s="15">
        <v>378877818.81999999</v>
      </c>
      <c r="J2128" s="16">
        <f>IFERROR((I2128/H2128),0)</f>
        <v>0.63474084047217472</v>
      </c>
      <c r="K2128" s="15">
        <v>441077749.67000002</v>
      </c>
      <c r="L2128" s="15">
        <v>378877818.81999999</v>
      </c>
      <c r="M2128" s="17">
        <f>L2128/K2128</f>
        <v>0.85898193482546792</v>
      </c>
    </row>
    <row r="2129" spans="1:13" s="14" customFormat="1" ht="30" outlineLevel="2" x14ac:dyDescent="0.25">
      <c r="A2129" s="34"/>
      <c r="B2129" s="44" t="s">
        <v>762</v>
      </c>
      <c r="C2129" s="31" t="s">
        <v>57</v>
      </c>
      <c r="D2129" s="14" t="s">
        <v>546</v>
      </c>
      <c r="E2129" s="14" t="s">
        <v>763</v>
      </c>
      <c r="F2129" s="14" t="s">
        <v>764</v>
      </c>
      <c r="G2129" s="14" t="s">
        <v>6109</v>
      </c>
      <c r="H2129" s="20">
        <v>1723526120</v>
      </c>
      <c r="I2129" s="20">
        <v>1723526120</v>
      </c>
      <c r="J2129" s="21">
        <f>IFERROR((I2129/H2129),0)</f>
        <v>1</v>
      </c>
      <c r="K2129" s="20"/>
      <c r="L2129" s="20"/>
      <c r="M2129" s="22"/>
    </row>
    <row r="2130" spans="1:13" s="14" customFormat="1" ht="30" outlineLevel="2" x14ac:dyDescent="0.25">
      <c r="A2130" s="34"/>
      <c r="B2130" s="44" t="s">
        <v>762</v>
      </c>
      <c r="C2130" s="31" t="s">
        <v>57</v>
      </c>
      <c r="D2130" s="14" t="s">
        <v>546</v>
      </c>
      <c r="E2130" s="14" t="s">
        <v>763</v>
      </c>
      <c r="F2130" s="14" t="s">
        <v>764</v>
      </c>
      <c r="G2130" s="14" t="s">
        <v>6481</v>
      </c>
      <c r="H2130" s="20">
        <v>3692</v>
      </c>
      <c r="I2130" s="20">
        <v>3692</v>
      </c>
      <c r="J2130" s="21">
        <f>IFERROR((I2130/H2130),0)</f>
        <v>1</v>
      </c>
      <c r="K2130" s="20"/>
      <c r="L2130" s="20"/>
      <c r="M2130" s="22"/>
    </row>
    <row r="2131" spans="1:13" s="14" customFormat="1" ht="30" outlineLevel="2" x14ac:dyDescent="0.25">
      <c r="A2131" s="34"/>
      <c r="B2131" s="44" t="s">
        <v>762</v>
      </c>
      <c r="C2131" s="31" t="s">
        <v>57</v>
      </c>
      <c r="D2131" s="14" t="s">
        <v>546</v>
      </c>
      <c r="E2131" s="14" t="s">
        <v>763</v>
      </c>
      <c r="F2131" s="14" t="s">
        <v>764</v>
      </c>
      <c r="G2131" s="14" t="s">
        <v>6484</v>
      </c>
      <c r="H2131" s="20">
        <v>14935783</v>
      </c>
      <c r="I2131" s="20">
        <v>14935783</v>
      </c>
      <c r="J2131" s="21">
        <f>IFERROR((I2131/H2131),0)</f>
        <v>1</v>
      </c>
      <c r="K2131" s="20"/>
      <c r="L2131" s="20"/>
      <c r="M2131" s="22"/>
    </row>
    <row r="2132" spans="1:13" s="14" customFormat="1" ht="30" outlineLevel="2" x14ac:dyDescent="0.25">
      <c r="A2132" s="34"/>
      <c r="B2132" s="44" t="s">
        <v>762</v>
      </c>
      <c r="C2132" s="31" t="s">
        <v>57</v>
      </c>
      <c r="D2132" s="14" t="s">
        <v>546</v>
      </c>
      <c r="E2132" s="14" t="s">
        <v>763</v>
      </c>
      <c r="F2132" s="14" t="s">
        <v>764</v>
      </c>
      <c r="G2132" s="14" t="s">
        <v>6492</v>
      </c>
      <c r="H2132" s="20">
        <v>90806703</v>
      </c>
      <c r="I2132" s="20">
        <v>90806703</v>
      </c>
      <c r="J2132" s="21">
        <f>IFERROR((I2132/H2132),0)</f>
        <v>1</v>
      </c>
      <c r="K2132" s="20"/>
      <c r="L2132" s="20"/>
      <c r="M2132" s="22"/>
    </row>
    <row r="2133" spans="1:13" s="14" customFormat="1" ht="30" outlineLevel="2" x14ac:dyDescent="0.25">
      <c r="A2133" s="34"/>
      <c r="B2133" s="44" t="s">
        <v>762</v>
      </c>
      <c r="C2133" s="31" t="s">
        <v>57</v>
      </c>
      <c r="D2133" s="14" t="s">
        <v>546</v>
      </c>
      <c r="E2133" s="14" t="s">
        <v>763</v>
      </c>
      <c r="F2133" s="14" t="s">
        <v>764</v>
      </c>
      <c r="G2133" s="14" t="s">
        <v>6493</v>
      </c>
      <c r="H2133" s="20">
        <v>-119380319</v>
      </c>
      <c r="I2133" s="20"/>
      <c r="J2133" s="21">
        <f>IFERROR((I2133/H2133),0)</f>
        <v>0</v>
      </c>
      <c r="K2133" s="20"/>
      <c r="L2133" s="20"/>
      <c r="M2133" s="22"/>
    </row>
    <row r="2134" spans="1:13" s="14" customFormat="1" ht="45" outlineLevel="1" x14ac:dyDescent="0.25">
      <c r="A2134" s="34"/>
      <c r="B2134" s="46" t="s">
        <v>6897</v>
      </c>
      <c r="C2134" s="40" t="str">
        <f>C2133</f>
        <v>ASIGNACIÓN PARA LA INVERSIÓN LOCAL SEGÚN NBI Y CUARTA, QUINTA, Y SEXTA CATEGORÍA</v>
      </c>
      <c r="D2134" s="39" t="str">
        <f>D2133</f>
        <v xml:space="preserve">SANTANDER                                         </v>
      </c>
      <c r="E2134" s="39" t="str">
        <f>E2133</f>
        <v>68132</v>
      </c>
      <c r="F2134" s="39" t="str">
        <f>F2133</f>
        <v xml:space="preserve">CALIFORNIA                                        </v>
      </c>
      <c r="G2134" s="39" t="s">
        <v>10656</v>
      </c>
      <c r="H2134" s="20">
        <f>SUBTOTAL(9,H2128:H2133)</f>
        <v>2306793572</v>
      </c>
      <c r="I2134" s="20">
        <f>SUBTOTAL(9,I2128:I2133)</f>
        <v>2208150116.8199997</v>
      </c>
      <c r="J2134" s="42">
        <f>+I2134/H2134</f>
        <v>0.95723784894437869</v>
      </c>
      <c r="K2134" s="20">
        <f>SUBTOTAL(9,K2128:K2133)</f>
        <v>441077749.67000002</v>
      </c>
      <c r="L2134" s="20">
        <f>SUBTOTAL(9,L2128:L2133)</f>
        <v>378877818.81999999</v>
      </c>
      <c r="M2134" s="7">
        <f>IFERROR((L2134/K2134),"N.A")</f>
        <v>0.85898193482546792</v>
      </c>
    </row>
    <row r="2135" spans="1:13" s="14" customFormat="1" ht="30" outlineLevel="2" x14ac:dyDescent="0.25">
      <c r="A2135" s="34"/>
      <c r="B2135" s="44" t="s">
        <v>765</v>
      </c>
      <c r="C2135" s="31" t="s">
        <v>57</v>
      </c>
      <c r="D2135" s="14" t="s">
        <v>546</v>
      </c>
      <c r="E2135" s="14" t="s">
        <v>766</v>
      </c>
      <c r="F2135" s="14" t="s">
        <v>767</v>
      </c>
      <c r="G2135" s="14" t="s">
        <v>16</v>
      </c>
      <c r="H2135" s="15">
        <v>830935977</v>
      </c>
      <c r="I2135" s="15">
        <v>527429000.41999996</v>
      </c>
      <c r="J2135" s="16">
        <f>IFERROR((I2135/H2135),0)</f>
        <v>0.63474084047271906</v>
      </c>
      <c r="K2135" s="15">
        <v>614016406.06000006</v>
      </c>
      <c r="L2135" s="15">
        <v>527429000.41999996</v>
      </c>
      <c r="M2135" s="17">
        <f>L2135/K2135</f>
        <v>0.85898193470820872</v>
      </c>
    </row>
    <row r="2136" spans="1:13" s="14" customFormat="1" ht="30" outlineLevel="2" x14ac:dyDescent="0.25">
      <c r="A2136" s="34"/>
      <c r="B2136" s="44" t="s">
        <v>765</v>
      </c>
      <c r="C2136" s="31" t="s">
        <v>57</v>
      </c>
      <c r="D2136" s="14" t="s">
        <v>546</v>
      </c>
      <c r="E2136" s="14" t="s">
        <v>766</v>
      </c>
      <c r="F2136" s="14" t="s">
        <v>767</v>
      </c>
      <c r="G2136" s="14" t="s">
        <v>6109</v>
      </c>
      <c r="H2136" s="20">
        <v>397074781</v>
      </c>
      <c r="I2136" s="20">
        <v>397074781</v>
      </c>
      <c r="J2136" s="21">
        <f>IFERROR((I2136/H2136),0)</f>
        <v>1</v>
      </c>
      <c r="K2136" s="20"/>
      <c r="L2136" s="20"/>
      <c r="M2136" s="22"/>
    </row>
    <row r="2137" spans="1:13" s="14" customFormat="1" ht="30" outlineLevel="2" x14ac:dyDescent="0.25">
      <c r="A2137" s="34"/>
      <c r="B2137" s="44" t="s">
        <v>765</v>
      </c>
      <c r="C2137" s="31" t="s">
        <v>57</v>
      </c>
      <c r="D2137" s="14" t="s">
        <v>546</v>
      </c>
      <c r="E2137" s="14" t="s">
        <v>766</v>
      </c>
      <c r="F2137" s="14" t="s">
        <v>767</v>
      </c>
      <c r="G2137" s="14" t="s">
        <v>6481</v>
      </c>
      <c r="H2137" s="20">
        <v>5139</v>
      </c>
      <c r="I2137" s="20">
        <v>5139</v>
      </c>
      <c r="J2137" s="21">
        <f>IFERROR((I2137/H2137),0)</f>
        <v>1</v>
      </c>
      <c r="K2137" s="20"/>
      <c r="L2137" s="20"/>
      <c r="M2137" s="22"/>
    </row>
    <row r="2138" spans="1:13" s="14" customFormat="1" ht="30" outlineLevel="2" x14ac:dyDescent="0.25">
      <c r="A2138" s="34"/>
      <c r="B2138" s="44" t="s">
        <v>765</v>
      </c>
      <c r="C2138" s="31" t="s">
        <v>57</v>
      </c>
      <c r="D2138" s="14" t="s">
        <v>546</v>
      </c>
      <c r="E2138" s="14" t="s">
        <v>766</v>
      </c>
      <c r="F2138" s="14" t="s">
        <v>767</v>
      </c>
      <c r="G2138" s="14" t="s">
        <v>6484</v>
      </c>
      <c r="H2138" s="20">
        <v>20791835</v>
      </c>
      <c r="I2138" s="20">
        <v>20791835</v>
      </c>
      <c r="J2138" s="21">
        <f>IFERROR((I2138/H2138),0)</f>
        <v>1</v>
      </c>
      <c r="K2138" s="20"/>
      <c r="L2138" s="20"/>
      <c r="M2138" s="22"/>
    </row>
    <row r="2139" spans="1:13" s="14" customFormat="1" ht="30" outlineLevel="2" x14ac:dyDescent="0.25">
      <c r="A2139" s="34"/>
      <c r="B2139" s="44" t="s">
        <v>765</v>
      </c>
      <c r="C2139" s="31" t="s">
        <v>57</v>
      </c>
      <c r="D2139" s="14" t="s">
        <v>546</v>
      </c>
      <c r="E2139" s="14" t="s">
        <v>766</v>
      </c>
      <c r="F2139" s="14" t="s">
        <v>767</v>
      </c>
      <c r="G2139" s="14" t="s">
        <v>6492</v>
      </c>
      <c r="H2139" s="20">
        <v>126410379</v>
      </c>
      <c r="I2139" s="20">
        <v>126410379</v>
      </c>
      <c r="J2139" s="21">
        <f>IFERROR((I2139/H2139),0)</f>
        <v>1</v>
      </c>
      <c r="K2139" s="20"/>
      <c r="L2139" s="20"/>
      <c r="M2139" s="22"/>
    </row>
    <row r="2140" spans="1:13" s="14" customFormat="1" ht="30" outlineLevel="2" x14ac:dyDescent="0.25">
      <c r="A2140" s="34"/>
      <c r="B2140" s="44" t="s">
        <v>765</v>
      </c>
      <c r="C2140" s="31" t="s">
        <v>57</v>
      </c>
      <c r="D2140" s="14" t="s">
        <v>546</v>
      </c>
      <c r="E2140" s="14" t="s">
        <v>766</v>
      </c>
      <c r="F2140" s="14" t="s">
        <v>767</v>
      </c>
      <c r="G2140" s="14" t="s">
        <v>6493</v>
      </c>
      <c r="H2140" s="20">
        <v>-166187195</v>
      </c>
      <c r="I2140" s="20"/>
      <c r="J2140" s="21">
        <f>IFERROR((I2140/H2140),0)</f>
        <v>0</v>
      </c>
      <c r="K2140" s="20"/>
      <c r="L2140" s="20"/>
      <c r="M2140" s="22"/>
    </row>
    <row r="2141" spans="1:13" s="14" customFormat="1" ht="45" outlineLevel="1" x14ac:dyDescent="0.25">
      <c r="A2141" s="34"/>
      <c r="B2141" s="46" t="s">
        <v>6898</v>
      </c>
      <c r="C2141" s="40" t="str">
        <f>C2140</f>
        <v>ASIGNACIÓN PARA LA INVERSIÓN LOCAL SEGÚN NBI Y CUARTA, QUINTA, Y SEXTA CATEGORÍA</v>
      </c>
      <c r="D2141" s="39" t="str">
        <f>D2140</f>
        <v xml:space="preserve">SANTANDER                                         </v>
      </c>
      <c r="E2141" s="39" t="str">
        <f>E2140</f>
        <v>68121</v>
      </c>
      <c r="F2141" s="39" t="str">
        <f>F2140</f>
        <v xml:space="preserve">CABRERA                                           </v>
      </c>
      <c r="G2141" s="39" t="s">
        <v>10656</v>
      </c>
      <c r="H2141" s="20">
        <f>SUBTOTAL(9,H2135:H2140)</f>
        <v>1209030916</v>
      </c>
      <c r="I2141" s="20">
        <f>SUBTOTAL(9,I2135:I2140)</f>
        <v>1071711134.42</v>
      </c>
      <c r="J2141" s="42">
        <f>+I2141/H2141</f>
        <v>0.88642161274559161</v>
      </c>
      <c r="K2141" s="20">
        <f>SUBTOTAL(9,K2135:K2140)</f>
        <v>614016406.06000006</v>
      </c>
      <c r="L2141" s="20">
        <f>SUBTOTAL(9,L2135:L2140)</f>
        <v>527429000.41999996</v>
      </c>
      <c r="M2141" s="7">
        <f>IFERROR((L2141/K2141),"N.A")</f>
        <v>0.85898193470820872</v>
      </c>
    </row>
    <row r="2142" spans="1:13" s="14" customFormat="1" ht="30" outlineLevel="2" x14ac:dyDescent="0.25">
      <c r="A2142" s="34"/>
      <c r="B2142" s="44" t="s">
        <v>768</v>
      </c>
      <c r="C2142" s="31" t="s">
        <v>57</v>
      </c>
      <c r="D2142" s="14" t="s">
        <v>546</v>
      </c>
      <c r="E2142" s="14" t="s">
        <v>769</v>
      </c>
      <c r="F2142" s="14" t="s">
        <v>320</v>
      </c>
      <c r="G2142" s="14" t="s">
        <v>16</v>
      </c>
      <c r="H2142" s="15">
        <v>2555134514</v>
      </c>
      <c r="I2142" s="15">
        <v>1621848228.9300001</v>
      </c>
      <c r="J2142" s="16">
        <f>IFERROR((I2142/H2142),0)</f>
        <v>0.63474084046989632</v>
      </c>
      <c r="K2142" s="15">
        <v>1888105166.6699998</v>
      </c>
      <c r="L2142" s="15">
        <v>1621848228.9300001</v>
      </c>
      <c r="M2142" s="17">
        <f>L2142/K2142</f>
        <v>0.85898193467179063</v>
      </c>
    </row>
    <row r="2143" spans="1:13" s="14" customFormat="1" ht="30" outlineLevel="2" x14ac:dyDescent="0.25">
      <c r="A2143" s="34"/>
      <c r="B2143" s="44" t="s">
        <v>768</v>
      </c>
      <c r="C2143" s="31" t="s">
        <v>57</v>
      </c>
      <c r="D2143" s="14" t="s">
        <v>546</v>
      </c>
      <c r="E2143" s="14" t="s">
        <v>769</v>
      </c>
      <c r="F2143" s="14" t="s">
        <v>320</v>
      </c>
      <c r="G2143" s="14" t="s">
        <v>6109</v>
      </c>
      <c r="H2143" s="20">
        <v>1405998975</v>
      </c>
      <c r="I2143" s="20">
        <v>1405998975</v>
      </c>
      <c r="J2143" s="21">
        <f>IFERROR((I2143/H2143),0)</f>
        <v>1</v>
      </c>
      <c r="K2143" s="20"/>
      <c r="L2143" s="20"/>
      <c r="M2143" s="22"/>
    </row>
    <row r="2144" spans="1:13" s="14" customFormat="1" ht="30" outlineLevel="2" x14ac:dyDescent="0.25">
      <c r="A2144" s="34"/>
      <c r="B2144" s="44" t="s">
        <v>768</v>
      </c>
      <c r="C2144" s="31" t="s">
        <v>57</v>
      </c>
      <c r="D2144" s="14" t="s">
        <v>546</v>
      </c>
      <c r="E2144" s="14" t="s">
        <v>769</v>
      </c>
      <c r="F2144" s="14" t="s">
        <v>320</v>
      </c>
      <c r="G2144" s="14" t="s">
        <v>6481</v>
      </c>
      <c r="H2144" s="20">
        <v>15803</v>
      </c>
      <c r="I2144" s="20">
        <v>15803</v>
      </c>
      <c r="J2144" s="21">
        <f>IFERROR((I2144/H2144),0)</f>
        <v>1</v>
      </c>
      <c r="K2144" s="20"/>
      <c r="L2144" s="20"/>
      <c r="M2144" s="22"/>
    </row>
    <row r="2145" spans="1:13" s="14" customFormat="1" ht="30" outlineLevel="2" x14ac:dyDescent="0.25">
      <c r="A2145" s="34"/>
      <c r="B2145" s="44" t="s">
        <v>768</v>
      </c>
      <c r="C2145" s="31" t="s">
        <v>57</v>
      </c>
      <c r="D2145" s="14" t="s">
        <v>546</v>
      </c>
      <c r="E2145" s="14" t="s">
        <v>769</v>
      </c>
      <c r="F2145" s="14" t="s">
        <v>320</v>
      </c>
      <c r="G2145" s="14" t="s">
        <v>6484</v>
      </c>
      <c r="H2145" s="20">
        <v>63935051</v>
      </c>
      <c r="I2145" s="20">
        <v>63935051</v>
      </c>
      <c r="J2145" s="21">
        <f>IFERROR((I2145/H2145),0)</f>
        <v>1</v>
      </c>
      <c r="K2145" s="20"/>
      <c r="L2145" s="20"/>
      <c r="M2145" s="22"/>
    </row>
    <row r="2146" spans="1:13" s="14" customFormat="1" ht="30" outlineLevel="2" x14ac:dyDescent="0.25">
      <c r="A2146" s="34"/>
      <c r="B2146" s="44" t="s">
        <v>768</v>
      </c>
      <c r="C2146" s="31" t="s">
        <v>57</v>
      </c>
      <c r="D2146" s="14" t="s">
        <v>546</v>
      </c>
      <c r="E2146" s="14" t="s">
        <v>769</v>
      </c>
      <c r="F2146" s="14" t="s">
        <v>320</v>
      </c>
      <c r="G2146" s="14" t="s">
        <v>6492</v>
      </c>
      <c r="H2146" s="20">
        <v>388712888</v>
      </c>
      <c r="I2146" s="20">
        <v>388712888</v>
      </c>
      <c r="J2146" s="21">
        <f>IFERROR((I2146/H2146),0)</f>
        <v>1</v>
      </c>
      <c r="K2146" s="20"/>
      <c r="L2146" s="20"/>
      <c r="M2146" s="22"/>
    </row>
    <row r="2147" spans="1:13" s="14" customFormat="1" ht="30" outlineLevel="2" x14ac:dyDescent="0.25">
      <c r="A2147" s="34"/>
      <c r="B2147" s="44" t="s">
        <v>768</v>
      </c>
      <c r="C2147" s="31" t="s">
        <v>57</v>
      </c>
      <c r="D2147" s="14" t="s">
        <v>546</v>
      </c>
      <c r="E2147" s="14" t="s">
        <v>769</v>
      </c>
      <c r="F2147" s="14" t="s">
        <v>320</v>
      </c>
      <c r="G2147" s="14" t="s">
        <v>6493</v>
      </c>
      <c r="H2147" s="20">
        <v>-511026903</v>
      </c>
      <c r="I2147" s="20"/>
      <c r="J2147" s="21">
        <f>IFERROR((I2147/H2147),0)</f>
        <v>0</v>
      </c>
      <c r="K2147" s="20"/>
      <c r="L2147" s="20"/>
      <c r="M2147" s="22"/>
    </row>
    <row r="2148" spans="1:13" s="14" customFormat="1" ht="45" outlineLevel="1" x14ac:dyDescent="0.25">
      <c r="A2148" s="34"/>
      <c r="B2148" s="46" t="s">
        <v>6899</v>
      </c>
      <c r="C2148" s="40" t="str">
        <f>C2147</f>
        <v>ASIGNACIÓN PARA LA INVERSIÓN LOCAL SEGÚN NBI Y CUARTA, QUINTA, Y SEXTA CATEGORÍA</v>
      </c>
      <c r="D2148" s="39" t="str">
        <f>D2147</f>
        <v xml:space="preserve">SANTANDER                                         </v>
      </c>
      <c r="E2148" s="39" t="str">
        <f>E2147</f>
        <v>68101</v>
      </c>
      <c r="F2148" s="39" t="str">
        <f>F2147</f>
        <v xml:space="preserve">BOLÍVAR                                           </v>
      </c>
      <c r="G2148" s="39" t="s">
        <v>10656</v>
      </c>
      <c r="H2148" s="20">
        <f>SUBTOTAL(9,H2142:H2147)</f>
        <v>3902770328</v>
      </c>
      <c r="I2148" s="20">
        <f>SUBTOTAL(9,I2142:I2147)</f>
        <v>3480510945.9300003</v>
      </c>
      <c r="J2148" s="42">
        <f>+I2148/H2148</f>
        <v>0.89180521870822227</v>
      </c>
      <c r="K2148" s="20">
        <f>SUBTOTAL(9,K2142:K2147)</f>
        <v>1888105166.6699998</v>
      </c>
      <c r="L2148" s="20">
        <f>SUBTOTAL(9,L2142:L2147)</f>
        <v>1621848228.9300001</v>
      </c>
      <c r="M2148" s="7">
        <f>IFERROR((L2148/K2148),"N.A")</f>
        <v>0.85898193467179063</v>
      </c>
    </row>
    <row r="2149" spans="1:13" s="14" customFormat="1" ht="30" outlineLevel="2" x14ac:dyDescent="0.25">
      <c r="A2149" s="34"/>
      <c r="B2149" s="44" t="s">
        <v>770</v>
      </c>
      <c r="C2149" s="31" t="s">
        <v>57</v>
      </c>
      <c r="D2149" s="14" t="s">
        <v>546</v>
      </c>
      <c r="E2149" s="14" t="s">
        <v>771</v>
      </c>
      <c r="F2149" s="14" t="s">
        <v>772</v>
      </c>
      <c r="G2149" s="14" t="s">
        <v>16</v>
      </c>
      <c r="H2149" s="15">
        <v>1781482397</v>
      </c>
      <c r="I2149" s="15">
        <v>1130779633.96</v>
      </c>
      <c r="J2149" s="16">
        <f>IFERROR((I2149/H2149),0)</f>
        <v>0.63474084047320511</v>
      </c>
      <c r="K2149" s="15">
        <v>1316418411.6200001</v>
      </c>
      <c r="L2149" s="15">
        <v>1130779633.96</v>
      </c>
      <c r="M2149" s="17">
        <f>L2149/K2149</f>
        <v>0.85898193460272954</v>
      </c>
    </row>
    <row r="2150" spans="1:13" s="14" customFormat="1" ht="30" outlineLevel="2" x14ac:dyDescent="0.25">
      <c r="A2150" s="34"/>
      <c r="B2150" s="44" t="s">
        <v>770</v>
      </c>
      <c r="C2150" s="31" t="s">
        <v>57</v>
      </c>
      <c r="D2150" s="14" t="s">
        <v>546</v>
      </c>
      <c r="E2150" s="14" t="s">
        <v>771</v>
      </c>
      <c r="F2150" s="14" t="s">
        <v>772</v>
      </c>
      <c r="G2150" s="14" t="s">
        <v>6109</v>
      </c>
      <c r="H2150" s="20">
        <v>945966275</v>
      </c>
      <c r="I2150" s="20">
        <v>945966275</v>
      </c>
      <c r="J2150" s="21">
        <f>IFERROR((I2150/H2150),0)</f>
        <v>1</v>
      </c>
      <c r="K2150" s="20"/>
      <c r="L2150" s="20"/>
      <c r="M2150" s="22"/>
    </row>
    <row r="2151" spans="1:13" s="14" customFormat="1" ht="30" outlineLevel="2" x14ac:dyDescent="0.25">
      <c r="A2151" s="34"/>
      <c r="B2151" s="44" t="s">
        <v>770</v>
      </c>
      <c r="C2151" s="31" t="s">
        <v>57</v>
      </c>
      <c r="D2151" s="14" t="s">
        <v>546</v>
      </c>
      <c r="E2151" s="14" t="s">
        <v>771</v>
      </c>
      <c r="F2151" s="14" t="s">
        <v>772</v>
      </c>
      <c r="G2151" s="14" t="s">
        <v>6481</v>
      </c>
      <c r="H2151" s="20">
        <v>11018</v>
      </c>
      <c r="I2151" s="20">
        <v>11018</v>
      </c>
      <c r="J2151" s="21">
        <f>IFERROR((I2151/H2151),0)</f>
        <v>1</v>
      </c>
      <c r="K2151" s="20"/>
      <c r="L2151" s="20"/>
      <c r="M2151" s="22"/>
    </row>
    <row r="2152" spans="1:13" s="14" customFormat="1" ht="30" outlineLevel="2" x14ac:dyDescent="0.25">
      <c r="A2152" s="34"/>
      <c r="B2152" s="44" t="s">
        <v>770</v>
      </c>
      <c r="C2152" s="31" t="s">
        <v>57</v>
      </c>
      <c r="D2152" s="14" t="s">
        <v>546</v>
      </c>
      <c r="E2152" s="14" t="s">
        <v>771</v>
      </c>
      <c r="F2152" s="14" t="s">
        <v>772</v>
      </c>
      <c r="G2152" s="14" t="s">
        <v>6484</v>
      </c>
      <c r="H2152" s="20">
        <v>44576584</v>
      </c>
      <c r="I2152" s="20">
        <v>44576584</v>
      </c>
      <c r="J2152" s="21">
        <f>IFERROR((I2152/H2152),0)</f>
        <v>1</v>
      </c>
      <c r="K2152" s="20"/>
      <c r="L2152" s="20"/>
      <c r="M2152" s="22"/>
    </row>
    <row r="2153" spans="1:13" s="14" customFormat="1" ht="30" outlineLevel="2" x14ac:dyDescent="0.25">
      <c r="A2153" s="34"/>
      <c r="B2153" s="44" t="s">
        <v>770</v>
      </c>
      <c r="C2153" s="31" t="s">
        <v>57</v>
      </c>
      <c r="D2153" s="14" t="s">
        <v>546</v>
      </c>
      <c r="E2153" s="14" t="s">
        <v>771</v>
      </c>
      <c r="F2153" s="14" t="s">
        <v>772</v>
      </c>
      <c r="G2153" s="14" t="s">
        <v>6492</v>
      </c>
      <c r="H2153" s="20">
        <v>271017108</v>
      </c>
      <c r="I2153" s="20">
        <v>271017108</v>
      </c>
      <c r="J2153" s="21">
        <f>IFERROR((I2153/H2153),0)</f>
        <v>1</v>
      </c>
      <c r="K2153" s="20"/>
      <c r="L2153" s="20"/>
      <c r="M2153" s="22"/>
    </row>
    <row r="2154" spans="1:13" s="14" customFormat="1" ht="30" outlineLevel="2" x14ac:dyDescent="0.25">
      <c r="A2154" s="34"/>
      <c r="B2154" s="44" t="s">
        <v>770</v>
      </c>
      <c r="C2154" s="31" t="s">
        <v>57</v>
      </c>
      <c r="D2154" s="14" t="s">
        <v>546</v>
      </c>
      <c r="E2154" s="14" t="s">
        <v>771</v>
      </c>
      <c r="F2154" s="14" t="s">
        <v>772</v>
      </c>
      <c r="G2154" s="14" t="s">
        <v>6493</v>
      </c>
      <c r="H2154" s="20">
        <v>-356296479</v>
      </c>
      <c r="I2154" s="20"/>
      <c r="J2154" s="21">
        <f>IFERROR((I2154/H2154),0)</f>
        <v>0</v>
      </c>
      <c r="K2154" s="20"/>
      <c r="L2154" s="20"/>
      <c r="M2154" s="22"/>
    </row>
    <row r="2155" spans="1:13" s="14" customFormat="1" ht="45" outlineLevel="1" x14ac:dyDescent="0.25">
      <c r="A2155" s="34"/>
      <c r="B2155" s="46" t="s">
        <v>6900</v>
      </c>
      <c r="C2155" s="40" t="str">
        <f>C2154</f>
        <v>ASIGNACIÓN PARA LA INVERSIÓN LOCAL SEGÚN NBI Y CUARTA, QUINTA, Y SEXTA CATEGORÍA</v>
      </c>
      <c r="D2155" s="39" t="str">
        <f>D2154</f>
        <v xml:space="preserve">SANTANDER                                         </v>
      </c>
      <c r="E2155" s="39" t="str">
        <f>E2154</f>
        <v>68092</v>
      </c>
      <c r="F2155" s="39" t="str">
        <f>F2154</f>
        <v xml:space="preserve">BETULIA                                           </v>
      </c>
      <c r="G2155" s="39" t="s">
        <v>10656</v>
      </c>
      <c r="H2155" s="20">
        <f>SUBTOTAL(9,H2149:H2154)</f>
        <v>2686756903</v>
      </c>
      <c r="I2155" s="20">
        <f>SUBTOTAL(9,I2149:I2154)</f>
        <v>2392350618.96</v>
      </c>
      <c r="J2155" s="42">
        <f>+I2155/H2155</f>
        <v>0.89042317758213652</v>
      </c>
      <c r="K2155" s="20">
        <f>SUBTOTAL(9,K2149:K2154)</f>
        <v>1316418411.6200001</v>
      </c>
      <c r="L2155" s="20">
        <f>SUBTOTAL(9,L2149:L2154)</f>
        <v>1130779633.96</v>
      </c>
      <c r="M2155" s="7">
        <f>IFERROR((L2155/K2155),"N.A")</f>
        <v>0.85898193460272954</v>
      </c>
    </row>
    <row r="2156" spans="1:13" s="14" customFormat="1" ht="30" outlineLevel="2" x14ac:dyDescent="0.25">
      <c r="A2156" s="34"/>
      <c r="B2156" s="44" t="s">
        <v>773</v>
      </c>
      <c r="C2156" s="31" t="s">
        <v>57</v>
      </c>
      <c r="D2156" s="14" t="s">
        <v>546</v>
      </c>
      <c r="E2156" s="14" t="s">
        <v>774</v>
      </c>
      <c r="F2156" s="14" t="s">
        <v>775</v>
      </c>
      <c r="G2156" s="14" t="s">
        <v>16</v>
      </c>
      <c r="H2156" s="15">
        <v>1497544714</v>
      </c>
      <c r="I2156" s="15">
        <v>950552790.40999997</v>
      </c>
      <c r="J2156" s="16">
        <f>IFERROR((I2156/H2156),0)</f>
        <v>0.63474084047282742</v>
      </c>
      <c r="K2156" s="15">
        <v>1106603936.6900001</v>
      </c>
      <c r="L2156" s="15">
        <v>950552790.40999997</v>
      </c>
      <c r="M2156" s="17">
        <f>L2156/K2156</f>
        <v>0.85898193463257511</v>
      </c>
    </row>
    <row r="2157" spans="1:13" s="14" customFormat="1" ht="30" outlineLevel="2" x14ac:dyDescent="0.25">
      <c r="A2157" s="34"/>
      <c r="B2157" s="44" t="s">
        <v>773</v>
      </c>
      <c r="C2157" s="31" t="s">
        <v>57</v>
      </c>
      <c r="D2157" s="14" t="s">
        <v>546</v>
      </c>
      <c r="E2157" s="14" t="s">
        <v>774</v>
      </c>
      <c r="F2157" s="14" t="s">
        <v>775</v>
      </c>
      <c r="G2157" s="14" t="s">
        <v>6109</v>
      </c>
      <c r="H2157" s="20">
        <v>707296739</v>
      </c>
      <c r="I2157" s="20">
        <v>707296739</v>
      </c>
      <c r="J2157" s="21">
        <f>IFERROR((I2157/H2157),0)</f>
        <v>1</v>
      </c>
      <c r="K2157" s="20"/>
      <c r="L2157" s="20"/>
      <c r="M2157" s="22"/>
    </row>
    <row r="2158" spans="1:13" s="14" customFormat="1" ht="30" outlineLevel="2" x14ac:dyDescent="0.25">
      <c r="A2158" s="34"/>
      <c r="B2158" s="44" t="s">
        <v>773</v>
      </c>
      <c r="C2158" s="31" t="s">
        <v>57</v>
      </c>
      <c r="D2158" s="14" t="s">
        <v>546</v>
      </c>
      <c r="E2158" s="14" t="s">
        <v>774</v>
      </c>
      <c r="F2158" s="14" t="s">
        <v>775</v>
      </c>
      <c r="G2158" s="14" t="s">
        <v>6481</v>
      </c>
      <c r="H2158" s="20">
        <v>9262</v>
      </c>
      <c r="I2158" s="20">
        <v>9262</v>
      </c>
      <c r="J2158" s="21">
        <f>IFERROR((I2158/H2158),0)</f>
        <v>1</v>
      </c>
      <c r="K2158" s="20"/>
      <c r="L2158" s="20"/>
      <c r="M2158" s="22"/>
    </row>
    <row r="2159" spans="1:13" s="14" customFormat="1" ht="30" outlineLevel="2" x14ac:dyDescent="0.25">
      <c r="A2159" s="34"/>
      <c r="B2159" s="44" t="s">
        <v>773</v>
      </c>
      <c r="C2159" s="31" t="s">
        <v>57</v>
      </c>
      <c r="D2159" s="14" t="s">
        <v>546</v>
      </c>
      <c r="E2159" s="14" t="s">
        <v>774</v>
      </c>
      <c r="F2159" s="14" t="s">
        <v>775</v>
      </c>
      <c r="G2159" s="14" t="s">
        <v>6484</v>
      </c>
      <c r="H2159" s="20">
        <v>37471843</v>
      </c>
      <c r="I2159" s="20">
        <v>37471843</v>
      </c>
      <c r="J2159" s="21">
        <f>IFERROR((I2159/H2159),0)</f>
        <v>1</v>
      </c>
      <c r="K2159" s="20"/>
      <c r="L2159" s="20"/>
      <c r="M2159" s="22"/>
    </row>
    <row r="2160" spans="1:13" s="14" customFormat="1" ht="30" outlineLevel="2" x14ac:dyDescent="0.25">
      <c r="A2160" s="34"/>
      <c r="B2160" s="44" t="s">
        <v>773</v>
      </c>
      <c r="C2160" s="31" t="s">
        <v>57</v>
      </c>
      <c r="D2160" s="14" t="s">
        <v>546</v>
      </c>
      <c r="E2160" s="14" t="s">
        <v>774</v>
      </c>
      <c r="F2160" s="14" t="s">
        <v>775</v>
      </c>
      <c r="G2160" s="14" t="s">
        <v>6492</v>
      </c>
      <c r="H2160" s="20">
        <v>227821638</v>
      </c>
      <c r="I2160" s="20">
        <v>227821638</v>
      </c>
      <c r="J2160" s="21">
        <f>IFERROR((I2160/H2160),0)</f>
        <v>1</v>
      </c>
      <c r="K2160" s="20"/>
      <c r="L2160" s="20"/>
      <c r="M2160" s="22"/>
    </row>
    <row r="2161" spans="1:13" s="14" customFormat="1" ht="30" outlineLevel="2" x14ac:dyDescent="0.25">
      <c r="A2161" s="34"/>
      <c r="B2161" s="44" t="s">
        <v>773</v>
      </c>
      <c r="C2161" s="31" t="s">
        <v>57</v>
      </c>
      <c r="D2161" s="14" t="s">
        <v>546</v>
      </c>
      <c r="E2161" s="14" t="s">
        <v>774</v>
      </c>
      <c r="F2161" s="14" t="s">
        <v>775</v>
      </c>
      <c r="G2161" s="14" t="s">
        <v>6493</v>
      </c>
      <c r="H2161" s="20">
        <v>-299508943</v>
      </c>
      <c r="I2161" s="20"/>
      <c r="J2161" s="21">
        <f>IFERROR((I2161/H2161),0)</f>
        <v>0</v>
      </c>
      <c r="K2161" s="20"/>
      <c r="L2161" s="20"/>
      <c r="M2161" s="22"/>
    </row>
    <row r="2162" spans="1:13" s="14" customFormat="1" ht="45" outlineLevel="1" x14ac:dyDescent="0.25">
      <c r="A2162" s="34"/>
      <c r="B2162" s="46" t="s">
        <v>6901</v>
      </c>
      <c r="C2162" s="40" t="str">
        <f>C2161</f>
        <v>ASIGNACIÓN PARA LA INVERSIÓN LOCAL SEGÚN NBI Y CUARTA, QUINTA, Y SEXTA CATEGORÍA</v>
      </c>
      <c r="D2162" s="39" t="str">
        <f>D2161</f>
        <v xml:space="preserve">SANTANDER                                         </v>
      </c>
      <c r="E2162" s="39" t="str">
        <f>E2161</f>
        <v>68079</v>
      </c>
      <c r="F2162" s="39" t="str">
        <f>F2161</f>
        <v xml:space="preserve">BARICHARA                                         </v>
      </c>
      <c r="G2162" s="39" t="s">
        <v>10656</v>
      </c>
      <c r="H2162" s="20">
        <f>SUBTOTAL(9,H2156:H2161)</f>
        <v>2170635253</v>
      </c>
      <c r="I2162" s="20">
        <f>SUBTOTAL(9,I2156:I2161)</f>
        <v>1923152272.4099998</v>
      </c>
      <c r="J2162" s="42">
        <f>+I2162/H2162</f>
        <v>0.88598592036687973</v>
      </c>
      <c r="K2162" s="20">
        <f>SUBTOTAL(9,K2156:K2161)</f>
        <v>1106603936.6900001</v>
      </c>
      <c r="L2162" s="20">
        <f>SUBTOTAL(9,L2156:L2161)</f>
        <v>950552790.40999997</v>
      </c>
      <c r="M2162" s="7">
        <f>IFERROR((L2162/K2162),"N.A")</f>
        <v>0.85898193463257511</v>
      </c>
    </row>
    <row r="2163" spans="1:13" s="14" customFormat="1" ht="30" outlineLevel="2" x14ac:dyDescent="0.25">
      <c r="A2163" s="34"/>
      <c r="B2163" s="44" t="s">
        <v>776</v>
      </c>
      <c r="C2163" s="31" t="s">
        <v>57</v>
      </c>
      <c r="D2163" s="14" t="s">
        <v>546</v>
      </c>
      <c r="E2163" s="14" t="s">
        <v>777</v>
      </c>
      <c r="F2163" s="14" t="s">
        <v>778</v>
      </c>
      <c r="G2163" s="14" t="s">
        <v>16</v>
      </c>
      <c r="H2163" s="15">
        <v>1921350156</v>
      </c>
      <c r="I2163" s="15">
        <v>1219559412.8399999</v>
      </c>
      <c r="J2163" s="16">
        <f>IFERROR((I2163/H2163),0)</f>
        <v>0.63474084046135726</v>
      </c>
      <c r="K2163" s="15">
        <v>1419773063.3499999</v>
      </c>
      <c r="L2163" s="15">
        <v>1219559412.8399999</v>
      </c>
      <c r="M2163" s="17">
        <f>L2163/K2163</f>
        <v>0.85898193473428108</v>
      </c>
    </row>
    <row r="2164" spans="1:13" s="14" customFormat="1" ht="30" outlineLevel="2" x14ac:dyDescent="0.25">
      <c r="A2164" s="34"/>
      <c r="B2164" s="44" t="s">
        <v>776</v>
      </c>
      <c r="C2164" s="31" t="s">
        <v>57</v>
      </c>
      <c r="D2164" s="14" t="s">
        <v>546</v>
      </c>
      <c r="E2164" s="14" t="s">
        <v>777</v>
      </c>
      <c r="F2164" s="14" t="s">
        <v>778</v>
      </c>
      <c r="G2164" s="14" t="s">
        <v>6109</v>
      </c>
      <c r="H2164" s="20">
        <v>1152473538</v>
      </c>
      <c r="I2164" s="20">
        <v>1152473538</v>
      </c>
      <c r="J2164" s="21">
        <f>IFERROR((I2164/H2164),0)</f>
        <v>1</v>
      </c>
      <c r="K2164" s="20"/>
      <c r="L2164" s="20"/>
      <c r="M2164" s="22"/>
    </row>
    <row r="2165" spans="1:13" s="14" customFormat="1" ht="30" outlineLevel="2" x14ac:dyDescent="0.25">
      <c r="A2165" s="34"/>
      <c r="B2165" s="44" t="s">
        <v>776</v>
      </c>
      <c r="C2165" s="31" t="s">
        <v>57</v>
      </c>
      <c r="D2165" s="14" t="s">
        <v>546</v>
      </c>
      <c r="E2165" s="14" t="s">
        <v>777</v>
      </c>
      <c r="F2165" s="14" t="s">
        <v>778</v>
      </c>
      <c r="G2165" s="14" t="s">
        <v>6481</v>
      </c>
      <c r="H2165" s="20">
        <v>11883</v>
      </c>
      <c r="I2165" s="20">
        <v>11883</v>
      </c>
      <c r="J2165" s="21">
        <f>IFERROR((I2165/H2165),0)</f>
        <v>1</v>
      </c>
      <c r="K2165" s="20"/>
      <c r="L2165" s="20"/>
      <c r="M2165" s="22"/>
    </row>
    <row r="2166" spans="1:13" s="14" customFormat="1" ht="30" outlineLevel="2" x14ac:dyDescent="0.25">
      <c r="A2166" s="34"/>
      <c r="B2166" s="44" t="s">
        <v>776</v>
      </c>
      <c r="C2166" s="31" t="s">
        <v>57</v>
      </c>
      <c r="D2166" s="14" t="s">
        <v>546</v>
      </c>
      <c r="E2166" s="14" t="s">
        <v>777</v>
      </c>
      <c r="F2166" s="14" t="s">
        <v>778</v>
      </c>
      <c r="G2166" s="14" t="s">
        <v>6484</v>
      </c>
      <c r="H2166" s="20">
        <v>48076381</v>
      </c>
      <c r="I2166" s="20">
        <v>48076381</v>
      </c>
      <c r="J2166" s="21">
        <f>IFERROR((I2166/H2166),0)</f>
        <v>1</v>
      </c>
      <c r="K2166" s="20"/>
      <c r="L2166" s="20"/>
      <c r="M2166" s="22"/>
    </row>
    <row r="2167" spans="1:13" s="14" customFormat="1" ht="30" outlineLevel="2" x14ac:dyDescent="0.25">
      <c r="A2167" s="34"/>
      <c r="B2167" s="44" t="s">
        <v>776</v>
      </c>
      <c r="C2167" s="31" t="s">
        <v>57</v>
      </c>
      <c r="D2167" s="14" t="s">
        <v>546</v>
      </c>
      <c r="E2167" s="14" t="s">
        <v>777</v>
      </c>
      <c r="F2167" s="14" t="s">
        <v>778</v>
      </c>
      <c r="G2167" s="14" t="s">
        <v>6492</v>
      </c>
      <c r="H2167" s="20">
        <v>292295205</v>
      </c>
      <c r="I2167" s="20">
        <v>292295205</v>
      </c>
      <c r="J2167" s="21">
        <f>IFERROR((I2167/H2167),0)</f>
        <v>1</v>
      </c>
      <c r="K2167" s="20"/>
      <c r="L2167" s="20"/>
      <c r="M2167" s="22"/>
    </row>
    <row r="2168" spans="1:13" s="14" customFormat="1" ht="30" outlineLevel="2" x14ac:dyDescent="0.25">
      <c r="A2168" s="34"/>
      <c r="B2168" s="44" t="s">
        <v>776</v>
      </c>
      <c r="C2168" s="31" t="s">
        <v>57</v>
      </c>
      <c r="D2168" s="14" t="s">
        <v>546</v>
      </c>
      <c r="E2168" s="14" t="s">
        <v>777</v>
      </c>
      <c r="F2168" s="14" t="s">
        <v>778</v>
      </c>
      <c r="G2168" s="14" t="s">
        <v>6493</v>
      </c>
      <c r="H2168" s="20">
        <v>-384270031</v>
      </c>
      <c r="I2168" s="20"/>
      <c r="J2168" s="21">
        <f>IFERROR((I2168/H2168),0)</f>
        <v>0</v>
      </c>
      <c r="K2168" s="20"/>
      <c r="L2168" s="20"/>
      <c r="M2168" s="22"/>
    </row>
    <row r="2169" spans="1:13" s="14" customFormat="1" ht="45" outlineLevel="1" x14ac:dyDescent="0.25">
      <c r="A2169" s="34"/>
      <c r="B2169" s="46" t="s">
        <v>6902</v>
      </c>
      <c r="C2169" s="40" t="str">
        <f>C2168</f>
        <v>ASIGNACIÓN PARA LA INVERSIÓN LOCAL SEGÚN NBI Y CUARTA, QUINTA, Y SEXTA CATEGORÍA</v>
      </c>
      <c r="D2169" s="39" t="str">
        <f>D2168</f>
        <v xml:space="preserve">SANTANDER                                         </v>
      </c>
      <c r="E2169" s="39" t="str">
        <f>E2168</f>
        <v>68077</v>
      </c>
      <c r="F2169" s="39" t="str">
        <f>F2168</f>
        <v xml:space="preserve">BARBOSA                                           </v>
      </c>
      <c r="G2169" s="39" t="s">
        <v>10656</v>
      </c>
      <c r="H2169" s="20">
        <f>SUBTOTAL(9,H2163:H2168)</f>
        <v>3029937132</v>
      </c>
      <c r="I2169" s="20">
        <f>SUBTOTAL(9,I2163:I2168)</f>
        <v>2712416419.8400002</v>
      </c>
      <c r="J2169" s="42">
        <f>+I2169/H2169</f>
        <v>0.89520551142577309</v>
      </c>
      <c r="K2169" s="20">
        <f>SUBTOTAL(9,K2163:K2168)</f>
        <v>1419773063.3499999</v>
      </c>
      <c r="L2169" s="20">
        <f>SUBTOTAL(9,L2163:L2168)</f>
        <v>1219559412.8399999</v>
      </c>
      <c r="M2169" s="7">
        <f>IFERROR((L2169/K2169),"N.A")</f>
        <v>0.85898193473428108</v>
      </c>
    </row>
    <row r="2170" spans="1:13" s="14" customFormat="1" ht="30" outlineLevel="2" x14ac:dyDescent="0.25">
      <c r="A2170" s="34"/>
      <c r="B2170" s="44" t="s">
        <v>779</v>
      </c>
      <c r="C2170" s="31" t="s">
        <v>57</v>
      </c>
      <c r="D2170" s="14" t="s">
        <v>546</v>
      </c>
      <c r="E2170" s="14" t="s">
        <v>780</v>
      </c>
      <c r="F2170" s="14" t="s">
        <v>781</v>
      </c>
      <c r="G2170" s="14" t="s">
        <v>16</v>
      </c>
      <c r="H2170" s="15">
        <v>1949655719</v>
      </c>
      <c r="I2170" s="15">
        <v>1237526109.71</v>
      </c>
      <c r="J2170" s="16">
        <f>IFERROR((I2170/H2170),0)</f>
        <v>0.63474084047246093</v>
      </c>
      <c r="K2170" s="15">
        <v>1440689332.2</v>
      </c>
      <c r="L2170" s="15">
        <v>1237526109.71</v>
      </c>
      <c r="M2170" s="17">
        <f>L2170/K2170</f>
        <v>0.85898193458560546</v>
      </c>
    </row>
    <row r="2171" spans="1:13" s="14" customFormat="1" ht="30" outlineLevel="2" x14ac:dyDescent="0.25">
      <c r="A2171" s="34"/>
      <c r="B2171" s="44" t="s">
        <v>779</v>
      </c>
      <c r="C2171" s="31" t="s">
        <v>57</v>
      </c>
      <c r="D2171" s="14" t="s">
        <v>546</v>
      </c>
      <c r="E2171" s="14" t="s">
        <v>780</v>
      </c>
      <c r="F2171" s="14" t="s">
        <v>781</v>
      </c>
      <c r="G2171" s="14" t="s">
        <v>5818</v>
      </c>
      <c r="H2171" s="20">
        <v>114607514</v>
      </c>
      <c r="I2171" s="20">
        <v>114607514</v>
      </c>
      <c r="J2171" s="21">
        <f>IFERROR((I2171/H2171),0)</f>
        <v>1</v>
      </c>
      <c r="K2171" s="20"/>
      <c r="L2171" s="20"/>
      <c r="M2171" s="22"/>
    </row>
    <row r="2172" spans="1:13" s="14" customFormat="1" ht="30" outlineLevel="2" x14ac:dyDescent="0.25">
      <c r="A2172" s="34"/>
      <c r="B2172" s="44" t="s">
        <v>779</v>
      </c>
      <c r="C2172" s="31" t="s">
        <v>57</v>
      </c>
      <c r="D2172" s="14" t="s">
        <v>546</v>
      </c>
      <c r="E2172" s="14" t="s">
        <v>780</v>
      </c>
      <c r="F2172" s="14" t="s">
        <v>781</v>
      </c>
      <c r="G2172" s="14" t="s">
        <v>6109</v>
      </c>
      <c r="H2172" s="20">
        <v>1241222391</v>
      </c>
      <c r="I2172" s="20">
        <v>1241222391</v>
      </c>
      <c r="J2172" s="21">
        <f>IFERROR((I2172/H2172),0)</f>
        <v>1</v>
      </c>
      <c r="K2172" s="20"/>
      <c r="L2172" s="20"/>
      <c r="M2172" s="22"/>
    </row>
    <row r="2173" spans="1:13" s="14" customFormat="1" ht="30" outlineLevel="2" x14ac:dyDescent="0.25">
      <c r="A2173" s="34"/>
      <c r="B2173" s="44" t="s">
        <v>779</v>
      </c>
      <c r="C2173" s="31" t="s">
        <v>57</v>
      </c>
      <c r="D2173" s="14" t="s">
        <v>546</v>
      </c>
      <c r="E2173" s="14" t="s">
        <v>780</v>
      </c>
      <c r="F2173" s="14" t="s">
        <v>781</v>
      </c>
      <c r="G2173" s="14" t="s">
        <v>6481</v>
      </c>
      <c r="H2173" s="20">
        <v>12058</v>
      </c>
      <c r="I2173" s="20">
        <v>12058</v>
      </c>
      <c r="J2173" s="21">
        <f>IFERROR((I2173/H2173),0)</f>
        <v>1</v>
      </c>
      <c r="K2173" s="20"/>
      <c r="L2173" s="20"/>
      <c r="M2173" s="22"/>
    </row>
    <row r="2174" spans="1:13" s="14" customFormat="1" ht="30" outlineLevel="2" x14ac:dyDescent="0.25">
      <c r="A2174" s="34"/>
      <c r="B2174" s="44" t="s">
        <v>779</v>
      </c>
      <c r="C2174" s="31" t="s">
        <v>57</v>
      </c>
      <c r="D2174" s="14" t="s">
        <v>546</v>
      </c>
      <c r="E2174" s="14" t="s">
        <v>780</v>
      </c>
      <c r="F2174" s="14" t="s">
        <v>781</v>
      </c>
      <c r="G2174" s="14" t="s">
        <v>6484</v>
      </c>
      <c r="H2174" s="20">
        <v>48784648</v>
      </c>
      <c r="I2174" s="20">
        <v>48784648</v>
      </c>
      <c r="J2174" s="21">
        <f>IFERROR((I2174/H2174),0)</f>
        <v>1</v>
      </c>
      <c r="K2174" s="20"/>
      <c r="L2174" s="20"/>
      <c r="M2174" s="22"/>
    </row>
    <row r="2175" spans="1:13" s="14" customFormat="1" ht="30" outlineLevel="2" x14ac:dyDescent="0.25">
      <c r="A2175" s="34"/>
      <c r="B2175" s="44" t="s">
        <v>779</v>
      </c>
      <c r="C2175" s="31" t="s">
        <v>57</v>
      </c>
      <c r="D2175" s="14" t="s">
        <v>546</v>
      </c>
      <c r="E2175" s="14" t="s">
        <v>780</v>
      </c>
      <c r="F2175" s="14" t="s">
        <v>781</v>
      </c>
      <c r="G2175" s="14" t="s">
        <v>6492</v>
      </c>
      <c r="H2175" s="20">
        <v>296601334</v>
      </c>
      <c r="I2175" s="20">
        <v>296601334</v>
      </c>
      <c r="J2175" s="21">
        <f>IFERROR((I2175/H2175),0)</f>
        <v>1</v>
      </c>
      <c r="K2175" s="20"/>
      <c r="L2175" s="20"/>
      <c r="M2175" s="22"/>
    </row>
    <row r="2176" spans="1:13" s="14" customFormat="1" ht="30" outlineLevel="2" x14ac:dyDescent="0.25">
      <c r="A2176" s="34"/>
      <c r="B2176" s="44" t="s">
        <v>779</v>
      </c>
      <c r="C2176" s="31" t="s">
        <v>57</v>
      </c>
      <c r="D2176" s="14" t="s">
        <v>546</v>
      </c>
      <c r="E2176" s="14" t="s">
        <v>780</v>
      </c>
      <c r="F2176" s="14" t="s">
        <v>781</v>
      </c>
      <c r="G2176" s="14" t="s">
        <v>6493</v>
      </c>
      <c r="H2176" s="20">
        <v>-389931144</v>
      </c>
      <c r="I2176" s="20"/>
      <c r="J2176" s="21">
        <f>IFERROR((I2176/H2176),0)</f>
        <v>0</v>
      </c>
      <c r="K2176" s="20"/>
      <c r="L2176" s="20"/>
      <c r="M2176" s="22"/>
    </row>
    <row r="2177" spans="1:13" s="14" customFormat="1" ht="45" outlineLevel="1" x14ac:dyDescent="0.25">
      <c r="A2177" s="34"/>
      <c r="B2177" s="46" t="s">
        <v>6903</v>
      </c>
      <c r="C2177" s="40" t="str">
        <f>C2176</f>
        <v>ASIGNACIÓN PARA LA INVERSIÓN LOCAL SEGÚN NBI Y CUARTA, QUINTA, Y SEXTA CATEGORÍA</v>
      </c>
      <c r="D2177" s="39" t="str">
        <f>D2176</f>
        <v xml:space="preserve">SANTANDER                                         </v>
      </c>
      <c r="E2177" s="39" t="str">
        <f>E2176</f>
        <v>68051</v>
      </c>
      <c r="F2177" s="39" t="str">
        <f>F2176</f>
        <v xml:space="preserve">ARATOCA                                           </v>
      </c>
      <c r="G2177" s="39" t="s">
        <v>10656</v>
      </c>
      <c r="H2177" s="20">
        <f>SUBTOTAL(9,H2170:H2176)</f>
        <v>3260952520</v>
      </c>
      <c r="I2177" s="20">
        <f>SUBTOTAL(9,I2170:I2176)</f>
        <v>2938754054.71</v>
      </c>
      <c r="J2177" s="42">
        <f>+I2177/H2177</f>
        <v>0.90119498419130617</v>
      </c>
      <c r="K2177" s="20">
        <f>SUBTOTAL(9,K2170:K2176)</f>
        <v>1440689332.2</v>
      </c>
      <c r="L2177" s="20">
        <f>SUBTOTAL(9,L2170:L2176)</f>
        <v>1237526109.71</v>
      </c>
      <c r="M2177" s="7">
        <f>IFERROR((L2177/K2177),"N.A")</f>
        <v>0.85898193458560546</v>
      </c>
    </row>
    <row r="2178" spans="1:13" s="14" customFormat="1" ht="30" outlineLevel="2" x14ac:dyDescent="0.25">
      <c r="A2178" s="34"/>
      <c r="B2178" s="44" t="s">
        <v>782</v>
      </c>
      <c r="C2178" s="31" t="s">
        <v>57</v>
      </c>
      <c r="D2178" s="14" t="s">
        <v>546</v>
      </c>
      <c r="E2178" s="14" t="s">
        <v>783</v>
      </c>
      <c r="F2178" s="14" t="s">
        <v>784</v>
      </c>
      <c r="G2178" s="14" t="s">
        <v>16</v>
      </c>
      <c r="H2178" s="15">
        <v>1257409176</v>
      </c>
      <c r="I2178" s="15">
        <v>798128957.19000006</v>
      </c>
      <c r="J2178" s="16">
        <f>IFERROR((I2178/H2178),0)</f>
        <v>0.63474084047085089</v>
      </c>
      <c r="K2178" s="15">
        <v>929156859.80000007</v>
      </c>
      <c r="L2178" s="15">
        <v>798128957.19000006</v>
      </c>
      <c r="M2178" s="17">
        <f>L2178/K2178</f>
        <v>0.8589819348283092</v>
      </c>
    </row>
    <row r="2179" spans="1:13" s="14" customFormat="1" ht="30" outlineLevel="2" x14ac:dyDescent="0.25">
      <c r="A2179" s="34"/>
      <c r="B2179" s="44" t="s">
        <v>782</v>
      </c>
      <c r="C2179" s="31" t="s">
        <v>57</v>
      </c>
      <c r="D2179" s="14" t="s">
        <v>546</v>
      </c>
      <c r="E2179" s="14" t="s">
        <v>783</v>
      </c>
      <c r="F2179" s="14" t="s">
        <v>784</v>
      </c>
      <c r="G2179" s="14" t="s">
        <v>6109</v>
      </c>
      <c r="H2179" s="20">
        <v>749709209</v>
      </c>
      <c r="I2179" s="20">
        <v>749709209</v>
      </c>
      <c r="J2179" s="21">
        <f>IFERROR((I2179/H2179),0)</f>
        <v>1</v>
      </c>
      <c r="K2179" s="20"/>
      <c r="L2179" s="20"/>
      <c r="M2179" s="22"/>
    </row>
    <row r="2180" spans="1:13" s="14" customFormat="1" ht="30" outlineLevel="2" x14ac:dyDescent="0.25">
      <c r="A2180" s="34"/>
      <c r="B2180" s="44" t="s">
        <v>782</v>
      </c>
      <c r="C2180" s="31" t="s">
        <v>57</v>
      </c>
      <c r="D2180" s="14" t="s">
        <v>546</v>
      </c>
      <c r="E2180" s="14" t="s">
        <v>783</v>
      </c>
      <c r="F2180" s="14" t="s">
        <v>784</v>
      </c>
      <c r="G2180" s="14" t="s">
        <v>6481</v>
      </c>
      <c r="H2180" s="20">
        <v>7777</v>
      </c>
      <c r="I2180" s="20">
        <v>7777</v>
      </c>
      <c r="J2180" s="21">
        <f>IFERROR((I2180/H2180),0)</f>
        <v>1</v>
      </c>
      <c r="K2180" s="20"/>
      <c r="L2180" s="20"/>
      <c r="M2180" s="22"/>
    </row>
    <row r="2181" spans="1:13" s="14" customFormat="1" ht="30" outlineLevel="2" x14ac:dyDescent="0.25">
      <c r="A2181" s="34"/>
      <c r="B2181" s="44" t="s">
        <v>782</v>
      </c>
      <c r="C2181" s="31" t="s">
        <v>57</v>
      </c>
      <c r="D2181" s="14" t="s">
        <v>546</v>
      </c>
      <c r="E2181" s="14" t="s">
        <v>783</v>
      </c>
      <c r="F2181" s="14" t="s">
        <v>784</v>
      </c>
      <c r="G2181" s="14" t="s">
        <v>6484</v>
      </c>
      <c r="H2181" s="20">
        <v>31463126</v>
      </c>
      <c r="I2181" s="20">
        <v>31463126</v>
      </c>
      <c r="J2181" s="21">
        <f>IFERROR((I2181/H2181),0)</f>
        <v>1</v>
      </c>
      <c r="K2181" s="20"/>
      <c r="L2181" s="20"/>
      <c r="M2181" s="22"/>
    </row>
    <row r="2182" spans="1:13" s="14" customFormat="1" ht="30" outlineLevel="2" x14ac:dyDescent="0.25">
      <c r="A2182" s="34"/>
      <c r="B2182" s="44" t="s">
        <v>782</v>
      </c>
      <c r="C2182" s="31" t="s">
        <v>57</v>
      </c>
      <c r="D2182" s="14" t="s">
        <v>546</v>
      </c>
      <c r="E2182" s="14" t="s">
        <v>783</v>
      </c>
      <c r="F2182" s="14" t="s">
        <v>784</v>
      </c>
      <c r="G2182" s="14" t="s">
        <v>6491</v>
      </c>
      <c r="H2182" s="20">
        <v>19360137</v>
      </c>
      <c r="I2182" s="20">
        <v>19360137</v>
      </c>
      <c r="J2182" s="21">
        <f>IFERROR((I2182/H2182),0)</f>
        <v>1</v>
      </c>
      <c r="K2182" s="20"/>
      <c r="L2182" s="20"/>
      <c r="M2182" s="22"/>
    </row>
    <row r="2183" spans="1:13" s="14" customFormat="1" ht="30" outlineLevel="2" x14ac:dyDescent="0.25">
      <c r="A2183" s="34"/>
      <c r="B2183" s="44" t="s">
        <v>782</v>
      </c>
      <c r="C2183" s="31" t="s">
        <v>57</v>
      </c>
      <c r="D2183" s="14" t="s">
        <v>546</v>
      </c>
      <c r="E2183" s="14" t="s">
        <v>783</v>
      </c>
      <c r="F2183" s="14" t="s">
        <v>784</v>
      </c>
      <c r="G2183" s="14" t="s">
        <v>6492</v>
      </c>
      <c r="H2183" s="20">
        <v>191289793</v>
      </c>
      <c r="I2183" s="20">
        <v>191289793</v>
      </c>
      <c r="J2183" s="21">
        <f>IFERROR((I2183/H2183),0)</f>
        <v>1</v>
      </c>
      <c r="K2183" s="20"/>
      <c r="L2183" s="20"/>
      <c r="M2183" s="22"/>
    </row>
    <row r="2184" spans="1:13" s="14" customFormat="1" ht="30" outlineLevel="2" x14ac:dyDescent="0.25">
      <c r="A2184" s="34"/>
      <c r="B2184" s="44" t="s">
        <v>782</v>
      </c>
      <c r="C2184" s="31" t="s">
        <v>57</v>
      </c>
      <c r="D2184" s="14" t="s">
        <v>546</v>
      </c>
      <c r="E2184" s="14" t="s">
        <v>783</v>
      </c>
      <c r="F2184" s="14" t="s">
        <v>784</v>
      </c>
      <c r="G2184" s="14" t="s">
        <v>6493</v>
      </c>
      <c r="H2184" s="20">
        <v>-251481835</v>
      </c>
      <c r="I2184" s="20"/>
      <c r="J2184" s="21">
        <f>IFERROR((I2184/H2184),0)</f>
        <v>0</v>
      </c>
      <c r="K2184" s="20"/>
      <c r="L2184" s="20"/>
      <c r="M2184" s="22"/>
    </row>
    <row r="2185" spans="1:13" s="14" customFormat="1" ht="45" outlineLevel="1" x14ac:dyDescent="0.25">
      <c r="A2185" s="34"/>
      <c r="B2185" s="46" t="s">
        <v>6904</v>
      </c>
      <c r="C2185" s="40" t="str">
        <f>C2184</f>
        <v>ASIGNACIÓN PARA LA INVERSIÓN LOCAL SEGÚN NBI Y CUARTA, QUINTA, Y SEXTA CATEGORÍA</v>
      </c>
      <c r="D2185" s="39" t="str">
        <f>D2184</f>
        <v xml:space="preserve">SANTANDER                                         </v>
      </c>
      <c r="E2185" s="39" t="str">
        <f>E2184</f>
        <v>68020</v>
      </c>
      <c r="F2185" s="39" t="str">
        <f>F2184</f>
        <v xml:space="preserve">ALBANIA                                           </v>
      </c>
      <c r="G2185" s="39" t="s">
        <v>10656</v>
      </c>
      <c r="H2185" s="20">
        <f>SUBTOTAL(9,H2178:H2184)</f>
        <v>1997757383</v>
      </c>
      <c r="I2185" s="20">
        <f>SUBTOTAL(9,I2178:I2184)</f>
        <v>1789958999.1900001</v>
      </c>
      <c r="J2185" s="42">
        <f>+I2185/H2185</f>
        <v>0.89598417426546939</v>
      </c>
      <c r="K2185" s="20">
        <f>SUBTOTAL(9,K2178:K2184)</f>
        <v>929156859.80000007</v>
      </c>
      <c r="L2185" s="20">
        <f>SUBTOTAL(9,L2178:L2184)</f>
        <v>798128957.19000006</v>
      </c>
      <c r="M2185" s="7">
        <f>IFERROR((L2185/K2185),"N.A")</f>
        <v>0.8589819348283092</v>
      </c>
    </row>
    <row r="2186" spans="1:13" s="14" customFormat="1" ht="30" outlineLevel="2" x14ac:dyDescent="0.25">
      <c r="A2186" s="34"/>
      <c r="B2186" s="44" t="s">
        <v>785</v>
      </c>
      <c r="C2186" s="31" t="s">
        <v>57</v>
      </c>
      <c r="D2186" s="14" t="s">
        <v>546</v>
      </c>
      <c r="E2186" s="14" t="s">
        <v>786</v>
      </c>
      <c r="F2186" s="14" t="s">
        <v>787</v>
      </c>
      <c r="G2186" s="14" t="s">
        <v>16</v>
      </c>
      <c r="H2186" s="15">
        <v>950835920</v>
      </c>
      <c r="I2186" s="15">
        <v>603534391.00999987</v>
      </c>
      <c r="J2186" s="16">
        <f>IFERROR((I2186/H2186),0)</f>
        <v>0.63474084047014112</v>
      </c>
      <c r="K2186" s="15">
        <v>702615930.07999992</v>
      </c>
      <c r="L2186" s="15">
        <v>603534391.00999987</v>
      </c>
      <c r="M2186" s="17">
        <f>L2186/K2186</f>
        <v>0.8589819347552814</v>
      </c>
    </row>
    <row r="2187" spans="1:13" s="14" customFormat="1" ht="30" outlineLevel="2" x14ac:dyDescent="0.25">
      <c r="A2187" s="34"/>
      <c r="B2187" s="44" t="s">
        <v>785</v>
      </c>
      <c r="C2187" s="31" t="s">
        <v>57</v>
      </c>
      <c r="D2187" s="14" t="s">
        <v>546</v>
      </c>
      <c r="E2187" s="14" t="s">
        <v>786</v>
      </c>
      <c r="F2187" s="14" t="s">
        <v>787</v>
      </c>
      <c r="G2187" s="14" t="s">
        <v>6109</v>
      </c>
      <c r="H2187" s="20">
        <v>1233298462</v>
      </c>
      <c r="I2187" s="20">
        <v>1233298462</v>
      </c>
      <c r="J2187" s="21">
        <f>IFERROR((I2187/H2187),0)</f>
        <v>1</v>
      </c>
      <c r="K2187" s="20"/>
      <c r="L2187" s="20"/>
      <c r="M2187" s="22"/>
    </row>
    <row r="2188" spans="1:13" s="14" customFormat="1" ht="30" outlineLevel="2" x14ac:dyDescent="0.25">
      <c r="A2188" s="34"/>
      <c r="B2188" s="44" t="s">
        <v>785</v>
      </c>
      <c r="C2188" s="31" t="s">
        <v>57</v>
      </c>
      <c r="D2188" s="14" t="s">
        <v>546</v>
      </c>
      <c r="E2188" s="14" t="s">
        <v>786</v>
      </c>
      <c r="F2188" s="14" t="s">
        <v>787</v>
      </c>
      <c r="G2188" s="14" t="s">
        <v>6481</v>
      </c>
      <c r="H2188" s="20">
        <v>5881</v>
      </c>
      <c r="I2188" s="20">
        <v>5881</v>
      </c>
      <c r="J2188" s="21">
        <f>IFERROR((I2188/H2188),0)</f>
        <v>1</v>
      </c>
      <c r="K2188" s="20"/>
      <c r="L2188" s="20"/>
      <c r="M2188" s="22"/>
    </row>
    <row r="2189" spans="1:13" s="14" customFormat="1" ht="30" outlineLevel="2" x14ac:dyDescent="0.25">
      <c r="A2189" s="34"/>
      <c r="B2189" s="44" t="s">
        <v>785</v>
      </c>
      <c r="C2189" s="31" t="s">
        <v>57</v>
      </c>
      <c r="D2189" s="14" t="s">
        <v>546</v>
      </c>
      <c r="E2189" s="14" t="s">
        <v>786</v>
      </c>
      <c r="F2189" s="14" t="s">
        <v>787</v>
      </c>
      <c r="G2189" s="14" t="s">
        <v>6484</v>
      </c>
      <c r="H2189" s="20">
        <v>23791993</v>
      </c>
      <c r="I2189" s="20">
        <v>23791993</v>
      </c>
      <c r="J2189" s="21">
        <f>IFERROR((I2189/H2189),0)</f>
        <v>1</v>
      </c>
      <c r="K2189" s="20"/>
      <c r="L2189" s="20"/>
      <c r="M2189" s="22"/>
    </row>
    <row r="2190" spans="1:13" s="14" customFormat="1" ht="30" outlineLevel="2" x14ac:dyDescent="0.25">
      <c r="A2190" s="34"/>
      <c r="B2190" s="44" t="s">
        <v>785</v>
      </c>
      <c r="C2190" s="31" t="s">
        <v>57</v>
      </c>
      <c r="D2190" s="14" t="s">
        <v>546</v>
      </c>
      <c r="E2190" s="14" t="s">
        <v>786</v>
      </c>
      <c r="F2190" s="14" t="s">
        <v>787</v>
      </c>
      <c r="G2190" s="14" t="s">
        <v>6492</v>
      </c>
      <c r="H2190" s="20">
        <v>144650771</v>
      </c>
      <c r="I2190" s="20">
        <v>144650771</v>
      </c>
      <c r="J2190" s="21">
        <f>IFERROR((I2190/H2190),0)</f>
        <v>1</v>
      </c>
      <c r="K2190" s="20"/>
      <c r="L2190" s="20"/>
      <c r="M2190" s="22"/>
    </row>
    <row r="2191" spans="1:13" s="14" customFormat="1" ht="30" outlineLevel="2" x14ac:dyDescent="0.25">
      <c r="A2191" s="34"/>
      <c r="B2191" s="44" t="s">
        <v>785</v>
      </c>
      <c r="C2191" s="31" t="s">
        <v>57</v>
      </c>
      <c r="D2191" s="14" t="s">
        <v>546</v>
      </c>
      <c r="E2191" s="14" t="s">
        <v>786</v>
      </c>
      <c r="F2191" s="14" t="s">
        <v>787</v>
      </c>
      <c r="G2191" s="14" t="s">
        <v>6493</v>
      </c>
      <c r="H2191" s="20">
        <v>-190167184</v>
      </c>
      <c r="I2191" s="20"/>
      <c r="J2191" s="21">
        <f>IFERROR((I2191/H2191),0)</f>
        <v>0</v>
      </c>
      <c r="K2191" s="20"/>
      <c r="L2191" s="20"/>
      <c r="M2191" s="22"/>
    </row>
    <row r="2192" spans="1:13" s="14" customFormat="1" ht="45" outlineLevel="1" x14ac:dyDescent="0.25">
      <c r="A2192" s="34"/>
      <c r="B2192" s="46" t="s">
        <v>6905</v>
      </c>
      <c r="C2192" s="40" t="str">
        <f>C2191</f>
        <v>ASIGNACIÓN PARA LA INVERSIÓN LOCAL SEGÚN NBI Y CUARTA, QUINTA, Y SEXTA CATEGORÍA</v>
      </c>
      <c r="D2192" s="39" t="str">
        <f>D2191</f>
        <v xml:space="preserve">SANTANDER                                         </v>
      </c>
      <c r="E2192" s="39" t="str">
        <f>E2191</f>
        <v>68013</v>
      </c>
      <c r="F2192" s="39" t="str">
        <f>F2191</f>
        <v xml:space="preserve">AGUADA                                            </v>
      </c>
      <c r="G2192" s="39" t="s">
        <v>10656</v>
      </c>
      <c r="H2192" s="20">
        <f>SUBTOTAL(9,H2186:H2191)</f>
        <v>2162415843</v>
      </c>
      <c r="I2192" s="20">
        <f>SUBTOTAL(9,I2186:I2191)</f>
        <v>2005281498.0099998</v>
      </c>
      <c r="J2192" s="42">
        <f>+I2192/H2192</f>
        <v>0.92733389116683407</v>
      </c>
      <c r="K2192" s="20">
        <f>SUBTOTAL(9,K2186:K2191)</f>
        <v>702615930.07999992</v>
      </c>
      <c r="L2192" s="20">
        <f>SUBTOTAL(9,L2186:L2191)</f>
        <v>603534391.00999987</v>
      </c>
      <c r="M2192" s="7">
        <f>IFERROR((L2192/K2192),"N.A")</f>
        <v>0.8589819347552814</v>
      </c>
    </row>
    <row r="2193" spans="1:13" s="14" customFormat="1" ht="30" outlineLevel="2" x14ac:dyDescent="0.25">
      <c r="A2193" s="34"/>
      <c r="B2193" s="44" t="s">
        <v>788</v>
      </c>
      <c r="C2193" s="31" t="s">
        <v>57</v>
      </c>
      <c r="D2193" s="14" t="s">
        <v>789</v>
      </c>
      <c r="E2193" s="14" t="s">
        <v>790</v>
      </c>
      <c r="F2193" s="14" t="s">
        <v>791</v>
      </c>
      <c r="G2193" s="14" t="s">
        <v>16</v>
      </c>
      <c r="H2193" s="15">
        <v>1521060271</v>
      </c>
      <c r="I2193" s="15">
        <v>965479074.83000016</v>
      </c>
      <c r="J2193" s="16">
        <f>IFERROR((I2193/H2193),0)</f>
        <v>0.63474084047653112</v>
      </c>
      <c r="K2193" s="15">
        <v>1123980651.9099998</v>
      </c>
      <c r="L2193" s="15">
        <v>965479074.83000016</v>
      </c>
      <c r="M2193" s="17">
        <f>L2193/K2193</f>
        <v>0.85898193459944783</v>
      </c>
    </row>
    <row r="2194" spans="1:13" s="14" customFormat="1" ht="30" outlineLevel="2" x14ac:dyDescent="0.25">
      <c r="A2194" s="34"/>
      <c r="B2194" s="44" t="s">
        <v>788</v>
      </c>
      <c r="C2194" s="31" t="s">
        <v>57</v>
      </c>
      <c r="D2194" s="14" t="s">
        <v>789</v>
      </c>
      <c r="E2194" s="14" t="s">
        <v>790</v>
      </c>
      <c r="F2194" s="14" t="s">
        <v>791</v>
      </c>
      <c r="G2194" s="14" t="s">
        <v>6109</v>
      </c>
      <c r="H2194" s="20">
        <v>841430989</v>
      </c>
      <c r="I2194" s="20">
        <v>841430989</v>
      </c>
      <c r="J2194" s="21">
        <f>IFERROR((I2194/H2194),0)</f>
        <v>1</v>
      </c>
      <c r="K2194" s="20"/>
      <c r="L2194" s="20"/>
      <c r="M2194" s="22"/>
    </row>
    <row r="2195" spans="1:13" s="14" customFormat="1" ht="30" outlineLevel="2" x14ac:dyDescent="0.25">
      <c r="A2195" s="34"/>
      <c r="B2195" s="44" t="s">
        <v>788</v>
      </c>
      <c r="C2195" s="31" t="s">
        <v>57</v>
      </c>
      <c r="D2195" s="14" t="s">
        <v>789</v>
      </c>
      <c r="E2195" s="14" t="s">
        <v>790</v>
      </c>
      <c r="F2195" s="14" t="s">
        <v>791</v>
      </c>
      <c r="G2195" s="14" t="s">
        <v>6481</v>
      </c>
      <c r="H2195" s="20">
        <v>9408</v>
      </c>
      <c r="I2195" s="20">
        <v>9408</v>
      </c>
      <c r="J2195" s="21">
        <f>IFERROR((I2195/H2195),0)</f>
        <v>1</v>
      </c>
      <c r="K2195" s="20"/>
      <c r="L2195" s="20"/>
      <c r="M2195" s="22"/>
    </row>
    <row r="2196" spans="1:13" s="14" customFormat="1" ht="30" outlineLevel="2" x14ac:dyDescent="0.25">
      <c r="A2196" s="34"/>
      <c r="B2196" s="44" t="s">
        <v>788</v>
      </c>
      <c r="C2196" s="31" t="s">
        <v>57</v>
      </c>
      <c r="D2196" s="14" t="s">
        <v>789</v>
      </c>
      <c r="E2196" s="14" t="s">
        <v>790</v>
      </c>
      <c r="F2196" s="14" t="s">
        <v>791</v>
      </c>
      <c r="G2196" s="14" t="s">
        <v>6484</v>
      </c>
      <c r="H2196" s="20">
        <v>38060253</v>
      </c>
      <c r="I2196" s="20">
        <v>38060253</v>
      </c>
      <c r="J2196" s="21">
        <f>IFERROR((I2196/H2196),0)</f>
        <v>1</v>
      </c>
      <c r="K2196" s="20"/>
      <c r="L2196" s="20"/>
      <c r="M2196" s="22"/>
    </row>
    <row r="2197" spans="1:13" s="14" customFormat="1" ht="30" outlineLevel="2" x14ac:dyDescent="0.25">
      <c r="A2197" s="34"/>
      <c r="B2197" s="44" t="s">
        <v>788</v>
      </c>
      <c r="C2197" s="31" t="s">
        <v>57</v>
      </c>
      <c r="D2197" s="14" t="s">
        <v>789</v>
      </c>
      <c r="E2197" s="14" t="s">
        <v>790</v>
      </c>
      <c r="F2197" s="14" t="s">
        <v>791</v>
      </c>
      <c r="G2197" s="14" t="s">
        <v>6492</v>
      </c>
      <c r="H2197" s="20">
        <v>231399062</v>
      </c>
      <c r="I2197" s="20">
        <v>231399062</v>
      </c>
      <c r="J2197" s="21">
        <f>IFERROR((I2197/H2197),0)</f>
        <v>1</v>
      </c>
      <c r="K2197" s="20"/>
      <c r="L2197" s="20"/>
      <c r="M2197" s="22"/>
    </row>
    <row r="2198" spans="1:13" s="14" customFormat="1" ht="30" outlineLevel="2" x14ac:dyDescent="0.25">
      <c r="A2198" s="34"/>
      <c r="B2198" s="44" t="s">
        <v>788</v>
      </c>
      <c r="C2198" s="31" t="s">
        <v>57</v>
      </c>
      <c r="D2198" s="14" t="s">
        <v>789</v>
      </c>
      <c r="E2198" s="14" t="s">
        <v>790</v>
      </c>
      <c r="F2198" s="14" t="s">
        <v>791</v>
      </c>
      <c r="G2198" s="14" t="s">
        <v>6493</v>
      </c>
      <c r="H2198" s="20">
        <v>-304212054</v>
      </c>
      <c r="I2198" s="20"/>
      <c r="J2198" s="21">
        <f>IFERROR((I2198/H2198),0)</f>
        <v>0</v>
      </c>
      <c r="K2198" s="20"/>
      <c r="L2198" s="20"/>
      <c r="M2198" s="22"/>
    </row>
    <row r="2199" spans="1:13" s="14" customFormat="1" ht="45" outlineLevel="1" x14ac:dyDescent="0.25">
      <c r="A2199" s="34"/>
      <c r="B2199" s="46" t="s">
        <v>6906</v>
      </c>
      <c r="C2199" s="40" t="str">
        <f>C2198</f>
        <v>ASIGNACIÓN PARA LA INVERSIÓN LOCAL SEGÚN NBI Y CUARTA, QUINTA, Y SEXTA CATEGORÍA</v>
      </c>
      <c r="D2199" s="39" t="str">
        <f>D2198</f>
        <v xml:space="preserve">RISARALDA                                         </v>
      </c>
      <c r="E2199" s="39" t="str">
        <f>E2198</f>
        <v>66687</v>
      </c>
      <c r="F2199" s="39" t="str">
        <f>F2198</f>
        <v xml:space="preserve">SANTUARIO                                         </v>
      </c>
      <c r="G2199" s="39" t="s">
        <v>10656</v>
      </c>
      <c r="H2199" s="20">
        <f>SUBTOTAL(9,H2193:H2198)</f>
        <v>2327747929</v>
      </c>
      <c r="I2199" s="20">
        <f>SUBTOTAL(9,I2193:I2198)</f>
        <v>2076378786.8300002</v>
      </c>
      <c r="J2199" s="42">
        <f>+I2199/H2199</f>
        <v>0.89201187162993723</v>
      </c>
      <c r="K2199" s="20">
        <f>SUBTOTAL(9,K2193:K2198)</f>
        <v>1123980651.9099998</v>
      </c>
      <c r="L2199" s="20">
        <f>SUBTOTAL(9,L2193:L2198)</f>
        <v>965479074.83000016</v>
      </c>
      <c r="M2199" s="7">
        <f>IFERROR((L2199/K2199),"N.A")</f>
        <v>0.85898193459944783</v>
      </c>
    </row>
    <row r="2200" spans="1:13" s="14" customFormat="1" ht="30" outlineLevel="2" x14ac:dyDescent="0.25">
      <c r="A2200" s="34"/>
      <c r="B2200" s="44" t="s">
        <v>792</v>
      </c>
      <c r="C2200" s="31" t="s">
        <v>57</v>
      </c>
      <c r="D2200" s="14" t="s">
        <v>789</v>
      </c>
      <c r="E2200" s="14" t="s">
        <v>793</v>
      </c>
      <c r="F2200" s="14" t="s">
        <v>794</v>
      </c>
      <c r="G2200" s="14" t="s">
        <v>16</v>
      </c>
      <c r="H2200" s="15">
        <v>2649267211</v>
      </c>
      <c r="I2200" s="15">
        <v>1681598096.1599998</v>
      </c>
      <c r="J2200" s="16">
        <f>IFERROR((I2200/H2200),0)</f>
        <v>0.63474084047764245</v>
      </c>
      <c r="K2200" s="15">
        <v>1957664099.8799996</v>
      </c>
      <c r="L2200" s="15">
        <v>1681598096.1599998</v>
      </c>
      <c r="M2200" s="17">
        <f>L2200/K2200</f>
        <v>0.85898193477781914</v>
      </c>
    </row>
    <row r="2201" spans="1:13" s="14" customFormat="1" ht="30" outlineLevel="2" x14ac:dyDescent="0.25">
      <c r="A2201" s="34"/>
      <c r="B2201" s="44" t="s">
        <v>792</v>
      </c>
      <c r="C2201" s="31" t="s">
        <v>57</v>
      </c>
      <c r="D2201" s="14" t="s">
        <v>789</v>
      </c>
      <c r="E2201" s="14" t="s">
        <v>793</v>
      </c>
      <c r="F2201" s="14" t="s">
        <v>794</v>
      </c>
      <c r="G2201" s="14" t="s">
        <v>6109</v>
      </c>
      <c r="H2201" s="20">
        <v>5195685495</v>
      </c>
      <c r="I2201" s="20">
        <v>5195685495</v>
      </c>
      <c r="J2201" s="21">
        <f>IFERROR((I2201/H2201),0)</f>
        <v>1</v>
      </c>
      <c r="K2201" s="20"/>
      <c r="L2201" s="20"/>
      <c r="M2201" s="22"/>
    </row>
    <row r="2202" spans="1:13" s="14" customFormat="1" ht="30" outlineLevel="2" x14ac:dyDescent="0.25">
      <c r="A2202" s="34"/>
      <c r="B2202" s="44" t="s">
        <v>792</v>
      </c>
      <c r="C2202" s="31" t="s">
        <v>57</v>
      </c>
      <c r="D2202" s="14" t="s">
        <v>789</v>
      </c>
      <c r="E2202" s="14" t="s">
        <v>793</v>
      </c>
      <c r="F2202" s="14" t="s">
        <v>794</v>
      </c>
      <c r="G2202" s="14" t="s">
        <v>6481</v>
      </c>
      <c r="H2202" s="20">
        <v>16385</v>
      </c>
      <c r="I2202" s="20">
        <v>16385</v>
      </c>
      <c r="J2202" s="21">
        <f>IFERROR((I2202/H2202),0)</f>
        <v>1</v>
      </c>
      <c r="K2202" s="20"/>
      <c r="L2202" s="20"/>
      <c r="M2202" s="22"/>
    </row>
    <row r="2203" spans="1:13" s="14" customFormat="1" ht="30" outlineLevel="2" x14ac:dyDescent="0.25">
      <c r="A2203" s="34"/>
      <c r="B2203" s="44" t="s">
        <v>792</v>
      </c>
      <c r="C2203" s="31" t="s">
        <v>57</v>
      </c>
      <c r="D2203" s="14" t="s">
        <v>789</v>
      </c>
      <c r="E2203" s="14" t="s">
        <v>793</v>
      </c>
      <c r="F2203" s="14" t="s">
        <v>794</v>
      </c>
      <c r="G2203" s="14" t="s">
        <v>6484</v>
      </c>
      <c r="H2203" s="20">
        <v>66290457</v>
      </c>
      <c r="I2203" s="20">
        <v>66290457</v>
      </c>
      <c r="J2203" s="21">
        <f>IFERROR((I2203/H2203),0)</f>
        <v>1</v>
      </c>
      <c r="K2203" s="20"/>
      <c r="L2203" s="20"/>
      <c r="M2203" s="22"/>
    </row>
    <row r="2204" spans="1:13" s="14" customFormat="1" ht="30" outlineLevel="2" x14ac:dyDescent="0.25">
      <c r="A2204" s="34"/>
      <c r="B2204" s="44" t="s">
        <v>792</v>
      </c>
      <c r="C2204" s="31" t="s">
        <v>57</v>
      </c>
      <c r="D2204" s="14" t="s">
        <v>789</v>
      </c>
      <c r="E2204" s="14" t="s">
        <v>793</v>
      </c>
      <c r="F2204" s="14" t="s">
        <v>794</v>
      </c>
      <c r="G2204" s="14" t="s">
        <v>6491</v>
      </c>
      <c r="H2204" s="20">
        <v>1282805672</v>
      </c>
      <c r="I2204" s="20">
        <v>1282805672</v>
      </c>
      <c r="J2204" s="21">
        <f>IFERROR((I2204/H2204),0)</f>
        <v>1</v>
      </c>
      <c r="K2204" s="20"/>
      <c r="L2204" s="20"/>
      <c r="M2204" s="22"/>
    </row>
    <row r="2205" spans="1:13" s="14" customFormat="1" ht="30" outlineLevel="2" x14ac:dyDescent="0.25">
      <c r="A2205" s="34"/>
      <c r="B2205" s="44" t="s">
        <v>792</v>
      </c>
      <c r="C2205" s="31" t="s">
        <v>57</v>
      </c>
      <c r="D2205" s="14" t="s">
        <v>789</v>
      </c>
      <c r="E2205" s="14" t="s">
        <v>793</v>
      </c>
      <c r="F2205" s="14" t="s">
        <v>794</v>
      </c>
      <c r="G2205" s="14" t="s">
        <v>6492</v>
      </c>
      <c r="H2205" s="20">
        <v>403033305</v>
      </c>
      <c r="I2205" s="20">
        <v>403033305</v>
      </c>
      <c r="J2205" s="21">
        <f>IFERROR((I2205/H2205),0)</f>
        <v>1</v>
      </c>
      <c r="K2205" s="20"/>
      <c r="L2205" s="20"/>
      <c r="M2205" s="22"/>
    </row>
    <row r="2206" spans="1:13" s="14" customFormat="1" ht="30" outlineLevel="2" x14ac:dyDescent="0.25">
      <c r="A2206" s="34"/>
      <c r="B2206" s="44" t="s">
        <v>792</v>
      </c>
      <c r="C2206" s="31" t="s">
        <v>57</v>
      </c>
      <c r="D2206" s="14" t="s">
        <v>789</v>
      </c>
      <c r="E2206" s="14" t="s">
        <v>793</v>
      </c>
      <c r="F2206" s="14" t="s">
        <v>794</v>
      </c>
      <c r="G2206" s="14" t="s">
        <v>6493</v>
      </c>
      <c r="H2206" s="20">
        <v>-529853442</v>
      </c>
      <c r="I2206" s="20"/>
      <c r="J2206" s="21">
        <f>IFERROR((I2206/H2206),0)</f>
        <v>0</v>
      </c>
      <c r="K2206" s="20"/>
      <c r="L2206" s="20"/>
      <c r="M2206" s="22"/>
    </row>
    <row r="2207" spans="1:13" s="14" customFormat="1" ht="45" outlineLevel="1" x14ac:dyDescent="0.25">
      <c r="A2207" s="34"/>
      <c r="B2207" s="46" t="s">
        <v>6907</v>
      </c>
      <c r="C2207" s="40" t="str">
        <f>C2206</f>
        <v>ASIGNACIÓN PARA LA INVERSIÓN LOCAL SEGÚN NBI Y CUARTA, QUINTA, Y SEXTA CATEGORÍA</v>
      </c>
      <c r="D2207" s="39" t="str">
        <f>D2206</f>
        <v xml:space="preserve">RISARALDA                                         </v>
      </c>
      <c r="E2207" s="39" t="str">
        <f>E2206</f>
        <v>66682</v>
      </c>
      <c r="F2207" s="39" t="str">
        <f>F2206</f>
        <v xml:space="preserve">SANTA ROSA DE CABAL                               </v>
      </c>
      <c r="G2207" s="39" t="s">
        <v>10656</v>
      </c>
      <c r="H2207" s="20">
        <f>SUBTOTAL(9,H2200:H2206)</f>
        <v>9067245083</v>
      </c>
      <c r="I2207" s="20">
        <f>SUBTOTAL(9,I2200:I2206)</f>
        <v>8629429410.1599998</v>
      </c>
      <c r="J2207" s="42">
        <f>+I2207/H2207</f>
        <v>0.95171458708435575</v>
      </c>
      <c r="K2207" s="20">
        <f>SUBTOTAL(9,K2200:K2206)</f>
        <v>1957664099.8799996</v>
      </c>
      <c r="L2207" s="20">
        <f>SUBTOTAL(9,L2200:L2206)</f>
        <v>1681598096.1599998</v>
      </c>
      <c r="M2207" s="7">
        <f>IFERROR((L2207/K2207),"N.A")</f>
        <v>0.85898193477781914</v>
      </c>
    </row>
    <row r="2208" spans="1:13" s="14" customFormat="1" ht="30" outlineLevel="2" x14ac:dyDescent="0.25">
      <c r="A2208" s="34"/>
      <c r="B2208" s="44" t="s">
        <v>795</v>
      </c>
      <c r="C2208" s="31" t="s">
        <v>57</v>
      </c>
      <c r="D2208" s="14" t="s">
        <v>789</v>
      </c>
      <c r="E2208" s="14" t="s">
        <v>796</v>
      </c>
      <c r="F2208" s="14" t="s">
        <v>797</v>
      </c>
      <c r="G2208" s="14" t="s">
        <v>16</v>
      </c>
      <c r="H2208" s="15">
        <v>2738524136</v>
      </c>
      <c r="I2208" s="15">
        <v>1738253111.73</v>
      </c>
      <c r="J2208" s="16">
        <f>IFERROR((I2208/H2208),0)</f>
        <v>0.63474084046926216</v>
      </c>
      <c r="K2208" s="15">
        <v>2023620103.48</v>
      </c>
      <c r="L2208" s="15">
        <v>1738253111.73</v>
      </c>
      <c r="M2208" s="17">
        <f>L2208/K2208</f>
        <v>0.85898193477162188</v>
      </c>
    </row>
    <row r="2209" spans="1:13" s="14" customFormat="1" ht="30" outlineLevel="2" x14ac:dyDescent="0.25">
      <c r="A2209" s="34"/>
      <c r="B2209" s="44" t="s">
        <v>795</v>
      </c>
      <c r="C2209" s="31" t="s">
        <v>57</v>
      </c>
      <c r="D2209" s="14" t="s">
        <v>789</v>
      </c>
      <c r="E2209" s="14" t="s">
        <v>796</v>
      </c>
      <c r="F2209" s="14" t="s">
        <v>797</v>
      </c>
      <c r="G2209" s="14" t="s">
        <v>6109</v>
      </c>
      <c r="H2209" s="20">
        <v>5174775529</v>
      </c>
      <c r="I2209" s="20">
        <v>5174775529</v>
      </c>
      <c r="J2209" s="21">
        <f>IFERROR((I2209/H2209),0)</f>
        <v>1</v>
      </c>
      <c r="K2209" s="20"/>
      <c r="L2209" s="20"/>
      <c r="M2209" s="22"/>
    </row>
    <row r="2210" spans="1:13" s="14" customFormat="1" ht="30" outlineLevel="2" x14ac:dyDescent="0.25">
      <c r="A2210" s="34"/>
      <c r="B2210" s="44" t="s">
        <v>795</v>
      </c>
      <c r="C2210" s="31" t="s">
        <v>57</v>
      </c>
      <c r="D2210" s="14" t="s">
        <v>789</v>
      </c>
      <c r="E2210" s="14" t="s">
        <v>796</v>
      </c>
      <c r="F2210" s="14" t="s">
        <v>797</v>
      </c>
      <c r="G2210" s="14" t="s">
        <v>6481</v>
      </c>
      <c r="H2210" s="20">
        <v>16937</v>
      </c>
      <c r="I2210" s="20">
        <v>16937</v>
      </c>
      <c r="J2210" s="21">
        <f>IFERROR((I2210/H2210),0)</f>
        <v>1</v>
      </c>
      <c r="K2210" s="20"/>
      <c r="L2210" s="20"/>
      <c r="M2210" s="22"/>
    </row>
    <row r="2211" spans="1:13" s="14" customFormat="1" ht="30" outlineLevel="2" x14ac:dyDescent="0.25">
      <c r="A2211" s="34"/>
      <c r="B2211" s="44" t="s">
        <v>795</v>
      </c>
      <c r="C2211" s="31" t="s">
        <v>57</v>
      </c>
      <c r="D2211" s="14" t="s">
        <v>789</v>
      </c>
      <c r="E2211" s="14" t="s">
        <v>796</v>
      </c>
      <c r="F2211" s="14" t="s">
        <v>797</v>
      </c>
      <c r="G2211" s="14" t="s">
        <v>6484</v>
      </c>
      <c r="H2211" s="20">
        <v>68523861</v>
      </c>
      <c r="I2211" s="20">
        <v>68523861</v>
      </c>
      <c r="J2211" s="21">
        <f>IFERROR((I2211/H2211),0)</f>
        <v>1</v>
      </c>
      <c r="K2211" s="20"/>
      <c r="L2211" s="20"/>
      <c r="M2211" s="22"/>
    </row>
    <row r="2212" spans="1:13" s="14" customFormat="1" ht="30" outlineLevel="2" x14ac:dyDescent="0.25">
      <c r="A2212" s="34"/>
      <c r="B2212" s="44" t="s">
        <v>795</v>
      </c>
      <c r="C2212" s="31" t="s">
        <v>57</v>
      </c>
      <c r="D2212" s="14" t="s">
        <v>789</v>
      </c>
      <c r="E2212" s="14" t="s">
        <v>796</v>
      </c>
      <c r="F2212" s="14" t="s">
        <v>797</v>
      </c>
      <c r="G2212" s="14" t="s">
        <v>6492</v>
      </c>
      <c r="H2212" s="20">
        <v>416611971</v>
      </c>
      <c r="I2212" s="20">
        <v>416611971</v>
      </c>
      <c r="J2212" s="21">
        <f>IFERROR((I2212/H2212),0)</f>
        <v>1</v>
      </c>
      <c r="K2212" s="20"/>
      <c r="L2212" s="20"/>
      <c r="M2212" s="22"/>
    </row>
    <row r="2213" spans="1:13" s="14" customFormat="1" ht="30" outlineLevel="2" x14ac:dyDescent="0.25">
      <c r="A2213" s="34"/>
      <c r="B2213" s="44" t="s">
        <v>795</v>
      </c>
      <c r="C2213" s="31" t="s">
        <v>57</v>
      </c>
      <c r="D2213" s="14" t="s">
        <v>789</v>
      </c>
      <c r="E2213" s="14" t="s">
        <v>796</v>
      </c>
      <c r="F2213" s="14" t="s">
        <v>797</v>
      </c>
      <c r="G2213" s="14" t="s">
        <v>6493</v>
      </c>
      <c r="H2213" s="20">
        <v>-547704827</v>
      </c>
      <c r="I2213" s="20"/>
      <c r="J2213" s="21">
        <f>IFERROR((I2213/H2213),0)</f>
        <v>0</v>
      </c>
      <c r="K2213" s="20"/>
      <c r="L2213" s="20"/>
      <c r="M2213" s="22"/>
    </row>
    <row r="2214" spans="1:13" s="14" customFormat="1" ht="45" outlineLevel="1" x14ac:dyDescent="0.25">
      <c r="A2214" s="34"/>
      <c r="B2214" s="46" t="s">
        <v>6908</v>
      </c>
      <c r="C2214" s="40" t="str">
        <f>C2213</f>
        <v>ASIGNACIÓN PARA LA INVERSIÓN LOCAL SEGÚN NBI Y CUARTA, QUINTA, Y SEXTA CATEGORÍA</v>
      </c>
      <c r="D2214" s="39" t="str">
        <f>D2213</f>
        <v xml:space="preserve">RISARALDA                                         </v>
      </c>
      <c r="E2214" s="39" t="str">
        <f>E2213</f>
        <v>66594</v>
      </c>
      <c r="F2214" s="39" t="str">
        <f>F2213</f>
        <v xml:space="preserve">QUINCHÍA                                          </v>
      </c>
      <c r="G2214" s="39" t="s">
        <v>10656</v>
      </c>
      <c r="H2214" s="20">
        <f>SUBTOTAL(9,H2208:H2213)</f>
        <v>7850747607</v>
      </c>
      <c r="I2214" s="20">
        <f>SUBTOTAL(9,I2208:I2213)</f>
        <v>7398181409.7299995</v>
      </c>
      <c r="J2214" s="42">
        <f>+I2214/H2214</f>
        <v>0.94235374515587833</v>
      </c>
      <c r="K2214" s="20">
        <f>SUBTOTAL(9,K2208:K2213)</f>
        <v>2023620103.48</v>
      </c>
      <c r="L2214" s="20">
        <f>SUBTOTAL(9,L2208:L2213)</f>
        <v>1738253111.73</v>
      </c>
      <c r="M2214" s="7">
        <f>IFERROR((L2214/K2214),"N.A")</f>
        <v>0.85898193477162188</v>
      </c>
    </row>
    <row r="2215" spans="1:13" s="14" customFormat="1" ht="30" outlineLevel="2" x14ac:dyDescent="0.25">
      <c r="A2215" s="34"/>
      <c r="B2215" s="44" t="s">
        <v>798</v>
      </c>
      <c r="C2215" s="31" t="s">
        <v>57</v>
      </c>
      <c r="D2215" s="14" t="s">
        <v>789</v>
      </c>
      <c r="E2215" s="14" t="s">
        <v>799</v>
      </c>
      <c r="F2215" s="14" t="s">
        <v>800</v>
      </c>
      <c r="G2215" s="14" t="s">
        <v>16</v>
      </c>
      <c r="H2215" s="15">
        <v>4637212913</v>
      </c>
      <c r="I2215" s="15">
        <v>2943428421.8499999</v>
      </c>
      <c r="J2215" s="16">
        <f>IFERROR((I2215/H2215),0)</f>
        <v>0.63474084047302826</v>
      </c>
      <c r="K2215" s="15">
        <v>3426647642.98</v>
      </c>
      <c r="L2215" s="15">
        <v>2943428421.8499999</v>
      </c>
      <c r="M2215" s="17">
        <f>L2215/K2215</f>
        <v>0.85898193468477946</v>
      </c>
    </row>
    <row r="2216" spans="1:13" s="14" customFormat="1" ht="30" outlineLevel="2" x14ac:dyDescent="0.25">
      <c r="A2216" s="34"/>
      <c r="B2216" s="44" t="s">
        <v>798</v>
      </c>
      <c r="C2216" s="31" t="s">
        <v>57</v>
      </c>
      <c r="D2216" s="14" t="s">
        <v>789</v>
      </c>
      <c r="E2216" s="14" t="s">
        <v>799</v>
      </c>
      <c r="F2216" s="14" t="s">
        <v>800</v>
      </c>
      <c r="G2216" s="14" t="s">
        <v>6109</v>
      </c>
      <c r="H2216" s="20">
        <v>7258315453</v>
      </c>
      <c r="I2216" s="20">
        <v>7258315453</v>
      </c>
      <c r="J2216" s="21">
        <f>IFERROR((I2216/H2216),0)</f>
        <v>1</v>
      </c>
      <c r="K2216" s="20"/>
      <c r="L2216" s="20"/>
      <c r="M2216" s="22"/>
    </row>
    <row r="2217" spans="1:13" s="14" customFormat="1" ht="30" outlineLevel="2" x14ac:dyDescent="0.25">
      <c r="A2217" s="34"/>
      <c r="B2217" s="44" t="s">
        <v>798</v>
      </c>
      <c r="C2217" s="31" t="s">
        <v>57</v>
      </c>
      <c r="D2217" s="14" t="s">
        <v>789</v>
      </c>
      <c r="E2217" s="14" t="s">
        <v>799</v>
      </c>
      <c r="F2217" s="14" t="s">
        <v>800</v>
      </c>
      <c r="G2217" s="14" t="s">
        <v>6481</v>
      </c>
      <c r="H2217" s="20">
        <v>28681</v>
      </c>
      <c r="I2217" s="20">
        <v>28681</v>
      </c>
      <c r="J2217" s="21">
        <f>IFERROR((I2217/H2217),0)</f>
        <v>1</v>
      </c>
      <c r="K2217" s="20"/>
      <c r="L2217" s="20"/>
      <c r="M2217" s="22"/>
    </row>
    <row r="2218" spans="1:13" s="14" customFormat="1" ht="30" outlineLevel="2" x14ac:dyDescent="0.25">
      <c r="A2218" s="34"/>
      <c r="B2218" s="44" t="s">
        <v>798</v>
      </c>
      <c r="C2218" s="31" t="s">
        <v>57</v>
      </c>
      <c r="D2218" s="14" t="s">
        <v>789</v>
      </c>
      <c r="E2218" s="14" t="s">
        <v>799</v>
      </c>
      <c r="F2218" s="14" t="s">
        <v>800</v>
      </c>
      <c r="G2218" s="14" t="s">
        <v>6484</v>
      </c>
      <c r="H2218" s="20">
        <v>116033205</v>
      </c>
      <c r="I2218" s="20">
        <v>116033205</v>
      </c>
      <c r="J2218" s="21">
        <f>IFERROR((I2218/H2218),0)</f>
        <v>1</v>
      </c>
      <c r="K2218" s="20"/>
      <c r="L2218" s="20"/>
      <c r="M2218" s="22"/>
    </row>
    <row r="2219" spans="1:13" s="14" customFormat="1" ht="30" outlineLevel="2" x14ac:dyDescent="0.25">
      <c r="A2219" s="34"/>
      <c r="B2219" s="44" t="s">
        <v>798</v>
      </c>
      <c r="C2219" s="31" t="s">
        <v>57</v>
      </c>
      <c r="D2219" s="14" t="s">
        <v>789</v>
      </c>
      <c r="E2219" s="14" t="s">
        <v>799</v>
      </c>
      <c r="F2219" s="14" t="s">
        <v>800</v>
      </c>
      <c r="G2219" s="14" t="s">
        <v>6491</v>
      </c>
      <c r="H2219" s="20">
        <v>1359066243</v>
      </c>
      <c r="I2219" s="20">
        <v>1359066243</v>
      </c>
      <c r="J2219" s="21">
        <f>IFERROR((I2219/H2219),0)</f>
        <v>1</v>
      </c>
      <c r="K2219" s="20"/>
      <c r="L2219" s="20"/>
      <c r="M2219" s="22"/>
    </row>
    <row r="2220" spans="1:13" s="14" customFormat="1" ht="30" outlineLevel="2" x14ac:dyDescent="0.25">
      <c r="A2220" s="34"/>
      <c r="B2220" s="44" t="s">
        <v>798</v>
      </c>
      <c r="C2220" s="31" t="s">
        <v>57</v>
      </c>
      <c r="D2220" s="14" t="s">
        <v>789</v>
      </c>
      <c r="E2220" s="14" t="s">
        <v>799</v>
      </c>
      <c r="F2220" s="14" t="s">
        <v>800</v>
      </c>
      <c r="G2220" s="14" t="s">
        <v>6492</v>
      </c>
      <c r="H2220" s="20">
        <v>705459698</v>
      </c>
      <c r="I2220" s="20">
        <v>705459698</v>
      </c>
      <c r="J2220" s="21">
        <f>IFERROR((I2220/H2220),0)</f>
        <v>1</v>
      </c>
      <c r="K2220" s="20"/>
      <c r="L2220" s="20"/>
      <c r="M2220" s="22"/>
    </row>
    <row r="2221" spans="1:13" s="14" customFormat="1" ht="30" outlineLevel="2" x14ac:dyDescent="0.25">
      <c r="A2221" s="34"/>
      <c r="B2221" s="44" t="s">
        <v>798</v>
      </c>
      <c r="C2221" s="31" t="s">
        <v>57</v>
      </c>
      <c r="D2221" s="14" t="s">
        <v>789</v>
      </c>
      <c r="E2221" s="14" t="s">
        <v>799</v>
      </c>
      <c r="F2221" s="14" t="s">
        <v>800</v>
      </c>
      <c r="G2221" s="14" t="s">
        <v>6493</v>
      </c>
      <c r="H2221" s="20">
        <v>-927442583</v>
      </c>
      <c r="I2221" s="20"/>
      <c r="J2221" s="21">
        <f>IFERROR((I2221/H2221),0)</f>
        <v>0</v>
      </c>
      <c r="K2221" s="20"/>
      <c r="L2221" s="20"/>
      <c r="M2221" s="22"/>
    </row>
    <row r="2222" spans="1:13" s="14" customFormat="1" ht="45" outlineLevel="1" x14ac:dyDescent="0.25">
      <c r="A2222" s="34"/>
      <c r="B2222" s="46" t="s">
        <v>6909</v>
      </c>
      <c r="C2222" s="40" t="str">
        <f>C2221</f>
        <v>ASIGNACIÓN PARA LA INVERSIÓN LOCAL SEGÚN NBI Y CUARTA, QUINTA, Y SEXTA CATEGORÍA</v>
      </c>
      <c r="D2222" s="39" t="str">
        <f>D2221</f>
        <v xml:space="preserve">RISARALDA                                         </v>
      </c>
      <c r="E2222" s="39" t="str">
        <f>E2221</f>
        <v>66572</v>
      </c>
      <c r="F2222" s="39" t="str">
        <f>F2221</f>
        <v xml:space="preserve">PUEBLO RICO                                       </v>
      </c>
      <c r="G2222" s="39" t="s">
        <v>10656</v>
      </c>
      <c r="H2222" s="20">
        <f>SUBTOTAL(9,H2215:H2221)</f>
        <v>13148673610</v>
      </c>
      <c r="I2222" s="20">
        <f>SUBTOTAL(9,I2215:I2221)</f>
        <v>12382331701.85</v>
      </c>
      <c r="J2222" s="42">
        <f>+I2222/H2222</f>
        <v>0.94171717004465216</v>
      </c>
      <c r="K2222" s="20">
        <f>SUBTOTAL(9,K2215:K2221)</f>
        <v>3426647642.98</v>
      </c>
      <c r="L2222" s="20">
        <f>SUBTOTAL(9,L2215:L2221)</f>
        <v>2943428421.8499999</v>
      </c>
      <c r="M2222" s="7">
        <f>IFERROR((L2222/K2222),"N.A")</f>
        <v>0.85898193468477946</v>
      </c>
    </row>
    <row r="2223" spans="1:13" s="14" customFormat="1" ht="30" outlineLevel="2" x14ac:dyDescent="0.25">
      <c r="A2223" s="34"/>
      <c r="B2223" s="44" t="s">
        <v>801</v>
      </c>
      <c r="C2223" s="31" t="s">
        <v>57</v>
      </c>
      <c r="D2223" s="14" t="s">
        <v>789</v>
      </c>
      <c r="E2223" s="14" t="s">
        <v>802</v>
      </c>
      <c r="F2223" s="14" t="s">
        <v>803</v>
      </c>
      <c r="G2223" s="14" t="s">
        <v>16</v>
      </c>
      <c r="H2223" s="15">
        <v>3948686934</v>
      </c>
      <c r="I2223" s="15">
        <v>2506392863.21</v>
      </c>
      <c r="J2223" s="16">
        <f>IFERROR((I2223/H2223),0)</f>
        <v>0.63474084046238544</v>
      </c>
      <c r="K2223" s="15">
        <v>2917864464.9199996</v>
      </c>
      <c r="L2223" s="15">
        <v>2506392863.21</v>
      </c>
      <c r="M2223" s="17">
        <f>L2223/K2223</f>
        <v>0.85898193467965589</v>
      </c>
    </row>
    <row r="2224" spans="1:13" s="14" customFormat="1" ht="30" outlineLevel="2" x14ac:dyDescent="0.25">
      <c r="A2224" s="34"/>
      <c r="B2224" s="44" t="s">
        <v>801</v>
      </c>
      <c r="C2224" s="31" t="s">
        <v>57</v>
      </c>
      <c r="D2224" s="14" t="s">
        <v>789</v>
      </c>
      <c r="E2224" s="14" t="s">
        <v>802</v>
      </c>
      <c r="F2224" s="14" t="s">
        <v>803</v>
      </c>
      <c r="G2224" s="14" t="s">
        <v>5818</v>
      </c>
      <c r="H2224" s="20">
        <v>414120</v>
      </c>
      <c r="I2224" s="20">
        <v>414120</v>
      </c>
      <c r="J2224" s="21">
        <f>IFERROR((I2224/H2224),0)</f>
        <v>1</v>
      </c>
      <c r="K2224" s="20"/>
      <c r="L2224" s="20"/>
      <c r="M2224" s="22"/>
    </row>
    <row r="2225" spans="1:13" s="14" customFormat="1" ht="30" outlineLevel="2" x14ac:dyDescent="0.25">
      <c r="A2225" s="34"/>
      <c r="B2225" s="44" t="s">
        <v>801</v>
      </c>
      <c r="C2225" s="31" t="s">
        <v>57</v>
      </c>
      <c r="D2225" s="14" t="s">
        <v>789</v>
      </c>
      <c r="E2225" s="14" t="s">
        <v>802</v>
      </c>
      <c r="F2225" s="14" t="s">
        <v>803</v>
      </c>
      <c r="G2225" s="14" t="s">
        <v>6109</v>
      </c>
      <c r="H2225" s="20">
        <v>1179564097</v>
      </c>
      <c r="I2225" s="20">
        <v>1179564097</v>
      </c>
      <c r="J2225" s="21">
        <f>IFERROR((I2225/H2225),0)</f>
        <v>1</v>
      </c>
      <c r="K2225" s="20"/>
      <c r="L2225" s="20"/>
      <c r="M2225" s="22"/>
    </row>
    <row r="2226" spans="1:13" s="14" customFormat="1" ht="30" outlineLevel="2" x14ac:dyDescent="0.25">
      <c r="A2226" s="34"/>
      <c r="B2226" s="44" t="s">
        <v>801</v>
      </c>
      <c r="C2226" s="31" t="s">
        <v>57</v>
      </c>
      <c r="D2226" s="14" t="s">
        <v>789</v>
      </c>
      <c r="E2226" s="14" t="s">
        <v>802</v>
      </c>
      <c r="F2226" s="14" t="s">
        <v>803</v>
      </c>
      <c r="G2226" s="14" t="s">
        <v>6481</v>
      </c>
      <c r="H2226" s="20">
        <v>24422</v>
      </c>
      <c r="I2226" s="20">
        <v>24422</v>
      </c>
      <c r="J2226" s="21">
        <f>IFERROR((I2226/H2226),0)</f>
        <v>1</v>
      </c>
      <c r="K2226" s="20"/>
      <c r="L2226" s="20"/>
      <c r="M2226" s="22"/>
    </row>
    <row r="2227" spans="1:13" s="14" customFormat="1" ht="30" outlineLevel="2" x14ac:dyDescent="0.25">
      <c r="A2227" s="34"/>
      <c r="B2227" s="44" t="s">
        <v>801</v>
      </c>
      <c r="C2227" s="31" t="s">
        <v>57</v>
      </c>
      <c r="D2227" s="14" t="s">
        <v>789</v>
      </c>
      <c r="E2227" s="14" t="s">
        <v>802</v>
      </c>
      <c r="F2227" s="14" t="s">
        <v>803</v>
      </c>
      <c r="G2227" s="14" t="s">
        <v>6484</v>
      </c>
      <c r="H2227" s="20">
        <v>98804779</v>
      </c>
      <c r="I2227" s="20">
        <v>98804779</v>
      </c>
      <c r="J2227" s="21">
        <f>IFERROR((I2227/H2227),0)</f>
        <v>1</v>
      </c>
      <c r="K2227" s="20"/>
      <c r="L2227" s="20"/>
      <c r="M2227" s="22"/>
    </row>
    <row r="2228" spans="1:13" s="14" customFormat="1" ht="30" outlineLevel="2" x14ac:dyDescent="0.25">
      <c r="A2228" s="34"/>
      <c r="B2228" s="44" t="s">
        <v>801</v>
      </c>
      <c r="C2228" s="31" t="s">
        <v>57</v>
      </c>
      <c r="D2228" s="14" t="s">
        <v>789</v>
      </c>
      <c r="E2228" s="14" t="s">
        <v>802</v>
      </c>
      <c r="F2228" s="14" t="s">
        <v>803</v>
      </c>
      <c r="G2228" s="14" t="s">
        <v>6492</v>
      </c>
      <c r="H2228" s="20">
        <v>600714167</v>
      </c>
      <c r="I2228" s="20">
        <v>600714167</v>
      </c>
      <c r="J2228" s="21">
        <f>IFERROR((I2228/H2228),0)</f>
        <v>1</v>
      </c>
      <c r="K2228" s="20"/>
      <c r="L2228" s="20"/>
      <c r="M2228" s="22"/>
    </row>
    <row r="2229" spans="1:13" s="14" customFormat="1" ht="30" outlineLevel="2" x14ac:dyDescent="0.25">
      <c r="A2229" s="34"/>
      <c r="B2229" s="44" t="s">
        <v>801</v>
      </c>
      <c r="C2229" s="31" t="s">
        <v>57</v>
      </c>
      <c r="D2229" s="14" t="s">
        <v>789</v>
      </c>
      <c r="E2229" s="14" t="s">
        <v>802</v>
      </c>
      <c r="F2229" s="14" t="s">
        <v>803</v>
      </c>
      <c r="G2229" s="14" t="s">
        <v>6493</v>
      </c>
      <c r="H2229" s="20">
        <v>-789737387</v>
      </c>
      <c r="I2229" s="20"/>
      <c r="J2229" s="21">
        <f>IFERROR((I2229/H2229),0)</f>
        <v>0</v>
      </c>
      <c r="K2229" s="20"/>
      <c r="L2229" s="20"/>
      <c r="M2229" s="22"/>
    </row>
    <row r="2230" spans="1:13" s="14" customFormat="1" ht="45" outlineLevel="1" x14ac:dyDescent="0.25">
      <c r="A2230" s="34"/>
      <c r="B2230" s="46" t="s">
        <v>6910</v>
      </c>
      <c r="C2230" s="40" t="str">
        <f>C2229</f>
        <v>ASIGNACIÓN PARA LA INVERSIÓN LOCAL SEGÚN NBI Y CUARTA, QUINTA, Y SEXTA CATEGORÍA</v>
      </c>
      <c r="D2230" s="39" t="str">
        <f>D2229</f>
        <v xml:space="preserve">RISARALDA                                         </v>
      </c>
      <c r="E2230" s="39" t="str">
        <f>E2229</f>
        <v>66456</v>
      </c>
      <c r="F2230" s="39" t="str">
        <f>F2229</f>
        <v xml:space="preserve">MISTRATÓ                                          </v>
      </c>
      <c r="G2230" s="39" t="s">
        <v>10656</v>
      </c>
      <c r="H2230" s="20">
        <f>SUBTOTAL(9,H2223:H2229)</f>
        <v>5038471132</v>
      </c>
      <c r="I2230" s="20">
        <f>SUBTOTAL(9,I2223:I2229)</f>
        <v>4385914448.21</v>
      </c>
      <c r="J2230" s="42">
        <f>+I2230/H2230</f>
        <v>0.87048517959237159</v>
      </c>
      <c r="K2230" s="20">
        <f>SUBTOTAL(9,K2223:K2229)</f>
        <v>2917864464.9199996</v>
      </c>
      <c r="L2230" s="20">
        <f>SUBTOTAL(9,L2223:L2229)</f>
        <v>2506392863.21</v>
      </c>
      <c r="M2230" s="7">
        <f>IFERROR((L2230/K2230),"N.A")</f>
        <v>0.85898193467965589</v>
      </c>
    </row>
    <row r="2231" spans="1:13" s="14" customFormat="1" ht="30" outlineLevel="2" x14ac:dyDescent="0.25">
      <c r="A2231" s="34"/>
      <c r="B2231" s="44" t="s">
        <v>804</v>
      </c>
      <c r="C2231" s="31" t="s">
        <v>57</v>
      </c>
      <c r="D2231" s="14" t="s">
        <v>789</v>
      </c>
      <c r="E2231" s="14" t="s">
        <v>805</v>
      </c>
      <c r="F2231" s="14" t="s">
        <v>806</v>
      </c>
      <c r="G2231" s="14" t="s">
        <v>16</v>
      </c>
      <c r="H2231" s="15">
        <v>2328056038</v>
      </c>
      <c r="I2231" s="15">
        <v>1477712246.2300003</v>
      </c>
      <c r="J2231" s="16">
        <f>IFERROR((I2231/H2231),0)</f>
        <v>0.63474084047370349</v>
      </c>
      <c r="K2231" s="15">
        <v>1720306547.24</v>
      </c>
      <c r="L2231" s="15">
        <v>1477712246.2300003</v>
      </c>
      <c r="M2231" s="17">
        <f>L2231/K2231</f>
        <v>0.85898193470273676</v>
      </c>
    </row>
    <row r="2232" spans="1:13" s="14" customFormat="1" ht="30" outlineLevel="2" x14ac:dyDescent="0.25">
      <c r="A2232" s="34"/>
      <c r="B2232" s="44" t="s">
        <v>804</v>
      </c>
      <c r="C2232" s="31" t="s">
        <v>57</v>
      </c>
      <c r="D2232" s="14" t="s">
        <v>789</v>
      </c>
      <c r="E2232" s="14" t="s">
        <v>805</v>
      </c>
      <c r="F2232" s="14" t="s">
        <v>806</v>
      </c>
      <c r="G2232" s="14" t="s">
        <v>6109</v>
      </c>
      <c r="H2232" s="20">
        <v>1686144332</v>
      </c>
      <c r="I2232" s="20">
        <v>1686144332</v>
      </c>
      <c r="J2232" s="21">
        <f>IFERROR((I2232/H2232),0)</f>
        <v>1</v>
      </c>
      <c r="K2232" s="20"/>
      <c r="L2232" s="20"/>
      <c r="M2232" s="22"/>
    </row>
    <row r="2233" spans="1:13" s="14" customFormat="1" ht="30" outlineLevel="2" x14ac:dyDescent="0.25">
      <c r="A2233" s="34"/>
      <c r="B2233" s="44" t="s">
        <v>804</v>
      </c>
      <c r="C2233" s="31" t="s">
        <v>57</v>
      </c>
      <c r="D2233" s="14" t="s">
        <v>789</v>
      </c>
      <c r="E2233" s="14" t="s">
        <v>805</v>
      </c>
      <c r="F2233" s="14" t="s">
        <v>806</v>
      </c>
      <c r="G2233" s="14" t="s">
        <v>6481</v>
      </c>
      <c r="H2233" s="20">
        <v>14399</v>
      </c>
      <c r="I2233" s="20">
        <v>14399</v>
      </c>
      <c r="J2233" s="21">
        <f>IFERROR((I2233/H2233),0)</f>
        <v>1</v>
      </c>
      <c r="K2233" s="20"/>
      <c r="L2233" s="20"/>
      <c r="M2233" s="22"/>
    </row>
    <row r="2234" spans="1:13" s="14" customFormat="1" ht="30" outlineLevel="2" x14ac:dyDescent="0.25">
      <c r="A2234" s="34"/>
      <c r="B2234" s="44" t="s">
        <v>804</v>
      </c>
      <c r="C2234" s="31" t="s">
        <v>57</v>
      </c>
      <c r="D2234" s="14" t="s">
        <v>789</v>
      </c>
      <c r="E2234" s="14" t="s">
        <v>805</v>
      </c>
      <c r="F2234" s="14" t="s">
        <v>806</v>
      </c>
      <c r="G2234" s="14" t="s">
        <v>6484</v>
      </c>
      <c r="H2234" s="20">
        <v>58253051</v>
      </c>
      <c r="I2234" s="20">
        <v>58253051</v>
      </c>
      <c r="J2234" s="21">
        <f>IFERROR((I2234/H2234),0)</f>
        <v>1</v>
      </c>
      <c r="K2234" s="20"/>
      <c r="L2234" s="20"/>
      <c r="M2234" s="22"/>
    </row>
    <row r="2235" spans="1:13" s="14" customFormat="1" ht="30" outlineLevel="2" x14ac:dyDescent="0.25">
      <c r="A2235" s="34"/>
      <c r="B2235" s="44" t="s">
        <v>804</v>
      </c>
      <c r="C2235" s="31" t="s">
        <v>57</v>
      </c>
      <c r="D2235" s="14" t="s">
        <v>789</v>
      </c>
      <c r="E2235" s="14" t="s">
        <v>805</v>
      </c>
      <c r="F2235" s="14" t="s">
        <v>806</v>
      </c>
      <c r="G2235" s="14" t="s">
        <v>6492</v>
      </c>
      <c r="H2235" s="20">
        <v>354167415</v>
      </c>
      <c r="I2235" s="20">
        <v>354167415</v>
      </c>
      <c r="J2235" s="21">
        <f>IFERROR((I2235/H2235),0)</f>
        <v>1</v>
      </c>
      <c r="K2235" s="20"/>
      <c r="L2235" s="20"/>
      <c r="M2235" s="22"/>
    </row>
    <row r="2236" spans="1:13" s="14" customFormat="1" ht="30" outlineLevel="2" x14ac:dyDescent="0.25">
      <c r="A2236" s="34"/>
      <c r="B2236" s="44" t="s">
        <v>804</v>
      </c>
      <c r="C2236" s="31" t="s">
        <v>57</v>
      </c>
      <c r="D2236" s="14" t="s">
        <v>789</v>
      </c>
      <c r="E2236" s="14" t="s">
        <v>805</v>
      </c>
      <c r="F2236" s="14" t="s">
        <v>806</v>
      </c>
      <c r="G2236" s="14" t="s">
        <v>6493</v>
      </c>
      <c r="H2236" s="20">
        <v>-465611208</v>
      </c>
      <c r="I2236" s="20"/>
      <c r="J2236" s="21">
        <f>IFERROR((I2236/H2236),0)</f>
        <v>0</v>
      </c>
      <c r="K2236" s="20"/>
      <c r="L2236" s="20"/>
      <c r="M2236" s="22"/>
    </row>
    <row r="2237" spans="1:13" s="14" customFormat="1" ht="45" outlineLevel="1" x14ac:dyDescent="0.25">
      <c r="A2237" s="34"/>
      <c r="B2237" s="46" t="s">
        <v>6911</v>
      </c>
      <c r="C2237" s="40" t="str">
        <f>C2236</f>
        <v>ASIGNACIÓN PARA LA INVERSIÓN LOCAL SEGÚN NBI Y CUARTA, QUINTA, Y SEXTA CATEGORÍA</v>
      </c>
      <c r="D2237" s="39" t="str">
        <f>D2236</f>
        <v xml:space="preserve">RISARALDA                                         </v>
      </c>
      <c r="E2237" s="39" t="str">
        <f>E2236</f>
        <v>66440</v>
      </c>
      <c r="F2237" s="39" t="str">
        <f>F2236</f>
        <v xml:space="preserve">MARSELLA                                          </v>
      </c>
      <c r="G2237" s="39" t="s">
        <v>10656</v>
      </c>
      <c r="H2237" s="20">
        <f>SUBTOTAL(9,H2231:H2236)</f>
        <v>3961024027</v>
      </c>
      <c r="I2237" s="20">
        <f>SUBTOTAL(9,I2231:I2236)</f>
        <v>3576291443.2300005</v>
      </c>
      <c r="J2237" s="42">
        <f>+I2237/H2237</f>
        <v>0.90287042412580665</v>
      </c>
      <c r="K2237" s="20">
        <f>SUBTOTAL(9,K2231:K2236)</f>
        <v>1720306547.24</v>
      </c>
      <c r="L2237" s="20">
        <f>SUBTOTAL(9,L2231:L2236)</f>
        <v>1477712246.2300003</v>
      </c>
      <c r="M2237" s="7">
        <f>IFERROR((L2237/K2237),"N.A")</f>
        <v>0.85898193470273676</v>
      </c>
    </row>
    <row r="2238" spans="1:13" s="14" customFormat="1" ht="30" outlineLevel="2" x14ac:dyDescent="0.25">
      <c r="A2238" s="34"/>
      <c r="B2238" s="44" t="s">
        <v>807</v>
      </c>
      <c r="C2238" s="31" t="s">
        <v>57</v>
      </c>
      <c r="D2238" s="14" t="s">
        <v>789</v>
      </c>
      <c r="E2238" s="14" t="s">
        <v>808</v>
      </c>
      <c r="F2238" s="14" t="s">
        <v>809</v>
      </c>
      <c r="G2238" s="14" t="s">
        <v>16</v>
      </c>
      <c r="H2238" s="15">
        <v>1596255427</v>
      </c>
      <c r="I2238" s="15">
        <v>1013208511.3200001</v>
      </c>
      <c r="J2238" s="16">
        <f>IFERROR((I2238/H2238),0)</f>
        <v>0.63474084045823576</v>
      </c>
      <c r="K2238" s="15">
        <v>1179545774.3800001</v>
      </c>
      <c r="L2238" s="15">
        <v>1013208511.3200001</v>
      </c>
      <c r="M2238" s="17">
        <f>L2238/K2238</f>
        <v>0.85898193467953265</v>
      </c>
    </row>
    <row r="2239" spans="1:13" s="14" customFormat="1" ht="30" outlineLevel="2" x14ac:dyDescent="0.25">
      <c r="A2239" s="34"/>
      <c r="B2239" s="44" t="s">
        <v>807</v>
      </c>
      <c r="C2239" s="31" t="s">
        <v>57</v>
      </c>
      <c r="D2239" s="14" t="s">
        <v>789</v>
      </c>
      <c r="E2239" s="14" t="s">
        <v>808</v>
      </c>
      <c r="F2239" s="14" t="s">
        <v>809</v>
      </c>
      <c r="G2239" s="14" t="s">
        <v>6109</v>
      </c>
      <c r="H2239" s="20">
        <v>4885397434</v>
      </c>
      <c r="I2239" s="20">
        <v>4885397434</v>
      </c>
      <c r="J2239" s="21">
        <f>IFERROR((I2239/H2239),0)</f>
        <v>1</v>
      </c>
      <c r="K2239" s="20"/>
      <c r="L2239" s="20"/>
      <c r="M2239" s="22"/>
    </row>
    <row r="2240" spans="1:13" s="14" customFormat="1" ht="30" outlineLevel="2" x14ac:dyDescent="0.25">
      <c r="A2240" s="34"/>
      <c r="B2240" s="44" t="s">
        <v>807</v>
      </c>
      <c r="C2240" s="31" t="s">
        <v>57</v>
      </c>
      <c r="D2240" s="14" t="s">
        <v>789</v>
      </c>
      <c r="E2240" s="14" t="s">
        <v>808</v>
      </c>
      <c r="F2240" s="14" t="s">
        <v>809</v>
      </c>
      <c r="G2240" s="14" t="s">
        <v>6481</v>
      </c>
      <c r="H2240" s="20">
        <v>9873</v>
      </c>
      <c r="I2240" s="20">
        <v>9873</v>
      </c>
      <c r="J2240" s="21">
        <f>IFERROR((I2240/H2240),0)</f>
        <v>1</v>
      </c>
      <c r="K2240" s="20"/>
      <c r="L2240" s="20"/>
      <c r="M2240" s="22"/>
    </row>
    <row r="2241" spans="1:13" s="14" customFormat="1" ht="30" outlineLevel="2" x14ac:dyDescent="0.25">
      <c r="A2241" s="34"/>
      <c r="B2241" s="44" t="s">
        <v>807</v>
      </c>
      <c r="C2241" s="31" t="s">
        <v>57</v>
      </c>
      <c r="D2241" s="14" t="s">
        <v>789</v>
      </c>
      <c r="E2241" s="14" t="s">
        <v>808</v>
      </c>
      <c r="F2241" s="14" t="s">
        <v>809</v>
      </c>
      <c r="G2241" s="14" t="s">
        <v>6484</v>
      </c>
      <c r="H2241" s="20">
        <v>39941800</v>
      </c>
      <c r="I2241" s="20">
        <v>39941800</v>
      </c>
      <c r="J2241" s="21">
        <f>IFERROR((I2241/H2241),0)</f>
        <v>1</v>
      </c>
      <c r="K2241" s="20"/>
      <c r="L2241" s="20"/>
      <c r="M2241" s="22"/>
    </row>
    <row r="2242" spans="1:13" s="14" customFormat="1" ht="30" outlineLevel="2" x14ac:dyDescent="0.25">
      <c r="A2242" s="34"/>
      <c r="B2242" s="44" t="s">
        <v>807</v>
      </c>
      <c r="C2242" s="31" t="s">
        <v>57</v>
      </c>
      <c r="D2242" s="14" t="s">
        <v>789</v>
      </c>
      <c r="E2242" s="14" t="s">
        <v>808</v>
      </c>
      <c r="F2242" s="14" t="s">
        <v>809</v>
      </c>
      <c r="G2242" s="14" t="s">
        <v>6492</v>
      </c>
      <c r="H2242" s="20">
        <v>242838509</v>
      </c>
      <c r="I2242" s="20">
        <v>242838509</v>
      </c>
      <c r="J2242" s="21">
        <f>IFERROR((I2242/H2242),0)</f>
        <v>1</v>
      </c>
      <c r="K2242" s="20"/>
      <c r="L2242" s="20"/>
      <c r="M2242" s="22"/>
    </row>
    <row r="2243" spans="1:13" s="14" customFormat="1" ht="30" outlineLevel="2" x14ac:dyDescent="0.25">
      <c r="A2243" s="34"/>
      <c r="B2243" s="44" t="s">
        <v>807</v>
      </c>
      <c r="C2243" s="31" t="s">
        <v>57</v>
      </c>
      <c r="D2243" s="14" t="s">
        <v>789</v>
      </c>
      <c r="E2243" s="14" t="s">
        <v>808</v>
      </c>
      <c r="F2243" s="14" t="s">
        <v>809</v>
      </c>
      <c r="G2243" s="14" t="s">
        <v>6493</v>
      </c>
      <c r="H2243" s="20">
        <v>-319251085</v>
      </c>
      <c r="I2243" s="20"/>
      <c r="J2243" s="21">
        <f>IFERROR((I2243/H2243),0)</f>
        <v>0</v>
      </c>
      <c r="K2243" s="20"/>
      <c r="L2243" s="20"/>
      <c r="M2243" s="22"/>
    </row>
    <row r="2244" spans="1:13" s="14" customFormat="1" ht="45" outlineLevel="1" x14ac:dyDescent="0.25">
      <c r="A2244" s="34"/>
      <c r="B2244" s="46" t="s">
        <v>6912</v>
      </c>
      <c r="C2244" s="40" t="str">
        <f>C2243</f>
        <v>ASIGNACIÓN PARA LA INVERSIÓN LOCAL SEGÚN NBI Y CUARTA, QUINTA, Y SEXTA CATEGORÍA</v>
      </c>
      <c r="D2244" s="39" t="str">
        <f>D2243</f>
        <v xml:space="preserve">RISARALDA                                         </v>
      </c>
      <c r="E2244" s="39" t="str">
        <f>E2243</f>
        <v>66400</v>
      </c>
      <c r="F2244" s="39" t="str">
        <f>F2243</f>
        <v xml:space="preserve">LA VIRGINIA                                       </v>
      </c>
      <c r="G2244" s="39" t="s">
        <v>10656</v>
      </c>
      <c r="H2244" s="20">
        <f>SUBTOTAL(9,H2238:H2243)</f>
        <v>6445191958</v>
      </c>
      <c r="I2244" s="20">
        <f>SUBTOTAL(9,I2238:I2243)</f>
        <v>6181396127.3199997</v>
      </c>
      <c r="J2244" s="42">
        <f>+I2244/H2244</f>
        <v>0.95907091171232417</v>
      </c>
      <c r="K2244" s="20">
        <f>SUBTOTAL(9,K2238:K2243)</f>
        <v>1179545774.3800001</v>
      </c>
      <c r="L2244" s="20">
        <f>SUBTOTAL(9,L2238:L2243)</f>
        <v>1013208511.3200001</v>
      </c>
      <c r="M2244" s="7">
        <f>IFERROR((L2244/K2244),"N.A")</f>
        <v>0.85898193467953265</v>
      </c>
    </row>
    <row r="2245" spans="1:13" s="14" customFormat="1" ht="30" outlineLevel="2" x14ac:dyDescent="0.25">
      <c r="A2245" s="34"/>
      <c r="B2245" s="44" t="s">
        <v>810</v>
      </c>
      <c r="C2245" s="31" t="s">
        <v>57</v>
      </c>
      <c r="D2245" s="14" t="s">
        <v>789</v>
      </c>
      <c r="E2245" s="14" t="s">
        <v>811</v>
      </c>
      <c r="F2245" s="14" t="s">
        <v>812</v>
      </c>
      <c r="G2245" s="14" t="s">
        <v>16</v>
      </c>
      <c r="H2245" s="15">
        <v>1361716696</v>
      </c>
      <c r="I2245" s="15">
        <v>864337200.11000001</v>
      </c>
      <c r="J2245" s="16">
        <f>IFERROR((I2245/H2245),0)</f>
        <v>0.63474084047655677</v>
      </c>
      <c r="K2245" s="15">
        <v>1006234433.11</v>
      </c>
      <c r="L2245" s="15">
        <v>864337200.11000001</v>
      </c>
      <c r="M2245" s="17">
        <f>L2245/K2245</f>
        <v>0.85898193469544293</v>
      </c>
    </row>
    <row r="2246" spans="1:13" s="14" customFormat="1" ht="30" outlineLevel="2" x14ac:dyDescent="0.25">
      <c r="A2246" s="34"/>
      <c r="B2246" s="44" t="s">
        <v>810</v>
      </c>
      <c r="C2246" s="31" t="s">
        <v>57</v>
      </c>
      <c r="D2246" s="14" t="s">
        <v>789</v>
      </c>
      <c r="E2246" s="14" t="s">
        <v>811</v>
      </c>
      <c r="F2246" s="14" t="s">
        <v>812</v>
      </c>
      <c r="G2246" s="14" t="s">
        <v>6109</v>
      </c>
      <c r="H2246" s="20">
        <v>999033548</v>
      </c>
      <c r="I2246" s="20">
        <v>999033548</v>
      </c>
      <c r="J2246" s="21">
        <f>IFERROR((I2246/H2246),0)</f>
        <v>1</v>
      </c>
      <c r="K2246" s="20"/>
      <c r="L2246" s="20"/>
      <c r="M2246" s="22"/>
    </row>
    <row r="2247" spans="1:13" s="14" customFormat="1" ht="30" outlineLevel="2" x14ac:dyDescent="0.25">
      <c r="A2247" s="34"/>
      <c r="B2247" s="44" t="s">
        <v>810</v>
      </c>
      <c r="C2247" s="31" t="s">
        <v>57</v>
      </c>
      <c r="D2247" s="14" t="s">
        <v>789</v>
      </c>
      <c r="E2247" s="14" t="s">
        <v>811</v>
      </c>
      <c r="F2247" s="14" t="s">
        <v>812</v>
      </c>
      <c r="G2247" s="14" t="s">
        <v>6481</v>
      </c>
      <c r="H2247" s="20">
        <v>8422</v>
      </c>
      <c r="I2247" s="20">
        <v>8422</v>
      </c>
      <c r="J2247" s="21">
        <f>IFERROR((I2247/H2247),0)</f>
        <v>1</v>
      </c>
      <c r="K2247" s="20"/>
      <c r="L2247" s="20"/>
      <c r="M2247" s="22"/>
    </row>
    <row r="2248" spans="1:13" s="14" customFormat="1" ht="30" outlineLevel="2" x14ac:dyDescent="0.25">
      <c r="A2248" s="34"/>
      <c r="B2248" s="44" t="s">
        <v>810</v>
      </c>
      <c r="C2248" s="31" t="s">
        <v>57</v>
      </c>
      <c r="D2248" s="14" t="s">
        <v>789</v>
      </c>
      <c r="E2248" s="14" t="s">
        <v>811</v>
      </c>
      <c r="F2248" s="14" t="s">
        <v>812</v>
      </c>
      <c r="G2248" s="14" t="s">
        <v>6484</v>
      </c>
      <c r="H2248" s="20">
        <v>34073129</v>
      </c>
      <c r="I2248" s="20">
        <v>34073129</v>
      </c>
      <c r="J2248" s="21">
        <f>IFERROR((I2248/H2248),0)</f>
        <v>1</v>
      </c>
      <c r="K2248" s="20"/>
      <c r="L2248" s="20"/>
      <c r="M2248" s="22"/>
    </row>
    <row r="2249" spans="1:13" s="14" customFormat="1" ht="30" outlineLevel="2" x14ac:dyDescent="0.25">
      <c r="A2249" s="34"/>
      <c r="B2249" s="44" t="s">
        <v>810</v>
      </c>
      <c r="C2249" s="31" t="s">
        <v>57</v>
      </c>
      <c r="D2249" s="14" t="s">
        <v>789</v>
      </c>
      <c r="E2249" s="14" t="s">
        <v>811</v>
      </c>
      <c r="F2249" s="14" t="s">
        <v>812</v>
      </c>
      <c r="G2249" s="14" t="s">
        <v>6492</v>
      </c>
      <c r="H2249" s="20">
        <v>207158107</v>
      </c>
      <c r="I2249" s="20">
        <v>207158107</v>
      </c>
      <c r="J2249" s="21">
        <f>IFERROR((I2249/H2249),0)</f>
        <v>1</v>
      </c>
      <c r="K2249" s="20"/>
      <c r="L2249" s="20"/>
      <c r="M2249" s="22"/>
    </row>
    <row r="2250" spans="1:13" s="14" customFormat="1" ht="30" outlineLevel="2" x14ac:dyDescent="0.25">
      <c r="A2250" s="34"/>
      <c r="B2250" s="44" t="s">
        <v>810</v>
      </c>
      <c r="C2250" s="31" t="s">
        <v>57</v>
      </c>
      <c r="D2250" s="14" t="s">
        <v>789</v>
      </c>
      <c r="E2250" s="14" t="s">
        <v>811</v>
      </c>
      <c r="F2250" s="14" t="s">
        <v>812</v>
      </c>
      <c r="G2250" s="14" t="s">
        <v>6493</v>
      </c>
      <c r="H2250" s="20">
        <v>-272343339</v>
      </c>
      <c r="I2250" s="20"/>
      <c r="J2250" s="21">
        <f>IFERROR((I2250/H2250),0)</f>
        <v>0</v>
      </c>
      <c r="K2250" s="20"/>
      <c r="L2250" s="20"/>
      <c r="M2250" s="22"/>
    </row>
    <row r="2251" spans="1:13" s="14" customFormat="1" ht="45" outlineLevel="1" x14ac:dyDescent="0.25">
      <c r="A2251" s="34"/>
      <c r="B2251" s="46" t="s">
        <v>6913</v>
      </c>
      <c r="C2251" s="40" t="str">
        <f>C2250</f>
        <v>ASIGNACIÓN PARA LA INVERSIÓN LOCAL SEGÚN NBI Y CUARTA, QUINTA, Y SEXTA CATEGORÍA</v>
      </c>
      <c r="D2251" s="39" t="str">
        <f>D2250</f>
        <v xml:space="preserve">RISARALDA                                         </v>
      </c>
      <c r="E2251" s="39" t="str">
        <f>E2250</f>
        <v>66383</v>
      </c>
      <c r="F2251" s="39" t="str">
        <f>F2250</f>
        <v xml:space="preserve">LA CELIA                                          </v>
      </c>
      <c r="G2251" s="39" t="s">
        <v>10656</v>
      </c>
      <c r="H2251" s="20">
        <f>SUBTOTAL(9,H2245:H2250)</f>
        <v>2329646563</v>
      </c>
      <c r="I2251" s="20">
        <f>SUBTOTAL(9,I2245:I2250)</f>
        <v>2104610406.1100001</v>
      </c>
      <c r="J2251" s="42">
        <f>+I2251/H2251</f>
        <v>0.90340330569277005</v>
      </c>
      <c r="K2251" s="20">
        <f>SUBTOTAL(9,K2245:K2250)</f>
        <v>1006234433.11</v>
      </c>
      <c r="L2251" s="20">
        <f>SUBTOTAL(9,L2245:L2250)</f>
        <v>864337200.11000001</v>
      </c>
      <c r="M2251" s="7">
        <f>IFERROR((L2251/K2251),"N.A")</f>
        <v>0.85898193469544293</v>
      </c>
    </row>
    <row r="2252" spans="1:13" s="14" customFormat="1" ht="30" outlineLevel="2" x14ac:dyDescent="0.25">
      <c r="A2252" s="34"/>
      <c r="B2252" s="44" t="s">
        <v>813</v>
      </c>
      <c r="C2252" s="31" t="s">
        <v>57</v>
      </c>
      <c r="D2252" s="14" t="s">
        <v>789</v>
      </c>
      <c r="E2252" s="14" t="s">
        <v>814</v>
      </c>
      <c r="F2252" s="14" t="s">
        <v>815</v>
      </c>
      <c r="G2252" s="14" t="s">
        <v>16</v>
      </c>
      <c r="H2252" s="15">
        <v>1554718056</v>
      </c>
      <c r="I2252" s="15">
        <v>986843045.55000007</v>
      </c>
      <c r="J2252" s="16">
        <f>IFERROR((I2252/H2252),0)</f>
        <v>0.63474084046400248</v>
      </c>
      <c r="K2252" s="15">
        <v>1148851920.7600002</v>
      </c>
      <c r="L2252" s="15">
        <v>986843045.55000007</v>
      </c>
      <c r="M2252" s="17">
        <f>L2252/K2252</f>
        <v>0.85898193467542239</v>
      </c>
    </row>
    <row r="2253" spans="1:13" s="14" customFormat="1" ht="30" outlineLevel="2" x14ac:dyDescent="0.25">
      <c r="A2253" s="34"/>
      <c r="B2253" s="44" t="s">
        <v>813</v>
      </c>
      <c r="C2253" s="31" t="s">
        <v>57</v>
      </c>
      <c r="D2253" s="14" t="s">
        <v>789</v>
      </c>
      <c r="E2253" s="14" t="s">
        <v>814</v>
      </c>
      <c r="F2253" s="14" t="s">
        <v>815</v>
      </c>
      <c r="G2253" s="14" t="s">
        <v>6109</v>
      </c>
      <c r="H2253" s="20">
        <v>4443494934</v>
      </c>
      <c r="I2253" s="20">
        <v>4443494934</v>
      </c>
      <c r="J2253" s="21">
        <f>IFERROR((I2253/H2253),0)</f>
        <v>1</v>
      </c>
      <c r="K2253" s="20"/>
      <c r="L2253" s="20"/>
      <c r="M2253" s="22"/>
    </row>
    <row r="2254" spans="1:13" s="14" customFormat="1" ht="30" outlineLevel="2" x14ac:dyDescent="0.25">
      <c r="A2254" s="34"/>
      <c r="B2254" s="44" t="s">
        <v>813</v>
      </c>
      <c r="C2254" s="31" t="s">
        <v>57</v>
      </c>
      <c r="D2254" s="14" t="s">
        <v>789</v>
      </c>
      <c r="E2254" s="14" t="s">
        <v>814</v>
      </c>
      <c r="F2254" s="14" t="s">
        <v>815</v>
      </c>
      <c r="G2254" s="14" t="s">
        <v>6481</v>
      </c>
      <c r="H2254" s="20">
        <v>9616</v>
      </c>
      <c r="I2254" s="20">
        <v>9616</v>
      </c>
      <c r="J2254" s="21">
        <f>IFERROR((I2254/H2254),0)</f>
        <v>1</v>
      </c>
      <c r="K2254" s="20"/>
      <c r="L2254" s="20"/>
      <c r="M2254" s="22"/>
    </row>
    <row r="2255" spans="1:13" s="14" customFormat="1" ht="30" outlineLevel="2" x14ac:dyDescent="0.25">
      <c r="A2255" s="34"/>
      <c r="B2255" s="44" t="s">
        <v>813</v>
      </c>
      <c r="C2255" s="31" t="s">
        <v>57</v>
      </c>
      <c r="D2255" s="14" t="s">
        <v>789</v>
      </c>
      <c r="E2255" s="14" t="s">
        <v>814</v>
      </c>
      <c r="F2255" s="14" t="s">
        <v>815</v>
      </c>
      <c r="G2255" s="14" t="s">
        <v>6484</v>
      </c>
      <c r="H2255" s="20">
        <v>38902445</v>
      </c>
      <c r="I2255" s="20">
        <v>38902445</v>
      </c>
      <c r="J2255" s="21">
        <f>IFERROR((I2255/H2255),0)</f>
        <v>1</v>
      </c>
      <c r="K2255" s="20"/>
      <c r="L2255" s="20"/>
      <c r="M2255" s="22"/>
    </row>
    <row r="2256" spans="1:13" s="14" customFormat="1" ht="30" outlineLevel="2" x14ac:dyDescent="0.25">
      <c r="A2256" s="34"/>
      <c r="B2256" s="44" t="s">
        <v>813</v>
      </c>
      <c r="C2256" s="31" t="s">
        <v>57</v>
      </c>
      <c r="D2256" s="14" t="s">
        <v>789</v>
      </c>
      <c r="E2256" s="14" t="s">
        <v>814</v>
      </c>
      <c r="F2256" s="14" t="s">
        <v>815</v>
      </c>
      <c r="G2256" s="14" t="s">
        <v>6492</v>
      </c>
      <c r="H2256" s="20">
        <v>236519425</v>
      </c>
      <c r="I2256" s="20">
        <v>236519425</v>
      </c>
      <c r="J2256" s="21">
        <f>IFERROR((I2256/H2256),0)</f>
        <v>1</v>
      </c>
      <c r="K2256" s="20"/>
      <c r="L2256" s="20"/>
      <c r="M2256" s="22"/>
    </row>
    <row r="2257" spans="1:13" s="14" customFormat="1" ht="30" outlineLevel="2" x14ac:dyDescent="0.25">
      <c r="A2257" s="34"/>
      <c r="B2257" s="44" t="s">
        <v>813</v>
      </c>
      <c r="C2257" s="31" t="s">
        <v>57</v>
      </c>
      <c r="D2257" s="14" t="s">
        <v>789</v>
      </c>
      <c r="E2257" s="14" t="s">
        <v>814</v>
      </c>
      <c r="F2257" s="14" t="s">
        <v>815</v>
      </c>
      <c r="G2257" s="14" t="s">
        <v>6493</v>
      </c>
      <c r="H2257" s="20">
        <v>-310943611</v>
      </c>
      <c r="I2257" s="20"/>
      <c r="J2257" s="21">
        <f>IFERROR((I2257/H2257),0)</f>
        <v>0</v>
      </c>
      <c r="K2257" s="20"/>
      <c r="L2257" s="20"/>
      <c r="M2257" s="22"/>
    </row>
    <row r="2258" spans="1:13" s="14" customFormat="1" ht="45" outlineLevel="1" x14ac:dyDescent="0.25">
      <c r="A2258" s="34"/>
      <c r="B2258" s="46" t="s">
        <v>6914</v>
      </c>
      <c r="C2258" s="40" t="str">
        <f>C2257</f>
        <v>ASIGNACIÓN PARA LA INVERSIÓN LOCAL SEGÚN NBI Y CUARTA, QUINTA, Y SEXTA CATEGORÍA</v>
      </c>
      <c r="D2258" s="39" t="str">
        <f>D2257</f>
        <v xml:space="preserve">RISARALDA                                         </v>
      </c>
      <c r="E2258" s="39" t="str">
        <f>E2257</f>
        <v>66318</v>
      </c>
      <c r="F2258" s="39" t="str">
        <f>F2257</f>
        <v xml:space="preserve">GUÁTICA                                           </v>
      </c>
      <c r="G2258" s="39" t="s">
        <v>10656</v>
      </c>
      <c r="H2258" s="20">
        <f>SUBTOTAL(9,H2252:H2257)</f>
        <v>5962700865</v>
      </c>
      <c r="I2258" s="20">
        <f>SUBTOTAL(9,I2252:I2257)</f>
        <v>5705769465.5500002</v>
      </c>
      <c r="J2258" s="42">
        <f>+I2258/H2258</f>
        <v>0.95691023157674371</v>
      </c>
      <c r="K2258" s="20">
        <f>SUBTOTAL(9,K2252:K2257)</f>
        <v>1148851920.7600002</v>
      </c>
      <c r="L2258" s="20">
        <f>SUBTOTAL(9,L2252:L2257)</f>
        <v>986843045.55000007</v>
      </c>
      <c r="M2258" s="7">
        <f>IFERROR((L2258/K2258),"N.A")</f>
        <v>0.85898193467542239</v>
      </c>
    </row>
    <row r="2259" spans="1:13" s="14" customFormat="1" ht="30" outlineLevel="2" x14ac:dyDescent="0.25">
      <c r="A2259" s="34"/>
      <c r="B2259" s="44" t="s">
        <v>816</v>
      </c>
      <c r="C2259" s="31" t="s">
        <v>57</v>
      </c>
      <c r="D2259" s="14" t="s">
        <v>789</v>
      </c>
      <c r="E2259" s="14" t="s">
        <v>817</v>
      </c>
      <c r="F2259" s="14" t="s">
        <v>818</v>
      </c>
      <c r="G2259" s="14" t="s">
        <v>16</v>
      </c>
      <c r="H2259" s="15">
        <v>2291261461</v>
      </c>
      <c r="I2259" s="15">
        <v>1454357225.51</v>
      </c>
      <c r="J2259" s="16">
        <f>IFERROR((I2259/H2259),0)</f>
        <v>0.63474084047800428</v>
      </c>
      <c r="K2259" s="15">
        <v>1693117359.8600001</v>
      </c>
      <c r="L2259" s="15">
        <v>1454357225.51</v>
      </c>
      <c r="M2259" s="17">
        <f>L2259/K2259</f>
        <v>0.85898193473738726</v>
      </c>
    </row>
    <row r="2260" spans="1:13" s="14" customFormat="1" ht="30" outlineLevel="2" x14ac:dyDescent="0.25">
      <c r="A2260" s="34"/>
      <c r="B2260" s="44" t="s">
        <v>816</v>
      </c>
      <c r="C2260" s="31" t="s">
        <v>57</v>
      </c>
      <c r="D2260" s="14" t="s">
        <v>789</v>
      </c>
      <c r="E2260" s="14" t="s">
        <v>817</v>
      </c>
      <c r="F2260" s="14" t="s">
        <v>818</v>
      </c>
      <c r="G2260" s="14" t="s">
        <v>6109</v>
      </c>
      <c r="H2260" s="20">
        <v>1624306154</v>
      </c>
      <c r="I2260" s="20">
        <v>1624306154</v>
      </c>
      <c r="J2260" s="21">
        <f>IFERROR((I2260/H2260),0)</f>
        <v>1</v>
      </c>
      <c r="K2260" s="20"/>
      <c r="L2260" s="20"/>
      <c r="M2260" s="22"/>
    </row>
    <row r="2261" spans="1:13" s="14" customFormat="1" ht="30" outlineLevel="2" x14ac:dyDescent="0.25">
      <c r="A2261" s="34"/>
      <c r="B2261" s="44" t="s">
        <v>816</v>
      </c>
      <c r="C2261" s="31" t="s">
        <v>57</v>
      </c>
      <c r="D2261" s="14" t="s">
        <v>789</v>
      </c>
      <c r="E2261" s="14" t="s">
        <v>817</v>
      </c>
      <c r="F2261" s="14" t="s">
        <v>818</v>
      </c>
      <c r="G2261" s="14" t="s">
        <v>6481</v>
      </c>
      <c r="H2261" s="20">
        <v>14171</v>
      </c>
      <c r="I2261" s="20">
        <v>14171</v>
      </c>
      <c r="J2261" s="21">
        <f>IFERROR((I2261/H2261),0)</f>
        <v>1</v>
      </c>
      <c r="K2261" s="20"/>
      <c r="L2261" s="20"/>
      <c r="M2261" s="22"/>
    </row>
    <row r="2262" spans="1:13" s="14" customFormat="1" ht="30" outlineLevel="2" x14ac:dyDescent="0.25">
      <c r="A2262" s="34"/>
      <c r="B2262" s="44" t="s">
        <v>816</v>
      </c>
      <c r="C2262" s="31" t="s">
        <v>57</v>
      </c>
      <c r="D2262" s="14" t="s">
        <v>789</v>
      </c>
      <c r="E2262" s="14" t="s">
        <v>817</v>
      </c>
      <c r="F2262" s="14" t="s">
        <v>818</v>
      </c>
      <c r="G2262" s="14" t="s">
        <v>6484</v>
      </c>
      <c r="H2262" s="20">
        <v>57332371</v>
      </c>
      <c r="I2262" s="20">
        <v>57332371</v>
      </c>
      <c r="J2262" s="21">
        <f>IFERROR((I2262/H2262),0)</f>
        <v>1</v>
      </c>
      <c r="K2262" s="20"/>
      <c r="L2262" s="20"/>
      <c r="M2262" s="22"/>
    </row>
    <row r="2263" spans="1:13" s="14" customFormat="1" ht="30" outlineLevel="2" x14ac:dyDescent="0.25">
      <c r="A2263" s="34"/>
      <c r="B2263" s="44" t="s">
        <v>816</v>
      </c>
      <c r="C2263" s="31" t="s">
        <v>57</v>
      </c>
      <c r="D2263" s="14" t="s">
        <v>789</v>
      </c>
      <c r="E2263" s="14" t="s">
        <v>817</v>
      </c>
      <c r="F2263" s="14" t="s">
        <v>818</v>
      </c>
      <c r="G2263" s="14" t="s">
        <v>6492</v>
      </c>
      <c r="H2263" s="20">
        <v>348569852</v>
      </c>
      <c r="I2263" s="20">
        <v>348569852</v>
      </c>
      <c r="J2263" s="21">
        <f>IFERROR((I2263/H2263),0)</f>
        <v>1</v>
      </c>
      <c r="K2263" s="20"/>
      <c r="L2263" s="20"/>
      <c r="M2263" s="22"/>
    </row>
    <row r="2264" spans="1:13" s="14" customFormat="1" ht="30" outlineLevel="2" x14ac:dyDescent="0.25">
      <c r="A2264" s="34"/>
      <c r="B2264" s="44" t="s">
        <v>816</v>
      </c>
      <c r="C2264" s="31" t="s">
        <v>57</v>
      </c>
      <c r="D2264" s="14" t="s">
        <v>789</v>
      </c>
      <c r="E2264" s="14" t="s">
        <v>817</v>
      </c>
      <c r="F2264" s="14" t="s">
        <v>818</v>
      </c>
      <c r="G2264" s="14" t="s">
        <v>6493</v>
      </c>
      <c r="H2264" s="20">
        <v>-458252292</v>
      </c>
      <c r="I2264" s="20"/>
      <c r="J2264" s="21">
        <f>IFERROR((I2264/H2264),0)</f>
        <v>0</v>
      </c>
      <c r="K2264" s="20"/>
      <c r="L2264" s="20"/>
      <c r="M2264" s="22"/>
    </row>
    <row r="2265" spans="1:13" s="14" customFormat="1" ht="45" outlineLevel="1" x14ac:dyDescent="0.25">
      <c r="A2265" s="34"/>
      <c r="B2265" s="46" t="s">
        <v>6915</v>
      </c>
      <c r="C2265" s="40" t="str">
        <f>C2264</f>
        <v>ASIGNACIÓN PARA LA INVERSIÓN LOCAL SEGÚN NBI Y CUARTA, QUINTA, Y SEXTA CATEGORÍA</v>
      </c>
      <c r="D2265" s="39" t="str">
        <f>D2264</f>
        <v xml:space="preserve">RISARALDA                                         </v>
      </c>
      <c r="E2265" s="39" t="str">
        <f>E2264</f>
        <v>66088</v>
      </c>
      <c r="F2265" s="39" t="str">
        <f>F2264</f>
        <v xml:space="preserve">BELÉN DE UMBRÍA                                   </v>
      </c>
      <c r="G2265" s="39" t="s">
        <v>10656</v>
      </c>
      <c r="H2265" s="20">
        <f>SUBTOTAL(9,H2259:H2264)</f>
        <v>3863231717</v>
      </c>
      <c r="I2265" s="20">
        <f>SUBTOTAL(9,I2259:I2264)</f>
        <v>3484579773.5100002</v>
      </c>
      <c r="J2265" s="42">
        <f>+I2265/H2265</f>
        <v>0.90198570232695163</v>
      </c>
      <c r="K2265" s="20">
        <f>SUBTOTAL(9,K2259:K2264)</f>
        <v>1693117359.8600001</v>
      </c>
      <c r="L2265" s="20">
        <f>SUBTOTAL(9,L2259:L2264)</f>
        <v>1454357225.51</v>
      </c>
      <c r="M2265" s="7">
        <f>IFERROR((L2265/K2265),"N.A")</f>
        <v>0.85898193473738726</v>
      </c>
    </row>
    <row r="2266" spans="1:13" s="14" customFormat="1" ht="30" outlineLevel="2" x14ac:dyDescent="0.25">
      <c r="A2266" s="34"/>
      <c r="B2266" s="44" t="s">
        <v>819</v>
      </c>
      <c r="C2266" s="31" t="s">
        <v>57</v>
      </c>
      <c r="D2266" s="14" t="s">
        <v>789</v>
      </c>
      <c r="E2266" s="14" t="s">
        <v>820</v>
      </c>
      <c r="F2266" s="14" t="s">
        <v>821</v>
      </c>
      <c r="G2266" s="14" t="s">
        <v>16</v>
      </c>
      <c r="H2266" s="15">
        <v>1133892699</v>
      </c>
      <c r="I2266" s="15">
        <v>719728004.78000009</v>
      </c>
      <c r="J2266" s="16">
        <f>IFERROR((I2266/H2266),0)</f>
        <v>0.63474084048229684</v>
      </c>
      <c r="K2266" s="15">
        <v>837884914.2099998</v>
      </c>
      <c r="L2266" s="15">
        <v>719728004.78000009</v>
      </c>
      <c r="M2266" s="17">
        <f>L2266/K2266</f>
        <v>0.85898193483838525</v>
      </c>
    </row>
    <row r="2267" spans="1:13" s="14" customFormat="1" ht="30" outlineLevel="2" x14ac:dyDescent="0.25">
      <c r="A2267" s="34"/>
      <c r="B2267" s="44" t="s">
        <v>819</v>
      </c>
      <c r="C2267" s="31" t="s">
        <v>57</v>
      </c>
      <c r="D2267" s="14" t="s">
        <v>789</v>
      </c>
      <c r="E2267" s="14" t="s">
        <v>820</v>
      </c>
      <c r="F2267" s="14" t="s">
        <v>821</v>
      </c>
      <c r="G2267" s="14" t="s">
        <v>6109</v>
      </c>
      <c r="H2267" s="20">
        <v>548302418</v>
      </c>
      <c r="I2267" s="20">
        <v>548302418</v>
      </c>
      <c r="J2267" s="21">
        <f>IFERROR((I2267/H2267),0)</f>
        <v>1</v>
      </c>
      <c r="K2267" s="20"/>
      <c r="L2267" s="20"/>
      <c r="M2267" s="22"/>
    </row>
    <row r="2268" spans="1:13" s="14" customFormat="1" ht="30" outlineLevel="2" x14ac:dyDescent="0.25">
      <c r="A2268" s="34"/>
      <c r="B2268" s="44" t="s">
        <v>819</v>
      </c>
      <c r="C2268" s="31" t="s">
        <v>57</v>
      </c>
      <c r="D2268" s="14" t="s">
        <v>789</v>
      </c>
      <c r="E2268" s="14" t="s">
        <v>820</v>
      </c>
      <c r="F2268" s="14" t="s">
        <v>821</v>
      </c>
      <c r="G2268" s="14" t="s">
        <v>6481</v>
      </c>
      <c r="H2268" s="20">
        <v>7013</v>
      </c>
      <c r="I2268" s="20">
        <v>7013</v>
      </c>
      <c r="J2268" s="21">
        <f>IFERROR((I2268/H2268),0)</f>
        <v>1</v>
      </c>
      <c r="K2268" s="20"/>
      <c r="L2268" s="20"/>
      <c r="M2268" s="22"/>
    </row>
    <row r="2269" spans="1:13" s="14" customFormat="1" ht="30" outlineLevel="2" x14ac:dyDescent="0.25">
      <c r="A2269" s="34"/>
      <c r="B2269" s="44" t="s">
        <v>819</v>
      </c>
      <c r="C2269" s="31" t="s">
        <v>57</v>
      </c>
      <c r="D2269" s="14" t="s">
        <v>789</v>
      </c>
      <c r="E2269" s="14" t="s">
        <v>820</v>
      </c>
      <c r="F2269" s="14" t="s">
        <v>821</v>
      </c>
      <c r="G2269" s="14" t="s">
        <v>6484</v>
      </c>
      <c r="H2269" s="20">
        <v>28372474</v>
      </c>
      <c r="I2269" s="20">
        <v>28372474</v>
      </c>
      <c r="J2269" s="21">
        <f>IFERROR((I2269/H2269),0)</f>
        <v>1</v>
      </c>
      <c r="K2269" s="20"/>
      <c r="L2269" s="20"/>
      <c r="M2269" s="22"/>
    </row>
    <row r="2270" spans="1:13" s="14" customFormat="1" ht="30" outlineLevel="2" x14ac:dyDescent="0.25">
      <c r="A2270" s="34"/>
      <c r="B2270" s="44" t="s">
        <v>819</v>
      </c>
      <c r="C2270" s="31" t="s">
        <v>57</v>
      </c>
      <c r="D2270" s="14" t="s">
        <v>789</v>
      </c>
      <c r="E2270" s="14" t="s">
        <v>820</v>
      </c>
      <c r="F2270" s="14" t="s">
        <v>821</v>
      </c>
      <c r="G2270" s="14" t="s">
        <v>6492</v>
      </c>
      <c r="H2270" s="20">
        <v>172499218</v>
      </c>
      <c r="I2270" s="20">
        <v>172499218</v>
      </c>
      <c r="J2270" s="21">
        <f>IFERROR((I2270/H2270),0)</f>
        <v>1</v>
      </c>
      <c r="K2270" s="20"/>
      <c r="L2270" s="20"/>
      <c r="M2270" s="22"/>
    </row>
    <row r="2271" spans="1:13" s="14" customFormat="1" ht="30" outlineLevel="2" x14ac:dyDescent="0.25">
      <c r="A2271" s="34"/>
      <c r="B2271" s="44" t="s">
        <v>819</v>
      </c>
      <c r="C2271" s="31" t="s">
        <v>57</v>
      </c>
      <c r="D2271" s="14" t="s">
        <v>789</v>
      </c>
      <c r="E2271" s="14" t="s">
        <v>820</v>
      </c>
      <c r="F2271" s="14" t="s">
        <v>821</v>
      </c>
      <c r="G2271" s="14" t="s">
        <v>6493</v>
      </c>
      <c r="H2271" s="20">
        <v>-226778540</v>
      </c>
      <c r="I2271" s="20"/>
      <c r="J2271" s="21">
        <f>IFERROR((I2271/H2271),0)</f>
        <v>0</v>
      </c>
      <c r="K2271" s="20"/>
      <c r="L2271" s="20"/>
      <c r="M2271" s="22"/>
    </row>
    <row r="2272" spans="1:13" s="14" customFormat="1" ht="45" outlineLevel="1" x14ac:dyDescent="0.25">
      <c r="A2272" s="34"/>
      <c r="B2272" s="46" t="s">
        <v>6916</v>
      </c>
      <c r="C2272" s="40" t="str">
        <f>C2271</f>
        <v>ASIGNACIÓN PARA LA INVERSIÓN LOCAL SEGÚN NBI Y CUARTA, QUINTA, Y SEXTA CATEGORÍA</v>
      </c>
      <c r="D2272" s="39" t="str">
        <f>D2271</f>
        <v xml:space="preserve">RISARALDA                                         </v>
      </c>
      <c r="E2272" s="39" t="str">
        <f>E2271</f>
        <v>66075</v>
      </c>
      <c r="F2272" s="39" t="str">
        <f>F2271</f>
        <v xml:space="preserve">BALBOA                                            </v>
      </c>
      <c r="G2272" s="39" t="s">
        <v>10656</v>
      </c>
      <c r="H2272" s="20">
        <f>SUBTOTAL(9,H2266:H2271)</f>
        <v>1656295282</v>
      </c>
      <c r="I2272" s="20">
        <f>SUBTOTAL(9,I2266:I2271)</f>
        <v>1468909127.7800002</v>
      </c>
      <c r="J2272" s="42">
        <f>+I2272/H2272</f>
        <v>0.88686428304394593</v>
      </c>
      <c r="K2272" s="20">
        <f>SUBTOTAL(9,K2266:K2271)</f>
        <v>837884914.2099998</v>
      </c>
      <c r="L2272" s="20">
        <f>SUBTOTAL(9,L2266:L2271)</f>
        <v>719728004.78000009</v>
      </c>
      <c r="M2272" s="7">
        <f>IFERROR((L2272/K2272),"N.A")</f>
        <v>0.85898193483838525</v>
      </c>
    </row>
    <row r="2273" spans="1:13" s="14" customFormat="1" ht="30" outlineLevel="2" x14ac:dyDescent="0.25">
      <c r="A2273" s="34"/>
      <c r="B2273" s="44" t="s">
        <v>822</v>
      </c>
      <c r="C2273" s="31" t="s">
        <v>57</v>
      </c>
      <c r="D2273" s="14" t="s">
        <v>789</v>
      </c>
      <c r="E2273" s="14" t="s">
        <v>823</v>
      </c>
      <c r="F2273" s="14" t="s">
        <v>824</v>
      </c>
      <c r="G2273" s="14" t="s">
        <v>16</v>
      </c>
      <c r="H2273" s="15">
        <v>1442141485</v>
      </c>
      <c r="I2273" s="15">
        <v>915386098.29000008</v>
      </c>
      <c r="J2273" s="16">
        <f>IFERROR((I2273/H2273),0)</f>
        <v>0.63474084048695134</v>
      </c>
      <c r="K2273" s="15">
        <v>1065663969.3299998</v>
      </c>
      <c r="L2273" s="15">
        <v>915386098.29000008</v>
      </c>
      <c r="M2273" s="17">
        <f>L2273/K2273</f>
        <v>0.85898193486406238</v>
      </c>
    </row>
    <row r="2274" spans="1:13" s="14" customFormat="1" ht="30" outlineLevel="2" x14ac:dyDescent="0.25">
      <c r="A2274" s="34"/>
      <c r="B2274" s="44" t="s">
        <v>822</v>
      </c>
      <c r="C2274" s="31" t="s">
        <v>57</v>
      </c>
      <c r="D2274" s="14" t="s">
        <v>789</v>
      </c>
      <c r="E2274" s="14" t="s">
        <v>823</v>
      </c>
      <c r="F2274" s="14" t="s">
        <v>824</v>
      </c>
      <c r="G2274" s="14" t="s">
        <v>6109</v>
      </c>
      <c r="H2274" s="20">
        <v>1982516303</v>
      </c>
      <c r="I2274" s="20">
        <v>1982516303</v>
      </c>
      <c r="J2274" s="21">
        <f>IFERROR((I2274/H2274),0)</f>
        <v>1</v>
      </c>
      <c r="K2274" s="20"/>
      <c r="L2274" s="20"/>
      <c r="M2274" s="22"/>
    </row>
    <row r="2275" spans="1:13" s="14" customFormat="1" ht="30" outlineLevel="2" x14ac:dyDescent="0.25">
      <c r="A2275" s="34"/>
      <c r="B2275" s="44" t="s">
        <v>822</v>
      </c>
      <c r="C2275" s="31" t="s">
        <v>57</v>
      </c>
      <c r="D2275" s="14" t="s">
        <v>789</v>
      </c>
      <c r="E2275" s="14" t="s">
        <v>823</v>
      </c>
      <c r="F2275" s="14" t="s">
        <v>824</v>
      </c>
      <c r="G2275" s="14" t="s">
        <v>6481</v>
      </c>
      <c r="H2275" s="20">
        <v>8919</v>
      </c>
      <c r="I2275" s="20">
        <v>8919</v>
      </c>
      <c r="J2275" s="21">
        <f>IFERROR((I2275/H2275),0)</f>
        <v>1</v>
      </c>
      <c r="K2275" s="20"/>
      <c r="L2275" s="20"/>
      <c r="M2275" s="22"/>
    </row>
    <row r="2276" spans="1:13" s="14" customFormat="1" ht="30" outlineLevel="2" x14ac:dyDescent="0.25">
      <c r="A2276" s="34"/>
      <c r="B2276" s="44" t="s">
        <v>822</v>
      </c>
      <c r="C2276" s="31" t="s">
        <v>57</v>
      </c>
      <c r="D2276" s="14" t="s">
        <v>789</v>
      </c>
      <c r="E2276" s="14" t="s">
        <v>823</v>
      </c>
      <c r="F2276" s="14" t="s">
        <v>824</v>
      </c>
      <c r="G2276" s="14" t="s">
        <v>6484</v>
      </c>
      <c r="H2276" s="20">
        <v>36085533</v>
      </c>
      <c r="I2276" s="20">
        <v>36085533</v>
      </c>
      <c r="J2276" s="21">
        <f>IFERROR((I2276/H2276),0)</f>
        <v>1</v>
      </c>
      <c r="K2276" s="20"/>
      <c r="L2276" s="20"/>
      <c r="M2276" s="22"/>
    </row>
    <row r="2277" spans="1:13" s="14" customFormat="1" ht="30" outlineLevel="2" x14ac:dyDescent="0.25">
      <c r="A2277" s="34"/>
      <c r="B2277" s="44" t="s">
        <v>822</v>
      </c>
      <c r="C2277" s="31" t="s">
        <v>57</v>
      </c>
      <c r="D2277" s="14" t="s">
        <v>789</v>
      </c>
      <c r="E2277" s="14" t="s">
        <v>823</v>
      </c>
      <c r="F2277" s="14" t="s">
        <v>824</v>
      </c>
      <c r="G2277" s="14" t="s">
        <v>6492</v>
      </c>
      <c r="H2277" s="20">
        <v>219393139</v>
      </c>
      <c r="I2277" s="20">
        <v>219393139</v>
      </c>
      <c r="J2277" s="21">
        <f>IFERROR((I2277/H2277),0)</f>
        <v>1</v>
      </c>
      <c r="K2277" s="20"/>
      <c r="L2277" s="20"/>
      <c r="M2277" s="22"/>
    </row>
    <row r="2278" spans="1:13" s="14" customFormat="1" ht="30" outlineLevel="2" x14ac:dyDescent="0.25">
      <c r="A2278" s="34"/>
      <c r="B2278" s="44" t="s">
        <v>822</v>
      </c>
      <c r="C2278" s="31" t="s">
        <v>57</v>
      </c>
      <c r="D2278" s="14" t="s">
        <v>789</v>
      </c>
      <c r="E2278" s="14" t="s">
        <v>823</v>
      </c>
      <c r="F2278" s="14" t="s">
        <v>824</v>
      </c>
      <c r="G2278" s="14" t="s">
        <v>6493</v>
      </c>
      <c r="H2278" s="20">
        <v>-288428297</v>
      </c>
      <c r="I2278" s="20"/>
      <c r="J2278" s="21">
        <f>IFERROR((I2278/H2278),0)</f>
        <v>0</v>
      </c>
      <c r="K2278" s="20"/>
      <c r="L2278" s="20"/>
      <c r="M2278" s="22"/>
    </row>
    <row r="2279" spans="1:13" s="14" customFormat="1" ht="45" outlineLevel="1" x14ac:dyDescent="0.25">
      <c r="A2279" s="34"/>
      <c r="B2279" s="46" t="s">
        <v>6917</v>
      </c>
      <c r="C2279" s="40" t="str">
        <f>C2278</f>
        <v>ASIGNACIÓN PARA LA INVERSIÓN LOCAL SEGÚN NBI Y CUARTA, QUINTA, Y SEXTA CATEGORÍA</v>
      </c>
      <c r="D2279" s="39" t="str">
        <f>D2278</f>
        <v xml:space="preserve">RISARALDA                                         </v>
      </c>
      <c r="E2279" s="39" t="str">
        <f>E2278</f>
        <v>66045</v>
      </c>
      <c r="F2279" s="39" t="str">
        <f>F2278</f>
        <v xml:space="preserve">APÍA                                              </v>
      </c>
      <c r="G2279" s="39" t="s">
        <v>10656</v>
      </c>
      <c r="H2279" s="20">
        <f>SUBTOTAL(9,H2273:H2278)</f>
        <v>3391717082</v>
      </c>
      <c r="I2279" s="20">
        <f>SUBTOTAL(9,I2273:I2278)</f>
        <v>3153389992.29</v>
      </c>
      <c r="J2279" s="42">
        <f>+I2279/H2279</f>
        <v>0.92973261508903171</v>
      </c>
      <c r="K2279" s="20">
        <f>SUBTOTAL(9,K2273:K2278)</f>
        <v>1065663969.3299998</v>
      </c>
      <c r="L2279" s="20">
        <f>SUBTOTAL(9,L2273:L2278)</f>
        <v>915386098.29000008</v>
      </c>
      <c r="M2279" s="7">
        <f>IFERROR((L2279/K2279),"N.A")</f>
        <v>0.85898193486406238</v>
      </c>
    </row>
    <row r="2280" spans="1:13" s="14" customFormat="1" ht="30" outlineLevel="2" x14ac:dyDescent="0.25">
      <c r="A2280" s="34"/>
      <c r="B2280" s="44" t="s">
        <v>825</v>
      </c>
      <c r="C2280" s="31" t="s">
        <v>57</v>
      </c>
      <c r="D2280" s="14" t="s">
        <v>826</v>
      </c>
      <c r="E2280" s="14" t="s">
        <v>827</v>
      </c>
      <c r="F2280" s="14" t="s">
        <v>828</v>
      </c>
      <c r="G2280" s="14" t="s">
        <v>16</v>
      </c>
      <c r="H2280" s="15">
        <v>970225762</v>
      </c>
      <c r="I2280" s="15">
        <v>615841915.61000001</v>
      </c>
      <c r="J2280" s="16">
        <f>IFERROR((I2280/H2280),0)</f>
        <v>0.63474084046224288</v>
      </c>
      <c r="K2280" s="15">
        <v>716943966.63</v>
      </c>
      <c r="L2280" s="15">
        <v>615841915.61000001</v>
      </c>
      <c r="M2280" s="17">
        <f>L2280/K2280</f>
        <v>0.85898193481530938</v>
      </c>
    </row>
    <row r="2281" spans="1:13" s="14" customFormat="1" ht="30" outlineLevel="2" x14ac:dyDescent="0.25">
      <c r="A2281" s="34"/>
      <c r="B2281" s="44" t="s">
        <v>825</v>
      </c>
      <c r="C2281" s="31" t="s">
        <v>57</v>
      </c>
      <c r="D2281" s="14" t="s">
        <v>826</v>
      </c>
      <c r="E2281" s="14" t="s">
        <v>827</v>
      </c>
      <c r="F2281" s="14" t="s">
        <v>828</v>
      </c>
      <c r="G2281" s="14" t="s">
        <v>6109</v>
      </c>
      <c r="H2281" s="20">
        <v>550416494</v>
      </c>
      <c r="I2281" s="20">
        <v>550416494</v>
      </c>
      <c r="J2281" s="21">
        <f>IFERROR((I2281/H2281),0)</f>
        <v>1</v>
      </c>
      <c r="K2281" s="20"/>
      <c r="L2281" s="20"/>
      <c r="M2281" s="22"/>
    </row>
    <row r="2282" spans="1:13" s="14" customFormat="1" ht="30" outlineLevel="2" x14ac:dyDescent="0.25">
      <c r="A2282" s="34"/>
      <c r="B2282" s="44" t="s">
        <v>825</v>
      </c>
      <c r="C2282" s="31" t="s">
        <v>57</v>
      </c>
      <c r="D2282" s="14" t="s">
        <v>826</v>
      </c>
      <c r="E2282" s="14" t="s">
        <v>827</v>
      </c>
      <c r="F2282" s="14" t="s">
        <v>828</v>
      </c>
      <c r="G2282" s="14" t="s">
        <v>6481</v>
      </c>
      <c r="H2282" s="20">
        <v>6001</v>
      </c>
      <c r="I2282" s="20">
        <v>6001</v>
      </c>
      <c r="J2282" s="21">
        <f>IFERROR((I2282/H2282),0)</f>
        <v>1</v>
      </c>
      <c r="K2282" s="20"/>
      <c r="L2282" s="20"/>
      <c r="M2282" s="22"/>
    </row>
    <row r="2283" spans="1:13" s="14" customFormat="1" ht="30" outlineLevel="2" x14ac:dyDescent="0.25">
      <c r="A2283" s="34"/>
      <c r="B2283" s="44" t="s">
        <v>825</v>
      </c>
      <c r="C2283" s="31" t="s">
        <v>57</v>
      </c>
      <c r="D2283" s="14" t="s">
        <v>826</v>
      </c>
      <c r="E2283" s="14" t="s">
        <v>827</v>
      </c>
      <c r="F2283" s="14" t="s">
        <v>828</v>
      </c>
      <c r="G2283" s="14" t="s">
        <v>6484</v>
      </c>
      <c r="H2283" s="20">
        <v>24277170</v>
      </c>
      <c r="I2283" s="20">
        <v>24277170</v>
      </c>
      <c r="J2283" s="21">
        <f>IFERROR((I2283/H2283),0)</f>
        <v>1</v>
      </c>
      <c r="K2283" s="20"/>
      <c r="L2283" s="20"/>
      <c r="M2283" s="22"/>
    </row>
    <row r="2284" spans="1:13" s="14" customFormat="1" ht="30" outlineLevel="2" x14ac:dyDescent="0.25">
      <c r="A2284" s="34"/>
      <c r="B2284" s="44" t="s">
        <v>825</v>
      </c>
      <c r="C2284" s="31" t="s">
        <v>57</v>
      </c>
      <c r="D2284" s="14" t="s">
        <v>826</v>
      </c>
      <c r="E2284" s="14" t="s">
        <v>827</v>
      </c>
      <c r="F2284" s="14" t="s">
        <v>828</v>
      </c>
      <c r="G2284" s="14" t="s">
        <v>6492</v>
      </c>
      <c r="H2284" s="20">
        <v>147600549</v>
      </c>
      <c r="I2284" s="20">
        <v>147600549</v>
      </c>
      <c r="J2284" s="21">
        <f>IFERROR((I2284/H2284),0)</f>
        <v>1</v>
      </c>
      <c r="K2284" s="20"/>
      <c r="L2284" s="20"/>
      <c r="M2284" s="22"/>
    </row>
    <row r="2285" spans="1:13" s="14" customFormat="1" ht="30" outlineLevel="2" x14ac:dyDescent="0.25">
      <c r="A2285" s="34"/>
      <c r="B2285" s="44" t="s">
        <v>825</v>
      </c>
      <c r="C2285" s="31" t="s">
        <v>57</v>
      </c>
      <c r="D2285" s="14" t="s">
        <v>826</v>
      </c>
      <c r="E2285" s="14" t="s">
        <v>827</v>
      </c>
      <c r="F2285" s="14" t="s">
        <v>828</v>
      </c>
      <c r="G2285" s="14" t="s">
        <v>6493</v>
      </c>
      <c r="H2285" s="20">
        <v>-194045152</v>
      </c>
      <c r="I2285" s="20"/>
      <c r="J2285" s="21">
        <f>IFERROR((I2285/H2285),0)</f>
        <v>0</v>
      </c>
      <c r="K2285" s="20"/>
      <c r="L2285" s="20"/>
      <c r="M2285" s="22"/>
    </row>
    <row r="2286" spans="1:13" s="14" customFormat="1" ht="45" outlineLevel="1" x14ac:dyDescent="0.25">
      <c r="A2286" s="34"/>
      <c r="B2286" s="46" t="s">
        <v>6918</v>
      </c>
      <c r="C2286" s="40" t="str">
        <f>C2285</f>
        <v>ASIGNACIÓN PARA LA INVERSIÓN LOCAL SEGÚN NBI Y CUARTA, QUINTA, Y SEXTA CATEGORÍA</v>
      </c>
      <c r="D2286" s="39" t="str">
        <f>D2285</f>
        <v xml:space="preserve">QUINDÍO                                           </v>
      </c>
      <c r="E2286" s="39" t="str">
        <f>E2285</f>
        <v>63690</v>
      </c>
      <c r="F2286" s="39" t="str">
        <f>F2285</f>
        <v xml:space="preserve">SALENTO                                           </v>
      </c>
      <c r="G2286" s="39" t="s">
        <v>10656</v>
      </c>
      <c r="H2286" s="20">
        <f>SUBTOTAL(9,H2280:H2285)</f>
        <v>1498480824</v>
      </c>
      <c r="I2286" s="20">
        <f>SUBTOTAL(9,I2280:I2285)</f>
        <v>1338142129.6100001</v>
      </c>
      <c r="J2286" s="42">
        <f>+I2286/H2286</f>
        <v>0.8929991683430446</v>
      </c>
      <c r="K2286" s="20">
        <f>SUBTOTAL(9,K2280:K2285)</f>
        <v>716943966.63</v>
      </c>
      <c r="L2286" s="20">
        <f>SUBTOTAL(9,L2280:L2285)</f>
        <v>615841915.61000001</v>
      </c>
      <c r="M2286" s="7">
        <f>IFERROR((L2286/K2286),"N.A")</f>
        <v>0.85898193481530938</v>
      </c>
    </row>
    <row r="2287" spans="1:13" s="14" customFormat="1" ht="30" outlineLevel="2" x14ac:dyDescent="0.25">
      <c r="A2287" s="34"/>
      <c r="B2287" s="44" t="s">
        <v>829</v>
      </c>
      <c r="C2287" s="31" t="s">
        <v>57</v>
      </c>
      <c r="D2287" s="14" t="s">
        <v>826</v>
      </c>
      <c r="E2287" s="14" t="s">
        <v>830</v>
      </c>
      <c r="F2287" s="14" t="s">
        <v>831</v>
      </c>
      <c r="G2287" s="14" t="s">
        <v>16</v>
      </c>
      <c r="H2287" s="15">
        <v>1826713971</v>
      </c>
      <c r="I2287" s="15">
        <v>1159489961.25</v>
      </c>
      <c r="J2287" s="16">
        <f>IFERROR((I2287/H2287),0)</f>
        <v>0.63474084046954493</v>
      </c>
      <c r="K2287" s="15">
        <v>1349842079.7000003</v>
      </c>
      <c r="L2287" s="15">
        <v>1159489961.25</v>
      </c>
      <c r="M2287" s="17">
        <f>L2287/K2287</f>
        <v>0.85898193476654272</v>
      </c>
    </row>
    <row r="2288" spans="1:13" s="14" customFormat="1" ht="30" outlineLevel="2" x14ac:dyDescent="0.25">
      <c r="A2288" s="34"/>
      <c r="B2288" s="44" t="s">
        <v>829</v>
      </c>
      <c r="C2288" s="31" t="s">
        <v>57</v>
      </c>
      <c r="D2288" s="14" t="s">
        <v>826</v>
      </c>
      <c r="E2288" s="14" t="s">
        <v>830</v>
      </c>
      <c r="F2288" s="14" t="s">
        <v>831</v>
      </c>
      <c r="G2288" s="14" t="s">
        <v>6109</v>
      </c>
      <c r="H2288" s="20">
        <v>1733712541</v>
      </c>
      <c r="I2288" s="20">
        <v>1733712541</v>
      </c>
      <c r="J2288" s="21">
        <f>IFERROR((I2288/H2288),0)</f>
        <v>1</v>
      </c>
      <c r="K2288" s="20"/>
      <c r="L2288" s="20"/>
      <c r="M2288" s="22"/>
    </row>
    <row r="2289" spans="1:13" s="14" customFormat="1" ht="30" outlineLevel="2" x14ac:dyDescent="0.25">
      <c r="A2289" s="34"/>
      <c r="B2289" s="44" t="s">
        <v>829</v>
      </c>
      <c r="C2289" s="31" t="s">
        <v>57</v>
      </c>
      <c r="D2289" s="14" t="s">
        <v>826</v>
      </c>
      <c r="E2289" s="14" t="s">
        <v>830</v>
      </c>
      <c r="F2289" s="14" t="s">
        <v>831</v>
      </c>
      <c r="G2289" s="14" t="s">
        <v>6481</v>
      </c>
      <c r="H2289" s="20">
        <v>11298</v>
      </c>
      <c r="I2289" s="20">
        <v>11298</v>
      </c>
      <c r="J2289" s="21">
        <f>IFERROR((I2289/H2289),0)</f>
        <v>1</v>
      </c>
      <c r="K2289" s="20"/>
      <c r="L2289" s="20"/>
      <c r="M2289" s="22"/>
    </row>
    <row r="2290" spans="1:13" s="14" customFormat="1" ht="30" outlineLevel="2" x14ac:dyDescent="0.25">
      <c r="A2290" s="34"/>
      <c r="B2290" s="44" t="s">
        <v>829</v>
      </c>
      <c r="C2290" s="31" t="s">
        <v>57</v>
      </c>
      <c r="D2290" s="14" t="s">
        <v>826</v>
      </c>
      <c r="E2290" s="14" t="s">
        <v>830</v>
      </c>
      <c r="F2290" s="14" t="s">
        <v>831</v>
      </c>
      <c r="G2290" s="14" t="s">
        <v>6484</v>
      </c>
      <c r="H2290" s="20">
        <v>45708377</v>
      </c>
      <c r="I2290" s="20">
        <v>45708377</v>
      </c>
      <c r="J2290" s="21">
        <f>IFERROR((I2290/H2290),0)</f>
        <v>1</v>
      </c>
      <c r="K2290" s="20"/>
      <c r="L2290" s="20"/>
      <c r="M2290" s="22"/>
    </row>
    <row r="2291" spans="1:13" s="14" customFormat="1" ht="30" outlineLevel="2" x14ac:dyDescent="0.25">
      <c r="A2291" s="34"/>
      <c r="B2291" s="44" t="s">
        <v>829</v>
      </c>
      <c r="C2291" s="31" t="s">
        <v>57</v>
      </c>
      <c r="D2291" s="14" t="s">
        <v>826</v>
      </c>
      <c r="E2291" s="14" t="s">
        <v>830</v>
      </c>
      <c r="F2291" s="14" t="s">
        <v>831</v>
      </c>
      <c r="G2291" s="14" t="s">
        <v>6492</v>
      </c>
      <c r="H2291" s="20">
        <v>277898192</v>
      </c>
      <c r="I2291" s="20">
        <v>277898192</v>
      </c>
      <c r="J2291" s="21">
        <f>IFERROR((I2291/H2291),0)</f>
        <v>1</v>
      </c>
      <c r="K2291" s="20"/>
      <c r="L2291" s="20"/>
      <c r="M2291" s="22"/>
    </row>
    <row r="2292" spans="1:13" s="14" customFormat="1" ht="30" outlineLevel="2" x14ac:dyDescent="0.25">
      <c r="A2292" s="34"/>
      <c r="B2292" s="44" t="s">
        <v>829</v>
      </c>
      <c r="C2292" s="31" t="s">
        <v>57</v>
      </c>
      <c r="D2292" s="14" t="s">
        <v>826</v>
      </c>
      <c r="E2292" s="14" t="s">
        <v>830</v>
      </c>
      <c r="F2292" s="14" t="s">
        <v>831</v>
      </c>
      <c r="G2292" s="14" t="s">
        <v>6493</v>
      </c>
      <c r="H2292" s="20">
        <v>-365342794</v>
      </c>
      <c r="I2292" s="20"/>
      <c r="J2292" s="21">
        <f>IFERROR((I2292/H2292),0)</f>
        <v>0</v>
      </c>
      <c r="K2292" s="20"/>
      <c r="L2292" s="20"/>
      <c r="M2292" s="22"/>
    </row>
    <row r="2293" spans="1:13" s="14" customFormat="1" ht="45" outlineLevel="1" x14ac:dyDescent="0.25">
      <c r="A2293" s="34"/>
      <c r="B2293" s="46" t="s">
        <v>6919</v>
      </c>
      <c r="C2293" s="40" t="str">
        <f>C2292</f>
        <v>ASIGNACIÓN PARA LA INVERSIÓN LOCAL SEGÚN NBI Y CUARTA, QUINTA, Y SEXTA CATEGORÍA</v>
      </c>
      <c r="D2293" s="39" t="str">
        <f>D2292</f>
        <v xml:space="preserve">QUINDÍO                                           </v>
      </c>
      <c r="E2293" s="39" t="str">
        <f>E2292</f>
        <v>63594</v>
      </c>
      <c r="F2293" s="39" t="str">
        <f>F2292</f>
        <v xml:space="preserve">QUIMBAYA                                          </v>
      </c>
      <c r="G2293" s="39" t="s">
        <v>10656</v>
      </c>
      <c r="H2293" s="20">
        <f>SUBTOTAL(9,H2287:H2292)</f>
        <v>3518701585</v>
      </c>
      <c r="I2293" s="20">
        <f>SUBTOTAL(9,I2287:I2292)</f>
        <v>3216820369.25</v>
      </c>
      <c r="J2293" s="42">
        <f>+I2293/H2293</f>
        <v>0.91420664456545553</v>
      </c>
      <c r="K2293" s="20">
        <f>SUBTOTAL(9,K2287:K2292)</f>
        <v>1349842079.7000003</v>
      </c>
      <c r="L2293" s="20">
        <f>SUBTOTAL(9,L2287:L2292)</f>
        <v>1159489961.25</v>
      </c>
      <c r="M2293" s="7">
        <f>IFERROR((L2293/K2293),"N.A")</f>
        <v>0.85898193476654272</v>
      </c>
    </row>
    <row r="2294" spans="1:13" s="14" customFormat="1" ht="30" outlineLevel="2" x14ac:dyDescent="0.25">
      <c r="A2294" s="34"/>
      <c r="B2294" s="44" t="s">
        <v>832</v>
      </c>
      <c r="C2294" s="31" t="s">
        <v>57</v>
      </c>
      <c r="D2294" s="14" t="s">
        <v>826</v>
      </c>
      <c r="E2294" s="14" t="s">
        <v>833</v>
      </c>
      <c r="F2294" s="14" t="s">
        <v>834</v>
      </c>
      <c r="G2294" s="14" t="s">
        <v>16</v>
      </c>
      <c r="H2294" s="15">
        <v>964527699</v>
      </c>
      <c r="I2294" s="15">
        <v>612225122.31999993</v>
      </c>
      <c r="J2294" s="16">
        <f>IFERROR((I2294/H2294),0)</f>
        <v>0.63474084047015011</v>
      </c>
      <c r="K2294" s="15">
        <v>712733408.75999999</v>
      </c>
      <c r="L2294" s="15">
        <v>612225122.31999993</v>
      </c>
      <c r="M2294" s="17">
        <f>L2294/K2294</f>
        <v>0.85898193461302386</v>
      </c>
    </row>
    <row r="2295" spans="1:13" s="14" customFormat="1" ht="30" outlineLevel="2" x14ac:dyDescent="0.25">
      <c r="A2295" s="34"/>
      <c r="B2295" s="44" t="s">
        <v>832</v>
      </c>
      <c r="C2295" s="31" t="s">
        <v>57</v>
      </c>
      <c r="D2295" s="14" t="s">
        <v>826</v>
      </c>
      <c r="E2295" s="14" t="s">
        <v>833</v>
      </c>
      <c r="F2295" s="14" t="s">
        <v>834</v>
      </c>
      <c r="G2295" s="14" t="s">
        <v>6109</v>
      </c>
      <c r="H2295" s="20">
        <v>874111642</v>
      </c>
      <c r="I2295" s="20">
        <v>874111642</v>
      </c>
      <c r="J2295" s="21">
        <f>IFERROR((I2295/H2295),0)</f>
        <v>1</v>
      </c>
      <c r="K2295" s="20"/>
      <c r="L2295" s="20"/>
      <c r="M2295" s="22"/>
    </row>
    <row r="2296" spans="1:13" s="14" customFormat="1" ht="30" outlineLevel="2" x14ac:dyDescent="0.25">
      <c r="A2296" s="34"/>
      <c r="B2296" s="44" t="s">
        <v>832</v>
      </c>
      <c r="C2296" s="31" t="s">
        <v>57</v>
      </c>
      <c r="D2296" s="14" t="s">
        <v>826</v>
      </c>
      <c r="E2296" s="14" t="s">
        <v>833</v>
      </c>
      <c r="F2296" s="14" t="s">
        <v>834</v>
      </c>
      <c r="G2296" s="14" t="s">
        <v>6481</v>
      </c>
      <c r="H2296" s="20">
        <v>5965</v>
      </c>
      <c r="I2296" s="20">
        <v>5965</v>
      </c>
      <c r="J2296" s="21">
        <f>IFERROR((I2296/H2296),0)</f>
        <v>1</v>
      </c>
      <c r="K2296" s="20"/>
      <c r="L2296" s="20"/>
      <c r="M2296" s="22"/>
    </row>
    <row r="2297" spans="1:13" s="14" customFormat="1" ht="30" outlineLevel="2" x14ac:dyDescent="0.25">
      <c r="A2297" s="34"/>
      <c r="B2297" s="44" t="s">
        <v>832</v>
      </c>
      <c r="C2297" s="31" t="s">
        <v>57</v>
      </c>
      <c r="D2297" s="14" t="s">
        <v>826</v>
      </c>
      <c r="E2297" s="14" t="s">
        <v>833</v>
      </c>
      <c r="F2297" s="14" t="s">
        <v>834</v>
      </c>
      <c r="G2297" s="14" t="s">
        <v>6484</v>
      </c>
      <c r="H2297" s="20">
        <v>24134592</v>
      </c>
      <c r="I2297" s="20">
        <v>24134592</v>
      </c>
      <c r="J2297" s="21">
        <f>IFERROR((I2297/H2297),0)</f>
        <v>1</v>
      </c>
      <c r="K2297" s="20"/>
      <c r="L2297" s="20"/>
      <c r="M2297" s="22"/>
    </row>
    <row r="2298" spans="1:13" s="14" customFormat="1" ht="30" outlineLevel="2" x14ac:dyDescent="0.25">
      <c r="A2298" s="34"/>
      <c r="B2298" s="44" t="s">
        <v>832</v>
      </c>
      <c r="C2298" s="31" t="s">
        <v>57</v>
      </c>
      <c r="D2298" s="14" t="s">
        <v>826</v>
      </c>
      <c r="E2298" s="14" t="s">
        <v>833</v>
      </c>
      <c r="F2298" s="14" t="s">
        <v>834</v>
      </c>
      <c r="G2298" s="14" t="s">
        <v>6492</v>
      </c>
      <c r="H2298" s="20">
        <v>146733702</v>
      </c>
      <c r="I2298" s="20">
        <v>146733702</v>
      </c>
      <c r="J2298" s="21">
        <f>IFERROR((I2298/H2298),0)</f>
        <v>1</v>
      </c>
      <c r="K2298" s="20"/>
      <c r="L2298" s="20"/>
      <c r="M2298" s="22"/>
    </row>
    <row r="2299" spans="1:13" s="14" customFormat="1" ht="30" outlineLevel="2" x14ac:dyDescent="0.25">
      <c r="A2299" s="34"/>
      <c r="B2299" s="44" t="s">
        <v>832</v>
      </c>
      <c r="C2299" s="31" t="s">
        <v>57</v>
      </c>
      <c r="D2299" s="14" t="s">
        <v>826</v>
      </c>
      <c r="E2299" s="14" t="s">
        <v>833</v>
      </c>
      <c r="F2299" s="14" t="s">
        <v>834</v>
      </c>
      <c r="G2299" s="14" t="s">
        <v>6493</v>
      </c>
      <c r="H2299" s="20">
        <v>-192905540</v>
      </c>
      <c r="I2299" s="20"/>
      <c r="J2299" s="21">
        <f>IFERROR((I2299/H2299),0)</f>
        <v>0</v>
      </c>
      <c r="K2299" s="20"/>
      <c r="L2299" s="20"/>
      <c r="M2299" s="22"/>
    </row>
    <row r="2300" spans="1:13" s="14" customFormat="1" ht="45" outlineLevel="1" x14ac:dyDescent="0.25">
      <c r="A2300" s="34"/>
      <c r="B2300" s="46" t="s">
        <v>6920</v>
      </c>
      <c r="C2300" s="40" t="str">
        <f>C2299</f>
        <v>ASIGNACIÓN PARA LA INVERSIÓN LOCAL SEGÚN NBI Y CUARTA, QUINTA, Y SEXTA CATEGORÍA</v>
      </c>
      <c r="D2300" s="39" t="str">
        <f>D2299</f>
        <v xml:space="preserve">QUINDÍO                                           </v>
      </c>
      <c r="E2300" s="39" t="str">
        <f>E2299</f>
        <v>63548</v>
      </c>
      <c r="F2300" s="39" t="str">
        <f>F2299</f>
        <v xml:space="preserve">PIJAO                                             </v>
      </c>
      <c r="G2300" s="39" t="s">
        <v>10656</v>
      </c>
      <c r="H2300" s="20">
        <f>SUBTOTAL(9,H2294:H2299)</f>
        <v>1816608060</v>
      </c>
      <c r="I2300" s="20">
        <f>SUBTOTAL(9,I2294:I2299)</f>
        <v>1657211023.3199999</v>
      </c>
      <c r="J2300" s="42">
        <f>+I2300/H2300</f>
        <v>0.91225568123924317</v>
      </c>
      <c r="K2300" s="20">
        <f>SUBTOTAL(9,K2294:K2299)</f>
        <v>712733408.75999999</v>
      </c>
      <c r="L2300" s="20">
        <f>SUBTOTAL(9,L2294:L2299)</f>
        <v>612225122.31999993</v>
      </c>
      <c r="M2300" s="7">
        <f>IFERROR((L2300/K2300),"N.A")</f>
        <v>0.85898193461302386</v>
      </c>
    </row>
    <row r="2301" spans="1:13" s="14" customFormat="1" ht="30" outlineLevel="2" x14ac:dyDescent="0.25">
      <c r="A2301" s="34"/>
      <c r="B2301" s="44" t="s">
        <v>835</v>
      </c>
      <c r="C2301" s="31" t="s">
        <v>57</v>
      </c>
      <c r="D2301" s="14" t="s">
        <v>826</v>
      </c>
      <c r="E2301" s="14" t="s">
        <v>836</v>
      </c>
      <c r="F2301" s="14" t="s">
        <v>837</v>
      </c>
      <c r="G2301" s="14" t="s">
        <v>16</v>
      </c>
      <c r="H2301" s="15">
        <v>2469389180</v>
      </c>
      <c r="I2301" s="15">
        <v>1567422163.5499997</v>
      </c>
      <c r="J2301" s="16">
        <f>IFERROR((I2301/H2301),0)</f>
        <v>0.63474084046565704</v>
      </c>
      <c r="K2301" s="15">
        <v>1824744037.45</v>
      </c>
      <c r="L2301" s="15">
        <v>1567422163.5499997</v>
      </c>
      <c r="M2301" s="17">
        <f>L2301/K2301</f>
        <v>0.85898193466104078</v>
      </c>
    </row>
    <row r="2302" spans="1:13" s="14" customFormat="1" ht="30" outlineLevel="2" x14ac:dyDescent="0.25">
      <c r="A2302" s="34"/>
      <c r="B2302" s="44" t="s">
        <v>835</v>
      </c>
      <c r="C2302" s="31" t="s">
        <v>57</v>
      </c>
      <c r="D2302" s="14" t="s">
        <v>826</v>
      </c>
      <c r="E2302" s="14" t="s">
        <v>836</v>
      </c>
      <c r="F2302" s="14" t="s">
        <v>837</v>
      </c>
      <c r="G2302" s="14" t="s">
        <v>6109</v>
      </c>
      <c r="H2302" s="20">
        <v>5396769169</v>
      </c>
      <c r="I2302" s="20">
        <v>5396769169</v>
      </c>
      <c r="J2302" s="21">
        <f>IFERROR((I2302/H2302),0)</f>
        <v>1</v>
      </c>
      <c r="K2302" s="20"/>
      <c r="L2302" s="20"/>
      <c r="M2302" s="22"/>
    </row>
    <row r="2303" spans="1:13" s="14" customFormat="1" ht="30" outlineLevel="2" x14ac:dyDescent="0.25">
      <c r="A2303" s="34"/>
      <c r="B2303" s="44" t="s">
        <v>835</v>
      </c>
      <c r="C2303" s="31" t="s">
        <v>57</v>
      </c>
      <c r="D2303" s="14" t="s">
        <v>826</v>
      </c>
      <c r="E2303" s="14" t="s">
        <v>836</v>
      </c>
      <c r="F2303" s="14" t="s">
        <v>837</v>
      </c>
      <c r="G2303" s="14" t="s">
        <v>6481</v>
      </c>
      <c r="H2303" s="20">
        <v>15273</v>
      </c>
      <c r="I2303" s="20">
        <v>15273</v>
      </c>
      <c r="J2303" s="21">
        <f>IFERROR((I2303/H2303),0)</f>
        <v>1</v>
      </c>
      <c r="K2303" s="20"/>
      <c r="L2303" s="20"/>
      <c r="M2303" s="22"/>
    </row>
    <row r="2304" spans="1:13" s="14" customFormat="1" ht="30" outlineLevel="2" x14ac:dyDescent="0.25">
      <c r="A2304" s="34"/>
      <c r="B2304" s="44" t="s">
        <v>835</v>
      </c>
      <c r="C2304" s="31" t="s">
        <v>57</v>
      </c>
      <c r="D2304" s="14" t="s">
        <v>826</v>
      </c>
      <c r="E2304" s="14" t="s">
        <v>836</v>
      </c>
      <c r="F2304" s="14" t="s">
        <v>837</v>
      </c>
      <c r="G2304" s="14" t="s">
        <v>6484</v>
      </c>
      <c r="H2304" s="20">
        <v>61789516</v>
      </c>
      <c r="I2304" s="20">
        <v>61789516</v>
      </c>
      <c r="J2304" s="21">
        <f>IFERROR((I2304/H2304),0)</f>
        <v>1</v>
      </c>
      <c r="K2304" s="20"/>
      <c r="L2304" s="20"/>
      <c r="M2304" s="22"/>
    </row>
    <row r="2305" spans="1:13" s="14" customFormat="1" ht="30" outlineLevel="2" x14ac:dyDescent="0.25">
      <c r="A2305" s="34"/>
      <c r="B2305" s="44" t="s">
        <v>835</v>
      </c>
      <c r="C2305" s="31" t="s">
        <v>57</v>
      </c>
      <c r="D2305" s="14" t="s">
        <v>826</v>
      </c>
      <c r="E2305" s="14" t="s">
        <v>836</v>
      </c>
      <c r="F2305" s="14" t="s">
        <v>837</v>
      </c>
      <c r="G2305" s="14" t="s">
        <v>6492</v>
      </c>
      <c r="H2305" s="20">
        <v>375668441</v>
      </c>
      <c r="I2305" s="20">
        <v>375668441</v>
      </c>
      <c r="J2305" s="21">
        <f>IFERROR((I2305/H2305),0)</f>
        <v>1</v>
      </c>
      <c r="K2305" s="20"/>
      <c r="L2305" s="20"/>
      <c r="M2305" s="22"/>
    </row>
    <row r="2306" spans="1:13" s="14" customFormat="1" ht="30" outlineLevel="2" x14ac:dyDescent="0.25">
      <c r="A2306" s="34"/>
      <c r="B2306" s="44" t="s">
        <v>835</v>
      </c>
      <c r="C2306" s="31" t="s">
        <v>57</v>
      </c>
      <c r="D2306" s="14" t="s">
        <v>826</v>
      </c>
      <c r="E2306" s="14" t="s">
        <v>836</v>
      </c>
      <c r="F2306" s="14" t="s">
        <v>837</v>
      </c>
      <c r="G2306" s="14" t="s">
        <v>6493</v>
      </c>
      <c r="H2306" s="20">
        <v>-493877836</v>
      </c>
      <c r="I2306" s="20"/>
      <c r="J2306" s="21">
        <f>IFERROR((I2306/H2306),0)</f>
        <v>0</v>
      </c>
      <c r="K2306" s="20"/>
      <c r="L2306" s="20"/>
      <c r="M2306" s="22"/>
    </row>
    <row r="2307" spans="1:13" s="14" customFormat="1" ht="45" outlineLevel="1" x14ac:dyDescent="0.25">
      <c r="A2307" s="34"/>
      <c r="B2307" s="46" t="s">
        <v>6921</v>
      </c>
      <c r="C2307" s="40" t="str">
        <f>C2306</f>
        <v>ASIGNACIÓN PARA LA INVERSIÓN LOCAL SEGÚN NBI Y CUARTA, QUINTA, Y SEXTA CATEGORÍA</v>
      </c>
      <c r="D2307" s="39" t="str">
        <f>D2306</f>
        <v xml:space="preserve">QUINDÍO                                           </v>
      </c>
      <c r="E2307" s="39" t="str">
        <f>E2306</f>
        <v>63470</v>
      </c>
      <c r="F2307" s="39" t="str">
        <f>F2306</f>
        <v xml:space="preserve">MONTENEGRO                                        </v>
      </c>
      <c r="G2307" s="39" t="s">
        <v>10656</v>
      </c>
      <c r="H2307" s="20">
        <f>SUBTOTAL(9,H2301:H2306)</f>
        <v>7809753743</v>
      </c>
      <c r="I2307" s="20">
        <f>SUBTOTAL(9,I2301:I2306)</f>
        <v>7401664562.5499992</v>
      </c>
      <c r="J2307" s="42">
        <f>+I2307/H2307</f>
        <v>0.94774621660564173</v>
      </c>
      <c r="K2307" s="20">
        <f>SUBTOTAL(9,K2301:K2306)</f>
        <v>1824744037.45</v>
      </c>
      <c r="L2307" s="20">
        <f>SUBTOTAL(9,L2301:L2306)</f>
        <v>1567422163.5499997</v>
      </c>
      <c r="M2307" s="7">
        <f>IFERROR((L2307/K2307),"N.A")</f>
        <v>0.85898193466104078</v>
      </c>
    </row>
    <row r="2308" spans="1:13" s="14" customFormat="1" ht="30" outlineLevel="2" x14ac:dyDescent="0.25">
      <c r="A2308" s="34"/>
      <c r="B2308" s="44" t="s">
        <v>838</v>
      </c>
      <c r="C2308" s="31" t="s">
        <v>57</v>
      </c>
      <c r="D2308" s="14" t="s">
        <v>826</v>
      </c>
      <c r="E2308" s="14" t="s">
        <v>839</v>
      </c>
      <c r="F2308" s="14" t="s">
        <v>840</v>
      </c>
      <c r="G2308" s="14" t="s">
        <v>16</v>
      </c>
      <c r="H2308" s="15">
        <v>2265165771</v>
      </c>
      <c r="I2308" s="15">
        <v>1437793225.3100002</v>
      </c>
      <c r="J2308" s="16">
        <f>IFERROR((I2308/H2308),0)</f>
        <v>0.63474084047952894</v>
      </c>
      <c r="K2308" s="15">
        <v>1673834067.1300001</v>
      </c>
      <c r="L2308" s="15">
        <v>1437793225.3100002</v>
      </c>
      <c r="M2308" s="17">
        <f>L2308/K2308</f>
        <v>0.85898193467604478</v>
      </c>
    </row>
    <row r="2309" spans="1:13" s="14" customFormat="1" ht="30" outlineLevel="2" x14ac:dyDescent="0.25">
      <c r="A2309" s="34"/>
      <c r="B2309" s="44" t="s">
        <v>838</v>
      </c>
      <c r="C2309" s="31" t="s">
        <v>57</v>
      </c>
      <c r="D2309" s="14" t="s">
        <v>826</v>
      </c>
      <c r="E2309" s="14" t="s">
        <v>839</v>
      </c>
      <c r="F2309" s="14" t="s">
        <v>840</v>
      </c>
      <c r="G2309" s="14" t="s">
        <v>6109</v>
      </c>
      <c r="H2309" s="20">
        <v>2900170395</v>
      </c>
      <c r="I2309" s="20">
        <v>2900170395</v>
      </c>
      <c r="J2309" s="21">
        <f>IFERROR((I2309/H2309),0)</f>
        <v>1</v>
      </c>
      <c r="K2309" s="20"/>
      <c r="L2309" s="20"/>
      <c r="M2309" s="22"/>
    </row>
    <row r="2310" spans="1:13" s="14" customFormat="1" ht="30" outlineLevel="2" x14ac:dyDescent="0.25">
      <c r="A2310" s="34"/>
      <c r="B2310" s="44" t="s">
        <v>838</v>
      </c>
      <c r="C2310" s="31" t="s">
        <v>57</v>
      </c>
      <c r="D2310" s="14" t="s">
        <v>826</v>
      </c>
      <c r="E2310" s="14" t="s">
        <v>839</v>
      </c>
      <c r="F2310" s="14" t="s">
        <v>840</v>
      </c>
      <c r="G2310" s="14" t="s">
        <v>6481</v>
      </c>
      <c r="H2310" s="20">
        <v>14010</v>
      </c>
      <c r="I2310" s="20">
        <v>14010</v>
      </c>
      <c r="J2310" s="21">
        <f>IFERROR((I2310/H2310),0)</f>
        <v>1</v>
      </c>
      <c r="K2310" s="20"/>
      <c r="L2310" s="20"/>
      <c r="M2310" s="22"/>
    </row>
    <row r="2311" spans="1:13" s="14" customFormat="1" ht="30" outlineLevel="2" x14ac:dyDescent="0.25">
      <c r="A2311" s="34"/>
      <c r="B2311" s="44" t="s">
        <v>838</v>
      </c>
      <c r="C2311" s="31" t="s">
        <v>57</v>
      </c>
      <c r="D2311" s="14" t="s">
        <v>826</v>
      </c>
      <c r="E2311" s="14" t="s">
        <v>839</v>
      </c>
      <c r="F2311" s="14" t="s">
        <v>840</v>
      </c>
      <c r="G2311" s="14" t="s">
        <v>6484</v>
      </c>
      <c r="H2311" s="20">
        <v>56679400</v>
      </c>
      <c r="I2311" s="20">
        <v>56679400</v>
      </c>
      <c r="J2311" s="21">
        <f>IFERROR((I2311/H2311),0)</f>
        <v>1</v>
      </c>
      <c r="K2311" s="20"/>
      <c r="L2311" s="20"/>
      <c r="M2311" s="22"/>
    </row>
    <row r="2312" spans="1:13" s="14" customFormat="1" ht="30" outlineLevel="2" x14ac:dyDescent="0.25">
      <c r="A2312" s="34"/>
      <c r="B2312" s="44" t="s">
        <v>838</v>
      </c>
      <c r="C2312" s="31" t="s">
        <v>57</v>
      </c>
      <c r="D2312" s="14" t="s">
        <v>826</v>
      </c>
      <c r="E2312" s="14" t="s">
        <v>839</v>
      </c>
      <c r="F2312" s="14" t="s">
        <v>840</v>
      </c>
      <c r="G2312" s="14" t="s">
        <v>6492</v>
      </c>
      <c r="H2312" s="20">
        <v>344599912</v>
      </c>
      <c r="I2312" s="20">
        <v>344599912</v>
      </c>
      <c r="J2312" s="21">
        <f>IFERROR((I2312/H2312),0)</f>
        <v>1</v>
      </c>
      <c r="K2312" s="20"/>
      <c r="L2312" s="20"/>
      <c r="M2312" s="22"/>
    </row>
    <row r="2313" spans="1:13" s="14" customFormat="1" ht="30" outlineLevel="2" x14ac:dyDescent="0.25">
      <c r="A2313" s="34"/>
      <c r="B2313" s="44" t="s">
        <v>838</v>
      </c>
      <c r="C2313" s="31" t="s">
        <v>57</v>
      </c>
      <c r="D2313" s="14" t="s">
        <v>826</v>
      </c>
      <c r="E2313" s="14" t="s">
        <v>839</v>
      </c>
      <c r="F2313" s="14" t="s">
        <v>840</v>
      </c>
      <c r="G2313" s="14" t="s">
        <v>6493</v>
      </c>
      <c r="H2313" s="20">
        <v>-453033154</v>
      </c>
      <c r="I2313" s="20"/>
      <c r="J2313" s="21">
        <f>IFERROR((I2313/H2313),0)</f>
        <v>0</v>
      </c>
      <c r="K2313" s="20"/>
      <c r="L2313" s="20"/>
      <c r="M2313" s="22"/>
    </row>
    <row r="2314" spans="1:13" s="14" customFormat="1" ht="45" outlineLevel="1" x14ac:dyDescent="0.25">
      <c r="A2314" s="34"/>
      <c r="B2314" s="46" t="s">
        <v>6922</v>
      </c>
      <c r="C2314" s="40" t="str">
        <f>C2313</f>
        <v>ASIGNACIÓN PARA LA INVERSIÓN LOCAL SEGÚN NBI Y CUARTA, QUINTA, Y SEXTA CATEGORÍA</v>
      </c>
      <c r="D2314" s="39" t="str">
        <f>D2313</f>
        <v xml:space="preserve">QUINDÍO                                           </v>
      </c>
      <c r="E2314" s="39" t="str">
        <f>E2313</f>
        <v>63401</v>
      </c>
      <c r="F2314" s="39" t="str">
        <f>F2313</f>
        <v xml:space="preserve">LA TEBAIDA                                        </v>
      </c>
      <c r="G2314" s="39" t="s">
        <v>10656</v>
      </c>
      <c r="H2314" s="20">
        <f>SUBTOTAL(9,H2308:H2313)</f>
        <v>5113596334</v>
      </c>
      <c r="I2314" s="20">
        <f>SUBTOTAL(9,I2308:I2313)</f>
        <v>4739256942.3100004</v>
      </c>
      <c r="J2314" s="42">
        <f>+I2314/H2314</f>
        <v>0.92679527924387795</v>
      </c>
      <c r="K2314" s="20">
        <f>SUBTOTAL(9,K2308:K2313)</f>
        <v>1673834067.1300001</v>
      </c>
      <c r="L2314" s="20">
        <f>SUBTOTAL(9,L2308:L2313)</f>
        <v>1437793225.3100002</v>
      </c>
      <c r="M2314" s="7">
        <f>IFERROR((L2314/K2314),"N.A")</f>
        <v>0.85898193467604478</v>
      </c>
    </row>
    <row r="2315" spans="1:13" s="14" customFormat="1" ht="30" outlineLevel="2" x14ac:dyDescent="0.25">
      <c r="A2315" s="34"/>
      <c r="B2315" s="44" t="s">
        <v>841</v>
      </c>
      <c r="C2315" s="31" t="s">
        <v>57</v>
      </c>
      <c r="D2315" s="14" t="s">
        <v>826</v>
      </c>
      <c r="E2315" s="14" t="s">
        <v>842</v>
      </c>
      <c r="F2315" s="14" t="s">
        <v>843</v>
      </c>
      <c r="G2315" s="14" t="s">
        <v>16</v>
      </c>
      <c r="H2315" s="15">
        <v>1321882871</v>
      </c>
      <c r="I2315" s="15">
        <v>839053044.54999995</v>
      </c>
      <c r="J2315" s="16">
        <f>IFERROR((I2315/H2315),0)</f>
        <v>0.63474084047647816</v>
      </c>
      <c r="K2315" s="15">
        <v>976799407.25999999</v>
      </c>
      <c r="L2315" s="15">
        <v>839053044.54999995</v>
      </c>
      <c r="M2315" s="17">
        <f>L2315/K2315</f>
        <v>0.85898193458533156</v>
      </c>
    </row>
    <row r="2316" spans="1:13" s="14" customFormat="1" ht="30" outlineLevel="2" x14ac:dyDescent="0.25">
      <c r="A2316" s="34"/>
      <c r="B2316" s="44" t="s">
        <v>841</v>
      </c>
      <c r="C2316" s="31" t="s">
        <v>57</v>
      </c>
      <c r="D2316" s="14" t="s">
        <v>826</v>
      </c>
      <c r="E2316" s="14" t="s">
        <v>842</v>
      </c>
      <c r="F2316" s="14" t="s">
        <v>843</v>
      </c>
      <c r="G2316" s="14" t="s">
        <v>6109</v>
      </c>
      <c r="H2316" s="20">
        <v>697852278</v>
      </c>
      <c r="I2316" s="20">
        <v>697852278</v>
      </c>
      <c r="J2316" s="21">
        <f>IFERROR((I2316/H2316),0)</f>
        <v>1</v>
      </c>
      <c r="K2316" s="20"/>
      <c r="L2316" s="20"/>
      <c r="M2316" s="22"/>
    </row>
    <row r="2317" spans="1:13" s="14" customFormat="1" ht="30" outlineLevel="2" x14ac:dyDescent="0.25">
      <c r="A2317" s="34"/>
      <c r="B2317" s="44" t="s">
        <v>841</v>
      </c>
      <c r="C2317" s="31" t="s">
        <v>57</v>
      </c>
      <c r="D2317" s="14" t="s">
        <v>826</v>
      </c>
      <c r="E2317" s="14" t="s">
        <v>842</v>
      </c>
      <c r="F2317" s="14" t="s">
        <v>843</v>
      </c>
      <c r="G2317" s="14" t="s">
        <v>6481</v>
      </c>
      <c r="H2317" s="20">
        <v>8176</v>
      </c>
      <c r="I2317" s="20">
        <v>8176</v>
      </c>
      <c r="J2317" s="21">
        <f>IFERROR((I2317/H2317),0)</f>
        <v>1</v>
      </c>
      <c r="K2317" s="20"/>
      <c r="L2317" s="20"/>
      <c r="M2317" s="22"/>
    </row>
    <row r="2318" spans="1:13" s="14" customFormat="1" ht="30" outlineLevel="2" x14ac:dyDescent="0.25">
      <c r="A2318" s="34"/>
      <c r="B2318" s="44" t="s">
        <v>841</v>
      </c>
      <c r="C2318" s="31" t="s">
        <v>57</v>
      </c>
      <c r="D2318" s="14" t="s">
        <v>826</v>
      </c>
      <c r="E2318" s="14" t="s">
        <v>842</v>
      </c>
      <c r="F2318" s="14" t="s">
        <v>843</v>
      </c>
      <c r="G2318" s="14" t="s">
        <v>6484</v>
      </c>
      <c r="H2318" s="20">
        <v>33076399</v>
      </c>
      <c r="I2318" s="20">
        <v>33076399</v>
      </c>
      <c r="J2318" s="21">
        <f>IFERROR((I2318/H2318),0)</f>
        <v>1</v>
      </c>
      <c r="K2318" s="20"/>
      <c r="L2318" s="20"/>
      <c r="M2318" s="22"/>
    </row>
    <row r="2319" spans="1:13" s="14" customFormat="1" ht="30" outlineLevel="2" x14ac:dyDescent="0.25">
      <c r="A2319" s="34"/>
      <c r="B2319" s="44" t="s">
        <v>841</v>
      </c>
      <c r="C2319" s="31" t="s">
        <v>57</v>
      </c>
      <c r="D2319" s="14" t="s">
        <v>826</v>
      </c>
      <c r="E2319" s="14" t="s">
        <v>842</v>
      </c>
      <c r="F2319" s="14" t="s">
        <v>843</v>
      </c>
      <c r="G2319" s="14" t="s">
        <v>6492</v>
      </c>
      <c r="H2319" s="20">
        <v>201098183</v>
      </c>
      <c r="I2319" s="20">
        <v>201098183</v>
      </c>
      <c r="J2319" s="21">
        <f>IFERROR((I2319/H2319),0)</f>
        <v>1</v>
      </c>
      <c r="K2319" s="20"/>
      <c r="L2319" s="20"/>
      <c r="M2319" s="22"/>
    </row>
    <row r="2320" spans="1:13" s="14" customFormat="1" ht="30" outlineLevel="2" x14ac:dyDescent="0.25">
      <c r="A2320" s="34"/>
      <c r="B2320" s="44" t="s">
        <v>841</v>
      </c>
      <c r="C2320" s="31" t="s">
        <v>57</v>
      </c>
      <c r="D2320" s="14" t="s">
        <v>826</v>
      </c>
      <c r="E2320" s="14" t="s">
        <v>842</v>
      </c>
      <c r="F2320" s="14" t="s">
        <v>843</v>
      </c>
      <c r="G2320" s="14" t="s">
        <v>6493</v>
      </c>
      <c r="H2320" s="20">
        <v>-264376574</v>
      </c>
      <c r="I2320" s="20"/>
      <c r="J2320" s="21">
        <f>IFERROR((I2320/H2320),0)</f>
        <v>0</v>
      </c>
      <c r="K2320" s="20"/>
      <c r="L2320" s="20"/>
      <c r="M2320" s="22"/>
    </row>
    <row r="2321" spans="1:13" s="14" customFormat="1" ht="45" outlineLevel="1" x14ac:dyDescent="0.25">
      <c r="A2321" s="34"/>
      <c r="B2321" s="46" t="s">
        <v>6923</v>
      </c>
      <c r="C2321" s="40" t="str">
        <f>C2320</f>
        <v>ASIGNACIÓN PARA LA INVERSIÓN LOCAL SEGÚN NBI Y CUARTA, QUINTA, Y SEXTA CATEGORÍA</v>
      </c>
      <c r="D2321" s="39" t="str">
        <f>D2320</f>
        <v xml:space="preserve">QUINDÍO                                           </v>
      </c>
      <c r="E2321" s="39" t="str">
        <f>E2320</f>
        <v>63302</v>
      </c>
      <c r="F2321" s="39" t="str">
        <f>F2320</f>
        <v xml:space="preserve">GÉNOVA                                            </v>
      </c>
      <c r="G2321" s="39" t="s">
        <v>10656</v>
      </c>
      <c r="H2321" s="20">
        <f>SUBTOTAL(9,H2315:H2320)</f>
        <v>1989541333</v>
      </c>
      <c r="I2321" s="20">
        <f>SUBTOTAL(9,I2315:I2320)</f>
        <v>1771088080.55</v>
      </c>
      <c r="J2321" s="42">
        <f>+I2321/H2321</f>
        <v>0.89019918871421599</v>
      </c>
      <c r="K2321" s="20">
        <f>SUBTOTAL(9,K2315:K2320)</f>
        <v>976799407.25999999</v>
      </c>
      <c r="L2321" s="20">
        <f>SUBTOTAL(9,L2315:L2320)</f>
        <v>839053044.54999995</v>
      </c>
      <c r="M2321" s="7">
        <f>IFERROR((L2321/K2321),"N.A")</f>
        <v>0.85898193458533156</v>
      </c>
    </row>
    <row r="2322" spans="1:13" s="14" customFormat="1" ht="30" outlineLevel="2" x14ac:dyDescent="0.25">
      <c r="A2322" s="34"/>
      <c r="B2322" s="44" t="s">
        <v>844</v>
      </c>
      <c r="C2322" s="31" t="s">
        <v>57</v>
      </c>
      <c r="D2322" s="14" t="s">
        <v>826</v>
      </c>
      <c r="E2322" s="14" t="s">
        <v>845</v>
      </c>
      <c r="F2322" s="14" t="s">
        <v>846</v>
      </c>
      <c r="G2322" s="14" t="s">
        <v>16</v>
      </c>
      <c r="H2322" s="15">
        <v>1122768658</v>
      </c>
      <c r="I2322" s="15">
        <v>712667121.62</v>
      </c>
      <c r="J2322" s="16">
        <f>IFERROR((I2322/H2322),0)</f>
        <v>0.63474084045905033</v>
      </c>
      <c r="K2322" s="15">
        <v>829664854.25</v>
      </c>
      <c r="L2322" s="15">
        <v>712667121.62</v>
      </c>
      <c r="M2322" s="17">
        <f>L2322/K2322</f>
        <v>0.85898193465629735</v>
      </c>
    </row>
    <row r="2323" spans="1:13" s="14" customFormat="1" ht="30" outlineLevel="2" x14ac:dyDescent="0.25">
      <c r="A2323" s="34"/>
      <c r="B2323" s="44" t="s">
        <v>844</v>
      </c>
      <c r="C2323" s="31" t="s">
        <v>57</v>
      </c>
      <c r="D2323" s="14" t="s">
        <v>826</v>
      </c>
      <c r="E2323" s="14" t="s">
        <v>845</v>
      </c>
      <c r="F2323" s="14" t="s">
        <v>846</v>
      </c>
      <c r="G2323" s="14" t="s">
        <v>6109</v>
      </c>
      <c r="H2323" s="20">
        <v>602937245</v>
      </c>
      <c r="I2323" s="20">
        <v>602937245</v>
      </c>
      <c r="J2323" s="21">
        <f>IFERROR((I2323/H2323),0)</f>
        <v>1</v>
      </c>
      <c r="K2323" s="20"/>
      <c r="L2323" s="20"/>
      <c r="M2323" s="22"/>
    </row>
    <row r="2324" spans="1:13" s="14" customFormat="1" ht="30" outlineLevel="2" x14ac:dyDescent="0.25">
      <c r="A2324" s="34"/>
      <c r="B2324" s="44" t="s">
        <v>844</v>
      </c>
      <c r="C2324" s="31" t="s">
        <v>57</v>
      </c>
      <c r="D2324" s="14" t="s">
        <v>826</v>
      </c>
      <c r="E2324" s="14" t="s">
        <v>845</v>
      </c>
      <c r="F2324" s="14" t="s">
        <v>846</v>
      </c>
      <c r="G2324" s="14" t="s">
        <v>6481</v>
      </c>
      <c r="H2324" s="20">
        <v>6944</v>
      </c>
      <c r="I2324" s="20">
        <v>6944</v>
      </c>
      <c r="J2324" s="21">
        <f>IFERROR((I2324/H2324),0)</f>
        <v>1</v>
      </c>
      <c r="K2324" s="20"/>
      <c r="L2324" s="20"/>
      <c r="M2324" s="22"/>
    </row>
    <row r="2325" spans="1:13" s="14" customFormat="1" ht="30" outlineLevel="2" x14ac:dyDescent="0.25">
      <c r="A2325" s="34"/>
      <c r="B2325" s="44" t="s">
        <v>844</v>
      </c>
      <c r="C2325" s="31" t="s">
        <v>57</v>
      </c>
      <c r="D2325" s="14" t="s">
        <v>826</v>
      </c>
      <c r="E2325" s="14" t="s">
        <v>845</v>
      </c>
      <c r="F2325" s="14" t="s">
        <v>846</v>
      </c>
      <c r="G2325" s="14" t="s">
        <v>6484</v>
      </c>
      <c r="H2325" s="20">
        <v>28094126</v>
      </c>
      <c r="I2325" s="20">
        <v>28094126</v>
      </c>
      <c r="J2325" s="21">
        <f>IFERROR((I2325/H2325),0)</f>
        <v>1</v>
      </c>
      <c r="K2325" s="20"/>
      <c r="L2325" s="20"/>
      <c r="M2325" s="22"/>
    </row>
    <row r="2326" spans="1:13" s="14" customFormat="1" ht="30" outlineLevel="2" x14ac:dyDescent="0.25">
      <c r="A2326" s="34"/>
      <c r="B2326" s="44" t="s">
        <v>844</v>
      </c>
      <c r="C2326" s="31" t="s">
        <v>57</v>
      </c>
      <c r="D2326" s="14" t="s">
        <v>826</v>
      </c>
      <c r="E2326" s="14" t="s">
        <v>845</v>
      </c>
      <c r="F2326" s="14" t="s">
        <v>846</v>
      </c>
      <c r="G2326" s="14" t="s">
        <v>6492</v>
      </c>
      <c r="H2326" s="20">
        <v>170806916</v>
      </c>
      <c r="I2326" s="20">
        <v>170806916</v>
      </c>
      <c r="J2326" s="21">
        <f>IFERROR((I2326/H2326),0)</f>
        <v>1</v>
      </c>
      <c r="K2326" s="20"/>
      <c r="L2326" s="20"/>
      <c r="M2326" s="22"/>
    </row>
    <row r="2327" spans="1:13" s="14" customFormat="1" ht="30" outlineLevel="2" x14ac:dyDescent="0.25">
      <c r="A2327" s="34"/>
      <c r="B2327" s="44" t="s">
        <v>844</v>
      </c>
      <c r="C2327" s="31" t="s">
        <v>57</v>
      </c>
      <c r="D2327" s="14" t="s">
        <v>826</v>
      </c>
      <c r="E2327" s="14" t="s">
        <v>845</v>
      </c>
      <c r="F2327" s="14" t="s">
        <v>846</v>
      </c>
      <c r="G2327" s="14" t="s">
        <v>6493</v>
      </c>
      <c r="H2327" s="20">
        <v>-224553732</v>
      </c>
      <c r="I2327" s="20"/>
      <c r="J2327" s="21">
        <f>IFERROR((I2327/H2327),0)</f>
        <v>0</v>
      </c>
      <c r="K2327" s="20"/>
      <c r="L2327" s="20"/>
      <c r="M2327" s="22"/>
    </row>
    <row r="2328" spans="1:13" s="14" customFormat="1" ht="45" outlineLevel="1" x14ac:dyDescent="0.25">
      <c r="A2328" s="34"/>
      <c r="B2328" s="46" t="s">
        <v>6924</v>
      </c>
      <c r="C2328" s="40" t="str">
        <f>C2327</f>
        <v>ASIGNACIÓN PARA LA INVERSIÓN LOCAL SEGÚN NBI Y CUARTA, QUINTA, Y SEXTA CATEGORÍA</v>
      </c>
      <c r="D2328" s="39" t="str">
        <f>D2327</f>
        <v xml:space="preserve">QUINDÍO                                           </v>
      </c>
      <c r="E2328" s="39" t="str">
        <f>E2327</f>
        <v>63272</v>
      </c>
      <c r="F2328" s="39" t="str">
        <f>F2327</f>
        <v xml:space="preserve">FILANDIA                                          </v>
      </c>
      <c r="G2328" s="39" t="s">
        <v>10656</v>
      </c>
      <c r="H2328" s="20">
        <f>SUBTOTAL(9,H2322:H2327)</f>
        <v>1700060157</v>
      </c>
      <c r="I2328" s="20">
        <f>SUBTOTAL(9,I2322:I2327)</f>
        <v>1514512352.6199999</v>
      </c>
      <c r="J2328" s="42">
        <f>+I2328/H2328</f>
        <v>0.89085809486446299</v>
      </c>
      <c r="K2328" s="20">
        <f>SUBTOTAL(9,K2322:K2327)</f>
        <v>829664854.25</v>
      </c>
      <c r="L2328" s="20">
        <f>SUBTOTAL(9,L2322:L2327)</f>
        <v>712667121.62</v>
      </c>
      <c r="M2328" s="7">
        <f>IFERROR((L2328/K2328),"N.A")</f>
        <v>0.85898193465629735</v>
      </c>
    </row>
    <row r="2329" spans="1:13" s="14" customFormat="1" ht="30" outlineLevel="2" x14ac:dyDescent="0.25">
      <c r="A2329" s="34"/>
      <c r="B2329" s="44" t="s">
        <v>847</v>
      </c>
      <c r="C2329" s="31" t="s">
        <v>57</v>
      </c>
      <c r="D2329" s="14" t="s">
        <v>826</v>
      </c>
      <c r="E2329" s="14" t="s">
        <v>848</v>
      </c>
      <c r="F2329" s="14" t="s">
        <v>849</v>
      </c>
      <c r="G2329" s="14" t="s">
        <v>16</v>
      </c>
      <c r="H2329" s="15">
        <v>1100994055</v>
      </c>
      <c r="I2329" s="15">
        <v>698845891.80999994</v>
      </c>
      <c r="J2329" s="16">
        <f>IFERROR((I2329/H2329),0)</f>
        <v>0.63474084045803492</v>
      </c>
      <c r="K2329" s="15">
        <v>813574609.12000012</v>
      </c>
      <c r="L2329" s="15">
        <v>698845891.80999994</v>
      </c>
      <c r="M2329" s="17">
        <f>L2329/K2329</f>
        <v>0.85898193475568752</v>
      </c>
    </row>
    <row r="2330" spans="1:13" s="14" customFormat="1" ht="30" outlineLevel="2" x14ac:dyDescent="0.25">
      <c r="A2330" s="34"/>
      <c r="B2330" s="44" t="s">
        <v>847</v>
      </c>
      <c r="C2330" s="31" t="s">
        <v>57</v>
      </c>
      <c r="D2330" s="14" t="s">
        <v>826</v>
      </c>
      <c r="E2330" s="14" t="s">
        <v>848</v>
      </c>
      <c r="F2330" s="14" t="s">
        <v>849</v>
      </c>
      <c r="G2330" s="14" t="s">
        <v>6109</v>
      </c>
      <c r="H2330" s="20">
        <v>2018194171</v>
      </c>
      <c r="I2330" s="20">
        <v>2018194171</v>
      </c>
      <c r="J2330" s="21">
        <f>IFERROR((I2330/H2330),0)</f>
        <v>1</v>
      </c>
      <c r="K2330" s="20"/>
      <c r="L2330" s="20"/>
      <c r="M2330" s="22"/>
    </row>
    <row r="2331" spans="1:13" s="14" customFormat="1" ht="30" outlineLevel="2" x14ac:dyDescent="0.25">
      <c r="A2331" s="34"/>
      <c r="B2331" s="44" t="s">
        <v>847</v>
      </c>
      <c r="C2331" s="31" t="s">
        <v>57</v>
      </c>
      <c r="D2331" s="14" t="s">
        <v>826</v>
      </c>
      <c r="E2331" s="14" t="s">
        <v>848</v>
      </c>
      <c r="F2331" s="14" t="s">
        <v>849</v>
      </c>
      <c r="G2331" s="14" t="s">
        <v>6481</v>
      </c>
      <c r="H2331" s="20">
        <v>6810</v>
      </c>
      <c r="I2331" s="20">
        <v>6810</v>
      </c>
      <c r="J2331" s="21">
        <f>IFERROR((I2331/H2331),0)</f>
        <v>1</v>
      </c>
      <c r="K2331" s="20"/>
      <c r="L2331" s="20"/>
      <c r="M2331" s="22"/>
    </row>
    <row r="2332" spans="1:13" s="14" customFormat="1" ht="30" outlineLevel="2" x14ac:dyDescent="0.25">
      <c r="A2332" s="34"/>
      <c r="B2332" s="44" t="s">
        <v>847</v>
      </c>
      <c r="C2332" s="31" t="s">
        <v>57</v>
      </c>
      <c r="D2332" s="14" t="s">
        <v>826</v>
      </c>
      <c r="E2332" s="14" t="s">
        <v>848</v>
      </c>
      <c r="F2332" s="14" t="s">
        <v>849</v>
      </c>
      <c r="G2332" s="14" t="s">
        <v>6484</v>
      </c>
      <c r="H2332" s="20">
        <v>27549278</v>
      </c>
      <c r="I2332" s="20">
        <v>27549278</v>
      </c>
      <c r="J2332" s="21">
        <f>IFERROR((I2332/H2332),0)</f>
        <v>1</v>
      </c>
      <c r="K2332" s="20"/>
      <c r="L2332" s="20"/>
      <c r="M2332" s="22"/>
    </row>
    <row r="2333" spans="1:13" s="14" customFormat="1" ht="30" outlineLevel="2" x14ac:dyDescent="0.25">
      <c r="A2333" s="34"/>
      <c r="B2333" s="44" t="s">
        <v>847</v>
      </c>
      <c r="C2333" s="31" t="s">
        <v>57</v>
      </c>
      <c r="D2333" s="14" t="s">
        <v>826</v>
      </c>
      <c r="E2333" s="14" t="s">
        <v>848</v>
      </c>
      <c r="F2333" s="14" t="s">
        <v>849</v>
      </c>
      <c r="G2333" s="14" t="s">
        <v>6492</v>
      </c>
      <c r="H2333" s="20">
        <v>167494344</v>
      </c>
      <c r="I2333" s="20">
        <v>167494344</v>
      </c>
      <c r="J2333" s="21">
        <f>IFERROR((I2333/H2333),0)</f>
        <v>1</v>
      </c>
      <c r="K2333" s="20"/>
      <c r="L2333" s="20"/>
      <c r="M2333" s="22"/>
    </row>
    <row r="2334" spans="1:13" s="14" customFormat="1" ht="30" outlineLevel="2" x14ac:dyDescent="0.25">
      <c r="A2334" s="34"/>
      <c r="B2334" s="44" t="s">
        <v>847</v>
      </c>
      <c r="C2334" s="31" t="s">
        <v>57</v>
      </c>
      <c r="D2334" s="14" t="s">
        <v>826</v>
      </c>
      <c r="E2334" s="14" t="s">
        <v>848</v>
      </c>
      <c r="F2334" s="14" t="s">
        <v>849</v>
      </c>
      <c r="G2334" s="14" t="s">
        <v>6493</v>
      </c>
      <c r="H2334" s="20">
        <v>-220198811</v>
      </c>
      <c r="I2334" s="20"/>
      <c r="J2334" s="21">
        <f>IFERROR((I2334/H2334),0)</f>
        <v>0</v>
      </c>
      <c r="K2334" s="20"/>
      <c r="L2334" s="20"/>
      <c r="M2334" s="22"/>
    </row>
    <row r="2335" spans="1:13" s="14" customFormat="1" ht="45" outlineLevel="1" x14ac:dyDescent="0.25">
      <c r="A2335" s="34"/>
      <c r="B2335" s="46" t="s">
        <v>6925</v>
      </c>
      <c r="C2335" s="40" t="str">
        <f>C2334</f>
        <v>ASIGNACIÓN PARA LA INVERSIÓN LOCAL SEGÚN NBI Y CUARTA, QUINTA, Y SEXTA CATEGORÍA</v>
      </c>
      <c r="D2335" s="39" t="str">
        <f>D2334</f>
        <v xml:space="preserve">QUINDÍO                                           </v>
      </c>
      <c r="E2335" s="39" t="str">
        <f>E2334</f>
        <v>63212</v>
      </c>
      <c r="F2335" s="39" t="str">
        <f>F2334</f>
        <v xml:space="preserve">CÓRDOBA                                           </v>
      </c>
      <c r="G2335" s="39" t="s">
        <v>10656</v>
      </c>
      <c r="H2335" s="20">
        <f>SUBTOTAL(9,H2329:H2334)</f>
        <v>3094039847</v>
      </c>
      <c r="I2335" s="20">
        <f>SUBTOTAL(9,I2329:I2334)</f>
        <v>2912090494.8099999</v>
      </c>
      <c r="J2335" s="42">
        <f>+I2335/H2335</f>
        <v>0.94119359763048327</v>
      </c>
      <c r="K2335" s="20">
        <f>SUBTOTAL(9,K2329:K2334)</f>
        <v>813574609.12000012</v>
      </c>
      <c r="L2335" s="20">
        <f>SUBTOTAL(9,L2329:L2334)</f>
        <v>698845891.80999994</v>
      </c>
      <c r="M2335" s="7">
        <f>IFERROR((L2335/K2335),"N.A")</f>
        <v>0.85898193475568752</v>
      </c>
    </row>
    <row r="2336" spans="1:13" s="14" customFormat="1" ht="30" outlineLevel="2" x14ac:dyDescent="0.25">
      <c r="A2336" s="34"/>
      <c r="B2336" s="44" t="s">
        <v>850</v>
      </c>
      <c r="C2336" s="31" t="s">
        <v>57</v>
      </c>
      <c r="D2336" s="14" t="s">
        <v>826</v>
      </c>
      <c r="E2336" s="14" t="s">
        <v>851</v>
      </c>
      <c r="F2336" s="14" t="s">
        <v>852</v>
      </c>
      <c r="G2336" s="14" t="s">
        <v>16</v>
      </c>
      <c r="H2336" s="15">
        <v>1615455681</v>
      </c>
      <c r="I2336" s="15">
        <v>1025395696.6900001</v>
      </c>
      <c r="J2336" s="16">
        <f>IFERROR((I2336/H2336),0)</f>
        <v>0.63474084046382451</v>
      </c>
      <c r="K2336" s="15">
        <v>1193733715.7499998</v>
      </c>
      <c r="L2336" s="15">
        <v>1025395696.6900001</v>
      </c>
      <c r="M2336" s="17">
        <f>L2336/K2336</f>
        <v>0.85898193471545181</v>
      </c>
    </row>
    <row r="2337" spans="1:13" s="14" customFormat="1" ht="30" outlineLevel="2" x14ac:dyDescent="0.25">
      <c r="A2337" s="34"/>
      <c r="B2337" s="44" t="s">
        <v>850</v>
      </c>
      <c r="C2337" s="31" t="s">
        <v>57</v>
      </c>
      <c r="D2337" s="14" t="s">
        <v>826</v>
      </c>
      <c r="E2337" s="14" t="s">
        <v>851</v>
      </c>
      <c r="F2337" s="14" t="s">
        <v>852</v>
      </c>
      <c r="G2337" s="14" t="s">
        <v>6109</v>
      </c>
      <c r="H2337" s="20">
        <v>1779009123</v>
      </c>
      <c r="I2337" s="20">
        <v>1779009123</v>
      </c>
      <c r="J2337" s="21">
        <f>IFERROR((I2337/H2337),0)</f>
        <v>1</v>
      </c>
      <c r="K2337" s="20"/>
      <c r="L2337" s="20"/>
      <c r="M2337" s="22"/>
    </row>
    <row r="2338" spans="1:13" s="14" customFormat="1" ht="30" outlineLevel="2" x14ac:dyDescent="0.25">
      <c r="A2338" s="34"/>
      <c r="B2338" s="44" t="s">
        <v>850</v>
      </c>
      <c r="C2338" s="31" t="s">
        <v>57</v>
      </c>
      <c r="D2338" s="14" t="s">
        <v>826</v>
      </c>
      <c r="E2338" s="14" t="s">
        <v>851</v>
      </c>
      <c r="F2338" s="14" t="s">
        <v>852</v>
      </c>
      <c r="G2338" s="14" t="s">
        <v>6481</v>
      </c>
      <c r="H2338" s="20">
        <v>9991</v>
      </c>
      <c r="I2338" s="20">
        <v>9991</v>
      </c>
      <c r="J2338" s="21">
        <f>IFERROR((I2338/H2338),0)</f>
        <v>1</v>
      </c>
      <c r="K2338" s="20"/>
      <c r="L2338" s="20"/>
      <c r="M2338" s="22"/>
    </row>
    <row r="2339" spans="1:13" s="14" customFormat="1" ht="30" outlineLevel="2" x14ac:dyDescent="0.25">
      <c r="A2339" s="34"/>
      <c r="B2339" s="44" t="s">
        <v>850</v>
      </c>
      <c r="C2339" s="31" t="s">
        <v>57</v>
      </c>
      <c r="D2339" s="14" t="s">
        <v>826</v>
      </c>
      <c r="E2339" s="14" t="s">
        <v>851</v>
      </c>
      <c r="F2339" s="14" t="s">
        <v>852</v>
      </c>
      <c r="G2339" s="14" t="s">
        <v>6484</v>
      </c>
      <c r="H2339" s="20">
        <v>40422233</v>
      </c>
      <c r="I2339" s="20">
        <v>40422233</v>
      </c>
      <c r="J2339" s="21">
        <f>IFERROR((I2339/H2339),0)</f>
        <v>1</v>
      </c>
      <c r="K2339" s="20"/>
      <c r="L2339" s="20"/>
      <c r="M2339" s="22"/>
    </row>
    <row r="2340" spans="1:13" s="14" customFormat="1" ht="30" outlineLevel="2" x14ac:dyDescent="0.25">
      <c r="A2340" s="34"/>
      <c r="B2340" s="44" t="s">
        <v>850</v>
      </c>
      <c r="C2340" s="31" t="s">
        <v>57</v>
      </c>
      <c r="D2340" s="14" t="s">
        <v>826</v>
      </c>
      <c r="E2340" s="14" t="s">
        <v>851</v>
      </c>
      <c r="F2340" s="14" t="s">
        <v>852</v>
      </c>
      <c r="G2340" s="14" t="s">
        <v>6492</v>
      </c>
      <c r="H2340" s="20">
        <v>245759446</v>
      </c>
      <c r="I2340" s="20">
        <v>245759446</v>
      </c>
      <c r="J2340" s="21">
        <f>IFERROR((I2340/H2340),0)</f>
        <v>1</v>
      </c>
      <c r="K2340" s="20"/>
      <c r="L2340" s="20"/>
      <c r="M2340" s="22"/>
    </row>
    <row r="2341" spans="1:13" s="14" customFormat="1" ht="30" outlineLevel="2" x14ac:dyDescent="0.25">
      <c r="A2341" s="34"/>
      <c r="B2341" s="44" t="s">
        <v>850</v>
      </c>
      <c r="C2341" s="31" t="s">
        <v>57</v>
      </c>
      <c r="D2341" s="14" t="s">
        <v>826</v>
      </c>
      <c r="E2341" s="14" t="s">
        <v>851</v>
      </c>
      <c r="F2341" s="14" t="s">
        <v>852</v>
      </c>
      <c r="G2341" s="14" t="s">
        <v>6493</v>
      </c>
      <c r="H2341" s="20">
        <v>-323091136</v>
      </c>
      <c r="I2341" s="20"/>
      <c r="J2341" s="21">
        <f>IFERROR((I2341/H2341),0)</f>
        <v>0</v>
      </c>
      <c r="K2341" s="20"/>
      <c r="L2341" s="20"/>
      <c r="M2341" s="22"/>
    </row>
    <row r="2342" spans="1:13" s="14" customFormat="1" ht="45" outlineLevel="1" x14ac:dyDescent="0.25">
      <c r="A2342" s="34"/>
      <c r="B2342" s="46" t="s">
        <v>6926</v>
      </c>
      <c r="C2342" s="40" t="str">
        <f>C2341</f>
        <v>ASIGNACIÓN PARA LA INVERSIÓN LOCAL SEGÚN NBI Y CUARTA, QUINTA, Y SEXTA CATEGORÍA</v>
      </c>
      <c r="D2342" s="39" t="str">
        <f>D2341</f>
        <v xml:space="preserve">QUINDÍO                                           </v>
      </c>
      <c r="E2342" s="39" t="str">
        <f>E2341</f>
        <v>63190</v>
      </c>
      <c r="F2342" s="39" t="str">
        <f>F2341</f>
        <v xml:space="preserve">CIRCASIA                                          </v>
      </c>
      <c r="G2342" s="39" t="s">
        <v>10656</v>
      </c>
      <c r="H2342" s="20">
        <f>SUBTOTAL(9,H2336:H2341)</f>
        <v>3357565338</v>
      </c>
      <c r="I2342" s="20">
        <f>SUBTOTAL(9,I2336:I2341)</f>
        <v>3090596489.6900001</v>
      </c>
      <c r="J2342" s="42">
        <f>+I2342/H2342</f>
        <v>0.9204873706287946</v>
      </c>
      <c r="K2342" s="20">
        <f>SUBTOTAL(9,K2336:K2341)</f>
        <v>1193733715.7499998</v>
      </c>
      <c r="L2342" s="20">
        <f>SUBTOTAL(9,L2336:L2341)</f>
        <v>1025395696.6900001</v>
      </c>
      <c r="M2342" s="7">
        <f>IFERROR((L2342/K2342),"N.A")</f>
        <v>0.85898193471545181</v>
      </c>
    </row>
    <row r="2343" spans="1:13" s="14" customFormat="1" ht="30" outlineLevel="2" x14ac:dyDescent="0.25">
      <c r="A2343" s="34"/>
      <c r="B2343" s="44" t="s">
        <v>853</v>
      </c>
      <c r="C2343" s="31" t="s">
        <v>57</v>
      </c>
      <c r="D2343" s="14" t="s">
        <v>826</v>
      </c>
      <c r="E2343" s="14" t="s">
        <v>854</v>
      </c>
      <c r="F2343" s="14" t="s">
        <v>855</v>
      </c>
      <c r="G2343" s="14" t="s">
        <v>16</v>
      </c>
      <c r="H2343" s="15">
        <v>2513119299</v>
      </c>
      <c r="I2343" s="15">
        <v>1595179456.0499997</v>
      </c>
      <c r="J2343" s="16">
        <f>IFERROR((I2343/H2343),0)</f>
        <v>0.63474084047054213</v>
      </c>
      <c r="K2343" s="15">
        <v>1857058212.2000003</v>
      </c>
      <c r="L2343" s="15">
        <v>1595179456.0499997</v>
      </c>
      <c r="M2343" s="17">
        <f>L2343/K2343</f>
        <v>0.85898193474518991</v>
      </c>
    </row>
    <row r="2344" spans="1:13" s="14" customFormat="1" ht="30" outlineLevel="2" x14ac:dyDescent="0.25">
      <c r="A2344" s="34"/>
      <c r="B2344" s="44" t="s">
        <v>853</v>
      </c>
      <c r="C2344" s="31" t="s">
        <v>57</v>
      </c>
      <c r="D2344" s="14" t="s">
        <v>826</v>
      </c>
      <c r="E2344" s="14" t="s">
        <v>854</v>
      </c>
      <c r="F2344" s="14" t="s">
        <v>855</v>
      </c>
      <c r="G2344" s="14" t="s">
        <v>6109</v>
      </c>
      <c r="H2344" s="20">
        <v>3005300681</v>
      </c>
      <c r="I2344" s="20">
        <v>3005300681</v>
      </c>
      <c r="J2344" s="21">
        <f>IFERROR((I2344/H2344),0)</f>
        <v>1</v>
      </c>
      <c r="K2344" s="20"/>
      <c r="L2344" s="20"/>
      <c r="M2344" s="22"/>
    </row>
    <row r="2345" spans="1:13" s="14" customFormat="1" ht="30" outlineLevel="2" x14ac:dyDescent="0.25">
      <c r="A2345" s="34"/>
      <c r="B2345" s="44" t="s">
        <v>853</v>
      </c>
      <c r="C2345" s="31" t="s">
        <v>57</v>
      </c>
      <c r="D2345" s="14" t="s">
        <v>826</v>
      </c>
      <c r="E2345" s="14" t="s">
        <v>854</v>
      </c>
      <c r="F2345" s="14" t="s">
        <v>855</v>
      </c>
      <c r="G2345" s="14" t="s">
        <v>6481</v>
      </c>
      <c r="H2345" s="20">
        <v>15543</v>
      </c>
      <c r="I2345" s="20">
        <v>15543</v>
      </c>
      <c r="J2345" s="21">
        <f>IFERROR((I2345/H2345),0)</f>
        <v>1</v>
      </c>
      <c r="K2345" s="20"/>
      <c r="L2345" s="20"/>
      <c r="M2345" s="22"/>
    </row>
    <row r="2346" spans="1:13" s="14" customFormat="1" ht="30" outlineLevel="2" x14ac:dyDescent="0.25">
      <c r="A2346" s="34"/>
      <c r="B2346" s="44" t="s">
        <v>853</v>
      </c>
      <c r="C2346" s="31" t="s">
        <v>57</v>
      </c>
      <c r="D2346" s="14" t="s">
        <v>826</v>
      </c>
      <c r="E2346" s="14" t="s">
        <v>854</v>
      </c>
      <c r="F2346" s="14" t="s">
        <v>855</v>
      </c>
      <c r="G2346" s="14" t="s">
        <v>6484</v>
      </c>
      <c r="H2346" s="20">
        <v>62883739</v>
      </c>
      <c r="I2346" s="20">
        <v>62883739</v>
      </c>
      <c r="J2346" s="21">
        <f>IFERROR((I2346/H2346),0)</f>
        <v>1</v>
      </c>
      <c r="K2346" s="20"/>
      <c r="L2346" s="20"/>
      <c r="M2346" s="22"/>
    </row>
    <row r="2347" spans="1:13" s="14" customFormat="1" ht="30" outlineLevel="2" x14ac:dyDescent="0.25">
      <c r="A2347" s="34"/>
      <c r="B2347" s="44" t="s">
        <v>853</v>
      </c>
      <c r="C2347" s="31" t="s">
        <v>57</v>
      </c>
      <c r="D2347" s="14" t="s">
        <v>826</v>
      </c>
      <c r="E2347" s="14" t="s">
        <v>854</v>
      </c>
      <c r="F2347" s="14" t="s">
        <v>855</v>
      </c>
      <c r="G2347" s="14" t="s">
        <v>6492</v>
      </c>
      <c r="H2347" s="20">
        <v>382321109</v>
      </c>
      <c r="I2347" s="20">
        <v>382321109</v>
      </c>
      <c r="J2347" s="21">
        <f>IFERROR((I2347/H2347),0)</f>
        <v>1</v>
      </c>
      <c r="K2347" s="20"/>
      <c r="L2347" s="20"/>
      <c r="M2347" s="22"/>
    </row>
    <row r="2348" spans="1:13" s="14" customFormat="1" ht="30" outlineLevel="2" x14ac:dyDescent="0.25">
      <c r="A2348" s="34"/>
      <c r="B2348" s="44" t="s">
        <v>853</v>
      </c>
      <c r="C2348" s="31" t="s">
        <v>57</v>
      </c>
      <c r="D2348" s="14" t="s">
        <v>826</v>
      </c>
      <c r="E2348" s="14" t="s">
        <v>854</v>
      </c>
      <c r="F2348" s="14" t="s">
        <v>855</v>
      </c>
      <c r="G2348" s="14" t="s">
        <v>6493</v>
      </c>
      <c r="H2348" s="20">
        <v>-502623860</v>
      </c>
      <c r="I2348" s="20"/>
      <c r="J2348" s="21">
        <f>IFERROR((I2348/H2348),0)</f>
        <v>0</v>
      </c>
      <c r="K2348" s="20"/>
      <c r="L2348" s="20"/>
      <c r="M2348" s="22"/>
    </row>
    <row r="2349" spans="1:13" s="14" customFormat="1" ht="45" outlineLevel="1" x14ac:dyDescent="0.25">
      <c r="A2349" s="34"/>
      <c r="B2349" s="46" t="s">
        <v>6927</v>
      </c>
      <c r="C2349" s="40" t="str">
        <f>C2348</f>
        <v>ASIGNACIÓN PARA LA INVERSIÓN LOCAL SEGÚN NBI Y CUARTA, QUINTA, Y SEXTA CATEGORÍA</v>
      </c>
      <c r="D2349" s="39" t="str">
        <f>D2348</f>
        <v xml:space="preserve">QUINDÍO                                           </v>
      </c>
      <c r="E2349" s="39" t="str">
        <f>E2348</f>
        <v>63130</v>
      </c>
      <c r="F2349" s="39" t="str">
        <f>F2348</f>
        <v xml:space="preserve">CALARCA                                           </v>
      </c>
      <c r="G2349" s="39" t="s">
        <v>10656</v>
      </c>
      <c r="H2349" s="20">
        <f>SUBTOTAL(9,H2343:H2348)</f>
        <v>5461016511</v>
      </c>
      <c r="I2349" s="20">
        <f>SUBTOTAL(9,I2343:I2348)</f>
        <v>5045700528.0499992</v>
      </c>
      <c r="J2349" s="42">
        <f>+I2349/H2349</f>
        <v>0.92394896039712771</v>
      </c>
      <c r="K2349" s="20">
        <f>SUBTOTAL(9,K2343:K2348)</f>
        <v>1857058212.2000003</v>
      </c>
      <c r="L2349" s="20">
        <f>SUBTOTAL(9,L2343:L2348)</f>
        <v>1595179456.0499997</v>
      </c>
      <c r="M2349" s="7">
        <f>IFERROR((L2349/K2349),"N.A")</f>
        <v>0.85898193474518991</v>
      </c>
    </row>
    <row r="2350" spans="1:13" s="14" customFormat="1" ht="30" outlineLevel="2" x14ac:dyDescent="0.25">
      <c r="A2350" s="34"/>
      <c r="B2350" s="44" t="s">
        <v>856</v>
      </c>
      <c r="C2350" s="31" t="s">
        <v>57</v>
      </c>
      <c r="D2350" s="14" t="s">
        <v>826</v>
      </c>
      <c r="E2350" s="14" t="s">
        <v>857</v>
      </c>
      <c r="F2350" s="14" t="s">
        <v>541</v>
      </c>
      <c r="G2350" s="14" t="s">
        <v>16</v>
      </c>
      <c r="H2350" s="15">
        <v>942949570</v>
      </c>
      <c r="I2350" s="15">
        <v>598528602.57999992</v>
      </c>
      <c r="J2350" s="16">
        <f>IFERROR((I2350/H2350),0)</f>
        <v>0.63474084046721602</v>
      </c>
      <c r="K2350" s="15">
        <v>696788347.25</v>
      </c>
      <c r="L2350" s="15">
        <v>598528602.57999992</v>
      </c>
      <c r="M2350" s="17">
        <f>L2350/K2350</f>
        <v>0.85898193467528594</v>
      </c>
    </row>
    <row r="2351" spans="1:13" s="14" customFormat="1" ht="30" outlineLevel="2" x14ac:dyDescent="0.25">
      <c r="A2351" s="34"/>
      <c r="B2351" s="44" t="s">
        <v>856</v>
      </c>
      <c r="C2351" s="31" t="s">
        <v>57</v>
      </c>
      <c r="D2351" s="14" t="s">
        <v>826</v>
      </c>
      <c r="E2351" s="14" t="s">
        <v>857</v>
      </c>
      <c r="F2351" s="14" t="s">
        <v>541</v>
      </c>
      <c r="G2351" s="14" t="s">
        <v>6109</v>
      </c>
      <c r="H2351" s="20">
        <v>480593306</v>
      </c>
      <c r="I2351" s="20">
        <v>480593306</v>
      </c>
      <c r="J2351" s="21">
        <f>IFERROR((I2351/H2351),0)</f>
        <v>1</v>
      </c>
      <c r="K2351" s="20"/>
      <c r="L2351" s="20"/>
      <c r="M2351" s="22"/>
    </row>
    <row r="2352" spans="1:13" s="14" customFormat="1" ht="30" outlineLevel="2" x14ac:dyDescent="0.25">
      <c r="A2352" s="34"/>
      <c r="B2352" s="44" t="s">
        <v>856</v>
      </c>
      <c r="C2352" s="31" t="s">
        <v>57</v>
      </c>
      <c r="D2352" s="14" t="s">
        <v>826</v>
      </c>
      <c r="E2352" s="14" t="s">
        <v>857</v>
      </c>
      <c r="F2352" s="14" t="s">
        <v>541</v>
      </c>
      <c r="G2352" s="14" t="s">
        <v>6481</v>
      </c>
      <c r="H2352" s="20">
        <v>5832</v>
      </c>
      <c r="I2352" s="20">
        <v>5832</v>
      </c>
      <c r="J2352" s="21">
        <f>IFERROR((I2352/H2352),0)</f>
        <v>1</v>
      </c>
      <c r="K2352" s="20"/>
      <c r="L2352" s="20"/>
      <c r="M2352" s="22"/>
    </row>
    <row r="2353" spans="1:13" s="14" customFormat="1" ht="30" outlineLevel="2" x14ac:dyDescent="0.25">
      <c r="A2353" s="34"/>
      <c r="B2353" s="44" t="s">
        <v>856</v>
      </c>
      <c r="C2353" s="31" t="s">
        <v>57</v>
      </c>
      <c r="D2353" s="14" t="s">
        <v>826</v>
      </c>
      <c r="E2353" s="14" t="s">
        <v>857</v>
      </c>
      <c r="F2353" s="14" t="s">
        <v>541</v>
      </c>
      <c r="G2353" s="14" t="s">
        <v>6484</v>
      </c>
      <c r="H2353" s="20">
        <v>23594660</v>
      </c>
      <c r="I2353" s="20">
        <v>23594660</v>
      </c>
      <c r="J2353" s="21">
        <f>IFERROR((I2353/H2353),0)</f>
        <v>1</v>
      </c>
      <c r="K2353" s="20"/>
      <c r="L2353" s="20"/>
      <c r="M2353" s="22"/>
    </row>
    <row r="2354" spans="1:13" s="14" customFormat="1" ht="30" outlineLevel="2" x14ac:dyDescent="0.25">
      <c r="A2354" s="34"/>
      <c r="B2354" s="44" t="s">
        <v>856</v>
      </c>
      <c r="C2354" s="31" t="s">
        <v>57</v>
      </c>
      <c r="D2354" s="14" t="s">
        <v>826</v>
      </c>
      <c r="E2354" s="14" t="s">
        <v>857</v>
      </c>
      <c r="F2354" s="14" t="s">
        <v>541</v>
      </c>
      <c r="G2354" s="14" t="s">
        <v>6492</v>
      </c>
      <c r="H2354" s="20">
        <v>143451019</v>
      </c>
      <c r="I2354" s="20">
        <v>143451019</v>
      </c>
      <c r="J2354" s="21">
        <f>IFERROR((I2354/H2354),0)</f>
        <v>1</v>
      </c>
      <c r="K2354" s="20"/>
      <c r="L2354" s="20"/>
      <c r="M2354" s="22"/>
    </row>
    <row r="2355" spans="1:13" s="14" customFormat="1" ht="30" outlineLevel="2" x14ac:dyDescent="0.25">
      <c r="A2355" s="34"/>
      <c r="B2355" s="44" t="s">
        <v>856</v>
      </c>
      <c r="C2355" s="31" t="s">
        <v>57</v>
      </c>
      <c r="D2355" s="14" t="s">
        <v>826</v>
      </c>
      <c r="E2355" s="14" t="s">
        <v>857</v>
      </c>
      <c r="F2355" s="14" t="s">
        <v>541</v>
      </c>
      <c r="G2355" s="14" t="s">
        <v>6493</v>
      </c>
      <c r="H2355" s="20">
        <v>-188589914</v>
      </c>
      <c r="I2355" s="20"/>
      <c r="J2355" s="21">
        <f>IFERROR((I2355/H2355),0)</f>
        <v>0</v>
      </c>
      <c r="K2355" s="20"/>
      <c r="L2355" s="20"/>
      <c r="M2355" s="22"/>
    </row>
    <row r="2356" spans="1:13" s="14" customFormat="1" ht="45" outlineLevel="1" x14ac:dyDescent="0.25">
      <c r="A2356" s="34"/>
      <c r="B2356" s="46" t="s">
        <v>6928</v>
      </c>
      <c r="C2356" s="40" t="str">
        <f>C2355</f>
        <v>ASIGNACIÓN PARA LA INVERSIÓN LOCAL SEGÚN NBI Y CUARTA, QUINTA, Y SEXTA CATEGORÍA</v>
      </c>
      <c r="D2356" s="39" t="str">
        <f>D2355</f>
        <v xml:space="preserve">QUINDÍO                                           </v>
      </c>
      <c r="E2356" s="39" t="str">
        <f>E2355</f>
        <v>63111</v>
      </c>
      <c r="F2356" s="39" t="str">
        <f>F2355</f>
        <v xml:space="preserve">BUENAVISTA                                        </v>
      </c>
      <c r="G2356" s="39" t="s">
        <v>10656</v>
      </c>
      <c r="H2356" s="20">
        <f>SUBTOTAL(9,H2350:H2355)</f>
        <v>1402004473</v>
      </c>
      <c r="I2356" s="20">
        <f>SUBTOTAL(9,I2350:I2355)</f>
        <v>1246173419.5799999</v>
      </c>
      <c r="J2356" s="42">
        <f>+I2356/H2356</f>
        <v>0.88885124375776503</v>
      </c>
      <c r="K2356" s="20">
        <f>SUBTOTAL(9,K2350:K2355)</f>
        <v>696788347.25</v>
      </c>
      <c r="L2356" s="20">
        <f>SUBTOTAL(9,L2350:L2355)</f>
        <v>598528602.57999992</v>
      </c>
      <c r="M2356" s="7">
        <f>IFERROR((L2356/K2356),"N.A")</f>
        <v>0.85898193467528594</v>
      </c>
    </row>
    <row r="2357" spans="1:13" s="14" customFormat="1" ht="30" outlineLevel="2" x14ac:dyDescent="0.25">
      <c r="A2357" s="34"/>
      <c r="B2357" s="44" t="s">
        <v>858</v>
      </c>
      <c r="C2357" s="31" t="s">
        <v>57</v>
      </c>
      <c r="D2357" s="14" t="s">
        <v>859</v>
      </c>
      <c r="E2357" s="14" t="s">
        <v>860</v>
      </c>
      <c r="F2357" s="14" t="s">
        <v>861</v>
      </c>
      <c r="G2357" s="14" t="s">
        <v>16</v>
      </c>
      <c r="H2357" s="15">
        <v>4516413960</v>
      </c>
      <c r="I2357" s="15">
        <v>2866752392.8799996</v>
      </c>
      <c r="J2357" s="16">
        <f>IFERROR((I2357/H2357),0)</f>
        <v>0.63474084046981372</v>
      </c>
      <c r="K2357" s="15">
        <v>3337383799.4200001</v>
      </c>
      <c r="L2357" s="15">
        <v>2866752392.8799996</v>
      </c>
      <c r="M2357" s="17">
        <f>L2357/K2357</f>
        <v>0.85898193470532491</v>
      </c>
    </row>
    <row r="2358" spans="1:13" s="14" customFormat="1" ht="30" outlineLevel="2" x14ac:dyDescent="0.25">
      <c r="A2358" s="34"/>
      <c r="B2358" s="44" t="s">
        <v>858</v>
      </c>
      <c r="C2358" s="31" t="s">
        <v>57</v>
      </c>
      <c r="D2358" s="14" t="s">
        <v>859</v>
      </c>
      <c r="E2358" s="14" t="s">
        <v>860</v>
      </c>
      <c r="F2358" s="14" t="s">
        <v>861</v>
      </c>
      <c r="G2358" s="14" t="s">
        <v>6109</v>
      </c>
      <c r="H2358" s="20">
        <v>8060471576</v>
      </c>
      <c r="I2358" s="20">
        <v>8060471576</v>
      </c>
      <c r="J2358" s="21">
        <f>IFERROR((I2358/H2358),0)</f>
        <v>1</v>
      </c>
      <c r="K2358" s="20"/>
      <c r="L2358" s="20"/>
      <c r="M2358" s="22"/>
    </row>
    <row r="2359" spans="1:13" s="14" customFormat="1" ht="30" outlineLevel="2" x14ac:dyDescent="0.25">
      <c r="A2359" s="34"/>
      <c r="B2359" s="44" t="s">
        <v>858</v>
      </c>
      <c r="C2359" s="31" t="s">
        <v>57</v>
      </c>
      <c r="D2359" s="14" t="s">
        <v>859</v>
      </c>
      <c r="E2359" s="14" t="s">
        <v>860</v>
      </c>
      <c r="F2359" s="14" t="s">
        <v>861</v>
      </c>
      <c r="G2359" s="14" t="s">
        <v>6481</v>
      </c>
      <c r="H2359" s="20">
        <v>27933</v>
      </c>
      <c r="I2359" s="20">
        <v>27933</v>
      </c>
      <c r="J2359" s="21">
        <f>IFERROR((I2359/H2359),0)</f>
        <v>1</v>
      </c>
      <c r="K2359" s="20"/>
      <c r="L2359" s="20"/>
      <c r="M2359" s="22"/>
    </row>
    <row r="2360" spans="1:13" s="14" customFormat="1" ht="30" outlineLevel="2" x14ac:dyDescent="0.25">
      <c r="A2360" s="34"/>
      <c r="B2360" s="44" t="s">
        <v>858</v>
      </c>
      <c r="C2360" s="31" t="s">
        <v>57</v>
      </c>
      <c r="D2360" s="14" t="s">
        <v>859</v>
      </c>
      <c r="E2360" s="14" t="s">
        <v>860</v>
      </c>
      <c r="F2360" s="14" t="s">
        <v>861</v>
      </c>
      <c r="G2360" s="14" t="s">
        <v>6484</v>
      </c>
      <c r="H2360" s="20">
        <v>113010551</v>
      </c>
      <c r="I2360" s="20">
        <v>113010551</v>
      </c>
      <c r="J2360" s="21">
        <f>IFERROR((I2360/H2360),0)</f>
        <v>1</v>
      </c>
      <c r="K2360" s="20"/>
      <c r="L2360" s="20"/>
      <c r="M2360" s="22"/>
    </row>
    <row r="2361" spans="1:13" s="14" customFormat="1" ht="30" outlineLevel="2" x14ac:dyDescent="0.25">
      <c r="A2361" s="34"/>
      <c r="B2361" s="44" t="s">
        <v>858</v>
      </c>
      <c r="C2361" s="31" t="s">
        <v>57</v>
      </c>
      <c r="D2361" s="14" t="s">
        <v>859</v>
      </c>
      <c r="E2361" s="14" t="s">
        <v>860</v>
      </c>
      <c r="F2361" s="14" t="s">
        <v>861</v>
      </c>
      <c r="G2361" s="14" t="s">
        <v>6492</v>
      </c>
      <c r="H2361" s="20">
        <v>687082540</v>
      </c>
      <c r="I2361" s="20">
        <v>687082540</v>
      </c>
      <c r="J2361" s="21">
        <f>IFERROR((I2361/H2361),0)</f>
        <v>1</v>
      </c>
      <c r="K2361" s="20"/>
      <c r="L2361" s="20"/>
      <c r="M2361" s="22"/>
    </row>
    <row r="2362" spans="1:13" s="14" customFormat="1" ht="30" outlineLevel="2" x14ac:dyDescent="0.25">
      <c r="A2362" s="34"/>
      <c r="B2362" s="44" t="s">
        <v>858</v>
      </c>
      <c r="C2362" s="31" t="s">
        <v>57</v>
      </c>
      <c r="D2362" s="14" t="s">
        <v>859</v>
      </c>
      <c r="E2362" s="14" t="s">
        <v>860</v>
      </c>
      <c r="F2362" s="14" t="s">
        <v>861</v>
      </c>
      <c r="G2362" s="14" t="s">
        <v>6493</v>
      </c>
      <c r="H2362" s="20">
        <v>-903282792</v>
      </c>
      <c r="I2362" s="20"/>
      <c r="J2362" s="21">
        <f>IFERROR((I2362/H2362),0)</f>
        <v>0</v>
      </c>
      <c r="K2362" s="20"/>
      <c r="L2362" s="20"/>
      <c r="M2362" s="22"/>
    </row>
    <row r="2363" spans="1:13" s="14" customFormat="1" ht="45" outlineLevel="1" x14ac:dyDescent="0.25">
      <c r="A2363" s="34"/>
      <c r="B2363" s="46" t="s">
        <v>6929</v>
      </c>
      <c r="C2363" s="40" t="str">
        <f>C2362</f>
        <v>ASIGNACIÓN PARA LA INVERSIÓN LOCAL SEGÚN NBI Y CUARTA, QUINTA, Y SEXTA CATEGORÍA</v>
      </c>
      <c r="D2363" s="39" t="str">
        <f>D2362</f>
        <v xml:space="preserve">NORTE DE SANTANDER                                </v>
      </c>
      <c r="E2363" s="39" t="str">
        <f>E2362</f>
        <v>54874</v>
      </c>
      <c r="F2363" s="39" t="str">
        <f>F2362</f>
        <v xml:space="preserve">VILLA DEL ROSARIO                                 </v>
      </c>
      <c r="G2363" s="39" t="s">
        <v>10656</v>
      </c>
      <c r="H2363" s="20">
        <f>SUBTOTAL(9,H2357:H2362)</f>
        <v>12473723768</v>
      </c>
      <c r="I2363" s="20">
        <f>SUBTOTAL(9,I2357:I2362)</f>
        <v>11727344992.879999</v>
      </c>
      <c r="J2363" s="42">
        <f>+I2363/H2363</f>
        <v>0.94016391664574495</v>
      </c>
      <c r="K2363" s="20">
        <f>SUBTOTAL(9,K2357:K2362)</f>
        <v>3337383799.4200001</v>
      </c>
      <c r="L2363" s="20">
        <f>SUBTOTAL(9,L2357:L2362)</f>
        <v>2866752392.8799996</v>
      </c>
      <c r="M2363" s="7">
        <f>IFERROR((L2363/K2363),"N.A")</f>
        <v>0.85898193470532491</v>
      </c>
    </row>
    <row r="2364" spans="1:13" s="14" customFormat="1" ht="30" outlineLevel="2" x14ac:dyDescent="0.25">
      <c r="A2364" s="34"/>
      <c r="B2364" s="44" t="s">
        <v>862</v>
      </c>
      <c r="C2364" s="31" t="s">
        <v>57</v>
      </c>
      <c r="D2364" s="14" t="s">
        <v>859</v>
      </c>
      <c r="E2364" s="14" t="s">
        <v>863</v>
      </c>
      <c r="F2364" s="14" t="s">
        <v>864</v>
      </c>
      <c r="G2364" s="14" t="s">
        <v>16</v>
      </c>
      <c r="H2364" s="15">
        <v>2149080621</v>
      </c>
      <c r="I2364" s="15">
        <v>1364109239.6199999</v>
      </c>
      <c r="J2364" s="16">
        <f>IFERROR((I2364/H2364),0)</f>
        <v>0.63474084047403445</v>
      </c>
      <c r="K2364" s="15">
        <v>1588053467.0799999</v>
      </c>
      <c r="L2364" s="15">
        <v>1364109239.6199999</v>
      </c>
      <c r="M2364" s="17">
        <f>L2364/K2364</f>
        <v>0.85898193473814655</v>
      </c>
    </row>
    <row r="2365" spans="1:13" s="14" customFormat="1" ht="30" outlineLevel="2" x14ac:dyDescent="0.25">
      <c r="A2365" s="34"/>
      <c r="B2365" s="44" t="s">
        <v>862</v>
      </c>
      <c r="C2365" s="31" t="s">
        <v>57</v>
      </c>
      <c r="D2365" s="14" t="s">
        <v>859</v>
      </c>
      <c r="E2365" s="14" t="s">
        <v>863</v>
      </c>
      <c r="F2365" s="14" t="s">
        <v>864</v>
      </c>
      <c r="G2365" s="14" t="s">
        <v>6109</v>
      </c>
      <c r="H2365" s="20">
        <v>1004848060</v>
      </c>
      <c r="I2365" s="20">
        <v>1004848060</v>
      </c>
      <c r="J2365" s="21">
        <f>IFERROR((I2365/H2365),0)</f>
        <v>1</v>
      </c>
      <c r="K2365" s="20"/>
      <c r="L2365" s="20"/>
      <c r="M2365" s="22"/>
    </row>
    <row r="2366" spans="1:13" s="14" customFormat="1" ht="30" outlineLevel="2" x14ac:dyDescent="0.25">
      <c r="A2366" s="34"/>
      <c r="B2366" s="44" t="s">
        <v>862</v>
      </c>
      <c r="C2366" s="31" t="s">
        <v>57</v>
      </c>
      <c r="D2366" s="14" t="s">
        <v>859</v>
      </c>
      <c r="E2366" s="14" t="s">
        <v>863</v>
      </c>
      <c r="F2366" s="14" t="s">
        <v>864</v>
      </c>
      <c r="G2366" s="14" t="s">
        <v>6481</v>
      </c>
      <c r="H2366" s="20">
        <v>13292</v>
      </c>
      <c r="I2366" s="20">
        <v>13292</v>
      </c>
      <c r="J2366" s="21">
        <f>IFERROR((I2366/H2366),0)</f>
        <v>1</v>
      </c>
      <c r="K2366" s="20"/>
      <c r="L2366" s="20"/>
      <c r="M2366" s="22"/>
    </row>
    <row r="2367" spans="1:13" s="14" customFormat="1" ht="30" outlineLevel="2" x14ac:dyDescent="0.25">
      <c r="A2367" s="34"/>
      <c r="B2367" s="44" t="s">
        <v>862</v>
      </c>
      <c r="C2367" s="31" t="s">
        <v>57</v>
      </c>
      <c r="D2367" s="14" t="s">
        <v>859</v>
      </c>
      <c r="E2367" s="14" t="s">
        <v>863</v>
      </c>
      <c r="F2367" s="14" t="s">
        <v>864</v>
      </c>
      <c r="G2367" s="14" t="s">
        <v>6484</v>
      </c>
      <c r="H2367" s="20">
        <v>53774695</v>
      </c>
      <c r="I2367" s="20">
        <v>53774695</v>
      </c>
      <c r="J2367" s="21">
        <f>IFERROR((I2367/H2367),0)</f>
        <v>1</v>
      </c>
      <c r="K2367" s="20"/>
      <c r="L2367" s="20"/>
      <c r="M2367" s="22"/>
    </row>
    <row r="2368" spans="1:13" s="14" customFormat="1" ht="30" outlineLevel="2" x14ac:dyDescent="0.25">
      <c r="A2368" s="34"/>
      <c r="B2368" s="44" t="s">
        <v>862</v>
      </c>
      <c r="C2368" s="31" t="s">
        <v>57</v>
      </c>
      <c r="D2368" s="14" t="s">
        <v>859</v>
      </c>
      <c r="E2368" s="14" t="s">
        <v>863</v>
      </c>
      <c r="F2368" s="14" t="s">
        <v>864</v>
      </c>
      <c r="G2368" s="14" t="s">
        <v>6492</v>
      </c>
      <c r="H2368" s="20">
        <v>326939865</v>
      </c>
      <c r="I2368" s="20">
        <v>326939865</v>
      </c>
      <c r="J2368" s="21">
        <f>IFERROR((I2368/H2368),0)</f>
        <v>1</v>
      </c>
      <c r="K2368" s="20"/>
      <c r="L2368" s="20"/>
      <c r="M2368" s="22"/>
    </row>
    <row r="2369" spans="1:13" s="14" customFormat="1" ht="30" outlineLevel="2" x14ac:dyDescent="0.25">
      <c r="A2369" s="34"/>
      <c r="B2369" s="44" t="s">
        <v>862</v>
      </c>
      <c r="C2369" s="31" t="s">
        <v>57</v>
      </c>
      <c r="D2369" s="14" t="s">
        <v>859</v>
      </c>
      <c r="E2369" s="14" t="s">
        <v>863</v>
      </c>
      <c r="F2369" s="14" t="s">
        <v>864</v>
      </c>
      <c r="G2369" s="14" t="s">
        <v>6493</v>
      </c>
      <c r="H2369" s="20">
        <v>-429816124</v>
      </c>
      <c r="I2369" s="20"/>
      <c r="J2369" s="21">
        <f>IFERROR((I2369/H2369),0)</f>
        <v>0</v>
      </c>
      <c r="K2369" s="20"/>
      <c r="L2369" s="20"/>
      <c r="M2369" s="22"/>
    </row>
    <row r="2370" spans="1:13" s="14" customFormat="1" ht="45" outlineLevel="1" x14ac:dyDescent="0.25">
      <c r="A2370" s="34"/>
      <c r="B2370" s="46" t="s">
        <v>6930</v>
      </c>
      <c r="C2370" s="40" t="str">
        <f>C2369</f>
        <v>ASIGNACIÓN PARA LA INVERSIÓN LOCAL SEGÚN NBI Y CUARTA, QUINTA, Y SEXTA CATEGORÍA</v>
      </c>
      <c r="D2370" s="39" t="str">
        <f>D2369</f>
        <v xml:space="preserve">NORTE DE SANTANDER                                </v>
      </c>
      <c r="E2370" s="39" t="str">
        <f>E2369</f>
        <v>54871</v>
      </c>
      <c r="F2370" s="39" t="str">
        <f>F2369</f>
        <v xml:space="preserve">VILLA CARO                                        </v>
      </c>
      <c r="G2370" s="39" t="s">
        <v>10656</v>
      </c>
      <c r="H2370" s="20">
        <f>SUBTOTAL(9,H2364:H2369)</f>
        <v>3104840409</v>
      </c>
      <c r="I2370" s="20">
        <f>SUBTOTAL(9,I2364:I2369)</f>
        <v>2749685151.6199999</v>
      </c>
      <c r="J2370" s="42">
        <f>+I2370/H2370</f>
        <v>0.88561239529397018</v>
      </c>
      <c r="K2370" s="20">
        <f>SUBTOTAL(9,K2364:K2369)</f>
        <v>1588053467.0799999</v>
      </c>
      <c r="L2370" s="20">
        <f>SUBTOTAL(9,L2364:L2369)</f>
        <v>1364109239.6199999</v>
      </c>
      <c r="M2370" s="7">
        <f>IFERROR((L2370/K2370),"N.A")</f>
        <v>0.85898193473814655</v>
      </c>
    </row>
    <row r="2371" spans="1:13" s="14" customFormat="1" ht="30" outlineLevel="2" x14ac:dyDescent="0.25">
      <c r="A2371" s="34"/>
      <c r="B2371" s="44" t="s">
        <v>865</v>
      </c>
      <c r="C2371" s="31" t="s">
        <v>57</v>
      </c>
      <c r="D2371" s="14" t="s">
        <v>859</v>
      </c>
      <c r="E2371" s="14" t="s">
        <v>866</v>
      </c>
      <c r="F2371" s="14" t="s">
        <v>867</v>
      </c>
      <c r="G2371" s="14" t="s">
        <v>16</v>
      </c>
      <c r="H2371" s="15">
        <v>3486442251</v>
      </c>
      <c r="I2371" s="15">
        <v>2212987284.6599998</v>
      </c>
      <c r="J2371" s="16">
        <f>IFERROR((I2371/H2371),0)</f>
        <v>0.63474084047290869</v>
      </c>
      <c r="K2371" s="15">
        <v>2576290833.6100001</v>
      </c>
      <c r="L2371" s="15">
        <v>2212987284.6599998</v>
      </c>
      <c r="M2371" s="17">
        <f>L2371/K2371</f>
        <v>0.8589819347216614</v>
      </c>
    </row>
    <row r="2372" spans="1:13" s="14" customFormat="1" ht="30" outlineLevel="2" x14ac:dyDescent="0.25">
      <c r="A2372" s="34"/>
      <c r="B2372" s="44" t="s">
        <v>865</v>
      </c>
      <c r="C2372" s="31" t="s">
        <v>57</v>
      </c>
      <c r="D2372" s="14" t="s">
        <v>859</v>
      </c>
      <c r="E2372" s="14" t="s">
        <v>866</v>
      </c>
      <c r="F2372" s="14" t="s">
        <v>867</v>
      </c>
      <c r="G2372" s="14" t="s">
        <v>6109</v>
      </c>
      <c r="H2372" s="20">
        <v>3194155808</v>
      </c>
      <c r="I2372" s="20">
        <v>3194155808</v>
      </c>
      <c r="J2372" s="21">
        <f>IFERROR((I2372/H2372),0)</f>
        <v>1</v>
      </c>
      <c r="K2372" s="20"/>
      <c r="L2372" s="20"/>
      <c r="M2372" s="22"/>
    </row>
    <row r="2373" spans="1:13" s="14" customFormat="1" ht="30" outlineLevel="2" x14ac:dyDescent="0.25">
      <c r="A2373" s="34"/>
      <c r="B2373" s="44" t="s">
        <v>865</v>
      </c>
      <c r="C2373" s="31" t="s">
        <v>57</v>
      </c>
      <c r="D2373" s="14" t="s">
        <v>859</v>
      </c>
      <c r="E2373" s="14" t="s">
        <v>866</v>
      </c>
      <c r="F2373" s="14" t="s">
        <v>867</v>
      </c>
      <c r="G2373" s="14" t="s">
        <v>6481</v>
      </c>
      <c r="H2373" s="20">
        <v>21563</v>
      </c>
      <c r="I2373" s="20">
        <v>21563</v>
      </c>
      <c r="J2373" s="21">
        <f>IFERROR((I2373/H2373),0)</f>
        <v>1</v>
      </c>
      <c r="K2373" s="20"/>
      <c r="L2373" s="20"/>
      <c r="M2373" s="22"/>
    </row>
    <row r="2374" spans="1:13" s="14" customFormat="1" ht="30" outlineLevel="2" x14ac:dyDescent="0.25">
      <c r="A2374" s="34"/>
      <c r="B2374" s="44" t="s">
        <v>865</v>
      </c>
      <c r="C2374" s="31" t="s">
        <v>57</v>
      </c>
      <c r="D2374" s="14" t="s">
        <v>859</v>
      </c>
      <c r="E2374" s="14" t="s">
        <v>866</v>
      </c>
      <c r="F2374" s="14" t="s">
        <v>867</v>
      </c>
      <c r="G2374" s="14" t="s">
        <v>6484</v>
      </c>
      <c r="H2374" s="20">
        <v>87238407</v>
      </c>
      <c r="I2374" s="20">
        <v>87238407</v>
      </c>
      <c r="J2374" s="21">
        <f>IFERROR((I2374/H2374),0)</f>
        <v>1</v>
      </c>
      <c r="K2374" s="20"/>
      <c r="L2374" s="20"/>
      <c r="M2374" s="22"/>
    </row>
    <row r="2375" spans="1:13" s="14" customFormat="1" ht="30" outlineLevel="2" x14ac:dyDescent="0.25">
      <c r="A2375" s="34"/>
      <c r="B2375" s="44" t="s">
        <v>865</v>
      </c>
      <c r="C2375" s="31" t="s">
        <v>57</v>
      </c>
      <c r="D2375" s="14" t="s">
        <v>859</v>
      </c>
      <c r="E2375" s="14" t="s">
        <v>866</v>
      </c>
      <c r="F2375" s="14" t="s">
        <v>867</v>
      </c>
      <c r="G2375" s="14" t="s">
        <v>6492</v>
      </c>
      <c r="H2375" s="20">
        <v>530392834</v>
      </c>
      <c r="I2375" s="20">
        <v>530392834</v>
      </c>
      <c r="J2375" s="21">
        <f>IFERROR((I2375/H2375),0)</f>
        <v>1</v>
      </c>
      <c r="K2375" s="20"/>
      <c r="L2375" s="20"/>
      <c r="M2375" s="22"/>
    </row>
    <row r="2376" spans="1:13" s="14" customFormat="1" ht="30" outlineLevel="2" x14ac:dyDescent="0.25">
      <c r="A2376" s="34"/>
      <c r="B2376" s="44" t="s">
        <v>865</v>
      </c>
      <c r="C2376" s="31" t="s">
        <v>57</v>
      </c>
      <c r="D2376" s="14" t="s">
        <v>859</v>
      </c>
      <c r="E2376" s="14" t="s">
        <v>866</v>
      </c>
      <c r="F2376" s="14" t="s">
        <v>867</v>
      </c>
      <c r="G2376" s="14" t="s">
        <v>6493</v>
      </c>
      <c r="H2376" s="20">
        <v>-697288450</v>
      </c>
      <c r="I2376" s="20"/>
      <c r="J2376" s="21">
        <f>IFERROR((I2376/H2376),0)</f>
        <v>0</v>
      </c>
      <c r="K2376" s="20"/>
      <c r="L2376" s="20"/>
      <c r="M2376" s="22"/>
    </row>
    <row r="2377" spans="1:13" s="14" customFormat="1" ht="45" outlineLevel="1" x14ac:dyDescent="0.25">
      <c r="A2377" s="34"/>
      <c r="B2377" s="46" t="s">
        <v>6931</v>
      </c>
      <c r="C2377" s="40" t="str">
        <f>C2376</f>
        <v>ASIGNACIÓN PARA LA INVERSIÓN LOCAL SEGÚN NBI Y CUARTA, QUINTA, Y SEXTA CATEGORÍA</v>
      </c>
      <c r="D2377" s="39" t="str">
        <f>D2376</f>
        <v xml:space="preserve">NORTE DE SANTANDER                                </v>
      </c>
      <c r="E2377" s="39" t="str">
        <f>E2376</f>
        <v>54820</v>
      </c>
      <c r="F2377" s="39" t="str">
        <f>F2376</f>
        <v xml:space="preserve">TOLEDO                                            </v>
      </c>
      <c r="G2377" s="39" t="s">
        <v>10656</v>
      </c>
      <c r="H2377" s="20">
        <f>SUBTOTAL(9,H2371:H2376)</f>
        <v>6600962413</v>
      </c>
      <c r="I2377" s="20">
        <f>SUBTOTAL(9,I2371:I2376)</f>
        <v>6024795896.6599998</v>
      </c>
      <c r="J2377" s="42">
        <f>+I2377/H2377</f>
        <v>0.91271477092411668</v>
      </c>
      <c r="K2377" s="20">
        <f>SUBTOTAL(9,K2371:K2376)</f>
        <v>2576290833.6100001</v>
      </c>
      <c r="L2377" s="20">
        <f>SUBTOTAL(9,L2371:L2376)</f>
        <v>2212987284.6599998</v>
      </c>
      <c r="M2377" s="7">
        <f>IFERROR((L2377/K2377),"N.A")</f>
        <v>0.8589819347216614</v>
      </c>
    </row>
    <row r="2378" spans="1:13" s="14" customFormat="1" ht="30" outlineLevel="2" x14ac:dyDescent="0.25">
      <c r="A2378" s="34"/>
      <c r="B2378" s="44" t="s">
        <v>868</v>
      </c>
      <c r="C2378" s="31" t="s">
        <v>57</v>
      </c>
      <c r="D2378" s="14" t="s">
        <v>859</v>
      </c>
      <c r="E2378" s="14" t="s">
        <v>869</v>
      </c>
      <c r="F2378" s="14" t="s">
        <v>870</v>
      </c>
      <c r="G2378" s="14" t="s">
        <v>16</v>
      </c>
      <c r="H2378" s="15">
        <v>7028452283</v>
      </c>
      <c r="I2378" s="15">
        <v>4461245709.3399992</v>
      </c>
      <c r="J2378" s="16">
        <f>IFERROR((I2378/H2378),0)</f>
        <v>0.63474084047359802</v>
      </c>
      <c r="K2378" s="15">
        <v>5193643229.460001</v>
      </c>
      <c r="L2378" s="15">
        <v>4461245709.3399992</v>
      </c>
      <c r="M2378" s="17">
        <f>L2378/K2378</f>
        <v>0.85898193469169981</v>
      </c>
    </row>
    <row r="2379" spans="1:13" s="14" customFormat="1" ht="30" outlineLevel="2" x14ac:dyDescent="0.25">
      <c r="A2379" s="34"/>
      <c r="B2379" s="44" t="s">
        <v>868</v>
      </c>
      <c r="C2379" s="31" t="s">
        <v>57</v>
      </c>
      <c r="D2379" s="14" t="s">
        <v>859</v>
      </c>
      <c r="E2379" s="14" t="s">
        <v>869</v>
      </c>
      <c r="F2379" s="14" t="s">
        <v>870</v>
      </c>
      <c r="G2379" s="14" t="s">
        <v>6109</v>
      </c>
      <c r="H2379" s="20">
        <v>2614604164</v>
      </c>
      <c r="I2379" s="20">
        <v>2614604164</v>
      </c>
      <c r="J2379" s="21">
        <f>IFERROR((I2379/H2379),0)</f>
        <v>1</v>
      </c>
      <c r="K2379" s="20"/>
      <c r="L2379" s="20"/>
      <c r="M2379" s="22"/>
    </row>
    <row r="2380" spans="1:13" s="14" customFormat="1" ht="30" outlineLevel="2" x14ac:dyDescent="0.25">
      <c r="A2380" s="34"/>
      <c r="B2380" s="44" t="s">
        <v>868</v>
      </c>
      <c r="C2380" s="31" t="s">
        <v>57</v>
      </c>
      <c r="D2380" s="14" t="s">
        <v>859</v>
      </c>
      <c r="E2380" s="14" t="s">
        <v>869</v>
      </c>
      <c r="F2380" s="14" t="s">
        <v>870</v>
      </c>
      <c r="G2380" s="14" t="s">
        <v>6481</v>
      </c>
      <c r="H2380" s="20">
        <v>43470</v>
      </c>
      <c r="I2380" s="20">
        <v>43470</v>
      </c>
      <c r="J2380" s="21">
        <f>IFERROR((I2380/H2380),0)</f>
        <v>1</v>
      </c>
      <c r="K2380" s="20"/>
      <c r="L2380" s="20"/>
      <c r="M2380" s="22"/>
    </row>
    <row r="2381" spans="1:13" s="14" customFormat="1" ht="30" outlineLevel="2" x14ac:dyDescent="0.25">
      <c r="A2381" s="34"/>
      <c r="B2381" s="44" t="s">
        <v>868</v>
      </c>
      <c r="C2381" s="31" t="s">
        <v>57</v>
      </c>
      <c r="D2381" s="14" t="s">
        <v>859</v>
      </c>
      <c r="E2381" s="14" t="s">
        <v>869</v>
      </c>
      <c r="F2381" s="14" t="s">
        <v>870</v>
      </c>
      <c r="G2381" s="14" t="s">
        <v>6484</v>
      </c>
      <c r="H2381" s="20">
        <v>175867241</v>
      </c>
      <c r="I2381" s="20">
        <v>175867241</v>
      </c>
      <c r="J2381" s="21">
        <f>IFERROR((I2381/H2381),0)</f>
        <v>1</v>
      </c>
      <c r="K2381" s="20"/>
      <c r="L2381" s="20"/>
      <c r="M2381" s="22"/>
    </row>
    <row r="2382" spans="1:13" s="14" customFormat="1" ht="30" outlineLevel="2" x14ac:dyDescent="0.25">
      <c r="A2382" s="34"/>
      <c r="B2382" s="44" t="s">
        <v>868</v>
      </c>
      <c r="C2382" s="31" t="s">
        <v>57</v>
      </c>
      <c r="D2382" s="14" t="s">
        <v>859</v>
      </c>
      <c r="E2382" s="14" t="s">
        <v>869</v>
      </c>
      <c r="F2382" s="14" t="s">
        <v>870</v>
      </c>
      <c r="G2382" s="14" t="s">
        <v>6492</v>
      </c>
      <c r="H2382" s="20">
        <v>1069239200</v>
      </c>
      <c r="I2382" s="20">
        <v>1069239200</v>
      </c>
      <c r="J2382" s="21">
        <f>IFERROR((I2382/H2382),0)</f>
        <v>1</v>
      </c>
      <c r="K2382" s="20"/>
      <c r="L2382" s="20"/>
      <c r="M2382" s="22"/>
    </row>
    <row r="2383" spans="1:13" s="14" customFormat="1" ht="30" outlineLevel="2" x14ac:dyDescent="0.25">
      <c r="A2383" s="34"/>
      <c r="B2383" s="44" t="s">
        <v>868</v>
      </c>
      <c r="C2383" s="31" t="s">
        <v>57</v>
      </c>
      <c r="D2383" s="14" t="s">
        <v>859</v>
      </c>
      <c r="E2383" s="14" t="s">
        <v>869</v>
      </c>
      <c r="F2383" s="14" t="s">
        <v>870</v>
      </c>
      <c r="G2383" s="14" t="s">
        <v>6493</v>
      </c>
      <c r="H2383" s="20">
        <v>-1405690457</v>
      </c>
      <c r="I2383" s="20"/>
      <c r="J2383" s="21">
        <f>IFERROR((I2383/H2383),0)</f>
        <v>0</v>
      </c>
      <c r="K2383" s="20"/>
      <c r="L2383" s="20"/>
      <c r="M2383" s="22"/>
    </row>
    <row r="2384" spans="1:13" s="14" customFormat="1" ht="45" outlineLevel="1" x14ac:dyDescent="0.25">
      <c r="A2384" s="34"/>
      <c r="B2384" s="46" t="s">
        <v>6932</v>
      </c>
      <c r="C2384" s="40" t="str">
        <f>C2383</f>
        <v>ASIGNACIÓN PARA LA INVERSIÓN LOCAL SEGÚN NBI Y CUARTA, QUINTA, Y SEXTA CATEGORÍA</v>
      </c>
      <c r="D2384" s="39" t="str">
        <f>D2383</f>
        <v xml:space="preserve">NORTE DE SANTANDER                                </v>
      </c>
      <c r="E2384" s="39" t="str">
        <f>E2383</f>
        <v>54810</v>
      </c>
      <c r="F2384" s="39" t="str">
        <f>F2383</f>
        <v xml:space="preserve">TIBÚ                                              </v>
      </c>
      <c r="G2384" s="39" t="s">
        <v>10656</v>
      </c>
      <c r="H2384" s="20">
        <f>SUBTOTAL(9,H2378:H2383)</f>
        <v>9482515901</v>
      </c>
      <c r="I2384" s="20">
        <f>SUBTOTAL(9,I2378:I2383)</f>
        <v>8320999784.3399992</v>
      </c>
      <c r="J2384" s="42">
        <f>+I2384/H2384</f>
        <v>0.87750971063096128</v>
      </c>
      <c r="K2384" s="20">
        <f>SUBTOTAL(9,K2378:K2383)</f>
        <v>5193643229.460001</v>
      </c>
      <c r="L2384" s="20">
        <f>SUBTOTAL(9,L2378:L2383)</f>
        <v>4461245709.3399992</v>
      </c>
      <c r="M2384" s="7">
        <f>IFERROR((L2384/K2384),"N.A")</f>
        <v>0.85898193469169981</v>
      </c>
    </row>
    <row r="2385" spans="1:13" s="14" customFormat="1" ht="30" outlineLevel="2" x14ac:dyDescent="0.25">
      <c r="A2385" s="34"/>
      <c r="B2385" s="44" t="s">
        <v>871</v>
      </c>
      <c r="C2385" s="31" t="s">
        <v>57</v>
      </c>
      <c r="D2385" s="14" t="s">
        <v>859</v>
      </c>
      <c r="E2385" s="14" t="s">
        <v>872</v>
      </c>
      <c r="F2385" s="14" t="s">
        <v>873</v>
      </c>
      <c r="G2385" s="14" t="s">
        <v>16</v>
      </c>
      <c r="H2385" s="15">
        <v>3886832755</v>
      </c>
      <c r="I2385" s="15">
        <v>2467131489.7000003</v>
      </c>
      <c r="J2385" s="16">
        <f>IFERROR((I2385/H2385),0)</f>
        <v>0.63474084047642543</v>
      </c>
      <c r="K2385" s="15">
        <v>2872157597.2899995</v>
      </c>
      <c r="L2385" s="15">
        <v>2467131489.7000003</v>
      </c>
      <c r="M2385" s="17">
        <f>L2385/K2385</f>
        <v>0.85898193470575634</v>
      </c>
    </row>
    <row r="2386" spans="1:13" s="14" customFormat="1" ht="30" outlineLevel="2" x14ac:dyDescent="0.25">
      <c r="A2386" s="34"/>
      <c r="B2386" s="44" t="s">
        <v>871</v>
      </c>
      <c r="C2386" s="31" t="s">
        <v>57</v>
      </c>
      <c r="D2386" s="14" t="s">
        <v>859</v>
      </c>
      <c r="E2386" s="14" t="s">
        <v>872</v>
      </c>
      <c r="F2386" s="14" t="s">
        <v>873</v>
      </c>
      <c r="G2386" s="14" t="s">
        <v>5818</v>
      </c>
      <c r="H2386" s="20">
        <v>69782654</v>
      </c>
      <c r="I2386" s="20">
        <v>69782654</v>
      </c>
      <c r="J2386" s="21">
        <f>IFERROR((I2386/H2386),0)</f>
        <v>1</v>
      </c>
      <c r="K2386" s="20"/>
      <c r="L2386" s="20"/>
      <c r="M2386" s="22"/>
    </row>
    <row r="2387" spans="1:13" s="14" customFormat="1" ht="30" outlineLevel="2" x14ac:dyDescent="0.25">
      <c r="A2387" s="34"/>
      <c r="B2387" s="44" t="s">
        <v>871</v>
      </c>
      <c r="C2387" s="31" t="s">
        <v>57</v>
      </c>
      <c r="D2387" s="14" t="s">
        <v>859</v>
      </c>
      <c r="E2387" s="14" t="s">
        <v>872</v>
      </c>
      <c r="F2387" s="14" t="s">
        <v>873</v>
      </c>
      <c r="G2387" s="14" t="s">
        <v>6109</v>
      </c>
      <c r="H2387" s="20">
        <v>2455210774</v>
      </c>
      <c r="I2387" s="20">
        <v>2455210774</v>
      </c>
      <c r="J2387" s="21">
        <f>IFERROR((I2387/H2387),0)</f>
        <v>1</v>
      </c>
      <c r="K2387" s="20"/>
      <c r="L2387" s="20"/>
      <c r="M2387" s="22"/>
    </row>
    <row r="2388" spans="1:13" s="14" customFormat="1" ht="30" outlineLevel="2" x14ac:dyDescent="0.25">
      <c r="A2388" s="34"/>
      <c r="B2388" s="44" t="s">
        <v>871</v>
      </c>
      <c r="C2388" s="31" t="s">
        <v>57</v>
      </c>
      <c r="D2388" s="14" t="s">
        <v>859</v>
      </c>
      <c r="E2388" s="14" t="s">
        <v>872</v>
      </c>
      <c r="F2388" s="14" t="s">
        <v>873</v>
      </c>
      <c r="G2388" s="14" t="s">
        <v>6481</v>
      </c>
      <c r="H2388" s="20">
        <v>24040</v>
      </c>
      <c r="I2388" s="20">
        <v>24040</v>
      </c>
      <c r="J2388" s="21">
        <f>IFERROR((I2388/H2388),0)</f>
        <v>1</v>
      </c>
      <c r="K2388" s="20"/>
      <c r="L2388" s="20"/>
      <c r="M2388" s="22"/>
    </row>
    <row r="2389" spans="1:13" s="14" customFormat="1" ht="30" outlineLevel="2" x14ac:dyDescent="0.25">
      <c r="A2389" s="34"/>
      <c r="B2389" s="44" t="s">
        <v>871</v>
      </c>
      <c r="C2389" s="31" t="s">
        <v>57</v>
      </c>
      <c r="D2389" s="14" t="s">
        <v>859</v>
      </c>
      <c r="E2389" s="14" t="s">
        <v>872</v>
      </c>
      <c r="F2389" s="14" t="s">
        <v>873</v>
      </c>
      <c r="G2389" s="14" t="s">
        <v>6484</v>
      </c>
      <c r="H2389" s="20">
        <v>97257053</v>
      </c>
      <c r="I2389" s="20">
        <v>97257053</v>
      </c>
      <c r="J2389" s="21">
        <f>IFERROR((I2389/H2389),0)</f>
        <v>1</v>
      </c>
      <c r="K2389" s="20"/>
      <c r="L2389" s="20"/>
      <c r="M2389" s="22"/>
    </row>
    <row r="2390" spans="1:13" s="14" customFormat="1" ht="30" outlineLevel="2" x14ac:dyDescent="0.25">
      <c r="A2390" s="34"/>
      <c r="B2390" s="44" t="s">
        <v>871</v>
      </c>
      <c r="C2390" s="31" t="s">
        <v>57</v>
      </c>
      <c r="D2390" s="14" t="s">
        <v>859</v>
      </c>
      <c r="E2390" s="14" t="s">
        <v>872</v>
      </c>
      <c r="F2390" s="14" t="s">
        <v>873</v>
      </c>
      <c r="G2390" s="14" t="s">
        <v>6492</v>
      </c>
      <c r="H2390" s="20">
        <v>591304284</v>
      </c>
      <c r="I2390" s="20">
        <v>591304284</v>
      </c>
      <c r="J2390" s="21">
        <f>IFERROR((I2390/H2390),0)</f>
        <v>1</v>
      </c>
      <c r="K2390" s="20"/>
      <c r="L2390" s="20"/>
      <c r="M2390" s="22"/>
    </row>
    <row r="2391" spans="1:13" s="14" customFormat="1" ht="30" outlineLevel="2" x14ac:dyDescent="0.25">
      <c r="A2391" s="34"/>
      <c r="B2391" s="44" t="s">
        <v>871</v>
      </c>
      <c r="C2391" s="31" t="s">
        <v>57</v>
      </c>
      <c r="D2391" s="14" t="s">
        <v>859</v>
      </c>
      <c r="E2391" s="14" t="s">
        <v>872</v>
      </c>
      <c r="F2391" s="14" t="s">
        <v>873</v>
      </c>
      <c r="G2391" s="14" t="s">
        <v>6493</v>
      </c>
      <c r="H2391" s="20">
        <v>-777366551</v>
      </c>
      <c r="I2391" s="20"/>
      <c r="J2391" s="21">
        <f>IFERROR((I2391/H2391),0)</f>
        <v>0</v>
      </c>
      <c r="K2391" s="20"/>
      <c r="L2391" s="20"/>
      <c r="M2391" s="22"/>
    </row>
    <row r="2392" spans="1:13" s="14" customFormat="1" ht="45" outlineLevel="1" x14ac:dyDescent="0.25">
      <c r="A2392" s="34"/>
      <c r="B2392" s="46" t="s">
        <v>6933</v>
      </c>
      <c r="C2392" s="40" t="str">
        <f>C2391</f>
        <v>ASIGNACIÓN PARA LA INVERSIÓN LOCAL SEGÚN NBI Y CUARTA, QUINTA, Y SEXTA CATEGORÍA</v>
      </c>
      <c r="D2392" s="39" t="str">
        <f>D2391</f>
        <v xml:space="preserve">NORTE DE SANTANDER                                </v>
      </c>
      <c r="E2392" s="39" t="str">
        <f>E2391</f>
        <v>54800</v>
      </c>
      <c r="F2392" s="39" t="str">
        <f>F2391</f>
        <v xml:space="preserve">TEORAMA                                           </v>
      </c>
      <c r="G2392" s="39" t="s">
        <v>10656</v>
      </c>
      <c r="H2392" s="20">
        <f>SUBTOTAL(9,H2385:H2391)</f>
        <v>6323045009</v>
      </c>
      <c r="I2392" s="20">
        <f>SUBTOTAL(9,I2385:I2391)</f>
        <v>5680710294.7000008</v>
      </c>
      <c r="J2392" s="42">
        <f>+I2392/H2392</f>
        <v>0.89841370520283781</v>
      </c>
      <c r="K2392" s="20">
        <f>SUBTOTAL(9,K2385:K2391)</f>
        <v>2872157597.2899995</v>
      </c>
      <c r="L2392" s="20">
        <f>SUBTOTAL(9,L2385:L2391)</f>
        <v>2467131489.7000003</v>
      </c>
      <c r="M2392" s="7">
        <f>IFERROR((L2392/K2392),"N.A")</f>
        <v>0.85898193470575634</v>
      </c>
    </row>
    <row r="2393" spans="1:13" s="14" customFormat="1" ht="30" outlineLevel="2" x14ac:dyDescent="0.25">
      <c r="A2393" s="34"/>
      <c r="B2393" s="44" t="s">
        <v>874</v>
      </c>
      <c r="C2393" s="31" t="s">
        <v>57</v>
      </c>
      <c r="D2393" s="14" t="s">
        <v>859</v>
      </c>
      <c r="E2393" s="14" t="s">
        <v>875</v>
      </c>
      <c r="F2393" s="14" t="s">
        <v>876</v>
      </c>
      <c r="G2393" s="14" t="s">
        <v>16</v>
      </c>
      <c r="H2393" s="15">
        <v>1490975334</v>
      </c>
      <c r="I2393" s="15">
        <v>946382936.62000024</v>
      </c>
      <c r="J2393" s="16">
        <f>IFERROR((I2393/H2393),0)</f>
        <v>0.63474084046785462</v>
      </c>
      <c r="K2393" s="15">
        <v>1101749522.6499999</v>
      </c>
      <c r="L2393" s="15">
        <v>946382936.62000024</v>
      </c>
      <c r="M2393" s="17">
        <f>L2393/K2393</f>
        <v>0.85898193479013107</v>
      </c>
    </row>
    <row r="2394" spans="1:13" s="14" customFormat="1" ht="30" outlineLevel="2" x14ac:dyDescent="0.25">
      <c r="A2394" s="34"/>
      <c r="B2394" s="44" t="s">
        <v>874</v>
      </c>
      <c r="C2394" s="31" t="s">
        <v>57</v>
      </c>
      <c r="D2394" s="14" t="s">
        <v>859</v>
      </c>
      <c r="E2394" s="14" t="s">
        <v>875</v>
      </c>
      <c r="F2394" s="14" t="s">
        <v>876</v>
      </c>
      <c r="G2394" s="14" t="s">
        <v>6109</v>
      </c>
      <c r="H2394" s="20">
        <v>1457611087</v>
      </c>
      <c r="I2394" s="20">
        <v>1457611087</v>
      </c>
      <c r="J2394" s="21">
        <f>IFERROR((I2394/H2394),0)</f>
        <v>1</v>
      </c>
      <c r="K2394" s="20"/>
      <c r="L2394" s="20"/>
      <c r="M2394" s="22"/>
    </row>
    <row r="2395" spans="1:13" s="14" customFormat="1" ht="30" outlineLevel="2" x14ac:dyDescent="0.25">
      <c r="A2395" s="34"/>
      <c r="B2395" s="44" t="s">
        <v>874</v>
      </c>
      <c r="C2395" s="31" t="s">
        <v>57</v>
      </c>
      <c r="D2395" s="14" t="s">
        <v>859</v>
      </c>
      <c r="E2395" s="14" t="s">
        <v>875</v>
      </c>
      <c r="F2395" s="14" t="s">
        <v>876</v>
      </c>
      <c r="G2395" s="14" t="s">
        <v>6481</v>
      </c>
      <c r="H2395" s="20">
        <v>9221</v>
      </c>
      <c r="I2395" s="20">
        <v>9221</v>
      </c>
      <c r="J2395" s="21">
        <f>IFERROR((I2395/H2395),0)</f>
        <v>1</v>
      </c>
      <c r="K2395" s="20"/>
      <c r="L2395" s="20"/>
      <c r="M2395" s="22"/>
    </row>
    <row r="2396" spans="1:13" s="14" customFormat="1" ht="30" outlineLevel="2" x14ac:dyDescent="0.25">
      <c r="A2396" s="34"/>
      <c r="B2396" s="44" t="s">
        <v>874</v>
      </c>
      <c r="C2396" s="31" t="s">
        <v>57</v>
      </c>
      <c r="D2396" s="14" t="s">
        <v>859</v>
      </c>
      <c r="E2396" s="14" t="s">
        <v>875</v>
      </c>
      <c r="F2396" s="14" t="s">
        <v>876</v>
      </c>
      <c r="G2396" s="14" t="s">
        <v>6484</v>
      </c>
      <c r="H2396" s="20">
        <v>37307462</v>
      </c>
      <c r="I2396" s="20">
        <v>37307462</v>
      </c>
      <c r="J2396" s="21">
        <f>IFERROR((I2396/H2396),0)</f>
        <v>1</v>
      </c>
      <c r="K2396" s="20"/>
      <c r="L2396" s="20"/>
      <c r="M2396" s="22"/>
    </row>
    <row r="2397" spans="1:13" s="14" customFormat="1" ht="30" outlineLevel="2" x14ac:dyDescent="0.25">
      <c r="A2397" s="34"/>
      <c r="B2397" s="44" t="s">
        <v>874</v>
      </c>
      <c r="C2397" s="31" t="s">
        <v>57</v>
      </c>
      <c r="D2397" s="14" t="s">
        <v>859</v>
      </c>
      <c r="E2397" s="14" t="s">
        <v>875</v>
      </c>
      <c r="F2397" s="14" t="s">
        <v>876</v>
      </c>
      <c r="G2397" s="14" t="s">
        <v>6492</v>
      </c>
      <c r="H2397" s="20">
        <v>226822238</v>
      </c>
      <c r="I2397" s="20">
        <v>226822238</v>
      </c>
      <c r="J2397" s="21">
        <f>IFERROR((I2397/H2397),0)</f>
        <v>1</v>
      </c>
      <c r="K2397" s="20"/>
      <c r="L2397" s="20"/>
      <c r="M2397" s="22"/>
    </row>
    <row r="2398" spans="1:13" s="14" customFormat="1" ht="30" outlineLevel="2" x14ac:dyDescent="0.25">
      <c r="A2398" s="34"/>
      <c r="B2398" s="44" t="s">
        <v>874</v>
      </c>
      <c r="C2398" s="31" t="s">
        <v>57</v>
      </c>
      <c r="D2398" s="14" t="s">
        <v>859</v>
      </c>
      <c r="E2398" s="14" t="s">
        <v>875</v>
      </c>
      <c r="F2398" s="14" t="s">
        <v>876</v>
      </c>
      <c r="G2398" s="14" t="s">
        <v>6493</v>
      </c>
      <c r="H2398" s="20">
        <v>-298195067</v>
      </c>
      <c r="I2398" s="20"/>
      <c r="J2398" s="21">
        <f>IFERROR((I2398/H2398),0)</f>
        <v>0</v>
      </c>
      <c r="K2398" s="20"/>
      <c r="L2398" s="20"/>
      <c r="M2398" s="22"/>
    </row>
    <row r="2399" spans="1:13" s="14" customFormat="1" ht="45" outlineLevel="1" x14ac:dyDescent="0.25">
      <c r="A2399" s="34"/>
      <c r="B2399" s="46" t="s">
        <v>6934</v>
      </c>
      <c r="C2399" s="40" t="str">
        <f>C2398</f>
        <v>ASIGNACIÓN PARA LA INVERSIÓN LOCAL SEGÚN NBI Y CUARTA, QUINTA, Y SEXTA CATEGORÍA</v>
      </c>
      <c r="D2399" s="39" t="str">
        <f>D2398</f>
        <v xml:space="preserve">NORTE DE SANTANDER                                </v>
      </c>
      <c r="E2399" s="39" t="str">
        <f>E2398</f>
        <v>54743</v>
      </c>
      <c r="F2399" s="39" t="str">
        <f>F2398</f>
        <v xml:space="preserve">SILOS                                             </v>
      </c>
      <c r="G2399" s="39" t="s">
        <v>10656</v>
      </c>
      <c r="H2399" s="20">
        <f>SUBTOTAL(9,H2393:H2398)</f>
        <v>2914530275</v>
      </c>
      <c r="I2399" s="20">
        <f>SUBTOTAL(9,I2393:I2398)</f>
        <v>2668132944.6200004</v>
      </c>
      <c r="J2399" s="42">
        <f>+I2399/H2399</f>
        <v>0.91545899094151639</v>
      </c>
      <c r="K2399" s="20">
        <f>SUBTOTAL(9,K2393:K2398)</f>
        <v>1101749522.6499999</v>
      </c>
      <c r="L2399" s="20">
        <f>SUBTOTAL(9,L2393:L2398)</f>
        <v>946382936.62000024</v>
      </c>
      <c r="M2399" s="7">
        <f>IFERROR((L2399/K2399),"N.A")</f>
        <v>0.85898193479013107</v>
      </c>
    </row>
    <row r="2400" spans="1:13" s="14" customFormat="1" ht="30" outlineLevel="2" x14ac:dyDescent="0.25">
      <c r="A2400" s="34"/>
      <c r="B2400" s="44" t="s">
        <v>877</v>
      </c>
      <c r="C2400" s="31" t="s">
        <v>57</v>
      </c>
      <c r="D2400" s="14" t="s">
        <v>859</v>
      </c>
      <c r="E2400" s="14" t="s">
        <v>878</v>
      </c>
      <c r="F2400" s="14" t="s">
        <v>879</v>
      </c>
      <c r="G2400" s="14" t="s">
        <v>16</v>
      </c>
      <c r="H2400" s="15">
        <v>4549713104</v>
      </c>
      <c r="I2400" s="15">
        <v>2887888719.5500002</v>
      </c>
      <c r="J2400" s="16">
        <f>IFERROR((I2400/H2400),0)</f>
        <v>0.63474084047432289</v>
      </c>
      <c r="K2400" s="15">
        <v>3361990052.4300003</v>
      </c>
      <c r="L2400" s="15">
        <v>2887888719.5500002</v>
      </c>
      <c r="M2400" s="17">
        <f>L2400/K2400</f>
        <v>0.85898193466178574</v>
      </c>
    </row>
    <row r="2401" spans="1:13" s="14" customFormat="1" ht="30" outlineLevel="2" x14ac:dyDescent="0.25">
      <c r="A2401" s="34"/>
      <c r="B2401" s="44" t="s">
        <v>877</v>
      </c>
      <c r="C2401" s="31" t="s">
        <v>57</v>
      </c>
      <c r="D2401" s="14" t="s">
        <v>859</v>
      </c>
      <c r="E2401" s="14" t="s">
        <v>878</v>
      </c>
      <c r="F2401" s="14" t="s">
        <v>879</v>
      </c>
      <c r="G2401" s="14" t="s">
        <v>5818</v>
      </c>
      <c r="H2401" s="20">
        <v>555492293</v>
      </c>
      <c r="I2401" s="20">
        <v>555492293</v>
      </c>
      <c r="J2401" s="21">
        <f>IFERROR((I2401/H2401),0)</f>
        <v>1</v>
      </c>
      <c r="K2401" s="20"/>
      <c r="L2401" s="20"/>
      <c r="M2401" s="22"/>
    </row>
    <row r="2402" spans="1:13" s="14" customFormat="1" ht="30" outlineLevel="2" x14ac:dyDescent="0.25">
      <c r="A2402" s="34"/>
      <c r="B2402" s="44" t="s">
        <v>877</v>
      </c>
      <c r="C2402" s="31" t="s">
        <v>57</v>
      </c>
      <c r="D2402" s="14" t="s">
        <v>859</v>
      </c>
      <c r="E2402" s="14" t="s">
        <v>878</v>
      </c>
      <c r="F2402" s="14" t="s">
        <v>879</v>
      </c>
      <c r="G2402" s="14" t="s">
        <v>6109</v>
      </c>
      <c r="H2402" s="20">
        <v>1491421866</v>
      </c>
      <c r="I2402" s="20">
        <v>1491421866</v>
      </c>
      <c r="J2402" s="21">
        <f>IFERROR((I2402/H2402),0)</f>
        <v>1</v>
      </c>
      <c r="K2402" s="20"/>
      <c r="L2402" s="20"/>
      <c r="M2402" s="22"/>
    </row>
    <row r="2403" spans="1:13" s="14" customFormat="1" ht="30" outlineLevel="2" x14ac:dyDescent="0.25">
      <c r="A2403" s="34"/>
      <c r="B2403" s="44" t="s">
        <v>877</v>
      </c>
      <c r="C2403" s="31" t="s">
        <v>57</v>
      </c>
      <c r="D2403" s="14" t="s">
        <v>859</v>
      </c>
      <c r="E2403" s="14" t="s">
        <v>878</v>
      </c>
      <c r="F2403" s="14" t="s">
        <v>879</v>
      </c>
      <c r="G2403" s="14" t="s">
        <v>6481</v>
      </c>
      <c r="H2403" s="20">
        <v>28139</v>
      </c>
      <c r="I2403" s="20">
        <v>28139</v>
      </c>
      <c r="J2403" s="21">
        <f>IFERROR((I2403/H2403),0)</f>
        <v>1</v>
      </c>
      <c r="K2403" s="20"/>
      <c r="L2403" s="20"/>
      <c r="M2403" s="22"/>
    </row>
    <row r="2404" spans="1:13" s="14" customFormat="1" ht="30" outlineLevel="2" x14ac:dyDescent="0.25">
      <c r="A2404" s="34"/>
      <c r="B2404" s="44" t="s">
        <v>877</v>
      </c>
      <c r="C2404" s="31" t="s">
        <v>57</v>
      </c>
      <c r="D2404" s="14" t="s">
        <v>859</v>
      </c>
      <c r="E2404" s="14" t="s">
        <v>878</v>
      </c>
      <c r="F2404" s="14" t="s">
        <v>879</v>
      </c>
      <c r="G2404" s="14" t="s">
        <v>6484</v>
      </c>
      <c r="H2404" s="20">
        <v>113843768</v>
      </c>
      <c r="I2404" s="20">
        <v>113843768</v>
      </c>
      <c r="J2404" s="21">
        <f>IFERROR((I2404/H2404),0)</f>
        <v>1</v>
      </c>
      <c r="K2404" s="20"/>
      <c r="L2404" s="20"/>
      <c r="M2404" s="22"/>
    </row>
    <row r="2405" spans="1:13" s="14" customFormat="1" ht="30" outlineLevel="2" x14ac:dyDescent="0.25">
      <c r="A2405" s="34"/>
      <c r="B2405" s="44" t="s">
        <v>877</v>
      </c>
      <c r="C2405" s="31" t="s">
        <v>57</v>
      </c>
      <c r="D2405" s="14" t="s">
        <v>859</v>
      </c>
      <c r="E2405" s="14" t="s">
        <v>878</v>
      </c>
      <c r="F2405" s="14" t="s">
        <v>879</v>
      </c>
      <c r="G2405" s="14" t="s">
        <v>6492</v>
      </c>
      <c r="H2405" s="20">
        <v>692148343</v>
      </c>
      <c r="I2405" s="20">
        <v>692148343</v>
      </c>
      <c r="J2405" s="21">
        <f>IFERROR((I2405/H2405),0)</f>
        <v>1</v>
      </c>
      <c r="K2405" s="20"/>
      <c r="L2405" s="20"/>
      <c r="M2405" s="22"/>
    </row>
    <row r="2406" spans="1:13" s="14" customFormat="1" ht="30" outlineLevel="2" x14ac:dyDescent="0.25">
      <c r="A2406" s="34"/>
      <c r="B2406" s="44" t="s">
        <v>877</v>
      </c>
      <c r="C2406" s="31" t="s">
        <v>57</v>
      </c>
      <c r="D2406" s="14" t="s">
        <v>859</v>
      </c>
      <c r="E2406" s="14" t="s">
        <v>878</v>
      </c>
      <c r="F2406" s="14" t="s">
        <v>879</v>
      </c>
      <c r="G2406" s="14" t="s">
        <v>6493</v>
      </c>
      <c r="H2406" s="20">
        <v>-909942621</v>
      </c>
      <c r="I2406" s="20"/>
      <c r="J2406" s="21">
        <f>IFERROR((I2406/H2406),0)</f>
        <v>0</v>
      </c>
      <c r="K2406" s="20"/>
      <c r="L2406" s="20"/>
      <c r="M2406" s="22"/>
    </row>
    <row r="2407" spans="1:13" s="14" customFormat="1" ht="45" outlineLevel="1" x14ac:dyDescent="0.25">
      <c r="A2407" s="34"/>
      <c r="B2407" s="46" t="s">
        <v>6935</v>
      </c>
      <c r="C2407" s="40" t="str">
        <f>C2406</f>
        <v>ASIGNACIÓN PARA LA INVERSIÓN LOCAL SEGÚN NBI Y CUARTA, QUINTA, Y SEXTA CATEGORÍA</v>
      </c>
      <c r="D2407" s="39" t="str">
        <f>D2406</f>
        <v xml:space="preserve">NORTE DE SANTANDER                                </v>
      </c>
      <c r="E2407" s="39" t="str">
        <f>E2406</f>
        <v>54720</v>
      </c>
      <c r="F2407" s="39" t="str">
        <f>F2406</f>
        <v xml:space="preserve">SARDINATA                                         </v>
      </c>
      <c r="G2407" s="39" t="s">
        <v>10656</v>
      </c>
      <c r="H2407" s="20">
        <f>SUBTOTAL(9,H2400:H2406)</f>
        <v>6492704892</v>
      </c>
      <c r="I2407" s="20">
        <f>SUBTOTAL(9,I2400:I2406)</f>
        <v>5740823128.5500002</v>
      </c>
      <c r="J2407" s="42">
        <f>+I2407/H2407</f>
        <v>0.88419591280416387</v>
      </c>
      <c r="K2407" s="20">
        <f>SUBTOTAL(9,K2400:K2406)</f>
        <v>3361990052.4300003</v>
      </c>
      <c r="L2407" s="20">
        <f>SUBTOTAL(9,L2400:L2406)</f>
        <v>2887888719.5500002</v>
      </c>
      <c r="M2407" s="7">
        <f>IFERROR((L2407/K2407),"N.A")</f>
        <v>0.85898193466178574</v>
      </c>
    </row>
    <row r="2408" spans="1:13" s="14" customFormat="1" ht="30" outlineLevel="2" x14ac:dyDescent="0.25">
      <c r="A2408" s="34"/>
      <c r="B2408" s="44" t="s">
        <v>880</v>
      </c>
      <c r="C2408" s="31" t="s">
        <v>57</v>
      </c>
      <c r="D2408" s="14" t="s">
        <v>859</v>
      </c>
      <c r="E2408" s="14" t="s">
        <v>881</v>
      </c>
      <c r="F2408" s="14" t="s">
        <v>123</v>
      </c>
      <c r="G2408" s="14" t="s">
        <v>16</v>
      </c>
      <c r="H2408" s="15">
        <v>1398530465</v>
      </c>
      <c r="I2408" s="15">
        <v>887704402.78000009</v>
      </c>
      <c r="J2408" s="16">
        <f>IFERROR((I2408/H2408),0)</f>
        <v>0.63474084047214518</v>
      </c>
      <c r="K2408" s="15">
        <v>1033437802.0600001</v>
      </c>
      <c r="L2408" s="15">
        <v>887704402.78000009</v>
      </c>
      <c r="M2408" s="17">
        <f>L2408/K2408</f>
        <v>0.85898193486874319</v>
      </c>
    </row>
    <row r="2409" spans="1:13" s="14" customFormat="1" ht="30" outlineLevel="2" x14ac:dyDescent="0.25">
      <c r="A2409" s="34"/>
      <c r="B2409" s="44" t="s">
        <v>880</v>
      </c>
      <c r="C2409" s="31" t="s">
        <v>57</v>
      </c>
      <c r="D2409" s="14" t="s">
        <v>859</v>
      </c>
      <c r="E2409" s="14" t="s">
        <v>881</v>
      </c>
      <c r="F2409" s="14" t="s">
        <v>123</v>
      </c>
      <c r="G2409" s="14" t="s">
        <v>6109</v>
      </c>
      <c r="H2409" s="20">
        <v>819589661</v>
      </c>
      <c r="I2409" s="20">
        <v>819589661</v>
      </c>
      <c r="J2409" s="21">
        <f>IFERROR((I2409/H2409),0)</f>
        <v>1</v>
      </c>
      <c r="K2409" s="20"/>
      <c r="L2409" s="20"/>
      <c r="M2409" s="22"/>
    </row>
    <row r="2410" spans="1:13" s="14" customFormat="1" ht="30" outlineLevel="2" x14ac:dyDescent="0.25">
      <c r="A2410" s="34"/>
      <c r="B2410" s="44" t="s">
        <v>880</v>
      </c>
      <c r="C2410" s="31" t="s">
        <v>57</v>
      </c>
      <c r="D2410" s="14" t="s">
        <v>859</v>
      </c>
      <c r="E2410" s="14" t="s">
        <v>881</v>
      </c>
      <c r="F2410" s="14" t="s">
        <v>123</v>
      </c>
      <c r="G2410" s="14" t="s">
        <v>6481</v>
      </c>
      <c r="H2410" s="20">
        <v>8650</v>
      </c>
      <c r="I2410" s="20">
        <v>8650</v>
      </c>
      <c r="J2410" s="21">
        <f>IFERROR((I2410/H2410),0)</f>
        <v>1</v>
      </c>
      <c r="K2410" s="20"/>
      <c r="L2410" s="20"/>
      <c r="M2410" s="22"/>
    </row>
    <row r="2411" spans="1:13" s="14" customFormat="1" ht="30" outlineLevel="2" x14ac:dyDescent="0.25">
      <c r="A2411" s="34"/>
      <c r="B2411" s="44" t="s">
        <v>880</v>
      </c>
      <c r="C2411" s="31" t="s">
        <v>57</v>
      </c>
      <c r="D2411" s="14" t="s">
        <v>859</v>
      </c>
      <c r="E2411" s="14" t="s">
        <v>881</v>
      </c>
      <c r="F2411" s="14" t="s">
        <v>123</v>
      </c>
      <c r="G2411" s="14" t="s">
        <v>6484</v>
      </c>
      <c r="H2411" s="20">
        <v>34994290</v>
      </c>
      <c r="I2411" s="20">
        <v>34994290</v>
      </c>
      <c r="J2411" s="21">
        <f>IFERROR((I2411/H2411),0)</f>
        <v>1</v>
      </c>
      <c r="K2411" s="20"/>
      <c r="L2411" s="20"/>
      <c r="M2411" s="22"/>
    </row>
    <row r="2412" spans="1:13" s="14" customFormat="1" ht="30" outlineLevel="2" x14ac:dyDescent="0.25">
      <c r="A2412" s="34"/>
      <c r="B2412" s="44" t="s">
        <v>880</v>
      </c>
      <c r="C2412" s="31" t="s">
        <v>57</v>
      </c>
      <c r="D2412" s="14" t="s">
        <v>859</v>
      </c>
      <c r="E2412" s="14" t="s">
        <v>881</v>
      </c>
      <c r="F2412" s="14" t="s">
        <v>123</v>
      </c>
      <c r="G2412" s="14" t="s">
        <v>6492</v>
      </c>
      <c r="H2412" s="20">
        <v>212758590</v>
      </c>
      <c r="I2412" s="20">
        <v>212758590</v>
      </c>
      <c r="J2412" s="21">
        <f>IFERROR((I2412/H2412),0)</f>
        <v>1</v>
      </c>
      <c r="K2412" s="20"/>
      <c r="L2412" s="20"/>
      <c r="M2412" s="22"/>
    </row>
    <row r="2413" spans="1:13" s="14" customFormat="1" ht="30" outlineLevel="2" x14ac:dyDescent="0.25">
      <c r="A2413" s="34"/>
      <c r="B2413" s="44" t="s">
        <v>880</v>
      </c>
      <c r="C2413" s="31" t="s">
        <v>57</v>
      </c>
      <c r="D2413" s="14" t="s">
        <v>859</v>
      </c>
      <c r="E2413" s="14" t="s">
        <v>881</v>
      </c>
      <c r="F2413" s="14" t="s">
        <v>123</v>
      </c>
      <c r="G2413" s="14" t="s">
        <v>6493</v>
      </c>
      <c r="H2413" s="20">
        <v>-279706093</v>
      </c>
      <c r="I2413" s="20"/>
      <c r="J2413" s="21">
        <f>IFERROR((I2413/H2413),0)</f>
        <v>0</v>
      </c>
      <c r="K2413" s="20"/>
      <c r="L2413" s="20"/>
      <c r="M2413" s="22"/>
    </row>
    <row r="2414" spans="1:13" s="14" customFormat="1" ht="45" outlineLevel="1" x14ac:dyDescent="0.25">
      <c r="A2414" s="34"/>
      <c r="B2414" s="46" t="s">
        <v>6936</v>
      </c>
      <c r="C2414" s="40" t="str">
        <f>C2413</f>
        <v>ASIGNACIÓN PARA LA INVERSIÓN LOCAL SEGÚN NBI Y CUARTA, QUINTA, Y SEXTA CATEGORÍA</v>
      </c>
      <c r="D2414" s="39" t="str">
        <f>D2413</f>
        <v xml:space="preserve">NORTE DE SANTANDER                                </v>
      </c>
      <c r="E2414" s="39" t="str">
        <f>E2413</f>
        <v>54680</v>
      </c>
      <c r="F2414" s="39" t="str">
        <f>F2413</f>
        <v xml:space="preserve">SANTIAGO                                          </v>
      </c>
      <c r="G2414" s="39" t="s">
        <v>10656</v>
      </c>
      <c r="H2414" s="20">
        <f>SUBTOTAL(9,H2408:H2413)</f>
        <v>2186175563</v>
      </c>
      <c r="I2414" s="20">
        <f>SUBTOTAL(9,I2408:I2413)</f>
        <v>1955055593.7800002</v>
      </c>
      <c r="J2414" s="42">
        <f>+I2414/H2414</f>
        <v>0.89428114871852138</v>
      </c>
      <c r="K2414" s="20">
        <f>SUBTOTAL(9,K2408:K2413)</f>
        <v>1033437802.0600001</v>
      </c>
      <c r="L2414" s="20">
        <f>SUBTOTAL(9,L2408:L2413)</f>
        <v>887704402.78000009</v>
      </c>
      <c r="M2414" s="7">
        <f>IFERROR((L2414/K2414),"N.A")</f>
        <v>0.85898193486874319</v>
      </c>
    </row>
    <row r="2415" spans="1:13" s="14" customFormat="1" ht="30" outlineLevel="2" x14ac:dyDescent="0.25">
      <c r="A2415" s="34"/>
      <c r="B2415" s="44" t="s">
        <v>882</v>
      </c>
      <c r="C2415" s="31" t="s">
        <v>57</v>
      </c>
      <c r="D2415" s="14" t="s">
        <v>859</v>
      </c>
      <c r="E2415" s="14" t="s">
        <v>883</v>
      </c>
      <c r="F2415" s="14" t="s">
        <v>884</v>
      </c>
      <c r="G2415" s="14" t="s">
        <v>16</v>
      </c>
      <c r="H2415" s="15">
        <v>2042426592</v>
      </c>
      <c r="I2415" s="15">
        <v>1296411571.6100001</v>
      </c>
      <c r="J2415" s="16">
        <f>IFERROR((I2415/H2415),0)</f>
        <v>0.63474084047276258</v>
      </c>
      <c r="K2415" s="15">
        <v>1509241951.5799999</v>
      </c>
      <c r="L2415" s="15">
        <v>1296411571.6100001</v>
      </c>
      <c r="M2415" s="17">
        <f>L2415/K2415</f>
        <v>0.85898193477381724</v>
      </c>
    </row>
    <row r="2416" spans="1:13" s="14" customFormat="1" ht="30" outlineLevel="2" x14ac:dyDescent="0.25">
      <c r="A2416" s="34"/>
      <c r="B2416" s="44" t="s">
        <v>882</v>
      </c>
      <c r="C2416" s="31" t="s">
        <v>57</v>
      </c>
      <c r="D2416" s="14" t="s">
        <v>859</v>
      </c>
      <c r="E2416" s="14" t="s">
        <v>883</v>
      </c>
      <c r="F2416" s="14" t="s">
        <v>884</v>
      </c>
      <c r="G2416" s="14" t="s">
        <v>6109</v>
      </c>
      <c r="H2416" s="20">
        <v>957832184</v>
      </c>
      <c r="I2416" s="20">
        <v>957832184</v>
      </c>
      <c r="J2416" s="21">
        <f>IFERROR((I2416/H2416),0)</f>
        <v>1</v>
      </c>
      <c r="K2416" s="20"/>
      <c r="L2416" s="20"/>
      <c r="M2416" s="22"/>
    </row>
    <row r="2417" spans="1:13" s="14" customFormat="1" ht="30" outlineLevel="2" x14ac:dyDescent="0.25">
      <c r="A2417" s="34"/>
      <c r="B2417" s="44" t="s">
        <v>882</v>
      </c>
      <c r="C2417" s="31" t="s">
        <v>57</v>
      </c>
      <c r="D2417" s="14" t="s">
        <v>859</v>
      </c>
      <c r="E2417" s="14" t="s">
        <v>883</v>
      </c>
      <c r="F2417" s="14" t="s">
        <v>884</v>
      </c>
      <c r="G2417" s="14" t="s">
        <v>6481</v>
      </c>
      <c r="H2417" s="20">
        <v>12632</v>
      </c>
      <c r="I2417" s="20">
        <v>12632</v>
      </c>
      <c r="J2417" s="21">
        <f>IFERROR((I2417/H2417),0)</f>
        <v>1</v>
      </c>
      <c r="K2417" s="20"/>
      <c r="L2417" s="20"/>
      <c r="M2417" s="22"/>
    </row>
    <row r="2418" spans="1:13" s="14" customFormat="1" ht="30" outlineLevel="2" x14ac:dyDescent="0.25">
      <c r="A2418" s="34"/>
      <c r="B2418" s="44" t="s">
        <v>882</v>
      </c>
      <c r="C2418" s="31" t="s">
        <v>57</v>
      </c>
      <c r="D2418" s="14" t="s">
        <v>859</v>
      </c>
      <c r="E2418" s="14" t="s">
        <v>883</v>
      </c>
      <c r="F2418" s="14" t="s">
        <v>884</v>
      </c>
      <c r="G2418" s="14" t="s">
        <v>6484</v>
      </c>
      <c r="H2418" s="20">
        <v>51105978</v>
      </c>
      <c r="I2418" s="20">
        <v>51105978</v>
      </c>
      <c r="J2418" s="21">
        <f>IFERROR((I2418/H2418),0)</f>
        <v>1</v>
      </c>
      <c r="K2418" s="20"/>
      <c r="L2418" s="20"/>
      <c r="M2418" s="22"/>
    </row>
    <row r="2419" spans="1:13" s="14" customFormat="1" ht="30" outlineLevel="2" x14ac:dyDescent="0.25">
      <c r="A2419" s="34"/>
      <c r="B2419" s="44" t="s">
        <v>882</v>
      </c>
      <c r="C2419" s="31" t="s">
        <v>57</v>
      </c>
      <c r="D2419" s="14" t="s">
        <v>859</v>
      </c>
      <c r="E2419" s="14" t="s">
        <v>883</v>
      </c>
      <c r="F2419" s="14" t="s">
        <v>884</v>
      </c>
      <c r="G2419" s="14" t="s">
        <v>6492</v>
      </c>
      <c r="H2419" s="20">
        <v>310714577</v>
      </c>
      <c r="I2419" s="20">
        <v>310714577</v>
      </c>
      <c r="J2419" s="21">
        <f>IFERROR((I2419/H2419),0)</f>
        <v>1</v>
      </c>
      <c r="K2419" s="20"/>
      <c r="L2419" s="20"/>
      <c r="M2419" s="22"/>
    </row>
    <row r="2420" spans="1:13" s="14" customFormat="1" ht="30" outlineLevel="2" x14ac:dyDescent="0.25">
      <c r="A2420" s="34"/>
      <c r="B2420" s="44" t="s">
        <v>882</v>
      </c>
      <c r="C2420" s="31" t="s">
        <v>57</v>
      </c>
      <c r="D2420" s="14" t="s">
        <v>859</v>
      </c>
      <c r="E2420" s="14" t="s">
        <v>883</v>
      </c>
      <c r="F2420" s="14" t="s">
        <v>884</v>
      </c>
      <c r="G2420" s="14" t="s">
        <v>6493</v>
      </c>
      <c r="H2420" s="20">
        <v>-408485318</v>
      </c>
      <c r="I2420" s="20"/>
      <c r="J2420" s="21">
        <f>IFERROR((I2420/H2420),0)</f>
        <v>0</v>
      </c>
      <c r="K2420" s="20"/>
      <c r="L2420" s="20"/>
      <c r="M2420" s="22"/>
    </row>
    <row r="2421" spans="1:13" s="14" customFormat="1" ht="45" outlineLevel="1" x14ac:dyDescent="0.25">
      <c r="A2421" s="34"/>
      <c r="B2421" s="46" t="s">
        <v>6937</v>
      </c>
      <c r="C2421" s="40" t="str">
        <f>C2420</f>
        <v>ASIGNACIÓN PARA LA INVERSIÓN LOCAL SEGÚN NBI Y CUARTA, QUINTA, Y SEXTA CATEGORÍA</v>
      </c>
      <c r="D2421" s="39" t="str">
        <f>D2420</f>
        <v xml:space="preserve">NORTE DE SANTANDER                                </v>
      </c>
      <c r="E2421" s="39" t="str">
        <f>E2420</f>
        <v>54673</v>
      </c>
      <c r="F2421" s="39" t="str">
        <f>F2420</f>
        <v xml:space="preserve">SAN CAYETANO                                      </v>
      </c>
      <c r="G2421" s="39" t="s">
        <v>10656</v>
      </c>
      <c r="H2421" s="20">
        <f>SUBTOTAL(9,H2415:H2420)</f>
        <v>2953606645</v>
      </c>
      <c r="I2421" s="20">
        <f>SUBTOTAL(9,I2415:I2420)</f>
        <v>2616076942.6100001</v>
      </c>
      <c r="J2421" s="42">
        <f>+I2421/H2421</f>
        <v>0.88572286598779648</v>
      </c>
      <c r="K2421" s="20">
        <f>SUBTOTAL(9,K2415:K2420)</f>
        <v>1509241951.5799999</v>
      </c>
      <c r="L2421" s="20">
        <f>SUBTOTAL(9,L2415:L2420)</f>
        <v>1296411571.6100001</v>
      </c>
      <c r="M2421" s="7">
        <f>IFERROR((L2421/K2421),"N.A")</f>
        <v>0.85898193477381724</v>
      </c>
    </row>
    <row r="2422" spans="1:13" s="14" customFormat="1" ht="30" outlineLevel="2" x14ac:dyDescent="0.25">
      <c r="A2422" s="34"/>
      <c r="B2422" s="44" t="s">
        <v>885</v>
      </c>
      <c r="C2422" s="31" t="s">
        <v>57</v>
      </c>
      <c r="D2422" s="14" t="s">
        <v>859</v>
      </c>
      <c r="E2422" s="14" t="s">
        <v>886</v>
      </c>
      <c r="F2422" s="14" t="s">
        <v>887</v>
      </c>
      <c r="G2422" s="14" t="s">
        <v>16</v>
      </c>
      <c r="H2422" s="15">
        <v>3528275669</v>
      </c>
      <c r="I2422" s="15">
        <v>2239540663.54</v>
      </c>
      <c r="J2422" s="16">
        <f>IFERROR((I2422/H2422),0)</f>
        <v>0.63474084046690737</v>
      </c>
      <c r="K2422" s="15">
        <v>2607203449.8699999</v>
      </c>
      <c r="L2422" s="15">
        <v>2239540663.54</v>
      </c>
      <c r="M2422" s="17">
        <f>L2422/K2422</f>
        <v>0.85898193470542838</v>
      </c>
    </row>
    <row r="2423" spans="1:13" s="14" customFormat="1" ht="30" outlineLevel="2" x14ac:dyDescent="0.25">
      <c r="A2423" s="34"/>
      <c r="B2423" s="44" t="s">
        <v>885</v>
      </c>
      <c r="C2423" s="31" t="s">
        <v>57</v>
      </c>
      <c r="D2423" s="14" t="s">
        <v>859</v>
      </c>
      <c r="E2423" s="14" t="s">
        <v>886</v>
      </c>
      <c r="F2423" s="14" t="s">
        <v>887</v>
      </c>
      <c r="G2423" s="14" t="s">
        <v>6109</v>
      </c>
      <c r="H2423" s="20">
        <v>1563610447</v>
      </c>
      <c r="I2423" s="20">
        <v>1563610447</v>
      </c>
      <c r="J2423" s="21">
        <f>IFERROR((I2423/H2423),0)</f>
        <v>1</v>
      </c>
      <c r="K2423" s="20"/>
      <c r="L2423" s="20"/>
      <c r="M2423" s="22"/>
    </row>
    <row r="2424" spans="1:13" s="14" customFormat="1" ht="30" outlineLevel="2" x14ac:dyDescent="0.25">
      <c r="A2424" s="34"/>
      <c r="B2424" s="44" t="s">
        <v>885</v>
      </c>
      <c r="C2424" s="31" t="s">
        <v>57</v>
      </c>
      <c r="D2424" s="14" t="s">
        <v>859</v>
      </c>
      <c r="E2424" s="14" t="s">
        <v>886</v>
      </c>
      <c r="F2424" s="14" t="s">
        <v>887</v>
      </c>
      <c r="G2424" s="14" t="s">
        <v>6481</v>
      </c>
      <c r="H2424" s="20">
        <v>21822</v>
      </c>
      <c r="I2424" s="20">
        <v>21822</v>
      </c>
      <c r="J2424" s="21">
        <f>IFERROR((I2424/H2424),0)</f>
        <v>1</v>
      </c>
      <c r="K2424" s="20"/>
      <c r="L2424" s="20"/>
      <c r="M2424" s="22"/>
    </row>
    <row r="2425" spans="1:13" s="14" customFormat="1" ht="30" outlineLevel="2" x14ac:dyDescent="0.25">
      <c r="A2425" s="34"/>
      <c r="B2425" s="44" t="s">
        <v>885</v>
      </c>
      <c r="C2425" s="31" t="s">
        <v>57</v>
      </c>
      <c r="D2425" s="14" t="s">
        <v>859</v>
      </c>
      <c r="E2425" s="14" t="s">
        <v>886</v>
      </c>
      <c r="F2425" s="14" t="s">
        <v>887</v>
      </c>
      <c r="G2425" s="14" t="s">
        <v>6484</v>
      </c>
      <c r="H2425" s="20">
        <v>88285170</v>
      </c>
      <c r="I2425" s="20">
        <v>88285170</v>
      </c>
      <c r="J2425" s="21">
        <f>IFERROR((I2425/H2425),0)</f>
        <v>1</v>
      </c>
      <c r="K2425" s="20"/>
      <c r="L2425" s="20"/>
      <c r="M2425" s="22"/>
    </row>
    <row r="2426" spans="1:13" s="14" customFormat="1" ht="30" outlineLevel="2" x14ac:dyDescent="0.25">
      <c r="A2426" s="34"/>
      <c r="B2426" s="44" t="s">
        <v>885</v>
      </c>
      <c r="C2426" s="31" t="s">
        <v>57</v>
      </c>
      <c r="D2426" s="14" t="s">
        <v>859</v>
      </c>
      <c r="E2426" s="14" t="s">
        <v>886</v>
      </c>
      <c r="F2426" s="14" t="s">
        <v>887</v>
      </c>
      <c r="G2426" s="14" t="s">
        <v>6492</v>
      </c>
      <c r="H2426" s="20">
        <v>536756956</v>
      </c>
      <c r="I2426" s="20">
        <v>536756956</v>
      </c>
      <c r="J2426" s="21">
        <f>IFERROR((I2426/H2426),0)</f>
        <v>1</v>
      </c>
      <c r="K2426" s="20"/>
      <c r="L2426" s="20"/>
      <c r="M2426" s="22"/>
    </row>
    <row r="2427" spans="1:13" s="14" customFormat="1" ht="30" outlineLevel="2" x14ac:dyDescent="0.25">
      <c r="A2427" s="34"/>
      <c r="B2427" s="44" t="s">
        <v>885</v>
      </c>
      <c r="C2427" s="31" t="s">
        <v>57</v>
      </c>
      <c r="D2427" s="14" t="s">
        <v>859</v>
      </c>
      <c r="E2427" s="14" t="s">
        <v>886</v>
      </c>
      <c r="F2427" s="14" t="s">
        <v>887</v>
      </c>
      <c r="G2427" s="14" t="s">
        <v>6493</v>
      </c>
      <c r="H2427" s="20">
        <v>-705655134</v>
      </c>
      <c r="I2427" s="20"/>
      <c r="J2427" s="21">
        <f>IFERROR((I2427/H2427),0)</f>
        <v>0</v>
      </c>
      <c r="K2427" s="20"/>
      <c r="L2427" s="20"/>
      <c r="M2427" s="22"/>
    </row>
    <row r="2428" spans="1:13" s="14" customFormat="1" ht="45" outlineLevel="1" x14ac:dyDescent="0.25">
      <c r="A2428" s="34"/>
      <c r="B2428" s="46" t="s">
        <v>6938</v>
      </c>
      <c r="C2428" s="40" t="str">
        <f>C2427</f>
        <v>ASIGNACIÓN PARA LA INVERSIÓN LOCAL SEGÚN NBI Y CUARTA, QUINTA, Y SEXTA CATEGORÍA</v>
      </c>
      <c r="D2428" s="39" t="str">
        <f>D2427</f>
        <v xml:space="preserve">NORTE DE SANTANDER                                </v>
      </c>
      <c r="E2428" s="39" t="str">
        <f>E2427</f>
        <v>54670</v>
      </c>
      <c r="F2428" s="39" t="str">
        <f>F2427</f>
        <v xml:space="preserve">SAN CALIXTO                                       </v>
      </c>
      <c r="G2428" s="39" t="s">
        <v>10656</v>
      </c>
      <c r="H2428" s="20">
        <f>SUBTOTAL(9,H2422:H2427)</f>
        <v>5011294930</v>
      </c>
      <c r="I2428" s="20">
        <f>SUBTOTAL(9,I2422:I2427)</f>
        <v>4428215058.54</v>
      </c>
      <c r="J2428" s="42">
        <f>+I2428/H2428</f>
        <v>0.88364686580919316</v>
      </c>
      <c r="K2428" s="20">
        <f>SUBTOTAL(9,K2422:K2427)</f>
        <v>2607203449.8699999</v>
      </c>
      <c r="L2428" s="20">
        <f>SUBTOTAL(9,L2422:L2427)</f>
        <v>2239540663.54</v>
      </c>
      <c r="M2428" s="7">
        <f>IFERROR((L2428/K2428),"N.A")</f>
        <v>0.85898193470542838</v>
      </c>
    </row>
    <row r="2429" spans="1:13" s="14" customFormat="1" ht="30" outlineLevel="2" x14ac:dyDescent="0.25">
      <c r="A2429" s="34"/>
      <c r="B2429" s="44" t="s">
        <v>888</v>
      </c>
      <c r="C2429" s="31" t="s">
        <v>57</v>
      </c>
      <c r="D2429" s="14" t="s">
        <v>859</v>
      </c>
      <c r="E2429" s="14" t="s">
        <v>889</v>
      </c>
      <c r="F2429" s="14" t="s">
        <v>890</v>
      </c>
      <c r="G2429" s="14" t="s">
        <v>16</v>
      </c>
      <c r="H2429" s="15">
        <v>2112304548</v>
      </c>
      <c r="I2429" s="15">
        <v>1340765964.1399999</v>
      </c>
      <c r="J2429" s="16">
        <f>IFERROR((I2429/H2429),0)</f>
        <v>0.63474084047656931</v>
      </c>
      <c r="K2429" s="15">
        <v>1560877953.2299998</v>
      </c>
      <c r="L2429" s="15">
        <v>1340765964.1399999</v>
      </c>
      <c r="M2429" s="17">
        <f>L2429/K2429</f>
        <v>0.85898193472813711</v>
      </c>
    </row>
    <row r="2430" spans="1:13" s="14" customFormat="1" ht="30" outlineLevel="2" x14ac:dyDescent="0.25">
      <c r="A2430" s="34"/>
      <c r="B2430" s="44" t="s">
        <v>888</v>
      </c>
      <c r="C2430" s="31" t="s">
        <v>57</v>
      </c>
      <c r="D2430" s="14" t="s">
        <v>859</v>
      </c>
      <c r="E2430" s="14" t="s">
        <v>889</v>
      </c>
      <c r="F2430" s="14" t="s">
        <v>890</v>
      </c>
      <c r="G2430" s="14" t="s">
        <v>6109</v>
      </c>
      <c r="H2430" s="20">
        <v>2053448892</v>
      </c>
      <c r="I2430" s="20">
        <v>2053448892</v>
      </c>
      <c r="J2430" s="21">
        <f>IFERROR((I2430/H2430),0)</f>
        <v>1</v>
      </c>
      <c r="K2430" s="20"/>
      <c r="L2430" s="20"/>
      <c r="M2430" s="22"/>
    </row>
    <row r="2431" spans="1:13" s="14" customFormat="1" ht="30" outlineLevel="2" x14ac:dyDescent="0.25">
      <c r="A2431" s="34"/>
      <c r="B2431" s="44" t="s">
        <v>888</v>
      </c>
      <c r="C2431" s="31" t="s">
        <v>57</v>
      </c>
      <c r="D2431" s="14" t="s">
        <v>859</v>
      </c>
      <c r="E2431" s="14" t="s">
        <v>889</v>
      </c>
      <c r="F2431" s="14" t="s">
        <v>890</v>
      </c>
      <c r="G2431" s="14" t="s">
        <v>6481</v>
      </c>
      <c r="H2431" s="20">
        <v>13064</v>
      </c>
      <c r="I2431" s="20">
        <v>13064</v>
      </c>
      <c r="J2431" s="21">
        <f>IFERROR((I2431/H2431),0)</f>
        <v>1</v>
      </c>
      <c r="K2431" s="20"/>
      <c r="L2431" s="20"/>
      <c r="M2431" s="22"/>
    </row>
    <row r="2432" spans="1:13" s="14" customFormat="1" ht="30" outlineLevel="2" x14ac:dyDescent="0.25">
      <c r="A2432" s="34"/>
      <c r="B2432" s="44" t="s">
        <v>888</v>
      </c>
      <c r="C2432" s="31" t="s">
        <v>57</v>
      </c>
      <c r="D2432" s="14" t="s">
        <v>859</v>
      </c>
      <c r="E2432" s="14" t="s">
        <v>889</v>
      </c>
      <c r="F2432" s="14" t="s">
        <v>890</v>
      </c>
      <c r="G2432" s="14" t="s">
        <v>6484</v>
      </c>
      <c r="H2432" s="20">
        <v>52854478</v>
      </c>
      <c r="I2432" s="20">
        <v>52854478</v>
      </c>
      <c r="J2432" s="21">
        <f>IFERROR((I2432/H2432),0)</f>
        <v>1</v>
      </c>
      <c r="K2432" s="20"/>
      <c r="L2432" s="20"/>
      <c r="M2432" s="22"/>
    </row>
    <row r="2433" spans="1:13" s="14" customFormat="1" ht="30" outlineLevel="2" x14ac:dyDescent="0.25">
      <c r="A2433" s="34"/>
      <c r="B2433" s="44" t="s">
        <v>888</v>
      </c>
      <c r="C2433" s="31" t="s">
        <v>57</v>
      </c>
      <c r="D2433" s="14" t="s">
        <v>859</v>
      </c>
      <c r="E2433" s="14" t="s">
        <v>889</v>
      </c>
      <c r="F2433" s="14" t="s">
        <v>890</v>
      </c>
      <c r="G2433" s="14" t="s">
        <v>6492</v>
      </c>
      <c r="H2433" s="20">
        <v>321345118</v>
      </c>
      <c r="I2433" s="20">
        <v>321345118</v>
      </c>
      <c r="J2433" s="21">
        <f>IFERROR((I2433/H2433),0)</f>
        <v>1</v>
      </c>
      <c r="K2433" s="20"/>
      <c r="L2433" s="20"/>
      <c r="M2433" s="22"/>
    </row>
    <row r="2434" spans="1:13" s="14" customFormat="1" ht="30" outlineLevel="2" x14ac:dyDescent="0.25">
      <c r="A2434" s="34"/>
      <c r="B2434" s="44" t="s">
        <v>888</v>
      </c>
      <c r="C2434" s="31" t="s">
        <v>57</v>
      </c>
      <c r="D2434" s="14" t="s">
        <v>859</v>
      </c>
      <c r="E2434" s="14" t="s">
        <v>889</v>
      </c>
      <c r="F2434" s="14" t="s">
        <v>890</v>
      </c>
      <c r="G2434" s="14" t="s">
        <v>6493</v>
      </c>
      <c r="H2434" s="20">
        <v>-422460910</v>
      </c>
      <c r="I2434" s="20"/>
      <c r="J2434" s="21">
        <f>IFERROR((I2434/H2434),0)</f>
        <v>0</v>
      </c>
      <c r="K2434" s="20"/>
      <c r="L2434" s="20"/>
      <c r="M2434" s="22"/>
    </row>
    <row r="2435" spans="1:13" s="14" customFormat="1" ht="45" outlineLevel="1" x14ac:dyDescent="0.25">
      <c r="A2435" s="34"/>
      <c r="B2435" s="46" t="s">
        <v>6939</v>
      </c>
      <c r="C2435" s="40" t="str">
        <f>C2434</f>
        <v>ASIGNACIÓN PARA LA INVERSIÓN LOCAL SEGÚN NBI Y CUARTA, QUINTA, Y SEXTA CATEGORÍA</v>
      </c>
      <c r="D2435" s="39" t="str">
        <f>D2434</f>
        <v xml:space="preserve">NORTE DE SANTANDER                                </v>
      </c>
      <c r="E2435" s="39" t="str">
        <f>E2434</f>
        <v>54660</v>
      </c>
      <c r="F2435" s="39" t="str">
        <f>F2434</f>
        <v xml:space="preserve">SALAZAR                                           </v>
      </c>
      <c r="G2435" s="39" t="s">
        <v>10656</v>
      </c>
      <c r="H2435" s="20">
        <f>SUBTOTAL(9,H2429:H2434)</f>
        <v>4117505190</v>
      </c>
      <c r="I2435" s="20">
        <f>SUBTOTAL(9,I2429:I2434)</f>
        <v>3768427516.1399999</v>
      </c>
      <c r="J2435" s="42">
        <f>+I2435/H2435</f>
        <v>0.915221072530087</v>
      </c>
      <c r="K2435" s="20">
        <f>SUBTOTAL(9,K2429:K2434)</f>
        <v>1560877953.2299998</v>
      </c>
      <c r="L2435" s="20">
        <f>SUBTOTAL(9,L2429:L2434)</f>
        <v>1340765964.1399999</v>
      </c>
      <c r="M2435" s="7">
        <f>IFERROR((L2435/K2435),"N.A")</f>
        <v>0.85898193472813711</v>
      </c>
    </row>
    <row r="2436" spans="1:13" s="14" customFormat="1" ht="30" outlineLevel="2" x14ac:dyDescent="0.25">
      <c r="A2436" s="34"/>
      <c r="B2436" s="44" t="s">
        <v>891</v>
      </c>
      <c r="C2436" s="31" t="s">
        <v>57</v>
      </c>
      <c r="D2436" s="14" t="s">
        <v>859</v>
      </c>
      <c r="E2436" s="14" t="s">
        <v>892</v>
      </c>
      <c r="F2436" s="14" t="s">
        <v>893</v>
      </c>
      <c r="G2436" s="14" t="s">
        <v>16</v>
      </c>
      <c r="H2436" s="15">
        <v>1730472044</v>
      </c>
      <c r="I2436" s="15">
        <v>1098401279.6300001</v>
      </c>
      <c r="J2436" s="16">
        <f>IFERROR((I2436/H2436),0)</f>
        <v>0.63474084047670409</v>
      </c>
      <c r="K2436" s="15">
        <v>1278724540.3699999</v>
      </c>
      <c r="L2436" s="15">
        <v>1098401279.6300001</v>
      </c>
      <c r="M2436" s="17">
        <f>L2436/K2436</f>
        <v>0.85898193469578432</v>
      </c>
    </row>
    <row r="2437" spans="1:13" s="14" customFormat="1" ht="30" outlineLevel="2" x14ac:dyDescent="0.25">
      <c r="A2437" s="34"/>
      <c r="B2437" s="44" t="s">
        <v>891</v>
      </c>
      <c r="C2437" s="31" t="s">
        <v>57</v>
      </c>
      <c r="D2437" s="14" t="s">
        <v>859</v>
      </c>
      <c r="E2437" s="14" t="s">
        <v>892</v>
      </c>
      <c r="F2437" s="14" t="s">
        <v>893</v>
      </c>
      <c r="G2437" s="14" t="s">
        <v>6109</v>
      </c>
      <c r="H2437" s="20">
        <v>1361359969</v>
      </c>
      <c r="I2437" s="20">
        <v>1361359969</v>
      </c>
      <c r="J2437" s="21">
        <f>IFERROR((I2437/H2437),0)</f>
        <v>1</v>
      </c>
      <c r="K2437" s="20"/>
      <c r="L2437" s="20"/>
      <c r="M2437" s="22"/>
    </row>
    <row r="2438" spans="1:13" s="14" customFormat="1" ht="30" outlineLevel="2" x14ac:dyDescent="0.25">
      <c r="A2438" s="34"/>
      <c r="B2438" s="44" t="s">
        <v>891</v>
      </c>
      <c r="C2438" s="31" t="s">
        <v>57</v>
      </c>
      <c r="D2438" s="14" t="s">
        <v>859</v>
      </c>
      <c r="E2438" s="14" t="s">
        <v>892</v>
      </c>
      <c r="F2438" s="14" t="s">
        <v>893</v>
      </c>
      <c r="G2438" s="14" t="s">
        <v>6481</v>
      </c>
      <c r="H2438" s="20">
        <v>10703</v>
      </c>
      <c r="I2438" s="20">
        <v>10703</v>
      </c>
      <c r="J2438" s="21">
        <f>IFERROR((I2438/H2438),0)</f>
        <v>1</v>
      </c>
      <c r="K2438" s="20"/>
      <c r="L2438" s="20"/>
      <c r="M2438" s="22"/>
    </row>
    <row r="2439" spans="1:13" s="14" customFormat="1" ht="30" outlineLevel="2" x14ac:dyDescent="0.25">
      <c r="A2439" s="34"/>
      <c r="B2439" s="44" t="s">
        <v>891</v>
      </c>
      <c r="C2439" s="31" t="s">
        <v>57</v>
      </c>
      <c r="D2439" s="14" t="s">
        <v>859</v>
      </c>
      <c r="E2439" s="14" t="s">
        <v>892</v>
      </c>
      <c r="F2439" s="14" t="s">
        <v>893</v>
      </c>
      <c r="G2439" s="14" t="s">
        <v>6484</v>
      </c>
      <c r="H2439" s="20">
        <v>43300194</v>
      </c>
      <c r="I2439" s="20">
        <v>43300194</v>
      </c>
      <c r="J2439" s="21">
        <f>IFERROR((I2439/H2439),0)</f>
        <v>1</v>
      </c>
      <c r="K2439" s="20"/>
      <c r="L2439" s="20"/>
      <c r="M2439" s="22"/>
    </row>
    <row r="2440" spans="1:13" s="14" customFormat="1" ht="30" outlineLevel="2" x14ac:dyDescent="0.25">
      <c r="A2440" s="34"/>
      <c r="B2440" s="44" t="s">
        <v>891</v>
      </c>
      <c r="C2440" s="31" t="s">
        <v>57</v>
      </c>
      <c r="D2440" s="14" t="s">
        <v>859</v>
      </c>
      <c r="E2440" s="14" t="s">
        <v>892</v>
      </c>
      <c r="F2440" s="14" t="s">
        <v>893</v>
      </c>
      <c r="G2440" s="14" t="s">
        <v>6492</v>
      </c>
      <c r="H2440" s="20">
        <v>263256898</v>
      </c>
      <c r="I2440" s="20">
        <v>263256898</v>
      </c>
      <c r="J2440" s="21">
        <f>IFERROR((I2440/H2440),0)</f>
        <v>1</v>
      </c>
      <c r="K2440" s="20"/>
      <c r="L2440" s="20"/>
      <c r="M2440" s="22"/>
    </row>
    <row r="2441" spans="1:13" s="14" customFormat="1" ht="30" outlineLevel="2" x14ac:dyDescent="0.25">
      <c r="A2441" s="34"/>
      <c r="B2441" s="44" t="s">
        <v>891</v>
      </c>
      <c r="C2441" s="31" t="s">
        <v>57</v>
      </c>
      <c r="D2441" s="14" t="s">
        <v>859</v>
      </c>
      <c r="E2441" s="14" t="s">
        <v>892</v>
      </c>
      <c r="F2441" s="14" t="s">
        <v>893</v>
      </c>
      <c r="G2441" s="14" t="s">
        <v>6493</v>
      </c>
      <c r="H2441" s="20">
        <v>-346094409</v>
      </c>
      <c r="I2441" s="20"/>
      <c r="J2441" s="21">
        <f>IFERROR((I2441/H2441),0)</f>
        <v>0</v>
      </c>
      <c r="K2441" s="20"/>
      <c r="L2441" s="20"/>
      <c r="M2441" s="22"/>
    </row>
    <row r="2442" spans="1:13" s="14" customFormat="1" ht="45" outlineLevel="1" x14ac:dyDescent="0.25">
      <c r="A2442" s="34"/>
      <c r="B2442" s="46" t="s">
        <v>6940</v>
      </c>
      <c r="C2442" s="40" t="str">
        <f>C2441</f>
        <v>ASIGNACIÓN PARA LA INVERSIÓN LOCAL SEGÚN NBI Y CUARTA, QUINTA, Y SEXTA CATEGORÍA</v>
      </c>
      <c r="D2442" s="39" t="str">
        <f>D2441</f>
        <v xml:space="preserve">NORTE DE SANTANDER                                </v>
      </c>
      <c r="E2442" s="39" t="str">
        <f>E2441</f>
        <v>54599</v>
      </c>
      <c r="F2442" s="39" t="str">
        <f>F2441</f>
        <v xml:space="preserve">RAGONVALIA                                        </v>
      </c>
      <c r="G2442" s="39" t="s">
        <v>10656</v>
      </c>
      <c r="H2442" s="20">
        <f>SUBTOTAL(9,H2436:H2441)</f>
        <v>3052305399</v>
      </c>
      <c r="I2442" s="20">
        <f>SUBTOTAL(9,I2436:I2441)</f>
        <v>2766329043.6300001</v>
      </c>
      <c r="J2442" s="42">
        <f>+I2442/H2442</f>
        <v>0.9063080793082855</v>
      </c>
      <c r="K2442" s="20">
        <f>SUBTOTAL(9,K2436:K2441)</f>
        <v>1278724540.3699999</v>
      </c>
      <c r="L2442" s="20">
        <f>SUBTOTAL(9,L2436:L2441)</f>
        <v>1098401279.6300001</v>
      </c>
      <c r="M2442" s="7">
        <f>IFERROR((L2442/K2442),"N.A")</f>
        <v>0.85898193469578432</v>
      </c>
    </row>
    <row r="2443" spans="1:13" s="14" customFormat="1" ht="30" outlineLevel="2" x14ac:dyDescent="0.25">
      <c r="A2443" s="34"/>
      <c r="B2443" s="44" t="s">
        <v>894</v>
      </c>
      <c r="C2443" s="31" t="s">
        <v>57</v>
      </c>
      <c r="D2443" s="14" t="s">
        <v>859</v>
      </c>
      <c r="E2443" s="14" t="s">
        <v>895</v>
      </c>
      <c r="F2443" s="14" t="s">
        <v>896</v>
      </c>
      <c r="G2443" s="14" t="s">
        <v>16</v>
      </c>
      <c r="H2443" s="15">
        <v>1997934167</v>
      </c>
      <c r="I2443" s="15">
        <v>1268170412.3700001</v>
      </c>
      <c r="J2443" s="16">
        <f>IFERROR((I2443/H2443),0)</f>
        <v>0.6347408404723478</v>
      </c>
      <c r="K2443" s="15">
        <v>1476364474.22</v>
      </c>
      <c r="L2443" s="15">
        <v>1268170412.3700001</v>
      </c>
      <c r="M2443" s="17">
        <f>L2443/K2443</f>
        <v>0.85898193468791373</v>
      </c>
    </row>
    <row r="2444" spans="1:13" s="14" customFormat="1" ht="30" outlineLevel="2" x14ac:dyDescent="0.25">
      <c r="A2444" s="34"/>
      <c r="B2444" s="44" t="s">
        <v>894</v>
      </c>
      <c r="C2444" s="31" t="s">
        <v>57</v>
      </c>
      <c r="D2444" s="14" t="s">
        <v>859</v>
      </c>
      <c r="E2444" s="14" t="s">
        <v>895</v>
      </c>
      <c r="F2444" s="14" t="s">
        <v>896</v>
      </c>
      <c r="G2444" s="14" t="s">
        <v>6109</v>
      </c>
      <c r="H2444" s="20">
        <v>4047187036</v>
      </c>
      <c r="I2444" s="20">
        <v>4047187036</v>
      </c>
      <c r="J2444" s="21">
        <f>IFERROR((I2444/H2444),0)</f>
        <v>1</v>
      </c>
      <c r="K2444" s="20"/>
      <c r="L2444" s="20"/>
      <c r="M2444" s="22"/>
    </row>
    <row r="2445" spans="1:13" s="14" customFormat="1" ht="30" outlineLevel="2" x14ac:dyDescent="0.25">
      <c r="A2445" s="34"/>
      <c r="B2445" s="44" t="s">
        <v>894</v>
      </c>
      <c r="C2445" s="31" t="s">
        <v>57</v>
      </c>
      <c r="D2445" s="14" t="s">
        <v>859</v>
      </c>
      <c r="E2445" s="14" t="s">
        <v>895</v>
      </c>
      <c r="F2445" s="14" t="s">
        <v>896</v>
      </c>
      <c r="G2445" s="14" t="s">
        <v>6481</v>
      </c>
      <c r="H2445" s="20">
        <v>12357</v>
      </c>
      <c r="I2445" s="20">
        <v>12357</v>
      </c>
      <c r="J2445" s="21">
        <f>IFERROR((I2445/H2445),0)</f>
        <v>1</v>
      </c>
      <c r="K2445" s="20"/>
      <c r="L2445" s="20"/>
      <c r="M2445" s="22"/>
    </row>
    <row r="2446" spans="1:13" s="14" customFormat="1" ht="30" outlineLevel="2" x14ac:dyDescent="0.25">
      <c r="A2446" s="34"/>
      <c r="B2446" s="44" t="s">
        <v>894</v>
      </c>
      <c r="C2446" s="31" t="s">
        <v>57</v>
      </c>
      <c r="D2446" s="14" t="s">
        <v>859</v>
      </c>
      <c r="E2446" s="14" t="s">
        <v>895</v>
      </c>
      <c r="F2446" s="14" t="s">
        <v>896</v>
      </c>
      <c r="G2446" s="14" t="s">
        <v>6484</v>
      </c>
      <c r="H2446" s="20">
        <v>49992681</v>
      </c>
      <c r="I2446" s="20">
        <v>49992681</v>
      </c>
      <c r="J2446" s="21">
        <f>IFERROR((I2446/H2446),0)</f>
        <v>1</v>
      </c>
      <c r="K2446" s="20"/>
      <c r="L2446" s="20"/>
      <c r="M2446" s="22"/>
    </row>
    <row r="2447" spans="1:13" s="14" customFormat="1" ht="30" outlineLevel="2" x14ac:dyDescent="0.25">
      <c r="A2447" s="34"/>
      <c r="B2447" s="44" t="s">
        <v>894</v>
      </c>
      <c r="C2447" s="31" t="s">
        <v>57</v>
      </c>
      <c r="D2447" s="14" t="s">
        <v>859</v>
      </c>
      <c r="E2447" s="14" t="s">
        <v>895</v>
      </c>
      <c r="F2447" s="14" t="s">
        <v>896</v>
      </c>
      <c r="G2447" s="14" t="s">
        <v>6492</v>
      </c>
      <c r="H2447" s="20">
        <v>303945939</v>
      </c>
      <c r="I2447" s="20">
        <v>303945939</v>
      </c>
      <c r="J2447" s="21">
        <f>IFERROR((I2447/H2447),0)</f>
        <v>1</v>
      </c>
      <c r="K2447" s="20"/>
      <c r="L2447" s="20"/>
      <c r="M2447" s="22"/>
    </row>
    <row r="2448" spans="1:13" s="14" customFormat="1" ht="30" outlineLevel="2" x14ac:dyDescent="0.25">
      <c r="A2448" s="34"/>
      <c r="B2448" s="44" t="s">
        <v>894</v>
      </c>
      <c r="C2448" s="31" t="s">
        <v>57</v>
      </c>
      <c r="D2448" s="14" t="s">
        <v>859</v>
      </c>
      <c r="E2448" s="14" t="s">
        <v>895</v>
      </c>
      <c r="F2448" s="14" t="s">
        <v>896</v>
      </c>
      <c r="G2448" s="14" t="s">
        <v>6493</v>
      </c>
      <c r="H2448" s="20">
        <v>-399586833</v>
      </c>
      <c r="I2448" s="20"/>
      <c r="J2448" s="21">
        <f>IFERROR((I2448/H2448),0)</f>
        <v>0</v>
      </c>
      <c r="K2448" s="20"/>
      <c r="L2448" s="20"/>
      <c r="M2448" s="22"/>
    </row>
    <row r="2449" spans="1:13" s="14" customFormat="1" ht="45" outlineLevel="1" x14ac:dyDescent="0.25">
      <c r="A2449" s="34"/>
      <c r="B2449" s="46" t="s">
        <v>6941</v>
      </c>
      <c r="C2449" s="40" t="str">
        <f>C2448</f>
        <v>ASIGNACIÓN PARA LA INVERSIÓN LOCAL SEGÚN NBI Y CUARTA, QUINTA, Y SEXTA CATEGORÍA</v>
      </c>
      <c r="D2449" s="39" t="str">
        <f>D2448</f>
        <v xml:space="preserve">NORTE DE SANTANDER                                </v>
      </c>
      <c r="E2449" s="39" t="str">
        <f>E2448</f>
        <v>54553</v>
      </c>
      <c r="F2449" s="39" t="str">
        <f>F2448</f>
        <v xml:space="preserve">PUERTO SANTANDER                                  </v>
      </c>
      <c r="G2449" s="39" t="s">
        <v>10656</v>
      </c>
      <c r="H2449" s="20">
        <f>SUBTOTAL(9,H2443:H2448)</f>
        <v>5999485347</v>
      </c>
      <c r="I2449" s="20">
        <f>SUBTOTAL(9,I2443:I2448)</f>
        <v>5669308425.3699999</v>
      </c>
      <c r="J2449" s="42">
        <f>+I2449/H2449</f>
        <v>0.94496579247499912</v>
      </c>
      <c r="K2449" s="20">
        <f>SUBTOTAL(9,K2443:K2448)</f>
        <v>1476364474.22</v>
      </c>
      <c r="L2449" s="20">
        <f>SUBTOTAL(9,L2443:L2448)</f>
        <v>1268170412.3700001</v>
      </c>
      <c r="M2449" s="7">
        <f>IFERROR((L2449/K2449),"N.A")</f>
        <v>0.85898193468791373</v>
      </c>
    </row>
    <row r="2450" spans="1:13" s="14" customFormat="1" ht="30" outlineLevel="2" x14ac:dyDescent="0.25">
      <c r="A2450" s="34"/>
      <c r="B2450" s="44" t="s">
        <v>897</v>
      </c>
      <c r="C2450" s="31" t="s">
        <v>57</v>
      </c>
      <c r="D2450" s="14" t="s">
        <v>859</v>
      </c>
      <c r="E2450" s="14" t="s">
        <v>898</v>
      </c>
      <c r="F2450" s="14" t="s">
        <v>899</v>
      </c>
      <c r="G2450" s="14" t="s">
        <v>16</v>
      </c>
      <c r="H2450" s="15">
        <v>1487015996</v>
      </c>
      <c r="I2450" s="15">
        <v>943869783.10000002</v>
      </c>
      <c r="J2450" s="16">
        <f>IFERROR((I2450/H2450),0)</f>
        <v>0.63474084047445578</v>
      </c>
      <c r="K2450" s="15">
        <v>1098823787.75</v>
      </c>
      <c r="L2450" s="15">
        <v>943869783.10000002</v>
      </c>
      <c r="M2450" s="17">
        <f>L2450/K2450</f>
        <v>0.85898193470375206</v>
      </c>
    </row>
    <row r="2451" spans="1:13" s="14" customFormat="1" ht="30" outlineLevel="2" x14ac:dyDescent="0.25">
      <c r="A2451" s="34"/>
      <c r="B2451" s="44" t="s">
        <v>897</v>
      </c>
      <c r="C2451" s="31" t="s">
        <v>57</v>
      </c>
      <c r="D2451" s="14" t="s">
        <v>859</v>
      </c>
      <c r="E2451" s="14" t="s">
        <v>898</v>
      </c>
      <c r="F2451" s="14" t="s">
        <v>899</v>
      </c>
      <c r="G2451" s="14" t="s">
        <v>6109</v>
      </c>
      <c r="H2451" s="20">
        <v>2545403171</v>
      </c>
      <c r="I2451" s="20">
        <v>2545403171</v>
      </c>
      <c r="J2451" s="21">
        <f>IFERROR((I2451/H2451),0)</f>
        <v>1</v>
      </c>
      <c r="K2451" s="20"/>
      <c r="L2451" s="20"/>
      <c r="M2451" s="22"/>
    </row>
    <row r="2452" spans="1:13" s="14" customFormat="1" ht="30" outlineLevel="2" x14ac:dyDescent="0.25">
      <c r="A2452" s="34"/>
      <c r="B2452" s="44" t="s">
        <v>897</v>
      </c>
      <c r="C2452" s="31" t="s">
        <v>57</v>
      </c>
      <c r="D2452" s="14" t="s">
        <v>859</v>
      </c>
      <c r="E2452" s="14" t="s">
        <v>898</v>
      </c>
      <c r="F2452" s="14" t="s">
        <v>899</v>
      </c>
      <c r="G2452" s="14" t="s">
        <v>6481</v>
      </c>
      <c r="H2452" s="20">
        <v>9197</v>
      </c>
      <c r="I2452" s="20">
        <v>9197</v>
      </c>
      <c r="J2452" s="21">
        <f>IFERROR((I2452/H2452),0)</f>
        <v>1</v>
      </c>
      <c r="K2452" s="20"/>
      <c r="L2452" s="20"/>
      <c r="M2452" s="22"/>
    </row>
    <row r="2453" spans="1:13" s="14" customFormat="1" ht="30" outlineLevel="2" x14ac:dyDescent="0.25">
      <c r="A2453" s="34"/>
      <c r="B2453" s="44" t="s">
        <v>897</v>
      </c>
      <c r="C2453" s="31" t="s">
        <v>57</v>
      </c>
      <c r="D2453" s="14" t="s">
        <v>859</v>
      </c>
      <c r="E2453" s="14" t="s">
        <v>898</v>
      </c>
      <c r="F2453" s="14" t="s">
        <v>899</v>
      </c>
      <c r="G2453" s="14" t="s">
        <v>6484</v>
      </c>
      <c r="H2453" s="20">
        <v>37208391</v>
      </c>
      <c r="I2453" s="20">
        <v>37208391</v>
      </c>
      <c r="J2453" s="21">
        <f>IFERROR((I2453/H2453),0)</f>
        <v>1</v>
      </c>
      <c r="K2453" s="20"/>
      <c r="L2453" s="20"/>
      <c r="M2453" s="22"/>
    </row>
    <row r="2454" spans="1:13" s="14" customFormat="1" ht="30" outlineLevel="2" x14ac:dyDescent="0.25">
      <c r="A2454" s="34"/>
      <c r="B2454" s="44" t="s">
        <v>897</v>
      </c>
      <c r="C2454" s="31" t="s">
        <v>57</v>
      </c>
      <c r="D2454" s="14" t="s">
        <v>859</v>
      </c>
      <c r="E2454" s="14" t="s">
        <v>898</v>
      </c>
      <c r="F2454" s="14" t="s">
        <v>899</v>
      </c>
      <c r="G2454" s="14" t="s">
        <v>6492</v>
      </c>
      <c r="H2454" s="20">
        <v>226219903</v>
      </c>
      <c r="I2454" s="20">
        <v>226219903</v>
      </c>
      <c r="J2454" s="21">
        <f>IFERROR((I2454/H2454),0)</f>
        <v>1</v>
      </c>
      <c r="K2454" s="20"/>
      <c r="L2454" s="20"/>
      <c r="M2454" s="22"/>
    </row>
    <row r="2455" spans="1:13" s="14" customFormat="1" ht="30" outlineLevel="2" x14ac:dyDescent="0.25">
      <c r="A2455" s="34"/>
      <c r="B2455" s="44" t="s">
        <v>897</v>
      </c>
      <c r="C2455" s="31" t="s">
        <v>57</v>
      </c>
      <c r="D2455" s="14" t="s">
        <v>859</v>
      </c>
      <c r="E2455" s="14" t="s">
        <v>898</v>
      </c>
      <c r="F2455" s="14" t="s">
        <v>899</v>
      </c>
      <c r="G2455" s="14" t="s">
        <v>6493</v>
      </c>
      <c r="H2455" s="20">
        <v>-297403199</v>
      </c>
      <c r="I2455" s="20"/>
      <c r="J2455" s="21">
        <f>IFERROR((I2455/H2455),0)</f>
        <v>0</v>
      </c>
      <c r="K2455" s="20"/>
      <c r="L2455" s="20"/>
      <c r="M2455" s="22"/>
    </row>
    <row r="2456" spans="1:13" s="14" customFormat="1" ht="45" outlineLevel="1" x14ac:dyDescent="0.25">
      <c r="A2456" s="34"/>
      <c r="B2456" s="46" t="s">
        <v>6942</v>
      </c>
      <c r="C2456" s="40" t="str">
        <f>C2455</f>
        <v>ASIGNACIÓN PARA LA INVERSIÓN LOCAL SEGÚN NBI Y CUARTA, QUINTA, Y SEXTA CATEGORÍA</v>
      </c>
      <c r="D2456" s="39" t="str">
        <f>D2455</f>
        <v xml:space="preserve">NORTE DE SANTANDER                                </v>
      </c>
      <c r="E2456" s="39" t="str">
        <f>E2455</f>
        <v>54520</v>
      </c>
      <c r="F2456" s="39" t="str">
        <f>F2455</f>
        <v xml:space="preserve">PAMPLONITA                                        </v>
      </c>
      <c r="G2456" s="39" t="s">
        <v>10656</v>
      </c>
      <c r="H2456" s="20">
        <f>SUBTOTAL(9,H2450:H2455)</f>
        <v>3998453459</v>
      </c>
      <c r="I2456" s="20">
        <f>SUBTOTAL(9,I2450:I2455)</f>
        <v>3752710445.0999999</v>
      </c>
      <c r="J2456" s="42">
        <f>+I2456/H2456</f>
        <v>0.93854048410970881</v>
      </c>
      <c r="K2456" s="20">
        <f>SUBTOTAL(9,K2450:K2455)</f>
        <v>1098823787.75</v>
      </c>
      <c r="L2456" s="20">
        <f>SUBTOTAL(9,L2450:L2455)</f>
        <v>943869783.10000002</v>
      </c>
      <c r="M2456" s="7">
        <f>IFERROR((L2456/K2456),"N.A")</f>
        <v>0.85898193470375206</v>
      </c>
    </row>
    <row r="2457" spans="1:13" s="14" customFormat="1" ht="30" outlineLevel="2" x14ac:dyDescent="0.25">
      <c r="A2457" s="34"/>
      <c r="B2457" s="44" t="s">
        <v>900</v>
      </c>
      <c r="C2457" s="31" t="s">
        <v>57</v>
      </c>
      <c r="D2457" s="14" t="s">
        <v>859</v>
      </c>
      <c r="E2457" s="14" t="s">
        <v>901</v>
      </c>
      <c r="F2457" s="14" t="s">
        <v>902</v>
      </c>
      <c r="G2457" s="14" t="s">
        <v>16</v>
      </c>
      <c r="H2457" s="15">
        <v>2489419496</v>
      </c>
      <c r="I2457" s="15">
        <v>1580136223.1899998</v>
      </c>
      <c r="J2457" s="16">
        <f>IFERROR((I2457/H2457),0)</f>
        <v>0.63474084047665058</v>
      </c>
      <c r="K2457" s="15">
        <v>1839545349.24</v>
      </c>
      <c r="L2457" s="15">
        <v>1580136223.1899998</v>
      </c>
      <c r="M2457" s="17">
        <f>L2457/K2457</f>
        <v>0.85898193477145102</v>
      </c>
    </row>
    <row r="2458" spans="1:13" s="14" customFormat="1" ht="30" outlineLevel="2" x14ac:dyDescent="0.25">
      <c r="A2458" s="34"/>
      <c r="B2458" s="44" t="s">
        <v>900</v>
      </c>
      <c r="C2458" s="31" t="s">
        <v>57</v>
      </c>
      <c r="D2458" s="14" t="s">
        <v>859</v>
      </c>
      <c r="E2458" s="14" t="s">
        <v>901</v>
      </c>
      <c r="F2458" s="14" t="s">
        <v>902</v>
      </c>
      <c r="G2458" s="14" t="s">
        <v>6109</v>
      </c>
      <c r="H2458" s="20">
        <v>1105310226</v>
      </c>
      <c r="I2458" s="20">
        <v>1105310226</v>
      </c>
      <c r="J2458" s="21">
        <f>IFERROR((I2458/H2458),0)</f>
        <v>1</v>
      </c>
      <c r="K2458" s="20"/>
      <c r="L2458" s="20"/>
      <c r="M2458" s="22"/>
    </row>
    <row r="2459" spans="1:13" s="14" customFormat="1" ht="30" outlineLevel="2" x14ac:dyDescent="0.25">
      <c r="A2459" s="34"/>
      <c r="B2459" s="44" t="s">
        <v>900</v>
      </c>
      <c r="C2459" s="31" t="s">
        <v>57</v>
      </c>
      <c r="D2459" s="14" t="s">
        <v>859</v>
      </c>
      <c r="E2459" s="14" t="s">
        <v>901</v>
      </c>
      <c r="F2459" s="14" t="s">
        <v>902</v>
      </c>
      <c r="G2459" s="14" t="s">
        <v>6481</v>
      </c>
      <c r="H2459" s="20">
        <v>15397</v>
      </c>
      <c r="I2459" s="20">
        <v>15397</v>
      </c>
      <c r="J2459" s="21">
        <f>IFERROR((I2459/H2459),0)</f>
        <v>1</v>
      </c>
      <c r="K2459" s="20"/>
      <c r="L2459" s="20"/>
      <c r="M2459" s="22"/>
    </row>
    <row r="2460" spans="1:13" s="14" customFormat="1" ht="30" outlineLevel="2" x14ac:dyDescent="0.25">
      <c r="A2460" s="34"/>
      <c r="B2460" s="44" t="s">
        <v>900</v>
      </c>
      <c r="C2460" s="31" t="s">
        <v>57</v>
      </c>
      <c r="D2460" s="14" t="s">
        <v>859</v>
      </c>
      <c r="E2460" s="14" t="s">
        <v>901</v>
      </c>
      <c r="F2460" s="14" t="s">
        <v>902</v>
      </c>
      <c r="G2460" s="14" t="s">
        <v>6484</v>
      </c>
      <c r="H2460" s="20">
        <v>62290718</v>
      </c>
      <c r="I2460" s="20">
        <v>62290718</v>
      </c>
      <c r="J2460" s="21">
        <f>IFERROR((I2460/H2460),0)</f>
        <v>1</v>
      </c>
      <c r="K2460" s="20"/>
      <c r="L2460" s="20"/>
      <c r="M2460" s="22"/>
    </row>
    <row r="2461" spans="1:13" s="14" customFormat="1" ht="30" outlineLevel="2" x14ac:dyDescent="0.25">
      <c r="A2461" s="34"/>
      <c r="B2461" s="44" t="s">
        <v>900</v>
      </c>
      <c r="C2461" s="31" t="s">
        <v>57</v>
      </c>
      <c r="D2461" s="14" t="s">
        <v>859</v>
      </c>
      <c r="E2461" s="14" t="s">
        <v>901</v>
      </c>
      <c r="F2461" s="14" t="s">
        <v>902</v>
      </c>
      <c r="G2461" s="14" t="s">
        <v>6492</v>
      </c>
      <c r="H2461" s="20">
        <v>378715655</v>
      </c>
      <c r="I2461" s="20">
        <v>378715655</v>
      </c>
      <c r="J2461" s="21">
        <f>IFERROR((I2461/H2461),0)</f>
        <v>1</v>
      </c>
      <c r="K2461" s="20"/>
      <c r="L2461" s="20"/>
      <c r="M2461" s="22"/>
    </row>
    <row r="2462" spans="1:13" s="14" customFormat="1" ht="30" outlineLevel="2" x14ac:dyDescent="0.25">
      <c r="A2462" s="34"/>
      <c r="B2462" s="44" t="s">
        <v>900</v>
      </c>
      <c r="C2462" s="31" t="s">
        <v>57</v>
      </c>
      <c r="D2462" s="14" t="s">
        <v>859</v>
      </c>
      <c r="E2462" s="14" t="s">
        <v>901</v>
      </c>
      <c r="F2462" s="14" t="s">
        <v>902</v>
      </c>
      <c r="G2462" s="14" t="s">
        <v>6493</v>
      </c>
      <c r="H2462" s="20">
        <v>-497883899</v>
      </c>
      <c r="I2462" s="20"/>
      <c r="J2462" s="21">
        <f>IFERROR((I2462/H2462),0)</f>
        <v>0</v>
      </c>
      <c r="K2462" s="20"/>
      <c r="L2462" s="20"/>
      <c r="M2462" s="22"/>
    </row>
    <row r="2463" spans="1:13" s="14" customFormat="1" ht="45" outlineLevel="1" x14ac:dyDescent="0.25">
      <c r="A2463" s="34"/>
      <c r="B2463" s="46" t="s">
        <v>6943</v>
      </c>
      <c r="C2463" s="40" t="str">
        <f>C2462</f>
        <v>ASIGNACIÓN PARA LA INVERSIÓN LOCAL SEGÚN NBI Y CUARTA, QUINTA, Y SEXTA CATEGORÍA</v>
      </c>
      <c r="D2463" s="39" t="str">
        <f>D2462</f>
        <v xml:space="preserve">NORTE DE SANTANDER                                </v>
      </c>
      <c r="E2463" s="39" t="str">
        <f>E2462</f>
        <v>54518</v>
      </c>
      <c r="F2463" s="39" t="str">
        <f>F2462</f>
        <v xml:space="preserve">PAMPLONA                                          </v>
      </c>
      <c r="G2463" s="39" t="s">
        <v>10656</v>
      </c>
      <c r="H2463" s="20">
        <f>SUBTOTAL(9,H2457:H2462)</f>
        <v>3537867593</v>
      </c>
      <c r="I2463" s="20">
        <f>SUBTOTAL(9,I2457:I2462)</f>
        <v>3126468219.1899996</v>
      </c>
      <c r="J2463" s="42">
        <f>+I2463/H2463</f>
        <v>0.88371544072932739</v>
      </c>
      <c r="K2463" s="20">
        <f>SUBTOTAL(9,K2457:K2462)</f>
        <v>1839545349.24</v>
      </c>
      <c r="L2463" s="20">
        <f>SUBTOTAL(9,L2457:L2462)</f>
        <v>1580136223.1899998</v>
      </c>
      <c r="M2463" s="7">
        <f>IFERROR((L2463/K2463),"N.A")</f>
        <v>0.85898193477145102</v>
      </c>
    </row>
    <row r="2464" spans="1:13" s="14" customFormat="1" ht="30" outlineLevel="2" x14ac:dyDescent="0.25">
      <c r="A2464" s="34"/>
      <c r="B2464" s="44" t="s">
        <v>903</v>
      </c>
      <c r="C2464" s="31" t="s">
        <v>57</v>
      </c>
      <c r="D2464" s="14" t="s">
        <v>859</v>
      </c>
      <c r="E2464" s="14" t="s">
        <v>904</v>
      </c>
      <c r="F2464" s="14" t="s">
        <v>905</v>
      </c>
      <c r="G2464" s="14" t="s">
        <v>16</v>
      </c>
      <c r="H2464" s="15">
        <v>4396144655</v>
      </c>
      <c r="I2464" s="15">
        <v>2790412553.1500006</v>
      </c>
      <c r="J2464" s="16">
        <f>IFERROR((I2464/H2464),0)</f>
        <v>0.6347408404717293</v>
      </c>
      <c r="K2464" s="15">
        <v>3248511337.0599995</v>
      </c>
      <c r="L2464" s="15">
        <v>2790412553.1500006</v>
      </c>
      <c r="M2464" s="17">
        <f>L2464/K2464</f>
        <v>0.85898193468378281</v>
      </c>
    </row>
    <row r="2465" spans="1:13" s="14" customFormat="1" ht="30" outlineLevel="2" x14ac:dyDescent="0.25">
      <c r="A2465" s="34"/>
      <c r="B2465" s="44" t="s">
        <v>903</v>
      </c>
      <c r="C2465" s="31" t="s">
        <v>57</v>
      </c>
      <c r="D2465" s="14" t="s">
        <v>859</v>
      </c>
      <c r="E2465" s="14" t="s">
        <v>904</v>
      </c>
      <c r="F2465" s="14" t="s">
        <v>905</v>
      </c>
      <c r="G2465" s="14" t="s">
        <v>6109</v>
      </c>
      <c r="H2465" s="20">
        <v>2585979098</v>
      </c>
      <c r="I2465" s="20">
        <v>2585979098</v>
      </c>
      <c r="J2465" s="21">
        <f>IFERROR((I2465/H2465),0)</f>
        <v>1</v>
      </c>
      <c r="K2465" s="20"/>
      <c r="L2465" s="20"/>
      <c r="M2465" s="22"/>
    </row>
    <row r="2466" spans="1:13" s="14" customFormat="1" ht="30" outlineLevel="2" x14ac:dyDescent="0.25">
      <c r="A2466" s="34"/>
      <c r="B2466" s="44" t="s">
        <v>903</v>
      </c>
      <c r="C2466" s="31" t="s">
        <v>57</v>
      </c>
      <c r="D2466" s="14" t="s">
        <v>859</v>
      </c>
      <c r="E2466" s="14" t="s">
        <v>904</v>
      </c>
      <c r="F2466" s="14" t="s">
        <v>905</v>
      </c>
      <c r="G2466" s="14" t="s">
        <v>6481</v>
      </c>
      <c r="H2466" s="20">
        <v>27190</v>
      </c>
      <c r="I2466" s="20">
        <v>27190</v>
      </c>
      <c r="J2466" s="21">
        <f>IFERROR((I2466/H2466),0)</f>
        <v>1</v>
      </c>
      <c r="K2466" s="20"/>
      <c r="L2466" s="20"/>
      <c r="M2466" s="22"/>
    </row>
    <row r="2467" spans="1:13" s="14" customFormat="1" ht="30" outlineLevel="2" x14ac:dyDescent="0.25">
      <c r="A2467" s="34"/>
      <c r="B2467" s="44" t="s">
        <v>903</v>
      </c>
      <c r="C2467" s="31" t="s">
        <v>57</v>
      </c>
      <c r="D2467" s="14" t="s">
        <v>859</v>
      </c>
      <c r="E2467" s="14" t="s">
        <v>904</v>
      </c>
      <c r="F2467" s="14" t="s">
        <v>905</v>
      </c>
      <c r="G2467" s="14" t="s">
        <v>6484</v>
      </c>
      <c r="H2467" s="20">
        <v>110001150</v>
      </c>
      <c r="I2467" s="20">
        <v>110001150</v>
      </c>
      <c r="J2467" s="21">
        <f>IFERROR((I2467/H2467),0)</f>
        <v>1</v>
      </c>
      <c r="K2467" s="20"/>
      <c r="L2467" s="20"/>
      <c r="M2467" s="22"/>
    </row>
    <row r="2468" spans="1:13" s="14" customFormat="1" ht="30" outlineLevel="2" x14ac:dyDescent="0.25">
      <c r="A2468" s="34"/>
      <c r="B2468" s="44" t="s">
        <v>903</v>
      </c>
      <c r="C2468" s="31" t="s">
        <v>57</v>
      </c>
      <c r="D2468" s="14" t="s">
        <v>859</v>
      </c>
      <c r="E2468" s="14" t="s">
        <v>904</v>
      </c>
      <c r="F2468" s="14" t="s">
        <v>905</v>
      </c>
      <c r="G2468" s="14" t="s">
        <v>6492</v>
      </c>
      <c r="H2468" s="20">
        <v>668785958</v>
      </c>
      <c r="I2468" s="20">
        <v>668785958</v>
      </c>
      <c r="J2468" s="21">
        <f>IFERROR((I2468/H2468),0)</f>
        <v>1</v>
      </c>
      <c r="K2468" s="20"/>
      <c r="L2468" s="20"/>
      <c r="M2468" s="22"/>
    </row>
    <row r="2469" spans="1:13" s="14" customFormat="1" ht="30" outlineLevel="2" x14ac:dyDescent="0.25">
      <c r="A2469" s="34"/>
      <c r="B2469" s="44" t="s">
        <v>903</v>
      </c>
      <c r="C2469" s="31" t="s">
        <v>57</v>
      </c>
      <c r="D2469" s="14" t="s">
        <v>859</v>
      </c>
      <c r="E2469" s="14" t="s">
        <v>904</v>
      </c>
      <c r="F2469" s="14" t="s">
        <v>905</v>
      </c>
      <c r="G2469" s="14" t="s">
        <v>6493</v>
      </c>
      <c r="H2469" s="20">
        <v>-879228931</v>
      </c>
      <c r="I2469" s="20"/>
      <c r="J2469" s="21">
        <f>IFERROR((I2469/H2469),0)</f>
        <v>0</v>
      </c>
      <c r="K2469" s="20"/>
      <c r="L2469" s="20"/>
      <c r="M2469" s="22"/>
    </row>
    <row r="2470" spans="1:13" s="14" customFormat="1" ht="45" outlineLevel="1" x14ac:dyDescent="0.25">
      <c r="A2470" s="34"/>
      <c r="B2470" s="46" t="s">
        <v>6944</v>
      </c>
      <c r="C2470" s="40" t="str">
        <f>C2469</f>
        <v>ASIGNACIÓN PARA LA INVERSIÓN LOCAL SEGÚN NBI Y CUARTA, QUINTA, Y SEXTA CATEGORÍA</v>
      </c>
      <c r="D2470" s="39" t="str">
        <f>D2469</f>
        <v xml:space="preserve">NORTE DE SANTANDER                                </v>
      </c>
      <c r="E2470" s="39" t="str">
        <f>E2469</f>
        <v>54498</v>
      </c>
      <c r="F2470" s="39" t="str">
        <f>F2469</f>
        <v xml:space="preserve">OCAÑA                                             </v>
      </c>
      <c r="G2470" s="39" t="s">
        <v>10656</v>
      </c>
      <c r="H2470" s="20">
        <f>SUBTOTAL(9,H2464:H2469)</f>
        <v>6881709120</v>
      </c>
      <c r="I2470" s="20">
        <f>SUBTOTAL(9,I2464:I2469)</f>
        <v>6155205949.1500006</v>
      </c>
      <c r="J2470" s="42">
        <f>+I2470/H2470</f>
        <v>0.89442983448129243</v>
      </c>
      <c r="K2470" s="20">
        <f>SUBTOTAL(9,K2464:K2469)</f>
        <v>3248511337.0599995</v>
      </c>
      <c r="L2470" s="20">
        <f>SUBTOTAL(9,L2464:L2469)</f>
        <v>2790412553.1500006</v>
      </c>
      <c r="M2470" s="7">
        <f>IFERROR((L2470/K2470),"N.A")</f>
        <v>0.85898193468378281</v>
      </c>
    </row>
    <row r="2471" spans="1:13" s="14" customFormat="1" ht="30" outlineLevel="2" x14ac:dyDescent="0.25">
      <c r="A2471" s="34"/>
      <c r="B2471" s="44" t="s">
        <v>906</v>
      </c>
      <c r="C2471" s="31" t="s">
        <v>57</v>
      </c>
      <c r="D2471" s="14" t="s">
        <v>859</v>
      </c>
      <c r="E2471" s="14" t="s">
        <v>907</v>
      </c>
      <c r="F2471" s="14" t="s">
        <v>908</v>
      </c>
      <c r="G2471" s="14" t="s">
        <v>16</v>
      </c>
      <c r="H2471" s="15">
        <v>1283611161</v>
      </c>
      <c r="I2471" s="15">
        <v>814760427.13999999</v>
      </c>
      <c r="J2471" s="16">
        <f>IFERROR((I2471/H2471),0)</f>
        <v>0.63474084044677448</v>
      </c>
      <c r="K2471" s="15">
        <v>948518699.04999983</v>
      </c>
      <c r="L2471" s="15">
        <v>814760427.13999999</v>
      </c>
      <c r="M2471" s="17">
        <f>L2471/K2471</f>
        <v>0.85898193462715389</v>
      </c>
    </row>
    <row r="2472" spans="1:13" s="14" customFormat="1" ht="30" outlineLevel="2" x14ac:dyDescent="0.25">
      <c r="A2472" s="34"/>
      <c r="B2472" s="44" t="s">
        <v>906</v>
      </c>
      <c r="C2472" s="31" t="s">
        <v>57</v>
      </c>
      <c r="D2472" s="14" t="s">
        <v>859</v>
      </c>
      <c r="E2472" s="14" t="s">
        <v>907</v>
      </c>
      <c r="F2472" s="14" t="s">
        <v>908</v>
      </c>
      <c r="G2472" s="14" t="s">
        <v>6109</v>
      </c>
      <c r="H2472" s="20">
        <v>624051415</v>
      </c>
      <c r="I2472" s="20">
        <v>624051415</v>
      </c>
      <c r="J2472" s="21">
        <f>IFERROR((I2472/H2472),0)</f>
        <v>1</v>
      </c>
      <c r="K2472" s="20"/>
      <c r="L2472" s="20"/>
      <c r="M2472" s="22"/>
    </row>
    <row r="2473" spans="1:13" s="14" customFormat="1" ht="30" outlineLevel="2" x14ac:dyDescent="0.25">
      <c r="A2473" s="34"/>
      <c r="B2473" s="44" t="s">
        <v>906</v>
      </c>
      <c r="C2473" s="31" t="s">
        <v>57</v>
      </c>
      <c r="D2473" s="14" t="s">
        <v>859</v>
      </c>
      <c r="E2473" s="14" t="s">
        <v>907</v>
      </c>
      <c r="F2473" s="14" t="s">
        <v>908</v>
      </c>
      <c r="G2473" s="14" t="s">
        <v>6481</v>
      </c>
      <c r="H2473" s="20">
        <v>7939</v>
      </c>
      <c r="I2473" s="20">
        <v>7939</v>
      </c>
      <c r="J2473" s="21">
        <f>IFERROR((I2473/H2473),0)</f>
        <v>1</v>
      </c>
      <c r="K2473" s="20"/>
      <c r="L2473" s="20"/>
      <c r="M2473" s="22"/>
    </row>
    <row r="2474" spans="1:13" s="14" customFormat="1" ht="30" outlineLevel="2" x14ac:dyDescent="0.25">
      <c r="A2474" s="34"/>
      <c r="B2474" s="44" t="s">
        <v>906</v>
      </c>
      <c r="C2474" s="31" t="s">
        <v>57</v>
      </c>
      <c r="D2474" s="14" t="s">
        <v>859</v>
      </c>
      <c r="E2474" s="14" t="s">
        <v>907</v>
      </c>
      <c r="F2474" s="14" t="s">
        <v>908</v>
      </c>
      <c r="G2474" s="14" t="s">
        <v>6484</v>
      </c>
      <c r="H2474" s="20">
        <v>32118757</v>
      </c>
      <c r="I2474" s="20">
        <v>32118757</v>
      </c>
      <c r="J2474" s="21">
        <f>IFERROR((I2474/H2474),0)</f>
        <v>1</v>
      </c>
      <c r="K2474" s="20"/>
      <c r="L2474" s="20"/>
      <c r="M2474" s="22"/>
    </row>
    <row r="2475" spans="1:13" s="14" customFormat="1" ht="30" outlineLevel="2" x14ac:dyDescent="0.25">
      <c r="A2475" s="34"/>
      <c r="B2475" s="44" t="s">
        <v>906</v>
      </c>
      <c r="C2475" s="31" t="s">
        <v>57</v>
      </c>
      <c r="D2475" s="14" t="s">
        <v>859</v>
      </c>
      <c r="E2475" s="14" t="s">
        <v>907</v>
      </c>
      <c r="F2475" s="14" t="s">
        <v>908</v>
      </c>
      <c r="G2475" s="14" t="s">
        <v>6492</v>
      </c>
      <c r="H2475" s="20">
        <v>195275904</v>
      </c>
      <c r="I2475" s="20">
        <v>195275904</v>
      </c>
      <c r="J2475" s="21">
        <f>IFERROR((I2475/H2475),0)</f>
        <v>1</v>
      </c>
      <c r="K2475" s="20"/>
      <c r="L2475" s="20"/>
      <c r="M2475" s="22"/>
    </row>
    <row r="2476" spans="1:13" s="14" customFormat="1" ht="30" outlineLevel="2" x14ac:dyDescent="0.25">
      <c r="A2476" s="34"/>
      <c r="B2476" s="44" t="s">
        <v>906</v>
      </c>
      <c r="C2476" s="31" t="s">
        <v>57</v>
      </c>
      <c r="D2476" s="14" t="s">
        <v>859</v>
      </c>
      <c r="E2476" s="14" t="s">
        <v>907</v>
      </c>
      <c r="F2476" s="14" t="s">
        <v>908</v>
      </c>
      <c r="G2476" s="14" t="s">
        <v>6493</v>
      </c>
      <c r="H2476" s="20">
        <v>-256722232</v>
      </c>
      <c r="I2476" s="20"/>
      <c r="J2476" s="21">
        <f>IFERROR((I2476/H2476),0)</f>
        <v>0</v>
      </c>
      <c r="K2476" s="20"/>
      <c r="L2476" s="20"/>
      <c r="M2476" s="22"/>
    </row>
    <row r="2477" spans="1:13" s="14" customFormat="1" ht="45" outlineLevel="1" x14ac:dyDescent="0.25">
      <c r="A2477" s="34"/>
      <c r="B2477" s="46" t="s">
        <v>6945</v>
      </c>
      <c r="C2477" s="40" t="str">
        <f>C2476</f>
        <v>ASIGNACIÓN PARA LA INVERSIÓN LOCAL SEGÚN NBI Y CUARTA, QUINTA, Y SEXTA CATEGORÍA</v>
      </c>
      <c r="D2477" s="39" t="str">
        <f>D2476</f>
        <v xml:space="preserve">NORTE DE SANTANDER                                </v>
      </c>
      <c r="E2477" s="39" t="str">
        <f>E2476</f>
        <v>54480</v>
      </c>
      <c r="F2477" s="39" t="str">
        <f>F2476</f>
        <v xml:space="preserve">MUTISCUA                                          </v>
      </c>
      <c r="G2477" s="39" t="s">
        <v>10656</v>
      </c>
      <c r="H2477" s="20">
        <f>SUBTOTAL(9,H2471:H2476)</f>
        <v>1878342944</v>
      </c>
      <c r="I2477" s="20">
        <f>SUBTOTAL(9,I2471:I2476)</f>
        <v>1666214442.1399999</v>
      </c>
      <c r="J2477" s="42">
        <f>+I2477/H2477</f>
        <v>0.88706614916216275</v>
      </c>
      <c r="K2477" s="20">
        <f>SUBTOTAL(9,K2471:K2476)</f>
        <v>948518699.04999983</v>
      </c>
      <c r="L2477" s="20">
        <f>SUBTOTAL(9,L2471:L2476)</f>
        <v>814760427.13999999</v>
      </c>
      <c r="M2477" s="7">
        <f>IFERROR((L2477/K2477),"N.A")</f>
        <v>0.85898193462715389</v>
      </c>
    </row>
    <row r="2478" spans="1:13" s="14" customFormat="1" ht="30" outlineLevel="2" x14ac:dyDescent="0.25">
      <c r="A2478" s="34"/>
      <c r="B2478" s="44" t="s">
        <v>909</v>
      </c>
      <c r="C2478" s="31" t="s">
        <v>57</v>
      </c>
      <c r="D2478" s="14" t="s">
        <v>859</v>
      </c>
      <c r="E2478" s="14" t="s">
        <v>910</v>
      </c>
      <c r="F2478" s="14" t="s">
        <v>911</v>
      </c>
      <c r="G2478" s="14" t="s">
        <v>16</v>
      </c>
      <c r="H2478" s="15">
        <v>1581183810</v>
      </c>
      <c r="I2478" s="15">
        <v>1003641940.4699998</v>
      </c>
      <c r="J2478" s="16">
        <f>IFERROR((I2478/H2478),0)</f>
        <v>0.63474084045295143</v>
      </c>
      <c r="K2478" s="15">
        <v>1168408670.7700002</v>
      </c>
      <c r="L2478" s="15">
        <v>1003641940.4699998</v>
      </c>
      <c r="M2478" s="17">
        <f>L2478/K2478</f>
        <v>0.8589819346415698</v>
      </c>
    </row>
    <row r="2479" spans="1:13" s="14" customFormat="1" ht="30" outlineLevel="2" x14ac:dyDescent="0.25">
      <c r="A2479" s="34"/>
      <c r="B2479" s="44" t="s">
        <v>909</v>
      </c>
      <c r="C2479" s="31" t="s">
        <v>57</v>
      </c>
      <c r="D2479" s="14" t="s">
        <v>859</v>
      </c>
      <c r="E2479" s="14" t="s">
        <v>910</v>
      </c>
      <c r="F2479" s="14" t="s">
        <v>911</v>
      </c>
      <c r="G2479" s="14" t="s">
        <v>6109</v>
      </c>
      <c r="H2479" s="20">
        <v>1554659034</v>
      </c>
      <c r="I2479" s="20">
        <v>1554659034</v>
      </c>
      <c r="J2479" s="21">
        <f>IFERROR((I2479/H2479),0)</f>
        <v>1</v>
      </c>
      <c r="K2479" s="20"/>
      <c r="L2479" s="20"/>
      <c r="M2479" s="22"/>
    </row>
    <row r="2480" spans="1:13" s="14" customFormat="1" ht="30" outlineLevel="2" x14ac:dyDescent="0.25">
      <c r="A2480" s="34"/>
      <c r="B2480" s="44" t="s">
        <v>909</v>
      </c>
      <c r="C2480" s="31" t="s">
        <v>57</v>
      </c>
      <c r="D2480" s="14" t="s">
        <v>859</v>
      </c>
      <c r="E2480" s="14" t="s">
        <v>910</v>
      </c>
      <c r="F2480" s="14" t="s">
        <v>911</v>
      </c>
      <c r="G2480" s="14" t="s">
        <v>6481</v>
      </c>
      <c r="H2480" s="20">
        <v>9779</v>
      </c>
      <c r="I2480" s="20">
        <v>9779</v>
      </c>
      <c r="J2480" s="21">
        <f>IFERROR((I2480/H2480),0)</f>
        <v>1</v>
      </c>
      <c r="K2480" s="20"/>
      <c r="L2480" s="20"/>
      <c r="M2480" s="22"/>
    </row>
    <row r="2481" spans="1:13" s="14" customFormat="1" ht="30" outlineLevel="2" x14ac:dyDescent="0.25">
      <c r="A2481" s="34"/>
      <c r="B2481" s="44" t="s">
        <v>909</v>
      </c>
      <c r="C2481" s="31" t="s">
        <v>57</v>
      </c>
      <c r="D2481" s="14" t="s">
        <v>859</v>
      </c>
      <c r="E2481" s="14" t="s">
        <v>910</v>
      </c>
      <c r="F2481" s="14" t="s">
        <v>911</v>
      </c>
      <c r="G2481" s="14" t="s">
        <v>6484</v>
      </c>
      <c r="H2481" s="20">
        <v>39564676</v>
      </c>
      <c r="I2481" s="20">
        <v>39564676</v>
      </c>
      <c r="J2481" s="21">
        <f>IFERROR((I2481/H2481),0)</f>
        <v>1</v>
      </c>
      <c r="K2481" s="20"/>
      <c r="L2481" s="20"/>
      <c r="M2481" s="22"/>
    </row>
    <row r="2482" spans="1:13" s="14" customFormat="1" ht="30" outlineLevel="2" x14ac:dyDescent="0.25">
      <c r="A2482" s="34"/>
      <c r="B2482" s="44" t="s">
        <v>909</v>
      </c>
      <c r="C2482" s="31" t="s">
        <v>57</v>
      </c>
      <c r="D2482" s="14" t="s">
        <v>859</v>
      </c>
      <c r="E2482" s="14" t="s">
        <v>910</v>
      </c>
      <c r="F2482" s="14" t="s">
        <v>911</v>
      </c>
      <c r="G2482" s="14" t="s">
        <v>6492</v>
      </c>
      <c r="H2482" s="20">
        <v>240545663</v>
      </c>
      <c r="I2482" s="20">
        <v>240545663</v>
      </c>
      <c r="J2482" s="21">
        <f>IFERROR((I2482/H2482),0)</f>
        <v>1</v>
      </c>
      <c r="K2482" s="20"/>
      <c r="L2482" s="20"/>
      <c r="M2482" s="22"/>
    </row>
    <row r="2483" spans="1:13" s="14" customFormat="1" ht="30" outlineLevel="2" x14ac:dyDescent="0.25">
      <c r="A2483" s="34"/>
      <c r="B2483" s="44" t="s">
        <v>909</v>
      </c>
      <c r="C2483" s="31" t="s">
        <v>57</v>
      </c>
      <c r="D2483" s="14" t="s">
        <v>859</v>
      </c>
      <c r="E2483" s="14" t="s">
        <v>910</v>
      </c>
      <c r="F2483" s="14" t="s">
        <v>911</v>
      </c>
      <c r="G2483" s="14" t="s">
        <v>6493</v>
      </c>
      <c r="H2483" s="20">
        <v>-316236762</v>
      </c>
      <c r="I2483" s="20"/>
      <c r="J2483" s="21">
        <f>IFERROR((I2483/H2483),0)</f>
        <v>0</v>
      </c>
      <c r="K2483" s="20"/>
      <c r="L2483" s="20"/>
      <c r="M2483" s="22"/>
    </row>
    <row r="2484" spans="1:13" s="14" customFormat="1" ht="45" outlineLevel="1" x14ac:dyDescent="0.25">
      <c r="A2484" s="34"/>
      <c r="B2484" s="46" t="s">
        <v>6946</v>
      </c>
      <c r="C2484" s="40" t="str">
        <f>C2483</f>
        <v>ASIGNACIÓN PARA LA INVERSIÓN LOCAL SEGÚN NBI Y CUARTA, QUINTA, Y SEXTA CATEGORÍA</v>
      </c>
      <c r="D2484" s="39" t="str">
        <f>D2483</f>
        <v xml:space="preserve">NORTE DE SANTANDER                                </v>
      </c>
      <c r="E2484" s="39" t="str">
        <f>E2483</f>
        <v>54418</v>
      </c>
      <c r="F2484" s="39" t="str">
        <f>F2483</f>
        <v xml:space="preserve">LOURDES                                           </v>
      </c>
      <c r="G2484" s="39" t="s">
        <v>10656</v>
      </c>
      <c r="H2484" s="20">
        <f>SUBTOTAL(9,H2478:H2483)</f>
        <v>3099726200</v>
      </c>
      <c r="I2484" s="20">
        <f>SUBTOTAL(9,I2478:I2483)</f>
        <v>2838421092.4699998</v>
      </c>
      <c r="J2484" s="42">
        <f>+I2484/H2484</f>
        <v>0.91570058428708956</v>
      </c>
      <c r="K2484" s="20">
        <f>SUBTOTAL(9,K2478:K2483)</f>
        <v>1168408670.7700002</v>
      </c>
      <c r="L2484" s="20">
        <f>SUBTOTAL(9,L2478:L2483)</f>
        <v>1003641940.4699998</v>
      </c>
      <c r="M2484" s="7">
        <f>IFERROR((L2484/K2484),"N.A")</f>
        <v>0.8589819346415698</v>
      </c>
    </row>
    <row r="2485" spans="1:13" s="14" customFormat="1" ht="30" outlineLevel="2" x14ac:dyDescent="0.25">
      <c r="A2485" s="34"/>
      <c r="B2485" s="44" t="s">
        <v>912</v>
      </c>
      <c r="C2485" s="31" t="s">
        <v>57</v>
      </c>
      <c r="D2485" s="14" t="s">
        <v>859</v>
      </c>
      <c r="E2485" s="14" t="s">
        <v>913</v>
      </c>
      <c r="F2485" s="14" t="s">
        <v>914</v>
      </c>
      <c r="G2485" s="14" t="s">
        <v>16</v>
      </c>
      <c r="H2485" s="15">
        <v>3416383363</v>
      </c>
      <c r="I2485" s="15">
        <v>2168518047.21</v>
      </c>
      <c r="J2485" s="16">
        <f>IFERROR((I2485/H2485),0)</f>
        <v>0.63474084047341151</v>
      </c>
      <c r="K2485" s="15">
        <v>2524521133.1599998</v>
      </c>
      <c r="L2485" s="15">
        <v>2168518047.21</v>
      </c>
      <c r="M2485" s="17">
        <f>L2485/K2485</f>
        <v>0.85898193472265261</v>
      </c>
    </row>
    <row r="2486" spans="1:13" s="14" customFormat="1" ht="30" outlineLevel="2" x14ac:dyDescent="0.25">
      <c r="A2486" s="34"/>
      <c r="B2486" s="44" t="s">
        <v>912</v>
      </c>
      <c r="C2486" s="31" t="s">
        <v>57</v>
      </c>
      <c r="D2486" s="14" t="s">
        <v>859</v>
      </c>
      <c r="E2486" s="14" t="s">
        <v>913</v>
      </c>
      <c r="F2486" s="14" t="s">
        <v>914</v>
      </c>
      <c r="G2486" s="14" t="s">
        <v>6109</v>
      </c>
      <c r="H2486" s="20">
        <v>1548560971</v>
      </c>
      <c r="I2486" s="20">
        <v>1548560971</v>
      </c>
      <c r="J2486" s="21">
        <f>IFERROR((I2486/H2486),0)</f>
        <v>1</v>
      </c>
      <c r="K2486" s="20"/>
      <c r="L2486" s="20"/>
      <c r="M2486" s="22"/>
    </row>
    <row r="2487" spans="1:13" s="14" customFormat="1" ht="30" outlineLevel="2" x14ac:dyDescent="0.25">
      <c r="A2487" s="34"/>
      <c r="B2487" s="44" t="s">
        <v>912</v>
      </c>
      <c r="C2487" s="31" t="s">
        <v>57</v>
      </c>
      <c r="D2487" s="14" t="s">
        <v>859</v>
      </c>
      <c r="E2487" s="14" t="s">
        <v>913</v>
      </c>
      <c r="F2487" s="14" t="s">
        <v>914</v>
      </c>
      <c r="G2487" s="14" t="s">
        <v>6481</v>
      </c>
      <c r="H2487" s="20">
        <v>21130</v>
      </c>
      <c r="I2487" s="20">
        <v>21130</v>
      </c>
      <c r="J2487" s="21">
        <f>IFERROR((I2487/H2487),0)</f>
        <v>1</v>
      </c>
      <c r="K2487" s="20"/>
      <c r="L2487" s="20"/>
      <c r="M2487" s="22"/>
    </row>
    <row r="2488" spans="1:13" s="14" customFormat="1" ht="30" outlineLevel="2" x14ac:dyDescent="0.25">
      <c r="A2488" s="34"/>
      <c r="B2488" s="44" t="s">
        <v>912</v>
      </c>
      <c r="C2488" s="31" t="s">
        <v>57</v>
      </c>
      <c r="D2488" s="14" t="s">
        <v>859</v>
      </c>
      <c r="E2488" s="14" t="s">
        <v>913</v>
      </c>
      <c r="F2488" s="14" t="s">
        <v>914</v>
      </c>
      <c r="G2488" s="14" t="s">
        <v>6484</v>
      </c>
      <c r="H2488" s="20">
        <v>85485380</v>
      </c>
      <c r="I2488" s="20">
        <v>85485380</v>
      </c>
      <c r="J2488" s="21">
        <f>IFERROR((I2488/H2488),0)</f>
        <v>1</v>
      </c>
      <c r="K2488" s="20"/>
      <c r="L2488" s="20"/>
      <c r="M2488" s="22"/>
    </row>
    <row r="2489" spans="1:13" s="14" customFormat="1" ht="30" outlineLevel="2" x14ac:dyDescent="0.25">
      <c r="A2489" s="34"/>
      <c r="B2489" s="44" t="s">
        <v>912</v>
      </c>
      <c r="C2489" s="31" t="s">
        <v>57</v>
      </c>
      <c r="D2489" s="14" t="s">
        <v>859</v>
      </c>
      <c r="E2489" s="14" t="s">
        <v>913</v>
      </c>
      <c r="F2489" s="14" t="s">
        <v>914</v>
      </c>
      <c r="G2489" s="14" t="s">
        <v>6492</v>
      </c>
      <c r="H2489" s="20">
        <v>519734768</v>
      </c>
      <c r="I2489" s="20">
        <v>519734768</v>
      </c>
      <c r="J2489" s="21">
        <f>IFERROR((I2489/H2489),0)</f>
        <v>1</v>
      </c>
      <c r="K2489" s="20"/>
      <c r="L2489" s="20"/>
      <c r="M2489" s="22"/>
    </row>
    <row r="2490" spans="1:13" s="14" customFormat="1" ht="30" outlineLevel="2" x14ac:dyDescent="0.25">
      <c r="A2490" s="34"/>
      <c r="B2490" s="44" t="s">
        <v>912</v>
      </c>
      <c r="C2490" s="31" t="s">
        <v>57</v>
      </c>
      <c r="D2490" s="14" t="s">
        <v>859</v>
      </c>
      <c r="E2490" s="14" t="s">
        <v>913</v>
      </c>
      <c r="F2490" s="14" t="s">
        <v>914</v>
      </c>
      <c r="G2490" s="14" t="s">
        <v>6493</v>
      </c>
      <c r="H2490" s="20">
        <v>-683276673</v>
      </c>
      <c r="I2490" s="20"/>
      <c r="J2490" s="21">
        <f>IFERROR((I2490/H2490),0)</f>
        <v>0</v>
      </c>
      <c r="K2490" s="20"/>
      <c r="L2490" s="20"/>
      <c r="M2490" s="22"/>
    </row>
    <row r="2491" spans="1:13" s="14" customFormat="1" ht="45" outlineLevel="1" x14ac:dyDescent="0.25">
      <c r="A2491" s="34"/>
      <c r="B2491" s="46" t="s">
        <v>6947</v>
      </c>
      <c r="C2491" s="40" t="str">
        <f>C2490</f>
        <v>ASIGNACIÓN PARA LA INVERSIÓN LOCAL SEGÚN NBI Y CUARTA, QUINTA, Y SEXTA CATEGORÍA</v>
      </c>
      <c r="D2491" s="39" t="str">
        <f>D2490</f>
        <v xml:space="preserve">NORTE DE SANTANDER                                </v>
      </c>
      <c r="E2491" s="39" t="str">
        <f>E2490</f>
        <v>54405</v>
      </c>
      <c r="F2491" s="39" t="str">
        <f>F2490</f>
        <v xml:space="preserve">LOS PATIOS                                        </v>
      </c>
      <c r="G2491" s="39" t="s">
        <v>10656</v>
      </c>
      <c r="H2491" s="20">
        <f>SUBTOTAL(9,H2485:H2490)</f>
        <v>4886908939</v>
      </c>
      <c r="I2491" s="20">
        <f>SUBTOTAL(9,I2485:I2490)</f>
        <v>4322320296.21</v>
      </c>
      <c r="J2491" s="42">
        <f>+I2491/H2491</f>
        <v>0.88446917062761332</v>
      </c>
      <c r="K2491" s="20">
        <f>SUBTOTAL(9,K2485:K2490)</f>
        <v>2524521133.1599998</v>
      </c>
      <c r="L2491" s="20">
        <f>SUBTOTAL(9,L2485:L2490)</f>
        <v>2168518047.21</v>
      </c>
      <c r="M2491" s="7">
        <f>IFERROR((L2491/K2491),"N.A")</f>
        <v>0.85898193472265261</v>
      </c>
    </row>
    <row r="2492" spans="1:13" s="14" customFormat="1" ht="30" outlineLevel="2" x14ac:dyDescent="0.25">
      <c r="A2492" s="34"/>
      <c r="B2492" s="44" t="s">
        <v>915</v>
      </c>
      <c r="C2492" s="31" t="s">
        <v>57</v>
      </c>
      <c r="D2492" s="14" t="s">
        <v>859</v>
      </c>
      <c r="E2492" s="14" t="s">
        <v>916</v>
      </c>
      <c r="F2492" s="14" t="s">
        <v>917</v>
      </c>
      <c r="G2492" s="14" t="s">
        <v>16</v>
      </c>
      <c r="H2492" s="15">
        <v>2188774269</v>
      </c>
      <c r="I2492" s="15">
        <v>1389304419.1000004</v>
      </c>
      <c r="J2492" s="16">
        <f>IFERROR((I2492/H2492),0)</f>
        <v>0.63474084046809509</v>
      </c>
      <c r="K2492" s="15">
        <v>1617384910.0599999</v>
      </c>
      <c r="L2492" s="15">
        <v>1389304419.1000004</v>
      </c>
      <c r="M2492" s="17">
        <f>L2492/K2492</f>
        <v>0.85898193463945549</v>
      </c>
    </row>
    <row r="2493" spans="1:13" s="14" customFormat="1" ht="30" outlineLevel="2" x14ac:dyDescent="0.25">
      <c r="A2493" s="34"/>
      <c r="B2493" s="44" t="s">
        <v>915</v>
      </c>
      <c r="C2493" s="31" t="s">
        <v>57</v>
      </c>
      <c r="D2493" s="14" t="s">
        <v>859</v>
      </c>
      <c r="E2493" s="14" t="s">
        <v>916</v>
      </c>
      <c r="F2493" s="14" t="s">
        <v>917</v>
      </c>
      <c r="G2493" s="14" t="s">
        <v>6109</v>
      </c>
      <c r="H2493" s="20">
        <v>2513796374</v>
      </c>
      <c r="I2493" s="20">
        <v>2513796374</v>
      </c>
      <c r="J2493" s="21">
        <f>IFERROR((I2493/H2493),0)</f>
        <v>1</v>
      </c>
      <c r="K2493" s="20"/>
      <c r="L2493" s="20"/>
      <c r="M2493" s="22"/>
    </row>
    <row r="2494" spans="1:13" s="14" customFormat="1" ht="30" outlineLevel="2" x14ac:dyDescent="0.25">
      <c r="A2494" s="34"/>
      <c r="B2494" s="44" t="s">
        <v>915</v>
      </c>
      <c r="C2494" s="31" t="s">
        <v>57</v>
      </c>
      <c r="D2494" s="14" t="s">
        <v>859</v>
      </c>
      <c r="E2494" s="14" t="s">
        <v>916</v>
      </c>
      <c r="F2494" s="14" t="s">
        <v>917</v>
      </c>
      <c r="G2494" s="14" t="s">
        <v>6481</v>
      </c>
      <c r="H2494" s="20">
        <v>13537</v>
      </c>
      <c r="I2494" s="20">
        <v>13537</v>
      </c>
      <c r="J2494" s="21">
        <f>IFERROR((I2494/H2494),0)</f>
        <v>1</v>
      </c>
      <c r="K2494" s="20"/>
      <c r="L2494" s="20"/>
      <c r="M2494" s="22"/>
    </row>
    <row r="2495" spans="1:13" s="14" customFormat="1" ht="30" outlineLevel="2" x14ac:dyDescent="0.25">
      <c r="A2495" s="34"/>
      <c r="B2495" s="44" t="s">
        <v>915</v>
      </c>
      <c r="C2495" s="31" t="s">
        <v>57</v>
      </c>
      <c r="D2495" s="14" t="s">
        <v>859</v>
      </c>
      <c r="E2495" s="14" t="s">
        <v>916</v>
      </c>
      <c r="F2495" s="14" t="s">
        <v>917</v>
      </c>
      <c r="G2495" s="14" t="s">
        <v>6484</v>
      </c>
      <c r="H2495" s="20">
        <v>54767917</v>
      </c>
      <c r="I2495" s="20">
        <v>54767917</v>
      </c>
      <c r="J2495" s="21">
        <f>IFERROR((I2495/H2495),0)</f>
        <v>1</v>
      </c>
      <c r="K2495" s="20"/>
      <c r="L2495" s="20"/>
      <c r="M2495" s="22"/>
    </row>
    <row r="2496" spans="1:13" s="14" customFormat="1" ht="30" outlineLevel="2" x14ac:dyDescent="0.25">
      <c r="A2496" s="34"/>
      <c r="B2496" s="44" t="s">
        <v>915</v>
      </c>
      <c r="C2496" s="31" t="s">
        <v>57</v>
      </c>
      <c r="D2496" s="14" t="s">
        <v>859</v>
      </c>
      <c r="E2496" s="14" t="s">
        <v>916</v>
      </c>
      <c r="F2496" s="14" t="s">
        <v>917</v>
      </c>
      <c r="G2496" s="14" t="s">
        <v>6492</v>
      </c>
      <c r="H2496" s="20">
        <v>332978465</v>
      </c>
      <c r="I2496" s="20">
        <v>332978465</v>
      </c>
      <c r="J2496" s="21">
        <f>IFERROR((I2496/H2496),0)</f>
        <v>1</v>
      </c>
      <c r="K2496" s="20"/>
      <c r="L2496" s="20"/>
      <c r="M2496" s="22"/>
    </row>
    <row r="2497" spans="1:13" s="14" customFormat="1" ht="30" outlineLevel="2" x14ac:dyDescent="0.25">
      <c r="A2497" s="34"/>
      <c r="B2497" s="44" t="s">
        <v>915</v>
      </c>
      <c r="C2497" s="31" t="s">
        <v>57</v>
      </c>
      <c r="D2497" s="14" t="s">
        <v>859</v>
      </c>
      <c r="E2497" s="14" t="s">
        <v>916</v>
      </c>
      <c r="F2497" s="14" t="s">
        <v>917</v>
      </c>
      <c r="G2497" s="14" t="s">
        <v>6493</v>
      </c>
      <c r="H2497" s="20">
        <v>-437754854</v>
      </c>
      <c r="I2497" s="20"/>
      <c r="J2497" s="21">
        <f>IFERROR((I2497/H2497),0)</f>
        <v>0</v>
      </c>
      <c r="K2497" s="20"/>
      <c r="L2497" s="20"/>
      <c r="M2497" s="22"/>
    </row>
    <row r="2498" spans="1:13" s="14" customFormat="1" ht="45" outlineLevel="1" x14ac:dyDescent="0.25">
      <c r="A2498" s="34"/>
      <c r="B2498" s="46" t="s">
        <v>6948</v>
      </c>
      <c r="C2498" s="40" t="str">
        <f>C2497</f>
        <v>ASIGNACIÓN PARA LA INVERSIÓN LOCAL SEGÚN NBI Y CUARTA, QUINTA, Y SEXTA CATEGORÍA</v>
      </c>
      <c r="D2498" s="39" t="str">
        <f>D2497</f>
        <v xml:space="preserve">NORTE DE SANTANDER                                </v>
      </c>
      <c r="E2498" s="39" t="str">
        <f>E2497</f>
        <v>54398</v>
      </c>
      <c r="F2498" s="39" t="str">
        <f>F2497</f>
        <v xml:space="preserve">LA PLAYA                                          </v>
      </c>
      <c r="G2498" s="39" t="s">
        <v>10656</v>
      </c>
      <c r="H2498" s="20">
        <f>SUBTOTAL(9,H2492:H2497)</f>
        <v>4652575708</v>
      </c>
      <c r="I2498" s="20">
        <f>SUBTOTAL(9,I2492:I2497)</f>
        <v>4290860712.1000004</v>
      </c>
      <c r="J2498" s="42">
        <f>+I2498/H2498</f>
        <v>0.9222548930739507</v>
      </c>
      <c r="K2498" s="20">
        <f>SUBTOTAL(9,K2492:K2497)</f>
        <v>1617384910.0599999</v>
      </c>
      <c r="L2498" s="20">
        <f>SUBTOTAL(9,L2492:L2497)</f>
        <v>1389304419.1000004</v>
      </c>
      <c r="M2498" s="7">
        <f>IFERROR((L2498/K2498),"N.A")</f>
        <v>0.85898193463945549</v>
      </c>
    </row>
    <row r="2499" spans="1:13" s="14" customFormat="1" ht="30" outlineLevel="2" x14ac:dyDescent="0.25">
      <c r="A2499" s="34"/>
      <c r="B2499" s="44" t="s">
        <v>918</v>
      </c>
      <c r="C2499" s="31" t="s">
        <v>57</v>
      </c>
      <c r="D2499" s="14" t="s">
        <v>859</v>
      </c>
      <c r="E2499" s="14" t="s">
        <v>919</v>
      </c>
      <c r="F2499" s="14" t="s">
        <v>920</v>
      </c>
      <c r="G2499" s="14" t="s">
        <v>16</v>
      </c>
      <c r="H2499" s="15">
        <v>2953803296</v>
      </c>
      <c r="I2499" s="15">
        <v>1874899586.6800003</v>
      </c>
      <c r="J2499" s="16">
        <f>IFERROR((I2499/H2499),0)</f>
        <v>0.63474084046793622</v>
      </c>
      <c r="K2499" s="15">
        <v>2182699671.48</v>
      </c>
      <c r="L2499" s="15">
        <v>1874899586.6800003</v>
      </c>
      <c r="M2499" s="17">
        <f>L2499/K2499</f>
        <v>0.85898193470139983</v>
      </c>
    </row>
    <row r="2500" spans="1:13" s="14" customFormat="1" ht="30" outlineLevel="2" x14ac:dyDescent="0.25">
      <c r="A2500" s="34"/>
      <c r="B2500" s="44" t="s">
        <v>918</v>
      </c>
      <c r="C2500" s="31" t="s">
        <v>57</v>
      </c>
      <c r="D2500" s="14" t="s">
        <v>859</v>
      </c>
      <c r="E2500" s="14" t="s">
        <v>919</v>
      </c>
      <c r="F2500" s="14" t="s">
        <v>920</v>
      </c>
      <c r="G2500" s="14" t="s">
        <v>6109</v>
      </c>
      <c r="H2500" s="20">
        <v>1763900187</v>
      </c>
      <c r="I2500" s="20">
        <v>1763900187</v>
      </c>
      <c r="J2500" s="21">
        <f>IFERROR((I2500/H2500),0)</f>
        <v>1</v>
      </c>
      <c r="K2500" s="20"/>
      <c r="L2500" s="20"/>
      <c r="M2500" s="22"/>
    </row>
    <row r="2501" spans="1:13" s="14" customFormat="1" ht="30" outlineLevel="2" x14ac:dyDescent="0.25">
      <c r="A2501" s="34"/>
      <c r="B2501" s="44" t="s">
        <v>918</v>
      </c>
      <c r="C2501" s="31" t="s">
        <v>57</v>
      </c>
      <c r="D2501" s="14" t="s">
        <v>859</v>
      </c>
      <c r="E2501" s="14" t="s">
        <v>919</v>
      </c>
      <c r="F2501" s="14" t="s">
        <v>920</v>
      </c>
      <c r="G2501" s="14" t="s">
        <v>6481</v>
      </c>
      <c r="H2501" s="20">
        <v>18269</v>
      </c>
      <c r="I2501" s="20">
        <v>18269</v>
      </c>
      <c r="J2501" s="21">
        <f>IFERROR((I2501/H2501),0)</f>
        <v>1</v>
      </c>
      <c r="K2501" s="20"/>
      <c r="L2501" s="20"/>
      <c r="M2501" s="22"/>
    </row>
    <row r="2502" spans="1:13" s="14" customFormat="1" ht="30" outlineLevel="2" x14ac:dyDescent="0.25">
      <c r="A2502" s="34"/>
      <c r="B2502" s="44" t="s">
        <v>918</v>
      </c>
      <c r="C2502" s="31" t="s">
        <v>57</v>
      </c>
      <c r="D2502" s="14" t="s">
        <v>859</v>
      </c>
      <c r="E2502" s="14" t="s">
        <v>919</v>
      </c>
      <c r="F2502" s="14" t="s">
        <v>920</v>
      </c>
      <c r="G2502" s="14" t="s">
        <v>6484</v>
      </c>
      <c r="H2502" s="20">
        <v>73910616</v>
      </c>
      <c r="I2502" s="20">
        <v>73910616</v>
      </c>
      <c r="J2502" s="21">
        <f>IFERROR((I2502/H2502),0)</f>
        <v>1</v>
      </c>
      <c r="K2502" s="20"/>
      <c r="L2502" s="20"/>
      <c r="M2502" s="22"/>
    </row>
    <row r="2503" spans="1:13" s="14" customFormat="1" ht="30" outlineLevel="2" x14ac:dyDescent="0.25">
      <c r="A2503" s="34"/>
      <c r="B2503" s="44" t="s">
        <v>918</v>
      </c>
      <c r="C2503" s="31" t="s">
        <v>57</v>
      </c>
      <c r="D2503" s="14" t="s">
        <v>859</v>
      </c>
      <c r="E2503" s="14" t="s">
        <v>919</v>
      </c>
      <c r="F2503" s="14" t="s">
        <v>920</v>
      </c>
      <c r="G2503" s="14" t="s">
        <v>6492</v>
      </c>
      <c r="H2503" s="20">
        <v>449362412</v>
      </c>
      <c r="I2503" s="20">
        <v>449362412</v>
      </c>
      <c r="J2503" s="21">
        <f>IFERROR((I2503/H2503),0)</f>
        <v>1</v>
      </c>
      <c r="K2503" s="20"/>
      <c r="L2503" s="20"/>
      <c r="M2503" s="22"/>
    </row>
    <row r="2504" spans="1:13" s="14" customFormat="1" ht="30" outlineLevel="2" x14ac:dyDescent="0.25">
      <c r="A2504" s="34"/>
      <c r="B2504" s="44" t="s">
        <v>918</v>
      </c>
      <c r="C2504" s="31" t="s">
        <v>57</v>
      </c>
      <c r="D2504" s="14" t="s">
        <v>859</v>
      </c>
      <c r="E2504" s="14" t="s">
        <v>919</v>
      </c>
      <c r="F2504" s="14" t="s">
        <v>920</v>
      </c>
      <c r="G2504" s="14" t="s">
        <v>6493</v>
      </c>
      <c r="H2504" s="20">
        <v>-590760659</v>
      </c>
      <c r="I2504" s="20"/>
      <c r="J2504" s="21">
        <f>IFERROR((I2504/H2504),0)</f>
        <v>0</v>
      </c>
      <c r="K2504" s="20"/>
      <c r="L2504" s="20"/>
      <c r="M2504" s="22"/>
    </row>
    <row r="2505" spans="1:13" s="14" customFormat="1" ht="45" outlineLevel="1" x14ac:dyDescent="0.25">
      <c r="A2505" s="34"/>
      <c r="B2505" s="46" t="s">
        <v>6949</v>
      </c>
      <c r="C2505" s="40" t="str">
        <f>C2504</f>
        <v>ASIGNACIÓN PARA LA INVERSIÓN LOCAL SEGÚN NBI Y CUARTA, QUINTA, Y SEXTA CATEGORÍA</v>
      </c>
      <c r="D2505" s="39" t="str">
        <f>D2504</f>
        <v xml:space="preserve">NORTE DE SANTANDER                                </v>
      </c>
      <c r="E2505" s="39" t="str">
        <f>E2504</f>
        <v>54385</v>
      </c>
      <c r="F2505" s="39" t="str">
        <f>F2504</f>
        <v xml:space="preserve">LA ESPERANZA                                      </v>
      </c>
      <c r="G2505" s="39" t="s">
        <v>10656</v>
      </c>
      <c r="H2505" s="20">
        <f>SUBTOTAL(9,H2499:H2504)</f>
        <v>4650234121</v>
      </c>
      <c r="I2505" s="20">
        <f>SUBTOTAL(9,I2499:I2504)</f>
        <v>4162091070.6800003</v>
      </c>
      <c r="J2505" s="42">
        <f>+I2505/H2505</f>
        <v>0.89502828511029286</v>
      </c>
      <c r="K2505" s="20">
        <f>SUBTOTAL(9,K2499:K2504)</f>
        <v>2182699671.48</v>
      </c>
      <c r="L2505" s="20">
        <f>SUBTOTAL(9,L2499:L2504)</f>
        <v>1874899586.6800003</v>
      </c>
      <c r="M2505" s="7">
        <f>IFERROR((L2505/K2505),"N.A")</f>
        <v>0.85898193470139983</v>
      </c>
    </row>
    <row r="2506" spans="1:13" s="14" customFormat="1" ht="30" outlineLevel="2" x14ac:dyDescent="0.25">
      <c r="A2506" s="34"/>
      <c r="B2506" s="44" t="s">
        <v>921</v>
      </c>
      <c r="C2506" s="31" t="s">
        <v>57</v>
      </c>
      <c r="D2506" s="14" t="s">
        <v>859</v>
      </c>
      <c r="E2506" s="14" t="s">
        <v>922</v>
      </c>
      <c r="F2506" s="14" t="s">
        <v>923</v>
      </c>
      <c r="G2506" s="14" t="s">
        <v>16</v>
      </c>
      <c r="H2506" s="15">
        <v>1576664168</v>
      </c>
      <c r="I2506" s="15">
        <v>1000773139.1400002</v>
      </c>
      <c r="J2506" s="16">
        <f>IFERROR((I2506/H2506),0)</f>
        <v>0.63474084047301071</v>
      </c>
      <c r="K2506" s="15">
        <v>1165068901.5699999</v>
      </c>
      <c r="L2506" s="15">
        <v>1000773139.1400002</v>
      </c>
      <c r="M2506" s="17">
        <f>L2506/K2506</f>
        <v>0.85898193470909634</v>
      </c>
    </row>
    <row r="2507" spans="1:13" s="14" customFormat="1" ht="30" outlineLevel="2" x14ac:dyDescent="0.25">
      <c r="A2507" s="34"/>
      <c r="B2507" s="44" t="s">
        <v>921</v>
      </c>
      <c r="C2507" s="31" t="s">
        <v>57</v>
      </c>
      <c r="D2507" s="14" t="s">
        <v>859</v>
      </c>
      <c r="E2507" s="14" t="s">
        <v>922</v>
      </c>
      <c r="F2507" s="14" t="s">
        <v>923</v>
      </c>
      <c r="G2507" s="14" t="s">
        <v>6109</v>
      </c>
      <c r="H2507" s="20">
        <v>394749023</v>
      </c>
      <c r="I2507" s="20">
        <v>394749023</v>
      </c>
      <c r="J2507" s="21">
        <f>IFERROR((I2507/H2507),0)</f>
        <v>1</v>
      </c>
      <c r="K2507" s="20"/>
      <c r="L2507" s="20"/>
      <c r="M2507" s="22"/>
    </row>
    <row r="2508" spans="1:13" s="14" customFormat="1" ht="30" outlineLevel="2" x14ac:dyDescent="0.25">
      <c r="A2508" s="34"/>
      <c r="B2508" s="44" t="s">
        <v>921</v>
      </c>
      <c r="C2508" s="31" t="s">
        <v>57</v>
      </c>
      <c r="D2508" s="14" t="s">
        <v>859</v>
      </c>
      <c r="E2508" s="14" t="s">
        <v>922</v>
      </c>
      <c r="F2508" s="14" t="s">
        <v>923</v>
      </c>
      <c r="G2508" s="14" t="s">
        <v>6481</v>
      </c>
      <c r="H2508" s="20">
        <v>9751</v>
      </c>
      <c r="I2508" s="20">
        <v>9751</v>
      </c>
      <c r="J2508" s="21">
        <f>IFERROR((I2508/H2508),0)</f>
        <v>1</v>
      </c>
      <c r="K2508" s="20"/>
      <c r="L2508" s="20"/>
      <c r="M2508" s="22"/>
    </row>
    <row r="2509" spans="1:13" s="14" customFormat="1" ht="30" outlineLevel="2" x14ac:dyDescent="0.25">
      <c r="A2509" s="34"/>
      <c r="B2509" s="44" t="s">
        <v>921</v>
      </c>
      <c r="C2509" s="31" t="s">
        <v>57</v>
      </c>
      <c r="D2509" s="14" t="s">
        <v>859</v>
      </c>
      <c r="E2509" s="14" t="s">
        <v>922</v>
      </c>
      <c r="F2509" s="14" t="s">
        <v>923</v>
      </c>
      <c r="G2509" s="14" t="s">
        <v>6484</v>
      </c>
      <c r="H2509" s="20">
        <v>39451584</v>
      </c>
      <c r="I2509" s="20">
        <v>39451584</v>
      </c>
      <c r="J2509" s="21">
        <f>IFERROR((I2509/H2509),0)</f>
        <v>1</v>
      </c>
      <c r="K2509" s="20"/>
      <c r="L2509" s="20"/>
      <c r="M2509" s="22"/>
    </row>
    <row r="2510" spans="1:13" s="14" customFormat="1" ht="30" outlineLevel="2" x14ac:dyDescent="0.25">
      <c r="A2510" s="34"/>
      <c r="B2510" s="44" t="s">
        <v>921</v>
      </c>
      <c r="C2510" s="31" t="s">
        <v>57</v>
      </c>
      <c r="D2510" s="14" t="s">
        <v>859</v>
      </c>
      <c r="E2510" s="14" t="s">
        <v>922</v>
      </c>
      <c r="F2510" s="14" t="s">
        <v>923</v>
      </c>
      <c r="G2510" s="14" t="s">
        <v>6492</v>
      </c>
      <c r="H2510" s="20">
        <v>239858089</v>
      </c>
      <c r="I2510" s="20">
        <v>239858089</v>
      </c>
      <c r="J2510" s="21">
        <f>IFERROR((I2510/H2510),0)</f>
        <v>1</v>
      </c>
      <c r="K2510" s="20"/>
      <c r="L2510" s="20"/>
      <c r="M2510" s="22"/>
    </row>
    <row r="2511" spans="1:13" s="14" customFormat="1" ht="30" outlineLevel="2" x14ac:dyDescent="0.25">
      <c r="A2511" s="34"/>
      <c r="B2511" s="44" t="s">
        <v>921</v>
      </c>
      <c r="C2511" s="31" t="s">
        <v>57</v>
      </c>
      <c r="D2511" s="14" t="s">
        <v>859</v>
      </c>
      <c r="E2511" s="14" t="s">
        <v>922</v>
      </c>
      <c r="F2511" s="14" t="s">
        <v>923</v>
      </c>
      <c r="G2511" s="14" t="s">
        <v>6493</v>
      </c>
      <c r="H2511" s="20">
        <v>-315332834</v>
      </c>
      <c r="I2511" s="20"/>
      <c r="J2511" s="21">
        <f>IFERROR((I2511/H2511),0)</f>
        <v>0</v>
      </c>
      <c r="K2511" s="20"/>
      <c r="L2511" s="20"/>
      <c r="M2511" s="22"/>
    </row>
    <row r="2512" spans="1:13" s="14" customFormat="1" ht="45" outlineLevel="1" x14ac:dyDescent="0.25">
      <c r="A2512" s="34"/>
      <c r="B2512" s="46" t="s">
        <v>6950</v>
      </c>
      <c r="C2512" s="40" t="str">
        <f>C2511</f>
        <v>ASIGNACIÓN PARA LA INVERSIÓN LOCAL SEGÚN NBI Y CUARTA, QUINTA, Y SEXTA CATEGORÍA</v>
      </c>
      <c r="D2512" s="39" t="str">
        <f>D2511</f>
        <v xml:space="preserve">NORTE DE SANTANDER                                </v>
      </c>
      <c r="E2512" s="39" t="str">
        <f>E2511</f>
        <v>54377</v>
      </c>
      <c r="F2512" s="39" t="str">
        <f>F2511</f>
        <v xml:space="preserve">LABATECA                                          </v>
      </c>
      <c r="G2512" s="39" t="s">
        <v>10656</v>
      </c>
      <c r="H2512" s="20">
        <f>SUBTOTAL(9,H2506:H2511)</f>
        <v>1935399781</v>
      </c>
      <c r="I2512" s="20">
        <f>SUBTOTAL(9,I2506:I2511)</f>
        <v>1674841586.1400003</v>
      </c>
      <c r="J2512" s="42">
        <f>+I2512/H2512</f>
        <v>0.8653724168939545</v>
      </c>
      <c r="K2512" s="20">
        <f>SUBTOTAL(9,K2506:K2511)</f>
        <v>1165068901.5699999</v>
      </c>
      <c r="L2512" s="20">
        <f>SUBTOTAL(9,L2506:L2511)</f>
        <v>1000773139.1400002</v>
      </c>
      <c r="M2512" s="7">
        <f>IFERROR((L2512/K2512),"N.A")</f>
        <v>0.85898193470909634</v>
      </c>
    </row>
    <row r="2513" spans="1:13" s="14" customFormat="1" ht="30" outlineLevel="2" x14ac:dyDescent="0.25">
      <c r="A2513" s="34"/>
      <c r="B2513" s="44" t="s">
        <v>924</v>
      </c>
      <c r="C2513" s="31" t="s">
        <v>57</v>
      </c>
      <c r="D2513" s="14" t="s">
        <v>859</v>
      </c>
      <c r="E2513" s="14" t="s">
        <v>925</v>
      </c>
      <c r="F2513" s="14" t="s">
        <v>926</v>
      </c>
      <c r="G2513" s="14" t="s">
        <v>16</v>
      </c>
      <c r="H2513" s="15">
        <v>2346015919</v>
      </c>
      <c r="I2513" s="15">
        <v>1489112116.2</v>
      </c>
      <c r="J2513" s="16">
        <f>IFERROR((I2513/H2513),0)</f>
        <v>0.63474084047764723</v>
      </c>
      <c r="K2513" s="15">
        <v>1733577920.75</v>
      </c>
      <c r="L2513" s="15">
        <v>1489112116.2</v>
      </c>
      <c r="M2513" s="17">
        <f>L2513/K2513</f>
        <v>0.85898193463133377</v>
      </c>
    </row>
    <row r="2514" spans="1:13" s="14" customFormat="1" ht="30" outlineLevel="2" x14ac:dyDescent="0.25">
      <c r="A2514" s="34"/>
      <c r="B2514" s="44" t="s">
        <v>924</v>
      </c>
      <c r="C2514" s="31" t="s">
        <v>57</v>
      </c>
      <c r="D2514" s="14" t="s">
        <v>859</v>
      </c>
      <c r="E2514" s="14" t="s">
        <v>925</v>
      </c>
      <c r="F2514" s="14" t="s">
        <v>926</v>
      </c>
      <c r="G2514" s="14" t="s">
        <v>6109</v>
      </c>
      <c r="H2514" s="20">
        <v>2409140443</v>
      </c>
      <c r="I2514" s="20">
        <v>2409140443</v>
      </c>
      <c r="J2514" s="21">
        <f>IFERROR((I2514/H2514),0)</f>
        <v>1</v>
      </c>
      <c r="K2514" s="20"/>
      <c r="L2514" s="20"/>
      <c r="M2514" s="22"/>
    </row>
    <row r="2515" spans="1:13" s="14" customFormat="1" ht="30" outlineLevel="2" x14ac:dyDescent="0.25">
      <c r="A2515" s="34"/>
      <c r="B2515" s="44" t="s">
        <v>924</v>
      </c>
      <c r="C2515" s="31" t="s">
        <v>57</v>
      </c>
      <c r="D2515" s="14" t="s">
        <v>859</v>
      </c>
      <c r="E2515" s="14" t="s">
        <v>925</v>
      </c>
      <c r="F2515" s="14" t="s">
        <v>926</v>
      </c>
      <c r="G2515" s="14" t="s">
        <v>6481</v>
      </c>
      <c r="H2515" s="20">
        <v>14510</v>
      </c>
      <c r="I2515" s="20">
        <v>14510</v>
      </c>
      <c r="J2515" s="21">
        <f>IFERROR((I2515/H2515),0)</f>
        <v>1</v>
      </c>
      <c r="K2515" s="20"/>
      <c r="L2515" s="20"/>
      <c r="M2515" s="22"/>
    </row>
    <row r="2516" spans="1:13" s="14" customFormat="1" ht="30" outlineLevel="2" x14ac:dyDescent="0.25">
      <c r="A2516" s="34"/>
      <c r="B2516" s="44" t="s">
        <v>924</v>
      </c>
      <c r="C2516" s="31" t="s">
        <v>57</v>
      </c>
      <c r="D2516" s="14" t="s">
        <v>859</v>
      </c>
      <c r="E2516" s="14" t="s">
        <v>925</v>
      </c>
      <c r="F2516" s="14" t="s">
        <v>926</v>
      </c>
      <c r="G2516" s="14" t="s">
        <v>6484</v>
      </c>
      <c r="H2516" s="20">
        <v>58702447</v>
      </c>
      <c r="I2516" s="20">
        <v>58702447</v>
      </c>
      <c r="J2516" s="21">
        <f>IFERROR((I2516/H2516),0)</f>
        <v>1</v>
      </c>
      <c r="K2516" s="20"/>
      <c r="L2516" s="20"/>
      <c r="M2516" s="22"/>
    </row>
    <row r="2517" spans="1:13" s="14" customFormat="1" ht="30" outlineLevel="2" x14ac:dyDescent="0.25">
      <c r="A2517" s="34"/>
      <c r="B2517" s="44" t="s">
        <v>924</v>
      </c>
      <c r="C2517" s="31" t="s">
        <v>57</v>
      </c>
      <c r="D2517" s="14" t="s">
        <v>859</v>
      </c>
      <c r="E2517" s="14" t="s">
        <v>925</v>
      </c>
      <c r="F2517" s="14" t="s">
        <v>926</v>
      </c>
      <c r="G2517" s="14" t="s">
        <v>6492</v>
      </c>
      <c r="H2517" s="20">
        <v>356899654</v>
      </c>
      <c r="I2517" s="20">
        <v>356899654</v>
      </c>
      <c r="J2517" s="21">
        <f>IFERROR((I2517/H2517),0)</f>
        <v>1</v>
      </c>
      <c r="K2517" s="20"/>
      <c r="L2517" s="20"/>
      <c r="M2517" s="22"/>
    </row>
    <row r="2518" spans="1:13" s="14" customFormat="1" ht="30" outlineLevel="2" x14ac:dyDescent="0.25">
      <c r="A2518" s="34"/>
      <c r="B2518" s="44" t="s">
        <v>924</v>
      </c>
      <c r="C2518" s="31" t="s">
        <v>57</v>
      </c>
      <c r="D2518" s="14" t="s">
        <v>859</v>
      </c>
      <c r="E2518" s="14" t="s">
        <v>925</v>
      </c>
      <c r="F2518" s="14" t="s">
        <v>926</v>
      </c>
      <c r="G2518" s="14" t="s">
        <v>6493</v>
      </c>
      <c r="H2518" s="20">
        <v>-469203184</v>
      </c>
      <c r="I2518" s="20"/>
      <c r="J2518" s="21">
        <f>IFERROR((I2518/H2518),0)</f>
        <v>0</v>
      </c>
      <c r="K2518" s="20"/>
      <c r="L2518" s="20"/>
      <c r="M2518" s="22"/>
    </row>
    <row r="2519" spans="1:13" s="14" customFormat="1" ht="45" outlineLevel="1" x14ac:dyDescent="0.25">
      <c r="A2519" s="34"/>
      <c r="B2519" s="46" t="s">
        <v>6951</v>
      </c>
      <c r="C2519" s="40" t="str">
        <f>C2518</f>
        <v>ASIGNACIÓN PARA LA INVERSIÓN LOCAL SEGÚN NBI Y CUARTA, QUINTA, Y SEXTA CATEGORÍA</v>
      </c>
      <c r="D2519" s="39" t="str">
        <f>D2518</f>
        <v xml:space="preserve">NORTE DE SANTANDER                                </v>
      </c>
      <c r="E2519" s="39" t="str">
        <f>E2518</f>
        <v>54347</v>
      </c>
      <c r="F2519" s="39" t="str">
        <f>F2518</f>
        <v xml:space="preserve">HERRÁN                                            </v>
      </c>
      <c r="G2519" s="39" t="s">
        <v>10656</v>
      </c>
      <c r="H2519" s="20">
        <f>SUBTOTAL(9,H2513:H2518)</f>
        <v>4701569789</v>
      </c>
      <c r="I2519" s="20">
        <f>SUBTOTAL(9,I2513:I2518)</f>
        <v>4313869170.1999998</v>
      </c>
      <c r="J2519" s="42">
        <f>+I2519/H2519</f>
        <v>0.9175380487370236</v>
      </c>
      <c r="K2519" s="20">
        <f>SUBTOTAL(9,K2513:K2518)</f>
        <v>1733577920.75</v>
      </c>
      <c r="L2519" s="20">
        <f>SUBTOTAL(9,L2513:L2518)</f>
        <v>1489112116.2</v>
      </c>
      <c r="M2519" s="7">
        <f>IFERROR((L2519/K2519),"N.A")</f>
        <v>0.85898193463133377</v>
      </c>
    </row>
    <row r="2520" spans="1:13" s="14" customFormat="1" ht="30" outlineLevel="2" x14ac:dyDescent="0.25">
      <c r="A2520" s="34"/>
      <c r="B2520" s="44" t="s">
        <v>927</v>
      </c>
      <c r="C2520" s="31" t="s">
        <v>57</v>
      </c>
      <c r="D2520" s="14" t="s">
        <v>859</v>
      </c>
      <c r="E2520" s="14" t="s">
        <v>928</v>
      </c>
      <c r="F2520" s="14" t="s">
        <v>929</v>
      </c>
      <c r="G2520" s="14" t="s">
        <v>16</v>
      </c>
      <c r="H2520" s="15">
        <v>3406208389</v>
      </c>
      <c r="I2520" s="15">
        <v>2162059575.6300001</v>
      </c>
      <c r="J2520" s="16">
        <f>IFERROR((I2520/H2520),0)</f>
        <v>0.63474084046417989</v>
      </c>
      <c r="K2520" s="15">
        <v>2517002381.9899998</v>
      </c>
      <c r="L2520" s="15">
        <v>2162059575.6300001</v>
      </c>
      <c r="M2520" s="17">
        <f>L2520/K2520</f>
        <v>0.85898193466174877</v>
      </c>
    </row>
    <row r="2521" spans="1:13" s="14" customFormat="1" ht="30" outlineLevel="2" x14ac:dyDescent="0.25">
      <c r="A2521" s="34"/>
      <c r="B2521" s="44" t="s">
        <v>927</v>
      </c>
      <c r="C2521" s="31" t="s">
        <v>57</v>
      </c>
      <c r="D2521" s="14" t="s">
        <v>859</v>
      </c>
      <c r="E2521" s="14" t="s">
        <v>928</v>
      </c>
      <c r="F2521" s="14" t="s">
        <v>929</v>
      </c>
      <c r="G2521" s="14" t="s">
        <v>6109</v>
      </c>
      <c r="H2521" s="20">
        <v>2771159007</v>
      </c>
      <c r="I2521" s="20">
        <v>2771159007</v>
      </c>
      <c r="J2521" s="21">
        <f>IFERROR((I2521/H2521),0)</f>
        <v>1</v>
      </c>
      <c r="K2521" s="20"/>
      <c r="L2521" s="20"/>
      <c r="M2521" s="22"/>
    </row>
    <row r="2522" spans="1:13" s="14" customFormat="1" ht="30" outlineLevel="2" x14ac:dyDescent="0.25">
      <c r="A2522" s="34"/>
      <c r="B2522" s="44" t="s">
        <v>927</v>
      </c>
      <c r="C2522" s="31" t="s">
        <v>57</v>
      </c>
      <c r="D2522" s="14" t="s">
        <v>859</v>
      </c>
      <c r="E2522" s="14" t="s">
        <v>928</v>
      </c>
      <c r="F2522" s="14" t="s">
        <v>929</v>
      </c>
      <c r="G2522" s="14" t="s">
        <v>6481</v>
      </c>
      <c r="H2522" s="20">
        <v>21067</v>
      </c>
      <c r="I2522" s="20">
        <v>21067</v>
      </c>
      <c r="J2522" s="21">
        <f>IFERROR((I2522/H2522),0)</f>
        <v>1</v>
      </c>
      <c r="K2522" s="20"/>
      <c r="L2522" s="20"/>
      <c r="M2522" s="22"/>
    </row>
    <row r="2523" spans="1:13" s="14" customFormat="1" ht="30" outlineLevel="2" x14ac:dyDescent="0.25">
      <c r="A2523" s="34"/>
      <c r="B2523" s="44" t="s">
        <v>927</v>
      </c>
      <c r="C2523" s="31" t="s">
        <v>57</v>
      </c>
      <c r="D2523" s="14" t="s">
        <v>859</v>
      </c>
      <c r="E2523" s="14" t="s">
        <v>928</v>
      </c>
      <c r="F2523" s="14" t="s">
        <v>929</v>
      </c>
      <c r="G2523" s="14" t="s">
        <v>6484</v>
      </c>
      <c r="H2523" s="20">
        <v>85230780</v>
      </c>
      <c r="I2523" s="20">
        <v>85230780</v>
      </c>
      <c r="J2523" s="21">
        <f>IFERROR((I2523/H2523),0)</f>
        <v>1</v>
      </c>
      <c r="K2523" s="20"/>
      <c r="L2523" s="20"/>
      <c r="M2523" s="22"/>
    </row>
    <row r="2524" spans="1:13" s="14" customFormat="1" ht="30" outlineLevel="2" x14ac:dyDescent="0.25">
      <c r="A2524" s="34"/>
      <c r="B2524" s="44" t="s">
        <v>927</v>
      </c>
      <c r="C2524" s="31" t="s">
        <v>57</v>
      </c>
      <c r="D2524" s="14" t="s">
        <v>859</v>
      </c>
      <c r="E2524" s="14" t="s">
        <v>928</v>
      </c>
      <c r="F2524" s="14" t="s">
        <v>929</v>
      </c>
      <c r="G2524" s="14" t="s">
        <v>6492</v>
      </c>
      <c r="H2524" s="20">
        <v>518186848</v>
      </c>
      <c r="I2524" s="20">
        <v>518186848</v>
      </c>
      <c r="J2524" s="21">
        <f>IFERROR((I2524/H2524),0)</f>
        <v>1</v>
      </c>
      <c r="K2524" s="20"/>
      <c r="L2524" s="20"/>
      <c r="M2524" s="22"/>
    </row>
    <row r="2525" spans="1:13" s="14" customFormat="1" ht="30" outlineLevel="2" x14ac:dyDescent="0.25">
      <c r="A2525" s="34"/>
      <c r="B2525" s="44" t="s">
        <v>927</v>
      </c>
      <c r="C2525" s="31" t="s">
        <v>57</v>
      </c>
      <c r="D2525" s="14" t="s">
        <v>859</v>
      </c>
      <c r="E2525" s="14" t="s">
        <v>928</v>
      </c>
      <c r="F2525" s="14" t="s">
        <v>929</v>
      </c>
      <c r="G2525" s="14" t="s">
        <v>6493</v>
      </c>
      <c r="H2525" s="20">
        <v>-681241678</v>
      </c>
      <c r="I2525" s="20"/>
      <c r="J2525" s="21">
        <f>IFERROR((I2525/H2525),0)</f>
        <v>0</v>
      </c>
      <c r="K2525" s="20"/>
      <c r="L2525" s="20"/>
      <c r="M2525" s="22"/>
    </row>
    <row r="2526" spans="1:13" s="14" customFormat="1" ht="45" outlineLevel="1" x14ac:dyDescent="0.25">
      <c r="A2526" s="34"/>
      <c r="B2526" s="46" t="s">
        <v>6952</v>
      </c>
      <c r="C2526" s="40" t="str">
        <f>C2525</f>
        <v>ASIGNACIÓN PARA LA INVERSIÓN LOCAL SEGÚN NBI Y CUARTA, QUINTA, Y SEXTA CATEGORÍA</v>
      </c>
      <c r="D2526" s="39" t="str">
        <f>D2525</f>
        <v xml:space="preserve">NORTE DE SANTANDER                                </v>
      </c>
      <c r="E2526" s="39" t="str">
        <f>E2525</f>
        <v>54344</v>
      </c>
      <c r="F2526" s="39" t="str">
        <f>F2525</f>
        <v xml:space="preserve">HACARÍ                                            </v>
      </c>
      <c r="G2526" s="39" t="s">
        <v>10656</v>
      </c>
      <c r="H2526" s="20">
        <f>SUBTOTAL(9,H2520:H2525)</f>
        <v>6099564413</v>
      </c>
      <c r="I2526" s="20">
        <f>SUBTOTAL(9,I2520:I2525)</f>
        <v>5536657277.6300001</v>
      </c>
      <c r="J2526" s="42">
        <f>+I2526/H2526</f>
        <v>0.90771355177916047</v>
      </c>
      <c r="K2526" s="20">
        <f>SUBTOTAL(9,K2520:K2525)</f>
        <v>2517002381.9899998</v>
      </c>
      <c r="L2526" s="20">
        <f>SUBTOTAL(9,L2520:L2525)</f>
        <v>2162059575.6300001</v>
      </c>
      <c r="M2526" s="7">
        <f>IFERROR((L2526/K2526),"N.A")</f>
        <v>0.85898193466174877</v>
      </c>
    </row>
    <row r="2527" spans="1:13" s="14" customFormat="1" ht="30" outlineLevel="2" x14ac:dyDescent="0.25">
      <c r="A2527" s="34"/>
      <c r="B2527" s="44" t="s">
        <v>930</v>
      </c>
      <c r="C2527" s="31" t="s">
        <v>57</v>
      </c>
      <c r="D2527" s="14" t="s">
        <v>859</v>
      </c>
      <c r="E2527" s="14" t="s">
        <v>931</v>
      </c>
      <c r="F2527" s="14" t="s">
        <v>932</v>
      </c>
      <c r="G2527" s="14" t="s">
        <v>16</v>
      </c>
      <c r="H2527" s="15">
        <v>1555838763</v>
      </c>
      <c r="I2527" s="15">
        <v>987554404.07000017</v>
      </c>
      <c r="J2527" s="16">
        <f>IFERROR((I2527/H2527),0)</f>
        <v>0.63474084047486878</v>
      </c>
      <c r="K2527" s="15">
        <v>1149680061.9800003</v>
      </c>
      <c r="L2527" s="15">
        <v>987554404.07000017</v>
      </c>
      <c r="M2527" s="17">
        <f>L2527/K2527</f>
        <v>0.85898193482560337</v>
      </c>
    </row>
    <row r="2528" spans="1:13" s="14" customFormat="1" ht="30" outlineLevel="2" x14ac:dyDescent="0.25">
      <c r="A2528" s="34"/>
      <c r="B2528" s="44" t="s">
        <v>930</v>
      </c>
      <c r="C2528" s="31" t="s">
        <v>57</v>
      </c>
      <c r="D2528" s="14" t="s">
        <v>859</v>
      </c>
      <c r="E2528" s="14" t="s">
        <v>931</v>
      </c>
      <c r="F2528" s="14" t="s">
        <v>932</v>
      </c>
      <c r="G2528" s="14" t="s">
        <v>6109</v>
      </c>
      <c r="H2528" s="20">
        <v>832945690</v>
      </c>
      <c r="I2528" s="20">
        <v>832945690</v>
      </c>
      <c r="J2528" s="21">
        <f>IFERROR((I2528/H2528),0)</f>
        <v>1</v>
      </c>
      <c r="K2528" s="20"/>
      <c r="L2528" s="20"/>
      <c r="M2528" s="22"/>
    </row>
    <row r="2529" spans="1:13" s="14" customFormat="1" ht="30" outlineLevel="2" x14ac:dyDescent="0.25">
      <c r="A2529" s="34"/>
      <c r="B2529" s="44" t="s">
        <v>930</v>
      </c>
      <c r="C2529" s="31" t="s">
        <v>57</v>
      </c>
      <c r="D2529" s="14" t="s">
        <v>859</v>
      </c>
      <c r="E2529" s="14" t="s">
        <v>931</v>
      </c>
      <c r="F2529" s="14" t="s">
        <v>932</v>
      </c>
      <c r="G2529" s="14" t="s">
        <v>6481</v>
      </c>
      <c r="H2529" s="20">
        <v>9623</v>
      </c>
      <c r="I2529" s="20">
        <v>9623</v>
      </c>
      <c r="J2529" s="21">
        <f>IFERROR((I2529/H2529),0)</f>
        <v>1</v>
      </c>
      <c r="K2529" s="20"/>
      <c r="L2529" s="20"/>
      <c r="M2529" s="22"/>
    </row>
    <row r="2530" spans="1:13" s="14" customFormat="1" ht="30" outlineLevel="2" x14ac:dyDescent="0.25">
      <c r="A2530" s="34"/>
      <c r="B2530" s="44" t="s">
        <v>930</v>
      </c>
      <c r="C2530" s="31" t="s">
        <v>57</v>
      </c>
      <c r="D2530" s="14" t="s">
        <v>859</v>
      </c>
      <c r="E2530" s="14" t="s">
        <v>931</v>
      </c>
      <c r="F2530" s="14" t="s">
        <v>932</v>
      </c>
      <c r="G2530" s="14" t="s">
        <v>6484</v>
      </c>
      <c r="H2530" s="20">
        <v>38930487</v>
      </c>
      <c r="I2530" s="20">
        <v>38930487</v>
      </c>
      <c r="J2530" s="21">
        <f>IFERROR((I2530/H2530),0)</f>
        <v>1</v>
      </c>
      <c r="K2530" s="20"/>
      <c r="L2530" s="20"/>
      <c r="M2530" s="22"/>
    </row>
    <row r="2531" spans="1:13" s="14" customFormat="1" ht="30" outlineLevel="2" x14ac:dyDescent="0.25">
      <c r="A2531" s="34"/>
      <c r="B2531" s="44" t="s">
        <v>930</v>
      </c>
      <c r="C2531" s="31" t="s">
        <v>57</v>
      </c>
      <c r="D2531" s="14" t="s">
        <v>859</v>
      </c>
      <c r="E2531" s="14" t="s">
        <v>931</v>
      </c>
      <c r="F2531" s="14" t="s">
        <v>932</v>
      </c>
      <c r="G2531" s="14" t="s">
        <v>6491</v>
      </c>
      <c r="H2531" s="20">
        <v>54334345</v>
      </c>
      <c r="I2531" s="20">
        <v>54334345</v>
      </c>
      <c r="J2531" s="21">
        <f>IFERROR((I2531/H2531),0)</f>
        <v>1</v>
      </c>
      <c r="K2531" s="20"/>
      <c r="L2531" s="20"/>
      <c r="M2531" s="22"/>
    </row>
    <row r="2532" spans="1:13" s="14" customFormat="1" ht="30" outlineLevel="2" x14ac:dyDescent="0.25">
      <c r="A2532" s="34"/>
      <c r="B2532" s="44" t="s">
        <v>930</v>
      </c>
      <c r="C2532" s="31" t="s">
        <v>57</v>
      </c>
      <c r="D2532" s="14" t="s">
        <v>859</v>
      </c>
      <c r="E2532" s="14" t="s">
        <v>931</v>
      </c>
      <c r="F2532" s="14" t="s">
        <v>932</v>
      </c>
      <c r="G2532" s="14" t="s">
        <v>6492</v>
      </c>
      <c r="H2532" s="20">
        <v>236689918</v>
      </c>
      <c r="I2532" s="20">
        <v>236689918</v>
      </c>
      <c r="J2532" s="21">
        <f>IFERROR((I2532/H2532),0)</f>
        <v>1</v>
      </c>
      <c r="K2532" s="20"/>
      <c r="L2532" s="20"/>
      <c r="M2532" s="22"/>
    </row>
    <row r="2533" spans="1:13" s="14" customFormat="1" ht="30" outlineLevel="2" x14ac:dyDescent="0.25">
      <c r="A2533" s="34"/>
      <c r="B2533" s="44" t="s">
        <v>930</v>
      </c>
      <c r="C2533" s="31" t="s">
        <v>57</v>
      </c>
      <c r="D2533" s="14" t="s">
        <v>859</v>
      </c>
      <c r="E2533" s="14" t="s">
        <v>931</v>
      </c>
      <c r="F2533" s="14" t="s">
        <v>932</v>
      </c>
      <c r="G2533" s="14" t="s">
        <v>6493</v>
      </c>
      <c r="H2533" s="20">
        <v>-311167753</v>
      </c>
      <c r="I2533" s="20"/>
      <c r="J2533" s="21">
        <f>IFERROR((I2533/H2533),0)</f>
        <v>0</v>
      </c>
      <c r="K2533" s="20"/>
      <c r="L2533" s="20"/>
      <c r="M2533" s="22"/>
    </row>
    <row r="2534" spans="1:13" s="14" customFormat="1" ht="45" outlineLevel="1" x14ac:dyDescent="0.25">
      <c r="A2534" s="34"/>
      <c r="B2534" s="46" t="s">
        <v>6953</v>
      </c>
      <c r="C2534" s="40" t="str">
        <f>C2533</f>
        <v>ASIGNACIÓN PARA LA INVERSIÓN LOCAL SEGÚN NBI Y CUARTA, QUINTA, Y SEXTA CATEGORÍA</v>
      </c>
      <c r="D2534" s="39" t="str">
        <f>D2533</f>
        <v xml:space="preserve">NORTE DE SANTANDER                                </v>
      </c>
      <c r="E2534" s="39" t="str">
        <f>E2533</f>
        <v>54313</v>
      </c>
      <c r="F2534" s="39" t="str">
        <f>F2533</f>
        <v xml:space="preserve">GRAMALOTE                                         </v>
      </c>
      <c r="G2534" s="39" t="s">
        <v>10656</v>
      </c>
      <c r="H2534" s="20">
        <f>SUBTOTAL(9,H2527:H2533)</f>
        <v>2407581073</v>
      </c>
      <c r="I2534" s="20">
        <f>SUBTOTAL(9,I2527:I2533)</f>
        <v>2150464467.0700002</v>
      </c>
      <c r="J2534" s="42">
        <f>+I2534/H2534</f>
        <v>0.89320542148571713</v>
      </c>
      <c r="K2534" s="20">
        <f>SUBTOTAL(9,K2527:K2533)</f>
        <v>1149680061.9800003</v>
      </c>
      <c r="L2534" s="20">
        <f>SUBTOTAL(9,L2527:L2533)</f>
        <v>987554404.07000017</v>
      </c>
      <c r="M2534" s="7">
        <f>IFERROR((L2534/K2534),"N.A")</f>
        <v>0.85898193482560337</v>
      </c>
    </row>
    <row r="2535" spans="1:13" s="14" customFormat="1" ht="30" outlineLevel="2" x14ac:dyDescent="0.25">
      <c r="A2535" s="34"/>
      <c r="B2535" s="44" t="s">
        <v>933</v>
      </c>
      <c r="C2535" s="31" t="s">
        <v>57</v>
      </c>
      <c r="D2535" s="14" t="s">
        <v>859</v>
      </c>
      <c r="E2535" s="14" t="s">
        <v>934</v>
      </c>
      <c r="F2535" s="14" t="s">
        <v>935</v>
      </c>
      <c r="G2535" s="14" t="s">
        <v>16</v>
      </c>
      <c r="H2535" s="15">
        <v>3452387074</v>
      </c>
      <c r="I2535" s="15">
        <v>2191371072.98</v>
      </c>
      <c r="J2535" s="16">
        <f>IFERROR((I2535/H2535),0)</f>
        <v>0.63474084047042756</v>
      </c>
      <c r="K2535" s="15">
        <v>2551125913.6800003</v>
      </c>
      <c r="L2535" s="15">
        <v>2191371072.98</v>
      </c>
      <c r="M2535" s="17">
        <f>L2535/K2535</f>
        <v>0.85898193469366879</v>
      </c>
    </row>
    <row r="2536" spans="1:13" s="14" customFormat="1" ht="30" outlineLevel="2" x14ac:dyDescent="0.25">
      <c r="A2536" s="34"/>
      <c r="B2536" s="44" t="s">
        <v>933</v>
      </c>
      <c r="C2536" s="31" t="s">
        <v>57</v>
      </c>
      <c r="D2536" s="14" t="s">
        <v>859</v>
      </c>
      <c r="E2536" s="14" t="s">
        <v>934</v>
      </c>
      <c r="F2536" s="14" t="s">
        <v>935</v>
      </c>
      <c r="G2536" s="14" t="s">
        <v>6109</v>
      </c>
      <c r="H2536" s="20">
        <v>1841500880</v>
      </c>
      <c r="I2536" s="20">
        <v>1841500880</v>
      </c>
      <c r="J2536" s="21">
        <f>IFERROR((I2536/H2536),0)</f>
        <v>1</v>
      </c>
      <c r="K2536" s="20"/>
      <c r="L2536" s="20"/>
      <c r="M2536" s="22"/>
    </row>
    <row r="2537" spans="1:13" s="14" customFormat="1" ht="30" outlineLevel="2" x14ac:dyDescent="0.25">
      <c r="A2537" s="34"/>
      <c r="B2537" s="44" t="s">
        <v>933</v>
      </c>
      <c r="C2537" s="31" t="s">
        <v>57</v>
      </c>
      <c r="D2537" s="14" t="s">
        <v>859</v>
      </c>
      <c r="E2537" s="14" t="s">
        <v>934</v>
      </c>
      <c r="F2537" s="14" t="s">
        <v>935</v>
      </c>
      <c r="G2537" s="14" t="s">
        <v>6481</v>
      </c>
      <c r="H2537" s="20">
        <v>21353</v>
      </c>
      <c r="I2537" s="20">
        <v>21353</v>
      </c>
      <c r="J2537" s="21">
        <f>IFERROR((I2537/H2537),0)</f>
        <v>1</v>
      </c>
      <c r="K2537" s="20"/>
      <c r="L2537" s="20"/>
      <c r="M2537" s="22"/>
    </row>
    <row r="2538" spans="1:13" s="14" customFormat="1" ht="30" outlineLevel="2" x14ac:dyDescent="0.25">
      <c r="A2538" s="34"/>
      <c r="B2538" s="44" t="s">
        <v>933</v>
      </c>
      <c r="C2538" s="31" t="s">
        <v>57</v>
      </c>
      <c r="D2538" s="14" t="s">
        <v>859</v>
      </c>
      <c r="E2538" s="14" t="s">
        <v>934</v>
      </c>
      <c r="F2538" s="14" t="s">
        <v>935</v>
      </c>
      <c r="G2538" s="14" t="s">
        <v>6484</v>
      </c>
      <c r="H2538" s="20">
        <v>86386272</v>
      </c>
      <c r="I2538" s="20">
        <v>86386272</v>
      </c>
      <c r="J2538" s="21">
        <f>IFERROR((I2538/H2538),0)</f>
        <v>1</v>
      </c>
      <c r="K2538" s="20"/>
      <c r="L2538" s="20"/>
      <c r="M2538" s="22"/>
    </row>
    <row r="2539" spans="1:13" s="14" customFormat="1" ht="30" outlineLevel="2" x14ac:dyDescent="0.25">
      <c r="A2539" s="34"/>
      <c r="B2539" s="44" t="s">
        <v>933</v>
      </c>
      <c r="C2539" s="31" t="s">
        <v>57</v>
      </c>
      <c r="D2539" s="14" t="s">
        <v>859</v>
      </c>
      <c r="E2539" s="14" t="s">
        <v>934</v>
      </c>
      <c r="F2539" s="14" t="s">
        <v>935</v>
      </c>
      <c r="G2539" s="14" t="s">
        <v>6492</v>
      </c>
      <c r="H2539" s="20">
        <v>525212016</v>
      </c>
      <c r="I2539" s="20">
        <v>525212016</v>
      </c>
      <c r="J2539" s="21">
        <f>IFERROR((I2539/H2539),0)</f>
        <v>1</v>
      </c>
      <c r="K2539" s="20"/>
      <c r="L2539" s="20"/>
      <c r="M2539" s="22"/>
    </row>
    <row r="2540" spans="1:13" s="14" customFormat="1" ht="30" outlineLevel="2" x14ac:dyDescent="0.25">
      <c r="A2540" s="34"/>
      <c r="B2540" s="44" t="s">
        <v>933</v>
      </c>
      <c r="C2540" s="31" t="s">
        <v>57</v>
      </c>
      <c r="D2540" s="14" t="s">
        <v>859</v>
      </c>
      <c r="E2540" s="14" t="s">
        <v>934</v>
      </c>
      <c r="F2540" s="14" t="s">
        <v>935</v>
      </c>
      <c r="G2540" s="14" t="s">
        <v>6493</v>
      </c>
      <c r="H2540" s="20">
        <v>-690477415</v>
      </c>
      <c r="I2540" s="20"/>
      <c r="J2540" s="21">
        <f>IFERROR((I2540/H2540),0)</f>
        <v>0</v>
      </c>
      <c r="K2540" s="20"/>
      <c r="L2540" s="20"/>
      <c r="M2540" s="22"/>
    </row>
    <row r="2541" spans="1:13" s="14" customFormat="1" ht="45" outlineLevel="1" x14ac:dyDescent="0.25">
      <c r="A2541" s="34"/>
      <c r="B2541" s="46" t="s">
        <v>6954</v>
      </c>
      <c r="C2541" s="40" t="str">
        <f>C2540</f>
        <v>ASIGNACIÓN PARA LA INVERSIÓN LOCAL SEGÚN NBI Y CUARTA, QUINTA, Y SEXTA CATEGORÍA</v>
      </c>
      <c r="D2541" s="39" t="str">
        <f>D2540</f>
        <v xml:space="preserve">NORTE DE SANTANDER                                </v>
      </c>
      <c r="E2541" s="39" t="str">
        <f>E2540</f>
        <v>54261</v>
      </c>
      <c r="F2541" s="39" t="str">
        <f>F2540</f>
        <v xml:space="preserve">EL ZULIA                                          </v>
      </c>
      <c r="G2541" s="39" t="s">
        <v>10656</v>
      </c>
      <c r="H2541" s="20">
        <f>SUBTOTAL(9,H2535:H2540)</f>
        <v>5215030180</v>
      </c>
      <c r="I2541" s="20">
        <f>SUBTOTAL(9,I2535:I2540)</f>
        <v>4644491593.9799995</v>
      </c>
      <c r="J2541" s="42">
        <f>+I2541/H2541</f>
        <v>0.89059726093090408</v>
      </c>
      <c r="K2541" s="20">
        <f>SUBTOTAL(9,K2535:K2540)</f>
        <v>2551125913.6800003</v>
      </c>
      <c r="L2541" s="20">
        <f>SUBTOTAL(9,L2535:L2540)</f>
        <v>2191371072.98</v>
      </c>
      <c r="M2541" s="7">
        <f>IFERROR((L2541/K2541),"N.A")</f>
        <v>0.85898193469366879</v>
      </c>
    </row>
    <row r="2542" spans="1:13" s="14" customFormat="1" ht="30" outlineLevel="2" x14ac:dyDescent="0.25">
      <c r="A2542" s="34"/>
      <c r="B2542" s="44" t="s">
        <v>936</v>
      </c>
      <c r="C2542" s="31" t="s">
        <v>57</v>
      </c>
      <c r="D2542" s="14" t="s">
        <v>859</v>
      </c>
      <c r="E2542" s="14" t="s">
        <v>937</v>
      </c>
      <c r="F2542" s="14" t="s">
        <v>938</v>
      </c>
      <c r="G2542" s="14" t="s">
        <v>16</v>
      </c>
      <c r="H2542" s="15">
        <v>5031344815</v>
      </c>
      <c r="I2542" s="15">
        <v>3193600036.5799994</v>
      </c>
      <c r="J2542" s="16">
        <f>IFERROR((I2542/H2542),0)</f>
        <v>0.63474084047248891</v>
      </c>
      <c r="K2542" s="15">
        <v>3717889640.6599998</v>
      </c>
      <c r="L2542" s="15">
        <v>3193600036.5799994</v>
      </c>
      <c r="M2542" s="17">
        <f>L2542/K2542</f>
        <v>0.85898193471204576</v>
      </c>
    </row>
    <row r="2543" spans="1:13" s="14" customFormat="1" ht="30" outlineLevel="2" x14ac:dyDescent="0.25">
      <c r="A2543" s="34"/>
      <c r="B2543" s="44" t="s">
        <v>936</v>
      </c>
      <c r="C2543" s="31" t="s">
        <v>57</v>
      </c>
      <c r="D2543" s="14" t="s">
        <v>859</v>
      </c>
      <c r="E2543" s="14" t="s">
        <v>937</v>
      </c>
      <c r="F2543" s="14" t="s">
        <v>938</v>
      </c>
      <c r="G2543" s="14" t="s">
        <v>6109</v>
      </c>
      <c r="H2543" s="20">
        <v>2352424360</v>
      </c>
      <c r="I2543" s="20">
        <v>2352424360</v>
      </c>
      <c r="J2543" s="21">
        <f>IFERROR((I2543/H2543),0)</f>
        <v>1</v>
      </c>
      <c r="K2543" s="20"/>
      <c r="L2543" s="20"/>
      <c r="M2543" s="22"/>
    </row>
    <row r="2544" spans="1:13" s="14" customFormat="1" ht="30" outlineLevel="2" x14ac:dyDescent="0.25">
      <c r="A2544" s="34"/>
      <c r="B2544" s="44" t="s">
        <v>936</v>
      </c>
      <c r="C2544" s="31" t="s">
        <v>57</v>
      </c>
      <c r="D2544" s="14" t="s">
        <v>859</v>
      </c>
      <c r="E2544" s="14" t="s">
        <v>937</v>
      </c>
      <c r="F2544" s="14" t="s">
        <v>938</v>
      </c>
      <c r="G2544" s="14" t="s">
        <v>6481</v>
      </c>
      <c r="H2544" s="20">
        <v>31118</v>
      </c>
      <c r="I2544" s="20">
        <v>31118</v>
      </c>
      <c r="J2544" s="21">
        <f>IFERROR((I2544/H2544),0)</f>
        <v>1</v>
      </c>
      <c r="K2544" s="20"/>
      <c r="L2544" s="20"/>
      <c r="M2544" s="22"/>
    </row>
    <row r="2545" spans="1:13" s="14" customFormat="1" ht="30" outlineLevel="2" x14ac:dyDescent="0.25">
      <c r="A2545" s="34"/>
      <c r="B2545" s="44" t="s">
        <v>936</v>
      </c>
      <c r="C2545" s="31" t="s">
        <v>57</v>
      </c>
      <c r="D2545" s="14" t="s">
        <v>859</v>
      </c>
      <c r="E2545" s="14" t="s">
        <v>937</v>
      </c>
      <c r="F2545" s="14" t="s">
        <v>938</v>
      </c>
      <c r="G2545" s="14" t="s">
        <v>6484</v>
      </c>
      <c r="H2545" s="20">
        <v>125895246</v>
      </c>
      <c r="I2545" s="20">
        <v>125895246</v>
      </c>
      <c r="J2545" s="21">
        <f>IFERROR((I2545/H2545),0)</f>
        <v>1</v>
      </c>
      <c r="K2545" s="20"/>
      <c r="L2545" s="20"/>
      <c r="M2545" s="22"/>
    </row>
    <row r="2546" spans="1:13" s="14" customFormat="1" ht="30" outlineLevel="2" x14ac:dyDescent="0.25">
      <c r="A2546" s="34"/>
      <c r="B2546" s="44" t="s">
        <v>936</v>
      </c>
      <c r="C2546" s="31" t="s">
        <v>57</v>
      </c>
      <c r="D2546" s="14" t="s">
        <v>859</v>
      </c>
      <c r="E2546" s="14" t="s">
        <v>937</v>
      </c>
      <c r="F2546" s="14" t="s">
        <v>938</v>
      </c>
      <c r="G2546" s="14" t="s">
        <v>6492</v>
      </c>
      <c r="H2546" s="20">
        <v>765419027</v>
      </c>
      <c r="I2546" s="20">
        <v>765419027</v>
      </c>
      <c r="J2546" s="21">
        <f>IFERROR((I2546/H2546),0)</f>
        <v>1</v>
      </c>
      <c r="K2546" s="20"/>
      <c r="L2546" s="20"/>
      <c r="M2546" s="22"/>
    </row>
    <row r="2547" spans="1:13" s="14" customFormat="1" ht="30" outlineLevel="2" x14ac:dyDescent="0.25">
      <c r="A2547" s="34"/>
      <c r="B2547" s="44" t="s">
        <v>936</v>
      </c>
      <c r="C2547" s="31" t="s">
        <v>57</v>
      </c>
      <c r="D2547" s="14" t="s">
        <v>859</v>
      </c>
      <c r="E2547" s="14" t="s">
        <v>937</v>
      </c>
      <c r="F2547" s="14" t="s">
        <v>938</v>
      </c>
      <c r="G2547" s="14" t="s">
        <v>6493</v>
      </c>
      <c r="H2547" s="20">
        <v>-1006268963</v>
      </c>
      <c r="I2547" s="20"/>
      <c r="J2547" s="21">
        <f>IFERROR((I2547/H2547),0)</f>
        <v>0</v>
      </c>
      <c r="K2547" s="20"/>
      <c r="L2547" s="20"/>
      <c r="M2547" s="22"/>
    </row>
    <row r="2548" spans="1:13" s="14" customFormat="1" ht="45" outlineLevel="1" x14ac:dyDescent="0.25">
      <c r="A2548" s="34"/>
      <c r="B2548" s="46" t="s">
        <v>6955</v>
      </c>
      <c r="C2548" s="40" t="str">
        <f>C2547</f>
        <v>ASIGNACIÓN PARA LA INVERSIÓN LOCAL SEGÚN NBI Y CUARTA, QUINTA, Y SEXTA CATEGORÍA</v>
      </c>
      <c r="D2548" s="39" t="str">
        <f>D2547</f>
        <v xml:space="preserve">NORTE DE SANTANDER                                </v>
      </c>
      <c r="E2548" s="39" t="str">
        <f>E2547</f>
        <v>54250</v>
      </c>
      <c r="F2548" s="39" t="str">
        <f>F2547</f>
        <v xml:space="preserve">EL TARRA                                          </v>
      </c>
      <c r="G2548" s="39" t="s">
        <v>10656</v>
      </c>
      <c r="H2548" s="20">
        <f>SUBTOTAL(9,H2542:H2547)</f>
        <v>7268845603</v>
      </c>
      <c r="I2548" s="20">
        <f>SUBTOTAL(9,I2542:I2547)</f>
        <v>6437369787.5799999</v>
      </c>
      <c r="J2548" s="42">
        <f>+I2548/H2548</f>
        <v>0.88561102259802671</v>
      </c>
      <c r="K2548" s="20">
        <f>SUBTOTAL(9,K2542:K2547)</f>
        <v>3717889640.6599998</v>
      </c>
      <c r="L2548" s="20">
        <f>SUBTOTAL(9,L2542:L2547)</f>
        <v>3193600036.5799994</v>
      </c>
      <c r="M2548" s="7">
        <f>IFERROR((L2548/K2548),"N.A")</f>
        <v>0.85898193471204576</v>
      </c>
    </row>
    <row r="2549" spans="1:13" s="14" customFormat="1" ht="30" outlineLevel="2" x14ac:dyDescent="0.25">
      <c r="A2549" s="34"/>
      <c r="B2549" s="44" t="s">
        <v>939</v>
      </c>
      <c r="C2549" s="31" t="s">
        <v>57</v>
      </c>
      <c r="D2549" s="14" t="s">
        <v>859</v>
      </c>
      <c r="E2549" s="14" t="s">
        <v>940</v>
      </c>
      <c r="F2549" s="14" t="s">
        <v>941</v>
      </c>
      <c r="G2549" s="14" t="s">
        <v>16</v>
      </c>
      <c r="H2549" s="15">
        <v>4122583399</v>
      </c>
      <c r="I2549" s="15">
        <v>2616772051.5900002</v>
      </c>
      <c r="J2549" s="16">
        <f>IFERROR((I2549/H2549),0)</f>
        <v>0.63474084047025969</v>
      </c>
      <c r="K2549" s="15">
        <v>3046364476.2499995</v>
      </c>
      <c r="L2549" s="15">
        <v>2616772051.5900002</v>
      </c>
      <c r="M2549" s="17">
        <f>L2549/K2549</f>
        <v>0.85898193469324546</v>
      </c>
    </row>
    <row r="2550" spans="1:13" s="14" customFormat="1" ht="30" outlineLevel="2" x14ac:dyDescent="0.25">
      <c r="A2550" s="34"/>
      <c r="B2550" s="44" t="s">
        <v>939</v>
      </c>
      <c r="C2550" s="31" t="s">
        <v>57</v>
      </c>
      <c r="D2550" s="14" t="s">
        <v>859</v>
      </c>
      <c r="E2550" s="14" t="s">
        <v>940</v>
      </c>
      <c r="F2550" s="14" t="s">
        <v>941</v>
      </c>
      <c r="G2550" s="14" t="s">
        <v>6109</v>
      </c>
      <c r="H2550" s="20">
        <v>1300818160</v>
      </c>
      <c r="I2550" s="20">
        <v>1300818160</v>
      </c>
      <c r="J2550" s="21">
        <f>IFERROR((I2550/H2550),0)</f>
        <v>1</v>
      </c>
      <c r="K2550" s="20"/>
      <c r="L2550" s="20"/>
      <c r="M2550" s="22"/>
    </row>
    <row r="2551" spans="1:13" s="14" customFormat="1" ht="30" outlineLevel="2" x14ac:dyDescent="0.25">
      <c r="A2551" s="34"/>
      <c r="B2551" s="44" t="s">
        <v>939</v>
      </c>
      <c r="C2551" s="31" t="s">
        <v>57</v>
      </c>
      <c r="D2551" s="14" t="s">
        <v>859</v>
      </c>
      <c r="E2551" s="14" t="s">
        <v>940</v>
      </c>
      <c r="F2551" s="14" t="s">
        <v>941</v>
      </c>
      <c r="G2551" s="14" t="s">
        <v>6481</v>
      </c>
      <c r="H2551" s="20">
        <v>25498</v>
      </c>
      <c r="I2551" s="20">
        <v>25498</v>
      </c>
      <c r="J2551" s="21">
        <f>IFERROR((I2551/H2551),0)</f>
        <v>1</v>
      </c>
      <c r="K2551" s="20"/>
      <c r="L2551" s="20"/>
      <c r="M2551" s="22"/>
    </row>
    <row r="2552" spans="1:13" s="14" customFormat="1" ht="30" outlineLevel="2" x14ac:dyDescent="0.25">
      <c r="A2552" s="34"/>
      <c r="B2552" s="44" t="s">
        <v>939</v>
      </c>
      <c r="C2552" s="31" t="s">
        <v>57</v>
      </c>
      <c r="D2552" s="14" t="s">
        <v>859</v>
      </c>
      <c r="E2552" s="14" t="s">
        <v>940</v>
      </c>
      <c r="F2552" s="14" t="s">
        <v>941</v>
      </c>
      <c r="G2552" s="14" t="s">
        <v>6484</v>
      </c>
      <c r="H2552" s="20">
        <v>103156049</v>
      </c>
      <c r="I2552" s="20">
        <v>103156049</v>
      </c>
      <c r="J2552" s="21">
        <f>IFERROR((I2552/H2552),0)</f>
        <v>1</v>
      </c>
      <c r="K2552" s="20"/>
      <c r="L2552" s="20"/>
      <c r="M2552" s="22"/>
    </row>
    <row r="2553" spans="1:13" s="14" customFormat="1" ht="30" outlineLevel="2" x14ac:dyDescent="0.25">
      <c r="A2553" s="34"/>
      <c r="B2553" s="44" t="s">
        <v>939</v>
      </c>
      <c r="C2553" s="31" t="s">
        <v>57</v>
      </c>
      <c r="D2553" s="14" t="s">
        <v>859</v>
      </c>
      <c r="E2553" s="14" t="s">
        <v>940</v>
      </c>
      <c r="F2553" s="14" t="s">
        <v>941</v>
      </c>
      <c r="G2553" s="14" t="s">
        <v>6492</v>
      </c>
      <c r="H2553" s="20">
        <v>627169055</v>
      </c>
      <c r="I2553" s="20">
        <v>627169055</v>
      </c>
      <c r="J2553" s="21">
        <f>IFERROR((I2553/H2553),0)</f>
        <v>1</v>
      </c>
      <c r="K2553" s="20"/>
      <c r="L2553" s="20"/>
      <c r="M2553" s="22"/>
    </row>
    <row r="2554" spans="1:13" s="14" customFormat="1" ht="30" outlineLevel="2" x14ac:dyDescent="0.25">
      <c r="A2554" s="34"/>
      <c r="B2554" s="44" t="s">
        <v>939</v>
      </c>
      <c r="C2554" s="31" t="s">
        <v>57</v>
      </c>
      <c r="D2554" s="14" t="s">
        <v>859</v>
      </c>
      <c r="E2554" s="14" t="s">
        <v>940</v>
      </c>
      <c r="F2554" s="14" t="s">
        <v>941</v>
      </c>
      <c r="G2554" s="14" t="s">
        <v>6493</v>
      </c>
      <c r="H2554" s="20">
        <v>-824516680</v>
      </c>
      <c r="I2554" s="20"/>
      <c r="J2554" s="21">
        <f>IFERROR((I2554/H2554),0)</f>
        <v>0</v>
      </c>
      <c r="K2554" s="20"/>
      <c r="L2554" s="20"/>
      <c r="M2554" s="22"/>
    </row>
    <row r="2555" spans="1:13" s="14" customFormat="1" ht="45" outlineLevel="1" x14ac:dyDescent="0.25">
      <c r="A2555" s="34"/>
      <c r="B2555" s="46" t="s">
        <v>6956</v>
      </c>
      <c r="C2555" s="40" t="str">
        <f>C2554</f>
        <v>ASIGNACIÓN PARA LA INVERSIÓN LOCAL SEGÚN NBI Y CUARTA, QUINTA, Y SEXTA CATEGORÍA</v>
      </c>
      <c r="D2555" s="39" t="str">
        <f>D2554</f>
        <v xml:space="preserve">NORTE DE SANTANDER                                </v>
      </c>
      <c r="E2555" s="39" t="str">
        <f>E2554</f>
        <v>54245</v>
      </c>
      <c r="F2555" s="39" t="str">
        <f>F2554</f>
        <v xml:space="preserve">EL CARMEN                                         </v>
      </c>
      <c r="G2555" s="39" t="s">
        <v>10656</v>
      </c>
      <c r="H2555" s="20">
        <f>SUBTOTAL(9,H2549:H2554)</f>
        <v>5329235481</v>
      </c>
      <c r="I2555" s="20">
        <f>SUBTOTAL(9,I2549:I2554)</f>
        <v>4647940813.5900002</v>
      </c>
      <c r="J2555" s="42">
        <f>+I2555/H2555</f>
        <v>0.87215902358997299</v>
      </c>
      <c r="K2555" s="20">
        <f>SUBTOTAL(9,K2549:K2554)</f>
        <v>3046364476.2499995</v>
      </c>
      <c r="L2555" s="20">
        <f>SUBTOTAL(9,L2549:L2554)</f>
        <v>2616772051.5900002</v>
      </c>
      <c r="M2555" s="7">
        <f>IFERROR((L2555/K2555),"N.A")</f>
        <v>0.85898193469324546</v>
      </c>
    </row>
    <row r="2556" spans="1:13" s="14" customFormat="1" ht="30" outlineLevel="2" x14ac:dyDescent="0.25">
      <c r="A2556" s="34"/>
      <c r="B2556" s="44" t="s">
        <v>942</v>
      </c>
      <c r="C2556" s="31" t="s">
        <v>57</v>
      </c>
      <c r="D2556" s="14" t="s">
        <v>859</v>
      </c>
      <c r="E2556" s="14" t="s">
        <v>943</v>
      </c>
      <c r="F2556" s="14" t="s">
        <v>944</v>
      </c>
      <c r="G2556" s="14" t="s">
        <v>16</v>
      </c>
      <c r="H2556" s="15">
        <v>1758123556</v>
      </c>
      <c r="I2556" s="15">
        <v>1115952823.5800002</v>
      </c>
      <c r="J2556" s="16">
        <f>IFERROR((I2556/H2556),0)</f>
        <v>0.63474084046684609</v>
      </c>
      <c r="K2556" s="15">
        <v>1299157500.74</v>
      </c>
      <c r="L2556" s="15">
        <v>1115952823.5800002</v>
      </c>
      <c r="M2556" s="17">
        <f>L2556/K2556</f>
        <v>0.85898193478800955</v>
      </c>
    </row>
    <row r="2557" spans="1:13" s="14" customFormat="1" ht="30" outlineLevel="2" x14ac:dyDescent="0.25">
      <c r="A2557" s="34"/>
      <c r="B2557" s="44" t="s">
        <v>942</v>
      </c>
      <c r="C2557" s="31" t="s">
        <v>57</v>
      </c>
      <c r="D2557" s="14" t="s">
        <v>859</v>
      </c>
      <c r="E2557" s="14" t="s">
        <v>943</v>
      </c>
      <c r="F2557" s="14" t="s">
        <v>944</v>
      </c>
      <c r="G2557" s="14" t="s">
        <v>6109</v>
      </c>
      <c r="H2557" s="20">
        <v>600352604</v>
      </c>
      <c r="I2557" s="20">
        <v>600352604</v>
      </c>
      <c r="J2557" s="21">
        <f>IFERROR((I2557/H2557),0)</f>
        <v>1</v>
      </c>
      <c r="K2557" s="20"/>
      <c r="L2557" s="20"/>
      <c r="M2557" s="22"/>
    </row>
    <row r="2558" spans="1:13" s="14" customFormat="1" ht="30" outlineLevel="2" x14ac:dyDescent="0.25">
      <c r="A2558" s="34"/>
      <c r="B2558" s="44" t="s">
        <v>942</v>
      </c>
      <c r="C2558" s="31" t="s">
        <v>57</v>
      </c>
      <c r="D2558" s="14" t="s">
        <v>859</v>
      </c>
      <c r="E2558" s="14" t="s">
        <v>943</v>
      </c>
      <c r="F2558" s="14" t="s">
        <v>944</v>
      </c>
      <c r="G2558" s="14" t="s">
        <v>6481</v>
      </c>
      <c r="H2558" s="20">
        <v>10874</v>
      </c>
      <c r="I2558" s="20">
        <v>10874</v>
      </c>
      <c r="J2558" s="21">
        <f>IFERROR((I2558/H2558),0)</f>
        <v>1</v>
      </c>
      <c r="K2558" s="20"/>
      <c r="L2558" s="20"/>
      <c r="M2558" s="22"/>
    </row>
    <row r="2559" spans="1:13" s="14" customFormat="1" ht="30" outlineLevel="2" x14ac:dyDescent="0.25">
      <c r="A2559" s="34"/>
      <c r="B2559" s="44" t="s">
        <v>942</v>
      </c>
      <c r="C2559" s="31" t="s">
        <v>57</v>
      </c>
      <c r="D2559" s="14" t="s">
        <v>859</v>
      </c>
      <c r="E2559" s="14" t="s">
        <v>943</v>
      </c>
      <c r="F2559" s="14" t="s">
        <v>944</v>
      </c>
      <c r="G2559" s="14" t="s">
        <v>6484</v>
      </c>
      <c r="H2559" s="20">
        <v>43992095</v>
      </c>
      <c r="I2559" s="20">
        <v>43992095</v>
      </c>
      <c r="J2559" s="21">
        <f>IFERROR((I2559/H2559),0)</f>
        <v>1</v>
      </c>
      <c r="K2559" s="20"/>
      <c r="L2559" s="20"/>
      <c r="M2559" s="22"/>
    </row>
    <row r="2560" spans="1:13" s="14" customFormat="1" ht="30" outlineLevel="2" x14ac:dyDescent="0.25">
      <c r="A2560" s="34"/>
      <c r="B2560" s="44" t="s">
        <v>942</v>
      </c>
      <c r="C2560" s="31" t="s">
        <v>57</v>
      </c>
      <c r="D2560" s="14" t="s">
        <v>859</v>
      </c>
      <c r="E2560" s="14" t="s">
        <v>943</v>
      </c>
      <c r="F2560" s="14" t="s">
        <v>944</v>
      </c>
      <c r="G2560" s="14" t="s">
        <v>6492</v>
      </c>
      <c r="H2560" s="20">
        <v>267463525</v>
      </c>
      <c r="I2560" s="20">
        <v>267463525</v>
      </c>
      <c r="J2560" s="21">
        <f>IFERROR((I2560/H2560),0)</f>
        <v>1</v>
      </c>
      <c r="K2560" s="20"/>
      <c r="L2560" s="20"/>
      <c r="M2560" s="22"/>
    </row>
    <row r="2561" spans="1:13" s="14" customFormat="1" ht="30" outlineLevel="2" x14ac:dyDescent="0.25">
      <c r="A2561" s="34"/>
      <c r="B2561" s="44" t="s">
        <v>942</v>
      </c>
      <c r="C2561" s="31" t="s">
        <v>57</v>
      </c>
      <c r="D2561" s="14" t="s">
        <v>859</v>
      </c>
      <c r="E2561" s="14" t="s">
        <v>943</v>
      </c>
      <c r="F2561" s="14" t="s">
        <v>944</v>
      </c>
      <c r="G2561" s="14" t="s">
        <v>6493</v>
      </c>
      <c r="H2561" s="20">
        <v>-351624711</v>
      </c>
      <c r="I2561" s="20"/>
      <c r="J2561" s="21">
        <f>IFERROR((I2561/H2561),0)</f>
        <v>0</v>
      </c>
      <c r="K2561" s="20"/>
      <c r="L2561" s="20"/>
      <c r="M2561" s="22"/>
    </row>
    <row r="2562" spans="1:13" s="14" customFormat="1" ht="45" outlineLevel="1" x14ac:dyDescent="0.25">
      <c r="A2562" s="34"/>
      <c r="B2562" s="46" t="s">
        <v>6957</v>
      </c>
      <c r="C2562" s="40" t="str">
        <f>C2561</f>
        <v>ASIGNACIÓN PARA LA INVERSIÓN LOCAL SEGÚN NBI Y CUARTA, QUINTA, Y SEXTA CATEGORÍA</v>
      </c>
      <c r="D2562" s="39" t="str">
        <f>D2561</f>
        <v xml:space="preserve">NORTE DE SANTANDER                                </v>
      </c>
      <c r="E2562" s="39" t="str">
        <f>E2561</f>
        <v>54239</v>
      </c>
      <c r="F2562" s="39" t="str">
        <f>F2561</f>
        <v xml:space="preserve">DURANIA                                           </v>
      </c>
      <c r="G2562" s="39" t="s">
        <v>10656</v>
      </c>
      <c r="H2562" s="20">
        <f>SUBTOTAL(9,H2556:H2561)</f>
        <v>2318317943</v>
      </c>
      <c r="I2562" s="20">
        <f>SUBTOTAL(9,I2556:I2561)</f>
        <v>2027771921.5800002</v>
      </c>
      <c r="J2562" s="42">
        <f>+I2562/H2562</f>
        <v>0.87467378135199991</v>
      </c>
      <c r="K2562" s="20">
        <f>SUBTOTAL(9,K2556:K2561)</f>
        <v>1299157500.74</v>
      </c>
      <c r="L2562" s="20">
        <f>SUBTOTAL(9,L2556:L2561)</f>
        <v>1115952823.5800002</v>
      </c>
      <c r="M2562" s="7">
        <f>IFERROR((L2562/K2562),"N.A")</f>
        <v>0.85898193478800955</v>
      </c>
    </row>
    <row r="2563" spans="1:13" s="14" customFormat="1" ht="30" outlineLevel="2" x14ac:dyDescent="0.25">
      <c r="A2563" s="34"/>
      <c r="B2563" s="44" t="s">
        <v>945</v>
      </c>
      <c r="C2563" s="31" t="s">
        <v>57</v>
      </c>
      <c r="D2563" s="14" t="s">
        <v>859</v>
      </c>
      <c r="E2563" s="14" t="s">
        <v>946</v>
      </c>
      <c r="F2563" s="14" t="s">
        <v>947</v>
      </c>
      <c r="G2563" s="14" t="s">
        <v>16</v>
      </c>
      <c r="H2563" s="15">
        <v>2839237015</v>
      </c>
      <c r="I2563" s="15">
        <v>1802179689.21</v>
      </c>
      <c r="J2563" s="16">
        <f>IFERROR((I2563/H2563),0)</f>
        <v>0.63474084047541202</v>
      </c>
      <c r="K2563" s="15">
        <v>2098041432.9899998</v>
      </c>
      <c r="L2563" s="15">
        <v>1802179689.21</v>
      </c>
      <c r="M2563" s="17">
        <f>L2563/K2563</f>
        <v>0.85898193470928941</v>
      </c>
    </row>
    <row r="2564" spans="1:13" s="14" customFormat="1" ht="30" outlineLevel="2" x14ac:dyDescent="0.25">
      <c r="A2564" s="34"/>
      <c r="B2564" s="44" t="s">
        <v>945</v>
      </c>
      <c r="C2564" s="31" t="s">
        <v>57</v>
      </c>
      <c r="D2564" s="14" t="s">
        <v>859</v>
      </c>
      <c r="E2564" s="14" t="s">
        <v>946</v>
      </c>
      <c r="F2564" s="14" t="s">
        <v>947</v>
      </c>
      <c r="G2564" s="14" t="s">
        <v>6109</v>
      </c>
      <c r="H2564" s="20">
        <v>2360734266</v>
      </c>
      <c r="I2564" s="20">
        <v>2360734266</v>
      </c>
      <c r="J2564" s="21">
        <f>IFERROR((I2564/H2564),0)</f>
        <v>1</v>
      </c>
      <c r="K2564" s="20"/>
      <c r="L2564" s="20"/>
      <c r="M2564" s="22"/>
    </row>
    <row r="2565" spans="1:13" s="14" customFormat="1" ht="30" outlineLevel="2" x14ac:dyDescent="0.25">
      <c r="A2565" s="34"/>
      <c r="B2565" s="44" t="s">
        <v>945</v>
      </c>
      <c r="C2565" s="31" t="s">
        <v>57</v>
      </c>
      <c r="D2565" s="14" t="s">
        <v>859</v>
      </c>
      <c r="E2565" s="14" t="s">
        <v>946</v>
      </c>
      <c r="F2565" s="14" t="s">
        <v>947</v>
      </c>
      <c r="G2565" s="14" t="s">
        <v>6481</v>
      </c>
      <c r="H2565" s="20">
        <v>17560</v>
      </c>
      <c r="I2565" s="20">
        <v>17560</v>
      </c>
      <c r="J2565" s="21">
        <f>IFERROR((I2565/H2565),0)</f>
        <v>1</v>
      </c>
      <c r="K2565" s="20"/>
      <c r="L2565" s="20"/>
      <c r="M2565" s="22"/>
    </row>
    <row r="2566" spans="1:13" s="14" customFormat="1" ht="30" outlineLevel="2" x14ac:dyDescent="0.25">
      <c r="A2566" s="34"/>
      <c r="B2566" s="44" t="s">
        <v>945</v>
      </c>
      <c r="C2566" s="31" t="s">
        <v>57</v>
      </c>
      <c r="D2566" s="14" t="s">
        <v>859</v>
      </c>
      <c r="E2566" s="14" t="s">
        <v>946</v>
      </c>
      <c r="F2566" s="14" t="s">
        <v>947</v>
      </c>
      <c r="G2566" s="14" t="s">
        <v>6484</v>
      </c>
      <c r="H2566" s="20">
        <v>71043917</v>
      </c>
      <c r="I2566" s="20">
        <v>71043917</v>
      </c>
      <c r="J2566" s="21">
        <f>IFERROR((I2566/H2566),0)</f>
        <v>1</v>
      </c>
      <c r="K2566" s="20"/>
      <c r="L2566" s="20"/>
      <c r="M2566" s="22"/>
    </row>
    <row r="2567" spans="1:13" s="14" customFormat="1" ht="30" outlineLevel="2" x14ac:dyDescent="0.25">
      <c r="A2567" s="34"/>
      <c r="B2567" s="44" t="s">
        <v>945</v>
      </c>
      <c r="C2567" s="31" t="s">
        <v>57</v>
      </c>
      <c r="D2567" s="14" t="s">
        <v>859</v>
      </c>
      <c r="E2567" s="14" t="s">
        <v>946</v>
      </c>
      <c r="F2567" s="14" t="s">
        <v>947</v>
      </c>
      <c r="G2567" s="14" t="s">
        <v>6492</v>
      </c>
      <c r="H2567" s="20">
        <v>431933432</v>
      </c>
      <c r="I2567" s="20">
        <v>431933432</v>
      </c>
      <c r="J2567" s="21">
        <f>IFERROR((I2567/H2567),0)</f>
        <v>1</v>
      </c>
      <c r="K2567" s="20"/>
      <c r="L2567" s="20"/>
      <c r="M2567" s="22"/>
    </row>
    <row r="2568" spans="1:13" s="14" customFormat="1" ht="30" outlineLevel="2" x14ac:dyDescent="0.25">
      <c r="A2568" s="34"/>
      <c r="B2568" s="44" t="s">
        <v>945</v>
      </c>
      <c r="C2568" s="31" t="s">
        <v>57</v>
      </c>
      <c r="D2568" s="14" t="s">
        <v>859</v>
      </c>
      <c r="E2568" s="14" t="s">
        <v>946</v>
      </c>
      <c r="F2568" s="14" t="s">
        <v>947</v>
      </c>
      <c r="G2568" s="14" t="s">
        <v>6493</v>
      </c>
      <c r="H2568" s="20">
        <v>-567847403</v>
      </c>
      <c r="I2568" s="20"/>
      <c r="J2568" s="21">
        <f>IFERROR((I2568/H2568),0)</f>
        <v>0</v>
      </c>
      <c r="K2568" s="20"/>
      <c r="L2568" s="20"/>
      <c r="M2568" s="22"/>
    </row>
    <row r="2569" spans="1:13" s="14" customFormat="1" ht="45" outlineLevel="1" x14ac:dyDescent="0.25">
      <c r="A2569" s="34"/>
      <c r="B2569" s="46" t="s">
        <v>6958</v>
      </c>
      <c r="C2569" s="40" t="str">
        <f>C2568</f>
        <v>ASIGNACIÓN PARA LA INVERSIÓN LOCAL SEGÚN NBI Y CUARTA, QUINTA, Y SEXTA CATEGORÍA</v>
      </c>
      <c r="D2569" s="39" t="str">
        <f>D2568</f>
        <v xml:space="preserve">NORTE DE SANTANDER                                </v>
      </c>
      <c r="E2569" s="39" t="str">
        <f>E2568</f>
        <v>54223</v>
      </c>
      <c r="F2569" s="39" t="str">
        <f>F2568</f>
        <v xml:space="preserve">CUCUTILLA                                         </v>
      </c>
      <c r="G2569" s="39" t="s">
        <v>10656</v>
      </c>
      <c r="H2569" s="20">
        <f>SUBTOTAL(9,H2563:H2568)</f>
        <v>5135118787</v>
      </c>
      <c r="I2569" s="20">
        <f>SUBTOTAL(9,I2563:I2568)</f>
        <v>4665908864.21</v>
      </c>
      <c r="J2569" s="42">
        <f>+I2569/H2569</f>
        <v>0.90862725045857839</v>
      </c>
      <c r="K2569" s="20">
        <f>SUBTOTAL(9,K2563:K2568)</f>
        <v>2098041432.9899998</v>
      </c>
      <c r="L2569" s="20">
        <f>SUBTOTAL(9,L2563:L2568)</f>
        <v>1802179689.21</v>
      </c>
      <c r="M2569" s="7">
        <f>IFERROR((L2569/K2569),"N.A")</f>
        <v>0.85898193470928941</v>
      </c>
    </row>
    <row r="2570" spans="1:13" s="14" customFormat="1" ht="30" outlineLevel="2" x14ac:dyDescent="0.25">
      <c r="A2570" s="34"/>
      <c r="B2570" s="44" t="s">
        <v>948</v>
      </c>
      <c r="C2570" s="31" t="s">
        <v>57</v>
      </c>
      <c r="D2570" s="14" t="s">
        <v>859</v>
      </c>
      <c r="E2570" s="14" t="s">
        <v>949</v>
      </c>
      <c r="F2570" s="14" t="s">
        <v>950</v>
      </c>
      <c r="G2570" s="14" t="s">
        <v>16</v>
      </c>
      <c r="H2570" s="15">
        <v>3614889849</v>
      </c>
      <c r="I2570" s="15">
        <v>2294518220.96</v>
      </c>
      <c r="J2570" s="16">
        <f>IFERROR((I2570/H2570),0)</f>
        <v>0.63474084046979773</v>
      </c>
      <c r="K2570" s="15">
        <v>2671206608.9200001</v>
      </c>
      <c r="L2570" s="15">
        <v>2294518220.96</v>
      </c>
      <c r="M2570" s="17">
        <f>L2570/K2570</f>
        <v>0.85898193471739737</v>
      </c>
    </row>
    <row r="2571" spans="1:13" s="14" customFormat="1" ht="30" outlineLevel="2" x14ac:dyDescent="0.25">
      <c r="A2571" s="34"/>
      <c r="B2571" s="44" t="s">
        <v>948</v>
      </c>
      <c r="C2571" s="31" t="s">
        <v>57</v>
      </c>
      <c r="D2571" s="14" t="s">
        <v>859</v>
      </c>
      <c r="E2571" s="14" t="s">
        <v>949</v>
      </c>
      <c r="F2571" s="14" t="s">
        <v>950</v>
      </c>
      <c r="G2571" s="14" t="s">
        <v>6109</v>
      </c>
      <c r="H2571" s="20">
        <v>2147921397</v>
      </c>
      <c r="I2571" s="20">
        <v>2147921397</v>
      </c>
      <c r="J2571" s="21">
        <f>IFERROR((I2571/H2571),0)</f>
        <v>1</v>
      </c>
      <c r="K2571" s="20"/>
      <c r="L2571" s="20"/>
      <c r="M2571" s="22"/>
    </row>
    <row r="2572" spans="1:13" s="14" customFormat="1" ht="30" outlineLevel="2" x14ac:dyDescent="0.25">
      <c r="A2572" s="34"/>
      <c r="B2572" s="44" t="s">
        <v>948</v>
      </c>
      <c r="C2572" s="31" t="s">
        <v>57</v>
      </c>
      <c r="D2572" s="14" t="s">
        <v>859</v>
      </c>
      <c r="E2572" s="14" t="s">
        <v>949</v>
      </c>
      <c r="F2572" s="14" t="s">
        <v>950</v>
      </c>
      <c r="G2572" s="14" t="s">
        <v>6481</v>
      </c>
      <c r="H2572" s="20">
        <v>22358</v>
      </c>
      <c r="I2572" s="20">
        <v>22358</v>
      </c>
      <c r="J2572" s="21">
        <f>IFERROR((I2572/H2572),0)</f>
        <v>1</v>
      </c>
      <c r="K2572" s="20"/>
      <c r="L2572" s="20"/>
      <c r="M2572" s="22"/>
    </row>
    <row r="2573" spans="1:13" s="14" customFormat="1" ht="30" outlineLevel="2" x14ac:dyDescent="0.25">
      <c r="A2573" s="34"/>
      <c r="B2573" s="44" t="s">
        <v>948</v>
      </c>
      <c r="C2573" s="31" t="s">
        <v>57</v>
      </c>
      <c r="D2573" s="14" t="s">
        <v>859</v>
      </c>
      <c r="E2573" s="14" t="s">
        <v>949</v>
      </c>
      <c r="F2573" s="14" t="s">
        <v>950</v>
      </c>
      <c r="G2573" s="14" t="s">
        <v>6484</v>
      </c>
      <c r="H2573" s="20">
        <v>90452447</v>
      </c>
      <c r="I2573" s="20">
        <v>90452447</v>
      </c>
      <c r="J2573" s="21">
        <f>IFERROR((I2573/H2573),0)</f>
        <v>1</v>
      </c>
      <c r="K2573" s="20"/>
      <c r="L2573" s="20"/>
      <c r="M2573" s="22"/>
    </row>
    <row r="2574" spans="1:13" s="14" customFormat="1" ht="30" outlineLevel="2" x14ac:dyDescent="0.25">
      <c r="A2574" s="34"/>
      <c r="B2574" s="44" t="s">
        <v>948</v>
      </c>
      <c r="C2574" s="31" t="s">
        <v>57</v>
      </c>
      <c r="D2574" s="14" t="s">
        <v>859</v>
      </c>
      <c r="E2574" s="14" t="s">
        <v>949</v>
      </c>
      <c r="F2574" s="14" t="s">
        <v>950</v>
      </c>
      <c r="G2574" s="14" t="s">
        <v>6492</v>
      </c>
      <c r="H2574" s="20">
        <v>549933581</v>
      </c>
      <c r="I2574" s="20">
        <v>549933581</v>
      </c>
      <c r="J2574" s="21">
        <f>IFERROR((I2574/H2574),0)</f>
        <v>1</v>
      </c>
      <c r="K2574" s="20"/>
      <c r="L2574" s="20"/>
      <c r="M2574" s="22"/>
    </row>
    <row r="2575" spans="1:13" s="14" customFormat="1" ht="30" outlineLevel="2" x14ac:dyDescent="0.25">
      <c r="A2575" s="34"/>
      <c r="B2575" s="44" t="s">
        <v>948</v>
      </c>
      <c r="C2575" s="31" t="s">
        <v>57</v>
      </c>
      <c r="D2575" s="14" t="s">
        <v>859</v>
      </c>
      <c r="E2575" s="14" t="s">
        <v>949</v>
      </c>
      <c r="F2575" s="14" t="s">
        <v>950</v>
      </c>
      <c r="G2575" s="14" t="s">
        <v>6493</v>
      </c>
      <c r="H2575" s="20">
        <v>-722977970</v>
      </c>
      <c r="I2575" s="20"/>
      <c r="J2575" s="21">
        <f>IFERROR((I2575/H2575),0)</f>
        <v>0</v>
      </c>
      <c r="K2575" s="20"/>
      <c r="L2575" s="20"/>
      <c r="M2575" s="22"/>
    </row>
    <row r="2576" spans="1:13" s="14" customFormat="1" ht="45" outlineLevel="1" x14ac:dyDescent="0.25">
      <c r="A2576" s="34"/>
      <c r="B2576" s="46" t="s">
        <v>6959</v>
      </c>
      <c r="C2576" s="40" t="str">
        <f>C2575</f>
        <v>ASIGNACIÓN PARA LA INVERSIÓN LOCAL SEGÚN NBI Y CUARTA, QUINTA, Y SEXTA CATEGORÍA</v>
      </c>
      <c r="D2576" s="39" t="str">
        <f>D2575</f>
        <v xml:space="preserve">NORTE DE SANTANDER                                </v>
      </c>
      <c r="E2576" s="39" t="str">
        <f>E2575</f>
        <v>54206</v>
      </c>
      <c r="F2576" s="39" t="str">
        <f>F2575</f>
        <v xml:space="preserve">CONVENCIÓN                                        </v>
      </c>
      <c r="G2576" s="39" t="s">
        <v>10656</v>
      </c>
      <c r="H2576" s="20">
        <f>SUBTOTAL(9,H2570:H2575)</f>
        <v>5680241662</v>
      </c>
      <c r="I2576" s="20">
        <f>SUBTOTAL(9,I2570:I2575)</f>
        <v>5082848003.96</v>
      </c>
      <c r="J2576" s="42">
        <f>+I2576/H2576</f>
        <v>0.89482953480016925</v>
      </c>
      <c r="K2576" s="20">
        <f>SUBTOTAL(9,K2570:K2575)</f>
        <v>2671206608.9200001</v>
      </c>
      <c r="L2576" s="20">
        <f>SUBTOTAL(9,L2570:L2575)</f>
        <v>2294518220.96</v>
      </c>
      <c r="M2576" s="7">
        <f>IFERROR((L2576/K2576),"N.A")</f>
        <v>0.85898193471739737</v>
      </c>
    </row>
    <row r="2577" spans="1:13" s="14" customFormat="1" ht="30" outlineLevel="2" x14ac:dyDescent="0.25">
      <c r="A2577" s="34"/>
      <c r="B2577" s="44" t="s">
        <v>951</v>
      </c>
      <c r="C2577" s="31" t="s">
        <v>57</v>
      </c>
      <c r="D2577" s="14" t="s">
        <v>859</v>
      </c>
      <c r="E2577" s="14" t="s">
        <v>952</v>
      </c>
      <c r="F2577" s="14" t="s">
        <v>953</v>
      </c>
      <c r="G2577" s="14" t="s">
        <v>16</v>
      </c>
      <c r="H2577" s="15">
        <v>3035504269</v>
      </c>
      <c r="I2577" s="15">
        <v>1926758530.9599998</v>
      </c>
      <c r="J2577" s="16">
        <f>IFERROR((I2577/H2577),0)</f>
        <v>0.63474084047153745</v>
      </c>
      <c r="K2577" s="15">
        <v>2243072238.3700004</v>
      </c>
      <c r="L2577" s="15">
        <v>1926758530.9599998</v>
      </c>
      <c r="M2577" s="17">
        <f>L2577/K2577</f>
        <v>0.85898193468799744</v>
      </c>
    </row>
    <row r="2578" spans="1:13" s="14" customFormat="1" ht="30" outlineLevel="2" x14ac:dyDescent="0.25">
      <c r="A2578" s="34"/>
      <c r="B2578" s="44" t="s">
        <v>951</v>
      </c>
      <c r="C2578" s="31" t="s">
        <v>57</v>
      </c>
      <c r="D2578" s="14" t="s">
        <v>859</v>
      </c>
      <c r="E2578" s="14" t="s">
        <v>952</v>
      </c>
      <c r="F2578" s="14" t="s">
        <v>953</v>
      </c>
      <c r="G2578" s="14" t="s">
        <v>6109</v>
      </c>
      <c r="H2578" s="20">
        <v>1412765367</v>
      </c>
      <c r="I2578" s="20">
        <v>1412765367</v>
      </c>
      <c r="J2578" s="21">
        <f>IFERROR((I2578/H2578),0)</f>
        <v>1</v>
      </c>
      <c r="K2578" s="20"/>
      <c r="L2578" s="20"/>
      <c r="M2578" s="22"/>
    </row>
    <row r="2579" spans="1:13" s="14" customFormat="1" ht="30" outlineLevel="2" x14ac:dyDescent="0.25">
      <c r="A2579" s="34"/>
      <c r="B2579" s="44" t="s">
        <v>951</v>
      </c>
      <c r="C2579" s="31" t="s">
        <v>57</v>
      </c>
      <c r="D2579" s="14" t="s">
        <v>859</v>
      </c>
      <c r="E2579" s="14" t="s">
        <v>952</v>
      </c>
      <c r="F2579" s="14" t="s">
        <v>953</v>
      </c>
      <c r="G2579" s="14" t="s">
        <v>6481</v>
      </c>
      <c r="H2579" s="20">
        <v>18774</v>
      </c>
      <c r="I2579" s="20">
        <v>18774</v>
      </c>
      <c r="J2579" s="21">
        <f>IFERROR((I2579/H2579),0)</f>
        <v>1</v>
      </c>
      <c r="K2579" s="20"/>
      <c r="L2579" s="20"/>
      <c r="M2579" s="22"/>
    </row>
    <row r="2580" spans="1:13" s="14" customFormat="1" ht="30" outlineLevel="2" x14ac:dyDescent="0.25">
      <c r="A2580" s="34"/>
      <c r="B2580" s="44" t="s">
        <v>951</v>
      </c>
      <c r="C2580" s="31" t="s">
        <v>57</v>
      </c>
      <c r="D2580" s="14" t="s">
        <v>859</v>
      </c>
      <c r="E2580" s="14" t="s">
        <v>952</v>
      </c>
      <c r="F2580" s="14" t="s">
        <v>953</v>
      </c>
      <c r="G2580" s="14" t="s">
        <v>6484</v>
      </c>
      <c r="H2580" s="20">
        <v>75954953</v>
      </c>
      <c r="I2580" s="20">
        <v>75954953</v>
      </c>
      <c r="J2580" s="21">
        <f>IFERROR((I2580/H2580),0)</f>
        <v>1</v>
      </c>
      <c r="K2580" s="20"/>
      <c r="L2580" s="20"/>
      <c r="M2580" s="22"/>
    </row>
    <row r="2581" spans="1:13" s="14" customFormat="1" ht="30" outlineLevel="2" x14ac:dyDescent="0.25">
      <c r="A2581" s="34"/>
      <c r="B2581" s="44" t="s">
        <v>951</v>
      </c>
      <c r="C2581" s="31" t="s">
        <v>57</v>
      </c>
      <c r="D2581" s="14" t="s">
        <v>859</v>
      </c>
      <c r="E2581" s="14" t="s">
        <v>952</v>
      </c>
      <c r="F2581" s="14" t="s">
        <v>953</v>
      </c>
      <c r="G2581" s="14" t="s">
        <v>6492</v>
      </c>
      <c r="H2581" s="20">
        <v>461791590</v>
      </c>
      <c r="I2581" s="20">
        <v>461791590</v>
      </c>
      <c r="J2581" s="21">
        <f>IFERROR((I2581/H2581),0)</f>
        <v>1</v>
      </c>
      <c r="K2581" s="20"/>
      <c r="L2581" s="20"/>
      <c r="M2581" s="22"/>
    </row>
    <row r="2582" spans="1:13" s="14" customFormat="1" ht="30" outlineLevel="2" x14ac:dyDescent="0.25">
      <c r="A2582" s="34"/>
      <c r="B2582" s="44" t="s">
        <v>951</v>
      </c>
      <c r="C2582" s="31" t="s">
        <v>57</v>
      </c>
      <c r="D2582" s="14" t="s">
        <v>859</v>
      </c>
      <c r="E2582" s="14" t="s">
        <v>952</v>
      </c>
      <c r="F2582" s="14" t="s">
        <v>953</v>
      </c>
      <c r="G2582" s="14" t="s">
        <v>6493</v>
      </c>
      <c r="H2582" s="20">
        <v>-607100854</v>
      </c>
      <c r="I2582" s="20"/>
      <c r="J2582" s="21">
        <f>IFERROR((I2582/H2582),0)</f>
        <v>0</v>
      </c>
      <c r="K2582" s="20"/>
      <c r="L2582" s="20"/>
      <c r="M2582" s="22"/>
    </row>
    <row r="2583" spans="1:13" s="14" customFormat="1" ht="45" outlineLevel="1" x14ac:dyDescent="0.25">
      <c r="A2583" s="34"/>
      <c r="B2583" s="46" t="s">
        <v>6960</v>
      </c>
      <c r="C2583" s="40" t="str">
        <f>C2582</f>
        <v>ASIGNACIÓN PARA LA INVERSIÓN LOCAL SEGÚN NBI Y CUARTA, QUINTA, Y SEXTA CATEGORÍA</v>
      </c>
      <c r="D2583" s="39" t="str">
        <f>D2582</f>
        <v xml:space="preserve">NORTE DE SANTANDER                                </v>
      </c>
      <c r="E2583" s="39" t="str">
        <f>E2582</f>
        <v>54174</v>
      </c>
      <c r="F2583" s="39" t="str">
        <f>F2582</f>
        <v xml:space="preserve">CHITAGÁ                                           </v>
      </c>
      <c r="G2583" s="39" t="s">
        <v>10656</v>
      </c>
      <c r="H2583" s="20">
        <f>SUBTOTAL(9,H2577:H2582)</f>
        <v>4378934099</v>
      </c>
      <c r="I2583" s="20">
        <f>SUBTOTAL(9,I2577:I2582)</f>
        <v>3877289214.96</v>
      </c>
      <c r="J2583" s="42">
        <f>+I2583/H2583</f>
        <v>0.88544132597141423</v>
      </c>
      <c r="K2583" s="20">
        <f>SUBTOTAL(9,K2577:K2582)</f>
        <v>2243072238.3700004</v>
      </c>
      <c r="L2583" s="20">
        <f>SUBTOTAL(9,L2577:L2582)</f>
        <v>1926758530.9599998</v>
      </c>
      <c r="M2583" s="7">
        <f>IFERROR((L2583/K2583),"N.A")</f>
        <v>0.85898193468799744</v>
      </c>
    </row>
    <row r="2584" spans="1:13" s="14" customFormat="1" ht="30" outlineLevel="2" x14ac:dyDescent="0.25">
      <c r="A2584" s="34"/>
      <c r="B2584" s="44" t="s">
        <v>954</v>
      </c>
      <c r="C2584" s="31" t="s">
        <v>57</v>
      </c>
      <c r="D2584" s="14" t="s">
        <v>859</v>
      </c>
      <c r="E2584" s="14" t="s">
        <v>955</v>
      </c>
      <c r="F2584" s="14" t="s">
        <v>956</v>
      </c>
      <c r="G2584" s="14" t="s">
        <v>16</v>
      </c>
      <c r="H2584" s="15">
        <v>2278976320</v>
      </c>
      <c r="I2584" s="15">
        <v>1446559344.7499998</v>
      </c>
      <c r="J2584" s="16">
        <f>IFERROR((I2584/H2584),0)</f>
        <v>0.63474084046208945</v>
      </c>
      <c r="K2584" s="15">
        <v>1684039310.3800001</v>
      </c>
      <c r="L2584" s="15">
        <v>1446559344.7499998</v>
      </c>
      <c r="M2584" s="17">
        <f>L2584/K2584</f>
        <v>0.85898193458654271</v>
      </c>
    </row>
    <row r="2585" spans="1:13" s="14" customFormat="1" ht="30" outlineLevel="2" x14ac:dyDescent="0.25">
      <c r="A2585" s="34"/>
      <c r="B2585" s="44" t="s">
        <v>954</v>
      </c>
      <c r="C2585" s="31" t="s">
        <v>57</v>
      </c>
      <c r="D2585" s="14" t="s">
        <v>859</v>
      </c>
      <c r="E2585" s="14" t="s">
        <v>955</v>
      </c>
      <c r="F2585" s="14" t="s">
        <v>956</v>
      </c>
      <c r="G2585" s="14" t="s">
        <v>5818</v>
      </c>
      <c r="H2585" s="20">
        <v>179632007</v>
      </c>
      <c r="I2585" s="20">
        <v>179632007</v>
      </c>
      <c r="J2585" s="21">
        <f>IFERROR((I2585/H2585),0)</f>
        <v>1</v>
      </c>
      <c r="K2585" s="20"/>
      <c r="L2585" s="20"/>
      <c r="M2585" s="22"/>
    </row>
    <row r="2586" spans="1:13" s="14" customFormat="1" ht="30" outlineLevel="2" x14ac:dyDescent="0.25">
      <c r="A2586" s="34"/>
      <c r="B2586" s="44" t="s">
        <v>954</v>
      </c>
      <c r="C2586" s="31" t="s">
        <v>57</v>
      </c>
      <c r="D2586" s="14" t="s">
        <v>859</v>
      </c>
      <c r="E2586" s="14" t="s">
        <v>955</v>
      </c>
      <c r="F2586" s="14" t="s">
        <v>956</v>
      </c>
      <c r="G2586" s="14" t="s">
        <v>6109</v>
      </c>
      <c r="H2586" s="20">
        <v>651049569</v>
      </c>
      <c r="I2586" s="20">
        <v>651049569</v>
      </c>
      <c r="J2586" s="21">
        <f>IFERROR((I2586/H2586),0)</f>
        <v>1</v>
      </c>
      <c r="K2586" s="20"/>
      <c r="L2586" s="20"/>
      <c r="M2586" s="22"/>
    </row>
    <row r="2587" spans="1:13" s="14" customFormat="1" ht="30" outlineLevel="2" x14ac:dyDescent="0.25">
      <c r="A2587" s="34"/>
      <c r="B2587" s="44" t="s">
        <v>954</v>
      </c>
      <c r="C2587" s="31" t="s">
        <v>57</v>
      </c>
      <c r="D2587" s="14" t="s">
        <v>859</v>
      </c>
      <c r="E2587" s="14" t="s">
        <v>955</v>
      </c>
      <c r="F2587" s="14" t="s">
        <v>956</v>
      </c>
      <c r="G2587" s="14" t="s">
        <v>6481</v>
      </c>
      <c r="H2587" s="20">
        <v>14095</v>
      </c>
      <c r="I2587" s="20">
        <v>14095</v>
      </c>
      <c r="J2587" s="21">
        <f>IFERROR((I2587/H2587),0)</f>
        <v>1</v>
      </c>
      <c r="K2587" s="20"/>
      <c r="L2587" s="20"/>
      <c r="M2587" s="22"/>
    </row>
    <row r="2588" spans="1:13" s="14" customFormat="1" ht="30" outlineLevel="2" x14ac:dyDescent="0.25">
      <c r="A2588" s="34"/>
      <c r="B2588" s="44" t="s">
        <v>954</v>
      </c>
      <c r="C2588" s="31" t="s">
        <v>57</v>
      </c>
      <c r="D2588" s="14" t="s">
        <v>859</v>
      </c>
      <c r="E2588" s="14" t="s">
        <v>955</v>
      </c>
      <c r="F2588" s="14" t="s">
        <v>956</v>
      </c>
      <c r="G2588" s="14" t="s">
        <v>6484</v>
      </c>
      <c r="H2588" s="20">
        <v>57024970</v>
      </c>
      <c r="I2588" s="20">
        <v>57024970</v>
      </c>
      <c r="J2588" s="21">
        <f>IFERROR((I2588/H2588),0)</f>
        <v>1</v>
      </c>
      <c r="K2588" s="20"/>
      <c r="L2588" s="20"/>
      <c r="M2588" s="22"/>
    </row>
    <row r="2589" spans="1:13" s="14" customFormat="1" ht="30" outlineLevel="2" x14ac:dyDescent="0.25">
      <c r="A2589" s="34"/>
      <c r="B2589" s="44" t="s">
        <v>954</v>
      </c>
      <c r="C2589" s="31" t="s">
        <v>57</v>
      </c>
      <c r="D2589" s="14" t="s">
        <v>859</v>
      </c>
      <c r="E2589" s="14" t="s">
        <v>955</v>
      </c>
      <c r="F2589" s="14" t="s">
        <v>956</v>
      </c>
      <c r="G2589" s="14" t="s">
        <v>6492</v>
      </c>
      <c r="H2589" s="20">
        <v>346700912</v>
      </c>
      <c r="I2589" s="20">
        <v>346700912</v>
      </c>
      <c r="J2589" s="21">
        <f>IFERROR((I2589/H2589),0)</f>
        <v>1</v>
      </c>
      <c r="K2589" s="20"/>
      <c r="L2589" s="20"/>
      <c r="M2589" s="22"/>
    </row>
    <row r="2590" spans="1:13" s="14" customFormat="1" ht="30" outlineLevel="2" x14ac:dyDescent="0.25">
      <c r="A2590" s="34"/>
      <c r="B2590" s="44" t="s">
        <v>954</v>
      </c>
      <c r="C2590" s="31" t="s">
        <v>57</v>
      </c>
      <c r="D2590" s="14" t="s">
        <v>859</v>
      </c>
      <c r="E2590" s="14" t="s">
        <v>955</v>
      </c>
      <c r="F2590" s="14" t="s">
        <v>956</v>
      </c>
      <c r="G2590" s="14" t="s">
        <v>6493</v>
      </c>
      <c r="H2590" s="20">
        <v>-455795264</v>
      </c>
      <c r="I2590" s="20"/>
      <c r="J2590" s="21">
        <f>IFERROR((I2590/H2590),0)</f>
        <v>0</v>
      </c>
      <c r="K2590" s="20"/>
      <c r="L2590" s="20"/>
      <c r="M2590" s="22"/>
    </row>
    <row r="2591" spans="1:13" s="14" customFormat="1" ht="45" outlineLevel="1" x14ac:dyDescent="0.25">
      <c r="A2591" s="34"/>
      <c r="B2591" s="46" t="s">
        <v>6961</v>
      </c>
      <c r="C2591" s="40" t="str">
        <f>C2590</f>
        <v>ASIGNACIÓN PARA LA INVERSIÓN LOCAL SEGÚN NBI Y CUARTA, QUINTA, Y SEXTA CATEGORÍA</v>
      </c>
      <c r="D2591" s="39" t="str">
        <f>D2590</f>
        <v xml:space="preserve">NORTE DE SANTANDER                                </v>
      </c>
      <c r="E2591" s="39" t="str">
        <f>E2590</f>
        <v>54172</v>
      </c>
      <c r="F2591" s="39" t="str">
        <f>F2590</f>
        <v xml:space="preserve">CHINÁCOTA                                         </v>
      </c>
      <c r="G2591" s="39" t="s">
        <v>10656</v>
      </c>
      <c r="H2591" s="20">
        <f>SUBTOTAL(9,H2584:H2590)</f>
        <v>3057602609</v>
      </c>
      <c r="I2591" s="20">
        <f>SUBTOTAL(9,I2584:I2590)</f>
        <v>2680980897.75</v>
      </c>
      <c r="J2591" s="42">
        <f>+I2591/H2591</f>
        <v>0.8768245061861798</v>
      </c>
      <c r="K2591" s="20">
        <f>SUBTOTAL(9,K2584:K2590)</f>
        <v>1684039310.3800001</v>
      </c>
      <c r="L2591" s="20">
        <f>SUBTOTAL(9,L2584:L2590)</f>
        <v>1446559344.7499998</v>
      </c>
      <c r="M2591" s="7">
        <f>IFERROR((L2591/K2591),"N.A")</f>
        <v>0.85898193458654271</v>
      </c>
    </row>
    <row r="2592" spans="1:13" s="14" customFormat="1" ht="30" outlineLevel="2" x14ac:dyDescent="0.25">
      <c r="A2592" s="34"/>
      <c r="B2592" s="44" t="s">
        <v>957</v>
      </c>
      <c r="C2592" s="31" t="s">
        <v>57</v>
      </c>
      <c r="D2592" s="14" t="s">
        <v>859</v>
      </c>
      <c r="E2592" s="14" t="s">
        <v>958</v>
      </c>
      <c r="F2592" s="14" t="s">
        <v>959</v>
      </c>
      <c r="G2592" s="14" t="s">
        <v>16</v>
      </c>
      <c r="H2592" s="15">
        <v>2567468807</v>
      </c>
      <c r="I2592" s="15">
        <v>1629677308.4199996</v>
      </c>
      <c r="J2592" s="16">
        <f>IFERROR((I2592/H2592),0)</f>
        <v>0.63474084046388946</v>
      </c>
      <c r="K2592" s="15">
        <v>1897219536.8800001</v>
      </c>
      <c r="L2592" s="15">
        <v>1629677308.4199996</v>
      </c>
      <c r="M2592" s="17">
        <f>L2592/K2592</f>
        <v>0.85898193474226137</v>
      </c>
    </row>
    <row r="2593" spans="1:13" s="14" customFormat="1" ht="30" outlineLevel="2" x14ac:dyDescent="0.25">
      <c r="A2593" s="34"/>
      <c r="B2593" s="44" t="s">
        <v>957</v>
      </c>
      <c r="C2593" s="31" t="s">
        <v>57</v>
      </c>
      <c r="D2593" s="14" t="s">
        <v>859</v>
      </c>
      <c r="E2593" s="14" t="s">
        <v>958</v>
      </c>
      <c r="F2593" s="14" t="s">
        <v>959</v>
      </c>
      <c r="G2593" s="14" t="s">
        <v>6109</v>
      </c>
      <c r="H2593" s="20">
        <v>1630179699</v>
      </c>
      <c r="I2593" s="20">
        <v>1630179699</v>
      </c>
      <c r="J2593" s="21">
        <f>IFERROR((I2593/H2593),0)</f>
        <v>1</v>
      </c>
      <c r="K2593" s="20"/>
      <c r="L2593" s="20"/>
      <c r="M2593" s="22"/>
    </row>
    <row r="2594" spans="1:13" s="14" customFormat="1" ht="30" outlineLevel="2" x14ac:dyDescent="0.25">
      <c r="A2594" s="34"/>
      <c r="B2594" s="44" t="s">
        <v>957</v>
      </c>
      <c r="C2594" s="31" t="s">
        <v>57</v>
      </c>
      <c r="D2594" s="14" t="s">
        <v>859</v>
      </c>
      <c r="E2594" s="14" t="s">
        <v>958</v>
      </c>
      <c r="F2594" s="14" t="s">
        <v>959</v>
      </c>
      <c r="G2594" s="14" t="s">
        <v>6481</v>
      </c>
      <c r="H2594" s="20">
        <v>15879</v>
      </c>
      <c r="I2594" s="20">
        <v>15879</v>
      </c>
      <c r="J2594" s="21">
        <f>IFERROR((I2594/H2594),0)</f>
        <v>1</v>
      </c>
      <c r="K2594" s="20"/>
      <c r="L2594" s="20"/>
      <c r="M2594" s="22"/>
    </row>
    <row r="2595" spans="1:13" s="14" customFormat="1" ht="30" outlineLevel="2" x14ac:dyDescent="0.25">
      <c r="A2595" s="34"/>
      <c r="B2595" s="44" t="s">
        <v>957</v>
      </c>
      <c r="C2595" s="31" t="s">
        <v>57</v>
      </c>
      <c r="D2595" s="14" t="s">
        <v>859</v>
      </c>
      <c r="E2595" s="14" t="s">
        <v>958</v>
      </c>
      <c r="F2595" s="14" t="s">
        <v>959</v>
      </c>
      <c r="G2595" s="14" t="s">
        <v>6484</v>
      </c>
      <c r="H2595" s="20">
        <v>64243682</v>
      </c>
      <c r="I2595" s="20">
        <v>64243682</v>
      </c>
      <c r="J2595" s="21">
        <f>IFERROR((I2595/H2595),0)</f>
        <v>1</v>
      </c>
      <c r="K2595" s="20"/>
      <c r="L2595" s="20"/>
      <c r="M2595" s="22"/>
    </row>
    <row r="2596" spans="1:13" s="14" customFormat="1" ht="30" outlineLevel="2" x14ac:dyDescent="0.25">
      <c r="A2596" s="34"/>
      <c r="B2596" s="44" t="s">
        <v>957</v>
      </c>
      <c r="C2596" s="31" t="s">
        <v>57</v>
      </c>
      <c r="D2596" s="14" t="s">
        <v>859</v>
      </c>
      <c r="E2596" s="14" t="s">
        <v>958</v>
      </c>
      <c r="F2596" s="14" t="s">
        <v>959</v>
      </c>
      <c r="G2596" s="14" t="s">
        <v>6492</v>
      </c>
      <c r="H2596" s="20">
        <v>390589305</v>
      </c>
      <c r="I2596" s="20">
        <v>390589305</v>
      </c>
      <c r="J2596" s="21">
        <f>IFERROR((I2596/H2596),0)</f>
        <v>1</v>
      </c>
      <c r="K2596" s="20"/>
      <c r="L2596" s="20"/>
      <c r="M2596" s="22"/>
    </row>
    <row r="2597" spans="1:13" s="14" customFormat="1" ht="30" outlineLevel="2" x14ac:dyDescent="0.25">
      <c r="A2597" s="34"/>
      <c r="B2597" s="44" t="s">
        <v>957</v>
      </c>
      <c r="C2597" s="31" t="s">
        <v>57</v>
      </c>
      <c r="D2597" s="14" t="s">
        <v>859</v>
      </c>
      <c r="E2597" s="14" t="s">
        <v>958</v>
      </c>
      <c r="F2597" s="14" t="s">
        <v>959</v>
      </c>
      <c r="G2597" s="14" t="s">
        <v>6493</v>
      </c>
      <c r="H2597" s="20">
        <v>-513493761</v>
      </c>
      <c r="I2597" s="20"/>
      <c r="J2597" s="21">
        <f>IFERROR((I2597/H2597),0)</f>
        <v>0</v>
      </c>
      <c r="K2597" s="20"/>
      <c r="L2597" s="20"/>
      <c r="M2597" s="22"/>
    </row>
    <row r="2598" spans="1:13" s="14" customFormat="1" ht="45" outlineLevel="1" x14ac:dyDescent="0.25">
      <c r="A2598" s="34"/>
      <c r="B2598" s="46" t="s">
        <v>6962</v>
      </c>
      <c r="C2598" s="40" t="str">
        <f>C2597</f>
        <v>ASIGNACIÓN PARA LA INVERSIÓN LOCAL SEGÚN NBI Y CUARTA, QUINTA, Y SEXTA CATEGORÍA</v>
      </c>
      <c r="D2598" s="39" t="str">
        <f>D2597</f>
        <v xml:space="preserve">NORTE DE SANTANDER                                </v>
      </c>
      <c r="E2598" s="39" t="str">
        <f>E2597</f>
        <v>54128</v>
      </c>
      <c r="F2598" s="39" t="str">
        <f>F2597</f>
        <v xml:space="preserve">CACHIRÁ                                           </v>
      </c>
      <c r="G2598" s="39" t="s">
        <v>10656</v>
      </c>
      <c r="H2598" s="20">
        <f>SUBTOTAL(9,H2592:H2597)</f>
        <v>4139003611</v>
      </c>
      <c r="I2598" s="20">
        <f>SUBTOTAL(9,I2592:I2597)</f>
        <v>3714705873.4199996</v>
      </c>
      <c r="J2598" s="42">
        <f>+I2598/H2598</f>
        <v>0.89748795182193897</v>
      </c>
      <c r="K2598" s="20">
        <f>SUBTOTAL(9,K2592:K2597)</f>
        <v>1897219536.8800001</v>
      </c>
      <c r="L2598" s="20">
        <f>SUBTOTAL(9,L2592:L2597)</f>
        <v>1629677308.4199996</v>
      </c>
      <c r="M2598" s="7">
        <f>IFERROR((L2598/K2598),"N.A")</f>
        <v>0.85898193474226137</v>
      </c>
    </row>
    <row r="2599" spans="1:13" s="14" customFormat="1" ht="30" outlineLevel="2" x14ac:dyDescent="0.25">
      <c r="A2599" s="34"/>
      <c r="B2599" s="44" t="s">
        <v>960</v>
      </c>
      <c r="C2599" s="31" t="s">
        <v>57</v>
      </c>
      <c r="D2599" s="14" t="s">
        <v>859</v>
      </c>
      <c r="E2599" s="14" t="s">
        <v>961</v>
      </c>
      <c r="F2599" s="14" t="s">
        <v>962</v>
      </c>
      <c r="G2599" s="14" t="s">
        <v>16</v>
      </c>
      <c r="H2599" s="15">
        <v>1438940160</v>
      </c>
      <c r="I2599" s="15">
        <v>913354086.52999985</v>
      </c>
      <c r="J2599" s="16">
        <f>IFERROR((I2599/H2599),0)</f>
        <v>0.63474084045996737</v>
      </c>
      <c r="K2599" s="15">
        <v>1063298364.8</v>
      </c>
      <c r="L2599" s="15">
        <v>913354086.52999985</v>
      </c>
      <c r="M2599" s="17">
        <f>L2599/K2599</f>
        <v>0.85898193467249084</v>
      </c>
    </row>
    <row r="2600" spans="1:13" s="14" customFormat="1" ht="30" outlineLevel="2" x14ac:dyDescent="0.25">
      <c r="A2600" s="34"/>
      <c r="B2600" s="44" t="s">
        <v>960</v>
      </c>
      <c r="C2600" s="31" t="s">
        <v>57</v>
      </c>
      <c r="D2600" s="14" t="s">
        <v>859</v>
      </c>
      <c r="E2600" s="14" t="s">
        <v>961</v>
      </c>
      <c r="F2600" s="14" t="s">
        <v>962</v>
      </c>
      <c r="G2600" s="14" t="s">
        <v>5818</v>
      </c>
      <c r="H2600" s="20">
        <v>128466090</v>
      </c>
      <c r="I2600" s="20">
        <v>128466090</v>
      </c>
      <c r="J2600" s="21">
        <f>IFERROR((I2600/H2600),0)</f>
        <v>1</v>
      </c>
      <c r="K2600" s="20"/>
      <c r="L2600" s="20"/>
      <c r="M2600" s="22"/>
    </row>
    <row r="2601" spans="1:13" s="14" customFormat="1" ht="30" outlineLevel="2" x14ac:dyDescent="0.25">
      <c r="A2601" s="34"/>
      <c r="B2601" s="44" t="s">
        <v>960</v>
      </c>
      <c r="C2601" s="31" t="s">
        <v>57</v>
      </c>
      <c r="D2601" s="14" t="s">
        <v>859</v>
      </c>
      <c r="E2601" s="14" t="s">
        <v>961</v>
      </c>
      <c r="F2601" s="14" t="s">
        <v>962</v>
      </c>
      <c r="G2601" s="14" t="s">
        <v>6109</v>
      </c>
      <c r="H2601" s="20">
        <v>711517177</v>
      </c>
      <c r="I2601" s="20">
        <v>711517177</v>
      </c>
      <c r="J2601" s="21">
        <f>IFERROR((I2601/H2601),0)</f>
        <v>1</v>
      </c>
      <c r="K2601" s="20"/>
      <c r="L2601" s="20"/>
      <c r="M2601" s="22"/>
    </row>
    <row r="2602" spans="1:13" s="14" customFormat="1" ht="30" outlineLevel="2" x14ac:dyDescent="0.25">
      <c r="A2602" s="34"/>
      <c r="B2602" s="44" t="s">
        <v>960</v>
      </c>
      <c r="C2602" s="31" t="s">
        <v>57</v>
      </c>
      <c r="D2602" s="14" t="s">
        <v>859</v>
      </c>
      <c r="E2602" s="14" t="s">
        <v>961</v>
      </c>
      <c r="F2602" s="14" t="s">
        <v>962</v>
      </c>
      <c r="G2602" s="14" t="s">
        <v>6481</v>
      </c>
      <c r="H2602" s="20">
        <v>8900</v>
      </c>
      <c r="I2602" s="20">
        <v>8900</v>
      </c>
      <c r="J2602" s="21">
        <f>IFERROR((I2602/H2602),0)</f>
        <v>1</v>
      </c>
      <c r="K2602" s="20"/>
      <c r="L2602" s="20"/>
      <c r="M2602" s="22"/>
    </row>
    <row r="2603" spans="1:13" s="14" customFormat="1" ht="30" outlineLevel="2" x14ac:dyDescent="0.25">
      <c r="A2603" s="34"/>
      <c r="B2603" s="44" t="s">
        <v>960</v>
      </c>
      <c r="C2603" s="31" t="s">
        <v>57</v>
      </c>
      <c r="D2603" s="14" t="s">
        <v>859</v>
      </c>
      <c r="E2603" s="14" t="s">
        <v>961</v>
      </c>
      <c r="F2603" s="14" t="s">
        <v>962</v>
      </c>
      <c r="G2603" s="14" t="s">
        <v>6484</v>
      </c>
      <c r="H2603" s="20">
        <v>36005428</v>
      </c>
      <c r="I2603" s="20">
        <v>36005428</v>
      </c>
      <c r="J2603" s="21">
        <f>IFERROR((I2603/H2603),0)</f>
        <v>1</v>
      </c>
      <c r="K2603" s="20"/>
      <c r="L2603" s="20"/>
      <c r="M2603" s="22"/>
    </row>
    <row r="2604" spans="1:13" s="14" customFormat="1" ht="30" outlineLevel="2" x14ac:dyDescent="0.25">
      <c r="A2604" s="34"/>
      <c r="B2604" s="44" t="s">
        <v>960</v>
      </c>
      <c r="C2604" s="31" t="s">
        <v>57</v>
      </c>
      <c r="D2604" s="14" t="s">
        <v>859</v>
      </c>
      <c r="E2604" s="14" t="s">
        <v>961</v>
      </c>
      <c r="F2604" s="14" t="s">
        <v>962</v>
      </c>
      <c r="G2604" s="14" t="s">
        <v>6492</v>
      </c>
      <c r="H2604" s="20">
        <v>218906121</v>
      </c>
      <c r="I2604" s="20">
        <v>218906121</v>
      </c>
      <c r="J2604" s="21">
        <f>IFERROR((I2604/H2604),0)</f>
        <v>1</v>
      </c>
      <c r="K2604" s="20"/>
      <c r="L2604" s="20"/>
      <c r="M2604" s="22"/>
    </row>
    <row r="2605" spans="1:13" s="14" customFormat="1" ht="30" outlineLevel="2" x14ac:dyDescent="0.25">
      <c r="A2605" s="34"/>
      <c r="B2605" s="44" t="s">
        <v>960</v>
      </c>
      <c r="C2605" s="31" t="s">
        <v>57</v>
      </c>
      <c r="D2605" s="14" t="s">
        <v>859</v>
      </c>
      <c r="E2605" s="14" t="s">
        <v>961</v>
      </c>
      <c r="F2605" s="14" t="s">
        <v>962</v>
      </c>
      <c r="G2605" s="14" t="s">
        <v>6493</v>
      </c>
      <c r="H2605" s="20">
        <v>-287788032</v>
      </c>
      <c r="I2605" s="20"/>
      <c r="J2605" s="21">
        <f>IFERROR((I2605/H2605),0)</f>
        <v>0</v>
      </c>
      <c r="K2605" s="20"/>
      <c r="L2605" s="20"/>
      <c r="M2605" s="22"/>
    </row>
    <row r="2606" spans="1:13" s="14" customFormat="1" ht="45" outlineLevel="1" x14ac:dyDescent="0.25">
      <c r="A2606" s="34"/>
      <c r="B2606" s="46" t="s">
        <v>6963</v>
      </c>
      <c r="C2606" s="40" t="str">
        <f>C2605</f>
        <v>ASIGNACIÓN PARA LA INVERSIÓN LOCAL SEGÚN NBI Y CUARTA, QUINTA, Y SEXTA CATEGORÍA</v>
      </c>
      <c r="D2606" s="39" t="str">
        <f>D2605</f>
        <v xml:space="preserve">NORTE DE SANTANDER                                </v>
      </c>
      <c r="E2606" s="39" t="str">
        <f>E2605</f>
        <v>54125</v>
      </c>
      <c r="F2606" s="39" t="str">
        <f>F2605</f>
        <v xml:space="preserve">CÁCOTA                                            </v>
      </c>
      <c r="G2606" s="39" t="s">
        <v>10656</v>
      </c>
      <c r="H2606" s="20">
        <f>SUBTOTAL(9,H2599:H2605)</f>
        <v>2246055844</v>
      </c>
      <c r="I2606" s="20">
        <f>SUBTOTAL(9,I2599:I2605)</f>
        <v>2008257802.5299997</v>
      </c>
      <c r="J2606" s="42">
        <f>+I2606/H2606</f>
        <v>0.89412638955293922</v>
      </c>
      <c r="K2606" s="20">
        <f>SUBTOTAL(9,K2599:K2605)</f>
        <v>1063298364.8</v>
      </c>
      <c r="L2606" s="20">
        <f>SUBTOTAL(9,L2599:L2605)</f>
        <v>913354086.52999985</v>
      </c>
      <c r="M2606" s="7">
        <f>IFERROR((L2606/K2606),"N.A")</f>
        <v>0.85898193467249084</v>
      </c>
    </row>
    <row r="2607" spans="1:13" s="14" customFormat="1" ht="30" outlineLevel="2" x14ac:dyDescent="0.25">
      <c r="A2607" s="34"/>
      <c r="B2607" s="44" t="s">
        <v>963</v>
      </c>
      <c r="C2607" s="31" t="s">
        <v>57</v>
      </c>
      <c r="D2607" s="14" t="s">
        <v>859</v>
      </c>
      <c r="E2607" s="14" t="s">
        <v>964</v>
      </c>
      <c r="F2607" s="14" t="s">
        <v>965</v>
      </c>
      <c r="G2607" s="14" t="s">
        <v>16</v>
      </c>
      <c r="H2607" s="15">
        <v>2594849797</v>
      </c>
      <c r="I2607" s="15">
        <v>1647057141.04</v>
      </c>
      <c r="J2607" s="16">
        <f>IFERROR((I2607/H2607),0)</f>
        <v>0.63474084046954182</v>
      </c>
      <c r="K2607" s="15">
        <v>1917452596.3199999</v>
      </c>
      <c r="L2607" s="15">
        <v>1647057141.04</v>
      </c>
      <c r="M2607" s="17">
        <f>L2607/K2607</f>
        <v>0.85898193478214457</v>
      </c>
    </row>
    <row r="2608" spans="1:13" s="14" customFormat="1" ht="30" outlineLevel="2" x14ac:dyDescent="0.25">
      <c r="A2608" s="34"/>
      <c r="B2608" s="44" t="s">
        <v>963</v>
      </c>
      <c r="C2608" s="31" t="s">
        <v>57</v>
      </c>
      <c r="D2608" s="14" t="s">
        <v>859</v>
      </c>
      <c r="E2608" s="14" t="s">
        <v>964</v>
      </c>
      <c r="F2608" s="14" t="s">
        <v>965</v>
      </c>
      <c r="G2608" s="14" t="s">
        <v>6109</v>
      </c>
      <c r="H2608" s="20">
        <v>2359388650</v>
      </c>
      <c r="I2608" s="20">
        <v>2359388650</v>
      </c>
      <c r="J2608" s="21">
        <f>IFERROR((I2608/H2608),0)</f>
        <v>1</v>
      </c>
      <c r="K2608" s="20"/>
      <c r="L2608" s="20"/>
      <c r="M2608" s="22"/>
    </row>
    <row r="2609" spans="1:13" s="14" customFormat="1" ht="30" outlineLevel="2" x14ac:dyDescent="0.25">
      <c r="A2609" s="34"/>
      <c r="B2609" s="44" t="s">
        <v>963</v>
      </c>
      <c r="C2609" s="31" t="s">
        <v>57</v>
      </c>
      <c r="D2609" s="14" t="s">
        <v>859</v>
      </c>
      <c r="E2609" s="14" t="s">
        <v>964</v>
      </c>
      <c r="F2609" s="14" t="s">
        <v>965</v>
      </c>
      <c r="G2609" s="14" t="s">
        <v>6481</v>
      </c>
      <c r="H2609" s="20">
        <v>16049</v>
      </c>
      <c r="I2609" s="20">
        <v>16049</v>
      </c>
      <c r="J2609" s="21">
        <f>IFERROR((I2609/H2609),0)</f>
        <v>1</v>
      </c>
      <c r="K2609" s="20"/>
      <c r="L2609" s="20"/>
      <c r="M2609" s="22"/>
    </row>
    <row r="2610" spans="1:13" s="14" customFormat="1" ht="30" outlineLevel="2" x14ac:dyDescent="0.25">
      <c r="A2610" s="34"/>
      <c r="B2610" s="44" t="s">
        <v>963</v>
      </c>
      <c r="C2610" s="31" t="s">
        <v>57</v>
      </c>
      <c r="D2610" s="14" t="s">
        <v>859</v>
      </c>
      <c r="E2610" s="14" t="s">
        <v>964</v>
      </c>
      <c r="F2610" s="14" t="s">
        <v>965</v>
      </c>
      <c r="G2610" s="14" t="s">
        <v>6484</v>
      </c>
      <c r="H2610" s="20">
        <v>64928815</v>
      </c>
      <c r="I2610" s="20">
        <v>64928815</v>
      </c>
      <c r="J2610" s="21">
        <f>IFERROR((I2610/H2610),0)</f>
        <v>1</v>
      </c>
      <c r="K2610" s="20"/>
      <c r="L2610" s="20"/>
      <c r="M2610" s="22"/>
    </row>
    <row r="2611" spans="1:13" s="14" customFormat="1" ht="30" outlineLevel="2" x14ac:dyDescent="0.25">
      <c r="A2611" s="34"/>
      <c r="B2611" s="44" t="s">
        <v>963</v>
      </c>
      <c r="C2611" s="31" t="s">
        <v>57</v>
      </c>
      <c r="D2611" s="14" t="s">
        <v>859</v>
      </c>
      <c r="E2611" s="14" t="s">
        <v>964</v>
      </c>
      <c r="F2611" s="14" t="s">
        <v>965</v>
      </c>
      <c r="G2611" s="14" t="s">
        <v>6492</v>
      </c>
      <c r="H2611" s="20">
        <v>394754778</v>
      </c>
      <c r="I2611" s="20">
        <v>394754778</v>
      </c>
      <c r="J2611" s="21">
        <f>IFERROR((I2611/H2611),0)</f>
        <v>1</v>
      </c>
      <c r="K2611" s="20"/>
      <c r="L2611" s="20"/>
      <c r="M2611" s="22"/>
    </row>
    <row r="2612" spans="1:13" s="14" customFormat="1" ht="30" outlineLevel="2" x14ac:dyDescent="0.25">
      <c r="A2612" s="34"/>
      <c r="B2612" s="44" t="s">
        <v>963</v>
      </c>
      <c r="C2612" s="31" t="s">
        <v>57</v>
      </c>
      <c r="D2612" s="14" t="s">
        <v>859</v>
      </c>
      <c r="E2612" s="14" t="s">
        <v>964</v>
      </c>
      <c r="F2612" s="14" t="s">
        <v>965</v>
      </c>
      <c r="G2612" s="14" t="s">
        <v>6493</v>
      </c>
      <c r="H2612" s="20">
        <v>-518969959</v>
      </c>
      <c r="I2612" s="20"/>
      <c r="J2612" s="21">
        <f>IFERROR((I2612/H2612),0)</f>
        <v>0</v>
      </c>
      <c r="K2612" s="20"/>
      <c r="L2612" s="20"/>
      <c r="M2612" s="22"/>
    </row>
    <row r="2613" spans="1:13" s="14" customFormat="1" ht="45" outlineLevel="1" x14ac:dyDescent="0.25">
      <c r="A2613" s="34"/>
      <c r="B2613" s="46" t="s">
        <v>6964</v>
      </c>
      <c r="C2613" s="40" t="str">
        <f>C2612</f>
        <v>ASIGNACIÓN PARA LA INVERSIÓN LOCAL SEGÚN NBI Y CUARTA, QUINTA, Y SEXTA CATEGORÍA</v>
      </c>
      <c r="D2613" s="39" t="str">
        <f>D2612</f>
        <v xml:space="preserve">NORTE DE SANTANDER                                </v>
      </c>
      <c r="E2613" s="39" t="str">
        <f>E2612</f>
        <v>54109</v>
      </c>
      <c r="F2613" s="39" t="str">
        <f>F2612</f>
        <v xml:space="preserve">BUCARASICA                                        </v>
      </c>
      <c r="G2613" s="39" t="s">
        <v>10656</v>
      </c>
      <c r="H2613" s="20">
        <f>SUBTOTAL(9,H2607:H2612)</f>
        <v>4894968130</v>
      </c>
      <c r="I2613" s="20">
        <f>SUBTOTAL(9,I2607:I2612)</f>
        <v>4466145433.04</v>
      </c>
      <c r="J2613" s="42">
        <f>+I2613/H2613</f>
        <v>0.91239520144536668</v>
      </c>
      <c r="K2613" s="20">
        <f>SUBTOTAL(9,K2607:K2612)</f>
        <v>1917452596.3199999</v>
      </c>
      <c r="L2613" s="20">
        <f>SUBTOTAL(9,L2607:L2612)</f>
        <v>1647057141.04</v>
      </c>
      <c r="M2613" s="7">
        <f>IFERROR((L2613/K2613),"N.A")</f>
        <v>0.85898193478214457</v>
      </c>
    </row>
    <row r="2614" spans="1:13" s="14" customFormat="1" ht="30" outlineLevel="2" x14ac:dyDescent="0.25">
      <c r="A2614" s="34"/>
      <c r="B2614" s="44" t="s">
        <v>966</v>
      </c>
      <c r="C2614" s="31" t="s">
        <v>57</v>
      </c>
      <c r="D2614" s="14" t="s">
        <v>859</v>
      </c>
      <c r="E2614" s="14" t="s">
        <v>967</v>
      </c>
      <c r="F2614" s="14" t="s">
        <v>968</v>
      </c>
      <c r="G2614" s="14" t="s">
        <v>16</v>
      </c>
      <c r="H2614" s="15">
        <v>1760062226</v>
      </c>
      <c r="I2614" s="15">
        <v>1117183376.6099999</v>
      </c>
      <c r="J2614" s="16">
        <f>IFERROR((I2614/H2614),0)</f>
        <v>0.63474084046958001</v>
      </c>
      <c r="K2614" s="15">
        <v>1300590072.28</v>
      </c>
      <c r="L2614" s="15">
        <v>1117183376.6099999</v>
      </c>
      <c r="M2614" s="17">
        <f>L2614/K2614</f>
        <v>0.85898193475483098</v>
      </c>
    </row>
    <row r="2615" spans="1:13" s="14" customFormat="1" ht="30" outlineLevel="2" x14ac:dyDescent="0.25">
      <c r="A2615" s="34"/>
      <c r="B2615" s="44" t="s">
        <v>966</v>
      </c>
      <c r="C2615" s="31" t="s">
        <v>57</v>
      </c>
      <c r="D2615" s="14" t="s">
        <v>859</v>
      </c>
      <c r="E2615" s="14" t="s">
        <v>967</v>
      </c>
      <c r="F2615" s="14" t="s">
        <v>968</v>
      </c>
      <c r="G2615" s="14" t="s">
        <v>6109</v>
      </c>
      <c r="H2615" s="20">
        <v>826606667</v>
      </c>
      <c r="I2615" s="20">
        <v>826606667</v>
      </c>
      <c r="J2615" s="21">
        <f>IFERROR((I2615/H2615),0)</f>
        <v>1</v>
      </c>
      <c r="K2615" s="20"/>
      <c r="L2615" s="20"/>
      <c r="M2615" s="22"/>
    </row>
    <row r="2616" spans="1:13" s="14" customFormat="1" ht="30" outlineLevel="2" x14ac:dyDescent="0.25">
      <c r="A2616" s="34"/>
      <c r="B2616" s="44" t="s">
        <v>966</v>
      </c>
      <c r="C2616" s="31" t="s">
        <v>57</v>
      </c>
      <c r="D2616" s="14" t="s">
        <v>859</v>
      </c>
      <c r="E2616" s="14" t="s">
        <v>967</v>
      </c>
      <c r="F2616" s="14" t="s">
        <v>968</v>
      </c>
      <c r="G2616" s="14" t="s">
        <v>6481</v>
      </c>
      <c r="H2616" s="20">
        <v>10886</v>
      </c>
      <c r="I2616" s="20">
        <v>10886</v>
      </c>
      <c r="J2616" s="21">
        <f>IFERROR((I2616/H2616),0)</f>
        <v>1</v>
      </c>
      <c r="K2616" s="20"/>
      <c r="L2616" s="20"/>
      <c r="M2616" s="22"/>
    </row>
    <row r="2617" spans="1:13" s="14" customFormat="1" ht="30" outlineLevel="2" x14ac:dyDescent="0.25">
      <c r="A2617" s="34"/>
      <c r="B2617" s="44" t="s">
        <v>966</v>
      </c>
      <c r="C2617" s="31" t="s">
        <v>57</v>
      </c>
      <c r="D2617" s="14" t="s">
        <v>859</v>
      </c>
      <c r="E2617" s="14" t="s">
        <v>967</v>
      </c>
      <c r="F2617" s="14" t="s">
        <v>968</v>
      </c>
      <c r="G2617" s="14" t="s">
        <v>6484</v>
      </c>
      <c r="H2617" s="20">
        <v>44040605</v>
      </c>
      <c r="I2617" s="20">
        <v>44040605</v>
      </c>
      <c r="J2617" s="21">
        <f>IFERROR((I2617/H2617),0)</f>
        <v>1</v>
      </c>
      <c r="K2617" s="20"/>
      <c r="L2617" s="20"/>
      <c r="M2617" s="22"/>
    </row>
    <row r="2618" spans="1:13" s="14" customFormat="1" ht="30" outlineLevel="2" x14ac:dyDescent="0.25">
      <c r="A2618" s="34"/>
      <c r="B2618" s="44" t="s">
        <v>966</v>
      </c>
      <c r="C2618" s="31" t="s">
        <v>57</v>
      </c>
      <c r="D2618" s="14" t="s">
        <v>859</v>
      </c>
      <c r="E2618" s="14" t="s">
        <v>967</v>
      </c>
      <c r="F2618" s="14" t="s">
        <v>968</v>
      </c>
      <c r="G2618" s="14" t="s">
        <v>6492</v>
      </c>
      <c r="H2618" s="20">
        <v>267758455</v>
      </c>
      <c r="I2618" s="20">
        <v>267758455</v>
      </c>
      <c r="J2618" s="21">
        <f>IFERROR((I2618/H2618),0)</f>
        <v>1</v>
      </c>
      <c r="K2618" s="20"/>
      <c r="L2618" s="20"/>
      <c r="M2618" s="22"/>
    </row>
    <row r="2619" spans="1:13" s="14" customFormat="1" ht="30" outlineLevel="2" x14ac:dyDescent="0.25">
      <c r="A2619" s="34"/>
      <c r="B2619" s="44" t="s">
        <v>966</v>
      </c>
      <c r="C2619" s="31" t="s">
        <v>57</v>
      </c>
      <c r="D2619" s="14" t="s">
        <v>859</v>
      </c>
      <c r="E2619" s="14" t="s">
        <v>967</v>
      </c>
      <c r="F2619" s="14" t="s">
        <v>968</v>
      </c>
      <c r="G2619" s="14" t="s">
        <v>6493</v>
      </c>
      <c r="H2619" s="20">
        <v>-352012445</v>
      </c>
      <c r="I2619" s="20"/>
      <c r="J2619" s="21">
        <f>IFERROR((I2619/H2619),0)</f>
        <v>0</v>
      </c>
      <c r="K2619" s="20"/>
      <c r="L2619" s="20"/>
      <c r="M2619" s="22"/>
    </row>
    <row r="2620" spans="1:13" s="14" customFormat="1" ht="45" outlineLevel="1" x14ac:dyDescent="0.25">
      <c r="A2620" s="34"/>
      <c r="B2620" s="46" t="s">
        <v>6965</v>
      </c>
      <c r="C2620" s="40" t="str">
        <f>C2619</f>
        <v>ASIGNACIÓN PARA LA INVERSIÓN LOCAL SEGÚN NBI Y CUARTA, QUINTA, Y SEXTA CATEGORÍA</v>
      </c>
      <c r="D2620" s="39" t="str">
        <f>D2619</f>
        <v xml:space="preserve">NORTE DE SANTANDER                                </v>
      </c>
      <c r="E2620" s="39" t="str">
        <f>E2619</f>
        <v>54099</v>
      </c>
      <c r="F2620" s="39" t="str">
        <f>F2619</f>
        <v xml:space="preserve">BOCHALEMA                                         </v>
      </c>
      <c r="G2620" s="39" t="s">
        <v>10656</v>
      </c>
      <c r="H2620" s="20">
        <f>SUBTOTAL(9,H2614:H2619)</f>
        <v>2546466394</v>
      </c>
      <c r="I2620" s="20">
        <f>SUBTOTAL(9,I2614:I2619)</f>
        <v>2255599989.6099997</v>
      </c>
      <c r="J2620" s="42">
        <f>+I2620/H2620</f>
        <v>0.88577646063763438</v>
      </c>
      <c r="K2620" s="20">
        <f>SUBTOTAL(9,K2614:K2619)</f>
        <v>1300590072.28</v>
      </c>
      <c r="L2620" s="20">
        <f>SUBTOTAL(9,L2614:L2619)</f>
        <v>1117183376.6099999</v>
      </c>
      <c r="M2620" s="7">
        <f>IFERROR((L2620/K2620),"N.A")</f>
        <v>0.85898193475483098</v>
      </c>
    </row>
    <row r="2621" spans="1:13" s="14" customFormat="1" ht="30" outlineLevel="2" x14ac:dyDescent="0.25">
      <c r="A2621" s="34"/>
      <c r="B2621" s="44" t="s">
        <v>969</v>
      </c>
      <c r="C2621" s="31" t="s">
        <v>57</v>
      </c>
      <c r="D2621" s="14" t="s">
        <v>859</v>
      </c>
      <c r="E2621" s="14" t="s">
        <v>970</v>
      </c>
      <c r="F2621" s="14" t="s">
        <v>971</v>
      </c>
      <c r="G2621" s="14" t="s">
        <v>16</v>
      </c>
      <c r="H2621" s="15">
        <v>2715233544</v>
      </c>
      <c r="I2621" s="15">
        <v>1723469621.79</v>
      </c>
      <c r="J2621" s="16">
        <f>IFERROR((I2621/H2621),0)</f>
        <v>0.63474084046966972</v>
      </c>
      <c r="K2621" s="15">
        <v>2006409625.3300002</v>
      </c>
      <c r="L2621" s="15">
        <v>1723469621.79</v>
      </c>
      <c r="M2621" s="17">
        <f>L2621/K2621</f>
        <v>0.85898193471162987</v>
      </c>
    </row>
    <row r="2622" spans="1:13" s="14" customFormat="1" ht="30" outlineLevel="2" x14ac:dyDescent="0.25">
      <c r="A2622" s="34"/>
      <c r="B2622" s="44" t="s">
        <v>969</v>
      </c>
      <c r="C2622" s="31" t="s">
        <v>57</v>
      </c>
      <c r="D2622" s="14" t="s">
        <v>859</v>
      </c>
      <c r="E2622" s="14" t="s">
        <v>970</v>
      </c>
      <c r="F2622" s="14" t="s">
        <v>971</v>
      </c>
      <c r="G2622" s="14" t="s">
        <v>6109</v>
      </c>
      <c r="H2622" s="20">
        <v>2517131643</v>
      </c>
      <c r="I2622" s="20">
        <v>2517131643</v>
      </c>
      <c r="J2622" s="21">
        <f>IFERROR((I2622/H2622),0)</f>
        <v>1</v>
      </c>
      <c r="K2622" s="20"/>
      <c r="L2622" s="20"/>
      <c r="M2622" s="22"/>
    </row>
    <row r="2623" spans="1:13" s="14" customFormat="1" ht="30" outlineLevel="2" x14ac:dyDescent="0.25">
      <c r="A2623" s="34"/>
      <c r="B2623" s="44" t="s">
        <v>969</v>
      </c>
      <c r="C2623" s="31" t="s">
        <v>57</v>
      </c>
      <c r="D2623" s="14" t="s">
        <v>859</v>
      </c>
      <c r="E2623" s="14" t="s">
        <v>970</v>
      </c>
      <c r="F2623" s="14" t="s">
        <v>971</v>
      </c>
      <c r="G2623" s="14" t="s">
        <v>6481</v>
      </c>
      <c r="H2623" s="20">
        <v>16793</v>
      </c>
      <c r="I2623" s="20">
        <v>16793</v>
      </c>
      <c r="J2623" s="21">
        <f>IFERROR((I2623/H2623),0)</f>
        <v>1</v>
      </c>
      <c r="K2623" s="20"/>
      <c r="L2623" s="20"/>
      <c r="M2623" s="22"/>
    </row>
    <row r="2624" spans="1:13" s="14" customFormat="1" ht="30" outlineLevel="2" x14ac:dyDescent="0.25">
      <c r="A2624" s="34"/>
      <c r="B2624" s="44" t="s">
        <v>969</v>
      </c>
      <c r="C2624" s="31" t="s">
        <v>57</v>
      </c>
      <c r="D2624" s="14" t="s">
        <v>859</v>
      </c>
      <c r="E2624" s="14" t="s">
        <v>970</v>
      </c>
      <c r="F2624" s="14" t="s">
        <v>971</v>
      </c>
      <c r="G2624" s="14" t="s">
        <v>6484</v>
      </c>
      <c r="H2624" s="20">
        <v>67941079</v>
      </c>
      <c r="I2624" s="20">
        <v>67941079</v>
      </c>
      <c r="J2624" s="21">
        <f>IFERROR((I2624/H2624),0)</f>
        <v>1</v>
      </c>
      <c r="K2624" s="20"/>
      <c r="L2624" s="20"/>
      <c r="M2624" s="22"/>
    </row>
    <row r="2625" spans="1:13" s="14" customFormat="1" ht="30" outlineLevel="2" x14ac:dyDescent="0.25">
      <c r="A2625" s="34"/>
      <c r="B2625" s="44" t="s">
        <v>969</v>
      </c>
      <c r="C2625" s="31" t="s">
        <v>57</v>
      </c>
      <c r="D2625" s="14" t="s">
        <v>859</v>
      </c>
      <c r="E2625" s="14" t="s">
        <v>970</v>
      </c>
      <c r="F2625" s="14" t="s">
        <v>971</v>
      </c>
      <c r="G2625" s="14" t="s">
        <v>6492</v>
      </c>
      <c r="H2625" s="20">
        <v>413068770</v>
      </c>
      <c r="I2625" s="20">
        <v>413068770</v>
      </c>
      <c r="J2625" s="21">
        <f>IFERROR((I2625/H2625),0)</f>
        <v>1</v>
      </c>
      <c r="K2625" s="20"/>
      <c r="L2625" s="20"/>
      <c r="M2625" s="22"/>
    </row>
    <row r="2626" spans="1:13" s="14" customFormat="1" ht="30" outlineLevel="2" x14ac:dyDescent="0.25">
      <c r="A2626" s="34"/>
      <c r="B2626" s="44" t="s">
        <v>969</v>
      </c>
      <c r="C2626" s="31" t="s">
        <v>57</v>
      </c>
      <c r="D2626" s="14" t="s">
        <v>859</v>
      </c>
      <c r="E2626" s="14" t="s">
        <v>970</v>
      </c>
      <c r="F2626" s="14" t="s">
        <v>971</v>
      </c>
      <c r="G2626" s="14" t="s">
        <v>6493</v>
      </c>
      <c r="H2626" s="20">
        <v>-543046709</v>
      </c>
      <c r="I2626" s="20"/>
      <c r="J2626" s="21">
        <f>IFERROR((I2626/H2626),0)</f>
        <v>0</v>
      </c>
      <c r="K2626" s="20"/>
      <c r="L2626" s="20"/>
      <c r="M2626" s="22"/>
    </row>
    <row r="2627" spans="1:13" s="14" customFormat="1" ht="45" outlineLevel="1" x14ac:dyDescent="0.25">
      <c r="A2627" s="34"/>
      <c r="B2627" s="46" t="s">
        <v>6966</v>
      </c>
      <c r="C2627" s="40" t="str">
        <f>C2626</f>
        <v>ASIGNACIÓN PARA LA INVERSIÓN LOCAL SEGÚN NBI Y CUARTA, QUINTA, Y SEXTA CATEGORÍA</v>
      </c>
      <c r="D2627" s="39" t="str">
        <f>D2626</f>
        <v xml:space="preserve">NORTE DE SANTANDER                                </v>
      </c>
      <c r="E2627" s="39" t="str">
        <f>E2626</f>
        <v>54051</v>
      </c>
      <c r="F2627" s="39" t="str">
        <f>F2626</f>
        <v xml:space="preserve">ARBOLEDAS                                         </v>
      </c>
      <c r="G2627" s="39" t="s">
        <v>10656</v>
      </c>
      <c r="H2627" s="20">
        <f>SUBTOTAL(9,H2621:H2626)</f>
        <v>5170345120</v>
      </c>
      <c r="I2627" s="20">
        <f>SUBTOTAL(9,I2621:I2626)</f>
        <v>4721627906.79</v>
      </c>
      <c r="J2627" s="42">
        <f>+I2627/H2627</f>
        <v>0.91321329567067666</v>
      </c>
      <c r="K2627" s="20">
        <f>SUBTOTAL(9,K2621:K2626)</f>
        <v>2006409625.3300002</v>
      </c>
      <c r="L2627" s="20">
        <f>SUBTOTAL(9,L2621:L2626)</f>
        <v>1723469621.79</v>
      </c>
      <c r="M2627" s="7">
        <f>IFERROR((L2627/K2627),"N.A")</f>
        <v>0.85898193471162987</v>
      </c>
    </row>
    <row r="2628" spans="1:13" s="14" customFormat="1" ht="30" outlineLevel="2" x14ac:dyDescent="0.25">
      <c r="A2628" s="34"/>
      <c r="B2628" s="44" t="s">
        <v>972</v>
      </c>
      <c r="C2628" s="31" t="s">
        <v>57</v>
      </c>
      <c r="D2628" s="14" t="s">
        <v>859</v>
      </c>
      <c r="E2628" s="14" t="s">
        <v>973</v>
      </c>
      <c r="F2628" s="14" t="s">
        <v>974</v>
      </c>
      <c r="G2628" s="14" t="s">
        <v>16</v>
      </c>
      <c r="H2628" s="15">
        <v>4175687517</v>
      </c>
      <c r="I2628" s="15">
        <v>2650479404.0799999</v>
      </c>
      <c r="J2628" s="16">
        <f>IFERROR((I2628/H2628),0)</f>
        <v>0.63474084046984014</v>
      </c>
      <c r="K2628" s="15">
        <v>3085605525.5699997</v>
      </c>
      <c r="L2628" s="15">
        <v>2650479404.0799999</v>
      </c>
      <c r="M2628" s="17">
        <f>L2628/K2628</f>
        <v>0.85898193470157869</v>
      </c>
    </row>
    <row r="2629" spans="1:13" s="14" customFormat="1" ht="30" outlineLevel="2" x14ac:dyDescent="0.25">
      <c r="A2629" s="34"/>
      <c r="B2629" s="44" t="s">
        <v>972</v>
      </c>
      <c r="C2629" s="31" t="s">
        <v>57</v>
      </c>
      <c r="D2629" s="14" t="s">
        <v>859</v>
      </c>
      <c r="E2629" s="14" t="s">
        <v>973</v>
      </c>
      <c r="F2629" s="14" t="s">
        <v>974</v>
      </c>
      <c r="G2629" s="14" t="s">
        <v>6109</v>
      </c>
      <c r="H2629" s="20">
        <v>4533528164</v>
      </c>
      <c r="I2629" s="20">
        <v>4533528164</v>
      </c>
      <c r="J2629" s="21">
        <f>IFERROR((I2629/H2629),0)</f>
        <v>1</v>
      </c>
      <c r="K2629" s="20"/>
      <c r="L2629" s="20"/>
      <c r="M2629" s="22"/>
    </row>
    <row r="2630" spans="1:13" s="14" customFormat="1" ht="30" outlineLevel="2" x14ac:dyDescent="0.25">
      <c r="A2630" s="34"/>
      <c r="B2630" s="44" t="s">
        <v>972</v>
      </c>
      <c r="C2630" s="31" t="s">
        <v>57</v>
      </c>
      <c r="D2630" s="14" t="s">
        <v>859</v>
      </c>
      <c r="E2630" s="14" t="s">
        <v>973</v>
      </c>
      <c r="F2630" s="14" t="s">
        <v>974</v>
      </c>
      <c r="G2630" s="14" t="s">
        <v>6481</v>
      </c>
      <c r="H2630" s="20">
        <v>25826</v>
      </c>
      <c r="I2630" s="20">
        <v>25826</v>
      </c>
      <c r="J2630" s="21">
        <f>IFERROR((I2630/H2630),0)</f>
        <v>1</v>
      </c>
      <c r="K2630" s="20"/>
      <c r="L2630" s="20"/>
      <c r="M2630" s="22"/>
    </row>
    <row r="2631" spans="1:13" s="14" customFormat="1" ht="30" outlineLevel="2" x14ac:dyDescent="0.25">
      <c r="A2631" s="34"/>
      <c r="B2631" s="44" t="s">
        <v>972</v>
      </c>
      <c r="C2631" s="31" t="s">
        <v>57</v>
      </c>
      <c r="D2631" s="14" t="s">
        <v>859</v>
      </c>
      <c r="E2631" s="14" t="s">
        <v>973</v>
      </c>
      <c r="F2631" s="14" t="s">
        <v>974</v>
      </c>
      <c r="G2631" s="14" t="s">
        <v>6484</v>
      </c>
      <c r="H2631" s="20">
        <v>104484830</v>
      </c>
      <c r="I2631" s="20">
        <v>104484830</v>
      </c>
      <c r="J2631" s="21">
        <f>IFERROR((I2631/H2631),0)</f>
        <v>1</v>
      </c>
      <c r="K2631" s="20"/>
      <c r="L2631" s="20"/>
      <c r="M2631" s="22"/>
    </row>
    <row r="2632" spans="1:13" s="14" customFormat="1" ht="30" outlineLevel="2" x14ac:dyDescent="0.25">
      <c r="A2632" s="34"/>
      <c r="B2632" s="44" t="s">
        <v>972</v>
      </c>
      <c r="C2632" s="31" t="s">
        <v>57</v>
      </c>
      <c r="D2632" s="14" t="s">
        <v>859</v>
      </c>
      <c r="E2632" s="14" t="s">
        <v>973</v>
      </c>
      <c r="F2632" s="14" t="s">
        <v>974</v>
      </c>
      <c r="G2632" s="14" t="s">
        <v>6492</v>
      </c>
      <c r="H2632" s="20">
        <v>635247790</v>
      </c>
      <c r="I2632" s="20">
        <v>635247790</v>
      </c>
      <c r="J2632" s="21">
        <f>IFERROR((I2632/H2632),0)</f>
        <v>1</v>
      </c>
      <c r="K2632" s="20"/>
      <c r="L2632" s="20"/>
      <c r="M2632" s="22"/>
    </row>
    <row r="2633" spans="1:13" s="14" customFormat="1" ht="30" outlineLevel="2" x14ac:dyDescent="0.25">
      <c r="A2633" s="34"/>
      <c r="B2633" s="44" t="s">
        <v>972</v>
      </c>
      <c r="C2633" s="31" t="s">
        <v>57</v>
      </c>
      <c r="D2633" s="14" t="s">
        <v>859</v>
      </c>
      <c r="E2633" s="14" t="s">
        <v>973</v>
      </c>
      <c r="F2633" s="14" t="s">
        <v>974</v>
      </c>
      <c r="G2633" s="14" t="s">
        <v>6493</v>
      </c>
      <c r="H2633" s="20">
        <v>-835137503</v>
      </c>
      <c r="I2633" s="20"/>
      <c r="J2633" s="21">
        <f>IFERROR((I2633/H2633),0)</f>
        <v>0</v>
      </c>
      <c r="K2633" s="20"/>
      <c r="L2633" s="20"/>
      <c r="M2633" s="22"/>
    </row>
    <row r="2634" spans="1:13" s="14" customFormat="1" ht="45" outlineLevel="1" x14ac:dyDescent="0.25">
      <c r="A2634" s="34"/>
      <c r="B2634" s="46" t="s">
        <v>6967</v>
      </c>
      <c r="C2634" s="40" t="str">
        <f>C2633</f>
        <v>ASIGNACIÓN PARA LA INVERSIÓN LOCAL SEGÚN NBI Y CUARTA, QUINTA, Y SEXTA CATEGORÍA</v>
      </c>
      <c r="D2634" s="39" t="str">
        <f>D2633</f>
        <v xml:space="preserve">NORTE DE SANTANDER                                </v>
      </c>
      <c r="E2634" s="39" t="str">
        <f>E2633</f>
        <v>54003</v>
      </c>
      <c r="F2634" s="39" t="str">
        <f>F2633</f>
        <v xml:space="preserve">ABREGO                                            </v>
      </c>
      <c r="G2634" s="39" t="s">
        <v>10656</v>
      </c>
      <c r="H2634" s="20">
        <f>SUBTOTAL(9,H2628:H2633)</f>
        <v>8613836624</v>
      </c>
      <c r="I2634" s="20">
        <f>SUBTOTAL(9,I2628:I2633)</f>
        <v>7923766014.0799999</v>
      </c>
      <c r="J2634" s="42">
        <f>+I2634/H2634</f>
        <v>0.91988812418413934</v>
      </c>
      <c r="K2634" s="20">
        <f>SUBTOTAL(9,K2628:K2633)</f>
        <v>3085605525.5699997</v>
      </c>
      <c r="L2634" s="20">
        <f>SUBTOTAL(9,L2628:L2633)</f>
        <v>2650479404.0799999</v>
      </c>
      <c r="M2634" s="7">
        <f>IFERROR((L2634/K2634),"N.A")</f>
        <v>0.85898193470157869</v>
      </c>
    </row>
    <row r="2635" spans="1:13" s="14" customFormat="1" ht="30" outlineLevel="2" x14ac:dyDescent="0.25">
      <c r="A2635" s="34"/>
      <c r="B2635" s="44" t="s">
        <v>975</v>
      </c>
      <c r="C2635" s="31" t="s">
        <v>57</v>
      </c>
      <c r="D2635" s="14" t="s">
        <v>976</v>
      </c>
      <c r="E2635" s="14" t="s">
        <v>977</v>
      </c>
      <c r="F2635" s="14" t="s">
        <v>978</v>
      </c>
      <c r="G2635" s="14" t="s">
        <v>16</v>
      </c>
      <c r="H2635" s="15">
        <v>2047655208</v>
      </c>
      <c r="I2635" s="15">
        <v>1299730387.7299998</v>
      </c>
      <c r="J2635" s="16">
        <f>IFERROR((I2635/H2635),0)</f>
        <v>0.63474084047552193</v>
      </c>
      <c r="K2635" s="15">
        <v>1513105613.8799996</v>
      </c>
      <c r="L2635" s="15">
        <v>1299730387.7299998</v>
      </c>
      <c r="M2635" s="17">
        <f>L2635/K2635</f>
        <v>0.85898193477529317</v>
      </c>
    </row>
    <row r="2636" spans="1:13" s="14" customFormat="1" ht="30" outlineLevel="2" x14ac:dyDescent="0.25">
      <c r="A2636" s="34"/>
      <c r="B2636" s="44" t="s">
        <v>975</v>
      </c>
      <c r="C2636" s="31" t="s">
        <v>57</v>
      </c>
      <c r="D2636" s="14" t="s">
        <v>976</v>
      </c>
      <c r="E2636" s="14" t="s">
        <v>977</v>
      </c>
      <c r="F2636" s="14" t="s">
        <v>978</v>
      </c>
      <c r="G2636" s="14" t="s">
        <v>6109</v>
      </c>
      <c r="H2636" s="20">
        <v>1353976917</v>
      </c>
      <c r="I2636" s="20">
        <v>1353976917</v>
      </c>
      <c r="J2636" s="21">
        <f>IFERROR((I2636/H2636),0)</f>
        <v>1</v>
      </c>
      <c r="K2636" s="20"/>
      <c r="L2636" s="20"/>
      <c r="M2636" s="22"/>
    </row>
    <row r="2637" spans="1:13" s="14" customFormat="1" ht="30" outlineLevel="2" x14ac:dyDescent="0.25">
      <c r="A2637" s="34"/>
      <c r="B2637" s="44" t="s">
        <v>975</v>
      </c>
      <c r="C2637" s="31" t="s">
        <v>57</v>
      </c>
      <c r="D2637" s="14" t="s">
        <v>976</v>
      </c>
      <c r="E2637" s="14" t="s">
        <v>977</v>
      </c>
      <c r="F2637" s="14" t="s">
        <v>978</v>
      </c>
      <c r="G2637" s="14" t="s">
        <v>6481</v>
      </c>
      <c r="H2637" s="20">
        <v>12664</v>
      </c>
      <c r="I2637" s="20">
        <v>12664</v>
      </c>
      <c r="J2637" s="21">
        <f>IFERROR((I2637/H2637),0)</f>
        <v>1</v>
      </c>
      <c r="K2637" s="20"/>
      <c r="L2637" s="20"/>
      <c r="M2637" s="22"/>
    </row>
    <row r="2638" spans="1:13" s="14" customFormat="1" ht="30" outlineLevel="2" x14ac:dyDescent="0.25">
      <c r="A2638" s="34"/>
      <c r="B2638" s="44" t="s">
        <v>975</v>
      </c>
      <c r="C2638" s="31" t="s">
        <v>57</v>
      </c>
      <c r="D2638" s="14" t="s">
        <v>976</v>
      </c>
      <c r="E2638" s="14" t="s">
        <v>977</v>
      </c>
      <c r="F2638" s="14" t="s">
        <v>978</v>
      </c>
      <c r="G2638" s="14" t="s">
        <v>6484</v>
      </c>
      <c r="H2638" s="20">
        <v>51236810</v>
      </c>
      <c r="I2638" s="20">
        <v>51236810</v>
      </c>
      <c r="J2638" s="21">
        <f>IFERROR((I2638/H2638),0)</f>
        <v>1</v>
      </c>
      <c r="K2638" s="20"/>
      <c r="L2638" s="20"/>
      <c r="M2638" s="22"/>
    </row>
    <row r="2639" spans="1:13" s="14" customFormat="1" ht="30" outlineLevel="2" x14ac:dyDescent="0.25">
      <c r="A2639" s="34"/>
      <c r="B2639" s="44" t="s">
        <v>975</v>
      </c>
      <c r="C2639" s="31" t="s">
        <v>57</v>
      </c>
      <c r="D2639" s="14" t="s">
        <v>976</v>
      </c>
      <c r="E2639" s="14" t="s">
        <v>977</v>
      </c>
      <c r="F2639" s="14" t="s">
        <v>978</v>
      </c>
      <c r="G2639" s="14" t="s">
        <v>6492</v>
      </c>
      <c r="H2639" s="20">
        <v>311510006</v>
      </c>
      <c r="I2639" s="20">
        <v>311510006</v>
      </c>
      <c r="J2639" s="21">
        <f>IFERROR((I2639/H2639),0)</f>
        <v>1</v>
      </c>
      <c r="K2639" s="20"/>
      <c r="L2639" s="20"/>
      <c r="M2639" s="22"/>
    </row>
    <row r="2640" spans="1:13" s="14" customFormat="1" ht="30" outlineLevel="2" x14ac:dyDescent="0.25">
      <c r="A2640" s="34"/>
      <c r="B2640" s="44" t="s">
        <v>975</v>
      </c>
      <c r="C2640" s="31" t="s">
        <v>57</v>
      </c>
      <c r="D2640" s="14" t="s">
        <v>976</v>
      </c>
      <c r="E2640" s="14" t="s">
        <v>977</v>
      </c>
      <c r="F2640" s="14" t="s">
        <v>978</v>
      </c>
      <c r="G2640" s="14" t="s">
        <v>6493</v>
      </c>
      <c r="H2640" s="20">
        <v>-409531042</v>
      </c>
      <c r="I2640" s="20"/>
      <c r="J2640" s="21">
        <f>IFERROR((I2640/H2640),0)</f>
        <v>0</v>
      </c>
      <c r="K2640" s="20"/>
      <c r="L2640" s="20"/>
      <c r="M2640" s="22"/>
    </row>
    <row r="2641" spans="1:13" s="14" customFormat="1" ht="45" outlineLevel="1" x14ac:dyDescent="0.25">
      <c r="A2641" s="34"/>
      <c r="B2641" s="46" t="s">
        <v>6968</v>
      </c>
      <c r="C2641" s="40" t="str">
        <f>C2640</f>
        <v>ASIGNACIÓN PARA LA INVERSIÓN LOCAL SEGÚN NBI Y CUARTA, QUINTA, Y SEXTA CATEGORÍA</v>
      </c>
      <c r="D2641" s="39" t="str">
        <f>D2640</f>
        <v xml:space="preserve">NARIÑO                                            </v>
      </c>
      <c r="E2641" s="39" t="str">
        <f>E2640</f>
        <v>52885</v>
      </c>
      <c r="F2641" s="39" t="str">
        <f>F2640</f>
        <v xml:space="preserve">YACUANQUER                                        </v>
      </c>
      <c r="G2641" s="39" t="s">
        <v>10656</v>
      </c>
      <c r="H2641" s="20">
        <f>SUBTOTAL(9,H2635:H2640)</f>
        <v>3354860563</v>
      </c>
      <c r="I2641" s="20">
        <f>SUBTOTAL(9,I2635:I2640)</f>
        <v>3016466784.7299995</v>
      </c>
      <c r="J2641" s="42">
        <f>+I2641/H2641</f>
        <v>0.89913328082780275</v>
      </c>
      <c r="K2641" s="20">
        <f>SUBTOTAL(9,K2635:K2640)</f>
        <v>1513105613.8799996</v>
      </c>
      <c r="L2641" s="20">
        <f>SUBTOTAL(9,L2635:L2640)</f>
        <v>1299730387.7299998</v>
      </c>
      <c r="M2641" s="7">
        <f>IFERROR((L2641/K2641),"N.A")</f>
        <v>0.85898193477529317</v>
      </c>
    </row>
    <row r="2642" spans="1:13" s="14" customFormat="1" ht="30" outlineLevel="2" x14ac:dyDescent="0.25">
      <c r="A2642" s="34"/>
      <c r="B2642" s="44" t="s">
        <v>979</v>
      </c>
      <c r="C2642" s="31" t="s">
        <v>57</v>
      </c>
      <c r="D2642" s="14" t="s">
        <v>976</v>
      </c>
      <c r="E2642" s="14" t="s">
        <v>980</v>
      </c>
      <c r="F2642" s="14" t="s">
        <v>981</v>
      </c>
      <c r="G2642" s="14" t="s">
        <v>16</v>
      </c>
      <c r="H2642" s="15">
        <v>3221462908</v>
      </c>
      <c r="I2642" s="15">
        <v>2044794073.77</v>
      </c>
      <c r="J2642" s="16">
        <f>IFERROR((I2642/H2642),0)</f>
        <v>0.63474084047097767</v>
      </c>
      <c r="K2642" s="15">
        <v>2380485538.9400001</v>
      </c>
      <c r="L2642" s="15">
        <v>2044794073.77</v>
      </c>
      <c r="M2642" s="17">
        <f>L2642/K2642</f>
        <v>0.85898193470249806</v>
      </c>
    </row>
    <row r="2643" spans="1:13" s="14" customFormat="1" ht="30" outlineLevel="2" x14ac:dyDescent="0.25">
      <c r="A2643" s="34"/>
      <c r="B2643" s="44" t="s">
        <v>979</v>
      </c>
      <c r="C2643" s="31" t="s">
        <v>57</v>
      </c>
      <c r="D2643" s="14" t="s">
        <v>976</v>
      </c>
      <c r="E2643" s="14" t="s">
        <v>980</v>
      </c>
      <c r="F2643" s="14" t="s">
        <v>981</v>
      </c>
      <c r="G2643" s="14" t="s">
        <v>5818</v>
      </c>
      <c r="H2643" s="20">
        <v>50000000</v>
      </c>
      <c r="I2643" s="20">
        <v>50000000</v>
      </c>
      <c r="J2643" s="21">
        <f>IFERROR((I2643/H2643),0)</f>
        <v>1</v>
      </c>
      <c r="K2643" s="20"/>
      <c r="L2643" s="20"/>
      <c r="M2643" s="22"/>
    </row>
    <row r="2644" spans="1:13" s="14" customFormat="1" ht="30" outlineLevel="2" x14ac:dyDescent="0.25">
      <c r="A2644" s="34"/>
      <c r="B2644" s="44" t="s">
        <v>979</v>
      </c>
      <c r="C2644" s="31" t="s">
        <v>57</v>
      </c>
      <c r="D2644" s="14" t="s">
        <v>976</v>
      </c>
      <c r="E2644" s="14" t="s">
        <v>980</v>
      </c>
      <c r="F2644" s="14" t="s">
        <v>981</v>
      </c>
      <c r="G2644" s="14" t="s">
        <v>6109</v>
      </c>
      <c r="H2644" s="20">
        <v>2737723553</v>
      </c>
      <c r="I2644" s="20">
        <v>2737723553</v>
      </c>
      <c r="J2644" s="21">
        <f>IFERROR((I2644/H2644),0)</f>
        <v>1</v>
      </c>
      <c r="K2644" s="20"/>
      <c r="L2644" s="20"/>
      <c r="M2644" s="22"/>
    </row>
    <row r="2645" spans="1:13" s="14" customFormat="1" ht="30" outlineLevel="2" x14ac:dyDescent="0.25">
      <c r="A2645" s="34"/>
      <c r="B2645" s="44" t="s">
        <v>979</v>
      </c>
      <c r="C2645" s="31" t="s">
        <v>57</v>
      </c>
      <c r="D2645" s="14" t="s">
        <v>976</v>
      </c>
      <c r="E2645" s="14" t="s">
        <v>980</v>
      </c>
      <c r="F2645" s="14" t="s">
        <v>981</v>
      </c>
      <c r="G2645" s="14" t="s">
        <v>6481</v>
      </c>
      <c r="H2645" s="20">
        <v>19924</v>
      </c>
      <c r="I2645" s="20">
        <v>19924</v>
      </c>
      <c r="J2645" s="21">
        <f>IFERROR((I2645/H2645),0)</f>
        <v>1</v>
      </c>
      <c r="K2645" s="20"/>
      <c r="L2645" s="20"/>
      <c r="M2645" s="22"/>
    </row>
    <row r="2646" spans="1:13" s="14" customFormat="1" ht="30" outlineLevel="2" x14ac:dyDescent="0.25">
      <c r="A2646" s="34"/>
      <c r="B2646" s="44" t="s">
        <v>979</v>
      </c>
      <c r="C2646" s="31" t="s">
        <v>57</v>
      </c>
      <c r="D2646" s="14" t="s">
        <v>976</v>
      </c>
      <c r="E2646" s="14" t="s">
        <v>980</v>
      </c>
      <c r="F2646" s="14" t="s">
        <v>981</v>
      </c>
      <c r="G2646" s="14" t="s">
        <v>6484</v>
      </c>
      <c r="H2646" s="20">
        <v>80608044</v>
      </c>
      <c r="I2646" s="20">
        <v>80608044</v>
      </c>
      <c r="J2646" s="21">
        <f>IFERROR((I2646/H2646),0)</f>
        <v>1</v>
      </c>
      <c r="K2646" s="20"/>
      <c r="L2646" s="20"/>
      <c r="M2646" s="22"/>
    </row>
    <row r="2647" spans="1:13" s="14" customFormat="1" ht="30" outlineLevel="2" x14ac:dyDescent="0.25">
      <c r="A2647" s="34"/>
      <c r="B2647" s="44" t="s">
        <v>979</v>
      </c>
      <c r="C2647" s="31" t="s">
        <v>57</v>
      </c>
      <c r="D2647" s="14" t="s">
        <v>976</v>
      </c>
      <c r="E2647" s="14" t="s">
        <v>980</v>
      </c>
      <c r="F2647" s="14" t="s">
        <v>981</v>
      </c>
      <c r="G2647" s="14" t="s">
        <v>6492</v>
      </c>
      <c r="H2647" s="20">
        <v>490081498</v>
      </c>
      <c r="I2647" s="20">
        <v>490081498</v>
      </c>
      <c r="J2647" s="21">
        <f>IFERROR((I2647/H2647),0)</f>
        <v>1</v>
      </c>
      <c r="K2647" s="20"/>
      <c r="L2647" s="20"/>
      <c r="M2647" s="22"/>
    </row>
    <row r="2648" spans="1:13" s="14" customFormat="1" ht="30" outlineLevel="2" x14ac:dyDescent="0.25">
      <c r="A2648" s="34"/>
      <c r="B2648" s="44" t="s">
        <v>979</v>
      </c>
      <c r="C2648" s="31" t="s">
        <v>57</v>
      </c>
      <c r="D2648" s="14" t="s">
        <v>976</v>
      </c>
      <c r="E2648" s="14" t="s">
        <v>980</v>
      </c>
      <c r="F2648" s="14" t="s">
        <v>981</v>
      </c>
      <c r="G2648" s="14" t="s">
        <v>6493</v>
      </c>
      <c r="H2648" s="20">
        <v>-644292582</v>
      </c>
      <c r="I2648" s="20"/>
      <c r="J2648" s="21">
        <f>IFERROR((I2648/H2648),0)</f>
        <v>0</v>
      </c>
      <c r="K2648" s="20"/>
      <c r="L2648" s="20"/>
      <c r="M2648" s="22"/>
    </row>
    <row r="2649" spans="1:13" s="14" customFormat="1" ht="45" outlineLevel="1" x14ac:dyDescent="0.25">
      <c r="A2649" s="34"/>
      <c r="B2649" s="46" t="s">
        <v>6969</v>
      </c>
      <c r="C2649" s="40" t="str">
        <f>C2648</f>
        <v>ASIGNACIÓN PARA LA INVERSIÓN LOCAL SEGÚN NBI Y CUARTA, QUINTA, Y SEXTA CATEGORÍA</v>
      </c>
      <c r="D2649" s="39" t="str">
        <f>D2648</f>
        <v xml:space="preserve">NARIÑO                                            </v>
      </c>
      <c r="E2649" s="39" t="str">
        <f>E2648</f>
        <v>52838</v>
      </c>
      <c r="F2649" s="39" t="str">
        <f>F2648</f>
        <v xml:space="preserve">TÚQUERRES                                         </v>
      </c>
      <c r="G2649" s="39" t="s">
        <v>10656</v>
      </c>
      <c r="H2649" s="20">
        <f>SUBTOTAL(9,H2642:H2648)</f>
        <v>5935603345</v>
      </c>
      <c r="I2649" s="20">
        <f>SUBTOTAL(9,I2642:I2648)</f>
        <v>5403227092.7700005</v>
      </c>
      <c r="J2649" s="42">
        <f>+I2649/H2649</f>
        <v>0.91030798028671178</v>
      </c>
      <c r="K2649" s="20">
        <f>SUBTOTAL(9,K2642:K2648)</f>
        <v>2380485538.9400001</v>
      </c>
      <c r="L2649" s="20">
        <f>SUBTOTAL(9,L2642:L2648)</f>
        <v>2044794073.77</v>
      </c>
      <c r="M2649" s="7">
        <f>IFERROR((L2649/K2649),"N.A")</f>
        <v>0.85898193470249806</v>
      </c>
    </row>
    <row r="2650" spans="1:13" s="14" customFormat="1" ht="30" outlineLevel="2" x14ac:dyDescent="0.25">
      <c r="A2650" s="34"/>
      <c r="B2650" s="44" t="s">
        <v>982</v>
      </c>
      <c r="C2650" s="31" t="s">
        <v>57</v>
      </c>
      <c r="D2650" s="14" t="s">
        <v>976</v>
      </c>
      <c r="E2650" s="14" t="s">
        <v>983</v>
      </c>
      <c r="F2650" s="14" t="s">
        <v>984</v>
      </c>
      <c r="G2650" s="14" t="s">
        <v>16</v>
      </c>
      <c r="H2650" s="15">
        <v>9251209809</v>
      </c>
      <c r="I2650" s="15">
        <v>5872120689.5599995</v>
      </c>
      <c r="J2650" s="16">
        <f>IFERROR((I2650/H2650),0)</f>
        <v>0.63474084047335433</v>
      </c>
      <c r="K2650" s="15">
        <v>6836139914.1300001</v>
      </c>
      <c r="L2650" s="15">
        <v>5872120689.5599995</v>
      </c>
      <c r="M2650" s="17">
        <f>L2650/K2650</f>
        <v>0.85898193473521289</v>
      </c>
    </row>
    <row r="2651" spans="1:13" s="14" customFormat="1" ht="30" outlineLevel="2" x14ac:dyDescent="0.25">
      <c r="A2651" s="34"/>
      <c r="B2651" s="44" t="s">
        <v>982</v>
      </c>
      <c r="C2651" s="31" t="s">
        <v>57</v>
      </c>
      <c r="D2651" s="14" t="s">
        <v>976</v>
      </c>
      <c r="E2651" s="14" t="s">
        <v>983</v>
      </c>
      <c r="F2651" s="14" t="s">
        <v>984</v>
      </c>
      <c r="G2651" s="14" t="s">
        <v>5818</v>
      </c>
      <c r="H2651" s="20">
        <v>1198536840</v>
      </c>
      <c r="I2651" s="20">
        <v>1198536840</v>
      </c>
      <c r="J2651" s="21">
        <f>IFERROR((I2651/H2651),0)</f>
        <v>1</v>
      </c>
      <c r="K2651" s="20"/>
      <c r="L2651" s="20"/>
      <c r="M2651" s="22"/>
    </row>
    <row r="2652" spans="1:13" s="14" customFormat="1" ht="30" outlineLevel="2" x14ac:dyDescent="0.25">
      <c r="A2652" s="34"/>
      <c r="B2652" s="44" t="s">
        <v>982</v>
      </c>
      <c r="C2652" s="31" t="s">
        <v>57</v>
      </c>
      <c r="D2652" s="14" t="s">
        <v>976</v>
      </c>
      <c r="E2652" s="14" t="s">
        <v>983</v>
      </c>
      <c r="F2652" s="14" t="s">
        <v>984</v>
      </c>
      <c r="G2652" s="14" t="s">
        <v>6109</v>
      </c>
      <c r="H2652" s="20">
        <v>1787528175</v>
      </c>
      <c r="I2652" s="20">
        <v>1787528175</v>
      </c>
      <c r="J2652" s="21">
        <f>IFERROR((I2652/H2652),0)</f>
        <v>1</v>
      </c>
      <c r="K2652" s="20"/>
      <c r="L2652" s="20"/>
      <c r="M2652" s="22"/>
    </row>
    <row r="2653" spans="1:13" s="14" customFormat="1" ht="30" outlineLevel="2" x14ac:dyDescent="0.25">
      <c r="A2653" s="34"/>
      <c r="B2653" s="44" t="s">
        <v>982</v>
      </c>
      <c r="C2653" s="31" t="s">
        <v>57</v>
      </c>
      <c r="D2653" s="14" t="s">
        <v>976</v>
      </c>
      <c r="E2653" s="14" t="s">
        <v>983</v>
      </c>
      <c r="F2653" s="14" t="s">
        <v>984</v>
      </c>
      <c r="G2653" s="14" t="s">
        <v>6481</v>
      </c>
      <c r="H2653" s="20">
        <v>57218</v>
      </c>
      <c r="I2653" s="20">
        <v>57218</v>
      </c>
      <c r="J2653" s="21">
        <f>IFERROR((I2653/H2653),0)</f>
        <v>1</v>
      </c>
      <c r="K2653" s="20"/>
      <c r="L2653" s="20"/>
      <c r="M2653" s="22"/>
    </row>
    <row r="2654" spans="1:13" s="14" customFormat="1" ht="30" outlineLevel="2" x14ac:dyDescent="0.25">
      <c r="A2654" s="34"/>
      <c r="B2654" s="44" t="s">
        <v>982</v>
      </c>
      <c r="C2654" s="31" t="s">
        <v>57</v>
      </c>
      <c r="D2654" s="14" t="s">
        <v>976</v>
      </c>
      <c r="E2654" s="14" t="s">
        <v>983</v>
      </c>
      <c r="F2654" s="14" t="s">
        <v>984</v>
      </c>
      <c r="G2654" s="14" t="s">
        <v>6484</v>
      </c>
      <c r="H2654" s="20">
        <v>231485494</v>
      </c>
      <c r="I2654" s="20">
        <v>231485494</v>
      </c>
      <c r="J2654" s="21">
        <f>IFERROR((I2654/H2654),0)</f>
        <v>1</v>
      </c>
      <c r="K2654" s="20"/>
      <c r="L2654" s="20"/>
      <c r="M2654" s="22"/>
    </row>
    <row r="2655" spans="1:13" s="14" customFormat="1" ht="30" outlineLevel="2" x14ac:dyDescent="0.25">
      <c r="A2655" s="34"/>
      <c r="B2655" s="44" t="s">
        <v>982</v>
      </c>
      <c r="C2655" s="31" t="s">
        <v>57</v>
      </c>
      <c r="D2655" s="14" t="s">
        <v>976</v>
      </c>
      <c r="E2655" s="14" t="s">
        <v>983</v>
      </c>
      <c r="F2655" s="14" t="s">
        <v>984</v>
      </c>
      <c r="G2655" s="14" t="s">
        <v>6491</v>
      </c>
      <c r="H2655" s="20">
        <v>4618794847</v>
      </c>
      <c r="I2655" s="20">
        <v>4618794847</v>
      </c>
      <c r="J2655" s="21">
        <f>IFERROR((I2655/H2655),0)</f>
        <v>1</v>
      </c>
      <c r="K2655" s="20"/>
      <c r="L2655" s="20"/>
      <c r="M2655" s="22"/>
    </row>
    <row r="2656" spans="1:13" s="14" customFormat="1" ht="30" outlineLevel="2" x14ac:dyDescent="0.25">
      <c r="A2656" s="34"/>
      <c r="B2656" s="44" t="s">
        <v>982</v>
      </c>
      <c r="C2656" s="31" t="s">
        <v>57</v>
      </c>
      <c r="D2656" s="14" t="s">
        <v>976</v>
      </c>
      <c r="E2656" s="14" t="s">
        <v>983</v>
      </c>
      <c r="F2656" s="14" t="s">
        <v>984</v>
      </c>
      <c r="G2656" s="14" t="s">
        <v>6492</v>
      </c>
      <c r="H2656" s="20">
        <v>1407387541</v>
      </c>
      <c r="I2656" s="20">
        <v>1407387541</v>
      </c>
      <c r="J2656" s="21">
        <f>IFERROR((I2656/H2656),0)</f>
        <v>1</v>
      </c>
      <c r="K2656" s="20"/>
      <c r="L2656" s="20"/>
      <c r="M2656" s="22"/>
    </row>
    <row r="2657" spans="1:13" s="14" customFormat="1" ht="30" outlineLevel="2" x14ac:dyDescent="0.25">
      <c r="A2657" s="34"/>
      <c r="B2657" s="44" t="s">
        <v>982</v>
      </c>
      <c r="C2657" s="31" t="s">
        <v>57</v>
      </c>
      <c r="D2657" s="14" t="s">
        <v>976</v>
      </c>
      <c r="E2657" s="14" t="s">
        <v>983</v>
      </c>
      <c r="F2657" s="14" t="s">
        <v>984</v>
      </c>
      <c r="G2657" s="14" t="s">
        <v>6493</v>
      </c>
      <c r="H2657" s="20">
        <v>-1850241962</v>
      </c>
      <c r="I2657" s="20"/>
      <c r="J2657" s="21">
        <f>IFERROR((I2657/H2657),0)</f>
        <v>0</v>
      </c>
      <c r="K2657" s="20"/>
      <c r="L2657" s="20"/>
      <c r="M2657" s="22"/>
    </row>
    <row r="2658" spans="1:13" s="14" customFormat="1" ht="45" outlineLevel="1" x14ac:dyDescent="0.25">
      <c r="A2658" s="34"/>
      <c r="B2658" s="46" t="s">
        <v>6970</v>
      </c>
      <c r="C2658" s="40" t="str">
        <f>C2657</f>
        <v>ASIGNACIÓN PARA LA INVERSIÓN LOCAL SEGÚN NBI Y CUARTA, QUINTA, Y SEXTA CATEGORÍA</v>
      </c>
      <c r="D2658" s="39" t="str">
        <f>D2657</f>
        <v xml:space="preserve">NARIÑO                                            </v>
      </c>
      <c r="E2658" s="39" t="str">
        <f>E2657</f>
        <v>52835</v>
      </c>
      <c r="F2658" s="39" t="str">
        <f>F2657</f>
        <v xml:space="preserve">SAN ANDRES DE TUMACO                              </v>
      </c>
      <c r="G2658" s="39" t="s">
        <v>10656</v>
      </c>
      <c r="H2658" s="20">
        <f>SUBTOTAL(9,H2650:H2657)</f>
        <v>16644757962</v>
      </c>
      <c r="I2658" s="20">
        <f>SUBTOTAL(9,I2650:I2657)</f>
        <v>15115910804.559999</v>
      </c>
      <c r="J2658" s="42">
        <f>+I2658/H2658</f>
        <v>0.90814842961787967</v>
      </c>
      <c r="K2658" s="20">
        <f>SUBTOTAL(9,K2650:K2657)</f>
        <v>6836139914.1300001</v>
      </c>
      <c r="L2658" s="20">
        <f>SUBTOTAL(9,L2650:L2657)</f>
        <v>5872120689.5599995</v>
      </c>
      <c r="M2658" s="7">
        <f>IFERROR((L2658/K2658),"N.A")</f>
        <v>0.85898193473521289</v>
      </c>
    </row>
    <row r="2659" spans="1:13" s="14" customFormat="1" ht="30" outlineLevel="2" x14ac:dyDescent="0.25">
      <c r="A2659" s="34"/>
      <c r="B2659" s="44" t="s">
        <v>985</v>
      </c>
      <c r="C2659" s="31" t="s">
        <v>57</v>
      </c>
      <c r="D2659" s="14" t="s">
        <v>976</v>
      </c>
      <c r="E2659" s="14" t="s">
        <v>986</v>
      </c>
      <c r="F2659" s="14" t="s">
        <v>987</v>
      </c>
      <c r="G2659" s="14" t="s">
        <v>16</v>
      </c>
      <c r="H2659" s="15">
        <v>2519618027</v>
      </c>
      <c r="I2659" s="15">
        <v>1599304464.1400003</v>
      </c>
      <c r="J2659" s="16">
        <f>IFERROR((I2659/H2659),0)</f>
        <v>0.63474084047740476</v>
      </c>
      <c r="K2659" s="15">
        <v>1861860418.0799999</v>
      </c>
      <c r="L2659" s="15">
        <v>1599304464.1400003</v>
      </c>
      <c r="M2659" s="17">
        <f>L2659/K2659</f>
        <v>0.85898193474097573</v>
      </c>
    </row>
    <row r="2660" spans="1:13" s="14" customFormat="1" ht="30" outlineLevel="2" x14ac:dyDescent="0.25">
      <c r="A2660" s="34"/>
      <c r="B2660" s="44" t="s">
        <v>985</v>
      </c>
      <c r="C2660" s="31" t="s">
        <v>57</v>
      </c>
      <c r="D2660" s="14" t="s">
        <v>976</v>
      </c>
      <c r="E2660" s="14" t="s">
        <v>986</v>
      </c>
      <c r="F2660" s="14" t="s">
        <v>987</v>
      </c>
      <c r="G2660" s="14" t="s">
        <v>6109</v>
      </c>
      <c r="H2660" s="20">
        <v>1398680829</v>
      </c>
      <c r="I2660" s="20">
        <v>1398680829</v>
      </c>
      <c r="J2660" s="21">
        <f>IFERROR((I2660/H2660),0)</f>
        <v>1</v>
      </c>
      <c r="K2660" s="20"/>
      <c r="L2660" s="20"/>
      <c r="M2660" s="22"/>
    </row>
    <row r="2661" spans="1:13" s="14" customFormat="1" ht="30" outlineLevel="2" x14ac:dyDescent="0.25">
      <c r="A2661" s="34"/>
      <c r="B2661" s="44" t="s">
        <v>985</v>
      </c>
      <c r="C2661" s="31" t="s">
        <v>57</v>
      </c>
      <c r="D2661" s="14" t="s">
        <v>976</v>
      </c>
      <c r="E2661" s="14" t="s">
        <v>986</v>
      </c>
      <c r="F2661" s="14" t="s">
        <v>987</v>
      </c>
      <c r="G2661" s="14" t="s">
        <v>6481</v>
      </c>
      <c r="H2661" s="20">
        <v>15584</v>
      </c>
      <c r="I2661" s="20">
        <v>15584</v>
      </c>
      <c r="J2661" s="21">
        <f>IFERROR((I2661/H2661),0)</f>
        <v>1</v>
      </c>
      <c r="K2661" s="20"/>
      <c r="L2661" s="20"/>
      <c r="M2661" s="22"/>
    </row>
    <row r="2662" spans="1:13" s="14" customFormat="1" ht="30" outlineLevel="2" x14ac:dyDescent="0.25">
      <c r="A2662" s="34"/>
      <c r="B2662" s="44" t="s">
        <v>985</v>
      </c>
      <c r="C2662" s="31" t="s">
        <v>57</v>
      </c>
      <c r="D2662" s="14" t="s">
        <v>976</v>
      </c>
      <c r="E2662" s="14" t="s">
        <v>986</v>
      </c>
      <c r="F2662" s="14" t="s">
        <v>987</v>
      </c>
      <c r="G2662" s="14" t="s">
        <v>6484</v>
      </c>
      <c r="H2662" s="20">
        <v>63046351</v>
      </c>
      <c r="I2662" s="20">
        <v>63046351</v>
      </c>
      <c r="J2662" s="21">
        <f>IFERROR((I2662/H2662),0)</f>
        <v>1</v>
      </c>
      <c r="K2662" s="20"/>
      <c r="L2662" s="20"/>
      <c r="M2662" s="22"/>
    </row>
    <row r="2663" spans="1:13" s="14" customFormat="1" ht="30" outlineLevel="2" x14ac:dyDescent="0.25">
      <c r="A2663" s="34"/>
      <c r="B2663" s="44" t="s">
        <v>985</v>
      </c>
      <c r="C2663" s="31" t="s">
        <v>57</v>
      </c>
      <c r="D2663" s="14" t="s">
        <v>976</v>
      </c>
      <c r="E2663" s="14" t="s">
        <v>986</v>
      </c>
      <c r="F2663" s="14" t="s">
        <v>987</v>
      </c>
      <c r="G2663" s="14" t="s">
        <v>6492</v>
      </c>
      <c r="H2663" s="20">
        <v>383309761</v>
      </c>
      <c r="I2663" s="20">
        <v>383309761</v>
      </c>
      <c r="J2663" s="21">
        <f>IFERROR((I2663/H2663),0)</f>
        <v>1</v>
      </c>
      <c r="K2663" s="20"/>
      <c r="L2663" s="20"/>
      <c r="M2663" s="22"/>
    </row>
    <row r="2664" spans="1:13" s="14" customFormat="1" ht="30" outlineLevel="2" x14ac:dyDescent="0.25">
      <c r="A2664" s="34"/>
      <c r="B2664" s="44" t="s">
        <v>985</v>
      </c>
      <c r="C2664" s="31" t="s">
        <v>57</v>
      </c>
      <c r="D2664" s="14" t="s">
        <v>976</v>
      </c>
      <c r="E2664" s="14" t="s">
        <v>986</v>
      </c>
      <c r="F2664" s="14" t="s">
        <v>987</v>
      </c>
      <c r="G2664" s="14" t="s">
        <v>6493</v>
      </c>
      <c r="H2664" s="20">
        <v>-503923605</v>
      </c>
      <c r="I2664" s="20"/>
      <c r="J2664" s="21">
        <f>IFERROR((I2664/H2664),0)</f>
        <v>0</v>
      </c>
      <c r="K2664" s="20"/>
      <c r="L2664" s="20"/>
      <c r="M2664" s="22"/>
    </row>
    <row r="2665" spans="1:13" s="14" customFormat="1" ht="45" outlineLevel="1" x14ac:dyDescent="0.25">
      <c r="A2665" s="34"/>
      <c r="B2665" s="46" t="s">
        <v>6971</v>
      </c>
      <c r="C2665" s="40" t="str">
        <f>C2664</f>
        <v>ASIGNACIÓN PARA LA INVERSIÓN LOCAL SEGÚN NBI Y CUARTA, QUINTA, Y SEXTA CATEGORÍA</v>
      </c>
      <c r="D2665" s="39" t="str">
        <f>D2664</f>
        <v xml:space="preserve">NARIÑO                                            </v>
      </c>
      <c r="E2665" s="39" t="str">
        <f>E2664</f>
        <v>52788</v>
      </c>
      <c r="F2665" s="39" t="str">
        <f>F2664</f>
        <v xml:space="preserve">TANGUA                                            </v>
      </c>
      <c r="G2665" s="39" t="s">
        <v>10656</v>
      </c>
      <c r="H2665" s="20">
        <f>SUBTOTAL(9,H2659:H2664)</f>
        <v>3860746947</v>
      </c>
      <c r="I2665" s="20">
        <f>SUBTOTAL(9,I2659:I2664)</f>
        <v>3444356989.1400003</v>
      </c>
      <c r="J2665" s="42">
        <f>+I2665/H2665</f>
        <v>0.89214782435208395</v>
      </c>
      <c r="K2665" s="20">
        <f>SUBTOTAL(9,K2659:K2664)</f>
        <v>1861860418.0799999</v>
      </c>
      <c r="L2665" s="20">
        <f>SUBTOTAL(9,L2659:L2664)</f>
        <v>1599304464.1400003</v>
      </c>
      <c r="M2665" s="7">
        <f>IFERROR((L2665/K2665),"N.A")</f>
        <v>0.85898193474097573</v>
      </c>
    </row>
    <row r="2666" spans="1:13" s="14" customFormat="1" ht="30" outlineLevel="2" x14ac:dyDescent="0.25">
      <c r="A2666" s="34"/>
      <c r="B2666" s="44" t="s">
        <v>988</v>
      </c>
      <c r="C2666" s="31" t="s">
        <v>57</v>
      </c>
      <c r="D2666" s="14" t="s">
        <v>976</v>
      </c>
      <c r="E2666" s="14" t="s">
        <v>989</v>
      </c>
      <c r="F2666" s="14" t="s">
        <v>990</v>
      </c>
      <c r="G2666" s="14" t="s">
        <v>16</v>
      </c>
      <c r="H2666" s="15">
        <v>2320042752</v>
      </c>
      <c r="I2666" s="15">
        <v>1472625886.3199997</v>
      </c>
      <c r="J2666" s="16">
        <f>IFERROR((I2666/H2666),0)</f>
        <v>0.63474084046533974</v>
      </c>
      <c r="K2666" s="15">
        <v>1714385165.3899996</v>
      </c>
      <c r="L2666" s="15">
        <v>1472625886.3199997</v>
      </c>
      <c r="M2666" s="17">
        <f>L2666/K2666</f>
        <v>0.85898193477718121</v>
      </c>
    </row>
    <row r="2667" spans="1:13" s="14" customFormat="1" ht="30" outlineLevel="2" x14ac:dyDescent="0.25">
      <c r="A2667" s="34"/>
      <c r="B2667" s="44" t="s">
        <v>988</v>
      </c>
      <c r="C2667" s="31" t="s">
        <v>57</v>
      </c>
      <c r="D2667" s="14" t="s">
        <v>976</v>
      </c>
      <c r="E2667" s="14" t="s">
        <v>989</v>
      </c>
      <c r="F2667" s="14" t="s">
        <v>990</v>
      </c>
      <c r="G2667" s="14" t="s">
        <v>6109</v>
      </c>
      <c r="H2667" s="20">
        <v>2655482803</v>
      </c>
      <c r="I2667" s="20">
        <v>2655482803</v>
      </c>
      <c r="J2667" s="21">
        <f>IFERROR((I2667/H2667),0)</f>
        <v>1</v>
      </c>
      <c r="K2667" s="20"/>
      <c r="L2667" s="20"/>
      <c r="M2667" s="22"/>
    </row>
    <row r="2668" spans="1:13" s="14" customFormat="1" ht="30" outlineLevel="2" x14ac:dyDescent="0.25">
      <c r="A2668" s="34"/>
      <c r="B2668" s="44" t="s">
        <v>988</v>
      </c>
      <c r="C2668" s="31" t="s">
        <v>57</v>
      </c>
      <c r="D2668" s="14" t="s">
        <v>976</v>
      </c>
      <c r="E2668" s="14" t="s">
        <v>989</v>
      </c>
      <c r="F2668" s="14" t="s">
        <v>990</v>
      </c>
      <c r="G2668" s="14" t="s">
        <v>6481</v>
      </c>
      <c r="H2668" s="20">
        <v>14349</v>
      </c>
      <c r="I2668" s="20">
        <v>14349</v>
      </c>
      <c r="J2668" s="21">
        <f>IFERROR((I2668/H2668),0)</f>
        <v>1</v>
      </c>
      <c r="K2668" s="20"/>
      <c r="L2668" s="20"/>
      <c r="M2668" s="22"/>
    </row>
    <row r="2669" spans="1:13" s="14" customFormat="1" ht="30" outlineLevel="2" x14ac:dyDescent="0.25">
      <c r="A2669" s="34"/>
      <c r="B2669" s="44" t="s">
        <v>988</v>
      </c>
      <c r="C2669" s="31" t="s">
        <v>57</v>
      </c>
      <c r="D2669" s="14" t="s">
        <v>976</v>
      </c>
      <c r="E2669" s="14" t="s">
        <v>989</v>
      </c>
      <c r="F2669" s="14" t="s">
        <v>990</v>
      </c>
      <c r="G2669" s="14" t="s">
        <v>6484</v>
      </c>
      <c r="H2669" s="20">
        <v>58052542</v>
      </c>
      <c r="I2669" s="20">
        <v>58052542</v>
      </c>
      <c r="J2669" s="21">
        <f>IFERROR((I2669/H2669),0)</f>
        <v>1</v>
      </c>
      <c r="K2669" s="20"/>
      <c r="L2669" s="20"/>
      <c r="M2669" s="22"/>
    </row>
    <row r="2670" spans="1:13" s="14" customFormat="1" ht="30" outlineLevel="2" x14ac:dyDescent="0.25">
      <c r="A2670" s="34"/>
      <c r="B2670" s="44" t="s">
        <v>988</v>
      </c>
      <c r="C2670" s="31" t="s">
        <v>57</v>
      </c>
      <c r="D2670" s="14" t="s">
        <v>976</v>
      </c>
      <c r="E2670" s="14" t="s">
        <v>989</v>
      </c>
      <c r="F2670" s="14" t="s">
        <v>990</v>
      </c>
      <c r="G2670" s="14" t="s">
        <v>6492</v>
      </c>
      <c r="H2670" s="20">
        <v>352948353</v>
      </c>
      <c r="I2670" s="20">
        <v>352948353</v>
      </c>
      <c r="J2670" s="21">
        <f>IFERROR((I2670/H2670),0)</f>
        <v>1</v>
      </c>
      <c r="K2670" s="20"/>
      <c r="L2670" s="20"/>
      <c r="M2670" s="22"/>
    </row>
    <row r="2671" spans="1:13" s="14" customFormat="1" ht="30" outlineLevel="2" x14ac:dyDescent="0.25">
      <c r="A2671" s="34"/>
      <c r="B2671" s="44" t="s">
        <v>988</v>
      </c>
      <c r="C2671" s="31" t="s">
        <v>57</v>
      </c>
      <c r="D2671" s="14" t="s">
        <v>976</v>
      </c>
      <c r="E2671" s="14" t="s">
        <v>989</v>
      </c>
      <c r="F2671" s="14" t="s">
        <v>990</v>
      </c>
      <c r="G2671" s="14" t="s">
        <v>6493</v>
      </c>
      <c r="H2671" s="20">
        <v>-464008550</v>
      </c>
      <c r="I2671" s="20"/>
      <c r="J2671" s="21">
        <f>IFERROR((I2671/H2671),0)</f>
        <v>0</v>
      </c>
      <c r="K2671" s="20"/>
      <c r="L2671" s="20"/>
      <c r="M2671" s="22"/>
    </row>
    <row r="2672" spans="1:13" s="14" customFormat="1" ht="45" outlineLevel="1" x14ac:dyDescent="0.25">
      <c r="A2672" s="34"/>
      <c r="B2672" s="46" t="s">
        <v>6972</v>
      </c>
      <c r="C2672" s="40" t="str">
        <f>C2671</f>
        <v>ASIGNACIÓN PARA LA INVERSIÓN LOCAL SEGÚN NBI Y CUARTA, QUINTA, Y SEXTA CATEGORÍA</v>
      </c>
      <c r="D2672" s="39" t="str">
        <f>D2671</f>
        <v xml:space="preserve">NARIÑO                                            </v>
      </c>
      <c r="E2672" s="39" t="str">
        <f>E2671</f>
        <v>52786</v>
      </c>
      <c r="F2672" s="39" t="str">
        <f>F2671</f>
        <v xml:space="preserve">TAMINANGO                                         </v>
      </c>
      <c r="G2672" s="39" t="s">
        <v>10656</v>
      </c>
      <c r="H2672" s="20">
        <f>SUBTOTAL(9,H2666:H2671)</f>
        <v>4922532249</v>
      </c>
      <c r="I2672" s="20">
        <f>SUBTOTAL(9,I2666:I2671)</f>
        <v>4539123933.3199997</v>
      </c>
      <c r="J2672" s="42">
        <f>+I2672/H2672</f>
        <v>0.92211156854119369</v>
      </c>
      <c r="K2672" s="20">
        <f>SUBTOTAL(9,K2666:K2671)</f>
        <v>1714385165.3899996</v>
      </c>
      <c r="L2672" s="20">
        <f>SUBTOTAL(9,L2666:L2671)</f>
        <v>1472625886.3199997</v>
      </c>
      <c r="M2672" s="7">
        <f>IFERROR((L2672/K2672),"N.A")</f>
        <v>0.85898193477718121</v>
      </c>
    </row>
    <row r="2673" spans="1:13" s="14" customFormat="1" ht="30" outlineLevel="2" x14ac:dyDescent="0.25">
      <c r="A2673" s="34"/>
      <c r="B2673" s="44" t="s">
        <v>991</v>
      </c>
      <c r="C2673" s="31" t="s">
        <v>57</v>
      </c>
      <c r="D2673" s="14" t="s">
        <v>976</v>
      </c>
      <c r="E2673" s="14" t="s">
        <v>992</v>
      </c>
      <c r="F2673" s="14" t="s">
        <v>993</v>
      </c>
      <c r="G2673" s="14" t="s">
        <v>16</v>
      </c>
      <c r="H2673" s="15">
        <v>2155622944</v>
      </c>
      <c r="I2673" s="15">
        <v>1368261919.21</v>
      </c>
      <c r="J2673" s="16">
        <f>IFERROR((I2673/H2673),0)</f>
        <v>0.63474084046954737</v>
      </c>
      <c r="K2673" s="15">
        <v>1592887887.24</v>
      </c>
      <c r="L2673" s="15">
        <v>1368261919.21</v>
      </c>
      <c r="M2673" s="17">
        <f>L2673/K2673</f>
        <v>0.85898193474293416</v>
      </c>
    </row>
    <row r="2674" spans="1:13" s="14" customFormat="1" ht="30" outlineLevel="2" x14ac:dyDescent="0.25">
      <c r="A2674" s="34"/>
      <c r="B2674" s="44" t="s">
        <v>991</v>
      </c>
      <c r="C2674" s="31" t="s">
        <v>57</v>
      </c>
      <c r="D2674" s="14" t="s">
        <v>976</v>
      </c>
      <c r="E2674" s="14" t="s">
        <v>992</v>
      </c>
      <c r="F2674" s="14" t="s">
        <v>993</v>
      </c>
      <c r="G2674" s="14" t="s">
        <v>6109</v>
      </c>
      <c r="H2674" s="20">
        <v>2247006795</v>
      </c>
      <c r="I2674" s="20">
        <v>2247006795</v>
      </c>
      <c r="J2674" s="21">
        <f>IFERROR((I2674/H2674),0)</f>
        <v>1</v>
      </c>
      <c r="K2674" s="20"/>
      <c r="L2674" s="20"/>
      <c r="M2674" s="22"/>
    </row>
    <row r="2675" spans="1:13" s="14" customFormat="1" ht="30" outlineLevel="2" x14ac:dyDescent="0.25">
      <c r="A2675" s="34"/>
      <c r="B2675" s="44" t="s">
        <v>991</v>
      </c>
      <c r="C2675" s="31" t="s">
        <v>57</v>
      </c>
      <c r="D2675" s="14" t="s">
        <v>976</v>
      </c>
      <c r="E2675" s="14" t="s">
        <v>992</v>
      </c>
      <c r="F2675" s="14" t="s">
        <v>993</v>
      </c>
      <c r="G2675" s="14" t="s">
        <v>6481</v>
      </c>
      <c r="H2675" s="20">
        <v>13332</v>
      </c>
      <c r="I2675" s="20">
        <v>13332</v>
      </c>
      <c r="J2675" s="21">
        <f>IFERROR((I2675/H2675),0)</f>
        <v>1</v>
      </c>
      <c r="K2675" s="20"/>
      <c r="L2675" s="20"/>
      <c r="M2675" s="22"/>
    </row>
    <row r="2676" spans="1:13" s="14" customFormat="1" ht="30" outlineLevel="2" x14ac:dyDescent="0.25">
      <c r="A2676" s="34"/>
      <c r="B2676" s="44" t="s">
        <v>991</v>
      </c>
      <c r="C2676" s="31" t="s">
        <v>57</v>
      </c>
      <c r="D2676" s="14" t="s">
        <v>976</v>
      </c>
      <c r="E2676" s="14" t="s">
        <v>992</v>
      </c>
      <c r="F2676" s="14" t="s">
        <v>993</v>
      </c>
      <c r="G2676" s="14" t="s">
        <v>6484</v>
      </c>
      <c r="H2676" s="20">
        <v>53938399</v>
      </c>
      <c r="I2676" s="20">
        <v>53938399</v>
      </c>
      <c r="J2676" s="21">
        <f>IFERROR((I2676/H2676),0)</f>
        <v>1</v>
      </c>
      <c r="K2676" s="20"/>
      <c r="L2676" s="20"/>
      <c r="M2676" s="22"/>
    </row>
    <row r="2677" spans="1:13" s="14" customFormat="1" ht="30" outlineLevel="2" x14ac:dyDescent="0.25">
      <c r="A2677" s="34"/>
      <c r="B2677" s="44" t="s">
        <v>991</v>
      </c>
      <c r="C2677" s="31" t="s">
        <v>57</v>
      </c>
      <c r="D2677" s="14" t="s">
        <v>976</v>
      </c>
      <c r="E2677" s="14" t="s">
        <v>992</v>
      </c>
      <c r="F2677" s="14" t="s">
        <v>993</v>
      </c>
      <c r="G2677" s="14" t="s">
        <v>6492</v>
      </c>
      <c r="H2677" s="20">
        <v>327935150</v>
      </c>
      <c r="I2677" s="20">
        <v>327935150</v>
      </c>
      <c r="J2677" s="21">
        <f>IFERROR((I2677/H2677),0)</f>
        <v>1</v>
      </c>
      <c r="K2677" s="20"/>
      <c r="L2677" s="20"/>
      <c r="M2677" s="22"/>
    </row>
    <row r="2678" spans="1:13" s="14" customFormat="1" ht="30" outlineLevel="2" x14ac:dyDescent="0.25">
      <c r="A2678" s="34"/>
      <c r="B2678" s="44" t="s">
        <v>991</v>
      </c>
      <c r="C2678" s="31" t="s">
        <v>57</v>
      </c>
      <c r="D2678" s="14" t="s">
        <v>976</v>
      </c>
      <c r="E2678" s="14" t="s">
        <v>992</v>
      </c>
      <c r="F2678" s="14" t="s">
        <v>993</v>
      </c>
      <c r="G2678" s="14" t="s">
        <v>6493</v>
      </c>
      <c r="H2678" s="20">
        <v>-431124589</v>
      </c>
      <c r="I2678" s="20"/>
      <c r="J2678" s="21">
        <f>IFERROR((I2678/H2678),0)</f>
        <v>0</v>
      </c>
      <c r="K2678" s="20"/>
      <c r="L2678" s="20"/>
      <c r="M2678" s="22"/>
    </row>
    <row r="2679" spans="1:13" s="14" customFormat="1" ht="45" outlineLevel="1" x14ac:dyDescent="0.25">
      <c r="A2679" s="34"/>
      <c r="B2679" s="46" t="s">
        <v>6973</v>
      </c>
      <c r="C2679" s="40" t="str">
        <f>C2678</f>
        <v>ASIGNACIÓN PARA LA INVERSIÓN LOCAL SEGÚN NBI Y CUARTA, QUINTA, Y SEXTA CATEGORÍA</v>
      </c>
      <c r="D2679" s="39" t="str">
        <f>D2678</f>
        <v xml:space="preserve">NARIÑO                                            </v>
      </c>
      <c r="E2679" s="39" t="str">
        <f>E2678</f>
        <v>52720</v>
      </c>
      <c r="F2679" s="39" t="str">
        <f>F2678</f>
        <v xml:space="preserve">SAPUYES                                           </v>
      </c>
      <c r="G2679" s="39" t="s">
        <v>10656</v>
      </c>
      <c r="H2679" s="20">
        <f>SUBTOTAL(9,H2673:H2678)</f>
        <v>4353392031</v>
      </c>
      <c r="I2679" s="20">
        <f>SUBTOTAL(9,I2673:I2678)</f>
        <v>3997155595.21</v>
      </c>
      <c r="J2679" s="42">
        <f>+I2679/H2679</f>
        <v>0.91817037536401924</v>
      </c>
      <c r="K2679" s="20">
        <f>SUBTOTAL(9,K2673:K2678)</f>
        <v>1592887887.24</v>
      </c>
      <c r="L2679" s="20">
        <f>SUBTOTAL(9,L2673:L2678)</f>
        <v>1368261919.21</v>
      </c>
      <c r="M2679" s="7">
        <f>IFERROR((L2679/K2679),"N.A")</f>
        <v>0.85898193474293416</v>
      </c>
    </row>
    <row r="2680" spans="1:13" s="14" customFormat="1" ht="30" outlineLevel="2" x14ac:dyDescent="0.25">
      <c r="A2680" s="34"/>
      <c r="B2680" s="44" t="s">
        <v>994</v>
      </c>
      <c r="C2680" s="31" t="s">
        <v>57</v>
      </c>
      <c r="D2680" s="14" t="s">
        <v>976</v>
      </c>
      <c r="E2680" s="14" t="s">
        <v>995</v>
      </c>
      <c r="F2680" s="14" t="s">
        <v>996</v>
      </c>
      <c r="G2680" s="14" t="s">
        <v>16</v>
      </c>
      <c r="H2680" s="15">
        <v>3324336369</v>
      </c>
      <c r="I2680" s="15">
        <v>2110092060.8599999</v>
      </c>
      <c r="J2680" s="16">
        <f>IFERROR((I2680/H2680),0)</f>
        <v>0.63474084046878232</v>
      </c>
      <c r="K2680" s="15">
        <v>2456503420.5999999</v>
      </c>
      <c r="L2680" s="15">
        <v>2110092060.8599999</v>
      </c>
      <c r="M2680" s="17">
        <f>L2680/K2680</f>
        <v>0.8589819347145915</v>
      </c>
    </row>
    <row r="2681" spans="1:13" s="14" customFormat="1" ht="30" outlineLevel="2" x14ac:dyDescent="0.25">
      <c r="A2681" s="34"/>
      <c r="B2681" s="44" t="s">
        <v>994</v>
      </c>
      <c r="C2681" s="31" t="s">
        <v>57</v>
      </c>
      <c r="D2681" s="14" t="s">
        <v>976</v>
      </c>
      <c r="E2681" s="14" t="s">
        <v>995</v>
      </c>
      <c r="F2681" s="14" t="s">
        <v>996</v>
      </c>
      <c r="G2681" s="14" t="s">
        <v>6109</v>
      </c>
      <c r="H2681" s="20">
        <v>1445005109</v>
      </c>
      <c r="I2681" s="20">
        <v>1445005109</v>
      </c>
      <c r="J2681" s="21">
        <f>IFERROR((I2681/H2681),0)</f>
        <v>1</v>
      </c>
      <c r="K2681" s="20"/>
      <c r="L2681" s="20"/>
      <c r="M2681" s="22"/>
    </row>
    <row r="2682" spans="1:13" s="14" customFormat="1" ht="30" outlineLevel="2" x14ac:dyDescent="0.25">
      <c r="A2682" s="34"/>
      <c r="B2682" s="44" t="s">
        <v>994</v>
      </c>
      <c r="C2682" s="31" t="s">
        <v>57</v>
      </c>
      <c r="D2682" s="14" t="s">
        <v>976</v>
      </c>
      <c r="E2682" s="14" t="s">
        <v>995</v>
      </c>
      <c r="F2682" s="14" t="s">
        <v>996</v>
      </c>
      <c r="G2682" s="14" t="s">
        <v>6481</v>
      </c>
      <c r="H2682" s="20">
        <v>20561</v>
      </c>
      <c r="I2682" s="20">
        <v>20561</v>
      </c>
      <c r="J2682" s="21">
        <f>IFERROR((I2682/H2682),0)</f>
        <v>1</v>
      </c>
      <c r="K2682" s="20"/>
      <c r="L2682" s="20"/>
      <c r="M2682" s="22"/>
    </row>
    <row r="2683" spans="1:13" s="14" customFormat="1" ht="30" outlineLevel="2" x14ac:dyDescent="0.25">
      <c r="A2683" s="34"/>
      <c r="B2683" s="44" t="s">
        <v>994</v>
      </c>
      <c r="C2683" s="31" t="s">
        <v>57</v>
      </c>
      <c r="D2683" s="14" t="s">
        <v>976</v>
      </c>
      <c r="E2683" s="14" t="s">
        <v>995</v>
      </c>
      <c r="F2683" s="14" t="s">
        <v>996</v>
      </c>
      <c r="G2683" s="14" t="s">
        <v>6484</v>
      </c>
      <c r="H2683" s="20">
        <v>83182163</v>
      </c>
      <c r="I2683" s="20">
        <v>83182163</v>
      </c>
      <c r="J2683" s="21">
        <f>IFERROR((I2683/H2683),0)</f>
        <v>1</v>
      </c>
      <c r="K2683" s="20"/>
      <c r="L2683" s="20"/>
      <c r="M2683" s="22"/>
    </row>
    <row r="2684" spans="1:13" s="14" customFormat="1" ht="30" outlineLevel="2" x14ac:dyDescent="0.25">
      <c r="A2684" s="34"/>
      <c r="B2684" s="44" t="s">
        <v>994</v>
      </c>
      <c r="C2684" s="31" t="s">
        <v>57</v>
      </c>
      <c r="D2684" s="14" t="s">
        <v>976</v>
      </c>
      <c r="E2684" s="14" t="s">
        <v>995</v>
      </c>
      <c r="F2684" s="14" t="s">
        <v>996</v>
      </c>
      <c r="G2684" s="14" t="s">
        <v>6492</v>
      </c>
      <c r="H2684" s="20">
        <v>505731649</v>
      </c>
      <c r="I2684" s="20">
        <v>505731649</v>
      </c>
      <c r="J2684" s="21">
        <f>IFERROR((I2684/H2684),0)</f>
        <v>1</v>
      </c>
      <c r="K2684" s="20"/>
      <c r="L2684" s="20"/>
      <c r="M2684" s="22"/>
    </row>
    <row r="2685" spans="1:13" s="14" customFormat="1" ht="30" outlineLevel="2" x14ac:dyDescent="0.25">
      <c r="A2685" s="34"/>
      <c r="B2685" s="44" t="s">
        <v>994</v>
      </c>
      <c r="C2685" s="31" t="s">
        <v>57</v>
      </c>
      <c r="D2685" s="14" t="s">
        <v>976</v>
      </c>
      <c r="E2685" s="14" t="s">
        <v>995</v>
      </c>
      <c r="F2685" s="14" t="s">
        <v>996</v>
      </c>
      <c r="G2685" s="14" t="s">
        <v>6493</v>
      </c>
      <c r="H2685" s="20">
        <v>-664867274</v>
      </c>
      <c r="I2685" s="20"/>
      <c r="J2685" s="21">
        <f>IFERROR((I2685/H2685),0)</f>
        <v>0</v>
      </c>
      <c r="K2685" s="20"/>
      <c r="L2685" s="20"/>
      <c r="M2685" s="22"/>
    </row>
    <row r="2686" spans="1:13" s="14" customFormat="1" ht="45" outlineLevel="1" x14ac:dyDescent="0.25">
      <c r="A2686" s="34"/>
      <c r="B2686" s="46" t="s">
        <v>6974</v>
      </c>
      <c r="C2686" s="40" t="str">
        <f>C2685</f>
        <v>ASIGNACIÓN PARA LA INVERSIÓN LOCAL SEGÚN NBI Y CUARTA, QUINTA, Y SEXTA CATEGORÍA</v>
      </c>
      <c r="D2686" s="39" t="str">
        <f>D2685</f>
        <v xml:space="preserve">NARIÑO                                            </v>
      </c>
      <c r="E2686" s="39" t="str">
        <f>E2685</f>
        <v>52699</v>
      </c>
      <c r="F2686" s="39" t="str">
        <f>F2685</f>
        <v xml:space="preserve">SANTACRUZ                                         </v>
      </c>
      <c r="G2686" s="39" t="s">
        <v>10656</v>
      </c>
      <c r="H2686" s="20">
        <f>SUBTOTAL(9,H2680:H2685)</f>
        <v>4693408577</v>
      </c>
      <c r="I2686" s="20">
        <f>SUBTOTAL(9,I2680:I2685)</f>
        <v>4144031542.8599997</v>
      </c>
      <c r="J2686" s="42">
        <f>+I2686/H2686</f>
        <v>0.88294711079870247</v>
      </c>
      <c r="K2686" s="20">
        <f>SUBTOTAL(9,K2680:K2685)</f>
        <v>2456503420.5999999</v>
      </c>
      <c r="L2686" s="20">
        <f>SUBTOTAL(9,L2680:L2685)</f>
        <v>2110092060.8599999</v>
      </c>
      <c r="M2686" s="7">
        <f>IFERROR((L2686/K2686),"N.A")</f>
        <v>0.8589819347145915</v>
      </c>
    </row>
    <row r="2687" spans="1:13" s="14" customFormat="1" ht="30" outlineLevel="2" x14ac:dyDescent="0.25">
      <c r="A2687" s="34"/>
      <c r="B2687" s="44" t="s">
        <v>997</v>
      </c>
      <c r="C2687" s="31" t="s">
        <v>57</v>
      </c>
      <c r="D2687" s="14" t="s">
        <v>976</v>
      </c>
      <c r="E2687" s="14" t="s">
        <v>998</v>
      </c>
      <c r="F2687" s="14" t="s">
        <v>582</v>
      </c>
      <c r="G2687" s="14" t="s">
        <v>16</v>
      </c>
      <c r="H2687" s="15">
        <v>5174462158</v>
      </c>
      <c r="I2687" s="15">
        <v>3284442459.1500001</v>
      </c>
      <c r="J2687" s="16">
        <f>IFERROR((I2687/H2687),0)</f>
        <v>0.63474084047016821</v>
      </c>
      <c r="K2687" s="15">
        <v>3823645558.0300012</v>
      </c>
      <c r="L2687" s="15">
        <v>3284442459.1500001</v>
      </c>
      <c r="M2687" s="17">
        <f>L2687/K2687</f>
        <v>0.85898193472780815</v>
      </c>
    </row>
    <row r="2688" spans="1:13" s="14" customFormat="1" ht="30" outlineLevel="2" x14ac:dyDescent="0.25">
      <c r="A2688" s="34"/>
      <c r="B2688" s="44" t="s">
        <v>997</v>
      </c>
      <c r="C2688" s="31" t="s">
        <v>57</v>
      </c>
      <c r="D2688" s="14" t="s">
        <v>976</v>
      </c>
      <c r="E2688" s="14" t="s">
        <v>998</v>
      </c>
      <c r="F2688" s="14" t="s">
        <v>582</v>
      </c>
      <c r="G2688" s="14" t="s">
        <v>6109</v>
      </c>
      <c r="H2688" s="20">
        <v>1095674209</v>
      </c>
      <c r="I2688" s="20">
        <v>1095674209</v>
      </c>
      <c r="J2688" s="21">
        <f>IFERROR((I2688/H2688),0)</f>
        <v>1</v>
      </c>
      <c r="K2688" s="20"/>
      <c r="L2688" s="20"/>
      <c r="M2688" s="22"/>
    </row>
    <row r="2689" spans="1:13" s="14" customFormat="1" ht="30" outlineLevel="2" x14ac:dyDescent="0.25">
      <c r="A2689" s="34"/>
      <c r="B2689" s="44" t="s">
        <v>997</v>
      </c>
      <c r="C2689" s="31" t="s">
        <v>57</v>
      </c>
      <c r="D2689" s="14" t="s">
        <v>976</v>
      </c>
      <c r="E2689" s="14" t="s">
        <v>998</v>
      </c>
      <c r="F2689" s="14" t="s">
        <v>582</v>
      </c>
      <c r="G2689" s="14" t="s">
        <v>6481</v>
      </c>
      <c r="H2689" s="20">
        <v>32003</v>
      </c>
      <c r="I2689" s="20">
        <v>32003</v>
      </c>
      <c r="J2689" s="21">
        <f>IFERROR((I2689/H2689),0)</f>
        <v>1</v>
      </c>
      <c r="K2689" s="20"/>
      <c r="L2689" s="20"/>
      <c r="M2689" s="22"/>
    </row>
    <row r="2690" spans="1:13" s="14" customFormat="1" ht="30" outlineLevel="2" x14ac:dyDescent="0.25">
      <c r="A2690" s="34"/>
      <c r="B2690" s="44" t="s">
        <v>997</v>
      </c>
      <c r="C2690" s="31" t="s">
        <v>57</v>
      </c>
      <c r="D2690" s="14" t="s">
        <v>976</v>
      </c>
      <c r="E2690" s="14" t="s">
        <v>998</v>
      </c>
      <c r="F2690" s="14" t="s">
        <v>582</v>
      </c>
      <c r="G2690" s="14" t="s">
        <v>6484</v>
      </c>
      <c r="H2690" s="20">
        <v>129476355</v>
      </c>
      <c r="I2690" s="20">
        <v>129476355</v>
      </c>
      <c r="J2690" s="21">
        <f>IFERROR((I2690/H2690),0)</f>
        <v>1</v>
      </c>
      <c r="K2690" s="20"/>
      <c r="L2690" s="20"/>
      <c r="M2690" s="22"/>
    </row>
    <row r="2691" spans="1:13" s="14" customFormat="1" ht="30" outlineLevel="2" x14ac:dyDescent="0.25">
      <c r="A2691" s="34"/>
      <c r="B2691" s="44" t="s">
        <v>997</v>
      </c>
      <c r="C2691" s="31" t="s">
        <v>57</v>
      </c>
      <c r="D2691" s="14" t="s">
        <v>976</v>
      </c>
      <c r="E2691" s="14" t="s">
        <v>998</v>
      </c>
      <c r="F2691" s="14" t="s">
        <v>582</v>
      </c>
      <c r="G2691" s="14" t="s">
        <v>6492</v>
      </c>
      <c r="H2691" s="20">
        <v>787191483</v>
      </c>
      <c r="I2691" s="20">
        <v>787191483</v>
      </c>
      <c r="J2691" s="21">
        <f>IFERROR((I2691/H2691),0)</f>
        <v>1</v>
      </c>
      <c r="K2691" s="20"/>
      <c r="L2691" s="20"/>
      <c r="M2691" s="22"/>
    </row>
    <row r="2692" spans="1:13" s="14" customFormat="1" ht="30" outlineLevel="2" x14ac:dyDescent="0.25">
      <c r="A2692" s="34"/>
      <c r="B2692" s="44" t="s">
        <v>997</v>
      </c>
      <c r="C2692" s="31" t="s">
        <v>57</v>
      </c>
      <c r="D2692" s="14" t="s">
        <v>976</v>
      </c>
      <c r="E2692" s="14" t="s">
        <v>998</v>
      </c>
      <c r="F2692" s="14" t="s">
        <v>582</v>
      </c>
      <c r="G2692" s="14" t="s">
        <v>6493</v>
      </c>
      <c r="H2692" s="20">
        <v>-1034892432</v>
      </c>
      <c r="I2692" s="20"/>
      <c r="J2692" s="21">
        <f>IFERROR((I2692/H2692),0)</f>
        <v>0</v>
      </c>
      <c r="K2692" s="20"/>
      <c r="L2692" s="20"/>
      <c r="M2692" s="22"/>
    </row>
    <row r="2693" spans="1:13" s="14" customFormat="1" ht="45" outlineLevel="1" x14ac:dyDescent="0.25">
      <c r="A2693" s="34"/>
      <c r="B2693" s="46" t="s">
        <v>6975</v>
      </c>
      <c r="C2693" s="40" t="str">
        <f>C2692</f>
        <v>ASIGNACIÓN PARA LA INVERSIÓN LOCAL SEGÚN NBI Y CUARTA, QUINTA, Y SEXTA CATEGORÍA</v>
      </c>
      <c r="D2693" s="39" t="str">
        <f>D2692</f>
        <v xml:space="preserve">NARIÑO                                            </v>
      </c>
      <c r="E2693" s="39" t="str">
        <f>E2692</f>
        <v>52696</v>
      </c>
      <c r="F2693" s="39" t="str">
        <f>F2692</f>
        <v xml:space="preserve">SANTA BÁRBARA                                     </v>
      </c>
      <c r="G2693" s="39" t="s">
        <v>10656</v>
      </c>
      <c r="H2693" s="20">
        <f>SUBTOTAL(9,H2687:H2692)</f>
        <v>6151943776</v>
      </c>
      <c r="I2693" s="20">
        <f>SUBTOTAL(9,I2687:I2692)</f>
        <v>5296816509.1499996</v>
      </c>
      <c r="J2693" s="42">
        <f>+I2693/H2693</f>
        <v>0.86099884882140376</v>
      </c>
      <c r="K2693" s="20">
        <f>SUBTOTAL(9,K2687:K2692)</f>
        <v>3823645558.0300012</v>
      </c>
      <c r="L2693" s="20">
        <f>SUBTOTAL(9,L2687:L2692)</f>
        <v>3284442459.1500001</v>
      </c>
      <c r="M2693" s="7">
        <f>IFERROR((L2693/K2693),"N.A")</f>
        <v>0.85898193472780815</v>
      </c>
    </row>
    <row r="2694" spans="1:13" s="14" customFormat="1" ht="30" outlineLevel="2" x14ac:dyDescent="0.25">
      <c r="A2694" s="34"/>
      <c r="B2694" s="44" t="s">
        <v>999</v>
      </c>
      <c r="C2694" s="31" t="s">
        <v>57</v>
      </c>
      <c r="D2694" s="14" t="s">
        <v>976</v>
      </c>
      <c r="E2694" s="14" t="s">
        <v>1000</v>
      </c>
      <c r="F2694" s="14" t="s">
        <v>1001</v>
      </c>
      <c r="G2694" s="14" t="s">
        <v>16</v>
      </c>
      <c r="H2694" s="15">
        <v>1922494523</v>
      </c>
      <c r="I2694" s="15">
        <v>1220285789.3300002</v>
      </c>
      <c r="J2694" s="16">
        <f>IFERROR((I2694/H2694),0)</f>
        <v>0.63474084047104473</v>
      </c>
      <c r="K2694" s="15">
        <v>1420618688.25</v>
      </c>
      <c r="L2694" s="15">
        <v>1220285789.3300002</v>
      </c>
      <c r="M2694" s="17">
        <f>L2694/K2694</f>
        <v>0.85898193471832929</v>
      </c>
    </row>
    <row r="2695" spans="1:13" s="14" customFormat="1" ht="30" outlineLevel="2" x14ac:dyDescent="0.25">
      <c r="A2695" s="34"/>
      <c r="B2695" s="44" t="s">
        <v>999</v>
      </c>
      <c r="C2695" s="31" t="s">
        <v>57</v>
      </c>
      <c r="D2695" s="14" t="s">
        <v>976</v>
      </c>
      <c r="E2695" s="14" t="s">
        <v>1000</v>
      </c>
      <c r="F2695" s="14" t="s">
        <v>1001</v>
      </c>
      <c r="G2695" s="14" t="s">
        <v>6109</v>
      </c>
      <c r="H2695" s="20">
        <v>618888049</v>
      </c>
      <c r="I2695" s="20">
        <v>618888049</v>
      </c>
      <c r="J2695" s="21">
        <f>IFERROR((I2695/H2695),0)</f>
        <v>1</v>
      </c>
      <c r="K2695" s="20"/>
      <c r="L2695" s="20"/>
      <c r="M2695" s="22"/>
    </row>
    <row r="2696" spans="1:13" s="14" customFormat="1" ht="30" outlineLevel="2" x14ac:dyDescent="0.25">
      <c r="A2696" s="34"/>
      <c r="B2696" s="44" t="s">
        <v>999</v>
      </c>
      <c r="C2696" s="31" t="s">
        <v>57</v>
      </c>
      <c r="D2696" s="14" t="s">
        <v>976</v>
      </c>
      <c r="E2696" s="14" t="s">
        <v>1000</v>
      </c>
      <c r="F2696" s="14" t="s">
        <v>1001</v>
      </c>
      <c r="G2696" s="14" t="s">
        <v>6481</v>
      </c>
      <c r="H2696" s="20">
        <v>11890</v>
      </c>
      <c r="I2696" s="20">
        <v>11890</v>
      </c>
      <c r="J2696" s="21">
        <f>IFERROR((I2696/H2696),0)</f>
        <v>1</v>
      </c>
      <c r="K2696" s="20"/>
      <c r="L2696" s="20"/>
      <c r="M2696" s="22"/>
    </row>
    <row r="2697" spans="1:13" s="14" customFormat="1" ht="30" outlineLevel="2" x14ac:dyDescent="0.25">
      <c r="A2697" s="34"/>
      <c r="B2697" s="44" t="s">
        <v>999</v>
      </c>
      <c r="C2697" s="31" t="s">
        <v>57</v>
      </c>
      <c r="D2697" s="14" t="s">
        <v>976</v>
      </c>
      <c r="E2697" s="14" t="s">
        <v>1000</v>
      </c>
      <c r="F2697" s="14" t="s">
        <v>1001</v>
      </c>
      <c r="G2697" s="14" t="s">
        <v>6484</v>
      </c>
      <c r="H2697" s="20">
        <v>48105016</v>
      </c>
      <c r="I2697" s="20">
        <v>48105016</v>
      </c>
      <c r="J2697" s="21">
        <f>IFERROR((I2697/H2697),0)</f>
        <v>1</v>
      </c>
      <c r="K2697" s="20"/>
      <c r="L2697" s="20"/>
      <c r="M2697" s="22"/>
    </row>
    <row r="2698" spans="1:13" s="14" customFormat="1" ht="30" outlineLevel="2" x14ac:dyDescent="0.25">
      <c r="A2698" s="34"/>
      <c r="B2698" s="44" t="s">
        <v>999</v>
      </c>
      <c r="C2698" s="31" t="s">
        <v>57</v>
      </c>
      <c r="D2698" s="14" t="s">
        <v>976</v>
      </c>
      <c r="E2698" s="14" t="s">
        <v>1000</v>
      </c>
      <c r="F2698" s="14" t="s">
        <v>1001</v>
      </c>
      <c r="G2698" s="14" t="s">
        <v>6492</v>
      </c>
      <c r="H2698" s="20">
        <v>292469298</v>
      </c>
      <c r="I2698" s="20">
        <v>292469298</v>
      </c>
      <c r="J2698" s="21">
        <f>IFERROR((I2698/H2698),0)</f>
        <v>1</v>
      </c>
      <c r="K2698" s="20"/>
      <c r="L2698" s="20"/>
      <c r="M2698" s="22"/>
    </row>
    <row r="2699" spans="1:13" s="14" customFormat="1" ht="30" outlineLevel="2" x14ac:dyDescent="0.25">
      <c r="A2699" s="34"/>
      <c r="B2699" s="44" t="s">
        <v>999</v>
      </c>
      <c r="C2699" s="31" t="s">
        <v>57</v>
      </c>
      <c r="D2699" s="14" t="s">
        <v>976</v>
      </c>
      <c r="E2699" s="14" t="s">
        <v>1000</v>
      </c>
      <c r="F2699" s="14" t="s">
        <v>1001</v>
      </c>
      <c r="G2699" s="14" t="s">
        <v>6493</v>
      </c>
      <c r="H2699" s="20">
        <v>-384498905</v>
      </c>
      <c r="I2699" s="20"/>
      <c r="J2699" s="21">
        <f>IFERROR((I2699/H2699),0)</f>
        <v>0</v>
      </c>
      <c r="K2699" s="20"/>
      <c r="L2699" s="20"/>
      <c r="M2699" s="22"/>
    </row>
    <row r="2700" spans="1:13" s="14" customFormat="1" ht="45" outlineLevel="1" x14ac:dyDescent="0.25">
      <c r="A2700" s="34"/>
      <c r="B2700" s="46" t="s">
        <v>6976</v>
      </c>
      <c r="C2700" s="40" t="str">
        <f>C2699</f>
        <v>ASIGNACIÓN PARA LA INVERSIÓN LOCAL SEGÚN NBI Y CUARTA, QUINTA, Y SEXTA CATEGORÍA</v>
      </c>
      <c r="D2700" s="39" t="str">
        <f>D2699</f>
        <v xml:space="preserve">NARIÑO                                            </v>
      </c>
      <c r="E2700" s="39" t="str">
        <f>E2699</f>
        <v>52694</v>
      </c>
      <c r="F2700" s="39" t="str">
        <f>F2699</f>
        <v xml:space="preserve">SAN PEDRO DE CARTAGO                              </v>
      </c>
      <c r="G2700" s="39" t="s">
        <v>10656</v>
      </c>
      <c r="H2700" s="20">
        <f>SUBTOTAL(9,H2694:H2699)</f>
        <v>2497469871</v>
      </c>
      <c r="I2700" s="20">
        <f>SUBTOTAL(9,I2694:I2699)</f>
        <v>2179760042.3299999</v>
      </c>
      <c r="J2700" s="42">
        <f>+I2700/H2700</f>
        <v>0.87278732273843707</v>
      </c>
      <c r="K2700" s="20">
        <f>SUBTOTAL(9,K2694:K2699)</f>
        <v>1420618688.25</v>
      </c>
      <c r="L2700" s="20">
        <f>SUBTOTAL(9,L2694:L2699)</f>
        <v>1220285789.3300002</v>
      </c>
      <c r="M2700" s="7">
        <f>IFERROR((L2700/K2700),"N.A")</f>
        <v>0.85898193471832929</v>
      </c>
    </row>
    <row r="2701" spans="1:13" s="14" customFormat="1" ht="30" outlineLevel="2" x14ac:dyDescent="0.25">
      <c r="A2701" s="34"/>
      <c r="B2701" s="44" t="s">
        <v>1002</v>
      </c>
      <c r="C2701" s="31" t="s">
        <v>57</v>
      </c>
      <c r="D2701" s="14" t="s">
        <v>976</v>
      </c>
      <c r="E2701" s="14" t="s">
        <v>1003</v>
      </c>
      <c r="F2701" s="14" t="s">
        <v>1004</v>
      </c>
      <c r="G2701" s="14" t="s">
        <v>16</v>
      </c>
      <c r="H2701" s="15">
        <v>1775120891</v>
      </c>
      <c r="I2701" s="15">
        <v>1126741726.29</v>
      </c>
      <c r="J2701" s="16">
        <f>IFERROR((I2701/H2701),0)</f>
        <v>0.63474084047045332</v>
      </c>
      <c r="K2701" s="15">
        <v>1311717605.3300002</v>
      </c>
      <c r="L2701" s="15">
        <v>1126741726.29</v>
      </c>
      <c r="M2701" s="17">
        <f>L2701/K2701</f>
        <v>0.85898193461125028</v>
      </c>
    </row>
    <row r="2702" spans="1:13" s="14" customFormat="1" ht="30" outlineLevel="2" x14ac:dyDescent="0.25">
      <c r="A2702" s="34"/>
      <c r="B2702" s="44" t="s">
        <v>1002</v>
      </c>
      <c r="C2702" s="31" t="s">
        <v>57</v>
      </c>
      <c r="D2702" s="14" t="s">
        <v>976</v>
      </c>
      <c r="E2702" s="14" t="s">
        <v>1003</v>
      </c>
      <c r="F2702" s="14" t="s">
        <v>1004</v>
      </c>
      <c r="G2702" s="14" t="s">
        <v>6109</v>
      </c>
      <c r="H2702" s="20">
        <v>1343194929</v>
      </c>
      <c r="I2702" s="20">
        <v>1343194929</v>
      </c>
      <c r="J2702" s="21">
        <f>IFERROR((I2702/H2702),0)</f>
        <v>1</v>
      </c>
      <c r="K2702" s="20"/>
      <c r="L2702" s="20"/>
      <c r="M2702" s="22"/>
    </row>
    <row r="2703" spans="1:13" s="14" customFormat="1" ht="30" outlineLevel="2" x14ac:dyDescent="0.25">
      <c r="A2703" s="34"/>
      <c r="B2703" s="44" t="s">
        <v>1002</v>
      </c>
      <c r="C2703" s="31" t="s">
        <v>57</v>
      </c>
      <c r="D2703" s="14" t="s">
        <v>976</v>
      </c>
      <c r="E2703" s="14" t="s">
        <v>1003</v>
      </c>
      <c r="F2703" s="14" t="s">
        <v>1004</v>
      </c>
      <c r="G2703" s="14" t="s">
        <v>6481</v>
      </c>
      <c r="H2703" s="20">
        <v>10979</v>
      </c>
      <c r="I2703" s="20">
        <v>10979</v>
      </c>
      <c r="J2703" s="21">
        <f>IFERROR((I2703/H2703),0)</f>
        <v>1</v>
      </c>
      <c r="K2703" s="20"/>
      <c r="L2703" s="20"/>
      <c r="M2703" s="22"/>
    </row>
    <row r="2704" spans="1:13" s="14" customFormat="1" ht="30" outlineLevel="2" x14ac:dyDescent="0.25">
      <c r="A2704" s="34"/>
      <c r="B2704" s="44" t="s">
        <v>1002</v>
      </c>
      <c r="C2704" s="31" t="s">
        <v>57</v>
      </c>
      <c r="D2704" s="14" t="s">
        <v>976</v>
      </c>
      <c r="E2704" s="14" t="s">
        <v>1003</v>
      </c>
      <c r="F2704" s="14" t="s">
        <v>1004</v>
      </c>
      <c r="G2704" s="14" t="s">
        <v>6484</v>
      </c>
      <c r="H2704" s="20">
        <v>44417405</v>
      </c>
      <c r="I2704" s="20">
        <v>44417405</v>
      </c>
      <c r="J2704" s="21">
        <f>IFERROR((I2704/H2704),0)</f>
        <v>1</v>
      </c>
      <c r="K2704" s="20"/>
      <c r="L2704" s="20"/>
      <c r="M2704" s="22"/>
    </row>
    <row r="2705" spans="1:13" s="14" customFormat="1" ht="30" outlineLevel="2" x14ac:dyDescent="0.25">
      <c r="A2705" s="34"/>
      <c r="B2705" s="44" t="s">
        <v>1002</v>
      </c>
      <c r="C2705" s="31" t="s">
        <v>57</v>
      </c>
      <c r="D2705" s="14" t="s">
        <v>976</v>
      </c>
      <c r="E2705" s="14" t="s">
        <v>1003</v>
      </c>
      <c r="F2705" s="14" t="s">
        <v>1004</v>
      </c>
      <c r="G2705" s="14" t="s">
        <v>6492</v>
      </c>
      <c r="H2705" s="20">
        <v>270049332</v>
      </c>
      <c r="I2705" s="20">
        <v>270049332</v>
      </c>
      <c r="J2705" s="21">
        <f>IFERROR((I2705/H2705),0)</f>
        <v>1</v>
      </c>
      <c r="K2705" s="20"/>
      <c r="L2705" s="20"/>
      <c r="M2705" s="22"/>
    </row>
    <row r="2706" spans="1:13" s="14" customFormat="1" ht="30" outlineLevel="2" x14ac:dyDescent="0.25">
      <c r="A2706" s="34"/>
      <c r="B2706" s="44" t="s">
        <v>1002</v>
      </c>
      <c r="C2706" s="31" t="s">
        <v>57</v>
      </c>
      <c r="D2706" s="14" t="s">
        <v>976</v>
      </c>
      <c r="E2706" s="14" t="s">
        <v>1003</v>
      </c>
      <c r="F2706" s="14" t="s">
        <v>1004</v>
      </c>
      <c r="G2706" s="14" t="s">
        <v>6493</v>
      </c>
      <c r="H2706" s="20">
        <v>-355024178</v>
      </c>
      <c r="I2706" s="20"/>
      <c r="J2706" s="21">
        <f>IFERROR((I2706/H2706),0)</f>
        <v>0</v>
      </c>
      <c r="K2706" s="20"/>
      <c r="L2706" s="20"/>
      <c r="M2706" s="22"/>
    </row>
    <row r="2707" spans="1:13" s="14" customFormat="1" ht="45" outlineLevel="1" x14ac:dyDescent="0.25">
      <c r="A2707" s="34"/>
      <c r="B2707" s="46" t="s">
        <v>6977</v>
      </c>
      <c r="C2707" s="40" t="str">
        <f>C2706</f>
        <v>ASIGNACIÓN PARA LA INVERSIÓN LOCAL SEGÚN NBI Y CUARTA, QUINTA, Y SEXTA CATEGORÍA</v>
      </c>
      <c r="D2707" s="39" t="str">
        <f>D2706</f>
        <v xml:space="preserve">NARIÑO                                            </v>
      </c>
      <c r="E2707" s="39" t="str">
        <f>E2706</f>
        <v>52693</v>
      </c>
      <c r="F2707" s="39" t="str">
        <f>F2706</f>
        <v xml:space="preserve">SAN PABLO                                         </v>
      </c>
      <c r="G2707" s="39" t="s">
        <v>10656</v>
      </c>
      <c r="H2707" s="20">
        <f>SUBTOTAL(9,H2701:H2706)</f>
        <v>3077769358</v>
      </c>
      <c r="I2707" s="20">
        <f>SUBTOTAL(9,I2701:I2706)</f>
        <v>2784414371.29</v>
      </c>
      <c r="J2707" s="42">
        <f>+I2707/H2707</f>
        <v>0.90468584465321067</v>
      </c>
      <c r="K2707" s="20">
        <f>SUBTOTAL(9,K2701:K2706)</f>
        <v>1311717605.3300002</v>
      </c>
      <c r="L2707" s="20">
        <f>SUBTOTAL(9,L2701:L2706)</f>
        <v>1126741726.29</v>
      </c>
      <c r="M2707" s="7">
        <f>IFERROR((L2707/K2707),"N.A")</f>
        <v>0.85898193461125028</v>
      </c>
    </row>
    <row r="2708" spans="1:13" s="14" customFormat="1" ht="30" outlineLevel="2" x14ac:dyDescent="0.25">
      <c r="A2708" s="34"/>
      <c r="B2708" s="44" t="s">
        <v>1005</v>
      </c>
      <c r="C2708" s="31" t="s">
        <v>57</v>
      </c>
      <c r="D2708" s="14" t="s">
        <v>976</v>
      </c>
      <c r="E2708" s="14" t="s">
        <v>1006</v>
      </c>
      <c r="F2708" s="14" t="s">
        <v>1007</v>
      </c>
      <c r="G2708" s="14" t="s">
        <v>16</v>
      </c>
      <c r="H2708" s="15">
        <v>2804653386</v>
      </c>
      <c r="I2708" s="15">
        <v>1780228047.45</v>
      </c>
      <c r="J2708" s="16">
        <f>IFERROR((I2708/H2708),0)</f>
        <v>0.63474084046762136</v>
      </c>
      <c r="K2708" s="15">
        <v>2072486015.6199996</v>
      </c>
      <c r="L2708" s="15">
        <v>1780228047.45</v>
      </c>
      <c r="M2708" s="17">
        <f>L2708/K2708</f>
        <v>0.85898193475502493</v>
      </c>
    </row>
    <row r="2709" spans="1:13" s="14" customFormat="1" ht="30" outlineLevel="2" x14ac:dyDescent="0.25">
      <c r="A2709" s="34"/>
      <c r="B2709" s="44" t="s">
        <v>1005</v>
      </c>
      <c r="C2709" s="31" t="s">
        <v>57</v>
      </c>
      <c r="D2709" s="14" t="s">
        <v>976</v>
      </c>
      <c r="E2709" s="14" t="s">
        <v>1006</v>
      </c>
      <c r="F2709" s="14" t="s">
        <v>1007</v>
      </c>
      <c r="G2709" s="14" t="s">
        <v>6109</v>
      </c>
      <c r="H2709" s="20">
        <v>533077920</v>
      </c>
      <c r="I2709" s="20">
        <v>533077920</v>
      </c>
      <c r="J2709" s="21">
        <f>IFERROR((I2709/H2709),0)</f>
        <v>1</v>
      </c>
      <c r="K2709" s="20"/>
      <c r="L2709" s="20"/>
      <c r="M2709" s="22"/>
    </row>
    <row r="2710" spans="1:13" s="14" customFormat="1" ht="30" outlineLevel="2" x14ac:dyDescent="0.25">
      <c r="A2710" s="34"/>
      <c r="B2710" s="44" t="s">
        <v>1005</v>
      </c>
      <c r="C2710" s="31" t="s">
        <v>57</v>
      </c>
      <c r="D2710" s="14" t="s">
        <v>976</v>
      </c>
      <c r="E2710" s="14" t="s">
        <v>1006</v>
      </c>
      <c r="F2710" s="14" t="s">
        <v>1007</v>
      </c>
      <c r="G2710" s="14" t="s">
        <v>6481</v>
      </c>
      <c r="H2710" s="20">
        <v>17346</v>
      </c>
      <c r="I2710" s="20">
        <v>17346</v>
      </c>
      <c r="J2710" s="21">
        <f>IFERROR((I2710/H2710),0)</f>
        <v>1</v>
      </c>
      <c r="K2710" s="20"/>
      <c r="L2710" s="20"/>
      <c r="M2710" s="22"/>
    </row>
    <row r="2711" spans="1:13" s="14" customFormat="1" ht="30" outlineLevel="2" x14ac:dyDescent="0.25">
      <c r="A2711" s="34"/>
      <c r="B2711" s="44" t="s">
        <v>1005</v>
      </c>
      <c r="C2711" s="31" t="s">
        <v>57</v>
      </c>
      <c r="D2711" s="14" t="s">
        <v>976</v>
      </c>
      <c r="E2711" s="14" t="s">
        <v>1006</v>
      </c>
      <c r="F2711" s="14" t="s">
        <v>1007</v>
      </c>
      <c r="G2711" s="14" t="s">
        <v>6484</v>
      </c>
      <c r="H2711" s="20">
        <v>70178559</v>
      </c>
      <c r="I2711" s="20">
        <v>70178559</v>
      </c>
      <c r="J2711" s="21">
        <f>IFERROR((I2711/H2711),0)</f>
        <v>1</v>
      </c>
      <c r="K2711" s="20"/>
      <c r="L2711" s="20"/>
      <c r="M2711" s="22"/>
    </row>
    <row r="2712" spans="1:13" s="14" customFormat="1" ht="30" outlineLevel="2" x14ac:dyDescent="0.25">
      <c r="A2712" s="34"/>
      <c r="B2712" s="44" t="s">
        <v>1005</v>
      </c>
      <c r="C2712" s="31" t="s">
        <v>57</v>
      </c>
      <c r="D2712" s="14" t="s">
        <v>976</v>
      </c>
      <c r="E2712" s="14" t="s">
        <v>1006</v>
      </c>
      <c r="F2712" s="14" t="s">
        <v>1007</v>
      </c>
      <c r="G2712" s="14" t="s">
        <v>6492</v>
      </c>
      <c r="H2712" s="20">
        <v>426672221</v>
      </c>
      <c r="I2712" s="20">
        <v>426672221</v>
      </c>
      <c r="J2712" s="21">
        <f>IFERROR((I2712/H2712),0)</f>
        <v>1</v>
      </c>
      <c r="K2712" s="20"/>
      <c r="L2712" s="20"/>
      <c r="M2712" s="22"/>
    </row>
    <row r="2713" spans="1:13" s="14" customFormat="1" ht="30" outlineLevel="2" x14ac:dyDescent="0.25">
      <c r="A2713" s="34"/>
      <c r="B2713" s="44" t="s">
        <v>1005</v>
      </c>
      <c r="C2713" s="31" t="s">
        <v>57</v>
      </c>
      <c r="D2713" s="14" t="s">
        <v>976</v>
      </c>
      <c r="E2713" s="14" t="s">
        <v>1006</v>
      </c>
      <c r="F2713" s="14" t="s">
        <v>1007</v>
      </c>
      <c r="G2713" s="14" t="s">
        <v>6493</v>
      </c>
      <c r="H2713" s="20">
        <v>-560930677</v>
      </c>
      <c r="I2713" s="20"/>
      <c r="J2713" s="21">
        <f>IFERROR((I2713/H2713),0)</f>
        <v>0</v>
      </c>
      <c r="K2713" s="20"/>
      <c r="L2713" s="20"/>
      <c r="M2713" s="22"/>
    </row>
    <row r="2714" spans="1:13" s="14" customFormat="1" ht="45" outlineLevel="1" x14ac:dyDescent="0.25">
      <c r="A2714" s="34"/>
      <c r="B2714" s="46" t="s">
        <v>6978</v>
      </c>
      <c r="C2714" s="40" t="str">
        <f>C2713</f>
        <v>ASIGNACIÓN PARA LA INVERSIÓN LOCAL SEGÚN NBI Y CUARTA, QUINTA, Y SEXTA CATEGORÍA</v>
      </c>
      <c r="D2714" s="39" t="str">
        <f>D2713</f>
        <v xml:space="preserve">NARIÑO                                            </v>
      </c>
      <c r="E2714" s="39" t="str">
        <f>E2713</f>
        <v>52687</v>
      </c>
      <c r="F2714" s="39" t="str">
        <f>F2713</f>
        <v xml:space="preserve">SAN LORENZO                                       </v>
      </c>
      <c r="G2714" s="39" t="s">
        <v>10656</v>
      </c>
      <c r="H2714" s="20">
        <f>SUBTOTAL(9,H2708:H2713)</f>
        <v>3273668755</v>
      </c>
      <c r="I2714" s="20">
        <f>SUBTOTAL(9,I2708:I2713)</f>
        <v>2810174093.4499998</v>
      </c>
      <c r="J2714" s="42">
        <f>+I2714/H2714</f>
        <v>0.8584173609983945</v>
      </c>
      <c r="K2714" s="20">
        <f>SUBTOTAL(9,K2708:K2713)</f>
        <v>2072486015.6199996</v>
      </c>
      <c r="L2714" s="20">
        <f>SUBTOTAL(9,L2708:L2713)</f>
        <v>1780228047.45</v>
      </c>
      <c r="M2714" s="7">
        <f>IFERROR((L2714/K2714),"N.A")</f>
        <v>0.85898193475502493</v>
      </c>
    </row>
    <row r="2715" spans="1:13" s="14" customFormat="1" ht="30" outlineLevel="2" x14ac:dyDescent="0.25">
      <c r="A2715" s="34"/>
      <c r="B2715" s="44" t="s">
        <v>1008</v>
      </c>
      <c r="C2715" s="31" t="s">
        <v>57</v>
      </c>
      <c r="D2715" s="14" t="s">
        <v>976</v>
      </c>
      <c r="E2715" s="14" t="s">
        <v>1009</v>
      </c>
      <c r="F2715" s="14" t="s">
        <v>1010</v>
      </c>
      <c r="G2715" s="14" t="s">
        <v>16</v>
      </c>
      <c r="H2715" s="15">
        <v>2094750962</v>
      </c>
      <c r="I2715" s="15">
        <v>1329623986.2</v>
      </c>
      <c r="J2715" s="16">
        <f>IFERROR((I2715/H2715),0)</f>
        <v>0.63474084047228141</v>
      </c>
      <c r="K2715" s="15">
        <v>1547906809.8299997</v>
      </c>
      <c r="L2715" s="15">
        <v>1329623986.2</v>
      </c>
      <c r="M2715" s="17">
        <f>L2715/K2715</f>
        <v>0.8589819346721701</v>
      </c>
    </row>
    <row r="2716" spans="1:13" s="14" customFormat="1" ht="30" outlineLevel="2" x14ac:dyDescent="0.25">
      <c r="A2716" s="34"/>
      <c r="B2716" s="44" t="s">
        <v>1008</v>
      </c>
      <c r="C2716" s="31" t="s">
        <v>57</v>
      </c>
      <c r="D2716" s="14" t="s">
        <v>976</v>
      </c>
      <c r="E2716" s="14" t="s">
        <v>1009</v>
      </c>
      <c r="F2716" s="14" t="s">
        <v>1010</v>
      </c>
      <c r="G2716" s="14" t="s">
        <v>6109</v>
      </c>
      <c r="H2716" s="20">
        <v>1008555901</v>
      </c>
      <c r="I2716" s="20">
        <v>1008555901</v>
      </c>
      <c r="J2716" s="21">
        <f>IFERROR((I2716/H2716),0)</f>
        <v>1</v>
      </c>
      <c r="K2716" s="20"/>
      <c r="L2716" s="20"/>
      <c r="M2716" s="22"/>
    </row>
    <row r="2717" spans="1:13" s="14" customFormat="1" ht="30" outlineLevel="2" x14ac:dyDescent="0.25">
      <c r="A2717" s="34"/>
      <c r="B2717" s="44" t="s">
        <v>1008</v>
      </c>
      <c r="C2717" s="31" t="s">
        <v>57</v>
      </c>
      <c r="D2717" s="14" t="s">
        <v>976</v>
      </c>
      <c r="E2717" s="14" t="s">
        <v>1009</v>
      </c>
      <c r="F2717" s="14" t="s">
        <v>1010</v>
      </c>
      <c r="G2717" s="14" t="s">
        <v>6481</v>
      </c>
      <c r="H2717" s="20">
        <v>12956</v>
      </c>
      <c r="I2717" s="20">
        <v>12956</v>
      </c>
      <c r="J2717" s="21">
        <f>IFERROR((I2717/H2717),0)</f>
        <v>1</v>
      </c>
      <c r="K2717" s="20"/>
      <c r="L2717" s="20"/>
      <c r="M2717" s="22"/>
    </row>
    <row r="2718" spans="1:13" s="14" customFormat="1" ht="30" outlineLevel="2" x14ac:dyDescent="0.25">
      <c r="A2718" s="34"/>
      <c r="B2718" s="44" t="s">
        <v>1008</v>
      </c>
      <c r="C2718" s="31" t="s">
        <v>57</v>
      </c>
      <c r="D2718" s="14" t="s">
        <v>976</v>
      </c>
      <c r="E2718" s="14" t="s">
        <v>1009</v>
      </c>
      <c r="F2718" s="14" t="s">
        <v>1010</v>
      </c>
      <c r="G2718" s="14" t="s">
        <v>6484</v>
      </c>
      <c r="H2718" s="20">
        <v>52415248</v>
      </c>
      <c r="I2718" s="20">
        <v>52415248</v>
      </c>
      <c r="J2718" s="21">
        <f>IFERROR((I2718/H2718),0)</f>
        <v>1</v>
      </c>
      <c r="K2718" s="20"/>
      <c r="L2718" s="20"/>
      <c r="M2718" s="22"/>
    </row>
    <row r="2719" spans="1:13" s="14" customFormat="1" ht="30" outlineLevel="2" x14ac:dyDescent="0.25">
      <c r="A2719" s="34"/>
      <c r="B2719" s="44" t="s">
        <v>1008</v>
      </c>
      <c r="C2719" s="31" t="s">
        <v>57</v>
      </c>
      <c r="D2719" s="14" t="s">
        <v>976</v>
      </c>
      <c r="E2719" s="14" t="s">
        <v>1009</v>
      </c>
      <c r="F2719" s="14" t="s">
        <v>1010</v>
      </c>
      <c r="G2719" s="14" t="s">
        <v>6492</v>
      </c>
      <c r="H2719" s="20">
        <v>318674689</v>
      </c>
      <c r="I2719" s="20">
        <v>318674689</v>
      </c>
      <c r="J2719" s="21">
        <f>IFERROR((I2719/H2719),0)</f>
        <v>1</v>
      </c>
      <c r="K2719" s="20"/>
      <c r="L2719" s="20"/>
      <c r="M2719" s="22"/>
    </row>
    <row r="2720" spans="1:13" s="14" customFormat="1" ht="30" outlineLevel="2" x14ac:dyDescent="0.25">
      <c r="A2720" s="34"/>
      <c r="B2720" s="44" t="s">
        <v>1008</v>
      </c>
      <c r="C2720" s="31" t="s">
        <v>57</v>
      </c>
      <c r="D2720" s="14" t="s">
        <v>976</v>
      </c>
      <c r="E2720" s="14" t="s">
        <v>1009</v>
      </c>
      <c r="F2720" s="14" t="s">
        <v>1010</v>
      </c>
      <c r="G2720" s="14" t="s">
        <v>6493</v>
      </c>
      <c r="H2720" s="20">
        <v>-418950192</v>
      </c>
      <c r="I2720" s="20"/>
      <c r="J2720" s="21">
        <f>IFERROR((I2720/H2720),0)</f>
        <v>0</v>
      </c>
      <c r="K2720" s="20"/>
      <c r="L2720" s="20"/>
      <c r="M2720" s="22"/>
    </row>
    <row r="2721" spans="1:13" s="14" customFormat="1" ht="45" outlineLevel="1" x14ac:dyDescent="0.25">
      <c r="A2721" s="34"/>
      <c r="B2721" s="46" t="s">
        <v>6979</v>
      </c>
      <c r="C2721" s="40" t="str">
        <f>C2720</f>
        <v>ASIGNACIÓN PARA LA INVERSIÓN LOCAL SEGÚN NBI Y CUARTA, QUINTA, Y SEXTA CATEGORÍA</v>
      </c>
      <c r="D2721" s="39" t="str">
        <f>D2720</f>
        <v xml:space="preserve">NARIÑO                                            </v>
      </c>
      <c r="E2721" s="39" t="str">
        <f>E2720</f>
        <v>52685</v>
      </c>
      <c r="F2721" s="39" t="str">
        <f>F2720</f>
        <v xml:space="preserve">SAN BERNARDO                                      </v>
      </c>
      <c r="G2721" s="39" t="s">
        <v>10656</v>
      </c>
      <c r="H2721" s="20">
        <f>SUBTOTAL(9,H2715:H2720)</f>
        <v>3055459564</v>
      </c>
      <c r="I2721" s="20">
        <f>SUBTOTAL(9,I2715:I2720)</f>
        <v>2709282780.1999998</v>
      </c>
      <c r="J2721" s="42">
        <f>+I2721/H2721</f>
        <v>0.88670222055015213</v>
      </c>
      <c r="K2721" s="20">
        <f>SUBTOTAL(9,K2715:K2720)</f>
        <v>1547906809.8299997</v>
      </c>
      <c r="L2721" s="20">
        <f>SUBTOTAL(9,L2715:L2720)</f>
        <v>1329623986.2</v>
      </c>
      <c r="M2721" s="7">
        <f>IFERROR((L2721/K2721),"N.A")</f>
        <v>0.8589819346721701</v>
      </c>
    </row>
    <row r="2722" spans="1:13" s="14" customFormat="1" ht="30" outlineLevel="2" x14ac:dyDescent="0.25">
      <c r="A2722" s="34"/>
      <c r="B2722" s="44" t="s">
        <v>1011</v>
      </c>
      <c r="C2722" s="31" t="s">
        <v>57</v>
      </c>
      <c r="D2722" s="14" t="s">
        <v>976</v>
      </c>
      <c r="E2722" s="14" t="s">
        <v>1012</v>
      </c>
      <c r="F2722" s="14" t="s">
        <v>1013</v>
      </c>
      <c r="G2722" s="14" t="s">
        <v>16</v>
      </c>
      <c r="H2722" s="15">
        <v>2305779899</v>
      </c>
      <c r="I2722" s="15">
        <v>1463572671.0400002</v>
      </c>
      <c r="J2722" s="16">
        <f>IFERROR((I2722/H2722),0)</f>
        <v>0.63474084047429724</v>
      </c>
      <c r="K2722" s="15">
        <v>1703845694.3800004</v>
      </c>
      <c r="L2722" s="15">
        <v>1463572671.0400002</v>
      </c>
      <c r="M2722" s="17">
        <f>L2722/K2722</f>
        <v>0.85898193473005113</v>
      </c>
    </row>
    <row r="2723" spans="1:13" s="14" customFormat="1" ht="30" outlineLevel="2" x14ac:dyDescent="0.25">
      <c r="A2723" s="34"/>
      <c r="B2723" s="44" t="s">
        <v>1011</v>
      </c>
      <c r="C2723" s="31" t="s">
        <v>57</v>
      </c>
      <c r="D2723" s="14" t="s">
        <v>976</v>
      </c>
      <c r="E2723" s="14" t="s">
        <v>1012</v>
      </c>
      <c r="F2723" s="14" t="s">
        <v>1013</v>
      </c>
      <c r="G2723" s="14" t="s">
        <v>6109</v>
      </c>
      <c r="H2723" s="20">
        <v>1306226028</v>
      </c>
      <c r="I2723" s="20">
        <v>1306226028</v>
      </c>
      <c r="J2723" s="21">
        <f>IFERROR((I2723/H2723),0)</f>
        <v>1</v>
      </c>
      <c r="K2723" s="20"/>
      <c r="L2723" s="20"/>
      <c r="M2723" s="22"/>
    </row>
    <row r="2724" spans="1:13" s="14" customFormat="1" ht="30" outlineLevel="2" x14ac:dyDescent="0.25">
      <c r="A2724" s="34"/>
      <c r="B2724" s="44" t="s">
        <v>1011</v>
      </c>
      <c r="C2724" s="31" t="s">
        <v>57</v>
      </c>
      <c r="D2724" s="14" t="s">
        <v>976</v>
      </c>
      <c r="E2724" s="14" t="s">
        <v>1012</v>
      </c>
      <c r="F2724" s="14" t="s">
        <v>1013</v>
      </c>
      <c r="G2724" s="14" t="s">
        <v>6481</v>
      </c>
      <c r="H2724" s="20">
        <v>14261</v>
      </c>
      <c r="I2724" s="20">
        <v>14261</v>
      </c>
      <c r="J2724" s="21">
        <f>IFERROR((I2724/H2724),0)</f>
        <v>1</v>
      </c>
      <c r="K2724" s="20"/>
      <c r="L2724" s="20"/>
      <c r="M2724" s="22"/>
    </row>
    <row r="2725" spans="1:13" s="14" customFormat="1" ht="30" outlineLevel="2" x14ac:dyDescent="0.25">
      <c r="A2725" s="34"/>
      <c r="B2725" s="44" t="s">
        <v>1011</v>
      </c>
      <c r="C2725" s="31" t="s">
        <v>57</v>
      </c>
      <c r="D2725" s="14" t="s">
        <v>976</v>
      </c>
      <c r="E2725" s="14" t="s">
        <v>1012</v>
      </c>
      <c r="F2725" s="14" t="s">
        <v>1013</v>
      </c>
      <c r="G2725" s="14" t="s">
        <v>6484</v>
      </c>
      <c r="H2725" s="20">
        <v>57695654</v>
      </c>
      <c r="I2725" s="20">
        <v>57695654</v>
      </c>
      <c r="J2725" s="21">
        <f>IFERROR((I2725/H2725),0)</f>
        <v>1</v>
      </c>
      <c r="K2725" s="20"/>
      <c r="L2725" s="20"/>
      <c r="M2725" s="22"/>
    </row>
    <row r="2726" spans="1:13" s="14" customFormat="1" ht="30" outlineLevel="2" x14ac:dyDescent="0.25">
      <c r="A2726" s="34"/>
      <c r="B2726" s="44" t="s">
        <v>1011</v>
      </c>
      <c r="C2726" s="31" t="s">
        <v>57</v>
      </c>
      <c r="D2726" s="14" t="s">
        <v>976</v>
      </c>
      <c r="E2726" s="14" t="s">
        <v>1012</v>
      </c>
      <c r="F2726" s="14" t="s">
        <v>1013</v>
      </c>
      <c r="G2726" s="14" t="s">
        <v>6492</v>
      </c>
      <c r="H2726" s="20">
        <v>350778543</v>
      </c>
      <c r="I2726" s="20">
        <v>350778543</v>
      </c>
      <c r="J2726" s="21">
        <f>IFERROR((I2726/H2726),0)</f>
        <v>1</v>
      </c>
      <c r="K2726" s="20"/>
      <c r="L2726" s="20"/>
      <c r="M2726" s="22"/>
    </row>
    <row r="2727" spans="1:13" s="14" customFormat="1" ht="30" outlineLevel="2" x14ac:dyDescent="0.25">
      <c r="A2727" s="34"/>
      <c r="B2727" s="44" t="s">
        <v>1011</v>
      </c>
      <c r="C2727" s="31" t="s">
        <v>57</v>
      </c>
      <c r="D2727" s="14" t="s">
        <v>976</v>
      </c>
      <c r="E2727" s="14" t="s">
        <v>1012</v>
      </c>
      <c r="F2727" s="14" t="s">
        <v>1013</v>
      </c>
      <c r="G2727" s="14" t="s">
        <v>6493</v>
      </c>
      <c r="H2727" s="20">
        <v>-461155980</v>
      </c>
      <c r="I2727" s="20"/>
      <c r="J2727" s="21">
        <f>IFERROR((I2727/H2727),0)</f>
        <v>0</v>
      </c>
      <c r="K2727" s="20"/>
      <c r="L2727" s="20"/>
      <c r="M2727" s="22"/>
    </row>
    <row r="2728" spans="1:13" s="14" customFormat="1" ht="45" outlineLevel="1" x14ac:dyDescent="0.25">
      <c r="A2728" s="34"/>
      <c r="B2728" s="46" t="s">
        <v>6980</v>
      </c>
      <c r="C2728" s="40" t="str">
        <f>C2727</f>
        <v>ASIGNACIÓN PARA LA INVERSIÓN LOCAL SEGÚN NBI Y CUARTA, QUINTA, Y SEXTA CATEGORÍA</v>
      </c>
      <c r="D2728" s="39" t="str">
        <f>D2727</f>
        <v xml:space="preserve">NARIÑO                                            </v>
      </c>
      <c r="E2728" s="39" t="str">
        <f>E2727</f>
        <v>52683</v>
      </c>
      <c r="F2728" s="39" t="str">
        <f>F2727</f>
        <v xml:space="preserve">SANDONÁ                                           </v>
      </c>
      <c r="G2728" s="39" t="s">
        <v>10656</v>
      </c>
      <c r="H2728" s="20">
        <f>SUBTOTAL(9,H2722:H2727)</f>
        <v>3559338405</v>
      </c>
      <c r="I2728" s="20">
        <f>SUBTOTAL(9,I2722:I2727)</f>
        <v>3178287157.04</v>
      </c>
      <c r="J2728" s="42">
        <f>+I2728/H2728</f>
        <v>0.89294323702834322</v>
      </c>
      <c r="K2728" s="20">
        <f>SUBTOTAL(9,K2722:K2727)</f>
        <v>1703845694.3800004</v>
      </c>
      <c r="L2728" s="20">
        <f>SUBTOTAL(9,L2722:L2727)</f>
        <v>1463572671.0400002</v>
      </c>
      <c r="M2728" s="7">
        <f>IFERROR((L2728/K2728),"N.A")</f>
        <v>0.85898193473005113</v>
      </c>
    </row>
    <row r="2729" spans="1:13" s="14" customFormat="1" ht="30" outlineLevel="2" x14ac:dyDescent="0.25">
      <c r="A2729" s="34"/>
      <c r="B2729" s="44" t="s">
        <v>1014</v>
      </c>
      <c r="C2729" s="31" t="s">
        <v>57</v>
      </c>
      <c r="D2729" s="14" t="s">
        <v>976</v>
      </c>
      <c r="E2729" s="14" t="s">
        <v>1015</v>
      </c>
      <c r="F2729" s="14" t="s">
        <v>1016</v>
      </c>
      <c r="G2729" s="14" t="s">
        <v>16</v>
      </c>
      <c r="H2729" s="15">
        <v>3784997807</v>
      </c>
      <c r="I2729" s="15">
        <v>2402492689.1900005</v>
      </c>
      <c r="J2729" s="16">
        <f>IFERROR((I2729/H2729),0)</f>
        <v>0.63474084046939594</v>
      </c>
      <c r="K2729" s="15">
        <v>2796907119.8700004</v>
      </c>
      <c r="L2729" s="15">
        <v>2402492689.1900005</v>
      </c>
      <c r="M2729" s="17">
        <f>L2729/K2729</f>
        <v>0.85898193476716811</v>
      </c>
    </row>
    <row r="2730" spans="1:13" s="14" customFormat="1" ht="30" outlineLevel="2" x14ac:dyDescent="0.25">
      <c r="A2730" s="34"/>
      <c r="B2730" s="44" t="s">
        <v>1014</v>
      </c>
      <c r="C2730" s="31" t="s">
        <v>57</v>
      </c>
      <c r="D2730" s="14" t="s">
        <v>976</v>
      </c>
      <c r="E2730" s="14" t="s">
        <v>1015</v>
      </c>
      <c r="F2730" s="14" t="s">
        <v>1016</v>
      </c>
      <c r="G2730" s="14" t="s">
        <v>6109</v>
      </c>
      <c r="H2730" s="20">
        <v>4494546773</v>
      </c>
      <c r="I2730" s="20">
        <v>4494546773</v>
      </c>
      <c r="J2730" s="21">
        <f>IFERROR((I2730/H2730),0)</f>
        <v>1</v>
      </c>
      <c r="K2730" s="20"/>
      <c r="L2730" s="20"/>
      <c r="M2730" s="22"/>
    </row>
    <row r="2731" spans="1:13" s="14" customFormat="1" ht="30" outlineLevel="2" x14ac:dyDescent="0.25">
      <c r="A2731" s="34"/>
      <c r="B2731" s="44" t="s">
        <v>1014</v>
      </c>
      <c r="C2731" s="31" t="s">
        <v>57</v>
      </c>
      <c r="D2731" s="14" t="s">
        <v>976</v>
      </c>
      <c r="E2731" s="14" t="s">
        <v>1015</v>
      </c>
      <c r="F2731" s="14" t="s">
        <v>1016</v>
      </c>
      <c r="G2731" s="14" t="s">
        <v>6481</v>
      </c>
      <c r="H2731" s="20">
        <v>23410</v>
      </c>
      <c r="I2731" s="20">
        <v>23410</v>
      </c>
      <c r="J2731" s="21">
        <f>IFERROR((I2731/H2731),0)</f>
        <v>1</v>
      </c>
      <c r="K2731" s="20"/>
      <c r="L2731" s="20"/>
      <c r="M2731" s="22"/>
    </row>
    <row r="2732" spans="1:13" s="14" customFormat="1" ht="30" outlineLevel="2" x14ac:dyDescent="0.25">
      <c r="A2732" s="34"/>
      <c r="B2732" s="44" t="s">
        <v>1014</v>
      </c>
      <c r="C2732" s="31" t="s">
        <v>57</v>
      </c>
      <c r="D2732" s="14" t="s">
        <v>976</v>
      </c>
      <c r="E2732" s="14" t="s">
        <v>1015</v>
      </c>
      <c r="F2732" s="14" t="s">
        <v>1016</v>
      </c>
      <c r="G2732" s="14" t="s">
        <v>6484</v>
      </c>
      <c r="H2732" s="20">
        <v>94708920</v>
      </c>
      <c r="I2732" s="20">
        <v>94708920</v>
      </c>
      <c r="J2732" s="21">
        <f>IFERROR((I2732/H2732),0)</f>
        <v>1</v>
      </c>
      <c r="K2732" s="20"/>
      <c r="L2732" s="20"/>
      <c r="M2732" s="22"/>
    </row>
    <row r="2733" spans="1:13" s="14" customFormat="1" ht="30" outlineLevel="2" x14ac:dyDescent="0.25">
      <c r="A2733" s="34"/>
      <c r="B2733" s="44" t="s">
        <v>1014</v>
      </c>
      <c r="C2733" s="31" t="s">
        <v>57</v>
      </c>
      <c r="D2733" s="14" t="s">
        <v>976</v>
      </c>
      <c r="E2733" s="14" t="s">
        <v>1015</v>
      </c>
      <c r="F2733" s="14" t="s">
        <v>1016</v>
      </c>
      <c r="G2733" s="14" t="s">
        <v>6492</v>
      </c>
      <c r="H2733" s="20">
        <v>575812122</v>
      </c>
      <c r="I2733" s="20">
        <v>575812122</v>
      </c>
      <c r="J2733" s="21">
        <f>IFERROR((I2733/H2733),0)</f>
        <v>1</v>
      </c>
      <c r="K2733" s="20"/>
      <c r="L2733" s="20"/>
      <c r="M2733" s="22"/>
    </row>
    <row r="2734" spans="1:13" s="14" customFormat="1" ht="30" outlineLevel="2" x14ac:dyDescent="0.25">
      <c r="A2734" s="34"/>
      <c r="B2734" s="44" t="s">
        <v>1014</v>
      </c>
      <c r="C2734" s="31" t="s">
        <v>57</v>
      </c>
      <c r="D2734" s="14" t="s">
        <v>976</v>
      </c>
      <c r="E2734" s="14" t="s">
        <v>1015</v>
      </c>
      <c r="F2734" s="14" t="s">
        <v>1016</v>
      </c>
      <c r="G2734" s="14" t="s">
        <v>6493</v>
      </c>
      <c r="H2734" s="20">
        <v>-756999561</v>
      </c>
      <c r="I2734" s="20"/>
      <c r="J2734" s="21">
        <f>IFERROR((I2734/H2734),0)</f>
        <v>0</v>
      </c>
      <c r="K2734" s="20"/>
      <c r="L2734" s="20"/>
      <c r="M2734" s="22"/>
    </row>
    <row r="2735" spans="1:13" s="14" customFormat="1" ht="45" outlineLevel="1" x14ac:dyDescent="0.25">
      <c r="A2735" s="34"/>
      <c r="B2735" s="46" t="s">
        <v>6981</v>
      </c>
      <c r="C2735" s="40" t="str">
        <f>C2734</f>
        <v>ASIGNACIÓN PARA LA INVERSIÓN LOCAL SEGÚN NBI Y CUARTA, QUINTA, Y SEXTA CATEGORÍA</v>
      </c>
      <c r="D2735" s="39" t="str">
        <f>D2734</f>
        <v xml:space="preserve">NARIÑO                                            </v>
      </c>
      <c r="E2735" s="39" t="str">
        <f>E2734</f>
        <v>52678</v>
      </c>
      <c r="F2735" s="39" t="str">
        <f>F2734</f>
        <v xml:space="preserve">SAMANIEGO                                         </v>
      </c>
      <c r="G2735" s="39" t="s">
        <v>10656</v>
      </c>
      <c r="H2735" s="20">
        <f>SUBTOTAL(9,H2729:H2734)</f>
        <v>8193089471</v>
      </c>
      <c r="I2735" s="20">
        <f>SUBTOTAL(9,I2729:I2734)</f>
        <v>7567583914.1900005</v>
      </c>
      <c r="J2735" s="42">
        <f>+I2735/H2735</f>
        <v>0.9236544945561721</v>
      </c>
      <c r="K2735" s="20">
        <f>SUBTOTAL(9,K2729:K2734)</f>
        <v>2796907119.8700004</v>
      </c>
      <c r="L2735" s="20">
        <f>SUBTOTAL(9,L2729:L2734)</f>
        <v>2402492689.1900005</v>
      </c>
      <c r="M2735" s="7">
        <f>IFERROR((L2735/K2735),"N.A")</f>
        <v>0.85898193476716811</v>
      </c>
    </row>
    <row r="2736" spans="1:13" s="14" customFormat="1" ht="30" outlineLevel="2" x14ac:dyDescent="0.25">
      <c r="A2736" s="34"/>
      <c r="B2736" s="44" t="s">
        <v>1017</v>
      </c>
      <c r="C2736" s="31" t="s">
        <v>57</v>
      </c>
      <c r="D2736" s="14" t="s">
        <v>976</v>
      </c>
      <c r="E2736" s="14" t="s">
        <v>1018</v>
      </c>
      <c r="F2736" s="14" t="s">
        <v>1019</v>
      </c>
      <c r="G2736" s="14" t="s">
        <v>16</v>
      </c>
      <c r="H2736" s="15">
        <v>3711002452</v>
      </c>
      <c r="I2736" s="15">
        <v>2355524815.3600006</v>
      </c>
      <c r="J2736" s="16">
        <f>IFERROR((I2736/H2736),0)</f>
        <v>0.63474084046765289</v>
      </c>
      <c r="K2736" s="15">
        <v>2742228585.1200004</v>
      </c>
      <c r="L2736" s="15">
        <v>2355524815.3600006</v>
      </c>
      <c r="M2736" s="17">
        <f>L2736/K2736</f>
        <v>0.85898193467227768</v>
      </c>
    </row>
    <row r="2737" spans="1:13" s="14" customFormat="1" ht="30" outlineLevel="2" x14ac:dyDescent="0.25">
      <c r="A2737" s="34"/>
      <c r="B2737" s="44" t="s">
        <v>1017</v>
      </c>
      <c r="C2737" s="31" t="s">
        <v>57</v>
      </c>
      <c r="D2737" s="14" t="s">
        <v>976</v>
      </c>
      <c r="E2737" s="14" t="s">
        <v>1018</v>
      </c>
      <c r="F2737" s="14" t="s">
        <v>1019</v>
      </c>
      <c r="G2737" s="14" t="s">
        <v>6109</v>
      </c>
      <c r="H2737" s="20">
        <v>398037251</v>
      </c>
      <c r="I2737" s="20">
        <v>398037251</v>
      </c>
      <c r="J2737" s="21">
        <f>IFERROR((I2737/H2737),0)</f>
        <v>1</v>
      </c>
      <c r="K2737" s="20"/>
      <c r="L2737" s="20"/>
      <c r="M2737" s="22"/>
    </row>
    <row r="2738" spans="1:13" s="14" customFormat="1" ht="30" outlineLevel="2" x14ac:dyDescent="0.25">
      <c r="A2738" s="34"/>
      <c r="B2738" s="44" t="s">
        <v>1017</v>
      </c>
      <c r="C2738" s="31" t="s">
        <v>57</v>
      </c>
      <c r="D2738" s="14" t="s">
        <v>976</v>
      </c>
      <c r="E2738" s="14" t="s">
        <v>1018</v>
      </c>
      <c r="F2738" s="14" t="s">
        <v>1019</v>
      </c>
      <c r="G2738" s="14" t="s">
        <v>6481</v>
      </c>
      <c r="H2738" s="20">
        <v>22952</v>
      </c>
      <c r="I2738" s="20">
        <v>22952</v>
      </c>
      <c r="J2738" s="21">
        <f>IFERROR((I2738/H2738),0)</f>
        <v>1</v>
      </c>
      <c r="K2738" s="20"/>
      <c r="L2738" s="20"/>
      <c r="M2738" s="22"/>
    </row>
    <row r="2739" spans="1:13" s="14" customFormat="1" ht="30" outlineLevel="2" x14ac:dyDescent="0.25">
      <c r="A2739" s="34"/>
      <c r="B2739" s="44" t="s">
        <v>1017</v>
      </c>
      <c r="C2739" s="31" t="s">
        <v>57</v>
      </c>
      <c r="D2739" s="14" t="s">
        <v>976</v>
      </c>
      <c r="E2739" s="14" t="s">
        <v>1018</v>
      </c>
      <c r="F2739" s="14" t="s">
        <v>1019</v>
      </c>
      <c r="G2739" s="14" t="s">
        <v>6484</v>
      </c>
      <c r="H2739" s="20">
        <v>92857394</v>
      </c>
      <c r="I2739" s="20">
        <v>92857394</v>
      </c>
      <c r="J2739" s="21">
        <f>IFERROR((I2739/H2739),0)</f>
        <v>1</v>
      </c>
      <c r="K2739" s="20"/>
      <c r="L2739" s="20"/>
      <c r="M2739" s="22"/>
    </row>
    <row r="2740" spans="1:13" s="14" customFormat="1" ht="30" outlineLevel="2" x14ac:dyDescent="0.25">
      <c r="A2740" s="34"/>
      <c r="B2740" s="44" t="s">
        <v>1017</v>
      </c>
      <c r="C2740" s="31" t="s">
        <v>57</v>
      </c>
      <c r="D2740" s="14" t="s">
        <v>976</v>
      </c>
      <c r="E2740" s="14" t="s">
        <v>1018</v>
      </c>
      <c r="F2740" s="14" t="s">
        <v>1019</v>
      </c>
      <c r="G2740" s="14" t="s">
        <v>6492</v>
      </c>
      <c r="H2740" s="20">
        <v>564555201</v>
      </c>
      <c r="I2740" s="20">
        <v>564555201</v>
      </c>
      <c r="J2740" s="21">
        <f>IFERROR((I2740/H2740),0)</f>
        <v>1</v>
      </c>
      <c r="K2740" s="20"/>
      <c r="L2740" s="20"/>
      <c r="M2740" s="22"/>
    </row>
    <row r="2741" spans="1:13" s="14" customFormat="1" ht="30" outlineLevel="2" x14ac:dyDescent="0.25">
      <c r="A2741" s="34"/>
      <c r="B2741" s="44" t="s">
        <v>1017</v>
      </c>
      <c r="C2741" s="31" t="s">
        <v>57</v>
      </c>
      <c r="D2741" s="14" t="s">
        <v>976</v>
      </c>
      <c r="E2741" s="14" t="s">
        <v>1018</v>
      </c>
      <c r="F2741" s="14" t="s">
        <v>1019</v>
      </c>
      <c r="G2741" s="14" t="s">
        <v>6493</v>
      </c>
      <c r="H2741" s="20">
        <v>-742200490</v>
      </c>
      <c r="I2741" s="20"/>
      <c r="J2741" s="21">
        <f>IFERROR((I2741/H2741),0)</f>
        <v>0</v>
      </c>
      <c r="K2741" s="20"/>
      <c r="L2741" s="20"/>
      <c r="M2741" s="22"/>
    </row>
    <row r="2742" spans="1:13" s="14" customFormat="1" ht="45" outlineLevel="1" x14ac:dyDescent="0.25">
      <c r="A2742" s="34"/>
      <c r="B2742" s="46" t="s">
        <v>6982</v>
      </c>
      <c r="C2742" s="40" t="str">
        <f>C2741</f>
        <v>ASIGNACIÓN PARA LA INVERSIÓN LOCAL SEGÚN NBI Y CUARTA, QUINTA, Y SEXTA CATEGORÍA</v>
      </c>
      <c r="D2742" s="39" t="str">
        <f>D2741</f>
        <v xml:space="preserve">NARIÑO                                            </v>
      </c>
      <c r="E2742" s="39" t="str">
        <f>E2741</f>
        <v>52621</v>
      </c>
      <c r="F2742" s="39" t="str">
        <f>F2741</f>
        <v xml:space="preserve">ROBERTO PAYÁN                                     </v>
      </c>
      <c r="G2742" s="39" t="s">
        <v>10656</v>
      </c>
      <c r="H2742" s="20">
        <f>SUBTOTAL(9,H2736:H2741)</f>
        <v>4024274760</v>
      </c>
      <c r="I2742" s="20">
        <f>SUBTOTAL(9,I2736:I2741)</f>
        <v>3410997613.3600006</v>
      </c>
      <c r="J2742" s="42">
        <f>+I2742/H2742</f>
        <v>0.8476055480267457</v>
      </c>
      <c r="K2742" s="20">
        <f>SUBTOTAL(9,K2736:K2741)</f>
        <v>2742228585.1200004</v>
      </c>
      <c r="L2742" s="20">
        <f>SUBTOTAL(9,L2736:L2741)</f>
        <v>2355524815.3600006</v>
      </c>
      <c r="M2742" s="7">
        <f>IFERROR((L2742/K2742),"N.A")</f>
        <v>0.85898193467227768</v>
      </c>
    </row>
    <row r="2743" spans="1:13" s="14" customFormat="1" ht="30" outlineLevel="2" x14ac:dyDescent="0.25">
      <c r="A2743" s="34"/>
      <c r="B2743" s="44" t="s">
        <v>1020</v>
      </c>
      <c r="C2743" s="31" t="s">
        <v>57</v>
      </c>
      <c r="D2743" s="14" t="s">
        <v>976</v>
      </c>
      <c r="E2743" s="14" t="s">
        <v>1021</v>
      </c>
      <c r="F2743" s="14" t="s">
        <v>1022</v>
      </c>
      <c r="G2743" s="14" t="s">
        <v>16</v>
      </c>
      <c r="H2743" s="15">
        <v>5417556725</v>
      </c>
      <c r="I2743" s="15">
        <v>3438744508.9200001</v>
      </c>
      <c r="J2743" s="16">
        <f>IFERROR((I2743/H2743),0)</f>
        <v>0.63474084046992607</v>
      </c>
      <c r="K2743" s="15">
        <v>4003279195.9100003</v>
      </c>
      <c r="L2743" s="15">
        <v>3438744508.9200001</v>
      </c>
      <c r="M2743" s="17">
        <f>L2743/K2743</f>
        <v>0.85898193471822692</v>
      </c>
    </row>
    <row r="2744" spans="1:13" s="14" customFormat="1" ht="30" outlineLevel="2" x14ac:dyDescent="0.25">
      <c r="A2744" s="34"/>
      <c r="B2744" s="44" t="s">
        <v>1020</v>
      </c>
      <c r="C2744" s="31" t="s">
        <v>57</v>
      </c>
      <c r="D2744" s="14" t="s">
        <v>976</v>
      </c>
      <c r="E2744" s="14" t="s">
        <v>1021</v>
      </c>
      <c r="F2744" s="14" t="s">
        <v>1022</v>
      </c>
      <c r="G2744" s="14" t="s">
        <v>6109</v>
      </c>
      <c r="H2744" s="20">
        <v>6927202195</v>
      </c>
      <c r="I2744" s="20">
        <v>6927202195</v>
      </c>
      <c r="J2744" s="21">
        <f>IFERROR((I2744/H2744),0)</f>
        <v>1</v>
      </c>
      <c r="K2744" s="20"/>
      <c r="L2744" s="20"/>
      <c r="M2744" s="22"/>
    </row>
    <row r="2745" spans="1:13" s="14" customFormat="1" ht="30" outlineLevel="2" x14ac:dyDescent="0.25">
      <c r="A2745" s="34"/>
      <c r="B2745" s="44" t="s">
        <v>1020</v>
      </c>
      <c r="C2745" s="31" t="s">
        <v>57</v>
      </c>
      <c r="D2745" s="14" t="s">
        <v>976</v>
      </c>
      <c r="E2745" s="14" t="s">
        <v>1021</v>
      </c>
      <c r="F2745" s="14" t="s">
        <v>1022</v>
      </c>
      <c r="G2745" s="14" t="s">
        <v>6481</v>
      </c>
      <c r="H2745" s="20">
        <v>33507</v>
      </c>
      <c r="I2745" s="20">
        <v>33507</v>
      </c>
      <c r="J2745" s="21">
        <f>IFERROR((I2745/H2745),0)</f>
        <v>1</v>
      </c>
      <c r="K2745" s="20"/>
      <c r="L2745" s="20"/>
      <c r="M2745" s="22"/>
    </row>
    <row r="2746" spans="1:13" s="14" customFormat="1" ht="30" outlineLevel="2" x14ac:dyDescent="0.25">
      <c r="A2746" s="34"/>
      <c r="B2746" s="44" t="s">
        <v>1020</v>
      </c>
      <c r="C2746" s="31" t="s">
        <v>57</v>
      </c>
      <c r="D2746" s="14" t="s">
        <v>976</v>
      </c>
      <c r="E2746" s="14" t="s">
        <v>1021</v>
      </c>
      <c r="F2746" s="14" t="s">
        <v>1022</v>
      </c>
      <c r="G2746" s="14" t="s">
        <v>6484</v>
      </c>
      <c r="H2746" s="20">
        <v>135559113</v>
      </c>
      <c r="I2746" s="20">
        <v>135559113</v>
      </c>
      <c r="J2746" s="21">
        <f>IFERROR((I2746/H2746),0)</f>
        <v>1</v>
      </c>
      <c r="K2746" s="20"/>
      <c r="L2746" s="20"/>
      <c r="M2746" s="22"/>
    </row>
    <row r="2747" spans="1:13" s="14" customFormat="1" ht="30" outlineLevel="2" x14ac:dyDescent="0.25">
      <c r="A2747" s="34"/>
      <c r="B2747" s="44" t="s">
        <v>1020</v>
      </c>
      <c r="C2747" s="31" t="s">
        <v>57</v>
      </c>
      <c r="D2747" s="14" t="s">
        <v>976</v>
      </c>
      <c r="E2747" s="14" t="s">
        <v>1021</v>
      </c>
      <c r="F2747" s="14" t="s">
        <v>1022</v>
      </c>
      <c r="G2747" s="14" t="s">
        <v>6492</v>
      </c>
      <c r="H2747" s="20">
        <v>824173486</v>
      </c>
      <c r="I2747" s="20">
        <v>824173486</v>
      </c>
      <c r="J2747" s="21">
        <f>IFERROR((I2747/H2747),0)</f>
        <v>1</v>
      </c>
      <c r="K2747" s="20"/>
      <c r="L2747" s="20"/>
      <c r="M2747" s="22"/>
    </row>
    <row r="2748" spans="1:13" s="14" customFormat="1" ht="30" outlineLevel="2" x14ac:dyDescent="0.25">
      <c r="A2748" s="34"/>
      <c r="B2748" s="44" t="s">
        <v>1020</v>
      </c>
      <c r="C2748" s="31" t="s">
        <v>57</v>
      </c>
      <c r="D2748" s="14" t="s">
        <v>976</v>
      </c>
      <c r="E2748" s="14" t="s">
        <v>1021</v>
      </c>
      <c r="F2748" s="14" t="s">
        <v>1022</v>
      </c>
      <c r="G2748" s="14" t="s">
        <v>6493</v>
      </c>
      <c r="H2748" s="20">
        <v>-1083511345</v>
      </c>
      <c r="I2748" s="20"/>
      <c r="J2748" s="21">
        <f>IFERROR((I2748/H2748),0)</f>
        <v>0</v>
      </c>
      <c r="K2748" s="20"/>
      <c r="L2748" s="20"/>
      <c r="M2748" s="22"/>
    </row>
    <row r="2749" spans="1:13" s="14" customFormat="1" ht="45" outlineLevel="1" x14ac:dyDescent="0.25">
      <c r="A2749" s="34"/>
      <c r="B2749" s="46" t="s">
        <v>6983</v>
      </c>
      <c r="C2749" s="40" t="str">
        <f>C2748</f>
        <v>ASIGNACIÓN PARA LA INVERSIÓN LOCAL SEGÚN NBI Y CUARTA, QUINTA, Y SEXTA CATEGORÍA</v>
      </c>
      <c r="D2749" s="39" t="str">
        <f>D2748</f>
        <v xml:space="preserve">NARIÑO                                            </v>
      </c>
      <c r="E2749" s="39" t="str">
        <f>E2748</f>
        <v>52612</v>
      </c>
      <c r="F2749" s="39" t="str">
        <f>F2748</f>
        <v xml:space="preserve">RICAURTE                                          </v>
      </c>
      <c r="G2749" s="39" t="s">
        <v>10656</v>
      </c>
      <c r="H2749" s="20">
        <f>SUBTOTAL(9,H2743:H2748)</f>
        <v>12221013681</v>
      </c>
      <c r="I2749" s="20">
        <f>SUBTOTAL(9,I2743:I2748)</f>
        <v>11325712809.92</v>
      </c>
      <c r="J2749" s="42">
        <f>+I2749/H2749</f>
        <v>0.92674086663760769</v>
      </c>
      <c r="K2749" s="20">
        <f>SUBTOTAL(9,K2743:K2748)</f>
        <v>4003279195.9100003</v>
      </c>
      <c r="L2749" s="20">
        <f>SUBTOTAL(9,L2743:L2748)</f>
        <v>3438744508.9200001</v>
      </c>
      <c r="M2749" s="7">
        <f>IFERROR((L2749/K2749),"N.A")</f>
        <v>0.85898193471822692</v>
      </c>
    </row>
    <row r="2750" spans="1:13" s="14" customFormat="1" ht="30" outlineLevel="2" x14ac:dyDescent="0.25">
      <c r="A2750" s="34"/>
      <c r="B2750" s="44" t="s">
        <v>1023</v>
      </c>
      <c r="C2750" s="31" t="s">
        <v>57</v>
      </c>
      <c r="D2750" s="14" t="s">
        <v>976</v>
      </c>
      <c r="E2750" s="14" t="s">
        <v>1024</v>
      </c>
      <c r="F2750" s="14" t="s">
        <v>1025</v>
      </c>
      <c r="G2750" s="14" t="s">
        <v>16</v>
      </c>
      <c r="H2750" s="15">
        <v>2170953698</v>
      </c>
      <c r="I2750" s="15">
        <v>1377992974.8900001</v>
      </c>
      <c r="J2750" s="16">
        <f>IFERROR((I2750/H2750),0)</f>
        <v>0.63474084047001178</v>
      </c>
      <c r="K2750" s="15">
        <v>1604216479.0300002</v>
      </c>
      <c r="L2750" s="15">
        <v>1377992974.8900001</v>
      </c>
      <c r="M2750" s="17">
        <f>L2750/K2750</f>
        <v>0.85898193473440221</v>
      </c>
    </row>
    <row r="2751" spans="1:13" s="14" customFormat="1" ht="30" outlineLevel="2" x14ac:dyDescent="0.25">
      <c r="A2751" s="34"/>
      <c r="B2751" s="44" t="s">
        <v>1023</v>
      </c>
      <c r="C2751" s="31" t="s">
        <v>57</v>
      </c>
      <c r="D2751" s="14" t="s">
        <v>976</v>
      </c>
      <c r="E2751" s="14" t="s">
        <v>1024</v>
      </c>
      <c r="F2751" s="14" t="s">
        <v>1025</v>
      </c>
      <c r="G2751" s="14" t="s">
        <v>5818</v>
      </c>
      <c r="H2751" s="20">
        <v>455892369</v>
      </c>
      <c r="I2751" s="20">
        <v>455892369</v>
      </c>
      <c r="J2751" s="21">
        <f>IFERROR((I2751/H2751),0)</f>
        <v>1</v>
      </c>
      <c r="K2751" s="20"/>
      <c r="L2751" s="20"/>
      <c r="M2751" s="22"/>
    </row>
    <row r="2752" spans="1:13" s="14" customFormat="1" ht="30" outlineLevel="2" x14ac:dyDescent="0.25">
      <c r="A2752" s="34"/>
      <c r="B2752" s="44" t="s">
        <v>1023</v>
      </c>
      <c r="C2752" s="31" t="s">
        <v>57</v>
      </c>
      <c r="D2752" s="14" t="s">
        <v>976</v>
      </c>
      <c r="E2752" s="14" t="s">
        <v>1024</v>
      </c>
      <c r="F2752" s="14" t="s">
        <v>1025</v>
      </c>
      <c r="G2752" s="14" t="s">
        <v>6109</v>
      </c>
      <c r="H2752" s="20">
        <v>1140671857</v>
      </c>
      <c r="I2752" s="20">
        <v>1140671857</v>
      </c>
      <c r="J2752" s="21">
        <f>IFERROR((I2752/H2752),0)</f>
        <v>1</v>
      </c>
      <c r="K2752" s="20"/>
      <c r="L2752" s="20"/>
      <c r="M2752" s="22"/>
    </row>
    <row r="2753" spans="1:13" s="14" customFormat="1" ht="30" outlineLevel="2" x14ac:dyDescent="0.25">
      <c r="A2753" s="34"/>
      <c r="B2753" s="44" t="s">
        <v>1023</v>
      </c>
      <c r="C2753" s="31" t="s">
        <v>57</v>
      </c>
      <c r="D2753" s="14" t="s">
        <v>976</v>
      </c>
      <c r="E2753" s="14" t="s">
        <v>1024</v>
      </c>
      <c r="F2753" s="14" t="s">
        <v>1025</v>
      </c>
      <c r="G2753" s="14" t="s">
        <v>6481</v>
      </c>
      <c r="H2753" s="20">
        <v>13427</v>
      </c>
      <c r="I2753" s="20">
        <v>13427</v>
      </c>
      <c r="J2753" s="21">
        <f>IFERROR((I2753/H2753),0)</f>
        <v>1</v>
      </c>
      <c r="K2753" s="20"/>
      <c r="L2753" s="20"/>
      <c r="M2753" s="22"/>
    </row>
    <row r="2754" spans="1:13" s="14" customFormat="1" ht="30" outlineLevel="2" x14ac:dyDescent="0.25">
      <c r="A2754" s="34"/>
      <c r="B2754" s="44" t="s">
        <v>1023</v>
      </c>
      <c r="C2754" s="31" t="s">
        <v>57</v>
      </c>
      <c r="D2754" s="14" t="s">
        <v>976</v>
      </c>
      <c r="E2754" s="14" t="s">
        <v>1024</v>
      </c>
      <c r="F2754" s="14" t="s">
        <v>1025</v>
      </c>
      <c r="G2754" s="14" t="s">
        <v>6484</v>
      </c>
      <c r="H2754" s="20">
        <v>54322007</v>
      </c>
      <c r="I2754" s="20">
        <v>54322007</v>
      </c>
      <c r="J2754" s="21">
        <f>IFERROR((I2754/H2754),0)</f>
        <v>1</v>
      </c>
      <c r="K2754" s="20"/>
      <c r="L2754" s="20"/>
      <c r="M2754" s="22"/>
    </row>
    <row r="2755" spans="1:13" s="14" customFormat="1" ht="30" outlineLevel="2" x14ac:dyDescent="0.25">
      <c r="A2755" s="34"/>
      <c r="B2755" s="44" t="s">
        <v>1023</v>
      </c>
      <c r="C2755" s="31" t="s">
        <v>57</v>
      </c>
      <c r="D2755" s="14" t="s">
        <v>976</v>
      </c>
      <c r="E2755" s="14" t="s">
        <v>1024</v>
      </c>
      <c r="F2755" s="14" t="s">
        <v>1025</v>
      </c>
      <c r="G2755" s="14" t="s">
        <v>6492</v>
      </c>
      <c r="H2755" s="20">
        <v>330267419</v>
      </c>
      <c r="I2755" s="20">
        <v>330267419</v>
      </c>
      <c r="J2755" s="21">
        <f>IFERROR((I2755/H2755),0)</f>
        <v>1</v>
      </c>
      <c r="K2755" s="20"/>
      <c r="L2755" s="20"/>
      <c r="M2755" s="22"/>
    </row>
    <row r="2756" spans="1:13" s="14" customFormat="1" ht="30" outlineLevel="2" x14ac:dyDescent="0.25">
      <c r="A2756" s="34"/>
      <c r="B2756" s="44" t="s">
        <v>1023</v>
      </c>
      <c r="C2756" s="31" t="s">
        <v>57</v>
      </c>
      <c r="D2756" s="14" t="s">
        <v>976</v>
      </c>
      <c r="E2756" s="14" t="s">
        <v>1024</v>
      </c>
      <c r="F2756" s="14" t="s">
        <v>1025</v>
      </c>
      <c r="G2756" s="14" t="s">
        <v>6493</v>
      </c>
      <c r="H2756" s="20">
        <v>-434190740</v>
      </c>
      <c r="I2756" s="20"/>
      <c r="J2756" s="21">
        <f>IFERROR((I2756/H2756),0)</f>
        <v>0</v>
      </c>
      <c r="K2756" s="20"/>
      <c r="L2756" s="20"/>
      <c r="M2756" s="22"/>
    </row>
    <row r="2757" spans="1:13" s="14" customFormat="1" ht="45" outlineLevel="1" x14ac:dyDescent="0.25">
      <c r="A2757" s="34"/>
      <c r="B2757" s="46" t="s">
        <v>6984</v>
      </c>
      <c r="C2757" s="40" t="str">
        <f>C2756</f>
        <v>ASIGNACIÓN PARA LA INVERSIÓN LOCAL SEGÚN NBI Y CUARTA, QUINTA, Y SEXTA CATEGORÍA</v>
      </c>
      <c r="D2757" s="39" t="str">
        <f>D2756</f>
        <v xml:space="preserve">NARIÑO                                            </v>
      </c>
      <c r="E2757" s="39" t="str">
        <f>E2756</f>
        <v>52585</v>
      </c>
      <c r="F2757" s="39" t="str">
        <f>F2756</f>
        <v xml:space="preserve">PUPIALES                                          </v>
      </c>
      <c r="G2757" s="39" t="s">
        <v>10656</v>
      </c>
      <c r="H2757" s="20">
        <f>SUBTOTAL(9,H2750:H2756)</f>
        <v>3717930037</v>
      </c>
      <c r="I2757" s="20">
        <f>SUBTOTAL(9,I2750:I2756)</f>
        <v>3359160053.8900003</v>
      </c>
      <c r="J2757" s="42">
        <f>+I2757/H2757</f>
        <v>0.90350276106876626</v>
      </c>
      <c r="K2757" s="20">
        <f>SUBTOTAL(9,K2750:K2756)</f>
        <v>1604216479.0300002</v>
      </c>
      <c r="L2757" s="20">
        <f>SUBTOTAL(9,L2750:L2756)</f>
        <v>1377992974.8900001</v>
      </c>
      <c r="M2757" s="7">
        <f>IFERROR((L2757/K2757),"N.A")</f>
        <v>0.85898193473440221</v>
      </c>
    </row>
    <row r="2758" spans="1:13" s="14" customFormat="1" ht="30" outlineLevel="2" x14ac:dyDescent="0.25">
      <c r="A2758" s="34"/>
      <c r="B2758" s="44" t="s">
        <v>1026</v>
      </c>
      <c r="C2758" s="31" t="s">
        <v>57</v>
      </c>
      <c r="D2758" s="14" t="s">
        <v>976</v>
      </c>
      <c r="E2758" s="14" t="s">
        <v>1027</v>
      </c>
      <c r="F2758" s="14" t="s">
        <v>1028</v>
      </c>
      <c r="G2758" s="14" t="s">
        <v>16</v>
      </c>
      <c r="H2758" s="15">
        <v>1578767122</v>
      </c>
      <c r="I2758" s="15">
        <v>1002107969.9099998</v>
      </c>
      <c r="J2758" s="16">
        <f>IFERROR((I2758/H2758),0)</f>
        <v>0.63474084046069956</v>
      </c>
      <c r="K2758" s="15">
        <v>1166622870</v>
      </c>
      <c r="L2758" s="15">
        <v>1002107969.9099998</v>
      </c>
      <c r="M2758" s="17">
        <f>L2758/K2758</f>
        <v>0.85898193467611328</v>
      </c>
    </row>
    <row r="2759" spans="1:13" s="14" customFormat="1" ht="30" outlineLevel="2" x14ac:dyDescent="0.25">
      <c r="A2759" s="34"/>
      <c r="B2759" s="44" t="s">
        <v>1026</v>
      </c>
      <c r="C2759" s="31" t="s">
        <v>57</v>
      </c>
      <c r="D2759" s="14" t="s">
        <v>976</v>
      </c>
      <c r="E2759" s="14" t="s">
        <v>1027</v>
      </c>
      <c r="F2759" s="14" t="s">
        <v>1028</v>
      </c>
      <c r="G2759" s="14" t="s">
        <v>6109</v>
      </c>
      <c r="H2759" s="20">
        <v>1522552414</v>
      </c>
      <c r="I2759" s="20">
        <v>1522552414</v>
      </c>
      <c r="J2759" s="21">
        <f>IFERROR((I2759/H2759),0)</f>
        <v>1</v>
      </c>
      <c r="K2759" s="20"/>
      <c r="L2759" s="20"/>
      <c r="M2759" s="22"/>
    </row>
    <row r="2760" spans="1:13" s="14" customFormat="1" ht="30" outlineLevel="2" x14ac:dyDescent="0.25">
      <c r="A2760" s="34"/>
      <c r="B2760" s="44" t="s">
        <v>1026</v>
      </c>
      <c r="C2760" s="31" t="s">
        <v>57</v>
      </c>
      <c r="D2760" s="14" t="s">
        <v>976</v>
      </c>
      <c r="E2760" s="14" t="s">
        <v>1027</v>
      </c>
      <c r="F2760" s="14" t="s">
        <v>1028</v>
      </c>
      <c r="G2760" s="14" t="s">
        <v>6481</v>
      </c>
      <c r="H2760" s="20">
        <v>9764</v>
      </c>
      <c r="I2760" s="20">
        <v>9764</v>
      </c>
      <c r="J2760" s="21">
        <f>IFERROR((I2760/H2760),0)</f>
        <v>1</v>
      </c>
      <c r="K2760" s="20"/>
      <c r="L2760" s="20"/>
      <c r="M2760" s="22"/>
    </row>
    <row r="2761" spans="1:13" s="14" customFormat="1" ht="30" outlineLevel="2" x14ac:dyDescent="0.25">
      <c r="A2761" s="34"/>
      <c r="B2761" s="44" t="s">
        <v>1026</v>
      </c>
      <c r="C2761" s="31" t="s">
        <v>57</v>
      </c>
      <c r="D2761" s="14" t="s">
        <v>976</v>
      </c>
      <c r="E2761" s="14" t="s">
        <v>1027</v>
      </c>
      <c r="F2761" s="14" t="s">
        <v>1028</v>
      </c>
      <c r="G2761" s="14" t="s">
        <v>6484</v>
      </c>
      <c r="H2761" s="20">
        <v>39504205</v>
      </c>
      <c r="I2761" s="20">
        <v>39504205</v>
      </c>
      <c r="J2761" s="21">
        <f>IFERROR((I2761/H2761),0)</f>
        <v>1</v>
      </c>
      <c r="K2761" s="20"/>
      <c r="L2761" s="20"/>
      <c r="M2761" s="22"/>
    </row>
    <row r="2762" spans="1:13" s="14" customFormat="1" ht="30" outlineLevel="2" x14ac:dyDescent="0.25">
      <c r="A2762" s="34"/>
      <c r="B2762" s="44" t="s">
        <v>1026</v>
      </c>
      <c r="C2762" s="31" t="s">
        <v>57</v>
      </c>
      <c r="D2762" s="14" t="s">
        <v>976</v>
      </c>
      <c r="E2762" s="14" t="s">
        <v>1027</v>
      </c>
      <c r="F2762" s="14" t="s">
        <v>1028</v>
      </c>
      <c r="G2762" s="14" t="s">
        <v>6492</v>
      </c>
      <c r="H2762" s="20">
        <v>240178012</v>
      </c>
      <c r="I2762" s="20">
        <v>240178012</v>
      </c>
      <c r="J2762" s="21">
        <f>IFERROR((I2762/H2762),0)</f>
        <v>1</v>
      </c>
      <c r="K2762" s="20"/>
      <c r="L2762" s="20"/>
      <c r="M2762" s="22"/>
    </row>
    <row r="2763" spans="1:13" s="14" customFormat="1" ht="30" outlineLevel="2" x14ac:dyDescent="0.25">
      <c r="A2763" s="34"/>
      <c r="B2763" s="44" t="s">
        <v>1026</v>
      </c>
      <c r="C2763" s="31" t="s">
        <v>57</v>
      </c>
      <c r="D2763" s="14" t="s">
        <v>976</v>
      </c>
      <c r="E2763" s="14" t="s">
        <v>1027</v>
      </c>
      <c r="F2763" s="14" t="s">
        <v>1028</v>
      </c>
      <c r="G2763" s="14" t="s">
        <v>6493</v>
      </c>
      <c r="H2763" s="20">
        <v>-315753424</v>
      </c>
      <c r="I2763" s="20"/>
      <c r="J2763" s="21">
        <f>IFERROR((I2763/H2763),0)</f>
        <v>0</v>
      </c>
      <c r="K2763" s="20"/>
      <c r="L2763" s="20"/>
      <c r="M2763" s="22"/>
    </row>
    <row r="2764" spans="1:13" s="14" customFormat="1" ht="45" outlineLevel="1" x14ac:dyDescent="0.25">
      <c r="A2764" s="34"/>
      <c r="B2764" s="46" t="s">
        <v>6985</v>
      </c>
      <c r="C2764" s="40" t="str">
        <f>C2763</f>
        <v>ASIGNACIÓN PARA LA INVERSIÓN LOCAL SEGÚN NBI Y CUARTA, QUINTA, Y SEXTA CATEGORÍA</v>
      </c>
      <c r="D2764" s="39" t="str">
        <f>D2763</f>
        <v xml:space="preserve">NARIÑO                                            </v>
      </c>
      <c r="E2764" s="39" t="str">
        <f>E2763</f>
        <v>52573</v>
      </c>
      <c r="F2764" s="39" t="str">
        <f>F2763</f>
        <v xml:space="preserve">PUERRES                                           </v>
      </c>
      <c r="G2764" s="39" t="s">
        <v>10656</v>
      </c>
      <c r="H2764" s="20">
        <f>SUBTOTAL(9,H2758:H2763)</f>
        <v>3065258093</v>
      </c>
      <c r="I2764" s="20">
        <f>SUBTOTAL(9,I2758:I2763)</f>
        <v>2804352364.9099998</v>
      </c>
      <c r="J2764" s="42">
        <f>+I2764/H2764</f>
        <v>0.91488294943717152</v>
      </c>
      <c r="K2764" s="20">
        <f>SUBTOTAL(9,K2758:K2763)</f>
        <v>1166622870</v>
      </c>
      <c r="L2764" s="20">
        <f>SUBTOTAL(9,L2758:L2763)</f>
        <v>1002107969.9099998</v>
      </c>
      <c r="M2764" s="7">
        <f>IFERROR((L2764/K2764),"N.A")</f>
        <v>0.85898193467611328</v>
      </c>
    </row>
    <row r="2765" spans="1:13" s="14" customFormat="1" ht="30" outlineLevel="2" x14ac:dyDescent="0.25">
      <c r="A2765" s="34"/>
      <c r="B2765" s="44" t="s">
        <v>1029</v>
      </c>
      <c r="C2765" s="31" t="s">
        <v>57</v>
      </c>
      <c r="D2765" s="14" t="s">
        <v>976</v>
      </c>
      <c r="E2765" s="14" t="s">
        <v>1030</v>
      </c>
      <c r="F2765" s="14" t="s">
        <v>110</v>
      </c>
      <c r="G2765" s="14" t="s">
        <v>16</v>
      </c>
      <c r="H2765" s="15">
        <v>1784235377</v>
      </c>
      <c r="I2765" s="15">
        <v>1132527062.8100002</v>
      </c>
      <c r="J2765" s="16">
        <f>IFERROR((I2765/H2765),0)</f>
        <v>0.63474084047936696</v>
      </c>
      <c r="K2765" s="15">
        <v>1318452713.7600002</v>
      </c>
      <c r="L2765" s="15">
        <v>1132527062.8100002</v>
      </c>
      <c r="M2765" s="17">
        <f>L2765/K2765</f>
        <v>0.85898193464991845</v>
      </c>
    </row>
    <row r="2766" spans="1:13" s="14" customFormat="1" ht="30" outlineLevel="2" x14ac:dyDescent="0.25">
      <c r="A2766" s="34"/>
      <c r="B2766" s="44" t="s">
        <v>1029</v>
      </c>
      <c r="C2766" s="31" t="s">
        <v>57</v>
      </c>
      <c r="D2766" s="14" t="s">
        <v>976</v>
      </c>
      <c r="E2766" s="14" t="s">
        <v>1030</v>
      </c>
      <c r="F2766" s="14" t="s">
        <v>110</v>
      </c>
      <c r="G2766" s="14" t="s">
        <v>6109</v>
      </c>
      <c r="H2766" s="20">
        <v>1100380418</v>
      </c>
      <c r="I2766" s="20">
        <v>1100380418</v>
      </c>
      <c r="J2766" s="21">
        <f>IFERROR((I2766/H2766),0)</f>
        <v>1</v>
      </c>
      <c r="K2766" s="20"/>
      <c r="L2766" s="20"/>
      <c r="M2766" s="22"/>
    </row>
    <row r="2767" spans="1:13" s="14" customFormat="1" ht="30" outlineLevel="2" x14ac:dyDescent="0.25">
      <c r="A2767" s="34"/>
      <c r="B2767" s="44" t="s">
        <v>1029</v>
      </c>
      <c r="C2767" s="31" t="s">
        <v>57</v>
      </c>
      <c r="D2767" s="14" t="s">
        <v>976</v>
      </c>
      <c r="E2767" s="14" t="s">
        <v>1030</v>
      </c>
      <c r="F2767" s="14" t="s">
        <v>110</v>
      </c>
      <c r="G2767" s="14" t="s">
        <v>6481</v>
      </c>
      <c r="H2767" s="20">
        <v>11035</v>
      </c>
      <c r="I2767" s="20">
        <v>11035</v>
      </c>
      <c r="J2767" s="21">
        <f>IFERROR((I2767/H2767),0)</f>
        <v>1</v>
      </c>
      <c r="K2767" s="20"/>
      <c r="L2767" s="20"/>
      <c r="M2767" s="22"/>
    </row>
    <row r="2768" spans="1:13" s="14" customFormat="1" ht="30" outlineLevel="2" x14ac:dyDescent="0.25">
      <c r="A2768" s="34"/>
      <c r="B2768" s="44" t="s">
        <v>1029</v>
      </c>
      <c r="C2768" s="31" t="s">
        <v>57</v>
      </c>
      <c r="D2768" s="14" t="s">
        <v>976</v>
      </c>
      <c r="E2768" s="14" t="s">
        <v>1030</v>
      </c>
      <c r="F2768" s="14" t="s">
        <v>110</v>
      </c>
      <c r="G2768" s="14" t="s">
        <v>6484</v>
      </c>
      <c r="H2768" s="20">
        <v>44645470</v>
      </c>
      <c r="I2768" s="20">
        <v>44645470</v>
      </c>
      <c r="J2768" s="21">
        <f>IFERROR((I2768/H2768),0)</f>
        <v>1</v>
      </c>
      <c r="K2768" s="20"/>
      <c r="L2768" s="20"/>
      <c r="M2768" s="22"/>
    </row>
    <row r="2769" spans="1:13" s="14" customFormat="1" ht="30" outlineLevel="2" x14ac:dyDescent="0.25">
      <c r="A2769" s="34"/>
      <c r="B2769" s="44" t="s">
        <v>1029</v>
      </c>
      <c r="C2769" s="31" t="s">
        <v>57</v>
      </c>
      <c r="D2769" s="14" t="s">
        <v>976</v>
      </c>
      <c r="E2769" s="14" t="s">
        <v>1030</v>
      </c>
      <c r="F2769" s="14" t="s">
        <v>110</v>
      </c>
      <c r="G2769" s="14" t="s">
        <v>6492</v>
      </c>
      <c r="H2769" s="20">
        <v>271435919</v>
      </c>
      <c r="I2769" s="20">
        <v>271435919</v>
      </c>
      <c r="J2769" s="21">
        <f>IFERROR((I2769/H2769),0)</f>
        <v>1</v>
      </c>
      <c r="K2769" s="20"/>
      <c r="L2769" s="20"/>
      <c r="M2769" s="22"/>
    </row>
    <row r="2770" spans="1:13" s="14" customFormat="1" ht="30" outlineLevel="2" x14ac:dyDescent="0.25">
      <c r="A2770" s="34"/>
      <c r="B2770" s="44" t="s">
        <v>1029</v>
      </c>
      <c r="C2770" s="31" t="s">
        <v>57</v>
      </c>
      <c r="D2770" s="14" t="s">
        <v>976</v>
      </c>
      <c r="E2770" s="14" t="s">
        <v>1030</v>
      </c>
      <c r="F2770" s="14" t="s">
        <v>110</v>
      </c>
      <c r="G2770" s="14" t="s">
        <v>6493</v>
      </c>
      <c r="H2770" s="20">
        <v>-356847075</v>
      </c>
      <c r="I2770" s="20"/>
      <c r="J2770" s="21">
        <f>IFERROR((I2770/H2770),0)</f>
        <v>0</v>
      </c>
      <c r="K2770" s="20"/>
      <c r="L2770" s="20"/>
      <c r="M2770" s="22"/>
    </row>
    <row r="2771" spans="1:13" s="14" customFormat="1" ht="45" outlineLevel="1" x14ac:dyDescent="0.25">
      <c r="A2771" s="34"/>
      <c r="B2771" s="46" t="s">
        <v>6986</v>
      </c>
      <c r="C2771" s="40" t="str">
        <f>C2770</f>
        <v>ASIGNACIÓN PARA LA INVERSIÓN LOCAL SEGÚN NBI Y CUARTA, QUINTA, Y SEXTA CATEGORÍA</v>
      </c>
      <c r="D2771" s="39" t="str">
        <f>D2770</f>
        <v xml:space="preserve">NARIÑO                                            </v>
      </c>
      <c r="E2771" s="39" t="str">
        <f>E2770</f>
        <v>52565</v>
      </c>
      <c r="F2771" s="39" t="str">
        <f>F2770</f>
        <v xml:space="preserve">PROVIDENCIA                                       </v>
      </c>
      <c r="G2771" s="39" t="s">
        <v>10656</v>
      </c>
      <c r="H2771" s="20">
        <f>SUBTOTAL(9,H2765:H2770)</f>
        <v>2843861144</v>
      </c>
      <c r="I2771" s="20">
        <f>SUBTOTAL(9,I2765:I2770)</f>
        <v>2548999904.8100004</v>
      </c>
      <c r="J2771" s="42">
        <f>+I2771/H2771</f>
        <v>0.89631658359547539</v>
      </c>
      <c r="K2771" s="20">
        <f>SUBTOTAL(9,K2765:K2770)</f>
        <v>1318452713.7600002</v>
      </c>
      <c r="L2771" s="20">
        <f>SUBTOTAL(9,L2765:L2770)</f>
        <v>1132527062.8100002</v>
      </c>
      <c r="M2771" s="7">
        <f>IFERROR((L2771/K2771),"N.A")</f>
        <v>0.85898193464991845</v>
      </c>
    </row>
    <row r="2772" spans="1:13" s="14" customFormat="1" ht="30" outlineLevel="2" x14ac:dyDescent="0.25">
      <c r="A2772" s="34"/>
      <c r="B2772" s="44" t="s">
        <v>1031</v>
      </c>
      <c r="C2772" s="31" t="s">
        <v>57</v>
      </c>
      <c r="D2772" s="14" t="s">
        <v>976</v>
      </c>
      <c r="E2772" s="14" t="s">
        <v>1032</v>
      </c>
      <c r="F2772" s="14" t="s">
        <v>1033</v>
      </c>
      <c r="G2772" s="14" t="s">
        <v>16</v>
      </c>
      <c r="H2772" s="15">
        <v>1575529604</v>
      </c>
      <c r="I2772" s="15">
        <v>1000052985.0400001</v>
      </c>
      <c r="J2772" s="16">
        <f>IFERROR((I2772/H2772),0)</f>
        <v>0.63474084047740942</v>
      </c>
      <c r="K2772" s="15">
        <v>1164230520.75</v>
      </c>
      <c r="L2772" s="15">
        <v>1000052985.0400001</v>
      </c>
      <c r="M2772" s="17">
        <f>L2772/K2772</f>
        <v>0.85898193460498151</v>
      </c>
    </row>
    <row r="2773" spans="1:13" s="14" customFormat="1" ht="30" outlineLevel="2" x14ac:dyDescent="0.25">
      <c r="A2773" s="34"/>
      <c r="B2773" s="44" t="s">
        <v>1031</v>
      </c>
      <c r="C2773" s="31" t="s">
        <v>57</v>
      </c>
      <c r="D2773" s="14" t="s">
        <v>976</v>
      </c>
      <c r="E2773" s="14" t="s">
        <v>1032</v>
      </c>
      <c r="F2773" s="14" t="s">
        <v>1033</v>
      </c>
      <c r="G2773" s="14" t="s">
        <v>6109</v>
      </c>
      <c r="H2773" s="20">
        <v>777749592</v>
      </c>
      <c r="I2773" s="20">
        <v>777749592</v>
      </c>
      <c r="J2773" s="21">
        <f>IFERROR((I2773/H2773),0)</f>
        <v>1</v>
      </c>
      <c r="K2773" s="20"/>
      <c r="L2773" s="20"/>
      <c r="M2773" s="22"/>
    </row>
    <row r="2774" spans="1:13" s="14" customFormat="1" ht="30" outlineLevel="2" x14ac:dyDescent="0.25">
      <c r="A2774" s="34"/>
      <c r="B2774" s="44" t="s">
        <v>1031</v>
      </c>
      <c r="C2774" s="31" t="s">
        <v>57</v>
      </c>
      <c r="D2774" s="14" t="s">
        <v>976</v>
      </c>
      <c r="E2774" s="14" t="s">
        <v>1032</v>
      </c>
      <c r="F2774" s="14" t="s">
        <v>1033</v>
      </c>
      <c r="G2774" s="14" t="s">
        <v>6481</v>
      </c>
      <c r="H2774" s="20">
        <v>9744</v>
      </c>
      <c r="I2774" s="20">
        <v>9744</v>
      </c>
      <c r="J2774" s="21">
        <f>IFERROR((I2774/H2774),0)</f>
        <v>1</v>
      </c>
      <c r="K2774" s="20"/>
      <c r="L2774" s="20"/>
      <c r="M2774" s="22"/>
    </row>
    <row r="2775" spans="1:13" s="14" customFormat="1" ht="30" outlineLevel="2" x14ac:dyDescent="0.25">
      <c r="A2775" s="34"/>
      <c r="B2775" s="44" t="s">
        <v>1031</v>
      </c>
      <c r="C2775" s="31" t="s">
        <v>57</v>
      </c>
      <c r="D2775" s="14" t="s">
        <v>976</v>
      </c>
      <c r="E2775" s="14" t="s">
        <v>1032</v>
      </c>
      <c r="F2775" s="14" t="s">
        <v>1033</v>
      </c>
      <c r="G2775" s="14" t="s">
        <v>6484</v>
      </c>
      <c r="H2775" s="20">
        <v>39423195</v>
      </c>
      <c r="I2775" s="20">
        <v>39423195</v>
      </c>
      <c r="J2775" s="21">
        <f>IFERROR((I2775/H2775),0)</f>
        <v>1</v>
      </c>
      <c r="K2775" s="20"/>
      <c r="L2775" s="20"/>
      <c r="M2775" s="22"/>
    </row>
    <row r="2776" spans="1:13" s="14" customFormat="1" ht="30" outlineLevel="2" x14ac:dyDescent="0.25">
      <c r="A2776" s="34"/>
      <c r="B2776" s="44" t="s">
        <v>1031</v>
      </c>
      <c r="C2776" s="31" t="s">
        <v>57</v>
      </c>
      <c r="D2776" s="14" t="s">
        <v>976</v>
      </c>
      <c r="E2776" s="14" t="s">
        <v>1032</v>
      </c>
      <c r="F2776" s="14" t="s">
        <v>1033</v>
      </c>
      <c r="G2776" s="14" t="s">
        <v>6492</v>
      </c>
      <c r="H2776" s="20">
        <v>239685488</v>
      </c>
      <c r="I2776" s="20">
        <v>239685488</v>
      </c>
      <c r="J2776" s="21">
        <f>IFERROR((I2776/H2776),0)</f>
        <v>1</v>
      </c>
      <c r="K2776" s="20"/>
      <c r="L2776" s="20"/>
      <c r="M2776" s="22"/>
    </row>
    <row r="2777" spans="1:13" s="14" customFormat="1" ht="30" outlineLevel="2" x14ac:dyDescent="0.25">
      <c r="A2777" s="34"/>
      <c r="B2777" s="44" t="s">
        <v>1031</v>
      </c>
      <c r="C2777" s="31" t="s">
        <v>57</v>
      </c>
      <c r="D2777" s="14" t="s">
        <v>976</v>
      </c>
      <c r="E2777" s="14" t="s">
        <v>1032</v>
      </c>
      <c r="F2777" s="14" t="s">
        <v>1033</v>
      </c>
      <c r="G2777" s="14" t="s">
        <v>6493</v>
      </c>
      <c r="H2777" s="20">
        <v>-315105921</v>
      </c>
      <c r="I2777" s="20"/>
      <c r="J2777" s="21">
        <f>IFERROR((I2777/H2777),0)</f>
        <v>0</v>
      </c>
      <c r="K2777" s="20"/>
      <c r="L2777" s="20"/>
      <c r="M2777" s="22"/>
    </row>
    <row r="2778" spans="1:13" s="14" customFormat="1" ht="45" outlineLevel="1" x14ac:dyDescent="0.25">
      <c r="A2778" s="34"/>
      <c r="B2778" s="46" t="s">
        <v>6987</v>
      </c>
      <c r="C2778" s="40" t="str">
        <f>C2777</f>
        <v>ASIGNACIÓN PARA LA INVERSIÓN LOCAL SEGÚN NBI Y CUARTA, QUINTA, Y SEXTA CATEGORÍA</v>
      </c>
      <c r="D2778" s="39" t="str">
        <f>D2777</f>
        <v xml:space="preserve">NARIÑO                                            </v>
      </c>
      <c r="E2778" s="39" t="str">
        <f>E2777</f>
        <v>52560</v>
      </c>
      <c r="F2778" s="39" t="str">
        <f>F2777</f>
        <v xml:space="preserve">POTOSÍ                                            </v>
      </c>
      <c r="G2778" s="39" t="s">
        <v>10656</v>
      </c>
      <c r="H2778" s="20">
        <f>SUBTOTAL(9,H2772:H2777)</f>
        <v>2317291702</v>
      </c>
      <c r="I2778" s="20">
        <f>SUBTOTAL(9,I2772:I2777)</f>
        <v>2056921004.04</v>
      </c>
      <c r="J2778" s="42">
        <f>+I2778/H2778</f>
        <v>0.88764008530506533</v>
      </c>
      <c r="K2778" s="20">
        <f>SUBTOTAL(9,K2772:K2777)</f>
        <v>1164230520.75</v>
      </c>
      <c r="L2778" s="20">
        <f>SUBTOTAL(9,L2772:L2777)</f>
        <v>1000052985.0400001</v>
      </c>
      <c r="M2778" s="7">
        <f>IFERROR((L2778/K2778),"N.A")</f>
        <v>0.85898193460498151</v>
      </c>
    </row>
    <row r="2779" spans="1:13" s="14" customFormat="1" ht="30" outlineLevel="2" x14ac:dyDescent="0.25">
      <c r="A2779" s="34"/>
      <c r="B2779" s="44" t="s">
        <v>1034</v>
      </c>
      <c r="C2779" s="31" t="s">
        <v>57</v>
      </c>
      <c r="D2779" s="14" t="s">
        <v>976</v>
      </c>
      <c r="E2779" s="14" t="s">
        <v>1035</v>
      </c>
      <c r="F2779" s="14" t="s">
        <v>1036</v>
      </c>
      <c r="G2779" s="14" t="s">
        <v>16</v>
      </c>
      <c r="H2779" s="15">
        <v>1864415111</v>
      </c>
      <c r="I2779" s="15">
        <v>1183420414.54</v>
      </c>
      <c r="J2779" s="16">
        <f>IFERROR((I2779/H2779),0)</f>
        <v>0.63474084046940549</v>
      </c>
      <c r="K2779" s="15">
        <v>1377701167.8099999</v>
      </c>
      <c r="L2779" s="15">
        <v>1183420414.54</v>
      </c>
      <c r="M2779" s="17">
        <f>L2779/K2779</f>
        <v>0.85898193468266448</v>
      </c>
    </row>
    <row r="2780" spans="1:13" s="14" customFormat="1" ht="30" outlineLevel="2" x14ac:dyDescent="0.25">
      <c r="A2780" s="34"/>
      <c r="B2780" s="44" t="s">
        <v>1034</v>
      </c>
      <c r="C2780" s="31" t="s">
        <v>57</v>
      </c>
      <c r="D2780" s="14" t="s">
        <v>976</v>
      </c>
      <c r="E2780" s="14" t="s">
        <v>1035</v>
      </c>
      <c r="F2780" s="14" t="s">
        <v>1036</v>
      </c>
      <c r="G2780" s="14" t="s">
        <v>6109</v>
      </c>
      <c r="H2780" s="20">
        <v>1026139312</v>
      </c>
      <c r="I2780" s="20">
        <v>1026139312</v>
      </c>
      <c r="J2780" s="21">
        <f>IFERROR((I2780/H2780),0)</f>
        <v>1</v>
      </c>
      <c r="K2780" s="20"/>
      <c r="L2780" s="20"/>
      <c r="M2780" s="22"/>
    </row>
    <row r="2781" spans="1:13" s="14" customFormat="1" ht="30" outlineLevel="2" x14ac:dyDescent="0.25">
      <c r="A2781" s="34"/>
      <c r="B2781" s="44" t="s">
        <v>1034</v>
      </c>
      <c r="C2781" s="31" t="s">
        <v>57</v>
      </c>
      <c r="D2781" s="14" t="s">
        <v>976</v>
      </c>
      <c r="E2781" s="14" t="s">
        <v>1035</v>
      </c>
      <c r="F2781" s="14" t="s">
        <v>1036</v>
      </c>
      <c r="G2781" s="14" t="s">
        <v>6481</v>
      </c>
      <c r="H2781" s="20">
        <v>11531</v>
      </c>
      <c r="I2781" s="20">
        <v>11531</v>
      </c>
      <c r="J2781" s="21">
        <f>IFERROR((I2781/H2781),0)</f>
        <v>1</v>
      </c>
      <c r="K2781" s="20"/>
      <c r="L2781" s="20"/>
      <c r="M2781" s="22"/>
    </row>
    <row r="2782" spans="1:13" s="14" customFormat="1" ht="30" outlineLevel="2" x14ac:dyDescent="0.25">
      <c r="A2782" s="34"/>
      <c r="B2782" s="44" t="s">
        <v>1034</v>
      </c>
      <c r="C2782" s="31" t="s">
        <v>57</v>
      </c>
      <c r="D2782" s="14" t="s">
        <v>976</v>
      </c>
      <c r="E2782" s="14" t="s">
        <v>1035</v>
      </c>
      <c r="F2782" s="14" t="s">
        <v>1036</v>
      </c>
      <c r="G2782" s="14" t="s">
        <v>6484</v>
      </c>
      <c r="H2782" s="20">
        <v>46651742</v>
      </c>
      <c r="I2782" s="20">
        <v>46651742</v>
      </c>
      <c r="J2782" s="21">
        <f>IFERROR((I2782/H2782),0)</f>
        <v>1</v>
      </c>
      <c r="K2782" s="20"/>
      <c r="L2782" s="20"/>
      <c r="M2782" s="22"/>
    </row>
    <row r="2783" spans="1:13" s="14" customFormat="1" ht="30" outlineLevel="2" x14ac:dyDescent="0.25">
      <c r="A2783" s="34"/>
      <c r="B2783" s="44" t="s">
        <v>1034</v>
      </c>
      <c r="C2783" s="31" t="s">
        <v>57</v>
      </c>
      <c r="D2783" s="14" t="s">
        <v>976</v>
      </c>
      <c r="E2783" s="14" t="s">
        <v>1035</v>
      </c>
      <c r="F2783" s="14" t="s">
        <v>1036</v>
      </c>
      <c r="G2783" s="14" t="s">
        <v>6492</v>
      </c>
      <c r="H2783" s="20">
        <v>283633671</v>
      </c>
      <c r="I2783" s="20">
        <v>283633671</v>
      </c>
      <c r="J2783" s="21">
        <f>IFERROR((I2783/H2783),0)</f>
        <v>1</v>
      </c>
      <c r="K2783" s="20"/>
      <c r="L2783" s="20"/>
      <c r="M2783" s="22"/>
    </row>
    <row r="2784" spans="1:13" s="14" customFormat="1" ht="30" outlineLevel="2" x14ac:dyDescent="0.25">
      <c r="A2784" s="34"/>
      <c r="B2784" s="44" t="s">
        <v>1034</v>
      </c>
      <c r="C2784" s="31" t="s">
        <v>57</v>
      </c>
      <c r="D2784" s="14" t="s">
        <v>976</v>
      </c>
      <c r="E2784" s="14" t="s">
        <v>1035</v>
      </c>
      <c r="F2784" s="14" t="s">
        <v>1036</v>
      </c>
      <c r="G2784" s="14" t="s">
        <v>6493</v>
      </c>
      <c r="H2784" s="20">
        <v>-372883022</v>
      </c>
      <c r="I2784" s="20"/>
      <c r="J2784" s="21">
        <f>IFERROR((I2784/H2784),0)</f>
        <v>0</v>
      </c>
      <c r="K2784" s="20"/>
      <c r="L2784" s="20"/>
      <c r="M2784" s="22"/>
    </row>
    <row r="2785" spans="1:13" s="14" customFormat="1" ht="45" outlineLevel="1" x14ac:dyDescent="0.25">
      <c r="A2785" s="34"/>
      <c r="B2785" s="46" t="s">
        <v>6988</v>
      </c>
      <c r="C2785" s="40" t="str">
        <f>C2784</f>
        <v>ASIGNACIÓN PARA LA INVERSIÓN LOCAL SEGÚN NBI Y CUARTA, QUINTA, Y SEXTA CATEGORÍA</v>
      </c>
      <c r="D2785" s="39" t="str">
        <f>D2784</f>
        <v xml:space="preserve">NARIÑO                                            </v>
      </c>
      <c r="E2785" s="39" t="str">
        <f>E2784</f>
        <v>52540</v>
      </c>
      <c r="F2785" s="39" t="str">
        <f>F2784</f>
        <v xml:space="preserve">POLICARPA                                         </v>
      </c>
      <c r="G2785" s="39" t="s">
        <v>10656</v>
      </c>
      <c r="H2785" s="20">
        <f>SUBTOTAL(9,H2779:H2784)</f>
        <v>2847968345</v>
      </c>
      <c r="I2785" s="20">
        <f>SUBTOTAL(9,I2779:I2784)</f>
        <v>2539856670.54</v>
      </c>
      <c r="J2785" s="42">
        <f>+I2785/H2785</f>
        <v>0.89181351857336044</v>
      </c>
      <c r="K2785" s="20">
        <f>SUBTOTAL(9,K2779:K2784)</f>
        <v>1377701167.8099999</v>
      </c>
      <c r="L2785" s="20">
        <f>SUBTOTAL(9,L2779:L2784)</f>
        <v>1183420414.54</v>
      </c>
      <c r="M2785" s="7">
        <f>IFERROR((L2785/K2785),"N.A")</f>
        <v>0.85898193468266448</v>
      </c>
    </row>
    <row r="2786" spans="1:13" s="14" customFormat="1" ht="30" outlineLevel="2" x14ac:dyDescent="0.25">
      <c r="A2786" s="34"/>
      <c r="B2786" s="44" t="s">
        <v>1037</v>
      </c>
      <c r="C2786" s="31" t="s">
        <v>57</v>
      </c>
      <c r="D2786" s="14" t="s">
        <v>976</v>
      </c>
      <c r="E2786" s="14" t="s">
        <v>1038</v>
      </c>
      <c r="F2786" s="14" t="s">
        <v>1039</v>
      </c>
      <c r="G2786" s="14" t="s">
        <v>16</v>
      </c>
      <c r="H2786" s="15">
        <v>4168555536</v>
      </c>
      <c r="I2786" s="15">
        <v>2645952444.4699993</v>
      </c>
      <c r="J2786" s="16">
        <f>IFERROR((I2786/H2786),0)</f>
        <v>0.63474084047083679</v>
      </c>
      <c r="K2786" s="15">
        <v>3080335380.25</v>
      </c>
      <c r="L2786" s="15">
        <v>2645952444.4699993</v>
      </c>
      <c r="M2786" s="17">
        <f>L2786/K2786</f>
        <v>0.85898193470584161</v>
      </c>
    </row>
    <row r="2787" spans="1:13" s="14" customFormat="1" ht="30" outlineLevel="2" x14ac:dyDescent="0.25">
      <c r="A2787" s="34"/>
      <c r="B2787" s="44" t="s">
        <v>1037</v>
      </c>
      <c r="C2787" s="31" t="s">
        <v>57</v>
      </c>
      <c r="D2787" s="14" t="s">
        <v>976</v>
      </c>
      <c r="E2787" s="14" t="s">
        <v>1038</v>
      </c>
      <c r="F2787" s="14" t="s">
        <v>1039</v>
      </c>
      <c r="G2787" s="14" t="s">
        <v>6109</v>
      </c>
      <c r="H2787" s="20">
        <v>1078285162</v>
      </c>
      <c r="I2787" s="20">
        <v>1078285162</v>
      </c>
      <c r="J2787" s="21">
        <f>IFERROR((I2787/H2787),0)</f>
        <v>1</v>
      </c>
      <c r="K2787" s="20"/>
      <c r="L2787" s="20"/>
      <c r="M2787" s="22"/>
    </row>
    <row r="2788" spans="1:13" s="14" customFormat="1" ht="30" outlineLevel="2" x14ac:dyDescent="0.25">
      <c r="A2788" s="34"/>
      <c r="B2788" s="44" t="s">
        <v>1037</v>
      </c>
      <c r="C2788" s="31" t="s">
        <v>57</v>
      </c>
      <c r="D2788" s="14" t="s">
        <v>976</v>
      </c>
      <c r="E2788" s="14" t="s">
        <v>1038</v>
      </c>
      <c r="F2788" s="14" t="s">
        <v>1039</v>
      </c>
      <c r="G2788" s="14" t="s">
        <v>6481</v>
      </c>
      <c r="H2788" s="20">
        <v>25782</v>
      </c>
      <c r="I2788" s="20">
        <v>25782</v>
      </c>
      <c r="J2788" s="21">
        <f>IFERROR((I2788/H2788),0)</f>
        <v>1</v>
      </c>
      <c r="K2788" s="20"/>
      <c r="L2788" s="20"/>
      <c r="M2788" s="22"/>
    </row>
    <row r="2789" spans="1:13" s="14" customFormat="1" ht="30" outlineLevel="2" x14ac:dyDescent="0.25">
      <c r="A2789" s="34"/>
      <c r="B2789" s="44" t="s">
        <v>1037</v>
      </c>
      <c r="C2789" s="31" t="s">
        <v>57</v>
      </c>
      <c r="D2789" s="14" t="s">
        <v>976</v>
      </c>
      <c r="E2789" s="14" t="s">
        <v>1038</v>
      </c>
      <c r="F2789" s="14" t="s">
        <v>1039</v>
      </c>
      <c r="G2789" s="14" t="s">
        <v>6484</v>
      </c>
      <c r="H2789" s="20">
        <v>104306372</v>
      </c>
      <c r="I2789" s="20">
        <v>104306372</v>
      </c>
      <c r="J2789" s="21">
        <f>IFERROR((I2789/H2789),0)</f>
        <v>1</v>
      </c>
      <c r="K2789" s="20"/>
      <c r="L2789" s="20"/>
      <c r="M2789" s="22"/>
    </row>
    <row r="2790" spans="1:13" s="14" customFormat="1" ht="30" outlineLevel="2" x14ac:dyDescent="0.25">
      <c r="A2790" s="34"/>
      <c r="B2790" s="44" t="s">
        <v>1037</v>
      </c>
      <c r="C2790" s="31" t="s">
        <v>57</v>
      </c>
      <c r="D2790" s="14" t="s">
        <v>976</v>
      </c>
      <c r="E2790" s="14" t="s">
        <v>1038</v>
      </c>
      <c r="F2790" s="14" t="s">
        <v>1039</v>
      </c>
      <c r="G2790" s="14" t="s">
        <v>6492</v>
      </c>
      <c r="H2790" s="20">
        <v>634162801</v>
      </c>
      <c r="I2790" s="20">
        <v>634162801</v>
      </c>
      <c r="J2790" s="21">
        <f>IFERROR((I2790/H2790),0)</f>
        <v>1</v>
      </c>
      <c r="K2790" s="20"/>
      <c r="L2790" s="20"/>
      <c r="M2790" s="22"/>
    </row>
    <row r="2791" spans="1:13" s="14" customFormat="1" ht="30" outlineLevel="2" x14ac:dyDescent="0.25">
      <c r="A2791" s="34"/>
      <c r="B2791" s="44" t="s">
        <v>1037</v>
      </c>
      <c r="C2791" s="31" t="s">
        <v>57</v>
      </c>
      <c r="D2791" s="14" t="s">
        <v>976</v>
      </c>
      <c r="E2791" s="14" t="s">
        <v>1038</v>
      </c>
      <c r="F2791" s="14" t="s">
        <v>1039</v>
      </c>
      <c r="G2791" s="14" t="s">
        <v>6493</v>
      </c>
      <c r="H2791" s="20">
        <v>-833711107</v>
      </c>
      <c r="I2791" s="20"/>
      <c r="J2791" s="21">
        <f>IFERROR((I2791/H2791),0)</f>
        <v>0</v>
      </c>
      <c r="K2791" s="20"/>
      <c r="L2791" s="20"/>
      <c r="M2791" s="22"/>
    </row>
    <row r="2792" spans="1:13" s="14" customFormat="1" ht="45" outlineLevel="1" x14ac:dyDescent="0.25">
      <c r="A2792" s="34"/>
      <c r="B2792" s="46" t="s">
        <v>6989</v>
      </c>
      <c r="C2792" s="40" t="str">
        <f>C2791</f>
        <v>ASIGNACIÓN PARA LA INVERSIÓN LOCAL SEGÚN NBI Y CUARTA, QUINTA, Y SEXTA CATEGORÍA</v>
      </c>
      <c r="D2792" s="39" t="str">
        <f>D2791</f>
        <v xml:space="preserve">NARIÑO                                            </v>
      </c>
      <c r="E2792" s="39" t="str">
        <f>E2791</f>
        <v>52520</v>
      </c>
      <c r="F2792" s="39" t="str">
        <f>F2791</f>
        <v xml:space="preserve">FRANCISCO PIZARRO                                 </v>
      </c>
      <c r="G2792" s="39" t="s">
        <v>10656</v>
      </c>
      <c r="H2792" s="20">
        <f>SUBTOTAL(9,H2786:H2791)</f>
        <v>5151624546</v>
      </c>
      <c r="I2792" s="20">
        <f>SUBTOTAL(9,I2786:I2791)</f>
        <v>4462732561.4699993</v>
      </c>
      <c r="J2792" s="42">
        <f>+I2792/H2792</f>
        <v>0.86627674855208658</v>
      </c>
      <c r="K2792" s="20">
        <f>SUBTOTAL(9,K2786:K2791)</f>
        <v>3080335380.25</v>
      </c>
      <c r="L2792" s="20">
        <f>SUBTOTAL(9,L2786:L2791)</f>
        <v>2645952444.4699993</v>
      </c>
      <c r="M2792" s="7">
        <f>IFERROR((L2792/K2792),"N.A")</f>
        <v>0.85898193470584161</v>
      </c>
    </row>
    <row r="2793" spans="1:13" s="14" customFormat="1" ht="30" outlineLevel="2" x14ac:dyDescent="0.25">
      <c r="A2793" s="34"/>
      <c r="B2793" s="44" t="s">
        <v>1040</v>
      </c>
      <c r="C2793" s="31" t="s">
        <v>57</v>
      </c>
      <c r="D2793" s="14" t="s">
        <v>976</v>
      </c>
      <c r="E2793" s="14" t="s">
        <v>1041</v>
      </c>
      <c r="F2793" s="14" t="s">
        <v>1042</v>
      </c>
      <c r="G2793" s="14" t="s">
        <v>16</v>
      </c>
      <c r="H2793" s="15">
        <v>1582939434</v>
      </c>
      <c r="I2793" s="15">
        <v>1004756306.7299999</v>
      </c>
      <c r="J2793" s="16">
        <f>IFERROR((I2793/H2793),0)</f>
        <v>0.63474084045719714</v>
      </c>
      <c r="K2793" s="15">
        <v>1169705981.3099999</v>
      </c>
      <c r="L2793" s="15">
        <v>1004756306.7299999</v>
      </c>
      <c r="M2793" s="17">
        <f>L2793/K2793</f>
        <v>0.85898193459242944</v>
      </c>
    </row>
    <row r="2794" spans="1:13" s="14" customFormat="1" ht="30" outlineLevel="2" x14ac:dyDescent="0.25">
      <c r="A2794" s="34"/>
      <c r="B2794" s="44" t="s">
        <v>1040</v>
      </c>
      <c r="C2794" s="31" t="s">
        <v>57</v>
      </c>
      <c r="D2794" s="14" t="s">
        <v>976</v>
      </c>
      <c r="E2794" s="14" t="s">
        <v>1041</v>
      </c>
      <c r="F2794" s="14" t="s">
        <v>1042</v>
      </c>
      <c r="G2794" s="14" t="s">
        <v>6109</v>
      </c>
      <c r="H2794" s="20">
        <v>561296572</v>
      </c>
      <c r="I2794" s="20">
        <v>561296572</v>
      </c>
      <c r="J2794" s="21">
        <f>IFERROR((I2794/H2794),0)</f>
        <v>1</v>
      </c>
      <c r="K2794" s="20"/>
      <c r="L2794" s="20"/>
      <c r="M2794" s="22"/>
    </row>
    <row r="2795" spans="1:13" s="14" customFormat="1" ht="30" outlineLevel="2" x14ac:dyDescent="0.25">
      <c r="A2795" s="34"/>
      <c r="B2795" s="44" t="s">
        <v>1040</v>
      </c>
      <c r="C2795" s="31" t="s">
        <v>57</v>
      </c>
      <c r="D2795" s="14" t="s">
        <v>976</v>
      </c>
      <c r="E2795" s="14" t="s">
        <v>1041</v>
      </c>
      <c r="F2795" s="14" t="s">
        <v>1042</v>
      </c>
      <c r="G2795" s="14" t="s">
        <v>6481</v>
      </c>
      <c r="H2795" s="20">
        <v>9790</v>
      </c>
      <c r="I2795" s="20">
        <v>9790</v>
      </c>
      <c r="J2795" s="21">
        <f>IFERROR((I2795/H2795),0)</f>
        <v>1</v>
      </c>
      <c r="K2795" s="20"/>
      <c r="L2795" s="20"/>
      <c r="M2795" s="22"/>
    </row>
    <row r="2796" spans="1:13" s="14" customFormat="1" ht="30" outlineLevel="2" x14ac:dyDescent="0.25">
      <c r="A2796" s="34"/>
      <c r="B2796" s="44" t="s">
        <v>1040</v>
      </c>
      <c r="C2796" s="31" t="s">
        <v>57</v>
      </c>
      <c r="D2796" s="14" t="s">
        <v>976</v>
      </c>
      <c r="E2796" s="14" t="s">
        <v>1041</v>
      </c>
      <c r="F2796" s="14" t="s">
        <v>1042</v>
      </c>
      <c r="G2796" s="14" t="s">
        <v>6484</v>
      </c>
      <c r="H2796" s="20">
        <v>39608605</v>
      </c>
      <c r="I2796" s="20">
        <v>39608605</v>
      </c>
      <c r="J2796" s="21">
        <f>IFERROR((I2796/H2796),0)</f>
        <v>1</v>
      </c>
      <c r="K2796" s="20"/>
      <c r="L2796" s="20"/>
      <c r="M2796" s="22"/>
    </row>
    <row r="2797" spans="1:13" s="14" customFormat="1" ht="30" outlineLevel="2" x14ac:dyDescent="0.25">
      <c r="A2797" s="34"/>
      <c r="B2797" s="44" t="s">
        <v>1040</v>
      </c>
      <c r="C2797" s="31" t="s">
        <v>57</v>
      </c>
      <c r="D2797" s="14" t="s">
        <v>976</v>
      </c>
      <c r="E2797" s="14" t="s">
        <v>1041</v>
      </c>
      <c r="F2797" s="14" t="s">
        <v>1042</v>
      </c>
      <c r="G2797" s="14" t="s">
        <v>6492</v>
      </c>
      <c r="H2797" s="20">
        <v>240812746</v>
      </c>
      <c r="I2797" s="20">
        <v>240812746</v>
      </c>
      <c r="J2797" s="21">
        <f>IFERROR((I2797/H2797),0)</f>
        <v>1</v>
      </c>
      <c r="K2797" s="20"/>
      <c r="L2797" s="20"/>
      <c r="M2797" s="22"/>
    </row>
    <row r="2798" spans="1:13" s="14" customFormat="1" ht="30" outlineLevel="2" x14ac:dyDescent="0.25">
      <c r="A2798" s="34"/>
      <c r="B2798" s="44" t="s">
        <v>1040</v>
      </c>
      <c r="C2798" s="31" t="s">
        <v>57</v>
      </c>
      <c r="D2798" s="14" t="s">
        <v>976</v>
      </c>
      <c r="E2798" s="14" t="s">
        <v>1041</v>
      </c>
      <c r="F2798" s="14" t="s">
        <v>1042</v>
      </c>
      <c r="G2798" s="14" t="s">
        <v>6493</v>
      </c>
      <c r="H2798" s="20">
        <v>-316587887</v>
      </c>
      <c r="I2798" s="20"/>
      <c r="J2798" s="21">
        <f>IFERROR((I2798/H2798),0)</f>
        <v>0</v>
      </c>
      <c r="K2798" s="20"/>
      <c r="L2798" s="20"/>
      <c r="M2798" s="22"/>
    </row>
    <row r="2799" spans="1:13" s="14" customFormat="1" ht="45" outlineLevel="1" x14ac:dyDescent="0.25">
      <c r="A2799" s="34"/>
      <c r="B2799" s="46" t="s">
        <v>6990</v>
      </c>
      <c r="C2799" s="40" t="str">
        <f>C2798</f>
        <v>ASIGNACIÓN PARA LA INVERSIÓN LOCAL SEGÚN NBI Y CUARTA, QUINTA, Y SEXTA CATEGORÍA</v>
      </c>
      <c r="D2799" s="39" t="str">
        <f>D2798</f>
        <v xml:space="preserve">NARIÑO                                            </v>
      </c>
      <c r="E2799" s="39" t="str">
        <f>E2798</f>
        <v>52506</v>
      </c>
      <c r="F2799" s="39" t="str">
        <f>F2798</f>
        <v xml:space="preserve">OSPINA                                            </v>
      </c>
      <c r="G2799" s="39" t="s">
        <v>10656</v>
      </c>
      <c r="H2799" s="20">
        <f>SUBTOTAL(9,H2793:H2798)</f>
        <v>2108079260</v>
      </c>
      <c r="I2799" s="20">
        <f>SUBTOTAL(9,I2793:I2798)</f>
        <v>1846484019.73</v>
      </c>
      <c r="J2799" s="42">
        <f>+I2799/H2799</f>
        <v>0.87590825201230815</v>
      </c>
      <c r="K2799" s="20">
        <f>SUBTOTAL(9,K2793:K2798)</f>
        <v>1169705981.3099999</v>
      </c>
      <c r="L2799" s="20">
        <f>SUBTOTAL(9,L2793:L2798)</f>
        <v>1004756306.7299999</v>
      </c>
      <c r="M2799" s="7">
        <f>IFERROR((L2799/K2799),"N.A")</f>
        <v>0.85898193459242944</v>
      </c>
    </row>
    <row r="2800" spans="1:13" s="14" customFormat="1" ht="30" outlineLevel="2" x14ac:dyDescent="0.25">
      <c r="A2800" s="34"/>
      <c r="B2800" s="44" t="s">
        <v>1043</v>
      </c>
      <c r="C2800" s="31" t="s">
        <v>57</v>
      </c>
      <c r="D2800" s="14" t="s">
        <v>976</v>
      </c>
      <c r="E2800" s="14" t="s">
        <v>1044</v>
      </c>
      <c r="F2800" s="14" t="s">
        <v>1045</v>
      </c>
      <c r="G2800" s="14" t="s">
        <v>16</v>
      </c>
      <c r="H2800" s="15">
        <v>6816425786</v>
      </c>
      <c r="I2800" s="15">
        <v>4326663832.4000006</v>
      </c>
      <c r="J2800" s="16">
        <f>IFERROR((I2800/H2800),0)</f>
        <v>0.63474084046897017</v>
      </c>
      <c r="K2800" s="15">
        <v>5036967202.2299995</v>
      </c>
      <c r="L2800" s="15">
        <v>4326663832.4000006</v>
      </c>
      <c r="M2800" s="17">
        <f>L2800/K2800</f>
        <v>0.85898193470159412</v>
      </c>
    </row>
    <row r="2801" spans="1:13" s="14" customFormat="1" ht="30" outlineLevel="2" x14ac:dyDescent="0.25">
      <c r="A2801" s="34"/>
      <c r="B2801" s="44" t="s">
        <v>1043</v>
      </c>
      <c r="C2801" s="31" t="s">
        <v>57</v>
      </c>
      <c r="D2801" s="14" t="s">
        <v>976</v>
      </c>
      <c r="E2801" s="14" t="s">
        <v>1044</v>
      </c>
      <c r="F2801" s="14" t="s">
        <v>1045</v>
      </c>
      <c r="G2801" s="14" t="s">
        <v>6109</v>
      </c>
      <c r="H2801" s="20">
        <v>3191063092</v>
      </c>
      <c r="I2801" s="20">
        <v>3191063092</v>
      </c>
      <c r="J2801" s="21">
        <f>IFERROR((I2801/H2801),0)</f>
        <v>1</v>
      </c>
      <c r="K2801" s="20"/>
      <c r="L2801" s="20"/>
      <c r="M2801" s="22"/>
    </row>
    <row r="2802" spans="1:13" s="14" customFormat="1" ht="30" outlineLevel="2" x14ac:dyDescent="0.25">
      <c r="A2802" s="34"/>
      <c r="B2802" s="44" t="s">
        <v>1043</v>
      </c>
      <c r="C2802" s="31" t="s">
        <v>57</v>
      </c>
      <c r="D2802" s="14" t="s">
        <v>976</v>
      </c>
      <c r="E2802" s="14" t="s">
        <v>1044</v>
      </c>
      <c r="F2802" s="14" t="s">
        <v>1045</v>
      </c>
      <c r="G2802" s="14" t="s">
        <v>6481</v>
      </c>
      <c r="H2802" s="20">
        <v>42159</v>
      </c>
      <c r="I2802" s="20">
        <v>42159</v>
      </c>
      <c r="J2802" s="21">
        <f>IFERROR((I2802/H2802),0)</f>
        <v>1</v>
      </c>
      <c r="K2802" s="20"/>
      <c r="L2802" s="20"/>
      <c r="M2802" s="22"/>
    </row>
    <row r="2803" spans="1:13" s="14" customFormat="1" ht="30" outlineLevel="2" x14ac:dyDescent="0.25">
      <c r="A2803" s="34"/>
      <c r="B2803" s="44" t="s">
        <v>1043</v>
      </c>
      <c r="C2803" s="31" t="s">
        <v>57</v>
      </c>
      <c r="D2803" s="14" t="s">
        <v>976</v>
      </c>
      <c r="E2803" s="14" t="s">
        <v>1044</v>
      </c>
      <c r="F2803" s="14" t="s">
        <v>1045</v>
      </c>
      <c r="G2803" s="14" t="s">
        <v>6484</v>
      </c>
      <c r="H2803" s="20">
        <v>170561875</v>
      </c>
      <c r="I2803" s="20">
        <v>170561875</v>
      </c>
      <c r="J2803" s="21">
        <f>IFERROR((I2803/H2803),0)</f>
        <v>1</v>
      </c>
      <c r="K2803" s="20"/>
      <c r="L2803" s="20"/>
      <c r="M2803" s="22"/>
    </row>
    <row r="2804" spans="1:13" s="14" customFormat="1" ht="30" outlineLevel="2" x14ac:dyDescent="0.25">
      <c r="A2804" s="34"/>
      <c r="B2804" s="44" t="s">
        <v>1043</v>
      </c>
      <c r="C2804" s="31" t="s">
        <v>57</v>
      </c>
      <c r="D2804" s="14" t="s">
        <v>976</v>
      </c>
      <c r="E2804" s="14" t="s">
        <v>1044</v>
      </c>
      <c r="F2804" s="14" t="s">
        <v>1045</v>
      </c>
      <c r="G2804" s="14" t="s">
        <v>6492</v>
      </c>
      <c r="H2804" s="20">
        <v>1036983586</v>
      </c>
      <c r="I2804" s="20">
        <v>1036983586</v>
      </c>
      <c r="J2804" s="21">
        <f>IFERROR((I2804/H2804),0)</f>
        <v>1</v>
      </c>
      <c r="K2804" s="20"/>
      <c r="L2804" s="20"/>
      <c r="M2804" s="22"/>
    </row>
    <row r="2805" spans="1:13" s="14" customFormat="1" ht="30" outlineLevel="2" x14ac:dyDescent="0.25">
      <c r="A2805" s="34"/>
      <c r="B2805" s="44" t="s">
        <v>1043</v>
      </c>
      <c r="C2805" s="31" t="s">
        <v>57</v>
      </c>
      <c r="D2805" s="14" t="s">
        <v>976</v>
      </c>
      <c r="E2805" s="14" t="s">
        <v>1044</v>
      </c>
      <c r="F2805" s="14" t="s">
        <v>1045</v>
      </c>
      <c r="G2805" s="14" t="s">
        <v>6493</v>
      </c>
      <c r="H2805" s="20">
        <v>-1363285157</v>
      </c>
      <c r="I2805" s="20"/>
      <c r="J2805" s="21">
        <f>IFERROR((I2805/H2805),0)</f>
        <v>0</v>
      </c>
      <c r="K2805" s="20"/>
      <c r="L2805" s="20"/>
      <c r="M2805" s="22"/>
    </row>
    <row r="2806" spans="1:13" s="14" customFormat="1" ht="45" outlineLevel="1" x14ac:dyDescent="0.25">
      <c r="A2806" s="34"/>
      <c r="B2806" s="46" t="s">
        <v>6991</v>
      </c>
      <c r="C2806" s="40" t="str">
        <f>C2805</f>
        <v>ASIGNACIÓN PARA LA INVERSIÓN LOCAL SEGÚN NBI Y CUARTA, QUINTA, Y SEXTA CATEGORÍA</v>
      </c>
      <c r="D2806" s="39" t="str">
        <f>D2805</f>
        <v xml:space="preserve">NARIÑO                                            </v>
      </c>
      <c r="E2806" s="39" t="str">
        <f>E2805</f>
        <v>52490</v>
      </c>
      <c r="F2806" s="39" t="str">
        <f>F2805</f>
        <v xml:space="preserve">OLAYA HERRERA                                     </v>
      </c>
      <c r="G2806" s="39" t="s">
        <v>10656</v>
      </c>
      <c r="H2806" s="20">
        <f>SUBTOTAL(9,H2800:H2805)</f>
        <v>9851791341</v>
      </c>
      <c r="I2806" s="20">
        <f>SUBTOTAL(9,I2800:I2805)</f>
        <v>8725314544.4000015</v>
      </c>
      <c r="J2806" s="42">
        <f>+I2806/H2806</f>
        <v>0.88565766797029466</v>
      </c>
      <c r="K2806" s="20">
        <f>SUBTOTAL(9,K2800:K2805)</f>
        <v>5036967202.2299995</v>
      </c>
      <c r="L2806" s="20">
        <f>SUBTOTAL(9,L2800:L2805)</f>
        <v>4326663832.4000006</v>
      </c>
      <c r="M2806" s="7">
        <f>IFERROR((L2806/K2806),"N.A")</f>
        <v>0.85898193470159412</v>
      </c>
    </row>
    <row r="2807" spans="1:13" s="14" customFormat="1" ht="30" outlineLevel="2" x14ac:dyDescent="0.25">
      <c r="A2807" s="34"/>
      <c r="B2807" s="44" t="s">
        <v>1046</v>
      </c>
      <c r="C2807" s="31" t="s">
        <v>57</v>
      </c>
      <c r="D2807" s="14" t="s">
        <v>976</v>
      </c>
      <c r="E2807" s="14" t="s">
        <v>1047</v>
      </c>
      <c r="F2807" s="14" t="s">
        <v>976</v>
      </c>
      <c r="G2807" s="14" t="s">
        <v>16</v>
      </c>
      <c r="H2807" s="15">
        <v>1723137543</v>
      </c>
      <c r="I2807" s="15">
        <v>1093745772.29</v>
      </c>
      <c r="J2807" s="16">
        <f>IFERROR((I2807/H2807),0)</f>
        <v>0.63474084047044643</v>
      </c>
      <c r="K2807" s="15">
        <v>1273304743.5999999</v>
      </c>
      <c r="L2807" s="15">
        <v>1093745772.29</v>
      </c>
      <c r="M2807" s="17">
        <f>L2807/K2807</f>
        <v>0.85898193483334173</v>
      </c>
    </row>
    <row r="2808" spans="1:13" s="14" customFormat="1" ht="30" outlineLevel="2" x14ac:dyDescent="0.25">
      <c r="A2808" s="34"/>
      <c r="B2808" s="44" t="s">
        <v>1046</v>
      </c>
      <c r="C2808" s="31" t="s">
        <v>57</v>
      </c>
      <c r="D2808" s="14" t="s">
        <v>976</v>
      </c>
      <c r="E2808" s="14" t="s">
        <v>1047</v>
      </c>
      <c r="F2808" s="14" t="s">
        <v>976</v>
      </c>
      <c r="G2808" s="14" t="s">
        <v>6109</v>
      </c>
      <c r="H2808" s="20">
        <v>1097047662</v>
      </c>
      <c r="I2808" s="20">
        <v>1097047662</v>
      </c>
      <c r="J2808" s="21">
        <f>IFERROR((I2808/H2808),0)</f>
        <v>1</v>
      </c>
      <c r="K2808" s="20"/>
      <c r="L2808" s="20"/>
      <c r="M2808" s="22"/>
    </row>
    <row r="2809" spans="1:13" s="14" customFormat="1" ht="30" outlineLevel="2" x14ac:dyDescent="0.25">
      <c r="A2809" s="34"/>
      <c r="B2809" s="44" t="s">
        <v>1046</v>
      </c>
      <c r="C2809" s="31" t="s">
        <v>57</v>
      </c>
      <c r="D2809" s="14" t="s">
        <v>976</v>
      </c>
      <c r="E2809" s="14" t="s">
        <v>1047</v>
      </c>
      <c r="F2809" s="14" t="s">
        <v>976</v>
      </c>
      <c r="G2809" s="14" t="s">
        <v>6481</v>
      </c>
      <c r="H2809" s="20">
        <v>10657</v>
      </c>
      <c r="I2809" s="20">
        <v>10657</v>
      </c>
      <c r="J2809" s="21">
        <f>IFERROR((I2809/H2809),0)</f>
        <v>1</v>
      </c>
      <c r="K2809" s="20"/>
      <c r="L2809" s="20"/>
      <c r="M2809" s="22"/>
    </row>
    <row r="2810" spans="1:13" s="14" customFormat="1" ht="30" outlineLevel="2" x14ac:dyDescent="0.25">
      <c r="A2810" s="34"/>
      <c r="B2810" s="44" t="s">
        <v>1046</v>
      </c>
      <c r="C2810" s="31" t="s">
        <v>57</v>
      </c>
      <c r="D2810" s="14" t="s">
        <v>976</v>
      </c>
      <c r="E2810" s="14" t="s">
        <v>1047</v>
      </c>
      <c r="F2810" s="14" t="s">
        <v>976</v>
      </c>
      <c r="G2810" s="14" t="s">
        <v>6484</v>
      </c>
      <c r="H2810" s="20">
        <v>43116668</v>
      </c>
      <c r="I2810" s="20">
        <v>43116668</v>
      </c>
      <c r="J2810" s="21">
        <f>IFERROR((I2810/H2810),0)</f>
        <v>1</v>
      </c>
      <c r="K2810" s="20"/>
      <c r="L2810" s="20"/>
      <c r="M2810" s="22"/>
    </row>
    <row r="2811" spans="1:13" s="14" customFormat="1" ht="30" outlineLevel="2" x14ac:dyDescent="0.25">
      <c r="A2811" s="34"/>
      <c r="B2811" s="44" t="s">
        <v>1046</v>
      </c>
      <c r="C2811" s="31" t="s">
        <v>57</v>
      </c>
      <c r="D2811" s="14" t="s">
        <v>976</v>
      </c>
      <c r="E2811" s="14" t="s">
        <v>1047</v>
      </c>
      <c r="F2811" s="14" t="s">
        <v>976</v>
      </c>
      <c r="G2811" s="14" t="s">
        <v>6492</v>
      </c>
      <c r="H2811" s="20">
        <v>262141099</v>
      </c>
      <c r="I2811" s="20">
        <v>262141099</v>
      </c>
      <c r="J2811" s="21">
        <f>IFERROR((I2811/H2811),0)</f>
        <v>1</v>
      </c>
      <c r="K2811" s="20"/>
      <c r="L2811" s="20"/>
      <c r="M2811" s="22"/>
    </row>
    <row r="2812" spans="1:13" s="14" customFormat="1" ht="30" outlineLevel="2" x14ac:dyDescent="0.25">
      <c r="A2812" s="34"/>
      <c r="B2812" s="44" t="s">
        <v>1046</v>
      </c>
      <c r="C2812" s="31" t="s">
        <v>57</v>
      </c>
      <c r="D2812" s="14" t="s">
        <v>976</v>
      </c>
      <c r="E2812" s="14" t="s">
        <v>1047</v>
      </c>
      <c r="F2812" s="14" t="s">
        <v>976</v>
      </c>
      <c r="G2812" s="14" t="s">
        <v>6493</v>
      </c>
      <c r="H2812" s="20">
        <v>-344627509</v>
      </c>
      <c r="I2812" s="20"/>
      <c r="J2812" s="21">
        <f>IFERROR((I2812/H2812),0)</f>
        <v>0</v>
      </c>
      <c r="K2812" s="20"/>
      <c r="L2812" s="20"/>
      <c r="M2812" s="22"/>
    </row>
    <row r="2813" spans="1:13" s="14" customFormat="1" ht="45" outlineLevel="1" x14ac:dyDescent="0.25">
      <c r="A2813" s="34"/>
      <c r="B2813" s="46" t="s">
        <v>6992</v>
      </c>
      <c r="C2813" s="40" t="str">
        <f>C2812</f>
        <v>ASIGNACIÓN PARA LA INVERSIÓN LOCAL SEGÚN NBI Y CUARTA, QUINTA, Y SEXTA CATEGORÍA</v>
      </c>
      <c r="D2813" s="39" t="str">
        <f>D2812</f>
        <v xml:space="preserve">NARIÑO                                            </v>
      </c>
      <c r="E2813" s="39" t="str">
        <f>E2812</f>
        <v>52480</v>
      </c>
      <c r="F2813" s="39" t="str">
        <f>F2812</f>
        <v xml:space="preserve">NARIÑO                                            </v>
      </c>
      <c r="G2813" s="39" t="s">
        <v>10656</v>
      </c>
      <c r="H2813" s="20">
        <f>SUBTOTAL(9,H2807:H2812)</f>
        <v>2780826120</v>
      </c>
      <c r="I2813" s="20">
        <f>SUBTOTAL(9,I2807:I2812)</f>
        <v>2496061858.29</v>
      </c>
      <c r="J2813" s="42">
        <f>+I2813/H2813</f>
        <v>0.89759724289773279</v>
      </c>
      <c r="K2813" s="20">
        <f>SUBTOTAL(9,K2807:K2812)</f>
        <v>1273304743.5999999</v>
      </c>
      <c r="L2813" s="20">
        <f>SUBTOTAL(9,L2807:L2812)</f>
        <v>1093745772.29</v>
      </c>
      <c r="M2813" s="7">
        <f>IFERROR((L2813/K2813),"N.A")</f>
        <v>0.85898193483334173</v>
      </c>
    </row>
    <row r="2814" spans="1:13" s="14" customFormat="1" ht="30" outlineLevel="2" x14ac:dyDescent="0.25">
      <c r="A2814" s="34"/>
      <c r="B2814" s="44" t="s">
        <v>1048</v>
      </c>
      <c r="C2814" s="31" t="s">
        <v>57</v>
      </c>
      <c r="D2814" s="14" t="s">
        <v>976</v>
      </c>
      <c r="E2814" s="14" t="s">
        <v>1049</v>
      </c>
      <c r="F2814" s="14" t="s">
        <v>1050</v>
      </c>
      <c r="G2814" s="14" t="s">
        <v>16</v>
      </c>
      <c r="H2814" s="15">
        <v>5134565418</v>
      </c>
      <c r="I2814" s="15">
        <v>3259118368.8800001</v>
      </c>
      <c r="J2814" s="16">
        <f>IFERROR((I2814/H2814),0)</f>
        <v>0.63474084047204171</v>
      </c>
      <c r="K2814" s="15">
        <v>3794164041.5</v>
      </c>
      <c r="L2814" s="15">
        <v>3259118368.8800001</v>
      </c>
      <c r="M2814" s="17">
        <f>L2814/K2814</f>
        <v>0.85898193468501882</v>
      </c>
    </row>
    <row r="2815" spans="1:13" s="14" customFormat="1" ht="30" outlineLevel="2" x14ac:dyDescent="0.25">
      <c r="A2815" s="34"/>
      <c r="B2815" s="44" t="s">
        <v>1048</v>
      </c>
      <c r="C2815" s="31" t="s">
        <v>57</v>
      </c>
      <c r="D2815" s="14" t="s">
        <v>976</v>
      </c>
      <c r="E2815" s="14" t="s">
        <v>1049</v>
      </c>
      <c r="F2815" s="14" t="s">
        <v>1050</v>
      </c>
      <c r="G2815" s="14" t="s">
        <v>6109</v>
      </c>
      <c r="H2815" s="20">
        <v>352143278</v>
      </c>
      <c r="I2815" s="20">
        <v>352143278</v>
      </c>
      <c r="J2815" s="21">
        <f>IFERROR((I2815/H2815),0)</f>
        <v>1</v>
      </c>
      <c r="K2815" s="20"/>
      <c r="L2815" s="20"/>
      <c r="M2815" s="22"/>
    </row>
    <row r="2816" spans="1:13" s="14" customFormat="1" ht="30" outlineLevel="2" x14ac:dyDescent="0.25">
      <c r="A2816" s="34"/>
      <c r="B2816" s="44" t="s">
        <v>1048</v>
      </c>
      <c r="C2816" s="31" t="s">
        <v>57</v>
      </c>
      <c r="D2816" s="14" t="s">
        <v>976</v>
      </c>
      <c r="E2816" s="14" t="s">
        <v>1049</v>
      </c>
      <c r="F2816" s="14" t="s">
        <v>1050</v>
      </c>
      <c r="G2816" s="14" t="s">
        <v>6481</v>
      </c>
      <c r="H2816" s="20">
        <v>31757</v>
      </c>
      <c r="I2816" s="20">
        <v>31757</v>
      </c>
      <c r="J2816" s="21">
        <f>IFERROR((I2816/H2816),0)</f>
        <v>1</v>
      </c>
      <c r="K2816" s="20"/>
      <c r="L2816" s="20"/>
      <c r="M2816" s="22"/>
    </row>
    <row r="2817" spans="1:13" s="14" customFormat="1" ht="30" outlineLevel="2" x14ac:dyDescent="0.25">
      <c r="A2817" s="34"/>
      <c r="B2817" s="44" t="s">
        <v>1048</v>
      </c>
      <c r="C2817" s="31" t="s">
        <v>57</v>
      </c>
      <c r="D2817" s="14" t="s">
        <v>976</v>
      </c>
      <c r="E2817" s="14" t="s">
        <v>1049</v>
      </c>
      <c r="F2817" s="14" t="s">
        <v>1050</v>
      </c>
      <c r="G2817" s="14" t="s">
        <v>6484</v>
      </c>
      <c r="H2817" s="20">
        <v>128478052</v>
      </c>
      <c r="I2817" s="20">
        <v>128478052</v>
      </c>
      <c r="J2817" s="21">
        <f>IFERROR((I2817/H2817),0)</f>
        <v>1</v>
      </c>
      <c r="K2817" s="20"/>
      <c r="L2817" s="20"/>
      <c r="M2817" s="22"/>
    </row>
    <row r="2818" spans="1:13" s="14" customFormat="1" ht="30" outlineLevel="2" x14ac:dyDescent="0.25">
      <c r="A2818" s="34"/>
      <c r="B2818" s="44" t="s">
        <v>1048</v>
      </c>
      <c r="C2818" s="31" t="s">
        <v>57</v>
      </c>
      <c r="D2818" s="14" t="s">
        <v>976</v>
      </c>
      <c r="E2818" s="14" t="s">
        <v>1049</v>
      </c>
      <c r="F2818" s="14" t="s">
        <v>1050</v>
      </c>
      <c r="G2818" s="14" t="s">
        <v>6492</v>
      </c>
      <c r="H2818" s="20">
        <v>781121988</v>
      </c>
      <c r="I2818" s="20">
        <v>781121988</v>
      </c>
      <c r="J2818" s="21">
        <f>IFERROR((I2818/H2818),0)</f>
        <v>1</v>
      </c>
      <c r="K2818" s="20"/>
      <c r="L2818" s="20"/>
      <c r="M2818" s="22"/>
    </row>
    <row r="2819" spans="1:13" s="14" customFormat="1" ht="30" outlineLevel="2" x14ac:dyDescent="0.25">
      <c r="A2819" s="34"/>
      <c r="B2819" s="44" t="s">
        <v>1048</v>
      </c>
      <c r="C2819" s="31" t="s">
        <v>57</v>
      </c>
      <c r="D2819" s="14" t="s">
        <v>976</v>
      </c>
      <c r="E2819" s="14" t="s">
        <v>1049</v>
      </c>
      <c r="F2819" s="14" t="s">
        <v>1050</v>
      </c>
      <c r="G2819" s="14" t="s">
        <v>6493</v>
      </c>
      <c r="H2819" s="20">
        <v>-1026913084</v>
      </c>
      <c r="I2819" s="20"/>
      <c r="J2819" s="21">
        <f>IFERROR((I2819/H2819),0)</f>
        <v>0</v>
      </c>
      <c r="K2819" s="20"/>
      <c r="L2819" s="20"/>
      <c r="M2819" s="22"/>
    </row>
    <row r="2820" spans="1:13" s="14" customFormat="1" ht="45" outlineLevel="1" x14ac:dyDescent="0.25">
      <c r="A2820" s="34"/>
      <c r="B2820" s="46" t="s">
        <v>6993</v>
      </c>
      <c r="C2820" s="40" t="str">
        <f>C2819</f>
        <v>ASIGNACIÓN PARA LA INVERSIÓN LOCAL SEGÚN NBI Y CUARTA, QUINTA, Y SEXTA CATEGORÍA</v>
      </c>
      <c r="D2820" s="39" t="str">
        <f>D2819</f>
        <v xml:space="preserve">NARIÑO                                            </v>
      </c>
      <c r="E2820" s="39" t="str">
        <f>E2819</f>
        <v>52473</v>
      </c>
      <c r="F2820" s="39" t="str">
        <f>F2819</f>
        <v xml:space="preserve">MOSQUERA                                          </v>
      </c>
      <c r="G2820" s="39" t="s">
        <v>10656</v>
      </c>
      <c r="H2820" s="20">
        <f>SUBTOTAL(9,H2814:H2819)</f>
        <v>5369427409</v>
      </c>
      <c r="I2820" s="20">
        <f>SUBTOTAL(9,I2814:I2819)</f>
        <v>4520893443.8800001</v>
      </c>
      <c r="J2820" s="42">
        <f>+I2820/H2820</f>
        <v>0.84196937578526077</v>
      </c>
      <c r="K2820" s="20">
        <f>SUBTOTAL(9,K2814:K2819)</f>
        <v>3794164041.5</v>
      </c>
      <c r="L2820" s="20">
        <f>SUBTOTAL(9,L2814:L2819)</f>
        <v>3259118368.8800001</v>
      </c>
      <c r="M2820" s="7">
        <f>IFERROR((L2820/K2820),"N.A")</f>
        <v>0.85898193468501882</v>
      </c>
    </row>
    <row r="2821" spans="1:13" s="14" customFormat="1" ht="30" outlineLevel="2" x14ac:dyDescent="0.25">
      <c r="A2821" s="34"/>
      <c r="B2821" s="44" t="s">
        <v>1051</v>
      </c>
      <c r="C2821" s="31" t="s">
        <v>57</v>
      </c>
      <c r="D2821" s="14" t="s">
        <v>976</v>
      </c>
      <c r="E2821" s="14" t="s">
        <v>1052</v>
      </c>
      <c r="F2821" s="14" t="s">
        <v>1053</v>
      </c>
      <c r="G2821" s="14" t="s">
        <v>16</v>
      </c>
      <c r="H2821" s="15">
        <v>1459921481</v>
      </c>
      <c r="I2821" s="15">
        <v>926671787.88999999</v>
      </c>
      <c r="J2821" s="16">
        <f>IFERROR((I2821/H2821),0)</f>
        <v>0.63474084048359858</v>
      </c>
      <c r="K2821" s="15">
        <v>1078802417.71</v>
      </c>
      <c r="L2821" s="15">
        <v>926671787.88999999</v>
      </c>
      <c r="M2821" s="17">
        <f>L2821/K2821</f>
        <v>0.85898193466887907</v>
      </c>
    </row>
    <row r="2822" spans="1:13" s="14" customFormat="1" ht="30" outlineLevel="2" x14ac:dyDescent="0.25">
      <c r="A2822" s="34"/>
      <c r="B2822" s="44" t="s">
        <v>1051</v>
      </c>
      <c r="C2822" s="31" t="s">
        <v>57</v>
      </c>
      <c r="D2822" s="14" t="s">
        <v>976</v>
      </c>
      <c r="E2822" s="14" t="s">
        <v>1052</v>
      </c>
      <c r="F2822" s="14" t="s">
        <v>1053</v>
      </c>
      <c r="G2822" s="14" t="s">
        <v>6109</v>
      </c>
      <c r="H2822" s="20">
        <v>1357507541</v>
      </c>
      <c r="I2822" s="20">
        <v>1357507541</v>
      </c>
      <c r="J2822" s="21">
        <f>IFERROR((I2822/H2822),0)</f>
        <v>1</v>
      </c>
      <c r="K2822" s="20"/>
      <c r="L2822" s="20"/>
      <c r="M2822" s="22"/>
    </row>
    <row r="2823" spans="1:13" s="14" customFormat="1" ht="30" outlineLevel="2" x14ac:dyDescent="0.25">
      <c r="A2823" s="34"/>
      <c r="B2823" s="44" t="s">
        <v>1051</v>
      </c>
      <c r="C2823" s="31" t="s">
        <v>57</v>
      </c>
      <c r="D2823" s="14" t="s">
        <v>976</v>
      </c>
      <c r="E2823" s="14" t="s">
        <v>1052</v>
      </c>
      <c r="F2823" s="14" t="s">
        <v>1053</v>
      </c>
      <c r="G2823" s="14" t="s">
        <v>6481</v>
      </c>
      <c r="H2823" s="20">
        <v>9029</v>
      </c>
      <c r="I2823" s="20">
        <v>9029</v>
      </c>
      <c r="J2823" s="21">
        <f>IFERROR((I2823/H2823),0)</f>
        <v>1</v>
      </c>
      <c r="K2823" s="20"/>
      <c r="L2823" s="20"/>
      <c r="M2823" s="22"/>
    </row>
    <row r="2824" spans="1:13" s="14" customFormat="1" ht="30" outlineLevel="2" x14ac:dyDescent="0.25">
      <c r="A2824" s="34"/>
      <c r="B2824" s="44" t="s">
        <v>1051</v>
      </c>
      <c r="C2824" s="31" t="s">
        <v>57</v>
      </c>
      <c r="D2824" s="14" t="s">
        <v>976</v>
      </c>
      <c r="E2824" s="14" t="s">
        <v>1052</v>
      </c>
      <c r="F2824" s="14" t="s">
        <v>1053</v>
      </c>
      <c r="G2824" s="14" t="s">
        <v>6484</v>
      </c>
      <c r="H2824" s="20">
        <v>36530427</v>
      </c>
      <c r="I2824" s="20">
        <v>36530427</v>
      </c>
      <c r="J2824" s="21">
        <f>IFERROR((I2824/H2824),0)</f>
        <v>1</v>
      </c>
      <c r="K2824" s="20"/>
      <c r="L2824" s="20"/>
      <c r="M2824" s="22"/>
    </row>
    <row r="2825" spans="1:13" s="14" customFormat="1" ht="30" outlineLevel="2" x14ac:dyDescent="0.25">
      <c r="A2825" s="34"/>
      <c r="B2825" s="44" t="s">
        <v>1051</v>
      </c>
      <c r="C2825" s="31" t="s">
        <v>57</v>
      </c>
      <c r="D2825" s="14" t="s">
        <v>976</v>
      </c>
      <c r="E2825" s="14" t="s">
        <v>1052</v>
      </c>
      <c r="F2825" s="14" t="s">
        <v>1053</v>
      </c>
      <c r="G2825" s="14" t="s">
        <v>6492</v>
      </c>
      <c r="H2825" s="20">
        <v>222098012</v>
      </c>
      <c r="I2825" s="20">
        <v>222098012</v>
      </c>
      <c r="J2825" s="21">
        <f>IFERROR((I2825/H2825),0)</f>
        <v>1</v>
      </c>
      <c r="K2825" s="20"/>
      <c r="L2825" s="20"/>
      <c r="M2825" s="22"/>
    </row>
    <row r="2826" spans="1:13" s="14" customFormat="1" ht="30" outlineLevel="2" x14ac:dyDescent="0.25">
      <c r="A2826" s="34"/>
      <c r="B2826" s="44" t="s">
        <v>1051</v>
      </c>
      <c r="C2826" s="31" t="s">
        <v>57</v>
      </c>
      <c r="D2826" s="14" t="s">
        <v>976</v>
      </c>
      <c r="E2826" s="14" t="s">
        <v>1052</v>
      </c>
      <c r="F2826" s="14" t="s">
        <v>1053</v>
      </c>
      <c r="G2826" s="14" t="s">
        <v>6493</v>
      </c>
      <c r="H2826" s="20">
        <v>-291984296</v>
      </c>
      <c r="I2826" s="20"/>
      <c r="J2826" s="21">
        <f>IFERROR((I2826/H2826),0)</f>
        <v>0</v>
      </c>
      <c r="K2826" s="20"/>
      <c r="L2826" s="20"/>
      <c r="M2826" s="22"/>
    </row>
    <row r="2827" spans="1:13" s="14" customFormat="1" ht="45" outlineLevel="1" x14ac:dyDescent="0.25">
      <c r="A2827" s="34"/>
      <c r="B2827" s="46" t="s">
        <v>6994</v>
      </c>
      <c r="C2827" s="40" t="str">
        <f>C2826</f>
        <v>ASIGNACIÓN PARA LA INVERSIÓN LOCAL SEGÚN NBI Y CUARTA, QUINTA, Y SEXTA CATEGORÍA</v>
      </c>
      <c r="D2827" s="39" t="str">
        <f>D2826</f>
        <v xml:space="preserve">NARIÑO                                            </v>
      </c>
      <c r="E2827" s="39" t="str">
        <f>E2826</f>
        <v>52435</v>
      </c>
      <c r="F2827" s="39" t="str">
        <f>F2826</f>
        <v xml:space="preserve">MALLAMA                                           </v>
      </c>
      <c r="G2827" s="39" t="s">
        <v>10656</v>
      </c>
      <c r="H2827" s="20">
        <f>SUBTOTAL(9,H2821:H2826)</f>
        <v>2784082194</v>
      </c>
      <c r="I2827" s="20">
        <f>SUBTOTAL(9,I2821:I2826)</f>
        <v>2542816796.8899999</v>
      </c>
      <c r="J2827" s="42">
        <f>+I2827/H2827</f>
        <v>0.91334113711514942</v>
      </c>
      <c r="K2827" s="20">
        <f>SUBTOTAL(9,K2821:K2826)</f>
        <v>1078802417.71</v>
      </c>
      <c r="L2827" s="20">
        <f>SUBTOTAL(9,L2821:L2826)</f>
        <v>926671787.88999999</v>
      </c>
      <c r="M2827" s="7">
        <f>IFERROR((L2827/K2827),"N.A")</f>
        <v>0.85898193466887907</v>
      </c>
    </row>
    <row r="2828" spans="1:13" s="14" customFormat="1" ht="30" outlineLevel="2" x14ac:dyDescent="0.25">
      <c r="A2828" s="34"/>
      <c r="B2828" s="44" t="s">
        <v>1054</v>
      </c>
      <c r="C2828" s="31" t="s">
        <v>57</v>
      </c>
      <c r="D2828" s="14" t="s">
        <v>976</v>
      </c>
      <c r="E2828" s="14" t="s">
        <v>1055</v>
      </c>
      <c r="F2828" s="14" t="s">
        <v>1056</v>
      </c>
      <c r="G2828" s="14" t="s">
        <v>16</v>
      </c>
      <c r="H2828" s="15">
        <v>7038564103</v>
      </c>
      <c r="I2828" s="15">
        <v>4467664094.4400005</v>
      </c>
      <c r="J2828" s="16">
        <f>IFERROR((I2828/H2828),0)</f>
        <v>0.63474084046997281</v>
      </c>
      <c r="K2828" s="15">
        <v>5201115313.170001</v>
      </c>
      <c r="L2828" s="15">
        <v>4467664094.4400005</v>
      </c>
      <c r="M2828" s="17">
        <f>L2828/K2828</f>
        <v>0.8589819347260399</v>
      </c>
    </row>
    <row r="2829" spans="1:13" s="14" customFormat="1" ht="30" outlineLevel="2" x14ac:dyDescent="0.25">
      <c r="A2829" s="34"/>
      <c r="B2829" s="44" t="s">
        <v>1054</v>
      </c>
      <c r="C2829" s="31" t="s">
        <v>57</v>
      </c>
      <c r="D2829" s="14" t="s">
        <v>976</v>
      </c>
      <c r="E2829" s="14" t="s">
        <v>1055</v>
      </c>
      <c r="F2829" s="14" t="s">
        <v>1056</v>
      </c>
      <c r="G2829" s="14" t="s">
        <v>6109</v>
      </c>
      <c r="H2829" s="20">
        <v>460934901</v>
      </c>
      <c r="I2829" s="20">
        <v>460934901</v>
      </c>
      <c r="J2829" s="21">
        <f>IFERROR((I2829/H2829),0)</f>
        <v>1</v>
      </c>
      <c r="K2829" s="20"/>
      <c r="L2829" s="20"/>
      <c r="M2829" s="22"/>
    </row>
    <row r="2830" spans="1:13" s="14" customFormat="1" ht="30" outlineLevel="2" x14ac:dyDescent="0.25">
      <c r="A2830" s="34"/>
      <c r="B2830" s="44" t="s">
        <v>1054</v>
      </c>
      <c r="C2830" s="31" t="s">
        <v>57</v>
      </c>
      <c r="D2830" s="14" t="s">
        <v>976</v>
      </c>
      <c r="E2830" s="14" t="s">
        <v>1055</v>
      </c>
      <c r="F2830" s="14" t="s">
        <v>1056</v>
      </c>
      <c r="G2830" s="14" t="s">
        <v>6481</v>
      </c>
      <c r="H2830" s="20">
        <v>43533</v>
      </c>
      <c r="I2830" s="20">
        <v>43533</v>
      </c>
      <c r="J2830" s="21">
        <f>IFERROR((I2830/H2830),0)</f>
        <v>1</v>
      </c>
      <c r="K2830" s="20"/>
      <c r="L2830" s="20"/>
      <c r="M2830" s="22"/>
    </row>
    <row r="2831" spans="1:13" s="14" customFormat="1" ht="30" outlineLevel="2" x14ac:dyDescent="0.25">
      <c r="A2831" s="34"/>
      <c r="B2831" s="44" t="s">
        <v>1054</v>
      </c>
      <c r="C2831" s="31" t="s">
        <v>57</v>
      </c>
      <c r="D2831" s="14" t="s">
        <v>976</v>
      </c>
      <c r="E2831" s="14" t="s">
        <v>1055</v>
      </c>
      <c r="F2831" s="14" t="s">
        <v>1056</v>
      </c>
      <c r="G2831" s="14" t="s">
        <v>6484</v>
      </c>
      <c r="H2831" s="20">
        <v>176120261</v>
      </c>
      <c r="I2831" s="20">
        <v>176120261</v>
      </c>
      <c r="J2831" s="21">
        <f>IFERROR((I2831/H2831),0)</f>
        <v>1</v>
      </c>
      <c r="K2831" s="20"/>
      <c r="L2831" s="20"/>
      <c r="M2831" s="22"/>
    </row>
    <row r="2832" spans="1:13" s="14" customFormat="1" ht="30" outlineLevel="2" x14ac:dyDescent="0.25">
      <c r="A2832" s="34"/>
      <c r="B2832" s="44" t="s">
        <v>1054</v>
      </c>
      <c r="C2832" s="31" t="s">
        <v>57</v>
      </c>
      <c r="D2832" s="14" t="s">
        <v>976</v>
      </c>
      <c r="E2832" s="14" t="s">
        <v>1055</v>
      </c>
      <c r="F2832" s="14" t="s">
        <v>1056</v>
      </c>
      <c r="G2832" s="14" t="s">
        <v>6492</v>
      </c>
      <c r="H2832" s="20">
        <v>1070777512</v>
      </c>
      <c r="I2832" s="20">
        <v>1070777512</v>
      </c>
      <c r="J2832" s="21">
        <f>IFERROR((I2832/H2832),0)</f>
        <v>1</v>
      </c>
      <c r="K2832" s="20"/>
      <c r="L2832" s="20"/>
      <c r="M2832" s="22"/>
    </row>
    <row r="2833" spans="1:13" s="14" customFormat="1" ht="30" outlineLevel="2" x14ac:dyDescent="0.25">
      <c r="A2833" s="34"/>
      <c r="B2833" s="44" t="s">
        <v>1054</v>
      </c>
      <c r="C2833" s="31" t="s">
        <v>57</v>
      </c>
      <c r="D2833" s="14" t="s">
        <v>976</v>
      </c>
      <c r="E2833" s="14" t="s">
        <v>1055</v>
      </c>
      <c r="F2833" s="14" t="s">
        <v>1056</v>
      </c>
      <c r="G2833" s="14" t="s">
        <v>6493</v>
      </c>
      <c r="H2833" s="20">
        <v>-1407712821</v>
      </c>
      <c r="I2833" s="20"/>
      <c r="J2833" s="21">
        <f>IFERROR((I2833/H2833),0)</f>
        <v>0</v>
      </c>
      <c r="K2833" s="20"/>
      <c r="L2833" s="20"/>
      <c r="M2833" s="22"/>
    </row>
    <row r="2834" spans="1:13" s="14" customFormat="1" ht="45" outlineLevel="1" x14ac:dyDescent="0.25">
      <c r="A2834" s="34"/>
      <c r="B2834" s="46" t="s">
        <v>6995</v>
      </c>
      <c r="C2834" s="40" t="str">
        <f>C2833</f>
        <v>ASIGNACIÓN PARA LA INVERSIÓN LOCAL SEGÚN NBI Y CUARTA, QUINTA, Y SEXTA CATEGORÍA</v>
      </c>
      <c r="D2834" s="39" t="str">
        <f>D2833</f>
        <v xml:space="preserve">NARIÑO                                            </v>
      </c>
      <c r="E2834" s="39" t="str">
        <f>E2833</f>
        <v>52427</v>
      </c>
      <c r="F2834" s="39" t="str">
        <f>F2833</f>
        <v xml:space="preserve">MAGÜI                                             </v>
      </c>
      <c r="G2834" s="39" t="s">
        <v>10656</v>
      </c>
      <c r="H2834" s="20">
        <f>SUBTOTAL(9,H2828:H2833)</f>
        <v>7338727489</v>
      </c>
      <c r="I2834" s="20">
        <f>SUBTOTAL(9,I2828:I2833)</f>
        <v>6175540301.4400005</v>
      </c>
      <c r="J2834" s="42">
        <f>+I2834/H2834</f>
        <v>0.84150015253959254</v>
      </c>
      <c r="K2834" s="20">
        <f>SUBTOTAL(9,K2828:K2833)</f>
        <v>5201115313.170001</v>
      </c>
      <c r="L2834" s="20">
        <f>SUBTOTAL(9,L2828:L2833)</f>
        <v>4467664094.4400005</v>
      </c>
      <c r="M2834" s="7">
        <f>IFERROR((L2834/K2834),"N.A")</f>
        <v>0.8589819347260399</v>
      </c>
    </row>
    <row r="2835" spans="1:13" s="14" customFormat="1" ht="30" outlineLevel="2" x14ac:dyDescent="0.25">
      <c r="A2835" s="34"/>
      <c r="B2835" s="44" t="s">
        <v>1057</v>
      </c>
      <c r="C2835" s="31" t="s">
        <v>57</v>
      </c>
      <c r="D2835" s="14" t="s">
        <v>976</v>
      </c>
      <c r="E2835" s="14" t="s">
        <v>1058</v>
      </c>
      <c r="F2835" s="14" t="s">
        <v>1059</v>
      </c>
      <c r="G2835" s="14" t="s">
        <v>16</v>
      </c>
      <c r="H2835" s="15">
        <v>2253235610</v>
      </c>
      <c r="I2835" s="15">
        <v>1430220664.8600001</v>
      </c>
      <c r="J2835" s="16">
        <f>IFERROR((I2835/H2835),0)</f>
        <v>0.63474084046630175</v>
      </c>
      <c r="K2835" s="15">
        <v>1665018328.3200002</v>
      </c>
      <c r="L2835" s="15">
        <v>1430220664.8600001</v>
      </c>
      <c r="M2835" s="17">
        <f>L2835/K2835</f>
        <v>0.85898193463316985</v>
      </c>
    </row>
    <row r="2836" spans="1:13" s="14" customFormat="1" ht="30" outlineLevel="2" x14ac:dyDescent="0.25">
      <c r="A2836" s="34"/>
      <c r="B2836" s="44" t="s">
        <v>1057</v>
      </c>
      <c r="C2836" s="31" t="s">
        <v>57</v>
      </c>
      <c r="D2836" s="14" t="s">
        <v>976</v>
      </c>
      <c r="E2836" s="14" t="s">
        <v>1058</v>
      </c>
      <c r="F2836" s="14" t="s">
        <v>1059</v>
      </c>
      <c r="G2836" s="14" t="s">
        <v>6109</v>
      </c>
      <c r="H2836" s="20">
        <v>1884250186</v>
      </c>
      <c r="I2836" s="20">
        <v>1884250186</v>
      </c>
      <c r="J2836" s="21">
        <f>IFERROR((I2836/H2836),0)</f>
        <v>1</v>
      </c>
      <c r="K2836" s="20"/>
      <c r="L2836" s="20"/>
      <c r="M2836" s="22"/>
    </row>
    <row r="2837" spans="1:13" s="14" customFormat="1" ht="30" outlineLevel="2" x14ac:dyDescent="0.25">
      <c r="A2837" s="34"/>
      <c r="B2837" s="44" t="s">
        <v>1057</v>
      </c>
      <c r="C2837" s="31" t="s">
        <v>57</v>
      </c>
      <c r="D2837" s="14" t="s">
        <v>976</v>
      </c>
      <c r="E2837" s="14" t="s">
        <v>1058</v>
      </c>
      <c r="F2837" s="14" t="s">
        <v>1059</v>
      </c>
      <c r="G2837" s="14" t="s">
        <v>6481</v>
      </c>
      <c r="H2837" s="20">
        <v>13936</v>
      </c>
      <c r="I2837" s="20">
        <v>13936</v>
      </c>
      <c r="J2837" s="21">
        <f>IFERROR((I2837/H2837),0)</f>
        <v>1</v>
      </c>
      <c r="K2837" s="20"/>
      <c r="L2837" s="20"/>
      <c r="M2837" s="22"/>
    </row>
    <row r="2838" spans="1:13" s="14" customFormat="1" ht="30" outlineLevel="2" x14ac:dyDescent="0.25">
      <c r="A2838" s="34"/>
      <c r="B2838" s="44" t="s">
        <v>1057</v>
      </c>
      <c r="C2838" s="31" t="s">
        <v>57</v>
      </c>
      <c r="D2838" s="14" t="s">
        <v>976</v>
      </c>
      <c r="E2838" s="14" t="s">
        <v>1058</v>
      </c>
      <c r="F2838" s="14" t="s">
        <v>1059</v>
      </c>
      <c r="G2838" s="14" t="s">
        <v>6484</v>
      </c>
      <c r="H2838" s="20">
        <v>56380881</v>
      </c>
      <c r="I2838" s="20">
        <v>56380881</v>
      </c>
      <c r="J2838" s="21">
        <f>IFERROR((I2838/H2838),0)</f>
        <v>1</v>
      </c>
      <c r="K2838" s="20"/>
      <c r="L2838" s="20"/>
      <c r="M2838" s="22"/>
    </row>
    <row r="2839" spans="1:13" s="14" customFormat="1" ht="30" outlineLevel="2" x14ac:dyDescent="0.25">
      <c r="A2839" s="34"/>
      <c r="B2839" s="44" t="s">
        <v>1057</v>
      </c>
      <c r="C2839" s="31" t="s">
        <v>57</v>
      </c>
      <c r="D2839" s="14" t="s">
        <v>976</v>
      </c>
      <c r="E2839" s="14" t="s">
        <v>1058</v>
      </c>
      <c r="F2839" s="14" t="s">
        <v>1059</v>
      </c>
      <c r="G2839" s="14" t="s">
        <v>6492</v>
      </c>
      <c r="H2839" s="20">
        <v>342784975</v>
      </c>
      <c r="I2839" s="20">
        <v>342784975</v>
      </c>
      <c r="J2839" s="21">
        <f>IFERROR((I2839/H2839),0)</f>
        <v>1</v>
      </c>
      <c r="K2839" s="20"/>
      <c r="L2839" s="20"/>
      <c r="M2839" s="22"/>
    </row>
    <row r="2840" spans="1:13" s="14" customFormat="1" ht="30" outlineLevel="2" x14ac:dyDescent="0.25">
      <c r="A2840" s="34"/>
      <c r="B2840" s="44" t="s">
        <v>1057</v>
      </c>
      <c r="C2840" s="31" t="s">
        <v>57</v>
      </c>
      <c r="D2840" s="14" t="s">
        <v>976</v>
      </c>
      <c r="E2840" s="14" t="s">
        <v>1058</v>
      </c>
      <c r="F2840" s="14" t="s">
        <v>1059</v>
      </c>
      <c r="G2840" s="14" t="s">
        <v>6493</v>
      </c>
      <c r="H2840" s="20">
        <v>-450647122</v>
      </c>
      <c r="I2840" s="20"/>
      <c r="J2840" s="21">
        <f>IFERROR((I2840/H2840),0)</f>
        <v>0</v>
      </c>
      <c r="K2840" s="20"/>
      <c r="L2840" s="20"/>
      <c r="M2840" s="22"/>
    </row>
    <row r="2841" spans="1:13" s="14" customFormat="1" ht="45" outlineLevel="1" x14ac:dyDescent="0.25">
      <c r="A2841" s="34"/>
      <c r="B2841" s="46" t="s">
        <v>6996</v>
      </c>
      <c r="C2841" s="40" t="str">
        <f>C2840</f>
        <v>ASIGNACIÓN PARA LA INVERSIÓN LOCAL SEGÚN NBI Y CUARTA, QUINTA, Y SEXTA CATEGORÍA</v>
      </c>
      <c r="D2841" s="39" t="str">
        <f>D2840</f>
        <v xml:space="preserve">NARIÑO                                            </v>
      </c>
      <c r="E2841" s="39" t="str">
        <f>E2840</f>
        <v>52418</v>
      </c>
      <c r="F2841" s="39" t="str">
        <f>F2840</f>
        <v xml:space="preserve">LOS ANDES                                         </v>
      </c>
      <c r="G2841" s="39" t="s">
        <v>10656</v>
      </c>
      <c r="H2841" s="20">
        <f>SUBTOTAL(9,H2835:H2840)</f>
        <v>4086018466</v>
      </c>
      <c r="I2841" s="20">
        <f>SUBTOTAL(9,I2835:I2840)</f>
        <v>3713650642.8600001</v>
      </c>
      <c r="J2841" s="42">
        <f>+I2841/H2841</f>
        <v>0.90886780707466341</v>
      </c>
      <c r="K2841" s="20">
        <f>SUBTOTAL(9,K2835:K2840)</f>
        <v>1665018328.3200002</v>
      </c>
      <c r="L2841" s="20">
        <f>SUBTOTAL(9,L2835:L2840)</f>
        <v>1430220664.8600001</v>
      </c>
      <c r="M2841" s="7">
        <f>IFERROR((L2841/K2841),"N.A")</f>
        <v>0.85898193463316985</v>
      </c>
    </row>
    <row r="2842" spans="1:13" s="14" customFormat="1" ht="30" outlineLevel="2" x14ac:dyDescent="0.25">
      <c r="A2842" s="34"/>
      <c r="B2842" s="44" t="s">
        <v>1060</v>
      </c>
      <c r="C2842" s="31" t="s">
        <v>57</v>
      </c>
      <c r="D2842" s="14" t="s">
        <v>976</v>
      </c>
      <c r="E2842" s="14" t="s">
        <v>1061</v>
      </c>
      <c r="F2842" s="14" t="s">
        <v>1062</v>
      </c>
      <c r="G2842" s="14" t="s">
        <v>16</v>
      </c>
      <c r="H2842" s="15">
        <v>1726478101</v>
      </c>
      <c r="I2842" s="15">
        <v>1095866160.9000001</v>
      </c>
      <c r="J2842" s="16">
        <f>IFERROR((I2842/H2842),0)</f>
        <v>0.6347408404805478</v>
      </c>
      <c r="K2842" s="15">
        <v>1275773233.8900001</v>
      </c>
      <c r="L2842" s="15">
        <v>1095866160.9000001</v>
      </c>
      <c r="M2842" s="17">
        <f>L2842/K2842</f>
        <v>0.858981934868284</v>
      </c>
    </row>
    <row r="2843" spans="1:13" s="14" customFormat="1" ht="30" outlineLevel="2" x14ac:dyDescent="0.25">
      <c r="A2843" s="34"/>
      <c r="B2843" s="44" t="s">
        <v>1060</v>
      </c>
      <c r="C2843" s="31" t="s">
        <v>57</v>
      </c>
      <c r="D2843" s="14" t="s">
        <v>976</v>
      </c>
      <c r="E2843" s="14" t="s">
        <v>1061</v>
      </c>
      <c r="F2843" s="14" t="s">
        <v>1062</v>
      </c>
      <c r="G2843" s="14" t="s">
        <v>6109</v>
      </c>
      <c r="H2843" s="20">
        <v>1571613539</v>
      </c>
      <c r="I2843" s="20">
        <v>1571613539</v>
      </c>
      <c r="J2843" s="21">
        <f>IFERROR((I2843/H2843),0)</f>
        <v>1</v>
      </c>
      <c r="K2843" s="20"/>
      <c r="L2843" s="20"/>
      <c r="M2843" s="22"/>
    </row>
    <row r="2844" spans="1:13" s="14" customFormat="1" ht="30" outlineLevel="2" x14ac:dyDescent="0.25">
      <c r="A2844" s="34"/>
      <c r="B2844" s="44" t="s">
        <v>1060</v>
      </c>
      <c r="C2844" s="31" t="s">
        <v>57</v>
      </c>
      <c r="D2844" s="14" t="s">
        <v>976</v>
      </c>
      <c r="E2844" s="14" t="s">
        <v>1061</v>
      </c>
      <c r="F2844" s="14" t="s">
        <v>1062</v>
      </c>
      <c r="G2844" s="14" t="s">
        <v>6481</v>
      </c>
      <c r="H2844" s="20">
        <v>10678</v>
      </c>
      <c r="I2844" s="20">
        <v>10678</v>
      </c>
      <c r="J2844" s="21">
        <f>IFERROR((I2844/H2844),0)</f>
        <v>1</v>
      </c>
      <c r="K2844" s="20"/>
      <c r="L2844" s="20"/>
      <c r="M2844" s="22"/>
    </row>
    <row r="2845" spans="1:13" s="14" customFormat="1" ht="30" outlineLevel="2" x14ac:dyDescent="0.25">
      <c r="A2845" s="34"/>
      <c r="B2845" s="44" t="s">
        <v>1060</v>
      </c>
      <c r="C2845" s="31" t="s">
        <v>57</v>
      </c>
      <c r="D2845" s="14" t="s">
        <v>976</v>
      </c>
      <c r="E2845" s="14" t="s">
        <v>1061</v>
      </c>
      <c r="F2845" s="14" t="s">
        <v>1062</v>
      </c>
      <c r="G2845" s="14" t="s">
        <v>6484</v>
      </c>
      <c r="H2845" s="20">
        <v>43200256</v>
      </c>
      <c r="I2845" s="20">
        <v>43200256</v>
      </c>
      <c r="J2845" s="21">
        <f>IFERROR((I2845/H2845),0)</f>
        <v>1</v>
      </c>
      <c r="K2845" s="20"/>
      <c r="L2845" s="20"/>
      <c r="M2845" s="22"/>
    </row>
    <row r="2846" spans="1:13" s="14" customFormat="1" ht="30" outlineLevel="2" x14ac:dyDescent="0.25">
      <c r="A2846" s="34"/>
      <c r="B2846" s="44" t="s">
        <v>1060</v>
      </c>
      <c r="C2846" s="31" t="s">
        <v>57</v>
      </c>
      <c r="D2846" s="14" t="s">
        <v>976</v>
      </c>
      <c r="E2846" s="14" t="s">
        <v>1061</v>
      </c>
      <c r="F2846" s="14" t="s">
        <v>1062</v>
      </c>
      <c r="G2846" s="14" t="s">
        <v>6492</v>
      </c>
      <c r="H2846" s="20">
        <v>262649299</v>
      </c>
      <c r="I2846" s="20">
        <v>262649299</v>
      </c>
      <c r="J2846" s="21">
        <f>IFERROR((I2846/H2846),0)</f>
        <v>1</v>
      </c>
      <c r="K2846" s="20"/>
      <c r="L2846" s="20"/>
      <c r="M2846" s="22"/>
    </row>
    <row r="2847" spans="1:13" s="14" customFormat="1" ht="30" outlineLevel="2" x14ac:dyDescent="0.25">
      <c r="A2847" s="34"/>
      <c r="B2847" s="44" t="s">
        <v>1060</v>
      </c>
      <c r="C2847" s="31" t="s">
        <v>57</v>
      </c>
      <c r="D2847" s="14" t="s">
        <v>976</v>
      </c>
      <c r="E2847" s="14" t="s">
        <v>1061</v>
      </c>
      <c r="F2847" s="14" t="s">
        <v>1062</v>
      </c>
      <c r="G2847" s="14" t="s">
        <v>6493</v>
      </c>
      <c r="H2847" s="20">
        <v>-345295620</v>
      </c>
      <c r="I2847" s="20"/>
      <c r="J2847" s="21">
        <f>IFERROR((I2847/H2847),0)</f>
        <v>0</v>
      </c>
      <c r="K2847" s="20"/>
      <c r="L2847" s="20"/>
      <c r="M2847" s="22"/>
    </row>
    <row r="2848" spans="1:13" s="14" customFormat="1" ht="45" outlineLevel="1" x14ac:dyDescent="0.25">
      <c r="A2848" s="34"/>
      <c r="B2848" s="46" t="s">
        <v>6997</v>
      </c>
      <c r="C2848" s="40" t="str">
        <f>C2847</f>
        <v>ASIGNACIÓN PARA LA INVERSIÓN LOCAL SEGÚN NBI Y CUARTA, QUINTA, Y SEXTA CATEGORÍA</v>
      </c>
      <c r="D2848" s="39" t="str">
        <f>D2847</f>
        <v xml:space="preserve">NARIÑO                                            </v>
      </c>
      <c r="E2848" s="39" t="str">
        <f>E2847</f>
        <v>52411</v>
      </c>
      <c r="F2848" s="39" t="str">
        <f>F2847</f>
        <v xml:space="preserve">LINARES                                           </v>
      </c>
      <c r="G2848" s="39" t="s">
        <v>10656</v>
      </c>
      <c r="H2848" s="20">
        <f>SUBTOTAL(9,H2842:H2847)</f>
        <v>3258656253</v>
      </c>
      <c r="I2848" s="20">
        <f>SUBTOTAL(9,I2842:I2847)</f>
        <v>2973339932.9000001</v>
      </c>
      <c r="J2848" s="42">
        <f>+I2848/H2848</f>
        <v>0.91244356632052537</v>
      </c>
      <c r="K2848" s="20">
        <f>SUBTOTAL(9,K2842:K2847)</f>
        <v>1275773233.8900001</v>
      </c>
      <c r="L2848" s="20">
        <f>SUBTOTAL(9,L2842:L2847)</f>
        <v>1095866160.9000001</v>
      </c>
      <c r="M2848" s="7">
        <f>IFERROR((L2848/K2848),"N.A")</f>
        <v>0.858981934868284</v>
      </c>
    </row>
    <row r="2849" spans="1:13" s="14" customFormat="1" ht="30" outlineLevel="2" x14ac:dyDescent="0.25">
      <c r="A2849" s="34"/>
      <c r="B2849" s="44" t="s">
        <v>1063</v>
      </c>
      <c r="C2849" s="31" t="s">
        <v>57</v>
      </c>
      <c r="D2849" s="14" t="s">
        <v>976</v>
      </c>
      <c r="E2849" s="14" t="s">
        <v>1064</v>
      </c>
      <c r="F2849" s="14" t="s">
        <v>1065</v>
      </c>
      <c r="G2849" s="14" t="s">
        <v>16</v>
      </c>
      <c r="H2849" s="15">
        <v>2475753028</v>
      </c>
      <c r="I2849" s="15">
        <v>1571461557.7799997</v>
      </c>
      <c r="J2849" s="16">
        <f>IFERROR((I2849/H2849),0)</f>
        <v>0.63474084046641821</v>
      </c>
      <c r="K2849" s="15">
        <v>1829446574.2899997</v>
      </c>
      <c r="L2849" s="15">
        <v>1571461557.7799997</v>
      </c>
      <c r="M2849" s="17">
        <f>L2849/K2849</f>
        <v>0.85898193468146355</v>
      </c>
    </row>
    <row r="2850" spans="1:13" s="14" customFormat="1" ht="30" outlineLevel="2" x14ac:dyDescent="0.25">
      <c r="A2850" s="34"/>
      <c r="B2850" s="44" t="s">
        <v>1063</v>
      </c>
      <c r="C2850" s="31" t="s">
        <v>57</v>
      </c>
      <c r="D2850" s="14" t="s">
        <v>976</v>
      </c>
      <c r="E2850" s="14" t="s">
        <v>1064</v>
      </c>
      <c r="F2850" s="14" t="s">
        <v>1065</v>
      </c>
      <c r="G2850" s="14" t="s">
        <v>6109</v>
      </c>
      <c r="H2850" s="20">
        <v>1810610501</v>
      </c>
      <c r="I2850" s="20">
        <v>1810610501</v>
      </c>
      <c r="J2850" s="21">
        <f>IFERROR((I2850/H2850),0)</f>
        <v>1</v>
      </c>
      <c r="K2850" s="20"/>
      <c r="L2850" s="20"/>
      <c r="M2850" s="22"/>
    </row>
    <row r="2851" spans="1:13" s="14" customFormat="1" ht="30" outlineLevel="2" x14ac:dyDescent="0.25">
      <c r="A2851" s="34"/>
      <c r="B2851" s="44" t="s">
        <v>1063</v>
      </c>
      <c r="C2851" s="31" t="s">
        <v>57</v>
      </c>
      <c r="D2851" s="14" t="s">
        <v>976</v>
      </c>
      <c r="E2851" s="14" t="s">
        <v>1064</v>
      </c>
      <c r="F2851" s="14" t="s">
        <v>1065</v>
      </c>
      <c r="G2851" s="14" t="s">
        <v>6481</v>
      </c>
      <c r="H2851" s="20">
        <v>15312</v>
      </c>
      <c r="I2851" s="20">
        <v>15312</v>
      </c>
      <c r="J2851" s="21">
        <f>IFERROR((I2851/H2851),0)</f>
        <v>1</v>
      </c>
      <c r="K2851" s="20"/>
      <c r="L2851" s="20"/>
      <c r="M2851" s="22"/>
    </row>
    <row r="2852" spans="1:13" s="14" customFormat="1" ht="30" outlineLevel="2" x14ac:dyDescent="0.25">
      <c r="A2852" s="34"/>
      <c r="B2852" s="44" t="s">
        <v>1063</v>
      </c>
      <c r="C2852" s="31" t="s">
        <v>57</v>
      </c>
      <c r="D2852" s="14" t="s">
        <v>976</v>
      </c>
      <c r="E2852" s="14" t="s">
        <v>1064</v>
      </c>
      <c r="F2852" s="14" t="s">
        <v>1065</v>
      </c>
      <c r="G2852" s="14" t="s">
        <v>6484</v>
      </c>
      <c r="H2852" s="20">
        <v>61948753</v>
      </c>
      <c r="I2852" s="20">
        <v>61948753</v>
      </c>
      <c r="J2852" s="21">
        <f>IFERROR((I2852/H2852),0)</f>
        <v>1</v>
      </c>
      <c r="K2852" s="20"/>
      <c r="L2852" s="20"/>
      <c r="M2852" s="22"/>
    </row>
    <row r="2853" spans="1:13" s="14" customFormat="1" ht="30" outlineLevel="2" x14ac:dyDescent="0.25">
      <c r="A2853" s="34"/>
      <c r="B2853" s="44" t="s">
        <v>1063</v>
      </c>
      <c r="C2853" s="31" t="s">
        <v>57</v>
      </c>
      <c r="D2853" s="14" t="s">
        <v>976</v>
      </c>
      <c r="E2853" s="14" t="s">
        <v>1064</v>
      </c>
      <c r="F2853" s="14" t="s">
        <v>1065</v>
      </c>
      <c r="G2853" s="14" t="s">
        <v>6492</v>
      </c>
      <c r="H2853" s="20">
        <v>376636574</v>
      </c>
      <c r="I2853" s="20">
        <v>376636574</v>
      </c>
      <c r="J2853" s="21">
        <f>IFERROR((I2853/H2853),0)</f>
        <v>1</v>
      </c>
      <c r="K2853" s="20"/>
      <c r="L2853" s="20"/>
      <c r="M2853" s="22"/>
    </row>
    <row r="2854" spans="1:13" s="14" customFormat="1" ht="30" outlineLevel="2" x14ac:dyDescent="0.25">
      <c r="A2854" s="34"/>
      <c r="B2854" s="44" t="s">
        <v>1063</v>
      </c>
      <c r="C2854" s="31" t="s">
        <v>57</v>
      </c>
      <c r="D2854" s="14" t="s">
        <v>976</v>
      </c>
      <c r="E2854" s="14" t="s">
        <v>1064</v>
      </c>
      <c r="F2854" s="14" t="s">
        <v>1065</v>
      </c>
      <c r="G2854" s="14" t="s">
        <v>6493</v>
      </c>
      <c r="H2854" s="20">
        <v>-495150606</v>
      </c>
      <c r="I2854" s="20"/>
      <c r="J2854" s="21">
        <f>IFERROR((I2854/H2854),0)</f>
        <v>0</v>
      </c>
      <c r="K2854" s="20"/>
      <c r="L2854" s="20"/>
      <c r="M2854" s="22"/>
    </row>
    <row r="2855" spans="1:13" s="14" customFormat="1" ht="45" outlineLevel="1" x14ac:dyDescent="0.25">
      <c r="A2855" s="34"/>
      <c r="B2855" s="46" t="s">
        <v>6998</v>
      </c>
      <c r="C2855" s="40" t="str">
        <f>C2854</f>
        <v>ASIGNACIÓN PARA LA INVERSIÓN LOCAL SEGÚN NBI Y CUARTA, QUINTA, Y SEXTA CATEGORÍA</v>
      </c>
      <c r="D2855" s="39" t="str">
        <f>D2854</f>
        <v xml:space="preserve">NARIÑO                                            </v>
      </c>
      <c r="E2855" s="39" t="str">
        <f>E2854</f>
        <v>52405</v>
      </c>
      <c r="F2855" s="39" t="str">
        <f>F2854</f>
        <v xml:space="preserve">LEIVA                                             </v>
      </c>
      <c r="G2855" s="39" t="s">
        <v>10656</v>
      </c>
      <c r="H2855" s="20">
        <f>SUBTOTAL(9,H2849:H2854)</f>
        <v>4229813562</v>
      </c>
      <c r="I2855" s="20">
        <f>SUBTOTAL(9,I2849:I2854)</f>
        <v>3820672697.7799997</v>
      </c>
      <c r="J2855" s="42">
        <f>+I2855/H2855</f>
        <v>0.90327212813924962</v>
      </c>
      <c r="K2855" s="20">
        <f>SUBTOTAL(9,K2849:K2854)</f>
        <v>1829446574.2899997</v>
      </c>
      <c r="L2855" s="20">
        <f>SUBTOTAL(9,L2849:L2854)</f>
        <v>1571461557.7799997</v>
      </c>
      <c r="M2855" s="7">
        <f>IFERROR((L2855/K2855),"N.A")</f>
        <v>0.85898193468146355</v>
      </c>
    </row>
    <row r="2856" spans="1:13" s="14" customFormat="1" ht="30" outlineLevel="2" x14ac:dyDescent="0.25">
      <c r="A2856" s="34"/>
      <c r="B2856" s="44" t="s">
        <v>1066</v>
      </c>
      <c r="C2856" s="31" t="s">
        <v>57</v>
      </c>
      <c r="D2856" s="14" t="s">
        <v>976</v>
      </c>
      <c r="E2856" s="14" t="s">
        <v>1067</v>
      </c>
      <c r="F2856" s="14" t="s">
        <v>278</v>
      </c>
      <c r="G2856" s="14" t="s">
        <v>16</v>
      </c>
      <c r="H2856" s="15">
        <v>3238442258</v>
      </c>
      <c r="I2856" s="15">
        <v>2055571560.6700001</v>
      </c>
      <c r="J2856" s="16">
        <f>IFERROR((I2856/H2856),0)</f>
        <v>0.63474084047417345</v>
      </c>
      <c r="K2856" s="15">
        <v>2393032353.1199999</v>
      </c>
      <c r="L2856" s="15">
        <v>2055571560.6700001</v>
      </c>
      <c r="M2856" s="17">
        <f>L2856/K2856</f>
        <v>0.85898193477826434</v>
      </c>
    </row>
    <row r="2857" spans="1:13" s="14" customFormat="1" ht="30" outlineLevel="2" x14ac:dyDescent="0.25">
      <c r="A2857" s="34"/>
      <c r="B2857" s="44" t="s">
        <v>1066</v>
      </c>
      <c r="C2857" s="31" t="s">
        <v>57</v>
      </c>
      <c r="D2857" s="14" t="s">
        <v>976</v>
      </c>
      <c r="E2857" s="14" t="s">
        <v>1067</v>
      </c>
      <c r="F2857" s="14" t="s">
        <v>278</v>
      </c>
      <c r="G2857" s="14" t="s">
        <v>6109</v>
      </c>
      <c r="H2857" s="20">
        <v>2025346280</v>
      </c>
      <c r="I2857" s="20">
        <v>2025346280</v>
      </c>
      <c r="J2857" s="21">
        <f>IFERROR((I2857/H2857),0)</f>
        <v>1</v>
      </c>
      <c r="K2857" s="20"/>
      <c r="L2857" s="20"/>
      <c r="M2857" s="22"/>
    </row>
    <row r="2858" spans="1:13" s="14" customFormat="1" ht="30" outlineLevel="2" x14ac:dyDescent="0.25">
      <c r="A2858" s="34"/>
      <c r="B2858" s="44" t="s">
        <v>1066</v>
      </c>
      <c r="C2858" s="31" t="s">
        <v>57</v>
      </c>
      <c r="D2858" s="14" t="s">
        <v>976</v>
      </c>
      <c r="E2858" s="14" t="s">
        <v>1067</v>
      </c>
      <c r="F2858" s="14" t="s">
        <v>278</v>
      </c>
      <c r="G2858" s="14" t="s">
        <v>6481</v>
      </c>
      <c r="H2858" s="20">
        <v>20029</v>
      </c>
      <c r="I2858" s="20">
        <v>20029</v>
      </c>
      <c r="J2858" s="21">
        <f>IFERROR((I2858/H2858),0)</f>
        <v>1</v>
      </c>
      <c r="K2858" s="20"/>
      <c r="L2858" s="20"/>
      <c r="M2858" s="22"/>
    </row>
    <row r="2859" spans="1:13" s="14" customFormat="1" ht="30" outlineLevel="2" x14ac:dyDescent="0.25">
      <c r="A2859" s="34"/>
      <c r="B2859" s="44" t="s">
        <v>1066</v>
      </c>
      <c r="C2859" s="31" t="s">
        <v>57</v>
      </c>
      <c r="D2859" s="14" t="s">
        <v>976</v>
      </c>
      <c r="E2859" s="14" t="s">
        <v>1067</v>
      </c>
      <c r="F2859" s="14" t="s">
        <v>278</v>
      </c>
      <c r="G2859" s="14" t="s">
        <v>6484</v>
      </c>
      <c r="H2859" s="20">
        <v>81032905</v>
      </c>
      <c r="I2859" s="20">
        <v>81032905</v>
      </c>
      <c r="J2859" s="21">
        <f>IFERROR((I2859/H2859),0)</f>
        <v>1</v>
      </c>
      <c r="K2859" s="20"/>
      <c r="L2859" s="20"/>
      <c r="M2859" s="22"/>
    </row>
    <row r="2860" spans="1:13" s="14" customFormat="1" ht="30" outlineLevel="2" x14ac:dyDescent="0.25">
      <c r="A2860" s="34"/>
      <c r="B2860" s="44" t="s">
        <v>1066</v>
      </c>
      <c r="C2860" s="31" t="s">
        <v>57</v>
      </c>
      <c r="D2860" s="14" t="s">
        <v>976</v>
      </c>
      <c r="E2860" s="14" t="s">
        <v>1067</v>
      </c>
      <c r="F2860" s="14" t="s">
        <v>278</v>
      </c>
      <c r="G2860" s="14" t="s">
        <v>6491</v>
      </c>
      <c r="H2860" s="20">
        <v>10</v>
      </c>
      <c r="I2860" s="20">
        <v>10</v>
      </c>
      <c r="J2860" s="21">
        <f>IFERROR((I2860/H2860),0)</f>
        <v>1</v>
      </c>
      <c r="K2860" s="20"/>
      <c r="L2860" s="20"/>
      <c r="M2860" s="22"/>
    </row>
    <row r="2861" spans="1:13" s="14" customFormat="1" ht="30" outlineLevel="2" x14ac:dyDescent="0.25">
      <c r="A2861" s="34"/>
      <c r="B2861" s="44" t="s">
        <v>1066</v>
      </c>
      <c r="C2861" s="31" t="s">
        <v>57</v>
      </c>
      <c r="D2861" s="14" t="s">
        <v>976</v>
      </c>
      <c r="E2861" s="14" t="s">
        <v>1067</v>
      </c>
      <c r="F2861" s="14" t="s">
        <v>278</v>
      </c>
      <c r="G2861" s="14" t="s">
        <v>6492</v>
      </c>
      <c r="H2861" s="20">
        <v>492664568</v>
      </c>
      <c r="I2861" s="20">
        <v>492664568</v>
      </c>
      <c r="J2861" s="21">
        <f>IFERROR((I2861/H2861),0)</f>
        <v>1</v>
      </c>
      <c r="K2861" s="20"/>
      <c r="L2861" s="20"/>
      <c r="M2861" s="22"/>
    </row>
    <row r="2862" spans="1:13" s="14" customFormat="1" ht="30" outlineLevel="2" x14ac:dyDescent="0.25">
      <c r="A2862" s="34"/>
      <c r="B2862" s="44" t="s">
        <v>1066</v>
      </c>
      <c r="C2862" s="31" t="s">
        <v>57</v>
      </c>
      <c r="D2862" s="14" t="s">
        <v>976</v>
      </c>
      <c r="E2862" s="14" t="s">
        <v>1067</v>
      </c>
      <c r="F2862" s="14" t="s">
        <v>278</v>
      </c>
      <c r="G2862" s="14" t="s">
        <v>6493</v>
      </c>
      <c r="H2862" s="20">
        <v>-647688452</v>
      </c>
      <c r="I2862" s="20"/>
      <c r="J2862" s="21">
        <f>IFERROR((I2862/H2862),0)</f>
        <v>0</v>
      </c>
      <c r="K2862" s="20"/>
      <c r="L2862" s="20"/>
      <c r="M2862" s="22"/>
    </row>
    <row r="2863" spans="1:13" s="14" customFormat="1" ht="45" outlineLevel="1" x14ac:dyDescent="0.25">
      <c r="A2863" s="34"/>
      <c r="B2863" s="46" t="s">
        <v>6999</v>
      </c>
      <c r="C2863" s="40" t="str">
        <f>C2862</f>
        <v>ASIGNACIÓN PARA LA INVERSIÓN LOCAL SEGÚN NBI Y CUARTA, QUINTA, Y SEXTA CATEGORÍA</v>
      </c>
      <c r="D2863" s="39" t="str">
        <f>D2862</f>
        <v xml:space="preserve">NARIÑO                                            </v>
      </c>
      <c r="E2863" s="39" t="str">
        <f>E2862</f>
        <v>52399</v>
      </c>
      <c r="F2863" s="39" t="str">
        <f>F2862</f>
        <v xml:space="preserve">LA UNIÓN                                          </v>
      </c>
      <c r="G2863" s="39" t="s">
        <v>10656</v>
      </c>
      <c r="H2863" s="20">
        <f>SUBTOTAL(9,H2856:H2862)</f>
        <v>5189817598</v>
      </c>
      <c r="I2863" s="20">
        <f>SUBTOTAL(9,I2856:I2862)</f>
        <v>4654635352.6700001</v>
      </c>
      <c r="J2863" s="42">
        <f>+I2863/H2863</f>
        <v>0.89687840945773445</v>
      </c>
      <c r="K2863" s="20">
        <f>SUBTOTAL(9,K2856:K2862)</f>
        <v>2393032353.1199999</v>
      </c>
      <c r="L2863" s="20">
        <f>SUBTOTAL(9,L2856:L2862)</f>
        <v>2055571560.6700001</v>
      </c>
      <c r="M2863" s="7">
        <f>IFERROR((L2863/K2863),"N.A")</f>
        <v>0.85898193477826434</v>
      </c>
    </row>
    <row r="2864" spans="1:13" s="14" customFormat="1" ht="30" outlineLevel="2" x14ac:dyDescent="0.25">
      <c r="A2864" s="34"/>
      <c r="B2864" s="44" t="s">
        <v>1068</v>
      </c>
      <c r="C2864" s="31" t="s">
        <v>57</v>
      </c>
      <c r="D2864" s="14" t="s">
        <v>976</v>
      </c>
      <c r="E2864" s="14" t="s">
        <v>1069</v>
      </c>
      <c r="F2864" s="14" t="s">
        <v>1070</v>
      </c>
      <c r="G2864" s="14" t="s">
        <v>16</v>
      </c>
      <c r="H2864" s="15">
        <v>4313838168</v>
      </c>
      <c r="I2864" s="15">
        <v>2738169264.4199996</v>
      </c>
      <c r="J2864" s="16">
        <f>IFERROR((I2864/H2864),0)</f>
        <v>0.63474084047280832</v>
      </c>
      <c r="K2864" s="15">
        <v>3187691328.1700001</v>
      </c>
      <c r="L2864" s="15">
        <v>2738169264.4199996</v>
      </c>
      <c r="M2864" s="17">
        <f>L2864/K2864</f>
        <v>0.85898193473830997</v>
      </c>
    </row>
    <row r="2865" spans="1:13" s="14" customFormat="1" ht="30" outlineLevel="2" x14ac:dyDescent="0.25">
      <c r="A2865" s="34"/>
      <c r="B2865" s="44" t="s">
        <v>1068</v>
      </c>
      <c r="C2865" s="31" t="s">
        <v>57</v>
      </c>
      <c r="D2865" s="14" t="s">
        <v>976</v>
      </c>
      <c r="E2865" s="14" t="s">
        <v>1069</v>
      </c>
      <c r="F2865" s="14" t="s">
        <v>1070</v>
      </c>
      <c r="G2865" s="14" t="s">
        <v>6109</v>
      </c>
      <c r="H2865" s="20">
        <v>2017749999</v>
      </c>
      <c r="I2865" s="20">
        <v>2017749999</v>
      </c>
      <c r="J2865" s="21">
        <f>IFERROR((I2865/H2865),0)</f>
        <v>1</v>
      </c>
      <c r="K2865" s="20"/>
      <c r="L2865" s="20"/>
      <c r="M2865" s="22"/>
    </row>
    <row r="2866" spans="1:13" s="14" customFormat="1" ht="30" outlineLevel="2" x14ac:dyDescent="0.25">
      <c r="A2866" s="34"/>
      <c r="B2866" s="44" t="s">
        <v>1068</v>
      </c>
      <c r="C2866" s="31" t="s">
        <v>57</v>
      </c>
      <c r="D2866" s="14" t="s">
        <v>976</v>
      </c>
      <c r="E2866" s="14" t="s">
        <v>1069</v>
      </c>
      <c r="F2866" s="14" t="s">
        <v>1070</v>
      </c>
      <c r="G2866" s="14" t="s">
        <v>6481</v>
      </c>
      <c r="H2866" s="20">
        <v>26681</v>
      </c>
      <c r="I2866" s="20">
        <v>26681</v>
      </c>
      <c r="J2866" s="21">
        <f>IFERROR((I2866/H2866),0)</f>
        <v>1</v>
      </c>
      <c r="K2866" s="20"/>
      <c r="L2866" s="20"/>
      <c r="M2866" s="22"/>
    </row>
    <row r="2867" spans="1:13" s="14" customFormat="1" ht="30" outlineLevel="2" x14ac:dyDescent="0.25">
      <c r="A2867" s="34"/>
      <c r="B2867" s="44" t="s">
        <v>1068</v>
      </c>
      <c r="C2867" s="31" t="s">
        <v>57</v>
      </c>
      <c r="D2867" s="14" t="s">
        <v>976</v>
      </c>
      <c r="E2867" s="14" t="s">
        <v>1069</v>
      </c>
      <c r="F2867" s="14" t="s">
        <v>1070</v>
      </c>
      <c r="G2867" s="14" t="s">
        <v>6484</v>
      </c>
      <c r="H2867" s="20">
        <v>107941662</v>
      </c>
      <c r="I2867" s="20">
        <v>107941662</v>
      </c>
      <c r="J2867" s="21">
        <f>IFERROR((I2867/H2867),0)</f>
        <v>1</v>
      </c>
      <c r="K2867" s="20"/>
      <c r="L2867" s="20"/>
      <c r="M2867" s="22"/>
    </row>
    <row r="2868" spans="1:13" s="14" customFormat="1" ht="30" outlineLevel="2" x14ac:dyDescent="0.25">
      <c r="A2868" s="34"/>
      <c r="B2868" s="44" t="s">
        <v>1068</v>
      </c>
      <c r="C2868" s="31" t="s">
        <v>57</v>
      </c>
      <c r="D2868" s="14" t="s">
        <v>976</v>
      </c>
      <c r="E2868" s="14" t="s">
        <v>1069</v>
      </c>
      <c r="F2868" s="14" t="s">
        <v>1070</v>
      </c>
      <c r="G2868" s="14" t="s">
        <v>6492</v>
      </c>
      <c r="H2868" s="20">
        <v>656264663</v>
      </c>
      <c r="I2868" s="20">
        <v>656264663</v>
      </c>
      <c r="J2868" s="21">
        <f>IFERROR((I2868/H2868),0)</f>
        <v>1</v>
      </c>
      <c r="K2868" s="20"/>
      <c r="L2868" s="20"/>
      <c r="M2868" s="22"/>
    </row>
    <row r="2869" spans="1:13" s="14" customFormat="1" ht="30" outlineLevel="2" x14ac:dyDescent="0.25">
      <c r="A2869" s="34"/>
      <c r="B2869" s="44" t="s">
        <v>1068</v>
      </c>
      <c r="C2869" s="31" t="s">
        <v>57</v>
      </c>
      <c r="D2869" s="14" t="s">
        <v>976</v>
      </c>
      <c r="E2869" s="14" t="s">
        <v>1069</v>
      </c>
      <c r="F2869" s="14" t="s">
        <v>1070</v>
      </c>
      <c r="G2869" s="14" t="s">
        <v>6493</v>
      </c>
      <c r="H2869" s="20">
        <v>-862767634</v>
      </c>
      <c r="I2869" s="20"/>
      <c r="J2869" s="21">
        <f>IFERROR((I2869/H2869),0)</f>
        <v>0</v>
      </c>
      <c r="K2869" s="20"/>
      <c r="L2869" s="20"/>
      <c r="M2869" s="22"/>
    </row>
    <row r="2870" spans="1:13" s="14" customFormat="1" ht="45" outlineLevel="1" x14ac:dyDescent="0.25">
      <c r="A2870" s="34"/>
      <c r="B2870" s="46" t="s">
        <v>7000</v>
      </c>
      <c r="C2870" s="40" t="str">
        <f>C2869</f>
        <v>ASIGNACIÓN PARA LA INVERSIÓN LOCAL SEGÚN NBI Y CUARTA, QUINTA, Y SEXTA CATEGORÍA</v>
      </c>
      <c r="D2870" s="39" t="str">
        <f>D2869</f>
        <v xml:space="preserve">NARIÑO                                            </v>
      </c>
      <c r="E2870" s="39" t="str">
        <f>E2869</f>
        <v>52390</v>
      </c>
      <c r="F2870" s="39" t="str">
        <f>F2869</f>
        <v xml:space="preserve">LA TOLA                                           </v>
      </c>
      <c r="G2870" s="39" t="s">
        <v>10656</v>
      </c>
      <c r="H2870" s="20">
        <f>SUBTOTAL(9,H2864:H2869)</f>
        <v>6233053539</v>
      </c>
      <c r="I2870" s="20">
        <f>SUBTOTAL(9,I2864:I2869)</f>
        <v>5520152269.4200001</v>
      </c>
      <c r="J2870" s="42">
        <f>+I2870/H2870</f>
        <v>0.88562567847052787</v>
      </c>
      <c r="K2870" s="20">
        <f>SUBTOTAL(9,K2864:K2869)</f>
        <v>3187691328.1700001</v>
      </c>
      <c r="L2870" s="20">
        <f>SUBTOTAL(9,L2864:L2869)</f>
        <v>2738169264.4199996</v>
      </c>
      <c r="M2870" s="7">
        <f>IFERROR((L2870/K2870),"N.A")</f>
        <v>0.85898193473830997</v>
      </c>
    </row>
    <row r="2871" spans="1:13" s="14" customFormat="1" ht="30" outlineLevel="2" x14ac:dyDescent="0.25">
      <c r="A2871" s="34"/>
      <c r="B2871" s="44" t="s">
        <v>1071</v>
      </c>
      <c r="C2871" s="31" t="s">
        <v>57</v>
      </c>
      <c r="D2871" s="14" t="s">
        <v>976</v>
      </c>
      <c r="E2871" s="14" t="s">
        <v>1072</v>
      </c>
      <c r="F2871" s="14" t="s">
        <v>1073</v>
      </c>
      <c r="G2871" s="14" t="s">
        <v>16</v>
      </c>
      <c r="H2871" s="15">
        <v>1685392790</v>
      </c>
      <c r="I2871" s="15">
        <v>1069787636.0400001</v>
      </c>
      <c r="J2871" s="16">
        <f>IFERROR((I2871/H2871),0)</f>
        <v>0.63474084046603763</v>
      </c>
      <c r="K2871" s="15">
        <v>1245413428.3499999</v>
      </c>
      <c r="L2871" s="15">
        <v>1069787636.0400001</v>
      </c>
      <c r="M2871" s="17">
        <f>L2871/K2871</f>
        <v>0.85898193458321737</v>
      </c>
    </row>
    <row r="2872" spans="1:13" s="14" customFormat="1" ht="30" outlineLevel="2" x14ac:dyDescent="0.25">
      <c r="A2872" s="34"/>
      <c r="B2872" s="44" t="s">
        <v>1071</v>
      </c>
      <c r="C2872" s="31" t="s">
        <v>57</v>
      </c>
      <c r="D2872" s="14" t="s">
        <v>976</v>
      </c>
      <c r="E2872" s="14" t="s">
        <v>1072</v>
      </c>
      <c r="F2872" s="14" t="s">
        <v>1073</v>
      </c>
      <c r="G2872" s="14" t="s">
        <v>6109</v>
      </c>
      <c r="H2872" s="20">
        <v>820322951</v>
      </c>
      <c r="I2872" s="20">
        <v>820322951</v>
      </c>
      <c r="J2872" s="21">
        <f>IFERROR((I2872/H2872),0)</f>
        <v>1</v>
      </c>
      <c r="K2872" s="20"/>
      <c r="L2872" s="20"/>
      <c r="M2872" s="22"/>
    </row>
    <row r="2873" spans="1:13" s="14" customFormat="1" ht="30" outlineLevel="2" x14ac:dyDescent="0.25">
      <c r="A2873" s="34"/>
      <c r="B2873" s="44" t="s">
        <v>1071</v>
      </c>
      <c r="C2873" s="31" t="s">
        <v>57</v>
      </c>
      <c r="D2873" s="14" t="s">
        <v>976</v>
      </c>
      <c r="E2873" s="14" t="s">
        <v>1072</v>
      </c>
      <c r="F2873" s="14" t="s">
        <v>1073</v>
      </c>
      <c r="G2873" s="14" t="s">
        <v>6481</v>
      </c>
      <c r="H2873" s="20">
        <v>10424</v>
      </c>
      <c r="I2873" s="20">
        <v>10424</v>
      </c>
      <c r="J2873" s="21">
        <f>IFERROR((I2873/H2873),0)</f>
        <v>1</v>
      </c>
      <c r="K2873" s="20"/>
      <c r="L2873" s="20"/>
      <c r="M2873" s="22"/>
    </row>
    <row r="2874" spans="1:13" s="14" customFormat="1" ht="30" outlineLevel="2" x14ac:dyDescent="0.25">
      <c r="A2874" s="34"/>
      <c r="B2874" s="44" t="s">
        <v>1071</v>
      </c>
      <c r="C2874" s="31" t="s">
        <v>57</v>
      </c>
      <c r="D2874" s="14" t="s">
        <v>976</v>
      </c>
      <c r="E2874" s="14" t="s">
        <v>1072</v>
      </c>
      <c r="F2874" s="14" t="s">
        <v>1073</v>
      </c>
      <c r="G2874" s="14" t="s">
        <v>6484</v>
      </c>
      <c r="H2874" s="20">
        <v>42172212</v>
      </c>
      <c r="I2874" s="20">
        <v>42172212</v>
      </c>
      <c r="J2874" s="21">
        <f>IFERROR((I2874/H2874),0)</f>
        <v>1</v>
      </c>
      <c r="K2874" s="20"/>
      <c r="L2874" s="20"/>
      <c r="M2874" s="22"/>
    </row>
    <row r="2875" spans="1:13" s="14" customFormat="1" ht="30" outlineLevel="2" x14ac:dyDescent="0.25">
      <c r="A2875" s="34"/>
      <c r="B2875" s="44" t="s">
        <v>1071</v>
      </c>
      <c r="C2875" s="31" t="s">
        <v>57</v>
      </c>
      <c r="D2875" s="14" t="s">
        <v>976</v>
      </c>
      <c r="E2875" s="14" t="s">
        <v>1072</v>
      </c>
      <c r="F2875" s="14" t="s">
        <v>1073</v>
      </c>
      <c r="G2875" s="14" t="s">
        <v>6491</v>
      </c>
      <c r="H2875" s="20">
        <v>23022212</v>
      </c>
      <c r="I2875" s="20">
        <v>23022212</v>
      </c>
      <c r="J2875" s="21">
        <f>IFERROR((I2875/H2875),0)</f>
        <v>1</v>
      </c>
      <c r="K2875" s="20"/>
      <c r="L2875" s="20"/>
      <c r="M2875" s="22"/>
    </row>
    <row r="2876" spans="1:13" s="14" customFormat="1" ht="30" outlineLevel="2" x14ac:dyDescent="0.25">
      <c r="A2876" s="34"/>
      <c r="B2876" s="44" t="s">
        <v>1071</v>
      </c>
      <c r="C2876" s="31" t="s">
        <v>57</v>
      </c>
      <c r="D2876" s="14" t="s">
        <v>976</v>
      </c>
      <c r="E2876" s="14" t="s">
        <v>1072</v>
      </c>
      <c r="F2876" s="14" t="s">
        <v>1073</v>
      </c>
      <c r="G2876" s="14" t="s">
        <v>6492</v>
      </c>
      <c r="H2876" s="20">
        <v>256398986</v>
      </c>
      <c r="I2876" s="20">
        <v>256398986</v>
      </c>
      <c r="J2876" s="21">
        <f>IFERROR((I2876/H2876),0)</f>
        <v>1</v>
      </c>
      <c r="K2876" s="20"/>
      <c r="L2876" s="20"/>
      <c r="M2876" s="22"/>
    </row>
    <row r="2877" spans="1:13" s="14" customFormat="1" ht="30" outlineLevel="2" x14ac:dyDescent="0.25">
      <c r="A2877" s="34"/>
      <c r="B2877" s="44" t="s">
        <v>1071</v>
      </c>
      <c r="C2877" s="31" t="s">
        <v>57</v>
      </c>
      <c r="D2877" s="14" t="s">
        <v>976</v>
      </c>
      <c r="E2877" s="14" t="s">
        <v>1072</v>
      </c>
      <c r="F2877" s="14" t="s">
        <v>1073</v>
      </c>
      <c r="G2877" s="14" t="s">
        <v>6493</v>
      </c>
      <c r="H2877" s="20">
        <v>-337078558</v>
      </c>
      <c r="I2877" s="20"/>
      <c r="J2877" s="21">
        <f>IFERROR((I2877/H2877),0)</f>
        <v>0</v>
      </c>
      <c r="K2877" s="20"/>
      <c r="L2877" s="20"/>
      <c r="M2877" s="22"/>
    </row>
    <row r="2878" spans="1:13" s="14" customFormat="1" ht="45" outlineLevel="1" x14ac:dyDescent="0.25">
      <c r="A2878" s="34"/>
      <c r="B2878" s="46" t="s">
        <v>7001</v>
      </c>
      <c r="C2878" s="40" t="str">
        <f>C2877</f>
        <v>ASIGNACIÓN PARA LA INVERSIÓN LOCAL SEGÚN NBI Y CUARTA, QUINTA, Y SEXTA CATEGORÍA</v>
      </c>
      <c r="D2878" s="39" t="str">
        <f>D2877</f>
        <v xml:space="preserve">NARIÑO                                            </v>
      </c>
      <c r="E2878" s="39" t="str">
        <f>E2877</f>
        <v>52385</v>
      </c>
      <c r="F2878" s="39" t="str">
        <f>F2877</f>
        <v xml:space="preserve">LA LLANADA                                        </v>
      </c>
      <c r="G2878" s="39" t="s">
        <v>10656</v>
      </c>
      <c r="H2878" s="20">
        <f>SUBTOTAL(9,H2871:H2877)</f>
        <v>2490241017</v>
      </c>
      <c r="I2878" s="20">
        <f>SUBTOTAL(9,I2871:I2877)</f>
        <v>2211714421.04</v>
      </c>
      <c r="J2878" s="42">
        <f>+I2878/H2878</f>
        <v>0.88815275547282502</v>
      </c>
      <c r="K2878" s="20">
        <f>SUBTOTAL(9,K2871:K2877)</f>
        <v>1245413428.3499999</v>
      </c>
      <c r="L2878" s="20">
        <f>SUBTOTAL(9,L2871:L2877)</f>
        <v>1069787636.0400001</v>
      </c>
      <c r="M2878" s="7">
        <f>IFERROR((L2878/K2878),"N.A")</f>
        <v>0.85898193458321737</v>
      </c>
    </row>
    <row r="2879" spans="1:13" s="14" customFormat="1" ht="30" outlineLevel="2" x14ac:dyDescent="0.25">
      <c r="A2879" s="34"/>
      <c r="B2879" s="44" t="s">
        <v>1074</v>
      </c>
      <c r="C2879" s="31" t="s">
        <v>57</v>
      </c>
      <c r="D2879" s="14" t="s">
        <v>976</v>
      </c>
      <c r="E2879" s="14" t="s">
        <v>1075</v>
      </c>
      <c r="F2879" s="14" t="s">
        <v>1076</v>
      </c>
      <c r="G2879" s="14" t="s">
        <v>16</v>
      </c>
      <c r="H2879" s="15">
        <v>2800620561</v>
      </c>
      <c r="I2879" s="15">
        <v>1777668248.7499998</v>
      </c>
      <c r="J2879" s="16">
        <f>IFERROR((I2879/H2879),0)</f>
        <v>0.63474084047831847</v>
      </c>
      <c r="K2879" s="15">
        <v>2069505977.6500001</v>
      </c>
      <c r="L2879" s="15">
        <v>1777668248.7499998</v>
      </c>
      <c r="M2879" s="17">
        <f>L2879/K2879</f>
        <v>0.85898193479421947</v>
      </c>
    </row>
    <row r="2880" spans="1:13" s="14" customFormat="1" ht="30" outlineLevel="2" x14ac:dyDescent="0.25">
      <c r="A2880" s="34"/>
      <c r="B2880" s="44" t="s">
        <v>1074</v>
      </c>
      <c r="C2880" s="31" t="s">
        <v>57</v>
      </c>
      <c r="D2880" s="14" t="s">
        <v>976</v>
      </c>
      <c r="E2880" s="14" t="s">
        <v>1075</v>
      </c>
      <c r="F2880" s="14" t="s">
        <v>1076</v>
      </c>
      <c r="G2880" s="14" t="s">
        <v>6109</v>
      </c>
      <c r="H2880" s="20">
        <v>2985837270</v>
      </c>
      <c r="I2880" s="20">
        <v>2985837270</v>
      </c>
      <c r="J2880" s="21">
        <f>IFERROR((I2880/H2880),0)</f>
        <v>1</v>
      </c>
      <c r="K2880" s="20"/>
      <c r="L2880" s="20"/>
      <c r="M2880" s="22"/>
    </row>
    <row r="2881" spans="1:13" s="14" customFormat="1" ht="30" outlineLevel="2" x14ac:dyDescent="0.25">
      <c r="A2881" s="34"/>
      <c r="B2881" s="44" t="s">
        <v>1074</v>
      </c>
      <c r="C2881" s="31" t="s">
        <v>57</v>
      </c>
      <c r="D2881" s="14" t="s">
        <v>976</v>
      </c>
      <c r="E2881" s="14" t="s">
        <v>1075</v>
      </c>
      <c r="F2881" s="14" t="s">
        <v>1076</v>
      </c>
      <c r="G2881" s="14" t="s">
        <v>6481</v>
      </c>
      <c r="H2881" s="20">
        <v>17321</v>
      </c>
      <c r="I2881" s="20">
        <v>17321</v>
      </c>
      <c r="J2881" s="21">
        <f>IFERROR((I2881/H2881),0)</f>
        <v>1</v>
      </c>
      <c r="K2881" s="20"/>
      <c r="L2881" s="20"/>
      <c r="M2881" s="22"/>
    </row>
    <row r="2882" spans="1:13" s="14" customFormat="1" ht="30" outlineLevel="2" x14ac:dyDescent="0.25">
      <c r="A2882" s="34"/>
      <c r="B2882" s="44" t="s">
        <v>1074</v>
      </c>
      <c r="C2882" s="31" t="s">
        <v>57</v>
      </c>
      <c r="D2882" s="14" t="s">
        <v>976</v>
      </c>
      <c r="E2882" s="14" t="s">
        <v>1075</v>
      </c>
      <c r="F2882" s="14" t="s">
        <v>1076</v>
      </c>
      <c r="G2882" s="14" t="s">
        <v>6484</v>
      </c>
      <c r="H2882" s="20">
        <v>70077649</v>
      </c>
      <c r="I2882" s="20">
        <v>70077649</v>
      </c>
      <c r="J2882" s="21">
        <f>IFERROR((I2882/H2882),0)</f>
        <v>1</v>
      </c>
      <c r="K2882" s="20"/>
      <c r="L2882" s="20"/>
      <c r="M2882" s="22"/>
    </row>
    <row r="2883" spans="1:13" s="14" customFormat="1" ht="30" outlineLevel="2" x14ac:dyDescent="0.25">
      <c r="A2883" s="34"/>
      <c r="B2883" s="44" t="s">
        <v>1074</v>
      </c>
      <c r="C2883" s="31" t="s">
        <v>57</v>
      </c>
      <c r="D2883" s="14" t="s">
        <v>976</v>
      </c>
      <c r="E2883" s="14" t="s">
        <v>1075</v>
      </c>
      <c r="F2883" s="14" t="s">
        <v>1076</v>
      </c>
      <c r="G2883" s="14" t="s">
        <v>6492</v>
      </c>
      <c r="H2883" s="20">
        <v>426058706</v>
      </c>
      <c r="I2883" s="20">
        <v>426058706</v>
      </c>
      <c r="J2883" s="21">
        <f>IFERROR((I2883/H2883),0)</f>
        <v>1</v>
      </c>
      <c r="K2883" s="20"/>
      <c r="L2883" s="20"/>
      <c r="M2883" s="22"/>
    </row>
    <row r="2884" spans="1:13" s="14" customFormat="1" ht="30" outlineLevel="2" x14ac:dyDescent="0.25">
      <c r="A2884" s="34"/>
      <c r="B2884" s="44" t="s">
        <v>1074</v>
      </c>
      <c r="C2884" s="31" t="s">
        <v>57</v>
      </c>
      <c r="D2884" s="14" t="s">
        <v>976</v>
      </c>
      <c r="E2884" s="14" t="s">
        <v>1075</v>
      </c>
      <c r="F2884" s="14" t="s">
        <v>1076</v>
      </c>
      <c r="G2884" s="14" t="s">
        <v>6493</v>
      </c>
      <c r="H2884" s="20">
        <v>-560124112</v>
      </c>
      <c r="I2884" s="20"/>
      <c r="J2884" s="21">
        <f>IFERROR((I2884/H2884),0)</f>
        <v>0</v>
      </c>
      <c r="K2884" s="20"/>
      <c r="L2884" s="20"/>
      <c r="M2884" s="22"/>
    </row>
    <row r="2885" spans="1:13" s="14" customFormat="1" ht="45" outlineLevel="1" x14ac:dyDescent="0.25">
      <c r="A2885" s="34"/>
      <c r="B2885" s="46" t="s">
        <v>7002</v>
      </c>
      <c r="C2885" s="40" t="str">
        <f>C2884</f>
        <v>ASIGNACIÓN PARA LA INVERSIÓN LOCAL SEGÚN NBI Y CUARTA, QUINTA, Y SEXTA CATEGORÍA</v>
      </c>
      <c r="D2885" s="39" t="str">
        <f>D2884</f>
        <v xml:space="preserve">NARIÑO                                            </v>
      </c>
      <c r="E2885" s="39" t="str">
        <f>E2884</f>
        <v>52381</v>
      </c>
      <c r="F2885" s="39" t="str">
        <f>F2884</f>
        <v xml:space="preserve">LA FLORIDA                                        </v>
      </c>
      <c r="G2885" s="39" t="s">
        <v>10656</v>
      </c>
      <c r="H2885" s="20">
        <f>SUBTOTAL(9,H2879:H2884)</f>
        <v>5722487395</v>
      </c>
      <c r="I2885" s="20">
        <f>SUBTOTAL(9,I2879:I2884)</f>
        <v>5259659194.75</v>
      </c>
      <c r="J2885" s="42">
        <f>+I2885/H2885</f>
        <v>0.919121149894643</v>
      </c>
      <c r="K2885" s="20">
        <f>SUBTOTAL(9,K2879:K2884)</f>
        <v>2069505977.6500001</v>
      </c>
      <c r="L2885" s="20">
        <f>SUBTOTAL(9,L2879:L2884)</f>
        <v>1777668248.7499998</v>
      </c>
      <c r="M2885" s="7">
        <f>IFERROR((L2885/K2885),"N.A")</f>
        <v>0.85898193479421947</v>
      </c>
    </row>
    <row r="2886" spans="1:13" s="14" customFormat="1" ht="30" outlineLevel="2" x14ac:dyDescent="0.25">
      <c r="A2886" s="34"/>
      <c r="B2886" s="44" t="s">
        <v>1077</v>
      </c>
      <c r="C2886" s="31" t="s">
        <v>57</v>
      </c>
      <c r="D2886" s="14" t="s">
        <v>976</v>
      </c>
      <c r="E2886" s="14" t="s">
        <v>1078</v>
      </c>
      <c r="F2886" s="14" t="s">
        <v>1079</v>
      </c>
      <c r="G2886" s="14" t="s">
        <v>16</v>
      </c>
      <c r="H2886" s="15">
        <v>1932962405</v>
      </c>
      <c r="I2886" s="15">
        <v>1226930181.5499997</v>
      </c>
      <c r="J2886" s="16">
        <f>IFERROR((I2886/H2886),0)</f>
        <v>0.63474084047175228</v>
      </c>
      <c r="K2886" s="15">
        <v>1428353882.49</v>
      </c>
      <c r="L2886" s="15">
        <v>1226930181.5499997</v>
      </c>
      <c r="M2886" s="17">
        <f>L2886/K2886</f>
        <v>0.85898193479275231</v>
      </c>
    </row>
    <row r="2887" spans="1:13" s="14" customFormat="1" ht="30" outlineLevel="2" x14ac:dyDescent="0.25">
      <c r="A2887" s="34"/>
      <c r="B2887" s="44" t="s">
        <v>1077</v>
      </c>
      <c r="C2887" s="31" t="s">
        <v>57</v>
      </c>
      <c r="D2887" s="14" t="s">
        <v>976</v>
      </c>
      <c r="E2887" s="14" t="s">
        <v>1078</v>
      </c>
      <c r="F2887" s="14" t="s">
        <v>1079</v>
      </c>
      <c r="G2887" s="14" t="s">
        <v>6109</v>
      </c>
      <c r="H2887" s="20">
        <v>1060731509</v>
      </c>
      <c r="I2887" s="20">
        <v>1060731509</v>
      </c>
      <c r="J2887" s="21">
        <f>IFERROR((I2887/H2887),0)</f>
        <v>1</v>
      </c>
      <c r="K2887" s="20"/>
      <c r="L2887" s="20"/>
      <c r="M2887" s="22"/>
    </row>
    <row r="2888" spans="1:13" s="14" customFormat="1" ht="30" outlineLevel="2" x14ac:dyDescent="0.25">
      <c r="A2888" s="34"/>
      <c r="B2888" s="44" t="s">
        <v>1077</v>
      </c>
      <c r="C2888" s="31" t="s">
        <v>57</v>
      </c>
      <c r="D2888" s="14" t="s">
        <v>976</v>
      </c>
      <c r="E2888" s="14" t="s">
        <v>1078</v>
      </c>
      <c r="F2888" s="14" t="s">
        <v>1079</v>
      </c>
      <c r="G2888" s="14" t="s">
        <v>6481</v>
      </c>
      <c r="H2888" s="20">
        <v>11955</v>
      </c>
      <c r="I2888" s="20">
        <v>11955</v>
      </c>
      <c r="J2888" s="21">
        <f>IFERROR((I2888/H2888),0)</f>
        <v>1</v>
      </c>
      <c r="K2888" s="20"/>
      <c r="L2888" s="20"/>
      <c r="M2888" s="22"/>
    </row>
    <row r="2889" spans="1:13" s="14" customFormat="1" ht="30" outlineLevel="2" x14ac:dyDescent="0.25">
      <c r="A2889" s="34"/>
      <c r="B2889" s="44" t="s">
        <v>1077</v>
      </c>
      <c r="C2889" s="31" t="s">
        <v>57</v>
      </c>
      <c r="D2889" s="14" t="s">
        <v>976</v>
      </c>
      <c r="E2889" s="14" t="s">
        <v>1078</v>
      </c>
      <c r="F2889" s="14" t="s">
        <v>1079</v>
      </c>
      <c r="G2889" s="14" t="s">
        <v>6484</v>
      </c>
      <c r="H2889" s="20">
        <v>48366945</v>
      </c>
      <c r="I2889" s="20">
        <v>48366945</v>
      </c>
      <c r="J2889" s="21">
        <f>IFERROR((I2889/H2889),0)</f>
        <v>1</v>
      </c>
      <c r="K2889" s="20"/>
      <c r="L2889" s="20"/>
      <c r="M2889" s="22"/>
    </row>
    <row r="2890" spans="1:13" s="14" customFormat="1" ht="30" outlineLevel="2" x14ac:dyDescent="0.25">
      <c r="A2890" s="34"/>
      <c r="B2890" s="44" t="s">
        <v>1077</v>
      </c>
      <c r="C2890" s="31" t="s">
        <v>57</v>
      </c>
      <c r="D2890" s="14" t="s">
        <v>976</v>
      </c>
      <c r="E2890" s="14" t="s">
        <v>1078</v>
      </c>
      <c r="F2890" s="14" t="s">
        <v>1079</v>
      </c>
      <c r="G2890" s="14" t="s">
        <v>6492</v>
      </c>
      <c r="H2890" s="20">
        <v>294061778</v>
      </c>
      <c r="I2890" s="20">
        <v>294061778</v>
      </c>
      <c r="J2890" s="21">
        <f>IFERROR((I2890/H2890),0)</f>
        <v>1</v>
      </c>
      <c r="K2890" s="20"/>
      <c r="L2890" s="20"/>
      <c r="M2890" s="22"/>
    </row>
    <row r="2891" spans="1:13" s="14" customFormat="1" ht="30" outlineLevel="2" x14ac:dyDescent="0.25">
      <c r="A2891" s="34"/>
      <c r="B2891" s="44" t="s">
        <v>1077</v>
      </c>
      <c r="C2891" s="31" t="s">
        <v>57</v>
      </c>
      <c r="D2891" s="14" t="s">
        <v>976</v>
      </c>
      <c r="E2891" s="14" t="s">
        <v>1078</v>
      </c>
      <c r="F2891" s="14" t="s">
        <v>1079</v>
      </c>
      <c r="G2891" s="14" t="s">
        <v>6493</v>
      </c>
      <c r="H2891" s="20">
        <v>-386592481</v>
      </c>
      <c r="I2891" s="20"/>
      <c r="J2891" s="21">
        <f>IFERROR((I2891/H2891),0)</f>
        <v>0</v>
      </c>
      <c r="K2891" s="20"/>
      <c r="L2891" s="20"/>
      <c r="M2891" s="22"/>
    </row>
    <row r="2892" spans="1:13" s="14" customFormat="1" ht="45" outlineLevel="1" x14ac:dyDescent="0.25">
      <c r="A2892" s="34"/>
      <c r="B2892" s="46" t="s">
        <v>7003</v>
      </c>
      <c r="C2892" s="40" t="str">
        <f>C2891</f>
        <v>ASIGNACIÓN PARA LA INVERSIÓN LOCAL SEGÚN NBI Y CUARTA, QUINTA, Y SEXTA CATEGORÍA</v>
      </c>
      <c r="D2892" s="39" t="str">
        <f>D2891</f>
        <v xml:space="preserve">NARIÑO                                            </v>
      </c>
      <c r="E2892" s="39" t="str">
        <f>E2891</f>
        <v>52378</v>
      </c>
      <c r="F2892" s="39" t="str">
        <f>F2891</f>
        <v xml:space="preserve">LA CRUZ                                           </v>
      </c>
      <c r="G2892" s="39" t="s">
        <v>10656</v>
      </c>
      <c r="H2892" s="20">
        <f>SUBTOTAL(9,H2886:H2891)</f>
        <v>2949542111</v>
      </c>
      <c r="I2892" s="20">
        <f>SUBTOTAL(9,I2886:I2891)</f>
        <v>2630102368.5499997</v>
      </c>
      <c r="J2892" s="42">
        <f>+I2892/H2892</f>
        <v>0.89169853135553345</v>
      </c>
      <c r="K2892" s="20">
        <f>SUBTOTAL(9,K2886:K2891)</f>
        <v>1428353882.49</v>
      </c>
      <c r="L2892" s="20">
        <f>SUBTOTAL(9,L2886:L2891)</f>
        <v>1226930181.5499997</v>
      </c>
      <c r="M2892" s="7">
        <f>IFERROR((L2892/K2892),"N.A")</f>
        <v>0.85898193479275231</v>
      </c>
    </row>
    <row r="2893" spans="1:13" s="14" customFormat="1" ht="30" outlineLevel="2" x14ac:dyDescent="0.25">
      <c r="A2893" s="34"/>
      <c r="B2893" s="44" t="s">
        <v>1080</v>
      </c>
      <c r="C2893" s="31" t="s">
        <v>57</v>
      </c>
      <c r="D2893" s="14" t="s">
        <v>976</v>
      </c>
      <c r="E2893" s="14" t="s">
        <v>1081</v>
      </c>
      <c r="F2893" s="14" t="s">
        <v>1082</v>
      </c>
      <c r="G2893" s="14" t="s">
        <v>16</v>
      </c>
      <c r="H2893" s="15">
        <v>3790573845</v>
      </c>
      <c r="I2893" s="15">
        <v>2406032028.2499995</v>
      </c>
      <c r="J2893" s="16">
        <f>IFERROR((I2893/H2893),0)</f>
        <v>0.63474084047292834</v>
      </c>
      <c r="K2893" s="15">
        <v>2801027508.1899996</v>
      </c>
      <c r="L2893" s="15">
        <v>2406032028.2499995</v>
      </c>
      <c r="M2893" s="17">
        <f>L2893/K2893</f>
        <v>0.85898193474178242</v>
      </c>
    </row>
    <row r="2894" spans="1:13" s="14" customFormat="1" ht="30" outlineLevel="2" x14ac:dyDescent="0.25">
      <c r="A2894" s="34"/>
      <c r="B2894" s="44" t="s">
        <v>1080</v>
      </c>
      <c r="C2894" s="31" t="s">
        <v>57</v>
      </c>
      <c r="D2894" s="14" t="s">
        <v>976</v>
      </c>
      <c r="E2894" s="14" t="s">
        <v>1081</v>
      </c>
      <c r="F2894" s="14" t="s">
        <v>1082</v>
      </c>
      <c r="G2894" s="14" t="s">
        <v>5818</v>
      </c>
      <c r="H2894" s="20">
        <v>336907188</v>
      </c>
      <c r="I2894" s="20">
        <v>336907188</v>
      </c>
      <c r="J2894" s="21">
        <f>IFERROR((I2894/H2894),0)</f>
        <v>1</v>
      </c>
      <c r="K2894" s="20"/>
      <c r="L2894" s="20"/>
      <c r="M2894" s="22"/>
    </row>
    <row r="2895" spans="1:13" s="14" customFormat="1" ht="30" outlineLevel="2" x14ac:dyDescent="0.25">
      <c r="A2895" s="34"/>
      <c r="B2895" s="44" t="s">
        <v>1080</v>
      </c>
      <c r="C2895" s="31" t="s">
        <v>57</v>
      </c>
      <c r="D2895" s="14" t="s">
        <v>976</v>
      </c>
      <c r="E2895" s="14" t="s">
        <v>1081</v>
      </c>
      <c r="F2895" s="14" t="s">
        <v>1082</v>
      </c>
      <c r="G2895" s="14" t="s">
        <v>6109</v>
      </c>
      <c r="H2895" s="20">
        <v>5284538991</v>
      </c>
      <c r="I2895" s="20">
        <v>5284538991</v>
      </c>
      <c r="J2895" s="21">
        <f>IFERROR((I2895/H2895),0)</f>
        <v>1</v>
      </c>
      <c r="K2895" s="20"/>
      <c r="L2895" s="20"/>
      <c r="M2895" s="22"/>
    </row>
    <row r="2896" spans="1:13" s="14" customFormat="1" ht="30" outlineLevel="2" x14ac:dyDescent="0.25">
      <c r="A2896" s="34"/>
      <c r="B2896" s="44" t="s">
        <v>1080</v>
      </c>
      <c r="C2896" s="31" t="s">
        <v>57</v>
      </c>
      <c r="D2896" s="14" t="s">
        <v>976</v>
      </c>
      <c r="E2896" s="14" t="s">
        <v>1081</v>
      </c>
      <c r="F2896" s="14" t="s">
        <v>1082</v>
      </c>
      <c r="G2896" s="14" t="s">
        <v>6481</v>
      </c>
      <c r="H2896" s="20">
        <v>23444</v>
      </c>
      <c r="I2896" s="20">
        <v>23444</v>
      </c>
      <c r="J2896" s="21">
        <f>IFERROR((I2896/H2896),0)</f>
        <v>1</v>
      </c>
      <c r="K2896" s="20"/>
      <c r="L2896" s="20"/>
      <c r="M2896" s="22"/>
    </row>
    <row r="2897" spans="1:13" s="14" customFormat="1" ht="30" outlineLevel="2" x14ac:dyDescent="0.25">
      <c r="A2897" s="34"/>
      <c r="B2897" s="44" t="s">
        <v>1080</v>
      </c>
      <c r="C2897" s="31" t="s">
        <v>57</v>
      </c>
      <c r="D2897" s="14" t="s">
        <v>976</v>
      </c>
      <c r="E2897" s="14" t="s">
        <v>1081</v>
      </c>
      <c r="F2897" s="14" t="s">
        <v>1082</v>
      </c>
      <c r="G2897" s="14" t="s">
        <v>6484</v>
      </c>
      <c r="H2897" s="20">
        <v>94848444</v>
      </c>
      <c r="I2897" s="20">
        <v>94848444</v>
      </c>
      <c r="J2897" s="21">
        <f>IFERROR((I2897/H2897),0)</f>
        <v>1</v>
      </c>
      <c r="K2897" s="20"/>
      <c r="L2897" s="20"/>
      <c r="M2897" s="22"/>
    </row>
    <row r="2898" spans="1:13" s="14" customFormat="1" ht="30" outlineLevel="2" x14ac:dyDescent="0.25">
      <c r="A2898" s="34"/>
      <c r="B2898" s="44" t="s">
        <v>1080</v>
      </c>
      <c r="C2898" s="31" t="s">
        <v>57</v>
      </c>
      <c r="D2898" s="14" t="s">
        <v>976</v>
      </c>
      <c r="E2898" s="14" t="s">
        <v>1081</v>
      </c>
      <c r="F2898" s="14" t="s">
        <v>1082</v>
      </c>
      <c r="G2898" s="14" t="s">
        <v>6492</v>
      </c>
      <c r="H2898" s="20">
        <v>576660406</v>
      </c>
      <c r="I2898" s="20">
        <v>576660406</v>
      </c>
      <c r="J2898" s="21">
        <f>IFERROR((I2898/H2898),0)</f>
        <v>1</v>
      </c>
      <c r="K2898" s="20"/>
      <c r="L2898" s="20"/>
      <c r="M2898" s="22"/>
    </row>
    <row r="2899" spans="1:13" s="14" customFormat="1" ht="30" outlineLevel="2" x14ac:dyDescent="0.25">
      <c r="A2899" s="34"/>
      <c r="B2899" s="44" t="s">
        <v>1080</v>
      </c>
      <c r="C2899" s="31" t="s">
        <v>57</v>
      </c>
      <c r="D2899" s="14" t="s">
        <v>976</v>
      </c>
      <c r="E2899" s="14" t="s">
        <v>1081</v>
      </c>
      <c r="F2899" s="14" t="s">
        <v>1082</v>
      </c>
      <c r="G2899" s="14" t="s">
        <v>6493</v>
      </c>
      <c r="H2899" s="20">
        <v>-758114769</v>
      </c>
      <c r="I2899" s="20"/>
      <c r="J2899" s="21">
        <f>IFERROR((I2899/H2899),0)</f>
        <v>0</v>
      </c>
      <c r="K2899" s="20"/>
      <c r="L2899" s="20"/>
      <c r="M2899" s="22"/>
    </row>
    <row r="2900" spans="1:13" s="14" customFormat="1" ht="45" outlineLevel="1" x14ac:dyDescent="0.25">
      <c r="A2900" s="34"/>
      <c r="B2900" s="46" t="s">
        <v>7004</v>
      </c>
      <c r="C2900" s="40" t="str">
        <f>C2899</f>
        <v>ASIGNACIÓN PARA LA INVERSIÓN LOCAL SEGÚN NBI Y CUARTA, QUINTA, Y SEXTA CATEGORÍA</v>
      </c>
      <c r="D2900" s="39" t="str">
        <f>D2899</f>
        <v xml:space="preserve">NARIÑO                                            </v>
      </c>
      <c r="E2900" s="39" t="str">
        <f>E2899</f>
        <v>52356</v>
      </c>
      <c r="F2900" s="39" t="str">
        <f>F2899</f>
        <v xml:space="preserve">IPIALES                                           </v>
      </c>
      <c r="G2900" s="39" t="s">
        <v>10656</v>
      </c>
      <c r="H2900" s="20">
        <f>SUBTOTAL(9,H2893:H2899)</f>
        <v>9325437549</v>
      </c>
      <c r="I2900" s="20">
        <f>SUBTOTAL(9,I2893:I2899)</f>
        <v>8699010501.25</v>
      </c>
      <c r="J2900" s="42">
        <f>+I2900/H2900</f>
        <v>0.93282598865109834</v>
      </c>
      <c r="K2900" s="20">
        <f>SUBTOTAL(9,K2893:K2899)</f>
        <v>2801027508.1899996</v>
      </c>
      <c r="L2900" s="20">
        <f>SUBTOTAL(9,L2893:L2899)</f>
        <v>2406032028.2499995</v>
      </c>
      <c r="M2900" s="7">
        <f>IFERROR((L2900/K2900),"N.A")</f>
        <v>0.85898193474178242</v>
      </c>
    </row>
    <row r="2901" spans="1:13" s="14" customFormat="1" ht="30" outlineLevel="2" x14ac:dyDescent="0.25">
      <c r="A2901" s="34"/>
      <c r="B2901" s="44" t="s">
        <v>1083</v>
      </c>
      <c r="C2901" s="31" t="s">
        <v>57</v>
      </c>
      <c r="D2901" s="14" t="s">
        <v>976</v>
      </c>
      <c r="E2901" s="14" t="s">
        <v>1084</v>
      </c>
      <c r="F2901" s="14" t="s">
        <v>1085</v>
      </c>
      <c r="G2901" s="14" t="s">
        <v>16</v>
      </c>
      <c r="H2901" s="15">
        <v>1553456192</v>
      </c>
      <c r="I2901" s="15">
        <v>986042088.96000004</v>
      </c>
      <c r="J2901" s="16">
        <f>IFERROR((I2901/H2901),0)</f>
        <v>0.63474084048068224</v>
      </c>
      <c r="K2901" s="15">
        <v>1147919471.8600001</v>
      </c>
      <c r="L2901" s="15">
        <v>986042088.96000004</v>
      </c>
      <c r="M2901" s="17">
        <f>L2901/K2901</f>
        <v>0.85898193482361052</v>
      </c>
    </row>
    <row r="2902" spans="1:13" s="14" customFormat="1" ht="30" outlineLevel="2" x14ac:dyDescent="0.25">
      <c r="A2902" s="34"/>
      <c r="B2902" s="44" t="s">
        <v>1083</v>
      </c>
      <c r="C2902" s="31" t="s">
        <v>57</v>
      </c>
      <c r="D2902" s="14" t="s">
        <v>976</v>
      </c>
      <c r="E2902" s="14" t="s">
        <v>1084</v>
      </c>
      <c r="F2902" s="14" t="s">
        <v>1085</v>
      </c>
      <c r="G2902" s="14" t="s">
        <v>6109</v>
      </c>
      <c r="H2902" s="20">
        <v>860540271</v>
      </c>
      <c r="I2902" s="20">
        <v>860540271</v>
      </c>
      <c r="J2902" s="21">
        <f>IFERROR((I2902/H2902),0)</f>
        <v>1</v>
      </c>
      <c r="K2902" s="20"/>
      <c r="L2902" s="20"/>
      <c r="M2902" s="22"/>
    </row>
    <row r="2903" spans="1:13" s="14" customFormat="1" ht="30" outlineLevel="2" x14ac:dyDescent="0.25">
      <c r="A2903" s="34"/>
      <c r="B2903" s="44" t="s">
        <v>1083</v>
      </c>
      <c r="C2903" s="31" t="s">
        <v>57</v>
      </c>
      <c r="D2903" s="14" t="s">
        <v>976</v>
      </c>
      <c r="E2903" s="14" t="s">
        <v>1084</v>
      </c>
      <c r="F2903" s="14" t="s">
        <v>1085</v>
      </c>
      <c r="G2903" s="14" t="s">
        <v>6481</v>
      </c>
      <c r="H2903" s="20">
        <v>9608</v>
      </c>
      <c r="I2903" s="20">
        <v>9608</v>
      </c>
      <c r="J2903" s="21">
        <f>IFERROR((I2903/H2903),0)</f>
        <v>1</v>
      </c>
      <c r="K2903" s="20"/>
      <c r="L2903" s="20"/>
      <c r="M2903" s="22"/>
    </row>
    <row r="2904" spans="1:13" s="14" customFormat="1" ht="30" outlineLevel="2" x14ac:dyDescent="0.25">
      <c r="A2904" s="34"/>
      <c r="B2904" s="44" t="s">
        <v>1083</v>
      </c>
      <c r="C2904" s="31" t="s">
        <v>57</v>
      </c>
      <c r="D2904" s="14" t="s">
        <v>976</v>
      </c>
      <c r="E2904" s="14" t="s">
        <v>1084</v>
      </c>
      <c r="F2904" s="14" t="s">
        <v>1085</v>
      </c>
      <c r="G2904" s="14" t="s">
        <v>6484</v>
      </c>
      <c r="H2904" s="20">
        <v>38870870</v>
      </c>
      <c r="I2904" s="20">
        <v>38870870</v>
      </c>
      <c r="J2904" s="21">
        <f>IFERROR((I2904/H2904),0)</f>
        <v>1</v>
      </c>
      <c r="K2904" s="20"/>
      <c r="L2904" s="20"/>
      <c r="M2904" s="22"/>
    </row>
    <row r="2905" spans="1:13" s="14" customFormat="1" ht="30" outlineLevel="2" x14ac:dyDescent="0.25">
      <c r="A2905" s="34"/>
      <c r="B2905" s="44" t="s">
        <v>1083</v>
      </c>
      <c r="C2905" s="31" t="s">
        <v>57</v>
      </c>
      <c r="D2905" s="14" t="s">
        <v>976</v>
      </c>
      <c r="E2905" s="14" t="s">
        <v>1084</v>
      </c>
      <c r="F2905" s="14" t="s">
        <v>1085</v>
      </c>
      <c r="G2905" s="14" t="s">
        <v>6492</v>
      </c>
      <c r="H2905" s="20">
        <v>236327457</v>
      </c>
      <c r="I2905" s="20">
        <v>236327457</v>
      </c>
      <c r="J2905" s="21">
        <f>IFERROR((I2905/H2905),0)</f>
        <v>1</v>
      </c>
      <c r="K2905" s="20"/>
      <c r="L2905" s="20"/>
      <c r="M2905" s="22"/>
    </row>
    <row r="2906" spans="1:13" s="14" customFormat="1" ht="30" outlineLevel="2" x14ac:dyDescent="0.25">
      <c r="A2906" s="34"/>
      <c r="B2906" s="44" t="s">
        <v>1083</v>
      </c>
      <c r="C2906" s="31" t="s">
        <v>57</v>
      </c>
      <c r="D2906" s="14" t="s">
        <v>976</v>
      </c>
      <c r="E2906" s="14" t="s">
        <v>1084</v>
      </c>
      <c r="F2906" s="14" t="s">
        <v>1085</v>
      </c>
      <c r="G2906" s="14" t="s">
        <v>6493</v>
      </c>
      <c r="H2906" s="20">
        <v>-310691238</v>
      </c>
      <c r="I2906" s="20"/>
      <c r="J2906" s="21">
        <f>IFERROR((I2906/H2906),0)</f>
        <v>0</v>
      </c>
      <c r="K2906" s="20"/>
      <c r="L2906" s="20"/>
      <c r="M2906" s="22"/>
    </row>
    <row r="2907" spans="1:13" s="14" customFormat="1" ht="45" outlineLevel="1" x14ac:dyDescent="0.25">
      <c r="A2907" s="34"/>
      <c r="B2907" s="46" t="s">
        <v>7005</v>
      </c>
      <c r="C2907" s="40" t="str">
        <f>C2906</f>
        <v>ASIGNACIÓN PARA LA INVERSIÓN LOCAL SEGÚN NBI Y CUARTA, QUINTA, Y SEXTA CATEGORÍA</v>
      </c>
      <c r="D2907" s="39" t="str">
        <f>D2906</f>
        <v xml:space="preserve">NARIÑO                                            </v>
      </c>
      <c r="E2907" s="39" t="str">
        <f>E2906</f>
        <v>52354</v>
      </c>
      <c r="F2907" s="39" t="str">
        <f>F2906</f>
        <v xml:space="preserve">IMUÉS                                             </v>
      </c>
      <c r="G2907" s="39" t="s">
        <v>10656</v>
      </c>
      <c r="H2907" s="20">
        <f>SUBTOTAL(9,H2901:H2906)</f>
        <v>2378513160</v>
      </c>
      <c r="I2907" s="20">
        <f>SUBTOTAL(9,I2901:I2906)</f>
        <v>2121790294.96</v>
      </c>
      <c r="J2907" s="42">
        <f>+I2907/H2907</f>
        <v>0.89206582105267818</v>
      </c>
      <c r="K2907" s="20">
        <f>SUBTOTAL(9,K2901:K2906)</f>
        <v>1147919471.8600001</v>
      </c>
      <c r="L2907" s="20">
        <f>SUBTOTAL(9,L2901:L2906)</f>
        <v>986042088.96000004</v>
      </c>
      <c r="M2907" s="7">
        <f>IFERROR((L2907/K2907),"N.A")</f>
        <v>0.85898193482361052</v>
      </c>
    </row>
    <row r="2908" spans="1:13" s="14" customFormat="1" ht="30" outlineLevel="2" x14ac:dyDescent="0.25">
      <c r="A2908" s="34"/>
      <c r="B2908" s="44" t="s">
        <v>1086</v>
      </c>
      <c r="C2908" s="31" t="s">
        <v>57</v>
      </c>
      <c r="D2908" s="14" t="s">
        <v>976</v>
      </c>
      <c r="E2908" s="14" t="s">
        <v>1087</v>
      </c>
      <c r="F2908" s="14" t="s">
        <v>1088</v>
      </c>
      <c r="G2908" s="14" t="s">
        <v>16</v>
      </c>
      <c r="H2908" s="15">
        <v>2253359918</v>
      </c>
      <c r="I2908" s="15">
        <v>1430299568.2099998</v>
      </c>
      <c r="J2908" s="16">
        <f>IFERROR((I2908/H2908),0)</f>
        <v>0.63474084045991264</v>
      </c>
      <c r="K2908" s="15">
        <v>1665110184.9599998</v>
      </c>
      <c r="L2908" s="15">
        <v>1430299568.2099998</v>
      </c>
      <c r="M2908" s="17">
        <f>L2908/K2908</f>
        <v>0.85898193472665552</v>
      </c>
    </row>
    <row r="2909" spans="1:13" s="14" customFormat="1" ht="30" outlineLevel="2" x14ac:dyDescent="0.25">
      <c r="A2909" s="34"/>
      <c r="B2909" s="44" t="s">
        <v>1086</v>
      </c>
      <c r="C2909" s="31" t="s">
        <v>57</v>
      </c>
      <c r="D2909" s="14" t="s">
        <v>976</v>
      </c>
      <c r="E2909" s="14" t="s">
        <v>1087</v>
      </c>
      <c r="F2909" s="14" t="s">
        <v>1088</v>
      </c>
      <c r="G2909" s="14" t="s">
        <v>6109</v>
      </c>
      <c r="H2909" s="20">
        <v>1351008465</v>
      </c>
      <c r="I2909" s="20">
        <v>1351008465</v>
      </c>
      <c r="J2909" s="21">
        <f>IFERROR((I2909/H2909),0)</f>
        <v>1</v>
      </c>
      <c r="K2909" s="20"/>
      <c r="L2909" s="20"/>
      <c r="M2909" s="22"/>
    </row>
    <row r="2910" spans="1:13" s="14" customFormat="1" ht="30" outlineLevel="2" x14ac:dyDescent="0.25">
      <c r="A2910" s="34"/>
      <c r="B2910" s="44" t="s">
        <v>1086</v>
      </c>
      <c r="C2910" s="31" t="s">
        <v>57</v>
      </c>
      <c r="D2910" s="14" t="s">
        <v>976</v>
      </c>
      <c r="E2910" s="14" t="s">
        <v>1087</v>
      </c>
      <c r="F2910" s="14" t="s">
        <v>1088</v>
      </c>
      <c r="G2910" s="14" t="s">
        <v>6481</v>
      </c>
      <c r="H2910" s="20">
        <v>13937</v>
      </c>
      <c r="I2910" s="20">
        <v>13937</v>
      </c>
      <c r="J2910" s="21">
        <f>IFERROR((I2910/H2910),0)</f>
        <v>1</v>
      </c>
      <c r="K2910" s="20"/>
      <c r="L2910" s="20"/>
      <c r="M2910" s="22"/>
    </row>
    <row r="2911" spans="1:13" s="14" customFormat="1" ht="30" outlineLevel="2" x14ac:dyDescent="0.25">
      <c r="A2911" s="34"/>
      <c r="B2911" s="44" t="s">
        <v>1086</v>
      </c>
      <c r="C2911" s="31" t="s">
        <v>57</v>
      </c>
      <c r="D2911" s="14" t="s">
        <v>976</v>
      </c>
      <c r="E2911" s="14" t="s">
        <v>1087</v>
      </c>
      <c r="F2911" s="14" t="s">
        <v>1088</v>
      </c>
      <c r="G2911" s="14" t="s">
        <v>6484</v>
      </c>
      <c r="H2911" s="20">
        <v>56383991</v>
      </c>
      <c r="I2911" s="20">
        <v>56383991</v>
      </c>
      <c r="J2911" s="21">
        <f>IFERROR((I2911/H2911),0)</f>
        <v>1</v>
      </c>
      <c r="K2911" s="20"/>
      <c r="L2911" s="20"/>
      <c r="M2911" s="22"/>
    </row>
    <row r="2912" spans="1:13" s="14" customFormat="1" ht="30" outlineLevel="2" x14ac:dyDescent="0.25">
      <c r="A2912" s="34"/>
      <c r="B2912" s="44" t="s">
        <v>1086</v>
      </c>
      <c r="C2912" s="31" t="s">
        <v>57</v>
      </c>
      <c r="D2912" s="14" t="s">
        <v>976</v>
      </c>
      <c r="E2912" s="14" t="s">
        <v>1087</v>
      </c>
      <c r="F2912" s="14" t="s">
        <v>1088</v>
      </c>
      <c r="G2912" s="14" t="s">
        <v>6492</v>
      </c>
      <c r="H2912" s="20">
        <v>342803886</v>
      </c>
      <c r="I2912" s="20">
        <v>342803886</v>
      </c>
      <c r="J2912" s="21">
        <f>IFERROR((I2912/H2912),0)</f>
        <v>1</v>
      </c>
      <c r="K2912" s="20"/>
      <c r="L2912" s="20"/>
      <c r="M2912" s="22"/>
    </row>
    <row r="2913" spans="1:13" s="14" customFormat="1" ht="30" outlineLevel="2" x14ac:dyDescent="0.25">
      <c r="A2913" s="34"/>
      <c r="B2913" s="44" t="s">
        <v>1086</v>
      </c>
      <c r="C2913" s="31" t="s">
        <v>57</v>
      </c>
      <c r="D2913" s="14" t="s">
        <v>976</v>
      </c>
      <c r="E2913" s="14" t="s">
        <v>1087</v>
      </c>
      <c r="F2913" s="14" t="s">
        <v>1088</v>
      </c>
      <c r="G2913" s="14" t="s">
        <v>6493</v>
      </c>
      <c r="H2913" s="20">
        <v>-450671984</v>
      </c>
      <c r="I2913" s="20"/>
      <c r="J2913" s="21">
        <f>IFERROR((I2913/H2913),0)</f>
        <v>0</v>
      </c>
      <c r="K2913" s="20"/>
      <c r="L2913" s="20"/>
      <c r="M2913" s="22"/>
    </row>
    <row r="2914" spans="1:13" s="14" customFormat="1" ht="45" outlineLevel="1" x14ac:dyDescent="0.25">
      <c r="A2914" s="34"/>
      <c r="B2914" s="46" t="s">
        <v>7006</v>
      </c>
      <c r="C2914" s="40" t="str">
        <f>C2913</f>
        <v>ASIGNACIÓN PARA LA INVERSIÓN LOCAL SEGÚN NBI Y CUARTA, QUINTA, Y SEXTA CATEGORÍA</v>
      </c>
      <c r="D2914" s="39" t="str">
        <f>D2913</f>
        <v xml:space="preserve">NARIÑO                                            </v>
      </c>
      <c r="E2914" s="39" t="str">
        <f>E2913</f>
        <v>52352</v>
      </c>
      <c r="F2914" s="39" t="str">
        <f>F2913</f>
        <v xml:space="preserve">ILES                                              </v>
      </c>
      <c r="G2914" s="39" t="s">
        <v>10656</v>
      </c>
      <c r="H2914" s="20">
        <f>SUBTOTAL(9,H2908:H2913)</f>
        <v>3552898213</v>
      </c>
      <c r="I2914" s="20">
        <f>SUBTOTAL(9,I2908:I2913)</f>
        <v>3180509847.21</v>
      </c>
      <c r="J2914" s="42">
        <f>+I2914/H2914</f>
        <v>0.89518743756085195</v>
      </c>
      <c r="K2914" s="20">
        <f>SUBTOTAL(9,K2908:K2913)</f>
        <v>1665110184.9599998</v>
      </c>
      <c r="L2914" s="20">
        <f>SUBTOTAL(9,L2908:L2913)</f>
        <v>1430299568.2099998</v>
      </c>
      <c r="M2914" s="7">
        <f>IFERROR((L2914/K2914),"N.A")</f>
        <v>0.85898193472665552</v>
      </c>
    </row>
    <row r="2915" spans="1:13" s="14" customFormat="1" ht="30" outlineLevel="2" x14ac:dyDescent="0.25">
      <c r="A2915" s="34"/>
      <c r="B2915" s="44" t="s">
        <v>1089</v>
      </c>
      <c r="C2915" s="31" t="s">
        <v>57</v>
      </c>
      <c r="D2915" s="14" t="s">
        <v>976</v>
      </c>
      <c r="E2915" s="14" t="s">
        <v>1090</v>
      </c>
      <c r="F2915" s="14" t="s">
        <v>1091</v>
      </c>
      <c r="G2915" s="14" t="s">
        <v>16</v>
      </c>
      <c r="H2915" s="15">
        <v>1567765611</v>
      </c>
      <c r="I2915" s="15">
        <v>995124861.57999992</v>
      </c>
      <c r="J2915" s="16">
        <f>IFERROR((I2915/H2915),0)</f>
        <v>0.63474084046610713</v>
      </c>
      <c r="K2915" s="15">
        <v>1158493352.8499999</v>
      </c>
      <c r="L2915" s="15">
        <v>995124861.57999992</v>
      </c>
      <c r="M2915" s="17">
        <f>L2915/K2915</f>
        <v>0.85898193471020057</v>
      </c>
    </row>
    <row r="2916" spans="1:13" s="14" customFormat="1" ht="30" outlineLevel="2" x14ac:dyDescent="0.25">
      <c r="A2916" s="34"/>
      <c r="B2916" s="44" t="s">
        <v>1089</v>
      </c>
      <c r="C2916" s="31" t="s">
        <v>57</v>
      </c>
      <c r="D2916" s="14" t="s">
        <v>976</v>
      </c>
      <c r="E2916" s="14" t="s">
        <v>1090</v>
      </c>
      <c r="F2916" s="14" t="s">
        <v>1091</v>
      </c>
      <c r="G2916" s="14" t="s">
        <v>6109</v>
      </c>
      <c r="H2916" s="20">
        <v>1155758631</v>
      </c>
      <c r="I2916" s="20">
        <v>1155758631</v>
      </c>
      <c r="J2916" s="21">
        <f>IFERROR((I2916/H2916),0)</f>
        <v>1</v>
      </c>
      <c r="K2916" s="20"/>
      <c r="L2916" s="20"/>
      <c r="M2916" s="22"/>
    </row>
    <row r="2917" spans="1:13" s="14" customFormat="1" ht="30" outlineLevel="2" x14ac:dyDescent="0.25">
      <c r="A2917" s="34"/>
      <c r="B2917" s="44" t="s">
        <v>1089</v>
      </c>
      <c r="C2917" s="31" t="s">
        <v>57</v>
      </c>
      <c r="D2917" s="14" t="s">
        <v>976</v>
      </c>
      <c r="E2917" s="14" t="s">
        <v>1090</v>
      </c>
      <c r="F2917" s="14" t="s">
        <v>1091</v>
      </c>
      <c r="G2917" s="14" t="s">
        <v>6481</v>
      </c>
      <c r="H2917" s="20">
        <v>9696</v>
      </c>
      <c r="I2917" s="20">
        <v>9696</v>
      </c>
      <c r="J2917" s="21">
        <f>IFERROR((I2917/H2917),0)</f>
        <v>1</v>
      </c>
      <c r="K2917" s="20"/>
      <c r="L2917" s="20"/>
      <c r="M2917" s="22"/>
    </row>
    <row r="2918" spans="1:13" s="14" customFormat="1" ht="30" outlineLevel="2" x14ac:dyDescent="0.25">
      <c r="A2918" s="34"/>
      <c r="B2918" s="44" t="s">
        <v>1089</v>
      </c>
      <c r="C2918" s="31" t="s">
        <v>57</v>
      </c>
      <c r="D2918" s="14" t="s">
        <v>976</v>
      </c>
      <c r="E2918" s="14" t="s">
        <v>1090</v>
      </c>
      <c r="F2918" s="14" t="s">
        <v>1091</v>
      </c>
      <c r="G2918" s="14" t="s">
        <v>6484</v>
      </c>
      <c r="H2918" s="20">
        <v>39228923</v>
      </c>
      <c r="I2918" s="20">
        <v>39228923</v>
      </c>
      <c r="J2918" s="21">
        <f>IFERROR((I2918/H2918),0)</f>
        <v>1</v>
      </c>
      <c r="K2918" s="20"/>
      <c r="L2918" s="20"/>
      <c r="M2918" s="22"/>
    </row>
    <row r="2919" spans="1:13" s="14" customFormat="1" ht="30" outlineLevel="2" x14ac:dyDescent="0.25">
      <c r="A2919" s="34"/>
      <c r="B2919" s="44" t="s">
        <v>1089</v>
      </c>
      <c r="C2919" s="31" t="s">
        <v>57</v>
      </c>
      <c r="D2919" s="14" t="s">
        <v>976</v>
      </c>
      <c r="E2919" s="14" t="s">
        <v>1090</v>
      </c>
      <c r="F2919" s="14" t="s">
        <v>1091</v>
      </c>
      <c r="G2919" s="14" t="s">
        <v>6492</v>
      </c>
      <c r="H2919" s="20">
        <v>238504351</v>
      </c>
      <c r="I2919" s="20">
        <v>238504351</v>
      </c>
      <c r="J2919" s="21">
        <f>IFERROR((I2919/H2919),0)</f>
        <v>1</v>
      </c>
      <c r="K2919" s="20"/>
      <c r="L2919" s="20"/>
      <c r="M2919" s="22"/>
    </row>
    <row r="2920" spans="1:13" s="14" customFormat="1" ht="30" outlineLevel="2" x14ac:dyDescent="0.25">
      <c r="A2920" s="34"/>
      <c r="B2920" s="44" t="s">
        <v>1089</v>
      </c>
      <c r="C2920" s="31" t="s">
        <v>57</v>
      </c>
      <c r="D2920" s="14" t="s">
        <v>976</v>
      </c>
      <c r="E2920" s="14" t="s">
        <v>1090</v>
      </c>
      <c r="F2920" s="14" t="s">
        <v>1091</v>
      </c>
      <c r="G2920" s="14" t="s">
        <v>6493</v>
      </c>
      <c r="H2920" s="20">
        <v>-313553122</v>
      </c>
      <c r="I2920" s="20"/>
      <c r="J2920" s="21">
        <f>IFERROR((I2920/H2920),0)</f>
        <v>0</v>
      </c>
      <c r="K2920" s="20"/>
      <c r="L2920" s="20"/>
      <c r="M2920" s="22"/>
    </row>
    <row r="2921" spans="1:13" s="14" customFormat="1" ht="45" outlineLevel="1" x14ac:dyDescent="0.25">
      <c r="A2921" s="34"/>
      <c r="B2921" s="46" t="s">
        <v>7007</v>
      </c>
      <c r="C2921" s="40" t="str">
        <f>C2920</f>
        <v>ASIGNACIÓN PARA LA INVERSIÓN LOCAL SEGÚN NBI Y CUARTA, QUINTA, Y SEXTA CATEGORÍA</v>
      </c>
      <c r="D2921" s="39" t="str">
        <f>D2920</f>
        <v xml:space="preserve">NARIÑO                                            </v>
      </c>
      <c r="E2921" s="39" t="str">
        <f>E2920</f>
        <v>52323</v>
      </c>
      <c r="F2921" s="39" t="str">
        <f>F2920</f>
        <v xml:space="preserve">GUALMATÁN                                         </v>
      </c>
      <c r="G2921" s="39" t="s">
        <v>10656</v>
      </c>
      <c r="H2921" s="20">
        <f>SUBTOTAL(9,H2915:H2920)</f>
        <v>2687714090</v>
      </c>
      <c r="I2921" s="20">
        <f>SUBTOTAL(9,I2915:I2920)</f>
        <v>2428626462.5799999</v>
      </c>
      <c r="J2921" s="42">
        <f>+I2921/H2921</f>
        <v>0.90360298054619337</v>
      </c>
      <c r="K2921" s="20">
        <f>SUBTOTAL(9,K2915:K2920)</f>
        <v>1158493352.8499999</v>
      </c>
      <c r="L2921" s="20">
        <f>SUBTOTAL(9,L2915:L2920)</f>
        <v>995124861.57999992</v>
      </c>
      <c r="M2921" s="7">
        <f>IFERROR((L2921/K2921),"N.A")</f>
        <v>0.85898193471020057</v>
      </c>
    </row>
    <row r="2922" spans="1:13" s="14" customFormat="1" ht="30" outlineLevel="2" x14ac:dyDescent="0.25">
      <c r="A2922" s="34"/>
      <c r="B2922" s="44" t="s">
        <v>1092</v>
      </c>
      <c r="C2922" s="31" t="s">
        <v>57</v>
      </c>
      <c r="D2922" s="14" t="s">
        <v>976</v>
      </c>
      <c r="E2922" s="14" t="s">
        <v>1093</v>
      </c>
      <c r="F2922" s="14" t="s">
        <v>1094</v>
      </c>
      <c r="G2922" s="14" t="s">
        <v>16</v>
      </c>
      <c r="H2922" s="15">
        <v>1786472612</v>
      </c>
      <c r="I2922" s="15">
        <v>1133947127.21</v>
      </c>
      <c r="J2922" s="16">
        <f>IFERROR((I2922/H2922),0)</f>
        <v>0.63474084046579271</v>
      </c>
      <c r="K2922" s="15">
        <v>1320105908.3399997</v>
      </c>
      <c r="L2922" s="15">
        <v>1133947127.21</v>
      </c>
      <c r="M2922" s="17">
        <f>L2922/K2922</f>
        <v>0.85898193474181961</v>
      </c>
    </row>
    <row r="2923" spans="1:13" s="14" customFormat="1" ht="30" outlineLevel="2" x14ac:dyDescent="0.25">
      <c r="A2923" s="34"/>
      <c r="B2923" s="44" t="s">
        <v>1092</v>
      </c>
      <c r="C2923" s="31" t="s">
        <v>57</v>
      </c>
      <c r="D2923" s="14" t="s">
        <v>976</v>
      </c>
      <c r="E2923" s="14" t="s">
        <v>1093</v>
      </c>
      <c r="F2923" s="14" t="s">
        <v>1094</v>
      </c>
      <c r="G2923" s="14" t="s">
        <v>6109</v>
      </c>
      <c r="H2923" s="20">
        <v>1322350384</v>
      </c>
      <c r="I2923" s="20">
        <v>1322350384</v>
      </c>
      <c r="J2923" s="21">
        <f>IFERROR((I2923/H2923),0)</f>
        <v>1</v>
      </c>
      <c r="K2923" s="20"/>
      <c r="L2923" s="20"/>
      <c r="M2923" s="22"/>
    </row>
    <row r="2924" spans="1:13" s="14" customFormat="1" ht="30" outlineLevel="2" x14ac:dyDescent="0.25">
      <c r="A2924" s="34"/>
      <c r="B2924" s="44" t="s">
        <v>1092</v>
      </c>
      <c r="C2924" s="31" t="s">
        <v>57</v>
      </c>
      <c r="D2924" s="14" t="s">
        <v>976</v>
      </c>
      <c r="E2924" s="14" t="s">
        <v>1093</v>
      </c>
      <c r="F2924" s="14" t="s">
        <v>1094</v>
      </c>
      <c r="G2924" s="14" t="s">
        <v>6481</v>
      </c>
      <c r="H2924" s="20">
        <v>11049</v>
      </c>
      <c r="I2924" s="20">
        <v>11049</v>
      </c>
      <c r="J2924" s="21">
        <f>IFERROR((I2924/H2924),0)</f>
        <v>1</v>
      </c>
      <c r="K2924" s="20"/>
      <c r="L2924" s="20"/>
      <c r="M2924" s="22"/>
    </row>
    <row r="2925" spans="1:13" s="14" customFormat="1" ht="30" outlineLevel="2" x14ac:dyDescent="0.25">
      <c r="A2925" s="34"/>
      <c r="B2925" s="44" t="s">
        <v>1092</v>
      </c>
      <c r="C2925" s="31" t="s">
        <v>57</v>
      </c>
      <c r="D2925" s="14" t="s">
        <v>976</v>
      </c>
      <c r="E2925" s="14" t="s">
        <v>1093</v>
      </c>
      <c r="F2925" s="14" t="s">
        <v>1094</v>
      </c>
      <c r="G2925" s="14" t="s">
        <v>6484</v>
      </c>
      <c r="H2925" s="20">
        <v>44701450</v>
      </c>
      <c r="I2925" s="20">
        <v>44701450</v>
      </c>
      <c r="J2925" s="21">
        <f>IFERROR((I2925/H2925),0)</f>
        <v>1</v>
      </c>
      <c r="K2925" s="20"/>
      <c r="L2925" s="20"/>
      <c r="M2925" s="22"/>
    </row>
    <row r="2926" spans="1:13" s="14" customFormat="1" ht="30" outlineLevel="2" x14ac:dyDescent="0.25">
      <c r="A2926" s="34"/>
      <c r="B2926" s="44" t="s">
        <v>1092</v>
      </c>
      <c r="C2926" s="31" t="s">
        <v>57</v>
      </c>
      <c r="D2926" s="14" t="s">
        <v>976</v>
      </c>
      <c r="E2926" s="14" t="s">
        <v>1093</v>
      </c>
      <c r="F2926" s="14" t="s">
        <v>1094</v>
      </c>
      <c r="G2926" s="14" t="s">
        <v>6492</v>
      </c>
      <c r="H2926" s="20">
        <v>271776270</v>
      </c>
      <c r="I2926" s="20">
        <v>271776270</v>
      </c>
      <c r="J2926" s="21">
        <f>IFERROR((I2926/H2926),0)</f>
        <v>1</v>
      </c>
      <c r="K2926" s="20"/>
      <c r="L2926" s="20"/>
      <c r="M2926" s="22"/>
    </row>
    <row r="2927" spans="1:13" s="14" customFormat="1" ht="30" outlineLevel="2" x14ac:dyDescent="0.25">
      <c r="A2927" s="34"/>
      <c r="B2927" s="44" t="s">
        <v>1092</v>
      </c>
      <c r="C2927" s="31" t="s">
        <v>57</v>
      </c>
      <c r="D2927" s="14" t="s">
        <v>976</v>
      </c>
      <c r="E2927" s="14" t="s">
        <v>1093</v>
      </c>
      <c r="F2927" s="14" t="s">
        <v>1094</v>
      </c>
      <c r="G2927" s="14" t="s">
        <v>6493</v>
      </c>
      <c r="H2927" s="20">
        <v>-357294522</v>
      </c>
      <c r="I2927" s="20"/>
      <c r="J2927" s="21">
        <f>IFERROR((I2927/H2927),0)</f>
        <v>0</v>
      </c>
      <c r="K2927" s="20"/>
      <c r="L2927" s="20"/>
      <c r="M2927" s="22"/>
    </row>
    <row r="2928" spans="1:13" s="14" customFormat="1" ht="45" outlineLevel="1" x14ac:dyDescent="0.25">
      <c r="A2928" s="34"/>
      <c r="B2928" s="46" t="s">
        <v>7008</v>
      </c>
      <c r="C2928" s="40" t="str">
        <f>C2927</f>
        <v>ASIGNACIÓN PARA LA INVERSIÓN LOCAL SEGÚN NBI Y CUARTA, QUINTA, Y SEXTA CATEGORÍA</v>
      </c>
      <c r="D2928" s="39" t="str">
        <f>D2927</f>
        <v xml:space="preserve">NARIÑO                                            </v>
      </c>
      <c r="E2928" s="39" t="str">
        <f>E2927</f>
        <v>52320</v>
      </c>
      <c r="F2928" s="39" t="str">
        <f>F2927</f>
        <v xml:space="preserve">GUAITARILLA                                       </v>
      </c>
      <c r="G2928" s="39" t="s">
        <v>10656</v>
      </c>
      <c r="H2928" s="20">
        <f>SUBTOTAL(9,H2922:H2927)</f>
        <v>3068017243</v>
      </c>
      <c r="I2928" s="20">
        <f>SUBTOTAL(9,I2922:I2927)</f>
        <v>2772786280.21</v>
      </c>
      <c r="J2928" s="42">
        <f>+I2928/H2928</f>
        <v>0.90377141345486245</v>
      </c>
      <c r="K2928" s="20">
        <f>SUBTOTAL(9,K2922:K2927)</f>
        <v>1320105908.3399997</v>
      </c>
      <c r="L2928" s="20">
        <f>SUBTOTAL(9,L2922:L2927)</f>
        <v>1133947127.21</v>
      </c>
      <c r="M2928" s="7">
        <f>IFERROR((L2928/K2928),"N.A")</f>
        <v>0.85898193474181961</v>
      </c>
    </row>
    <row r="2929" spans="1:13" s="14" customFormat="1" ht="30" outlineLevel="2" x14ac:dyDescent="0.25">
      <c r="A2929" s="34"/>
      <c r="B2929" s="44" t="s">
        <v>1095</v>
      </c>
      <c r="C2929" s="31" t="s">
        <v>57</v>
      </c>
      <c r="D2929" s="14" t="s">
        <v>976</v>
      </c>
      <c r="E2929" s="14" t="s">
        <v>1096</v>
      </c>
      <c r="F2929" s="14" t="s">
        <v>1097</v>
      </c>
      <c r="G2929" s="14" t="s">
        <v>16</v>
      </c>
      <c r="H2929" s="15">
        <v>2204562113</v>
      </c>
      <c r="I2929" s="15">
        <v>1399325608.4899998</v>
      </c>
      <c r="J2929" s="16">
        <f>IFERROR((I2929/H2929),0)</f>
        <v>0.63474084047728518</v>
      </c>
      <c r="K2929" s="15">
        <v>1629051266.24</v>
      </c>
      <c r="L2929" s="15">
        <v>1399325608.4899998</v>
      </c>
      <c r="M2929" s="17">
        <f>L2929/K2929</f>
        <v>0.85898193475505036</v>
      </c>
    </row>
    <row r="2930" spans="1:13" s="14" customFormat="1" ht="30" outlineLevel="2" x14ac:dyDescent="0.25">
      <c r="A2930" s="34"/>
      <c r="B2930" s="44" t="s">
        <v>1095</v>
      </c>
      <c r="C2930" s="31" t="s">
        <v>57</v>
      </c>
      <c r="D2930" s="14" t="s">
        <v>976</v>
      </c>
      <c r="E2930" s="14" t="s">
        <v>1096</v>
      </c>
      <c r="F2930" s="14" t="s">
        <v>1097</v>
      </c>
      <c r="G2930" s="14" t="s">
        <v>6109</v>
      </c>
      <c r="H2930" s="20">
        <v>1061490321</v>
      </c>
      <c r="I2930" s="20">
        <v>1061490321</v>
      </c>
      <c r="J2930" s="21">
        <f>IFERROR((I2930/H2930),0)</f>
        <v>1</v>
      </c>
      <c r="K2930" s="20"/>
      <c r="L2930" s="20"/>
      <c r="M2930" s="22"/>
    </row>
    <row r="2931" spans="1:13" s="14" customFormat="1" ht="30" outlineLevel="2" x14ac:dyDescent="0.25">
      <c r="A2931" s="34"/>
      <c r="B2931" s="44" t="s">
        <v>1095</v>
      </c>
      <c r="C2931" s="31" t="s">
        <v>57</v>
      </c>
      <c r="D2931" s="14" t="s">
        <v>976</v>
      </c>
      <c r="E2931" s="14" t="s">
        <v>1096</v>
      </c>
      <c r="F2931" s="14" t="s">
        <v>1097</v>
      </c>
      <c r="G2931" s="14" t="s">
        <v>6481</v>
      </c>
      <c r="H2931" s="20">
        <v>13635</v>
      </c>
      <c r="I2931" s="20">
        <v>13635</v>
      </c>
      <c r="J2931" s="21">
        <f>IFERROR((I2931/H2931),0)</f>
        <v>1</v>
      </c>
      <c r="K2931" s="20"/>
      <c r="L2931" s="20"/>
      <c r="M2931" s="22"/>
    </row>
    <row r="2932" spans="1:13" s="14" customFormat="1" ht="30" outlineLevel="2" x14ac:dyDescent="0.25">
      <c r="A2932" s="34"/>
      <c r="B2932" s="44" t="s">
        <v>1095</v>
      </c>
      <c r="C2932" s="31" t="s">
        <v>57</v>
      </c>
      <c r="D2932" s="14" t="s">
        <v>976</v>
      </c>
      <c r="E2932" s="14" t="s">
        <v>1096</v>
      </c>
      <c r="F2932" s="14" t="s">
        <v>1097</v>
      </c>
      <c r="G2932" s="14" t="s">
        <v>6484</v>
      </c>
      <c r="H2932" s="20">
        <v>55162964</v>
      </c>
      <c r="I2932" s="20">
        <v>55162964</v>
      </c>
      <c r="J2932" s="21">
        <f>IFERROR((I2932/H2932),0)</f>
        <v>1</v>
      </c>
      <c r="K2932" s="20"/>
      <c r="L2932" s="20"/>
      <c r="M2932" s="22"/>
    </row>
    <row r="2933" spans="1:13" s="14" customFormat="1" ht="30" outlineLevel="2" x14ac:dyDescent="0.25">
      <c r="A2933" s="34"/>
      <c r="B2933" s="44" t="s">
        <v>1095</v>
      </c>
      <c r="C2933" s="31" t="s">
        <v>57</v>
      </c>
      <c r="D2933" s="14" t="s">
        <v>976</v>
      </c>
      <c r="E2933" s="14" t="s">
        <v>1096</v>
      </c>
      <c r="F2933" s="14" t="s">
        <v>1097</v>
      </c>
      <c r="G2933" s="14" t="s">
        <v>6492</v>
      </c>
      <c r="H2933" s="20">
        <v>335380271</v>
      </c>
      <c r="I2933" s="20">
        <v>335380271</v>
      </c>
      <c r="J2933" s="21">
        <f>IFERROR((I2933/H2933),0)</f>
        <v>1</v>
      </c>
      <c r="K2933" s="20"/>
      <c r="L2933" s="20"/>
      <c r="M2933" s="22"/>
    </row>
    <row r="2934" spans="1:13" s="14" customFormat="1" ht="30" outlineLevel="2" x14ac:dyDescent="0.25">
      <c r="A2934" s="34"/>
      <c r="B2934" s="44" t="s">
        <v>1095</v>
      </c>
      <c r="C2934" s="31" t="s">
        <v>57</v>
      </c>
      <c r="D2934" s="14" t="s">
        <v>976</v>
      </c>
      <c r="E2934" s="14" t="s">
        <v>1096</v>
      </c>
      <c r="F2934" s="14" t="s">
        <v>1097</v>
      </c>
      <c r="G2934" s="14" t="s">
        <v>6493</v>
      </c>
      <c r="H2934" s="20">
        <v>-440912423</v>
      </c>
      <c r="I2934" s="20"/>
      <c r="J2934" s="21">
        <f>IFERROR((I2934/H2934),0)</f>
        <v>0</v>
      </c>
      <c r="K2934" s="20"/>
      <c r="L2934" s="20"/>
      <c r="M2934" s="22"/>
    </row>
    <row r="2935" spans="1:13" s="14" customFormat="1" ht="45" outlineLevel="1" x14ac:dyDescent="0.25">
      <c r="A2935" s="34"/>
      <c r="B2935" s="46" t="s">
        <v>7009</v>
      </c>
      <c r="C2935" s="40" t="str">
        <f>C2934</f>
        <v>ASIGNACIÓN PARA LA INVERSIÓN LOCAL SEGÚN NBI Y CUARTA, QUINTA, Y SEXTA CATEGORÍA</v>
      </c>
      <c r="D2935" s="39" t="str">
        <f>D2934</f>
        <v xml:space="preserve">NARIÑO                                            </v>
      </c>
      <c r="E2935" s="39" t="str">
        <f>E2934</f>
        <v>52317</v>
      </c>
      <c r="F2935" s="39" t="str">
        <f>F2934</f>
        <v xml:space="preserve">GUACHUCAL                                         </v>
      </c>
      <c r="G2935" s="39" t="s">
        <v>10656</v>
      </c>
      <c r="H2935" s="20">
        <f>SUBTOTAL(9,H2929:H2934)</f>
        <v>3215696881</v>
      </c>
      <c r="I2935" s="20">
        <f>SUBTOTAL(9,I2929:I2934)</f>
        <v>2851372799.4899998</v>
      </c>
      <c r="J2935" s="42">
        <f>+I2935/H2935</f>
        <v>0.88670447029301325</v>
      </c>
      <c r="K2935" s="20">
        <f>SUBTOTAL(9,K2929:K2934)</f>
        <v>1629051266.24</v>
      </c>
      <c r="L2935" s="20">
        <f>SUBTOTAL(9,L2929:L2934)</f>
        <v>1399325608.4899998</v>
      </c>
      <c r="M2935" s="7">
        <f>IFERROR((L2935/K2935),"N.A")</f>
        <v>0.85898193475505036</v>
      </c>
    </row>
    <row r="2936" spans="1:13" s="14" customFormat="1" ht="30" outlineLevel="2" x14ac:dyDescent="0.25">
      <c r="A2936" s="34"/>
      <c r="B2936" s="44" t="s">
        <v>1098</v>
      </c>
      <c r="C2936" s="31" t="s">
        <v>57</v>
      </c>
      <c r="D2936" s="14" t="s">
        <v>976</v>
      </c>
      <c r="E2936" s="14" t="s">
        <v>1099</v>
      </c>
      <c r="F2936" s="14" t="s">
        <v>1100</v>
      </c>
      <c r="G2936" s="14" t="s">
        <v>16</v>
      </c>
      <c r="H2936" s="15">
        <v>2008371349</v>
      </c>
      <c r="I2936" s="15">
        <v>1274795318.04</v>
      </c>
      <c r="J2936" s="16">
        <f>IFERROR((I2936/H2936),0)</f>
        <v>0.6347408404699364</v>
      </c>
      <c r="K2936" s="15">
        <v>1484076982.7700002</v>
      </c>
      <c r="L2936" s="15">
        <v>1274795318.04</v>
      </c>
      <c r="M2936" s="17">
        <f>L2936/K2936</f>
        <v>0.85898193479196738</v>
      </c>
    </row>
    <row r="2937" spans="1:13" s="14" customFormat="1" ht="30" outlineLevel="2" x14ac:dyDescent="0.25">
      <c r="A2937" s="34"/>
      <c r="B2937" s="44" t="s">
        <v>1098</v>
      </c>
      <c r="C2937" s="31" t="s">
        <v>57</v>
      </c>
      <c r="D2937" s="14" t="s">
        <v>976</v>
      </c>
      <c r="E2937" s="14" t="s">
        <v>1099</v>
      </c>
      <c r="F2937" s="14" t="s">
        <v>1100</v>
      </c>
      <c r="G2937" s="14" t="s">
        <v>6109</v>
      </c>
      <c r="H2937" s="20">
        <v>440677379</v>
      </c>
      <c r="I2937" s="20">
        <v>440677379</v>
      </c>
      <c r="J2937" s="21">
        <f>IFERROR((I2937/H2937),0)</f>
        <v>1</v>
      </c>
      <c r="K2937" s="20"/>
      <c r="L2937" s="20"/>
      <c r="M2937" s="22"/>
    </row>
    <row r="2938" spans="1:13" s="14" customFormat="1" ht="30" outlineLevel="2" x14ac:dyDescent="0.25">
      <c r="A2938" s="34"/>
      <c r="B2938" s="44" t="s">
        <v>1098</v>
      </c>
      <c r="C2938" s="31" t="s">
        <v>57</v>
      </c>
      <c r="D2938" s="14" t="s">
        <v>976</v>
      </c>
      <c r="E2938" s="14" t="s">
        <v>1099</v>
      </c>
      <c r="F2938" s="14" t="s">
        <v>1100</v>
      </c>
      <c r="G2938" s="14" t="s">
        <v>6481</v>
      </c>
      <c r="H2938" s="20">
        <v>12422</v>
      </c>
      <c r="I2938" s="20">
        <v>12422</v>
      </c>
      <c r="J2938" s="21">
        <f>IFERROR((I2938/H2938),0)</f>
        <v>1</v>
      </c>
      <c r="K2938" s="20"/>
      <c r="L2938" s="20"/>
      <c r="M2938" s="22"/>
    </row>
    <row r="2939" spans="1:13" s="14" customFormat="1" ht="30" outlineLevel="2" x14ac:dyDescent="0.25">
      <c r="A2939" s="34"/>
      <c r="B2939" s="44" t="s">
        <v>1098</v>
      </c>
      <c r="C2939" s="31" t="s">
        <v>57</v>
      </c>
      <c r="D2939" s="14" t="s">
        <v>976</v>
      </c>
      <c r="E2939" s="14" t="s">
        <v>1099</v>
      </c>
      <c r="F2939" s="14" t="s">
        <v>1100</v>
      </c>
      <c r="G2939" s="14" t="s">
        <v>6484</v>
      </c>
      <c r="H2939" s="20">
        <v>50253842</v>
      </c>
      <c r="I2939" s="20">
        <v>50253842</v>
      </c>
      <c r="J2939" s="21">
        <f>IFERROR((I2939/H2939),0)</f>
        <v>1</v>
      </c>
      <c r="K2939" s="20"/>
      <c r="L2939" s="20"/>
      <c r="M2939" s="22"/>
    </row>
    <row r="2940" spans="1:13" s="14" customFormat="1" ht="30" outlineLevel="2" x14ac:dyDescent="0.25">
      <c r="A2940" s="34"/>
      <c r="B2940" s="44" t="s">
        <v>1098</v>
      </c>
      <c r="C2940" s="31" t="s">
        <v>57</v>
      </c>
      <c r="D2940" s="14" t="s">
        <v>976</v>
      </c>
      <c r="E2940" s="14" t="s">
        <v>1099</v>
      </c>
      <c r="F2940" s="14" t="s">
        <v>1100</v>
      </c>
      <c r="G2940" s="14" t="s">
        <v>6492</v>
      </c>
      <c r="H2940" s="20">
        <v>305533749</v>
      </c>
      <c r="I2940" s="20">
        <v>305533749</v>
      </c>
      <c r="J2940" s="21">
        <f>IFERROR((I2940/H2940),0)</f>
        <v>1</v>
      </c>
      <c r="K2940" s="20"/>
      <c r="L2940" s="20"/>
      <c r="M2940" s="22"/>
    </row>
    <row r="2941" spans="1:13" s="14" customFormat="1" ht="30" outlineLevel="2" x14ac:dyDescent="0.25">
      <c r="A2941" s="34"/>
      <c r="B2941" s="44" t="s">
        <v>1098</v>
      </c>
      <c r="C2941" s="31" t="s">
        <v>57</v>
      </c>
      <c r="D2941" s="14" t="s">
        <v>976</v>
      </c>
      <c r="E2941" s="14" t="s">
        <v>1099</v>
      </c>
      <c r="F2941" s="14" t="s">
        <v>1100</v>
      </c>
      <c r="G2941" s="14" t="s">
        <v>6493</v>
      </c>
      <c r="H2941" s="20">
        <v>-401674270</v>
      </c>
      <c r="I2941" s="20"/>
      <c r="J2941" s="21">
        <f>IFERROR((I2941/H2941),0)</f>
        <v>0</v>
      </c>
      <c r="K2941" s="20"/>
      <c r="L2941" s="20"/>
      <c r="M2941" s="22"/>
    </row>
    <row r="2942" spans="1:13" s="14" customFormat="1" ht="45" outlineLevel="1" x14ac:dyDescent="0.25">
      <c r="A2942" s="34"/>
      <c r="B2942" s="46" t="s">
        <v>7010</v>
      </c>
      <c r="C2942" s="40" t="str">
        <f>C2941</f>
        <v>ASIGNACIÓN PARA LA INVERSIÓN LOCAL SEGÚN NBI Y CUARTA, QUINTA, Y SEXTA CATEGORÍA</v>
      </c>
      <c r="D2942" s="39" t="str">
        <f>D2941</f>
        <v xml:space="preserve">NARIÑO                                            </v>
      </c>
      <c r="E2942" s="39" t="str">
        <f>E2941</f>
        <v>52287</v>
      </c>
      <c r="F2942" s="39" t="str">
        <f>F2941</f>
        <v xml:space="preserve">FUNES                                             </v>
      </c>
      <c r="G2942" s="39" t="s">
        <v>10656</v>
      </c>
      <c r="H2942" s="20">
        <f>SUBTOTAL(9,H2936:H2941)</f>
        <v>2403174471</v>
      </c>
      <c r="I2942" s="20">
        <f>SUBTOTAL(9,I2936:I2941)</f>
        <v>2071272710.04</v>
      </c>
      <c r="J2942" s="42">
        <f>+I2942/H2942</f>
        <v>0.86189027681294805</v>
      </c>
      <c r="K2942" s="20">
        <f>SUBTOTAL(9,K2936:K2941)</f>
        <v>1484076982.7700002</v>
      </c>
      <c r="L2942" s="20">
        <f>SUBTOTAL(9,L2936:L2941)</f>
        <v>1274795318.04</v>
      </c>
      <c r="M2942" s="7">
        <f>IFERROR((L2942/K2942),"N.A")</f>
        <v>0.85898193479196738</v>
      </c>
    </row>
    <row r="2943" spans="1:13" s="14" customFormat="1" ht="30" outlineLevel="2" x14ac:dyDescent="0.25">
      <c r="A2943" s="34"/>
      <c r="B2943" s="44" t="s">
        <v>1101</v>
      </c>
      <c r="C2943" s="31" t="s">
        <v>57</v>
      </c>
      <c r="D2943" s="14" t="s">
        <v>976</v>
      </c>
      <c r="E2943" s="14" t="s">
        <v>1102</v>
      </c>
      <c r="F2943" s="14" t="s">
        <v>1103</v>
      </c>
      <c r="G2943" s="14" t="s">
        <v>16</v>
      </c>
      <c r="H2943" s="15">
        <v>2154217871</v>
      </c>
      <c r="I2943" s="15">
        <v>1367370061.99</v>
      </c>
      <c r="J2943" s="16">
        <f>IFERROR((I2943/H2943),0)</f>
        <v>0.6347408404681274</v>
      </c>
      <c r="K2943" s="15">
        <v>1591849614.9100003</v>
      </c>
      <c r="L2943" s="15">
        <v>1367370061.99</v>
      </c>
      <c r="M2943" s="17">
        <f>L2943/K2943</f>
        <v>0.85898193471454787</v>
      </c>
    </row>
    <row r="2944" spans="1:13" s="14" customFormat="1" ht="30" outlineLevel="2" x14ac:dyDescent="0.25">
      <c r="A2944" s="34"/>
      <c r="B2944" s="44" t="s">
        <v>1101</v>
      </c>
      <c r="C2944" s="31" t="s">
        <v>57</v>
      </c>
      <c r="D2944" s="14" t="s">
        <v>976</v>
      </c>
      <c r="E2944" s="14" t="s">
        <v>1102</v>
      </c>
      <c r="F2944" s="14" t="s">
        <v>1103</v>
      </c>
      <c r="G2944" s="14" t="s">
        <v>6109</v>
      </c>
      <c r="H2944" s="20">
        <v>1455910612</v>
      </c>
      <c r="I2944" s="20">
        <v>1455910612</v>
      </c>
      <c r="J2944" s="21">
        <f>IFERROR((I2944/H2944),0)</f>
        <v>1</v>
      </c>
      <c r="K2944" s="20"/>
      <c r="L2944" s="20"/>
      <c r="M2944" s="22"/>
    </row>
    <row r="2945" spans="1:13" s="14" customFormat="1" ht="30" outlineLevel="2" x14ac:dyDescent="0.25">
      <c r="A2945" s="34"/>
      <c r="B2945" s="44" t="s">
        <v>1101</v>
      </c>
      <c r="C2945" s="31" t="s">
        <v>57</v>
      </c>
      <c r="D2945" s="14" t="s">
        <v>976</v>
      </c>
      <c r="E2945" s="14" t="s">
        <v>1102</v>
      </c>
      <c r="F2945" s="14" t="s">
        <v>1103</v>
      </c>
      <c r="G2945" s="14" t="s">
        <v>6481</v>
      </c>
      <c r="H2945" s="20">
        <v>13324</v>
      </c>
      <c r="I2945" s="20">
        <v>13324</v>
      </c>
      <c r="J2945" s="21">
        <f>IFERROR((I2945/H2945),0)</f>
        <v>1</v>
      </c>
      <c r="K2945" s="20"/>
      <c r="L2945" s="20"/>
      <c r="M2945" s="22"/>
    </row>
    <row r="2946" spans="1:13" s="14" customFormat="1" ht="30" outlineLevel="2" x14ac:dyDescent="0.25">
      <c r="A2946" s="34"/>
      <c r="B2946" s="44" t="s">
        <v>1101</v>
      </c>
      <c r="C2946" s="31" t="s">
        <v>57</v>
      </c>
      <c r="D2946" s="14" t="s">
        <v>976</v>
      </c>
      <c r="E2946" s="14" t="s">
        <v>1102</v>
      </c>
      <c r="F2946" s="14" t="s">
        <v>1103</v>
      </c>
      <c r="G2946" s="14" t="s">
        <v>6484</v>
      </c>
      <c r="H2946" s="20">
        <v>53903241</v>
      </c>
      <c r="I2946" s="20">
        <v>53903241</v>
      </c>
      <c r="J2946" s="21">
        <f>IFERROR((I2946/H2946),0)</f>
        <v>1</v>
      </c>
      <c r="K2946" s="20"/>
      <c r="L2946" s="20"/>
      <c r="M2946" s="22"/>
    </row>
    <row r="2947" spans="1:13" s="14" customFormat="1" ht="30" outlineLevel="2" x14ac:dyDescent="0.25">
      <c r="A2947" s="34"/>
      <c r="B2947" s="44" t="s">
        <v>1101</v>
      </c>
      <c r="C2947" s="31" t="s">
        <v>57</v>
      </c>
      <c r="D2947" s="14" t="s">
        <v>976</v>
      </c>
      <c r="E2947" s="14" t="s">
        <v>1102</v>
      </c>
      <c r="F2947" s="14" t="s">
        <v>1103</v>
      </c>
      <c r="G2947" s="14" t="s">
        <v>6492</v>
      </c>
      <c r="H2947" s="20">
        <v>327721396</v>
      </c>
      <c r="I2947" s="20">
        <v>327721396</v>
      </c>
      <c r="J2947" s="21">
        <f>IFERROR((I2947/H2947),0)</f>
        <v>1</v>
      </c>
      <c r="K2947" s="20"/>
      <c r="L2947" s="20"/>
      <c r="M2947" s="22"/>
    </row>
    <row r="2948" spans="1:13" s="14" customFormat="1" ht="30" outlineLevel="2" x14ac:dyDescent="0.25">
      <c r="A2948" s="34"/>
      <c r="B2948" s="44" t="s">
        <v>1101</v>
      </c>
      <c r="C2948" s="31" t="s">
        <v>57</v>
      </c>
      <c r="D2948" s="14" t="s">
        <v>976</v>
      </c>
      <c r="E2948" s="14" t="s">
        <v>1102</v>
      </c>
      <c r="F2948" s="14" t="s">
        <v>1103</v>
      </c>
      <c r="G2948" s="14" t="s">
        <v>6493</v>
      </c>
      <c r="H2948" s="20">
        <v>-430843574</v>
      </c>
      <c r="I2948" s="20"/>
      <c r="J2948" s="21">
        <f>IFERROR((I2948/H2948),0)</f>
        <v>0</v>
      </c>
      <c r="K2948" s="20"/>
      <c r="L2948" s="20"/>
      <c r="M2948" s="22"/>
    </row>
    <row r="2949" spans="1:13" s="14" customFormat="1" ht="45" outlineLevel="1" x14ac:dyDescent="0.25">
      <c r="A2949" s="34"/>
      <c r="B2949" s="46" t="s">
        <v>7011</v>
      </c>
      <c r="C2949" s="40" t="str">
        <f>C2948</f>
        <v>ASIGNACIÓN PARA LA INVERSIÓN LOCAL SEGÚN NBI Y CUARTA, QUINTA, Y SEXTA CATEGORÍA</v>
      </c>
      <c r="D2949" s="39" t="str">
        <f>D2948</f>
        <v xml:space="preserve">NARIÑO                                            </v>
      </c>
      <c r="E2949" s="39" t="str">
        <f>E2948</f>
        <v>52260</v>
      </c>
      <c r="F2949" s="39" t="str">
        <f>F2948</f>
        <v xml:space="preserve">EL TAMBO                                          </v>
      </c>
      <c r="G2949" s="39" t="s">
        <v>10656</v>
      </c>
      <c r="H2949" s="20">
        <f>SUBTOTAL(9,H2943:H2948)</f>
        <v>3560922870</v>
      </c>
      <c r="I2949" s="20">
        <f>SUBTOTAL(9,I2943:I2948)</f>
        <v>3204918634.9899998</v>
      </c>
      <c r="J2949" s="42">
        <f>+I2949/H2949</f>
        <v>0.90002472729492167</v>
      </c>
      <c r="K2949" s="20">
        <f>SUBTOTAL(9,K2943:K2948)</f>
        <v>1591849614.9100003</v>
      </c>
      <c r="L2949" s="20">
        <f>SUBTOTAL(9,L2943:L2948)</f>
        <v>1367370061.99</v>
      </c>
      <c r="M2949" s="7">
        <f>IFERROR((L2949/K2949),"N.A")</f>
        <v>0.85898193471454787</v>
      </c>
    </row>
    <row r="2950" spans="1:13" s="14" customFormat="1" ht="30" outlineLevel="2" x14ac:dyDescent="0.25">
      <c r="A2950" s="34"/>
      <c r="B2950" s="44" t="s">
        <v>1104</v>
      </c>
      <c r="C2950" s="31" t="s">
        <v>57</v>
      </c>
      <c r="D2950" s="14" t="s">
        <v>976</v>
      </c>
      <c r="E2950" s="14" t="s">
        <v>1105</v>
      </c>
      <c r="F2950" s="14" t="s">
        <v>1106</v>
      </c>
      <c r="G2950" s="14" t="s">
        <v>16</v>
      </c>
      <c r="H2950" s="15">
        <v>2816494611</v>
      </c>
      <c r="I2950" s="15">
        <v>1787744156.5600002</v>
      </c>
      <c r="J2950" s="16">
        <f>IFERROR((I2950/H2950),0)</f>
        <v>0.63474084046809498</v>
      </c>
      <c r="K2950" s="15">
        <v>2081236035.6899998</v>
      </c>
      <c r="L2950" s="15">
        <v>1787744156.5600002</v>
      </c>
      <c r="M2950" s="17">
        <f>L2950/K2950</f>
        <v>0.8589819347267369</v>
      </c>
    </row>
    <row r="2951" spans="1:13" s="14" customFormat="1" ht="30" outlineLevel="2" x14ac:dyDescent="0.25">
      <c r="A2951" s="34"/>
      <c r="B2951" s="44" t="s">
        <v>1104</v>
      </c>
      <c r="C2951" s="31" t="s">
        <v>57</v>
      </c>
      <c r="D2951" s="14" t="s">
        <v>976</v>
      </c>
      <c r="E2951" s="14" t="s">
        <v>1105</v>
      </c>
      <c r="F2951" s="14" t="s">
        <v>1106</v>
      </c>
      <c r="G2951" s="14" t="s">
        <v>6109</v>
      </c>
      <c r="H2951" s="20">
        <v>1717056693</v>
      </c>
      <c r="I2951" s="20">
        <v>1717056693</v>
      </c>
      <c r="J2951" s="21">
        <f>IFERROR((I2951/H2951),0)</f>
        <v>1</v>
      </c>
      <c r="K2951" s="20"/>
      <c r="L2951" s="20"/>
      <c r="M2951" s="22"/>
    </row>
    <row r="2952" spans="1:13" s="14" customFormat="1" ht="30" outlineLevel="2" x14ac:dyDescent="0.25">
      <c r="A2952" s="34"/>
      <c r="B2952" s="44" t="s">
        <v>1104</v>
      </c>
      <c r="C2952" s="31" t="s">
        <v>57</v>
      </c>
      <c r="D2952" s="14" t="s">
        <v>976</v>
      </c>
      <c r="E2952" s="14" t="s">
        <v>1105</v>
      </c>
      <c r="F2952" s="14" t="s">
        <v>1106</v>
      </c>
      <c r="G2952" s="14" t="s">
        <v>6481</v>
      </c>
      <c r="H2952" s="20">
        <v>17420</v>
      </c>
      <c r="I2952" s="20">
        <v>17420</v>
      </c>
      <c r="J2952" s="21">
        <f>IFERROR((I2952/H2952),0)</f>
        <v>1</v>
      </c>
      <c r="K2952" s="20"/>
      <c r="L2952" s="20"/>
      <c r="M2952" s="22"/>
    </row>
    <row r="2953" spans="1:13" s="14" customFormat="1" ht="30" outlineLevel="2" x14ac:dyDescent="0.25">
      <c r="A2953" s="34"/>
      <c r="B2953" s="44" t="s">
        <v>1104</v>
      </c>
      <c r="C2953" s="31" t="s">
        <v>57</v>
      </c>
      <c r="D2953" s="14" t="s">
        <v>976</v>
      </c>
      <c r="E2953" s="14" t="s">
        <v>1105</v>
      </c>
      <c r="F2953" s="14" t="s">
        <v>1106</v>
      </c>
      <c r="G2953" s="14" t="s">
        <v>6484</v>
      </c>
      <c r="H2953" s="20">
        <v>70474852</v>
      </c>
      <c r="I2953" s="20">
        <v>70474852</v>
      </c>
      <c r="J2953" s="21">
        <f>IFERROR((I2953/H2953),0)</f>
        <v>1</v>
      </c>
      <c r="K2953" s="20"/>
      <c r="L2953" s="20"/>
      <c r="M2953" s="22"/>
    </row>
    <row r="2954" spans="1:13" s="14" customFormat="1" ht="30" outlineLevel="2" x14ac:dyDescent="0.25">
      <c r="A2954" s="34"/>
      <c r="B2954" s="44" t="s">
        <v>1104</v>
      </c>
      <c r="C2954" s="31" t="s">
        <v>57</v>
      </c>
      <c r="D2954" s="14" t="s">
        <v>976</v>
      </c>
      <c r="E2954" s="14" t="s">
        <v>1105</v>
      </c>
      <c r="F2954" s="14" t="s">
        <v>1106</v>
      </c>
      <c r="G2954" s="14" t="s">
        <v>6492</v>
      </c>
      <c r="H2954" s="20">
        <v>428473627</v>
      </c>
      <c r="I2954" s="20">
        <v>428473627</v>
      </c>
      <c r="J2954" s="21">
        <f>IFERROR((I2954/H2954),0)</f>
        <v>1</v>
      </c>
      <c r="K2954" s="20"/>
      <c r="L2954" s="20"/>
      <c r="M2954" s="22"/>
    </row>
    <row r="2955" spans="1:13" s="14" customFormat="1" ht="30" outlineLevel="2" x14ac:dyDescent="0.25">
      <c r="A2955" s="34"/>
      <c r="B2955" s="44" t="s">
        <v>1104</v>
      </c>
      <c r="C2955" s="31" t="s">
        <v>57</v>
      </c>
      <c r="D2955" s="14" t="s">
        <v>976</v>
      </c>
      <c r="E2955" s="14" t="s">
        <v>1105</v>
      </c>
      <c r="F2955" s="14" t="s">
        <v>1106</v>
      </c>
      <c r="G2955" s="14" t="s">
        <v>6493</v>
      </c>
      <c r="H2955" s="20">
        <v>-563298922</v>
      </c>
      <c r="I2955" s="20"/>
      <c r="J2955" s="21">
        <f>IFERROR((I2955/H2955),0)</f>
        <v>0</v>
      </c>
      <c r="K2955" s="20"/>
      <c r="L2955" s="20"/>
      <c r="M2955" s="22"/>
    </row>
    <row r="2956" spans="1:13" s="14" customFormat="1" ht="45" outlineLevel="1" x14ac:dyDescent="0.25">
      <c r="A2956" s="34"/>
      <c r="B2956" s="46" t="s">
        <v>7012</v>
      </c>
      <c r="C2956" s="40" t="str">
        <f>C2955</f>
        <v>ASIGNACIÓN PARA LA INVERSIÓN LOCAL SEGÚN NBI Y CUARTA, QUINTA, Y SEXTA CATEGORÍA</v>
      </c>
      <c r="D2956" s="39" t="str">
        <f>D2955</f>
        <v xml:space="preserve">NARIÑO                                            </v>
      </c>
      <c r="E2956" s="39" t="str">
        <f>E2955</f>
        <v>52258</v>
      </c>
      <c r="F2956" s="39" t="str">
        <f>F2955</f>
        <v xml:space="preserve">EL TABLÓN DE GÓMEZ                                </v>
      </c>
      <c r="G2956" s="39" t="s">
        <v>10656</v>
      </c>
      <c r="H2956" s="20">
        <f>SUBTOTAL(9,H2950:H2955)</f>
        <v>4469218281</v>
      </c>
      <c r="I2956" s="20">
        <f>SUBTOTAL(9,I2950:I2955)</f>
        <v>4003766748.5600004</v>
      </c>
      <c r="J2956" s="42">
        <f>+I2956/H2956</f>
        <v>0.89585392720271129</v>
      </c>
      <c r="K2956" s="20">
        <f>SUBTOTAL(9,K2950:K2955)</f>
        <v>2081236035.6899998</v>
      </c>
      <c r="L2956" s="20">
        <f>SUBTOTAL(9,L2950:L2955)</f>
        <v>1787744156.5600002</v>
      </c>
      <c r="M2956" s="7">
        <f>IFERROR((L2956/K2956),"N.A")</f>
        <v>0.8589819347267369</v>
      </c>
    </row>
    <row r="2957" spans="1:13" s="14" customFormat="1" ht="30" outlineLevel="2" x14ac:dyDescent="0.25">
      <c r="A2957" s="34"/>
      <c r="B2957" s="44" t="s">
        <v>1107</v>
      </c>
      <c r="C2957" s="31" t="s">
        <v>57</v>
      </c>
      <c r="D2957" s="14" t="s">
        <v>976</v>
      </c>
      <c r="E2957" s="14" t="s">
        <v>1108</v>
      </c>
      <c r="F2957" s="14" t="s">
        <v>1109</v>
      </c>
      <c r="G2957" s="14" t="s">
        <v>16</v>
      </c>
      <c r="H2957" s="15">
        <v>2287045197</v>
      </c>
      <c r="I2957" s="15">
        <v>1451680990.5200002</v>
      </c>
      <c r="J2957" s="16">
        <f>IFERROR((I2957/H2957),0)</f>
        <v>0.63474084046271706</v>
      </c>
      <c r="K2957" s="15">
        <v>1690001770.5799997</v>
      </c>
      <c r="L2957" s="15">
        <v>1451680990.5200002</v>
      </c>
      <c r="M2957" s="17">
        <f>L2957/K2957</f>
        <v>0.85898193468861928</v>
      </c>
    </row>
    <row r="2958" spans="1:13" s="14" customFormat="1" ht="30" outlineLevel="2" x14ac:dyDescent="0.25">
      <c r="A2958" s="34"/>
      <c r="B2958" s="44" t="s">
        <v>1107</v>
      </c>
      <c r="C2958" s="31" t="s">
        <v>57</v>
      </c>
      <c r="D2958" s="14" t="s">
        <v>976</v>
      </c>
      <c r="E2958" s="14" t="s">
        <v>1108</v>
      </c>
      <c r="F2958" s="14" t="s">
        <v>1109</v>
      </c>
      <c r="G2958" s="14" t="s">
        <v>6109</v>
      </c>
      <c r="H2958" s="20">
        <v>1064449551</v>
      </c>
      <c r="I2958" s="20">
        <v>1064449551</v>
      </c>
      <c r="J2958" s="21">
        <f>IFERROR((I2958/H2958),0)</f>
        <v>1</v>
      </c>
      <c r="K2958" s="20"/>
      <c r="L2958" s="20"/>
      <c r="M2958" s="22"/>
    </row>
    <row r="2959" spans="1:13" s="14" customFormat="1" ht="30" outlineLevel="2" x14ac:dyDescent="0.25">
      <c r="A2959" s="34"/>
      <c r="B2959" s="44" t="s">
        <v>1107</v>
      </c>
      <c r="C2959" s="31" t="s">
        <v>57</v>
      </c>
      <c r="D2959" s="14" t="s">
        <v>976</v>
      </c>
      <c r="E2959" s="14" t="s">
        <v>1108</v>
      </c>
      <c r="F2959" s="14" t="s">
        <v>1109</v>
      </c>
      <c r="G2959" s="14" t="s">
        <v>6481</v>
      </c>
      <c r="H2959" s="20">
        <v>14145</v>
      </c>
      <c r="I2959" s="20">
        <v>14145</v>
      </c>
      <c r="J2959" s="21">
        <f>IFERROR((I2959/H2959),0)</f>
        <v>1</v>
      </c>
      <c r="K2959" s="20"/>
      <c r="L2959" s="20"/>
      <c r="M2959" s="22"/>
    </row>
    <row r="2960" spans="1:13" s="14" customFormat="1" ht="30" outlineLevel="2" x14ac:dyDescent="0.25">
      <c r="A2960" s="34"/>
      <c r="B2960" s="44" t="s">
        <v>1107</v>
      </c>
      <c r="C2960" s="31" t="s">
        <v>57</v>
      </c>
      <c r="D2960" s="14" t="s">
        <v>976</v>
      </c>
      <c r="E2960" s="14" t="s">
        <v>1108</v>
      </c>
      <c r="F2960" s="14" t="s">
        <v>1109</v>
      </c>
      <c r="G2960" s="14" t="s">
        <v>6484</v>
      </c>
      <c r="H2960" s="20">
        <v>57226871</v>
      </c>
      <c r="I2960" s="20">
        <v>57226871</v>
      </c>
      <c r="J2960" s="21">
        <f>IFERROR((I2960/H2960),0)</f>
        <v>1</v>
      </c>
      <c r="K2960" s="20"/>
      <c r="L2960" s="20"/>
      <c r="M2960" s="22"/>
    </row>
    <row r="2961" spans="1:13" s="14" customFormat="1" ht="30" outlineLevel="2" x14ac:dyDescent="0.25">
      <c r="A2961" s="34"/>
      <c r="B2961" s="44" t="s">
        <v>1107</v>
      </c>
      <c r="C2961" s="31" t="s">
        <v>57</v>
      </c>
      <c r="D2961" s="14" t="s">
        <v>976</v>
      </c>
      <c r="E2961" s="14" t="s">
        <v>1108</v>
      </c>
      <c r="F2961" s="14" t="s">
        <v>1109</v>
      </c>
      <c r="G2961" s="14" t="s">
        <v>6492</v>
      </c>
      <c r="H2961" s="20">
        <v>347928431</v>
      </c>
      <c r="I2961" s="20">
        <v>347928431</v>
      </c>
      <c r="J2961" s="21">
        <f>IFERROR((I2961/H2961),0)</f>
        <v>1</v>
      </c>
      <c r="K2961" s="20"/>
      <c r="L2961" s="20"/>
      <c r="M2961" s="22"/>
    </row>
    <row r="2962" spans="1:13" s="14" customFormat="1" ht="30" outlineLevel="2" x14ac:dyDescent="0.25">
      <c r="A2962" s="34"/>
      <c r="B2962" s="44" t="s">
        <v>1107</v>
      </c>
      <c r="C2962" s="31" t="s">
        <v>57</v>
      </c>
      <c r="D2962" s="14" t="s">
        <v>976</v>
      </c>
      <c r="E2962" s="14" t="s">
        <v>1108</v>
      </c>
      <c r="F2962" s="14" t="s">
        <v>1109</v>
      </c>
      <c r="G2962" s="14" t="s">
        <v>6493</v>
      </c>
      <c r="H2962" s="20">
        <v>-457409039</v>
      </c>
      <c r="I2962" s="20"/>
      <c r="J2962" s="21">
        <f>IFERROR((I2962/H2962),0)</f>
        <v>0</v>
      </c>
      <c r="K2962" s="20"/>
      <c r="L2962" s="20"/>
      <c r="M2962" s="22"/>
    </row>
    <row r="2963" spans="1:13" s="14" customFormat="1" ht="45" outlineLevel="1" x14ac:dyDescent="0.25">
      <c r="A2963" s="34"/>
      <c r="B2963" s="46" t="s">
        <v>7013</v>
      </c>
      <c r="C2963" s="40" t="str">
        <f>C2962</f>
        <v>ASIGNACIÓN PARA LA INVERSIÓN LOCAL SEGÚN NBI Y CUARTA, QUINTA, Y SEXTA CATEGORÍA</v>
      </c>
      <c r="D2963" s="39" t="str">
        <f>D2962</f>
        <v xml:space="preserve">NARIÑO                                            </v>
      </c>
      <c r="E2963" s="39" t="str">
        <f>E2962</f>
        <v>52256</v>
      </c>
      <c r="F2963" s="39" t="str">
        <f>F2962</f>
        <v xml:space="preserve">EL ROSARIO                                        </v>
      </c>
      <c r="G2963" s="39" t="s">
        <v>10656</v>
      </c>
      <c r="H2963" s="20">
        <f>SUBTOTAL(9,H2957:H2962)</f>
        <v>3299255156</v>
      </c>
      <c r="I2963" s="20">
        <f>SUBTOTAL(9,I2957:I2962)</f>
        <v>2921299988.5200005</v>
      </c>
      <c r="J2963" s="42">
        <f>+I2963/H2963</f>
        <v>0.88544227420766375</v>
      </c>
      <c r="K2963" s="20">
        <f>SUBTOTAL(9,K2957:K2962)</f>
        <v>1690001770.5799997</v>
      </c>
      <c r="L2963" s="20">
        <f>SUBTOTAL(9,L2957:L2962)</f>
        <v>1451680990.5200002</v>
      </c>
      <c r="M2963" s="7">
        <f>IFERROR((L2963/K2963),"N.A")</f>
        <v>0.85898193468861928</v>
      </c>
    </row>
    <row r="2964" spans="1:13" s="14" customFormat="1" ht="30" outlineLevel="2" x14ac:dyDescent="0.25">
      <c r="A2964" s="34"/>
      <c r="B2964" s="44" t="s">
        <v>1110</v>
      </c>
      <c r="C2964" s="31" t="s">
        <v>57</v>
      </c>
      <c r="D2964" s="14" t="s">
        <v>976</v>
      </c>
      <c r="E2964" s="14" t="s">
        <v>1111</v>
      </c>
      <c r="F2964" s="14" t="s">
        <v>1112</v>
      </c>
      <c r="G2964" s="14" t="s">
        <v>16</v>
      </c>
      <c r="H2964" s="15">
        <v>1639846720</v>
      </c>
      <c r="I2964" s="15">
        <v>1040877685.3000001</v>
      </c>
      <c r="J2964" s="16">
        <f>IFERROR((I2964/H2964),0)</f>
        <v>0.63474084047318768</v>
      </c>
      <c r="K2964" s="15">
        <v>1211757364.5999999</v>
      </c>
      <c r="L2964" s="15">
        <v>1040877685.3000001</v>
      </c>
      <c r="M2964" s="17">
        <f>L2964/K2964</f>
        <v>0.85898193459182559</v>
      </c>
    </row>
    <row r="2965" spans="1:13" s="14" customFormat="1" ht="30" outlineLevel="2" x14ac:dyDescent="0.25">
      <c r="A2965" s="34"/>
      <c r="B2965" s="44" t="s">
        <v>1110</v>
      </c>
      <c r="C2965" s="31" t="s">
        <v>57</v>
      </c>
      <c r="D2965" s="14" t="s">
        <v>976</v>
      </c>
      <c r="E2965" s="14" t="s">
        <v>1111</v>
      </c>
      <c r="F2965" s="14" t="s">
        <v>1112</v>
      </c>
      <c r="G2965" s="14" t="s">
        <v>6109</v>
      </c>
      <c r="H2965" s="20">
        <v>802631928</v>
      </c>
      <c r="I2965" s="20">
        <v>802631928</v>
      </c>
      <c r="J2965" s="21">
        <f>IFERROR((I2965/H2965),0)</f>
        <v>1</v>
      </c>
      <c r="K2965" s="20"/>
      <c r="L2965" s="20"/>
      <c r="M2965" s="22"/>
    </row>
    <row r="2966" spans="1:13" s="14" customFormat="1" ht="30" outlineLevel="2" x14ac:dyDescent="0.25">
      <c r="A2966" s="34"/>
      <c r="B2966" s="44" t="s">
        <v>1110</v>
      </c>
      <c r="C2966" s="31" t="s">
        <v>57</v>
      </c>
      <c r="D2966" s="14" t="s">
        <v>976</v>
      </c>
      <c r="E2966" s="14" t="s">
        <v>1111</v>
      </c>
      <c r="F2966" s="14" t="s">
        <v>1112</v>
      </c>
      <c r="G2966" s="14" t="s">
        <v>6481</v>
      </c>
      <c r="H2966" s="20">
        <v>10142</v>
      </c>
      <c r="I2966" s="20">
        <v>10142</v>
      </c>
      <c r="J2966" s="21">
        <f>IFERROR((I2966/H2966),0)</f>
        <v>1</v>
      </c>
      <c r="K2966" s="20"/>
      <c r="L2966" s="20"/>
      <c r="M2966" s="22"/>
    </row>
    <row r="2967" spans="1:13" s="14" customFormat="1" ht="30" outlineLevel="2" x14ac:dyDescent="0.25">
      <c r="A2967" s="34"/>
      <c r="B2967" s="44" t="s">
        <v>1110</v>
      </c>
      <c r="C2967" s="31" t="s">
        <v>57</v>
      </c>
      <c r="D2967" s="14" t="s">
        <v>976</v>
      </c>
      <c r="E2967" s="14" t="s">
        <v>1111</v>
      </c>
      <c r="F2967" s="14" t="s">
        <v>1112</v>
      </c>
      <c r="G2967" s="14" t="s">
        <v>6484</v>
      </c>
      <c r="H2967" s="20">
        <v>41032550</v>
      </c>
      <c r="I2967" s="20">
        <v>41032550</v>
      </c>
      <c r="J2967" s="21">
        <f>IFERROR((I2967/H2967),0)</f>
        <v>1</v>
      </c>
      <c r="K2967" s="20"/>
      <c r="L2967" s="20"/>
      <c r="M2967" s="22"/>
    </row>
    <row r="2968" spans="1:13" s="14" customFormat="1" ht="30" outlineLevel="2" x14ac:dyDescent="0.25">
      <c r="A2968" s="34"/>
      <c r="B2968" s="44" t="s">
        <v>1110</v>
      </c>
      <c r="C2968" s="31" t="s">
        <v>57</v>
      </c>
      <c r="D2968" s="14" t="s">
        <v>976</v>
      </c>
      <c r="E2968" s="14" t="s">
        <v>1111</v>
      </c>
      <c r="F2968" s="14" t="s">
        <v>1112</v>
      </c>
      <c r="G2968" s="14" t="s">
        <v>6492</v>
      </c>
      <c r="H2968" s="20">
        <v>249470058</v>
      </c>
      <c r="I2968" s="20">
        <v>249470058</v>
      </c>
      <c r="J2968" s="21">
        <f>IFERROR((I2968/H2968),0)</f>
        <v>1</v>
      </c>
      <c r="K2968" s="20"/>
      <c r="L2968" s="20"/>
      <c r="M2968" s="22"/>
    </row>
    <row r="2969" spans="1:13" s="14" customFormat="1" ht="30" outlineLevel="2" x14ac:dyDescent="0.25">
      <c r="A2969" s="34"/>
      <c r="B2969" s="44" t="s">
        <v>1110</v>
      </c>
      <c r="C2969" s="31" t="s">
        <v>57</v>
      </c>
      <c r="D2969" s="14" t="s">
        <v>976</v>
      </c>
      <c r="E2969" s="14" t="s">
        <v>1111</v>
      </c>
      <c r="F2969" s="14" t="s">
        <v>1112</v>
      </c>
      <c r="G2969" s="14" t="s">
        <v>6493</v>
      </c>
      <c r="H2969" s="20">
        <v>-327969344</v>
      </c>
      <c r="I2969" s="20"/>
      <c r="J2969" s="21">
        <f>IFERROR((I2969/H2969),0)</f>
        <v>0</v>
      </c>
      <c r="K2969" s="20"/>
      <c r="L2969" s="20"/>
      <c r="M2969" s="22"/>
    </row>
    <row r="2970" spans="1:13" s="14" customFormat="1" ht="45" outlineLevel="1" x14ac:dyDescent="0.25">
      <c r="A2970" s="34"/>
      <c r="B2970" s="46" t="s">
        <v>7014</v>
      </c>
      <c r="C2970" s="40" t="str">
        <f>C2969</f>
        <v>ASIGNACIÓN PARA LA INVERSIÓN LOCAL SEGÚN NBI Y CUARTA, QUINTA, Y SEXTA CATEGORÍA</v>
      </c>
      <c r="D2970" s="39" t="str">
        <f>D2969</f>
        <v xml:space="preserve">NARIÑO                                            </v>
      </c>
      <c r="E2970" s="39" t="str">
        <f>E2969</f>
        <v>52254</v>
      </c>
      <c r="F2970" s="39" t="str">
        <f>F2969</f>
        <v xml:space="preserve">EL PEÑOL                                          </v>
      </c>
      <c r="G2970" s="39" t="s">
        <v>10656</v>
      </c>
      <c r="H2970" s="20">
        <f>SUBTOTAL(9,H2964:H2969)</f>
        <v>2405022054</v>
      </c>
      <c r="I2970" s="20">
        <f>SUBTOTAL(9,I2964:I2969)</f>
        <v>2134022363.3000002</v>
      </c>
      <c r="J2970" s="42">
        <f>+I2970/H2970</f>
        <v>0.88731924921466865</v>
      </c>
      <c r="K2970" s="20">
        <f>SUBTOTAL(9,K2964:K2969)</f>
        <v>1211757364.5999999</v>
      </c>
      <c r="L2970" s="20">
        <f>SUBTOTAL(9,L2964:L2969)</f>
        <v>1040877685.3000001</v>
      </c>
      <c r="M2970" s="7">
        <f>IFERROR((L2970/K2970),"N.A")</f>
        <v>0.85898193459182559</v>
      </c>
    </row>
    <row r="2971" spans="1:13" s="14" customFormat="1" ht="30" outlineLevel="2" x14ac:dyDescent="0.25">
      <c r="A2971" s="34"/>
      <c r="B2971" s="44" t="s">
        <v>1113</v>
      </c>
      <c r="C2971" s="31" t="s">
        <v>57</v>
      </c>
      <c r="D2971" s="14" t="s">
        <v>976</v>
      </c>
      <c r="E2971" s="14" t="s">
        <v>1114</v>
      </c>
      <c r="F2971" s="14" t="s">
        <v>1115</v>
      </c>
      <c r="G2971" s="14" t="s">
        <v>16</v>
      </c>
      <c r="H2971" s="15">
        <v>5451482285</v>
      </c>
      <c r="I2971" s="15">
        <v>3460278447.3900003</v>
      </c>
      <c r="J2971" s="16">
        <f>IFERROR((I2971/H2971),0)</f>
        <v>0.63474084047032731</v>
      </c>
      <c r="K2971" s="15">
        <v>4028348335.9499989</v>
      </c>
      <c r="L2971" s="15">
        <v>3460278447.3900003</v>
      </c>
      <c r="M2971" s="17">
        <f>L2971/K2971</f>
        <v>0.85898193473230722</v>
      </c>
    </row>
    <row r="2972" spans="1:13" s="14" customFormat="1" ht="30" outlineLevel="2" x14ac:dyDescent="0.25">
      <c r="A2972" s="34"/>
      <c r="B2972" s="44" t="s">
        <v>1113</v>
      </c>
      <c r="C2972" s="31" t="s">
        <v>57</v>
      </c>
      <c r="D2972" s="14" t="s">
        <v>976</v>
      </c>
      <c r="E2972" s="14" t="s">
        <v>1114</v>
      </c>
      <c r="F2972" s="14" t="s">
        <v>1115</v>
      </c>
      <c r="G2972" s="14" t="s">
        <v>6109</v>
      </c>
      <c r="H2972" s="20">
        <v>408145003</v>
      </c>
      <c r="I2972" s="20">
        <v>408145003</v>
      </c>
      <c r="J2972" s="21">
        <f>IFERROR((I2972/H2972),0)</f>
        <v>1</v>
      </c>
      <c r="K2972" s="20"/>
      <c r="L2972" s="20"/>
      <c r="M2972" s="22"/>
    </row>
    <row r="2973" spans="1:13" s="14" customFormat="1" ht="30" outlineLevel="2" x14ac:dyDescent="0.25">
      <c r="A2973" s="34"/>
      <c r="B2973" s="44" t="s">
        <v>1113</v>
      </c>
      <c r="C2973" s="31" t="s">
        <v>57</v>
      </c>
      <c r="D2973" s="14" t="s">
        <v>976</v>
      </c>
      <c r="E2973" s="14" t="s">
        <v>1114</v>
      </c>
      <c r="F2973" s="14" t="s">
        <v>1115</v>
      </c>
      <c r="G2973" s="14" t="s">
        <v>6481</v>
      </c>
      <c r="H2973" s="20">
        <v>33717</v>
      </c>
      <c r="I2973" s="20">
        <v>33717</v>
      </c>
      <c r="J2973" s="21">
        <f>IFERROR((I2973/H2973),0)</f>
        <v>1</v>
      </c>
      <c r="K2973" s="20"/>
      <c r="L2973" s="20"/>
      <c r="M2973" s="22"/>
    </row>
    <row r="2974" spans="1:13" s="14" customFormat="1" ht="30" outlineLevel="2" x14ac:dyDescent="0.25">
      <c r="A2974" s="34"/>
      <c r="B2974" s="44" t="s">
        <v>1113</v>
      </c>
      <c r="C2974" s="31" t="s">
        <v>57</v>
      </c>
      <c r="D2974" s="14" t="s">
        <v>976</v>
      </c>
      <c r="E2974" s="14" t="s">
        <v>1114</v>
      </c>
      <c r="F2974" s="14" t="s">
        <v>1115</v>
      </c>
      <c r="G2974" s="14" t="s">
        <v>6484</v>
      </c>
      <c r="H2974" s="20">
        <v>136408004</v>
      </c>
      <c r="I2974" s="20">
        <v>136408004</v>
      </c>
      <c r="J2974" s="21">
        <f>IFERROR((I2974/H2974),0)</f>
        <v>1</v>
      </c>
      <c r="K2974" s="20"/>
      <c r="L2974" s="20"/>
      <c r="M2974" s="22"/>
    </row>
    <row r="2975" spans="1:13" s="14" customFormat="1" ht="30" outlineLevel="2" x14ac:dyDescent="0.25">
      <c r="A2975" s="34"/>
      <c r="B2975" s="44" t="s">
        <v>1113</v>
      </c>
      <c r="C2975" s="31" t="s">
        <v>57</v>
      </c>
      <c r="D2975" s="14" t="s">
        <v>976</v>
      </c>
      <c r="E2975" s="14" t="s">
        <v>1114</v>
      </c>
      <c r="F2975" s="14" t="s">
        <v>1115</v>
      </c>
      <c r="G2975" s="14" t="s">
        <v>6492</v>
      </c>
      <c r="H2975" s="20">
        <v>829334585</v>
      </c>
      <c r="I2975" s="20">
        <v>829334585</v>
      </c>
      <c r="J2975" s="21">
        <f>IFERROR((I2975/H2975),0)</f>
        <v>1</v>
      </c>
      <c r="K2975" s="20"/>
      <c r="L2975" s="20"/>
      <c r="M2975" s="22"/>
    </row>
    <row r="2976" spans="1:13" s="14" customFormat="1" ht="30" outlineLevel="2" x14ac:dyDescent="0.25">
      <c r="A2976" s="34"/>
      <c r="B2976" s="44" t="s">
        <v>1113</v>
      </c>
      <c r="C2976" s="31" t="s">
        <v>57</v>
      </c>
      <c r="D2976" s="14" t="s">
        <v>976</v>
      </c>
      <c r="E2976" s="14" t="s">
        <v>1114</v>
      </c>
      <c r="F2976" s="14" t="s">
        <v>1115</v>
      </c>
      <c r="G2976" s="14" t="s">
        <v>6493</v>
      </c>
      <c r="H2976" s="20">
        <v>-1090296457</v>
      </c>
      <c r="I2976" s="20"/>
      <c r="J2976" s="21">
        <f>IFERROR((I2976/H2976),0)</f>
        <v>0</v>
      </c>
      <c r="K2976" s="20"/>
      <c r="L2976" s="20"/>
      <c r="M2976" s="22"/>
    </row>
    <row r="2977" spans="1:13" s="14" customFormat="1" ht="45" outlineLevel="1" x14ac:dyDescent="0.25">
      <c r="A2977" s="34"/>
      <c r="B2977" s="46" t="s">
        <v>7015</v>
      </c>
      <c r="C2977" s="40" t="str">
        <f>C2976</f>
        <v>ASIGNACIÓN PARA LA INVERSIÓN LOCAL SEGÚN NBI Y CUARTA, QUINTA, Y SEXTA CATEGORÍA</v>
      </c>
      <c r="D2977" s="39" t="str">
        <f>D2976</f>
        <v xml:space="preserve">NARIÑO                                            </v>
      </c>
      <c r="E2977" s="39" t="str">
        <f>E2976</f>
        <v>52250</v>
      </c>
      <c r="F2977" s="39" t="str">
        <f>F2976</f>
        <v xml:space="preserve">EL CHARCO                                         </v>
      </c>
      <c r="G2977" s="39" t="s">
        <v>10656</v>
      </c>
      <c r="H2977" s="20">
        <f>SUBTOTAL(9,H2971:H2976)</f>
        <v>5735107137</v>
      </c>
      <c r="I2977" s="20">
        <f>SUBTOTAL(9,I2971:I2976)</f>
        <v>4834199756.3900003</v>
      </c>
      <c r="J2977" s="42">
        <f>+I2977/H2977</f>
        <v>0.84291359183199865</v>
      </c>
      <c r="K2977" s="20">
        <f>SUBTOTAL(9,K2971:K2976)</f>
        <v>4028348335.9499989</v>
      </c>
      <c r="L2977" s="20">
        <f>SUBTOTAL(9,L2971:L2976)</f>
        <v>3460278447.3900003</v>
      </c>
      <c r="M2977" s="7">
        <f>IFERROR((L2977/K2977),"N.A")</f>
        <v>0.85898193473230722</v>
      </c>
    </row>
    <row r="2978" spans="1:13" s="14" customFormat="1" ht="30" outlineLevel="2" x14ac:dyDescent="0.25">
      <c r="A2978" s="34"/>
      <c r="B2978" s="44" t="s">
        <v>1116</v>
      </c>
      <c r="C2978" s="31" t="s">
        <v>57</v>
      </c>
      <c r="D2978" s="14" t="s">
        <v>976</v>
      </c>
      <c r="E2978" s="14" t="s">
        <v>1117</v>
      </c>
      <c r="F2978" s="14" t="s">
        <v>1118</v>
      </c>
      <c r="G2978" s="14" t="s">
        <v>16</v>
      </c>
      <c r="H2978" s="15">
        <v>2321172538</v>
      </c>
      <c r="I2978" s="15">
        <v>1473343007.6700001</v>
      </c>
      <c r="J2978" s="16">
        <f>IFERROR((I2978/H2978),0)</f>
        <v>0.6347408404803383</v>
      </c>
      <c r="K2978" s="15">
        <v>1715220015.9999998</v>
      </c>
      <c r="L2978" s="15">
        <v>1473343007.6700001</v>
      </c>
      <c r="M2978" s="17">
        <f>L2978/K2978</f>
        <v>0.85898193463595884</v>
      </c>
    </row>
    <row r="2979" spans="1:13" s="14" customFormat="1" ht="30" outlineLevel="2" x14ac:dyDescent="0.25">
      <c r="A2979" s="34"/>
      <c r="B2979" s="44" t="s">
        <v>1116</v>
      </c>
      <c r="C2979" s="31" t="s">
        <v>57</v>
      </c>
      <c r="D2979" s="14" t="s">
        <v>976</v>
      </c>
      <c r="E2979" s="14" t="s">
        <v>1117</v>
      </c>
      <c r="F2979" s="14" t="s">
        <v>1118</v>
      </c>
      <c r="G2979" s="14" t="s">
        <v>6109</v>
      </c>
      <c r="H2979" s="20">
        <v>1160986867</v>
      </c>
      <c r="I2979" s="20">
        <v>1160986867</v>
      </c>
      <c r="J2979" s="21">
        <f>IFERROR((I2979/H2979),0)</f>
        <v>1</v>
      </c>
      <c r="K2979" s="20"/>
      <c r="L2979" s="20"/>
      <c r="M2979" s="21"/>
    </row>
    <row r="2980" spans="1:13" s="14" customFormat="1" ht="30" outlineLevel="2" x14ac:dyDescent="0.25">
      <c r="A2980" s="34"/>
      <c r="B2980" s="44" t="s">
        <v>1116</v>
      </c>
      <c r="C2980" s="31" t="s">
        <v>57</v>
      </c>
      <c r="D2980" s="14" t="s">
        <v>976</v>
      </c>
      <c r="E2980" s="14" t="s">
        <v>1117</v>
      </c>
      <c r="F2980" s="14" t="s">
        <v>1118</v>
      </c>
      <c r="G2980" s="14" t="s">
        <v>6481</v>
      </c>
      <c r="H2980" s="20">
        <v>14356</v>
      </c>
      <c r="I2980" s="20">
        <v>14356</v>
      </c>
      <c r="J2980" s="21">
        <f>IFERROR((I2980/H2980),0)</f>
        <v>1</v>
      </c>
      <c r="K2980" s="20"/>
      <c r="L2980" s="20"/>
      <c r="M2980" s="21"/>
    </row>
    <row r="2981" spans="1:13" s="14" customFormat="1" ht="30" outlineLevel="2" x14ac:dyDescent="0.25">
      <c r="A2981" s="34"/>
      <c r="B2981" s="44" t="s">
        <v>1116</v>
      </c>
      <c r="C2981" s="31" t="s">
        <v>57</v>
      </c>
      <c r="D2981" s="14" t="s">
        <v>976</v>
      </c>
      <c r="E2981" s="14" t="s">
        <v>1117</v>
      </c>
      <c r="F2981" s="14" t="s">
        <v>1118</v>
      </c>
      <c r="G2981" s="14" t="s">
        <v>6484</v>
      </c>
      <c r="H2981" s="20">
        <v>58080811</v>
      </c>
      <c r="I2981" s="20">
        <v>58080811</v>
      </c>
      <c r="J2981" s="21">
        <f>IFERROR((I2981/H2981),0)</f>
        <v>1</v>
      </c>
      <c r="K2981" s="20"/>
      <c r="L2981" s="20"/>
      <c r="M2981" s="22"/>
    </row>
    <row r="2982" spans="1:13" s="14" customFormat="1" ht="30" outlineLevel="2" x14ac:dyDescent="0.25">
      <c r="A2982" s="34"/>
      <c r="B2982" s="44" t="s">
        <v>1116</v>
      </c>
      <c r="C2982" s="31" t="s">
        <v>57</v>
      </c>
      <c r="D2982" s="14" t="s">
        <v>976</v>
      </c>
      <c r="E2982" s="14" t="s">
        <v>1117</v>
      </c>
      <c r="F2982" s="14" t="s">
        <v>1118</v>
      </c>
      <c r="G2982" s="14" t="s">
        <v>6492</v>
      </c>
      <c r="H2982" s="20">
        <v>353120227</v>
      </c>
      <c r="I2982" s="20">
        <v>353120227</v>
      </c>
      <c r="J2982" s="21">
        <f>IFERROR((I2982/H2982),0)</f>
        <v>1</v>
      </c>
      <c r="K2982" s="20"/>
      <c r="L2982" s="20"/>
      <c r="M2982" s="22"/>
    </row>
    <row r="2983" spans="1:13" s="14" customFormat="1" ht="30" outlineLevel="2" x14ac:dyDescent="0.25">
      <c r="A2983" s="34"/>
      <c r="B2983" s="44" t="s">
        <v>1116</v>
      </c>
      <c r="C2983" s="31" t="s">
        <v>57</v>
      </c>
      <c r="D2983" s="14" t="s">
        <v>976</v>
      </c>
      <c r="E2983" s="14" t="s">
        <v>1117</v>
      </c>
      <c r="F2983" s="14" t="s">
        <v>1118</v>
      </c>
      <c r="G2983" s="14" t="s">
        <v>6493</v>
      </c>
      <c r="H2983" s="20">
        <v>-464234508</v>
      </c>
      <c r="I2983" s="20"/>
      <c r="J2983" s="21">
        <f>IFERROR((I2983/H2983),0)</f>
        <v>0</v>
      </c>
      <c r="K2983" s="20"/>
      <c r="L2983" s="20"/>
      <c r="M2983" s="22"/>
    </row>
    <row r="2984" spans="1:13" s="14" customFormat="1" ht="45" outlineLevel="1" x14ac:dyDescent="0.25">
      <c r="A2984" s="34"/>
      <c r="B2984" s="46" t="s">
        <v>7016</v>
      </c>
      <c r="C2984" s="40" t="str">
        <f>C2983</f>
        <v>ASIGNACIÓN PARA LA INVERSIÓN LOCAL SEGÚN NBI Y CUARTA, QUINTA, Y SEXTA CATEGORÍA</v>
      </c>
      <c r="D2984" s="39" t="str">
        <f>D2983</f>
        <v xml:space="preserve">NARIÑO                                            </v>
      </c>
      <c r="E2984" s="39" t="str">
        <f>E2983</f>
        <v>52240</v>
      </c>
      <c r="F2984" s="39" t="str">
        <f>F2983</f>
        <v xml:space="preserve">CHACHAGÜÍ                                         </v>
      </c>
      <c r="G2984" s="39" t="s">
        <v>10656</v>
      </c>
      <c r="H2984" s="20">
        <f>SUBTOTAL(9,H2978:H2983)</f>
        <v>3429140291</v>
      </c>
      <c r="I2984" s="20">
        <f>SUBTOTAL(9,I2978:I2983)</f>
        <v>3045545268.6700001</v>
      </c>
      <c r="J2984" s="42">
        <f>+I2984/H2984</f>
        <v>0.88813667864894019</v>
      </c>
      <c r="K2984" s="20">
        <f>SUBTOTAL(9,K2978:K2983)</f>
        <v>1715220015.9999998</v>
      </c>
      <c r="L2984" s="20">
        <f>SUBTOTAL(9,L2978:L2983)</f>
        <v>1473343007.6700001</v>
      </c>
      <c r="M2984" s="7">
        <f>IFERROR((L2984/K2984),"N.A")</f>
        <v>0.85898193463595884</v>
      </c>
    </row>
    <row r="2985" spans="1:13" s="14" customFormat="1" ht="30" outlineLevel="2" x14ac:dyDescent="0.25">
      <c r="A2985" s="34"/>
      <c r="B2985" s="44" t="s">
        <v>1119</v>
      </c>
      <c r="C2985" s="31" t="s">
        <v>57</v>
      </c>
      <c r="D2985" s="14" t="s">
        <v>976</v>
      </c>
      <c r="E2985" s="14" t="s">
        <v>1120</v>
      </c>
      <c r="F2985" s="14" t="s">
        <v>1121</v>
      </c>
      <c r="G2985" s="14" t="s">
        <v>16</v>
      </c>
      <c r="H2985" s="15">
        <v>1715834083</v>
      </c>
      <c r="I2985" s="15">
        <v>1089109967.9599998</v>
      </c>
      <c r="J2985" s="16">
        <f>IFERROR((I2985/H2985),0)</f>
        <v>0.63474084047554136</v>
      </c>
      <c r="K2985" s="15">
        <v>1267907884.8600001</v>
      </c>
      <c r="L2985" s="15">
        <v>1089109967.9599998</v>
      </c>
      <c r="M2985" s="17">
        <f>L2985/K2985</f>
        <v>0.85898193470123985</v>
      </c>
    </row>
    <row r="2986" spans="1:13" s="14" customFormat="1" ht="30" outlineLevel="2" x14ac:dyDescent="0.25">
      <c r="A2986" s="34"/>
      <c r="B2986" s="44" t="s">
        <v>1119</v>
      </c>
      <c r="C2986" s="31" t="s">
        <v>57</v>
      </c>
      <c r="D2986" s="14" t="s">
        <v>976</v>
      </c>
      <c r="E2986" s="14" t="s">
        <v>1120</v>
      </c>
      <c r="F2986" s="14" t="s">
        <v>1121</v>
      </c>
      <c r="G2986" s="14" t="s">
        <v>6109</v>
      </c>
      <c r="H2986" s="20">
        <v>512092910</v>
      </c>
      <c r="I2986" s="20">
        <v>512092910</v>
      </c>
      <c r="J2986" s="21">
        <f>IFERROR((I2986/H2986),0)</f>
        <v>1</v>
      </c>
      <c r="K2986" s="20"/>
      <c r="L2986" s="20"/>
      <c r="M2986" s="21"/>
    </row>
    <row r="2987" spans="1:13" s="14" customFormat="1" ht="30" outlineLevel="2" x14ac:dyDescent="0.25">
      <c r="A2987" s="34"/>
      <c r="B2987" s="44" t="s">
        <v>1119</v>
      </c>
      <c r="C2987" s="31" t="s">
        <v>57</v>
      </c>
      <c r="D2987" s="14" t="s">
        <v>976</v>
      </c>
      <c r="E2987" s="14" t="s">
        <v>1120</v>
      </c>
      <c r="F2987" s="14" t="s">
        <v>1121</v>
      </c>
      <c r="G2987" s="14" t="s">
        <v>6481</v>
      </c>
      <c r="H2987" s="20">
        <v>10612</v>
      </c>
      <c r="I2987" s="20">
        <v>10612</v>
      </c>
      <c r="J2987" s="21">
        <f>IFERROR((I2987/H2987),0)</f>
        <v>1</v>
      </c>
      <c r="K2987" s="20"/>
      <c r="L2987" s="20"/>
      <c r="M2987" s="21"/>
    </row>
    <row r="2988" spans="1:13" s="14" customFormat="1" ht="30" outlineLevel="2" x14ac:dyDescent="0.25">
      <c r="A2988" s="34"/>
      <c r="B2988" s="44" t="s">
        <v>1119</v>
      </c>
      <c r="C2988" s="31" t="s">
        <v>57</v>
      </c>
      <c r="D2988" s="14" t="s">
        <v>976</v>
      </c>
      <c r="E2988" s="14" t="s">
        <v>1120</v>
      </c>
      <c r="F2988" s="14" t="s">
        <v>1121</v>
      </c>
      <c r="G2988" s="14" t="s">
        <v>6484</v>
      </c>
      <c r="H2988" s="20">
        <v>42933920</v>
      </c>
      <c r="I2988" s="20">
        <v>42933920</v>
      </c>
      <c r="J2988" s="21">
        <f>IFERROR((I2988/H2988),0)</f>
        <v>1</v>
      </c>
      <c r="K2988" s="20"/>
      <c r="L2988" s="20"/>
      <c r="M2988" s="21"/>
    </row>
    <row r="2989" spans="1:13" s="14" customFormat="1" ht="30" outlineLevel="2" x14ac:dyDescent="0.25">
      <c r="A2989" s="34"/>
      <c r="B2989" s="44" t="s">
        <v>1119</v>
      </c>
      <c r="C2989" s="31" t="s">
        <v>57</v>
      </c>
      <c r="D2989" s="14" t="s">
        <v>976</v>
      </c>
      <c r="E2989" s="14" t="s">
        <v>1120</v>
      </c>
      <c r="F2989" s="14" t="s">
        <v>1121</v>
      </c>
      <c r="G2989" s="14" t="s">
        <v>6492</v>
      </c>
      <c r="H2989" s="20">
        <v>261030023</v>
      </c>
      <c r="I2989" s="20">
        <v>261030023</v>
      </c>
      <c r="J2989" s="21">
        <f>IFERROR((I2989/H2989),0)</f>
        <v>1</v>
      </c>
      <c r="K2989" s="20"/>
      <c r="L2989" s="20"/>
      <c r="M2989" s="22"/>
    </row>
    <row r="2990" spans="1:13" s="14" customFormat="1" ht="30" outlineLevel="2" x14ac:dyDescent="0.25">
      <c r="A2990" s="34"/>
      <c r="B2990" s="44" t="s">
        <v>1119</v>
      </c>
      <c r="C2990" s="31" t="s">
        <v>57</v>
      </c>
      <c r="D2990" s="14" t="s">
        <v>976</v>
      </c>
      <c r="E2990" s="14" t="s">
        <v>1120</v>
      </c>
      <c r="F2990" s="14" t="s">
        <v>1121</v>
      </c>
      <c r="G2990" s="14" t="s">
        <v>6493</v>
      </c>
      <c r="H2990" s="20">
        <v>-343166817</v>
      </c>
      <c r="I2990" s="20"/>
      <c r="J2990" s="21">
        <f>IFERROR((I2990/H2990),0)</f>
        <v>0</v>
      </c>
      <c r="K2990" s="20"/>
      <c r="L2990" s="20"/>
      <c r="M2990" s="21"/>
    </row>
    <row r="2991" spans="1:13" s="14" customFormat="1" ht="45" outlineLevel="1" x14ac:dyDescent="0.25">
      <c r="A2991" s="34"/>
      <c r="B2991" s="46" t="s">
        <v>7017</v>
      </c>
      <c r="C2991" s="40" t="str">
        <f>C2990</f>
        <v>ASIGNACIÓN PARA LA INVERSIÓN LOCAL SEGÚN NBI Y CUARTA, QUINTA, Y SEXTA CATEGORÍA</v>
      </c>
      <c r="D2991" s="39" t="str">
        <f>D2990</f>
        <v xml:space="preserve">NARIÑO                                            </v>
      </c>
      <c r="E2991" s="39" t="str">
        <f>E2990</f>
        <v>52233</v>
      </c>
      <c r="F2991" s="39" t="str">
        <f>F2990</f>
        <v xml:space="preserve">CUMBITARA                                         </v>
      </c>
      <c r="G2991" s="39" t="s">
        <v>10656</v>
      </c>
      <c r="H2991" s="20">
        <f>SUBTOTAL(9,H2985:H2990)</f>
        <v>2188734731</v>
      </c>
      <c r="I2991" s="20">
        <f>SUBTOTAL(9,I2985:I2990)</f>
        <v>1905177432.9599998</v>
      </c>
      <c r="J2991" s="42">
        <f>+I2991/H2991</f>
        <v>0.87044693263927553</v>
      </c>
      <c r="K2991" s="20">
        <f>SUBTOTAL(9,K2985:K2990)</f>
        <v>1267907884.8600001</v>
      </c>
      <c r="L2991" s="20">
        <f>SUBTOTAL(9,L2985:L2990)</f>
        <v>1089109967.9599998</v>
      </c>
      <c r="M2991" s="7">
        <f>IFERROR((L2991/K2991),"N.A")</f>
        <v>0.85898193470123985</v>
      </c>
    </row>
    <row r="2992" spans="1:13" s="14" customFormat="1" ht="30" outlineLevel="2" x14ac:dyDescent="0.25">
      <c r="A2992" s="34"/>
      <c r="B2992" s="44" t="s">
        <v>1122</v>
      </c>
      <c r="C2992" s="31" t="s">
        <v>57</v>
      </c>
      <c r="D2992" s="14" t="s">
        <v>976</v>
      </c>
      <c r="E2992" s="14" t="s">
        <v>1123</v>
      </c>
      <c r="F2992" s="14" t="s">
        <v>1124</v>
      </c>
      <c r="G2992" s="14" t="s">
        <v>16</v>
      </c>
      <c r="H2992" s="15">
        <v>3010612864</v>
      </c>
      <c r="I2992" s="15">
        <v>1910958939.6199999</v>
      </c>
      <c r="J2992" s="16">
        <f>IFERROR((I2992/H2992),0)</f>
        <v>0.63474084046828805</v>
      </c>
      <c r="K2992" s="15">
        <v>2224678846.3200002</v>
      </c>
      <c r="L2992" s="15">
        <v>1910958939.6199999</v>
      </c>
      <c r="M2992" s="17">
        <f>L2992/K2992</f>
        <v>0.85898193475478646</v>
      </c>
    </row>
    <row r="2993" spans="1:13" s="14" customFormat="1" ht="30" outlineLevel="2" x14ac:dyDescent="0.25">
      <c r="A2993" s="34"/>
      <c r="B2993" s="44" t="s">
        <v>1122</v>
      </c>
      <c r="C2993" s="31" t="s">
        <v>57</v>
      </c>
      <c r="D2993" s="14" t="s">
        <v>976</v>
      </c>
      <c r="E2993" s="14" t="s">
        <v>1123</v>
      </c>
      <c r="F2993" s="14" t="s">
        <v>1124</v>
      </c>
      <c r="G2993" s="14" t="s">
        <v>6109</v>
      </c>
      <c r="H2993" s="20">
        <v>1976636022</v>
      </c>
      <c r="I2993" s="20">
        <v>1976636022</v>
      </c>
      <c r="J2993" s="21">
        <f>IFERROR((I2993/H2993),0)</f>
        <v>1</v>
      </c>
      <c r="K2993" s="20"/>
      <c r="L2993" s="20"/>
      <c r="M2993" s="21"/>
    </row>
    <row r="2994" spans="1:13" s="14" customFormat="1" ht="30" outlineLevel="2" x14ac:dyDescent="0.25">
      <c r="A2994" s="34"/>
      <c r="B2994" s="44" t="s">
        <v>1122</v>
      </c>
      <c r="C2994" s="31" t="s">
        <v>57</v>
      </c>
      <c r="D2994" s="14" t="s">
        <v>976</v>
      </c>
      <c r="E2994" s="14" t="s">
        <v>1123</v>
      </c>
      <c r="F2994" s="14" t="s">
        <v>1124</v>
      </c>
      <c r="G2994" s="14" t="s">
        <v>6481</v>
      </c>
      <c r="H2994" s="20">
        <v>18620</v>
      </c>
      <c r="I2994" s="20">
        <v>18620</v>
      </c>
      <c r="J2994" s="21">
        <f>IFERROR((I2994/H2994),0)</f>
        <v>1</v>
      </c>
      <c r="K2994" s="20"/>
      <c r="L2994" s="20"/>
      <c r="M2994" s="21"/>
    </row>
    <row r="2995" spans="1:13" s="14" customFormat="1" ht="30" outlineLevel="2" x14ac:dyDescent="0.25">
      <c r="A2995" s="34"/>
      <c r="B2995" s="44" t="s">
        <v>1122</v>
      </c>
      <c r="C2995" s="31" t="s">
        <v>57</v>
      </c>
      <c r="D2995" s="14" t="s">
        <v>976</v>
      </c>
      <c r="E2995" s="14" t="s">
        <v>1123</v>
      </c>
      <c r="F2995" s="14" t="s">
        <v>1124</v>
      </c>
      <c r="G2995" s="14" t="s">
        <v>6484</v>
      </c>
      <c r="H2995" s="20">
        <v>75332115</v>
      </c>
      <c r="I2995" s="20">
        <v>75332115</v>
      </c>
      <c r="J2995" s="21">
        <f>IFERROR((I2995/H2995),0)</f>
        <v>1</v>
      </c>
      <c r="K2995" s="20"/>
      <c r="L2995" s="20"/>
      <c r="M2995" s="21"/>
    </row>
    <row r="2996" spans="1:13" s="14" customFormat="1" ht="30" outlineLevel="2" x14ac:dyDescent="0.25">
      <c r="A2996" s="34"/>
      <c r="B2996" s="44" t="s">
        <v>1122</v>
      </c>
      <c r="C2996" s="31" t="s">
        <v>57</v>
      </c>
      <c r="D2996" s="14" t="s">
        <v>976</v>
      </c>
      <c r="E2996" s="14" t="s">
        <v>1123</v>
      </c>
      <c r="F2996" s="14" t="s">
        <v>1124</v>
      </c>
      <c r="G2996" s="14" t="s">
        <v>6492</v>
      </c>
      <c r="H2996" s="20">
        <v>458004858</v>
      </c>
      <c r="I2996" s="20">
        <v>458004858</v>
      </c>
      <c r="J2996" s="21">
        <f>IFERROR((I2996/H2996),0)</f>
        <v>1</v>
      </c>
      <c r="K2996" s="20"/>
      <c r="L2996" s="20"/>
      <c r="M2996" s="22"/>
    </row>
    <row r="2997" spans="1:13" s="14" customFormat="1" ht="30" outlineLevel="2" x14ac:dyDescent="0.25">
      <c r="A2997" s="34"/>
      <c r="B2997" s="44" t="s">
        <v>1122</v>
      </c>
      <c r="C2997" s="31" t="s">
        <v>57</v>
      </c>
      <c r="D2997" s="14" t="s">
        <v>976</v>
      </c>
      <c r="E2997" s="14" t="s">
        <v>1123</v>
      </c>
      <c r="F2997" s="14" t="s">
        <v>1124</v>
      </c>
      <c r="G2997" s="14" t="s">
        <v>6493</v>
      </c>
      <c r="H2997" s="20">
        <v>-602122573</v>
      </c>
      <c r="I2997" s="20"/>
      <c r="J2997" s="21">
        <f>IFERROR((I2997/H2997),0)</f>
        <v>0</v>
      </c>
      <c r="K2997" s="20"/>
      <c r="L2997" s="20"/>
      <c r="M2997" s="21"/>
    </row>
    <row r="2998" spans="1:13" s="14" customFormat="1" ht="45" outlineLevel="1" x14ac:dyDescent="0.25">
      <c r="A2998" s="34"/>
      <c r="B2998" s="46" t="s">
        <v>7018</v>
      </c>
      <c r="C2998" s="40" t="str">
        <f>C2997</f>
        <v>ASIGNACIÓN PARA LA INVERSIÓN LOCAL SEGÚN NBI Y CUARTA, QUINTA, Y SEXTA CATEGORÍA</v>
      </c>
      <c r="D2998" s="39" t="str">
        <f>D2997</f>
        <v xml:space="preserve">NARIÑO                                            </v>
      </c>
      <c r="E2998" s="39" t="str">
        <f>E2997</f>
        <v>52227</v>
      </c>
      <c r="F2998" s="39" t="str">
        <f>F2997</f>
        <v xml:space="preserve">CUMBAL                                            </v>
      </c>
      <c r="G2998" s="39" t="s">
        <v>10656</v>
      </c>
      <c r="H2998" s="20">
        <f>SUBTOTAL(9,H2992:H2997)</f>
        <v>4918481906</v>
      </c>
      <c r="I2998" s="20">
        <f>SUBTOTAL(9,I2992:I2997)</f>
        <v>4420950554.6199999</v>
      </c>
      <c r="J2998" s="42">
        <f>+I2998/H2998</f>
        <v>0.8988445294933245</v>
      </c>
      <c r="K2998" s="20">
        <f>SUBTOTAL(9,K2992:K2997)</f>
        <v>2224678846.3200002</v>
      </c>
      <c r="L2998" s="20">
        <f>SUBTOTAL(9,L2992:L2997)</f>
        <v>1910958939.6199999</v>
      </c>
      <c r="M2998" s="7">
        <f>IFERROR((L2998/K2998),"N.A")</f>
        <v>0.85898193475478646</v>
      </c>
    </row>
    <row r="2999" spans="1:13" s="14" customFormat="1" ht="30" outlineLevel="2" x14ac:dyDescent="0.25">
      <c r="A2999" s="34"/>
      <c r="B2999" s="44" t="s">
        <v>1125</v>
      </c>
      <c r="C2999" s="31" t="s">
        <v>57</v>
      </c>
      <c r="D2999" s="14" t="s">
        <v>976</v>
      </c>
      <c r="E2999" s="14" t="s">
        <v>1126</v>
      </c>
      <c r="F2999" s="14" t="s">
        <v>1127</v>
      </c>
      <c r="G2999" s="14" t="s">
        <v>16</v>
      </c>
      <c r="H2999" s="15">
        <v>2418456196</v>
      </c>
      <c r="I2999" s="15">
        <v>1535092918.47</v>
      </c>
      <c r="J2999" s="16">
        <f>IFERROR((I2999/H2999),0)</f>
        <v>0.63474084046217727</v>
      </c>
      <c r="K2999" s="15">
        <v>1787107337.8899999</v>
      </c>
      <c r="L2999" s="15">
        <v>1535092918.47</v>
      </c>
      <c r="M2999" s="17">
        <f>L2999/K2999</f>
        <v>0.85898193461756589</v>
      </c>
    </row>
    <row r="3000" spans="1:13" s="14" customFormat="1" ht="30" outlineLevel="2" x14ac:dyDescent="0.25">
      <c r="A3000" s="34"/>
      <c r="B3000" s="44" t="s">
        <v>1125</v>
      </c>
      <c r="C3000" s="31" t="s">
        <v>57</v>
      </c>
      <c r="D3000" s="14" t="s">
        <v>976</v>
      </c>
      <c r="E3000" s="14" t="s">
        <v>1126</v>
      </c>
      <c r="F3000" s="14" t="s">
        <v>1127</v>
      </c>
      <c r="G3000" s="14" t="s">
        <v>6109</v>
      </c>
      <c r="H3000" s="20">
        <v>1122033305</v>
      </c>
      <c r="I3000" s="20">
        <v>1122033305</v>
      </c>
      <c r="J3000" s="21">
        <f>IFERROR((I3000/H3000),0)</f>
        <v>1</v>
      </c>
      <c r="K3000" s="20"/>
      <c r="L3000" s="20"/>
      <c r="M3000" s="21"/>
    </row>
    <row r="3001" spans="1:13" s="14" customFormat="1" ht="30" outlineLevel="2" x14ac:dyDescent="0.25">
      <c r="A3001" s="34"/>
      <c r="B3001" s="44" t="s">
        <v>1125</v>
      </c>
      <c r="C3001" s="31" t="s">
        <v>57</v>
      </c>
      <c r="D3001" s="14" t="s">
        <v>976</v>
      </c>
      <c r="E3001" s="14" t="s">
        <v>1126</v>
      </c>
      <c r="F3001" s="14" t="s">
        <v>1127</v>
      </c>
      <c r="G3001" s="14" t="s">
        <v>6481</v>
      </c>
      <c r="H3001" s="20">
        <v>14958</v>
      </c>
      <c r="I3001" s="20">
        <v>14958</v>
      </c>
      <c r="J3001" s="21">
        <f>IFERROR((I3001/H3001),0)</f>
        <v>1</v>
      </c>
      <c r="K3001" s="20"/>
      <c r="L3001" s="20"/>
      <c r="M3001" s="21"/>
    </row>
    <row r="3002" spans="1:13" s="14" customFormat="1" ht="30" outlineLevel="2" x14ac:dyDescent="0.25">
      <c r="A3002" s="34"/>
      <c r="B3002" s="44" t="s">
        <v>1125</v>
      </c>
      <c r="C3002" s="31" t="s">
        <v>57</v>
      </c>
      <c r="D3002" s="14" t="s">
        <v>976</v>
      </c>
      <c r="E3002" s="14" t="s">
        <v>1126</v>
      </c>
      <c r="F3002" s="14" t="s">
        <v>1127</v>
      </c>
      <c r="G3002" s="14" t="s">
        <v>6484</v>
      </c>
      <c r="H3002" s="20">
        <v>60515061</v>
      </c>
      <c r="I3002" s="20">
        <v>60515061</v>
      </c>
      <c r="J3002" s="21">
        <f>IFERROR((I3002/H3002),0)</f>
        <v>1</v>
      </c>
      <c r="K3002" s="20"/>
      <c r="L3002" s="20"/>
      <c r="M3002" s="21"/>
    </row>
    <row r="3003" spans="1:13" s="14" customFormat="1" ht="30" outlineLevel="2" x14ac:dyDescent="0.25">
      <c r="A3003" s="34"/>
      <c r="B3003" s="44" t="s">
        <v>1125</v>
      </c>
      <c r="C3003" s="31" t="s">
        <v>57</v>
      </c>
      <c r="D3003" s="14" t="s">
        <v>976</v>
      </c>
      <c r="E3003" s="14" t="s">
        <v>1126</v>
      </c>
      <c r="F3003" s="14" t="s">
        <v>1127</v>
      </c>
      <c r="G3003" s="14" t="s">
        <v>6492</v>
      </c>
      <c r="H3003" s="20">
        <v>367920001</v>
      </c>
      <c r="I3003" s="20">
        <v>367920001</v>
      </c>
      <c r="J3003" s="21">
        <f>IFERROR((I3003/H3003),0)</f>
        <v>1</v>
      </c>
      <c r="K3003" s="20"/>
      <c r="L3003" s="20"/>
      <c r="M3003" s="22"/>
    </row>
    <row r="3004" spans="1:13" s="14" customFormat="1" ht="30" outlineLevel="2" x14ac:dyDescent="0.25">
      <c r="A3004" s="34"/>
      <c r="B3004" s="44" t="s">
        <v>1125</v>
      </c>
      <c r="C3004" s="31" t="s">
        <v>57</v>
      </c>
      <c r="D3004" s="14" t="s">
        <v>976</v>
      </c>
      <c r="E3004" s="14" t="s">
        <v>1126</v>
      </c>
      <c r="F3004" s="14" t="s">
        <v>1127</v>
      </c>
      <c r="G3004" s="14" t="s">
        <v>6493</v>
      </c>
      <c r="H3004" s="20">
        <v>-483691239</v>
      </c>
      <c r="I3004" s="20"/>
      <c r="J3004" s="21">
        <f>IFERROR((I3004/H3004),0)</f>
        <v>0</v>
      </c>
      <c r="K3004" s="20"/>
      <c r="L3004" s="20"/>
      <c r="M3004" s="21"/>
    </row>
    <row r="3005" spans="1:13" s="14" customFormat="1" ht="45" outlineLevel="1" x14ac:dyDescent="0.25">
      <c r="A3005" s="34"/>
      <c r="B3005" s="46" t="s">
        <v>7019</v>
      </c>
      <c r="C3005" s="40" t="str">
        <f>C3004</f>
        <v>ASIGNACIÓN PARA LA INVERSIÓN LOCAL SEGÚN NBI Y CUARTA, QUINTA, Y SEXTA CATEGORÍA</v>
      </c>
      <c r="D3005" s="39" t="str">
        <f>D3004</f>
        <v xml:space="preserve">NARIÑO                                            </v>
      </c>
      <c r="E3005" s="39" t="str">
        <f>E3004</f>
        <v>52224</v>
      </c>
      <c r="F3005" s="39" t="str">
        <f>F3004</f>
        <v xml:space="preserve">CUASPUD                                           </v>
      </c>
      <c r="G3005" s="39" t="s">
        <v>10656</v>
      </c>
      <c r="H3005" s="20">
        <f>SUBTOTAL(9,H2999:H3004)</f>
        <v>3485248282</v>
      </c>
      <c r="I3005" s="20">
        <f>SUBTOTAL(9,I2999:I3004)</f>
        <v>3085576243.4700003</v>
      </c>
      <c r="J3005" s="42">
        <f>+I3005/H3005</f>
        <v>0.8853246580468439</v>
      </c>
      <c r="K3005" s="20">
        <f>SUBTOTAL(9,K2999:K3004)</f>
        <v>1787107337.8899999</v>
      </c>
      <c r="L3005" s="20">
        <f>SUBTOTAL(9,L2999:L3004)</f>
        <v>1535092918.47</v>
      </c>
      <c r="M3005" s="7">
        <f>IFERROR((L3005/K3005),"N.A")</f>
        <v>0.85898193461756589</v>
      </c>
    </row>
    <row r="3006" spans="1:13" s="14" customFormat="1" ht="30" outlineLevel="2" x14ac:dyDescent="0.25">
      <c r="A3006" s="34"/>
      <c r="B3006" s="44" t="s">
        <v>1128</v>
      </c>
      <c r="C3006" s="31" t="s">
        <v>57</v>
      </c>
      <c r="D3006" s="14" t="s">
        <v>976</v>
      </c>
      <c r="E3006" s="14" t="s">
        <v>1129</v>
      </c>
      <c r="F3006" s="14" t="s">
        <v>849</v>
      </c>
      <c r="G3006" s="14" t="s">
        <v>16</v>
      </c>
      <c r="H3006" s="15">
        <v>2467951133</v>
      </c>
      <c r="I3006" s="15">
        <v>1566509376.3899996</v>
      </c>
      <c r="J3006" s="16">
        <f>IFERROR((I3006/H3006),0)</f>
        <v>0.63474084046622803</v>
      </c>
      <c r="K3006" s="15">
        <v>1823681399.23</v>
      </c>
      <c r="L3006" s="15">
        <v>1566509376.3899996</v>
      </c>
      <c r="M3006" s="17">
        <f>L3006/K3006</f>
        <v>0.8589819345919828</v>
      </c>
    </row>
    <row r="3007" spans="1:13" s="14" customFormat="1" ht="30" outlineLevel="2" x14ac:dyDescent="0.25">
      <c r="A3007" s="34"/>
      <c r="B3007" s="44" t="s">
        <v>1128</v>
      </c>
      <c r="C3007" s="31" t="s">
        <v>57</v>
      </c>
      <c r="D3007" s="14" t="s">
        <v>976</v>
      </c>
      <c r="E3007" s="14" t="s">
        <v>1129</v>
      </c>
      <c r="F3007" s="14" t="s">
        <v>849</v>
      </c>
      <c r="G3007" s="14" t="s">
        <v>5818</v>
      </c>
      <c r="H3007" s="20">
        <v>176307185</v>
      </c>
      <c r="I3007" s="20">
        <v>176307185</v>
      </c>
      <c r="J3007" s="21">
        <f>IFERROR((I3007/H3007),0)</f>
        <v>1</v>
      </c>
      <c r="K3007" s="20"/>
      <c r="L3007" s="20"/>
      <c r="M3007" s="21"/>
    </row>
    <row r="3008" spans="1:13" s="14" customFormat="1" ht="30" outlineLevel="2" x14ac:dyDescent="0.25">
      <c r="A3008" s="34"/>
      <c r="B3008" s="44" t="s">
        <v>1128</v>
      </c>
      <c r="C3008" s="31" t="s">
        <v>57</v>
      </c>
      <c r="D3008" s="14" t="s">
        <v>976</v>
      </c>
      <c r="E3008" s="14" t="s">
        <v>1129</v>
      </c>
      <c r="F3008" s="14" t="s">
        <v>849</v>
      </c>
      <c r="G3008" s="14" t="s">
        <v>6109</v>
      </c>
      <c r="H3008" s="20">
        <v>1204243837</v>
      </c>
      <c r="I3008" s="20">
        <v>1204243837</v>
      </c>
      <c r="J3008" s="21">
        <f>IFERROR((I3008/H3008),0)</f>
        <v>1</v>
      </c>
      <c r="K3008" s="20"/>
      <c r="L3008" s="20"/>
      <c r="M3008" s="21"/>
    </row>
    <row r="3009" spans="1:13" s="14" customFormat="1" ht="30" outlineLevel="2" x14ac:dyDescent="0.25">
      <c r="A3009" s="34"/>
      <c r="B3009" s="44" t="s">
        <v>1128</v>
      </c>
      <c r="C3009" s="31" t="s">
        <v>57</v>
      </c>
      <c r="D3009" s="14" t="s">
        <v>976</v>
      </c>
      <c r="E3009" s="14" t="s">
        <v>1129</v>
      </c>
      <c r="F3009" s="14" t="s">
        <v>849</v>
      </c>
      <c r="G3009" s="14" t="s">
        <v>6481</v>
      </c>
      <c r="H3009" s="20">
        <v>15264</v>
      </c>
      <c r="I3009" s="20">
        <v>15264</v>
      </c>
      <c r="J3009" s="21">
        <f>IFERROR((I3009/H3009),0)</f>
        <v>1</v>
      </c>
      <c r="K3009" s="20"/>
      <c r="L3009" s="20"/>
      <c r="M3009" s="21"/>
    </row>
    <row r="3010" spans="1:13" s="14" customFormat="1" ht="30" outlineLevel="2" x14ac:dyDescent="0.25">
      <c r="A3010" s="34"/>
      <c r="B3010" s="44" t="s">
        <v>1128</v>
      </c>
      <c r="C3010" s="31" t="s">
        <v>57</v>
      </c>
      <c r="D3010" s="14" t="s">
        <v>976</v>
      </c>
      <c r="E3010" s="14" t="s">
        <v>1129</v>
      </c>
      <c r="F3010" s="14" t="s">
        <v>849</v>
      </c>
      <c r="G3010" s="14" t="s">
        <v>6484</v>
      </c>
      <c r="H3010" s="20">
        <v>61753533</v>
      </c>
      <c r="I3010" s="20">
        <v>61753533</v>
      </c>
      <c r="J3010" s="21">
        <f>IFERROR((I3010/H3010),0)</f>
        <v>1</v>
      </c>
      <c r="K3010" s="20"/>
      <c r="L3010" s="20"/>
      <c r="M3010" s="21"/>
    </row>
    <row r="3011" spans="1:13" s="14" customFormat="1" ht="30" outlineLevel="2" x14ac:dyDescent="0.25">
      <c r="A3011" s="34"/>
      <c r="B3011" s="44" t="s">
        <v>1128</v>
      </c>
      <c r="C3011" s="31" t="s">
        <v>57</v>
      </c>
      <c r="D3011" s="14" t="s">
        <v>976</v>
      </c>
      <c r="E3011" s="14" t="s">
        <v>1129</v>
      </c>
      <c r="F3011" s="14" t="s">
        <v>849</v>
      </c>
      <c r="G3011" s="14" t="s">
        <v>6492</v>
      </c>
      <c r="H3011" s="20">
        <v>375449671</v>
      </c>
      <c r="I3011" s="20">
        <v>375449671</v>
      </c>
      <c r="J3011" s="21">
        <f>IFERROR((I3011/H3011),0)</f>
        <v>1</v>
      </c>
      <c r="K3011" s="20"/>
      <c r="L3011" s="20"/>
      <c r="M3011" s="22"/>
    </row>
    <row r="3012" spans="1:13" s="14" customFormat="1" ht="30" outlineLevel="2" x14ac:dyDescent="0.25">
      <c r="A3012" s="34"/>
      <c r="B3012" s="44" t="s">
        <v>1128</v>
      </c>
      <c r="C3012" s="31" t="s">
        <v>57</v>
      </c>
      <c r="D3012" s="14" t="s">
        <v>976</v>
      </c>
      <c r="E3012" s="14" t="s">
        <v>1129</v>
      </c>
      <c r="F3012" s="14" t="s">
        <v>849</v>
      </c>
      <c r="G3012" s="14" t="s">
        <v>6493</v>
      </c>
      <c r="H3012" s="20">
        <v>-493590227</v>
      </c>
      <c r="I3012" s="20"/>
      <c r="J3012" s="21">
        <f>IFERROR((I3012/H3012),0)</f>
        <v>0</v>
      </c>
      <c r="K3012" s="20"/>
      <c r="L3012" s="20"/>
      <c r="M3012" s="21"/>
    </row>
    <row r="3013" spans="1:13" s="14" customFormat="1" ht="45" outlineLevel="1" x14ac:dyDescent="0.25">
      <c r="A3013" s="34"/>
      <c r="B3013" s="46" t="s">
        <v>7020</v>
      </c>
      <c r="C3013" s="40" t="str">
        <f>C3012</f>
        <v>ASIGNACIÓN PARA LA INVERSIÓN LOCAL SEGÚN NBI Y CUARTA, QUINTA, Y SEXTA CATEGORÍA</v>
      </c>
      <c r="D3013" s="39" t="str">
        <f>D3012</f>
        <v xml:space="preserve">NARIÑO                                            </v>
      </c>
      <c r="E3013" s="39" t="str">
        <f>E3012</f>
        <v>52215</v>
      </c>
      <c r="F3013" s="39" t="str">
        <f>F3012</f>
        <v xml:space="preserve">CÓRDOBA                                           </v>
      </c>
      <c r="G3013" s="39" t="s">
        <v>10656</v>
      </c>
      <c r="H3013" s="20">
        <f>SUBTOTAL(9,H3006:H3012)</f>
        <v>3792130396</v>
      </c>
      <c r="I3013" s="20">
        <f>SUBTOTAL(9,I3006:I3012)</f>
        <v>3384278866.3899994</v>
      </c>
      <c r="J3013" s="42">
        <f>+I3013/H3013</f>
        <v>0.89244791528260503</v>
      </c>
      <c r="K3013" s="20">
        <f>SUBTOTAL(9,K3006:K3012)</f>
        <v>1823681399.23</v>
      </c>
      <c r="L3013" s="20">
        <f>SUBTOTAL(9,L3006:L3012)</f>
        <v>1566509376.3899996</v>
      </c>
      <c r="M3013" s="7">
        <f>IFERROR((L3013/K3013),"N.A")</f>
        <v>0.8589819345919828</v>
      </c>
    </row>
    <row r="3014" spans="1:13" s="14" customFormat="1" ht="30" outlineLevel="2" x14ac:dyDescent="0.25">
      <c r="A3014" s="34"/>
      <c r="B3014" s="44" t="s">
        <v>1130</v>
      </c>
      <c r="C3014" s="31" t="s">
        <v>57</v>
      </c>
      <c r="D3014" s="14" t="s">
        <v>976</v>
      </c>
      <c r="E3014" s="14" t="s">
        <v>1131</v>
      </c>
      <c r="F3014" s="14" t="s">
        <v>1132</v>
      </c>
      <c r="G3014" s="14" t="s">
        <v>16</v>
      </c>
      <c r="H3014" s="15">
        <v>1757168015</v>
      </c>
      <c r="I3014" s="15">
        <v>1115346302.6800001</v>
      </c>
      <c r="J3014" s="16">
        <f>IFERROR((I3014/H3014),0)</f>
        <v>0.63474084046538948</v>
      </c>
      <c r="K3014" s="15">
        <v>1298451408.1599996</v>
      </c>
      <c r="L3014" s="15">
        <v>1115346302.6800001</v>
      </c>
      <c r="M3014" s="17">
        <f>L3014/K3014</f>
        <v>0.85898193468828166</v>
      </c>
    </row>
    <row r="3015" spans="1:13" s="14" customFormat="1" ht="30" outlineLevel="2" x14ac:dyDescent="0.25">
      <c r="A3015" s="34"/>
      <c r="B3015" s="44" t="s">
        <v>1130</v>
      </c>
      <c r="C3015" s="31" t="s">
        <v>57</v>
      </c>
      <c r="D3015" s="14" t="s">
        <v>976</v>
      </c>
      <c r="E3015" s="14" t="s">
        <v>1131</v>
      </c>
      <c r="F3015" s="14" t="s">
        <v>1132</v>
      </c>
      <c r="G3015" s="14" t="s">
        <v>5818</v>
      </c>
      <c r="H3015" s="20">
        <v>97057483</v>
      </c>
      <c r="I3015" s="20">
        <v>97057483</v>
      </c>
      <c r="J3015" s="21">
        <f>IFERROR((I3015/H3015),0)</f>
        <v>1</v>
      </c>
      <c r="K3015" s="20"/>
      <c r="L3015" s="20"/>
      <c r="M3015" s="21"/>
    </row>
    <row r="3016" spans="1:13" s="14" customFormat="1" ht="30" outlineLevel="2" x14ac:dyDescent="0.25">
      <c r="A3016" s="34"/>
      <c r="B3016" s="44" t="s">
        <v>1130</v>
      </c>
      <c r="C3016" s="31" t="s">
        <v>57</v>
      </c>
      <c r="D3016" s="14" t="s">
        <v>976</v>
      </c>
      <c r="E3016" s="14" t="s">
        <v>1131</v>
      </c>
      <c r="F3016" s="14" t="s">
        <v>1132</v>
      </c>
      <c r="G3016" s="14" t="s">
        <v>6109</v>
      </c>
      <c r="H3016" s="20">
        <v>1198798952</v>
      </c>
      <c r="I3016" s="20">
        <v>1198798952</v>
      </c>
      <c r="J3016" s="21">
        <f>IFERROR((I3016/H3016),0)</f>
        <v>1</v>
      </c>
      <c r="K3016" s="20"/>
      <c r="L3016" s="20"/>
      <c r="M3016" s="21"/>
    </row>
    <row r="3017" spans="1:13" s="14" customFormat="1" ht="30" outlineLevel="2" x14ac:dyDescent="0.25">
      <c r="A3017" s="34"/>
      <c r="B3017" s="44" t="s">
        <v>1130</v>
      </c>
      <c r="C3017" s="31" t="s">
        <v>57</v>
      </c>
      <c r="D3017" s="14" t="s">
        <v>976</v>
      </c>
      <c r="E3017" s="14" t="s">
        <v>1131</v>
      </c>
      <c r="F3017" s="14" t="s">
        <v>1132</v>
      </c>
      <c r="G3017" s="14" t="s">
        <v>6481</v>
      </c>
      <c r="H3017" s="20">
        <v>10868</v>
      </c>
      <c r="I3017" s="20">
        <v>10868</v>
      </c>
      <c r="J3017" s="21">
        <f>IFERROR((I3017/H3017),0)</f>
        <v>1</v>
      </c>
      <c r="K3017" s="20"/>
      <c r="L3017" s="20"/>
      <c r="M3017" s="21"/>
    </row>
    <row r="3018" spans="1:13" s="14" customFormat="1" ht="30" outlineLevel="2" x14ac:dyDescent="0.25">
      <c r="A3018" s="34"/>
      <c r="B3018" s="44" t="s">
        <v>1130</v>
      </c>
      <c r="C3018" s="31" t="s">
        <v>57</v>
      </c>
      <c r="D3018" s="14" t="s">
        <v>976</v>
      </c>
      <c r="E3018" s="14" t="s">
        <v>1131</v>
      </c>
      <c r="F3018" s="14" t="s">
        <v>1132</v>
      </c>
      <c r="G3018" s="14" t="s">
        <v>6484</v>
      </c>
      <c r="H3018" s="20">
        <v>43968185</v>
      </c>
      <c r="I3018" s="20">
        <v>43968185</v>
      </c>
      <c r="J3018" s="21">
        <f>IFERROR((I3018/H3018),0)</f>
        <v>1</v>
      </c>
      <c r="K3018" s="20"/>
      <c r="L3018" s="20"/>
      <c r="M3018" s="21"/>
    </row>
    <row r="3019" spans="1:13" s="14" customFormat="1" ht="30" outlineLevel="2" x14ac:dyDescent="0.25">
      <c r="A3019" s="34"/>
      <c r="B3019" s="44" t="s">
        <v>1130</v>
      </c>
      <c r="C3019" s="31" t="s">
        <v>57</v>
      </c>
      <c r="D3019" s="14" t="s">
        <v>976</v>
      </c>
      <c r="E3019" s="14" t="s">
        <v>1131</v>
      </c>
      <c r="F3019" s="14" t="s">
        <v>1132</v>
      </c>
      <c r="G3019" s="14" t="s">
        <v>6492</v>
      </c>
      <c r="H3019" s="20">
        <v>267318159</v>
      </c>
      <c r="I3019" s="20">
        <v>267318159</v>
      </c>
      <c r="J3019" s="21">
        <f>IFERROR((I3019/H3019),0)</f>
        <v>1</v>
      </c>
      <c r="K3019" s="20"/>
      <c r="L3019" s="20"/>
      <c r="M3019" s="22"/>
    </row>
    <row r="3020" spans="1:13" s="14" customFormat="1" ht="30" outlineLevel="2" x14ac:dyDescent="0.25">
      <c r="A3020" s="34"/>
      <c r="B3020" s="44" t="s">
        <v>1130</v>
      </c>
      <c r="C3020" s="31" t="s">
        <v>57</v>
      </c>
      <c r="D3020" s="14" t="s">
        <v>976</v>
      </c>
      <c r="E3020" s="14" t="s">
        <v>1131</v>
      </c>
      <c r="F3020" s="14" t="s">
        <v>1132</v>
      </c>
      <c r="G3020" s="14" t="s">
        <v>6493</v>
      </c>
      <c r="H3020" s="20">
        <v>-351433603</v>
      </c>
      <c r="I3020" s="20"/>
      <c r="J3020" s="21">
        <f>IFERROR((I3020/H3020),0)</f>
        <v>0</v>
      </c>
      <c r="K3020" s="20"/>
      <c r="L3020" s="20"/>
      <c r="M3020" s="21"/>
    </row>
    <row r="3021" spans="1:13" s="14" customFormat="1" ht="45" outlineLevel="1" x14ac:dyDescent="0.25">
      <c r="A3021" s="34"/>
      <c r="B3021" s="46" t="s">
        <v>7021</v>
      </c>
      <c r="C3021" s="40" t="str">
        <f>C3020</f>
        <v>ASIGNACIÓN PARA LA INVERSIÓN LOCAL SEGÚN NBI Y CUARTA, QUINTA, Y SEXTA CATEGORÍA</v>
      </c>
      <c r="D3021" s="39" t="str">
        <f>D3020</f>
        <v xml:space="preserve">NARIÑO                                            </v>
      </c>
      <c r="E3021" s="39" t="str">
        <f>E3020</f>
        <v>52210</v>
      </c>
      <c r="F3021" s="39" t="str">
        <f>F3020</f>
        <v xml:space="preserve">CONTADERO                                         </v>
      </c>
      <c r="G3021" s="39" t="s">
        <v>10656</v>
      </c>
      <c r="H3021" s="20">
        <f>SUBTOTAL(9,H3014:H3020)</f>
        <v>3012888059</v>
      </c>
      <c r="I3021" s="20">
        <f>SUBTOTAL(9,I3014:I3020)</f>
        <v>2722499949.6800003</v>
      </c>
      <c r="J3021" s="42">
        <f>+I3021/H3021</f>
        <v>0.90361802243114808</v>
      </c>
      <c r="K3021" s="20">
        <f>SUBTOTAL(9,K3014:K3020)</f>
        <v>1298451408.1599996</v>
      </c>
      <c r="L3021" s="20">
        <f>SUBTOTAL(9,L3014:L3020)</f>
        <v>1115346302.6800001</v>
      </c>
      <c r="M3021" s="7">
        <f>IFERROR((L3021/K3021),"N.A")</f>
        <v>0.85898193468828166</v>
      </c>
    </row>
    <row r="3022" spans="1:13" s="14" customFormat="1" ht="30" outlineLevel="2" x14ac:dyDescent="0.25">
      <c r="A3022" s="34"/>
      <c r="B3022" s="44" t="s">
        <v>1133</v>
      </c>
      <c r="C3022" s="31" t="s">
        <v>57</v>
      </c>
      <c r="D3022" s="14" t="s">
        <v>976</v>
      </c>
      <c r="E3022" s="14" t="s">
        <v>1134</v>
      </c>
      <c r="F3022" s="14" t="s">
        <v>1135</v>
      </c>
      <c r="G3022" s="14" t="s">
        <v>16</v>
      </c>
      <c r="H3022" s="15">
        <v>1871693832</v>
      </c>
      <c r="I3022" s="15">
        <v>1188040516.0200002</v>
      </c>
      <c r="J3022" s="16">
        <f>IFERROR((I3022/H3022),0)</f>
        <v>0.63474084046669033</v>
      </c>
      <c r="K3022" s="15">
        <v>1383079745.9799998</v>
      </c>
      <c r="L3022" s="15">
        <v>1188040516.0200002</v>
      </c>
      <c r="M3022" s="17">
        <f>L3022/K3022</f>
        <v>0.8589819346809956</v>
      </c>
    </row>
    <row r="3023" spans="1:13" s="14" customFormat="1" ht="30" outlineLevel="2" x14ac:dyDescent="0.25">
      <c r="A3023" s="34"/>
      <c r="B3023" s="44" t="s">
        <v>1133</v>
      </c>
      <c r="C3023" s="31" t="s">
        <v>57</v>
      </c>
      <c r="D3023" s="14" t="s">
        <v>976</v>
      </c>
      <c r="E3023" s="14" t="s">
        <v>1134</v>
      </c>
      <c r="F3023" s="14" t="s">
        <v>1135</v>
      </c>
      <c r="G3023" s="14" t="s">
        <v>6109</v>
      </c>
      <c r="H3023" s="20">
        <v>900725807</v>
      </c>
      <c r="I3023" s="20">
        <v>900725807</v>
      </c>
      <c r="J3023" s="21">
        <f>IFERROR((I3023/H3023),0)</f>
        <v>1</v>
      </c>
      <c r="K3023" s="20"/>
      <c r="L3023" s="20"/>
      <c r="M3023" s="21"/>
    </row>
    <row r="3024" spans="1:13" s="14" customFormat="1" ht="30" outlineLevel="2" x14ac:dyDescent="0.25">
      <c r="A3024" s="34"/>
      <c r="B3024" s="44" t="s">
        <v>1133</v>
      </c>
      <c r="C3024" s="31" t="s">
        <v>57</v>
      </c>
      <c r="D3024" s="14" t="s">
        <v>976</v>
      </c>
      <c r="E3024" s="14" t="s">
        <v>1134</v>
      </c>
      <c r="F3024" s="14" t="s">
        <v>1135</v>
      </c>
      <c r="G3024" s="14" t="s">
        <v>6481</v>
      </c>
      <c r="H3024" s="20">
        <v>11576</v>
      </c>
      <c r="I3024" s="20">
        <v>11576</v>
      </c>
      <c r="J3024" s="21">
        <f>IFERROR((I3024/H3024),0)</f>
        <v>1</v>
      </c>
      <c r="K3024" s="20"/>
      <c r="L3024" s="20"/>
      <c r="M3024" s="21"/>
    </row>
    <row r="3025" spans="1:13" s="14" customFormat="1" ht="30" outlineLevel="2" x14ac:dyDescent="0.25">
      <c r="A3025" s="34"/>
      <c r="B3025" s="44" t="s">
        <v>1133</v>
      </c>
      <c r="C3025" s="31" t="s">
        <v>57</v>
      </c>
      <c r="D3025" s="14" t="s">
        <v>976</v>
      </c>
      <c r="E3025" s="14" t="s">
        <v>1134</v>
      </c>
      <c r="F3025" s="14" t="s">
        <v>1135</v>
      </c>
      <c r="G3025" s="14" t="s">
        <v>6484</v>
      </c>
      <c r="H3025" s="20">
        <v>46833871</v>
      </c>
      <c r="I3025" s="20">
        <v>46833871</v>
      </c>
      <c r="J3025" s="21">
        <f>IFERROR((I3025/H3025),0)</f>
        <v>1</v>
      </c>
      <c r="K3025" s="20"/>
      <c r="L3025" s="20"/>
      <c r="M3025" s="21"/>
    </row>
    <row r="3026" spans="1:13" s="14" customFormat="1" ht="30" outlineLevel="2" x14ac:dyDescent="0.25">
      <c r="A3026" s="34"/>
      <c r="B3026" s="44" t="s">
        <v>1133</v>
      </c>
      <c r="C3026" s="31" t="s">
        <v>57</v>
      </c>
      <c r="D3026" s="14" t="s">
        <v>976</v>
      </c>
      <c r="E3026" s="14" t="s">
        <v>1134</v>
      </c>
      <c r="F3026" s="14" t="s">
        <v>1135</v>
      </c>
      <c r="G3026" s="14" t="s">
        <v>6492</v>
      </c>
      <c r="H3026" s="20">
        <v>284740984</v>
      </c>
      <c r="I3026" s="20">
        <v>284740984</v>
      </c>
      <c r="J3026" s="21">
        <f>IFERROR((I3026/H3026),0)</f>
        <v>1</v>
      </c>
      <c r="K3026" s="20"/>
      <c r="L3026" s="20"/>
      <c r="M3026" s="22"/>
    </row>
    <row r="3027" spans="1:13" s="14" customFormat="1" ht="30" outlineLevel="2" x14ac:dyDescent="0.25">
      <c r="A3027" s="34"/>
      <c r="B3027" s="44" t="s">
        <v>1133</v>
      </c>
      <c r="C3027" s="31" t="s">
        <v>57</v>
      </c>
      <c r="D3027" s="14" t="s">
        <v>976</v>
      </c>
      <c r="E3027" s="14" t="s">
        <v>1134</v>
      </c>
      <c r="F3027" s="14" t="s">
        <v>1135</v>
      </c>
      <c r="G3027" s="14" t="s">
        <v>6493</v>
      </c>
      <c r="H3027" s="20">
        <v>-374338766</v>
      </c>
      <c r="I3027" s="20"/>
      <c r="J3027" s="21">
        <f>IFERROR((I3027/H3027),0)</f>
        <v>0</v>
      </c>
      <c r="K3027" s="20"/>
      <c r="L3027" s="20"/>
      <c r="M3027" s="21"/>
    </row>
    <row r="3028" spans="1:13" s="14" customFormat="1" ht="45" outlineLevel="1" x14ac:dyDescent="0.25">
      <c r="A3028" s="34"/>
      <c r="B3028" s="46" t="s">
        <v>7022</v>
      </c>
      <c r="C3028" s="40" t="str">
        <f>C3027</f>
        <v>ASIGNACIÓN PARA LA INVERSIÓN LOCAL SEGÚN NBI Y CUARTA, QUINTA, Y SEXTA CATEGORÍA</v>
      </c>
      <c r="D3028" s="39" t="str">
        <f>D3027</f>
        <v xml:space="preserve">NARIÑO                                            </v>
      </c>
      <c r="E3028" s="39" t="str">
        <f>E3027</f>
        <v>52207</v>
      </c>
      <c r="F3028" s="39" t="str">
        <f>F3027</f>
        <v xml:space="preserve">CONSACA                                           </v>
      </c>
      <c r="G3028" s="39" t="s">
        <v>10656</v>
      </c>
      <c r="H3028" s="20">
        <f>SUBTOTAL(9,H3022:H3027)</f>
        <v>2729667304</v>
      </c>
      <c r="I3028" s="20">
        <f>SUBTOTAL(9,I3022:I3027)</f>
        <v>2420352754.0200005</v>
      </c>
      <c r="J3028" s="42">
        <f>+I3028/H3028</f>
        <v>0.88668415761630137</v>
      </c>
      <c r="K3028" s="20">
        <f>SUBTOTAL(9,K3022:K3027)</f>
        <v>1383079745.9799998</v>
      </c>
      <c r="L3028" s="20">
        <f>SUBTOTAL(9,L3022:L3027)</f>
        <v>1188040516.0200002</v>
      </c>
      <c r="M3028" s="7">
        <f>IFERROR((L3028/K3028),"N.A")</f>
        <v>0.8589819346809956</v>
      </c>
    </row>
    <row r="3029" spans="1:13" s="14" customFormat="1" ht="30" outlineLevel="2" x14ac:dyDescent="0.25">
      <c r="A3029" s="34"/>
      <c r="B3029" s="44" t="s">
        <v>1136</v>
      </c>
      <c r="C3029" s="31" t="s">
        <v>57</v>
      </c>
      <c r="D3029" s="14" t="s">
        <v>976</v>
      </c>
      <c r="E3029" s="14" t="s">
        <v>1137</v>
      </c>
      <c r="F3029" s="14" t="s">
        <v>150</v>
      </c>
      <c r="G3029" s="14" t="s">
        <v>16</v>
      </c>
      <c r="H3029" s="15">
        <v>1509496235</v>
      </c>
      <c r="I3029" s="15">
        <v>958138908.87</v>
      </c>
      <c r="J3029" s="16">
        <f>IFERROR((I3029/H3029),0)</f>
        <v>0.63474084045661761</v>
      </c>
      <c r="K3029" s="15">
        <v>1115435459.27</v>
      </c>
      <c r="L3029" s="15">
        <v>958138908.87</v>
      </c>
      <c r="M3029" s="17">
        <f>L3029/K3029</f>
        <v>0.85898193472982909</v>
      </c>
    </row>
    <row r="3030" spans="1:13" s="14" customFormat="1" ht="30" outlineLevel="2" x14ac:dyDescent="0.25">
      <c r="A3030" s="34"/>
      <c r="B3030" s="44" t="s">
        <v>1136</v>
      </c>
      <c r="C3030" s="31" t="s">
        <v>57</v>
      </c>
      <c r="D3030" s="14" t="s">
        <v>976</v>
      </c>
      <c r="E3030" s="14" t="s">
        <v>1137</v>
      </c>
      <c r="F3030" s="14" t="s">
        <v>150</v>
      </c>
      <c r="G3030" s="14" t="s">
        <v>5818</v>
      </c>
      <c r="H3030" s="20">
        <v>9169666</v>
      </c>
      <c r="I3030" s="20">
        <v>9169666</v>
      </c>
      <c r="J3030" s="21">
        <f>IFERROR((I3030/H3030),0)</f>
        <v>1</v>
      </c>
      <c r="K3030" s="20"/>
      <c r="L3030" s="20"/>
      <c r="M3030" s="21"/>
    </row>
    <row r="3031" spans="1:13" s="14" customFormat="1" ht="30" outlineLevel="2" x14ac:dyDescent="0.25">
      <c r="A3031" s="34"/>
      <c r="B3031" s="44" t="s">
        <v>1136</v>
      </c>
      <c r="C3031" s="31" t="s">
        <v>57</v>
      </c>
      <c r="D3031" s="14" t="s">
        <v>976</v>
      </c>
      <c r="E3031" s="14" t="s">
        <v>1137</v>
      </c>
      <c r="F3031" s="14" t="s">
        <v>150</v>
      </c>
      <c r="G3031" s="14" t="s">
        <v>6109</v>
      </c>
      <c r="H3031" s="20">
        <v>1186995110</v>
      </c>
      <c r="I3031" s="20">
        <v>1186995110</v>
      </c>
      <c r="J3031" s="21">
        <f>IFERROR((I3031/H3031),0)</f>
        <v>1</v>
      </c>
      <c r="K3031" s="20"/>
      <c r="L3031" s="20"/>
      <c r="M3031" s="21"/>
    </row>
    <row r="3032" spans="1:13" s="14" customFormat="1" ht="30" outlineLevel="2" x14ac:dyDescent="0.25">
      <c r="A3032" s="34"/>
      <c r="B3032" s="44" t="s">
        <v>1136</v>
      </c>
      <c r="C3032" s="31" t="s">
        <v>57</v>
      </c>
      <c r="D3032" s="14" t="s">
        <v>976</v>
      </c>
      <c r="E3032" s="14" t="s">
        <v>1137</v>
      </c>
      <c r="F3032" s="14" t="s">
        <v>150</v>
      </c>
      <c r="G3032" s="14" t="s">
        <v>6481</v>
      </c>
      <c r="H3032" s="20">
        <v>9336</v>
      </c>
      <c r="I3032" s="20">
        <v>9336</v>
      </c>
      <c r="J3032" s="21">
        <f>IFERROR((I3032/H3032),0)</f>
        <v>1</v>
      </c>
      <c r="K3032" s="20"/>
      <c r="L3032" s="20"/>
      <c r="M3032" s="21"/>
    </row>
    <row r="3033" spans="1:13" s="14" customFormat="1" ht="30" outlineLevel="2" x14ac:dyDescent="0.25">
      <c r="A3033" s="34"/>
      <c r="B3033" s="44" t="s">
        <v>1136</v>
      </c>
      <c r="C3033" s="31" t="s">
        <v>57</v>
      </c>
      <c r="D3033" s="14" t="s">
        <v>976</v>
      </c>
      <c r="E3033" s="14" t="s">
        <v>1137</v>
      </c>
      <c r="F3033" s="14" t="s">
        <v>150</v>
      </c>
      <c r="G3033" s="14" t="s">
        <v>6484</v>
      </c>
      <c r="H3033" s="20">
        <v>37770896</v>
      </c>
      <c r="I3033" s="20">
        <v>37770896</v>
      </c>
      <c r="J3033" s="21">
        <f>IFERROR((I3033/H3033),0)</f>
        <v>1</v>
      </c>
      <c r="K3033" s="20"/>
      <c r="L3033" s="20"/>
      <c r="M3033" s="21"/>
    </row>
    <row r="3034" spans="1:13" s="14" customFormat="1" ht="30" outlineLevel="2" x14ac:dyDescent="0.25">
      <c r="A3034" s="34"/>
      <c r="B3034" s="44" t="s">
        <v>1136</v>
      </c>
      <c r="C3034" s="31" t="s">
        <v>57</v>
      </c>
      <c r="D3034" s="14" t="s">
        <v>976</v>
      </c>
      <c r="E3034" s="14" t="s">
        <v>1137</v>
      </c>
      <c r="F3034" s="14" t="s">
        <v>150</v>
      </c>
      <c r="G3034" s="14" t="s">
        <v>6491</v>
      </c>
      <c r="H3034" s="20">
        <v>29192978</v>
      </c>
      <c r="I3034" s="20">
        <v>29192978</v>
      </c>
      <c r="J3034" s="21">
        <f>IFERROR((I3034/H3034),0)</f>
        <v>1</v>
      </c>
      <c r="K3034" s="20"/>
      <c r="L3034" s="20"/>
      <c r="M3034" s="21"/>
    </row>
    <row r="3035" spans="1:13" s="14" customFormat="1" ht="30" outlineLevel="2" x14ac:dyDescent="0.25">
      <c r="A3035" s="34"/>
      <c r="B3035" s="44" t="s">
        <v>1136</v>
      </c>
      <c r="C3035" s="31" t="s">
        <v>57</v>
      </c>
      <c r="D3035" s="14" t="s">
        <v>976</v>
      </c>
      <c r="E3035" s="14" t="s">
        <v>1137</v>
      </c>
      <c r="F3035" s="14" t="s">
        <v>150</v>
      </c>
      <c r="G3035" s="14" t="s">
        <v>6492</v>
      </c>
      <c r="H3035" s="20">
        <v>229639824</v>
      </c>
      <c r="I3035" s="20">
        <v>229639824</v>
      </c>
      <c r="J3035" s="21">
        <f>IFERROR((I3035/H3035),0)</f>
        <v>1</v>
      </c>
      <c r="K3035" s="20"/>
      <c r="L3035" s="20"/>
      <c r="M3035" s="22"/>
    </row>
    <row r="3036" spans="1:13" s="14" customFormat="1" ht="30" outlineLevel="2" x14ac:dyDescent="0.25">
      <c r="A3036" s="34"/>
      <c r="B3036" s="44" t="s">
        <v>1136</v>
      </c>
      <c r="C3036" s="31" t="s">
        <v>57</v>
      </c>
      <c r="D3036" s="14" t="s">
        <v>976</v>
      </c>
      <c r="E3036" s="14" t="s">
        <v>1137</v>
      </c>
      <c r="F3036" s="14" t="s">
        <v>150</v>
      </c>
      <c r="G3036" s="14" t="s">
        <v>6493</v>
      </c>
      <c r="H3036" s="20">
        <v>-301899247</v>
      </c>
      <c r="I3036" s="20"/>
      <c r="J3036" s="21">
        <f>IFERROR((I3036/H3036),0)</f>
        <v>0</v>
      </c>
      <c r="K3036" s="20"/>
      <c r="L3036" s="20"/>
      <c r="M3036" s="21"/>
    </row>
    <row r="3037" spans="1:13" s="14" customFormat="1" ht="45" outlineLevel="1" x14ac:dyDescent="0.25">
      <c r="A3037" s="34"/>
      <c r="B3037" s="46" t="s">
        <v>7023</v>
      </c>
      <c r="C3037" s="40" t="str">
        <f>C3036</f>
        <v>ASIGNACIÓN PARA LA INVERSIÓN LOCAL SEGÚN NBI Y CUARTA, QUINTA, Y SEXTA CATEGORÍA</v>
      </c>
      <c r="D3037" s="39" t="str">
        <f>D3036</f>
        <v xml:space="preserve">NARIÑO                                            </v>
      </c>
      <c r="E3037" s="39" t="str">
        <f>E3036</f>
        <v>52203</v>
      </c>
      <c r="F3037" s="39" t="str">
        <f>F3036</f>
        <v xml:space="preserve">COLÓN                                             </v>
      </c>
      <c r="G3037" s="39" t="s">
        <v>10656</v>
      </c>
      <c r="H3037" s="20">
        <f>SUBTOTAL(9,H3029:H3036)</f>
        <v>2700374798</v>
      </c>
      <c r="I3037" s="20">
        <f>SUBTOTAL(9,I3029:I3036)</f>
        <v>2450916718.8699999</v>
      </c>
      <c r="J3037" s="42">
        <f>+I3037/H3037</f>
        <v>0.90762094235409163</v>
      </c>
      <c r="K3037" s="20">
        <f>SUBTOTAL(9,K3029:K3036)</f>
        <v>1115435459.27</v>
      </c>
      <c r="L3037" s="20">
        <f>SUBTOTAL(9,L3029:L3036)</f>
        <v>958138908.87</v>
      </c>
      <c r="M3037" s="7">
        <f>IFERROR((L3037/K3037),"N.A")</f>
        <v>0.85898193472982909</v>
      </c>
    </row>
    <row r="3038" spans="1:13" s="14" customFormat="1" ht="30" outlineLevel="2" x14ac:dyDescent="0.25">
      <c r="A3038" s="34"/>
      <c r="B3038" s="44" t="s">
        <v>1138</v>
      </c>
      <c r="C3038" s="31" t="s">
        <v>57</v>
      </c>
      <c r="D3038" s="14" t="s">
        <v>976</v>
      </c>
      <c r="E3038" s="14" t="s">
        <v>1139</v>
      </c>
      <c r="F3038" s="14" t="s">
        <v>1140</v>
      </c>
      <c r="G3038" s="14" t="s">
        <v>16</v>
      </c>
      <c r="H3038" s="15">
        <v>2664187157</v>
      </c>
      <c r="I3038" s="15">
        <v>1691068395.2099996</v>
      </c>
      <c r="J3038" s="16">
        <f>IFERROR((I3038/H3038),0)</f>
        <v>0.63474084047241719</v>
      </c>
      <c r="K3038" s="15">
        <v>1968689126.8699999</v>
      </c>
      <c r="L3038" s="15">
        <v>1691068395.2099996</v>
      </c>
      <c r="M3038" s="17">
        <f>L3038/K3038</f>
        <v>0.85898193479567453</v>
      </c>
    </row>
    <row r="3039" spans="1:13" s="14" customFormat="1" ht="30" outlineLevel="2" x14ac:dyDescent="0.25">
      <c r="A3039" s="34"/>
      <c r="B3039" s="44" t="s">
        <v>1138</v>
      </c>
      <c r="C3039" s="31" t="s">
        <v>57</v>
      </c>
      <c r="D3039" s="14" t="s">
        <v>976</v>
      </c>
      <c r="E3039" s="14" t="s">
        <v>1139</v>
      </c>
      <c r="F3039" s="14" t="s">
        <v>1140</v>
      </c>
      <c r="G3039" s="14" t="s">
        <v>6109</v>
      </c>
      <c r="H3039" s="20">
        <v>1054392130</v>
      </c>
      <c r="I3039" s="20">
        <v>1054392130</v>
      </c>
      <c r="J3039" s="21">
        <f>IFERROR((I3039/H3039),0)</f>
        <v>1</v>
      </c>
      <c r="K3039" s="20"/>
      <c r="L3039" s="20"/>
      <c r="M3039" s="21"/>
    </row>
    <row r="3040" spans="1:13" s="14" customFormat="1" ht="30" outlineLevel="2" x14ac:dyDescent="0.25">
      <c r="A3040" s="34"/>
      <c r="B3040" s="44" t="s">
        <v>1138</v>
      </c>
      <c r="C3040" s="31" t="s">
        <v>57</v>
      </c>
      <c r="D3040" s="14" t="s">
        <v>976</v>
      </c>
      <c r="E3040" s="14" t="s">
        <v>1139</v>
      </c>
      <c r="F3040" s="14" t="s">
        <v>1140</v>
      </c>
      <c r="G3040" s="14" t="s">
        <v>6481</v>
      </c>
      <c r="H3040" s="20">
        <v>16478</v>
      </c>
      <c r="I3040" s="20">
        <v>16478</v>
      </c>
      <c r="J3040" s="21">
        <f>IFERROR((I3040/H3040),0)</f>
        <v>1</v>
      </c>
      <c r="K3040" s="20"/>
      <c r="L3040" s="20"/>
      <c r="M3040" s="21"/>
    </row>
    <row r="3041" spans="1:13" s="14" customFormat="1" ht="30" outlineLevel="2" x14ac:dyDescent="0.25">
      <c r="A3041" s="34"/>
      <c r="B3041" s="44" t="s">
        <v>1138</v>
      </c>
      <c r="C3041" s="31" t="s">
        <v>57</v>
      </c>
      <c r="D3041" s="14" t="s">
        <v>976</v>
      </c>
      <c r="E3041" s="14" t="s">
        <v>1139</v>
      </c>
      <c r="F3041" s="14" t="s">
        <v>1140</v>
      </c>
      <c r="G3041" s="14" t="s">
        <v>6484</v>
      </c>
      <c r="H3041" s="20">
        <v>66663787</v>
      </c>
      <c r="I3041" s="20">
        <v>66663787</v>
      </c>
      <c r="J3041" s="21">
        <f>IFERROR((I3041/H3041),0)</f>
        <v>1</v>
      </c>
      <c r="K3041" s="20"/>
      <c r="L3041" s="20"/>
      <c r="M3041" s="21"/>
    </row>
    <row r="3042" spans="1:13" s="14" customFormat="1" ht="30" outlineLevel="2" x14ac:dyDescent="0.25">
      <c r="A3042" s="34"/>
      <c r="B3042" s="44" t="s">
        <v>1138</v>
      </c>
      <c r="C3042" s="31" t="s">
        <v>57</v>
      </c>
      <c r="D3042" s="14" t="s">
        <v>976</v>
      </c>
      <c r="E3042" s="14" t="s">
        <v>1139</v>
      </c>
      <c r="F3042" s="14" t="s">
        <v>1140</v>
      </c>
      <c r="G3042" s="14" t="s">
        <v>6492</v>
      </c>
      <c r="H3042" s="20">
        <v>405303078</v>
      </c>
      <c r="I3042" s="20">
        <v>405303078</v>
      </c>
      <c r="J3042" s="21">
        <f>IFERROR((I3042/H3042),0)</f>
        <v>1</v>
      </c>
      <c r="K3042" s="20"/>
      <c r="L3042" s="20"/>
      <c r="M3042" s="22"/>
    </row>
    <row r="3043" spans="1:13" s="14" customFormat="1" ht="30" outlineLevel="2" x14ac:dyDescent="0.25">
      <c r="A3043" s="34"/>
      <c r="B3043" s="44" t="s">
        <v>1138</v>
      </c>
      <c r="C3043" s="31" t="s">
        <v>57</v>
      </c>
      <c r="D3043" s="14" t="s">
        <v>976</v>
      </c>
      <c r="E3043" s="14" t="s">
        <v>1139</v>
      </c>
      <c r="F3043" s="14" t="s">
        <v>1140</v>
      </c>
      <c r="G3043" s="14" t="s">
        <v>6493</v>
      </c>
      <c r="H3043" s="20">
        <v>-532837431</v>
      </c>
      <c r="I3043" s="20"/>
      <c r="J3043" s="21">
        <f>IFERROR((I3043/H3043),0)</f>
        <v>0</v>
      </c>
      <c r="K3043" s="20"/>
      <c r="L3043" s="20"/>
      <c r="M3043" s="21"/>
    </row>
    <row r="3044" spans="1:13" s="14" customFormat="1" ht="45" outlineLevel="1" x14ac:dyDescent="0.25">
      <c r="A3044" s="34"/>
      <c r="B3044" s="46" t="s">
        <v>7024</v>
      </c>
      <c r="C3044" s="40" t="str">
        <f>C3043</f>
        <v>ASIGNACIÓN PARA LA INVERSIÓN LOCAL SEGÚN NBI Y CUARTA, QUINTA, Y SEXTA CATEGORÍA</v>
      </c>
      <c r="D3044" s="39" t="str">
        <f>D3043</f>
        <v xml:space="preserve">NARIÑO                                            </v>
      </c>
      <c r="E3044" s="39" t="str">
        <f>E3043</f>
        <v>52110</v>
      </c>
      <c r="F3044" s="39" t="str">
        <f>F3043</f>
        <v xml:space="preserve">BUESACO                                           </v>
      </c>
      <c r="G3044" s="39" t="s">
        <v>10656</v>
      </c>
      <c r="H3044" s="20">
        <f>SUBTOTAL(9,H3038:H3043)</f>
        <v>3657725199</v>
      </c>
      <c r="I3044" s="20">
        <f>SUBTOTAL(9,I3038:I3043)</f>
        <v>3217443868.2099996</v>
      </c>
      <c r="J3044" s="42">
        <f>+I3044/H3044</f>
        <v>0.87962974066220978</v>
      </c>
      <c r="K3044" s="20">
        <f>SUBTOTAL(9,K3038:K3043)</f>
        <v>1968689126.8699999</v>
      </c>
      <c r="L3044" s="20">
        <f>SUBTOTAL(9,L3038:L3043)</f>
        <v>1691068395.2099996</v>
      </c>
      <c r="M3044" s="7">
        <f>IFERROR((L3044/K3044),"N.A")</f>
        <v>0.85898193479567453</v>
      </c>
    </row>
    <row r="3045" spans="1:13" s="14" customFormat="1" ht="30" outlineLevel="2" x14ac:dyDescent="0.25">
      <c r="A3045" s="34"/>
      <c r="B3045" s="44" t="s">
        <v>1141</v>
      </c>
      <c r="C3045" s="31" t="s">
        <v>57</v>
      </c>
      <c r="D3045" s="14" t="s">
        <v>976</v>
      </c>
      <c r="E3045" s="14" t="s">
        <v>1142</v>
      </c>
      <c r="F3045" s="14" t="s">
        <v>1143</v>
      </c>
      <c r="G3045" s="14" t="s">
        <v>16</v>
      </c>
      <c r="H3045" s="15">
        <v>1366367095</v>
      </c>
      <c r="I3045" s="15">
        <v>867288998.26000011</v>
      </c>
      <c r="J3045" s="16">
        <f>IFERROR((I3045/H3045),0)</f>
        <v>0.63474084046205759</v>
      </c>
      <c r="K3045" s="15">
        <v>1009670824.51</v>
      </c>
      <c r="L3045" s="15">
        <v>867288998.26000011</v>
      </c>
      <c r="M3045" s="17">
        <f>L3045/K3045</f>
        <v>0.85898193471213879</v>
      </c>
    </row>
    <row r="3046" spans="1:13" s="14" customFormat="1" ht="30" outlineLevel="2" x14ac:dyDescent="0.25">
      <c r="A3046" s="34"/>
      <c r="B3046" s="44" t="s">
        <v>1141</v>
      </c>
      <c r="C3046" s="31" t="s">
        <v>57</v>
      </c>
      <c r="D3046" s="14" t="s">
        <v>976</v>
      </c>
      <c r="E3046" s="14" t="s">
        <v>1142</v>
      </c>
      <c r="F3046" s="14" t="s">
        <v>1143</v>
      </c>
      <c r="G3046" s="14" t="s">
        <v>6109</v>
      </c>
      <c r="H3046" s="20">
        <v>1077628161</v>
      </c>
      <c r="I3046" s="20">
        <v>1077628161</v>
      </c>
      <c r="J3046" s="21">
        <f>IFERROR((I3046/H3046),0)</f>
        <v>1</v>
      </c>
      <c r="K3046" s="20"/>
      <c r="L3046" s="20"/>
      <c r="M3046" s="21"/>
    </row>
    <row r="3047" spans="1:13" s="14" customFormat="1" ht="30" outlineLevel="2" x14ac:dyDescent="0.25">
      <c r="A3047" s="34"/>
      <c r="B3047" s="44" t="s">
        <v>1141</v>
      </c>
      <c r="C3047" s="31" t="s">
        <v>57</v>
      </c>
      <c r="D3047" s="14" t="s">
        <v>976</v>
      </c>
      <c r="E3047" s="14" t="s">
        <v>1142</v>
      </c>
      <c r="F3047" s="14" t="s">
        <v>1143</v>
      </c>
      <c r="G3047" s="14" t="s">
        <v>6481</v>
      </c>
      <c r="H3047" s="20">
        <v>8451</v>
      </c>
      <c r="I3047" s="20">
        <v>8451</v>
      </c>
      <c r="J3047" s="21">
        <f>IFERROR((I3047/H3047),0)</f>
        <v>1</v>
      </c>
      <c r="K3047" s="20"/>
      <c r="L3047" s="20"/>
      <c r="M3047" s="21"/>
    </row>
    <row r="3048" spans="1:13" s="14" customFormat="1" ht="30" outlineLevel="2" x14ac:dyDescent="0.25">
      <c r="A3048" s="34"/>
      <c r="B3048" s="44" t="s">
        <v>1141</v>
      </c>
      <c r="C3048" s="31" t="s">
        <v>57</v>
      </c>
      <c r="D3048" s="14" t="s">
        <v>976</v>
      </c>
      <c r="E3048" s="14" t="s">
        <v>1142</v>
      </c>
      <c r="F3048" s="14" t="s">
        <v>1143</v>
      </c>
      <c r="G3048" s="14" t="s">
        <v>6484</v>
      </c>
      <c r="H3048" s="20">
        <v>34189492</v>
      </c>
      <c r="I3048" s="20">
        <v>34189492</v>
      </c>
      <c r="J3048" s="21">
        <f>IFERROR((I3048/H3048),0)</f>
        <v>1</v>
      </c>
      <c r="K3048" s="20"/>
      <c r="L3048" s="20"/>
      <c r="M3048" s="21"/>
    </row>
    <row r="3049" spans="1:13" s="14" customFormat="1" ht="30" outlineLevel="2" x14ac:dyDescent="0.25">
      <c r="A3049" s="34"/>
      <c r="B3049" s="44" t="s">
        <v>1141</v>
      </c>
      <c r="C3049" s="31" t="s">
        <v>57</v>
      </c>
      <c r="D3049" s="14" t="s">
        <v>976</v>
      </c>
      <c r="E3049" s="14" t="s">
        <v>1142</v>
      </c>
      <c r="F3049" s="14" t="s">
        <v>1143</v>
      </c>
      <c r="G3049" s="14" t="s">
        <v>6492</v>
      </c>
      <c r="H3049" s="20">
        <v>207865573</v>
      </c>
      <c r="I3049" s="20">
        <v>207865573</v>
      </c>
      <c r="J3049" s="21">
        <f>IFERROR((I3049/H3049),0)</f>
        <v>1</v>
      </c>
      <c r="K3049" s="20"/>
      <c r="L3049" s="20"/>
      <c r="M3049" s="22"/>
    </row>
    <row r="3050" spans="1:13" s="14" customFormat="1" ht="30" outlineLevel="2" x14ac:dyDescent="0.25">
      <c r="A3050" s="34"/>
      <c r="B3050" s="44" t="s">
        <v>1141</v>
      </c>
      <c r="C3050" s="31" t="s">
        <v>57</v>
      </c>
      <c r="D3050" s="14" t="s">
        <v>976</v>
      </c>
      <c r="E3050" s="14" t="s">
        <v>1142</v>
      </c>
      <c r="F3050" s="14" t="s">
        <v>1143</v>
      </c>
      <c r="G3050" s="14" t="s">
        <v>6493</v>
      </c>
      <c r="H3050" s="20">
        <v>-273273419</v>
      </c>
      <c r="I3050" s="20"/>
      <c r="J3050" s="21">
        <f>IFERROR((I3050/H3050),0)</f>
        <v>0</v>
      </c>
      <c r="K3050" s="20"/>
      <c r="L3050" s="20"/>
      <c r="M3050" s="21"/>
    </row>
    <row r="3051" spans="1:13" s="14" customFormat="1" ht="45" outlineLevel="1" x14ac:dyDescent="0.25">
      <c r="A3051" s="34"/>
      <c r="B3051" s="46" t="s">
        <v>7025</v>
      </c>
      <c r="C3051" s="40" t="str">
        <f>C3050</f>
        <v>ASIGNACIÓN PARA LA INVERSIÓN LOCAL SEGÚN NBI Y CUARTA, QUINTA, Y SEXTA CATEGORÍA</v>
      </c>
      <c r="D3051" s="39" t="str">
        <f>D3050</f>
        <v xml:space="preserve">NARIÑO                                            </v>
      </c>
      <c r="E3051" s="39" t="str">
        <f>E3050</f>
        <v>52083</v>
      </c>
      <c r="F3051" s="39" t="str">
        <f>F3050</f>
        <v xml:space="preserve">BELÉN                                             </v>
      </c>
      <c r="G3051" s="39" t="s">
        <v>10656</v>
      </c>
      <c r="H3051" s="20">
        <f>SUBTOTAL(9,H3045:H3050)</f>
        <v>2412785353</v>
      </c>
      <c r="I3051" s="20">
        <f>SUBTOTAL(9,I3045:I3050)</f>
        <v>2186980675.2600002</v>
      </c>
      <c r="J3051" s="42">
        <f>+I3051/H3051</f>
        <v>0.90641327565287166</v>
      </c>
      <c r="K3051" s="20">
        <f>SUBTOTAL(9,K3045:K3050)</f>
        <v>1009670824.51</v>
      </c>
      <c r="L3051" s="20">
        <f>SUBTOTAL(9,L3045:L3050)</f>
        <v>867288998.26000011</v>
      </c>
      <c r="M3051" s="7">
        <f>IFERROR((L3051/K3051),"N.A")</f>
        <v>0.85898193471213879</v>
      </c>
    </row>
    <row r="3052" spans="1:13" s="14" customFormat="1" ht="30" outlineLevel="2" x14ac:dyDescent="0.25">
      <c r="A3052" s="34"/>
      <c r="B3052" s="44" t="s">
        <v>1144</v>
      </c>
      <c r="C3052" s="31" t="s">
        <v>57</v>
      </c>
      <c r="D3052" s="14" t="s">
        <v>976</v>
      </c>
      <c r="E3052" s="14" t="s">
        <v>1145</v>
      </c>
      <c r="F3052" s="14" t="s">
        <v>1146</v>
      </c>
      <c r="G3052" s="14" t="s">
        <v>16</v>
      </c>
      <c r="H3052" s="15">
        <v>8976459653</v>
      </c>
      <c r="I3052" s="15">
        <v>5697725544.6000004</v>
      </c>
      <c r="J3052" s="16">
        <f>IFERROR((I3052/H3052),0)</f>
        <v>0.63474084047108459</v>
      </c>
      <c r="K3052" s="15">
        <v>6633114521.4100008</v>
      </c>
      <c r="L3052" s="15">
        <v>5697725544.6000004</v>
      </c>
      <c r="M3052" s="17">
        <f>L3052/K3052</f>
        <v>0.85898193468681971</v>
      </c>
    </row>
    <row r="3053" spans="1:13" s="14" customFormat="1" ht="30" outlineLevel="2" x14ac:dyDescent="0.25">
      <c r="A3053" s="34"/>
      <c r="B3053" s="44" t="s">
        <v>1144</v>
      </c>
      <c r="C3053" s="31" t="s">
        <v>57</v>
      </c>
      <c r="D3053" s="14" t="s">
        <v>976</v>
      </c>
      <c r="E3053" s="14" t="s">
        <v>1145</v>
      </c>
      <c r="F3053" s="14" t="s">
        <v>1146</v>
      </c>
      <c r="G3053" s="14" t="s">
        <v>6109</v>
      </c>
      <c r="H3053" s="20">
        <v>10475377275</v>
      </c>
      <c r="I3053" s="20">
        <v>10475377275</v>
      </c>
      <c r="J3053" s="21">
        <f>IFERROR((I3053/H3053),0)</f>
        <v>1</v>
      </c>
      <c r="K3053" s="20"/>
      <c r="L3053" s="20"/>
      <c r="M3053" s="21"/>
    </row>
    <row r="3054" spans="1:13" s="14" customFormat="1" ht="30" outlineLevel="2" x14ac:dyDescent="0.25">
      <c r="A3054" s="34"/>
      <c r="B3054" s="44" t="s">
        <v>1144</v>
      </c>
      <c r="C3054" s="31" t="s">
        <v>57</v>
      </c>
      <c r="D3054" s="14" t="s">
        <v>976</v>
      </c>
      <c r="E3054" s="14" t="s">
        <v>1145</v>
      </c>
      <c r="F3054" s="14" t="s">
        <v>1146</v>
      </c>
      <c r="G3054" s="14" t="s">
        <v>6481</v>
      </c>
      <c r="H3054" s="20">
        <v>55518</v>
      </c>
      <c r="I3054" s="20">
        <v>55518</v>
      </c>
      <c r="J3054" s="21">
        <f>IFERROR((I3054/H3054),0)</f>
        <v>1</v>
      </c>
      <c r="K3054" s="20"/>
      <c r="L3054" s="20"/>
      <c r="M3054" s="21"/>
    </row>
    <row r="3055" spans="1:13" s="14" customFormat="1" ht="30" outlineLevel="2" x14ac:dyDescent="0.25">
      <c r="A3055" s="34"/>
      <c r="B3055" s="44" t="s">
        <v>1144</v>
      </c>
      <c r="C3055" s="31" t="s">
        <v>57</v>
      </c>
      <c r="D3055" s="14" t="s">
        <v>976</v>
      </c>
      <c r="E3055" s="14" t="s">
        <v>1145</v>
      </c>
      <c r="F3055" s="14" t="s">
        <v>1146</v>
      </c>
      <c r="G3055" s="14" t="s">
        <v>6484</v>
      </c>
      <c r="H3055" s="20">
        <v>224610644</v>
      </c>
      <c r="I3055" s="20">
        <v>224610644</v>
      </c>
      <c r="J3055" s="21">
        <f>IFERROR((I3055/H3055),0)</f>
        <v>1</v>
      </c>
      <c r="K3055" s="20"/>
      <c r="L3055" s="20"/>
      <c r="M3055" s="21"/>
    </row>
    <row r="3056" spans="1:13" s="14" customFormat="1" ht="30" outlineLevel="2" x14ac:dyDescent="0.25">
      <c r="A3056" s="34"/>
      <c r="B3056" s="44" t="s">
        <v>1144</v>
      </c>
      <c r="C3056" s="31" t="s">
        <v>57</v>
      </c>
      <c r="D3056" s="14" t="s">
        <v>976</v>
      </c>
      <c r="E3056" s="14" t="s">
        <v>1145</v>
      </c>
      <c r="F3056" s="14" t="s">
        <v>1146</v>
      </c>
      <c r="G3056" s="14" t="s">
        <v>6492</v>
      </c>
      <c r="H3056" s="20">
        <v>1365589770</v>
      </c>
      <c r="I3056" s="20">
        <v>1365589770</v>
      </c>
      <c r="J3056" s="21">
        <f>IFERROR((I3056/H3056),0)</f>
        <v>1</v>
      </c>
      <c r="K3056" s="20"/>
      <c r="L3056" s="20"/>
      <c r="M3056" s="22"/>
    </row>
    <row r="3057" spans="1:13" s="14" customFormat="1" ht="30" outlineLevel="2" x14ac:dyDescent="0.25">
      <c r="A3057" s="34"/>
      <c r="B3057" s="44" t="s">
        <v>1144</v>
      </c>
      <c r="C3057" s="31" t="s">
        <v>57</v>
      </c>
      <c r="D3057" s="14" t="s">
        <v>976</v>
      </c>
      <c r="E3057" s="14" t="s">
        <v>1145</v>
      </c>
      <c r="F3057" s="14" t="s">
        <v>1146</v>
      </c>
      <c r="G3057" s="14" t="s">
        <v>6493</v>
      </c>
      <c r="H3057" s="20">
        <v>-1795291931</v>
      </c>
      <c r="I3057" s="20"/>
      <c r="J3057" s="21">
        <f>IFERROR((I3057/H3057),0)</f>
        <v>0</v>
      </c>
      <c r="K3057" s="20"/>
      <c r="L3057" s="20"/>
      <c r="M3057" s="21"/>
    </row>
    <row r="3058" spans="1:13" s="14" customFormat="1" ht="45" outlineLevel="1" x14ac:dyDescent="0.25">
      <c r="A3058" s="34"/>
      <c r="B3058" s="46" t="s">
        <v>7026</v>
      </c>
      <c r="C3058" s="40" t="str">
        <f>C3057</f>
        <v>ASIGNACIÓN PARA LA INVERSIÓN LOCAL SEGÚN NBI Y CUARTA, QUINTA, Y SEXTA CATEGORÍA</v>
      </c>
      <c r="D3058" s="39" t="str">
        <f>D3057</f>
        <v xml:space="preserve">NARIÑO                                            </v>
      </c>
      <c r="E3058" s="39" t="str">
        <f>E3057</f>
        <v>52079</v>
      </c>
      <c r="F3058" s="39" t="str">
        <f>F3057</f>
        <v xml:space="preserve">BARBACOAS                                         </v>
      </c>
      <c r="G3058" s="39" t="s">
        <v>10656</v>
      </c>
      <c r="H3058" s="20">
        <f>SUBTOTAL(9,H3052:H3057)</f>
        <v>19246800929</v>
      </c>
      <c r="I3058" s="20">
        <f>SUBTOTAL(9,I3052:I3057)</f>
        <v>17763358751.599998</v>
      </c>
      <c r="J3058" s="42">
        <f>+I3058/H3058</f>
        <v>0.92292526000178898</v>
      </c>
      <c r="K3058" s="20">
        <f>SUBTOTAL(9,K3052:K3057)</f>
        <v>6633114521.4100008</v>
      </c>
      <c r="L3058" s="20">
        <f>SUBTOTAL(9,L3052:L3057)</f>
        <v>5697725544.6000004</v>
      </c>
      <c r="M3058" s="7">
        <f>IFERROR((L3058/K3058),"N.A")</f>
        <v>0.85898193468681971</v>
      </c>
    </row>
    <row r="3059" spans="1:13" s="14" customFormat="1" ht="30" outlineLevel="2" x14ac:dyDescent="0.25">
      <c r="A3059" s="34"/>
      <c r="B3059" s="44" t="s">
        <v>1147</v>
      </c>
      <c r="C3059" s="31" t="s">
        <v>57</v>
      </c>
      <c r="D3059" s="14" t="s">
        <v>976</v>
      </c>
      <c r="E3059" s="14" t="s">
        <v>1148</v>
      </c>
      <c r="F3059" s="14" t="s">
        <v>1149</v>
      </c>
      <c r="G3059" s="14" t="s">
        <v>16</v>
      </c>
      <c r="H3059" s="15">
        <v>2282066961</v>
      </c>
      <c r="I3059" s="15">
        <v>1448521100.8399999</v>
      </c>
      <c r="J3059" s="16">
        <f>IFERROR((I3059/H3059),0)</f>
        <v>0.63474084047264723</v>
      </c>
      <c r="K3059" s="15">
        <v>1686323125.5599999</v>
      </c>
      <c r="L3059" s="15">
        <v>1448521100.8399999</v>
      </c>
      <c r="M3059" s="17">
        <f>L3059/K3059</f>
        <v>0.85898193465085171</v>
      </c>
    </row>
    <row r="3060" spans="1:13" s="14" customFormat="1" ht="30" outlineLevel="2" x14ac:dyDescent="0.25">
      <c r="A3060" s="34"/>
      <c r="B3060" s="44" t="s">
        <v>1147</v>
      </c>
      <c r="C3060" s="31" t="s">
        <v>57</v>
      </c>
      <c r="D3060" s="14" t="s">
        <v>976</v>
      </c>
      <c r="E3060" s="14" t="s">
        <v>1148</v>
      </c>
      <c r="F3060" s="14" t="s">
        <v>1149</v>
      </c>
      <c r="G3060" s="14" t="s">
        <v>6109</v>
      </c>
      <c r="H3060" s="20">
        <v>786457840</v>
      </c>
      <c r="I3060" s="20">
        <v>786457840</v>
      </c>
      <c r="J3060" s="21">
        <f>IFERROR((I3060/H3060),0)</f>
        <v>1</v>
      </c>
      <c r="K3060" s="20"/>
      <c r="L3060" s="20"/>
      <c r="M3060" s="21"/>
    </row>
    <row r="3061" spans="1:13" s="14" customFormat="1" ht="30" outlineLevel="2" x14ac:dyDescent="0.25">
      <c r="A3061" s="34"/>
      <c r="B3061" s="44" t="s">
        <v>1147</v>
      </c>
      <c r="C3061" s="31" t="s">
        <v>57</v>
      </c>
      <c r="D3061" s="14" t="s">
        <v>976</v>
      </c>
      <c r="E3061" s="14" t="s">
        <v>1148</v>
      </c>
      <c r="F3061" s="14" t="s">
        <v>1149</v>
      </c>
      <c r="G3061" s="14" t="s">
        <v>6481</v>
      </c>
      <c r="H3061" s="20">
        <v>14114</v>
      </c>
      <c r="I3061" s="20">
        <v>14114</v>
      </c>
      <c r="J3061" s="21">
        <f>IFERROR((I3061/H3061),0)</f>
        <v>1</v>
      </c>
      <c r="K3061" s="20"/>
      <c r="L3061" s="20"/>
      <c r="M3061" s="21"/>
    </row>
    <row r="3062" spans="1:13" s="14" customFormat="1" ht="30" outlineLevel="2" x14ac:dyDescent="0.25">
      <c r="A3062" s="34"/>
      <c r="B3062" s="44" t="s">
        <v>1147</v>
      </c>
      <c r="C3062" s="31" t="s">
        <v>57</v>
      </c>
      <c r="D3062" s="14" t="s">
        <v>976</v>
      </c>
      <c r="E3062" s="14" t="s">
        <v>1148</v>
      </c>
      <c r="F3062" s="14" t="s">
        <v>1149</v>
      </c>
      <c r="G3062" s="14" t="s">
        <v>6484</v>
      </c>
      <c r="H3062" s="20">
        <v>57102304</v>
      </c>
      <c r="I3062" s="20">
        <v>57102304</v>
      </c>
      <c r="J3062" s="21">
        <f>IFERROR((I3062/H3062),0)</f>
        <v>1</v>
      </c>
      <c r="K3062" s="20"/>
      <c r="L3062" s="20"/>
      <c r="M3062" s="21"/>
    </row>
    <row r="3063" spans="1:13" s="14" customFormat="1" ht="30" outlineLevel="2" x14ac:dyDescent="0.25">
      <c r="A3063" s="34"/>
      <c r="B3063" s="44" t="s">
        <v>1147</v>
      </c>
      <c r="C3063" s="31" t="s">
        <v>57</v>
      </c>
      <c r="D3063" s="14" t="s">
        <v>976</v>
      </c>
      <c r="E3063" s="14" t="s">
        <v>1148</v>
      </c>
      <c r="F3063" s="14" t="s">
        <v>1149</v>
      </c>
      <c r="G3063" s="14" t="s">
        <v>6492</v>
      </c>
      <c r="H3063" s="20">
        <v>347171092</v>
      </c>
      <c r="I3063" s="20">
        <v>347171092</v>
      </c>
      <c r="J3063" s="21">
        <f>IFERROR((I3063/H3063),0)</f>
        <v>1</v>
      </c>
      <c r="K3063" s="20"/>
      <c r="L3063" s="20"/>
      <c r="M3063" s="22"/>
    </row>
    <row r="3064" spans="1:13" s="14" customFormat="1" ht="30" outlineLevel="2" x14ac:dyDescent="0.25">
      <c r="A3064" s="34"/>
      <c r="B3064" s="44" t="s">
        <v>1147</v>
      </c>
      <c r="C3064" s="31" t="s">
        <v>57</v>
      </c>
      <c r="D3064" s="14" t="s">
        <v>976</v>
      </c>
      <c r="E3064" s="14" t="s">
        <v>1148</v>
      </c>
      <c r="F3064" s="14" t="s">
        <v>1149</v>
      </c>
      <c r="G3064" s="14" t="s">
        <v>6493</v>
      </c>
      <c r="H3064" s="20">
        <v>-456413392</v>
      </c>
      <c r="I3064" s="20"/>
      <c r="J3064" s="21">
        <f>IFERROR((I3064/H3064),0)</f>
        <v>0</v>
      </c>
      <c r="K3064" s="20"/>
      <c r="L3064" s="20"/>
      <c r="M3064" s="21"/>
    </row>
    <row r="3065" spans="1:13" s="14" customFormat="1" ht="45" outlineLevel="1" x14ac:dyDescent="0.25">
      <c r="A3065" s="34"/>
      <c r="B3065" s="46" t="s">
        <v>7027</v>
      </c>
      <c r="C3065" s="40" t="str">
        <f>C3064</f>
        <v>ASIGNACIÓN PARA LA INVERSIÓN LOCAL SEGÚN NBI Y CUARTA, QUINTA, Y SEXTA CATEGORÍA</v>
      </c>
      <c r="D3065" s="39" t="str">
        <f>D3064</f>
        <v xml:space="preserve">NARIÑO                                            </v>
      </c>
      <c r="E3065" s="39" t="str">
        <f>E3064</f>
        <v>52051</v>
      </c>
      <c r="F3065" s="39" t="str">
        <f>F3064</f>
        <v xml:space="preserve">ARBOLEDA                                          </v>
      </c>
      <c r="G3065" s="39" t="s">
        <v>10656</v>
      </c>
      <c r="H3065" s="20">
        <f>SUBTOTAL(9,H3059:H3064)</f>
        <v>3016398919</v>
      </c>
      <c r="I3065" s="20">
        <f>SUBTOTAL(9,I3059:I3064)</f>
        <v>2639266450.8400002</v>
      </c>
      <c r="J3065" s="42">
        <f>+I3065/H3065</f>
        <v>0.87497261526501702</v>
      </c>
      <c r="K3065" s="20">
        <f>SUBTOTAL(9,K3059:K3064)</f>
        <v>1686323125.5599999</v>
      </c>
      <c r="L3065" s="20">
        <f>SUBTOTAL(9,L3059:L3064)</f>
        <v>1448521100.8399999</v>
      </c>
      <c r="M3065" s="7">
        <f>IFERROR((L3065/K3065),"N.A")</f>
        <v>0.85898193465085171</v>
      </c>
    </row>
    <row r="3066" spans="1:13" s="14" customFormat="1" ht="30" outlineLevel="2" x14ac:dyDescent="0.25">
      <c r="A3066" s="34"/>
      <c r="B3066" s="44" t="s">
        <v>1150</v>
      </c>
      <c r="C3066" s="31" t="s">
        <v>57</v>
      </c>
      <c r="D3066" s="14" t="s">
        <v>976</v>
      </c>
      <c r="E3066" s="14" t="s">
        <v>1151</v>
      </c>
      <c r="F3066" s="14" t="s">
        <v>1152</v>
      </c>
      <c r="G3066" s="14" t="s">
        <v>16</v>
      </c>
      <c r="H3066" s="15">
        <v>1364230040</v>
      </c>
      <c r="I3066" s="15">
        <v>865932522.20000005</v>
      </c>
      <c r="J3066" s="16">
        <f>IFERROR((I3066/H3066),0)</f>
        <v>0.63474084048171231</v>
      </c>
      <c r="K3066" s="15">
        <v>1008091657.2600001</v>
      </c>
      <c r="L3066" s="15">
        <v>865932522.20000005</v>
      </c>
      <c r="M3066" s="17">
        <f>L3066/K3066</f>
        <v>0.85898193479113838</v>
      </c>
    </row>
    <row r="3067" spans="1:13" s="14" customFormat="1" ht="30" outlineLevel="2" x14ac:dyDescent="0.25">
      <c r="A3067" s="34"/>
      <c r="B3067" s="44" t="s">
        <v>1150</v>
      </c>
      <c r="C3067" s="31" t="s">
        <v>57</v>
      </c>
      <c r="D3067" s="14" t="s">
        <v>976</v>
      </c>
      <c r="E3067" s="14" t="s">
        <v>1151</v>
      </c>
      <c r="F3067" s="14" t="s">
        <v>1152</v>
      </c>
      <c r="G3067" s="14" t="s">
        <v>5818</v>
      </c>
      <c r="H3067" s="20">
        <v>78332821</v>
      </c>
      <c r="I3067" s="20">
        <v>78332821</v>
      </c>
      <c r="J3067" s="21">
        <f>IFERROR((I3067/H3067),0)</f>
        <v>1</v>
      </c>
      <c r="K3067" s="20"/>
      <c r="L3067" s="20"/>
      <c r="M3067" s="21"/>
    </row>
    <row r="3068" spans="1:13" s="14" customFormat="1" ht="30" outlineLevel="2" x14ac:dyDescent="0.25">
      <c r="A3068" s="34"/>
      <c r="B3068" s="44" t="s">
        <v>1150</v>
      </c>
      <c r="C3068" s="31" t="s">
        <v>57</v>
      </c>
      <c r="D3068" s="14" t="s">
        <v>976</v>
      </c>
      <c r="E3068" s="14" t="s">
        <v>1151</v>
      </c>
      <c r="F3068" s="14" t="s">
        <v>1152</v>
      </c>
      <c r="G3068" s="14" t="s">
        <v>6109</v>
      </c>
      <c r="H3068" s="20">
        <v>1130470447</v>
      </c>
      <c r="I3068" s="20">
        <v>1130470447</v>
      </c>
      <c r="J3068" s="21">
        <f>IFERROR((I3068/H3068),0)</f>
        <v>1</v>
      </c>
      <c r="K3068" s="20"/>
      <c r="L3068" s="20"/>
      <c r="M3068" s="21"/>
    </row>
    <row r="3069" spans="1:13" s="14" customFormat="1" ht="30" outlineLevel="2" x14ac:dyDescent="0.25">
      <c r="A3069" s="34"/>
      <c r="B3069" s="44" t="s">
        <v>1150</v>
      </c>
      <c r="C3069" s="31" t="s">
        <v>57</v>
      </c>
      <c r="D3069" s="14" t="s">
        <v>976</v>
      </c>
      <c r="E3069" s="14" t="s">
        <v>1151</v>
      </c>
      <c r="F3069" s="14" t="s">
        <v>1152</v>
      </c>
      <c r="G3069" s="14" t="s">
        <v>6481</v>
      </c>
      <c r="H3069" s="20">
        <v>8438</v>
      </c>
      <c r="I3069" s="20">
        <v>8438</v>
      </c>
      <c r="J3069" s="21">
        <f>IFERROR((I3069/H3069),0)</f>
        <v>1</v>
      </c>
      <c r="K3069" s="20"/>
      <c r="L3069" s="20"/>
      <c r="M3069" s="21"/>
    </row>
    <row r="3070" spans="1:13" s="14" customFormat="1" ht="30" outlineLevel="2" x14ac:dyDescent="0.25">
      <c r="A3070" s="34"/>
      <c r="B3070" s="44" t="s">
        <v>1150</v>
      </c>
      <c r="C3070" s="31" t="s">
        <v>57</v>
      </c>
      <c r="D3070" s="14" t="s">
        <v>976</v>
      </c>
      <c r="E3070" s="14" t="s">
        <v>1151</v>
      </c>
      <c r="F3070" s="14" t="s">
        <v>1152</v>
      </c>
      <c r="G3070" s="14" t="s">
        <v>6484</v>
      </c>
      <c r="H3070" s="20">
        <v>34136018</v>
      </c>
      <c r="I3070" s="20">
        <v>34136018</v>
      </c>
      <c r="J3070" s="21">
        <f>IFERROR((I3070/H3070),0)</f>
        <v>1</v>
      </c>
      <c r="K3070" s="20"/>
      <c r="L3070" s="20"/>
      <c r="M3070" s="21"/>
    </row>
    <row r="3071" spans="1:13" s="14" customFormat="1" ht="30" outlineLevel="2" x14ac:dyDescent="0.25">
      <c r="A3071" s="34"/>
      <c r="B3071" s="44" t="s">
        <v>1150</v>
      </c>
      <c r="C3071" s="31" t="s">
        <v>57</v>
      </c>
      <c r="D3071" s="14" t="s">
        <v>976</v>
      </c>
      <c r="E3071" s="14" t="s">
        <v>1151</v>
      </c>
      <c r="F3071" s="14" t="s">
        <v>1152</v>
      </c>
      <c r="G3071" s="14" t="s">
        <v>6492</v>
      </c>
      <c r="H3071" s="20">
        <v>207540462</v>
      </c>
      <c r="I3071" s="20">
        <v>207540462</v>
      </c>
      <c r="J3071" s="21">
        <f>IFERROR((I3071/H3071),0)</f>
        <v>1</v>
      </c>
      <c r="K3071" s="20"/>
      <c r="L3071" s="20"/>
      <c r="M3071" s="22"/>
    </row>
    <row r="3072" spans="1:13" s="14" customFormat="1" ht="30" outlineLevel="2" x14ac:dyDescent="0.25">
      <c r="A3072" s="34"/>
      <c r="B3072" s="44" t="s">
        <v>1150</v>
      </c>
      <c r="C3072" s="31" t="s">
        <v>57</v>
      </c>
      <c r="D3072" s="14" t="s">
        <v>976</v>
      </c>
      <c r="E3072" s="14" t="s">
        <v>1151</v>
      </c>
      <c r="F3072" s="14" t="s">
        <v>1152</v>
      </c>
      <c r="G3072" s="14" t="s">
        <v>6493</v>
      </c>
      <c r="H3072" s="20">
        <v>-272846008</v>
      </c>
      <c r="I3072" s="20"/>
      <c r="J3072" s="21">
        <f>IFERROR((I3072/H3072),0)</f>
        <v>0</v>
      </c>
      <c r="K3072" s="20"/>
      <c r="L3072" s="20"/>
      <c r="M3072" s="21"/>
    </row>
    <row r="3073" spans="1:13" s="14" customFormat="1" ht="45" outlineLevel="1" x14ac:dyDescent="0.25">
      <c r="A3073" s="34"/>
      <c r="B3073" s="46" t="s">
        <v>7028</v>
      </c>
      <c r="C3073" s="40" t="str">
        <f>C3072</f>
        <v>ASIGNACIÓN PARA LA INVERSIÓN LOCAL SEGÚN NBI Y CUARTA, QUINTA, Y SEXTA CATEGORÍA</v>
      </c>
      <c r="D3073" s="39" t="str">
        <f>D3072</f>
        <v xml:space="preserve">NARIÑO                                            </v>
      </c>
      <c r="E3073" s="39" t="str">
        <f>E3072</f>
        <v>52036</v>
      </c>
      <c r="F3073" s="39" t="str">
        <f>F3072</f>
        <v xml:space="preserve">ANCUYÁ                                            </v>
      </c>
      <c r="G3073" s="39" t="s">
        <v>10656</v>
      </c>
      <c r="H3073" s="20">
        <f>SUBTOTAL(9,H3066:H3072)</f>
        <v>2541872218</v>
      </c>
      <c r="I3073" s="20">
        <f>SUBTOTAL(9,I3066:I3072)</f>
        <v>2316420708.1999998</v>
      </c>
      <c r="J3073" s="42">
        <f>+I3073/H3073</f>
        <v>0.91130493964114756</v>
      </c>
      <c r="K3073" s="20">
        <f>SUBTOTAL(9,K3066:K3072)</f>
        <v>1008091657.2600001</v>
      </c>
      <c r="L3073" s="20">
        <f>SUBTOTAL(9,L3066:L3072)</f>
        <v>865932522.20000005</v>
      </c>
      <c r="M3073" s="7">
        <f>IFERROR((L3073/K3073),"N.A")</f>
        <v>0.85898193479113838</v>
      </c>
    </row>
    <row r="3074" spans="1:13" s="14" customFormat="1" ht="30" outlineLevel="2" x14ac:dyDescent="0.25">
      <c r="A3074" s="34"/>
      <c r="B3074" s="44" t="s">
        <v>1153</v>
      </c>
      <c r="C3074" s="31" t="s">
        <v>57</v>
      </c>
      <c r="D3074" s="14" t="s">
        <v>976</v>
      </c>
      <c r="E3074" s="14" t="s">
        <v>1154</v>
      </c>
      <c r="F3074" s="14" t="s">
        <v>1155</v>
      </c>
      <c r="G3074" s="14" t="s">
        <v>16</v>
      </c>
      <c r="H3074" s="15">
        <v>1342663263</v>
      </c>
      <c r="I3074" s="15">
        <v>852243208.02999997</v>
      </c>
      <c r="J3074" s="16">
        <f>IFERROR((I3074/H3074),0)</f>
        <v>0.63474084047386348</v>
      </c>
      <c r="K3074" s="15">
        <v>992154984.31999993</v>
      </c>
      <c r="L3074" s="15">
        <v>852243208.02999997</v>
      </c>
      <c r="M3074" s="17">
        <f>L3074/K3074</f>
        <v>0.85898193477716367</v>
      </c>
    </row>
    <row r="3075" spans="1:13" s="14" customFormat="1" ht="30" outlineLevel="2" x14ac:dyDescent="0.25">
      <c r="A3075" s="34"/>
      <c r="B3075" s="44" t="s">
        <v>1153</v>
      </c>
      <c r="C3075" s="31" t="s">
        <v>57</v>
      </c>
      <c r="D3075" s="14" t="s">
        <v>976</v>
      </c>
      <c r="E3075" s="14" t="s">
        <v>1154</v>
      </c>
      <c r="F3075" s="14" t="s">
        <v>1155</v>
      </c>
      <c r="G3075" s="14" t="s">
        <v>5818</v>
      </c>
      <c r="H3075" s="20">
        <v>160619220</v>
      </c>
      <c r="I3075" s="20">
        <v>160619220</v>
      </c>
      <c r="J3075" s="21">
        <f>IFERROR((I3075/H3075),0)</f>
        <v>1</v>
      </c>
      <c r="K3075" s="20"/>
      <c r="L3075" s="20"/>
      <c r="M3075" s="21"/>
    </row>
    <row r="3076" spans="1:13" s="14" customFormat="1" ht="30" outlineLevel="2" x14ac:dyDescent="0.25">
      <c r="A3076" s="34"/>
      <c r="B3076" s="44" t="s">
        <v>1153</v>
      </c>
      <c r="C3076" s="31" t="s">
        <v>57</v>
      </c>
      <c r="D3076" s="14" t="s">
        <v>976</v>
      </c>
      <c r="E3076" s="14" t="s">
        <v>1154</v>
      </c>
      <c r="F3076" s="14" t="s">
        <v>1155</v>
      </c>
      <c r="G3076" s="14" t="s">
        <v>6109</v>
      </c>
      <c r="H3076" s="20">
        <v>848205049</v>
      </c>
      <c r="I3076" s="20">
        <v>848205049</v>
      </c>
      <c r="J3076" s="21">
        <f>IFERROR((I3076/H3076),0)</f>
        <v>1</v>
      </c>
      <c r="K3076" s="20"/>
      <c r="L3076" s="20"/>
      <c r="M3076" s="21"/>
    </row>
    <row r="3077" spans="1:13" s="14" customFormat="1" ht="30" outlineLevel="2" x14ac:dyDescent="0.25">
      <c r="A3077" s="34"/>
      <c r="B3077" s="44" t="s">
        <v>1153</v>
      </c>
      <c r="C3077" s="31" t="s">
        <v>57</v>
      </c>
      <c r="D3077" s="14" t="s">
        <v>976</v>
      </c>
      <c r="E3077" s="14" t="s">
        <v>1154</v>
      </c>
      <c r="F3077" s="14" t="s">
        <v>1155</v>
      </c>
      <c r="G3077" s="14" t="s">
        <v>6481</v>
      </c>
      <c r="H3077" s="20">
        <v>8304</v>
      </c>
      <c r="I3077" s="20">
        <v>8304</v>
      </c>
      <c r="J3077" s="21">
        <f>IFERROR((I3077/H3077),0)</f>
        <v>1</v>
      </c>
      <c r="K3077" s="20"/>
      <c r="L3077" s="20"/>
      <c r="M3077" s="21"/>
    </row>
    <row r="3078" spans="1:13" s="14" customFormat="1" ht="30" outlineLevel="2" x14ac:dyDescent="0.25">
      <c r="A3078" s="34"/>
      <c r="B3078" s="44" t="s">
        <v>1153</v>
      </c>
      <c r="C3078" s="31" t="s">
        <v>57</v>
      </c>
      <c r="D3078" s="14" t="s">
        <v>976</v>
      </c>
      <c r="E3078" s="14" t="s">
        <v>1154</v>
      </c>
      <c r="F3078" s="14" t="s">
        <v>1155</v>
      </c>
      <c r="G3078" s="14" t="s">
        <v>6484</v>
      </c>
      <c r="H3078" s="20">
        <v>33596370</v>
      </c>
      <c r="I3078" s="20">
        <v>33596370</v>
      </c>
      <c r="J3078" s="21">
        <f>IFERROR((I3078/H3078),0)</f>
        <v>1</v>
      </c>
      <c r="K3078" s="20"/>
      <c r="L3078" s="20"/>
      <c r="M3078" s="21"/>
    </row>
    <row r="3079" spans="1:13" s="14" customFormat="1" ht="30" outlineLevel="2" x14ac:dyDescent="0.25">
      <c r="A3079" s="34"/>
      <c r="B3079" s="44" t="s">
        <v>1153</v>
      </c>
      <c r="C3079" s="31" t="s">
        <v>57</v>
      </c>
      <c r="D3079" s="14" t="s">
        <v>976</v>
      </c>
      <c r="E3079" s="14" t="s">
        <v>1154</v>
      </c>
      <c r="F3079" s="14" t="s">
        <v>1155</v>
      </c>
      <c r="G3079" s="14" t="s">
        <v>6492</v>
      </c>
      <c r="H3079" s="20">
        <v>204259506</v>
      </c>
      <c r="I3079" s="20">
        <v>204259506</v>
      </c>
      <c r="J3079" s="21">
        <f>IFERROR((I3079/H3079),0)</f>
        <v>1</v>
      </c>
      <c r="K3079" s="20"/>
      <c r="L3079" s="20"/>
      <c r="M3079" s="22"/>
    </row>
    <row r="3080" spans="1:13" s="14" customFormat="1" ht="30" outlineLevel="2" x14ac:dyDescent="0.25">
      <c r="A3080" s="34"/>
      <c r="B3080" s="44" t="s">
        <v>1153</v>
      </c>
      <c r="C3080" s="31" t="s">
        <v>57</v>
      </c>
      <c r="D3080" s="14" t="s">
        <v>976</v>
      </c>
      <c r="E3080" s="14" t="s">
        <v>1154</v>
      </c>
      <c r="F3080" s="14" t="s">
        <v>1155</v>
      </c>
      <c r="G3080" s="14" t="s">
        <v>6493</v>
      </c>
      <c r="H3080" s="20">
        <v>-268532653</v>
      </c>
      <c r="I3080" s="20"/>
      <c r="J3080" s="21">
        <f>IFERROR((I3080/H3080),0)</f>
        <v>0</v>
      </c>
      <c r="K3080" s="20"/>
      <c r="L3080" s="20"/>
      <c r="M3080" s="21"/>
    </row>
    <row r="3081" spans="1:13" s="14" customFormat="1" ht="45" outlineLevel="1" x14ac:dyDescent="0.25">
      <c r="A3081" s="34"/>
      <c r="B3081" s="46" t="s">
        <v>7029</v>
      </c>
      <c r="C3081" s="40" t="str">
        <f>C3080</f>
        <v>ASIGNACIÓN PARA LA INVERSIÓN LOCAL SEGÚN NBI Y CUARTA, QUINTA, Y SEXTA CATEGORÍA</v>
      </c>
      <c r="D3081" s="39" t="str">
        <f>D3080</f>
        <v xml:space="preserve">NARIÑO                                            </v>
      </c>
      <c r="E3081" s="39" t="str">
        <f>E3080</f>
        <v>52022</v>
      </c>
      <c r="F3081" s="39" t="str">
        <f>F3080</f>
        <v xml:space="preserve">ALDANA                                            </v>
      </c>
      <c r="G3081" s="39" t="s">
        <v>10656</v>
      </c>
      <c r="H3081" s="20">
        <f>SUBTOTAL(9,H3074:H3080)</f>
        <v>2320819059</v>
      </c>
      <c r="I3081" s="20">
        <f>SUBTOTAL(9,I3074:I3080)</f>
        <v>2098931657.03</v>
      </c>
      <c r="J3081" s="42">
        <f>+I3081/H3081</f>
        <v>0.90439263194192854</v>
      </c>
      <c r="K3081" s="20">
        <f>SUBTOTAL(9,K3074:K3080)</f>
        <v>992154984.31999993</v>
      </c>
      <c r="L3081" s="20">
        <f>SUBTOTAL(9,L3074:L3080)</f>
        <v>852243208.02999997</v>
      </c>
      <c r="M3081" s="7">
        <f>IFERROR((L3081/K3081),"N.A")</f>
        <v>0.85898193477716367</v>
      </c>
    </row>
    <row r="3082" spans="1:13" s="14" customFormat="1" ht="30" outlineLevel="2" x14ac:dyDescent="0.25">
      <c r="A3082" s="34"/>
      <c r="B3082" s="44" t="s">
        <v>1156</v>
      </c>
      <c r="C3082" s="31" t="s">
        <v>57</v>
      </c>
      <c r="D3082" s="14" t="s">
        <v>976</v>
      </c>
      <c r="E3082" s="14" t="s">
        <v>1157</v>
      </c>
      <c r="F3082" s="14" t="s">
        <v>1158</v>
      </c>
      <c r="G3082" s="14" t="s">
        <v>16</v>
      </c>
      <c r="H3082" s="15">
        <v>1790268214</v>
      </c>
      <c r="I3082" s="15">
        <v>1136356350.8299999</v>
      </c>
      <c r="J3082" s="16">
        <f>IFERROR((I3082/H3082),0)</f>
        <v>0.63474084047497925</v>
      </c>
      <c r="K3082" s="15">
        <v>1322910651.22</v>
      </c>
      <c r="L3082" s="15">
        <v>1136356350.8299999</v>
      </c>
      <c r="M3082" s="17">
        <f>L3082/K3082</f>
        <v>0.85898193485859531</v>
      </c>
    </row>
    <row r="3083" spans="1:13" s="14" customFormat="1" ht="30" outlineLevel="2" x14ac:dyDescent="0.25">
      <c r="A3083" s="34"/>
      <c r="B3083" s="44" t="s">
        <v>1156</v>
      </c>
      <c r="C3083" s="31" t="s">
        <v>57</v>
      </c>
      <c r="D3083" s="14" t="s">
        <v>976</v>
      </c>
      <c r="E3083" s="14" t="s">
        <v>1157</v>
      </c>
      <c r="F3083" s="14" t="s">
        <v>1158</v>
      </c>
      <c r="G3083" s="14" t="s">
        <v>6109</v>
      </c>
      <c r="H3083" s="20">
        <v>353711237</v>
      </c>
      <c r="I3083" s="20">
        <v>353711237</v>
      </c>
      <c r="J3083" s="21">
        <f>IFERROR((I3083/H3083),0)</f>
        <v>1</v>
      </c>
      <c r="K3083" s="20"/>
      <c r="L3083" s="20"/>
      <c r="M3083" s="21"/>
    </row>
    <row r="3084" spans="1:13" s="14" customFormat="1" ht="30" outlineLevel="2" x14ac:dyDescent="0.25">
      <c r="A3084" s="34"/>
      <c r="B3084" s="44" t="s">
        <v>1156</v>
      </c>
      <c r="C3084" s="31" t="s">
        <v>57</v>
      </c>
      <c r="D3084" s="14" t="s">
        <v>976</v>
      </c>
      <c r="E3084" s="14" t="s">
        <v>1157</v>
      </c>
      <c r="F3084" s="14" t="s">
        <v>1158</v>
      </c>
      <c r="G3084" s="14" t="s">
        <v>6481</v>
      </c>
      <c r="H3084" s="20">
        <v>11073</v>
      </c>
      <c r="I3084" s="20">
        <v>11073</v>
      </c>
      <c r="J3084" s="21">
        <f>IFERROR((I3084/H3084),0)</f>
        <v>1</v>
      </c>
      <c r="K3084" s="20"/>
      <c r="L3084" s="20"/>
      <c r="M3084" s="21"/>
    </row>
    <row r="3085" spans="1:13" s="14" customFormat="1" ht="30" outlineLevel="2" x14ac:dyDescent="0.25">
      <c r="A3085" s="34"/>
      <c r="B3085" s="44" t="s">
        <v>1156</v>
      </c>
      <c r="C3085" s="31" t="s">
        <v>57</v>
      </c>
      <c r="D3085" s="14" t="s">
        <v>976</v>
      </c>
      <c r="E3085" s="14" t="s">
        <v>1157</v>
      </c>
      <c r="F3085" s="14" t="s">
        <v>1158</v>
      </c>
      <c r="G3085" s="14" t="s">
        <v>6484</v>
      </c>
      <c r="H3085" s="20">
        <v>44796424</v>
      </c>
      <c r="I3085" s="20">
        <v>44796424</v>
      </c>
      <c r="J3085" s="21">
        <f>IFERROR((I3085/H3085),0)</f>
        <v>1</v>
      </c>
      <c r="K3085" s="20"/>
      <c r="L3085" s="20"/>
      <c r="M3085" s="21"/>
    </row>
    <row r="3086" spans="1:13" s="14" customFormat="1" ht="30" outlineLevel="2" x14ac:dyDescent="0.25">
      <c r="A3086" s="34"/>
      <c r="B3086" s="44" t="s">
        <v>1156</v>
      </c>
      <c r="C3086" s="31" t="s">
        <v>57</v>
      </c>
      <c r="D3086" s="14" t="s">
        <v>976</v>
      </c>
      <c r="E3086" s="14" t="s">
        <v>1157</v>
      </c>
      <c r="F3086" s="14" t="s">
        <v>1158</v>
      </c>
      <c r="G3086" s="14" t="s">
        <v>6492</v>
      </c>
      <c r="H3086" s="20">
        <v>272353695</v>
      </c>
      <c r="I3086" s="20">
        <v>272353695</v>
      </c>
      <c r="J3086" s="21">
        <f>IFERROR((I3086/H3086),0)</f>
        <v>1</v>
      </c>
      <c r="K3086" s="20"/>
      <c r="L3086" s="20"/>
      <c r="M3086" s="22"/>
    </row>
    <row r="3087" spans="1:13" s="14" customFormat="1" ht="30" outlineLevel="2" x14ac:dyDescent="0.25">
      <c r="A3087" s="34"/>
      <c r="B3087" s="44" t="s">
        <v>1156</v>
      </c>
      <c r="C3087" s="31" t="s">
        <v>57</v>
      </c>
      <c r="D3087" s="14" t="s">
        <v>976</v>
      </c>
      <c r="E3087" s="14" t="s">
        <v>1157</v>
      </c>
      <c r="F3087" s="14" t="s">
        <v>1158</v>
      </c>
      <c r="G3087" s="14" t="s">
        <v>6493</v>
      </c>
      <c r="H3087" s="20">
        <v>-358053643</v>
      </c>
      <c r="I3087" s="20"/>
      <c r="J3087" s="21">
        <f>IFERROR((I3087/H3087),0)</f>
        <v>0</v>
      </c>
      <c r="K3087" s="20"/>
      <c r="L3087" s="20"/>
      <c r="M3087" s="21"/>
    </row>
    <row r="3088" spans="1:13" s="14" customFormat="1" ht="45" outlineLevel="1" x14ac:dyDescent="0.25">
      <c r="A3088" s="34"/>
      <c r="B3088" s="46" t="s">
        <v>7030</v>
      </c>
      <c r="C3088" s="40" t="str">
        <f>C3087</f>
        <v>ASIGNACIÓN PARA LA INVERSIÓN LOCAL SEGÚN NBI Y CUARTA, QUINTA, Y SEXTA CATEGORÍA</v>
      </c>
      <c r="D3088" s="39" t="str">
        <f>D3087</f>
        <v xml:space="preserve">NARIÑO                                            </v>
      </c>
      <c r="E3088" s="39" t="str">
        <f>E3087</f>
        <v>52019</v>
      </c>
      <c r="F3088" s="39" t="str">
        <f>F3087</f>
        <v xml:space="preserve">ALBÁN                                             </v>
      </c>
      <c r="G3088" s="39" t="s">
        <v>10656</v>
      </c>
      <c r="H3088" s="20">
        <f>SUBTOTAL(9,H3082:H3087)</f>
        <v>2103087000</v>
      </c>
      <c r="I3088" s="20">
        <f>SUBTOTAL(9,I3082:I3087)</f>
        <v>1807228779.8299999</v>
      </c>
      <c r="J3088" s="42">
        <f>+I3088/H3088</f>
        <v>0.85932193001525847</v>
      </c>
      <c r="K3088" s="20">
        <f>SUBTOTAL(9,K3082:K3087)</f>
        <v>1322910651.22</v>
      </c>
      <c r="L3088" s="20">
        <f>SUBTOTAL(9,L3082:L3087)</f>
        <v>1136356350.8299999</v>
      </c>
      <c r="M3088" s="7">
        <f>IFERROR((L3088/K3088),"N.A")</f>
        <v>0.85898193485859531</v>
      </c>
    </row>
    <row r="3089" spans="1:13" s="14" customFormat="1" ht="30" outlineLevel="2" x14ac:dyDescent="0.25">
      <c r="A3089" s="34"/>
      <c r="B3089" s="44" t="s">
        <v>1159</v>
      </c>
      <c r="C3089" s="31" t="s">
        <v>57</v>
      </c>
      <c r="D3089" s="14" t="s">
        <v>1160</v>
      </c>
      <c r="E3089" s="14" t="s">
        <v>1161</v>
      </c>
      <c r="F3089" s="14" t="s">
        <v>1162</v>
      </c>
      <c r="G3089" s="14" t="s">
        <v>16</v>
      </c>
      <c r="H3089" s="15">
        <v>3790738813</v>
      </c>
      <c r="I3089" s="15">
        <v>2406136740.1700001</v>
      </c>
      <c r="J3089" s="16">
        <f>IFERROR((I3089/H3089),0)</f>
        <v>0.63474084047108947</v>
      </c>
      <c r="K3089" s="15">
        <v>2801149410.6599998</v>
      </c>
      <c r="L3089" s="15">
        <v>2406136740.1700001</v>
      </c>
      <c r="M3089" s="17">
        <f>L3089/K3089</f>
        <v>0.85898193470625051</v>
      </c>
    </row>
    <row r="3090" spans="1:13" s="14" customFormat="1" ht="30" outlineLevel="2" x14ac:dyDescent="0.25">
      <c r="A3090" s="34"/>
      <c r="B3090" s="44" t="s">
        <v>1159</v>
      </c>
      <c r="C3090" s="31" t="s">
        <v>57</v>
      </c>
      <c r="D3090" s="14" t="s">
        <v>1160</v>
      </c>
      <c r="E3090" s="14" t="s">
        <v>1161</v>
      </c>
      <c r="F3090" s="14" t="s">
        <v>1162</v>
      </c>
      <c r="G3090" s="14" t="s">
        <v>6109</v>
      </c>
      <c r="H3090" s="20">
        <v>3215558300</v>
      </c>
      <c r="I3090" s="20">
        <v>3215558300</v>
      </c>
      <c r="J3090" s="21">
        <f>IFERROR((I3090/H3090),0)</f>
        <v>1</v>
      </c>
      <c r="K3090" s="20"/>
      <c r="L3090" s="20"/>
      <c r="M3090" s="21"/>
    </row>
    <row r="3091" spans="1:13" s="14" customFormat="1" ht="30" outlineLevel="2" x14ac:dyDescent="0.25">
      <c r="A3091" s="34"/>
      <c r="B3091" s="44" t="s">
        <v>1159</v>
      </c>
      <c r="C3091" s="31" t="s">
        <v>57</v>
      </c>
      <c r="D3091" s="14" t="s">
        <v>1160</v>
      </c>
      <c r="E3091" s="14" t="s">
        <v>1161</v>
      </c>
      <c r="F3091" s="14" t="s">
        <v>1162</v>
      </c>
      <c r="G3091" s="14" t="s">
        <v>6481</v>
      </c>
      <c r="H3091" s="20">
        <v>23445</v>
      </c>
      <c r="I3091" s="20">
        <v>23445</v>
      </c>
      <c r="J3091" s="21">
        <f>IFERROR((I3091/H3091),0)</f>
        <v>1</v>
      </c>
      <c r="K3091" s="20"/>
      <c r="L3091" s="20"/>
      <c r="M3091" s="21"/>
    </row>
    <row r="3092" spans="1:13" s="14" customFormat="1" ht="30" outlineLevel="2" x14ac:dyDescent="0.25">
      <c r="A3092" s="34"/>
      <c r="B3092" s="44" t="s">
        <v>1159</v>
      </c>
      <c r="C3092" s="31" t="s">
        <v>57</v>
      </c>
      <c r="D3092" s="14" t="s">
        <v>1160</v>
      </c>
      <c r="E3092" s="14" t="s">
        <v>1161</v>
      </c>
      <c r="F3092" s="14" t="s">
        <v>1162</v>
      </c>
      <c r="G3092" s="14" t="s">
        <v>6484</v>
      </c>
      <c r="H3092" s="20">
        <v>94852572</v>
      </c>
      <c r="I3092" s="20">
        <v>94852572</v>
      </c>
      <c r="J3092" s="21">
        <f>IFERROR((I3092/H3092),0)</f>
        <v>1</v>
      </c>
      <c r="K3092" s="20"/>
      <c r="L3092" s="20"/>
      <c r="M3092" s="21"/>
    </row>
    <row r="3093" spans="1:13" s="14" customFormat="1" ht="30" outlineLevel="2" x14ac:dyDescent="0.25">
      <c r="A3093" s="34"/>
      <c r="B3093" s="44" t="s">
        <v>1159</v>
      </c>
      <c r="C3093" s="31" t="s">
        <v>57</v>
      </c>
      <c r="D3093" s="14" t="s">
        <v>1160</v>
      </c>
      <c r="E3093" s="14" t="s">
        <v>1161</v>
      </c>
      <c r="F3093" s="14" t="s">
        <v>1162</v>
      </c>
      <c r="G3093" s="14" t="s">
        <v>6492</v>
      </c>
      <c r="H3093" s="20">
        <v>576685502</v>
      </c>
      <c r="I3093" s="20">
        <v>576685502</v>
      </c>
      <c r="J3093" s="21">
        <f>IFERROR((I3093/H3093),0)</f>
        <v>1</v>
      </c>
      <c r="K3093" s="20"/>
      <c r="L3093" s="20"/>
      <c r="M3093" s="22"/>
    </row>
    <row r="3094" spans="1:13" s="14" customFormat="1" ht="30" outlineLevel="2" x14ac:dyDescent="0.25">
      <c r="A3094" s="34"/>
      <c r="B3094" s="44" t="s">
        <v>1159</v>
      </c>
      <c r="C3094" s="31" t="s">
        <v>57</v>
      </c>
      <c r="D3094" s="14" t="s">
        <v>1160</v>
      </c>
      <c r="E3094" s="14" t="s">
        <v>1161</v>
      </c>
      <c r="F3094" s="14" t="s">
        <v>1162</v>
      </c>
      <c r="G3094" s="14" t="s">
        <v>6493</v>
      </c>
      <c r="H3094" s="20">
        <v>-758147763</v>
      </c>
      <c r="I3094" s="20"/>
      <c r="J3094" s="21">
        <f>IFERROR((I3094/H3094),0)</f>
        <v>0</v>
      </c>
      <c r="K3094" s="20"/>
      <c r="L3094" s="20"/>
      <c r="M3094" s="21"/>
    </row>
    <row r="3095" spans="1:13" s="14" customFormat="1" ht="45" outlineLevel="1" x14ac:dyDescent="0.25">
      <c r="A3095" s="34"/>
      <c r="B3095" s="46" t="s">
        <v>7031</v>
      </c>
      <c r="C3095" s="40" t="str">
        <f>C3094</f>
        <v>ASIGNACIÓN PARA LA INVERSIÓN LOCAL SEGÚN NBI Y CUARTA, QUINTA, Y SEXTA CATEGORÍA</v>
      </c>
      <c r="D3095" s="39" t="str">
        <f>D3094</f>
        <v xml:space="preserve">META                                              </v>
      </c>
      <c r="E3095" s="39" t="str">
        <f>E3094</f>
        <v>50711</v>
      </c>
      <c r="F3095" s="39" t="str">
        <f>F3094</f>
        <v xml:space="preserve">VISTAHERMOSA                                      </v>
      </c>
      <c r="G3095" s="39" t="s">
        <v>10656</v>
      </c>
      <c r="H3095" s="20">
        <f>SUBTOTAL(9,H3089:H3094)</f>
        <v>6919710869</v>
      </c>
      <c r="I3095" s="20">
        <f>SUBTOTAL(9,I3089:I3094)</f>
        <v>6293256559.1700001</v>
      </c>
      <c r="J3095" s="42">
        <f>+I3095/H3095</f>
        <v>0.90946813794829384</v>
      </c>
      <c r="K3095" s="20">
        <f>SUBTOTAL(9,K3089:K3094)</f>
        <v>2801149410.6599998</v>
      </c>
      <c r="L3095" s="20">
        <f>SUBTOTAL(9,L3089:L3094)</f>
        <v>2406136740.1700001</v>
      </c>
      <c r="M3095" s="7">
        <f>IFERROR((L3095/K3095),"N.A")</f>
        <v>0.85898193470625051</v>
      </c>
    </row>
    <row r="3096" spans="1:13" s="14" customFormat="1" ht="30" outlineLevel="2" x14ac:dyDescent="0.25">
      <c r="A3096" s="34"/>
      <c r="B3096" s="44" t="s">
        <v>1163</v>
      </c>
      <c r="C3096" s="31" t="s">
        <v>57</v>
      </c>
      <c r="D3096" s="14" t="s">
        <v>1160</v>
      </c>
      <c r="E3096" s="14" t="s">
        <v>1164</v>
      </c>
      <c r="F3096" s="14" t="s">
        <v>1165</v>
      </c>
      <c r="G3096" s="14" t="s">
        <v>16</v>
      </c>
      <c r="H3096" s="15">
        <v>2841213981</v>
      </c>
      <c r="I3096" s="15">
        <v>1803434550.27</v>
      </c>
      <c r="J3096" s="16">
        <f>IFERROR((I3096/H3096),0)</f>
        <v>0.63474084047526025</v>
      </c>
      <c r="K3096" s="15">
        <v>2099502303.0200002</v>
      </c>
      <c r="L3096" s="15">
        <v>1803434550.27</v>
      </c>
      <c r="M3096" s="17">
        <f>L3096/K3096</f>
        <v>0.85898193475466755</v>
      </c>
    </row>
    <row r="3097" spans="1:13" s="14" customFormat="1" ht="30" outlineLevel="2" x14ac:dyDescent="0.25">
      <c r="A3097" s="34"/>
      <c r="B3097" s="44" t="s">
        <v>1163</v>
      </c>
      <c r="C3097" s="31" t="s">
        <v>57</v>
      </c>
      <c r="D3097" s="14" t="s">
        <v>1160</v>
      </c>
      <c r="E3097" s="14" t="s">
        <v>1164</v>
      </c>
      <c r="F3097" s="14" t="s">
        <v>1165</v>
      </c>
      <c r="G3097" s="14" t="s">
        <v>6109</v>
      </c>
      <c r="H3097" s="20">
        <v>4066951209</v>
      </c>
      <c r="I3097" s="20">
        <v>4066951209</v>
      </c>
      <c r="J3097" s="21">
        <f>IFERROR((I3097/H3097),0)</f>
        <v>1</v>
      </c>
      <c r="K3097" s="20"/>
      <c r="L3097" s="20"/>
      <c r="M3097" s="21"/>
    </row>
    <row r="3098" spans="1:13" s="14" customFormat="1" ht="30" outlineLevel="2" x14ac:dyDescent="0.25">
      <c r="A3098" s="34"/>
      <c r="B3098" s="44" t="s">
        <v>1163</v>
      </c>
      <c r="C3098" s="31" t="s">
        <v>57</v>
      </c>
      <c r="D3098" s="14" t="s">
        <v>1160</v>
      </c>
      <c r="E3098" s="14" t="s">
        <v>1164</v>
      </c>
      <c r="F3098" s="14" t="s">
        <v>1165</v>
      </c>
      <c r="G3098" s="14" t="s">
        <v>6481</v>
      </c>
      <c r="H3098" s="20">
        <v>17573</v>
      </c>
      <c r="I3098" s="20">
        <v>17573</v>
      </c>
      <c r="J3098" s="21">
        <f>IFERROR((I3098/H3098),0)</f>
        <v>1</v>
      </c>
      <c r="K3098" s="20"/>
      <c r="L3098" s="20"/>
      <c r="M3098" s="21"/>
    </row>
    <row r="3099" spans="1:13" s="14" customFormat="1" ht="30" outlineLevel="2" x14ac:dyDescent="0.25">
      <c r="A3099" s="34"/>
      <c r="B3099" s="44" t="s">
        <v>1163</v>
      </c>
      <c r="C3099" s="31" t="s">
        <v>57</v>
      </c>
      <c r="D3099" s="14" t="s">
        <v>1160</v>
      </c>
      <c r="E3099" s="14" t="s">
        <v>1164</v>
      </c>
      <c r="F3099" s="14" t="s">
        <v>1165</v>
      </c>
      <c r="G3099" s="14" t="s">
        <v>6484</v>
      </c>
      <c r="H3099" s="20">
        <v>71093385</v>
      </c>
      <c r="I3099" s="20">
        <v>71093385</v>
      </c>
      <c r="J3099" s="21">
        <f>IFERROR((I3099/H3099),0)</f>
        <v>1</v>
      </c>
      <c r="K3099" s="20"/>
      <c r="L3099" s="20"/>
      <c r="M3099" s="21"/>
    </row>
    <row r="3100" spans="1:13" s="14" customFormat="1" ht="30" outlineLevel="2" x14ac:dyDescent="0.25">
      <c r="A3100" s="34"/>
      <c r="B3100" s="44" t="s">
        <v>1163</v>
      </c>
      <c r="C3100" s="31" t="s">
        <v>57</v>
      </c>
      <c r="D3100" s="14" t="s">
        <v>1160</v>
      </c>
      <c r="E3100" s="14" t="s">
        <v>1164</v>
      </c>
      <c r="F3100" s="14" t="s">
        <v>1165</v>
      </c>
      <c r="G3100" s="14" t="s">
        <v>6491</v>
      </c>
      <c r="H3100" s="20">
        <v>241697878</v>
      </c>
      <c r="I3100" s="20">
        <v>241697878</v>
      </c>
      <c r="J3100" s="21">
        <f>IFERROR((I3100/H3100),0)</f>
        <v>1</v>
      </c>
      <c r="K3100" s="20"/>
      <c r="L3100" s="20"/>
      <c r="M3100" s="21"/>
    </row>
    <row r="3101" spans="1:13" s="14" customFormat="1" ht="30" outlineLevel="2" x14ac:dyDescent="0.25">
      <c r="A3101" s="34"/>
      <c r="B3101" s="44" t="s">
        <v>1163</v>
      </c>
      <c r="C3101" s="31" t="s">
        <v>57</v>
      </c>
      <c r="D3101" s="14" t="s">
        <v>1160</v>
      </c>
      <c r="E3101" s="14" t="s">
        <v>1164</v>
      </c>
      <c r="F3101" s="14" t="s">
        <v>1165</v>
      </c>
      <c r="G3101" s="14" t="s">
        <v>6492</v>
      </c>
      <c r="H3101" s="20">
        <v>432234188</v>
      </c>
      <c r="I3101" s="20">
        <v>432234188</v>
      </c>
      <c r="J3101" s="21">
        <f>IFERROR((I3101/H3101),0)</f>
        <v>1</v>
      </c>
      <c r="K3101" s="20"/>
      <c r="L3101" s="20"/>
      <c r="M3101" s="22"/>
    </row>
    <row r="3102" spans="1:13" s="14" customFormat="1" ht="30" outlineLevel="2" x14ac:dyDescent="0.25">
      <c r="A3102" s="34"/>
      <c r="B3102" s="44" t="s">
        <v>1163</v>
      </c>
      <c r="C3102" s="31" t="s">
        <v>57</v>
      </c>
      <c r="D3102" s="14" t="s">
        <v>1160</v>
      </c>
      <c r="E3102" s="14" t="s">
        <v>1164</v>
      </c>
      <c r="F3102" s="14" t="s">
        <v>1165</v>
      </c>
      <c r="G3102" s="14" t="s">
        <v>6493</v>
      </c>
      <c r="H3102" s="20">
        <v>-568242796</v>
      </c>
      <c r="I3102" s="20"/>
      <c r="J3102" s="21">
        <f>IFERROR((I3102/H3102),0)</f>
        <v>0</v>
      </c>
      <c r="K3102" s="20"/>
      <c r="L3102" s="20"/>
      <c r="M3102" s="21"/>
    </row>
    <row r="3103" spans="1:13" s="14" customFormat="1" ht="45" outlineLevel="1" x14ac:dyDescent="0.25">
      <c r="A3103" s="34"/>
      <c r="B3103" s="46" t="s">
        <v>7032</v>
      </c>
      <c r="C3103" s="40" t="str">
        <f>C3102</f>
        <v>ASIGNACIÓN PARA LA INVERSIÓN LOCAL SEGÚN NBI Y CUARTA, QUINTA, Y SEXTA CATEGORÍA</v>
      </c>
      <c r="D3103" s="39" t="str">
        <f>D3102</f>
        <v xml:space="preserve">META                                              </v>
      </c>
      <c r="E3103" s="39" t="str">
        <f>E3102</f>
        <v>50689</v>
      </c>
      <c r="F3103" s="39" t="str">
        <f>F3102</f>
        <v xml:space="preserve">SAN MARTÍN                                        </v>
      </c>
      <c r="G3103" s="39" t="s">
        <v>10656</v>
      </c>
      <c r="H3103" s="20">
        <f>SUBTOTAL(9,H3096:H3102)</f>
        <v>7084965418</v>
      </c>
      <c r="I3103" s="20">
        <f>SUBTOTAL(9,I3096:I3102)</f>
        <v>6615428783.2700005</v>
      </c>
      <c r="J3103" s="42">
        <f>+I3103/H3103</f>
        <v>0.9337277450166378</v>
      </c>
      <c r="K3103" s="20">
        <f>SUBTOTAL(9,K3096:K3102)</f>
        <v>2099502303.0200002</v>
      </c>
      <c r="L3103" s="20">
        <f>SUBTOTAL(9,L3096:L3102)</f>
        <v>1803434550.27</v>
      </c>
      <c r="M3103" s="7">
        <f>IFERROR((L3103/K3103),"N.A")</f>
        <v>0.85898193475466755</v>
      </c>
    </row>
    <row r="3104" spans="1:13" s="14" customFormat="1" ht="30" outlineLevel="2" x14ac:dyDescent="0.25">
      <c r="A3104" s="34"/>
      <c r="B3104" s="44" t="s">
        <v>1166</v>
      </c>
      <c r="C3104" s="31" t="s">
        <v>57</v>
      </c>
      <c r="D3104" s="14" t="s">
        <v>1160</v>
      </c>
      <c r="E3104" s="14" t="s">
        <v>1167</v>
      </c>
      <c r="F3104" s="14" t="s">
        <v>1168</v>
      </c>
      <c r="G3104" s="14" t="s">
        <v>16</v>
      </c>
      <c r="H3104" s="15">
        <v>626967441</v>
      </c>
      <c r="I3104" s="15">
        <v>397961840.47000009</v>
      </c>
      <c r="J3104" s="16">
        <f>IFERROR((I3104/H3104),0)</f>
        <v>0.63474084050562374</v>
      </c>
      <c r="K3104" s="15">
        <v>463294772.88000005</v>
      </c>
      <c r="L3104" s="15">
        <v>397961840.47000009</v>
      </c>
      <c r="M3104" s="17">
        <f>L3104/K3104</f>
        <v>0.85898193497010999</v>
      </c>
    </row>
    <row r="3105" spans="1:13" s="14" customFormat="1" ht="30" outlineLevel="2" x14ac:dyDescent="0.25">
      <c r="A3105" s="34"/>
      <c r="B3105" s="44" t="s">
        <v>1166</v>
      </c>
      <c r="C3105" s="31" t="s">
        <v>57</v>
      </c>
      <c r="D3105" s="14" t="s">
        <v>1160</v>
      </c>
      <c r="E3105" s="14" t="s">
        <v>1167</v>
      </c>
      <c r="F3105" s="14" t="s">
        <v>1168</v>
      </c>
      <c r="G3105" s="14" t="s">
        <v>6109</v>
      </c>
      <c r="H3105" s="20">
        <v>428122603</v>
      </c>
      <c r="I3105" s="20">
        <v>428122603</v>
      </c>
      <c r="J3105" s="21">
        <f>IFERROR((I3105/H3105),0)</f>
        <v>1</v>
      </c>
      <c r="K3105" s="20"/>
      <c r="L3105" s="20"/>
      <c r="M3105" s="21"/>
    </row>
    <row r="3106" spans="1:13" s="14" customFormat="1" ht="30" outlineLevel="2" x14ac:dyDescent="0.25">
      <c r="A3106" s="34"/>
      <c r="B3106" s="44" t="s">
        <v>1166</v>
      </c>
      <c r="C3106" s="31" t="s">
        <v>57</v>
      </c>
      <c r="D3106" s="14" t="s">
        <v>1160</v>
      </c>
      <c r="E3106" s="14" t="s">
        <v>1167</v>
      </c>
      <c r="F3106" s="14" t="s">
        <v>1168</v>
      </c>
      <c r="G3106" s="14" t="s">
        <v>6481</v>
      </c>
      <c r="H3106" s="20">
        <v>3878</v>
      </c>
      <c r="I3106" s="20">
        <v>3878</v>
      </c>
      <c r="J3106" s="21">
        <f>IFERROR((I3106/H3106),0)</f>
        <v>1</v>
      </c>
      <c r="K3106" s="20"/>
      <c r="L3106" s="20"/>
      <c r="M3106" s="21"/>
    </row>
    <row r="3107" spans="1:13" s="14" customFormat="1" ht="30" outlineLevel="2" x14ac:dyDescent="0.25">
      <c r="A3107" s="34"/>
      <c r="B3107" s="44" t="s">
        <v>1166</v>
      </c>
      <c r="C3107" s="31" t="s">
        <v>57</v>
      </c>
      <c r="D3107" s="14" t="s">
        <v>1160</v>
      </c>
      <c r="E3107" s="14" t="s">
        <v>1167</v>
      </c>
      <c r="F3107" s="14" t="s">
        <v>1168</v>
      </c>
      <c r="G3107" s="14" t="s">
        <v>6484</v>
      </c>
      <c r="H3107" s="20">
        <v>15688096</v>
      </c>
      <c r="I3107" s="20">
        <v>15688096</v>
      </c>
      <c r="J3107" s="21">
        <f>IFERROR((I3107/H3107),0)</f>
        <v>1</v>
      </c>
      <c r="K3107" s="20"/>
      <c r="L3107" s="20"/>
      <c r="M3107" s="21"/>
    </row>
    <row r="3108" spans="1:13" s="14" customFormat="1" ht="30" outlineLevel="2" x14ac:dyDescent="0.25">
      <c r="A3108" s="34"/>
      <c r="B3108" s="44" t="s">
        <v>1166</v>
      </c>
      <c r="C3108" s="31" t="s">
        <v>57</v>
      </c>
      <c r="D3108" s="14" t="s">
        <v>1160</v>
      </c>
      <c r="E3108" s="14" t="s">
        <v>1167</v>
      </c>
      <c r="F3108" s="14" t="s">
        <v>1168</v>
      </c>
      <c r="G3108" s="14" t="s">
        <v>6492</v>
      </c>
      <c r="H3108" s="20">
        <v>95380624</v>
      </c>
      <c r="I3108" s="20">
        <v>95380624</v>
      </c>
      <c r="J3108" s="21">
        <f>IFERROR((I3108/H3108),0)</f>
        <v>1</v>
      </c>
      <c r="K3108" s="20"/>
      <c r="L3108" s="20"/>
      <c r="M3108" s="22"/>
    </row>
    <row r="3109" spans="1:13" s="14" customFormat="1" ht="30" outlineLevel="2" x14ac:dyDescent="0.25">
      <c r="A3109" s="34"/>
      <c r="B3109" s="44" t="s">
        <v>1166</v>
      </c>
      <c r="C3109" s="31" t="s">
        <v>57</v>
      </c>
      <c r="D3109" s="14" t="s">
        <v>1160</v>
      </c>
      <c r="E3109" s="14" t="s">
        <v>1167</v>
      </c>
      <c r="F3109" s="14" t="s">
        <v>1168</v>
      </c>
      <c r="G3109" s="14" t="s">
        <v>6493</v>
      </c>
      <c r="H3109" s="20">
        <v>-125393488</v>
      </c>
      <c r="I3109" s="20"/>
      <c r="J3109" s="21">
        <f>IFERROR((I3109/H3109),0)</f>
        <v>0</v>
      </c>
      <c r="K3109" s="20"/>
      <c r="L3109" s="20"/>
      <c r="M3109" s="21"/>
    </row>
    <row r="3110" spans="1:13" s="14" customFormat="1" ht="45" outlineLevel="1" x14ac:dyDescent="0.25">
      <c r="A3110" s="34"/>
      <c r="B3110" s="46" t="s">
        <v>7033</v>
      </c>
      <c r="C3110" s="40" t="str">
        <f>C3109</f>
        <v>ASIGNACIÓN PARA LA INVERSIÓN LOCAL SEGÚN NBI Y CUARTA, QUINTA, Y SEXTA CATEGORÍA</v>
      </c>
      <c r="D3110" s="39" t="str">
        <f>D3109</f>
        <v xml:space="preserve">META                                              </v>
      </c>
      <c r="E3110" s="39" t="str">
        <f>E3109</f>
        <v>50686</v>
      </c>
      <c r="F3110" s="39" t="str">
        <f>F3109</f>
        <v xml:space="preserve">SAN JUANITO                                       </v>
      </c>
      <c r="G3110" s="39" t="s">
        <v>10656</v>
      </c>
      <c r="H3110" s="20">
        <f>SUBTOTAL(9,H3104:H3109)</f>
        <v>1040769154</v>
      </c>
      <c r="I3110" s="20">
        <f>SUBTOTAL(9,I3104:I3109)</f>
        <v>937157041.47000003</v>
      </c>
      <c r="J3110" s="42">
        <f>+I3110/H3110</f>
        <v>0.90044659554735418</v>
      </c>
      <c r="K3110" s="20">
        <f>SUBTOTAL(9,K3104:K3109)</f>
        <v>463294772.88000005</v>
      </c>
      <c r="L3110" s="20">
        <f>SUBTOTAL(9,L3104:L3109)</f>
        <v>397961840.47000009</v>
      </c>
      <c r="M3110" s="7">
        <f>IFERROR((L3110/K3110),"N.A")</f>
        <v>0.85898193497010999</v>
      </c>
    </row>
    <row r="3111" spans="1:13" s="14" customFormat="1" ht="30" outlineLevel="2" x14ac:dyDescent="0.25">
      <c r="A3111" s="34"/>
      <c r="B3111" s="44" t="s">
        <v>1169</v>
      </c>
      <c r="C3111" s="31" t="s">
        <v>57</v>
      </c>
      <c r="D3111" s="14" t="s">
        <v>1160</v>
      </c>
      <c r="E3111" s="14" t="s">
        <v>1170</v>
      </c>
      <c r="F3111" s="14" t="s">
        <v>1171</v>
      </c>
      <c r="G3111" s="14" t="s">
        <v>16</v>
      </c>
      <c r="H3111" s="15">
        <v>2228899115</v>
      </c>
      <c r="I3111" s="15">
        <v>1414773297.5799999</v>
      </c>
      <c r="J3111" s="16">
        <f>IFERROR((I3111/H3111),0)</f>
        <v>0.63474084047092461</v>
      </c>
      <c r="K3111" s="15">
        <v>1647034984.6500001</v>
      </c>
      <c r="L3111" s="15">
        <v>1414773297.5799999</v>
      </c>
      <c r="M3111" s="17">
        <f>L3111/K3111</f>
        <v>0.85898193466767403</v>
      </c>
    </row>
    <row r="3112" spans="1:13" s="14" customFormat="1" ht="30" outlineLevel="2" x14ac:dyDescent="0.25">
      <c r="A3112" s="34"/>
      <c r="B3112" s="44" t="s">
        <v>1169</v>
      </c>
      <c r="C3112" s="31" t="s">
        <v>57</v>
      </c>
      <c r="D3112" s="14" t="s">
        <v>1160</v>
      </c>
      <c r="E3112" s="14" t="s">
        <v>1170</v>
      </c>
      <c r="F3112" s="14" t="s">
        <v>1171</v>
      </c>
      <c r="G3112" s="14" t="s">
        <v>6109</v>
      </c>
      <c r="H3112" s="20">
        <v>3045857884</v>
      </c>
      <c r="I3112" s="20">
        <v>3045857884</v>
      </c>
      <c r="J3112" s="21">
        <f>IFERROR((I3112/H3112),0)</f>
        <v>1</v>
      </c>
      <c r="K3112" s="20"/>
      <c r="L3112" s="20"/>
      <c r="M3112" s="21"/>
    </row>
    <row r="3113" spans="1:13" s="14" customFormat="1" ht="30" outlineLevel="2" x14ac:dyDescent="0.25">
      <c r="A3113" s="34"/>
      <c r="B3113" s="44" t="s">
        <v>1169</v>
      </c>
      <c r="C3113" s="31" t="s">
        <v>57</v>
      </c>
      <c r="D3113" s="14" t="s">
        <v>1160</v>
      </c>
      <c r="E3113" s="14" t="s">
        <v>1170</v>
      </c>
      <c r="F3113" s="14" t="s">
        <v>1171</v>
      </c>
      <c r="G3113" s="14" t="s">
        <v>6481</v>
      </c>
      <c r="H3113" s="20">
        <v>13785</v>
      </c>
      <c r="I3113" s="20">
        <v>13785</v>
      </c>
      <c r="J3113" s="21">
        <f>IFERROR((I3113/H3113),0)</f>
        <v>1</v>
      </c>
      <c r="K3113" s="20"/>
      <c r="L3113" s="20"/>
      <c r="M3113" s="21"/>
    </row>
    <row r="3114" spans="1:13" s="14" customFormat="1" ht="30" outlineLevel="2" x14ac:dyDescent="0.25">
      <c r="A3114" s="34"/>
      <c r="B3114" s="44" t="s">
        <v>1169</v>
      </c>
      <c r="C3114" s="31" t="s">
        <v>57</v>
      </c>
      <c r="D3114" s="14" t="s">
        <v>1160</v>
      </c>
      <c r="E3114" s="14" t="s">
        <v>1170</v>
      </c>
      <c r="F3114" s="14" t="s">
        <v>1171</v>
      </c>
      <c r="G3114" s="14" t="s">
        <v>6484</v>
      </c>
      <c r="H3114" s="20">
        <v>55771928</v>
      </c>
      <c r="I3114" s="20">
        <v>55771928</v>
      </c>
      <c r="J3114" s="21">
        <f>IFERROR((I3114/H3114),0)</f>
        <v>1</v>
      </c>
      <c r="K3114" s="20"/>
      <c r="L3114" s="20"/>
      <c r="M3114" s="21"/>
    </row>
    <row r="3115" spans="1:13" s="14" customFormat="1" ht="30" outlineLevel="2" x14ac:dyDescent="0.25">
      <c r="A3115" s="34"/>
      <c r="B3115" s="44" t="s">
        <v>1169</v>
      </c>
      <c r="C3115" s="31" t="s">
        <v>57</v>
      </c>
      <c r="D3115" s="14" t="s">
        <v>1160</v>
      </c>
      <c r="E3115" s="14" t="s">
        <v>1170</v>
      </c>
      <c r="F3115" s="14" t="s">
        <v>1171</v>
      </c>
      <c r="G3115" s="14" t="s">
        <v>6492</v>
      </c>
      <c r="H3115" s="20">
        <v>339082662</v>
      </c>
      <c r="I3115" s="20">
        <v>339082662</v>
      </c>
      <c r="J3115" s="21">
        <f>IFERROR((I3115/H3115),0)</f>
        <v>1</v>
      </c>
      <c r="K3115" s="20"/>
      <c r="L3115" s="20"/>
      <c r="M3115" s="22"/>
    </row>
    <row r="3116" spans="1:13" s="14" customFormat="1" ht="30" outlineLevel="2" x14ac:dyDescent="0.25">
      <c r="A3116" s="34"/>
      <c r="B3116" s="44" t="s">
        <v>1169</v>
      </c>
      <c r="C3116" s="31" t="s">
        <v>57</v>
      </c>
      <c r="D3116" s="14" t="s">
        <v>1160</v>
      </c>
      <c r="E3116" s="14" t="s">
        <v>1170</v>
      </c>
      <c r="F3116" s="14" t="s">
        <v>1171</v>
      </c>
      <c r="G3116" s="14" t="s">
        <v>6493</v>
      </c>
      <c r="H3116" s="20">
        <v>-445779823</v>
      </c>
      <c r="I3116" s="20"/>
      <c r="J3116" s="21">
        <f>IFERROR((I3116/H3116),0)</f>
        <v>0</v>
      </c>
      <c r="K3116" s="20"/>
      <c r="L3116" s="20"/>
      <c r="M3116" s="21"/>
    </row>
    <row r="3117" spans="1:13" s="14" customFormat="1" ht="45" outlineLevel="1" x14ac:dyDescent="0.25">
      <c r="A3117" s="34"/>
      <c r="B3117" s="46" t="s">
        <v>7034</v>
      </c>
      <c r="C3117" s="40" t="str">
        <f>C3116</f>
        <v>ASIGNACIÓN PARA LA INVERSIÓN LOCAL SEGÚN NBI Y CUARTA, QUINTA, Y SEXTA CATEGORÍA</v>
      </c>
      <c r="D3117" s="39" t="str">
        <f>D3116</f>
        <v xml:space="preserve">META                                              </v>
      </c>
      <c r="E3117" s="39" t="str">
        <f>E3116</f>
        <v>50683</v>
      </c>
      <c r="F3117" s="39" t="str">
        <f>F3116</f>
        <v xml:space="preserve">SAN JUAN DE ARAMA                                 </v>
      </c>
      <c r="G3117" s="39" t="s">
        <v>10656</v>
      </c>
      <c r="H3117" s="20">
        <f>SUBTOTAL(9,H3111:H3116)</f>
        <v>5223845551</v>
      </c>
      <c r="I3117" s="20">
        <f>SUBTOTAL(9,I3111:I3116)</f>
        <v>4855499556.5799999</v>
      </c>
      <c r="J3117" s="42">
        <f>+I3117/H3117</f>
        <v>0.92948757944241145</v>
      </c>
      <c r="K3117" s="20">
        <f>SUBTOTAL(9,K3111:K3116)</f>
        <v>1647034984.6500001</v>
      </c>
      <c r="L3117" s="20">
        <f>SUBTOTAL(9,L3111:L3116)</f>
        <v>1414773297.5799999</v>
      </c>
      <c r="M3117" s="7">
        <f>IFERROR((L3117/K3117),"N.A")</f>
        <v>0.85898193466767403</v>
      </c>
    </row>
    <row r="3118" spans="1:13" s="14" customFormat="1" ht="30" outlineLevel="2" x14ac:dyDescent="0.25">
      <c r="A3118" s="34"/>
      <c r="B3118" s="44" t="s">
        <v>1172</v>
      </c>
      <c r="C3118" s="31" t="s">
        <v>57</v>
      </c>
      <c r="D3118" s="14" t="s">
        <v>1160</v>
      </c>
      <c r="E3118" s="14" t="s">
        <v>1173</v>
      </c>
      <c r="F3118" s="14" t="s">
        <v>1174</v>
      </c>
      <c r="G3118" s="14" t="s">
        <v>16</v>
      </c>
      <c r="H3118" s="15">
        <v>2059426835</v>
      </c>
      <c r="I3118" s="15">
        <v>1307202320.1299999</v>
      </c>
      <c r="J3118" s="16">
        <f>IFERROR((I3118/H3118),0)</f>
        <v>0.63474084046787704</v>
      </c>
      <c r="K3118" s="15">
        <v>1521804204.9099998</v>
      </c>
      <c r="L3118" s="15">
        <v>1307202320.1299999</v>
      </c>
      <c r="M3118" s="17">
        <f>L3118/K3118</f>
        <v>0.85898193467490669</v>
      </c>
    </row>
    <row r="3119" spans="1:13" s="14" customFormat="1" ht="30" outlineLevel="2" x14ac:dyDescent="0.25">
      <c r="A3119" s="34"/>
      <c r="B3119" s="44" t="s">
        <v>1172</v>
      </c>
      <c r="C3119" s="31" t="s">
        <v>57</v>
      </c>
      <c r="D3119" s="14" t="s">
        <v>1160</v>
      </c>
      <c r="E3119" s="14" t="s">
        <v>1173</v>
      </c>
      <c r="F3119" s="14" t="s">
        <v>1174</v>
      </c>
      <c r="G3119" s="14" t="s">
        <v>6109</v>
      </c>
      <c r="H3119" s="20">
        <v>4802358718</v>
      </c>
      <c r="I3119" s="20">
        <v>4802358718</v>
      </c>
      <c r="J3119" s="21">
        <f>IFERROR((I3119/H3119),0)</f>
        <v>1</v>
      </c>
      <c r="K3119" s="20"/>
      <c r="L3119" s="20"/>
      <c r="M3119" s="21"/>
    </row>
    <row r="3120" spans="1:13" s="14" customFormat="1" ht="30" outlineLevel="2" x14ac:dyDescent="0.25">
      <c r="A3120" s="34"/>
      <c r="B3120" s="44" t="s">
        <v>1172</v>
      </c>
      <c r="C3120" s="31" t="s">
        <v>57</v>
      </c>
      <c r="D3120" s="14" t="s">
        <v>1160</v>
      </c>
      <c r="E3120" s="14" t="s">
        <v>1173</v>
      </c>
      <c r="F3120" s="14" t="s">
        <v>1174</v>
      </c>
      <c r="G3120" s="14" t="s">
        <v>6481</v>
      </c>
      <c r="H3120" s="20">
        <v>12737</v>
      </c>
      <c r="I3120" s="20">
        <v>12737</v>
      </c>
      <c r="J3120" s="21">
        <f>IFERROR((I3120/H3120),0)</f>
        <v>1</v>
      </c>
      <c r="K3120" s="20"/>
      <c r="L3120" s="20"/>
      <c r="M3120" s="21"/>
    </row>
    <row r="3121" spans="1:13" s="14" customFormat="1" ht="30" outlineLevel="2" x14ac:dyDescent="0.25">
      <c r="A3121" s="34"/>
      <c r="B3121" s="44" t="s">
        <v>1172</v>
      </c>
      <c r="C3121" s="31" t="s">
        <v>57</v>
      </c>
      <c r="D3121" s="14" t="s">
        <v>1160</v>
      </c>
      <c r="E3121" s="14" t="s">
        <v>1173</v>
      </c>
      <c r="F3121" s="14" t="s">
        <v>1174</v>
      </c>
      <c r="G3121" s="14" t="s">
        <v>6484</v>
      </c>
      <c r="H3121" s="20">
        <v>51531362</v>
      </c>
      <c r="I3121" s="20">
        <v>51531362</v>
      </c>
      <c r="J3121" s="21">
        <f>IFERROR((I3121/H3121),0)</f>
        <v>1</v>
      </c>
      <c r="K3121" s="20"/>
      <c r="L3121" s="20"/>
      <c r="M3121" s="21"/>
    </row>
    <row r="3122" spans="1:13" s="14" customFormat="1" ht="30" outlineLevel="2" x14ac:dyDescent="0.25">
      <c r="A3122" s="34"/>
      <c r="B3122" s="44" t="s">
        <v>1172</v>
      </c>
      <c r="C3122" s="31" t="s">
        <v>57</v>
      </c>
      <c r="D3122" s="14" t="s">
        <v>1160</v>
      </c>
      <c r="E3122" s="14" t="s">
        <v>1173</v>
      </c>
      <c r="F3122" s="14" t="s">
        <v>1174</v>
      </c>
      <c r="G3122" s="14" t="s">
        <v>6492</v>
      </c>
      <c r="H3122" s="20">
        <v>313300825</v>
      </c>
      <c r="I3122" s="20">
        <v>313300825</v>
      </c>
      <c r="J3122" s="21">
        <f>IFERROR((I3122/H3122),0)</f>
        <v>1</v>
      </c>
      <c r="K3122" s="20"/>
      <c r="L3122" s="20"/>
      <c r="M3122" s="22"/>
    </row>
    <row r="3123" spans="1:13" s="14" customFormat="1" ht="30" outlineLevel="2" x14ac:dyDescent="0.25">
      <c r="A3123" s="34"/>
      <c r="B3123" s="44" t="s">
        <v>1172</v>
      </c>
      <c r="C3123" s="31" t="s">
        <v>57</v>
      </c>
      <c r="D3123" s="14" t="s">
        <v>1160</v>
      </c>
      <c r="E3123" s="14" t="s">
        <v>1173</v>
      </c>
      <c r="F3123" s="14" t="s">
        <v>1174</v>
      </c>
      <c r="G3123" s="14" t="s">
        <v>6493</v>
      </c>
      <c r="H3123" s="20">
        <v>-411885367</v>
      </c>
      <c r="I3123" s="20"/>
      <c r="J3123" s="21">
        <f>IFERROR((I3123/H3123),0)</f>
        <v>0</v>
      </c>
      <c r="K3123" s="20"/>
      <c r="L3123" s="20"/>
      <c r="M3123" s="21"/>
    </row>
    <row r="3124" spans="1:13" s="14" customFormat="1" ht="45" outlineLevel="1" x14ac:dyDescent="0.25">
      <c r="A3124" s="34"/>
      <c r="B3124" s="46" t="s">
        <v>7035</v>
      </c>
      <c r="C3124" s="40" t="str">
        <f>C3123</f>
        <v>ASIGNACIÓN PARA LA INVERSIÓN LOCAL SEGÚN NBI Y CUARTA, QUINTA, Y SEXTA CATEGORÍA</v>
      </c>
      <c r="D3124" s="39" t="str">
        <f>D3123</f>
        <v xml:space="preserve">META                                              </v>
      </c>
      <c r="E3124" s="39" t="str">
        <f>E3123</f>
        <v>50680</v>
      </c>
      <c r="F3124" s="39" t="str">
        <f>F3123</f>
        <v xml:space="preserve">SAN CARLOS DE GUAROA                              </v>
      </c>
      <c r="G3124" s="39" t="s">
        <v>10656</v>
      </c>
      <c r="H3124" s="20">
        <f>SUBTOTAL(9,H3118:H3123)</f>
        <v>6814745110</v>
      </c>
      <c r="I3124" s="20">
        <f>SUBTOTAL(9,I3118:I3123)</f>
        <v>6474405962.1300001</v>
      </c>
      <c r="J3124" s="42">
        <f>+I3124/H3124</f>
        <v>0.95005841856497553</v>
      </c>
      <c r="K3124" s="20">
        <f>SUBTOTAL(9,K3118:K3123)</f>
        <v>1521804204.9099998</v>
      </c>
      <c r="L3124" s="20">
        <f>SUBTOTAL(9,L3118:L3123)</f>
        <v>1307202320.1299999</v>
      </c>
      <c r="M3124" s="7">
        <f>IFERROR((L3124/K3124),"N.A")</f>
        <v>0.85898193467490669</v>
      </c>
    </row>
    <row r="3125" spans="1:13" s="14" customFormat="1" ht="30" outlineLevel="2" x14ac:dyDescent="0.25">
      <c r="A3125" s="34"/>
      <c r="B3125" s="44" t="s">
        <v>1175</v>
      </c>
      <c r="C3125" s="31" t="s">
        <v>57</v>
      </c>
      <c r="D3125" s="14" t="s">
        <v>1160</v>
      </c>
      <c r="E3125" s="14" t="s">
        <v>1176</v>
      </c>
      <c r="F3125" s="14" t="s">
        <v>266</v>
      </c>
      <c r="G3125" s="14" t="s">
        <v>16</v>
      </c>
      <c r="H3125" s="15">
        <v>1331021429</v>
      </c>
      <c r="I3125" s="15">
        <v>844853660.53999984</v>
      </c>
      <c r="J3125" s="16">
        <f>IFERROR((I3125/H3125),0)</f>
        <v>0.63474084047973645</v>
      </c>
      <c r="K3125" s="15">
        <v>983552303.5200001</v>
      </c>
      <c r="L3125" s="15">
        <v>844853660.53999984</v>
      </c>
      <c r="M3125" s="17">
        <f>L3125/K3125</f>
        <v>0.85898193468347672</v>
      </c>
    </row>
    <row r="3126" spans="1:13" s="14" customFormat="1" ht="30" outlineLevel="2" x14ac:dyDescent="0.25">
      <c r="A3126" s="34"/>
      <c r="B3126" s="44" t="s">
        <v>1175</v>
      </c>
      <c r="C3126" s="31" t="s">
        <v>57</v>
      </c>
      <c r="D3126" s="14" t="s">
        <v>1160</v>
      </c>
      <c r="E3126" s="14" t="s">
        <v>1176</v>
      </c>
      <c r="F3126" s="14" t="s">
        <v>266</v>
      </c>
      <c r="G3126" s="14" t="s">
        <v>6109</v>
      </c>
      <c r="H3126" s="20">
        <v>2008827311</v>
      </c>
      <c r="I3126" s="20">
        <v>2008827311</v>
      </c>
      <c r="J3126" s="21">
        <f>IFERROR((I3126/H3126),0)</f>
        <v>1</v>
      </c>
      <c r="K3126" s="20"/>
      <c r="L3126" s="20"/>
      <c r="M3126" s="21"/>
    </row>
    <row r="3127" spans="1:13" s="14" customFormat="1" ht="30" outlineLevel="2" x14ac:dyDescent="0.25">
      <c r="A3127" s="34"/>
      <c r="B3127" s="44" t="s">
        <v>1175</v>
      </c>
      <c r="C3127" s="31" t="s">
        <v>57</v>
      </c>
      <c r="D3127" s="14" t="s">
        <v>1160</v>
      </c>
      <c r="E3127" s="14" t="s">
        <v>1176</v>
      </c>
      <c r="F3127" s="14" t="s">
        <v>266</v>
      </c>
      <c r="G3127" s="14" t="s">
        <v>6481</v>
      </c>
      <c r="H3127" s="20">
        <v>8232</v>
      </c>
      <c r="I3127" s="20">
        <v>8232</v>
      </c>
      <c r="J3127" s="21">
        <f>IFERROR((I3127/H3127),0)</f>
        <v>1</v>
      </c>
      <c r="K3127" s="20"/>
      <c r="L3127" s="20"/>
      <c r="M3127" s="21"/>
    </row>
    <row r="3128" spans="1:13" s="14" customFormat="1" ht="30" outlineLevel="2" x14ac:dyDescent="0.25">
      <c r="A3128" s="34"/>
      <c r="B3128" s="44" t="s">
        <v>1175</v>
      </c>
      <c r="C3128" s="31" t="s">
        <v>57</v>
      </c>
      <c r="D3128" s="14" t="s">
        <v>1160</v>
      </c>
      <c r="E3128" s="14" t="s">
        <v>1176</v>
      </c>
      <c r="F3128" s="14" t="s">
        <v>266</v>
      </c>
      <c r="G3128" s="14" t="s">
        <v>6484</v>
      </c>
      <c r="H3128" s="20">
        <v>33305066</v>
      </c>
      <c r="I3128" s="20">
        <v>33305066</v>
      </c>
      <c r="J3128" s="21">
        <f>IFERROR((I3128/H3128),0)</f>
        <v>1</v>
      </c>
      <c r="K3128" s="20"/>
      <c r="L3128" s="20"/>
      <c r="M3128" s="21"/>
    </row>
    <row r="3129" spans="1:13" s="14" customFormat="1" ht="30" outlineLevel="2" x14ac:dyDescent="0.25">
      <c r="A3129" s="34"/>
      <c r="B3129" s="44" t="s">
        <v>1175</v>
      </c>
      <c r="C3129" s="31" t="s">
        <v>57</v>
      </c>
      <c r="D3129" s="14" t="s">
        <v>1160</v>
      </c>
      <c r="E3129" s="14" t="s">
        <v>1176</v>
      </c>
      <c r="F3129" s="14" t="s">
        <v>266</v>
      </c>
      <c r="G3129" s="14" t="s">
        <v>6492</v>
      </c>
      <c r="H3129" s="20">
        <v>202488433</v>
      </c>
      <c r="I3129" s="20">
        <v>202488433</v>
      </c>
      <c r="J3129" s="21">
        <f>IFERROR((I3129/H3129),0)</f>
        <v>1</v>
      </c>
      <c r="K3129" s="20"/>
      <c r="L3129" s="20"/>
      <c r="M3129" s="22"/>
    </row>
    <row r="3130" spans="1:13" s="14" customFormat="1" ht="30" outlineLevel="2" x14ac:dyDescent="0.25">
      <c r="A3130" s="34"/>
      <c r="B3130" s="44" t="s">
        <v>1175</v>
      </c>
      <c r="C3130" s="31" t="s">
        <v>57</v>
      </c>
      <c r="D3130" s="14" t="s">
        <v>1160</v>
      </c>
      <c r="E3130" s="14" t="s">
        <v>1176</v>
      </c>
      <c r="F3130" s="14" t="s">
        <v>266</v>
      </c>
      <c r="G3130" s="14" t="s">
        <v>6493</v>
      </c>
      <c r="H3130" s="20">
        <v>-266204286</v>
      </c>
      <c r="I3130" s="20"/>
      <c r="J3130" s="21">
        <f>IFERROR((I3130/H3130),0)</f>
        <v>0</v>
      </c>
      <c r="K3130" s="20"/>
      <c r="L3130" s="20"/>
      <c r="M3130" s="21"/>
    </row>
    <row r="3131" spans="1:13" s="14" customFormat="1" ht="45" outlineLevel="1" x14ac:dyDescent="0.25">
      <c r="A3131" s="34"/>
      <c r="B3131" s="46" t="s">
        <v>7036</v>
      </c>
      <c r="C3131" s="40" t="str">
        <f>C3130</f>
        <v>ASIGNACIÓN PARA LA INVERSIÓN LOCAL SEGÚN NBI Y CUARTA, QUINTA, Y SEXTA CATEGORÍA</v>
      </c>
      <c r="D3131" s="39" t="str">
        <f>D3130</f>
        <v xml:space="preserve">META                                              </v>
      </c>
      <c r="E3131" s="39" t="str">
        <f>E3130</f>
        <v>50606</v>
      </c>
      <c r="F3131" s="39" t="str">
        <f>F3130</f>
        <v xml:space="preserve">RESTREPO                                          </v>
      </c>
      <c r="G3131" s="39" t="s">
        <v>10656</v>
      </c>
      <c r="H3131" s="20">
        <f>SUBTOTAL(9,H3125:H3130)</f>
        <v>3309446185</v>
      </c>
      <c r="I3131" s="20">
        <f>SUBTOTAL(9,I3125:I3130)</f>
        <v>3089482702.54</v>
      </c>
      <c r="J3131" s="42">
        <f>+I3131/H3131</f>
        <v>0.93353465499545507</v>
      </c>
      <c r="K3131" s="20">
        <f>SUBTOTAL(9,K3125:K3130)</f>
        <v>983552303.5200001</v>
      </c>
      <c r="L3131" s="20">
        <f>SUBTOTAL(9,L3125:L3130)</f>
        <v>844853660.53999984</v>
      </c>
      <c r="M3131" s="7">
        <f>IFERROR((L3131/K3131),"N.A")</f>
        <v>0.85898193468347672</v>
      </c>
    </row>
    <row r="3132" spans="1:13" s="14" customFormat="1" ht="30" outlineLevel="2" x14ac:dyDescent="0.25">
      <c r="A3132" s="34"/>
      <c r="B3132" s="44" t="s">
        <v>1177</v>
      </c>
      <c r="C3132" s="31" t="s">
        <v>57</v>
      </c>
      <c r="D3132" s="14" t="s">
        <v>1160</v>
      </c>
      <c r="E3132" s="14" t="s">
        <v>1178</v>
      </c>
      <c r="F3132" s="14" t="s">
        <v>1179</v>
      </c>
      <c r="G3132" s="14" t="s">
        <v>16</v>
      </c>
      <c r="H3132" s="15">
        <v>3395428226</v>
      </c>
      <c r="I3132" s="15">
        <v>2155216965.9299998</v>
      </c>
      <c r="J3132" s="16">
        <f>IFERROR((I3132/H3132),0)</f>
        <v>0.63474084047094204</v>
      </c>
      <c r="K3132" s="15">
        <v>2509036428.7700005</v>
      </c>
      <c r="L3132" s="15">
        <v>2155216965.9299998</v>
      </c>
      <c r="M3132" s="17">
        <f>L3132/K3132</f>
        <v>0.85898193474478457</v>
      </c>
    </row>
    <row r="3133" spans="1:13" s="14" customFormat="1" ht="30" outlineLevel="2" x14ac:dyDescent="0.25">
      <c r="A3133" s="34"/>
      <c r="B3133" s="44" t="s">
        <v>1177</v>
      </c>
      <c r="C3133" s="31" t="s">
        <v>57</v>
      </c>
      <c r="D3133" s="14" t="s">
        <v>1160</v>
      </c>
      <c r="E3133" s="14" t="s">
        <v>1178</v>
      </c>
      <c r="F3133" s="14" t="s">
        <v>1179</v>
      </c>
      <c r="G3133" s="14" t="s">
        <v>6109</v>
      </c>
      <c r="H3133" s="20">
        <v>4114185331</v>
      </c>
      <c r="I3133" s="20">
        <v>4114185331</v>
      </c>
      <c r="J3133" s="21">
        <f>IFERROR((I3133/H3133),0)</f>
        <v>1</v>
      </c>
      <c r="K3133" s="20"/>
      <c r="L3133" s="20"/>
      <c r="M3133" s="21"/>
    </row>
    <row r="3134" spans="1:13" s="14" customFormat="1" ht="30" outlineLevel="2" x14ac:dyDescent="0.25">
      <c r="A3134" s="34"/>
      <c r="B3134" s="44" t="s">
        <v>1177</v>
      </c>
      <c r="C3134" s="31" t="s">
        <v>57</v>
      </c>
      <c r="D3134" s="14" t="s">
        <v>1160</v>
      </c>
      <c r="E3134" s="14" t="s">
        <v>1178</v>
      </c>
      <c r="F3134" s="14" t="s">
        <v>1179</v>
      </c>
      <c r="G3134" s="14" t="s">
        <v>6481</v>
      </c>
      <c r="H3134" s="20">
        <v>21000</v>
      </c>
      <c r="I3134" s="20">
        <v>21000</v>
      </c>
      <c r="J3134" s="21">
        <f>IFERROR((I3134/H3134),0)</f>
        <v>1</v>
      </c>
      <c r="K3134" s="20"/>
      <c r="L3134" s="20"/>
      <c r="M3134" s="21"/>
    </row>
    <row r="3135" spans="1:13" s="14" customFormat="1" ht="30" outlineLevel="2" x14ac:dyDescent="0.25">
      <c r="A3135" s="34"/>
      <c r="B3135" s="44" t="s">
        <v>1177</v>
      </c>
      <c r="C3135" s="31" t="s">
        <v>57</v>
      </c>
      <c r="D3135" s="14" t="s">
        <v>1160</v>
      </c>
      <c r="E3135" s="14" t="s">
        <v>1178</v>
      </c>
      <c r="F3135" s="14" t="s">
        <v>1179</v>
      </c>
      <c r="G3135" s="14" t="s">
        <v>6484</v>
      </c>
      <c r="H3135" s="20">
        <v>84961037</v>
      </c>
      <c r="I3135" s="20">
        <v>84961037</v>
      </c>
      <c r="J3135" s="21">
        <f>IFERROR((I3135/H3135),0)</f>
        <v>1</v>
      </c>
      <c r="K3135" s="20"/>
      <c r="L3135" s="20"/>
      <c r="M3135" s="21"/>
    </row>
    <row r="3136" spans="1:13" s="14" customFormat="1" ht="30" outlineLevel="2" x14ac:dyDescent="0.25">
      <c r="A3136" s="34"/>
      <c r="B3136" s="44" t="s">
        <v>1177</v>
      </c>
      <c r="C3136" s="31" t="s">
        <v>57</v>
      </c>
      <c r="D3136" s="14" t="s">
        <v>1160</v>
      </c>
      <c r="E3136" s="14" t="s">
        <v>1178</v>
      </c>
      <c r="F3136" s="14" t="s">
        <v>1179</v>
      </c>
      <c r="G3136" s="14" t="s">
        <v>6492</v>
      </c>
      <c r="H3136" s="20">
        <v>516546860</v>
      </c>
      <c r="I3136" s="20">
        <v>516546860</v>
      </c>
      <c r="J3136" s="21">
        <f>IFERROR((I3136/H3136),0)</f>
        <v>1</v>
      </c>
      <c r="K3136" s="20"/>
      <c r="L3136" s="20"/>
      <c r="M3136" s="22"/>
    </row>
    <row r="3137" spans="1:13" s="14" customFormat="1" ht="30" outlineLevel="2" x14ac:dyDescent="0.25">
      <c r="A3137" s="34"/>
      <c r="B3137" s="44" t="s">
        <v>1177</v>
      </c>
      <c r="C3137" s="31" t="s">
        <v>57</v>
      </c>
      <c r="D3137" s="14" t="s">
        <v>1160</v>
      </c>
      <c r="E3137" s="14" t="s">
        <v>1178</v>
      </c>
      <c r="F3137" s="14" t="s">
        <v>1179</v>
      </c>
      <c r="G3137" s="14" t="s">
        <v>6493</v>
      </c>
      <c r="H3137" s="20">
        <v>-679085645</v>
      </c>
      <c r="I3137" s="20"/>
      <c r="J3137" s="21">
        <f>IFERROR((I3137/H3137),0)</f>
        <v>0</v>
      </c>
      <c r="K3137" s="20"/>
      <c r="L3137" s="20"/>
      <c r="M3137" s="21"/>
    </row>
    <row r="3138" spans="1:13" s="14" customFormat="1" ht="45" outlineLevel="1" x14ac:dyDescent="0.25">
      <c r="A3138" s="34"/>
      <c r="B3138" s="46" t="s">
        <v>7037</v>
      </c>
      <c r="C3138" s="40" t="str">
        <f>C3137</f>
        <v>ASIGNACIÓN PARA LA INVERSIÓN LOCAL SEGÚN NBI Y CUARTA, QUINTA, Y SEXTA CATEGORÍA</v>
      </c>
      <c r="D3138" s="39" t="str">
        <f>D3137</f>
        <v xml:space="preserve">META                                              </v>
      </c>
      <c r="E3138" s="39" t="str">
        <f>E3137</f>
        <v>50590</v>
      </c>
      <c r="F3138" s="39" t="str">
        <f>F3137</f>
        <v xml:space="preserve">PUERTO RICO                                       </v>
      </c>
      <c r="G3138" s="39" t="s">
        <v>10656</v>
      </c>
      <c r="H3138" s="20">
        <f>SUBTOTAL(9,H3132:H3137)</f>
        <v>7432056809</v>
      </c>
      <c r="I3138" s="20">
        <f>SUBTOTAL(9,I3132:I3137)</f>
        <v>6870931193.9300003</v>
      </c>
      <c r="J3138" s="42">
        <f>+I3138/H3138</f>
        <v>0.92449928337597032</v>
      </c>
      <c r="K3138" s="20">
        <f>SUBTOTAL(9,K3132:K3137)</f>
        <v>2509036428.7700005</v>
      </c>
      <c r="L3138" s="20">
        <f>SUBTOTAL(9,L3132:L3137)</f>
        <v>2155216965.9299998</v>
      </c>
      <c r="M3138" s="7">
        <f>IFERROR((L3138/K3138),"N.A")</f>
        <v>0.85898193474478457</v>
      </c>
    </row>
    <row r="3139" spans="1:13" s="14" customFormat="1" ht="30" outlineLevel="2" x14ac:dyDescent="0.25">
      <c r="A3139" s="34"/>
      <c r="B3139" s="44" t="s">
        <v>1180</v>
      </c>
      <c r="C3139" s="31" t="s">
        <v>57</v>
      </c>
      <c r="D3139" s="14" t="s">
        <v>1160</v>
      </c>
      <c r="E3139" s="14" t="s">
        <v>1181</v>
      </c>
      <c r="F3139" s="14" t="s">
        <v>1182</v>
      </c>
      <c r="G3139" s="14" t="s">
        <v>16</v>
      </c>
      <c r="H3139" s="15">
        <v>2936164450</v>
      </c>
      <c r="I3139" s="15">
        <v>1863703490.75</v>
      </c>
      <c r="J3139" s="16">
        <f>IFERROR((I3139/H3139),0)</f>
        <v>0.63474084046961332</v>
      </c>
      <c r="K3139" s="15">
        <v>2169665525.3600001</v>
      </c>
      <c r="L3139" s="15">
        <v>1863703490.75</v>
      </c>
      <c r="M3139" s="17">
        <f>L3139/K3139</f>
        <v>0.85898193475732454</v>
      </c>
    </row>
    <row r="3140" spans="1:13" s="14" customFormat="1" ht="30" outlineLevel="2" x14ac:dyDescent="0.25">
      <c r="A3140" s="34"/>
      <c r="B3140" s="44" t="s">
        <v>1180</v>
      </c>
      <c r="C3140" s="31" t="s">
        <v>57</v>
      </c>
      <c r="D3140" s="14" t="s">
        <v>1160</v>
      </c>
      <c r="E3140" s="14" t="s">
        <v>1181</v>
      </c>
      <c r="F3140" s="14" t="s">
        <v>1182</v>
      </c>
      <c r="G3140" s="14" t="s">
        <v>6109</v>
      </c>
      <c r="H3140" s="20">
        <v>1928147602</v>
      </c>
      <c r="I3140" s="20">
        <v>1928147602</v>
      </c>
      <c r="J3140" s="21">
        <f>IFERROR((I3140/H3140),0)</f>
        <v>1</v>
      </c>
      <c r="K3140" s="20"/>
      <c r="L3140" s="20"/>
      <c r="M3140" s="21"/>
    </row>
    <row r="3141" spans="1:13" s="14" customFormat="1" ht="30" outlineLevel="2" x14ac:dyDescent="0.25">
      <c r="A3141" s="34"/>
      <c r="B3141" s="44" t="s">
        <v>1180</v>
      </c>
      <c r="C3141" s="31" t="s">
        <v>57</v>
      </c>
      <c r="D3141" s="14" t="s">
        <v>1160</v>
      </c>
      <c r="E3141" s="14" t="s">
        <v>1181</v>
      </c>
      <c r="F3141" s="14" t="s">
        <v>1182</v>
      </c>
      <c r="G3141" s="14" t="s">
        <v>6481</v>
      </c>
      <c r="H3141" s="20">
        <v>18160</v>
      </c>
      <c r="I3141" s="20">
        <v>18160</v>
      </c>
      <c r="J3141" s="21">
        <f>IFERROR((I3141/H3141),0)</f>
        <v>1</v>
      </c>
      <c r="K3141" s="20"/>
      <c r="L3141" s="20"/>
      <c r="M3141" s="21"/>
    </row>
    <row r="3142" spans="1:13" s="14" customFormat="1" ht="30" outlineLevel="2" x14ac:dyDescent="0.25">
      <c r="A3142" s="34"/>
      <c r="B3142" s="44" t="s">
        <v>1180</v>
      </c>
      <c r="C3142" s="31" t="s">
        <v>57</v>
      </c>
      <c r="D3142" s="14" t="s">
        <v>1160</v>
      </c>
      <c r="E3142" s="14" t="s">
        <v>1181</v>
      </c>
      <c r="F3142" s="14" t="s">
        <v>1182</v>
      </c>
      <c r="G3142" s="14" t="s">
        <v>6484</v>
      </c>
      <c r="H3142" s="20">
        <v>73469253</v>
      </c>
      <c r="I3142" s="20">
        <v>73469253</v>
      </c>
      <c r="J3142" s="21">
        <f>IFERROR((I3142/H3142),0)</f>
        <v>1</v>
      </c>
      <c r="K3142" s="20"/>
      <c r="L3142" s="20"/>
      <c r="M3142" s="21"/>
    </row>
    <row r="3143" spans="1:13" s="14" customFormat="1" ht="30" outlineLevel="2" x14ac:dyDescent="0.25">
      <c r="A3143" s="34"/>
      <c r="B3143" s="44" t="s">
        <v>1180</v>
      </c>
      <c r="C3143" s="31" t="s">
        <v>57</v>
      </c>
      <c r="D3143" s="14" t="s">
        <v>1160</v>
      </c>
      <c r="E3143" s="14" t="s">
        <v>1181</v>
      </c>
      <c r="F3143" s="14" t="s">
        <v>1182</v>
      </c>
      <c r="G3143" s="14" t="s">
        <v>6492</v>
      </c>
      <c r="H3143" s="20">
        <v>446679013</v>
      </c>
      <c r="I3143" s="20">
        <v>446679013</v>
      </c>
      <c r="J3143" s="21">
        <f>IFERROR((I3143/H3143),0)</f>
        <v>1</v>
      </c>
      <c r="K3143" s="20"/>
      <c r="L3143" s="20"/>
      <c r="M3143" s="22"/>
    </row>
    <row r="3144" spans="1:13" s="14" customFormat="1" ht="30" outlineLevel="2" x14ac:dyDescent="0.25">
      <c r="A3144" s="34"/>
      <c r="B3144" s="44" t="s">
        <v>1180</v>
      </c>
      <c r="C3144" s="31" t="s">
        <v>57</v>
      </c>
      <c r="D3144" s="14" t="s">
        <v>1160</v>
      </c>
      <c r="E3144" s="14" t="s">
        <v>1181</v>
      </c>
      <c r="F3144" s="14" t="s">
        <v>1182</v>
      </c>
      <c r="G3144" s="14" t="s">
        <v>6493</v>
      </c>
      <c r="H3144" s="20">
        <v>-587232890</v>
      </c>
      <c r="I3144" s="20"/>
      <c r="J3144" s="21">
        <f>IFERROR((I3144/H3144),0)</f>
        <v>0</v>
      </c>
      <c r="K3144" s="20"/>
      <c r="L3144" s="20"/>
      <c r="M3144" s="21"/>
    </row>
    <row r="3145" spans="1:13" s="14" customFormat="1" ht="45" outlineLevel="1" x14ac:dyDescent="0.25">
      <c r="A3145" s="34"/>
      <c r="B3145" s="46" t="s">
        <v>7038</v>
      </c>
      <c r="C3145" s="40" t="str">
        <f>C3144</f>
        <v>ASIGNACIÓN PARA LA INVERSIÓN LOCAL SEGÚN NBI Y CUARTA, QUINTA, Y SEXTA CATEGORÍA</v>
      </c>
      <c r="D3145" s="39" t="str">
        <f>D3144</f>
        <v xml:space="preserve">META                                              </v>
      </c>
      <c r="E3145" s="39" t="str">
        <f>E3144</f>
        <v>50577</v>
      </c>
      <c r="F3145" s="39" t="str">
        <f>F3144</f>
        <v xml:space="preserve">PUERTO LLERAS                                     </v>
      </c>
      <c r="G3145" s="39" t="s">
        <v>10656</v>
      </c>
      <c r="H3145" s="20">
        <f>SUBTOTAL(9,H3139:H3144)</f>
        <v>4797245588</v>
      </c>
      <c r="I3145" s="20">
        <f>SUBTOTAL(9,I3139:I3144)</f>
        <v>4312017518.75</v>
      </c>
      <c r="J3145" s="42">
        <f>+I3145/H3145</f>
        <v>0.89885277700525346</v>
      </c>
      <c r="K3145" s="20">
        <f>SUBTOTAL(9,K3139:K3144)</f>
        <v>2169665525.3600001</v>
      </c>
      <c r="L3145" s="20">
        <f>SUBTOTAL(9,L3139:L3144)</f>
        <v>1863703490.75</v>
      </c>
      <c r="M3145" s="7">
        <f>IFERROR((L3145/K3145),"N.A")</f>
        <v>0.85898193475732454</v>
      </c>
    </row>
    <row r="3146" spans="1:13" s="14" customFormat="1" ht="30" outlineLevel="2" x14ac:dyDescent="0.25">
      <c r="A3146" s="34"/>
      <c r="B3146" s="44" t="s">
        <v>1183</v>
      </c>
      <c r="C3146" s="31" t="s">
        <v>57</v>
      </c>
      <c r="D3146" s="14" t="s">
        <v>1160</v>
      </c>
      <c r="E3146" s="14" t="s">
        <v>1184</v>
      </c>
      <c r="F3146" s="14" t="s">
        <v>1185</v>
      </c>
      <c r="G3146" s="14" t="s">
        <v>16</v>
      </c>
      <c r="H3146" s="15">
        <v>3259465725</v>
      </c>
      <c r="I3146" s="15">
        <v>2068916013.7899997</v>
      </c>
      <c r="J3146" s="16">
        <f>IFERROR((I3146/H3146),0)</f>
        <v>0.6347408404762408</v>
      </c>
      <c r="K3146" s="15">
        <v>2408567549.9299998</v>
      </c>
      <c r="L3146" s="15">
        <v>2068916013.7899997</v>
      </c>
      <c r="M3146" s="17">
        <f>L3146/K3146</f>
        <v>0.85898193465660888</v>
      </c>
    </row>
    <row r="3147" spans="1:13" s="14" customFormat="1" ht="30" outlineLevel="2" x14ac:dyDescent="0.25">
      <c r="A3147" s="34"/>
      <c r="B3147" s="44" t="s">
        <v>1183</v>
      </c>
      <c r="C3147" s="31" t="s">
        <v>57</v>
      </c>
      <c r="D3147" s="14" t="s">
        <v>1160</v>
      </c>
      <c r="E3147" s="14" t="s">
        <v>1184</v>
      </c>
      <c r="F3147" s="14" t="s">
        <v>1185</v>
      </c>
      <c r="G3147" s="14" t="s">
        <v>6109</v>
      </c>
      <c r="H3147" s="20">
        <v>851885705</v>
      </c>
      <c r="I3147" s="20">
        <v>851885705</v>
      </c>
      <c r="J3147" s="21">
        <f>IFERROR((I3147/H3147),0)</f>
        <v>1</v>
      </c>
      <c r="K3147" s="20"/>
      <c r="L3147" s="20"/>
      <c r="M3147" s="21"/>
    </row>
    <row r="3148" spans="1:13" s="14" customFormat="1" ht="30" outlineLevel="2" x14ac:dyDescent="0.25">
      <c r="A3148" s="34"/>
      <c r="B3148" s="44" t="s">
        <v>1183</v>
      </c>
      <c r="C3148" s="31" t="s">
        <v>57</v>
      </c>
      <c r="D3148" s="14" t="s">
        <v>1160</v>
      </c>
      <c r="E3148" s="14" t="s">
        <v>1184</v>
      </c>
      <c r="F3148" s="14" t="s">
        <v>1185</v>
      </c>
      <c r="G3148" s="14" t="s">
        <v>6481</v>
      </c>
      <c r="H3148" s="20">
        <v>20159</v>
      </c>
      <c r="I3148" s="20">
        <v>20159</v>
      </c>
      <c r="J3148" s="21">
        <f>IFERROR((I3148/H3148),0)</f>
        <v>1</v>
      </c>
      <c r="K3148" s="20"/>
      <c r="L3148" s="20"/>
      <c r="M3148" s="21"/>
    </row>
    <row r="3149" spans="1:13" s="14" customFormat="1" ht="30" outlineLevel="2" x14ac:dyDescent="0.25">
      <c r="A3149" s="34"/>
      <c r="B3149" s="44" t="s">
        <v>1183</v>
      </c>
      <c r="C3149" s="31" t="s">
        <v>57</v>
      </c>
      <c r="D3149" s="14" t="s">
        <v>1160</v>
      </c>
      <c r="E3149" s="14" t="s">
        <v>1184</v>
      </c>
      <c r="F3149" s="14" t="s">
        <v>1185</v>
      </c>
      <c r="G3149" s="14" t="s">
        <v>6484</v>
      </c>
      <c r="H3149" s="20">
        <v>81558958</v>
      </c>
      <c r="I3149" s="20">
        <v>81558958</v>
      </c>
      <c r="J3149" s="21">
        <f>IFERROR((I3149/H3149),0)</f>
        <v>1</v>
      </c>
      <c r="K3149" s="20"/>
      <c r="L3149" s="20"/>
      <c r="M3149" s="21"/>
    </row>
    <row r="3150" spans="1:13" s="14" customFormat="1" ht="30" outlineLevel="2" x14ac:dyDescent="0.25">
      <c r="A3150" s="34"/>
      <c r="B3150" s="44" t="s">
        <v>1183</v>
      </c>
      <c r="C3150" s="31" t="s">
        <v>57</v>
      </c>
      <c r="D3150" s="14" t="s">
        <v>1160</v>
      </c>
      <c r="E3150" s="14" t="s">
        <v>1184</v>
      </c>
      <c r="F3150" s="14" t="s">
        <v>1185</v>
      </c>
      <c r="G3150" s="14" t="s">
        <v>6492</v>
      </c>
      <c r="H3150" s="20">
        <v>495862871</v>
      </c>
      <c r="I3150" s="20">
        <v>495862871</v>
      </c>
      <c r="J3150" s="21">
        <f>IFERROR((I3150/H3150),0)</f>
        <v>1</v>
      </c>
      <c r="K3150" s="20"/>
      <c r="L3150" s="20"/>
      <c r="M3150" s="22"/>
    </row>
    <row r="3151" spans="1:13" s="14" customFormat="1" ht="30" outlineLevel="2" x14ac:dyDescent="0.25">
      <c r="A3151" s="34"/>
      <c r="B3151" s="44" t="s">
        <v>1183</v>
      </c>
      <c r="C3151" s="31" t="s">
        <v>57</v>
      </c>
      <c r="D3151" s="14" t="s">
        <v>1160</v>
      </c>
      <c r="E3151" s="14" t="s">
        <v>1184</v>
      </c>
      <c r="F3151" s="14" t="s">
        <v>1185</v>
      </c>
      <c r="G3151" s="14" t="s">
        <v>6493</v>
      </c>
      <c r="H3151" s="20">
        <v>-651893145</v>
      </c>
      <c r="I3151" s="20"/>
      <c r="J3151" s="21">
        <f>IFERROR((I3151/H3151),0)</f>
        <v>0</v>
      </c>
      <c r="K3151" s="20"/>
      <c r="L3151" s="20"/>
      <c r="M3151" s="21"/>
    </row>
    <row r="3152" spans="1:13" s="14" customFormat="1" ht="45" outlineLevel="1" x14ac:dyDescent="0.25">
      <c r="A3152" s="34"/>
      <c r="B3152" s="46" t="s">
        <v>7039</v>
      </c>
      <c r="C3152" s="40" t="str">
        <f>C3151</f>
        <v>ASIGNACIÓN PARA LA INVERSIÓN LOCAL SEGÚN NBI Y CUARTA, QUINTA, Y SEXTA CATEGORÍA</v>
      </c>
      <c r="D3152" s="39" t="str">
        <f>D3151</f>
        <v xml:space="preserve">META                                              </v>
      </c>
      <c r="E3152" s="39" t="str">
        <f>E3151</f>
        <v>50573</v>
      </c>
      <c r="F3152" s="39" t="str">
        <f>F3151</f>
        <v xml:space="preserve">PUERTO LÓPEZ                                      </v>
      </c>
      <c r="G3152" s="39" t="s">
        <v>10656</v>
      </c>
      <c r="H3152" s="20">
        <f>SUBTOTAL(9,H3146:H3151)</f>
        <v>4036900273</v>
      </c>
      <c r="I3152" s="20">
        <f>SUBTOTAL(9,I3146:I3151)</f>
        <v>3498243706.79</v>
      </c>
      <c r="J3152" s="42">
        <f>+I3152/H3152</f>
        <v>0.86656678892646999</v>
      </c>
      <c r="K3152" s="20">
        <f>SUBTOTAL(9,K3146:K3151)</f>
        <v>2408567549.9299998</v>
      </c>
      <c r="L3152" s="20">
        <f>SUBTOTAL(9,L3146:L3151)</f>
        <v>2068916013.7899997</v>
      </c>
      <c r="M3152" s="7">
        <f>IFERROR((L3152/K3152),"N.A")</f>
        <v>0.85898193465660888</v>
      </c>
    </row>
    <row r="3153" spans="1:13" s="14" customFormat="1" ht="30" outlineLevel="2" x14ac:dyDescent="0.25">
      <c r="A3153" s="34"/>
      <c r="B3153" s="44" t="s">
        <v>1186</v>
      </c>
      <c r="C3153" s="31" t="s">
        <v>57</v>
      </c>
      <c r="D3153" s="14" t="s">
        <v>1160</v>
      </c>
      <c r="E3153" s="14" t="s">
        <v>1187</v>
      </c>
      <c r="F3153" s="14" t="s">
        <v>1188</v>
      </c>
      <c r="G3153" s="14" t="s">
        <v>16</v>
      </c>
      <c r="H3153" s="15">
        <v>6156957252</v>
      </c>
      <c r="I3153" s="15">
        <v>3908072220.8800001</v>
      </c>
      <c r="J3153" s="16">
        <f>IFERROR((I3153/H3153),0)</f>
        <v>0.63474084047124391</v>
      </c>
      <c r="K3153" s="15">
        <v>4549655892.329999</v>
      </c>
      <c r="L3153" s="15">
        <v>3908072220.8800001</v>
      </c>
      <c r="M3153" s="17">
        <f>L3153/K3153</f>
        <v>0.85898193475871276</v>
      </c>
    </row>
    <row r="3154" spans="1:13" s="14" customFormat="1" ht="30" outlineLevel="2" x14ac:dyDescent="0.25">
      <c r="A3154" s="34"/>
      <c r="B3154" s="44" t="s">
        <v>1186</v>
      </c>
      <c r="C3154" s="31" t="s">
        <v>57</v>
      </c>
      <c r="D3154" s="14" t="s">
        <v>1160</v>
      </c>
      <c r="E3154" s="14" t="s">
        <v>1187</v>
      </c>
      <c r="F3154" s="14" t="s">
        <v>1188</v>
      </c>
      <c r="G3154" s="14" t="s">
        <v>6109</v>
      </c>
      <c r="H3154" s="20">
        <v>3116360315</v>
      </c>
      <c r="I3154" s="20">
        <v>3116360315</v>
      </c>
      <c r="J3154" s="21">
        <f>IFERROR((I3154/H3154),0)</f>
        <v>1</v>
      </c>
      <c r="K3154" s="20"/>
      <c r="L3154" s="20"/>
      <c r="M3154" s="21"/>
    </row>
    <row r="3155" spans="1:13" s="14" customFormat="1" ht="30" outlineLevel="2" x14ac:dyDescent="0.25">
      <c r="A3155" s="34"/>
      <c r="B3155" s="44" t="s">
        <v>1186</v>
      </c>
      <c r="C3155" s="31" t="s">
        <v>57</v>
      </c>
      <c r="D3155" s="14" t="s">
        <v>1160</v>
      </c>
      <c r="E3155" s="14" t="s">
        <v>1187</v>
      </c>
      <c r="F3155" s="14" t="s">
        <v>1188</v>
      </c>
      <c r="G3155" s="14" t="s">
        <v>6481</v>
      </c>
      <c r="H3155" s="20">
        <v>38080</v>
      </c>
      <c r="I3155" s="20">
        <v>38080</v>
      </c>
      <c r="J3155" s="21">
        <f>IFERROR((I3155/H3155),0)</f>
        <v>1</v>
      </c>
      <c r="K3155" s="20"/>
      <c r="L3155" s="20"/>
      <c r="M3155" s="21"/>
    </row>
    <row r="3156" spans="1:13" s="14" customFormat="1" ht="30" outlineLevel="2" x14ac:dyDescent="0.25">
      <c r="A3156" s="34"/>
      <c r="B3156" s="44" t="s">
        <v>1186</v>
      </c>
      <c r="C3156" s="31" t="s">
        <v>57</v>
      </c>
      <c r="D3156" s="14" t="s">
        <v>1160</v>
      </c>
      <c r="E3156" s="14" t="s">
        <v>1187</v>
      </c>
      <c r="F3156" s="14" t="s">
        <v>1188</v>
      </c>
      <c r="G3156" s="14" t="s">
        <v>6484</v>
      </c>
      <c r="H3156" s="20">
        <v>154060530</v>
      </c>
      <c r="I3156" s="20">
        <v>154060530</v>
      </c>
      <c r="J3156" s="21">
        <f>IFERROR((I3156/H3156),0)</f>
        <v>1</v>
      </c>
      <c r="K3156" s="20"/>
      <c r="L3156" s="20"/>
      <c r="M3156" s="21"/>
    </row>
    <row r="3157" spans="1:13" s="14" customFormat="1" ht="30" outlineLevel="2" x14ac:dyDescent="0.25">
      <c r="A3157" s="34"/>
      <c r="B3157" s="44" t="s">
        <v>1186</v>
      </c>
      <c r="C3157" s="31" t="s">
        <v>57</v>
      </c>
      <c r="D3157" s="14" t="s">
        <v>1160</v>
      </c>
      <c r="E3157" s="14" t="s">
        <v>1187</v>
      </c>
      <c r="F3157" s="14" t="s">
        <v>1188</v>
      </c>
      <c r="G3157" s="14" t="s">
        <v>6492</v>
      </c>
      <c r="H3157" s="20">
        <v>936658567</v>
      </c>
      <c r="I3157" s="20">
        <v>936658567</v>
      </c>
      <c r="J3157" s="21">
        <f>IFERROR((I3157/H3157),0)</f>
        <v>1</v>
      </c>
      <c r="K3157" s="20"/>
      <c r="L3157" s="20"/>
      <c r="M3157" s="22"/>
    </row>
    <row r="3158" spans="1:13" s="14" customFormat="1" ht="30" outlineLevel="2" x14ac:dyDescent="0.25">
      <c r="A3158" s="34"/>
      <c r="B3158" s="44" t="s">
        <v>1186</v>
      </c>
      <c r="C3158" s="31" t="s">
        <v>57</v>
      </c>
      <c r="D3158" s="14" t="s">
        <v>1160</v>
      </c>
      <c r="E3158" s="14" t="s">
        <v>1187</v>
      </c>
      <c r="F3158" s="14" t="s">
        <v>1188</v>
      </c>
      <c r="G3158" s="14" t="s">
        <v>6493</v>
      </c>
      <c r="H3158" s="20">
        <v>-1231391450</v>
      </c>
      <c r="I3158" s="20"/>
      <c r="J3158" s="21">
        <f>IFERROR((I3158/H3158),0)</f>
        <v>0</v>
      </c>
      <c r="K3158" s="20"/>
      <c r="L3158" s="20"/>
      <c r="M3158" s="21"/>
    </row>
    <row r="3159" spans="1:13" s="14" customFormat="1" ht="45" outlineLevel="1" x14ac:dyDescent="0.25">
      <c r="A3159" s="34"/>
      <c r="B3159" s="46" t="s">
        <v>7040</v>
      </c>
      <c r="C3159" s="40" t="str">
        <f>C3158</f>
        <v>ASIGNACIÓN PARA LA INVERSIÓN LOCAL SEGÚN NBI Y CUARTA, QUINTA, Y SEXTA CATEGORÍA</v>
      </c>
      <c r="D3159" s="39" t="str">
        <f>D3158</f>
        <v xml:space="preserve">META                                              </v>
      </c>
      <c r="E3159" s="39" t="str">
        <f>E3158</f>
        <v>50568</v>
      </c>
      <c r="F3159" s="39" t="str">
        <f>F3158</f>
        <v xml:space="preserve">PUERTO GAITÁN                                     </v>
      </c>
      <c r="G3159" s="39" t="s">
        <v>10656</v>
      </c>
      <c r="H3159" s="20">
        <f>SUBTOTAL(9,H3153:H3158)</f>
        <v>9132683294</v>
      </c>
      <c r="I3159" s="20">
        <f>SUBTOTAL(9,I3153:I3158)</f>
        <v>8115189712.8800001</v>
      </c>
      <c r="J3159" s="42">
        <f>+I3159/H3159</f>
        <v>0.88858766384809662</v>
      </c>
      <c r="K3159" s="20">
        <f>SUBTOTAL(9,K3153:K3158)</f>
        <v>4549655892.329999</v>
      </c>
      <c r="L3159" s="20">
        <f>SUBTOTAL(9,L3153:L3158)</f>
        <v>3908072220.8800001</v>
      </c>
      <c r="M3159" s="7">
        <f>IFERROR((L3159/K3159),"N.A")</f>
        <v>0.85898193475871276</v>
      </c>
    </row>
    <row r="3160" spans="1:13" s="14" customFormat="1" ht="30" outlineLevel="2" x14ac:dyDescent="0.25">
      <c r="A3160" s="34"/>
      <c r="B3160" s="44" t="s">
        <v>1189</v>
      </c>
      <c r="C3160" s="31" t="s">
        <v>57</v>
      </c>
      <c r="D3160" s="14" t="s">
        <v>1160</v>
      </c>
      <c r="E3160" s="14" t="s">
        <v>1190</v>
      </c>
      <c r="F3160" s="14" t="s">
        <v>1191</v>
      </c>
      <c r="G3160" s="14" t="s">
        <v>16</v>
      </c>
      <c r="H3160" s="15">
        <v>3289255456</v>
      </c>
      <c r="I3160" s="15">
        <v>2087824772.6700003</v>
      </c>
      <c r="J3160" s="16">
        <f>IFERROR((I3160/H3160),0)</f>
        <v>0.63474084047244039</v>
      </c>
      <c r="K3160" s="15">
        <v>2430580537.6399994</v>
      </c>
      <c r="L3160" s="15">
        <v>2087824772.6700003</v>
      </c>
      <c r="M3160" s="17">
        <f>L3160/K3160</f>
        <v>0.85898193470157469</v>
      </c>
    </row>
    <row r="3161" spans="1:13" s="14" customFormat="1" ht="30" outlineLevel="2" x14ac:dyDescent="0.25">
      <c r="A3161" s="34"/>
      <c r="B3161" s="44" t="s">
        <v>1189</v>
      </c>
      <c r="C3161" s="31" t="s">
        <v>57</v>
      </c>
      <c r="D3161" s="14" t="s">
        <v>1160</v>
      </c>
      <c r="E3161" s="14" t="s">
        <v>1190</v>
      </c>
      <c r="F3161" s="14" t="s">
        <v>1191</v>
      </c>
      <c r="G3161" s="14" t="s">
        <v>6109</v>
      </c>
      <c r="H3161" s="20">
        <v>1039686701</v>
      </c>
      <c r="I3161" s="20">
        <v>1039686701</v>
      </c>
      <c r="J3161" s="21">
        <f>IFERROR((I3161/H3161),0)</f>
        <v>1</v>
      </c>
      <c r="K3161" s="20"/>
      <c r="L3161" s="20"/>
      <c r="M3161" s="21"/>
    </row>
    <row r="3162" spans="1:13" s="14" customFormat="1" ht="30" outlineLevel="2" x14ac:dyDescent="0.25">
      <c r="A3162" s="34"/>
      <c r="B3162" s="44" t="s">
        <v>1189</v>
      </c>
      <c r="C3162" s="31" t="s">
        <v>57</v>
      </c>
      <c r="D3162" s="14" t="s">
        <v>1160</v>
      </c>
      <c r="E3162" s="14" t="s">
        <v>1190</v>
      </c>
      <c r="F3162" s="14" t="s">
        <v>1191</v>
      </c>
      <c r="G3162" s="14" t="s">
        <v>6481</v>
      </c>
      <c r="H3162" s="20">
        <v>20344</v>
      </c>
      <c r="I3162" s="20">
        <v>20344</v>
      </c>
      <c r="J3162" s="21">
        <f>IFERROR((I3162/H3162),0)</f>
        <v>1</v>
      </c>
      <c r="K3162" s="20"/>
      <c r="L3162" s="20"/>
      <c r="M3162" s="21"/>
    </row>
    <row r="3163" spans="1:13" s="14" customFormat="1" ht="30" outlineLevel="2" x14ac:dyDescent="0.25">
      <c r="A3163" s="34"/>
      <c r="B3163" s="44" t="s">
        <v>1189</v>
      </c>
      <c r="C3163" s="31" t="s">
        <v>57</v>
      </c>
      <c r="D3163" s="14" t="s">
        <v>1160</v>
      </c>
      <c r="E3163" s="14" t="s">
        <v>1190</v>
      </c>
      <c r="F3163" s="14" t="s">
        <v>1191</v>
      </c>
      <c r="G3163" s="14" t="s">
        <v>6484</v>
      </c>
      <c r="H3163" s="20">
        <v>82304362</v>
      </c>
      <c r="I3163" s="20">
        <v>82304362</v>
      </c>
      <c r="J3163" s="21">
        <f>IFERROR((I3163/H3163),0)</f>
        <v>1</v>
      </c>
      <c r="K3163" s="20"/>
      <c r="L3163" s="20"/>
      <c r="M3163" s="21"/>
    </row>
    <row r="3164" spans="1:13" s="14" customFormat="1" ht="30" outlineLevel="2" x14ac:dyDescent="0.25">
      <c r="A3164" s="34"/>
      <c r="B3164" s="44" t="s">
        <v>1189</v>
      </c>
      <c r="C3164" s="31" t="s">
        <v>57</v>
      </c>
      <c r="D3164" s="14" t="s">
        <v>1160</v>
      </c>
      <c r="E3164" s="14" t="s">
        <v>1190</v>
      </c>
      <c r="F3164" s="14" t="s">
        <v>1191</v>
      </c>
      <c r="G3164" s="14" t="s">
        <v>6492</v>
      </c>
      <c r="H3164" s="20">
        <v>500394786</v>
      </c>
      <c r="I3164" s="20">
        <v>500394786</v>
      </c>
      <c r="J3164" s="21">
        <f>IFERROR((I3164/H3164),0)</f>
        <v>1</v>
      </c>
      <c r="K3164" s="20"/>
      <c r="L3164" s="20"/>
      <c r="M3164" s="22"/>
    </row>
    <row r="3165" spans="1:13" s="14" customFormat="1" ht="30" outlineLevel="2" x14ac:dyDescent="0.25">
      <c r="A3165" s="34"/>
      <c r="B3165" s="44" t="s">
        <v>1189</v>
      </c>
      <c r="C3165" s="31" t="s">
        <v>57</v>
      </c>
      <c r="D3165" s="14" t="s">
        <v>1160</v>
      </c>
      <c r="E3165" s="14" t="s">
        <v>1190</v>
      </c>
      <c r="F3165" s="14" t="s">
        <v>1191</v>
      </c>
      <c r="G3165" s="14" t="s">
        <v>6493</v>
      </c>
      <c r="H3165" s="20">
        <v>-657851091</v>
      </c>
      <c r="I3165" s="20"/>
      <c r="J3165" s="21">
        <f>IFERROR((I3165/H3165),0)</f>
        <v>0</v>
      </c>
      <c r="K3165" s="20"/>
      <c r="L3165" s="20"/>
      <c r="M3165" s="21"/>
    </row>
    <row r="3166" spans="1:13" s="14" customFormat="1" ht="45" outlineLevel="1" x14ac:dyDescent="0.25">
      <c r="A3166" s="34"/>
      <c r="B3166" s="46" t="s">
        <v>7041</v>
      </c>
      <c r="C3166" s="40" t="str">
        <f>C3165</f>
        <v>ASIGNACIÓN PARA LA INVERSIÓN LOCAL SEGÚN NBI Y CUARTA, QUINTA, Y SEXTA CATEGORÍA</v>
      </c>
      <c r="D3166" s="39" t="str">
        <f>D3165</f>
        <v xml:space="preserve">META                                              </v>
      </c>
      <c r="E3166" s="39" t="str">
        <f>E3165</f>
        <v>50450</v>
      </c>
      <c r="F3166" s="39" t="str">
        <f>F3165</f>
        <v xml:space="preserve">PUERTO CONCORDIA                                  </v>
      </c>
      <c r="G3166" s="39" t="s">
        <v>10656</v>
      </c>
      <c r="H3166" s="20">
        <f>SUBTOTAL(9,H3160:H3165)</f>
        <v>4253810558</v>
      </c>
      <c r="I3166" s="20">
        <f>SUBTOTAL(9,I3160:I3165)</f>
        <v>3710230965.6700001</v>
      </c>
      <c r="J3166" s="42">
        <f>+I3166/H3166</f>
        <v>0.87221349307441354</v>
      </c>
      <c r="K3166" s="20">
        <f>SUBTOTAL(9,K3160:K3165)</f>
        <v>2430580537.6399994</v>
      </c>
      <c r="L3166" s="20">
        <f>SUBTOTAL(9,L3160:L3165)</f>
        <v>2087824772.6700003</v>
      </c>
      <c r="M3166" s="7">
        <f>IFERROR((L3166/K3166),"N.A")</f>
        <v>0.85898193470157469</v>
      </c>
    </row>
    <row r="3167" spans="1:13" s="14" customFormat="1" ht="30" outlineLevel="2" x14ac:dyDescent="0.25">
      <c r="A3167" s="34"/>
      <c r="B3167" s="44" t="s">
        <v>1192</v>
      </c>
      <c r="C3167" s="31" t="s">
        <v>57</v>
      </c>
      <c r="D3167" s="14" t="s">
        <v>1160</v>
      </c>
      <c r="E3167" s="14" t="s">
        <v>1193</v>
      </c>
      <c r="F3167" s="14" t="s">
        <v>1194</v>
      </c>
      <c r="G3167" s="14" t="s">
        <v>16</v>
      </c>
      <c r="H3167" s="15">
        <v>2286475169</v>
      </c>
      <c r="I3167" s="15">
        <v>1451319170.5000002</v>
      </c>
      <c r="J3167" s="16">
        <f>IFERROR((I3167/H3167),0)</f>
        <v>0.63474084047662804</v>
      </c>
      <c r="K3167" s="15">
        <v>1689580550.9200001</v>
      </c>
      <c r="L3167" s="15">
        <v>1451319170.5000002</v>
      </c>
      <c r="M3167" s="17">
        <f>L3167/K3167</f>
        <v>0.8589819347232287</v>
      </c>
    </row>
    <row r="3168" spans="1:13" s="14" customFormat="1" ht="30" outlineLevel="2" x14ac:dyDescent="0.25">
      <c r="A3168" s="34"/>
      <c r="B3168" s="44" t="s">
        <v>1192</v>
      </c>
      <c r="C3168" s="31" t="s">
        <v>57</v>
      </c>
      <c r="D3168" s="14" t="s">
        <v>1160</v>
      </c>
      <c r="E3168" s="14" t="s">
        <v>1193</v>
      </c>
      <c r="F3168" s="14" t="s">
        <v>1194</v>
      </c>
      <c r="G3168" s="14" t="s">
        <v>6109</v>
      </c>
      <c r="H3168" s="20">
        <v>3247271848</v>
      </c>
      <c r="I3168" s="20">
        <v>3247271848</v>
      </c>
      <c r="J3168" s="21">
        <f>IFERROR((I3168/H3168),0)</f>
        <v>1</v>
      </c>
      <c r="K3168" s="20"/>
      <c r="L3168" s="20"/>
      <c r="M3168" s="21"/>
    </row>
    <row r="3169" spans="1:13" s="14" customFormat="1" ht="30" outlineLevel="2" x14ac:dyDescent="0.25">
      <c r="A3169" s="34"/>
      <c r="B3169" s="44" t="s">
        <v>1192</v>
      </c>
      <c r="C3169" s="31" t="s">
        <v>57</v>
      </c>
      <c r="D3169" s="14" t="s">
        <v>1160</v>
      </c>
      <c r="E3169" s="14" t="s">
        <v>1193</v>
      </c>
      <c r="F3169" s="14" t="s">
        <v>1194</v>
      </c>
      <c r="G3169" s="14" t="s">
        <v>6481</v>
      </c>
      <c r="H3169" s="20">
        <v>14142</v>
      </c>
      <c r="I3169" s="20">
        <v>14142</v>
      </c>
      <c r="J3169" s="21">
        <f>IFERROR((I3169/H3169),0)</f>
        <v>1</v>
      </c>
      <c r="K3169" s="20"/>
      <c r="L3169" s="20"/>
      <c r="M3169" s="21"/>
    </row>
    <row r="3170" spans="1:13" s="14" customFormat="1" ht="30" outlineLevel="2" x14ac:dyDescent="0.25">
      <c r="A3170" s="34"/>
      <c r="B3170" s="44" t="s">
        <v>1192</v>
      </c>
      <c r="C3170" s="31" t="s">
        <v>57</v>
      </c>
      <c r="D3170" s="14" t="s">
        <v>1160</v>
      </c>
      <c r="E3170" s="14" t="s">
        <v>1193</v>
      </c>
      <c r="F3170" s="14" t="s">
        <v>1194</v>
      </c>
      <c r="G3170" s="14" t="s">
        <v>6484</v>
      </c>
      <c r="H3170" s="20">
        <v>57212607</v>
      </c>
      <c r="I3170" s="20">
        <v>57212607</v>
      </c>
      <c r="J3170" s="21">
        <f>IFERROR((I3170/H3170),0)</f>
        <v>1</v>
      </c>
      <c r="K3170" s="20"/>
      <c r="L3170" s="20"/>
      <c r="M3170" s="21"/>
    </row>
    <row r="3171" spans="1:13" s="14" customFormat="1" ht="30" outlineLevel="2" x14ac:dyDescent="0.25">
      <c r="A3171" s="34"/>
      <c r="B3171" s="44" t="s">
        <v>1192</v>
      </c>
      <c r="C3171" s="31" t="s">
        <v>57</v>
      </c>
      <c r="D3171" s="14" t="s">
        <v>1160</v>
      </c>
      <c r="E3171" s="14" t="s">
        <v>1193</v>
      </c>
      <c r="F3171" s="14" t="s">
        <v>1194</v>
      </c>
      <c r="G3171" s="14" t="s">
        <v>6492</v>
      </c>
      <c r="H3171" s="20">
        <v>347841713</v>
      </c>
      <c r="I3171" s="20">
        <v>347841713</v>
      </c>
      <c r="J3171" s="21">
        <f>IFERROR((I3171/H3171),0)</f>
        <v>1</v>
      </c>
      <c r="K3171" s="20"/>
      <c r="L3171" s="20"/>
      <c r="M3171" s="22"/>
    </row>
    <row r="3172" spans="1:13" s="14" customFormat="1" ht="30" outlineLevel="2" x14ac:dyDescent="0.25">
      <c r="A3172" s="34"/>
      <c r="B3172" s="44" t="s">
        <v>1192</v>
      </c>
      <c r="C3172" s="31" t="s">
        <v>57</v>
      </c>
      <c r="D3172" s="14" t="s">
        <v>1160</v>
      </c>
      <c r="E3172" s="14" t="s">
        <v>1193</v>
      </c>
      <c r="F3172" s="14" t="s">
        <v>1194</v>
      </c>
      <c r="G3172" s="14" t="s">
        <v>6493</v>
      </c>
      <c r="H3172" s="20">
        <v>-457295034</v>
      </c>
      <c r="I3172" s="20"/>
      <c r="J3172" s="21">
        <f>IFERROR((I3172/H3172),0)</f>
        <v>0</v>
      </c>
      <c r="K3172" s="20"/>
      <c r="L3172" s="20"/>
      <c r="M3172" s="21"/>
    </row>
    <row r="3173" spans="1:13" s="14" customFormat="1" ht="45" outlineLevel="1" x14ac:dyDescent="0.25">
      <c r="A3173" s="34"/>
      <c r="B3173" s="46" t="s">
        <v>7042</v>
      </c>
      <c r="C3173" s="40" t="str">
        <f>C3172</f>
        <v>ASIGNACIÓN PARA LA INVERSIÓN LOCAL SEGÚN NBI Y CUARTA, QUINTA, Y SEXTA CATEGORÍA</v>
      </c>
      <c r="D3173" s="39" t="str">
        <f>D3172</f>
        <v xml:space="preserve">META                                              </v>
      </c>
      <c r="E3173" s="39" t="str">
        <f>E3172</f>
        <v>50400</v>
      </c>
      <c r="F3173" s="39" t="str">
        <f>F3172</f>
        <v xml:space="preserve">LEJANÍAS                                          </v>
      </c>
      <c r="G3173" s="39" t="s">
        <v>10656</v>
      </c>
      <c r="H3173" s="20">
        <f>SUBTOTAL(9,H3167:H3172)</f>
        <v>5481520445</v>
      </c>
      <c r="I3173" s="20">
        <f>SUBTOTAL(9,I3167:I3172)</f>
        <v>5103659480.5</v>
      </c>
      <c r="J3173" s="42">
        <f>+I3173/H3173</f>
        <v>0.93106639511950229</v>
      </c>
      <c r="K3173" s="20">
        <f>SUBTOTAL(9,K3167:K3172)</f>
        <v>1689580550.9200001</v>
      </c>
      <c r="L3173" s="20">
        <f>SUBTOTAL(9,L3167:L3172)</f>
        <v>1451319170.5000002</v>
      </c>
      <c r="M3173" s="7">
        <f>IFERROR((L3173/K3173),"N.A")</f>
        <v>0.8589819347232287</v>
      </c>
    </row>
    <row r="3174" spans="1:13" s="14" customFormat="1" ht="30" outlineLevel="2" x14ac:dyDescent="0.25">
      <c r="A3174" s="34"/>
      <c r="B3174" s="44" t="s">
        <v>1195</v>
      </c>
      <c r="C3174" s="31" t="s">
        <v>57</v>
      </c>
      <c r="D3174" s="14" t="s">
        <v>1160</v>
      </c>
      <c r="E3174" s="14" t="s">
        <v>1196</v>
      </c>
      <c r="F3174" s="14" t="s">
        <v>1197</v>
      </c>
      <c r="G3174" s="14" t="s">
        <v>16</v>
      </c>
      <c r="H3174" s="15">
        <v>3719505032</v>
      </c>
      <c r="I3174" s="15">
        <v>2360921750.1599998</v>
      </c>
      <c r="J3174" s="16">
        <f>IFERROR((I3174/H3174),0)</f>
        <v>0.6347408404742817</v>
      </c>
      <c r="K3174" s="15">
        <v>2748511528.48</v>
      </c>
      <c r="L3174" s="15">
        <v>2360921750.1599998</v>
      </c>
      <c r="M3174" s="17">
        <f>L3174/K3174</f>
        <v>0.85898193465670214</v>
      </c>
    </row>
    <row r="3175" spans="1:13" s="14" customFormat="1" ht="30" outlineLevel="2" x14ac:dyDescent="0.25">
      <c r="A3175" s="34"/>
      <c r="B3175" s="44" t="s">
        <v>1195</v>
      </c>
      <c r="C3175" s="31" t="s">
        <v>57</v>
      </c>
      <c r="D3175" s="14" t="s">
        <v>1160</v>
      </c>
      <c r="E3175" s="14" t="s">
        <v>1196</v>
      </c>
      <c r="F3175" s="14" t="s">
        <v>1197</v>
      </c>
      <c r="G3175" s="14" t="s">
        <v>6109</v>
      </c>
      <c r="H3175" s="20">
        <v>3652431234</v>
      </c>
      <c r="I3175" s="20">
        <v>3652431234</v>
      </c>
      <c r="J3175" s="21">
        <f>IFERROR((I3175/H3175),0)</f>
        <v>1</v>
      </c>
      <c r="K3175" s="20"/>
      <c r="L3175" s="20"/>
      <c r="M3175" s="21"/>
    </row>
    <row r="3176" spans="1:13" s="14" customFormat="1" ht="30" outlineLevel="2" x14ac:dyDescent="0.25">
      <c r="A3176" s="34"/>
      <c r="B3176" s="44" t="s">
        <v>1195</v>
      </c>
      <c r="C3176" s="31" t="s">
        <v>57</v>
      </c>
      <c r="D3176" s="14" t="s">
        <v>1160</v>
      </c>
      <c r="E3176" s="14" t="s">
        <v>1196</v>
      </c>
      <c r="F3176" s="14" t="s">
        <v>1197</v>
      </c>
      <c r="G3176" s="14" t="s">
        <v>6481</v>
      </c>
      <c r="H3176" s="20">
        <v>23005</v>
      </c>
      <c r="I3176" s="20">
        <v>23005</v>
      </c>
      <c r="J3176" s="21">
        <f>IFERROR((I3176/H3176),0)</f>
        <v>1</v>
      </c>
      <c r="K3176" s="20"/>
      <c r="L3176" s="20"/>
      <c r="M3176" s="21"/>
    </row>
    <row r="3177" spans="1:13" s="14" customFormat="1" ht="30" outlineLevel="2" x14ac:dyDescent="0.25">
      <c r="A3177" s="34"/>
      <c r="B3177" s="44" t="s">
        <v>1195</v>
      </c>
      <c r="C3177" s="31" t="s">
        <v>57</v>
      </c>
      <c r="D3177" s="14" t="s">
        <v>1160</v>
      </c>
      <c r="E3177" s="14" t="s">
        <v>1196</v>
      </c>
      <c r="F3177" s="14" t="s">
        <v>1197</v>
      </c>
      <c r="G3177" s="14" t="s">
        <v>6484</v>
      </c>
      <c r="H3177" s="20">
        <v>93070147</v>
      </c>
      <c r="I3177" s="20">
        <v>93070147</v>
      </c>
      <c r="J3177" s="21">
        <f>IFERROR((I3177/H3177),0)</f>
        <v>1</v>
      </c>
      <c r="K3177" s="20"/>
      <c r="L3177" s="20"/>
      <c r="M3177" s="21"/>
    </row>
    <row r="3178" spans="1:13" s="14" customFormat="1" ht="30" outlineLevel="2" x14ac:dyDescent="0.25">
      <c r="A3178" s="34"/>
      <c r="B3178" s="44" t="s">
        <v>1195</v>
      </c>
      <c r="C3178" s="31" t="s">
        <v>57</v>
      </c>
      <c r="D3178" s="14" t="s">
        <v>1160</v>
      </c>
      <c r="E3178" s="14" t="s">
        <v>1196</v>
      </c>
      <c r="F3178" s="14" t="s">
        <v>1197</v>
      </c>
      <c r="G3178" s="14" t="s">
        <v>6492</v>
      </c>
      <c r="H3178" s="20">
        <v>565848700</v>
      </c>
      <c r="I3178" s="20">
        <v>565848700</v>
      </c>
      <c r="J3178" s="21">
        <f>IFERROR((I3178/H3178),0)</f>
        <v>1</v>
      </c>
      <c r="K3178" s="20"/>
      <c r="L3178" s="20"/>
      <c r="M3178" s="22"/>
    </row>
    <row r="3179" spans="1:13" s="14" customFormat="1" ht="30" outlineLevel="2" x14ac:dyDescent="0.25">
      <c r="A3179" s="34"/>
      <c r="B3179" s="44" t="s">
        <v>1195</v>
      </c>
      <c r="C3179" s="31" t="s">
        <v>57</v>
      </c>
      <c r="D3179" s="14" t="s">
        <v>1160</v>
      </c>
      <c r="E3179" s="14" t="s">
        <v>1196</v>
      </c>
      <c r="F3179" s="14" t="s">
        <v>1197</v>
      </c>
      <c r="G3179" s="14" t="s">
        <v>6493</v>
      </c>
      <c r="H3179" s="20">
        <v>-743901006</v>
      </c>
      <c r="I3179" s="20"/>
      <c r="J3179" s="21">
        <f>IFERROR((I3179/H3179),0)</f>
        <v>0</v>
      </c>
      <c r="K3179" s="20"/>
      <c r="L3179" s="20"/>
      <c r="M3179" s="21"/>
    </row>
    <row r="3180" spans="1:13" s="14" customFormat="1" ht="45" outlineLevel="1" x14ac:dyDescent="0.25">
      <c r="A3180" s="34"/>
      <c r="B3180" s="46" t="s">
        <v>7043</v>
      </c>
      <c r="C3180" s="40" t="str">
        <f>C3179</f>
        <v>ASIGNACIÓN PARA LA INVERSIÓN LOCAL SEGÚN NBI Y CUARTA, QUINTA, Y SEXTA CATEGORÍA</v>
      </c>
      <c r="D3180" s="39" t="str">
        <f>D3179</f>
        <v xml:space="preserve">META                                              </v>
      </c>
      <c r="E3180" s="39" t="str">
        <f>E3179</f>
        <v>50370</v>
      </c>
      <c r="F3180" s="39" t="str">
        <f>F3179</f>
        <v xml:space="preserve">URIBE                                             </v>
      </c>
      <c r="G3180" s="39" t="s">
        <v>10656</v>
      </c>
      <c r="H3180" s="20">
        <f>SUBTOTAL(9,H3174:H3179)</f>
        <v>7286977112</v>
      </c>
      <c r="I3180" s="20">
        <f>SUBTOTAL(9,I3174:I3179)</f>
        <v>6672294836.1599998</v>
      </c>
      <c r="J3180" s="42">
        <f>+I3180/H3180</f>
        <v>0.91564646541461514</v>
      </c>
      <c r="K3180" s="20">
        <f>SUBTOTAL(9,K3174:K3179)</f>
        <v>2748511528.48</v>
      </c>
      <c r="L3180" s="20">
        <f>SUBTOTAL(9,L3174:L3179)</f>
        <v>2360921750.1599998</v>
      </c>
      <c r="M3180" s="7">
        <f>IFERROR((L3180/K3180),"N.A")</f>
        <v>0.85898193465670214</v>
      </c>
    </row>
    <row r="3181" spans="1:13" s="14" customFormat="1" ht="30" outlineLevel="2" x14ac:dyDescent="0.25">
      <c r="A3181" s="34"/>
      <c r="B3181" s="44" t="s">
        <v>1198</v>
      </c>
      <c r="C3181" s="31" t="s">
        <v>57</v>
      </c>
      <c r="D3181" s="14" t="s">
        <v>1160</v>
      </c>
      <c r="E3181" s="14" t="s">
        <v>1199</v>
      </c>
      <c r="F3181" s="14" t="s">
        <v>1200</v>
      </c>
      <c r="G3181" s="14" t="s">
        <v>16</v>
      </c>
      <c r="H3181" s="15">
        <v>4918578812</v>
      </c>
      <c r="I3181" s="15">
        <v>3122022849.0500002</v>
      </c>
      <c r="J3181" s="16">
        <f>IFERROR((I3181/H3181),0)</f>
        <v>0.63474084047064772</v>
      </c>
      <c r="K3181" s="15">
        <v>3634561709.6100001</v>
      </c>
      <c r="L3181" s="15">
        <v>3122022849.0500002</v>
      </c>
      <c r="M3181" s="17">
        <f>L3181/K3181</f>
        <v>0.85898193468422446</v>
      </c>
    </row>
    <row r="3182" spans="1:13" s="14" customFormat="1" ht="30" outlineLevel="2" x14ac:dyDescent="0.25">
      <c r="A3182" s="34"/>
      <c r="B3182" s="44" t="s">
        <v>1198</v>
      </c>
      <c r="C3182" s="31" t="s">
        <v>57</v>
      </c>
      <c r="D3182" s="14" t="s">
        <v>1160</v>
      </c>
      <c r="E3182" s="14" t="s">
        <v>1199</v>
      </c>
      <c r="F3182" s="14" t="s">
        <v>1200</v>
      </c>
      <c r="G3182" s="14" t="s">
        <v>6109</v>
      </c>
      <c r="H3182" s="20">
        <v>3393906659</v>
      </c>
      <c r="I3182" s="20">
        <v>3393906659</v>
      </c>
      <c r="J3182" s="21">
        <f>IFERROR((I3182/H3182),0)</f>
        <v>1</v>
      </c>
      <c r="K3182" s="20"/>
      <c r="L3182" s="20"/>
      <c r="M3182" s="21"/>
    </row>
    <row r="3183" spans="1:13" s="14" customFormat="1" ht="30" outlineLevel="2" x14ac:dyDescent="0.25">
      <c r="A3183" s="34"/>
      <c r="B3183" s="44" t="s">
        <v>1198</v>
      </c>
      <c r="C3183" s="31" t="s">
        <v>57</v>
      </c>
      <c r="D3183" s="14" t="s">
        <v>1160</v>
      </c>
      <c r="E3183" s="14" t="s">
        <v>1199</v>
      </c>
      <c r="F3183" s="14" t="s">
        <v>1200</v>
      </c>
      <c r="G3183" s="14" t="s">
        <v>6481</v>
      </c>
      <c r="H3183" s="20">
        <v>30421</v>
      </c>
      <c r="I3183" s="20">
        <v>30421</v>
      </c>
      <c r="J3183" s="21">
        <f>IFERROR((I3183/H3183),0)</f>
        <v>1</v>
      </c>
      <c r="K3183" s="20"/>
      <c r="L3183" s="20"/>
      <c r="M3183" s="21"/>
    </row>
    <row r="3184" spans="1:13" s="14" customFormat="1" ht="30" outlineLevel="2" x14ac:dyDescent="0.25">
      <c r="A3184" s="34"/>
      <c r="B3184" s="44" t="s">
        <v>1198</v>
      </c>
      <c r="C3184" s="31" t="s">
        <v>57</v>
      </c>
      <c r="D3184" s="14" t="s">
        <v>1160</v>
      </c>
      <c r="E3184" s="14" t="s">
        <v>1199</v>
      </c>
      <c r="F3184" s="14" t="s">
        <v>1200</v>
      </c>
      <c r="G3184" s="14" t="s">
        <v>6484</v>
      </c>
      <c r="H3184" s="20">
        <v>123073594</v>
      </c>
      <c r="I3184" s="20">
        <v>123073594</v>
      </c>
      <c r="J3184" s="21">
        <f>IFERROR((I3184/H3184),0)</f>
        <v>1</v>
      </c>
      <c r="K3184" s="20"/>
      <c r="L3184" s="20"/>
      <c r="M3184" s="21"/>
    </row>
    <row r="3185" spans="1:13" s="14" customFormat="1" ht="30" outlineLevel="2" x14ac:dyDescent="0.25">
      <c r="A3185" s="34"/>
      <c r="B3185" s="44" t="s">
        <v>1198</v>
      </c>
      <c r="C3185" s="31" t="s">
        <v>57</v>
      </c>
      <c r="D3185" s="14" t="s">
        <v>1160</v>
      </c>
      <c r="E3185" s="14" t="s">
        <v>1199</v>
      </c>
      <c r="F3185" s="14" t="s">
        <v>1200</v>
      </c>
      <c r="G3185" s="14" t="s">
        <v>6491</v>
      </c>
      <c r="H3185" s="20">
        <v>338270590</v>
      </c>
      <c r="I3185" s="20">
        <v>338270590</v>
      </c>
      <c r="J3185" s="21">
        <f>IFERROR((I3185/H3185),0)</f>
        <v>1</v>
      </c>
      <c r="K3185" s="20"/>
      <c r="L3185" s="20"/>
      <c r="M3185" s="21"/>
    </row>
    <row r="3186" spans="1:13" s="14" customFormat="1" ht="30" outlineLevel="2" x14ac:dyDescent="0.25">
      <c r="A3186" s="34"/>
      <c r="B3186" s="44" t="s">
        <v>1198</v>
      </c>
      <c r="C3186" s="31" t="s">
        <v>57</v>
      </c>
      <c r="D3186" s="14" t="s">
        <v>1160</v>
      </c>
      <c r="E3186" s="14" t="s">
        <v>1199</v>
      </c>
      <c r="F3186" s="14" t="s">
        <v>1200</v>
      </c>
      <c r="G3186" s="14" t="s">
        <v>6492</v>
      </c>
      <c r="H3186" s="20">
        <v>748263923</v>
      </c>
      <c r="I3186" s="20">
        <v>748263923</v>
      </c>
      <c r="J3186" s="21">
        <f>IFERROR((I3186/H3186),0)</f>
        <v>1</v>
      </c>
      <c r="K3186" s="20"/>
      <c r="L3186" s="20"/>
      <c r="M3186" s="22"/>
    </row>
    <row r="3187" spans="1:13" s="14" customFormat="1" ht="30" outlineLevel="2" x14ac:dyDescent="0.25">
      <c r="A3187" s="34"/>
      <c r="B3187" s="44" t="s">
        <v>1198</v>
      </c>
      <c r="C3187" s="31" t="s">
        <v>57</v>
      </c>
      <c r="D3187" s="14" t="s">
        <v>1160</v>
      </c>
      <c r="E3187" s="14" t="s">
        <v>1199</v>
      </c>
      <c r="F3187" s="14" t="s">
        <v>1200</v>
      </c>
      <c r="G3187" s="14" t="s">
        <v>6493</v>
      </c>
      <c r="H3187" s="20">
        <v>-983715762</v>
      </c>
      <c r="I3187" s="20"/>
      <c r="J3187" s="21">
        <f>IFERROR((I3187/H3187),0)</f>
        <v>0</v>
      </c>
      <c r="K3187" s="20"/>
      <c r="L3187" s="20"/>
      <c r="M3187" s="21"/>
    </row>
    <row r="3188" spans="1:13" s="14" customFormat="1" ht="45" outlineLevel="1" x14ac:dyDescent="0.25">
      <c r="A3188" s="34"/>
      <c r="B3188" s="46" t="s">
        <v>7044</v>
      </c>
      <c r="C3188" s="40" t="str">
        <f>C3187</f>
        <v>ASIGNACIÓN PARA LA INVERSIÓN LOCAL SEGÚN NBI Y CUARTA, QUINTA, Y SEXTA CATEGORÍA</v>
      </c>
      <c r="D3188" s="39" t="str">
        <f>D3187</f>
        <v xml:space="preserve">META                                              </v>
      </c>
      <c r="E3188" s="39" t="str">
        <f>E3187</f>
        <v>50350</v>
      </c>
      <c r="F3188" s="39" t="str">
        <f>F3187</f>
        <v xml:space="preserve">LA MACARENA                                       </v>
      </c>
      <c r="G3188" s="39" t="s">
        <v>10656</v>
      </c>
      <c r="H3188" s="20">
        <f>SUBTOTAL(9,H3181:H3187)</f>
        <v>8538408237</v>
      </c>
      <c r="I3188" s="20">
        <f>SUBTOTAL(9,I3181:I3187)</f>
        <v>7725568036.0500002</v>
      </c>
      <c r="J3188" s="42">
        <f>+I3188/H3188</f>
        <v>0.9048019047124416</v>
      </c>
      <c r="K3188" s="20">
        <f>SUBTOTAL(9,K3181:K3187)</f>
        <v>3634561709.6100001</v>
      </c>
      <c r="L3188" s="20">
        <f>SUBTOTAL(9,L3181:L3187)</f>
        <v>3122022849.0500002</v>
      </c>
      <c r="M3188" s="7">
        <f>IFERROR((L3188/K3188),"N.A")</f>
        <v>0.85898193468422446</v>
      </c>
    </row>
    <row r="3189" spans="1:13" s="14" customFormat="1" ht="30" outlineLevel="2" x14ac:dyDescent="0.25">
      <c r="A3189" s="34"/>
      <c r="B3189" s="44" t="s">
        <v>1201</v>
      </c>
      <c r="C3189" s="31" t="s">
        <v>57</v>
      </c>
      <c r="D3189" s="14" t="s">
        <v>1160</v>
      </c>
      <c r="E3189" s="14" t="s">
        <v>1202</v>
      </c>
      <c r="F3189" s="14" t="s">
        <v>1203</v>
      </c>
      <c r="G3189" s="14" t="s">
        <v>16</v>
      </c>
      <c r="H3189" s="15">
        <v>2859085515</v>
      </c>
      <c r="I3189" s="15">
        <v>1814778342.76</v>
      </c>
      <c r="J3189" s="16">
        <f>IFERROR((I3189/H3189),0)</f>
        <v>0.63474084046765566</v>
      </c>
      <c r="K3189" s="15">
        <v>2112708392.74</v>
      </c>
      <c r="L3189" s="15">
        <v>1814778342.76</v>
      </c>
      <c r="M3189" s="17">
        <f>L3189/K3189</f>
        <v>0.85898193475077245</v>
      </c>
    </row>
    <row r="3190" spans="1:13" s="14" customFormat="1" ht="30" outlineLevel="2" x14ac:dyDescent="0.25">
      <c r="A3190" s="34"/>
      <c r="B3190" s="44" t="s">
        <v>1201</v>
      </c>
      <c r="C3190" s="31" t="s">
        <v>57</v>
      </c>
      <c r="D3190" s="14" t="s">
        <v>1160</v>
      </c>
      <c r="E3190" s="14" t="s">
        <v>1202</v>
      </c>
      <c r="F3190" s="14" t="s">
        <v>1203</v>
      </c>
      <c r="G3190" s="14" t="s">
        <v>6109</v>
      </c>
      <c r="H3190" s="20">
        <v>2378740939</v>
      </c>
      <c r="I3190" s="20">
        <v>2378740939</v>
      </c>
      <c r="J3190" s="21">
        <f>IFERROR((I3190/H3190),0)</f>
        <v>1</v>
      </c>
      <c r="K3190" s="20"/>
      <c r="L3190" s="20"/>
      <c r="M3190" s="21"/>
    </row>
    <row r="3191" spans="1:13" s="14" customFormat="1" ht="30" outlineLevel="2" x14ac:dyDescent="0.25">
      <c r="A3191" s="34"/>
      <c r="B3191" s="44" t="s">
        <v>1201</v>
      </c>
      <c r="C3191" s="31" t="s">
        <v>57</v>
      </c>
      <c r="D3191" s="14" t="s">
        <v>1160</v>
      </c>
      <c r="E3191" s="14" t="s">
        <v>1202</v>
      </c>
      <c r="F3191" s="14" t="s">
        <v>1203</v>
      </c>
      <c r="G3191" s="14" t="s">
        <v>6481</v>
      </c>
      <c r="H3191" s="20">
        <v>17683</v>
      </c>
      <c r="I3191" s="20">
        <v>17683</v>
      </c>
      <c r="J3191" s="21">
        <f>IFERROR((I3191/H3191),0)</f>
        <v>1</v>
      </c>
      <c r="K3191" s="20"/>
      <c r="L3191" s="20"/>
      <c r="M3191" s="21"/>
    </row>
    <row r="3192" spans="1:13" s="14" customFormat="1" ht="30" outlineLevel="2" x14ac:dyDescent="0.25">
      <c r="A3192" s="34"/>
      <c r="B3192" s="44" t="s">
        <v>1201</v>
      </c>
      <c r="C3192" s="31" t="s">
        <v>57</v>
      </c>
      <c r="D3192" s="14" t="s">
        <v>1160</v>
      </c>
      <c r="E3192" s="14" t="s">
        <v>1202</v>
      </c>
      <c r="F3192" s="14" t="s">
        <v>1203</v>
      </c>
      <c r="G3192" s="14" t="s">
        <v>6484</v>
      </c>
      <c r="H3192" s="20">
        <v>71540570</v>
      </c>
      <c r="I3192" s="20">
        <v>71540570</v>
      </c>
      <c r="J3192" s="21">
        <f>IFERROR((I3192/H3192),0)</f>
        <v>1</v>
      </c>
      <c r="K3192" s="20"/>
      <c r="L3192" s="20"/>
      <c r="M3192" s="21"/>
    </row>
    <row r="3193" spans="1:13" s="14" customFormat="1" ht="30" outlineLevel="2" x14ac:dyDescent="0.25">
      <c r="A3193" s="34"/>
      <c r="B3193" s="44" t="s">
        <v>1201</v>
      </c>
      <c r="C3193" s="31" t="s">
        <v>57</v>
      </c>
      <c r="D3193" s="14" t="s">
        <v>1160</v>
      </c>
      <c r="E3193" s="14" t="s">
        <v>1202</v>
      </c>
      <c r="F3193" s="14" t="s">
        <v>1203</v>
      </c>
      <c r="G3193" s="14" t="s">
        <v>6492</v>
      </c>
      <c r="H3193" s="20">
        <v>434952986</v>
      </c>
      <c r="I3193" s="20">
        <v>434952986</v>
      </c>
      <c r="J3193" s="21">
        <f>IFERROR((I3193/H3193),0)</f>
        <v>1</v>
      </c>
      <c r="K3193" s="20"/>
      <c r="L3193" s="20"/>
      <c r="M3193" s="22"/>
    </row>
    <row r="3194" spans="1:13" s="14" customFormat="1" ht="30" outlineLevel="2" x14ac:dyDescent="0.25">
      <c r="A3194" s="34"/>
      <c r="B3194" s="44" t="s">
        <v>1201</v>
      </c>
      <c r="C3194" s="31" t="s">
        <v>57</v>
      </c>
      <c r="D3194" s="14" t="s">
        <v>1160</v>
      </c>
      <c r="E3194" s="14" t="s">
        <v>1202</v>
      </c>
      <c r="F3194" s="14" t="s">
        <v>1203</v>
      </c>
      <c r="G3194" s="14" t="s">
        <v>6493</v>
      </c>
      <c r="H3194" s="20">
        <v>-571817103</v>
      </c>
      <c r="I3194" s="20"/>
      <c r="J3194" s="21">
        <f>IFERROR((I3194/H3194),0)</f>
        <v>0</v>
      </c>
      <c r="K3194" s="20"/>
      <c r="L3194" s="20"/>
      <c r="M3194" s="21"/>
    </row>
    <row r="3195" spans="1:13" s="14" customFormat="1" ht="45" outlineLevel="1" x14ac:dyDescent="0.25">
      <c r="A3195" s="34"/>
      <c r="B3195" s="46" t="s">
        <v>7045</v>
      </c>
      <c r="C3195" s="40" t="str">
        <f>C3194</f>
        <v>ASIGNACIÓN PARA LA INVERSIÓN LOCAL SEGÚN NBI Y CUARTA, QUINTA, Y SEXTA CATEGORÍA</v>
      </c>
      <c r="D3195" s="39" t="str">
        <f>D3194</f>
        <v xml:space="preserve">META                                              </v>
      </c>
      <c r="E3195" s="39" t="str">
        <f>E3194</f>
        <v>50330</v>
      </c>
      <c r="F3195" s="39" t="str">
        <f>F3194</f>
        <v xml:space="preserve">MESETAS                                           </v>
      </c>
      <c r="G3195" s="39" t="s">
        <v>10656</v>
      </c>
      <c r="H3195" s="20">
        <f>SUBTOTAL(9,H3189:H3194)</f>
        <v>5172520590</v>
      </c>
      <c r="I3195" s="20">
        <f>SUBTOTAL(9,I3189:I3194)</f>
        <v>4700030520.7600002</v>
      </c>
      <c r="J3195" s="42">
        <f>+I3195/H3195</f>
        <v>0.90865380600833923</v>
      </c>
      <c r="K3195" s="20">
        <f>SUBTOTAL(9,K3189:K3194)</f>
        <v>2112708392.74</v>
      </c>
      <c r="L3195" s="20">
        <f>SUBTOTAL(9,L3189:L3194)</f>
        <v>1814778342.76</v>
      </c>
      <c r="M3195" s="7">
        <f>IFERROR((L3195/K3195),"N.A")</f>
        <v>0.85898193475077245</v>
      </c>
    </row>
    <row r="3196" spans="1:13" s="14" customFormat="1" ht="30" outlineLevel="2" x14ac:dyDescent="0.25">
      <c r="A3196" s="34"/>
      <c r="B3196" s="44" t="s">
        <v>1204</v>
      </c>
      <c r="C3196" s="31" t="s">
        <v>57</v>
      </c>
      <c r="D3196" s="14" t="s">
        <v>1160</v>
      </c>
      <c r="E3196" s="14" t="s">
        <v>1205</v>
      </c>
      <c r="F3196" s="14" t="s">
        <v>1206</v>
      </c>
      <c r="G3196" s="14" t="s">
        <v>16</v>
      </c>
      <c r="H3196" s="15">
        <v>3289407435</v>
      </c>
      <c r="I3196" s="15">
        <v>2087921239.9400001</v>
      </c>
      <c r="J3196" s="16">
        <f>IFERROR((I3196/H3196),0)</f>
        <v>0.63474084046994927</v>
      </c>
      <c r="K3196" s="15">
        <v>2430692841.9000001</v>
      </c>
      <c r="L3196" s="15">
        <v>2087921239.9400001</v>
      </c>
      <c r="M3196" s="17">
        <f>L3196/K3196</f>
        <v>0.85898193467667194</v>
      </c>
    </row>
    <row r="3197" spans="1:13" s="14" customFormat="1" ht="30" outlineLevel="2" x14ac:dyDescent="0.25">
      <c r="A3197" s="34"/>
      <c r="B3197" s="44" t="s">
        <v>1204</v>
      </c>
      <c r="C3197" s="31" t="s">
        <v>57</v>
      </c>
      <c r="D3197" s="14" t="s">
        <v>1160</v>
      </c>
      <c r="E3197" s="14" t="s">
        <v>1205</v>
      </c>
      <c r="F3197" s="14" t="s">
        <v>1206</v>
      </c>
      <c r="G3197" s="14" t="s">
        <v>6109</v>
      </c>
      <c r="H3197" s="20">
        <v>2058617317</v>
      </c>
      <c r="I3197" s="20">
        <v>2058617317</v>
      </c>
      <c r="J3197" s="21">
        <f>IFERROR((I3197/H3197),0)</f>
        <v>1</v>
      </c>
      <c r="K3197" s="20"/>
      <c r="L3197" s="20"/>
      <c r="M3197" s="21"/>
    </row>
    <row r="3198" spans="1:13" s="14" customFormat="1" ht="30" outlineLevel="2" x14ac:dyDescent="0.25">
      <c r="A3198" s="34"/>
      <c r="B3198" s="44" t="s">
        <v>1204</v>
      </c>
      <c r="C3198" s="31" t="s">
        <v>57</v>
      </c>
      <c r="D3198" s="14" t="s">
        <v>1160</v>
      </c>
      <c r="E3198" s="14" t="s">
        <v>1205</v>
      </c>
      <c r="F3198" s="14" t="s">
        <v>1206</v>
      </c>
      <c r="G3198" s="14" t="s">
        <v>6481</v>
      </c>
      <c r="H3198" s="20">
        <v>20345</v>
      </c>
      <c r="I3198" s="20">
        <v>20345</v>
      </c>
      <c r="J3198" s="21">
        <f>IFERROR((I3198/H3198),0)</f>
        <v>1</v>
      </c>
      <c r="K3198" s="20"/>
      <c r="L3198" s="20"/>
      <c r="M3198" s="21"/>
    </row>
    <row r="3199" spans="1:13" s="14" customFormat="1" ht="30" outlineLevel="2" x14ac:dyDescent="0.25">
      <c r="A3199" s="34"/>
      <c r="B3199" s="44" t="s">
        <v>1204</v>
      </c>
      <c r="C3199" s="31" t="s">
        <v>57</v>
      </c>
      <c r="D3199" s="14" t="s">
        <v>1160</v>
      </c>
      <c r="E3199" s="14" t="s">
        <v>1205</v>
      </c>
      <c r="F3199" s="14" t="s">
        <v>1206</v>
      </c>
      <c r="G3199" s="14" t="s">
        <v>6484</v>
      </c>
      <c r="H3199" s="20">
        <v>82308165</v>
      </c>
      <c r="I3199" s="20">
        <v>82308165</v>
      </c>
      <c r="J3199" s="21">
        <f>IFERROR((I3199/H3199),0)</f>
        <v>1</v>
      </c>
      <c r="K3199" s="20"/>
      <c r="L3199" s="20"/>
      <c r="M3199" s="21"/>
    </row>
    <row r="3200" spans="1:13" s="14" customFormat="1" ht="30" outlineLevel="2" x14ac:dyDescent="0.25">
      <c r="A3200" s="34"/>
      <c r="B3200" s="44" t="s">
        <v>1204</v>
      </c>
      <c r="C3200" s="31" t="s">
        <v>57</v>
      </c>
      <c r="D3200" s="14" t="s">
        <v>1160</v>
      </c>
      <c r="E3200" s="14" t="s">
        <v>1205</v>
      </c>
      <c r="F3200" s="14" t="s">
        <v>1206</v>
      </c>
      <c r="G3200" s="14" t="s">
        <v>6492</v>
      </c>
      <c r="H3200" s="20">
        <v>500417906</v>
      </c>
      <c r="I3200" s="20">
        <v>500417906</v>
      </c>
      <c r="J3200" s="21">
        <f>IFERROR((I3200/H3200),0)</f>
        <v>1</v>
      </c>
      <c r="K3200" s="20"/>
      <c r="L3200" s="20"/>
      <c r="M3200" s="22"/>
    </row>
    <row r="3201" spans="1:13" s="14" customFormat="1" ht="30" outlineLevel="2" x14ac:dyDescent="0.25">
      <c r="A3201" s="34"/>
      <c r="B3201" s="44" t="s">
        <v>1204</v>
      </c>
      <c r="C3201" s="31" t="s">
        <v>57</v>
      </c>
      <c r="D3201" s="14" t="s">
        <v>1160</v>
      </c>
      <c r="E3201" s="14" t="s">
        <v>1205</v>
      </c>
      <c r="F3201" s="14" t="s">
        <v>1206</v>
      </c>
      <c r="G3201" s="14" t="s">
        <v>6493</v>
      </c>
      <c r="H3201" s="20">
        <v>-657881487</v>
      </c>
      <c r="I3201" s="20"/>
      <c r="J3201" s="21">
        <f>IFERROR((I3201/H3201),0)</f>
        <v>0</v>
      </c>
      <c r="K3201" s="20"/>
      <c r="L3201" s="20"/>
      <c r="M3201" s="21"/>
    </row>
    <row r="3202" spans="1:13" s="14" customFormat="1" ht="45" outlineLevel="1" x14ac:dyDescent="0.25">
      <c r="A3202" s="34"/>
      <c r="B3202" s="46" t="s">
        <v>7046</v>
      </c>
      <c r="C3202" s="40" t="str">
        <f>C3201</f>
        <v>ASIGNACIÓN PARA LA INVERSIÓN LOCAL SEGÚN NBI Y CUARTA, QUINTA, Y SEXTA CATEGORÍA</v>
      </c>
      <c r="D3202" s="39" t="str">
        <f>D3201</f>
        <v xml:space="preserve">META                                              </v>
      </c>
      <c r="E3202" s="39" t="str">
        <f>E3201</f>
        <v>50325</v>
      </c>
      <c r="F3202" s="39" t="str">
        <f>F3201</f>
        <v xml:space="preserve">MAPIRIPÁN                                         </v>
      </c>
      <c r="G3202" s="39" t="s">
        <v>10656</v>
      </c>
      <c r="H3202" s="20">
        <f>SUBTOTAL(9,H3196:H3201)</f>
        <v>5272889681</v>
      </c>
      <c r="I3202" s="20">
        <f>SUBTOTAL(9,I3196:I3201)</f>
        <v>4729284972.9400005</v>
      </c>
      <c r="J3202" s="42">
        <f>+I3202/H3202</f>
        <v>0.89690573083317282</v>
      </c>
      <c r="K3202" s="20">
        <f>SUBTOTAL(9,K3196:K3201)</f>
        <v>2430692841.9000001</v>
      </c>
      <c r="L3202" s="20">
        <f>SUBTOTAL(9,L3196:L3201)</f>
        <v>2087921239.9400001</v>
      </c>
      <c r="M3202" s="7">
        <f>IFERROR((L3202/K3202),"N.A")</f>
        <v>0.85898193467667194</v>
      </c>
    </row>
    <row r="3203" spans="1:13" s="14" customFormat="1" ht="30" outlineLevel="2" x14ac:dyDescent="0.25">
      <c r="A3203" s="34"/>
      <c r="B3203" s="44" t="s">
        <v>1207</v>
      </c>
      <c r="C3203" s="31" t="s">
        <v>57</v>
      </c>
      <c r="D3203" s="14" t="s">
        <v>1160</v>
      </c>
      <c r="E3203" s="14" t="s">
        <v>1208</v>
      </c>
      <c r="F3203" s="14" t="s">
        <v>1209</v>
      </c>
      <c r="G3203" s="14" t="s">
        <v>16</v>
      </c>
      <c r="H3203" s="15">
        <v>1493624212</v>
      </c>
      <c r="I3203" s="15">
        <v>948064287.65999997</v>
      </c>
      <c r="J3203" s="16">
        <f>IFERROR((I3203/H3203),0)</f>
        <v>0.63474084046248702</v>
      </c>
      <c r="K3203" s="15">
        <v>1103706899.21</v>
      </c>
      <c r="L3203" s="15">
        <v>948064287.65999997</v>
      </c>
      <c r="M3203" s="17">
        <f>L3203/K3203</f>
        <v>0.85898193473158102</v>
      </c>
    </row>
    <row r="3204" spans="1:13" s="14" customFormat="1" ht="30" outlineLevel="2" x14ac:dyDescent="0.25">
      <c r="A3204" s="34"/>
      <c r="B3204" s="44" t="s">
        <v>1207</v>
      </c>
      <c r="C3204" s="31" t="s">
        <v>57</v>
      </c>
      <c r="D3204" s="14" t="s">
        <v>1160</v>
      </c>
      <c r="E3204" s="14" t="s">
        <v>1208</v>
      </c>
      <c r="F3204" s="14" t="s">
        <v>1209</v>
      </c>
      <c r="G3204" s="14" t="s">
        <v>6109</v>
      </c>
      <c r="H3204" s="20">
        <v>2379933239</v>
      </c>
      <c r="I3204" s="20">
        <v>2379933239</v>
      </c>
      <c r="J3204" s="21">
        <f>IFERROR((I3204/H3204),0)</f>
        <v>1</v>
      </c>
      <c r="K3204" s="20"/>
      <c r="L3204" s="20"/>
      <c r="M3204" s="21"/>
    </row>
    <row r="3205" spans="1:13" s="14" customFormat="1" ht="30" outlineLevel="2" x14ac:dyDescent="0.25">
      <c r="A3205" s="34"/>
      <c r="B3205" s="44" t="s">
        <v>1207</v>
      </c>
      <c r="C3205" s="31" t="s">
        <v>57</v>
      </c>
      <c r="D3205" s="14" t="s">
        <v>1160</v>
      </c>
      <c r="E3205" s="14" t="s">
        <v>1208</v>
      </c>
      <c r="F3205" s="14" t="s">
        <v>1209</v>
      </c>
      <c r="G3205" s="14" t="s">
        <v>6481</v>
      </c>
      <c r="H3205" s="20">
        <v>9238</v>
      </c>
      <c r="I3205" s="20">
        <v>9238</v>
      </c>
      <c r="J3205" s="21">
        <f>IFERROR((I3205/H3205),0)</f>
        <v>1</v>
      </c>
      <c r="K3205" s="20"/>
      <c r="L3205" s="20"/>
      <c r="M3205" s="21"/>
    </row>
    <row r="3206" spans="1:13" s="14" customFormat="1" ht="30" outlineLevel="2" x14ac:dyDescent="0.25">
      <c r="A3206" s="34"/>
      <c r="B3206" s="44" t="s">
        <v>1207</v>
      </c>
      <c r="C3206" s="31" t="s">
        <v>57</v>
      </c>
      <c r="D3206" s="14" t="s">
        <v>1160</v>
      </c>
      <c r="E3206" s="14" t="s">
        <v>1208</v>
      </c>
      <c r="F3206" s="14" t="s">
        <v>1209</v>
      </c>
      <c r="G3206" s="14" t="s">
        <v>6484</v>
      </c>
      <c r="H3206" s="20">
        <v>37373743</v>
      </c>
      <c r="I3206" s="20">
        <v>37373743</v>
      </c>
      <c r="J3206" s="21">
        <f>IFERROR((I3206/H3206),0)</f>
        <v>1</v>
      </c>
      <c r="K3206" s="20"/>
      <c r="L3206" s="20"/>
      <c r="M3206" s="21"/>
    </row>
    <row r="3207" spans="1:13" s="14" customFormat="1" ht="30" outlineLevel="2" x14ac:dyDescent="0.25">
      <c r="A3207" s="34"/>
      <c r="B3207" s="44" t="s">
        <v>1207</v>
      </c>
      <c r="C3207" s="31" t="s">
        <v>57</v>
      </c>
      <c r="D3207" s="14" t="s">
        <v>1160</v>
      </c>
      <c r="E3207" s="14" t="s">
        <v>1208</v>
      </c>
      <c r="F3207" s="14" t="s">
        <v>1209</v>
      </c>
      <c r="G3207" s="14" t="s">
        <v>6492</v>
      </c>
      <c r="H3207" s="20">
        <v>227225212</v>
      </c>
      <c r="I3207" s="20">
        <v>227225212</v>
      </c>
      <c r="J3207" s="21">
        <f>IFERROR((I3207/H3207),0)</f>
        <v>1</v>
      </c>
      <c r="K3207" s="20"/>
      <c r="L3207" s="20"/>
      <c r="M3207" s="22"/>
    </row>
    <row r="3208" spans="1:13" s="14" customFormat="1" ht="30" outlineLevel="2" x14ac:dyDescent="0.25">
      <c r="A3208" s="34"/>
      <c r="B3208" s="44" t="s">
        <v>1207</v>
      </c>
      <c r="C3208" s="31" t="s">
        <v>57</v>
      </c>
      <c r="D3208" s="14" t="s">
        <v>1160</v>
      </c>
      <c r="E3208" s="14" t="s">
        <v>1208</v>
      </c>
      <c r="F3208" s="14" t="s">
        <v>1209</v>
      </c>
      <c r="G3208" s="14" t="s">
        <v>6493</v>
      </c>
      <c r="H3208" s="20">
        <v>-298724842</v>
      </c>
      <c r="I3208" s="20"/>
      <c r="J3208" s="21">
        <f>IFERROR((I3208/H3208),0)</f>
        <v>0</v>
      </c>
      <c r="K3208" s="20"/>
      <c r="L3208" s="20"/>
      <c r="M3208" s="21"/>
    </row>
    <row r="3209" spans="1:13" s="14" customFormat="1" ht="45" outlineLevel="1" x14ac:dyDescent="0.25">
      <c r="A3209" s="34"/>
      <c r="B3209" s="46" t="s">
        <v>7047</v>
      </c>
      <c r="C3209" s="40" t="str">
        <f>C3208</f>
        <v>ASIGNACIÓN PARA LA INVERSIÓN LOCAL SEGÚN NBI Y CUARTA, QUINTA, Y SEXTA CATEGORÍA</v>
      </c>
      <c r="D3209" s="39" t="str">
        <f>D3208</f>
        <v xml:space="preserve">META                                              </v>
      </c>
      <c r="E3209" s="39" t="str">
        <f>E3208</f>
        <v>50318</v>
      </c>
      <c r="F3209" s="39" t="str">
        <f>F3208</f>
        <v xml:space="preserve">GUAMAL                                            </v>
      </c>
      <c r="G3209" s="39" t="s">
        <v>10656</v>
      </c>
      <c r="H3209" s="20">
        <f>SUBTOTAL(9,H3203:H3208)</f>
        <v>3839440802</v>
      </c>
      <c r="I3209" s="20">
        <f>SUBTOTAL(9,I3203:I3208)</f>
        <v>3592605719.6599998</v>
      </c>
      <c r="J3209" s="42">
        <f>+I3209/H3209</f>
        <v>0.93571066854021512</v>
      </c>
      <c r="K3209" s="20">
        <f>SUBTOTAL(9,K3203:K3208)</f>
        <v>1103706899.21</v>
      </c>
      <c r="L3209" s="20">
        <f>SUBTOTAL(9,L3203:L3208)</f>
        <v>948064287.65999997</v>
      </c>
      <c r="M3209" s="7">
        <f>IFERROR((L3209/K3209),"N.A")</f>
        <v>0.85898193473158102</v>
      </c>
    </row>
    <row r="3210" spans="1:13" s="14" customFormat="1" ht="30" outlineLevel="2" x14ac:dyDescent="0.25">
      <c r="A3210" s="34"/>
      <c r="B3210" s="44" t="s">
        <v>1210</v>
      </c>
      <c r="C3210" s="31" t="s">
        <v>57</v>
      </c>
      <c r="D3210" s="14" t="s">
        <v>1160</v>
      </c>
      <c r="E3210" s="14" t="s">
        <v>1211</v>
      </c>
      <c r="F3210" s="14" t="s">
        <v>1212</v>
      </c>
      <c r="G3210" s="14" t="s">
        <v>16</v>
      </c>
      <c r="H3210" s="15">
        <v>3267582492</v>
      </c>
      <c r="I3210" s="15">
        <v>2074068057.2899997</v>
      </c>
      <c r="J3210" s="16">
        <f>IFERROR((I3210/H3210),0)</f>
        <v>0.63474084047393642</v>
      </c>
      <c r="K3210" s="15">
        <v>2414565398.1800003</v>
      </c>
      <c r="L3210" s="15">
        <v>2074068057.2899997</v>
      </c>
      <c r="M3210" s="17">
        <f>L3210/K3210</f>
        <v>0.85898193474210582</v>
      </c>
    </row>
    <row r="3211" spans="1:13" s="14" customFormat="1" ht="30" outlineLevel="2" x14ac:dyDescent="0.25">
      <c r="A3211" s="34"/>
      <c r="B3211" s="44" t="s">
        <v>1210</v>
      </c>
      <c r="C3211" s="31" t="s">
        <v>57</v>
      </c>
      <c r="D3211" s="14" t="s">
        <v>1160</v>
      </c>
      <c r="E3211" s="14" t="s">
        <v>1211</v>
      </c>
      <c r="F3211" s="14" t="s">
        <v>1212</v>
      </c>
      <c r="G3211" s="14" t="s">
        <v>6109</v>
      </c>
      <c r="H3211" s="20">
        <v>5490882103</v>
      </c>
      <c r="I3211" s="20">
        <v>5490882103</v>
      </c>
      <c r="J3211" s="21">
        <f>IFERROR((I3211/H3211),0)</f>
        <v>1</v>
      </c>
      <c r="K3211" s="20"/>
      <c r="L3211" s="20"/>
      <c r="M3211" s="21"/>
    </row>
    <row r="3212" spans="1:13" s="14" customFormat="1" ht="30" outlineLevel="2" x14ac:dyDescent="0.25">
      <c r="A3212" s="34"/>
      <c r="B3212" s="44" t="s">
        <v>1210</v>
      </c>
      <c r="C3212" s="31" t="s">
        <v>57</v>
      </c>
      <c r="D3212" s="14" t="s">
        <v>1160</v>
      </c>
      <c r="E3212" s="14" t="s">
        <v>1211</v>
      </c>
      <c r="F3212" s="14" t="s">
        <v>1212</v>
      </c>
      <c r="G3212" s="14" t="s">
        <v>6481</v>
      </c>
      <c r="H3212" s="20">
        <v>20210</v>
      </c>
      <c r="I3212" s="20">
        <v>20210</v>
      </c>
      <c r="J3212" s="21">
        <f>IFERROR((I3212/H3212),0)</f>
        <v>1</v>
      </c>
      <c r="K3212" s="20"/>
      <c r="L3212" s="20"/>
      <c r="M3212" s="21"/>
    </row>
    <row r="3213" spans="1:13" s="14" customFormat="1" ht="30" outlineLevel="2" x14ac:dyDescent="0.25">
      <c r="A3213" s="34"/>
      <c r="B3213" s="44" t="s">
        <v>1210</v>
      </c>
      <c r="C3213" s="31" t="s">
        <v>57</v>
      </c>
      <c r="D3213" s="14" t="s">
        <v>1160</v>
      </c>
      <c r="E3213" s="14" t="s">
        <v>1211</v>
      </c>
      <c r="F3213" s="14" t="s">
        <v>1212</v>
      </c>
      <c r="G3213" s="14" t="s">
        <v>6484</v>
      </c>
      <c r="H3213" s="20">
        <v>81762057</v>
      </c>
      <c r="I3213" s="20">
        <v>81762057</v>
      </c>
      <c r="J3213" s="21">
        <f>IFERROR((I3213/H3213),0)</f>
        <v>1</v>
      </c>
      <c r="K3213" s="20"/>
      <c r="L3213" s="20"/>
      <c r="M3213" s="21"/>
    </row>
    <row r="3214" spans="1:13" s="14" customFormat="1" ht="30" outlineLevel="2" x14ac:dyDescent="0.25">
      <c r="A3214" s="34"/>
      <c r="B3214" s="44" t="s">
        <v>1210</v>
      </c>
      <c r="C3214" s="31" t="s">
        <v>57</v>
      </c>
      <c r="D3214" s="14" t="s">
        <v>1160</v>
      </c>
      <c r="E3214" s="14" t="s">
        <v>1211</v>
      </c>
      <c r="F3214" s="14" t="s">
        <v>1212</v>
      </c>
      <c r="G3214" s="14" t="s">
        <v>6492</v>
      </c>
      <c r="H3214" s="20">
        <v>497097675</v>
      </c>
      <c r="I3214" s="20">
        <v>497097675</v>
      </c>
      <c r="J3214" s="21">
        <f>IFERROR((I3214/H3214),0)</f>
        <v>1</v>
      </c>
      <c r="K3214" s="20"/>
      <c r="L3214" s="20"/>
      <c r="M3214" s="22"/>
    </row>
    <row r="3215" spans="1:13" s="14" customFormat="1" ht="30" outlineLevel="2" x14ac:dyDescent="0.25">
      <c r="A3215" s="34"/>
      <c r="B3215" s="44" t="s">
        <v>1210</v>
      </c>
      <c r="C3215" s="31" t="s">
        <v>57</v>
      </c>
      <c r="D3215" s="14" t="s">
        <v>1160</v>
      </c>
      <c r="E3215" s="14" t="s">
        <v>1211</v>
      </c>
      <c r="F3215" s="14" t="s">
        <v>1212</v>
      </c>
      <c r="G3215" s="14" t="s">
        <v>6493</v>
      </c>
      <c r="H3215" s="20">
        <v>-653516498</v>
      </c>
      <c r="I3215" s="20"/>
      <c r="J3215" s="21">
        <f>IFERROR((I3215/H3215),0)</f>
        <v>0</v>
      </c>
      <c r="K3215" s="20"/>
      <c r="L3215" s="20"/>
      <c r="M3215" s="21"/>
    </row>
    <row r="3216" spans="1:13" s="14" customFormat="1" ht="45" outlineLevel="1" x14ac:dyDescent="0.25">
      <c r="A3216" s="34"/>
      <c r="B3216" s="46" t="s">
        <v>7048</v>
      </c>
      <c r="C3216" s="40" t="str">
        <f>C3215</f>
        <v>ASIGNACIÓN PARA LA INVERSIÓN LOCAL SEGÚN NBI Y CUARTA, QUINTA, Y SEXTA CATEGORÍA</v>
      </c>
      <c r="D3216" s="39" t="str">
        <f>D3215</f>
        <v xml:space="preserve">META                                              </v>
      </c>
      <c r="E3216" s="39" t="str">
        <f>E3215</f>
        <v>50313</v>
      </c>
      <c r="F3216" s="39" t="str">
        <f>F3215</f>
        <v xml:space="preserve">GRANADA                                           </v>
      </c>
      <c r="G3216" s="39" t="s">
        <v>10656</v>
      </c>
      <c r="H3216" s="20">
        <f>SUBTOTAL(9,H3210:H3215)</f>
        <v>8683828039</v>
      </c>
      <c r="I3216" s="20">
        <f>SUBTOTAL(9,I3210:I3215)</f>
        <v>8143830102.29</v>
      </c>
      <c r="J3216" s="42">
        <f>+I3216/H3216</f>
        <v>0.93781568056336306</v>
      </c>
      <c r="K3216" s="20">
        <f>SUBTOTAL(9,K3210:K3215)</f>
        <v>2414565398.1800003</v>
      </c>
      <c r="L3216" s="20">
        <f>SUBTOTAL(9,L3210:L3215)</f>
        <v>2074068057.2899997</v>
      </c>
      <c r="M3216" s="7">
        <f>IFERROR((L3216/K3216),"N.A")</f>
        <v>0.85898193474210582</v>
      </c>
    </row>
    <row r="3217" spans="1:13" s="14" customFormat="1" ht="30" outlineLevel="2" x14ac:dyDescent="0.25">
      <c r="A3217" s="34"/>
      <c r="B3217" s="44" t="s">
        <v>1213</v>
      </c>
      <c r="C3217" s="31" t="s">
        <v>57</v>
      </c>
      <c r="D3217" s="14" t="s">
        <v>1160</v>
      </c>
      <c r="E3217" s="14" t="s">
        <v>1214</v>
      </c>
      <c r="F3217" s="14" t="s">
        <v>1215</v>
      </c>
      <c r="G3217" s="14" t="s">
        <v>16</v>
      </c>
      <c r="H3217" s="15">
        <v>2145114724</v>
      </c>
      <c r="I3217" s="15">
        <v>1361591922.8200002</v>
      </c>
      <c r="J3217" s="16">
        <f>IFERROR((I3217/H3217),0)</f>
        <v>0.63474084047170998</v>
      </c>
      <c r="K3217" s="15">
        <v>1585122885.1599998</v>
      </c>
      <c r="L3217" s="15">
        <v>1361591922.8200002</v>
      </c>
      <c r="M3217" s="17">
        <f>L3217/K3217</f>
        <v>0.85898193481861385</v>
      </c>
    </row>
    <row r="3218" spans="1:13" s="14" customFormat="1" ht="30" outlineLevel="2" x14ac:dyDescent="0.25">
      <c r="A3218" s="34"/>
      <c r="B3218" s="44" t="s">
        <v>1213</v>
      </c>
      <c r="C3218" s="31" t="s">
        <v>57</v>
      </c>
      <c r="D3218" s="14" t="s">
        <v>1160</v>
      </c>
      <c r="E3218" s="14" t="s">
        <v>1214</v>
      </c>
      <c r="F3218" s="14" t="s">
        <v>1215</v>
      </c>
      <c r="G3218" s="14" t="s">
        <v>6109</v>
      </c>
      <c r="H3218" s="20">
        <v>1929798297</v>
      </c>
      <c r="I3218" s="20">
        <v>1929798297</v>
      </c>
      <c r="J3218" s="21">
        <f>IFERROR((I3218/H3218),0)</f>
        <v>1</v>
      </c>
      <c r="K3218" s="20"/>
      <c r="L3218" s="20"/>
      <c r="M3218" s="21"/>
    </row>
    <row r="3219" spans="1:13" s="14" customFormat="1" ht="30" outlineLevel="2" x14ac:dyDescent="0.25">
      <c r="A3219" s="34"/>
      <c r="B3219" s="44" t="s">
        <v>1213</v>
      </c>
      <c r="C3219" s="31" t="s">
        <v>57</v>
      </c>
      <c r="D3219" s="14" t="s">
        <v>1160</v>
      </c>
      <c r="E3219" s="14" t="s">
        <v>1214</v>
      </c>
      <c r="F3219" s="14" t="s">
        <v>1215</v>
      </c>
      <c r="G3219" s="14" t="s">
        <v>6481</v>
      </c>
      <c r="H3219" s="20">
        <v>13267</v>
      </c>
      <c r="I3219" s="20">
        <v>13267</v>
      </c>
      <c r="J3219" s="21">
        <f>IFERROR((I3219/H3219),0)</f>
        <v>1</v>
      </c>
      <c r="K3219" s="20"/>
      <c r="L3219" s="20"/>
      <c r="M3219" s="21"/>
    </row>
    <row r="3220" spans="1:13" s="14" customFormat="1" ht="30" outlineLevel="2" x14ac:dyDescent="0.25">
      <c r="A3220" s="34"/>
      <c r="B3220" s="44" t="s">
        <v>1213</v>
      </c>
      <c r="C3220" s="31" t="s">
        <v>57</v>
      </c>
      <c r="D3220" s="14" t="s">
        <v>1160</v>
      </c>
      <c r="E3220" s="14" t="s">
        <v>1214</v>
      </c>
      <c r="F3220" s="14" t="s">
        <v>1215</v>
      </c>
      <c r="G3220" s="14" t="s">
        <v>6484</v>
      </c>
      <c r="H3220" s="20">
        <v>53675460</v>
      </c>
      <c r="I3220" s="20">
        <v>53675460</v>
      </c>
      <c r="J3220" s="21">
        <f>IFERROR((I3220/H3220),0)</f>
        <v>1</v>
      </c>
      <c r="K3220" s="20"/>
      <c r="L3220" s="20"/>
      <c r="M3220" s="21"/>
    </row>
    <row r="3221" spans="1:13" s="14" customFormat="1" ht="30" outlineLevel="2" x14ac:dyDescent="0.25">
      <c r="A3221" s="34"/>
      <c r="B3221" s="44" t="s">
        <v>1213</v>
      </c>
      <c r="C3221" s="31" t="s">
        <v>57</v>
      </c>
      <c r="D3221" s="14" t="s">
        <v>1160</v>
      </c>
      <c r="E3221" s="14" t="s">
        <v>1214</v>
      </c>
      <c r="F3221" s="14" t="s">
        <v>1215</v>
      </c>
      <c r="G3221" s="14" t="s">
        <v>6492</v>
      </c>
      <c r="H3221" s="20">
        <v>326336533</v>
      </c>
      <c r="I3221" s="20">
        <v>326336533</v>
      </c>
      <c r="J3221" s="21">
        <f>IFERROR((I3221/H3221),0)</f>
        <v>1</v>
      </c>
      <c r="K3221" s="20"/>
      <c r="L3221" s="20"/>
      <c r="M3221" s="22"/>
    </row>
    <row r="3222" spans="1:13" s="14" customFormat="1" ht="30" outlineLevel="2" x14ac:dyDescent="0.25">
      <c r="A3222" s="34"/>
      <c r="B3222" s="44" t="s">
        <v>1213</v>
      </c>
      <c r="C3222" s="31" t="s">
        <v>57</v>
      </c>
      <c r="D3222" s="14" t="s">
        <v>1160</v>
      </c>
      <c r="E3222" s="14" t="s">
        <v>1214</v>
      </c>
      <c r="F3222" s="14" t="s">
        <v>1215</v>
      </c>
      <c r="G3222" s="14" t="s">
        <v>6493</v>
      </c>
      <c r="H3222" s="20">
        <v>-429022945</v>
      </c>
      <c r="I3222" s="20"/>
      <c r="J3222" s="21">
        <f>IFERROR((I3222/H3222),0)</f>
        <v>0</v>
      </c>
      <c r="K3222" s="20"/>
      <c r="L3222" s="20"/>
      <c r="M3222" s="21"/>
    </row>
    <row r="3223" spans="1:13" s="14" customFormat="1" ht="45" outlineLevel="1" x14ac:dyDescent="0.25">
      <c r="A3223" s="34"/>
      <c r="B3223" s="46" t="s">
        <v>7049</v>
      </c>
      <c r="C3223" s="40" t="str">
        <f>C3222</f>
        <v>ASIGNACIÓN PARA LA INVERSIÓN LOCAL SEGÚN NBI Y CUARTA, QUINTA, Y SEXTA CATEGORÍA</v>
      </c>
      <c r="D3223" s="39" t="str">
        <f>D3222</f>
        <v xml:space="preserve">META                                              </v>
      </c>
      <c r="E3223" s="39" t="str">
        <f>E3222</f>
        <v>50287</v>
      </c>
      <c r="F3223" s="39" t="str">
        <f>F3222</f>
        <v xml:space="preserve">FUENTE DE ORO                                     </v>
      </c>
      <c r="G3223" s="39" t="s">
        <v>10656</v>
      </c>
      <c r="H3223" s="20">
        <f>SUBTOTAL(9,H3217:H3222)</f>
        <v>4025915336</v>
      </c>
      <c r="I3223" s="20">
        <f>SUBTOTAL(9,I3217:I3222)</f>
        <v>3671415479.8200002</v>
      </c>
      <c r="J3223" s="42">
        <f>+I3223/H3223</f>
        <v>0.91194552627323311</v>
      </c>
      <c r="K3223" s="20">
        <f>SUBTOTAL(9,K3217:K3222)</f>
        <v>1585122885.1599998</v>
      </c>
      <c r="L3223" s="20">
        <f>SUBTOTAL(9,L3217:L3222)</f>
        <v>1361591922.8200002</v>
      </c>
      <c r="M3223" s="7">
        <f>IFERROR((L3223/K3223),"N.A")</f>
        <v>0.85898193481861385</v>
      </c>
    </row>
    <row r="3224" spans="1:13" s="14" customFormat="1" ht="30" outlineLevel="2" x14ac:dyDescent="0.25">
      <c r="A3224" s="34"/>
      <c r="B3224" s="44" t="s">
        <v>1216</v>
      </c>
      <c r="C3224" s="31" t="s">
        <v>57</v>
      </c>
      <c r="D3224" s="14" t="s">
        <v>1160</v>
      </c>
      <c r="E3224" s="14" t="s">
        <v>1217</v>
      </c>
      <c r="F3224" s="14" t="s">
        <v>1218</v>
      </c>
      <c r="G3224" s="14" t="s">
        <v>16</v>
      </c>
      <c r="H3224" s="15">
        <v>1267486740</v>
      </c>
      <c r="I3224" s="15">
        <v>804525598.64999998</v>
      </c>
      <c r="J3224" s="16">
        <f>IFERROR((I3224/H3224),0)</f>
        <v>0.63474084048405899</v>
      </c>
      <c r="K3224" s="15">
        <v>936603630.66999996</v>
      </c>
      <c r="L3224" s="15">
        <v>804525598.64999998</v>
      </c>
      <c r="M3224" s="17">
        <f>L3224/K3224</f>
        <v>0.8589819346253037</v>
      </c>
    </row>
    <row r="3225" spans="1:13" s="14" customFormat="1" ht="30" outlineLevel="2" x14ac:dyDescent="0.25">
      <c r="A3225" s="34"/>
      <c r="B3225" s="44" t="s">
        <v>1216</v>
      </c>
      <c r="C3225" s="31" t="s">
        <v>57</v>
      </c>
      <c r="D3225" s="14" t="s">
        <v>1160</v>
      </c>
      <c r="E3225" s="14" t="s">
        <v>1217</v>
      </c>
      <c r="F3225" s="14" t="s">
        <v>1218</v>
      </c>
      <c r="G3225" s="14" t="s">
        <v>6109</v>
      </c>
      <c r="H3225" s="20">
        <v>1070986706</v>
      </c>
      <c r="I3225" s="20">
        <v>1070986706</v>
      </c>
      <c r="J3225" s="21">
        <f>IFERROR((I3225/H3225),0)</f>
        <v>1</v>
      </c>
      <c r="K3225" s="20"/>
      <c r="L3225" s="20"/>
      <c r="M3225" s="21"/>
    </row>
    <row r="3226" spans="1:13" s="14" customFormat="1" ht="30" outlineLevel="2" x14ac:dyDescent="0.25">
      <c r="A3226" s="34"/>
      <c r="B3226" s="44" t="s">
        <v>1216</v>
      </c>
      <c r="C3226" s="31" t="s">
        <v>57</v>
      </c>
      <c r="D3226" s="14" t="s">
        <v>1160</v>
      </c>
      <c r="E3226" s="14" t="s">
        <v>1217</v>
      </c>
      <c r="F3226" s="14" t="s">
        <v>1218</v>
      </c>
      <c r="G3226" s="14" t="s">
        <v>6481</v>
      </c>
      <c r="H3226" s="20">
        <v>7839</v>
      </c>
      <c r="I3226" s="20">
        <v>7839</v>
      </c>
      <c r="J3226" s="21">
        <f>IFERROR((I3226/H3226),0)</f>
        <v>1</v>
      </c>
      <c r="K3226" s="20"/>
      <c r="L3226" s="20"/>
      <c r="M3226" s="21"/>
    </row>
    <row r="3227" spans="1:13" s="14" customFormat="1" ht="30" outlineLevel="2" x14ac:dyDescent="0.25">
      <c r="A3227" s="34"/>
      <c r="B3227" s="44" t="s">
        <v>1216</v>
      </c>
      <c r="C3227" s="31" t="s">
        <v>57</v>
      </c>
      <c r="D3227" s="14" t="s">
        <v>1160</v>
      </c>
      <c r="E3227" s="14" t="s">
        <v>1217</v>
      </c>
      <c r="F3227" s="14" t="s">
        <v>1218</v>
      </c>
      <c r="G3227" s="14" t="s">
        <v>6484</v>
      </c>
      <c r="H3227" s="20">
        <v>31715289</v>
      </c>
      <c r="I3227" s="20">
        <v>31715289</v>
      </c>
      <c r="J3227" s="21">
        <f>IFERROR((I3227/H3227),0)</f>
        <v>1</v>
      </c>
      <c r="K3227" s="20"/>
      <c r="L3227" s="20"/>
      <c r="M3227" s="21"/>
    </row>
    <row r="3228" spans="1:13" s="14" customFormat="1" ht="30" outlineLevel="2" x14ac:dyDescent="0.25">
      <c r="A3228" s="34"/>
      <c r="B3228" s="44" t="s">
        <v>1216</v>
      </c>
      <c r="C3228" s="31" t="s">
        <v>57</v>
      </c>
      <c r="D3228" s="14" t="s">
        <v>1160</v>
      </c>
      <c r="E3228" s="14" t="s">
        <v>1217</v>
      </c>
      <c r="F3228" s="14" t="s">
        <v>1218</v>
      </c>
      <c r="G3228" s="14" t="s">
        <v>6492</v>
      </c>
      <c r="H3228" s="20">
        <v>192822894</v>
      </c>
      <c r="I3228" s="20">
        <v>192822894</v>
      </c>
      <c r="J3228" s="21">
        <f>IFERROR((I3228/H3228),0)</f>
        <v>1</v>
      </c>
      <c r="K3228" s="20"/>
      <c r="L3228" s="20"/>
      <c r="M3228" s="22"/>
    </row>
    <row r="3229" spans="1:13" s="14" customFormat="1" ht="30" outlineLevel="2" x14ac:dyDescent="0.25">
      <c r="A3229" s="34"/>
      <c r="B3229" s="44" t="s">
        <v>1216</v>
      </c>
      <c r="C3229" s="31" t="s">
        <v>57</v>
      </c>
      <c r="D3229" s="14" t="s">
        <v>1160</v>
      </c>
      <c r="E3229" s="14" t="s">
        <v>1217</v>
      </c>
      <c r="F3229" s="14" t="s">
        <v>1218</v>
      </c>
      <c r="G3229" s="14" t="s">
        <v>6493</v>
      </c>
      <c r="H3229" s="20">
        <v>-253497348</v>
      </c>
      <c r="I3229" s="20"/>
      <c r="J3229" s="21">
        <f>IFERROR((I3229/H3229),0)</f>
        <v>0</v>
      </c>
      <c r="K3229" s="20"/>
      <c r="L3229" s="20"/>
      <c r="M3229" s="21"/>
    </row>
    <row r="3230" spans="1:13" s="14" customFormat="1" ht="45" outlineLevel="1" x14ac:dyDescent="0.25">
      <c r="A3230" s="34"/>
      <c r="B3230" s="46" t="s">
        <v>7050</v>
      </c>
      <c r="C3230" s="40" t="str">
        <f>C3229</f>
        <v>ASIGNACIÓN PARA LA INVERSIÓN LOCAL SEGÚN NBI Y CUARTA, QUINTA, Y SEXTA CATEGORÍA</v>
      </c>
      <c r="D3230" s="39" t="str">
        <f>D3229</f>
        <v xml:space="preserve">META                                              </v>
      </c>
      <c r="E3230" s="39" t="str">
        <f>E3229</f>
        <v>50270</v>
      </c>
      <c r="F3230" s="39" t="str">
        <f>F3229</f>
        <v xml:space="preserve">EL DORADO                                         </v>
      </c>
      <c r="G3230" s="39" t="s">
        <v>10656</v>
      </c>
      <c r="H3230" s="20">
        <f>SUBTOTAL(9,H3224:H3229)</f>
        <v>2309522120</v>
      </c>
      <c r="I3230" s="20">
        <f>SUBTOTAL(9,I3224:I3229)</f>
        <v>2100058326.6500001</v>
      </c>
      <c r="J3230" s="42">
        <f>+I3230/H3230</f>
        <v>0.90930427055186647</v>
      </c>
      <c r="K3230" s="20">
        <f>SUBTOTAL(9,K3224:K3229)</f>
        <v>936603630.66999996</v>
      </c>
      <c r="L3230" s="20">
        <f>SUBTOTAL(9,L3224:L3229)</f>
        <v>804525598.64999998</v>
      </c>
      <c r="M3230" s="7">
        <f>IFERROR((L3230/K3230),"N.A")</f>
        <v>0.8589819346253037</v>
      </c>
    </row>
    <row r="3231" spans="1:13" s="14" customFormat="1" ht="30" outlineLevel="2" x14ac:dyDescent="0.25">
      <c r="A3231" s="34"/>
      <c r="B3231" s="44" t="s">
        <v>1219</v>
      </c>
      <c r="C3231" s="31" t="s">
        <v>57</v>
      </c>
      <c r="D3231" s="14" t="s">
        <v>1160</v>
      </c>
      <c r="E3231" s="14" t="s">
        <v>1220</v>
      </c>
      <c r="F3231" s="14" t="s">
        <v>1221</v>
      </c>
      <c r="G3231" s="14" t="s">
        <v>16</v>
      </c>
      <c r="H3231" s="15">
        <v>2303169330</v>
      </c>
      <c r="I3231" s="15">
        <v>1461915636.2800002</v>
      </c>
      <c r="J3231" s="16">
        <f>IFERROR((I3231/H3231),0)</f>
        <v>0.63474084047480794</v>
      </c>
      <c r="K3231" s="15">
        <v>1701916626.1700001</v>
      </c>
      <c r="L3231" s="15">
        <v>1461915636.2800002</v>
      </c>
      <c r="M3231" s="17">
        <f>L3231/K3231</f>
        <v>0.85898193472021067</v>
      </c>
    </row>
    <row r="3232" spans="1:13" s="14" customFormat="1" ht="30" outlineLevel="2" x14ac:dyDescent="0.25">
      <c r="A3232" s="34"/>
      <c r="B3232" s="44" t="s">
        <v>1219</v>
      </c>
      <c r="C3232" s="31" t="s">
        <v>57</v>
      </c>
      <c r="D3232" s="14" t="s">
        <v>1160</v>
      </c>
      <c r="E3232" s="14" t="s">
        <v>1220</v>
      </c>
      <c r="F3232" s="14" t="s">
        <v>1221</v>
      </c>
      <c r="G3232" s="14" t="s">
        <v>6109</v>
      </c>
      <c r="H3232" s="20">
        <v>1026011987</v>
      </c>
      <c r="I3232" s="20">
        <v>1026011987</v>
      </c>
      <c r="J3232" s="21">
        <f>IFERROR((I3232/H3232),0)</f>
        <v>1</v>
      </c>
      <c r="K3232" s="20"/>
      <c r="L3232" s="20"/>
      <c r="M3232" s="21"/>
    </row>
    <row r="3233" spans="1:13" s="14" customFormat="1" ht="30" outlineLevel="2" x14ac:dyDescent="0.25">
      <c r="A3233" s="34"/>
      <c r="B3233" s="44" t="s">
        <v>1219</v>
      </c>
      <c r="C3233" s="31" t="s">
        <v>57</v>
      </c>
      <c r="D3233" s="14" t="s">
        <v>1160</v>
      </c>
      <c r="E3233" s="14" t="s">
        <v>1220</v>
      </c>
      <c r="F3233" s="14" t="s">
        <v>1221</v>
      </c>
      <c r="G3233" s="14" t="s">
        <v>6481</v>
      </c>
      <c r="H3233" s="20">
        <v>14245</v>
      </c>
      <c r="I3233" s="20">
        <v>14245</v>
      </c>
      <c r="J3233" s="21">
        <f>IFERROR((I3233/H3233),0)</f>
        <v>1</v>
      </c>
      <c r="K3233" s="20"/>
      <c r="L3233" s="20"/>
      <c r="M3233" s="21"/>
    </row>
    <row r="3234" spans="1:13" s="14" customFormat="1" ht="30" outlineLevel="2" x14ac:dyDescent="0.25">
      <c r="A3234" s="34"/>
      <c r="B3234" s="44" t="s">
        <v>1219</v>
      </c>
      <c r="C3234" s="31" t="s">
        <v>57</v>
      </c>
      <c r="D3234" s="14" t="s">
        <v>1160</v>
      </c>
      <c r="E3234" s="14" t="s">
        <v>1220</v>
      </c>
      <c r="F3234" s="14" t="s">
        <v>1221</v>
      </c>
      <c r="G3234" s="14" t="s">
        <v>6484</v>
      </c>
      <c r="H3234" s="20">
        <v>57630332</v>
      </c>
      <c r="I3234" s="20">
        <v>57630332</v>
      </c>
      <c r="J3234" s="21">
        <f>IFERROR((I3234/H3234),0)</f>
        <v>1</v>
      </c>
      <c r="K3234" s="20"/>
      <c r="L3234" s="20"/>
      <c r="M3234" s="21"/>
    </row>
    <row r="3235" spans="1:13" s="14" customFormat="1" ht="30" outlineLevel="2" x14ac:dyDescent="0.25">
      <c r="A3235" s="34"/>
      <c r="B3235" s="44" t="s">
        <v>1219</v>
      </c>
      <c r="C3235" s="31" t="s">
        <v>57</v>
      </c>
      <c r="D3235" s="14" t="s">
        <v>1160</v>
      </c>
      <c r="E3235" s="14" t="s">
        <v>1220</v>
      </c>
      <c r="F3235" s="14" t="s">
        <v>1221</v>
      </c>
      <c r="G3235" s="14" t="s">
        <v>6492</v>
      </c>
      <c r="H3235" s="20">
        <v>350381397</v>
      </c>
      <c r="I3235" s="20">
        <v>350381397</v>
      </c>
      <c r="J3235" s="21">
        <f>IFERROR((I3235/H3235),0)</f>
        <v>1</v>
      </c>
      <c r="K3235" s="20"/>
      <c r="L3235" s="20"/>
      <c r="M3235" s="22"/>
    </row>
    <row r="3236" spans="1:13" s="14" customFormat="1" ht="30" outlineLevel="2" x14ac:dyDescent="0.25">
      <c r="A3236" s="34"/>
      <c r="B3236" s="44" t="s">
        <v>1219</v>
      </c>
      <c r="C3236" s="31" t="s">
        <v>57</v>
      </c>
      <c r="D3236" s="14" t="s">
        <v>1160</v>
      </c>
      <c r="E3236" s="14" t="s">
        <v>1220</v>
      </c>
      <c r="F3236" s="14" t="s">
        <v>1221</v>
      </c>
      <c r="G3236" s="14" t="s">
        <v>6493</v>
      </c>
      <c r="H3236" s="20">
        <v>-460633866</v>
      </c>
      <c r="I3236" s="20"/>
      <c r="J3236" s="21">
        <f>IFERROR((I3236/H3236),0)</f>
        <v>0</v>
      </c>
      <c r="K3236" s="20"/>
      <c r="L3236" s="20"/>
      <c r="M3236" s="21"/>
    </row>
    <row r="3237" spans="1:13" s="14" customFormat="1" ht="45" outlineLevel="1" x14ac:dyDescent="0.25">
      <c r="A3237" s="34"/>
      <c r="B3237" s="46" t="s">
        <v>7051</v>
      </c>
      <c r="C3237" s="40" t="str">
        <f>C3236</f>
        <v>ASIGNACIÓN PARA LA INVERSIÓN LOCAL SEGÚN NBI Y CUARTA, QUINTA, Y SEXTA CATEGORÍA</v>
      </c>
      <c r="D3237" s="39" t="str">
        <f>D3236</f>
        <v xml:space="preserve">META                                              </v>
      </c>
      <c r="E3237" s="39" t="str">
        <f>E3236</f>
        <v>50251</v>
      </c>
      <c r="F3237" s="39" t="str">
        <f>F3236</f>
        <v xml:space="preserve">EL CASTILLO                                       </v>
      </c>
      <c r="G3237" s="39" t="s">
        <v>10656</v>
      </c>
      <c r="H3237" s="20">
        <f>SUBTOTAL(9,H3231:H3236)</f>
        <v>3276573425</v>
      </c>
      <c r="I3237" s="20">
        <f>SUBTOTAL(9,I3231:I3236)</f>
        <v>2895953597.2800002</v>
      </c>
      <c r="J3237" s="42">
        <f>+I3237/H3237</f>
        <v>0.88383601453399452</v>
      </c>
      <c r="K3237" s="20">
        <f>SUBTOTAL(9,K3231:K3236)</f>
        <v>1701916626.1700001</v>
      </c>
      <c r="L3237" s="20">
        <f>SUBTOTAL(9,L3231:L3236)</f>
        <v>1461915636.2800002</v>
      </c>
      <c r="M3237" s="7">
        <f>IFERROR((L3237/K3237),"N.A")</f>
        <v>0.85898193472021067</v>
      </c>
    </row>
    <row r="3238" spans="1:13" s="14" customFormat="1" ht="30" outlineLevel="2" x14ac:dyDescent="0.25">
      <c r="A3238" s="34"/>
      <c r="B3238" s="44" t="s">
        <v>1222</v>
      </c>
      <c r="C3238" s="31" t="s">
        <v>57</v>
      </c>
      <c r="D3238" s="14" t="s">
        <v>1160</v>
      </c>
      <c r="E3238" s="14" t="s">
        <v>1223</v>
      </c>
      <c r="F3238" s="14" t="s">
        <v>1224</v>
      </c>
      <c r="G3238" s="14" t="s">
        <v>16</v>
      </c>
      <c r="H3238" s="15">
        <v>427257925</v>
      </c>
      <c r="I3238" s="15">
        <v>271198054.42000002</v>
      </c>
      <c r="J3238" s="16">
        <f>IFERROR((I3238/H3238),0)</f>
        <v>0.63474084048879842</v>
      </c>
      <c r="K3238" s="15">
        <v>315720323.67000002</v>
      </c>
      <c r="L3238" s="15">
        <v>271198054.42000002</v>
      </c>
      <c r="M3238" s="17">
        <f>L3238/K3238</f>
        <v>0.85898193460445083</v>
      </c>
    </row>
    <row r="3239" spans="1:13" s="14" customFormat="1" ht="30" outlineLevel="2" x14ac:dyDescent="0.25">
      <c r="A3239" s="34"/>
      <c r="B3239" s="44" t="s">
        <v>1222</v>
      </c>
      <c r="C3239" s="31" t="s">
        <v>57</v>
      </c>
      <c r="D3239" s="14" t="s">
        <v>1160</v>
      </c>
      <c r="E3239" s="14" t="s">
        <v>1223</v>
      </c>
      <c r="F3239" s="14" t="s">
        <v>1224</v>
      </c>
      <c r="G3239" s="14" t="s">
        <v>6109</v>
      </c>
      <c r="H3239" s="20">
        <v>579685102</v>
      </c>
      <c r="I3239" s="20">
        <v>579685102</v>
      </c>
      <c r="J3239" s="21">
        <f>IFERROR((I3239/H3239),0)</f>
        <v>1</v>
      </c>
      <c r="K3239" s="20"/>
      <c r="L3239" s="20"/>
      <c r="M3239" s="21"/>
    </row>
    <row r="3240" spans="1:13" s="14" customFormat="1" ht="30" outlineLevel="2" x14ac:dyDescent="0.25">
      <c r="A3240" s="34"/>
      <c r="B3240" s="44" t="s">
        <v>1222</v>
      </c>
      <c r="C3240" s="31" t="s">
        <v>57</v>
      </c>
      <c r="D3240" s="14" t="s">
        <v>1160</v>
      </c>
      <c r="E3240" s="14" t="s">
        <v>1223</v>
      </c>
      <c r="F3240" s="14" t="s">
        <v>1224</v>
      </c>
      <c r="G3240" s="14" t="s">
        <v>6481</v>
      </c>
      <c r="H3240" s="20">
        <v>2643</v>
      </c>
      <c r="I3240" s="20">
        <v>2643</v>
      </c>
      <c r="J3240" s="21">
        <f>IFERROR((I3240/H3240),0)</f>
        <v>1</v>
      </c>
      <c r="K3240" s="20"/>
      <c r="L3240" s="20"/>
      <c r="M3240" s="21"/>
    </row>
    <row r="3241" spans="1:13" s="14" customFormat="1" ht="30" outlineLevel="2" x14ac:dyDescent="0.25">
      <c r="A3241" s="34"/>
      <c r="B3241" s="44" t="s">
        <v>1222</v>
      </c>
      <c r="C3241" s="31" t="s">
        <v>57</v>
      </c>
      <c r="D3241" s="14" t="s">
        <v>1160</v>
      </c>
      <c r="E3241" s="14" t="s">
        <v>1223</v>
      </c>
      <c r="F3241" s="14" t="s">
        <v>1224</v>
      </c>
      <c r="G3241" s="14" t="s">
        <v>6484</v>
      </c>
      <c r="H3241" s="20">
        <v>10690927</v>
      </c>
      <c r="I3241" s="20">
        <v>10690927</v>
      </c>
      <c r="J3241" s="21">
        <f>IFERROR((I3241/H3241),0)</f>
        <v>1</v>
      </c>
      <c r="K3241" s="20"/>
      <c r="L3241" s="20"/>
      <c r="M3241" s="21"/>
    </row>
    <row r="3242" spans="1:13" s="14" customFormat="1" ht="30" outlineLevel="2" x14ac:dyDescent="0.25">
      <c r="A3242" s="34"/>
      <c r="B3242" s="44" t="s">
        <v>1222</v>
      </c>
      <c r="C3242" s="31" t="s">
        <v>57</v>
      </c>
      <c r="D3242" s="14" t="s">
        <v>1160</v>
      </c>
      <c r="E3242" s="14" t="s">
        <v>1223</v>
      </c>
      <c r="F3242" s="14" t="s">
        <v>1224</v>
      </c>
      <c r="G3242" s="14" t="s">
        <v>6492</v>
      </c>
      <c r="H3242" s="20">
        <v>64998794</v>
      </c>
      <c r="I3242" s="20">
        <v>64998794</v>
      </c>
      <c r="J3242" s="21">
        <f>IFERROR((I3242/H3242),0)</f>
        <v>1</v>
      </c>
      <c r="K3242" s="20"/>
      <c r="L3242" s="20"/>
      <c r="M3242" s="22"/>
    </row>
    <row r="3243" spans="1:13" s="14" customFormat="1" ht="30" outlineLevel="2" x14ac:dyDescent="0.25">
      <c r="A3243" s="34"/>
      <c r="B3243" s="44" t="s">
        <v>1222</v>
      </c>
      <c r="C3243" s="31" t="s">
        <v>57</v>
      </c>
      <c r="D3243" s="14" t="s">
        <v>1160</v>
      </c>
      <c r="E3243" s="14" t="s">
        <v>1223</v>
      </c>
      <c r="F3243" s="14" t="s">
        <v>1224</v>
      </c>
      <c r="G3243" s="14" t="s">
        <v>6493</v>
      </c>
      <c r="H3243" s="20">
        <v>-85451585</v>
      </c>
      <c r="I3243" s="20"/>
      <c r="J3243" s="21">
        <f>IFERROR((I3243/H3243),0)</f>
        <v>0</v>
      </c>
      <c r="K3243" s="20"/>
      <c r="L3243" s="20"/>
      <c r="M3243" s="21"/>
    </row>
    <row r="3244" spans="1:13" s="14" customFormat="1" ht="45" outlineLevel="1" x14ac:dyDescent="0.25">
      <c r="A3244" s="34"/>
      <c r="B3244" s="46" t="s">
        <v>7052</v>
      </c>
      <c r="C3244" s="40" t="str">
        <f>C3243</f>
        <v>ASIGNACIÓN PARA LA INVERSIÓN LOCAL SEGÚN NBI Y CUARTA, QUINTA, Y SEXTA CATEGORÍA</v>
      </c>
      <c r="D3244" s="39" t="str">
        <f>D3243</f>
        <v xml:space="preserve">META                                              </v>
      </c>
      <c r="E3244" s="39" t="str">
        <f>E3243</f>
        <v>50245</v>
      </c>
      <c r="F3244" s="39" t="str">
        <f>F3243</f>
        <v xml:space="preserve">EL CALVARIO                                       </v>
      </c>
      <c r="G3244" s="39" t="s">
        <v>10656</v>
      </c>
      <c r="H3244" s="20">
        <f>SUBTOTAL(9,H3238:H3243)</f>
        <v>997183806</v>
      </c>
      <c r="I3244" s="20">
        <f>SUBTOTAL(9,I3238:I3243)</f>
        <v>926575520.42000008</v>
      </c>
      <c r="J3244" s="42">
        <f>+I3244/H3244</f>
        <v>0.92919230621761628</v>
      </c>
      <c r="K3244" s="20">
        <f>SUBTOTAL(9,K3238:K3243)</f>
        <v>315720323.67000002</v>
      </c>
      <c r="L3244" s="20">
        <f>SUBTOTAL(9,L3238:L3243)</f>
        <v>271198054.42000002</v>
      </c>
      <c r="M3244" s="7">
        <f>IFERROR((L3244/K3244),"N.A")</f>
        <v>0.85898193460445083</v>
      </c>
    </row>
    <row r="3245" spans="1:13" s="14" customFormat="1" ht="30" outlineLevel="2" x14ac:dyDescent="0.25">
      <c r="A3245" s="34"/>
      <c r="B3245" s="44" t="s">
        <v>1225</v>
      </c>
      <c r="C3245" s="31" t="s">
        <v>57</v>
      </c>
      <c r="D3245" s="14" t="s">
        <v>1160</v>
      </c>
      <c r="E3245" s="14" t="s">
        <v>1226</v>
      </c>
      <c r="F3245" s="14" t="s">
        <v>1227</v>
      </c>
      <c r="G3245" s="14" t="s">
        <v>16</v>
      </c>
      <c r="H3245" s="15">
        <v>1767072285</v>
      </c>
      <c r="I3245" s="15">
        <v>1121632947.3699999</v>
      </c>
      <c r="J3245" s="16">
        <f>IFERROR((I3245/H3245),0)</f>
        <v>0.63474084048010515</v>
      </c>
      <c r="K3245" s="15">
        <v>1305770124.0999999</v>
      </c>
      <c r="L3245" s="15">
        <v>1121632947.3699999</v>
      </c>
      <c r="M3245" s="17">
        <f>L3245/K3245</f>
        <v>0.85898193462121342</v>
      </c>
    </row>
    <row r="3246" spans="1:13" s="14" customFormat="1" ht="30" outlineLevel="2" x14ac:dyDescent="0.25">
      <c r="A3246" s="34"/>
      <c r="B3246" s="44" t="s">
        <v>1225</v>
      </c>
      <c r="C3246" s="31" t="s">
        <v>57</v>
      </c>
      <c r="D3246" s="14" t="s">
        <v>1160</v>
      </c>
      <c r="E3246" s="14" t="s">
        <v>1226</v>
      </c>
      <c r="F3246" s="14" t="s">
        <v>1227</v>
      </c>
      <c r="G3246" s="14" t="s">
        <v>6109</v>
      </c>
      <c r="H3246" s="20">
        <v>3854215654</v>
      </c>
      <c r="I3246" s="20">
        <v>3854215654</v>
      </c>
      <c r="J3246" s="21">
        <f>IFERROR((I3246/H3246),0)</f>
        <v>1</v>
      </c>
      <c r="K3246" s="20"/>
      <c r="L3246" s="20"/>
      <c r="M3246" s="21"/>
    </row>
    <row r="3247" spans="1:13" s="14" customFormat="1" ht="30" outlineLevel="2" x14ac:dyDescent="0.25">
      <c r="A3247" s="34"/>
      <c r="B3247" s="44" t="s">
        <v>1225</v>
      </c>
      <c r="C3247" s="31" t="s">
        <v>57</v>
      </c>
      <c r="D3247" s="14" t="s">
        <v>1160</v>
      </c>
      <c r="E3247" s="14" t="s">
        <v>1226</v>
      </c>
      <c r="F3247" s="14" t="s">
        <v>1227</v>
      </c>
      <c r="G3247" s="14" t="s">
        <v>6481</v>
      </c>
      <c r="H3247" s="20">
        <v>10929</v>
      </c>
      <c r="I3247" s="20">
        <v>10929</v>
      </c>
      <c r="J3247" s="21">
        <f>IFERROR((I3247/H3247),0)</f>
        <v>1</v>
      </c>
      <c r="K3247" s="20"/>
      <c r="L3247" s="20"/>
      <c r="M3247" s="21"/>
    </row>
    <row r="3248" spans="1:13" s="14" customFormat="1" ht="30" outlineLevel="2" x14ac:dyDescent="0.25">
      <c r="A3248" s="34"/>
      <c r="B3248" s="44" t="s">
        <v>1225</v>
      </c>
      <c r="C3248" s="31" t="s">
        <v>57</v>
      </c>
      <c r="D3248" s="14" t="s">
        <v>1160</v>
      </c>
      <c r="E3248" s="14" t="s">
        <v>1226</v>
      </c>
      <c r="F3248" s="14" t="s">
        <v>1227</v>
      </c>
      <c r="G3248" s="14" t="s">
        <v>6484</v>
      </c>
      <c r="H3248" s="20">
        <v>44216012</v>
      </c>
      <c r="I3248" s="20">
        <v>44216012</v>
      </c>
      <c r="J3248" s="21">
        <f>IFERROR((I3248/H3248),0)</f>
        <v>1</v>
      </c>
      <c r="K3248" s="20"/>
      <c r="L3248" s="20"/>
      <c r="M3248" s="21"/>
    </row>
    <row r="3249" spans="1:13" s="14" customFormat="1" ht="30" outlineLevel="2" x14ac:dyDescent="0.25">
      <c r="A3249" s="34"/>
      <c r="B3249" s="44" t="s">
        <v>1225</v>
      </c>
      <c r="C3249" s="31" t="s">
        <v>57</v>
      </c>
      <c r="D3249" s="14" t="s">
        <v>1160</v>
      </c>
      <c r="E3249" s="14" t="s">
        <v>1226</v>
      </c>
      <c r="F3249" s="14" t="s">
        <v>1227</v>
      </c>
      <c r="G3249" s="14" t="s">
        <v>6492</v>
      </c>
      <c r="H3249" s="20">
        <v>268824896</v>
      </c>
      <c r="I3249" s="20">
        <v>268824896</v>
      </c>
      <c r="J3249" s="21">
        <f>IFERROR((I3249/H3249),0)</f>
        <v>1</v>
      </c>
      <c r="K3249" s="20"/>
      <c r="L3249" s="20"/>
      <c r="M3249" s="22"/>
    </row>
    <row r="3250" spans="1:13" s="14" customFormat="1" ht="30" outlineLevel="2" x14ac:dyDescent="0.25">
      <c r="A3250" s="34"/>
      <c r="B3250" s="44" t="s">
        <v>1225</v>
      </c>
      <c r="C3250" s="31" t="s">
        <v>57</v>
      </c>
      <c r="D3250" s="14" t="s">
        <v>1160</v>
      </c>
      <c r="E3250" s="14" t="s">
        <v>1226</v>
      </c>
      <c r="F3250" s="14" t="s">
        <v>1227</v>
      </c>
      <c r="G3250" s="14" t="s">
        <v>6493</v>
      </c>
      <c r="H3250" s="20">
        <v>-353414457</v>
      </c>
      <c r="I3250" s="20"/>
      <c r="J3250" s="21">
        <f>IFERROR((I3250/H3250),0)</f>
        <v>0</v>
      </c>
      <c r="K3250" s="20"/>
      <c r="L3250" s="20"/>
      <c r="M3250" s="21"/>
    </row>
    <row r="3251" spans="1:13" s="14" customFormat="1" ht="45" outlineLevel="1" x14ac:dyDescent="0.25">
      <c r="A3251" s="34"/>
      <c r="B3251" s="46" t="s">
        <v>7053</v>
      </c>
      <c r="C3251" s="40" t="str">
        <f>C3250</f>
        <v>ASIGNACIÓN PARA LA INVERSIÓN LOCAL SEGÚN NBI Y CUARTA, QUINTA, Y SEXTA CATEGORÍA</v>
      </c>
      <c r="D3251" s="39" t="str">
        <f>D3250</f>
        <v xml:space="preserve">META                                              </v>
      </c>
      <c r="E3251" s="39" t="str">
        <f>E3250</f>
        <v>50226</v>
      </c>
      <c r="F3251" s="39" t="str">
        <f>F3250</f>
        <v xml:space="preserve">CUMARAL                                           </v>
      </c>
      <c r="G3251" s="39" t="s">
        <v>10656</v>
      </c>
      <c r="H3251" s="20">
        <f>SUBTOTAL(9,H3245:H3250)</f>
        <v>5580925319</v>
      </c>
      <c r="I3251" s="20">
        <f>SUBTOTAL(9,I3245:I3250)</f>
        <v>5288900438.3699999</v>
      </c>
      <c r="J3251" s="42">
        <f>+I3251/H3251</f>
        <v>0.9476744690283142</v>
      </c>
      <c r="K3251" s="20">
        <f>SUBTOTAL(9,K3245:K3250)</f>
        <v>1305770124.0999999</v>
      </c>
      <c r="L3251" s="20">
        <f>SUBTOTAL(9,L3245:L3250)</f>
        <v>1121632947.3699999</v>
      </c>
      <c r="M3251" s="7">
        <f>IFERROR((L3251/K3251),"N.A")</f>
        <v>0.85898193462121342</v>
      </c>
    </row>
    <row r="3252" spans="1:13" s="14" customFormat="1" ht="30" outlineLevel="2" x14ac:dyDescent="0.25">
      <c r="A3252" s="34"/>
      <c r="B3252" s="44" t="s">
        <v>1228</v>
      </c>
      <c r="C3252" s="31" t="s">
        <v>57</v>
      </c>
      <c r="D3252" s="14" t="s">
        <v>1160</v>
      </c>
      <c r="E3252" s="14" t="s">
        <v>1229</v>
      </c>
      <c r="F3252" s="14" t="s">
        <v>1230</v>
      </c>
      <c r="G3252" s="14" t="s">
        <v>16</v>
      </c>
      <c r="H3252" s="15">
        <v>1040698742</v>
      </c>
      <c r="I3252" s="15">
        <v>660573994.16999996</v>
      </c>
      <c r="J3252" s="16">
        <f>IFERROR((I3252/H3252),0)</f>
        <v>0.63474084046697155</v>
      </c>
      <c r="K3252" s="15">
        <v>769019658.59000003</v>
      </c>
      <c r="L3252" s="15">
        <v>660573994.16999996</v>
      </c>
      <c r="M3252" s="17">
        <f>L3252/K3252</f>
        <v>0.85898193471564099</v>
      </c>
    </row>
    <row r="3253" spans="1:13" s="14" customFormat="1" ht="30" outlineLevel="2" x14ac:dyDescent="0.25">
      <c r="A3253" s="34"/>
      <c r="B3253" s="44" t="s">
        <v>1228</v>
      </c>
      <c r="C3253" s="31" t="s">
        <v>57</v>
      </c>
      <c r="D3253" s="14" t="s">
        <v>1160</v>
      </c>
      <c r="E3253" s="14" t="s">
        <v>1229</v>
      </c>
      <c r="F3253" s="14" t="s">
        <v>1230</v>
      </c>
      <c r="G3253" s="14" t="s">
        <v>6109</v>
      </c>
      <c r="H3253" s="20">
        <v>667916582</v>
      </c>
      <c r="I3253" s="20">
        <v>667916582</v>
      </c>
      <c r="J3253" s="21">
        <f>IFERROR((I3253/H3253),0)</f>
        <v>1</v>
      </c>
      <c r="K3253" s="20"/>
      <c r="L3253" s="20"/>
      <c r="M3253" s="21"/>
    </row>
    <row r="3254" spans="1:13" s="14" customFormat="1" ht="30" outlineLevel="2" x14ac:dyDescent="0.25">
      <c r="A3254" s="34"/>
      <c r="B3254" s="44" t="s">
        <v>1228</v>
      </c>
      <c r="C3254" s="31" t="s">
        <v>57</v>
      </c>
      <c r="D3254" s="14" t="s">
        <v>1160</v>
      </c>
      <c r="E3254" s="14" t="s">
        <v>1229</v>
      </c>
      <c r="F3254" s="14" t="s">
        <v>1230</v>
      </c>
      <c r="G3254" s="14" t="s">
        <v>6481</v>
      </c>
      <c r="H3254" s="20">
        <v>6437</v>
      </c>
      <c r="I3254" s="20">
        <v>6437</v>
      </c>
      <c r="J3254" s="21">
        <f>IFERROR((I3254/H3254),0)</f>
        <v>1</v>
      </c>
      <c r="K3254" s="20"/>
      <c r="L3254" s="20"/>
      <c r="M3254" s="21"/>
    </row>
    <row r="3255" spans="1:13" s="14" customFormat="1" ht="30" outlineLevel="2" x14ac:dyDescent="0.25">
      <c r="A3255" s="34"/>
      <c r="B3255" s="44" t="s">
        <v>1228</v>
      </c>
      <c r="C3255" s="31" t="s">
        <v>57</v>
      </c>
      <c r="D3255" s="14" t="s">
        <v>1160</v>
      </c>
      <c r="E3255" s="14" t="s">
        <v>1229</v>
      </c>
      <c r="F3255" s="14" t="s">
        <v>1230</v>
      </c>
      <c r="G3255" s="14" t="s">
        <v>6484</v>
      </c>
      <c r="H3255" s="20">
        <v>26040558</v>
      </c>
      <c r="I3255" s="20">
        <v>26040558</v>
      </c>
      <c r="J3255" s="21">
        <f>IFERROR((I3255/H3255),0)</f>
        <v>1</v>
      </c>
      <c r="K3255" s="20"/>
      <c r="L3255" s="20"/>
      <c r="M3255" s="21"/>
    </row>
    <row r="3256" spans="1:13" s="14" customFormat="1" ht="30" outlineLevel="2" x14ac:dyDescent="0.25">
      <c r="A3256" s="34"/>
      <c r="B3256" s="44" t="s">
        <v>1228</v>
      </c>
      <c r="C3256" s="31" t="s">
        <v>57</v>
      </c>
      <c r="D3256" s="14" t="s">
        <v>1160</v>
      </c>
      <c r="E3256" s="14" t="s">
        <v>1229</v>
      </c>
      <c r="F3256" s="14" t="s">
        <v>1230</v>
      </c>
      <c r="G3256" s="14" t="s">
        <v>6492</v>
      </c>
      <c r="H3256" s="20">
        <v>158321611</v>
      </c>
      <c r="I3256" s="20">
        <v>158321611</v>
      </c>
      <c r="J3256" s="21">
        <f>IFERROR((I3256/H3256),0)</f>
        <v>1</v>
      </c>
      <c r="K3256" s="20"/>
      <c r="L3256" s="20"/>
      <c r="M3256" s="22"/>
    </row>
    <row r="3257" spans="1:13" s="14" customFormat="1" ht="30" outlineLevel="2" x14ac:dyDescent="0.25">
      <c r="A3257" s="34"/>
      <c r="B3257" s="44" t="s">
        <v>1228</v>
      </c>
      <c r="C3257" s="31" t="s">
        <v>57</v>
      </c>
      <c r="D3257" s="14" t="s">
        <v>1160</v>
      </c>
      <c r="E3257" s="14" t="s">
        <v>1229</v>
      </c>
      <c r="F3257" s="14" t="s">
        <v>1230</v>
      </c>
      <c r="G3257" s="14" t="s">
        <v>6493</v>
      </c>
      <c r="H3257" s="20">
        <v>-208139748</v>
      </c>
      <c r="I3257" s="20"/>
      <c r="J3257" s="21">
        <f>IFERROR((I3257/H3257),0)</f>
        <v>0</v>
      </c>
      <c r="K3257" s="20"/>
      <c r="L3257" s="20"/>
      <c r="M3257" s="21"/>
    </row>
    <row r="3258" spans="1:13" s="14" customFormat="1" ht="45" outlineLevel="1" x14ac:dyDescent="0.25">
      <c r="A3258" s="34"/>
      <c r="B3258" s="46" t="s">
        <v>7054</v>
      </c>
      <c r="C3258" s="40" t="str">
        <f>C3257</f>
        <v>ASIGNACIÓN PARA LA INVERSIÓN LOCAL SEGÚN NBI Y CUARTA, QUINTA, Y SEXTA CATEGORÍA</v>
      </c>
      <c r="D3258" s="39" t="str">
        <f>D3257</f>
        <v xml:space="preserve">META                                              </v>
      </c>
      <c r="E3258" s="39" t="str">
        <f>E3257</f>
        <v>50223</v>
      </c>
      <c r="F3258" s="39" t="str">
        <f>F3257</f>
        <v xml:space="preserve">CUBARRAL                                          </v>
      </c>
      <c r="G3258" s="39" t="s">
        <v>10656</v>
      </c>
      <c r="H3258" s="20">
        <f>SUBTOTAL(9,H3252:H3257)</f>
        <v>1684844182</v>
      </c>
      <c r="I3258" s="20">
        <f>SUBTOTAL(9,I3252:I3257)</f>
        <v>1512859182.1700001</v>
      </c>
      <c r="J3258" s="42">
        <f>+I3258/H3258</f>
        <v>0.89792231135235034</v>
      </c>
      <c r="K3258" s="20">
        <f>SUBTOTAL(9,K3252:K3257)</f>
        <v>769019658.59000003</v>
      </c>
      <c r="L3258" s="20">
        <f>SUBTOTAL(9,L3252:L3257)</f>
        <v>660573994.16999996</v>
      </c>
      <c r="M3258" s="7">
        <f>IFERROR((L3258/K3258),"N.A")</f>
        <v>0.85898193471564099</v>
      </c>
    </row>
    <row r="3259" spans="1:13" s="14" customFormat="1" ht="30" outlineLevel="2" x14ac:dyDescent="0.25">
      <c r="A3259" s="34"/>
      <c r="B3259" s="44" t="s">
        <v>1231</v>
      </c>
      <c r="C3259" s="31" t="s">
        <v>57</v>
      </c>
      <c r="D3259" s="14" t="s">
        <v>1160</v>
      </c>
      <c r="E3259" s="14" t="s">
        <v>1232</v>
      </c>
      <c r="F3259" s="14" t="s">
        <v>1233</v>
      </c>
      <c r="G3259" s="14" t="s">
        <v>16</v>
      </c>
      <c r="H3259" s="15">
        <v>1620288434</v>
      </c>
      <c r="I3259" s="15">
        <v>1028463242.4000001</v>
      </c>
      <c r="J3259" s="16">
        <f>IFERROR((I3259/H3259),0)</f>
        <v>0.63474084046939516</v>
      </c>
      <c r="K3259" s="15">
        <v>1197304856.6299999</v>
      </c>
      <c r="L3259" s="15">
        <v>1028463242.4000001</v>
      </c>
      <c r="M3259" s="17">
        <f>L3259/K3259</f>
        <v>0.85898193488897168</v>
      </c>
    </row>
    <row r="3260" spans="1:13" s="14" customFormat="1" ht="30" outlineLevel="2" x14ac:dyDescent="0.25">
      <c r="A3260" s="34"/>
      <c r="B3260" s="44" t="s">
        <v>1231</v>
      </c>
      <c r="C3260" s="31" t="s">
        <v>57</v>
      </c>
      <c r="D3260" s="14" t="s">
        <v>1160</v>
      </c>
      <c r="E3260" s="14" t="s">
        <v>1232</v>
      </c>
      <c r="F3260" s="14" t="s">
        <v>1233</v>
      </c>
      <c r="G3260" s="14" t="s">
        <v>6109</v>
      </c>
      <c r="H3260" s="20">
        <v>768723749</v>
      </c>
      <c r="I3260" s="20">
        <v>768723749</v>
      </c>
      <c r="J3260" s="21">
        <f>IFERROR((I3260/H3260),0)</f>
        <v>1</v>
      </c>
      <c r="K3260" s="20"/>
      <c r="L3260" s="20"/>
      <c r="M3260" s="21"/>
    </row>
    <row r="3261" spans="1:13" s="14" customFormat="1" ht="30" outlineLevel="2" x14ac:dyDescent="0.25">
      <c r="A3261" s="34"/>
      <c r="B3261" s="44" t="s">
        <v>1231</v>
      </c>
      <c r="C3261" s="31" t="s">
        <v>57</v>
      </c>
      <c r="D3261" s="14" t="s">
        <v>1160</v>
      </c>
      <c r="E3261" s="14" t="s">
        <v>1232</v>
      </c>
      <c r="F3261" s="14" t="s">
        <v>1233</v>
      </c>
      <c r="G3261" s="14" t="s">
        <v>6481</v>
      </c>
      <c r="H3261" s="20">
        <v>10021</v>
      </c>
      <c r="I3261" s="20">
        <v>10021</v>
      </c>
      <c r="J3261" s="21">
        <f>IFERROR((I3261/H3261),0)</f>
        <v>1</v>
      </c>
      <c r="K3261" s="20"/>
      <c r="L3261" s="20"/>
      <c r="M3261" s="21"/>
    </row>
    <row r="3262" spans="1:13" s="14" customFormat="1" ht="30" outlineLevel="2" x14ac:dyDescent="0.25">
      <c r="A3262" s="34"/>
      <c r="B3262" s="44" t="s">
        <v>1231</v>
      </c>
      <c r="C3262" s="31" t="s">
        <v>57</v>
      </c>
      <c r="D3262" s="14" t="s">
        <v>1160</v>
      </c>
      <c r="E3262" s="14" t="s">
        <v>1232</v>
      </c>
      <c r="F3262" s="14" t="s">
        <v>1233</v>
      </c>
      <c r="G3262" s="14" t="s">
        <v>6484</v>
      </c>
      <c r="H3262" s="20">
        <v>40543159</v>
      </c>
      <c r="I3262" s="20">
        <v>40543159</v>
      </c>
      <c r="J3262" s="21">
        <f>IFERROR((I3262/H3262),0)</f>
        <v>1</v>
      </c>
      <c r="K3262" s="20"/>
      <c r="L3262" s="20"/>
      <c r="M3262" s="21"/>
    </row>
    <row r="3263" spans="1:13" s="14" customFormat="1" ht="30" outlineLevel="2" x14ac:dyDescent="0.25">
      <c r="A3263" s="34"/>
      <c r="B3263" s="44" t="s">
        <v>1231</v>
      </c>
      <c r="C3263" s="31" t="s">
        <v>57</v>
      </c>
      <c r="D3263" s="14" t="s">
        <v>1160</v>
      </c>
      <c r="E3263" s="14" t="s">
        <v>1232</v>
      </c>
      <c r="F3263" s="14" t="s">
        <v>1233</v>
      </c>
      <c r="G3263" s="14" t="s">
        <v>6492</v>
      </c>
      <c r="H3263" s="20">
        <v>246494653</v>
      </c>
      <c r="I3263" s="20">
        <v>246494653</v>
      </c>
      <c r="J3263" s="21">
        <f>IFERROR((I3263/H3263),0)</f>
        <v>1</v>
      </c>
      <c r="K3263" s="20"/>
      <c r="L3263" s="20"/>
      <c r="M3263" s="22"/>
    </row>
    <row r="3264" spans="1:13" s="14" customFormat="1" ht="30" outlineLevel="2" x14ac:dyDescent="0.25">
      <c r="A3264" s="34"/>
      <c r="B3264" s="44" t="s">
        <v>1231</v>
      </c>
      <c r="C3264" s="31" t="s">
        <v>57</v>
      </c>
      <c r="D3264" s="14" t="s">
        <v>1160</v>
      </c>
      <c r="E3264" s="14" t="s">
        <v>1232</v>
      </c>
      <c r="F3264" s="14" t="s">
        <v>1233</v>
      </c>
      <c r="G3264" s="14" t="s">
        <v>6493</v>
      </c>
      <c r="H3264" s="20">
        <v>-324057687</v>
      </c>
      <c r="I3264" s="20"/>
      <c r="J3264" s="21">
        <f>IFERROR((I3264/H3264),0)</f>
        <v>0</v>
      </c>
      <c r="K3264" s="20"/>
      <c r="L3264" s="20"/>
      <c r="M3264" s="21"/>
    </row>
    <row r="3265" spans="1:13" s="14" customFormat="1" ht="45" outlineLevel="1" x14ac:dyDescent="0.25">
      <c r="A3265" s="34"/>
      <c r="B3265" s="46" t="s">
        <v>7055</v>
      </c>
      <c r="C3265" s="40" t="str">
        <f>C3264</f>
        <v>ASIGNACIÓN PARA LA INVERSIÓN LOCAL SEGÚN NBI Y CUARTA, QUINTA, Y SEXTA CATEGORÍA</v>
      </c>
      <c r="D3265" s="39" t="str">
        <f>D3264</f>
        <v xml:space="preserve">META                                              </v>
      </c>
      <c r="E3265" s="39" t="str">
        <f>E3264</f>
        <v>50150</v>
      </c>
      <c r="F3265" s="39" t="str">
        <f>F3264</f>
        <v xml:space="preserve">CASTILLA LA NUEVA                                 </v>
      </c>
      <c r="G3265" s="39" t="s">
        <v>10656</v>
      </c>
      <c r="H3265" s="20">
        <f>SUBTOTAL(9,H3259:H3264)</f>
        <v>2352002329</v>
      </c>
      <c r="I3265" s="20">
        <f>SUBTOTAL(9,I3259:I3264)</f>
        <v>2084234824.4000001</v>
      </c>
      <c r="J3265" s="42">
        <f>+I3265/H3265</f>
        <v>0.88615338458706094</v>
      </c>
      <c r="K3265" s="20">
        <f>SUBTOTAL(9,K3259:K3264)</f>
        <v>1197304856.6299999</v>
      </c>
      <c r="L3265" s="20">
        <f>SUBTOTAL(9,L3259:L3264)</f>
        <v>1028463242.4000001</v>
      </c>
      <c r="M3265" s="7">
        <f>IFERROR((L3265/K3265),"N.A")</f>
        <v>0.85898193488897168</v>
      </c>
    </row>
    <row r="3266" spans="1:13" s="14" customFormat="1" ht="30" outlineLevel="2" x14ac:dyDescent="0.25">
      <c r="A3266" s="34"/>
      <c r="B3266" s="44" t="s">
        <v>1234</v>
      </c>
      <c r="C3266" s="31" t="s">
        <v>57</v>
      </c>
      <c r="D3266" s="14" t="s">
        <v>1160</v>
      </c>
      <c r="E3266" s="14" t="s">
        <v>1235</v>
      </c>
      <c r="F3266" s="14" t="s">
        <v>1236</v>
      </c>
      <c r="G3266" s="14" t="s">
        <v>16</v>
      </c>
      <c r="H3266" s="15">
        <v>1621472849</v>
      </c>
      <c r="I3266" s="15">
        <v>1029215038.97</v>
      </c>
      <c r="J3266" s="16">
        <f>IFERROR((I3266/H3266),0)</f>
        <v>0.63474084046781354</v>
      </c>
      <c r="K3266" s="15">
        <v>1198180075.1200001</v>
      </c>
      <c r="L3266" s="15">
        <v>1029215038.97</v>
      </c>
      <c r="M3266" s="17">
        <f>L3266/K3266</f>
        <v>0.85898193463693018</v>
      </c>
    </row>
    <row r="3267" spans="1:13" s="14" customFormat="1" ht="30" outlineLevel="2" x14ac:dyDescent="0.25">
      <c r="A3267" s="34"/>
      <c r="B3267" s="44" t="s">
        <v>1234</v>
      </c>
      <c r="C3267" s="31" t="s">
        <v>57</v>
      </c>
      <c r="D3267" s="14" t="s">
        <v>1160</v>
      </c>
      <c r="E3267" s="14" t="s">
        <v>1235</v>
      </c>
      <c r="F3267" s="14" t="s">
        <v>1236</v>
      </c>
      <c r="G3267" s="14" t="s">
        <v>6109</v>
      </c>
      <c r="H3267" s="20">
        <v>1455834446</v>
      </c>
      <c r="I3267" s="20">
        <v>1455834446</v>
      </c>
      <c r="J3267" s="21">
        <f>IFERROR((I3267/H3267),0)</f>
        <v>1</v>
      </c>
      <c r="K3267" s="20"/>
      <c r="L3267" s="20"/>
      <c r="M3267" s="21"/>
    </row>
    <row r="3268" spans="1:13" s="14" customFormat="1" ht="30" outlineLevel="2" x14ac:dyDescent="0.25">
      <c r="A3268" s="34"/>
      <c r="B3268" s="44" t="s">
        <v>1234</v>
      </c>
      <c r="C3268" s="31" t="s">
        <v>57</v>
      </c>
      <c r="D3268" s="14" t="s">
        <v>1160</v>
      </c>
      <c r="E3268" s="14" t="s">
        <v>1235</v>
      </c>
      <c r="F3268" s="14" t="s">
        <v>1236</v>
      </c>
      <c r="G3268" s="14" t="s">
        <v>6481</v>
      </c>
      <c r="H3268" s="20">
        <v>10029</v>
      </c>
      <c r="I3268" s="20">
        <v>10029</v>
      </c>
      <c r="J3268" s="21">
        <f>IFERROR((I3268/H3268),0)</f>
        <v>1</v>
      </c>
      <c r="K3268" s="20"/>
      <c r="L3268" s="20"/>
      <c r="M3268" s="21"/>
    </row>
    <row r="3269" spans="1:13" s="14" customFormat="1" ht="30" outlineLevel="2" x14ac:dyDescent="0.25">
      <c r="A3269" s="34"/>
      <c r="B3269" s="44" t="s">
        <v>1234</v>
      </c>
      <c r="C3269" s="31" t="s">
        <v>57</v>
      </c>
      <c r="D3269" s="14" t="s">
        <v>1160</v>
      </c>
      <c r="E3269" s="14" t="s">
        <v>1235</v>
      </c>
      <c r="F3269" s="14" t="s">
        <v>1236</v>
      </c>
      <c r="G3269" s="14" t="s">
        <v>6484</v>
      </c>
      <c r="H3269" s="20">
        <v>40572795</v>
      </c>
      <c r="I3269" s="20">
        <v>40572795</v>
      </c>
      <c r="J3269" s="21">
        <f>IFERROR((I3269/H3269),0)</f>
        <v>1</v>
      </c>
      <c r="K3269" s="20"/>
      <c r="L3269" s="20"/>
      <c r="M3269" s="21"/>
    </row>
    <row r="3270" spans="1:13" s="14" customFormat="1" ht="30" outlineLevel="2" x14ac:dyDescent="0.25">
      <c r="A3270" s="34"/>
      <c r="B3270" s="44" t="s">
        <v>1234</v>
      </c>
      <c r="C3270" s="31" t="s">
        <v>57</v>
      </c>
      <c r="D3270" s="14" t="s">
        <v>1160</v>
      </c>
      <c r="E3270" s="14" t="s">
        <v>1235</v>
      </c>
      <c r="F3270" s="14" t="s">
        <v>1236</v>
      </c>
      <c r="G3270" s="14" t="s">
        <v>6492</v>
      </c>
      <c r="H3270" s="20">
        <v>246674839</v>
      </c>
      <c r="I3270" s="20">
        <v>246674839</v>
      </c>
      <c r="J3270" s="21">
        <f>IFERROR((I3270/H3270),0)</f>
        <v>1</v>
      </c>
      <c r="K3270" s="20"/>
      <c r="L3270" s="20"/>
      <c r="M3270" s="22"/>
    </row>
    <row r="3271" spans="1:13" s="14" customFormat="1" ht="30" outlineLevel="2" x14ac:dyDescent="0.25">
      <c r="A3271" s="34"/>
      <c r="B3271" s="44" t="s">
        <v>1234</v>
      </c>
      <c r="C3271" s="31" t="s">
        <v>57</v>
      </c>
      <c r="D3271" s="14" t="s">
        <v>1160</v>
      </c>
      <c r="E3271" s="14" t="s">
        <v>1235</v>
      </c>
      <c r="F3271" s="14" t="s">
        <v>1236</v>
      </c>
      <c r="G3271" s="14" t="s">
        <v>6493</v>
      </c>
      <c r="H3271" s="20">
        <v>-324294570</v>
      </c>
      <c r="I3271" s="20"/>
      <c r="J3271" s="21">
        <f>IFERROR((I3271/H3271),0)</f>
        <v>0</v>
      </c>
      <c r="K3271" s="20"/>
      <c r="L3271" s="20"/>
      <c r="M3271" s="21"/>
    </row>
    <row r="3272" spans="1:13" s="14" customFormat="1" ht="45" outlineLevel="1" x14ac:dyDescent="0.25">
      <c r="A3272" s="34"/>
      <c r="B3272" s="46" t="s">
        <v>7056</v>
      </c>
      <c r="C3272" s="40" t="str">
        <f>C3271</f>
        <v>ASIGNACIÓN PARA LA INVERSIÓN LOCAL SEGÚN NBI Y CUARTA, QUINTA, Y SEXTA CATEGORÍA</v>
      </c>
      <c r="D3272" s="39" t="str">
        <f>D3271</f>
        <v xml:space="preserve">META                                              </v>
      </c>
      <c r="E3272" s="39" t="str">
        <f>E3271</f>
        <v>50124</v>
      </c>
      <c r="F3272" s="39" t="str">
        <f>F3271</f>
        <v xml:space="preserve">CABUYARO                                          </v>
      </c>
      <c r="G3272" s="39" t="s">
        <v>10656</v>
      </c>
      <c r="H3272" s="20">
        <f>SUBTOTAL(9,H3266:H3271)</f>
        <v>3040270388</v>
      </c>
      <c r="I3272" s="20">
        <f>SUBTOTAL(9,I3266:I3271)</f>
        <v>2772307147.9700003</v>
      </c>
      <c r="J3272" s="42">
        <f>+I3272/H3272</f>
        <v>0.91186203665053767</v>
      </c>
      <c r="K3272" s="20">
        <f>SUBTOTAL(9,K3266:K3271)</f>
        <v>1198180075.1200001</v>
      </c>
      <c r="L3272" s="20">
        <f>SUBTOTAL(9,L3266:L3271)</f>
        <v>1029215038.97</v>
      </c>
      <c r="M3272" s="7">
        <f>IFERROR((L3272/K3272),"N.A")</f>
        <v>0.85898193463693018</v>
      </c>
    </row>
    <row r="3273" spans="1:13" s="14" customFormat="1" ht="30" outlineLevel="2" x14ac:dyDescent="0.25">
      <c r="A3273" s="34"/>
      <c r="B3273" s="44" t="s">
        <v>1237</v>
      </c>
      <c r="C3273" s="31" t="s">
        <v>57</v>
      </c>
      <c r="D3273" s="14" t="s">
        <v>1160</v>
      </c>
      <c r="E3273" s="14" t="s">
        <v>1238</v>
      </c>
      <c r="F3273" s="14" t="s">
        <v>1239</v>
      </c>
      <c r="G3273" s="14" t="s">
        <v>16</v>
      </c>
      <c r="H3273" s="15">
        <v>1589934490</v>
      </c>
      <c r="I3273" s="15">
        <v>1009196354.48</v>
      </c>
      <c r="J3273" s="16">
        <f>IFERROR((I3273/H3273),0)</f>
        <v>0.63474084047324497</v>
      </c>
      <c r="K3273" s="15">
        <v>1174874946.27</v>
      </c>
      <c r="L3273" s="15">
        <v>1009196354.48</v>
      </c>
      <c r="M3273" s="17">
        <f>L3273/K3273</f>
        <v>0.85898193478718965</v>
      </c>
    </row>
    <row r="3274" spans="1:13" s="14" customFormat="1" ht="30" outlineLevel="2" x14ac:dyDescent="0.25">
      <c r="A3274" s="34"/>
      <c r="B3274" s="44" t="s">
        <v>1237</v>
      </c>
      <c r="C3274" s="31" t="s">
        <v>57</v>
      </c>
      <c r="D3274" s="14" t="s">
        <v>1160</v>
      </c>
      <c r="E3274" s="14" t="s">
        <v>1238</v>
      </c>
      <c r="F3274" s="14" t="s">
        <v>1239</v>
      </c>
      <c r="G3274" s="14" t="s">
        <v>6109</v>
      </c>
      <c r="H3274" s="20">
        <v>1303215431</v>
      </c>
      <c r="I3274" s="20">
        <v>1303215431</v>
      </c>
      <c r="J3274" s="21">
        <f>IFERROR((I3274/H3274),0)</f>
        <v>1</v>
      </c>
      <c r="K3274" s="20"/>
      <c r="L3274" s="20"/>
      <c r="M3274" s="21"/>
    </row>
    <row r="3275" spans="1:13" s="14" customFormat="1" ht="30" outlineLevel="2" x14ac:dyDescent="0.25">
      <c r="A3275" s="34"/>
      <c r="B3275" s="44" t="s">
        <v>1237</v>
      </c>
      <c r="C3275" s="31" t="s">
        <v>57</v>
      </c>
      <c r="D3275" s="14" t="s">
        <v>1160</v>
      </c>
      <c r="E3275" s="14" t="s">
        <v>1238</v>
      </c>
      <c r="F3275" s="14" t="s">
        <v>1239</v>
      </c>
      <c r="G3275" s="14" t="s">
        <v>6481</v>
      </c>
      <c r="H3275" s="20">
        <v>9834</v>
      </c>
      <c r="I3275" s="20">
        <v>9834</v>
      </c>
      <c r="J3275" s="21">
        <f>IFERROR((I3275/H3275),0)</f>
        <v>1</v>
      </c>
      <c r="K3275" s="20"/>
      <c r="L3275" s="20"/>
      <c r="M3275" s="21"/>
    </row>
    <row r="3276" spans="1:13" s="14" customFormat="1" ht="30" outlineLevel="2" x14ac:dyDescent="0.25">
      <c r="A3276" s="34"/>
      <c r="B3276" s="44" t="s">
        <v>1237</v>
      </c>
      <c r="C3276" s="31" t="s">
        <v>57</v>
      </c>
      <c r="D3276" s="14" t="s">
        <v>1160</v>
      </c>
      <c r="E3276" s="14" t="s">
        <v>1238</v>
      </c>
      <c r="F3276" s="14" t="s">
        <v>1239</v>
      </c>
      <c r="G3276" s="14" t="s">
        <v>6484</v>
      </c>
      <c r="H3276" s="20">
        <v>39783637</v>
      </c>
      <c r="I3276" s="20">
        <v>39783637</v>
      </c>
      <c r="J3276" s="21">
        <f>IFERROR((I3276/H3276),0)</f>
        <v>1</v>
      </c>
      <c r="K3276" s="20"/>
      <c r="L3276" s="20"/>
      <c r="M3276" s="21"/>
    </row>
    <row r="3277" spans="1:13" s="14" customFormat="1" ht="30" outlineLevel="2" x14ac:dyDescent="0.25">
      <c r="A3277" s="34"/>
      <c r="B3277" s="44" t="s">
        <v>1237</v>
      </c>
      <c r="C3277" s="31" t="s">
        <v>57</v>
      </c>
      <c r="D3277" s="14" t="s">
        <v>1160</v>
      </c>
      <c r="E3277" s="14" t="s">
        <v>1238</v>
      </c>
      <c r="F3277" s="14" t="s">
        <v>1239</v>
      </c>
      <c r="G3277" s="14" t="s">
        <v>6492</v>
      </c>
      <c r="H3277" s="20">
        <v>241876905</v>
      </c>
      <c r="I3277" s="20">
        <v>241876905</v>
      </c>
      <c r="J3277" s="21">
        <f>IFERROR((I3277/H3277),0)</f>
        <v>1</v>
      </c>
      <c r="K3277" s="20"/>
      <c r="L3277" s="20"/>
      <c r="M3277" s="22"/>
    </row>
    <row r="3278" spans="1:13" s="14" customFormat="1" ht="30" outlineLevel="2" x14ac:dyDescent="0.25">
      <c r="A3278" s="34"/>
      <c r="B3278" s="44" t="s">
        <v>1237</v>
      </c>
      <c r="C3278" s="31" t="s">
        <v>57</v>
      </c>
      <c r="D3278" s="14" t="s">
        <v>1160</v>
      </c>
      <c r="E3278" s="14" t="s">
        <v>1238</v>
      </c>
      <c r="F3278" s="14" t="s">
        <v>1239</v>
      </c>
      <c r="G3278" s="14" t="s">
        <v>6493</v>
      </c>
      <c r="H3278" s="20">
        <v>-317986898</v>
      </c>
      <c r="I3278" s="20"/>
      <c r="J3278" s="21">
        <f>IFERROR((I3278/H3278),0)</f>
        <v>0</v>
      </c>
      <c r="K3278" s="20"/>
      <c r="L3278" s="20"/>
      <c r="M3278" s="21"/>
    </row>
    <row r="3279" spans="1:13" s="14" customFormat="1" ht="45" outlineLevel="1" x14ac:dyDescent="0.25">
      <c r="A3279" s="34"/>
      <c r="B3279" s="46" t="s">
        <v>7057</v>
      </c>
      <c r="C3279" s="40" t="str">
        <f>C3278</f>
        <v>ASIGNACIÓN PARA LA INVERSIÓN LOCAL SEGÚN NBI Y CUARTA, QUINTA, Y SEXTA CATEGORÍA</v>
      </c>
      <c r="D3279" s="39" t="str">
        <f>D3278</f>
        <v xml:space="preserve">META                                              </v>
      </c>
      <c r="E3279" s="39" t="str">
        <f>E3278</f>
        <v>50110</v>
      </c>
      <c r="F3279" s="39" t="str">
        <f>F3278</f>
        <v xml:space="preserve">BARRANCA DE UPÍA                                  </v>
      </c>
      <c r="G3279" s="39" t="s">
        <v>10656</v>
      </c>
      <c r="H3279" s="20">
        <f>SUBTOTAL(9,H3273:H3278)</f>
        <v>2856833399</v>
      </c>
      <c r="I3279" s="20">
        <f>SUBTOTAL(9,I3273:I3278)</f>
        <v>2594082161.48</v>
      </c>
      <c r="J3279" s="42">
        <f>+I3279/H3279</f>
        <v>0.90802710525157926</v>
      </c>
      <c r="K3279" s="20">
        <f>SUBTOTAL(9,K3273:K3278)</f>
        <v>1174874946.27</v>
      </c>
      <c r="L3279" s="20">
        <f>SUBTOTAL(9,L3273:L3278)</f>
        <v>1009196354.48</v>
      </c>
      <c r="M3279" s="7">
        <f>IFERROR((L3279/K3279),"N.A")</f>
        <v>0.85898193478718965</v>
      </c>
    </row>
    <row r="3280" spans="1:13" s="14" customFormat="1" ht="30" outlineLevel="2" x14ac:dyDescent="0.25">
      <c r="A3280" s="34"/>
      <c r="B3280" s="44" t="s">
        <v>6237</v>
      </c>
      <c r="C3280" s="31" t="s">
        <v>57</v>
      </c>
      <c r="D3280" s="14" t="s">
        <v>1160</v>
      </c>
      <c r="E3280" s="14" t="s">
        <v>4432</v>
      </c>
      <c r="F3280" s="14" t="s">
        <v>4433</v>
      </c>
      <c r="G3280" s="14" t="s">
        <v>6109</v>
      </c>
      <c r="H3280" s="20">
        <v>1971823</v>
      </c>
      <c r="I3280" s="20">
        <v>1971823</v>
      </c>
      <c r="J3280" s="21">
        <f>IFERROR((I3280/H3280),0)</f>
        <v>1</v>
      </c>
      <c r="K3280" s="20"/>
      <c r="L3280" s="20"/>
      <c r="M3280" s="21"/>
    </row>
    <row r="3281" spans="1:13" s="14" customFormat="1" ht="45" outlineLevel="1" x14ac:dyDescent="0.25">
      <c r="A3281" s="34"/>
      <c r="B3281" s="46" t="s">
        <v>7058</v>
      </c>
      <c r="C3281" s="40" t="str">
        <f>C3280</f>
        <v>ASIGNACIÓN PARA LA INVERSIÓN LOCAL SEGÚN NBI Y CUARTA, QUINTA, Y SEXTA CATEGORÍA</v>
      </c>
      <c r="D3281" s="39" t="str">
        <f>D3280</f>
        <v xml:space="preserve">META                                              </v>
      </c>
      <c r="E3281" s="39" t="str">
        <f>E3280</f>
        <v>50006</v>
      </c>
      <c r="F3281" s="39" t="str">
        <f>F3280</f>
        <v xml:space="preserve">ACACÍAS                                           </v>
      </c>
      <c r="G3281" s="39" t="s">
        <v>10656</v>
      </c>
      <c r="H3281" s="20">
        <f>SUBTOTAL(9,H3280:H3280)</f>
        <v>1971823</v>
      </c>
      <c r="I3281" s="20">
        <f>SUBTOTAL(9,I3280:I3280)</f>
        <v>1971823</v>
      </c>
      <c r="J3281" s="42">
        <f>+I3281/H3281</f>
        <v>1</v>
      </c>
      <c r="K3281" s="20">
        <f>SUBTOTAL(9,K3280:K3280)</f>
        <v>0</v>
      </c>
      <c r="L3281" s="20">
        <f>SUBTOTAL(9,L3280:L3280)</f>
        <v>0</v>
      </c>
      <c r="M3281" s="7" t="str">
        <f>IFERROR((L3281/K3281),"N.A")</f>
        <v>N.A</v>
      </c>
    </row>
    <row r="3282" spans="1:13" s="14" customFormat="1" ht="30" outlineLevel="2" x14ac:dyDescent="0.25">
      <c r="A3282" s="34"/>
      <c r="B3282" s="44" t="s">
        <v>1240</v>
      </c>
      <c r="C3282" s="31" t="s">
        <v>57</v>
      </c>
      <c r="D3282" s="14" t="s">
        <v>1241</v>
      </c>
      <c r="E3282" s="14" t="s">
        <v>1242</v>
      </c>
      <c r="F3282" s="14" t="s">
        <v>1243</v>
      </c>
      <c r="G3282" s="14" t="s">
        <v>16</v>
      </c>
      <c r="H3282" s="15">
        <v>5803531205</v>
      </c>
      <c r="I3282" s="15">
        <v>3683738274.7800002</v>
      </c>
      <c r="J3282" s="16">
        <f>IFERROR((I3282/H3282),0)</f>
        <v>0.6347408404742092</v>
      </c>
      <c r="K3282" s="15">
        <v>4288493303.4800005</v>
      </c>
      <c r="L3282" s="15">
        <v>3683738274.7800002</v>
      </c>
      <c r="M3282" s="17">
        <f>L3282/K3282</f>
        <v>0.85898193470204154</v>
      </c>
    </row>
    <row r="3283" spans="1:13" s="14" customFormat="1" ht="30" outlineLevel="2" x14ac:dyDescent="0.25">
      <c r="A3283" s="34"/>
      <c r="B3283" s="44" t="s">
        <v>1240</v>
      </c>
      <c r="C3283" s="31" t="s">
        <v>57</v>
      </c>
      <c r="D3283" s="14" t="s">
        <v>1241</v>
      </c>
      <c r="E3283" s="14" t="s">
        <v>1242</v>
      </c>
      <c r="F3283" s="14" t="s">
        <v>1243</v>
      </c>
      <c r="G3283" s="14" t="s">
        <v>6109</v>
      </c>
      <c r="H3283" s="20">
        <v>2641996422</v>
      </c>
      <c r="I3283" s="20">
        <v>2641996422</v>
      </c>
      <c r="J3283" s="21">
        <f>IFERROR((I3283/H3283),0)</f>
        <v>1</v>
      </c>
      <c r="K3283" s="20"/>
      <c r="L3283" s="20"/>
      <c r="M3283" s="21"/>
    </row>
    <row r="3284" spans="1:13" s="14" customFormat="1" ht="30" outlineLevel="2" x14ac:dyDescent="0.25">
      <c r="A3284" s="34"/>
      <c r="B3284" s="44" t="s">
        <v>1240</v>
      </c>
      <c r="C3284" s="31" t="s">
        <v>57</v>
      </c>
      <c r="D3284" s="14" t="s">
        <v>1241</v>
      </c>
      <c r="E3284" s="14" t="s">
        <v>1242</v>
      </c>
      <c r="F3284" s="14" t="s">
        <v>1243</v>
      </c>
      <c r="G3284" s="14" t="s">
        <v>6481</v>
      </c>
      <c r="H3284" s="20">
        <v>35894</v>
      </c>
      <c r="I3284" s="20">
        <v>35894</v>
      </c>
      <c r="J3284" s="21">
        <f>IFERROR((I3284/H3284),0)</f>
        <v>1</v>
      </c>
      <c r="K3284" s="20"/>
      <c r="L3284" s="20"/>
      <c r="M3284" s="21"/>
    </row>
    <row r="3285" spans="1:13" s="14" customFormat="1" ht="30" outlineLevel="2" x14ac:dyDescent="0.25">
      <c r="A3285" s="34"/>
      <c r="B3285" s="44" t="s">
        <v>1240</v>
      </c>
      <c r="C3285" s="31" t="s">
        <v>57</v>
      </c>
      <c r="D3285" s="14" t="s">
        <v>1241</v>
      </c>
      <c r="E3285" s="14" t="s">
        <v>1242</v>
      </c>
      <c r="F3285" s="14" t="s">
        <v>1243</v>
      </c>
      <c r="G3285" s="14" t="s">
        <v>6484</v>
      </c>
      <c r="H3285" s="20">
        <v>145217038</v>
      </c>
      <c r="I3285" s="20">
        <v>145217038</v>
      </c>
      <c r="J3285" s="21">
        <f>IFERROR((I3285/H3285),0)</f>
        <v>1</v>
      </c>
      <c r="K3285" s="20"/>
      <c r="L3285" s="20"/>
      <c r="M3285" s="21"/>
    </row>
    <row r="3286" spans="1:13" s="14" customFormat="1" ht="30" outlineLevel="2" x14ac:dyDescent="0.25">
      <c r="A3286" s="34"/>
      <c r="B3286" s="44" t="s">
        <v>1240</v>
      </c>
      <c r="C3286" s="31" t="s">
        <v>57</v>
      </c>
      <c r="D3286" s="14" t="s">
        <v>1241</v>
      </c>
      <c r="E3286" s="14" t="s">
        <v>1242</v>
      </c>
      <c r="F3286" s="14" t="s">
        <v>1243</v>
      </c>
      <c r="G3286" s="14" t="s">
        <v>6492</v>
      </c>
      <c r="H3286" s="20">
        <v>882891825</v>
      </c>
      <c r="I3286" s="20">
        <v>882891825</v>
      </c>
      <c r="J3286" s="21">
        <f>IFERROR((I3286/H3286),0)</f>
        <v>1</v>
      </c>
      <c r="K3286" s="20"/>
      <c r="L3286" s="20"/>
      <c r="M3286" s="22"/>
    </row>
    <row r="3287" spans="1:13" s="14" customFormat="1" ht="30" outlineLevel="2" x14ac:dyDescent="0.25">
      <c r="A3287" s="34"/>
      <c r="B3287" s="44" t="s">
        <v>1240</v>
      </c>
      <c r="C3287" s="31" t="s">
        <v>57</v>
      </c>
      <c r="D3287" s="14" t="s">
        <v>1241</v>
      </c>
      <c r="E3287" s="14" t="s">
        <v>1242</v>
      </c>
      <c r="F3287" s="14" t="s">
        <v>1243</v>
      </c>
      <c r="G3287" s="14" t="s">
        <v>6493</v>
      </c>
      <c r="H3287" s="20">
        <v>-1160706241</v>
      </c>
      <c r="I3287" s="20"/>
      <c r="J3287" s="21">
        <f>IFERROR((I3287/H3287),0)</f>
        <v>0</v>
      </c>
      <c r="K3287" s="20"/>
      <c r="L3287" s="20"/>
      <c r="M3287" s="21"/>
    </row>
    <row r="3288" spans="1:13" s="14" customFormat="1" ht="45" outlineLevel="1" x14ac:dyDescent="0.25">
      <c r="A3288" s="34"/>
      <c r="B3288" s="46" t="s">
        <v>7059</v>
      </c>
      <c r="C3288" s="40" t="str">
        <f>C3287</f>
        <v>ASIGNACIÓN PARA LA INVERSIÓN LOCAL SEGÚN NBI Y CUARTA, QUINTA, Y SEXTA CATEGORÍA</v>
      </c>
      <c r="D3288" s="39" t="str">
        <f>D3287</f>
        <v xml:space="preserve">MAGDALENA                                         </v>
      </c>
      <c r="E3288" s="39" t="str">
        <f>E3287</f>
        <v>47980</v>
      </c>
      <c r="F3288" s="39" t="str">
        <f>F3287</f>
        <v xml:space="preserve">ZONA BANANERA                                     </v>
      </c>
      <c r="G3288" s="39" t="s">
        <v>10656</v>
      </c>
      <c r="H3288" s="20">
        <f>SUBTOTAL(9,H3282:H3287)</f>
        <v>8312966143</v>
      </c>
      <c r="I3288" s="20">
        <f>SUBTOTAL(9,I3282:I3287)</f>
        <v>7353879453.7800007</v>
      </c>
      <c r="J3288" s="42">
        <f>+I3288/H3288</f>
        <v>0.88462761994674954</v>
      </c>
      <c r="K3288" s="20">
        <f>SUBTOTAL(9,K3282:K3287)</f>
        <v>4288493303.4800005</v>
      </c>
      <c r="L3288" s="20">
        <f>SUBTOTAL(9,L3282:L3287)</f>
        <v>3683738274.7800002</v>
      </c>
      <c r="M3288" s="7">
        <f>IFERROR((L3288/K3288),"N.A")</f>
        <v>0.85898193470204154</v>
      </c>
    </row>
    <row r="3289" spans="1:13" s="14" customFormat="1" ht="30" outlineLevel="2" x14ac:dyDescent="0.25">
      <c r="A3289" s="34"/>
      <c r="B3289" s="44" t="s">
        <v>1244</v>
      </c>
      <c r="C3289" s="31" t="s">
        <v>57</v>
      </c>
      <c r="D3289" s="14" t="s">
        <v>1241</v>
      </c>
      <c r="E3289" s="14" t="s">
        <v>1245</v>
      </c>
      <c r="F3289" s="14" t="s">
        <v>1246</v>
      </c>
      <c r="G3289" s="14" t="s">
        <v>16</v>
      </c>
      <c r="H3289" s="15">
        <v>3706531256</v>
      </c>
      <c r="I3289" s="15">
        <v>2352686764.6599998</v>
      </c>
      <c r="J3289" s="16">
        <f>IFERROR((I3289/H3289),0)</f>
        <v>0.63474084046952384</v>
      </c>
      <c r="K3289" s="15">
        <v>2738924614.73</v>
      </c>
      <c r="L3289" s="15">
        <v>2352686764.6599998</v>
      </c>
      <c r="M3289" s="17">
        <f>L3289/K3289</f>
        <v>0.85898193473715778</v>
      </c>
    </row>
    <row r="3290" spans="1:13" s="14" customFormat="1" ht="30" outlineLevel="2" x14ac:dyDescent="0.25">
      <c r="A3290" s="34"/>
      <c r="B3290" s="44" t="s">
        <v>1244</v>
      </c>
      <c r="C3290" s="31" t="s">
        <v>57</v>
      </c>
      <c r="D3290" s="14" t="s">
        <v>1241</v>
      </c>
      <c r="E3290" s="14" t="s">
        <v>1245</v>
      </c>
      <c r="F3290" s="14" t="s">
        <v>1246</v>
      </c>
      <c r="G3290" s="14" t="s">
        <v>6109</v>
      </c>
      <c r="H3290" s="20">
        <v>1059580050</v>
      </c>
      <c r="I3290" s="20">
        <v>1059580050</v>
      </c>
      <c r="J3290" s="21">
        <f>IFERROR((I3290/H3290),0)</f>
        <v>1</v>
      </c>
      <c r="K3290" s="20"/>
      <c r="L3290" s="20"/>
      <c r="M3290" s="21"/>
    </row>
    <row r="3291" spans="1:13" s="14" customFormat="1" ht="30" outlineLevel="2" x14ac:dyDescent="0.25">
      <c r="A3291" s="34"/>
      <c r="B3291" s="44" t="s">
        <v>1244</v>
      </c>
      <c r="C3291" s="31" t="s">
        <v>57</v>
      </c>
      <c r="D3291" s="14" t="s">
        <v>1241</v>
      </c>
      <c r="E3291" s="14" t="s">
        <v>1245</v>
      </c>
      <c r="F3291" s="14" t="s">
        <v>1246</v>
      </c>
      <c r="G3291" s="14" t="s">
        <v>6481</v>
      </c>
      <c r="H3291" s="20">
        <v>22924</v>
      </c>
      <c r="I3291" s="20">
        <v>22924</v>
      </c>
      <c r="J3291" s="21">
        <f>IFERROR((I3291/H3291),0)</f>
        <v>1</v>
      </c>
      <c r="K3291" s="20"/>
      <c r="L3291" s="20"/>
      <c r="M3291" s="21"/>
    </row>
    <row r="3292" spans="1:13" s="14" customFormat="1" ht="30" outlineLevel="2" x14ac:dyDescent="0.25">
      <c r="A3292" s="34"/>
      <c r="B3292" s="44" t="s">
        <v>1244</v>
      </c>
      <c r="C3292" s="31" t="s">
        <v>57</v>
      </c>
      <c r="D3292" s="14" t="s">
        <v>1241</v>
      </c>
      <c r="E3292" s="14" t="s">
        <v>1245</v>
      </c>
      <c r="F3292" s="14" t="s">
        <v>1246</v>
      </c>
      <c r="G3292" s="14" t="s">
        <v>6484</v>
      </c>
      <c r="H3292" s="20">
        <v>92745515</v>
      </c>
      <c r="I3292" s="20">
        <v>92745515</v>
      </c>
      <c r="J3292" s="21">
        <f>IFERROR((I3292/H3292),0)</f>
        <v>1</v>
      </c>
      <c r="K3292" s="20"/>
      <c r="L3292" s="20"/>
      <c r="M3292" s="21"/>
    </row>
    <row r="3293" spans="1:13" s="14" customFormat="1" ht="30" outlineLevel="2" x14ac:dyDescent="0.25">
      <c r="A3293" s="34"/>
      <c r="B3293" s="44" t="s">
        <v>1244</v>
      </c>
      <c r="C3293" s="31" t="s">
        <v>57</v>
      </c>
      <c r="D3293" s="14" t="s">
        <v>1241</v>
      </c>
      <c r="E3293" s="14" t="s">
        <v>1245</v>
      </c>
      <c r="F3293" s="14" t="s">
        <v>1246</v>
      </c>
      <c r="G3293" s="14" t="s">
        <v>6492</v>
      </c>
      <c r="H3293" s="20">
        <v>563874998</v>
      </c>
      <c r="I3293" s="20">
        <v>563874998</v>
      </c>
      <c r="J3293" s="21">
        <f>IFERROR((I3293/H3293),0)</f>
        <v>1</v>
      </c>
      <c r="K3293" s="20"/>
      <c r="L3293" s="20"/>
      <c r="M3293" s="22"/>
    </row>
    <row r="3294" spans="1:13" s="14" customFormat="1" ht="30" outlineLevel="2" x14ac:dyDescent="0.25">
      <c r="A3294" s="34"/>
      <c r="B3294" s="44" t="s">
        <v>1244</v>
      </c>
      <c r="C3294" s="31" t="s">
        <v>57</v>
      </c>
      <c r="D3294" s="14" t="s">
        <v>1241</v>
      </c>
      <c r="E3294" s="14" t="s">
        <v>1245</v>
      </c>
      <c r="F3294" s="14" t="s">
        <v>1246</v>
      </c>
      <c r="G3294" s="14" t="s">
        <v>6493</v>
      </c>
      <c r="H3294" s="20">
        <v>-741306251</v>
      </c>
      <c r="I3294" s="20"/>
      <c r="J3294" s="21">
        <f>IFERROR((I3294/H3294),0)</f>
        <v>0</v>
      </c>
      <c r="K3294" s="20"/>
      <c r="L3294" s="20"/>
      <c r="M3294" s="21"/>
    </row>
    <row r="3295" spans="1:13" s="14" customFormat="1" ht="45" outlineLevel="1" x14ac:dyDescent="0.25">
      <c r="A3295" s="34"/>
      <c r="B3295" s="46" t="s">
        <v>7060</v>
      </c>
      <c r="C3295" s="40" t="str">
        <f>C3294</f>
        <v>ASIGNACIÓN PARA LA INVERSIÓN LOCAL SEGÚN NBI Y CUARTA, QUINTA, Y SEXTA CATEGORÍA</v>
      </c>
      <c r="D3295" s="39" t="str">
        <f>D3294</f>
        <v xml:space="preserve">MAGDALENA                                         </v>
      </c>
      <c r="E3295" s="39" t="str">
        <f>E3294</f>
        <v>47960</v>
      </c>
      <c r="F3295" s="39" t="str">
        <f>F3294</f>
        <v xml:space="preserve">ZAPAYÁN                                           </v>
      </c>
      <c r="G3295" s="39" t="s">
        <v>10656</v>
      </c>
      <c r="H3295" s="20">
        <f>SUBTOTAL(9,H3289:H3294)</f>
        <v>4681448492</v>
      </c>
      <c r="I3295" s="20">
        <f>SUBTOTAL(9,I3289:I3294)</f>
        <v>4068910251.6599998</v>
      </c>
      <c r="J3295" s="42">
        <f>+I3295/H3295</f>
        <v>0.86915625764402837</v>
      </c>
      <c r="K3295" s="20">
        <f>SUBTOTAL(9,K3289:K3294)</f>
        <v>2738924614.73</v>
      </c>
      <c r="L3295" s="20">
        <f>SUBTOTAL(9,L3289:L3294)</f>
        <v>2352686764.6599998</v>
      </c>
      <c r="M3295" s="7">
        <f>IFERROR((L3295/K3295),"N.A")</f>
        <v>0.85898193473715778</v>
      </c>
    </row>
    <row r="3296" spans="1:13" s="14" customFormat="1" ht="30" outlineLevel="2" x14ac:dyDescent="0.25">
      <c r="A3296" s="34"/>
      <c r="B3296" s="44" t="s">
        <v>1247</v>
      </c>
      <c r="C3296" s="31" t="s">
        <v>57</v>
      </c>
      <c r="D3296" s="14" t="s">
        <v>1241</v>
      </c>
      <c r="E3296" s="14" t="s">
        <v>1248</v>
      </c>
      <c r="F3296" s="14" t="s">
        <v>1249</v>
      </c>
      <c r="G3296" s="14" t="s">
        <v>16</v>
      </c>
      <c r="H3296" s="15">
        <v>3621436570</v>
      </c>
      <c r="I3296" s="15">
        <v>2298673692.1599998</v>
      </c>
      <c r="J3296" s="16">
        <f>IFERROR((I3296/H3296),0)</f>
        <v>0.63474084047259727</v>
      </c>
      <c r="K3296" s="15">
        <v>2676044278.8699999</v>
      </c>
      <c r="L3296" s="15">
        <v>2298673692.1599998</v>
      </c>
      <c r="M3296" s="17">
        <f>L3296/K3296</f>
        <v>0.85898193475731632</v>
      </c>
    </row>
    <row r="3297" spans="1:13" s="14" customFormat="1" ht="30" outlineLevel="2" x14ac:dyDescent="0.25">
      <c r="A3297" s="34"/>
      <c r="B3297" s="44" t="s">
        <v>1247</v>
      </c>
      <c r="C3297" s="31" t="s">
        <v>57</v>
      </c>
      <c r="D3297" s="14" t="s">
        <v>1241</v>
      </c>
      <c r="E3297" s="14" t="s">
        <v>1248</v>
      </c>
      <c r="F3297" s="14" t="s">
        <v>1249</v>
      </c>
      <c r="G3297" s="14" t="s">
        <v>6109</v>
      </c>
      <c r="H3297" s="20">
        <v>1104082633</v>
      </c>
      <c r="I3297" s="20">
        <v>1104082633</v>
      </c>
      <c r="J3297" s="21">
        <f>IFERROR((I3297/H3297),0)</f>
        <v>1</v>
      </c>
      <c r="K3297" s="20"/>
      <c r="L3297" s="20"/>
      <c r="M3297" s="21"/>
    </row>
    <row r="3298" spans="1:13" s="14" customFormat="1" ht="30" outlineLevel="2" x14ac:dyDescent="0.25">
      <c r="A3298" s="34"/>
      <c r="B3298" s="44" t="s">
        <v>1247</v>
      </c>
      <c r="C3298" s="31" t="s">
        <v>57</v>
      </c>
      <c r="D3298" s="14" t="s">
        <v>1241</v>
      </c>
      <c r="E3298" s="14" t="s">
        <v>1248</v>
      </c>
      <c r="F3298" s="14" t="s">
        <v>1249</v>
      </c>
      <c r="G3298" s="14" t="s">
        <v>6481</v>
      </c>
      <c r="H3298" s="20">
        <v>22398</v>
      </c>
      <c r="I3298" s="20">
        <v>22398</v>
      </c>
      <c r="J3298" s="21">
        <f>IFERROR((I3298/H3298),0)</f>
        <v>1</v>
      </c>
      <c r="K3298" s="20"/>
      <c r="L3298" s="20"/>
      <c r="M3298" s="21"/>
    </row>
    <row r="3299" spans="1:13" s="14" customFormat="1" ht="30" outlineLevel="2" x14ac:dyDescent="0.25">
      <c r="A3299" s="34"/>
      <c r="B3299" s="44" t="s">
        <v>1247</v>
      </c>
      <c r="C3299" s="31" t="s">
        <v>57</v>
      </c>
      <c r="D3299" s="14" t="s">
        <v>1241</v>
      </c>
      <c r="E3299" s="14" t="s">
        <v>1248</v>
      </c>
      <c r="F3299" s="14" t="s">
        <v>1249</v>
      </c>
      <c r="G3299" s="14" t="s">
        <v>6484</v>
      </c>
      <c r="H3299" s="20">
        <v>90616260</v>
      </c>
      <c r="I3299" s="20">
        <v>90616260</v>
      </c>
      <c r="J3299" s="21">
        <f>IFERROR((I3299/H3299),0)</f>
        <v>1</v>
      </c>
      <c r="K3299" s="20"/>
      <c r="L3299" s="20"/>
      <c r="M3299" s="21"/>
    </row>
    <row r="3300" spans="1:13" s="14" customFormat="1" ht="30" outlineLevel="2" x14ac:dyDescent="0.25">
      <c r="A3300" s="34"/>
      <c r="B3300" s="44" t="s">
        <v>1247</v>
      </c>
      <c r="C3300" s="31" t="s">
        <v>57</v>
      </c>
      <c r="D3300" s="14" t="s">
        <v>1241</v>
      </c>
      <c r="E3300" s="14" t="s">
        <v>1248</v>
      </c>
      <c r="F3300" s="14" t="s">
        <v>1249</v>
      </c>
      <c r="G3300" s="14" t="s">
        <v>6492</v>
      </c>
      <c r="H3300" s="20">
        <v>550929534</v>
      </c>
      <c r="I3300" s="20">
        <v>550929534</v>
      </c>
      <c r="J3300" s="21">
        <f>IFERROR((I3300/H3300),0)</f>
        <v>1</v>
      </c>
      <c r="K3300" s="20"/>
      <c r="L3300" s="20"/>
      <c r="M3300" s="22"/>
    </row>
    <row r="3301" spans="1:13" s="14" customFormat="1" ht="30" outlineLevel="2" x14ac:dyDescent="0.25">
      <c r="A3301" s="34"/>
      <c r="B3301" s="44" t="s">
        <v>1247</v>
      </c>
      <c r="C3301" s="31" t="s">
        <v>57</v>
      </c>
      <c r="D3301" s="14" t="s">
        <v>1241</v>
      </c>
      <c r="E3301" s="14" t="s">
        <v>1248</v>
      </c>
      <c r="F3301" s="14" t="s">
        <v>1249</v>
      </c>
      <c r="G3301" s="14" t="s">
        <v>6493</v>
      </c>
      <c r="H3301" s="20">
        <v>-724287314</v>
      </c>
      <c r="I3301" s="20"/>
      <c r="J3301" s="21">
        <f>IFERROR((I3301/H3301),0)</f>
        <v>0</v>
      </c>
      <c r="K3301" s="20"/>
      <c r="L3301" s="20"/>
      <c r="M3301" s="21"/>
    </row>
    <row r="3302" spans="1:13" s="14" customFormat="1" ht="45" outlineLevel="1" x14ac:dyDescent="0.25">
      <c r="A3302" s="34"/>
      <c r="B3302" s="46" t="s">
        <v>7061</v>
      </c>
      <c r="C3302" s="40" t="str">
        <f>C3301</f>
        <v>ASIGNACIÓN PARA LA INVERSIÓN LOCAL SEGÚN NBI Y CUARTA, QUINTA, Y SEXTA CATEGORÍA</v>
      </c>
      <c r="D3302" s="39" t="str">
        <f>D3301</f>
        <v xml:space="preserve">MAGDALENA                                         </v>
      </c>
      <c r="E3302" s="39" t="str">
        <f>E3301</f>
        <v>47798</v>
      </c>
      <c r="F3302" s="39" t="str">
        <f>F3301</f>
        <v xml:space="preserve">TENERIFE                                          </v>
      </c>
      <c r="G3302" s="39" t="s">
        <v>10656</v>
      </c>
      <c r="H3302" s="20">
        <f>SUBTOTAL(9,H3296:H3301)</f>
        <v>4642800081</v>
      </c>
      <c r="I3302" s="20">
        <f>SUBTOTAL(9,I3296:I3301)</f>
        <v>4044324517.1599998</v>
      </c>
      <c r="J3302" s="42">
        <f>+I3302/H3302</f>
        <v>0.87109598660317589</v>
      </c>
      <c r="K3302" s="20">
        <f>SUBTOTAL(9,K3296:K3301)</f>
        <v>2676044278.8699999</v>
      </c>
      <c r="L3302" s="20">
        <f>SUBTOTAL(9,L3296:L3301)</f>
        <v>2298673692.1599998</v>
      </c>
      <c r="M3302" s="7">
        <f>IFERROR((L3302/K3302),"N.A")</f>
        <v>0.85898193475731632</v>
      </c>
    </row>
    <row r="3303" spans="1:13" s="14" customFormat="1" ht="30" outlineLevel="2" x14ac:dyDescent="0.25">
      <c r="A3303" s="34"/>
      <c r="B3303" s="44" t="s">
        <v>1250</v>
      </c>
      <c r="C3303" s="31" t="s">
        <v>57</v>
      </c>
      <c r="D3303" s="14" t="s">
        <v>1241</v>
      </c>
      <c r="E3303" s="14" t="s">
        <v>1251</v>
      </c>
      <c r="F3303" s="14" t="s">
        <v>1252</v>
      </c>
      <c r="G3303" s="14" t="s">
        <v>16</v>
      </c>
      <c r="H3303" s="15">
        <v>5493429060</v>
      </c>
      <c r="I3303" s="15">
        <v>3486903778.6400003</v>
      </c>
      <c r="J3303" s="16">
        <f>IFERROR((I3303/H3303),0)</f>
        <v>0.63474084047605783</v>
      </c>
      <c r="K3303" s="15">
        <v>4059344717.0399995</v>
      </c>
      <c r="L3303" s="15">
        <v>3486903778.6400003</v>
      </c>
      <c r="M3303" s="17">
        <f>L3303/K3303</f>
        <v>0.85898193469575235</v>
      </c>
    </row>
    <row r="3304" spans="1:13" s="14" customFormat="1" ht="30" outlineLevel="2" x14ac:dyDescent="0.25">
      <c r="A3304" s="34"/>
      <c r="B3304" s="44" t="s">
        <v>1250</v>
      </c>
      <c r="C3304" s="31" t="s">
        <v>57</v>
      </c>
      <c r="D3304" s="14" t="s">
        <v>1241</v>
      </c>
      <c r="E3304" s="14" t="s">
        <v>1251</v>
      </c>
      <c r="F3304" s="14" t="s">
        <v>1252</v>
      </c>
      <c r="G3304" s="14" t="s">
        <v>6109</v>
      </c>
      <c r="H3304" s="20">
        <v>3308006274</v>
      </c>
      <c r="I3304" s="20">
        <v>3308006274</v>
      </c>
      <c r="J3304" s="21">
        <f>IFERROR((I3304/H3304),0)</f>
        <v>1</v>
      </c>
      <c r="K3304" s="20"/>
      <c r="L3304" s="20"/>
      <c r="M3304" s="21"/>
    </row>
    <row r="3305" spans="1:13" s="14" customFormat="1" ht="30" outlineLevel="2" x14ac:dyDescent="0.25">
      <c r="A3305" s="34"/>
      <c r="B3305" s="44" t="s">
        <v>1250</v>
      </c>
      <c r="C3305" s="31" t="s">
        <v>57</v>
      </c>
      <c r="D3305" s="14" t="s">
        <v>1241</v>
      </c>
      <c r="E3305" s="14" t="s">
        <v>1251</v>
      </c>
      <c r="F3305" s="14" t="s">
        <v>1252</v>
      </c>
      <c r="G3305" s="14" t="s">
        <v>6481</v>
      </c>
      <c r="H3305" s="20">
        <v>33976</v>
      </c>
      <c r="I3305" s="20">
        <v>33976</v>
      </c>
      <c r="J3305" s="21">
        <f>IFERROR((I3305/H3305),0)</f>
        <v>1</v>
      </c>
      <c r="K3305" s="20"/>
      <c r="L3305" s="20"/>
      <c r="M3305" s="21"/>
    </row>
    <row r="3306" spans="1:13" s="14" customFormat="1" ht="30" outlineLevel="2" x14ac:dyDescent="0.25">
      <c r="A3306" s="34"/>
      <c r="B3306" s="44" t="s">
        <v>1250</v>
      </c>
      <c r="C3306" s="31" t="s">
        <v>57</v>
      </c>
      <c r="D3306" s="14" t="s">
        <v>1241</v>
      </c>
      <c r="E3306" s="14" t="s">
        <v>1251</v>
      </c>
      <c r="F3306" s="14" t="s">
        <v>1252</v>
      </c>
      <c r="G3306" s="14" t="s">
        <v>6484</v>
      </c>
      <c r="H3306" s="20">
        <v>137457604</v>
      </c>
      <c r="I3306" s="20">
        <v>137457604</v>
      </c>
      <c r="J3306" s="21">
        <f>IFERROR((I3306/H3306),0)</f>
        <v>1</v>
      </c>
      <c r="K3306" s="20"/>
      <c r="L3306" s="20"/>
      <c r="M3306" s="21"/>
    </row>
    <row r="3307" spans="1:13" s="14" customFormat="1" ht="30" outlineLevel="2" x14ac:dyDescent="0.25">
      <c r="A3307" s="34"/>
      <c r="B3307" s="44" t="s">
        <v>1250</v>
      </c>
      <c r="C3307" s="31" t="s">
        <v>57</v>
      </c>
      <c r="D3307" s="14" t="s">
        <v>1241</v>
      </c>
      <c r="E3307" s="14" t="s">
        <v>1251</v>
      </c>
      <c r="F3307" s="14" t="s">
        <v>1252</v>
      </c>
      <c r="G3307" s="14" t="s">
        <v>6492</v>
      </c>
      <c r="H3307" s="20">
        <v>835715953</v>
      </c>
      <c r="I3307" s="20">
        <v>835715953</v>
      </c>
      <c r="J3307" s="21">
        <f>IFERROR((I3307/H3307),0)</f>
        <v>1</v>
      </c>
      <c r="K3307" s="20"/>
      <c r="L3307" s="20"/>
      <c r="M3307" s="22"/>
    </row>
    <row r="3308" spans="1:13" s="14" customFormat="1" ht="30" outlineLevel="2" x14ac:dyDescent="0.25">
      <c r="A3308" s="34"/>
      <c r="B3308" s="44" t="s">
        <v>1250</v>
      </c>
      <c r="C3308" s="31" t="s">
        <v>57</v>
      </c>
      <c r="D3308" s="14" t="s">
        <v>1241</v>
      </c>
      <c r="E3308" s="14" t="s">
        <v>1251</v>
      </c>
      <c r="F3308" s="14" t="s">
        <v>1252</v>
      </c>
      <c r="G3308" s="14" t="s">
        <v>6493</v>
      </c>
      <c r="H3308" s="20">
        <v>-1098685812</v>
      </c>
      <c r="I3308" s="20"/>
      <c r="J3308" s="21">
        <f>IFERROR((I3308/H3308),0)</f>
        <v>0</v>
      </c>
      <c r="K3308" s="20"/>
      <c r="L3308" s="20"/>
      <c r="M3308" s="21"/>
    </row>
    <row r="3309" spans="1:13" s="14" customFormat="1" ht="45" outlineLevel="1" x14ac:dyDescent="0.25">
      <c r="A3309" s="34"/>
      <c r="B3309" s="46" t="s">
        <v>7062</v>
      </c>
      <c r="C3309" s="40" t="str">
        <f>C3308</f>
        <v>ASIGNACIÓN PARA LA INVERSIÓN LOCAL SEGÚN NBI Y CUARTA, QUINTA, Y SEXTA CATEGORÍA</v>
      </c>
      <c r="D3309" s="39" t="str">
        <f>D3308</f>
        <v xml:space="preserve">MAGDALENA                                         </v>
      </c>
      <c r="E3309" s="39" t="str">
        <f>E3308</f>
        <v>47745</v>
      </c>
      <c r="F3309" s="39" t="str">
        <f>F3308</f>
        <v xml:space="preserve">SITIONUEVO                                        </v>
      </c>
      <c r="G3309" s="39" t="s">
        <v>10656</v>
      </c>
      <c r="H3309" s="20">
        <f>SUBTOTAL(9,H3303:H3308)</f>
        <v>8675957055</v>
      </c>
      <c r="I3309" s="20">
        <f>SUBTOTAL(9,I3303:I3308)</f>
        <v>7768117585.6400003</v>
      </c>
      <c r="J3309" s="42">
        <f>+I3309/H3309</f>
        <v>0.89536146115006332</v>
      </c>
      <c r="K3309" s="20">
        <f>SUBTOTAL(9,K3303:K3308)</f>
        <v>4059344717.0399995</v>
      </c>
      <c r="L3309" s="20">
        <f>SUBTOTAL(9,L3303:L3308)</f>
        <v>3486903778.6400003</v>
      </c>
      <c r="M3309" s="7">
        <f>IFERROR((L3309/K3309),"N.A")</f>
        <v>0.85898193469575235</v>
      </c>
    </row>
    <row r="3310" spans="1:13" s="14" customFormat="1" ht="30" outlineLevel="2" x14ac:dyDescent="0.25">
      <c r="A3310" s="34"/>
      <c r="B3310" s="44" t="s">
        <v>1253</v>
      </c>
      <c r="C3310" s="31" t="s">
        <v>57</v>
      </c>
      <c r="D3310" s="14" t="s">
        <v>1241</v>
      </c>
      <c r="E3310" s="14" t="s">
        <v>1254</v>
      </c>
      <c r="F3310" s="14" t="s">
        <v>1255</v>
      </c>
      <c r="G3310" s="14" t="s">
        <v>16</v>
      </c>
      <c r="H3310" s="15">
        <v>3243108571</v>
      </c>
      <c r="I3310" s="15">
        <v>2058533460.0900002</v>
      </c>
      <c r="J3310" s="16">
        <f>IFERROR((I3310/H3310),0)</f>
        <v>0.63474084046938317</v>
      </c>
      <c r="K3310" s="15">
        <v>2396480504.3299999</v>
      </c>
      <c r="L3310" s="15">
        <v>2058533460.0900002</v>
      </c>
      <c r="M3310" s="17">
        <f>L3310/K3310</f>
        <v>0.85898193470408313</v>
      </c>
    </row>
    <row r="3311" spans="1:13" s="14" customFormat="1" ht="30" outlineLevel="2" x14ac:dyDescent="0.25">
      <c r="A3311" s="34"/>
      <c r="B3311" s="44" t="s">
        <v>1253</v>
      </c>
      <c r="C3311" s="31" t="s">
        <v>57</v>
      </c>
      <c r="D3311" s="14" t="s">
        <v>1241</v>
      </c>
      <c r="E3311" s="14" t="s">
        <v>1254</v>
      </c>
      <c r="F3311" s="14" t="s">
        <v>1255</v>
      </c>
      <c r="G3311" s="14" t="s">
        <v>6109</v>
      </c>
      <c r="H3311" s="20">
        <v>965657458</v>
      </c>
      <c r="I3311" s="20">
        <v>965657458</v>
      </c>
      <c r="J3311" s="21">
        <f>IFERROR((I3311/H3311),0)</f>
        <v>1</v>
      </c>
      <c r="K3311" s="20"/>
      <c r="L3311" s="20"/>
      <c r="M3311" s="21"/>
    </row>
    <row r="3312" spans="1:13" s="14" customFormat="1" ht="30" outlineLevel="2" x14ac:dyDescent="0.25">
      <c r="A3312" s="34"/>
      <c r="B3312" s="44" t="s">
        <v>1253</v>
      </c>
      <c r="C3312" s="31" t="s">
        <v>57</v>
      </c>
      <c r="D3312" s="14" t="s">
        <v>1241</v>
      </c>
      <c r="E3312" s="14" t="s">
        <v>1254</v>
      </c>
      <c r="F3312" s="14" t="s">
        <v>1255</v>
      </c>
      <c r="G3312" s="14" t="s">
        <v>6481</v>
      </c>
      <c r="H3312" s="20">
        <v>20058</v>
      </c>
      <c r="I3312" s="20">
        <v>20058</v>
      </c>
      <c r="J3312" s="21">
        <f>IFERROR((I3312/H3312),0)</f>
        <v>1</v>
      </c>
      <c r="K3312" s="20"/>
      <c r="L3312" s="20"/>
      <c r="M3312" s="21"/>
    </row>
    <row r="3313" spans="1:13" s="14" customFormat="1" ht="30" outlineLevel="2" x14ac:dyDescent="0.25">
      <c r="A3313" s="34"/>
      <c r="B3313" s="44" t="s">
        <v>1253</v>
      </c>
      <c r="C3313" s="31" t="s">
        <v>57</v>
      </c>
      <c r="D3313" s="14" t="s">
        <v>1241</v>
      </c>
      <c r="E3313" s="14" t="s">
        <v>1254</v>
      </c>
      <c r="F3313" s="14" t="s">
        <v>1255</v>
      </c>
      <c r="G3313" s="14" t="s">
        <v>6484</v>
      </c>
      <c r="H3313" s="20">
        <v>81149666</v>
      </c>
      <c r="I3313" s="20">
        <v>81149666</v>
      </c>
      <c r="J3313" s="21">
        <f>IFERROR((I3313/H3313),0)</f>
        <v>1</v>
      </c>
      <c r="K3313" s="20"/>
      <c r="L3313" s="20"/>
      <c r="M3313" s="21"/>
    </row>
    <row r="3314" spans="1:13" s="14" customFormat="1" ht="30" outlineLevel="2" x14ac:dyDescent="0.25">
      <c r="A3314" s="34"/>
      <c r="B3314" s="44" t="s">
        <v>1253</v>
      </c>
      <c r="C3314" s="31" t="s">
        <v>57</v>
      </c>
      <c r="D3314" s="14" t="s">
        <v>1241</v>
      </c>
      <c r="E3314" s="14" t="s">
        <v>1254</v>
      </c>
      <c r="F3314" s="14" t="s">
        <v>1255</v>
      </c>
      <c r="G3314" s="14" t="s">
        <v>6492</v>
      </c>
      <c r="H3314" s="20">
        <v>493374455</v>
      </c>
      <c r="I3314" s="20">
        <v>493374455</v>
      </c>
      <c r="J3314" s="21">
        <f>IFERROR((I3314/H3314),0)</f>
        <v>1</v>
      </c>
      <c r="K3314" s="20"/>
      <c r="L3314" s="20"/>
      <c r="M3314" s="22"/>
    </row>
    <row r="3315" spans="1:13" s="14" customFormat="1" ht="30" outlineLevel="2" x14ac:dyDescent="0.25">
      <c r="A3315" s="34"/>
      <c r="B3315" s="44" t="s">
        <v>1253</v>
      </c>
      <c r="C3315" s="31" t="s">
        <v>57</v>
      </c>
      <c r="D3315" s="14" t="s">
        <v>1241</v>
      </c>
      <c r="E3315" s="14" t="s">
        <v>1254</v>
      </c>
      <c r="F3315" s="14" t="s">
        <v>1255</v>
      </c>
      <c r="G3315" s="14" t="s">
        <v>6493</v>
      </c>
      <c r="H3315" s="20">
        <v>-648621714</v>
      </c>
      <c r="I3315" s="20"/>
      <c r="J3315" s="21">
        <f>IFERROR((I3315/H3315),0)</f>
        <v>0</v>
      </c>
      <c r="K3315" s="20"/>
      <c r="L3315" s="20"/>
      <c r="M3315" s="21"/>
    </row>
    <row r="3316" spans="1:13" s="14" customFormat="1" ht="45" outlineLevel="1" x14ac:dyDescent="0.25">
      <c r="A3316" s="34"/>
      <c r="B3316" s="46" t="s">
        <v>7063</v>
      </c>
      <c r="C3316" s="40" t="str">
        <f>C3315</f>
        <v>ASIGNACIÓN PARA LA INVERSIÓN LOCAL SEGÚN NBI Y CUARTA, QUINTA, Y SEXTA CATEGORÍA</v>
      </c>
      <c r="D3316" s="39" t="str">
        <f>D3315</f>
        <v xml:space="preserve">MAGDALENA                                         </v>
      </c>
      <c r="E3316" s="39" t="str">
        <f>E3315</f>
        <v>47720</v>
      </c>
      <c r="F3316" s="39" t="str">
        <f>F3315</f>
        <v xml:space="preserve">SANTA BÁRBARA DE PINTO                            </v>
      </c>
      <c r="G3316" s="39" t="s">
        <v>10656</v>
      </c>
      <c r="H3316" s="20">
        <f>SUBTOTAL(9,H3310:H3315)</f>
        <v>4134688494</v>
      </c>
      <c r="I3316" s="20">
        <f>SUBTOTAL(9,I3310:I3315)</f>
        <v>3598735097.0900002</v>
      </c>
      <c r="J3316" s="42">
        <f>+I3316/H3316</f>
        <v>0.87037635418297132</v>
      </c>
      <c r="K3316" s="20">
        <f>SUBTOTAL(9,K3310:K3315)</f>
        <v>2396480504.3299999</v>
      </c>
      <c r="L3316" s="20">
        <f>SUBTOTAL(9,L3310:L3315)</f>
        <v>2058533460.0900002</v>
      </c>
      <c r="M3316" s="7">
        <f>IFERROR((L3316/K3316),"N.A")</f>
        <v>0.85898193470408313</v>
      </c>
    </row>
    <row r="3317" spans="1:13" s="14" customFormat="1" ht="30" outlineLevel="2" x14ac:dyDescent="0.25">
      <c r="A3317" s="34"/>
      <c r="B3317" s="44" t="s">
        <v>1256</v>
      </c>
      <c r="C3317" s="31" t="s">
        <v>57</v>
      </c>
      <c r="D3317" s="14" t="s">
        <v>1241</v>
      </c>
      <c r="E3317" s="14" t="s">
        <v>1257</v>
      </c>
      <c r="F3317" s="14" t="s">
        <v>1258</v>
      </c>
      <c r="G3317" s="14" t="s">
        <v>16</v>
      </c>
      <c r="H3317" s="15">
        <v>4005949799</v>
      </c>
      <c r="I3317" s="15">
        <v>2542739942.2800002</v>
      </c>
      <c r="J3317" s="16">
        <f>IFERROR((I3317/H3317),0)</f>
        <v>0.63474084046553481</v>
      </c>
      <c r="K3317" s="15">
        <v>2960178601.7399998</v>
      </c>
      <c r="L3317" s="15">
        <v>2542739942.2800002</v>
      </c>
      <c r="M3317" s="17">
        <f>L3317/K3317</f>
        <v>0.85898193466616235</v>
      </c>
    </row>
    <row r="3318" spans="1:13" s="14" customFormat="1" ht="30" outlineLevel="2" x14ac:dyDescent="0.25">
      <c r="A3318" s="34"/>
      <c r="B3318" s="44" t="s">
        <v>1256</v>
      </c>
      <c r="C3318" s="31" t="s">
        <v>57</v>
      </c>
      <c r="D3318" s="14" t="s">
        <v>1241</v>
      </c>
      <c r="E3318" s="14" t="s">
        <v>1257</v>
      </c>
      <c r="F3318" s="14" t="s">
        <v>1258</v>
      </c>
      <c r="G3318" s="14" t="s">
        <v>6109</v>
      </c>
      <c r="H3318" s="20">
        <v>4697748635</v>
      </c>
      <c r="I3318" s="20">
        <v>4697748635</v>
      </c>
      <c r="J3318" s="21">
        <f>IFERROR((I3318/H3318),0)</f>
        <v>1</v>
      </c>
      <c r="K3318" s="20"/>
      <c r="L3318" s="20"/>
      <c r="M3318" s="21"/>
    </row>
    <row r="3319" spans="1:13" s="14" customFormat="1" ht="30" outlineLevel="2" x14ac:dyDescent="0.25">
      <c r="A3319" s="34"/>
      <c r="B3319" s="44" t="s">
        <v>1256</v>
      </c>
      <c r="C3319" s="31" t="s">
        <v>57</v>
      </c>
      <c r="D3319" s="14" t="s">
        <v>1241</v>
      </c>
      <c r="E3319" s="14" t="s">
        <v>1257</v>
      </c>
      <c r="F3319" s="14" t="s">
        <v>1258</v>
      </c>
      <c r="G3319" s="14" t="s">
        <v>6481</v>
      </c>
      <c r="H3319" s="20">
        <v>24776</v>
      </c>
      <c r="I3319" s="20">
        <v>24776</v>
      </c>
      <c r="J3319" s="21">
        <f>IFERROR((I3319/H3319),0)</f>
        <v>1</v>
      </c>
      <c r="K3319" s="20"/>
      <c r="L3319" s="20"/>
      <c r="M3319" s="21"/>
    </row>
    <row r="3320" spans="1:13" s="14" customFormat="1" ht="30" outlineLevel="2" x14ac:dyDescent="0.25">
      <c r="A3320" s="34"/>
      <c r="B3320" s="44" t="s">
        <v>1256</v>
      </c>
      <c r="C3320" s="31" t="s">
        <v>57</v>
      </c>
      <c r="D3320" s="14" t="s">
        <v>1241</v>
      </c>
      <c r="E3320" s="14" t="s">
        <v>1257</v>
      </c>
      <c r="F3320" s="14" t="s">
        <v>1258</v>
      </c>
      <c r="G3320" s="14" t="s">
        <v>6484</v>
      </c>
      <c r="H3320" s="20">
        <v>100237621</v>
      </c>
      <c r="I3320" s="20">
        <v>100237621</v>
      </c>
      <c r="J3320" s="21">
        <f>IFERROR((I3320/H3320),0)</f>
        <v>1</v>
      </c>
      <c r="K3320" s="20"/>
      <c r="L3320" s="20"/>
      <c r="M3320" s="21"/>
    </row>
    <row r="3321" spans="1:13" s="14" customFormat="1" ht="30" outlineLevel="2" x14ac:dyDescent="0.25">
      <c r="A3321" s="34"/>
      <c r="B3321" s="44" t="s">
        <v>1256</v>
      </c>
      <c r="C3321" s="31" t="s">
        <v>57</v>
      </c>
      <c r="D3321" s="14" t="s">
        <v>1241</v>
      </c>
      <c r="E3321" s="14" t="s">
        <v>1257</v>
      </c>
      <c r="F3321" s="14" t="s">
        <v>1258</v>
      </c>
      <c r="G3321" s="14" t="s">
        <v>6492</v>
      </c>
      <c r="H3321" s="20">
        <v>609425573</v>
      </c>
      <c r="I3321" s="20">
        <v>609425573</v>
      </c>
      <c r="J3321" s="21">
        <f>IFERROR((I3321/H3321),0)</f>
        <v>1</v>
      </c>
      <c r="K3321" s="20"/>
      <c r="L3321" s="20"/>
      <c r="M3321" s="22"/>
    </row>
    <row r="3322" spans="1:13" s="14" customFormat="1" ht="30" outlineLevel="2" x14ac:dyDescent="0.25">
      <c r="A3322" s="34"/>
      <c r="B3322" s="44" t="s">
        <v>1256</v>
      </c>
      <c r="C3322" s="31" t="s">
        <v>57</v>
      </c>
      <c r="D3322" s="14" t="s">
        <v>1241</v>
      </c>
      <c r="E3322" s="14" t="s">
        <v>1257</v>
      </c>
      <c r="F3322" s="14" t="s">
        <v>1258</v>
      </c>
      <c r="G3322" s="14" t="s">
        <v>6493</v>
      </c>
      <c r="H3322" s="20">
        <v>-801189960</v>
      </c>
      <c r="I3322" s="20"/>
      <c r="J3322" s="21">
        <f>IFERROR((I3322/H3322),0)</f>
        <v>0</v>
      </c>
      <c r="K3322" s="20"/>
      <c r="L3322" s="20"/>
      <c r="M3322" s="21"/>
    </row>
    <row r="3323" spans="1:13" s="14" customFormat="1" ht="45" outlineLevel="1" x14ac:dyDescent="0.25">
      <c r="A3323" s="34"/>
      <c r="B3323" s="46" t="s">
        <v>7064</v>
      </c>
      <c r="C3323" s="40" t="str">
        <f>C3322</f>
        <v>ASIGNACIÓN PARA LA INVERSIÓN LOCAL SEGÚN NBI Y CUARTA, QUINTA, Y SEXTA CATEGORÍA</v>
      </c>
      <c r="D3323" s="39" t="str">
        <f>D3322</f>
        <v xml:space="preserve">MAGDALENA                                         </v>
      </c>
      <c r="E3323" s="39" t="str">
        <f>E3322</f>
        <v>47707</v>
      </c>
      <c r="F3323" s="39" t="str">
        <f>F3322</f>
        <v xml:space="preserve">SANTA ANA                                         </v>
      </c>
      <c r="G3323" s="39" t="s">
        <v>10656</v>
      </c>
      <c r="H3323" s="20">
        <f>SUBTOTAL(9,H3317:H3322)</f>
        <v>8612196444</v>
      </c>
      <c r="I3323" s="20">
        <f>SUBTOTAL(9,I3317:I3322)</f>
        <v>7950176547.2800007</v>
      </c>
      <c r="J3323" s="42">
        <f>+I3323/H3323</f>
        <v>0.92312995865517911</v>
      </c>
      <c r="K3323" s="20">
        <f>SUBTOTAL(9,K3317:K3322)</f>
        <v>2960178601.7399998</v>
      </c>
      <c r="L3323" s="20">
        <f>SUBTOTAL(9,L3317:L3322)</f>
        <v>2542739942.2800002</v>
      </c>
      <c r="M3323" s="7">
        <f>IFERROR((L3323/K3323),"N.A")</f>
        <v>0.85898193466616235</v>
      </c>
    </row>
    <row r="3324" spans="1:13" s="14" customFormat="1" ht="30" outlineLevel="2" x14ac:dyDescent="0.25">
      <c r="A3324" s="34"/>
      <c r="B3324" s="44" t="s">
        <v>1259</v>
      </c>
      <c r="C3324" s="31" t="s">
        <v>57</v>
      </c>
      <c r="D3324" s="14" t="s">
        <v>1241</v>
      </c>
      <c r="E3324" s="14" t="s">
        <v>1260</v>
      </c>
      <c r="F3324" s="14" t="s">
        <v>1261</v>
      </c>
      <c r="G3324" s="14" t="s">
        <v>16</v>
      </c>
      <c r="H3324" s="15">
        <v>2790500347</v>
      </c>
      <c r="I3324" s="15">
        <v>1771244535.5899999</v>
      </c>
      <c r="J3324" s="16">
        <f>IFERROR((I3324/H3324),0)</f>
        <v>0.63474084047121604</v>
      </c>
      <c r="K3324" s="15">
        <v>2062027691.1099997</v>
      </c>
      <c r="L3324" s="15">
        <v>1771244535.5899999</v>
      </c>
      <c r="M3324" s="17">
        <f>L3324/K3324</f>
        <v>0.85898193473654583</v>
      </c>
    </row>
    <row r="3325" spans="1:13" s="14" customFormat="1" ht="30" outlineLevel="2" x14ac:dyDescent="0.25">
      <c r="A3325" s="34"/>
      <c r="B3325" s="44" t="s">
        <v>1259</v>
      </c>
      <c r="C3325" s="31" t="s">
        <v>57</v>
      </c>
      <c r="D3325" s="14" t="s">
        <v>1241</v>
      </c>
      <c r="E3325" s="14" t="s">
        <v>1260</v>
      </c>
      <c r="F3325" s="14" t="s">
        <v>1261</v>
      </c>
      <c r="G3325" s="14" t="s">
        <v>6109</v>
      </c>
      <c r="H3325" s="20">
        <v>280667015</v>
      </c>
      <c r="I3325" s="20">
        <v>280667015</v>
      </c>
      <c r="J3325" s="21">
        <f>IFERROR((I3325/H3325),0)</f>
        <v>1</v>
      </c>
      <c r="K3325" s="20"/>
      <c r="L3325" s="20"/>
      <c r="M3325" s="21"/>
    </row>
    <row r="3326" spans="1:13" s="14" customFormat="1" ht="30" outlineLevel="2" x14ac:dyDescent="0.25">
      <c r="A3326" s="34"/>
      <c r="B3326" s="44" t="s">
        <v>1259</v>
      </c>
      <c r="C3326" s="31" t="s">
        <v>57</v>
      </c>
      <c r="D3326" s="14" t="s">
        <v>1241</v>
      </c>
      <c r="E3326" s="14" t="s">
        <v>1260</v>
      </c>
      <c r="F3326" s="14" t="s">
        <v>1261</v>
      </c>
      <c r="G3326" s="14" t="s">
        <v>6481</v>
      </c>
      <c r="H3326" s="20">
        <v>17259</v>
      </c>
      <c r="I3326" s="20">
        <v>17259</v>
      </c>
      <c r="J3326" s="21">
        <f>IFERROR((I3326/H3326),0)</f>
        <v>1</v>
      </c>
      <c r="K3326" s="20"/>
      <c r="L3326" s="20"/>
      <c r="M3326" s="21"/>
    </row>
    <row r="3327" spans="1:13" s="14" customFormat="1" ht="30" outlineLevel="2" x14ac:dyDescent="0.25">
      <c r="A3327" s="34"/>
      <c r="B3327" s="44" t="s">
        <v>1259</v>
      </c>
      <c r="C3327" s="31" t="s">
        <v>57</v>
      </c>
      <c r="D3327" s="14" t="s">
        <v>1241</v>
      </c>
      <c r="E3327" s="14" t="s">
        <v>1260</v>
      </c>
      <c r="F3327" s="14" t="s">
        <v>1261</v>
      </c>
      <c r="G3327" s="14" t="s">
        <v>6484</v>
      </c>
      <c r="H3327" s="20">
        <v>69824419</v>
      </c>
      <c r="I3327" s="20">
        <v>69824419</v>
      </c>
      <c r="J3327" s="21">
        <f>IFERROR((I3327/H3327),0)</f>
        <v>1</v>
      </c>
      <c r="K3327" s="20"/>
      <c r="L3327" s="20"/>
      <c r="M3327" s="21"/>
    </row>
    <row r="3328" spans="1:13" s="14" customFormat="1" ht="30" outlineLevel="2" x14ac:dyDescent="0.25">
      <c r="A3328" s="34"/>
      <c r="B3328" s="44" t="s">
        <v>1259</v>
      </c>
      <c r="C3328" s="31" t="s">
        <v>57</v>
      </c>
      <c r="D3328" s="14" t="s">
        <v>1241</v>
      </c>
      <c r="E3328" s="14" t="s">
        <v>1260</v>
      </c>
      <c r="F3328" s="14" t="s">
        <v>1261</v>
      </c>
      <c r="G3328" s="14" t="s">
        <v>6492</v>
      </c>
      <c r="H3328" s="20">
        <v>424519117</v>
      </c>
      <c r="I3328" s="20">
        <v>424519117</v>
      </c>
      <c r="J3328" s="21">
        <f>IFERROR((I3328/H3328),0)</f>
        <v>1</v>
      </c>
      <c r="K3328" s="20"/>
      <c r="L3328" s="20"/>
      <c r="M3328" s="22"/>
    </row>
    <row r="3329" spans="1:13" s="14" customFormat="1" ht="30" outlineLevel="2" x14ac:dyDescent="0.25">
      <c r="A3329" s="34"/>
      <c r="B3329" s="44" t="s">
        <v>1259</v>
      </c>
      <c r="C3329" s="31" t="s">
        <v>57</v>
      </c>
      <c r="D3329" s="14" t="s">
        <v>1241</v>
      </c>
      <c r="E3329" s="14" t="s">
        <v>1260</v>
      </c>
      <c r="F3329" s="14" t="s">
        <v>1261</v>
      </c>
      <c r="G3329" s="14" t="s">
        <v>6493</v>
      </c>
      <c r="H3329" s="20">
        <v>-558100069</v>
      </c>
      <c r="I3329" s="20"/>
      <c r="J3329" s="21">
        <f>IFERROR((I3329/H3329),0)</f>
        <v>0</v>
      </c>
      <c r="K3329" s="20"/>
      <c r="L3329" s="20"/>
      <c r="M3329" s="21"/>
    </row>
    <row r="3330" spans="1:13" s="14" customFormat="1" ht="45" outlineLevel="1" x14ac:dyDescent="0.25">
      <c r="A3330" s="34"/>
      <c r="B3330" s="46" t="s">
        <v>7065</v>
      </c>
      <c r="C3330" s="40" t="str">
        <f>C3329</f>
        <v>ASIGNACIÓN PARA LA INVERSIÓN LOCAL SEGÚN NBI Y CUARTA, QUINTA, Y SEXTA CATEGORÍA</v>
      </c>
      <c r="D3330" s="39" t="str">
        <f>D3329</f>
        <v xml:space="preserve">MAGDALENA                                         </v>
      </c>
      <c r="E3330" s="39" t="str">
        <f>E3329</f>
        <v>47703</v>
      </c>
      <c r="F3330" s="39" t="str">
        <f>F3329</f>
        <v xml:space="preserve">SAN ZENÓN                                         </v>
      </c>
      <c r="G3330" s="39" t="s">
        <v>10656</v>
      </c>
      <c r="H3330" s="20">
        <f>SUBTOTAL(9,H3324:H3329)</f>
        <v>3007428088</v>
      </c>
      <c r="I3330" s="20">
        <f>SUBTOTAL(9,I3324:I3329)</f>
        <v>2546272345.5900002</v>
      </c>
      <c r="J3330" s="42">
        <f>+I3330/H3330</f>
        <v>0.84666109083370378</v>
      </c>
      <c r="K3330" s="20">
        <f>SUBTOTAL(9,K3324:K3329)</f>
        <v>2062027691.1099997</v>
      </c>
      <c r="L3330" s="20">
        <f>SUBTOTAL(9,L3324:L3329)</f>
        <v>1771244535.5899999</v>
      </c>
      <c r="M3330" s="7">
        <f>IFERROR((L3330/K3330),"N.A")</f>
        <v>0.85898193473654583</v>
      </c>
    </row>
    <row r="3331" spans="1:13" s="14" customFormat="1" ht="30" outlineLevel="2" x14ac:dyDescent="0.25">
      <c r="A3331" s="34"/>
      <c r="B3331" s="44" t="s">
        <v>1262</v>
      </c>
      <c r="C3331" s="31" t="s">
        <v>57</v>
      </c>
      <c r="D3331" s="14" t="s">
        <v>1241</v>
      </c>
      <c r="E3331" s="14" t="s">
        <v>1263</v>
      </c>
      <c r="F3331" s="14" t="s">
        <v>1264</v>
      </c>
      <c r="G3331" s="14" t="s">
        <v>16</v>
      </c>
      <c r="H3331" s="15">
        <v>4473750158</v>
      </c>
      <c r="I3331" s="15">
        <v>2839671935.3299994</v>
      </c>
      <c r="J3331" s="16">
        <f>IFERROR((I3331/H3331),0)</f>
        <v>0.63474084046738122</v>
      </c>
      <c r="K3331" s="15">
        <v>3305857574.7599993</v>
      </c>
      <c r="L3331" s="15">
        <v>2839671935.3299994</v>
      </c>
      <c r="M3331" s="17">
        <f>L3331/K3331</f>
        <v>0.85898193467580219</v>
      </c>
    </row>
    <row r="3332" spans="1:13" s="14" customFormat="1" ht="30" outlineLevel="2" x14ac:dyDescent="0.25">
      <c r="A3332" s="34"/>
      <c r="B3332" s="44" t="s">
        <v>1262</v>
      </c>
      <c r="C3332" s="31" t="s">
        <v>57</v>
      </c>
      <c r="D3332" s="14" t="s">
        <v>1241</v>
      </c>
      <c r="E3332" s="14" t="s">
        <v>1263</v>
      </c>
      <c r="F3332" s="14" t="s">
        <v>1264</v>
      </c>
      <c r="G3332" s="14" t="s">
        <v>6109</v>
      </c>
      <c r="H3332" s="20">
        <v>374849326</v>
      </c>
      <c r="I3332" s="20">
        <v>374849326</v>
      </c>
      <c r="J3332" s="21">
        <f>IFERROR((I3332/H3332),0)</f>
        <v>1</v>
      </c>
      <c r="K3332" s="20"/>
      <c r="L3332" s="20"/>
      <c r="M3332" s="21"/>
    </row>
    <row r="3333" spans="1:13" s="14" customFormat="1" ht="30" outlineLevel="2" x14ac:dyDescent="0.25">
      <c r="A3333" s="34"/>
      <c r="B3333" s="44" t="s">
        <v>1262</v>
      </c>
      <c r="C3333" s="31" t="s">
        <v>57</v>
      </c>
      <c r="D3333" s="14" t="s">
        <v>1241</v>
      </c>
      <c r="E3333" s="14" t="s">
        <v>1263</v>
      </c>
      <c r="F3333" s="14" t="s">
        <v>1264</v>
      </c>
      <c r="G3333" s="14" t="s">
        <v>6481</v>
      </c>
      <c r="H3333" s="20">
        <v>27670</v>
      </c>
      <c r="I3333" s="20">
        <v>27670</v>
      </c>
      <c r="J3333" s="21">
        <f>IFERROR((I3333/H3333),0)</f>
        <v>1</v>
      </c>
      <c r="K3333" s="20"/>
      <c r="L3333" s="20"/>
      <c r="M3333" s="21"/>
    </row>
    <row r="3334" spans="1:13" s="14" customFormat="1" ht="30" outlineLevel="2" x14ac:dyDescent="0.25">
      <c r="A3334" s="34"/>
      <c r="B3334" s="44" t="s">
        <v>1262</v>
      </c>
      <c r="C3334" s="31" t="s">
        <v>57</v>
      </c>
      <c r="D3334" s="14" t="s">
        <v>1241</v>
      </c>
      <c r="E3334" s="14" t="s">
        <v>1263</v>
      </c>
      <c r="F3334" s="14" t="s">
        <v>1264</v>
      </c>
      <c r="G3334" s="14" t="s">
        <v>6484</v>
      </c>
      <c r="H3334" s="20">
        <v>111943009</v>
      </c>
      <c r="I3334" s="20">
        <v>111943009</v>
      </c>
      <c r="J3334" s="21">
        <f>IFERROR((I3334/H3334),0)</f>
        <v>1</v>
      </c>
      <c r="K3334" s="20"/>
      <c r="L3334" s="20"/>
      <c r="M3334" s="21"/>
    </row>
    <row r="3335" spans="1:13" s="14" customFormat="1" ht="30" outlineLevel="2" x14ac:dyDescent="0.25">
      <c r="A3335" s="34"/>
      <c r="B3335" s="44" t="s">
        <v>1262</v>
      </c>
      <c r="C3335" s="31" t="s">
        <v>57</v>
      </c>
      <c r="D3335" s="14" t="s">
        <v>1241</v>
      </c>
      <c r="E3335" s="14" t="s">
        <v>1263</v>
      </c>
      <c r="F3335" s="14" t="s">
        <v>1264</v>
      </c>
      <c r="G3335" s="14" t="s">
        <v>6492</v>
      </c>
      <c r="H3335" s="20">
        <v>680592092</v>
      </c>
      <c r="I3335" s="20">
        <v>680592092</v>
      </c>
      <c r="J3335" s="21">
        <f>IFERROR((I3335/H3335),0)</f>
        <v>1</v>
      </c>
      <c r="K3335" s="20"/>
      <c r="L3335" s="20"/>
      <c r="M3335" s="22"/>
    </row>
    <row r="3336" spans="1:13" s="14" customFormat="1" ht="30" outlineLevel="2" x14ac:dyDescent="0.25">
      <c r="A3336" s="34"/>
      <c r="B3336" s="44" t="s">
        <v>1262</v>
      </c>
      <c r="C3336" s="31" t="s">
        <v>57</v>
      </c>
      <c r="D3336" s="14" t="s">
        <v>1241</v>
      </c>
      <c r="E3336" s="14" t="s">
        <v>1263</v>
      </c>
      <c r="F3336" s="14" t="s">
        <v>1264</v>
      </c>
      <c r="G3336" s="14" t="s">
        <v>6493</v>
      </c>
      <c r="H3336" s="20">
        <v>-894750032</v>
      </c>
      <c r="I3336" s="20"/>
      <c r="J3336" s="21">
        <f>IFERROR((I3336/H3336),0)</f>
        <v>0</v>
      </c>
      <c r="K3336" s="20"/>
      <c r="L3336" s="20"/>
      <c r="M3336" s="21"/>
    </row>
    <row r="3337" spans="1:13" s="14" customFormat="1" ht="45" outlineLevel="1" x14ac:dyDescent="0.25">
      <c r="A3337" s="34"/>
      <c r="B3337" s="46" t="s">
        <v>7066</v>
      </c>
      <c r="C3337" s="40" t="str">
        <f>C3336</f>
        <v>ASIGNACIÓN PARA LA INVERSIÓN LOCAL SEGÚN NBI Y CUARTA, QUINTA, Y SEXTA CATEGORÍA</v>
      </c>
      <c r="D3337" s="39" t="str">
        <f>D3336</f>
        <v xml:space="preserve">MAGDALENA                                         </v>
      </c>
      <c r="E3337" s="39" t="str">
        <f>E3336</f>
        <v>47692</v>
      </c>
      <c r="F3337" s="39" t="str">
        <f>F3336</f>
        <v xml:space="preserve">SAN SEBASTIÁN DE BUENAVISTA                       </v>
      </c>
      <c r="G3337" s="39" t="s">
        <v>10656</v>
      </c>
      <c r="H3337" s="20">
        <f>SUBTOTAL(9,H3331:H3336)</f>
        <v>4746412223</v>
      </c>
      <c r="I3337" s="20">
        <f>SUBTOTAL(9,I3331:I3336)</f>
        <v>4007084032.3299994</v>
      </c>
      <c r="J3337" s="42">
        <f>+I3337/H3337</f>
        <v>0.84423430668592381</v>
      </c>
      <c r="K3337" s="20">
        <f>SUBTOTAL(9,K3331:K3336)</f>
        <v>3305857574.7599993</v>
      </c>
      <c r="L3337" s="20">
        <f>SUBTOTAL(9,L3331:L3336)</f>
        <v>2839671935.3299994</v>
      </c>
      <c r="M3337" s="7">
        <f>IFERROR((L3337/K3337),"N.A")</f>
        <v>0.85898193467580219</v>
      </c>
    </row>
    <row r="3338" spans="1:13" s="14" customFormat="1" ht="30" outlineLevel="2" x14ac:dyDescent="0.25">
      <c r="A3338" s="34"/>
      <c r="B3338" s="44" t="s">
        <v>1265</v>
      </c>
      <c r="C3338" s="31" t="s">
        <v>57</v>
      </c>
      <c r="D3338" s="14" t="s">
        <v>1241</v>
      </c>
      <c r="E3338" s="14" t="s">
        <v>1266</v>
      </c>
      <c r="F3338" s="14" t="s">
        <v>1267</v>
      </c>
      <c r="G3338" s="14" t="s">
        <v>16</v>
      </c>
      <c r="H3338" s="15">
        <v>2639541794</v>
      </c>
      <c r="I3338" s="15">
        <v>1675424976.78</v>
      </c>
      <c r="J3338" s="16">
        <f>IFERROR((I3338/H3338),0)</f>
        <v>0.63474084047028356</v>
      </c>
      <c r="K3338" s="15">
        <v>1950477546.7499998</v>
      </c>
      <c r="L3338" s="15">
        <v>1675424976.78</v>
      </c>
      <c r="M3338" s="17">
        <f>L3338/K3338</f>
        <v>0.85898193474295126</v>
      </c>
    </row>
    <row r="3339" spans="1:13" s="14" customFormat="1" ht="30" outlineLevel="2" x14ac:dyDescent="0.25">
      <c r="A3339" s="34"/>
      <c r="B3339" s="44" t="s">
        <v>1265</v>
      </c>
      <c r="C3339" s="31" t="s">
        <v>57</v>
      </c>
      <c r="D3339" s="14" t="s">
        <v>1241</v>
      </c>
      <c r="E3339" s="14" t="s">
        <v>1266</v>
      </c>
      <c r="F3339" s="14" t="s">
        <v>1267</v>
      </c>
      <c r="G3339" s="14" t="s">
        <v>6109</v>
      </c>
      <c r="H3339" s="20">
        <v>856735041</v>
      </c>
      <c r="I3339" s="20">
        <v>856735041</v>
      </c>
      <c r="J3339" s="21">
        <f>IFERROR((I3339/H3339),0)</f>
        <v>1</v>
      </c>
      <c r="K3339" s="20"/>
      <c r="L3339" s="20"/>
      <c r="M3339" s="21"/>
    </row>
    <row r="3340" spans="1:13" s="14" customFormat="1" ht="30" outlineLevel="2" x14ac:dyDescent="0.25">
      <c r="A3340" s="34"/>
      <c r="B3340" s="44" t="s">
        <v>1265</v>
      </c>
      <c r="C3340" s="31" t="s">
        <v>57</v>
      </c>
      <c r="D3340" s="14" t="s">
        <v>1241</v>
      </c>
      <c r="E3340" s="14" t="s">
        <v>1266</v>
      </c>
      <c r="F3340" s="14" t="s">
        <v>1267</v>
      </c>
      <c r="G3340" s="14" t="s">
        <v>6481</v>
      </c>
      <c r="H3340" s="20">
        <v>16325</v>
      </c>
      <c r="I3340" s="20">
        <v>16325</v>
      </c>
      <c r="J3340" s="21">
        <f>IFERROR((I3340/H3340),0)</f>
        <v>1</v>
      </c>
      <c r="K3340" s="20"/>
      <c r="L3340" s="20"/>
      <c r="M3340" s="21"/>
    </row>
    <row r="3341" spans="1:13" s="14" customFormat="1" ht="30" outlineLevel="2" x14ac:dyDescent="0.25">
      <c r="A3341" s="34"/>
      <c r="B3341" s="44" t="s">
        <v>1265</v>
      </c>
      <c r="C3341" s="31" t="s">
        <v>57</v>
      </c>
      <c r="D3341" s="14" t="s">
        <v>1241</v>
      </c>
      <c r="E3341" s="14" t="s">
        <v>1266</v>
      </c>
      <c r="F3341" s="14" t="s">
        <v>1267</v>
      </c>
      <c r="G3341" s="14" t="s">
        <v>6484</v>
      </c>
      <c r="H3341" s="20">
        <v>66047106</v>
      </c>
      <c r="I3341" s="20">
        <v>66047106</v>
      </c>
      <c r="J3341" s="21">
        <f>IFERROR((I3341/H3341),0)</f>
        <v>1</v>
      </c>
      <c r="K3341" s="20"/>
      <c r="L3341" s="20"/>
      <c r="M3341" s="21"/>
    </row>
    <row r="3342" spans="1:13" s="14" customFormat="1" ht="30" outlineLevel="2" x14ac:dyDescent="0.25">
      <c r="A3342" s="34"/>
      <c r="B3342" s="44" t="s">
        <v>1265</v>
      </c>
      <c r="C3342" s="31" t="s">
        <v>57</v>
      </c>
      <c r="D3342" s="14" t="s">
        <v>1241</v>
      </c>
      <c r="E3342" s="14" t="s">
        <v>1266</v>
      </c>
      <c r="F3342" s="14" t="s">
        <v>1267</v>
      </c>
      <c r="G3342" s="14" t="s">
        <v>6492</v>
      </c>
      <c r="H3342" s="20">
        <v>401553776</v>
      </c>
      <c r="I3342" s="20">
        <v>401553776</v>
      </c>
      <c r="J3342" s="21">
        <f>IFERROR((I3342/H3342),0)</f>
        <v>1</v>
      </c>
      <c r="K3342" s="20"/>
      <c r="L3342" s="20"/>
      <c r="M3342" s="22"/>
    </row>
    <row r="3343" spans="1:13" s="14" customFormat="1" ht="30" outlineLevel="2" x14ac:dyDescent="0.25">
      <c r="A3343" s="34"/>
      <c r="B3343" s="44" t="s">
        <v>1265</v>
      </c>
      <c r="C3343" s="31" t="s">
        <v>57</v>
      </c>
      <c r="D3343" s="14" t="s">
        <v>1241</v>
      </c>
      <c r="E3343" s="14" t="s">
        <v>1266</v>
      </c>
      <c r="F3343" s="14" t="s">
        <v>1267</v>
      </c>
      <c r="G3343" s="14" t="s">
        <v>6493</v>
      </c>
      <c r="H3343" s="20">
        <v>-527908359</v>
      </c>
      <c r="I3343" s="20"/>
      <c r="J3343" s="21">
        <f>IFERROR((I3343/H3343),0)</f>
        <v>0</v>
      </c>
      <c r="K3343" s="20"/>
      <c r="L3343" s="20"/>
      <c r="M3343" s="21"/>
    </row>
    <row r="3344" spans="1:13" s="14" customFormat="1" ht="45" outlineLevel="1" x14ac:dyDescent="0.25">
      <c r="A3344" s="34"/>
      <c r="B3344" s="46" t="s">
        <v>7067</v>
      </c>
      <c r="C3344" s="40" t="str">
        <f>C3343</f>
        <v>ASIGNACIÓN PARA LA INVERSIÓN LOCAL SEGÚN NBI Y CUARTA, QUINTA, Y SEXTA CATEGORÍA</v>
      </c>
      <c r="D3344" s="39" t="str">
        <f>D3343</f>
        <v xml:space="preserve">MAGDALENA                                         </v>
      </c>
      <c r="E3344" s="39" t="str">
        <f>E3343</f>
        <v>47675</v>
      </c>
      <c r="F3344" s="39" t="str">
        <f>F3343</f>
        <v xml:space="preserve">SALAMINA                                          </v>
      </c>
      <c r="G3344" s="39" t="s">
        <v>10656</v>
      </c>
      <c r="H3344" s="20">
        <f>SUBTOTAL(9,H3338:H3343)</f>
        <v>3435985683</v>
      </c>
      <c r="I3344" s="20">
        <f>SUBTOTAL(9,I3338:I3343)</f>
        <v>2999777224.7799997</v>
      </c>
      <c r="J3344" s="42">
        <f>+I3344/H3344</f>
        <v>0.87304706757708561</v>
      </c>
      <c r="K3344" s="20">
        <f>SUBTOTAL(9,K3338:K3343)</f>
        <v>1950477546.7499998</v>
      </c>
      <c r="L3344" s="20">
        <f>SUBTOTAL(9,L3338:L3343)</f>
        <v>1675424976.78</v>
      </c>
      <c r="M3344" s="7">
        <f>IFERROR((L3344/K3344),"N.A")</f>
        <v>0.85898193474295126</v>
      </c>
    </row>
    <row r="3345" spans="1:13" s="14" customFormat="1" ht="30" outlineLevel="2" x14ac:dyDescent="0.25">
      <c r="A3345" s="34"/>
      <c r="B3345" s="44" t="s">
        <v>1268</v>
      </c>
      <c r="C3345" s="31" t="s">
        <v>57</v>
      </c>
      <c r="D3345" s="14" t="s">
        <v>1241</v>
      </c>
      <c r="E3345" s="14" t="s">
        <v>1269</v>
      </c>
      <c r="F3345" s="14" t="s">
        <v>1270</v>
      </c>
      <c r="G3345" s="14" t="s">
        <v>16</v>
      </c>
      <c r="H3345" s="15">
        <v>4932714815</v>
      </c>
      <c r="I3345" s="15">
        <v>3130995547.4799995</v>
      </c>
      <c r="J3345" s="16">
        <f>IFERROR((I3345/H3345),0)</f>
        <v>0.63474084047163781</v>
      </c>
      <c r="K3345" s="15">
        <v>3645007445.3300004</v>
      </c>
      <c r="L3345" s="15">
        <v>3130995547.4799995</v>
      </c>
      <c r="M3345" s="17">
        <f>L3345/K3345</f>
        <v>0.85898193472593443</v>
      </c>
    </row>
    <row r="3346" spans="1:13" s="14" customFormat="1" ht="30" outlineLevel="2" x14ac:dyDescent="0.25">
      <c r="A3346" s="34"/>
      <c r="B3346" s="44" t="s">
        <v>1268</v>
      </c>
      <c r="C3346" s="31" t="s">
        <v>57</v>
      </c>
      <c r="D3346" s="14" t="s">
        <v>1241</v>
      </c>
      <c r="E3346" s="14" t="s">
        <v>1269</v>
      </c>
      <c r="F3346" s="14" t="s">
        <v>1270</v>
      </c>
      <c r="G3346" s="14" t="s">
        <v>6109</v>
      </c>
      <c r="H3346" s="20">
        <v>920513673</v>
      </c>
      <c r="I3346" s="20">
        <v>920513673</v>
      </c>
      <c r="J3346" s="21">
        <f>IFERROR((I3346/H3346),0)</f>
        <v>1</v>
      </c>
      <c r="K3346" s="20"/>
      <c r="L3346" s="20"/>
      <c r="M3346" s="21"/>
    </row>
    <row r="3347" spans="1:13" s="14" customFormat="1" ht="30" outlineLevel="2" x14ac:dyDescent="0.25">
      <c r="A3347" s="34"/>
      <c r="B3347" s="44" t="s">
        <v>1268</v>
      </c>
      <c r="C3347" s="31" t="s">
        <v>57</v>
      </c>
      <c r="D3347" s="14" t="s">
        <v>1241</v>
      </c>
      <c r="E3347" s="14" t="s">
        <v>1269</v>
      </c>
      <c r="F3347" s="14" t="s">
        <v>1270</v>
      </c>
      <c r="G3347" s="14" t="s">
        <v>6481</v>
      </c>
      <c r="H3347" s="20">
        <v>30508</v>
      </c>
      <c r="I3347" s="20">
        <v>30508</v>
      </c>
      <c r="J3347" s="21">
        <f>IFERROR((I3347/H3347),0)</f>
        <v>1</v>
      </c>
      <c r="K3347" s="20"/>
      <c r="L3347" s="20"/>
      <c r="M3347" s="21"/>
    </row>
    <row r="3348" spans="1:13" s="14" customFormat="1" ht="30" outlineLevel="2" x14ac:dyDescent="0.25">
      <c r="A3348" s="34"/>
      <c r="B3348" s="44" t="s">
        <v>1268</v>
      </c>
      <c r="C3348" s="31" t="s">
        <v>57</v>
      </c>
      <c r="D3348" s="14" t="s">
        <v>1241</v>
      </c>
      <c r="E3348" s="14" t="s">
        <v>1269</v>
      </c>
      <c r="F3348" s="14" t="s">
        <v>1270</v>
      </c>
      <c r="G3348" s="14" t="s">
        <v>6484</v>
      </c>
      <c r="H3348" s="20">
        <v>123427308</v>
      </c>
      <c r="I3348" s="20">
        <v>123427308</v>
      </c>
      <c r="J3348" s="21">
        <f>IFERROR((I3348/H3348),0)</f>
        <v>1</v>
      </c>
      <c r="K3348" s="20"/>
      <c r="L3348" s="20"/>
      <c r="M3348" s="21"/>
    </row>
    <row r="3349" spans="1:13" s="14" customFormat="1" ht="30" outlineLevel="2" x14ac:dyDescent="0.25">
      <c r="A3349" s="34"/>
      <c r="B3349" s="44" t="s">
        <v>1268</v>
      </c>
      <c r="C3349" s="31" t="s">
        <v>57</v>
      </c>
      <c r="D3349" s="14" t="s">
        <v>1241</v>
      </c>
      <c r="E3349" s="14" t="s">
        <v>1269</v>
      </c>
      <c r="F3349" s="14" t="s">
        <v>1270</v>
      </c>
      <c r="G3349" s="14" t="s">
        <v>6492</v>
      </c>
      <c r="H3349" s="20">
        <v>750414434</v>
      </c>
      <c r="I3349" s="20">
        <v>750414434</v>
      </c>
      <c r="J3349" s="21">
        <f>IFERROR((I3349/H3349),0)</f>
        <v>1</v>
      </c>
      <c r="K3349" s="20"/>
      <c r="L3349" s="20"/>
      <c r="M3349" s="22"/>
    </row>
    <row r="3350" spans="1:13" s="14" customFormat="1" ht="30" outlineLevel="2" x14ac:dyDescent="0.25">
      <c r="A3350" s="34"/>
      <c r="B3350" s="44" t="s">
        <v>1268</v>
      </c>
      <c r="C3350" s="31" t="s">
        <v>57</v>
      </c>
      <c r="D3350" s="14" t="s">
        <v>1241</v>
      </c>
      <c r="E3350" s="14" t="s">
        <v>1269</v>
      </c>
      <c r="F3350" s="14" t="s">
        <v>1270</v>
      </c>
      <c r="G3350" s="14" t="s">
        <v>6493</v>
      </c>
      <c r="H3350" s="20">
        <v>-986542963</v>
      </c>
      <c r="I3350" s="20"/>
      <c r="J3350" s="21">
        <f>IFERROR((I3350/H3350),0)</f>
        <v>0</v>
      </c>
      <c r="K3350" s="20"/>
      <c r="L3350" s="20"/>
      <c r="M3350" s="21"/>
    </row>
    <row r="3351" spans="1:13" s="14" customFormat="1" ht="45" outlineLevel="1" x14ac:dyDescent="0.25">
      <c r="A3351" s="34"/>
      <c r="B3351" s="46" t="s">
        <v>7068</v>
      </c>
      <c r="C3351" s="40" t="str">
        <f>C3350</f>
        <v>ASIGNACIÓN PARA LA INVERSIÓN LOCAL SEGÚN NBI Y CUARTA, QUINTA, Y SEXTA CATEGORÍA</v>
      </c>
      <c r="D3351" s="39" t="str">
        <f>D3350</f>
        <v xml:space="preserve">MAGDALENA                                         </v>
      </c>
      <c r="E3351" s="39" t="str">
        <f>E3350</f>
        <v>47660</v>
      </c>
      <c r="F3351" s="39" t="str">
        <f>F3350</f>
        <v xml:space="preserve">SABANAS DE SAN ANGEL                              </v>
      </c>
      <c r="G3351" s="39" t="s">
        <v>10656</v>
      </c>
      <c r="H3351" s="20">
        <f>SUBTOTAL(9,H3345:H3350)</f>
        <v>5740557775</v>
      </c>
      <c r="I3351" s="20">
        <f>SUBTOTAL(9,I3345:I3350)</f>
        <v>4925381470.4799995</v>
      </c>
      <c r="J3351" s="42">
        <f>+I3351/H3351</f>
        <v>0.85799702111351006</v>
      </c>
      <c r="K3351" s="20">
        <f>SUBTOTAL(9,K3345:K3350)</f>
        <v>3645007445.3300004</v>
      </c>
      <c r="L3351" s="20">
        <f>SUBTOTAL(9,L3345:L3350)</f>
        <v>3130995547.4799995</v>
      </c>
      <c r="M3351" s="7">
        <f>IFERROR((L3351/K3351),"N.A")</f>
        <v>0.85898193472593443</v>
      </c>
    </row>
    <row r="3352" spans="1:13" s="14" customFormat="1" ht="30" outlineLevel="2" x14ac:dyDescent="0.25">
      <c r="A3352" s="34"/>
      <c r="B3352" s="44" t="s">
        <v>1271</v>
      </c>
      <c r="C3352" s="31" t="s">
        <v>57</v>
      </c>
      <c r="D3352" s="14" t="s">
        <v>1241</v>
      </c>
      <c r="E3352" s="14" t="s">
        <v>1272</v>
      </c>
      <c r="F3352" s="14" t="s">
        <v>1273</v>
      </c>
      <c r="G3352" s="14" t="s">
        <v>16</v>
      </c>
      <c r="H3352" s="15">
        <v>2357995388</v>
      </c>
      <c r="I3352" s="15">
        <v>1496715974.3799996</v>
      </c>
      <c r="J3352" s="16">
        <f>IFERROR((I3352/H3352),0)</f>
        <v>0.63474084046003221</v>
      </c>
      <c r="K3352" s="15">
        <v>1742430095.3299999</v>
      </c>
      <c r="L3352" s="15">
        <v>1496715974.3799996</v>
      </c>
      <c r="M3352" s="17">
        <f>L3352/K3352</f>
        <v>0.85898193470799511</v>
      </c>
    </row>
    <row r="3353" spans="1:13" s="14" customFormat="1" ht="30" outlineLevel="2" x14ac:dyDescent="0.25">
      <c r="A3353" s="34"/>
      <c r="B3353" s="44" t="s">
        <v>1271</v>
      </c>
      <c r="C3353" s="31" t="s">
        <v>57</v>
      </c>
      <c r="D3353" s="14" t="s">
        <v>1241</v>
      </c>
      <c r="E3353" s="14" t="s">
        <v>1272</v>
      </c>
      <c r="F3353" s="14" t="s">
        <v>1273</v>
      </c>
      <c r="G3353" s="14" t="s">
        <v>6109</v>
      </c>
      <c r="H3353" s="20">
        <v>1007133728</v>
      </c>
      <c r="I3353" s="20">
        <v>1007133728</v>
      </c>
      <c r="J3353" s="21">
        <f>IFERROR((I3353/H3353),0)</f>
        <v>1</v>
      </c>
      <c r="K3353" s="20"/>
      <c r="L3353" s="20"/>
      <c r="M3353" s="21"/>
    </row>
    <row r="3354" spans="1:13" s="14" customFormat="1" ht="30" outlineLevel="2" x14ac:dyDescent="0.25">
      <c r="A3354" s="34"/>
      <c r="B3354" s="44" t="s">
        <v>1271</v>
      </c>
      <c r="C3354" s="31" t="s">
        <v>57</v>
      </c>
      <c r="D3354" s="14" t="s">
        <v>1241</v>
      </c>
      <c r="E3354" s="14" t="s">
        <v>1272</v>
      </c>
      <c r="F3354" s="14" t="s">
        <v>1273</v>
      </c>
      <c r="G3354" s="14" t="s">
        <v>6481</v>
      </c>
      <c r="H3354" s="20">
        <v>14584</v>
      </c>
      <c r="I3354" s="20">
        <v>14584</v>
      </c>
      <c r="J3354" s="21">
        <f>IFERROR((I3354/H3354),0)</f>
        <v>1</v>
      </c>
      <c r="K3354" s="20"/>
      <c r="L3354" s="20"/>
      <c r="M3354" s="21"/>
    </row>
    <row r="3355" spans="1:13" s="14" customFormat="1" ht="30" outlineLevel="2" x14ac:dyDescent="0.25">
      <c r="A3355" s="34"/>
      <c r="B3355" s="44" t="s">
        <v>1271</v>
      </c>
      <c r="C3355" s="31" t="s">
        <v>57</v>
      </c>
      <c r="D3355" s="14" t="s">
        <v>1241</v>
      </c>
      <c r="E3355" s="14" t="s">
        <v>1272</v>
      </c>
      <c r="F3355" s="14" t="s">
        <v>1273</v>
      </c>
      <c r="G3355" s="14" t="s">
        <v>6484</v>
      </c>
      <c r="H3355" s="20">
        <v>59002199</v>
      </c>
      <c r="I3355" s="20">
        <v>59002199</v>
      </c>
      <c r="J3355" s="21">
        <f>IFERROR((I3355/H3355),0)</f>
        <v>1</v>
      </c>
      <c r="K3355" s="20"/>
      <c r="L3355" s="20"/>
      <c r="M3355" s="21"/>
    </row>
    <row r="3356" spans="1:13" s="14" customFormat="1" ht="30" outlineLevel="2" x14ac:dyDescent="0.25">
      <c r="A3356" s="34"/>
      <c r="B3356" s="44" t="s">
        <v>1271</v>
      </c>
      <c r="C3356" s="31" t="s">
        <v>57</v>
      </c>
      <c r="D3356" s="14" t="s">
        <v>1241</v>
      </c>
      <c r="E3356" s="14" t="s">
        <v>1272</v>
      </c>
      <c r="F3356" s="14" t="s">
        <v>1273</v>
      </c>
      <c r="G3356" s="14" t="s">
        <v>6492</v>
      </c>
      <c r="H3356" s="20">
        <v>358722091</v>
      </c>
      <c r="I3356" s="20">
        <v>358722091</v>
      </c>
      <c r="J3356" s="21">
        <f>IFERROR((I3356/H3356),0)</f>
        <v>1</v>
      </c>
      <c r="K3356" s="20"/>
      <c r="L3356" s="20"/>
      <c r="M3356" s="22"/>
    </row>
    <row r="3357" spans="1:13" s="14" customFormat="1" ht="30" outlineLevel="2" x14ac:dyDescent="0.25">
      <c r="A3357" s="34"/>
      <c r="B3357" s="44" t="s">
        <v>1271</v>
      </c>
      <c r="C3357" s="31" t="s">
        <v>57</v>
      </c>
      <c r="D3357" s="14" t="s">
        <v>1241</v>
      </c>
      <c r="E3357" s="14" t="s">
        <v>1272</v>
      </c>
      <c r="F3357" s="14" t="s">
        <v>1273</v>
      </c>
      <c r="G3357" s="14" t="s">
        <v>6493</v>
      </c>
      <c r="H3357" s="20">
        <v>-471599078</v>
      </c>
      <c r="I3357" s="20"/>
      <c r="J3357" s="21">
        <f>IFERROR((I3357/H3357),0)</f>
        <v>0</v>
      </c>
      <c r="K3357" s="20"/>
      <c r="L3357" s="20"/>
      <c r="M3357" s="21"/>
    </row>
    <row r="3358" spans="1:13" s="14" customFormat="1" ht="45" outlineLevel="1" x14ac:dyDescent="0.25">
      <c r="A3358" s="34"/>
      <c r="B3358" s="46" t="s">
        <v>7069</v>
      </c>
      <c r="C3358" s="40" t="str">
        <f>C3357</f>
        <v>ASIGNACIÓN PARA LA INVERSIÓN LOCAL SEGÚN NBI Y CUARTA, QUINTA, Y SEXTA CATEGORÍA</v>
      </c>
      <c r="D3358" s="39" t="str">
        <f>D3357</f>
        <v xml:space="preserve">MAGDALENA                                         </v>
      </c>
      <c r="E3358" s="39" t="str">
        <f>E3357</f>
        <v>47605</v>
      </c>
      <c r="F3358" s="39" t="str">
        <f>F3357</f>
        <v xml:space="preserve">REMOLINO                                          </v>
      </c>
      <c r="G3358" s="39" t="s">
        <v>10656</v>
      </c>
      <c r="H3358" s="20">
        <f>SUBTOTAL(9,H3352:H3357)</f>
        <v>3311268912</v>
      </c>
      <c r="I3358" s="20">
        <f>SUBTOTAL(9,I3352:I3357)</f>
        <v>2921588576.3799996</v>
      </c>
      <c r="J3358" s="42">
        <f>+I3358/H3358</f>
        <v>0.88231691657303846</v>
      </c>
      <c r="K3358" s="20">
        <f>SUBTOTAL(9,K3352:K3357)</f>
        <v>1742430095.3299999</v>
      </c>
      <c r="L3358" s="20">
        <f>SUBTOTAL(9,L3352:L3357)</f>
        <v>1496715974.3799996</v>
      </c>
      <c r="M3358" s="7">
        <f>IFERROR((L3358/K3358),"N.A")</f>
        <v>0.85898193470799511</v>
      </c>
    </row>
    <row r="3359" spans="1:13" s="14" customFormat="1" ht="30" outlineLevel="2" x14ac:dyDescent="0.25">
      <c r="A3359" s="34"/>
      <c r="B3359" s="44" t="s">
        <v>1274</v>
      </c>
      <c r="C3359" s="31" t="s">
        <v>57</v>
      </c>
      <c r="D3359" s="14" t="s">
        <v>1241</v>
      </c>
      <c r="E3359" s="14" t="s">
        <v>1275</v>
      </c>
      <c r="F3359" s="14" t="s">
        <v>1276</v>
      </c>
      <c r="G3359" s="14" t="s">
        <v>16</v>
      </c>
      <c r="H3359" s="15">
        <v>5496742790</v>
      </c>
      <c r="I3359" s="15">
        <v>3489007138.3600001</v>
      </c>
      <c r="J3359" s="16">
        <f>IFERROR((I3359/H3359),0)</f>
        <v>0.63474084046781465</v>
      </c>
      <c r="K3359" s="15">
        <v>4061793382.7999997</v>
      </c>
      <c r="L3359" s="15">
        <v>3489007138.3600001</v>
      </c>
      <c r="M3359" s="17">
        <f>L3359/K3359</f>
        <v>0.8589819347125065</v>
      </c>
    </row>
    <row r="3360" spans="1:13" s="14" customFormat="1" ht="30" outlineLevel="2" x14ac:dyDescent="0.25">
      <c r="A3360" s="34"/>
      <c r="B3360" s="44" t="s">
        <v>1274</v>
      </c>
      <c r="C3360" s="31" t="s">
        <v>57</v>
      </c>
      <c r="D3360" s="14" t="s">
        <v>1241</v>
      </c>
      <c r="E3360" s="14" t="s">
        <v>1275</v>
      </c>
      <c r="F3360" s="14" t="s">
        <v>1276</v>
      </c>
      <c r="G3360" s="14" t="s">
        <v>5818</v>
      </c>
      <c r="H3360" s="20">
        <v>19868861</v>
      </c>
      <c r="I3360" s="20">
        <v>19868861</v>
      </c>
      <c r="J3360" s="21">
        <f>IFERROR((I3360/H3360),0)</f>
        <v>1</v>
      </c>
      <c r="K3360" s="20"/>
      <c r="L3360" s="20"/>
      <c r="M3360" s="21"/>
    </row>
    <row r="3361" spans="1:13" s="14" customFormat="1" ht="30" outlineLevel="2" x14ac:dyDescent="0.25">
      <c r="A3361" s="34"/>
      <c r="B3361" s="44" t="s">
        <v>1274</v>
      </c>
      <c r="C3361" s="31" t="s">
        <v>57</v>
      </c>
      <c r="D3361" s="14" t="s">
        <v>1241</v>
      </c>
      <c r="E3361" s="14" t="s">
        <v>1275</v>
      </c>
      <c r="F3361" s="14" t="s">
        <v>1276</v>
      </c>
      <c r="G3361" s="14" t="s">
        <v>6109</v>
      </c>
      <c r="H3361" s="20">
        <v>6507795853</v>
      </c>
      <c r="I3361" s="20">
        <v>6507795853</v>
      </c>
      <c r="J3361" s="21">
        <f>IFERROR((I3361/H3361),0)</f>
        <v>1</v>
      </c>
      <c r="K3361" s="20"/>
      <c r="L3361" s="20"/>
      <c r="M3361" s="21"/>
    </row>
    <row r="3362" spans="1:13" s="14" customFormat="1" ht="30" outlineLevel="2" x14ac:dyDescent="0.25">
      <c r="A3362" s="34"/>
      <c r="B3362" s="44" t="s">
        <v>1274</v>
      </c>
      <c r="C3362" s="31" t="s">
        <v>57</v>
      </c>
      <c r="D3362" s="14" t="s">
        <v>1241</v>
      </c>
      <c r="E3362" s="14" t="s">
        <v>1275</v>
      </c>
      <c r="F3362" s="14" t="s">
        <v>1276</v>
      </c>
      <c r="G3362" s="14" t="s">
        <v>6481</v>
      </c>
      <c r="H3362" s="20">
        <v>33997</v>
      </c>
      <c r="I3362" s="20">
        <v>33997</v>
      </c>
      <c r="J3362" s="21">
        <f>IFERROR((I3362/H3362),0)</f>
        <v>1</v>
      </c>
      <c r="K3362" s="20"/>
      <c r="L3362" s="20"/>
      <c r="M3362" s="21"/>
    </row>
    <row r="3363" spans="1:13" s="14" customFormat="1" ht="30" outlineLevel="2" x14ac:dyDescent="0.25">
      <c r="A3363" s="34"/>
      <c r="B3363" s="44" t="s">
        <v>1274</v>
      </c>
      <c r="C3363" s="31" t="s">
        <v>57</v>
      </c>
      <c r="D3363" s="14" t="s">
        <v>1241</v>
      </c>
      <c r="E3363" s="14" t="s">
        <v>1275</v>
      </c>
      <c r="F3363" s="14" t="s">
        <v>1276</v>
      </c>
      <c r="G3363" s="14" t="s">
        <v>6484</v>
      </c>
      <c r="H3363" s="20">
        <v>137540521</v>
      </c>
      <c r="I3363" s="20">
        <v>137540521</v>
      </c>
      <c r="J3363" s="21">
        <f>IFERROR((I3363/H3363),0)</f>
        <v>1</v>
      </c>
      <c r="K3363" s="20"/>
      <c r="L3363" s="20"/>
      <c r="M3363" s="21"/>
    </row>
    <row r="3364" spans="1:13" s="14" customFormat="1" ht="30" outlineLevel="2" x14ac:dyDescent="0.25">
      <c r="A3364" s="34"/>
      <c r="B3364" s="44" t="s">
        <v>1274</v>
      </c>
      <c r="C3364" s="31" t="s">
        <v>57</v>
      </c>
      <c r="D3364" s="14" t="s">
        <v>1241</v>
      </c>
      <c r="E3364" s="14" t="s">
        <v>1275</v>
      </c>
      <c r="F3364" s="14" t="s">
        <v>1276</v>
      </c>
      <c r="G3364" s="14" t="s">
        <v>6492</v>
      </c>
      <c r="H3364" s="20">
        <v>836220071</v>
      </c>
      <c r="I3364" s="20">
        <v>836220071</v>
      </c>
      <c r="J3364" s="21">
        <f>IFERROR((I3364/H3364),0)</f>
        <v>1</v>
      </c>
      <c r="K3364" s="20"/>
      <c r="L3364" s="20"/>
      <c r="M3364" s="22"/>
    </row>
    <row r="3365" spans="1:13" s="14" customFormat="1" ht="30" outlineLevel="2" x14ac:dyDescent="0.25">
      <c r="A3365" s="34"/>
      <c r="B3365" s="44" t="s">
        <v>1274</v>
      </c>
      <c r="C3365" s="31" t="s">
        <v>57</v>
      </c>
      <c r="D3365" s="14" t="s">
        <v>1241</v>
      </c>
      <c r="E3365" s="14" t="s">
        <v>1275</v>
      </c>
      <c r="F3365" s="14" t="s">
        <v>1276</v>
      </c>
      <c r="G3365" s="14" t="s">
        <v>6493</v>
      </c>
      <c r="H3365" s="20">
        <v>-1099348558</v>
      </c>
      <c r="I3365" s="20"/>
      <c r="J3365" s="21">
        <f>IFERROR((I3365/H3365),0)</f>
        <v>0</v>
      </c>
      <c r="K3365" s="20"/>
      <c r="L3365" s="20"/>
      <c r="M3365" s="21"/>
    </row>
    <row r="3366" spans="1:13" s="14" customFormat="1" ht="45" outlineLevel="1" x14ac:dyDescent="0.25">
      <c r="A3366" s="34"/>
      <c r="B3366" s="46" t="s">
        <v>7070</v>
      </c>
      <c r="C3366" s="40" t="str">
        <f>C3365</f>
        <v>ASIGNACIÓN PARA LA INVERSIÓN LOCAL SEGÚN NBI Y CUARTA, QUINTA, Y SEXTA CATEGORÍA</v>
      </c>
      <c r="D3366" s="39" t="str">
        <f>D3365</f>
        <v xml:space="preserve">MAGDALENA                                         </v>
      </c>
      <c r="E3366" s="39" t="str">
        <f>E3365</f>
        <v>47570</v>
      </c>
      <c r="F3366" s="39" t="str">
        <f>F3365</f>
        <v xml:space="preserve">PUEBLOVIEJO                                       </v>
      </c>
      <c r="G3366" s="39" t="s">
        <v>10656</v>
      </c>
      <c r="H3366" s="20">
        <f>SUBTOTAL(9,H3359:H3365)</f>
        <v>11898853535</v>
      </c>
      <c r="I3366" s="20">
        <f>SUBTOTAL(9,I3359:I3365)</f>
        <v>10990466441.360001</v>
      </c>
      <c r="J3366" s="42">
        <f>+I3366/H3366</f>
        <v>0.9236575951651127</v>
      </c>
      <c r="K3366" s="20">
        <f>SUBTOTAL(9,K3359:K3365)</f>
        <v>4061793382.7999997</v>
      </c>
      <c r="L3366" s="20">
        <f>SUBTOTAL(9,L3359:L3365)</f>
        <v>3489007138.3600001</v>
      </c>
      <c r="M3366" s="7">
        <f>IFERROR((L3366/K3366),"N.A")</f>
        <v>0.8589819347125065</v>
      </c>
    </row>
    <row r="3367" spans="1:13" s="14" customFormat="1" ht="30" outlineLevel="2" x14ac:dyDescent="0.25">
      <c r="A3367" s="34"/>
      <c r="B3367" s="44" t="s">
        <v>1277</v>
      </c>
      <c r="C3367" s="31" t="s">
        <v>57</v>
      </c>
      <c r="D3367" s="14" t="s">
        <v>1241</v>
      </c>
      <c r="E3367" s="14" t="s">
        <v>1278</v>
      </c>
      <c r="F3367" s="14" t="s">
        <v>1279</v>
      </c>
      <c r="G3367" s="14" t="s">
        <v>16</v>
      </c>
      <c r="H3367" s="15">
        <v>6539076222</v>
      </c>
      <c r="I3367" s="15">
        <v>4150618737.0499997</v>
      </c>
      <c r="J3367" s="16">
        <f>IFERROR((I3367/H3367),0)</f>
        <v>0.63474084047005008</v>
      </c>
      <c r="K3367" s="15">
        <v>4832020988.1700001</v>
      </c>
      <c r="L3367" s="15">
        <v>4150618737.0499997</v>
      </c>
      <c r="M3367" s="17">
        <f>L3367/K3367</f>
        <v>0.85898193472498485</v>
      </c>
    </row>
    <row r="3368" spans="1:13" s="14" customFormat="1" ht="30" outlineLevel="2" x14ac:dyDescent="0.25">
      <c r="A3368" s="34"/>
      <c r="B3368" s="44" t="s">
        <v>1277</v>
      </c>
      <c r="C3368" s="31" t="s">
        <v>57</v>
      </c>
      <c r="D3368" s="14" t="s">
        <v>1241</v>
      </c>
      <c r="E3368" s="14" t="s">
        <v>1278</v>
      </c>
      <c r="F3368" s="14" t="s">
        <v>1279</v>
      </c>
      <c r="G3368" s="14" t="s">
        <v>5818</v>
      </c>
      <c r="H3368" s="20">
        <v>275923569</v>
      </c>
      <c r="I3368" s="20">
        <v>275923569</v>
      </c>
      <c r="J3368" s="21">
        <f>IFERROR((I3368/H3368),0)</f>
        <v>1</v>
      </c>
      <c r="K3368" s="20"/>
      <c r="L3368" s="20"/>
      <c r="M3368" s="21"/>
    </row>
    <row r="3369" spans="1:13" s="14" customFormat="1" ht="30" outlineLevel="2" x14ac:dyDescent="0.25">
      <c r="A3369" s="34"/>
      <c r="B3369" s="44" t="s">
        <v>1277</v>
      </c>
      <c r="C3369" s="31" t="s">
        <v>57</v>
      </c>
      <c r="D3369" s="14" t="s">
        <v>1241</v>
      </c>
      <c r="E3369" s="14" t="s">
        <v>1278</v>
      </c>
      <c r="F3369" s="14" t="s">
        <v>1279</v>
      </c>
      <c r="G3369" s="14" t="s">
        <v>6109</v>
      </c>
      <c r="H3369" s="20">
        <v>5577167794</v>
      </c>
      <c r="I3369" s="20">
        <v>5577167794</v>
      </c>
      <c r="J3369" s="21">
        <f>IFERROR((I3369/H3369),0)</f>
        <v>1</v>
      </c>
      <c r="K3369" s="20"/>
      <c r="L3369" s="20"/>
      <c r="M3369" s="21"/>
    </row>
    <row r="3370" spans="1:13" s="14" customFormat="1" ht="30" outlineLevel="2" x14ac:dyDescent="0.25">
      <c r="A3370" s="34"/>
      <c r="B3370" s="44" t="s">
        <v>1277</v>
      </c>
      <c r="C3370" s="31" t="s">
        <v>57</v>
      </c>
      <c r="D3370" s="14" t="s">
        <v>1241</v>
      </c>
      <c r="E3370" s="14" t="s">
        <v>1278</v>
      </c>
      <c r="F3370" s="14" t="s">
        <v>1279</v>
      </c>
      <c r="G3370" s="14" t="s">
        <v>6481</v>
      </c>
      <c r="H3370" s="20">
        <v>40443</v>
      </c>
      <c r="I3370" s="20">
        <v>40443</v>
      </c>
      <c r="J3370" s="21">
        <f>IFERROR((I3370/H3370),0)</f>
        <v>1</v>
      </c>
      <c r="K3370" s="20"/>
      <c r="L3370" s="20"/>
      <c r="M3370" s="21"/>
    </row>
    <row r="3371" spans="1:13" s="14" customFormat="1" ht="30" outlineLevel="2" x14ac:dyDescent="0.25">
      <c r="A3371" s="34"/>
      <c r="B3371" s="44" t="s">
        <v>1277</v>
      </c>
      <c r="C3371" s="31" t="s">
        <v>57</v>
      </c>
      <c r="D3371" s="14" t="s">
        <v>1241</v>
      </c>
      <c r="E3371" s="14" t="s">
        <v>1278</v>
      </c>
      <c r="F3371" s="14" t="s">
        <v>1279</v>
      </c>
      <c r="G3371" s="14" t="s">
        <v>6484</v>
      </c>
      <c r="H3371" s="20">
        <v>163621982</v>
      </c>
      <c r="I3371" s="20">
        <v>163621982</v>
      </c>
      <c r="J3371" s="21">
        <f>IFERROR((I3371/H3371),0)</f>
        <v>1</v>
      </c>
      <c r="K3371" s="20"/>
      <c r="L3371" s="20"/>
      <c r="M3371" s="21"/>
    </row>
    <row r="3372" spans="1:13" s="14" customFormat="1" ht="30" outlineLevel="2" x14ac:dyDescent="0.25">
      <c r="A3372" s="34"/>
      <c r="B3372" s="44" t="s">
        <v>1277</v>
      </c>
      <c r="C3372" s="31" t="s">
        <v>57</v>
      </c>
      <c r="D3372" s="14" t="s">
        <v>1241</v>
      </c>
      <c r="E3372" s="14" t="s">
        <v>1278</v>
      </c>
      <c r="F3372" s="14" t="s">
        <v>1279</v>
      </c>
      <c r="G3372" s="14" t="s">
        <v>6492</v>
      </c>
      <c r="H3372" s="20">
        <v>994790367</v>
      </c>
      <c r="I3372" s="20">
        <v>994790367</v>
      </c>
      <c r="J3372" s="21">
        <f>IFERROR((I3372/H3372),0)</f>
        <v>1</v>
      </c>
      <c r="K3372" s="20"/>
      <c r="L3372" s="20"/>
      <c r="M3372" s="22"/>
    </row>
    <row r="3373" spans="1:13" s="14" customFormat="1" ht="30" outlineLevel="2" x14ac:dyDescent="0.25">
      <c r="A3373" s="34"/>
      <c r="B3373" s="44" t="s">
        <v>1277</v>
      </c>
      <c r="C3373" s="31" t="s">
        <v>57</v>
      </c>
      <c r="D3373" s="14" t="s">
        <v>1241</v>
      </c>
      <c r="E3373" s="14" t="s">
        <v>1278</v>
      </c>
      <c r="F3373" s="14" t="s">
        <v>1279</v>
      </c>
      <c r="G3373" s="14" t="s">
        <v>6493</v>
      </c>
      <c r="H3373" s="20">
        <v>-1307815244</v>
      </c>
      <c r="I3373" s="20"/>
      <c r="J3373" s="21">
        <f>IFERROR((I3373/H3373),0)</f>
        <v>0</v>
      </c>
      <c r="K3373" s="20"/>
      <c r="L3373" s="20"/>
      <c r="M3373" s="21"/>
    </row>
    <row r="3374" spans="1:13" s="14" customFormat="1" ht="45" outlineLevel="1" x14ac:dyDescent="0.25">
      <c r="A3374" s="34"/>
      <c r="B3374" s="46" t="s">
        <v>7071</v>
      </c>
      <c r="C3374" s="40" t="str">
        <f>C3373</f>
        <v>ASIGNACIÓN PARA LA INVERSIÓN LOCAL SEGÚN NBI Y CUARTA, QUINTA, Y SEXTA CATEGORÍA</v>
      </c>
      <c r="D3374" s="39" t="str">
        <f>D3373</f>
        <v xml:space="preserve">MAGDALENA                                         </v>
      </c>
      <c r="E3374" s="39" t="str">
        <f>E3373</f>
        <v>47555</v>
      </c>
      <c r="F3374" s="39" t="str">
        <f>F3373</f>
        <v xml:space="preserve">PLATO                                             </v>
      </c>
      <c r="G3374" s="39" t="s">
        <v>10656</v>
      </c>
      <c r="H3374" s="20">
        <f>SUBTOTAL(9,H3367:H3373)</f>
        <v>12242805133</v>
      </c>
      <c r="I3374" s="20">
        <f>SUBTOTAL(9,I3367:I3373)</f>
        <v>11162162892.049999</v>
      </c>
      <c r="J3374" s="42">
        <f>+I3374/H3374</f>
        <v>0.91173246415258447</v>
      </c>
      <c r="K3374" s="20">
        <f>SUBTOTAL(9,K3367:K3373)</f>
        <v>4832020988.1700001</v>
      </c>
      <c r="L3374" s="20">
        <f>SUBTOTAL(9,L3367:L3373)</f>
        <v>4150618737.0499997</v>
      </c>
      <c r="M3374" s="7">
        <f>IFERROR((L3374/K3374),"N.A")</f>
        <v>0.85898193472498485</v>
      </c>
    </row>
    <row r="3375" spans="1:13" s="14" customFormat="1" ht="30" outlineLevel="2" x14ac:dyDescent="0.25">
      <c r="A3375" s="34"/>
      <c r="B3375" s="44" t="s">
        <v>1280</v>
      </c>
      <c r="C3375" s="31" t="s">
        <v>57</v>
      </c>
      <c r="D3375" s="14" t="s">
        <v>1241</v>
      </c>
      <c r="E3375" s="14" t="s">
        <v>1281</v>
      </c>
      <c r="F3375" s="14" t="s">
        <v>1282</v>
      </c>
      <c r="G3375" s="14" t="s">
        <v>16</v>
      </c>
      <c r="H3375" s="15">
        <v>4182262060</v>
      </c>
      <c r="I3375" s="15">
        <v>2654652535.0200005</v>
      </c>
      <c r="J3375" s="16">
        <f>IFERROR((I3375/H3375),0)</f>
        <v>0.63474084046756274</v>
      </c>
      <c r="K3375" s="15">
        <v>3090463754.7099991</v>
      </c>
      <c r="L3375" s="15">
        <v>2654652535.0200005</v>
      </c>
      <c r="M3375" s="17">
        <f>L3375/K3375</f>
        <v>0.85898193466084061</v>
      </c>
    </row>
    <row r="3376" spans="1:13" s="14" customFormat="1" ht="30" outlineLevel="2" x14ac:dyDescent="0.25">
      <c r="A3376" s="34"/>
      <c r="B3376" s="44" t="s">
        <v>1280</v>
      </c>
      <c r="C3376" s="31" t="s">
        <v>57</v>
      </c>
      <c r="D3376" s="14" t="s">
        <v>1241</v>
      </c>
      <c r="E3376" s="14" t="s">
        <v>1281</v>
      </c>
      <c r="F3376" s="14" t="s">
        <v>1282</v>
      </c>
      <c r="G3376" s="14" t="s">
        <v>6109</v>
      </c>
      <c r="H3376" s="20">
        <v>2038754847</v>
      </c>
      <c r="I3376" s="20">
        <v>2038754847</v>
      </c>
      <c r="J3376" s="21">
        <f>IFERROR((I3376/H3376),0)</f>
        <v>1</v>
      </c>
      <c r="K3376" s="20"/>
      <c r="L3376" s="20"/>
      <c r="M3376" s="21"/>
    </row>
    <row r="3377" spans="1:13" s="14" customFormat="1" ht="30" outlineLevel="2" x14ac:dyDescent="0.25">
      <c r="A3377" s="34"/>
      <c r="B3377" s="44" t="s">
        <v>1280</v>
      </c>
      <c r="C3377" s="31" t="s">
        <v>57</v>
      </c>
      <c r="D3377" s="14" t="s">
        <v>1241</v>
      </c>
      <c r="E3377" s="14" t="s">
        <v>1281</v>
      </c>
      <c r="F3377" s="14" t="s">
        <v>1282</v>
      </c>
      <c r="G3377" s="14" t="s">
        <v>6481</v>
      </c>
      <c r="H3377" s="20">
        <v>25867</v>
      </c>
      <c r="I3377" s="20">
        <v>25867</v>
      </c>
      <c r="J3377" s="21">
        <f>IFERROR((I3377/H3377),0)</f>
        <v>1</v>
      </c>
      <c r="K3377" s="20"/>
      <c r="L3377" s="20"/>
      <c r="M3377" s="21"/>
    </row>
    <row r="3378" spans="1:13" s="14" customFormat="1" ht="30" outlineLevel="2" x14ac:dyDescent="0.25">
      <c r="A3378" s="34"/>
      <c r="B3378" s="44" t="s">
        <v>1280</v>
      </c>
      <c r="C3378" s="31" t="s">
        <v>57</v>
      </c>
      <c r="D3378" s="14" t="s">
        <v>1241</v>
      </c>
      <c r="E3378" s="14" t="s">
        <v>1281</v>
      </c>
      <c r="F3378" s="14" t="s">
        <v>1282</v>
      </c>
      <c r="G3378" s="14" t="s">
        <v>6484</v>
      </c>
      <c r="H3378" s="20">
        <v>104649340</v>
      </c>
      <c r="I3378" s="20">
        <v>104649340</v>
      </c>
      <c r="J3378" s="21">
        <f>IFERROR((I3378/H3378),0)</f>
        <v>1</v>
      </c>
      <c r="K3378" s="20"/>
      <c r="L3378" s="20"/>
      <c r="M3378" s="21"/>
    </row>
    <row r="3379" spans="1:13" s="14" customFormat="1" ht="30" outlineLevel="2" x14ac:dyDescent="0.25">
      <c r="A3379" s="34"/>
      <c r="B3379" s="44" t="s">
        <v>1280</v>
      </c>
      <c r="C3379" s="31" t="s">
        <v>57</v>
      </c>
      <c r="D3379" s="14" t="s">
        <v>1241</v>
      </c>
      <c r="E3379" s="14" t="s">
        <v>1281</v>
      </c>
      <c r="F3379" s="14" t="s">
        <v>1282</v>
      </c>
      <c r="G3379" s="14" t="s">
        <v>6492</v>
      </c>
      <c r="H3379" s="20">
        <v>636247976</v>
      </c>
      <c r="I3379" s="20">
        <v>636247976</v>
      </c>
      <c r="J3379" s="21">
        <f>IFERROR((I3379/H3379),0)</f>
        <v>1</v>
      </c>
      <c r="K3379" s="20"/>
      <c r="L3379" s="20"/>
      <c r="M3379" s="22"/>
    </row>
    <row r="3380" spans="1:13" s="14" customFormat="1" ht="30" outlineLevel="2" x14ac:dyDescent="0.25">
      <c r="A3380" s="34"/>
      <c r="B3380" s="44" t="s">
        <v>1280</v>
      </c>
      <c r="C3380" s="31" t="s">
        <v>57</v>
      </c>
      <c r="D3380" s="14" t="s">
        <v>1241</v>
      </c>
      <c r="E3380" s="14" t="s">
        <v>1281</v>
      </c>
      <c r="F3380" s="14" t="s">
        <v>1282</v>
      </c>
      <c r="G3380" s="14" t="s">
        <v>6493</v>
      </c>
      <c r="H3380" s="20">
        <v>-836452412</v>
      </c>
      <c r="I3380" s="20"/>
      <c r="J3380" s="21">
        <f>IFERROR((I3380/H3380),0)</f>
        <v>0</v>
      </c>
      <c r="K3380" s="20"/>
      <c r="L3380" s="20"/>
      <c r="M3380" s="21"/>
    </row>
    <row r="3381" spans="1:13" s="14" customFormat="1" ht="45" outlineLevel="1" x14ac:dyDescent="0.25">
      <c r="A3381" s="34"/>
      <c r="B3381" s="46" t="s">
        <v>7072</v>
      </c>
      <c r="C3381" s="40" t="str">
        <f>C3380</f>
        <v>ASIGNACIÓN PARA LA INVERSIÓN LOCAL SEGÚN NBI Y CUARTA, QUINTA, Y SEXTA CATEGORÍA</v>
      </c>
      <c r="D3381" s="39" t="str">
        <f>D3380</f>
        <v xml:space="preserve">MAGDALENA                                         </v>
      </c>
      <c r="E3381" s="39" t="str">
        <f>E3380</f>
        <v>47551</v>
      </c>
      <c r="F3381" s="39" t="str">
        <f>F3380</f>
        <v xml:space="preserve">PIVIJAY                                           </v>
      </c>
      <c r="G3381" s="39" t="s">
        <v>10656</v>
      </c>
      <c r="H3381" s="20">
        <f>SUBTOTAL(9,H3375:H3380)</f>
        <v>6125487678</v>
      </c>
      <c r="I3381" s="20">
        <f>SUBTOTAL(9,I3375:I3380)</f>
        <v>5434330565.0200005</v>
      </c>
      <c r="J3381" s="42">
        <f>+I3381/H3381</f>
        <v>0.88716700623489531</v>
      </c>
      <c r="K3381" s="20">
        <f>SUBTOTAL(9,K3375:K3380)</f>
        <v>3090463754.7099991</v>
      </c>
      <c r="L3381" s="20">
        <f>SUBTOTAL(9,L3375:L3380)</f>
        <v>2654652535.0200005</v>
      </c>
      <c r="M3381" s="7">
        <f>IFERROR((L3381/K3381),"N.A")</f>
        <v>0.85898193466084061</v>
      </c>
    </row>
    <row r="3382" spans="1:13" s="14" customFormat="1" ht="30" outlineLevel="2" x14ac:dyDescent="0.25">
      <c r="A3382" s="34"/>
      <c r="B3382" s="44" t="s">
        <v>1283</v>
      </c>
      <c r="C3382" s="31" t="s">
        <v>57</v>
      </c>
      <c r="D3382" s="14" t="s">
        <v>1241</v>
      </c>
      <c r="E3382" s="14" t="s">
        <v>1284</v>
      </c>
      <c r="F3382" s="14" t="s">
        <v>1285</v>
      </c>
      <c r="G3382" s="14" t="s">
        <v>16</v>
      </c>
      <c r="H3382" s="15">
        <v>3988267938</v>
      </c>
      <c r="I3382" s="15">
        <v>2531516542.98</v>
      </c>
      <c r="J3382" s="16">
        <f>IFERROR((I3382/H3382),0)</f>
        <v>0.63474084046857737</v>
      </c>
      <c r="K3382" s="15">
        <v>2947112669.8699999</v>
      </c>
      <c r="L3382" s="15">
        <v>2531516542.98</v>
      </c>
      <c r="M3382" s="17">
        <f>L3382/K3382</f>
        <v>0.85898193471227813</v>
      </c>
    </row>
    <row r="3383" spans="1:13" s="14" customFormat="1" ht="30" outlineLevel="2" x14ac:dyDescent="0.25">
      <c r="A3383" s="34"/>
      <c r="B3383" s="44" t="s">
        <v>1283</v>
      </c>
      <c r="C3383" s="31" t="s">
        <v>57</v>
      </c>
      <c r="D3383" s="14" t="s">
        <v>1241</v>
      </c>
      <c r="E3383" s="14" t="s">
        <v>1284</v>
      </c>
      <c r="F3383" s="14" t="s">
        <v>1285</v>
      </c>
      <c r="G3383" s="14" t="s">
        <v>6109</v>
      </c>
      <c r="H3383" s="20">
        <v>1586419578</v>
      </c>
      <c r="I3383" s="20">
        <v>1586419578</v>
      </c>
      <c r="J3383" s="21">
        <f>IFERROR((I3383/H3383),0)</f>
        <v>1</v>
      </c>
      <c r="K3383" s="20"/>
      <c r="L3383" s="20"/>
      <c r="M3383" s="21"/>
    </row>
    <row r="3384" spans="1:13" s="14" customFormat="1" ht="30" outlineLevel="2" x14ac:dyDescent="0.25">
      <c r="A3384" s="34"/>
      <c r="B3384" s="44" t="s">
        <v>1283</v>
      </c>
      <c r="C3384" s="31" t="s">
        <v>57</v>
      </c>
      <c r="D3384" s="14" t="s">
        <v>1241</v>
      </c>
      <c r="E3384" s="14" t="s">
        <v>1284</v>
      </c>
      <c r="F3384" s="14" t="s">
        <v>1285</v>
      </c>
      <c r="G3384" s="14" t="s">
        <v>6481</v>
      </c>
      <c r="H3384" s="20">
        <v>24667</v>
      </c>
      <c r="I3384" s="20">
        <v>24667</v>
      </c>
      <c r="J3384" s="21">
        <f>IFERROR((I3384/H3384),0)</f>
        <v>1</v>
      </c>
      <c r="K3384" s="20"/>
      <c r="L3384" s="20"/>
      <c r="M3384" s="21"/>
    </row>
    <row r="3385" spans="1:13" s="14" customFormat="1" ht="30" outlineLevel="2" x14ac:dyDescent="0.25">
      <c r="A3385" s="34"/>
      <c r="B3385" s="44" t="s">
        <v>1283</v>
      </c>
      <c r="C3385" s="31" t="s">
        <v>57</v>
      </c>
      <c r="D3385" s="14" t="s">
        <v>1241</v>
      </c>
      <c r="E3385" s="14" t="s">
        <v>1284</v>
      </c>
      <c r="F3385" s="14" t="s">
        <v>1285</v>
      </c>
      <c r="G3385" s="14" t="s">
        <v>6484</v>
      </c>
      <c r="H3385" s="20">
        <v>99795183</v>
      </c>
      <c r="I3385" s="20">
        <v>99795183</v>
      </c>
      <c r="J3385" s="21">
        <f>IFERROR((I3385/H3385),0)</f>
        <v>1</v>
      </c>
      <c r="K3385" s="20"/>
      <c r="L3385" s="20"/>
      <c r="M3385" s="21"/>
    </row>
    <row r="3386" spans="1:13" s="14" customFormat="1" ht="30" outlineLevel="2" x14ac:dyDescent="0.25">
      <c r="A3386" s="34"/>
      <c r="B3386" s="44" t="s">
        <v>1283</v>
      </c>
      <c r="C3386" s="31" t="s">
        <v>57</v>
      </c>
      <c r="D3386" s="14" t="s">
        <v>1241</v>
      </c>
      <c r="E3386" s="14" t="s">
        <v>1284</v>
      </c>
      <c r="F3386" s="14" t="s">
        <v>1285</v>
      </c>
      <c r="G3386" s="14" t="s">
        <v>6492</v>
      </c>
      <c r="H3386" s="20">
        <v>606735629</v>
      </c>
      <c r="I3386" s="20">
        <v>606735629</v>
      </c>
      <c r="J3386" s="21">
        <f>IFERROR((I3386/H3386),0)</f>
        <v>1</v>
      </c>
      <c r="K3386" s="20"/>
      <c r="L3386" s="20"/>
      <c r="M3386" s="22"/>
    </row>
    <row r="3387" spans="1:13" s="14" customFormat="1" ht="30" outlineLevel="2" x14ac:dyDescent="0.25">
      <c r="A3387" s="34"/>
      <c r="B3387" s="44" t="s">
        <v>1283</v>
      </c>
      <c r="C3387" s="31" t="s">
        <v>57</v>
      </c>
      <c r="D3387" s="14" t="s">
        <v>1241</v>
      </c>
      <c r="E3387" s="14" t="s">
        <v>1284</v>
      </c>
      <c r="F3387" s="14" t="s">
        <v>1285</v>
      </c>
      <c r="G3387" s="14" t="s">
        <v>6493</v>
      </c>
      <c r="H3387" s="20">
        <v>-797653588</v>
      </c>
      <c r="I3387" s="20"/>
      <c r="J3387" s="21">
        <f>IFERROR((I3387/H3387),0)</f>
        <v>0</v>
      </c>
      <c r="K3387" s="20"/>
      <c r="L3387" s="20"/>
      <c r="M3387" s="21"/>
    </row>
    <row r="3388" spans="1:13" s="14" customFormat="1" ht="45" outlineLevel="1" x14ac:dyDescent="0.25">
      <c r="A3388" s="34"/>
      <c r="B3388" s="46" t="s">
        <v>7073</v>
      </c>
      <c r="C3388" s="40" t="str">
        <f>C3387</f>
        <v>ASIGNACIÓN PARA LA INVERSIÓN LOCAL SEGÚN NBI Y CUARTA, QUINTA, Y SEXTA CATEGORÍA</v>
      </c>
      <c r="D3388" s="39" t="str">
        <f>D3387</f>
        <v xml:space="preserve">MAGDALENA                                         </v>
      </c>
      <c r="E3388" s="39" t="str">
        <f>E3387</f>
        <v>47545</v>
      </c>
      <c r="F3388" s="39" t="str">
        <f>F3387</f>
        <v xml:space="preserve">PIJIÑO DEL CARMEN                                 </v>
      </c>
      <c r="G3388" s="39" t="s">
        <v>10656</v>
      </c>
      <c r="H3388" s="20">
        <f>SUBTOTAL(9,H3382:H3387)</f>
        <v>5483589407</v>
      </c>
      <c r="I3388" s="20">
        <f>SUBTOTAL(9,I3382:I3387)</f>
        <v>4824491599.9799995</v>
      </c>
      <c r="J3388" s="42">
        <f>+I3388/H3388</f>
        <v>0.87980540516424544</v>
      </c>
      <c r="K3388" s="20">
        <f>SUBTOTAL(9,K3382:K3387)</f>
        <v>2947112669.8699999</v>
      </c>
      <c r="L3388" s="20">
        <f>SUBTOTAL(9,L3382:L3387)</f>
        <v>2531516542.98</v>
      </c>
      <c r="M3388" s="7">
        <f>IFERROR((L3388/K3388),"N.A")</f>
        <v>0.85898193471227813</v>
      </c>
    </row>
    <row r="3389" spans="1:13" s="14" customFormat="1" ht="30" outlineLevel="2" x14ac:dyDescent="0.25">
      <c r="A3389" s="34"/>
      <c r="B3389" s="44" t="s">
        <v>1286</v>
      </c>
      <c r="C3389" s="31" t="s">
        <v>57</v>
      </c>
      <c r="D3389" s="14" t="s">
        <v>1241</v>
      </c>
      <c r="E3389" s="14" t="s">
        <v>1287</v>
      </c>
      <c r="F3389" s="14" t="s">
        <v>1288</v>
      </c>
      <c r="G3389" s="14" t="s">
        <v>16</v>
      </c>
      <c r="H3389" s="15">
        <v>2942370179</v>
      </c>
      <c r="I3389" s="15">
        <v>1867642520.3899999</v>
      </c>
      <c r="J3389" s="16">
        <f>IFERROR((I3389/H3389),0)</f>
        <v>0.63474084046920998</v>
      </c>
      <c r="K3389" s="15">
        <v>2174251221.02</v>
      </c>
      <c r="L3389" s="15">
        <v>1867642520.3899999</v>
      </c>
      <c r="M3389" s="17">
        <f>L3389/K3389</f>
        <v>0.85898193471582296</v>
      </c>
    </row>
    <row r="3390" spans="1:13" s="14" customFormat="1" ht="30" outlineLevel="2" x14ac:dyDescent="0.25">
      <c r="A3390" s="34"/>
      <c r="B3390" s="44" t="s">
        <v>1286</v>
      </c>
      <c r="C3390" s="31" t="s">
        <v>57</v>
      </c>
      <c r="D3390" s="14" t="s">
        <v>1241</v>
      </c>
      <c r="E3390" s="14" t="s">
        <v>1287</v>
      </c>
      <c r="F3390" s="14" t="s">
        <v>1288</v>
      </c>
      <c r="G3390" s="14" t="s">
        <v>6109</v>
      </c>
      <c r="H3390" s="20">
        <v>1908413552</v>
      </c>
      <c r="I3390" s="20">
        <v>1908413552</v>
      </c>
      <c r="J3390" s="21">
        <f>IFERROR((I3390/H3390),0)</f>
        <v>1</v>
      </c>
      <c r="K3390" s="20"/>
      <c r="L3390" s="20"/>
      <c r="M3390" s="21"/>
    </row>
    <row r="3391" spans="1:13" s="14" customFormat="1" ht="30" outlineLevel="2" x14ac:dyDescent="0.25">
      <c r="A3391" s="34"/>
      <c r="B3391" s="44" t="s">
        <v>1286</v>
      </c>
      <c r="C3391" s="31" t="s">
        <v>57</v>
      </c>
      <c r="D3391" s="14" t="s">
        <v>1241</v>
      </c>
      <c r="E3391" s="14" t="s">
        <v>1287</v>
      </c>
      <c r="F3391" s="14" t="s">
        <v>1288</v>
      </c>
      <c r="G3391" s="14" t="s">
        <v>6481</v>
      </c>
      <c r="H3391" s="20">
        <v>18198</v>
      </c>
      <c r="I3391" s="20">
        <v>18198</v>
      </c>
      <c r="J3391" s="21">
        <f>IFERROR((I3391/H3391),0)</f>
        <v>1</v>
      </c>
      <c r="K3391" s="20"/>
      <c r="L3391" s="20"/>
      <c r="M3391" s="21"/>
    </row>
    <row r="3392" spans="1:13" s="14" customFormat="1" ht="30" outlineLevel="2" x14ac:dyDescent="0.25">
      <c r="A3392" s="34"/>
      <c r="B3392" s="44" t="s">
        <v>1286</v>
      </c>
      <c r="C3392" s="31" t="s">
        <v>57</v>
      </c>
      <c r="D3392" s="14" t="s">
        <v>1241</v>
      </c>
      <c r="E3392" s="14" t="s">
        <v>1287</v>
      </c>
      <c r="F3392" s="14" t="s">
        <v>1288</v>
      </c>
      <c r="G3392" s="14" t="s">
        <v>6484</v>
      </c>
      <c r="H3392" s="20">
        <v>73624534</v>
      </c>
      <c r="I3392" s="20">
        <v>73624534</v>
      </c>
      <c r="J3392" s="21">
        <f>IFERROR((I3392/H3392),0)</f>
        <v>1</v>
      </c>
      <c r="K3392" s="20"/>
      <c r="L3392" s="20"/>
      <c r="M3392" s="21"/>
    </row>
    <row r="3393" spans="1:13" s="14" customFormat="1" ht="30" outlineLevel="2" x14ac:dyDescent="0.25">
      <c r="A3393" s="34"/>
      <c r="B3393" s="44" t="s">
        <v>1286</v>
      </c>
      <c r="C3393" s="31" t="s">
        <v>57</v>
      </c>
      <c r="D3393" s="14" t="s">
        <v>1241</v>
      </c>
      <c r="E3393" s="14" t="s">
        <v>1287</v>
      </c>
      <c r="F3393" s="14" t="s">
        <v>1288</v>
      </c>
      <c r="G3393" s="14" t="s">
        <v>6492</v>
      </c>
      <c r="H3393" s="20">
        <v>447623091</v>
      </c>
      <c r="I3393" s="20">
        <v>447623091</v>
      </c>
      <c r="J3393" s="21">
        <f>IFERROR((I3393/H3393),0)</f>
        <v>1</v>
      </c>
      <c r="K3393" s="20"/>
      <c r="L3393" s="20"/>
      <c r="M3393" s="22"/>
    </row>
    <row r="3394" spans="1:13" s="14" customFormat="1" ht="30" outlineLevel="2" x14ac:dyDescent="0.25">
      <c r="A3394" s="34"/>
      <c r="B3394" s="44" t="s">
        <v>1286</v>
      </c>
      <c r="C3394" s="31" t="s">
        <v>57</v>
      </c>
      <c r="D3394" s="14" t="s">
        <v>1241</v>
      </c>
      <c r="E3394" s="14" t="s">
        <v>1287</v>
      </c>
      <c r="F3394" s="14" t="s">
        <v>1288</v>
      </c>
      <c r="G3394" s="14" t="s">
        <v>6493</v>
      </c>
      <c r="H3394" s="20">
        <v>-588474036</v>
      </c>
      <c r="I3394" s="20"/>
      <c r="J3394" s="21">
        <f>IFERROR((I3394/H3394),0)</f>
        <v>0</v>
      </c>
      <c r="K3394" s="20"/>
      <c r="L3394" s="20"/>
      <c r="M3394" s="21"/>
    </row>
    <row r="3395" spans="1:13" s="14" customFormat="1" ht="45" outlineLevel="1" x14ac:dyDescent="0.25">
      <c r="A3395" s="34"/>
      <c r="B3395" s="46" t="s">
        <v>7074</v>
      </c>
      <c r="C3395" s="40" t="str">
        <f>C3394</f>
        <v>ASIGNACIÓN PARA LA INVERSIÓN LOCAL SEGÚN NBI Y CUARTA, QUINTA, Y SEXTA CATEGORÍA</v>
      </c>
      <c r="D3395" s="39" t="str">
        <f>D3394</f>
        <v xml:space="preserve">MAGDALENA                                         </v>
      </c>
      <c r="E3395" s="39" t="str">
        <f>E3394</f>
        <v>47541</v>
      </c>
      <c r="F3395" s="39" t="str">
        <f>F3394</f>
        <v xml:space="preserve">PEDRAZA                                           </v>
      </c>
      <c r="G3395" s="39" t="s">
        <v>10656</v>
      </c>
      <c r="H3395" s="20">
        <f>SUBTOTAL(9,H3389:H3394)</f>
        <v>4783575518</v>
      </c>
      <c r="I3395" s="20">
        <f>SUBTOTAL(9,I3389:I3394)</f>
        <v>4297321895.3899994</v>
      </c>
      <c r="J3395" s="42">
        <f>+I3395/H3395</f>
        <v>0.89834933706381581</v>
      </c>
      <c r="K3395" s="20">
        <f>SUBTOTAL(9,K3389:K3394)</f>
        <v>2174251221.02</v>
      </c>
      <c r="L3395" s="20">
        <f>SUBTOTAL(9,L3389:L3394)</f>
        <v>1867642520.3899999</v>
      </c>
      <c r="M3395" s="7">
        <f>IFERROR((L3395/K3395),"N.A")</f>
        <v>0.85898193471582296</v>
      </c>
    </row>
    <row r="3396" spans="1:13" s="14" customFormat="1" ht="30" outlineLevel="2" x14ac:dyDescent="0.25">
      <c r="A3396" s="34"/>
      <c r="B3396" s="44" t="s">
        <v>1289</v>
      </c>
      <c r="C3396" s="31" t="s">
        <v>57</v>
      </c>
      <c r="D3396" s="14" t="s">
        <v>1241</v>
      </c>
      <c r="E3396" s="14" t="s">
        <v>1290</v>
      </c>
      <c r="F3396" s="14" t="s">
        <v>1291</v>
      </c>
      <c r="G3396" s="14" t="s">
        <v>16</v>
      </c>
      <c r="H3396" s="15">
        <v>5934437844</v>
      </c>
      <c r="I3396" s="15">
        <v>3766830064.8499994</v>
      </c>
      <c r="J3396" s="16">
        <f>IFERROR((I3396/H3396),0)</f>
        <v>0.63474084047547052</v>
      </c>
      <c r="K3396" s="15">
        <v>4385226176.0200005</v>
      </c>
      <c r="L3396" s="15">
        <v>3766830064.8499994</v>
      </c>
      <c r="M3396" s="17">
        <f>L3396/K3396</f>
        <v>0.85898193471716144</v>
      </c>
    </row>
    <row r="3397" spans="1:13" s="14" customFormat="1" ht="30" outlineLevel="2" x14ac:dyDescent="0.25">
      <c r="A3397" s="34"/>
      <c r="B3397" s="44" t="s">
        <v>1289</v>
      </c>
      <c r="C3397" s="31" t="s">
        <v>57</v>
      </c>
      <c r="D3397" s="14" t="s">
        <v>1241</v>
      </c>
      <c r="E3397" s="14" t="s">
        <v>1290</v>
      </c>
      <c r="F3397" s="14" t="s">
        <v>1291</v>
      </c>
      <c r="G3397" s="14" t="s">
        <v>6109</v>
      </c>
      <c r="H3397" s="20">
        <v>433789741</v>
      </c>
      <c r="I3397" s="20">
        <v>433789741</v>
      </c>
      <c r="J3397" s="21">
        <f>IFERROR((I3397/H3397),0)</f>
        <v>1</v>
      </c>
      <c r="K3397" s="20"/>
      <c r="L3397" s="20"/>
      <c r="M3397" s="21"/>
    </row>
    <row r="3398" spans="1:13" s="14" customFormat="1" ht="30" outlineLevel="2" x14ac:dyDescent="0.25">
      <c r="A3398" s="34"/>
      <c r="B3398" s="44" t="s">
        <v>1289</v>
      </c>
      <c r="C3398" s="31" t="s">
        <v>57</v>
      </c>
      <c r="D3398" s="14" t="s">
        <v>1241</v>
      </c>
      <c r="E3398" s="14" t="s">
        <v>1290</v>
      </c>
      <c r="F3398" s="14" t="s">
        <v>1291</v>
      </c>
      <c r="G3398" s="14" t="s">
        <v>6481</v>
      </c>
      <c r="H3398" s="20">
        <v>36704</v>
      </c>
      <c r="I3398" s="20">
        <v>36704</v>
      </c>
      <c r="J3398" s="21">
        <f>IFERROR((I3398/H3398),0)</f>
        <v>1</v>
      </c>
      <c r="K3398" s="20"/>
      <c r="L3398" s="20"/>
      <c r="M3398" s="21"/>
    </row>
    <row r="3399" spans="1:13" s="14" customFormat="1" ht="30" outlineLevel="2" x14ac:dyDescent="0.25">
      <c r="A3399" s="34"/>
      <c r="B3399" s="44" t="s">
        <v>1289</v>
      </c>
      <c r="C3399" s="31" t="s">
        <v>57</v>
      </c>
      <c r="D3399" s="14" t="s">
        <v>1241</v>
      </c>
      <c r="E3399" s="14" t="s">
        <v>1290</v>
      </c>
      <c r="F3399" s="14" t="s">
        <v>1291</v>
      </c>
      <c r="G3399" s="14" t="s">
        <v>6484</v>
      </c>
      <c r="H3399" s="20">
        <v>148492608</v>
      </c>
      <c r="I3399" s="20">
        <v>148492608</v>
      </c>
      <c r="J3399" s="21">
        <f>IFERROR((I3399/H3399),0)</f>
        <v>1</v>
      </c>
      <c r="K3399" s="20"/>
      <c r="L3399" s="20"/>
      <c r="M3399" s="21"/>
    </row>
    <row r="3400" spans="1:13" s="14" customFormat="1" ht="30" outlineLevel="2" x14ac:dyDescent="0.25">
      <c r="A3400" s="34"/>
      <c r="B3400" s="44" t="s">
        <v>1289</v>
      </c>
      <c r="C3400" s="31" t="s">
        <v>57</v>
      </c>
      <c r="D3400" s="14" t="s">
        <v>1241</v>
      </c>
      <c r="E3400" s="14" t="s">
        <v>1290</v>
      </c>
      <c r="F3400" s="14" t="s">
        <v>1291</v>
      </c>
      <c r="G3400" s="14" t="s">
        <v>6492</v>
      </c>
      <c r="H3400" s="20">
        <v>902806666</v>
      </c>
      <c r="I3400" s="20">
        <v>902806666</v>
      </c>
      <c r="J3400" s="21">
        <f>IFERROR((I3400/H3400),0)</f>
        <v>1</v>
      </c>
      <c r="K3400" s="20"/>
      <c r="L3400" s="20"/>
      <c r="M3400" s="22"/>
    </row>
    <row r="3401" spans="1:13" s="14" customFormat="1" ht="30" outlineLevel="2" x14ac:dyDescent="0.25">
      <c r="A3401" s="34"/>
      <c r="B3401" s="44" t="s">
        <v>1289</v>
      </c>
      <c r="C3401" s="31" t="s">
        <v>57</v>
      </c>
      <c r="D3401" s="14" t="s">
        <v>1241</v>
      </c>
      <c r="E3401" s="14" t="s">
        <v>1290</v>
      </c>
      <c r="F3401" s="14" t="s">
        <v>1291</v>
      </c>
      <c r="G3401" s="14" t="s">
        <v>6493</v>
      </c>
      <c r="H3401" s="20">
        <v>-1186887569</v>
      </c>
      <c r="I3401" s="20"/>
      <c r="J3401" s="21">
        <f>IFERROR((I3401/H3401),0)</f>
        <v>0</v>
      </c>
      <c r="K3401" s="20"/>
      <c r="L3401" s="20"/>
      <c r="M3401" s="21"/>
    </row>
    <row r="3402" spans="1:13" s="14" customFormat="1" ht="45" outlineLevel="1" x14ac:dyDescent="0.25">
      <c r="A3402" s="34"/>
      <c r="B3402" s="46" t="s">
        <v>7075</v>
      </c>
      <c r="C3402" s="40" t="str">
        <f>C3401</f>
        <v>ASIGNACIÓN PARA LA INVERSIÓN LOCAL SEGÚN NBI Y CUARTA, QUINTA, Y SEXTA CATEGORÍA</v>
      </c>
      <c r="D3402" s="39" t="str">
        <f>D3401</f>
        <v xml:space="preserve">MAGDALENA                                         </v>
      </c>
      <c r="E3402" s="39" t="str">
        <f>E3401</f>
        <v>47460</v>
      </c>
      <c r="F3402" s="39" t="str">
        <f>F3401</f>
        <v xml:space="preserve">NUEVA GRANADA                                     </v>
      </c>
      <c r="G3402" s="39" t="s">
        <v>10656</v>
      </c>
      <c r="H3402" s="20">
        <f>SUBTOTAL(9,H3396:H3401)</f>
        <v>6232675994</v>
      </c>
      <c r="I3402" s="20">
        <f>SUBTOTAL(9,I3396:I3401)</f>
        <v>5251955783.8499994</v>
      </c>
      <c r="J3402" s="42">
        <f>+I3402/H3402</f>
        <v>0.84264861335739116</v>
      </c>
      <c r="K3402" s="20">
        <f>SUBTOTAL(9,K3396:K3401)</f>
        <v>4385226176.0200005</v>
      </c>
      <c r="L3402" s="20">
        <f>SUBTOTAL(9,L3396:L3401)</f>
        <v>3766830064.8499994</v>
      </c>
      <c r="M3402" s="7">
        <f>IFERROR((L3402/K3402),"N.A")</f>
        <v>0.85898193471716144</v>
      </c>
    </row>
    <row r="3403" spans="1:13" s="14" customFormat="1" ht="30" outlineLevel="2" x14ac:dyDescent="0.25">
      <c r="A3403" s="34"/>
      <c r="B3403" s="44" t="s">
        <v>1292</v>
      </c>
      <c r="C3403" s="31" t="s">
        <v>57</v>
      </c>
      <c r="D3403" s="14" t="s">
        <v>1241</v>
      </c>
      <c r="E3403" s="14" t="s">
        <v>1293</v>
      </c>
      <c r="F3403" s="14" t="s">
        <v>1209</v>
      </c>
      <c r="G3403" s="14" t="s">
        <v>16</v>
      </c>
      <c r="H3403" s="15">
        <v>4350232590</v>
      </c>
      <c r="I3403" s="15">
        <v>2761270290.4099998</v>
      </c>
      <c r="J3403" s="16">
        <f>IFERROR((I3403/H3403),0)</f>
        <v>0.63474084046848622</v>
      </c>
      <c r="K3403" s="15">
        <v>3214584822.9000006</v>
      </c>
      <c r="L3403" s="15">
        <v>2761270290.4099998</v>
      </c>
      <c r="M3403" s="17">
        <f>L3403/K3403</f>
        <v>0.8589819346931874</v>
      </c>
    </row>
    <row r="3404" spans="1:13" s="14" customFormat="1" ht="30" outlineLevel="2" x14ac:dyDescent="0.25">
      <c r="A3404" s="34"/>
      <c r="B3404" s="44" t="s">
        <v>1292</v>
      </c>
      <c r="C3404" s="31" t="s">
        <v>57</v>
      </c>
      <c r="D3404" s="14" t="s">
        <v>1241</v>
      </c>
      <c r="E3404" s="14" t="s">
        <v>1293</v>
      </c>
      <c r="F3404" s="14" t="s">
        <v>1209</v>
      </c>
      <c r="G3404" s="14" t="s">
        <v>6109</v>
      </c>
      <c r="H3404" s="20">
        <v>449557149</v>
      </c>
      <c r="I3404" s="20">
        <v>449557149</v>
      </c>
      <c r="J3404" s="21">
        <f>IFERROR((I3404/H3404),0)</f>
        <v>1</v>
      </c>
      <c r="K3404" s="20"/>
      <c r="L3404" s="20"/>
      <c r="M3404" s="21"/>
    </row>
    <row r="3405" spans="1:13" s="14" customFormat="1" ht="30" outlineLevel="2" x14ac:dyDescent="0.25">
      <c r="A3405" s="34"/>
      <c r="B3405" s="44" t="s">
        <v>1292</v>
      </c>
      <c r="C3405" s="31" t="s">
        <v>57</v>
      </c>
      <c r="D3405" s="14" t="s">
        <v>1241</v>
      </c>
      <c r="E3405" s="14" t="s">
        <v>1293</v>
      </c>
      <c r="F3405" s="14" t="s">
        <v>1209</v>
      </c>
      <c r="G3405" s="14" t="s">
        <v>6481</v>
      </c>
      <c r="H3405" s="20">
        <v>26906</v>
      </c>
      <c r="I3405" s="20">
        <v>26906</v>
      </c>
      <c r="J3405" s="21">
        <f>IFERROR((I3405/H3405),0)</f>
        <v>1</v>
      </c>
      <c r="K3405" s="20"/>
      <c r="L3405" s="20"/>
      <c r="M3405" s="21"/>
    </row>
    <row r="3406" spans="1:13" s="14" customFormat="1" ht="30" outlineLevel="2" x14ac:dyDescent="0.25">
      <c r="A3406" s="34"/>
      <c r="B3406" s="44" t="s">
        <v>1292</v>
      </c>
      <c r="C3406" s="31" t="s">
        <v>57</v>
      </c>
      <c r="D3406" s="14" t="s">
        <v>1241</v>
      </c>
      <c r="E3406" s="14" t="s">
        <v>1293</v>
      </c>
      <c r="F3406" s="14" t="s">
        <v>1209</v>
      </c>
      <c r="G3406" s="14" t="s">
        <v>6484</v>
      </c>
      <c r="H3406" s="20">
        <v>108852330</v>
      </c>
      <c r="I3406" s="20">
        <v>108852330</v>
      </c>
      <c r="J3406" s="21">
        <f>IFERROR((I3406/H3406),0)</f>
        <v>1</v>
      </c>
      <c r="K3406" s="20"/>
      <c r="L3406" s="20"/>
      <c r="M3406" s="21"/>
    </row>
    <row r="3407" spans="1:13" s="14" customFormat="1" ht="30" outlineLevel="2" x14ac:dyDescent="0.25">
      <c r="A3407" s="34"/>
      <c r="B3407" s="44" t="s">
        <v>1292</v>
      </c>
      <c r="C3407" s="31" t="s">
        <v>57</v>
      </c>
      <c r="D3407" s="14" t="s">
        <v>1241</v>
      </c>
      <c r="E3407" s="14" t="s">
        <v>1293</v>
      </c>
      <c r="F3407" s="14" t="s">
        <v>1209</v>
      </c>
      <c r="G3407" s="14" t="s">
        <v>6492</v>
      </c>
      <c r="H3407" s="20">
        <v>661801351</v>
      </c>
      <c r="I3407" s="20">
        <v>661801351</v>
      </c>
      <c r="J3407" s="21">
        <f>IFERROR((I3407/H3407),0)</f>
        <v>1</v>
      </c>
      <c r="K3407" s="20"/>
      <c r="L3407" s="20"/>
      <c r="M3407" s="22"/>
    </row>
    <row r="3408" spans="1:13" s="14" customFormat="1" ht="30" outlineLevel="2" x14ac:dyDescent="0.25">
      <c r="A3408" s="34"/>
      <c r="B3408" s="44" t="s">
        <v>1292</v>
      </c>
      <c r="C3408" s="31" t="s">
        <v>57</v>
      </c>
      <c r="D3408" s="14" t="s">
        <v>1241</v>
      </c>
      <c r="E3408" s="14" t="s">
        <v>1293</v>
      </c>
      <c r="F3408" s="14" t="s">
        <v>1209</v>
      </c>
      <c r="G3408" s="14" t="s">
        <v>6493</v>
      </c>
      <c r="H3408" s="20">
        <v>-870046518</v>
      </c>
      <c r="I3408" s="20"/>
      <c r="J3408" s="21">
        <f>IFERROR((I3408/H3408),0)</f>
        <v>0</v>
      </c>
      <c r="K3408" s="20"/>
      <c r="L3408" s="20"/>
      <c r="M3408" s="21"/>
    </row>
    <row r="3409" spans="1:13" s="14" customFormat="1" ht="45" outlineLevel="1" x14ac:dyDescent="0.25">
      <c r="A3409" s="34"/>
      <c r="B3409" s="46" t="s">
        <v>7076</v>
      </c>
      <c r="C3409" s="40" t="str">
        <f>C3408</f>
        <v>ASIGNACIÓN PARA LA INVERSIÓN LOCAL SEGÚN NBI Y CUARTA, QUINTA, Y SEXTA CATEGORÍA</v>
      </c>
      <c r="D3409" s="39" t="str">
        <f>D3408</f>
        <v xml:space="preserve">MAGDALENA                                         </v>
      </c>
      <c r="E3409" s="39" t="str">
        <f>E3408</f>
        <v>47318</v>
      </c>
      <c r="F3409" s="39" t="str">
        <f>F3408</f>
        <v xml:space="preserve">GUAMAL                                            </v>
      </c>
      <c r="G3409" s="39" t="s">
        <v>10656</v>
      </c>
      <c r="H3409" s="20">
        <f>SUBTOTAL(9,H3403:H3408)</f>
        <v>4700423808</v>
      </c>
      <c r="I3409" s="20">
        <f>SUBTOTAL(9,I3403:I3408)</f>
        <v>3981508026.4099998</v>
      </c>
      <c r="J3409" s="42">
        <f>+I3409/H3409</f>
        <v>0.84705298693142861</v>
      </c>
      <c r="K3409" s="20">
        <f>SUBTOTAL(9,K3403:K3408)</f>
        <v>3214584822.9000006</v>
      </c>
      <c r="L3409" s="20">
        <f>SUBTOTAL(9,L3403:L3408)</f>
        <v>2761270290.4099998</v>
      </c>
      <c r="M3409" s="7">
        <f>IFERROR((L3409/K3409),"N.A")</f>
        <v>0.8589819346931874</v>
      </c>
    </row>
    <row r="3410" spans="1:13" s="14" customFormat="1" ht="30" outlineLevel="2" x14ac:dyDescent="0.25">
      <c r="A3410" s="34"/>
      <c r="B3410" s="44" t="s">
        <v>1294</v>
      </c>
      <c r="C3410" s="31" t="s">
        <v>57</v>
      </c>
      <c r="D3410" s="14" t="s">
        <v>1241</v>
      </c>
      <c r="E3410" s="14" t="s">
        <v>1295</v>
      </c>
      <c r="F3410" s="14" t="s">
        <v>1296</v>
      </c>
      <c r="G3410" s="14" t="s">
        <v>16</v>
      </c>
      <c r="H3410" s="15">
        <v>5291979179</v>
      </c>
      <c r="I3410" s="15">
        <v>3359035311.8100004</v>
      </c>
      <c r="J3410" s="16">
        <f>IFERROR((I3410/H3410),0)</f>
        <v>0.63474084046656076</v>
      </c>
      <c r="K3410" s="15">
        <v>3910484232.71</v>
      </c>
      <c r="L3410" s="15">
        <v>3359035311.8100004</v>
      </c>
      <c r="M3410" s="17">
        <f>L3410/K3410</f>
        <v>0.85898193469563211</v>
      </c>
    </row>
    <row r="3411" spans="1:13" s="14" customFormat="1" ht="30" outlineLevel="2" x14ac:dyDescent="0.25">
      <c r="A3411" s="34"/>
      <c r="B3411" s="44" t="s">
        <v>1294</v>
      </c>
      <c r="C3411" s="31" t="s">
        <v>57</v>
      </c>
      <c r="D3411" s="14" t="s">
        <v>1241</v>
      </c>
      <c r="E3411" s="14" t="s">
        <v>1295</v>
      </c>
      <c r="F3411" s="14" t="s">
        <v>1296</v>
      </c>
      <c r="G3411" s="14" t="s">
        <v>6109</v>
      </c>
      <c r="H3411" s="20">
        <v>3109974491</v>
      </c>
      <c r="I3411" s="20">
        <v>3109974491</v>
      </c>
      <c r="J3411" s="21">
        <f>IFERROR((I3411/H3411),0)</f>
        <v>1</v>
      </c>
      <c r="K3411" s="20"/>
      <c r="L3411" s="20"/>
      <c r="M3411" s="21"/>
    </row>
    <row r="3412" spans="1:13" s="14" customFormat="1" ht="30" outlineLevel="2" x14ac:dyDescent="0.25">
      <c r="A3412" s="34"/>
      <c r="B3412" s="44" t="s">
        <v>1294</v>
      </c>
      <c r="C3412" s="31" t="s">
        <v>57</v>
      </c>
      <c r="D3412" s="14" t="s">
        <v>1241</v>
      </c>
      <c r="E3412" s="14" t="s">
        <v>1295</v>
      </c>
      <c r="F3412" s="14" t="s">
        <v>1296</v>
      </c>
      <c r="G3412" s="14" t="s">
        <v>6481</v>
      </c>
      <c r="H3412" s="20">
        <v>32730</v>
      </c>
      <c r="I3412" s="20">
        <v>32730</v>
      </c>
      <c r="J3412" s="21">
        <f>IFERROR((I3412/H3412),0)</f>
        <v>1</v>
      </c>
      <c r="K3412" s="20"/>
      <c r="L3412" s="20"/>
      <c r="M3412" s="21"/>
    </row>
    <row r="3413" spans="1:13" s="14" customFormat="1" ht="30" outlineLevel="2" x14ac:dyDescent="0.25">
      <c r="A3413" s="34"/>
      <c r="B3413" s="44" t="s">
        <v>1294</v>
      </c>
      <c r="C3413" s="31" t="s">
        <v>57</v>
      </c>
      <c r="D3413" s="14" t="s">
        <v>1241</v>
      </c>
      <c r="E3413" s="14" t="s">
        <v>1295</v>
      </c>
      <c r="F3413" s="14" t="s">
        <v>1296</v>
      </c>
      <c r="G3413" s="14" t="s">
        <v>6484</v>
      </c>
      <c r="H3413" s="20">
        <v>132416888</v>
      </c>
      <c r="I3413" s="20">
        <v>132416888</v>
      </c>
      <c r="J3413" s="21">
        <f>IFERROR((I3413/H3413),0)</f>
        <v>1</v>
      </c>
      <c r="K3413" s="20"/>
      <c r="L3413" s="20"/>
      <c r="M3413" s="21"/>
    </row>
    <row r="3414" spans="1:13" s="14" customFormat="1" ht="30" outlineLevel="2" x14ac:dyDescent="0.25">
      <c r="A3414" s="34"/>
      <c r="B3414" s="44" t="s">
        <v>1294</v>
      </c>
      <c r="C3414" s="31" t="s">
        <v>57</v>
      </c>
      <c r="D3414" s="14" t="s">
        <v>1241</v>
      </c>
      <c r="E3414" s="14" t="s">
        <v>1295</v>
      </c>
      <c r="F3414" s="14" t="s">
        <v>1296</v>
      </c>
      <c r="G3414" s="14" t="s">
        <v>6492</v>
      </c>
      <c r="H3414" s="20">
        <v>805069360</v>
      </c>
      <c r="I3414" s="20">
        <v>805069360</v>
      </c>
      <c r="J3414" s="21">
        <f>IFERROR((I3414/H3414),0)</f>
        <v>1</v>
      </c>
      <c r="K3414" s="20"/>
      <c r="L3414" s="20"/>
      <c r="M3414" s="22"/>
    </row>
    <row r="3415" spans="1:13" s="14" customFormat="1" ht="30" outlineLevel="2" x14ac:dyDescent="0.25">
      <c r="A3415" s="34"/>
      <c r="B3415" s="44" t="s">
        <v>1294</v>
      </c>
      <c r="C3415" s="31" t="s">
        <v>57</v>
      </c>
      <c r="D3415" s="14" t="s">
        <v>1241</v>
      </c>
      <c r="E3415" s="14" t="s">
        <v>1295</v>
      </c>
      <c r="F3415" s="14" t="s">
        <v>1296</v>
      </c>
      <c r="G3415" s="14" t="s">
        <v>6493</v>
      </c>
      <c r="H3415" s="20">
        <v>-1058395836</v>
      </c>
      <c r="I3415" s="20"/>
      <c r="J3415" s="21">
        <f>IFERROR((I3415/H3415),0)</f>
        <v>0</v>
      </c>
      <c r="K3415" s="20"/>
      <c r="L3415" s="20"/>
      <c r="M3415" s="21"/>
    </row>
    <row r="3416" spans="1:13" s="14" customFormat="1" ht="45" outlineLevel="1" x14ac:dyDescent="0.25">
      <c r="A3416" s="34"/>
      <c r="B3416" s="46" t="s">
        <v>7077</v>
      </c>
      <c r="C3416" s="40" t="str">
        <f>C3415</f>
        <v>ASIGNACIÓN PARA LA INVERSIÓN LOCAL SEGÚN NBI Y CUARTA, QUINTA, Y SEXTA CATEGORÍA</v>
      </c>
      <c r="D3416" s="39" t="str">
        <f>D3415</f>
        <v xml:space="preserve">MAGDALENA                                         </v>
      </c>
      <c r="E3416" s="39" t="str">
        <f>E3415</f>
        <v>47288</v>
      </c>
      <c r="F3416" s="39" t="str">
        <f>F3415</f>
        <v xml:space="preserve">FUNDACIÓN                                         </v>
      </c>
      <c r="G3416" s="39" t="s">
        <v>10656</v>
      </c>
      <c r="H3416" s="20">
        <f>SUBTOTAL(9,H3410:H3415)</f>
        <v>8281076812</v>
      </c>
      <c r="I3416" s="20">
        <f>SUBTOTAL(9,I3410:I3415)</f>
        <v>7406528780.8100004</v>
      </c>
      <c r="J3416" s="42">
        <f>+I3416/H3416</f>
        <v>0.89439199139866643</v>
      </c>
      <c r="K3416" s="20">
        <f>SUBTOTAL(9,K3410:K3415)</f>
        <v>3910484232.71</v>
      </c>
      <c r="L3416" s="20">
        <f>SUBTOTAL(9,L3410:L3415)</f>
        <v>3359035311.8100004</v>
      </c>
      <c r="M3416" s="7">
        <f>IFERROR((L3416/K3416),"N.A")</f>
        <v>0.85898193469563211</v>
      </c>
    </row>
    <row r="3417" spans="1:13" s="14" customFormat="1" ht="30" outlineLevel="2" x14ac:dyDescent="0.25">
      <c r="A3417" s="34"/>
      <c r="B3417" s="44" t="s">
        <v>1297</v>
      </c>
      <c r="C3417" s="31" t="s">
        <v>57</v>
      </c>
      <c r="D3417" s="14" t="s">
        <v>1241</v>
      </c>
      <c r="E3417" s="14" t="s">
        <v>1298</v>
      </c>
      <c r="F3417" s="14" t="s">
        <v>1299</v>
      </c>
      <c r="G3417" s="14" t="s">
        <v>16</v>
      </c>
      <c r="H3417" s="15">
        <v>3960889688</v>
      </c>
      <c r="I3417" s="15">
        <v>2514138449.5699992</v>
      </c>
      <c r="J3417" s="16">
        <f>IFERROR((I3417/H3417),0)</f>
        <v>0.63474084046998058</v>
      </c>
      <c r="K3417" s="15">
        <v>2926881635.2600007</v>
      </c>
      <c r="L3417" s="15">
        <v>2514138449.5699992</v>
      </c>
      <c r="M3417" s="17">
        <f>L3417/K3417</f>
        <v>0.8589819346577926</v>
      </c>
    </row>
    <row r="3418" spans="1:13" s="14" customFormat="1" ht="30" outlineLevel="2" x14ac:dyDescent="0.25">
      <c r="A3418" s="34"/>
      <c r="B3418" s="44" t="s">
        <v>1297</v>
      </c>
      <c r="C3418" s="31" t="s">
        <v>57</v>
      </c>
      <c r="D3418" s="14" t="s">
        <v>1241</v>
      </c>
      <c r="E3418" s="14" t="s">
        <v>1298</v>
      </c>
      <c r="F3418" s="14" t="s">
        <v>1299</v>
      </c>
      <c r="G3418" s="14" t="s">
        <v>6109</v>
      </c>
      <c r="H3418" s="20">
        <v>252409286</v>
      </c>
      <c r="I3418" s="20">
        <v>252409286</v>
      </c>
      <c r="J3418" s="21">
        <f>IFERROR((I3418/H3418),0)</f>
        <v>1</v>
      </c>
      <c r="K3418" s="20"/>
      <c r="L3418" s="20"/>
      <c r="M3418" s="21"/>
    </row>
    <row r="3419" spans="1:13" s="14" customFormat="1" ht="30" outlineLevel="2" x14ac:dyDescent="0.25">
      <c r="A3419" s="34"/>
      <c r="B3419" s="44" t="s">
        <v>1297</v>
      </c>
      <c r="C3419" s="31" t="s">
        <v>57</v>
      </c>
      <c r="D3419" s="14" t="s">
        <v>1241</v>
      </c>
      <c r="E3419" s="14" t="s">
        <v>1298</v>
      </c>
      <c r="F3419" s="14" t="s">
        <v>1299</v>
      </c>
      <c r="G3419" s="14" t="s">
        <v>6481</v>
      </c>
      <c r="H3419" s="20">
        <v>24498</v>
      </c>
      <c r="I3419" s="20">
        <v>24498</v>
      </c>
      <c r="J3419" s="21">
        <f>IFERROR((I3419/H3419),0)</f>
        <v>1</v>
      </c>
      <c r="K3419" s="20"/>
      <c r="L3419" s="20"/>
      <c r="M3419" s="21"/>
    </row>
    <row r="3420" spans="1:13" s="14" customFormat="1" ht="30" outlineLevel="2" x14ac:dyDescent="0.25">
      <c r="A3420" s="34"/>
      <c r="B3420" s="44" t="s">
        <v>1297</v>
      </c>
      <c r="C3420" s="31" t="s">
        <v>57</v>
      </c>
      <c r="D3420" s="14" t="s">
        <v>1241</v>
      </c>
      <c r="E3420" s="14" t="s">
        <v>1298</v>
      </c>
      <c r="F3420" s="14" t="s">
        <v>1299</v>
      </c>
      <c r="G3420" s="14" t="s">
        <v>6484</v>
      </c>
      <c r="H3420" s="20">
        <v>99110119</v>
      </c>
      <c r="I3420" s="20">
        <v>99110119</v>
      </c>
      <c r="J3420" s="21">
        <f>IFERROR((I3420/H3420),0)</f>
        <v>1</v>
      </c>
      <c r="K3420" s="20"/>
      <c r="L3420" s="20"/>
      <c r="M3420" s="21"/>
    </row>
    <row r="3421" spans="1:13" s="14" customFormat="1" ht="30" outlineLevel="2" x14ac:dyDescent="0.25">
      <c r="A3421" s="34"/>
      <c r="B3421" s="44" t="s">
        <v>1297</v>
      </c>
      <c r="C3421" s="31" t="s">
        <v>57</v>
      </c>
      <c r="D3421" s="14" t="s">
        <v>1241</v>
      </c>
      <c r="E3421" s="14" t="s">
        <v>1298</v>
      </c>
      <c r="F3421" s="14" t="s">
        <v>1299</v>
      </c>
      <c r="G3421" s="14" t="s">
        <v>6492</v>
      </c>
      <c r="H3421" s="20">
        <v>602570573</v>
      </c>
      <c r="I3421" s="20">
        <v>602570573</v>
      </c>
      <c r="J3421" s="21">
        <f>IFERROR((I3421/H3421),0)</f>
        <v>1</v>
      </c>
      <c r="K3421" s="20"/>
      <c r="L3421" s="20"/>
      <c r="M3421" s="22"/>
    </row>
    <row r="3422" spans="1:13" s="14" customFormat="1" ht="30" outlineLevel="2" x14ac:dyDescent="0.25">
      <c r="A3422" s="34"/>
      <c r="B3422" s="44" t="s">
        <v>1297</v>
      </c>
      <c r="C3422" s="31" t="s">
        <v>57</v>
      </c>
      <c r="D3422" s="14" t="s">
        <v>1241</v>
      </c>
      <c r="E3422" s="14" t="s">
        <v>1298</v>
      </c>
      <c r="F3422" s="14" t="s">
        <v>1299</v>
      </c>
      <c r="G3422" s="14" t="s">
        <v>6493</v>
      </c>
      <c r="H3422" s="20">
        <v>-792177938</v>
      </c>
      <c r="I3422" s="20"/>
      <c r="J3422" s="21">
        <f>IFERROR((I3422/H3422),0)</f>
        <v>0</v>
      </c>
      <c r="K3422" s="20"/>
      <c r="L3422" s="20"/>
      <c r="M3422" s="21"/>
    </row>
    <row r="3423" spans="1:13" s="14" customFormat="1" ht="45" outlineLevel="1" x14ac:dyDescent="0.25">
      <c r="A3423" s="34"/>
      <c r="B3423" s="46" t="s">
        <v>7078</v>
      </c>
      <c r="C3423" s="40" t="str">
        <f>C3422</f>
        <v>ASIGNACIÓN PARA LA INVERSIÓN LOCAL SEGÚN NBI Y CUARTA, QUINTA, Y SEXTA CATEGORÍA</v>
      </c>
      <c r="D3423" s="39" t="str">
        <f>D3422</f>
        <v xml:space="preserve">MAGDALENA                                         </v>
      </c>
      <c r="E3423" s="39" t="str">
        <f>E3422</f>
        <v>47268</v>
      </c>
      <c r="F3423" s="39" t="str">
        <f>F3422</f>
        <v xml:space="preserve">EL RETÉN                                          </v>
      </c>
      <c r="G3423" s="39" t="s">
        <v>10656</v>
      </c>
      <c r="H3423" s="20">
        <f>SUBTOTAL(9,H3417:H3422)</f>
        <v>4122826226</v>
      </c>
      <c r="I3423" s="20">
        <f>SUBTOTAL(9,I3417:I3422)</f>
        <v>3468252925.5699992</v>
      </c>
      <c r="J3423" s="42">
        <f>+I3423/H3423</f>
        <v>0.84123189662905751</v>
      </c>
      <c r="K3423" s="20">
        <f>SUBTOTAL(9,K3417:K3422)</f>
        <v>2926881635.2600007</v>
      </c>
      <c r="L3423" s="20">
        <f>SUBTOTAL(9,L3417:L3422)</f>
        <v>2514138449.5699992</v>
      </c>
      <c r="M3423" s="7">
        <f>IFERROR((L3423/K3423),"N.A")</f>
        <v>0.8589819346577926</v>
      </c>
    </row>
    <row r="3424" spans="1:13" s="14" customFormat="1" ht="30" outlineLevel="2" x14ac:dyDescent="0.25">
      <c r="A3424" s="34"/>
      <c r="B3424" s="44" t="s">
        <v>1300</v>
      </c>
      <c r="C3424" s="31" t="s">
        <v>57</v>
      </c>
      <c r="D3424" s="14" t="s">
        <v>1241</v>
      </c>
      <c r="E3424" s="14" t="s">
        <v>1301</v>
      </c>
      <c r="F3424" s="14" t="s">
        <v>1302</v>
      </c>
      <c r="G3424" s="14" t="s">
        <v>16</v>
      </c>
      <c r="H3424" s="15">
        <v>3485829832</v>
      </c>
      <c r="I3424" s="15">
        <v>2212598557.3200002</v>
      </c>
      <c r="J3424" s="16">
        <f>IFERROR((I3424/H3424),0)</f>
        <v>0.63474084047600177</v>
      </c>
      <c r="K3424" s="15">
        <v>2575838289.3499999</v>
      </c>
      <c r="L3424" s="15">
        <v>2212598557.3200002</v>
      </c>
      <c r="M3424" s="17">
        <f>L3424/K3424</f>
        <v>0.85898193472321527</v>
      </c>
    </row>
    <row r="3425" spans="1:13" s="14" customFormat="1" ht="30" outlineLevel="2" x14ac:dyDescent="0.25">
      <c r="A3425" s="34"/>
      <c r="B3425" s="44" t="s">
        <v>1300</v>
      </c>
      <c r="C3425" s="31" t="s">
        <v>57</v>
      </c>
      <c r="D3425" s="14" t="s">
        <v>1241</v>
      </c>
      <c r="E3425" s="14" t="s">
        <v>1301</v>
      </c>
      <c r="F3425" s="14" t="s">
        <v>1302</v>
      </c>
      <c r="G3425" s="14" t="s">
        <v>6109</v>
      </c>
      <c r="H3425" s="20">
        <v>1005862767</v>
      </c>
      <c r="I3425" s="20">
        <v>1005862767</v>
      </c>
      <c r="J3425" s="21">
        <f>IFERROR((I3425/H3425),0)</f>
        <v>1</v>
      </c>
      <c r="K3425" s="20"/>
      <c r="L3425" s="20"/>
      <c r="M3425" s="21"/>
    </row>
    <row r="3426" spans="1:13" s="14" customFormat="1" ht="30" outlineLevel="2" x14ac:dyDescent="0.25">
      <c r="A3426" s="34"/>
      <c r="B3426" s="44" t="s">
        <v>1300</v>
      </c>
      <c r="C3426" s="31" t="s">
        <v>57</v>
      </c>
      <c r="D3426" s="14" t="s">
        <v>1241</v>
      </c>
      <c r="E3426" s="14" t="s">
        <v>1301</v>
      </c>
      <c r="F3426" s="14" t="s">
        <v>1302</v>
      </c>
      <c r="G3426" s="14" t="s">
        <v>6481</v>
      </c>
      <c r="H3426" s="20">
        <v>21559</v>
      </c>
      <c r="I3426" s="20">
        <v>21559</v>
      </c>
      <c r="J3426" s="21">
        <f>IFERROR((I3426/H3426),0)</f>
        <v>1</v>
      </c>
      <c r="K3426" s="20"/>
      <c r="L3426" s="20"/>
      <c r="M3426" s="21"/>
    </row>
    <row r="3427" spans="1:13" s="14" customFormat="1" ht="30" outlineLevel="2" x14ac:dyDescent="0.25">
      <c r="A3427" s="34"/>
      <c r="B3427" s="44" t="s">
        <v>1300</v>
      </c>
      <c r="C3427" s="31" t="s">
        <v>57</v>
      </c>
      <c r="D3427" s="14" t="s">
        <v>1241</v>
      </c>
      <c r="E3427" s="14" t="s">
        <v>1301</v>
      </c>
      <c r="F3427" s="14" t="s">
        <v>1302</v>
      </c>
      <c r="G3427" s="14" t="s">
        <v>6484</v>
      </c>
      <c r="H3427" s="20">
        <v>87223083</v>
      </c>
      <c r="I3427" s="20">
        <v>87223083</v>
      </c>
      <c r="J3427" s="21">
        <f>IFERROR((I3427/H3427),0)</f>
        <v>1</v>
      </c>
      <c r="K3427" s="20"/>
      <c r="L3427" s="20"/>
      <c r="M3427" s="21"/>
    </row>
    <row r="3428" spans="1:13" s="14" customFormat="1" ht="30" outlineLevel="2" x14ac:dyDescent="0.25">
      <c r="A3428" s="34"/>
      <c r="B3428" s="44" t="s">
        <v>1300</v>
      </c>
      <c r="C3428" s="31" t="s">
        <v>57</v>
      </c>
      <c r="D3428" s="14" t="s">
        <v>1241</v>
      </c>
      <c r="E3428" s="14" t="s">
        <v>1301</v>
      </c>
      <c r="F3428" s="14" t="s">
        <v>1302</v>
      </c>
      <c r="G3428" s="14" t="s">
        <v>6492</v>
      </c>
      <c r="H3428" s="20">
        <v>530299666</v>
      </c>
      <c r="I3428" s="20">
        <v>530299666</v>
      </c>
      <c r="J3428" s="21">
        <f>IFERROR((I3428/H3428),0)</f>
        <v>1</v>
      </c>
      <c r="K3428" s="20"/>
      <c r="L3428" s="20"/>
      <c r="M3428" s="22"/>
    </row>
    <row r="3429" spans="1:13" s="14" customFormat="1" ht="30" outlineLevel="2" x14ac:dyDescent="0.25">
      <c r="A3429" s="34"/>
      <c r="B3429" s="44" t="s">
        <v>1300</v>
      </c>
      <c r="C3429" s="31" t="s">
        <v>57</v>
      </c>
      <c r="D3429" s="14" t="s">
        <v>1241</v>
      </c>
      <c r="E3429" s="14" t="s">
        <v>1301</v>
      </c>
      <c r="F3429" s="14" t="s">
        <v>1302</v>
      </c>
      <c r="G3429" s="14" t="s">
        <v>6493</v>
      </c>
      <c r="H3429" s="20">
        <v>-697165966</v>
      </c>
      <c r="I3429" s="20"/>
      <c r="J3429" s="21">
        <f>IFERROR((I3429/H3429),0)</f>
        <v>0</v>
      </c>
      <c r="K3429" s="20"/>
      <c r="L3429" s="20"/>
      <c r="M3429" s="21"/>
    </row>
    <row r="3430" spans="1:13" s="14" customFormat="1" ht="45" outlineLevel="1" x14ac:dyDescent="0.25">
      <c r="A3430" s="34"/>
      <c r="B3430" s="46" t="s">
        <v>7079</v>
      </c>
      <c r="C3430" s="40" t="str">
        <f>C3429</f>
        <v>ASIGNACIÓN PARA LA INVERSIÓN LOCAL SEGÚN NBI Y CUARTA, QUINTA, Y SEXTA CATEGORÍA</v>
      </c>
      <c r="D3430" s="39" t="str">
        <f>D3429</f>
        <v xml:space="preserve">MAGDALENA                                         </v>
      </c>
      <c r="E3430" s="39" t="str">
        <f>E3429</f>
        <v>47258</v>
      </c>
      <c r="F3430" s="39" t="str">
        <f>F3429</f>
        <v xml:space="preserve">EL PIÑON                                          </v>
      </c>
      <c r="G3430" s="39" t="s">
        <v>10656</v>
      </c>
      <c r="H3430" s="20">
        <f>SUBTOTAL(9,H3424:H3429)</f>
        <v>4412070941</v>
      </c>
      <c r="I3430" s="20">
        <f>SUBTOTAL(9,I3424:I3429)</f>
        <v>3836005632.3200002</v>
      </c>
      <c r="J3430" s="42">
        <f>+I3430/H3430</f>
        <v>0.86943425969723098</v>
      </c>
      <c r="K3430" s="20">
        <f>SUBTOTAL(9,K3424:K3429)</f>
        <v>2575838289.3499999</v>
      </c>
      <c r="L3430" s="20">
        <f>SUBTOTAL(9,L3424:L3429)</f>
        <v>2212598557.3200002</v>
      </c>
      <c r="M3430" s="7">
        <f>IFERROR((L3430/K3430),"N.A")</f>
        <v>0.85898193472321527</v>
      </c>
    </row>
    <row r="3431" spans="1:13" s="14" customFormat="1" ht="30" outlineLevel="2" x14ac:dyDescent="0.25">
      <c r="A3431" s="34"/>
      <c r="B3431" s="44" t="s">
        <v>1303</v>
      </c>
      <c r="C3431" s="31" t="s">
        <v>57</v>
      </c>
      <c r="D3431" s="14" t="s">
        <v>1241</v>
      </c>
      <c r="E3431" s="14" t="s">
        <v>1304</v>
      </c>
      <c r="F3431" s="14" t="s">
        <v>1305</v>
      </c>
      <c r="G3431" s="14" t="s">
        <v>16</v>
      </c>
      <c r="H3431" s="15">
        <v>6094006097</v>
      </c>
      <c r="I3431" s="15">
        <v>3868114551.8500004</v>
      </c>
      <c r="J3431" s="16">
        <f>IFERROR((I3431/H3431),0)</f>
        <v>0.63474084047179125</v>
      </c>
      <c r="K3431" s="15">
        <v>4503138419.54</v>
      </c>
      <c r="L3431" s="15">
        <v>3868114551.8500004</v>
      </c>
      <c r="M3431" s="17">
        <f>L3431/K3431</f>
        <v>0.85898193470258288</v>
      </c>
    </row>
    <row r="3432" spans="1:13" s="14" customFormat="1" ht="30" outlineLevel="2" x14ac:dyDescent="0.25">
      <c r="A3432" s="34"/>
      <c r="B3432" s="44" t="s">
        <v>1303</v>
      </c>
      <c r="C3432" s="31" t="s">
        <v>57</v>
      </c>
      <c r="D3432" s="14" t="s">
        <v>1241</v>
      </c>
      <c r="E3432" s="14" t="s">
        <v>1304</v>
      </c>
      <c r="F3432" s="14" t="s">
        <v>1305</v>
      </c>
      <c r="G3432" s="14" t="s">
        <v>6109</v>
      </c>
      <c r="H3432" s="20">
        <v>1546133967</v>
      </c>
      <c r="I3432" s="20">
        <v>1546133967</v>
      </c>
      <c r="J3432" s="21">
        <f>IFERROR((I3432/H3432),0)</f>
        <v>1</v>
      </c>
      <c r="K3432" s="20"/>
      <c r="L3432" s="20"/>
      <c r="M3432" s="21"/>
    </row>
    <row r="3433" spans="1:13" s="14" customFormat="1" ht="30" outlineLevel="2" x14ac:dyDescent="0.25">
      <c r="A3433" s="34"/>
      <c r="B3433" s="44" t="s">
        <v>1303</v>
      </c>
      <c r="C3433" s="31" t="s">
        <v>57</v>
      </c>
      <c r="D3433" s="14" t="s">
        <v>1241</v>
      </c>
      <c r="E3433" s="14" t="s">
        <v>1304</v>
      </c>
      <c r="F3433" s="14" t="s">
        <v>1305</v>
      </c>
      <c r="G3433" s="14" t="s">
        <v>6481</v>
      </c>
      <c r="H3433" s="20">
        <v>37691</v>
      </c>
      <c r="I3433" s="20">
        <v>37691</v>
      </c>
      <c r="J3433" s="21">
        <f>IFERROR((I3433/H3433),0)</f>
        <v>1</v>
      </c>
      <c r="K3433" s="20"/>
      <c r="L3433" s="20"/>
      <c r="M3433" s="21"/>
    </row>
    <row r="3434" spans="1:13" s="14" customFormat="1" ht="30" outlineLevel="2" x14ac:dyDescent="0.25">
      <c r="A3434" s="34"/>
      <c r="B3434" s="44" t="s">
        <v>1303</v>
      </c>
      <c r="C3434" s="31" t="s">
        <v>57</v>
      </c>
      <c r="D3434" s="14" t="s">
        <v>1241</v>
      </c>
      <c r="E3434" s="14" t="s">
        <v>1304</v>
      </c>
      <c r="F3434" s="14" t="s">
        <v>1305</v>
      </c>
      <c r="G3434" s="14" t="s">
        <v>6484</v>
      </c>
      <c r="H3434" s="20">
        <v>152485355</v>
      </c>
      <c r="I3434" s="20">
        <v>152485355</v>
      </c>
      <c r="J3434" s="21">
        <f>IFERROR((I3434/H3434),0)</f>
        <v>1</v>
      </c>
      <c r="K3434" s="20"/>
      <c r="L3434" s="20"/>
      <c r="M3434" s="21"/>
    </row>
    <row r="3435" spans="1:13" s="14" customFormat="1" ht="30" outlineLevel="2" x14ac:dyDescent="0.25">
      <c r="A3435" s="34"/>
      <c r="B3435" s="44" t="s">
        <v>1303</v>
      </c>
      <c r="C3435" s="31" t="s">
        <v>57</v>
      </c>
      <c r="D3435" s="14" t="s">
        <v>1241</v>
      </c>
      <c r="E3435" s="14" t="s">
        <v>1304</v>
      </c>
      <c r="F3435" s="14" t="s">
        <v>1305</v>
      </c>
      <c r="G3435" s="14" t="s">
        <v>6492</v>
      </c>
      <c r="H3435" s="20">
        <v>927081802</v>
      </c>
      <c r="I3435" s="20">
        <v>927081802</v>
      </c>
      <c r="J3435" s="21">
        <f>IFERROR((I3435/H3435),0)</f>
        <v>1</v>
      </c>
      <c r="K3435" s="20"/>
      <c r="L3435" s="20"/>
      <c r="M3435" s="22"/>
    </row>
    <row r="3436" spans="1:13" s="14" customFormat="1" ht="30" outlineLevel="2" x14ac:dyDescent="0.25">
      <c r="A3436" s="34"/>
      <c r="B3436" s="44" t="s">
        <v>1303</v>
      </c>
      <c r="C3436" s="31" t="s">
        <v>57</v>
      </c>
      <c r="D3436" s="14" t="s">
        <v>1241</v>
      </c>
      <c r="E3436" s="14" t="s">
        <v>1304</v>
      </c>
      <c r="F3436" s="14" t="s">
        <v>1305</v>
      </c>
      <c r="G3436" s="14" t="s">
        <v>6493</v>
      </c>
      <c r="H3436" s="20">
        <v>-1218801219</v>
      </c>
      <c r="I3436" s="20"/>
      <c r="J3436" s="21">
        <f>IFERROR((I3436/H3436),0)</f>
        <v>0</v>
      </c>
      <c r="K3436" s="20"/>
      <c r="L3436" s="20"/>
      <c r="M3436" s="21"/>
    </row>
    <row r="3437" spans="1:13" s="14" customFormat="1" ht="45" outlineLevel="1" x14ac:dyDescent="0.25">
      <c r="A3437" s="34"/>
      <c r="B3437" s="46" t="s">
        <v>7080</v>
      </c>
      <c r="C3437" s="40" t="str">
        <f>C3436</f>
        <v>ASIGNACIÓN PARA LA INVERSIÓN LOCAL SEGÚN NBI Y CUARTA, QUINTA, Y SEXTA CATEGORÍA</v>
      </c>
      <c r="D3437" s="39" t="str">
        <f>D3436</f>
        <v xml:space="preserve">MAGDALENA                                         </v>
      </c>
      <c r="E3437" s="39" t="str">
        <f>E3436</f>
        <v>47245</v>
      </c>
      <c r="F3437" s="39" t="str">
        <f>F3436</f>
        <v xml:space="preserve">EL BANCO                                          </v>
      </c>
      <c r="G3437" s="39" t="s">
        <v>10656</v>
      </c>
      <c r="H3437" s="20">
        <f>SUBTOTAL(9,H3431:H3436)</f>
        <v>7500943693</v>
      </c>
      <c r="I3437" s="20">
        <f>SUBTOTAL(9,I3431:I3436)</f>
        <v>6493853366.8500004</v>
      </c>
      <c r="J3437" s="42">
        <f>+I3437/H3437</f>
        <v>0.86573818343819431</v>
      </c>
      <c r="K3437" s="20">
        <f>SUBTOTAL(9,K3431:K3436)</f>
        <v>4503138419.54</v>
      </c>
      <c r="L3437" s="20">
        <f>SUBTOTAL(9,L3431:L3436)</f>
        <v>3868114551.8500004</v>
      </c>
      <c r="M3437" s="7">
        <f>IFERROR((L3437/K3437),"N.A")</f>
        <v>0.85898193470258288</v>
      </c>
    </row>
    <row r="3438" spans="1:13" s="14" customFormat="1" ht="30" outlineLevel="2" x14ac:dyDescent="0.25">
      <c r="A3438" s="34"/>
      <c r="B3438" s="44" t="s">
        <v>1306</v>
      </c>
      <c r="C3438" s="31" t="s">
        <v>57</v>
      </c>
      <c r="D3438" s="14" t="s">
        <v>1241</v>
      </c>
      <c r="E3438" s="14" t="s">
        <v>1307</v>
      </c>
      <c r="F3438" s="14" t="s">
        <v>1308</v>
      </c>
      <c r="G3438" s="14" t="s">
        <v>16</v>
      </c>
      <c r="H3438" s="15">
        <v>2907455801</v>
      </c>
      <c r="I3438" s="15">
        <v>1845480938.7499998</v>
      </c>
      <c r="J3438" s="16">
        <f>IFERROR((I3438/H3438),0)</f>
        <v>0.63474084046789603</v>
      </c>
      <c r="K3438" s="15">
        <v>2148451398.3400002</v>
      </c>
      <c r="L3438" s="15">
        <v>1845480938.7499998</v>
      </c>
      <c r="M3438" s="17">
        <f>L3438/K3438</f>
        <v>0.85898193469766626</v>
      </c>
    </row>
    <row r="3439" spans="1:13" s="14" customFormat="1" ht="30" outlineLevel="2" x14ac:dyDescent="0.25">
      <c r="A3439" s="34"/>
      <c r="B3439" s="44" t="s">
        <v>1306</v>
      </c>
      <c r="C3439" s="31" t="s">
        <v>57</v>
      </c>
      <c r="D3439" s="14" t="s">
        <v>1241</v>
      </c>
      <c r="E3439" s="14" t="s">
        <v>1307</v>
      </c>
      <c r="F3439" s="14" t="s">
        <v>1308</v>
      </c>
      <c r="G3439" s="14" t="s">
        <v>6109</v>
      </c>
      <c r="H3439" s="20">
        <v>509884863</v>
      </c>
      <c r="I3439" s="20">
        <v>509884863</v>
      </c>
      <c r="J3439" s="21">
        <f>IFERROR((I3439/H3439),0)</f>
        <v>1</v>
      </c>
      <c r="K3439" s="20"/>
      <c r="L3439" s="20"/>
      <c r="M3439" s="21"/>
    </row>
    <row r="3440" spans="1:13" s="14" customFormat="1" ht="30" outlineLevel="2" x14ac:dyDescent="0.25">
      <c r="A3440" s="34"/>
      <c r="B3440" s="44" t="s">
        <v>1306</v>
      </c>
      <c r="C3440" s="31" t="s">
        <v>57</v>
      </c>
      <c r="D3440" s="14" t="s">
        <v>1241</v>
      </c>
      <c r="E3440" s="14" t="s">
        <v>1307</v>
      </c>
      <c r="F3440" s="14" t="s">
        <v>1308</v>
      </c>
      <c r="G3440" s="14" t="s">
        <v>6481</v>
      </c>
      <c r="H3440" s="20">
        <v>17982</v>
      </c>
      <c r="I3440" s="20">
        <v>17982</v>
      </c>
      <c r="J3440" s="21">
        <f>IFERROR((I3440/H3440),0)</f>
        <v>1</v>
      </c>
      <c r="K3440" s="20"/>
      <c r="L3440" s="20"/>
      <c r="M3440" s="21"/>
    </row>
    <row r="3441" spans="1:13" s="14" customFormat="1" ht="30" outlineLevel="2" x14ac:dyDescent="0.25">
      <c r="A3441" s="34"/>
      <c r="B3441" s="44" t="s">
        <v>1306</v>
      </c>
      <c r="C3441" s="31" t="s">
        <v>57</v>
      </c>
      <c r="D3441" s="14" t="s">
        <v>1241</v>
      </c>
      <c r="E3441" s="14" t="s">
        <v>1307</v>
      </c>
      <c r="F3441" s="14" t="s">
        <v>1308</v>
      </c>
      <c r="G3441" s="14" t="s">
        <v>6484</v>
      </c>
      <c r="H3441" s="20">
        <v>72750900</v>
      </c>
      <c r="I3441" s="20">
        <v>72750900</v>
      </c>
      <c r="J3441" s="21">
        <f>IFERROR((I3441/H3441),0)</f>
        <v>1</v>
      </c>
      <c r="K3441" s="20"/>
      <c r="L3441" s="20"/>
      <c r="M3441" s="21"/>
    </row>
    <row r="3442" spans="1:13" s="14" customFormat="1" ht="30" outlineLevel="2" x14ac:dyDescent="0.25">
      <c r="A3442" s="34"/>
      <c r="B3442" s="44" t="s">
        <v>1306</v>
      </c>
      <c r="C3442" s="31" t="s">
        <v>57</v>
      </c>
      <c r="D3442" s="14" t="s">
        <v>1241</v>
      </c>
      <c r="E3442" s="14" t="s">
        <v>1307</v>
      </c>
      <c r="F3442" s="14" t="s">
        <v>1308</v>
      </c>
      <c r="G3442" s="14" t="s">
        <v>6492</v>
      </c>
      <c r="H3442" s="20">
        <v>442311563</v>
      </c>
      <c r="I3442" s="20">
        <v>442311563</v>
      </c>
      <c r="J3442" s="21">
        <f>IFERROR((I3442/H3442),0)</f>
        <v>1</v>
      </c>
      <c r="K3442" s="20"/>
      <c r="L3442" s="20"/>
      <c r="M3442" s="22"/>
    </row>
    <row r="3443" spans="1:13" s="14" customFormat="1" ht="30" outlineLevel="2" x14ac:dyDescent="0.25">
      <c r="A3443" s="34"/>
      <c r="B3443" s="44" t="s">
        <v>1306</v>
      </c>
      <c r="C3443" s="31" t="s">
        <v>57</v>
      </c>
      <c r="D3443" s="14" t="s">
        <v>1241</v>
      </c>
      <c r="E3443" s="14" t="s">
        <v>1307</v>
      </c>
      <c r="F3443" s="14" t="s">
        <v>1308</v>
      </c>
      <c r="G3443" s="14" t="s">
        <v>6493</v>
      </c>
      <c r="H3443" s="20">
        <v>-581491160</v>
      </c>
      <c r="I3443" s="20"/>
      <c r="J3443" s="21">
        <f>IFERROR((I3443/H3443),0)</f>
        <v>0</v>
      </c>
      <c r="K3443" s="20"/>
      <c r="L3443" s="20"/>
      <c r="M3443" s="21"/>
    </row>
    <row r="3444" spans="1:13" s="14" customFormat="1" ht="45" outlineLevel="1" x14ac:dyDescent="0.25">
      <c r="A3444" s="34"/>
      <c r="B3444" s="46" t="s">
        <v>7081</v>
      </c>
      <c r="C3444" s="40" t="str">
        <f>C3443</f>
        <v>ASIGNACIÓN PARA LA INVERSIÓN LOCAL SEGÚN NBI Y CUARTA, QUINTA, Y SEXTA CATEGORÍA</v>
      </c>
      <c r="D3444" s="39" t="str">
        <f>D3443</f>
        <v xml:space="preserve">MAGDALENA                                         </v>
      </c>
      <c r="E3444" s="39" t="str">
        <f>E3443</f>
        <v>47205</v>
      </c>
      <c r="F3444" s="39" t="str">
        <f>F3443</f>
        <v xml:space="preserve">CONCORDIA                                         </v>
      </c>
      <c r="G3444" s="39" t="s">
        <v>10656</v>
      </c>
      <c r="H3444" s="20">
        <f>SUBTOTAL(9,H3438:H3443)</f>
        <v>3350929949</v>
      </c>
      <c r="I3444" s="20">
        <f>SUBTOTAL(9,I3438:I3443)</f>
        <v>2870446246.75</v>
      </c>
      <c r="J3444" s="42">
        <f>+I3444/H3444</f>
        <v>0.85661183326336376</v>
      </c>
      <c r="K3444" s="20">
        <f>SUBTOTAL(9,K3438:K3443)</f>
        <v>2148451398.3400002</v>
      </c>
      <c r="L3444" s="20">
        <f>SUBTOTAL(9,L3438:L3443)</f>
        <v>1845480938.7499998</v>
      </c>
      <c r="M3444" s="7">
        <f>IFERROR((L3444/K3444),"N.A")</f>
        <v>0.85898193469766626</v>
      </c>
    </row>
    <row r="3445" spans="1:13" s="14" customFormat="1" ht="30" outlineLevel="2" x14ac:dyDescent="0.25">
      <c r="A3445" s="34"/>
      <c r="B3445" s="44" t="s">
        <v>1309</v>
      </c>
      <c r="C3445" s="31" t="s">
        <v>57</v>
      </c>
      <c r="D3445" s="14" t="s">
        <v>1241</v>
      </c>
      <c r="E3445" s="14" t="s">
        <v>1310</v>
      </c>
      <c r="F3445" s="14" t="s">
        <v>1311</v>
      </c>
      <c r="G3445" s="14" t="s">
        <v>16</v>
      </c>
      <c r="H3445" s="15">
        <v>7168543236</v>
      </c>
      <c r="I3445" s="15">
        <v>4550167158.5700006</v>
      </c>
      <c r="J3445" s="16">
        <f>IFERROR((I3445/H3445),0)</f>
        <v>0.63474084047081292</v>
      </c>
      <c r="K3445" s="15">
        <v>5297162809.3099995</v>
      </c>
      <c r="L3445" s="15">
        <v>4550167158.5700006</v>
      </c>
      <c r="M3445" s="17">
        <f>L3445/K3445</f>
        <v>0.8589819347392682</v>
      </c>
    </row>
    <row r="3446" spans="1:13" s="14" customFormat="1" ht="30" outlineLevel="2" x14ac:dyDescent="0.25">
      <c r="A3446" s="34"/>
      <c r="B3446" s="44" t="s">
        <v>1309</v>
      </c>
      <c r="C3446" s="31" t="s">
        <v>57</v>
      </c>
      <c r="D3446" s="14" t="s">
        <v>1241</v>
      </c>
      <c r="E3446" s="14" t="s">
        <v>1310</v>
      </c>
      <c r="F3446" s="14" t="s">
        <v>1311</v>
      </c>
      <c r="G3446" s="14" t="s">
        <v>6109</v>
      </c>
      <c r="H3446" s="20">
        <v>1970599729</v>
      </c>
      <c r="I3446" s="20">
        <v>1970599729</v>
      </c>
      <c r="J3446" s="21">
        <f>IFERROR((I3446/H3446),0)</f>
        <v>1</v>
      </c>
      <c r="K3446" s="20"/>
      <c r="L3446" s="20"/>
      <c r="M3446" s="21"/>
    </row>
    <row r="3447" spans="1:13" s="14" customFormat="1" ht="30" outlineLevel="2" x14ac:dyDescent="0.25">
      <c r="A3447" s="34"/>
      <c r="B3447" s="44" t="s">
        <v>1309</v>
      </c>
      <c r="C3447" s="31" t="s">
        <v>57</v>
      </c>
      <c r="D3447" s="14" t="s">
        <v>1241</v>
      </c>
      <c r="E3447" s="14" t="s">
        <v>1310</v>
      </c>
      <c r="F3447" s="14" t="s">
        <v>1311</v>
      </c>
      <c r="G3447" s="14" t="s">
        <v>6481</v>
      </c>
      <c r="H3447" s="20">
        <v>44337</v>
      </c>
      <c r="I3447" s="20">
        <v>44337</v>
      </c>
      <c r="J3447" s="21">
        <f>IFERROR((I3447/H3447),0)</f>
        <v>1</v>
      </c>
      <c r="K3447" s="20"/>
      <c r="L3447" s="20"/>
      <c r="M3447" s="21"/>
    </row>
    <row r="3448" spans="1:13" s="14" customFormat="1" ht="30" outlineLevel="2" x14ac:dyDescent="0.25">
      <c r="A3448" s="34"/>
      <c r="B3448" s="44" t="s">
        <v>1309</v>
      </c>
      <c r="C3448" s="31" t="s">
        <v>57</v>
      </c>
      <c r="D3448" s="14" t="s">
        <v>1241</v>
      </c>
      <c r="E3448" s="14" t="s">
        <v>1310</v>
      </c>
      <c r="F3448" s="14" t="s">
        <v>1311</v>
      </c>
      <c r="G3448" s="14" t="s">
        <v>6484</v>
      </c>
      <c r="H3448" s="20">
        <v>179372623</v>
      </c>
      <c r="I3448" s="20">
        <v>179372623</v>
      </c>
      <c r="J3448" s="21">
        <f>IFERROR((I3448/H3448),0)</f>
        <v>1</v>
      </c>
      <c r="K3448" s="20"/>
      <c r="L3448" s="20"/>
      <c r="M3448" s="21"/>
    </row>
    <row r="3449" spans="1:13" s="14" customFormat="1" ht="30" outlineLevel="2" x14ac:dyDescent="0.25">
      <c r="A3449" s="34"/>
      <c r="B3449" s="44" t="s">
        <v>1309</v>
      </c>
      <c r="C3449" s="31" t="s">
        <v>57</v>
      </c>
      <c r="D3449" s="14" t="s">
        <v>1241</v>
      </c>
      <c r="E3449" s="14" t="s">
        <v>1310</v>
      </c>
      <c r="F3449" s="14" t="s">
        <v>1311</v>
      </c>
      <c r="G3449" s="14" t="s">
        <v>6492</v>
      </c>
      <c r="H3449" s="20">
        <v>1090551252</v>
      </c>
      <c r="I3449" s="20">
        <v>1090551252</v>
      </c>
      <c r="J3449" s="21">
        <f>IFERROR((I3449/H3449),0)</f>
        <v>1</v>
      </c>
      <c r="K3449" s="20"/>
      <c r="L3449" s="20"/>
      <c r="M3449" s="22"/>
    </row>
    <row r="3450" spans="1:13" s="14" customFormat="1" ht="30" outlineLevel="2" x14ac:dyDescent="0.25">
      <c r="A3450" s="34"/>
      <c r="B3450" s="44" t="s">
        <v>1309</v>
      </c>
      <c r="C3450" s="31" t="s">
        <v>57</v>
      </c>
      <c r="D3450" s="14" t="s">
        <v>1241</v>
      </c>
      <c r="E3450" s="14" t="s">
        <v>1310</v>
      </c>
      <c r="F3450" s="14" t="s">
        <v>1311</v>
      </c>
      <c r="G3450" s="14" t="s">
        <v>6493</v>
      </c>
      <c r="H3450" s="20">
        <v>-1433708647</v>
      </c>
      <c r="I3450" s="20"/>
      <c r="J3450" s="21">
        <f>IFERROR((I3450/H3450),0)</f>
        <v>0</v>
      </c>
      <c r="K3450" s="20"/>
      <c r="L3450" s="20"/>
      <c r="M3450" s="21"/>
    </row>
    <row r="3451" spans="1:13" s="14" customFormat="1" ht="45" outlineLevel="1" x14ac:dyDescent="0.25">
      <c r="A3451" s="34"/>
      <c r="B3451" s="46" t="s">
        <v>7082</v>
      </c>
      <c r="C3451" s="40" t="str">
        <f>C3450</f>
        <v>ASIGNACIÓN PARA LA INVERSIÓN LOCAL SEGÚN NBI Y CUARTA, QUINTA, Y SEXTA CATEGORÍA</v>
      </c>
      <c r="D3451" s="39" t="str">
        <f>D3450</f>
        <v xml:space="preserve">MAGDALENA                                         </v>
      </c>
      <c r="E3451" s="39" t="str">
        <f>E3450</f>
        <v>47189</v>
      </c>
      <c r="F3451" s="39" t="str">
        <f>F3450</f>
        <v xml:space="preserve">CIÉNAGA                                           </v>
      </c>
      <c r="G3451" s="39" t="s">
        <v>10656</v>
      </c>
      <c r="H3451" s="20">
        <f>SUBTOTAL(9,H3445:H3450)</f>
        <v>8975402530</v>
      </c>
      <c r="I3451" s="20">
        <f>SUBTOTAL(9,I3445:I3450)</f>
        <v>7790735099.5700006</v>
      </c>
      <c r="J3451" s="42">
        <f>+I3451/H3451</f>
        <v>0.86800954871157188</v>
      </c>
      <c r="K3451" s="20">
        <f>SUBTOTAL(9,K3445:K3450)</f>
        <v>5297162809.3099995</v>
      </c>
      <c r="L3451" s="20">
        <f>SUBTOTAL(9,L3445:L3450)</f>
        <v>4550167158.5700006</v>
      </c>
      <c r="M3451" s="7">
        <f>IFERROR((L3451/K3451),"N.A")</f>
        <v>0.8589819347392682</v>
      </c>
    </row>
    <row r="3452" spans="1:13" s="14" customFormat="1" ht="30" outlineLevel="2" x14ac:dyDescent="0.25">
      <c r="A3452" s="34"/>
      <c r="B3452" s="44" t="s">
        <v>1312</v>
      </c>
      <c r="C3452" s="31" t="s">
        <v>57</v>
      </c>
      <c r="D3452" s="14" t="s">
        <v>1241</v>
      </c>
      <c r="E3452" s="14" t="s">
        <v>1313</v>
      </c>
      <c r="F3452" s="14" t="s">
        <v>1314</v>
      </c>
      <c r="G3452" s="14" t="s">
        <v>16</v>
      </c>
      <c r="H3452" s="15">
        <v>4812047979</v>
      </c>
      <c r="I3452" s="15">
        <v>3054403378.5699997</v>
      </c>
      <c r="J3452" s="16">
        <f>IFERROR((I3452/H3452),0)</f>
        <v>0.63474084046949597</v>
      </c>
      <c r="K3452" s="15">
        <v>3555841229.21</v>
      </c>
      <c r="L3452" s="15">
        <v>3054403378.5699997</v>
      </c>
      <c r="M3452" s="17">
        <f>L3452/K3452</f>
        <v>0.85898193470482798</v>
      </c>
    </row>
    <row r="3453" spans="1:13" s="14" customFormat="1" ht="30" outlineLevel="2" x14ac:dyDescent="0.25">
      <c r="A3453" s="34"/>
      <c r="B3453" s="44" t="s">
        <v>1312</v>
      </c>
      <c r="C3453" s="31" t="s">
        <v>57</v>
      </c>
      <c r="D3453" s="14" t="s">
        <v>1241</v>
      </c>
      <c r="E3453" s="14" t="s">
        <v>1313</v>
      </c>
      <c r="F3453" s="14" t="s">
        <v>1314</v>
      </c>
      <c r="G3453" s="14" t="s">
        <v>6109</v>
      </c>
      <c r="H3453" s="20">
        <v>2525126923</v>
      </c>
      <c r="I3453" s="20">
        <v>2525126923</v>
      </c>
      <c r="J3453" s="21">
        <f>IFERROR((I3453/H3453),0)</f>
        <v>1</v>
      </c>
      <c r="K3453" s="20"/>
      <c r="L3453" s="20"/>
      <c r="M3453" s="21"/>
    </row>
    <row r="3454" spans="1:13" s="14" customFormat="1" ht="30" outlineLevel="2" x14ac:dyDescent="0.25">
      <c r="A3454" s="34"/>
      <c r="B3454" s="44" t="s">
        <v>1312</v>
      </c>
      <c r="C3454" s="31" t="s">
        <v>57</v>
      </c>
      <c r="D3454" s="14" t="s">
        <v>1241</v>
      </c>
      <c r="E3454" s="14" t="s">
        <v>1313</v>
      </c>
      <c r="F3454" s="14" t="s">
        <v>1314</v>
      </c>
      <c r="G3454" s="14" t="s">
        <v>6481</v>
      </c>
      <c r="H3454" s="20">
        <v>29762</v>
      </c>
      <c r="I3454" s="20">
        <v>29762</v>
      </c>
      <c r="J3454" s="21">
        <f>IFERROR((I3454/H3454),0)</f>
        <v>1</v>
      </c>
      <c r="K3454" s="20"/>
      <c r="L3454" s="20"/>
      <c r="M3454" s="21"/>
    </row>
    <row r="3455" spans="1:13" s="14" customFormat="1" ht="30" outlineLevel="2" x14ac:dyDescent="0.25">
      <c r="A3455" s="34"/>
      <c r="B3455" s="44" t="s">
        <v>1312</v>
      </c>
      <c r="C3455" s="31" t="s">
        <v>57</v>
      </c>
      <c r="D3455" s="14" t="s">
        <v>1241</v>
      </c>
      <c r="E3455" s="14" t="s">
        <v>1313</v>
      </c>
      <c r="F3455" s="14" t="s">
        <v>1314</v>
      </c>
      <c r="G3455" s="14" t="s">
        <v>6484</v>
      </c>
      <c r="H3455" s="20">
        <v>120407960</v>
      </c>
      <c r="I3455" s="20">
        <v>120407960</v>
      </c>
      <c r="J3455" s="21">
        <f>IFERROR((I3455/H3455),0)</f>
        <v>1</v>
      </c>
      <c r="K3455" s="20"/>
      <c r="L3455" s="20"/>
      <c r="M3455" s="21"/>
    </row>
    <row r="3456" spans="1:13" s="14" customFormat="1" ht="30" outlineLevel="2" x14ac:dyDescent="0.25">
      <c r="A3456" s="34"/>
      <c r="B3456" s="44" t="s">
        <v>1312</v>
      </c>
      <c r="C3456" s="31" t="s">
        <v>57</v>
      </c>
      <c r="D3456" s="14" t="s">
        <v>1241</v>
      </c>
      <c r="E3456" s="14" t="s">
        <v>1313</v>
      </c>
      <c r="F3456" s="14" t="s">
        <v>1314</v>
      </c>
      <c r="G3456" s="14" t="s">
        <v>6492</v>
      </c>
      <c r="H3456" s="20">
        <v>732057375</v>
      </c>
      <c r="I3456" s="20">
        <v>732057375</v>
      </c>
      <c r="J3456" s="21">
        <f>IFERROR((I3456/H3456),0)</f>
        <v>1</v>
      </c>
      <c r="K3456" s="20"/>
      <c r="L3456" s="20"/>
      <c r="M3456" s="22"/>
    </row>
    <row r="3457" spans="1:13" s="14" customFormat="1" ht="30" outlineLevel="2" x14ac:dyDescent="0.25">
      <c r="A3457" s="34"/>
      <c r="B3457" s="44" t="s">
        <v>1312</v>
      </c>
      <c r="C3457" s="31" t="s">
        <v>57</v>
      </c>
      <c r="D3457" s="14" t="s">
        <v>1241</v>
      </c>
      <c r="E3457" s="14" t="s">
        <v>1313</v>
      </c>
      <c r="F3457" s="14" t="s">
        <v>1314</v>
      </c>
      <c r="G3457" s="14" t="s">
        <v>6493</v>
      </c>
      <c r="H3457" s="20">
        <v>-962409596</v>
      </c>
      <c r="I3457" s="20"/>
      <c r="J3457" s="21">
        <f>IFERROR((I3457/H3457),0)</f>
        <v>0</v>
      </c>
      <c r="K3457" s="20"/>
      <c r="L3457" s="20"/>
      <c r="M3457" s="21"/>
    </row>
    <row r="3458" spans="1:13" s="14" customFormat="1" ht="45" outlineLevel="1" x14ac:dyDescent="0.25">
      <c r="A3458" s="34"/>
      <c r="B3458" s="46" t="s">
        <v>7083</v>
      </c>
      <c r="C3458" s="40" t="str">
        <f>C3457</f>
        <v>ASIGNACIÓN PARA LA INVERSIÓN LOCAL SEGÚN NBI Y CUARTA, QUINTA, Y SEXTA CATEGORÍA</v>
      </c>
      <c r="D3458" s="39" t="str">
        <f>D3457</f>
        <v xml:space="preserve">MAGDALENA                                         </v>
      </c>
      <c r="E3458" s="39" t="str">
        <f>E3457</f>
        <v>47170</v>
      </c>
      <c r="F3458" s="39" t="str">
        <f>F3457</f>
        <v xml:space="preserve">CHIVOLO                                           </v>
      </c>
      <c r="G3458" s="39" t="s">
        <v>10656</v>
      </c>
      <c r="H3458" s="20">
        <f>SUBTOTAL(9,H3452:H3457)</f>
        <v>7227260403</v>
      </c>
      <c r="I3458" s="20">
        <f>SUBTOTAL(9,I3452:I3457)</f>
        <v>6432025398.5699997</v>
      </c>
      <c r="J3458" s="42">
        <f>+I3458/H3458</f>
        <v>0.88996729603102409</v>
      </c>
      <c r="K3458" s="20">
        <f>SUBTOTAL(9,K3452:K3457)</f>
        <v>3555841229.21</v>
      </c>
      <c r="L3458" s="20">
        <f>SUBTOTAL(9,L3452:L3457)</f>
        <v>3054403378.5699997</v>
      </c>
      <c r="M3458" s="7">
        <f>IFERROR((L3458/K3458),"N.A")</f>
        <v>0.85898193470482798</v>
      </c>
    </row>
    <row r="3459" spans="1:13" s="14" customFormat="1" ht="30" outlineLevel="2" x14ac:dyDescent="0.25">
      <c r="A3459" s="34"/>
      <c r="B3459" s="44" t="s">
        <v>1315</v>
      </c>
      <c r="C3459" s="31" t="s">
        <v>57</v>
      </c>
      <c r="D3459" s="14" t="s">
        <v>1241</v>
      </c>
      <c r="E3459" s="14" t="s">
        <v>1316</v>
      </c>
      <c r="F3459" s="14" t="s">
        <v>1317</v>
      </c>
      <c r="G3459" s="14" t="s">
        <v>16</v>
      </c>
      <c r="H3459" s="15">
        <v>3180490543</v>
      </c>
      <c r="I3459" s="15">
        <v>2018787240.3899999</v>
      </c>
      <c r="J3459" s="16">
        <f>IFERROR((I3459/H3459),0)</f>
        <v>0.63474084047606616</v>
      </c>
      <c r="K3459" s="15">
        <v>2350209194.0700002</v>
      </c>
      <c r="L3459" s="15">
        <v>2018787240.3899999</v>
      </c>
      <c r="M3459" s="17">
        <f>L3459/K3459</f>
        <v>0.85898193466511941</v>
      </c>
    </row>
    <row r="3460" spans="1:13" s="14" customFormat="1" ht="30" outlineLevel="2" x14ac:dyDescent="0.25">
      <c r="A3460" s="34"/>
      <c r="B3460" s="44" t="s">
        <v>1315</v>
      </c>
      <c r="C3460" s="31" t="s">
        <v>57</v>
      </c>
      <c r="D3460" s="14" t="s">
        <v>1241</v>
      </c>
      <c r="E3460" s="14" t="s">
        <v>1316</v>
      </c>
      <c r="F3460" s="14" t="s">
        <v>1317</v>
      </c>
      <c r="G3460" s="14" t="s">
        <v>6109</v>
      </c>
      <c r="H3460" s="20">
        <v>1734545919</v>
      </c>
      <c r="I3460" s="20">
        <v>1734545919</v>
      </c>
      <c r="J3460" s="21">
        <f>IFERROR((I3460/H3460),0)</f>
        <v>1</v>
      </c>
      <c r="K3460" s="20"/>
      <c r="L3460" s="20"/>
      <c r="M3460" s="21"/>
    </row>
    <row r="3461" spans="1:13" s="14" customFormat="1" ht="30" outlineLevel="2" x14ac:dyDescent="0.25">
      <c r="A3461" s="34"/>
      <c r="B3461" s="44" t="s">
        <v>1315</v>
      </c>
      <c r="C3461" s="31" t="s">
        <v>57</v>
      </c>
      <c r="D3461" s="14" t="s">
        <v>1241</v>
      </c>
      <c r="E3461" s="14" t="s">
        <v>1316</v>
      </c>
      <c r="F3461" s="14" t="s">
        <v>1317</v>
      </c>
      <c r="G3461" s="14" t="s">
        <v>6481</v>
      </c>
      <c r="H3461" s="20">
        <v>19671</v>
      </c>
      <c r="I3461" s="20">
        <v>19671</v>
      </c>
      <c r="J3461" s="21">
        <f>IFERROR((I3461/H3461),0)</f>
        <v>1</v>
      </c>
      <c r="K3461" s="20"/>
      <c r="L3461" s="20"/>
      <c r="M3461" s="21"/>
    </row>
    <row r="3462" spans="1:13" s="14" customFormat="1" ht="30" outlineLevel="2" x14ac:dyDescent="0.25">
      <c r="A3462" s="34"/>
      <c r="B3462" s="44" t="s">
        <v>1315</v>
      </c>
      <c r="C3462" s="31" t="s">
        <v>57</v>
      </c>
      <c r="D3462" s="14" t="s">
        <v>1241</v>
      </c>
      <c r="E3462" s="14" t="s">
        <v>1316</v>
      </c>
      <c r="F3462" s="14" t="s">
        <v>1317</v>
      </c>
      <c r="G3462" s="14" t="s">
        <v>6484</v>
      </c>
      <c r="H3462" s="20">
        <v>79582826</v>
      </c>
      <c r="I3462" s="20">
        <v>79582826</v>
      </c>
      <c r="J3462" s="21">
        <f>IFERROR((I3462/H3462),0)</f>
        <v>1</v>
      </c>
      <c r="K3462" s="20"/>
      <c r="L3462" s="20"/>
      <c r="M3462" s="21"/>
    </row>
    <row r="3463" spans="1:13" s="14" customFormat="1" ht="30" outlineLevel="2" x14ac:dyDescent="0.25">
      <c r="A3463" s="34"/>
      <c r="B3463" s="44" t="s">
        <v>1315</v>
      </c>
      <c r="C3463" s="31" t="s">
        <v>57</v>
      </c>
      <c r="D3463" s="14" t="s">
        <v>1241</v>
      </c>
      <c r="E3463" s="14" t="s">
        <v>1316</v>
      </c>
      <c r="F3463" s="14" t="s">
        <v>1317</v>
      </c>
      <c r="G3463" s="14" t="s">
        <v>6491</v>
      </c>
      <c r="H3463" s="20">
        <v>5792000</v>
      </c>
      <c r="I3463" s="20">
        <v>5792000</v>
      </c>
      <c r="J3463" s="21">
        <f>IFERROR((I3463/H3463),0)</f>
        <v>1</v>
      </c>
      <c r="K3463" s="20"/>
      <c r="L3463" s="20"/>
      <c r="M3463" s="21"/>
    </row>
    <row r="3464" spans="1:13" s="14" customFormat="1" ht="30" outlineLevel="2" x14ac:dyDescent="0.25">
      <c r="A3464" s="34"/>
      <c r="B3464" s="44" t="s">
        <v>1315</v>
      </c>
      <c r="C3464" s="31" t="s">
        <v>57</v>
      </c>
      <c r="D3464" s="14" t="s">
        <v>1241</v>
      </c>
      <c r="E3464" s="14" t="s">
        <v>1316</v>
      </c>
      <c r="F3464" s="14" t="s">
        <v>1317</v>
      </c>
      <c r="G3464" s="14" t="s">
        <v>6492</v>
      </c>
      <c r="H3464" s="20">
        <v>483848368</v>
      </c>
      <c r="I3464" s="20">
        <v>483848368</v>
      </c>
      <c r="J3464" s="21">
        <f>IFERROR((I3464/H3464),0)</f>
        <v>1</v>
      </c>
      <c r="K3464" s="20"/>
      <c r="L3464" s="20"/>
      <c r="M3464" s="22"/>
    </row>
    <row r="3465" spans="1:13" s="14" customFormat="1" ht="30" outlineLevel="2" x14ac:dyDescent="0.25">
      <c r="A3465" s="34"/>
      <c r="B3465" s="44" t="s">
        <v>1315</v>
      </c>
      <c r="C3465" s="31" t="s">
        <v>57</v>
      </c>
      <c r="D3465" s="14" t="s">
        <v>1241</v>
      </c>
      <c r="E3465" s="14" t="s">
        <v>1316</v>
      </c>
      <c r="F3465" s="14" t="s">
        <v>1317</v>
      </c>
      <c r="G3465" s="14" t="s">
        <v>6493</v>
      </c>
      <c r="H3465" s="20">
        <v>-636098109</v>
      </c>
      <c r="I3465" s="20"/>
      <c r="J3465" s="21">
        <f>IFERROR((I3465/H3465),0)</f>
        <v>0</v>
      </c>
      <c r="K3465" s="20"/>
      <c r="L3465" s="20"/>
      <c r="M3465" s="21"/>
    </row>
    <row r="3466" spans="1:13" s="14" customFormat="1" ht="45" outlineLevel="1" x14ac:dyDescent="0.25">
      <c r="A3466" s="34"/>
      <c r="B3466" s="46" t="s">
        <v>7084</v>
      </c>
      <c r="C3466" s="40" t="str">
        <f>C3465</f>
        <v>ASIGNACIÓN PARA LA INVERSIÓN LOCAL SEGÚN NBI Y CUARTA, QUINTA, Y SEXTA CATEGORÍA</v>
      </c>
      <c r="D3466" s="39" t="str">
        <f>D3465</f>
        <v xml:space="preserve">MAGDALENA                                         </v>
      </c>
      <c r="E3466" s="39" t="str">
        <f>E3465</f>
        <v>47161</v>
      </c>
      <c r="F3466" s="39" t="str">
        <f>F3465</f>
        <v xml:space="preserve">CERRO SAN ANTONIO                                 </v>
      </c>
      <c r="G3466" s="39" t="s">
        <v>10656</v>
      </c>
      <c r="H3466" s="20">
        <f>SUBTOTAL(9,H3459:H3465)</f>
        <v>4848181218</v>
      </c>
      <c r="I3466" s="20">
        <f>SUBTOTAL(9,I3459:I3465)</f>
        <v>4322576024.3899994</v>
      </c>
      <c r="J3466" s="42">
        <f>+I3466/H3466</f>
        <v>0.89158713959400504</v>
      </c>
      <c r="K3466" s="20">
        <f>SUBTOTAL(9,K3459:K3465)</f>
        <v>2350209194.0700002</v>
      </c>
      <c r="L3466" s="20">
        <f>SUBTOTAL(9,L3459:L3465)</f>
        <v>2018787240.3899999</v>
      </c>
      <c r="M3466" s="7">
        <f>IFERROR((L3466/K3466),"N.A")</f>
        <v>0.85898193466511941</v>
      </c>
    </row>
    <row r="3467" spans="1:13" s="14" customFormat="1" ht="30" outlineLevel="2" x14ac:dyDescent="0.25">
      <c r="A3467" s="34"/>
      <c r="B3467" s="44" t="s">
        <v>1318</v>
      </c>
      <c r="C3467" s="31" t="s">
        <v>57</v>
      </c>
      <c r="D3467" s="14" t="s">
        <v>1241</v>
      </c>
      <c r="E3467" s="14" t="s">
        <v>1319</v>
      </c>
      <c r="F3467" s="14" t="s">
        <v>1320</v>
      </c>
      <c r="G3467" s="14" t="s">
        <v>16</v>
      </c>
      <c r="H3467" s="15">
        <v>5413209242</v>
      </c>
      <c r="I3467" s="15">
        <v>3435984983.920001</v>
      </c>
      <c r="J3467" s="16">
        <f>IFERROR((I3467/H3467),0)</f>
        <v>0.63474084047239221</v>
      </c>
      <c r="K3467" s="15">
        <v>4000066642.750001</v>
      </c>
      <c r="L3467" s="15">
        <v>3435984983.920001</v>
      </c>
      <c r="M3467" s="17">
        <f>L3467/K3467</f>
        <v>0.85898193475041706</v>
      </c>
    </row>
    <row r="3468" spans="1:13" s="14" customFormat="1" ht="30" outlineLevel="2" x14ac:dyDescent="0.25">
      <c r="A3468" s="34"/>
      <c r="B3468" s="44" t="s">
        <v>1318</v>
      </c>
      <c r="C3468" s="31" t="s">
        <v>57</v>
      </c>
      <c r="D3468" s="14" t="s">
        <v>1241</v>
      </c>
      <c r="E3468" s="14" t="s">
        <v>1319</v>
      </c>
      <c r="F3468" s="14" t="s">
        <v>1320</v>
      </c>
      <c r="G3468" s="14" t="s">
        <v>5818</v>
      </c>
      <c r="H3468" s="20">
        <v>8703450</v>
      </c>
      <c r="I3468" s="20">
        <v>8703450</v>
      </c>
      <c r="J3468" s="21">
        <f>IFERROR((I3468/H3468),0)</f>
        <v>1</v>
      </c>
      <c r="K3468" s="20"/>
      <c r="L3468" s="20"/>
      <c r="M3468" s="21"/>
    </row>
    <row r="3469" spans="1:13" s="14" customFormat="1" ht="30" outlineLevel="2" x14ac:dyDescent="0.25">
      <c r="A3469" s="34"/>
      <c r="B3469" s="44" t="s">
        <v>1318</v>
      </c>
      <c r="C3469" s="31" t="s">
        <v>57</v>
      </c>
      <c r="D3469" s="14" t="s">
        <v>1241</v>
      </c>
      <c r="E3469" s="14" t="s">
        <v>1319</v>
      </c>
      <c r="F3469" s="14" t="s">
        <v>1320</v>
      </c>
      <c r="G3469" s="14" t="s">
        <v>6109</v>
      </c>
      <c r="H3469" s="20">
        <v>2401577031</v>
      </c>
      <c r="I3469" s="20">
        <v>2401577031</v>
      </c>
      <c r="J3469" s="21">
        <f>IFERROR((I3469/H3469),0)</f>
        <v>1</v>
      </c>
      <c r="K3469" s="20"/>
      <c r="L3469" s="20"/>
      <c r="M3469" s="21"/>
    </row>
    <row r="3470" spans="1:13" s="14" customFormat="1" ht="30" outlineLevel="2" x14ac:dyDescent="0.25">
      <c r="A3470" s="34"/>
      <c r="B3470" s="44" t="s">
        <v>1318</v>
      </c>
      <c r="C3470" s="31" t="s">
        <v>57</v>
      </c>
      <c r="D3470" s="14" t="s">
        <v>1241</v>
      </c>
      <c r="E3470" s="14" t="s">
        <v>1319</v>
      </c>
      <c r="F3470" s="14" t="s">
        <v>1320</v>
      </c>
      <c r="G3470" s="14" t="s">
        <v>6481</v>
      </c>
      <c r="H3470" s="20">
        <v>33480</v>
      </c>
      <c r="I3470" s="20">
        <v>33480</v>
      </c>
      <c r="J3470" s="21">
        <f>IFERROR((I3470/H3470),0)</f>
        <v>1</v>
      </c>
      <c r="K3470" s="20"/>
      <c r="L3470" s="20"/>
      <c r="M3470" s="21"/>
    </row>
    <row r="3471" spans="1:13" s="14" customFormat="1" ht="30" outlineLevel="2" x14ac:dyDescent="0.25">
      <c r="A3471" s="34"/>
      <c r="B3471" s="44" t="s">
        <v>1318</v>
      </c>
      <c r="C3471" s="31" t="s">
        <v>57</v>
      </c>
      <c r="D3471" s="14" t="s">
        <v>1241</v>
      </c>
      <c r="E3471" s="14" t="s">
        <v>1319</v>
      </c>
      <c r="F3471" s="14" t="s">
        <v>1320</v>
      </c>
      <c r="G3471" s="14" t="s">
        <v>6484</v>
      </c>
      <c r="H3471" s="20">
        <v>135450329</v>
      </c>
      <c r="I3471" s="20">
        <v>135450329</v>
      </c>
      <c r="J3471" s="21">
        <f>IFERROR((I3471/H3471),0)</f>
        <v>1</v>
      </c>
      <c r="K3471" s="20"/>
      <c r="L3471" s="20"/>
      <c r="M3471" s="21"/>
    </row>
    <row r="3472" spans="1:13" s="14" customFormat="1" ht="30" outlineLevel="2" x14ac:dyDescent="0.25">
      <c r="A3472" s="34"/>
      <c r="B3472" s="44" t="s">
        <v>1318</v>
      </c>
      <c r="C3472" s="31" t="s">
        <v>57</v>
      </c>
      <c r="D3472" s="14" t="s">
        <v>1241</v>
      </c>
      <c r="E3472" s="14" t="s">
        <v>1319</v>
      </c>
      <c r="F3472" s="14" t="s">
        <v>1320</v>
      </c>
      <c r="G3472" s="14" t="s">
        <v>6492</v>
      </c>
      <c r="H3472" s="20">
        <v>823512103</v>
      </c>
      <c r="I3472" s="20">
        <v>823512103</v>
      </c>
      <c r="J3472" s="21">
        <f>IFERROR((I3472/H3472),0)</f>
        <v>1</v>
      </c>
      <c r="K3472" s="20"/>
      <c r="L3472" s="20"/>
      <c r="M3472" s="22"/>
    </row>
    <row r="3473" spans="1:13" s="14" customFormat="1" ht="30" outlineLevel="2" x14ac:dyDescent="0.25">
      <c r="A3473" s="34"/>
      <c r="B3473" s="44" t="s">
        <v>1318</v>
      </c>
      <c r="C3473" s="31" t="s">
        <v>57</v>
      </c>
      <c r="D3473" s="14" t="s">
        <v>1241</v>
      </c>
      <c r="E3473" s="14" t="s">
        <v>1319</v>
      </c>
      <c r="F3473" s="14" t="s">
        <v>1320</v>
      </c>
      <c r="G3473" s="14" t="s">
        <v>6493</v>
      </c>
      <c r="H3473" s="20">
        <v>-1082641848</v>
      </c>
      <c r="I3473" s="20"/>
      <c r="J3473" s="21">
        <f>IFERROR((I3473/H3473),0)</f>
        <v>0</v>
      </c>
      <c r="K3473" s="20"/>
      <c r="L3473" s="20"/>
      <c r="M3473" s="21"/>
    </row>
    <row r="3474" spans="1:13" s="14" customFormat="1" ht="45" outlineLevel="1" x14ac:dyDescent="0.25">
      <c r="A3474" s="34"/>
      <c r="B3474" s="46" t="s">
        <v>7085</v>
      </c>
      <c r="C3474" s="40" t="str">
        <f>C3473</f>
        <v>ASIGNACIÓN PARA LA INVERSIÓN LOCAL SEGÚN NBI Y CUARTA, QUINTA, Y SEXTA CATEGORÍA</v>
      </c>
      <c r="D3474" s="39" t="str">
        <f>D3473</f>
        <v xml:space="preserve">MAGDALENA                                         </v>
      </c>
      <c r="E3474" s="39" t="str">
        <f>E3473</f>
        <v>47058</v>
      </c>
      <c r="F3474" s="39" t="str">
        <f>F3473</f>
        <v xml:space="preserve">ARIGUANÍ                                          </v>
      </c>
      <c r="G3474" s="39" t="s">
        <v>10656</v>
      </c>
      <c r="H3474" s="20">
        <f>SUBTOTAL(9,H3467:H3473)</f>
        <v>7699843787</v>
      </c>
      <c r="I3474" s="20">
        <f>SUBTOTAL(9,I3467:I3473)</f>
        <v>6805261376.920001</v>
      </c>
      <c r="J3474" s="42">
        <f>+I3474/H3474</f>
        <v>0.88381810919458348</v>
      </c>
      <c r="K3474" s="20">
        <f>SUBTOTAL(9,K3467:K3473)</f>
        <v>4000066642.750001</v>
      </c>
      <c r="L3474" s="20">
        <f>SUBTOTAL(9,L3467:L3473)</f>
        <v>3435984983.920001</v>
      </c>
      <c r="M3474" s="7">
        <f>IFERROR((L3474/K3474),"N.A")</f>
        <v>0.85898193475041706</v>
      </c>
    </row>
    <row r="3475" spans="1:13" s="14" customFormat="1" ht="30" outlineLevel="2" x14ac:dyDescent="0.25">
      <c r="A3475" s="34"/>
      <c r="B3475" s="44" t="s">
        <v>1321</v>
      </c>
      <c r="C3475" s="31" t="s">
        <v>57</v>
      </c>
      <c r="D3475" s="14" t="s">
        <v>1241</v>
      </c>
      <c r="E3475" s="14" t="s">
        <v>1322</v>
      </c>
      <c r="F3475" s="14" t="s">
        <v>1323</v>
      </c>
      <c r="G3475" s="14" t="s">
        <v>16</v>
      </c>
      <c r="H3475" s="15">
        <v>4743650141</v>
      </c>
      <c r="I3475" s="15">
        <v>3010988477.3899999</v>
      </c>
      <c r="J3475" s="16">
        <f>IFERROR((I3475/H3475),0)</f>
        <v>0.63474084046916224</v>
      </c>
      <c r="K3475" s="15">
        <v>3505298954.4099998</v>
      </c>
      <c r="L3475" s="15">
        <v>3010988477.3899999</v>
      </c>
      <c r="M3475" s="17">
        <f>L3475/K3475</f>
        <v>0.85898193465121986</v>
      </c>
    </row>
    <row r="3476" spans="1:13" s="14" customFormat="1" ht="30" outlineLevel="2" x14ac:dyDescent="0.25">
      <c r="A3476" s="34"/>
      <c r="B3476" s="44" t="s">
        <v>1321</v>
      </c>
      <c r="C3476" s="31" t="s">
        <v>57</v>
      </c>
      <c r="D3476" s="14" t="s">
        <v>1241</v>
      </c>
      <c r="E3476" s="14" t="s">
        <v>1322</v>
      </c>
      <c r="F3476" s="14" t="s">
        <v>1323</v>
      </c>
      <c r="G3476" s="14" t="s">
        <v>6109</v>
      </c>
      <c r="H3476" s="20">
        <v>1253527134</v>
      </c>
      <c r="I3476" s="20">
        <v>1253527134</v>
      </c>
      <c r="J3476" s="21">
        <f>IFERROR((I3476/H3476),0)</f>
        <v>1</v>
      </c>
      <c r="K3476" s="20"/>
      <c r="L3476" s="20"/>
      <c r="M3476" s="21"/>
    </row>
    <row r="3477" spans="1:13" s="14" customFormat="1" ht="30" outlineLevel="2" x14ac:dyDescent="0.25">
      <c r="A3477" s="34"/>
      <c r="B3477" s="44" t="s">
        <v>1321</v>
      </c>
      <c r="C3477" s="31" t="s">
        <v>57</v>
      </c>
      <c r="D3477" s="14" t="s">
        <v>1241</v>
      </c>
      <c r="E3477" s="14" t="s">
        <v>1322</v>
      </c>
      <c r="F3477" s="14" t="s">
        <v>1323</v>
      </c>
      <c r="G3477" s="14" t="s">
        <v>6481</v>
      </c>
      <c r="H3477" s="20">
        <v>29339</v>
      </c>
      <c r="I3477" s="20">
        <v>29339</v>
      </c>
      <c r="J3477" s="21">
        <f>IFERROR((I3477/H3477),0)</f>
        <v>1</v>
      </c>
      <c r="K3477" s="20"/>
      <c r="L3477" s="20"/>
      <c r="M3477" s="21"/>
    </row>
    <row r="3478" spans="1:13" s="14" customFormat="1" ht="30" outlineLevel="2" x14ac:dyDescent="0.25">
      <c r="A3478" s="34"/>
      <c r="B3478" s="44" t="s">
        <v>1321</v>
      </c>
      <c r="C3478" s="31" t="s">
        <v>57</v>
      </c>
      <c r="D3478" s="14" t="s">
        <v>1241</v>
      </c>
      <c r="E3478" s="14" t="s">
        <v>1322</v>
      </c>
      <c r="F3478" s="14" t="s">
        <v>1323</v>
      </c>
      <c r="G3478" s="14" t="s">
        <v>6484</v>
      </c>
      <c r="H3478" s="20">
        <v>118696497</v>
      </c>
      <c r="I3478" s="20">
        <v>118696497</v>
      </c>
      <c r="J3478" s="21">
        <f>IFERROR((I3478/H3478),0)</f>
        <v>1</v>
      </c>
      <c r="K3478" s="20"/>
      <c r="L3478" s="20"/>
      <c r="M3478" s="21"/>
    </row>
    <row r="3479" spans="1:13" s="14" customFormat="1" ht="30" outlineLevel="2" x14ac:dyDescent="0.25">
      <c r="A3479" s="34"/>
      <c r="B3479" s="44" t="s">
        <v>1321</v>
      </c>
      <c r="C3479" s="31" t="s">
        <v>57</v>
      </c>
      <c r="D3479" s="14" t="s">
        <v>1241</v>
      </c>
      <c r="E3479" s="14" t="s">
        <v>1322</v>
      </c>
      <c r="F3479" s="14" t="s">
        <v>1323</v>
      </c>
      <c r="G3479" s="14" t="s">
        <v>6492</v>
      </c>
      <c r="H3479" s="20">
        <v>721652005</v>
      </c>
      <c r="I3479" s="20">
        <v>721652005</v>
      </c>
      <c r="J3479" s="21">
        <f>IFERROR((I3479/H3479),0)</f>
        <v>1</v>
      </c>
      <c r="K3479" s="20"/>
      <c r="L3479" s="20"/>
      <c r="M3479" s="22"/>
    </row>
    <row r="3480" spans="1:13" s="14" customFormat="1" ht="30" outlineLevel="2" x14ac:dyDescent="0.25">
      <c r="A3480" s="34"/>
      <c r="B3480" s="44" t="s">
        <v>1321</v>
      </c>
      <c r="C3480" s="31" t="s">
        <v>57</v>
      </c>
      <c r="D3480" s="14" t="s">
        <v>1241</v>
      </c>
      <c r="E3480" s="14" t="s">
        <v>1322</v>
      </c>
      <c r="F3480" s="14" t="s">
        <v>1323</v>
      </c>
      <c r="G3480" s="14" t="s">
        <v>6493</v>
      </c>
      <c r="H3480" s="20">
        <v>-948730028</v>
      </c>
      <c r="I3480" s="20"/>
      <c r="J3480" s="21">
        <f>IFERROR((I3480/H3480),0)</f>
        <v>0</v>
      </c>
      <c r="K3480" s="20"/>
      <c r="L3480" s="20"/>
      <c r="M3480" s="21"/>
    </row>
    <row r="3481" spans="1:13" s="14" customFormat="1" ht="45" outlineLevel="1" x14ac:dyDescent="0.25">
      <c r="A3481" s="34"/>
      <c r="B3481" s="46" t="s">
        <v>7086</v>
      </c>
      <c r="C3481" s="40" t="str">
        <f>C3480</f>
        <v>ASIGNACIÓN PARA LA INVERSIÓN LOCAL SEGÚN NBI Y CUARTA, QUINTA, Y SEXTA CATEGORÍA</v>
      </c>
      <c r="D3481" s="39" t="str">
        <f>D3480</f>
        <v xml:space="preserve">MAGDALENA                                         </v>
      </c>
      <c r="E3481" s="39" t="str">
        <f>E3480</f>
        <v>47053</v>
      </c>
      <c r="F3481" s="39" t="str">
        <f>F3480</f>
        <v xml:space="preserve">ARACATACA                                         </v>
      </c>
      <c r="G3481" s="39" t="s">
        <v>10656</v>
      </c>
      <c r="H3481" s="20">
        <f>SUBTOTAL(9,H3475:H3480)</f>
        <v>5888825088</v>
      </c>
      <c r="I3481" s="20">
        <f>SUBTOTAL(9,I3475:I3480)</f>
        <v>5104893452.3899994</v>
      </c>
      <c r="J3481" s="42">
        <f>+I3481/H3481</f>
        <v>0.86687809131783122</v>
      </c>
      <c r="K3481" s="20">
        <f>SUBTOTAL(9,K3475:K3480)</f>
        <v>3505298954.4099998</v>
      </c>
      <c r="L3481" s="20">
        <f>SUBTOTAL(9,L3475:L3480)</f>
        <v>3010988477.3899999</v>
      </c>
      <c r="M3481" s="7">
        <f>IFERROR((L3481/K3481),"N.A")</f>
        <v>0.85898193465121986</v>
      </c>
    </row>
    <row r="3482" spans="1:13" s="14" customFormat="1" ht="30" outlineLevel="2" x14ac:dyDescent="0.25">
      <c r="A3482" s="34"/>
      <c r="B3482" s="44" t="s">
        <v>1324</v>
      </c>
      <c r="C3482" s="31" t="s">
        <v>57</v>
      </c>
      <c r="D3482" s="14" t="s">
        <v>1241</v>
      </c>
      <c r="E3482" s="14" t="s">
        <v>1325</v>
      </c>
      <c r="F3482" s="14" t="s">
        <v>1326</v>
      </c>
      <c r="G3482" s="14" t="s">
        <v>16</v>
      </c>
      <c r="H3482" s="15">
        <v>3267263806</v>
      </c>
      <c r="I3482" s="15">
        <v>2073865774.2599998</v>
      </c>
      <c r="J3482" s="16">
        <f>IFERROR((I3482/H3482),0)</f>
        <v>0.63474084047071888</v>
      </c>
      <c r="K3482" s="15">
        <v>2414329906.7600002</v>
      </c>
      <c r="L3482" s="15">
        <v>2073865774.2599998</v>
      </c>
      <c r="M3482" s="17">
        <f>L3482/K3482</f>
        <v>0.85898193467814055</v>
      </c>
    </row>
    <row r="3483" spans="1:13" s="14" customFormat="1" ht="30" outlineLevel="2" x14ac:dyDescent="0.25">
      <c r="A3483" s="34"/>
      <c r="B3483" s="44" t="s">
        <v>1324</v>
      </c>
      <c r="C3483" s="31" t="s">
        <v>57</v>
      </c>
      <c r="D3483" s="14" t="s">
        <v>1241</v>
      </c>
      <c r="E3483" s="14" t="s">
        <v>1325</v>
      </c>
      <c r="F3483" s="14" t="s">
        <v>1326</v>
      </c>
      <c r="G3483" s="14" t="s">
        <v>6109</v>
      </c>
      <c r="H3483" s="20">
        <v>1877080627</v>
      </c>
      <c r="I3483" s="20">
        <v>1877080627</v>
      </c>
      <c r="J3483" s="21">
        <f>IFERROR((I3483/H3483),0)</f>
        <v>1</v>
      </c>
      <c r="K3483" s="20"/>
      <c r="L3483" s="20"/>
      <c r="M3483" s="21"/>
    </row>
    <row r="3484" spans="1:13" s="14" customFormat="1" ht="30" outlineLevel="2" x14ac:dyDescent="0.25">
      <c r="A3484" s="34"/>
      <c r="B3484" s="44" t="s">
        <v>1324</v>
      </c>
      <c r="C3484" s="31" t="s">
        <v>57</v>
      </c>
      <c r="D3484" s="14" t="s">
        <v>1241</v>
      </c>
      <c r="E3484" s="14" t="s">
        <v>1325</v>
      </c>
      <c r="F3484" s="14" t="s">
        <v>1326</v>
      </c>
      <c r="G3484" s="14" t="s">
        <v>6481</v>
      </c>
      <c r="H3484" s="20">
        <v>20208</v>
      </c>
      <c r="I3484" s="20">
        <v>20208</v>
      </c>
      <c r="J3484" s="21">
        <f>IFERROR((I3484/H3484),0)</f>
        <v>1</v>
      </c>
      <c r="K3484" s="20"/>
      <c r="L3484" s="20"/>
      <c r="M3484" s="21"/>
    </row>
    <row r="3485" spans="1:13" s="14" customFormat="1" ht="30" outlineLevel="2" x14ac:dyDescent="0.25">
      <c r="A3485" s="34"/>
      <c r="B3485" s="44" t="s">
        <v>1324</v>
      </c>
      <c r="C3485" s="31" t="s">
        <v>57</v>
      </c>
      <c r="D3485" s="14" t="s">
        <v>1241</v>
      </c>
      <c r="E3485" s="14" t="s">
        <v>1325</v>
      </c>
      <c r="F3485" s="14" t="s">
        <v>1326</v>
      </c>
      <c r="G3485" s="14" t="s">
        <v>6484</v>
      </c>
      <c r="H3485" s="20">
        <v>81754083</v>
      </c>
      <c r="I3485" s="20">
        <v>81754083</v>
      </c>
      <c r="J3485" s="21">
        <f>IFERROR((I3485/H3485),0)</f>
        <v>1</v>
      </c>
      <c r="K3485" s="20"/>
      <c r="L3485" s="20"/>
      <c r="M3485" s="21"/>
    </row>
    <row r="3486" spans="1:13" s="14" customFormat="1" ht="30" outlineLevel="2" x14ac:dyDescent="0.25">
      <c r="A3486" s="34"/>
      <c r="B3486" s="44" t="s">
        <v>1324</v>
      </c>
      <c r="C3486" s="31" t="s">
        <v>57</v>
      </c>
      <c r="D3486" s="14" t="s">
        <v>1241</v>
      </c>
      <c r="E3486" s="14" t="s">
        <v>1325</v>
      </c>
      <c r="F3486" s="14" t="s">
        <v>1326</v>
      </c>
      <c r="G3486" s="14" t="s">
        <v>6492</v>
      </c>
      <c r="H3486" s="20">
        <v>497049194</v>
      </c>
      <c r="I3486" s="20">
        <v>497049194</v>
      </c>
      <c r="J3486" s="21">
        <f>IFERROR((I3486/H3486),0)</f>
        <v>1</v>
      </c>
      <c r="K3486" s="20"/>
      <c r="L3486" s="20"/>
      <c r="M3486" s="22"/>
    </row>
    <row r="3487" spans="1:13" s="14" customFormat="1" ht="30" outlineLevel="2" x14ac:dyDescent="0.25">
      <c r="A3487" s="34"/>
      <c r="B3487" s="44" t="s">
        <v>1324</v>
      </c>
      <c r="C3487" s="31" t="s">
        <v>57</v>
      </c>
      <c r="D3487" s="14" t="s">
        <v>1241</v>
      </c>
      <c r="E3487" s="14" t="s">
        <v>1325</v>
      </c>
      <c r="F3487" s="14" t="s">
        <v>1326</v>
      </c>
      <c r="G3487" s="14" t="s">
        <v>6493</v>
      </c>
      <c r="H3487" s="20">
        <v>-653452761</v>
      </c>
      <c r="I3487" s="20"/>
      <c r="J3487" s="21">
        <f>IFERROR((I3487/H3487),0)</f>
        <v>0</v>
      </c>
      <c r="K3487" s="20"/>
      <c r="L3487" s="20"/>
      <c r="M3487" s="21"/>
    </row>
    <row r="3488" spans="1:13" s="14" customFormat="1" ht="45" outlineLevel="1" x14ac:dyDescent="0.25">
      <c r="A3488" s="34"/>
      <c r="B3488" s="46" t="s">
        <v>7087</v>
      </c>
      <c r="C3488" s="40" t="str">
        <f>C3487</f>
        <v>ASIGNACIÓN PARA LA INVERSIÓN LOCAL SEGÚN NBI Y CUARTA, QUINTA, Y SEXTA CATEGORÍA</v>
      </c>
      <c r="D3488" s="39" t="str">
        <f>D3487</f>
        <v xml:space="preserve">MAGDALENA                                         </v>
      </c>
      <c r="E3488" s="39" t="str">
        <f>E3487</f>
        <v>47030</v>
      </c>
      <c r="F3488" s="39" t="str">
        <f>F3487</f>
        <v xml:space="preserve">ALGARROBO                                         </v>
      </c>
      <c r="G3488" s="39" t="s">
        <v>10656</v>
      </c>
      <c r="H3488" s="20">
        <f>SUBTOTAL(9,H3482:H3487)</f>
        <v>5069715157</v>
      </c>
      <c r="I3488" s="20">
        <f>SUBTOTAL(9,I3482:I3487)</f>
        <v>4529769886.2600002</v>
      </c>
      <c r="J3488" s="42">
        <f>+I3488/H3488</f>
        <v>0.89349593536937255</v>
      </c>
      <c r="K3488" s="20">
        <f>SUBTOTAL(9,K3482:K3487)</f>
        <v>2414329906.7600002</v>
      </c>
      <c r="L3488" s="20">
        <f>SUBTOTAL(9,L3482:L3487)</f>
        <v>2073865774.2599998</v>
      </c>
      <c r="M3488" s="7">
        <f>IFERROR((L3488/K3488),"N.A")</f>
        <v>0.85898193467814055</v>
      </c>
    </row>
    <row r="3489" spans="1:13" s="14" customFormat="1" ht="30" outlineLevel="2" x14ac:dyDescent="0.25">
      <c r="A3489" s="34"/>
      <c r="B3489" s="44" t="s">
        <v>1327</v>
      </c>
      <c r="C3489" s="31" t="s">
        <v>57</v>
      </c>
      <c r="D3489" s="14" t="s">
        <v>1241</v>
      </c>
      <c r="E3489" s="14" t="s">
        <v>1328</v>
      </c>
      <c r="F3489" s="14" t="s">
        <v>1329</v>
      </c>
      <c r="G3489" s="14" t="s">
        <v>16</v>
      </c>
      <c r="H3489" s="15">
        <v>8413473932</v>
      </c>
      <c r="I3489" s="15">
        <v>5340375514.8699999</v>
      </c>
      <c r="J3489" s="16">
        <f>IFERROR((I3489/H3489),0)</f>
        <v>0.63474084046998624</v>
      </c>
      <c r="K3489" s="15">
        <v>6217098752.6099997</v>
      </c>
      <c r="L3489" s="15">
        <v>5340375514.8699999</v>
      </c>
      <c r="M3489" s="17">
        <f>L3489/K3489</f>
        <v>0.85898193472124873</v>
      </c>
    </row>
    <row r="3490" spans="1:13" s="14" customFormat="1" ht="30" outlineLevel="2" x14ac:dyDescent="0.25">
      <c r="A3490" s="34"/>
      <c r="B3490" s="44" t="s">
        <v>1327</v>
      </c>
      <c r="C3490" s="31" t="s">
        <v>57</v>
      </c>
      <c r="D3490" s="14" t="s">
        <v>1241</v>
      </c>
      <c r="E3490" s="14" t="s">
        <v>1328</v>
      </c>
      <c r="F3490" s="14" t="s">
        <v>1329</v>
      </c>
      <c r="G3490" s="14" t="s">
        <v>6109</v>
      </c>
      <c r="H3490" s="20">
        <v>504178951</v>
      </c>
      <c r="I3490" s="20">
        <v>504178951</v>
      </c>
      <c r="J3490" s="21">
        <f>IFERROR((I3490/H3490),0)</f>
        <v>1</v>
      </c>
      <c r="K3490" s="20"/>
      <c r="L3490" s="20"/>
      <c r="M3490" s="21"/>
    </row>
    <row r="3491" spans="1:13" s="14" customFormat="1" ht="30" outlineLevel="2" x14ac:dyDescent="0.25">
      <c r="A3491" s="34"/>
      <c r="B3491" s="44" t="s">
        <v>1327</v>
      </c>
      <c r="C3491" s="31" t="s">
        <v>57</v>
      </c>
      <c r="D3491" s="14" t="s">
        <v>1241</v>
      </c>
      <c r="E3491" s="14" t="s">
        <v>1328</v>
      </c>
      <c r="F3491" s="14" t="s">
        <v>1329</v>
      </c>
      <c r="G3491" s="14" t="s">
        <v>6481</v>
      </c>
      <c r="H3491" s="20">
        <v>52036</v>
      </c>
      <c r="I3491" s="20">
        <v>52036</v>
      </c>
      <c r="J3491" s="21">
        <f>IFERROR((I3491/H3491),0)</f>
        <v>1</v>
      </c>
      <c r="K3491" s="20"/>
      <c r="L3491" s="20"/>
      <c r="M3491" s="21"/>
    </row>
    <row r="3492" spans="1:13" s="14" customFormat="1" ht="30" outlineLevel="2" x14ac:dyDescent="0.25">
      <c r="A3492" s="34"/>
      <c r="B3492" s="44" t="s">
        <v>1327</v>
      </c>
      <c r="C3492" s="31" t="s">
        <v>57</v>
      </c>
      <c r="D3492" s="14" t="s">
        <v>1241</v>
      </c>
      <c r="E3492" s="14" t="s">
        <v>1328</v>
      </c>
      <c r="F3492" s="14" t="s">
        <v>1329</v>
      </c>
      <c r="G3492" s="14" t="s">
        <v>6484</v>
      </c>
      <c r="H3492" s="20">
        <v>210523511</v>
      </c>
      <c r="I3492" s="20">
        <v>210523511</v>
      </c>
      <c r="J3492" s="21">
        <f>IFERROR((I3492/H3492),0)</f>
        <v>1</v>
      </c>
      <c r="K3492" s="20"/>
      <c r="L3492" s="20"/>
      <c r="M3492" s="21"/>
    </row>
    <row r="3493" spans="1:13" s="14" customFormat="1" ht="30" outlineLevel="2" x14ac:dyDescent="0.25">
      <c r="A3493" s="34"/>
      <c r="B3493" s="44" t="s">
        <v>1327</v>
      </c>
      <c r="C3493" s="31" t="s">
        <v>57</v>
      </c>
      <c r="D3493" s="14" t="s">
        <v>1241</v>
      </c>
      <c r="E3493" s="14" t="s">
        <v>1328</v>
      </c>
      <c r="F3493" s="14" t="s">
        <v>1329</v>
      </c>
      <c r="G3493" s="14" t="s">
        <v>6492</v>
      </c>
      <c r="H3493" s="20">
        <v>1279942692</v>
      </c>
      <c r="I3493" s="20">
        <v>1279942692</v>
      </c>
      <c r="J3493" s="21">
        <f>IFERROR((I3493/H3493),0)</f>
        <v>1</v>
      </c>
      <c r="K3493" s="20"/>
      <c r="L3493" s="20"/>
      <c r="M3493" s="22"/>
    </row>
    <row r="3494" spans="1:13" s="14" customFormat="1" ht="30" outlineLevel="2" x14ac:dyDescent="0.25">
      <c r="A3494" s="34"/>
      <c r="B3494" s="44" t="s">
        <v>1327</v>
      </c>
      <c r="C3494" s="31" t="s">
        <v>57</v>
      </c>
      <c r="D3494" s="14" t="s">
        <v>1241</v>
      </c>
      <c r="E3494" s="14" t="s">
        <v>1328</v>
      </c>
      <c r="F3494" s="14" t="s">
        <v>1329</v>
      </c>
      <c r="G3494" s="14" t="s">
        <v>6493</v>
      </c>
      <c r="H3494" s="20">
        <v>-1682694786</v>
      </c>
      <c r="I3494" s="20"/>
      <c r="J3494" s="21">
        <f>IFERROR((I3494/H3494),0)</f>
        <v>0</v>
      </c>
      <c r="K3494" s="20"/>
      <c r="L3494" s="20"/>
      <c r="M3494" s="21"/>
    </row>
    <row r="3495" spans="1:13" s="14" customFormat="1" ht="45" outlineLevel="1" x14ac:dyDescent="0.25">
      <c r="A3495" s="34"/>
      <c r="B3495" s="46" t="s">
        <v>7088</v>
      </c>
      <c r="C3495" s="40" t="str">
        <f>C3494</f>
        <v>ASIGNACIÓN PARA LA INVERSIÓN LOCAL SEGÚN NBI Y CUARTA, QUINTA, Y SEXTA CATEGORÍA</v>
      </c>
      <c r="D3495" s="39" t="str">
        <f>D3494</f>
        <v xml:space="preserve">MAGDALENA                                         </v>
      </c>
      <c r="E3495" s="39" t="str">
        <f>E3494</f>
        <v>47001</v>
      </c>
      <c r="F3495" s="39" t="str">
        <f>F3494</f>
        <v xml:space="preserve">SANTA MARTA                                       </v>
      </c>
      <c r="G3495" s="39" t="s">
        <v>10656</v>
      </c>
      <c r="H3495" s="20">
        <f>SUBTOTAL(9,H3489:H3494)</f>
        <v>8725476336</v>
      </c>
      <c r="I3495" s="20">
        <f>SUBTOTAL(9,I3489:I3494)</f>
        <v>7335072704.8699999</v>
      </c>
      <c r="J3495" s="42">
        <f>+I3495/H3495</f>
        <v>0.84065011724421235</v>
      </c>
      <c r="K3495" s="20">
        <f>SUBTOTAL(9,K3489:K3494)</f>
        <v>6217098752.6099997</v>
      </c>
      <c r="L3495" s="20">
        <f>SUBTOTAL(9,L3489:L3494)</f>
        <v>5340375514.8699999</v>
      </c>
      <c r="M3495" s="7">
        <f>IFERROR((L3495/K3495),"N.A")</f>
        <v>0.85898193472124873</v>
      </c>
    </row>
    <row r="3496" spans="1:13" s="14" customFormat="1" ht="30" outlineLevel="2" x14ac:dyDescent="0.25">
      <c r="A3496" s="34"/>
      <c r="B3496" s="44" t="s">
        <v>1330</v>
      </c>
      <c r="C3496" s="31" t="s">
        <v>57</v>
      </c>
      <c r="D3496" s="14" t="s">
        <v>1331</v>
      </c>
      <c r="E3496" s="14" t="s">
        <v>1332</v>
      </c>
      <c r="F3496" s="14" t="s">
        <v>157</v>
      </c>
      <c r="G3496" s="14" t="s">
        <v>16</v>
      </c>
      <c r="H3496" s="15">
        <v>3213163891</v>
      </c>
      <c r="I3496" s="15">
        <v>2039526348.7399998</v>
      </c>
      <c r="J3496" s="16">
        <f>IFERROR((I3496/H3496),0)</f>
        <v>0.63474084046962786</v>
      </c>
      <c r="K3496" s="15">
        <v>2374353017.7299995</v>
      </c>
      <c r="L3496" s="15">
        <v>2039526348.7399998</v>
      </c>
      <c r="M3496" s="17">
        <f>L3496/K3496</f>
        <v>0.85898193466188488</v>
      </c>
    </row>
    <row r="3497" spans="1:13" s="14" customFormat="1" ht="30" outlineLevel="2" x14ac:dyDescent="0.25">
      <c r="A3497" s="34"/>
      <c r="B3497" s="44" t="s">
        <v>1330</v>
      </c>
      <c r="C3497" s="31" t="s">
        <v>57</v>
      </c>
      <c r="D3497" s="14" t="s">
        <v>1331</v>
      </c>
      <c r="E3497" s="14" t="s">
        <v>1332</v>
      </c>
      <c r="F3497" s="14" t="s">
        <v>157</v>
      </c>
      <c r="G3497" s="14" t="s">
        <v>6109</v>
      </c>
      <c r="H3497" s="20">
        <v>2169755633</v>
      </c>
      <c r="I3497" s="20">
        <v>2169755633</v>
      </c>
      <c r="J3497" s="21">
        <f>IFERROR((I3497/H3497),0)</f>
        <v>1</v>
      </c>
      <c r="K3497" s="20"/>
      <c r="L3497" s="20"/>
      <c r="M3497" s="21"/>
    </row>
    <row r="3498" spans="1:13" s="14" customFormat="1" ht="30" outlineLevel="2" x14ac:dyDescent="0.25">
      <c r="A3498" s="34"/>
      <c r="B3498" s="44" t="s">
        <v>1330</v>
      </c>
      <c r="C3498" s="31" t="s">
        <v>57</v>
      </c>
      <c r="D3498" s="14" t="s">
        <v>1331</v>
      </c>
      <c r="E3498" s="14" t="s">
        <v>1332</v>
      </c>
      <c r="F3498" s="14" t="s">
        <v>157</v>
      </c>
      <c r="G3498" s="14" t="s">
        <v>6481</v>
      </c>
      <c r="H3498" s="20">
        <v>19873</v>
      </c>
      <c r="I3498" s="20">
        <v>19873</v>
      </c>
      <c r="J3498" s="21">
        <f>IFERROR((I3498/H3498),0)</f>
        <v>1</v>
      </c>
      <c r="K3498" s="20"/>
      <c r="L3498" s="20"/>
      <c r="M3498" s="21"/>
    </row>
    <row r="3499" spans="1:13" s="14" customFormat="1" ht="30" outlineLevel="2" x14ac:dyDescent="0.25">
      <c r="A3499" s="34"/>
      <c r="B3499" s="44" t="s">
        <v>1330</v>
      </c>
      <c r="C3499" s="31" t="s">
        <v>57</v>
      </c>
      <c r="D3499" s="14" t="s">
        <v>1331</v>
      </c>
      <c r="E3499" s="14" t="s">
        <v>1332</v>
      </c>
      <c r="F3499" s="14" t="s">
        <v>157</v>
      </c>
      <c r="G3499" s="14" t="s">
        <v>6484</v>
      </c>
      <c r="H3499" s="20">
        <v>80400385</v>
      </c>
      <c r="I3499" s="20">
        <v>80400385</v>
      </c>
      <c r="J3499" s="21">
        <f>IFERROR((I3499/H3499),0)</f>
        <v>1</v>
      </c>
      <c r="K3499" s="20"/>
      <c r="L3499" s="20"/>
      <c r="M3499" s="21"/>
    </row>
    <row r="3500" spans="1:13" s="14" customFormat="1" ht="30" outlineLevel="2" x14ac:dyDescent="0.25">
      <c r="A3500" s="34"/>
      <c r="B3500" s="44" t="s">
        <v>1330</v>
      </c>
      <c r="C3500" s="31" t="s">
        <v>57</v>
      </c>
      <c r="D3500" s="14" t="s">
        <v>1331</v>
      </c>
      <c r="E3500" s="14" t="s">
        <v>1332</v>
      </c>
      <c r="F3500" s="14" t="s">
        <v>157</v>
      </c>
      <c r="G3500" s="14" t="s">
        <v>6492</v>
      </c>
      <c r="H3500" s="20">
        <v>488818968</v>
      </c>
      <c r="I3500" s="20">
        <v>488818968</v>
      </c>
      <c r="J3500" s="21">
        <f>IFERROR((I3500/H3500),0)</f>
        <v>1</v>
      </c>
      <c r="K3500" s="20"/>
      <c r="L3500" s="20"/>
      <c r="M3500" s="22"/>
    </row>
    <row r="3501" spans="1:13" s="14" customFormat="1" ht="30" outlineLevel="2" x14ac:dyDescent="0.25">
      <c r="A3501" s="34"/>
      <c r="B3501" s="44" t="s">
        <v>1330</v>
      </c>
      <c r="C3501" s="31" t="s">
        <v>57</v>
      </c>
      <c r="D3501" s="14" t="s">
        <v>1331</v>
      </c>
      <c r="E3501" s="14" t="s">
        <v>1332</v>
      </c>
      <c r="F3501" s="14" t="s">
        <v>157</v>
      </c>
      <c r="G3501" s="14" t="s">
        <v>6493</v>
      </c>
      <c r="H3501" s="20">
        <v>-642632778</v>
      </c>
      <c r="I3501" s="20"/>
      <c r="J3501" s="21">
        <f>IFERROR((I3501/H3501),0)</f>
        <v>0</v>
      </c>
      <c r="K3501" s="20"/>
      <c r="L3501" s="20"/>
      <c r="M3501" s="21"/>
    </row>
    <row r="3502" spans="1:13" s="14" customFormat="1" ht="45" outlineLevel="1" x14ac:dyDescent="0.25">
      <c r="A3502" s="34"/>
      <c r="B3502" s="46" t="s">
        <v>7089</v>
      </c>
      <c r="C3502" s="40" t="str">
        <f>C3501</f>
        <v>ASIGNACIÓN PARA LA INVERSIÓN LOCAL SEGÚN NBI Y CUARTA, QUINTA, Y SEXTA CATEGORÍA</v>
      </c>
      <c r="D3502" s="39" t="str">
        <f>D3501</f>
        <v xml:space="preserve">LA GUAJIRA                                        </v>
      </c>
      <c r="E3502" s="39" t="str">
        <f>E3501</f>
        <v>44874</v>
      </c>
      <c r="F3502" s="39" t="str">
        <f>F3501</f>
        <v xml:space="preserve">VILLANUEVA                                        </v>
      </c>
      <c r="G3502" s="39" t="s">
        <v>10656</v>
      </c>
      <c r="H3502" s="20">
        <f>SUBTOTAL(9,H3496:H3501)</f>
        <v>5309525972</v>
      </c>
      <c r="I3502" s="20">
        <f>SUBTOTAL(9,I3496:I3501)</f>
        <v>4778521207.7399998</v>
      </c>
      <c r="J3502" s="42">
        <f>+I3502/H3502</f>
        <v>0.89999017481781329</v>
      </c>
      <c r="K3502" s="20">
        <f>SUBTOTAL(9,K3496:K3501)</f>
        <v>2374353017.7299995</v>
      </c>
      <c r="L3502" s="20">
        <f>SUBTOTAL(9,L3496:L3501)</f>
        <v>2039526348.7399998</v>
      </c>
      <c r="M3502" s="7">
        <f>IFERROR((L3502/K3502),"N.A")</f>
        <v>0.85898193466188488</v>
      </c>
    </row>
    <row r="3503" spans="1:13" s="14" customFormat="1" ht="30" outlineLevel="2" x14ac:dyDescent="0.25">
      <c r="A3503" s="34"/>
      <c r="B3503" s="44" t="s">
        <v>1333</v>
      </c>
      <c r="C3503" s="31" t="s">
        <v>57</v>
      </c>
      <c r="D3503" s="14" t="s">
        <v>1331</v>
      </c>
      <c r="E3503" s="14" t="s">
        <v>1334</v>
      </c>
      <c r="F3503" s="14" t="s">
        <v>1335</v>
      </c>
      <c r="G3503" s="14" t="s">
        <v>16</v>
      </c>
      <c r="H3503" s="15">
        <v>2600145136</v>
      </c>
      <c r="I3503" s="15">
        <v>1650418308.99</v>
      </c>
      <c r="J3503" s="16">
        <f>IFERROR((I3503/H3503),0)</f>
        <v>0.63474084047822166</v>
      </c>
      <c r="K3503" s="15">
        <v>1921365563.6100001</v>
      </c>
      <c r="L3503" s="15">
        <v>1650418308.99</v>
      </c>
      <c r="M3503" s="17">
        <f>L3503/K3503</f>
        <v>0.85898193464500072</v>
      </c>
    </row>
    <row r="3504" spans="1:13" s="14" customFormat="1" ht="30" outlineLevel="2" x14ac:dyDescent="0.25">
      <c r="A3504" s="34"/>
      <c r="B3504" s="44" t="s">
        <v>1333</v>
      </c>
      <c r="C3504" s="31" t="s">
        <v>57</v>
      </c>
      <c r="D3504" s="14" t="s">
        <v>1331</v>
      </c>
      <c r="E3504" s="14" t="s">
        <v>1334</v>
      </c>
      <c r="F3504" s="14" t="s">
        <v>1335</v>
      </c>
      <c r="G3504" s="14" t="s">
        <v>6109</v>
      </c>
      <c r="H3504" s="20">
        <v>1391053149</v>
      </c>
      <c r="I3504" s="20">
        <v>1391053149</v>
      </c>
      <c r="J3504" s="21">
        <f>IFERROR((I3504/H3504),0)</f>
        <v>1</v>
      </c>
      <c r="K3504" s="20"/>
      <c r="L3504" s="20"/>
      <c r="M3504" s="21"/>
    </row>
    <row r="3505" spans="1:13" s="14" customFormat="1" ht="30" outlineLevel="2" x14ac:dyDescent="0.25">
      <c r="A3505" s="34"/>
      <c r="B3505" s="44" t="s">
        <v>1333</v>
      </c>
      <c r="C3505" s="31" t="s">
        <v>57</v>
      </c>
      <c r="D3505" s="14" t="s">
        <v>1331</v>
      </c>
      <c r="E3505" s="14" t="s">
        <v>1334</v>
      </c>
      <c r="F3505" s="14" t="s">
        <v>1335</v>
      </c>
      <c r="G3505" s="14" t="s">
        <v>6481</v>
      </c>
      <c r="H3505" s="20">
        <v>16082</v>
      </c>
      <c r="I3505" s="20">
        <v>16082</v>
      </c>
      <c r="J3505" s="21">
        <f>IFERROR((I3505/H3505),0)</f>
        <v>1</v>
      </c>
      <c r="K3505" s="20"/>
      <c r="L3505" s="20"/>
      <c r="M3505" s="21"/>
    </row>
    <row r="3506" spans="1:13" s="14" customFormat="1" ht="30" outlineLevel="2" x14ac:dyDescent="0.25">
      <c r="A3506" s="34"/>
      <c r="B3506" s="44" t="s">
        <v>1333</v>
      </c>
      <c r="C3506" s="31" t="s">
        <v>57</v>
      </c>
      <c r="D3506" s="14" t="s">
        <v>1331</v>
      </c>
      <c r="E3506" s="14" t="s">
        <v>1334</v>
      </c>
      <c r="F3506" s="14" t="s">
        <v>1335</v>
      </c>
      <c r="G3506" s="14" t="s">
        <v>6484</v>
      </c>
      <c r="H3506" s="20">
        <v>65061316</v>
      </c>
      <c r="I3506" s="20">
        <v>65061316</v>
      </c>
      <c r="J3506" s="21">
        <f>IFERROR((I3506/H3506),0)</f>
        <v>1</v>
      </c>
      <c r="K3506" s="20"/>
      <c r="L3506" s="20"/>
      <c r="M3506" s="21"/>
    </row>
    <row r="3507" spans="1:13" s="14" customFormat="1" ht="30" outlineLevel="2" x14ac:dyDescent="0.25">
      <c r="A3507" s="34"/>
      <c r="B3507" s="44" t="s">
        <v>1333</v>
      </c>
      <c r="C3507" s="31" t="s">
        <v>57</v>
      </c>
      <c r="D3507" s="14" t="s">
        <v>1331</v>
      </c>
      <c r="E3507" s="14" t="s">
        <v>1334</v>
      </c>
      <c r="F3507" s="14" t="s">
        <v>1335</v>
      </c>
      <c r="G3507" s="14" t="s">
        <v>6492</v>
      </c>
      <c r="H3507" s="20">
        <v>395560359</v>
      </c>
      <c r="I3507" s="20">
        <v>395560359</v>
      </c>
      <c r="J3507" s="21">
        <f>IFERROR((I3507/H3507),0)</f>
        <v>1</v>
      </c>
      <c r="K3507" s="20"/>
      <c r="L3507" s="20"/>
      <c r="M3507" s="22"/>
    </row>
    <row r="3508" spans="1:13" s="14" customFormat="1" ht="30" outlineLevel="2" x14ac:dyDescent="0.25">
      <c r="A3508" s="34"/>
      <c r="B3508" s="44" t="s">
        <v>1333</v>
      </c>
      <c r="C3508" s="31" t="s">
        <v>57</v>
      </c>
      <c r="D3508" s="14" t="s">
        <v>1331</v>
      </c>
      <c r="E3508" s="14" t="s">
        <v>1334</v>
      </c>
      <c r="F3508" s="14" t="s">
        <v>1335</v>
      </c>
      <c r="G3508" s="14" t="s">
        <v>6493</v>
      </c>
      <c r="H3508" s="20">
        <v>-520029027</v>
      </c>
      <c r="I3508" s="20"/>
      <c r="J3508" s="21">
        <f>IFERROR((I3508/H3508),0)</f>
        <v>0</v>
      </c>
      <c r="K3508" s="20"/>
      <c r="L3508" s="20"/>
      <c r="M3508" s="21"/>
    </row>
    <row r="3509" spans="1:13" s="14" customFormat="1" ht="45" outlineLevel="1" x14ac:dyDescent="0.25">
      <c r="A3509" s="34"/>
      <c r="B3509" s="46" t="s">
        <v>7090</v>
      </c>
      <c r="C3509" s="40" t="str">
        <f>C3508</f>
        <v>ASIGNACIÓN PARA LA INVERSIÓN LOCAL SEGÚN NBI Y CUARTA, QUINTA, Y SEXTA CATEGORÍA</v>
      </c>
      <c r="D3509" s="39" t="str">
        <f>D3508</f>
        <v xml:space="preserve">LA GUAJIRA                                        </v>
      </c>
      <c r="E3509" s="39" t="str">
        <f>E3508</f>
        <v>44855</v>
      </c>
      <c r="F3509" s="39" t="str">
        <f>F3508</f>
        <v xml:space="preserve">URUMITA                                           </v>
      </c>
      <c r="G3509" s="39" t="s">
        <v>10656</v>
      </c>
      <c r="H3509" s="20">
        <f>SUBTOTAL(9,H3503:H3508)</f>
        <v>3931807015</v>
      </c>
      <c r="I3509" s="20">
        <f>SUBTOTAL(9,I3503:I3508)</f>
        <v>3502109214.9899998</v>
      </c>
      <c r="J3509" s="42">
        <f>+I3509/H3509</f>
        <v>0.89071238787389972</v>
      </c>
      <c r="K3509" s="20">
        <f>SUBTOTAL(9,K3503:K3508)</f>
        <v>1921365563.6100001</v>
      </c>
      <c r="L3509" s="20">
        <f>SUBTOTAL(9,L3503:L3508)</f>
        <v>1650418308.99</v>
      </c>
      <c r="M3509" s="7">
        <f>IFERROR((L3509/K3509),"N.A")</f>
        <v>0.85898193464500072</v>
      </c>
    </row>
    <row r="3510" spans="1:13" s="14" customFormat="1" ht="30" outlineLevel="2" x14ac:dyDescent="0.25">
      <c r="A3510" s="34"/>
      <c r="B3510" s="44" t="s">
        <v>1336</v>
      </c>
      <c r="C3510" s="31" t="s">
        <v>57</v>
      </c>
      <c r="D3510" s="14" t="s">
        <v>1331</v>
      </c>
      <c r="E3510" s="14" t="s">
        <v>1337</v>
      </c>
      <c r="F3510" s="14" t="s">
        <v>1338</v>
      </c>
      <c r="G3510" s="14" t="s">
        <v>16</v>
      </c>
      <c r="H3510" s="15">
        <v>16544515893</v>
      </c>
      <c r="I3510" s="15">
        <v>10501479923.100002</v>
      </c>
      <c r="J3510" s="16">
        <f>IFERROR((I3510/H3510),0)</f>
        <v>0.63474084047047807</v>
      </c>
      <c r="K3510" s="15">
        <v>12225495669.68</v>
      </c>
      <c r="L3510" s="15">
        <v>10501479923.100002</v>
      </c>
      <c r="M3510" s="17">
        <f>L3510/K3510</f>
        <v>0.85898193470750916</v>
      </c>
    </row>
    <row r="3511" spans="1:13" s="14" customFormat="1" ht="30" outlineLevel="2" x14ac:dyDescent="0.25">
      <c r="A3511" s="34"/>
      <c r="B3511" s="44" t="s">
        <v>1336</v>
      </c>
      <c r="C3511" s="31" t="s">
        <v>57</v>
      </c>
      <c r="D3511" s="14" t="s">
        <v>1331</v>
      </c>
      <c r="E3511" s="14" t="s">
        <v>1337</v>
      </c>
      <c r="F3511" s="14" t="s">
        <v>1338</v>
      </c>
      <c r="G3511" s="14" t="s">
        <v>5818</v>
      </c>
      <c r="H3511" s="20">
        <v>1814370903</v>
      </c>
      <c r="I3511" s="20">
        <v>1814370903</v>
      </c>
      <c r="J3511" s="21">
        <f>IFERROR((I3511/H3511),0)</f>
        <v>1</v>
      </c>
      <c r="K3511" s="20"/>
      <c r="L3511" s="20"/>
      <c r="M3511" s="21"/>
    </row>
    <row r="3512" spans="1:13" s="14" customFormat="1" ht="30" outlineLevel="2" x14ac:dyDescent="0.25">
      <c r="A3512" s="34"/>
      <c r="B3512" s="44" t="s">
        <v>1336</v>
      </c>
      <c r="C3512" s="31" t="s">
        <v>57</v>
      </c>
      <c r="D3512" s="14" t="s">
        <v>1331</v>
      </c>
      <c r="E3512" s="14" t="s">
        <v>1337</v>
      </c>
      <c r="F3512" s="14" t="s">
        <v>1338</v>
      </c>
      <c r="G3512" s="14" t="s">
        <v>6109</v>
      </c>
      <c r="H3512" s="20">
        <v>15801227836</v>
      </c>
      <c r="I3512" s="20">
        <v>15801227836</v>
      </c>
      <c r="J3512" s="21">
        <f>IFERROR((I3512/H3512),0)</f>
        <v>1</v>
      </c>
      <c r="K3512" s="20"/>
      <c r="L3512" s="20"/>
      <c r="M3512" s="21"/>
    </row>
    <row r="3513" spans="1:13" s="14" customFormat="1" ht="30" outlineLevel="2" x14ac:dyDescent="0.25">
      <c r="A3513" s="34"/>
      <c r="B3513" s="44" t="s">
        <v>1336</v>
      </c>
      <c r="C3513" s="31" t="s">
        <v>57</v>
      </c>
      <c r="D3513" s="14" t="s">
        <v>1331</v>
      </c>
      <c r="E3513" s="14" t="s">
        <v>1337</v>
      </c>
      <c r="F3513" s="14" t="s">
        <v>1338</v>
      </c>
      <c r="G3513" s="14" t="s">
        <v>6481</v>
      </c>
      <c r="H3513" s="20">
        <v>102326</v>
      </c>
      <c r="I3513" s="20">
        <v>102326</v>
      </c>
      <c r="J3513" s="21">
        <f>IFERROR((I3513/H3513),0)</f>
        <v>1</v>
      </c>
      <c r="K3513" s="20"/>
      <c r="L3513" s="20"/>
      <c r="M3513" s="21"/>
    </row>
    <row r="3514" spans="1:13" s="14" customFormat="1" ht="30" outlineLevel="2" x14ac:dyDescent="0.25">
      <c r="A3514" s="34"/>
      <c r="B3514" s="44" t="s">
        <v>1336</v>
      </c>
      <c r="C3514" s="31" t="s">
        <v>57</v>
      </c>
      <c r="D3514" s="14" t="s">
        <v>1331</v>
      </c>
      <c r="E3514" s="14" t="s">
        <v>1337</v>
      </c>
      <c r="F3514" s="14" t="s">
        <v>1338</v>
      </c>
      <c r="G3514" s="14" t="s">
        <v>6484</v>
      </c>
      <c r="H3514" s="20">
        <v>413979956</v>
      </c>
      <c r="I3514" s="20">
        <v>413979956</v>
      </c>
      <c r="J3514" s="21">
        <f>IFERROR((I3514/H3514),0)</f>
        <v>1</v>
      </c>
      <c r="K3514" s="20"/>
      <c r="L3514" s="20"/>
      <c r="M3514" s="21"/>
    </row>
    <row r="3515" spans="1:13" s="14" customFormat="1" ht="30" outlineLevel="2" x14ac:dyDescent="0.25">
      <c r="A3515" s="34"/>
      <c r="B3515" s="44" t="s">
        <v>1336</v>
      </c>
      <c r="C3515" s="31" t="s">
        <v>57</v>
      </c>
      <c r="D3515" s="14" t="s">
        <v>1331</v>
      </c>
      <c r="E3515" s="14" t="s">
        <v>1337</v>
      </c>
      <c r="F3515" s="14" t="s">
        <v>1338</v>
      </c>
      <c r="G3515" s="14" t="s">
        <v>6492</v>
      </c>
      <c r="H3515" s="20">
        <v>2516918978</v>
      </c>
      <c r="I3515" s="20">
        <v>2516918978</v>
      </c>
      <c r="J3515" s="21">
        <f>IFERROR((I3515/H3515),0)</f>
        <v>1</v>
      </c>
      <c r="K3515" s="20"/>
      <c r="L3515" s="20"/>
      <c r="M3515" s="22"/>
    </row>
    <row r="3516" spans="1:13" s="14" customFormat="1" ht="30" outlineLevel="2" x14ac:dyDescent="0.25">
      <c r="A3516" s="34"/>
      <c r="B3516" s="44" t="s">
        <v>1336</v>
      </c>
      <c r="C3516" s="31" t="s">
        <v>57</v>
      </c>
      <c r="D3516" s="14" t="s">
        <v>1331</v>
      </c>
      <c r="E3516" s="14" t="s">
        <v>1337</v>
      </c>
      <c r="F3516" s="14" t="s">
        <v>1338</v>
      </c>
      <c r="G3516" s="14" t="s">
        <v>6493</v>
      </c>
      <c r="H3516" s="20">
        <v>-3308903179</v>
      </c>
      <c r="I3516" s="20"/>
      <c r="J3516" s="21">
        <f>IFERROR((I3516/H3516),0)</f>
        <v>0</v>
      </c>
      <c r="K3516" s="20"/>
      <c r="L3516" s="20"/>
      <c r="M3516" s="21"/>
    </row>
    <row r="3517" spans="1:13" s="14" customFormat="1" ht="45" outlineLevel="1" x14ac:dyDescent="0.25">
      <c r="A3517" s="34"/>
      <c r="B3517" s="46" t="s">
        <v>7091</v>
      </c>
      <c r="C3517" s="40" t="str">
        <f>C3516</f>
        <v>ASIGNACIÓN PARA LA INVERSIÓN LOCAL SEGÚN NBI Y CUARTA, QUINTA, Y SEXTA CATEGORÍA</v>
      </c>
      <c r="D3517" s="39" t="str">
        <f>D3516</f>
        <v xml:space="preserve">LA GUAJIRA                                        </v>
      </c>
      <c r="E3517" s="39" t="str">
        <f>E3516</f>
        <v>44847</v>
      </c>
      <c r="F3517" s="39" t="str">
        <f>F3516</f>
        <v xml:space="preserve">URIBIA                                            </v>
      </c>
      <c r="G3517" s="39" t="s">
        <v>10656</v>
      </c>
      <c r="H3517" s="20">
        <f>SUBTOTAL(9,H3510:H3516)</f>
        <v>33782212713</v>
      </c>
      <c r="I3517" s="20">
        <f>SUBTOTAL(9,I3510:I3516)</f>
        <v>31048079922.100002</v>
      </c>
      <c r="J3517" s="42">
        <f>+I3517/H3517</f>
        <v>0.91906590565490531</v>
      </c>
      <c r="K3517" s="20">
        <f>SUBTOTAL(9,K3510:K3516)</f>
        <v>12225495669.68</v>
      </c>
      <c r="L3517" s="20">
        <f>SUBTOTAL(9,L3510:L3516)</f>
        <v>10501479923.100002</v>
      </c>
      <c r="M3517" s="7">
        <f>IFERROR((L3517/K3517),"N.A")</f>
        <v>0.85898193470750916</v>
      </c>
    </row>
    <row r="3518" spans="1:13" s="14" customFormat="1" ht="30" outlineLevel="2" x14ac:dyDescent="0.25">
      <c r="A3518" s="34"/>
      <c r="B3518" s="44" t="s">
        <v>1339</v>
      </c>
      <c r="C3518" s="31" t="s">
        <v>57</v>
      </c>
      <c r="D3518" s="14" t="s">
        <v>1331</v>
      </c>
      <c r="E3518" s="14" t="s">
        <v>1340</v>
      </c>
      <c r="F3518" s="14" t="s">
        <v>1341</v>
      </c>
      <c r="G3518" s="14" t="s">
        <v>16</v>
      </c>
      <c r="H3518" s="15">
        <v>4607390695</v>
      </c>
      <c r="I3518" s="15">
        <v>2924499042.1000004</v>
      </c>
      <c r="J3518" s="16">
        <f>IFERROR((I3518/H3518),0)</f>
        <v>0.63474084046610257</v>
      </c>
      <c r="K3518" s="15">
        <v>3404610648.8199997</v>
      </c>
      <c r="L3518" s="15">
        <v>2924499042.1000004</v>
      </c>
      <c r="M3518" s="17">
        <f>L3518/K3518</f>
        <v>0.85898193472243278</v>
      </c>
    </row>
    <row r="3519" spans="1:13" s="14" customFormat="1" ht="30" outlineLevel="2" x14ac:dyDescent="0.25">
      <c r="A3519" s="34"/>
      <c r="B3519" s="44" t="s">
        <v>1339</v>
      </c>
      <c r="C3519" s="31" t="s">
        <v>57</v>
      </c>
      <c r="D3519" s="14" t="s">
        <v>1331</v>
      </c>
      <c r="E3519" s="14" t="s">
        <v>1340</v>
      </c>
      <c r="F3519" s="14" t="s">
        <v>1341</v>
      </c>
      <c r="G3519" s="14" t="s">
        <v>6109</v>
      </c>
      <c r="H3519" s="20">
        <v>2290690947</v>
      </c>
      <c r="I3519" s="20">
        <v>2290690947</v>
      </c>
      <c r="J3519" s="21">
        <f>IFERROR((I3519/H3519),0)</f>
        <v>1</v>
      </c>
      <c r="K3519" s="20"/>
      <c r="L3519" s="20"/>
      <c r="M3519" s="21"/>
    </row>
    <row r="3520" spans="1:13" s="14" customFormat="1" ht="30" outlineLevel="2" x14ac:dyDescent="0.25">
      <c r="A3520" s="34"/>
      <c r="B3520" s="44" t="s">
        <v>1339</v>
      </c>
      <c r="C3520" s="31" t="s">
        <v>57</v>
      </c>
      <c r="D3520" s="14" t="s">
        <v>1331</v>
      </c>
      <c r="E3520" s="14" t="s">
        <v>1340</v>
      </c>
      <c r="F3520" s="14" t="s">
        <v>1341</v>
      </c>
      <c r="G3520" s="14" t="s">
        <v>6481</v>
      </c>
      <c r="H3520" s="20">
        <v>28496</v>
      </c>
      <c r="I3520" s="20">
        <v>28496</v>
      </c>
      <c r="J3520" s="21">
        <f>IFERROR((I3520/H3520),0)</f>
        <v>1</v>
      </c>
      <c r="K3520" s="20"/>
      <c r="L3520" s="20"/>
      <c r="M3520" s="21"/>
    </row>
    <row r="3521" spans="1:13" s="14" customFormat="1" ht="30" outlineLevel="2" x14ac:dyDescent="0.25">
      <c r="A3521" s="34"/>
      <c r="B3521" s="44" t="s">
        <v>1339</v>
      </c>
      <c r="C3521" s="31" t="s">
        <v>57</v>
      </c>
      <c r="D3521" s="14" t="s">
        <v>1331</v>
      </c>
      <c r="E3521" s="14" t="s">
        <v>1340</v>
      </c>
      <c r="F3521" s="14" t="s">
        <v>1341</v>
      </c>
      <c r="G3521" s="14" t="s">
        <v>6484</v>
      </c>
      <c r="H3521" s="20">
        <v>115286987</v>
      </c>
      <c r="I3521" s="20">
        <v>115286987</v>
      </c>
      <c r="J3521" s="21">
        <f>IFERROR((I3521/H3521),0)</f>
        <v>1</v>
      </c>
      <c r="K3521" s="20"/>
      <c r="L3521" s="20"/>
      <c r="M3521" s="21"/>
    </row>
    <row r="3522" spans="1:13" s="14" customFormat="1" ht="30" outlineLevel="2" x14ac:dyDescent="0.25">
      <c r="A3522" s="34"/>
      <c r="B3522" s="44" t="s">
        <v>1339</v>
      </c>
      <c r="C3522" s="31" t="s">
        <v>57</v>
      </c>
      <c r="D3522" s="14" t="s">
        <v>1331</v>
      </c>
      <c r="E3522" s="14" t="s">
        <v>1340</v>
      </c>
      <c r="F3522" s="14" t="s">
        <v>1341</v>
      </c>
      <c r="G3522" s="14" t="s">
        <v>6492</v>
      </c>
      <c r="H3522" s="20">
        <v>700922841</v>
      </c>
      <c r="I3522" s="20">
        <v>700922841</v>
      </c>
      <c r="J3522" s="21">
        <f>IFERROR((I3522/H3522),0)</f>
        <v>1</v>
      </c>
      <c r="K3522" s="20"/>
      <c r="L3522" s="20"/>
      <c r="M3522" s="22"/>
    </row>
    <row r="3523" spans="1:13" s="14" customFormat="1" ht="30" outlineLevel="2" x14ac:dyDescent="0.25">
      <c r="A3523" s="34"/>
      <c r="B3523" s="44" t="s">
        <v>1339</v>
      </c>
      <c r="C3523" s="31" t="s">
        <v>57</v>
      </c>
      <c r="D3523" s="14" t="s">
        <v>1331</v>
      </c>
      <c r="E3523" s="14" t="s">
        <v>1340</v>
      </c>
      <c r="F3523" s="14" t="s">
        <v>1341</v>
      </c>
      <c r="G3523" s="14" t="s">
        <v>6493</v>
      </c>
      <c r="H3523" s="20">
        <v>-921478139</v>
      </c>
      <c r="I3523" s="20"/>
      <c r="J3523" s="21">
        <f>IFERROR((I3523/H3523),0)</f>
        <v>0</v>
      </c>
      <c r="K3523" s="20"/>
      <c r="L3523" s="20"/>
      <c r="M3523" s="21"/>
    </row>
    <row r="3524" spans="1:13" s="14" customFormat="1" ht="45" outlineLevel="1" x14ac:dyDescent="0.25">
      <c r="A3524" s="34"/>
      <c r="B3524" s="46" t="s">
        <v>7092</v>
      </c>
      <c r="C3524" s="40" t="str">
        <f>C3523</f>
        <v>ASIGNACIÓN PARA LA INVERSIÓN LOCAL SEGÚN NBI Y CUARTA, QUINTA, Y SEXTA CATEGORÍA</v>
      </c>
      <c r="D3524" s="39" t="str">
        <f>D3523</f>
        <v xml:space="preserve">LA GUAJIRA                                        </v>
      </c>
      <c r="E3524" s="39" t="str">
        <f>E3523</f>
        <v>44650</v>
      </c>
      <c r="F3524" s="39" t="str">
        <f>F3523</f>
        <v xml:space="preserve">SAN JUAN DEL CESAR                                </v>
      </c>
      <c r="G3524" s="39" t="s">
        <v>10656</v>
      </c>
      <c r="H3524" s="20">
        <f>SUBTOTAL(9,H3518:H3523)</f>
        <v>6792841827</v>
      </c>
      <c r="I3524" s="20">
        <f>SUBTOTAL(9,I3518:I3523)</f>
        <v>6031428313.1000004</v>
      </c>
      <c r="J3524" s="42">
        <f>+I3524/H3524</f>
        <v>0.88790942976567566</v>
      </c>
      <c r="K3524" s="20">
        <f>SUBTOTAL(9,K3518:K3523)</f>
        <v>3404610648.8199997</v>
      </c>
      <c r="L3524" s="20">
        <f>SUBTOTAL(9,L3518:L3523)</f>
        <v>2924499042.1000004</v>
      </c>
      <c r="M3524" s="7">
        <f>IFERROR((L3524/K3524),"N.A")</f>
        <v>0.85898193472243278</v>
      </c>
    </row>
    <row r="3525" spans="1:13" s="14" customFormat="1" ht="30" outlineLevel="2" x14ac:dyDescent="0.25">
      <c r="A3525" s="34"/>
      <c r="B3525" s="44" t="s">
        <v>1342</v>
      </c>
      <c r="C3525" s="31" t="s">
        <v>57</v>
      </c>
      <c r="D3525" s="14" t="s">
        <v>1331</v>
      </c>
      <c r="E3525" s="14" t="s">
        <v>1343</v>
      </c>
      <c r="F3525" s="14" t="s">
        <v>1344</v>
      </c>
      <c r="G3525" s="14" t="s">
        <v>16</v>
      </c>
      <c r="H3525" s="15">
        <v>11916046318</v>
      </c>
      <c r="I3525" s="15">
        <v>7563601254.9700003</v>
      </c>
      <c r="J3525" s="16">
        <f>IFERROR((I3525/H3525),0)</f>
        <v>0.63474084047027113</v>
      </c>
      <c r="K3525" s="15">
        <v>8805308877.0500011</v>
      </c>
      <c r="L3525" s="15">
        <v>7563601254.9700003</v>
      </c>
      <c r="M3525" s="17">
        <f>L3525/K3525</f>
        <v>0.85898193471482132</v>
      </c>
    </row>
    <row r="3526" spans="1:13" s="14" customFormat="1" ht="30" outlineLevel="2" x14ac:dyDescent="0.25">
      <c r="A3526" s="34"/>
      <c r="B3526" s="44" t="s">
        <v>1342</v>
      </c>
      <c r="C3526" s="31" t="s">
        <v>57</v>
      </c>
      <c r="D3526" s="14" t="s">
        <v>1331</v>
      </c>
      <c r="E3526" s="14" t="s">
        <v>1343</v>
      </c>
      <c r="F3526" s="14" t="s">
        <v>1344</v>
      </c>
      <c r="G3526" s="14" t="s">
        <v>6109</v>
      </c>
      <c r="H3526" s="20">
        <v>3703042120</v>
      </c>
      <c r="I3526" s="20">
        <v>3703042120</v>
      </c>
      <c r="J3526" s="21">
        <f>IFERROR((I3526/H3526),0)</f>
        <v>1</v>
      </c>
      <c r="K3526" s="20"/>
      <c r="L3526" s="20"/>
      <c r="M3526" s="21"/>
    </row>
    <row r="3527" spans="1:13" s="14" customFormat="1" ht="30" outlineLevel="2" x14ac:dyDescent="0.25">
      <c r="A3527" s="34"/>
      <c r="B3527" s="44" t="s">
        <v>1342</v>
      </c>
      <c r="C3527" s="31" t="s">
        <v>57</v>
      </c>
      <c r="D3527" s="14" t="s">
        <v>1331</v>
      </c>
      <c r="E3527" s="14" t="s">
        <v>1343</v>
      </c>
      <c r="F3527" s="14" t="s">
        <v>1344</v>
      </c>
      <c r="G3527" s="14" t="s">
        <v>6481</v>
      </c>
      <c r="H3527" s="20">
        <v>73699</v>
      </c>
      <c r="I3527" s="20">
        <v>73699</v>
      </c>
      <c r="J3527" s="21">
        <f>IFERROR((I3527/H3527),0)</f>
        <v>1</v>
      </c>
      <c r="K3527" s="20"/>
      <c r="L3527" s="20"/>
      <c r="M3527" s="21"/>
    </row>
    <row r="3528" spans="1:13" s="14" customFormat="1" ht="30" outlineLevel="2" x14ac:dyDescent="0.25">
      <c r="A3528" s="34"/>
      <c r="B3528" s="44" t="s">
        <v>1342</v>
      </c>
      <c r="C3528" s="31" t="s">
        <v>57</v>
      </c>
      <c r="D3528" s="14" t="s">
        <v>1331</v>
      </c>
      <c r="E3528" s="14" t="s">
        <v>1343</v>
      </c>
      <c r="F3528" s="14" t="s">
        <v>1344</v>
      </c>
      <c r="G3528" s="14" t="s">
        <v>6484</v>
      </c>
      <c r="H3528" s="20">
        <v>298165529</v>
      </c>
      <c r="I3528" s="20">
        <v>298165529</v>
      </c>
      <c r="J3528" s="21">
        <f>IFERROR((I3528/H3528),0)</f>
        <v>1</v>
      </c>
      <c r="K3528" s="20"/>
      <c r="L3528" s="20"/>
      <c r="M3528" s="21"/>
    </row>
    <row r="3529" spans="1:13" s="14" customFormat="1" ht="30" outlineLevel="2" x14ac:dyDescent="0.25">
      <c r="A3529" s="34"/>
      <c r="B3529" s="44" t="s">
        <v>1342</v>
      </c>
      <c r="C3529" s="31" t="s">
        <v>57</v>
      </c>
      <c r="D3529" s="14" t="s">
        <v>1331</v>
      </c>
      <c r="E3529" s="14" t="s">
        <v>1343</v>
      </c>
      <c r="F3529" s="14" t="s">
        <v>1344</v>
      </c>
      <c r="G3529" s="14" t="s">
        <v>6492</v>
      </c>
      <c r="H3529" s="20">
        <v>1812789405</v>
      </c>
      <c r="I3529" s="20">
        <v>1812789405</v>
      </c>
      <c r="J3529" s="21">
        <f>IFERROR((I3529/H3529),0)</f>
        <v>1</v>
      </c>
      <c r="K3529" s="20"/>
      <c r="L3529" s="20"/>
      <c r="M3529" s="22"/>
    </row>
    <row r="3530" spans="1:13" s="14" customFormat="1" ht="30" outlineLevel="2" x14ac:dyDescent="0.25">
      <c r="A3530" s="34"/>
      <c r="B3530" s="44" t="s">
        <v>1342</v>
      </c>
      <c r="C3530" s="31" t="s">
        <v>57</v>
      </c>
      <c r="D3530" s="14" t="s">
        <v>1331</v>
      </c>
      <c r="E3530" s="14" t="s">
        <v>1343</v>
      </c>
      <c r="F3530" s="14" t="s">
        <v>1344</v>
      </c>
      <c r="G3530" s="14" t="s">
        <v>6493</v>
      </c>
      <c r="H3530" s="20">
        <v>-2383209264</v>
      </c>
      <c r="I3530" s="20"/>
      <c r="J3530" s="21">
        <f>IFERROR((I3530/H3530),0)</f>
        <v>0</v>
      </c>
      <c r="K3530" s="20"/>
      <c r="L3530" s="20"/>
      <c r="M3530" s="21"/>
    </row>
    <row r="3531" spans="1:13" s="14" customFormat="1" ht="45" outlineLevel="1" x14ac:dyDescent="0.25">
      <c r="A3531" s="34"/>
      <c r="B3531" s="46" t="s">
        <v>7093</v>
      </c>
      <c r="C3531" s="40" t="str">
        <f>C3530</f>
        <v>ASIGNACIÓN PARA LA INVERSIÓN LOCAL SEGÚN NBI Y CUARTA, QUINTA, Y SEXTA CATEGORÍA</v>
      </c>
      <c r="D3531" s="39" t="str">
        <f>D3530</f>
        <v xml:space="preserve">LA GUAJIRA                                        </v>
      </c>
      <c r="E3531" s="39" t="str">
        <f>E3530</f>
        <v>44560</v>
      </c>
      <c r="F3531" s="39" t="str">
        <f>F3530</f>
        <v xml:space="preserve">MANAURE                                           </v>
      </c>
      <c r="G3531" s="39" t="s">
        <v>10656</v>
      </c>
      <c r="H3531" s="20">
        <f>SUBTOTAL(9,H3525:H3530)</f>
        <v>15346907807</v>
      </c>
      <c r="I3531" s="20">
        <f>SUBTOTAL(9,I3525:I3530)</f>
        <v>13377672007.970001</v>
      </c>
      <c r="J3531" s="42">
        <f>+I3531/H3531</f>
        <v>0.87168517438204751</v>
      </c>
      <c r="K3531" s="20">
        <f>SUBTOTAL(9,K3525:K3530)</f>
        <v>8805308877.0500011</v>
      </c>
      <c r="L3531" s="20">
        <f>SUBTOTAL(9,L3525:L3530)</f>
        <v>7563601254.9700003</v>
      </c>
      <c r="M3531" s="7">
        <f>IFERROR((L3531/K3531),"N.A")</f>
        <v>0.85898193471482132</v>
      </c>
    </row>
    <row r="3532" spans="1:13" s="14" customFormat="1" ht="30" outlineLevel="2" x14ac:dyDescent="0.25">
      <c r="A3532" s="34"/>
      <c r="B3532" s="44" t="s">
        <v>1345</v>
      </c>
      <c r="C3532" s="31" t="s">
        <v>57</v>
      </c>
      <c r="D3532" s="14" t="s">
        <v>1331</v>
      </c>
      <c r="E3532" s="14" t="s">
        <v>1346</v>
      </c>
      <c r="F3532" s="14" t="s">
        <v>1347</v>
      </c>
      <c r="G3532" s="14" t="s">
        <v>16</v>
      </c>
      <c r="H3532" s="15">
        <v>13203844585</v>
      </c>
      <c r="I3532" s="15">
        <v>8381019409.3200006</v>
      </c>
      <c r="J3532" s="16">
        <f>IFERROR((I3532/H3532),0)</f>
        <v>0.63474084047013957</v>
      </c>
      <c r="K3532" s="15">
        <v>9756921619.2200012</v>
      </c>
      <c r="L3532" s="15">
        <v>8381019409.3200006</v>
      </c>
      <c r="M3532" s="17">
        <f>L3532/K3532</f>
        <v>0.85898193471292905</v>
      </c>
    </row>
    <row r="3533" spans="1:13" s="14" customFormat="1" ht="30" outlineLevel="2" x14ac:dyDescent="0.25">
      <c r="A3533" s="34"/>
      <c r="B3533" s="44" t="s">
        <v>1345</v>
      </c>
      <c r="C3533" s="31" t="s">
        <v>57</v>
      </c>
      <c r="D3533" s="14" t="s">
        <v>1331</v>
      </c>
      <c r="E3533" s="14" t="s">
        <v>1346</v>
      </c>
      <c r="F3533" s="14" t="s">
        <v>1347</v>
      </c>
      <c r="G3533" s="14" t="s">
        <v>6109</v>
      </c>
      <c r="H3533" s="20">
        <v>18130174961</v>
      </c>
      <c r="I3533" s="20">
        <v>18130174961</v>
      </c>
      <c r="J3533" s="21">
        <f>IFERROR((I3533/H3533),0)</f>
        <v>1</v>
      </c>
      <c r="K3533" s="20"/>
      <c r="L3533" s="20"/>
      <c r="M3533" s="21"/>
    </row>
    <row r="3534" spans="1:13" s="14" customFormat="1" ht="30" outlineLevel="2" x14ac:dyDescent="0.25">
      <c r="A3534" s="34"/>
      <c r="B3534" s="44" t="s">
        <v>1345</v>
      </c>
      <c r="C3534" s="31" t="s">
        <v>57</v>
      </c>
      <c r="D3534" s="14" t="s">
        <v>1331</v>
      </c>
      <c r="E3534" s="14" t="s">
        <v>1346</v>
      </c>
      <c r="F3534" s="14" t="s">
        <v>1347</v>
      </c>
      <c r="G3534" s="14" t="s">
        <v>6481</v>
      </c>
      <c r="H3534" s="20">
        <v>81664</v>
      </c>
      <c r="I3534" s="20">
        <v>81664</v>
      </c>
      <c r="J3534" s="21">
        <f>IFERROR((I3534/H3534),0)</f>
        <v>1</v>
      </c>
      <c r="K3534" s="20"/>
      <c r="L3534" s="20"/>
      <c r="M3534" s="21"/>
    </row>
    <row r="3535" spans="1:13" s="14" customFormat="1" ht="30" outlineLevel="2" x14ac:dyDescent="0.25">
      <c r="A3535" s="34"/>
      <c r="B3535" s="44" t="s">
        <v>1345</v>
      </c>
      <c r="C3535" s="31" t="s">
        <v>57</v>
      </c>
      <c r="D3535" s="14" t="s">
        <v>1331</v>
      </c>
      <c r="E3535" s="14" t="s">
        <v>1346</v>
      </c>
      <c r="F3535" s="14" t="s">
        <v>1347</v>
      </c>
      <c r="G3535" s="14" t="s">
        <v>6484</v>
      </c>
      <c r="H3535" s="20">
        <v>330389057</v>
      </c>
      <c r="I3535" s="20">
        <v>330389057</v>
      </c>
      <c r="J3535" s="21">
        <f>IFERROR((I3535/H3535),0)</f>
        <v>1</v>
      </c>
      <c r="K3535" s="20"/>
      <c r="L3535" s="20"/>
      <c r="M3535" s="21"/>
    </row>
    <row r="3536" spans="1:13" s="14" customFormat="1" ht="30" outlineLevel="2" x14ac:dyDescent="0.25">
      <c r="A3536" s="34"/>
      <c r="B3536" s="44" t="s">
        <v>1345</v>
      </c>
      <c r="C3536" s="31" t="s">
        <v>57</v>
      </c>
      <c r="D3536" s="14" t="s">
        <v>1331</v>
      </c>
      <c r="E3536" s="14" t="s">
        <v>1346</v>
      </c>
      <c r="F3536" s="14" t="s">
        <v>1347</v>
      </c>
      <c r="G3536" s="14" t="s">
        <v>6492</v>
      </c>
      <c r="H3536" s="20">
        <v>2008702294</v>
      </c>
      <c r="I3536" s="20">
        <v>2008702294</v>
      </c>
      <c r="J3536" s="21">
        <f>IFERROR((I3536/H3536),0)</f>
        <v>1</v>
      </c>
      <c r="K3536" s="20"/>
      <c r="L3536" s="20"/>
      <c r="M3536" s="22"/>
    </row>
    <row r="3537" spans="1:13" s="14" customFormat="1" ht="30" outlineLevel="2" x14ac:dyDescent="0.25">
      <c r="A3537" s="34"/>
      <c r="B3537" s="44" t="s">
        <v>1345</v>
      </c>
      <c r="C3537" s="31" t="s">
        <v>57</v>
      </c>
      <c r="D3537" s="14" t="s">
        <v>1331</v>
      </c>
      <c r="E3537" s="14" t="s">
        <v>1346</v>
      </c>
      <c r="F3537" s="14" t="s">
        <v>1347</v>
      </c>
      <c r="G3537" s="14" t="s">
        <v>6493</v>
      </c>
      <c r="H3537" s="20">
        <v>-2640768917</v>
      </c>
      <c r="I3537" s="20"/>
      <c r="J3537" s="21">
        <f>IFERROR((I3537/H3537),0)</f>
        <v>0</v>
      </c>
      <c r="K3537" s="20"/>
      <c r="L3537" s="20"/>
      <c r="M3537" s="21"/>
    </row>
    <row r="3538" spans="1:13" s="14" customFormat="1" ht="45" outlineLevel="1" x14ac:dyDescent="0.25">
      <c r="A3538" s="34"/>
      <c r="B3538" s="46" t="s">
        <v>7094</v>
      </c>
      <c r="C3538" s="40" t="str">
        <f>C3537</f>
        <v>ASIGNACIÓN PARA LA INVERSIÓN LOCAL SEGÚN NBI Y CUARTA, QUINTA, Y SEXTA CATEGORÍA</v>
      </c>
      <c r="D3538" s="39" t="str">
        <f>D3537</f>
        <v xml:space="preserve">LA GUAJIRA                                        </v>
      </c>
      <c r="E3538" s="39" t="str">
        <f>E3537</f>
        <v>44430</v>
      </c>
      <c r="F3538" s="39" t="str">
        <f>F3537</f>
        <v xml:space="preserve">MAICAO                                            </v>
      </c>
      <c r="G3538" s="39" t="s">
        <v>10656</v>
      </c>
      <c r="H3538" s="20">
        <f>SUBTOTAL(9,H3532:H3537)</f>
        <v>31032423644</v>
      </c>
      <c r="I3538" s="20">
        <f>SUBTOTAL(9,I3532:I3537)</f>
        <v>28850367385.32</v>
      </c>
      <c r="J3538" s="42">
        <f>+I3538/H3538</f>
        <v>0.92968463295963377</v>
      </c>
      <c r="K3538" s="20">
        <f>SUBTOTAL(9,K3532:K3537)</f>
        <v>9756921619.2200012</v>
      </c>
      <c r="L3538" s="20">
        <f>SUBTOTAL(9,L3532:L3537)</f>
        <v>8381019409.3200006</v>
      </c>
      <c r="M3538" s="7">
        <f>IFERROR((L3538/K3538),"N.A")</f>
        <v>0.85898193471292905</v>
      </c>
    </row>
    <row r="3539" spans="1:13" s="14" customFormat="1" ht="30" outlineLevel="2" x14ac:dyDescent="0.25">
      <c r="A3539" s="34"/>
      <c r="B3539" s="44" t="s">
        <v>1348</v>
      </c>
      <c r="C3539" s="31" t="s">
        <v>57</v>
      </c>
      <c r="D3539" s="14" t="s">
        <v>1331</v>
      </c>
      <c r="E3539" s="14" t="s">
        <v>1349</v>
      </c>
      <c r="F3539" s="14" t="s">
        <v>1350</v>
      </c>
      <c r="G3539" s="14" t="s">
        <v>16</v>
      </c>
      <c r="H3539" s="15">
        <v>1763086416</v>
      </c>
      <c r="I3539" s="15">
        <v>1119102953.51</v>
      </c>
      <c r="J3539" s="16">
        <f>IFERROR((I3539/H3539),0)</f>
        <v>0.63474084046825308</v>
      </c>
      <c r="K3539" s="15">
        <v>1302824783.9100006</v>
      </c>
      <c r="L3539" s="15">
        <v>1119102953.51</v>
      </c>
      <c r="M3539" s="17">
        <f>L3539/K3539</f>
        <v>0.85898193473981987</v>
      </c>
    </row>
    <row r="3540" spans="1:13" s="14" customFormat="1" ht="30" outlineLevel="2" x14ac:dyDescent="0.25">
      <c r="A3540" s="34"/>
      <c r="B3540" s="44" t="s">
        <v>1348</v>
      </c>
      <c r="C3540" s="31" t="s">
        <v>57</v>
      </c>
      <c r="D3540" s="14" t="s">
        <v>1331</v>
      </c>
      <c r="E3540" s="14" t="s">
        <v>1349</v>
      </c>
      <c r="F3540" s="14" t="s">
        <v>1350</v>
      </c>
      <c r="G3540" s="14" t="s">
        <v>6109</v>
      </c>
      <c r="H3540" s="20">
        <v>635759554</v>
      </c>
      <c r="I3540" s="20">
        <v>635759554</v>
      </c>
      <c r="J3540" s="21">
        <f>IFERROR((I3540/H3540),0)</f>
        <v>1</v>
      </c>
      <c r="K3540" s="20"/>
      <c r="L3540" s="20"/>
      <c r="M3540" s="21"/>
    </row>
    <row r="3541" spans="1:13" s="14" customFormat="1" ht="30" outlineLevel="2" x14ac:dyDescent="0.25">
      <c r="A3541" s="34"/>
      <c r="B3541" s="44" t="s">
        <v>1348</v>
      </c>
      <c r="C3541" s="31" t="s">
        <v>57</v>
      </c>
      <c r="D3541" s="14" t="s">
        <v>1331</v>
      </c>
      <c r="E3541" s="14" t="s">
        <v>1349</v>
      </c>
      <c r="F3541" s="14" t="s">
        <v>1350</v>
      </c>
      <c r="G3541" s="14" t="s">
        <v>6481</v>
      </c>
      <c r="H3541" s="20">
        <v>10904</v>
      </c>
      <c r="I3541" s="20">
        <v>10904</v>
      </c>
      <c r="J3541" s="21">
        <f>IFERROR((I3541/H3541),0)</f>
        <v>1</v>
      </c>
      <c r="K3541" s="20"/>
      <c r="L3541" s="20"/>
      <c r="M3541" s="21"/>
    </row>
    <row r="3542" spans="1:13" s="14" customFormat="1" ht="30" outlineLevel="2" x14ac:dyDescent="0.25">
      <c r="A3542" s="34"/>
      <c r="B3542" s="44" t="s">
        <v>1348</v>
      </c>
      <c r="C3542" s="31" t="s">
        <v>57</v>
      </c>
      <c r="D3542" s="14" t="s">
        <v>1331</v>
      </c>
      <c r="E3542" s="14" t="s">
        <v>1349</v>
      </c>
      <c r="F3542" s="14" t="s">
        <v>1350</v>
      </c>
      <c r="G3542" s="14" t="s">
        <v>6484</v>
      </c>
      <c r="H3542" s="20">
        <v>44116276</v>
      </c>
      <c r="I3542" s="20">
        <v>44116276</v>
      </c>
      <c r="J3542" s="21">
        <f>IFERROR((I3542/H3542),0)</f>
        <v>1</v>
      </c>
      <c r="K3542" s="20"/>
      <c r="L3542" s="20"/>
      <c r="M3542" s="21"/>
    </row>
    <row r="3543" spans="1:13" s="14" customFormat="1" ht="30" outlineLevel="2" x14ac:dyDescent="0.25">
      <c r="A3543" s="34"/>
      <c r="B3543" s="44" t="s">
        <v>1348</v>
      </c>
      <c r="C3543" s="31" t="s">
        <v>57</v>
      </c>
      <c r="D3543" s="14" t="s">
        <v>1331</v>
      </c>
      <c r="E3543" s="14" t="s">
        <v>1349</v>
      </c>
      <c r="F3543" s="14" t="s">
        <v>1350</v>
      </c>
      <c r="G3543" s="14" t="s">
        <v>6492</v>
      </c>
      <c r="H3543" s="20">
        <v>268218526</v>
      </c>
      <c r="I3543" s="20">
        <v>268218526</v>
      </c>
      <c r="J3543" s="21">
        <f>IFERROR((I3543/H3543),0)</f>
        <v>1</v>
      </c>
      <c r="K3543" s="20"/>
      <c r="L3543" s="20"/>
      <c r="M3543" s="22"/>
    </row>
    <row r="3544" spans="1:13" s="14" customFormat="1" ht="30" outlineLevel="2" x14ac:dyDescent="0.25">
      <c r="A3544" s="34"/>
      <c r="B3544" s="44" t="s">
        <v>1348</v>
      </c>
      <c r="C3544" s="31" t="s">
        <v>57</v>
      </c>
      <c r="D3544" s="14" t="s">
        <v>1331</v>
      </c>
      <c r="E3544" s="14" t="s">
        <v>1349</v>
      </c>
      <c r="F3544" s="14" t="s">
        <v>1350</v>
      </c>
      <c r="G3544" s="14" t="s">
        <v>6493</v>
      </c>
      <c r="H3544" s="20">
        <v>-352617283</v>
      </c>
      <c r="I3544" s="20"/>
      <c r="J3544" s="21">
        <f>IFERROR((I3544/H3544),0)</f>
        <v>0</v>
      </c>
      <c r="K3544" s="20"/>
      <c r="L3544" s="20"/>
      <c r="M3544" s="21"/>
    </row>
    <row r="3545" spans="1:13" s="14" customFormat="1" ht="45" outlineLevel="1" x14ac:dyDescent="0.25">
      <c r="A3545" s="34"/>
      <c r="B3545" s="46" t="s">
        <v>7095</v>
      </c>
      <c r="C3545" s="40" t="str">
        <f>C3544</f>
        <v>ASIGNACIÓN PARA LA INVERSIÓN LOCAL SEGÚN NBI Y CUARTA, QUINTA, Y SEXTA CATEGORÍA</v>
      </c>
      <c r="D3545" s="39" t="str">
        <f>D3544</f>
        <v xml:space="preserve">LA GUAJIRA                                        </v>
      </c>
      <c r="E3545" s="39" t="str">
        <f>E3544</f>
        <v>44420</v>
      </c>
      <c r="F3545" s="39" t="str">
        <f>F3544</f>
        <v xml:space="preserve">LA JAGUA DEL PILAR                                </v>
      </c>
      <c r="G3545" s="39" t="s">
        <v>10656</v>
      </c>
      <c r="H3545" s="20">
        <f>SUBTOTAL(9,H3539:H3544)</f>
        <v>2358574393</v>
      </c>
      <c r="I3545" s="20">
        <f>SUBTOTAL(9,I3539:I3544)</f>
        <v>2067208213.51</v>
      </c>
      <c r="J3545" s="42">
        <f>+I3545/H3545</f>
        <v>0.87646513065064047</v>
      </c>
      <c r="K3545" s="20">
        <f>SUBTOTAL(9,K3539:K3544)</f>
        <v>1302824783.9100006</v>
      </c>
      <c r="L3545" s="20">
        <f>SUBTOTAL(9,L3539:L3544)</f>
        <v>1119102953.51</v>
      </c>
      <c r="M3545" s="7">
        <f>IFERROR((L3545/K3545),"N.A")</f>
        <v>0.85898193473981987</v>
      </c>
    </row>
    <row r="3546" spans="1:13" s="14" customFormat="1" ht="30" outlineLevel="2" x14ac:dyDescent="0.25">
      <c r="A3546" s="34"/>
      <c r="B3546" s="44" t="s">
        <v>1351</v>
      </c>
      <c r="C3546" s="31" t="s">
        <v>57</v>
      </c>
      <c r="D3546" s="14" t="s">
        <v>1331</v>
      </c>
      <c r="E3546" s="14" t="s">
        <v>1352</v>
      </c>
      <c r="F3546" s="14" t="s">
        <v>1353</v>
      </c>
      <c r="G3546" s="14" t="s">
        <v>16</v>
      </c>
      <c r="H3546" s="15">
        <v>3761436043</v>
      </c>
      <c r="I3546" s="15">
        <v>2387537075.3000002</v>
      </c>
      <c r="J3546" s="16">
        <f>IFERROR((I3546/H3546),0)</f>
        <v>0.63474084046788093</v>
      </c>
      <c r="K3546" s="15">
        <v>2779496260.3399992</v>
      </c>
      <c r="L3546" s="15">
        <v>2387537075.3000002</v>
      </c>
      <c r="M3546" s="17">
        <f>L3546/K3546</f>
        <v>0.85898193473660112</v>
      </c>
    </row>
    <row r="3547" spans="1:13" s="14" customFormat="1" ht="30" outlineLevel="2" x14ac:dyDescent="0.25">
      <c r="A3547" s="34"/>
      <c r="B3547" s="44" t="s">
        <v>1351</v>
      </c>
      <c r="C3547" s="31" t="s">
        <v>57</v>
      </c>
      <c r="D3547" s="14" t="s">
        <v>1331</v>
      </c>
      <c r="E3547" s="14" t="s">
        <v>1352</v>
      </c>
      <c r="F3547" s="14" t="s">
        <v>1353</v>
      </c>
      <c r="G3547" s="14" t="s">
        <v>6109</v>
      </c>
      <c r="H3547" s="20">
        <v>1765477152</v>
      </c>
      <c r="I3547" s="20">
        <v>1765477152</v>
      </c>
      <c r="J3547" s="21">
        <f>IFERROR((I3547/H3547),0)</f>
        <v>1</v>
      </c>
      <c r="K3547" s="20"/>
      <c r="L3547" s="20"/>
      <c r="M3547" s="21"/>
    </row>
    <row r="3548" spans="1:13" s="14" customFormat="1" ht="30" outlineLevel="2" x14ac:dyDescent="0.25">
      <c r="A3548" s="34"/>
      <c r="B3548" s="44" t="s">
        <v>1351</v>
      </c>
      <c r="C3548" s="31" t="s">
        <v>57</v>
      </c>
      <c r="D3548" s="14" t="s">
        <v>1331</v>
      </c>
      <c r="E3548" s="14" t="s">
        <v>1352</v>
      </c>
      <c r="F3548" s="14" t="s">
        <v>1353</v>
      </c>
      <c r="G3548" s="14" t="s">
        <v>6481</v>
      </c>
      <c r="H3548" s="20">
        <v>23264</v>
      </c>
      <c r="I3548" s="20">
        <v>23264</v>
      </c>
      <c r="J3548" s="21">
        <f>IFERROR((I3548/H3548),0)</f>
        <v>1</v>
      </c>
      <c r="K3548" s="20"/>
      <c r="L3548" s="20"/>
      <c r="M3548" s="21"/>
    </row>
    <row r="3549" spans="1:13" s="14" customFormat="1" ht="30" outlineLevel="2" x14ac:dyDescent="0.25">
      <c r="A3549" s="34"/>
      <c r="B3549" s="44" t="s">
        <v>1351</v>
      </c>
      <c r="C3549" s="31" t="s">
        <v>57</v>
      </c>
      <c r="D3549" s="14" t="s">
        <v>1331</v>
      </c>
      <c r="E3549" s="14" t="s">
        <v>1352</v>
      </c>
      <c r="F3549" s="14" t="s">
        <v>1353</v>
      </c>
      <c r="G3549" s="14" t="s">
        <v>6484</v>
      </c>
      <c r="H3549" s="20">
        <v>94119353</v>
      </c>
      <c r="I3549" s="20">
        <v>94119353</v>
      </c>
      <c r="J3549" s="21">
        <f>IFERROR((I3549/H3549),0)</f>
        <v>1</v>
      </c>
      <c r="K3549" s="20"/>
      <c r="L3549" s="20"/>
      <c r="M3549" s="21"/>
    </row>
    <row r="3550" spans="1:13" s="14" customFormat="1" ht="30" outlineLevel="2" x14ac:dyDescent="0.25">
      <c r="A3550" s="34"/>
      <c r="B3550" s="44" t="s">
        <v>1351</v>
      </c>
      <c r="C3550" s="31" t="s">
        <v>57</v>
      </c>
      <c r="D3550" s="14" t="s">
        <v>1331</v>
      </c>
      <c r="E3550" s="14" t="s">
        <v>1352</v>
      </c>
      <c r="F3550" s="14" t="s">
        <v>1353</v>
      </c>
      <c r="G3550" s="14" t="s">
        <v>6492</v>
      </c>
      <c r="H3550" s="20">
        <v>572227669</v>
      </c>
      <c r="I3550" s="20">
        <v>572227669</v>
      </c>
      <c r="J3550" s="21">
        <f>IFERROR((I3550/H3550),0)</f>
        <v>1</v>
      </c>
      <c r="K3550" s="20"/>
      <c r="L3550" s="20"/>
      <c r="M3550" s="22"/>
    </row>
    <row r="3551" spans="1:13" s="14" customFormat="1" ht="30" outlineLevel="2" x14ac:dyDescent="0.25">
      <c r="A3551" s="34"/>
      <c r="B3551" s="44" t="s">
        <v>1351</v>
      </c>
      <c r="C3551" s="31" t="s">
        <v>57</v>
      </c>
      <c r="D3551" s="14" t="s">
        <v>1331</v>
      </c>
      <c r="E3551" s="14" t="s">
        <v>1352</v>
      </c>
      <c r="F3551" s="14" t="s">
        <v>1353</v>
      </c>
      <c r="G3551" s="14" t="s">
        <v>6493</v>
      </c>
      <c r="H3551" s="20">
        <v>-752287209</v>
      </c>
      <c r="I3551" s="20"/>
      <c r="J3551" s="21">
        <f>IFERROR((I3551/H3551),0)</f>
        <v>0</v>
      </c>
      <c r="K3551" s="20"/>
      <c r="L3551" s="20"/>
      <c r="M3551" s="21"/>
    </row>
    <row r="3552" spans="1:13" s="14" customFormat="1" ht="45" outlineLevel="1" x14ac:dyDescent="0.25">
      <c r="A3552" s="34"/>
      <c r="B3552" s="46" t="s">
        <v>7096</v>
      </c>
      <c r="C3552" s="40" t="str">
        <f>C3551</f>
        <v>ASIGNACIÓN PARA LA INVERSIÓN LOCAL SEGÚN NBI Y CUARTA, QUINTA, Y SEXTA CATEGORÍA</v>
      </c>
      <c r="D3552" s="39" t="str">
        <f>D3551</f>
        <v xml:space="preserve">LA GUAJIRA                                        </v>
      </c>
      <c r="E3552" s="39" t="str">
        <f>E3551</f>
        <v>44378</v>
      </c>
      <c r="F3552" s="39" t="str">
        <f>F3551</f>
        <v xml:space="preserve">HATONUEVO                                         </v>
      </c>
      <c r="G3552" s="39" t="s">
        <v>10656</v>
      </c>
      <c r="H3552" s="20">
        <f>SUBTOTAL(9,H3546:H3551)</f>
        <v>5440996272</v>
      </c>
      <c r="I3552" s="20">
        <f>SUBTOTAL(9,I3546:I3551)</f>
        <v>4819384513.3000002</v>
      </c>
      <c r="J3552" s="42">
        <f>+I3552/H3552</f>
        <v>0.88575405539259666</v>
      </c>
      <c r="K3552" s="20">
        <f>SUBTOTAL(9,K3546:K3551)</f>
        <v>2779496260.3399992</v>
      </c>
      <c r="L3552" s="20">
        <f>SUBTOTAL(9,L3546:L3551)</f>
        <v>2387537075.3000002</v>
      </c>
      <c r="M3552" s="7">
        <f>IFERROR((L3552/K3552),"N.A")</f>
        <v>0.85898193473660112</v>
      </c>
    </row>
    <row r="3553" spans="1:13" s="14" customFormat="1" ht="30" outlineLevel="2" x14ac:dyDescent="0.25">
      <c r="A3553" s="34"/>
      <c r="B3553" s="44" t="s">
        <v>1354</v>
      </c>
      <c r="C3553" s="31" t="s">
        <v>57</v>
      </c>
      <c r="D3553" s="14" t="s">
        <v>1331</v>
      </c>
      <c r="E3553" s="14" t="s">
        <v>1355</v>
      </c>
      <c r="F3553" s="14" t="s">
        <v>1356</v>
      </c>
      <c r="G3553" s="14" t="s">
        <v>16</v>
      </c>
      <c r="H3553" s="15">
        <v>3893458070</v>
      </c>
      <c r="I3553" s="15">
        <v>2471336847.6900001</v>
      </c>
      <c r="J3553" s="16">
        <f>IFERROR((I3553/H3553),0)</f>
        <v>0.63474084047089796</v>
      </c>
      <c r="K3553" s="15">
        <v>2877053343.96</v>
      </c>
      <c r="L3553" s="15">
        <v>2471336847.6900001</v>
      </c>
      <c r="M3553" s="17">
        <f>L3553/K3553</f>
        <v>0.85898193472090145</v>
      </c>
    </row>
    <row r="3554" spans="1:13" s="14" customFormat="1" ht="30" outlineLevel="2" x14ac:dyDescent="0.25">
      <c r="A3554" s="34"/>
      <c r="B3554" s="44" t="s">
        <v>1354</v>
      </c>
      <c r="C3554" s="31" t="s">
        <v>57</v>
      </c>
      <c r="D3554" s="14" t="s">
        <v>1331</v>
      </c>
      <c r="E3554" s="14" t="s">
        <v>1355</v>
      </c>
      <c r="F3554" s="14" t="s">
        <v>1356</v>
      </c>
      <c r="G3554" s="14" t="s">
        <v>6109</v>
      </c>
      <c r="H3554" s="20">
        <v>2100531385</v>
      </c>
      <c r="I3554" s="20">
        <v>2100531385</v>
      </c>
      <c r="J3554" s="21">
        <f>IFERROR((I3554/H3554),0)</f>
        <v>1</v>
      </c>
      <c r="K3554" s="20"/>
      <c r="L3554" s="20"/>
      <c r="M3554" s="21"/>
    </row>
    <row r="3555" spans="1:13" s="14" customFormat="1" ht="30" outlineLevel="2" x14ac:dyDescent="0.25">
      <c r="A3555" s="34"/>
      <c r="B3555" s="44" t="s">
        <v>1354</v>
      </c>
      <c r="C3555" s="31" t="s">
        <v>57</v>
      </c>
      <c r="D3555" s="14" t="s">
        <v>1331</v>
      </c>
      <c r="E3555" s="14" t="s">
        <v>1355</v>
      </c>
      <c r="F3555" s="14" t="s">
        <v>1356</v>
      </c>
      <c r="G3555" s="14" t="s">
        <v>6481</v>
      </c>
      <c r="H3555" s="20">
        <v>24081</v>
      </c>
      <c r="I3555" s="20">
        <v>24081</v>
      </c>
      <c r="J3555" s="21">
        <f>IFERROR((I3555/H3555),0)</f>
        <v>1</v>
      </c>
      <c r="K3555" s="20"/>
      <c r="L3555" s="20"/>
      <c r="M3555" s="21"/>
    </row>
    <row r="3556" spans="1:13" s="14" customFormat="1" ht="30" outlineLevel="2" x14ac:dyDescent="0.25">
      <c r="A3556" s="34"/>
      <c r="B3556" s="44" t="s">
        <v>1354</v>
      </c>
      <c r="C3556" s="31" t="s">
        <v>57</v>
      </c>
      <c r="D3556" s="14" t="s">
        <v>1331</v>
      </c>
      <c r="E3556" s="14" t="s">
        <v>1355</v>
      </c>
      <c r="F3556" s="14" t="s">
        <v>1356</v>
      </c>
      <c r="G3556" s="14" t="s">
        <v>6484</v>
      </c>
      <c r="H3556" s="20">
        <v>97422832</v>
      </c>
      <c r="I3556" s="20">
        <v>97422832</v>
      </c>
      <c r="J3556" s="21">
        <f>IFERROR((I3556/H3556),0)</f>
        <v>1</v>
      </c>
      <c r="K3556" s="20"/>
      <c r="L3556" s="20"/>
      <c r="M3556" s="21"/>
    </row>
    <row r="3557" spans="1:13" s="14" customFormat="1" ht="30" outlineLevel="2" x14ac:dyDescent="0.25">
      <c r="A3557" s="34"/>
      <c r="B3557" s="44" t="s">
        <v>1354</v>
      </c>
      <c r="C3557" s="31" t="s">
        <v>57</v>
      </c>
      <c r="D3557" s="14" t="s">
        <v>1331</v>
      </c>
      <c r="E3557" s="14" t="s">
        <v>1355</v>
      </c>
      <c r="F3557" s="14" t="s">
        <v>1356</v>
      </c>
      <c r="G3557" s="14" t="s">
        <v>6492</v>
      </c>
      <c r="H3557" s="20">
        <v>592312194</v>
      </c>
      <c r="I3557" s="20">
        <v>592312194</v>
      </c>
      <c r="J3557" s="21">
        <f>IFERROR((I3557/H3557),0)</f>
        <v>1</v>
      </c>
      <c r="K3557" s="20"/>
      <c r="L3557" s="20"/>
      <c r="M3557" s="22"/>
    </row>
    <row r="3558" spans="1:13" s="14" customFormat="1" ht="30" outlineLevel="2" x14ac:dyDescent="0.25">
      <c r="A3558" s="34"/>
      <c r="B3558" s="44" t="s">
        <v>1354</v>
      </c>
      <c r="C3558" s="31" t="s">
        <v>57</v>
      </c>
      <c r="D3558" s="14" t="s">
        <v>1331</v>
      </c>
      <c r="E3558" s="14" t="s">
        <v>1355</v>
      </c>
      <c r="F3558" s="14" t="s">
        <v>1356</v>
      </c>
      <c r="G3558" s="14" t="s">
        <v>6493</v>
      </c>
      <c r="H3558" s="20">
        <v>-778691614</v>
      </c>
      <c r="I3558" s="20"/>
      <c r="J3558" s="21">
        <f>IFERROR((I3558/H3558),0)</f>
        <v>0</v>
      </c>
      <c r="K3558" s="20"/>
      <c r="L3558" s="20"/>
      <c r="M3558" s="21"/>
    </row>
    <row r="3559" spans="1:13" s="14" customFormat="1" ht="45" outlineLevel="1" x14ac:dyDescent="0.25">
      <c r="A3559" s="34"/>
      <c r="B3559" s="46" t="s">
        <v>7097</v>
      </c>
      <c r="C3559" s="40" t="str">
        <f>C3558</f>
        <v>ASIGNACIÓN PARA LA INVERSIÓN LOCAL SEGÚN NBI Y CUARTA, QUINTA, Y SEXTA CATEGORÍA</v>
      </c>
      <c r="D3559" s="39" t="str">
        <f>D3558</f>
        <v xml:space="preserve">LA GUAJIRA                                        </v>
      </c>
      <c r="E3559" s="39" t="str">
        <f>E3558</f>
        <v>44279</v>
      </c>
      <c r="F3559" s="39" t="str">
        <f>F3558</f>
        <v xml:space="preserve">FONSECA                                           </v>
      </c>
      <c r="G3559" s="39" t="s">
        <v>10656</v>
      </c>
      <c r="H3559" s="20">
        <f>SUBTOTAL(9,H3553:H3558)</f>
        <v>5905056948</v>
      </c>
      <c r="I3559" s="20">
        <f>SUBTOTAL(9,I3553:I3558)</f>
        <v>5261627339.6900005</v>
      </c>
      <c r="J3559" s="42">
        <f>+I3559/H3559</f>
        <v>0.89103752699151795</v>
      </c>
      <c r="K3559" s="20">
        <f>SUBTOTAL(9,K3553:K3558)</f>
        <v>2877053343.96</v>
      </c>
      <c r="L3559" s="20">
        <f>SUBTOTAL(9,L3553:L3558)</f>
        <v>2471336847.6900001</v>
      </c>
      <c r="M3559" s="7">
        <f>IFERROR((L3559/K3559),"N.A")</f>
        <v>0.85898193472090145</v>
      </c>
    </row>
    <row r="3560" spans="1:13" s="14" customFormat="1" ht="30" outlineLevel="2" x14ac:dyDescent="0.25">
      <c r="A3560" s="34"/>
      <c r="B3560" s="44" t="s">
        <v>1357</v>
      </c>
      <c r="C3560" s="31" t="s">
        <v>57</v>
      </c>
      <c r="D3560" s="14" t="s">
        <v>1331</v>
      </c>
      <c r="E3560" s="14" t="s">
        <v>1358</v>
      </c>
      <c r="F3560" s="14" t="s">
        <v>1359</v>
      </c>
      <c r="G3560" s="14" t="s">
        <v>16</v>
      </c>
      <c r="H3560" s="15">
        <v>2306754304</v>
      </c>
      <c r="I3560" s="15">
        <v>1464191165.6600001</v>
      </c>
      <c r="J3560" s="16">
        <f>IFERROR((I3560/H3560),0)</f>
        <v>0.63474084046187174</v>
      </c>
      <c r="K3560" s="15">
        <v>1704565726.6100004</v>
      </c>
      <c r="L3560" s="15">
        <v>1464191165.6600001</v>
      </c>
      <c r="M3560" s="17">
        <f>L3560/K3560</f>
        <v>0.85898193469602868</v>
      </c>
    </row>
    <row r="3561" spans="1:13" s="14" customFormat="1" ht="30" outlineLevel="2" x14ac:dyDescent="0.25">
      <c r="A3561" s="34"/>
      <c r="B3561" s="44" t="s">
        <v>1357</v>
      </c>
      <c r="C3561" s="31" t="s">
        <v>57</v>
      </c>
      <c r="D3561" s="14" t="s">
        <v>1331</v>
      </c>
      <c r="E3561" s="14" t="s">
        <v>1358</v>
      </c>
      <c r="F3561" s="14" t="s">
        <v>1359</v>
      </c>
      <c r="G3561" s="14" t="s">
        <v>6109</v>
      </c>
      <c r="H3561" s="20">
        <v>1253613702</v>
      </c>
      <c r="I3561" s="20">
        <v>1253613702</v>
      </c>
      <c r="J3561" s="21">
        <f>IFERROR((I3561/H3561),0)</f>
        <v>1</v>
      </c>
      <c r="K3561" s="20"/>
      <c r="L3561" s="20"/>
      <c r="M3561" s="21"/>
    </row>
    <row r="3562" spans="1:13" s="14" customFormat="1" ht="30" outlineLevel="2" x14ac:dyDescent="0.25">
      <c r="A3562" s="34"/>
      <c r="B3562" s="44" t="s">
        <v>1357</v>
      </c>
      <c r="C3562" s="31" t="s">
        <v>57</v>
      </c>
      <c r="D3562" s="14" t="s">
        <v>1331</v>
      </c>
      <c r="E3562" s="14" t="s">
        <v>1358</v>
      </c>
      <c r="F3562" s="14" t="s">
        <v>1359</v>
      </c>
      <c r="G3562" s="14" t="s">
        <v>6481</v>
      </c>
      <c r="H3562" s="20">
        <v>14267</v>
      </c>
      <c r="I3562" s="20">
        <v>14267</v>
      </c>
      <c r="J3562" s="21">
        <f>IFERROR((I3562/H3562),0)</f>
        <v>1</v>
      </c>
      <c r="K3562" s="20"/>
      <c r="L3562" s="20"/>
      <c r="M3562" s="21"/>
    </row>
    <row r="3563" spans="1:13" s="14" customFormat="1" ht="30" outlineLevel="2" x14ac:dyDescent="0.25">
      <c r="A3563" s="34"/>
      <c r="B3563" s="44" t="s">
        <v>1357</v>
      </c>
      <c r="C3563" s="31" t="s">
        <v>57</v>
      </c>
      <c r="D3563" s="14" t="s">
        <v>1331</v>
      </c>
      <c r="E3563" s="14" t="s">
        <v>1358</v>
      </c>
      <c r="F3563" s="14" t="s">
        <v>1359</v>
      </c>
      <c r="G3563" s="14" t="s">
        <v>6484</v>
      </c>
      <c r="H3563" s="20">
        <v>57720036</v>
      </c>
      <c r="I3563" s="20">
        <v>57720036</v>
      </c>
      <c r="J3563" s="21">
        <f>IFERROR((I3563/H3563),0)</f>
        <v>1</v>
      </c>
      <c r="K3563" s="20"/>
      <c r="L3563" s="20"/>
      <c r="M3563" s="21"/>
    </row>
    <row r="3564" spans="1:13" s="14" customFormat="1" ht="30" outlineLevel="2" x14ac:dyDescent="0.25">
      <c r="A3564" s="34"/>
      <c r="B3564" s="44" t="s">
        <v>1357</v>
      </c>
      <c r="C3564" s="31" t="s">
        <v>57</v>
      </c>
      <c r="D3564" s="14" t="s">
        <v>1331</v>
      </c>
      <c r="E3564" s="14" t="s">
        <v>1358</v>
      </c>
      <c r="F3564" s="14" t="s">
        <v>1359</v>
      </c>
      <c r="G3564" s="14" t="s">
        <v>6492</v>
      </c>
      <c r="H3564" s="20">
        <v>350926780</v>
      </c>
      <c r="I3564" s="20">
        <v>350926780</v>
      </c>
      <c r="J3564" s="21">
        <f>IFERROR((I3564/H3564),0)</f>
        <v>1</v>
      </c>
      <c r="K3564" s="20"/>
      <c r="L3564" s="20"/>
      <c r="M3564" s="22"/>
    </row>
    <row r="3565" spans="1:13" s="14" customFormat="1" ht="30" outlineLevel="2" x14ac:dyDescent="0.25">
      <c r="A3565" s="34"/>
      <c r="B3565" s="44" t="s">
        <v>1357</v>
      </c>
      <c r="C3565" s="31" t="s">
        <v>57</v>
      </c>
      <c r="D3565" s="14" t="s">
        <v>1331</v>
      </c>
      <c r="E3565" s="14" t="s">
        <v>1358</v>
      </c>
      <c r="F3565" s="14" t="s">
        <v>1359</v>
      </c>
      <c r="G3565" s="14" t="s">
        <v>6493</v>
      </c>
      <c r="H3565" s="20">
        <v>-461350861</v>
      </c>
      <c r="I3565" s="20"/>
      <c r="J3565" s="21">
        <f>IFERROR((I3565/H3565),0)</f>
        <v>0</v>
      </c>
      <c r="K3565" s="20"/>
      <c r="L3565" s="20"/>
      <c r="M3565" s="21"/>
    </row>
    <row r="3566" spans="1:13" s="14" customFormat="1" ht="45" outlineLevel="1" x14ac:dyDescent="0.25">
      <c r="A3566" s="34"/>
      <c r="B3566" s="46" t="s">
        <v>7098</v>
      </c>
      <c r="C3566" s="40" t="str">
        <f>C3565</f>
        <v>ASIGNACIÓN PARA LA INVERSIÓN LOCAL SEGÚN NBI Y CUARTA, QUINTA, Y SEXTA CATEGORÍA</v>
      </c>
      <c r="D3566" s="39" t="str">
        <f>D3565</f>
        <v xml:space="preserve">LA GUAJIRA                                        </v>
      </c>
      <c r="E3566" s="39" t="str">
        <f>E3565</f>
        <v>44110</v>
      </c>
      <c r="F3566" s="39" t="str">
        <f>F3565</f>
        <v xml:space="preserve">EL MOLINO                                         </v>
      </c>
      <c r="G3566" s="39" t="s">
        <v>10656</v>
      </c>
      <c r="H3566" s="20">
        <f>SUBTOTAL(9,H3560:H3565)</f>
        <v>3507678228</v>
      </c>
      <c r="I3566" s="20">
        <f>SUBTOTAL(9,I3560:I3565)</f>
        <v>3126465950.6599998</v>
      </c>
      <c r="J3566" s="42">
        <f>+I3566/H3566</f>
        <v>0.89132062505135801</v>
      </c>
      <c r="K3566" s="20">
        <f>SUBTOTAL(9,K3560:K3565)</f>
        <v>1704565726.6100004</v>
      </c>
      <c r="L3566" s="20">
        <f>SUBTOTAL(9,L3560:L3565)</f>
        <v>1464191165.6600001</v>
      </c>
      <c r="M3566" s="7">
        <f>IFERROR((L3566/K3566),"N.A")</f>
        <v>0.85898193469602868</v>
      </c>
    </row>
    <row r="3567" spans="1:13" s="14" customFormat="1" ht="30" outlineLevel="2" x14ac:dyDescent="0.25">
      <c r="A3567" s="34"/>
      <c r="B3567" s="44" t="s">
        <v>1360</v>
      </c>
      <c r="C3567" s="31" t="s">
        <v>57</v>
      </c>
      <c r="D3567" s="14" t="s">
        <v>1331</v>
      </c>
      <c r="E3567" s="14" t="s">
        <v>1361</v>
      </c>
      <c r="F3567" s="14" t="s">
        <v>1362</v>
      </c>
      <c r="G3567" s="14" t="s">
        <v>16</v>
      </c>
      <c r="H3567" s="15">
        <v>2820722098</v>
      </c>
      <c r="I3567" s="15">
        <v>1790427515.24</v>
      </c>
      <c r="J3567" s="16">
        <f>IFERROR((I3567/H3567),0)</f>
        <v>0.63474084047821711</v>
      </c>
      <c r="K3567" s="15">
        <v>2084359918.2699997</v>
      </c>
      <c r="L3567" s="15">
        <v>1790427515.24</v>
      </c>
      <c r="M3567" s="17">
        <f>L3567/K3567</f>
        <v>0.85898193471597695</v>
      </c>
    </row>
    <row r="3568" spans="1:13" s="14" customFormat="1" ht="30" outlineLevel="2" x14ac:dyDescent="0.25">
      <c r="A3568" s="34"/>
      <c r="B3568" s="44" t="s">
        <v>1360</v>
      </c>
      <c r="C3568" s="31" t="s">
        <v>57</v>
      </c>
      <c r="D3568" s="14" t="s">
        <v>1331</v>
      </c>
      <c r="E3568" s="14" t="s">
        <v>1361</v>
      </c>
      <c r="F3568" s="14" t="s">
        <v>1362</v>
      </c>
      <c r="G3568" s="14" t="s">
        <v>6109</v>
      </c>
      <c r="H3568" s="20">
        <v>2057329835</v>
      </c>
      <c r="I3568" s="20">
        <v>2057329835</v>
      </c>
      <c r="J3568" s="21">
        <f>IFERROR((I3568/H3568),0)</f>
        <v>1</v>
      </c>
      <c r="K3568" s="20"/>
      <c r="L3568" s="20"/>
      <c r="M3568" s="21"/>
    </row>
    <row r="3569" spans="1:13" s="14" customFormat="1" ht="30" outlineLevel="2" x14ac:dyDescent="0.25">
      <c r="A3569" s="34"/>
      <c r="B3569" s="44" t="s">
        <v>1360</v>
      </c>
      <c r="C3569" s="31" t="s">
        <v>57</v>
      </c>
      <c r="D3569" s="14" t="s">
        <v>1331</v>
      </c>
      <c r="E3569" s="14" t="s">
        <v>1361</v>
      </c>
      <c r="F3569" s="14" t="s">
        <v>1362</v>
      </c>
      <c r="G3569" s="14" t="s">
        <v>6481</v>
      </c>
      <c r="H3569" s="20">
        <v>17446</v>
      </c>
      <c r="I3569" s="20">
        <v>17446</v>
      </c>
      <c r="J3569" s="21">
        <f>IFERROR((I3569/H3569),0)</f>
        <v>1</v>
      </c>
      <c r="K3569" s="20"/>
      <c r="L3569" s="20"/>
      <c r="M3569" s="21"/>
    </row>
    <row r="3570" spans="1:13" s="14" customFormat="1" ht="30" outlineLevel="2" x14ac:dyDescent="0.25">
      <c r="A3570" s="34"/>
      <c r="B3570" s="44" t="s">
        <v>1360</v>
      </c>
      <c r="C3570" s="31" t="s">
        <v>57</v>
      </c>
      <c r="D3570" s="14" t="s">
        <v>1331</v>
      </c>
      <c r="E3570" s="14" t="s">
        <v>1361</v>
      </c>
      <c r="F3570" s="14" t="s">
        <v>1362</v>
      </c>
      <c r="G3570" s="14" t="s">
        <v>6484</v>
      </c>
      <c r="H3570" s="20">
        <v>70580633</v>
      </c>
      <c r="I3570" s="20">
        <v>70580633</v>
      </c>
      <c r="J3570" s="21">
        <f>IFERROR((I3570/H3570),0)</f>
        <v>1</v>
      </c>
      <c r="K3570" s="20"/>
      <c r="L3570" s="20"/>
      <c r="M3570" s="21"/>
    </row>
    <row r="3571" spans="1:13" s="14" customFormat="1" ht="30" outlineLevel="2" x14ac:dyDescent="0.25">
      <c r="A3571" s="34"/>
      <c r="B3571" s="44" t="s">
        <v>1360</v>
      </c>
      <c r="C3571" s="31" t="s">
        <v>57</v>
      </c>
      <c r="D3571" s="14" t="s">
        <v>1331</v>
      </c>
      <c r="E3571" s="14" t="s">
        <v>1361</v>
      </c>
      <c r="F3571" s="14" t="s">
        <v>1362</v>
      </c>
      <c r="G3571" s="14" t="s">
        <v>6492</v>
      </c>
      <c r="H3571" s="20">
        <v>429116755</v>
      </c>
      <c r="I3571" s="20">
        <v>429116755</v>
      </c>
      <c r="J3571" s="21">
        <f>IFERROR((I3571/H3571),0)</f>
        <v>1</v>
      </c>
      <c r="K3571" s="20"/>
      <c r="L3571" s="20"/>
      <c r="M3571" s="22"/>
    </row>
    <row r="3572" spans="1:13" s="14" customFormat="1" ht="30" outlineLevel="2" x14ac:dyDescent="0.25">
      <c r="A3572" s="34"/>
      <c r="B3572" s="44" t="s">
        <v>1360</v>
      </c>
      <c r="C3572" s="31" t="s">
        <v>57</v>
      </c>
      <c r="D3572" s="14" t="s">
        <v>1331</v>
      </c>
      <c r="E3572" s="14" t="s">
        <v>1361</v>
      </c>
      <c r="F3572" s="14" t="s">
        <v>1362</v>
      </c>
      <c r="G3572" s="14" t="s">
        <v>6493</v>
      </c>
      <c r="H3572" s="20">
        <v>-564144420</v>
      </c>
      <c r="I3572" s="20"/>
      <c r="J3572" s="21">
        <f>IFERROR((I3572/H3572),0)</f>
        <v>0</v>
      </c>
      <c r="K3572" s="20"/>
      <c r="L3572" s="20"/>
      <c r="M3572" s="21"/>
    </row>
    <row r="3573" spans="1:13" s="14" customFormat="1" ht="45" outlineLevel="1" x14ac:dyDescent="0.25">
      <c r="A3573" s="34"/>
      <c r="B3573" s="46" t="s">
        <v>7099</v>
      </c>
      <c r="C3573" s="40" t="str">
        <f>C3572</f>
        <v>ASIGNACIÓN PARA LA INVERSIÓN LOCAL SEGÚN NBI Y CUARTA, QUINTA, Y SEXTA CATEGORÍA</v>
      </c>
      <c r="D3573" s="39" t="str">
        <f>D3572</f>
        <v xml:space="preserve">LA GUAJIRA                                        </v>
      </c>
      <c r="E3573" s="39" t="str">
        <f>E3572</f>
        <v>44098</v>
      </c>
      <c r="F3573" s="39" t="str">
        <f>F3572</f>
        <v xml:space="preserve">DISTRACCIÓN                                       </v>
      </c>
      <c r="G3573" s="39" t="s">
        <v>10656</v>
      </c>
      <c r="H3573" s="20">
        <f>SUBTOTAL(9,H3567:H3572)</f>
        <v>4813622347</v>
      </c>
      <c r="I3573" s="20">
        <f>SUBTOTAL(9,I3567:I3572)</f>
        <v>4347472184.2399998</v>
      </c>
      <c r="J3573" s="42">
        <f>+I3573/H3573</f>
        <v>0.90316021300455374</v>
      </c>
      <c r="K3573" s="20">
        <f>SUBTOTAL(9,K3567:K3572)</f>
        <v>2084359918.2699997</v>
      </c>
      <c r="L3573" s="20">
        <f>SUBTOTAL(9,L3567:L3572)</f>
        <v>1790427515.24</v>
      </c>
      <c r="M3573" s="7">
        <f>IFERROR((L3573/K3573),"N.A")</f>
        <v>0.85898193471597695</v>
      </c>
    </row>
    <row r="3574" spans="1:13" s="14" customFormat="1" ht="30" outlineLevel="2" x14ac:dyDescent="0.25">
      <c r="A3574" s="34"/>
      <c r="B3574" s="44" t="s">
        <v>1363</v>
      </c>
      <c r="C3574" s="31" t="s">
        <v>57</v>
      </c>
      <c r="D3574" s="14" t="s">
        <v>1331</v>
      </c>
      <c r="E3574" s="14" t="s">
        <v>1364</v>
      </c>
      <c r="F3574" s="14" t="s">
        <v>1365</v>
      </c>
      <c r="G3574" s="14" t="s">
        <v>16</v>
      </c>
      <c r="H3574" s="15">
        <v>7042124739</v>
      </c>
      <c r="I3574" s="15">
        <v>4469924175.5300007</v>
      </c>
      <c r="J3574" s="16">
        <f>IFERROR((I3574/H3574),0)</f>
        <v>0.63474084047036372</v>
      </c>
      <c r="K3574" s="15">
        <v>5203746429.2699995</v>
      </c>
      <c r="L3574" s="15">
        <v>4469924175.5300007</v>
      </c>
      <c r="M3574" s="17">
        <f>L3574/K3574</f>
        <v>0.85898193470527306</v>
      </c>
    </row>
    <row r="3575" spans="1:13" s="14" customFormat="1" ht="30" outlineLevel="2" x14ac:dyDescent="0.25">
      <c r="A3575" s="34"/>
      <c r="B3575" s="44" t="s">
        <v>1363</v>
      </c>
      <c r="C3575" s="31" t="s">
        <v>57</v>
      </c>
      <c r="D3575" s="14" t="s">
        <v>1331</v>
      </c>
      <c r="E3575" s="14" t="s">
        <v>1364</v>
      </c>
      <c r="F3575" s="14" t="s">
        <v>1365</v>
      </c>
      <c r="G3575" s="14" t="s">
        <v>6109</v>
      </c>
      <c r="H3575" s="20">
        <v>4824824058</v>
      </c>
      <c r="I3575" s="20">
        <v>4824824058</v>
      </c>
      <c r="J3575" s="21">
        <f>IFERROR((I3575/H3575),0)</f>
        <v>1</v>
      </c>
      <c r="K3575" s="20"/>
      <c r="L3575" s="20"/>
      <c r="M3575" s="21"/>
    </row>
    <row r="3576" spans="1:13" s="14" customFormat="1" ht="30" outlineLevel="2" x14ac:dyDescent="0.25">
      <c r="A3576" s="34"/>
      <c r="B3576" s="44" t="s">
        <v>1363</v>
      </c>
      <c r="C3576" s="31" t="s">
        <v>57</v>
      </c>
      <c r="D3576" s="14" t="s">
        <v>1331</v>
      </c>
      <c r="E3576" s="14" t="s">
        <v>1364</v>
      </c>
      <c r="F3576" s="14" t="s">
        <v>1365</v>
      </c>
      <c r="G3576" s="14" t="s">
        <v>6481</v>
      </c>
      <c r="H3576" s="20">
        <v>43555</v>
      </c>
      <c r="I3576" s="20">
        <v>43555</v>
      </c>
      <c r="J3576" s="21">
        <f>IFERROR((I3576/H3576),0)</f>
        <v>1</v>
      </c>
      <c r="K3576" s="20"/>
      <c r="L3576" s="20"/>
      <c r="M3576" s="21"/>
    </row>
    <row r="3577" spans="1:13" s="14" customFormat="1" ht="30" outlineLevel="2" x14ac:dyDescent="0.25">
      <c r="A3577" s="34"/>
      <c r="B3577" s="44" t="s">
        <v>1363</v>
      </c>
      <c r="C3577" s="31" t="s">
        <v>57</v>
      </c>
      <c r="D3577" s="14" t="s">
        <v>1331</v>
      </c>
      <c r="E3577" s="14" t="s">
        <v>1364</v>
      </c>
      <c r="F3577" s="14" t="s">
        <v>1365</v>
      </c>
      <c r="G3577" s="14" t="s">
        <v>6484</v>
      </c>
      <c r="H3577" s="20">
        <v>176209356</v>
      </c>
      <c r="I3577" s="20">
        <v>176209356</v>
      </c>
      <c r="J3577" s="21">
        <f>IFERROR((I3577/H3577),0)</f>
        <v>1</v>
      </c>
      <c r="K3577" s="20"/>
      <c r="L3577" s="20"/>
      <c r="M3577" s="21"/>
    </row>
    <row r="3578" spans="1:13" s="14" customFormat="1" ht="30" outlineLevel="2" x14ac:dyDescent="0.25">
      <c r="A3578" s="34"/>
      <c r="B3578" s="44" t="s">
        <v>1363</v>
      </c>
      <c r="C3578" s="31" t="s">
        <v>57</v>
      </c>
      <c r="D3578" s="14" t="s">
        <v>1331</v>
      </c>
      <c r="E3578" s="14" t="s">
        <v>1364</v>
      </c>
      <c r="F3578" s="14" t="s">
        <v>1365</v>
      </c>
      <c r="G3578" s="14" t="s">
        <v>6492</v>
      </c>
      <c r="H3578" s="20">
        <v>1071319192</v>
      </c>
      <c r="I3578" s="20">
        <v>1071319192</v>
      </c>
      <c r="J3578" s="21">
        <f>IFERROR((I3578/H3578),0)</f>
        <v>1</v>
      </c>
      <c r="K3578" s="20"/>
      <c r="L3578" s="20"/>
      <c r="M3578" s="22"/>
    </row>
    <row r="3579" spans="1:13" s="14" customFormat="1" ht="30" outlineLevel="2" x14ac:dyDescent="0.25">
      <c r="A3579" s="34"/>
      <c r="B3579" s="44" t="s">
        <v>1363</v>
      </c>
      <c r="C3579" s="31" t="s">
        <v>57</v>
      </c>
      <c r="D3579" s="14" t="s">
        <v>1331</v>
      </c>
      <c r="E3579" s="14" t="s">
        <v>1364</v>
      </c>
      <c r="F3579" s="14" t="s">
        <v>1365</v>
      </c>
      <c r="G3579" s="14" t="s">
        <v>6493</v>
      </c>
      <c r="H3579" s="20">
        <v>-1408424948</v>
      </c>
      <c r="I3579" s="20"/>
      <c r="J3579" s="21">
        <f>IFERROR((I3579/H3579),0)</f>
        <v>0</v>
      </c>
      <c r="K3579" s="20"/>
      <c r="L3579" s="20"/>
      <c r="M3579" s="21"/>
    </row>
    <row r="3580" spans="1:13" s="14" customFormat="1" ht="45" outlineLevel="1" x14ac:dyDescent="0.25">
      <c r="A3580" s="34"/>
      <c r="B3580" s="46" t="s">
        <v>7100</v>
      </c>
      <c r="C3580" s="40" t="str">
        <f>C3579</f>
        <v>ASIGNACIÓN PARA LA INVERSIÓN LOCAL SEGÚN NBI Y CUARTA, QUINTA, Y SEXTA CATEGORÍA</v>
      </c>
      <c r="D3580" s="39" t="str">
        <f>D3579</f>
        <v xml:space="preserve">LA GUAJIRA                                        </v>
      </c>
      <c r="E3580" s="39" t="str">
        <f>E3579</f>
        <v>44090</v>
      </c>
      <c r="F3580" s="39" t="str">
        <f>F3579</f>
        <v xml:space="preserve">DIBULLA                                           </v>
      </c>
      <c r="G3580" s="39" t="s">
        <v>10656</v>
      </c>
      <c r="H3580" s="20">
        <f>SUBTOTAL(9,H3574:H3579)</f>
        <v>11706095952</v>
      </c>
      <c r="I3580" s="20">
        <f>SUBTOTAL(9,I3574:I3579)</f>
        <v>10542320336.530001</v>
      </c>
      <c r="J3580" s="42">
        <f>+I3580/H3580</f>
        <v>0.90058379666098953</v>
      </c>
      <c r="K3580" s="20">
        <f>SUBTOTAL(9,K3574:K3579)</f>
        <v>5203746429.2699995</v>
      </c>
      <c r="L3580" s="20">
        <f>SUBTOTAL(9,L3574:L3579)</f>
        <v>4469924175.5300007</v>
      </c>
      <c r="M3580" s="7">
        <f>IFERROR((L3580/K3580),"N.A")</f>
        <v>0.85898193470527306</v>
      </c>
    </row>
    <row r="3581" spans="1:13" s="14" customFormat="1" ht="30" outlineLevel="2" x14ac:dyDescent="0.25">
      <c r="A3581" s="34"/>
      <c r="B3581" s="44" t="s">
        <v>1366</v>
      </c>
      <c r="C3581" s="31" t="s">
        <v>57</v>
      </c>
      <c r="D3581" s="14" t="s">
        <v>1331</v>
      </c>
      <c r="E3581" s="14" t="s">
        <v>1367</v>
      </c>
      <c r="F3581" s="14" t="s">
        <v>1368</v>
      </c>
      <c r="G3581" s="14" t="s">
        <v>16</v>
      </c>
      <c r="H3581" s="15">
        <v>5694580748</v>
      </c>
      <c r="I3581" s="15">
        <v>3614582970.1199999</v>
      </c>
      <c r="J3581" s="16">
        <f>IFERROR((I3581/H3581),0)</f>
        <v>0.63474084047179091</v>
      </c>
      <c r="K3581" s="15">
        <v>4207984852.8299999</v>
      </c>
      <c r="L3581" s="15">
        <v>3614582970.1199999</v>
      </c>
      <c r="M3581" s="17">
        <f>L3581/K3581</f>
        <v>0.85898193471135742</v>
      </c>
    </row>
    <row r="3582" spans="1:13" s="14" customFormat="1" ht="30" outlineLevel="2" x14ac:dyDescent="0.25">
      <c r="A3582" s="34"/>
      <c r="B3582" s="44" t="s">
        <v>1366</v>
      </c>
      <c r="C3582" s="31" t="s">
        <v>57</v>
      </c>
      <c r="D3582" s="14" t="s">
        <v>1331</v>
      </c>
      <c r="E3582" s="14" t="s">
        <v>1367</v>
      </c>
      <c r="F3582" s="14" t="s">
        <v>1368</v>
      </c>
      <c r="G3582" s="14" t="s">
        <v>5818</v>
      </c>
      <c r="H3582" s="20">
        <v>867389598</v>
      </c>
      <c r="I3582" s="20">
        <v>867389598</v>
      </c>
      <c r="J3582" s="21">
        <f>IFERROR((I3582/H3582),0)</f>
        <v>1</v>
      </c>
      <c r="K3582" s="20"/>
      <c r="L3582" s="20"/>
      <c r="M3582" s="21"/>
    </row>
    <row r="3583" spans="1:13" s="14" customFormat="1" ht="30" outlineLevel="2" x14ac:dyDescent="0.25">
      <c r="A3583" s="34"/>
      <c r="B3583" s="44" t="s">
        <v>1366</v>
      </c>
      <c r="C3583" s="31" t="s">
        <v>57</v>
      </c>
      <c r="D3583" s="14" t="s">
        <v>1331</v>
      </c>
      <c r="E3583" s="14" t="s">
        <v>1367</v>
      </c>
      <c r="F3583" s="14" t="s">
        <v>1368</v>
      </c>
      <c r="G3583" s="14" t="s">
        <v>6109</v>
      </c>
      <c r="H3583" s="20">
        <v>2097116970</v>
      </c>
      <c r="I3583" s="20">
        <v>2097116970</v>
      </c>
      <c r="J3583" s="21">
        <f>IFERROR((I3583/H3583),0)</f>
        <v>1</v>
      </c>
      <c r="K3583" s="20"/>
      <c r="L3583" s="20"/>
      <c r="M3583" s="21"/>
    </row>
    <row r="3584" spans="1:13" s="14" customFormat="1" ht="30" outlineLevel="2" x14ac:dyDescent="0.25">
      <c r="A3584" s="34"/>
      <c r="B3584" s="44" t="s">
        <v>1366</v>
      </c>
      <c r="C3584" s="31" t="s">
        <v>57</v>
      </c>
      <c r="D3584" s="14" t="s">
        <v>1331</v>
      </c>
      <c r="E3584" s="14" t="s">
        <v>1367</v>
      </c>
      <c r="F3584" s="14" t="s">
        <v>1368</v>
      </c>
      <c r="G3584" s="14" t="s">
        <v>6481</v>
      </c>
      <c r="H3584" s="20">
        <v>35220</v>
      </c>
      <c r="I3584" s="20">
        <v>35220</v>
      </c>
      <c r="J3584" s="21">
        <f>IFERROR((I3584/H3584),0)</f>
        <v>1</v>
      </c>
      <c r="K3584" s="20"/>
      <c r="L3584" s="20"/>
      <c r="M3584" s="21"/>
    </row>
    <row r="3585" spans="1:13" s="14" customFormat="1" ht="30" outlineLevel="2" x14ac:dyDescent="0.25">
      <c r="A3585" s="34"/>
      <c r="B3585" s="44" t="s">
        <v>1366</v>
      </c>
      <c r="C3585" s="31" t="s">
        <v>57</v>
      </c>
      <c r="D3585" s="14" t="s">
        <v>1331</v>
      </c>
      <c r="E3585" s="14" t="s">
        <v>1367</v>
      </c>
      <c r="F3585" s="14" t="s">
        <v>1368</v>
      </c>
      <c r="G3585" s="14" t="s">
        <v>6484</v>
      </c>
      <c r="H3585" s="20">
        <v>142490859</v>
      </c>
      <c r="I3585" s="20">
        <v>142490859</v>
      </c>
      <c r="J3585" s="21">
        <f>IFERROR((I3585/H3585),0)</f>
        <v>1</v>
      </c>
      <c r="K3585" s="20"/>
      <c r="L3585" s="20"/>
      <c r="M3585" s="21"/>
    </row>
    <row r="3586" spans="1:13" s="14" customFormat="1" ht="30" outlineLevel="2" x14ac:dyDescent="0.25">
      <c r="A3586" s="34"/>
      <c r="B3586" s="44" t="s">
        <v>1366</v>
      </c>
      <c r="C3586" s="31" t="s">
        <v>57</v>
      </c>
      <c r="D3586" s="14" t="s">
        <v>1331</v>
      </c>
      <c r="E3586" s="14" t="s">
        <v>1367</v>
      </c>
      <c r="F3586" s="14" t="s">
        <v>1368</v>
      </c>
      <c r="G3586" s="14" t="s">
        <v>6492</v>
      </c>
      <c r="H3586" s="20">
        <v>866317180</v>
      </c>
      <c r="I3586" s="20">
        <v>866317180</v>
      </c>
      <c r="J3586" s="21">
        <f>IFERROR((I3586/H3586),0)</f>
        <v>1</v>
      </c>
      <c r="K3586" s="20"/>
      <c r="L3586" s="20"/>
      <c r="M3586" s="22"/>
    </row>
    <row r="3587" spans="1:13" s="14" customFormat="1" ht="30" outlineLevel="2" x14ac:dyDescent="0.25">
      <c r="A3587" s="34"/>
      <c r="B3587" s="44" t="s">
        <v>1366</v>
      </c>
      <c r="C3587" s="31" t="s">
        <v>57</v>
      </c>
      <c r="D3587" s="14" t="s">
        <v>1331</v>
      </c>
      <c r="E3587" s="14" t="s">
        <v>1367</v>
      </c>
      <c r="F3587" s="14" t="s">
        <v>1368</v>
      </c>
      <c r="G3587" s="14" t="s">
        <v>6493</v>
      </c>
      <c r="H3587" s="20">
        <v>-1138916150</v>
      </c>
      <c r="I3587" s="20"/>
      <c r="J3587" s="21">
        <f>IFERROR((I3587/H3587),0)</f>
        <v>0</v>
      </c>
      <c r="K3587" s="20"/>
      <c r="L3587" s="20"/>
      <c r="M3587" s="21"/>
    </row>
    <row r="3588" spans="1:13" s="14" customFormat="1" ht="45" outlineLevel="1" x14ac:dyDescent="0.25">
      <c r="A3588" s="34"/>
      <c r="B3588" s="46" t="s">
        <v>7101</v>
      </c>
      <c r="C3588" s="40" t="str">
        <f>C3587</f>
        <v>ASIGNACIÓN PARA LA INVERSIÓN LOCAL SEGÚN NBI Y CUARTA, QUINTA, Y SEXTA CATEGORÍA</v>
      </c>
      <c r="D3588" s="39" t="str">
        <f>D3587</f>
        <v xml:space="preserve">LA GUAJIRA                                        </v>
      </c>
      <c r="E3588" s="39" t="str">
        <f>E3587</f>
        <v>44078</v>
      </c>
      <c r="F3588" s="39" t="str">
        <f>F3587</f>
        <v xml:space="preserve">BARRANCAS                                         </v>
      </c>
      <c r="G3588" s="39" t="s">
        <v>10656</v>
      </c>
      <c r="H3588" s="20">
        <f>SUBTOTAL(9,H3581:H3587)</f>
        <v>8529014425</v>
      </c>
      <c r="I3588" s="20">
        <f>SUBTOTAL(9,I3581:I3587)</f>
        <v>7587932797.1199999</v>
      </c>
      <c r="J3588" s="42">
        <f>+I3588/H3588</f>
        <v>0.88966115180652894</v>
      </c>
      <c r="K3588" s="20">
        <f>SUBTOTAL(9,K3581:K3587)</f>
        <v>4207984852.8299999</v>
      </c>
      <c r="L3588" s="20">
        <f>SUBTOTAL(9,L3581:L3587)</f>
        <v>3614582970.1199999</v>
      </c>
      <c r="M3588" s="7">
        <f>IFERROR((L3588/K3588),"N.A")</f>
        <v>0.85898193471135742</v>
      </c>
    </row>
    <row r="3589" spans="1:13" s="14" customFormat="1" ht="30" outlineLevel="2" x14ac:dyDescent="0.25">
      <c r="A3589" s="34"/>
      <c r="B3589" s="44" t="s">
        <v>1369</v>
      </c>
      <c r="C3589" s="31" t="s">
        <v>57</v>
      </c>
      <c r="D3589" s="14" t="s">
        <v>1331</v>
      </c>
      <c r="E3589" s="14" t="s">
        <v>1370</v>
      </c>
      <c r="F3589" s="14" t="s">
        <v>784</v>
      </c>
      <c r="G3589" s="14" t="s">
        <v>16</v>
      </c>
      <c r="H3589" s="15">
        <v>5059878951</v>
      </c>
      <c r="I3589" s="15">
        <v>3211711818.0500002</v>
      </c>
      <c r="J3589" s="16">
        <f>IFERROR((I3589/H3589),0)</f>
        <v>0.63474084047312229</v>
      </c>
      <c r="K3589" s="15">
        <v>3738974812.1999998</v>
      </c>
      <c r="L3589" s="15">
        <v>3211711818.0500002</v>
      </c>
      <c r="M3589" s="17">
        <f>L3589/K3589</f>
        <v>0.85898193471922324</v>
      </c>
    </row>
    <row r="3590" spans="1:13" s="14" customFormat="1" ht="30" outlineLevel="2" x14ac:dyDescent="0.25">
      <c r="A3590" s="34"/>
      <c r="B3590" s="44" t="s">
        <v>1369</v>
      </c>
      <c r="C3590" s="31" t="s">
        <v>57</v>
      </c>
      <c r="D3590" s="14" t="s">
        <v>1331</v>
      </c>
      <c r="E3590" s="14" t="s">
        <v>1370</v>
      </c>
      <c r="F3590" s="14" t="s">
        <v>784</v>
      </c>
      <c r="G3590" s="14" t="s">
        <v>6109</v>
      </c>
      <c r="H3590" s="20">
        <v>3842646582</v>
      </c>
      <c r="I3590" s="20">
        <v>3842646582</v>
      </c>
      <c r="J3590" s="21">
        <f>IFERROR((I3590/H3590),0)</f>
        <v>1</v>
      </c>
      <c r="K3590" s="20"/>
      <c r="L3590" s="20"/>
      <c r="M3590" s="21"/>
    </row>
    <row r="3591" spans="1:13" s="14" customFormat="1" ht="30" outlineLevel="2" x14ac:dyDescent="0.25">
      <c r="A3591" s="34"/>
      <c r="B3591" s="44" t="s">
        <v>1369</v>
      </c>
      <c r="C3591" s="31" t="s">
        <v>57</v>
      </c>
      <c r="D3591" s="14" t="s">
        <v>1331</v>
      </c>
      <c r="E3591" s="14" t="s">
        <v>1370</v>
      </c>
      <c r="F3591" s="14" t="s">
        <v>784</v>
      </c>
      <c r="G3591" s="14" t="s">
        <v>6481</v>
      </c>
      <c r="H3591" s="20">
        <v>31295</v>
      </c>
      <c r="I3591" s="20">
        <v>31295</v>
      </c>
      <c r="J3591" s="21">
        <f>IFERROR((I3591/H3591),0)</f>
        <v>1</v>
      </c>
      <c r="K3591" s="20"/>
      <c r="L3591" s="20"/>
      <c r="M3591" s="21"/>
    </row>
    <row r="3592" spans="1:13" s="14" customFormat="1" ht="30" outlineLevel="2" x14ac:dyDescent="0.25">
      <c r="A3592" s="34"/>
      <c r="B3592" s="44" t="s">
        <v>1369</v>
      </c>
      <c r="C3592" s="31" t="s">
        <v>57</v>
      </c>
      <c r="D3592" s="14" t="s">
        <v>1331</v>
      </c>
      <c r="E3592" s="14" t="s">
        <v>1370</v>
      </c>
      <c r="F3592" s="14" t="s">
        <v>784</v>
      </c>
      <c r="G3592" s="14" t="s">
        <v>6484</v>
      </c>
      <c r="H3592" s="20">
        <v>126609233</v>
      </c>
      <c r="I3592" s="20">
        <v>126609233</v>
      </c>
      <c r="J3592" s="21">
        <f>IFERROR((I3592/H3592),0)</f>
        <v>1</v>
      </c>
      <c r="K3592" s="20"/>
      <c r="L3592" s="20"/>
      <c r="M3592" s="21"/>
    </row>
    <row r="3593" spans="1:13" s="14" customFormat="1" ht="30" outlineLevel="2" x14ac:dyDescent="0.25">
      <c r="A3593" s="34"/>
      <c r="B3593" s="44" t="s">
        <v>1369</v>
      </c>
      <c r="C3593" s="31" t="s">
        <v>57</v>
      </c>
      <c r="D3593" s="14" t="s">
        <v>1331</v>
      </c>
      <c r="E3593" s="14" t="s">
        <v>1370</v>
      </c>
      <c r="F3593" s="14" t="s">
        <v>784</v>
      </c>
      <c r="G3593" s="14" t="s">
        <v>6492</v>
      </c>
      <c r="H3593" s="20">
        <v>769759928</v>
      </c>
      <c r="I3593" s="20">
        <v>769759928</v>
      </c>
      <c r="J3593" s="21">
        <f>IFERROR((I3593/H3593),0)</f>
        <v>1</v>
      </c>
      <c r="K3593" s="20"/>
      <c r="L3593" s="20"/>
      <c r="M3593" s="22"/>
    </row>
    <row r="3594" spans="1:13" s="14" customFormat="1" ht="30" outlineLevel="2" x14ac:dyDescent="0.25">
      <c r="A3594" s="34"/>
      <c r="B3594" s="44" t="s">
        <v>1369</v>
      </c>
      <c r="C3594" s="31" t="s">
        <v>57</v>
      </c>
      <c r="D3594" s="14" t="s">
        <v>1331</v>
      </c>
      <c r="E3594" s="14" t="s">
        <v>1370</v>
      </c>
      <c r="F3594" s="14" t="s">
        <v>784</v>
      </c>
      <c r="G3594" s="14" t="s">
        <v>6493</v>
      </c>
      <c r="H3594" s="20">
        <v>-1011975790</v>
      </c>
      <c r="I3594" s="20"/>
      <c r="J3594" s="21">
        <f>IFERROR((I3594/H3594),0)</f>
        <v>0</v>
      </c>
      <c r="K3594" s="20"/>
      <c r="L3594" s="20"/>
      <c r="M3594" s="21"/>
    </row>
    <row r="3595" spans="1:13" s="14" customFormat="1" ht="45" outlineLevel="1" x14ac:dyDescent="0.25">
      <c r="A3595" s="34"/>
      <c r="B3595" s="46" t="s">
        <v>7102</v>
      </c>
      <c r="C3595" s="40" t="str">
        <f>C3594</f>
        <v>ASIGNACIÓN PARA LA INVERSIÓN LOCAL SEGÚN NBI Y CUARTA, QUINTA, Y SEXTA CATEGORÍA</v>
      </c>
      <c r="D3595" s="39" t="str">
        <f>D3594</f>
        <v xml:space="preserve">LA GUAJIRA                                        </v>
      </c>
      <c r="E3595" s="39" t="str">
        <f>E3594</f>
        <v>44035</v>
      </c>
      <c r="F3595" s="39" t="str">
        <f>F3594</f>
        <v xml:space="preserve">ALBANIA                                           </v>
      </c>
      <c r="G3595" s="39" t="s">
        <v>10656</v>
      </c>
      <c r="H3595" s="20">
        <f>SUBTOTAL(9,H3589:H3594)</f>
        <v>8786950199</v>
      </c>
      <c r="I3595" s="20">
        <f>SUBTOTAL(9,I3589:I3594)</f>
        <v>7950758856.0500002</v>
      </c>
      <c r="J3595" s="42">
        <f>+I3595/H3595</f>
        <v>0.90483713643384911</v>
      </c>
      <c r="K3595" s="20">
        <f>SUBTOTAL(9,K3589:K3594)</f>
        <v>3738974812.1999998</v>
      </c>
      <c r="L3595" s="20">
        <f>SUBTOTAL(9,L3589:L3594)</f>
        <v>3211711818.0500002</v>
      </c>
      <c r="M3595" s="7">
        <f>IFERROR((L3595/K3595),"N.A")</f>
        <v>0.85898193471922324</v>
      </c>
    </row>
    <row r="3596" spans="1:13" s="14" customFormat="1" ht="30" outlineLevel="2" x14ac:dyDescent="0.25">
      <c r="A3596" s="34"/>
      <c r="B3596" s="44" t="s">
        <v>1371</v>
      </c>
      <c r="C3596" s="31" t="s">
        <v>57</v>
      </c>
      <c r="D3596" s="14" t="s">
        <v>1331</v>
      </c>
      <c r="E3596" s="14" t="s">
        <v>1372</v>
      </c>
      <c r="F3596" s="14" t="s">
        <v>1373</v>
      </c>
      <c r="G3596" s="14" t="s">
        <v>16</v>
      </c>
      <c r="H3596" s="15">
        <v>10743331535</v>
      </c>
      <c r="I3596" s="15">
        <v>6819231287.9700003</v>
      </c>
      <c r="J3596" s="16">
        <f>IFERROR((I3596/H3596),0)</f>
        <v>0.63474084046965051</v>
      </c>
      <c r="K3596" s="15">
        <v>7938736558.2199984</v>
      </c>
      <c r="L3596" s="15">
        <v>6819231287.9700003</v>
      </c>
      <c r="M3596" s="17">
        <f>L3596/K3596</f>
        <v>0.85898193471468332</v>
      </c>
    </row>
    <row r="3597" spans="1:13" s="14" customFormat="1" ht="30" outlineLevel="2" x14ac:dyDescent="0.25">
      <c r="A3597" s="34"/>
      <c r="B3597" s="44" t="s">
        <v>1371</v>
      </c>
      <c r="C3597" s="31" t="s">
        <v>57</v>
      </c>
      <c r="D3597" s="14" t="s">
        <v>1331</v>
      </c>
      <c r="E3597" s="14" t="s">
        <v>1372</v>
      </c>
      <c r="F3597" s="14" t="s">
        <v>1373</v>
      </c>
      <c r="G3597" s="14" t="s">
        <v>6109</v>
      </c>
      <c r="H3597" s="20">
        <v>22104221814</v>
      </c>
      <c r="I3597" s="20">
        <v>22104221814</v>
      </c>
      <c r="J3597" s="21">
        <f>IFERROR((I3597/H3597),0)</f>
        <v>1</v>
      </c>
      <c r="K3597" s="20"/>
      <c r="L3597" s="20"/>
      <c r="M3597" s="21"/>
    </row>
    <row r="3598" spans="1:13" s="14" customFormat="1" ht="30" outlineLevel="2" x14ac:dyDescent="0.25">
      <c r="A3598" s="34"/>
      <c r="B3598" s="44" t="s">
        <v>1371</v>
      </c>
      <c r="C3598" s="31" t="s">
        <v>57</v>
      </c>
      <c r="D3598" s="14" t="s">
        <v>1331</v>
      </c>
      <c r="E3598" s="14" t="s">
        <v>1372</v>
      </c>
      <c r="F3598" s="14" t="s">
        <v>1373</v>
      </c>
      <c r="G3598" s="14" t="s">
        <v>6481</v>
      </c>
      <c r="H3598" s="20">
        <v>66446</v>
      </c>
      <c r="I3598" s="20">
        <v>66446</v>
      </c>
      <c r="J3598" s="21">
        <f>IFERROR((I3598/H3598),0)</f>
        <v>1</v>
      </c>
      <c r="K3598" s="20"/>
      <c r="L3598" s="20"/>
      <c r="M3598" s="21"/>
    </row>
    <row r="3599" spans="1:13" s="14" customFormat="1" ht="30" outlineLevel="2" x14ac:dyDescent="0.25">
      <c r="A3599" s="34"/>
      <c r="B3599" s="44" t="s">
        <v>1371</v>
      </c>
      <c r="C3599" s="31" t="s">
        <v>57</v>
      </c>
      <c r="D3599" s="14" t="s">
        <v>1331</v>
      </c>
      <c r="E3599" s="14" t="s">
        <v>1372</v>
      </c>
      <c r="F3599" s="14" t="s">
        <v>1373</v>
      </c>
      <c r="G3599" s="14" t="s">
        <v>6484</v>
      </c>
      <c r="H3599" s="20">
        <v>268821641</v>
      </c>
      <c r="I3599" s="20">
        <v>268821641</v>
      </c>
      <c r="J3599" s="21">
        <f>IFERROR((I3599/H3599),0)</f>
        <v>1</v>
      </c>
      <c r="K3599" s="20"/>
      <c r="L3599" s="20"/>
      <c r="M3599" s="21"/>
    </row>
    <row r="3600" spans="1:13" s="14" customFormat="1" ht="30" outlineLevel="2" x14ac:dyDescent="0.25">
      <c r="A3600" s="34"/>
      <c r="B3600" s="44" t="s">
        <v>1371</v>
      </c>
      <c r="C3600" s="31" t="s">
        <v>57</v>
      </c>
      <c r="D3600" s="14" t="s">
        <v>1331</v>
      </c>
      <c r="E3600" s="14" t="s">
        <v>1372</v>
      </c>
      <c r="F3600" s="14" t="s">
        <v>1373</v>
      </c>
      <c r="G3600" s="14" t="s">
        <v>6492</v>
      </c>
      <c r="H3600" s="20">
        <v>1634384179</v>
      </c>
      <c r="I3600" s="20">
        <v>1634384179</v>
      </c>
      <c r="J3600" s="21">
        <f>IFERROR((I3600/H3600),0)</f>
        <v>1</v>
      </c>
      <c r="K3600" s="20"/>
      <c r="L3600" s="20"/>
      <c r="M3600" s="22"/>
    </row>
    <row r="3601" spans="1:13" s="14" customFormat="1" ht="30" outlineLevel="2" x14ac:dyDescent="0.25">
      <c r="A3601" s="34"/>
      <c r="B3601" s="44" t="s">
        <v>1371</v>
      </c>
      <c r="C3601" s="31" t="s">
        <v>57</v>
      </c>
      <c r="D3601" s="14" t="s">
        <v>1331</v>
      </c>
      <c r="E3601" s="14" t="s">
        <v>1372</v>
      </c>
      <c r="F3601" s="14" t="s">
        <v>1373</v>
      </c>
      <c r="G3601" s="14" t="s">
        <v>6493</v>
      </c>
      <c r="H3601" s="20">
        <v>-2148666307</v>
      </c>
      <c r="I3601" s="20"/>
      <c r="J3601" s="21">
        <f>IFERROR((I3601/H3601),0)</f>
        <v>0</v>
      </c>
      <c r="K3601" s="20"/>
      <c r="L3601" s="20"/>
      <c r="M3601" s="21"/>
    </row>
    <row r="3602" spans="1:13" s="14" customFormat="1" ht="45" outlineLevel="1" x14ac:dyDescent="0.25">
      <c r="A3602" s="34"/>
      <c r="B3602" s="46" t="s">
        <v>7103</v>
      </c>
      <c r="C3602" s="40" t="str">
        <f>C3601</f>
        <v>ASIGNACIÓN PARA LA INVERSIÓN LOCAL SEGÚN NBI Y CUARTA, QUINTA, Y SEXTA CATEGORÍA</v>
      </c>
      <c r="D3602" s="39" t="str">
        <f>D3601</f>
        <v xml:space="preserve">LA GUAJIRA                                        </v>
      </c>
      <c r="E3602" s="39" t="str">
        <f>E3601</f>
        <v>44001</v>
      </c>
      <c r="F3602" s="39" t="str">
        <f>F3601</f>
        <v xml:space="preserve">RIOHACHA                                          </v>
      </c>
      <c r="G3602" s="39" t="s">
        <v>10656</v>
      </c>
      <c r="H3602" s="20">
        <f>SUBTOTAL(9,H3596:H3601)</f>
        <v>32602159308</v>
      </c>
      <c r="I3602" s="20">
        <f>SUBTOTAL(9,I3596:I3601)</f>
        <v>30826725367.970001</v>
      </c>
      <c r="J3602" s="42">
        <f>+I3602/H3602</f>
        <v>0.94554244327018122</v>
      </c>
      <c r="K3602" s="20">
        <f>SUBTOTAL(9,K3596:K3601)</f>
        <v>7938736558.2199984</v>
      </c>
      <c r="L3602" s="20">
        <f>SUBTOTAL(9,L3596:L3601)</f>
        <v>6819231287.9700003</v>
      </c>
      <c r="M3602" s="7">
        <f>IFERROR((L3602/K3602),"N.A")</f>
        <v>0.85898193471468332</v>
      </c>
    </row>
    <row r="3603" spans="1:13" s="14" customFormat="1" ht="30" outlineLevel="2" x14ac:dyDescent="0.25">
      <c r="A3603" s="34"/>
      <c r="B3603" s="44" t="s">
        <v>1374</v>
      </c>
      <c r="C3603" s="31" t="s">
        <v>57</v>
      </c>
      <c r="D3603" s="14" t="s">
        <v>1375</v>
      </c>
      <c r="E3603" s="14" t="s">
        <v>1376</v>
      </c>
      <c r="F3603" s="14" t="s">
        <v>1377</v>
      </c>
      <c r="G3603" s="14" t="s">
        <v>16</v>
      </c>
      <c r="H3603" s="15">
        <v>1200884388</v>
      </c>
      <c r="I3603" s="15">
        <v>762250365.7299999</v>
      </c>
      <c r="J3603" s="16">
        <f>IFERROR((I3603/H3603),0)</f>
        <v>0.63474084045632539</v>
      </c>
      <c r="K3603" s="15">
        <v>887388121.71999991</v>
      </c>
      <c r="L3603" s="15">
        <v>762250365.7299999</v>
      </c>
      <c r="M3603" s="17">
        <f>L3603/K3603</f>
        <v>0.85898193481849971</v>
      </c>
    </row>
    <row r="3604" spans="1:13" s="14" customFormat="1" ht="30" outlineLevel="2" x14ac:dyDescent="0.25">
      <c r="A3604" s="34"/>
      <c r="B3604" s="44" t="s">
        <v>1374</v>
      </c>
      <c r="C3604" s="31" t="s">
        <v>57</v>
      </c>
      <c r="D3604" s="14" t="s">
        <v>1375</v>
      </c>
      <c r="E3604" s="14" t="s">
        <v>1376</v>
      </c>
      <c r="F3604" s="14" t="s">
        <v>1377</v>
      </c>
      <c r="G3604" s="14" t="s">
        <v>6109</v>
      </c>
      <c r="H3604" s="20">
        <v>1654387378</v>
      </c>
      <c r="I3604" s="20">
        <v>1654387378</v>
      </c>
      <c r="J3604" s="21">
        <f>IFERROR((I3604/H3604),0)</f>
        <v>1</v>
      </c>
      <c r="K3604" s="20"/>
      <c r="L3604" s="20"/>
      <c r="M3604" s="21"/>
    </row>
    <row r="3605" spans="1:13" s="14" customFormat="1" ht="30" outlineLevel="2" x14ac:dyDescent="0.25">
      <c r="A3605" s="34"/>
      <c r="B3605" s="44" t="s">
        <v>1374</v>
      </c>
      <c r="C3605" s="31" t="s">
        <v>57</v>
      </c>
      <c r="D3605" s="14" t="s">
        <v>1375</v>
      </c>
      <c r="E3605" s="14" t="s">
        <v>1376</v>
      </c>
      <c r="F3605" s="14" t="s">
        <v>1377</v>
      </c>
      <c r="G3605" s="14" t="s">
        <v>6481</v>
      </c>
      <c r="H3605" s="20">
        <v>7427</v>
      </c>
      <c r="I3605" s="20">
        <v>7427</v>
      </c>
      <c r="J3605" s="21">
        <f>IFERROR((I3605/H3605),0)</f>
        <v>1</v>
      </c>
      <c r="K3605" s="20"/>
      <c r="L3605" s="20"/>
      <c r="M3605" s="21"/>
    </row>
    <row r="3606" spans="1:13" s="14" customFormat="1" ht="30" outlineLevel="2" x14ac:dyDescent="0.25">
      <c r="A3606" s="34"/>
      <c r="B3606" s="44" t="s">
        <v>1374</v>
      </c>
      <c r="C3606" s="31" t="s">
        <v>57</v>
      </c>
      <c r="D3606" s="14" t="s">
        <v>1375</v>
      </c>
      <c r="E3606" s="14" t="s">
        <v>1376</v>
      </c>
      <c r="F3606" s="14" t="s">
        <v>1377</v>
      </c>
      <c r="G3606" s="14" t="s">
        <v>6484</v>
      </c>
      <c r="H3606" s="20">
        <v>30048753</v>
      </c>
      <c r="I3606" s="20">
        <v>30048753</v>
      </c>
      <c r="J3606" s="21">
        <f>IFERROR((I3606/H3606),0)</f>
        <v>1</v>
      </c>
      <c r="K3606" s="20"/>
      <c r="L3606" s="20"/>
      <c r="M3606" s="21"/>
    </row>
    <row r="3607" spans="1:13" s="14" customFormat="1" ht="30" outlineLevel="2" x14ac:dyDescent="0.25">
      <c r="A3607" s="34"/>
      <c r="B3607" s="44" t="s">
        <v>1374</v>
      </c>
      <c r="C3607" s="31" t="s">
        <v>57</v>
      </c>
      <c r="D3607" s="14" t="s">
        <v>1375</v>
      </c>
      <c r="E3607" s="14" t="s">
        <v>1376</v>
      </c>
      <c r="F3607" s="14" t="s">
        <v>1377</v>
      </c>
      <c r="G3607" s="14" t="s">
        <v>6492</v>
      </c>
      <c r="H3607" s="20">
        <v>182690671</v>
      </c>
      <c r="I3607" s="20">
        <v>182690671</v>
      </c>
      <c r="J3607" s="21">
        <f>IFERROR((I3607/H3607),0)</f>
        <v>1</v>
      </c>
      <c r="K3607" s="20"/>
      <c r="L3607" s="20"/>
      <c r="M3607" s="22"/>
    </row>
    <row r="3608" spans="1:13" s="14" customFormat="1" ht="30" outlineLevel="2" x14ac:dyDescent="0.25">
      <c r="A3608" s="34"/>
      <c r="B3608" s="44" t="s">
        <v>1374</v>
      </c>
      <c r="C3608" s="31" t="s">
        <v>57</v>
      </c>
      <c r="D3608" s="14" t="s">
        <v>1375</v>
      </c>
      <c r="E3608" s="14" t="s">
        <v>1376</v>
      </c>
      <c r="F3608" s="14" t="s">
        <v>1377</v>
      </c>
      <c r="G3608" s="14" t="s">
        <v>6493</v>
      </c>
      <c r="H3608" s="20">
        <v>-240176878</v>
      </c>
      <c r="I3608" s="20"/>
      <c r="J3608" s="21">
        <f>IFERROR((I3608/H3608),0)</f>
        <v>0</v>
      </c>
      <c r="K3608" s="20"/>
      <c r="L3608" s="20"/>
      <c r="M3608" s="21"/>
    </row>
    <row r="3609" spans="1:13" s="14" customFormat="1" ht="45" outlineLevel="1" x14ac:dyDescent="0.25">
      <c r="A3609" s="34"/>
      <c r="B3609" s="46" t="s">
        <v>7104</v>
      </c>
      <c r="C3609" s="40" t="str">
        <f>C3608</f>
        <v>ASIGNACIÓN PARA LA INVERSIÓN LOCAL SEGÚN NBI Y CUARTA, QUINTA, Y SEXTA CATEGORÍA</v>
      </c>
      <c r="D3609" s="39" t="str">
        <f>D3608</f>
        <v xml:space="preserve">HUILA                                             </v>
      </c>
      <c r="E3609" s="39" t="str">
        <f>E3608</f>
        <v>41885</v>
      </c>
      <c r="F3609" s="39" t="str">
        <f>F3608</f>
        <v xml:space="preserve">YAGUARÁ                                           </v>
      </c>
      <c r="G3609" s="39" t="s">
        <v>10656</v>
      </c>
      <c r="H3609" s="20">
        <f>SUBTOTAL(9,H3603:H3608)</f>
        <v>2827841739</v>
      </c>
      <c r="I3609" s="20">
        <f>SUBTOTAL(9,I3603:I3608)</f>
        <v>2629384594.73</v>
      </c>
      <c r="J3609" s="42">
        <f>+I3609/H3609</f>
        <v>0.92982027900182995</v>
      </c>
      <c r="K3609" s="20">
        <f>SUBTOTAL(9,K3603:K3608)</f>
        <v>887388121.71999991</v>
      </c>
      <c r="L3609" s="20">
        <f>SUBTOTAL(9,L3603:L3608)</f>
        <v>762250365.7299999</v>
      </c>
      <c r="M3609" s="7">
        <f>IFERROR((L3609/K3609),"N.A")</f>
        <v>0.85898193481849971</v>
      </c>
    </row>
    <row r="3610" spans="1:13" s="14" customFormat="1" ht="30" outlineLevel="2" x14ac:dyDescent="0.25">
      <c r="A3610" s="34"/>
      <c r="B3610" s="44" t="s">
        <v>1378</v>
      </c>
      <c r="C3610" s="31" t="s">
        <v>57</v>
      </c>
      <c r="D3610" s="14" t="s">
        <v>1375</v>
      </c>
      <c r="E3610" s="14" t="s">
        <v>1379</v>
      </c>
      <c r="F3610" s="14" t="s">
        <v>1380</v>
      </c>
      <c r="G3610" s="14" t="s">
        <v>16</v>
      </c>
      <c r="H3610" s="15">
        <v>1542479187</v>
      </c>
      <c r="I3610" s="15">
        <v>979074535.53999996</v>
      </c>
      <c r="J3610" s="16">
        <f>IFERROR((I3610/H3610),0)</f>
        <v>0.63474084045452983</v>
      </c>
      <c r="K3610" s="15">
        <v>1139808063.49</v>
      </c>
      <c r="L3610" s="15">
        <v>979074535.53999996</v>
      </c>
      <c r="M3610" s="17">
        <f>L3610/K3610</f>
        <v>0.85898193467955741</v>
      </c>
    </row>
    <row r="3611" spans="1:13" s="14" customFormat="1" ht="30" outlineLevel="2" x14ac:dyDescent="0.25">
      <c r="A3611" s="34"/>
      <c r="B3611" s="44" t="s">
        <v>1378</v>
      </c>
      <c r="C3611" s="31" t="s">
        <v>57</v>
      </c>
      <c r="D3611" s="14" t="s">
        <v>1375</v>
      </c>
      <c r="E3611" s="14" t="s">
        <v>1379</v>
      </c>
      <c r="F3611" s="14" t="s">
        <v>1380</v>
      </c>
      <c r="G3611" s="14" t="s">
        <v>6109</v>
      </c>
      <c r="H3611" s="20">
        <v>361275833</v>
      </c>
      <c r="I3611" s="20">
        <v>361275833</v>
      </c>
      <c r="J3611" s="21">
        <f>IFERROR((I3611/H3611),0)</f>
        <v>1</v>
      </c>
      <c r="K3611" s="20"/>
      <c r="L3611" s="20"/>
      <c r="M3611" s="21"/>
    </row>
    <row r="3612" spans="1:13" s="14" customFormat="1" ht="30" outlineLevel="2" x14ac:dyDescent="0.25">
      <c r="A3612" s="34"/>
      <c r="B3612" s="44" t="s">
        <v>1378</v>
      </c>
      <c r="C3612" s="31" t="s">
        <v>57</v>
      </c>
      <c r="D3612" s="14" t="s">
        <v>1375</v>
      </c>
      <c r="E3612" s="14" t="s">
        <v>1379</v>
      </c>
      <c r="F3612" s="14" t="s">
        <v>1380</v>
      </c>
      <c r="G3612" s="14" t="s">
        <v>6481</v>
      </c>
      <c r="H3612" s="20">
        <v>9540</v>
      </c>
      <c r="I3612" s="20">
        <v>9540</v>
      </c>
      <c r="J3612" s="21">
        <f>IFERROR((I3612/H3612),0)</f>
        <v>1</v>
      </c>
      <c r="K3612" s="20"/>
      <c r="L3612" s="20"/>
      <c r="M3612" s="21"/>
    </row>
    <row r="3613" spans="1:13" s="14" customFormat="1" ht="30" outlineLevel="2" x14ac:dyDescent="0.25">
      <c r="A3613" s="34"/>
      <c r="B3613" s="44" t="s">
        <v>1378</v>
      </c>
      <c r="C3613" s="31" t="s">
        <v>57</v>
      </c>
      <c r="D3613" s="14" t="s">
        <v>1375</v>
      </c>
      <c r="E3613" s="14" t="s">
        <v>1379</v>
      </c>
      <c r="F3613" s="14" t="s">
        <v>1380</v>
      </c>
      <c r="G3613" s="14" t="s">
        <v>6484</v>
      </c>
      <c r="H3613" s="20">
        <v>38596201</v>
      </c>
      <c r="I3613" s="20">
        <v>38596201</v>
      </c>
      <c r="J3613" s="21">
        <f>IFERROR((I3613/H3613),0)</f>
        <v>1</v>
      </c>
      <c r="K3613" s="20"/>
      <c r="L3613" s="20"/>
      <c r="M3613" s="21"/>
    </row>
    <row r="3614" spans="1:13" s="14" customFormat="1" ht="30" outlineLevel="2" x14ac:dyDescent="0.25">
      <c r="A3614" s="34"/>
      <c r="B3614" s="44" t="s">
        <v>1378</v>
      </c>
      <c r="C3614" s="31" t="s">
        <v>57</v>
      </c>
      <c r="D3614" s="14" t="s">
        <v>1375</v>
      </c>
      <c r="E3614" s="14" t="s">
        <v>1379</v>
      </c>
      <c r="F3614" s="14" t="s">
        <v>1380</v>
      </c>
      <c r="G3614" s="14" t="s">
        <v>6492</v>
      </c>
      <c r="H3614" s="20">
        <v>234657524</v>
      </c>
      <c r="I3614" s="20">
        <v>234657524</v>
      </c>
      <c r="J3614" s="21">
        <f>IFERROR((I3614/H3614),0)</f>
        <v>1</v>
      </c>
      <c r="K3614" s="20"/>
      <c r="L3614" s="20"/>
      <c r="M3614" s="22"/>
    </row>
    <row r="3615" spans="1:13" s="14" customFormat="1" ht="30" outlineLevel="2" x14ac:dyDescent="0.25">
      <c r="A3615" s="34"/>
      <c r="B3615" s="44" t="s">
        <v>1378</v>
      </c>
      <c r="C3615" s="31" t="s">
        <v>57</v>
      </c>
      <c r="D3615" s="14" t="s">
        <v>1375</v>
      </c>
      <c r="E3615" s="14" t="s">
        <v>1379</v>
      </c>
      <c r="F3615" s="14" t="s">
        <v>1380</v>
      </c>
      <c r="G3615" s="14" t="s">
        <v>6493</v>
      </c>
      <c r="H3615" s="20">
        <v>-308495837</v>
      </c>
      <c r="I3615" s="20"/>
      <c r="J3615" s="21">
        <f>IFERROR((I3615/H3615),0)</f>
        <v>0</v>
      </c>
      <c r="K3615" s="20"/>
      <c r="L3615" s="20"/>
      <c r="M3615" s="21"/>
    </row>
    <row r="3616" spans="1:13" s="14" customFormat="1" ht="45" outlineLevel="1" x14ac:dyDescent="0.25">
      <c r="A3616" s="34"/>
      <c r="B3616" s="46" t="s">
        <v>7105</v>
      </c>
      <c r="C3616" s="40" t="str">
        <f>C3615</f>
        <v>ASIGNACIÓN PARA LA INVERSIÓN LOCAL SEGÚN NBI Y CUARTA, QUINTA, Y SEXTA CATEGORÍA</v>
      </c>
      <c r="D3616" s="39" t="str">
        <f>D3615</f>
        <v xml:space="preserve">HUILA                                             </v>
      </c>
      <c r="E3616" s="39" t="str">
        <f>E3615</f>
        <v>41872</v>
      </c>
      <c r="F3616" s="39" t="str">
        <f>F3615</f>
        <v xml:space="preserve">VILLAVIEJA                                        </v>
      </c>
      <c r="G3616" s="39" t="s">
        <v>10656</v>
      </c>
      <c r="H3616" s="20">
        <f>SUBTOTAL(9,H3610:H3615)</f>
        <v>1868522448</v>
      </c>
      <c r="I3616" s="20">
        <f>SUBTOTAL(9,I3610:I3615)</f>
        <v>1613613633.54</v>
      </c>
      <c r="J3616" s="42">
        <f>+I3616/H3616</f>
        <v>0.86357733366658485</v>
      </c>
      <c r="K3616" s="20">
        <f>SUBTOTAL(9,K3610:K3615)</f>
        <v>1139808063.49</v>
      </c>
      <c r="L3616" s="20">
        <f>SUBTOTAL(9,L3610:L3615)</f>
        <v>979074535.53999996</v>
      </c>
      <c r="M3616" s="7">
        <f>IFERROR((L3616/K3616),"N.A")</f>
        <v>0.85898193467955741</v>
      </c>
    </row>
    <row r="3617" spans="1:13" s="14" customFormat="1" ht="30" outlineLevel="2" x14ac:dyDescent="0.25">
      <c r="A3617" s="34"/>
      <c r="B3617" s="44" t="s">
        <v>1381</v>
      </c>
      <c r="C3617" s="31" t="s">
        <v>57</v>
      </c>
      <c r="D3617" s="14" t="s">
        <v>1375</v>
      </c>
      <c r="E3617" s="14" t="s">
        <v>1382</v>
      </c>
      <c r="F3617" s="14" t="s">
        <v>1383</v>
      </c>
      <c r="G3617" s="14" t="s">
        <v>16</v>
      </c>
      <c r="H3617" s="15">
        <v>2041463369</v>
      </c>
      <c r="I3617" s="15">
        <v>1295800174.5999999</v>
      </c>
      <c r="J3617" s="16">
        <f>IFERROR((I3617/H3617),0)</f>
        <v>0.63474084045639312</v>
      </c>
      <c r="K3617" s="15">
        <v>1508530182.5299997</v>
      </c>
      <c r="L3617" s="15">
        <v>1295800174.5999999</v>
      </c>
      <c r="M3617" s="17">
        <f>L3617/K3617</f>
        <v>0.85898193460522998</v>
      </c>
    </row>
    <row r="3618" spans="1:13" s="14" customFormat="1" ht="30" outlineLevel="2" x14ac:dyDescent="0.25">
      <c r="A3618" s="34"/>
      <c r="B3618" s="44" t="s">
        <v>1381</v>
      </c>
      <c r="C3618" s="31" t="s">
        <v>57</v>
      </c>
      <c r="D3618" s="14" t="s">
        <v>1375</v>
      </c>
      <c r="E3618" s="14" t="s">
        <v>1382</v>
      </c>
      <c r="F3618" s="14" t="s">
        <v>1383</v>
      </c>
      <c r="G3618" s="14" t="s">
        <v>5818</v>
      </c>
      <c r="H3618" s="20">
        <v>22947838</v>
      </c>
      <c r="I3618" s="20">
        <v>22947838</v>
      </c>
      <c r="J3618" s="21">
        <f>IFERROR((I3618/H3618),0)</f>
        <v>1</v>
      </c>
      <c r="K3618" s="20"/>
      <c r="L3618" s="20"/>
      <c r="M3618" s="21"/>
    </row>
    <row r="3619" spans="1:13" s="14" customFormat="1" ht="30" outlineLevel="2" x14ac:dyDescent="0.25">
      <c r="A3619" s="34"/>
      <c r="B3619" s="44" t="s">
        <v>1381</v>
      </c>
      <c r="C3619" s="31" t="s">
        <v>57</v>
      </c>
      <c r="D3619" s="14" t="s">
        <v>1375</v>
      </c>
      <c r="E3619" s="14" t="s">
        <v>1382</v>
      </c>
      <c r="F3619" s="14" t="s">
        <v>1383</v>
      </c>
      <c r="G3619" s="14" t="s">
        <v>6109</v>
      </c>
      <c r="H3619" s="20">
        <v>2235466803</v>
      </c>
      <c r="I3619" s="20">
        <v>2235466803</v>
      </c>
      <c r="J3619" s="21">
        <f>IFERROR((I3619/H3619),0)</f>
        <v>1</v>
      </c>
      <c r="K3619" s="20"/>
      <c r="L3619" s="20"/>
      <c r="M3619" s="21"/>
    </row>
    <row r="3620" spans="1:13" s="14" customFormat="1" ht="30" outlineLevel="2" x14ac:dyDescent="0.25">
      <c r="A3620" s="34"/>
      <c r="B3620" s="44" t="s">
        <v>1381</v>
      </c>
      <c r="C3620" s="31" t="s">
        <v>57</v>
      </c>
      <c r="D3620" s="14" t="s">
        <v>1375</v>
      </c>
      <c r="E3620" s="14" t="s">
        <v>1382</v>
      </c>
      <c r="F3620" s="14" t="s">
        <v>1383</v>
      </c>
      <c r="G3620" s="14" t="s">
        <v>6481</v>
      </c>
      <c r="H3620" s="20">
        <v>12626</v>
      </c>
      <c r="I3620" s="20">
        <v>12626</v>
      </c>
      <c r="J3620" s="21">
        <f>IFERROR((I3620/H3620),0)</f>
        <v>1</v>
      </c>
      <c r="K3620" s="20"/>
      <c r="L3620" s="20"/>
      <c r="M3620" s="21"/>
    </row>
    <row r="3621" spans="1:13" s="14" customFormat="1" ht="30" outlineLevel="2" x14ac:dyDescent="0.25">
      <c r="A3621" s="34"/>
      <c r="B3621" s="44" t="s">
        <v>1381</v>
      </c>
      <c r="C3621" s="31" t="s">
        <v>57</v>
      </c>
      <c r="D3621" s="14" t="s">
        <v>1375</v>
      </c>
      <c r="E3621" s="14" t="s">
        <v>1382</v>
      </c>
      <c r="F3621" s="14" t="s">
        <v>1383</v>
      </c>
      <c r="G3621" s="14" t="s">
        <v>6484</v>
      </c>
      <c r="H3621" s="20">
        <v>51081876</v>
      </c>
      <c r="I3621" s="20">
        <v>51081876</v>
      </c>
      <c r="J3621" s="21">
        <f>IFERROR((I3621/H3621),0)</f>
        <v>1</v>
      </c>
      <c r="K3621" s="20"/>
      <c r="L3621" s="20"/>
      <c r="M3621" s="21"/>
    </row>
    <row r="3622" spans="1:13" s="14" customFormat="1" ht="30" outlineLevel="2" x14ac:dyDescent="0.25">
      <c r="A3622" s="34"/>
      <c r="B3622" s="44" t="s">
        <v>1381</v>
      </c>
      <c r="C3622" s="31" t="s">
        <v>57</v>
      </c>
      <c r="D3622" s="14" t="s">
        <v>1375</v>
      </c>
      <c r="E3622" s="14" t="s">
        <v>1382</v>
      </c>
      <c r="F3622" s="14" t="s">
        <v>1383</v>
      </c>
      <c r="G3622" s="14" t="s">
        <v>6492</v>
      </c>
      <c r="H3622" s="20">
        <v>310568041</v>
      </c>
      <c r="I3622" s="20">
        <v>310568041</v>
      </c>
      <c r="J3622" s="21">
        <f>IFERROR((I3622/H3622),0)</f>
        <v>1</v>
      </c>
      <c r="K3622" s="20"/>
      <c r="L3622" s="20"/>
      <c r="M3622" s="22"/>
    </row>
    <row r="3623" spans="1:13" s="14" customFormat="1" ht="30" outlineLevel="2" x14ac:dyDescent="0.25">
      <c r="A3623" s="34"/>
      <c r="B3623" s="44" t="s">
        <v>1381</v>
      </c>
      <c r="C3623" s="31" t="s">
        <v>57</v>
      </c>
      <c r="D3623" s="14" t="s">
        <v>1375</v>
      </c>
      <c r="E3623" s="14" t="s">
        <v>1382</v>
      </c>
      <c r="F3623" s="14" t="s">
        <v>1383</v>
      </c>
      <c r="G3623" s="14" t="s">
        <v>6493</v>
      </c>
      <c r="H3623" s="20">
        <v>-408292674</v>
      </c>
      <c r="I3623" s="20"/>
      <c r="J3623" s="21">
        <f>IFERROR((I3623/H3623),0)</f>
        <v>0</v>
      </c>
      <c r="K3623" s="20"/>
      <c r="L3623" s="20"/>
      <c r="M3623" s="21"/>
    </row>
    <row r="3624" spans="1:13" s="14" customFormat="1" ht="45" outlineLevel="1" x14ac:dyDescent="0.25">
      <c r="A3624" s="34"/>
      <c r="B3624" s="46" t="s">
        <v>7106</v>
      </c>
      <c r="C3624" s="40" t="str">
        <f>C3623</f>
        <v>ASIGNACIÓN PARA LA INVERSIÓN LOCAL SEGÚN NBI Y CUARTA, QUINTA, Y SEXTA CATEGORÍA</v>
      </c>
      <c r="D3624" s="39" t="str">
        <f>D3623</f>
        <v xml:space="preserve">HUILA                                             </v>
      </c>
      <c r="E3624" s="39" t="str">
        <f>E3623</f>
        <v>41807</v>
      </c>
      <c r="F3624" s="39" t="str">
        <f>F3623</f>
        <v xml:space="preserve">TIMANÁ                                            </v>
      </c>
      <c r="G3624" s="39" t="s">
        <v>10656</v>
      </c>
      <c r="H3624" s="20">
        <f>SUBTOTAL(9,H3617:H3623)</f>
        <v>4253247879</v>
      </c>
      <c r="I3624" s="20">
        <f>SUBTOTAL(9,I3617:I3623)</f>
        <v>3915877358.5999999</v>
      </c>
      <c r="J3624" s="42">
        <f>+I3624/H3624</f>
        <v>0.92067931848841111</v>
      </c>
      <c r="K3624" s="20">
        <f>SUBTOTAL(9,K3617:K3623)</f>
        <v>1508530182.5299997</v>
      </c>
      <c r="L3624" s="20">
        <f>SUBTOTAL(9,L3617:L3623)</f>
        <v>1295800174.5999999</v>
      </c>
      <c r="M3624" s="7">
        <f>IFERROR((L3624/K3624),"N.A")</f>
        <v>0.85898193460522998</v>
      </c>
    </row>
    <row r="3625" spans="1:13" s="14" customFormat="1" ht="30" outlineLevel="2" x14ac:dyDescent="0.25">
      <c r="A3625" s="34"/>
      <c r="B3625" s="44" t="s">
        <v>1384</v>
      </c>
      <c r="C3625" s="31" t="s">
        <v>57</v>
      </c>
      <c r="D3625" s="14" t="s">
        <v>1375</v>
      </c>
      <c r="E3625" s="14" t="s">
        <v>1385</v>
      </c>
      <c r="F3625" s="14" t="s">
        <v>1386</v>
      </c>
      <c r="G3625" s="14" t="s">
        <v>16</v>
      </c>
      <c r="H3625" s="15">
        <v>1363788547</v>
      </c>
      <c r="I3625" s="15">
        <v>865652288.54999983</v>
      </c>
      <c r="J3625" s="16">
        <f>IFERROR((I3625/H3625),0)</f>
        <v>0.63474084047283019</v>
      </c>
      <c r="K3625" s="15">
        <v>1007765418.1099999</v>
      </c>
      <c r="L3625" s="15">
        <v>865652288.54999983</v>
      </c>
      <c r="M3625" s="17">
        <f>L3625/K3625</f>
        <v>0.85898193467828632</v>
      </c>
    </row>
    <row r="3626" spans="1:13" s="14" customFormat="1" ht="30" outlineLevel="2" x14ac:dyDescent="0.25">
      <c r="A3626" s="34"/>
      <c r="B3626" s="44" t="s">
        <v>1384</v>
      </c>
      <c r="C3626" s="31" t="s">
        <v>57</v>
      </c>
      <c r="D3626" s="14" t="s">
        <v>1375</v>
      </c>
      <c r="E3626" s="14" t="s">
        <v>1385</v>
      </c>
      <c r="F3626" s="14" t="s">
        <v>1386</v>
      </c>
      <c r="G3626" s="14" t="s">
        <v>5818</v>
      </c>
      <c r="H3626" s="20">
        <v>19414681</v>
      </c>
      <c r="I3626" s="20">
        <v>19414681</v>
      </c>
      <c r="J3626" s="21">
        <f>IFERROR((I3626/H3626),0)</f>
        <v>1</v>
      </c>
      <c r="K3626" s="20"/>
      <c r="L3626" s="20"/>
      <c r="M3626" s="21"/>
    </row>
    <row r="3627" spans="1:13" s="14" customFormat="1" ht="30" outlineLevel="2" x14ac:dyDescent="0.25">
      <c r="A3627" s="34"/>
      <c r="B3627" s="44" t="s">
        <v>1384</v>
      </c>
      <c r="C3627" s="31" t="s">
        <v>57</v>
      </c>
      <c r="D3627" s="14" t="s">
        <v>1375</v>
      </c>
      <c r="E3627" s="14" t="s">
        <v>1385</v>
      </c>
      <c r="F3627" s="14" t="s">
        <v>1386</v>
      </c>
      <c r="G3627" s="14" t="s">
        <v>6109</v>
      </c>
      <c r="H3627" s="20">
        <v>1560070950</v>
      </c>
      <c r="I3627" s="20">
        <v>1560070950</v>
      </c>
      <c r="J3627" s="21">
        <f>IFERROR((I3627/H3627),0)</f>
        <v>1</v>
      </c>
      <c r="K3627" s="20"/>
      <c r="L3627" s="20"/>
      <c r="M3627" s="21"/>
    </row>
    <row r="3628" spans="1:13" s="14" customFormat="1" ht="30" outlineLevel="2" x14ac:dyDescent="0.25">
      <c r="A3628" s="34"/>
      <c r="B3628" s="44" t="s">
        <v>1384</v>
      </c>
      <c r="C3628" s="31" t="s">
        <v>57</v>
      </c>
      <c r="D3628" s="14" t="s">
        <v>1375</v>
      </c>
      <c r="E3628" s="14" t="s">
        <v>1385</v>
      </c>
      <c r="F3628" s="14" t="s">
        <v>1386</v>
      </c>
      <c r="G3628" s="14" t="s">
        <v>6481</v>
      </c>
      <c r="H3628" s="20">
        <v>8435</v>
      </c>
      <c r="I3628" s="20">
        <v>8435</v>
      </c>
      <c r="J3628" s="21">
        <f>IFERROR((I3628/H3628),0)</f>
        <v>1</v>
      </c>
      <c r="K3628" s="20"/>
      <c r="L3628" s="20"/>
      <c r="M3628" s="21"/>
    </row>
    <row r="3629" spans="1:13" s="14" customFormat="1" ht="30" outlineLevel="2" x14ac:dyDescent="0.25">
      <c r="A3629" s="34"/>
      <c r="B3629" s="44" t="s">
        <v>1384</v>
      </c>
      <c r="C3629" s="31" t="s">
        <v>57</v>
      </c>
      <c r="D3629" s="14" t="s">
        <v>1375</v>
      </c>
      <c r="E3629" s="14" t="s">
        <v>1385</v>
      </c>
      <c r="F3629" s="14" t="s">
        <v>1386</v>
      </c>
      <c r="G3629" s="14" t="s">
        <v>6484</v>
      </c>
      <c r="H3629" s="20">
        <v>34124971</v>
      </c>
      <c r="I3629" s="20">
        <v>34124971</v>
      </c>
      <c r="J3629" s="21">
        <f>IFERROR((I3629/H3629),0)</f>
        <v>1</v>
      </c>
      <c r="K3629" s="20"/>
      <c r="L3629" s="20"/>
      <c r="M3629" s="21"/>
    </row>
    <row r="3630" spans="1:13" s="14" customFormat="1" ht="30" outlineLevel="2" x14ac:dyDescent="0.25">
      <c r="A3630" s="34"/>
      <c r="B3630" s="44" t="s">
        <v>1384</v>
      </c>
      <c r="C3630" s="31" t="s">
        <v>57</v>
      </c>
      <c r="D3630" s="14" t="s">
        <v>1375</v>
      </c>
      <c r="E3630" s="14" t="s">
        <v>1385</v>
      </c>
      <c r="F3630" s="14" t="s">
        <v>1386</v>
      </c>
      <c r="G3630" s="14" t="s">
        <v>6492</v>
      </c>
      <c r="H3630" s="20">
        <v>207473298</v>
      </c>
      <c r="I3630" s="20">
        <v>207473298</v>
      </c>
      <c r="J3630" s="21">
        <f>IFERROR((I3630/H3630),0)</f>
        <v>1</v>
      </c>
      <c r="K3630" s="20"/>
      <c r="L3630" s="20"/>
      <c r="M3630" s="22"/>
    </row>
    <row r="3631" spans="1:13" s="14" customFormat="1" ht="30" outlineLevel="2" x14ac:dyDescent="0.25">
      <c r="A3631" s="34"/>
      <c r="B3631" s="44" t="s">
        <v>1384</v>
      </c>
      <c r="C3631" s="31" t="s">
        <v>57</v>
      </c>
      <c r="D3631" s="14" t="s">
        <v>1375</v>
      </c>
      <c r="E3631" s="14" t="s">
        <v>1385</v>
      </c>
      <c r="F3631" s="14" t="s">
        <v>1386</v>
      </c>
      <c r="G3631" s="14" t="s">
        <v>6493</v>
      </c>
      <c r="H3631" s="20">
        <v>-272757709</v>
      </c>
      <c r="I3631" s="20"/>
      <c r="J3631" s="21">
        <f>IFERROR((I3631/H3631),0)</f>
        <v>0</v>
      </c>
      <c r="K3631" s="20"/>
      <c r="L3631" s="20"/>
      <c r="M3631" s="21"/>
    </row>
    <row r="3632" spans="1:13" s="14" customFormat="1" ht="45" outlineLevel="1" x14ac:dyDescent="0.25">
      <c r="A3632" s="34"/>
      <c r="B3632" s="46" t="s">
        <v>7107</v>
      </c>
      <c r="C3632" s="40" t="str">
        <f>C3631</f>
        <v>ASIGNACIÓN PARA LA INVERSIÓN LOCAL SEGÚN NBI Y CUARTA, QUINTA, Y SEXTA CATEGORÍA</v>
      </c>
      <c r="D3632" s="39" t="str">
        <f>D3631</f>
        <v xml:space="preserve">HUILA                                             </v>
      </c>
      <c r="E3632" s="39" t="str">
        <f>E3631</f>
        <v>41801</v>
      </c>
      <c r="F3632" s="39" t="str">
        <f>F3631</f>
        <v xml:space="preserve">TERUEL                                            </v>
      </c>
      <c r="G3632" s="39" t="s">
        <v>10656</v>
      </c>
      <c r="H3632" s="20">
        <f>SUBTOTAL(9,H3625:H3631)</f>
        <v>2912123173</v>
      </c>
      <c r="I3632" s="20">
        <f>SUBTOTAL(9,I3625:I3631)</f>
        <v>2686744623.5499997</v>
      </c>
      <c r="J3632" s="42">
        <f>+I3632/H3632</f>
        <v>0.92260679371682597</v>
      </c>
      <c r="K3632" s="20">
        <f>SUBTOTAL(9,K3625:K3631)</f>
        <v>1007765418.1099999</v>
      </c>
      <c r="L3632" s="20">
        <f>SUBTOTAL(9,L3625:L3631)</f>
        <v>865652288.54999983</v>
      </c>
      <c r="M3632" s="7">
        <f>IFERROR((L3632/K3632),"N.A")</f>
        <v>0.85898193467828632</v>
      </c>
    </row>
    <row r="3633" spans="1:13" s="14" customFormat="1" ht="30" outlineLevel="2" x14ac:dyDescent="0.25">
      <c r="A3633" s="34"/>
      <c r="B3633" s="44" t="s">
        <v>1387</v>
      </c>
      <c r="C3633" s="31" t="s">
        <v>57</v>
      </c>
      <c r="D3633" s="14" t="s">
        <v>1375</v>
      </c>
      <c r="E3633" s="14" t="s">
        <v>1388</v>
      </c>
      <c r="F3633" s="14" t="s">
        <v>1389</v>
      </c>
      <c r="G3633" s="14" t="s">
        <v>16</v>
      </c>
      <c r="H3633" s="15">
        <v>2045583955</v>
      </c>
      <c r="I3633" s="15">
        <v>1298415678.8500001</v>
      </c>
      <c r="J3633" s="16">
        <f>IFERROR((I3633/H3633),0)</f>
        <v>0.6347408404706617</v>
      </c>
      <c r="K3633" s="15">
        <v>1511575070.75</v>
      </c>
      <c r="L3633" s="15">
        <v>1298415678.8500001</v>
      </c>
      <c r="M3633" s="17">
        <f>L3633/K3633</f>
        <v>0.85898193478790552</v>
      </c>
    </row>
    <row r="3634" spans="1:13" s="14" customFormat="1" ht="30" outlineLevel="2" x14ac:dyDescent="0.25">
      <c r="A3634" s="34"/>
      <c r="B3634" s="44" t="s">
        <v>1387</v>
      </c>
      <c r="C3634" s="31" t="s">
        <v>57</v>
      </c>
      <c r="D3634" s="14" t="s">
        <v>1375</v>
      </c>
      <c r="E3634" s="14" t="s">
        <v>1388</v>
      </c>
      <c r="F3634" s="14" t="s">
        <v>1389</v>
      </c>
      <c r="G3634" s="14" t="s">
        <v>5818</v>
      </c>
      <c r="H3634" s="20">
        <v>16667676</v>
      </c>
      <c r="I3634" s="20">
        <v>16667676</v>
      </c>
      <c r="J3634" s="21">
        <f>IFERROR((I3634/H3634),0)</f>
        <v>1</v>
      </c>
      <c r="K3634" s="20"/>
      <c r="L3634" s="20"/>
      <c r="M3634" s="21"/>
    </row>
    <row r="3635" spans="1:13" s="14" customFormat="1" ht="30" outlineLevel="2" x14ac:dyDescent="0.25">
      <c r="A3635" s="34"/>
      <c r="B3635" s="44" t="s">
        <v>1387</v>
      </c>
      <c r="C3635" s="31" t="s">
        <v>57</v>
      </c>
      <c r="D3635" s="14" t="s">
        <v>1375</v>
      </c>
      <c r="E3635" s="14" t="s">
        <v>1388</v>
      </c>
      <c r="F3635" s="14" t="s">
        <v>1389</v>
      </c>
      <c r="G3635" s="14" t="s">
        <v>6109</v>
      </c>
      <c r="H3635" s="20">
        <v>3341392106</v>
      </c>
      <c r="I3635" s="20">
        <v>3341392106</v>
      </c>
      <c r="J3635" s="21">
        <f>IFERROR((I3635/H3635),0)</f>
        <v>1</v>
      </c>
      <c r="K3635" s="20"/>
      <c r="L3635" s="20"/>
      <c r="M3635" s="21"/>
    </row>
    <row r="3636" spans="1:13" s="14" customFormat="1" ht="30" outlineLevel="2" x14ac:dyDescent="0.25">
      <c r="A3636" s="34"/>
      <c r="B3636" s="44" t="s">
        <v>1387</v>
      </c>
      <c r="C3636" s="31" t="s">
        <v>57</v>
      </c>
      <c r="D3636" s="14" t="s">
        <v>1375</v>
      </c>
      <c r="E3636" s="14" t="s">
        <v>1388</v>
      </c>
      <c r="F3636" s="14" t="s">
        <v>1389</v>
      </c>
      <c r="G3636" s="14" t="s">
        <v>6481</v>
      </c>
      <c r="H3636" s="20">
        <v>12652</v>
      </c>
      <c r="I3636" s="20">
        <v>12652</v>
      </c>
      <c r="J3636" s="21">
        <f>IFERROR((I3636/H3636),0)</f>
        <v>1</v>
      </c>
      <c r="K3636" s="20"/>
      <c r="L3636" s="20"/>
      <c r="M3636" s="21"/>
    </row>
    <row r="3637" spans="1:13" s="14" customFormat="1" ht="30" outlineLevel="2" x14ac:dyDescent="0.25">
      <c r="A3637" s="34"/>
      <c r="B3637" s="44" t="s">
        <v>1387</v>
      </c>
      <c r="C3637" s="31" t="s">
        <v>57</v>
      </c>
      <c r="D3637" s="14" t="s">
        <v>1375</v>
      </c>
      <c r="E3637" s="14" t="s">
        <v>1388</v>
      </c>
      <c r="F3637" s="14" t="s">
        <v>1389</v>
      </c>
      <c r="G3637" s="14" t="s">
        <v>6484</v>
      </c>
      <c r="H3637" s="20">
        <v>51184982</v>
      </c>
      <c r="I3637" s="20">
        <v>51184982</v>
      </c>
      <c r="J3637" s="21">
        <f>IFERROR((I3637/H3637),0)</f>
        <v>1</v>
      </c>
      <c r="K3637" s="20"/>
      <c r="L3637" s="20"/>
      <c r="M3637" s="21"/>
    </row>
    <row r="3638" spans="1:13" s="14" customFormat="1" ht="30" outlineLevel="2" x14ac:dyDescent="0.25">
      <c r="A3638" s="34"/>
      <c r="B3638" s="44" t="s">
        <v>1387</v>
      </c>
      <c r="C3638" s="31" t="s">
        <v>57</v>
      </c>
      <c r="D3638" s="14" t="s">
        <v>1375</v>
      </c>
      <c r="E3638" s="14" t="s">
        <v>1388</v>
      </c>
      <c r="F3638" s="14" t="s">
        <v>1389</v>
      </c>
      <c r="G3638" s="14" t="s">
        <v>6492</v>
      </c>
      <c r="H3638" s="20">
        <v>311194907</v>
      </c>
      <c r="I3638" s="20">
        <v>311194907</v>
      </c>
      <c r="J3638" s="21">
        <f>IFERROR((I3638/H3638),0)</f>
        <v>1</v>
      </c>
      <c r="K3638" s="20"/>
      <c r="L3638" s="20"/>
      <c r="M3638" s="22"/>
    </row>
    <row r="3639" spans="1:13" s="14" customFormat="1" ht="30" outlineLevel="2" x14ac:dyDescent="0.25">
      <c r="A3639" s="34"/>
      <c r="B3639" s="44" t="s">
        <v>1387</v>
      </c>
      <c r="C3639" s="31" t="s">
        <v>57</v>
      </c>
      <c r="D3639" s="14" t="s">
        <v>1375</v>
      </c>
      <c r="E3639" s="14" t="s">
        <v>1388</v>
      </c>
      <c r="F3639" s="14" t="s">
        <v>1389</v>
      </c>
      <c r="G3639" s="14" t="s">
        <v>6493</v>
      </c>
      <c r="H3639" s="20">
        <v>-409116791</v>
      </c>
      <c r="I3639" s="20"/>
      <c r="J3639" s="21">
        <f>IFERROR((I3639/H3639),0)</f>
        <v>0</v>
      </c>
      <c r="K3639" s="20"/>
      <c r="L3639" s="20"/>
      <c r="M3639" s="21"/>
    </row>
    <row r="3640" spans="1:13" s="14" customFormat="1" ht="45" outlineLevel="1" x14ac:dyDescent="0.25">
      <c r="A3640" s="34"/>
      <c r="B3640" s="46" t="s">
        <v>7108</v>
      </c>
      <c r="C3640" s="40" t="str">
        <f>C3639</f>
        <v>ASIGNACIÓN PARA LA INVERSIÓN LOCAL SEGÚN NBI Y CUARTA, QUINTA, Y SEXTA CATEGORÍA</v>
      </c>
      <c r="D3640" s="39" t="str">
        <f>D3639</f>
        <v xml:space="preserve">HUILA                                             </v>
      </c>
      <c r="E3640" s="39" t="str">
        <f>E3639</f>
        <v>41799</v>
      </c>
      <c r="F3640" s="39" t="str">
        <f>F3639</f>
        <v xml:space="preserve">TELLO                                             </v>
      </c>
      <c r="G3640" s="39" t="s">
        <v>10656</v>
      </c>
      <c r="H3640" s="20">
        <f>SUBTOTAL(9,H3633:H3639)</f>
        <v>5356919487</v>
      </c>
      <c r="I3640" s="20">
        <f>SUBTOTAL(9,I3633:I3639)</f>
        <v>5018868001.8500004</v>
      </c>
      <c r="J3640" s="42">
        <f>+I3640/H3640</f>
        <v>0.93689442487041819</v>
      </c>
      <c r="K3640" s="20">
        <f>SUBTOTAL(9,K3633:K3639)</f>
        <v>1511575070.75</v>
      </c>
      <c r="L3640" s="20">
        <f>SUBTOTAL(9,L3633:L3639)</f>
        <v>1298415678.8500001</v>
      </c>
      <c r="M3640" s="7">
        <f>IFERROR((L3640/K3640),"N.A")</f>
        <v>0.85898193478790552</v>
      </c>
    </row>
    <row r="3641" spans="1:13" s="14" customFormat="1" ht="30" outlineLevel="2" x14ac:dyDescent="0.25">
      <c r="A3641" s="34"/>
      <c r="B3641" s="44" t="s">
        <v>1390</v>
      </c>
      <c r="C3641" s="31" t="s">
        <v>57</v>
      </c>
      <c r="D3641" s="14" t="s">
        <v>1375</v>
      </c>
      <c r="E3641" s="14" t="s">
        <v>1391</v>
      </c>
      <c r="F3641" s="14" t="s">
        <v>1392</v>
      </c>
      <c r="G3641" s="14" t="s">
        <v>16</v>
      </c>
      <c r="H3641" s="15">
        <v>1502109731</v>
      </c>
      <c r="I3641" s="15">
        <v>953450393.12999988</v>
      </c>
      <c r="J3641" s="16">
        <f>IFERROR((I3641/H3641),0)</f>
        <v>0.63474084046793244</v>
      </c>
      <c r="K3641" s="15">
        <v>1109977235.53</v>
      </c>
      <c r="L3641" s="15">
        <v>953450393.12999988</v>
      </c>
      <c r="M3641" s="17">
        <f>L3641/K3641</f>
        <v>0.85898193459322569</v>
      </c>
    </row>
    <row r="3642" spans="1:13" s="14" customFormat="1" ht="30" outlineLevel="2" x14ac:dyDescent="0.25">
      <c r="A3642" s="34"/>
      <c r="B3642" s="44" t="s">
        <v>1390</v>
      </c>
      <c r="C3642" s="31" t="s">
        <v>57</v>
      </c>
      <c r="D3642" s="14" t="s">
        <v>1375</v>
      </c>
      <c r="E3642" s="14" t="s">
        <v>1391</v>
      </c>
      <c r="F3642" s="14" t="s">
        <v>1392</v>
      </c>
      <c r="G3642" s="14" t="s">
        <v>6109</v>
      </c>
      <c r="H3642" s="20">
        <v>1196060571</v>
      </c>
      <c r="I3642" s="20">
        <v>1196060571</v>
      </c>
      <c r="J3642" s="21">
        <f>IFERROR((I3642/H3642),0)</f>
        <v>1</v>
      </c>
      <c r="K3642" s="20"/>
      <c r="L3642" s="20"/>
      <c r="M3642" s="21"/>
    </row>
    <row r="3643" spans="1:13" s="14" customFormat="1" ht="30" outlineLevel="2" x14ac:dyDescent="0.25">
      <c r="A3643" s="34"/>
      <c r="B3643" s="44" t="s">
        <v>1390</v>
      </c>
      <c r="C3643" s="31" t="s">
        <v>57</v>
      </c>
      <c r="D3643" s="14" t="s">
        <v>1375</v>
      </c>
      <c r="E3643" s="14" t="s">
        <v>1391</v>
      </c>
      <c r="F3643" s="14" t="s">
        <v>1392</v>
      </c>
      <c r="G3643" s="14" t="s">
        <v>6481</v>
      </c>
      <c r="H3643" s="20">
        <v>9290</v>
      </c>
      <c r="I3643" s="20">
        <v>9290</v>
      </c>
      <c r="J3643" s="21">
        <f>IFERROR((I3643/H3643),0)</f>
        <v>1</v>
      </c>
      <c r="K3643" s="20"/>
      <c r="L3643" s="20"/>
      <c r="M3643" s="21"/>
    </row>
    <row r="3644" spans="1:13" s="14" customFormat="1" ht="30" outlineLevel="2" x14ac:dyDescent="0.25">
      <c r="A3644" s="34"/>
      <c r="B3644" s="44" t="s">
        <v>1390</v>
      </c>
      <c r="C3644" s="31" t="s">
        <v>57</v>
      </c>
      <c r="D3644" s="14" t="s">
        <v>1375</v>
      </c>
      <c r="E3644" s="14" t="s">
        <v>1391</v>
      </c>
      <c r="F3644" s="14" t="s">
        <v>1392</v>
      </c>
      <c r="G3644" s="14" t="s">
        <v>6484</v>
      </c>
      <c r="H3644" s="20">
        <v>37586069</v>
      </c>
      <c r="I3644" s="20">
        <v>37586069</v>
      </c>
      <c r="J3644" s="21">
        <f>IFERROR((I3644/H3644),0)</f>
        <v>1</v>
      </c>
      <c r="K3644" s="20"/>
      <c r="L3644" s="20"/>
      <c r="M3644" s="21"/>
    </row>
    <row r="3645" spans="1:13" s="14" customFormat="1" ht="30" outlineLevel="2" x14ac:dyDescent="0.25">
      <c r="A3645" s="34"/>
      <c r="B3645" s="44" t="s">
        <v>1390</v>
      </c>
      <c r="C3645" s="31" t="s">
        <v>57</v>
      </c>
      <c r="D3645" s="14" t="s">
        <v>1375</v>
      </c>
      <c r="E3645" s="14" t="s">
        <v>1391</v>
      </c>
      <c r="F3645" s="14" t="s">
        <v>1392</v>
      </c>
      <c r="G3645" s="14" t="s">
        <v>6492</v>
      </c>
      <c r="H3645" s="20">
        <v>228516115</v>
      </c>
      <c r="I3645" s="20">
        <v>228516115</v>
      </c>
      <c r="J3645" s="21">
        <f>IFERROR((I3645/H3645),0)</f>
        <v>1</v>
      </c>
      <c r="K3645" s="20"/>
      <c r="L3645" s="20"/>
      <c r="M3645" s="22"/>
    </row>
    <row r="3646" spans="1:13" s="14" customFormat="1" ht="30" outlineLevel="2" x14ac:dyDescent="0.25">
      <c r="A3646" s="34"/>
      <c r="B3646" s="44" t="s">
        <v>1390</v>
      </c>
      <c r="C3646" s="31" t="s">
        <v>57</v>
      </c>
      <c r="D3646" s="14" t="s">
        <v>1375</v>
      </c>
      <c r="E3646" s="14" t="s">
        <v>1391</v>
      </c>
      <c r="F3646" s="14" t="s">
        <v>1392</v>
      </c>
      <c r="G3646" s="14" t="s">
        <v>6493</v>
      </c>
      <c r="H3646" s="20">
        <v>-300421946</v>
      </c>
      <c r="I3646" s="20"/>
      <c r="J3646" s="21">
        <f>IFERROR((I3646/H3646),0)</f>
        <v>0</v>
      </c>
      <c r="K3646" s="20"/>
      <c r="L3646" s="20"/>
      <c r="M3646" s="21"/>
    </row>
    <row r="3647" spans="1:13" s="14" customFormat="1" ht="45" outlineLevel="1" x14ac:dyDescent="0.25">
      <c r="A3647" s="34"/>
      <c r="B3647" s="46" t="s">
        <v>7109</v>
      </c>
      <c r="C3647" s="40" t="str">
        <f>C3646</f>
        <v>ASIGNACIÓN PARA LA INVERSIÓN LOCAL SEGÚN NBI Y CUARTA, QUINTA, Y SEXTA CATEGORÍA</v>
      </c>
      <c r="D3647" s="39" t="str">
        <f>D3646</f>
        <v xml:space="preserve">HUILA                                             </v>
      </c>
      <c r="E3647" s="39" t="str">
        <f>E3646</f>
        <v>41797</v>
      </c>
      <c r="F3647" s="39" t="str">
        <f>F3646</f>
        <v xml:space="preserve">TESALIA                                           </v>
      </c>
      <c r="G3647" s="39" t="s">
        <v>10656</v>
      </c>
      <c r="H3647" s="20">
        <f>SUBTOTAL(9,H3641:H3646)</f>
        <v>2663859830</v>
      </c>
      <c r="I3647" s="20">
        <f>SUBTOTAL(9,I3641:I3646)</f>
        <v>2415622438.1300001</v>
      </c>
      <c r="J3647" s="42">
        <f>+I3647/H3647</f>
        <v>0.90681289267761511</v>
      </c>
      <c r="K3647" s="20">
        <f>SUBTOTAL(9,K3641:K3646)</f>
        <v>1109977235.53</v>
      </c>
      <c r="L3647" s="20">
        <f>SUBTOTAL(9,L3641:L3646)</f>
        <v>953450393.12999988</v>
      </c>
      <c r="M3647" s="7">
        <f>IFERROR((L3647/K3647),"N.A")</f>
        <v>0.85898193459322569</v>
      </c>
    </row>
    <row r="3648" spans="1:13" s="14" customFormat="1" ht="30" outlineLevel="2" x14ac:dyDescent="0.25">
      <c r="A3648" s="34"/>
      <c r="B3648" s="44" t="s">
        <v>1393</v>
      </c>
      <c r="C3648" s="31" t="s">
        <v>57</v>
      </c>
      <c r="D3648" s="14" t="s">
        <v>1375</v>
      </c>
      <c r="E3648" s="14" t="s">
        <v>1394</v>
      </c>
      <c r="F3648" s="14" t="s">
        <v>1395</v>
      </c>
      <c r="G3648" s="14" t="s">
        <v>16</v>
      </c>
      <c r="H3648" s="15">
        <v>2109855456</v>
      </c>
      <c r="I3648" s="15">
        <v>1339211425.4300001</v>
      </c>
      <c r="J3648" s="16">
        <f>IFERROR((I3648/H3648),0)</f>
        <v>0.63474084047869495</v>
      </c>
      <c r="K3648" s="15">
        <v>1559068207.73</v>
      </c>
      <c r="L3648" s="15">
        <v>1339211425.4300001</v>
      </c>
      <c r="M3648" s="17">
        <f>L3648/K3648</f>
        <v>0.85898193471592177</v>
      </c>
    </row>
    <row r="3649" spans="1:13" s="14" customFormat="1" ht="30" outlineLevel="2" x14ac:dyDescent="0.25">
      <c r="A3649" s="34"/>
      <c r="B3649" s="44" t="s">
        <v>1393</v>
      </c>
      <c r="C3649" s="31" t="s">
        <v>57</v>
      </c>
      <c r="D3649" s="14" t="s">
        <v>1375</v>
      </c>
      <c r="E3649" s="14" t="s">
        <v>1394</v>
      </c>
      <c r="F3649" s="14" t="s">
        <v>1395</v>
      </c>
      <c r="G3649" s="14" t="s">
        <v>6109</v>
      </c>
      <c r="H3649" s="20">
        <v>1312867027</v>
      </c>
      <c r="I3649" s="20">
        <v>1312867027</v>
      </c>
      <c r="J3649" s="21">
        <f>IFERROR((I3649/H3649),0)</f>
        <v>1</v>
      </c>
      <c r="K3649" s="20"/>
      <c r="L3649" s="20"/>
      <c r="M3649" s="21"/>
    </row>
    <row r="3650" spans="1:13" s="14" customFormat="1" ht="30" outlineLevel="2" x14ac:dyDescent="0.25">
      <c r="A3650" s="34"/>
      <c r="B3650" s="44" t="s">
        <v>1393</v>
      </c>
      <c r="C3650" s="31" t="s">
        <v>57</v>
      </c>
      <c r="D3650" s="14" t="s">
        <v>1375</v>
      </c>
      <c r="E3650" s="14" t="s">
        <v>1394</v>
      </c>
      <c r="F3650" s="14" t="s">
        <v>1395</v>
      </c>
      <c r="G3650" s="14" t="s">
        <v>6481</v>
      </c>
      <c r="H3650" s="20">
        <v>13049</v>
      </c>
      <c r="I3650" s="20">
        <v>13049</v>
      </c>
      <c r="J3650" s="21">
        <f>IFERROR((I3650/H3650),0)</f>
        <v>1</v>
      </c>
      <c r="K3650" s="20"/>
      <c r="L3650" s="20"/>
      <c r="M3650" s="21"/>
    </row>
    <row r="3651" spans="1:13" s="14" customFormat="1" ht="30" outlineLevel="2" x14ac:dyDescent="0.25">
      <c r="A3651" s="34"/>
      <c r="B3651" s="44" t="s">
        <v>1393</v>
      </c>
      <c r="C3651" s="31" t="s">
        <v>57</v>
      </c>
      <c r="D3651" s="14" t="s">
        <v>1375</v>
      </c>
      <c r="E3651" s="14" t="s">
        <v>1394</v>
      </c>
      <c r="F3651" s="14" t="s">
        <v>1395</v>
      </c>
      <c r="G3651" s="14" t="s">
        <v>6484</v>
      </c>
      <c r="H3651" s="20">
        <v>52793196</v>
      </c>
      <c r="I3651" s="20">
        <v>52793196</v>
      </c>
      <c r="J3651" s="21">
        <f>IFERROR((I3651/H3651),0)</f>
        <v>1</v>
      </c>
      <c r="K3651" s="20"/>
      <c r="L3651" s="20"/>
      <c r="M3651" s="21"/>
    </row>
    <row r="3652" spans="1:13" s="14" customFormat="1" ht="30" outlineLevel="2" x14ac:dyDescent="0.25">
      <c r="A3652" s="34"/>
      <c r="B3652" s="44" t="s">
        <v>1393</v>
      </c>
      <c r="C3652" s="31" t="s">
        <v>57</v>
      </c>
      <c r="D3652" s="14" t="s">
        <v>1375</v>
      </c>
      <c r="E3652" s="14" t="s">
        <v>1394</v>
      </c>
      <c r="F3652" s="14" t="s">
        <v>1395</v>
      </c>
      <c r="G3652" s="14" t="s">
        <v>6492</v>
      </c>
      <c r="H3652" s="20">
        <v>320972537</v>
      </c>
      <c r="I3652" s="20">
        <v>320972537</v>
      </c>
      <c r="J3652" s="21">
        <f>IFERROR((I3652/H3652),0)</f>
        <v>1</v>
      </c>
      <c r="K3652" s="20"/>
      <c r="L3652" s="20"/>
      <c r="M3652" s="22"/>
    </row>
    <row r="3653" spans="1:13" s="14" customFormat="1" ht="30" outlineLevel="2" x14ac:dyDescent="0.25">
      <c r="A3653" s="34"/>
      <c r="B3653" s="44" t="s">
        <v>1393</v>
      </c>
      <c r="C3653" s="31" t="s">
        <v>57</v>
      </c>
      <c r="D3653" s="14" t="s">
        <v>1375</v>
      </c>
      <c r="E3653" s="14" t="s">
        <v>1394</v>
      </c>
      <c r="F3653" s="14" t="s">
        <v>1395</v>
      </c>
      <c r="G3653" s="14" t="s">
        <v>6493</v>
      </c>
      <c r="H3653" s="20">
        <v>-421971091</v>
      </c>
      <c r="I3653" s="20"/>
      <c r="J3653" s="21">
        <f>IFERROR((I3653/H3653),0)</f>
        <v>0</v>
      </c>
      <c r="K3653" s="20"/>
      <c r="L3653" s="20"/>
      <c r="M3653" s="21"/>
    </row>
    <row r="3654" spans="1:13" s="14" customFormat="1" ht="45" outlineLevel="1" x14ac:dyDescent="0.25">
      <c r="A3654" s="34"/>
      <c r="B3654" s="46" t="s">
        <v>7110</v>
      </c>
      <c r="C3654" s="40" t="str">
        <f>C3653</f>
        <v>ASIGNACIÓN PARA LA INVERSIÓN LOCAL SEGÚN NBI Y CUARTA, QUINTA, Y SEXTA CATEGORÍA</v>
      </c>
      <c r="D3654" s="39" t="str">
        <f>D3653</f>
        <v xml:space="preserve">HUILA                                             </v>
      </c>
      <c r="E3654" s="39" t="str">
        <f>E3653</f>
        <v>41791</v>
      </c>
      <c r="F3654" s="39" t="str">
        <f>F3653</f>
        <v xml:space="preserve">TARQUI                                            </v>
      </c>
      <c r="G3654" s="39" t="s">
        <v>10656</v>
      </c>
      <c r="H3654" s="20">
        <f>SUBTOTAL(9,H3648:H3653)</f>
        <v>3374530174</v>
      </c>
      <c r="I3654" s="20">
        <f>SUBTOTAL(9,I3648:I3653)</f>
        <v>3025857234.4300003</v>
      </c>
      <c r="J3654" s="42">
        <f>+I3654/H3654</f>
        <v>0.89667511576679715</v>
      </c>
      <c r="K3654" s="20">
        <f>SUBTOTAL(9,K3648:K3653)</f>
        <v>1559068207.73</v>
      </c>
      <c r="L3654" s="20">
        <f>SUBTOTAL(9,L3648:L3653)</f>
        <v>1339211425.4300001</v>
      </c>
      <c r="M3654" s="7">
        <f>IFERROR((L3654/K3654),"N.A")</f>
        <v>0.85898193471592177</v>
      </c>
    </row>
    <row r="3655" spans="1:13" s="14" customFormat="1" ht="30" outlineLevel="2" x14ac:dyDescent="0.25">
      <c r="A3655" s="34"/>
      <c r="B3655" s="44" t="s">
        <v>1396</v>
      </c>
      <c r="C3655" s="31" t="s">
        <v>57</v>
      </c>
      <c r="D3655" s="14" t="s">
        <v>1375</v>
      </c>
      <c r="E3655" s="14" t="s">
        <v>1397</v>
      </c>
      <c r="F3655" s="14" t="s">
        <v>1398</v>
      </c>
      <c r="G3655" s="14" t="s">
        <v>16</v>
      </c>
      <c r="H3655" s="15">
        <v>2476280678</v>
      </c>
      <c r="I3655" s="15">
        <v>1571796478.8099999</v>
      </c>
      <c r="J3655" s="16">
        <f>IFERROR((I3655/H3655),0)</f>
        <v>0.63474084047672719</v>
      </c>
      <c r="K3655" s="15">
        <v>1829836478.73</v>
      </c>
      <c r="L3655" s="15">
        <v>1571796478.8099999</v>
      </c>
      <c r="M3655" s="17">
        <f>L3655/K3655</f>
        <v>0.85898193476878704</v>
      </c>
    </row>
    <row r="3656" spans="1:13" s="14" customFormat="1" ht="30" outlineLevel="2" x14ac:dyDescent="0.25">
      <c r="A3656" s="34"/>
      <c r="B3656" s="44" t="s">
        <v>1396</v>
      </c>
      <c r="C3656" s="31" t="s">
        <v>57</v>
      </c>
      <c r="D3656" s="14" t="s">
        <v>1375</v>
      </c>
      <c r="E3656" s="14" t="s">
        <v>1397</v>
      </c>
      <c r="F3656" s="14" t="s">
        <v>1398</v>
      </c>
      <c r="G3656" s="14" t="s">
        <v>5818</v>
      </c>
      <c r="H3656" s="20">
        <v>12213675</v>
      </c>
      <c r="I3656" s="20">
        <v>12213675</v>
      </c>
      <c r="J3656" s="21">
        <f>IFERROR((I3656/H3656),0)</f>
        <v>1</v>
      </c>
      <c r="K3656" s="20"/>
      <c r="L3656" s="20"/>
      <c r="M3656" s="21"/>
    </row>
    <row r="3657" spans="1:13" s="14" customFormat="1" ht="30" outlineLevel="2" x14ac:dyDescent="0.25">
      <c r="A3657" s="34"/>
      <c r="B3657" s="44" t="s">
        <v>1396</v>
      </c>
      <c r="C3657" s="31" t="s">
        <v>57</v>
      </c>
      <c r="D3657" s="14" t="s">
        <v>1375</v>
      </c>
      <c r="E3657" s="14" t="s">
        <v>1397</v>
      </c>
      <c r="F3657" s="14" t="s">
        <v>1398</v>
      </c>
      <c r="G3657" s="14" t="s">
        <v>6109</v>
      </c>
      <c r="H3657" s="20">
        <v>2499869047</v>
      </c>
      <c r="I3657" s="20">
        <v>2499869047</v>
      </c>
      <c r="J3657" s="21">
        <f>IFERROR((I3657/H3657),0)</f>
        <v>1</v>
      </c>
      <c r="K3657" s="20"/>
      <c r="L3657" s="20"/>
      <c r="M3657" s="21"/>
    </row>
    <row r="3658" spans="1:13" s="14" customFormat="1" ht="30" outlineLevel="2" x14ac:dyDescent="0.25">
      <c r="A3658" s="34"/>
      <c r="B3658" s="44" t="s">
        <v>1396</v>
      </c>
      <c r="C3658" s="31" t="s">
        <v>57</v>
      </c>
      <c r="D3658" s="14" t="s">
        <v>1375</v>
      </c>
      <c r="E3658" s="14" t="s">
        <v>1397</v>
      </c>
      <c r="F3658" s="14" t="s">
        <v>1398</v>
      </c>
      <c r="G3658" s="14" t="s">
        <v>6481</v>
      </c>
      <c r="H3658" s="20">
        <v>15315</v>
      </c>
      <c r="I3658" s="20">
        <v>15315</v>
      </c>
      <c r="J3658" s="21">
        <f>IFERROR((I3658/H3658),0)</f>
        <v>1</v>
      </c>
      <c r="K3658" s="20"/>
      <c r="L3658" s="20"/>
      <c r="M3658" s="21"/>
    </row>
    <row r="3659" spans="1:13" s="14" customFormat="1" ht="30" outlineLevel="2" x14ac:dyDescent="0.25">
      <c r="A3659" s="34"/>
      <c r="B3659" s="44" t="s">
        <v>1396</v>
      </c>
      <c r="C3659" s="31" t="s">
        <v>57</v>
      </c>
      <c r="D3659" s="14" t="s">
        <v>1375</v>
      </c>
      <c r="E3659" s="14" t="s">
        <v>1397</v>
      </c>
      <c r="F3659" s="14" t="s">
        <v>1398</v>
      </c>
      <c r="G3659" s="14" t="s">
        <v>6484</v>
      </c>
      <c r="H3659" s="20">
        <v>61961956</v>
      </c>
      <c r="I3659" s="20">
        <v>61961956</v>
      </c>
      <c r="J3659" s="21">
        <f>IFERROR((I3659/H3659),0)</f>
        <v>1</v>
      </c>
      <c r="K3659" s="20"/>
      <c r="L3659" s="20"/>
      <c r="M3659" s="21"/>
    </row>
    <row r="3660" spans="1:13" s="14" customFormat="1" ht="30" outlineLevel="2" x14ac:dyDescent="0.25">
      <c r="A3660" s="34"/>
      <c r="B3660" s="44" t="s">
        <v>1396</v>
      </c>
      <c r="C3660" s="31" t="s">
        <v>57</v>
      </c>
      <c r="D3660" s="14" t="s">
        <v>1375</v>
      </c>
      <c r="E3660" s="14" t="s">
        <v>1397</v>
      </c>
      <c r="F3660" s="14" t="s">
        <v>1398</v>
      </c>
      <c r="G3660" s="14" t="s">
        <v>6492</v>
      </c>
      <c r="H3660" s="20">
        <v>376716845</v>
      </c>
      <c r="I3660" s="20">
        <v>376716845</v>
      </c>
      <c r="J3660" s="21">
        <f>IFERROR((I3660/H3660),0)</f>
        <v>1</v>
      </c>
      <c r="K3660" s="20"/>
      <c r="L3660" s="20"/>
      <c r="M3660" s="22"/>
    </row>
    <row r="3661" spans="1:13" s="14" customFormat="1" ht="30" outlineLevel="2" x14ac:dyDescent="0.25">
      <c r="A3661" s="34"/>
      <c r="B3661" s="44" t="s">
        <v>1396</v>
      </c>
      <c r="C3661" s="31" t="s">
        <v>57</v>
      </c>
      <c r="D3661" s="14" t="s">
        <v>1375</v>
      </c>
      <c r="E3661" s="14" t="s">
        <v>1397</v>
      </c>
      <c r="F3661" s="14" t="s">
        <v>1398</v>
      </c>
      <c r="G3661" s="14" t="s">
        <v>6493</v>
      </c>
      <c r="H3661" s="20">
        <v>-495256136</v>
      </c>
      <c r="I3661" s="20"/>
      <c r="J3661" s="21">
        <f>IFERROR((I3661/H3661),0)</f>
        <v>0</v>
      </c>
      <c r="K3661" s="20"/>
      <c r="L3661" s="20"/>
      <c r="M3661" s="21"/>
    </row>
    <row r="3662" spans="1:13" s="14" customFormat="1" ht="45" outlineLevel="1" x14ac:dyDescent="0.25">
      <c r="A3662" s="34"/>
      <c r="B3662" s="46" t="s">
        <v>7111</v>
      </c>
      <c r="C3662" s="40" t="str">
        <f>C3661</f>
        <v>ASIGNACIÓN PARA LA INVERSIÓN LOCAL SEGÚN NBI Y CUARTA, QUINTA, Y SEXTA CATEGORÍA</v>
      </c>
      <c r="D3662" s="39" t="str">
        <f>D3661</f>
        <v xml:space="preserve">HUILA                                             </v>
      </c>
      <c r="E3662" s="39" t="str">
        <f>E3661</f>
        <v>41770</v>
      </c>
      <c r="F3662" s="39" t="str">
        <f>F3661</f>
        <v xml:space="preserve">SUAZA                                             </v>
      </c>
      <c r="G3662" s="39" t="s">
        <v>10656</v>
      </c>
      <c r="H3662" s="20">
        <f>SUBTOTAL(9,H3655:H3661)</f>
        <v>4931801380</v>
      </c>
      <c r="I3662" s="20">
        <f>SUBTOTAL(9,I3655:I3661)</f>
        <v>4522573316.8099995</v>
      </c>
      <c r="J3662" s="42">
        <f>+I3662/H3662</f>
        <v>0.91702259850740364</v>
      </c>
      <c r="K3662" s="20">
        <f>SUBTOTAL(9,K3655:K3661)</f>
        <v>1829836478.73</v>
      </c>
      <c r="L3662" s="20">
        <f>SUBTOTAL(9,L3655:L3661)</f>
        <v>1571796478.8099999</v>
      </c>
      <c r="M3662" s="7">
        <f>IFERROR((L3662/K3662),"N.A")</f>
        <v>0.85898193476878704</v>
      </c>
    </row>
    <row r="3663" spans="1:13" s="14" customFormat="1" ht="30" outlineLevel="2" x14ac:dyDescent="0.25">
      <c r="A3663" s="34"/>
      <c r="B3663" s="44" t="s">
        <v>1399</v>
      </c>
      <c r="C3663" s="31" t="s">
        <v>57</v>
      </c>
      <c r="D3663" s="14" t="s">
        <v>1375</v>
      </c>
      <c r="E3663" s="14" t="s">
        <v>1400</v>
      </c>
      <c r="F3663" s="14" t="s">
        <v>1401</v>
      </c>
      <c r="G3663" s="14" t="s">
        <v>16</v>
      </c>
      <c r="H3663" s="15">
        <v>2222549702</v>
      </c>
      <c r="I3663" s="15">
        <v>1410743065.8099999</v>
      </c>
      <c r="J3663" s="16">
        <f>IFERROR((I3663/H3663),0)</f>
        <v>0.63474084045927892</v>
      </c>
      <c r="K3663" s="15">
        <v>1642343114.49</v>
      </c>
      <c r="L3663" s="15">
        <v>1410743065.8099999</v>
      </c>
      <c r="M3663" s="17">
        <f>L3663/K3663</f>
        <v>0.85898193462946426</v>
      </c>
    </row>
    <row r="3664" spans="1:13" s="14" customFormat="1" ht="30" outlineLevel="2" x14ac:dyDescent="0.25">
      <c r="A3664" s="34"/>
      <c r="B3664" s="44" t="s">
        <v>1399</v>
      </c>
      <c r="C3664" s="31" t="s">
        <v>57</v>
      </c>
      <c r="D3664" s="14" t="s">
        <v>1375</v>
      </c>
      <c r="E3664" s="14" t="s">
        <v>1400</v>
      </c>
      <c r="F3664" s="14" t="s">
        <v>1401</v>
      </c>
      <c r="G3664" s="14" t="s">
        <v>6109</v>
      </c>
      <c r="H3664" s="20">
        <v>3994755801</v>
      </c>
      <c r="I3664" s="20">
        <v>3994755801</v>
      </c>
      <c r="J3664" s="21">
        <f>IFERROR((I3664/H3664),0)</f>
        <v>1</v>
      </c>
      <c r="K3664" s="20"/>
      <c r="L3664" s="20"/>
      <c r="M3664" s="21"/>
    </row>
    <row r="3665" spans="1:13" s="14" customFormat="1" ht="30" outlineLevel="2" x14ac:dyDescent="0.25">
      <c r="A3665" s="34"/>
      <c r="B3665" s="44" t="s">
        <v>1399</v>
      </c>
      <c r="C3665" s="31" t="s">
        <v>57</v>
      </c>
      <c r="D3665" s="14" t="s">
        <v>1375</v>
      </c>
      <c r="E3665" s="14" t="s">
        <v>1400</v>
      </c>
      <c r="F3665" s="14" t="s">
        <v>1401</v>
      </c>
      <c r="G3665" s="14" t="s">
        <v>6481</v>
      </c>
      <c r="H3665" s="20">
        <v>13746</v>
      </c>
      <c r="I3665" s="20">
        <v>13746</v>
      </c>
      <c r="J3665" s="21">
        <f>IFERROR((I3665/H3665),0)</f>
        <v>1</v>
      </c>
      <c r="K3665" s="20"/>
      <c r="L3665" s="20"/>
      <c r="M3665" s="21"/>
    </row>
    <row r="3666" spans="1:13" s="14" customFormat="1" ht="30" outlineLevel="2" x14ac:dyDescent="0.25">
      <c r="A3666" s="34"/>
      <c r="B3666" s="44" t="s">
        <v>1399</v>
      </c>
      <c r="C3666" s="31" t="s">
        <v>57</v>
      </c>
      <c r="D3666" s="14" t="s">
        <v>1375</v>
      </c>
      <c r="E3666" s="14" t="s">
        <v>1400</v>
      </c>
      <c r="F3666" s="14" t="s">
        <v>1401</v>
      </c>
      <c r="G3666" s="14" t="s">
        <v>6484</v>
      </c>
      <c r="H3666" s="20">
        <v>55613052</v>
      </c>
      <c r="I3666" s="20">
        <v>55613052</v>
      </c>
      <c r="J3666" s="21">
        <f>IFERROR((I3666/H3666),0)</f>
        <v>1</v>
      </c>
      <c r="K3666" s="20"/>
      <c r="L3666" s="20"/>
      <c r="M3666" s="21"/>
    </row>
    <row r="3667" spans="1:13" s="14" customFormat="1" ht="30" outlineLevel="2" x14ac:dyDescent="0.25">
      <c r="A3667" s="34"/>
      <c r="B3667" s="44" t="s">
        <v>1399</v>
      </c>
      <c r="C3667" s="31" t="s">
        <v>57</v>
      </c>
      <c r="D3667" s="14" t="s">
        <v>1375</v>
      </c>
      <c r="E3667" s="14" t="s">
        <v>1400</v>
      </c>
      <c r="F3667" s="14" t="s">
        <v>1401</v>
      </c>
      <c r="G3667" s="14" t="s">
        <v>6492</v>
      </c>
      <c r="H3667" s="20">
        <v>338116725</v>
      </c>
      <c r="I3667" s="20">
        <v>338116725</v>
      </c>
      <c r="J3667" s="21">
        <f>IFERROR((I3667/H3667),0)</f>
        <v>1</v>
      </c>
      <c r="K3667" s="20"/>
      <c r="L3667" s="20"/>
      <c r="M3667" s="22"/>
    </row>
    <row r="3668" spans="1:13" s="14" customFormat="1" ht="30" outlineLevel="2" x14ac:dyDescent="0.25">
      <c r="A3668" s="34"/>
      <c r="B3668" s="44" t="s">
        <v>1399</v>
      </c>
      <c r="C3668" s="31" t="s">
        <v>57</v>
      </c>
      <c r="D3668" s="14" t="s">
        <v>1375</v>
      </c>
      <c r="E3668" s="14" t="s">
        <v>1400</v>
      </c>
      <c r="F3668" s="14" t="s">
        <v>1401</v>
      </c>
      <c r="G3668" s="14" t="s">
        <v>6493</v>
      </c>
      <c r="H3668" s="20">
        <v>-444509940</v>
      </c>
      <c r="I3668" s="20"/>
      <c r="J3668" s="21">
        <f>IFERROR((I3668/H3668),0)</f>
        <v>0</v>
      </c>
      <c r="K3668" s="20"/>
      <c r="L3668" s="20"/>
      <c r="M3668" s="21"/>
    </row>
    <row r="3669" spans="1:13" s="14" customFormat="1" ht="45" outlineLevel="1" x14ac:dyDescent="0.25">
      <c r="A3669" s="34"/>
      <c r="B3669" s="46" t="s">
        <v>7112</v>
      </c>
      <c r="C3669" s="40" t="str">
        <f>C3668</f>
        <v>ASIGNACIÓN PARA LA INVERSIÓN LOCAL SEGÚN NBI Y CUARTA, QUINTA, Y SEXTA CATEGORÍA</v>
      </c>
      <c r="D3669" s="39" t="str">
        <f>D3668</f>
        <v xml:space="preserve">HUILA                                             </v>
      </c>
      <c r="E3669" s="39" t="str">
        <f>E3668</f>
        <v>41676</v>
      </c>
      <c r="F3669" s="39" t="str">
        <f>F3668</f>
        <v xml:space="preserve">SANTA MARÍA                                       </v>
      </c>
      <c r="G3669" s="39" t="s">
        <v>10656</v>
      </c>
      <c r="H3669" s="20">
        <f>SUBTOTAL(9,H3663:H3668)</f>
        <v>6166539086</v>
      </c>
      <c r="I3669" s="20">
        <f>SUBTOTAL(9,I3663:I3668)</f>
        <v>5799242389.8099995</v>
      </c>
      <c r="J3669" s="42">
        <f>+I3669/H3669</f>
        <v>0.94043714130931555</v>
      </c>
      <c r="K3669" s="20">
        <f>SUBTOTAL(9,K3663:K3668)</f>
        <v>1642343114.49</v>
      </c>
      <c r="L3669" s="20">
        <f>SUBTOTAL(9,L3663:L3668)</f>
        <v>1410743065.8099999</v>
      </c>
      <c r="M3669" s="7">
        <f>IFERROR((L3669/K3669),"N.A")</f>
        <v>0.85898193462946426</v>
      </c>
    </row>
    <row r="3670" spans="1:13" s="14" customFormat="1" ht="30" outlineLevel="2" x14ac:dyDescent="0.25">
      <c r="A3670" s="34"/>
      <c r="B3670" s="44" t="s">
        <v>1402</v>
      </c>
      <c r="C3670" s="31" t="s">
        <v>57</v>
      </c>
      <c r="D3670" s="14" t="s">
        <v>1375</v>
      </c>
      <c r="E3670" s="14" t="s">
        <v>1403</v>
      </c>
      <c r="F3670" s="14" t="s">
        <v>1404</v>
      </c>
      <c r="G3670" s="14" t="s">
        <v>16</v>
      </c>
      <c r="H3670" s="15">
        <v>2915577516</v>
      </c>
      <c r="I3670" s="15">
        <v>1850636122.9699993</v>
      </c>
      <c r="J3670" s="16">
        <f>IFERROR((I3670/H3670),0)</f>
        <v>0.6347408404729924</v>
      </c>
      <c r="K3670" s="15">
        <v>2154452903.1999998</v>
      </c>
      <c r="L3670" s="15">
        <v>1850636122.9699993</v>
      </c>
      <c r="M3670" s="17">
        <f>L3670/K3670</f>
        <v>0.8589819346810772</v>
      </c>
    </row>
    <row r="3671" spans="1:13" s="14" customFormat="1" ht="30" outlineLevel="2" x14ac:dyDescent="0.25">
      <c r="A3671" s="34"/>
      <c r="B3671" s="44" t="s">
        <v>1402</v>
      </c>
      <c r="C3671" s="31" t="s">
        <v>57</v>
      </c>
      <c r="D3671" s="14" t="s">
        <v>1375</v>
      </c>
      <c r="E3671" s="14" t="s">
        <v>1403</v>
      </c>
      <c r="F3671" s="14" t="s">
        <v>1404</v>
      </c>
      <c r="G3671" s="14" t="s">
        <v>5818</v>
      </c>
      <c r="H3671" s="20">
        <v>2056240</v>
      </c>
      <c r="I3671" s="20">
        <v>2056240</v>
      </c>
      <c r="J3671" s="21">
        <f>IFERROR((I3671/H3671),0)</f>
        <v>1</v>
      </c>
      <c r="K3671" s="20"/>
      <c r="L3671" s="20"/>
      <c r="M3671" s="21"/>
    </row>
    <row r="3672" spans="1:13" s="14" customFormat="1" ht="30" outlineLevel="2" x14ac:dyDescent="0.25">
      <c r="A3672" s="34"/>
      <c r="B3672" s="44" t="s">
        <v>1402</v>
      </c>
      <c r="C3672" s="31" t="s">
        <v>57</v>
      </c>
      <c r="D3672" s="14" t="s">
        <v>1375</v>
      </c>
      <c r="E3672" s="14" t="s">
        <v>1403</v>
      </c>
      <c r="F3672" s="14" t="s">
        <v>1404</v>
      </c>
      <c r="G3672" s="14" t="s">
        <v>6109</v>
      </c>
      <c r="H3672" s="20">
        <v>2234649418</v>
      </c>
      <c r="I3672" s="20">
        <v>2234649418</v>
      </c>
      <c r="J3672" s="21">
        <f>IFERROR((I3672/H3672),0)</f>
        <v>1</v>
      </c>
      <c r="K3672" s="20"/>
      <c r="L3672" s="20"/>
      <c r="M3672" s="21"/>
    </row>
    <row r="3673" spans="1:13" s="14" customFormat="1" ht="30" outlineLevel="2" x14ac:dyDescent="0.25">
      <c r="A3673" s="34"/>
      <c r="B3673" s="44" t="s">
        <v>1402</v>
      </c>
      <c r="C3673" s="31" t="s">
        <v>57</v>
      </c>
      <c r="D3673" s="14" t="s">
        <v>1375</v>
      </c>
      <c r="E3673" s="14" t="s">
        <v>1403</v>
      </c>
      <c r="F3673" s="14" t="s">
        <v>1404</v>
      </c>
      <c r="G3673" s="14" t="s">
        <v>6481</v>
      </c>
      <c r="H3673" s="20">
        <v>18032</v>
      </c>
      <c r="I3673" s="20">
        <v>18032</v>
      </c>
      <c r="J3673" s="21">
        <f>IFERROR((I3673/H3673),0)</f>
        <v>1</v>
      </c>
      <c r="K3673" s="20"/>
      <c r="L3673" s="20"/>
      <c r="M3673" s="21"/>
    </row>
    <row r="3674" spans="1:13" s="14" customFormat="1" ht="30" outlineLevel="2" x14ac:dyDescent="0.25">
      <c r="A3674" s="34"/>
      <c r="B3674" s="44" t="s">
        <v>1402</v>
      </c>
      <c r="C3674" s="31" t="s">
        <v>57</v>
      </c>
      <c r="D3674" s="14" t="s">
        <v>1375</v>
      </c>
      <c r="E3674" s="14" t="s">
        <v>1403</v>
      </c>
      <c r="F3674" s="14" t="s">
        <v>1404</v>
      </c>
      <c r="G3674" s="14" t="s">
        <v>6484</v>
      </c>
      <c r="H3674" s="20">
        <v>72954123</v>
      </c>
      <c r="I3674" s="20">
        <v>72954123</v>
      </c>
      <c r="J3674" s="21">
        <f>IFERROR((I3674/H3674),0)</f>
        <v>1</v>
      </c>
      <c r="K3674" s="20"/>
      <c r="L3674" s="20"/>
      <c r="M3674" s="21"/>
    </row>
    <row r="3675" spans="1:13" s="14" customFormat="1" ht="30" outlineLevel="2" x14ac:dyDescent="0.25">
      <c r="A3675" s="34"/>
      <c r="B3675" s="44" t="s">
        <v>1402</v>
      </c>
      <c r="C3675" s="31" t="s">
        <v>57</v>
      </c>
      <c r="D3675" s="14" t="s">
        <v>1375</v>
      </c>
      <c r="E3675" s="14" t="s">
        <v>1403</v>
      </c>
      <c r="F3675" s="14" t="s">
        <v>1404</v>
      </c>
      <c r="G3675" s="14" t="s">
        <v>6492</v>
      </c>
      <c r="H3675" s="20">
        <v>443547120</v>
      </c>
      <c r="I3675" s="20">
        <v>443547120</v>
      </c>
      <c r="J3675" s="21">
        <f>IFERROR((I3675/H3675),0)</f>
        <v>1</v>
      </c>
      <c r="K3675" s="20"/>
      <c r="L3675" s="20"/>
      <c r="M3675" s="22"/>
    </row>
    <row r="3676" spans="1:13" s="14" customFormat="1" ht="30" outlineLevel="2" x14ac:dyDescent="0.25">
      <c r="A3676" s="34"/>
      <c r="B3676" s="44" t="s">
        <v>1402</v>
      </c>
      <c r="C3676" s="31" t="s">
        <v>57</v>
      </c>
      <c r="D3676" s="14" t="s">
        <v>1375</v>
      </c>
      <c r="E3676" s="14" t="s">
        <v>1403</v>
      </c>
      <c r="F3676" s="14" t="s">
        <v>1404</v>
      </c>
      <c r="G3676" s="14" t="s">
        <v>6493</v>
      </c>
      <c r="H3676" s="20">
        <v>-583115503</v>
      </c>
      <c r="I3676" s="20"/>
      <c r="J3676" s="21">
        <f>IFERROR((I3676/H3676),0)</f>
        <v>0</v>
      </c>
      <c r="K3676" s="20"/>
      <c r="L3676" s="20"/>
      <c r="M3676" s="21"/>
    </row>
    <row r="3677" spans="1:13" s="14" customFormat="1" ht="45" outlineLevel="1" x14ac:dyDescent="0.25">
      <c r="A3677" s="34"/>
      <c r="B3677" s="46" t="s">
        <v>7113</v>
      </c>
      <c r="C3677" s="40" t="str">
        <f>C3676</f>
        <v>ASIGNACIÓN PARA LA INVERSIÓN LOCAL SEGÚN NBI Y CUARTA, QUINTA, Y SEXTA CATEGORÍA</v>
      </c>
      <c r="D3677" s="39" t="str">
        <f>D3676</f>
        <v xml:space="preserve">HUILA                                             </v>
      </c>
      <c r="E3677" s="39" t="str">
        <f>E3676</f>
        <v>41668</v>
      </c>
      <c r="F3677" s="39" t="str">
        <f>F3676</f>
        <v xml:space="preserve">SAN AGUSTÍN                                       </v>
      </c>
      <c r="G3677" s="39" t="s">
        <v>10656</v>
      </c>
      <c r="H3677" s="20">
        <f>SUBTOTAL(9,H3670:H3676)</f>
        <v>5085686946</v>
      </c>
      <c r="I3677" s="20">
        <f>SUBTOTAL(9,I3670:I3676)</f>
        <v>4603861055.9699993</v>
      </c>
      <c r="J3677" s="42">
        <f>+I3677/H3677</f>
        <v>0.90525844489720964</v>
      </c>
      <c r="K3677" s="20">
        <f>SUBTOTAL(9,K3670:K3676)</f>
        <v>2154452903.1999998</v>
      </c>
      <c r="L3677" s="20">
        <f>SUBTOTAL(9,L3670:L3676)</f>
        <v>1850636122.9699993</v>
      </c>
      <c r="M3677" s="7">
        <f>IFERROR((L3677/K3677),"N.A")</f>
        <v>0.8589819346810772</v>
      </c>
    </row>
    <row r="3678" spans="1:13" s="14" customFormat="1" ht="30" outlineLevel="2" x14ac:dyDescent="0.25">
      <c r="A3678" s="34"/>
      <c r="B3678" s="44" t="s">
        <v>1405</v>
      </c>
      <c r="C3678" s="31" t="s">
        <v>57</v>
      </c>
      <c r="D3678" s="14" t="s">
        <v>1375</v>
      </c>
      <c r="E3678" s="14" t="s">
        <v>1406</v>
      </c>
      <c r="F3678" s="14" t="s">
        <v>1407</v>
      </c>
      <c r="G3678" s="14" t="s">
        <v>16</v>
      </c>
      <c r="H3678" s="15">
        <v>2207727211</v>
      </c>
      <c r="I3678" s="15">
        <v>1401334625.45</v>
      </c>
      <c r="J3678" s="16">
        <f>IFERROR((I3678/H3678),0)</f>
        <v>0.63474084047515056</v>
      </c>
      <c r="K3678" s="15">
        <v>1631390101.3999999</v>
      </c>
      <c r="L3678" s="15">
        <v>1401334625.45</v>
      </c>
      <c r="M3678" s="17">
        <f>L3678/K3678</f>
        <v>0.85898193463808903</v>
      </c>
    </row>
    <row r="3679" spans="1:13" s="14" customFormat="1" ht="30" outlineLevel="2" x14ac:dyDescent="0.25">
      <c r="A3679" s="34"/>
      <c r="B3679" s="44" t="s">
        <v>1405</v>
      </c>
      <c r="C3679" s="31" t="s">
        <v>57</v>
      </c>
      <c r="D3679" s="14" t="s">
        <v>1375</v>
      </c>
      <c r="E3679" s="14" t="s">
        <v>1406</v>
      </c>
      <c r="F3679" s="14" t="s">
        <v>1407</v>
      </c>
      <c r="G3679" s="14" t="s">
        <v>5818</v>
      </c>
      <c r="H3679" s="20">
        <v>56396031</v>
      </c>
      <c r="I3679" s="20">
        <v>56396031</v>
      </c>
      <c r="J3679" s="21">
        <f>IFERROR((I3679/H3679),0)</f>
        <v>1</v>
      </c>
      <c r="K3679" s="20"/>
      <c r="L3679" s="20"/>
      <c r="M3679" s="21"/>
    </row>
    <row r="3680" spans="1:13" s="14" customFormat="1" ht="30" outlineLevel="2" x14ac:dyDescent="0.25">
      <c r="A3680" s="34"/>
      <c r="B3680" s="44" t="s">
        <v>1405</v>
      </c>
      <c r="C3680" s="31" t="s">
        <v>57</v>
      </c>
      <c r="D3680" s="14" t="s">
        <v>1375</v>
      </c>
      <c r="E3680" s="14" t="s">
        <v>1406</v>
      </c>
      <c r="F3680" s="14" t="s">
        <v>1407</v>
      </c>
      <c r="G3680" s="14" t="s">
        <v>6109</v>
      </c>
      <c r="H3680" s="20">
        <v>1147418661</v>
      </c>
      <c r="I3680" s="20">
        <v>1147418661</v>
      </c>
      <c r="J3680" s="21">
        <f>IFERROR((I3680/H3680),0)</f>
        <v>1</v>
      </c>
      <c r="K3680" s="20"/>
      <c r="L3680" s="20"/>
      <c r="M3680" s="21"/>
    </row>
    <row r="3681" spans="1:13" s="14" customFormat="1" ht="30" outlineLevel="2" x14ac:dyDescent="0.25">
      <c r="A3681" s="34"/>
      <c r="B3681" s="44" t="s">
        <v>1405</v>
      </c>
      <c r="C3681" s="31" t="s">
        <v>57</v>
      </c>
      <c r="D3681" s="14" t="s">
        <v>1375</v>
      </c>
      <c r="E3681" s="14" t="s">
        <v>1406</v>
      </c>
      <c r="F3681" s="14" t="s">
        <v>1407</v>
      </c>
      <c r="G3681" s="14" t="s">
        <v>6481</v>
      </c>
      <c r="H3681" s="20">
        <v>13655</v>
      </c>
      <c r="I3681" s="20">
        <v>13655</v>
      </c>
      <c r="J3681" s="21">
        <f>IFERROR((I3681/H3681),0)</f>
        <v>1</v>
      </c>
      <c r="K3681" s="20"/>
      <c r="L3681" s="20"/>
      <c r="M3681" s="21"/>
    </row>
    <row r="3682" spans="1:13" s="14" customFormat="1" ht="30" outlineLevel="2" x14ac:dyDescent="0.25">
      <c r="A3682" s="34"/>
      <c r="B3682" s="44" t="s">
        <v>1405</v>
      </c>
      <c r="C3682" s="31" t="s">
        <v>57</v>
      </c>
      <c r="D3682" s="14" t="s">
        <v>1375</v>
      </c>
      <c r="E3682" s="14" t="s">
        <v>1406</v>
      </c>
      <c r="F3682" s="14" t="s">
        <v>1407</v>
      </c>
      <c r="G3682" s="14" t="s">
        <v>6484</v>
      </c>
      <c r="H3682" s="20">
        <v>55242161</v>
      </c>
      <c r="I3682" s="20">
        <v>55242161</v>
      </c>
      <c r="J3682" s="21">
        <f>IFERROR((I3682/H3682),0)</f>
        <v>1</v>
      </c>
      <c r="K3682" s="20"/>
      <c r="L3682" s="20"/>
      <c r="M3682" s="21"/>
    </row>
    <row r="3683" spans="1:13" s="14" customFormat="1" ht="30" outlineLevel="2" x14ac:dyDescent="0.25">
      <c r="A3683" s="34"/>
      <c r="B3683" s="44" t="s">
        <v>1405</v>
      </c>
      <c r="C3683" s="31" t="s">
        <v>57</v>
      </c>
      <c r="D3683" s="14" t="s">
        <v>1375</v>
      </c>
      <c r="E3683" s="14" t="s">
        <v>1406</v>
      </c>
      <c r="F3683" s="14" t="s">
        <v>1407</v>
      </c>
      <c r="G3683" s="14" t="s">
        <v>6492</v>
      </c>
      <c r="H3683" s="20">
        <v>335861778</v>
      </c>
      <c r="I3683" s="20">
        <v>335861778</v>
      </c>
      <c r="J3683" s="21">
        <f>IFERROR((I3683/H3683),0)</f>
        <v>1</v>
      </c>
      <c r="K3683" s="20"/>
      <c r="L3683" s="20"/>
      <c r="M3683" s="22"/>
    </row>
    <row r="3684" spans="1:13" s="14" customFormat="1" ht="30" outlineLevel="2" x14ac:dyDescent="0.25">
      <c r="A3684" s="34"/>
      <c r="B3684" s="44" t="s">
        <v>1405</v>
      </c>
      <c r="C3684" s="31" t="s">
        <v>57</v>
      </c>
      <c r="D3684" s="14" t="s">
        <v>1375</v>
      </c>
      <c r="E3684" s="14" t="s">
        <v>1406</v>
      </c>
      <c r="F3684" s="14" t="s">
        <v>1407</v>
      </c>
      <c r="G3684" s="14" t="s">
        <v>6493</v>
      </c>
      <c r="H3684" s="20">
        <v>-441545442</v>
      </c>
      <c r="I3684" s="20"/>
      <c r="J3684" s="21">
        <f>IFERROR((I3684/H3684),0)</f>
        <v>0</v>
      </c>
      <c r="K3684" s="20"/>
      <c r="L3684" s="20"/>
      <c r="M3684" s="21"/>
    </row>
    <row r="3685" spans="1:13" s="14" customFormat="1" ht="45" outlineLevel="1" x14ac:dyDescent="0.25">
      <c r="A3685" s="34"/>
      <c r="B3685" s="46" t="s">
        <v>7114</v>
      </c>
      <c r="C3685" s="40" t="str">
        <f>C3684</f>
        <v>ASIGNACIÓN PARA LA INVERSIÓN LOCAL SEGÚN NBI Y CUARTA, QUINTA, Y SEXTA CATEGORÍA</v>
      </c>
      <c r="D3685" s="39" t="str">
        <f>D3684</f>
        <v xml:space="preserve">HUILA                                             </v>
      </c>
      <c r="E3685" s="39" t="str">
        <f>E3684</f>
        <v>41660</v>
      </c>
      <c r="F3685" s="39" t="str">
        <f>F3684</f>
        <v xml:space="preserve">SALADOBLANCO                                      </v>
      </c>
      <c r="G3685" s="39" t="s">
        <v>10656</v>
      </c>
      <c r="H3685" s="20">
        <f>SUBTOTAL(9,H3678:H3684)</f>
        <v>3361114055</v>
      </c>
      <c r="I3685" s="20">
        <f>SUBTOTAL(9,I3678:I3684)</f>
        <v>2996266911.4499998</v>
      </c>
      <c r="J3685" s="42">
        <f>+I3685/H3685</f>
        <v>0.89145053170473254</v>
      </c>
      <c r="K3685" s="20">
        <f>SUBTOTAL(9,K3678:K3684)</f>
        <v>1631390101.3999999</v>
      </c>
      <c r="L3685" s="20">
        <f>SUBTOTAL(9,L3678:L3684)</f>
        <v>1401334625.45</v>
      </c>
      <c r="M3685" s="7">
        <f>IFERROR((L3685/K3685),"N.A")</f>
        <v>0.85898193463808903</v>
      </c>
    </row>
    <row r="3686" spans="1:13" s="14" customFormat="1" ht="30" outlineLevel="2" x14ac:dyDescent="0.25">
      <c r="A3686" s="34"/>
      <c r="B3686" s="44" t="s">
        <v>1408</v>
      </c>
      <c r="C3686" s="31" t="s">
        <v>57</v>
      </c>
      <c r="D3686" s="14" t="s">
        <v>1375</v>
      </c>
      <c r="E3686" s="14" t="s">
        <v>1409</v>
      </c>
      <c r="F3686" s="14" t="s">
        <v>1410</v>
      </c>
      <c r="G3686" s="14" t="s">
        <v>16</v>
      </c>
      <c r="H3686" s="15">
        <v>2298711122</v>
      </c>
      <c r="I3686" s="15">
        <v>1459085829.5699999</v>
      </c>
      <c r="J3686" s="16">
        <f>IFERROR((I3686/H3686),0)</f>
        <v>0.63474084046738255</v>
      </c>
      <c r="K3686" s="15">
        <v>1698622253.5400002</v>
      </c>
      <c r="L3686" s="15">
        <v>1459085829.5699999</v>
      </c>
      <c r="M3686" s="17">
        <f>L3686/K3686</f>
        <v>0.85898193464097372</v>
      </c>
    </row>
    <row r="3687" spans="1:13" s="14" customFormat="1" ht="30" outlineLevel="2" x14ac:dyDescent="0.25">
      <c r="A3687" s="34"/>
      <c r="B3687" s="44" t="s">
        <v>1408</v>
      </c>
      <c r="C3687" s="31" t="s">
        <v>57</v>
      </c>
      <c r="D3687" s="14" t="s">
        <v>1375</v>
      </c>
      <c r="E3687" s="14" t="s">
        <v>1409</v>
      </c>
      <c r="F3687" s="14" t="s">
        <v>1410</v>
      </c>
      <c r="G3687" s="14" t="s">
        <v>5818</v>
      </c>
      <c r="H3687" s="20">
        <v>42134515</v>
      </c>
      <c r="I3687" s="20">
        <v>42134515</v>
      </c>
      <c r="J3687" s="21">
        <f>IFERROR((I3687/H3687),0)</f>
        <v>1</v>
      </c>
      <c r="K3687" s="20"/>
      <c r="L3687" s="20"/>
      <c r="M3687" s="21"/>
    </row>
    <row r="3688" spans="1:13" s="14" customFormat="1" ht="30" outlineLevel="2" x14ac:dyDescent="0.25">
      <c r="A3688" s="34"/>
      <c r="B3688" s="44" t="s">
        <v>1408</v>
      </c>
      <c r="C3688" s="31" t="s">
        <v>57</v>
      </c>
      <c r="D3688" s="14" t="s">
        <v>1375</v>
      </c>
      <c r="E3688" s="14" t="s">
        <v>1409</v>
      </c>
      <c r="F3688" s="14" t="s">
        <v>1410</v>
      </c>
      <c r="G3688" s="14" t="s">
        <v>6109</v>
      </c>
      <c r="H3688" s="20">
        <v>2667312474</v>
      </c>
      <c r="I3688" s="20">
        <v>2667312474</v>
      </c>
      <c r="J3688" s="21">
        <f>IFERROR((I3688/H3688),0)</f>
        <v>1</v>
      </c>
      <c r="K3688" s="20"/>
      <c r="L3688" s="20"/>
      <c r="M3688" s="21"/>
    </row>
    <row r="3689" spans="1:13" s="14" customFormat="1" ht="30" outlineLevel="2" x14ac:dyDescent="0.25">
      <c r="A3689" s="34"/>
      <c r="B3689" s="44" t="s">
        <v>1408</v>
      </c>
      <c r="C3689" s="31" t="s">
        <v>57</v>
      </c>
      <c r="D3689" s="14" t="s">
        <v>1375</v>
      </c>
      <c r="E3689" s="14" t="s">
        <v>1409</v>
      </c>
      <c r="F3689" s="14" t="s">
        <v>1410</v>
      </c>
      <c r="G3689" s="14" t="s">
        <v>6481</v>
      </c>
      <c r="H3689" s="20">
        <v>14217</v>
      </c>
      <c r="I3689" s="20">
        <v>14217</v>
      </c>
      <c r="J3689" s="21">
        <f>IFERROR((I3689/H3689),0)</f>
        <v>1</v>
      </c>
      <c r="K3689" s="20"/>
      <c r="L3689" s="20"/>
      <c r="M3689" s="21"/>
    </row>
    <row r="3690" spans="1:13" s="14" customFormat="1" ht="30" outlineLevel="2" x14ac:dyDescent="0.25">
      <c r="A3690" s="34"/>
      <c r="B3690" s="44" t="s">
        <v>1408</v>
      </c>
      <c r="C3690" s="31" t="s">
        <v>57</v>
      </c>
      <c r="D3690" s="14" t="s">
        <v>1375</v>
      </c>
      <c r="E3690" s="14" t="s">
        <v>1409</v>
      </c>
      <c r="F3690" s="14" t="s">
        <v>1410</v>
      </c>
      <c r="G3690" s="14" t="s">
        <v>6484</v>
      </c>
      <c r="H3690" s="20">
        <v>57518778</v>
      </c>
      <c r="I3690" s="20">
        <v>57518778</v>
      </c>
      <c r="J3690" s="21">
        <f>IFERROR((I3690/H3690),0)</f>
        <v>1</v>
      </c>
      <c r="K3690" s="20"/>
      <c r="L3690" s="20"/>
      <c r="M3690" s="21"/>
    </row>
    <row r="3691" spans="1:13" s="14" customFormat="1" ht="30" outlineLevel="2" x14ac:dyDescent="0.25">
      <c r="A3691" s="34"/>
      <c r="B3691" s="44" t="s">
        <v>1408</v>
      </c>
      <c r="C3691" s="31" t="s">
        <v>57</v>
      </c>
      <c r="D3691" s="14" t="s">
        <v>1375</v>
      </c>
      <c r="E3691" s="14" t="s">
        <v>1409</v>
      </c>
      <c r="F3691" s="14" t="s">
        <v>1410</v>
      </c>
      <c r="G3691" s="14" t="s">
        <v>6492</v>
      </c>
      <c r="H3691" s="20">
        <v>349703170</v>
      </c>
      <c r="I3691" s="20">
        <v>349703170</v>
      </c>
      <c r="J3691" s="21">
        <f>IFERROR((I3691/H3691),0)</f>
        <v>1</v>
      </c>
      <c r="K3691" s="20"/>
      <c r="L3691" s="20"/>
      <c r="M3691" s="22"/>
    </row>
    <row r="3692" spans="1:13" s="14" customFormat="1" ht="30" outlineLevel="2" x14ac:dyDescent="0.25">
      <c r="A3692" s="34"/>
      <c r="B3692" s="44" t="s">
        <v>1408</v>
      </c>
      <c r="C3692" s="31" t="s">
        <v>57</v>
      </c>
      <c r="D3692" s="14" t="s">
        <v>1375</v>
      </c>
      <c r="E3692" s="14" t="s">
        <v>1409</v>
      </c>
      <c r="F3692" s="14" t="s">
        <v>1410</v>
      </c>
      <c r="G3692" s="14" t="s">
        <v>6493</v>
      </c>
      <c r="H3692" s="20">
        <v>-459742224</v>
      </c>
      <c r="I3692" s="20"/>
      <c r="J3692" s="21">
        <f>IFERROR((I3692/H3692),0)</f>
        <v>0</v>
      </c>
      <c r="K3692" s="20"/>
      <c r="L3692" s="20"/>
      <c r="M3692" s="21"/>
    </row>
    <row r="3693" spans="1:13" s="14" customFormat="1" ht="45" outlineLevel="1" x14ac:dyDescent="0.25">
      <c r="A3693" s="34"/>
      <c r="B3693" s="46" t="s">
        <v>7115</v>
      </c>
      <c r="C3693" s="40" t="str">
        <f>C3692</f>
        <v>ASIGNACIÓN PARA LA INVERSIÓN LOCAL SEGÚN NBI Y CUARTA, QUINTA, Y SEXTA CATEGORÍA</v>
      </c>
      <c r="D3693" s="39" t="str">
        <f>D3692</f>
        <v xml:space="preserve">HUILA                                             </v>
      </c>
      <c r="E3693" s="39" t="str">
        <f>E3692</f>
        <v>41615</v>
      </c>
      <c r="F3693" s="39" t="str">
        <f>F3692</f>
        <v xml:space="preserve">RIVERA                                            </v>
      </c>
      <c r="G3693" s="39" t="s">
        <v>10656</v>
      </c>
      <c r="H3693" s="20">
        <f>SUBTOTAL(9,H3686:H3692)</f>
        <v>4955652052</v>
      </c>
      <c r="I3693" s="20">
        <f>SUBTOTAL(9,I3686:I3692)</f>
        <v>4575768983.5699997</v>
      </c>
      <c r="J3693" s="42">
        <f>+I3693/H3693</f>
        <v>0.9233434743916924</v>
      </c>
      <c r="K3693" s="20">
        <f>SUBTOTAL(9,K3686:K3692)</f>
        <v>1698622253.5400002</v>
      </c>
      <c r="L3693" s="20">
        <f>SUBTOTAL(9,L3686:L3692)</f>
        <v>1459085829.5699999</v>
      </c>
      <c r="M3693" s="7">
        <f>IFERROR((L3693/K3693),"N.A")</f>
        <v>0.85898193464097372</v>
      </c>
    </row>
    <row r="3694" spans="1:13" s="14" customFormat="1" ht="30" outlineLevel="2" x14ac:dyDescent="0.25">
      <c r="A3694" s="34"/>
      <c r="B3694" s="44" t="s">
        <v>5849</v>
      </c>
      <c r="C3694" s="31" t="s">
        <v>57</v>
      </c>
      <c r="D3694" s="14" t="s">
        <v>1375</v>
      </c>
      <c r="E3694" s="14" t="s">
        <v>4466</v>
      </c>
      <c r="F3694" s="14" t="s">
        <v>4467</v>
      </c>
      <c r="G3694" s="14" t="s">
        <v>5818</v>
      </c>
      <c r="H3694" s="20">
        <v>10390348</v>
      </c>
      <c r="I3694" s="20">
        <v>10390348</v>
      </c>
      <c r="J3694" s="21">
        <f>IFERROR((I3694/H3694),0)</f>
        <v>1</v>
      </c>
      <c r="K3694" s="20"/>
      <c r="L3694" s="20"/>
      <c r="M3694" s="21"/>
    </row>
    <row r="3695" spans="1:13" s="14" customFormat="1" ht="30" outlineLevel="2" x14ac:dyDescent="0.25">
      <c r="A3695" s="34"/>
      <c r="B3695" s="44" t="s">
        <v>5849</v>
      </c>
      <c r="C3695" s="31" t="s">
        <v>57</v>
      </c>
      <c r="D3695" s="14" t="s">
        <v>1375</v>
      </c>
      <c r="E3695" s="14" t="s">
        <v>4466</v>
      </c>
      <c r="F3695" s="14" t="s">
        <v>4467</v>
      </c>
      <c r="G3695" s="14" t="s">
        <v>6109</v>
      </c>
      <c r="H3695" s="20">
        <v>8998902451</v>
      </c>
      <c r="I3695" s="20">
        <v>8998902451</v>
      </c>
      <c r="J3695" s="21">
        <f>IFERROR((I3695/H3695),0)</f>
        <v>1</v>
      </c>
      <c r="K3695" s="20"/>
      <c r="L3695" s="20"/>
      <c r="M3695" s="21"/>
    </row>
    <row r="3696" spans="1:13" s="14" customFormat="1" ht="45" outlineLevel="1" x14ac:dyDescent="0.25">
      <c r="A3696" s="34"/>
      <c r="B3696" s="46" t="s">
        <v>7116</v>
      </c>
      <c r="C3696" s="40" t="str">
        <f>C3695</f>
        <v>ASIGNACIÓN PARA LA INVERSIÓN LOCAL SEGÚN NBI Y CUARTA, QUINTA, Y SEXTA CATEGORÍA</v>
      </c>
      <c r="D3696" s="39" t="str">
        <f>D3695</f>
        <v xml:space="preserve">HUILA                                             </v>
      </c>
      <c r="E3696" s="39" t="str">
        <f>E3695</f>
        <v>41551</v>
      </c>
      <c r="F3696" s="39" t="str">
        <f>F3695</f>
        <v xml:space="preserve">PITALITO                                          </v>
      </c>
      <c r="G3696" s="39" t="s">
        <v>10656</v>
      </c>
      <c r="H3696" s="20">
        <f>SUBTOTAL(9,H3694:H3695)</f>
        <v>9009292799</v>
      </c>
      <c r="I3696" s="20">
        <f>SUBTOTAL(9,I3694:I3695)</f>
        <v>9009292799</v>
      </c>
      <c r="J3696" s="42">
        <f>+I3696/H3696</f>
        <v>1</v>
      </c>
      <c r="K3696" s="20">
        <f>SUBTOTAL(9,K3694:K3695)</f>
        <v>0</v>
      </c>
      <c r="L3696" s="20">
        <f>SUBTOTAL(9,L3694:L3695)</f>
        <v>0</v>
      </c>
      <c r="M3696" s="7" t="str">
        <f>IFERROR((L3696/K3696),"N.A")</f>
        <v>N.A</v>
      </c>
    </row>
    <row r="3697" spans="1:13" s="14" customFormat="1" ht="30" outlineLevel="2" x14ac:dyDescent="0.25">
      <c r="A3697" s="34"/>
      <c r="B3697" s="44" t="s">
        <v>1411</v>
      </c>
      <c r="C3697" s="31" t="s">
        <v>57</v>
      </c>
      <c r="D3697" s="14" t="s">
        <v>1375</v>
      </c>
      <c r="E3697" s="14" t="s">
        <v>1412</v>
      </c>
      <c r="F3697" s="14" t="s">
        <v>1413</v>
      </c>
      <c r="G3697" s="14" t="s">
        <v>16</v>
      </c>
      <c r="H3697" s="15">
        <v>2093823718</v>
      </c>
      <c r="I3697" s="15">
        <v>1329035426.5599999</v>
      </c>
      <c r="J3697" s="16">
        <f>IFERROR((I3697/H3697),0)</f>
        <v>0.63474084047031509</v>
      </c>
      <c r="K3697" s="15">
        <v>1547221626.96</v>
      </c>
      <c r="L3697" s="15">
        <v>1329035426.5599999</v>
      </c>
      <c r="M3697" s="17">
        <f>L3697/K3697</f>
        <v>0.85898193471565221</v>
      </c>
    </row>
    <row r="3698" spans="1:13" s="14" customFormat="1" ht="30" outlineLevel="2" x14ac:dyDescent="0.25">
      <c r="A3698" s="34"/>
      <c r="B3698" s="44" t="s">
        <v>1411</v>
      </c>
      <c r="C3698" s="31" t="s">
        <v>57</v>
      </c>
      <c r="D3698" s="14" t="s">
        <v>1375</v>
      </c>
      <c r="E3698" s="14" t="s">
        <v>1412</v>
      </c>
      <c r="F3698" s="14" t="s">
        <v>1413</v>
      </c>
      <c r="G3698" s="14" t="s">
        <v>6109</v>
      </c>
      <c r="H3698" s="20">
        <v>1701148481</v>
      </c>
      <c r="I3698" s="20">
        <v>1701148481</v>
      </c>
      <c r="J3698" s="21">
        <f>IFERROR((I3698/H3698),0)</f>
        <v>1</v>
      </c>
      <c r="K3698" s="20"/>
      <c r="L3698" s="20"/>
      <c r="M3698" s="21"/>
    </row>
    <row r="3699" spans="1:13" s="14" customFormat="1" ht="30" outlineLevel="2" x14ac:dyDescent="0.25">
      <c r="A3699" s="34"/>
      <c r="B3699" s="44" t="s">
        <v>1411</v>
      </c>
      <c r="C3699" s="31" t="s">
        <v>57</v>
      </c>
      <c r="D3699" s="14" t="s">
        <v>1375</v>
      </c>
      <c r="E3699" s="14" t="s">
        <v>1412</v>
      </c>
      <c r="F3699" s="14" t="s">
        <v>1413</v>
      </c>
      <c r="G3699" s="14" t="s">
        <v>6481</v>
      </c>
      <c r="H3699" s="20">
        <v>12950</v>
      </c>
      <c r="I3699" s="20">
        <v>12950</v>
      </c>
      <c r="J3699" s="21">
        <f>IFERROR((I3699/H3699),0)</f>
        <v>1</v>
      </c>
      <c r="K3699" s="20"/>
      <c r="L3699" s="20"/>
      <c r="M3699" s="21"/>
    </row>
    <row r="3700" spans="1:13" s="14" customFormat="1" ht="30" outlineLevel="2" x14ac:dyDescent="0.25">
      <c r="A3700" s="34"/>
      <c r="B3700" s="44" t="s">
        <v>1411</v>
      </c>
      <c r="C3700" s="31" t="s">
        <v>57</v>
      </c>
      <c r="D3700" s="14" t="s">
        <v>1375</v>
      </c>
      <c r="E3700" s="14" t="s">
        <v>1412</v>
      </c>
      <c r="F3700" s="14" t="s">
        <v>1413</v>
      </c>
      <c r="G3700" s="14" t="s">
        <v>6484</v>
      </c>
      <c r="H3700" s="20">
        <v>52392047</v>
      </c>
      <c r="I3700" s="20">
        <v>52392047</v>
      </c>
      <c r="J3700" s="21">
        <f>IFERROR((I3700/H3700),0)</f>
        <v>1</v>
      </c>
      <c r="K3700" s="20"/>
      <c r="L3700" s="20"/>
      <c r="M3700" s="21"/>
    </row>
    <row r="3701" spans="1:13" s="14" customFormat="1" ht="30" outlineLevel="2" x14ac:dyDescent="0.25">
      <c r="A3701" s="34"/>
      <c r="B3701" s="44" t="s">
        <v>1411</v>
      </c>
      <c r="C3701" s="31" t="s">
        <v>57</v>
      </c>
      <c r="D3701" s="14" t="s">
        <v>1375</v>
      </c>
      <c r="E3701" s="14" t="s">
        <v>1412</v>
      </c>
      <c r="F3701" s="14" t="s">
        <v>1413</v>
      </c>
      <c r="G3701" s="14" t="s">
        <v>6492</v>
      </c>
      <c r="H3701" s="20">
        <v>318533627</v>
      </c>
      <c r="I3701" s="20">
        <v>318533627</v>
      </c>
      <c r="J3701" s="21">
        <f>IFERROR((I3701/H3701),0)</f>
        <v>1</v>
      </c>
      <c r="K3701" s="20"/>
      <c r="L3701" s="20"/>
      <c r="M3701" s="22"/>
    </row>
    <row r="3702" spans="1:13" s="14" customFormat="1" ht="30" outlineLevel="2" x14ac:dyDescent="0.25">
      <c r="A3702" s="34"/>
      <c r="B3702" s="44" t="s">
        <v>1411</v>
      </c>
      <c r="C3702" s="31" t="s">
        <v>57</v>
      </c>
      <c r="D3702" s="14" t="s">
        <v>1375</v>
      </c>
      <c r="E3702" s="14" t="s">
        <v>1412</v>
      </c>
      <c r="F3702" s="14" t="s">
        <v>1413</v>
      </c>
      <c r="G3702" s="14" t="s">
        <v>6493</v>
      </c>
      <c r="H3702" s="20">
        <v>-418764744</v>
      </c>
      <c r="I3702" s="20"/>
      <c r="J3702" s="21">
        <f>IFERROR((I3702/H3702),0)</f>
        <v>0</v>
      </c>
      <c r="K3702" s="20"/>
      <c r="L3702" s="20"/>
      <c r="M3702" s="21"/>
    </row>
    <row r="3703" spans="1:13" s="14" customFormat="1" ht="45" outlineLevel="1" x14ac:dyDescent="0.25">
      <c r="A3703" s="34"/>
      <c r="B3703" s="46" t="s">
        <v>7117</v>
      </c>
      <c r="C3703" s="40" t="str">
        <f>C3702</f>
        <v>ASIGNACIÓN PARA LA INVERSIÓN LOCAL SEGÚN NBI Y CUARTA, QUINTA, Y SEXTA CATEGORÍA</v>
      </c>
      <c r="D3703" s="39" t="str">
        <f>D3702</f>
        <v xml:space="preserve">HUILA                                             </v>
      </c>
      <c r="E3703" s="39" t="str">
        <f>E3702</f>
        <v>41548</v>
      </c>
      <c r="F3703" s="39" t="str">
        <f>F3702</f>
        <v xml:space="preserve">PITAL                                             </v>
      </c>
      <c r="G3703" s="39" t="s">
        <v>10656</v>
      </c>
      <c r="H3703" s="20">
        <f>SUBTOTAL(9,H3697:H3702)</f>
        <v>3747146079</v>
      </c>
      <c r="I3703" s="20">
        <f>SUBTOTAL(9,I3697:I3702)</f>
        <v>3401122531.5599999</v>
      </c>
      <c r="J3703" s="42">
        <f>+I3703/H3703</f>
        <v>0.90765677661215083</v>
      </c>
      <c r="K3703" s="20">
        <f>SUBTOTAL(9,K3697:K3702)</f>
        <v>1547221626.96</v>
      </c>
      <c r="L3703" s="20">
        <f>SUBTOTAL(9,L3697:L3702)</f>
        <v>1329035426.5599999</v>
      </c>
      <c r="M3703" s="7">
        <f>IFERROR((L3703/K3703),"N.A")</f>
        <v>0.85898193471565221</v>
      </c>
    </row>
    <row r="3704" spans="1:13" s="14" customFormat="1" ht="30" outlineLevel="2" x14ac:dyDescent="0.25">
      <c r="A3704" s="34"/>
      <c r="B3704" s="44" t="s">
        <v>1414</v>
      </c>
      <c r="C3704" s="31" t="s">
        <v>57</v>
      </c>
      <c r="D3704" s="14" t="s">
        <v>1375</v>
      </c>
      <c r="E3704" s="14" t="s">
        <v>1415</v>
      </c>
      <c r="F3704" s="14" t="s">
        <v>1416</v>
      </c>
      <c r="G3704" s="14" t="s">
        <v>16</v>
      </c>
      <c r="H3704" s="15">
        <v>2229060188</v>
      </c>
      <c r="I3704" s="15">
        <v>1414875537.1799998</v>
      </c>
      <c r="J3704" s="16">
        <f>IFERROR((I3704/H3704),0)</f>
        <v>0.63474084046581147</v>
      </c>
      <c r="K3704" s="15">
        <v>1647154008.6200001</v>
      </c>
      <c r="L3704" s="15">
        <v>1414875537.1799998</v>
      </c>
      <c r="M3704" s="17">
        <f>L3704/K3704</f>
        <v>0.85898193476479756</v>
      </c>
    </row>
    <row r="3705" spans="1:13" s="14" customFormat="1" ht="30" outlineLevel="2" x14ac:dyDescent="0.25">
      <c r="A3705" s="34"/>
      <c r="B3705" s="44" t="s">
        <v>1414</v>
      </c>
      <c r="C3705" s="31" t="s">
        <v>57</v>
      </c>
      <c r="D3705" s="14" t="s">
        <v>1375</v>
      </c>
      <c r="E3705" s="14" t="s">
        <v>1415</v>
      </c>
      <c r="F3705" s="14" t="s">
        <v>1416</v>
      </c>
      <c r="G3705" s="14" t="s">
        <v>5818</v>
      </c>
      <c r="H3705" s="20">
        <v>365314973</v>
      </c>
      <c r="I3705" s="20">
        <v>365314973</v>
      </c>
      <c r="J3705" s="21">
        <f>IFERROR((I3705/H3705),0)</f>
        <v>1</v>
      </c>
      <c r="K3705" s="20"/>
      <c r="L3705" s="20"/>
      <c r="M3705" s="21"/>
    </row>
    <row r="3706" spans="1:13" s="14" customFormat="1" ht="30" outlineLevel="2" x14ac:dyDescent="0.25">
      <c r="A3706" s="34"/>
      <c r="B3706" s="44" t="s">
        <v>1414</v>
      </c>
      <c r="C3706" s="31" t="s">
        <v>57</v>
      </c>
      <c r="D3706" s="14" t="s">
        <v>1375</v>
      </c>
      <c r="E3706" s="14" t="s">
        <v>1415</v>
      </c>
      <c r="F3706" s="14" t="s">
        <v>1416</v>
      </c>
      <c r="G3706" s="14" t="s">
        <v>6109</v>
      </c>
      <c r="H3706" s="20">
        <v>798295914</v>
      </c>
      <c r="I3706" s="20">
        <v>798295914</v>
      </c>
      <c r="J3706" s="21">
        <f>IFERROR((I3706/H3706),0)</f>
        <v>1</v>
      </c>
      <c r="K3706" s="20"/>
      <c r="L3706" s="20"/>
      <c r="M3706" s="21"/>
    </row>
    <row r="3707" spans="1:13" s="14" customFormat="1" ht="30" outlineLevel="2" x14ac:dyDescent="0.25">
      <c r="A3707" s="34"/>
      <c r="B3707" s="44" t="s">
        <v>1414</v>
      </c>
      <c r="C3707" s="31" t="s">
        <v>57</v>
      </c>
      <c r="D3707" s="14" t="s">
        <v>1375</v>
      </c>
      <c r="E3707" s="14" t="s">
        <v>1415</v>
      </c>
      <c r="F3707" s="14" t="s">
        <v>1416</v>
      </c>
      <c r="G3707" s="14" t="s">
        <v>6481</v>
      </c>
      <c r="H3707" s="20">
        <v>13786</v>
      </c>
      <c r="I3707" s="20">
        <v>13786</v>
      </c>
      <c r="J3707" s="21">
        <f>IFERROR((I3707/H3707),0)</f>
        <v>1</v>
      </c>
      <c r="K3707" s="20"/>
      <c r="L3707" s="20"/>
      <c r="M3707" s="21"/>
    </row>
    <row r="3708" spans="1:13" s="14" customFormat="1" ht="30" outlineLevel="2" x14ac:dyDescent="0.25">
      <c r="A3708" s="34"/>
      <c r="B3708" s="44" t="s">
        <v>1414</v>
      </c>
      <c r="C3708" s="31" t="s">
        <v>57</v>
      </c>
      <c r="D3708" s="14" t="s">
        <v>1375</v>
      </c>
      <c r="E3708" s="14" t="s">
        <v>1415</v>
      </c>
      <c r="F3708" s="14" t="s">
        <v>1416</v>
      </c>
      <c r="G3708" s="14" t="s">
        <v>6484</v>
      </c>
      <c r="H3708" s="20">
        <v>55775959</v>
      </c>
      <c r="I3708" s="20">
        <v>55775959</v>
      </c>
      <c r="J3708" s="21">
        <f>IFERROR((I3708/H3708),0)</f>
        <v>1</v>
      </c>
      <c r="K3708" s="20"/>
      <c r="L3708" s="20"/>
      <c r="M3708" s="21"/>
    </row>
    <row r="3709" spans="1:13" s="14" customFormat="1" ht="30" outlineLevel="2" x14ac:dyDescent="0.25">
      <c r="A3709" s="34"/>
      <c r="B3709" s="44" t="s">
        <v>1414</v>
      </c>
      <c r="C3709" s="31" t="s">
        <v>57</v>
      </c>
      <c r="D3709" s="14" t="s">
        <v>1375</v>
      </c>
      <c r="E3709" s="14" t="s">
        <v>1415</v>
      </c>
      <c r="F3709" s="14" t="s">
        <v>1416</v>
      </c>
      <c r="G3709" s="14" t="s">
        <v>6492</v>
      </c>
      <c r="H3709" s="20">
        <v>339107166</v>
      </c>
      <c r="I3709" s="20">
        <v>339107166</v>
      </c>
      <c r="J3709" s="21">
        <f>IFERROR((I3709/H3709),0)</f>
        <v>1</v>
      </c>
      <c r="K3709" s="20"/>
      <c r="L3709" s="20"/>
      <c r="M3709" s="22"/>
    </row>
    <row r="3710" spans="1:13" s="14" customFormat="1" ht="30" outlineLevel="2" x14ac:dyDescent="0.25">
      <c r="A3710" s="34"/>
      <c r="B3710" s="44" t="s">
        <v>1414</v>
      </c>
      <c r="C3710" s="31" t="s">
        <v>57</v>
      </c>
      <c r="D3710" s="14" t="s">
        <v>1375</v>
      </c>
      <c r="E3710" s="14" t="s">
        <v>1415</v>
      </c>
      <c r="F3710" s="14" t="s">
        <v>1416</v>
      </c>
      <c r="G3710" s="14" t="s">
        <v>6493</v>
      </c>
      <c r="H3710" s="20">
        <v>-445812038</v>
      </c>
      <c r="I3710" s="20"/>
      <c r="J3710" s="21">
        <f>IFERROR((I3710/H3710),0)</f>
        <v>0</v>
      </c>
      <c r="K3710" s="20"/>
      <c r="L3710" s="20"/>
      <c r="M3710" s="21"/>
    </row>
    <row r="3711" spans="1:13" s="14" customFormat="1" ht="45" outlineLevel="1" x14ac:dyDescent="0.25">
      <c r="A3711" s="34"/>
      <c r="B3711" s="46" t="s">
        <v>7118</v>
      </c>
      <c r="C3711" s="40" t="str">
        <f>C3710</f>
        <v>ASIGNACIÓN PARA LA INVERSIÓN LOCAL SEGÚN NBI Y CUARTA, QUINTA, Y SEXTA CATEGORÍA</v>
      </c>
      <c r="D3711" s="39" t="str">
        <f>D3710</f>
        <v xml:space="preserve">HUILA                                             </v>
      </c>
      <c r="E3711" s="39" t="str">
        <f>E3710</f>
        <v>41530</v>
      </c>
      <c r="F3711" s="39" t="str">
        <f>F3710</f>
        <v xml:space="preserve">PALESTINA                                         </v>
      </c>
      <c r="G3711" s="39" t="s">
        <v>10656</v>
      </c>
      <c r="H3711" s="20">
        <f>SUBTOTAL(9,H3704:H3710)</f>
        <v>3341755948</v>
      </c>
      <c r="I3711" s="20">
        <f>SUBTOTAL(9,I3704:I3710)</f>
        <v>2973383335.1799998</v>
      </c>
      <c r="J3711" s="42">
        <f>+I3711/H3711</f>
        <v>0.88976675180589815</v>
      </c>
      <c r="K3711" s="20">
        <f>SUBTOTAL(9,K3704:K3710)</f>
        <v>1647154008.6200001</v>
      </c>
      <c r="L3711" s="20">
        <f>SUBTOTAL(9,L3704:L3710)</f>
        <v>1414875537.1799998</v>
      </c>
      <c r="M3711" s="7">
        <f>IFERROR((L3711/K3711),"N.A")</f>
        <v>0.85898193476479756</v>
      </c>
    </row>
    <row r="3712" spans="1:13" s="14" customFormat="1" ht="30" outlineLevel="2" x14ac:dyDescent="0.25">
      <c r="A3712" s="34"/>
      <c r="B3712" s="44" t="s">
        <v>1417</v>
      </c>
      <c r="C3712" s="31" t="s">
        <v>57</v>
      </c>
      <c r="D3712" s="14" t="s">
        <v>1375</v>
      </c>
      <c r="E3712" s="14" t="s">
        <v>1418</v>
      </c>
      <c r="F3712" s="14" t="s">
        <v>1419</v>
      </c>
      <c r="G3712" s="14" t="s">
        <v>16</v>
      </c>
      <c r="H3712" s="15">
        <v>2371109249</v>
      </c>
      <c r="I3712" s="15">
        <v>1505039877.55</v>
      </c>
      <c r="J3712" s="16">
        <f>IFERROR((I3712/H3712),0)</f>
        <v>0.63474084046727952</v>
      </c>
      <c r="K3712" s="15">
        <v>1752120523.8099999</v>
      </c>
      <c r="L3712" s="15">
        <v>1505039877.55</v>
      </c>
      <c r="M3712" s="17">
        <f>L3712/K3712</f>
        <v>0.85898193480279472</v>
      </c>
    </row>
    <row r="3713" spans="1:13" s="14" customFormat="1" ht="30" outlineLevel="2" x14ac:dyDescent="0.25">
      <c r="A3713" s="34"/>
      <c r="B3713" s="44" t="s">
        <v>1417</v>
      </c>
      <c r="C3713" s="31" t="s">
        <v>57</v>
      </c>
      <c r="D3713" s="14" t="s">
        <v>1375</v>
      </c>
      <c r="E3713" s="14" t="s">
        <v>1418</v>
      </c>
      <c r="F3713" s="14" t="s">
        <v>1419</v>
      </c>
      <c r="G3713" s="14" t="s">
        <v>6109</v>
      </c>
      <c r="H3713" s="20">
        <v>3083986414</v>
      </c>
      <c r="I3713" s="20">
        <v>3083986414</v>
      </c>
      <c r="J3713" s="21">
        <f>IFERROR((I3713/H3713),0)</f>
        <v>1</v>
      </c>
      <c r="K3713" s="20"/>
      <c r="L3713" s="20"/>
      <c r="M3713" s="21"/>
    </row>
    <row r="3714" spans="1:13" s="14" customFormat="1" ht="30" outlineLevel="2" x14ac:dyDescent="0.25">
      <c r="A3714" s="34"/>
      <c r="B3714" s="44" t="s">
        <v>1417</v>
      </c>
      <c r="C3714" s="31" t="s">
        <v>57</v>
      </c>
      <c r="D3714" s="14" t="s">
        <v>1375</v>
      </c>
      <c r="E3714" s="14" t="s">
        <v>1418</v>
      </c>
      <c r="F3714" s="14" t="s">
        <v>1419</v>
      </c>
      <c r="G3714" s="14" t="s">
        <v>6481</v>
      </c>
      <c r="H3714" s="20">
        <v>14665</v>
      </c>
      <c r="I3714" s="20">
        <v>14665</v>
      </c>
      <c r="J3714" s="21">
        <f>IFERROR((I3714/H3714),0)</f>
        <v>1</v>
      </c>
      <c r="K3714" s="20"/>
      <c r="L3714" s="20"/>
      <c r="M3714" s="21"/>
    </row>
    <row r="3715" spans="1:13" s="14" customFormat="1" ht="30" outlineLevel="2" x14ac:dyDescent="0.25">
      <c r="A3715" s="34"/>
      <c r="B3715" s="44" t="s">
        <v>1417</v>
      </c>
      <c r="C3715" s="31" t="s">
        <v>57</v>
      </c>
      <c r="D3715" s="14" t="s">
        <v>1375</v>
      </c>
      <c r="E3715" s="14" t="s">
        <v>1418</v>
      </c>
      <c r="F3715" s="14" t="s">
        <v>1419</v>
      </c>
      <c r="G3715" s="14" t="s">
        <v>6484</v>
      </c>
      <c r="H3715" s="20">
        <v>59330337</v>
      </c>
      <c r="I3715" s="20">
        <v>59330337</v>
      </c>
      <c r="J3715" s="21">
        <f>IFERROR((I3715/H3715),0)</f>
        <v>1</v>
      </c>
      <c r="K3715" s="20"/>
      <c r="L3715" s="20"/>
      <c r="M3715" s="21"/>
    </row>
    <row r="3716" spans="1:13" s="14" customFormat="1" ht="30" outlineLevel="2" x14ac:dyDescent="0.25">
      <c r="A3716" s="34"/>
      <c r="B3716" s="44" t="s">
        <v>1417</v>
      </c>
      <c r="C3716" s="31" t="s">
        <v>57</v>
      </c>
      <c r="D3716" s="14" t="s">
        <v>1375</v>
      </c>
      <c r="E3716" s="14" t="s">
        <v>1418</v>
      </c>
      <c r="F3716" s="14" t="s">
        <v>1419</v>
      </c>
      <c r="G3716" s="14" t="s">
        <v>6492</v>
      </c>
      <c r="H3716" s="20">
        <v>360717104</v>
      </c>
      <c r="I3716" s="20">
        <v>360717104</v>
      </c>
      <c r="J3716" s="21">
        <f>IFERROR((I3716/H3716),0)</f>
        <v>1</v>
      </c>
      <c r="K3716" s="20"/>
      <c r="L3716" s="20"/>
      <c r="M3716" s="22"/>
    </row>
    <row r="3717" spans="1:13" s="14" customFormat="1" ht="30" outlineLevel="2" x14ac:dyDescent="0.25">
      <c r="A3717" s="34"/>
      <c r="B3717" s="44" t="s">
        <v>1417</v>
      </c>
      <c r="C3717" s="31" t="s">
        <v>57</v>
      </c>
      <c r="D3717" s="14" t="s">
        <v>1375</v>
      </c>
      <c r="E3717" s="14" t="s">
        <v>1418</v>
      </c>
      <c r="F3717" s="14" t="s">
        <v>1419</v>
      </c>
      <c r="G3717" s="14" t="s">
        <v>6493</v>
      </c>
      <c r="H3717" s="20">
        <v>-474221850</v>
      </c>
      <c r="I3717" s="20"/>
      <c r="J3717" s="21">
        <f>IFERROR((I3717/H3717),0)</f>
        <v>0</v>
      </c>
      <c r="K3717" s="20"/>
      <c r="L3717" s="20"/>
      <c r="M3717" s="21"/>
    </row>
    <row r="3718" spans="1:13" s="14" customFormat="1" ht="45" outlineLevel="1" x14ac:dyDescent="0.25">
      <c r="A3718" s="34"/>
      <c r="B3718" s="46" t="s">
        <v>7119</v>
      </c>
      <c r="C3718" s="40" t="str">
        <f>C3717</f>
        <v>ASIGNACIÓN PARA LA INVERSIÓN LOCAL SEGÚN NBI Y CUARTA, QUINTA, Y SEXTA CATEGORÍA</v>
      </c>
      <c r="D3718" s="39" t="str">
        <f>D3717</f>
        <v xml:space="preserve">HUILA                                             </v>
      </c>
      <c r="E3718" s="39" t="str">
        <f>E3717</f>
        <v>41524</v>
      </c>
      <c r="F3718" s="39" t="str">
        <f>F3717</f>
        <v xml:space="preserve">PALERMO                                           </v>
      </c>
      <c r="G3718" s="39" t="s">
        <v>10656</v>
      </c>
      <c r="H3718" s="20">
        <f>SUBTOTAL(9,H3712:H3717)</f>
        <v>5400935919</v>
      </c>
      <c r="I3718" s="20">
        <f>SUBTOTAL(9,I3712:I3717)</f>
        <v>5009088397.5500002</v>
      </c>
      <c r="J3718" s="42">
        <f>+I3718/H3718</f>
        <v>0.92744821872973604</v>
      </c>
      <c r="K3718" s="20">
        <f>SUBTOTAL(9,K3712:K3717)</f>
        <v>1752120523.8099999</v>
      </c>
      <c r="L3718" s="20">
        <f>SUBTOTAL(9,L3712:L3717)</f>
        <v>1505039877.55</v>
      </c>
      <c r="M3718" s="7">
        <f>IFERROR((L3718/K3718),"N.A")</f>
        <v>0.85898193480279472</v>
      </c>
    </row>
    <row r="3719" spans="1:13" s="14" customFormat="1" ht="30" outlineLevel="2" x14ac:dyDescent="0.25">
      <c r="A3719" s="34"/>
      <c r="B3719" s="44" t="s">
        <v>1420</v>
      </c>
      <c r="C3719" s="31" t="s">
        <v>57</v>
      </c>
      <c r="D3719" s="14" t="s">
        <v>1375</v>
      </c>
      <c r="E3719" s="14" t="s">
        <v>1421</v>
      </c>
      <c r="F3719" s="14" t="s">
        <v>1422</v>
      </c>
      <c r="G3719" s="14" t="s">
        <v>16</v>
      </c>
      <c r="H3719" s="15">
        <v>1282786800</v>
      </c>
      <c r="I3719" s="15">
        <v>814237171.56000006</v>
      </c>
      <c r="J3719" s="16">
        <f>IFERROR((I3719/H3719),0)</f>
        <v>0.6347408404576661</v>
      </c>
      <c r="K3719" s="15">
        <v>947909541.19000006</v>
      </c>
      <c r="L3719" s="15">
        <v>814237171.56000006</v>
      </c>
      <c r="M3719" s="17">
        <f>L3719/K3719</f>
        <v>0.85898193464516825</v>
      </c>
    </row>
    <row r="3720" spans="1:13" s="14" customFormat="1" ht="30" outlineLevel="2" x14ac:dyDescent="0.25">
      <c r="A3720" s="34"/>
      <c r="B3720" s="44" t="s">
        <v>1420</v>
      </c>
      <c r="C3720" s="31" t="s">
        <v>57</v>
      </c>
      <c r="D3720" s="14" t="s">
        <v>1375</v>
      </c>
      <c r="E3720" s="14" t="s">
        <v>1421</v>
      </c>
      <c r="F3720" s="14" t="s">
        <v>1422</v>
      </c>
      <c r="G3720" s="14" t="s">
        <v>6109</v>
      </c>
      <c r="H3720" s="20">
        <v>642051488</v>
      </c>
      <c r="I3720" s="20">
        <v>642051488</v>
      </c>
      <c r="J3720" s="21">
        <f>IFERROR((I3720/H3720),0)</f>
        <v>1</v>
      </c>
      <c r="K3720" s="20"/>
      <c r="L3720" s="20"/>
      <c r="M3720" s="21"/>
    </row>
    <row r="3721" spans="1:13" s="14" customFormat="1" ht="30" outlineLevel="2" x14ac:dyDescent="0.25">
      <c r="A3721" s="34"/>
      <c r="B3721" s="44" t="s">
        <v>1420</v>
      </c>
      <c r="C3721" s="31" t="s">
        <v>57</v>
      </c>
      <c r="D3721" s="14" t="s">
        <v>1375</v>
      </c>
      <c r="E3721" s="14" t="s">
        <v>1421</v>
      </c>
      <c r="F3721" s="14" t="s">
        <v>1422</v>
      </c>
      <c r="G3721" s="14" t="s">
        <v>6481</v>
      </c>
      <c r="H3721" s="20">
        <v>7934</v>
      </c>
      <c r="I3721" s="20">
        <v>7934</v>
      </c>
      <c r="J3721" s="21">
        <f>IFERROR((I3721/H3721),0)</f>
        <v>1</v>
      </c>
      <c r="K3721" s="20"/>
      <c r="L3721" s="20"/>
      <c r="M3721" s="21"/>
    </row>
    <row r="3722" spans="1:13" s="14" customFormat="1" ht="30" outlineLevel="2" x14ac:dyDescent="0.25">
      <c r="A3722" s="34"/>
      <c r="B3722" s="44" t="s">
        <v>1420</v>
      </c>
      <c r="C3722" s="31" t="s">
        <v>57</v>
      </c>
      <c r="D3722" s="14" t="s">
        <v>1375</v>
      </c>
      <c r="E3722" s="14" t="s">
        <v>1421</v>
      </c>
      <c r="F3722" s="14" t="s">
        <v>1422</v>
      </c>
      <c r="G3722" s="14" t="s">
        <v>6484</v>
      </c>
      <c r="H3722" s="20">
        <v>32098130</v>
      </c>
      <c r="I3722" s="20">
        <v>32098130</v>
      </c>
      <c r="J3722" s="21">
        <f>IFERROR((I3722/H3722),0)</f>
        <v>1</v>
      </c>
      <c r="K3722" s="20"/>
      <c r="L3722" s="20"/>
      <c r="M3722" s="21"/>
    </row>
    <row r="3723" spans="1:13" s="14" customFormat="1" ht="30" outlineLevel="2" x14ac:dyDescent="0.25">
      <c r="A3723" s="34"/>
      <c r="B3723" s="44" t="s">
        <v>1420</v>
      </c>
      <c r="C3723" s="31" t="s">
        <v>57</v>
      </c>
      <c r="D3723" s="14" t="s">
        <v>1375</v>
      </c>
      <c r="E3723" s="14" t="s">
        <v>1421</v>
      </c>
      <c r="F3723" s="14" t="s">
        <v>1422</v>
      </c>
      <c r="G3723" s="14" t="s">
        <v>6492</v>
      </c>
      <c r="H3723" s="20">
        <v>195150494</v>
      </c>
      <c r="I3723" s="20">
        <v>195150494</v>
      </c>
      <c r="J3723" s="21">
        <f>IFERROR((I3723/H3723),0)</f>
        <v>1</v>
      </c>
      <c r="K3723" s="20"/>
      <c r="L3723" s="20"/>
      <c r="M3723" s="22"/>
    </row>
    <row r="3724" spans="1:13" s="14" customFormat="1" ht="30" outlineLevel="2" x14ac:dyDescent="0.25">
      <c r="A3724" s="34"/>
      <c r="B3724" s="44" t="s">
        <v>1420</v>
      </c>
      <c r="C3724" s="31" t="s">
        <v>57</v>
      </c>
      <c r="D3724" s="14" t="s">
        <v>1375</v>
      </c>
      <c r="E3724" s="14" t="s">
        <v>1421</v>
      </c>
      <c r="F3724" s="14" t="s">
        <v>1422</v>
      </c>
      <c r="G3724" s="14" t="s">
        <v>6493</v>
      </c>
      <c r="H3724" s="20">
        <v>-256557360</v>
      </c>
      <c r="I3724" s="20"/>
      <c r="J3724" s="21">
        <f>IFERROR((I3724/H3724),0)</f>
        <v>0</v>
      </c>
      <c r="K3724" s="20"/>
      <c r="L3724" s="20"/>
      <c r="M3724" s="21"/>
    </row>
    <row r="3725" spans="1:13" s="14" customFormat="1" ht="45" outlineLevel="1" x14ac:dyDescent="0.25">
      <c r="A3725" s="34"/>
      <c r="B3725" s="46" t="s">
        <v>7120</v>
      </c>
      <c r="C3725" s="40" t="str">
        <f>C3724</f>
        <v>ASIGNACIÓN PARA LA INVERSIÓN LOCAL SEGÚN NBI Y CUARTA, QUINTA, Y SEXTA CATEGORÍA</v>
      </c>
      <c r="D3725" s="39" t="str">
        <f>D3724</f>
        <v xml:space="preserve">HUILA                                             </v>
      </c>
      <c r="E3725" s="39" t="str">
        <f>E3724</f>
        <v>41518</v>
      </c>
      <c r="F3725" s="39" t="str">
        <f>F3724</f>
        <v xml:space="preserve">PAICOL                                            </v>
      </c>
      <c r="G3725" s="39" t="s">
        <v>10656</v>
      </c>
      <c r="H3725" s="20">
        <f>SUBTOTAL(9,H3719:H3724)</f>
        <v>1895537486</v>
      </c>
      <c r="I3725" s="20">
        <f>SUBTOTAL(9,I3719:I3724)</f>
        <v>1683545217.5599999</v>
      </c>
      <c r="J3725" s="42">
        <f>+I3725/H3725</f>
        <v>0.88816244996169913</v>
      </c>
      <c r="K3725" s="20">
        <f>SUBTOTAL(9,K3719:K3724)</f>
        <v>947909541.19000006</v>
      </c>
      <c r="L3725" s="20">
        <f>SUBTOTAL(9,L3719:L3724)</f>
        <v>814237171.56000006</v>
      </c>
      <c r="M3725" s="7">
        <f>IFERROR((L3725/K3725),"N.A")</f>
        <v>0.85898193464516825</v>
      </c>
    </row>
    <row r="3726" spans="1:13" s="14" customFormat="1" ht="30" outlineLevel="2" x14ac:dyDescent="0.25">
      <c r="A3726" s="34"/>
      <c r="B3726" s="44" t="s">
        <v>1423</v>
      </c>
      <c r="C3726" s="31" t="s">
        <v>57</v>
      </c>
      <c r="D3726" s="14" t="s">
        <v>1375</v>
      </c>
      <c r="E3726" s="14" t="s">
        <v>1424</v>
      </c>
      <c r="F3726" s="14" t="s">
        <v>1425</v>
      </c>
      <c r="G3726" s="14" t="s">
        <v>16</v>
      </c>
      <c r="H3726" s="15">
        <v>2152866491</v>
      </c>
      <c r="I3726" s="15">
        <v>1366512285.9299998</v>
      </c>
      <c r="J3726" s="16">
        <f>IFERROR((I3726/H3726),0)</f>
        <v>0.63474084047601997</v>
      </c>
      <c r="K3726" s="15">
        <v>1590851018.6600001</v>
      </c>
      <c r="L3726" s="15">
        <v>1366512285.9299998</v>
      </c>
      <c r="M3726" s="17">
        <f>L3726/K3726</f>
        <v>0.85898193476409601</v>
      </c>
    </row>
    <row r="3727" spans="1:13" s="14" customFormat="1" ht="30" outlineLevel="2" x14ac:dyDescent="0.25">
      <c r="A3727" s="34"/>
      <c r="B3727" s="44" t="s">
        <v>1423</v>
      </c>
      <c r="C3727" s="31" t="s">
        <v>57</v>
      </c>
      <c r="D3727" s="14" t="s">
        <v>1375</v>
      </c>
      <c r="E3727" s="14" t="s">
        <v>1424</v>
      </c>
      <c r="F3727" s="14" t="s">
        <v>1425</v>
      </c>
      <c r="G3727" s="14" t="s">
        <v>6109</v>
      </c>
      <c r="H3727" s="20">
        <v>1129427833</v>
      </c>
      <c r="I3727" s="20">
        <v>1129427833</v>
      </c>
      <c r="J3727" s="21">
        <f>IFERROR((I3727/H3727),0)</f>
        <v>1</v>
      </c>
      <c r="K3727" s="20"/>
      <c r="L3727" s="20"/>
      <c r="M3727" s="21"/>
    </row>
    <row r="3728" spans="1:13" s="14" customFormat="1" ht="30" outlineLevel="2" x14ac:dyDescent="0.25">
      <c r="A3728" s="34"/>
      <c r="B3728" s="44" t="s">
        <v>1423</v>
      </c>
      <c r="C3728" s="31" t="s">
        <v>57</v>
      </c>
      <c r="D3728" s="14" t="s">
        <v>1375</v>
      </c>
      <c r="E3728" s="14" t="s">
        <v>1424</v>
      </c>
      <c r="F3728" s="14" t="s">
        <v>1425</v>
      </c>
      <c r="G3728" s="14" t="s">
        <v>6481</v>
      </c>
      <c r="H3728" s="20">
        <v>13315</v>
      </c>
      <c r="I3728" s="20">
        <v>13315</v>
      </c>
      <c r="J3728" s="21">
        <f>IFERROR((I3728/H3728),0)</f>
        <v>1</v>
      </c>
      <c r="K3728" s="20"/>
      <c r="L3728" s="20"/>
      <c r="M3728" s="21"/>
    </row>
    <row r="3729" spans="1:13" s="14" customFormat="1" ht="30" outlineLevel="2" x14ac:dyDescent="0.25">
      <c r="A3729" s="34"/>
      <c r="B3729" s="44" t="s">
        <v>1423</v>
      </c>
      <c r="C3729" s="31" t="s">
        <v>57</v>
      </c>
      <c r="D3729" s="14" t="s">
        <v>1375</v>
      </c>
      <c r="E3729" s="14" t="s">
        <v>1424</v>
      </c>
      <c r="F3729" s="14" t="s">
        <v>1425</v>
      </c>
      <c r="G3729" s="14" t="s">
        <v>6484</v>
      </c>
      <c r="H3729" s="20">
        <v>53869426</v>
      </c>
      <c r="I3729" s="20">
        <v>53869426</v>
      </c>
      <c r="J3729" s="21">
        <f>IFERROR((I3729/H3729),0)</f>
        <v>1</v>
      </c>
      <c r="K3729" s="20"/>
      <c r="L3729" s="20"/>
      <c r="M3729" s="21"/>
    </row>
    <row r="3730" spans="1:13" s="14" customFormat="1" ht="30" outlineLevel="2" x14ac:dyDescent="0.25">
      <c r="A3730" s="34"/>
      <c r="B3730" s="44" t="s">
        <v>1423</v>
      </c>
      <c r="C3730" s="31" t="s">
        <v>57</v>
      </c>
      <c r="D3730" s="14" t="s">
        <v>1375</v>
      </c>
      <c r="E3730" s="14" t="s">
        <v>1424</v>
      </c>
      <c r="F3730" s="14" t="s">
        <v>1425</v>
      </c>
      <c r="G3730" s="14" t="s">
        <v>6492</v>
      </c>
      <c r="H3730" s="20">
        <v>327515810</v>
      </c>
      <c r="I3730" s="20">
        <v>327515810</v>
      </c>
      <c r="J3730" s="21">
        <f>IFERROR((I3730/H3730),0)</f>
        <v>1</v>
      </c>
      <c r="K3730" s="20"/>
      <c r="L3730" s="20"/>
      <c r="M3730" s="22"/>
    </row>
    <row r="3731" spans="1:13" s="14" customFormat="1" ht="30" outlineLevel="2" x14ac:dyDescent="0.25">
      <c r="A3731" s="34"/>
      <c r="B3731" s="44" t="s">
        <v>1423</v>
      </c>
      <c r="C3731" s="31" t="s">
        <v>57</v>
      </c>
      <c r="D3731" s="14" t="s">
        <v>1375</v>
      </c>
      <c r="E3731" s="14" t="s">
        <v>1424</v>
      </c>
      <c r="F3731" s="14" t="s">
        <v>1425</v>
      </c>
      <c r="G3731" s="14" t="s">
        <v>6493</v>
      </c>
      <c r="H3731" s="20">
        <v>-430573298</v>
      </c>
      <c r="I3731" s="20"/>
      <c r="J3731" s="21">
        <f>IFERROR((I3731/H3731),0)</f>
        <v>0</v>
      </c>
      <c r="K3731" s="20"/>
      <c r="L3731" s="20"/>
      <c r="M3731" s="21"/>
    </row>
    <row r="3732" spans="1:13" s="14" customFormat="1" ht="45" outlineLevel="1" x14ac:dyDescent="0.25">
      <c r="A3732" s="34"/>
      <c r="B3732" s="46" t="s">
        <v>7121</v>
      </c>
      <c r="C3732" s="40" t="str">
        <f>C3731</f>
        <v>ASIGNACIÓN PARA LA INVERSIÓN LOCAL SEGÚN NBI Y CUARTA, QUINTA, Y SEXTA CATEGORÍA</v>
      </c>
      <c r="D3732" s="39" t="str">
        <f>D3731</f>
        <v xml:space="preserve">HUILA                                             </v>
      </c>
      <c r="E3732" s="39" t="str">
        <f>E3731</f>
        <v>41503</v>
      </c>
      <c r="F3732" s="39" t="str">
        <f>F3731</f>
        <v xml:space="preserve">OPORAPA                                           </v>
      </c>
      <c r="G3732" s="39" t="s">
        <v>10656</v>
      </c>
      <c r="H3732" s="20">
        <f>SUBTOTAL(9,H3726:H3731)</f>
        <v>3233119577</v>
      </c>
      <c r="I3732" s="20">
        <f>SUBTOTAL(9,I3726:I3731)</f>
        <v>2877338669.9299998</v>
      </c>
      <c r="J3732" s="42">
        <f>+I3732/H3732</f>
        <v>0.88995739297705534</v>
      </c>
      <c r="K3732" s="20">
        <f>SUBTOTAL(9,K3726:K3731)</f>
        <v>1590851018.6600001</v>
      </c>
      <c r="L3732" s="20">
        <f>SUBTOTAL(9,L3726:L3731)</f>
        <v>1366512285.9299998</v>
      </c>
      <c r="M3732" s="7">
        <f>IFERROR((L3732/K3732),"N.A")</f>
        <v>0.85898193476409601</v>
      </c>
    </row>
    <row r="3733" spans="1:13" s="14" customFormat="1" ht="30" outlineLevel="2" x14ac:dyDescent="0.25">
      <c r="A3733" s="34"/>
      <c r="B3733" s="44" t="s">
        <v>1426</v>
      </c>
      <c r="C3733" s="31" t="s">
        <v>57</v>
      </c>
      <c r="D3733" s="14" t="s">
        <v>1375</v>
      </c>
      <c r="E3733" s="14" t="s">
        <v>1427</v>
      </c>
      <c r="F3733" s="14" t="s">
        <v>1428</v>
      </c>
      <c r="G3733" s="14" t="s">
        <v>16</v>
      </c>
      <c r="H3733" s="15">
        <v>1728204307</v>
      </c>
      <c r="I3733" s="15">
        <v>1096961854.3299999</v>
      </c>
      <c r="J3733" s="16">
        <f>IFERROR((I3733/H3733),0)</f>
        <v>0.63474084047054735</v>
      </c>
      <c r="K3733" s="15">
        <v>1277048806.2199998</v>
      </c>
      <c r="L3733" s="15">
        <v>1096961854.3299999</v>
      </c>
      <c r="M3733" s="17">
        <f>L3733/K3733</f>
        <v>0.85898193474449247</v>
      </c>
    </row>
    <row r="3734" spans="1:13" s="14" customFormat="1" ht="30" outlineLevel="2" x14ac:dyDescent="0.25">
      <c r="A3734" s="34"/>
      <c r="B3734" s="44" t="s">
        <v>1426</v>
      </c>
      <c r="C3734" s="31" t="s">
        <v>57</v>
      </c>
      <c r="D3734" s="14" t="s">
        <v>1375</v>
      </c>
      <c r="E3734" s="14" t="s">
        <v>1427</v>
      </c>
      <c r="F3734" s="14" t="s">
        <v>1428</v>
      </c>
      <c r="G3734" s="14" t="s">
        <v>6109</v>
      </c>
      <c r="H3734" s="20">
        <v>1225047060</v>
      </c>
      <c r="I3734" s="20">
        <v>1225047060</v>
      </c>
      <c r="J3734" s="21">
        <f>IFERROR((I3734/H3734),0)</f>
        <v>1</v>
      </c>
      <c r="K3734" s="20"/>
      <c r="L3734" s="20"/>
      <c r="M3734" s="21"/>
    </row>
    <row r="3735" spans="1:13" s="14" customFormat="1" ht="30" outlineLevel="2" x14ac:dyDescent="0.25">
      <c r="A3735" s="34"/>
      <c r="B3735" s="44" t="s">
        <v>1426</v>
      </c>
      <c r="C3735" s="31" t="s">
        <v>57</v>
      </c>
      <c r="D3735" s="14" t="s">
        <v>1375</v>
      </c>
      <c r="E3735" s="14" t="s">
        <v>1427</v>
      </c>
      <c r="F3735" s="14" t="s">
        <v>1428</v>
      </c>
      <c r="G3735" s="14" t="s">
        <v>6481</v>
      </c>
      <c r="H3735" s="20">
        <v>10689</v>
      </c>
      <c r="I3735" s="20">
        <v>10689</v>
      </c>
      <c r="J3735" s="21">
        <f>IFERROR((I3735/H3735),0)</f>
        <v>1</v>
      </c>
      <c r="K3735" s="20"/>
      <c r="L3735" s="20"/>
      <c r="M3735" s="21"/>
    </row>
    <row r="3736" spans="1:13" s="14" customFormat="1" ht="30" outlineLevel="2" x14ac:dyDescent="0.25">
      <c r="A3736" s="34"/>
      <c r="B3736" s="44" t="s">
        <v>1426</v>
      </c>
      <c r="C3736" s="31" t="s">
        <v>57</v>
      </c>
      <c r="D3736" s="14" t="s">
        <v>1375</v>
      </c>
      <c r="E3736" s="14" t="s">
        <v>1427</v>
      </c>
      <c r="F3736" s="14" t="s">
        <v>1428</v>
      </c>
      <c r="G3736" s="14" t="s">
        <v>6484</v>
      </c>
      <c r="H3736" s="20">
        <v>43243450</v>
      </c>
      <c r="I3736" s="20">
        <v>43243450</v>
      </c>
      <c r="J3736" s="21">
        <f>IFERROR((I3736/H3736),0)</f>
        <v>1</v>
      </c>
      <c r="K3736" s="20"/>
      <c r="L3736" s="20"/>
      <c r="M3736" s="21"/>
    </row>
    <row r="3737" spans="1:13" s="14" customFormat="1" ht="30" outlineLevel="2" x14ac:dyDescent="0.25">
      <c r="A3737" s="34"/>
      <c r="B3737" s="44" t="s">
        <v>1426</v>
      </c>
      <c r="C3737" s="31" t="s">
        <v>57</v>
      </c>
      <c r="D3737" s="14" t="s">
        <v>1375</v>
      </c>
      <c r="E3737" s="14" t="s">
        <v>1427</v>
      </c>
      <c r="F3737" s="14" t="s">
        <v>1428</v>
      </c>
      <c r="G3737" s="14" t="s">
        <v>6492</v>
      </c>
      <c r="H3737" s="20">
        <v>262911907</v>
      </c>
      <c r="I3737" s="20">
        <v>262911907</v>
      </c>
      <c r="J3737" s="21">
        <f>IFERROR((I3737/H3737),0)</f>
        <v>1</v>
      </c>
      <c r="K3737" s="20"/>
      <c r="L3737" s="20"/>
      <c r="M3737" s="22"/>
    </row>
    <row r="3738" spans="1:13" s="14" customFormat="1" ht="30" outlineLevel="2" x14ac:dyDescent="0.25">
      <c r="A3738" s="34"/>
      <c r="B3738" s="44" t="s">
        <v>1426</v>
      </c>
      <c r="C3738" s="31" t="s">
        <v>57</v>
      </c>
      <c r="D3738" s="14" t="s">
        <v>1375</v>
      </c>
      <c r="E3738" s="14" t="s">
        <v>1427</v>
      </c>
      <c r="F3738" s="14" t="s">
        <v>1428</v>
      </c>
      <c r="G3738" s="14" t="s">
        <v>6493</v>
      </c>
      <c r="H3738" s="20">
        <v>-345640861</v>
      </c>
      <c r="I3738" s="20"/>
      <c r="J3738" s="21">
        <f>IFERROR((I3738/H3738),0)</f>
        <v>0</v>
      </c>
      <c r="K3738" s="20"/>
      <c r="L3738" s="20"/>
      <c r="M3738" s="21"/>
    </row>
    <row r="3739" spans="1:13" s="14" customFormat="1" ht="45" outlineLevel="1" x14ac:dyDescent="0.25">
      <c r="A3739" s="34"/>
      <c r="B3739" s="46" t="s">
        <v>7122</v>
      </c>
      <c r="C3739" s="40" t="str">
        <f>C3738</f>
        <v>ASIGNACIÓN PARA LA INVERSIÓN LOCAL SEGÚN NBI Y CUARTA, QUINTA, Y SEXTA CATEGORÍA</v>
      </c>
      <c r="D3739" s="39" t="str">
        <f>D3738</f>
        <v xml:space="preserve">HUILA                                             </v>
      </c>
      <c r="E3739" s="39" t="str">
        <f>E3738</f>
        <v>41483</v>
      </c>
      <c r="F3739" s="39" t="str">
        <f>F3738</f>
        <v xml:space="preserve">NÁTAGA                                            </v>
      </c>
      <c r="G3739" s="39" t="s">
        <v>10656</v>
      </c>
      <c r="H3739" s="20">
        <f>SUBTOTAL(9,H3733:H3738)</f>
        <v>2913776552</v>
      </c>
      <c r="I3739" s="20">
        <f>SUBTOTAL(9,I3733:I3738)</f>
        <v>2628174960.3299999</v>
      </c>
      <c r="J3739" s="42">
        <f>+I3739/H3739</f>
        <v>0.90198232892156238</v>
      </c>
      <c r="K3739" s="20">
        <f>SUBTOTAL(9,K3733:K3738)</f>
        <v>1277048806.2199998</v>
      </c>
      <c r="L3739" s="20">
        <f>SUBTOTAL(9,L3733:L3738)</f>
        <v>1096961854.3299999</v>
      </c>
      <c r="M3739" s="7">
        <f>IFERROR((L3739/K3739),"N.A")</f>
        <v>0.85898193474449247</v>
      </c>
    </row>
    <row r="3740" spans="1:13" s="14" customFormat="1" ht="30" outlineLevel="2" x14ac:dyDescent="0.25">
      <c r="A3740" s="34"/>
      <c r="B3740" s="44" t="s">
        <v>1429</v>
      </c>
      <c r="C3740" s="31" t="s">
        <v>57</v>
      </c>
      <c r="D3740" s="14" t="s">
        <v>1375</v>
      </c>
      <c r="E3740" s="14" t="s">
        <v>1430</v>
      </c>
      <c r="F3740" s="14" t="s">
        <v>1431</v>
      </c>
      <c r="G3740" s="14" t="s">
        <v>16</v>
      </c>
      <c r="H3740" s="15">
        <v>4269499873</v>
      </c>
      <c r="I3740" s="15">
        <v>2710025937.7699995</v>
      </c>
      <c r="J3740" s="16">
        <f>IFERROR((I3740/H3740),0)</f>
        <v>0.63474084046892754</v>
      </c>
      <c r="K3740" s="15">
        <v>3154927744.3900003</v>
      </c>
      <c r="L3740" s="15">
        <v>2710025937.7699995</v>
      </c>
      <c r="M3740" s="17">
        <f>L3740/K3740</f>
        <v>0.85898193471748696</v>
      </c>
    </row>
    <row r="3741" spans="1:13" s="14" customFormat="1" ht="30" outlineLevel="2" x14ac:dyDescent="0.25">
      <c r="A3741" s="34"/>
      <c r="B3741" s="44" t="s">
        <v>1429</v>
      </c>
      <c r="C3741" s="31" t="s">
        <v>57</v>
      </c>
      <c r="D3741" s="14" t="s">
        <v>1375</v>
      </c>
      <c r="E3741" s="14" t="s">
        <v>1430</v>
      </c>
      <c r="F3741" s="14" t="s">
        <v>1431</v>
      </c>
      <c r="G3741" s="14" t="s">
        <v>6109</v>
      </c>
      <c r="H3741" s="20">
        <v>3579187662</v>
      </c>
      <c r="I3741" s="20">
        <v>3579187662</v>
      </c>
      <c r="J3741" s="21">
        <f>IFERROR((I3741/H3741),0)</f>
        <v>1</v>
      </c>
      <c r="K3741" s="20"/>
      <c r="L3741" s="20"/>
      <c r="M3741" s="21"/>
    </row>
    <row r="3742" spans="1:13" s="14" customFormat="1" ht="30" outlineLevel="2" x14ac:dyDescent="0.25">
      <c r="A3742" s="34"/>
      <c r="B3742" s="44" t="s">
        <v>1429</v>
      </c>
      <c r="C3742" s="31" t="s">
        <v>57</v>
      </c>
      <c r="D3742" s="14" t="s">
        <v>1375</v>
      </c>
      <c r="E3742" s="14" t="s">
        <v>1430</v>
      </c>
      <c r="F3742" s="14" t="s">
        <v>1431</v>
      </c>
      <c r="G3742" s="14" t="s">
        <v>6481</v>
      </c>
      <c r="H3742" s="20">
        <v>26406</v>
      </c>
      <c r="I3742" s="20">
        <v>26406</v>
      </c>
      <c r="J3742" s="21">
        <f>IFERROR((I3742/H3742),0)</f>
        <v>1</v>
      </c>
      <c r="K3742" s="20"/>
      <c r="L3742" s="20"/>
      <c r="M3742" s="21"/>
    </row>
    <row r="3743" spans="1:13" s="14" customFormat="1" ht="30" outlineLevel="2" x14ac:dyDescent="0.25">
      <c r="A3743" s="34"/>
      <c r="B3743" s="44" t="s">
        <v>1429</v>
      </c>
      <c r="C3743" s="31" t="s">
        <v>57</v>
      </c>
      <c r="D3743" s="14" t="s">
        <v>1375</v>
      </c>
      <c r="E3743" s="14" t="s">
        <v>1430</v>
      </c>
      <c r="F3743" s="14" t="s">
        <v>1431</v>
      </c>
      <c r="G3743" s="14" t="s">
        <v>6484</v>
      </c>
      <c r="H3743" s="20">
        <v>106832220</v>
      </c>
      <c r="I3743" s="20">
        <v>106832220</v>
      </c>
      <c r="J3743" s="21">
        <f>IFERROR((I3743/H3743),0)</f>
        <v>1</v>
      </c>
      <c r="K3743" s="20"/>
      <c r="L3743" s="20"/>
      <c r="M3743" s="21"/>
    </row>
    <row r="3744" spans="1:13" s="14" customFormat="1" ht="30" outlineLevel="2" x14ac:dyDescent="0.25">
      <c r="A3744" s="34"/>
      <c r="B3744" s="44" t="s">
        <v>1429</v>
      </c>
      <c r="C3744" s="31" t="s">
        <v>57</v>
      </c>
      <c r="D3744" s="14" t="s">
        <v>1375</v>
      </c>
      <c r="E3744" s="14" t="s">
        <v>1430</v>
      </c>
      <c r="F3744" s="14" t="s">
        <v>1431</v>
      </c>
      <c r="G3744" s="14" t="s">
        <v>6491</v>
      </c>
      <c r="H3744" s="20">
        <v>240511947</v>
      </c>
      <c r="I3744" s="20">
        <v>240511947</v>
      </c>
      <c r="J3744" s="21">
        <f>IFERROR((I3744/H3744),0)</f>
        <v>1</v>
      </c>
      <c r="K3744" s="20"/>
      <c r="L3744" s="20"/>
      <c r="M3744" s="21"/>
    </row>
    <row r="3745" spans="1:13" s="14" customFormat="1" ht="30" outlineLevel="2" x14ac:dyDescent="0.25">
      <c r="A3745" s="34"/>
      <c r="B3745" s="44" t="s">
        <v>1429</v>
      </c>
      <c r="C3745" s="31" t="s">
        <v>57</v>
      </c>
      <c r="D3745" s="14" t="s">
        <v>1375</v>
      </c>
      <c r="E3745" s="14" t="s">
        <v>1430</v>
      </c>
      <c r="F3745" s="14" t="s">
        <v>1431</v>
      </c>
      <c r="G3745" s="14" t="s">
        <v>6492</v>
      </c>
      <c r="H3745" s="20">
        <v>649519474</v>
      </c>
      <c r="I3745" s="20">
        <v>649519474</v>
      </c>
      <c r="J3745" s="21">
        <f>IFERROR((I3745/H3745),0)</f>
        <v>1</v>
      </c>
      <c r="K3745" s="20"/>
      <c r="L3745" s="20"/>
      <c r="M3745" s="22"/>
    </row>
    <row r="3746" spans="1:13" s="14" customFormat="1" ht="30" outlineLevel="2" x14ac:dyDescent="0.25">
      <c r="A3746" s="34"/>
      <c r="B3746" s="44" t="s">
        <v>1429</v>
      </c>
      <c r="C3746" s="31" t="s">
        <v>57</v>
      </c>
      <c r="D3746" s="14" t="s">
        <v>1375</v>
      </c>
      <c r="E3746" s="14" t="s">
        <v>1430</v>
      </c>
      <c r="F3746" s="14" t="s">
        <v>1431</v>
      </c>
      <c r="G3746" s="14" t="s">
        <v>6493</v>
      </c>
      <c r="H3746" s="20">
        <v>-853899975</v>
      </c>
      <c r="I3746" s="20"/>
      <c r="J3746" s="21">
        <f>IFERROR((I3746/H3746),0)</f>
        <v>0</v>
      </c>
      <c r="K3746" s="20"/>
      <c r="L3746" s="20"/>
      <c r="M3746" s="21"/>
    </row>
    <row r="3747" spans="1:13" s="14" customFormat="1" ht="45" outlineLevel="1" x14ac:dyDescent="0.25">
      <c r="A3747" s="34"/>
      <c r="B3747" s="46" t="s">
        <v>7123</v>
      </c>
      <c r="C3747" s="40" t="str">
        <f>C3746</f>
        <v>ASIGNACIÓN PARA LA INVERSIÓN LOCAL SEGÚN NBI Y CUARTA, QUINTA, Y SEXTA CATEGORÍA</v>
      </c>
      <c r="D3747" s="39" t="str">
        <f>D3746</f>
        <v xml:space="preserve">HUILA                                             </v>
      </c>
      <c r="E3747" s="39" t="str">
        <f>E3746</f>
        <v>41396</v>
      </c>
      <c r="F3747" s="39" t="str">
        <f>F3746</f>
        <v xml:space="preserve">LA PLATA                                          </v>
      </c>
      <c r="G3747" s="39" t="s">
        <v>10656</v>
      </c>
      <c r="H3747" s="20">
        <f>SUBTOTAL(9,H3740:H3746)</f>
        <v>7991677607</v>
      </c>
      <c r="I3747" s="20">
        <f>SUBTOTAL(9,I3740:I3746)</f>
        <v>7286103646.7699995</v>
      </c>
      <c r="J3747" s="42">
        <f>+I3747/H3747</f>
        <v>0.91171140842668874</v>
      </c>
      <c r="K3747" s="20">
        <f>SUBTOTAL(9,K3740:K3746)</f>
        <v>3154927744.3900003</v>
      </c>
      <c r="L3747" s="20">
        <f>SUBTOTAL(9,L3740:L3746)</f>
        <v>2710025937.7699995</v>
      </c>
      <c r="M3747" s="7">
        <f>IFERROR((L3747/K3747),"N.A")</f>
        <v>0.85898193471748696</v>
      </c>
    </row>
    <row r="3748" spans="1:13" s="14" customFormat="1" ht="30" outlineLevel="2" x14ac:dyDescent="0.25">
      <c r="A3748" s="34"/>
      <c r="B3748" s="44" t="s">
        <v>1432</v>
      </c>
      <c r="C3748" s="31" t="s">
        <v>57</v>
      </c>
      <c r="D3748" s="14" t="s">
        <v>1375</v>
      </c>
      <c r="E3748" s="14" t="s">
        <v>1433</v>
      </c>
      <c r="F3748" s="14" t="s">
        <v>1434</v>
      </c>
      <c r="G3748" s="14" t="s">
        <v>16</v>
      </c>
      <c r="H3748" s="15">
        <v>2316742898</v>
      </c>
      <c r="I3748" s="15">
        <v>1470531334.2199998</v>
      </c>
      <c r="J3748" s="16">
        <f>IFERROR((I3748/H3748),0)</f>
        <v>0.63474084046593238</v>
      </c>
      <c r="K3748" s="15">
        <v>1711946753.0299997</v>
      </c>
      <c r="L3748" s="15">
        <v>1470531334.2199998</v>
      </c>
      <c r="M3748" s="17">
        <f>L3748/K3748</f>
        <v>0.8589819348161879</v>
      </c>
    </row>
    <row r="3749" spans="1:13" s="14" customFormat="1" ht="30" outlineLevel="2" x14ac:dyDescent="0.25">
      <c r="A3749" s="34"/>
      <c r="B3749" s="44" t="s">
        <v>1432</v>
      </c>
      <c r="C3749" s="31" t="s">
        <v>57</v>
      </c>
      <c r="D3749" s="14" t="s">
        <v>1375</v>
      </c>
      <c r="E3749" s="14" t="s">
        <v>1433</v>
      </c>
      <c r="F3749" s="14" t="s">
        <v>1434</v>
      </c>
      <c r="G3749" s="14" t="s">
        <v>6109</v>
      </c>
      <c r="H3749" s="20">
        <v>2891035495</v>
      </c>
      <c r="I3749" s="20">
        <v>2891035495</v>
      </c>
      <c r="J3749" s="21">
        <f>IFERROR((I3749/H3749),0)</f>
        <v>1</v>
      </c>
      <c r="K3749" s="20"/>
      <c r="L3749" s="20"/>
      <c r="M3749" s="21"/>
    </row>
    <row r="3750" spans="1:13" s="14" customFormat="1" ht="30" outlineLevel="2" x14ac:dyDescent="0.25">
      <c r="A3750" s="34"/>
      <c r="B3750" s="44" t="s">
        <v>1432</v>
      </c>
      <c r="C3750" s="31" t="s">
        <v>57</v>
      </c>
      <c r="D3750" s="14" t="s">
        <v>1375</v>
      </c>
      <c r="E3750" s="14" t="s">
        <v>1433</v>
      </c>
      <c r="F3750" s="14" t="s">
        <v>1434</v>
      </c>
      <c r="G3750" s="14" t="s">
        <v>6481</v>
      </c>
      <c r="H3750" s="20">
        <v>14329</v>
      </c>
      <c r="I3750" s="20">
        <v>14329</v>
      </c>
      <c r="J3750" s="21">
        <f>IFERROR((I3750/H3750),0)</f>
        <v>1</v>
      </c>
      <c r="K3750" s="20"/>
      <c r="L3750" s="20"/>
      <c r="M3750" s="21"/>
    </row>
    <row r="3751" spans="1:13" s="14" customFormat="1" ht="30" outlineLevel="2" x14ac:dyDescent="0.25">
      <c r="A3751" s="34"/>
      <c r="B3751" s="44" t="s">
        <v>1432</v>
      </c>
      <c r="C3751" s="31" t="s">
        <v>57</v>
      </c>
      <c r="D3751" s="14" t="s">
        <v>1375</v>
      </c>
      <c r="E3751" s="14" t="s">
        <v>1433</v>
      </c>
      <c r="F3751" s="14" t="s">
        <v>1434</v>
      </c>
      <c r="G3751" s="14" t="s">
        <v>6484</v>
      </c>
      <c r="H3751" s="20">
        <v>57969972</v>
      </c>
      <c r="I3751" s="20">
        <v>57969972</v>
      </c>
      <c r="J3751" s="21">
        <f>IFERROR((I3751/H3751),0)</f>
        <v>1</v>
      </c>
      <c r="K3751" s="20"/>
      <c r="L3751" s="20"/>
      <c r="M3751" s="21"/>
    </row>
    <row r="3752" spans="1:13" s="14" customFormat="1" ht="30" outlineLevel="2" x14ac:dyDescent="0.25">
      <c r="A3752" s="34"/>
      <c r="B3752" s="44" t="s">
        <v>1432</v>
      </c>
      <c r="C3752" s="31" t="s">
        <v>57</v>
      </c>
      <c r="D3752" s="14" t="s">
        <v>1375</v>
      </c>
      <c r="E3752" s="14" t="s">
        <v>1433</v>
      </c>
      <c r="F3752" s="14" t="s">
        <v>1434</v>
      </c>
      <c r="G3752" s="14" t="s">
        <v>6492</v>
      </c>
      <c r="H3752" s="20">
        <v>352446346</v>
      </c>
      <c r="I3752" s="20">
        <v>352446346</v>
      </c>
      <c r="J3752" s="21">
        <f>IFERROR((I3752/H3752),0)</f>
        <v>1</v>
      </c>
      <c r="K3752" s="20"/>
      <c r="L3752" s="20"/>
      <c r="M3752" s="22"/>
    </row>
    <row r="3753" spans="1:13" s="14" customFormat="1" ht="30" outlineLevel="2" x14ac:dyDescent="0.25">
      <c r="A3753" s="34"/>
      <c r="B3753" s="44" t="s">
        <v>1432</v>
      </c>
      <c r="C3753" s="31" t="s">
        <v>57</v>
      </c>
      <c r="D3753" s="14" t="s">
        <v>1375</v>
      </c>
      <c r="E3753" s="14" t="s">
        <v>1433</v>
      </c>
      <c r="F3753" s="14" t="s">
        <v>1434</v>
      </c>
      <c r="G3753" s="14" t="s">
        <v>6493</v>
      </c>
      <c r="H3753" s="20">
        <v>-463348580</v>
      </c>
      <c r="I3753" s="20"/>
      <c r="J3753" s="21">
        <f>IFERROR((I3753/H3753),0)</f>
        <v>0</v>
      </c>
      <c r="K3753" s="20"/>
      <c r="L3753" s="20"/>
      <c r="M3753" s="21"/>
    </row>
    <row r="3754" spans="1:13" s="14" customFormat="1" ht="45" outlineLevel="1" x14ac:dyDescent="0.25">
      <c r="A3754" s="34"/>
      <c r="B3754" s="46" t="s">
        <v>7124</v>
      </c>
      <c r="C3754" s="40" t="str">
        <f>C3753</f>
        <v>ASIGNACIÓN PARA LA INVERSIÓN LOCAL SEGÚN NBI Y CUARTA, QUINTA, Y SEXTA CATEGORÍA</v>
      </c>
      <c r="D3754" s="39" t="str">
        <f>D3753</f>
        <v xml:space="preserve">HUILA                                             </v>
      </c>
      <c r="E3754" s="39" t="str">
        <f>E3753</f>
        <v>41378</v>
      </c>
      <c r="F3754" s="39" t="str">
        <f>F3753</f>
        <v xml:space="preserve">LA ARGENTINA                                      </v>
      </c>
      <c r="G3754" s="39" t="s">
        <v>10656</v>
      </c>
      <c r="H3754" s="20">
        <f>SUBTOTAL(9,H3748:H3753)</f>
        <v>5154860460</v>
      </c>
      <c r="I3754" s="20">
        <f>SUBTOTAL(9,I3748:I3753)</f>
        <v>4771997476.2199993</v>
      </c>
      <c r="J3754" s="42">
        <f>+I3754/H3754</f>
        <v>0.92572776959708414</v>
      </c>
      <c r="K3754" s="20">
        <f>SUBTOTAL(9,K3748:K3753)</f>
        <v>1711946753.0299997</v>
      </c>
      <c r="L3754" s="20">
        <f>SUBTOTAL(9,L3748:L3753)</f>
        <v>1470531334.2199998</v>
      </c>
      <c r="M3754" s="7">
        <f>IFERROR((L3754/K3754),"N.A")</f>
        <v>0.8589819348161879</v>
      </c>
    </row>
    <row r="3755" spans="1:13" s="14" customFormat="1" ht="30" outlineLevel="2" x14ac:dyDescent="0.25">
      <c r="A3755" s="34"/>
      <c r="B3755" s="44" t="s">
        <v>1435</v>
      </c>
      <c r="C3755" s="31" t="s">
        <v>57</v>
      </c>
      <c r="D3755" s="14" t="s">
        <v>1375</v>
      </c>
      <c r="E3755" s="14" t="s">
        <v>1436</v>
      </c>
      <c r="F3755" s="14" t="s">
        <v>1437</v>
      </c>
      <c r="G3755" s="14" t="s">
        <v>16</v>
      </c>
      <c r="H3755" s="15">
        <v>3026806732</v>
      </c>
      <c r="I3755" s="15">
        <v>1921237849</v>
      </c>
      <c r="J3755" s="16">
        <f>IFERROR((I3755/H3755),0)</f>
        <v>0.63474084046671797</v>
      </c>
      <c r="K3755" s="15">
        <v>2236645232.6699996</v>
      </c>
      <c r="L3755" s="15">
        <v>1921237849</v>
      </c>
      <c r="M3755" s="17">
        <f>L3755/K3755</f>
        <v>0.85898193461218642</v>
      </c>
    </row>
    <row r="3756" spans="1:13" s="14" customFormat="1" ht="30" outlineLevel="2" x14ac:dyDescent="0.25">
      <c r="A3756" s="34"/>
      <c r="B3756" s="44" t="s">
        <v>1435</v>
      </c>
      <c r="C3756" s="31" t="s">
        <v>57</v>
      </c>
      <c r="D3756" s="14" t="s">
        <v>1375</v>
      </c>
      <c r="E3756" s="14" t="s">
        <v>1436</v>
      </c>
      <c r="F3756" s="14" t="s">
        <v>1437</v>
      </c>
      <c r="G3756" s="14" t="s">
        <v>5818</v>
      </c>
      <c r="H3756" s="20">
        <v>1178505050</v>
      </c>
      <c r="I3756" s="20">
        <v>1178505050</v>
      </c>
      <c r="J3756" s="21">
        <f>IFERROR((I3756/H3756),0)</f>
        <v>1</v>
      </c>
      <c r="K3756" s="20"/>
      <c r="L3756" s="20"/>
      <c r="M3756" s="21"/>
    </row>
    <row r="3757" spans="1:13" s="14" customFormat="1" ht="30" outlineLevel="2" x14ac:dyDescent="0.25">
      <c r="A3757" s="34"/>
      <c r="B3757" s="44" t="s">
        <v>1435</v>
      </c>
      <c r="C3757" s="31" t="s">
        <v>57</v>
      </c>
      <c r="D3757" s="14" t="s">
        <v>1375</v>
      </c>
      <c r="E3757" s="14" t="s">
        <v>1436</v>
      </c>
      <c r="F3757" s="14" t="s">
        <v>1437</v>
      </c>
      <c r="G3757" s="14" t="s">
        <v>6109</v>
      </c>
      <c r="H3757" s="20">
        <v>2710807874</v>
      </c>
      <c r="I3757" s="20">
        <v>2710807874</v>
      </c>
      <c r="J3757" s="21">
        <f>IFERROR((I3757/H3757),0)</f>
        <v>1</v>
      </c>
      <c r="K3757" s="20"/>
      <c r="L3757" s="20"/>
      <c r="M3757" s="21"/>
    </row>
    <row r="3758" spans="1:13" s="14" customFormat="1" ht="30" outlineLevel="2" x14ac:dyDescent="0.25">
      <c r="A3758" s="34"/>
      <c r="B3758" s="44" t="s">
        <v>1435</v>
      </c>
      <c r="C3758" s="31" t="s">
        <v>57</v>
      </c>
      <c r="D3758" s="14" t="s">
        <v>1375</v>
      </c>
      <c r="E3758" s="14" t="s">
        <v>1436</v>
      </c>
      <c r="F3758" s="14" t="s">
        <v>1437</v>
      </c>
      <c r="G3758" s="14" t="s">
        <v>6481</v>
      </c>
      <c r="H3758" s="20">
        <v>18720</v>
      </c>
      <c r="I3758" s="20">
        <v>18720</v>
      </c>
      <c r="J3758" s="21">
        <f>IFERROR((I3758/H3758),0)</f>
        <v>1</v>
      </c>
      <c r="K3758" s="20"/>
      <c r="L3758" s="20"/>
      <c r="M3758" s="21"/>
    </row>
    <row r="3759" spans="1:13" s="14" customFormat="1" ht="30" outlineLevel="2" x14ac:dyDescent="0.25">
      <c r="A3759" s="34"/>
      <c r="B3759" s="44" t="s">
        <v>1435</v>
      </c>
      <c r="C3759" s="31" t="s">
        <v>57</v>
      </c>
      <c r="D3759" s="14" t="s">
        <v>1375</v>
      </c>
      <c r="E3759" s="14" t="s">
        <v>1436</v>
      </c>
      <c r="F3759" s="14" t="s">
        <v>1437</v>
      </c>
      <c r="G3759" s="14" t="s">
        <v>6484</v>
      </c>
      <c r="H3759" s="20">
        <v>75737321</v>
      </c>
      <c r="I3759" s="20">
        <v>75737321</v>
      </c>
      <c r="J3759" s="21">
        <f>IFERROR((I3759/H3759),0)</f>
        <v>1</v>
      </c>
      <c r="K3759" s="20"/>
      <c r="L3759" s="20"/>
      <c r="M3759" s="21"/>
    </row>
    <row r="3760" spans="1:13" s="14" customFormat="1" ht="30" outlineLevel="2" x14ac:dyDescent="0.25">
      <c r="A3760" s="34"/>
      <c r="B3760" s="44" t="s">
        <v>1435</v>
      </c>
      <c r="C3760" s="31" t="s">
        <v>57</v>
      </c>
      <c r="D3760" s="14" t="s">
        <v>1375</v>
      </c>
      <c r="E3760" s="14" t="s">
        <v>1436</v>
      </c>
      <c r="F3760" s="14" t="s">
        <v>1437</v>
      </c>
      <c r="G3760" s="14" t="s">
        <v>6492</v>
      </c>
      <c r="H3760" s="20">
        <v>460468433</v>
      </c>
      <c r="I3760" s="20">
        <v>460468433</v>
      </c>
      <c r="J3760" s="21">
        <f>IFERROR((I3760/H3760),0)</f>
        <v>1</v>
      </c>
      <c r="K3760" s="20"/>
      <c r="L3760" s="20"/>
      <c r="M3760" s="22"/>
    </row>
    <row r="3761" spans="1:13" s="14" customFormat="1" ht="30" outlineLevel="2" x14ac:dyDescent="0.25">
      <c r="A3761" s="34"/>
      <c r="B3761" s="44" t="s">
        <v>1435</v>
      </c>
      <c r="C3761" s="31" t="s">
        <v>57</v>
      </c>
      <c r="D3761" s="14" t="s">
        <v>1375</v>
      </c>
      <c r="E3761" s="14" t="s">
        <v>1436</v>
      </c>
      <c r="F3761" s="14" t="s">
        <v>1437</v>
      </c>
      <c r="G3761" s="14" t="s">
        <v>6493</v>
      </c>
      <c r="H3761" s="20">
        <v>-605361346</v>
      </c>
      <c r="I3761" s="20"/>
      <c r="J3761" s="21">
        <f>IFERROR((I3761/H3761),0)</f>
        <v>0</v>
      </c>
      <c r="K3761" s="20"/>
      <c r="L3761" s="20"/>
      <c r="M3761" s="21"/>
    </row>
    <row r="3762" spans="1:13" s="14" customFormat="1" ht="45" outlineLevel="1" x14ac:dyDescent="0.25">
      <c r="A3762" s="34"/>
      <c r="B3762" s="46" t="s">
        <v>7125</v>
      </c>
      <c r="C3762" s="40" t="str">
        <f>C3761</f>
        <v>ASIGNACIÓN PARA LA INVERSIÓN LOCAL SEGÚN NBI Y CUARTA, QUINTA, Y SEXTA CATEGORÍA</v>
      </c>
      <c r="D3762" s="39" t="str">
        <f>D3761</f>
        <v xml:space="preserve">HUILA                                             </v>
      </c>
      <c r="E3762" s="39" t="str">
        <f>E3761</f>
        <v>41359</v>
      </c>
      <c r="F3762" s="39" t="str">
        <f>F3761</f>
        <v xml:space="preserve">ISNOS                                             </v>
      </c>
      <c r="G3762" s="39" t="s">
        <v>10656</v>
      </c>
      <c r="H3762" s="20">
        <f>SUBTOTAL(9,H3755:H3761)</f>
        <v>6846982784</v>
      </c>
      <c r="I3762" s="20">
        <f>SUBTOTAL(9,I3755:I3761)</f>
        <v>6346775247</v>
      </c>
      <c r="J3762" s="42">
        <f>+I3762/H3762</f>
        <v>0.9269448233214661</v>
      </c>
      <c r="K3762" s="20">
        <f>SUBTOTAL(9,K3755:K3761)</f>
        <v>2236645232.6699996</v>
      </c>
      <c r="L3762" s="20">
        <f>SUBTOTAL(9,L3755:L3761)</f>
        <v>1921237849</v>
      </c>
      <c r="M3762" s="7">
        <f>IFERROR((L3762/K3762),"N.A")</f>
        <v>0.85898193461218642</v>
      </c>
    </row>
    <row r="3763" spans="1:13" s="14" customFormat="1" ht="30" outlineLevel="2" x14ac:dyDescent="0.25">
      <c r="A3763" s="34"/>
      <c r="B3763" s="44" t="s">
        <v>1438</v>
      </c>
      <c r="C3763" s="31" t="s">
        <v>57</v>
      </c>
      <c r="D3763" s="14" t="s">
        <v>1375</v>
      </c>
      <c r="E3763" s="14" t="s">
        <v>1439</v>
      </c>
      <c r="F3763" s="14" t="s">
        <v>1440</v>
      </c>
      <c r="G3763" s="14" t="s">
        <v>16</v>
      </c>
      <c r="H3763" s="15">
        <v>2303517278</v>
      </c>
      <c r="I3763" s="15">
        <v>1462136493.0699999</v>
      </c>
      <c r="J3763" s="16">
        <f>IFERROR((I3763/H3763),0)</f>
        <v>0.6347408404678786</v>
      </c>
      <c r="K3763" s="15">
        <v>1702173740.7600002</v>
      </c>
      <c r="L3763" s="15">
        <v>1462136493.0699999</v>
      </c>
      <c r="M3763" s="17">
        <f>L3763/K3763</f>
        <v>0.85898193472140716</v>
      </c>
    </row>
    <row r="3764" spans="1:13" s="14" customFormat="1" ht="30" outlineLevel="2" x14ac:dyDescent="0.25">
      <c r="A3764" s="34"/>
      <c r="B3764" s="44" t="s">
        <v>1438</v>
      </c>
      <c r="C3764" s="31" t="s">
        <v>57</v>
      </c>
      <c r="D3764" s="14" t="s">
        <v>1375</v>
      </c>
      <c r="E3764" s="14" t="s">
        <v>1439</v>
      </c>
      <c r="F3764" s="14" t="s">
        <v>1440</v>
      </c>
      <c r="G3764" s="14" t="s">
        <v>5818</v>
      </c>
      <c r="H3764" s="20">
        <v>243173610</v>
      </c>
      <c r="I3764" s="20">
        <v>243173610</v>
      </c>
      <c r="J3764" s="21">
        <f>IFERROR((I3764/H3764),0)</f>
        <v>1</v>
      </c>
      <c r="K3764" s="20"/>
      <c r="L3764" s="20"/>
      <c r="M3764" s="21"/>
    </row>
    <row r="3765" spans="1:13" s="14" customFormat="1" ht="30" outlineLevel="2" x14ac:dyDescent="0.25">
      <c r="A3765" s="34"/>
      <c r="B3765" s="44" t="s">
        <v>1438</v>
      </c>
      <c r="C3765" s="31" t="s">
        <v>57</v>
      </c>
      <c r="D3765" s="14" t="s">
        <v>1375</v>
      </c>
      <c r="E3765" s="14" t="s">
        <v>1439</v>
      </c>
      <c r="F3765" s="14" t="s">
        <v>1440</v>
      </c>
      <c r="G3765" s="14" t="s">
        <v>6109</v>
      </c>
      <c r="H3765" s="20">
        <v>2759471710</v>
      </c>
      <c r="I3765" s="20">
        <v>2759471710</v>
      </c>
      <c r="J3765" s="21">
        <f>IFERROR((I3765/H3765),0)</f>
        <v>1</v>
      </c>
      <c r="K3765" s="20"/>
      <c r="L3765" s="20"/>
      <c r="M3765" s="21"/>
    </row>
    <row r="3766" spans="1:13" s="14" customFormat="1" ht="30" outlineLevel="2" x14ac:dyDescent="0.25">
      <c r="A3766" s="34"/>
      <c r="B3766" s="44" t="s">
        <v>1438</v>
      </c>
      <c r="C3766" s="31" t="s">
        <v>57</v>
      </c>
      <c r="D3766" s="14" t="s">
        <v>1375</v>
      </c>
      <c r="E3766" s="14" t="s">
        <v>1439</v>
      </c>
      <c r="F3766" s="14" t="s">
        <v>1440</v>
      </c>
      <c r="G3766" s="14" t="s">
        <v>6481</v>
      </c>
      <c r="H3766" s="20">
        <v>14247</v>
      </c>
      <c r="I3766" s="20">
        <v>14247</v>
      </c>
      <c r="J3766" s="21">
        <f>IFERROR((I3766/H3766),0)</f>
        <v>1</v>
      </c>
      <c r="K3766" s="20"/>
      <c r="L3766" s="20"/>
      <c r="M3766" s="21"/>
    </row>
    <row r="3767" spans="1:13" s="14" customFormat="1" ht="30" outlineLevel="2" x14ac:dyDescent="0.25">
      <c r="A3767" s="34"/>
      <c r="B3767" s="44" t="s">
        <v>1438</v>
      </c>
      <c r="C3767" s="31" t="s">
        <v>57</v>
      </c>
      <c r="D3767" s="14" t="s">
        <v>1375</v>
      </c>
      <c r="E3767" s="14" t="s">
        <v>1439</v>
      </c>
      <c r="F3767" s="14" t="s">
        <v>1440</v>
      </c>
      <c r="G3767" s="14" t="s">
        <v>6484</v>
      </c>
      <c r="H3767" s="20">
        <v>57639038</v>
      </c>
      <c r="I3767" s="20">
        <v>57639038</v>
      </c>
      <c r="J3767" s="21">
        <f>IFERROR((I3767/H3767),0)</f>
        <v>1</v>
      </c>
      <c r="K3767" s="20"/>
      <c r="L3767" s="20"/>
      <c r="M3767" s="21"/>
    </row>
    <row r="3768" spans="1:13" s="14" customFormat="1" ht="30" outlineLevel="2" x14ac:dyDescent="0.25">
      <c r="A3768" s="34"/>
      <c r="B3768" s="44" t="s">
        <v>1438</v>
      </c>
      <c r="C3768" s="31" t="s">
        <v>57</v>
      </c>
      <c r="D3768" s="14" t="s">
        <v>1375</v>
      </c>
      <c r="E3768" s="14" t="s">
        <v>1439</v>
      </c>
      <c r="F3768" s="14" t="s">
        <v>1440</v>
      </c>
      <c r="G3768" s="14" t="s">
        <v>6492</v>
      </c>
      <c r="H3768" s="20">
        <v>350434331</v>
      </c>
      <c r="I3768" s="20">
        <v>350434331</v>
      </c>
      <c r="J3768" s="21">
        <f>IFERROR((I3768/H3768),0)</f>
        <v>1</v>
      </c>
      <c r="K3768" s="20"/>
      <c r="L3768" s="20"/>
      <c r="M3768" s="22"/>
    </row>
    <row r="3769" spans="1:13" s="14" customFormat="1" ht="30" outlineLevel="2" x14ac:dyDescent="0.25">
      <c r="A3769" s="34"/>
      <c r="B3769" s="44" t="s">
        <v>1438</v>
      </c>
      <c r="C3769" s="31" t="s">
        <v>57</v>
      </c>
      <c r="D3769" s="14" t="s">
        <v>1375</v>
      </c>
      <c r="E3769" s="14" t="s">
        <v>1439</v>
      </c>
      <c r="F3769" s="14" t="s">
        <v>1440</v>
      </c>
      <c r="G3769" s="14" t="s">
        <v>6493</v>
      </c>
      <c r="H3769" s="20">
        <v>-460703456</v>
      </c>
      <c r="I3769" s="20"/>
      <c r="J3769" s="21">
        <f>IFERROR((I3769/H3769),0)</f>
        <v>0</v>
      </c>
      <c r="K3769" s="20"/>
      <c r="L3769" s="20"/>
      <c r="M3769" s="21"/>
    </row>
    <row r="3770" spans="1:13" s="14" customFormat="1" ht="45" outlineLevel="1" x14ac:dyDescent="0.25">
      <c r="A3770" s="34"/>
      <c r="B3770" s="46" t="s">
        <v>7126</v>
      </c>
      <c r="C3770" s="40" t="str">
        <f>C3769</f>
        <v>ASIGNACIÓN PARA LA INVERSIÓN LOCAL SEGÚN NBI Y CUARTA, QUINTA, Y SEXTA CATEGORÍA</v>
      </c>
      <c r="D3770" s="39" t="str">
        <f>D3769</f>
        <v xml:space="preserve">HUILA                                             </v>
      </c>
      <c r="E3770" s="39" t="str">
        <f>E3769</f>
        <v>41357</v>
      </c>
      <c r="F3770" s="39" t="str">
        <f>F3769</f>
        <v xml:space="preserve">IQUIRA                                            </v>
      </c>
      <c r="G3770" s="39" t="s">
        <v>10656</v>
      </c>
      <c r="H3770" s="20">
        <f>SUBTOTAL(9,H3763:H3769)</f>
        <v>5253546758</v>
      </c>
      <c r="I3770" s="20">
        <f>SUBTOTAL(9,I3763:I3769)</f>
        <v>4872869429.0699997</v>
      </c>
      <c r="J3770" s="42">
        <f>+I3770/H3770</f>
        <v>0.92753898528640444</v>
      </c>
      <c r="K3770" s="20">
        <f>SUBTOTAL(9,K3763:K3769)</f>
        <v>1702173740.7600002</v>
      </c>
      <c r="L3770" s="20">
        <f>SUBTOTAL(9,L3763:L3769)</f>
        <v>1462136493.0699999</v>
      </c>
      <c r="M3770" s="7">
        <f>IFERROR((L3770/K3770),"N.A")</f>
        <v>0.85898193472140716</v>
      </c>
    </row>
    <row r="3771" spans="1:13" s="14" customFormat="1" ht="30" outlineLevel="2" x14ac:dyDescent="0.25">
      <c r="A3771" s="34"/>
      <c r="B3771" s="44" t="s">
        <v>1441</v>
      </c>
      <c r="C3771" s="31" t="s">
        <v>57</v>
      </c>
      <c r="D3771" s="14" t="s">
        <v>1375</v>
      </c>
      <c r="E3771" s="14" t="s">
        <v>1442</v>
      </c>
      <c r="F3771" s="14" t="s">
        <v>1443</v>
      </c>
      <c r="G3771" s="14" t="s">
        <v>16</v>
      </c>
      <c r="H3771" s="15">
        <v>1889991832</v>
      </c>
      <c r="I3771" s="15">
        <v>1199655003.9199998</v>
      </c>
      <c r="J3771" s="16">
        <f>IFERROR((I3771/H3771),0)</f>
        <v>0.63474084046729351</v>
      </c>
      <c r="K3771" s="15">
        <v>1396600970.72</v>
      </c>
      <c r="L3771" s="15">
        <v>1199655003.9199998</v>
      </c>
      <c r="M3771" s="17">
        <f>L3771/K3771</f>
        <v>0.85898193476231999</v>
      </c>
    </row>
    <row r="3772" spans="1:13" s="14" customFormat="1" ht="30" outlineLevel="2" x14ac:dyDescent="0.25">
      <c r="A3772" s="34"/>
      <c r="B3772" s="44" t="s">
        <v>1441</v>
      </c>
      <c r="C3772" s="31" t="s">
        <v>57</v>
      </c>
      <c r="D3772" s="14" t="s">
        <v>1375</v>
      </c>
      <c r="E3772" s="14" t="s">
        <v>1442</v>
      </c>
      <c r="F3772" s="14" t="s">
        <v>1443</v>
      </c>
      <c r="G3772" s="14" t="s">
        <v>6109</v>
      </c>
      <c r="H3772" s="20">
        <v>2618083995</v>
      </c>
      <c r="I3772" s="20">
        <v>2618083995</v>
      </c>
      <c r="J3772" s="21">
        <f>IFERROR((I3772/H3772),0)</f>
        <v>1</v>
      </c>
      <c r="K3772" s="20"/>
      <c r="L3772" s="20"/>
      <c r="M3772" s="21"/>
    </row>
    <row r="3773" spans="1:13" s="14" customFormat="1" ht="30" outlineLevel="2" x14ac:dyDescent="0.25">
      <c r="A3773" s="34"/>
      <c r="B3773" s="44" t="s">
        <v>1441</v>
      </c>
      <c r="C3773" s="31" t="s">
        <v>57</v>
      </c>
      <c r="D3773" s="14" t="s">
        <v>1375</v>
      </c>
      <c r="E3773" s="14" t="s">
        <v>1442</v>
      </c>
      <c r="F3773" s="14" t="s">
        <v>1443</v>
      </c>
      <c r="G3773" s="14" t="s">
        <v>6481</v>
      </c>
      <c r="H3773" s="20">
        <v>11689</v>
      </c>
      <c r="I3773" s="20">
        <v>11689</v>
      </c>
      <c r="J3773" s="21">
        <f>IFERROR((I3773/H3773),0)</f>
        <v>1</v>
      </c>
      <c r="K3773" s="20"/>
      <c r="L3773" s="20"/>
      <c r="M3773" s="21"/>
    </row>
    <row r="3774" spans="1:13" s="14" customFormat="1" ht="30" outlineLevel="2" x14ac:dyDescent="0.25">
      <c r="A3774" s="34"/>
      <c r="B3774" s="44" t="s">
        <v>1441</v>
      </c>
      <c r="C3774" s="31" t="s">
        <v>57</v>
      </c>
      <c r="D3774" s="14" t="s">
        <v>1375</v>
      </c>
      <c r="E3774" s="14" t="s">
        <v>1442</v>
      </c>
      <c r="F3774" s="14" t="s">
        <v>1443</v>
      </c>
      <c r="G3774" s="14" t="s">
        <v>6484</v>
      </c>
      <c r="H3774" s="20">
        <v>47291727</v>
      </c>
      <c r="I3774" s="20">
        <v>47291727</v>
      </c>
      <c r="J3774" s="21">
        <f>IFERROR((I3774/H3774),0)</f>
        <v>1</v>
      </c>
      <c r="K3774" s="20"/>
      <c r="L3774" s="20"/>
      <c r="M3774" s="21"/>
    </row>
    <row r="3775" spans="1:13" s="14" customFormat="1" ht="30" outlineLevel="2" x14ac:dyDescent="0.25">
      <c r="A3775" s="34"/>
      <c r="B3775" s="44" t="s">
        <v>1441</v>
      </c>
      <c r="C3775" s="31" t="s">
        <v>57</v>
      </c>
      <c r="D3775" s="14" t="s">
        <v>1375</v>
      </c>
      <c r="E3775" s="14" t="s">
        <v>1442</v>
      </c>
      <c r="F3775" s="14" t="s">
        <v>1443</v>
      </c>
      <c r="G3775" s="14" t="s">
        <v>6492</v>
      </c>
      <c r="H3775" s="20">
        <v>287524660</v>
      </c>
      <c r="I3775" s="20">
        <v>287524660</v>
      </c>
      <c r="J3775" s="21">
        <f>IFERROR((I3775/H3775),0)</f>
        <v>1</v>
      </c>
      <c r="K3775" s="20"/>
      <c r="L3775" s="20"/>
      <c r="M3775" s="22"/>
    </row>
    <row r="3776" spans="1:13" s="14" customFormat="1" ht="30" outlineLevel="2" x14ac:dyDescent="0.25">
      <c r="A3776" s="34"/>
      <c r="B3776" s="44" t="s">
        <v>1441</v>
      </c>
      <c r="C3776" s="31" t="s">
        <v>57</v>
      </c>
      <c r="D3776" s="14" t="s">
        <v>1375</v>
      </c>
      <c r="E3776" s="14" t="s">
        <v>1442</v>
      </c>
      <c r="F3776" s="14" t="s">
        <v>1443</v>
      </c>
      <c r="G3776" s="14" t="s">
        <v>6493</v>
      </c>
      <c r="H3776" s="20">
        <v>-377998366</v>
      </c>
      <c r="I3776" s="20"/>
      <c r="J3776" s="21">
        <f>IFERROR((I3776/H3776),0)</f>
        <v>0</v>
      </c>
      <c r="K3776" s="20"/>
      <c r="L3776" s="20"/>
      <c r="M3776" s="21"/>
    </row>
    <row r="3777" spans="1:13" s="14" customFormat="1" ht="45" outlineLevel="1" x14ac:dyDescent="0.25">
      <c r="A3777" s="34"/>
      <c r="B3777" s="46" t="s">
        <v>7127</v>
      </c>
      <c r="C3777" s="40" t="str">
        <f>C3776</f>
        <v>ASIGNACIÓN PARA LA INVERSIÓN LOCAL SEGÚN NBI Y CUARTA, QUINTA, Y SEXTA CATEGORÍA</v>
      </c>
      <c r="D3777" s="39" t="str">
        <f>D3776</f>
        <v xml:space="preserve">HUILA                                             </v>
      </c>
      <c r="E3777" s="39" t="str">
        <f>E3776</f>
        <v>41349</v>
      </c>
      <c r="F3777" s="39" t="str">
        <f>F3776</f>
        <v xml:space="preserve">HOBO                                              </v>
      </c>
      <c r="G3777" s="39" t="s">
        <v>10656</v>
      </c>
      <c r="H3777" s="20">
        <f>SUBTOTAL(9,H3771:H3776)</f>
        <v>4464905537</v>
      </c>
      <c r="I3777" s="20">
        <f>SUBTOTAL(9,I3771:I3776)</f>
        <v>4152567074.9200001</v>
      </c>
      <c r="J3777" s="42">
        <f>+I3777/H3777</f>
        <v>0.93004589694189543</v>
      </c>
      <c r="K3777" s="20">
        <f>SUBTOTAL(9,K3771:K3776)</f>
        <v>1396600970.72</v>
      </c>
      <c r="L3777" s="20">
        <f>SUBTOTAL(9,L3771:L3776)</f>
        <v>1199655003.9199998</v>
      </c>
      <c r="M3777" s="7">
        <f>IFERROR((L3777/K3777),"N.A")</f>
        <v>0.85898193476231999</v>
      </c>
    </row>
    <row r="3778" spans="1:13" s="14" customFormat="1" ht="30" outlineLevel="2" x14ac:dyDescent="0.25">
      <c r="A3778" s="34"/>
      <c r="B3778" s="44" t="s">
        <v>1444</v>
      </c>
      <c r="C3778" s="31" t="s">
        <v>57</v>
      </c>
      <c r="D3778" s="14" t="s">
        <v>1375</v>
      </c>
      <c r="E3778" s="14" t="s">
        <v>1445</v>
      </c>
      <c r="F3778" s="14" t="s">
        <v>689</v>
      </c>
      <c r="G3778" s="14" t="s">
        <v>16</v>
      </c>
      <c r="H3778" s="15">
        <v>2559862633</v>
      </c>
      <c r="I3778" s="15">
        <v>1624849359.1700001</v>
      </c>
      <c r="J3778" s="16">
        <f>IFERROR((I3778/H3778),0)</f>
        <v>0.63474084047462254</v>
      </c>
      <c r="K3778" s="15">
        <v>1891598988.9699998</v>
      </c>
      <c r="L3778" s="15">
        <v>1624849359.1700001</v>
      </c>
      <c r="M3778" s="17">
        <f>L3778/K3778</f>
        <v>0.8589819346725025</v>
      </c>
    </row>
    <row r="3779" spans="1:13" s="14" customFormat="1" ht="30" outlineLevel="2" x14ac:dyDescent="0.25">
      <c r="A3779" s="34"/>
      <c r="B3779" s="44" t="s">
        <v>1444</v>
      </c>
      <c r="C3779" s="31" t="s">
        <v>57</v>
      </c>
      <c r="D3779" s="14" t="s">
        <v>1375</v>
      </c>
      <c r="E3779" s="14" t="s">
        <v>1445</v>
      </c>
      <c r="F3779" s="14" t="s">
        <v>689</v>
      </c>
      <c r="G3779" s="14" t="s">
        <v>6109</v>
      </c>
      <c r="H3779" s="20">
        <v>3987809300</v>
      </c>
      <c r="I3779" s="20">
        <v>3987809300</v>
      </c>
      <c r="J3779" s="21">
        <f>IFERROR((I3779/H3779),0)</f>
        <v>1</v>
      </c>
      <c r="K3779" s="20"/>
      <c r="L3779" s="20"/>
      <c r="M3779" s="21"/>
    </row>
    <row r="3780" spans="1:13" s="14" customFormat="1" ht="30" outlineLevel="2" x14ac:dyDescent="0.25">
      <c r="A3780" s="34"/>
      <c r="B3780" s="44" t="s">
        <v>1444</v>
      </c>
      <c r="C3780" s="31" t="s">
        <v>57</v>
      </c>
      <c r="D3780" s="14" t="s">
        <v>1375</v>
      </c>
      <c r="E3780" s="14" t="s">
        <v>1445</v>
      </c>
      <c r="F3780" s="14" t="s">
        <v>689</v>
      </c>
      <c r="G3780" s="14" t="s">
        <v>6481</v>
      </c>
      <c r="H3780" s="20">
        <v>15832</v>
      </c>
      <c r="I3780" s="20">
        <v>15832</v>
      </c>
      <c r="J3780" s="21">
        <f>IFERROR((I3780/H3780),0)</f>
        <v>1</v>
      </c>
      <c r="K3780" s="20"/>
      <c r="L3780" s="20"/>
      <c r="M3780" s="21"/>
    </row>
    <row r="3781" spans="1:13" s="14" customFormat="1" ht="30" outlineLevel="2" x14ac:dyDescent="0.25">
      <c r="A3781" s="34"/>
      <c r="B3781" s="44" t="s">
        <v>1444</v>
      </c>
      <c r="C3781" s="31" t="s">
        <v>57</v>
      </c>
      <c r="D3781" s="14" t="s">
        <v>1375</v>
      </c>
      <c r="E3781" s="14" t="s">
        <v>1445</v>
      </c>
      <c r="F3781" s="14" t="s">
        <v>689</v>
      </c>
      <c r="G3781" s="14" t="s">
        <v>6484</v>
      </c>
      <c r="H3781" s="20">
        <v>64053359</v>
      </c>
      <c r="I3781" s="20">
        <v>64053359</v>
      </c>
      <c r="J3781" s="21">
        <f>IFERROR((I3781/H3781),0)</f>
        <v>1</v>
      </c>
      <c r="K3781" s="20"/>
      <c r="L3781" s="20"/>
      <c r="M3781" s="21"/>
    </row>
    <row r="3782" spans="1:13" s="14" customFormat="1" ht="30" outlineLevel="2" x14ac:dyDescent="0.25">
      <c r="A3782" s="34"/>
      <c r="B3782" s="44" t="s">
        <v>1444</v>
      </c>
      <c r="C3782" s="31" t="s">
        <v>57</v>
      </c>
      <c r="D3782" s="14" t="s">
        <v>1375</v>
      </c>
      <c r="E3782" s="14" t="s">
        <v>1445</v>
      </c>
      <c r="F3782" s="14" t="s">
        <v>689</v>
      </c>
      <c r="G3782" s="14" t="s">
        <v>6492</v>
      </c>
      <c r="H3782" s="20">
        <v>389432177</v>
      </c>
      <c r="I3782" s="20">
        <v>389432177</v>
      </c>
      <c r="J3782" s="21">
        <f>IFERROR((I3782/H3782),0)</f>
        <v>1</v>
      </c>
      <c r="K3782" s="20"/>
      <c r="L3782" s="20"/>
      <c r="M3782" s="22"/>
    </row>
    <row r="3783" spans="1:13" s="14" customFormat="1" ht="30" outlineLevel="2" x14ac:dyDescent="0.25">
      <c r="A3783" s="34"/>
      <c r="B3783" s="44" t="s">
        <v>1444</v>
      </c>
      <c r="C3783" s="31" t="s">
        <v>57</v>
      </c>
      <c r="D3783" s="14" t="s">
        <v>1375</v>
      </c>
      <c r="E3783" s="14" t="s">
        <v>1445</v>
      </c>
      <c r="F3783" s="14" t="s">
        <v>689</v>
      </c>
      <c r="G3783" s="14" t="s">
        <v>6493</v>
      </c>
      <c r="H3783" s="20">
        <v>-511972527</v>
      </c>
      <c r="I3783" s="20"/>
      <c r="J3783" s="21">
        <f>IFERROR((I3783/H3783),0)</f>
        <v>0</v>
      </c>
      <c r="K3783" s="20"/>
      <c r="L3783" s="20"/>
      <c r="M3783" s="21"/>
    </row>
    <row r="3784" spans="1:13" s="14" customFormat="1" ht="45" outlineLevel="1" x14ac:dyDescent="0.25">
      <c r="A3784" s="34"/>
      <c r="B3784" s="46" t="s">
        <v>7128</v>
      </c>
      <c r="C3784" s="40" t="str">
        <f>C3783</f>
        <v>ASIGNACIÓN PARA LA INVERSIÓN LOCAL SEGÚN NBI Y CUARTA, QUINTA, Y SEXTA CATEGORÍA</v>
      </c>
      <c r="D3784" s="39" t="str">
        <f>D3783</f>
        <v xml:space="preserve">HUILA                                             </v>
      </c>
      <c r="E3784" s="39" t="str">
        <f>E3783</f>
        <v>41319</v>
      </c>
      <c r="F3784" s="39" t="str">
        <f>F3783</f>
        <v xml:space="preserve">GUADALUPE                                         </v>
      </c>
      <c r="G3784" s="39" t="s">
        <v>10656</v>
      </c>
      <c r="H3784" s="20">
        <f>SUBTOTAL(9,H3778:H3783)</f>
        <v>6489200774</v>
      </c>
      <c r="I3784" s="20">
        <f>SUBTOTAL(9,I3778:I3783)</f>
        <v>6066160027.1700001</v>
      </c>
      <c r="J3784" s="42">
        <f>+I3784/H3784</f>
        <v>0.93480849775445707</v>
      </c>
      <c r="K3784" s="20">
        <f>SUBTOTAL(9,K3778:K3783)</f>
        <v>1891598988.9699998</v>
      </c>
      <c r="L3784" s="20">
        <f>SUBTOTAL(9,L3778:L3783)</f>
        <v>1624849359.1700001</v>
      </c>
      <c r="M3784" s="7">
        <f>IFERROR((L3784/K3784),"N.A")</f>
        <v>0.8589819346725025</v>
      </c>
    </row>
    <row r="3785" spans="1:13" s="14" customFormat="1" ht="30" outlineLevel="2" x14ac:dyDescent="0.25">
      <c r="A3785" s="34"/>
      <c r="B3785" s="44" t="s">
        <v>1446</v>
      </c>
      <c r="C3785" s="31" t="s">
        <v>57</v>
      </c>
      <c r="D3785" s="14" t="s">
        <v>1375</v>
      </c>
      <c r="E3785" s="14" t="s">
        <v>1447</v>
      </c>
      <c r="F3785" s="14" t="s">
        <v>1448</v>
      </c>
      <c r="G3785" s="14" t="s">
        <v>16</v>
      </c>
      <c r="H3785" s="15">
        <v>2385320645</v>
      </c>
      <c r="I3785" s="15">
        <v>1514060431.0000002</v>
      </c>
      <c r="J3785" s="16">
        <f>IFERROR((I3785/H3785),0)</f>
        <v>0.63474084047094648</v>
      </c>
      <c r="K3785" s="15">
        <v>1762621971.2399998</v>
      </c>
      <c r="L3785" s="15">
        <v>1514060431.0000002</v>
      </c>
      <c r="M3785" s="17">
        <f>L3785/K3785</f>
        <v>0.8589819346997376</v>
      </c>
    </row>
    <row r="3786" spans="1:13" s="14" customFormat="1" ht="30" outlineLevel="2" x14ac:dyDescent="0.25">
      <c r="A3786" s="34"/>
      <c r="B3786" s="44" t="s">
        <v>1446</v>
      </c>
      <c r="C3786" s="31" t="s">
        <v>57</v>
      </c>
      <c r="D3786" s="14" t="s">
        <v>1375</v>
      </c>
      <c r="E3786" s="14" t="s">
        <v>1447</v>
      </c>
      <c r="F3786" s="14" t="s">
        <v>1448</v>
      </c>
      <c r="G3786" s="14" t="s">
        <v>5818</v>
      </c>
      <c r="H3786" s="20">
        <v>62069876</v>
      </c>
      <c r="I3786" s="20">
        <v>62069876</v>
      </c>
      <c r="J3786" s="21">
        <f>IFERROR((I3786/H3786),0)</f>
        <v>1</v>
      </c>
      <c r="K3786" s="20"/>
      <c r="L3786" s="20"/>
      <c r="M3786" s="21"/>
    </row>
    <row r="3787" spans="1:13" s="14" customFormat="1" ht="30" outlineLevel="2" x14ac:dyDescent="0.25">
      <c r="A3787" s="34"/>
      <c r="B3787" s="44" t="s">
        <v>1446</v>
      </c>
      <c r="C3787" s="31" t="s">
        <v>57</v>
      </c>
      <c r="D3787" s="14" t="s">
        <v>1375</v>
      </c>
      <c r="E3787" s="14" t="s">
        <v>1447</v>
      </c>
      <c r="F3787" s="14" t="s">
        <v>1448</v>
      </c>
      <c r="G3787" s="14" t="s">
        <v>6109</v>
      </c>
      <c r="H3787" s="20">
        <v>2358562939</v>
      </c>
      <c r="I3787" s="20">
        <v>2358562939</v>
      </c>
      <c r="J3787" s="21">
        <f>IFERROR((I3787/H3787),0)</f>
        <v>1</v>
      </c>
      <c r="K3787" s="20"/>
      <c r="L3787" s="20"/>
      <c r="M3787" s="21"/>
    </row>
    <row r="3788" spans="1:13" s="14" customFormat="1" ht="30" outlineLevel="2" x14ac:dyDescent="0.25">
      <c r="A3788" s="34"/>
      <c r="B3788" s="44" t="s">
        <v>1446</v>
      </c>
      <c r="C3788" s="31" t="s">
        <v>57</v>
      </c>
      <c r="D3788" s="14" t="s">
        <v>1375</v>
      </c>
      <c r="E3788" s="14" t="s">
        <v>1447</v>
      </c>
      <c r="F3788" s="14" t="s">
        <v>1448</v>
      </c>
      <c r="G3788" s="14" t="s">
        <v>6481</v>
      </c>
      <c r="H3788" s="20">
        <v>14753</v>
      </c>
      <c r="I3788" s="20">
        <v>14753</v>
      </c>
      <c r="J3788" s="21">
        <f>IFERROR((I3788/H3788),0)</f>
        <v>1</v>
      </c>
      <c r="K3788" s="20"/>
      <c r="L3788" s="20"/>
      <c r="M3788" s="21"/>
    </row>
    <row r="3789" spans="1:13" s="14" customFormat="1" ht="30" outlineLevel="2" x14ac:dyDescent="0.25">
      <c r="A3789" s="34"/>
      <c r="B3789" s="44" t="s">
        <v>1446</v>
      </c>
      <c r="C3789" s="31" t="s">
        <v>57</v>
      </c>
      <c r="D3789" s="14" t="s">
        <v>1375</v>
      </c>
      <c r="E3789" s="14" t="s">
        <v>1447</v>
      </c>
      <c r="F3789" s="14" t="s">
        <v>1448</v>
      </c>
      <c r="G3789" s="14" t="s">
        <v>6484</v>
      </c>
      <c r="H3789" s="20">
        <v>59685937</v>
      </c>
      <c r="I3789" s="20">
        <v>59685937</v>
      </c>
      <c r="J3789" s="21">
        <f>IFERROR((I3789/H3789),0)</f>
        <v>1</v>
      </c>
      <c r="K3789" s="20"/>
      <c r="L3789" s="20"/>
      <c r="M3789" s="21"/>
    </row>
    <row r="3790" spans="1:13" s="14" customFormat="1" ht="30" outlineLevel="2" x14ac:dyDescent="0.25">
      <c r="A3790" s="34"/>
      <c r="B3790" s="44" t="s">
        <v>1446</v>
      </c>
      <c r="C3790" s="31" t="s">
        <v>57</v>
      </c>
      <c r="D3790" s="14" t="s">
        <v>1375</v>
      </c>
      <c r="E3790" s="14" t="s">
        <v>1447</v>
      </c>
      <c r="F3790" s="14" t="s">
        <v>1448</v>
      </c>
      <c r="G3790" s="14" t="s">
        <v>6492</v>
      </c>
      <c r="H3790" s="20">
        <v>362879086</v>
      </c>
      <c r="I3790" s="20">
        <v>362879086</v>
      </c>
      <c r="J3790" s="21">
        <f>IFERROR((I3790/H3790),0)</f>
        <v>1</v>
      </c>
      <c r="K3790" s="20"/>
      <c r="L3790" s="20"/>
      <c r="M3790" s="22"/>
    </row>
    <row r="3791" spans="1:13" s="14" customFormat="1" ht="30" outlineLevel="2" x14ac:dyDescent="0.25">
      <c r="A3791" s="34"/>
      <c r="B3791" s="44" t="s">
        <v>1446</v>
      </c>
      <c r="C3791" s="31" t="s">
        <v>57</v>
      </c>
      <c r="D3791" s="14" t="s">
        <v>1375</v>
      </c>
      <c r="E3791" s="14" t="s">
        <v>1447</v>
      </c>
      <c r="F3791" s="14" t="s">
        <v>1448</v>
      </c>
      <c r="G3791" s="14" t="s">
        <v>6493</v>
      </c>
      <c r="H3791" s="20">
        <v>-477064129</v>
      </c>
      <c r="I3791" s="20"/>
      <c r="J3791" s="21">
        <f>IFERROR((I3791/H3791),0)</f>
        <v>0</v>
      </c>
      <c r="K3791" s="20"/>
      <c r="L3791" s="20"/>
      <c r="M3791" s="21"/>
    </row>
    <row r="3792" spans="1:13" s="14" customFormat="1" ht="45" outlineLevel="1" x14ac:dyDescent="0.25">
      <c r="A3792" s="34"/>
      <c r="B3792" s="46" t="s">
        <v>7129</v>
      </c>
      <c r="C3792" s="40" t="str">
        <f>C3791</f>
        <v>ASIGNACIÓN PARA LA INVERSIÓN LOCAL SEGÚN NBI Y CUARTA, QUINTA, Y SEXTA CATEGORÍA</v>
      </c>
      <c r="D3792" s="39" t="str">
        <f>D3791</f>
        <v xml:space="preserve">HUILA                                             </v>
      </c>
      <c r="E3792" s="39" t="str">
        <f>E3791</f>
        <v>41306</v>
      </c>
      <c r="F3792" s="39" t="str">
        <f>F3791</f>
        <v xml:space="preserve">GIGANTE                                           </v>
      </c>
      <c r="G3792" s="39" t="s">
        <v>10656</v>
      </c>
      <c r="H3792" s="20">
        <f>SUBTOTAL(9,H3785:H3791)</f>
        <v>4751469107</v>
      </c>
      <c r="I3792" s="20">
        <f>SUBTOTAL(9,I3785:I3791)</f>
        <v>4357273022</v>
      </c>
      <c r="J3792" s="42">
        <f>+I3792/H3792</f>
        <v>0.9170370097915066</v>
      </c>
      <c r="K3792" s="20">
        <f>SUBTOTAL(9,K3785:K3791)</f>
        <v>1762621971.2399998</v>
      </c>
      <c r="L3792" s="20">
        <f>SUBTOTAL(9,L3785:L3791)</f>
        <v>1514060431.0000002</v>
      </c>
      <c r="M3792" s="7">
        <f>IFERROR((L3792/K3792),"N.A")</f>
        <v>0.8589819346997376</v>
      </c>
    </row>
    <row r="3793" spans="1:13" s="14" customFormat="1" ht="30" outlineLevel="2" x14ac:dyDescent="0.25">
      <c r="A3793" s="34"/>
      <c r="B3793" s="44" t="s">
        <v>1449</v>
      </c>
      <c r="C3793" s="31" t="s">
        <v>57</v>
      </c>
      <c r="D3793" s="14" t="s">
        <v>1375</v>
      </c>
      <c r="E3793" s="14" t="s">
        <v>1450</v>
      </c>
      <c r="F3793" s="14" t="s">
        <v>1451</v>
      </c>
      <c r="G3793" s="14" t="s">
        <v>16</v>
      </c>
      <c r="H3793" s="15">
        <v>3518611441</v>
      </c>
      <c r="I3793" s="15">
        <v>2233406383.3600001</v>
      </c>
      <c r="J3793" s="16">
        <f>IFERROR((I3793/H3793),0)</f>
        <v>0.63474084047349633</v>
      </c>
      <c r="K3793" s="15">
        <v>2600062112.1100001</v>
      </c>
      <c r="L3793" s="15">
        <v>2233406383.3600001</v>
      </c>
      <c r="M3793" s="17">
        <f>L3793/K3793</f>
        <v>0.85898193468445572</v>
      </c>
    </row>
    <row r="3794" spans="1:13" s="14" customFormat="1" ht="30" outlineLevel="2" x14ac:dyDescent="0.25">
      <c r="A3794" s="34"/>
      <c r="B3794" s="44" t="s">
        <v>1449</v>
      </c>
      <c r="C3794" s="31" t="s">
        <v>57</v>
      </c>
      <c r="D3794" s="14" t="s">
        <v>1375</v>
      </c>
      <c r="E3794" s="14" t="s">
        <v>1450</v>
      </c>
      <c r="F3794" s="14" t="s">
        <v>1451</v>
      </c>
      <c r="G3794" s="14" t="s">
        <v>6109</v>
      </c>
      <c r="H3794" s="20">
        <v>2011211301</v>
      </c>
      <c r="I3794" s="20">
        <v>2011211301</v>
      </c>
      <c r="J3794" s="21">
        <f>IFERROR((I3794/H3794),0)</f>
        <v>1</v>
      </c>
      <c r="K3794" s="20"/>
      <c r="L3794" s="20"/>
      <c r="M3794" s="21"/>
    </row>
    <row r="3795" spans="1:13" s="14" customFormat="1" ht="30" outlineLevel="2" x14ac:dyDescent="0.25">
      <c r="A3795" s="34"/>
      <c r="B3795" s="44" t="s">
        <v>1449</v>
      </c>
      <c r="C3795" s="31" t="s">
        <v>57</v>
      </c>
      <c r="D3795" s="14" t="s">
        <v>1375</v>
      </c>
      <c r="E3795" s="14" t="s">
        <v>1450</v>
      </c>
      <c r="F3795" s="14" t="s">
        <v>1451</v>
      </c>
      <c r="G3795" s="14" t="s">
        <v>6481</v>
      </c>
      <c r="H3795" s="20">
        <v>21762</v>
      </c>
      <c r="I3795" s="20">
        <v>21762</v>
      </c>
      <c r="J3795" s="21">
        <f>IFERROR((I3795/H3795),0)</f>
        <v>1</v>
      </c>
      <c r="K3795" s="20"/>
      <c r="L3795" s="20"/>
      <c r="M3795" s="21"/>
    </row>
    <row r="3796" spans="1:13" s="14" customFormat="1" ht="30" outlineLevel="2" x14ac:dyDescent="0.25">
      <c r="A3796" s="34"/>
      <c r="B3796" s="44" t="s">
        <v>1449</v>
      </c>
      <c r="C3796" s="31" t="s">
        <v>57</v>
      </c>
      <c r="D3796" s="14" t="s">
        <v>1375</v>
      </c>
      <c r="E3796" s="14" t="s">
        <v>1450</v>
      </c>
      <c r="F3796" s="14" t="s">
        <v>1451</v>
      </c>
      <c r="G3796" s="14" t="s">
        <v>6484</v>
      </c>
      <c r="H3796" s="20">
        <v>88043350</v>
      </c>
      <c r="I3796" s="20">
        <v>88043350</v>
      </c>
      <c r="J3796" s="21">
        <f>IFERROR((I3796/H3796),0)</f>
        <v>1</v>
      </c>
      <c r="K3796" s="20"/>
      <c r="L3796" s="20"/>
      <c r="M3796" s="21"/>
    </row>
    <row r="3797" spans="1:13" s="14" customFormat="1" ht="30" outlineLevel="2" x14ac:dyDescent="0.25">
      <c r="A3797" s="34"/>
      <c r="B3797" s="44" t="s">
        <v>1449</v>
      </c>
      <c r="C3797" s="31" t="s">
        <v>57</v>
      </c>
      <c r="D3797" s="14" t="s">
        <v>1375</v>
      </c>
      <c r="E3797" s="14" t="s">
        <v>1450</v>
      </c>
      <c r="F3797" s="14" t="s">
        <v>1451</v>
      </c>
      <c r="G3797" s="14" t="s">
        <v>6492</v>
      </c>
      <c r="H3797" s="20">
        <v>535286736</v>
      </c>
      <c r="I3797" s="20">
        <v>535286736</v>
      </c>
      <c r="J3797" s="21">
        <f>IFERROR((I3797/H3797),0)</f>
        <v>1</v>
      </c>
      <c r="K3797" s="20"/>
      <c r="L3797" s="20"/>
      <c r="M3797" s="22"/>
    </row>
    <row r="3798" spans="1:13" s="14" customFormat="1" ht="30" outlineLevel="2" x14ac:dyDescent="0.25">
      <c r="A3798" s="34"/>
      <c r="B3798" s="44" t="s">
        <v>1449</v>
      </c>
      <c r="C3798" s="31" t="s">
        <v>57</v>
      </c>
      <c r="D3798" s="14" t="s">
        <v>1375</v>
      </c>
      <c r="E3798" s="14" t="s">
        <v>1450</v>
      </c>
      <c r="F3798" s="14" t="s">
        <v>1451</v>
      </c>
      <c r="G3798" s="14" t="s">
        <v>6493</v>
      </c>
      <c r="H3798" s="20">
        <v>-703722288</v>
      </c>
      <c r="I3798" s="20"/>
      <c r="J3798" s="21">
        <f>IFERROR((I3798/H3798),0)</f>
        <v>0</v>
      </c>
      <c r="K3798" s="20"/>
      <c r="L3798" s="20"/>
      <c r="M3798" s="21"/>
    </row>
    <row r="3799" spans="1:13" s="14" customFormat="1" ht="45" outlineLevel="1" x14ac:dyDescent="0.25">
      <c r="A3799" s="34"/>
      <c r="B3799" s="46" t="s">
        <v>7130</v>
      </c>
      <c r="C3799" s="40" t="str">
        <f>C3798</f>
        <v>ASIGNACIÓN PARA LA INVERSIÓN LOCAL SEGÚN NBI Y CUARTA, QUINTA, Y SEXTA CATEGORÍA</v>
      </c>
      <c r="D3799" s="39" t="str">
        <f>D3798</f>
        <v xml:space="preserve">HUILA                                             </v>
      </c>
      <c r="E3799" s="39" t="str">
        <f>E3798</f>
        <v>41298</v>
      </c>
      <c r="F3799" s="39" t="str">
        <f>F3798</f>
        <v xml:space="preserve">GARZÓN                                            </v>
      </c>
      <c r="G3799" s="39" t="s">
        <v>10656</v>
      </c>
      <c r="H3799" s="20">
        <f>SUBTOTAL(9,H3793:H3798)</f>
        <v>5449452302</v>
      </c>
      <c r="I3799" s="20">
        <f>SUBTOTAL(9,I3793:I3798)</f>
        <v>4867969532.3600006</v>
      </c>
      <c r="J3799" s="42">
        <f>+I3799/H3799</f>
        <v>0.89329519052279993</v>
      </c>
      <c r="K3799" s="20">
        <f>SUBTOTAL(9,K3793:K3798)</f>
        <v>2600062112.1100001</v>
      </c>
      <c r="L3799" s="20">
        <f>SUBTOTAL(9,L3793:L3798)</f>
        <v>2233406383.3600001</v>
      </c>
      <c r="M3799" s="7">
        <f>IFERROR((L3799/K3799),"N.A")</f>
        <v>0.85898193468445572</v>
      </c>
    </row>
    <row r="3800" spans="1:13" s="14" customFormat="1" ht="30" outlineLevel="2" x14ac:dyDescent="0.25">
      <c r="A3800" s="34"/>
      <c r="B3800" s="44" t="s">
        <v>1452</v>
      </c>
      <c r="C3800" s="31" t="s">
        <v>57</v>
      </c>
      <c r="D3800" s="14" t="s">
        <v>1375</v>
      </c>
      <c r="E3800" s="14" t="s">
        <v>1453</v>
      </c>
      <c r="F3800" s="14" t="s">
        <v>1454</v>
      </c>
      <c r="G3800" s="14" t="s">
        <v>16</v>
      </c>
      <c r="H3800" s="15">
        <v>972844085</v>
      </c>
      <c r="I3800" s="15">
        <v>617503872.16000009</v>
      </c>
      <c r="J3800" s="16">
        <f>IFERROR((I3800/H3800),0)</f>
        <v>0.63474084047085522</v>
      </c>
      <c r="K3800" s="15">
        <v>718878764.6400001</v>
      </c>
      <c r="L3800" s="15">
        <v>617503872.16000009</v>
      </c>
      <c r="M3800" s="17">
        <f>L3800/K3800</f>
        <v>0.8589819348318537</v>
      </c>
    </row>
    <row r="3801" spans="1:13" s="14" customFormat="1" ht="30" outlineLevel="2" x14ac:dyDescent="0.25">
      <c r="A3801" s="34"/>
      <c r="B3801" s="44" t="s">
        <v>1452</v>
      </c>
      <c r="C3801" s="31" t="s">
        <v>57</v>
      </c>
      <c r="D3801" s="14" t="s">
        <v>1375</v>
      </c>
      <c r="E3801" s="14" t="s">
        <v>1453</v>
      </c>
      <c r="F3801" s="14" t="s">
        <v>1454</v>
      </c>
      <c r="G3801" s="14" t="s">
        <v>6109</v>
      </c>
      <c r="H3801" s="20">
        <v>767613567</v>
      </c>
      <c r="I3801" s="20">
        <v>767613567</v>
      </c>
      <c r="J3801" s="21">
        <f>IFERROR((I3801/H3801),0)</f>
        <v>1</v>
      </c>
      <c r="K3801" s="20"/>
      <c r="L3801" s="20"/>
      <c r="M3801" s="21"/>
    </row>
    <row r="3802" spans="1:13" s="14" customFormat="1" ht="30" outlineLevel="2" x14ac:dyDescent="0.25">
      <c r="A3802" s="34"/>
      <c r="B3802" s="44" t="s">
        <v>1452</v>
      </c>
      <c r="C3802" s="31" t="s">
        <v>57</v>
      </c>
      <c r="D3802" s="14" t="s">
        <v>1375</v>
      </c>
      <c r="E3802" s="14" t="s">
        <v>1453</v>
      </c>
      <c r="F3802" s="14" t="s">
        <v>1454</v>
      </c>
      <c r="G3802" s="14" t="s">
        <v>6481</v>
      </c>
      <c r="H3802" s="20">
        <v>6017</v>
      </c>
      <c r="I3802" s="20">
        <v>6017</v>
      </c>
      <c r="J3802" s="21">
        <f>IFERROR((I3802/H3802),0)</f>
        <v>1</v>
      </c>
      <c r="K3802" s="20"/>
      <c r="L3802" s="20"/>
      <c r="M3802" s="21"/>
    </row>
    <row r="3803" spans="1:13" s="14" customFormat="1" ht="30" outlineLevel="2" x14ac:dyDescent="0.25">
      <c r="A3803" s="34"/>
      <c r="B3803" s="44" t="s">
        <v>1452</v>
      </c>
      <c r="C3803" s="31" t="s">
        <v>57</v>
      </c>
      <c r="D3803" s="14" t="s">
        <v>1375</v>
      </c>
      <c r="E3803" s="14" t="s">
        <v>1453</v>
      </c>
      <c r="F3803" s="14" t="s">
        <v>1454</v>
      </c>
      <c r="G3803" s="14" t="s">
        <v>6484</v>
      </c>
      <c r="H3803" s="20">
        <v>24342686</v>
      </c>
      <c r="I3803" s="20">
        <v>24342686</v>
      </c>
      <c r="J3803" s="21">
        <f>IFERROR((I3803/H3803),0)</f>
        <v>1</v>
      </c>
      <c r="K3803" s="20"/>
      <c r="L3803" s="20"/>
      <c r="M3803" s="21"/>
    </row>
    <row r="3804" spans="1:13" s="14" customFormat="1" ht="30" outlineLevel="2" x14ac:dyDescent="0.25">
      <c r="A3804" s="34"/>
      <c r="B3804" s="44" t="s">
        <v>1452</v>
      </c>
      <c r="C3804" s="31" t="s">
        <v>57</v>
      </c>
      <c r="D3804" s="14" t="s">
        <v>1375</v>
      </c>
      <c r="E3804" s="14" t="s">
        <v>1453</v>
      </c>
      <c r="F3804" s="14" t="s">
        <v>1454</v>
      </c>
      <c r="G3804" s="14" t="s">
        <v>6492</v>
      </c>
      <c r="H3804" s="20">
        <v>147998875</v>
      </c>
      <c r="I3804" s="20">
        <v>147998875</v>
      </c>
      <c r="J3804" s="21">
        <f>IFERROR((I3804/H3804),0)</f>
        <v>1</v>
      </c>
      <c r="K3804" s="20"/>
      <c r="L3804" s="20"/>
      <c r="M3804" s="22"/>
    </row>
    <row r="3805" spans="1:13" s="14" customFormat="1" ht="30" outlineLevel="2" x14ac:dyDescent="0.25">
      <c r="A3805" s="34"/>
      <c r="B3805" s="44" t="s">
        <v>1452</v>
      </c>
      <c r="C3805" s="31" t="s">
        <v>57</v>
      </c>
      <c r="D3805" s="14" t="s">
        <v>1375</v>
      </c>
      <c r="E3805" s="14" t="s">
        <v>1453</v>
      </c>
      <c r="F3805" s="14" t="s">
        <v>1454</v>
      </c>
      <c r="G3805" s="14" t="s">
        <v>6493</v>
      </c>
      <c r="H3805" s="20">
        <v>-194568817</v>
      </c>
      <c r="I3805" s="20"/>
      <c r="J3805" s="21">
        <f>IFERROR((I3805/H3805),0)</f>
        <v>0</v>
      </c>
      <c r="K3805" s="20"/>
      <c r="L3805" s="20"/>
      <c r="M3805" s="21"/>
    </row>
    <row r="3806" spans="1:13" s="14" customFormat="1" ht="45" outlineLevel="1" x14ac:dyDescent="0.25">
      <c r="A3806" s="34"/>
      <c r="B3806" s="46" t="s">
        <v>7131</v>
      </c>
      <c r="C3806" s="40" t="str">
        <f>C3805</f>
        <v>ASIGNACIÓN PARA LA INVERSIÓN LOCAL SEGÚN NBI Y CUARTA, QUINTA, Y SEXTA CATEGORÍA</v>
      </c>
      <c r="D3806" s="39" t="str">
        <f>D3805</f>
        <v xml:space="preserve">HUILA                                             </v>
      </c>
      <c r="E3806" s="39" t="str">
        <f>E3805</f>
        <v>41244</v>
      </c>
      <c r="F3806" s="39" t="str">
        <f>F3805</f>
        <v xml:space="preserve">ELÍAS                                             </v>
      </c>
      <c r="G3806" s="39" t="s">
        <v>10656</v>
      </c>
      <c r="H3806" s="20">
        <f>SUBTOTAL(9,H3800:H3805)</f>
        <v>1718236413</v>
      </c>
      <c r="I3806" s="20">
        <f>SUBTOTAL(9,I3800:I3805)</f>
        <v>1557465017.1600001</v>
      </c>
      <c r="J3806" s="42">
        <f>+I3806/H3806</f>
        <v>0.9064323194272802</v>
      </c>
      <c r="K3806" s="20">
        <f>SUBTOTAL(9,K3800:K3805)</f>
        <v>718878764.6400001</v>
      </c>
      <c r="L3806" s="20">
        <f>SUBTOTAL(9,L3800:L3805)</f>
        <v>617503872.16000009</v>
      </c>
      <c r="M3806" s="7">
        <f>IFERROR((L3806/K3806),"N.A")</f>
        <v>0.8589819348318537</v>
      </c>
    </row>
    <row r="3807" spans="1:13" s="14" customFormat="1" ht="30" outlineLevel="2" x14ac:dyDescent="0.25">
      <c r="A3807" s="34"/>
      <c r="B3807" s="44" t="s">
        <v>1455</v>
      </c>
      <c r="C3807" s="31" t="s">
        <v>57</v>
      </c>
      <c r="D3807" s="14" t="s">
        <v>1375</v>
      </c>
      <c r="E3807" s="14" t="s">
        <v>1456</v>
      </c>
      <c r="F3807" s="14" t="s">
        <v>1457</v>
      </c>
      <c r="G3807" s="14" t="s">
        <v>16</v>
      </c>
      <c r="H3807" s="15">
        <v>2195906506</v>
      </c>
      <c r="I3807" s="15">
        <v>1393831541.22</v>
      </c>
      <c r="J3807" s="16">
        <f>IFERROR((I3807/H3807),0)</f>
        <v>0.63474084047365176</v>
      </c>
      <c r="K3807" s="15">
        <v>1622655244.4500003</v>
      </c>
      <c r="L3807" s="15">
        <v>1393831541.22</v>
      </c>
      <c r="M3807" s="17">
        <f>L3807/K3807</f>
        <v>0.85898193469459982</v>
      </c>
    </row>
    <row r="3808" spans="1:13" s="14" customFormat="1" ht="30" outlineLevel="2" x14ac:dyDescent="0.25">
      <c r="A3808" s="34"/>
      <c r="B3808" s="44" t="s">
        <v>1455</v>
      </c>
      <c r="C3808" s="31" t="s">
        <v>57</v>
      </c>
      <c r="D3808" s="14" t="s">
        <v>1375</v>
      </c>
      <c r="E3808" s="14" t="s">
        <v>1456</v>
      </c>
      <c r="F3808" s="14" t="s">
        <v>1457</v>
      </c>
      <c r="G3808" s="14" t="s">
        <v>5818</v>
      </c>
      <c r="H3808" s="20">
        <v>6604385</v>
      </c>
      <c r="I3808" s="20">
        <v>6604385</v>
      </c>
      <c r="J3808" s="21">
        <f>IFERROR((I3808/H3808),0)</f>
        <v>1</v>
      </c>
      <c r="K3808" s="20"/>
      <c r="L3808" s="20"/>
      <c r="M3808" s="21"/>
    </row>
    <row r="3809" spans="1:13" s="14" customFormat="1" ht="30" outlineLevel="2" x14ac:dyDescent="0.25">
      <c r="A3809" s="34"/>
      <c r="B3809" s="44" t="s">
        <v>1455</v>
      </c>
      <c r="C3809" s="31" t="s">
        <v>57</v>
      </c>
      <c r="D3809" s="14" t="s">
        <v>1375</v>
      </c>
      <c r="E3809" s="14" t="s">
        <v>1456</v>
      </c>
      <c r="F3809" s="14" t="s">
        <v>1457</v>
      </c>
      <c r="G3809" s="14" t="s">
        <v>6109</v>
      </c>
      <c r="H3809" s="20">
        <v>2142527172</v>
      </c>
      <c r="I3809" s="20">
        <v>2142527172</v>
      </c>
      <c r="J3809" s="21">
        <f>IFERROR((I3809/H3809),0)</f>
        <v>1</v>
      </c>
      <c r="K3809" s="20"/>
      <c r="L3809" s="20"/>
      <c r="M3809" s="21"/>
    </row>
    <row r="3810" spans="1:13" s="14" customFormat="1" ht="30" outlineLevel="2" x14ac:dyDescent="0.25">
      <c r="A3810" s="34"/>
      <c r="B3810" s="44" t="s">
        <v>1455</v>
      </c>
      <c r="C3810" s="31" t="s">
        <v>57</v>
      </c>
      <c r="D3810" s="14" t="s">
        <v>1375</v>
      </c>
      <c r="E3810" s="14" t="s">
        <v>1456</v>
      </c>
      <c r="F3810" s="14" t="s">
        <v>1457</v>
      </c>
      <c r="G3810" s="14" t="s">
        <v>6481</v>
      </c>
      <c r="H3810" s="20">
        <v>13581</v>
      </c>
      <c r="I3810" s="20">
        <v>13581</v>
      </c>
      <c r="J3810" s="21">
        <f>IFERROR((I3810/H3810),0)</f>
        <v>1</v>
      </c>
      <c r="K3810" s="20"/>
      <c r="L3810" s="20"/>
      <c r="M3810" s="21"/>
    </row>
    <row r="3811" spans="1:13" s="14" customFormat="1" ht="30" outlineLevel="2" x14ac:dyDescent="0.25">
      <c r="A3811" s="34"/>
      <c r="B3811" s="44" t="s">
        <v>1455</v>
      </c>
      <c r="C3811" s="31" t="s">
        <v>57</v>
      </c>
      <c r="D3811" s="14" t="s">
        <v>1375</v>
      </c>
      <c r="E3811" s="14" t="s">
        <v>1456</v>
      </c>
      <c r="F3811" s="14" t="s">
        <v>1457</v>
      </c>
      <c r="G3811" s="14" t="s">
        <v>6484</v>
      </c>
      <c r="H3811" s="20">
        <v>54946381</v>
      </c>
      <c r="I3811" s="20">
        <v>54946381</v>
      </c>
      <c r="J3811" s="21">
        <f>IFERROR((I3811/H3811),0)</f>
        <v>1</v>
      </c>
      <c r="K3811" s="20"/>
      <c r="L3811" s="20"/>
      <c r="M3811" s="21"/>
    </row>
    <row r="3812" spans="1:13" s="14" customFormat="1" ht="30" outlineLevel="2" x14ac:dyDescent="0.25">
      <c r="A3812" s="34"/>
      <c r="B3812" s="44" t="s">
        <v>1455</v>
      </c>
      <c r="C3812" s="31" t="s">
        <v>57</v>
      </c>
      <c r="D3812" s="14" t="s">
        <v>1375</v>
      </c>
      <c r="E3812" s="14" t="s">
        <v>1456</v>
      </c>
      <c r="F3812" s="14" t="s">
        <v>1457</v>
      </c>
      <c r="G3812" s="14" t="s">
        <v>6492</v>
      </c>
      <c r="H3812" s="20">
        <v>334063492</v>
      </c>
      <c r="I3812" s="20">
        <v>334063492</v>
      </c>
      <c r="J3812" s="21">
        <f>IFERROR((I3812/H3812),0)</f>
        <v>1</v>
      </c>
      <c r="K3812" s="20"/>
      <c r="L3812" s="20"/>
      <c r="M3812" s="22"/>
    </row>
    <row r="3813" spans="1:13" s="14" customFormat="1" ht="30" outlineLevel="2" x14ac:dyDescent="0.25">
      <c r="A3813" s="34"/>
      <c r="B3813" s="44" t="s">
        <v>1455</v>
      </c>
      <c r="C3813" s="31" t="s">
        <v>57</v>
      </c>
      <c r="D3813" s="14" t="s">
        <v>1375</v>
      </c>
      <c r="E3813" s="14" t="s">
        <v>1456</v>
      </c>
      <c r="F3813" s="14" t="s">
        <v>1457</v>
      </c>
      <c r="G3813" s="14" t="s">
        <v>6493</v>
      </c>
      <c r="H3813" s="20">
        <v>-439181301</v>
      </c>
      <c r="I3813" s="20"/>
      <c r="J3813" s="21">
        <f>IFERROR((I3813/H3813),0)</f>
        <v>0</v>
      </c>
      <c r="K3813" s="20"/>
      <c r="L3813" s="20"/>
      <c r="M3813" s="21"/>
    </row>
    <row r="3814" spans="1:13" s="14" customFormat="1" ht="45" outlineLevel="1" x14ac:dyDescent="0.25">
      <c r="A3814" s="34"/>
      <c r="B3814" s="46" t="s">
        <v>7132</v>
      </c>
      <c r="C3814" s="40" t="str">
        <f>C3813</f>
        <v>ASIGNACIÓN PARA LA INVERSIÓN LOCAL SEGÚN NBI Y CUARTA, QUINTA, Y SEXTA CATEGORÍA</v>
      </c>
      <c r="D3814" s="39" t="str">
        <f>D3813</f>
        <v xml:space="preserve">HUILA                                             </v>
      </c>
      <c r="E3814" s="39" t="str">
        <f>E3813</f>
        <v>41206</v>
      </c>
      <c r="F3814" s="39" t="str">
        <f>F3813</f>
        <v xml:space="preserve">COLOMBIA                                          </v>
      </c>
      <c r="G3814" s="39" t="s">
        <v>10656</v>
      </c>
      <c r="H3814" s="20">
        <f>SUBTOTAL(9,H3807:H3813)</f>
        <v>4294880216</v>
      </c>
      <c r="I3814" s="20">
        <f>SUBTOTAL(9,I3807:I3813)</f>
        <v>3931986552.2200003</v>
      </c>
      <c r="J3814" s="42">
        <f>+I3814/H3814</f>
        <v>0.91550552156772891</v>
      </c>
      <c r="K3814" s="20">
        <f>SUBTOTAL(9,K3807:K3813)</f>
        <v>1622655244.4500003</v>
      </c>
      <c r="L3814" s="20">
        <f>SUBTOTAL(9,L3807:L3813)</f>
        <v>1393831541.22</v>
      </c>
      <c r="M3814" s="7">
        <f>IFERROR((L3814/K3814),"N.A")</f>
        <v>0.85898193469459982</v>
      </c>
    </row>
    <row r="3815" spans="1:13" s="14" customFormat="1" ht="30" outlineLevel="2" x14ac:dyDescent="0.25">
      <c r="A3815" s="34"/>
      <c r="B3815" s="44" t="s">
        <v>1458</v>
      </c>
      <c r="C3815" s="31" t="s">
        <v>57</v>
      </c>
      <c r="D3815" s="14" t="s">
        <v>1375</v>
      </c>
      <c r="E3815" s="14" t="s">
        <v>1459</v>
      </c>
      <c r="F3815" s="14" t="s">
        <v>1460</v>
      </c>
      <c r="G3815" s="14" t="s">
        <v>16</v>
      </c>
      <c r="H3815" s="15">
        <v>2685091321</v>
      </c>
      <c r="I3815" s="15">
        <v>1704337121.8299999</v>
      </c>
      <c r="J3815" s="16">
        <f>IFERROR((I3815/H3815),0)</f>
        <v>0.63474084046990964</v>
      </c>
      <c r="K3815" s="15">
        <v>1984136165.1199996</v>
      </c>
      <c r="L3815" s="15">
        <v>1704337121.8299999</v>
      </c>
      <c r="M3815" s="17">
        <f>L3815/K3815</f>
        <v>0.85898193470351991</v>
      </c>
    </row>
    <row r="3816" spans="1:13" s="14" customFormat="1" ht="30" outlineLevel="2" x14ac:dyDescent="0.25">
      <c r="A3816" s="34"/>
      <c r="B3816" s="44" t="s">
        <v>1458</v>
      </c>
      <c r="C3816" s="31" t="s">
        <v>57</v>
      </c>
      <c r="D3816" s="14" t="s">
        <v>1375</v>
      </c>
      <c r="E3816" s="14" t="s">
        <v>1459</v>
      </c>
      <c r="F3816" s="14" t="s">
        <v>1460</v>
      </c>
      <c r="G3816" s="14" t="s">
        <v>6109</v>
      </c>
      <c r="H3816" s="20">
        <v>1521245258</v>
      </c>
      <c r="I3816" s="20">
        <v>1521245258</v>
      </c>
      <c r="J3816" s="21">
        <f>IFERROR((I3816/H3816),0)</f>
        <v>1</v>
      </c>
      <c r="K3816" s="20"/>
      <c r="L3816" s="20"/>
      <c r="M3816" s="21"/>
    </row>
    <row r="3817" spans="1:13" s="14" customFormat="1" ht="30" outlineLevel="2" x14ac:dyDescent="0.25">
      <c r="A3817" s="34"/>
      <c r="B3817" s="44" t="s">
        <v>1458</v>
      </c>
      <c r="C3817" s="31" t="s">
        <v>57</v>
      </c>
      <c r="D3817" s="14" t="s">
        <v>1375</v>
      </c>
      <c r="E3817" s="14" t="s">
        <v>1459</v>
      </c>
      <c r="F3817" s="14" t="s">
        <v>1460</v>
      </c>
      <c r="G3817" s="14" t="s">
        <v>6481</v>
      </c>
      <c r="H3817" s="20">
        <v>16607</v>
      </c>
      <c r="I3817" s="20">
        <v>16607</v>
      </c>
      <c r="J3817" s="21">
        <f>IFERROR((I3817/H3817),0)</f>
        <v>1</v>
      </c>
      <c r="K3817" s="20"/>
      <c r="L3817" s="20"/>
      <c r="M3817" s="21"/>
    </row>
    <row r="3818" spans="1:13" s="14" customFormat="1" ht="30" outlineLevel="2" x14ac:dyDescent="0.25">
      <c r="A3818" s="34"/>
      <c r="B3818" s="44" t="s">
        <v>1458</v>
      </c>
      <c r="C3818" s="31" t="s">
        <v>57</v>
      </c>
      <c r="D3818" s="14" t="s">
        <v>1375</v>
      </c>
      <c r="E3818" s="14" t="s">
        <v>1459</v>
      </c>
      <c r="F3818" s="14" t="s">
        <v>1460</v>
      </c>
      <c r="G3818" s="14" t="s">
        <v>6484</v>
      </c>
      <c r="H3818" s="20">
        <v>67186855</v>
      </c>
      <c r="I3818" s="20">
        <v>67186855</v>
      </c>
      <c r="J3818" s="21">
        <f>IFERROR((I3818/H3818),0)</f>
        <v>1</v>
      </c>
      <c r="K3818" s="20"/>
      <c r="L3818" s="20"/>
      <c r="M3818" s="21"/>
    </row>
    <row r="3819" spans="1:13" s="14" customFormat="1" ht="30" outlineLevel="2" x14ac:dyDescent="0.25">
      <c r="A3819" s="34"/>
      <c r="B3819" s="44" t="s">
        <v>1458</v>
      </c>
      <c r="C3819" s="31" t="s">
        <v>57</v>
      </c>
      <c r="D3819" s="14" t="s">
        <v>1375</v>
      </c>
      <c r="E3819" s="14" t="s">
        <v>1459</v>
      </c>
      <c r="F3819" s="14" t="s">
        <v>1460</v>
      </c>
      <c r="G3819" s="14" t="s">
        <v>6492</v>
      </c>
      <c r="H3819" s="20">
        <v>408483231</v>
      </c>
      <c r="I3819" s="20">
        <v>408483231</v>
      </c>
      <c r="J3819" s="21">
        <f>IFERROR((I3819/H3819),0)</f>
        <v>1</v>
      </c>
      <c r="K3819" s="20"/>
      <c r="L3819" s="20"/>
      <c r="M3819" s="22"/>
    </row>
    <row r="3820" spans="1:13" s="14" customFormat="1" ht="30" outlineLevel="2" x14ac:dyDescent="0.25">
      <c r="A3820" s="34"/>
      <c r="B3820" s="44" t="s">
        <v>1458</v>
      </c>
      <c r="C3820" s="31" t="s">
        <v>57</v>
      </c>
      <c r="D3820" s="14" t="s">
        <v>1375</v>
      </c>
      <c r="E3820" s="14" t="s">
        <v>1459</v>
      </c>
      <c r="F3820" s="14" t="s">
        <v>1460</v>
      </c>
      <c r="G3820" s="14" t="s">
        <v>6493</v>
      </c>
      <c r="H3820" s="20">
        <v>-537018264</v>
      </c>
      <c r="I3820" s="20"/>
      <c r="J3820" s="21">
        <f>IFERROR((I3820/H3820),0)</f>
        <v>0</v>
      </c>
      <c r="K3820" s="20"/>
      <c r="L3820" s="20"/>
      <c r="M3820" s="21"/>
    </row>
    <row r="3821" spans="1:13" s="14" customFormat="1" ht="45" outlineLevel="1" x14ac:dyDescent="0.25">
      <c r="A3821" s="34"/>
      <c r="B3821" s="46" t="s">
        <v>7133</v>
      </c>
      <c r="C3821" s="40" t="str">
        <f>C3820</f>
        <v>ASIGNACIÓN PARA LA INVERSIÓN LOCAL SEGÚN NBI Y CUARTA, QUINTA, Y SEXTA CATEGORÍA</v>
      </c>
      <c r="D3821" s="39" t="str">
        <f>D3820</f>
        <v xml:space="preserve">HUILA                                             </v>
      </c>
      <c r="E3821" s="39" t="str">
        <f>E3820</f>
        <v>41132</v>
      </c>
      <c r="F3821" s="39" t="str">
        <f>F3820</f>
        <v xml:space="preserve">CAMPOALEGRE                                       </v>
      </c>
      <c r="G3821" s="39" t="s">
        <v>10656</v>
      </c>
      <c r="H3821" s="20">
        <f>SUBTOTAL(9,H3815:H3820)</f>
        <v>4145005008</v>
      </c>
      <c r="I3821" s="20">
        <f>SUBTOTAL(9,I3815:I3820)</f>
        <v>3701269072.8299999</v>
      </c>
      <c r="J3821" s="42">
        <f>+I3821/H3821</f>
        <v>0.89294682773275913</v>
      </c>
      <c r="K3821" s="20">
        <f>SUBTOTAL(9,K3815:K3820)</f>
        <v>1984136165.1199996</v>
      </c>
      <c r="L3821" s="20">
        <f>SUBTOTAL(9,L3815:L3820)</f>
        <v>1704337121.8299999</v>
      </c>
      <c r="M3821" s="7">
        <f>IFERROR((L3821/K3821),"N.A")</f>
        <v>0.85898193470351991</v>
      </c>
    </row>
    <row r="3822" spans="1:13" s="14" customFormat="1" ht="30" outlineLevel="2" x14ac:dyDescent="0.25">
      <c r="A3822" s="34"/>
      <c r="B3822" s="44" t="s">
        <v>1461</v>
      </c>
      <c r="C3822" s="31" t="s">
        <v>57</v>
      </c>
      <c r="D3822" s="14" t="s">
        <v>1375</v>
      </c>
      <c r="E3822" s="14" t="s">
        <v>1462</v>
      </c>
      <c r="F3822" s="14" t="s">
        <v>1463</v>
      </c>
      <c r="G3822" s="14" t="s">
        <v>16</v>
      </c>
      <c r="H3822" s="15">
        <v>2015776809</v>
      </c>
      <c r="I3822" s="15">
        <v>1279495865.9399998</v>
      </c>
      <c r="J3822" s="16">
        <f>IFERROR((I3822/H3822),0)</f>
        <v>0.63474084046772061</v>
      </c>
      <c r="K3822" s="15">
        <v>1489549214.3099999</v>
      </c>
      <c r="L3822" s="15">
        <v>1279495865.9399998</v>
      </c>
      <c r="M3822" s="17">
        <f>L3822/K3822</f>
        <v>0.85898193470075934</v>
      </c>
    </row>
    <row r="3823" spans="1:13" s="14" customFormat="1" ht="30" outlineLevel="2" x14ac:dyDescent="0.25">
      <c r="A3823" s="34"/>
      <c r="B3823" s="44" t="s">
        <v>1461</v>
      </c>
      <c r="C3823" s="31" t="s">
        <v>57</v>
      </c>
      <c r="D3823" s="14" t="s">
        <v>1375</v>
      </c>
      <c r="E3823" s="14" t="s">
        <v>1462</v>
      </c>
      <c r="F3823" s="14" t="s">
        <v>1463</v>
      </c>
      <c r="G3823" s="14" t="s">
        <v>6109</v>
      </c>
      <c r="H3823" s="20">
        <v>403902420</v>
      </c>
      <c r="I3823" s="20">
        <v>403902420</v>
      </c>
      <c r="J3823" s="21">
        <f>IFERROR((I3823/H3823),0)</f>
        <v>1</v>
      </c>
      <c r="K3823" s="20"/>
      <c r="L3823" s="20"/>
      <c r="M3823" s="21"/>
    </row>
    <row r="3824" spans="1:13" s="14" customFormat="1" ht="30" outlineLevel="2" x14ac:dyDescent="0.25">
      <c r="A3824" s="34"/>
      <c r="B3824" s="44" t="s">
        <v>1461</v>
      </c>
      <c r="C3824" s="31" t="s">
        <v>57</v>
      </c>
      <c r="D3824" s="14" t="s">
        <v>1375</v>
      </c>
      <c r="E3824" s="14" t="s">
        <v>1462</v>
      </c>
      <c r="F3824" s="14" t="s">
        <v>1463</v>
      </c>
      <c r="G3824" s="14" t="s">
        <v>6481</v>
      </c>
      <c r="H3824" s="20">
        <v>12467</v>
      </c>
      <c r="I3824" s="20">
        <v>12467</v>
      </c>
      <c r="J3824" s="21">
        <f>IFERROR((I3824/H3824),0)</f>
        <v>1</v>
      </c>
      <c r="K3824" s="20"/>
      <c r="L3824" s="20"/>
      <c r="M3824" s="21"/>
    </row>
    <row r="3825" spans="1:13" s="14" customFormat="1" ht="30" outlineLevel="2" x14ac:dyDescent="0.25">
      <c r="A3825" s="34"/>
      <c r="B3825" s="44" t="s">
        <v>1461</v>
      </c>
      <c r="C3825" s="31" t="s">
        <v>57</v>
      </c>
      <c r="D3825" s="14" t="s">
        <v>1375</v>
      </c>
      <c r="E3825" s="14" t="s">
        <v>1462</v>
      </c>
      <c r="F3825" s="14" t="s">
        <v>1463</v>
      </c>
      <c r="G3825" s="14" t="s">
        <v>6484</v>
      </c>
      <c r="H3825" s="20">
        <v>50439142</v>
      </c>
      <c r="I3825" s="20">
        <v>50439142</v>
      </c>
      <c r="J3825" s="21">
        <f>IFERROR((I3825/H3825),0)</f>
        <v>1</v>
      </c>
      <c r="K3825" s="20"/>
      <c r="L3825" s="20"/>
      <c r="M3825" s="21"/>
    </row>
    <row r="3826" spans="1:13" s="14" customFormat="1" ht="30" outlineLevel="2" x14ac:dyDescent="0.25">
      <c r="A3826" s="34"/>
      <c r="B3826" s="44" t="s">
        <v>1461</v>
      </c>
      <c r="C3826" s="31" t="s">
        <v>57</v>
      </c>
      <c r="D3826" s="14" t="s">
        <v>1375</v>
      </c>
      <c r="E3826" s="14" t="s">
        <v>1462</v>
      </c>
      <c r="F3826" s="14" t="s">
        <v>1463</v>
      </c>
      <c r="G3826" s="14" t="s">
        <v>6491</v>
      </c>
      <c r="H3826" s="20">
        <v>9936801</v>
      </c>
      <c r="I3826" s="20">
        <v>9936801</v>
      </c>
      <c r="J3826" s="21">
        <f>IFERROR((I3826/H3826),0)</f>
        <v>1</v>
      </c>
      <c r="K3826" s="20"/>
      <c r="L3826" s="20"/>
      <c r="M3826" s="21"/>
    </row>
    <row r="3827" spans="1:13" s="14" customFormat="1" ht="30" outlineLevel="2" x14ac:dyDescent="0.25">
      <c r="A3827" s="34"/>
      <c r="B3827" s="44" t="s">
        <v>1461</v>
      </c>
      <c r="C3827" s="31" t="s">
        <v>57</v>
      </c>
      <c r="D3827" s="14" t="s">
        <v>1375</v>
      </c>
      <c r="E3827" s="14" t="s">
        <v>1462</v>
      </c>
      <c r="F3827" s="14" t="s">
        <v>1463</v>
      </c>
      <c r="G3827" s="14" t="s">
        <v>6492</v>
      </c>
      <c r="H3827" s="20">
        <v>306660342</v>
      </c>
      <c r="I3827" s="20">
        <v>306660342</v>
      </c>
      <c r="J3827" s="21">
        <f>IFERROR((I3827/H3827),0)</f>
        <v>1</v>
      </c>
      <c r="K3827" s="20"/>
      <c r="L3827" s="20"/>
      <c r="M3827" s="22"/>
    </row>
    <row r="3828" spans="1:13" s="14" customFormat="1" ht="30" outlineLevel="2" x14ac:dyDescent="0.25">
      <c r="A3828" s="34"/>
      <c r="B3828" s="44" t="s">
        <v>1461</v>
      </c>
      <c r="C3828" s="31" t="s">
        <v>57</v>
      </c>
      <c r="D3828" s="14" t="s">
        <v>1375</v>
      </c>
      <c r="E3828" s="14" t="s">
        <v>1462</v>
      </c>
      <c r="F3828" s="14" t="s">
        <v>1463</v>
      </c>
      <c r="G3828" s="14" t="s">
        <v>6493</v>
      </c>
      <c r="H3828" s="20">
        <v>-403155362</v>
      </c>
      <c r="I3828" s="20"/>
      <c r="J3828" s="21">
        <f>IFERROR((I3828/H3828),0)</f>
        <v>0</v>
      </c>
      <c r="K3828" s="20"/>
      <c r="L3828" s="20"/>
      <c r="M3828" s="21"/>
    </row>
    <row r="3829" spans="1:13" s="14" customFormat="1" ht="45" outlineLevel="1" x14ac:dyDescent="0.25">
      <c r="A3829" s="34"/>
      <c r="B3829" s="46" t="s">
        <v>7134</v>
      </c>
      <c r="C3829" s="40" t="str">
        <f>C3828</f>
        <v>ASIGNACIÓN PARA LA INVERSIÓN LOCAL SEGÚN NBI Y CUARTA, QUINTA, Y SEXTA CATEGORÍA</v>
      </c>
      <c r="D3829" s="39" t="str">
        <f>D3828</f>
        <v xml:space="preserve">HUILA                                             </v>
      </c>
      <c r="E3829" s="39" t="str">
        <f>E3828</f>
        <v>41078</v>
      </c>
      <c r="F3829" s="39" t="str">
        <f>F3828</f>
        <v xml:space="preserve">BARAYA                                            </v>
      </c>
      <c r="G3829" s="39" t="s">
        <v>10656</v>
      </c>
      <c r="H3829" s="20">
        <f>SUBTOTAL(9,H3822:H3828)</f>
        <v>2383572619</v>
      </c>
      <c r="I3829" s="20">
        <f>SUBTOTAL(9,I3822:I3828)</f>
        <v>2050447037.9399998</v>
      </c>
      <c r="J3829" s="42">
        <f>+I3829/H3829</f>
        <v>0.86024106066474315</v>
      </c>
      <c r="K3829" s="20">
        <f>SUBTOTAL(9,K3822:K3828)</f>
        <v>1489549214.3099999</v>
      </c>
      <c r="L3829" s="20">
        <f>SUBTOTAL(9,L3822:L3828)</f>
        <v>1279495865.9399998</v>
      </c>
      <c r="M3829" s="7">
        <f>IFERROR((L3829/K3829),"N.A")</f>
        <v>0.85898193470075934</v>
      </c>
    </row>
    <row r="3830" spans="1:13" s="14" customFormat="1" ht="30" outlineLevel="2" x14ac:dyDescent="0.25">
      <c r="A3830" s="34"/>
      <c r="B3830" s="44" t="s">
        <v>1464</v>
      </c>
      <c r="C3830" s="31" t="s">
        <v>57</v>
      </c>
      <c r="D3830" s="14" t="s">
        <v>1375</v>
      </c>
      <c r="E3830" s="14" t="s">
        <v>1465</v>
      </c>
      <c r="F3830" s="14" t="s">
        <v>1466</v>
      </c>
      <c r="G3830" s="14" t="s">
        <v>16</v>
      </c>
      <c r="H3830" s="15">
        <v>928436403</v>
      </c>
      <c r="I3830" s="15">
        <v>589316502.75</v>
      </c>
      <c r="J3830" s="16">
        <f>IFERROR((I3830/H3830),0)</f>
        <v>0.63474084045582169</v>
      </c>
      <c r="K3830" s="15">
        <v>686063907.83999991</v>
      </c>
      <c r="L3830" s="15">
        <v>589316502.75</v>
      </c>
      <c r="M3830" s="17">
        <f>L3830/K3830</f>
        <v>0.85898193450432492</v>
      </c>
    </row>
    <row r="3831" spans="1:13" s="14" customFormat="1" ht="30" outlineLevel="2" x14ac:dyDescent="0.25">
      <c r="A3831" s="34"/>
      <c r="B3831" s="44" t="s">
        <v>1464</v>
      </c>
      <c r="C3831" s="31" t="s">
        <v>57</v>
      </c>
      <c r="D3831" s="14" t="s">
        <v>1375</v>
      </c>
      <c r="E3831" s="14" t="s">
        <v>1465</v>
      </c>
      <c r="F3831" s="14" t="s">
        <v>1466</v>
      </c>
      <c r="G3831" s="14" t="s">
        <v>5818</v>
      </c>
      <c r="H3831" s="20">
        <v>28847723</v>
      </c>
      <c r="I3831" s="20">
        <v>28847723</v>
      </c>
      <c r="J3831" s="21">
        <f>IFERROR((I3831/H3831),0)</f>
        <v>1</v>
      </c>
      <c r="K3831" s="20"/>
      <c r="L3831" s="20"/>
      <c r="M3831" s="21"/>
    </row>
    <row r="3832" spans="1:13" s="14" customFormat="1" ht="30" outlineLevel="2" x14ac:dyDescent="0.25">
      <c r="A3832" s="34"/>
      <c r="B3832" s="44" t="s">
        <v>1464</v>
      </c>
      <c r="C3832" s="31" t="s">
        <v>57</v>
      </c>
      <c r="D3832" s="14" t="s">
        <v>1375</v>
      </c>
      <c r="E3832" s="14" t="s">
        <v>1465</v>
      </c>
      <c r="F3832" s="14" t="s">
        <v>1466</v>
      </c>
      <c r="G3832" s="14" t="s">
        <v>6109</v>
      </c>
      <c r="H3832" s="20">
        <v>687245026</v>
      </c>
      <c r="I3832" s="20">
        <v>687245026</v>
      </c>
      <c r="J3832" s="21">
        <f>IFERROR((I3832/H3832),0)</f>
        <v>1</v>
      </c>
      <c r="K3832" s="20"/>
      <c r="L3832" s="20"/>
      <c r="M3832" s="21"/>
    </row>
    <row r="3833" spans="1:13" s="14" customFormat="1" ht="30" outlineLevel="2" x14ac:dyDescent="0.25">
      <c r="A3833" s="34"/>
      <c r="B3833" s="44" t="s">
        <v>1464</v>
      </c>
      <c r="C3833" s="31" t="s">
        <v>57</v>
      </c>
      <c r="D3833" s="14" t="s">
        <v>1375</v>
      </c>
      <c r="E3833" s="14" t="s">
        <v>1465</v>
      </c>
      <c r="F3833" s="14" t="s">
        <v>1466</v>
      </c>
      <c r="G3833" s="14" t="s">
        <v>6481</v>
      </c>
      <c r="H3833" s="20">
        <v>5742</v>
      </c>
      <c r="I3833" s="20">
        <v>5742</v>
      </c>
      <c r="J3833" s="21">
        <f>IFERROR((I3833/H3833),0)</f>
        <v>1</v>
      </c>
      <c r="K3833" s="20"/>
      <c r="L3833" s="20"/>
      <c r="M3833" s="21"/>
    </row>
    <row r="3834" spans="1:13" s="14" customFormat="1" ht="30" outlineLevel="2" x14ac:dyDescent="0.25">
      <c r="A3834" s="34"/>
      <c r="B3834" s="44" t="s">
        <v>1464</v>
      </c>
      <c r="C3834" s="31" t="s">
        <v>57</v>
      </c>
      <c r="D3834" s="14" t="s">
        <v>1375</v>
      </c>
      <c r="E3834" s="14" t="s">
        <v>1465</v>
      </c>
      <c r="F3834" s="14" t="s">
        <v>1466</v>
      </c>
      <c r="G3834" s="14" t="s">
        <v>6484</v>
      </c>
      <c r="H3834" s="20">
        <v>23231508</v>
      </c>
      <c r="I3834" s="20">
        <v>23231508</v>
      </c>
      <c r="J3834" s="21">
        <f>IFERROR((I3834/H3834),0)</f>
        <v>1</v>
      </c>
      <c r="K3834" s="20"/>
      <c r="L3834" s="20"/>
      <c r="M3834" s="21"/>
    </row>
    <row r="3835" spans="1:13" s="14" customFormat="1" ht="30" outlineLevel="2" x14ac:dyDescent="0.25">
      <c r="A3835" s="34"/>
      <c r="B3835" s="44" t="s">
        <v>1464</v>
      </c>
      <c r="C3835" s="31" t="s">
        <v>57</v>
      </c>
      <c r="D3835" s="14" t="s">
        <v>1375</v>
      </c>
      <c r="E3835" s="14" t="s">
        <v>1465</v>
      </c>
      <c r="F3835" s="14" t="s">
        <v>1466</v>
      </c>
      <c r="G3835" s="14" t="s">
        <v>6492</v>
      </c>
      <c r="H3835" s="20">
        <v>141243130</v>
      </c>
      <c r="I3835" s="20">
        <v>141243130</v>
      </c>
      <c r="J3835" s="21">
        <f>IFERROR((I3835/H3835),0)</f>
        <v>1</v>
      </c>
      <c r="K3835" s="20"/>
      <c r="L3835" s="20"/>
      <c r="M3835" s="22"/>
    </row>
    <row r="3836" spans="1:13" s="14" customFormat="1" ht="30" outlineLevel="2" x14ac:dyDescent="0.25">
      <c r="A3836" s="34"/>
      <c r="B3836" s="44" t="s">
        <v>1464</v>
      </c>
      <c r="C3836" s="31" t="s">
        <v>57</v>
      </c>
      <c r="D3836" s="14" t="s">
        <v>1375</v>
      </c>
      <c r="E3836" s="14" t="s">
        <v>1465</v>
      </c>
      <c r="F3836" s="14" t="s">
        <v>1466</v>
      </c>
      <c r="G3836" s="14" t="s">
        <v>6493</v>
      </c>
      <c r="H3836" s="20">
        <v>-185687281</v>
      </c>
      <c r="I3836" s="20"/>
      <c r="J3836" s="21">
        <f>IFERROR((I3836/H3836),0)</f>
        <v>0</v>
      </c>
      <c r="K3836" s="20"/>
      <c r="L3836" s="20"/>
      <c r="M3836" s="21"/>
    </row>
    <row r="3837" spans="1:13" s="14" customFormat="1" ht="45" outlineLevel="1" x14ac:dyDescent="0.25">
      <c r="A3837" s="34"/>
      <c r="B3837" s="46" t="s">
        <v>7135</v>
      </c>
      <c r="C3837" s="40" t="str">
        <f>C3836</f>
        <v>ASIGNACIÓN PARA LA INVERSIÓN LOCAL SEGÚN NBI Y CUARTA, QUINTA, Y SEXTA CATEGORÍA</v>
      </c>
      <c r="D3837" s="39" t="str">
        <f>D3836</f>
        <v xml:space="preserve">HUILA                                             </v>
      </c>
      <c r="E3837" s="39" t="str">
        <f>E3836</f>
        <v>41026</v>
      </c>
      <c r="F3837" s="39" t="str">
        <f>F3836</f>
        <v xml:space="preserve">ALTAMIRA                                          </v>
      </c>
      <c r="G3837" s="39" t="s">
        <v>10656</v>
      </c>
      <c r="H3837" s="20">
        <f>SUBTOTAL(9,H3830:H3836)</f>
        <v>1623322251</v>
      </c>
      <c r="I3837" s="20">
        <f>SUBTOTAL(9,I3830:I3836)</f>
        <v>1469889631.75</v>
      </c>
      <c r="J3837" s="42">
        <f>+I3837/H3837</f>
        <v>0.90548234082574652</v>
      </c>
      <c r="K3837" s="20">
        <f>SUBTOTAL(9,K3830:K3836)</f>
        <v>686063907.83999991</v>
      </c>
      <c r="L3837" s="20">
        <f>SUBTOTAL(9,L3830:L3836)</f>
        <v>589316502.75</v>
      </c>
      <c r="M3837" s="7">
        <f>IFERROR((L3837/K3837),"N.A")</f>
        <v>0.85898193450432492</v>
      </c>
    </row>
    <row r="3838" spans="1:13" s="14" customFormat="1" ht="30" outlineLevel="2" x14ac:dyDescent="0.25">
      <c r="A3838" s="34"/>
      <c r="B3838" s="44" t="s">
        <v>1467</v>
      </c>
      <c r="C3838" s="31" t="s">
        <v>57</v>
      </c>
      <c r="D3838" s="14" t="s">
        <v>1375</v>
      </c>
      <c r="E3838" s="14" t="s">
        <v>1468</v>
      </c>
      <c r="F3838" s="14" t="s">
        <v>1469</v>
      </c>
      <c r="G3838" s="14" t="s">
        <v>16</v>
      </c>
      <c r="H3838" s="15">
        <v>2953687968</v>
      </c>
      <c r="I3838" s="15">
        <v>1874826383.3</v>
      </c>
      <c r="J3838" s="16">
        <f>IFERROR((I3838/H3838),0)</f>
        <v>0.63474084047188017</v>
      </c>
      <c r="K3838" s="15">
        <v>2182614450.1300001</v>
      </c>
      <c r="L3838" s="15">
        <v>1874826383.3</v>
      </c>
      <c r="M3838" s="17">
        <f>L3838/K3838</f>
        <v>0.85898193480224239</v>
      </c>
    </row>
    <row r="3839" spans="1:13" s="14" customFormat="1" ht="30" outlineLevel="2" x14ac:dyDescent="0.25">
      <c r="A3839" s="34"/>
      <c r="B3839" s="44" t="s">
        <v>1467</v>
      </c>
      <c r="C3839" s="31" t="s">
        <v>57</v>
      </c>
      <c r="D3839" s="14" t="s">
        <v>1375</v>
      </c>
      <c r="E3839" s="14" t="s">
        <v>1468</v>
      </c>
      <c r="F3839" s="14" t="s">
        <v>1469</v>
      </c>
      <c r="G3839" s="14" t="s">
        <v>5818</v>
      </c>
      <c r="H3839" s="20">
        <v>4354641</v>
      </c>
      <c r="I3839" s="20">
        <v>4354641</v>
      </c>
      <c r="J3839" s="21">
        <f>IFERROR((I3839/H3839),0)</f>
        <v>1</v>
      </c>
      <c r="K3839" s="20"/>
      <c r="L3839" s="20"/>
      <c r="M3839" s="21"/>
    </row>
    <row r="3840" spans="1:13" s="14" customFormat="1" ht="30" outlineLevel="2" x14ac:dyDescent="0.25">
      <c r="A3840" s="34"/>
      <c r="B3840" s="44" t="s">
        <v>1467</v>
      </c>
      <c r="C3840" s="31" t="s">
        <v>57</v>
      </c>
      <c r="D3840" s="14" t="s">
        <v>1375</v>
      </c>
      <c r="E3840" s="14" t="s">
        <v>1468</v>
      </c>
      <c r="F3840" s="14" t="s">
        <v>1469</v>
      </c>
      <c r="G3840" s="14" t="s">
        <v>6109</v>
      </c>
      <c r="H3840" s="20">
        <v>1631816972</v>
      </c>
      <c r="I3840" s="20">
        <v>1631816972</v>
      </c>
      <c r="J3840" s="21">
        <f>IFERROR((I3840/H3840),0)</f>
        <v>1</v>
      </c>
      <c r="K3840" s="20"/>
      <c r="L3840" s="20"/>
      <c r="M3840" s="21"/>
    </row>
    <row r="3841" spans="1:13" s="14" customFormat="1" ht="30" outlineLevel="2" x14ac:dyDescent="0.25">
      <c r="A3841" s="34"/>
      <c r="B3841" s="44" t="s">
        <v>1467</v>
      </c>
      <c r="C3841" s="31" t="s">
        <v>57</v>
      </c>
      <c r="D3841" s="14" t="s">
        <v>1375</v>
      </c>
      <c r="E3841" s="14" t="s">
        <v>1468</v>
      </c>
      <c r="F3841" s="14" t="s">
        <v>1469</v>
      </c>
      <c r="G3841" s="14" t="s">
        <v>6481</v>
      </c>
      <c r="H3841" s="20">
        <v>18268</v>
      </c>
      <c r="I3841" s="20">
        <v>18268</v>
      </c>
      <c r="J3841" s="21">
        <f>IFERROR((I3841/H3841),0)</f>
        <v>1</v>
      </c>
      <c r="K3841" s="20"/>
      <c r="L3841" s="20"/>
      <c r="M3841" s="21"/>
    </row>
    <row r="3842" spans="1:13" s="14" customFormat="1" ht="30" outlineLevel="2" x14ac:dyDescent="0.25">
      <c r="A3842" s="34"/>
      <c r="B3842" s="44" t="s">
        <v>1467</v>
      </c>
      <c r="C3842" s="31" t="s">
        <v>57</v>
      </c>
      <c r="D3842" s="14" t="s">
        <v>1375</v>
      </c>
      <c r="E3842" s="14" t="s">
        <v>1468</v>
      </c>
      <c r="F3842" s="14" t="s">
        <v>1469</v>
      </c>
      <c r="G3842" s="14" t="s">
        <v>6484</v>
      </c>
      <c r="H3842" s="20">
        <v>73907730</v>
      </c>
      <c r="I3842" s="20">
        <v>73907730</v>
      </c>
      <c r="J3842" s="21">
        <f>IFERROR((I3842/H3842),0)</f>
        <v>1</v>
      </c>
      <c r="K3842" s="20"/>
      <c r="L3842" s="20"/>
      <c r="M3842" s="21"/>
    </row>
    <row r="3843" spans="1:13" s="14" customFormat="1" ht="30" outlineLevel="2" x14ac:dyDescent="0.25">
      <c r="A3843" s="34"/>
      <c r="B3843" s="44" t="s">
        <v>1467</v>
      </c>
      <c r="C3843" s="31" t="s">
        <v>57</v>
      </c>
      <c r="D3843" s="14" t="s">
        <v>1375</v>
      </c>
      <c r="E3843" s="14" t="s">
        <v>1468</v>
      </c>
      <c r="F3843" s="14" t="s">
        <v>1469</v>
      </c>
      <c r="G3843" s="14" t="s">
        <v>6492</v>
      </c>
      <c r="H3843" s="20">
        <v>449344867</v>
      </c>
      <c r="I3843" s="20">
        <v>449344867</v>
      </c>
      <c r="J3843" s="21">
        <f>IFERROR((I3843/H3843),0)</f>
        <v>1</v>
      </c>
      <c r="K3843" s="20"/>
      <c r="L3843" s="20"/>
      <c r="M3843" s="22"/>
    </row>
    <row r="3844" spans="1:13" s="14" customFormat="1" ht="30" outlineLevel="2" x14ac:dyDescent="0.25">
      <c r="A3844" s="34"/>
      <c r="B3844" s="44" t="s">
        <v>1467</v>
      </c>
      <c r="C3844" s="31" t="s">
        <v>57</v>
      </c>
      <c r="D3844" s="14" t="s">
        <v>1375</v>
      </c>
      <c r="E3844" s="14" t="s">
        <v>1468</v>
      </c>
      <c r="F3844" s="14" t="s">
        <v>1469</v>
      </c>
      <c r="G3844" s="14" t="s">
        <v>6493</v>
      </c>
      <c r="H3844" s="20">
        <v>-590737594</v>
      </c>
      <c r="I3844" s="20"/>
      <c r="J3844" s="21">
        <f>IFERROR((I3844/H3844),0)</f>
        <v>0</v>
      </c>
      <c r="K3844" s="20"/>
      <c r="L3844" s="20"/>
      <c r="M3844" s="21"/>
    </row>
    <row r="3845" spans="1:13" s="14" customFormat="1" ht="45" outlineLevel="1" x14ac:dyDescent="0.25">
      <c r="A3845" s="34"/>
      <c r="B3845" s="46" t="s">
        <v>7136</v>
      </c>
      <c r="C3845" s="40" t="str">
        <f>C3844</f>
        <v>ASIGNACIÓN PARA LA INVERSIÓN LOCAL SEGÚN NBI Y CUARTA, QUINTA, Y SEXTA CATEGORÍA</v>
      </c>
      <c r="D3845" s="39" t="str">
        <f>D3844</f>
        <v xml:space="preserve">HUILA                                             </v>
      </c>
      <c r="E3845" s="39" t="str">
        <f>E3844</f>
        <v>41020</v>
      </c>
      <c r="F3845" s="39" t="str">
        <f>F3844</f>
        <v xml:space="preserve">ALGECIRAS                                         </v>
      </c>
      <c r="G3845" s="39" t="s">
        <v>10656</v>
      </c>
      <c r="H3845" s="20">
        <f>SUBTOTAL(9,H3838:H3844)</f>
        <v>4522392852</v>
      </c>
      <c r="I3845" s="20">
        <f>SUBTOTAL(9,I3838:I3844)</f>
        <v>4034268861.3000002</v>
      </c>
      <c r="J3845" s="42">
        <f>+I3845/H3845</f>
        <v>0.89206510653223547</v>
      </c>
      <c r="K3845" s="20">
        <f>SUBTOTAL(9,K3838:K3844)</f>
        <v>2182614450.1300001</v>
      </c>
      <c r="L3845" s="20">
        <f>SUBTOTAL(9,L3838:L3844)</f>
        <v>1874826383.3</v>
      </c>
      <c r="M3845" s="7">
        <f>IFERROR((L3845/K3845),"N.A")</f>
        <v>0.85898193480224239</v>
      </c>
    </row>
    <row r="3846" spans="1:13" s="14" customFormat="1" ht="30" outlineLevel="2" x14ac:dyDescent="0.25">
      <c r="A3846" s="34"/>
      <c r="B3846" s="44" t="s">
        <v>1470</v>
      </c>
      <c r="C3846" s="31" t="s">
        <v>57</v>
      </c>
      <c r="D3846" s="14" t="s">
        <v>1375</v>
      </c>
      <c r="E3846" s="14" t="s">
        <v>1471</v>
      </c>
      <c r="F3846" s="14" t="s">
        <v>1472</v>
      </c>
      <c r="G3846" s="14" t="s">
        <v>16</v>
      </c>
      <c r="H3846" s="15">
        <v>2186141791</v>
      </c>
      <c r="I3846" s="15">
        <v>1387633477.7900002</v>
      </c>
      <c r="J3846" s="16">
        <f>IFERROR((I3846/H3846),0)</f>
        <v>0.63474084046271284</v>
      </c>
      <c r="K3846" s="15">
        <v>1615439652.2300003</v>
      </c>
      <c r="L3846" s="15">
        <v>1387633477.7900002</v>
      </c>
      <c r="M3846" s="17">
        <f>L3846/K3846</f>
        <v>0.85898193465442685</v>
      </c>
    </row>
    <row r="3847" spans="1:13" s="14" customFormat="1" ht="30" outlineLevel="2" x14ac:dyDescent="0.25">
      <c r="A3847" s="34"/>
      <c r="B3847" s="44" t="s">
        <v>1470</v>
      </c>
      <c r="C3847" s="31" t="s">
        <v>57</v>
      </c>
      <c r="D3847" s="14" t="s">
        <v>1375</v>
      </c>
      <c r="E3847" s="14" t="s">
        <v>1471</v>
      </c>
      <c r="F3847" s="14" t="s">
        <v>1472</v>
      </c>
      <c r="G3847" s="14" t="s">
        <v>6109</v>
      </c>
      <c r="H3847" s="20">
        <v>4504711592</v>
      </c>
      <c r="I3847" s="20">
        <v>4504711592</v>
      </c>
      <c r="J3847" s="21">
        <f>IFERROR((I3847/H3847),0)</f>
        <v>1</v>
      </c>
      <c r="K3847" s="20"/>
      <c r="L3847" s="20"/>
      <c r="M3847" s="21"/>
    </row>
    <row r="3848" spans="1:13" s="14" customFormat="1" ht="30" outlineLevel="2" x14ac:dyDescent="0.25">
      <c r="A3848" s="34"/>
      <c r="B3848" s="44" t="s">
        <v>1470</v>
      </c>
      <c r="C3848" s="31" t="s">
        <v>57</v>
      </c>
      <c r="D3848" s="14" t="s">
        <v>1375</v>
      </c>
      <c r="E3848" s="14" t="s">
        <v>1471</v>
      </c>
      <c r="F3848" s="14" t="s">
        <v>1472</v>
      </c>
      <c r="G3848" s="14" t="s">
        <v>6481</v>
      </c>
      <c r="H3848" s="20">
        <v>13521</v>
      </c>
      <c r="I3848" s="20">
        <v>13521</v>
      </c>
      <c r="J3848" s="21">
        <f>IFERROR((I3848/H3848),0)</f>
        <v>1</v>
      </c>
      <c r="K3848" s="20"/>
      <c r="L3848" s="20"/>
      <c r="M3848" s="21"/>
    </row>
    <row r="3849" spans="1:13" s="14" customFormat="1" ht="30" outlineLevel="2" x14ac:dyDescent="0.25">
      <c r="A3849" s="34"/>
      <c r="B3849" s="44" t="s">
        <v>1470</v>
      </c>
      <c r="C3849" s="31" t="s">
        <v>57</v>
      </c>
      <c r="D3849" s="14" t="s">
        <v>1375</v>
      </c>
      <c r="E3849" s="14" t="s">
        <v>1471</v>
      </c>
      <c r="F3849" s="14" t="s">
        <v>1472</v>
      </c>
      <c r="G3849" s="14" t="s">
        <v>6484</v>
      </c>
      <c r="H3849" s="20">
        <v>54702047</v>
      </c>
      <c r="I3849" s="20">
        <v>54702047</v>
      </c>
      <c r="J3849" s="21">
        <f>IFERROR((I3849/H3849),0)</f>
        <v>1</v>
      </c>
      <c r="K3849" s="20"/>
      <c r="L3849" s="20"/>
      <c r="M3849" s="21"/>
    </row>
    <row r="3850" spans="1:13" s="14" customFormat="1" ht="30" outlineLevel="2" x14ac:dyDescent="0.25">
      <c r="A3850" s="34"/>
      <c r="B3850" s="44" t="s">
        <v>1470</v>
      </c>
      <c r="C3850" s="31" t="s">
        <v>57</v>
      </c>
      <c r="D3850" s="14" t="s">
        <v>1375</v>
      </c>
      <c r="E3850" s="14" t="s">
        <v>1471</v>
      </c>
      <c r="F3850" s="14" t="s">
        <v>1472</v>
      </c>
      <c r="G3850" s="14" t="s">
        <v>6492</v>
      </c>
      <c r="H3850" s="20">
        <v>332577985</v>
      </c>
      <c r="I3850" s="20">
        <v>332577985</v>
      </c>
      <c r="J3850" s="21">
        <f>IFERROR((I3850/H3850),0)</f>
        <v>1</v>
      </c>
      <c r="K3850" s="20"/>
      <c r="L3850" s="20"/>
      <c r="M3850" s="22"/>
    </row>
    <row r="3851" spans="1:13" s="14" customFormat="1" ht="30" outlineLevel="2" x14ac:dyDescent="0.25">
      <c r="A3851" s="34"/>
      <c r="B3851" s="44" t="s">
        <v>1470</v>
      </c>
      <c r="C3851" s="31" t="s">
        <v>57</v>
      </c>
      <c r="D3851" s="14" t="s">
        <v>1375</v>
      </c>
      <c r="E3851" s="14" t="s">
        <v>1471</v>
      </c>
      <c r="F3851" s="14" t="s">
        <v>1472</v>
      </c>
      <c r="G3851" s="14" t="s">
        <v>6493</v>
      </c>
      <c r="H3851" s="20">
        <v>-437228358</v>
      </c>
      <c r="I3851" s="20"/>
      <c r="J3851" s="21">
        <f>IFERROR((I3851/H3851),0)</f>
        <v>0</v>
      </c>
      <c r="K3851" s="20"/>
      <c r="L3851" s="20"/>
      <c r="M3851" s="21"/>
    </row>
    <row r="3852" spans="1:13" s="14" customFormat="1" ht="45" outlineLevel="1" x14ac:dyDescent="0.25">
      <c r="A3852" s="34"/>
      <c r="B3852" s="46" t="s">
        <v>7137</v>
      </c>
      <c r="C3852" s="40" t="str">
        <f>C3851</f>
        <v>ASIGNACIÓN PARA LA INVERSIÓN LOCAL SEGÚN NBI Y CUARTA, QUINTA, Y SEXTA CATEGORÍA</v>
      </c>
      <c r="D3852" s="39" t="str">
        <f>D3851</f>
        <v xml:space="preserve">HUILA                                             </v>
      </c>
      <c r="E3852" s="39" t="str">
        <f>E3851</f>
        <v>41016</v>
      </c>
      <c r="F3852" s="39" t="str">
        <f>F3851</f>
        <v xml:space="preserve">AIPE                                              </v>
      </c>
      <c r="G3852" s="39" t="s">
        <v>10656</v>
      </c>
      <c r="H3852" s="20">
        <f>SUBTOTAL(9,H3846:H3851)</f>
        <v>6640918578</v>
      </c>
      <c r="I3852" s="20">
        <f>SUBTOTAL(9,I3846:I3851)</f>
        <v>6279638622.79</v>
      </c>
      <c r="J3852" s="42">
        <f>+I3852/H3852</f>
        <v>0.94559789418186113</v>
      </c>
      <c r="K3852" s="20">
        <f>SUBTOTAL(9,K3846:K3851)</f>
        <v>1615439652.2300003</v>
      </c>
      <c r="L3852" s="20">
        <f>SUBTOTAL(9,L3846:L3851)</f>
        <v>1387633477.7900002</v>
      </c>
      <c r="M3852" s="7">
        <f>IFERROR((L3852/K3852),"N.A")</f>
        <v>0.85898193465442685</v>
      </c>
    </row>
    <row r="3853" spans="1:13" s="14" customFormat="1" ht="30" outlineLevel="2" x14ac:dyDescent="0.25">
      <c r="A3853" s="34"/>
      <c r="B3853" s="44" t="s">
        <v>1473</v>
      </c>
      <c r="C3853" s="31" t="s">
        <v>57</v>
      </c>
      <c r="D3853" s="14" t="s">
        <v>1375</v>
      </c>
      <c r="E3853" s="14" t="s">
        <v>1474</v>
      </c>
      <c r="F3853" s="14" t="s">
        <v>1475</v>
      </c>
      <c r="G3853" s="14" t="s">
        <v>16</v>
      </c>
      <c r="H3853" s="15">
        <v>1912772779</v>
      </c>
      <c r="I3853" s="15">
        <v>1214115001.3799999</v>
      </c>
      <c r="J3853" s="16">
        <f>IFERROR((I3853/H3853),0)</f>
        <v>0.63474084047491552</v>
      </c>
      <c r="K3853" s="15">
        <v>1413434849.1800005</v>
      </c>
      <c r="L3853" s="15">
        <v>1214115001.3799999</v>
      </c>
      <c r="M3853" s="17">
        <f>L3853/K3853</f>
        <v>0.85898193474171425</v>
      </c>
    </row>
    <row r="3854" spans="1:13" s="14" customFormat="1" ht="30" outlineLevel="2" x14ac:dyDescent="0.25">
      <c r="A3854" s="34"/>
      <c r="B3854" s="44" t="s">
        <v>1473</v>
      </c>
      <c r="C3854" s="31" t="s">
        <v>57</v>
      </c>
      <c r="D3854" s="14" t="s">
        <v>1375</v>
      </c>
      <c r="E3854" s="14" t="s">
        <v>1474</v>
      </c>
      <c r="F3854" s="14" t="s">
        <v>1475</v>
      </c>
      <c r="G3854" s="14" t="s">
        <v>6109</v>
      </c>
      <c r="H3854" s="20">
        <v>594148964</v>
      </c>
      <c r="I3854" s="20">
        <v>594148964</v>
      </c>
      <c r="J3854" s="21">
        <f>IFERROR((I3854/H3854),0)</f>
        <v>1</v>
      </c>
      <c r="K3854" s="20"/>
      <c r="L3854" s="20"/>
      <c r="M3854" s="21"/>
    </row>
    <row r="3855" spans="1:13" s="14" customFormat="1" ht="30" outlineLevel="2" x14ac:dyDescent="0.25">
      <c r="A3855" s="34"/>
      <c r="B3855" s="44" t="s">
        <v>1473</v>
      </c>
      <c r="C3855" s="31" t="s">
        <v>57</v>
      </c>
      <c r="D3855" s="14" t="s">
        <v>1375</v>
      </c>
      <c r="E3855" s="14" t="s">
        <v>1474</v>
      </c>
      <c r="F3855" s="14" t="s">
        <v>1475</v>
      </c>
      <c r="G3855" s="14" t="s">
        <v>6481</v>
      </c>
      <c r="H3855" s="20">
        <v>11830</v>
      </c>
      <c r="I3855" s="20">
        <v>11830</v>
      </c>
      <c r="J3855" s="21">
        <f>IFERROR((I3855/H3855),0)</f>
        <v>1</v>
      </c>
      <c r="K3855" s="20"/>
      <c r="L3855" s="20"/>
      <c r="M3855" s="21"/>
    </row>
    <row r="3856" spans="1:13" s="14" customFormat="1" ht="30" outlineLevel="2" x14ac:dyDescent="0.25">
      <c r="A3856" s="34"/>
      <c r="B3856" s="44" t="s">
        <v>1473</v>
      </c>
      <c r="C3856" s="31" t="s">
        <v>57</v>
      </c>
      <c r="D3856" s="14" t="s">
        <v>1375</v>
      </c>
      <c r="E3856" s="14" t="s">
        <v>1474</v>
      </c>
      <c r="F3856" s="14" t="s">
        <v>1475</v>
      </c>
      <c r="G3856" s="14" t="s">
        <v>6484</v>
      </c>
      <c r="H3856" s="20">
        <v>47861756</v>
      </c>
      <c r="I3856" s="20">
        <v>47861756</v>
      </c>
      <c r="J3856" s="21">
        <f>IFERROR((I3856/H3856),0)</f>
        <v>1</v>
      </c>
      <c r="K3856" s="20"/>
      <c r="L3856" s="20"/>
      <c r="M3856" s="21"/>
    </row>
    <row r="3857" spans="1:13" s="14" customFormat="1" ht="30" outlineLevel="2" x14ac:dyDescent="0.25">
      <c r="A3857" s="34"/>
      <c r="B3857" s="44" t="s">
        <v>1473</v>
      </c>
      <c r="C3857" s="31" t="s">
        <v>57</v>
      </c>
      <c r="D3857" s="14" t="s">
        <v>1375</v>
      </c>
      <c r="E3857" s="14" t="s">
        <v>1474</v>
      </c>
      <c r="F3857" s="14" t="s">
        <v>1475</v>
      </c>
      <c r="G3857" s="14" t="s">
        <v>6492</v>
      </c>
      <c r="H3857" s="20">
        <v>290990328</v>
      </c>
      <c r="I3857" s="20">
        <v>290990328</v>
      </c>
      <c r="J3857" s="21">
        <f>IFERROR((I3857/H3857),0)</f>
        <v>1</v>
      </c>
      <c r="K3857" s="20"/>
      <c r="L3857" s="20"/>
      <c r="M3857" s="22"/>
    </row>
    <row r="3858" spans="1:13" s="14" customFormat="1" ht="30" outlineLevel="2" x14ac:dyDescent="0.25">
      <c r="A3858" s="34"/>
      <c r="B3858" s="44" t="s">
        <v>1473</v>
      </c>
      <c r="C3858" s="31" t="s">
        <v>57</v>
      </c>
      <c r="D3858" s="14" t="s">
        <v>1375</v>
      </c>
      <c r="E3858" s="14" t="s">
        <v>1474</v>
      </c>
      <c r="F3858" s="14" t="s">
        <v>1475</v>
      </c>
      <c r="G3858" s="14" t="s">
        <v>6493</v>
      </c>
      <c r="H3858" s="20">
        <v>-382554556</v>
      </c>
      <c r="I3858" s="20"/>
      <c r="J3858" s="21">
        <f>IFERROR((I3858/H3858),0)</f>
        <v>0</v>
      </c>
      <c r="K3858" s="20"/>
      <c r="L3858" s="20"/>
      <c r="M3858" s="21"/>
    </row>
    <row r="3859" spans="1:13" s="14" customFormat="1" ht="45" outlineLevel="1" x14ac:dyDescent="0.25">
      <c r="A3859" s="34"/>
      <c r="B3859" s="46" t="s">
        <v>7138</v>
      </c>
      <c r="C3859" s="40" t="str">
        <f>C3858</f>
        <v>ASIGNACIÓN PARA LA INVERSIÓN LOCAL SEGÚN NBI Y CUARTA, QUINTA, Y SEXTA CATEGORÍA</v>
      </c>
      <c r="D3859" s="39" t="str">
        <f>D3858</f>
        <v xml:space="preserve">HUILA                                             </v>
      </c>
      <c r="E3859" s="39" t="str">
        <f>E3858</f>
        <v>41013</v>
      </c>
      <c r="F3859" s="39" t="str">
        <f>F3858</f>
        <v xml:space="preserve">AGRADO                                            </v>
      </c>
      <c r="G3859" s="39" t="s">
        <v>10656</v>
      </c>
      <c r="H3859" s="20">
        <f>SUBTOTAL(9,H3853:H3858)</f>
        <v>2463231101</v>
      </c>
      <c r="I3859" s="20">
        <f>SUBTOTAL(9,I3853:I3858)</f>
        <v>2147127879.3799999</v>
      </c>
      <c r="J3859" s="42">
        <f>+I3859/H3859</f>
        <v>0.87167130948790339</v>
      </c>
      <c r="K3859" s="20">
        <f>SUBTOTAL(9,K3853:K3858)</f>
        <v>1413434849.1800005</v>
      </c>
      <c r="L3859" s="20">
        <f>SUBTOTAL(9,L3853:L3858)</f>
        <v>1214115001.3799999</v>
      </c>
      <c r="M3859" s="7">
        <f>IFERROR((L3859/K3859),"N.A")</f>
        <v>0.85898193474171425</v>
      </c>
    </row>
    <row r="3860" spans="1:13" s="14" customFormat="1" ht="30" outlineLevel="2" x14ac:dyDescent="0.25">
      <c r="A3860" s="34"/>
      <c r="B3860" s="44" t="s">
        <v>1476</v>
      </c>
      <c r="C3860" s="31" t="s">
        <v>57</v>
      </c>
      <c r="D3860" s="14" t="s">
        <v>1375</v>
      </c>
      <c r="E3860" s="14" t="s">
        <v>1477</v>
      </c>
      <c r="F3860" s="14" t="s">
        <v>1478</v>
      </c>
      <c r="G3860" s="14" t="s">
        <v>16</v>
      </c>
      <c r="H3860" s="15">
        <v>3003337974</v>
      </c>
      <c r="I3860" s="15">
        <v>1906341269.8299999</v>
      </c>
      <c r="J3860" s="16">
        <f>IFERROR((I3860/H3860),0)</f>
        <v>0.63474084046925849</v>
      </c>
      <c r="K3860" s="15">
        <v>2219303099.2399998</v>
      </c>
      <c r="L3860" s="15">
        <v>1906341269.8299999</v>
      </c>
      <c r="M3860" s="17">
        <f>L3860/K3860</f>
        <v>0.85898193468157924</v>
      </c>
    </row>
    <row r="3861" spans="1:13" s="14" customFormat="1" ht="30" outlineLevel="2" x14ac:dyDescent="0.25">
      <c r="A3861" s="34"/>
      <c r="B3861" s="44" t="s">
        <v>1476</v>
      </c>
      <c r="C3861" s="31" t="s">
        <v>57</v>
      </c>
      <c r="D3861" s="14" t="s">
        <v>1375</v>
      </c>
      <c r="E3861" s="14" t="s">
        <v>1477</v>
      </c>
      <c r="F3861" s="14" t="s">
        <v>1478</v>
      </c>
      <c r="G3861" s="14" t="s">
        <v>5818</v>
      </c>
      <c r="H3861" s="20">
        <v>38998173</v>
      </c>
      <c r="I3861" s="20">
        <v>38998173</v>
      </c>
      <c r="J3861" s="21">
        <f>IFERROR((I3861/H3861),0)</f>
        <v>1</v>
      </c>
      <c r="K3861" s="20"/>
      <c r="L3861" s="20"/>
      <c r="M3861" s="21"/>
    </row>
    <row r="3862" spans="1:13" s="14" customFormat="1" ht="30" outlineLevel="2" x14ac:dyDescent="0.25">
      <c r="A3862" s="34"/>
      <c r="B3862" s="44" t="s">
        <v>1476</v>
      </c>
      <c r="C3862" s="31" t="s">
        <v>57</v>
      </c>
      <c r="D3862" s="14" t="s">
        <v>1375</v>
      </c>
      <c r="E3862" s="14" t="s">
        <v>1477</v>
      </c>
      <c r="F3862" s="14" t="s">
        <v>1478</v>
      </c>
      <c r="G3862" s="14" t="s">
        <v>6109</v>
      </c>
      <c r="H3862" s="20">
        <v>928474996</v>
      </c>
      <c r="I3862" s="20">
        <v>928474996</v>
      </c>
      <c r="J3862" s="21">
        <f>IFERROR((I3862/H3862),0)</f>
        <v>1</v>
      </c>
      <c r="K3862" s="20"/>
      <c r="L3862" s="20"/>
      <c r="M3862" s="21"/>
    </row>
    <row r="3863" spans="1:13" s="14" customFormat="1" ht="30" outlineLevel="2" x14ac:dyDescent="0.25">
      <c r="A3863" s="34"/>
      <c r="B3863" s="44" t="s">
        <v>1476</v>
      </c>
      <c r="C3863" s="31" t="s">
        <v>57</v>
      </c>
      <c r="D3863" s="14" t="s">
        <v>1375</v>
      </c>
      <c r="E3863" s="14" t="s">
        <v>1477</v>
      </c>
      <c r="F3863" s="14" t="s">
        <v>1478</v>
      </c>
      <c r="G3863" s="14" t="s">
        <v>6481</v>
      </c>
      <c r="H3863" s="20">
        <v>18575</v>
      </c>
      <c r="I3863" s="20">
        <v>18575</v>
      </c>
      <c r="J3863" s="21">
        <f>IFERROR((I3863/H3863),0)</f>
        <v>1</v>
      </c>
      <c r="K3863" s="20"/>
      <c r="L3863" s="20"/>
      <c r="M3863" s="21"/>
    </row>
    <row r="3864" spans="1:13" s="14" customFormat="1" ht="30" outlineLevel="2" x14ac:dyDescent="0.25">
      <c r="A3864" s="34"/>
      <c r="B3864" s="44" t="s">
        <v>1476</v>
      </c>
      <c r="C3864" s="31" t="s">
        <v>57</v>
      </c>
      <c r="D3864" s="14" t="s">
        <v>1375</v>
      </c>
      <c r="E3864" s="14" t="s">
        <v>1477</v>
      </c>
      <c r="F3864" s="14" t="s">
        <v>1478</v>
      </c>
      <c r="G3864" s="14" t="s">
        <v>6484</v>
      </c>
      <c r="H3864" s="20">
        <v>75150082</v>
      </c>
      <c r="I3864" s="20">
        <v>75150082</v>
      </c>
      <c r="J3864" s="21">
        <f>IFERROR((I3864/H3864),0)</f>
        <v>1</v>
      </c>
      <c r="K3864" s="20"/>
      <c r="L3864" s="20"/>
      <c r="M3864" s="21"/>
    </row>
    <row r="3865" spans="1:13" s="14" customFormat="1" ht="30" outlineLevel="2" x14ac:dyDescent="0.25">
      <c r="A3865" s="34"/>
      <c r="B3865" s="44" t="s">
        <v>1476</v>
      </c>
      <c r="C3865" s="31" t="s">
        <v>57</v>
      </c>
      <c r="D3865" s="14" t="s">
        <v>1375</v>
      </c>
      <c r="E3865" s="14" t="s">
        <v>1477</v>
      </c>
      <c r="F3865" s="14" t="s">
        <v>1478</v>
      </c>
      <c r="G3865" s="14" t="s">
        <v>6492</v>
      </c>
      <c r="H3865" s="20">
        <v>456898128</v>
      </c>
      <c r="I3865" s="20">
        <v>456898128</v>
      </c>
      <c r="J3865" s="21">
        <f>IFERROR((I3865/H3865),0)</f>
        <v>1</v>
      </c>
      <c r="K3865" s="20"/>
      <c r="L3865" s="20"/>
      <c r="M3865" s="22"/>
    </row>
    <row r="3866" spans="1:13" s="14" customFormat="1" ht="30" outlineLevel="2" x14ac:dyDescent="0.25">
      <c r="A3866" s="34"/>
      <c r="B3866" s="44" t="s">
        <v>1476</v>
      </c>
      <c r="C3866" s="31" t="s">
        <v>57</v>
      </c>
      <c r="D3866" s="14" t="s">
        <v>1375</v>
      </c>
      <c r="E3866" s="14" t="s">
        <v>1477</v>
      </c>
      <c r="F3866" s="14" t="s">
        <v>1478</v>
      </c>
      <c r="G3866" s="14" t="s">
        <v>6493</v>
      </c>
      <c r="H3866" s="20">
        <v>-600667595</v>
      </c>
      <c r="I3866" s="20"/>
      <c r="J3866" s="21">
        <f>IFERROR((I3866/H3866),0)</f>
        <v>0</v>
      </c>
      <c r="K3866" s="20"/>
      <c r="L3866" s="20"/>
      <c r="M3866" s="21"/>
    </row>
    <row r="3867" spans="1:13" s="14" customFormat="1" ht="45" outlineLevel="1" x14ac:dyDescent="0.25">
      <c r="A3867" s="34"/>
      <c r="B3867" s="46" t="s">
        <v>7139</v>
      </c>
      <c r="C3867" s="40" t="str">
        <f>C3866</f>
        <v>ASIGNACIÓN PARA LA INVERSIÓN LOCAL SEGÚN NBI Y CUARTA, QUINTA, Y SEXTA CATEGORÍA</v>
      </c>
      <c r="D3867" s="39" t="str">
        <f>D3866</f>
        <v xml:space="preserve">HUILA                                             </v>
      </c>
      <c r="E3867" s="39" t="str">
        <f>E3866</f>
        <v>41006</v>
      </c>
      <c r="F3867" s="39" t="str">
        <f>F3866</f>
        <v xml:space="preserve">ACEVEDO                                           </v>
      </c>
      <c r="G3867" s="39" t="s">
        <v>10656</v>
      </c>
      <c r="H3867" s="20">
        <f>SUBTOTAL(9,H3860:H3866)</f>
        <v>3902210333</v>
      </c>
      <c r="I3867" s="20">
        <f>SUBTOTAL(9,I3860:I3866)</f>
        <v>3405881223.8299999</v>
      </c>
      <c r="J3867" s="42">
        <f>+I3867/H3867</f>
        <v>0.87280821206056702</v>
      </c>
      <c r="K3867" s="20">
        <f>SUBTOTAL(9,K3860:K3866)</f>
        <v>2219303099.2399998</v>
      </c>
      <c r="L3867" s="20">
        <f>SUBTOTAL(9,L3860:L3866)</f>
        <v>1906341269.8299999</v>
      </c>
      <c r="M3867" s="7">
        <f>IFERROR((L3867/K3867),"N.A")</f>
        <v>0.85898193468157924</v>
      </c>
    </row>
    <row r="3868" spans="1:13" s="14" customFormat="1" ht="30" outlineLevel="2" x14ac:dyDescent="0.25">
      <c r="A3868" s="34"/>
      <c r="B3868" s="44" t="s">
        <v>1479</v>
      </c>
      <c r="C3868" s="31" t="s">
        <v>57</v>
      </c>
      <c r="D3868" s="14" t="s">
        <v>1480</v>
      </c>
      <c r="E3868" s="14" t="s">
        <v>1481</v>
      </c>
      <c r="F3868" s="14" t="s">
        <v>1482</v>
      </c>
      <c r="G3868" s="14" t="s">
        <v>16</v>
      </c>
      <c r="H3868" s="15">
        <v>3267424253</v>
      </c>
      <c r="I3868" s="15">
        <v>2073967616.53</v>
      </c>
      <c r="J3868" s="16">
        <f>IFERROR((I3868/H3868),0)</f>
        <v>0.63474084047266821</v>
      </c>
      <c r="K3868" s="15">
        <v>2414448468.1100001</v>
      </c>
      <c r="L3868" s="15">
        <v>2073967616.53</v>
      </c>
      <c r="M3868" s="17">
        <f>L3868/K3868</f>
        <v>0.8589819347660278</v>
      </c>
    </row>
    <row r="3869" spans="1:13" s="14" customFormat="1" ht="30" outlineLevel="2" x14ac:dyDescent="0.25">
      <c r="A3869" s="34"/>
      <c r="B3869" s="44" t="s">
        <v>1479</v>
      </c>
      <c r="C3869" s="31" t="s">
        <v>57</v>
      </c>
      <c r="D3869" s="14" t="s">
        <v>1480</v>
      </c>
      <c r="E3869" s="14" t="s">
        <v>1481</v>
      </c>
      <c r="F3869" s="14" t="s">
        <v>1482</v>
      </c>
      <c r="G3869" s="14" t="s">
        <v>6109</v>
      </c>
      <c r="H3869" s="20">
        <v>1624878906</v>
      </c>
      <c r="I3869" s="20">
        <v>1624878906</v>
      </c>
      <c r="J3869" s="21">
        <f>IFERROR((I3869/H3869),0)</f>
        <v>1</v>
      </c>
      <c r="K3869" s="20"/>
      <c r="L3869" s="20"/>
      <c r="M3869" s="21"/>
    </row>
    <row r="3870" spans="1:13" s="14" customFormat="1" ht="30" outlineLevel="2" x14ac:dyDescent="0.25">
      <c r="A3870" s="34"/>
      <c r="B3870" s="44" t="s">
        <v>1479</v>
      </c>
      <c r="C3870" s="31" t="s">
        <v>57</v>
      </c>
      <c r="D3870" s="14" t="s">
        <v>1480</v>
      </c>
      <c r="E3870" s="14" t="s">
        <v>1481</v>
      </c>
      <c r="F3870" s="14" t="s">
        <v>1482</v>
      </c>
      <c r="G3870" s="14" t="s">
        <v>6481</v>
      </c>
      <c r="H3870" s="20">
        <v>20209</v>
      </c>
      <c r="I3870" s="20">
        <v>20209</v>
      </c>
      <c r="J3870" s="21">
        <f>IFERROR((I3870/H3870),0)</f>
        <v>1</v>
      </c>
      <c r="K3870" s="20"/>
      <c r="L3870" s="20"/>
      <c r="M3870" s="21"/>
    </row>
    <row r="3871" spans="1:13" s="14" customFormat="1" ht="30" outlineLevel="2" x14ac:dyDescent="0.25">
      <c r="A3871" s="34"/>
      <c r="B3871" s="44" t="s">
        <v>1479</v>
      </c>
      <c r="C3871" s="31" t="s">
        <v>57</v>
      </c>
      <c r="D3871" s="14" t="s">
        <v>1480</v>
      </c>
      <c r="E3871" s="14" t="s">
        <v>1481</v>
      </c>
      <c r="F3871" s="14" t="s">
        <v>1482</v>
      </c>
      <c r="G3871" s="14" t="s">
        <v>6484</v>
      </c>
      <c r="H3871" s="20">
        <v>81758098</v>
      </c>
      <c r="I3871" s="20">
        <v>81758098</v>
      </c>
      <c r="J3871" s="21">
        <f>IFERROR((I3871/H3871),0)</f>
        <v>1</v>
      </c>
      <c r="K3871" s="20"/>
      <c r="L3871" s="20"/>
      <c r="M3871" s="21"/>
    </row>
    <row r="3872" spans="1:13" s="14" customFormat="1" ht="30" outlineLevel="2" x14ac:dyDescent="0.25">
      <c r="A3872" s="34"/>
      <c r="B3872" s="44" t="s">
        <v>1479</v>
      </c>
      <c r="C3872" s="31" t="s">
        <v>57</v>
      </c>
      <c r="D3872" s="14" t="s">
        <v>1480</v>
      </c>
      <c r="E3872" s="14" t="s">
        <v>1481</v>
      </c>
      <c r="F3872" s="14" t="s">
        <v>1482</v>
      </c>
      <c r="G3872" s="14" t="s">
        <v>6492</v>
      </c>
      <c r="H3872" s="20">
        <v>497073602</v>
      </c>
      <c r="I3872" s="20">
        <v>497073602</v>
      </c>
      <c r="J3872" s="21">
        <f>IFERROR((I3872/H3872),0)</f>
        <v>1</v>
      </c>
      <c r="K3872" s="20"/>
      <c r="L3872" s="20"/>
      <c r="M3872" s="22"/>
    </row>
    <row r="3873" spans="1:13" s="14" customFormat="1" ht="30" outlineLevel="2" x14ac:dyDescent="0.25">
      <c r="A3873" s="34"/>
      <c r="B3873" s="44" t="s">
        <v>1479</v>
      </c>
      <c r="C3873" s="31" t="s">
        <v>57</v>
      </c>
      <c r="D3873" s="14" t="s">
        <v>1480</v>
      </c>
      <c r="E3873" s="14" t="s">
        <v>1481</v>
      </c>
      <c r="F3873" s="14" t="s">
        <v>1482</v>
      </c>
      <c r="G3873" s="14" t="s">
        <v>6493</v>
      </c>
      <c r="H3873" s="20">
        <v>-653484851</v>
      </c>
      <c r="I3873" s="20"/>
      <c r="J3873" s="21">
        <f>IFERROR((I3873/H3873),0)</f>
        <v>0</v>
      </c>
      <c r="K3873" s="20"/>
      <c r="L3873" s="20"/>
      <c r="M3873" s="21"/>
    </row>
    <row r="3874" spans="1:13" s="14" customFormat="1" ht="45" outlineLevel="1" x14ac:dyDescent="0.25">
      <c r="A3874" s="34"/>
      <c r="B3874" s="46" t="s">
        <v>7140</v>
      </c>
      <c r="C3874" s="40" t="str">
        <f>C3873</f>
        <v>ASIGNACIÓN PARA LA INVERSIÓN LOCAL SEGÚN NBI Y CUARTA, QUINTA, Y SEXTA CATEGORÍA</v>
      </c>
      <c r="D3874" s="39" t="str">
        <f>D3873</f>
        <v xml:space="preserve">CHOCÓ                                             </v>
      </c>
      <c r="E3874" s="39" t="str">
        <f>E3873</f>
        <v>27810</v>
      </c>
      <c r="F3874" s="39" t="str">
        <f>F3873</f>
        <v xml:space="preserve">UNIÓN PANAMERICANA                                </v>
      </c>
      <c r="G3874" s="39" t="s">
        <v>10656</v>
      </c>
      <c r="H3874" s="20">
        <f>SUBTOTAL(9,H3868:H3873)</f>
        <v>4817670217</v>
      </c>
      <c r="I3874" s="20">
        <f>SUBTOTAL(9,I3868:I3873)</f>
        <v>4277698431.5299997</v>
      </c>
      <c r="J3874" s="42">
        <f>+I3874/H3874</f>
        <v>0.88791848317790323</v>
      </c>
      <c r="K3874" s="20">
        <f>SUBTOTAL(9,K3868:K3873)</f>
        <v>2414448468.1100001</v>
      </c>
      <c r="L3874" s="20">
        <f>SUBTOTAL(9,L3868:L3873)</f>
        <v>2073967616.53</v>
      </c>
      <c r="M3874" s="7">
        <f>IFERROR((L3874/K3874),"N.A")</f>
        <v>0.8589819347660278</v>
      </c>
    </row>
    <row r="3875" spans="1:13" s="14" customFormat="1" ht="30" outlineLevel="2" x14ac:dyDescent="0.25">
      <c r="A3875" s="34"/>
      <c r="B3875" s="44" t="s">
        <v>1483</v>
      </c>
      <c r="C3875" s="31" t="s">
        <v>57</v>
      </c>
      <c r="D3875" s="14" t="s">
        <v>1480</v>
      </c>
      <c r="E3875" s="14" t="s">
        <v>1484</v>
      </c>
      <c r="F3875" s="14" t="s">
        <v>1485</v>
      </c>
      <c r="G3875" s="14" t="s">
        <v>16</v>
      </c>
      <c r="H3875" s="15">
        <v>4079313799</v>
      </c>
      <c r="I3875" s="15">
        <v>2589307069.3299999</v>
      </c>
      <c r="J3875" s="16">
        <f>IFERROR((I3875/H3875),0)</f>
        <v>0.63474084047291013</v>
      </c>
      <c r="K3875" s="15">
        <v>3014390599.75</v>
      </c>
      <c r="L3875" s="15">
        <v>2589307069.3299999</v>
      </c>
      <c r="M3875" s="17">
        <f>L3875/K3875</f>
        <v>0.85898193470505957</v>
      </c>
    </row>
    <row r="3876" spans="1:13" s="14" customFormat="1" ht="30" outlineLevel="2" x14ac:dyDescent="0.25">
      <c r="A3876" s="34"/>
      <c r="B3876" s="44" t="s">
        <v>1483</v>
      </c>
      <c r="C3876" s="31" t="s">
        <v>57</v>
      </c>
      <c r="D3876" s="14" t="s">
        <v>1480</v>
      </c>
      <c r="E3876" s="14" t="s">
        <v>1484</v>
      </c>
      <c r="F3876" s="14" t="s">
        <v>1485</v>
      </c>
      <c r="G3876" s="14" t="s">
        <v>6109</v>
      </c>
      <c r="H3876" s="20">
        <v>2016976830</v>
      </c>
      <c r="I3876" s="20">
        <v>2016976830</v>
      </c>
      <c r="J3876" s="21">
        <f>IFERROR((I3876/H3876),0)</f>
        <v>1</v>
      </c>
      <c r="K3876" s="20"/>
      <c r="L3876" s="20"/>
      <c r="M3876" s="21"/>
    </row>
    <row r="3877" spans="1:13" s="14" customFormat="1" ht="30" outlineLevel="2" x14ac:dyDescent="0.25">
      <c r="A3877" s="34"/>
      <c r="B3877" s="44" t="s">
        <v>1483</v>
      </c>
      <c r="C3877" s="31" t="s">
        <v>57</v>
      </c>
      <c r="D3877" s="14" t="s">
        <v>1480</v>
      </c>
      <c r="E3877" s="14" t="s">
        <v>1484</v>
      </c>
      <c r="F3877" s="14" t="s">
        <v>1485</v>
      </c>
      <c r="G3877" s="14" t="s">
        <v>6481</v>
      </c>
      <c r="H3877" s="20">
        <v>25230</v>
      </c>
      <c r="I3877" s="20">
        <v>25230</v>
      </c>
      <c r="J3877" s="21">
        <f>IFERROR((I3877/H3877),0)</f>
        <v>1</v>
      </c>
      <c r="K3877" s="20"/>
      <c r="L3877" s="20"/>
      <c r="M3877" s="21"/>
    </row>
    <row r="3878" spans="1:13" s="14" customFormat="1" ht="30" outlineLevel="2" x14ac:dyDescent="0.25">
      <c r="A3878" s="34"/>
      <c r="B3878" s="44" t="s">
        <v>1483</v>
      </c>
      <c r="C3878" s="31" t="s">
        <v>57</v>
      </c>
      <c r="D3878" s="14" t="s">
        <v>1480</v>
      </c>
      <c r="E3878" s="14" t="s">
        <v>1484</v>
      </c>
      <c r="F3878" s="14" t="s">
        <v>1485</v>
      </c>
      <c r="G3878" s="14" t="s">
        <v>6484</v>
      </c>
      <c r="H3878" s="20">
        <v>102073349</v>
      </c>
      <c r="I3878" s="20">
        <v>102073349</v>
      </c>
      <c r="J3878" s="21">
        <f>IFERROR((I3878/H3878),0)</f>
        <v>1</v>
      </c>
      <c r="K3878" s="20"/>
      <c r="L3878" s="20"/>
      <c r="M3878" s="21"/>
    </row>
    <row r="3879" spans="1:13" s="14" customFormat="1" ht="30" outlineLevel="2" x14ac:dyDescent="0.25">
      <c r="A3879" s="34"/>
      <c r="B3879" s="44" t="s">
        <v>1483</v>
      </c>
      <c r="C3879" s="31" t="s">
        <v>57</v>
      </c>
      <c r="D3879" s="14" t="s">
        <v>1480</v>
      </c>
      <c r="E3879" s="14" t="s">
        <v>1484</v>
      </c>
      <c r="F3879" s="14" t="s">
        <v>1485</v>
      </c>
      <c r="G3879" s="14" t="s">
        <v>6492</v>
      </c>
      <c r="H3879" s="20">
        <v>620586446</v>
      </c>
      <c r="I3879" s="20">
        <v>620586446</v>
      </c>
      <c r="J3879" s="21">
        <f>IFERROR((I3879/H3879),0)</f>
        <v>1</v>
      </c>
      <c r="K3879" s="20"/>
      <c r="L3879" s="20"/>
      <c r="M3879" s="22"/>
    </row>
    <row r="3880" spans="1:13" s="14" customFormat="1" ht="30" outlineLevel="2" x14ac:dyDescent="0.25">
      <c r="A3880" s="34"/>
      <c r="B3880" s="44" t="s">
        <v>1483</v>
      </c>
      <c r="C3880" s="31" t="s">
        <v>57</v>
      </c>
      <c r="D3880" s="14" t="s">
        <v>1480</v>
      </c>
      <c r="E3880" s="14" t="s">
        <v>1484</v>
      </c>
      <c r="F3880" s="14" t="s">
        <v>1485</v>
      </c>
      <c r="G3880" s="14" t="s">
        <v>6493</v>
      </c>
      <c r="H3880" s="20">
        <v>-815862760</v>
      </c>
      <c r="I3880" s="20"/>
      <c r="J3880" s="21">
        <f>IFERROR((I3880/H3880),0)</f>
        <v>0</v>
      </c>
      <c r="K3880" s="20"/>
      <c r="L3880" s="20"/>
      <c r="M3880" s="21"/>
    </row>
    <row r="3881" spans="1:13" s="14" customFormat="1" ht="45" outlineLevel="1" x14ac:dyDescent="0.25">
      <c r="A3881" s="34"/>
      <c r="B3881" s="46" t="s">
        <v>7141</v>
      </c>
      <c r="C3881" s="40" t="str">
        <f>C3880</f>
        <v>ASIGNACIÓN PARA LA INVERSIÓN LOCAL SEGÚN NBI Y CUARTA, QUINTA, Y SEXTA CATEGORÍA</v>
      </c>
      <c r="D3881" s="39" t="str">
        <f>D3880</f>
        <v xml:space="preserve">CHOCÓ                                             </v>
      </c>
      <c r="E3881" s="39" t="str">
        <f>E3880</f>
        <v>27800</v>
      </c>
      <c r="F3881" s="39" t="str">
        <f>F3880</f>
        <v xml:space="preserve">UNGUÍA                                            </v>
      </c>
      <c r="G3881" s="39" t="s">
        <v>10656</v>
      </c>
      <c r="H3881" s="20">
        <f>SUBTOTAL(9,H3875:H3880)</f>
        <v>6003112894</v>
      </c>
      <c r="I3881" s="20">
        <f>SUBTOTAL(9,I3875:I3880)</f>
        <v>5328968924.3299999</v>
      </c>
      <c r="J3881" s="42">
        <f>+I3881/H3881</f>
        <v>0.88770093423633689</v>
      </c>
      <c r="K3881" s="20">
        <f>SUBTOTAL(9,K3875:K3880)</f>
        <v>3014390599.75</v>
      </c>
      <c r="L3881" s="20">
        <f>SUBTOTAL(9,L3875:L3880)</f>
        <v>2589307069.3299999</v>
      </c>
      <c r="M3881" s="7">
        <f>IFERROR((L3881/K3881),"N.A")</f>
        <v>0.85898193470505957</v>
      </c>
    </row>
    <row r="3882" spans="1:13" s="14" customFormat="1" ht="30" outlineLevel="2" x14ac:dyDescent="0.25">
      <c r="A3882" s="34"/>
      <c r="B3882" s="44" t="s">
        <v>1486</v>
      </c>
      <c r="C3882" s="31" t="s">
        <v>57</v>
      </c>
      <c r="D3882" s="14" t="s">
        <v>1480</v>
      </c>
      <c r="E3882" s="14" t="s">
        <v>1487</v>
      </c>
      <c r="F3882" s="14" t="s">
        <v>1488</v>
      </c>
      <c r="G3882" s="14" t="s">
        <v>16</v>
      </c>
      <c r="H3882" s="15">
        <v>4994093705</v>
      </c>
      <c r="I3882" s="15">
        <v>3169955235.71</v>
      </c>
      <c r="J3882" s="16">
        <f>IFERROR((I3882/H3882),0)</f>
        <v>0.6347408404724757</v>
      </c>
      <c r="K3882" s="15">
        <v>3690363100.1399994</v>
      </c>
      <c r="L3882" s="15">
        <v>3169955235.71</v>
      </c>
      <c r="M3882" s="17">
        <f>L3882/K3882</f>
        <v>0.8589819347558898</v>
      </c>
    </row>
    <row r="3883" spans="1:13" s="14" customFormat="1" ht="30" outlineLevel="2" x14ac:dyDescent="0.25">
      <c r="A3883" s="34"/>
      <c r="B3883" s="44" t="s">
        <v>1486</v>
      </c>
      <c r="C3883" s="31" t="s">
        <v>57</v>
      </c>
      <c r="D3883" s="14" t="s">
        <v>1480</v>
      </c>
      <c r="E3883" s="14" t="s">
        <v>1487</v>
      </c>
      <c r="F3883" s="14" t="s">
        <v>1488</v>
      </c>
      <c r="G3883" s="14" t="s">
        <v>6109</v>
      </c>
      <c r="H3883" s="20">
        <v>2515730985</v>
      </c>
      <c r="I3883" s="20">
        <v>2515730985</v>
      </c>
      <c r="J3883" s="21">
        <f>IFERROR((I3883/H3883),0)</f>
        <v>1</v>
      </c>
      <c r="K3883" s="20"/>
      <c r="L3883" s="20"/>
      <c r="M3883" s="21"/>
    </row>
    <row r="3884" spans="1:13" s="14" customFormat="1" ht="30" outlineLevel="2" x14ac:dyDescent="0.25">
      <c r="A3884" s="34"/>
      <c r="B3884" s="44" t="s">
        <v>1486</v>
      </c>
      <c r="C3884" s="31" t="s">
        <v>57</v>
      </c>
      <c r="D3884" s="14" t="s">
        <v>1480</v>
      </c>
      <c r="E3884" s="14" t="s">
        <v>1487</v>
      </c>
      <c r="F3884" s="14" t="s">
        <v>1488</v>
      </c>
      <c r="G3884" s="14" t="s">
        <v>6481</v>
      </c>
      <c r="H3884" s="20">
        <v>30888</v>
      </c>
      <c r="I3884" s="20">
        <v>30888</v>
      </c>
      <c r="J3884" s="21">
        <f>IFERROR((I3884/H3884),0)</f>
        <v>1</v>
      </c>
      <c r="K3884" s="20"/>
      <c r="L3884" s="20"/>
      <c r="M3884" s="21"/>
    </row>
    <row r="3885" spans="1:13" s="14" customFormat="1" ht="30" outlineLevel="2" x14ac:dyDescent="0.25">
      <c r="A3885" s="34"/>
      <c r="B3885" s="44" t="s">
        <v>1486</v>
      </c>
      <c r="C3885" s="31" t="s">
        <v>57</v>
      </c>
      <c r="D3885" s="14" t="s">
        <v>1480</v>
      </c>
      <c r="E3885" s="14" t="s">
        <v>1487</v>
      </c>
      <c r="F3885" s="14" t="s">
        <v>1488</v>
      </c>
      <c r="G3885" s="14" t="s">
        <v>6484</v>
      </c>
      <c r="H3885" s="20">
        <v>124963142</v>
      </c>
      <c r="I3885" s="20">
        <v>124963142</v>
      </c>
      <c r="J3885" s="21">
        <f>IFERROR((I3885/H3885),0)</f>
        <v>1</v>
      </c>
      <c r="K3885" s="20"/>
      <c r="L3885" s="20"/>
      <c r="M3885" s="21"/>
    </row>
    <row r="3886" spans="1:13" s="14" customFormat="1" ht="30" outlineLevel="2" x14ac:dyDescent="0.25">
      <c r="A3886" s="34"/>
      <c r="B3886" s="44" t="s">
        <v>1486</v>
      </c>
      <c r="C3886" s="31" t="s">
        <v>57</v>
      </c>
      <c r="D3886" s="14" t="s">
        <v>1480</v>
      </c>
      <c r="E3886" s="14" t="s">
        <v>1487</v>
      </c>
      <c r="F3886" s="14" t="s">
        <v>1488</v>
      </c>
      <c r="G3886" s="14" t="s">
        <v>6492</v>
      </c>
      <c r="H3886" s="20">
        <v>759752011</v>
      </c>
      <c r="I3886" s="20">
        <v>759752011</v>
      </c>
      <c r="J3886" s="21">
        <f>IFERROR((I3886/H3886),0)</f>
        <v>1</v>
      </c>
      <c r="K3886" s="20"/>
      <c r="L3886" s="20"/>
      <c r="M3886" s="22"/>
    </row>
    <row r="3887" spans="1:13" s="14" customFormat="1" ht="30" outlineLevel="2" x14ac:dyDescent="0.25">
      <c r="A3887" s="34"/>
      <c r="B3887" s="44" t="s">
        <v>1486</v>
      </c>
      <c r="C3887" s="31" t="s">
        <v>57</v>
      </c>
      <c r="D3887" s="14" t="s">
        <v>1480</v>
      </c>
      <c r="E3887" s="14" t="s">
        <v>1487</v>
      </c>
      <c r="F3887" s="14" t="s">
        <v>1488</v>
      </c>
      <c r="G3887" s="14" t="s">
        <v>6493</v>
      </c>
      <c r="H3887" s="20">
        <v>-998818741</v>
      </c>
      <c r="I3887" s="20"/>
      <c r="J3887" s="21">
        <f>IFERROR((I3887/H3887),0)</f>
        <v>0</v>
      </c>
      <c r="K3887" s="20"/>
      <c r="L3887" s="20"/>
      <c r="M3887" s="21"/>
    </row>
    <row r="3888" spans="1:13" s="14" customFormat="1" ht="45" outlineLevel="1" x14ac:dyDescent="0.25">
      <c r="A3888" s="34"/>
      <c r="B3888" s="46" t="s">
        <v>7142</v>
      </c>
      <c r="C3888" s="40" t="str">
        <f>C3887</f>
        <v>ASIGNACIÓN PARA LA INVERSIÓN LOCAL SEGÚN NBI Y CUARTA, QUINTA, Y SEXTA CATEGORÍA</v>
      </c>
      <c r="D3888" s="39" t="str">
        <f>D3887</f>
        <v xml:space="preserve">CHOCÓ                                             </v>
      </c>
      <c r="E3888" s="39" t="str">
        <f>E3887</f>
        <v>27787</v>
      </c>
      <c r="F3888" s="39" t="str">
        <f>F3887</f>
        <v xml:space="preserve">TADÓ                                              </v>
      </c>
      <c r="G3888" s="39" t="s">
        <v>10656</v>
      </c>
      <c r="H3888" s="20">
        <f>SUBTOTAL(9,H3882:H3887)</f>
        <v>7395751990</v>
      </c>
      <c r="I3888" s="20">
        <f>SUBTOTAL(9,I3882:I3887)</f>
        <v>6570432261.71</v>
      </c>
      <c r="J3888" s="42">
        <f>+I3888/H3888</f>
        <v>0.88840624599013895</v>
      </c>
      <c r="K3888" s="20">
        <f>SUBTOTAL(9,K3882:K3887)</f>
        <v>3690363100.1399994</v>
      </c>
      <c r="L3888" s="20">
        <f>SUBTOTAL(9,L3882:L3887)</f>
        <v>3169955235.71</v>
      </c>
      <c r="M3888" s="7">
        <f>IFERROR((L3888/K3888),"N.A")</f>
        <v>0.8589819347558898</v>
      </c>
    </row>
    <row r="3889" spans="1:13" s="14" customFormat="1" ht="30" outlineLevel="2" x14ac:dyDescent="0.25">
      <c r="A3889" s="34"/>
      <c r="B3889" s="44" t="s">
        <v>1489</v>
      </c>
      <c r="C3889" s="31" t="s">
        <v>57</v>
      </c>
      <c r="D3889" s="14" t="s">
        <v>1480</v>
      </c>
      <c r="E3889" s="14" t="s">
        <v>1490</v>
      </c>
      <c r="F3889" s="14" t="s">
        <v>1491</v>
      </c>
      <c r="G3889" s="14" t="s">
        <v>16</v>
      </c>
      <c r="H3889" s="15">
        <v>2349947352</v>
      </c>
      <c r="I3889" s="15">
        <v>1491607557.27</v>
      </c>
      <c r="J3889" s="16">
        <f>IFERROR((I3889/H3889),0)</f>
        <v>0.63474084047054002</v>
      </c>
      <c r="K3889" s="15">
        <v>1736483035.25</v>
      </c>
      <c r="L3889" s="15">
        <v>1491607557.27</v>
      </c>
      <c r="M3889" s="17">
        <f>L3889/K3889</f>
        <v>0.85898193474447304</v>
      </c>
    </row>
    <row r="3890" spans="1:13" s="14" customFormat="1" ht="30" outlineLevel="2" x14ac:dyDescent="0.25">
      <c r="A3890" s="34"/>
      <c r="B3890" s="44" t="s">
        <v>1489</v>
      </c>
      <c r="C3890" s="31" t="s">
        <v>57</v>
      </c>
      <c r="D3890" s="14" t="s">
        <v>1480</v>
      </c>
      <c r="E3890" s="14" t="s">
        <v>1490</v>
      </c>
      <c r="F3890" s="14" t="s">
        <v>1491</v>
      </c>
      <c r="G3890" s="14" t="s">
        <v>6109</v>
      </c>
      <c r="H3890" s="20">
        <v>2078821803</v>
      </c>
      <c r="I3890" s="20">
        <v>2078821803</v>
      </c>
      <c r="J3890" s="21">
        <f>IFERROR((I3890/H3890),0)</f>
        <v>1</v>
      </c>
      <c r="K3890" s="20"/>
      <c r="L3890" s="20"/>
      <c r="M3890" s="21"/>
    </row>
    <row r="3891" spans="1:13" s="14" customFormat="1" ht="30" outlineLevel="2" x14ac:dyDescent="0.25">
      <c r="A3891" s="34"/>
      <c r="B3891" s="44" t="s">
        <v>1489</v>
      </c>
      <c r="C3891" s="31" t="s">
        <v>57</v>
      </c>
      <c r="D3891" s="14" t="s">
        <v>1480</v>
      </c>
      <c r="E3891" s="14" t="s">
        <v>1490</v>
      </c>
      <c r="F3891" s="14" t="s">
        <v>1491</v>
      </c>
      <c r="G3891" s="14" t="s">
        <v>6481</v>
      </c>
      <c r="H3891" s="20">
        <v>14534</v>
      </c>
      <c r="I3891" s="20">
        <v>14534</v>
      </c>
      <c r="J3891" s="21">
        <f>IFERROR((I3891/H3891),0)</f>
        <v>1</v>
      </c>
      <c r="K3891" s="20"/>
      <c r="L3891" s="20"/>
      <c r="M3891" s="21"/>
    </row>
    <row r="3892" spans="1:13" s="14" customFormat="1" ht="30" outlineLevel="2" x14ac:dyDescent="0.25">
      <c r="A3892" s="34"/>
      <c r="B3892" s="44" t="s">
        <v>1489</v>
      </c>
      <c r="C3892" s="31" t="s">
        <v>57</v>
      </c>
      <c r="D3892" s="14" t="s">
        <v>1480</v>
      </c>
      <c r="E3892" s="14" t="s">
        <v>1490</v>
      </c>
      <c r="F3892" s="14" t="s">
        <v>1491</v>
      </c>
      <c r="G3892" s="14" t="s">
        <v>6484</v>
      </c>
      <c r="H3892" s="20">
        <v>58800820</v>
      </c>
      <c r="I3892" s="20">
        <v>58800820</v>
      </c>
      <c r="J3892" s="21">
        <f>IFERROR((I3892/H3892),0)</f>
        <v>1</v>
      </c>
      <c r="K3892" s="20"/>
      <c r="L3892" s="20"/>
      <c r="M3892" s="21"/>
    </row>
    <row r="3893" spans="1:13" s="14" customFormat="1" ht="30" outlineLevel="2" x14ac:dyDescent="0.25">
      <c r="A3893" s="34"/>
      <c r="B3893" s="44" t="s">
        <v>1489</v>
      </c>
      <c r="C3893" s="31" t="s">
        <v>57</v>
      </c>
      <c r="D3893" s="14" t="s">
        <v>1480</v>
      </c>
      <c r="E3893" s="14" t="s">
        <v>1490</v>
      </c>
      <c r="F3893" s="14" t="s">
        <v>1491</v>
      </c>
      <c r="G3893" s="14" t="s">
        <v>6492</v>
      </c>
      <c r="H3893" s="20">
        <v>357497743</v>
      </c>
      <c r="I3893" s="20">
        <v>357497743</v>
      </c>
      <c r="J3893" s="21">
        <f>IFERROR((I3893/H3893),0)</f>
        <v>1</v>
      </c>
      <c r="K3893" s="20"/>
      <c r="L3893" s="20"/>
      <c r="M3893" s="22"/>
    </row>
    <row r="3894" spans="1:13" s="14" customFormat="1" ht="30" outlineLevel="2" x14ac:dyDescent="0.25">
      <c r="A3894" s="34"/>
      <c r="B3894" s="44" t="s">
        <v>1489</v>
      </c>
      <c r="C3894" s="31" t="s">
        <v>57</v>
      </c>
      <c r="D3894" s="14" t="s">
        <v>1480</v>
      </c>
      <c r="E3894" s="14" t="s">
        <v>1490</v>
      </c>
      <c r="F3894" s="14" t="s">
        <v>1491</v>
      </c>
      <c r="G3894" s="14" t="s">
        <v>6493</v>
      </c>
      <c r="H3894" s="20">
        <v>-469989470</v>
      </c>
      <c r="I3894" s="20"/>
      <c r="J3894" s="21">
        <f>IFERROR((I3894/H3894),0)</f>
        <v>0</v>
      </c>
      <c r="K3894" s="20"/>
      <c r="L3894" s="20"/>
      <c r="M3894" s="21"/>
    </row>
    <row r="3895" spans="1:13" s="14" customFormat="1" ht="45" outlineLevel="1" x14ac:dyDescent="0.25">
      <c r="A3895" s="34"/>
      <c r="B3895" s="46" t="s">
        <v>7143</v>
      </c>
      <c r="C3895" s="40" t="str">
        <f>C3894</f>
        <v>ASIGNACIÓN PARA LA INVERSIÓN LOCAL SEGÚN NBI Y CUARTA, QUINTA, Y SEXTA CATEGORÍA</v>
      </c>
      <c r="D3895" s="39" t="str">
        <f>D3894</f>
        <v xml:space="preserve">CHOCÓ                                             </v>
      </c>
      <c r="E3895" s="39" t="str">
        <f>E3894</f>
        <v>27745</v>
      </c>
      <c r="F3895" s="39" t="str">
        <f>F3894</f>
        <v xml:space="preserve">SIPÍ                                              </v>
      </c>
      <c r="G3895" s="39" t="s">
        <v>10656</v>
      </c>
      <c r="H3895" s="20">
        <f>SUBTOTAL(9,H3889:H3894)</f>
        <v>4375092782</v>
      </c>
      <c r="I3895" s="20">
        <f>SUBTOTAL(9,I3889:I3894)</f>
        <v>3986742457.27</v>
      </c>
      <c r="J3895" s="42">
        <f>+I3895/H3895</f>
        <v>0.91123609393433891</v>
      </c>
      <c r="K3895" s="20">
        <f>SUBTOTAL(9,K3889:K3894)</f>
        <v>1736483035.25</v>
      </c>
      <c r="L3895" s="20">
        <f>SUBTOTAL(9,L3889:L3894)</f>
        <v>1491607557.27</v>
      </c>
      <c r="M3895" s="7">
        <f>IFERROR((L3895/K3895),"N.A")</f>
        <v>0.85898193474447304</v>
      </c>
    </row>
    <row r="3896" spans="1:13" s="14" customFormat="1" ht="30" outlineLevel="2" x14ac:dyDescent="0.25">
      <c r="A3896" s="34"/>
      <c r="B3896" s="44" t="s">
        <v>1492</v>
      </c>
      <c r="C3896" s="31" t="s">
        <v>57</v>
      </c>
      <c r="D3896" s="14" t="s">
        <v>1480</v>
      </c>
      <c r="E3896" s="14" t="s">
        <v>1493</v>
      </c>
      <c r="F3896" s="14" t="s">
        <v>1494</v>
      </c>
      <c r="G3896" s="14" t="s">
        <v>16</v>
      </c>
      <c r="H3896" s="15">
        <v>2081317681</v>
      </c>
      <c r="I3896" s="15">
        <v>1321097334.1300004</v>
      </c>
      <c r="J3896" s="16">
        <f>IFERROR((I3896/H3896),0)</f>
        <v>0.63474084047335799</v>
      </c>
      <c r="K3896" s="15">
        <v>1537980347.3099997</v>
      </c>
      <c r="L3896" s="15">
        <v>1321097334.1300004</v>
      </c>
      <c r="M3896" s="17">
        <f>L3896/K3896</f>
        <v>0.85898193461357419</v>
      </c>
    </row>
    <row r="3897" spans="1:13" s="14" customFormat="1" ht="30" outlineLevel="2" x14ac:dyDescent="0.25">
      <c r="A3897" s="34"/>
      <c r="B3897" s="44" t="s">
        <v>1492</v>
      </c>
      <c r="C3897" s="31" t="s">
        <v>57</v>
      </c>
      <c r="D3897" s="14" t="s">
        <v>1480</v>
      </c>
      <c r="E3897" s="14" t="s">
        <v>1493</v>
      </c>
      <c r="F3897" s="14" t="s">
        <v>1494</v>
      </c>
      <c r="G3897" s="14" t="s">
        <v>6109</v>
      </c>
      <c r="H3897" s="20">
        <v>122729703</v>
      </c>
      <c r="I3897" s="20">
        <v>122729703</v>
      </c>
      <c r="J3897" s="21">
        <f>IFERROR((I3897/H3897),0)</f>
        <v>1</v>
      </c>
      <c r="K3897" s="20"/>
      <c r="L3897" s="20"/>
      <c r="M3897" s="21"/>
    </row>
    <row r="3898" spans="1:13" s="14" customFormat="1" ht="30" outlineLevel="2" x14ac:dyDescent="0.25">
      <c r="A3898" s="34"/>
      <c r="B3898" s="44" t="s">
        <v>1492</v>
      </c>
      <c r="C3898" s="31" t="s">
        <v>57</v>
      </c>
      <c r="D3898" s="14" t="s">
        <v>1480</v>
      </c>
      <c r="E3898" s="14" t="s">
        <v>1493</v>
      </c>
      <c r="F3898" s="14" t="s">
        <v>1494</v>
      </c>
      <c r="G3898" s="14" t="s">
        <v>6481</v>
      </c>
      <c r="H3898" s="20">
        <v>12873</v>
      </c>
      <c r="I3898" s="20">
        <v>12873</v>
      </c>
      <c r="J3898" s="21">
        <f>IFERROR((I3898/H3898),0)</f>
        <v>1</v>
      </c>
      <c r="K3898" s="20"/>
      <c r="L3898" s="20"/>
      <c r="M3898" s="21"/>
    </row>
    <row r="3899" spans="1:13" s="14" customFormat="1" ht="30" outlineLevel="2" x14ac:dyDescent="0.25">
      <c r="A3899" s="34"/>
      <c r="B3899" s="44" t="s">
        <v>1492</v>
      </c>
      <c r="C3899" s="31" t="s">
        <v>57</v>
      </c>
      <c r="D3899" s="14" t="s">
        <v>1480</v>
      </c>
      <c r="E3899" s="14" t="s">
        <v>1493</v>
      </c>
      <c r="F3899" s="14" t="s">
        <v>1494</v>
      </c>
      <c r="G3899" s="14" t="s">
        <v>6484</v>
      </c>
      <c r="H3899" s="20">
        <v>52079118</v>
      </c>
      <c r="I3899" s="20">
        <v>52079118</v>
      </c>
      <c r="J3899" s="21">
        <f>IFERROR((I3899/H3899),0)</f>
        <v>1</v>
      </c>
      <c r="K3899" s="20"/>
      <c r="L3899" s="20"/>
      <c r="M3899" s="21"/>
    </row>
    <row r="3900" spans="1:13" s="14" customFormat="1" ht="30" outlineLevel="2" x14ac:dyDescent="0.25">
      <c r="A3900" s="34"/>
      <c r="B3900" s="44" t="s">
        <v>1492</v>
      </c>
      <c r="C3900" s="31" t="s">
        <v>57</v>
      </c>
      <c r="D3900" s="14" t="s">
        <v>1480</v>
      </c>
      <c r="E3900" s="14" t="s">
        <v>1493</v>
      </c>
      <c r="F3900" s="14" t="s">
        <v>1494</v>
      </c>
      <c r="G3900" s="14" t="s">
        <v>6492</v>
      </c>
      <c r="H3900" s="20">
        <v>316631082</v>
      </c>
      <c r="I3900" s="20">
        <v>316631082</v>
      </c>
      <c r="J3900" s="21">
        <f>IFERROR((I3900/H3900),0)</f>
        <v>1</v>
      </c>
      <c r="K3900" s="20"/>
      <c r="L3900" s="20"/>
      <c r="M3900" s="22"/>
    </row>
    <row r="3901" spans="1:13" s="14" customFormat="1" ht="30" outlineLevel="2" x14ac:dyDescent="0.25">
      <c r="A3901" s="34"/>
      <c r="B3901" s="44" t="s">
        <v>1492</v>
      </c>
      <c r="C3901" s="31" t="s">
        <v>57</v>
      </c>
      <c r="D3901" s="14" t="s">
        <v>1480</v>
      </c>
      <c r="E3901" s="14" t="s">
        <v>1493</v>
      </c>
      <c r="F3901" s="14" t="s">
        <v>1494</v>
      </c>
      <c r="G3901" s="14" t="s">
        <v>6493</v>
      </c>
      <c r="H3901" s="20">
        <v>-416263536</v>
      </c>
      <c r="I3901" s="20"/>
      <c r="J3901" s="21">
        <f>IFERROR((I3901/H3901),0)</f>
        <v>0</v>
      </c>
      <c r="K3901" s="20"/>
      <c r="L3901" s="20"/>
      <c r="M3901" s="21"/>
    </row>
    <row r="3902" spans="1:13" s="14" customFormat="1" ht="45" outlineLevel="1" x14ac:dyDescent="0.25">
      <c r="A3902" s="34"/>
      <c r="B3902" s="46" t="s">
        <v>7144</v>
      </c>
      <c r="C3902" s="40" t="str">
        <f>C3901</f>
        <v>ASIGNACIÓN PARA LA INVERSIÓN LOCAL SEGÚN NBI Y CUARTA, QUINTA, Y SEXTA CATEGORÍA</v>
      </c>
      <c r="D3902" s="39" t="str">
        <f>D3901</f>
        <v xml:space="preserve">CHOCÓ                                             </v>
      </c>
      <c r="E3902" s="39" t="str">
        <f>E3901</f>
        <v>27660</v>
      </c>
      <c r="F3902" s="39" t="str">
        <f>F3901</f>
        <v xml:space="preserve">SAN JOSÉ DEL PALMAR                               </v>
      </c>
      <c r="G3902" s="39" t="s">
        <v>10656</v>
      </c>
      <c r="H3902" s="20">
        <f>SUBTOTAL(9,H3896:H3901)</f>
        <v>2156506921</v>
      </c>
      <c r="I3902" s="20">
        <f>SUBTOTAL(9,I3896:I3901)</f>
        <v>1812550110.1300004</v>
      </c>
      <c r="J3902" s="42">
        <f>+I3902/H3902</f>
        <v>0.84050280223051521</v>
      </c>
      <c r="K3902" s="20">
        <f>SUBTOTAL(9,K3896:K3901)</f>
        <v>1537980347.3099997</v>
      </c>
      <c r="L3902" s="20">
        <f>SUBTOTAL(9,L3896:L3901)</f>
        <v>1321097334.1300004</v>
      </c>
      <c r="M3902" s="7">
        <f>IFERROR((L3902/K3902),"N.A")</f>
        <v>0.85898193461357419</v>
      </c>
    </row>
    <row r="3903" spans="1:13" s="14" customFormat="1" ht="30" outlineLevel="2" x14ac:dyDescent="0.25">
      <c r="A3903" s="34"/>
      <c r="B3903" s="44" t="s">
        <v>1495</v>
      </c>
      <c r="C3903" s="31" t="s">
        <v>57</v>
      </c>
      <c r="D3903" s="14" t="s">
        <v>1480</v>
      </c>
      <c r="E3903" s="14" t="s">
        <v>1496</v>
      </c>
      <c r="F3903" s="14" t="s">
        <v>1497</v>
      </c>
      <c r="G3903" s="14" t="s">
        <v>16</v>
      </c>
      <c r="H3903" s="15">
        <v>8189973743</v>
      </c>
      <c r="I3903" s="15">
        <v>5198510817.0799999</v>
      </c>
      <c r="J3903" s="16">
        <f>IFERROR((I3903/H3903),0)</f>
        <v>0.63474084047255774</v>
      </c>
      <c r="K3903" s="15">
        <v>6051944292.3000002</v>
      </c>
      <c r="L3903" s="15">
        <v>5198510817.0799999</v>
      </c>
      <c r="M3903" s="17">
        <f>L3903/K3903</f>
        <v>0.85898193473032469</v>
      </c>
    </row>
    <row r="3904" spans="1:13" s="14" customFormat="1" ht="30" outlineLevel="2" x14ac:dyDescent="0.25">
      <c r="A3904" s="34"/>
      <c r="B3904" s="44" t="s">
        <v>1495</v>
      </c>
      <c r="C3904" s="31" t="s">
        <v>57</v>
      </c>
      <c r="D3904" s="14" t="s">
        <v>1480</v>
      </c>
      <c r="E3904" s="14" t="s">
        <v>1496</v>
      </c>
      <c r="F3904" s="14" t="s">
        <v>1497</v>
      </c>
      <c r="G3904" s="14" t="s">
        <v>6109</v>
      </c>
      <c r="H3904" s="20">
        <v>6969883723</v>
      </c>
      <c r="I3904" s="20">
        <v>6969883723</v>
      </c>
      <c r="J3904" s="21">
        <f>IFERROR((I3904/H3904),0)</f>
        <v>1</v>
      </c>
      <c r="K3904" s="20"/>
      <c r="L3904" s="20"/>
      <c r="M3904" s="21"/>
    </row>
    <row r="3905" spans="1:13" s="14" customFormat="1" ht="30" outlineLevel="2" x14ac:dyDescent="0.25">
      <c r="A3905" s="34"/>
      <c r="B3905" s="44" t="s">
        <v>1495</v>
      </c>
      <c r="C3905" s="31" t="s">
        <v>57</v>
      </c>
      <c r="D3905" s="14" t="s">
        <v>1480</v>
      </c>
      <c r="E3905" s="14" t="s">
        <v>1496</v>
      </c>
      <c r="F3905" s="14" t="s">
        <v>1497</v>
      </c>
      <c r="G3905" s="14" t="s">
        <v>6481</v>
      </c>
      <c r="H3905" s="20">
        <v>50654</v>
      </c>
      <c r="I3905" s="20">
        <v>50654</v>
      </c>
      <c r="J3905" s="21">
        <f>IFERROR((I3905/H3905),0)</f>
        <v>1</v>
      </c>
      <c r="K3905" s="20"/>
      <c r="L3905" s="20"/>
      <c r="M3905" s="21"/>
    </row>
    <row r="3906" spans="1:13" s="14" customFormat="1" ht="30" outlineLevel="2" x14ac:dyDescent="0.25">
      <c r="A3906" s="34"/>
      <c r="B3906" s="44" t="s">
        <v>1495</v>
      </c>
      <c r="C3906" s="31" t="s">
        <v>57</v>
      </c>
      <c r="D3906" s="14" t="s">
        <v>1480</v>
      </c>
      <c r="E3906" s="14" t="s">
        <v>1496</v>
      </c>
      <c r="F3906" s="14" t="s">
        <v>1497</v>
      </c>
      <c r="G3906" s="14" t="s">
        <v>6484</v>
      </c>
      <c r="H3906" s="20">
        <v>204931047</v>
      </c>
      <c r="I3906" s="20">
        <v>204931047</v>
      </c>
      <c r="J3906" s="21">
        <f>IFERROR((I3906/H3906),0)</f>
        <v>1</v>
      </c>
      <c r="K3906" s="20"/>
      <c r="L3906" s="20"/>
      <c r="M3906" s="21"/>
    </row>
    <row r="3907" spans="1:13" s="14" customFormat="1" ht="30" outlineLevel="2" x14ac:dyDescent="0.25">
      <c r="A3907" s="34"/>
      <c r="B3907" s="44" t="s">
        <v>1495</v>
      </c>
      <c r="C3907" s="31" t="s">
        <v>57</v>
      </c>
      <c r="D3907" s="14" t="s">
        <v>1480</v>
      </c>
      <c r="E3907" s="14" t="s">
        <v>1496</v>
      </c>
      <c r="F3907" s="14" t="s">
        <v>1497</v>
      </c>
      <c r="G3907" s="14" t="s">
        <v>6492</v>
      </c>
      <c r="H3907" s="20">
        <v>1245941584</v>
      </c>
      <c r="I3907" s="20">
        <v>1245941584</v>
      </c>
      <c r="J3907" s="21">
        <f>IFERROR((I3907/H3907),0)</f>
        <v>1</v>
      </c>
      <c r="K3907" s="20"/>
      <c r="L3907" s="20"/>
      <c r="M3907" s="22"/>
    </row>
    <row r="3908" spans="1:13" s="14" customFormat="1" ht="30" outlineLevel="2" x14ac:dyDescent="0.25">
      <c r="A3908" s="34"/>
      <c r="B3908" s="44" t="s">
        <v>1495</v>
      </c>
      <c r="C3908" s="31" t="s">
        <v>57</v>
      </c>
      <c r="D3908" s="14" t="s">
        <v>1480</v>
      </c>
      <c r="E3908" s="14" t="s">
        <v>1496</v>
      </c>
      <c r="F3908" s="14" t="s">
        <v>1497</v>
      </c>
      <c r="G3908" s="14" t="s">
        <v>6493</v>
      </c>
      <c r="H3908" s="20">
        <v>-1637994749</v>
      </c>
      <c r="I3908" s="20"/>
      <c r="J3908" s="21">
        <f>IFERROR((I3908/H3908),0)</f>
        <v>0</v>
      </c>
      <c r="K3908" s="20"/>
      <c r="L3908" s="20"/>
      <c r="M3908" s="21"/>
    </row>
    <row r="3909" spans="1:13" s="14" customFormat="1" ht="45" outlineLevel="1" x14ac:dyDescent="0.25">
      <c r="A3909" s="34"/>
      <c r="B3909" s="46" t="s">
        <v>7145</v>
      </c>
      <c r="C3909" s="40" t="str">
        <f>C3908</f>
        <v>ASIGNACIÓN PARA LA INVERSIÓN LOCAL SEGÚN NBI Y CUARTA, QUINTA, Y SEXTA CATEGORÍA</v>
      </c>
      <c r="D3909" s="39" t="str">
        <f>D3908</f>
        <v xml:space="preserve">CHOCÓ                                             </v>
      </c>
      <c r="E3909" s="39" t="str">
        <f>E3908</f>
        <v>27615</v>
      </c>
      <c r="F3909" s="39" t="str">
        <f>F3908</f>
        <v xml:space="preserve">RIOSUCIO                                          </v>
      </c>
      <c r="G3909" s="39" t="s">
        <v>10656</v>
      </c>
      <c r="H3909" s="20">
        <f>SUBTOTAL(9,H3903:H3908)</f>
        <v>14972786002</v>
      </c>
      <c r="I3909" s="20">
        <f>SUBTOTAL(9,I3903:I3908)</f>
        <v>13619317825.08</v>
      </c>
      <c r="J3909" s="42">
        <f>+I3909/H3909</f>
        <v>0.90960478719596938</v>
      </c>
      <c r="K3909" s="20">
        <f>SUBTOTAL(9,K3903:K3908)</f>
        <v>6051944292.3000002</v>
      </c>
      <c r="L3909" s="20">
        <f>SUBTOTAL(9,L3903:L3908)</f>
        <v>5198510817.0799999</v>
      </c>
      <c r="M3909" s="7">
        <f>IFERROR((L3909/K3909),"N.A")</f>
        <v>0.85898193473032469</v>
      </c>
    </row>
    <row r="3910" spans="1:13" s="14" customFormat="1" ht="30" outlineLevel="2" x14ac:dyDescent="0.25">
      <c r="A3910" s="34"/>
      <c r="B3910" s="44" t="s">
        <v>1498</v>
      </c>
      <c r="C3910" s="31" t="s">
        <v>57</v>
      </c>
      <c r="D3910" s="14" t="s">
        <v>1480</v>
      </c>
      <c r="E3910" s="14" t="s">
        <v>1499</v>
      </c>
      <c r="F3910" s="14" t="s">
        <v>1500</v>
      </c>
      <c r="G3910" s="14" t="s">
        <v>16</v>
      </c>
      <c r="H3910" s="15">
        <v>3783227612</v>
      </c>
      <c r="I3910" s="15">
        <v>2401369074.1200004</v>
      </c>
      <c r="J3910" s="16">
        <f>IFERROR((I3910/H3910),0)</f>
        <v>0.63474084046730639</v>
      </c>
      <c r="K3910" s="15">
        <v>2795599042.4100003</v>
      </c>
      <c r="L3910" s="15">
        <v>2401369074.1200004</v>
      </c>
      <c r="M3910" s="17">
        <f>L3910/K3910</f>
        <v>0.85898193470901096</v>
      </c>
    </row>
    <row r="3911" spans="1:13" s="14" customFormat="1" ht="30" outlineLevel="2" x14ac:dyDescent="0.25">
      <c r="A3911" s="34"/>
      <c r="B3911" s="44" t="s">
        <v>1498</v>
      </c>
      <c r="C3911" s="31" t="s">
        <v>57</v>
      </c>
      <c r="D3911" s="14" t="s">
        <v>1480</v>
      </c>
      <c r="E3911" s="14" t="s">
        <v>1499</v>
      </c>
      <c r="F3911" s="14" t="s">
        <v>1500</v>
      </c>
      <c r="G3911" s="14" t="s">
        <v>6109</v>
      </c>
      <c r="H3911" s="20">
        <v>1434875979</v>
      </c>
      <c r="I3911" s="20">
        <v>1434875979</v>
      </c>
      <c r="J3911" s="21">
        <f>IFERROR((I3911/H3911),0)</f>
        <v>1</v>
      </c>
      <c r="K3911" s="20"/>
      <c r="L3911" s="20"/>
      <c r="M3911" s="21"/>
    </row>
    <row r="3912" spans="1:13" s="14" customFormat="1" ht="30" outlineLevel="2" x14ac:dyDescent="0.25">
      <c r="A3912" s="34"/>
      <c r="B3912" s="44" t="s">
        <v>1498</v>
      </c>
      <c r="C3912" s="31" t="s">
        <v>57</v>
      </c>
      <c r="D3912" s="14" t="s">
        <v>1480</v>
      </c>
      <c r="E3912" s="14" t="s">
        <v>1499</v>
      </c>
      <c r="F3912" s="14" t="s">
        <v>1500</v>
      </c>
      <c r="G3912" s="14" t="s">
        <v>6481</v>
      </c>
      <c r="H3912" s="20">
        <v>23399</v>
      </c>
      <c r="I3912" s="20">
        <v>23399</v>
      </c>
      <c r="J3912" s="21">
        <f>IFERROR((I3912/H3912),0)</f>
        <v>1</v>
      </c>
      <c r="K3912" s="20"/>
      <c r="L3912" s="20"/>
      <c r="M3912" s="21"/>
    </row>
    <row r="3913" spans="1:13" s="14" customFormat="1" ht="30" outlineLevel="2" x14ac:dyDescent="0.25">
      <c r="A3913" s="34"/>
      <c r="B3913" s="44" t="s">
        <v>1498</v>
      </c>
      <c r="C3913" s="31" t="s">
        <v>57</v>
      </c>
      <c r="D3913" s="14" t="s">
        <v>1480</v>
      </c>
      <c r="E3913" s="14" t="s">
        <v>1499</v>
      </c>
      <c r="F3913" s="14" t="s">
        <v>1500</v>
      </c>
      <c r="G3913" s="14" t="s">
        <v>6484</v>
      </c>
      <c r="H3913" s="20">
        <v>94664625</v>
      </c>
      <c r="I3913" s="20">
        <v>94664625</v>
      </c>
      <c r="J3913" s="21">
        <f>IFERROR((I3913/H3913),0)</f>
        <v>1</v>
      </c>
      <c r="K3913" s="20"/>
      <c r="L3913" s="20"/>
      <c r="M3913" s="21"/>
    </row>
    <row r="3914" spans="1:13" s="14" customFormat="1" ht="30" outlineLevel="2" x14ac:dyDescent="0.25">
      <c r="A3914" s="34"/>
      <c r="B3914" s="44" t="s">
        <v>1498</v>
      </c>
      <c r="C3914" s="31" t="s">
        <v>57</v>
      </c>
      <c r="D3914" s="14" t="s">
        <v>1480</v>
      </c>
      <c r="E3914" s="14" t="s">
        <v>1499</v>
      </c>
      <c r="F3914" s="14" t="s">
        <v>1500</v>
      </c>
      <c r="G3914" s="14" t="s">
        <v>6492</v>
      </c>
      <c r="H3914" s="20">
        <v>575542823</v>
      </c>
      <c r="I3914" s="20">
        <v>575542823</v>
      </c>
      <c r="J3914" s="21">
        <f>IFERROR((I3914/H3914),0)</f>
        <v>1</v>
      </c>
      <c r="K3914" s="20"/>
      <c r="L3914" s="20"/>
      <c r="M3914" s="22"/>
    </row>
    <row r="3915" spans="1:13" s="14" customFormat="1" ht="30" outlineLevel="2" x14ac:dyDescent="0.25">
      <c r="A3915" s="34"/>
      <c r="B3915" s="44" t="s">
        <v>1498</v>
      </c>
      <c r="C3915" s="31" t="s">
        <v>57</v>
      </c>
      <c r="D3915" s="14" t="s">
        <v>1480</v>
      </c>
      <c r="E3915" s="14" t="s">
        <v>1499</v>
      </c>
      <c r="F3915" s="14" t="s">
        <v>1500</v>
      </c>
      <c r="G3915" s="14" t="s">
        <v>6493</v>
      </c>
      <c r="H3915" s="20">
        <v>-756645522</v>
      </c>
      <c r="I3915" s="20"/>
      <c r="J3915" s="21">
        <f>IFERROR((I3915/H3915),0)</f>
        <v>0</v>
      </c>
      <c r="K3915" s="20"/>
      <c r="L3915" s="20"/>
      <c r="M3915" s="21"/>
    </row>
    <row r="3916" spans="1:13" s="14" customFormat="1" ht="45" outlineLevel="1" x14ac:dyDescent="0.25">
      <c r="A3916" s="34"/>
      <c r="B3916" s="46" t="s">
        <v>7146</v>
      </c>
      <c r="C3916" s="40" t="str">
        <f>C3915</f>
        <v>ASIGNACIÓN PARA LA INVERSIÓN LOCAL SEGÚN NBI Y CUARTA, QUINTA, Y SEXTA CATEGORÍA</v>
      </c>
      <c r="D3916" s="39" t="str">
        <f>D3915</f>
        <v xml:space="preserve">CHOCÓ                                             </v>
      </c>
      <c r="E3916" s="39" t="str">
        <f>E3915</f>
        <v>27600</v>
      </c>
      <c r="F3916" s="39" t="str">
        <f>F3915</f>
        <v xml:space="preserve">RÍO QUITO                                         </v>
      </c>
      <c r="G3916" s="39" t="s">
        <v>10656</v>
      </c>
      <c r="H3916" s="20">
        <f>SUBTOTAL(9,H3910:H3915)</f>
        <v>5131688916</v>
      </c>
      <c r="I3916" s="20">
        <f>SUBTOTAL(9,I3910:I3915)</f>
        <v>4506475900.1200008</v>
      </c>
      <c r="J3916" s="42">
        <f>+I3916/H3916</f>
        <v>0.87816622828974322</v>
      </c>
      <c r="K3916" s="20">
        <f>SUBTOTAL(9,K3910:K3915)</f>
        <v>2795599042.4100003</v>
      </c>
      <c r="L3916" s="20">
        <f>SUBTOTAL(9,L3910:L3915)</f>
        <v>2401369074.1200004</v>
      </c>
      <c r="M3916" s="7">
        <f>IFERROR((L3916/K3916),"N.A")</f>
        <v>0.85898193470901096</v>
      </c>
    </row>
    <row r="3917" spans="1:13" s="14" customFormat="1" ht="30" outlineLevel="2" x14ac:dyDescent="0.25">
      <c r="A3917" s="34"/>
      <c r="B3917" s="44" t="s">
        <v>1501</v>
      </c>
      <c r="C3917" s="31" t="s">
        <v>57</v>
      </c>
      <c r="D3917" s="14" t="s">
        <v>1480</v>
      </c>
      <c r="E3917" s="14" t="s">
        <v>1502</v>
      </c>
      <c r="F3917" s="14" t="s">
        <v>1503</v>
      </c>
      <c r="G3917" s="14" t="s">
        <v>16</v>
      </c>
      <c r="H3917" s="15">
        <v>2644644015</v>
      </c>
      <c r="I3917" s="15">
        <v>1678663564.8300002</v>
      </c>
      <c r="J3917" s="16">
        <f>IFERROR((I3917/H3917),0)</f>
        <v>0.63474084047186974</v>
      </c>
      <c r="K3917" s="15">
        <v>1954247809.9499996</v>
      </c>
      <c r="L3917" s="15">
        <v>1678663564.8300002</v>
      </c>
      <c r="M3917" s="17">
        <f>L3917/K3917</f>
        <v>0.85898193477978091</v>
      </c>
    </row>
    <row r="3918" spans="1:13" s="14" customFormat="1" ht="30" outlineLevel="2" x14ac:dyDescent="0.25">
      <c r="A3918" s="34"/>
      <c r="B3918" s="44" t="s">
        <v>1501</v>
      </c>
      <c r="C3918" s="31" t="s">
        <v>57</v>
      </c>
      <c r="D3918" s="14" t="s">
        <v>1480</v>
      </c>
      <c r="E3918" s="14" t="s">
        <v>1502</v>
      </c>
      <c r="F3918" s="14" t="s">
        <v>1503</v>
      </c>
      <c r="G3918" s="14" t="s">
        <v>6109</v>
      </c>
      <c r="H3918" s="20">
        <v>1309971473</v>
      </c>
      <c r="I3918" s="20">
        <v>1309971473</v>
      </c>
      <c r="J3918" s="21">
        <f>IFERROR((I3918/H3918),0)</f>
        <v>1</v>
      </c>
      <c r="K3918" s="20"/>
      <c r="L3918" s="20"/>
      <c r="M3918" s="21"/>
    </row>
    <row r="3919" spans="1:13" s="14" customFormat="1" ht="30" outlineLevel="2" x14ac:dyDescent="0.25">
      <c r="A3919" s="34"/>
      <c r="B3919" s="44" t="s">
        <v>1501</v>
      </c>
      <c r="C3919" s="31" t="s">
        <v>57</v>
      </c>
      <c r="D3919" s="14" t="s">
        <v>1480</v>
      </c>
      <c r="E3919" s="14" t="s">
        <v>1502</v>
      </c>
      <c r="F3919" s="14" t="s">
        <v>1503</v>
      </c>
      <c r="G3919" s="14" t="s">
        <v>6481</v>
      </c>
      <c r="H3919" s="20">
        <v>16357</v>
      </c>
      <c r="I3919" s="20">
        <v>16357</v>
      </c>
      <c r="J3919" s="21">
        <f>IFERROR((I3919/H3919),0)</f>
        <v>1</v>
      </c>
      <c r="K3919" s="20"/>
      <c r="L3919" s="20"/>
      <c r="M3919" s="21"/>
    </row>
    <row r="3920" spans="1:13" s="14" customFormat="1" ht="30" outlineLevel="2" x14ac:dyDescent="0.25">
      <c r="A3920" s="34"/>
      <c r="B3920" s="44" t="s">
        <v>1501</v>
      </c>
      <c r="C3920" s="31" t="s">
        <v>57</v>
      </c>
      <c r="D3920" s="14" t="s">
        <v>1480</v>
      </c>
      <c r="E3920" s="14" t="s">
        <v>1502</v>
      </c>
      <c r="F3920" s="14" t="s">
        <v>1503</v>
      </c>
      <c r="G3920" s="14" t="s">
        <v>6484</v>
      </c>
      <c r="H3920" s="20">
        <v>66174775</v>
      </c>
      <c r="I3920" s="20">
        <v>66174775</v>
      </c>
      <c r="J3920" s="21">
        <f>IFERROR((I3920/H3920),0)</f>
        <v>1</v>
      </c>
      <c r="K3920" s="20"/>
      <c r="L3920" s="20"/>
      <c r="M3920" s="21"/>
    </row>
    <row r="3921" spans="1:13" s="14" customFormat="1" ht="30" outlineLevel="2" x14ac:dyDescent="0.25">
      <c r="A3921" s="34"/>
      <c r="B3921" s="44" t="s">
        <v>1501</v>
      </c>
      <c r="C3921" s="31" t="s">
        <v>57</v>
      </c>
      <c r="D3921" s="14" t="s">
        <v>1480</v>
      </c>
      <c r="E3921" s="14" t="s">
        <v>1502</v>
      </c>
      <c r="F3921" s="14" t="s">
        <v>1503</v>
      </c>
      <c r="G3921" s="14" t="s">
        <v>6492</v>
      </c>
      <c r="H3921" s="20">
        <v>402329978</v>
      </c>
      <c r="I3921" s="20">
        <v>402329978</v>
      </c>
      <c r="J3921" s="21">
        <f>IFERROR((I3921/H3921),0)</f>
        <v>1</v>
      </c>
      <c r="K3921" s="20"/>
      <c r="L3921" s="20"/>
      <c r="M3921" s="22"/>
    </row>
    <row r="3922" spans="1:13" s="14" customFormat="1" ht="30" outlineLevel="2" x14ac:dyDescent="0.25">
      <c r="A3922" s="34"/>
      <c r="B3922" s="44" t="s">
        <v>1501</v>
      </c>
      <c r="C3922" s="31" t="s">
        <v>57</v>
      </c>
      <c r="D3922" s="14" t="s">
        <v>1480</v>
      </c>
      <c r="E3922" s="14" t="s">
        <v>1502</v>
      </c>
      <c r="F3922" s="14" t="s">
        <v>1503</v>
      </c>
      <c r="G3922" s="14" t="s">
        <v>6493</v>
      </c>
      <c r="H3922" s="20">
        <v>-528928803</v>
      </c>
      <c r="I3922" s="20"/>
      <c r="J3922" s="21">
        <f>IFERROR((I3922/H3922),0)</f>
        <v>0</v>
      </c>
      <c r="K3922" s="20"/>
      <c r="L3922" s="20"/>
      <c r="M3922" s="21"/>
    </row>
    <row r="3923" spans="1:13" s="14" customFormat="1" ht="45" outlineLevel="1" x14ac:dyDescent="0.25">
      <c r="A3923" s="34"/>
      <c r="B3923" s="46" t="s">
        <v>7147</v>
      </c>
      <c r="C3923" s="40" t="str">
        <f>C3922</f>
        <v>ASIGNACIÓN PARA LA INVERSIÓN LOCAL SEGÚN NBI Y CUARTA, QUINTA, Y SEXTA CATEGORÍA</v>
      </c>
      <c r="D3923" s="39" t="str">
        <f>D3922</f>
        <v xml:space="preserve">CHOCÓ                                             </v>
      </c>
      <c r="E3923" s="39" t="str">
        <f>E3922</f>
        <v>27580</v>
      </c>
      <c r="F3923" s="39" t="str">
        <f>F3922</f>
        <v xml:space="preserve">RÍO IRO                                           </v>
      </c>
      <c r="G3923" s="39" t="s">
        <v>10656</v>
      </c>
      <c r="H3923" s="20">
        <f>SUBTOTAL(9,H3917:H3922)</f>
        <v>3894207795</v>
      </c>
      <c r="I3923" s="20">
        <f>SUBTOTAL(9,I3917:I3922)</f>
        <v>3457156147.8299999</v>
      </c>
      <c r="J3923" s="42">
        <f>+I3923/H3923</f>
        <v>0.88776879145197229</v>
      </c>
      <c r="K3923" s="20">
        <f>SUBTOTAL(9,K3917:K3922)</f>
        <v>1954247809.9499996</v>
      </c>
      <c r="L3923" s="20">
        <f>SUBTOTAL(9,L3917:L3922)</f>
        <v>1678663564.8300002</v>
      </c>
      <c r="M3923" s="7">
        <f>IFERROR((L3923/K3923),"N.A")</f>
        <v>0.85898193477978091</v>
      </c>
    </row>
    <row r="3924" spans="1:13" s="14" customFormat="1" ht="30" outlineLevel="2" x14ac:dyDescent="0.25">
      <c r="A3924" s="34"/>
      <c r="B3924" s="44" t="s">
        <v>1504</v>
      </c>
      <c r="C3924" s="31" t="s">
        <v>57</v>
      </c>
      <c r="D3924" s="14" t="s">
        <v>1480</v>
      </c>
      <c r="E3924" s="14" t="s">
        <v>1505</v>
      </c>
      <c r="F3924" s="14" t="s">
        <v>1506</v>
      </c>
      <c r="G3924" s="14" t="s">
        <v>16</v>
      </c>
      <c r="H3924" s="15">
        <v>4589757933</v>
      </c>
      <c r="I3924" s="15">
        <v>2913306807.9299994</v>
      </c>
      <c r="J3924" s="16">
        <f>IFERROR((I3924/H3924),0)</f>
        <v>0.63474084046645507</v>
      </c>
      <c r="K3924" s="15">
        <v>3391580998.6800003</v>
      </c>
      <c r="L3924" s="15">
        <v>2913306807.9299994</v>
      </c>
      <c r="M3924" s="17">
        <f>L3924/K3924</f>
        <v>0.85898193469766915</v>
      </c>
    </row>
    <row r="3925" spans="1:13" s="14" customFormat="1" ht="30" outlineLevel="2" x14ac:dyDescent="0.25">
      <c r="A3925" s="34"/>
      <c r="B3925" s="44" t="s">
        <v>1504</v>
      </c>
      <c r="C3925" s="31" t="s">
        <v>57</v>
      </c>
      <c r="D3925" s="14" t="s">
        <v>1480</v>
      </c>
      <c r="E3925" s="14" t="s">
        <v>1505</v>
      </c>
      <c r="F3925" s="14" t="s">
        <v>1506</v>
      </c>
      <c r="G3925" s="14" t="s">
        <v>6109</v>
      </c>
      <c r="H3925" s="20">
        <v>775485866</v>
      </c>
      <c r="I3925" s="20">
        <v>775485866</v>
      </c>
      <c r="J3925" s="21">
        <f>IFERROR((I3925/H3925),0)</f>
        <v>1</v>
      </c>
      <c r="K3925" s="20"/>
      <c r="L3925" s="20"/>
      <c r="M3925" s="21"/>
    </row>
    <row r="3926" spans="1:13" s="14" customFormat="1" ht="30" outlineLevel="2" x14ac:dyDescent="0.25">
      <c r="A3926" s="34"/>
      <c r="B3926" s="44" t="s">
        <v>1504</v>
      </c>
      <c r="C3926" s="31" t="s">
        <v>57</v>
      </c>
      <c r="D3926" s="14" t="s">
        <v>1480</v>
      </c>
      <c r="E3926" s="14" t="s">
        <v>1505</v>
      </c>
      <c r="F3926" s="14" t="s">
        <v>1506</v>
      </c>
      <c r="G3926" s="14" t="s">
        <v>6481</v>
      </c>
      <c r="H3926" s="20">
        <v>28387</v>
      </c>
      <c r="I3926" s="20">
        <v>28387</v>
      </c>
      <c r="J3926" s="21">
        <f>IFERROR((I3926/H3926),0)</f>
        <v>1</v>
      </c>
      <c r="K3926" s="20"/>
      <c r="L3926" s="20"/>
      <c r="M3926" s="21"/>
    </row>
    <row r="3927" spans="1:13" s="14" customFormat="1" ht="30" outlineLevel="2" x14ac:dyDescent="0.25">
      <c r="A3927" s="34"/>
      <c r="B3927" s="44" t="s">
        <v>1504</v>
      </c>
      <c r="C3927" s="31" t="s">
        <v>57</v>
      </c>
      <c r="D3927" s="14" t="s">
        <v>1480</v>
      </c>
      <c r="E3927" s="14" t="s">
        <v>1505</v>
      </c>
      <c r="F3927" s="14" t="s">
        <v>1506</v>
      </c>
      <c r="G3927" s="14" t="s">
        <v>6484</v>
      </c>
      <c r="H3927" s="20">
        <v>114845777</v>
      </c>
      <c r="I3927" s="20">
        <v>114845777</v>
      </c>
      <c r="J3927" s="21">
        <f>IFERROR((I3927/H3927),0)</f>
        <v>1</v>
      </c>
      <c r="K3927" s="20"/>
      <c r="L3927" s="20"/>
      <c r="M3927" s="21"/>
    </row>
    <row r="3928" spans="1:13" s="14" customFormat="1" ht="30" outlineLevel="2" x14ac:dyDescent="0.25">
      <c r="A3928" s="34"/>
      <c r="B3928" s="44" t="s">
        <v>1504</v>
      </c>
      <c r="C3928" s="31" t="s">
        <v>57</v>
      </c>
      <c r="D3928" s="14" t="s">
        <v>1480</v>
      </c>
      <c r="E3928" s="14" t="s">
        <v>1505</v>
      </c>
      <c r="F3928" s="14" t="s">
        <v>1506</v>
      </c>
      <c r="G3928" s="14" t="s">
        <v>6492</v>
      </c>
      <c r="H3928" s="20">
        <v>698240367</v>
      </c>
      <c r="I3928" s="20">
        <v>698240367</v>
      </c>
      <c r="J3928" s="21">
        <f>IFERROR((I3928/H3928),0)</f>
        <v>1</v>
      </c>
      <c r="K3928" s="20"/>
      <c r="L3928" s="20"/>
      <c r="M3928" s="22"/>
    </row>
    <row r="3929" spans="1:13" s="14" customFormat="1" ht="30" outlineLevel="2" x14ac:dyDescent="0.25">
      <c r="A3929" s="34"/>
      <c r="B3929" s="44" t="s">
        <v>1504</v>
      </c>
      <c r="C3929" s="31" t="s">
        <v>57</v>
      </c>
      <c r="D3929" s="14" t="s">
        <v>1480</v>
      </c>
      <c r="E3929" s="14" t="s">
        <v>1505</v>
      </c>
      <c r="F3929" s="14" t="s">
        <v>1506</v>
      </c>
      <c r="G3929" s="14" t="s">
        <v>6493</v>
      </c>
      <c r="H3929" s="20">
        <v>-917951587</v>
      </c>
      <c r="I3929" s="20"/>
      <c r="J3929" s="21">
        <f>IFERROR((I3929/H3929),0)</f>
        <v>0</v>
      </c>
      <c r="K3929" s="20"/>
      <c r="L3929" s="20"/>
      <c r="M3929" s="21"/>
    </row>
    <row r="3930" spans="1:13" s="14" customFormat="1" ht="45" outlineLevel="1" x14ac:dyDescent="0.25">
      <c r="A3930" s="34"/>
      <c r="B3930" s="46" t="s">
        <v>7148</v>
      </c>
      <c r="C3930" s="40" t="str">
        <f>C3929</f>
        <v>ASIGNACIÓN PARA LA INVERSIÓN LOCAL SEGÚN NBI Y CUARTA, QUINTA, Y SEXTA CATEGORÍA</v>
      </c>
      <c r="D3930" s="39" t="str">
        <f>D3929</f>
        <v xml:space="preserve">CHOCÓ                                             </v>
      </c>
      <c r="E3930" s="39" t="str">
        <f>E3929</f>
        <v>27495</v>
      </c>
      <c r="F3930" s="39" t="str">
        <f>F3929</f>
        <v xml:space="preserve">NUQUÍ                                             </v>
      </c>
      <c r="G3930" s="39" t="s">
        <v>10656</v>
      </c>
      <c r="H3930" s="20">
        <f>SUBTOTAL(9,H3924:H3929)</f>
        <v>5260406743</v>
      </c>
      <c r="I3930" s="20">
        <f>SUBTOTAL(9,I3924:I3929)</f>
        <v>4501907204.9299994</v>
      </c>
      <c r="J3930" s="42">
        <f>+I3930/H3930</f>
        <v>0.85580971679056328</v>
      </c>
      <c r="K3930" s="20">
        <f>SUBTOTAL(9,K3924:K3929)</f>
        <v>3391580998.6800003</v>
      </c>
      <c r="L3930" s="20">
        <f>SUBTOTAL(9,L3924:L3929)</f>
        <v>2913306807.9299994</v>
      </c>
      <c r="M3930" s="7">
        <f>IFERROR((L3930/K3930),"N.A")</f>
        <v>0.85898193469766915</v>
      </c>
    </row>
    <row r="3931" spans="1:13" s="14" customFormat="1" ht="30" outlineLevel="2" x14ac:dyDescent="0.25">
      <c r="A3931" s="34"/>
      <c r="B3931" s="44" t="s">
        <v>1507</v>
      </c>
      <c r="C3931" s="31" t="s">
        <v>57</v>
      </c>
      <c r="D3931" s="14" t="s">
        <v>1480</v>
      </c>
      <c r="E3931" s="14" t="s">
        <v>1508</v>
      </c>
      <c r="F3931" s="14" t="s">
        <v>1509</v>
      </c>
      <c r="G3931" s="14" t="s">
        <v>16</v>
      </c>
      <c r="H3931" s="15">
        <v>6515848948</v>
      </c>
      <c r="I3931" s="15">
        <v>4135875437.6299992</v>
      </c>
      <c r="J3931" s="16">
        <f>IFERROR((I3931/H3931),0)</f>
        <v>0.63474084047014023</v>
      </c>
      <c r="K3931" s="15">
        <v>4814857298.3700008</v>
      </c>
      <c r="L3931" s="15">
        <v>4135875437.6299992</v>
      </c>
      <c r="M3931" s="17">
        <f>L3931/K3931</f>
        <v>0.85898193473566475</v>
      </c>
    </row>
    <row r="3932" spans="1:13" s="14" customFormat="1" ht="30" outlineLevel="2" x14ac:dyDescent="0.25">
      <c r="A3932" s="34"/>
      <c r="B3932" s="44" t="s">
        <v>1507</v>
      </c>
      <c r="C3932" s="31" t="s">
        <v>57</v>
      </c>
      <c r="D3932" s="14" t="s">
        <v>1480</v>
      </c>
      <c r="E3932" s="14" t="s">
        <v>1508</v>
      </c>
      <c r="F3932" s="14" t="s">
        <v>1509</v>
      </c>
      <c r="G3932" s="14" t="s">
        <v>6481</v>
      </c>
      <c r="H3932" s="20">
        <v>40300</v>
      </c>
      <c r="I3932" s="20">
        <v>40300</v>
      </c>
      <c r="J3932" s="21">
        <f>IFERROR((I3932/H3932),0)</f>
        <v>1</v>
      </c>
      <c r="K3932" s="20"/>
      <c r="L3932" s="20"/>
      <c r="M3932" s="21"/>
    </row>
    <row r="3933" spans="1:13" s="14" customFormat="1" ht="30" outlineLevel="2" x14ac:dyDescent="0.25">
      <c r="A3933" s="34"/>
      <c r="B3933" s="44" t="s">
        <v>1507</v>
      </c>
      <c r="C3933" s="31" t="s">
        <v>57</v>
      </c>
      <c r="D3933" s="14" t="s">
        <v>1480</v>
      </c>
      <c r="E3933" s="14" t="s">
        <v>1508</v>
      </c>
      <c r="F3933" s="14" t="s">
        <v>1509</v>
      </c>
      <c r="G3933" s="14" t="s">
        <v>6484</v>
      </c>
      <c r="H3933" s="20">
        <v>163040785</v>
      </c>
      <c r="I3933" s="20">
        <v>163040785</v>
      </c>
      <c r="J3933" s="21">
        <f>IFERROR((I3933/H3933),0)</f>
        <v>1</v>
      </c>
      <c r="K3933" s="20"/>
      <c r="L3933" s="20"/>
      <c r="M3933" s="21"/>
    </row>
    <row r="3934" spans="1:13" s="14" customFormat="1" ht="30" outlineLevel="2" x14ac:dyDescent="0.25">
      <c r="A3934" s="34"/>
      <c r="B3934" s="44" t="s">
        <v>1507</v>
      </c>
      <c r="C3934" s="31" t="s">
        <v>57</v>
      </c>
      <c r="D3934" s="14" t="s">
        <v>1480</v>
      </c>
      <c r="E3934" s="14" t="s">
        <v>1508</v>
      </c>
      <c r="F3934" s="14" t="s">
        <v>1509</v>
      </c>
      <c r="G3934" s="14" t="s">
        <v>6492</v>
      </c>
      <c r="H3934" s="20">
        <v>991256800</v>
      </c>
      <c r="I3934" s="20">
        <v>991256800</v>
      </c>
      <c r="J3934" s="21">
        <f>IFERROR((I3934/H3934),0)</f>
        <v>1</v>
      </c>
      <c r="K3934" s="20"/>
      <c r="L3934" s="20"/>
      <c r="M3934" s="22"/>
    </row>
    <row r="3935" spans="1:13" s="14" customFormat="1" ht="30" outlineLevel="2" x14ac:dyDescent="0.25">
      <c r="A3935" s="34"/>
      <c r="B3935" s="44" t="s">
        <v>1507</v>
      </c>
      <c r="C3935" s="31" t="s">
        <v>57</v>
      </c>
      <c r="D3935" s="14" t="s">
        <v>1480</v>
      </c>
      <c r="E3935" s="14" t="s">
        <v>1508</v>
      </c>
      <c r="F3935" s="14" t="s">
        <v>1509</v>
      </c>
      <c r="G3935" s="14" t="s">
        <v>6493</v>
      </c>
      <c r="H3935" s="20">
        <v>-1303169790</v>
      </c>
      <c r="I3935" s="20"/>
      <c r="J3935" s="21">
        <f>IFERROR((I3935/H3935),0)</f>
        <v>0</v>
      </c>
      <c r="K3935" s="20"/>
      <c r="L3935" s="20"/>
      <c r="M3935" s="21"/>
    </row>
    <row r="3936" spans="1:13" s="14" customFormat="1" ht="45" outlineLevel="1" x14ac:dyDescent="0.25">
      <c r="A3936" s="34"/>
      <c r="B3936" s="46" t="s">
        <v>7149</v>
      </c>
      <c r="C3936" s="40" t="str">
        <f>C3935</f>
        <v>ASIGNACIÓN PARA LA INVERSIÓN LOCAL SEGÚN NBI Y CUARTA, QUINTA, Y SEXTA CATEGORÍA</v>
      </c>
      <c r="D3936" s="39" t="str">
        <f>D3935</f>
        <v xml:space="preserve">CHOCÓ                                             </v>
      </c>
      <c r="E3936" s="39" t="str">
        <f>E3935</f>
        <v>27493</v>
      </c>
      <c r="F3936" s="39" t="str">
        <f>F3935</f>
        <v>NUEVO BELEN DE BAJIRÁ</v>
      </c>
      <c r="G3936" s="39" t="s">
        <v>10656</v>
      </c>
      <c r="H3936" s="20">
        <f>SUBTOTAL(9,H3931:H3935)</f>
        <v>6367017043</v>
      </c>
      <c r="I3936" s="20">
        <f>SUBTOTAL(9,I3931:I3935)</f>
        <v>5290213322.6299992</v>
      </c>
      <c r="J3936" s="42">
        <f>+I3936/H3936</f>
        <v>0.8308778328850468</v>
      </c>
      <c r="K3936" s="20">
        <f>SUBTOTAL(9,K3931:K3935)</f>
        <v>4814857298.3700008</v>
      </c>
      <c r="L3936" s="20">
        <f>SUBTOTAL(9,L3931:L3935)</f>
        <v>4135875437.6299992</v>
      </c>
      <c r="M3936" s="7">
        <f>IFERROR((L3936/K3936),"N.A")</f>
        <v>0.85898193473566475</v>
      </c>
    </row>
    <row r="3937" spans="1:13" s="14" customFormat="1" ht="30" outlineLevel="2" x14ac:dyDescent="0.25">
      <c r="A3937" s="34"/>
      <c r="B3937" s="44" t="s">
        <v>1510</v>
      </c>
      <c r="C3937" s="31" t="s">
        <v>57</v>
      </c>
      <c r="D3937" s="14" t="s">
        <v>1480</v>
      </c>
      <c r="E3937" s="14" t="s">
        <v>1511</v>
      </c>
      <c r="F3937" s="14" t="s">
        <v>1512</v>
      </c>
      <c r="G3937" s="14" t="s">
        <v>16</v>
      </c>
      <c r="H3937" s="15">
        <v>3628865693</v>
      </c>
      <c r="I3937" s="15">
        <v>2303389259.9400001</v>
      </c>
      <c r="J3937" s="16">
        <f>IFERROR((I3937/H3937),0)</f>
        <v>0.6347408404734256</v>
      </c>
      <c r="K3937" s="15">
        <v>2681533996.0799999</v>
      </c>
      <c r="L3937" s="15">
        <v>2303389259.9400001</v>
      </c>
      <c r="M3937" s="17">
        <f>L3937/K3937</f>
        <v>0.85898193470871875</v>
      </c>
    </row>
    <row r="3938" spans="1:13" s="14" customFormat="1" ht="30" outlineLevel="2" x14ac:dyDescent="0.25">
      <c r="A3938" s="34"/>
      <c r="B3938" s="44" t="s">
        <v>1510</v>
      </c>
      <c r="C3938" s="31" t="s">
        <v>57</v>
      </c>
      <c r="D3938" s="14" t="s">
        <v>1480</v>
      </c>
      <c r="E3938" s="14" t="s">
        <v>1511</v>
      </c>
      <c r="F3938" s="14" t="s">
        <v>1512</v>
      </c>
      <c r="G3938" s="14" t="s">
        <v>6109</v>
      </c>
      <c r="H3938" s="20">
        <v>3751212048</v>
      </c>
      <c r="I3938" s="20">
        <v>3751212048</v>
      </c>
      <c r="J3938" s="21">
        <f>IFERROR((I3938/H3938),0)</f>
        <v>1</v>
      </c>
      <c r="K3938" s="20"/>
      <c r="L3938" s="20"/>
      <c r="M3938" s="21"/>
    </row>
    <row r="3939" spans="1:13" s="14" customFormat="1" ht="30" outlineLevel="2" x14ac:dyDescent="0.25">
      <c r="A3939" s="34"/>
      <c r="B3939" s="44" t="s">
        <v>1510</v>
      </c>
      <c r="C3939" s="31" t="s">
        <v>57</v>
      </c>
      <c r="D3939" s="14" t="s">
        <v>1480</v>
      </c>
      <c r="E3939" s="14" t="s">
        <v>1511</v>
      </c>
      <c r="F3939" s="14" t="s">
        <v>1512</v>
      </c>
      <c r="G3939" s="14" t="s">
        <v>6481</v>
      </c>
      <c r="H3939" s="20">
        <v>22444</v>
      </c>
      <c r="I3939" s="20">
        <v>22444</v>
      </c>
      <c r="J3939" s="21">
        <f>IFERROR((I3939/H3939),0)</f>
        <v>1</v>
      </c>
      <c r="K3939" s="20"/>
      <c r="L3939" s="20"/>
      <c r="M3939" s="21"/>
    </row>
    <row r="3940" spans="1:13" s="14" customFormat="1" ht="30" outlineLevel="2" x14ac:dyDescent="0.25">
      <c r="A3940" s="34"/>
      <c r="B3940" s="44" t="s">
        <v>1510</v>
      </c>
      <c r="C3940" s="31" t="s">
        <v>57</v>
      </c>
      <c r="D3940" s="14" t="s">
        <v>1480</v>
      </c>
      <c r="E3940" s="14" t="s">
        <v>1511</v>
      </c>
      <c r="F3940" s="14" t="s">
        <v>1512</v>
      </c>
      <c r="G3940" s="14" t="s">
        <v>6484</v>
      </c>
      <c r="H3940" s="20">
        <v>90802153</v>
      </c>
      <c r="I3940" s="20">
        <v>90802153</v>
      </c>
      <c r="J3940" s="21">
        <f>IFERROR((I3940/H3940),0)</f>
        <v>1</v>
      </c>
      <c r="K3940" s="20"/>
      <c r="L3940" s="20"/>
      <c r="M3940" s="21"/>
    </row>
    <row r="3941" spans="1:13" s="14" customFormat="1" ht="30" outlineLevel="2" x14ac:dyDescent="0.25">
      <c r="A3941" s="34"/>
      <c r="B3941" s="44" t="s">
        <v>1510</v>
      </c>
      <c r="C3941" s="31" t="s">
        <v>57</v>
      </c>
      <c r="D3941" s="14" t="s">
        <v>1480</v>
      </c>
      <c r="E3941" s="14" t="s">
        <v>1511</v>
      </c>
      <c r="F3941" s="14" t="s">
        <v>1512</v>
      </c>
      <c r="G3941" s="14" t="s">
        <v>6492</v>
      </c>
      <c r="H3941" s="20">
        <v>552059727</v>
      </c>
      <c r="I3941" s="20">
        <v>552059727</v>
      </c>
      <c r="J3941" s="21">
        <f>IFERROR((I3941/H3941),0)</f>
        <v>1</v>
      </c>
      <c r="K3941" s="20"/>
      <c r="L3941" s="20"/>
      <c r="M3941" s="22"/>
    </row>
    <row r="3942" spans="1:13" s="14" customFormat="1" ht="30" outlineLevel="2" x14ac:dyDescent="0.25">
      <c r="A3942" s="34"/>
      <c r="B3942" s="44" t="s">
        <v>1510</v>
      </c>
      <c r="C3942" s="31" t="s">
        <v>57</v>
      </c>
      <c r="D3942" s="14" t="s">
        <v>1480</v>
      </c>
      <c r="E3942" s="14" t="s">
        <v>1511</v>
      </c>
      <c r="F3942" s="14" t="s">
        <v>1512</v>
      </c>
      <c r="G3942" s="14" t="s">
        <v>6493</v>
      </c>
      <c r="H3942" s="20">
        <v>-725773139</v>
      </c>
      <c r="I3942" s="20"/>
      <c r="J3942" s="21">
        <f>IFERROR((I3942/H3942),0)</f>
        <v>0</v>
      </c>
      <c r="K3942" s="20"/>
      <c r="L3942" s="20"/>
      <c r="M3942" s="21"/>
    </row>
    <row r="3943" spans="1:13" s="14" customFormat="1" ht="45" outlineLevel="1" x14ac:dyDescent="0.25">
      <c r="A3943" s="34"/>
      <c r="B3943" s="46" t="s">
        <v>7150</v>
      </c>
      <c r="C3943" s="40" t="str">
        <f>C3942</f>
        <v>ASIGNACIÓN PARA LA INVERSIÓN LOCAL SEGÚN NBI Y CUARTA, QUINTA, Y SEXTA CATEGORÍA</v>
      </c>
      <c r="D3943" s="39" t="str">
        <f>D3942</f>
        <v xml:space="preserve">CHOCÓ                                             </v>
      </c>
      <c r="E3943" s="39" t="str">
        <f>E3942</f>
        <v>27491</v>
      </c>
      <c r="F3943" s="39" t="str">
        <f>F3942</f>
        <v xml:space="preserve">NÓVITA                                            </v>
      </c>
      <c r="G3943" s="39" t="s">
        <v>10656</v>
      </c>
      <c r="H3943" s="20">
        <f>SUBTOTAL(9,H3937:H3942)</f>
        <v>7297188926</v>
      </c>
      <c r="I3943" s="20">
        <f>SUBTOTAL(9,I3937:I3942)</f>
        <v>6697485631.9400005</v>
      </c>
      <c r="J3943" s="42">
        <f>+I3943/H3943</f>
        <v>0.91781721699389651</v>
      </c>
      <c r="K3943" s="20">
        <f>SUBTOTAL(9,K3937:K3942)</f>
        <v>2681533996.0799999</v>
      </c>
      <c r="L3943" s="20">
        <f>SUBTOTAL(9,L3937:L3942)</f>
        <v>2303389259.9400001</v>
      </c>
      <c r="M3943" s="7">
        <f>IFERROR((L3943/K3943),"N.A")</f>
        <v>0.85898193470871875</v>
      </c>
    </row>
    <row r="3944" spans="1:13" s="14" customFormat="1" ht="30" outlineLevel="2" x14ac:dyDescent="0.25">
      <c r="A3944" s="34"/>
      <c r="B3944" s="44" t="s">
        <v>1513</v>
      </c>
      <c r="C3944" s="31" t="s">
        <v>57</v>
      </c>
      <c r="D3944" s="14" t="s">
        <v>1480</v>
      </c>
      <c r="E3944" s="14" t="s">
        <v>1514</v>
      </c>
      <c r="F3944" s="14" t="s">
        <v>1515</v>
      </c>
      <c r="G3944" s="14" t="s">
        <v>16</v>
      </c>
      <c r="H3944" s="15">
        <v>4423646791</v>
      </c>
      <c r="I3944" s="15">
        <v>2807869282.0699997</v>
      </c>
      <c r="J3944" s="16">
        <f>IFERROR((I3944/H3944),0)</f>
        <v>0.63474084047186297</v>
      </c>
      <c r="K3944" s="15">
        <v>3268833916.7800002</v>
      </c>
      <c r="L3944" s="15">
        <v>2807869282.0699997</v>
      </c>
      <c r="M3944" s="17">
        <f>L3944/K3944</f>
        <v>0.85898193470652717</v>
      </c>
    </row>
    <row r="3945" spans="1:13" s="14" customFormat="1" ht="30" outlineLevel="2" x14ac:dyDescent="0.25">
      <c r="A3945" s="34"/>
      <c r="B3945" s="44" t="s">
        <v>1513</v>
      </c>
      <c r="C3945" s="31" t="s">
        <v>57</v>
      </c>
      <c r="D3945" s="14" t="s">
        <v>1480</v>
      </c>
      <c r="E3945" s="14" t="s">
        <v>1514</v>
      </c>
      <c r="F3945" s="14" t="s">
        <v>1515</v>
      </c>
      <c r="G3945" s="14" t="s">
        <v>6109</v>
      </c>
      <c r="H3945" s="20">
        <v>1676462079</v>
      </c>
      <c r="I3945" s="20">
        <v>1676462079</v>
      </c>
      <c r="J3945" s="21">
        <f>IFERROR((I3945/H3945),0)</f>
        <v>1</v>
      </c>
      <c r="K3945" s="20"/>
      <c r="L3945" s="20"/>
      <c r="M3945" s="21"/>
    </row>
    <row r="3946" spans="1:13" s="14" customFormat="1" ht="30" outlineLevel="2" x14ac:dyDescent="0.25">
      <c r="A3946" s="34"/>
      <c r="B3946" s="44" t="s">
        <v>1513</v>
      </c>
      <c r="C3946" s="31" t="s">
        <v>57</v>
      </c>
      <c r="D3946" s="14" t="s">
        <v>1480</v>
      </c>
      <c r="E3946" s="14" t="s">
        <v>1514</v>
      </c>
      <c r="F3946" s="14" t="s">
        <v>1515</v>
      </c>
      <c r="G3946" s="14" t="s">
        <v>6481</v>
      </c>
      <c r="H3946" s="20">
        <v>27360</v>
      </c>
      <c r="I3946" s="20">
        <v>27360</v>
      </c>
      <c r="J3946" s="21">
        <f>IFERROR((I3946/H3946),0)</f>
        <v>1</v>
      </c>
      <c r="K3946" s="20"/>
      <c r="L3946" s="20"/>
      <c r="M3946" s="21"/>
    </row>
    <row r="3947" spans="1:13" s="14" customFormat="1" ht="30" outlineLevel="2" x14ac:dyDescent="0.25">
      <c r="A3947" s="34"/>
      <c r="B3947" s="44" t="s">
        <v>1513</v>
      </c>
      <c r="C3947" s="31" t="s">
        <v>57</v>
      </c>
      <c r="D3947" s="14" t="s">
        <v>1480</v>
      </c>
      <c r="E3947" s="14" t="s">
        <v>1514</v>
      </c>
      <c r="F3947" s="14" t="s">
        <v>1515</v>
      </c>
      <c r="G3947" s="14" t="s">
        <v>6484</v>
      </c>
      <c r="H3947" s="20">
        <v>110689313</v>
      </c>
      <c r="I3947" s="20">
        <v>110689313</v>
      </c>
      <c r="J3947" s="21">
        <f>IFERROR((I3947/H3947),0)</f>
        <v>1</v>
      </c>
      <c r="K3947" s="20"/>
      <c r="L3947" s="20"/>
      <c r="M3947" s="21"/>
    </row>
    <row r="3948" spans="1:13" s="14" customFormat="1" ht="30" outlineLevel="2" x14ac:dyDescent="0.25">
      <c r="A3948" s="34"/>
      <c r="B3948" s="44" t="s">
        <v>1513</v>
      </c>
      <c r="C3948" s="31" t="s">
        <v>57</v>
      </c>
      <c r="D3948" s="14" t="s">
        <v>1480</v>
      </c>
      <c r="E3948" s="14" t="s">
        <v>1514</v>
      </c>
      <c r="F3948" s="14" t="s">
        <v>1515</v>
      </c>
      <c r="G3948" s="14" t="s">
        <v>6492</v>
      </c>
      <c r="H3948" s="20">
        <v>672969861</v>
      </c>
      <c r="I3948" s="20">
        <v>672969861</v>
      </c>
      <c r="J3948" s="21">
        <f>IFERROR((I3948/H3948),0)</f>
        <v>1</v>
      </c>
      <c r="K3948" s="20"/>
      <c r="L3948" s="20"/>
      <c r="M3948" s="22"/>
    </row>
    <row r="3949" spans="1:13" s="14" customFormat="1" ht="30" outlineLevel="2" x14ac:dyDescent="0.25">
      <c r="A3949" s="34"/>
      <c r="B3949" s="44" t="s">
        <v>1513</v>
      </c>
      <c r="C3949" s="31" t="s">
        <v>57</v>
      </c>
      <c r="D3949" s="14" t="s">
        <v>1480</v>
      </c>
      <c r="E3949" s="14" t="s">
        <v>1514</v>
      </c>
      <c r="F3949" s="14" t="s">
        <v>1515</v>
      </c>
      <c r="G3949" s="14" t="s">
        <v>6493</v>
      </c>
      <c r="H3949" s="20">
        <v>-884729358</v>
      </c>
      <c r="I3949" s="20"/>
      <c r="J3949" s="21">
        <f>IFERROR((I3949/H3949),0)</f>
        <v>0</v>
      </c>
      <c r="K3949" s="20"/>
      <c r="L3949" s="20"/>
      <c r="M3949" s="21"/>
    </row>
    <row r="3950" spans="1:13" s="14" customFormat="1" ht="45" outlineLevel="1" x14ac:dyDescent="0.25">
      <c r="A3950" s="34"/>
      <c r="B3950" s="46" t="s">
        <v>7151</v>
      </c>
      <c r="C3950" s="40" t="str">
        <f>C3949</f>
        <v>ASIGNACIÓN PARA LA INVERSIÓN LOCAL SEGÚN NBI Y CUARTA, QUINTA, Y SEXTA CATEGORÍA</v>
      </c>
      <c r="D3950" s="39" t="str">
        <f>D3949</f>
        <v xml:space="preserve">CHOCÓ                                             </v>
      </c>
      <c r="E3950" s="39" t="str">
        <f>E3949</f>
        <v>27450</v>
      </c>
      <c r="F3950" s="39" t="str">
        <f>F3949</f>
        <v xml:space="preserve">MEDIO SAN JUAN                                    </v>
      </c>
      <c r="G3950" s="39" t="s">
        <v>10656</v>
      </c>
      <c r="H3950" s="20">
        <f>SUBTOTAL(9,H3944:H3949)</f>
        <v>5999066046</v>
      </c>
      <c r="I3950" s="20">
        <f>SUBTOTAL(9,I3944:I3949)</f>
        <v>5268017895.0699997</v>
      </c>
      <c r="J3950" s="42">
        <f>+I3950/H3950</f>
        <v>0.87813967285500361</v>
      </c>
      <c r="K3950" s="20">
        <f>SUBTOTAL(9,K3944:K3949)</f>
        <v>3268833916.7800002</v>
      </c>
      <c r="L3950" s="20">
        <f>SUBTOTAL(9,L3944:L3949)</f>
        <v>2807869282.0699997</v>
      </c>
      <c r="M3950" s="7">
        <f>IFERROR((L3950/K3950),"N.A")</f>
        <v>0.85898193470652717</v>
      </c>
    </row>
    <row r="3951" spans="1:13" s="14" customFormat="1" ht="30" outlineLevel="2" x14ac:dyDescent="0.25">
      <c r="A3951" s="34"/>
      <c r="B3951" s="44" t="s">
        <v>1516</v>
      </c>
      <c r="C3951" s="31" t="s">
        <v>57</v>
      </c>
      <c r="D3951" s="14" t="s">
        <v>1480</v>
      </c>
      <c r="E3951" s="14" t="s">
        <v>1517</v>
      </c>
      <c r="F3951" s="14" t="s">
        <v>1518</v>
      </c>
      <c r="G3951" s="14" t="s">
        <v>16</v>
      </c>
      <c r="H3951" s="15">
        <v>5070325747</v>
      </c>
      <c r="I3951" s="15">
        <v>3218342826.1199999</v>
      </c>
      <c r="J3951" s="16">
        <f>IFERROR((I3951/H3951),0)</f>
        <v>0.63474084047247303</v>
      </c>
      <c r="K3951" s="15">
        <v>3746694425.1299992</v>
      </c>
      <c r="L3951" s="15">
        <v>3218342826.1199999</v>
      </c>
      <c r="M3951" s="17">
        <f>L3951/K3951</f>
        <v>0.85898193472458939</v>
      </c>
    </row>
    <row r="3952" spans="1:13" s="14" customFormat="1" ht="30" outlineLevel="2" x14ac:dyDescent="0.25">
      <c r="A3952" s="34"/>
      <c r="B3952" s="44" t="s">
        <v>1516</v>
      </c>
      <c r="C3952" s="31" t="s">
        <v>57</v>
      </c>
      <c r="D3952" s="14" t="s">
        <v>1480</v>
      </c>
      <c r="E3952" s="14" t="s">
        <v>1517</v>
      </c>
      <c r="F3952" s="14" t="s">
        <v>1518</v>
      </c>
      <c r="G3952" s="14" t="s">
        <v>6109</v>
      </c>
      <c r="H3952" s="20">
        <v>1784944552</v>
      </c>
      <c r="I3952" s="20">
        <v>1784944552</v>
      </c>
      <c r="J3952" s="21">
        <f>IFERROR((I3952/H3952),0)</f>
        <v>1</v>
      </c>
      <c r="K3952" s="20"/>
      <c r="L3952" s="20"/>
      <c r="M3952" s="21"/>
    </row>
    <row r="3953" spans="1:13" s="14" customFormat="1" ht="30" outlineLevel="2" x14ac:dyDescent="0.25">
      <c r="A3953" s="34"/>
      <c r="B3953" s="44" t="s">
        <v>1516</v>
      </c>
      <c r="C3953" s="31" t="s">
        <v>57</v>
      </c>
      <c r="D3953" s="14" t="s">
        <v>1480</v>
      </c>
      <c r="E3953" s="14" t="s">
        <v>1517</v>
      </c>
      <c r="F3953" s="14" t="s">
        <v>1518</v>
      </c>
      <c r="G3953" s="14" t="s">
        <v>6481</v>
      </c>
      <c r="H3953" s="20">
        <v>31359</v>
      </c>
      <c r="I3953" s="20">
        <v>31359</v>
      </c>
      <c r="J3953" s="21">
        <f>IFERROR((I3953/H3953),0)</f>
        <v>1</v>
      </c>
      <c r="K3953" s="20"/>
      <c r="L3953" s="20"/>
      <c r="M3953" s="21"/>
    </row>
    <row r="3954" spans="1:13" s="14" customFormat="1" ht="30" outlineLevel="2" x14ac:dyDescent="0.25">
      <c r="A3954" s="34"/>
      <c r="B3954" s="44" t="s">
        <v>1516</v>
      </c>
      <c r="C3954" s="31" t="s">
        <v>57</v>
      </c>
      <c r="D3954" s="14" t="s">
        <v>1480</v>
      </c>
      <c r="E3954" s="14" t="s">
        <v>1517</v>
      </c>
      <c r="F3954" s="14" t="s">
        <v>1518</v>
      </c>
      <c r="G3954" s="14" t="s">
        <v>6484</v>
      </c>
      <c r="H3954" s="20">
        <v>126870635</v>
      </c>
      <c r="I3954" s="20">
        <v>126870635</v>
      </c>
      <c r="J3954" s="21">
        <f>IFERROR((I3954/H3954),0)</f>
        <v>1</v>
      </c>
      <c r="K3954" s="20"/>
      <c r="L3954" s="20"/>
      <c r="M3954" s="21"/>
    </row>
    <row r="3955" spans="1:13" s="14" customFormat="1" ht="30" outlineLevel="2" x14ac:dyDescent="0.25">
      <c r="A3955" s="34"/>
      <c r="B3955" s="44" t="s">
        <v>1516</v>
      </c>
      <c r="C3955" s="31" t="s">
        <v>57</v>
      </c>
      <c r="D3955" s="14" t="s">
        <v>1480</v>
      </c>
      <c r="E3955" s="14" t="s">
        <v>1517</v>
      </c>
      <c r="F3955" s="14" t="s">
        <v>1518</v>
      </c>
      <c r="G3955" s="14" t="s">
        <v>6492</v>
      </c>
      <c r="H3955" s="20">
        <v>771349200</v>
      </c>
      <c r="I3955" s="20">
        <v>771349200</v>
      </c>
      <c r="J3955" s="21">
        <f>IFERROR((I3955/H3955),0)</f>
        <v>1</v>
      </c>
      <c r="K3955" s="20"/>
      <c r="L3955" s="20"/>
      <c r="M3955" s="22"/>
    </row>
    <row r="3956" spans="1:13" s="14" customFormat="1" ht="30" outlineLevel="2" x14ac:dyDescent="0.25">
      <c r="A3956" s="34"/>
      <c r="B3956" s="44" t="s">
        <v>1516</v>
      </c>
      <c r="C3956" s="31" t="s">
        <v>57</v>
      </c>
      <c r="D3956" s="14" t="s">
        <v>1480</v>
      </c>
      <c r="E3956" s="14" t="s">
        <v>1517</v>
      </c>
      <c r="F3956" s="14" t="s">
        <v>1518</v>
      </c>
      <c r="G3956" s="14" t="s">
        <v>6493</v>
      </c>
      <c r="H3956" s="20">
        <v>-1014065149</v>
      </c>
      <c r="I3956" s="20"/>
      <c r="J3956" s="21">
        <f>IFERROR((I3956/H3956),0)</f>
        <v>0</v>
      </c>
      <c r="K3956" s="20"/>
      <c r="L3956" s="20"/>
      <c r="M3956" s="21"/>
    </row>
    <row r="3957" spans="1:13" s="14" customFormat="1" ht="45" outlineLevel="1" x14ac:dyDescent="0.25">
      <c r="A3957" s="34"/>
      <c r="B3957" s="46" t="s">
        <v>7152</v>
      </c>
      <c r="C3957" s="40" t="str">
        <f>C3956</f>
        <v>ASIGNACIÓN PARA LA INVERSIÓN LOCAL SEGÚN NBI Y CUARTA, QUINTA, Y SEXTA CATEGORÍA</v>
      </c>
      <c r="D3957" s="39" t="str">
        <f>D3956</f>
        <v xml:space="preserve">CHOCÓ                                             </v>
      </c>
      <c r="E3957" s="39" t="str">
        <f>E3956</f>
        <v>27430</v>
      </c>
      <c r="F3957" s="39" t="str">
        <f>F3956</f>
        <v xml:space="preserve">MEDIO BAUDÓ                                       </v>
      </c>
      <c r="G3957" s="39" t="s">
        <v>10656</v>
      </c>
      <c r="H3957" s="20">
        <f>SUBTOTAL(9,H3951:H3956)</f>
        <v>6739456344</v>
      </c>
      <c r="I3957" s="20">
        <f>SUBTOTAL(9,I3951:I3956)</f>
        <v>5901538572.1199999</v>
      </c>
      <c r="J3957" s="42">
        <f>+I3957/H3957</f>
        <v>0.87566982719222131</v>
      </c>
      <c r="K3957" s="20">
        <f>SUBTOTAL(9,K3951:K3956)</f>
        <v>3746694425.1299992</v>
      </c>
      <c r="L3957" s="20">
        <f>SUBTOTAL(9,L3951:L3956)</f>
        <v>3218342826.1199999</v>
      </c>
      <c r="M3957" s="7">
        <f>IFERROR((L3957/K3957),"N.A")</f>
        <v>0.85898193472458939</v>
      </c>
    </row>
    <row r="3958" spans="1:13" s="14" customFormat="1" ht="30" outlineLevel="2" x14ac:dyDescent="0.25">
      <c r="A3958" s="34"/>
      <c r="B3958" s="44" t="s">
        <v>1519</v>
      </c>
      <c r="C3958" s="31" t="s">
        <v>57</v>
      </c>
      <c r="D3958" s="14" t="s">
        <v>1480</v>
      </c>
      <c r="E3958" s="14" t="s">
        <v>1520</v>
      </c>
      <c r="F3958" s="14" t="s">
        <v>1521</v>
      </c>
      <c r="G3958" s="14" t="s">
        <v>16</v>
      </c>
      <c r="H3958" s="15">
        <v>4032770132</v>
      </c>
      <c r="I3958" s="15">
        <v>2559763903</v>
      </c>
      <c r="J3958" s="16">
        <f>IFERROR((I3958/H3958),0)</f>
        <v>0.63474084046801804</v>
      </c>
      <c r="K3958" s="15">
        <v>2979997366.1599998</v>
      </c>
      <c r="L3958" s="15">
        <v>2559763903</v>
      </c>
      <c r="M3958" s="17">
        <f>L3958/K3958</f>
        <v>0.85898193470502648</v>
      </c>
    </row>
    <row r="3959" spans="1:13" s="14" customFormat="1" ht="30" outlineLevel="2" x14ac:dyDescent="0.25">
      <c r="A3959" s="34"/>
      <c r="B3959" s="44" t="s">
        <v>1519</v>
      </c>
      <c r="C3959" s="31" t="s">
        <v>57</v>
      </c>
      <c r="D3959" s="14" t="s">
        <v>1480</v>
      </c>
      <c r="E3959" s="14" t="s">
        <v>1520</v>
      </c>
      <c r="F3959" s="14" t="s">
        <v>1521</v>
      </c>
      <c r="G3959" s="14" t="s">
        <v>6109</v>
      </c>
      <c r="H3959" s="20">
        <v>2536097737</v>
      </c>
      <c r="I3959" s="20">
        <v>2536097737</v>
      </c>
      <c r="J3959" s="21">
        <f>IFERROR((I3959/H3959),0)</f>
        <v>1</v>
      </c>
      <c r="K3959" s="20"/>
      <c r="L3959" s="20"/>
      <c r="M3959" s="21"/>
    </row>
    <row r="3960" spans="1:13" s="14" customFormat="1" ht="30" outlineLevel="2" x14ac:dyDescent="0.25">
      <c r="A3960" s="34"/>
      <c r="B3960" s="44" t="s">
        <v>1519</v>
      </c>
      <c r="C3960" s="31" t="s">
        <v>57</v>
      </c>
      <c r="D3960" s="14" t="s">
        <v>1480</v>
      </c>
      <c r="E3960" s="14" t="s">
        <v>1520</v>
      </c>
      <c r="F3960" s="14" t="s">
        <v>1521</v>
      </c>
      <c r="G3960" s="14" t="s">
        <v>6481</v>
      </c>
      <c r="H3960" s="20">
        <v>24942</v>
      </c>
      <c r="I3960" s="20">
        <v>24942</v>
      </c>
      <c r="J3960" s="21">
        <f>IFERROR((I3960/H3960),0)</f>
        <v>1</v>
      </c>
      <c r="K3960" s="20"/>
      <c r="L3960" s="20"/>
      <c r="M3960" s="21"/>
    </row>
    <row r="3961" spans="1:13" s="14" customFormat="1" ht="30" outlineLevel="2" x14ac:dyDescent="0.25">
      <c r="A3961" s="34"/>
      <c r="B3961" s="44" t="s">
        <v>1519</v>
      </c>
      <c r="C3961" s="31" t="s">
        <v>57</v>
      </c>
      <c r="D3961" s="14" t="s">
        <v>1480</v>
      </c>
      <c r="E3961" s="14" t="s">
        <v>1520</v>
      </c>
      <c r="F3961" s="14" t="s">
        <v>1521</v>
      </c>
      <c r="G3961" s="14" t="s">
        <v>6484</v>
      </c>
      <c r="H3961" s="20">
        <v>100908725</v>
      </c>
      <c r="I3961" s="20">
        <v>100908725</v>
      </c>
      <c r="J3961" s="21">
        <f>IFERROR((I3961/H3961),0)</f>
        <v>1</v>
      </c>
      <c r="K3961" s="20"/>
      <c r="L3961" s="20"/>
      <c r="M3961" s="21"/>
    </row>
    <row r="3962" spans="1:13" s="14" customFormat="1" ht="30" outlineLevel="2" x14ac:dyDescent="0.25">
      <c r="A3962" s="34"/>
      <c r="B3962" s="44" t="s">
        <v>1519</v>
      </c>
      <c r="C3962" s="31" t="s">
        <v>57</v>
      </c>
      <c r="D3962" s="14" t="s">
        <v>1480</v>
      </c>
      <c r="E3962" s="14" t="s">
        <v>1520</v>
      </c>
      <c r="F3962" s="14" t="s">
        <v>1521</v>
      </c>
      <c r="G3962" s="14" t="s">
        <v>6491</v>
      </c>
      <c r="H3962" s="20">
        <v>278977990</v>
      </c>
      <c r="I3962" s="20">
        <v>278977990</v>
      </c>
      <c r="J3962" s="21">
        <f>IFERROR((I3962/H3962),0)</f>
        <v>1</v>
      </c>
      <c r="K3962" s="20"/>
      <c r="L3962" s="20"/>
      <c r="M3962" s="21"/>
    </row>
    <row r="3963" spans="1:13" s="14" customFormat="1" ht="30" outlineLevel="2" x14ac:dyDescent="0.25">
      <c r="A3963" s="34"/>
      <c r="B3963" s="44" t="s">
        <v>1519</v>
      </c>
      <c r="C3963" s="31" t="s">
        <v>57</v>
      </c>
      <c r="D3963" s="14" t="s">
        <v>1480</v>
      </c>
      <c r="E3963" s="14" t="s">
        <v>1520</v>
      </c>
      <c r="F3963" s="14" t="s">
        <v>1521</v>
      </c>
      <c r="G3963" s="14" t="s">
        <v>6492</v>
      </c>
      <c r="H3963" s="20">
        <v>613505753</v>
      </c>
      <c r="I3963" s="20">
        <v>613505753</v>
      </c>
      <c r="J3963" s="21">
        <f>IFERROR((I3963/H3963),0)</f>
        <v>1</v>
      </c>
      <c r="K3963" s="20"/>
      <c r="L3963" s="20"/>
      <c r="M3963" s="22"/>
    </row>
    <row r="3964" spans="1:13" s="14" customFormat="1" ht="30" outlineLevel="2" x14ac:dyDescent="0.25">
      <c r="A3964" s="34"/>
      <c r="B3964" s="44" t="s">
        <v>1519</v>
      </c>
      <c r="C3964" s="31" t="s">
        <v>57</v>
      </c>
      <c r="D3964" s="14" t="s">
        <v>1480</v>
      </c>
      <c r="E3964" s="14" t="s">
        <v>1520</v>
      </c>
      <c r="F3964" s="14" t="s">
        <v>1521</v>
      </c>
      <c r="G3964" s="14" t="s">
        <v>6493</v>
      </c>
      <c r="H3964" s="20">
        <v>-806554026</v>
      </c>
      <c r="I3964" s="20"/>
      <c r="J3964" s="21">
        <f>IFERROR((I3964/H3964),0)</f>
        <v>0</v>
      </c>
      <c r="K3964" s="20"/>
      <c r="L3964" s="20"/>
      <c r="M3964" s="21"/>
    </row>
    <row r="3965" spans="1:13" s="14" customFormat="1" ht="45" outlineLevel="1" x14ac:dyDescent="0.25">
      <c r="A3965" s="34"/>
      <c r="B3965" s="46" t="s">
        <v>7153</v>
      </c>
      <c r="C3965" s="40" t="str">
        <f>C3964</f>
        <v>ASIGNACIÓN PARA LA INVERSIÓN LOCAL SEGÚN NBI Y CUARTA, QUINTA, Y SEXTA CATEGORÍA</v>
      </c>
      <c r="D3965" s="39" t="str">
        <f>D3964</f>
        <v xml:space="preserve">CHOCÓ                                             </v>
      </c>
      <c r="E3965" s="39" t="str">
        <f>E3964</f>
        <v>27425</v>
      </c>
      <c r="F3965" s="39" t="str">
        <f>F3964</f>
        <v xml:space="preserve">MEDIO ATRATO                                      </v>
      </c>
      <c r="G3965" s="39" t="s">
        <v>10656</v>
      </c>
      <c r="H3965" s="20">
        <f>SUBTOTAL(9,H3958:H3964)</f>
        <v>6755731253</v>
      </c>
      <c r="I3965" s="20">
        <f>SUBTOTAL(9,I3958:I3964)</f>
        <v>6089279050</v>
      </c>
      <c r="J3965" s="42">
        <f>+I3965/H3965</f>
        <v>0.90135010141144223</v>
      </c>
      <c r="K3965" s="20">
        <f>SUBTOTAL(9,K3958:K3964)</f>
        <v>2979997366.1599998</v>
      </c>
      <c r="L3965" s="20">
        <f>SUBTOTAL(9,L3958:L3964)</f>
        <v>2559763903</v>
      </c>
      <c r="M3965" s="7">
        <f>IFERROR((L3965/K3965),"N.A")</f>
        <v>0.85898193470502648</v>
      </c>
    </row>
    <row r="3966" spans="1:13" s="14" customFormat="1" ht="30" outlineLevel="2" x14ac:dyDescent="0.25">
      <c r="A3966" s="34"/>
      <c r="B3966" s="44" t="s">
        <v>1522</v>
      </c>
      <c r="C3966" s="31" t="s">
        <v>57</v>
      </c>
      <c r="D3966" s="14" t="s">
        <v>1480</v>
      </c>
      <c r="E3966" s="14" t="s">
        <v>1523</v>
      </c>
      <c r="F3966" s="14" t="s">
        <v>1524</v>
      </c>
      <c r="G3966" s="14" t="s">
        <v>16</v>
      </c>
      <c r="H3966" s="15">
        <v>4717625828</v>
      </c>
      <c r="I3966" s="15">
        <v>2994469783.0900002</v>
      </c>
      <c r="J3966" s="16">
        <f>IFERROR((I3966/H3966),0)</f>
        <v>0.63474084047048762</v>
      </c>
      <c r="K3966" s="15">
        <v>3486068405.0300002</v>
      </c>
      <c r="L3966" s="15">
        <v>2994469783.0900002</v>
      </c>
      <c r="M3966" s="17">
        <f>L3966/K3966</f>
        <v>0.85898193471170015</v>
      </c>
    </row>
    <row r="3967" spans="1:13" s="14" customFormat="1" ht="30" outlineLevel="2" x14ac:dyDescent="0.25">
      <c r="A3967" s="34"/>
      <c r="B3967" s="44" t="s">
        <v>1522</v>
      </c>
      <c r="C3967" s="31" t="s">
        <v>57</v>
      </c>
      <c r="D3967" s="14" t="s">
        <v>1480</v>
      </c>
      <c r="E3967" s="14" t="s">
        <v>1523</v>
      </c>
      <c r="F3967" s="14" t="s">
        <v>1524</v>
      </c>
      <c r="G3967" s="14" t="s">
        <v>6109</v>
      </c>
      <c r="H3967" s="20">
        <v>2864478534</v>
      </c>
      <c r="I3967" s="20">
        <v>2864478534</v>
      </c>
      <c r="J3967" s="21">
        <f>IFERROR((I3967/H3967),0)</f>
        <v>1</v>
      </c>
      <c r="K3967" s="20"/>
      <c r="L3967" s="20"/>
      <c r="M3967" s="21"/>
    </row>
    <row r="3968" spans="1:13" s="14" customFormat="1" ht="30" outlineLevel="2" x14ac:dyDescent="0.25">
      <c r="A3968" s="34"/>
      <c r="B3968" s="44" t="s">
        <v>1522</v>
      </c>
      <c r="C3968" s="31" t="s">
        <v>57</v>
      </c>
      <c r="D3968" s="14" t="s">
        <v>1480</v>
      </c>
      <c r="E3968" s="14" t="s">
        <v>1523</v>
      </c>
      <c r="F3968" s="14" t="s">
        <v>1524</v>
      </c>
      <c r="G3968" s="14" t="s">
        <v>6481</v>
      </c>
      <c r="H3968" s="20">
        <v>29178</v>
      </c>
      <c r="I3968" s="20">
        <v>29178</v>
      </c>
      <c r="J3968" s="21">
        <f>IFERROR((I3968/H3968),0)</f>
        <v>1</v>
      </c>
      <c r="K3968" s="20"/>
      <c r="L3968" s="20"/>
      <c r="M3968" s="21"/>
    </row>
    <row r="3969" spans="1:13" s="14" customFormat="1" ht="30" outlineLevel="2" x14ac:dyDescent="0.25">
      <c r="A3969" s="34"/>
      <c r="B3969" s="44" t="s">
        <v>1522</v>
      </c>
      <c r="C3969" s="31" t="s">
        <v>57</v>
      </c>
      <c r="D3969" s="14" t="s">
        <v>1480</v>
      </c>
      <c r="E3969" s="14" t="s">
        <v>1523</v>
      </c>
      <c r="F3969" s="14" t="s">
        <v>1524</v>
      </c>
      <c r="G3969" s="14" t="s">
        <v>6484</v>
      </c>
      <c r="H3969" s="20">
        <v>118045312</v>
      </c>
      <c r="I3969" s="20">
        <v>118045312</v>
      </c>
      <c r="J3969" s="21">
        <f>IFERROR((I3969/H3969),0)</f>
        <v>1</v>
      </c>
      <c r="K3969" s="20"/>
      <c r="L3969" s="20"/>
      <c r="M3969" s="21"/>
    </row>
    <row r="3970" spans="1:13" s="14" customFormat="1" ht="30" outlineLevel="2" x14ac:dyDescent="0.25">
      <c r="A3970" s="34"/>
      <c r="B3970" s="44" t="s">
        <v>1522</v>
      </c>
      <c r="C3970" s="31" t="s">
        <v>57</v>
      </c>
      <c r="D3970" s="14" t="s">
        <v>1480</v>
      </c>
      <c r="E3970" s="14" t="s">
        <v>1523</v>
      </c>
      <c r="F3970" s="14" t="s">
        <v>1524</v>
      </c>
      <c r="G3970" s="14" t="s">
        <v>6492</v>
      </c>
      <c r="H3970" s="20">
        <v>717692923</v>
      </c>
      <c r="I3970" s="20">
        <v>717692923</v>
      </c>
      <c r="J3970" s="21">
        <f>IFERROR((I3970/H3970),0)</f>
        <v>1</v>
      </c>
      <c r="K3970" s="20"/>
      <c r="L3970" s="20"/>
      <c r="M3970" s="22"/>
    </row>
    <row r="3971" spans="1:13" s="14" customFormat="1" ht="30" outlineLevel="2" x14ac:dyDescent="0.25">
      <c r="A3971" s="34"/>
      <c r="B3971" s="44" t="s">
        <v>1522</v>
      </c>
      <c r="C3971" s="31" t="s">
        <v>57</v>
      </c>
      <c r="D3971" s="14" t="s">
        <v>1480</v>
      </c>
      <c r="E3971" s="14" t="s">
        <v>1523</v>
      </c>
      <c r="F3971" s="14" t="s">
        <v>1524</v>
      </c>
      <c r="G3971" s="14" t="s">
        <v>6493</v>
      </c>
      <c r="H3971" s="20">
        <v>-943525166</v>
      </c>
      <c r="I3971" s="20"/>
      <c r="J3971" s="21">
        <f>IFERROR((I3971/H3971),0)</f>
        <v>0</v>
      </c>
      <c r="K3971" s="20"/>
      <c r="L3971" s="20"/>
      <c r="M3971" s="21"/>
    </row>
    <row r="3972" spans="1:13" s="14" customFormat="1" ht="45" outlineLevel="1" x14ac:dyDescent="0.25">
      <c r="A3972" s="34"/>
      <c r="B3972" s="46" t="s">
        <v>7154</v>
      </c>
      <c r="C3972" s="40" t="str">
        <f>C3971</f>
        <v>ASIGNACIÓN PARA LA INVERSIÓN LOCAL SEGÚN NBI Y CUARTA, QUINTA, Y SEXTA CATEGORÍA</v>
      </c>
      <c r="D3972" s="39" t="str">
        <f>D3971</f>
        <v xml:space="preserve">CHOCÓ                                             </v>
      </c>
      <c r="E3972" s="39" t="str">
        <f>E3971</f>
        <v>27413</v>
      </c>
      <c r="F3972" s="39" t="str">
        <f>F3971</f>
        <v xml:space="preserve">LLORÓ                                             </v>
      </c>
      <c r="G3972" s="39" t="s">
        <v>10656</v>
      </c>
      <c r="H3972" s="20">
        <f>SUBTOTAL(9,H3966:H3971)</f>
        <v>7474346609</v>
      </c>
      <c r="I3972" s="20">
        <f>SUBTOTAL(9,I3966:I3971)</f>
        <v>6694715730.0900002</v>
      </c>
      <c r="J3972" s="42">
        <f>+I3972/H3972</f>
        <v>0.89569243711935542</v>
      </c>
      <c r="K3972" s="20">
        <f>SUBTOTAL(9,K3966:K3971)</f>
        <v>3486068405.0300002</v>
      </c>
      <c r="L3972" s="20">
        <f>SUBTOTAL(9,L3966:L3971)</f>
        <v>2994469783.0900002</v>
      </c>
      <c r="M3972" s="7">
        <f>IFERROR((L3972/K3972),"N.A")</f>
        <v>0.85898193471170015</v>
      </c>
    </row>
    <row r="3973" spans="1:13" s="14" customFormat="1" ht="30" outlineLevel="2" x14ac:dyDescent="0.25">
      <c r="A3973" s="34"/>
      <c r="B3973" s="44" t="s">
        <v>1525</v>
      </c>
      <c r="C3973" s="31" t="s">
        <v>57</v>
      </c>
      <c r="D3973" s="14" t="s">
        <v>1480</v>
      </c>
      <c r="E3973" s="14" t="s">
        <v>1526</v>
      </c>
      <c r="F3973" s="14" t="s">
        <v>1527</v>
      </c>
      <c r="G3973" s="14" t="s">
        <v>16</v>
      </c>
      <c r="H3973" s="15">
        <v>3415169573</v>
      </c>
      <c r="I3973" s="15">
        <v>2167747605.1299996</v>
      </c>
      <c r="J3973" s="16">
        <f>IFERROR((I3973/H3973),0)</f>
        <v>0.63474084047480461</v>
      </c>
      <c r="K3973" s="15">
        <v>2523624208.5900002</v>
      </c>
      <c r="L3973" s="15">
        <v>2167747605.1299996</v>
      </c>
      <c r="M3973" s="17">
        <f>L3973/K3973</f>
        <v>0.8589819346919183</v>
      </c>
    </row>
    <row r="3974" spans="1:13" s="14" customFormat="1" ht="30" outlineLevel="2" x14ac:dyDescent="0.25">
      <c r="A3974" s="34"/>
      <c r="B3974" s="44" t="s">
        <v>1525</v>
      </c>
      <c r="C3974" s="31" t="s">
        <v>57</v>
      </c>
      <c r="D3974" s="14" t="s">
        <v>1480</v>
      </c>
      <c r="E3974" s="14" t="s">
        <v>1526</v>
      </c>
      <c r="F3974" s="14" t="s">
        <v>1527</v>
      </c>
      <c r="G3974" s="14" t="s">
        <v>6109</v>
      </c>
      <c r="H3974" s="20">
        <v>1764319466</v>
      </c>
      <c r="I3974" s="20">
        <v>1764319466</v>
      </c>
      <c r="J3974" s="21">
        <f>IFERROR((I3974/H3974),0)</f>
        <v>1</v>
      </c>
      <c r="K3974" s="20"/>
      <c r="L3974" s="20"/>
      <c r="M3974" s="21"/>
    </row>
    <row r="3975" spans="1:13" s="14" customFormat="1" ht="30" outlineLevel="2" x14ac:dyDescent="0.25">
      <c r="A3975" s="34"/>
      <c r="B3975" s="44" t="s">
        <v>1525</v>
      </c>
      <c r="C3975" s="31" t="s">
        <v>57</v>
      </c>
      <c r="D3975" s="14" t="s">
        <v>1480</v>
      </c>
      <c r="E3975" s="14" t="s">
        <v>1526</v>
      </c>
      <c r="F3975" s="14" t="s">
        <v>1527</v>
      </c>
      <c r="G3975" s="14" t="s">
        <v>6481</v>
      </c>
      <c r="H3975" s="20">
        <v>21122</v>
      </c>
      <c r="I3975" s="20">
        <v>21122</v>
      </c>
      <c r="J3975" s="21">
        <f>IFERROR((I3975/H3975),0)</f>
        <v>1</v>
      </c>
      <c r="K3975" s="20"/>
      <c r="L3975" s="20"/>
      <c r="M3975" s="21"/>
    </row>
    <row r="3976" spans="1:13" s="14" customFormat="1" ht="30" outlineLevel="2" x14ac:dyDescent="0.25">
      <c r="A3976" s="34"/>
      <c r="B3976" s="44" t="s">
        <v>1525</v>
      </c>
      <c r="C3976" s="31" t="s">
        <v>57</v>
      </c>
      <c r="D3976" s="14" t="s">
        <v>1480</v>
      </c>
      <c r="E3976" s="14" t="s">
        <v>1526</v>
      </c>
      <c r="F3976" s="14" t="s">
        <v>1527</v>
      </c>
      <c r="G3976" s="14" t="s">
        <v>6484</v>
      </c>
      <c r="H3976" s="20">
        <v>85455009</v>
      </c>
      <c r="I3976" s="20">
        <v>85455009</v>
      </c>
      <c r="J3976" s="21">
        <f>IFERROR((I3976/H3976),0)</f>
        <v>1</v>
      </c>
      <c r="K3976" s="20"/>
      <c r="L3976" s="20"/>
      <c r="M3976" s="21"/>
    </row>
    <row r="3977" spans="1:13" s="14" customFormat="1" ht="30" outlineLevel="2" x14ac:dyDescent="0.25">
      <c r="A3977" s="34"/>
      <c r="B3977" s="44" t="s">
        <v>1525</v>
      </c>
      <c r="C3977" s="31" t="s">
        <v>57</v>
      </c>
      <c r="D3977" s="14" t="s">
        <v>1480</v>
      </c>
      <c r="E3977" s="14" t="s">
        <v>1526</v>
      </c>
      <c r="F3977" s="14" t="s">
        <v>1527</v>
      </c>
      <c r="G3977" s="14" t="s">
        <v>6492</v>
      </c>
      <c r="H3977" s="20">
        <v>519550114</v>
      </c>
      <c r="I3977" s="20">
        <v>519550114</v>
      </c>
      <c r="J3977" s="21">
        <f>IFERROR((I3977/H3977),0)</f>
        <v>1</v>
      </c>
      <c r="K3977" s="20"/>
      <c r="L3977" s="20"/>
      <c r="M3977" s="22"/>
    </row>
    <row r="3978" spans="1:13" s="14" customFormat="1" ht="30" outlineLevel="2" x14ac:dyDescent="0.25">
      <c r="A3978" s="34"/>
      <c r="B3978" s="44" t="s">
        <v>1525</v>
      </c>
      <c r="C3978" s="31" t="s">
        <v>57</v>
      </c>
      <c r="D3978" s="14" t="s">
        <v>1480</v>
      </c>
      <c r="E3978" s="14" t="s">
        <v>1526</v>
      </c>
      <c r="F3978" s="14" t="s">
        <v>1527</v>
      </c>
      <c r="G3978" s="14" t="s">
        <v>6493</v>
      </c>
      <c r="H3978" s="20">
        <v>-683033915</v>
      </c>
      <c r="I3978" s="20"/>
      <c r="J3978" s="21">
        <f>IFERROR((I3978/H3978),0)</f>
        <v>0</v>
      </c>
      <c r="K3978" s="20"/>
      <c r="L3978" s="20"/>
      <c r="M3978" s="21"/>
    </row>
    <row r="3979" spans="1:13" s="14" customFormat="1" ht="45" outlineLevel="1" x14ac:dyDescent="0.25">
      <c r="A3979" s="34"/>
      <c r="B3979" s="46" t="s">
        <v>7155</v>
      </c>
      <c r="C3979" s="40" t="str">
        <f>C3978</f>
        <v>ASIGNACIÓN PARA LA INVERSIÓN LOCAL SEGÚN NBI Y CUARTA, QUINTA, Y SEXTA CATEGORÍA</v>
      </c>
      <c r="D3979" s="39" t="str">
        <f>D3978</f>
        <v xml:space="preserve">CHOCÓ                                             </v>
      </c>
      <c r="E3979" s="39" t="str">
        <f>E3978</f>
        <v>27372</v>
      </c>
      <c r="F3979" s="39" t="str">
        <f>F3978</f>
        <v xml:space="preserve">JURADÓ                                            </v>
      </c>
      <c r="G3979" s="39" t="s">
        <v>10656</v>
      </c>
      <c r="H3979" s="20">
        <f>SUBTOTAL(9,H3973:H3978)</f>
        <v>5101481369</v>
      </c>
      <c r="I3979" s="20">
        <f>SUBTOTAL(9,I3973:I3978)</f>
        <v>4537093316.1299992</v>
      </c>
      <c r="J3979" s="42">
        <f>+I3979/H3979</f>
        <v>0.88936781063249615</v>
      </c>
      <c r="K3979" s="20">
        <f>SUBTOTAL(9,K3973:K3978)</f>
        <v>2523624208.5900002</v>
      </c>
      <c r="L3979" s="20">
        <f>SUBTOTAL(9,L3973:L3978)</f>
        <v>2167747605.1299996</v>
      </c>
      <c r="M3979" s="7">
        <f>IFERROR((L3979/K3979),"N.A")</f>
        <v>0.8589819346919183</v>
      </c>
    </row>
    <row r="3980" spans="1:13" s="14" customFormat="1" ht="30" outlineLevel="2" x14ac:dyDescent="0.25">
      <c r="A3980" s="34"/>
      <c r="B3980" s="44" t="s">
        <v>1528</v>
      </c>
      <c r="C3980" s="31" t="s">
        <v>57</v>
      </c>
      <c r="D3980" s="14" t="s">
        <v>1480</v>
      </c>
      <c r="E3980" s="14" t="s">
        <v>1529</v>
      </c>
      <c r="F3980" s="14" t="s">
        <v>1530</v>
      </c>
      <c r="G3980" s="14" t="s">
        <v>16</v>
      </c>
      <c r="H3980" s="15">
        <v>7946262081</v>
      </c>
      <c r="I3980" s="15">
        <v>5043817071.8899984</v>
      </c>
      <c r="J3980" s="16">
        <f>IFERROR((I3980/H3980),0)</f>
        <v>0.63474084047014689</v>
      </c>
      <c r="K3980" s="15">
        <v>5871854655.000001</v>
      </c>
      <c r="L3980" s="15">
        <v>5043817071.8899984</v>
      </c>
      <c r="M3980" s="17">
        <f>L3980/K3980</f>
        <v>0.85898193471037088</v>
      </c>
    </row>
    <row r="3981" spans="1:13" s="14" customFormat="1" ht="30" outlineLevel="2" x14ac:dyDescent="0.25">
      <c r="A3981" s="34"/>
      <c r="B3981" s="44" t="s">
        <v>1528</v>
      </c>
      <c r="C3981" s="31" t="s">
        <v>57</v>
      </c>
      <c r="D3981" s="14" t="s">
        <v>1480</v>
      </c>
      <c r="E3981" s="14" t="s">
        <v>1529</v>
      </c>
      <c r="F3981" s="14" t="s">
        <v>1530</v>
      </c>
      <c r="G3981" s="14" t="s">
        <v>6109</v>
      </c>
      <c r="H3981" s="20">
        <v>1689323872</v>
      </c>
      <c r="I3981" s="20">
        <v>1689323872</v>
      </c>
      <c r="J3981" s="21">
        <f>IFERROR((I3981/H3981),0)</f>
        <v>1</v>
      </c>
      <c r="K3981" s="20"/>
      <c r="L3981" s="20"/>
      <c r="M3981" s="21"/>
    </row>
    <row r="3982" spans="1:13" s="14" customFormat="1" ht="30" outlineLevel="2" x14ac:dyDescent="0.25">
      <c r="A3982" s="34"/>
      <c r="B3982" s="44" t="s">
        <v>1528</v>
      </c>
      <c r="C3982" s="31" t="s">
        <v>57</v>
      </c>
      <c r="D3982" s="14" t="s">
        <v>1480</v>
      </c>
      <c r="E3982" s="14" t="s">
        <v>1529</v>
      </c>
      <c r="F3982" s="14" t="s">
        <v>1530</v>
      </c>
      <c r="G3982" s="14" t="s">
        <v>6481</v>
      </c>
      <c r="H3982" s="20">
        <v>49147</v>
      </c>
      <c r="I3982" s="20">
        <v>49147</v>
      </c>
      <c r="J3982" s="21">
        <f>IFERROR((I3982/H3982),0)</f>
        <v>1</v>
      </c>
      <c r="K3982" s="20"/>
      <c r="L3982" s="20"/>
      <c r="M3982" s="21"/>
    </row>
    <row r="3983" spans="1:13" s="14" customFormat="1" ht="30" outlineLevel="2" x14ac:dyDescent="0.25">
      <c r="A3983" s="34"/>
      <c r="B3983" s="44" t="s">
        <v>1528</v>
      </c>
      <c r="C3983" s="31" t="s">
        <v>57</v>
      </c>
      <c r="D3983" s="14" t="s">
        <v>1480</v>
      </c>
      <c r="E3983" s="14" t="s">
        <v>1529</v>
      </c>
      <c r="F3983" s="14" t="s">
        <v>1530</v>
      </c>
      <c r="G3983" s="14" t="s">
        <v>6484</v>
      </c>
      <c r="H3983" s="20">
        <v>198832849</v>
      </c>
      <c r="I3983" s="20">
        <v>198832849</v>
      </c>
      <c r="J3983" s="21">
        <f>IFERROR((I3983/H3983),0)</f>
        <v>1</v>
      </c>
      <c r="K3983" s="20"/>
      <c r="L3983" s="20"/>
      <c r="M3983" s="21"/>
    </row>
    <row r="3984" spans="1:13" s="14" customFormat="1" ht="30" outlineLevel="2" x14ac:dyDescent="0.25">
      <c r="A3984" s="34"/>
      <c r="B3984" s="44" t="s">
        <v>1528</v>
      </c>
      <c r="C3984" s="31" t="s">
        <v>57</v>
      </c>
      <c r="D3984" s="14" t="s">
        <v>1480</v>
      </c>
      <c r="E3984" s="14" t="s">
        <v>1529</v>
      </c>
      <c r="F3984" s="14" t="s">
        <v>1530</v>
      </c>
      <c r="G3984" s="14" t="s">
        <v>6492</v>
      </c>
      <c r="H3984" s="20">
        <v>1208865703</v>
      </c>
      <c r="I3984" s="20">
        <v>1208865703</v>
      </c>
      <c r="J3984" s="21">
        <f>IFERROR((I3984/H3984),0)</f>
        <v>1</v>
      </c>
      <c r="K3984" s="20"/>
      <c r="L3984" s="20"/>
      <c r="M3984" s="22"/>
    </row>
    <row r="3985" spans="1:13" s="14" customFormat="1" ht="30" outlineLevel="2" x14ac:dyDescent="0.25">
      <c r="A3985" s="34"/>
      <c r="B3985" s="44" t="s">
        <v>1528</v>
      </c>
      <c r="C3985" s="31" t="s">
        <v>57</v>
      </c>
      <c r="D3985" s="14" t="s">
        <v>1480</v>
      </c>
      <c r="E3985" s="14" t="s">
        <v>1529</v>
      </c>
      <c r="F3985" s="14" t="s">
        <v>1530</v>
      </c>
      <c r="G3985" s="14" t="s">
        <v>6493</v>
      </c>
      <c r="H3985" s="20">
        <v>-1589252416</v>
      </c>
      <c r="I3985" s="20"/>
      <c r="J3985" s="21">
        <f>IFERROR((I3985/H3985),0)</f>
        <v>0</v>
      </c>
      <c r="K3985" s="20"/>
      <c r="L3985" s="20"/>
      <c r="M3985" s="21"/>
    </row>
    <row r="3986" spans="1:13" s="14" customFormat="1" ht="45" outlineLevel="1" x14ac:dyDescent="0.25">
      <c r="A3986" s="34"/>
      <c r="B3986" s="46" t="s">
        <v>7156</v>
      </c>
      <c r="C3986" s="40" t="str">
        <f>C3985</f>
        <v>ASIGNACIÓN PARA LA INVERSIÓN LOCAL SEGÚN NBI Y CUARTA, QUINTA, Y SEXTA CATEGORÍA</v>
      </c>
      <c r="D3986" s="39" t="str">
        <f>D3985</f>
        <v xml:space="preserve">CHOCÓ                                             </v>
      </c>
      <c r="E3986" s="39" t="str">
        <f>E3985</f>
        <v>27361</v>
      </c>
      <c r="F3986" s="39" t="str">
        <f>F3985</f>
        <v xml:space="preserve">ISTMINA                                           </v>
      </c>
      <c r="G3986" s="39" t="s">
        <v>10656</v>
      </c>
      <c r="H3986" s="20">
        <f>SUBTOTAL(9,H3980:H3985)</f>
        <v>9454081236</v>
      </c>
      <c r="I3986" s="20">
        <f>SUBTOTAL(9,I3980:I3985)</f>
        <v>8140888642.8899984</v>
      </c>
      <c r="J3986" s="42">
        <f>+I3986/H3986</f>
        <v>0.86109780947200631</v>
      </c>
      <c r="K3986" s="20">
        <f>SUBTOTAL(9,K3980:K3985)</f>
        <v>5871854655.000001</v>
      </c>
      <c r="L3986" s="20">
        <f>SUBTOTAL(9,L3980:L3985)</f>
        <v>5043817071.8899984</v>
      </c>
      <c r="M3986" s="7">
        <f>IFERROR((L3986/K3986),"N.A")</f>
        <v>0.85898193471037088</v>
      </c>
    </row>
    <row r="3987" spans="1:13" s="14" customFormat="1" ht="30" outlineLevel="2" x14ac:dyDescent="0.25">
      <c r="A3987" s="34"/>
      <c r="B3987" s="44" t="s">
        <v>1531</v>
      </c>
      <c r="C3987" s="31" t="s">
        <v>57</v>
      </c>
      <c r="D3987" s="14" t="s">
        <v>1480</v>
      </c>
      <c r="E3987" s="14" t="s">
        <v>1532</v>
      </c>
      <c r="F3987" s="14" t="s">
        <v>1533</v>
      </c>
      <c r="G3987" s="14" t="s">
        <v>16</v>
      </c>
      <c r="H3987" s="15">
        <v>6361005195</v>
      </c>
      <c r="I3987" s="15">
        <v>4037589783.7200003</v>
      </c>
      <c r="J3987" s="16">
        <f>IFERROR((I3987/H3987),0)</f>
        <v>0.63474084047183366</v>
      </c>
      <c r="K3987" s="15">
        <v>4700436203.1199999</v>
      </c>
      <c r="L3987" s="15">
        <v>4037589783.7200003</v>
      </c>
      <c r="M3987" s="17">
        <f>L3987/K3987</f>
        <v>0.85898193470639528</v>
      </c>
    </row>
    <row r="3988" spans="1:13" s="14" customFormat="1" ht="30" outlineLevel="2" x14ac:dyDescent="0.25">
      <c r="A3988" s="34"/>
      <c r="B3988" s="44" t="s">
        <v>1531</v>
      </c>
      <c r="C3988" s="31" t="s">
        <v>57</v>
      </c>
      <c r="D3988" s="14" t="s">
        <v>1480</v>
      </c>
      <c r="E3988" s="14" t="s">
        <v>1532</v>
      </c>
      <c r="F3988" s="14" t="s">
        <v>1533</v>
      </c>
      <c r="G3988" s="14" t="s">
        <v>6109</v>
      </c>
      <c r="H3988" s="20">
        <v>3649422731</v>
      </c>
      <c r="I3988" s="20">
        <v>3649422731</v>
      </c>
      <c r="J3988" s="21">
        <f>IFERROR((I3988/H3988),0)</f>
        <v>1</v>
      </c>
      <c r="K3988" s="20"/>
      <c r="L3988" s="20"/>
      <c r="M3988" s="21"/>
    </row>
    <row r="3989" spans="1:13" s="14" customFormat="1" ht="30" outlineLevel="2" x14ac:dyDescent="0.25">
      <c r="A3989" s="34"/>
      <c r="B3989" s="44" t="s">
        <v>1531</v>
      </c>
      <c r="C3989" s="31" t="s">
        <v>57</v>
      </c>
      <c r="D3989" s="14" t="s">
        <v>1480</v>
      </c>
      <c r="E3989" s="14" t="s">
        <v>1532</v>
      </c>
      <c r="F3989" s="14" t="s">
        <v>1533</v>
      </c>
      <c r="G3989" s="14" t="s">
        <v>6481</v>
      </c>
      <c r="H3989" s="20">
        <v>39342</v>
      </c>
      <c r="I3989" s="20">
        <v>39342</v>
      </c>
      <c r="J3989" s="21">
        <f>IFERROR((I3989/H3989),0)</f>
        <v>1</v>
      </c>
      <c r="K3989" s="20"/>
      <c r="L3989" s="20"/>
      <c r="M3989" s="21"/>
    </row>
    <row r="3990" spans="1:13" s="14" customFormat="1" ht="30" outlineLevel="2" x14ac:dyDescent="0.25">
      <c r="A3990" s="34"/>
      <c r="B3990" s="44" t="s">
        <v>1531</v>
      </c>
      <c r="C3990" s="31" t="s">
        <v>57</v>
      </c>
      <c r="D3990" s="14" t="s">
        <v>1480</v>
      </c>
      <c r="E3990" s="14" t="s">
        <v>1532</v>
      </c>
      <c r="F3990" s="14" t="s">
        <v>1533</v>
      </c>
      <c r="G3990" s="14" t="s">
        <v>6484</v>
      </c>
      <c r="H3990" s="20">
        <v>159166256</v>
      </c>
      <c r="I3990" s="20">
        <v>159166256</v>
      </c>
      <c r="J3990" s="21">
        <f>IFERROR((I3990/H3990),0)</f>
        <v>1</v>
      </c>
      <c r="K3990" s="20"/>
      <c r="L3990" s="20"/>
      <c r="M3990" s="21"/>
    </row>
    <row r="3991" spans="1:13" s="14" customFormat="1" ht="30" outlineLevel="2" x14ac:dyDescent="0.25">
      <c r="A3991" s="34"/>
      <c r="B3991" s="44" t="s">
        <v>1531</v>
      </c>
      <c r="C3991" s="31" t="s">
        <v>57</v>
      </c>
      <c r="D3991" s="14" t="s">
        <v>1480</v>
      </c>
      <c r="E3991" s="14" t="s">
        <v>1532</v>
      </c>
      <c r="F3991" s="14" t="s">
        <v>1533</v>
      </c>
      <c r="G3991" s="14" t="s">
        <v>6492</v>
      </c>
      <c r="H3991" s="20">
        <v>967700403</v>
      </c>
      <c r="I3991" s="20">
        <v>967700403</v>
      </c>
      <c r="J3991" s="21">
        <f>IFERROR((I3991/H3991),0)</f>
        <v>1</v>
      </c>
      <c r="K3991" s="20"/>
      <c r="L3991" s="20"/>
      <c r="M3991" s="22"/>
    </row>
    <row r="3992" spans="1:13" s="14" customFormat="1" ht="30" outlineLevel="2" x14ac:dyDescent="0.25">
      <c r="A3992" s="34"/>
      <c r="B3992" s="44" t="s">
        <v>1531</v>
      </c>
      <c r="C3992" s="31" t="s">
        <v>57</v>
      </c>
      <c r="D3992" s="14" t="s">
        <v>1480</v>
      </c>
      <c r="E3992" s="14" t="s">
        <v>1532</v>
      </c>
      <c r="F3992" s="14" t="s">
        <v>1533</v>
      </c>
      <c r="G3992" s="14" t="s">
        <v>6493</v>
      </c>
      <c r="H3992" s="20">
        <v>-1272201039</v>
      </c>
      <c r="I3992" s="20"/>
      <c r="J3992" s="21">
        <f>IFERROR((I3992/H3992),0)</f>
        <v>0</v>
      </c>
      <c r="K3992" s="20"/>
      <c r="L3992" s="20"/>
      <c r="M3992" s="21"/>
    </row>
    <row r="3993" spans="1:13" s="14" customFormat="1" ht="45" outlineLevel="1" x14ac:dyDescent="0.25">
      <c r="A3993" s="34"/>
      <c r="B3993" s="46" t="s">
        <v>7157</v>
      </c>
      <c r="C3993" s="40" t="str">
        <f>C3992</f>
        <v>ASIGNACIÓN PARA LA INVERSIÓN LOCAL SEGÚN NBI Y CUARTA, QUINTA, Y SEXTA CATEGORÍA</v>
      </c>
      <c r="D3993" s="39" t="str">
        <f>D3992</f>
        <v xml:space="preserve">CHOCÓ                                             </v>
      </c>
      <c r="E3993" s="39" t="str">
        <f>E3992</f>
        <v>27250</v>
      </c>
      <c r="F3993" s="39" t="str">
        <f>F3992</f>
        <v xml:space="preserve">EL LITORAL DEL SAN JUAN                           </v>
      </c>
      <c r="G3993" s="39" t="s">
        <v>10656</v>
      </c>
      <c r="H3993" s="20">
        <f>SUBTOTAL(9,H3987:H3992)</f>
        <v>9865132888</v>
      </c>
      <c r="I3993" s="20">
        <f>SUBTOTAL(9,I3987:I3992)</f>
        <v>8813918515.7200012</v>
      </c>
      <c r="J3993" s="42">
        <f>+I3993/H3993</f>
        <v>0.89344143822343214</v>
      </c>
      <c r="K3993" s="20">
        <f>SUBTOTAL(9,K3987:K3992)</f>
        <v>4700436203.1199999</v>
      </c>
      <c r="L3993" s="20">
        <f>SUBTOTAL(9,L3987:L3992)</f>
        <v>4037589783.7200003</v>
      </c>
      <c r="M3993" s="7">
        <f>IFERROR((L3993/K3993),"N.A")</f>
        <v>0.85898193470639528</v>
      </c>
    </row>
    <row r="3994" spans="1:13" s="14" customFormat="1" ht="30" outlineLevel="2" x14ac:dyDescent="0.25">
      <c r="A3994" s="34"/>
      <c r="B3994" s="44" t="s">
        <v>1534</v>
      </c>
      <c r="C3994" s="31" t="s">
        <v>57</v>
      </c>
      <c r="D3994" s="14" t="s">
        <v>1480</v>
      </c>
      <c r="E3994" s="14" t="s">
        <v>1535</v>
      </c>
      <c r="F3994" s="14" t="s">
        <v>1536</v>
      </c>
      <c r="G3994" s="14" t="s">
        <v>16</v>
      </c>
      <c r="H3994" s="15">
        <v>2869419632</v>
      </c>
      <c r="I3994" s="15">
        <v>1821337828.8799999</v>
      </c>
      <c r="J3994" s="16">
        <f>IFERROR((I3994/H3994),0)</f>
        <v>0.63474084047111579</v>
      </c>
      <c r="K3994" s="15">
        <v>2120344741.9999998</v>
      </c>
      <c r="L3994" s="15">
        <v>1821337828.8799999</v>
      </c>
      <c r="M3994" s="17">
        <f>L3994/K3994</f>
        <v>0.85898193477822682</v>
      </c>
    </row>
    <row r="3995" spans="1:13" s="14" customFormat="1" ht="30" outlineLevel="2" x14ac:dyDescent="0.25">
      <c r="A3995" s="34"/>
      <c r="B3995" s="44" t="s">
        <v>1534</v>
      </c>
      <c r="C3995" s="31" t="s">
        <v>57</v>
      </c>
      <c r="D3995" s="14" t="s">
        <v>1480</v>
      </c>
      <c r="E3995" s="14" t="s">
        <v>1535</v>
      </c>
      <c r="F3995" s="14" t="s">
        <v>1536</v>
      </c>
      <c r="G3995" s="14" t="s">
        <v>6109</v>
      </c>
      <c r="H3995" s="20">
        <v>2678154717</v>
      </c>
      <c r="I3995" s="20">
        <v>2678154717</v>
      </c>
      <c r="J3995" s="21">
        <f>IFERROR((I3995/H3995),0)</f>
        <v>1</v>
      </c>
      <c r="K3995" s="20"/>
      <c r="L3995" s="20"/>
      <c r="M3995" s="21"/>
    </row>
    <row r="3996" spans="1:13" s="14" customFormat="1" ht="30" outlineLevel="2" x14ac:dyDescent="0.25">
      <c r="A3996" s="34"/>
      <c r="B3996" s="44" t="s">
        <v>1534</v>
      </c>
      <c r="C3996" s="31" t="s">
        <v>57</v>
      </c>
      <c r="D3996" s="14" t="s">
        <v>1480</v>
      </c>
      <c r="E3996" s="14" t="s">
        <v>1535</v>
      </c>
      <c r="F3996" s="14" t="s">
        <v>1536</v>
      </c>
      <c r="G3996" s="14" t="s">
        <v>6481</v>
      </c>
      <c r="H3996" s="20">
        <v>17747</v>
      </c>
      <c r="I3996" s="20">
        <v>17747</v>
      </c>
      <c r="J3996" s="21">
        <f>IFERROR((I3996/H3996),0)</f>
        <v>1</v>
      </c>
      <c r="K3996" s="20"/>
      <c r="L3996" s="20"/>
      <c r="M3996" s="21"/>
    </row>
    <row r="3997" spans="1:13" s="14" customFormat="1" ht="30" outlineLevel="2" x14ac:dyDescent="0.25">
      <c r="A3997" s="34"/>
      <c r="B3997" s="44" t="s">
        <v>1534</v>
      </c>
      <c r="C3997" s="31" t="s">
        <v>57</v>
      </c>
      <c r="D3997" s="14" t="s">
        <v>1480</v>
      </c>
      <c r="E3997" s="14" t="s">
        <v>1535</v>
      </c>
      <c r="F3997" s="14" t="s">
        <v>1536</v>
      </c>
      <c r="G3997" s="14" t="s">
        <v>6484</v>
      </c>
      <c r="H3997" s="20">
        <v>71799152</v>
      </c>
      <c r="I3997" s="20">
        <v>71799152</v>
      </c>
      <c r="J3997" s="21">
        <f>IFERROR((I3997/H3997),0)</f>
        <v>1</v>
      </c>
      <c r="K3997" s="20"/>
      <c r="L3997" s="20"/>
      <c r="M3997" s="21"/>
    </row>
    <row r="3998" spans="1:13" s="14" customFormat="1" ht="30" outlineLevel="2" x14ac:dyDescent="0.25">
      <c r="A3998" s="34"/>
      <c r="B3998" s="44" t="s">
        <v>1534</v>
      </c>
      <c r="C3998" s="31" t="s">
        <v>57</v>
      </c>
      <c r="D3998" s="14" t="s">
        <v>1480</v>
      </c>
      <c r="E3998" s="14" t="s">
        <v>1535</v>
      </c>
      <c r="F3998" s="14" t="s">
        <v>1536</v>
      </c>
      <c r="G3998" s="14" t="s">
        <v>6492</v>
      </c>
      <c r="H3998" s="20">
        <v>436525116</v>
      </c>
      <c r="I3998" s="20">
        <v>436525116</v>
      </c>
      <c r="J3998" s="21">
        <f>IFERROR((I3998/H3998),0)</f>
        <v>1</v>
      </c>
      <c r="K3998" s="20"/>
      <c r="L3998" s="20"/>
      <c r="M3998" s="22"/>
    </row>
    <row r="3999" spans="1:13" s="14" customFormat="1" ht="30" outlineLevel="2" x14ac:dyDescent="0.25">
      <c r="A3999" s="34"/>
      <c r="B3999" s="44" t="s">
        <v>1534</v>
      </c>
      <c r="C3999" s="31" t="s">
        <v>57</v>
      </c>
      <c r="D3999" s="14" t="s">
        <v>1480</v>
      </c>
      <c r="E3999" s="14" t="s">
        <v>1535</v>
      </c>
      <c r="F3999" s="14" t="s">
        <v>1536</v>
      </c>
      <c r="G3999" s="14" t="s">
        <v>6493</v>
      </c>
      <c r="H3999" s="20">
        <v>-573883926</v>
      </c>
      <c r="I3999" s="20"/>
      <c r="J3999" s="21">
        <f>IFERROR((I3999/H3999),0)</f>
        <v>0</v>
      </c>
      <c r="K3999" s="20"/>
      <c r="L3999" s="20"/>
      <c r="M3999" s="21"/>
    </row>
    <row r="4000" spans="1:13" s="14" customFormat="1" ht="45" outlineLevel="1" x14ac:dyDescent="0.25">
      <c r="A4000" s="34"/>
      <c r="B4000" s="46" t="s">
        <v>7158</v>
      </c>
      <c r="C4000" s="40" t="str">
        <f>C3999</f>
        <v>ASIGNACIÓN PARA LA INVERSIÓN LOCAL SEGÚN NBI Y CUARTA, QUINTA, Y SEXTA CATEGORÍA</v>
      </c>
      <c r="D4000" s="39" t="str">
        <f>D3999</f>
        <v xml:space="preserve">CHOCÓ                                             </v>
      </c>
      <c r="E4000" s="39" t="str">
        <f>E3999</f>
        <v>27245</v>
      </c>
      <c r="F4000" s="39" t="str">
        <f>F3999</f>
        <v xml:space="preserve">EL CARMEN DE ATRATO                               </v>
      </c>
      <c r="G4000" s="39" t="s">
        <v>10656</v>
      </c>
      <c r="H4000" s="20">
        <f>SUBTOTAL(9,H3994:H3999)</f>
        <v>5482032438</v>
      </c>
      <c r="I4000" s="20">
        <f>SUBTOTAL(9,I3994:I3999)</f>
        <v>5007834560.8800001</v>
      </c>
      <c r="J4000" s="42">
        <f>+I4000/H4000</f>
        <v>0.91349962217790148</v>
      </c>
      <c r="K4000" s="20">
        <f>SUBTOTAL(9,K3994:K3999)</f>
        <v>2120344741.9999998</v>
      </c>
      <c r="L4000" s="20">
        <f>SUBTOTAL(9,L3994:L3999)</f>
        <v>1821337828.8799999</v>
      </c>
      <c r="M4000" s="7">
        <f>IFERROR((L4000/K4000),"N.A")</f>
        <v>0.85898193477822682</v>
      </c>
    </row>
    <row r="4001" spans="1:13" s="14" customFormat="1" ht="30" outlineLevel="2" x14ac:dyDescent="0.25">
      <c r="A4001" s="34"/>
      <c r="B4001" s="44" t="s">
        <v>1537</v>
      </c>
      <c r="C4001" s="31" t="s">
        <v>57</v>
      </c>
      <c r="D4001" s="14" t="s">
        <v>1480</v>
      </c>
      <c r="E4001" s="14" t="s">
        <v>1538</v>
      </c>
      <c r="F4001" s="14" t="s">
        <v>1539</v>
      </c>
      <c r="G4001" s="14" t="s">
        <v>16</v>
      </c>
      <c r="H4001" s="15">
        <v>4847226686</v>
      </c>
      <c r="I4001" s="15">
        <v>3076732740.6299996</v>
      </c>
      <c r="J4001" s="16">
        <f>IFERROR((I4001/H4001),0)</f>
        <v>0.63474084047201085</v>
      </c>
      <c r="K4001" s="15">
        <v>3581836376.8800001</v>
      </c>
      <c r="L4001" s="15">
        <v>3076732740.6299996</v>
      </c>
      <c r="M4001" s="17">
        <f>L4001/K4001</f>
        <v>0.85898193465498918</v>
      </c>
    </row>
    <row r="4002" spans="1:13" s="14" customFormat="1" ht="30" outlineLevel="2" x14ac:dyDescent="0.25">
      <c r="A4002" s="34"/>
      <c r="B4002" s="44" t="s">
        <v>1537</v>
      </c>
      <c r="C4002" s="31" t="s">
        <v>57</v>
      </c>
      <c r="D4002" s="14" t="s">
        <v>1480</v>
      </c>
      <c r="E4002" s="14" t="s">
        <v>1538</v>
      </c>
      <c r="F4002" s="14" t="s">
        <v>1539</v>
      </c>
      <c r="G4002" s="14" t="s">
        <v>6109</v>
      </c>
      <c r="H4002" s="20">
        <v>1091240685</v>
      </c>
      <c r="I4002" s="20">
        <v>1091240685</v>
      </c>
      <c r="J4002" s="21">
        <f>IFERROR((I4002/H4002),0)</f>
        <v>1</v>
      </c>
      <c r="K4002" s="20"/>
      <c r="L4002" s="20"/>
      <c r="M4002" s="21"/>
    </row>
    <row r="4003" spans="1:13" s="14" customFormat="1" ht="30" outlineLevel="2" x14ac:dyDescent="0.25">
      <c r="A4003" s="34"/>
      <c r="B4003" s="44" t="s">
        <v>1537</v>
      </c>
      <c r="C4003" s="31" t="s">
        <v>57</v>
      </c>
      <c r="D4003" s="14" t="s">
        <v>1480</v>
      </c>
      <c r="E4003" s="14" t="s">
        <v>1538</v>
      </c>
      <c r="F4003" s="14" t="s">
        <v>1539</v>
      </c>
      <c r="G4003" s="14" t="s">
        <v>6481</v>
      </c>
      <c r="H4003" s="20">
        <v>29979</v>
      </c>
      <c r="I4003" s="20">
        <v>29979</v>
      </c>
      <c r="J4003" s="21">
        <f>IFERROR((I4003/H4003),0)</f>
        <v>1</v>
      </c>
      <c r="K4003" s="20"/>
      <c r="L4003" s="20"/>
      <c r="M4003" s="21"/>
    </row>
    <row r="4004" spans="1:13" s="14" customFormat="1" ht="30" outlineLevel="2" x14ac:dyDescent="0.25">
      <c r="A4004" s="34"/>
      <c r="B4004" s="44" t="s">
        <v>1537</v>
      </c>
      <c r="C4004" s="31" t="s">
        <v>57</v>
      </c>
      <c r="D4004" s="14" t="s">
        <v>1480</v>
      </c>
      <c r="E4004" s="14" t="s">
        <v>1538</v>
      </c>
      <c r="F4004" s="14" t="s">
        <v>1539</v>
      </c>
      <c r="G4004" s="14" t="s">
        <v>6484</v>
      </c>
      <c r="H4004" s="20">
        <v>121288208</v>
      </c>
      <c r="I4004" s="20">
        <v>121288208</v>
      </c>
      <c r="J4004" s="21">
        <f>IFERROR((I4004/H4004),0)</f>
        <v>1</v>
      </c>
      <c r="K4004" s="20"/>
      <c r="L4004" s="20"/>
      <c r="M4004" s="21"/>
    </row>
    <row r="4005" spans="1:13" s="14" customFormat="1" ht="30" outlineLevel="2" x14ac:dyDescent="0.25">
      <c r="A4005" s="34"/>
      <c r="B4005" s="44" t="s">
        <v>1537</v>
      </c>
      <c r="C4005" s="31" t="s">
        <v>57</v>
      </c>
      <c r="D4005" s="14" t="s">
        <v>1480</v>
      </c>
      <c r="E4005" s="14" t="s">
        <v>1538</v>
      </c>
      <c r="F4005" s="14" t="s">
        <v>1539</v>
      </c>
      <c r="G4005" s="14" t="s">
        <v>6492</v>
      </c>
      <c r="H4005" s="20">
        <v>737409116</v>
      </c>
      <c r="I4005" s="20">
        <v>737409116</v>
      </c>
      <c r="J4005" s="21">
        <f>IFERROR((I4005/H4005),0)</f>
        <v>1</v>
      </c>
      <c r="K4005" s="20"/>
      <c r="L4005" s="20"/>
      <c r="M4005" s="22"/>
    </row>
    <row r="4006" spans="1:13" s="14" customFormat="1" ht="30" outlineLevel="2" x14ac:dyDescent="0.25">
      <c r="A4006" s="34"/>
      <c r="B4006" s="44" t="s">
        <v>1537</v>
      </c>
      <c r="C4006" s="31" t="s">
        <v>57</v>
      </c>
      <c r="D4006" s="14" t="s">
        <v>1480</v>
      </c>
      <c r="E4006" s="14" t="s">
        <v>1538</v>
      </c>
      <c r="F4006" s="14" t="s">
        <v>1539</v>
      </c>
      <c r="G4006" s="14" t="s">
        <v>6493</v>
      </c>
      <c r="H4006" s="20">
        <v>-969445337</v>
      </c>
      <c r="I4006" s="20"/>
      <c r="J4006" s="21">
        <f>IFERROR((I4006/H4006),0)</f>
        <v>0</v>
      </c>
      <c r="K4006" s="20"/>
      <c r="L4006" s="20"/>
      <c r="M4006" s="21"/>
    </row>
    <row r="4007" spans="1:13" s="14" customFormat="1" ht="45" outlineLevel="1" x14ac:dyDescent="0.25">
      <c r="A4007" s="34"/>
      <c r="B4007" s="46" t="s">
        <v>7159</v>
      </c>
      <c r="C4007" s="40" t="str">
        <f>C4006</f>
        <v>ASIGNACIÓN PARA LA INVERSIÓN LOCAL SEGÚN NBI Y CUARTA, QUINTA, Y SEXTA CATEGORÍA</v>
      </c>
      <c r="D4007" s="39" t="str">
        <f>D4006</f>
        <v xml:space="preserve">CHOCÓ                                             </v>
      </c>
      <c r="E4007" s="39" t="str">
        <f>E4006</f>
        <v>27205</v>
      </c>
      <c r="F4007" s="39" t="str">
        <f>F4006</f>
        <v xml:space="preserve">CONDOTO                                           </v>
      </c>
      <c r="G4007" s="39" t="s">
        <v>10656</v>
      </c>
      <c r="H4007" s="20">
        <f>SUBTOTAL(9,H4001:H4006)</f>
        <v>5827749337</v>
      </c>
      <c r="I4007" s="20">
        <f>SUBTOTAL(9,I4001:I4006)</f>
        <v>5026700728.6299992</v>
      </c>
      <c r="J4007" s="42">
        <f>+I4007/H4007</f>
        <v>0.8625458024963093</v>
      </c>
      <c r="K4007" s="20">
        <f>SUBTOTAL(9,K4001:K4006)</f>
        <v>3581836376.8800001</v>
      </c>
      <c r="L4007" s="20">
        <f>SUBTOTAL(9,L4001:L4006)</f>
        <v>3076732740.6299996</v>
      </c>
      <c r="M4007" s="7">
        <f>IFERROR((L4007/K4007),"N.A")</f>
        <v>0.85898193465498918</v>
      </c>
    </row>
    <row r="4008" spans="1:13" s="14" customFormat="1" ht="30" outlineLevel="2" x14ac:dyDescent="0.25">
      <c r="A4008" s="34"/>
      <c r="B4008" s="44" t="s">
        <v>1540</v>
      </c>
      <c r="C4008" s="31" t="s">
        <v>57</v>
      </c>
      <c r="D4008" s="14" t="s">
        <v>1480</v>
      </c>
      <c r="E4008" s="14" t="s">
        <v>1541</v>
      </c>
      <c r="F4008" s="14" t="s">
        <v>1542</v>
      </c>
      <c r="G4008" s="14" t="s">
        <v>16</v>
      </c>
      <c r="H4008" s="15">
        <v>3012635242</v>
      </c>
      <c r="I4008" s="15">
        <v>1912242625.5400002</v>
      </c>
      <c r="J4008" s="16">
        <f>IFERROR((I4008/H4008),0)</f>
        <v>0.63474084047112145</v>
      </c>
      <c r="K4008" s="15">
        <v>2226173273.6399999</v>
      </c>
      <c r="L4008" s="15">
        <v>1912242625.5400002</v>
      </c>
      <c r="M4008" s="17">
        <f>L4008/K4008</f>
        <v>0.85898193468709916</v>
      </c>
    </row>
    <row r="4009" spans="1:13" s="14" customFormat="1" ht="30" outlineLevel="2" x14ac:dyDescent="0.25">
      <c r="A4009" s="34"/>
      <c r="B4009" s="44" t="s">
        <v>1540</v>
      </c>
      <c r="C4009" s="31" t="s">
        <v>57</v>
      </c>
      <c r="D4009" s="14" t="s">
        <v>1480</v>
      </c>
      <c r="E4009" s="14" t="s">
        <v>1541</v>
      </c>
      <c r="F4009" s="14" t="s">
        <v>1542</v>
      </c>
      <c r="G4009" s="14" t="s">
        <v>6109</v>
      </c>
      <c r="H4009" s="20">
        <v>885350260</v>
      </c>
      <c r="I4009" s="20">
        <v>885350260</v>
      </c>
      <c r="J4009" s="21">
        <f>IFERROR((I4009/H4009),0)</f>
        <v>1</v>
      </c>
      <c r="K4009" s="20"/>
      <c r="L4009" s="20"/>
      <c r="M4009" s="21"/>
    </row>
    <row r="4010" spans="1:13" s="14" customFormat="1" ht="30" outlineLevel="2" x14ac:dyDescent="0.25">
      <c r="A4010" s="34"/>
      <c r="B4010" s="44" t="s">
        <v>1540</v>
      </c>
      <c r="C4010" s="31" t="s">
        <v>57</v>
      </c>
      <c r="D4010" s="14" t="s">
        <v>1480</v>
      </c>
      <c r="E4010" s="14" t="s">
        <v>1541</v>
      </c>
      <c r="F4010" s="14" t="s">
        <v>1542</v>
      </c>
      <c r="G4010" s="14" t="s">
        <v>6481</v>
      </c>
      <c r="H4010" s="20">
        <v>18633</v>
      </c>
      <c r="I4010" s="20">
        <v>18633</v>
      </c>
      <c r="J4010" s="21">
        <f>IFERROR((I4010/H4010),0)</f>
        <v>1</v>
      </c>
      <c r="K4010" s="20"/>
      <c r="L4010" s="20"/>
      <c r="M4010" s="21"/>
    </row>
    <row r="4011" spans="1:13" s="14" customFormat="1" ht="30" outlineLevel="2" x14ac:dyDescent="0.25">
      <c r="A4011" s="34"/>
      <c r="B4011" s="44" t="s">
        <v>1540</v>
      </c>
      <c r="C4011" s="31" t="s">
        <v>57</v>
      </c>
      <c r="D4011" s="14" t="s">
        <v>1480</v>
      </c>
      <c r="E4011" s="14" t="s">
        <v>1541</v>
      </c>
      <c r="F4011" s="14" t="s">
        <v>1542</v>
      </c>
      <c r="G4011" s="14" t="s">
        <v>6484</v>
      </c>
      <c r="H4011" s="20">
        <v>75382720</v>
      </c>
      <c r="I4011" s="20">
        <v>75382720</v>
      </c>
      <c r="J4011" s="21">
        <f>IFERROR((I4011/H4011),0)</f>
        <v>1</v>
      </c>
      <c r="K4011" s="20"/>
      <c r="L4011" s="20"/>
      <c r="M4011" s="21"/>
    </row>
    <row r="4012" spans="1:13" s="14" customFormat="1" ht="30" outlineLevel="2" x14ac:dyDescent="0.25">
      <c r="A4012" s="34"/>
      <c r="B4012" s="44" t="s">
        <v>1540</v>
      </c>
      <c r="C4012" s="31" t="s">
        <v>57</v>
      </c>
      <c r="D4012" s="14" t="s">
        <v>1480</v>
      </c>
      <c r="E4012" s="14" t="s">
        <v>1541</v>
      </c>
      <c r="F4012" s="14" t="s">
        <v>1542</v>
      </c>
      <c r="G4012" s="14" t="s">
        <v>6492</v>
      </c>
      <c r="H4012" s="20">
        <v>458312523</v>
      </c>
      <c r="I4012" s="20">
        <v>458312523</v>
      </c>
      <c r="J4012" s="21">
        <f>IFERROR((I4012/H4012),0)</f>
        <v>1</v>
      </c>
      <c r="K4012" s="20"/>
      <c r="L4012" s="20"/>
      <c r="M4012" s="22"/>
    </row>
    <row r="4013" spans="1:13" s="14" customFormat="1" ht="30" outlineLevel="2" x14ac:dyDescent="0.25">
      <c r="A4013" s="34"/>
      <c r="B4013" s="44" t="s">
        <v>1540</v>
      </c>
      <c r="C4013" s="31" t="s">
        <v>57</v>
      </c>
      <c r="D4013" s="14" t="s">
        <v>1480</v>
      </c>
      <c r="E4013" s="14" t="s">
        <v>1541</v>
      </c>
      <c r="F4013" s="14" t="s">
        <v>1542</v>
      </c>
      <c r="G4013" s="14" t="s">
        <v>6493</v>
      </c>
      <c r="H4013" s="20">
        <v>-602527048</v>
      </c>
      <c r="I4013" s="20"/>
      <c r="J4013" s="21">
        <f>IFERROR((I4013/H4013),0)</f>
        <v>0</v>
      </c>
      <c r="K4013" s="20"/>
      <c r="L4013" s="20"/>
      <c r="M4013" s="21"/>
    </row>
    <row r="4014" spans="1:13" s="14" customFormat="1" ht="45" outlineLevel="1" x14ac:dyDescent="0.25">
      <c r="A4014" s="34"/>
      <c r="B4014" s="46" t="s">
        <v>7160</v>
      </c>
      <c r="C4014" s="40" t="str">
        <f>C4013</f>
        <v>ASIGNACIÓN PARA LA INVERSIÓN LOCAL SEGÚN NBI Y CUARTA, QUINTA, Y SEXTA CATEGORÍA</v>
      </c>
      <c r="D4014" s="39" t="str">
        <f>D4013</f>
        <v xml:space="preserve">CHOCÓ                                             </v>
      </c>
      <c r="E4014" s="39" t="str">
        <f>E4013</f>
        <v>27160</v>
      </c>
      <c r="F4014" s="39" t="str">
        <f>F4013</f>
        <v xml:space="preserve">CÉRTEGUI                                          </v>
      </c>
      <c r="G4014" s="39" t="s">
        <v>10656</v>
      </c>
      <c r="H4014" s="20">
        <f>SUBTOTAL(9,H4008:H4013)</f>
        <v>3829172330</v>
      </c>
      <c r="I4014" s="20">
        <f>SUBTOTAL(9,I4008:I4013)</f>
        <v>3331306761.54</v>
      </c>
      <c r="J4014" s="42">
        <f>+I4014/H4014</f>
        <v>0.8699808925914807</v>
      </c>
      <c r="K4014" s="20">
        <f>SUBTOTAL(9,K4008:K4013)</f>
        <v>2226173273.6399999</v>
      </c>
      <c r="L4014" s="20">
        <f>SUBTOTAL(9,L4008:L4013)</f>
        <v>1912242625.5400002</v>
      </c>
      <c r="M4014" s="7">
        <f>IFERROR((L4014/K4014),"N.A")</f>
        <v>0.85898193468709916</v>
      </c>
    </row>
    <row r="4015" spans="1:13" s="14" customFormat="1" ht="30" outlineLevel="2" x14ac:dyDescent="0.25">
      <c r="A4015" s="34"/>
      <c r="B4015" s="44" t="s">
        <v>1543</v>
      </c>
      <c r="C4015" s="31" t="s">
        <v>57</v>
      </c>
      <c r="D4015" s="14" t="s">
        <v>1480</v>
      </c>
      <c r="E4015" s="14" t="s">
        <v>1544</v>
      </c>
      <c r="F4015" s="14" t="s">
        <v>1545</v>
      </c>
      <c r="G4015" s="14" t="s">
        <v>16</v>
      </c>
      <c r="H4015" s="15">
        <v>6291429140</v>
      </c>
      <c r="I4015" s="15">
        <v>3993427020.0999999</v>
      </c>
      <c r="J4015" s="16">
        <f>IFERROR((I4015/H4015),0)</f>
        <v>0.63474084047301216</v>
      </c>
      <c r="K4015" s="15">
        <v>4649023289.75</v>
      </c>
      <c r="L4015" s="15">
        <v>3993427020.0999999</v>
      </c>
      <c r="M4015" s="17">
        <f>L4015/K4015</f>
        <v>0.85898193474413531</v>
      </c>
    </row>
    <row r="4016" spans="1:13" s="14" customFormat="1" ht="30" outlineLevel="2" x14ac:dyDescent="0.25">
      <c r="A4016" s="34"/>
      <c r="B4016" s="44" t="s">
        <v>1543</v>
      </c>
      <c r="C4016" s="31" t="s">
        <v>57</v>
      </c>
      <c r="D4016" s="14" t="s">
        <v>1480</v>
      </c>
      <c r="E4016" s="14" t="s">
        <v>1544</v>
      </c>
      <c r="F4016" s="14" t="s">
        <v>1545</v>
      </c>
      <c r="G4016" s="14" t="s">
        <v>6109</v>
      </c>
      <c r="H4016" s="20">
        <v>3398342003</v>
      </c>
      <c r="I4016" s="20">
        <v>3398342003</v>
      </c>
      <c r="J4016" s="21">
        <f>IFERROR((I4016/H4016),0)</f>
        <v>1</v>
      </c>
      <c r="K4016" s="20"/>
      <c r="L4016" s="20"/>
      <c r="M4016" s="21"/>
    </row>
    <row r="4017" spans="1:13" s="14" customFormat="1" ht="30" outlineLevel="2" x14ac:dyDescent="0.25">
      <c r="A4017" s="34"/>
      <c r="B4017" s="44" t="s">
        <v>1543</v>
      </c>
      <c r="C4017" s="31" t="s">
        <v>57</v>
      </c>
      <c r="D4017" s="14" t="s">
        <v>1480</v>
      </c>
      <c r="E4017" s="14" t="s">
        <v>1544</v>
      </c>
      <c r="F4017" s="14" t="s">
        <v>1545</v>
      </c>
      <c r="G4017" s="14" t="s">
        <v>6481</v>
      </c>
      <c r="H4017" s="20">
        <v>38912</v>
      </c>
      <c r="I4017" s="20">
        <v>38912</v>
      </c>
      <c r="J4017" s="21">
        <f>IFERROR((I4017/H4017),0)</f>
        <v>1</v>
      </c>
      <c r="K4017" s="20"/>
      <c r="L4017" s="20"/>
      <c r="M4017" s="21"/>
    </row>
    <row r="4018" spans="1:13" s="14" customFormat="1" ht="30" outlineLevel="2" x14ac:dyDescent="0.25">
      <c r="A4018" s="34"/>
      <c r="B4018" s="44" t="s">
        <v>1543</v>
      </c>
      <c r="C4018" s="31" t="s">
        <v>57</v>
      </c>
      <c r="D4018" s="14" t="s">
        <v>1480</v>
      </c>
      <c r="E4018" s="14" t="s">
        <v>1544</v>
      </c>
      <c r="F4018" s="14" t="s">
        <v>1545</v>
      </c>
      <c r="G4018" s="14" t="s">
        <v>6484</v>
      </c>
      <c r="H4018" s="20">
        <v>157425311</v>
      </c>
      <c r="I4018" s="20">
        <v>157425311</v>
      </c>
      <c r="J4018" s="21">
        <f>IFERROR((I4018/H4018),0)</f>
        <v>1</v>
      </c>
      <c r="K4018" s="20"/>
      <c r="L4018" s="20"/>
      <c r="M4018" s="21"/>
    </row>
    <row r="4019" spans="1:13" s="14" customFormat="1" ht="30" outlineLevel="2" x14ac:dyDescent="0.25">
      <c r="A4019" s="34"/>
      <c r="B4019" s="44" t="s">
        <v>1543</v>
      </c>
      <c r="C4019" s="31" t="s">
        <v>57</v>
      </c>
      <c r="D4019" s="14" t="s">
        <v>1480</v>
      </c>
      <c r="E4019" s="14" t="s">
        <v>1544</v>
      </c>
      <c r="F4019" s="14" t="s">
        <v>1545</v>
      </c>
      <c r="G4019" s="14" t="s">
        <v>6492</v>
      </c>
      <c r="H4019" s="20">
        <v>957115790</v>
      </c>
      <c r="I4019" s="20">
        <v>957115790</v>
      </c>
      <c r="J4019" s="21">
        <f>IFERROR((I4019/H4019),0)</f>
        <v>1</v>
      </c>
      <c r="K4019" s="20"/>
      <c r="L4019" s="20"/>
      <c r="M4019" s="22"/>
    </row>
    <row r="4020" spans="1:13" s="14" customFormat="1" ht="30" outlineLevel="2" x14ac:dyDescent="0.25">
      <c r="A4020" s="34"/>
      <c r="B4020" s="44" t="s">
        <v>1543</v>
      </c>
      <c r="C4020" s="31" t="s">
        <v>57</v>
      </c>
      <c r="D4020" s="14" t="s">
        <v>1480</v>
      </c>
      <c r="E4020" s="14" t="s">
        <v>1544</v>
      </c>
      <c r="F4020" s="14" t="s">
        <v>1545</v>
      </c>
      <c r="G4020" s="14" t="s">
        <v>6493</v>
      </c>
      <c r="H4020" s="20">
        <v>-1258285828</v>
      </c>
      <c r="I4020" s="20"/>
      <c r="J4020" s="21">
        <f>IFERROR((I4020/H4020),0)</f>
        <v>0</v>
      </c>
      <c r="K4020" s="20"/>
      <c r="L4020" s="20"/>
      <c r="M4020" s="21"/>
    </row>
    <row r="4021" spans="1:13" s="14" customFormat="1" ht="45" outlineLevel="1" x14ac:dyDescent="0.25">
      <c r="A4021" s="34"/>
      <c r="B4021" s="46" t="s">
        <v>7161</v>
      </c>
      <c r="C4021" s="40" t="str">
        <f>C4020</f>
        <v>ASIGNACIÓN PARA LA INVERSIÓN LOCAL SEGÚN NBI Y CUARTA, QUINTA, Y SEXTA CATEGORÍA</v>
      </c>
      <c r="D4021" s="39" t="str">
        <f>D4020</f>
        <v xml:space="preserve">CHOCÓ                                             </v>
      </c>
      <c r="E4021" s="39" t="str">
        <f>E4020</f>
        <v>27150</v>
      </c>
      <c r="F4021" s="39" t="str">
        <f>F4020</f>
        <v xml:space="preserve">CARMEN DEL DARIEN                                 </v>
      </c>
      <c r="G4021" s="39" t="s">
        <v>10656</v>
      </c>
      <c r="H4021" s="20">
        <f>SUBTOTAL(9,H4015:H4020)</f>
        <v>9546065328</v>
      </c>
      <c r="I4021" s="20">
        <f>SUBTOTAL(9,I4015:I4020)</f>
        <v>8506349036.1000004</v>
      </c>
      <c r="J4021" s="42">
        <f>+I4021/H4021</f>
        <v>0.89108431000882005</v>
      </c>
      <c r="K4021" s="20">
        <f>SUBTOTAL(9,K4015:K4020)</f>
        <v>4649023289.75</v>
      </c>
      <c r="L4021" s="20">
        <f>SUBTOTAL(9,L4015:L4020)</f>
        <v>3993427020.0999999</v>
      </c>
      <c r="M4021" s="7">
        <f>IFERROR((L4021/K4021),"N.A")</f>
        <v>0.85898193474413531</v>
      </c>
    </row>
    <row r="4022" spans="1:13" s="14" customFormat="1" ht="30" outlineLevel="2" x14ac:dyDescent="0.25">
      <c r="A4022" s="34"/>
      <c r="B4022" s="44" t="s">
        <v>1546</v>
      </c>
      <c r="C4022" s="31" t="s">
        <v>57</v>
      </c>
      <c r="D4022" s="14" t="s">
        <v>1480</v>
      </c>
      <c r="E4022" s="14" t="s">
        <v>1547</v>
      </c>
      <c r="F4022" s="14" t="s">
        <v>1548</v>
      </c>
      <c r="G4022" s="14" t="s">
        <v>16</v>
      </c>
      <c r="H4022" s="15">
        <v>2836154197</v>
      </c>
      <c r="I4022" s="15">
        <v>1800222898.71</v>
      </c>
      <c r="J4022" s="16">
        <f>IFERROR((I4022/H4022),0)</f>
        <v>0.6347408404713053</v>
      </c>
      <c r="K4022" s="15">
        <v>2095763398.48</v>
      </c>
      <c r="L4022" s="15">
        <v>1800222898.71</v>
      </c>
      <c r="M4022" s="17">
        <f>L4022/K4022</f>
        <v>0.85898193470486817</v>
      </c>
    </row>
    <row r="4023" spans="1:13" s="14" customFormat="1" ht="30" outlineLevel="2" x14ac:dyDescent="0.25">
      <c r="A4023" s="34"/>
      <c r="B4023" s="44" t="s">
        <v>1546</v>
      </c>
      <c r="C4023" s="31" t="s">
        <v>57</v>
      </c>
      <c r="D4023" s="14" t="s">
        <v>1480</v>
      </c>
      <c r="E4023" s="14" t="s">
        <v>1547</v>
      </c>
      <c r="F4023" s="14" t="s">
        <v>1548</v>
      </c>
      <c r="G4023" s="14" t="s">
        <v>6109</v>
      </c>
      <c r="H4023" s="20">
        <v>1641386911</v>
      </c>
      <c r="I4023" s="20">
        <v>1641386911</v>
      </c>
      <c r="J4023" s="21">
        <f>IFERROR((I4023/H4023),0)</f>
        <v>1</v>
      </c>
      <c r="K4023" s="20"/>
      <c r="L4023" s="20"/>
      <c r="M4023" s="21"/>
    </row>
    <row r="4024" spans="1:13" s="14" customFormat="1" ht="30" outlineLevel="2" x14ac:dyDescent="0.25">
      <c r="A4024" s="34"/>
      <c r="B4024" s="44" t="s">
        <v>1546</v>
      </c>
      <c r="C4024" s="31" t="s">
        <v>57</v>
      </c>
      <c r="D4024" s="14" t="s">
        <v>1480</v>
      </c>
      <c r="E4024" s="14" t="s">
        <v>1547</v>
      </c>
      <c r="F4024" s="14" t="s">
        <v>1548</v>
      </c>
      <c r="G4024" s="14" t="s">
        <v>6481</v>
      </c>
      <c r="H4024" s="20">
        <v>17541</v>
      </c>
      <c r="I4024" s="20">
        <v>17541</v>
      </c>
      <c r="J4024" s="21">
        <f>IFERROR((I4024/H4024),0)</f>
        <v>1</v>
      </c>
      <c r="K4024" s="20"/>
      <c r="L4024" s="20"/>
      <c r="M4024" s="21"/>
    </row>
    <row r="4025" spans="1:13" s="14" customFormat="1" ht="30" outlineLevel="2" x14ac:dyDescent="0.25">
      <c r="A4025" s="34"/>
      <c r="B4025" s="44" t="s">
        <v>1546</v>
      </c>
      <c r="C4025" s="31" t="s">
        <v>57</v>
      </c>
      <c r="D4025" s="14" t="s">
        <v>1480</v>
      </c>
      <c r="E4025" s="14" t="s">
        <v>1547</v>
      </c>
      <c r="F4025" s="14" t="s">
        <v>1548</v>
      </c>
      <c r="G4025" s="14" t="s">
        <v>6484</v>
      </c>
      <c r="H4025" s="20">
        <v>70966778</v>
      </c>
      <c r="I4025" s="20">
        <v>70966778</v>
      </c>
      <c r="J4025" s="21">
        <f>IFERROR((I4025/H4025),0)</f>
        <v>1</v>
      </c>
      <c r="K4025" s="20"/>
      <c r="L4025" s="20"/>
      <c r="M4025" s="21"/>
    </row>
    <row r="4026" spans="1:13" s="14" customFormat="1" ht="30" outlineLevel="2" x14ac:dyDescent="0.25">
      <c r="A4026" s="34"/>
      <c r="B4026" s="44" t="s">
        <v>1546</v>
      </c>
      <c r="C4026" s="31" t="s">
        <v>57</v>
      </c>
      <c r="D4026" s="14" t="s">
        <v>1480</v>
      </c>
      <c r="E4026" s="14" t="s">
        <v>1547</v>
      </c>
      <c r="F4026" s="14" t="s">
        <v>1548</v>
      </c>
      <c r="G4026" s="14" t="s">
        <v>6492</v>
      </c>
      <c r="H4026" s="20">
        <v>431464442</v>
      </c>
      <c r="I4026" s="20">
        <v>431464442</v>
      </c>
      <c r="J4026" s="21">
        <f>IFERROR((I4026/H4026),0)</f>
        <v>1</v>
      </c>
      <c r="K4026" s="20"/>
      <c r="L4026" s="20"/>
      <c r="M4026" s="22"/>
    </row>
    <row r="4027" spans="1:13" s="14" customFormat="1" ht="30" outlineLevel="2" x14ac:dyDescent="0.25">
      <c r="A4027" s="34"/>
      <c r="B4027" s="44" t="s">
        <v>1546</v>
      </c>
      <c r="C4027" s="31" t="s">
        <v>57</v>
      </c>
      <c r="D4027" s="14" t="s">
        <v>1480</v>
      </c>
      <c r="E4027" s="14" t="s">
        <v>1547</v>
      </c>
      <c r="F4027" s="14" t="s">
        <v>1548</v>
      </c>
      <c r="G4027" s="14" t="s">
        <v>6493</v>
      </c>
      <c r="H4027" s="20">
        <v>-567230839</v>
      </c>
      <c r="I4027" s="20"/>
      <c r="J4027" s="21">
        <f>IFERROR((I4027/H4027),0)</f>
        <v>0</v>
      </c>
      <c r="K4027" s="20"/>
      <c r="L4027" s="20"/>
      <c r="M4027" s="21"/>
    </row>
    <row r="4028" spans="1:13" s="14" customFormat="1" ht="45" outlineLevel="1" x14ac:dyDescent="0.25">
      <c r="A4028" s="34"/>
      <c r="B4028" s="46" t="s">
        <v>7162</v>
      </c>
      <c r="C4028" s="40" t="str">
        <f>C4027</f>
        <v>ASIGNACIÓN PARA LA INVERSIÓN LOCAL SEGÚN NBI Y CUARTA, QUINTA, Y SEXTA CATEGORÍA</v>
      </c>
      <c r="D4028" s="39" t="str">
        <f>D4027</f>
        <v xml:space="preserve">CHOCÓ                                             </v>
      </c>
      <c r="E4028" s="39" t="str">
        <f>E4027</f>
        <v>27135</v>
      </c>
      <c r="F4028" s="39" t="str">
        <f>F4027</f>
        <v xml:space="preserve">EL CANTÓN DEL SAN PABLO                           </v>
      </c>
      <c r="G4028" s="39" t="s">
        <v>10656</v>
      </c>
      <c r="H4028" s="20">
        <f>SUBTOTAL(9,H4022:H4027)</f>
        <v>4412759030</v>
      </c>
      <c r="I4028" s="20">
        <f>SUBTOTAL(9,I4022:I4027)</f>
        <v>3944058570.71</v>
      </c>
      <c r="J4028" s="42">
        <f>+I4028/H4028</f>
        <v>0.89378516794061158</v>
      </c>
      <c r="K4028" s="20">
        <f>SUBTOTAL(9,K4022:K4027)</f>
        <v>2095763398.48</v>
      </c>
      <c r="L4028" s="20">
        <f>SUBTOTAL(9,L4022:L4027)</f>
        <v>1800222898.71</v>
      </c>
      <c r="M4028" s="7">
        <f>IFERROR((L4028/K4028),"N.A")</f>
        <v>0.85898193470486817</v>
      </c>
    </row>
    <row r="4029" spans="1:13" s="14" customFormat="1" ht="30" outlineLevel="2" x14ac:dyDescent="0.25">
      <c r="A4029" s="34"/>
      <c r="B4029" s="44" t="s">
        <v>1549</v>
      </c>
      <c r="C4029" s="31" t="s">
        <v>57</v>
      </c>
      <c r="D4029" s="14" t="s">
        <v>1480</v>
      </c>
      <c r="E4029" s="14" t="s">
        <v>1550</v>
      </c>
      <c r="F4029" s="14" t="s">
        <v>1551</v>
      </c>
      <c r="G4029" s="14" t="s">
        <v>16</v>
      </c>
      <c r="H4029" s="15">
        <v>4857512735</v>
      </c>
      <c r="I4029" s="15">
        <v>3083261715.9999995</v>
      </c>
      <c r="J4029" s="16">
        <f>IFERROR((I4029/H4029),0)</f>
        <v>0.63474084046842949</v>
      </c>
      <c r="K4029" s="15">
        <v>3589437206.2600002</v>
      </c>
      <c r="L4029" s="15">
        <v>3083261715.9999995</v>
      </c>
      <c r="M4029" s="17">
        <f>L4029/K4029</f>
        <v>0.85898193472301798</v>
      </c>
    </row>
    <row r="4030" spans="1:13" s="14" customFormat="1" ht="30" outlineLevel="2" x14ac:dyDescent="0.25">
      <c r="A4030" s="34"/>
      <c r="B4030" s="44" t="s">
        <v>1549</v>
      </c>
      <c r="C4030" s="31" t="s">
        <v>57</v>
      </c>
      <c r="D4030" s="14" t="s">
        <v>1480</v>
      </c>
      <c r="E4030" s="14" t="s">
        <v>1550</v>
      </c>
      <c r="F4030" s="14" t="s">
        <v>1551</v>
      </c>
      <c r="G4030" s="14" t="s">
        <v>6109</v>
      </c>
      <c r="H4030" s="20">
        <v>513229920</v>
      </c>
      <c r="I4030" s="20">
        <v>513229920</v>
      </c>
      <c r="J4030" s="21">
        <f>IFERROR((I4030/H4030),0)</f>
        <v>1</v>
      </c>
      <c r="K4030" s="20"/>
      <c r="L4030" s="20"/>
      <c r="M4030" s="21"/>
    </row>
    <row r="4031" spans="1:13" s="14" customFormat="1" ht="30" outlineLevel="2" x14ac:dyDescent="0.25">
      <c r="A4031" s="34"/>
      <c r="B4031" s="44" t="s">
        <v>1549</v>
      </c>
      <c r="C4031" s="31" t="s">
        <v>57</v>
      </c>
      <c r="D4031" s="14" t="s">
        <v>1480</v>
      </c>
      <c r="E4031" s="14" t="s">
        <v>1550</v>
      </c>
      <c r="F4031" s="14" t="s">
        <v>1551</v>
      </c>
      <c r="G4031" s="14" t="s">
        <v>6481</v>
      </c>
      <c r="H4031" s="20">
        <v>30043</v>
      </c>
      <c r="I4031" s="20">
        <v>30043</v>
      </c>
      <c r="J4031" s="21">
        <f>IFERROR((I4031/H4031),0)</f>
        <v>1</v>
      </c>
      <c r="K4031" s="20"/>
      <c r="L4031" s="20"/>
      <c r="M4031" s="21"/>
    </row>
    <row r="4032" spans="1:13" s="14" customFormat="1" ht="30" outlineLevel="2" x14ac:dyDescent="0.25">
      <c r="A4032" s="34"/>
      <c r="B4032" s="44" t="s">
        <v>1549</v>
      </c>
      <c r="C4032" s="31" t="s">
        <v>57</v>
      </c>
      <c r="D4032" s="14" t="s">
        <v>1480</v>
      </c>
      <c r="E4032" s="14" t="s">
        <v>1550</v>
      </c>
      <c r="F4032" s="14" t="s">
        <v>1551</v>
      </c>
      <c r="G4032" s="14" t="s">
        <v>6484</v>
      </c>
      <c r="H4032" s="20">
        <v>121545588</v>
      </c>
      <c r="I4032" s="20">
        <v>121545588</v>
      </c>
      <c r="J4032" s="21">
        <f>IFERROR((I4032/H4032),0)</f>
        <v>1</v>
      </c>
      <c r="K4032" s="20"/>
      <c r="L4032" s="20"/>
      <c r="M4032" s="21"/>
    </row>
    <row r="4033" spans="1:13" s="14" customFormat="1" ht="30" outlineLevel="2" x14ac:dyDescent="0.25">
      <c r="A4033" s="34"/>
      <c r="B4033" s="44" t="s">
        <v>1549</v>
      </c>
      <c r="C4033" s="31" t="s">
        <v>57</v>
      </c>
      <c r="D4033" s="14" t="s">
        <v>1480</v>
      </c>
      <c r="E4033" s="14" t="s">
        <v>1550</v>
      </c>
      <c r="F4033" s="14" t="s">
        <v>1551</v>
      </c>
      <c r="G4033" s="14" t="s">
        <v>6492</v>
      </c>
      <c r="H4033" s="20">
        <v>738973934</v>
      </c>
      <c r="I4033" s="20">
        <v>738973934</v>
      </c>
      <c r="J4033" s="21">
        <f>IFERROR((I4033/H4033),0)</f>
        <v>1</v>
      </c>
      <c r="K4033" s="20"/>
      <c r="L4033" s="20"/>
      <c r="M4033" s="22"/>
    </row>
    <row r="4034" spans="1:13" s="14" customFormat="1" ht="30" outlineLevel="2" x14ac:dyDescent="0.25">
      <c r="A4034" s="34"/>
      <c r="B4034" s="44" t="s">
        <v>1549</v>
      </c>
      <c r="C4034" s="31" t="s">
        <v>57</v>
      </c>
      <c r="D4034" s="14" t="s">
        <v>1480</v>
      </c>
      <c r="E4034" s="14" t="s">
        <v>1550</v>
      </c>
      <c r="F4034" s="14" t="s">
        <v>1551</v>
      </c>
      <c r="G4034" s="14" t="s">
        <v>6493</v>
      </c>
      <c r="H4034" s="20">
        <v>-971502547</v>
      </c>
      <c r="I4034" s="20"/>
      <c r="J4034" s="21">
        <f>IFERROR((I4034/H4034),0)</f>
        <v>0</v>
      </c>
      <c r="K4034" s="20"/>
      <c r="L4034" s="20"/>
      <c r="M4034" s="21"/>
    </row>
    <row r="4035" spans="1:13" s="14" customFormat="1" ht="45" outlineLevel="1" x14ac:dyDescent="0.25">
      <c r="A4035" s="34"/>
      <c r="B4035" s="46" t="s">
        <v>7163</v>
      </c>
      <c r="C4035" s="40" t="str">
        <f>C4034</f>
        <v>ASIGNACIÓN PARA LA INVERSIÓN LOCAL SEGÚN NBI Y CUARTA, QUINTA, Y SEXTA CATEGORÍA</v>
      </c>
      <c r="D4035" s="39" t="str">
        <f>D4034</f>
        <v xml:space="preserve">CHOCÓ                                             </v>
      </c>
      <c r="E4035" s="39" t="str">
        <f>E4034</f>
        <v>27099</v>
      </c>
      <c r="F4035" s="39" t="str">
        <f>F4034</f>
        <v xml:space="preserve">BOJAYA                                            </v>
      </c>
      <c r="G4035" s="39" t="s">
        <v>10656</v>
      </c>
      <c r="H4035" s="20">
        <f>SUBTOTAL(9,H4029:H4034)</f>
        <v>5259789673</v>
      </c>
      <c r="I4035" s="20">
        <f>SUBTOTAL(9,I4029:I4034)</f>
        <v>4457041201</v>
      </c>
      <c r="J4035" s="42">
        <f>+I4035/H4035</f>
        <v>0.84738011937611557</v>
      </c>
      <c r="K4035" s="20">
        <f>SUBTOTAL(9,K4029:K4034)</f>
        <v>3589437206.2600002</v>
      </c>
      <c r="L4035" s="20">
        <f>SUBTOTAL(9,L4029:L4034)</f>
        <v>3083261715.9999995</v>
      </c>
      <c r="M4035" s="7">
        <f>IFERROR((L4035/K4035),"N.A")</f>
        <v>0.85898193472301798</v>
      </c>
    </row>
    <row r="4036" spans="1:13" s="14" customFormat="1" ht="30" outlineLevel="2" x14ac:dyDescent="0.25">
      <c r="A4036" s="34"/>
      <c r="B4036" s="44" t="s">
        <v>1552</v>
      </c>
      <c r="C4036" s="31" t="s">
        <v>57</v>
      </c>
      <c r="D4036" s="14" t="s">
        <v>1480</v>
      </c>
      <c r="E4036" s="14" t="s">
        <v>1553</v>
      </c>
      <c r="F4036" s="14" t="s">
        <v>1554</v>
      </c>
      <c r="G4036" s="14" t="s">
        <v>16</v>
      </c>
      <c r="H4036" s="15">
        <v>6870290261</v>
      </c>
      <c r="I4036" s="15">
        <v>4360853814.5500002</v>
      </c>
      <c r="J4036" s="16">
        <f>IFERROR((I4036/H4036),0)</f>
        <v>0.63474084047145618</v>
      </c>
      <c r="K4036" s="15">
        <v>5076770113.9400005</v>
      </c>
      <c r="L4036" s="15">
        <v>4360853814.5500002</v>
      </c>
      <c r="M4036" s="17">
        <f>L4036/K4036</f>
        <v>0.85898193470998252</v>
      </c>
    </row>
    <row r="4037" spans="1:13" s="14" customFormat="1" ht="30" outlineLevel="2" x14ac:dyDescent="0.25">
      <c r="A4037" s="34"/>
      <c r="B4037" s="44" t="s">
        <v>1552</v>
      </c>
      <c r="C4037" s="31" t="s">
        <v>57</v>
      </c>
      <c r="D4037" s="14" t="s">
        <v>1480</v>
      </c>
      <c r="E4037" s="14" t="s">
        <v>1553</v>
      </c>
      <c r="F4037" s="14" t="s">
        <v>1554</v>
      </c>
      <c r="G4037" s="14" t="s">
        <v>6109</v>
      </c>
      <c r="H4037" s="20">
        <v>4186703393</v>
      </c>
      <c r="I4037" s="20">
        <v>4186703393</v>
      </c>
      <c r="J4037" s="21">
        <f>IFERROR((I4037/H4037),0)</f>
        <v>1</v>
      </c>
      <c r="K4037" s="20"/>
      <c r="L4037" s="20"/>
      <c r="M4037" s="21"/>
    </row>
    <row r="4038" spans="1:13" s="14" customFormat="1" ht="30" outlineLevel="2" x14ac:dyDescent="0.25">
      <c r="A4038" s="34"/>
      <c r="B4038" s="44" t="s">
        <v>1552</v>
      </c>
      <c r="C4038" s="31" t="s">
        <v>57</v>
      </c>
      <c r="D4038" s="14" t="s">
        <v>1480</v>
      </c>
      <c r="E4038" s="14" t="s">
        <v>1553</v>
      </c>
      <c r="F4038" s="14" t="s">
        <v>1554</v>
      </c>
      <c r="G4038" s="14" t="s">
        <v>6481</v>
      </c>
      <c r="H4038" s="20">
        <v>42492</v>
      </c>
      <c r="I4038" s="20">
        <v>42492</v>
      </c>
      <c r="J4038" s="21">
        <f>IFERROR((I4038/H4038),0)</f>
        <v>1</v>
      </c>
      <c r="K4038" s="20"/>
      <c r="L4038" s="20"/>
      <c r="M4038" s="21"/>
    </row>
    <row r="4039" spans="1:13" s="14" customFormat="1" ht="30" outlineLevel="2" x14ac:dyDescent="0.25">
      <c r="A4039" s="34"/>
      <c r="B4039" s="44" t="s">
        <v>1552</v>
      </c>
      <c r="C4039" s="31" t="s">
        <v>57</v>
      </c>
      <c r="D4039" s="14" t="s">
        <v>1480</v>
      </c>
      <c r="E4039" s="14" t="s">
        <v>1553</v>
      </c>
      <c r="F4039" s="14" t="s">
        <v>1554</v>
      </c>
      <c r="G4039" s="14" t="s">
        <v>6484</v>
      </c>
      <c r="H4039" s="20">
        <v>171909682</v>
      </c>
      <c r="I4039" s="20">
        <v>171909682</v>
      </c>
      <c r="J4039" s="21">
        <f>IFERROR((I4039/H4039),0)</f>
        <v>1</v>
      </c>
      <c r="K4039" s="20"/>
      <c r="L4039" s="20"/>
      <c r="M4039" s="21"/>
    </row>
    <row r="4040" spans="1:13" s="14" customFormat="1" ht="30" outlineLevel="2" x14ac:dyDescent="0.25">
      <c r="A4040" s="34"/>
      <c r="B4040" s="44" t="s">
        <v>1552</v>
      </c>
      <c r="C4040" s="31" t="s">
        <v>57</v>
      </c>
      <c r="D4040" s="14" t="s">
        <v>1480</v>
      </c>
      <c r="E4040" s="14" t="s">
        <v>1553</v>
      </c>
      <c r="F4040" s="14" t="s">
        <v>1554</v>
      </c>
      <c r="G4040" s="14" t="s">
        <v>6492</v>
      </c>
      <c r="H4040" s="20">
        <v>1045177995</v>
      </c>
      <c r="I4040" s="20">
        <v>1045177995</v>
      </c>
      <c r="J4040" s="21">
        <f>IFERROR((I4040/H4040),0)</f>
        <v>1</v>
      </c>
      <c r="K4040" s="20"/>
      <c r="L4040" s="20"/>
      <c r="M4040" s="22"/>
    </row>
    <row r="4041" spans="1:13" s="14" customFormat="1" ht="30" outlineLevel="2" x14ac:dyDescent="0.25">
      <c r="A4041" s="34"/>
      <c r="B4041" s="44" t="s">
        <v>1552</v>
      </c>
      <c r="C4041" s="31" t="s">
        <v>57</v>
      </c>
      <c r="D4041" s="14" t="s">
        <v>1480</v>
      </c>
      <c r="E4041" s="14" t="s">
        <v>1553</v>
      </c>
      <c r="F4041" s="14" t="s">
        <v>1554</v>
      </c>
      <c r="G4041" s="14" t="s">
        <v>6493</v>
      </c>
      <c r="H4041" s="20">
        <v>-1374058052</v>
      </c>
      <c r="I4041" s="20"/>
      <c r="J4041" s="21">
        <f>IFERROR((I4041/H4041),0)</f>
        <v>0</v>
      </c>
      <c r="K4041" s="20"/>
      <c r="L4041" s="20"/>
      <c r="M4041" s="21"/>
    </row>
    <row r="4042" spans="1:13" s="14" customFormat="1" ht="45" outlineLevel="1" x14ac:dyDescent="0.25">
      <c r="A4042" s="34"/>
      <c r="B4042" s="46" t="s">
        <v>7164</v>
      </c>
      <c r="C4042" s="40" t="str">
        <f>C4041</f>
        <v>ASIGNACIÓN PARA LA INVERSIÓN LOCAL SEGÚN NBI Y CUARTA, QUINTA, Y SEXTA CATEGORÍA</v>
      </c>
      <c r="D4042" s="39" t="str">
        <f>D4041</f>
        <v xml:space="preserve">CHOCÓ                                             </v>
      </c>
      <c r="E4042" s="39" t="str">
        <f>E4041</f>
        <v>27077</v>
      </c>
      <c r="F4042" s="39" t="str">
        <f>F4041</f>
        <v xml:space="preserve">BAJO BAUDÓ                                        </v>
      </c>
      <c r="G4042" s="39" t="s">
        <v>10656</v>
      </c>
      <c r="H4042" s="20">
        <f>SUBTOTAL(9,H4036:H4041)</f>
        <v>10900065771</v>
      </c>
      <c r="I4042" s="20">
        <f>SUBTOTAL(9,I4036:I4041)</f>
        <v>9764687376.5499992</v>
      </c>
      <c r="J4042" s="42">
        <f>+I4042/H4042</f>
        <v>0.89583747306638151</v>
      </c>
      <c r="K4042" s="20">
        <f>SUBTOTAL(9,K4036:K4041)</f>
        <v>5076770113.9400005</v>
      </c>
      <c r="L4042" s="20">
        <f>SUBTOTAL(9,L4036:L4041)</f>
        <v>4360853814.5500002</v>
      </c>
      <c r="M4042" s="7">
        <f>IFERROR((L4042/K4042),"N.A")</f>
        <v>0.85898193470998252</v>
      </c>
    </row>
    <row r="4043" spans="1:13" s="14" customFormat="1" ht="30" outlineLevel="2" x14ac:dyDescent="0.25">
      <c r="A4043" s="34"/>
      <c r="B4043" s="44" t="s">
        <v>1555</v>
      </c>
      <c r="C4043" s="31" t="s">
        <v>57</v>
      </c>
      <c r="D4043" s="14" t="s">
        <v>1480</v>
      </c>
      <c r="E4043" s="14" t="s">
        <v>1556</v>
      </c>
      <c r="F4043" s="14" t="s">
        <v>1557</v>
      </c>
      <c r="G4043" s="14" t="s">
        <v>16</v>
      </c>
      <c r="H4043" s="15">
        <v>2468420745</v>
      </c>
      <c r="I4043" s="15">
        <v>1566807458.3</v>
      </c>
      <c r="J4043" s="16">
        <f>IFERROR((I4043/H4043),0)</f>
        <v>0.63474084046397039</v>
      </c>
      <c r="K4043" s="15">
        <v>1824028416.7500002</v>
      </c>
      <c r="L4043" s="15">
        <v>1566807458.3</v>
      </c>
      <c r="M4043" s="17">
        <f>L4043/K4043</f>
        <v>0.85898193466288808</v>
      </c>
    </row>
    <row r="4044" spans="1:13" s="14" customFormat="1" ht="30" outlineLevel="2" x14ac:dyDescent="0.25">
      <c r="A4044" s="34"/>
      <c r="B4044" s="44" t="s">
        <v>1555</v>
      </c>
      <c r="C4044" s="31" t="s">
        <v>57</v>
      </c>
      <c r="D4044" s="14" t="s">
        <v>1480</v>
      </c>
      <c r="E4044" s="14" t="s">
        <v>1556</v>
      </c>
      <c r="F4044" s="14" t="s">
        <v>1557</v>
      </c>
      <c r="G4044" s="14" t="s">
        <v>5818</v>
      </c>
      <c r="H4044" s="20">
        <v>180040849</v>
      </c>
      <c r="I4044" s="20">
        <v>180040849</v>
      </c>
      <c r="J4044" s="21">
        <f>IFERROR((I4044/H4044),0)</f>
        <v>1</v>
      </c>
      <c r="K4044" s="20"/>
      <c r="L4044" s="20"/>
      <c r="M4044" s="21"/>
    </row>
    <row r="4045" spans="1:13" s="14" customFormat="1" ht="30" outlineLevel="2" x14ac:dyDescent="0.25">
      <c r="A4045" s="34"/>
      <c r="B4045" s="44" t="s">
        <v>1555</v>
      </c>
      <c r="C4045" s="31" t="s">
        <v>57</v>
      </c>
      <c r="D4045" s="14" t="s">
        <v>1480</v>
      </c>
      <c r="E4045" s="14" t="s">
        <v>1556</v>
      </c>
      <c r="F4045" s="14" t="s">
        <v>1557</v>
      </c>
      <c r="G4045" s="14" t="s">
        <v>6109</v>
      </c>
      <c r="H4045" s="20">
        <v>984990548</v>
      </c>
      <c r="I4045" s="20">
        <v>984990548</v>
      </c>
      <c r="J4045" s="21">
        <f>IFERROR((I4045/H4045),0)</f>
        <v>1</v>
      </c>
      <c r="K4045" s="20"/>
      <c r="L4045" s="20"/>
      <c r="M4045" s="21"/>
    </row>
    <row r="4046" spans="1:13" s="14" customFormat="1" ht="30" outlineLevel="2" x14ac:dyDescent="0.25">
      <c r="A4046" s="34"/>
      <c r="B4046" s="44" t="s">
        <v>1555</v>
      </c>
      <c r="C4046" s="31" t="s">
        <v>57</v>
      </c>
      <c r="D4046" s="14" t="s">
        <v>1480</v>
      </c>
      <c r="E4046" s="14" t="s">
        <v>1556</v>
      </c>
      <c r="F4046" s="14" t="s">
        <v>1557</v>
      </c>
      <c r="G4046" s="14" t="s">
        <v>6481</v>
      </c>
      <c r="H4046" s="20">
        <v>15267</v>
      </c>
      <c r="I4046" s="20">
        <v>15267</v>
      </c>
      <c r="J4046" s="21">
        <f>IFERROR((I4046/H4046),0)</f>
        <v>1</v>
      </c>
      <c r="K4046" s="20"/>
      <c r="L4046" s="20"/>
      <c r="M4046" s="21"/>
    </row>
    <row r="4047" spans="1:13" s="14" customFormat="1" ht="30" outlineLevel="2" x14ac:dyDescent="0.25">
      <c r="A4047" s="34"/>
      <c r="B4047" s="44" t="s">
        <v>1555</v>
      </c>
      <c r="C4047" s="31" t="s">
        <v>57</v>
      </c>
      <c r="D4047" s="14" t="s">
        <v>1480</v>
      </c>
      <c r="E4047" s="14" t="s">
        <v>1556</v>
      </c>
      <c r="F4047" s="14" t="s">
        <v>1557</v>
      </c>
      <c r="G4047" s="14" t="s">
        <v>6484</v>
      </c>
      <c r="H4047" s="20">
        <v>61765283</v>
      </c>
      <c r="I4047" s="20">
        <v>61765283</v>
      </c>
      <c r="J4047" s="21">
        <f>IFERROR((I4047/H4047),0)</f>
        <v>1</v>
      </c>
      <c r="K4047" s="20"/>
      <c r="L4047" s="20"/>
      <c r="M4047" s="21"/>
    </row>
    <row r="4048" spans="1:13" s="14" customFormat="1" ht="30" outlineLevel="2" x14ac:dyDescent="0.25">
      <c r="A4048" s="34"/>
      <c r="B4048" s="44" t="s">
        <v>1555</v>
      </c>
      <c r="C4048" s="31" t="s">
        <v>57</v>
      </c>
      <c r="D4048" s="14" t="s">
        <v>1480</v>
      </c>
      <c r="E4048" s="14" t="s">
        <v>1556</v>
      </c>
      <c r="F4048" s="14" t="s">
        <v>1557</v>
      </c>
      <c r="G4048" s="14" t="s">
        <v>6492</v>
      </c>
      <c r="H4048" s="20">
        <v>375521113</v>
      </c>
      <c r="I4048" s="20">
        <v>375521113</v>
      </c>
      <c r="J4048" s="21">
        <f>IFERROR((I4048/H4048),0)</f>
        <v>1</v>
      </c>
      <c r="K4048" s="20"/>
      <c r="L4048" s="20"/>
      <c r="M4048" s="22"/>
    </row>
    <row r="4049" spans="1:13" s="14" customFormat="1" ht="30" outlineLevel="2" x14ac:dyDescent="0.25">
      <c r="A4049" s="34"/>
      <c r="B4049" s="44" t="s">
        <v>1555</v>
      </c>
      <c r="C4049" s="31" t="s">
        <v>57</v>
      </c>
      <c r="D4049" s="14" t="s">
        <v>1480</v>
      </c>
      <c r="E4049" s="14" t="s">
        <v>1556</v>
      </c>
      <c r="F4049" s="14" t="s">
        <v>1557</v>
      </c>
      <c r="G4049" s="14" t="s">
        <v>6493</v>
      </c>
      <c r="H4049" s="20">
        <v>-493684149</v>
      </c>
      <c r="I4049" s="20"/>
      <c r="J4049" s="21">
        <f>IFERROR((I4049/H4049),0)</f>
        <v>0</v>
      </c>
      <c r="K4049" s="20"/>
      <c r="L4049" s="20"/>
      <c r="M4049" s="21"/>
    </row>
    <row r="4050" spans="1:13" s="14" customFormat="1" ht="45" outlineLevel="1" x14ac:dyDescent="0.25">
      <c r="A4050" s="34"/>
      <c r="B4050" s="46" t="s">
        <v>7165</v>
      </c>
      <c r="C4050" s="40" t="str">
        <f>C4049</f>
        <v>ASIGNACIÓN PARA LA INVERSIÓN LOCAL SEGÚN NBI Y CUARTA, QUINTA, Y SEXTA CATEGORÍA</v>
      </c>
      <c r="D4050" s="39" t="str">
        <f>D4049</f>
        <v xml:space="preserve">CHOCÓ                                             </v>
      </c>
      <c r="E4050" s="39" t="str">
        <f>E4049</f>
        <v>27075</v>
      </c>
      <c r="F4050" s="39" t="str">
        <f>F4049</f>
        <v xml:space="preserve">BAHÍA SOLANO                                      </v>
      </c>
      <c r="G4050" s="39" t="s">
        <v>10656</v>
      </c>
      <c r="H4050" s="20">
        <f>SUBTOTAL(9,H4043:H4049)</f>
        <v>3577069656</v>
      </c>
      <c r="I4050" s="20">
        <f>SUBTOTAL(9,I4043:I4049)</f>
        <v>3169140518.3000002</v>
      </c>
      <c r="J4050" s="42">
        <f>+I4050/H4050</f>
        <v>0.88595996809406274</v>
      </c>
      <c r="K4050" s="20">
        <f>SUBTOTAL(9,K4043:K4049)</f>
        <v>1824028416.7500002</v>
      </c>
      <c r="L4050" s="20">
        <f>SUBTOTAL(9,L4043:L4049)</f>
        <v>1566807458.3</v>
      </c>
      <c r="M4050" s="7">
        <f>IFERROR((L4050/K4050),"N.A")</f>
        <v>0.85898193466288808</v>
      </c>
    </row>
    <row r="4051" spans="1:13" s="14" customFormat="1" ht="30" outlineLevel="2" x14ac:dyDescent="0.25">
      <c r="A4051" s="34"/>
      <c r="B4051" s="44" t="s">
        <v>1558</v>
      </c>
      <c r="C4051" s="31" t="s">
        <v>57</v>
      </c>
      <c r="D4051" s="14" t="s">
        <v>1480</v>
      </c>
      <c r="E4051" s="14" t="s">
        <v>1559</v>
      </c>
      <c r="F4051" s="14" t="s">
        <v>1560</v>
      </c>
      <c r="G4051" s="14" t="s">
        <v>16</v>
      </c>
      <c r="H4051" s="15">
        <v>4683559772</v>
      </c>
      <c r="I4051" s="15">
        <v>2972846666.0699997</v>
      </c>
      <c r="J4051" s="16">
        <f>IFERROR((I4051/H4051),0)</f>
        <v>0.63474084046983736</v>
      </c>
      <c r="K4051" s="15">
        <v>3460895446.0899997</v>
      </c>
      <c r="L4051" s="15">
        <v>2972846666.0699997</v>
      </c>
      <c r="M4051" s="17">
        <f>L4051/K4051</f>
        <v>0.85898193469803297</v>
      </c>
    </row>
    <row r="4052" spans="1:13" s="14" customFormat="1" ht="30" outlineLevel="2" x14ac:dyDescent="0.25">
      <c r="A4052" s="34"/>
      <c r="B4052" s="44" t="s">
        <v>1558</v>
      </c>
      <c r="C4052" s="31" t="s">
        <v>57</v>
      </c>
      <c r="D4052" s="14" t="s">
        <v>1480</v>
      </c>
      <c r="E4052" s="14" t="s">
        <v>1559</v>
      </c>
      <c r="F4052" s="14" t="s">
        <v>1560</v>
      </c>
      <c r="G4052" s="14" t="s">
        <v>6109</v>
      </c>
      <c r="H4052" s="20">
        <v>4633897633</v>
      </c>
      <c r="I4052" s="20">
        <v>4633897633</v>
      </c>
      <c r="J4052" s="21">
        <f>IFERROR((I4052/H4052),0)</f>
        <v>1</v>
      </c>
      <c r="K4052" s="20"/>
      <c r="L4052" s="20"/>
      <c r="M4052" s="21"/>
    </row>
    <row r="4053" spans="1:13" s="14" customFormat="1" ht="30" outlineLevel="2" x14ac:dyDescent="0.25">
      <c r="A4053" s="34"/>
      <c r="B4053" s="44" t="s">
        <v>1558</v>
      </c>
      <c r="C4053" s="31" t="s">
        <v>57</v>
      </c>
      <c r="D4053" s="14" t="s">
        <v>1480</v>
      </c>
      <c r="E4053" s="14" t="s">
        <v>1559</v>
      </c>
      <c r="F4053" s="14" t="s">
        <v>1560</v>
      </c>
      <c r="G4053" s="14" t="s">
        <v>6481</v>
      </c>
      <c r="H4053" s="20">
        <v>28967</v>
      </c>
      <c r="I4053" s="20">
        <v>28967</v>
      </c>
      <c r="J4053" s="21">
        <f>IFERROR((I4053/H4053),0)</f>
        <v>1</v>
      </c>
      <c r="K4053" s="20"/>
      <c r="L4053" s="20"/>
      <c r="M4053" s="21"/>
    </row>
    <row r="4054" spans="1:13" s="14" customFormat="1" ht="30" outlineLevel="2" x14ac:dyDescent="0.25">
      <c r="A4054" s="34"/>
      <c r="B4054" s="44" t="s">
        <v>1558</v>
      </c>
      <c r="C4054" s="31" t="s">
        <v>57</v>
      </c>
      <c r="D4054" s="14" t="s">
        <v>1480</v>
      </c>
      <c r="E4054" s="14" t="s">
        <v>1559</v>
      </c>
      <c r="F4054" s="14" t="s">
        <v>1560</v>
      </c>
      <c r="G4054" s="14" t="s">
        <v>6484</v>
      </c>
      <c r="H4054" s="20">
        <v>117192904</v>
      </c>
      <c r="I4054" s="20">
        <v>117192904</v>
      </c>
      <c r="J4054" s="21">
        <f>IFERROR((I4054/H4054),0)</f>
        <v>1</v>
      </c>
      <c r="K4054" s="20"/>
      <c r="L4054" s="20"/>
      <c r="M4054" s="21"/>
    </row>
    <row r="4055" spans="1:13" s="14" customFormat="1" ht="30" outlineLevel="2" x14ac:dyDescent="0.25">
      <c r="A4055" s="34"/>
      <c r="B4055" s="44" t="s">
        <v>1558</v>
      </c>
      <c r="C4055" s="31" t="s">
        <v>57</v>
      </c>
      <c r="D4055" s="14" t="s">
        <v>1480</v>
      </c>
      <c r="E4055" s="14" t="s">
        <v>1559</v>
      </c>
      <c r="F4055" s="14" t="s">
        <v>1560</v>
      </c>
      <c r="G4055" s="14" t="s">
        <v>6492</v>
      </c>
      <c r="H4055" s="20">
        <v>712510451</v>
      </c>
      <c r="I4055" s="20">
        <v>712510451</v>
      </c>
      <c r="J4055" s="21">
        <f>IFERROR((I4055/H4055),0)</f>
        <v>1</v>
      </c>
      <c r="K4055" s="20"/>
      <c r="L4055" s="20"/>
      <c r="M4055" s="22"/>
    </row>
    <row r="4056" spans="1:13" s="14" customFormat="1" ht="30" outlineLevel="2" x14ac:dyDescent="0.25">
      <c r="A4056" s="34"/>
      <c r="B4056" s="44" t="s">
        <v>1558</v>
      </c>
      <c r="C4056" s="31" t="s">
        <v>57</v>
      </c>
      <c r="D4056" s="14" t="s">
        <v>1480</v>
      </c>
      <c r="E4056" s="14" t="s">
        <v>1559</v>
      </c>
      <c r="F4056" s="14" t="s">
        <v>1560</v>
      </c>
      <c r="G4056" s="14" t="s">
        <v>6493</v>
      </c>
      <c r="H4056" s="20">
        <v>-936711954</v>
      </c>
      <c r="I4056" s="20"/>
      <c r="J4056" s="21">
        <f>IFERROR((I4056/H4056),0)</f>
        <v>0</v>
      </c>
      <c r="K4056" s="20"/>
      <c r="L4056" s="20"/>
      <c r="M4056" s="21"/>
    </row>
    <row r="4057" spans="1:13" s="14" customFormat="1" ht="45" outlineLevel="1" x14ac:dyDescent="0.25">
      <c r="A4057" s="34"/>
      <c r="B4057" s="46" t="s">
        <v>7166</v>
      </c>
      <c r="C4057" s="40" t="str">
        <f>C4056</f>
        <v>ASIGNACIÓN PARA LA INVERSIÓN LOCAL SEGÚN NBI Y CUARTA, QUINTA, Y SEXTA CATEGORÍA</v>
      </c>
      <c r="D4057" s="39" t="str">
        <f>D4056</f>
        <v xml:space="preserve">CHOCÓ                                             </v>
      </c>
      <c r="E4057" s="39" t="str">
        <f>E4056</f>
        <v>27073</v>
      </c>
      <c r="F4057" s="39" t="str">
        <f>F4056</f>
        <v xml:space="preserve">BAGADÓ                                            </v>
      </c>
      <c r="G4057" s="39" t="s">
        <v>10656</v>
      </c>
      <c r="H4057" s="20">
        <f>SUBTOTAL(9,H4051:H4056)</f>
        <v>9210477773</v>
      </c>
      <c r="I4057" s="20">
        <f>SUBTOTAL(9,I4051:I4056)</f>
        <v>8436476621.0699997</v>
      </c>
      <c r="J4057" s="42">
        <f>+I4057/H4057</f>
        <v>0.91596514632509718</v>
      </c>
      <c r="K4057" s="20">
        <f>SUBTOTAL(9,K4051:K4056)</f>
        <v>3460895446.0899997</v>
      </c>
      <c r="L4057" s="20">
        <f>SUBTOTAL(9,L4051:L4056)</f>
        <v>2972846666.0699997</v>
      </c>
      <c r="M4057" s="7">
        <f>IFERROR((L4057/K4057),"N.A")</f>
        <v>0.85898193469803297</v>
      </c>
    </row>
    <row r="4058" spans="1:13" s="14" customFormat="1" ht="30" outlineLevel="2" x14ac:dyDescent="0.25">
      <c r="A4058" s="34"/>
      <c r="B4058" s="44" t="s">
        <v>1561</v>
      </c>
      <c r="C4058" s="31" t="s">
        <v>57</v>
      </c>
      <c r="D4058" s="14" t="s">
        <v>1480</v>
      </c>
      <c r="E4058" s="14" t="s">
        <v>1562</v>
      </c>
      <c r="F4058" s="14" t="s">
        <v>1563</v>
      </c>
      <c r="G4058" s="14" t="s">
        <v>16</v>
      </c>
      <c r="H4058" s="15">
        <v>2787241843</v>
      </c>
      <c r="I4058" s="15">
        <v>1769176230.0399997</v>
      </c>
      <c r="J4058" s="16">
        <f>IFERROR((I4058/H4058),0)</f>
        <v>0.63474084047754431</v>
      </c>
      <c r="K4058" s="15">
        <v>2059619834.1100006</v>
      </c>
      <c r="L4058" s="15">
        <v>1769176230.0399997</v>
      </c>
      <c r="M4058" s="17">
        <f>L4058/K4058</f>
        <v>0.85898193479210361</v>
      </c>
    </row>
    <row r="4059" spans="1:13" s="14" customFormat="1" ht="30" outlineLevel="2" x14ac:dyDescent="0.25">
      <c r="A4059" s="34"/>
      <c r="B4059" s="44" t="s">
        <v>1561</v>
      </c>
      <c r="C4059" s="31" t="s">
        <v>57</v>
      </c>
      <c r="D4059" s="14" t="s">
        <v>1480</v>
      </c>
      <c r="E4059" s="14" t="s">
        <v>1562</v>
      </c>
      <c r="F4059" s="14" t="s">
        <v>1563</v>
      </c>
      <c r="G4059" s="14" t="s">
        <v>6109</v>
      </c>
      <c r="H4059" s="20">
        <v>791460091</v>
      </c>
      <c r="I4059" s="20">
        <v>791460091</v>
      </c>
      <c r="J4059" s="21">
        <f>IFERROR((I4059/H4059),0)</f>
        <v>1</v>
      </c>
      <c r="K4059" s="20"/>
      <c r="L4059" s="20"/>
      <c r="M4059" s="21"/>
    </row>
    <row r="4060" spans="1:13" s="14" customFormat="1" ht="30" outlineLevel="2" x14ac:dyDescent="0.25">
      <c r="A4060" s="34"/>
      <c r="B4060" s="44" t="s">
        <v>1561</v>
      </c>
      <c r="C4060" s="31" t="s">
        <v>57</v>
      </c>
      <c r="D4060" s="14" t="s">
        <v>1480</v>
      </c>
      <c r="E4060" s="14" t="s">
        <v>1562</v>
      </c>
      <c r="F4060" s="14" t="s">
        <v>1563</v>
      </c>
      <c r="G4060" s="14" t="s">
        <v>6481</v>
      </c>
      <c r="H4060" s="20">
        <v>17239</v>
      </c>
      <c r="I4060" s="20">
        <v>17239</v>
      </c>
      <c r="J4060" s="21">
        <f>IFERROR((I4060/H4060),0)</f>
        <v>1</v>
      </c>
      <c r="K4060" s="20"/>
      <c r="L4060" s="20"/>
      <c r="M4060" s="21"/>
    </row>
    <row r="4061" spans="1:13" s="14" customFormat="1" ht="30" outlineLevel="2" x14ac:dyDescent="0.25">
      <c r="A4061" s="34"/>
      <c r="B4061" s="44" t="s">
        <v>1561</v>
      </c>
      <c r="C4061" s="31" t="s">
        <v>57</v>
      </c>
      <c r="D4061" s="14" t="s">
        <v>1480</v>
      </c>
      <c r="E4061" s="14" t="s">
        <v>1562</v>
      </c>
      <c r="F4061" s="14" t="s">
        <v>1563</v>
      </c>
      <c r="G4061" s="14" t="s">
        <v>6484</v>
      </c>
      <c r="H4061" s="20">
        <v>69742884</v>
      </c>
      <c r="I4061" s="20">
        <v>69742884</v>
      </c>
      <c r="J4061" s="21">
        <f>IFERROR((I4061/H4061),0)</f>
        <v>1</v>
      </c>
      <c r="K4061" s="20"/>
      <c r="L4061" s="20"/>
      <c r="M4061" s="21"/>
    </row>
    <row r="4062" spans="1:13" s="14" customFormat="1" ht="30" outlineLevel="2" x14ac:dyDescent="0.25">
      <c r="A4062" s="34"/>
      <c r="B4062" s="44" t="s">
        <v>1561</v>
      </c>
      <c r="C4062" s="31" t="s">
        <v>57</v>
      </c>
      <c r="D4062" s="14" t="s">
        <v>1480</v>
      </c>
      <c r="E4062" s="14" t="s">
        <v>1562</v>
      </c>
      <c r="F4062" s="14" t="s">
        <v>1563</v>
      </c>
      <c r="G4062" s="14" t="s">
        <v>6491</v>
      </c>
      <c r="H4062" s="20">
        <v>153695339</v>
      </c>
      <c r="I4062" s="20">
        <v>153695339</v>
      </c>
      <c r="J4062" s="21">
        <f>IFERROR((I4062/H4062),0)</f>
        <v>1</v>
      </c>
      <c r="K4062" s="20"/>
      <c r="L4062" s="20"/>
      <c r="M4062" s="21"/>
    </row>
    <row r="4063" spans="1:13" s="14" customFormat="1" ht="30" outlineLevel="2" x14ac:dyDescent="0.25">
      <c r="A4063" s="34"/>
      <c r="B4063" s="44" t="s">
        <v>1561</v>
      </c>
      <c r="C4063" s="31" t="s">
        <v>57</v>
      </c>
      <c r="D4063" s="14" t="s">
        <v>1480</v>
      </c>
      <c r="E4063" s="14" t="s">
        <v>1562</v>
      </c>
      <c r="F4063" s="14" t="s">
        <v>1563</v>
      </c>
      <c r="G4063" s="14" t="s">
        <v>6492</v>
      </c>
      <c r="H4063" s="20">
        <v>424023401</v>
      </c>
      <c r="I4063" s="20">
        <v>424023401</v>
      </c>
      <c r="J4063" s="21">
        <f>IFERROR((I4063/H4063),0)</f>
        <v>1</v>
      </c>
      <c r="K4063" s="20"/>
      <c r="L4063" s="20"/>
      <c r="M4063" s="22"/>
    </row>
    <row r="4064" spans="1:13" s="14" customFormat="1" ht="30" outlineLevel="2" x14ac:dyDescent="0.25">
      <c r="A4064" s="34"/>
      <c r="B4064" s="44" t="s">
        <v>1561</v>
      </c>
      <c r="C4064" s="31" t="s">
        <v>57</v>
      </c>
      <c r="D4064" s="14" t="s">
        <v>1480</v>
      </c>
      <c r="E4064" s="14" t="s">
        <v>1562</v>
      </c>
      <c r="F4064" s="14" t="s">
        <v>1563</v>
      </c>
      <c r="G4064" s="14" t="s">
        <v>6493</v>
      </c>
      <c r="H4064" s="20">
        <v>-557448369</v>
      </c>
      <c r="I4064" s="20"/>
      <c r="J4064" s="21">
        <f>IFERROR((I4064/H4064),0)</f>
        <v>0</v>
      </c>
      <c r="K4064" s="20"/>
      <c r="L4064" s="20"/>
      <c r="M4064" s="21"/>
    </row>
    <row r="4065" spans="1:13" s="14" customFormat="1" ht="45" outlineLevel="1" x14ac:dyDescent="0.25">
      <c r="A4065" s="34"/>
      <c r="B4065" s="46" t="s">
        <v>7167</v>
      </c>
      <c r="C4065" s="40" t="str">
        <f>C4064</f>
        <v>ASIGNACIÓN PARA LA INVERSIÓN LOCAL SEGÚN NBI Y CUARTA, QUINTA, Y SEXTA CATEGORÍA</v>
      </c>
      <c r="D4065" s="39" t="str">
        <f>D4064</f>
        <v xml:space="preserve">CHOCÓ                                             </v>
      </c>
      <c r="E4065" s="39" t="str">
        <f>E4064</f>
        <v>27050</v>
      </c>
      <c r="F4065" s="39" t="str">
        <f>F4064</f>
        <v xml:space="preserve">ATRATO                                            </v>
      </c>
      <c r="G4065" s="39" t="s">
        <v>10656</v>
      </c>
      <c r="H4065" s="20">
        <f>SUBTOTAL(9,H4058:H4064)</f>
        <v>3668732428</v>
      </c>
      <c r="I4065" s="20">
        <f>SUBTOTAL(9,I4058:I4064)</f>
        <v>3208115184.04</v>
      </c>
      <c r="J4065" s="42">
        <f>+I4065/H4065</f>
        <v>0.87444785004091885</v>
      </c>
      <c r="K4065" s="20">
        <f>SUBTOTAL(9,K4058:K4064)</f>
        <v>2059619834.1100006</v>
      </c>
      <c r="L4065" s="20">
        <f>SUBTOTAL(9,L4058:L4064)</f>
        <v>1769176230.0399997</v>
      </c>
      <c r="M4065" s="7">
        <f>IFERROR((L4065/K4065),"N.A")</f>
        <v>0.85898193479210361</v>
      </c>
    </row>
    <row r="4066" spans="1:13" s="14" customFormat="1" ht="30" outlineLevel="2" x14ac:dyDescent="0.25">
      <c r="A4066" s="34"/>
      <c r="B4066" s="44" t="s">
        <v>1564</v>
      </c>
      <c r="C4066" s="31" t="s">
        <v>57</v>
      </c>
      <c r="D4066" s="14" t="s">
        <v>1480</v>
      </c>
      <c r="E4066" s="14" t="s">
        <v>1565</v>
      </c>
      <c r="F4066" s="14" t="s">
        <v>1566</v>
      </c>
      <c r="G4066" s="14" t="s">
        <v>16</v>
      </c>
      <c r="H4066" s="15">
        <v>7349271244</v>
      </c>
      <c r="I4066" s="15">
        <v>4664882606.2700014</v>
      </c>
      <c r="J4066" s="16">
        <f>IFERROR((I4066/H4066),0)</f>
        <v>0.63474084047155643</v>
      </c>
      <c r="K4066" s="15">
        <v>5430710958.96</v>
      </c>
      <c r="L4066" s="15">
        <v>4664882606.2700014</v>
      </c>
      <c r="M4066" s="17">
        <f>L4066/K4066</f>
        <v>0.85898193469006545</v>
      </c>
    </row>
    <row r="4067" spans="1:13" s="14" customFormat="1" ht="30" outlineLevel="2" x14ac:dyDescent="0.25">
      <c r="A4067" s="34"/>
      <c r="B4067" s="44" t="s">
        <v>1564</v>
      </c>
      <c r="C4067" s="31" t="s">
        <v>57</v>
      </c>
      <c r="D4067" s="14" t="s">
        <v>1480</v>
      </c>
      <c r="E4067" s="14" t="s">
        <v>1565</v>
      </c>
      <c r="F4067" s="14" t="s">
        <v>1566</v>
      </c>
      <c r="G4067" s="14" t="s">
        <v>6109</v>
      </c>
      <c r="H4067" s="20">
        <v>3419944548</v>
      </c>
      <c r="I4067" s="20">
        <v>3419944548</v>
      </c>
      <c r="J4067" s="21">
        <f>IFERROR((I4067/H4067),0)</f>
        <v>1</v>
      </c>
      <c r="K4067" s="20"/>
      <c r="L4067" s="20"/>
      <c r="M4067" s="21"/>
    </row>
    <row r="4068" spans="1:13" s="14" customFormat="1" ht="30" outlineLevel="2" x14ac:dyDescent="0.25">
      <c r="A4068" s="34"/>
      <c r="B4068" s="44" t="s">
        <v>1564</v>
      </c>
      <c r="C4068" s="31" t="s">
        <v>57</v>
      </c>
      <c r="D4068" s="14" t="s">
        <v>1480</v>
      </c>
      <c r="E4068" s="14" t="s">
        <v>1565</v>
      </c>
      <c r="F4068" s="14" t="s">
        <v>1566</v>
      </c>
      <c r="G4068" s="14" t="s">
        <v>6481</v>
      </c>
      <c r="H4068" s="20">
        <v>45454</v>
      </c>
      <c r="I4068" s="20">
        <v>45454</v>
      </c>
      <c r="J4068" s="21">
        <f>IFERROR((I4068/H4068),0)</f>
        <v>1</v>
      </c>
      <c r="K4068" s="20"/>
      <c r="L4068" s="20"/>
      <c r="M4068" s="21"/>
    </row>
    <row r="4069" spans="1:13" s="14" customFormat="1" ht="30" outlineLevel="2" x14ac:dyDescent="0.25">
      <c r="A4069" s="34"/>
      <c r="B4069" s="44" t="s">
        <v>1564</v>
      </c>
      <c r="C4069" s="31" t="s">
        <v>57</v>
      </c>
      <c r="D4069" s="14" t="s">
        <v>1480</v>
      </c>
      <c r="E4069" s="14" t="s">
        <v>1565</v>
      </c>
      <c r="F4069" s="14" t="s">
        <v>1566</v>
      </c>
      <c r="G4069" s="14" t="s">
        <v>6484</v>
      </c>
      <c r="H4069" s="20">
        <v>183894833</v>
      </c>
      <c r="I4069" s="20">
        <v>183894833</v>
      </c>
      <c r="J4069" s="21">
        <f>IFERROR((I4069/H4069),0)</f>
        <v>1</v>
      </c>
      <c r="K4069" s="20"/>
      <c r="L4069" s="20"/>
      <c r="M4069" s="21"/>
    </row>
    <row r="4070" spans="1:13" s="14" customFormat="1" ht="30" outlineLevel="2" x14ac:dyDescent="0.25">
      <c r="A4070" s="34"/>
      <c r="B4070" s="44" t="s">
        <v>1564</v>
      </c>
      <c r="C4070" s="31" t="s">
        <v>57</v>
      </c>
      <c r="D4070" s="14" t="s">
        <v>1480</v>
      </c>
      <c r="E4070" s="14" t="s">
        <v>1565</v>
      </c>
      <c r="F4070" s="14" t="s">
        <v>1566</v>
      </c>
      <c r="G4070" s="14" t="s">
        <v>6492</v>
      </c>
      <c r="H4070" s="20">
        <v>1118045423</v>
      </c>
      <c r="I4070" s="20">
        <v>1118045423</v>
      </c>
      <c r="J4070" s="21">
        <f>IFERROR((I4070/H4070),0)</f>
        <v>1</v>
      </c>
      <c r="K4070" s="20"/>
      <c r="L4070" s="20"/>
      <c r="M4070" s="22"/>
    </row>
    <row r="4071" spans="1:13" s="14" customFormat="1" ht="30" outlineLevel="2" x14ac:dyDescent="0.25">
      <c r="A4071" s="34"/>
      <c r="B4071" s="44" t="s">
        <v>1564</v>
      </c>
      <c r="C4071" s="31" t="s">
        <v>57</v>
      </c>
      <c r="D4071" s="14" t="s">
        <v>1480</v>
      </c>
      <c r="E4071" s="14" t="s">
        <v>1565</v>
      </c>
      <c r="F4071" s="14" t="s">
        <v>1566</v>
      </c>
      <c r="G4071" s="14" t="s">
        <v>6493</v>
      </c>
      <c r="H4071" s="20">
        <v>-1469854249</v>
      </c>
      <c r="I4071" s="20"/>
      <c r="J4071" s="21">
        <f>IFERROR((I4071/H4071),0)</f>
        <v>0</v>
      </c>
      <c r="K4071" s="20"/>
      <c r="L4071" s="20"/>
      <c r="M4071" s="21"/>
    </row>
    <row r="4072" spans="1:13" s="14" customFormat="1" ht="45" outlineLevel="1" x14ac:dyDescent="0.25">
      <c r="A4072" s="34"/>
      <c r="B4072" s="46" t="s">
        <v>7168</v>
      </c>
      <c r="C4072" s="40" t="str">
        <f>C4071</f>
        <v>ASIGNACIÓN PARA LA INVERSIÓN LOCAL SEGÚN NBI Y CUARTA, QUINTA, Y SEXTA CATEGORÍA</v>
      </c>
      <c r="D4072" s="39" t="str">
        <f>D4071</f>
        <v xml:space="preserve">CHOCÓ                                             </v>
      </c>
      <c r="E4072" s="39" t="str">
        <f>E4071</f>
        <v>27025</v>
      </c>
      <c r="F4072" s="39" t="str">
        <f>F4071</f>
        <v xml:space="preserve">ALTO BAUDO                                        </v>
      </c>
      <c r="G4072" s="39" t="s">
        <v>10656</v>
      </c>
      <c r="H4072" s="20">
        <f>SUBTOTAL(9,H4066:H4071)</f>
        <v>10601347253</v>
      </c>
      <c r="I4072" s="20">
        <f>SUBTOTAL(9,I4066:I4071)</f>
        <v>9386812864.2700005</v>
      </c>
      <c r="J4072" s="42">
        <f>+I4072/H4072</f>
        <v>0.88543584511050644</v>
      </c>
      <c r="K4072" s="20">
        <f>SUBTOTAL(9,K4066:K4071)</f>
        <v>5430710958.96</v>
      </c>
      <c r="L4072" s="20">
        <f>SUBTOTAL(9,L4066:L4071)</f>
        <v>4664882606.2700014</v>
      </c>
      <c r="M4072" s="7">
        <f>IFERROR((L4072/K4072),"N.A")</f>
        <v>0.85898193469006545</v>
      </c>
    </row>
    <row r="4073" spans="1:13" s="14" customFormat="1" ht="30" outlineLevel="2" x14ac:dyDescent="0.25">
      <c r="A4073" s="34"/>
      <c r="B4073" s="44" t="s">
        <v>1567</v>
      </c>
      <c r="C4073" s="31" t="s">
        <v>57</v>
      </c>
      <c r="D4073" s="14" t="s">
        <v>1480</v>
      </c>
      <c r="E4073" s="14" t="s">
        <v>1568</v>
      </c>
      <c r="F4073" s="14" t="s">
        <v>1569</v>
      </c>
      <c r="G4073" s="14" t="s">
        <v>16</v>
      </c>
      <c r="H4073" s="15">
        <v>3554005192</v>
      </c>
      <c r="I4073" s="15">
        <v>2255872242.6400003</v>
      </c>
      <c r="J4073" s="16">
        <f>IFERROR((I4073/H4073),0)</f>
        <v>0.63474084047989776</v>
      </c>
      <c r="K4073" s="15">
        <v>2626216165.3100009</v>
      </c>
      <c r="L4073" s="15">
        <v>2255872242.6400003</v>
      </c>
      <c r="M4073" s="17">
        <f>L4073/K4073</f>
        <v>0.85898193470822504</v>
      </c>
    </row>
    <row r="4074" spans="1:13" s="14" customFormat="1" ht="30" outlineLevel="2" x14ac:dyDescent="0.25">
      <c r="A4074" s="34"/>
      <c r="B4074" s="44" t="s">
        <v>1567</v>
      </c>
      <c r="C4074" s="31" t="s">
        <v>57</v>
      </c>
      <c r="D4074" s="14" t="s">
        <v>1480</v>
      </c>
      <c r="E4074" s="14" t="s">
        <v>1568</v>
      </c>
      <c r="F4074" s="14" t="s">
        <v>1569</v>
      </c>
      <c r="G4074" s="14" t="s">
        <v>6109</v>
      </c>
      <c r="H4074" s="20">
        <v>1639048262</v>
      </c>
      <c r="I4074" s="20">
        <v>1639048262</v>
      </c>
      <c r="J4074" s="21">
        <f>IFERROR((I4074/H4074),0)</f>
        <v>1</v>
      </c>
      <c r="K4074" s="20"/>
      <c r="L4074" s="20"/>
      <c r="M4074" s="21"/>
    </row>
    <row r="4075" spans="1:13" s="14" customFormat="1" ht="30" outlineLevel="2" x14ac:dyDescent="0.25">
      <c r="A4075" s="34"/>
      <c r="B4075" s="44" t="s">
        <v>1567</v>
      </c>
      <c r="C4075" s="31" t="s">
        <v>57</v>
      </c>
      <c r="D4075" s="14" t="s">
        <v>1480</v>
      </c>
      <c r="E4075" s="14" t="s">
        <v>1568</v>
      </c>
      <c r="F4075" s="14" t="s">
        <v>1569</v>
      </c>
      <c r="G4075" s="14" t="s">
        <v>6481</v>
      </c>
      <c r="H4075" s="20">
        <v>21981</v>
      </c>
      <c r="I4075" s="20">
        <v>21981</v>
      </c>
      <c r="J4075" s="21">
        <f>IFERROR((I4075/H4075),0)</f>
        <v>1</v>
      </c>
      <c r="K4075" s="20"/>
      <c r="L4075" s="20"/>
      <c r="M4075" s="21"/>
    </row>
    <row r="4076" spans="1:13" s="14" customFormat="1" ht="30" outlineLevel="2" x14ac:dyDescent="0.25">
      <c r="A4076" s="34"/>
      <c r="B4076" s="44" t="s">
        <v>1567</v>
      </c>
      <c r="C4076" s="31" t="s">
        <v>57</v>
      </c>
      <c r="D4076" s="14" t="s">
        <v>1480</v>
      </c>
      <c r="E4076" s="14" t="s">
        <v>1568</v>
      </c>
      <c r="F4076" s="14" t="s">
        <v>1569</v>
      </c>
      <c r="G4076" s="14" t="s">
        <v>6484</v>
      </c>
      <c r="H4076" s="20">
        <v>88928979</v>
      </c>
      <c r="I4076" s="20">
        <v>88928979</v>
      </c>
      <c r="J4076" s="21">
        <f>IFERROR((I4076/H4076),0)</f>
        <v>1</v>
      </c>
      <c r="K4076" s="20"/>
      <c r="L4076" s="20"/>
      <c r="M4076" s="21"/>
    </row>
    <row r="4077" spans="1:13" s="14" customFormat="1" ht="30" outlineLevel="2" x14ac:dyDescent="0.25">
      <c r="A4077" s="34"/>
      <c r="B4077" s="44" t="s">
        <v>1567</v>
      </c>
      <c r="C4077" s="31" t="s">
        <v>57</v>
      </c>
      <c r="D4077" s="14" t="s">
        <v>1480</v>
      </c>
      <c r="E4077" s="14" t="s">
        <v>1568</v>
      </c>
      <c r="F4077" s="14" t="s">
        <v>1569</v>
      </c>
      <c r="G4077" s="14" t="s">
        <v>6492</v>
      </c>
      <c r="H4077" s="20">
        <v>540671191</v>
      </c>
      <c r="I4077" s="20">
        <v>540671191</v>
      </c>
      <c r="J4077" s="21">
        <f>IFERROR((I4077/H4077),0)</f>
        <v>1</v>
      </c>
      <c r="K4077" s="20"/>
      <c r="L4077" s="20"/>
      <c r="M4077" s="22"/>
    </row>
    <row r="4078" spans="1:13" s="14" customFormat="1" ht="30" outlineLevel="2" x14ac:dyDescent="0.25">
      <c r="A4078" s="34"/>
      <c r="B4078" s="44" t="s">
        <v>1567</v>
      </c>
      <c r="C4078" s="31" t="s">
        <v>57</v>
      </c>
      <c r="D4078" s="14" t="s">
        <v>1480</v>
      </c>
      <c r="E4078" s="14" t="s">
        <v>1568</v>
      </c>
      <c r="F4078" s="14" t="s">
        <v>1569</v>
      </c>
      <c r="G4078" s="14" t="s">
        <v>6493</v>
      </c>
      <c r="H4078" s="20">
        <v>-710801038</v>
      </c>
      <c r="I4078" s="20"/>
      <c r="J4078" s="21">
        <f>IFERROR((I4078/H4078),0)</f>
        <v>0</v>
      </c>
      <c r="K4078" s="20"/>
      <c r="L4078" s="20"/>
      <c r="M4078" s="21"/>
    </row>
    <row r="4079" spans="1:13" s="14" customFormat="1" ht="45" outlineLevel="1" x14ac:dyDescent="0.25">
      <c r="A4079" s="34"/>
      <c r="B4079" s="46" t="s">
        <v>7169</v>
      </c>
      <c r="C4079" s="40" t="str">
        <f>C4078</f>
        <v>ASIGNACIÓN PARA LA INVERSIÓN LOCAL SEGÚN NBI Y CUARTA, QUINTA, Y SEXTA CATEGORÍA</v>
      </c>
      <c r="D4079" s="39" t="str">
        <f>D4078</f>
        <v xml:space="preserve">CHOCÓ                                             </v>
      </c>
      <c r="E4079" s="39" t="str">
        <f>E4078</f>
        <v>27006</v>
      </c>
      <c r="F4079" s="39" t="str">
        <f>F4078</f>
        <v xml:space="preserve">ACANDÍ                                            </v>
      </c>
      <c r="G4079" s="39" t="s">
        <v>10656</v>
      </c>
      <c r="H4079" s="20">
        <f>SUBTOTAL(9,H4073:H4078)</f>
        <v>5111874567</v>
      </c>
      <c r="I4079" s="20">
        <f>SUBTOTAL(9,I4073:I4078)</f>
        <v>4524542655.6400003</v>
      </c>
      <c r="J4079" s="42">
        <f>+I4079/H4079</f>
        <v>0.88510439689746012</v>
      </c>
      <c r="K4079" s="20">
        <f>SUBTOTAL(9,K4073:K4078)</f>
        <v>2626216165.3100009</v>
      </c>
      <c r="L4079" s="20">
        <f>SUBTOTAL(9,L4073:L4078)</f>
        <v>2255872242.6400003</v>
      </c>
      <c r="M4079" s="7">
        <f>IFERROR((L4079/K4079),"N.A")</f>
        <v>0.85898193470822504</v>
      </c>
    </row>
    <row r="4080" spans="1:13" s="14" customFormat="1" ht="30" outlineLevel="2" x14ac:dyDescent="0.25">
      <c r="A4080" s="34"/>
      <c r="B4080" s="44" t="s">
        <v>1570</v>
      </c>
      <c r="C4080" s="31" t="s">
        <v>57</v>
      </c>
      <c r="D4080" s="14" t="s">
        <v>1480</v>
      </c>
      <c r="E4080" s="14" t="s">
        <v>1571</v>
      </c>
      <c r="F4080" s="14" t="s">
        <v>1572</v>
      </c>
      <c r="G4080" s="14" t="s">
        <v>16</v>
      </c>
      <c r="H4080" s="15">
        <v>13030946544</v>
      </c>
      <c r="I4080" s="15">
        <v>8271273961.4700012</v>
      </c>
      <c r="J4080" s="16">
        <f>IFERROR((I4080/H4080),0)</f>
        <v>0.63474084047090551</v>
      </c>
      <c r="K4080" s="15">
        <v>9629159388.9899998</v>
      </c>
      <c r="L4080" s="15">
        <v>8271273961.4700012</v>
      </c>
      <c r="M4080" s="17">
        <f>L4080/K4080</f>
        <v>0.85898193469799577</v>
      </c>
    </row>
    <row r="4081" spans="1:13" s="14" customFormat="1" ht="30" outlineLevel="2" x14ac:dyDescent="0.25">
      <c r="A4081" s="34"/>
      <c r="B4081" s="44" t="s">
        <v>1570</v>
      </c>
      <c r="C4081" s="31" t="s">
        <v>57</v>
      </c>
      <c r="D4081" s="14" t="s">
        <v>1480</v>
      </c>
      <c r="E4081" s="14" t="s">
        <v>1571</v>
      </c>
      <c r="F4081" s="14" t="s">
        <v>1572</v>
      </c>
      <c r="G4081" s="14" t="s">
        <v>5818</v>
      </c>
      <c r="H4081" s="20">
        <v>5467779804</v>
      </c>
      <c r="I4081" s="20">
        <v>5467779804</v>
      </c>
      <c r="J4081" s="21">
        <f>IFERROR((I4081/H4081),0)</f>
        <v>1</v>
      </c>
      <c r="K4081" s="20"/>
      <c r="L4081" s="20"/>
      <c r="M4081" s="21"/>
    </row>
    <row r="4082" spans="1:13" s="14" customFormat="1" ht="30" outlineLevel="2" x14ac:dyDescent="0.25">
      <c r="A4082" s="34"/>
      <c r="B4082" s="44" t="s">
        <v>1570</v>
      </c>
      <c r="C4082" s="31" t="s">
        <v>57</v>
      </c>
      <c r="D4082" s="14" t="s">
        <v>1480</v>
      </c>
      <c r="E4082" s="14" t="s">
        <v>1571</v>
      </c>
      <c r="F4082" s="14" t="s">
        <v>1572</v>
      </c>
      <c r="G4082" s="14" t="s">
        <v>6109</v>
      </c>
      <c r="H4082" s="20">
        <v>17678817710</v>
      </c>
      <c r="I4082" s="20">
        <v>17678817710</v>
      </c>
      <c r="J4082" s="21">
        <f>IFERROR((I4082/H4082),0)</f>
        <v>1</v>
      </c>
      <c r="K4082" s="20"/>
      <c r="L4082" s="20"/>
      <c r="M4082" s="21"/>
    </row>
    <row r="4083" spans="1:13" s="14" customFormat="1" ht="30" outlineLevel="2" x14ac:dyDescent="0.25">
      <c r="A4083" s="34"/>
      <c r="B4083" s="44" t="s">
        <v>1570</v>
      </c>
      <c r="C4083" s="31" t="s">
        <v>57</v>
      </c>
      <c r="D4083" s="14" t="s">
        <v>1480</v>
      </c>
      <c r="E4083" s="14" t="s">
        <v>1571</v>
      </c>
      <c r="F4083" s="14" t="s">
        <v>1572</v>
      </c>
      <c r="G4083" s="14" t="s">
        <v>6481</v>
      </c>
      <c r="H4083" s="20">
        <v>80595</v>
      </c>
      <c r="I4083" s="20">
        <v>80595</v>
      </c>
      <c r="J4083" s="21">
        <f>IFERROR((I4083/H4083),0)</f>
        <v>1</v>
      </c>
      <c r="K4083" s="20"/>
      <c r="L4083" s="20"/>
      <c r="M4083" s="21"/>
    </row>
    <row r="4084" spans="1:13" s="14" customFormat="1" ht="30" outlineLevel="2" x14ac:dyDescent="0.25">
      <c r="A4084" s="34"/>
      <c r="B4084" s="44" t="s">
        <v>1570</v>
      </c>
      <c r="C4084" s="31" t="s">
        <v>57</v>
      </c>
      <c r="D4084" s="14" t="s">
        <v>1480</v>
      </c>
      <c r="E4084" s="14" t="s">
        <v>1571</v>
      </c>
      <c r="F4084" s="14" t="s">
        <v>1572</v>
      </c>
      <c r="G4084" s="14" t="s">
        <v>6484</v>
      </c>
      <c r="H4084" s="20">
        <v>326062770</v>
      </c>
      <c r="I4084" s="20">
        <v>326062770</v>
      </c>
      <c r="J4084" s="21">
        <f>IFERROR((I4084/H4084),0)</f>
        <v>1</v>
      </c>
      <c r="K4084" s="20"/>
      <c r="L4084" s="20"/>
      <c r="M4084" s="21"/>
    </row>
    <row r="4085" spans="1:13" s="14" customFormat="1" ht="30" outlineLevel="2" x14ac:dyDescent="0.25">
      <c r="A4085" s="34"/>
      <c r="B4085" s="44" t="s">
        <v>1570</v>
      </c>
      <c r="C4085" s="31" t="s">
        <v>57</v>
      </c>
      <c r="D4085" s="14" t="s">
        <v>1480</v>
      </c>
      <c r="E4085" s="14" t="s">
        <v>1571</v>
      </c>
      <c r="F4085" s="14" t="s">
        <v>1572</v>
      </c>
      <c r="G4085" s="14" t="s">
        <v>6492</v>
      </c>
      <c r="H4085" s="20">
        <v>1982399296</v>
      </c>
      <c r="I4085" s="20">
        <v>1982399296</v>
      </c>
      <c r="J4085" s="21">
        <f>IFERROR((I4085/H4085),0)</f>
        <v>1</v>
      </c>
      <c r="K4085" s="20"/>
      <c r="L4085" s="20"/>
      <c r="M4085" s="22"/>
    </row>
    <row r="4086" spans="1:13" s="14" customFormat="1" ht="30" outlineLevel="2" x14ac:dyDescent="0.25">
      <c r="A4086" s="34"/>
      <c r="B4086" s="44" t="s">
        <v>1570</v>
      </c>
      <c r="C4086" s="31" t="s">
        <v>57</v>
      </c>
      <c r="D4086" s="14" t="s">
        <v>1480</v>
      </c>
      <c r="E4086" s="14" t="s">
        <v>1571</v>
      </c>
      <c r="F4086" s="14" t="s">
        <v>1572</v>
      </c>
      <c r="G4086" s="14" t="s">
        <v>6493</v>
      </c>
      <c r="H4086" s="20">
        <v>-2606189309</v>
      </c>
      <c r="I4086" s="20"/>
      <c r="J4086" s="21">
        <f>IFERROR((I4086/H4086),0)</f>
        <v>0</v>
      </c>
      <c r="K4086" s="20"/>
      <c r="L4086" s="20"/>
      <c r="M4086" s="21"/>
    </row>
    <row r="4087" spans="1:13" s="14" customFormat="1" ht="45" outlineLevel="1" x14ac:dyDescent="0.25">
      <c r="A4087" s="34"/>
      <c r="B4087" s="46" t="s">
        <v>7170</v>
      </c>
      <c r="C4087" s="40" t="str">
        <f>C4086</f>
        <v>ASIGNACIÓN PARA LA INVERSIÓN LOCAL SEGÚN NBI Y CUARTA, QUINTA, Y SEXTA CATEGORÍA</v>
      </c>
      <c r="D4087" s="39" t="str">
        <f>D4086</f>
        <v xml:space="preserve">CHOCÓ                                             </v>
      </c>
      <c r="E4087" s="39" t="str">
        <f>E4086</f>
        <v>27001</v>
      </c>
      <c r="F4087" s="39" t="str">
        <f>F4086</f>
        <v xml:space="preserve">QUIBDÓ                                            </v>
      </c>
      <c r="G4087" s="39" t="s">
        <v>10656</v>
      </c>
      <c r="H4087" s="20">
        <f>SUBTOTAL(9,H4080:H4086)</f>
        <v>35879897410</v>
      </c>
      <c r="I4087" s="20">
        <f>SUBTOTAL(9,I4080:I4086)</f>
        <v>33726414136.470001</v>
      </c>
      <c r="J4087" s="42">
        <f>+I4087/H4087</f>
        <v>0.93998078509193828</v>
      </c>
      <c r="K4087" s="20">
        <f>SUBTOTAL(9,K4080:K4086)</f>
        <v>9629159388.9899998</v>
      </c>
      <c r="L4087" s="20">
        <f>SUBTOTAL(9,L4080:L4086)</f>
        <v>8271273961.4700012</v>
      </c>
      <c r="M4087" s="7">
        <f>IFERROR((L4087/K4087),"N.A")</f>
        <v>0.85898193469799577</v>
      </c>
    </row>
    <row r="4088" spans="1:13" s="14" customFormat="1" ht="30" outlineLevel="2" x14ac:dyDescent="0.25">
      <c r="A4088" s="34"/>
      <c r="B4088" s="44" t="s">
        <v>1573</v>
      </c>
      <c r="C4088" s="31" t="s">
        <v>57</v>
      </c>
      <c r="D4088" s="14" t="s">
        <v>1574</v>
      </c>
      <c r="E4088" s="14" t="s">
        <v>1575</v>
      </c>
      <c r="F4088" s="14" t="s">
        <v>1576</v>
      </c>
      <c r="G4088" s="14" t="s">
        <v>16</v>
      </c>
      <c r="H4088" s="15">
        <v>932426153</v>
      </c>
      <c r="I4088" s="15">
        <v>591848960.0200001</v>
      </c>
      <c r="J4088" s="16">
        <f>IFERROR((I4088/H4088),0)</f>
        <v>0.63474084045774304</v>
      </c>
      <c r="K4088" s="15">
        <v>689012115.61999989</v>
      </c>
      <c r="L4088" s="15">
        <v>591848960.0200001</v>
      </c>
      <c r="M4088" s="17">
        <f>L4088/K4088</f>
        <v>0.85898193457372141</v>
      </c>
    </row>
    <row r="4089" spans="1:13" s="14" customFormat="1" ht="30" outlineLevel="2" x14ac:dyDescent="0.25">
      <c r="A4089" s="34"/>
      <c r="B4089" s="44" t="s">
        <v>1573</v>
      </c>
      <c r="C4089" s="31" t="s">
        <v>57</v>
      </c>
      <c r="D4089" s="14" t="s">
        <v>1574</v>
      </c>
      <c r="E4089" s="14" t="s">
        <v>1575</v>
      </c>
      <c r="F4089" s="14" t="s">
        <v>1576</v>
      </c>
      <c r="G4089" s="14" t="s">
        <v>6109</v>
      </c>
      <c r="H4089" s="20">
        <v>983625351</v>
      </c>
      <c r="I4089" s="20">
        <v>983625351</v>
      </c>
      <c r="J4089" s="21">
        <f>IFERROR((I4089/H4089),0)</f>
        <v>1</v>
      </c>
      <c r="K4089" s="20"/>
      <c r="L4089" s="20"/>
      <c r="M4089" s="21"/>
    </row>
    <row r="4090" spans="1:13" s="14" customFormat="1" ht="30" outlineLevel="2" x14ac:dyDescent="0.25">
      <c r="A4090" s="34"/>
      <c r="B4090" s="44" t="s">
        <v>1573</v>
      </c>
      <c r="C4090" s="31" t="s">
        <v>57</v>
      </c>
      <c r="D4090" s="14" t="s">
        <v>1574</v>
      </c>
      <c r="E4090" s="14" t="s">
        <v>1575</v>
      </c>
      <c r="F4090" s="14" t="s">
        <v>1576</v>
      </c>
      <c r="G4090" s="14" t="s">
        <v>6481</v>
      </c>
      <c r="H4090" s="20">
        <v>5767</v>
      </c>
      <c r="I4090" s="20">
        <v>5767</v>
      </c>
      <c r="J4090" s="21">
        <f>IFERROR((I4090/H4090),0)</f>
        <v>1</v>
      </c>
      <c r="K4090" s="20"/>
      <c r="L4090" s="20"/>
      <c r="M4090" s="21"/>
    </row>
    <row r="4091" spans="1:13" s="14" customFormat="1" ht="30" outlineLevel="2" x14ac:dyDescent="0.25">
      <c r="A4091" s="34"/>
      <c r="B4091" s="44" t="s">
        <v>1573</v>
      </c>
      <c r="C4091" s="31" t="s">
        <v>57</v>
      </c>
      <c r="D4091" s="14" t="s">
        <v>1574</v>
      </c>
      <c r="E4091" s="14" t="s">
        <v>1575</v>
      </c>
      <c r="F4091" s="14" t="s">
        <v>1576</v>
      </c>
      <c r="G4091" s="14" t="s">
        <v>6484</v>
      </c>
      <c r="H4091" s="20">
        <v>23331341</v>
      </c>
      <c r="I4091" s="20">
        <v>23331341</v>
      </c>
      <c r="J4091" s="21">
        <f>IFERROR((I4091/H4091),0)</f>
        <v>1</v>
      </c>
      <c r="K4091" s="20"/>
      <c r="L4091" s="20"/>
      <c r="M4091" s="21"/>
    </row>
    <row r="4092" spans="1:13" s="14" customFormat="1" ht="30" outlineLevel="2" x14ac:dyDescent="0.25">
      <c r="A4092" s="34"/>
      <c r="B4092" s="44" t="s">
        <v>1573</v>
      </c>
      <c r="C4092" s="31" t="s">
        <v>57</v>
      </c>
      <c r="D4092" s="14" t="s">
        <v>1574</v>
      </c>
      <c r="E4092" s="14" t="s">
        <v>1575</v>
      </c>
      <c r="F4092" s="14" t="s">
        <v>1576</v>
      </c>
      <c r="G4092" s="14" t="s">
        <v>6491</v>
      </c>
      <c r="H4092" s="20">
        <v>22250000</v>
      </c>
      <c r="I4092" s="20">
        <v>22250000</v>
      </c>
      <c r="J4092" s="21">
        <f>IFERROR((I4092/H4092),0)</f>
        <v>1</v>
      </c>
      <c r="K4092" s="20"/>
      <c r="L4092" s="20"/>
      <c r="M4092" s="21"/>
    </row>
    <row r="4093" spans="1:13" s="14" customFormat="1" ht="30" outlineLevel="2" x14ac:dyDescent="0.25">
      <c r="A4093" s="34"/>
      <c r="B4093" s="44" t="s">
        <v>1573</v>
      </c>
      <c r="C4093" s="31" t="s">
        <v>57</v>
      </c>
      <c r="D4093" s="14" t="s">
        <v>1574</v>
      </c>
      <c r="E4093" s="14" t="s">
        <v>1575</v>
      </c>
      <c r="F4093" s="14" t="s">
        <v>1576</v>
      </c>
      <c r="G4093" s="14" t="s">
        <v>6492</v>
      </c>
      <c r="H4093" s="20">
        <v>141850091</v>
      </c>
      <c r="I4093" s="20">
        <v>141850091</v>
      </c>
      <c r="J4093" s="21">
        <f>IFERROR((I4093/H4093),0)</f>
        <v>1</v>
      </c>
      <c r="K4093" s="20"/>
      <c r="L4093" s="20"/>
      <c r="M4093" s="22"/>
    </row>
    <row r="4094" spans="1:13" s="14" customFormat="1" ht="30" outlineLevel="2" x14ac:dyDescent="0.25">
      <c r="A4094" s="34"/>
      <c r="B4094" s="44" t="s">
        <v>1573</v>
      </c>
      <c r="C4094" s="31" t="s">
        <v>57</v>
      </c>
      <c r="D4094" s="14" t="s">
        <v>1574</v>
      </c>
      <c r="E4094" s="14" t="s">
        <v>1575</v>
      </c>
      <c r="F4094" s="14" t="s">
        <v>1576</v>
      </c>
      <c r="G4094" s="14" t="s">
        <v>6493</v>
      </c>
      <c r="H4094" s="20">
        <v>-186485231</v>
      </c>
      <c r="I4094" s="20"/>
      <c r="J4094" s="21">
        <f>IFERROR((I4094/H4094),0)</f>
        <v>0</v>
      </c>
      <c r="K4094" s="20"/>
      <c r="L4094" s="20"/>
      <c r="M4094" s="21"/>
    </row>
    <row r="4095" spans="1:13" s="14" customFormat="1" ht="45" outlineLevel="1" x14ac:dyDescent="0.25">
      <c r="A4095" s="34"/>
      <c r="B4095" s="46" t="s">
        <v>7171</v>
      </c>
      <c r="C4095" s="40" t="str">
        <f>C4094</f>
        <v>ASIGNACIÓN PARA LA INVERSIÓN LOCAL SEGÚN NBI Y CUARTA, QUINTA, Y SEXTA CATEGORÍA</v>
      </c>
      <c r="D4095" s="39" t="str">
        <f>D4094</f>
        <v xml:space="preserve">CUNDINAMARCA                                      </v>
      </c>
      <c r="E4095" s="39" t="str">
        <f>E4094</f>
        <v>25898</v>
      </c>
      <c r="F4095" s="39" t="str">
        <f>F4094</f>
        <v xml:space="preserve">ZIPACÓN                                           </v>
      </c>
      <c r="G4095" s="39" t="s">
        <v>10656</v>
      </c>
      <c r="H4095" s="20">
        <f>SUBTOTAL(9,H4088:H4094)</f>
        <v>1917003472</v>
      </c>
      <c r="I4095" s="20">
        <f>SUBTOTAL(9,I4088:I4094)</f>
        <v>1762911510.02</v>
      </c>
      <c r="J4095" s="42">
        <f>+I4095/H4095</f>
        <v>0.9196183187820538</v>
      </c>
      <c r="K4095" s="20">
        <f>SUBTOTAL(9,K4088:K4094)</f>
        <v>689012115.61999989</v>
      </c>
      <c r="L4095" s="20">
        <f>SUBTOTAL(9,L4088:L4094)</f>
        <v>591848960.0200001</v>
      </c>
      <c r="M4095" s="7">
        <f>IFERROR((L4095/K4095),"N.A")</f>
        <v>0.85898193457372141</v>
      </c>
    </row>
    <row r="4096" spans="1:13" s="14" customFormat="1" ht="30" outlineLevel="2" x14ac:dyDescent="0.25">
      <c r="A4096" s="34"/>
      <c r="B4096" s="44" t="s">
        <v>1577</v>
      </c>
      <c r="C4096" s="31" t="s">
        <v>57</v>
      </c>
      <c r="D4096" s="14" t="s">
        <v>1574</v>
      </c>
      <c r="E4096" s="14" t="s">
        <v>1578</v>
      </c>
      <c r="F4096" s="14" t="s">
        <v>1579</v>
      </c>
      <c r="G4096" s="14" t="s">
        <v>16</v>
      </c>
      <c r="H4096" s="15">
        <v>3682266712</v>
      </c>
      <c r="I4096" s="15">
        <v>2337285067.5999999</v>
      </c>
      <c r="J4096" s="16">
        <f>IFERROR((I4096/H4096),0)</f>
        <v>0.63474084046739743</v>
      </c>
      <c r="K4096" s="15">
        <v>2720994439.0500007</v>
      </c>
      <c r="L4096" s="15">
        <v>2337285067.5999999</v>
      </c>
      <c r="M4096" s="17">
        <f>L4096/K4096</f>
        <v>0.85898193471355722</v>
      </c>
    </row>
    <row r="4097" spans="1:13" s="14" customFormat="1" ht="30" outlineLevel="2" x14ac:dyDescent="0.25">
      <c r="A4097" s="34"/>
      <c r="B4097" s="44" t="s">
        <v>1577</v>
      </c>
      <c r="C4097" s="31" t="s">
        <v>57</v>
      </c>
      <c r="D4097" s="14" t="s">
        <v>1574</v>
      </c>
      <c r="E4097" s="14" t="s">
        <v>1578</v>
      </c>
      <c r="F4097" s="14" t="s">
        <v>1579</v>
      </c>
      <c r="G4097" s="14" t="s">
        <v>6109</v>
      </c>
      <c r="H4097" s="20">
        <v>4729240603</v>
      </c>
      <c r="I4097" s="20">
        <v>4729240603</v>
      </c>
      <c r="J4097" s="21">
        <f>IFERROR((I4097/H4097),0)</f>
        <v>1</v>
      </c>
      <c r="K4097" s="20"/>
      <c r="L4097" s="20"/>
      <c r="M4097" s="21"/>
    </row>
    <row r="4098" spans="1:13" s="14" customFormat="1" ht="30" outlineLevel="2" x14ac:dyDescent="0.25">
      <c r="A4098" s="34"/>
      <c r="B4098" s="44" t="s">
        <v>1577</v>
      </c>
      <c r="C4098" s="31" t="s">
        <v>57</v>
      </c>
      <c r="D4098" s="14" t="s">
        <v>1574</v>
      </c>
      <c r="E4098" s="14" t="s">
        <v>1578</v>
      </c>
      <c r="F4098" s="14" t="s">
        <v>1579</v>
      </c>
      <c r="G4098" s="14" t="s">
        <v>6481</v>
      </c>
      <c r="H4098" s="20">
        <v>22774</v>
      </c>
      <c r="I4098" s="20">
        <v>22774</v>
      </c>
      <c r="J4098" s="21">
        <f>IFERROR((I4098/H4098),0)</f>
        <v>1</v>
      </c>
      <c r="K4098" s="20"/>
      <c r="L4098" s="20"/>
      <c r="M4098" s="21"/>
    </row>
    <row r="4099" spans="1:13" s="14" customFormat="1" ht="30" outlineLevel="2" x14ac:dyDescent="0.25">
      <c r="A4099" s="34"/>
      <c r="B4099" s="44" t="s">
        <v>1577</v>
      </c>
      <c r="C4099" s="31" t="s">
        <v>57</v>
      </c>
      <c r="D4099" s="14" t="s">
        <v>1574</v>
      </c>
      <c r="E4099" s="14" t="s">
        <v>1578</v>
      </c>
      <c r="F4099" s="14" t="s">
        <v>1579</v>
      </c>
      <c r="G4099" s="14" t="s">
        <v>6484</v>
      </c>
      <c r="H4099" s="20">
        <v>92138363</v>
      </c>
      <c r="I4099" s="20">
        <v>92138363</v>
      </c>
      <c r="J4099" s="21">
        <f>IFERROR((I4099/H4099),0)</f>
        <v>1</v>
      </c>
      <c r="K4099" s="20"/>
      <c r="L4099" s="20"/>
      <c r="M4099" s="21"/>
    </row>
    <row r="4100" spans="1:13" s="14" customFormat="1" ht="30" outlineLevel="2" x14ac:dyDescent="0.25">
      <c r="A4100" s="34"/>
      <c r="B4100" s="44" t="s">
        <v>1577</v>
      </c>
      <c r="C4100" s="31" t="s">
        <v>57</v>
      </c>
      <c r="D4100" s="14" t="s">
        <v>1574</v>
      </c>
      <c r="E4100" s="14" t="s">
        <v>1578</v>
      </c>
      <c r="F4100" s="14" t="s">
        <v>1579</v>
      </c>
      <c r="G4100" s="14" t="s">
        <v>6492</v>
      </c>
      <c r="H4100" s="20">
        <v>560183630</v>
      </c>
      <c r="I4100" s="20">
        <v>560183630</v>
      </c>
      <c r="J4100" s="21">
        <f>IFERROR((I4100/H4100),0)</f>
        <v>1</v>
      </c>
      <c r="K4100" s="20"/>
      <c r="L4100" s="20"/>
      <c r="M4100" s="22"/>
    </row>
    <row r="4101" spans="1:13" s="14" customFormat="1" ht="30" outlineLevel="2" x14ac:dyDescent="0.25">
      <c r="A4101" s="34"/>
      <c r="B4101" s="44" t="s">
        <v>1577</v>
      </c>
      <c r="C4101" s="31" t="s">
        <v>57</v>
      </c>
      <c r="D4101" s="14" t="s">
        <v>1574</v>
      </c>
      <c r="E4101" s="14" t="s">
        <v>1578</v>
      </c>
      <c r="F4101" s="14" t="s">
        <v>1579</v>
      </c>
      <c r="G4101" s="14" t="s">
        <v>6493</v>
      </c>
      <c r="H4101" s="20">
        <v>-736453342</v>
      </c>
      <c r="I4101" s="20"/>
      <c r="J4101" s="21">
        <f>IFERROR((I4101/H4101),0)</f>
        <v>0</v>
      </c>
      <c r="K4101" s="20"/>
      <c r="L4101" s="20"/>
      <c r="M4101" s="21"/>
    </row>
    <row r="4102" spans="1:13" s="14" customFormat="1" ht="45" outlineLevel="1" x14ac:dyDescent="0.25">
      <c r="A4102" s="34"/>
      <c r="B4102" s="46" t="s">
        <v>7172</v>
      </c>
      <c r="C4102" s="40" t="str">
        <f>C4101</f>
        <v>ASIGNACIÓN PARA LA INVERSIÓN LOCAL SEGÚN NBI Y CUARTA, QUINTA, Y SEXTA CATEGORÍA</v>
      </c>
      <c r="D4102" s="39" t="str">
        <f>D4101</f>
        <v xml:space="preserve">CUNDINAMARCA                                      </v>
      </c>
      <c r="E4102" s="39" t="str">
        <f>E4101</f>
        <v>25885</v>
      </c>
      <c r="F4102" s="39" t="str">
        <f>F4101</f>
        <v xml:space="preserve">YACOPÍ                                            </v>
      </c>
      <c r="G4102" s="39" t="s">
        <v>10656</v>
      </c>
      <c r="H4102" s="20">
        <f>SUBTOTAL(9,H4096:H4101)</f>
        <v>8327398740</v>
      </c>
      <c r="I4102" s="20">
        <f>SUBTOTAL(9,I4096:I4101)</f>
        <v>7718870437.6000004</v>
      </c>
      <c r="J4102" s="42">
        <f>+I4102/H4102</f>
        <v>0.92692456295181569</v>
      </c>
      <c r="K4102" s="20">
        <f>SUBTOTAL(9,K4096:K4101)</f>
        <v>2720994439.0500007</v>
      </c>
      <c r="L4102" s="20">
        <f>SUBTOTAL(9,L4096:L4101)</f>
        <v>2337285067.5999999</v>
      </c>
      <c r="M4102" s="7">
        <f>IFERROR((L4102/K4102),"N.A")</f>
        <v>0.85898193471355722</v>
      </c>
    </row>
    <row r="4103" spans="1:13" s="14" customFormat="1" ht="30" outlineLevel="2" x14ac:dyDescent="0.25">
      <c r="A4103" s="34"/>
      <c r="B4103" s="44" t="s">
        <v>1580</v>
      </c>
      <c r="C4103" s="31" t="s">
        <v>57</v>
      </c>
      <c r="D4103" s="14" t="s">
        <v>1574</v>
      </c>
      <c r="E4103" s="14" t="s">
        <v>1581</v>
      </c>
      <c r="F4103" s="14" t="s">
        <v>1582</v>
      </c>
      <c r="G4103" s="14" t="s">
        <v>16</v>
      </c>
      <c r="H4103" s="15">
        <v>2062841779</v>
      </c>
      <c r="I4103" s="15">
        <v>1309369924.5599999</v>
      </c>
      <c r="J4103" s="16">
        <f>IFERROR((I4103/H4103),0)</f>
        <v>0.6347408404704411</v>
      </c>
      <c r="K4103" s="15">
        <v>1524327662.3399999</v>
      </c>
      <c r="L4103" s="15">
        <v>1309369924.5599999</v>
      </c>
      <c r="M4103" s="17">
        <f>L4103/K4103</f>
        <v>0.85898193473047801</v>
      </c>
    </row>
    <row r="4104" spans="1:13" s="14" customFormat="1" ht="30" outlineLevel="2" x14ac:dyDescent="0.25">
      <c r="A4104" s="34"/>
      <c r="B4104" s="44" t="s">
        <v>1580</v>
      </c>
      <c r="C4104" s="31" t="s">
        <v>57</v>
      </c>
      <c r="D4104" s="14" t="s">
        <v>1574</v>
      </c>
      <c r="E4104" s="14" t="s">
        <v>1581</v>
      </c>
      <c r="F4104" s="14" t="s">
        <v>1582</v>
      </c>
      <c r="G4104" s="14" t="s">
        <v>6109</v>
      </c>
      <c r="H4104" s="20">
        <v>4804231267</v>
      </c>
      <c r="I4104" s="20">
        <v>4804231267</v>
      </c>
      <c r="J4104" s="21">
        <f>IFERROR((I4104/H4104),0)</f>
        <v>1</v>
      </c>
      <c r="K4104" s="20"/>
      <c r="L4104" s="20"/>
      <c r="M4104" s="21"/>
    </row>
    <row r="4105" spans="1:13" s="14" customFormat="1" ht="30" outlineLevel="2" x14ac:dyDescent="0.25">
      <c r="A4105" s="34"/>
      <c r="B4105" s="44" t="s">
        <v>1580</v>
      </c>
      <c r="C4105" s="31" t="s">
        <v>57</v>
      </c>
      <c r="D4105" s="14" t="s">
        <v>1574</v>
      </c>
      <c r="E4105" s="14" t="s">
        <v>1581</v>
      </c>
      <c r="F4105" s="14" t="s">
        <v>1582</v>
      </c>
      <c r="G4105" s="14" t="s">
        <v>6481</v>
      </c>
      <c r="H4105" s="20">
        <v>12758</v>
      </c>
      <c r="I4105" s="20">
        <v>12758</v>
      </c>
      <c r="J4105" s="21">
        <f>IFERROR((I4105/H4105),0)</f>
        <v>1</v>
      </c>
      <c r="K4105" s="20"/>
      <c r="L4105" s="20"/>
      <c r="M4105" s="21"/>
    </row>
    <row r="4106" spans="1:13" s="14" customFormat="1" ht="30" outlineLevel="2" x14ac:dyDescent="0.25">
      <c r="A4106" s="34"/>
      <c r="B4106" s="44" t="s">
        <v>1580</v>
      </c>
      <c r="C4106" s="31" t="s">
        <v>57</v>
      </c>
      <c r="D4106" s="14" t="s">
        <v>1574</v>
      </c>
      <c r="E4106" s="14" t="s">
        <v>1581</v>
      </c>
      <c r="F4106" s="14" t="s">
        <v>1582</v>
      </c>
      <c r="G4106" s="14" t="s">
        <v>6484</v>
      </c>
      <c r="H4106" s="20">
        <v>51616811</v>
      </c>
      <c r="I4106" s="20">
        <v>51616811</v>
      </c>
      <c r="J4106" s="21">
        <f>IFERROR((I4106/H4106),0)</f>
        <v>1</v>
      </c>
      <c r="K4106" s="20"/>
      <c r="L4106" s="20"/>
      <c r="M4106" s="21"/>
    </row>
    <row r="4107" spans="1:13" s="14" customFormat="1" ht="30" outlineLevel="2" x14ac:dyDescent="0.25">
      <c r="A4107" s="34"/>
      <c r="B4107" s="44" t="s">
        <v>1580</v>
      </c>
      <c r="C4107" s="31" t="s">
        <v>57</v>
      </c>
      <c r="D4107" s="14" t="s">
        <v>1574</v>
      </c>
      <c r="E4107" s="14" t="s">
        <v>1581</v>
      </c>
      <c r="F4107" s="14" t="s">
        <v>1582</v>
      </c>
      <c r="G4107" s="14" t="s">
        <v>6492</v>
      </c>
      <c r="H4107" s="20">
        <v>313820341</v>
      </c>
      <c r="I4107" s="20">
        <v>313820341</v>
      </c>
      <c r="J4107" s="21">
        <f>IFERROR((I4107/H4107),0)</f>
        <v>1</v>
      </c>
      <c r="K4107" s="20"/>
      <c r="L4107" s="20"/>
      <c r="M4107" s="22"/>
    </row>
    <row r="4108" spans="1:13" s="14" customFormat="1" ht="30" outlineLevel="2" x14ac:dyDescent="0.25">
      <c r="A4108" s="34"/>
      <c r="B4108" s="44" t="s">
        <v>1580</v>
      </c>
      <c r="C4108" s="31" t="s">
        <v>57</v>
      </c>
      <c r="D4108" s="14" t="s">
        <v>1574</v>
      </c>
      <c r="E4108" s="14" t="s">
        <v>1581</v>
      </c>
      <c r="F4108" s="14" t="s">
        <v>1582</v>
      </c>
      <c r="G4108" s="14" t="s">
        <v>6493</v>
      </c>
      <c r="H4108" s="20">
        <v>-412568356</v>
      </c>
      <c r="I4108" s="20"/>
      <c r="J4108" s="21">
        <f>IFERROR((I4108/H4108),0)</f>
        <v>0</v>
      </c>
      <c r="K4108" s="20"/>
      <c r="L4108" s="20"/>
      <c r="M4108" s="21"/>
    </row>
    <row r="4109" spans="1:13" s="14" customFormat="1" ht="45" outlineLevel="1" x14ac:dyDescent="0.25">
      <c r="A4109" s="34"/>
      <c r="B4109" s="46" t="s">
        <v>7173</v>
      </c>
      <c r="C4109" s="40" t="str">
        <f>C4108</f>
        <v>ASIGNACIÓN PARA LA INVERSIÓN LOCAL SEGÚN NBI Y CUARTA, QUINTA, Y SEXTA CATEGORÍA</v>
      </c>
      <c r="D4109" s="39" t="str">
        <f>D4108</f>
        <v xml:space="preserve">CUNDINAMARCA                                      </v>
      </c>
      <c r="E4109" s="39" t="str">
        <f>E4108</f>
        <v>25878</v>
      </c>
      <c r="F4109" s="39" t="str">
        <f>F4108</f>
        <v xml:space="preserve">VIOTÁ                                             </v>
      </c>
      <c r="G4109" s="39" t="s">
        <v>10656</v>
      </c>
      <c r="H4109" s="20">
        <f>SUBTOTAL(9,H4103:H4108)</f>
        <v>6819954600</v>
      </c>
      <c r="I4109" s="20">
        <f>SUBTOTAL(9,I4103:I4108)</f>
        <v>6479051101.5599995</v>
      </c>
      <c r="J4109" s="42">
        <f>+I4109/H4109</f>
        <v>0.95001381703625998</v>
      </c>
      <c r="K4109" s="20">
        <f>SUBTOTAL(9,K4103:K4108)</f>
        <v>1524327662.3399999</v>
      </c>
      <c r="L4109" s="20">
        <f>SUBTOTAL(9,L4103:L4108)</f>
        <v>1309369924.5599999</v>
      </c>
      <c r="M4109" s="7">
        <f>IFERROR((L4109/K4109),"N.A")</f>
        <v>0.85898193473047801</v>
      </c>
    </row>
    <row r="4110" spans="1:13" s="14" customFormat="1" ht="30" outlineLevel="2" x14ac:dyDescent="0.25">
      <c r="A4110" s="34"/>
      <c r="B4110" s="44" t="s">
        <v>1583</v>
      </c>
      <c r="C4110" s="31" t="s">
        <v>57</v>
      </c>
      <c r="D4110" s="14" t="s">
        <v>1574</v>
      </c>
      <c r="E4110" s="14" t="s">
        <v>1584</v>
      </c>
      <c r="F4110" s="14" t="s">
        <v>1585</v>
      </c>
      <c r="G4110" s="14" t="s">
        <v>16</v>
      </c>
      <c r="H4110" s="15">
        <v>1985587139</v>
      </c>
      <c r="I4110" s="15">
        <v>1260333249.4600003</v>
      </c>
      <c r="J4110" s="16">
        <f>IFERROR((I4110/H4110),0)</f>
        <v>0.6347408404824485</v>
      </c>
      <c r="K4110" s="15">
        <v>1467240693.4000001</v>
      </c>
      <c r="L4110" s="15">
        <v>1260333249.4600003</v>
      </c>
      <c r="M4110" s="17">
        <f>L4110/K4110</f>
        <v>0.85898193468139272</v>
      </c>
    </row>
    <row r="4111" spans="1:13" s="14" customFormat="1" ht="30" outlineLevel="2" x14ac:dyDescent="0.25">
      <c r="A4111" s="34"/>
      <c r="B4111" s="44" t="s">
        <v>1583</v>
      </c>
      <c r="C4111" s="31" t="s">
        <v>57</v>
      </c>
      <c r="D4111" s="14" t="s">
        <v>1574</v>
      </c>
      <c r="E4111" s="14" t="s">
        <v>1584</v>
      </c>
      <c r="F4111" s="14" t="s">
        <v>1585</v>
      </c>
      <c r="G4111" s="14" t="s">
        <v>6109</v>
      </c>
      <c r="H4111" s="20">
        <v>5894876201</v>
      </c>
      <c r="I4111" s="20">
        <v>5894876201</v>
      </c>
      <c r="J4111" s="21">
        <f>IFERROR((I4111/H4111),0)</f>
        <v>1</v>
      </c>
      <c r="K4111" s="20"/>
      <c r="L4111" s="20"/>
      <c r="M4111" s="21"/>
    </row>
    <row r="4112" spans="1:13" s="14" customFormat="1" ht="30" outlineLevel="2" x14ac:dyDescent="0.25">
      <c r="A4112" s="34"/>
      <c r="B4112" s="44" t="s">
        <v>1583</v>
      </c>
      <c r="C4112" s="31" t="s">
        <v>57</v>
      </c>
      <c r="D4112" s="14" t="s">
        <v>1574</v>
      </c>
      <c r="E4112" s="14" t="s">
        <v>1584</v>
      </c>
      <c r="F4112" s="14" t="s">
        <v>1585</v>
      </c>
      <c r="G4112" s="14" t="s">
        <v>6481</v>
      </c>
      <c r="H4112" s="20">
        <v>12281</v>
      </c>
      <c r="I4112" s="20">
        <v>12281</v>
      </c>
      <c r="J4112" s="21">
        <f>IFERROR((I4112/H4112),0)</f>
        <v>1</v>
      </c>
      <c r="K4112" s="20"/>
      <c r="L4112" s="20"/>
      <c r="M4112" s="21"/>
    </row>
    <row r="4113" spans="1:13" s="14" customFormat="1" ht="30" outlineLevel="2" x14ac:dyDescent="0.25">
      <c r="A4113" s="34"/>
      <c r="B4113" s="44" t="s">
        <v>1583</v>
      </c>
      <c r="C4113" s="31" t="s">
        <v>57</v>
      </c>
      <c r="D4113" s="14" t="s">
        <v>1574</v>
      </c>
      <c r="E4113" s="14" t="s">
        <v>1584</v>
      </c>
      <c r="F4113" s="14" t="s">
        <v>1585</v>
      </c>
      <c r="G4113" s="14" t="s">
        <v>6484</v>
      </c>
      <c r="H4113" s="20">
        <v>49683731</v>
      </c>
      <c r="I4113" s="20">
        <v>49683731</v>
      </c>
      <c r="J4113" s="21">
        <f>IFERROR((I4113/H4113),0)</f>
        <v>1</v>
      </c>
      <c r="K4113" s="20"/>
      <c r="L4113" s="20"/>
      <c r="M4113" s="21"/>
    </row>
    <row r="4114" spans="1:13" s="14" customFormat="1" ht="30" outlineLevel="2" x14ac:dyDescent="0.25">
      <c r="A4114" s="34"/>
      <c r="B4114" s="44" t="s">
        <v>1583</v>
      </c>
      <c r="C4114" s="31" t="s">
        <v>57</v>
      </c>
      <c r="D4114" s="14" t="s">
        <v>1574</v>
      </c>
      <c r="E4114" s="14" t="s">
        <v>1584</v>
      </c>
      <c r="F4114" s="14" t="s">
        <v>1585</v>
      </c>
      <c r="G4114" s="14" t="s">
        <v>6492</v>
      </c>
      <c r="H4114" s="20">
        <v>302067585</v>
      </c>
      <c r="I4114" s="20">
        <v>302067585</v>
      </c>
      <c r="J4114" s="21">
        <f>IFERROR((I4114/H4114),0)</f>
        <v>1</v>
      </c>
      <c r="K4114" s="20"/>
      <c r="L4114" s="20"/>
      <c r="M4114" s="22"/>
    </row>
    <row r="4115" spans="1:13" s="14" customFormat="1" ht="30" outlineLevel="2" x14ac:dyDescent="0.25">
      <c r="A4115" s="34"/>
      <c r="B4115" s="44" t="s">
        <v>1583</v>
      </c>
      <c r="C4115" s="31" t="s">
        <v>57</v>
      </c>
      <c r="D4115" s="14" t="s">
        <v>1574</v>
      </c>
      <c r="E4115" s="14" t="s">
        <v>1584</v>
      </c>
      <c r="F4115" s="14" t="s">
        <v>1585</v>
      </c>
      <c r="G4115" s="14" t="s">
        <v>6493</v>
      </c>
      <c r="H4115" s="20">
        <v>-397117428</v>
      </c>
      <c r="I4115" s="20"/>
      <c r="J4115" s="21">
        <f>IFERROR((I4115/H4115),0)</f>
        <v>0</v>
      </c>
      <c r="K4115" s="20"/>
      <c r="L4115" s="20"/>
      <c r="M4115" s="21"/>
    </row>
    <row r="4116" spans="1:13" s="14" customFormat="1" ht="45" outlineLevel="1" x14ac:dyDescent="0.25">
      <c r="A4116" s="34"/>
      <c r="B4116" s="46" t="s">
        <v>7174</v>
      </c>
      <c r="C4116" s="40" t="str">
        <f>C4115</f>
        <v>ASIGNACIÓN PARA LA INVERSIÓN LOCAL SEGÚN NBI Y CUARTA, QUINTA, Y SEXTA CATEGORÍA</v>
      </c>
      <c r="D4116" s="39" t="str">
        <f>D4115</f>
        <v xml:space="preserve">CUNDINAMARCA                                      </v>
      </c>
      <c r="E4116" s="39" t="str">
        <f>E4115</f>
        <v>25875</v>
      </c>
      <c r="F4116" s="39" t="str">
        <f>F4115</f>
        <v xml:space="preserve">VILLETA                                           </v>
      </c>
      <c r="G4116" s="39" t="s">
        <v>10656</v>
      </c>
      <c r="H4116" s="20">
        <f>SUBTOTAL(9,H4110:H4115)</f>
        <v>7835109509</v>
      </c>
      <c r="I4116" s="20">
        <f>SUBTOTAL(9,I4110:I4115)</f>
        <v>7506973047.46</v>
      </c>
      <c r="J4116" s="42">
        <f>+I4116/H4116</f>
        <v>0.95811973512775062</v>
      </c>
      <c r="K4116" s="20">
        <f>SUBTOTAL(9,K4110:K4115)</f>
        <v>1467240693.4000001</v>
      </c>
      <c r="L4116" s="20">
        <f>SUBTOTAL(9,L4110:L4115)</f>
        <v>1260333249.4600003</v>
      </c>
      <c r="M4116" s="7">
        <f>IFERROR((L4116/K4116),"N.A")</f>
        <v>0.85898193468139272</v>
      </c>
    </row>
    <row r="4117" spans="1:13" s="14" customFormat="1" ht="30" outlineLevel="2" x14ac:dyDescent="0.25">
      <c r="A4117" s="34"/>
      <c r="B4117" s="44" t="s">
        <v>1586</v>
      </c>
      <c r="C4117" s="31" t="s">
        <v>57</v>
      </c>
      <c r="D4117" s="14" t="s">
        <v>1574</v>
      </c>
      <c r="E4117" s="14" t="s">
        <v>1587</v>
      </c>
      <c r="F4117" s="14" t="s">
        <v>1588</v>
      </c>
      <c r="G4117" s="14" t="s">
        <v>16</v>
      </c>
      <c r="H4117" s="15">
        <v>1695528643</v>
      </c>
      <c r="I4117" s="15">
        <v>1076221275.9200001</v>
      </c>
      <c r="J4117" s="16">
        <f>IFERROR((I4117/H4117),0)</f>
        <v>0.63474084048251611</v>
      </c>
      <c r="K4117" s="15">
        <v>1252903271.27</v>
      </c>
      <c r="L4117" s="15">
        <v>1076221275.9200001</v>
      </c>
      <c r="M4117" s="17">
        <f>L4117/K4117</f>
        <v>0.85898193467808015</v>
      </c>
    </row>
    <row r="4118" spans="1:13" s="14" customFormat="1" ht="30" outlineLevel="2" x14ac:dyDescent="0.25">
      <c r="A4118" s="34"/>
      <c r="B4118" s="44" t="s">
        <v>1586</v>
      </c>
      <c r="C4118" s="31" t="s">
        <v>57</v>
      </c>
      <c r="D4118" s="14" t="s">
        <v>1574</v>
      </c>
      <c r="E4118" s="14" t="s">
        <v>1587</v>
      </c>
      <c r="F4118" s="14" t="s">
        <v>1588</v>
      </c>
      <c r="G4118" s="14" t="s">
        <v>6109</v>
      </c>
      <c r="H4118" s="20">
        <v>1271519423</v>
      </c>
      <c r="I4118" s="20">
        <v>1271519423</v>
      </c>
      <c r="J4118" s="21">
        <f>IFERROR((I4118/H4118),0)</f>
        <v>1</v>
      </c>
      <c r="K4118" s="20"/>
      <c r="L4118" s="20"/>
      <c r="M4118" s="21"/>
    </row>
    <row r="4119" spans="1:13" s="14" customFormat="1" ht="30" outlineLevel="2" x14ac:dyDescent="0.25">
      <c r="A4119" s="34"/>
      <c r="B4119" s="44" t="s">
        <v>1586</v>
      </c>
      <c r="C4119" s="31" t="s">
        <v>57</v>
      </c>
      <c r="D4119" s="14" t="s">
        <v>1574</v>
      </c>
      <c r="E4119" s="14" t="s">
        <v>1587</v>
      </c>
      <c r="F4119" s="14" t="s">
        <v>1588</v>
      </c>
      <c r="G4119" s="14" t="s">
        <v>6481</v>
      </c>
      <c r="H4119" s="20">
        <v>10487</v>
      </c>
      <c r="I4119" s="20">
        <v>10487</v>
      </c>
      <c r="J4119" s="21">
        <f>IFERROR((I4119/H4119),0)</f>
        <v>1</v>
      </c>
      <c r="K4119" s="20"/>
      <c r="L4119" s="20"/>
      <c r="M4119" s="21"/>
    </row>
    <row r="4120" spans="1:13" s="14" customFormat="1" ht="30" outlineLevel="2" x14ac:dyDescent="0.25">
      <c r="A4120" s="34"/>
      <c r="B4120" s="44" t="s">
        <v>1586</v>
      </c>
      <c r="C4120" s="31" t="s">
        <v>57</v>
      </c>
      <c r="D4120" s="14" t="s">
        <v>1574</v>
      </c>
      <c r="E4120" s="14" t="s">
        <v>1587</v>
      </c>
      <c r="F4120" s="14" t="s">
        <v>1588</v>
      </c>
      <c r="G4120" s="14" t="s">
        <v>6484</v>
      </c>
      <c r="H4120" s="20">
        <v>42425833</v>
      </c>
      <c r="I4120" s="20">
        <v>42425833</v>
      </c>
      <c r="J4120" s="21">
        <f>IFERROR((I4120/H4120),0)</f>
        <v>1</v>
      </c>
      <c r="K4120" s="20"/>
      <c r="L4120" s="20"/>
      <c r="M4120" s="21"/>
    </row>
    <row r="4121" spans="1:13" s="14" customFormat="1" ht="30" outlineLevel="2" x14ac:dyDescent="0.25">
      <c r="A4121" s="34"/>
      <c r="B4121" s="44" t="s">
        <v>1586</v>
      </c>
      <c r="C4121" s="31" t="s">
        <v>57</v>
      </c>
      <c r="D4121" s="14" t="s">
        <v>1574</v>
      </c>
      <c r="E4121" s="14" t="s">
        <v>1587</v>
      </c>
      <c r="F4121" s="14" t="s">
        <v>1588</v>
      </c>
      <c r="G4121" s="14" t="s">
        <v>6492</v>
      </c>
      <c r="H4121" s="20">
        <v>257940954</v>
      </c>
      <c r="I4121" s="20">
        <v>257940954</v>
      </c>
      <c r="J4121" s="21">
        <f>IFERROR((I4121/H4121),0)</f>
        <v>1</v>
      </c>
      <c r="K4121" s="20"/>
      <c r="L4121" s="20"/>
      <c r="M4121" s="22"/>
    </row>
    <row r="4122" spans="1:13" s="14" customFormat="1" ht="30" outlineLevel="2" x14ac:dyDescent="0.25">
      <c r="A4122" s="34"/>
      <c r="B4122" s="44" t="s">
        <v>1586</v>
      </c>
      <c r="C4122" s="31" t="s">
        <v>57</v>
      </c>
      <c r="D4122" s="14" t="s">
        <v>1574</v>
      </c>
      <c r="E4122" s="14" t="s">
        <v>1587</v>
      </c>
      <c r="F4122" s="14" t="s">
        <v>1588</v>
      </c>
      <c r="G4122" s="14" t="s">
        <v>6493</v>
      </c>
      <c r="H4122" s="20">
        <v>-339105729</v>
      </c>
      <c r="I4122" s="20"/>
      <c r="J4122" s="21">
        <f>IFERROR((I4122/H4122),0)</f>
        <v>0</v>
      </c>
      <c r="K4122" s="20"/>
      <c r="L4122" s="20"/>
      <c r="M4122" s="21"/>
    </row>
    <row r="4123" spans="1:13" s="14" customFormat="1" ht="45" outlineLevel="1" x14ac:dyDescent="0.25">
      <c r="A4123" s="34"/>
      <c r="B4123" s="46" t="s">
        <v>7175</v>
      </c>
      <c r="C4123" s="40" t="str">
        <f>C4122</f>
        <v>ASIGNACIÓN PARA LA INVERSIÓN LOCAL SEGÚN NBI Y CUARTA, QUINTA, Y SEXTA CATEGORÍA</v>
      </c>
      <c r="D4123" s="39" t="str">
        <f>D4122</f>
        <v xml:space="preserve">CUNDINAMARCA                                      </v>
      </c>
      <c r="E4123" s="39" t="str">
        <f>E4122</f>
        <v>25873</v>
      </c>
      <c r="F4123" s="39" t="str">
        <f>F4122</f>
        <v xml:space="preserve">VILLAPINZÓN                                       </v>
      </c>
      <c r="G4123" s="39" t="s">
        <v>10656</v>
      </c>
      <c r="H4123" s="20">
        <f>SUBTOTAL(9,H4117:H4122)</f>
        <v>2928319611</v>
      </c>
      <c r="I4123" s="20">
        <f>SUBTOTAL(9,I4117:I4122)</f>
        <v>2648117972.9200001</v>
      </c>
      <c r="J4123" s="42">
        <f>+I4123/H4123</f>
        <v>0.90431316410017382</v>
      </c>
      <c r="K4123" s="20">
        <f>SUBTOTAL(9,K4117:K4122)</f>
        <v>1252903271.27</v>
      </c>
      <c r="L4123" s="20">
        <f>SUBTOTAL(9,L4117:L4122)</f>
        <v>1076221275.9200001</v>
      </c>
      <c r="M4123" s="7">
        <f>IFERROR((L4123/K4123),"N.A")</f>
        <v>0.85898193467808015</v>
      </c>
    </row>
    <row r="4124" spans="1:13" s="14" customFormat="1" ht="30" outlineLevel="2" x14ac:dyDescent="0.25">
      <c r="A4124" s="34"/>
      <c r="B4124" s="44" t="s">
        <v>1589</v>
      </c>
      <c r="C4124" s="31" t="s">
        <v>57</v>
      </c>
      <c r="D4124" s="14" t="s">
        <v>1574</v>
      </c>
      <c r="E4124" s="14" t="s">
        <v>1590</v>
      </c>
      <c r="F4124" s="14" t="s">
        <v>1591</v>
      </c>
      <c r="G4124" s="14" t="s">
        <v>16</v>
      </c>
      <c r="H4124" s="15">
        <v>742457108</v>
      </c>
      <c r="I4124" s="15">
        <v>471267848.74000001</v>
      </c>
      <c r="J4124" s="16">
        <f>IFERROR((I4124/H4124),0)</f>
        <v>0.63474084046347368</v>
      </c>
      <c r="K4124" s="15">
        <v>548635343.41999996</v>
      </c>
      <c r="L4124" s="15">
        <v>471267848.74000001</v>
      </c>
      <c r="M4124" s="17">
        <f>L4124/K4124</f>
        <v>0.85898193470781858</v>
      </c>
    </row>
    <row r="4125" spans="1:13" s="14" customFormat="1" ht="30" outlineLevel="2" x14ac:dyDescent="0.25">
      <c r="A4125" s="34"/>
      <c r="B4125" s="44" t="s">
        <v>1589</v>
      </c>
      <c r="C4125" s="31" t="s">
        <v>57</v>
      </c>
      <c r="D4125" s="14" t="s">
        <v>1574</v>
      </c>
      <c r="E4125" s="14" t="s">
        <v>1590</v>
      </c>
      <c r="F4125" s="14" t="s">
        <v>1591</v>
      </c>
      <c r="G4125" s="14" t="s">
        <v>6109</v>
      </c>
      <c r="H4125" s="20">
        <v>371646852</v>
      </c>
      <c r="I4125" s="20">
        <v>371646852</v>
      </c>
      <c r="J4125" s="21">
        <f>IFERROR((I4125/H4125),0)</f>
        <v>1</v>
      </c>
      <c r="K4125" s="20"/>
      <c r="L4125" s="20"/>
      <c r="M4125" s="21"/>
    </row>
    <row r="4126" spans="1:13" s="14" customFormat="1" ht="30" outlineLevel="2" x14ac:dyDescent="0.25">
      <c r="A4126" s="34"/>
      <c r="B4126" s="44" t="s">
        <v>1589</v>
      </c>
      <c r="C4126" s="31" t="s">
        <v>57</v>
      </c>
      <c r="D4126" s="14" t="s">
        <v>1574</v>
      </c>
      <c r="E4126" s="14" t="s">
        <v>1590</v>
      </c>
      <c r="F4126" s="14" t="s">
        <v>1591</v>
      </c>
      <c r="G4126" s="14" t="s">
        <v>6481</v>
      </c>
      <c r="H4126" s="20">
        <v>4592</v>
      </c>
      <c r="I4126" s="20">
        <v>4592</v>
      </c>
      <c r="J4126" s="21">
        <f>IFERROR((I4126/H4126),0)</f>
        <v>1</v>
      </c>
      <c r="K4126" s="20"/>
      <c r="L4126" s="20"/>
      <c r="M4126" s="21"/>
    </row>
    <row r="4127" spans="1:13" s="14" customFormat="1" ht="30" outlineLevel="2" x14ac:dyDescent="0.25">
      <c r="A4127" s="34"/>
      <c r="B4127" s="44" t="s">
        <v>1589</v>
      </c>
      <c r="C4127" s="31" t="s">
        <v>57</v>
      </c>
      <c r="D4127" s="14" t="s">
        <v>1574</v>
      </c>
      <c r="E4127" s="14" t="s">
        <v>1590</v>
      </c>
      <c r="F4127" s="14" t="s">
        <v>1591</v>
      </c>
      <c r="G4127" s="14" t="s">
        <v>6484</v>
      </c>
      <c r="H4127" s="20">
        <v>18577900</v>
      </c>
      <c r="I4127" s="20">
        <v>18577900</v>
      </c>
      <c r="J4127" s="21">
        <f>IFERROR((I4127/H4127),0)</f>
        <v>1</v>
      </c>
      <c r="K4127" s="20"/>
      <c r="L4127" s="20"/>
      <c r="M4127" s="21"/>
    </row>
    <row r="4128" spans="1:13" s="14" customFormat="1" ht="30" outlineLevel="2" x14ac:dyDescent="0.25">
      <c r="A4128" s="34"/>
      <c r="B4128" s="44" t="s">
        <v>1589</v>
      </c>
      <c r="C4128" s="31" t="s">
        <v>57</v>
      </c>
      <c r="D4128" s="14" t="s">
        <v>1574</v>
      </c>
      <c r="E4128" s="14" t="s">
        <v>1590</v>
      </c>
      <c r="F4128" s="14" t="s">
        <v>1591</v>
      </c>
      <c r="G4128" s="14" t="s">
        <v>6492</v>
      </c>
      <c r="H4128" s="20">
        <v>112950080</v>
      </c>
      <c r="I4128" s="20">
        <v>112950080</v>
      </c>
      <c r="J4128" s="21">
        <f>IFERROR((I4128/H4128),0)</f>
        <v>1</v>
      </c>
      <c r="K4128" s="20"/>
      <c r="L4128" s="20"/>
      <c r="M4128" s="22"/>
    </row>
    <row r="4129" spans="1:13" s="14" customFormat="1" ht="30" outlineLevel="2" x14ac:dyDescent="0.25">
      <c r="A4129" s="34"/>
      <c r="B4129" s="44" t="s">
        <v>1589</v>
      </c>
      <c r="C4129" s="31" t="s">
        <v>57</v>
      </c>
      <c r="D4129" s="14" t="s">
        <v>1574</v>
      </c>
      <c r="E4129" s="14" t="s">
        <v>1590</v>
      </c>
      <c r="F4129" s="14" t="s">
        <v>1591</v>
      </c>
      <c r="G4129" s="14" t="s">
        <v>6493</v>
      </c>
      <c r="H4129" s="20">
        <v>-148491422</v>
      </c>
      <c r="I4129" s="20"/>
      <c r="J4129" s="21">
        <f>IFERROR((I4129/H4129),0)</f>
        <v>0</v>
      </c>
      <c r="K4129" s="20"/>
      <c r="L4129" s="20"/>
      <c r="M4129" s="21"/>
    </row>
    <row r="4130" spans="1:13" s="14" customFormat="1" ht="45" outlineLevel="1" x14ac:dyDescent="0.25">
      <c r="A4130" s="34"/>
      <c r="B4130" s="46" t="s">
        <v>7176</v>
      </c>
      <c r="C4130" s="40" t="str">
        <f>C4129</f>
        <v>ASIGNACIÓN PARA LA INVERSIÓN LOCAL SEGÚN NBI Y CUARTA, QUINTA, Y SEXTA CATEGORÍA</v>
      </c>
      <c r="D4130" s="39" t="str">
        <f>D4129</f>
        <v xml:space="preserve">CUNDINAMARCA                                      </v>
      </c>
      <c r="E4130" s="39" t="str">
        <f>E4129</f>
        <v>25871</v>
      </c>
      <c r="F4130" s="39" t="str">
        <f>F4129</f>
        <v xml:space="preserve">VILLAGÓMEZ                                        </v>
      </c>
      <c r="G4130" s="39" t="s">
        <v>10656</v>
      </c>
      <c r="H4130" s="20">
        <f>SUBTOTAL(9,H4124:H4129)</f>
        <v>1097145110</v>
      </c>
      <c r="I4130" s="20">
        <f>SUBTOTAL(9,I4124:I4129)</f>
        <v>974447272.74000001</v>
      </c>
      <c r="J4130" s="42">
        <f>+I4130/H4130</f>
        <v>0.88816626338515969</v>
      </c>
      <c r="K4130" s="20">
        <f>SUBTOTAL(9,K4124:K4129)</f>
        <v>548635343.41999996</v>
      </c>
      <c r="L4130" s="20">
        <f>SUBTOTAL(9,L4124:L4129)</f>
        <v>471267848.74000001</v>
      </c>
      <c r="M4130" s="7">
        <f>IFERROR((L4130/K4130),"N.A")</f>
        <v>0.85898193470781858</v>
      </c>
    </row>
    <row r="4131" spans="1:13" s="14" customFormat="1" ht="30" outlineLevel="2" x14ac:dyDescent="0.25">
      <c r="A4131" s="34"/>
      <c r="B4131" s="44" t="s">
        <v>1592</v>
      </c>
      <c r="C4131" s="31" t="s">
        <v>57</v>
      </c>
      <c r="D4131" s="14" t="s">
        <v>1574</v>
      </c>
      <c r="E4131" s="14" t="s">
        <v>1593</v>
      </c>
      <c r="F4131" s="14" t="s">
        <v>1594</v>
      </c>
      <c r="G4131" s="14" t="s">
        <v>16</v>
      </c>
      <c r="H4131" s="15">
        <v>1165818312</v>
      </c>
      <c r="I4131" s="15">
        <v>739992495.19000006</v>
      </c>
      <c r="J4131" s="16">
        <f>IFERROR((I4131/H4131),0)</f>
        <v>0.63474084046640022</v>
      </c>
      <c r="K4131" s="15">
        <v>861476202.65999985</v>
      </c>
      <c r="L4131" s="15">
        <v>739992495.19000006</v>
      </c>
      <c r="M4131" s="17">
        <f>L4131/K4131</f>
        <v>0.85898193462002581</v>
      </c>
    </row>
    <row r="4132" spans="1:13" s="14" customFormat="1" ht="30" outlineLevel="2" x14ac:dyDescent="0.25">
      <c r="A4132" s="34"/>
      <c r="B4132" s="44" t="s">
        <v>1592</v>
      </c>
      <c r="C4132" s="31" t="s">
        <v>57</v>
      </c>
      <c r="D4132" s="14" t="s">
        <v>1574</v>
      </c>
      <c r="E4132" s="14" t="s">
        <v>1593</v>
      </c>
      <c r="F4132" s="14" t="s">
        <v>1594</v>
      </c>
      <c r="G4132" s="14" t="s">
        <v>6109</v>
      </c>
      <c r="H4132" s="20">
        <v>588835471</v>
      </c>
      <c r="I4132" s="20">
        <v>588835471</v>
      </c>
      <c r="J4132" s="21">
        <f>IFERROR((I4132/H4132),0)</f>
        <v>1</v>
      </c>
      <c r="K4132" s="20"/>
      <c r="L4132" s="20"/>
      <c r="M4132" s="21"/>
    </row>
    <row r="4133" spans="1:13" s="14" customFormat="1" ht="30" outlineLevel="2" x14ac:dyDescent="0.25">
      <c r="A4133" s="34"/>
      <c r="B4133" s="44" t="s">
        <v>1592</v>
      </c>
      <c r="C4133" s="31" t="s">
        <v>57</v>
      </c>
      <c r="D4133" s="14" t="s">
        <v>1574</v>
      </c>
      <c r="E4133" s="14" t="s">
        <v>1593</v>
      </c>
      <c r="F4133" s="14" t="s">
        <v>1594</v>
      </c>
      <c r="G4133" s="14" t="s">
        <v>6481</v>
      </c>
      <c r="H4133" s="20">
        <v>7210</v>
      </c>
      <c r="I4133" s="20">
        <v>7210</v>
      </c>
      <c r="J4133" s="21">
        <f>IFERROR((I4133/H4133),0)</f>
        <v>1</v>
      </c>
      <c r="K4133" s="20"/>
      <c r="L4133" s="20"/>
      <c r="M4133" s="21"/>
    </row>
    <row r="4134" spans="1:13" s="14" customFormat="1" ht="30" outlineLevel="2" x14ac:dyDescent="0.25">
      <c r="A4134" s="34"/>
      <c r="B4134" s="44" t="s">
        <v>1592</v>
      </c>
      <c r="C4134" s="31" t="s">
        <v>57</v>
      </c>
      <c r="D4134" s="14" t="s">
        <v>1574</v>
      </c>
      <c r="E4134" s="14" t="s">
        <v>1593</v>
      </c>
      <c r="F4134" s="14" t="s">
        <v>1594</v>
      </c>
      <c r="G4134" s="14" t="s">
        <v>6484</v>
      </c>
      <c r="H4134" s="20">
        <v>29171323</v>
      </c>
      <c r="I4134" s="20">
        <v>29171323</v>
      </c>
      <c r="J4134" s="21">
        <f>IFERROR((I4134/H4134),0)</f>
        <v>1</v>
      </c>
      <c r="K4134" s="20"/>
      <c r="L4134" s="20"/>
      <c r="M4134" s="21"/>
    </row>
    <row r="4135" spans="1:13" s="14" customFormat="1" ht="30" outlineLevel="2" x14ac:dyDescent="0.25">
      <c r="A4135" s="34"/>
      <c r="B4135" s="44" t="s">
        <v>1592</v>
      </c>
      <c r="C4135" s="31" t="s">
        <v>57</v>
      </c>
      <c r="D4135" s="14" t="s">
        <v>1574</v>
      </c>
      <c r="E4135" s="14" t="s">
        <v>1593</v>
      </c>
      <c r="F4135" s="14" t="s">
        <v>1594</v>
      </c>
      <c r="G4135" s="14" t="s">
        <v>6491</v>
      </c>
      <c r="H4135" s="20">
        <v>181836032</v>
      </c>
      <c r="I4135" s="20">
        <v>181836032</v>
      </c>
      <c r="J4135" s="21">
        <f>IFERROR((I4135/H4135),0)</f>
        <v>1</v>
      </c>
      <c r="K4135" s="20"/>
      <c r="L4135" s="20"/>
      <c r="M4135" s="21"/>
    </row>
    <row r="4136" spans="1:13" s="14" customFormat="1" ht="30" outlineLevel="2" x14ac:dyDescent="0.25">
      <c r="A4136" s="34"/>
      <c r="B4136" s="44" t="s">
        <v>1592</v>
      </c>
      <c r="C4136" s="31" t="s">
        <v>57</v>
      </c>
      <c r="D4136" s="14" t="s">
        <v>1574</v>
      </c>
      <c r="E4136" s="14" t="s">
        <v>1593</v>
      </c>
      <c r="F4136" s="14" t="s">
        <v>1594</v>
      </c>
      <c r="G4136" s="14" t="s">
        <v>6492</v>
      </c>
      <c r="H4136" s="20">
        <v>177356065</v>
      </c>
      <c r="I4136" s="20">
        <v>177356065</v>
      </c>
      <c r="J4136" s="21">
        <f>IFERROR((I4136/H4136),0)</f>
        <v>1</v>
      </c>
      <c r="K4136" s="20"/>
      <c r="L4136" s="20"/>
      <c r="M4136" s="22"/>
    </row>
    <row r="4137" spans="1:13" s="14" customFormat="1" ht="30" outlineLevel="2" x14ac:dyDescent="0.25">
      <c r="A4137" s="34"/>
      <c r="B4137" s="44" t="s">
        <v>1592</v>
      </c>
      <c r="C4137" s="31" t="s">
        <v>57</v>
      </c>
      <c r="D4137" s="14" t="s">
        <v>1574</v>
      </c>
      <c r="E4137" s="14" t="s">
        <v>1593</v>
      </c>
      <c r="F4137" s="14" t="s">
        <v>1594</v>
      </c>
      <c r="G4137" s="14" t="s">
        <v>6493</v>
      </c>
      <c r="H4137" s="20">
        <v>-233163662</v>
      </c>
      <c r="I4137" s="20"/>
      <c r="J4137" s="21">
        <f>IFERROR((I4137/H4137),0)</f>
        <v>0</v>
      </c>
      <c r="K4137" s="20"/>
      <c r="L4137" s="20"/>
      <c r="M4137" s="21"/>
    </row>
    <row r="4138" spans="1:13" s="14" customFormat="1" ht="45" outlineLevel="1" x14ac:dyDescent="0.25">
      <c r="A4138" s="34"/>
      <c r="B4138" s="46" t="s">
        <v>7177</v>
      </c>
      <c r="C4138" s="40" t="str">
        <f>C4137</f>
        <v>ASIGNACIÓN PARA LA INVERSIÓN LOCAL SEGÚN NBI Y CUARTA, QUINTA, Y SEXTA CATEGORÍA</v>
      </c>
      <c r="D4138" s="39" t="str">
        <f>D4137</f>
        <v xml:space="preserve">CUNDINAMARCA                                      </v>
      </c>
      <c r="E4138" s="39" t="str">
        <f>E4137</f>
        <v>25867</v>
      </c>
      <c r="F4138" s="39" t="str">
        <f>F4137</f>
        <v xml:space="preserve">VIANÍ                                             </v>
      </c>
      <c r="G4138" s="39" t="s">
        <v>10656</v>
      </c>
      <c r="H4138" s="20">
        <f>SUBTOTAL(9,H4131:H4137)</f>
        <v>1909860751</v>
      </c>
      <c r="I4138" s="20">
        <f>SUBTOTAL(9,I4131:I4137)</f>
        <v>1717198596.1900001</v>
      </c>
      <c r="J4138" s="42">
        <f>+I4138/H4138</f>
        <v>0.89912240737492388</v>
      </c>
      <c r="K4138" s="20">
        <f>SUBTOTAL(9,K4131:K4137)</f>
        <v>861476202.65999985</v>
      </c>
      <c r="L4138" s="20">
        <f>SUBTOTAL(9,L4131:L4137)</f>
        <v>739992495.19000006</v>
      </c>
      <c r="M4138" s="7">
        <f>IFERROR((L4138/K4138),"N.A")</f>
        <v>0.85898193462002581</v>
      </c>
    </row>
    <row r="4139" spans="1:13" s="14" customFormat="1" ht="30" outlineLevel="2" x14ac:dyDescent="0.25">
      <c r="A4139" s="34"/>
      <c r="B4139" s="44" t="s">
        <v>1595</v>
      </c>
      <c r="C4139" s="31" t="s">
        <v>57</v>
      </c>
      <c r="D4139" s="14" t="s">
        <v>1574</v>
      </c>
      <c r="E4139" s="14" t="s">
        <v>1596</v>
      </c>
      <c r="F4139" s="14" t="s">
        <v>1597</v>
      </c>
      <c r="G4139" s="14" t="s">
        <v>16</v>
      </c>
      <c r="H4139" s="15">
        <v>2041505082</v>
      </c>
      <c r="I4139" s="15">
        <v>1295826651.5800002</v>
      </c>
      <c r="J4139" s="16">
        <f>IFERROR((I4139/H4139),0)</f>
        <v>0.63474084047369528</v>
      </c>
      <c r="K4139" s="15">
        <v>1508561005.98</v>
      </c>
      <c r="L4139" s="15">
        <v>1295826651.5800002</v>
      </c>
      <c r="M4139" s="17">
        <f>L4139/K4139</f>
        <v>0.85898193473335727</v>
      </c>
    </row>
    <row r="4140" spans="1:13" s="14" customFormat="1" ht="30" outlineLevel="2" x14ac:dyDescent="0.25">
      <c r="A4140" s="34"/>
      <c r="B4140" s="44" t="s">
        <v>1595</v>
      </c>
      <c r="C4140" s="31" t="s">
        <v>57</v>
      </c>
      <c r="D4140" s="14" t="s">
        <v>1574</v>
      </c>
      <c r="E4140" s="14" t="s">
        <v>1596</v>
      </c>
      <c r="F4140" s="14" t="s">
        <v>1597</v>
      </c>
      <c r="G4140" s="14" t="s">
        <v>6109</v>
      </c>
      <c r="H4140" s="20">
        <v>3071111915</v>
      </c>
      <c r="I4140" s="20">
        <v>3071111915</v>
      </c>
      <c r="J4140" s="21">
        <f>IFERROR((I4140/H4140),0)</f>
        <v>1</v>
      </c>
      <c r="K4140" s="20"/>
      <c r="L4140" s="20"/>
      <c r="M4140" s="21"/>
    </row>
    <row r="4141" spans="1:13" s="14" customFormat="1" ht="30" outlineLevel="2" x14ac:dyDescent="0.25">
      <c r="A4141" s="34"/>
      <c r="B4141" s="44" t="s">
        <v>1595</v>
      </c>
      <c r="C4141" s="31" t="s">
        <v>57</v>
      </c>
      <c r="D4141" s="14" t="s">
        <v>1574</v>
      </c>
      <c r="E4141" s="14" t="s">
        <v>1596</v>
      </c>
      <c r="F4141" s="14" t="s">
        <v>1597</v>
      </c>
      <c r="G4141" s="14" t="s">
        <v>6481</v>
      </c>
      <c r="H4141" s="20">
        <v>12626</v>
      </c>
      <c r="I4141" s="20">
        <v>12626</v>
      </c>
      <c r="J4141" s="21">
        <f>IFERROR((I4141/H4141),0)</f>
        <v>1</v>
      </c>
      <c r="K4141" s="20"/>
      <c r="L4141" s="20"/>
      <c r="M4141" s="21"/>
    </row>
    <row r="4142" spans="1:13" s="14" customFormat="1" ht="30" outlineLevel="2" x14ac:dyDescent="0.25">
      <c r="A4142" s="34"/>
      <c r="B4142" s="44" t="s">
        <v>1595</v>
      </c>
      <c r="C4142" s="31" t="s">
        <v>57</v>
      </c>
      <c r="D4142" s="14" t="s">
        <v>1574</v>
      </c>
      <c r="E4142" s="14" t="s">
        <v>1596</v>
      </c>
      <c r="F4142" s="14" t="s">
        <v>1597</v>
      </c>
      <c r="G4142" s="14" t="s">
        <v>6484</v>
      </c>
      <c r="H4142" s="20">
        <v>51082920</v>
      </c>
      <c r="I4142" s="20">
        <v>51082920</v>
      </c>
      <c r="J4142" s="21">
        <f>IFERROR((I4142/H4142),0)</f>
        <v>1</v>
      </c>
      <c r="K4142" s="20"/>
      <c r="L4142" s="20"/>
      <c r="M4142" s="21"/>
    </row>
    <row r="4143" spans="1:13" s="14" customFormat="1" ht="30" outlineLevel="2" x14ac:dyDescent="0.25">
      <c r="A4143" s="34"/>
      <c r="B4143" s="44" t="s">
        <v>1595</v>
      </c>
      <c r="C4143" s="31" t="s">
        <v>57</v>
      </c>
      <c r="D4143" s="14" t="s">
        <v>1574</v>
      </c>
      <c r="E4143" s="14" t="s">
        <v>1596</v>
      </c>
      <c r="F4143" s="14" t="s">
        <v>1597</v>
      </c>
      <c r="G4143" s="14" t="s">
        <v>6492</v>
      </c>
      <c r="H4143" s="20">
        <v>310574387</v>
      </c>
      <c r="I4143" s="20">
        <v>310574387</v>
      </c>
      <c r="J4143" s="21">
        <f>IFERROR((I4143/H4143),0)</f>
        <v>1</v>
      </c>
      <c r="K4143" s="20"/>
      <c r="L4143" s="20"/>
      <c r="M4143" s="22"/>
    </row>
    <row r="4144" spans="1:13" s="14" customFormat="1" ht="30" outlineLevel="2" x14ac:dyDescent="0.25">
      <c r="A4144" s="34"/>
      <c r="B4144" s="44" t="s">
        <v>1595</v>
      </c>
      <c r="C4144" s="31" t="s">
        <v>57</v>
      </c>
      <c r="D4144" s="14" t="s">
        <v>1574</v>
      </c>
      <c r="E4144" s="14" t="s">
        <v>1596</v>
      </c>
      <c r="F4144" s="14" t="s">
        <v>1597</v>
      </c>
      <c r="G4144" s="14" t="s">
        <v>6493</v>
      </c>
      <c r="H4144" s="20">
        <v>-408301016</v>
      </c>
      <c r="I4144" s="20"/>
      <c r="J4144" s="21">
        <f>IFERROR((I4144/H4144),0)</f>
        <v>0</v>
      </c>
      <c r="K4144" s="20"/>
      <c r="L4144" s="20"/>
      <c r="M4144" s="21"/>
    </row>
    <row r="4145" spans="1:13" s="14" customFormat="1" ht="45" outlineLevel="1" x14ac:dyDescent="0.25">
      <c r="A4145" s="34"/>
      <c r="B4145" s="46" t="s">
        <v>7178</v>
      </c>
      <c r="C4145" s="40" t="str">
        <f>C4144</f>
        <v>ASIGNACIÓN PARA LA INVERSIÓN LOCAL SEGÚN NBI Y CUARTA, QUINTA, Y SEXTA CATEGORÍA</v>
      </c>
      <c r="D4145" s="39" t="str">
        <f>D4144</f>
        <v xml:space="preserve">CUNDINAMARCA                                      </v>
      </c>
      <c r="E4145" s="39" t="str">
        <f>E4144</f>
        <v>25862</v>
      </c>
      <c r="F4145" s="39" t="str">
        <f>F4144</f>
        <v xml:space="preserve">VERGARA                                           </v>
      </c>
      <c r="G4145" s="39" t="s">
        <v>10656</v>
      </c>
      <c r="H4145" s="20">
        <f>SUBTOTAL(9,H4139:H4144)</f>
        <v>5065985914</v>
      </c>
      <c r="I4145" s="20">
        <f>SUBTOTAL(9,I4139:I4144)</f>
        <v>4728608499.5799999</v>
      </c>
      <c r="J4145" s="42">
        <f>+I4145/H4145</f>
        <v>0.93340340455988091</v>
      </c>
      <c r="K4145" s="20">
        <f>SUBTOTAL(9,K4139:K4144)</f>
        <v>1508561005.98</v>
      </c>
      <c r="L4145" s="20">
        <f>SUBTOTAL(9,L4139:L4144)</f>
        <v>1295826651.5800002</v>
      </c>
      <c r="M4145" s="7">
        <f>IFERROR((L4145/K4145),"N.A")</f>
        <v>0.85898193473335727</v>
      </c>
    </row>
    <row r="4146" spans="1:13" s="14" customFormat="1" ht="30" outlineLevel="2" x14ac:dyDescent="0.25">
      <c r="A4146" s="34"/>
      <c r="B4146" s="44" t="s">
        <v>1598</v>
      </c>
      <c r="C4146" s="31" t="s">
        <v>57</v>
      </c>
      <c r="D4146" s="14" t="s">
        <v>1574</v>
      </c>
      <c r="E4146" s="14" t="s">
        <v>1599</v>
      </c>
      <c r="F4146" s="14" t="s">
        <v>1600</v>
      </c>
      <c r="G4146" s="14" t="s">
        <v>16</v>
      </c>
      <c r="H4146" s="15">
        <v>1431844904</v>
      </c>
      <c r="I4146" s="15">
        <v>908850437.77999997</v>
      </c>
      <c r="J4146" s="16">
        <f>IFERROR((I4146/H4146),0)</f>
        <v>0.63474084046465973</v>
      </c>
      <c r="K4146" s="15">
        <v>1058055357.1900002</v>
      </c>
      <c r="L4146" s="15">
        <v>908850437.77999997</v>
      </c>
      <c r="M4146" s="17">
        <f>L4146/K4146</f>
        <v>0.85898193473897155</v>
      </c>
    </row>
    <row r="4147" spans="1:13" s="14" customFormat="1" ht="30" outlineLevel="2" x14ac:dyDescent="0.25">
      <c r="A4147" s="34"/>
      <c r="B4147" s="44" t="s">
        <v>1598</v>
      </c>
      <c r="C4147" s="31" t="s">
        <v>57</v>
      </c>
      <c r="D4147" s="14" t="s">
        <v>1574</v>
      </c>
      <c r="E4147" s="14" t="s">
        <v>1599</v>
      </c>
      <c r="F4147" s="14" t="s">
        <v>1600</v>
      </c>
      <c r="G4147" s="14" t="s">
        <v>6109</v>
      </c>
      <c r="H4147" s="20">
        <v>2669070040</v>
      </c>
      <c r="I4147" s="20">
        <v>2669070040</v>
      </c>
      <c r="J4147" s="21">
        <f>IFERROR((I4147/H4147),0)</f>
        <v>1</v>
      </c>
      <c r="K4147" s="20"/>
      <c r="L4147" s="20"/>
      <c r="M4147" s="21"/>
    </row>
    <row r="4148" spans="1:13" s="14" customFormat="1" ht="30" outlineLevel="2" x14ac:dyDescent="0.25">
      <c r="A4148" s="34"/>
      <c r="B4148" s="44" t="s">
        <v>1598</v>
      </c>
      <c r="C4148" s="31" t="s">
        <v>57</v>
      </c>
      <c r="D4148" s="14" t="s">
        <v>1574</v>
      </c>
      <c r="E4148" s="14" t="s">
        <v>1599</v>
      </c>
      <c r="F4148" s="14" t="s">
        <v>1600</v>
      </c>
      <c r="G4148" s="14" t="s">
        <v>6481</v>
      </c>
      <c r="H4148" s="20">
        <v>8856</v>
      </c>
      <c r="I4148" s="20">
        <v>8856</v>
      </c>
      <c r="J4148" s="21">
        <f>IFERROR((I4148/H4148),0)</f>
        <v>1</v>
      </c>
      <c r="K4148" s="20"/>
      <c r="L4148" s="20"/>
      <c r="M4148" s="21"/>
    </row>
    <row r="4149" spans="1:13" s="14" customFormat="1" ht="30" outlineLevel="2" x14ac:dyDescent="0.25">
      <c r="A4149" s="34"/>
      <c r="B4149" s="44" t="s">
        <v>1598</v>
      </c>
      <c r="C4149" s="31" t="s">
        <v>57</v>
      </c>
      <c r="D4149" s="14" t="s">
        <v>1574</v>
      </c>
      <c r="E4149" s="14" t="s">
        <v>1599</v>
      </c>
      <c r="F4149" s="14" t="s">
        <v>1600</v>
      </c>
      <c r="G4149" s="14" t="s">
        <v>6484</v>
      </c>
      <c r="H4149" s="20">
        <v>35827890</v>
      </c>
      <c r="I4149" s="20">
        <v>35827890</v>
      </c>
      <c r="J4149" s="21">
        <f>IFERROR((I4149/H4149),0)</f>
        <v>1</v>
      </c>
      <c r="K4149" s="20"/>
      <c r="L4149" s="20"/>
      <c r="M4149" s="21"/>
    </row>
    <row r="4150" spans="1:13" s="14" customFormat="1" ht="30" outlineLevel="2" x14ac:dyDescent="0.25">
      <c r="A4150" s="34"/>
      <c r="B4150" s="44" t="s">
        <v>1598</v>
      </c>
      <c r="C4150" s="31" t="s">
        <v>57</v>
      </c>
      <c r="D4150" s="14" t="s">
        <v>1574</v>
      </c>
      <c r="E4150" s="14" t="s">
        <v>1599</v>
      </c>
      <c r="F4150" s="14" t="s">
        <v>1600</v>
      </c>
      <c r="G4150" s="14" t="s">
        <v>6492</v>
      </c>
      <c r="H4150" s="20">
        <v>217826719</v>
      </c>
      <c r="I4150" s="20">
        <v>217826719</v>
      </c>
      <c r="J4150" s="21">
        <f>IFERROR((I4150/H4150),0)</f>
        <v>1</v>
      </c>
      <c r="K4150" s="20"/>
      <c r="L4150" s="20"/>
      <c r="M4150" s="22"/>
    </row>
    <row r="4151" spans="1:13" s="14" customFormat="1" ht="30" outlineLevel="2" x14ac:dyDescent="0.25">
      <c r="A4151" s="34"/>
      <c r="B4151" s="44" t="s">
        <v>1598</v>
      </c>
      <c r="C4151" s="31" t="s">
        <v>57</v>
      </c>
      <c r="D4151" s="14" t="s">
        <v>1574</v>
      </c>
      <c r="E4151" s="14" t="s">
        <v>1599</v>
      </c>
      <c r="F4151" s="14" t="s">
        <v>1600</v>
      </c>
      <c r="G4151" s="14" t="s">
        <v>6493</v>
      </c>
      <c r="H4151" s="20">
        <v>-286368981</v>
      </c>
      <c r="I4151" s="20"/>
      <c r="J4151" s="21">
        <f>IFERROR((I4151/H4151),0)</f>
        <v>0</v>
      </c>
      <c r="K4151" s="20"/>
      <c r="L4151" s="20"/>
      <c r="M4151" s="21"/>
    </row>
    <row r="4152" spans="1:13" s="14" customFormat="1" ht="45" outlineLevel="1" x14ac:dyDescent="0.25">
      <c r="A4152" s="34"/>
      <c r="B4152" s="46" t="s">
        <v>7179</v>
      </c>
      <c r="C4152" s="40" t="str">
        <f>C4151</f>
        <v>ASIGNACIÓN PARA LA INVERSIÓN LOCAL SEGÚN NBI Y CUARTA, QUINTA, Y SEXTA CATEGORÍA</v>
      </c>
      <c r="D4152" s="39" t="str">
        <f>D4151</f>
        <v xml:space="preserve">CUNDINAMARCA                                      </v>
      </c>
      <c r="E4152" s="39" t="str">
        <f>E4151</f>
        <v>25851</v>
      </c>
      <c r="F4152" s="39" t="str">
        <f>F4151</f>
        <v xml:space="preserve">ÚTICA                                             </v>
      </c>
      <c r="G4152" s="39" t="s">
        <v>10656</v>
      </c>
      <c r="H4152" s="20">
        <f>SUBTOTAL(9,H4146:H4151)</f>
        <v>4068209428</v>
      </c>
      <c r="I4152" s="20">
        <f>SUBTOTAL(9,I4146:I4151)</f>
        <v>3831583942.7799997</v>
      </c>
      <c r="J4152" s="42">
        <f>+I4152/H4152</f>
        <v>0.9418354710081065</v>
      </c>
      <c r="K4152" s="20">
        <f>SUBTOTAL(9,K4146:K4151)</f>
        <v>1058055357.1900002</v>
      </c>
      <c r="L4152" s="20">
        <f>SUBTOTAL(9,L4146:L4151)</f>
        <v>908850437.77999997</v>
      </c>
      <c r="M4152" s="7">
        <f>IFERROR((L4152/K4152),"N.A")</f>
        <v>0.85898193473897155</v>
      </c>
    </row>
    <row r="4153" spans="1:13" s="14" customFormat="1" ht="30" outlineLevel="2" x14ac:dyDescent="0.25">
      <c r="A4153" s="34"/>
      <c r="B4153" s="44" t="s">
        <v>1601</v>
      </c>
      <c r="C4153" s="31" t="s">
        <v>57</v>
      </c>
      <c r="D4153" s="14" t="s">
        <v>1574</v>
      </c>
      <c r="E4153" s="14" t="s">
        <v>1602</v>
      </c>
      <c r="F4153" s="14" t="s">
        <v>1603</v>
      </c>
      <c r="G4153" s="14" t="s">
        <v>16</v>
      </c>
      <c r="H4153" s="15">
        <v>1416385749</v>
      </c>
      <c r="I4153" s="15">
        <v>899037880.74000013</v>
      </c>
      <c r="J4153" s="16">
        <f>IFERROR((I4153/H4153),0)</f>
        <v>0.63474084046294665</v>
      </c>
      <c r="K4153" s="15">
        <v>1046631884.13</v>
      </c>
      <c r="L4153" s="15">
        <v>899037880.74000013</v>
      </c>
      <c r="M4153" s="17">
        <f>L4153/K4153</f>
        <v>0.85898193469169382</v>
      </c>
    </row>
    <row r="4154" spans="1:13" s="14" customFormat="1" ht="30" outlineLevel="2" x14ac:dyDescent="0.25">
      <c r="A4154" s="34"/>
      <c r="B4154" s="44" t="s">
        <v>1601</v>
      </c>
      <c r="C4154" s="31" t="s">
        <v>57</v>
      </c>
      <c r="D4154" s="14" t="s">
        <v>1574</v>
      </c>
      <c r="E4154" s="14" t="s">
        <v>1602</v>
      </c>
      <c r="F4154" s="14" t="s">
        <v>1603</v>
      </c>
      <c r="G4154" s="14" t="s">
        <v>6109</v>
      </c>
      <c r="H4154" s="20">
        <v>691482943</v>
      </c>
      <c r="I4154" s="20">
        <v>691482943</v>
      </c>
      <c r="J4154" s="21">
        <f>IFERROR((I4154/H4154),0)</f>
        <v>1</v>
      </c>
      <c r="K4154" s="20"/>
      <c r="L4154" s="20"/>
      <c r="M4154" s="21"/>
    </row>
    <row r="4155" spans="1:13" s="14" customFormat="1" ht="30" outlineLevel="2" x14ac:dyDescent="0.25">
      <c r="A4155" s="34"/>
      <c r="B4155" s="44" t="s">
        <v>1601</v>
      </c>
      <c r="C4155" s="31" t="s">
        <v>57</v>
      </c>
      <c r="D4155" s="14" t="s">
        <v>1574</v>
      </c>
      <c r="E4155" s="14" t="s">
        <v>1602</v>
      </c>
      <c r="F4155" s="14" t="s">
        <v>1603</v>
      </c>
      <c r="G4155" s="14" t="s">
        <v>6481</v>
      </c>
      <c r="H4155" s="20">
        <v>8760</v>
      </c>
      <c r="I4155" s="20">
        <v>8760</v>
      </c>
      <c r="J4155" s="21">
        <f>IFERROR((I4155/H4155),0)</f>
        <v>1</v>
      </c>
      <c r="K4155" s="20"/>
      <c r="L4155" s="20"/>
      <c r="M4155" s="21"/>
    </row>
    <row r="4156" spans="1:13" s="14" customFormat="1" ht="30" outlineLevel="2" x14ac:dyDescent="0.25">
      <c r="A4156" s="34"/>
      <c r="B4156" s="44" t="s">
        <v>1601</v>
      </c>
      <c r="C4156" s="31" t="s">
        <v>57</v>
      </c>
      <c r="D4156" s="14" t="s">
        <v>1574</v>
      </c>
      <c r="E4156" s="14" t="s">
        <v>1602</v>
      </c>
      <c r="F4156" s="14" t="s">
        <v>1603</v>
      </c>
      <c r="G4156" s="14" t="s">
        <v>6484</v>
      </c>
      <c r="H4156" s="20">
        <v>35441068</v>
      </c>
      <c r="I4156" s="20">
        <v>35441068</v>
      </c>
      <c r="J4156" s="21">
        <f>IFERROR((I4156/H4156),0)</f>
        <v>1</v>
      </c>
      <c r="K4156" s="20"/>
      <c r="L4156" s="20"/>
      <c r="M4156" s="21"/>
    </row>
    <row r="4157" spans="1:13" s="14" customFormat="1" ht="30" outlineLevel="2" x14ac:dyDescent="0.25">
      <c r="A4157" s="34"/>
      <c r="B4157" s="44" t="s">
        <v>1601</v>
      </c>
      <c r="C4157" s="31" t="s">
        <v>57</v>
      </c>
      <c r="D4157" s="14" t="s">
        <v>1574</v>
      </c>
      <c r="E4157" s="14" t="s">
        <v>1602</v>
      </c>
      <c r="F4157" s="14" t="s">
        <v>1603</v>
      </c>
      <c r="G4157" s="14" t="s">
        <v>6492</v>
      </c>
      <c r="H4157" s="20">
        <v>215474916</v>
      </c>
      <c r="I4157" s="20">
        <v>215474916</v>
      </c>
      <c r="J4157" s="21">
        <f>IFERROR((I4157/H4157),0)</f>
        <v>1</v>
      </c>
      <c r="K4157" s="20"/>
      <c r="L4157" s="20"/>
      <c r="M4157" s="22"/>
    </row>
    <row r="4158" spans="1:13" s="14" customFormat="1" ht="30" outlineLevel="2" x14ac:dyDescent="0.25">
      <c r="A4158" s="34"/>
      <c r="B4158" s="44" t="s">
        <v>1601</v>
      </c>
      <c r="C4158" s="31" t="s">
        <v>57</v>
      </c>
      <c r="D4158" s="14" t="s">
        <v>1574</v>
      </c>
      <c r="E4158" s="14" t="s">
        <v>1602</v>
      </c>
      <c r="F4158" s="14" t="s">
        <v>1603</v>
      </c>
      <c r="G4158" s="14" t="s">
        <v>6493</v>
      </c>
      <c r="H4158" s="20">
        <v>-283277150</v>
      </c>
      <c r="I4158" s="20"/>
      <c r="J4158" s="21">
        <f>IFERROR((I4158/H4158),0)</f>
        <v>0</v>
      </c>
      <c r="K4158" s="20"/>
      <c r="L4158" s="20"/>
      <c r="M4158" s="21"/>
    </row>
    <row r="4159" spans="1:13" s="14" customFormat="1" ht="45" outlineLevel="1" x14ac:dyDescent="0.25">
      <c r="A4159" s="34"/>
      <c r="B4159" s="46" t="s">
        <v>7180</v>
      </c>
      <c r="C4159" s="40" t="str">
        <f>C4158</f>
        <v>ASIGNACIÓN PARA LA INVERSIÓN LOCAL SEGÚN NBI Y CUARTA, QUINTA, Y SEXTA CATEGORÍA</v>
      </c>
      <c r="D4159" s="39" t="str">
        <f>D4158</f>
        <v xml:space="preserve">CUNDINAMARCA                                      </v>
      </c>
      <c r="E4159" s="39" t="str">
        <f>E4158</f>
        <v>25845</v>
      </c>
      <c r="F4159" s="39" t="str">
        <f>F4158</f>
        <v xml:space="preserve">UNE                                               </v>
      </c>
      <c r="G4159" s="39" t="s">
        <v>10656</v>
      </c>
      <c r="H4159" s="20">
        <f>SUBTOTAL(9,H4153:H4158)</f>
        <v>2075516286</v>
      </c>
      <c r="I4159" s="20">
        <f>SUBTOTAL(9,I4153:I4158)</f>
        <v>1841445567.7400002</v>
      </c>
      <c r="J4159" s="42">
        <f>+I4159/H4159</f>
        <v>0.88722289493034612</v>
      </c>
      <c r="K4159" s="20">
        <f>SUBTOTAL(9,K4153:K4158)</f>
        <v>1046631884.13</v>
      </c>
      <c r="L4159" s="20">
        <f>SUBTOTAL(9,L4153:L4158)</f>
        <v>899037880.74000013</v>
      </c>
      <c r="M4159" s="7">
        <f>IFERROR((L4159/K4159),"N.A")</f>
        <v>0.85898193469169382</v>
      </c>
    </row>
    <row r="4160" spans="1:13" s="14" customFormat="1" ht="30" outlineLevel="2" x14ac:dyDescent="0.25">
      <c r="A4160" s="34"/>
      <c r="B4160" s="44" t="s">
        <v>1604</v>
      </c>
      <c r="C4160" s="31" t="s">
        <v>57</v>
      </c>
      <c r="D4160" s="14" t="s">
        <v>1574</v>
      </c>
      <c r="E4160" s="14" t="s">
        <v>1605</v>
      </c>
      <c r="F4160" s="14" t="s">
        <v>1606</v>
      </c>
      <c r="G4160" s="14" t="s">
        <v>16</v>
      </c>
      <c r="H4160" s="15">
        <v>1805401150</v>
      </c>
      <c r="I4160" s="15">
        <v>1145961843.3499999</v>
      </c>
      <c r="J4160" s="16">
        <f>IFERROR((I4160/H4160),0)</f>
        <v>0.63474084047747503</v>
      </c>
      <c r="K4160" s="15">
        <v>1334093066.4899998</v>
      </c>
      <c r="L4160" s="15">
        <v>1145961843.3499999</v>
      </c>
      <c r="M4160" s="17">
        <f>L4160/K4160</f>
        <v>0.8589819347199118</v>
      </c>
    </row>
    <row r="4161" spans="1:13" s="14" customFormat="1" ht="30" outlineLevel="2" x14ac:dyDescent="0.25">
      <c r="A4161" s="34"/>
      <c r="B4161" s="44" t="s">
        <v>1604</v>
      </c>
      <c r="C4161" s="31" t="s">
        <v>57</v>
      </c>
      <c r="D4161" s="14" t="s">
        <v>1574</v>
      </c>
      <c r="E4161" s="14" t="s">
        <v>1605</v>
      </c>
      <c r="F4161" s="14" t="s">
        <v>1606</v>
      </c>
      <c r="G4161" s="14" t="s">
        <v>6109</v>
      </c>
      <c r="H4161" s="20">
        <v>1676502050</v>
      </c>
      <c r="I4161" s="20">
        <v>1676502050</v>
      </c>
      <c r="J4161" s="21">
        <f>IFERROR((I4161/H4161),0)</f>
        <v>1</v>
      </c>
      <c r="K4161" s="20"/>
      <c r="L4161" s="20"/>
      <c r="M4161" s="21"/>
    </row>
    <row r="4162" spans="1:13" s="14" customFormat="1" ht="30" outlineLevel="2" x14ac:dyDescent="0.25">
      <c r="A4162" s="34"/>
      <c r="B4162" s="44" t="s">
        <v>1604</v>
      </c>
      <c r="C4162" s="31" t="s">
        <v>57</v>
      </c>
      <c r="D4162" s="14" t="s">
        <v>1574</v>
      </c>
      <c r="E4162" s="14" t="s">
        <v>1605</v>
      </c>
      <c r="F4162" s="14" t="s">
        <v>1606</v>
      </c>
      <c r="G4162" s="14" t="s">
        <v>6481</v>
      </c>
      <c r="H4162" s="20">
        <v>11166</v>
      </c>
      <c r="I4162" s="20">
        <v>11166</v>
      </c>
      <c r="J4162" s="21">
        <f>IFERROR((I4162/H4162),0)</f>
        <v>1</v>
      </c>
      <c r="K4162" s="20"/>
      <c r="L4162" s="20"/>
      <c r="M4162" s="21"/>
    </row>
    <row r="4163" spans="1:13" s="14" customFormat="1" ht="30" outlineLevel="2" x14ac:dyDescent="0.25">
      <c r="A4163" s="34"/>
      <c r="B4163" s="44" t="s">
        <v>1604</v>
      </c>
      <c r="C4163" s="31" t="s">
        <v>57</v>
      </c>
      <c r="D4163" s="14" t="s">
        <v>1574</v>
      </c>
      <c r="E4163" s="14" t="s">
        <v>1605</v>
      </c>
      <c r="F4163" s="14" t="s">
        <v>1606</v>
      </c>
      <c r="G4163" s="14" t="s">
        <v>6484</v>
      </c>
      <c r="H4163" s="20">
        <v>45175084</v>
      </c>
      <c r="I4163" s="20">
        <v>45175084</v>
      </c>
      <c r="J4163" s="21">
        <f>IFERROR((I4163/H4163),0)</f>
        <v>1</v>
      </c>
      <c r="K4163" s="20"/>
      <c r="L4163" s="20"/>
      <c r="M4163" s="21"/>
    </row>
    <row r="4164" spans="1:13" s="14" customFormat="1" ht="30" outlineLevel="2" x14ac:dyDescent="0.25">
      <c r="A4164" s="34"/>
      <c r="B4164" s="44" t="s">
        <v>1604</v>
      </c>
      <c r="C4164" s="31" t="s">
        <v>57</v>
      </c>
      <c r="D4164" s="14" t="s">
        <v>1574</v>
      </c>
      <c r="E4164" s="14" t="s">
        <v>1605</v>
      </c>
      <c r="F4164" s="14" t="s">
        <v>1606</v>
      </c>
      <c r="G4164" s="14" t="s">
        <v>6492</v>
      </c>
      <c r="H4164" s="20">
        <v>274655871</v>
      </c>
      <c r="I4164" s="20">
        <v>274655871</v>
      </c>
      <c r="J4164" s="21">
        <f>IFERROR((I4164/H4164),0)</f>
        <v>1</v>
      </c>
      <c r="K4164" s="20"/>
      <c r="L4164" s="20"/>
      <c r="M4164" s="22"/>
    </row>
    <row r="4165" spans="1:13" s="14" customFormat="1" ht="30" outlineLevel="2" x14ac:dyDescent="0.25">
      <c r="A4165" s="34"/>
      <c r="B4165" s="44" t="s">
        <v>1604</v>
      </c>
      <c r="C4165" s="31" t="s">
        <v>57</v>
      </c>
      <c r="D4165" s="14" t="s">
        <v>1574</v>
      </c>
      <c r="E4165" s="14" t="s">
        <v>1605</v>
      </c>
      <c r="F4165" s="14" t="s">
        <v>1606</v>
      </c>
      <c r="G4165" s="14" t="s">
        <v>6493</v>
      </c>
      <c r="H4165" s="20">
        <v>-361080230</v>
      </c>
      <c r="I4165" s="20"/>
      <c r="J4165" s="21">
        <f>IFERROR((I4165/H4165),0)</f>
        <v>0</v>
      </c>
      <c r="K4165" s="20"/>
      <c r="L4165" s="20"/>
      <c r="M4165" s="21"/>
    </row>
    <row r="4166" spans="1:13" s="14" customFormat="1" ht="45" outlineLevel="1" x14ac:dyDescent="0.25">
      <c r="A4166" s="34"/>
      <c r="B4166" s="46" t="s">
        <v>7181</v>
      </c>
      <c r="C4166" s="40" t="str">
        <f>C4165</f>
        <v>ASIGNACIÓN PARA LA INVERSIÓN LOCAL SEGÚN NBI Y CUARTA, QUINTA, Y SEXTA CATEGORÍA</v>
      </c>
      <c r="D4166" s="39" t="str">
        <f>D4165</f>
        <v xml:space="preserve">CUNDINAMARCA                                      </v>
      </c>
      <c r="E4166" s="39" t="str">
        <f>E4165</f>
        <v>25843</v>
      </c>
      <c r="F4166" s="39" t="str">
        <f>F4165</f>
        <v xml:space="preserve">VILLA DE SAN DIEGO DE UBATE                       </v>
      </c>
      <c r="G4166" s="39" t="s">
        <v>10656</v>
      </c>
      <c r="H4166" s="20">
        <f>SUBTOTAL(9,H4160:H4165)</f>
        <v>3440665091</v>
      </c>
      <c r="I4166" s="20">
        <f>SUBTOTAL(9,I4160:I4165)</f>
        <v>3142306014.3499999</v>
      </c>
      <c r="J4166" s="42">
        <f>+I4166/H4166</f>
        <v>0.91328447589088524</v>
      </c>
      <c r="K4166" s="20">
        <f>SUBTOTAL(9,K4160:K4165)</f>
        <v>1334093066.4899998</v>
      </c>
      <c r="L4166" s="20">
        <f>SUBTOTAL(9,L4160:L4165)</f>
        <v>1145961843.3499999</v>
      </c>
      <c r="M4166" s="7">
        <f>IFERROR((L4166/K4166),"N.A")</f>
        <v>0.8589819347199118</v>
      </c>
    </row>
    <row r="4167" spans="1:13" s="14" customFormat="1" ht="30" outlineLevel="2" x14ac:dyDescent="0.25">
      <c r="A4167" s="34"/>
      <c r="B4167" s="44" t="s">
        <v>1607</v>
      </c>
      <c r="C4167" s="31" t="s">
        <v>57</v>
      </c>
      <c r="D4167" s="14" t="s">
        <v>1574</v>
      </c>
      <c r="E4167" s="14" t="s">
        <v>1608</v>
      </c>
      <c r="F4167" s="14" t="s">
        <v>1609</v>
      </c>
      <c r="G4167" s="14" t="s">
        <v>16</v>
      </c>
      <c r="H4167" s="15">
        <v>1619883528</v>
      </c>
      <c r="I4167" s="15">
        <v>1028206232.0600002</v>
      </c>
      <c r="J4167" s="16">
        <f>IFERROR((I4167/H4167),0)</f>
        <v>0.634740840490848</v>
      </c>
      <c r="K4167" s="15">
        <v>1197005653.53</v>
      </c>
      <c r="L4167" s="15">
        <v>1028206232.0600002</v>
      </c>
      <c r="M4167" s="17">
        <f>L4167/K4167</f>
        <v>0.85898193465318562</v>
      </c>
    </row>
    <row r="4168" spans="1:13" s="14" customFormat="1" ht="30" outlineLevel="2" x14ac:dyDescent="0.25">
      <c r="A4168" s="34"/>
      <c r="B4168" s="44" t="s">
        <v>1607</v>
      </c>
      <c r="C4168" s="31" t="s">
        <v>57</v>
      </c>
      <c r="D4168" s="14" t="s">
        <v>1574</v>
      </c>
      <c r="E4168" s="14" t="s">
        <v>1608</v>
      </c>
      <c r="F4168" s="14" t="s">
        <v>1609</v>
      </c>
      <c r="G4168" s="14" t="s">
        <v>6109</v>
      </c>
      <c r="H4168" s="20">
        <v>930148461</v>
      </c>
      <c r="I4168" s="20">
        <v>930148461</v>
      </c>
      <c r="J4168" s="21">
        <f>IFERROR((I4168/H4168),0)</f>
        <v>1</v>
      </c>
      <c r="K4168" s="20"/>
      <c r="L4168" s="20"/>
      <c r="M4168" s="21"/>
    </row>
    <row r="4169" spans="1:13" s="14" customFormat="1" ht="30" outlineLevel="2" x14ac:dyDescent="0.25">
      <c r="A4169" s="34"/>
      <c r="B4169" s="44" t="s">
        <v>1607</v>
      </c>
      <c r="C4169" s="31" t="s">
        <v>57</v>
      </c>
      <c r="D4169" s="14" t="s">
        <v>1574</v>
      </c>
      <c r="E4169" s="14" t="s">
        <v>1608</v>
      </c>
      <c r="F4169" s="14" t="s">
        <v>1609</v>
      </c>
      <c r="G4169" s="14" t="s">
        <v>6481</v>
      </c>
      <c r="H4169" s="20">
        <v>10019</v>
      </c>
      <c r="I4169" s="20">
        <v>10019</v>
      </c>
      <c r="J4169" s="21">
        <f>IFERROR((I4169/H4169),0)</f>
        <v>1</v>
      </c>
      <c r="K4169" s="20"/>
      <c r="L4169" s="20"/>
      <c r="M4169" s="21"/>
    </row>
    <row r="4170" spans="1:13" s="14" customFormat="1" ht="30" outlineLevel="2" x14ac:dyDescent="0.25">
      <c r="A4170" s="34"/>
      <c r="B4170" s="44" t="s">
        <v>1607</v>
      </c>
      <c r="C4170" s="31" t="s">
        <v>57</v>
      </c>
      <c r="D4170" s="14" t="s">
        <v>1574</v>
      </c>
      <c r="E4170" s="14" t="s">
        <v>1608</v>
      </c>
      <c r="F4170" s="14" t="s">
        <v>1609</v>
      </c>
      <c r="G4170" s="14" t="s">
        <v>6484</v>
      </c>
      <c r="H4170" s="20">
        <v>40533027</v>
      </c>
      <c r="I4170" s="20">
        <v>40533027</v>
      </c>
      <c r="J4170" s="21">
        <f>IFERROR((I4170/H4170),0)</f>
        <v>1</v>
      </c>
      <c r="K4170" s="20"/>
      <c r="L4170" s="20"/>
      <c r="M4170" s="21"/>
    </row>
    <row r="4171" spans="1:13" s="14" customFormat="1" ht="30" outlineLevel="2" x14ac:dyDescent="0.25">
      <c r="A4171" s="34"/>
      <c r="B4171" s="44" t="s">
        <v>1607</v>
      </c>
      <c r="C4171" s="31" t="s">
        <v>57</v>
      </c>
      <c r="D4171" s="14" t="s">
        <v>1574</v>
      </c>
      <c r="E4171" s="14" t="s">
        <v>1608</v>
      </c>
      <c r="F4171" s="14" t="s">
        <v>1609</v>
      </c>
      <c r="G4171" s="14" t="s">
        <v>6492</v>
      </c>
      <c r="H4171" s="20">
        <v>246433055</v>
      </c>
      <c r="I4171" s="20">
        <v>246433055</v>
      </c>
      <c r="J4171" s="21">
        <f>IFERROR((I4171/H4171),0)</f>
        <v>1</v>
      </c>
      <c r="K4171" s="20"/>
      <c r="L4171" s="20"/>
      <c r="M4171" s="22"/>
    </row>
    <row r="4172" spans="1:13" s="14" customFormat="1" ht="30" outlineLevel="2" x14ac:dyDescent="0.25">
      <c r="A4172" s="34"/>
      <c r="B4172" s="44" t="s">
        <v>1607</v>
      </c>
      <c r="C4172" s="31" t="s">
        <v>57</v>
      </c>
      <c r="D4172" s="14" t="s">
        <v>1574</v>
      </c>
      <c r="E4172" s="14" t="s">
        <v>1608</v>
      </c>
      <c r="F4172" s="14" t="s">
        <v>1609</v>
      </c>
      <c r="G4172" s="14" t="s">
        <v>6493</v>
      </c>
      <c r="H4172" s="20">
        <v>-323976706</v>
      </c>
      <c r="I4172" s="20"/>
      <c r="J4172" s="21">
        <f>IFERROR((I4172/H4172),0)</f>
        <v>0</v>
      </c>
      <c r="K4172" s="20"/>
      <c r="L4172" s="20"/>
      <c r="M4172" s="21"/>
    </row>
    <row r="4173" spans="1:13" s="14" customFormat="1" ht="45" outlineLevel="1" x14ac:dyDescent="0.25">
      <c r="A4173" s="34"/>
      <c r="B4173" s="46" t="s">
        <v>7182</v>
      </c>
      <c r="C4173" s="40" t="str">
        <f>C4172</f>
        <v>ASIGNACIÓN PARA LA INVERSIÓN LOCAL SEGÚN NBI Y CUARTA, QUINTA, Y SEXTA CATEGORÍA</v>
      </c>
      <c r="D4173" s="39" t="str">
        <f>D4172</f>
        <v xml:space="preserve">CUNDINAMARCA                                      </v>
      </c>
      <c r="E4173" s="39" t="str">
        <f>E4172</f>
        <v>25841</v>
      </c>
      <c r="F4173" s="39" t="str">
        <f>F4172</f>
        <v xml:space="preserve">UBAQUE                                            </v>
      </c>
      <c r="G4173" s="39" t="s">
        <v>10656</v>
      </c>
      <c r="H4173" s="20">
        <f>SUBTOTAL(9,H4167:H4172)</f>
        <v>2513031384</v>
      </c>
      <c r="I4173" s="20">
        <f>SUBTOTAL(9,I4167:I4172)</f>
        <v>2245330794.0600004</v>
      </c>
      <c r="J4173" s="42">
        <f>+I4173/H4173</f>
        <v>0.89347503113395277</v>
      </c>
      <c r="K4173" s="20">
        <f>SUBTOTAL(9,K4167:K4172)</f>
        <v>1197005653.53</v>
      </c>
      <c r="L4173" s="20">
        <f>SUBTOTAL(9,L4167:L4172)</f>
        <v>1028206232.0600002</v>
      </c>
      <c r="M4173" s="7">
        <f>IFERROR((L4173/K4173),"N.A")</f>
        <v>0.85898193465318562</v>
      </c>
    </row>
    <row r="4174" spans="1:13" s="14" customFormat="1" ht="30" outlineLevel="2" x14ac:dyDescent="0.25">
      <c r="A4174" s="34"/>
      <c r="B4174" s="44" t="s">
        <v>1610</v>
      </c>
      <c r="C4174" s="31" t="s">
        <v>57</v>
      </c>
      <c r="D4174" s="14" t="s">
        <v>1574</v>
      </c>
      <c r="E4174" s="14" t="s">
        <v>1611</v>
      </c>
      <c r="F4174" s="14" t="s">
        <v>1612</v>
      </c>
      <c r="G4174" s="14" t="s">
        <v>16</v>
      </c>
      <c r="H4174" s="15">
        <v>2058001331</v>
      </c>
      <c r="I4174" s="15">
        <v>1306297494.5100002</v>
      </c>
      <c r="J4174" s="16">
        <f>IFERROR((I4174/H4174),0)</f>
        <v>0.63474084046158485</v>
      </c>
      <c r="K4174" s="15">
        <v>1520750835.0799997</v>
      </c>
      <c r="L4174" s="15">
        <v>1306297494.5100002</v>
      </c>
      <c r="M4174" s="17">
        <f>L4174/K4174</f>
        <v>0.85898193469759421</v>
      </c>
    </row>
    <row r="4175" spans="1:13" s="14" customFormat="1" ht="30" outlineLevel="2" x14ac:dyDescent="0.25">
      <c r="A4175" s="34"/>
      <c r="B4175" s="44" t="s">
        <v>1610</v>
      </c>
      <c r="C4175" s="31" t="s">
        <v>57</v>
      </c>
      <c r="D4175" s="14" t="s">
        <v>1574</v>
      </c>
      <c r="E4175" s="14" t="s">
        <v>1611</v>
      </c>
      <c r="F4175" s="14" t="s">
        <v>1612</v>
      </c>
      <c r="G4175" s="14" t="s">
        <v>6109</v>
      </c>
      <c r="H4175" s="20">
        <v>942402363</v>
      </c>
      <c r="I4175" s="20">
        <v>942402363</v>
      </c>
      <c r="J4175" s="21">
        <f>IFERROR((I4175/H4175),0)</f>
        <v>1</v>
      </c>
      <c r="K4175" s="20"/>
      <c r="L4175" s="20"/>
      <c r="M4175" s="21"/>
    </row>
    <row r="4176" spans="1:13" s="14" customFormat="1" ht="30" outlineLevel="2" x14ac:dyDescent="0.25">
      <c r="A4176" s="34"/>
      <c r="B4176" s="44" t="s">
        <v>1610</v>
      </c>
      <c r="C4176" s="31" t="s">
        <v>57</v>
      </c>
      <c r="D4176" s="14" t="s">
        <v>1574</v>
      </c>
      <c r="E4176" s="14" t="s">
        <v>1611</v>
      </c>
      <c r="F4176" s="14" t="s">
        <v>1612</v>
      </c>
      <c r="G4176" s="14" t="s">
        <v>6481</v>
      </c>
      <c r="H4176" s="20">
        <v>12728</v>
      </c>
      <c r="I4176" s="20">
        <v>12728</v>
      </c>
      <c r="J4176" s="21">
        <f>IFERROR((I4176/H4176),0)</f>
        <v>1</v>
      </c>
      <c r="K4176" s="20"/>
      <c r="L4176" s="20"/>
      <c r="M4176" s="21"/>
    </row>
    <row r="4177" spans="1:13" s="14" customFormat="1" ht="30" outlineLevel="2" x14ac:dyDescent="0.25">
      <c r="A4177" s="34"/>
      <c r="B4177" s="44" t="s">
        <v>1610</v>
      </c>
      <c r="C4177" s="31" t="s">
        <v>57</v>
      </c>
      <c r="D4177" s="14" t="s">
        <v>1574</v>
      </c>
      <c r="E4177" s="14" t="s">
        <v>1611</v>
      </c>
      <c r="F4177" s="14" t="s">
        <v>1612</v>
      </c>
      <c r="G4177" s="14" t="s">
        <v>6484</v>
      </c>
      <c r="H4177" s="20">
        <v>51495692</v>
      </c>
      <c r="I4177" s="20">
        <v>51495692</v>
      </c>
      <c r="J4177" s="21">
        <f>IFERROR((I4177/H4177),0)</f>
        <v>1</v>
      </c>
      <c r="K4177" s="20"/>
      <c r="L4177" s="20"/>
      <c r="M4177" s="21"/>
    </row>
    <row r="4178" spans="1:13" s="14" customFormat="1" ht="30" outlineLevel="2" x14ac:dyDescent="0.25">
      <c r="A4178" s="34"/>
      <c r="B4178" s="44" t="s">
        <v>1610</v>
      </c>
      <c r="C4178" s="31" t="s">
        <v>57</v>
      </c>
      <c r="D4178" s="14" t="s">
        <v>1574</v>
      </c>
      <c r="E4178" s="14" t="s">
        <v>1611</v>
      </c>
      <c r="F4178" s="14" t="s">
        <v>1612</v>
      </c>
      <c r="G4178" s="14" t="s">
        <v>6492</v>
      </c>
      <c r="H4178" s="20">
        <v>313083963</v>
      </c>
      <c r="I4178" s="20">
        <v>313083963</v>
      </c>
      <c r="J4178" s="21">
        <f>IFERROR((I4178/H4178),0)</f>
        <v>1</v>
      </c>
      <c r="K4178" s="20"/>
      <c r="L4178" s="20"/>
      <c r="M4178" s="22"/>
    </row>
    <row r="4179" spans="1:13" s="14" customFormat="1" ht="30" outlineLevel="2" x14ac:dyDescent="0.25">
      <c r="A4179" s="34"/>
      <c r="B4179" s="44" t="s">
        <v>1610</v>
      </c>
      <c r="C4179" s="31" t="s">
        <v>57</v>
      </c>
      <c r="D4179" s="14" t="s">
        <v>1574</v>
      </c>
      <c r="E4179" s="14" t="s">
        <v>1611</v>
      </c>
      <c r="F4179" s="14" t="s">
        <v>1612</v>
      </c>
      <c r="G4179" s="14" t="s">
        <v>6493</v>
      </c>
      <c r="H4179" s="20">
        <v>-411600266</v>
      </c>
      <c r="I4179" s="20"/>
      <c r="J4179" s="21">
        <f>IFERROR((I4179/H4179),0)</f>
        <v>0</v>
      </c>
      <c r="K4179" s="20"/>
      <c r="L4179" s="20"/>
      <c r="M4179" s="21"/>
    </row>
    <row r="4180" spans="1:13" s="14" customFormat="1" ht="45" outlineLevel="1" x14ac:dyDescent="0.25">
      <c r="A4180" s="34"/>
      <c r="B4180" s="46" t="s">
        <v>7183</v>
      </c>
      <c r="C4180" s="40" t="str">
        <f>C4179</f>
        <v>ASIGNACIÓN PARA LA INVERSIÓN LOCAL SEGÚN NBI Y CUARTA, QUINTA, Y SEXTA CATEGORÍA</v>
      </c>
      <c r="D4180" s="39" t="str">
        <f>D4179</f>
        <v xml:space="preserve">CUNDINAMARCA                                      </v>
      </c>
      <c r="E4180" s="39" t="str">
        <f>E4179</f>
        <v>25839</v>
      </c>
      <c r="F4180" s="39" t="str">
        <f>F4179</f>
        <v xml:space="preserve">UBALÁ                                             </v>
      </c>
      <c r="G4180" s="39" t="s">
        <v>10656</v>
      </c>
      <c r="H4180" s="20">
        <f>SUBTOTAL(9,H4174:H4179)</f>
        <v>2953395811</v>
      </c>
      <c r="I4180" s="20">
        <f>SUBTOTAL(9,I4174:I4179)</f>
        <v>2613292240.5100002</v>
      </c>
      <c r="J4180" s="42">
        <f>+I4180/H4180</f>
        <v>0.88484321362437257</v>
      </c>
      <c r="K4180" s="20">
        <f>SUBTOTAL(9,K4174:K4179)</f>
        <v>1520750835.0799997</v>
      </c>
      <c r="L4180" s="20">
        <f>SUBTOTAL(9,L4174:L4179)</f>
        <v>1306297494.5100002</v>
      </c>
      <c r="M4180" s="7">
        <f>IFERROR((L4180/K4180),"N.A")</f>
        <v>0.85898193469759421</v>
      </c>
    </row>
    <row r="4181" spans="1:13" s="14" customFormat="1" ht="30" outlineLevel="2" x14ac:dyDescent="0.25">
      <c r="A4181" s="34"/>
      <c r="B4181" s="44" t="s">
        <v>1613</v>
      </c>
      <c r="C4181" s="31" t="s">
        <v>57</v>
      </c>
      <c r="D4181" s="14" t="s">
        <v>1574</v>
      </c>
      <c r="E4181" s="14" t="s">
        <v>1614</v>
      </c>
      <c r="F4181" s="14" t="s">
        <v>1615</v>
      </c>
      <c r="G4181" s="14" t="s">
        <v>16</v>
      </c>
      <c r="H4181" s="15">
        <v>1881492451</v>
      </c>
      <c r="I4181" s="15">
        <v>1194260099.7</v>
      </c>
      <c r="J4181" s="16">
        <f>IFERROR((I4181/H4181),0)</f>
        <v>0.63474084047760027</v>
      </c>
      <c r="K4181" s="15">
        <v>1390320391.3700001</v>
      </c>
      <c r="L4181" s="15">
        <v>1194260099.7</v>
      </c>
      <c r="M4181" s="17">
        <f>L4181/K4181</f>
        <v>0.85898193474900753</v>
      </c>
    </row>
    <row r="4182" spans="1:13" s="14" customFormat="1" ht="30" outlineLevel="2" x14ac:dyDescent="0.25">
      <c r="A4182" s="34"/>
      <c r="B4182" s="44" t="s">
        <v>1613</v>
      </c>
      <c r="C4182" s="31" t="s">
        <v>57</v>
      </c>
      <c r="D4182" s="14" t="s">
        <v>1574</v>
      </c>
      <c r="E4182" s="14" t="s">
        <v>1614</v>
      </c>
      <c r="F4182" s="14" t="s">
        <v>1615</v>
      </c>
      <c r="G4182" s="14" t="s">
        <v>6109</v>
      </c>
      <c r="H4182" s="20">
        <v>3057068577</v>
      </c>
      <c r="I4182" s="20">
        <v>3057068577</v>
      </c>
      <c r="J4182" s="21">
        <f>IFERROR((I4182/H4182),0)</f>
        <v>1</v>
      </c>
      <c r="K4182" s="20"/>
      <c r="L4182" s="20"/>
      <c r="M4182" s="21"/>
    </row>
    <row r="4183" spans="1:13" s="14" customFormat="1" ht="30" outlineLevel="2" x14ac:dyDescent="0.25">
      <c r="A4183" s="34"/>
      <c r="B4183" s="44" t="s">
        <v>1613</v>
      </c>
      <c r="C4183" s="31" t="s">
        <v>57</v>
      </c>
      <c r="D4183" s="14" t="s">
        <v>1574</v>
      </c>
      <c r="E4183" s="14" t="s">
        <v>1614</v>
      </c>
      <c r="F4183" s="14" t="s">
        <v>1615</v>
      </c>
      <c r="G4183" s="14" t="s">
        <v>6481</v>
      </c>
      <c r="H4183" s="20">
        <v>11637</v>
      </c>
      <c r="I4183" s="20">
        <v>11637</v>
      </c>
      <c r="J4183" s="21">
        <f>IFERROR((I4183/H4183),0)</f>
        <v>1</v>
      </c>
      <c r="K4183" s="20"/>
      <c r="L4183" s="20"/>
      <c r="M4183" s="21"/>
    </row>
    <row r="4184" spans="1:13" s="14" customFormat="1" ht="30" outlineLevel="2" x14ac:dyDescent="0.25">
      <c r="A4184" s="34"/>
      <c r="B4184" s="44" t="s">
        <v>1613</v>
      </c>
      <c r="C4184" s="31" t="s">
        <v>57</v>
      </c>
      <c r="D4184" s="14" t="s">
        <v>1574</v>
      </c>
      <c r="E4184" s="14" t="s">
        <v>1614</v>
      </c>
      <c r="F4184" s="14" t="s">
        <v>1615</v>
      </c>
      <c r="G4184" s="14" t="s">
        <v>6484</v>
      </c>
      <c r="H4184" s="20">
        <v>47079054</v>
      </c>
      <c r="I4184" s="20">
        <v>47079054</v>
      </c>
      <c r="J4184" s="21">
        <f>IFERROR((I4184/H4184),0)</f>
        <v>1</v>
      </c>
      <c r="K4184" s="20"/>
      <c r="L4184" s="20"/>
      <c r="M4184" s="21"/>
    </row>
    <row r="4185" spans="1:13" s="14" customFormat="1" ht="30" outlineLevel="2" x14ac:dyDescent="0.25">
      <c r="A4185" s="34"/>
      <c r="B4185" s="44" t="s">
        <v>1613</v>
      </c>
      <c r="C4185" s="31" t="s">
        <v>57</v>
      </c>
      <c r="D4185" s="14" t="s">
        <v>1574</v>
      </c>
      <c r="E4185" s="14" t="s">
        <v>1614</v>
      </c>
      <c r="F4185" s="14" t="s">
        <v>1615</v>
      </c>
      <c r="G4185" s="14" t="s">
        <v>6492</v>
      </c>
      <c r="H4185" s="20">
        <v>286231648</v>
      </c>
      <c r="I4185" s="20">
        <v>286231648</v>
      </c>
      <c r="J4185" s="21">
        <f>IFERROR((I4185/H4185),0)</f>
        <v>1</v>
      </c>
      <c r="K4185" s="20"/>
      <c r="L4185" s="20"/>
      <c r="M4185" s="22"/>
    </row>
    <row r="4186" spans="1:13" s="14" customFormat="1" ht="30" outlineLevel="2" x14ac:dyDescent="0.25">
      <c r="A4186" s="34"/>
      <c r="B4186" s="44" t="s">
        <v>1613</v>
      </c>
      <c r="C4186" s="31" t="s">
        <v>57</v>
      </c>
      <c r="D4186" s="14" t="s">
        <v>1574</v>
      </c>
      <c r="E4186" s="14" t="s">
        <v>1614</v>
      </c>
      <c r="F4186" s="14" t="s">
        <v>1615</v>
      </c>
      <c r="G4186" s="14" t="s">
        <v>6493</v>
      </c>
      <c r="H4186" s="20">
        <v>-376298490</v>
      </c>
      <c r="I4186" s="20"/>
      <c r="J4186" s="21">
        <f>IFERROR((I4186/H4186),0)</f>
        <v>0</v>
      </c>
      <c r="K4186" s="20"/>
      <c r="L4186" s="20"/>
      <c r="M4186" s="21"/>
    </row>
    <row r="4187" spans="1:13" s="14" customFormat="1" ht="45" outlineLevel="1" x14ac:dyDescent="0.25">
      <c r="A4187" s="34"/>
      <c r="B4187" s="46" t="s">
        <v>7184</v>
      </c>
      <c r="C4187" s="40" t="str">
        <f>C4186</f>
        <v>ASIGNACIÓN PARA LA INVERSIÓN LOCAL SEGÚN NBI Y CUARTA, QUINTA, Y SEXTA CATEGORÍA</v>
      </c>
      <c r="D4187" s="39" t="str">
        <f>D4186</f>
        <v xml:space="preserve">CUNDINAMARCA                                      </v>
      </c>
      <c r="E4187" s="39" t="str">
        <f>E4186</f>
        <v>25823</v>
      </c>
      <c r="F4187" s="39" t="str">
        <f>F4186</f>
        <v xml:space="preserve">TOPAIPÍ                                           </v>
      </c>
      <c r="G4187" s="39" t="s">
        <v>10656</v>
      </c>
      <c r="H4187" s="20">
        <f>SUBTOTAL(9,H4181:H4186)</f>
        <v>4895584877</v>
      </c>
      <c r="I4187" s="20">
        <f>SUBTOTAL(9,I4181:I4186)</f>
        <v>4584651015.6999998</v>
      </c>
      <c r="J4187" s="42">
        <f>+I4187/H4187</f>
        <v>0.93648688172871808</v>
      </c>
      <c r="K4187" s="20">
        <f>SUBTOTAL(9,K4181:K4186)</f>
        <v>1390320391.3700001</v>
      </c>
      <c r="L4187" s="20">
        <f>SUBTOTAL(9,L4181:L4186)</f>
        <v>1194260099.7</v>
      </c>
      <c r="M4187" s="7">
        <f>IFERROR((L4187/K4187),"N.A")</f>
        <v>0.85898193474900753</v>
      </c>
    </row>
    <row r="4188" spans="1:13" s="14" customFormat="1" ht="30" outlineLevel="2" x14ac:dyDescent="0.25">
      <c r="A4188" s="34"/>
      <c r="B4188" s="44" t="s">
        <v>1616</v>
      </c>
      <c r="C4188" s="31" t="s">
        <v>57</v>
      </c>
      <c r="D4188" s="14" t="s">
        <v>1574</v>
      </c>
      <c r="E4188" s="14" t="s">
        <v>1617</v>
      </c>
      <c r="F4188" s="14" t="s">
        <v>1618</v>
      </c>
      <c r="G4188" s="14" t="s">
        <v>16</v>
      </c>
      <c r="H4188" s="15">
        <v>1890731697</v>
      </c>
      <c r="I4188" s="15">
        <v>1200124626.46</v>
      </c>
      <c r="J4188" s="16">
        <f>IFERROR((I4188/H4188),0)</f>
        <v>0.63474084047156054</v>
      </c>
      <c r="K4188" s="15">
        <v>1397147690.7</v>
      </c>
      <c r="L4188" s="15">
        <v>1200124626.46</v>
      </c>
      <c r="M4188" s="17">
        <f>L4188/K4188</f>
        <v>0.85898193472925732</v>
      </c>
    </row>
    <row r="4189" spans="1:13" s="14" customFormat="1" ht="30" outlineLevel="2" x14ac:dyDescent="0.25">
      <c r="A4189" s="34"/>
      <c r="B4189" s="44" t="s">
        <v>1616</v>
      </c>
      <c r="C4189" s="31" t="s">
        <v>57</v>
      </c>
      <c r="D4189" s="14" t="s">
        <v>1574</v>
      </c>
      <c r="E4189" s="14" t="s">
        <v>1617</v>
      </c>
      <c r="F4189" s="14" t="s">
        <v>1618</v>
      </c>
      <c r="G4189" s="14" t="s">
        <v>6109</v>
      </c>
      <c r="H4189" s="20">
        <v>4218174764</v>
      </c>
      <c r="I4189" s="20">
        <v>4218174764</v>
      </c>
      <c r="J4189" s="21">
        <f>IFERROR((I4189/H4189),0)</f>
        <v>1</v>
      </c>
      <c r="K4189" s="20"/>
      <c r="L4189" s="20"/>
      <c r="M4189" s="21"/>
    </row>
    <row r="4190" spans="1:13" s="14" customFormat="1" ht="30" outlineLevel="2" x14ac:dyDescent="0.25">
      <c r="A4190" s="34"/>
      <c r="B4190" s="44" t="s">
        <v>1616</v>
      </c>
      <c r="C4190" s="31" t="s">
        <v>57</v>
      </c>
      <c r="D4190" s="14" t="s">
        <v>1574</v>
      </c>
      <c r="E4190" s="14" t="s">
        <v>1617</v>
      </c>
      <c r="F4190" s="14" t="s">
        <v>1618</v>
      </c>
      <c r="G4190" s="14" t="s">
        <v>6481</v>
      </c>
      <c r="H4190" s="20">
        <v>11694</v>
      </c>
      <c r="I4190" s="20">
        <v>11694</v>
      </c>
      <c r="J4190" s="21">
        <f>IFERROR((I4190/H4190),0)</f>
        <v>1</v>
      </c>
      <c r="K4190" s="20"/>
      <c r="L4190" s="20"/>
      <c r="M4190" s="21"/>
    </row>
    <row r="4191" spans="1:13" s="14" customFormat="1" ht="30" outlineLevel="2" x14ac:dyDescent="0.25">
      <c r="A4191" s="34"/>
      <c r="B4191" s="44" t="s">
        <v>1616</v>
      </c>
      <c r="C4191" s="31" t="s">
        <v>57</v>
      </c>
      <c r="D4191" s="14" t="s">
        <v>1574</v>
      </c>
      <c r="E4191" s="14" t="s">
        <v>1617</v>
      </c>
      <c r="F4191" s="14" t="s">
        <v>1618</v>
      </c>
      <c r="G4191" s="14" t="s">
        <v>6484</v>
      </c>
      <c r="H4191" s="20">
        <v>47310240</v>
      </c>
      <c r="I4191" s="20">
        <v>47310240</v>
      </c>
      <c r="J4191" s="21">
        <f>IFERROR((I4191/H4191),0)</f>
        <v>1</v>
      </c>
      <c r="K4191" s="20"/>
      <c r="L4191" s="20"/>
      <c r="M4191" s="21"/>
    </row>
    <row r="4192" spans="1:13" s="14" customFormat="1" ht="30" outlineLevel="2" x14ac:dyDescent="0.25">
      <c r="A4192" s="34"/>
      <c r="B4192" s="44" t="s">
        <v>1616</v>
      </c>
      <c r="C4192" s="31" t="s">
        <v>57</v>
      </c>
      <c r="D4192" s="14" t="s">
        <v>1574</v>
      </c>
      <c r="E4192" s="14" t="s">
        <v>1617</v>
      </c>
      <c r="F4192" s="14" t="s">
        <v>1618</v>
      </c>
      <c r="G4192" s="14" t="s">
        <v>6492</v>
      </c>
      <c r="H4192" s="20">
        <v>287637216</v>
      </c>
      <c r="I4192" s="20">
        <v>287637216</v>
      </c>
      <c r="J4192" s="21">
        <f>IFERROR((I4192/H4192),0)</f>
        <v>1</v>
      </c>
      <c r="K4192" s="20"/>
      <c r="L4192" s="20"/>
      <c r="M4192" s="22"/>
    </row>
    <row r="4193" spans="1:13" s="14" customFormat="1" ht="30" outlineLevel="2" x14ac:dyDescent="0.25">
      <c r="A4193" s="34"/>
      <c r="B4193" s="44" t="s">
        <v>1616</v>
      </c>
      <c r="C4193" s="31" t="s">
        <v>57</v>
      </c>
      <c r="D4193" s="14" t="s">
        <v>1574</v>
      </c>
      <c r="E4193" s="14" t="s">
        <v>1617</v>
      </c>
      <c r="F4193" s="14" t="s">
        <v>1618</v>
      </c>
      <c r="G4193" s="14" t="s">
        <v>6493</v>
      </c>
      <c r="H4193" s="20">
        <v>-378146339</v>
      </c>
      <c r="I4193" s="20"/>
      <c r="J4193" s="21">
        <f>IFERROR((I4193/H4193),0)</f>
        <v>0</v>
      </c>
      <c r="K4193" s="20"/>
      <c r="L4193" s="20"/>
      <c r="M4193" s="21"/>
    </row>
    <row r="4194" spans="1:13" s="14" customFormat="1" ht="45" outlineLevel="1" x14ac:dyDescent="0.25">
      <c r="A4194" s="34"/>
      <c r="B4194" s="46" t="s">
        <v>7185</v>
      </c>
      <c r="C4194" s="40" t="str">
        <f>C4193</f>
        <v>ASIGNACIÓN PARA LA INVERSIÓN LOCAL SEGÚN NBI Y CUARTA, QUINTA, Y SEXTA CATEGORÍA</v>
      </c>
      <c r="D4194" s="39" t="str">
        <f>D4193</f>
        <v xml:space="preserve">CUNDINAMARCA                                      </v>
      </c>
      <c r="E4194" s="39" t="str">
        <f>E4193</f>
        <v>25815</v>
      </c>
      <c r="F4194" s="39" t="str">
        <f>F4193</f>
        <v xml:space="preserve">TOCAIMA                                           </v>
      </c>
      <c r="G4194" s="39" t="s">
        <v>10656</v>
      </c>
      <c r="H4194" s="20">
        <f>SUBTOTAL(9,H4188:H4193)</f>
        <v>6065719272</v>
      </c>
      <c r="I4194" s="20">
        <f>SUBTOTAL(9,I4188:I4193)</f>
        <v>5753258540.46</v>
      </c>
      <c r="J4194" s="42">
        <f>+I4194/H4194</f>
        <v>0.94848743940683977</v>
      </c>
      <c r="K4194" s="20">
        <f>SUBTOTAL(9,K4188:K4193)</f>
        <v>1397147690.7</v>
      </c>
      <c r="L4194" s="20">
        <f>SUBTOTAL(9,L4188:L4193)</f>
        <v>1200124626.46</v>
      </c>
      <c r="M4194" s="7">
        <f>IFERROR((L4194/K4194),"N.A")</f>
        <v>0.85898193472925732</v>
      </c>
    </row>
    <row r="4195" spans="1:13" s="14" customFormat="1" ht="30" outlineLevel="2" x14ac:dyDescent="0.25">
      <c r="A4195" s="34"/>
      <c r="B4195" s="44" t="s">
        <v>1619</v>
      </c>
      <c r="C4195" s="31" t="s">
        <v>57</v>
      </c>
      <c r="D4195" s="14" t="s">
        <v>1574</v>
      </c>
      <c r="E4195" s="14" t="s">
        <v>1620</v>
      </c>
      <c r="F4195" s="14" t="s">
        <v>1621</v>
      </c>
      <c r="G4195" s="14" t="s">
        <v>16</v>
      </c>
      <c r="H4195" s="15">
        <v>1013894510</v>
      </c>
      <c r="I4195" s="15">
        <v>643560253.39999998</v>
      </c>
      <c r="J4195" s="16">
        <f>IFERROR((I4195/H4195),0)</f>
        <v>0.6347408404450281</v>
      </c>
      <c r="K4195" s="15">
        <v>749212791.71999991</v>
      </c>
      <c r="L4195" s="15">
        <v>643560253.39999998</v>
      </c>
      <c r="M4195" s="17">
        <f>L4195/K4195</f>
        <v>0.85898193478858142</v>
      </c>
    </row>
    <row r="4196" spans="1:13" s="14" customFormat="1" ht="30" outlineLevel="2" x14ac:dyDescent="0.25">
      <c r="A4196" s="34"/>
      <c r="B4196" s="44" t="s">
        <v>1619</v>
      </c>
      <c r="C4196" s="31" t="s">
        <v>57</v>
      </c>
      <c r="D4196" s="14" t="s">
        <v>1574</v>
      </c>
      <c r="E4196" s="14" t="s">
        <v>1620</v>
      </c>
      <c r="F4196" s="14" t="s">
        <v>1621</v>
      </c>
      <c r="G4196" s="14" t="s">
        <v>6109</v>
      </c>
      <c r="H4196" s="20">
        <v>471369175</v>
      </c>
      <c r="I4196" s="20">
        <v>471369175</v>
      </c>
      <c r="J4196" s="21">
        <f>IFERROR((I4196/H4196),0)</f>
        <v>1</v>
      </c>
      <c r="K4196" s="20"/>
      <c r="L4196" s="20"/>
      <c r="M4196" s="21"/>
    </row>
    <row r="4197" spans="1:13" s="14" customFormat="1" ht="30" outlineLevel="2" x14ac:dyDescent="0.25">
      <c r="A4197" s="34"/>
      <c r="B4197" s="44" t="s">
        <v>1619</v>
      </c>
      <c r="C4197" s="31" t="s">
        <v>57</v>
      </c>
      <c r="D4197" s="14" t="s">
        <v>1574</v>
      </c>
      <c r="E4197" s="14" t="s">
        <v>1620</v>
      </c>
      <c r="F4197" s="14" t="s">
        <v>1621</v>
      </c>
      <c r="G4197" s="14" t="s">
        <v>6481</v>
      </c>
      <c r="H4197" s="20">
        <v>6271</v>
      </c>
      <c r="I4197" s="20">
        <v>6271</v>
      </c>
      <c r="J4197" s="21">
        <f>IFERROR((I4197/H4197),0)</f>
        <v>1</v>
      </c>
      <c r="K4197" s="20"/>
      <c r="L4197" s="20"/>
      <c r="M4197" s="21"/>
    </row>
    <row r="4198" spans="1:13" s="14" customFormat="1" ht="30" outlineLevel="2" x14ac:dyDescent="0.25">
      <c r="A4198" s="34"/>
      <c r="B4198" s="44" t="s">
        <v>1619</v>
      </c>
      <c r="C4198" s="31" t="s">
        <v>57</v>
      </c>
      <c r="D4198" s="14" t="s">
        <v>1574</v>
      </c>
      <c r="E4198" s="14" t="s">
        <v>1620</v>
      </c>
      <c r="F4198" s="14" t="s">
        <v>1621</v>
      </c>
      <c r="G4198" s="14" t="s">
        <v>6484</v>
      </c>
      <c r="H4198" s="20">
        <v>25369857</v>
      </c>
      <c r="I4198" s="20">
        <v>25369857</v>
      </c>
      <c r="J4198" s="21">
        <f>IFERROR((I4198/H4198),0)</f>
        <v>1</v>
      </c>
      <c r="K4198" s="20"/>
      <c r="L4198" s="20"/>
      <c r="M4198" s="21"/>
    </row>
    <row r="4199" spans="1:13" s="14" customFormat="1" ht="30" outlineLevel="2" x14ac:dyDescent="0.25">
      <c r="A4199" s="34"/>
      <c r="B4199" s="44" t="s">
        <v>1619</v>
      </c>
      <c r="C4199" s="31" t="s">
        <v>57</v>
      </c>
      <c r="D4199" s="14" t="s">
        <v>1574</v>
      </c>
      <c r="E4199" s="14" t="s">
        <v>1620</v>
      </c>
      <c r="F4199" s="14" t="s">
        <v>1621</v>
      </c>
      <c r="G4199" s="14" t="s">
        <v>6492</v>
      </c>
      <c r="H4199" s="20">
        <v>154243881</v>
      </c>
      <c r="I4199" s="20">
        <v>154243881</v>
      </c>
      <c r="J4199" s="21">
        <f>IFERROR((I4199/H4199),0)</f>
        <v>1</v>
      </c>
      <c r="K4199" s="20"/>
      <c r="L4199" s="20"/>
      <c r="M4199" s="22"/>
    </row>
    <row r="4200" spans="1:13" s="14" customFormat="1" ht="30" outlineLevel="2" x14ac:dyDescent="0.25">
      <c r="A4200" s="34"/>
      <c r="B4200" s="44" t="s">
        <v>1619</v>
      </c>
      <c r="C4200" s="31" t="s">
        <v>57</v>
      </c>
      <c r="D4200" s="14" t="s">
        <v>1574</v>
      </c>
      <c r="E4200" s="14" t="s">
        <v>1620</v>
      </c>
      <c r="F4200" s="14" t="s">
        <v>1621</v>
      </c>
      <c r="G4200" s="14" t="s">
        <v>6493</v>
      </c>
      <c r="H4200" s="20">
        <v>-202778902</v>
      </c>
      <c r="I4200" s="20"/>
      <c r="J4200" s="21">
        <f>IFERROR((I4200/H4200),0)</f>
        <v>0</v>
      </c>
      <c r="K4200" s="20"/>
      <c r="L4200" s="20"/>
      <c r="M4200" s="21"/>
    </row>
    <row r="4201" spans="1:13" s="14" customFormat="1" ht="45" outlineLevel="1" x14ac:dyDescent="0.25">
      <c r="A4201" s="34"/>
      <c r="B4201" s="46" t="s">
        <v>7186</v>
      </c>
      <c r="C4201" s="40" t="str">
        <f>C4200</f>
        <v>ASIGNACIÓN PARA LA INVERSIÓN LOCAL SEGÚN NBI Y CUARTA, QUINTA, Y SEXTA CATEGORÍA</v>
      </c>
      <c r="D4201" s="39" t="str">
        <f>D4200</f>
        <v xml:space="preserve">CUNDINAMARCA                                      </v>
      </c>
      <c r="E4201" s="39" t="str">
        <f>E4200</f>
        <v>25807</v>
      </c>
      <c r="F4201" s="39" t="str">
        <f>F4200</f>
        <v xml:space="preserve">TIBIRITA                                          </v>
      </c>
      <c r="G4201" s="39" t="s">
        <v>10656</v>
      </c>
      <c r="H4201" s="20">
        <f>SUBTOTAL(9,H4195:H4200)</f>
        <v>1462104792</v>
      </c>
      <c r="I4201" s="20">
        <f>SUBTOTAL(9,I4195:I4200)</f>
        <v>1294549437.4000001</v>
      </c>
      <c r="J4201" s="42">
        <f>+I4201/H4201</f>
        <v>0.88540126842016398</v>
      </c>
      <c r="K4201" s="20">
        <f>SUBTOTAL(9,K4195:K4200)</f>
        <v>749212791.71999991</v>
      </c>
      <c r="L4201" s="20">
        <f>SUBTOTAL(9,L4195:L4200)</f>
        <v>643560253.39999998</v>
      </c>
      <c r="M4201" s="7">
        <f>IFERROR((L4201/K4201),"N.A")</f>
        <v>0.85898193478858142</v>
      </c>
    </row>
    <row r="4202" spans="1:13" s="14" customFormat="1" ht="30" outlineLevel="2" x14ac:dyDescent="0.25">
      <c r="A4202" s="34"/>
      <c r="B4202" s="44" t="s">
        <v>1622</v>
      </c>
      <c r="C4202" s="31" t="s">
        <v>57</v>
      </c>
      <c r="D4202" s="14" t="s">
        <v>1574</v>
      </c>
      <c r="E4202" s="14" t="s">
        <v>1623</v>
      </c>
      <c r="F4202" s="14" t="s">
        <v>1624</v>
      </c>
      <c r="G4202" s="14" t="s">
        <v>16</v>
      </c>
      <c r="H4202" s="15">
        <v>1124362904</v>
      </c>
      <c r="I4202" s="15">
        <v>713679054.68999994</v>
      </c>
      <c r="J4202" s="16">
        <f>IFERROR((I4202/H4202),0)</f>
        <v>0.63474084048045032</v>
      </c>
      <c r="K4202" s="15">
        <v>830842915.17999995</v>
      </c>
      <c r="L4202" s="15">
        <v>713679054.68999994</v>
      </c>
      <c r="M4202" s="17">
        <f>L4202/K4202</f>
        <v>0.85898193467219164</v>
      </c>
    </row>
    <row r="4203" spans="1:13" s="14" customFormat="1" ht="30" outlineLevel="2" x14ac:dyDescent="0.25">
      <c r="A4203" s="34"/>
      <c r="B4203" s="44" t="s">
        <v>1622</v>
      </c>
      <c r="C4203" s="31" t="s">
        <v>57</v>
      </c>
      <c r="D4203" s="14" t="s">
        <v>1574</v>
      </c>
      <c r="E4203" s="14" t="s">
        <v>1623</v>
      </c>
      <c r="F4203" s="14" t="s">
        <v>1624</v>
      </c>
      <c r="G4203" s="14" t="s">
        <v>6109</v>
      </c>
      <c r="H4203" s="20">
        <v>400845138</v>
      </c>
      <c r="I4203" s="20">
        <v>400845138</v>
      </c>
      <c r="J4203" s="21">
        <f>IFERROR((I4203/H4203),0)</f>
        <v>1</v>
      </c>
      <c r="K4203" s="20"/>
      <c r="L4203" s="20"/>
      <c r="M4203" s="21"/>
    </row>
    <row r="4204" spans="1:13" s="14" customFormat="1" ht="30" outlineLevel="2" x14ac:dyDescent="0.25">
      <c r="A4204" s="34"/>
      <c r="B4204" s="44" t="s">
        <v>1622</v>
      </c>
      <c r="C4204" s="31" t="s">
        <v>57</v>
      </c>
      <c r="D4204" s="14" t="s">
        <v>1574</v>
      </c>
      <c r="E4204" s="14" t="s">
        <v>1623</v>
      </c>
      <c r="F4204" s="14" t="s">
        <v>1624</v>
      </c>
      <c r="G4204" s="14" t="s">
        <v>6481</v>
      </c>
      <c r="H4204" s="20">
        <v>6954</v>
      </c>
      <c r="I4204" s="20">
        <v>6954</v>
      </c>
      <c r="J4204" s="21">
        <f>IFERROR((I4204/H4204),0)</f>
        <v>1</v>
      </c>
      <c r="K4204" s="20"/>
      <c r="L4204" s="20"/>
      <c r="M4204" s="21"/>
    </row>
    <row r="4205" spans="1:13" s="14" customFormat="1" ht="30" outlineLevel="2" x14ac:dyDescent="0.25">
      <c r="A4205" s="34"/>
      <c r="B4205" s="44" t="s">
        <v>1622</v>
      </c>
      <c r="C4205" s="31" t="s">
        <v>57</v>
      </c>
      <c r="D4205" s="14" t="s">
        <v>1574</v>
      </c>
      <c r="E4205" s="14" t="s">
        <v>1623</v>
      </c>
      <c r="F4205" s="14" t="s">
        <v>1624</v>
      </c>
      <c r="G4205" s="14" t="s">
        <v>6484</v>
      </c>
      <c r="H4205" s="20">
        <v>28134018</v>
      </c>
      <c r="I4205" s="20">
        <v>28134018</v>
      </c>
      <c r="J4205" s="21">
        <f>IFERROR((I4205/H4205),0)</f>
        <v>1</v>
      </c>
      <c r="K4205" s="20"/>
      <c r="L4205" s="20"/>
      <c r="M4205" s="21"/>
    </row>
    <row r="4206" spans="1:13" s="14" customFormat="1" ht="30" outlineLevel="2" x14ac:dyDescent="0.25">
      <c r="A4206" s="34"/>
      <c r="B4206" s="44" t="s">
        <v>1622</v>
      </c>
      <c r="C4206" s="31" t="s">
        <v>57</v>
      </c>
      <c r="D4206" s="14" t="s">
        <v>1574</v>
      </c>
      <c r="E4206" s="14" t="s">
        <v>1623</v>
      </c>
      <c r="F4206" s="14" t="s">
        <v>1624</v>
      </c>
      <c r="G4206" s="14" t="s">
        <v>6492</v>
      </c>
      <c r="H4206" s="20">
        <v>171049449</v>
      </c>
      <c r="I4206" s="20">
        <v>171049449</v>
      </c>
      <c r="J4206" s="21">
        <f>IFERROR((I4206/H4206),0)</f>
        <v>1</v>
      </c>
      <c r="K4206" s="20"/>
      <c r="L4206" s="20"/>
      <c r="M4206" s="22"/>
    </row>
    <row r="4207" spans="1:13" s="14" customFormat="1" ht="30" outlineLevel="2" x14ac:dyDescent="0.25">
      <c r="A4207" s="34"/>
      <c r="B4207" s="44" t="s">
        <v>1622</v>
      </c>
      <c r="C4207" s="31" t="s">
        <v>57</v>
      </c>
      <c r="D4207" s="14" t="s">
        <v>1574</v>
      </c>
      <c r="E4207" s="14" t="s">
        <v>1623</v>
      </c>
      <c r="F4207" s="14" t="s">
        <v>1624</v>
      </c>
      <c r="G4207" s="14" t="s">
        <v>6493</v>
      </c>
      <c r="H4207" s="20">
        <v>-224872581</v>
      </c>
      <c r="I4207" s="20"/>
      <c r="J4207" s="21">
        <f>IFERROR((I4207/H4207),0)</f>
        <v>0</v>
      </c>
      <c r="K4207" s="20"/>
      <c r="L4207" s="20"/>
      <c r="M4207" s="21"/>
    </row>
    <row r="4208" spans="1:13" s="14" customFormat="1" ht="45" outlineLevel="1" x14ac:dyDescent="0.25">
      <c r="A4208" s="34"/>
      <c r="B4208" s="46" t="s">
        <v>7187</v>
      </c>
      <c r="C4208" s="40" t="str">
        <f>C4207</f>
        <v>ASIGNACIÓN PARA LA INVERSIÓN LOCAL SEGÚN NBI Y CUARTA, QUINTA, Y SEXTA CATEGORÍA</v>
      </c>
      <c r="D4208" s="39" t="str">
        <f>D4207</f>
        <v xml:space="preserve">CUNDINAMARCA                                      </v>
      </c>
      <c r="E4208" s="39" t="str">
        <f>E4207</f>
        <v>25805</v>
      </c>
      <c r="F4208" s="39" t="str">
        <f>F4207</f>
        <v xml:space="preserve">TIBACUY                                           </v>
      </c>
      <c r="G4208" s="39" t="s">
        <v>10656</v>
      </c>
      <c r="H4208" s="20">
        <f>SUBTOTAL(9,H4202:H4207)</f>
        <v>1499525882</v>
      </c>
      <c r="I4208" s="20">
        <f>SUBTOTAL(9,I4202:I4207)</f>
        <v>1313714613.6900001</v>
      </c>
      <c r="J4208" s="42">
        <f>+I4208/H4208</f>
        <v>0.87608665476172154</v>
      </c>
      <c r="K4208" s="20">
        <f>SUBTOTAL(9,K4202:K4207)</f>
        <v>830842915.17999995</v>
      </c>
      <c r="L4208" s="20">
        <f>SUBTOTAL(9,L4202:L4207)</f>
        <v>713679054.68999994</v>
      </c>
      <c r="M4208" s="7">
        <f>IFERROR((L4208/K4208),"N.A")</f>
        <v>0.85898193467219164</v>
      </c>
    </row>
    <row r="4209" spans="1:13" s="14" customFormat="1" ht="30" outlineLevel="2" x14ac:dyDescent="0.25">
      <c r="A4209" s="34"/>
      <c r="B4209" s="44" t="s">
        <v>6238</v>
      </c>
      <c r="C4209" s="31" t="s">
        <v>57</v>
      </c>
      <c r="D4209" s="14" t="s">
        <v>1574</v>
      </c>
      <c r="E4209" s="14" t="s">
        <v>5994</v>
      </c>
      <c r="F4209" s="14" t="s">
        <v>5995</v>
      </c>
      <c r="G4209" s="14" t="s">
        <v>6109</v>
      </c>
      <c r="H4209" s="20">
        <v>161551291</v>
      </c>
      <c r="I4209" s="20">
        <v>161551291</v>
      </c>
      <c r="J4209" s="21">
        <f>IFERROR((I4209/H4209),0)</f>
        <v>1</v>
      </c>
      <c r="K4209" s="20"/>
      <c r="L4209" s="20"/>
      <c r="M4209" s="21"/>
    </row>
    <row r="4210" spans="1:13" s="14" customFormat="1" ht="45" outlineLevel="1" x14ac:dyDescent="0.25">
      <c r="A4210" s="34"/>
      <c r="B4210" s="46" t="s">
        <v>7188</v>
      </c>
      <c r="C4210" s="40" t="str">
        <f>C4209</f>
        <v>ASIGNACIÓN PARA LA INVERSIÓN LOCAL SEGÚN NBI Y CUARTA, QUINTA, Y SEXTA CATEGORÍA</v>
      </c>
      <c r="D4210" s="39" t="str">
        <f>D4209</f>
        <v xml:space="preserve">CUNDINAMARCA                                      </v>
      </c>
      <c r="E4210" s="39" t="str">
        <f>E4209</f>
        <v>25799</v>
      </c>
      <c r="F4210" s="39" t="str">
        <f>F4209</f>
        <v xml:space="preserve">TENJO                                             </v>
      </c>
      <c r="G4210" s="39" t="s">
        <v>10656</v>
      </c>
      <c r="H4210" s="20">
        <f>SUBTOTAL(9,H4209:H4209)</f>
        <v>161551291</v>
      </c>
      <c r="I4210" s="20">
        <f>SUBTOTAL(9,I4209:I4209)</f>
        <v>161551291</v>
      </c>
      <c r="J4210" s="42">
        <f>+I4210/H4210</f>
        <v>1</v>
      </c>
      <c r="K4210" s="20">
        <f>SUBTOTAL(9,K4209:K4209)</f>
        <v>0</v>
      </c>
      <c r="L4210" s="20">
        <f>SUBTOTAL(9,L4209:L4209)</f>
        <v>0</v>
      </c>
      <c r="M4210" s="7" t="str">
        <f>IFERROR((L4210/K4210),"N.A")</f>
        <v>N.A</v>
      </c>
    </row>
    <row r="4211" spans="1:13" s="14" customFormat="1" ht="30" outlineLevel="2" x14ac:dyDescent="0.25">
      <c r="A4211" s="34"/>
      <c r="B4211" s="44" t="s">
        <v>1625</v>
      </c>
      <c r="C4211" s="31" t="s">
        <v>57</v>
      </c>
      <c r="D4211" s="14" t="s">
        <v>1574</v>
      </c>
      <c r="E4211" s="14" t="s">
        <v>1626</v>
      </c>
      <c r="F4211" s="14" t="s">
        <v>1627</v>
      </c>
      <c r="G4211" s="14" t="s">
        <v>16</v>
      </c>
      <c r="H4211" s="15">
        <v>1192481811</v>
      </c>
      <c r="I4211" s="15">
        <v>756916906.98000002</v>
      </c>
      <c r="J4211" s="16">
        <f>IFERROR((I4211/H4211),0)</f>
        <v>0.63474084048733559</v>
      </c>
      <c r="K4211" s="15">
        <v>881179075.3599999</v>
      </c>
      <c r="L4211" s="15">
        <v>756916906.98000002</v>
      </c>
      <c r="M4211" s="17">
        <f>L4211/K4211</f>
        <v>0.85898193471147355</v>
      </c>
    </row>
    <row r="4212" spans="1:13" s="14" customFormat="1" ht="30" outlineLevel="2" x14ac:dyDescent="0.25">
      <c r="A4212" s="34"/>
      <c r="B4212" s="44" t="s">
        <v>1625</v>
      </c>
      <c r="C4212" s="31" t="s">
        <v>57</v>
      </c>
      <c r="D4212" s="14" t="s">
        <v>1574</v>
      </c>
      <c r="E4212" s="14" t="s">
        <v>1626</v>
      </c>
      <c r="F4212" s="14" t="s">
        <v>1627</v>
      </c>
      <c r="G4212" s="14" t="s">
        <v>6109</v>
      </c>
      <c r="H4212" s="20">
        <v>1161139415</v>
      </c>
      <c r="I4212" s="20">
        <v>1161139415</v>
      </c>
      <c r="J4212" s="21">
        <f>IFERROR((I4212/H4212),0)</f>
        <v>1</v>
      </c>
      <c r="K4212" s="20"/>
      <c r="L4212" s="20"/>
      <c r="M4212" s="21"/>
    </row>
    <row r="4213" spans="1:13" s="14" customFormat="1" ht="30" outlineLevel="2" x14ac:dyDescent="0.25">
      <c r="A4213" s="34"/>
      <c r="B4213" s="44" t="s">
        <v>1625</v>
      </c>
      <c r="C4213" s="31" t="s">
        <v>57</v>
      </c>
      <c r="D4213" s="14" t="s">
        <v>1574</v>
      </c>
      <c r="E4213" s="14" t="s">
        <v>1626</v>
      </c>
      <c r="F4213" s="14" t="s">
        <v>1627</v>
      </c>
      <c r="G4213" s="14" t="s">
        <v>6481</v>
      </c>
      <c r="H4213" s="20">
        <v>7375</v>
      </c>
      <c r="I4213" s="20">
        <v>7375</v>
      </c>
      <c r="J4213" s="21">
        <f>IFERROR((I4213/H4213),0)</f>
        <v>1</v>
      </c>
      <c r="K4213" s="20"/>
      <c r="L4213" s="20"/>
      <c r="M4213" s="21"/>
    </row>
    <row r="4214" spans="1:13" s="14" customFormat="1" ht="30" outlineLevel="2" x14ac:dyDescent="0.25">
      <c r="A4214" s="34"/>
      <c r="B4214" s="44" t="s">
        <v>1625</v>
      </c>
      <c r="C4214" s="31" t="s">
        <v>57</v>
      </c>
      <c r="D4214" s="14" t="s">
        <v>1574</v>
      </c>
      <c r="E4214" s="14" t="s">
        <v>1626</v>
      </c>
      <c r="F4214" s="14" t="s">
        <v>1627</v>
      </c>
      <c r="G4214" s="14" t="s">
        <v>6484</v>
      </c>
      <c r="H4214" s="20">
        <v>29838502</v>
      </c>
      <c r="I4214" s="20">
        <v>29838502</v>
      </c>
      <c r="J4214" s="21">
        <f>IFERROR((I4214/H4214),0)</f>
        <v>1</v>
      </c>
      <c r="K4214" s="20"/>
      <c r="L4214" s="20"/>
      <c r="M4214" s="21"/>
    </row>
    <row r="4215" spans="1:13" s="14" customFormat="1" ht="30" outlineLevel="2" x14ac:dyDescent="0.25">
      <c r="A4215" s="34"/>
      <c r="B4215" s="44" t="s">
        <v>1625</v>
      </c>
      <c r="C4215" s="31" t="s">
        <v>57</v>
      </c>
      <c r="D4215" s="14" t="s">
        <v>1574</v>
      </c>
      <c r="E4215" s="14" t="s">
        <v>1626</v>
      </c>
      <c r="F4215" s="14" t="s">
        <v>1627</v>
      </c>
      <c r="G4215" s="14" t="s">
        <v>6491</v>
      </c>
      <c r="H4215" s="20">
        <v>249988301</v>
      </c>
      <c r="I4215" s="20">
        <v>249988301</v>
      </c>
      <c r="J4215" s="21">
        <f>IFERROR((I4215/H4215),0)</f>
        <v>1</v>
      </c>
      <c r="K4215" s="20"/>
      <c r="L4215" s="20"/>
      <c r="M4215" s="21"/>
    </row>
    <row r="4216" spans="1:13" s="14" customFormat="1" ht="30" outlineLevel="2" x14ac:dyDescent="0.25">
      <c r="A4216" s="34"/>
      <c r="B4216" s="44" t="s">
        <v>1625</v>
      </c>
      <c r="C4216" s="31" t="s">
        <v>57</v>
      </c>
      <c r="D4216" s="14" t="s">
        <v>1574</v>
      </c>
      <c r="E4216" s="14" t="s">
        <v>1626</v>
      </c>
      <c r="F4216" s="14" t="s">
        <v>1627</v>
      </c>
      <c r="G4216" s="14" t="s">
        <v>6492</v>
      </c>
      <c r="H4216" s="20">
        <v>181412386</v>
      </c>
      <c r="I4216" s="20">
        <v>181412386</v>
      </c>
      <c r="J4216" s="21">
        <f>IFERROR((I4216/H4216),0)</f>
        <v>1</v>
      </c>
      <c r="K4216" s="20"/>
      <c r="L4216" s="20"/>
      <c r="M4216" s="22"/>
    </row>
    <row r="4217" spans="1:13" s="14" customFormat="1" ht="30" outlineLevel="2" x14ac:dyDescent="0.25">
      <c r="A4217" s="34"/>
      <c r="B4217" s="44" t="s">
        <v>1625</v>
      </c>
      <c r="C4217" s="31" t="s">
        <v>57</v>
      </c>
      <c r="D4217" s="14" t="s">
        <v>1574</v>
      </c>
      <c r="E4217" s="14" t="s">
        <v>1626</v>
      </c>
      <c r="F4217" s="14" t="s">
        <v>1627</v>
      </c>
      <c r="G4217" s="14" t="s">
        <v>6493</v>
      </c>
      <c r="H4217" s="20">
        <v>-238496362</v>
      </c>
      <c r="I4217" s="20"/>
      <c r="J4217" s="21">
        <f>IFERROR((I4217/H4217),0)</f>
        <v>0</v>
      </c>
      <c r="K4217" s="20"/>
      <c r="L4217" s="20"/>
      <c r="M4217" s="21"/>
    </row>
    <row r="4218" spans="1:13" s="14" customFormat="1" ht="45" outlineLevel="1" x14ac:dyDescent="0.25">
      <c r="A4218" s="34"/>
      <c r="B4218" s="46" t="s">
        <v>7189</v>
      </c>
      <c r="C4218" s="40" t="str">
        <f>C4217</f>
        <v>ASIGNACIÓN PARA LA INVERSIÓN LOCAL SEGÚN NBI Y CUARTA, QUINTA, Y SEXTA CATEGORÍA</v>
      </c>
      <c r="D4218" s="39" t="str">
        <f>D4217</f>
        <v xml:space="preserve">CUNDINAMARCA                                      </v>
      </c>
      <c r="E4218" s="39" t="str">
        <f>E4217</f>
        <v>25797</v>
      </c>
      <c r="F4218" s="39" t="str">
        <f>F4217</f>
        <v xml:space="preserve">TENA                                              </v>
      </c>
      <c r="G4218" s="39" t="s">
        <v>10656</v>
      </c>
      <c r="H4218" s="20">
        <f>SUBTOTAL(9,H4211:H4217)</f>
        <v>2576371428</v>
      </c>
      <c r="I4218" s="20">
        <f>SUBTOTAL(9,I4211:I4217)</f>
        <v>2379302885.98</v>
      </c>
      <c r="J4218" s="42">
        <f>+I4218/H4218</f>
        <v>0.92350926583090487</v>
      </c>
      <c r="K4218" s="20">
        <f>SUBTOTAL(9,K4211:K4217)</f>
        <v>881179075.3599999</v>
      </c>
      <c r="L4218" s="20">
        <f>SUBTOTAL(9,L4211:L4217)</f>
        <v>756916906.98000002</v>
      </c>
      <c r="M4218" s="7">
        <f>IFERROR((L4218/K4218),"N.A")</f>
        <v>0.85898193471147355</v>
      </c>
    </row>
    <row r="4219" spans="1:13" s="14" customFormat="1" ht="30" outlineLevel="2" x14ac:dyDescent="0.25">
      <c r="A4219" s="34"/>
      <c r="B4219" s="44" t="s">
        <v>1628</v>
      </c>
      <c r="C4219" s="31" t="s">
        <v>57</v>
      </c>
      <c r="D4219" s="14" t="s">
        <v>1574</v>
      </c>
      <c r="E4219" s="14" t="s">
        <v>1629</v>
      </c>
      <c r="F4219" s="14" t="s">
        <v>1630</v>
      </c>
      <c r="G4219" s="14" t="s">
        <v>16</v>
      </c>
      <c r="H4219" s="15">
        <v>1193695070</v>
      </c>
      <c r="I4219" s="15">
        <v>757687011.9799999</v>
      </c>
      <c r="J4219" s="16">
        <f>IFERROR((I4219/H4219),0)</f>
        <v>0.63474084045601353</v>
      </c>
      <c r="K4219" s="15">
        <v>882075607.4200002</v>
      </c>
      <c r="L4219" s="15">
        <v>757687011.9799999</v>
      </c>
      <c r="M4219" s="17">
        <f>L4219/K4219</f>
        <v>0.85898193488897523</v>
      </c>
    </row>
    <row r="4220" spans="1:13" s="14" customFormat="1" ht="30" outlineLevel="2" x14ac:dyDescent="0.25">
      <c r="A4220" s="34"/>
      <c r="B4220" s="44" t="s">
        <v>1628</v>
      </c>
      <c r="C4220" s="31" t="s">
        <v>57</v>
      </c>
      <c r="D4220" s="14" t="s">
        <v>1574</v>
      </c>
      <c r="E4220" s="14" t="s">
        <v>1629</v>
      </c>
      <c r="F4220" s="14" t="s">
        <v>1630</v>
      </c>
      <c r="G4220" s="14" t="s">
        <v>6109</v>
      </c>
      <c r="H4220" s="20">
        <v>3051387151</v>
      </c>
      <c r="I4220" s="20">
        <v>3051387151</v>
      </c>
      <c r="J4220" s="21">
        <f>IFERROR((I4220/H4220),0)</f>
        <v>1</v>
      </c>
      <c r="K4220" s="20"/>
      <c r="L4220" s="20"/>
      <c r="M4220" s="21"/>
    </row>
    <row r="4221" spans="1:13" s="14" customFormat="1" ht="30" outlineLevel="2" x14ac:dyDescent="0.25">
      <c r="A4221" s="34"/>
      <c r="B4221" s="44" t="s">
        <v>1628</v>
      </c>
      <c r="C4221" s="31" t="s">
        <v>57</v>
      </c>
      <c r="D4221" s="14" t="s">
        <v>1574</v>
      </c>
      <c r="E4221" s="14" t="s">
        <v>1629</v>
      </c>
      <c r="F4221" s="14" t="s">
        <v>1630</v>
      </c>
      <c r="G4221" s="14" t="s">
        <v>6481</v>
      </c>
      <c r="H4221" s="20">
        <v>7383</v>
      </c>
      <c r="I4221" s="20">
        <v>7383</v>
      </c>
      <c r="J4221" s="21">
        <f>IFERROR((I4221/H4221),0)</f>
        <v>1</v>
      </c>
      <c r="K4221" s="20"/>
      <c r="L4221" s="20"/>
      <c r="M4221" s="21"/>
    </row>
    <row r="4222" spans="1:13" s="14" customFormat="1" ht="30" outlineLevel="2" x14ac:dyDescent="0.25">
      <c r="A4222" s="34"/>
      <c r="B4222" s="44" t="s">
        <v>1628</v>
      </c>
      <c r="C4222" s="31" t="s">
        <v>57</v>
      </c>
      <c r="D4222" s="14" t="s">
        <v>1574</v>
      </c>
      <c r="E4222" s="14" t="s">
        <v>1629</v>
      </c>
      <c r="F4222" s="14" t="s">
        <v>1630</v>
      </c>
      <c r="G4222" s="14" t="s">
        <v>6484</v>
      </c>
      <c r="H4222" s="20">
        <v>29868860</v>
      </c>
      <c r="I4222" s="20">
        <v>29868860</v>
      </c>
      <c r="J4222" s="21">
        <f>IFERROR((I4222/H4222),0)</f>
        <v>1</v>
      </c>
      <c r="K4222" s="20"/>
      <c r="L4222" s="20"/>
      <c r="M4222" s="21"/>
    </row>
    <row r="4223" spans="1:13" s="14" customFormat="1" ht="30" outlineLevel="2" x14ac:dyDescent="0.25">
      <c r="A4223" s="34"/>
      <c r="B4223" s="44" t="s">
        <v>1628</v>
      </c>
      <c r="C4223" s="31" t="s">
        <v>57</v>
      </c>
      <c r="D4223" s="14" t="s">
        <v>1574</v>
      </c>
      <c r="E4223" s="14" t="s">
        <v>1629</v>
      </c>
      <c r="F4223" s="14" t="s">
        <v>1630</v>
      </c>
      <c r="G4223" s="14" t="s">
        <v>6492</v>
      </c>
      <c r="H4223" s="20">
        <v>181596959</v>
      </c>
      <c r="I4223" s="20">
        <v>181596959</v>
      </c>
      <c r="J4223" s="21">
        <f>IFERROR((I4223/H4223),0)</f>
        <v>1</v>
      </c>
      <c r="K4223" s="20"/>
      <c r="L4223" s="20"/>
      <c r="M4223" s="22"/>
    </row>
    <row r="4224" spans="1:13" s="14" customFormat="1" ht="30" outlineLevel="2" x14ac:dyDescent="0.25">
      <c r="A4224" s="34"/>
      <c r="B4224" s="44" t="s">
        <v>1628</v>
      </c>
      <c r="C4224" s="31" t="s">
        <v>57</v>
      </c>
      <c r="D4224" s="14" t="s">
        <v>1574</v>
      </c>
      <c r="E4224" s="14" t="s">
        <v>1629</v>
      </c>
      <c r="F4224" s="14" t="s">
        <v>1630</v>
      </c>
      <c r="G4224" s="14" t="s">
        <v>6493</v>
      </c>
      <c r="H4224" s="20">
        <v>-238739014</v>
      </c>
      <c r="I4224" s="20"/>
      <c r="J4224" s="21">
        <f>IFERROR((I4224/H4224),0)</f>
        <v>0</v>
      </c>
      <c r="K4224" s="20"/>
      <c r="L4224" s="20"/>
      <c r="M4224" s="21"/>
    </row>
    <row r="4225" spans="1:13" s="14" customFormat="1" ht="45" outlineLevel="1" x14ac:dyDescent="0.25">
      <c r="A4225" s="34"/>
      <c r="B4225" s="46" t="s">
        <v>7190</v>
      </c>
      <c r="C4225" s="40" t="str">
        <f>C4224</f>
        <v>ASIGNACIÓN PARA LA INVERSIÓN LOCAL SEGÚN NBI Y CUARTA, QUINTA, Y SEXTA CATEGORÍA</v>
      </c>
      <c r="D4225" s="39" t="str">
        <f>D4224</f>
        <v xml:space="preserve">CUNDINAMARCA                                      </v>
      </c>
      <c r="E4225" s="39" t="str">
        <f>E4224</f>
        <v>25793</v>
      </c>
      <c r="F4225" s="39" t="str">
        <f>F4224</f>
        <v xml:space="preserve">TAUSA                                             </v>
      </c>
      <c r="G4225" s="39" t="s">
        <v>10656</v>
      </c>
      <c r="H4225" s="20">
        <f>SUBTOTAL(9,H4219:H4224)</f>
        <v>4217816409</v>
      </c>
      <c r="I4225" s="20">
        <f>SUBTOTAL(9,I4219:I4224)</f>
        <v>4020547364.98</v>
      </c>
      <c r="J4225" s="42">
        <f>+I4225/H4225</f>
        <v>0.95322958021618343</v>
      </c>
      <c r="K4225" s="20">
        <f>SUBTOTAL(9,K4219:K4224)</f>
        <v>882075607.4200002</v>
      </c>
      <c r="L4225" s="20">
        <f>SUBTOTAL(9,L4219:L4224)</f>
        <v>757687011.9799999</v>
      </c>
      <c r="M4225" s="7">
        <f>IFERROR((L4225/K4225),"N.A")</f>
        <v>0.85898193488897523</v>
      </c>
    </row>
    <row r="4226" spans="1:13" s="14" customFormat="1" ht="30" outlineLevel="2" x14ac:dyDescent="0.25">
      <c r="A4226" s="34"/>
      <c r="B4226" s="44" t="s">
        <v>1631</v>
      </c>
      <c r="C4226" s="31" t="s">
        <v>57</v>
      </c>
      <c r="D4226" s="14" t="s">
        <v>1574</v>
      </c>
      <c r="E4226" s="14" t="s">
        <v>1632</v>
      </c>
      <c r="F4226" s="14" t="s">
        <v>1633</v>
      </c>
      <c r="G4226" s="14" t="s">
        <v>16</v>
      </c>
      <c r="H4226" s="15">
        <v>1157396357</v>
      </c>
      <c r="I4226" s="15">
        <v>734646736.4000001</v>
      </c>
      <c r="J4226" s="16">
        <f>IFERROR((I4226/H4226),0)</f>
        <v>0.63474084047078105</v>
      </c>
      <c r="K4226" s="15">
        <v>855252836.98000002</v>
      </c>
      <c r="L4226" s="15">
        <v>734646736.4000001</v>
      </c>
      <c r="M4226" s="17">
        <f>L4226/K4226</f>
        <v>0.85898193450503535</v>
      </c>
    </row>
    <row r="4227" spans="1:13" s="14" customFormat="1" ht="30" outlineLevel="2" x14ac:dyDescent="0.25">
      <c r="A4227" s="34"/>
      <c r="B4227" s="44" t="s">
        <v>1631</v>
      </c>
      <c r="C4227" s="31" t="s">
        <v>57</v>
      </c>
      <c r="D4227" s="14" t="s">
        <v>1574</v>
      </c>
      <c r="E4227" s="14" t="s">
        <v>1632</v>
      </c>
      <c r="F4227" s="14" t="s">
        <v>1633</v>
      </c>
      <c r="G4227" s="14" t="s">
        <v>6109</v>
      </c>
      <c r="H4227" s="20">
        <v>2233358695</v>
      </c>
      <c r="I4227" s="20">
        <v>2233358695</v>
      </c>
      <c r="J4227" s="21">
        <f>IFERROR((I4227/H4227),0)</f>
        <v>1</v>
      </c>
      <c r="K4227" s="20"/>
      <c r="L4227" s="20"/>
      <c r="M4227" s="21"/>
    </row>
    <row r="4228" spans="1:13" s="14" customFormat="1" ht="30" outlineLevel="2" x14ac:dyDescent="0.25">
      <c r="A4228" s="34"/>
      <c r="B4228" s="44" t="s">
        <v>1631</v>
      </c>
      <c r="C4228" s="31" t="s">
        <v>57</v>
      </c>
      <c r="D4228" s="14" t="s">
        <v>1574</v>
      </c>
      <c r="E4228" s="14" t="s">
        <v>1632</v>
      </c>
      <c r="F4228" s="14" t="s">
        <v>1633</v>
      </c>
      <c r="G4228" s="14" t="s">
        <v>6481</v>
      </c>
      <c r="H4228" s="20">
        <v>7158</v>
      </c>
      <c r="I4228" s="20">
        <v>7158</v>
      </c>
      <c r="J4228" s="21">
        <f>IFERROR((I4228/H4228),0)</f>
        <v>1</v>
      </c>
      <c r="K4228" s="20"/>
      <c r="L4228" s="20"/>
      <c r="M4228" s="21"/>
    </row>
    <row r="4229" spans="1:13" s="14" customFormat="1" ht="30" outlineLevel="2" x14ac:dyDescent="0.25">
      <c r="A4229" s="34"/>
      <c r="B4229" s="44" t="s">
        <v>1631</v>
      </c>
      <c r="C4229" s="31" t="s">
        <v>57</v>
      </c>
      <c r="D4229" s="14" t="s">
        <v>1574</v>
      </c>
      <c r="E4229" s="14" t="s">
        <v>1632</v>
      </c>
      <c r="F4229" s="14" t="s">
        <v>1633</v>
      </c>
      <c r="G4229" s="14" t="s">
        <v>6484</v>
      </c>
      <c r="H4229" s="20">
        <v>28960587</v>
      </c>
      <c r="I4229" s="20">
        <v>28960587</v>
      </c>
      <c r="J4229" s="21">
        <f>IFERROR((I4229/H4229),0)</f>
        <v>1</v>
      </c>
      <c r="K4229" s="20"/>
      <c r="L4229" s="20"/>
      <c r="M4229" s="21"/>
    </row>
    <row r="4230" spans="1:13" s="14" customFormat="1" ht="30" outlineLevel="2" x14ac:dyDescent="0.25">
      <c r="A4230" s="34"/>
      <c r="B4230" s="44" t="s">
        <v>1631</v>
      </c>
      <c r="C4230" s="31" t="s">
        <v>57</v>
      </c>
      <c r="D4230" s="14" t="s">
        <v>1574</v>
      </c>
      <c r="E4230" s="14" t="s">
        <v>1632</v>
      </c>
      <c r="F4230" s="14" t="s">
        <v>1633</v>
      </c>
      <c r="G4230" s="14" t="s">
        <v>6491</v>
      </c>
      <c r="H4230" s="20">
        <v>216176314</v>
      </c>
      <c r="I4230" s="20">
        <v>216176314</v>
      </c>
      <c r="J4230" s="21">
        <f>IFERROR((I4230/H4230),0)</f>
        <v>1</v>
      </c>
      <c r="K4230" s="20"/>
      <c r="L4230" s="20"/>
      <c r="M4230" s="21"/>
    </row>
    <row r="4231" spans="1:13" s="14" customFormat="1" ht="30" outlineLevel="2" x14ac:dyDescent="0.25">
      <c r="A4231" s="34"/>
      <c r="B4231" s="44" t="s">
        <v>1631</v>
      </c>
      <c r="C4231" s="31" t="s">
        <v>57</v>
      </c>
      <c r="D4231" s="14" t="s">
        <v>1574</v>
      </c>
      <c r="E4231" s="14" t="s">
        <v>1632</v>
      </c>
      <c r="F4231" s="14" t="s">
        <v>1633</v>
      </c>
      <c r="G4231" s="14" t="s">
        <v>6492</v>
      </c>
      <c r="H4231" s="20">
        <v>176074832</v>
      </c>
      <c r="I4231" s="20">
        <v>176074832</v>
      </c>
      <c r="J4231" s="21">
        <f>IFERROR((I4231/H4231),0)</f>
        <v>1</v>
      </c>
      <c r="K4231" s="20"/>
      <c r="L4231" s="20"/>
      <c r="M4231" s="22"/>
    </row>
    <row r="4232" spans="1:13" s="14" customFormat="1" ht="30" outlineLevel="2" x14ac:dyDescent="0.25">
      <c r="A4232" s="34"/>
      <c r="B4232" s="44" t="s">
        <v>1631</v>
      </c>
      <c r="C4232" s="31" t="s">
        <v>57</v>
      </c>
      <c r="D4232" s="14" t="s">
        <v>1574</v>
      </c>
      <c r="E4232" s="14" t="s">
        <v>1632</v>
      </c>
      <c r="F4232" s="14" t="s">
        <v>1633</v>
      </c>
      <c r="G4232" s="14" t="s">
        <v>6493</v>
      </c>
      <c r="H4232" s="20">
        <v>-231479271</v>
      </c>
      <c r="I4232" s="20"/>
      <c r="J4232" s="21">
        <f>IFERROR((I4232/H4232),0)</f>
        <v>0</v>
      </c>
      <c r="K4232" s="20"/>
      <c r="L4232" s="20"/>
      <c r="M4232" s="21"/>
    </row>
    <row r="4233" spans="1:13" s="14" customFormat="1" ht="45" outlineLevel="1" x14ac:dyDescent="0.25">
      <c r="A4233" s="34"/>
      <c r="B4233" s="46" t="s">
        <v>7191</v>
      </c>
      <c r="C4233" s="40" t="str">
        <f>C4232</f>
        <v>ASIGNACIÓN PARA LA INVERSIÓN LOCAL SEGÚN NBI Y CUARTA, QUINTA, Y SEXTA CATEGORÍA</v>
      </c>
      <c r="D4233" s="39" t="str">
        <f>D4232</f>
        <v xml:space="preserve">CUNDINAMARCA                                      </v>
      </c>
      <c r="E4233" s="39" t="str">
        <f>E4232</f>
        <v>25785</v>
      </c>
      <c r="F4233" s="39" t="str">
        <f>F4232</f>
        <v xml:space="preserve">TABIO                                             </v>
      </c>
      <c r="G4233" s="39" t="s">
        <v>10656</v>
      </c>
      <c r="H4233" s="20">
        <f>SUBTOTAL(9,H4226:H4232)</f>
        <v>3580494672</v>
      </c>
      <c r="I4233" s="20">
        <f>SUBTOTAL(9,I4226:I4232)</f>
        <v>3389224322.4000001</v>
      </c>
      <c r="J4233" s="42">
        <f>+I4233/H4233</f>
        <v>0.94657990944777481</v>
      </c>
      <c r="K4233" s="20">
        <f>SUBTOTAL(9,K4226:K4232)</f>
        <v>855252836.98000002</v>
      </c>
      <c r="L4233" s="20">
        <f>SUBTOTAL(9,L4226:L4232)</f>
        <v>734646736.4000001</v>
      </c>
      <c r="M4233" s="7">
        <f>IFERROR((L4233/K4233),"N.A")</f>
        <v>0.85898193450503535</v>
      </c>
    </row>
    <row r="4234" spans="1:13" s="14" customFormat="1" ht="30" outlineLevel="2" x14ac:dyDescent="0.25">
      <c r="A4234" s="34"/>
      <c r="B4234" s="44" t="s">
        <v>1634</v>
      </c>
      <c r="C4234" s="31" t="s">
        <v>57</v>
      </c>
      <c r="D4234" s="14" t="s">
        <v>1574</v>
      </c>
      <c r="E4234" s="14" t="s">
        <v>1635</v>
      </c>
      <c r="F4234" s="14" t="s">
        <v>1636</v>
      </c>
      <c r="G4234" s="14" t="s">
        <v>16</v>
      </c>
      <c r="H4234" s="15">
        <v>1015893124</v>
      </c>
      <c r="I4234" s="15">
        <v>644828855.35000002</v>
      </c>
      <c r="J4234" s="16">
        <f>IFERROR((I4234/H4234),0)</f>
        <v>0.63474084046463142</v>
      </c>
      <c r="K4234" s="15">
        <v>750689658.79999995</v>
      </c>
      <c r="L4234" s="15">
        <v>644828855.35000002</v>
      </c>
      <c r="M4234" s="17">
        <f>L4234/K4234</f>
        <v>0.8589819345330777</v>
      </c>
    </row>
    <row r="4235" spans="1:13" s="14" customFormat="1" ht="30" outlineLevel="2" x14ac:dyDescent="0.25">
      <c r="A4235" s="34"/>
      <c r="B4235" s="44" t="s">
        <v>1634</v>
      </c>
      <c r="C4235" s="31" t="s">
        <v>57</v>
      </c>
      <c r="D4235" s="14" t="s">
        <v>1574</v>
      </c>
      <c r="E4235" s="14" t="s">
        <v>1635</v>
      </c>
      <c r="F4235" s="14" t="s">
        <v>1636</v>
      </c>
      <c r="G4235" s="14" t="s">
        <v>6109</v>
      </c>
      <c r="H4235" s="20">
        <v>2384416914</v>
      </c>
      <c r="I4235" s="20">
        <v>2384416914</v>
      </c>
      <c r="J4235" s="21">
        <f>IFERROR((I4235/H4235),0)</f>
        <v>1</v>
      </c>
      <c r="K4235" s="20"/>
      <c r="L4235" s="20"/>
      <c r="M4235" s="21"/>
    </row>
    <row r="4236" spans="1:13" s="14" customFormat="1" ht="30" outlineLevel="2" x14ac:dyDescent="0.25">
      <c r="A4236" s="34"/>
      <c r="B4236" s="44" t="s">
        <v>1634</v>
      </c>
      <c r="C4236" s="31" t="s">
        <v>57</v>
      </c>
      <c r="D4236" s="14" t="s">
        <v>1574</v>
      </c>
      <c r="E4236" s="14" t="s">
        <v>1635</v>
      </c>
      <c r="F4236" s="14" t="s">
        <v>1636</v>
      </c>
      <c r="G4236" s="14" t="s">
        <v>6481</v>
      </c>
      <c r="H4236" s="20">
        <v>6283</v>
      </c>
      <c r="I4236" s="20">
        <v>6283</v>
      </c>
      <c r="J4236" s="21">
        <f>IFERROR((I4236/H4236),0)</f>
        <v>1</v>
      </c>
      <c r="K4236" s="20"/>
      <c r="L4236" s="20"/>
      <c r="M4236" s="21"/>
    </row>
    <row r="4237" spans="1:13" s="14" customFormat="1" ht="30" outlineLevel="2" x14ac:dyDescent="0.25">
      <c r="A4237" s="34"/>
      <c r="B4237" s="44" t="s">
        <v>1634</v>
      </c>
      <c r="C4237" s="31" t="s">
        <v>57</v>
      </c>
      <c r="D4237" s="14" t="s">
        <v>1574</v>
      </c>
      <c r="E4237" s="14" t="s">
        <v>1635</v>
      </c>
      <c r="F4237" s="14" t="s">
        <v>1636</v>
      </c>
      <c r="G4237" s="14" t="s">
        <v>6484</v>
      </c>
      <c r="H4237" s="20">
        <v>25419867</v>
      </c>
      <c r="I4237" s="20">
        <v>25419867</v>
      </c>
      <c r="J4237" s="21">
        <f>IFERROR((I4237/H4237),0)</f>
        <v>1</v>
      </c>
      <c r="K4237" s="20"/>
      <c r="L4237" s="20"/>
      <c r="M4237" s="21"/>
    </row>
    <row r="4238" spans="1:13" s="14" customFormat="1" ht="30" outlineLevel="2" x14ac:dyDescent="0.25">
      <c r="A4238" s="34"/>
      <c r="B4238" s="44" t="s">
        <v>1634</v>
      </c>
      <c r="C4238" s="31" t="s">
        <v>57</v>
      </c>
      <c r="D4238" s="14" t="s">
        <v>1574</v>
      </c>
      <c r="E4238" s="14" t="s">
        <v>1635</v>
      </c>
      <c r="F4238" s="14" t="s">
        <v>1636</v>
      </c>
      <c r="G4238" s="14" t="s">
        <v>6492</v>
      </c>
      <c r="H4238" s="20">
        <v>154547930</v>
      </c>
      <c r="I4238" s="20">
        <v>154547930</v>
      </c>
      <c r="J4238" s="21">
        <f>IFERROR((I4238/H4238),0)</f>
        <v>1</v>
      </c>
      <c r="K4238" s="20"/>
      <c r="L4238" s="20"/>
      <c r="M4238" s="22"/>
    </row>
    <row r="4239" spans="1:13" s="14" customFormat="1" ht="30" outlineLevel="2" x14ac:dyDescent="0.25">
      <c r="A4239" s="34"/>
      <c r="B4239" s="44" t="s">
        <v>1634</v>
      </c>
      <c r="C4239" s="31" t="s">
        <v>57</v>
      </c>
      <c r="D4239" s="14" t="s">
        <v>1574</v>
      </c>
      <c r="E4239" s="14" t="s">
        <v>1635</v>
      </c>
      <c r="F4239" s="14" t="s">
        <v>1636</v>
      </c>
      <c r="G4239" s="14" t="s">
        <v>6493</v>
      </c>
      <c r="H4239" s="20">
        <v>-203178625</v>
      </c>
      <c r="I4239" s="20"/>
      <c r="J4239" s="21">
        <f>IFERROR((I4239/H4239),0)</f>
        <v>0</v>
      </c>
      <c r="K4239" s="20"/>
      <c r="L4239" s="20"/>
      <c r="M4239" s="21"/>
    </row>
    <row r="4240" spans="1:13" s="14" customFormat="1" ht="45" outlineLevel="1" x14ac:dyDescent="0.25">
      <c r="A4240" s="34"/>
      <c r="B4240" s="46" t="s">
        <v>7192</v>
      </c>
      <c r="C4240" s="40" t="str">
        <f>C4239</f>
        <v>ASIGNACIÓN PARA LA INVERSIÓN LOCAL SEGÚN NBI Y CUARTA, QUINTA, Y SEXTA CATEGORÍA</v>
      </c>
      <c r="D4240" s="39" t="str">
        <f>D4239</f>
        <v xml:space="preserve">CUNDINAMARCA                                      </v>
      </c>
      <c r="E4240" s="39" t="str">
        <f>E4239</f>
        <v>25781</v>
      </c>
      <c r="F4240" s="39" t="str">
        <f>F4239</f>
        <v xml:space="preserve">SUTATAUSA                                         </v>
      </c>
      <c r="G4240" s="39" t="s">
        <v>10656</v>
      </c>
      <c r="H4240" s="20">
        <f>SUBTOTAL(9,H4234:H4239)</f>
        <v>3377105493</v>
      </c>
      <c r="I4240" s="20">
        <f>SUBTOTAL(9,I4234:I4239)</f>
        <v>3209219849.3499999</v>
      </c>
      <c r="J4240" s="42">
        <f>+I4240/H4240</f>
        <v>0.95028711895497775</v>
      </c>
      <c r="K4240" s="20">
        <f>SUBTOTAL(9,K4234:K4239)</f>
        <v>750689658.79999995</v>
      </c>
      <c r="L4240" s="20">
        <f>SUBTOTAL(9,L4234:L4239)</f>
        <v>644828855.35000002</v>
      </c>
      <c r="M4240" s="7">
        <f>IFERROR((L4240/K4240),"N.A")</f>
        <v>0.8589819345330777</v>
      </c>
    </row>
    <row r="4241" spans="1:13" s="14" customFormat="1" ht="30" outlineLevel="2" x14ac:dyDescent="0.25">
      <c r="A4241" s="34"/>
      <c r="B4241" s="44" t="s">
        <v>1637</v>
      </c>
      <c r="C4241" s="31" t="s">
        <v>57</v>
      </c>
      <c r="D4241" s="14" t="s">
        <v>1574</v>
      </c>
      <c r="E4241" s="14" t="s">
        <v>1638</v>
      </c>
      <c r="F4241" s="14" t="s">
        <v>1639</v>
      </c>
      <c r="G4241" s="14" t="s">
        <v>16</v>
      </c>
      <c r="H4241" s="15">
        <v>1453503951</v>
      </c>
      <c r="I4241" s="15">
        <v>922598319.48000014</v>
      </c>
      <c r="J4241" s="16">
        <f>IFERROR((I4241/H4241),0)</f>
        <v>0.63474084046710666</v>
      </c>
      <c r="K4241" s="15">
        <v>1074060212.6199999</v>
      </c>
      <c r="L4241" s="15">
        <v>922598319.48000014</v>
      </c>
      <c r="M4241" s="17">
        <f>L4241/K4241</f>
        <v>0.85898193475528484</v>
      </c>
    </row>
    <row r="4242" spans="1:13" s="14" customFormat="1" ht="30" outlineLevel="2" x14ac:dyDescent="0.25">
      <c r="A4242" s="34"/>
      <c r="B4242" s="44" t="s">
        <v>1637</v>
      </c>
      <c r="C4242" s="31" t="s">
        <v>57</v>
      </c>
      <c r="D4242" s="14" t="s">
        <v>1574</v>
      </c>
      <c r="E4242" s="14" t="s">
        <v>1638</v>
      </c>
      <c r="F4242" s="14" t="s">
        <v>1639</v>
      </c>
      <c r="G4242" s="14" t="s">
        <v>6109</v>
      </c>
      <c r="H4242" s="20">
        <v>2178609316</v>
      </c>
      <c r="I4242" s="20">
        <v>2178609316</v>
      </c>
      <c r="J4242" s="21">
        <f>IFERROR((I4242/H4242),0)</f>
        <v>1</v>
      </c>
      <c r="K4242" s="20"/>
      <c r="L4242" s="20"/>
      <c r="M4242" s="21"/>
    </row>
    <row r="4243" spans="1:13" s="14" customFormat="1" ht="30" outlineLevel="2" x14ac:dyDescent="0.25">
      <c r="A4243" s="34"/>
      <c r="B4243" s="44" t="s">
        <v>1637</v>
      </c>
      <c r="C4243" s="31" t="s">
        <v>57</v>
      </c>
      <c r="D4243" s="14" t="s">
        <v>1574</v>
      </c>
      <c r="E4243" s="14" t="s">
        <v>1638</v>
      </c>
      <c r="F4243" s="14" t="s">
        <v>1639</v>
      </c>
      <c r="G4243" s="14" t="s">
        <v>6481</v>
      </c>
      <c r="H4243" s="20">
        <v>8990</v>
      </c>
      <c r="I4243" s="20">
        <v>8990</v>
      </c>
      <c r="J4243" s="21">
        <f>IFERROR((I4243/H4243),0)</f>
        <v>1</v>
      </c>
      <c r="K4243" s="20"/>
      <c r="L4243" s="20"/>
      <c r="M4243" s="21"/>
    </row>
    <row r="4244" spans="1:13" s="14" customFormat="1" ht="30" outlineLevel="2" x14ac:dyDescent="0.25">
      <c r="A4244" s="34"/>
      <c r="B4244" s="44" t="s">
        <v>1637</v>
      </c>
      <c r="C4244" s="31" t="s">
        <v>57</v>
      </c>
      <c r="D4244" s="14" t="s">
        <v>1574</v>
      </c>
      <c r="E4244" s="14" t="s">
        <v>1638</v>
      </c>
      <c r="F4244" s="14" t="s">
        <v>1639</v>
      </c>
      <c r="G4244" s="14" t="s">
        <v>6484</v>
      </c>
      <c r="H4244" s="20">
        <v>36369846</v>
      </c>
      <c r="I4244" s="20">
        <v>36369846</v>
      </c>
      <c r="J4244" s="21">
        <f>IFERROR((I4244/H4244),0)</f>
        <v>1</v>
      </c>
      <c r="K4244" s="20"/>
      <c r="L4244" s="20"/>
      <c r="M4244" s="21"/>
    </row>
    <row r="4245" spans="1:13" s="14" customFormat="1" ht="30" outlineLevel="2" x14ac:dyDescent="0.25">
      <c r="A4245" s="34"/>
      <c r="B4245" s="44" t="s">
        <v>1637</v>
      </c>
      <c r="C4245" s="31" t="s">
        <v>57</v>
      </c>
      <c r="D4245" s="14" t="s">
        <v>1574</v>
      </c>
      <c r="E4245" s="14" t="s">
        <v>1638</v>
      </c>
      <c r="F4245" s="14" t="s">
        <v>1639</v>
      </c>
      <c r="G4245" s="14" t="s">
        <v>6491</v>
      </c>
      <c r="H4245" s="20">
        <v>34657585</v>
      </c>
      <c r="I4245" s="20">
        <v>34657585</v>
      </c>
      <c r="J4245" s="21">
        <f>IFERROR((I4245/H4245),0)</f>
        <v>1</v>
      </c>
      <c r="K4245" s="20"/>
      <c r="L4245" s="20"/>
      <c r="M4245" s="21"/>
    </row>
    <row r="4246" spans="1:13" s="14" customFormat="1" ht="30" outlineLevel="2" x14ac:dyDescent="0.25">
      <c r="A4246" s="34"/>
      <c r="B4246" s="44" t="s">
        <v>1637</v>
      </c>
      <c r="C4246" s="31" t="s">
        <v>57</v>
      </c>
      <c r="D4246" s="14" t="s">
        <v>1574</v>
      </c>
      <c r="E4246" s="14" t="s">
        <v>1638</v>
      </c>
      <c r="F4246" s="14" t="s">
        <v>1639</v>
      </c>
      <c r="G4246" s="14" t="s">
        <v>6492</v>
      </c>
      <c r="H4246" s="20">
        <v>221121712</v>
      </c>
      <c r="I4246" s="20">
        <v>221121712</v>
      </c>
      <c r="J4246" s="21">
        <f>IFERROR((I4246/H4246),0)</f>
        <v>1</v>
      </c>
      <c r="K4246" s="20"/>
      <c r="L4246" s="20"/>
      <c r="M4246" s="22"/>
    </row>
    <row r="4247" spans="1:13" s="14" customFormat="1" ht="30" outlineLevel="2" x14ac:dyDescent="0.25">
      <c r="A4247" s="34"/>
      <c r="B4247" s="44" t="s">
        <v>1637</v>
      </c>
      <c r="C4247" s="31" t="s">
        <v>57</v>
      </c>
      <c r="D4247" s="14" t="s">
        <v>1574</v>
      </c>
      <c r="E4247" s="14" t="s">
        <v>1638</v>
      </c>
      <c r="F4247" s="14" t="s">
        <v>1639</v>
      </c>
      <c r="G4247" s="14" t="s">
        <v>6493</v>
      </c>
      <c r="H4247" s="20">
        <v>-290700790</v>
      </c>
      <c r="I4247" s="20"/>
      <c r="J4247" s="21">
        <f>IFERROR((I4247/H4247),0)</f>
        <v>0</v>
      </c>
      <c r="K4247" s="20"/>
      <c r="L4247" s="20"/>
      <c r="M4247" s="21"/>
    </row>
    <row r="4248" spans="1:13" s="14" customFormat="1" ht="45" outlineLevel="1" x14ac:dyDescent="0.25">
      <c r="A4248" s="34"/>
      <c r="B4248" s="46" t="s">
        <v>7193</v>
      </c>
      <c r="C4248" s="40" t="str">
        <f>C4247</f>
        <v>ASIGNACIÓN PARA LA INVERSIÓN LOCAL SEGÚN NBI Y CUARTA, QUINTA, Y SEXTA CATEGORÍA</v>
      </c>
      <c r="D4248" s="39" t="str">
        <f>D4247</f>
        <v xml:space="preserve">CUNDINAMARCA                                      </v>
      </c>
      <c r="E4248" s="39" t="str">
        <f>E4247</f>
        <v>25779</v>
      </c>
      <c r="F4248" s="39" t="str">
        <f>F4247</f>
        <v xml:space="preserve">SUSA                                              </v>
      </c>
      <c r="G4248" s="39" t="s">
        <v>10656</v>
      </c>
      <c r="H4248" s="20">
        <f>SUBTOTAL(9,H4241:H4247)</f>
        <v>3633570610</v>
      </c>
      <c r="I4248" s="20">
        <f>SUBTOTAL(9,I4241:I4247)</f>
        <v>3393365768.48</v>
      </c>
      <c r="J4248" s="42">
        <f>+I4248/H4248</f>
        <v>0.93389289288642718</v>
      </c>
      <c r="K4248" s="20">
        <f>SUBTOTAL(9,K4241:K4247)</f>
        <v>1074060212.6199999</v>
      </c>
      <c r="L4248" s="20">
        <f>SUBTOTAL(9,L4241:L4247)</f>
        <v>922598319.48000014</v>
      </c>
      <c r="M4248" s="7">
        <f>IFERROR((L4248/K4248),"N.A")</f>
        <v>0.85898193475528484</v>
      </c>
    </row>
    <row r="4249" spans="1:13" s="14" customFormat="1" ht="30" outlineLevel="2" x14ac:dyDescent="0.25">
      <c r="A4249" s="34"/>
      <c r="B4249" s="44" t="s">
        <v>1640</v>
      </c>
      <c r="C4249" s="31" t="s">
        <v>57</v>
      </c>
      <c r="D4249" s="14" t="s">
        <v>1574</v>
      </c>
      <c r="E4249" s="14" t="s">
        <v>1641</v>
      </c>
      <c r="F4249" s="14" t="s">
        <v>1642</v>
      </c>
      <c r="G4249" s="14" t="s">
        <v>16</v>
      </c>
      <c r="H4249" s="15">
        <v>1163384428</v>
      </c>
      <c r="I4249" s="15">
        <v>738447609.63</v>
      </c>
      <c r="J4249" s="16">
        <f>IFERROR((I4249/H4249),0)</f>
        <v>0.63474084047994495</v>
      </c>
      <c r="K4249" s="15">
        <v>859677695.11000001</v>
      </c>
      <c r="L4249" s="15">
        <v>738447609.63</v>
      </c>
      <c r="M4249" s="17">
        <f>L4249/K4249</f>
        <v>0.8589819345440991</v>
      </c>
    </row>
    <row r="4250" spans="1:13" s="14" customFormat="1" ht="30" outlineLevel="2" x14ac:dyDescent="0.25">
      <c r="A4250" s="34"/>
      <c r="B4250" s="44" t="s">
        <v>1640</v>
      </c>
      <c r="C4250" s="31" t="s">
        <v>57</v>
      </c>
      <c r="D4250" s="14" t="s">
        <v>1574</v>
      </c>
      <c r="E4250" s="14" t="s">
        <v>1641</v>
      </c>
      <c r="F4250" s="14" t="s">
        <v>1642</v>
      </c>
      <c r="G4250" s="14" t="s">
        <v>6109</v>
      </c>
      <c r="H4250" s="20">
        <v>1882663611</v>
      </c>
      <c r="I4250" s="20">
        <v>1882663611</v>
      </c>
      <c r="J4250" s="21">
        <f>IFERROR((I4250/H4250),0)</f>
        <v>1</v>
      </c>
      <c r="K4250" s="20"/>
      <c r="L4250" s="20"/>
      <c r="M4250" s="21"/>
    </row>
    <row r="4251" spans="1:13" s="14" customFormat="1" ht="30" outlineLevel="2" x14ac:dyDescent="0.25">
      <c r="A4251" s="34"/>
      <c r="B4251" s="44" t="s">
        <v>1640</v>
      </c>
      <c r="C4251" s="31" t="s">
        <v>57</v>
      </c>
      <c r="D4251" s="14" t="s">
        <v>1574</v>
      </c>
      <c r="E4251" s="14" t="s">
        <v>1641</v>
      </c>
      <c r="F4251" s="14" t="s">
        <v>1642</v>
      </c>
      <c r="G4251" s="14" t="s">
        <v>6481</v>
      </c>
      <c r="H4251" s="20">
        <v>7195</v>
      </c>
      <c r="I4251" s="20">
        <v>7195</v>
      </c>
      <c r="J4251" s="21">
        <f>IFERROR((I4251/H4251),0)</f>
        <v>1</v>
      </c>
      <c r="K4251" s="20"/>
      <c r="L4251" s="20"/>
      <c r="M4251" s="21"/>
    </row>
    <row r="4252" spans="1:13" s="14" customFormat="1" ht="30" outlineLevel="2" x14ac:dyDescent="0.25">
      <c r="A4252" s="34"/>
      <c r="B4252" s="44" t="s">
        <v>1640</v>
      </c>
      <c r="C4252" s="31" t="s">
        <v>57</v>
      </c>
      <c r="D4252" s="14" t="s">
        <v>1574</v>
      </c>
      <c r="E4252" s="14" t="s">
        <v>1641</v>
      </c>
      <c r="F4252" s="14" t="s">
        <v>1642</v>
      </c>
      <c r="G4252" s="14" t="s">
        <v>6484</v>
      </c>
      <c r="H4252" s="20">
        <v>29110422</v>
      </c>
      <c r="I4252" s="20">
        <v>29110422</v>
      </c>
      <c r="J4252" s="21">
        <f>IFERROR((I4252/H4252),0)</f>
        <v>1</v>
      </c>
      <c r="K4252" s="20"/>
      <c r="L4252" s="20"/>
      <c r="M4252" s="21"/>
    </row>
    <row r="4253" spans="1:13" s="14" customFormat="1" ht="30" outlineLevel="2" x14ac:dyDescent="0.25">
      <c r="A4253" s="34"/>
      <c r="B4253" s="44" t="s">
        <v>1640</v>
      </c>
      <c r="C4253" s="31" t="s">
        <v>57</v>
      </c>
      <c r="D4253" s="14" t="s">
        <v>1574</v>
      </c>
      <c r="E4253" s="14" t="s">
        <v>1641</v>
      </c>
      <c r="F4253" s="14" t="s">
        <v>1642</v>
      </c>
      <c r="G4253" s="14" t="s">
        <v>6492</v>
      </c>
      <c r="H4253" s="20">
        <v>176985798</v>
      </c>
      <c r="I4253" s="20">
        <v>176985798</v>
      </c>
      <c r="J4253" s="21">
        <f>IFERROR((I4253/H4253),0)</f>
        <v>1</v>
      </c>
      <c r="K4253" s="20"/>
      <c r="L4253" s="20"/>
      <c r="M4253" s="22"/>
    </row>
    <row r="4254" spans="1:13" s="14" customFormat="1" ht="30" outlineLevel="2" x14ac:dyDescent="0.25">
      <c r="A4254" s="34"/>
      <c r="B4254" s="44" t="s">
        <v>1640</v>
      </c>
      <c r="C4254" s="31" t="s">
        <v>57</v>
      </c>
      <c r="D4254" s="14" t="s">
        <v>1574</v>
      </c>
      <c r="E4254" s="14" t="s">
        <v>1641</v>
      </c>
      <c r="F4254" s="14" t="s">
        <v>1642</v>
      </c>
      <c r="G4254" s="14" t="s">
        <v>6493</v>
      </c>
      <c r="H4254" s="20">
        <v>-232676886</v>
      </c>
      <c r="I4254" s="20"/>
      <c r="J4254" s="21">
        <f>IFERROR((I4254/H4254),0)</f>
        <v>0</v>
      </c>
      <c r="K4254" s="20"/>
      <c r="L4254" s="20"/>
      <c r="M4254" s="21"/>
    </row>
    <row r="4255" spans="1:13" s="14" customFormat="1" ht="45" outlineLevel="1" x14ac:dyDescent="0.25">
      <c r="A4255" s="34"/>
      <c r="B4255" s="46" t="s">
        <v>7194</v>
      </c>
      <c r="C4255" s="40" t="str">
        <f>C4254</f>
        <v>ASIGNACIÓN PARA LA INVERSIÓN LOCAL SEGÚN NBI Y CUARTA, QUINTA, Y SEXTA CATEGORÍA</v>
      </c>
      <c r="D4255" s="39" t="str">
        <f>D4254</f>
        <v xml:space="preserve">CUNDINAMARCA                                      </v>
      </c>
      <c r="E4255" s="39" t="str">
        <f>E4254</f>
        <v>25777</v>
      </c>
      <c r="F4255" s="39" t="str">
        <f>F4254</f>
        <v xml:space="preserve">SUPATÁ                                            </v>
      </c>
      <c r="G4255" s="39" t="s">
        <v>10656</v>
      </c>
      <c r="H4255" s="20">
        <f>SUBTOTAL(9,H4249:H4254)</f>
        <v>3019474568</v>
      </c>
      <c r="I4255" s="20">
        <f>SUBTOTAL(9,I4249:I4254)</f>
        <v>2827214635.6300001</v>
      </c>
      <c r="J4255" s="42">
        <f>+I4255/H4255</f>
        <v>0.93632669259494827</v>
      </c>
      <c r="K4255" s="20">
        <f>SUBTOTAL(9,K4249:K4254)</f>
        <v>859677695.11000001</v>
      </c>
      <c r="L4255" s="20">
        <f>SUBTOTAL(9,L4249:L4254)</f>
        <v>738447609.63</v>
      </c>
      <c r="M4255" s="7">
        <f>IFERROR((L4255/K4255),"N.A")</f>
        <v>0.8589819345440991</v>
      </c>
    </row>
    <row r="4256" spans="1:13" s="14" customFormat="1" ht="30" outlineLevel="2" x14ac:dyDescent="0.25">
      <c r="A4256" s="34"/>
      <c r="B4256" s="44" t="s">
        <v>1643</v>
      </c>
      <c r="C4256" s="31" t="s">
        <v>57</v>
      </c>
      <c r="D4256" s="14" t="s">
        <v>1574</v>
      </c>
      <c r="E4256" s="14" t="s">
        <v>1644</v>
      </c>
      <c r="F4256" s="14" t="s">
        <v>1645</v>
      </c>
      <c r="G4256" s="14" t="s">
        <v>16</v>
      </c>
      <c r="H4256" s="15">
        <v>1209467692</v>
      </c>
      <c r="I4256" s="15">
        <v>767698539.36000001</v>
      </c>
      <c r="J4256" s="16">
        <f>IFERROR((I4256/H4256),0)</f>
        <v>0.63474084048538604</v>
      </c>
      <c r="K4256" s="15">
        <v>893730715.84000003</v>
      </c>
      <c r="L4256" s="15">
        <v>767698539.36000001</v>
      </c>
      <c r="M4256" s="17">
        <f>L4256/K4256</f>
        <v>0.85898193466300998</v>
      </c>
    </row>
    <row r="4257" spans="1:13" s="14" customFormat="1" ht="30" outlineLevel="2" x14ac:dyDescent="0.25">
      <c r="A4257" s="34"/>
      <c r="B4257" s="44" t="s">
        <v>1643</v>
      </c>
      <c r="C4257" s="31" t="s">
        <v>57</v>
      </c>
      <c r="D4257" s="14" t="s">
        <v>1574</v>
      </c>
      <c r="E4257" s="14" t="s">
        <v>1644</v>
      </c>
      <c r="F4257" s="14" t="s">
        <v>1645</v>
      </c>
      <c r="G4257" s="14" t="s">
        <v>6109</v>
      </c>
      <c r="H4257" s="20">
        <v>1680398898</v>
      </c>
      <c r="I4257" s="20">
        <v>1680398898</v>
      </c>
      <c r="J4257" s="21">
        <f>IFERROR((I4257/H4257),0)</f>
        <v>1</v>
      </c>
      <c r="K4257" s="20"/>
      <c r="L4257" s="20"/>
      <c r="M4257" s="21"/>
    </row>
    <row r="4258" spans="1:13" s="14" customFormat="1" ht="30" outlineLevel="2" x14ac:dyDescent="0.25">
      <c r="A4258" s="34"/>
      <c r="B4258" s="44" t="s">
        <v>1643</v>
      </c>
      <c r="C4258" s="31" t="s">
        <v>57</v>
      </c>
      <c r="D4258" s="14" t="s">
        <v>1574</v>
      </c>
      <c r="E4258" s="14" t="s">
        <v>1644</v>
      </c>
      <c r="F4258" s="14" t="s">
        <v>1645</v>
      </c>
      <c r="G4258" s="14" t="s">
        <v>6481</v>
      </c>
      <c r="H4258" s="20">
        <v>7480</v>
      </c>
      <c r="I4258" s="20">
        <v>7480</v>
      </c>
      <c r="J4258" s="21">
        <f>IFERROR((I4258/H4258),0)</f>
        <v>1</v>
      </c>
      <c r="K4258" s="20"/>
      <c r="L4258" s="20"/>
      <c r="M4258" s="21"/>
    </row>
    <row r="4259" spans="1:13" s="14" customFormat="1" ht="30" outlineLevel="2" x14ac:dyDescent="0.25">
      <c r="A4259" s="34"/>
      <c r="B4259" s="44" t="s">
        <v>1643</v>
      </c>
      <c r="C4259" s="31" t="s">
        <v>57</v>
      </c>
      <c r="D4259" s="14" t="s">
        <v>1574</v>
      </c>
      <c r="E4259" s="14" t="s">
        <v>1644</v>
      </c>
      <c r="F4259" s="14" t="s">
        <v>1645</v>
      </c>
      <c r="G4259" s="14" t="s">
        <v>6484</v>
      </c>
      <c r="H4259" s="20">
        <v>30263526</v>
      </c>
      <c r="I4259" s="20">
        <v>30263526</v>
      </c>
      <c r="J4259" s="21">
        <f>IFERROR((I4259/H4259),0)</f>
        <v>1</v>
      </c>
      <c r="K4259" s="20"/>
      <c r="L4259" s="20"/>
      <c r="M4259" s="21"/>
    </row>
    <row r="4260" spans="1:13" s="14" customFormat="1" ht="30" outlineLevel="2" x14ac:dyDescent="0.25">
      <c r="A4260" s="34"/>
      <c r="B4260" s="44" t="s">
        <v>1643</v>
      </c>
      <c r="C4260" s="31" t="s">
        <v>57</v>
      </c>
      <c r="D4260" s="14" t="s">
        <v>1574</v>
      </c>
      <c r="E4260" s="14" t="s">
        <v>1644</v>
      </c>
      <c r="F4260" s="14" t="s">
        <v>1645</v>
      </c>
      <c r="G4260" s="14" t="s">
        <v>6492</v>
      </c>
      <c r="H4260" s="20">
        <v>183996450</v>
      </c>
      <c r="I4260" s="20">
        <v>183996450</v>
      </c>
      <c r="J4260" s="21">
        <f>IFERROR((I4260/H4260),0)</f>
        <v>1</v>
      </c>
      <c r="K4260" s="20"/>
      <c r="L4260" s="20"/>
      <c r="M4260" s="22"/>
    </row>
    <row r="4261" spans="1:13" s="14" customFormat="1" ht="30" outlineLevel="2" x14ac:dyDescent="0.25">
      <c r="A4261" s="34"/>
      <c r="B4261" s="44" t="s">
        <v>1643</v>
      </c>
      <c r="C4261" s="31" t="s">
        <v>57</v>
      </c>
      <c r="D4261" s="14" t="s">
        <v>1574</v>
      </c>
      <c r="E4261" s="14" t="s">
        <v>1644</v>
      </c>
      <c r="F4261" s="14" t="s">
        <v>1645</v>
      </c>
      <c r="G4261" s="14" t="s">
        <v>6493</v>
      </c>
      <c r="H4261" s="20">
        <v>-241893538</v>
      </c>
      <c r="I4261" s="20"/>
      <c r="J4261" s="21">
        <f>IFERROR((I4261/H4261),0)</f>
        <v>0</v>
      </c>
      <c r="K4261" s="20"/>
      <c r="L4261" s="20"/>
      <c r="M4261" s="21"/>
    </row>
    <row r="4262" spans="1:13" s="14" customFormat="1" ht="45" outlineLevel="1" x14ac:dyDescent="0.25">
      <c r="A4262" s="34"/>
      <c r="B4262" s="46" t="s">
        <v>7195</v>
      </c>
      <c r="C4262" s="40" t="str">
        <f>C4261</f>
        <v>ASIGNACIÓN PARA LA INVERSIÓN LOCAL SEGÚN NBI Y CUARTA, QUINTA, Y SEXTA CATEGORÍA</v>
      </c>
      <c r="D4262" s="39" t="str">
        <f>D4261</f>
        <v xml:space="preserve">CUNDINAMARCA                                      </v>
      </c>
      <c r="E4262" s="39" t="str">
        <f>E4261</f>
        <v>25772</v>
      </c>
      <c r="F4262" s="39" t="str">
        <f>F4261</f>
        <v xml:space="preserve">SUESCA                                            </v>
      </c>
      <c r="G4262" s="39" t="s">
        <v>10656</v>
      </c>
      <c r="H4262" s="20">
        <f>SUBTOTAL(9,H4256:H4261)</f>
        <v>2862240508</v>
      </c>
      <c r="I4262" s="20">
        <f>SUBTOTAL(9,I4256:I4261)</f>
        <v>2662364893.3600001</v>
      </c>
      <c r="J4262" s="42">
        <f>+I4262/H4262</f>
        <v>0.93016812735290944</v>
      </c>
      <c r="K4262" s="20">
        <f>SUBTOTAL(9,K4256:K4261)</f>
        <v>893730715.84000003</v>
      </c>
      <c r="L4262" s="20">
        <f>SUBTOTAL(9,L4256:L4261)</f>
        <v>767698539.36000001</v>
      </c>
      <c r="M4262" s="7">
        <f>IFERROR((L4262/K4262),"N.A")</f>
        <v>0.85898193466300998</v>
      </c>
    </row>
    <row r="4263" spans="1:13" s="14" customFormat="1" ht="30" outlineLevel="2" x14ac:dyDescent="0.25">
      <c r="A4263" s="34"/>
      <c r="B4263" s="44" t="s">
        <v>1646</v>
      </c>
      <c r="C4263" s="31" t="s">
        <v>57</v>
      </c>
      <c r="D4263" s="14" t="s">
        <v>1574</v>
      </c>
      <c r="E4263" s="14" t="s">
        <v>1647</v>
      </c>
      <c r="F4263" s="14" t="s">
        <v>1648</v>
      </c>
      <c r="G4263" s="14" t="s">
        <v>16</v>
      </c>
      <c r="H4263" s="15">
        <v>963460666</v>
      </c>
      <c r="I4263" s="15">
        <v>611547832.91000009</v>
      </c>
      <c r="J4263" s="16">
        <f>IFERROR((I4263/H4263),0)</f>
        <v>0.63474084048388135</v>
      </c>
      <c r="K4263" s="15">
        <v>711944929.36000013</v>
      </c>
      <c r="L4263" s="15">
        <v>611547832.91000009</v>
      </c>
      <c r="M4263" s="17">
        <f>L4263/K4263</f>
        <v>0.85898193482429663</v>
      </c>
    </row>
    <row r="4264" spans="1:13" s="24" customFormat="1" ht="30" outlineLevel="2" x14ac:dyDescent="0.25">
      <c r="A4264" s="36"/>
      <c r="B4264" s="44" t="s">
        <v>1646</v>
      </c>
      <c r="C4264" s="31" t="s">
        <v>57</v>
      </c>
      <c r="D4264" s="14" t="s">
        <v>1574</v>
      </c>
      <c r="E4264" s="14" t="s">
        <v>1647</v>
      </c>
      <c r="F4264" s="14" t="s">
        <v>1648</v>
      </c>
      <c r="G4264" s="14" t="s">
        <v>6109</v>
      </c>
      <c r="H4264" s="20">
        <v>1837896395</v>
      </c>
      <c r="I4264" s="20">
        <v>1837896395</v>
      </c>
      <c r="J4264" s="21">
        <f>IFERROR((I4264/H4264),0)</f>
        <v>1</v>
      </c>
      <c r="K4264" s="20"/>
      <c r="L4264" s="20"/>
      <c r="M4264" s="21"/>
    </row>
    <row r="4265" spans="1:13" s="14" customFormat="1" ht="30" outlineLevel="2" x14ac:dyDescent="0.25">
      <c r="A4265" s="34"/>
      <c r="B4265" s="44" t="s">
        <v>1646</v>
      </c>
      <c r="C4265" s="31" t="s">
        <v>57</v>
      </c>
      <c r="D4265" s="14" t="s">
        <v>1574</v>
      </c>
      <c r="E4265" s="14" t="s">
        <v>1647</v>
      </c>
      <c r="F4265" s="14" t="s">
        <v>1648</v>
      </c>
      <c r="G4265" s="14" t="s">
        <v>6481</v>
      </c>
      <c r="H4265" s="20">
        <v>5959</v>
      </c>
      <c r="I4265" s="20">
        <v>5959</v>
      </c>
      <c r="J4265" s="21">
        <f>IFERROR((I4265/H4265),0)</f>
        <v>1</v>
      </c>
      <c r="K4265" s="20"/>
      <c r="L4265" s="20"/>
      <c r="M4265" s="21"/>
    </row>
    <row r="4266" spans="1:13" s="14" customFormat="1" ht="30" outlineLevel="2" x14ac:dyDescent="0.25">
      <c r="A4266" s="34"/>
      <c r="B4266" s="44" t="s">
        <v>1646</v>
      </c>
      <c r="C4266" s="31" t="s">
        <v>57</v>
      </c>
      <c r="D4266" s="14" t="s">
        <v>1574</v>
      </c>
      <c r="E4266" s="14" t="s">
        <v>1647</v>
      </c>
      <c r="F4266" s="14" t="s">
        <v>1648</v>
      </c>
      <c r="G4266" s="14" t="s">
        <v>6484</v>
      </c>
      <c r="H4266" s="20">
        <v>24107892</v>
      </c>
      <c r="I4266" s="20">
        <v>24107892</v>
      </c>
      <c r="J4266" s="21">
        <f>IFERROR((I4266/H4266),0)</f>
        <v>1</v>
      </c>
      <c r="K4266" s="20"/>
      <c r="L4266" s="20"/>
      <c r="M4266" s="21"/>
    </row>
    <row r="4267" spans="1:13" s="14" customFormat="1" ht="30" outlineLevel="2" x14ac:dyDescent="0.25">
      <c r="A4267" s="34"/>
      <c r="B4267" s="44" t="s">
        <v>1646</v>
      </c>
      <c r="C4267" s="31" t="s">
        <v>57</v>
      </c>
      <c r="D4267" s="14" t="s">
        <v>1574</v>
      </c>
      <c r="E4267" s="14" t="s">
        <v>1647</v>
      </c>
      <c r="F4267" s="14" t="s">
        <v>1648</v>
      </c>
      <c r="G4267" s="14" t="s">
        <v>6492</v>
      </c>
      <c r="H4267" s="20">
        <v>146571374</v>
      </c>
      <c r="I4267" s="20">
        <v>146571374</v>
      </c>
      <c r="J4267" s="21">
        <f>IFERROR((I4267/H4267),0)</f>
        <v>1</v>
      </c>
      <c r="K4267" s="20"/>
      <c r="L4267" s="20"/>
      <c r="M4267" s="22"/>
    </row>
    <row r="4268" spans="1:13" s="14" customFormat="1" ht="30" outlineLevel="2" x14ac:dyDescent="0.25">
      <c r="A4268" s="34"/>
      <c r="B4268" s="44" t="s">
        <v>1646</v>
      </c>
      <c r="C4268" s="31" t="s">
        <v>57</v>
      </c>
      <c r="D4268" s="14" t="s">
        <v>1574</v>
      </c>
      <c r="E4268" s="14" t="s">
        <v>1647</v>
      </c>
      <c r="F4268" s="14" t="s">
        <v>1648</v>
      </c>
      <c r="G4268" s="14" t="s">
        <v>6493</v>
      </c>
      <c r="H4268" s="20">
        <v>-192692133</v>
      </c>
      <c r="I4268" s="20"/>
      <c r="J4268" s="21">
        <f>IFERROR((I4268/H4268),0)</f>
        <v>0</v>
      </c>
      <c r="K4268" s="20"/>
      <c r="L4268" s="20"/>
      <c r="M4268" s="21"/>
    </row>
    <row r="4269" spans="1:13" s="14" customFormat="1" ht="45" outlineLevel="1" x14ac:dyDescent="0.25">
      <c r="A4269" s="34"/>
      <c r="B4269" s="46" t="s">
        <v>7196</v>
      </c>
      <c r="C4269" s="40" t="str">
        <f>C4268</f>
        <v>ASIGNACIÓN PARA LA INVERSIÓN LOCAL SEGÚN NBI Y CUARTA, QUINTA, Y SEXTA CATEGORÍA</v>
      </c>
      <c r="D4269" s="39" t="str">
        <f>D4268</f>
        <v xml:space="preserve">CUNDINAMARCA                                      </v>
      </c>
      <c r="E4269" s="39" t="str">
        <f>E4268</f>
        <v>25769</v>
      </c>
      <c r="F4269" s="39" t="str">
        <f>F4268</f>
        <v xml:space="preserve">SUBACHOQUE                                        </v>
      </c>
      <c r="G4269" s="39" t="s">
        <v>10656</v>
      </c>
      <c r="H4269" s="20">
        <f>SUBTOTAL(9,H4263:H4268)</f>
        <v>2779350153</v>
      </c>
      <c r="I4269" s="20">
        <f>SUBTOTAL(9,I4263:I4268)</f>
        <v>2620129452.9099998</v>
      </c>
      <c r="J4269" s="42">
        <f>+I4269/H4269</f>
        <v>0.94271297557879163</v>
      </c>
      <c r="K4269" s="20">
        <f>SUBTOTAL(9,K4263:K4268)</f>
        <v>711944929.36000013</v>
      </c>
      <c r="L4269" s="20">
        <f>SUBTOTAL(9,L4263:L4268)</f>
        <v>611547832.91000009</v>
      </c>
      <c r="M4269" s="7">
        <f>IFERROR((L4269/K4269),"N.A")</f>
        <v>0.85898193482429663</v>
      </c>
    </row>
    <row r="4270" spans="1:13" s="14" customFormat="1" ht="30" outlineLevel="2" x14ac:dyDescent="0.25">
      <c r="A4270" s="34"/>
      <c r="B4270" s="44" t="s">
        <v>6239</v>
      </c>
      <c r="C4270" s="31" t="s">
        <v>57</v>
      </c>
      <c r="D4270" s="14" t="s">
        <v>1574</v>
      </c>
      <c r="E4270" s="14" t="s">
        <v>4521</v>
      </c>
      <c r="F4270" s="14" t="s">
        <v>4522</v>
      </c>
      <c r="G4270" s="14" t="s">
        <v>6109</v>
      </c>
      <c r="H4270" s="20">
        <v>116264286</v>
      </c>
      <c r="I4270" s="20">
        <v>116264286</v>
      </c>
      <c r="J4270" s="21">
        <f>IFERROR((I4270/H4270),0)</f>
        <v>1</v>
      </c>
      <c r="K4270" s="20"/>
      <c r="L4270" s="20"/>
      <c r="M4270" s="21"/>
    </row>
    <row r="4271" spans="1:13" s="14" customFormat="1" ht="45" outlineLevel="1" x14ac:dyDescent="0.25">
      <c r="A4271" s="34"/>
      <c r="B4271" s="46" t="s">
        <v>7197</v>
      </c>
      <c r="C4271" s="40" t="str">
        <f>C4270</f>
        <v>ASIGNACIÓN PARA LA INVERSIÓN LOCAL SEGÚN NBI Y CUARTA, QUINTA, Y SEXTA CATEGORÍA</v>
      </c>
      <c r="D4271" s="39" t="str">
        <f>D4270</f>
        <v xml:space="preserve">CUNDINAMARCA                                      </v>
      </c>
      <c r="E4271" s="39" t="str">
        <f>E4270</f>
        <v>25758</v>
      </c>
      <c r="F4271" s="39" t="str">
        <f>F4270</f>
        <v xml:space="preserve">SOPÓ                                              </v>
      </c>
      <c r="G4271" s="39" t="s">
        <v>10656</v>
      </c>
      <c r="H4271" s="20">
        <f>SUBTOTAL(9,H4270:H4270)</f>
        <v>116264286</v>
      </c>
      <c r="I4271" s="20">
        <f>SUBTOTAL(9,I4270:I4270)</f>
        <v>116264286</v>
      </c>
      <c r="J4271" s="42">
        <f>+I4271/H4271</f>
        <v>1</v>
      </c>
      <c r="K4271" s="20">
        <f>SUBTOTAL(9,K4270:K4270)</f>
        <v>0</v>
      </c>
      <c r="L4271" s="20">
        <f>SUBTOTAL(9,L4270:L4270)</f>
        <v>0</v>
      </c>
      <c r="M4271" s="7" t="str">
        <f>IFERROR((L4271/K4271),"N.A")</f>
        <v>N.A</v>
      </c>
    </row>
    <row r="4272" spans="1:13" s="14" customFormat="1" ht="30" outlineLevel="2" x14ac:dyDescent="0.25">
      <c r="A4272" s="34"/>
      <c r="B4272" s="44" t="s">
        <v>1649</v>
      </c>
      <c r="C4272" s="31" t="s">
        <v>57</v>
      </c>
      <c r="D4272" s="14" t="s">
        <v>1574</v>
      </c>
      <c r="E4272" s="14" t="s">
        <v>1650</v>
      </c>
      <c r="F4272" s="14" t="s">
        <v>1651</v>
      </c>
      <c r="G4272" s="14" t="s">
        <v>16</v>
      </c>
      <c r="H4272" s="15">
        <v>1113032814</v>
      </c>
      <c r="I4272" s="15">
        <v>706487383.83000004</v>
      </c>
      <c r="J4272" s="16">
        <f>IFERROR((I4272/H4272),0)</f>
        <v>0.63474084047085433</v>
      </c>
      <c r="K4272" s="15">
        <v>822470595.86999989</v>
      </c>
      <c r="L4272" s="15">
        <v>706487383.83000004</v>
      </c>
      <c r="M4272" s="17">
        <f>L4272/K4272</f>
        <v>0.85898193488933894</v>
      </c>
    </row>
    <row r="4273" spans="1:13" s="14" customFormat="1" ht="30" outlineLevel="2" x14ac:dyDescent="0.25">
      <c r="A4273" s="34"/>
      <c r="B4273" s="44" t="s">
        <v>1649</v>
      </c>
      <c r="C4273" s="31" t="s">
        <v>57</v>
      </c>
      <c r="D4273" s="14" t="s">
        <v>1574</v>
      </c>
      <c r="E4273" s="14" t="s">
        <v>1650</v>
      </c>
      <c r="F4273" s="14" t="s">
        <v>1651</v>
      </c>
      <c r="G4273" s="14" t="s">
        <v>6109</v>
      </c>
      <c r="H4273" s="20">
        <v>2105247462</v>
      </c>
      <c r="I4273" s="20">
        <v>2105247462</v>
      </c>
      <c r="J4273" s="21">
        <f>IFERROR((I4273/H4273),0)</f>
        <v>1</v>
      </c>
      <c r="K4273" s="20"/>
      <c r="L4273" s="20"/>
      <c r="M4273" s="21"/>
    </row>
    <row r="4274" spans="1:13" s="14" customFormat="1" ht="30" outlineLevel="2" x14ac:dyDescent="0.25">
      <c r="A4274" s="34"/>
      <c r="B4274" s="44" t="s">
        <v>1649</v>
      </c>
      <c r="C4274" s="31" t="s">
        <v>57</v>
      </c>
      <c r="D4274" s="14" t="s">
        <v>1574</v>
      </c>
      <c r="E4274" s="14" t="s">
        <v>1650</v>
      </c>
      <c r="F4274" s="14" t="s">
        <v>1651</v>
      </c>
      <c r="G4274" s="14" t="s">
        <v>6481</v>
      </c>
      <c r="H4274" s="20">
        <v>6884</v>
      </c>
      <c r="I4274" s="20">
        <v>6884</v>
      </c>
      <c r="J4274" s="21">
        <f>IFERROR((I4274/H4274),0)</f>
        <v>1</v>
      </c>
      <c r="K4274" s="20"/>
      <c r="L4274" s="20"/>
      <c r="M4274" s="21"/>
    </row>
    <row r="4275" spans="1:13" s="14" customFormat="1" ht="30" outlineLevel="2" x14ac:dyDescent="0.25">
      <c r="A4275" s="34"/>
      <c r="B4275" s="44" t="s">
        <v>1649</v>
      </c>
      <c r="C4275" s="31" t="s">
        <v>57</v>
      </c>
      <c r="D4275" s="14" t="s">
        <v>1574</v>
      </c>
      <c r="E4275" s="14" t="s">
        <v>1650</v>
      </c>
      <c r="F4275" s="14" t="s">
        <v>1651</v>
      </c>
      <c r="G4275" s="14" t="s">
        <v>6484</v>
      </c>
      <c r="H4275" s="20">
        <v>27850514</v>
      </c>
      <c r="I4275" s="20">
        <v>27850514</v>
      </c>
      <c r="J4275" s="21">
        <f>IFERROR((I4275/H4275),0)</f>
        <v>1</v>
      </c>
      <c r="K4275" s="20"/>
      <c r="L4275" s="20"/>
      <c r="M4275" s="21"/>
    </row>
    <row r="4276" spans="1:13" s="14" customFormat="1" ht="30" outlineLevel="2" x14ac:dyDescent="0.25">
      <c r="A4276" s="34"/>
      <c r="B4276" s="44" t="s">
        <v>1649</v>
      </c>
      <c r="C4276" s="31" t="s">
        <v>57</v>
      </c>
      <c r="D4276" s="14" t="s">
        <v>1574</v>
      </c>
      <c r="E4276" s="14" t="s">
        <v>1650</v>
      </c>
      <c r="F4276" s="14" t="s">
        <v>1651</v>
      </c>
      <c r="G4276" s="14" t="s">
        <v>6492</v>
      </c>
      <c r="H4276" s="20">
        <v>169325801</v>
      </c>
      <c r="I4276" s="20">
        <v>169325801</v>
      </c>
      <c r="J4276" s="21">
        <f>IFERROR((I4276/H4276),0)</f>
        <v>1</v>
      </c>
      <c r="K4276" s="20"/>
      <c r="L4276" s="20"/>
      <c r="M4276" s="22"/>
    </row>
    <row r="4277" spans="1:13" s="14" customFormat="1" ht="30" outlineLevel="2" x14ac:dyDescent="0.25">
      <c r="A4277" s="34"/>
      <c r="B4277" s="44" t="s">
        <v>1649</v>
      </c>
      <c r="C4277" s="31" t="s">
        <v>57</v>
      </c>
      <c r="D4277" s="14" t="s">
        <v>1574</v>
      </c>
      <c r="E4277" s="14" t="s">
        <v>1650</v>
      </c>
      <c r="F4277" s="14" t="s">
        <v>1651</v>
      </c>
      <c r="G4277" s="14" t="s">
        <v>6493</v>
      </c>
      <c r="H4277" s="20">
        <v>-222606563</v>
      </c>
      <c r="I4277" s="20"/>
      <c r="J4277" s="21">
        <f>IFERROR((I4277/H4277),0)</f>
        <v>0</v>
      </c>
      <c r="K4277" s="20"/>
      <c r="L4277" s="20"/>
      <c r="M4277" s="21"/>
    </row>
    <row r="4278" spans="1:13" s="14" customFormat="1" ht="45" outlineLevel="1" x14ac:dyDescent="0.25">
      <c r="A4278" s="34"/>
      <c r="B4278" s="46" t="s">
        <v>7198</v>
      </c>
      <c r="C4278" s="40" t="str">
        <f>C4277</f>
        <v>ASIGNACIÓN PARA LA INVERSIÓN LOCAL SEGÚN NBI Y CUARTA, QUINTA, Y SEXTA CATEGORÍA</v>
      </c>
      <c r="D4278" s="39" t="str">
        <f>D4277</f>
        <v xml:space="preserve">CUNDINAMARCA                                      </v>
      </c>
      <c r="E4278" s="39" t="str">
        <f>E4277</f>
        <v>25745</v>
      </c>
      <c r="F4278" s="39" t="str">
        <f>F4277</f>
        <v xml:space="preserve">SIMIJACA                                          </v>
      </c>
      <c r="G4278" s="39" t="s">
        <v>10656</v>
      </c>
      <c r="H4278" s="20">
        <f>SUBTOTAL(9,H4272:H4277)</f>
        <v>3192856912</v>
      </c>
      <c r="I4278" s="20">
        <f>SUBTOTAL(9,I4272:I4277)</f>
        <v>3008918044.8299999</v>
      </c>
      <c r="J4278" s="42">
        <f>+I4278/H4278</f>
        <v>0.94239050723548368</v>
      </c>
      <c r="K4278" s="20">
        <f>SUBTOTAL(9,K4272:K4277)</f>
        <v>822470595.86999989</v>
      </c>
      <c r="L4278" s="20">
        <f>SUBTOTAL(9,L4272:L4277)</f>
        <v>706487383.83000004</v>
      </c>
      <c r="M4278" s="7">
        <f>IFERROR((L4278/K4278),"N.A")</f>
        <v>0.85898193488933894</v>
      </c>
    </row>
    <row r="4279" spans="1:13" s="14" customFormat="1" ht="30" outlineLevel="2" x14ac:dyDescent="0.25">
      <c r="A4279" s="34"/>
      <c r="B4279" s="44" t="s">
        <v>1652</v>
      </c>
      <c r="C4279" s="31" t="s">
        <v>57</v>
      </c>
      <c r="D4279" s="14" t="s">
        <v>1574</v>
      </c>
      <c r="E4279" s="14" t="s">
        <v>1653</v>
      </c>
      <c r="F4279" s="14" t="s">
        <v>1654</v>
      </c>
      <c r="G4279" s="14" t="s">
        <v>16</v>
      </c>
      <c r="H4279" s="15">
        <v>1764561236</v>
      </c>
      <c r="I4279" s="15">
        <v>1120039081.9900002</v>
      </c>
      <c r="J4279" s="16">
        <f>IFERROR((I4279/H4279),0)</f>
        <v>0.63474084046466051</v>
      </c>
      <c r="K4279" s="15">
        <v>1303914595.4099998</v>
      </c>
      <c r="L4279" s="15">
        <v>1120039081.9900002</v>
      </c>
      <c r="M4279" s="17">
        <f>L4279/K4279</f>
        <v>0.85898193480825158</v>
      </c>
    </row>
    <row r="4280" spans="1:13" s="14" customFormat="1" ht="30" outlineLevel="2" x14ac:dyDescent="0.25">
      <c r="A4280" s="34"/>
      <c r="B4280" s="44" t="s">
        <v>1652</v>
      </c>
      <c r="C4280" s="31" t="s">
        <v>57</v>
      </c>
      <c r="D4280" s="14" t="s">
        <v>1574</v>
      </c>
      <c r="E4280" s="14" t="s">
        <v>1653</v>
      </c>
      <c r="F4280" s="14" t="s">
        <v>1654</v>
      </c>
      <c r="G4280" s="14" t="s">
        <v>6109</v>
      </c>
      <c r="H4280" s="20">
        <v>1900038655</v>
      </c>
      <c r="I4280" s="20">
        <v>1900038655</v>
      </c>
      <c r="J4280" s="21">
        <f>IFERROR((I4280/H4280),0)</f>
        <v>1</v>
      </c>
      <c r="K4280" s="20"/>
      <c r="L4280" s="20"/>
      <c r="M4280" s="21"/>
    </row>
    <row r="4281" spans="1:13" s="14" customFormat="1" ht="30" outlineLevel="2" x14ac:dyDescent="0.25">
      <c r="A4281" s="34"/>
      <c r="B4281" s="44" t="s">
        <v>1652</v>
      </c>
      <c r="C4281" s="31" t="s">
        <v>57</v>
      </c>
      <c r="D4281" s="14" t="s">
        <v>1574</v>
      </c>
      <c r="E4281" s="14" t="s">
        <v>1653</v>
      </c>
      <c r="F4281" s="14" t="s">
        <v>1654</v>
      </c>
      <c r="G4281" s="14" t="s">
        <v>6481</v>
      </c>
      <c r="H4281" s="20">
        <v>10914</v>
      </c>
      <c r="I4281" s="20">
        <v>10914</v>
      </c>
      <c r="J4281" s="21">
        <f>IFERROR((I4281/H4281),0)</f>
        <v>1</v>
      </c>
      <c r="K4281" s="20"/>
      <c r="L4281" s="20"/>
      <c r="M4281" s="21"/>
    </row>
    <row r="4282" spans="1:13" s="14" customFormat="1" ht="30" outlineLevel="2" x14ac:dyDescent="0.25">
      <c r="A4282" s="34"/>
      <c r="B4282" s="44" t="s">
        <v>1652</v>
      </c>
      <c r="C4282" s="31" t="s">
        <v>57</v>
      </c>
      <c r="D4282" s="14" t="s">
        <v>1574</v>
      </c>
      <c r="E4282" s="14" t="s">
        <v>1653</v>
      </c>
      <c r="F4282" s="14" t="s">
        <v>1654</v>
      </c>
      <c r="G4282" s="14" t="s">
        <v>6484</v>
      </c>
      <c r="H4282" s="20">
        <v>44153180</v>
      </c>
      <c r="I4282" s="20">
        <v>44153180</v>
      </c>
      <c r="J4282" s="21">
        <f>IFERROR((I4282/H4282),0)</f>
        <v>1</v>
      </c>
      <c r="K4282" s="20"/>
      <c r="L4282" s="20"/>
      <c r="M4282" s="21"/>
    </row>
    <row r="4283" spans="1:13" s="14" customFormat="1" ht="30" outlineLevel="2" x14ac:dyDescent="0.25">
      <c r="A4283" s="34"/>
      <c r="B4283" s="44" t="s">
        <v>1652</v>
      </c>
      <c r="C4283" s="31" t="s">
        <v>57</v>
      </c>
      <c r="D4283" s="14" t="s">
        <v>1574</v>
      </c>
      <c r="E4283" s="14" t="s">
        <v>1653</v>
      </c>
      <c r="F4283" s="14" t="s">
        <v>1654</v>
      </c>
      <c r="G4283" s="14" t="s">
        <v>6492</v>
      </c>
      <c r="H4283" s="20">
        <v>268442890</v>
      </c>
      <c r="I4283" s="20">
        <v>268442890</v>
      </c>
      <c r="J4283" s="21">
        <f>IFERROR((I4283/H4283),0)</f>
        <v>1</v>
      </c>
      <c r="K4283" s="20"/>
      <c r="L4283" s="20"/>
      <c r="M4283" s="22"/>
    </row>
    <row r="4284" spans="1:13" s="14" customFormat="1" ht="30" outlineLevel="2" x14ac:dyDescent="0.25">
      <c r="A4284" s="34"/>
      <c r="B4284" s="44" t="s">
        <v>1652</v>
      </c>
      <c r="C4284" s="31" t="s">
        <v>57</v>
      </c>
      <c r="D4284" s="14" t="s">
        <v>1574</v>
      </c>
      <c r="E4284" s="14" t="s">
        <v>1653</v>
      </c>
      <c r="F4284" s="14" t="s">
        <v>1654</v>
      </c>
      <c r="G4284" s="14" t="s">
        <v>6493</v>
      </c>
      <c r="H4284" s="20">
        <v>-352912247</v>
      </c>
      <c r="I4284" s="20"/>
      <c r="J4284" s="21">
        <f>IFERROR((I4284/H4284),0)</f>
        <v>0</v>
      </c>
      <c r="K4284" s="20"/>
      <c r="L4284" s="20"/>
      <c r="M4284" s="21"/>
    </row>
    <row r="4285" spans="1:13" s="14" customFormat="1" ht="45" outlineLevel="1" x14ac:dyDescent="0.25">
      <c r="A4285" s="34"/>
      <c r="B4285" s="46" t="s">
        <v>7199</v>
      </c>
      <c r="C4285" s="40" t="str">
        <f>C4284</f>
        <v>ASIGNACIÓN PARA LA INVERSIÓN LOCAL SEGÚN NBI Y CUARTA, QUINTA, Y SEXTA CATEGORÍA</v>
      </c>
      <c r="D4285" s="39" t="str">
        <f>D4284</f>
        <v xml:space="preserve">CUNDINAMARCA                                      </v>
      </c>
      <c r="E4285" s="39" t="str">
        <f>E4284</f>
        <v>25743</v>
      </c>
      <c r="F4285" s="39" t="str">
        <f>F4284</f>
        <v xml:space="preserve">SILVANIA                                          </v>
      </c>
      <c r="G4285" s="39" t="s">
        <v>10656</v>
      </c>
      <c r="H4285" s="20">
        <f>SUBTOTAL(9,H4279:H4284)</f>
        <v>3624294628</v>
      </c>
      <c r="I4285" s="20">
        <f>SUBTOTAL(9,I4279:I4284)</f>
        <v>3332684720.9900002</v>
      </c>
      <c r="J4285" s="42">
        <f>+I4285/H4285</f>
        <v>0.91954023142679231</v>
      </c>
      <c r="K4285" s="20">
        <f>SUBTOTAL(9,K4279:K4284)</f>
        <v>1303914595.4099998</v>
      </c>
      <c r="L4285" s="20">
        <f>SUBTOTAL(9,L4279:L4284)</f>
        <v>1120039081.9900002</v>
      </c>
      <c r="M4285" s="7">
        <f>IFERROR((L4285/K4285),"N.A")</f>
        <v>0.85898193480825158</v>
      </c>
    </row>
    <row r="4286" spans="1:13" s="14" customFormat="1" ht="30" outlineLevel="2" x14ac:dyDescent="0.25">
      <c r="A4286" s="34"/>
      <c r="B4286" s="44" t="s">
        <v>1655</v>
      </c>
      <c r="C4286" s="31" t="s">
        <v>57</v>
      </c>
      <c r="D4286" s="14" t="s">
        <v>1574</v>
      </c>
      <c r="E4286" s="14" t="s">
        <v>1656</v>
      </c>
      <c r="F4286" s="14" t="s">
        <v>1657</v>
      </c>
      <c r="G4286" s="14" t="s">
        <v>16</v>
      </c>
      <c r="H4286" s="15">
        <v>1767202988</v>
      </c>
      <c r="I4286" s="15">
        <v>1121715909.8699999</v>
      </c>
      <c r="J4286" s="16">
        <f>IFERROR((I4286/H4286),0)</f>
        <v>0.634740840461956</v>
      </c>
      <c r="K4286" s="15">
        <v>1305866706.28</v>
      </c>
      <c r="L4286" s="15">
        <v>1121715909.8699999</v>
      </c>
      <c r="M4286" s="17">
        <f>L4286/K4286</f>
        <v>0.8589819347377442</v>
      </c>
    </row>
    <row r="4287" spans="1:13" s="14" customFormat="1" ht="30" outlineLevel="2" x14ac:dyDescent="0.25">
      <c r="A4287" s="34"/>
      <c r="B4287" s="44" t="s">
        <v>1655</v>
      </c>
      <c r="C4287" s="31" t="s">
        <v>57</v>
      </c>
      <c r="D4287" s="14" t="s">
        <v>1574</v>
      </c>
      <c r="E4287" s="14" t="s">
        <v>1656</v>
      </c>
      <c r="F4287" s="14" t="s">
        <v>1657</v>
      </c>
      <c r="G4287" s="14" t="s">
        <v>6109</v>
      </c>
      <c r="H4287" s="20">
        <v>3066287839</v>
      </c>
      <c r="I4287" s="20">
        <v>3066287839</v>
      </c>
      <c r="J4287" s="21">
        <f>IFERROR((I4287/H4287),0)</f>
        <v>1</v>
      </c>
      <c r="K4287" s="20"/>
      <c r="L4287" s="20"/>
      <c r="M4287" s="21"/>
    </row>
    <row r="4288" spans="1:13" s="14" customFormat="1" ht="30" outlineLevel="2" x14ac:dyDescent="0.25">
      <c r="A4288" s="34"/>
      <c r="B4288" s="44" t="s">
        <v>1655</v>
      </c>
      <c r="C4288" s="31" t="s">
        <v>57</v>
      </c>
      <c r="D4288" s="14" t="s">
        <v>1574</v>
      </c>
      <c r="E4288" s="14" t="s">
        <v>1656</v>
      </c>
      <c r="F4288" s="14" t="s">
        <v>1657</v>
      </c>
      <c r="G4288" s="14" t="s">
        <v>6481</v>
      </c>
      <c r="H4288" s="20">
        <v>10930</v>
      </c>
      <c r="I4288" s="20">
        <v>10930</v>
      </c>
      <c r="J4288" s="21">
        <f>IFERROR((I4288/H4288),0)</f>
        <v>1</v>
      </c>
      <c r="K4288" s="20"/>
      <c r="L4288" s="20"/>
      <c r="M4288" s="21"/>
    </row>
    <row r="4289" spans="1:13" s="14" customFormat="1" ht="30" outlineLevel="2" x14ac:dyDescent="0.25">
      <c r="A4289" s="34"/>
      <c r="B4289" s="44" t="s">
        <v>1655</v>
      </c>
      <c r="C4289" s="31" t="s">
        <v>57</v>
      </c>
      <c r="D4289" s="14" t="s">
        <v>1574</v>
      </c>
      <c r="E4289" s="14" t="s">
        <v>1656</v>
      </c>
      <c r="F4289" s="14" t="s">
        <v>1657</v>
      </c>
      <c r="G4289" s="14" t="s">
        <v>6484</v>
      </c>
      <c r="H4289" s="20">
        <v>44219282</v>
      </c>
      <c r="I4289" s="20">
        <v>44219282</v>
      </c>
      <c r="J4289" s="21">
        <f>IFERROR((I4289/H4289),0)</f>
        <v>1</v>
      </c>
      <c r="K4289" s="20"/>
      <c r="L4289" s="20"/>
      <c r="M4289" s="21"/>
    </row>
    <row r="4290" spans="1:13" s="14" customFormat="1" ht="30" outlineLevel="2" x14ac:dyDescent="0.25">
      <c r="A4290" s="34"/>
      <c r="B4290" s="44" t="s">
        <v>1655</v>
      </c>
      <c r="C4290" s="31" t="s">
        <v>57</v>
      </c>
      <c r="D4290" s="14" t="s">
        <v>1574</v>
      </c>
      <c r="E4290" s="14" t="s">
        <v>1656</v>
      </c>
      <c r="F4290" s="14" t="s">
        <v>1657</v>
      </c>
      <c r="G4290" s="14" t="s">
        <v>6492</v>
      </c>
      <c r="H4290" s="20">
        <v>268844780</v>
      </c>
      <c r="I4290" s="20">
        <v>268844780</v>
      </c>
      <c r="J4290" s="21">
        <f>IFERROR((I4290/H4290),0)</f>
        <v>1</v>
      </c>
      <c r="K4290" s="20"/>
      <c r="L4290" s="20"/>
      <c r="M4290" s="22"/>
    </row>
    <row r="4291" spans="1:13" s="14" customFormat="1" ht="30" outlineLevel="2" x14ac:dyDescent="0.25">
      <c r="A4291" s="34"/>
      <c r="B4291" s="44" t="s">
        <v>1655</v>
      </c>
      <c r="C4291" s="31" t="s">
        <v>57</v>
      </c>
      <c r="D4291" s="14" t="s">
        <v>1574</v>
      </c>
      <c r="E4291" s="14" t="s">
        <v>1656</v>
      </c>
      <c r="F4291" s="14" t="s">
        <v>1657</v>
      </c>
      <c r="G4291" s="14" t="s">
        <v>6493</v>
      </c>
      <c r="H4291" s="20">
        <v>-353440598</v>
      </c>
      <c r="I4291" s="20"/>
      <c r="J4291" s="21">
        <f>IFERROR((I4291/H4291),0)</f>
        <v>0</v>
      </c>
      <c r="K4291" s="20"/>
      <c r="L4291" s="20"/>
      <c r="M4291" s="21"/>
    </row>
    <row r="4292" spans="1:13" s="14" customFormat="1" ht="45" outlineLevel="1" x14ac:dyDescent="0.25">
      <c r="A4292" s="34"/>
      <c r="B4292" s="46" t="s">
        <v>7200</v>
      </c>
      <c r="C4292" s="40" t="str">
        <f>C4291</f>
        <v>ASIGNACIÓN PARA LA INVERSIÓN LOCAL SEGÚN NBI Y CUARTA, QUINTA, Y SEXTA CATEGORÍA</v>
      </c>
      <c r="D4292" s="39" t="str">
        <f>D4291</f>
        <v xml:space="preserve">CUNDINAMARCA                                      </v>
      </c>
      <c r="E4292" s="39" t="str">
        <f>E4291</f>
        <v>25740</v>
      </c>
      <c r="F4292" s="39" t="str">
        <f>F4291</f>
        <v xml:space="preserve">SIBATÉ                                            </v>
      </c>
      <c r="G4292" s="39" t="s">
        <v>10656</v>
      </c>
      <c r="H4292" s="20">
        <f>SUBTOTAL(9,H4286:H4291)</f>
        <v>4793125221</v>
      </c>
      <c r="I4292" s="20">
        <f>SUBTOTAL(9,I4286:I4291)</f>
        <v>4501078740.8699999</v>
      </c>
      <c r="J4292" s="42">
        <f>+I4292/H4292</f>
        <v>0.93906971617380985</v>
      </c>
      <c r="K4292" s="20">
        <f>SUBTOTAL(9,K4286:K4291)</f>
        <v>1305866706.28</v>
      </c>
      <c r="L4292" s="20">
        <f>SUBTOTAL(9,L4286:L4291)</f>
        <v>1121715909.8699999</v>
      </c>
      <c r="M4292" s="7">
        <f>IFERROR((L4292/K4292),"N.A")</f>
        <v>0.8589819347377442</v>
      </c>
    </row>
    <row r="4293" spans="1:13" s="14" customFormat="1" ht="30" outlineLevel="2" x14ac:dyDescent="0.25">
      <c r="A4293" s="34"/>
      <c r="B4293" s="44" t="s">
        <v>1658</v>
      </c>
      <c r="C4293" s="31" t="s">
        <v>57</v>
      </c>
      <c r="D4293" s="14" t="s">
        <v>1574</v>
      </c>
      <c r="E4293" s="14" t="s">
        <v>1659</v>
      </c>
      <c r="F4293" s="14" t="s">
        <v>1660</v>
      </c>
      <c r="G4293" s="14" t="s">
        <v>16</v>
      </c>
      <c r="H4293" s="15">
        <v>1124248909</v>
      </c>
      <c r="I4293" s="15">
        <v>713606697.41000009</v>
      </c>
      <c r="J4293" s="16">
        <f>IFERROR((I4293/H4293),0)</f>
        <v>0.63474084048232782</v>
      </c>
      <c r="K4293" s="15">
        <v>830758678.83000004</v>
      </c>
      <c r="L4293" s="15">
        <v>713606697.41000009</v>
      </c>
      <c r="M4293" s="17">
        <f>L4293/K4293</f>
        <v>0.85898193494049191</v>
      </c>
    </row>
    <row r="4294" spans="1:13" s="14" customFormat="1" ht="30" outlineLevel="2" x14ac:dyDescent="0.25">
      <c r="A4294" s="34"/>
      <c r="B4294" s="44" t="s">
        <v>1658</v>
      </c>
      <c r="C4294" s="31" t="s">
        <v>57</v>
      </c>
      <c r="D4294" s="14" t="s">
        <v>1574</v>
      </c>
      <c r="E4294" s="14" t="s">
        <v>1659</v>
      </c>
      <c r="F4294" s="14" t="s">
        <v>1660</v>
      </c>
      <c r="G4294" s="14" t="s">
        <v>6109</v>
      </c>
      <c r="H4294" s="20">
        <v>4877115063</v>
      </c>
      <c r="I4294" s="20">
        <v>4877115063</v>
      </c>
      <c r="J4294" s="21">
        <f>IFERROR((I4294/H4294),0)</f>
        <v>1</v>
      </c>
      <c r="K4294" s="20"/>
      <c r="L4294" s="20"/>
      <c r="M4294" s="21"/>
    </row>
    <row r="4295" spans="1:13" s="14" customFormat="1" ht="30" outlineLevel="2" x14ac:dyDescent="0.25">
      <c r="A4295" s="34"/>
      <c r="B4295" s="44" t="s">
        <v>1658</v>
      </c>
      <c r="C4295" s="31" t="s">
        <v>57</v>
      </c>
      <c r="D4295" s="14" t="s">
        <v>1574</v>
      </c>
      <c r="E4295" s="14" t="s">
        <v>1659</v>
      </c>
      <c r="F4295" s="14" t="s">
        <v>1660</v>
      </c>
      <c r="G4295" s="14" t="s">
        <v>6481</v>
      </c>
      <c r="H4295" s="20">
        <v>6953</v>
      </c>
      <c r="I4295" s="20">
        <v>6953</v>
      </c>
      <c r="J4295" s="21">
        <f>IFERROR((I4295/H4295),0)</f>
        <v>1</v>
      </c>
      <c r="K4295" s="20"/>
      <c r="L4295" s="20"/>
      <c r="M4295" s="21"/>
    </row>
    <row r="4296" spans="1:13" s="14" customFormat="1" ht="30" outlineLevel="2" x14ac:dyDescent="0.25">
      <c r="A4296" s="34"/>
      <c r="B4296" s="44" t="s">
        <v>1658</v>
      </c>
      <c r="C4296" s="31" t="s">
        <v>57</v>
      </c>
      <c r="D4296" s="14" t="s">
        <v>1574</v>
      </c>
      <c r="E4296" s="14" t="s">
        <v>1659</v>
      </c>
      <c r="F4296" s="14" t="s">
        <v>1660</v>
      </c>
      <c r="G4296" s="14" t="s">
        <v>6484</v>
      </c>
      <c r="H4296" s="20">
        <v>28131165</v>
      </c>
      <c r="I4296" s="20">
        <v>28131165</v>
      </c>
      <c r="J4296" s="21">
        <f>IFERROR((I4296/H4296),0)</f>
        <v>1</v>
      </c>
      <c r="K4296" s="20"/>
      <c r="L4296" s="20"/>
      <c r="M4296" s="21"/>
    </row>
    <row r="4297" spans="1:13" s="14" customFormat="1" ht="30" outlineLevel="2" x14ac:dyDescent="0.25">
      <c r="A4297" s="34"/>
      <c r="B4297" s="44" t="s">
        <v>1658</v>
      </c>
      <c r="C4297" s="31" t="s">
        <v>57</v>
      </c>
      <c r="D4297" s="14" t="s">
        <v>1574</v>
      </c>
      <c r="E4297" s="14" t="s">
        <v>1659</v>
      </c>
      <c r="F4297" s="14" t="s">
        <v>1660</v>
      </c>
      <c r="G4297" s="14" t="s">
        <v>6492</v>
      </c>
      <c r="H4297" s="20">
        <v>171032107</v>
      </c>
      <c r="I4297" s="20">
        <v>171032107</v>
      </c>
      <c r="J4297" s="21">
        <f>IFERROR((I4297/H4297),0)</f>
        <v>1</v>
      </c>
      <c r="K4297" s="20"/>
      <c r="L4297" s="20"/>
      <c r="M4297" s="22"/>
    </row>
    <row r="4298" spans="1:13" s="14" customFormat="1" ht="30" outlineLevel="2" x14ac:dyDescent="0.25">
      <c r="A4298" s="34"/>
      <c r="B4298" s="44" t="s">
        <v>1658</v>
      </c>
      <c r="C4298" s="31" t="s">
        <v>57</v>
      </c>
      <c r="D4298" s="14" t="s">
        <v>1574</v>
      </c>
      <c r="E4298" s="14" t="s">
        <v>1659</v>
      </c>
      <c r="F4298" s="14" t="s">
        <v>1660</v>
      </c>
      <c r="G4298" s="14" t="s">
        <v>6493</v>
      </c>
      <c r="H4298" s="20">
        <v>-224849782</v>
      </c>
      <c r="I4298" s="20"/>
      <c r="J4298" s="21">
        <f>IFERROR((I4298/H4298),0)</f>
        <v>0</v>
      </c>
      <c r="K4298" s="20"/>
      <c r="L4298" s="20"/>
      <c r="M4298" s="21"/>
    </row>
    <row r="4299" spans="1:13" s="14" customFormat="1" ht="45" outlineLevel="1" x14ac:dyDescent="0.25">
      <c r="A4299" s="34"/>
      <c r="B4299" s="46" t="s">
        <v>7201</v>
      </c>
      <c r="C4299" s="40" t="str">
        <f>C4298</f>
        <v>ASIGNACIÓN PARA LA INVERSIÓN LOCAL SEGÚN NBI Y CUARTA, QUINTA, Y SEXTA CATEGORÍA</v>
      </c>
      <c r="D4299" s="39" t="str">
        <f>D4298</f>
        <v xml:space="preserve">CUNDINAMARCA                                      </v>
      </c>
      <c r="E4299" s="39" t="str">
        <f>E4298</f>
        <v>25736</v>
      </c>
      <c r="F4299" s="39" t="str">
        <f>F4298</f>
        <v xml:space="preserve">SESQUILÉ                                          </v>
      </c>
      <c r="G4299" s="39" t="s">
        <v>10656</v>
      </c>
      <c r="H4299" s="20">
        <f>SUBTOTAL(9,H4293:H4298)</f>
        <v>5975684415</v>
      </c>
      <c r="I4299" s="20">
        <f>SUBTOTAL(9,I4293:I4298)</f>
        <v>5789891985.4099998</v>
      </c>
      <c r="J4299" s="42">
        <f>+I4299/H4299</f>
        <v>0.96890859411457053</v>
      </c>
      <c r="K4299" s="20">
        <f>SUBTOTAL(9,K4293:K4298)</f>
        <v>830758678.83000004</v>
      </c>
      <c r="L4299" s="20">
        <f>SUBTOTAL(9,L4293:L4298)</f>
        <v>713606697.41000009</v>
      </c>
      <c r="M4299" s="7">
        <f>IFERROR((L4299/K4299),"N.A")</f>
        <v>0.85898193494049191</v>
      </c>
    </row>
    <row r="4300" spans="1:13" s="14" customFormat="1" ht="30" outlineLevel="2" x14ac:dyDescent="0.25">
      <c r="A4300" s="34"/>
      <c r="B4300" s="44" t="s">
        <v>1661</v>
      </c>
      <c r="C4300" s="31" t="s">
        <v>57</v>
      </c>
      <c r="D4300" s="14" t="s">
        <v>1574</v>
      </c>
      <c r="E4300" s="14" t="s">
        <v>1662</v>
      </c>
      <c r="F4300" s="14" t="s">
        <v>1663</v>
      </c>
      <c r="G4300" s="14" t="s">
        <v>16</v>
      </c>
      <c r="H4300" s="15">
        <v>1380119174</v>
      </c>
      <c r="I4300" s="15">
        <v>876018004.44999981</v>
      </c>
      <c r="J4300" s="16">
        <f>IFERROR((I4300/H4300),0)</f>
        <v>0.63474084046744783</v>
      </c>
      <c r="K4300" s="15">
        <v>1019832861.38</v>
      </c>
      <c r="L4300" s="15">
        <v>876018004.44999981</v>
      </c>
      <c r="M4300" s="17">
        <f>L4300/K4300</f>
        <v>0.85898193480900853</v>
      </c>
    </row>
    <row r="4301" spans="1:13" s="14" customFormat="1" ht="30" outlineLevel="2" x14ac:dyDescent="0.25">
      <c r="A4301" s="34"/>
      <c r="B4301" s="44" t="s">
        <v>1661</v>
      </c>
      <c r="C4301" s="31" t="s">
        <v>57</v>
      </c>
      <c r="D4301" s="14" t="s">
        <v>1574</v>
      </c>
      <c r="E4301" s="14" t="s">
        <v>1662</v>
      </c>
      <c r="F4301" s="14" t="s">
        <v>1663</v>
      </c>
      <c r="G4301" s="14" t="s">
        <v>5818</v>
      </c>
      <c r="H4301" s="20">
        <v>1600768751</v>
      </c>
      <c r="I4301" s="20">
        <v>1600768751</v>
      </c>
      <c r="J4301" s="21">
        <f>IFERROR((I4301/H4301),0)</f>
        <v>1</v>
      </c>
      <c r="K4301" s="20"/>
      <c r="L4301" s="20"/>
      <c r="M4301" s="21"/>
    </row>
    <row r="4302" spans="1:13" s="14" customFormat="1" ht="30" outlineLevel="2" x14ac:dyDescent="0.25">
      <c r="A4302" s="34"/>
      <c r="B4302" s="44" t="s">
        <v>1661</v>
      </c>
      <c r="C4302" s="31" t="s">
        <v>57</v>
      </c>
      <c r="D4302" s="14" t="s">
        <v>1574</v>
      </c>
      <c r="E4302" s="14" t="s">
        <v>1662</v>
      </c>
      <c r="F4302" s="14" t="s">
        <v>1663</v>
      </c>
      <c r="G4302" s="14" t="s">
        <v>6109</v>
      </c>
      <c r="H4302" s="20">
        <v>3194819868</v>
      </c>
      <c r="I4302" s="20">
        <v>3194819868</v>
      </c>
      <c r="J4302" s="21">
        <f>IFERROR((I4302/H4302),0)</f>
        <v>1</v>
      </c>
      <c r="K4302" s="20"/>
      <c r="L4302" s="20"/>
      <c r="M4302" s="21"/>
    </row>
    <row r="4303" spans="1:13" s="14" customFormat="1" ht="30" outlineLevel="2" x14ac:dyDescent="0.25">
      <c r="A4303" s="34"/>
      <c r="B4303" s="44" t="s">
        <v>1661</v>
      </c>
      <c r="C4303" s="31" t="s">
        <v>57</v>
      </c>
      <c r="D4303" s="14" t="s">
        <v>1574</v>
      </c>
      <c r="E4303" s="14" t="s">
        <v>1662</v>
      </c>
      <c r="F4303" s="14" t="s">
        <v>1663</v>
      </c>
      <c r="G4303" s="14" t="s">
        <v>6481</v>
      </c>
      <c r="H4303" s="20">
        <v>8536</v>
      </c>
      <c r="I4303" s="20">
        <v>8536</v>
      </c>
      <c r="J4303" s="21">
        <f>IFERROR((I4303/H4303),0)</f>
        <v>1</v>
      </c>
      <c r="K4303" s="20"/>
      <c r="L4303" s="20"/>
      <c r="M4303" s="21"/>
    </row>
    <row r="4304" spans="1:13" s="14" customFormat="1" ht="30" outlineLevel="2" x14ac:dyDescent="0.25">
      <c r="A4304" s="34"/>
      <c r="B4304" s="44" t="s">
        <v>1661</v>
      </c>
      <c r="C4304" s="31" t="s">
        <v>57</v>
      </c>
      <c r="D4304" s="14" t="s">
        <v>1574</v>
      </c>
      <c r="E4304" s="14" t="s">
        <v>1662</v>
      </c>
      <c r="F4304" s="14" t="s">
        <v>1663</v>
      </c>
      <c r="G4304" s="14" t="s">
        <v>6484</v>
      </c>
      <c r="H4304" s="20">
        <v>34533599</v>
      </c>
      <c r="I4304" s="20">
        <v>34533599</v>
      </c>
      <c r="J4304" s="21">
        <f>IFERROR((I4304/H4304),0)</f>
        <v>1</v>
      </c>
      <c r="K4304" s="20"/>
      <c r="L4304" s="20"/>
      <c r="M4304" s="21"/>
    </row>
    <row r="4305" spans="1:13" s="14" customFormat="1" ht="30" outlineLevel="2" x14ac:dyDescent="0.25">
      <c r="A4305" s="34"/>
      <c r="B4305" s="44" t="s">
        <v>1661</v>
      </c>
      <c r="C4305" s="31" t="s">
        <v>57</v>
      </c>
      <c r="D4305" s="14" t="s">
        <v>1574</v>
      </c>
      <c r="E4305" s="14" t="s">
        <v>1662</v>
      </c>
      <c r="F4305" s="14" t="s">
        <v>1663</v>
      </c>
      <c r="G4305" s="14" t="s">
        <v>6492</v>
      </c>
      <c r="H4305" s="20">
        <v>209957678</v>
      </c>
      <c r="I4305" s="20">
        <v>209957678</v>
      </c>
      <c r="J4305" s="21">
        <f>IFERROR((I4305/H4305),0)</f>
        <v>1</v>
      </c>
      <c r="K4305" s="20"/>
      <c r="L4305" s="20"/>
      <c r="M4305" s="22"/>
    </row>
    <row r="4306" spans="1:13" s="14" customFormat="1" ht="30" outlineLevel="2" x14ac:dyDescent="0.25">
      <c r="A4306" s="34"/>
      <c r="B4306" s="44" t="s">
        <v>1661</v>
      </c>
      <c r="C4306" s="31" t="s">
        <v>57</v>
      </c>
      <c r="D4306" s="14" t="s">
        <v>1574</v>
      </c>
      <c r="E4306" s="14" t="s">
        <v>1662</v>
      </c>
      <c r="F4306" s="14" t="s">
        <v>1663</v>
      </c>
      <c r="G4306" s="14" t="s">
        <v>6493</v>
      </c>
      <c r="H4306" s="20">
        <v>-276023835</v>
      </c>
      <c r="I4306" s="20"/>
      <c r="J4306" s="21">
        <f>IFERROR((I4306/H4306),0)</f>
        <v>0</v>
      </c>
      <c r="K4306" s="20"/>
      <c r="L4306" s="20"/>
      <c r="M4306" s="21"/>
    </row>
    <row r="4307" spans="1:13" s="14" customFormat="1" ht="45" outlineLevel="1" x14ac:dyDescent="0.25">
      <c r="A4307" s="34"/>
      <c r="B4307" s="46" t="s">
        <v>7202</v>
      </c>
      <c r="C4307" s="40" t="str">
        <f>C4306</f>
        <v>ASIGNACIÓN PARA LA INVERSIÓN LOCAL SEGÚN NBI Y CUARTA, QUINTA, Y SEXTA CATEGORÍA</v>
      </c>
      <c r="D4307" s="39" t="str">
        <f>D4306</f>
        <v xml:space="preserve">CUNDINAMARCA                                      </v>
      </c>
      <c r="E4307" s="39" t="str">
        <f>E4306</f>
        <v>25718</v>
      </c>
      <c r="F4307" s="39" t="str">
        <f>F4306</f>
        <v xml:space="preserve">SASAIMA                                           </v>
      </c>
      <c r="G4307" s="39" t="s">
        <v>10656</v>
      </c>
      <c r="H4307" s="20">
        <f>SUBTOTAL(9,H4300:H4306)</f>
        <v>6144183771</v>
      </c>
      <c r="I4307" s="20">
        <f>SUBTOTAL(9,I4300:I4306)</f>
        <v>5916106436.4499998</v>
      </c>
      <c r="J4307" s="42">
        <f>+I4307/H4307</f>
        <v>0.96287914830501897</v>
      </c>
      <c r="K4307" s="20">
        <f>SUBTOTAL(9,K4300:K4306)</f>
        <v>1019832861.38</v>
      </c>
      <c r="L4307" s="20">
        <f>SUBTOTAL(9,L4300:L4306)</f>
        <v>876018004.44999981</v>
      </c>
      <c r="M4307" s="7">
        <f>IFERROR((L4307/K4307),"N.A")</f>
        <v>0.85898193480900853</v>
      </c>
    </row>
    <row r="4308" spans="1:13" s="14" customFormat="1" ht="30" outlineLevel="2" x14ac:dyDescent="0.25">
      <c r="A4308" s="34"/>
      <c r="B4308" s="44" t="s">
        <v>1664</v>
      </c>
      <c r="C4308" s="31" t="s">
        <v>57</v>
      </c>
      <c r="D4308" s="14" t="s">
        <v>1574</v>
      </c>
      <c r="E4308" s="14" t="s">
        <v>1665</v>
      </c>
      <c r="F4308" s="14" t="s">
        <v>1666</v>
      </c>
      <c r="G4308" s="14" t="s">
        <v>16</v>
      </c>
      <c r="H4308" s="15">
        <v>1583681175</v>
      </c>
      <c r="I4308" s="15">
        <v>1005227120.0500001</v>
      </c>
      <c r="J4308" s="16">
        <f>IFERROR((I4308/H4308),0)</f>
        <v>0.63474084046620061</v>
      </c>
      <c r="K4308" s="15">
        <v>1170254087.1999998</v>
      </c>
      <c r="L4308" s="15">
        <v>1005227120.0500001</v>
      </c>
      <c r="M4308" s="17">
        <f>L4308/K4308</f>
        <v>0.85898193481652318</v>
      </c>
    </row>
    <row r="4309" spans="1:13" s="14" customFormat="1" ht="30" outlineLevel="2" x14ac:dyDescent="0.25">
      <c r="A4309" s="34"/>
      <c r="B4309" s="44" t="s">
        <v>1664</v>
      </c>
      <c r="C4309" s="31" t="s">
        <v>57</v>
      </c>
      <c r="D4309" s="14" t="s">
        <v>1574</v>
      </c>
      <c r="E4309" s="14" t="s">
        <v>1665</v>
      </c>
      <c r="F4309" s="14" t="s">
        <v>1666</v>
      </c>
      <c r="G4309" s="14" t="s">
        <v>6109</v>
      </c>
      <c r="H4309" s="20">
        <v>2566551377</v>
      </c>
      <c r="I4309" s="20">
        <v>2566551377</v>
      </c>
      <c r="J4309" s="21">
        <f>IFERROR((I4309/H4309),0)</f>
        <v>1</v>
      </c>
      <c r="K4309" s="20"/>
      <c r="L4309" s="20"/>
      <c r="M4309" s="21"/>
    </row>
    <row r="4310" spans="1:13" s="14" customFormat="1" ht="30" outlineLevel="2" x14ac:dyDescent="0.25">
      <c r="A4310" s="34"/>
      <c r="B4310" s="44" t="s">
        <v>1664</v>
      </c>
      <c r="C4310" s="31" t="s">
        <v>57</v>
      </c>
      <c r="D4310" s="14" t="s">
        <v>1574</v>
      </c>
      <c r="E4310" s="14" t="s">
        <v>1665</v>
      </c>
      <c r="F4310" s="14" t="s">
        <v>1666</v>
      </c>
      <c r="G4310" s="14" t="s">
        <v>6481</v>
      </c>
      <c r="H4310" s="20">
        <v>9795</v>
      </c>
      <c r="I4310" s="20">
        <v>9795</v>
      </c>
      <c r="J4310" s="21">
        <f>IFERROR((I4310/H4310),0)</f>
        <v>1</v>
      </c>
      <c r="K4310" s="20"/>
      <c r="L4310" s="20"/>
      <c r="M4310" s="21"/>
    </row>
    <row r="4311" spans="1:13" s="14" customFormat="1" ht="30" outlineLevel="2" x14ac:dyDescent="0.25">
      <c r="A4311" s="34"/>
      <c r="B4311" s="44" t="s">
        <v>1664</v>
      </c>
      <c r="C4311" s="31" t="s">
        <v>57</v>
      </c>
      <c r="D4311" s="14" t="s">
        <v>1574</v>
      </c>
      <c r="E4311" s="14" t="s">
        <v>1665</v>
      </c>
      <c r="F4311" s="14" t="s">
        <v>1666</v>
      </c>
      <c r="G4311" s="14" t="s">
        <v>6484</v>
      </c>
      <c r="H4311" s="20">
        <v>39627165</v>
      </c>
      <c r="I4311" s="20">
        <v>39627165</v>
      </c>
      <c r="J4311" s="21">
        <f>IFERROR((I4311/H4311),0)</f>
        <v>1</v>
      </c>
      <c r="K4311" s="20"/>
      <c r="L4311" s="20"/>
      <c r="M4311" s="21"/>
    </row>
    <row r="4312" spans="1:13" s="14" customFormat="1" ht="30" outlineLevel="2" x14ac:dyDescent="0.25">
      <c r="A4312" s="34"/>
      <c r="B4312" s="44" t="s">
        <v>1664</v>
      </c>
      <c r="C4312" s="31" t="s">
        <v>57</v>
      </c>
      <c r="D4312" s="14" t="s">
        <v>1574</v>
      </c>
      <c r="E4312" s="14" t="s">
        <v>1665</v>
      </c>
      <c r="F4312" s="14" t="s">
        <v>1666</v>
      </c>
      <c r="G4312" s="14" t="s">
        <v>6492</v>
      </c>
      <c r="H4312" s="20">
        <v>240925587</v>
      </c>
      <c r="I4312" s="20">
        <v>240925587</v>
      </c>
      <c r="J4312" s="21">
        <f>IFERROR((I4312/H4312),0)</f>
        <v>1</v>
      </c>
      <c r="K4312" s="20"/>
      <c r="L4312" s="20"/>
      <c r="M4312" s="22"/>
    </row>
    <row r="4313" spans="1:13" s="14" customFormat="1" ht="30" outlineLevel="2" x14ac:dyDescent="0.25">
      <c r="A4313" s="34"/>
      <c r="B4313" s="44" t="s">
        <v>1664</v>
      </c>
      <c r="C4313" s="31" t="s">
        <v>57</v>
      </c>
      <c r="D4313" s="14" t="s">
        <v>1574</v>
      </c>
      <c r="E4313" s="14" t="s">
        <v>1665</v>
      </c>
      <c r="F4313" s="14" t="s">
        <v>1666</v>
      </c>
      <c r="G4313" s="14" t="s">
        <v>6493</v>
      </c>
      <c r="H4313" s="20">
        <v>-316736235</v>
      </c>
      <c r="I4313" s="20"/>
      <c r="J4313" s="21">
        <f>IFERROR((I4313/H4313),0)</f>
        <v>0</v>
      </c>
      <c r="K4313" s="20"/>
      <c r="L4313" s="20"/>
      <c r="M4313" s="21"/>
    </row>
    <row r="4314" spans="1:13" s="14" customFormat="1" ht="45" outlineLevel="1" x14ac:dyDescent="0.25">
      <c r="A4314" s="34"/>
      <c r="B4314" s="46" t="s">
        <v>7203</v>
      </c>
      <c r="C4314" s="40" t="str">
        <f>C4313</f>
        <v>ASIGNACIÓN PARA LA INVERSIÓN LOCAL SEGÚN NBI Y CUARTA, QUINTA, Y SEXTA CATEGORÍA</v>
      </c>
      <c r="D4314" s="39" t="str">
        <f>D4313</f>
        <v xml:space="preserve">CUNDINAMARCA                                      </v>
      </c>
      <c r="E4314" s="39" t="str">
        <f>E4313</f>
        <v>25662</v>
      </c>
      <c r="F4314" s="39" t="str">
        <f>F4313</f>
        <v xml:space="preserve">SAN JUAN DE RÍO SECO                              </v>
      </c>
      <c r="G4314" s="39" t="s">
        <v>10656</v>
      </c>
      <c r="H4314" s="20">
        <f>SUBTOTAL(9,H4308:H4313)</f>
        <v>4114058864</v>
      </c>
      <c r="I4314" s="20">
        <f>SUBTOTAL(9,I4308:I4313)</f>
        <v>3852341044.0500002</v>
      </c>
      <c r="J4314" s="42">
        <f>+I4314/H4314</f>
        <v>0.93638452229253277</v>
      </c>
      <c r="K4314" s="20">
        <f>SUBTOTAL(9,K4308:K4313)</f>
        <v>1170254087.1999998</v>
      </c>
      <c r="L4314" s="20">
        <f>SUBTOTAL(9,L4308:L4313)</f>
        <v>1005227120.0500001</v>
      </c>
      <c r="M4314" s="7">
        <f>IFERROR((L4314/K4314),"N.A")</f>
        <v>0.85898193481652318</v>
      </c>
    </row>
    <row r="4315" spans="1:13" s="14" customFormat="1" ht="30" outlineLevel="2" x14ac:dyDescent="0.25">
      <c r="A4315" s="34"/>
      <c r="B4315" s="44" t="s">
        <v>1667</v>
      </c>
      <c r="C4315" s="31" t="s">
        <v>57</v>
      </c>
      <c r="D4315" s="14" t="s">
        <v>1574</v>
      </c>
      <c r="E4315" s="14" t="s">
        <v>1668</v>
      </c>
      <c r="F4315" s="14" t="s">
        <v>129</v>
      </c>
      <c r="G4315" s="14" t="s">
        <v>16</v>
      </c>
      <c r="H4315" s="15">
        <v>1286329494</v>
      </c>
      <c r="I4315" s="15">
        <v>816485864.13</v>
      </c>
      <c r="J4315" s="16">
        <f>IFERROR((I4315/H4315),0)</f>
        <v>0.63474084045996382</v>
      </c>
      <c r="K4315" s="15">
        <v>950527399</v>
      </c>
      <c r="L4315" s="15">
        <v>816485864.13</v>
      </c>
      <c r="M4315" s="17">
        <f>L4315/K4315</f>
        <v>0.85898193464910311</v>
      </c>
    </row>
    <row r="4316" spans="1:13" s="14" customFormat="1" ht="30" outlineLevel="2" x14ac:dyDescent="0.25">
      <c r="A4316" s="34"/>
      <c r="B4316" s="44" t="s">
        <v>1667</v>
      </c>
      <c r="C4316" s="31" t="s">
        <v>57</v>
      </c>
      <c r="D4316" s="14" t="s">
        <v>1574</v>
      </c>
      <c r="E4316" s="14" t="s">
        <v>1668</v>
      </c>
      <c r="F4316" s="14" t="s">
        <v>129</v>
      </c>
      <c r="G4316" s="14" t="s">
        <v>5818</v>
      </c>
      <c r="H4316" s="20">
        <v>1565794412</v>
      </c>
      <c r="I4316" s="20">
        <v>1565794412</v>
      </c>
      <c r="J4316" s="21">
        <f>IFERROR((I4316/H4316),0)</f>
        <v>1</v>
      </c>
      <c r="K4316" s="20"/>
      <c r="L4316" s="20"/>
      <c r="M4316" s="21"/>
    </row>
    <row r="4317" spans="1:13" s="14" customFormat="1" ht="30" outlineLevel="2" x14ac:dyDescent="0.25">
      <c r="A4317" s="34"/>
      <c r="B4317" s="44" t="s">
        <v>1667</v>
      </c>
      <c r="C4317" s="31" t="s">
        <v>57</v>
      </c>
      <c r="D4317" s="14" t="s">
        <v>1574</v>
      </c>
      <c r="E4317" s="14" t="s">
        <v>1668</v>
      </c>
      <c r="F4317" s="14" t="s">
        <v>129</v>
      </c>
      <c r="G4317" s="14" t="s">
        <v>6109</v>
      </c>
      <c r="H4317" s="20">
        <v>2344785051</v>
      </c>
      <c r="I4317" s="20">
        <v>2344785051</v>
      </c>
      <c r="J4317" s="21">
        <f>IFERROR((I4317/H4317),0)</f>
        <v>1</v>
      </c>
      <c r="K4317" s="20"/>
      <c r="L4317" s="20"/>
      <c r="M4317" s="21"/>
    </row>
    <row r="4318" spans="1:13" s="14" customFormat="1" ht="30" outlineLevel="2" x14ac:dyDescent="0.25">
      <c r="A4318" s="34"/>
      <c r="B4318" s="44" t="s">
        <v>1667</v>
      </c>
      <c r="C4318" s="31" t="s">
        <v>57</v>
      </c>
      <c r="D4318" s="14" t="s">
        <v>1574</v>
      </c>
      <c r="E4318" s="14" t="s">
        <v>1668</v>
      </c>
      <c r="F4318" s="14" t="s">
        <v>129</v>
      </c>
      <c r="G4318" s="14" t="s">
        <v>6481</v>
      </c>
      <c r="H4318" s="20">
        <v>7956</v>
      </c>
      <c r="I4318" s="20">
        <v>7956</v>
      </c>
      <c r="J4318" s="21">
        <f>IFERROR((I4318/H4318),0)</f>
        <v>1</v>
      </c>
      <c r="K4318" s="20"/>
      <c r="L4318" s="20"/>
      <c r="M4318" s="21"/>
    </row>
    <row r="4319" spans="1:13" s="14" customFormat="1" ht="30" outlineLevel="2" x14ac:dyDescent="0.25">
      <c r="A4319" s="34"/>
      <c r="B4319" s="44" t="s">
        <v>1667</v>
      </c>
      <c r="C4319" s="31" t="s">
        <v>57</v>
      </c>
      <c r="D4319" s="14" t="s">
        <v>1574</v>
      </c>
      <c r="E4319" s="14" t="s">
        <v>1668</v>
      </c>
      <c r="F4319" s="14" t="s">
        <v>129</v>
      </c>
      <c r="G4319" s="14" t="s">
        <v>6484</v>
      </c>
      <c r="H4319" s="20">
        <v>32186776</v>
      </c>
      <c r="I4319" s="20">
        <v>32186776</v>
      </c>
      <c r="J4319" s="21">
        <f>IFERROR((I4319/H4319),0)</f>
        <v>1</v>
      </c>
      <c r="K4319" s="20"/>
      <c r="L4319" s="20"/>
      <c r="M4319" s="21"/>
    </row>
    <row r="4320" spans="1:13" s="14" customFormat="1" ht="30" outlineLevel="2" x14ac:dyDescent="0.25">
      <c r="A4320" s="34"/>
      <c r="B4320" s="44" t="s">
        <v>1667</v>
      </c>
      <c r="C4320" s="31" t="s">
        <v>57</v>
      </c>
      <c r="D4320" s="14" t="s">
        <v>1574</v>
      </c>
      <c r="E4320" s="14" t="s">
        <v>1668</v>
      </c>
      <c r="F4320" s="14" t="s">
        <v>129</v>
      </c>
      <c r="G4320" s="14" t="s">
        <v>6492</v>
      </c>
      <c r="H4320" s="20">
        <v>195689444</v>
      </c>
      <c r="I4320" s="20">
        <v>195689444</v>
      </c>
      <c r="J4320" s="21">
        <f>IFERROR((I4320/H4320),0)</f>
        <v>1</v>
      </c>
      <c r="K4320" s="20"/>
      <c r="L4320" s="20"/>
      <c r="M4320" s="22"/>
    </row>
    <row r="4321" spans="1:13" s="14" customFormat="1" ht="30" outlineLevel="2" x14ac:dyDescent="0.25">
      <c r="A4321" s="34"/>
      <c r="B4321" s="44" t="s">
        <v>1667</v>
      </c>
      <c r="C4321" s="31" t="s">
        <v>57</v>
      </c>
      <c r="D4321" s="14" t="s">
        <v>1574</v>
      </c>
      <c r="E4321" s="14" t="s">
        <v>1668</v>
      </c>
      <c r="F4321" s="14" t="s">
        <v>129</v>
      </c>
      <c r="G4321" s="14" t="s">
        <v>6493</v>
      </c>
      <c r="H4321" s="20">
        <v>-257265899</v>
      </c>
      <c r="I4321" s="20"/>
      <c r="J4321" s="21">
        <f>IFERROR((I4321/H4321),0)</f>
        <v>0</v>
      </c>
      <c r="K4321" s="20"/>
      <c r="L4321" s="20"/>
      <c r="M4321" s="21"/>
    </row>
    <row r="4322" spans="1:13" s="14" customFormat="1" ht="45" outlineLevel="1" x14ac:dyDescent="0.25">
      <c r="A4322" s="34"/>
      <c r="B4322" s="46" t="s">
        <v>7204</v>
      </c>
      <c r="C4322" s="40" t="str">
        <f>C4321</f>
        <v>ASIGNACIÓN PARA LA INVERSIÓN LOCAL SEGÚN NBI Y CUARTA, QUINTA, Y SEXTA CATEGORÍA</v>
      </c>
      <c r="D4322" s="39" t="str">
        <f>D4321</f>
        <v xml:space="preserve">CUNDINAMARCA                                      </v>
      </c>
      <c r="E4322" s="39" t="str">
        <f>E4321</f>
        <v>25658</v>
      </c>
      <c r="F4322" s="39" t="str">
        <f>F4321</f>
        <v xml:space="preserve">SAN FRANCISCO                                     </v>
      </c>
      <c r="G4322" s="39" t="s">
        <v>10656</v>
      </c>
      <c r="H4322" s="20">
        <f>SUBTOTAL(9,H4315:H4321)</f>
        <v>5167527234</v>
      </c>
      <c r="I4322" s="20">
        <f>SUBTOTAL(9,I4315:I4321)</f>
        <v>4954949503.1300001</v>
      </c>
      <c r="J4322" s="42">
        <f>+I4322/H4322</f>
        <v>0.95886277493201499</v>
      </c>
      <c r="K4322" s="20">
        <f>SUBTOTAL(9,K4315:K4321)</f>
        <v>950527399</v>
      </c>
      <c r="L4322" s="20">
        <f>SUBTOTAL(9,L4315:L4321)</f>
        <v>816485864.13</v>
      </c>
      <c r="M4322" s="7">
        <f>IFERROR((L4322/K4322),"N.A")</f>
        <v>0.85898193464910311</v>
      </c>
    </row>
    <row r="4323" spans="1:13" s="14" customFormat="1" ht="30" outlineLevel="2" x14ac:dyDescent="0.25">
      <c r="A4323" s="34"/>
      <c r="B4323" s="44" t="s">
        <v>1669</v>
      </c>
      <c r="C4323" s="31" t="s">
        <v>57</v>
      </c>
      <c r="D4323" s="14" t="s">
        <v>1574</v>
      </c>
      <c r="E4323" s="14" t="s">
        <v>1670</v>
      </c>
      <c r="F4323" s="14" t="s">
        <v>884</v>
      </c>
      <c r="G4323" s="14" t="s">
        <v>16</v>
      </c>
      <c r="H4323" s="15">
        <v>962576368</v>
      </c>
      <c r="I4323" s="15">
        <v>610986532.84000003</v>
      </c>
      <c r="J4323" s="16">
        <f>IFERROR((I4323/H4323),0)</f>
        <v>0.63474084046908585</v>
      </c>
      <c r="K4323" s="15">
        <v>711291481.40000021</v>
      </c>
      <c r="L4323" s="15">
        <v>610986532.84000003</v>
      </c>
      <c r="M4323" s="17">
        <f>L4323/K4323</f>
        <v>0.85898193471602546</v>
      </c>
    </row>
    <row r="4324" spans="1:13" s="14" customFormat="1" ht="30" outlineLevel="2" x14ac:dyDescent="0.25">
      <c r="A4324" s="34"/>
      <c r="B4324" s="44" t="s">
        <v>1669</v>
      </c>
      <c r="C4324" s="31" t="s">
        <v>57</v>
      </c>
      <c r="D4324" s="14" t="s">
        <v>1574</v>
      </c>
      <c r="E4324" s="14" t="s">
        <v>1670</v>
      </c>
      <c r="F4324" s="14" t="s">
        <v>884</v>
      </c>
      <c r="G4324" s="14" t="s">
        <v>6109</v>
      </c>
      <c r="H4324" s="20">
        <v>441626101</v>
      </c>
      <c r="I4324" s="20">
        <v>441626101</v>
      </c>
      <c r="J4324" s="21">
        <f>IFERROR((I4324/H4324),0)</f>
        <v>1</v>
      </c>
      <c r="K4324" s="20"/>
      <c r="L4324" s="20"/>
      <c r="M4324" s="21"/>
    </row>
    <row r="4325" spans="1:13" s="14" customFormat="1" ht="30" outlineLevel="2" x14ac:dyDescent="0.25">
      <c r="A4325" s="34"/>
      <c r="B4325" s="44" t="s">
        <v>1669</v>
      </c>
      <c r="C4325" s="31" t="s">
        <v>57</v>
      </c>
      <c r="D4325" s="14" t="s">
        <v>1574</v>
      </c>
      <c r="E4325" s="14" t="s">
        <v>1670</v>
      </c>
      <c r="F4325" s="14" t="s">
        <v>884</v>
      </c>
      <c r="G4325" s="14" t="s">
        <v>6481</v>
      </c>
      <c r="H4325" s="20">
        <v>5953</v>
      </c>
      <c r="I4325" s="20">
        <v>5953</v>
      </c>
      <c r="J4325" s="21">
        <f>IFERROR((I4325/H4325),0)</f>
        <v>1</v>
      </c>
      <c r="K4325" s="20"/>
      <c r="L4325" s="20"/>
      <c r="M4325" s="21"/>
    </row>
    <row r="4326" spans="1:13" s="14" customFormat="1" ht="30" outlineLevel="2" x14ac:dyDescent="0.25">
      <c r="A4326" s="34"/>
      <c r="B4326" s="44" t="s">
        <v>1669</v>
      </c>
      <c r="C4326" s="31" t="s">
        <v>57</v>
      </c>
      <c r="D4326" s="14" t="s">
        <v>1574</v>
      </c>
      <c r="E4326" s="14" t="s">
        <v>1670</v>
      </c>
      <c r="F4326" s="14" t="s">
        <v>884</v>
      </c>
      <c r="G4326" s="14" t="s">
        <v>6484</v>
      </c>
      <c r="H4326" s="20">
        <v>24085765</v>
      </c>
      <c r="I4326" s="20">
        <v>24085765</v>
      </c>
      <c r="J4326" s="21">
        <f>IFERROR((I4326/H4326),0)</f>
        <v>1</v>
      </c>
      <c r="K4326" s="20"/>
      <c r="L4326" s="20"/>
      <c r="M4326" s="21"/>
    </row>
    <row r="4327" spans="1:13" s="14" customFormat="1" ht="30" outlineLevel="2" x14ac:dyDescent="0.25">
      <c r="A4327" s="34"/>
      <c r="B4327" s="44" t="s">
        <v>1669</v>
      </c>
      <c r="C4327" s="31" t="s">
        <v>57</v>
      </c>
      <c r="D4327" s="14" t="s">
        <v>1574</v>
      </c>
      <c r="E4327" s="14" t="s">
        <v>1670</v>
      </c>
      <c r="F4327" s="14" t="s">
        <v>884</v>
      </c>
      <c r="G4327" s="14" t="s">
        <v>6492</v>
      </c>
      <c r="H4327" s="20">
        <v>146436846</v>
      </c>
      <c r="I4327" s="20">
        <v>146436846</v>
      </c>
      <c r="J4327" s="21">
        <f>IFERROR((I4327/H4327),0)</f>
        <v>1</v>
      </c>
      <c r="K4327" s="20"/>
      <c r="L4327" s="20"/>
      <c r="M4327" s="22"/>
    </row>
    <row r="4328" spans="1:13" s="14" customFormat="1" ht="30" outlineLevel="2" x14ac:dyDescent="0.25">
      <c r="A4328" s="34"/>
      <c r="B4328" s="44" t="s">
        <v>1669</v>
      </c>
      <c r="C4328" s="31" t="s">
        <v>57</v>
      </c>
      <c r="D4328" s="14" t="s">
        <v>1574</v>
      </c>
      <c r="E4328" s="14" t="s">
        <v>1670</v>
      </c>
      <c r="F4328" s="14" t="s">
        <v>884</v>
      </c>
      <c r="G4328" s="14" t="s">
        <v>6493</v>
      </c>
      <c r="H4328" s="20">
        <v>-192515274</v>
      </c>
      <c r="I4328" s="20"/>
      <c r="J4328" s="21">
        <f>IFERROR((I4328/H4328),0)</f>
        <v>0</v>
      </c>
      <c r="K4328" s="20"/>
      <c r="L4328" s="20"/>
      <c r="M4328" s="21"/>
    </row>
    <row r="4329" spans="1:13" s="14" customFormat="1" ht="45" outlineLevel="1" x14ac:dyDescent="0.25">
      <c r="A4329" s="34"/>
      <c r="B4329" s="46" t="s">
        <v>7205</v>
      </c>
      <c r="C4329" s="40" t="str">
        <f>C4328</f>
        <v>ASIGNACIÓN PARA LA INVERSIÓN LOCAL SEGÚN NBI Y CUARTA, QUINTA, Y SEXTA CATEGORÍA</v>
      </c>
      <c r="D4329" s="39" t="str">
        <f>D4328</f>
        <v xml:space="preserve">CUNDINAMARCA                                      </v>
      </c>
      <c r="E4329" s="39" t="str">
        <f>E4328</f>
        <v>25653</v>
      </c>
      <c r="F4329" s="39" t="str">
        <f>F4328</f>
        <v xml:space="preserve">SAN CAYETANO                                      </v>
      </c>
      <c r="G4329" s="39" t="s">
        <v>10656</v>
      </c>
      <c r="H4329" s="20">
        <f>SUBTOTAL(9,H4323:H4328)</f>
        <v>1382215759</v>
      </c>
      <c r="I4329" s="20">
        <f>SUBTOTAL(9,I4323:I4328)</f>
        <v>1223141197.8400002</v>
      </c>
      <c r="J4329" s="42">
        <f>+I4329/H4329</f>
        <v>0.88491336455671255</v>
      </c>
      <c r="K4329" s="20">
        <f>SUBTOTAL(9,K4323:K4328)</f>
        <v>711291481.40000021</v>
      </c>
      <c r="L4329" s="20">
        <f>SUBTOTAL(9,L4323:L4328)</f>
        <v>610986532.84000003</v>
      </c>
      <c r="M4329" s="7">
        <f>IFERROR((L4329/K4329),"N.A")</f>
        <v>0.85898193471602546</v>
      </c>
    </row>
    <row r="4330" spans="1:13" s="14" customFormat="1" ht="30" outlineLevel="2" x14ac:dyDescent="0.25">
      <c r="A4330" s="34"/>
      <c r="B4330" s="44" t="s">
        <v>1671</v>
      </c>
      <c r="C4330" s="31" t="s">
        <v>57</v>
      </c>
      <c r="D4330" s="14" t="s">
        <v>1574</v>
      </c>
      <c r="E4330" s="14" t="s">
        <v>1672</v>
      </c>
      <c r="F4330" s="14" t="s">
        <v>1010</v>
      </c>
      <c r="G4330" s="14" t="s">
        <v>16</v>
      </c>
      <c r="H4330" s="15">
        <v>1259788647</v>
      </c>
      <c r="I4330" s="15">
        <v>799639304.61000001</v>
      </c>
      <c r="J4330" s="16">
        <f>IFERROR((I4330/H4330),0)</f>
        <v>0.63474084046893309</v>
      </c>
      <c r="K4330" s="15">
        <v>930915159.4799999</v>
      </c>
      <c r="L4330" s="15">
        <v>799639304.61000001</v>
      </c>
      <c r="M4330" s="17">
        <f>L4330/K4330</f>
        <v>0.85898193456927985</v>
      </c>
    </row>
    <row r="4331" spans="1:13" s="14" customFormat="1" ht="30" outlineLevel="2" x14ac:dyDescent="0.25">
      <c r="A4331" s="34"/>
      <c r="B4331" s="44" t="s">
        <v>1671</v>
      </c>
      <c r="C4331" s="31" t="s">
        <v>57</v>
      </c>
      <c r="D4331" s="14" t="s">
        <v>1574</v>
      </c>
      <c r="E4331" s="14" t="s">
        <v>1672</v>
      </c>
      <c r="F4331" s="14" t="s">
        <v>1010</v>
      </c>
      <c r="G4331" s="14" t="s">
        <v>6109</v>
      </c>
      <c r="H4331" s="20">
        <v>871760277</v>
      </c>
      <c r="I4331" s="20">
        <v>871760277</v>
      </c>
      <c r="J4331" s="21">
        <f>IFERROR((I4331/H4331),0)</f>
        <v>1</v>
      </c>
      <c r="K4331" s="20"/>
      <c r="L4331" s="20"/>
      <c r="M4331" s="21"/>
    </row>
    <row r="4332" spans="1:13" s="14" customFormat="1" ht="30" outlineLevel="2" x14ac:dyDescent="0.25">
      <c r="A4332" s="34"/>
      <c r="B4332" s="44" t="s">
        <v>1671</v>
      </c>
      <c r="C4332" s="31" t="s">
        <v>57</v>
      </c>
      <c r="D4332" s="14" t="s">
        <v>1574</v>
      </c>
      <c r="E4332" s="14" t="s">
        <v>1672</v>
      </c>
      <c r="F4332" s="14" t="s">
        <v>1010</v>
      </c>
      <c r="G4332" s="14" t="s">
        <v>6481</v>
      </c>
      <c r="H4332" s="20">
        <v>7792</v>
      </c>
      <c r="I4332" s="20">
        <v>7792</v>
      </c>
      <c r="J4332" s="21">
        <f>IFERROR((I4332/H4332),0)</f>
        <v>1</v>
      </c>
      <c r="K4332" s="20"/>
      <c r="L4332" s="20"/>
      <c r="M4332" s="21"/>
    </row>
    <row r="4333" spans="1:13" s="14" customFormat="1" ht="30" outlineLevel="2" x14ac:dyDescent="0.25">
      <c r="A4333" s="34"/>
      <c r="B4333" s="44" t="s">
        <v>1671</v>
      </c>
      <c r="C4333" s="31" t="s">
        <v>57</v>
      </c>
      <c r="D4333" s="14" t="s">
        <v>1574</v>
      </c>
      <c r="E4333" s="14" t="s">
        <v>1672</v>
      </c>
      <c r="F4333" s="14" t="s">
        <v>1010</v>
      </c>
      <c r="G4333" s="14" t="s">
        <v>6484</v>
      </c>
      <c r="H4333" s="20">
        <v>31522666</v>
      </c>
      <c r="I4333" s="20">
        <v>31522666</v>
      </c>
      <c r="J4333" s="21">
        <f>IFERROR((I4333/H4333),0)</f>
        <v>1</v>
      </c>
      <c r="K4333" s="20"/>
      <c r="L4333" s="20"/>
      <c r="M4333" s="21"/>
    </row>
    <row r="4334" spans="1:13" s="14" customFormat="1" ht="30" outlineLevel="2" x14ac:dyDescent="0.25">
      <c r="A4334" s="34"/>
      <c r="B4334" s="44" t="s">
        <v>1671</v>
      </c>
      <c r="C4334" s="31" t="s">
        <v>57</v>
      </c>
      <c r="D4334" s="14" t="s">
        <v>1574</v>
      </c>
      <c r="E4334" s="14" t="s">
        <v>1672</v>
      </c>
      <c r="F4334" s="14" t="s">
        <v>1010</v>
      </c>
      <c r="G4334" s="14" t="s">
        <v>6492</v>
      </c>
      <c r="H4334" s="20">
        <v>191651782</v>
      </c>
      <c r="I4334" s="20">
        <v>191651782</v>
      </c>
      <c r="J4334" s="21">
        <f>IFERROR((I4334/H4334),0)</f>
        <v>1</v>
      </c>
      <c r="K4334" s="20"/>
      <c r="L4334" s="20"/>
      <c r="M4334" s="22"/>
    </row>
    <row r="4335" spans="1:13" s="14" customFormat="1" ht="30" outlineLevel="2" x14ac:dyDescent="0.25">
      <c r="A4335" s="34"/>
      <c r="B4335" s="44" t="s">
        <v>1671</v>
      </c>
      <c r="C4335" s="31" t="s">
        <v>57</v>
      </c>
      <c r="D4335" s="14" t="s">
        <v>1574</v>
      </c>
      <c r="E4335" s="14" t="s">
        <v>1672</v>
      </c>
      <c r="F4335" s="14" t="s">
        <v>1010</v>
      </c>
      <c r="G4335" s="14" t="s">
        <v>6493</v>
      </c>
      <c r="H4335" s="20">
        <v>-251957729</v>
      </c>
      <c r="I4335" s="20"/>
      <c r="J4335" s="21">
        <f>IFERROR((I4335/H4335),0)</f>
        <v>0</v>
      </c>
      <c r="K4335" s="20"/>
      <c r="L4335" s="20"/>
      <c r="M4335" s="21"/>
    </row>
    <row r="4336" spans="1:13" s="14" customFormat="1" ht="45" outlineLevel="1" x14ac:dyDescent="0.25">
      <c r="A4336" s="34"/>
      <c r="B4336" s="46" t="s">
        <v>7206</v>
      </c>
      <c r="C4336" s="40" t="str">
        <f>C4335</f>
        <v>ASIGNACIÓN PARA LA INVERSIÓN LOCAL SEGÚN NBI Y CUARTA, QUINTA, Y SEXTA CATEGORÍA</v>
      </c>
      <c r="D4336" s="39" t="str">
        <f>D4335</f>
        <v xml:space="preserve">CUNDINAMARCA                                      </v>
      </c>
      <c r="E4336" s="39" t="str">
        <f>E4335</f>
        <v>25649</v>
      </c>
      <c r="F4336" s="39" t="str">
        <f>F4335</f>
        <v xml:space="preserve">SAN BERNARDO                                      </v>
      </c>
      <c r="G4336" s="39" t="s">
        <v>10656</v>
      </c>
      <c r="H4336" s="20">
        <f>SUBTOTAL(9,H4330:H4335)</f>
        <v>2102773435</v>
      </c>
      <c r="I4336" s="20">
        <f>SUBTOTAL(9,I4330:I4335)</f>
        <v>1894581821.6100001</v>
      </c>
      <c r="J4336" s="42">
        <f>+I4336/H4336</f>
        <v>0.90099189483530839</v>
      </c>
      <c r="K4336" s="20">
        <f>SUBTOTAL(9,K4330:K4335)</f>
        <v>930915159.4799999</v>
      </c>
      <c r="L4336" s="20">
        <f>SUBTOTAL(9,L4330:L4335)</f>
        <v>799639304.61000001</v>
      </c>
      <c r="M4336" s="7">
        <f>IFERROR((L4336/K4336),"N.A")</f>
        <v>0.85898193456927985</v>
      </c>
    </row>
    <row r="4337" spans="1:13" s="14" customFormat="1" ht="30" outlineLevel="2" x14ac:dyDescent="0.25">
      <c r="A4337" s="34"/>
      <c r="B4337" s="44" t="s">
        <v>1673</v>
      </c>
      <c r="C4337" s="31" t="s">
        <v>57</v>
      </c>
      <c r="D4337" s="14" t="s">
        <v>1574</v>
      </c>
      <c r="E4337" s="14" t="s">
        <v>1674</v>
      </c>
      <c r="F4337" s="14" t="s">
        <v>1675</v>
      </c>
      <c r="G4337" s="14" t="s">
        <v>16</v>
      </c>
      <c r="H4337" s="15">
        <v>1315783235</v>
      </c>
      <c r="I4337" s="15">
        <v>835181356.47000003</v>
      </c>
      <c r="J4337" s="16">
        <f>IFERROR((I4337/H4337),0)</f>
        <v>0.63474084047742108</v>
      </c>
      <c r="K4337" s="15">
        <v>972292108.51999998</v>
      </c>
      <c r="L4337" s="15">
        <v>835181356.47000003</v>
      </c>
      <c r="M4337" s="17">
        <f>L4337/K4337</f>
        <v>0.85898193469994666</v>
      </c>
    </row>
    <row r="4338" spans="1:13" s="14" customFormat="1" ht="30" outlineLevel="2" x14ac:dyDescent="0.25">
      <c r="A4338" s="34"/>
      <c r="B4338" s="44" t="s">
        <v>1673</v>
      </c>
      <c r="C4338" s="31" t="s">
        <v>57</v>
      </c>
      <c r="D4338" s="14" t="s">
        <v>1574</v>
      </c>
      <c r="E4338" s="14" t="s">
        <v>1674</v>
      </c>
      <c r="F4338" s="14" t="s">
        <v>1675</v>
      </c>
      <c r="G4338" s="14" t="s">
        <v>6109</v>
      </c>
      <c r="H4338" s="20">
        <v>708717557</v>
      </c>
      <c r="I4338" s="20">
        <v>708717557</v>
      </c>
      <c r="J4338" s="21">
        <f>IFERROR((I4338/H4338),0)</f>
        <v>1</v>
      </c>
      <c r="K4338" s="20"/>
      <c r="L4338" s="20"/>
      <c r="M4338" s="21"/>
    </row>
    <row r="4339" spans="1:13" s="14" customFormat="1" ht="30" outlineLevel="2" x14ac:dyDescent="0.25">
      <c r="A4339" s="34"/>
      <c r="B4339" s="44" t="s">
        <v>1673</v>
      </c>
      <c r="C4339" s="31" t="s">
        <v>57</v>
      </c>
      <c r="D4339" s="14" t="s">
        <v>1574</v>
      </c>
      <c r="E4339" s="14" t="s">
        <v>1674</v>
      </c>
      <c r="F4339" s="14" t="s">
        <v>1675</v>
      </c>
      <c r="G4339" s="14" t="s">
        <v>6481</v>
      </c>
      <c r="H4339" s="20">
        <v>8138</v>
      </c>
      <c r="I4339" s="20">
        <v>8138</v>
      </c>
      <c r="J4339" s="21">
        <f>IFERROR((I4339/H4339),0)</f>
        <v>1</v>
      </c>
      <c r="K4339" s="20"/>
      <c r="L4339" s="20"/>
      <c r="M4339" s="21"/>
    </row>
    <row r="4340" spans="1:13" s="14" customFormat="1" ht="30" outlineLevel="2" x14ac:dyDescent="0.25">
      <c r="A4340" s="34"/>
      <c r="B4340" s="44" t="s">
        <v>1673</v>
      </c>
      <c r="C4340" s="31" t="s">
        <v>57</v>
      </c>
      <c r="D4340" s="14" t="s">
        <v>1574</v>
      </c>
      <c r="E4340" s="14" t="s">
        <v>1674</v>
      </c>
      <c r="F4340" s="14" t="s">
        <v>1675</v>
      </c>
      <c r="G4340" s="14" t="s">
        <v>6484</v>
      </c>
      <c r="H4340" s="20">
        <v>32923773</v>
      </c>
      <c r="I4340" s="20">
        <v>32923773</v>
      </c>
      <c r="J4340" s="21">
        <f>IFERROR((I4340/H4340),0)</f>
        <v>1</v>
      </c>
      <c r="K4340" s="20"/>
      <c r="L4340" s="20"/>
      <c r="M4340" s="21"/>
    </row>
    <row r="4341" spans="1:13" s="14" customFormat="1" ht="30" outlineLevel="2" x14ac:dyDescent="0.25">
      <c r="A4341" s="34"/>
      <c r="B4341" s="44" t="s">
        <v>1673</v>
      </c>
      <c r="C4341" s="31" t="s">
        <v>57</v>
      </c>
      <c r="D4341" s="14" t="s">
        <v>1574</v>
      </c>
      <c r="E4341" s="14" t="s">
        <v>1674</v>
      </c>
      <c r="F4341" s="14" t="s">
        <v>1675</v>
      </c>
      <c r="G4341" s="14" t="s">
        <v>6492</v>
      </c>
      <c r="H4341" s="20">
        <v>200170245</v>
      </c>
      <c r="I4341" s="20">
        <v>200170245</v>
      </c>
      <c r="J4341" s="21">
        <f>IFERROR((I4341/H4341),0)</f>
        <v>1</v>
      </c>
      <c r="K4341" s="20"/>
      <c r="L4341" s="20"/>
      <c r="M4341" s="22"/>
    </row>
    <row r="4342" spans="1:13" s="14" customFormat="1" ht="30" outlineLevel="2" x14ac:dyDescent="0.25">
      <c r="A4342" s="34"/>
      <c r="B4342" s="44" t="s">
        <v>1673</v>
      </c>
      <c r="C4342" s="31" t="s">
        <v>57</v>
      </c>
      <c r="D4342" s="14" t="s">
        <v>1574</v>
      </c>
      <c r="E4342" s="14" t="s">
        <v>1674</v>
      </c>
      <c r="F4342" s="14" t="s">
        <v>1675</v>
      </c>
      <c r="G4342" s="14" t="s">
        <v>6493</v>
      </c>
      <c r="H4342" s="20">
        <v>-263156647</v>
      </c>
      <c r="I4342" s="20"/>
      <c r="J4342" s="21">
        <f>IFERROR((I4342/H4342),0)</f>
        <v>0</v>
      </c>
      <c r="K4342" s="20"/>
      <c r="L4342" s="20"/>
      <c r="M4342" s="21"/>
    </row>
    <row r="4343" spans="1:13" s="14" customFormat="1" ht="45" outlineLevel="1" x14ac:dyDescent="0.25">
      <c r="A4343" s="34"/>
      <c r="B4343" s="46" t="s">
        <v>7207</v>
      </c>
      <c r="C4343" s="40" t="str">
        <f>C4342</f>
        <v>ASIGNACIÓN PARA LA INVERSIÓN LOCAL SEGÚN NBI Y CUARTA, QUINTA, Y SEXTA CATEGORÍA</v>
      </c>
      <c r="D4343" s="39" t="str">
        <f>D4342</f>
        <v xml:space="preserve">CUNDINAMARCA                                      </v>
      </c>
      <c r="E4343" s="39" t="str">
        <f>E4342</f>
        <v>25645</v>
      </c>
      <c r="F4343" s="39" t="str">
        <f>F4342</f>
        <v xml:space="preserve">SAN ANTONIO DEL TEQUENDAMA                        </v>
      </c>
      <c r="G4343" s="39" t="s">
        <v>10656</v>
      </c>
      <c r="H4343" s="20">
        <f>SUBTOTAL(9,H4337:H4342)</f>
        <v>1994446301</v>
      </c>
      <c r="I4343" s="20">
        <f>SUBTOTAL(9,I4337:I4342)</f>
        <v>1777001069.47</v>
      </c>
      <c r="J4343" s="42">
        <f>+I4343/H4343</f>
        <v>0.89097463721085168</v>
      </c>
      <c r="K4343" s="20">
        <f>SUBTOTAL(9,K4337:K4342)</f>
        <v>972292108.51999998</v>
      </c>
      <c r="L4343" s="20">
        <f>SUBTOTAL(9,L4337:L4342)</f>
        <v>835181356.47000003</v>
      </c>
      <c r="M4343" s="7">
        <f>IFERROR((L4343/K4343),"N.A")</f>
        <v>0.85898193469994666</v>
      </c>
    </row>
    <row r="4344" spans="1:13" s="14" customFormat="1" ht="30" outlineLevel="2" x14ac:dyDescent="0.25">
      <c r="A4344" s="34"/>
      <c r="B4344" s="44" t="s">
        <v>6240</v>
      </c>
      <c r="C4344" s="31" t="s">
        <v>57</v>
      </c>
      <c r="D4344" s="14" t="s">
        <v>1574</v>
      </c>
      <c r="E4344" s="14" t="s">
        <v>4532</v>
      </c>
      <c r="F4344" s="14" t="s">
        <v>1022</v>
      </c>
      <c r="G4344" s="14" t="s">
        <v>6109</v>
      </c>
      <c r="H4344" s="20">
        <v>4459599730</v>
      </c>
      <c r="I4344" s="20">
        <v>4459599730</v>
      </c>
      <c r="J4344" s="21">
        <f>IFERROR((I4344/H4344),0)</f>
        <v>1</v>
      </c>
      <c r="K4344" s="20"/>
      <c r="L4344" s="20"/>
      <c r="M4344" s="21"/>
    </row>
    <row r="4345" spans="1:13" s="14" customFormat="1" ht="45" outlineLevel="1" x14ac:dyDescent="0.25">
      <c r="A4345" s="34"/>
      <c r="B4345" s="46" t="s">
        <v>7208</v>
      </c>
      <c r="C4345" s="40" t="str">
        <f>C4344</f>
        <v>ASIGNACIÓN PARA LA INVERSIÓN LOCAL SEGÚN NBI Y CUARTA, QUINTA, Y SEXTA CATEGORÍA</v>
      </c>
      <c r="D4345" s="39" t="str">
        <f>D4344</f>
        <v xml:space="preserve">CUNDINAMARCA                                      </v>
      </c>
      <c r="E4345" s="39" t="str">
        <f>E4344</f>
        <v>25612</v>
      </c>
      <c r="F4345" s="39" t="str">
        <f>F4344</f>
        <v xml:space="preserve">RICAURTE                                          </v>
      </c>
      <c r="G4345" s="39" t="s">
        <v>10656</v>
      </c>
      <c r="H4345" s="20">
        <f>SUBTOTAL(9,H4344:H4344)</f>
        <v>4459599730</v>
      </c>
      <c r="I4345" s="20">
        <f>SUBTOTAL(9,I4344:I4344)</f>
        <v>4459599730</v>
      </c>
      <c r="J4345" s="42">
        <f>+I4345/H4345</f>
        <v>1</v>
      </c>
      <c r="K4345" s="20">
        <f>SUBTOTAL(9,K4344:K4344)</f>
        <v>0</v>
      </c>
      <c r="L4345" s="20">
        <f>SUBTOTAL(9,L4344:L4344)</f>
        <v>0</v>
      </c>
      <c r="M4345" s="7" t="str">
        <f>IFERROR((L4345/K4345),"N.A")</f>
        <v>N.A</v>
      </c>
    </row>
    <row r="4346" spans="1:13" s="14" customFormat="1" ht="30" outlineLevel="2" x14ac:dyDescent="0.25">
      <c r="A4346" s="34"/>
      <c r="B4346" s="44" t="s">
        <v>1676</v>
      </c>
      <c r="C4346" s="31" t="s">
        <v>57</v>
      </c>
      <c r="D4346" s="14" t="s">
        <v>1574</v>
      </c>
      <c r="E4346" s="14" t="s">
        <v>1677</v>
      </c>
      <c r="F4346" s="14" t="s">
        <v>1678</v>
      </c>
      <c r="G4346" s="14" t="s">
        <v>16</v>
      </c>
      <c r="H4346" s="15">
        <v>1967485779</v>
      </c>
      <c r="I4346" s="15">
        <v>1248843576.9700003</v>
      </c>
      <c r="J4346" s="16">
        <f>IFERROR((I4346/H4346),0)</f>
        <v>0.63474084046734058</v>
      </c>
      <c r="K4346" s="15">
        <v>1453864774.7299998</v>
      </c>
      <c r="L4346" s="15">
        <v>1248843576.9700003</v>
      </c>
      <c r="M4346" s="17">
        <f>L4346/K4346</f>
        <v>0.85898193468641237</v>
      </c>
    </row>
    <row r="4347" spans="1:13" s="14" customFormat="1" ht="30" outlineLevel="2" x14ac:dyDescent="0.25">
      <c r="A4347" s="34"/>
      <c r="B4347" s="44" t="s">
        <v>1676</v>
      </c>
      <c r="C4347" s="31" t="s">
        <v>57</v>
      </c>
      <c r="D4347" s="14" t="s">
        <v>1574</v>
      </c>
      <c r="E4347" s="14" t="s">
        <v>1677</v>
      </c>
      <c r="F4347" s="14" t="s">
        <v>1678</v>
      </c>
      <c r="G4347" s="14" t="s">
        <v>6109</v>
      </c>
      <c r="H4347" s="20">
        <v>4753342039</v>
      </c>
      <c r="I4347" s="20">
        <v>4753342039</v>
      </c>
      <c r="J4347" s="21">
        <f>IFERROR((I4347/H4347),0)</f>
        <v>1</v>
      </c>
      <c r="K4347" s="20"/>
      <c r="L4347" s="20"/>
      <c r="M4347" s="21"/>
    </row>
    <row r="4348" spans="1:13" s="14" customFormat="1" ht="30" outlineLevel="2" x14ac:dyDescent="0.25">
      <c r="A4348" s="34"/>
      <c r="B4348" s="44" t="s">
        <v>1676</v>
      </c>
      <c r="C4348" s="31" t="s">
        <v>57</v>
      </c>
      <c r="D4348" s="14" t="s">
        <v>1574</v>
      </c>
      <c r="E4348" s="14" t="s">
        <v>1677</v>
      </c>
      <c r="F4348" s="14" t="s">
        <v>1678</v>
      </c>
      <c r="G4348" s="14" t="s">
        <v>6481</v>
      </c>
      <c r="H4348" s="20">
        <v>12169</v>
      </c>
      <c r="I4348" s="20">
        <v>12169</v>
      </c>
      <c r="J4348" s="21">
        <f>IFERROR((I4348/H4348),0)</f>
        <v>1</v>
      </c>
      <c r="K4348" s="20"/>
      <c r="L4348" s="20"/>
      <c r="M4348" s="21"/>
    </row>
    <row r="4349" spans="1:13" s="14" customFormat="1" ht="30" outlineLevel="2" x14ac:dyDescent="0.25">
      <c r="A4349" s="34"/>
      <c r="B4349" s="44" t="s">
        <v>1676</v>
      </c>
      <c r="C4349" s="31" t="s">
        <v>57</v>
      </c>
      <c r="D4349" s="14" t="s">
        <v>1574</v>
      </c>
      <c r="E4349" s="14" t="s">
        <v>1677</v>
      </c>
      <c r="F4349" s="14" t="s">
        <v>1678</v>
      </c>
      <c r="G4349" s="14" t="s">
        <v>6484</v>
      </c>
      <c r="H4349" s="20">
        <v>49230795</v>
      </c>
      <c r="I4349" s="20">
        <v>49230795</v>
      </c>
      <c r="J4349" s="21">
        <f>IFERROR((I4349/H4349),0)</f>
        <v>1</v>
      </c>
      <c r="K4349" s="20"/>
      <c r="L4349" s="20"/>
      <c r="M4349" s="21"/>
    </row>
    <row r="4350" spans="1:13" s="14" customFormat="1" ht="30" outlineLevel="2" x14ac:dyDescent="0.25">
      <c r="A4350" s="34"/>
      <c r="B4350" s="44" t="s">
        <v>1676</v>
      </c>
      <c r="C4350" s="31" t="s">
        <v>57</v>
      </c>
      <c r="D4350" s="14" t="s">
        <v>1574</v>
      </c>
      <c r="E4350" s="14" t="s">
        <v>1677</v>
      </c>
      <c r="F4350" s="14" t="s">
        <v>1678</v>
      </c>
      <c r="G4350" s="14" t="s">
        <v>6492</v>
      </c>
      <c r="H4350" s="20">
        <v>299313823</v>
      </c>
      <c r="I4350" s="20">
        <v>299313823</v>
      </c>
      <c r="J4350" s="21">
        <f>IFERROR((I4350/H4350),0)</f>
        <v>1</v>
      </c>
      <c r="K4350" s="20"/>
      <c r="L4350" s="20"/>
      <c r="M4350" s="22"/>
    </row>
    <row r="4351" spans="1:13" s="14" customFormat="1" ht="30" outlineLevel="2" x14ac:dyDescent="0.25">
      <c r="A4351" s="34"/>
      <c r="B4351" s="44" t="s">
        <v>1676</v>
      </c>
      <c r="C4351" s="31" t="s">
        <v>57</v>
      </c>
      <c r="D4351" s="14" t="s">
        <v>1574</v>
      </c>
      <c r="E4351" s="14" t="s">
        <v>1677</v>
      </c>
      <c r="F4351" s="14" t="s">
        <v>1678</v>
      </c>
      <c r="G4351" s="14" t="s">
        <v>6493</v>
      </c>
      <c r="H4351" s="20">
        <v>-393497156</v>
      </c>
      <c r="I4351" s="20"/>
      <c r="J4351" s="21">
        <f>IFERROR((I4351/H4351),0)</f>
        <v>0</v>
      </c>
      <c r="K4351" s="20"/>
      <c r="L4351" s="20"/>
      <c r="M4351" s="21"/>
    </row>
    <row r="4352" spans="1:13" s="14" customFormat="1" ht="45" outlineLevel="1" x14ac:dyDescent="0.25">
      <c r="A4352" s="34"/>
      <c r="B4352" s="46" t="s">
        <v>7209</v>
      </c>
      <c r="C4352" s="40" t="str">
        <f>C4351</f>
        <v>ASIGNACIÓN PARA LA INVERSIÓN LOCAL SEGÚN NBI Y CUARTA, QUINTA, Y SEXTA CATEGORÍA</v>
      </c>
      <c r="D4352" s="39" t="str">
        <f>D4351</f>
        <v xml:space="preserve">CUNDINAMARCA                                      </v>
      </c>
      <c r="E4352" s="39" t="str">
        <f>E4351</f>
        <v>25599</v>
      </c>
      <c r="F4352" s="39" t="str">
        <f>F4351</f>
        <v xml:space="preserve">APULO                                             </v>
      </c>
      <c r="G4352" s="39" t="s">
        <v>10656</v>
      </c>
      <c r="H4352" s="20">
        <f>SUBTOTAL(9,H4346:H4351)</f>
        <v>6675887449</v>
      </c>
      <c r="I4352" s="20">
        <f>SUBTOTAL(9,I4346:I4351)</f>
        <v>6350742402.9700003</v>
      </c>
      <c r="J4352" s="42">
        <f>+I4352/H4352</f>
        <v>0.95129560698649829</v>
      </c>
      <c r="K4352" s="20">
        <f>SUBTOTAL(9,K4346:K4351)</f>
        <v>1453864774.7299998</v>
      </c>
      <c r="L4352" s="20">
        <f>SUBTOTAL(9,L4346:L4351)</f>
        <v>1248843576.9700003</v>
      </c>
      <c r="M4352" s="7">
        <f>IFERROR((L4352/K4352),"N.A")</f>
        <v>0.85898193468641237</v>
      </c>
    </row>
    <row r="4353" spans="1:13" s="14" customFormat="1" ht="30" outlineLevel="2" x14ac:dyDescent="0.25">
      <c r="A4353" s="34"/>
      <c r="B4353" s="44" t="s">
        <v>1679</v>
      </c>
      <c r="C4353" s="31" t="s">
        <v>57</v>
      </c>
      <c r="D4353" s="14" t="s">
        <v>1574</v>
      </c>
      <c r="E4353" s="14" t="s">
        <v>1680</v>
      </c>
      <c r="F4353" s="14" t="s">
        <v>1681</v>
      </c>
      <c r="G4353" s="14" t="s">
        <v>16</v>
      </c>
      <c r="H4353" s="15">
        <v>1760493182</v>
      </c>
      <c r="I4353" s="15">
        <v>1117456921.96</v>
      </c>
      <c r="J4353" s="16">
        <f>IFERROR((I4353/H4353),0)</f>
        <v>0.63474084045614898</v>
      </c>
      <c r="K4353" s="15">
        <v>1300908525.1899998</v>
      </c>
      <c r="L4353" s="15">
        <v>1117456921.96</v>
      </c>
      <c r="M4353" s="17">
        <f>L4353/K4353</f>
        <v>0.85898193479575635</v>
      </c>
    </row>
    <row r="4354" spans="1:13" s="14" customFormat="1" ht="30" outlineLevel="2" x14ac:dyDescent="0.25">
      <c r="A4354" s="34"/>
      <c r="B4354" s="44" t="s">
        <v>1679</v>
      </c>
      <c r="C4354" s="31" t="s">
        <v>57</v>
      </c>
      <c r="D4354" s="14" t="s">
        <v>1574</v>
      </c>
      <c r="E4354" s="14" t="s">
        <v>1680</v>
      </c>
      <c r="F4354" s="14" t="s">
        <v>1681</v>
      </c>
      <c r="G4354" s="14" t="s">
        <v>6109</v>
      </c>
      <c r="H4354" s="20">
        <v>1124841813</v>
      </c>
      <c r="I4354" s="20">
        <v>1124841813</v>
      </c>
      <c r="J4354" s="21">
        <f>IFERROR((I4354/H4354),0)</f>
        <v>1</v>
      </c>
      <c r="K4354" s="20"/>
      <c r="L4354" s="20"/>
      <c r="M4354" s="21"/>
    </row>
    <row r="4355" spans="1:13" s="14" customFormat="1" ht="30" outlineLevel="2" x14ac:dyDescent="0.25">
      <c r="A4355" s="34"/>
      <c r="B4355" s="44" t="s">
        <v>1679</v>
      </c>
      <c r="C4355" s="31" t="s">
        <v>57</v>
      </c>
      <c r="D4355" s="14" t="s">
        <v>1574</v>
      </c>
      <c r="E4355" s="14" t="s">
        <v>1680</v>
      </c>
      <c r="F4355" s="14" t="s">
        <v>1681</v>
      </c>
      <c r="G4355" s="14" t="s">
        <v>6481</v>
      </c>
      <c r="H4355" s="20">
        <v>10888</v>
      </c>
      <c r="I4355" s="20">
        <v>10888</v>
      </c>
      <c r="J4355" s="21">
        <f>IFERROR((I4355/H4355),0)</f>
        <v>1</v>
      </c>
      <c r="K4355" s="20"/>
      <c r="L4355" s="20"/>
      <c r="M4355" s="21"/>
    </row>
    <row r="4356" spans="1:13" s="14" customFormat="1" ht="30" outlineLevel="2" x14ac:dyDescent="0.25">
      <c r="A4356" s="34"/>
      <c r="B4356" s="44" t="s">
        <v>1679</v>
      </c>
      <c r="C4356" s="31" t="s">
        <v>57</v>
      </c>
      <c r="D4356" s="14" t="s">
        <v>1574</v>
      </c>
      <c r="E4356" s="14" t="s">
        <v>1680</v>
      </c>
      <c r="F4356" s="14" t="s">
        <v>1681</v>
      </c>
      <c r="G4356" s="14" t="s">
        <v>6484</v>
      </c>
      <c r="H4356" s="20">
        <v>44051388</v>
      </c>
      <c r="I4356" s="20">
        <v>44051388</v>
      </c>
      <c r="J4356" s="21">
        <f>IFERROR((I4356/H4356),0)</f>
        <v>1</v>
      </c>
      <c r="K4356" s="20"/>
      <c r="L4356" s="20"/>
      <c r="M4356" s="21"/>
    </row>
    <row r="4357" spans="1:13" s="14" customFormat="1" ht="30" outlineLevel="2" x14ac:dyDescent="0.25">
      <c r="A4357" s="34"/>
      <c r="B4357" s="44" t="s">
        <v>1679</v>
      </c>
      <c r="C4357" s="31" t="s">
        <v>57</v>
      </c>
      <c r="D4357" s="14" t="s">
        <v>1574</v>
      </c>
      <c r="E4357" s="14" t="s">
        <v>1680</v>
      </c>
      <c r="F4357" s="14" t="s">
        <v>1681</v>
      </c>
      <c r="G4357" s="14" t="s">
        <v>6492</v>
      </c>
      <c r="H4357" s="20">
        <v>267824017</v>
      </c>
      <c r="I4357" s="20">
        <v>267824017</v>
      </c>
      <c r="J4357" s="21">
        <f>IFERROR((I4357/H4357),0)</f>
        <v>1</v>
      </c>
      <c r="K4357" s="20"/>
      <c r="L4357" s="20"/>
      <c r="M4357" s="22"/>
    </row>
    <row r="4358" spans="1:13" s="14" customFormat="1" ht="30" outlineLevel="2" x14ac:dyDescent="0.25">
      <c r="A4358" s="34"/>
      <c r="B4358" s="44" t="s">
        <v>1679</v>
      </c>
      <c r="C4358" s="31" t="s">
        <v>57</v>
      </c>
      <c r="D4358" s="14" t="s">
        <v>1574</v>
      </c>
      <c r="E4358" s="14" t="s">
        <v>1680</v>
      </c>
      <c r="F4358" s="14" t="s">
        <v>1681</v>
      </c>
      <c r="G4358" s="14" t="s">
        <v>6493</v>
      </c>
      <c r="H4358" s="20">
        <v>-352098636</v>
      </c>
      <c r="I4358" s="20"/>
      <c r="J4358" s="21">
        <f>IFERROR((I4358/H4358),0)</f>
        <v>0</v>
      </c>
      <c r="K4358" s="20"/>
      <c r="L4358" s="20"/>
      <c r="M4358" s="21"/>
    </row>
    <row r="4359" spans="1:13" s="14" customFormat="1" ht="45" outlineLevel="1" x14ac:dyDescent="0.25">
      <c r="A4359" s="34"/>
      <c r="B4359" s="46" t="s">
        <v>7210</v>
      </c>
      <c r="C4359" s="40" t="str">
        <f>C4358</f>
        <v>ASIGNACIÓN PARA LA INVERSIÓN LOCAL SEGÚN NBI Y CUARTA, QUINTA, Y SEXTA CATEGORÍA</v>
      </c>
      <c r="D4359" s="39" t="str">
        <f>D4358</f>
        <v xml:space="preserve">CUNDINAMARCA                                      </v>
      </c>
      <c r="E4359" s="39" t="str">
        <f>E4358</f>
        <v>25596</v>
      </c>
      <c r="F4359" s="39" t="str">
        <f>F4358</f>
        <v xml:space="preserve">QUIPILE                                           </v>
      </c>
      <c r="G4359" s="39" t="s">
        <v>10656</v>
      </c>
      <c r="H4359" s="20">
        <f>SUBTOTAL(9,H4353:H4358)</f>
        <v>2845122652</v>
      </c>
      <c r="I4359" s="20">
        <f>SUBTOTAL(9,I4353:I4358)</f>
        <v>2554185027.96</v>
      </c>
      <c r="J4359" s="42">
        <f>+I4359/H4359</f>
        <v>0.89774162325287343</v>
      </c>
      <c r="K4359" s="20">
        <f>SUBTOTAL(9,K4353:K4358)</f>
        <v>1300908525.1899998</v>
      </c>
      <c r="L4359" s="20">
        <f>SUBTOTAL(9,L4353:L4358)</f>
        <v>1117456921.96</v>
      </c>
      <c r="M4359" s="7">
        <f>IFERROR((L4359/K4359),"N.A")</f>
        <v>0.85898193479575635</v>
      </c>
    </row>
    <row r="4360" spans="1:13" s="14" customFormat="1" ht="30" outlineLevel="2" x14ac:dyDescent="0.25">
      <c r="A4360" s="34"/>
      <c r="B4360" s="44" t="s">
        <v>1682</v>
      </c>
      <c r="C4360" s="31" t="s">
        <v>57</v>
      </c>
      <c r="D4360" s="14" t="s">
        <v>1574</v>
      </c>
      <c r="E4360" s="14" t="s">
        <v>1683</v>
      </c>
      <c r="F4360" s="14" t="s">
        <v>1684</v>
      </c>
      <c r="G4360" s="14" t="s">
        <v>16</v>
      </c>
      <c r="H4360" s="15">
        <v>1100512865</v>
      </c>
      <c r="I4360" s="15">
        <v>698540460.88000011</v>
      </c>
      <c r="J4360" s="16">
        <f>IFERROR((I4360/H4360),0)</f>
        <v>0.63474084047168333</v>
      </c>
      <c r="K4360" s="15">
        <v>813219036.12999988</v>
      </c>
      <c r="L4360" s="15">
        <v>698540460.88000011</v>
      </c>
      <c r="M4360" s="17">
        <f>L4360/K4360</f>
        <v>0.85898193456496086</v>
      </c>
    </row>
    <row r="4361" spans="1:13" s="14" customFormat="1" ht="30" outlineLevel="2" x14ac:dyDescent="0.25">
      <c r="A4361" s="34"/>
      <c r="B4361" s="44" t="s">
        <v>1682</v>
      </c>
      <c r="C4361" s="31" t="s">
        <v>57</v>
      </c>
      <c r="D4361" s="14" t="s">
        <v>1574</v>
      </c>
      <c r="E4361" s="14" t="s">
        <v>1683</v>
      </c>
      <c r="F4361" s="14" t="s">
        <v>1684</v>
      </c>
      <c r="G4361" s="14" t="s">
        <v>6109</v>
      </c>
      <c r="H4361" s="20">
        <v>532504231</v>
      </c>
      <c r="I4361" s="20">
        <v>532504231</v>
      </c>
      <c r="J4361" s="21">
        <f>IFERROR((I4361/H4361),0)</f>
        <v>1</v>
      </c>
      <c r="K4361" s="20"/>
      <c r="L4361" s="20"/>
      <c r="M4361" s="21"/>
    </row>
    <row r="4362" spans="1:13" s="14" customFormat="1" ht="30" outlineLevel="2" x14ac:dyDescent="0.25">
      <c r="A4362" s="34"/>
      <c r="B4362" s="44" t="s">
        <v>1682</v>
      </c>
      <c r="C4362" s="31" t="s">
        <v>57</v>
      </c>
      <c r="D4362" s="14" t="s">
        <v>1574</v>
      </c>
      <c r="E4362" s="14" t="s">
        <v>1683</v>
      </c>
      <c r="F4362" s="14" t="s">
        <v>1684</v>
      </c>
      <c r="G4362" s="14" t="s">
        <v>6481</v>
      </c>
      <c r="H4362" s="20">
        <v>6807</v>
      </c>
      <c r="I4362" s="20">
        <v>6807</v>
      </c>
      <c r="J4362" s="21">
        <f>IFERROR((I4362/H4362),0)</f>
        <v>1</v>
      </c>
      <c r="K4362" s="20"/>
      <c r="L4362" s="20"/>
      <c r="M4362" s="21"/>
    </row>
    <row r="4363" spans="1:13" s="14" customFormat="1" ht="30" outlineLevel="2" x14ac:dyDescent="0.25">
      <c r="A4363" s="34"/>
      <c r="B4363" s="44" t="s">
        <v>1682</v>
      </c>
      <c r="C4363" s="31" t="s">
        <v>57</v>
      </c>
      <c r="D4363" s="14" t="s">
        <v>1574</v>
      </c>
      <c r="E4363" s="14" t="s">
        <v>1683</v>
      </c>
      <c r="F4363" s="14" t="s">
        <v>1684</v>
      </c>
      <c r="G4363" s="14" t="s">
        <v>6484</v>
      </c>
      <c r="H4363" s="20">
        <v>27537238</v>
      </c>
      <c r="I4363" s="20">
        <v>27537238</v>
      </c>
      <c r="J4363" s="21">
        <f>IFERROR((I4363/H4363),0)</f>
        <v>1</v>
      </c>
      <c r="K4363" s="20"/>
      <c r="L4363" s="20"/>
      <c r="M4363" s="21"/>
    </row>
    <row r="4364" spans="1:13" s="14" customFormat="1" ht="30" outlineLevel="2" x14ac:dyDescent="0.25">
      <c r="A4364" s="34"/>
      <c r="B4364" s="44" t="s">
        <v>1682</v>
      </c>
      <c r="C4364" s="31" t="s">
        <v>57</v>
      </c>
      <c r="D4364" s="14" t="s">
        <v>1574</v>
      </c>
      <c r="E4364" s="14" t="s">
        <v>1683</v>
      </c>
      <c r="F4364" s="14" t="s">
        <v>1684</v>
      </c>
      <c r="G4364" s="14" t="s">
        <v>6492</v>
      </c>
      <c r="H4364" s="20">
        <v>167421140</v>
      </c>
      <c r="I4364" s="20">
        <v>167421140</v>
      </c>
      <c r="J4364" s="21">
        <f>IFERROR((I4364/H4364),0)</f>
        <v>1</v>
      </c>
      <c r="K4364" s="20"/>
      <c r="L4364" s="20"/>
      <c r="M4364" s="22"/>
    </row>
    <row r="4365" spans="1:13" s="14" customFormat="1" ht="30" outlineLevel="2" x14ac:dyDescent="0.25">
      <c r="A4365" s="34"/>
      <c r="B4365" s="44" t="s">
        <v>1682</v>
      </c>
      <c r="C4365" s="31" t="s">
        <v>57</v>
      </c>
      <c r="D4365" s="14" t="s">
        <v>1574</v>
      </c>
      <c r="E4365" s="14" t="s">
        <v>1683</v>
      </c>
      <c r="F4365" s="14" t="s">
        <v>1684</v>
      </c>
      <c r="G4365" s="14" t="s">
        <v>6493</v>
      </c>
      <c r="H4365" s="20">
        <v>-220102573</v>
      </c>
      <c r="I4365" s="20"/>
      <c r="J4365" s="21">
        <f>IFERROR((I4365/H4365),0)</f>
        <v>0</v>
      </c>
      <c r="K4365" s="20"/>
      <c r="L4365" s="20"/>
      <c r="M4365" s="21"/>
    </row>
    <row r="4366" spans="1:13" s="14" customFormat="1" ht="45" outlineLevel="1" x14ac:dyDescent="0.25">
      <c r="A4366" s="34"/>
      <c r="B4366" s="46" t="s">
        <v>7211</v>
      </c>
      <c r="C4366" s="40" t="str">
        <f>C4365</f>
        <v>ASIGNACIÓN PARA LA INVERSIÓN LOCAL SEGÚN NBI Y CUARTA, QUINTA, Y SEXTA CATEGORÍA</v>
      </c>
      <c r="D4366" s="39" t="str">
        <f>D4365</f>
        <v xml:space="preserve">CUNDINAMARCA                                      </v>
      </c>
      <c r="E4366" s="39" t="str">
        <f>E4365</f>
        <v>25594</v>
      </c>
      <c r="F4366" s="39" t="str">
        <f>F4365</f>
        <v xml:space="preserve">QUETAME                                           </v>
      </c>
      <c r="G4366" s="39" t="s">
        <v>10656</v>
      </c>
      <c r="H4366" s="20">
        <f>SUBTOTAL(9,H4360:H4365)</f>
        <v>1607879708</v>
      </c>
      <c r="I4366" s="20">
        <f>SUBTOTAL(9,I4360:I4365)</f>
        <v>1426009876.8800001</v>
      </c>
      <c r="J4366" s="42">
        <f>+I4366/H4366</f>
        <v>0.8868884094903946</v>
      </c>
      <c r="K4366" s="20">
        <f>SUBTOTAL(9,K4360:K4365)</f>
        <v>813219036.12999988</v>
      </c>
      <c r="L4366" s="20">
        <f>SUBTOTAL(9,L4360:L4365)</f>
        <v>698540460.88000011</v>
      </c>
      <c r="M4366" s="7">
        <f>IFERROR((L4366/K4366),"N.A")</f>
        <v>0.85898193456496086</v>
      </c>
    </row>
    <row r="4367" spans="1:13" s="14" customFormat="1" ht="30" outlineLevel="2" x14ac:dyDescent="0.25">
      <c r="A4367" s="34"/>
      <c r="B4367" s="44" t="s">
        <v>1685</v>
      </c>
      <c r="C4367" s="31" t="s">
        <v>57</v>
      </c>
      <c r="D4367" s="14" t="s">
        <v>1574</v>
      </c>
      <c r="E4367" s="14" t="s">
        <v>1686</v>
      </c>
      <c r="F4367" s="14" t="s">
        <v>1687</v>
      </c>
      <c r="G4367" s="14" t="s">
        <v>16</v>
      </c>
      <c r="H4367" s="15">
        <v>1164429784</v>
      </c>
      <c r="I4367" s="15">
        <v>739111139.76999998</v>
      </c>
      <c r="J4367" s="16">
        <f>IFERROR((I4367/H4367),0)</f>
        <v>0.63474084047475721</v>
      </c>
      <c r="K4367" s="15">
        <v>860450156.20000005</v>
      </c>
      <c r="L4367" s="15">
        <v>739111139.76999998</v>
      </c>
      <c r="M4367" s="17">
        <f>L4367/K4367</f>
        <v>0.85898193456565952</v>
      </c>
    </row>
    <row r="4368" spans="1:13" s="14" customFormat="1" ht="30" outlineLevel="2" x14ac:dyDescent="0.25">
      <c r="A4368" s="34"/>
      <c r="B4368" s="44" t="s">
        <v>1685</v>
      </c>
      <c r="C4368" s="31" t="s">
        <v>57</v>
      </c>
      <c r="D4368" s="14" t="s">
        <v>1574</v>
      </c>
      <c r="E4368" s="14" t="s">
        <v>1686</v>
      </c>
      <c r="F4368" s="14" t="s">
        <v>1687</v>
      </c>
      <c r="G4368" s="14" t="s">
        <v>6109</v>
      </c>
      <c r="H4368" s="20">
        <v>777093783</v>
      </c>
      <c r="I4368" s="20">
        <v>777093783</v>
      </c>
      <c r="J4368" s="21">
        <f>IFERROR((I4368/H4368),0)</f>
        <v>1</v>
      </c>
      <c r="K4368" s="20"/>
      <c r="L4368" s="20"/>
      <c r="M4368" s="21"/>
    </row>
    <row r="4369" spans="1:13" s="14" customFormat="1" ht="30" outlineLevel="2" x14ac:dyDescent="0.25">
      <c r="A4369" s="34"/>
      <c r="B4369" s="44" t="s">
        <v>1685</v>
      </c>
      <c r="C4369" s="31" t="s">
        <v>57</v>
      </c>
      <c r="D4369" s="14" t="s">
        <v>1574</v>
      </c>
      <c r="E4369" s="14" t="s">
        <v>1686</v>
      </c>
      <c r="F4369" s="14" t="s">
        <v>1687</v>
      </c>
      <c r="G4369" s="14" t="s">
        <v>6481</v>
      </c>
      <c r="H4369" s="20">
        <v>7202</v>
      </c>
      <c r="I4369" s="20">
        <v>7202</v>
      </c>
      <c r="J4369" s="21">
        <f>IFERROR((I4369/H4369),0)</f>
        <v>1</v>
      </c>
      <c r="K4369" s="20"/>
      <c r="L4369" s="20"/>
      <c r="M4369" s="21"/>
    </row>
    <row r="4370" spans="1:13" s="14" customFormat="1" ht="30" outlineLevel="2" x14ac:dyDescent="0.25">
      <c r="A4370" s="34"/>
      <c r="B4370" s="44" t="s">
        <v>1685</v>
      </c>
      <c r="C4370" s="31" t="s">
        <v>57</v>
      </c>
      <c r="D4370" s="14" t="s">
        <v>1574</v>
      </c>
      <c r="E4370" s="14" t="s">
        <v>1686</v>
      </c>
      <c r="F4370" s="14" t="s">
        <v>1687</v>
      </c>
      <c r="G4370" s="14" t="s">
        <v>6484</v>
      </c>
      <c r="H4370" s="20">
        <v>29136579</v>
      </c>
      <c r="I4370" s="20">
        <v>29136579</v>
      </c>
      <c r="J4370" s="21">
        <f>IFERROR((I4370/H4370),0)</f>
        <v>1</v>
      </c>
      <c r="K4370" s="20"/>
      <c r="L4370" s="20"/>
      <c r="M4370" s="21"/>
    </row>
    <row r="4371" spans="1:13" s="14" customFormat="1" ht="30" outlineLevel="2" x14ac:dyDescent="0.25">
      <c r="A4371" s="34"/>
      <c r="B4371" s="44" t="s">
        <v>1685</v>
      </c>
      <c r="C4371" s="31" t="s">
        <v>57</v>
      </c>
      <c r="D4371" s="14" t="s">
        <v>1574</v>
      </c>
      <c r="E4371" s="14" t="s">
        <v>1686</v>
      </c>
      <c r="F4371" s="14" t="s">
        <v>1687</v>
      </c>
      <c r="G4371" s="14" t="s">
        <v>6492</v>
      </c>
      <c r="H4371" s="20">
        <v>177144828</v>
      </c>
      <c r="I4371" s="20">
        <v>177144828</v>
      </c>
      <c r="J4371" s="21">
        <f>IFERROR((I4371/H4371),0)</f>
        <v>1</v>
      </c>
      <c r="K4371" s="20"/>
      <c r="L4371" s="20"/>
      <c r="M4371" s="22"/>
    </row>
    <row r="4372" spans="1:13" s="14" customFormat="1" ht="30" outlineLevel="2" x14ac:dyDescent="0.25">
      <c r="A4372" s="34"/>
      <c r="B4372" s="44" t="s">
        <v>1685</v>
      </c>
      <c r="C4372" s="31" t="s">
        <v>57</v>
      </c>
      <c r="D4372" s="14" t="s">
        <v>1574</v>
      </c>
      <c r="E4372" s="14" t="s">
        <v>1686</v>
      </c>
      <c r="F4372" s="14" t="s">
        <v>1687</v>
      </c>
      <c r="G4372" s="14" t="s">
        <v>6493</v>
      </c>
      <c r="H4372" s="20">
        <v>-232885957</v>
      </c>
      <c r="I4372" s="20"/>
      <c r="J4372" s="21">
        <f>IFERROR((I4372/H4372),0)</f>
        <v>0</v>
      </c>
      <c r="K4372" s="20"/>
      <c r="L4372" s="20"/>
      <c r="M4372" s="21"/>
    </row>
    <row r="4373" spans="1:13" s="14" customFormat="1" ht="45" outlineLevel="1" x14ac:dyDescent="0.25">
      <c r="A4373" s="34"/>
      <c r="B4373" s="46" t="s">
        <v>7212</v>
      </c>
      <c r="C4373" s="40" t="str">
        <f>C4372</f>
        <v>ASIGNACIÓN PARA LA INVERSIÓN LOCAL SEGÚN NBI Y CUARTA, QUINTA, Y SEXTA CATEGORÍA</v>
      </c>
      <c r="D4373" s="39" t="str">
        <f>D4372</f>
        <v xml:space="preserve">CUNDINAMARCA                                      </v>
      </c>
      <c r="E4373" s="39" t="str">
        <f>E4372</f>
        <v>25592</v>
      </c>
      <c r="F4373" s="39" t="str">
        <f>F4372</f>
        <v xml:space="preserve">QUEBRADANEGRA                                     </v>
      </c>
      <c r="G4373" s="39" t="s">
        <v>10656</v>
      </c>
      <c r="H4373" s="20">
        <f>SUBTOTAL(9,H4367:H4372)</f>
        <v>1914926219</v>
      </c>
      <c r="I4373" s="20">
        <f>SUBTOTAL(9,I4367:I4372)</f>
        <v>1722493531.77</v>
      </c>
      <c r="J4373" s="42">
        <f>+I4373/H4373</f>
        <v>0.89950908535238971</v>
      </c>
      <c r="K4373" s="20">
        <f>SUBTOTAL(9,K4367:K4372)</f>
        <v>860450156.20000005</v>
      </c>
      <c r="L4373" s="20">
        <f>SUBTOTAL(9,L4367:L4372)</f>
        <v>739111139.76999998</v>
      </c>
      <c r="M4373" s="7">
        <f>IFERROR((L4373/K4373),"N.A")</f>
        <v>0.85898193456565952</v>
      </c>
    </row>
    <row r="4374" spans="1:13" s="14" customFormat="1" ht="30" outlineLevel="2" x14ac:dyDescent="0.25">
      <c r="A4374" s="34"/>
      <c r="B4374" s="44" t="s">
        <v>1688</v>
      </c>
      <c r="C4374" s="31" t="s">
        <v>57</v>
      </c>
      <c r="D4374" s="14" t="s">
        <v>1574</v>
      </c>
      <c r="E4374" s="14" t="s">
        <v>1689</v>
      </c>
      <c r="F4374" s="14" t="s">
        <v>1690</v>
      </c>
      <c r="G4374" s="14" t="s">
        <v>16</v>
      </c>
      <c r="H4374" s="15">
        <v>966488137</v>
      </c>
      <c r="I4374" s="15">
        <v>613469492.38999999</v>
      </c>
      <c r="J4374" s="16">
        <f>IFERROR((I4374/H4374),0)</f>
        <v>0.6347408404765551</v>
      </c>
      <c r="K4374" s="15">
        <v>714182065.74000001</v>
      </c>
      <c r="L4374" s="15">
        <v>613469492.38999999</v>
      </c>
      <c r="M4374" s="17">
        <f>L4374/K4374</f>
        <v>0.8589819344656231</v>
      </c>
    </row>
    <row r="4375" spans="1:13" s="14" customFormat="1" ht="30" outlineLevel="2" x14ac:dyDescent="0.25">
      <c r="A4375" s="34"/>
      <c r="B4375" s="44" t="s">
        <v>1688</v>
      </c>
      <c r="C4375" s="31" t="s">
        <v>57</v>
      </c>
      <c r="D4375" s="14" t="s">
        <v>1574</v>
      </c>
      <c r="E4375" s="14" t="s">
        <v>1689</v>
      </c>
      <c r="F4375" s="14" t="s">
        <v>1690</v>
      </c>
      <c r="G4375" s="14" t="s">
        <v>6109</v>
      </c>
      <c r="H4375" s="20">
        <v>709020521</v>
      </c>
      <c r="I4375" s="20">
        <v>709020521</v>
      </c>
      <c r="J4375" s="21">
        <f>IFERROR((I4375/H4375),0)</f>
        <v>1</v>
      </c>
      <c r="K4375" s="20"/>
      <c r="L4375" s="20"/>
      <c r="M4375" s="21"/>
    </row>
    <row r="4376" spans="1:13" s="14" customFormat="1" ht="30" outlineLevel="2" x14ac:dyDescent="0.25">
      <c r="A4376" s="34"/>
      <c r="B4376" s="44" t="s">
        <v>1688</v>
      </c>
      <c r="C4376" s="31" t="s">
        <v>57</v>
      </c>
      <c r="D4376" s="14" t="s">
        <v>1574</v>
      </c>
      <c r="E4376" s="14" t="s">
        <v>1689</v>
      </c>
      <c r="F4376" s="14" t="s">
        <v>1690</v>
      </c>
      <c r="G4376" s="14" t="s">
        <v>6481</v>
      </c>
      <c r="H4376" s="20">
        <v>5978</v>
      </c>
      <c r="I4376" s="20">
        <v>5978</v>
      </c>
      <c r="J4376" s="21">
        <f>IFERROR((I4376/H4376),0)</f>
        <v>1</v>
      </c>
      <c r="K4376" s="20"/>
      <c r="L4376" s="20"/>
      <c r="M4376" s="21"/>
    </row>
    <row r="4377" spans="1:13" s="14" customFormat="1" ht="30" outlineLevel="2" x14ac:dyDescent="0.25">
      <c r="A4377" s="34"/>
      <c r="B4377" s="44" t="s">
        <v>1688</v>
      </c>
      <c r="C4377" s="31" t="s">
        <v>57</v>
      </c>
      <c r="D4377" s="14" t="s">
        <v>1574</v>
      </c>
      <c r="E4377" s="14" t="s">
        <v>1689</v>
      </c>
      <c r="F4377" s="14" t="s">
        <v>1690</v>
      </c>
      <c r="G4377" s="14" t="s">
        <v>6484</v>
      </c>
      <c r="H4377" s="20">
        <v>24183646</v>
      </c>
      <c r="I4377" s="20">
        <v>24183646</v>
      </c>
      <c r="J4377" s="21">
        <f>IFERROR((I4377/H4377),0)</f>
        <v>1</v>
      </c>
      <c r="K4377" s="20"/>
      <c r="L4377" s="20"/>
      <c r="M4377" s="21"/>
    </row>
    <row r="4378" spans="1:13" s="14" customFormat="1" ht="30" outlineLevel="2" x14ac:dyDescent="0.25">
      <c r="A4378" s="34"/>
      <c r="B4378" s="44" t="s">
        <v>1688</v>
      </c>
      <c r="C4378" s="31" t="s">
        <v>57</v>
      </c>
      <c r="D4378" s="14" t="s">
        <v>1574</v>
      </c>
      <c r="E4378" s="14" t="s">
        <v>1689</v>
      </c>
      <c r="F4378" s="14" t="s">
        <v>1690</v>
      </c>
      <c r="G4378" s="14" t="s">
        <v>6492</v>
      </c>
      <c r="H4378" s="20">
        <v>147031944</v>
      </c>
      <c r="I4378" s="20">
        <v>147031944</v>
      </c>
      <c r="J4378" s="21">
        <f>IFERROR((I4378/H4378),0)</f>
        <v>1</v>
      </c>
      <c r="K4378" s="20"/>
      <c r="L4378" s="20"/>
      <c r="M4378" s="22"/>
    </row>
    <row r="4379" spans="1:13" s="14" customFormat="1" ht="30" outlineLevel="2" x14ac:dyDescent="0.25">
      <c r="A4379" s="34"/>
      <c r="B4379" s="44" t="s">
        <v>1688</v>
      </c>
      <c r="C4379" s="31" t="s">
        <v>57</v>
      </c>
      <c r="D4379" s="14" t="s">
        <v>1574</v>
      </c>
      <c r="E4379" s="14" t="s">
        <v>1689</v>
      </c>
      <c r="F4379" s="14" t="s">
        <v>1690</v>
      </c>
      <c r="G4379" s="14" t="s">
        <v>6493</v>
      </c>
      <c r="H4379" s="20">
        <v>-193297627</v>
      </c>
      <c r="I4379" s="20"/>
      <c r="J4379" s="21">
        <f>IFERROR((I4379/H4379),0)</f>
        <v>0</v>
      </c>
      <c r="K4379" s="20"/>
      <c r="L4379" s="20"/>
      <c r="M4379" s="21"/>
    </row>
    <row r="4380" spans="1:13" s="14" customFormat="1" ht="45" outlineLevel="1" x14ac:dyDescent="0.25">
      <c r="A4380" s="34"/>
      <c r="B4380" s="46" t="s">
        <v>7213</v>
      </c>
      <c r="C4380" s="40" t="str">
        <f>C4379</f>
        <v>ASIGNACIÓN PARA LA INVERSIÓN LOCAL SEGÚN NBI Y CUARTA, QUINTA, Y SEXTA CATEGORÍA</v>
      </c>
      <c r="D4380" s="39" t="str">
        <f>D4379</f>
        <v xml:space="preserve">CUNDINAMARCA                                      </v>
      </c>
      <c r="E4380" s="39" t="str">
        <f>E4379</f>
        <v>25580</v>
      </c>
      <c r="F4380" s="39" t="str">
        <f>F4379</f>
        <v xml:space="preserve">PULÍ                                              </v>
      </c>
      <c r="G4380" s="39" t="s">
        <v>10656</v>
      </c>
      <c r="H4380" s="20">
        <f>SUBTOTAL(9,H4374:H4379)</f>
        <v>1653432599</v>
      </c>
      <c r="I4380" s="20">
        <f>SUBTOTAL(9,I4374:I4379)</f>
        <v>1493711581.3899999</v>
      </c>
      <c r="J4380" s="42">
        <f>+I4380/H4380</f>
        <v>0.90340034561638627</v>
      </c>
      <c r="K4380" s="20">
        <f>SUBTOTAL(9,K4374:K4379)</f>
        <v>714182065.74000001</v>
      </c>
      <c r="L4380" s="20">
        <f>SUBTOTAL(9,L4374:L4379)</f>
        <v>613469492.38999999</v>
      </c>
      <c r="M4380" s="7">
        <f>IFERROR((L4380/K4380),"N.A")</f>
        <v>0.8589819344656231</v>
      </c>
    </row>
    <row r="4381" spans="1:13" s="14" customFormat="1" ht="30" outlineLevel="2" x14ac:dyDescent="0.25">
      <c r="A4381" s="34"/>
      <c r="B4381" s="44" t="s">
        <v>1691</v>
      </c>
      <c r="C4381" s="31" t="s">
        <v>57</v>
      </c>
      <c r="D4381" s="14" t="s">
        <v>1574</v>
      </c>
      <c r="E4381" s="14" t="s">
        <v>1692</v>
      </c>
      <c r="F4381" s="14" t="s">
        <v>1693</v>
      </c>
      <c r="G4381" s="14" t="s">
        <v>16</v>
      </c>
      <c r="H4381" s="15">
        <v>2137748438</v>
      </c>
      <c r="I4381" s="15">
        <v>1356916240.27</v>
      </c>
      <c r="J4381" s="16">
        <f>IFERROR((I4381/H4381),0)</f>
        <v>0.63474084047956625</v>
      </c>
      <c r="K4381" s="15">
        <v>1579679601.3900003</v>
      </c>
      <c r="L4381" s="15">
        <v>1356916240.27</v>
      </c>
      <c r="M4381" s="17">
        <f>L4381/K4381</f>
        <v>0.8589819347391805</v>
      </c>
    </row>
    <row r="4382" spans="1:13" s="14" customFormat="1" ht="30" outlineLevel="2" x14ac:dyDescent="0.25">
      <c r="A4382" s="34"/>
      <c r="B4382" s="44" t="s">
        <v>1691</v>
      </c>
      <c r="C4382" s="31" t="s">
        <v>57</v>
      </c>
      <c r="D4382" s="14" t="s">
        <v>1574</v>
      </c>
      <c r="E4382" s="14" t="s">
        <v>1692</v>
      </c>
      <c r="F4382" s="14" t="s">
        <v>1693</v>
      </c>
      <c r="G4382" s="14" t="s">
        <v>6109</v>
      </c>
      <c r="H4382" s="20">
        <v>1363623639</v>
      </c>
      <c r="I4382" s="20">
        <v>1363623639</v>
      </c>
      <c r="J4382" s="21">
        <f>IFERROR((I4382/H4382),0)</f>
        <v>1</v>
      </c>
      <c r="K4382" s="20"/>
      <c r="L4382" s="20"/>
      <c r="M4382" s="21"/>
    </row>
    <row r="4383" spans="1:13" s="14" customFormat="1" ht="30" outlineLevel="2" x14ac:dyDescent="0.25">
      <c r="A4383" s="34"/>
      <c r="B4383" s="44" t="s">
        <v>1691</v>
      </c>
      <c r="C4383" s="31" t="s">
        <v>57</v>
      </c>
      <c r="D4383" s="14" t="s">
        <v>1574</v>
      </c>
      <c r="E4383" s="14" t="s">
        <v>1692</v>
      </c>
      <c r="F4383" s="14" t="s">
        <v>1693</v>
      </c>
      <c r="G4383" s="14" t="s">
        <v>6481</v>
      </c>
      <c r="H4383" s="20">
        <v>13222</v>
      </c>
      <c r="I4383" s="20">
        <v>13222</v>
      </c>
      <c r="J4383" s="21">
        <f>IFERROR((I4383/H4383),0)</f>
        <v>1</v>
      </c>
      <c r="K4383" s="20"/>
      <c r="L4383" s="20"/>
      <c r="M4383" s="21"/>
    </row>
    <row r="4384" spans="1:13" s="14" customFormat="1" ht="30" outlineLevel="2" x14ac:dyDescent="0.25">
      <c r="A4384" s="34"/>
      <c r="B4384" s="44" t="s">
        <v>1691</v>
      </c>
      <c r="C4384" s="31" t="s">
        <v>57</v>
      </c>
      <c r="D4384" s="14" t="s">
        <v>1574</v>
      </c>
      <c r="E4384" s="14" t="s">
        <v>1692</v>
      </c>
      <c r="F4384" s="14" t="s">
        <v>1693</v>
      </c>
      <c r="G4384" s="14" t="s">
        <v>6484</v>
      </c>
      <c r="H4384" s="20">
        <v>53491139</v>
      </c>
      <c r="I4384" s="20">
        <v>53491139</v>
      </c>
      <c r="J4384" s="21">
        <f>IFERROR((I4384/H4384),0)</f>
        <v>1</v>
      </c>
      <c r="K4384" s="20"/>
      <c r="L4384" s="20"/>
      <c r="M4384" s="21"/>
    </row>
    <row r="4385" spans="1:13" s="14" customFormat="1" ht="30" outlineLevel="2" x14ac:dyDescent="0.25">
      <c r="A4385" s="34"/>
      <c r="B4385" s="44" t="s">
        <v>1691</v>
      </c>
      <c r="C4385" s="31" t="s">
        <v>57</v>
      </c>
      <c r="D4385" s="14" t="s">
        <v>1574</v>
      </c>
      <c r="E4385" s="14" t="s">
        <v>1692</v>
      </c>
      <c r="F4385" s="14" t="s">
        <v>1693</v>
      </c>
      <c r="G4385" s="14" t="s">
        <v>6492</v>
      </c>
      <c r="H4385" s="20">
        <v>325215899</v>
      </c>
      <c r="I4385" s="20">
        <v>325215899</v>
      </c>
      <c r="J4385" s="21">
        <f>IFERROR((I4385/H4385),0)</f>
        <v>1</v>
      </c>
      <c r="K4385" s="20"/>
      <c r="L4385" s="20"/>
      <c r="M4385" s="22"/>
    </row>
    <row r="4386" spans="1:13" s="14" customFormat="1" ht="30" outlineLevel="2" x14ac:dyDescent="0.25">
      <c r="A4386" s="34"/>
      <c r="B4386" s="44" t="s">
        <v>1691</v>
      </c>
      <c r="C4386" s="31" t="s">
        <v>57</v>
      </c>
      <c r="D4386" s="14" t="s">
        <v>1574</v>
      </c>
      <c r="E4386" s="14" t="s">
        <v>1692</v>
      </c>
      <c r="F4386" s="14" t="s">
        <v>1693</v>
      </c>
      <c r="G4386" s="14" t="s">
        <v>6493</v>
      </c>
      <c r="H4386" s="20">
        <v>-427549688</v>
      </c>
      <c r="I4386" s="20"/>
      <c r="J4386" s="21">
        <f>IFERROR((I4386/H4386),0)</f>
        <v>0</v>
      </c>
      <c r="K4386" s="20"/>
      <c r="L4386" s="20"/>
      <c r="M4386" s="21"/>
    </row>
    <row r="4387" spans="1:13" s="14" customFormat="1" ht="45" outlineLevel="1" x14ac:dyDescent="0.25">
      <c r="A4387" s="34"/>
      <c r="B4387" s="46" t="s">
        <v>7214</v>
      </c>
      <c r="C4387" s="40" t="str">
        <f>C4386</f>
        <v>ASIGNACIÓN PARA LA INVERSIÓN LOCAL SEGÚN NBI Y CUARTA, QUINTA, Y SEXTA CATEGORÍA</v>
      </c>
      <c r="D4387" s="39" t="str">
        <f>D4386</f>
        <v xml:space="preserve">CUNDINAMARCA                                      </v>
      </c>
      <c r="E4387" s="39" t="str">
        <f>E4386</f>
        <v>25572</v>
      </c>
      <c r="F4387" s="39" t="str">
        <f>F4386</f>
        <v xml:space="preserve">PUERTO SALGAR                                     </v>
      </c>
      <c r="G4387" s="39" t="s">
        <v>10656</v>
      </c>
      <c r="H4387" s="20">
        <f>SUBTOTAL(9,H4381:H4386)</f>
        <v>3452542649</v>
      </c>
      <c r="I4387" s="20">
        <f>SUBTOTAL(9,I4381:I4386)</f>
        <v>3099260139.27</v>
      </c>
      <c r="J4387" s="42">
        <f>+I4387/H4387</f>
        <v>0.89767468626858948</v>
      </c>
      <c r="K4387" s="20">
        <f>SUBTOTAL(9,K4381:K4386)</f>
        <v>1579679601.3900003</v>
      </c>
      <c r="L4387" s="20">
        <f>SUBTOTAL(9,L4381:L4386)</f>
        <v>1356916240.27</v>
      </c>
      <c r="M4387" s="7">
        <f>IFERROR((L4387/K4387),"N.A")</f>
        <v>0.8589819347391805</v>
      </c>
    </row>
    <row r="4388" spans="1:13" s="14" customFormat="1" ht="30" outlineLevel="2" x14ac:dyDescent="0.25">
      <c r="A4388" s="34"/>
      <c r="B4388" s="44" t="s">
        <v>1694</v>
      </c>
      <c r="C4388" s="31" t="s">
        <v>57</v>
      </c>
      <c r="D4388" s="14" t="s">
        <v>1574</v>
      </c>
      <c r="E4388" s="14" t="s">
        <v>1695</v>
      </c>
      <c r="F4388" s="14" t="s">
        <v>1696</v>
      </c>
      <c r="G4388" s="14" t="s">
        <v>16</v>
      </c>
      <c r="H4388" s="15">
        <v>1256693390</v>
      </c>
      <c r="I4388" s="15">
        <v>797674618.56000006</v>
      </c>
      <c r="J4388" s="16">
        <f>IFERROR((I4388/H4388),0)</f>
        <v>0.63474084045273771</v>
      </c>
      <c r="K4388" s="15">
        <v>928627933.06999993</v>
      </c>
      <c r="L4388" s="15">
        <v>797674618.56000006</v>
      </c>
      <c r="M4388" s="17">
        <f>L4388/K4388</f>
        <v>0.85898193469469042</v>
      </c>
    </row>
    <row r="4389" spans="1:13" s="14" customFormat="1" ht="30" outlineLevel="2" x14ac:dyDescent="0.25">
      <c r="A4389" s="34"/>
      <c r="B4389" s="44" t="s">
        <v>1694</v>
      </c>
      <c r="C4389" s="31" t="s">
        <v>57</v>
      </c>
      <c r="D4389" s="14" t="s">
        <v>1574</v>
      </c>
      <c r="E4389" s="14" t="s">
        <v>1695</v>
      </c>
      <c r="F4389" s="14" t="s">
        <v>1696</v>
      </c>
      <c r="G4389" s="14" t="s">
        <v>6109</v>
      </c>
      <c r="H4389" s="20">
        <v>1331833144</v>
      </c>
      <c r="I4389" s="20">
        <v>1331833144</v>
      </c>
      <c r="J4389" s="21">
        <f>IFERROR((I4389/H4389),0)</f>
        <v>1</v>
      </c>
      <c r="K4389" s="20"/>
      <c r="L4389" s="20"/>
      <c r="M4389" s="21"/>
    </row>
    <row r="4390" spans="1:13" s="14" customFormat="1" ht="30" outlineLevel="2" x14ac:dyDescent="0.25">
      <c r="A4390" s="34"/>
      <c r="B4390" s="44" t="s">
        <v>1694</v>
      </c>
      <c r="C4390" s="31" t="s">
        <v>57</v>
      </c>
      <c r="D4390" s="14" t="s">
        <v>1574</v>
      </c>
      <c r="E4390" s="14" t="s">
        <v>1695</v>
      </c>
      <c r="F4390" s="14" t="s">
        <v>1696</v>
      </c>
      <c r="G4390" s="14" t="s">
        <v>6481</v>
      </c>
      <c r="H4390" s="20">
        <v>7772</v>
      </c>
      <c r="I4390" s="20">
        <v>7772</v>
      </c>
      <c r="J4390" s="21">
        <f>IFERROR((I4390/H4390),0)</f>
        <v>1</v>
      </c>
      <c r="K4390" s="20"/>
      <c r="L4390" s="20"/>
      <c r="M4390" s="21"/>
    </row>
    <row r="4391" spans="1:13" s="14" customFormat="1" ht="30" outlineLevel="2" x14ac:dyDescent="0.25">
      <c r="A4391" s="34"/>
      <c r="B4391" s="44" t="s">
        <v>1694</v>
      </c>
      <c r="C4391" s="31" t="s">
        <v>57</v>
      </c>
      <c r="D4391" s="14" t="s">
        <v>1574</v>
      </c>
      <c r="E4391" s="14" t="s">
        <v>1695</v>
      </c>
      <c r="F4391" s="14" t="s">
        <v>1696</v>
      </c>
      <c r="G4391" s="14" t="s">
        <v>6484</v>
      </c>
      <c r="H4391" s="20">
        <v>31445216</v>
      </c>
      <c r="I4391" s="20">
        <v>31445216</v>
      </c>
      <c r="J4391" s="21">
        <f>IFERROR((I4391/H4391),0)</f>
        <v>1</v>
      </c>
      <c r="K4391" s="20"/>
      <c r="L4391" s="20"/>
      <c r="M4391" s="21"/>
    </row>
    <row r="4392" spans="1:13" s="14" customFormat="1" ht="30" outlineLevel="2" x14ac:dyDescent="0.25">
      <c r="A4392" s="34"/>
      <c r="B4392" s="44" t="s">
        <v>1694</v>
      </c>
      <c r="C4392" s="31" t="s">
        <v>57</v>
      </c>
      <c r="D4392" s="14" t="s">
        <v>1574</v>
      </c>
      <c r="E4392" s="14" t="s">
        <v>1695</v>
      </c>
      <c r="F4392" s="14" t="s">
        <v>1696</v>
      </c>
      <c r="G4392" s="14" t="s">
        <v>6492</v>
      </c>
      <c r="H4392" s="20">
        <v>191180900</v>
      </c>
      <c r="I4392" s="20">
        <v>191180900</v>
      </c>
      <c r="J4392" s="21">
        <f>IFERROR((I4392/H4392),0)</f>
        <v>1</v>
      </c>
      <c r="K4392" s="20"/>
      <c r="L4392" s="20"/>
      <c r="M4392" s="22"/>
    </row>
    <row r="4393" spans="1:13" s="14" customFormat="1" ht="30" outlineLevel="2" x14ac:dyDescent="0.25">
      <c r="A4393" s="34"/>
      <c r="B4393" s="44" t="s">
        <v>1694</v>
      </c>
      <c r="C4393" s="31" t="s">
        <v>57</v>
      </c>
      <c r="D4393" s="14" t="s">
        <v>1574</v>
      </c>
      <c r="E4393" s="14" t="s">
        <v>1695</v>
      </c>
      <c r="F4393" s="14" t="s">
        <v>1696</v>
      </c>
      <c r="G4393" s="14" t="s">
        <v>6493</v>
      </c>
      <c r="H4393" s="20">
        <v>-251338678</v>
      </c>
      <c r="I4393" s="20"/>
      <c r="J4393" s="21">
        <f>IFERROR((I4393/H4393),0)</f>
        <v>0</v>
      </c>
      <c r="K4393" s="20"/>
      <c r="L4393" s="20"/>
      <c r="M4393" s="21"/>
    </row>
    <row r="4394" spans="1:13" s="14" customFormat="1" ht="45" outlineLevel="1" x14ac:dyDescent="0.25">
      <c r="A4394" s="34"/>
      <c r="B4394" s="46" t="s">
        <v>7215</v>
      </c>
      <c r="C4394" s="40" t="str">
        <f>C4393</f>
        <v>ASIGNACIÓN PARA LA INVERSIÓN LOCAL SEGÚN NBI Y CUARTA, QUINTA, Y SEXTA CATEGORÍA</v>
      </c>
      <c r="D4394" s="39" t="str">
        <f>D4393</f>
        <v xml:space="preserve">CUNDINAMARCA                                      </v>
      </c>
      <c r="E4394" s="39" t="str">
        <f>E4393</f>
        <v>25535</v>
      </c>
      <c r="F4394" s="39" t="str">
        <f>F4393</f>
        <v xml:space="preserve">PASCA                                             </v>
      </c>
      <c r="G4394" s="39" t="s">
        <v>10656</v>
      </c>
      <c r="H4394" s="20">
        <f>SUBTOTAL(9,H4388:H4393)</f>
        <v>2559821744</v>
      </c>
      <c r="I4394" s="20">
        <f>SUBTOTAL(9,I4388:I4393)</f>
        <v>2352141650.5599999</v>
      </c>
      <c r="J4394" s="42">
        <f>+I4394/H4394</f>
        <v>0.91886931426893914</v>
      </c>
      <c r="K4394" s="20">
        <f>SUBTOTAL(9,K4388:K4393)</f>
        <v>928627933.06999993</v>
      </c>
      <c r="L4394" s="20">
        <f>SUBTOTAL(9,L4388:L4393)</f>
        <v>797674618.56000006</v>
      </c>
      <c r="M4394" s="7">
        <f>IFERROR((L4394/K4394),"N.A")</f>
        <v>0.85898193469469042</v>
      </c>
    </row>
    <row r="4395" spans="1:13" s="14" customFormat="1" ht="30" outlineLevel="2" x14ac:dyDescent="0.25">
      <c r="A4395" s="34"/>
      <c r="B4395" s="44" t="s">
        <v>1697</v>
      </c>
      <c r="C4395" s="31" t="s">
        <v>57</v>
      </c>
      <c r="D4395" s="14" t="s">
        <v>1574</v>
      </c>
      <c r="E4395" s="14" t="s">
        <v>1698</v>
      </c>
      <c r="F4395" s="14" t="s">
        <v>1699</v>
      </c>
      <c r="G4395" s="14" t="s">
        <v>16</v>
      </c>
      <c r="H4395" s="15">
        <v>1800851553</v>
      </c>
      <c r="I4395" s="15">
        <v>1143074028.3199999</v>
      </c>
      <c r="J4395" s="16">
        <f>IFERROR((I4395/H4395),0)</f>
        <v>0.63474084047392876</v>
      </c>
      <c r="K4395" s="15">
        <v>1330731162.0799999</v>
      </c>
      <c r="L4395" s="15">
        <v>1143074028.3199999</v>
      </c>
      <c r="M4395" s="17">
        <f>L4395/K4395</f>
        <v>0.85898193481342811</v>
      </c>
    </row>
    <row r="4396" spans="1:13" s="14" customFormat="1" ht="30" outlineLevel="2" x14ac:dyDescent="0.25">
      <c r="A4396" s="34"/>
      <c r="B4396" s="44" t="s">
        <v>1697</v>
      </c>
      <c r="C4396" s="31" t="s">
        <v>57</v>
      </c>
      <c r="D4396" s="14" t="s">
        <v>1574</v>
      </c>
      <c r="E4396" s="14" t="s">
        <v>1698</v>
      </c>
      <c r="F4396" s="14" t="s">
        <v>1699</v>
      </c>
      <c r="G4396" s="14" t="s">
        <v>6109</v>
      </c>
      <c r="H4396" s="20">
        <v>3076987051</v>
      </c>
      <c r="I4396" s="20">
        <v>3076987051</v>
      </c>
      <c r="J4396" s="21">
        <f>IFERROR((I4396/H4396),0)</f>
        <v>1</v>
      </c>
      <c r="K4396" s="20"/>
      <c r="L4396" s="20"/>
      <c r="M4396" s="21"/>
    </row>
    <row r="4397" spans="1:13" s="14" customFormat="1" ht="30" outlineLevel="2" x14ac:dyDescent="0.25">
      <c r="A4397" s="34"/>
      <c r="B4397" s="44" t="s">
        <v>1697</v>
      </c>
      <c r="C4397" s="31" t="s">
        <v>57</v>
      </c>
      <c r="D4397" s="14" t="s">
        <v>1574</v>
      </c>
      <c r="E4397" s="14" t="s">
        <v>1698</v>
      </c>
      <c r="F4397" s="14" t="s">
        <v>1699</v>
      </c>
      <c r="G4397" s="14" t="s">
        <v>6481</v>
      </c>
      <c r="H4397" s="20">
        <v>11138</v>
      </c>
      <c r="I4397" s="20">
        <v>11138</v>
      </c>
      <c r="J4397" s="21">
        <f>IFERROR((I4397/H4397),0)</f>
        <v>1</v>
      </c>
      <c r="K4397" s="20"/>
      <c r="L4397" s="20"/>
      <c r="M4397" s="21"/>
    </row>
    <row r="4398" spans="1:13" s="14" customFormat="1" ht="30" outlineLevel="2" x14ac:dyDescent="0.25">
      <c r="A4398" s="34"/>
      <c r="B4398" s="44" t="s">
        <v>1697</v>
      </c>
      <c r="C4398" s="31" t="s">
        <v>57</v>
      </c>
      <c r="D4398" s="14" t="s">
        <v>1574</v>
      </c>
      <c r="E4398" s="14" t="s">
        <v>1698</v>
      </c>
      <c r="F4398" s="14" t="s">
        <v>1699</v>
      </c>
      <c r="G4398" s="14" t="s">
        <v>6484</v>
      </c>
      <c r="H4398" s="20">
        <v>45061243</v>
      </c>
      <c r="I4398" s="20">
        <v>45061243</v>
      </c>
      <c r="J4398" s="21">
        <f>IFERROR((I4398/H4398),0)</f>
        <v>1</v>
      </c>
      <c r="K4398" s="20"/>
      <c r="L4398" s="20"/>
      <c r="M4398" s="21"/>
    </row>
    <row r="4399" spans="1:13" s="14" customFormat="1" ht="30" outlineLevel="2" x14ac:dyDescent="0.25">
      <c r="A4399" s="34"/>
      <c r="B4399" s="44" t="s">
        <v>1697</v>
      </c>
      <c r="C4399" s="31" t="s">
        <v>57</v>
      </c>
      <c r="D4399" s="14" t="s">
        <v>1574</v>
      </c>
      <c r="E4399" s="14" t="s">
        <v>1698</v>
      </c>
      <c r="F4399" s="14" t="s">
        <v>1699</v>
      </c>
      <c r="G4399" s="14" t="s">
        <v>6492</v>
      </c>
      <c r="H4399" s="20">
        <v>273963740</v>
      </c>
      <c r="I4399" s="20">
        <v>273963740</v>
      </c>
      <c r="J4399" s="21">
        <f>IFERROR((I4399/H4399),0)</f>
        <v>1</v>
      </c>
      <c r="K4399" s="20"/>
      <c r="L4399" s="20"/>
      <c r="M4399" s="22"/>
    </row>
    <row r="4400" spans="1:13" s="14" customFormat="1" ht="30" outlineLevel="2" x14ac:dyDescent="0.25">
      <c r="A4400" s="34"/>
      <c r="B4400" s="44" t="s">
        <v>1697</v>
      </c>
      <c r="C4400" s="31" t="s">
        <v>57</v>
      </c>
      <c r="D4400" s="14" t="s">
        <v>1574</v>
      </c>
      <c r="E4400" s="14" t="s">
        <v>1698</v>
      </c>
      <c r="F4400" s="14" t="s">
        <v>1699</v>
      </c>
      <c r="G4400" s="14" t="s">
        <v>6493</v>
      </c>
      <c r="H4400" s="20">
        <v>-360170311</v>
      </c>
      <c r="I4400" s="20"/>
      <c r="J4400" s="21">
        <f>IFERROR((I4400/H4400),0)</f>
        <v>0</v>
      </c>
      <c r="K4400" s="20"/>
      <c r="L4400" s="20"/>
      <c r="M4400" s="21"/>
    </row>
    <row r="4401" spans="1:13" s="14" customFormat="1" ht="45" outlineLevel="1" x14ac:dyDescent="0.25">
      <c r="A4401" s="34"/>
      <c r="B4401" s="46" t="s">
        <v>7216</v>
      </c>
      <c r="C4401" s="40" t="str">
        <f>C4400</f>
        <v>ASIGNACIÓN PARA LA INVERSIÓN LOCAL SEGÚN NBI Y CUARTA, QUINTA, Y SEXTA CATEGORÍA</v>
      </c>
      <c r="D4401" s="39" t="str">
        <f>D4400</f>
        <v xml:space="preserve">CUNDINAMARCA                                      </v>
      </c>
      <c r="E4401" s="39" t="str">
        <f>E4400</f>
        <v>25530</v>
      </c>
      <c r="F4401" s="39" t="str">
        <f>F4400</f>
        <v xml:space="preserve">PARATEBUENO                                       </v>
      </c>
      <c r="G4401" s="39" t="s">
        <v>10656</v>
      </c>
      <c r="H4401" s="20">
        <f>SUBTOTAL(9,H4395:H4400)</f>
        <v>4836704414</v>
      </c>
      <c r="I4401" s="20">
        <f>SUBTOTAL(9,I4395:I4400)</f>
        <v>4539097200.3199997</v>
      </c>
      <c r="J4401" s="42">
        <f>+I4401/H4401</f>
        <v>0.93846900943159428</v>
      </c>
      <c r="K4401" s="20">
        <f>SUBTOTAL(9,K4395:K4400)</f>
        <v>1330731162.0799999</v>
      </c>
      <c r="L4401" s="20">
        <f>SUBTOTAL(9,L4395:L4400)</f>
        <v>1143074028.3199999</v>
      </c>
      <c r="M4401" s="7">
        <f>IFERROR((L4401/K4401),"N.A")</f>
        <v>0.85898193481342811</v>
      </c>
    </row>
    <row r="4402" spans="1:13" s="14" customFormat="1" ht="30" outlineLevel="2" x14ac:dyDescent="0.25">
      <c r="A4402" s="34"/>
      <c r="B4402" s="44" t="s">
        <v>1700</v>
      </c>
      <c r="C4402" s="31" t="s">
        <v>57</v>
      </c>
      <c r="D4402" s="14" t="s">
        <v>1574</v>
      </c>
      <c r="E4402" s="14" t="s">
        <v>1701</v>
      </c>
      <c r="F4402" s="14" t="s">
        <v>1702</v>
      </c>
      <c r="G4402" s="14" t="s">
        <v>16</v>
      </c>
      <c r="H4402" s="15">
        <v>1297282269</v>
      </c>
      <c r="I4402" s="15">
        <v>823438037.75000012</v>
      </c>
      <c r="J4402" s="16">
        <f>IFERROR((I4402/H4402),0)</f>
        <v>0.63474084046854429</v>
      </c>
      <c r="K4402" s="15">
        <v>958620903.01999998</v>
      </c>
      <c r="L4402" s="15">
        <v>823438037.75000012</v>
      </c>
      <c r="M4402" s="17">
        <f>L4402/K4402</f>
        <v>0.85898193452268223</v>
      </c>
    </row>
    <row r="4403" spans="1:13" s="14" customFormat="1" ht="30" outlineLevel="2" x14ac:dyDescent="0.25">
      <c r="A4403" s="34"/>
      <c r="B4403" s="44" t="s">
        <v>1700</v>
      </c>
      <c r="C4403" s="31" t="s">
        <v>57</v>
      </c>
      <c r="D4403" s="14" t="s">
        <v>1574</v>
      </c>
      <c r="E4403" s="14" t="s">
        <v>1701</v>
      </c>
      <c r="F4403" s="14" t="s">
        <v>1702</v>
      </c>
      <c r="G4403" s="14" t="s">
        <v>6109</v>
      </c>
      <c r="H4403" s="20">
        <v>926968850</v>
      </c>
      <c r="I4403" s="20">
        <v>926968850</v>
      </c>
      <c r="J4403" s="21">
        <f>IFERROR((I4403/H4403),0)</f>
        <v>1</v>
      </c>
      <c r="K4403" s="20"/>
      <c r="L4403" s="20"/>
      <c r="M4403" s="21"/>
    </row>
    <row r="4404" spans="1:13" s="14" customFormat="1" ht="30" outlineLevel="2" x14ac:dyDescent="0.25">
      <c r="A4404" s="34"/>
      <c r="B4404" s="44" t="s">
        <v>1700</v>
      </c>
      <c r="C4404" s="31" t="s">
        <v>57</v>
      </c>
      <c r="D4404" s="14" t="s">
        <v>1574</v>
      </c>
      <c r="E4404" s="14" t="s">
        <v>1701</v>
      </c>
      <c r="F4404" s="14" t="s">
        <v>1702</v>
      </c>
      <c r="G4404" s="14" t="s">
        <v>6481</v>
      </c>
      <c r="H4404" s="20">
        <v>8024</v>
      </c>
      <c r="I4404" s="20">
        <v>8024</v>
      </c>
      <c r="J4404" s="21">
        <f>IFERROR((I4404/H4404),0)</f>
        <v>1</v>
      </c>
      <c r="K4404" s="20"/>
      <c r="L4404" s="20"/>
      <c r="M4404" s="21"/>
    </row>
    <row r="4405" spans="1:13" s="14" customFormat="1" ht="30" outlineLevel="2" x14ac:dyDescent="0.25">
      <c r="A4405" s="34"/>
      <c r="B4405" s="44" t="s">
        <v>1700</v>
      </c>
      <c r="C4405" s="31" t="s">
        <v>57</v>
      </c>
      <c r="D4405" s="14" t="s">
        <v>1574</v>
      </c>
      <c r="E4405" s="14" t="s">
        <v>1701</v>
      </c>
      <c r="F4405" s="14" t="s">
        <v>1702</v>
      </c>
      <c r="G4405" s="14" t="s">
        <v>6484</v>
      </c>
      <c r="H4405" s="20">
        <v>32460838</v>
      </c>
      <c r="I4405" s="20">
        <v>32460838</v>
      </c>
      <c r="J4405" s="21">
        <f>IFERROR((I4405/H4405),0)</f>
        <v>1</v>
      </c>
      <c r="K4405" s="20"/>
      <c r="L4405" s="20"/>
      <c r="M4405" s="21"/>
    </row>
    <row r="4406" spans="1:13" s="14" customFormat="1" ht="30" outlineLevel="2" x14ac:dyDescent="0.25">
      <c r="A4406" s="34"/>
      <c r="B4406" s="44" t="s">
        <v>1700</v>
      </c>
      <c r="C4406" s="31" t="s">
        <v>57</v>
      </c>
      <c r="D4406" s="14" t="s">
        <v>1574</v>
      </c>
      <c r="E4406" s="14" t="s">
        <v>1701</v>
      </c>
      <c r="F4406" s="14" t="s">
        <v>1702</v>
      </c>
      <c r="G4406" s="14" t="s">
        <v>6492</v>
      </c>
      <c r="H4406" s="20">
        <v>197355691</v>
      </c>
      <c r="I4406" s="20">
        <v>197355691</v>
      </c>
      <c r="J4406" s="21">
        <f>IFERROR((I4406/H4406),0)</f>
        <v>1</v>
      </c>
      <c r="K4406" s="20"/>
      <c r="L4406" s="20"/>
      <c r="M4406" s="22"/>
    </row>
    <row r="4407" spans="1:13" s="14" customFormat="1" ht="30" outlineLevel="2" x14ac:dyDescent="0.25">
      <c r="A4407" s="34"/>
      <c r="B4407" s="44" t="s">
        <v>1700</v>
      </c>
      <c r="C4407" s="31" t="s">
        <v>57</v>
      </c>
      <c r="D4407" s="14" t="s">
        <v>1574</v>
      </c>
      <c r="E4407" s="14" t="s">
        <v>1701</v>
      </c>
      <c r="F4407" s="14" t="s">
        <v>1702</v>
      </c>
      <c r="G4407" s="14" t="s">
        <v>6493</v>
      </c>
      <c r="H4407" s="20">
        <v>-259456454</v>
      </c>
      <c r="I4407" s="20"/>
      <c r="J4407" s="21">
        <f>IFERROR((I4407/H4407),0)</f>
        <v>0</v>
      </c>
      <c r="K4407" s="20"/>
      <c r="L4407" s="20"/>
      <c r="M4407" s="21"/>
    </row>
    <row r="4408" spans="1:13" s="14" customFormat="1" ht="45" outlineLevel="1" x14ac:dyDescent="0.25">
      <c r="A4408" s="34"/>
      <c r="B4408" s="46" t="s">
        <v>7217</v>
      </c>
      <c r="C4408" s="40" t="str">
        <f>C4407</f>
        <v>ASIGNACIÓN PARA LA INVERSIÓN LOCAL SEGÚN NBI Y CUARTA, QUINTA, Y SEXTA CATEGORÍA</v>
      </c>
      <c r="D4408" s="39" t="str">
        <f>D4407</f>
        <v xml:space="preserve">CUNDINAMARCA                                      </v>
      </c>
      <c r="E4408" s="39" t="str">
        <f>E4407</f>
        <v>25524</v>
      </c>
      <c r="F4408" s="39" t="str">
        <f>F4407</f>
        <v xml:space="preserve">PANDI                                             </v>
      </c>
      <c r="G4408" s="39" t="s">
        <v>10656</v>
      </c>
      <c r="H4408" s="20">
        <f>SUBTOTAL(9,H4402:H4407)</f>
        <v>2194619218</v>
      </c>
      <c r="I4408" s="20">
        <f>SUBTOTAL(9,I4402:I4407)</f>
        <v>1980231440.75</v>
      </c>
      <c r="J4408" s="42">
        <f>+I4408/H4408</f>
        <v>0.90231208425971232</v>
      </c>
      <c r="K4408" s="20">
        <f>SUBTOTAL(9,K4402:K4407)</f>
        <v>958620903.01999998</v>
      </c>
      <c r="L4408" s="20">
        <f>SUBTOTAL(9,L4402:L4407)</f>
        <v>823438037.75000012</v>
      </c>
      <c r="M4408" s="7">
        <f>IFERROR((L4408/K4408),"N.A")</f>
        <v>0.85898193452268223</v>
      </c>
    </row>
    <row r="4409" spans="1:13" s="14" customFormat="1" ht="30" outlineLevel="2" x14ac:dyDescent="0.25">
      <c r="A4409" s="34"/>
      <c r="B4409" s="44" t="s">
        <v>1703</v>
      </c>
      <c r="C4409" s="31" t="s">
        <v>57</v>
      </c>
      <c r="D4409" s="14" t="s">
        <v>1574</v>
      </c>
      <c r="E4409" s="14" t="s">
        <v>1704</v>
      </c>
      <c r="F4409" s="14" t="s">
        <v>1705</v>
      </c>
      <c r="G4409" s="14" t="s">
        <v>16</v>
      </c>
      <c r="H4409" s="15">
        <v>2201002844</v>
      </c>
      <c r="I4409" s="15">
        <v>1397066395.0800004</v>
      </c>
      <c r="J4409" s="16">
        <f>IFERROR((I4409/H4409),0)</f>
        <v>0.63474084047117219</v>
      </c>
      <c r="K4409" s="15">
        <v>1626421160.3100002</v>
      </c>
      <c r="L4409" s="15">
        <v>1397066395.0800004</v>
      </c>
      <c r="M4409" s="17">
        <f>L4409/K4409</f>
        <v>0.85898193479831253</v>
      </c>
    </row>
    <row r="4410" spans="1:13" s="14" customFormat="1" ht="30" outlineLevel="2" x14ac:dyDescent="0.25">
      <c r="A4410" s="34"/>
      <c r="B4410" s="44" t="s">
        <v>1703</v>
      </c>
      <c r="C4410" s="31" t="s">
        <v>57</v>
      </c>
      <c r="D4410" s="14" t="s">
        <v>1574</v>
      </c>
      <c r="E4410" s="14" t="s">
        <v>1704</v>
      </c>
      <c r="F4410" s="14" t="s">
        <v>1705</v>
      </c>
      <c r="G4410" s="14" t="s">
        <v>6109</v>
      </c>
      <c r="H4410" s="20">
        <v>3607005795</v>
      </c>
      <c r="I4410" s="20">
        <v>3607005795</v>
      </c>
      <c r="J4410" s="21">
        <f>IFERROR((I4410/H4410),0)</f>
        <v>1</v>
      </c>
      <c r="K4410" s="20"/>
      <c r="L4410" s="20"/>
      <c r="M4410" s="21"/>
    </row>
    <row r="4411" spans="1:13" s="14" customFormat="1" ht="30" outlineLevel="2" x14ac:dyDescent="0.25">
      <c r="A4411" s="34"/>
      <c r="B4411" s="44" t="s">
        <v>1703</v>
      </c>
      <c r="C4411" s="31" t="s">
        <v>57</v>
      </c>
      <c r="D4411" s="14" t="s">
        <v>1574</v>
      </c>
      <c r="E4411" s="14" t="s">
        <v>1704</v>
      </c>
      <c r="F4411" s="14" t="s">
        <v>1705</v>
      </c>
      <c r="G4411" s="14" t="s">
        <v>6481</v>
      </c>
      <c r="H4411" s="20">
        <v>13613</v>
      </c>
      <c r="I4411" s="20">
        <v>13613</v>
      </c>
      <c r="J4411" s="21">
        <f>IFERROR((I4411/H4411),0)</f>
        <v>1</v>
      </c>
      <c r="K4411" s="20"/>
      <c r="L4411" s="20"/>
      <c r="M4411" s="21"/>
    </row>
    <row r="4412" spans="1:13" s="14" customFormat="1" ht="30" outlineLevel="2" x14ac:dyDescent="0.25">
      <c r="A4412" s="34"/>
      <c r="B4412" s="44" t="s">
        <v>1703</v>
      </c>
      <c r="C4412" s="31" t="s">
        <v>57</v>
      </c>
      <c r="D4412" s="14" t="s">
        <v>1574</v>
      </c>
      <c r="E4412" s="14" t="s">
        <v>1704</v>
      </c>
      <c r="F4412" s="14" t="s">
        <v>1705</v>
      </c>
      <c r="G4412" s="14" t="s">
        <v>6484</v>
      </c>
      <c r="H4412" s="20">
        <v>55073903</v>
      </c>
      <c r="I4412" s="20">
        <v>55073903</v>
      </c>
      <c r="J4412" s="21">
        <f>IFERROR((I4412/H4412),0)</f>
        <v>1</v>
      </c>
      <c r="K4412" s="20"/>
      <c r="L4412" s="20"/>
      <c r="M4412" s="21"/>
    </row>
    <row r="4413" spans="1:13" s="14" customFormat="1" ht="30" outlineLevel="2" x14ac:dyDescent="0.25">
      <c r="A4413" s="34"/>
      <c r="B4413" s="44" t="s">
        <v>1703</v>
      </c>
      <c r="C4413" s="31" t="s">
        <v>57</v>
      </c>
      <c r="D4413" s="14" t="s">
        <v>1574</v>
      </c>
      <c r="E4413" s="14" t="s">
        <v>1704</v>
      </c>
      <c r="F4413" s="14" t="s">
        <v>1705</v>
      </c>
      <c r="G4413" s="14" t="s">
        <v>6492</v>
      </c>
      <c r="H4413" s="20">
        <v>334838799</v>
      </c>
      <c r="I4413" s="20">
        <v>334838799</v>
      </c>
      <c r="J4413" s="21">
        <f>IFERROR((I4413/H4413),0)</f>
        <v>1</v>
      </c>
      <c r="K4413" s="20"/>
      <c r="L4413" s="20"/>
      <c r="M4413" s="22"/>
    </row>
    <row r="4414" spans="1:13" s="14" customFormat="1" ht="30" outlineLevel="2" x14ac:dyDescent="0.25">
      <c r="A4414" s="34"/>
      <c r="B4414" s="44" t="s">
        <v>1703</v>
      </c>
      <c r="C4414" s="31" t="s">
        <v>57</v>
      </c>
      <c r="D4414" s="14" t="s">
        <v>1574</v>
      </c>
      <c r="E4414" s="14" t="s">
        <v>1704</v>
      </c>
      <c r="F4414" s="14" t="s">
        <v>1705</v>
      </c>
      <c r="G4414" s="14" t="s">
        <v>6493</v>
      </c>
      <c r="H4414" s="20">
        <v>-440200569</v>
      </c>
      <c r="I4414" s="20"/>
      <c r="J4414" s="21">
        <f>IFERROR((I4414/H4414),0)</f>
        <v>0</v>
      </c>
      <c r="K4414" s="20"/>
      <c r="L4414" s="20"/>
      <c r="M4414" s="21"/>
    </row>
    <row r="4415" spans="1:13" s="14" customFormat="1" ht="45" outlineLevel="1" x14ac:dyDescent="0.25">
      <c r="A4415" s="34"/>
      <c r="B4415" s="46" t="s">
        <v>7218</v>
      </c>
      <c r="C4415" s="40" t="str">
        <f>C4414</f>
        <v>ASIGNACIÓN PARA LA INVERSIÓN LOCAL SEGÚN NBI Y CUARTA, QUINTA, Y SEXTA CATEGORÍA</v>
      </c>
      <c r="D4415" s="39" t="str">
        <f>D4414</f>
        <v xml:space="preserve">CUNDINAMARCA                                      </v>
      </c>
      <c r="E4415" s="39" t="str">
        <f>E4414</f>
        <v>25518</v>
      </c>
      <c r="F4415" s="39" t="str">
        <f>F4414</f>
        <v xml:space="preserve">PAIME                                             </v>
      </c>
      <c r="G4415" s="39" t="s">
        <v>10656</v>
      </c>
      <c r="H4415" s="20">
        <f>SUBTOTAL(9,H4409:H4414)</f>
        <v>5757734385</v>
      </c>
      <c r="I4415" s="20">
        <f>SUBTOTAL(9,I4409:I4414)</f>
        <v>5393998505.0799999</v>
      </c>
      <c r="J4415" s="42">
        <f>+I4415/H4415</f>
        <v>0.9368265613523955</v>
      </c>
      <c r="K4415" s="20">
        <f>SUBTOTAL(9,K4409:K4414)</f>
        <v>1626421160.3100002</v>
      </c>
      <c r="L4415" s="20">
        <f>SUBTOTAL(9,L4409:L4414)</f>
        <v>1397066395.0800004</v>
      </c>
      <c r="M4415" s="7">
        <f>IFERROR((L4415/K4415),"N.A")</f>
        <v>0.85898193479831253</v>
      </c>
    </row>
    <row r="4416" spans="1:13" s="14" customFormat="1" ht="30" outlineLevel="2" x14ac:dyDescent="0.25">
      <c r="A4416" s="34"/>
      <c r="B4416" s="44" t="s">
        <v>1706</v>
      </c>
      <c r="C4416" s="31" t="s">
        <v>57</v>
      </c>
      <c r="D4416" s="14" t="s">
        <v>1574</v>
      </c>
      <c r="E4416" s="14" t="s">
        <v>1707</v>
      </c>
      <c r="F4416" s="14" t="s">
        <v>1708</v>
      </c>
      <c r="G4416" s="14" t="s">
        <v>16</v>
      </c>
      <c r="H4416" s="15">
        <v>1867242523</v>
      </c>
      <c r="I4416" s="15">
        <v>1185215088.4299998</v>
      </c>
      <c r="J4416" s="16">
        <f>IFERROR((I4416/H4416),0)</f>
        <v>0.63474084048052704</v>
      </c>
      <c r="K4416" s="15">
        <v>1379790471.1700001</v>
      </c>
      <c r="L4416" s="15">
        <v>1185215088.4299998</v>
      </c>
      <c r="M4416" s="17">
        <f>L4416/K4416</f>
        <v>0.85898193471722628</v>
      </c>
    </row>
    <row r="4417" spans="1:13" s="14" customFormat="1" ht="30" outlineLevel="2" x14ac:dyDescent="0.25">
      <c r="A4417" s="34"/>
      <c r="B4417" s="44" t="s">
        <v>1706</v>
      </c>
      <c r="C4417" s="31" t="s">
        <v>57</v>
      </c>
      <c r="D4417" s="14" t="s">
        <v>1574</v>
      </c>
      <c r="E4417" s="14" t="s">
        <v>1707</v>
      </c>
      <c r="F4417" s="14" t="s">
        <v>1708</v>
      </c>
      <c r="G4417" s="14" t="s">
        <v>6109</v>
      </c>
      <c r="H4417" s="20">
        <v>1245928766</v>
      </c>
      <c r="I4417" s="20">
        <v>1245928766</v>
      </c>
      <c r="J4417" s="21">
        <f>IFERROR((I4417/H4417),0)</f>
        <v>1</v>
      </c>
      <c r="K4417" s="20"/>
      <c r="L4417" s="20"/>
      <c r="M4417" s="21"/>
    </row>
    <row r="4418" spans="1:13" s="14" customFormat="1" ht="30" outlineLevel="2" x14ac:dyDescent="0.25">
      <c r="A4418" s="34"/>
      <c r="B4418" s="44" t="s">
        <v>1706</v>
      </c>
      <c r="C4418" s="31" t="s">
        <v>57</v>
      </c>
      <c r="D4418" s="14" t="s">
        <v>1574</v>
      </c>
      <c r="E4418" s="14" t="s">
        <v>1707</v>
      </c>
      <c r="F4418" s="14" t="s">
        <v>1708</v>
      </c>
      <c r="G4418" s="14" t="s">
        <v>6481</v>
      </c>
      <c r="H4418" s="20">
        <v>11549</v>
      </c>
      <c r="I4418" s="20">
        <v>11549</v>
      </c>
      <c r="J4418" s="21">
        <f>IFERROR((I4418/H4418),0)</f>
        <v>1</v>
      </c>
      <c r="K4418" s="20"/>
      <c r="L4418" s="20"/>
      <c r="M4418" s="21"/>
    </row>
    <row r="4419" spans="1:13" s="14" customFormat="1" ht="30" outlineLevel="2" x14ac:dyDescent="0.25">
      <c r="A4419" s="34"/>
      <c r="B4419" s="44" t="s">
        <v>1706</v>
      </c>
      <c r="C4419" s="31" t="s">
        <v>57</v>
      </c>
      <c r="D4419" s="14" t="s">
        <v>1574</v>
      </c>
      <c r="E4419" s="14" t="s">
        <v>1707</v>
      </c>
      <c r="F4419" s="14" t="s">
        <v>1708</v>
      </c>
      <c r="G4419" s="14" t="s">
        <v>6484</v>
      </c>
      <c r="H4419" s="20">
        <v>46722490</v>
      </c>
      <c r="I4419" s="20">
        <v>46722490</v>
      </c>
      <c r="J4419" s="21">
        <f>IFERROR((I4419/H4419),0)</f>
        <v>1</v>
      </c>
      <c r="K4419" s="20"/>
      <c r="L4419" s="20"/>
      <c r="M4419" s="21"/>
    </row>
    <row r="4420" spans="1:13" s="14" customFormat="1" ht="30" outlineLevel="2" x14ac:dyDescent="0.25">
      <c r="A4420" s="34"/>
      <c r="B4420" s="44" t="s">
        <v>1706</v>
      </c>
      <c r="C4420" s="31" t="s">
        <v>57</v>
      </c>
      <c r="D4420" s="14" t="s">
        <v>1574</v>
      </c>
      <c r="E4420" s="14" t="s">
        <v>1707</v>
      </c>
      <c r="F4420" s="14" t="s">
        <v>1708</v>
      </c>
      <c r="G4420" s="14" t="s">
        <v>6492</v>
      </c>
      <c r="H4420" s="20">
        <v>284063805</v>
      </c>
      <c r="I4420" s="20">
        <v>284063805</v>
      </c>
      <c r="J4420" s="21">
        <f>IFERROR((I4420/H4420),0)</f>
        <v>1</v>
      </c>
      <c r="K4420" s="20"/>
      <c r="L4420" s="20"/>
      <c r="M4420" s="22"/>
    </row>
    <row r="4421" spans="1:13" s="14" customFormat="1" ht="30" outlineLevel="2" x14ac:dyDescent="0.25">
      <c r="A4421" s="34"/>
      <c r="B4421" s="44" t="s">
        <v>1706</v>
      </c>
      <c r="C4421" s="31" t="s">
        <v>57</v>
      </c>
      <c r="D4421" s="14" t="s">
        <v>1574</v>
      </c>
      <c r="E4421" s="14" t="s">
        <v>1707</v>
      </c>
      <c r="F4421" s="14" t="s">
        <v>1708</v>
      </c>
      <c r="G4421" s="14" t="s">
        <v>6493</v>
      </c>
      <c r="H4421" s="20">
        <v>-373448505</v>
      </c>
      <c r="I4421" s="20"/>
      <c r="J4421" s="21">
        <f>IFERROR((I4421/H4421),0)</f>
        <v>0</v>
      </c>
      <c r="K4421" s="20"/>
      <c r="L4421" s="20"/>
      <c r="M4421" s="21"/>
    </row>
    <row r="4422" spans="1:13" s="14" customFormat="1" ht="45" outlineLevel="1" x14ac:dyDescent="0.25">
      <c r="A4422" s="34"/>
      <c r="B4422" s="46" t="s">
        <v>7219</v>
      </c>
      <c r="C4422" s="40" t="str">
        <f>C4421</f>
        <v>ASIGNACIÓN PARA LA INVERSIÓN LOCAL SEGÚN NBI Y CUARTA, QUINTA, Y SEXTA CATEGORÍA</v>
      </c>
      <c r="D4422" s="39" t="str">
        <f>D4421</f>
        <v xml:space="preserve">CUNDINAMARCA                                      </v>
      </c>
      <c r="E4422" s="39" t="str">
        <f>E4421</f>
        <v>25513</v>
      </c>
      <c r="F4422" s="39" t="str">
        <f>F4421</f>
        <v xml:space="preserve">PACHO                                             </v>
      </c>
      <c r="G4422" s="39" t="s">
        <v>10656</v>
      </c>
      <c r="H4422" s="20">
        <f>SUBTOTAL(9,H4416:H4421)</f>
        <v>3070520628</v>
      </c>
      <c r="I4422" s="20">
        <f>SUBTOTAL(9,I4416:I4421)</f>
        <v>2761941698.4299998</v>
      </c>
      <c r="J4422" s="42">
        <f>+I4422/H4422</f>
        <v>0.89950273358984245</v>
      </c>
      <c r="K4422" s="20">
        <f>SUBTOTAL(9,K4416:K4421)</f>
        <v>1379790471.1700001</v>
      </c>
      <c r="L4422" s="20">
        <f>SUBTOTAL(9,L4416:L4421)</f>
        <v>1185215088.4299998</v>
      </c>
      <c r="M4422" s="7">
        <f>IFERROR((L4422/K4422),"N.A")</f>
        <v>0.85898193471722628</v>
      </c>
    </row>
    <row r="4423" spans="1:13" s="14" customFormat="1" ht="30" outlineLevel="2" x14ac:dyDescent="0.25">
      <c r="A4423" s="34"/>
      <c r="B4423" s="44" t="s">
        <v>1709</v>
      </c>
      <c r="C4423" s="31" t="s">
        <v>57</v>
      </c>
      <c r="D4423" s="14" t="s">
        <v>1574</v>
      </c>
      <c r="E4423" s="14" t="s">
        <v>1710</v>
      </c>
      <c r="F4423" s="14" t="s">
        <v>1711</v>
      </c>
      <c r="G4423" s="14" t="s">
        <v>16</v>
      </c>
      <c r="H4423" s="15">
        <v>1242600682</v>
      </c>
      <c r="I4423" s="15">
        <v>788729401.26000011</v>
      </c>
      <c r="J4423" s="16">
        <f>IFERROR((I4423/H4423),0)</f>
        <v>0.63474084046897383</v>
      </c>
      <c r="K4423" s="15">
        <v>918214189.99000001</v>
      </c>
      <c r="L4423" s="15">
        <v>788729401.26000011</v>
      </c>
      <c r="M4423" s="17">
        <f>L4423/K4423</f>
        <v>0.85898193456211991</v>
      </c>
    </row>
    <row r="4424" spans="1:13" s="14" customFormat="1" ht="30" outlineLevel="2" x14ac:dyDescent="0.25">
      <c r="A4424" s="34"/>
      <c r="B4424" s="44" t="s">
        <v>1709</v>
      </c>
      <c r="C4424" s="31" t="s">
        <v>57</v>
      </c>
      <c r="D4424" s="14" t="s">
        <v>1574</v>
      </c>
      <c r="E4424" s="14" t="s">
        <v>1710</v>
      </c>
      <c r="F4424" s="14" t="s">
        <v>1711</v>
      </c>
      <c r="G4424" s="14" t="s">
        <v>6109</v>
      </c>
      <c r="H4424" s="20">
        <v>436130005</v>
      </c>
      <c r="I4424" s="20">
        <v>436130005</v>
      </c>
      <c r="J4424" s="21">
        <f>IFERROR((I4424/H4424),0)</f>
        <v>1</v>
      </c>
      <c r="K4424" s="20"/>
      <c r="L4424" s="20"/>
      <c r="M4424" s="21"/>
    </row>
    <row r="4425" spans="1:13" s="14" customFormat="1" ht="30" outlineLevel="2" x14ac:dyDescent="0.25">
      <c r="A4425" s="34"/>
      <c r="B4425" s="44" t="s">
        <v>1709</v>
      </c>
      <c r="C4425" s="31" t="s">
        <v>57</v>
      </c>
      <c r="D4425" s="14" t="s">
        <v>1574</v>
      </c>
      <c r="E4425" s="14" t="s">
        <v>1710</v>
      </c>
      <c r="F4425" s="14" t="s">
        <v>1711</v>
      </c>
      <c r="G4425" s="14" t="s">
        <v>6481</v>
      </c>
      <c r="H4425" s="20">
        <v>7685</v>
      </c>
      <c r="I4425" s="20">
        <v>7685</v>
      </c>
      <c r="J4425" s="21">
        <f>IFERROR((I4425/H4425),0)</f>
        <v>1</v>
      </c>
      <c r="K4425" s="20"/>
      <c r="L4425" s="20"/>
      <c r="M4425" s="21"/>
    </row>
    <row r="4426" spans="1:13" s="14" customFormat="1" ht="30" outlineLevel="2" x14ac:dyDescent="0.25">
      <c r="A4426" s="34"/>
      <c r="B4426" s="44" t="s">
        <v>1709</v>
      </c>
      <c r="C4426" s="31" t="s">
        <v>57</v>
      </c>
      <c r="D4426" s="14" t="s">
        <v>1574</v>
      </c>
      <c r="E4426" s="14" t="s">
        <v>1710</v>
      </c>
      <c r="F4426" s="14" t="s">
        <v>1711</v>
      </c>
      <c r="G4426" s="14" t="s">
        <v>6484</v>
      </c>
      <c r="H4426" s="20">
        <v>31092586</v>
      </c>
      <c r="I4426" s="20">
        <v>31092586</v>
      </c>
      <c r="J4426" s="21">
        <f>IFERROR((I4426/H4426),0)</f>
        <v>1</v>
      </c>
      <c r="K4426" s="20"/>
      <c r="L4426" s="20"/>
      <c r="M4426" s="21"/>
    </row>
    <row r="4427" spans="1:13" s="14" customFormat="1" ht="30" outlineLevel="2" x14ac:dyDescent="0.25">
      <c r="A4427" s="34"/>
      <c r="B4427" s="44" t="s">
        <v>1709</v>
      </c>
      <c r="C4427" s="31" t="s">
        <v>57</v>
      </c>
      <c r="D4427" s="14" t="s">
        <v>1574</v>
      </c>
      <c r="E4427" s="14" t="s">
        <v>1710</v>
      </c>
      <c r="F4427" s="14" t="s">
        <v>1711</v>
      </c>
      <c r="G4427" s="14" t="s">
        <v>6492</v>
      </c>
      <c r="H4427" s="20">
        <v>189036975</v>
      </c>
      <c r="I4427" s="20">
        <v>189036975</v>
      </c>
      <c r="J4427" s="21">
        <f>IFERROR((I4427/H4427),0)</f>
        <v>1</v>
      </c>
      <c r="K4427" s="20"/>
      <c r="L4427" s="20"/>
      <c r="M4427" s="22"/>
    </row>
    <row r="4428" spans="1:13" s="14" customFormat="1" ht="30" outlineLevel="2" x14ac:dyDescent="0.25">
      <c r="A4428" s="34"/>
      <c r="B4428" s="44" t="s">
        <v>1709</v>
      </c>
      <c r="C4428" s="31" t="s">
        <v>57</v>
      </c>
      <c r="D4428" s="14" t="s">
        <v>1574</v>
      </c>
      <c r="E4428" s="14" t="s">
        <v>1710</v>
      </c>
      <c r="F4428" s="14" t="s">
        <v>1711</v>
      </c>
      <c r="G4428" s="14" t="s">
        <v>6493</v>
      </c>
      <c r="H4428" s="20">
        <v>-248520136</v>
      </c>
      <c r="I4428" s="20"/>
      <c r="J4428" s="21">
        <f>IFERROR((I4428/H4428),0)</f>
        <v>0</v>
      </c>
      <c r="K4428" s="20"/>
      <c r="L4428" s="20"/>
      <c r="M4428" s="21"/>
    </row>
    <row r="4429" spans="1:13" s="14" customFormat="1" ht="45" outlineLevel="1" x14ac:dyDescent="0.25">
      <c r="A4429" s="34"/>
      <c r="B4429" s="46" t="s">
        <v>7220</v>
      </c>
      <c r="C4429" s="40" t="str">
        <f>C4428</f>
        <v>ASIGNACIÓN PARA LA INVERSIÓN LOCAL SEGÚN NBI Y CUARTA, QUINTA, Y SEXTA CATEGORÍA</v>
      </c>
      <c r="D4429" s="39" t="str">
        <f>D4428</f>
        <v xml:space="preserve">CUNDINAMARCA                                      </v>
      </c>
      <c r="E4429" s="39" t="str">
        <f>E4428</f>
        <v>25506</v>
      </c>
      <c r="F4429" s="39" t="str">
        <f>F4428</f>
        <v xml:space="preserve">VENECIA                                           </v>
      </c>
      <c r="G4429" s="39" t="s">
        <v>10656</v>
      </c>
      <c r="H4429" s="20">
        <f>SUBTOTAL(9,H4423:H4428)</f>
        <v>1650347797</v>
      </c>
      <c r="I4429" s="20">
        <f>SUBTOTAL(9,I4423:I4428)</f>
        <v>1444996652.2600002</v>
      </c>
      <c r="J4429" s="42">
        <f>+I4429/H4429</f>
        <v>0.87557098866476102</v>
      </c>
      <c r="K4429" s="20">
        <f>SUBTOTAL(9,K4423:K4428)</f>
        <v>918214189.99000001</v>
      </c>
      <c r="L4429" s="20">
        <f>SUBTOTAL(9,L4423:L4428)</f>
        <v>788729401.26000011</v>
      </c>
      <c r="M4429" s="7">
        <f>IFERROR((L4429/K4429),"N.A")</f>
        <v>0.85898193456211991</v>
      </c>
    </row>
    <row r="4430" spans="1:13" s="14" customFormat="1" ht="30" outlineLevel="2" x14ac:dyDescent="0.25">
      <c r="A4430" s="34"/>
      <c r="B4430" s="44" t="s">
        <v>1712</v>
      </c>
      <c r="C4430" s="31" t="s">
        <v>57</v>
      </c>
      <c r="D4430" s="14" t="s">
        <v>1574</v>
      </c>
      <c r="E4430" s="14" t="s">
        <v>1713</v>
      </c>
      <c r="F4430" s="14" t="s">
        <v>1714</v>
      </c>
      <c r="G4430" s="14" t="s">
        <v>16</v>
      </c>
      <c r="H4430" s="15">
        <v>1275561341</v>
      </c>
      <c r="I4430" s="15">
        <v>809650877.6700002</v>
      </c>
      <c r="J4430" s="16">
        <f>IFERROR((I4430/H4430),0)</f>
        <v>0.63474084047989365</v>
      </c>
      <c r="K4430" s="15">
        <v>942570320.69000006</v>
      </c>
      <c r="L4430" s="15">
        <v>809650877.6700002</v>
      </c>
      <c r="M4430" s="17">
        <f>L4430/K4430</f>
        <v>0.85898193471369078</v>
      </c>
    </row>
    <row r="4431" spans="1:13" s="14" customFormat="1" ht="30" outlineLevel="2" x14ac:dyDescent="0.25">
      <c r="A4431" s="34"/>
      <c r="B4431" s="44" t="s">
        <v>1712</v>
      </c>
      <c r="C4431" s="31" t="s">
        <v>57</v>
      </c>
      <c r="D4431" s="14" t="s">
        <v>1574</v>
      </c>
      <c r="E4431" s="14" t="s">
        <v>1713</v>
      </c>
      <c r="F4431" s="14" t="s">
        <v>1714</v>
      </c>
      <c r="G4431" s="14" t="s">
        <v>6109</v>
      </c>
      <c r="H4431" s="20">
        <v>887150867</v>
      </c>
      <c r="I4431" s="20">
        <v>887150867</v>
      </c>
      <c r="J4431" s="21">
        <f>IFERROR((I4431/H4431),0)</f>
        <v>1</v>
      </c>
      <c r="K4431" s="20"/>
      <c r="L4431" s="20"/>
      <c r="M4431" s="21"/>
    </row>
    <row r="4432" spans="1:13" s="14" customFormat="1" ht="30" outlineLevel="2" x14ac:dyDescent="0.25">
      <c r="A4432" s="34"/>
      <c r="B4432" s="44" t="s">
        <v>1712</v>
      </c>
      <c r="C4432" s="31" t="s">
        <v>57</v>
      </c>
      <c r="D4432" s="14" t="s">
        <v>1574</v>
      </c>
      <c r="E4432" s="14" t="s">
        <v>1713</v>
      </c>
      <c r="F4432" s="14" t="s">
        <v>1714</v>
      </c>
      <c r="G4432" s="14" t="s">
        <v>6481</v>
      </c>
      <c r="H4432" s="20">
        <v>7889</v>
      </c>
      <c r="I4432" s="20">
        <v>7889</v>
      </c>
      <c r="J4432" s="21">
        <f>IFERROR((I4432/H4432),0)</f>
        <v>1</v>
      </c>
      <c r="K4432" s="20"/>
      <c r="L4432" s="20"/>
      <c r="M4432" s="21"/>
    </row>
    <row r="4433" spans="1:13" s="14" customFormat="1" ht="30" outlineLevel="2" x14ac:dyDescent="0.25">
      <c r="A4433" s="34"/>
      <c r="B4433" s="44" t="s">
        <v>1712</v>
      </c>
      <c r="C4433" s="31" t="s">
        <v>57</v>
      </c>
      <c r="D4433" s="14" t="s">
        <v>1574</v>
      </c>
      <c r="E4433" s="14" t="s">
        <v>1713</v>
      </c>
      <c r="F4433" s="14" t="s">
        <v>1714</v>
      </c>
      <c r="G4433" s="14" t="s">
        <v>6484</v>
      </c>
      <c r="H4433" s="20">
        <v>31917333</v>
      </c>
      <c r="I4433" s="20">
        <v>31917333</v>
      </c>
      <c r="J4433" s="21">
        <f>IFERROR((I4433/H4433),0)</f>
        <v>1</v>
      </c>
      <c r="K4433" s="20"/>
      <c r="L4433" s="20"/>
      <c r="M4433" s="21"/>
    </row>
    <row r="4434" spans="1:13" s="14" customFormat="1" ht="30" outlineLevel="2" x14ac:dyDescent="0.25">
      <c r="A4434" s="34"/>
      <c r="B4434" s="44" t="s">
        <v>1712</v>
      </c>
      <c r="C4434" s="31" t="s">
        <v>57</v>
      </c>
      <c r="D4434" s="14" t="s">
        <v>1574</v>
      </c>
      <c r="E4434" s="14" t="s">
        <v>1713</v>
      </c>
      <c r="F4434" s="14" t="s">
        <v>1714</v>
      </c>
      <c r="G4434" s="14" t="s">
        <v>6492</v>
      </c>
      <c r="H4434" s="20">
        <v>194051284</v>
      </c>
      <c r="I4434" s="20">
        <v>194051284</v>
      </c>
      <c r="J4434" s="21">
        <f>IFERROR((I4434/H4434),0)</f>
        <v>1</v>
      </c>
      <c r="K4434" s="20"/>
      <c r="L4434" s="20"/>
      <c r="M4434" s="22"/>
    </row>
    <row r="4435" spans="1:13" s="14" customFormat="1" ht="30" outlineLevel="2" x14ac:dyDescent="0.25">
      <c r="A4435" s="34"/>
      <c r="B4435" s="44" t="s">
        <v>1712</v>
      </c>
      <c r="C4435" s="31" t="s">
        <v>57</v>
      </c>
      <c r="D4435" s="14" t="s">
        <v>1574</v>
      </c>
      <c r="E4435" s="14" t="s">
        <v>1713</v>
      </c>
      <c r="F4435" s="14" t="s">
        <v>1714</v>
      </c>
      <c r="G4435" s="14" t="s">
        <v>6493</v>
      </c>
      <c r="H4435" s="20">
        <v>-255112268</v>
      </c>
      <c r="I4435" s="20"/>
      <c r="J4435" s="21">
        <f>IFERROR((I4435/H4435),0)</f>
        <v>0</v>
      </c>
      <c r="K4435" s="20"/>
      <c r="L4435" s="20"/>
      <c r="M4435" s="21"/>
    </row>
    <row r="4436" spans="1:13" s="14" customFormat="1" ht="45" outlineLevel="1" x14ac:dyDescent="0.25">
      <c r="A4436" s="34"/>
      <c r="B4436" s="46" t="s">
        <v>7221</v>
      </c>
      <c r="C4436" s="40" t="str">
        <f>C4435</f>
        <v>ASIGNACIÓN PARA LA INVERSIÓN LOCAL SEGÚN NBI Y CUARTA, QUINTA, Y SEXTA CATEGORÍA</v>
      </c>
      <c r="D4436" s="39" t="str">
        <f>D4435</f>
        <v xml:space="preserve">CUNDINAMARCA                                      </v>
      </c>
      <c r="E4436" s="39" t="str">
        <f>E4435</f>
        <v>25491</v>
      </c>
      <c r="F4436" s="39" t="str">
        <f>F4435</f>
        <v xml:space="preserve">NOCAIMA                                           </v>
      </c>
      <c r="G4436" s="39" t="s">
        <v>10656</v>
      </c>
      <c r="H4436" s="20">
        <f>SUBTOTAL(9,H4430:H4435)</f>
        <v>2133576446</v>
      </c>
      <c r="I4436" s="20">
        <f>SUBTOTAL(9,I4430:I4435)</f>
        <v>1922778250.6700001</v>
      </c>
      <c r="J4436" s="42">
        <f>+I4436/H4436</f>
        <v>0.90119960513943542</v>
      </c>
      <c r="K4436" s="20">
        <f>SUBTOTAL(9,K4430:K4435)</f>
        <v>942570320.69000006</v>
      </c>
      <c r="L4436" s="20">
        <f>SUBTOTAL(9,L4430:L4435)</f>
        <v>809650877.6700002</v>
      </c>
      <c r="M4436" s="7">
        <f>IFERROR((L4436/K4436),"N.A")</f>
        <v>0.85898193471369078</v>
      </c>
    </row>
    <row r="4437" spans="1:13" s="14" customFormat="1" ht="30" outlineLevel="2" x14ac:dyDescent="0.25">
      <c r="A4437" s="34"/>
      <c r="B4437" s="44" t="s">
        <v>1715</v>
      </c>
      <c r="C4437" s="31" t="s">
        <v>57</v>
      </c>
      <c r="D4437" s="14" t="s">
        <v>1574</v>
      </c>
      <c r="E4437" s="14" t="s">
        <v>1716</v>
      </c>
      <c r="F4437" s="14" t="s">
        <v>1717</v>
      </c>
      <c r="G4437" s="14" t="s">
        <v>16</v>
      </c>
      <c r="H4437" s="15">
        <v>1136112395</v>
      </c>
      <c r="I4437" s="15">
        <v>721136936.49000001</v>
      </c>
      <c r="J4437" s="16">
        <f>IFERROR((I4437/H4437),0)</f>
        <v>0.6347408404870013</v>
      </c>
      <c r="K4437" s="15">
        <v>839525148.72000003</v>
      </c>
      <c r="L4437" s="15">
        <v>721136936.49000001</v>
      </c>
      <c r="M4437" s="17">
        <f>L4437/K4437</f>
        <v>0.85898193471571027</v>
      </c>
    </row>
    <row r="4438" spans="1:13" s="14" customFormat="1" ht="30" outlineLevel="2" x14ac:dyDescent="0.25">
      <c r="A4438" s="34"/>
      <c r="B4438" s="44" t="s">
        <v>1715</v>
      </c>
      <c r="C4438" s="31" t="s">
        <v>57</v>
      </c>
      <c r="D4438" s="14" t="s">
        <v>1574</v>
      </c>
      <c r="E4438" s="14" t="s">
        <v>1716</v>
      </c>
      <c r="F4438" s="14" t="s">
        <v>1717</v>
      </c>
      <c r="G4438" s="14" t="s">
        <v>6109</v>
      </c>
      <c r="H4438" s="20">
        <v>1192216765</v>
      </c>
      <c r="I4438" s="20">
        <v>1192216765</v>
      </c>
      <c r="J4438" s="21">
        <f>IFERROR((I4438/H4438),0)</f>
        <v>1</v>
      </c>
      <c r="K4438" s="20"/>
      <c r="L4438" s="20"/>
      <c r="M4438" s="21"/>
    </row>
    <row r="4439" spans="1:13" s="14" customFormat="1" ht="30" outlineLevel="2" x14ac:dyDescent="0.25">
      <c r="A4439" s="34"/>
      <c r="B4439" s="44" t="s">
        <v>1715</v>
      </c>
      <c r="C4439" s="31" t="s">
        <v>57</v>
      </c>
      <c r="D4439" s="14" t="s">
        <v>1574</v>
      </c>
      <c r="E4439" s="14" t="s">
        <v>1716</v>
      </c>
      <c r="F4439" s="14" t="s">
        <v>1717</v>
      </c>
      <c r="G4439" s="14" t="s">
        <v>6481</v>
      </c>
      <c r="H4439" s="20">
        <v>7027</v>
      </c>
      <c r="I4439" s="20">
        <v>7027</v>
      </c>
      <c r="J4439" s="21">
        <f>IFERROR((I4439/H4439),0)</f>
        <v>1</v>
      </c>
      <c r="K4439" s="20"/>
      <c r="L4439" s="20"/>
      <c r="M4439" s="21"/>
    </row>
    <row r="4440" spans="1:13" s="14" customFormat="1" ht="30" outlineLevel="2" x14ac:dyDescent="0.25">
      <c r="A4440" s="34"/>
      <c r="B4440" s="44" t="s">
        <v>1715</v>
      </c>
      <c r="C4440" s="31" t="s">
        <v>57</v>
      </c>
      <c r="D4440" s="14" t="s">
        <v>1574</v>
      </c>
      <c r="E4440" s="14" t="s">
        <v>1716</v>
      </c>
      <c r="F4440" s="14" t="s">
        <v>1717</v>
      </c>
      <c r="G4440" s="14" t="s">
        <v>6484</v>
      </c>
      <c r="H4440" s="20">
        <v>28428016</v>
      </c>
      <c r="I4440" s="20">
        <v>28428016</v>
      </c>
      <c r="J4440" s="21">
        <f>IFERROR((I4440/H4440),0)</f>
        <v>1</v>
      </c>
      <c r="K4440" s="20"/>
      <c r="L4440" s="20"/>
      <c r="M4440" s="21"/>
    </row>
    <row r="4441" spans="1:13" s="14" customFormat="1" ht="30" outlineLevel="2" x14ac:dyDescent="0.25">
      <c r="A4441" s="34"/>
      <c r="B4441" s="44" t="s">
        <v>1715</v>
      </c>
      <c r="C4441" s="31" t="s">
        <v>57</v>
      </c>
      <c r="D4441" s="14" t="s">
        <v>1574</v>
      </c>
      <c r="E4441" s="14" t="s">
        <v>1716</v>
      </c>
      <c r="F4441" s="14" t="s">
        <v>1717</v>
      </c>
      <c r="G4441" s="14" t="s">
        <v>6492</v>
      </c>
      <c r="H4441" s="20">
        <v>172836901</v>
      </c>
      <c r="I4441" s="20">
        <v>172836901</v>
      </c>
      <c r="J4441" s="21">
        <f>IFERROR((I4441/H4441),0)</f>
        <v>1</v>
      </c>
      <c r="K4441" s="20"/>
      <c r="L4441" s="20"/>
      <c r="M4441" s="22"/>
    </row>
    <row r="4442" spans="1:13" s="14" customFormat="1" ht="30" outlineLevel="2" x14ac:dyDescent="0.25">
      <c r="A4442" s="34"/>
      <c r="B4442" s="44" t="s">
        <v>1715</v>
      </c>
      <c r="C4442" s="31" t="s">
        <v>57</v>
      </c>
      <c r="D4442" s="14" t="s">
        <v>1574</v>
      </c>
      <c r="E4442" s="14" t="s">
        <v>1716</v>
      </c>
      <c r="F4442" s="14" t="s">
        <v>1717</v>
      </c>
      <c r="G4442" s="14" t="s">
        <v>6493</v>
      </c>
      <c r="H4442" s="20">
        <v>-227222479</v>
      </c>
      <c r="I4442" s="20"/>
      <c r="J4442" s="21">
        <f>IFERROR((I4442/H4442),0)</f>
        <v>0</v>
      </c>
      <c r="K4442" s="20"/>
      <c r="L4442" s="20"/>
      <c r="M4442" s="21"/>
    </row>
    <row r="4443" spans="1:13" s="14" customFormat="1" ht="45" outlineLevel="1" x14ac:dyDescent="0.25">
      <c r="A4443" s="34"/>
      <c r="B4443" s="46" t="s">
        <v>7222</v>
      </c>
      <c r="C4443" s="40" t="str">
        <f>C4442</f>
        <v>ASIGNACIÓN PARA LA INVERSIÓN LOCAL SEGÚN NBI Y CUARTA, QUINTA, Y SEXTA CATEGORÍA</v>
      </c>
      <c r="D4443" s="39" t="str">
        <f>D4442</f>
        <v xml:space="preserve">CUNDINAMARCA                                      </v>
      </c>
      <c r="E4443" s="39" t="str">
        <f>E4442</f>
        <v>25489</v>
      </c>
      <c r="F4443" s="39" t="str">
        <f>F4442</f>
        <v xml:space="preserve">NIMAIMA                                           </v>
      </c>
      <c r="G4443" s="39" t="s">
        <v>10656</v>
      </c>
      <c r="H4443" s="20">
        <f>SUBTOTAL(9,H4437:H4442)</f>
        <v>2302378625</v>
      </c>
      <c r="I4443" s="20">
        <f>SUBTOTAL(9,I4437:I4442)</f>
        <v>2114625645.49</v>
      </c>
      <c r="J4443" s="42">
        <f>+I4443/H4443</f>
        <v>0.91845260485338287</v>
      </c>
      <c r="K4443" s="20">
        <f>SUBTOTAL(9,K4437:K4442)</f>
        <v>839525148.72000003</v>
      </c>
      <c r="L4443" s="20">
        <f>SUBTOTAL(9,L4437:L4442)</f>
        <v>721136936.49000001</v>
      </c>
      <c r="M4443" s="7">
        <f>IFERROR((L4443/K4443),"N.A")</f>
        <v>0.85898193471571027</v>
      </c>
    </row>
    <row r="4444" spans="1:13" s="14" customFormat="1" ht="30" outlineLevel="2" x14ac:dyDescent="0.25">
      <c r="A4444" s="34"/>
      <c r="B4444" s="44" t="s">
        <v>1718</v>
      </c>
      <c r="C4444" s="31" t="s">
        <v>57</v>
      </c>
      <c r="D4444" s="14" t="s">
        <v>1574</v>
      </c>
      <c r="E4444" s="14" t="s">
        <v>1719</v>
      </c>
      <c r="F4444" s="14" t="s">
        <v>1720</v>
      </c>
      <c r="G4444" s="14" t="s">
        <v>16</v>
      </c>
      <c r="H4444" s="15">
        <v>1329408524</v>
      </c>
      <c r="I4444" s="15">
        <v>843829883.8499999</v>
      </c>
      <c r="J4444" s="16">
        <f>IFERROR((I4444/H4444),0)</f>
        <v>0.63474084046868939</v>
      </c>
      <c r="K4444" s="15">
        <v>982360454.51999998</v>
      </c>
      <c r="L4444" s="15">
        <v>843829883.8499999</v>
      </c>
      <c r="M4444" s="17">
        <f>L4444/K4444</f>
        <v>0.85898193475460216</v>
      </c>
    </row>
    <row r="4445" spans="1:13" s="14" customFormat="1" ht="30" outlineLevel="2" x14ac:dyDescent="0.25">
      <c r="A4445" s="34"/>
      <c r="B4445" s="44" t="s">
        <v>1718</v>
      </c>
      <c r="C4445" s="31" t="s">
        <v>57</v>
      </c>
      <c r="D4445" s="14" t="s">
        <v>1574</v>
      </c>
      <c r="E4445" s="14" t="s">
        <v>1719</v>
      </c>
      <c r="F4445" s="14" t="s">
        <v>1720</v>
      </c>
      <c r="G4445" s="14" t="s">
        <v>6109</v>
      </c>
      <c r="H4445" s="20">
        <v>3313210778</v>
      </c>
      <c r="I4445" s="20">
        <v>3313210778</v>
      </c>
      <c r="J4445" s="21">
        <f>IFERROR((I4445/H4445),0)</f>
        <v>1</v>
      </c>
      <c r="K4445" s="20"/>
      <c r="L4445" s="20"/>
      <c r="M4445" s="21"/>
    </row>
    <row r="4446" spans="1:13" s="14" customFormat="1" ht="30" outlineLevel="2" x14ac:dyDescent="0.25">
      <c r="A4446" s="34"/>
      <c r="B4446" s="44" t="s">
        <v>1718</v>
      </c>
      <c r="C4446" s="31" t="s">
        <v>57</v>
      </c>
      <c r="D4446" s="14" t="s">
        <v>1574</v>
      </c>
      <c r="E4446" s="14" t="s">
        <v>1719</v>
      </c>
      <c r="F4446" s="14" t="s">
        <v>1720</v>
      </c>
      <c r="G4446" s="14" t="s">
        <v>6481</v>
      </c>
      <c r="H4446" s="20">
        <v>8222</v>
      </c>
      <c r="I4446" s="20">
        <v>8222</v>
      </c>
      <c r="J4446" s="21">
        <f>IFERROR((I4446/H4446),0)</f>
        <v>1</v>
      </c>
      <c r="K4446" s="20"/>
      <c r="L4446" s="20"/>
      <c r="M4446" s="21"/>
    </row>
    <row r="4447" spans="1:13" s="14" customFormat="1" ht="30" outlineLevel="2" x14ac:dyDescent="0.25">
      <c r="A4447" s="34"/>
      <c r="B4447" s="44" t="s">
        <v>1718</v>
      </c>
      <c r="C4447" s="31" t="s">
        <v>57</v>
      </c>
      <c r="D4447" s="14" t="s">
        <v>1574</v>
      </c>
      <c r="E4447" s="14" t="s">
        <v>1719</v>
      </c>
      <c r="F4447" s="14" t="s">
        <v>1720</v>
      </c>
      <c r="G4447" s="14" t="s">
        <v>6484</v>
      </c>
      <c r="H4447" s="20">
        <v>33264708</v>
      </c>
      <c r="I4447" s="20">
        <v>33264708</v>
      </c>
      <c r="J4447" s="21">
        <f>IFERROR((I4447/H4447),0)</f>
        <v>1</v>
      </c>
      <c r="K4447" s="20"/>
      <c r="L4447" s="20"/>
      <c r="M4447" s="21"/>
    </row>
    <row r="4448" spans="1:13" s="14" customFormat="1" ht="30" outlineLevel="2" x14ac:dyDescent="0.25">
      <c r="A4448" s="34"/>
      <c r="B4448" s="44" t="s">
        <v>1718</v>
      </c>
      <c r="C4448" s="31" t="s">
        <v>57</v>
      </c>
      <c r="D4448" s="14" t="s">
        <v>1574</v>
      </c>
      <c r="E4448" s="14" t="s">
        <v>1719</v>
      </c>
      <c r="F4448" s="14" t="s">
        <v>1720</v>
      </c>
      <c r="G4448" s="14" t="s">
        <v>6492</v>
      </c>
      <c r="H4448" s="20">
        <v>202243061</v>
      </c>
      <c r="I4448" s="20">
        <v>202243061</v>
      </c>
      <c r="J4448" s="21">
        <f>IFERROR((I4448/H4448),0)</f>
        <v>1</v>
      </c>
      <c r="K4448" s="20"/>
      <c r="L4448" s="20"/>
      <c r="M4448" s="22"/>
    </row>
    <row r="4449" spans="1:13" s="14" customFormat="1" ht="30" outlineLevel="2" x14ac:dyDescent="0.25">
      <c r="A4449" s="34"/>
      <c r="B4449" s="44" t="s">
        <v>1718</v>
      </c>
      <c r="C4449" s="31" t="s">
        <v>57</v>
      </c>
      <c r="D4449" s="14" t="s">
        <v>1574</v>
      </c>
      <c r="E4449" s="14" t="s">
        <v>1719</v>
      </c>
      <c r="F4449" s="14" t="s">
        <v>1720</v>
      </c>
      <c r="G4449" s="14" t="s">
        <v>6493</v>
      </c>
      <c r="H4449" s="20">
        <v>-265881705</v>
      </c>
      <c r="I4449" s="20"/>
      <c r="J4449" s="21">
        <f>IFERROR((I4449/H4449),0)</f>
        <v>0</v>
      </c>
      <c r="K4449" s="20"/>
      <c r="L4449" s="20"/>
      <c r="M4449" s="21"/>
    </row>
    <row r="4450" spans="1:13" s="14" customFormat="1" ht="45" outlineLevel="1" x14ac:dyDescent="0.25">
      <c r="A4450" s="34"/>
      <c r="B4450" s="46" t="s">
        <v>7223</v>
      </c>
      <c r="C4450" s="40" t="str">
        <f>C4449</f>
        <v>ASIGNACIÓN PARA LA INVERSIÓN LOCAL SEGÚN NBI Y CUARTA, QUINTA, Y SEXTA CATEGORÍA</v>
      </c>
      <c r="D4450" s="39" t="str">
        <f>D4449</f>
        <v xml:space="preserve">CUNDINAMARCA                                      </v>
      </c>
      <c r="E4450" s="39" t="str">
        <f>E4449</f>
        <v>25488</v>
      </c>
      <c r="F4450" s="39" t="str">
        <f>F4449</f>
        <v xml:space="preserve">NILO                                              </v>
      </c>
      <c r="G4450" s="39" t="s">
        <v>10656</v>
      </c>
      <c r="H4450" s="20">
        <f>SUBTOTAL(9,H4444:H4449)</f>
        <v>4612253588</v>
      </c>
      <c r="I4450" s="20">
        <f>SUBTOTAL(9,I4444:I4449)</f>
        <v>4392556652.8500004</v>
      </c>
      <c r="J4450" s="42">
        <f>+I4450/H4450</f>
        <v>0.95236668345348585</v>
      </c>
      <c r="K4450" s="20">
        <f>SUBTOTAL(9,K4444:K4449)</f>
        <v>982360454.51999998</v>
      </c>
      <c r="L4450" s="20">
        <f>SUBTOTAL(9,L4444:L4449)</f>
        <v>843829883.8499999</v>
      </c>
      <c r="M4450" s="7">
        <f>IFERROR((L4450/K4450),"N.A")</f>
        <v>0.85898193475460216</v>
      </c>
    </row>
    <row r="4451" spans="1:13" s="14" customFormat="1" ht="30" outlineLevel="2" x14ac:dyDescent="0.25">
      <c r="A4451" s="34"/>
      <c r="B4451" s="44" t="s">
        <v>1721</v>
      </c>
      <c r="C4451" s="31" t="s">
        <v>57</v>
      </c>
      <c r="D4451" s="14" t="s">
        <v>1574</v>
      </c>
      <c r="E4451" s="14" t="s">
        <v>1722</v>
      </c>
      <c r="F4451" s="14" t="s">
        <v>1723</v>
      </c>
      <c r="G4451" s="14" t="s">
        <v>16</v>
      </c>
      <c r="H4451" s="15">
        <v>1027326485</v>
      </c>
      <c r="I4451" s="15">
        <v>652086076.50000012</v>
      </c>
      <c r="J4451" s="16">
        <f>IFERROR((I4451/H4451),0)</f>
        <v>0.63474084044470058</v>
      </c>
      <c r="K4451" s="15">
        <v>759138289.48999989</v>
      </c>
      <c r="L4451" s="15">
        <v>652086076.50000012</v>
      </c>
      <c r="M4451" s="17">
        <f>L4451/K4451</f>
        <v>0.85898193455382288</v>
      </c>
    </row>
    <row r="4452" spans="1:13" s="14" customFormat="1" ht="30" outlineLevel="2" x14ac:dyDescent="0.25">
      <c r="A4452" s="34"/>
      <c r="B4452" s="44" t="s">
        <v>1721</v>
      </c>
      <c r="C4452" s="31" t="s">
        <v>57</v>
      </c>
      <c r="D4452" s="14" t="s">
        <v>1574</v>
      </c>
      <c r="E4452" s="14" t="s">
        <v>1722</v>
      </c>
      <c r="F4452" s="14" t="s">
        <v>1723</v>
      </c>
      <c r="G4452" s="14" t="s">
        <v>6109</v>
      </c>
      <c r="H4452" s="20">
        <v>3019734332</v>
      </c>
      <c r="I4452" s="20">
        <v>3019734332</v>
      </c>
      <c r="J4452" s="21">
        <f>IFERROR((I4452/H4452),0)</f>
        <v>1</v>
      </c>
      <c r="K4452" s="20"/>
      <c r="L4452" s="20"/>
      <c r="M4452" s="21"/>
    </row>
    <row r="4453" spans="1:13" s="14" customFormat="1" ht="30" outlineLevel="2" x14ac:dyDescent="0.25">
      <c r="A4453" s="34"/>
      <c r="B4453" s="44" t="s">
        <v>1721</v>
      </c>
      <c r="C4453" s="31" t="s">
        <v>57</v>
      </c>
      <c r="D4453" s="14" t="s">
        <v>1574</v>
      </c>
      <c r="E4453" s="14" t="s">
        <v>1722</v>
      </c>
      <c r="F4453" s="14" t="s">
        <v>1723</v>
      </c>
      <c r="G4453" s="14" t="s">
        <v>6481</v>
      </c>
      <c r="H4453" s="20">
        <v>6354</v>
      </c>
      <c r="I4453" s="20">
        <v>6354</v>
      </c>
      <c r="J4453" s="21">
        <f>IFERROR((I4453/H4453),0)</f>
        <v>1</v>
      </c>
      <c r="K4453" s="20"/>
      <c r="L4453" s="20"/>
      <c r="M4453" s="21"/>
    </row>
    <row r="4454" spans="1:13" s="14" customFormat="1" ht="30" outlineLevel="2" x14ac:dyDescent="0.25">
      <c r="A4454" s="34"/>
      <c r="B4454" s="44" t="s">
        <v>1721</v>
      </c>
      <c r="C4454" s="31" t="s">
        <v>57</v>
      </c>
      <c r="D4454" s="14" t="s">
        <v>1574</v>
      </c>
      <c r="E4454" s="14" t="s">
        <v>1722</v>
      </c>
      <c r="F4454" s="14" t="s">
        <v>1723</v>
      </c>
      <c r="G4454" s="14" t="s">
        <v>6484</v>
      </c>
      <c r="H4454" s="20">
        <v>25705955</v>
      </c>
      <c r="I4454" s="20">
        <v>25705955</v>
      </c>
      <c r="J4454" s="21">
        <f>IFERROR((I4454/H4454),0)</f>
        <v>1</v>
      </c>
      <c r="K4454" s="20"/>
      <c r="L4454" s="20"/>
      <c r="M4454" s="21"/>
    </row>
    <row r="4455" spans="1:13" s="14" customFormat="1" ht="30" outlineLevel="2" x14ac:dyDescent="0.25">
      <c r="A4455" s="34"/>
      <c r="B4455" s="44" t="s">
        <v>1721</v>
      </c>
      <c r="C4455" s="31" t="s">
        <v>57</v>
      </c>
      <c r="D4455" s="14" t="s">
        <v>1574</v>
      </c>
      <c r="E4455" s="14" t="s">
        <v>1722</v>
      </c>
      <c r="F4455" s="14" t="s">
        <v>1723</v>
      </c>
      <c r="G4455" s="14" t="s">
        <v>6492</v>
      </c>
      <c r="H4455" s="20">
        <v>156287288</v>
      </c>
      <c r="I4455" s="20">
        <v>156287288</v>
      </c>
      <c r="J4455" s="21">
        <f>IFERROR((I4455/H4455),0)</f>
        <v>1</v>
      </c>
      <c r="K4455" s="20"/>
      <c r="L4455" s="20"/>
      <c r="M4455" s="22"/>
    </row>
    <row r="4456" spans="1:13" s="14" customFormat="1" ht="30" outlineLevel="2" x14ac:dyDescent="0.25">
      <c r="A4456" s="34"/>
      <c r="B4456" s="44" t="s">
        <v>1721</v>
      </c>
      <c r="C4456" s="31" t="s">
        <v>57</v>
      </c>
      <c r="D4456" s="14" t="s">
        <v>1574</v>
      </c>
      <c r="E4456" s="14" t="s">
        <v>1722</v>
      </c>
      <c r="F4456" s="14" t="s">
        <v>1723</v>
      </c>
      <c r="G4456" s="14" t="s">
        <v>6493</v>
      </c>
      <c r="H4456" s="20">
        <v>-205465297</v>
      </c>
      <c r="I4456" s="20"/>
      <c r="J4456" s="21">
        <f>IFERROR((I4456/H4456),0)</f>
        <v>0</v>
      </c>
      <c r="K4456" s="20"/>
      <c r="L4456" s="20"/>
      <c r="M4456" s="21"/>
    </row>
    <row r="4457" spans="1:13" s="14" customFormat="1" ht="45" outlineLevel="1" x14ac:dyDescent="0.25">
      <c r="A4457" s="34"/>
      <c r="B4457" s="46" t="s">
        <v>7224</v>
      </c>
      <c r="C4457" s="40" t="str">
        <f>C4456</f>
        <v>ASIGNACIÓN PARA LA INVERSIÓN LOCAL SEGÚN NBI Y CUARTA, QUINTA, Y SEXTA CATEGORÍA</v>
      </c>
      <c r="D4457" s="39" t="str">
        <f>D4456</f>
        <v xml:space="preserve">CUNDINAMARCA                                      </v>
      </c>
      <c r="E4457" s="39" t="str">
        <f>E4456</f>
        <v>25486</v>
      </c>
      <c r="F4457" s="39" t="str">
        <f>F4456</f>
        <v xml:space="preserve">NEMOCÓN                                           </v>
      </c>
      <c r="G4457" s="39" t="s">
        <v>10656</v>
      </c>
      <c r="H4457" s="20">
        <f>SUBTOTAL(9,H4451:H4456)</f>
        <v>4023595117</v>
      </c>
      <c r="I4457" s="20">
        <f>SUBTOTAL(9,I4451:I4456)</f>
        <v>3853820005.5</v>
      </c>
      <c r="J4457" s="42">
        <f>+I4457/H4457</f>
        <v>0.95780512040521004</v>
      </c>
      <c r="K4457" s="20">
        <f>SUBTOTAL(9,K4451:K4456)</f>
        <v>759138289.48999989</v>
      </c>
      <c r="L4457" s="20">
        <f>SUBTOTAL(9,L4451:L4456)</f>
        <v>652086076.50000012</v>
      </c>
      <c r="M4457" s="7">
        <f>IFERROR((L4457/K4457),"N.A")</f>
        <v>0.85898193455382288</v>
      </c>
    </row>
    <row r="4458" spans="1:13" s="14" customFormat="1" ht="30" outlineLevel="2" x14ac:dyDescent="0.25">
      <c r="A4458" s="34"/>
      <c r="B4458" s="44" t="s">
        <v>1724</v>
      </c>
      <c r="C4458" s="31" t="s">
        <v>57</v>
      </c>
      <c r="D4458" s="14" t="s">
        <v>1574</v>
      </c>
      <c r="E4458" s="14" t="s">
        <v>1725</v>
      </c>
      <c r="F4458" s="14" t="s">
        <v>976</v>
      </c>
      <c r="G4458" s="14" t="s">
        <v>16</v>
      </c>
      <c r="H4458" s="15">
        <v>820049893</v>
      </c>
      <c r="I4458" s="15">
        <v>520519158.28000009</v>
      </c>
      <c r="J4458" s="16">
        <f>IFERROR((I4458/H4458),0)</f>
        <v>0.63474084043322965</v>
      </c>
      <c r="K4458" s="15">
        <v>605972183.31999993</v>
      </c>
      <c r="L4458" s="15">
        <v>520519158.28000009</v>
      </c>
      <c r="M4458" s="17">
        <f>L4458/K4458</f>
        <v>0.85898193449768623</v>
      </c>
    </row>
    <row r="4459" spans="1:13" s="14" customFormat="1" ht="30" outlineLevel="2" x14ac:dyDescent="0.25">
      <c r="A4459" s="34"/>
      <c r="B4459" s="44" t="s">
        <v>1724</v>
      </c>
      <c r="C4459" s="31" t="s">
        <v>57</v>
      </c>
      <c r="D4459" s="14" t="s">
        <v>1574</v>
      </c>
      <c r="E4459" s="14" t="s">
        <v>1725</v>
      </c>
      <c r="F4459" s="14" t="s">
        <v>976</v>
      </c>
      <c r="G4459" s="14" t="s">
        <v>6109</v>
      </c>
      <c r="H4459" s="20">
        <v>914486583</v>
      </c>
      <c r="I4459" s="20">
        <v>914486583</v>
      </c>
      <c r="J4459" s="21">
        <f>IFERROR((I4459/H4459),0)</f>
        <v>1</v>
      </c>
      <c r="K4459" s="20"/>
      <c r="L4459" s="20"/>
      <c r="M4459" s="21"/>
    </row>
    <row r="4460" spans="1:13" s="14" customFormat="1" ht="30" outlineLevel="2" x14ac:dyDescent="0.25">
      <c r="A4460" s="34"/>
      <c r="B4460" s="44" t="s">
        <v>1724</v>
      </c>
      <c r="C4460" s="31" t="s">
        <v>57</v>
      </c>
      <c r="D4460" s="14" t="s">
        <v>1574</v>
      </c>
      <c r="E4460" s="14" t="s">
        <v>1725</v>
      </c>
      <c r="F4460" s="14" t="s">
        <v>976</v>
      </c>
      <c r="G4460" s="14" t="s">
        <v>6481</v>
      </c>
      <c r="H4460" s="20">
        <v>5072</v>
      </c>
      <c r="I4460" s="20">
        <v>5072</v>
      </c>
      <c r="J4460" s="21">
        <f>IFERROR((I4460/H4460),0)</f>
        <v>1</v>
      </c>
      <c r="K4460" s="20"/>
      <c r="L4460" s="20"/>
      <c r="M4460" s="21"/>
    </row>
    <row r="4461" spans="1:13" s="14" customFormat="1" ht="30" outlineLevel="2" x14ac:dyDescent="0.25">
      <c r="A4461" s="34"/>
      <c r="B4461" s="44" t="s">
        <v>1724</v>
      </c>
      <c r="C4461" s="31" t="s">
        <v>57</v>
      </c>
      <c r="D4461" s="14" t="s">
        <v>1574</v>
      </c>
      <c r="E4461" s="14" t="s">
        <v>1725</v>
      </c>
      <c r="F4461" s="14" t="s">
        <v>976</v>
      </c>
      <c r="G4461" s="14" t="s">
        <v>6484</v>
      </c>
      <c r="H4461" s="20">
        <v>20519441</v>
      </c>
      <c r="I4461" s="20">
        <v>20519441</v>
      </c>
      <c r="J4461" s="21">
        <f>IFERROR((I4461/H4461),0)</f>
        <v>1</v>
      </c>
      <c r="K4461" s="20"/>
      <c r="L4461" s="20"/>
      <c r="M4461" s="21"/>
    </row>
    <row r="4462" spans="1:13" s="14" customFormat="1" ht="30" outlineLevel="2" x14ac:dyDescent="0.25">
      <c r="A4462" s="34"/>
      <c r="B4462" s="44" t="s">
        <v>1724</v>
      </c>
      <c r="C4462" s="31" t="s">
        <v>57</v>
      </c>
      <c r="D4462" s="14" t="s">
        <v>1574</v>
      </c>
      <c r="E4462" s="14" t="s">
        <v>1725</v>
      </c>
      <c r="F4462" s="14" t="s">
        <v>976</v>
      </c>
      <c r="G4462" s="14" t="s">
        <v>6492</v>
      </c>
      <c r="H4462" s="20">
        <v>124754278</v>
      </c>
      <c r="I4462" s="20">
        <v>124754278</v>
      </c>
      <c r="J4462" s="21">
        <f>IFERROR((I4462/H4462),0)</f>
        <v>1</v>
      </c>
      <c r="K4462" s="20"/>
      <c r="L4462" s="20"/>
      <c r="M4462" s="22"/>
    </row>
    <row r="4463" spans="1:13" s="14" customFormat="1" ht="30" outlineLevel="2" x14ac:dyDescent="0.25">
      <c r="A4463" s="34"/>
      <c r="B4463" s="44" t="s">
        <v>1724</v>
      </c>
      <c r="C4463" s="31" t="s">
        <v>57</v>
      </c>
      <c r="D4463" s="14" t="s">
        <v>1574</v>
      </c>
      <c r="E4463" s="14" t="s">
        <v>1725</v>
      </c>
      <c r="F4463" s="14" t="s">
        <v>976</v>
      </c>
      <c r="G4463" s="14" t="s">
        <v>6493</v>
      </c>
      <c r="H4463" s="20">
        <v>-164009979</v>
      </c>
      <c r="I4463" s="20"/>
      <c r="J4463" s="21">
        <f>IFERROR((I4463/H4463),0)</f>
        <v>0</v>
      </c>
      <c r="K4463" s="20"/>
      <c r="L4463" s="20"/>
      <c r="M4463" s="21"/>
    </row>
    <row r="4464" spans="1:13" s="14" customFormat="1" ht="45" outlineLevel="1" x14ac:dyDescent="0.25">
      <c r="A4464" s="34"/>
      <c r="B4464" s="46" t="s">
        <v>7225</v>
      </c>
      <c r="C4464" s="40" t="str">
        <f>C4463</f>
        <v>ASIGNACIÓN PARA LA INVERSIÓN LOCAL SEGÚN NBI Y CUARTA, QUINTA, Y SEXTA CATEGORÍA</v>
      </c>
      <c r="D4464" s="39" t="str">
        <f>D4463</f>
        <v xml:space="preserve">CUNDINAMARCA                                      </v>
      </c>
      <c r="E4464" s="39" t="str">
        <f>E4463</f>
        <v>25483</v>
      </c>
      <c r="F4464" s="39" t="str">
        <f>F4463</f>
        <v xml:space="preserve">NARIÑO                                            </v>
      </c>
      <c r="G4464" s="39" t="s">
        <v>10656</v>
      </c>
      <c r="H4464" s="20">
        <f>SUBTOTAL(9,H4458:H4463)</f>
        <v>1715805288</v>
      </c>
      <c r="I4464" s="20">
        <f>SUBTOTAL(9,I4458:I4463)</f>
        <v>1580284532.2800002</v>
      </c>
      <c r="J4464" s="42">
        <f>+I4464/H4464</f>
        <v>0.92101623845793867</v>
      </c>
      <c r="K4464" s="20">
        <f>SUBTOTAL(9,K4458:K4463)</f>
        <v>605972183.31999993</v>
      </c>
      <c r="L4464" s="20">
        <f>SUBTOTAL(9,L4458:L4463)</f>
        <v>520519158.28000009</v>
      </c>
      <c r="M4464" s="7">
        <f>IFERROR((L4464/K4464),"N.A")</f>
        <v>0.85898193449768623</v>
      </c>
    </row>
    <row r="4465" spans="1:13" s="14" customFormat="1" ht="30" outlineLevel="2" x14ac:dyDescent="0.25">
      <c r="A4465" s="34"/>
      <c r="B4465" s="44" t="s">
        <v>1726</v>
      </c>
      <c r="C4465" s="31" t="s">
        <v>57</v>
      </c>
      <c r="D4465" s="14" t="s">
        <v>1574</v>
      </c>
      <c r="E4465" s="14" t="s">
        <v>1727</v>
      </c>
      <c r="F4465" s="14" t="s">
        <v>1728</v>
      </c>
      <c r="G4465" s="14" t="s">
        <v>16</v>
      </c>
      <c r="H4465" s="15">
        <v>2101483089</v>
      </c>
      <c r="I4465" s="15">
        <v>1333897142.1600001</v>
      </c>
      <c r="J4465" s="16">
        <f>IFERROR((I4465/H4465),0)</f>
        <v>0.63474084047697044</v>
      </c>
      <c r="K4465" s="15">
        <v>1552881484.6600001</v>
      </c>
      <c r="L4465" s="15">
        <v>1333897142.1600001</v>
      </c>
      <c r="M4465" s="17">
        <f>L4465/K4465</f>
        <v>0.85898193476886864</v>
      </c>
    </row>
    <row r="4466" spans="1:13" s="14" customFormat="1" ht="30" outlineLevel="2" x14ac:dyDescent="0.25">
      <c r="A4466" s="34"/>
      <c r="B4466" s="44" t="s">
        <v>1726</v>
      </c>
      <c r="C4466" s="31" t="s">
        <v>57</v>
      </c>
      <c r="D4466" s="14" t="s">
        <v>1574</v>
      </c>
      <c r="E4466" s="14" t="s">
        <v>1727</v>
      </c>
      <c r="F4466" s="14" t="s">
        <v>1728</v>
      </c>
      <c r="G4466" s="14" t="s">
        <v>6109</v>
      </c>
      <c r="H4466" s="20">
        <v>4634456532</v>
      </c>
      <c r="I4466" s="20">
        <v>4634456532</v>
      </c>
      <c r="J4466" s="21">
        <f>IFERROR((I4466/H4466),0)</f>
        <v>1</v>
      </c>
      <c r="K4466" s="20"/>
      <c r="L4466" s="20"/>
      <c r="M4466" s="21"/>
    </row>
    <row r="4467" spans="1:13" s="14" customFormat="1" ht="30" outlineLevel="2" x14ac:dyDescent="0.25">
      <c r="A4467" s="34"/>
      <c r="B4467" s="44" t="s">
        <v>1726</v>
      </c>
      <c r="C4467" s="31" t="s">
        <v>57</v>
      </c>
      <c r="D4467" s="14" t="s">
        <v>1574</v>
      </c>
      <c r="E4467" s="14" t="s">
        <v>1727</v>
      </c>
      <c r="F4467" s="14" t="s">
        <v>1728</v>
      </c>
      <c r="G4467" s="14" t="s">
        <v>6481</v>
      </c>
      <c r="H4467" s="20">
        <v>12997</v>
      </c>
      <c r="I4467" s="20">
        <v>12997</v>
      </c>
      <c r="J4467" s="21">
        <f>IFERROR((I4467/H4467),0)</f>
        <v>1</v>
      </c>
      <c r="K4467" s="20"/>
      <c r="L4467" s="20"/>
      <c r="M4467" s="21"/>
    </row>
    <row r="4468" spans="1:13" s="14" customFormat="1" ht="30" outlineLevel="2" x14ac:dyDescent="0.25">
      <c r="A4468" s="34"/>
      <c r="B4468" s="44" t="s">
        <v>1726</v>
      </c>
      <c r="C4468" s="31" t="s">
        <v>57</v>
      </c>
      <c r="D4468" s="14" t="s">
        <v>1574</v>
      </c>
      <c r="E4468" s="14" t="s">
        <v>1727</v>
      </c>
      <c r="F4468" s="14" t="s">
        <v>1728</v>
      </c>
      <c r="G4468" s="14" t="s">
        <v>6484</v>
      </c>
      <c r="H4468" s="20">
        <v>52583701</v>
      </c>
      <c r="I4468" s="20">
        <v>52583701</v>
      </c>
      <c r="J4468" s="21">
        <f>IFERROR((I4468/H4468),0)</f>
        <v>1</v>
      </c>
      <c r="K4468" s="20"/>
      <c r="L4468" s="20"/>
      <c r="M4468" s="21"/>
    </row>
    <row r="4469" spans="1:13" s="14" customFormat="1" ht="30" outlineLevel="2" x14ac:dyDescent="0.25">
      <c r="A4469" s="34"/>
      <c r="B4469" s="44" t="s">
        <v>1726</v>
      </c>
      <c r="C4469" s="31" t="s">
        <v>57</v>
      </c>
      <c r="D4469" s="14" t="s">
        <v>1574</v>
      </c>
      <c r="E4469" s="14" t="s">
        <v>1727</v>
      </c>
      <c r="F4469" s="14" t="s">
        <v>1728</v>
      </c>
      <c r="G4469" s="14" t="s">
        <v>6492</v>
      </c>
      <c r="H4469" s="20">
        <v>319698848</v>
      </c>
      <c r="I4469" s="20">
        <v>319698848</v>
      </c>
      <c r="J4469" s="21">
        <f>IFERROR((I4469/H4469),0)</f>
        <v>1</v>
      </c>
      <c r="K4469" s="20"/>
      <c r="L4469" s="20"/>
      <c r="M4469" s="22"/>
    </row>
    <row r="4470" spans="1:13" s="14" customFormat="1" ht="30" outlineLevel="2" x14ac:dyDescent="0.25">
      <c r="A4470" s="34"/>
      <c r="B4470" s="44" t="s">
        <v>1726</v>
      </c>
      <c r="C4470" s="31" t="s">
        <v>57</v>
      </c>
      <c r="D4470" s="14" t="s">
        <v>1574</v>
      </c>
      <c r="E4470" s="14" t="s">
        <v>1727</v>
      </c>
      <c r="F4470" s="14" t="s">
        <v>1728</v>
      </c>
      <c r="G4470" s="14" t="s">
        <v>6493</v>
      </c>
      <c r="H4470" s="20">
        <v>-420296618</v>
      </c>
      <c r="I4470" s="20"/>
      <c r="J4470" s="21">
        <f>IFERROR((I4470/H4470),0)</f>
        <v>0</v>
      </c>
      <c r="K4470" s="20"/>
      <c r="L4470" s="20"/>
      <c r="M4470" s="21"/>
    </row>
    <row r="4471" spans="1:13" s="14" customFormat="1" ht="45" outlineLevel="1" x14ac:dyDescent="0.25">
      <c r="A4471" s="34"/>
      <c r="B4471" s="46" t="s">
        <v>7226</v>
      </c>
      <c r="C4471" s="40" t="str">
        <f>C4470</f>
        <v>ASIGNACIÓN PARA LA INVERSIÓN LOCAL SEGÚN NBI Y CUARTA, QUINTA, Y SEXTA CATEGORÍA</v>
      </c>
      <c r="D4471" s="39" t="str">
        <f>D4470</f>
        <v xml:space="preserve">CUNDINAMARCA                                      </v>
      </c>
      <c r="E4471" s="39" t="str">
        <f>E4470</f>
        <v>25438</v>
      </c>
      <c r="F4471" s="39" t="str">
        <f>F4470</f>
        <v xml:space="preserve">MEDINA                                            </v>
      </c>
      <c r="G4471" s="39" t="s">
        <v>10656</v>
      </c>
      <c r="H4471" s="20">
        <f>SUBTOTAL(9,H4465:H4470)</f>
        <v>6687938549</v>
      </c>
      <c r="I4471" s="20">
        <f>SUBTOTAL(9,I4465:I4470)</f>
        <v>6340649220.1599998</v>
      </c>
      <c r="J4471" s="42">
        <f>+I4471/H4471</f>
        <v>0.94807229069233478</v>
      </c>
      <c r="K4471" s="20">
        <f>SUBTOTAL(9,K4465:K4470)</f>
        <v>1552881484.6600001</v>
      </c>
      <c r="L4471" s="20">
        <f>SUBTOTAL(9,L4465:L4470)</f>
        <v>1333897142.1600001</v>
      </c>
      <c r="M4471" s="7">
        <f>IFERROR((L4471/K4471),"N.A")</f>
        <v>0.85898193476886864</v>
      </c>
    </row>
    <row r="4472" spans="1:13" s="14" customFormat="1" ht="30" outlineLevel="2" x14ac:dyDescent="0.25">
      <c r="A4472" s="34"/>
      <c r="B4472" s="44" t="s">
        <v>1729</v>
      </c>
      <c r="C4472" s="31" t="s">
        <v>57</v>
      </c>
      <c r="D4472" s="14" t="s">
        <v>1574</v>
      </c>
      <c r="E4472" s="14" t="s">
        <v>1730</v>
      </c>
      <c r="F4472" s="14" t="s">
        <v>1731</v>
      </c>
      <c r="G4472" s="14" t="s">
        <v>16</v>
      </c>
      <c r="H4472" s="15">
        <v>835126497</v>
      </c>
      <c r="I4472" s="15">
        <v>530088894.60999995</v>
      </c>
      <c r="J4472" s="16">
        <f>IFERROR((I4472/H4472),0)</f>
        <v>0.63474084047652957</v>
      </c>
      <c r="K4472" s="15">
        <v>617112972.21000004</v>
      </c>
      <c r="L4472" s="15">
        <v>530088894.60999995</v>
      </c>
      <c r="M4472" s="17">
        <f>L4472/K4472</f>
        <v>0.85898193439630643</v>
      </c>
    </row>
    <row r="4473" spans="1:13" s="14" customFormat="1" ht="30" outlineLevel="2" x14ac:dyDescent="0.25">
      <c r="A4473" s="34"/>
      <c r="B4473" s="44" t="s">
        <v>1729</v>
      </c>
      <c r="C4473" s="31" t="s">
        <v>57</v>
      </c>
      <c r="D4473" s="14" t="s">
        <v>1574</v>
      </c>
      <c r="E4473" s="14" t="s">
        <v>1730</v>
      </c>
      <c r="F4473" s="14" t="s">
        <v>1731</v>
      </c>
      <c r="G4473" s="14" t="s">
        <v>6109</v>
      </c>
      <c r="H4473" s="20">
        <v>671429659</v>
      </c>
      <c r="I4473" s="20">
        <v>671429659</v>
      </c>
      <c r="J4473" s="21">
        <f>IFERROR((I4473/H4473),0)</f>
        <v>1</v>
      </c>
      <c r="K4473" s="20"/>
      <c r="L4473" s="20"/>
      <c r="M4473" s="21"/>
    </row>
    <row r="4474" spans="1:13" s="14" customFormat="1" ht="30" outlineLevel="2" x14ac:dyDescent="0.25">
      <c r="A4474" s="34"/>
      <c r="B4474" s="44" t="s">
        <v>1729</v>
      </c>
      <c r="C4474" s="31" t="s">
        <v>57</v>
      </c>
      <c r="D4474" s="14" t="s">
        <v>1574</v>
      </c>
      <c r="E4474" s="14" t="s">
        <v>1730</v>
      </c>
      <c r="F4474" s="14" t="s">
        <v>1731</v>
      </c>
      <c r="G4474" s="14" t="s">
        <v>6481</v>
      </c>
      <c r="H4474" s="20">
        <v>5165</v>
      </c>
      <c r="I4474" s="20">
        <v>5165</v>
      </c>
      <c r="J4474" s="21">
        <f>IFERROR((I4474/H4474),0)</f>
        <v>1</v>
      </c>
      <c r="K4474" s="20"/>
      <c r="L4474" s="20"/>
      <c r="M4474" s="21"/>
    </row>
    <row r="4475" spans="1:13" s="14" customFormat="1" ht="30" outlineLevel="2" x14ac:dyDescent="0.25">
      <c r="A4475" s="34"/>
      <c r="B4475" s="44" t="s">
        <v>1729</v>
      </c>
      <c r="C4475" s="31" t="s">
        <v>57</v>
      </c>
      <c r="D4475" s="14" t="s">
        <v>1574</v>
      </c>
      <c r="E4475" s="14" t="s">
        <v>1730</v>
      </c>
      <c r="F4475" s="14" t="s">
        <v>1731</v>
      </c>
      <c r="G4475" s="14" t="s">
        <v>6484</v>
      </c>
      <c r="H4475" s="20">
        <v>20896691</v>
      </c>
      <c r="I4475" s="20">
        <v>20896691</v>
      </c>
      <c r="J4475" s="21">
        <f>IFERROR((I4475/H4475),0)</f>
        <v>1</v>
      </c>
      <c r="K4475" s="20"/>
      <c r="L4475" s="20"/>
      <c r="M4475" s="21"/>
    </row>
    <row r="4476" spans="1:13" s="14" customFormat="1" ht="30" outlineLevel="2" x14ac:dyDescent="0.25">
      <c r="A4476" s="34"/>
      <c r="B4476" s="44" t="s">
        <v>1729</v>
      </c>
      <c r="C4476" s="31" t="s">
        <v>57</v>
      </c>
      <c r="D4476" s="14" t="s">
        <v>1574</v>
      </c>
      <c r="E4476" s="14" t="s">
        <v>1730</v>
      </c>
      <c r="F4476" s="14" t="s">
        <v>1731</v>
      </c>
      <c r="G4476" s="14" t="s">
        <v>6492</v>
      </c>
      <c r="H4476" s="20">
        <v>127047884</v>
      </c>
      <c r="I4476" s="20">
        <v>127047884</v>
      </c>
      <c r="J4476" s="21">
        <f>IFERROR((I4476/H4476),0)</f>
        <v>1</v>
      </c>
      <c r="K4476" s="20"/>
      <c r="L4476" s="20"/>
      <c r="M4476" s="22"/>
    </row>
    <row r="4477" spans="1:13" s="14" customFormat="1" ht="30" outlineLevel="2" x14ac:dyDescent="0.25">
      <c r="A4477" s="34"/>
      <c r="B4477" s="44" t="s">
        <v>1729</v>
      </c>
      <c r="C4477" s="31" t="s">
        <v>57</v>
      </c>
      <c r="D4477" s="14" t="s">
        <v>1574</v>
      </c>
      <c r="E4477" s="14" t="s">
        <v>1730</v>
      </c>
      <c r="F4477" s="14" t="s">
        <v>1731</v>
      </c>
      <c r="G4477" s="14" t="s">
        <v>6493</v>
      </c>
      <c r="H4477" s="20">
        <v>-167025299</v>
      </c>
      <c r="I4477" s="20"/>
      <c r="J4477" s="21">
        <f>IFERROR((I4477/H4477),0)</f>
        <v>0</v>
      </c>
      <c r="K4477" s="20"/>
      <c r="L4477" s="20"/>
      <c r="M4477" s="21"/>
    </row>
    <row r="4478" spans="1:13" s="14" customFormat="1" ht="45" outlineLevel="1" x14ac:dyDescent="0.25">
      <c r="A4478" s="34"/>
      <c r="B4478" s="46" t="s">
        <v>7227</v>
      </c>
      <c r="C4478" s="40" t="str">
        <f>C4477</f>
        <v>ASIGNACIÓN PARA LA INVERSIÓN LOCAL SEGÚN NBI Y CUARTA, QUINTA, Y SEXTA CATEGORÍA</v>
      </c>
      <c r="D4478" s="39" t="str">
        <f>D4477</f>
        <v xml:space="preserve">CUNDINAMARCA                                      </v>
      </c>
      <c r="E4478" s="39" t="str">
        <f>E4477</f>
        <v>25436</v>
      </c>
      <c r="F4478" s="39" t="str">
        <f>F4477</f>
        <v xml:space="preserve">MANTA                                             </v>
      </c>
      <c r="G4478" s="39" t="s">
        <v>10656</v>
      </c>
      <c r="H4478" s="20">
        <f>SUBTOTAL(9,H4472:H4477)</f>
        <v>1487480597</v>
      </c>
      <c r="I4478" s="20">
        <f>SUBTOTAL(9,I4472:I4477)</f>
        <v>1349468293.6099999</v>
      </c>
      <c r="J4478" s="42">
        <f>+I4478/H4478</f>
        <v>0.90721740931051609</v>
      </c>
      <c r="K4478" s="20">
        <f>SUBTOTAL(9,K4472:K4477)</f>
        <v>617112972.21000004</v>
      </c>
      <c r="L4478" s="20">
        <f>SUBTOTAL(9,L4472:L4477)</f>
        <v>530088894.60999995</v>
      </c>
      <c r="M4478" s="7">
        <f>IFERROR((L4478/K4478),"N.A")</f>
        <v>0.85898193439630643</v>
      </c>
    </row>
    <row r="4479" spans="1:13" s="14" customFormat="1" ht="30" outlineLevel="2" x14ac:dyDescent="0.25">
      <c r="A4479" s="34"/>
      <c r="B4479" s="44" t="s">
        <v>1732</v>
      </c>
      <c r="C4479" s="31" t="s">
        <v>57</v>
      </c>
      <c r="D4479" s="14" t="s">
        <v>1574</v>
      </c>
      <c r="E4479" s="14" t="s">
        <v>1733</v>
      </c>
      <c r="F4479" s="14" t="s">
        <v>1734</v>
      </c>
      <c r="G4479" s="14" t="s">
        <v>16</v>
      </c>
      <c r="H4479" s="15">
        <v>1392678649</v>
      </c>
      <c r="I4479" s="15">
        <v>883990016.17999995</v>
      </c>
      <c r="J4479" s="16">
        <f>IFERROR((I4479/H4479),0)</f>
        <v>0.63474084047654555</v>
      </c>
      <c r="K4479" s="15">
        <v>1029113629.09</v>
      </c>
      <c r="L4479" s="15">
        <v>883990016.17999995</v>
      </c>
      <c r="M4479" s="17">
        <f>L4479/K4479</f>
        <v>0.85898193473705475</v>
      </c>
    </row>
    <row r="4480" spans="1:13" s="14" customFormat="1" ht="30" outlineLevel="2" x14ac:dyDescent="0.25">
      <c r="A4480" s="34"/>
      <c r="B4480" s="44" t="s">
        <v>1732</v>
      </c>
      <c r="C4480" s="31" t="s">
        <v>57</v>
      </c>
      <c r="D4480" s="14" t="s">
        <v>1574</v>
      </c>
      <c r="E4480" s="14" t="s">
        <v>1733</v>
      </c>
      <c r="F4480" s="14" t="s">
        <v>1734</v>
      </c>
      <c r="G4480" s="14" t="s">
        <v>6109</v>
      </c>
      <c r="H4480" s="20">
        <v>932037510</v>
      </c>
      <c r="I4480" s="20">
        <v>932037510</v>
      </c>
      <c r="J4480" s="21">
        <f>IFERROR((I4480/H4480),0)</f>
        <v>1</v>
      </c>
      <c r="K4480" s="20"/>
      <c r="L4480" s="20"/>
      <c r="M4480" s="21"/>
    </row>
    <row r="4481" spans="1:13" s="14" customFormat="1" ht="30" outlineLevel="2" x14ac:dyDescent="0.25">
      <c r="A4481" s="34"/>
      <c r="B4481" s="44" t="s">
        <v>1732</v>
      </c>
      <c r="C4481" s="31" t="s">
        <v>57</v>
      </c>
      <c r="D4481" s="14" t="s">
        <v>1574</v>
      </c>
      <c r="E4481" s="14" t="s">
        <v>1733</v>
      </c>
      <c r="F4481" s="14" t="s">
        <v>1734</v>
      </c>
      <c r="G4481" s="14" t="s">
        <v>6481</v>
      </c>
      <c r="H4481" s="20">
        <v>8614</v>
      </c>
      <c r="I4481" s="20">
        <v>8614</v>
      </c>
      <c r="J4481" s="21">
        <f>IFERROR((I4481/H4481),0)</f>
        <v>1</v>
      </c>
      <c r="K4481" s="20"/>
      <c r="L4481" s="20"/>
      <c r="M4481" s="21"/>
    </row>
    <row r="4482" spans="1:13" s="14" customFormat="1" ht="30" outlineLevel="2" x14ac:dyDescent="0.25">
      <c r="A4482" s="34"/>
      <c r="B4482" s="44" t="s">
        <v>1732</v>
      </c>
      <c r="C4482" s="31" t="s">
        <v>57</v>
      </c>
      <c r="D4482" s="14" t="s">
        <v>1574</v>
      </c>
      <c r="E4482" s="14" t="s">
        <v>1733</v>
      </c>
      <c r="F4482" s="14" t="s">
        <v>1734</v>
      </c>
      <c r="G4482" s="14" t="s">
        <v>6484</v>
      </c>
      <c r="H4482" s="20">
        <v>34847864</v>
      </c>
      <c r="I4482" s="20">
        <v>34847864</v>
      </c>
      <c r="J4482" s="21">
        <f>IFERROR((I4482/H4482),0)</f>
        <v>1</v>
      </c>
      <c r="K4482" s="20"/>
      <c r="L4482" s="20"/>
      <c r="M4482" s="21"/>
    </row>
    <row r="4483" spans="1:13" s="14" customFormat="1" ht="30" outlineLevel="2" x14ac:dyDescent="0.25">
      <c r="A4483" s="34"/>
      <c r="B4483" s="44" t="s">
        <v>1732</v>
      </c>
      <c r="C4483" s="31" t="s">
        <v>57</v>
      </c>
      <c r="D4483" s="14" t="s">
        <v>1574</v>
      </c>
      <c r="E4483" s="14" t="s">
        <v>1733</v>
      </c>
      <c r="F4483" s="14" t="s">
        <v>1734</v>
      </c>
      <c r="G4483" s="14" t="s">
        <v>6492</v>
      </c>
      <c r="H4483" s="20">
        <v>211868352</v>
      </c>
      <c r="I4483" s="20">
        <v>211868352</v>
      </c>
      <c r="J4483" s="21">
        <f>IFERROR((I4483/H4483),0)</f>
        <v>1</v>
      </c>
      <c r="K4483" s="20"/>
      <c r="L4483" s="20"/>
      <c r="M4483" s="22"/>
    </row>
    <row r="4484" spans="1:13" s="14" customFormat="1" ht="30" outlineLevel="2" x14ac:dyDescent="0.25">
      <c r="A4484" s="34"/>
      <c r="B4484" s="44" t="s">
        <v>1732</v>
      </c>
      <c r="C4484" s="31" t="s">
        <v>57</v>
      </c>
      <c r="D4484" s="14" t="s">
        <v>1574</v>
      </c>
      <c r="E4484" s="14" t="s">
        <v>1733</v>
      </c>
      <c r="F4484" s="14" t="s">
        <v>1734</v>
      </c>
      <c r="G4484" s="14" t="s">
        <v>6493</v>
      </c>
      <c r="H4484" s="20">
        <v>-278535730</v>
      </c>
      <c r="I4484" s="20"/>
      <c r="J4484" s="21">
        <f>IFERROR((I4484/H4484),0)</f>
        <v>0</v>
      </c>
      <c r="K4484" s="20"/>
      <c r="L4484" s="20"/>
      <c r="M4484" s="21"/>
    </row>
    <row r="4485" spans="1:13" s="14" customFormat="1" ht="45" outlineLevel="1" x14ac:dyDescent="0.25">
      <c r="A4485" s="34"/>
      <c r="B4485" s="46" t="s">
        <v>7228</v>
      </c>
      <c r="C4485" s="40" t="str">
        <f>C4484</f>
        <v>ASIGNACIÓN PARA LA INVERSIÓN LOCAL SEGÚN NBI Y CUARTA, QUINTA, Y SEXTA CATEGORÍA</v>
      </c>
      <c r="D4485" s="39" t="str">
        <f>D4484</f>
        <v xml:space="preserve">CUNDINAMARCA                                      </v>
      </c>
      <c r="E4485" s="39" t="str">
        <f>E4484</f>
        <v>25426</v>
      </c>
      <c r="F4485" s="39" t="str">
        <f>F4484</f>
        <v xml:space="preserve">MACHETA                                           </v>
      </c>
      <c r="G4485" s="39" t="s">
        <v>10656</v>
      </c>
      <c r="H4485" s="20">
        <f>SUBTOTAL(9,H4479:H4484)</f>
        <v>2292905259</v>
      </c>
      <c r="I4485" s="20">
        <f>SUBTOTAL(9,I4479:I4484)</f>
        <v>2062752356.1799998</v>
      </c>
      <c r="J4485" s="42">
        <f>+I4485/H4485</f>
        <v>0.89962389334813764</v>
      </c>
      <c r="K4485" s="20">
        <f>SUBTOTAL(9,K4479:K4484)</f>
        <v>1029113629.09</v>
      </c>
      <c r="L4485" s="20">
        <f>SUBTOTAL(9,L4479:L4484)</f>
        <v>883990016.17999995</v>
      </c>
      <c r="M4485" s="7">
        <f>IFERROR((L4485/K4485),"N.A")</f>
        <v>0.85898193473705475</v>
      </c>
    </row>
    <row r="4486" spans="1:13" s="14" customFormat="1" ht="30" outlineLevel="2" x14ac:dyDescent="0.25">
      <c r="A4486" s="34"/>
      <c r="B4486" s="44" t="s">
        <v>1735</v>
      </c>
      <c r="C4486" s="31" t="s">
        <v>57</v>
      </c>
      <c r="D4486" s="14" t="s">
        <v>1574</v>
      </c>
      <c r="E4486" s="14" t="s">
        <v>1736</v>
      </c>
      <c r="F4486" s="14" t="s">
        <v>1737</v>
      </c>
      <c r="G4486" s="14" t="s">
        <v>16</v>
      </c>
      <c r="H4486" s="15">
        <v>1506077914</v>
      </c>
      <c r="I4486" s="15">
        <v>955969160.94999981</v>
      </c>
      <c r="J4486" s="16">
        <f>IFERROR((I4486/H4486),0)</f>
        <v>0.6347408404728786</v>
      </c>
      <c r="K4486" s="15">
        <v>1112909506.52</v>
      </c>
      <c r="L4486" s="15">
        <v>955969160.94999981</v>
      </c>
      <c r="M4486" s="17">
        <f>L4486/K4486</f>
        <v>0.8589819346042401</v>
      </c>
    </row>
    <row r="4487" spans="1:13" s="14" customFormat="1" ht="30" outlineLevel="2" x14ac:dyDescent="0.25">
      <c r="A4487" s="34"/>
      <c r="B4487" s="44" t="s">
        <v>1735</v>
      </c>
      <c r="C4487" s="31" t="s">
        <v>57</v>
      </c>
      <c r="D4487" s="14" t="s">
        <v>1574</v>
      </c>
      <c r="E4487" s="14" t="s">
        <v>1736</v>
      </c>
      <c r="F4487" s="14" t="s">
        <v>1737</v>
      </c>
      <c r="G4487" s="14" t="s">
        <v>6109</v>
      </c>
      <c r="H4487" s="20">
        <v>2371536706</v>
      </c>
      <c r="I4487" s="20">
        <v>2371536706</v>
      </c>
      <c r="J4487" s="21">
        <f>IFERROR((I4487/H4487),0)</f>
        <v>1</v>
      </c>
      <c r="K4487" s="20"/>
      <c r="L4487" s="20"/>
      <c r="M4487" s="21"/>
    </row>
    <row r="4488" spans="1:13" s="14" customFormat="1" ht="30" outlineLevel="2" x14ac:dyDescent="0.25">
      <c r="A4488" s="34"/>
      <c r="B4488" s="44" t="s">
        <v>1735</v>
      </c>
      <c r="C4488" s="31" t="s">
        <v>57</v>
      </c>
      <c r="D4488" s="14" t="s">
        <v>1574</v>
      </c>
      <c r="E4488" s="14" t="s">
        <v>1736</v>
      </c>
      <c r="F4488" s="14" t="s">
        <v>1737</v>
      </c>
      <c r="G4488" s="14" t="s">
        <v>6481</v>
      </c>
      <c r="H4488" s="20">
        <v>9315</v>
      </c>
      <c r="I4488" s="20">
        <v>9315</v>
      </c>
      <c r="J4488" s="21">
        <f>IFERROR((I4488/H4488),0)</f>
        <v>1</v>
      </c>
      <c r="K4488" s="20"/>
      <c r="L4488" s="20"/>
      <c r="M4488" s="21"/>
    </row>
    <row r="4489" spans="1:13" s="14" customFormat="1" ht="30" outlineLevel="2" x14ac:dyDescent="0.25">
      <c r="A4489" s="34"/>
      <c r="B4489" s="44" t="s">
        <v>1735</v>
      </c>
      <c r="C4489" s="31" t="s">
        <v>57</v>
      </c>
      <c r="D4489" s="14" t="s">
        <v>1574</v>
      </c>
      <c r="E4489" s="14" t="s">
        <v>1736</v>
      </c>
      <c r="F4489" s="14" t="s">
        <v>1737</v>
      </c>
      <c r="G4489" s="14" t="s">
        <v>6484</v>
      </c>
      <c r="H4489" s="20">
        <v>37685362</v>
      </c>
      <c r="I4489" s="20">
        <v>37685362</v>
      </c>
      <c r="J4489" s="21">
        <f>IFERROR((I4489/H4489),0)</f>
        <v>1</v>
      </c>
      <c r="K4489" s="20"/>
      <c r="L4489" s="20"/>
      <c r="M4489" s="21"/>
    </row>
    <row r="4490" spans="1:13" s="14" customFormat="1" ht="30" outlineLevel="2" x14ac:dyDescent="0.25">
      <c r="A4490" s="34"/>
      <c r="B4490" s="44" t="s">
        <v>1735</v>
      </c>
      <c r="C4490" s="31" t="s">
        <v>57</v>
      </c>
      <c r="D4490" s="14" t="s">
        <v>1574</v>
      </c>
      <c r="E4490" s="14" t="s">
        <v>1736</v>
      </c>
      <c r="F4490" s="14" t="s">
        <v>1737</v>
      </c>
      <c r="G4490" s="14" t="s">
        <v>6491</v>
      </c>
      <c r="H4490" s="20">
        <v>39706855</v>
      </c>
      <c r="I4490" s="20">
        <v>39706855</v>
      </c>
      <c r="J4490" s="21">
        <f>IFERROR((I4490/H4490),0)</f>
        <v>1</v>
      </c>
      <c r="K4490" s="20"/>
      <c r="L4490" s="20"/>
      <c r="M4490" s="21"/>
    </row>
    <row r="4491" spans="1:13" s="14" customFormat="1" ht="30" outlineLevel="2" x14ac:dyDescent="0.25">
      <c r="A4491" s="34"/>
      <c r="B4491" s="44" t="s">
        <v>1735</v>
      </c>
      <c r="C4491" s="31" t="s">
        <v>57</v>
      </c>
      <c r="D4491" s="14" t="s">
        <v>1574</v>
      </c>
      <c r="E4491" s="14" t="s">
        <v>1736</v>
      </c>
      <c r="F4491" s="14" t="s">
        <v>1737</v>
      </c>
      <c r="G4491" s="14" t="s">
        <v>6492</v>
      </c>
      <c r="H4491" s="20">
        <v>229119795</v>
      </c>
      <c r="I4491" s="20">
        <v>229119795</v>
      </c>
      <c r="J4491" s="21">
        <f>IFERROR((I4491/H4491),0)</f>
        <v>1</v>
      </c>
      <c r="K4491" s="20"/>
      <c r="L4491" s="20"/>
      <c r="M4491" s="22"/>
    </row>
    <row r="4492" spans="1:13" s="14" customFormat="1" ht="30" outlineLevel="2" x14ac:dyDescent="0.25">
      <c r="A4492" s="34"/>
      <c r="B4492" s="44" t="s">
        <v>1735</v>
      </c>
      <c r="C4492" s="31" t="s">
        <v>57</v>
      </c>
      <c r="D4492" s="14" t="s">
        <v>1574</v>
      </c>
      <c r="E4492" s="14" t="s">
        <v>1736</v>
      </c>
      <c r="F4492" s="14" t="s">
        <v>1737</v>
      </c>
      <c r="G4492" s="14" t="s">
        <v>6493</v>
      </c>
      <c r="H4492" s="20">
        <v>-301215583</v>
      </c>
      <c r="I4492" s="20"/>
      <c r="J4492" s="21">
        <f>IFERROR((I4492/H4492),0)</f>
        <v>0</v>
      </c>
      <c r="K4492" s="20"/>
      <c r="L4492" s="20"/>
      <c r="M4492" s="21"/>
    </row>
    <row r="4493" spans="1:13" s="14" customFormat="1" ht="45" outlineLevel="1" x14ac:dyDescent="0.25">
      <c r="A4493" s="34"/>
      <c r="B4493" s="46" t="s">
        <v>7229</v>
      </c>
      <c r="C4493" s="40" t="str">
        <f>C4492</f>
        <v>ASIGNACIÓN PARA LA INVERSIÓN LOCAL SEGÚN NBI Y CUARTA, QUINTA, Y SEXTA CATEGORÍA</v>
      </c>
      <c r="D4493" s="39" t="str">
        <f>D4492</f>
        <v xml:space="preserve">CUNDINAMARCA                                      </v>
      </c>
      <c r="E4493" s="39" t="str">
        <f>E4492</f>
        <v>25407</v>
      </c>
      <c r="F4493" s="39" t="str">
        <f>F4492</f>
        <v xml:space="preserve">LENGUAZAQUE                                       </v>
      </c>
      <c r="G4493" s="39" t="s">
        <v>10656</v>
      </c>
      <c r="H4493" s="20">
        <f>SUBTOTAL(9,H4486:H4492)</f>
        <v>3882920364</v>
      </c>
      <c r="I4493" s="20">
        <f>SUBTOTAL(9,I4486:I4492)</f>
        <v>3634027193.9499998</v>
      </c>
      <c r="J4493" s="42">
        <f>+I4493/H4493</f>
        <v>0.93590052158741621</v>
      </c>
      <c r="K4493" s="20">
        <f>SUBTOTAL(9,K4486:K4492)</f>
        <v>1112909506.52</v>
      </c>
      <c r="L4493" s="20">
        <f>SUBTOTAL(9,L4486:L4492)</f>
        <v>955969160.94999981</v>
      </c>
      <c r="M4493" s="7">
        <f>IFERROR((L4493/K4493),"N.A")</f>
        <v>0.8589819346042401</v>
      </c>
    </row>
    <row r="4494" spans="1:13" s="14" customFormat="1" ht="30" outlineLevel="2" x14ac:dyDescent="0.25">
      <c r="A4494" s="34"/>
      <c r="B4494" s="44" t="s">
        <v>1738</v>
      </c>
      <c r="C4494" s="31" t="s">
        <v>57</v>
      </c>
      <c r="D4494" s="14" t="s">
        <v>1574</v>
      </c>
      <c r="E4494" s="14" t="s">
        <v>1739</v>
      </c>
      <c r="F4494" s="14" t="s">
        <v>1740</v>
      </c>
      <c r="G4494" s="14" t="s">
        <v>16</v>
      </c>
      <c r="H4494" s="15">
        <v>1547350137</v>
      </c>
      <c r="I4494" s="15">
        <v>982166326.47000015</v>
      </c>
      <c r="J4494" s="16">
        <f>IFERROR((I4494/H4494),0)</f>
        <v>0.63474084047597834</v>
      </c>
      <c r="K4494" s="15">
        <v>1143407430.3</v>
      </c>
      <c r="L4494" s="15">
        <v>982166326.47000015</v>
      </c>
      <c r="M4494" s="17">
        <f>L4494/K4494</f>
        <v>0.85898193456054905</v>
      </c>
    </row>
    <row r="4495" spans="1:13" s="14" customFormat="1" ht="30" outlineLevel="2" x14ac:dyDescent="0.25">
      <c r="A4495" s="34"/>
      <c r="B4495" s="44" t="s">
        <v>1738</v>
      </c>
      <c r="C4495" s="31" t="s">
        <v>57</v>
      </c>
      <c r="D4495" s="14" t="s">
        <v>1574</v>
      </c>
      <c r="E4495" s="14" t="s">
        <v>1739</v>
      </c>
      <c r="F4495" s="14" t="s">
        <v>1740</v>
      </c>
      <c r="G4495" s="14" t="s">
        <v>6109</v>
      </c>
      <c r="H4495" s="20">
        <v>2701730044</v>
      </c>
      <c r="I4495" s="20">
        <v>2701730044</v>
      </c>
      <c r="J4495" s="21">
        <f>IFERROR((I4495/H4495),0)</f>
        <v>1</v>
      </c>
      <c r="K4495" s="20"/>
      <c r="L4495" s="20"/>
      <c r="M4495" s="21"/>
    </row>
    <row r="4496" spans="1:13" s="14" customFormat="1" ht="30" outlineLevel="2" x14ac:dyDescent="0.25">
      <c r="A4496" s="34"/>
      <c r="B4496" s="44" t="s">
        <v>1738</v>
      </c>
      <c r="C4496" s="31" t="s">
        <v>57</v>
      </c>
      <c r="D4496" s="14" t="s">
        <v>1574</v>
      </c>
      <c r="E4496" s="14" t="s">
        <v>1739</v>
      </c>
      <c r="F4496" s="14" t="s">
        <v>1740</v>
      </c>
      <c r="G4496" s="14" t="s">
        <v>6481</v>
      </c>
      <c r="H4496" s="20">
        <v>9570</v>
      </c>
      <c r="I4496" s="20">
        <v>9570</v>
      </c>
      <c r="J4496" s="21">
        <f>IFERROR((I4496/H4496),0)</f>
        <v>1</v>
      </c>
      <c r="K4496" s="20"/>
      <c r="L4496" s="20"/>
      <c r="M4496" s="21"/>
    </row>
    <row r="4497" spans="1:13" s="14" customFormat="1" ht="30" outlineLevel="2" x14ac:dyDescent="0.25">
      <c r="A4497" s="34"/>
      <c r="B4497" s="44" t="s">
        <v>1738</v>
      </c>
      <c r="C4497" s="31" t="s">
        <v>57</v>
      </c>
      <c r="D4497" s="14" t="s">
        <v>1574</v>
      </c>
      <c r="E4497" s="14" t="s">
        <v>1739</v>
      </c>
      <c r="F4497" s="14" t="s">
        <v>1740</v>
      </c>
      <c r="G4497" s="14" t="s">
        <v>6484</v>
      </c>
      <c r="H4497" s="20">
        <v>38718083</v>
      </c>
      <c r="I4497" s="20">
        <v>38718083</v>
      </c>
      <c r="J4497" s="21">
        <f>IFERROR((I4497/H4497),0)</f>
        <v>1</v>
      </c>
      <c r="K4497" s="20"/>
      <c r="L4497" s="20"/>
      <c r="M4497" s="21"/>
    </row>
    <row r="4498" spans="1:13" s="14" customFormat="1" ht="30" outlineLevel="2" x14ac:dyDescent="0.25">
      <c r="A4498" s="34"/>
      <c r="B4498" s="44" t="s">
        <v>1738</v>
      </c>
      <c r="C4498" s="31" t="s">
        <v>57</v>
      </c>
      <c r="D4498" s="14" t="s">
        <v>1574</v>
      </c>
      <c r="E4498" s="14" t="s">
        <v>1739</v>
      </c>
      <c r="F4498" s="14" t="s">
        <v>1740</v>
      </c>
      <c r="G4498" s="14" t="s">
        <v>6492</v>
      </c>
      <c r="H4498" s="20">
        <v>235398543</v>
      </c>
      <c r="I4498" s="20">
        <v>235398543</v>
      </c>
      <c r="J4498" s="21">
        <f>IFERROR((I4498/H4498),0)</f>
        <v>1</v>
      </c>
      <c r="K4498" s="20"/>
      <c r="L4498" s="20"/>
      <c r="M4498" s="22"/>
    </row>
    <row r="4499" spans="1:13" s="14" customFormat="1" ht="30" outlineLevel="2" x14ac:dyDescent="0.25">
      <c r="A4499" s="34"/>
      <c r="B4499" s="44" t="s">
        <v>1738</v>
      </c>
      <c r="C4499" s="31" t="s">
        <v>57</v>
      </c>
      <c r="D4499" s="14" t="s">
        <v>1574</v>
      </c>
      <c r="E4499" s="14" t="s">
        <v>1739</v>
      </c>
      <c r="F4499" s="14" t="s">
        <v>1740</v>
      </c>
      <c r="G4499" s="14" t="s">
        <v>6493</v>
      </c>
      <c r="H4499" s="20">
        <v>-309470027</v>
      </c>
      <c r="I4499" s="20"/>
      <c r="J4499" s="21">
        <f>IFERROR((I4499/H4499),0)</f>
        <v>0</v>
      </c>
      <c r="K4499" s="20"/>
      <c r="L4499" s="20"/>
      <c r="M4499" s="21"/>
    </row>
    <row r="4500" spans="1:13" s="14" customFormat="1" ht="45" outlineLevel="1" x14ac:dyDescent="0.25">
      <c r="A4500" s="34"/>
      <c r="B4500" s="46" t="s">
        <v>7230</v>
      </c>
      <c r="C4500" s="40" t="str">
        <f>C4499</f>
        <v>ASIGNACIÓN PARA LA INVERSIÓN LOCAL SEGÚN NBI Y CUARTA, QUINTA, Y SEXTA CATEGORÍA</v>
      </c>
      <c r="D4500" s="39" t="str">
        <f>D4499</f>
        <v xml:space="preserve">CUNDINAMARCA                                      </v>
      </c>
      <c r="E4500" s="39" t="str">
        <f>E4499</f>
        <v>25402</v>
      </c>
      <c r="F4500" s="39" t="str">
        <f>F4499</f>
        <v xml:space="preserve">LA VEGA                                           </v>
      </c>
      <c r="G4500" s="39" t="s">
        <v>10656</v>
      </c>
      <c r="H4500" s="20">
        <f>SUBTOTAL(9,H4494:H4499)</f>
        <v>4213736350</v>
      </c>
      <c r="I4500" s="20">
        <f>SUBTOTAL(9,I4494:I4499)</f>
        <v>3958022566.4700003</v>
      </c>
      <c r="J4500" s="42">
        <f>+I4500/H4500</f>
        <v>0.93931424220929249</v>
      </c>
      <c r="K4500" s="20">
        <f>SUBTOTAL(9,K4494:K4499)</f>
        <v>1143407430.3</v>
      </c>
      <c r="L4500" s="20">
        <f>SUBTOTAL(9,L4494:L4499)</f>
        <v>982166326.47000015</v>
      </c>
      <c r="M4500" s="7">
        <f>IFERROR((L4500/K4500),"N.A")</f>
        <v>0.85898193456054905</v>
      </c>
    </row>
    <row r="4501" spans="1:13" s="14" customFormat="1" ht="30" outlineLevel="2" x14ac:dyDescent="0.25">
      <c r="A4501" s="34"/>
      <c r="B4501" s="44" t="s">
        <v>1741</v>
      </c>
      <c r="C4501" s="31" t="s">
        <v>57</v>
      </c>
      <c r="D4501" s="14" t="s">
        <v>1574</v>
      </c>
      <c r="E4501" s="14" t="s">
        <v>1742</v>
      </c>
      <c r="F4501" s="14" t="s">
        <v>1743</v>
      </c>
      <c r="G4501" s="14" t="s">
        <v>16</v>
      </c>
      <c r="H4501" s="15">
        <v>2297448549</v>
      </c>
      <c r="I4501" s="15">
        <v>1458284422.9299996</v>
      </c>
      <c r="J4501" s="16">
        <f>IFERROR((I4501/H4501),0)</f>
        <v>0.63474084047050383</v>
      </c>
      <c r="K4501" s="15">
        <v>1697689280.77</v>
      </c>
      <c r="L4501" s="15">
        <v>1458284422.9299996</v>
      </c>
      <c r="M4501" s="17">
        <f>L4501/K4501</f>
        <v>0.85898193470867856</v>
      </c>
    </row>
    <row r="4502" spans="1:13" s="14" customFormat="1" ht="30" outlineLevel="2" x14ac:dyDescent="0.25">
      <c r="A4502" s="34"/>
      <c r="B4502" s="44" t="s">
        <v>1741</v>
      </c>
      <c r="C4502" s="31" t="s">
        <v>57</v>
      </c>
      <c r="D4502" s="14" t="s">
        <v>1574</v>
      </c>
      <c r="E4502" s="14" t="s">
        <v>1742</v>
      </c>
      <c r="F4502" s="14" t="s">
        <v>1743</v>
      </c>
      <c r="G4502" s="14" t="s">
        <v>6109</v>
      </c>
      <c r="H4502" s="20">
        <v>1678530414</v>
      </c>
      <c r="I4502" s="20">
        <v>1678530414</v>
      </c>
      <c r="J4502" s="21">
        <f>IFERROR((I4502/H4502),0)</f>
        <v>1</v>
      </c>
      <c r="K4502" s="20"/>
      <c r="L4502" s="20"/>
      <c r="M4502" s="21"/>
    </row>
    <row r="4503" spans="1:13" s="14" customFormat="1" ht="30" outlineLevel="2" x14ac:dyDescent="0.25">
      <c r="A4503" s="34"/>
      <c r="B4503" s="44" t="s">
        <v>1741</v>
      </c>
      <c r="C4503" s="31" t="s">
        <v>57</v>
      </c>
      <c r="D4503" s="14" t="s">
        <v>1574</v>
      </c>
      <c r="E4503" s="14" t="s">
        <v>1742</v>
      </c>
      <c r="F4503" s="14" t="s">
        <v>1743</v>
      </c>
      <c r="G4503" s="14" t="s">
        <v>6481</v>
      </c>
      <c r="H4503" s="20">
        <v>14209</v>
      </c>
      <c r="I4503" s="20">
        <v>14209</v>
      </c>
      <c r="J4503" s="21">
        <f>IFERROR((I4503/H4503),0)</f>
        <v>1</v>
      </c>
      <c r="K4503" s="20"/>
      <c r="L4503" s="20"/>
      <c r="M4503" s="21"/>
    </row>
    <row r="4504" spans="1:13" s="14" customFormat="1" ht="30" outlineLevel="2" x14ac:dyDescent="0.25">
      <c r="A4504" s="34"/>
      <c r="B4504" s="44" t="s">
        <v>1741</v>
      </c>
      <c r="C4504" s="31" t="s">
        <v>57</v>
      </c>
      <c r="D4504" s="14" t="s">
        <v>1574</v>
      </c>
      <c r="E4504" s="14" t="s">
        <v>1742</v>
      </c>
      <c r="F4504" s="14" t="s">
        <v>1743</v>
      </c>
      <c r="G4504" s="14" t="s">
        <v>6484</v>
      </c>
      <c r="H4504" s="20">
        <v>57487185</v>
      </c>
      <c r="I4504" s="20">
        <v>57487185</v>
      </c>
      <c r="J4504" s="21">
        <f>IFERROR((I4504/H4504),0)</f>
        <v>1</v>
      </c>
      <c r="K4504" s="20"/>
      <c r="L4504" s="20"/>
      <c r="M4504" s="21"/>
    </row>
    <row r="4505" spans="1:13" s="14" customFormat="1" ht="30" outlineLevel="2" x14ac:dyDescent="0.25">
      <c r="A4505" s="34"/>
      <c r="B4505" s="44" t="s">
        <v>1741</v>
      </c>
      <c r="C4505" s="31" t="s">
        <v>57</v>
      </c>
      <c r="D4505" s="14" t="s">
        <v>1574</v>
      </c>
      <c r="E4505" s="14" t="s">
        <v>1742</v>
      </c>
      <c r="F4505" s="14" t="s">
        <v>1743</v>
      </c>
      <c r="G4505" s="14" t="s">
        <v>6492</v>
      </c>
      <c r="H4505" s="20">
        <v>349511094</v>
      </c>
      <c r="I4505" s="20">
        <v>349511094</v>
      </c>
      <c r="J4505" s="21">
        <f>IFERROR((I4505/H4505),0)</f>
        <v>1</v>
      </c>
      <c r="K4505" s="20"/>
      <c r="L4505" s="20"/>
      <c r="M4505" s="22"/>
    </row>
    <row r="4506" spans="1:13" s="14" customFormat="1" ht="30" outlineLevel="2" x14ac:dyDescent="0.25">
      <c r="A4506" s="34"/>
      <c r="B4506" s="44" t="s">
        <v>1741</v>
      </c>
      <c r="C4506" s="31" t="s">
        <v>57</v>
      </c>
      <c r="D4506" s="14" t="s">
        <v>1574</v>
      </c>
      <c r="E4506" s="14" t="s">
        <v>1742</v>
      </c>
      <c r="F4506" s="14" t="s">
        <v>1743</v>
      </c>
      <c r="G4506" s="14" t="s">
        <v>6493</v>
      </c>
      <c r="H4506" s="20">
        <v>-459489710</v>
      </c>
      <c r="I4506" s="20"/>
      <c r="J4506" s="21">
        <f>IFERROR((I4506/H4506),0)</f>
        <v>0</v>
      </c>
      <c r="K4506" s="20"/>
      <c r="L4506" s="20"/>
      <c r="M4506" s="21"/>
    </row>
    <row r="4507" spans="1:13" s="14" customFormat="1" ht="45" outlineLevel="1" x14ac:dyDescent="0.25">
      <c r="A4507" s="34"/>
      <c r="B4507" s="46" t="s">
        <v>7231</v>
      </c>
      <c r="C4507" s="40" t="str">
        <f>C4506</f>
        <v>ASIGNACIÓN PARA LA INVERSIÓN LOCAL SEGÚN NBI Y CUARTA, QUINTA, Y SEXTA CATEGORÍA</v>
      </c>
      <c r="D4507" s="39" t="str">
        <f>D4506</f>
        <v xml:space="preserve">CUNDINAMARCA                                      </v>
      </c>
      <c r="E4507" s="39" t="str">
        <f>E4506</f>
        <v>25398</v>
      </c>
      <c r="F4507" s="39" t="str">
        <f>F4506</f>
        <v xml:space="preserve">LA PEÑA                                           </v>
      </c>
      <c r="G4507" s="39" t="s">
        <v>10656</v>
      </c>
      <c r="H4507" s="20">
        <f>SUBTOTAL(9,H4501:H4506)</f>
        <v>3923501741</v>
      </c>
      <c r="I4507" s="20">
        <f>SUBTOTAL(9,I4501:I4506)</f>
        <v>3543827324.9299994</v>
      </c>
      <c r="J4507" s="42">
        <f>+I4507/H4507</f>
        <v>0.90323072573093055</v>
      </c>
      <c r="K4507" s="20">
        <f>SUBTOTAL(9,K4501:K4506)</f>
        <v>1697689280.77</v>
      </c>
      <c r="L4507" s="20">
        <f>SUBTOTAL(9,L4501:L4506)</f>
        <v>1458284422.9299996</v>
      </c>
      <c r="M4507" s="7">
        <f>IFERROR((L4507/K4507),"N.A")</f>
        <v>0.85898193470867856</v>
      </c>
    </row>
    <row r="4508" spans="1:13" s="14" customFormat="1" ht="30" outlineLevel="2" x14ac:dyDescent="0.25">
      <c r="A4508" s="34"/>
      <c r="B4508" s="44" t="s">
        <v>1744</v>
      </c>
      <c r="C4508" s="31" t="s">
        <v>57</v>
      </c>
      <c r="D4508" s="14" t="s">
        <v>1574</v>
      </c>
      <c r="E4508" s="14" t="s">
        <v>1745</v>
      </c>
      <c r="F4508" s="14" t="s">
        <v>1746</v>
      </c>
      <c r="G4508" s="14" t="s">
        <v>16</v>
      </c>
      <c r="H4508" s="15">
        <v>2189995483</v>
      </c>
      <c r="I4508" s="15">
        <v>1390079573.49</v>
      </c>
      <c r="J4508" s="16">
        <f>IFERROR((I4508/H4508),0)</f>
        <v>0.63474084046318557</v>
      </c>
      <c r="K4508" s="15">
        <v>1618287320.5099998</v>
      </c>
      <c r="L4508" s="15">
        <v>1390079573.49</v>
      </c>
      <c r="M4508" s="17">
        <f>L4508/K4508</f>
        <v>0.85898193471102491</v>
      </c>
    </row>
    <row r="4509" spans="1:13" s="14" customFormat="1" ht="30" outlineLevel="2" x14ac:dyDescent="0.25">
      <c r="A4509" s="34"/>
      <c r="B4509" s="44" t="s">
        <v>1744</v>
      </c>
      <c r="C4509" s="31" t="s">
        <v>57</v>
      </c>
      <c r="D4509" s="14" t="s">
        <v>1574</v>
      </c>
      <c r="E4509" s="14" t="s">
        <v>1745</v>
      </c>
      <c r="F4509" s="14" t="s">
        <v>1746</v>
      </c>
      <c r="G4509" s="14" t="s">
        <v>6109</v>
      </c>
      <c r="H4509" s="20">
        <v>1814537699</v>
      </c>
      <c r="I4509" s="20">
        <v>1814537699</v>
      </c>
      <c r="J4509" s="21">
        <f>IFERROR((I4509/H4509),0)</f>
        <v>1</v>
      </c>
      <c r="K4509" s="20"/>
      <c r="L4509" s="20"/>
      <c r="M4509" s="21"/>
    </row>
    <row r="4510" spans="1:13" s="14" customFormat="1" ht="30" outlineLevel="2" x14ac:dyDescent="0.25">
      <c r="A4510" s="34"/>
      <c r="B4510" s="44" t="s">
        <v>1744</v>
      </c>
      <c r="C4510" s="31" t="s">
        <v>57</v>
      </c>
      <c r="D4510" s="14" t="s">
        <v>1574</v>
      </c>
      <c r="E4510" s="14" t="s">
        <v>1745</v>
      </c>
      <c r="F4510" s="14" t="s">
        <v>1746</v>
      </c>
      <c r="G4510" s="14" t="s">
        <v>6481</v>
      </c>
      <c r="H4510" s="20">
        <v>13545</v>
      </c>
      <c r="I4510" s="20">
        <v>13545</v>
      </c>
      <c r="J4510" s="21">
        <f>IFERROR((I4510/H4510),0)</f>
        <v>1</v>
      </c>
      <c r="K4510" s="20"/>
      <c r="L4510" s="20"/>
      <c r="M4510" s="21"/>
    </row>
    <row r="4511" spans="1:13" s="14" customFormat="1" ht="30" outlineLevel="2" x14ac:dyDescent="0.25">
      <c r="A4511" s="34"/>
      <c r="B4511" s="44" t="s">
        <v>1744</v>
      </c>
      <c r="C4511" s="31" t="s">
        <v>57</v>
      </c>
      <c r="D4511" s="14" t="s">
        <v>1574</v>
      </c>
      <c r="E4511" s="14" t="s">
        <v>1745</v>
      </c>
      <c r="F4511" s="14" t="s">
        <v>1746</v>
      </c>
      <c r="G4511" s="14" t="s">
        <v>6484</v>
      </c>
      <c r="H4511" s="20">
        <v>54798475</v>
      </c>
      <c r="I4511" s="20">
        <v>54798475</v>
      </c>
      <c r="J4511" s="21">
        <f>IFERROR((I4511/H4511),0)</f>
        <v>1</v>
      </c>
      <c r="K4511" s="20"/>
      <c r="L4511" s="20"/>
      <c r="M4511" s="21"/>
    </row>
    <row r="4512" spans="1:13" s="14" customFormat="1" ht="30" outlineLevel="2" x14ac:dyDescent="0.25">
      <c r="A4512" s="34"/>
      <c r="B4512" s="44" t="s">
        <v>1744</v>
      </c>
      <c r="C4512" s="31" t="s">
        <v>57</v>
      </c>
      <c r="D4512" s="14" t="s">
        <v>1574</v>
      </c>
      <c r="E4512" s="14" t="s">
        <v>1745</v>
      </c>
      <c r="F4512" s="14" t="s">
        <v>1746</v>
      </c>
      <c r="G4512" s="14" t="s">
        <v>6492</v>
      </c>
      <c r="H4512" s="20">
        <v>333164248</v>
      </c>
      <c r="I4512" s="20">
        <v>333164248</v>
      </c>
      <c r="J4512" s="21">
        <f>IFERROR((I4512/H4512),0)</f>
        <v>1</v>
      </c>
      <c r="K4512" s="20"/>
      <c r="L4512" s="20"/>
      <c r="M4512" s="22"/>
    </row>
    <row r="4513" spans="1:13" s="14" customFormat="1" ht="30" outlineLevel="2" x14ac:dyDescent="0.25">
      <c r="A4513" s="34"/>
      <c r="B4513" s="44" t="s">
        <v>1744</v>
      </c>
      <c r="C4513" s="31" t="s">
        <v>57</v>
      </c>
      <c r="D4513" s="14" t="s">
        <v>1574</v>
      </c>
      <c r="E4513" s="14" t="s">
        <v>1745</v>
      </c>
      <c r="F4513" s="14" t="s">
        <v>1746</v>
      </c>
      <c r="G4513" s="14" t="s">
        <v>6493</v>
      </c>
      <c r="H4513" s="20">
        <v>-437999097</v>
      </c>
      <c r="I4513" s="20"/>
      <c r="J4513" s="21">
        <f>IFERROR((I4513/H4513),0)</f>
        <v>0</v>
      </c>
      <c r="K4513" s="20"/>
      <c r="L4513" s="20"/>
      <c r="M4513" s="21"/>
    </row>
    <row r="4514" spans="1:13" s="14" customFormat="1" ht="45" outlineLevel="1" x14ac:dyDescent="0.25">
      <c r="A4514" s="34"/>
      <c r="B4514" s="46" t="s">
        <v>7232</v>
      </c>
      <c r="C4514" s="40" t="str">
        <f>C4513</f>
        <v>ASIGNACIÓN PARA LA INVERSIÓN LOCAL SEGÚN NBI Y CUARTA, QUINTA, Y SEXTA CATEGORÍA</v>
      </c>
      <c r="D4514" s="39" t="str">
        <f>D4513</f>
        <v xml:space="preserve">CUNDINAMARCA                                      </v>
      </c>
      <c r="E4514" s="39" t="str">
        <f>E4513</f>
        <v>25394</v>
      </c>
      <c r="F4514" s="39" t="str">
        <f>F4513</f>
        <v xml:space="preserve">LA PALMA                                          </v>
      </c>
      <c r="G4514" s="39" t="s">
        <v>10656</v>
      </c>
      <c r="H4514" s="20">
        <f>SUBTOTAL(9,H4508:H4513)</f>
        <v>3954510353</v>
      </c>
      <c r="I4514" s="20">
        <f>SUBTOTAL(9,I4508:I4513)</f>
        <v>3592593540.4899998</v>
      </c>
      <c r="J4514" s="42">
        <f>+I4514/H4514</f>
        <v>0.90847999367723486</v>
      </c>
      <c r="K4514" s="20">
        <f>SUBTOTAL(9,K4508:K4513)</f>
        <v>1618287320.5099998</v>
      </c>
      <c r="L4514" s="20">
        <f>SUBTOTAL(9,L4508:L4513)</f>
        <v>1390079573.49</v>
      </c>
      <c r="M4514" s="7">
        <f>IFERROR((L4514/K4514),"N.A")</f>
        <v>0.85898193471102491</v>
      </c>
    </row>
    <row r="4515" spans="1:13" s="14" customFormat="1" ht="30" outlineLevel="2" x14ac:dyDescent="0.25">
      <c r="A4515" s="34"/>
      <c r="B4515" s="44" t="s">
        <v>1747</v>
      </c>
      <c r="C4515" s="31" t="s">
        <v>57</v>
      </c>
      <c r="D4515" s="14" t="s">
        <v>1574</v>
      </c>
      <c r="E4515" s="14" t="s">
        <v>1748</v>
      </c>
      <c r="F4515" s="14" t="s">
        <v>1749</v>
      </c>
      <c r="G4515" s="14" t="s">
        <v>16</v>
      </c>
      <c r="H4515" s="15">
        <v>2228772410</v>
      </c>
      <c r="I4515" s="15">
        <v>1414692872.7400002</v>
      </c>
      <c r="J4515" s="16">
        <f>IFERROR((I4515/H4515),0)</f>
        <v>0.63474084047011348</v>
      </c>
      <c r="K4515" s="15">
        <v>1646941356.46</v>
      </c>
      <c r="L4515" s="15">
        <v>1414692872.7400002</v>
      </c>
      <c r="M4515" s="17">
        <f>L4515/K4515</f>
        <v>0.85898193471854778</v>
      </c>
    </row>
    <row r="4516" spans="1:13" s="14" customFormat="1" ht="30" outlineLevel="2" x14ac:dyDescent="0.25">
      <c r="A4516" s="34"/>
      <c r="B4516" s="44" t="s">
        <v>1747</v>
      </c>
      <c r="C4516" s="31" t="s">
        <v>57</v>
      </c>
      <c r="D4516" s="14" t="s">
        <v>1574</v>
      </c>
      <c r="E4516" s="14" t="s">
        <v>1748</v>
      </c>
      <c r="F4516" s="14" t="s">
        <v>1749</v>
      </c>
      <c r="G4516" s="14" t="s">
        <v>6109</v>
      </c>
      <c r="H4516" s="20">
        <v>1134821942</v>
      </c>
      <c r="I4516" s="20">
        <v>1134821942</v>
      </c>
      <c r="J4516" s="21">
        <f>IFERROR((I4516/H4516),0)</f>
        <v>1</v>
      </c>
      <c r="K4516" s="20"/>
      <c r="L4516" s="20"/>
      <c r="M4516" s="21"/>
    </row>
    <row r="4517" spans="1:13" s="14" customFormat="1" ht="30" outlineLevel="2" x14ac:dyDescent="0.25">
      <c r="A4517" s="34"/>
      <c r="B4517" s="44" t="s">
        <v>1747</v>
      </c>
      <c r="C4517" s="31" t="s">
        <v>57</v>
      </c>
      <c r="D4517" s="14" t="s">
        <v>1574</v>
      </c>
      <c r="E4517" s="14" t="s">
        <v>1748</v>
      </c>
      <c r="F4517" s="14" t="s">
        <v>1749</v>
      </c>
      <c r="G4517" s="14" t="s">
        <v>6481</v>
      </c>
      <c r="H4517" s="20">
        <v>13785</v>
      </c>
      <c r="I4517" s="20">
        <v>13785</v>
      </c>
      <c r="J4517" s="21">
        <f>IFERROR((I4517/H4517),0)</f>
        <v>1</v>
      </c>
      <c r="K4517" s="20"/>
      <c r="L4517" s="20"/>
      <c r="M4517" s="21"/>
    </row>
    <row r="4518" spans="1:13" s="14" customFormat="1" ht="30" outlineLevel="2" x14ac:dyDescent="0.25">
      <c r="A4518" s="34"/>
      <c r="B4518" s="44" t="s">
        <v>1747</v>
      </c>
      <c r="C4518" s="31" t="s">
        <v>57</v>
      </c>
      <c r="D4518" s="14" t="s">
        <v>1574</v>
      </c>
      <c r="E4518" s="14" t="s">
        <v>1748</v>
      </c>
      <c r="F4518" s="14" t="s">
        <v>1749</v>
      </c>
      <c r="G4518" s="14" t="s">
        <v>6484</v>
      </c>
      <c r="H4518" s="20">
        <v>55768758</v>
      </c>
      <c r="I4518" s="20">
        <v>55768758</v>
      </c>
      <c r="J4518" s="21">
        <f>IFERROR((I4518/H4518),0)</f>
        <v>1</v>
      </c>
      <c r="K4518" s="20"/>
      <c r="L4518" s="20"/>
      <c r="M4518" s="21"/>
    </row>
    <row r="4519" spans="1:13" s="14" customFormat="1" ht="30" outlineLevel="2" x14ac:dyDescent="0.25">
      <c r="A4519" s="34"/>
      <c r="B4519" s="44" t="s">
        <v>1747</v>
      </c>
      <c r="C4519" s="31" t="s">
        <v>57</v>
      </c>
      <c r="D4519" s="14" t="s">
        <v>1574</v>
      </c>
      <c r="E4519" s="14" t="s">
        <v>1748</v>
      </c>
      <c r="F4519" s="14" t="s">
        <v>1749</v>
      </c>
      <c r="G4519" s="14" t="s">
        <v>6492</v>
      </c>
      <c r="H4519" s="20">
        <v>339063386</v>
      </c>
      <c r="I4519" s="20">
        <v>339063386</v>
      </c>
      <c r="J4519" s="21">
        <f>IFERROR((I4519/H4519),0)</f>
        <v>1</v>
      </c>
      <c r="K4519" s="20"/>
      <c r="L4519" s="20"/>
      <c r="M4519" s="22"/>
    </row>
    <row r="4520" spans="1:13" s="14" customFormat="1" ht="30" outlineLevel="2" x14ac:dyDescent="0.25">
      <c r="A4520" s="34"/>
      <c r="B4520" s="44" t="s">
        <v>1747</v>
      </c>
      <c r="C4520" s="31" t="s">
        <v>57</v>
      </c>
      <c r="D4520" s="14" t="s">
        <v>1574</v>
      </c>
      <c r="E4520" s="14" t="s">
        <v>1748</v>
      </c>
      <c r="F4520" s="14" t="s">
        <v>1749</v>
      </c>
      <c r="G4520" s="14" t="s">
        <v>6493</v>
      </c>
      <c r="H4520" s="20">
        <v>-445754482</v>
      </c>
      <c r="I4520" s="20"/>
      <c r="J4520" s="21">
        <f>IFERROR((I4520/H4520),0)</f>
        <v>0</v>
      </c>
      <c r="K4520" s="20"/>
      <c r="L4520" s="20"/>
      <c r="M4520" s="21"/>
    </row>
    <row r="4521" spans="1:13" s="14" customFormat="1" ht="45" outlineLevel="1" x14ac:dyDescent="0.25">
      <c r="A4521" s="34"/>
      <c r="B4521" s="46" t="s">
        <v>7233</v>
      </c>
      <c r="C4521" s="40" t="str">
        <f>C4520</f>
        <v>ASIGNACIÓN PARA LA INVERSIÓN LOCAL SEGÚN NBI Y CUARTA, QUINTA, Y SEXTA CATEGORÍA</v>
      </c>
      <c r="D4521" s="39" t="str">
        <f>D4520</f>
        <v xml:space="preserve">CUNDINAMARCA                                      </v>
      </c>
      <c r="E4521" s="39" t="str">
        <f>E4520</f>
        <v>25386</v>
      </c>
      <c r="F4521" s="39" t="str">
        <f>F4520</f>
        <v xml:space="preserve">LA MESA                                           </v>
      </c>
      <c r="G4521" s="39" t="s">
        <v>10656</v>
      </c>
      <c r="H4521" s="20">
        <f>SUBTOTAL(9,H4515:H4520)</f>
        <v>3312685799</v>
      </c>
      <c r="I4521" s="20">
        <f>SUBTOTAL(9,I4515:I4520)</f>
        <v>2944360743.7400002</v>
      </c>
      <c r="J4521" s="42">
        <f>+I4521/H4521</f>
        <v>0.88881376695272885</v>
      </c>
      <c r="K4521" s="20">
        <f>SUBTOTAL(9,K4515:K4520)</f>
        <v>1646941356.46</v>
      </c>
      <c r="L4521" s="20">
        <f>SUBTOTAL(9,L4515:L4520)</f>
        <v>1414692872.7400002</v>
      </c>
      <c r="M4521" s="7">
        <f>IFERROR((L4521/K4521),"N.A")</f>
        <v>0.85898193471854778</v>
      </c>
    </row>
    <row r="4522" spans="1:13" s="14" customFormat="1" ht="30" outlineLevel="2" x14ac:dyDescent="0.25">
      <c r="A4522" s="34"/>
      <c r="B4522" s="44" t="s">
        <v>1750</v>
      </c>
      <c r="C4522" s="31" t="s">
        <v>57</v>
      </c>
      <c r="D4522" s="14" t="s">
        <v>1574</v>
      </c>
      <c r="E4522" s="14" t="s">
        <v>1751</v>
      </c>
      <c r="F4522" s="14" t="s">
        <v>1752</v>
      </c>
      <c r="G4522" s="14" t="s">
        <v>16</v>
      </c>
      <c r="H4522" s="15">
        <v>1148499327</v>
      </c>
      <c r="I4522" s="15">
        <v>728999428.09000003</v>
      </c>
      <c r="J4522" s="16">
        <f>IFERROR((I4522/H4522),0)</f>
        <v>0.63474084046198143</v>
      </c>
      <c r="K4522" s="15">
        <v>848678416.44999993</v>
      </c>
      <c r="L4522" s="15">
        <v>728999428.09000003</v>
      </c>
      <c r="M4522" s="17">
        <f>L4522/K4522</f>
        <v>0.85898193468780082</v>
      </c>
    </row>
    <row r="4523" spans="1:13" s="14" customFormat="1" ht="30" outlineLevel="2" x14ac:dyDescent="0.25">
      <c r="A4523" s="34"/>
      <c r="B4523" s="44" t="s">
        <v>1750</v>
      </c>
      <c r="C4523" s="31" t="s">
        <v>57</v>
      </c>
      <c r="D4523" s="14" t="s">
        <v>1574</v>
      </c>
      <c r="E4523" s="14" t="s">
        <v>1751</v>
      </c>
      <c r="F4523" s="14" t="s">
        <v>1752</v>
      </c>
      <c r="G4523" s="14" t="s">
        <v>5818</v>
      </c>
      <c r="H4523" s="20">
        <v>63184199</v>
      </c>
      <c r="I4523" s="20">
        <v>63184199</v>
      </c>
      <c r="J4523" s="21">
        <f>IFERROR((I4523/H4523),0)</f>
        <v>1</v>
      </c>
      <c r="K4523" s="20"/>
      <c r="L4523" s="20"/>
      <c r="M4523" s="21"/>
    </row>
    <row r="4524" spans="1:13" s="14" customFormat="1" ht="30" outlineLevel="2" x14ac:dyDescent="0.25">
      <c r="A4524" s="34"/>
      <c r="B4524" s="44" t="s">
        <v>1750</v>
      </c>
      <c r="C4524" s="31" t="s">
        <v>57</v>
      </c>
      <c r="D4524" s="14" t="s">
        <v>1574</v>
      </c>
      <c r="E4524" s="14" t="s">
        <v>1751</v>
      </c>
      <c r="F4524" s="14" t="s">
        <v>1752</v>
      </c>
      <c r="G4524" s="14" t="s">
        <v>6109</v>
      </c>
      <c r="H4524" s="20">
        <v>1159794191</v>
      </c>
      <c r="I4524" s="20">
        <v>1159794191</v>
      </c>
      <c r="J4524" s="21">
        <f>IFERROR((I4524/H4524),0)</f>
        <v>1</v>
      </c>
      <c r="K4524" s="20"/>
      <c r="L4524" s="20"/>
      <c r="M4524" s="21"/>
    </row>
    <row r="4525" spans="1:13" s="14" customFormat="1" ht="30" outlineLevel="2" x14ac:dyDescent="0.25">
      <c r="A4525" s="34"/>
      <c r="B4525" s="44" t="s">
        <v>1750</v>
      </c>
      <c r="C4525" s="31" t="s">
        <v>57</v>
      </c>
      <c r="D4525" s="14" t="s">
        <v>1574</v>
      </c>
      <c r="E4525" s="14" t="s">
        <v>1751</v>
      </c>
      <c r="F4525" s="14" t="s">
        <v>1752</v>
      </c>
      <c r="G4525" s="14" t="s">
        <v>6481</v>
      </c>
      <c r="H4525" s="20">
        <v>7103</v>
      </c>
      <c r="I4525" s="20">
        <v>7103</v>
      </c>
      <c r="J4525" s="21">
        <f>IFERROR((I4525/H4525),0)</f>
        <v>1</v>
      </c>
      <c r="K4525" s="20"/>
      <c r="L4525" s="20"/>
      <c r="M4525" s="21"/>
    </row>
    <row r="4526" spans="1:13" s="14" customFormat="1" ht="30" outlineLevel="2" x14ac:dyDescent="0.25">
      <c r="A4526" s="34"/>
      <c r="B4526" s="44" t="s">
        <v>1750</v>
      </c>
      <c r="C4526" s="31" t="s">
        <v>57</v>
      </c>
      <c r="D4526" s="14" t="s">
        <v>1574</v>
      </c>
      <c r="E4526" s="14" t="s">
        <v>1751</v>
      </c>
      <c r="F4526" s="14" t="s">
        <v>1752</v>
      </c>
      <c r="G4526" s="14" t="s">
        <v>6484</v>
      </c>
      <c r="H4526" s="20">
        <v>28737964</v>
      </c>
      <c r="I4526" s="20">
        <v>28737964</v>
      </c>
      <c r="J4526" s="21">
        <f>IFERROR((I4526/H4526),0)</f>
        <v>1</v>
      </c>
      <c r="K4526" s="20"/>
      <c r="L4526" s="20"/>
      <c r="M4526" s="21"/>
    </row>
    <row r="4527" spans="1:13" s="14" customFormat="1" ht="30" outlineLevel="2" x14ac:dyDescent="0.25">
      <c r="A4527" s="34"/>
      <c r="B4527" s="44" t="s">
        <v>1750</v>
      </c>
      <c r="C4527" s="31" t="s">
        <v>57</v>
      </c>
      <c r="D4527" s="14" t="s">
        <v>1574</v>
      </c>
      <c r="E4527" s="14" t="s">
        <v>1751</v>
      </c>
      <c r="F4527" s="14" t="s">
        <v>1752</v>
      </c>
      <c r="G4527" s="14" t="s">
        <v>6492</v>
      </c>
      <c r="H4527" s="20">
        <v>174721326</v>
      </c>
      <c r="I4527" s="20">
        <v>174721326</v>
      </c>
      <c r="J4527" s="21">
        <f>IFERROR((I4527/H4527),0)</f>
        <v>1</v>
      </c>
      <c r="K4527" s="20"/>
      <c r="L4527" s="20"/>
      <c r="M4527" s="22"/>
    </row>
    <row r="4528" spans="1:13" s="14" customFormat="1" ht="30" outlineLevel="2" x14ac:dyDescent="0.25">
      <c r="A4528" s="34"/>
      <c r="B4528" s="44" t="s">
        <v>1750</v>
      </c>
      <c r="C4528" s="31" t="s">
        <v>57</v>
      </c>
      <c r="D4528" s="14" t="s">
        <v>1574</v>
      </c>
      <c r="E4528" s="14" t="s">
        <v>1751</v>
      </c>
      <c r="F4528" s="14" t="s">
        <v>1752</v>
      </c>
      <c r="G4528" s="14" t="s">
        <v>6493</v>
      </c>
      <c r="H4528" s="20">
        <v>-229699865</v>
      </c>
      <c r="I4528" s="20"/>
      <c r="J4528" s="21">
        <f>IFERROR((I4528/H4528),0)</f>
        <v>0</v>
      </c>
      <c r="K4528" s="20"/>
      <c r="L4528" s="20"/>
      <c r="M4528" s="21"/>
    </row>
    <row r="4529" spans="1:13" s="14" customFormat="1" ht="45" outlineLevel="1" x14ac:dyDescent="0.25">
      <c r="A4529" s="34"/>
      <c r="B4529" s="46" t="s">
        <v>7234</v>
      </c>
      <c r="C4529" s="40" t="str">
        <f>C4528</f>
        <v>ASIGNACIÓN PARA LA INVERSIÓN LOCAL SEGÚN NBI Y CUARTA, QUINTA, Y SEXTA CATEGORÍA</v>
      </c>
      <c r="D4529" s="39" t="str">
        <f>D4528</f>
        <v xml:space="preserve">CUNDINAMARCA                                      </v>
      </c>
      <c r="E4529" s="39" t="str">
        <f>E4528</f>
        <v>25377</v>
      </c>
      <c r="F4529" s="39" t="str">
        <f>F4528</f>
        <v xml:space="preserve">LA CALERA                                         </v>
      </c>
      <c r="G4529" s="39" t="s">
        <v>10656</v>
      </c>
      <c r="H4529" s="20">
        <f>SUBTOTAL(9,H4522:H4528)</f>
        <v>2345244245</v>
      </c>
      <c r="I4529" s="20">
        <f>SUBTOTAL(9,I4522:I4528)</f>
        <v>2155444211.0900002</v>
      </c>
      <c r="J4529" s="42">
        <f>+I4529/H4529</f>
        <v>0.91907024851904073</v>
      </c>
      <c r="K4529" s="20">
        <f>SUBTOTAL(9,K4522:K4528)</f>
        <v>848678416.44999993</v>
      </c>
      <c r="L4529" s="20">
        <f>SUBTOTAL(9,L4522:L4528)</f>
        <v>728999428.09000003</v>
      </c>
      <c r="M4529" s="7">
        <f>IFERROR((L4529/K4529),"N.A")</f>
        <v>0.85898193468780082</v>
      </c>
    </row>
    <row r="4530" spans="1:13" s="14" customFormat="1" ht="30" outlineLevel="2" x14ac:dyDescent="0.25">
      <c r="A4530" s="34"/>
      <c r="B4530" s="44" t="s">
        <v>1753</v>
      </c>
      <c r="C4530" s="31" t="s">
        <v>57</v>
      </c>
      <c r="D4530" s="14" t="s">
        <v>1574</v>
      </c>
      <c r="E4530" s="14" t="s">
        <v>1754</v>
      </c>
      <c r="F4530" s="14" t="s">
        <v>1755</v>
      </c>
      <c r="G4530" s="14" t="s">
        <v>16</v>
      </c>
      <c r="H4530" s="15">
        <v>1574020934</v>
      </c>
      <c r="I4530" s="15">
        <v>999095370.54999995</v>
      </c>
      <c r="J4530" s="16">
        <f>IFERROR((I4530/H4530),0)</f>
        <v>0.63474084046076606</v>
      </c>
      <c r="K4530" s="15">
        <v>1163115695.5599999</v>
      </c>
      <c r="L4530" s="15">
        <v>999095370.54999995</v>
      </c>
      <c r="M4530" s="17">
        <f>L4530/K4530</f>
        <v>0.8589819347842006</v>
      </c>
    </row>
    <row r="4531" spans="1:13" s="14" customFormat="1" ht="30" outlineLevel="2" x14ac:dyDescent="0.25">
      <c r="A4531" s="34"/>
      <c r="B4531" s="44" t="s">
        <v>1753</v>
      </c>
      <c r="C4531" s="31" t="s">
        <v>57</v>
      </c>
      <c r="D4531" s="14" t="s">
        <v>1574</v>
      </c>
      <c r="E4531" s="14" t="s">
        <v>1754</v>
      </c>
      <c r="F4531" s="14" t="s">
        <v>1755</v>
      </c>
      <c r="G4531" s="14" t="s">
        <v>5818</v>
      </c>
      <c r="H4531" s="20">
        <v>5867128</v>
      </c>
      <c r="I4531" s="20">
        <v>5867128</v>
      </c>
      <c r="J4531" s="21">
        <f>IFERROR((I4531/H4531),0)</f>
        <v>1</v>
      </c>
      <c r="K4531" s="20"/>
      <c r="L4531" s="20"/>
      <c r="M4531" s="21"/>
    </row>
    <row r="4532" spans="1:13" s="14" customFormat="1" ht="30" outlineLevel="2" x14ac:dyDescent="0.25">
      <c r="A4532" s="34"/>
      <c r="B4532" s="44" t="s">
        <v>1753</v>
      </c>
      <c r="C4532" s="31" t="s">
        <v>57</v>
      </c>
      <c r="D4532" s="14" t="s">
        <v>1574</v>
      </c>
      <c r="E4532" s="14" t="s">
        <v>1754</v>
      </c>
      <c r="F4532" s="14" t="s">
        <v>1755</v>
      </c>
      <c r="G4532" s="14" t="s">
        <v>6109</v>
      </c>
      <c r="H4532" s="20">
        <v>4294564091</v>
      </c>
      <c r="I4532" s="20">
        <v>4294564091</v>
      </c>
      <c r="J4532" s="21">
        <f>IFERROR((I4532/H4532),0)</f>
        <v>1</v>
      </c>
      <c r="K4532" s="20"/>
      <c r="L4532" s="20"/>
      <c r="M4532" s="21"/>
    </row>
    <row r="4533" spans="1:13" s="14" customFormat="1" ht="30" outlineLevel="2" x14ac:dyDescent="0.25">
      <c r="A4533" s="34"/>
      <c r="B4533" s="44" t="s">
        <v>1753</v>
      </c>
      <c r="C4533" s="31" t="s">
        <v>57</v>
      </c>
      <c r="D4533" s="14" t="s">
        <v>1574</v>
      </c>
      <c r="E4533" s="14" t="s">
        <v>1754</v>
      </c>
      <c r="F4533" s="14" t="s">
        <v>1755</v>
      </c>
      <c r="G4533" s="14" t="s">
        <v>6481</v>
      </c>
      <c r="H4533" s="20">
        <v>9735</v>
      </c>
      <c r="I4533" s="20">
        <v>9735</v>
      </c>
      <c r="J4533" s="21">
        <f>IFERROR((I4533/H4533),0)</f>
        <v>1</v>
      </c>
      <c r="K4533" s="20"/>
      <c r="L4533" s="20"/>
      <c r="M4533" s="21"/>
    </row>
    <row r="4534" spans="1:13" s="14" customFormat="1" ht="30" outlineLevel="2" x14ac:dyDescent="0.25">
      <c r="A4534" s="34"/>
      <c r="B4534" s="44" t="s">
        <v>1753</v>
      </c>
      <c r="C4534" s="31" t="s">
        <v>57</v>
      </c>
      <c r="D4534" s="14" t="s">
        <v>1574</v>
      </c>
      <c r="E4534" s="14" t="s">
        <v>1754</v>
      </c>
      <c r="F4534" s="14" t="s">
        <v>1755</v>
      </c>
      <c r="G4534" s="14" t="s">
        <v>6484</v>
      </c>
      <c r="H4534" s="20">
        <v>39385445</v>
      </c>
      <c r="I4534" s="20">
        <v>39385445</v>
      </c>
      <c r="J4534" s="21">
        <f>IFERROR((I4534/H4534),0)</f>
        <v>1</v>
      </c>
      <c r="K4534" s="20"/>
      <c r="L4534" s="20"/>
      <c r="M4534" s="21"/>
    </row>
    <row r="4535" spans="1:13" s="14" customFormat="1" ht="30" outlineLevel="2" x14ac:dyDescent="0.25">
      <c r="A4535" s="34"/>
      <c r="B4535" s="44" t="s">
        <v>1753</v>
      </c>
      <c r="C4535" s="31" t="s">
        <v>57</v>
      </c>
      <c r="D4535" s="14" t="s">
        <v>1574</v>
      </c>
      <c r="E4535" s="14" t="s">
        <v>1754</v>
      </c>
      <c r="F4535" s="14" t="s">
        <v>1755</v>
      </c>
      <c r="G4535" s="14" t="s">
        <v>6492</v>
      </c>
      <c r="H4535" s="20">
        <v>239455974</v>
      </c>
      <c r="I4535" s="20">
        <v>239455974</v>
      </c>
      <c r="J4535" s="21">
        <f>IFERROR((I4535/H4535),0)</f>
        <v>1</v>
      </c>
      <c r="K4535" s="20"/>
      <c r="L4535" s="20"/>
      <c r="M4535" s="22"/>
    </row>
    <row r="4536" spans="1:13" s="14" customFormat="1" ht="30" outlineLevel="2" x14ac:dyDescent="0.25">
      <c r="A4536" s="34"/>
      <c r="B4536" s="44" t="s">
        <v>1753</v>
      </c>
      <c r="C4536" s="31" t="s">
        <v>57</v>
      </c>
      <c r="D4536" s="14" t="s">
        <v>1574</v>
      </c>
      <c r="E4536" s="14" t="s">
        <v>1754</v>
      </c>
      <c r="F4536" s="14" t="s">
        <v>1755</v>
      </c>
      <c r="G4536" s="14" t="s">
        <v>6493</v>
      </c>
      <c r="H4536" s="20">
        <v>-314804187</v>
      </c>
      <c r="I4536" s="20"/>
      <c r="J4536" s="21">
        <f>IFERROR((I4536/H4536),0)</f>
        <v>0</v>
      </c>
      <c r="K4536" s="20"/>
      <c r="L4536" s="20"/>
      <c r="M4536" s="21"/>
    </row>
    <row r="4537" spans="1:13" s="14" customFormat="1" ht="45" outlineLevel="1" x14ac:dyDescent="0.25">
      <c r="A4537" s="34"/>
      <c r="B4537" s="46" t="s">
        <v>7235</v>
      </c>
      <c r="C4537" s="40" t="str">
        <f>C4536</f>
        <v>ASIGNACIÓN PARA LA INVERSIÓN LOCAL SEGÚN NBI Y CUARTA, QUINTA, Y SEXTA CATEGORÍA</v>
      </c>
      <c r="D4537" s="39" t="str">
        <f>D4536</f>
        <v xml:space="preserve">CUNDINAMARCA                                      </v>
      </c>
      <c r="E4537" s="39" t="str">
        <f>E4536</f>
        <v>25372</v>
      </c>
      <c r="F4537" s="39" t="str">
        <f>F4536</f>
        <v xml:space="preserve">JUNÍN                                             </v>
      </c>
      <c r="G4537" s="39" t="s">
        <v>10656</v>
      </c>
      <c r="H4537" s="20">
        <f>SUBTOTAL(9,H4530:H4536)</f>
        <v>5838499120</v>
      </c>
      <c r="I4537" s="20">
        <f>SUBTOTAL(9,I4530:I4536)</f>
        <v>5578377743.5500002</v>
      </c>
      <c r="J4537" s="42">
        <f>+I4537/H4537</f>
        <v>0.95544721835121216</v>
      </c>
      <c r="K4537" s="20">
        <f>SUBTOTAL(9,K4530:K4536)</f>
        <v>1163115695.5599999</v>
      </c>
      <c r="L4537" s="20">
        <f>SUBTOTAL(9,L4530:L4536)</f>
        <v>999095370.54999995</v>
      </c>
      <c r="M4537" s="7">
        <f>IFERROR((L4537/K4537),"N.A")</f>
        <v>0.8589819347842006</v>
      </c>
    </row>
    <row r="4538" spans="1:13" s="14" customFormat="1" ht="30" outlineLevel="2" x14ac:dyDescent="0.25">
      <c r="A4538" s="34"/>
      <c r="B4538" s="44" t="s">
        <v>1756</v>
      </c>
      <c r="C4538" s="31" t="s">
        <v>57</v>
      </c>
      <c r="D4538" s="14" t="s">
        <v>1574</v>
      </c>
      <c r="E4538" s="14" t="s">
        <v>1757</v>
      </c>
      <c r="F4538" s="14" t="s">
        <v>1758</v>
      </c>
      <c r="G4538" s="14" t="s">
        <v>16</v>
      </c>
      <c r="H4538" s="15">
        <v>1010919446</v>
      </c>
      <c r="I4538" s="15">
        <v>641671858.7900002</v>
      </c>
      <c r="J4538" s="16">
        <f>IFERROR((I4538/H4538),0)</f>
        <v>0.63474084045861767</v>
      </c>
      <c r="K4538" s="15">
        <v>747014381.55000007</v>
      </c>
      <c r="L4538" s="15">
        <v>641671858.7900002</v>
      </c>
      <c r="M4538" s="17">
        <f>L4538/K4538</f>
        <v>0.85898193480368901</v>
      </c>
    </row>
    <row r="4539" spans="1:13" s="14" customFormat="1" ht="30" outlineLevel="2" x14ac:dyDescent="0.25">
      <c r="A4539" s="34"/>
      <c r="B4539" s="44" t="s">
        <v>1756</v>
      </c>
      <c r="C4539" s="31" t="s">
        <v>57</v>
      </c>
      <c r="D4539" s="14" t="s">
        <v>1574</v>
      </c>
      <c r="E4539" s="14" t="s">
        <v>1757</v>
      </c>
      <c r="F4539" s="14" t="s">
        <v>1758</v>
      </c>
      <c r="G4539" s="14" t="s">
        <v>6109</v>
      </c>
      <c r="H4539" s="20">
        <v>576978886</v>
      </c>
      <c r="I4539" s="20">
        <v>576978886</v>
      </c>
      <c r="J4539" s="21">
        <f>IFERROR((I4539/H4539),0)</f>
        <v>1</v>
      </c>
      <c r="K4539" s="20"/>
      <c r="L4539" s="20"/>
      <c r="M4539" s="21"/>
    </row>
    <row r="4540" spans="1:13" s="14" customFormat="1" ht="30" outlineLevel="2" x14ac:dyDescent="0.25">
      <c r="A4540" s="34"/>
      <c r="B4540" s="44" t="s">
        <v>1756</v>
      </c>
      <c r="C4540" s="31" t="s">
        <v>57</v>
      </c>
      <c r="D4540" s="14" t="s">
        <v>1574</v>
      </c>
      <c r="E4540" s="14" t="s">
        <v>1757</v>
      </c>
      <c r="F4540" s="14" t="s">
        <v>1758</v>
      </c>
      <c r="G4540" s="14" t="s">
        <v>6481</v>
      </c>
      <c r="H4540" s="20">
        <v>6252</v>
      </c>
      <c r="I4540" s="20">
        <v>6252</v>
      </c>
      <c r="J4540" s="21">
        <f>IFERROR((I4540/H4540),0)</f>
        <v>1</v>
      </c>
      <c r="K4540" s="20"/>
      <c r="L4540" s="20"/>
      <c r="M4540" s="21"/>
    </row>
    <row r="4541" spans="1:13" s="14" customFormat="1" ht="30" outlineLevel="2" x14ac:dyDescent="0.25">
      <c r="A4541" s="34"/>
      <c r="B4541" s="44" t="s">
        <v>1756</v>
      </c>
      <c r="C4541" s="31" t="s">
        <v>57</v>
      </c>
      <c r="D4541" s="14" t="s">
        <v>1574</v>
      </c>
      <c r="E4541" s="14" t="s">
        <v>1757</v>
      </c>
      <c r="F4541" s="14" t="s">
        <v>1758</v>
      </c>
      <c r="G4541" s="14" t="s">
        <v>6484</v>
      </c>
      <c r="H4541" s="20">
        <v>25295415</v>
      </c>
      <c r="I4541" s="20">
        <v>25295415</v>
      </c>
      <c r="J4541" s="21">
        <f>IFERROR((I4541/H4541),0)</f>
        <v>1</v>
      </c>
      <c r="K4541" s="20"/>
      <c r="L4541" s="20"/>
      <c r="M4541" s="21"/>
    </row>
    <row r="4542" spans="1:13" s="14" customFormat="1" ht="30" outlineLevel="2" x14ac:dyDescent="0.25">
      <c r="A4542" s="34"/>
      <c r="B4542" s="44" t="s">
        <v>1756</v>
      </c>
      <c r="C4542" s="31" t="s">
        <v>57</v>
      </c>
      <c r="D4542" s="14" t="s">
        <v>1574</v>
      </c>
      <c r="E4542" s="14" t="s">
        <v>1757</v>
      </c>
      <c r="F4542" s="14" t="s">
        <v>1758</v>
      </c>
      <c r="G4542" s="14" t="s">
        <v>6492</v>
      </c>
      <c r="H4542" s="20">
        <v>153791284</v>
      </c>
      <c r="I4542" s="20">
        <v>153791284</v>
      </c>
      <c r="J4542" s="21">
        <f>IFERROR((I4542/H4542),0)</f>
        <v>1</v>
      </c>
      <c r="K4542" s="20"/>
      <c r="L4542" s="20"/>
      <c r="M4542" s="22"/>
    </row>
    <row r="4543" spans="1:13" s="14" customFormat="1" ht="30" outlineLevel="2" x14ac:dyDescent="0.25">
      <c r="A4543" s="34"/>
      <c r="B4543" s="44" t="s">
        <v>1756</v>
      </c>
      <c r="C4543" s="31" t="s">
        <v>57</v>
      </c>
      <c r="D4543" s="14" t="s">
        <v>1574</v>
      </c>
      <c r="E4543" s="14" t="s">
        <v>1757</v>
      </c>
      <c r="F4543" s="14" t="s">
        <v>1758</v>
      </c>
      <c r="G4543" s="14" t="s">
        <v>6493</v>
      </c>
      <c r="H4543" s="20">
        <v>-202183889</v>
      </c>
      <c r="I4543" s="20"/>
      <c r="J4543" s="21">
        <f>IFERROR((I4543/H4543),0)</f>
        <v>0</v>
      </c>
      <c r="K4543" s="20"/>
      <c r="L4543" s="20"/>
      <c r="M4543" s="21"/>
    </row>
    <row r="4544" spans="1:13" s="14" customFormat="1" ht="45" outlineLevel="1" x14ac:dyDescent="0.25">
      <c r="A4544" s="34"/>
      <c r="B4544" s="46" t="s">
        <v>7236</v>
      </c>
      <c r="C4544" s="40" t="str">
        <f>C4543</f>
        <v>ASIGNACIÓN PARA LA INVERSIÓN LOCAL SEGÚN NBI Y CUARTA, QUINTA, Y SEXTA CATEGORÍA</v>
      </c>
      <c r="D4544" s="39" t="str">
        <f>D4543</f>
        <v xml:space="preserve">CUNDINAMARCA                                      </v>
      </c>
      <c r="E4544" s="39" t="str">
        <f>E4543</f>
        <v>25368</v>
      </c>
      <c r="F4544" s="39" t="str">
        <f>F4543</f>
        <v xml:space="preserve">JERUSALÉN                                         </v>
      </c>
      <c r="G4544" s="39" t="s">
        <v>10656</v>
      </c>
      <c r="H4544" s="20">
        <f>SUBTOTAL(9,H4538:H4543)</f>
        <v>1564807394</v>
      </c>
      <c r="I4544" s="20">
        <f>SUBTOTAL(9,I4538:I4543)</f>
        <v>1397743695.7900002</v>
      </c>
      <c r="J4544" s="42">
        <f>+I4544/H4544</f>
        <v>0.89323689365823655</v>
      </c>
      <c r="K4544" s="20">
        <f>SUBTOTAL(9,K4538:K4543)</f>
        <v>747014381.55000007</v>
      </c>
      <c r="L4544" s="20">
        <f>SUBTOTAL(9,L4538:L4543)</f>
        <v>641671858.7900002</v>
      </c>
      <c r="M4544" s="7">
        <f>IFERROR((L4544/K4544),"N.A")</f>
        <v>0.85898193480368901</v>
      </c>
    </row>
    <row r="4545" spans="1:13" s="14" customFormat="1" ht="30" outlineLevel="2" x14ac:dyDescent="0.25">
      <c r="A4545" s="34"/>
      <c r="B4545" s="44" t="s">
        <v>1759</v>
      </c>
      <c r="C4545" s="31" t="s">
        <v>57</v>
      </c>
      <c r="D4545" s="14" t="s">
        <v>1574</v>
      </c>
      <c r="E4545" s="14" t="s">
        <v>1760</v>
      </c>
      <c r="F4545" s="14" t="s">
        <v>1761</v>
      </c>
      <c r="G4545" s="14" t="s">
        <v>16</v>
      </c>
      <c r="H4545" s="15">
        <v>1028468517</v>
      </c>
      <c r="I4545" s="15">
        <v>652810970.89999986</v>
      </c>
      <c r="J4545" s="16">
        <f>IFERROR((I4545/H4545),0)</f>
        <v>0.63474084049186297</v>
      </c>
      <c r="K4545" s="15">
        <v>759982188.77000022</v>
      </c>
      <c r="L4545" s="15">
        <v>652810970.89999986</v>
      </c>
      <c r="M4545" s="17">
        <f>L4545/K4545</f>
        <v>0.85898193476948115</v>
      </c>
    </row>
    <row r="4546" spans="1:13" s="14" customFormat="1" ht="30" outlineLevel="2" x14ac:dyDescent="0.25">
      <c r="A4546" s="34"/>
      <c r="B4546" s="44" t="s">
        <v>1759</v>
      </c>
      <c r="C4546" s="31" t="s">
        <v>57</v>
      </c>
      <c r="D4546" s="14" t="s">
        <v>1574</v>
      </c>
      <c r="E4546" s="14" t="s">
        <v>1760</v>
      </c>
      <c r="F4546" s="14" t="s">
        <v>1761</v>
      </c>
      <c r="G4546" s="14" t="s">
        <v>6109</v>
      </c>
      <c r="H4546" s="20">
        <v>1683553000</v>
      </c>
      <c r="I4546" s="20">
        <v>1683553000</v>
      </c>
      <c r="J4546" s="21">
        <f>IFERROR((I4546/H4546),0)</f>
        <v>1</v>
      </c>
      <c r="K4546" s="20"/>
      <c r="L4546" s="20"/>
      <c r="M4546" s="21"/>
    </row>
    <row r="4547" spans="1:13" s="14" customFormat="1" ht="30" outlineLevel="2" x14ac:dyDescent="0.25">
      <c r="A4547" s="34"/>
      <c r="B4547" s="44" t="s">
        <v>1759</v>
      </c>
      <c r="C4547" s="31" t="s">
        <v>57</v>
      </c>
      <c r="D4547" s="14" t="s">
        <v>1574</v>
      </c>
      <c r="E4547" s="14" t="s">
        <v>1760</v>
      </c>
      <c r="F4547" s="14" t="s">
        <v>1761</v>
      </c>
      <c r="G4547" s="14" t="s">
        <v>6481</v>
      </c>
      <c r="H4547" s="20">
        <v>6361</v>
      </c>
      <c r="I4547" s="20">
        <v>6361</v>
      </c>
      <c r="J4547" s="21">
        <f>IFERROR((I4547/H4547),0)</f>
        <v>1</v>
      </c>
      <c r="K4547" s="20"/>
      <c r="L4547" s="20"/>
      <c r="M4547" s="21"/>
    </row>
    <row r="4548" spans="1:13" s="14" customFormat="1" ht="30" outlineLevel="2" x14ac:dyDescent="0.25">
      <c r="A4548" s="34"/>
      <c r="B4548" s="44" t="s">
        <v>1759</v>
      </c>
      <c r="C4548" s="31" t="s">
        <v>57</v>
      </c>
      <c r="D4548" s="14" t="s">
        <v>1574</v>
      </c>
      <c r="E4548" s="14" t="s">
        <v>1760</v>
      </c>
      <c r="F4548" s="14" t="s">
        <v>1761</v>
      </c>
      <c r="G4548" s="14" t="s">
        <v>6484</v>
      </c>
      <c r="H4548" s="20">
        <v>25734531</v>
      </c>
      <c r="I4548" s="20">
        <v>25734531</v>
      </c>
      <c r="J4548" s="21">
        <f>IFERROR((I4548/H4548),0)</f>
        <v>1</v>
      </c>
      <c r="K4548" s="20"/>
      <c r="L4548" s="20"/>
      <c r="M4548" s="21"/>
    </row>
    <row r="4549" spans="1:13" s="14" customFormat="1" ht="30" outlineLevel="2" x14ac:dyDescent="0.25">
      <c r="A4549" s="34"/>
      <c r="B4549" s="44" t="s">
        <v>1759</v>
      </c>
      <c r="C4549" s="31" t="s">
        <v>57</v>
      </c>
      <c r="D4549" s="14" t="s">
        <v>1574</v>
      </c>
      <c r="E4549" s="14" t="s">
        <v>1760</v>
      </c>
      <c r="F4549" s="14" t="s">
        <v>1761</v>
      </c>
      <c r="G4549" s="14" t="s">
        <v>6492</v>
      </c>
      <c r="H4549" s="20">
        <v>156461026</v>
      </c>
      <c r="I4549" s="20">
        <v>156461026</v>
      </c>
      <c r="J4549" s="21">
        <f>IFERROR((I4549/H4549),0)</f>
        <v>1</v>
      </c>
      <c r="K4549" s="20"/>
      <c r="L4549" s="20"/>
      <c r="M4549" s="22"/>
    </row>
    <row r="4550" spans="1:13" s="14" customFormat="1" ht="30" outlineLevel="2" x14ac:dyDescent="0.25">
      <c r="A4550" s="34"/>
      <c r="B4550" s="44" t="s">
        <v>1759</v>
      </c>
      <c r="C4550" s="31" t="s">
        <v>57</v>
      </c>
      <c r="D4550" s="14" t="s">
        <v>1574</v>
      </c>
      <c r="E4550" s="14" t="s">
        <v>1760</v>
      </c>
      <c r="F4550" s="14" t="s">
        <v>1761</v>
      </c>
      <c r="G4550" s="14" t="s">
        <v>6493</v>
      </c>
      <c r="H4550" s="20">
        <v>-205693703</v>
      </c>
      <c r="I4550" s="20"/>
      <c r="J4550" s="21">
        <f>IFERROR((I4550/H4550),0)</f>
        <v>0</v>
      </c>
      <c r="K4550" s="20"/>
      <c r="L4550" s="20"/>
      <c r="M4550" s="21"/>
    </row>
    <row r="4551" spans="1:13" s="14" customFormat="1" ht="45" outlineLevel="1" x14ac:dyDescent="0.25">
      <c r="A4551" s="34"/>
      <c r="B4551" s="46" t="s">
        <v>7237</v>
      </c>
      <c r="C4551" s="40" t="str">
        <f>C4550</f>
        <v>ASIGNACIÓN PARA LA INVERSIÓN LOCAL SEGÚN NBI Y CUARTA, QUINTA, Y SEXTA CATEGORÍA</v>
      </c>
      <c r="D4551" s="39" t="str">
        <f>D4550</f>
        <v xml:space="preserve">CUNDINAMARCA                                      </v>
      </c>
      <c r="E4551" s="39" t="str">
        <f>E4550</f>
        <v>25339</v>
      </c>
      <c r="F4551" s="39" t="str">
        <f>F4550</f>
        <v xml:space="preserve">GUTIÉRREZ                                         </v>
      </c>
      <c r="G4551" s="39" t="s">
        <v>10656</v>
      </c>
      <c r="H4551" s="20">
        <f>SUBTOTAL(9,H4545:H4550)</f>
        <v>2688529732</v>
      </c>
      <c r="I4551" s="20">
        <f>SUBTOTAL(9,I4545:I4550)</f>
        <v>2518565888.8999996</v>
      </c>
      <c r="J4551" s="42">
        <f>+I4551/H4551</f>
        <v>0.936781862191435</v>
      </c>
      <c r="K4551" s="20">
        <f>SUBTOTAL(9,K4545:K4550)</f>
        <v>759982188.77000022</v>
      </c>
      <c r="L4551" s="20">
        <f>SUBTOTAL(9,L4545:L4550)</f>
        <v>652810970.89999986</v>
      </c>
      <c r="M4551" s="7">
        <f>IFERROR((L4551/K4551),"N.A")</f>
        <v>0.85898193476948115</v>
      </c>
    </row>
    <row r="4552" spans="1:13" s="14" customFormat="1" ht="30" outlineLevel="2" x14ac:dyDescent="0.25">
      <c r="A4552" s="34"/>
      <c r="B4552" s="44" t="s">
        <v>1762</v>
      </c>
      <c r="C4552" s="31" t="s">
        <v>57</v>
      </c>
      <c r="D4552" s="14" t="s">
        <v>1574</v>
      </c>
      <c r="E4552" s="14" t="s">
        <v>1763</v>
      </c>
      <c r="F4552" s="14" t="s">
        <v>1764</v>
      </c>
      <c r="G4552" s="14" t="s">
        <v>16</v>
      </c>
      <c r="H4552" s="15">
        <v>1214616143</v>
      </c>
      <c r="I4552" s="15">
        <v>770966471.44999993</v>
      </c>
      <c r="J4552" s="16">
        <f>IFERROR((I4552/H4552),0)</f>
        <v>0.63474084046485457</v>
      </c>
      <c r="K4552" s="15">
        <v>897535140.64999998</v>
      </c>
      <c r="L4552" s="15">
        <v>770966471.44999993</v>
      </c>
      <c r="M4552" s="17">
        <f>L4552/K4552</f>
        <v>0.85898193455875349</v>
      </c>
    </row>
    <row r="4553" spans="1:13" s="14" customFormat="1" ht="30" outlineLevel="2" x14ac:dyDescent="0.25">
      <c r="A4553" s="34"/>
      <c r="B4553" s="44" t="s">
        <v>1762</v>
      </c>
      <c r="C4553" s="31" t="s">
        <v>57</v>
      </c>
      <c r="D4553" s="14" t="s">
        <v>1574</v>
      </c>
      <c r="E4553" s="14" t="s">
        <v>1763</v>
      </c>
      <c r="F4553" s="14" t="s">
        <v>1764</v>
      </c>
      <c r="G4553" s="14" t="s">
        <v>6109</v>
      </c>
      <c r="H4553" s="20">
        <v>2263090081</v>
      </c>
      <c r="I4553" s="20">
        <v>2263090081</v>
      </c>
      <c r="J4553" s="21">
        <f>IFERROR((I4553/H4553),0)</f>
        <v>1</v>
      </c>
      <c r="K4553" s="20"/>
      <c r="L4553" s="20"/>
      <c r="M4553" s="21"/>
    </row>
    <row r="4554" spans="1:13" s="14" customFormat="1" ht="30" outlineLevel="2" x14ac:dyDescent="0.25">
      <c r="A4554" s="34"/>
      <c r="B4554" s="44" t="s">
        <v>1762</v>
      </c>
      <c r="C4554" s="31" t="s">
        <v>57</v>
      </c>
      <c r="D4554" s="14" t="s">
        <v>1574</v>
      </c>
      <c r="E4554" s="14" t="s">
        <v>1763</v>
      </c>
      <c r="F4554" s="14" t="s">
        <v>1764</v>
      </c>
      <c r="G4554" s="14" t="s">
        <v>6481</v>
      </c>
      <c r="H4554" s="20">
        <v>7512</v>
      </c>
      <c r="I4554" s="20">
        <v>7512</v>
      </c>
      <c r="J4554" s="21">
        <f>IFERROR((I4554/H4554),0)</f>
        <v>1</v>
      </c>
      <c r="K4554" s="20"/>
      <c r="L4554" s="20"/>
      <c r="M4554" s="21"/>
    </row>
    <row r="4555" spans="1:13" s="14" customFormat="1" ht="30" outlineLevel="2" x14ac:dyDescent="0.25">
      <c r="A4555" s="34"/>
      <c r="B4555" s="44" t="s">
        <v>1762</v>
      </c>
      <c r="C4555" s="31" t="s">
        <v>57</v>
      </c>
      <c r="D4555" s="14" t="s">
        <v>1574</v>
      </c>
      <c r="E4555" s="14" t="s">
        <v>1763</v>
      </c>
      <c r="F4555" s="14" t="s">
        <v>1764</v>
      </c>
      <c r="G4555" s="14" t="s">
        <v>6484</v>
      </c>
      <c r="H4555" s="20">
        <v>30392351</v>
      </c>
      <c r="I4555" s="20">
        <v>30392351</v>
      </c>
      <c r="J4555" s="21">
        <f>IFERROR((I4555/H4555),0)</f>
        <v>1</v>
      </c>
      <c r="K4555" s="20"/>
      <c r="L4555" s="20"/>
      <c r="M4555" s="21"/>
    </row>
    <row r="4556" spans="1:13" s="14" customFormat="1" ht="30" outlineLevel="2" x14ac:dyDescent="0.25">
      <c r="A4556" s="34"/>
      <c r="B4556" s="44" t="s">
        <v>1762</v>
      </c>
      <c r="C4556" s="31" t="s">
        <v>57</v>
      </c>
      <c r="D4556" s="14" t="s">
        <v>1574</v>
      </c>
      <c r="E4556" s="14" t="s">
        <v>1763</v>
      </c>
      <c r="F4556" s="14" t="s">
        <v>1764</v>
      </c>
      <c r="G4556" s="14" t="s">
        <v>6492</v>
      </c>
      <c r="H4556" s="20">
        <v>184779684</v>
      </c>
      <c r="I4556" s="20">
        <v>184779684</v>
      </c>
      <c r="J4556" s="21">
        <f>IFERROR((I4556/H4556),0)</f>
        <v>1</v>
      </c>
      <c r="K4556" s="20"/>
      <c r="L4556" s="20"/>
      <c r="M4556" s="22"/>
    </row>
    <row r="4557" spans="1:13" s="14" customFormat="1" ht="30" outlineLevel="2" x14ac:dyDescent="0.25">
      <c r="A4557" s="34"/>
      <c r="B4557" s="44" t="s">
        <v>1762</v>
      </c>
      <c r="C4557" s="31" t="s">
        <v>57</v>
      </c>
      <c r="D4557" s="14" t="s">
        <v>1574</v>
      </c>
      <c r="E4557" s="14" t="s">
        <v>1763</v>
      </c>
      <c r="F4557" s="14" t="s">
        <v>1764</v>
      </c>
      <c r="G4557" s="14" t="s">
        <v>6493</v>
      </c>
      <c r="H4557" s="20">
        <v>-242923229</v>
      </c>
      <c r="I4557" s="20"/>
      <c r="J4557" s="21">
        <f>IFERROR((I4557/H4557),0)</f>
        <v>0</v>
      </c>
      <c r="K4557" s="20"/>
      <c r="L4557" s="20"/>
      <c r="M4557" s="21"/>
    </row>
    <row r="4558" spans="1:13" s="14" customFormat="1" ht="45" outlineLevel="1" x14ac:dyDescent="0.25">
      <c r="A4558" s="34"/>
      <c r="B4558" s="46" t="s">
        <v>7238</v>
      </c>
      <c r="C4558" s="40" t="str">
        <f>C4557</f>
        <v>ASIGNACIÓN PARA LA INVERSIÓN LOCAL SEGÚN NBI Y CUARTA, QUINTA, Y SEXTA CATEGORÍA</v>
      </c>
      <c r="D4558" s="39" t="str">
        <f>D4557</f>
        <v xml:space="preserve">CUNDINAMARCA                                      </v>
      </c>
      <c r="E4558" s="39" t="str">
        <f>E4557</f>
        <v>25335</v>
      </c>
      <c r="F4558" s="39" t="str">
        <f>F4557</f>
        <v xml:space="preserve">GUAYABETAL                                        </v>
      </c>
      <c r="G4558" s="39" t="s">
        <v>10656</v>
      </c>
      <c r="H4558" s="20">
        <f>SUBTOTAL(9,H4552:H4557)</f>
        <v>3449962542</v>
      </c>
      <c r="I4558" s="20">
        <f>SUBTOTAL(9,I4552:I4557)</f>
        <v>3249236099.4499998</v>
      </c>
      <c r="J4558" s="42">
        <f>+I4558/H4558</f>
        <v>0.94181779074226246</v>
      </c>
      <c r="K4558" s="20">
        <f>SUBTOTAL(9,K4552:K4557)</f>
        <v>897535140.64999998</v>
      </c>
      <c r="L4558" s="20">
        <f>SUBTOTAL(9,L4552:L4557)</f>
        <v>770966471.44999993</v>
      </c>
      <c r="M4558" s="7">
        <f>IFERROR((L4558/K4558),"N.A")</f>
        <v>0.85898193455875349</v>
      </c>
    </row>
    <row r="4559" spans="1:13" s="14" customFormat="1" ht="30" outlineLevel="2" x14ac:dyDescent="0.25">
      <c r="A4559" s="34"/>
      <c r="B4559" s="44" t="s">
        <v>1765</v>
      </c>
      <c r="C4559" s="31" t="s">
        <v>57</v>
      </c>
      <c r="D4559" s="14" t="s">
        <v>1574</v>
      </c>
      <c r="E4559" s="14" t="s">
        <v>1766</v>
      </c>
      <c r="F4559" s="14" t="s">
        <v>1767</v>
      </c>
      <c r="G4559" s="14" t="s">
        <v>16</v>
      </c>
      <c r="H4559" s="15">
        <v>1088981176</v>
      </c>
      <c r="I4559" s="15">
        <v>691220826.92999995</v>
      </c>
      <c r="J4559" s="16">
        <f>IFERROR((I4559/H4559),0)</f>
        <v>0.63474084048813706</v>
      </c>
      <c r="K4559" s="15">
        <v>804697746.25999987</v>
      </c>
      <c r="L4559" s="15">
        <v>691220826.92999995</v>
      </c>
      <c r="M4559" s="17">
        <f>L4559/K4559</f>
        <v>0.85898193469857786</v>
      </c>
    </row>
    <row r="4560" spans="1:13" s="14" customFormat="1" ht="30" outlineLevel="2" x14ac:dyDescent="0.25">
      <c r="A4560" s="34"/>
      <c r="B4560" s="44" t="s">
        <v>1765</v>
      </c>
      <c r="C4560" s="31" t="s">
        <v>57</v>
      </c>
      <c r="D4560" s="14" t="s">
        <v>1574</v>
      </c>
      <c r="E4560" s="14" t="s">
        <v>1766</v>
      </c>
      <c r="F4560" s="14" t="s">
        <v>1767</v>
      </c>
      <c r="G4560" s="14" t="s">
        <v>6109</v>
      </c>
      <c r="H4560" s="20">
        <v>1625569092</v>
      </c>
      <c r="I4560" s="20">
        <v>1625569092</v>
      </c>
      <c r="J4560" s="21">
        <f>IFERROR((I4560/H4560),0)</f>
        <v>1</v>
      </c>
      <c r="K4560" s="20"/>
      <c r="L4560" s="20"/>
      <c r="M4560" s="21"/>
    </row>
    <row r="4561" spans="1:13" s="14" customFormat="1" ht="30" outlineLevel="2" x14ac:dyDescent="0.25">
      <c r="A4561" s="34"/>
      <c r="B4561" s="44" t="s">
        <v>1765</v>
      </c>
      <c r="C4561" s="31" t="s">
        <v>57</v>
      </c>
      <c r="D4561" s="14" t="s">
        <v>1574</v>
      </c>
      <c r="E4561" s="14" t="s">
        <v>1766</v>
      </c>
      <c r="F4561" s="14" t="s">
        <v>1767</v>
      </c>
      <c r="G4561" s="14" t="s">
        <v>6481</v>
      </c>
      <c r="H4561" s="20">
        <v>6735</v>
      </c>
      <c r="I4561" s="20">
        <v>6735</v>
      </c>
      <c r="J4561" s="21">
        <f>IFERROR((I4561/H4561),0)</f>
        <v>1</v>
      </c>
      <c r="K4561" s="20"/>
      <c r="L4561" s="20"/>
      <c r="M4561" s="21"/>
    </row>
    <row r="4562" spans="1:13" s="14" customFormat="1" ht="30" outlineLevel="2" x14ac:dyDescent="0.25">
      <c r="A4562" s="34"/>
      <c r="B4562" s="44" t="s">
        <v>1765</v>
      </c>
      <c r="C4562" s="31" t="s">
        <v>57</v>
      </c>
      <c r="D4562" s="14" t="s">
        <v>1574</v>
      </c>
      <c r="E4562" s="14" t="s">
        <v>1766</v>
      </c>
      <c r="F4562" s="14" t="s">
        <v>1767</v>
      </c>
      <c r="G4562" s="14" t="s">
        <v>6484</v>
      </c>
      <c r="H4562" s="20">
        <v>27248690</v>
      </c>
      <c r="I4562" s="20">
        <v>27248690</v>
      </c>
      <c r="J4562" s="21">
        <f>IFERROR((I4562/H4562),0)</f>
        <v>1</v>
      </c>
      <c r="K4562" s="20"/>
      <c r="L4562" s="20"/>
      <c r="M4562" s="21"/>
    </row>
    <row r="4563" spans="1:13" s="14" customFormat="1" ht="30" outlineLevel="2" x14ac:dyDescent="0.25">
      <c r="A4563" s="34"/>
      <c r="B4563" s="44" t="s">
        <v>1765</v>
      </c>
      <c r="C4563" s="31" t="s">
        <v>57</v>
      </c>
      <c r="D4563" s="14" t="s">
        <v>1574</v>
      </c>
      <c r="E4563" s="14" t="s">
        <v>1766</v>
      </c>
      <c r="F4563" s="14" t="s">
        <v>1767</v>
      </c>
      <c r="G4563" s="14" t="s">
        <v>6492</v>
      </c>
      <c r="H4563" s="20">
        <v>165666823</v>
      </c>
      <c r="I4563" s="20">
        <v>165666823</v>
      </c>
      <c r="J4563" s="21">
        <f>IFERROR((I4563/H4563),0)</f>
        <v>1</v>
      </c>
      <c r="K4563" s="20"/>
      <c r="L4563" s="20"/>
      <c r="M4563" s="22"/>
    </row>
    <row r="4564" spans="1:13" s="14" customFormat="1" ht="30" outlineLevel="2" x14ac:dyDescent="0.25">
      <c r="A4564" s="34"/>
      <c r="B4564" s="44" t="s">
        <v>1765</v>
      </c>
      <c r="C4564" s="31" t="s">
        <v>57</v>
      </c>
      <c r="D4564" s="14" t="s">
        <v>1574</v>
      </c>
      <c r="E4564" s="14" t="s">
        <v>1766</v>
      </c>
      <c r="F4564" s="14" t="s">
        <v>1767</v>
      </c>
      <c r="G4564" s="14" t="s">
        <v>6493</v>
      </c>
      <c r="H4564" s="20">
        <v>-217796235</v>
      </c>
      <c r="I4564" s="20"/>
      <c r="J4564" s="21">
        <f>IFERROR((I4564/H4564),0)</f>
        <v>0</v>
      </c>
      <c r="K4564" s="20"/>
      <c r="L4564" s="20"/>
      <c r="M4564" s="21"/>
    </row>
    <row r="4565" spans="1:13" s="14" customFormat="1" ht="45" outlineLevel="1" x14ac:dyDescent="0.25">
      <c r="A4565" s="34"/>
      <c r="B4565" s="46" t="s">
        <v>7239</v>
      </c>
      <c r="C4565" s="40" t="str">
        <f>C4564</f>
        <v>ASIGNACIÓN PARA LA INVERSIÓN LOCAL SEGÚN NBI Y CUARTA, QUINTA, Y SEXTA CATEGORÍA</v>
      </c>
      <c r="D4565" s="39" t="str">
        <f>D4564</f>
        <v xml:space="preserve">CUNDINAMARCA                                      </v>
      </c>
      <c r="E4565" s="39" t="str">
        <f>E4564</f>
        <v>25328</v>
      </c>
      <c r="F4565" s="39" t="str">
        <f>F4564</f>
        <v xml:space="preserve">GUAYABAL DE SIQUIMA                               </v>
      </c>
      <c r="G4565" s="39" t="s">
        <v>10656</v>
      </c>
      <c r="H4565" s="20">
        <f>SUBTOTAL(9,H4559:H4564)</f>
        <v>2689676281</v>
      </c>
      <c r="I4565" s="20">
        <f>SUBTOTAL(9,I4559:I4564)</f>
        <v>2509712166.9299998</v>
      </c>
      <c r="J4565" s="42">
        <f>+I4565/H4565</f>
        <v>0.93309079038943266</v>
      </c>
      <c r="K4565" s="20">
        <f>SUBTOTAL(9,K4559:K4564)</f>
        <v>804697746.25999987</v>
      </c>
      <c r="L4565" s="20">
        <f>SUBTOTAL(9,L4559:L4564)</f>
        <v>691220826.92999995</v>
      </c>
      <c r="M4565" s="7">
        <f>IFERROR((L4565/K4565),"N.A")</f>
        <v>0.85898193469857786</v>
      </c>
    </row>
    <row r="4566" spans="1:13" s="14" customFormat="1" ht="30" outlineLevel="2" x14ac:dyDescent="0.25">
      <c r="A4566" s="34"/>
      <c r="B4566" s="44" t="s">
        <v>1768</v>
      </c>
      <c r="C4566" s="31" t="s">
        <v>57</v>
      </c>
      <c r="D4566" s="14" t="s">
        <v>1574</v>
      </c>
      <c r="E4566" s="14" t="s">
        <v>1769</v>
      </c>
      <c r="F4566" s="14" t="s">
        <v>1770</v>
      </c>
      <c r="G4566" s="14" t="s">
        <v>16</v>
      </c>
      <c r="H4566" s="15">
        <v>1059106563</v>
      </c>
      <c r="I4566" s="15">
        <v>672258189.95000005</v>
      </c>
      <c r="J4566" s="16">
        <f>IFERROR((I4566/H4566),0)</f>
        <v>0.63474084047385892</v>
      </c>
      <c r="K4566" s="15">
        <v>782622035.28999996</v>
      </c>
      <c r="L4566" s="15">
        <v>672258189.95000005</v>
      </c>
      <c r="M4566" s="17">
        <f>L4566/K4566</f>
        <v>0.85898193462045225</v>
      </c>
    </row>
    <row r="4567" spans="1:13" s="14" customFormat="1" ht="30" outlineLevel="2" x14ac:dyDescent="0.25">
      <c r="A4567" s="34"/>
      <c r="B4567" s="44" t="s">
        <v>1768</v>
      </c>
      <c r="C4567" s="31" t="s">
        <v>57</v>
      </c>
      <c r="D4567" s="14" t="s">
        <v>1574</v>
      </c>
      <c r="E4567" s="14" t="s">
        <v>1769</v>
      </c>
      <c r="F4567" s="14" t="s">
        <v>1770</v>
      </c>
      <c r="G4567" s="14" t="s">
        <v>5818</v>
      </c>
      <c r="H4567" s="20">
        <v>3183830</v>
      </c>
      <c r="I4567" s="20">
        <v>3183830</v>
      </c>
      <c r="J4567" s="21">
        <f>IFERROR((I4567/H4567),0)</f>
        <v>1</v>
      </c>
      <c r="K4567" s="20"/>
      <c r="L4567" s="20"/>
      <c r="M4567" s="21"/>
    </row>
    <row r="4568" spans="1:13" s="14" customFormat="1" ht="30" outlineLevel="2" x14ac:dyDescent="0.25">
      <c r="A4568" s="34"/>
      <c r="B4568" s="44" t="s">
        <v>1768</v>
      </c>
      <c r="C4568" s="31" t="s">
        <v>57</v>
      </c>
      <c r="D4568" s="14" t="s">
        <v>1574</v>
      </c>
      <c r="E4568" s="14" t="s">
        <v>1769</v>
      </c>
      <c r="F4568" s="14" t="s">
        <v>1770</v>
      </c>
      <c r="G4568" s="14" t="s">
        <v>6109</v>
      </c>
      <c r="H4568" s="20">
        <v>1114665536</v>
      </c>
      <c r="I4568" s="20">
        <v>1114665536</v>
      </c>
      <c r="J4568" s="21">
        <f>IFERROR((I4568/H4568),0)</f>
        <v>1</v>
      </c>
      <c r="K4568" s="20"/>
      <c r="L4568" s="20"/>
      <c r="M4568" s="21"/>
    </row>
    <row r="4569" spans="1:13" s="14" customFormat="1" ht="30" outlineLevel="2" x14ac:dyDescent="0.25">
      <c r="A4569" s="34"/>
      <c r="B4569" s="44" t="s">
        <v>1768</v>
      </c>
      <c r="C4569" s="31" t="s">
        <v>57</v>
      </c>
      <c r="D4569" s="14" t="s">
        <v>1574</v>
      </c>
      <c r="E4569" s="14" t="s">
        <v>1769</v>
      </c>
      <c r="F4569" s="14" t="s">
        <v>1770</v>
      </c>
      <c r="G4569" s="14" t="s">
        <v>6481</v>
      </c>
      <c r="H4569" s="20">
        <v>6550</v>
      </c>
      <c r="I4569" s="20">
        <v>6550</v>
      </c>
      <c r="J4569" s="21">
        <f>IFERROR((I4569/H4569),0)</f>
        <v>1</v>
      </c>
      <c r="K4569" s="20"/>
      <c r="L4569" s="20"/>
      <c r="M4569" s="21"/>
    </row>
    <row r="4570" spans="1:13" s="14" customFormat="1" ht="30" outlineLevel="2" x14ac:dyDescent="0.25">
      <c r="A4570" s="34"/>
      <c r="B4570" s="44" t="s">
        <v>1768</v>
      </c>
      <c r="C4570" s="31" t="s">
        <v>57</v>
      </c>
      <c r="D4570" s="14" t="s">
        <v>1574</v>
      </c>
      <c r="E4570" s="14" t="s">
        <v>1769</v>
      </c>
      <c r="F4570" s="14" t="s">
        <v>1770</v>
      </c>
      <c r="G4570" s="14" t="s">
        <v>6484</v>
      </c>
      <c r="H4570" s="20">
        <v>26501162</v>
      </c>
      <c r="I4570" s="20">
        <v>26501162</v>
      </c>
      <c r="J4570" s="21">
        <f>IFERROR((I4570/H4570),0)</f>
        <v>1</v>
      </c>
      <c r="K4570" s="20"/>
      <c r="L4570" s="20"/>
      <c r="M4570" s="21"/>
    </row>
    <row r="4571" spans="1:13" s="14" customFormat="1" ht="30" outlineLevel="2" x14ac:dyDescent="0.25">
      <c r="A4571" s="34"/>
      <c r="B4571" s="44" t="s">
        <v>1768</v>
      </c>
      <c r="C4571" s="31" t="s">
        <v>57</v>
      </c>
      <c r="D4571" s="14" t="s">
        <v>1574</v>
      </c>
      <c r="E4571" s="14" t="s">
        <v>1769</v>
      </c>
      <c r="F4571" s="14" t="s">
        <v>1770</v>
      </c>
      <c r="G4571" s="14" t="s">
        <v>6492</v>
      </c>
      <c r="H4571" s="20">
        <v>161121995</v>
      </c>
      <c r="I4571" s="20">
        <v>161121995</v>
      </c>
      <c r="J4571" s="21">
        <f>IFERROR((I4571/H4571),0)</f>
        <v>1</v>
      </c>
      <c r="K4571" s="20"/>
      <c r="L4571" s="20"/>
      <c r="M4571" s="22"/>
    </row>
    <row r="4572" spans="1:13" s="14" customFormat="1" ht="30" outlineLevel="2" x14ac:dyDescent="0.25">
      <c r="A4572" s="34"/>
      <c r="B4572" s="44" t="s">
        <v>1768</v>
      </c>
      <c r="C4572" s="31" t="s">
        <v>57</v>
      </c>
      <c r="D4572" s="14" t="s">
        <v>1574</v>
      </c>
      <c r="E4572" s="14" t="s">
        <v>1769</v>
      </c>
      <c r="F4572" s="14" t="s">
        <v>1770</v>
      </c>
      <c r="G4572" s="14" t="s">
        <v>6493</v>
      </c>
      <c r="H4572" s="20">
        <v>-211821313</v>
      </c>
      <c r="I4572" s="20"/>
      <c r="J4572" s="21">
        <f>IFERROR((I4572/H4572),0)</f>
        <v>0</v>
      </c>
      <c r="K4572" s="20"/>
      <c r="L4572" s="20"/>
      <c r="M4572" s="21"/>
    </row>
    <row r="4573" spans="1:13" s="14" customFormat="1" ht="45" outlineLevel="1" x14ac:dyDescent="0.25">
      <c r="A4573" s="34"/>
      <c r="B4573" s="46" t="s">
        <v>7240</v>
      </c>
      <c r="C4573" s="40" t="str">
        <f>C4572</f>
        <v>ASIGNACIÓN PARA LA INVERSIÓN LOCAL SEGÚN NBI Y CUARTA, QUINTA, Y SEXTA CATEGORÍA</v>
      </c>
      <c r="D4573" s="39" t="str">
        <f>D4572</f>
        <v xml:space="preserve">CUNDINAMARCA                                      </v>
      </c>
      <c r="E4573" s="39" t="str">
        <f>E4572</f>
        <v>25326</v>
      </c>
      <c r="F4573" s="39" t="str">
        <f>F4572</f>
        <v xml:space="preserve">GUATAVITA                                         </v>
      </c>
      <c r="G4573" s="39" t="s">
        <v>10656</v>
      </c>
      <c r="H4573" s="20">
        <f>SUBTOTAL(9,H4566:H4572)</f>
        <v>2152764323</v>
      </c>
      <c r="I4573" s="20">
        <f>SUBTOTAL(9,I4566:I4572)</f>
        <v>1977737262.95</v>
      </c>
      <c r="J4573" s="42">
        <f>+I4573/H4573</f>
        <v>0.91869659944657123</v>
      </c>
      <c r="K4573" s="20">
        <f>SUBTOTAL(9,K4566:K4572)</f>
        <v>782622035.28999996</v>
      </c>
      <c r="L4573" s="20">
        <f>SUBTOTAL(9,L4566:L4572)</f>
        <v>672258189.95000005</v>
      </c>
      <c r="M4573" s="7">
        <f>IFERROR((L4573/K4573),"N.A")</f>
        <v>0.85898193462045225</v>
      </c>
    </row>
    <row r="4574" spans="1:13" s="14" customFormat="1" ht="30" outlineLevel="2" x14ac:dyDescent="0.25">
      <c r="A4574" s="34"/>
      <c r="B4574" s="44" t="s">
        <v>1771</v>
      </c>
      <c r="C4574" s="31" t="s">
        <v>57</v>
      </c>
      <c r="D4574" s="14" t="s">
        <v>1574</v>
      </c>
      <c r="E4574" s="14" t="s">
        <v>1772</v>
      </c>
      <c r="F4574" s="14" t="s">
        <v>1773</v>
      </c>
      <c r="G4574" s="14" t="s">
        <v>16</v>
      </c>
      <c r="H4574" s="15">
        <v>1022978235</v>
      </c>
      <c r="I4574" s="15">
        <v>649326064.66999996</v>
      </c>
      <c r="J4574" s="16">
        <f>IFERROR((I4574/H4574),0)</f>
        <v>0.63474084047350232</v>
      </c>
      <c r="K4574" s="15">
        <v>755925169.51999998</v>
      </c>
      <c r="L4574" s="15">
        <v>649326064.66999996</v>
      </c>
      <c r="M4574" s="17">
        <f>L4574/K4574</f>
        <v>0.85898193478900997</v>
      </c>
    </row>
    <row r="4575" spans="1:13" s="14" customFormat="1" ht="30" outlineLevel="2" x14ac:dyDescent="0.25">
      <c r="A4575" s="34"/>
      <c r="B4575" s="44" t="s">
        <v>1771</v>
      </c>
      <c r="C4575" s="31" t="s">
        <v>57</v>
      </c>
      <c r="D4575" s="14" t="s">
        <v>1574</v>
      </c>
      <c r="E4575" s="14" t="s">
        <v>1772</v>
      </c>
      <c r="F4575" s="14" t="s">
        <v>1773</v>
      </c>
      <c r="G4575" s="14" t="s">
        <v>6109</v>
      </c>
      <c r="H4575" s="20">
        <v>795288062</v>
      </c>
      <c r="I4575" s="20">
        <v>795288062</v>
      </c>
      <c r="J4575" s="21">
        <f>IFERROR((I4575/H4575),0)</f>
        <v>1</v>
      </c>
      <c r="K4575" s="20"/>
      <c r="L4575" s="20"/>
      <c r="M4575" s="21"/>
    </row>
    <row r="4576" spans="1:13" s="14" customFormat="1" ht="30" outlineLevel="2" x14ac:dyDescent="0.25">
      <c r="A4576" s="34"/>
      <c r="B4576" s="44" t="s">
        <v>1771</v>
      </c>
      <c r="C4576" s="31" t="s">
        <v>57</v>
      </c>
      <c r="D4576" s="14" t="s">
        <v>1574</v>
      </c>
      <c r="E4576" s="14" t="s">
        <v>1772</v>
      </c>
      <c r="F4576" s="14" t="s">
        <v>1773</v>
      </c>
      <c r="G4576" s="14" t="s">
        <v>6481</v>
      </c>
      <c r="H4576" s="20">
        <v>6327</v>
      </c>
      <c r="I4576" s="20">
        <v>6327</v>
      </c>
      <c r="J4576" s="21">
        <f>IFERROR((I4576/H4576),0)</f>
        <v>1</v>
      </c>
      <c r="K4576" s="20"/>
      <c r="L4576" s="20"/>
      <c r="M4576" s="21"/>
    </row>
    <row r="4577" spans="1:13" s="14" customFormat="1" ht="30" outlineLevel="2" x14ac:dyDescent="0.25">
      <c r="A4577" s="34"/>
      <c r="B4577" s="44" t="s">
        <v>1771</v>
      </c>
      <c r="C4577" s="31" t="s">
        <v>57</v>
      </c>
      <c r="D4577" s="14" t="s">
        <v>1574</v>
      </c>
      <c r="E4577" s="14" t="s">
        <v>1772</v>
      </c>
      <c r="F4577" s="14" t="s">
        <v>1773</v>
      </c>
      <c r="G4577" s="14" t="s">
        <v>6484</v>
      </c>
      <c r="H4577" s="20">
        <v>25597152</v>
      </c>
      <c r="I4577" s="20">
        <v>25597152</v>
      </c>
      <c r="J4577" s="21">
        <f>IFERROR((I4577/H4577),0)</f>
        <v>1</v>
      </c>
      <c r="K4577" s="20"/>
      <c r="L4577" s="20"/>
      <c r="M4577" s="21"/>
    </row>
    <row r="4578" spans="1:13" s="14" customFormat="1" ht="30" outlineLevel="2" x14ac:dyDescent="0.25">
      <c r="A4578" s="34"/>
      <c r="B4578" s="44" t="s">
        <v>1771</v>
      </c>
      <c r="C4578" s="31" t="s">
        <v>57</v>
      </c>
      <c r="D4578" s="14" t="s">
        <v>1574</v>
      </c>
      <c r="E4578" s="14" t="s">
        <v>1772</v>
      </c>
      <c r="F4578" s="14" t="s">
        <v>1773</v>
      </c>
      <c r="G4578" s="14" t="s">
        <v>6492</v>
      </c>
      <c r="H4578" s="20">
        <v>155625789</v>
      </c>
      <c r="I4578" s="20">
        <v>155625789</v>
      </c>
      <c r="J4578" s="21">
        <f>IFERROR((I4578/H4578),0)</f>
        <v>1</v>
      </c>
      <c r="K4578" s="20"/>
      <c r="L4578" s="20"/>
      <c r="M4578" s="22"/>
    </row>
    <row r="4579" spans="1:13" s="14" customFormat="1" ht="30" outlineLevel="2" x14ac:dyDescent="0.25">
      <c r="A4579" s="34"/>
      <c r="B4579" s="44" t="s">
        <v>1771</v>
      </c>
      <c r="C4579" s="31" t="s">
        <v>57</v>
      </c>
      <c r="D4579" s="14" t="s">
        <v>1574</v>
      </c>
      <c r="E4579" s="14" t="s">
        <v>1772</v>
      </c>
      <c r="F4579" s="14" t="s">
        <v>1773</v>
      </c>
      <c r="G4579" s="14" t="s">
        <v>6493</v>
      </c>
      <c r="H4579" s="20">
        <v>-204595647</v>
      </c>
      <c r="I4579" s="20"/>
      <c r="J4579" s="21">
        <f>IFERROR((I4579/H4579),0)</f>
        <v>0</v>
      </c>
      <c r="K4579" s="20"/>
      <c r="L4579" s="20"/>
      <c r="M4579" s="21"/>
    </row>
    <row r="4580" spans="1:13" s="14" customFormat="1" ht="45" outlineLevel="1" x14ac:dyDescent="0.25">
      <c r="A4580" s="34"/>
      <c r="B4580" s="46" t="s">
        <v>7241</v>
      </c>
      <c r="C4580" s="40" t="str">
        <f>C4579</f>
        <v>ASIGNACIÓN PARA LA INVERSIÓN LOCAL SEGÚN NBI Y CUARTA, QUINTA, Y SEXTA CATEGORÍA</v>
      </c>
      <c r="D4580" s="39" t="str">
        <f>D4579</f>
        <v xml:space="preserve">CUNDINAMARCA                                      </v>
      </c>
      <c r="E4580" s="39" t="str">
        <f>E4579</f>
        <v>25324</v>
      </c>
      <c r="F4580" s="39" t="str">
        <f>F4579</f>
        <v xml:space="preserve">GUATAQUÍ                                          </v>
      </c>
      <c r="G4580" s="39" t="s">
        <v>10656</v>
      </c>
      <c r="H4580" s="20">
        <f>SUBTOTAL(9,H4574:H4579)</f>
        <v>1794899918</v>
      </c>
      <c r="I4580" s="20">
        <f>SUBTOTAL(9,I4574:I4579)</f>
        <v>1625843394.6700001</v>
      </c>
      <c r="J4580" s="42">
        <f>+I4580/H4580</f>
        <v>0.9058128413541997</v>
      </c>
      <c r="K4580" s="20">
        <f>SUBTOTAL(9,K4574:K4579)</f>
        <v>755925169.51999998</v>
      </c>
      <c r="L4580" s="20">
        <f>SUBTOTAL(9,L4574:L4579)</f>
        <v>649326064.66999996</v>
      </c>
      <c r="M4580" s="7">
        <f>IFERROR((L4580/K4580),"N.A")</f>
        <v>0.85898193478900997</v>
      </c>
    </row>
    <row r="4581" spans="1:13" s="14" customFormat="1" ht="30" outlineLevel="2" x14ac:dyDescent="0.25">
      <c r="A4581" s="34"/>
      <c r="B4581" s="44" t="s">
        <v>1774</v>
      </c>
      <c r="C4581" s="31" t="s">
        <v>57</v>
      </c>
      <c r="D4581" s="14" t="s">
        <v>1574</v>
      </c>
      <c r="E4581" s="14" t="s">
        <v>1775</v>
      </c>
      <c r="F4581" s="14" t="s">
        <v>1776</v>
      </c>
      <c r="G4581" s="14" t="s">
        <v>16</v>
      </c>
      <c r="H4581" s="15">
        <v>1123862577</v>
      </c>
      <c r="I4581" s="15">
        <v>713361476.69999993</v>
      </c>
      <c r="J4581" s="16">
        <f>IFERROR((I4581/H4581),0)</f>
        <v>0.63474084047199297</v>
      </c>
      <c r="K4581" s="15">
        <v>830473200.57999992</v>
      </c>
      <c r="L4581" s="15">
        <v>713361476.69999993</v>
      </c>
      <c r="M4581" s="17">
        <f>L4581/K4581</f>
        <v>0.85898193487976549</v>
      </c>
    </row>
    <row r="4582" spans="1:13" s="14" customFormat="1" ht="30" outlineLevel="2" x14ac:dyDescent="0.25">
      <c r="A4582" s="34"/>
      <c r="B4582" s="44" t="s">
        <v>1774</v>
      </c>
      <c r="C4582" s="31" t="s">
        <v>57</v>
      </c>
      <c r="D4582" s="14" t="s">
        <v>1574</v>
      </c>
      <c r="E4582" s="14" t="s">
        <v>1775</v>
      </c>
      <c r="F4582" s="14" t="s">
        <v>1776</v>
      </c>
      <c r="G4582" s="14" t="s">
        <v>6109</v>
      </c>
      <c r="H4582" s="20">
        <v>1436619782</v>
      </c>
      <c r="I4582" s="20">
        <v>1436619782</v>
      </c>
      <c r="J4582" s="21">
        <f>IFERROR((I4582/H4582),0)</f>
        <v>1</v>
      </c>
      <c r="K4582" s="20"/>
      <c r="L4582" s="20"/>
      <c r="M4582" s="21"/>
    </row>
    <row r="4583" spans="1:13" s="14" customFormat="1" ht="30" outlineLevel="2" x14ac:dyDescent="0.25">
      <c r="A4583" s="34"/>
      <c r="B4583" s="44" t="s">
        <v>1774</v>
      </c>
      <c r="C4583" s="31" t="s">
        <v>57</v>
      </c>
      <c r="D4583" s="14" t="s">
        <v>1574</v>
      </c>
      <c r="E4583" s="14" t="s">
        <v>1775</v>
      </c>
      <c r="F4583" s="14" t="s">
        <v>1776</v>
      </c>
      <c r="G4583" s="14" t="s">
        <v>6481</v>
      </c>
      <c r="H4583" s="20">
        <v>6951</v>
      </c>
      <c r="I4583" s="20">
        <v>6951</v>
      </c>
      <c r="J4583" s="21">
        <f>IFERROR((I4583/H4583),0)</f>
        <v>1</v>
      </c>
      <c r="K4583" s="20"/>
      <c r="L4583" s="20"/>
      <c r="M4583" s="21"/>
    </row>
    <row r="4584" spans="1:13" s="14" customFormat="1" ht="30" outlineLevel="2" x14ac:dyDescent="0.25">
      <c r="A4584" s="34"/>
      <c r="B4584" s="44" t="s">
        <v>1774</v>
      </c>
      <c r="C4584" s="31" t="s">
        <v>57</v>
      </c>
      <c r="D4584" s="14" t="s">
        <v>1574</v>
      </c>
      <c r="E4584" s="14" t="s">
        <v>1775</v>
      </c>
      <c r="F4584" s="14" t="s">
        <v>1776</v>
      </c>
      <c r="G4584" s="14" t="s">
        <v>6484</v>
      </c>
      <c r="H4584" s="20">
        <v>28121499</v>
      </c>
      <c r="I4584" s="20">
        <v>28121499</v>
      </c>
      <c r="J4584" s="21">
        <f>IFERROR((I4584/H4584),0)</f>
        <v>1</v>
      </c>
      <c r="K4584" s="20"/>
      <c r="L4584" s="20"/>
      <c r="M4584" s="21"/>
    </row>
    <row r="4585" spans="1:13" s="14" customFormat="1" ht="30" outlineLevel="2" x14ac:dyDescent="0.25">
      <c r="A4585" s="34"/>
      <c r="B4585" s="44" t="s">
        <v>1774</v>
      </c>
      <c r="C4585" s="31" t="s">
        <v>57</v>
      </c>
      <c r="D4585" s="14" t="s">
        <v>1574</v>
      </c>
      <c r="E4585" s="14" t="s">
        <v>1775</v>
      </c>
      <c r="F4585" s="14" t="s">
        <v>1776</v>
      </c>
      <c r="G4585" s="14" t="s">
        <v>6492</v>
      </c>
      <c r="H4585" s="20">
        <v>170973334</v>
      </c>
      <c r="I4585" s="20">
        <v>170973334</v>
      </c>
      <c r="J4585" s="21">
        <f>IFERROR((I4585/H4585),0)</f>
        <v>1</v>
      </c>
      <c r="K4585" s="20"/>
      <c r="L4585" s="20"/>
      <c r="M4585" s="22"/>
    </row>
    <row r="4586" spans="1:13" s="14" customFormat="1" ht="30" outlineLevel="2" x14ac:dyDescent="0.25">
      <c r="A4586" s="34"/>
      <c r="B4586" s="44" t="s">
        <v>1774</v>
      </c>
      <c r="C4586" s="31" t="s">
        <v>57</v>
      </c>
      <c r="D4586" s="14" t="s">
        <v>1574</v>
      </c>
      <c r="E4586" s="14" t="s">
        <v>1775</v>
      </c>
      <c r="F4586" s="14" t="s">
        <v>1776</v>
      </c>
      <c r="G4586" s="14" t="s">
        <v>6493</v>
      </c>
      <c r="H4586" s="20">
        <v>-224772515</v>
      </c>
      <c r="I4586" s="20"/>
      <c r="J4586" s="21">
        <f>IFERROR((I4586/H4586),0)</f>
        <v>0</v>
      </c>
      <c r="K4586" s="20"/>
      <c r="L4586" s="20"/>
      <c r="M4586" s="21"/>
    </row>
    <row r="4587" spans="1:13" s="14" customFormat="1" ht="45" outlineLevel="1" x14ac:dyDescent="0.25">
      <c r="A4587" s="34"/>
      <c r="B4587" s="46" t="s">
        <v>7242</v>
      </c>
      <c r="C4587" s="40" t="str">
        <f>C4586</f>
        <v>ASIGNACIÓN PARA LA INVERSIÓN LOCAL SEGÚN NBI Y CUARTA, QUINTA, Y SEXTA CATEGORÍA</v>
      </c>
      <c r="D4587" s="39" t="str">
        <f>D4586</f>
        <v xml:space="preserve">CUNDINAMARCA                                      </v>
      </c>
      <c r="E4587" s="39" t="str">
        <f>E4586</f>
        <v>25322</v>
      </c>
      <c r="F4587" s="39" t="str">
        <f>F4586</f>
        <v xml:space="preserve">GUASCA                                            </v>
      </c>
      <c r="G4587" s="39" t="s">
        <v>10656</v>
      </c>
      <c r="H4587" s="20">
        <f>SUBTOTAL(9,H4581:H4586)</f>
        <v>2534811628</v>
      </c>
      <c r="I4587" s="20">
        <f>SUBTOTAL(9,I4581:I4586)</f>
        <v>2349083042.6999998</v>
      </c>
      <c r="J4587" s="42">
        <f>+I4587/H4587</f>
        <v>0.92672884120918186</v>
      </c>
      <c r="K4587" s="20">
        <f>SUBTOTAL(9,K4581:K4586)</f>
        <v>830473200.57999992</v>
      </c>
      <c r="L4587" s="20">
        <f>SUBTOTAL(9,L4581:L4586)</f>
        <v>713361476.69999993</v>
      </c>
      <c r="M4587" s="7">
        <f>IFERROR((L4587/K4587),"N.A")</f>
        <v>0.85898193487976549</v>
      </c>
    </row>
    <row r="4588" spans="1:13" s="14" customFormat="1" ht="30" outlineLevel="2" x14ac:dyDescent="0.25">
      <c r="A4588" s="34"/>
      <c r="B4588" s="44" t="s">
        <v>1777</v>
      </c>
      <c r="C4588" s="31" t="s">
        <v>57</v>
      </c>
      <c r="D4588" s="14" t="s">
        <v>1574</v>
      </c>
      <c r="E4588" s="14" t="s">
        <v>1778</v>
      </c>
      <c r="F4588" s="14" t="s">
        <v>1779</v>
      </c>
      <c r="G4588" s="14" t="s">
        <v>16</v>
      </c>
      <c r="H4588" s="15">
        <v>2234035834</v>
      </c>
      <c r="I4588" s="15">
        <v>1418033782.9200001</v>
      </c>
      <c r="J4588" s="16">
        <f>IFERROR((I4588/H4588),0)</f>
        <v>0.63474084047301815</v>
      </c>
      <c r="K4588" s="15">
        <v>1650830739.9399998</v>
      </c>
      <c r="L4588" s="15">
        <v>1418033782.9200001</v>
      </c>
      <c r="M4588" s="17">
        <f>L4588/K4588</f>
        <v>0.85898193473883289</v>
      </c>
    </row>
    <row r="4589" spans="1:13" s="14" customFormat="1" ht="30" outlineLevel="2" x14ac:dyDescent="0.25">
      <c r="A4589" s="34"/>
      <c r="B4589" s="44" t="s">
        <v>1777</v>
      </c>
      <c r="C4589" s="31" t="s">
        <v>57</v>
      </c>
      <c r="D4589" s="14" t="s">
        <v>1574</v>
      </c>
      <c r="E4589" s="14" t="s">
        <v>1778</v>
      </c>
      <c r="F4589" s="14" t="s">
        <v>1779</v>
      </c>
      <c r="G4589" s="14" t="s">
        <v>6109</v>
      </c>
      <c r="H4589" s="20">
        <v>2294145140</v>
      </c>
      <c r="I4589" s="20">
        <v>2294145140</v>
      </c>
      <c r="J4589" s="21">
        <f>IFERROR((I4589/H4589),0)</f>
        <v>1</v>
      </c>
      <c r="K4589" s="20"/>
      <c r="L4589" s="20"/>
      <c r="M4589" s="21"/>
    </row>
    <row r="4590" spans="1:13" s="14" customFormat="1" ht="30" outlineLevel="2" x14ac:dyDescent="0.25">
      <c r="A4590" s="34"/>
      <c r="B4590" s="44" t="s">
        <v>1777</v>
      </c>
      <c r="C4590" s="31" t="s">
        <v>57</v>
      </c>
      <c r="D4590" s="14" t="s">
        <v>1574</v>
      </c>
      <c r="E4590" s="14" t="s">
        <v>1778</v>
      </c>
      <c r="F4590" s="14" t="s">
        <v>1779</v>
      </c>
      <c r="G4590" s="14" t="s">
        <v>6481</v>
      </c>
      <c r="H4590" s="20">
        <v>13817</v>
      </c>
      <c r="I4590" s="20">
        <v>13817</v>
      </c>
      <c r="J4590" s="21">
        <f>IFERROR((I4590/H4590),0)</f>
        <v>1</v>
      </c>
      <c r="K4590" s="20"/>
      <c r="L4590" s="20"/>
      <c r="M4590" s="21"/>
    </row>
    <row r="4591" spans="1:13" s="14" customFormat="1" ht="30" outlineLevel="2" x14ac:dyDescent="0.25">
      <c r="A4591" s="34"/>
      <c r="B4591" s="44" t="s">
        <v>1777</v>
      </c>
      <c r="C4591" s="31" t="s">
        <v>57</v>
      </c>
      <c r="D4591" s="14" t="s">
        <v>1574</v>
      </c>
      <c r="E4591" s="14" t="s">
        <v>1778</v>
      </c>
      <c r="F4591" s="14" t="s">
        <v>1779</v>
      </c>
      <c r="G4591" s="14" t="s">
        <v>6484</v>
      </c>
      <c r="H4591" s="20">
        <v>55900460</v>
      </c>
      <c r="I4591" s="20">
        <v>55900460</v>
      </c>
      <c r="J4591" s="21">
        <f>IFERROR((I4591/H4591),0)</f>
        <v>1</v>
      </c>
      <c r="K4591" s="20"/>
      <c r="L4591" s="20"/>
      <c r="M4591" s="21"/>
    </row>
    <row r="4592" spans="1:13" s="14" customFormat="1" ht="30" outlineLevel="2" x14ac:dyDescent="0.25">
      <c r="A4592" s="34"/>
      <c r="B4592" s="44" t="s">
        <v>1777</v>
      </c>
      <c r="C4592" s="31" t="s">
        <v>57</v>
      </c>
      <c r="D4592" s="14" t="s">
        <v>1574</v>
      </c>
      <c r="E4592" s="14" t="s">
        <v>1778</v>
      </c>
      <c r="F4592" s="14" t="s">
        <v>1779</v>
      </c>
      <c r="G4592" s="14" t="s">
        <v>6492</v>
      </c>
      <c r="H4592" s="20">
        <v>339864111</v>
      </c>
      <c r="I4592" s="20">
        <v>339864111</v>
      </c>
      <c r="J4592" s="21">
        <f>IFERROR((I4592/H4592),0)</f>
        <v>1</v>
      </c>
      <c r="K4592" s="20"/>
      <c r="L4592" s="20"/>
      <c r="M4592" s="22"/>
    </row>
    <row r="4593" spans="1:13" s="14" customFormat="1" ht="30" outlineLevel="2" x14ac:dyDescent="0.25">
      <c r="A4593" s="34"/>
      <c r="B4593" s="44" t="s">
        <v>1777</v>
      </c>
      <c r="C4593" s="31" t="s">
        <v>57</v>
      </c>
      <c r="D4593" s="14" t="s">
        <v>1574</v>
      </c>
      <c r="E4593" s="14" t="s">
        <v>1778</v>
      </c>
      <c r="F4593" s="14" t="s">
        <v>1779</v>
      </c>
      <c r="G4593" s="14" t="s">
        <v>6493</v>
      </c>
      <c r="H4593" s="20">
        <v>-446807167</v>
      </c>
      <c r="I4593" s="20"/>
      <c r="J4593" s="21">
        <f>IFERROR((I4593/H4593),0)</f>
        <v>0</v>
      </c>
      <c r="K4593" s="20"/>
      <c r="L4593" s="20"/>
      <c r="M4593" s="21"/>
    </row>
    <row r="4594" spans="1:13" s="14" customFormat="1" ht="45" outlineLevel="1" x14ac:dyDescent="0.25">
      <c r="A4594" s="34"/>
      <c r="B4594" s="46" t="s">
        <v>7243</v>
      </c>
      <c r="C4594" s="40" t="str">
        <f>C4593</f>
        <v>ASIGNACIÓN PARA LA INVERSIÓN LOCAL SEGÚN NBI Y CUARTA, QUINTA, Y SEXTA CATEGORÍA</v>
      </c>
      <c r="D4594" s="39" t="str">
        <f>D4593</f>
        <v xml:space="preserve">CUNDINAMARCA                                      </v>
      </c>
      <c r="E4594" s="39" t="str">
        <f>E4593</f>
        <v>25320</v>
      </c>
      <c r="F4594" s="39" t="str">
        <f>F4593</f>
        <v xml:space="preserve">GUADUAS                                           </v>
      </c>
      <c r="G4594" s="39" t="s">
        <v>10656</v>
      </c>
      <c r="H4594" s="20">
        <f>SUBTOTAL(9,H4588:H4593)</f>
        <v>4477152195</v>
      </c>
      <c r="I4594" s="20">
        <f>SUBTOTAL(9,I4588:I4593)</f>
        <v>4107957310.9200001</v>
      </c>
      <c r="J4594" s="42">
        <f>+I4594/H4594</f>
        <v>0.9175380089843026</v>
      </c>
      <c r="K4594" s="20">
        <f>SUBTOTAL(9,K4588:K4593)</f>
        <v>1650830739.9399998</v>
      </c>
      <c r="L4594" s="20">
        <f>SUBTOTAL(9,L4588:L4593)</f>
        <v>1418033782.9200001</v>
      </c>
      <c r="M4594" s="7">
        <f>IFERROR((L4594/K4594),"N.A")</f>
        <v>0.85898193473883289</v>
      </c>
    </row>
    <row r="4595" spans="1:13" s="14" customFormat="1" ht="30" outlineLevel="2" x14ac:dyDescent="0.25">
      <c r="A4595" s="34"/>
      <c r="B4595" s="44" t="s">
        <v>1780</v>
      </c>
      <c r="C4595" s="31" t="s">
        <v>57</v>
      </c>
      <c r="D4595" s="14" t="s">
        <v>1574</v>
      </c>
      <c r="E4595" s="14" t="s">
        <v>1781</v>
      </c>
      <c r="F4595" s="14" t="s">
        <v>1782</v>
      </c>
      <c r="G4595" s="14" t="s">
        <v>16</v>
      </c>
      <c r="H4595" s="15">
        <v>1838275160</v>
      </c>
      <c r="I4595" s="15">
        <v>1166828320.0699999</v>
      </c>
      <c r="J4595" s="16">
        <f>IFERROR((I4595/H4595),0)</f>
        <v>0.6347408404680831</v>
      </c>
      <c r="K4595" s="15">
        <v>1358385168.5</v>
      </c>
      <c r="L4595" s="15">
        <v>1166828320.0699999</v>
      </c>
      <c r="M4595" s="17">
        <f>L4595/K4595</f>
        <v>0.8589819346735601</v>
      </c>
    </row>
    <row r="4596" spans="1:13" s="14" customFormat="1" ht="30" outlineLevel="2" x14ac:dyDescent="0.25">
      <c r="A4596" s="34"/>
      <c r="B4596" s="44" t="s">
        <v>1780</v>
      </c>
      <c r="C4596" s="31" t="s">
        <v>57</v>
      </c>
      <c r="D4596" s="14" t="s">
        <v>1574</v>
      </c>
      <c r="E4596" s="14" t="s">
        <v>1781</v>
      </c>
      <c r="F4596" s="14" t="s">
        <v>1782</v>
      </c>
      <c r="G4596" s="14" t="s">
        <v>6109</v>
      </c>
      <c r="H4596" s="20">
        <v>1729943419</v>
      </c>
      <c r="I4596" s="20">
        <v>1729943419</v>
      </c>
      <c r="J4596" s="21">
        <f>IFERROR((I4596/H4596),0)</f>
        <v>1</v>
      </c>
      <c r="K4596" s="20"/>
      <c r="L4596" s="20"/>
      <c r="M4596" s="21"/>
    </row>
    <row r="4597" spans="1:13" s="14" customFormat="1" ht="30" outlineLevel="2" x14ac:dyDescent="0.25">
      <c r="A4597" s="34"/>
      <c r="B4597" s="44" t="s">
        <v>1780</v>
      </c>
      <c r="C4597" s="31" t="s">
        <v>57</v>
      </c>
      <c r="D4597" s="14" t="s">
        <v>1574</v>
      </c>
      <c r="E4597" s="14" t="s">
        <v>1781</v>
      </c>
      <c r="F4597" s="14" t="s">
        <v>1782</v>
      </c>
      <c r="G4597" s="14" t="s">
        <v>6481</v>
      </c>
      <c r="H4597" s="20">
        <v>11369</v>
      </c>
      <c r="I4597" s="20">
        <v>11369</v>
      </c>
      <c r="J4597" s="21">
        <f>IFERROR((I4597/H4597),0)</f>
        <v>1</v>
      </c>
      <c r="K4597" s="20"/>
      <c r="L4597" s="20"/>
      <c r="M4597" s="21"/>
    </row>
    <row r="4598" spans="1:13" s="14" customFormat="1" ht="30" outlineLevel="2" x14ac:dyDescent="0.25">
      <c r="A4598" s="34"/>
      <c r="B4598" s="44" t="s">
        <v>1780</v>
      </c>
      <c r="C4598" s="31" t="s">
        <v>57</v>
      </c>
      <c r="D4598" s="14" t="s">
        <v>1574</v>
      </c>
      <c r="E4598" s="14" t="s">
        <v>1781</v>
      </c>
      <c r="F4598" s="14" t="s">
        <v>1782</v>
      </c>
      <c r="G4598" s="14" t="s">
        <v>6484</v>
      </c>
      <c r="H4598" s="20">
        <v>45997663</v>
      </c>
      <c r="I4598" s="20">
        <v>45997663</v>
      </c>
      <c r="J4598" s="21">
        <f>IFERROR((I4598/H4598),0)</f>
        <v>1</v>
      </c>
      <c r="K4598" s="20"/>
      <c r="L4598" s="20"/>
      <c r="M4598" s="21"/>
    </row>
    <row r="4599" spans="1:13" s="14" customFormat="1" ht="30" outlineLevel="2" x14ac:dyDescent="0.25">
      <c r="A4599" s="34"/>
      <c r="B4599" s="44" t="s">
        <v>1780</v>
      </c>
      <c r="C4599" s="31" t="s">
        <v>57</v>
      </c>
      <c r="D4599" s="14" t="s">
        <v>1574</v>
      </c>
      <c r="E4599" s="14" t="s">
        <v>1781</v>
      </c>
      <c r="F4599" s="14" t="s">
        <v>1782</v>
      </c>
      <c r="G4599" s="14" t="s">
        <v>6492</v>
      </c>
      <c r="H4599" s="20">
        <v>279656997</v>
      </c>
      <c r="I4599" s="20">
        <v>279656997</v>
      </c>
      <c r="J4599" s="21">
        <f>IFERROR((I4599/H4599),0)</f>
        <v>1</v>
      </c>
      <c r="K4599" s="20"/>
      <c r="L4599" s="20"/>
      <c r="M4599" s="22"/>
    </row>
    <row r="4600" spans="1:13" s="14" customFormat="1" ht="30" outlineLevel="2" x14ac:dyDescent="0.25">
      <c r="A4600" s="34"/>
      <c r="B4600" s="44" t="s">
        <v>1780</v>
      </c>
      <c r="C4600" s="31" t="s">
        <v>57</v>
      </c>
      <c r="D4600" s="14" t="s">
        <v>1574</v>
      </c>
      <c r="E4600" s="14" t="s">
        <v>1781</v>
      </c>
      <c r="F4600" s="14" t="s">
        <v>1782</v>
      </c>
      <c r="G4600" s="14" t="s">
        <v>6493</v>
      </c>
      <c r="H4600" s="20">
        <v>-367655032</v>
      </c>
      <c r="I4600" s="20"/>
      <c r="J4600" s="21">
        <f>IFERROR((I4600/H4600),0)</f>
        <v>0</v>
      </c>
      <c r="K4600" s="20"/>
      <c r="L4600" s="20"/>
      <c r="M4600" s="21"/>
    </row>
    <row r="4601" spans="1:13" s="14" customFormat="1" ht="45" outlineLevel="1" x14ac:dyDescent="0.25">
      <c r="A4601" s="34"/>
      <c r="B4601" s="46" t="s">
        <v>7244</v>
      </c>
      <c r="C4601" s="40" t="str">
        <f>C4600</f>
        <v>ASIGNACIÓN PARA LA INVERSIÓN LOCAL SEGÚN NBI Y CUARTA, QUINTA, Y SEXTA CATEGORÍA</v>
      </c>
      <c r="D4601" s="39" t="str">
        <f>D4600</f>
        <v xml:space="preserve">CUNDINAMARCA                                      </v>
      </c>
      <c r="E4601" s="39" t="str">
        <f>E4600</f>
        <v>25317</v>
      </c>
      <c r="F4601" s="39" t="str">
        <f>F4600</f>
        <v xml:space="preserve">GUACHETÁ                                          </v>
      </c>
      <c r="G4601" s="39" t="s">
        <v>10656</v>
      </c>
      <c r="H4601" s="20">
        <f>SUBTOTAL(9,H4595:H4600)</f>
        <v>3526229576</v>
      </c>
      <c r="I4601" s="20">
        <f>SUBTOTAL(9,I4595:I4600)</f>
        <v>3222437768.0699997</v>
      </c>
      <c r="J4601" s="42">
        <f>+I4601/H4601</f>
        <v>0.91384797802229079</v>
      </c>
      <c r="K4601" s="20">
        <f>SUBTOTAL(9,K4595:K4600)</f>
        <v>1358385168.5</v>
      </c>
      <c r="L4601" s="20">
        <f>SUBTOTAL(9,L4595:L4600)</f>
        <v>1166828320.0699999</v>
      </c>
      <c r="M4601" s="7">
        <f>IFERROR((L4601/K4601),"N.A")</f>
        <v>0.8589819346735601</v>
      </c>
    </row>
    <row r="4602" spans="1:13" s="14" customFormat="1" ht="30" outlineLevel="2" x14ac:dyDescent="0.25">
      <c r="A4602" s="34"/>
      <c r="B4602" s="44" t="s">
        <v>1783</v>
      </c>
      <c r="C4602" s="31" t="s">
        <v>57</v>
      </c>
      <c r="D4602" s="14" t="s">
        <v>1574</v>
      </c>
      <c r="E4602" s="14" t="s">
        <v>1784</v>
      </c>
      <c r="F4602" s="14" t="s">
        <v>1212</v>
      </c>
      <c r="G4602" s="14" t="s">
        <v>16</v>
      </c>
      <c r="H4602" s="15">
        <v>842895137</v>
      </c>
      <c r="I4602" s="15">
        <v>535019967.69999993</v>
      </c>
      <c r="J4602" s="16">
        <f>IFERROR((I4602/H4602),0)</f>
        <v>0.63474084048488222</v>
      </c>
      <c r="K4602" s="15">
        <v>622853573.51999998</v>
      </c>
      <c r="L4602" s="15">
        <v>535019967.69999993</v>
      </c>
      <c r="M4602" s="17">
        <f>L4602/K4602</f>
        <v>0.85898193483322816</v>
      </c>
    </row>
    <row r="4603" spans="1:13" s="14" customFormat="1" ht="30" outlineLevel="2" x14ac:dyDescent="0.25">
      <c r="A4603" s="34"/>
      <c r="B4603" s="44" t="s">
        <v>1783</v>
      </c>
      <c r="C4603" s="31" t="s">
        <v>57</v>
      </c>
      <c r="D4603" s="14" t="s">
        <v>1574</v>
      </c>
      <c r="E4603" s="14" t="s">
        <v>1784</v>
      </c>
      <c r="F4603" s="14" t="s">
        <v>1212</v>
      </c>
      <c r="G4603" s="14" t="s">
        <v>6109</v>
      </c>
      <c r="H4603" s="20">
        <v>433055891</v>
      </c>
      <c r="I4603" s="20">
        <v>433055891</v>
      </c>
      <c r="J4603" s="21">
        <f>IFERROR((I4603/H4603),0)</f>
        <v>1</v>
      </c>
      <c r="K4603" s="20"/>
      <c r="L4603" s="20"/>
      <c r="M4603" s="21"/>
    </row>
    <row r="4604" spans="1:13" s="14" customFormat="1" ht="30" outlineLevel="2" x14ac:dyDescent="0.25">
      <c r="A4604" s="34"/>
      <c r="B4604" s="44" t="s">
        <v>1783</v>
      </c>
      <c r="C4604" s="31" t="s">
        <v>57</v>
      </c>
      <c r="D4604" s="14" t="s">
        <v>1574</v>
      </c>
      <c r="E4604" s="14" t="s">
        <v>1784</v>
      </c>
      <c r="F4604" s="14" t="s">
        <v>1212</v>
      </c>
      <c r="G4604" s="14" t="s">
        <v>6481</v>
      </c>
      <c r="H4604" s="20">
        <v>5213</v>
      </c>
      <c r="I4604" s="20">
        <v>5213</v>
      </c>
      <c r="J4604" s="21">
        <f>IFERROR((I4604/H4604),0)</f>
        <v>1</v>
      </c>
      <c r="K4604" s="20"/>
      <c r="L4604" s="20"/>
      <c r="M4604" s="21"/>
    </row>
    <row r="4605" spans="1:13" s="14" customFormat="1" ht="30" outlineLevel="2" x14ac:dyDescent="0.25">
      <c r="A4605" s="34"/>
      <c r="B4605" s="44" t="s">
        <v>1783</v>
      </c>
      <c r="C4605" s="31" t="s">
        <v>57</v>
      </c>
      <c r="D4605" s="14" t="s">
        <v>1574</v>
      </c>
      <c r="E4605" s="14" t="s">
        <v>1784</v>
      </c>
      <c r="F4605" s="14" t="s">
        <v>1212</v>
      </c>
      <c r="G4605" s="14" t="s">
        <v>6484</v>
      </c>
      <c r="H4605" s="20">
        <v>21091079</v>
      </c>
      <c r="I4605" s="20">
        <v>21091079</v>
      </c>
      <c r="J4605" s="21">
        <f>IFERROR((I4605/H4605),0)</f>
        <v>1</v>
      </c>
      <c r="K4605" s="20"/>
      <c r="L4605" s="20"/>
      <c r="M4605" s="21"/>
    </row>
    <row r="4606" spans="1:13" s="14" customFormat="1" ht="30" outlineLevel="2" x14ac:dyDescent="0.25">
      <c r="A4606" s="34"/>
      <c r="B4606" s="44" t="s">
        <v>1783</v>
      </c>
      <c r="C4606" s="31" t="s">
        <v>57</v>
      </c>
      <c r="D4606" s="14" t="s">
        <v>1574</v>
      </c>
      <c r="E4606" s="14" t="s">
        <v>1784</v>
      </c>
      <c r="F4606" s="14" t="s">
        <v>1212</v>
      </c>
      <c r="G4606" s="14" t="s">
        <v>6492</v>
      </c>
      <c r="H4606" s="20">
        <v>128229728</v>
      </c>
      <c r="I4606" s="20">
        <v>128229728</v>
      </c>
      <c r="J4606" s="21">
        <f>IFERROR((I4606/H4606),0)</f>
        <v>1</v>
      </c>
      <c r="K4606" s="20"/>
      <c r="L4606" s="20"/>
      <c r="M4606" s="22"/>
    </row>
    <row r="4607" spans="1:13" s="14" customFormat="1" ht="30" outlineLevel="2" x14ac:dyDescent="0.25">
      <c r="A4607" s="34"/>
      <c r="B4607" s="44" t="s">
        <v>1783</v>
      </c>
      <c r="C4607" s="31" t="s">
        <v>57</v>
      </c>
      <c r="D4607" s="14" t="s">
        <v>1574</v>
      </c>
      <c r="E4607" s="14" t="s">
        <v>1784</v>
      </c>
      <c r="F4607" s="14" t="s">
        <v>1212</v>
      </c>
      <c r="G4607" s="14" t="s">
        <v>6493</v>
      </c>
      <c r="H4607" s="20">
        <v>-168579027</v>
      </c>
      <c r="I4607" s="20"/>
      <c r="J4607" s="21">
        <f>IFERROR((I4607/H4607),0)</f>
        <v>0</v>
      </c>
      <c r="K4607" s="20"/>
      <c r="L4607" s="20"/>
      <c r="M4607" s="21"/>
    </row>
    <row r="4608" spans="1:13" s="14" customFormat="1" ht="45" outlineLevel="1" x14ac:dyDescent="0.25">
      <c r="A4608" s="34"/>
      <c r="B4608" s="46" t="s">
        <v>7245</v>
      </c>
      <c r="C4608" s="40" t="str">
        <f>C4607</f>
        <v>ASIGNACIÓN PARA LA INVERSIÓN LOCAL SEGÚN NBI Y CUARTA, QUINTA, Y SEXTA CATEGORÍA</v>
      </c>
      <c r="D4608" s="39" t="str">
        <f>D4607</f>
        <v xml:space="preserve">CUNDINAMARCA                                      </v>
      </c>
      <c r="E4608" s="39" t="str">
        <f>E4607</f>
        <v>25312</v>
      </c>
      <c r="F4608" s="39" t="str">
        <f>F4607</f>
        <v xml:space="preserve">GRANADA                                           </v>
      </c>
      <c r="G4608" s="39" t="s">
        <v>10656</v>
      </c>
      <c r="H4608" s="20">
        <f>SUBTOTAL(9,H4602:H4607)</f>
        <v>1256698021</v>
      </c>
      <c r="I4608" s="20">
        <f>SUBTOTAL(9,I4602:I4607)</f>
        <v>1117401878.6999998</v>
      </c>
      <c r="J4608" s="42">
        <f>+I4608/H4608</f>
        <v>0.88915702899797899</v>
      </c>
      <c r="K4608" s="20">
        <f>SUBTOTAL(9,K4602:K4607)</f>
        <v>622853573.51999998</v>
      </c>
      <c r="L4608" s="20">
        <f>SUBTOTAL(9,L4602:L4607)</f>
        <v>535019967.69999993</v>
      </c>
      <c r="M4608" s="7">
        <f>IFERROR((L4608/K4608),"N.A")</f>
        <v>0.85898193483322816</v>
      </c>
    </row>
    <row r="4609" spans="1:13" s="14" customFormat="1" ht="30" outlineLevel="2" x14ac:dyDescent="0.25">
      <c r="A4609" s="34"/>
      <c r="B4609" s="44" t="s">
        <v>1785</v>
      </c>
      <c r="C4609" s="31" t="s">
        <v>57</v>
      </c>
      <c r="D4609" s="14" t="s">
        <v>1574</v>
      </c>
      <c r="E4609" s="14" t="s">
        <v>1786</v>
      </c>
      <c r="F4609" s="14" t="s">
        <v>1787</v>
      </c>
      <c r="G4609" s="14" t="s">
        <v>16</v>
      </c>
      <c r="H4609" s="15">
        <v>846846583</v>
      </c>
      <c r="I4609" s="15">
        <v>537528111.83999991</v>
      </c>
      <c r="J4609" s="16">
        <f>IFERROR((I4609/H4609),0)</f>
        <v>0.63474084046696788</v>
      </c>
      <c r="K4609" s="15">
        <v>625773476.90999997</v>
      </c>
      <c r="L4609" s="15">
        <v>537528111.83999991</v>
      </c>
      <c r="M4609" s="17">
        <f>L4609/K4609</f>
        <v>0.85898193463592309</v>
      </c>
    </row>
    <row r="4610" spans="1:13" s="14" customFormat="1" ht="30" outlineLevel="2" x14ac:dyDescent="0.25">
      <c r="A4610" s="34"/>
      <c r="B4610" s="44" t="s">
        <v>1785</v>
      </c>
      <c r="C4610" s="31" t="s">
        <v>57</v>
      </c>
      <c r="D4610" s="14" t="s">
        <v>1574</v>
      </c>
      <c r="E4610" s="14" t="s">
        <v>1786</v>
      </c>
      <c r="F4610" s="14" t="s">
        <v>1787</v>
      </c>
      <c r="G4610" s="14" t="s">
        <v>6109</v>
      </c>
      <c r="H4610" s="20">
        <v>1949814770</v>
      </c>
      <c r="I4610" s="20">
        <v>1949814770</v>
      </c>
      <c r="J4610" s="21">
        <f>IFERROR((I4610/H4610),0)</f>
        <v>1</v>
      </c>
      <c r="K4610" s="20"/>
      <c r="L4610" s="20"/>
      <c r="M4610" s="21"/>
    </row>
    <row r="4611" spans="1:13" s="14" customFormat="1" ht="30" outlineLevel="2" x14ac:dyDescent="0.25">
      <c r="A4611" s="34"/>
      <c r="B4611" s="44" t="s">
        <v>1785</v>
      </c>
      <c r="C4611" s="31" t="s">
        <v>57</v>
      </c>
      <c r="D4611" s="14" t="s">
        <v>1574</v>
      </c>
      <c r="E4611" s="14" t="s">
        <v>1786</v>
      </c>
      <c r="F4611" s="14" t="s">
        <v>1787</v>
      </c>
      <c r="G4611" s="14" t="s">
        <v>6481</v>
      </c>
      <c r="H4611" s="20">
        <v>5238</v>
      </c>
      <c r="I4611" s="20">
        <v>5238</v>
      </c>
      <c r="J4611" s="21">
        <f>IFERROR((I4611/H4611),0)</f>
        <v>1</v>
      </c>
      <c r="K4611" s="20"/>
      <c r="L4611" s="20"/>
      <c r="M4611" s="21"/>
    </row>
    <row r="4612" spans="1:13" s="14" customFormat="1" ht="30" outlineLevel="2" x14ac:dyDescent="0.25">
      <c r="A4612" s="34"/>
      <c r="B4612" s="44" t="s">
        <v>1785</v>
      </c>
      <c r="C4612" s="31" t="s">
        <v>57</v>
      </c>
      <c r="D4612" s="14" t="s">
        <v>1574</v>
      </c>
      <c r="E4612" s="14" t="s">
        <v>1786</v>
      </c>
      <c r="F4612" s="14" t="s">
        <v>1787</v>
      </c>
      <c r="G4612" s="14" t="s">
        <v>6484</v>
      </c>
      <c r="H4612" s="20">
        <v>21189953</v>
      </c>
      <c r="I4612" s="20">
        <v>21189953</v>
      </c>
      <c r="J4612" s="21">
        <f>IFERROR((I4612/H4612),0)</f>
        <v>1</v>
      </c>
      <c r="K4612" s="20"/>
      <c r="L4612" s="20"/>
      <c r="M4612" s="21"/>
    </row>
    <row r="4613" spans="1:13" s="14" customFormat="1" ht="30" outlineLevel="2" x14ac:dyDescent="0.25">
      <c r="A4613" s="34"/>
      <c r="B4613" s="44" t="s">
        <v>1785</v>
      </c>
      <c r="C4613" s="31" t="s">
        <v>57</v>
      </c>
      <c r="D4613" s="14" t="s">
        <v>1574</v>
      </c>
      <c r="E4613" s="14" t="s">
        <v>1786</v>
      </c>
      <c r="F4613" s="14" t="s">
        <v>1787</v>
      </c>
      <c r="G4613" s="14" t="s">
        <v>6492</v>
      </c>
      <c r="H4613" s="20">
        <v>128830862</v>
      </c>
      <c r="I4613" s="20">
        <v>128830862</v>
      </c>
      <c r="J4613" s="21">
        <f>IFERROR((I4613/H4613),0)</f>
        <v>1</v>
      </c>
      <c r="K4613" s="20"/>
      <c r="L4613" s="20"/>
      <c r="M4613" s="22"/>
    </row>
    <row r="4614" spans="1:13" s="14" customFormat="1" ht="30" outlineLevel="2" x14ac:dyDescent="0.25">
      <c r="A4614" s="34"/>
      <c r="B4614" s="44" t="s">
        <v>1785</v>
      </c>
      <c r="C4614" s="31" t="s">
        <v>57</v>
      </c>
      <c r="D4614" s="14" t="s">
        <v>1574</v>
      </c>
      <c r="E4614" s="14" t="s">
        <v>1786</v>
      </c>
      <c r="F4614" s="14" t="s">
        <v>1787</v>
      </c>
      <c r="G4614" s="14" t="s">
        <v>6493</v>
      </c>
      <c r="H4614" s="20">
        <v>-169369317</v>
      </c>
      <c r="I4614" s="20"/>
      <c r="J4614" s="21">
        <f>IFERROR((I4614/H4614),0)</f>
        <v>0</v>
      </c>
      <c r="K4614" s="20"/>
      <c r="L4614" s="20"/>
      <c r="M4614" s="21"/>
    </row>
    <row r="4615" spans="1:13" s="14" customFormat="1" ht="45" outlineLevel="1" x14ac:dyDescent="0.25">
      <c r="A4615" s="34"/>
      <c r="B4615" s="46" t="s">
        <v>7246</v>
      </c>
      <c r="C4615" s="40" t="str">
        <f>C4614</f>
        <v>ASIGNACIÓN PARA LA INVERSIÓN LOCAL SEGÚN NBI Y CUARTA, QUINTA, Y SEXTA CATEGORÍA</v>
      </c>
      <c r="D4615" s="39" t="str">
        <f>D4614</f>
        <v xml:space="preserve">CUNDINAMARCA                                      </v>
      </c>
      <c r="E4615" s="39" t="str">
        <f>E4614</f>
        <v>25299</v>
      </c>
      <c r="F4615" s="39" t="str">
        <f>F4614</f>
        <v xml:space="preserve">GAMA                                              </v>
      </c>
      <c r="G4615" s="39" t="s">
        <v>10656</v>
      </c>
      <c r="H4615" s="20">
        <f>SUBTOTAL(9,H4609:H4614)</f>
        <v>2777318089</v>
      </c>
      <c r="I4615" s="20">
        <f>SUBTOTAL(9,I4609:I4614)</f>
        <v>2637368934.8400002</v>
      </c>
      <c r="J4615" s="42">
        <f>+I4615/H4615</f>
        <v>0.94960996555839594</v>
      </c>
      <c r="K4615" s="20">
        <f>SUBTOTAL(9,K4609:K4614)</f>
        <v>625773476.90999997</v>
      </c>
      <c r="L4615" s="20">
        <f>SUBTOTAL(9,L4609:L4614)</f>
        <v>537528111.83999991</v>
      </c>
      <c r="M4615" s="7">
        <f>IFERROR((L4615/K4615),"N.A")</f>
        <v>0.85898193463592309</v>
      </c>
    </row>
    <row r="4616" spans="1:13" s="14" customFormat="1" ht="30" outlineLevel="2" x14ac:dyDescent="0.25">
      <c r="A4616" s="34"/>
      <c r="B4616" s="44" t="s">
        <v>1788</v>
      </c>
      <c r="C4616" s="31" t="s">
        <v>57</v>
      </c>
      <c r="D4616" s="14" t="s">
        <v>1574</v>
      </c>
      <c r="E4616" s="14" t="s">
        <v>1789</v>
      </c>
      <c r="F4616" s="14" t="s">
        <v>1790</v>
      </c>
      <c r="G4616" s="14" t="s">
        <v>16</v>
      </c>
      <c r="H4616" s="15">
        <v>1808794605</v>
      </c>
      <c r="I4616" s="15">
        <v>1148115807.8100002</v>
      </c>
      <c r="J4616" s="16">
        <f>IFERROR((I4616/H4616),0)</f>
        <v>0.63474084046706902</v>
      </c>
      <c r="K4616" s="15">
        <v>1336600644.8699999</v>
      </c>
      <c r="L4616" s="15">
        <v>1148115807.8100002</v>
      </c>
      <c r="M4616" s="17">
        <f>L4616/K4616</f>
        <v>0.85898193466880146</v>
      </c>
    </row>
    <row r="4617" spans="1:13" s="14" customFormat="1" ht="30" outlineLevel="2" x14ac:dyDescent="0.25">
      <c r="A4617" s="34"/>
      <c r="B4617" s="44" t="s">
        <v>1788</v>
      </c>
      <c r="C4617" s="31" t="s">
        <v>57</v>
      </c>
      <c r="D4617" s="14" t="s">
        <v>1574</v>
      </c>
      <c r="E4617" s="14" t="s">
        <v>1789</v>
      </c>
      <c r="F4617" s="14" t="s">
        <v>1790</v>
      </c>
      <c r="G4617" s="14" t="s">
        <v>5818</v>
      </c>
      <c r="H4617" s="20">
        <v>286124476</v>
      </c>
      <c r="I4617" s="20">
        <v>286124476</v>
      </c>
      <c r="J4617" s="21">
        <f>IFERROR((I4617/H4617),0)</f>
        <v>1</v>
      </c>
      <c r="K4617" s="20"/>
      <c r="L4617" s="20"/>
      <c r="M4617" s="21"/>
    </row>
    <row r="4618" spans="1:13" s="14" customFormat="1" ht="30" outlineLevel="2" x14ac:dyDescent="0.25">
      <c r="A4618" s="34"/>
      <c r="B4618" s="44" t="s">
        <v>1788</v>
      </c>
      <c r="C4618" s="31" t="s">
        <v>57</v>
      </c>
      <c r="D4618" s="14" t="s">
        <v>1574</v>
      </c>
      <c r="E4618" s="14" t="s">
        <v>1789</v>
      </c>
      <c r="F4618" s="14" t="s">
        <v>1790</v>
      </c>
      <c r="G4618" s="14" t="s">
        <v>6109</v>
      </c>
      <c r="H4618" s="20">
        <v>1865311351</v>
      </c>
      <c r="I4618" s="20">
        <v>1865311351</v>
      </c>
      <c r="J4618" s="21">
        <f>IFERROR((I4618/H4618),0)</f>
        <v>1</v>
      </c>
      <c r="K4618" s="20"/>
      <c r="L4618" s="20"/>
      <c r="M4618" s="21"/>
    </row>
    <row r="4619" spans="1:13" s="14" customFormat="1" ht="30" outlineLevel="2" x14ac:dyDescent="0.25">
      <c r="A4619" s="34"/>
      <c r="B4619" s="44" t="s">
        <v>1788</v>
      </c>
      <c r="C4619" s="31" t="s">
        <v>57</v>
      </c>
      <c r="D4619" s="14" t="s">
        <v>1574</v>
      </c>
      <c r="E4619" s="14" t="s">
        <v>1789</v>
      </c>
      <c r="F4619" s="14" t="s">
        <v>1790</v>
      </c>
      <c r="G4619" s="14" t="s">
        <v>6481</v>
      </c>
      <c r="H4619" s="20">
        <v>11187</v>
      </c>
      <c r="I4619" s="20">
        <v>11187</v>
      </c>
      <c r="J4619" s="21">
        <f>IFERROR((I4619/H4619),0)</f>
        <v>1</v>
      </c>
      <c r="K4619" s="20"/>
      <c r="L4619" s="20"/>
      <c r="M4619" s="21"/>
    </row>
    <row r="4620" spans="1:13" s="14" customFormat="1" ht="30" outlineLevel="2" x14ac:dyDescent="0.25">
      <c r="A4620" s="34"/>
      <c r="B4620" s="44" t="s">
        <v>1788</v>
      </c>
      <c r="C4620" s="31" t="s">
        <v>57</v>
      </c>
      <c r="D4620" s="14" t="s">
        <v>1574</v>
      </c>
      <c r="E4620" s="14" t="s">
        <v>1789</v>
      </c>
      <c r="F4620" s="14" t="s">
        <v>1790</v>
      </c>
      <c r="G4620" s="14" t="s">
        <v>6484</v>
      </c>
      <c r="H4620" s="20">
        <v>45259995</v>
      </c>
      <c r="I4620" s="20">
        <v>45259995</v>
      </c>
      <c r="J4620" s="21">
        <f>IFERROR((I4620/H4620),0)</f>
        <v>1</v>
      </c>
      <c r="K4620" s="20"/>
      <c r="L4620" s="20"/>
      <c r="M4620" s="21"/>
    </row>
    <row r="4621" spans="1:13" s="14" customFormat="1" ht="30" outlineLevel="2" x14ac:dyDescent="0.25">
      <c r="A4621" s="34"/>
      <c r="B4621" s="44" t="s">
        <v>1788</v>
      </c>
      <c r="C4621" s="31" t="s">
        <v>57</v>
      </c>
      <c r="D4621" s="14" t="s">
        <v>1574</v>
      </c>
      <c r="E4621" s="14" t="s">
        <v>1789</v>
      </c>
      <c r="F4621" s="14" t="s">
        <v>1790</v>
      </c>
      <c r="G4621" s="14" t="s">
        <v>6492</v>
      </c>
      <c r="H4621" s="20">
        <v>275172117</v>
      </c>
      <c r="I4621" s="20">
        <v>275172117</v>
      </c>
      <c r="J4621" s="21">
        <f>IFERROR((I4621/H4621),0)</f>
        <v>1</v>
      </c>
      <c r="K4621" s="20"/>
      <c r="L4621" s="20"/>
      <c r="M4621" s="22"/>
    </row>
    <row r="4622" spans="1:13" s="14" customFormat="1" ht="30" outlineLevel="2" x14ac:dyDescent="0.25">
      <c r="A4622" s="34"/>
      <c r="B4622" s="44" t="s">
        <v>1788</v>
      </c>
      <c r="C4622" s="31" t="s">
        <v>57</v>
      </c>
      <c r="D4622" s="14" t="s">
        <v>1574</v>
      </c>
      <c r="E4622" s="14" t="s">
        <v>1789</v>
      </c>
      <c r="F4622" s="14" t="s">
        <v>1790</v>
      </c>
      <c r="G4622" s="14" t="s">
        <v>6493</v>
      </c>
      <c r="H4622" s="20">
        <v>-361758921</v>
      </c>
      <c r="I4622" s="20"/>
      <c r="J4622" s="21">
        <f>IFERROR((I4622/H4622),0)</f>
        <v>0</v>
      </c>
      <c r="K4622" s="20"/>
      <c r="L4622" s="20"/>
      <c r="M4622" s="21"/>
    </row>
    <row r="4623" spans="1:13" s="14" customFormat="1" ht="45" outlineLevel="1" x14ac:dyDescent="0.25">
      <c r="A4623" s="34"/>
      <c r="B4623" s="46" t="s">
        <v>7247</v>
      </c>
      <c r="C4623" s="40" t="str">
        <f>C4622</f>
        <v>ASIGNACIÓN PARA LA INVERSIÓN LOCAL SEGÚN NBI Y CUARTA, QUINTA, Y SEXTA CATEGORÍA</v>
      </c>
      <c r="D4623" s="39" t="str">
        <f>D4622</f>
        <v xml:space="preserve">CUNDINAMARCA                                      </v>
      </c>
      <c r="E4623" s="39" t="str">
        <f>E4622</f>
        <v>25297</v>
      </c>
      <c r="F4623" s="39" t="str">
        <f>F4622</f>
        <v xml:space="preserve">GACHETÁ                                           </v>
      </c>
      <c r="G4623" s="39" t="s">
        <v>10656</v>
      </c>
      <c r="H4623" s="20">
        <f>SUBTOTAL(9,H4616:H4622)</f>
        <v>3918914810</v>
      </c>
      <c r="I4623" s="20">
        <f>SUBTOTAL(9,I4616:I4622)</f>
        <v>3619994933.8100004</v>
      </c>
      <c r="J4623" s="42">
        <f>+I4623/H4623</f>
        <v>0.92372381368759593</v>
      </c>
      <c r="K4623" s="20">
        <f>SUBTOTAL(9,K4616:K4622)</f>
        <v>1336600644.8699999</v>
      </c>
      <c r="L4623" s="20">
        <f>SUBTOTAL(9,L4616:L4622)</f>
        <v>1148115807.8100002</v>
      </c>
      <c r="M4623" s="7">
        <f>IFERROR((L4623/K4623),"N.A")</f>
        <v>0.85898193466880146</v>
      </c>
    </row>
    <row r="4624" spans="1:13" s="14" customFormat="1" ht="30" outlineLevel="2" x14ac:dyDescent="0.25">
      <c r="A4624" s="34"/>
      <c r="B4624" s="44" t="s">
        <v>1791</v>
      </c>
      <c r="C4624" s="31" t="s">
        <v>57</v>
      </c>
      <c r="D4624" s="14" t="s">
        <v>1574</v>
      </c>
      <c r="E4624" s="14" t="s">
        <v>1792</v>
      </c>
      <c r="F4624" s="14" t="s">
        <v>1793</v>
      </c>
      <c r="G4624" s="14" t="s">
        <v>16</v>
      </c>
      <c r="H4624" s="15">
        <v>1176298636</v>
      </c>
      <c r="I4624" s="15">
        <v>746644784.86000001</v>
      </c>
      <c r="J4624" s="16">
        <f>IFERROR((I4624/H4624),0)</f>
        <v>0.63474084047139878</v>
      </c>
      <c r="K4624" s="15">
        <v>869220590.76999998</v>
      </c>
      <c r="L4624" s="15">
        <v>746644784.86000001</v>
      </c>
      <c r="M4624" s="17">
        <f>L4624/K4624</f>
        <v>0.85898193483725915</v>
      </c>
    </row>
    <row r="4625" spans="1:13" s="14" customFormat="1" ht="30" outlineLevel="2" x14ac:dyDescent="0.25">
      <c r="A4625" s="34"/>
      <c r="B4625" s="44" t="s">
        <v>1791</v>
      </c>
      <c r="C4625" s="31" t="s">
        <v>57</v>
      </c>
      <c r="D4625" s="14" t="s">
        <v>1574</v>
      </c>
      <c r="E4625" s="14" t="s">
        <v>1792</v>
      </c>
      <c r="F4625" s="14" t="s">
        <v>1793</v>
      </c>
      <c r="G4625" s="14" t="s">
        <v>6109</v>
      </c>
      <c r="H4625" s="20">
        <v>2524334680</v>
      </c>
      <c r="I4625" s="20">
        <v>2524334680</v>
      </c>
      <c r="J4625" s="21">
        <f>IFERROR((I4625/H4625),0)</f>
        <v>1</v>
      </c>
      <c r="K4625" s="20"/>
      <c r="L4625" s="20"/>
      <c r="M4625" s="21"/>
    </row>
    <row r="4626" spans="1:13" s="14" customFormat="1" ht="30" outlineLevel="2" x14ac:dyDescent="0.25">
      <c r="A4626" s="34"/>
      <c r="B4626" s="44" t="s">
        <v>1791</v>
      </c>
      <c r="C4626" s="31" t="s">
        <v>57</v>
      </c>
      <c r="D4626" s="14" t="s">
        <v>1574</v>
      </c>
      <c r="E4626" s="14" t="s">
        <v>1792</v>
      </c>
      <c r="F4626" s="14" t="s">
        <v>1793</v>
      </c>
      <c r="G4626" s="14" t="s">
        <v>6481</v>
      </c>
      <c r="H4626" s="20">
        <v>7275</v>
      </c>
      <c r="I4626" s="20">
        <v>7275</v>
      </c>
      <c r="J4626" s="21">
        <f>IFERROR((I4626/H4626),0)</f>
        <v>1</v>
      </c>
      <c r="K4626" s="20"/>
      <c r="L4626" s="20"/>
      <c r="M4626" s="21"/>
    </row>
    <row r="4627" spans="1:13" s="14" customFormat="1" ht="30" outlineLevel="2" x14ac:dyDescent="0.25">
      <c r="A4627" s="34"/>
      <c r="B4627" s="44" t="s">
        <v>1791</v>
      </c>
      <c r="C4627" s="31" t="s">
        <v>57</v>
      </c>
      <c r="D4627" s="14" t="s">
        <v>1574</v>
      </c>
      <c r="E4627" s="14" t="s">
        <v>1792</v>
      </c>
      <c r="F4627" s="14" t="s">
        <v>1793</v>
      </c>
      <c r="G4627" s="14" t="s">
        <v>6484</v>
      </c>
      <c r="H4627" s="20">
        <v>29433563</v>
      </c>
      <c r="I4627" s="20">
        <v>29433563</v>
      </c>
      <c r="J4627" s="21">
        <f>IFERROR((I4627/H4627),0)</f>
        <v>1</v>
      </c>
      <c r="K4627" s="20"/>
      <c r="L4627" s="20"/>
      <c r="M4627" s="21"/>
    </row>
    <row r="4628" spans="1:13" s="14" customFormat="1" ht="30" outlineLevel="2" x14ac:dyDescent="0.25">
      <c r="A4628" s="34"/>
      <c r="B4628" s="44" t="s">
        <v>1791</v>
      </c>
      <c r="C4628" s="31" t="s">
        <v>57</v>
      </c>
      <c r="D4628" s="14" t="s">
        <v>1574</v>
      </c>
      <c r="E4628" s="14" t="s">
        <v>1792</v>
      </c>
      <c r="F4628" s="14" t="s">
        <v>1793</v>
      </c>
      <c r="G4628" s="14" t="s">
        <v>6492</v>
      </c>
      <c r="H4628" s="20">
        <v>178950438</v>
      </c>
      <c r="I4628" s="20">
        <v>178950438</v>
      </c>
      <c r="J4628" s="21">
        <f>IFERROR((I4628/H4628),0)</f>
        <v>1</v>
      </c>
      <c r="K4628" s="20"/>
      <c r="L4628" s="20"/>
      <c r="M4628" s="22"/>
    </row>
    <row r="4629" spans="1:13" s="14" customFormat="1" ht="30" outlineLevel="2" x14ac:dyDescent="0.25">
      <c r="A4629" s="34"/>
      <c r="B4629" s="44" t="s">
        <v>1791</v>
      </c>
      <c r="C4629" s="31" t="s">
        <v>57</v>
      </c>
      <c r="D4629" s="14" t="s">
        <v>1574</v>
      </c>
      <c r="E4629" s="14" t="s">
        <v>1792</v>
      </c>
      <c r="F4629" s="14" t="s">
        <v>1793</v>
      </c>
      <c r="G4629" s="14" t="s">
        <v>6493</v>
      </c>
      <c r="H4629" s="20">
        <v>-235259727</v>
      </c>
      <c r="I4629" s="20"/>
      <c r="J4629" s="21">
        <f>IFERROR((I4629/H4629),0)</f>
        <v>0</v>
      </c>
      <c r="K4629" s="20"/>
      <c r="L4629" s="20"/>
      <c r="M4629" s="21"/>
    </row>
    <row r="4630" spans="1:13" s="14" customFormat="1" ht="45" outlineLevel="1" x14ac:dyDescent="0.25">
      <c r="A4630" s="34"/>
      <c r="B4630" s="46" t="s">
        <v>7248</v>
      </c>
      <c r="C4630" s="40" t="str">
        <f>C4629</f>
        <v>ASIGNACIÓN PARA LA INVERSIÓN LOCAL SEGÚN NBI Y CUARTA, QUINTA, Y SEXTA CATEGORÍA</v>
      </c>
      <c r="D4630" s="39" t="str">
        <f>D4629</f>
        <v xml:space="preserve">CUNDINAMARCA                                      </v>
      </c>
      <c r="E4630" s="39" t="str">
        <f>E4629</f>
        <v>25295</v>
      </c>
      <c r="F4630" s="39" t="str">
        <f>F4629</f>
        <v xml:space="preserve">GACHANCIPÁ                                        </v>
      </c>
      <c r="G4630" s="39" t="s">
        <v>10656</v>
      </c>
      <c r="H4630" s="20">
        <f>SUBTOTAL(9,H4624:H4629)</f>
        <v>3673764865</v>
      </c>
      <c r="I4630" s="20">
        <f>SUBTOTAL(9,I4624:I4629)</f>
        <v>3479370740.8600001</v>
      </c>
      <c r="J4630" s="42">
        <f>+I4630/H4630</f>
        <v>0.94708585571384962</v>
      </c>
      <c r="K4630" s="20">
        <f>SUBTOTAL(9,K4624:K4629)</f>
        <v>869220590.76999998</v>
      </c>
      <c r="L4630" s="20">
        <f>SUBTOTAL(9,L4624:L4629)</f>
        <v>746644784.86000001</v>
      </c>
      <c r="M4630" s="7">
        <f>IFERROR((L4630/K4630),"N.A")</f>
        <v>0.85898193483725915</v>
      </c>
    </row>
    <row r="4631" spans="1:13" s="14" customFormat="1" ht="30" outlineLevel="2" x14ac:dyDescent="0.25">
      <c r="A4631" s="34"/>
      <c r="B4631" s="44" t="s">
        <v>1794</v>
      </c>
      <c r="C4631" s="31" t="s">
        <v>57</v>
      </c>
      <c r="D4631" s="14" t="s">
        <v>1574</v>
      </c>
      <c r="E4631" s="14" t="s">
        <v>1795</v>
      </c>
      <c r="F4631" s="14" t="s">
        <v>1796</v>
      </c>
      <c r="G4631" s="14" t="s">
        <v>16</v>
      </c>
      <c r="H4631" s="15">
        <v>1472048225</v>
      </c>
      <c r="I4631" s="15">
        <v>934369127.55000007</v>
      </c>
      <c r="J4631" s="16">
        <f>IFERROR((I4631/H4631),0)</f>
        <v>0.63474084047076651</v>
      </c>
      <c r="K4631" s="15">
        <v>1087763420.6200001</v>
      </c>
      <c r="L4631" s="15">
        <v>934369127.55000007</v>
      </c>
      <c r="M4631" s="17">
        <f>L4631/K4631</f>
        <v>0.8589819347091403</v>
      </c>
    </row>
    <row r="4632" spans="1:13" s="14" customFormat="1" ht="30" outlineLevel="2" x14ac:dyDescent="0.25">
      <c r="A4632" s="34"/>
      <c r="B4632" s="44" t="s">
        <v>1794</v>
      </c>
      <c r="C4632" s="31" t="s">
        <v>57</v>
      </c>
      <c r="D4632" s="14" t="s">
        <v>1574</v>
      </c>
      <c r="E4632" s="14" t="s">
        <v>1795</v>
      </c>
      <c r="F4632" s="14" t="s">
        <v>1796</v>
      </c>
      <c r="G4632" s="14" t="s">
        <v>6109</v>
      </c>
      <c r="H4632" s="20">
        <v>3536124401</v>
      </c>
      <c r="I4632" s="20">
        <v>3536124401</v>
      </c>
      <c r="J4632" s="21">
        <f>IFERROR((I4632/H4632),0)</f>
        <v>1</v>
      </c>
      <c r="K4632" s="20"/>
      <c r="L4632" s="20"/>
      <c r="M4632" s="21"/>
    </row>
    <row r="4633" spans="1:13" s="14" customFormat="1" ht="30" outlineLevel="2" x14ac:dyDescent="0.25">
      <c r="A4633" s="34"/>
      <c r="B4633" s="44" t="s">
        <v>1794</v>
      </c>
      <c r="C4633" s="31" t="s">
        <v>57</v>
      </c>
      <c r="D4633" s="14" t="s">
        <v>1574</v>
      </c>
      <c r="E4633" s="14" t="s">
        <v>1795</v>
      </c>
      <c r="F4633" s="14" t="s">
        <v>1796</v>
      </c>
      <c r="G4633" s="14" t="s">
        <v>6481</v>
      </c>
      <c r="H4633" s="20">
        <v>9104</v>
      </c>
      <c r="I4633" s="20">
        <v>9104</v>
      </c>
      <c r="J4633" s="21">
        <f>IFERROR((I4633/H4633),0)</f>
        <v>1</v>
      </c>
      <c r="K4633" s="20"/>
      <c r="L4633" s="20"/>
      <c r="M4633" s="21"/>
    </row>
    <row r="4634" spans="1:13" s="14" customFormat="1" ht="30" outlineLevel="2" x14ac:dyDescent="0.25">
      <c r="A4634" s="34"/>
      <c r="B4634" s="44" t="s">
        <v>1794</v>
      </c>
      <c r="C4634" s="31" t="s">
        <v>57</v>
      </c>
      <c r="D4634" s="14" t="s">
        <v>1574</v>
      </c>
      <c r="E4634" s="14" t="s">
        <v>1795</v>
      </c>
      <c r="F4634" s="14" t="s">
        <v>1796</v>
      </c>
      <c r="G4634" s="14" t="s">
        <v>6484</v>
      </c>
      <c r="H4634" s="20">
        <v>36833865</v>
      </c>
      <c r="I4634" s="20">
        <v>36833865</v>
      </c>
      <c r="J4634" s="21">
        <f>IFERROR((I4634/H4634),0)</f>
        <v>1</v>
      </c>
      <c r="K4634" s="20"/>
      <c r="L4634" s="20"/>
      <c r="M4634" s="21"/>
    </row>
    <row r="4635" spans="1:13" s="14" customFormat="1" ht="30" outlineLevel="2" x14ac:dyDescent="0.25">
      <c r="A4635" s="34"/>
      <c r="B4635" s="44" t="s">
        <v>1794</v>
      </c>
      <c r="C4635" s="31" t="s">
        <v>57</v>
      </c>
      <c r="D4635" s="14" t="s">
        <v>1574</v>
      </c>
      <c r="E4635" s="14" t="s">
        <v>1795</v>
      </c>
      <c r="F4635" s="14" t="s">
        <v>1796</v>
      </c>
      <c r="G4635" s="14" t="s">
        <v>6492</v>
      </c>
      <c r="H4635" s="20">
        <v>223942854</v>
      </c>
      <c r="I4635" s="20">
        <v>223942854</v>
      </c>
      <c r="J4635" s="21">
        <f>IFERROR((I4635/H4635),0)</f>
        <v>1</v>
      </c>
      <c r="K4635" s="20"/>
      <c r="L4635" s="20"/>
      <c r="M4635" s="22"/>
    </row>
    <row r="4636" spans="1:13" s="14" customFormat="1" ht="30" outlineLevel="2" x14ac:dyDescent="0.25">
      <c r="A4636" s="34"/>
      <c r="B4636" s="44" t="s">
        <v>1794</v>
      </c>
      <c r="C4636" s="31" t="s">
        <v>57</v>
      </c>
      <c r="D4636" s="14" t="s">
        <v>1574</v>
      </c>
      <c r="E4636" s="14" t="s">
        <v>1795</v>
      </c>
      <c r="F4636" s="14" t="s">
        <v>1796</v>
      </c>
      <c r="G4636" s="14" t="s">
        <v>6493</v>
      </c>
      <c r="H4636" s="20">
        <v>-294409645</v>
      </c>
      <c r="I4636" s="20"/>
      <c r="J4636" s="21">
        <f>IFERROR((I4636/H4636),0)</f>
        <v>0</v>
      </c>
      <c r="K4636" s="20"/>
      <c r="L4636" s="20"/>
      <c r="M4636" s="21"/>
    </row>
    <row r="4637" spans="1:13" s="14" customFormat="1" ht="45" outlineLevel="1" x14ac:dyDescent="0.25">
      <c r="A4637" s="34"/>
      <c r="B4637" s="46" t="s">
        <v>7249</v>
      </c>
      <c r="C4637" s="40" t="str">
        <f>C4636</f>
        <v>ASIGNACIÓN PARA LA INVERSIÓN LOCAL SEGÚN NBI Y CUARTA, QUINTA, Y SEXTA CATEGORÍA</v>
      </c>
      <c r="D4637" s="39" t="str">
        <f>D4636</f>
        <v xml:space="preserve">CUNDINAMARCA                                      </v>
      </c>
      <c r="E4637" s="39" t="str">
        <f>E4636</f>
        <v>25293</v>
      </c>
      <c r="F4637" s="39" t="str">
        <f>F4636</f>
        <v xml:space="preserve">GACHALA                                           </v>
      </c>
      <c r="G4637" s="39" t="s">
        <v>10656</v>
      </c>
      <c r="H4637" s="20">
        <f>SUBTOTAL(9,H4631:H4636)</f>
        <v>4974548804</v>
      </c>
      <c r="I4637" s="20">
        <f>SUBTOTAL(9,I4631:I4636)</f>
        <v>4731279351.5500002</v>
      </c>
      <c r="J4637" s="42">
        <f>+I4637/H4637</f>
        <v>0.95109718247122466</v>
      </c>
      <c r="K4637" s="20">
        <f>SUBTOTAL(9,K4631:K4636)</f>
        <v>1087763420.6200001</v>
      </c>
      <c r="L4637" s="20">
        <f>SUBTOTAL(9,L4631:L4636)</f>
        <v>934369127.55000007</v>
      </c>
      <c r="M4637" s="7">
        <f>IFERROR((L4637/K4637),"N.A")</f>
        <v>0.8589819347091403</v>
      </c>
    </row>
    <row r="4638" spans="1:13" s="14" customFormat="1" ht="30" outlineLevel="2" x14ac:dyDescent="0.25">
      <c r="A4638" s="34"/>
      <c r="B4638" s="44" t="s">
        <v>1797</v>
      </c>
      <c r="C4638" s="31" t="s">
        <v>57</v>
      </c>
      <c r="D4638" s="14" t="s">
        <v>1574</v>
      </c>
      <c r="E4638" s="14" t="s">
        <v>1798</v>
      </c>
      <c r="F4638" s="14" t="s">
        <v>1799</v>
      </c>
      <c r="G4638" s="14" t="s">
        <v>16</v>
      </c>
      <c r="H4638" s="15">
        <v>1037639551</v>
      </c>
      <c r="I4638" s="15">
        <v>658632200.72000003</v>
      </c>
      <c r="J4638" s="16">
        <f>IFERROR((I4638/H4638),0)</f>
        <v>0.6347408404828625</v>
      </c>
      <c r="K4638" s="15">
        <v>766759083.07999992</v>
      </c>
      <c r="L4638" s="15">
        <v>658632200.72000003</v>
      </c>
      <c r="M4638" s="17">
        <f>L4638/K4638</f>
        <v>0.85898193481365193</v>
      </c>
    </row>
    <row r="4639" spans="1:13" s="14" customFormat="1" ht="30" outlineLevel="2" x14ac:dyDescent="0.25">
      <c r="A4639" s="34"/>
      <c r="B4639" s="44" t="s">
        <v>1797</v>
      </c>
      <c r="C4639" s="31" t="s">
        <v>57</v>
      </c>
      <c r="D4639" s="14" t="s">
        <v>1574</v>
      </c>
      <c r="E4639" s="14" t="s">
        <v>1798</v>
      </c>
      <c r="F4639" s="14" t="s">
        <v>1799</v>
      </c>
      <c r="G4639" s="14" t="s">
        <v>6109</v>
      </c>
      <c r="H4639" s="20">
        <v>2571222530</v>
      </c>
      <c r="I4639" s="20">
        <v>2571222530</v>
      </c>
      <c r="J4639" s="21">
        <f>IFERROR((I4639/H4639),0)</f>
        <v>1</v>
      </c>
      <c r="K4639" s="20"/>
      <c r="L4639" s="20"/>
      <c r="M4639" s="21"/>
    </row>
    <row r="4640" spans="1:13" s="14" customFormat="1" ht="30" outlineLevel="2" x14ac:dyDescent="0.25">
      <c r="A4640" s="34"/>
      <c r="B4640" s="44" t="s">
        <v>1797</v>
      </c>
      <c r="C4640" s="31" t="s">
        <v>57</v>
      </c>
      <c r="D4640" s="14" t="s">
        <v>1574</v>
      </c>
      <c r="E4640" s="14" t="s">
        <v>1798</v>
      </c>
      <c r="F4640" s="14" t="s">
        <v>1799</v>
      </c>
      <c r="G4640" s="14" t="s">
        <v>6481</v>
      </c>
      <c r="H4640" s="20">
        <v>6418</v>
      </c>
      <c r="I4640" s="20">
        <v>6418</v>
      </c>
      <c r="J4640" s="21">
        <f>IFERROR((I4640/H4640),0)</f>
        <v>1</v>
      </c>
      <c r="K4640" s="20"/>
      <c r="L4640" s="20"/>
      <c r="M4640" s="21"/>
    </row>
    <row r="4641" spans="1:13" s="14" customFormat="1" ht="30" outlineLevel="2" x14ac:dyDescent="0.25">
      <c r="A4641" s="34"/>
      <c r="B4641" s="44" t="s">
        <v>1797</v>
      </c>
      <c r="C4641" s="31" t="s">
        <v>57</v>
      </c>
      <c r="D4641" s="14" t="s">
        <v>1574</v>
      </c>
      <c r="E4641" s="14" t="s">
        <v>1798</v>
      </c>
      <c r="F4641" s="14" t="s">
        <v>1799</v>
      </c>
      <c r="G4641" s="14" t="s">
        <v>6484</v>
      </c>
      <c r="H4641" s="20">
        <v>25964010</v>
      </c>
      <c r="I4641" s="20">
        <v>25964010</v>
      </c>
      <c r="J4641" s="21">
        <f>IFERROR((I4641/H4641),0)</f>
        <v>1</v>
      </c>
      <c r="K4641" s="20"/>
      <c r="L4641" s="20"/>
      <c r="M4641" s="21"/>
    </row>
    <row r="4642" spans="1:13" s="14" customFormat="1" ht="30" outlineLevel="2" x14ac:dyDescent="0.25">
      <c r="A4642" s="34"/>
      <c r="B4642" s="44" t="s">
        <v>1797</v>
      </c>
      <c r="C4642" s="31" t="s">
        <v>57</v>
      </c>
      <c r="D4642" s="14" t="s">
        <v>1574</v>
      </c>
      <c r="E4642" s="14" t="s">
        <v>1798</v>
      </c>
      <c r="F4642" s="14" t="s">
        <v>1799</v>
      </c>
      <c r="G4642" s="14" t="s">
        <v>6492</v>
      </c>
      <c r="H4642" s="20">
        <v>157856216</v>
      </c>
      <c r="I4642" s="20">
        <v>157856216</v>
      </c>
      <c r="J4642" s="21">
        <f>IFERROR((I4642/H4642),0)</f>
        <v>1</v>
      </c>
      <c r="K4642" s="20"/>
      <c r="L4642" s="20"/>
      <c r="M4642" s="22"/>
    </row>
    <row r="4643" spans="1:13" s="14" customFormat="1" ht="30" outlineLevel="2" x14ac:dyDescent="0.25">
      <c r="A4643" s="34"/>
      <c r="B4643" s="44" t="s">
        <v>1797</v>
      </c>
      <c r="C4643" s="31" t="s">
        <v>57</v>
      </c>
      <c r="D4643" s="14" t="s">
        <v>1574</v>
      </c>
      <c r="E4643" s="14" t="s">
        <v>1798</v>
      </c>
      <c r="F4643" s="14" t="s">
        <v>1799</v>
      </c>
      <c r="G4643" s="14" t="s">
        <v>6493</v>
      </c>
      <c r="H4643" s="20">
        <v>-207527910</v>
      </c>
      <c r="I4643" s="20"/>
      <c r="J4643" s="21">
        <f>IFERROR((I4643/H4643),0)</f>
        <v>0</v>
      </c>
      <c r="K4643" s="20"/>
      <c r="L4643" s="20"/>
      <c r="M4643" s="21"/>
    </row>
    <row r="4644" spans="1:13" s="14" customFormat="1" ht="45" outlineLevel="1" x14ac:dyDescent="0.25">
      <c r="A4644" s="34"/>
      <c r="B4644" s="46" t="s">
        <v>7250</v>
      </c>
      <c r="C4644" s="40" t="str">
        <f>C4643</f>
        <v>ASIGNACIÓN PARA LA INVERSIÓN LOCAL SEGÚN NBI Y CUARTA, QUINTA, Y SEXTA CATEGORÍA</v>
      </c>
      <c r="D4644" s="39" t="str">
        <f>D4643</f>
        <v xml:space="preserve">CUNDINAMARCA                                      </v>
      </c>
      <c r="E4644" s="39" t="str">
        <f>E4643</f>
        <v>25288</v>
      </c>
      <c r="F4644" s="39" t="str">
        <f>F4643</f>
        <v xml:space="preserve">FÚQUENE                                           </v>
      </c>
      <c r="G4644" s="39" t="s">
        <v>10656</v>
      </c>
      <c r="H4644" s="20">
        <f>SUBTOTAL(9,H4638:H4643)</f>
        <v>3585160815</v>
      </c>
      <c r="I4644" s="20">
        <f>SUBTOTAL(9,I4638:I4643)</f>
        <v>3413681374.7200003</v>
      </c>
      <c r="J4644" s="42">
        <f>+I4644/H4644</f>
        <v>0.95216966570577677</v>
      </c>
      <c r="K4644" s="20">
        <f>SUBTOTAL(9,K4638:K4643)</f>
        <v>766759083.07999992</v>
      </c>
      <c r="L4644" s="20">
        <f>SUBTOTAL(9,L4638:L4643)</f>
        <v>658632200.72000003</v>
      </c>
      <c r="M4644" s="7">
        <f>IFERROR((L4644/K4644),"N.A")</f>
        <v>0.85898193481365193</v>
      </c>
    </row>
    <row r="4645" spans="1:13" s="14" customFormat="1" ht="30" outlineLevel="2" x14ac:dyDescent="0.25">
      <c r="A4645" s="34"/>
      <c r="B4645" s="44" t="s">
        <v>1800</v>
      </c>
      <c r="C4645" s="31" t="s">
        <v>57</v>
      </c>
      <c r="D4645" s="14" t="s">
        <v>1574</v>
      </c>
      <c r="E4645" s="14" t="s">
        <v>1801</v>
      </c>
      <c r="F4645" s="14" t="s">
        <v>1802</v>
      </c>
      <c r="G4645" s="14" t="s">
        <v>16</v>
      </c>
      <c r="H4645" s="15">
        <v>1402407315</v>
      </c>
      <c r="I4645" s="15">
        <v>890165197.81999993</v>
      </c>
      <c r="J4645" s="16">
        <f>IFERROR((I4645/H4645),0)</f>
        <v>0.63474084048114077</v>
      </c>
      <c r="K4645" s="15">
        <v>1036302583.26</v>
      </c>
      <c r="L4645" s="15">
        <v>890165197.81999993</v>
      </c>
      <c r="M4645" s="17">
        <f>L4645/K4645</f>
        <v>0.85898193461963479</v>
      </c>
    </row>
    <row r="4646" spans="1:13" s="14" customFormat="1" ht="30" outlineLevel="2" x14ac:dyDescent="0.25">
      <c r="A4646" s="34"/>
      <c r="B4646" s="44" t="s">
        <v>1800</v>
      </c>
      <c r="C4646" s="31" t="s">
        <v>57</v>
      </c>
      <c r="D4646" s="14" t="s">
        <v>1574</v>
      </c>
      <c r="E4646" s="14" t="s">
        <v>1801</v>
      </c>
      <c r="F4646" s="14" t="s">
        <v>1802</v>
      </c>
      <c r="G4646" s="14" t="s">
        <v>6109</v>
      </c>
      <c r="H4646" s="20">
        <v>2166678146</v>
      </c>
      <c r="I4646" s="20">
        <v>2166678146</v>
      </c>
      <c r="J4646" s="21">
        <f>IFERROR((I4646/H4646),0)</f>
        <v>1</v>
      </c>
      <c r="K4646" s="20"/>
      <c r="L4646" s="20"/>
      <c r="M4646" s="21"/>
    </row>
    <row r="4647" spans="1:13" s="14" customFormat="1" ht="30" outlineLevel="2" x14ac:dyDescent="0.25">
      <c r="A4647" s="34"/>
      <c r="B4647" s="44" t="s">
        <v>1800</v>
      </c>
      <c r="C4647" s="31" t="s">
        <v>57</v>
      </c>
      <c r="D4647" s="14" t="s">
        <v>1574</v>
      </c>
      <c r="E4647" s="14" t="s">
        <v>1801</v>
      </c>
      <c r="F4647" s="14" t="s">
        <v>1802</v>
      </c>
      <c r="G4647" s="14" t="s">
        <v>6481</v>
      </c>
      <c r="H4647" s="20">
        <v>8674</v>
      </c>
      <c r="I4647" s="20">
        <v>8674</v>
      </c>
      <c r="J4647" s="21">
        <f>IFERROR((I4647/H4647),0)</f>
        <v>1</v>
      </c>
      <c r="K4647" s="20"/>
      <c r="L4647" s="20"/>
      <c r="M4647" s="21"/>
    </row>
    <row r="4648" spans="1:13" s="14" customFormat="1" ht="30" outlineLevel="2" x14ac:dyDescent="0.25">
      <c r="A4648" s="34"/>
      <c r="B4648" s="44" t="s">
        <v>1800</v>
      </c>
      <c r="C4648" s="31" t="s">
        <v>57</v>
      </c>
      <c r="D4648" s="14" t="s">
        <v>1574</v>
      </c>
      <c r="E4648" s="14" t="s">
        <v>1801</v>
      </c>
      <c r="F4648" s="14" t="s">
        <v>1802</v>
      </c>
      <c r="G4648" s="14" t="s">
        <v>6484</v>
      </c>
      <c r="H4648" s="20">
        <v>35091297</v>
      </c>
      <c r="I4648" s="20">
        <v>35091297</v>
      </c>
      <c r="J4648" s="21">
        <f>IFERROR((I4648/H4648),0)</f>
        <v>1</v>
      </c>
      <c r="K4648" s="20"/>
      <c r="L4648" s="20"/>
      <c r="M4648" s="21"/>
    </row>
    <row r="4649" spans="1:13" s="14" customFormat="1" ht="30" outlineLevel="2" x14ac:dyDescent="0.25">
      <c r="A4649" s="34"/>
      <c r="B4649" s="44" t="s">
        <v>1800</v>
      </c>
      <c r="C4649" s="31" t="s">
        <v>57</v>
      </c>
      <c r="D4649" s="14" t="s">
        <v>1574</v>
      </c>
      <c r="E4649" s="14" t="s">
        <v>1801</v>
      </c>
      <c r="F4649" s="14" t="s">
        <v>1802</v>
      </c>
      <c r="G4649" s="14" t="s">
        <v>6492</v>
      </c>
      <c r="H4649" s="20">
        <v>213348375</v>
      </c>
      <c r="I4649" s="20">
        <v>213348375</v>
      </c>
      <c r="J4649" s="21">
        <f>IFERROR((I4649/H4649),0)</f>
        <v>1</v>
      </c>
      <c r="K4649" s="20"/>
      <c r="L4649" s="20"/>
      <c r="M4649" s="22"/>
    </row>
    <row r="4650" spans="1:13" s="14" customFormat="1" ht="30" outlineLevel="2" x14ac:dyDescent="0.25">
      <c r="A4650" s="34"/>
      <c r="B4650" s="44" t="s">
        <v>1800</v>
      </c>
      <c r="C4650" s="31" t="s">
        <v>57</v>
      </c>
      <c r="D4650" s="14" t="s">
        <v>1574</v>
      </c>
      <c r="E4650" s="14" t="s">
        <v>1801</v>
      </c>
      <c r="F4650" s="14" t="s">
        <v>1802</v>
      </c>
      <c r="G4650" s="14" t="s">
        <v>6493</v>
      </c>
      <c r="H4650" s="20">
        <v>-280481463</v>
      </c>
      <c r="I4650" s="20"/>
      <c r="J4650" s="21">
        <f>IFERROR((I4650/H4650),0)</f>
        <v>0</v>
      </c>
      <c r="K4650" s="20"/>
      <c r="L4650" s="20"/>
      <c r="M4650" s="21"/>
    </row>
    <row r="4651" spans="1:13" s="14" customFormat="1" ht="45" outlineLevel="1" x14ac:dyDescent="0.25">
      <c r="A4651" s="34"/>
      <c r="B4651" s="46" t="s">
        <v>7251</v>
      </c>
      <c r="C4651" s="40" t="str">
        <f>C4650</f>
        <v>ASIGNACIÓN PARA LA INVERSIÓN LOCAL SEGÚN NBI Y CUARTA, QUINTA, Y SEXTA CATEGORÍA</v>
      </c>
      <c r="D4651" s="39" t="str">
        <f>D4650</f>
        <v xml:space="preserve">CUNDINAMARCA                                      </v>
      </c>
      <c r="E4651" s="39" t="str">
        <f>E4650</f>
        <v>25281</v>
      </c>
      <c r="F4651" s="39" t="str">
        <f>F4650</f>
        <v xml:space="preserve">FOSCA                                             </v>
      </c>
      <c r="G4651" s="39" t="s">
        <v>10656</v>
      </c>
      <c r="H4651" s="20">
        <f>SUBTOTAL(9,H4645:H4650)</f>
        <v>3537052344</v>
      </c>
      <c r="I4651" s="20">
        <f>SUBTOTAL(9,I4645:I4650)</f>
        <v>3305291689.8199997</v>
      </c>
      <c r="J4651" s="42">
        <f>+I4651/H4651</f>
        <v>0.93447632897682664</v>
      </c>
      <c r="K4651" s="20">
        <f>SUBTOTAL(9,K4645:K4650)</f>
        <v>1036302583.26</v>
      </c>
      <c r="L4651" s="20">
        <f>SUBTOTAL(9,L4645:L4650)</f>
        <v>890165197.81999993</v>
      </c>
      <c r="M4651" s="7">
        <f>IFERROR((L4651/K4651),"N.A")</f>
        <v>0.85898193461963479</v>
      </c>
    </row>
    <row r="4652" spans="1:13" s="14" customFormat="1" ht="30" outlineLevel="2" x14ac:dyDescent="0.25">
      <c r="A4652" s="34"/>
      <c r="B4652" s="44" t="s">
        <v>1803</v>
      </c>
      <c r="C4652" s="31" t="s">
        <v>57</v>
      </c>
      <c r="D4652" s="14" t="s">
        <v>1574</v>
      </c>
      <c r="E4652" s="14" t="s">
        <v>1804</v>
      </c>
      <c r="F4652" s="14" t="s">
        <v>1805</v>
      </c>
      <c r="G4652" s="14" t="s">
        <v>16</v>
      </c>
      <c r="H4652" s="15">
        <v>1228490695</v>
      </c>
      <c r="I4652" s="15">
        <v>779773216.27999997</v>
      </c>
      <c r="J4652" s="16">
        <f>IFERROR((I4652/H4652),0)</f>
        <v>0.63474084049126633</v>
      </c>
      <c r="K4652" s="15">
        <v>907787678.37999988</v>
      </c>
      <c r="L4652" s="15">
        <v>779773216.27999997</v>
      </c>
      <c r="M4652" s="17">
        <f>L4652/K4652</f>
        <v>0.85898193470917206</v>
      </c>
    </row>
    <row r="4653" spans="1:13" s="14" customFormat="1" ht="30" outlineLevel="2" x14ac:dyDescent="0.25">
      <c r="A4653" s="34"/>
      <c r="B4653" s="44" t="s">
        <v>1803</v>
      </c>
      <c r="C4653" s="31" t="s">
        <v>57</v>
      </c>
      <c r="D4653" s="14" t="s">
        <v>1574</v>
      </c>
      <c r="E4653" s="14" t="s">
        <v>1804</v>
      </c>
      <c r="F4653" s="14" t="s">
        <v>1805</v>
      </c>
      <c r="G4653" s="14" t="s">
        <v>6109</v>
      </c>
      <c r="H4653" s="20">
        <v>2000554266</v>
      </c>
      <c r="I4653" s="20">
        <v>2000554266</v>
      </c>
      <c r="J4653" s="21">
        <f>IFERROR((I4653/H4653),0)</f>
        <v>1</v>
      </c>
      <c r="K4653" s="20"/>
      <c r="L4653" s="20"/>
      <c r="M4653" s="21"/>
    </row>
    <row r="4654" spans="1:13" s="14" customFormat="1" ht="30" outlineLevel="2" x14ac:dyDescent="0.25">
      <c r="A4654" s="34"/>
      <c r="B4654" s="44" t="s">
        <v>1803</v>
      </c>
      <c r="C4654" s="31" t="s">
        <v>57</v>
      </c>
      <c r="D4654" s="14" t="s">
        <v>1574</v>
      </c>
      <c r="E4654" s="14" t="s">
        <v>1804</v>
      </c>
      <c r="F4654" s="14" t="s">
        <v>1805</v>
      </c>
      <c r="G4654" s="14" t="s">
        <v>6481</v>
      </c>
      <c r="H4654" s="20">
        <v>7598</v>
      </c>
      <c r="I4654" s="20">
        <v>7598</v>
      </c>
      <c r="J4654" s="21">
        <f>IFERROR((I4654/H4654),0)</f>
        <v>1</v>
      </c>
      <c r="K4654" s="20"/>
      <c r="L4654" s="20"/>
      <c r="M4654" s="21"/>
    </row>
    <row r="4655" spans="1:13" s="14" customFormat="1" ht="30" outlineLevel="2" x14ac:dyDescent="0.25">
      <c r="A4655" s="34"/>
      <c r="B4655" s="44" t="s">
        <v>1803</v>
      </c>
      <c r="C4655" s="31" t="s">
        <v>57</v>
      </c>
      <c r="D4655" s="14" t="s">
        <v>1574</v>
      </c>
      <c r="E4655" s="14" t="s">
        <v>1804</v>
      </c>
      <c r="F4655" s="14" t="s">
        <v>1805</v>
      </c>
      <c r="G4655" s="14" t="s">
        <v>6484</v>
      </c>
      <c r="H4655" s="20">
        <v>30739523</v>
      </c>
      <c r="I4655" s="20">
        <v>30739523</v>
      </c>
      <c r="J4655" s="21">
        <f>IFERROR((I4655/H4655),0)</f>
        <v>1</v>
      </c>
      <c r="K4655" s="20"/>
      <c r="L4655" s="20"/>
      <c r="M4655" s="21"/>
    </row>
    <row r="4656" spans="1:13" s="14" customFormat="1" ht="30" outlineLevel="2" x14ac:dyDescent="0.25">
      <c r="A4656" s="34"/>
      <c r="B4656" s="44" t="s">
        <v>1803</v>
      </c>
      <c r="C4656" s="31" t="s">
        <v>57</v>
      </c>
      <c r="D4656" s="14" t="s">
        <v>1574</v>
      </c>
      <c r="E4656" s="14" t="s">
        <v>1804</v>
      </c>
      <c r="F4656" s="14" t="s">
        <v>1805</v>
      </c>
      <c r="G4656" s="14" t="s">
        <v>6492</v>
      </c>
      <c r="H4656" s="20">
        <v>186890421</v>
      </c>
      <c r="I4656" s="20">
        <v>186890421</v>
      </c>
      <c r="J4656" s="21">
        <f>IFERROR((I4656/H4656),0)</f>
        <v>1</v>
      </c>
      <c r="K4656" s="20"/>
      <c r="L4656" s="20"/>
      <c r="M4656" s="22"/>
    </row>
    <row r="4657" spans="1:13" s="14" customFormat="1" ht="30" outlineLevel="2" x14ac:dyDescent="0.25">
      <c r="A4657" s="34"/>
      <c r="B4657" s="44" t="s">
        <v>1803</v>
      </c>
      <c r="C4657" s="31" t="s">
        <v>57</v>
      </c>
      <c r="D4657" s="14" t="s">
        <v>1574</v>
      </c>
      <c r="E4657" s="14" t="s">
        <v>1804</v>
      </c>
      <c r="F4657" s="14" t="s">
        <v>1805</v>
      </c>
      <c r="G4657" s="14" t="s">
        <v>6493</v>
      </c>
      <c r="H4657" s="20">
        <v>-245698139</v>
      </c>
      <c r="I4657" s="20"/>
      <c r="J4657" s="21">
        <f>IFERROR((I4657/H4657),0)</f>
        <v>0</v>
      </c>
      <c r="K4657" s="20"/>
      <c r="L4657" s="20"/>
      <c r="M4657" s="21"/>
    </row>
    <row r="4658" spans="1:13" s="14" customFormat="1" ht="45" outlineLevel="1" x14ac:dyDescent="0.25">
      <c r="A4658" s="34"/>
      <c r="B4658" s="46" t="s">
        <v>7252</v>
      </c>
      <c r="C4658" s="40" t="str">
        <f>C4657</f>
        <v>ASIGNACIÓN PARA LA INVERSIÓN LOCAL SEGÚN NBI Y CUARTA, QUINTA, Y SEXTA CATEGORÍA</v>
      </c>
      <c r="D4658" s="39" t="str">
        <f>D4657</f>
        <v xml:space="preserve">CUNDINAMARCA                                      </v>
      </c>
      <c r="E4658" s="39" t="str">
        <f>E4657</f>
        <v>25279</v>
      </c>
      <c r="F4658" s="39" t="str">
        <f>F4657</f>
        <v xml:space="preserve">FOMEQUE                                           </v>
      </c>
      <c r="G4658" s="39" t="s">
        <v>10656</v>
      </c>
      <c r="H4658" s="20">
        <f>SUBTOTAL(9,H4652:H4657)</f>
        <v>3200984364</v>
      </c>
      <c r="I4658" s="20">
        <f>SUBTOTAL(9,I4652:I4657)</f>
        <v>2997965024.2799997</v>
      </c>
      <c r="J4658" s="42">
        <f>+I4658/H4658</f>
        <v>0.93657596644230268</v>
      </c>
      <c r="K4658" s="20">
        <f>SUBTOTAL(9,K4652:K4657)</f>
        <v>907787678.37999988</v>
      </c>
      <c r="L4658" s="20">
        <f>SUBTOTAL(9,L4652:L4657)</f>
        <v>779773216.27999997</v>
      </c>
      <c r="M4658" s="7">
        <f>IFERROR((L4658/K4658),"N.A")</f>
        <v>0.85898193470917206</v>
      </c>
    </row>
    <row r="4659" spans="1:13" s="14" customFormat="1" ht="30" outlineLevel="2" x14ac:dyDescent="0.25">
      <c r="A4659" s="34"/>
      <c r="B4659" s="44" t="s">
        <v>1806</v>
      </c>
      <c r="C4659" s="31" t="s">
        <v>57</v>
      </c>
      <c r="D4659" s="14" t="s">
        <v>1574</v>
      </c>
      <c r="E4659" s="14" t="s">
        <v>1807</v>
      </c>
      <c r="F4659" s="14" t="s">
        <v>1808</v>
      </c>
      <c r="G4659" s="14" t="s">
        <v>16</v>
      </c>
      <c r="H4659" s="15">
        <v>1704395259</v>
      </c>
      <c r="I4659" s="15">
        <v>1081849279.1700001</v>
      </c>
      <c r="J4659" s="16">
        <f>IFERROR((I4659/H4659),0)</f>
        <v>0.63474084045782952</v>
      </c>
      <c r="K4659" s="15">
        <v>1259455217.4100001</v>
      </c>
      <c r="L4659" s="15">
        <v>1081849279.1700001</v>
      </c>
      <c r="M4659" s="17">
        <f>L4659/K4659</f>
        <v>0.85898193458181327</v>
      </c>
    </row>
    <row r="4660" spans="1:13" s="14" customFormat="1" ht="30" outlineLevel="2" x14ac:dyDescent="0.25">
      <c r="A4660" s="34"/>
      <c r="B4660" s="44" t="s">
        <v>1806</v>
      </c>
      <c r="C4660" s="31" t="s">
        <v>57</v>
      </c>
      <c r="D4660" s="14" t="s">
        <v>1574</v>
      </c>
      <c r="E4660" s="14" t="s">
        <v>1807</v>
      </c>
      <c r="F4660" s="14" t="s">
        <v>1808</v>
      </c>
      <c r="G4660" s="14" t="s">
        <v>6109</v>
      </c>
      <c r="H4660" s="20">
        <v>1665153459</v>
      </c>
      <c r="I4660" s="20">
        <v>1665153459</v>
      </c>
      <c r="J4660" s="21">
        <f>IFERROR((I4660/H4660),0)</f>
        <v>1</v>
      </c>
      <c r="K4660" s="20"/>
      <c r="L4660" s="20"/>
      <c r="M4660" s="21"/>
    </row>
    <row r="4661" spans="1:13" s="14" customFormat="1" ht="30" outlineLevel="2" x14ac:dyDescent="0.25">
      <c r="A4661" s="34"/>
      <c r="B4661" s="44" t="s">
        <v>1806</v>
      </c>
      <c r="C4661" s="31" t="s">
        <v>57</v>
      </c>
      <c r="D4661" s="14" t="s">
        <v>1574</v>
      </c>
      <c r="E4661" s="14" t="s">
        <v>1807</v>
      </c>
      <c r="F4661" s="14" t="s">
        <v>1808</v>
      </c>
      <c r="G4661" s="14" t="s">
        <v>6481</v>
      </c>
      <c r="H4661" s="20">
        <v>10541</v>
      </c>
      <c r="I4661" s="20">
        <v>10541</v>
      </c>
      <c r="J4661" s="21">
        <f>IFERROR((I4661/H4661),0)</f>
        <v>1</v>
      </c>
      <c r="K4661" s="20"/>
      <c r="L4661" s="20"/>
      <c r="M4661" s="21"/>
    </row>
    <row r="4662" spans="1:13" s="14" customFormat="1" ht="30" outlineLevel="2" x14ac:dyDescent="0.25">
      <c r="A4662" s="34"/>
      <c r="B4662" s="44" t="s">
        <v>1806</v>
      </c>
      <c r="C4662" s="31" t="s">
        <v>57</v>
      </c>
      <c r="D4662" s="14" t="s">
        <v>1574</v>
      </c>
      <c r="E4662" s="14" t="s">
        <v>1807</v>
      </c>
      <c r="F4662" s="14" t="s">
        <v>1808</v>
      </c>
      <c r="G4662" s="14" t="s">
        <v>6484</v>
      </c>
      <c r="H4662" s="20">
        <v>42647695</v>
      </c>
      <c r="I4662" s="20">
        <v>42647695</v>
      </c>
      <c r="J4662" s="21">
        <f>IFERROR((I4662/H4662),0)</f>
        <v>1</v>
      </c>
      <c r="K4662" s="20"/>
      <c r="L4662" s="20"/>
      <c r="M4662" s="21"/>
    </row>
    <row r="4663" spans="1:13" s="14" customFormat="1" ht="30" outlineLevel="2" x14ac:dyDescent="0.25">
      <c r="A4663" s="34"/>
      <c r="B4663" s="44" t="s">
        <v>1806</v>
      </c>
      <c r="C4663" s="31" t="s">
        <v>57</v>
      </c>
      <c r="D4663" s="14" t="s">
        <v>1574</v>
      </c>
      <c r="E4663" s="14" t="s">
        <v>1807</v>
      </c>
      <c r="F4663" s="14" t="s">
        <v>1808</v>
      </c>
      <c r="G4663" s="14" t="s">
        <v>6491</v>
      </c>
      <c r="H4663" s="20">
        <v>70951978</v>
      </c>
      <c r="I4663" s="20">
        <v>70951978</v>
      </c>
      <c r="J4663" s="21">
        <f>IFERROR((I4663/H4663),0)</f>
        <v>1</v>
      </c>
      <c r="K4663" s="20"/>
      <c r="L4663" s="20"/>
      <c r="M4663" s="21"/>
    </row>
    <row r="4664" spans="1:13" s="14" customFormat="1" ht="30" outlineLevel="2" x14ac:dyDescent="0.25">
      <c r="A4664" s="34"/>
      <c r="B4664" s="44" t="s">
        <v>1806</v>
      </c>
      <c r="C4664" s="31" t="s">
        <v>57</v>
      </c>
      <c r="D4664" s="14" t="s">
        <v>1574</v>
      </c>
      <c r="E4664" s="14" t="s">
        <v>1807</v>
      </c>
      <c r="F4664" s="14" t="s">
        <v>1808</v>
      </c>
      <c r="G4664" s="14" t="s">
        <v>6492</v>
      </c>
      <c r="H4664" s="20">
        <v>259289834</v>
      </c>
      <c r="I4664" s="20">
        <v>259289834</v>
      </c>
      <c r="J4664" s="21">
        <f>IFERROR((I4664/H4664),0)</f>
        <v>1</v>
      </c>
      <c r="K4664" s="20"/>
      <c r="L4664" s="20"/>
      <c r="M4664" s="22"/>
    </row>
    <row r="4665" spans="1:13" s="14" customFormat="1" ht="30" outlineLevel="2" x14ac:dyDescent="0.25">
      <c r="A4665" s="34"/>
      <c r="B4665" s="44" t="s">
        <v>1806</v>
      </c>
      <c r="C4665" s="31" t="s">
        <v>57</v>
      </c>
      <c r="D4665" s="14" t="s">
        <v>1574</v>
      </c>
      <c r="E4665" s="14" t="s">
        <v>1807</v>
      </c>
      <c r="F4665" s="14" t="s">
        <v>1808</v>
      </c>
      <c r="G4665" s="14" t="s">
        <v>6493</v>
      </c>
      <c r="H4665" s="20">
        <v>-340879052</v>
      </c>
      <c r="I4665" s="20"/>
      <c r="J4665" s="21">
        <f>IFERROR((I4665/H4665),0)</f>
        <v>0</v>
      </c>
      <c r="K4665" s="20"/>
      <c r="L4665" s="20"/>
      <c r="M4665" s="21"/>
    </row>
    <row r="4666" spans="1:13" s="14" customFormat="1" ht="45" outlineLevel="1" x14ac:dyDescent="0.25">
      <c r="A4666" s="34"/>
      <c r="B4666" s="46" t="s">
        <v>7253</v>
      </c>
      <c r="C4666" s="40" t="str">
        <f>C4665</f>
        <v>ASIGNACIÓN PARA LA INVERSIÓN LOCAL SEGÚN NBI Y CUARTA, QUINTA, Y SEXTA CATEGORÍA</v>
      </c>
      <c r="D4666" s="39" t="str">
        <f>D4665</f>
        <v xml:space="preserve">CUNDINAMARCA                                      </v>
      </c>
      <c r="E4666" s="39" t="str">
        <f>E4665</f>
        <v>25260</v>
      </c>
      <c r="F4666" s="39" t="str">
        <f>F4665</f>
        <v xml:space="preserve">EL ROSAL                                          </v>
      </c>
      <c r="G4666" s="39" t="s">
        <v>10656</v>
      </c>
      <c r="H4666" s="20">
        <f>SUBTOTAL(9,H4659:H4665)</f>
        <v>3401569714</v>
      </c>
      <c r="I4666" s="20">
        <f>SUBTOTAL(9,I4659:I4665)</f>
        <v>3119902786.1700001</v>
      </c>
      <c r="J4666" s="42">
        <f>+I4666/H4666</f>
        <v>0.91719501538635817</v>
      </c>
      <c r="K4666" s="20">
        <f>SUBTOTAL(9,K4659:K4665)</f>
        <v>1259455217.4100001</v>
      </c>
      <c r="L4666" s="20">
        <f>SUBTOTAL(9,L4659:L4665)</f>
        <v>1081849279.1700001</v>
      </c>
      <c r="M4666" s="7">
        <f>IFERROR((L4666/K4666),"N.A")</f>
        <v>0.85898193458181327</v>
      </c>
    </row>
    <row r="4667" spans="1:13" s="14" customFormat="1" ht="30" outlineLevel="2" x14ac:dyDescent="0.25">
      <c r="A4667" s="34"/>
      <c r="B4667" s="44" t="s">
        <v>1809</v>
      </c>
      <c r="C4667" s="31" t="s">
        <v>57</v>
      </c>
      <c r="D4667" s="14" t="s">
        <v>1574</v>
      </c>
      <c r="E4667" s="14" t="s">
        <v>1810</v>
      </c>
      <c r="F4667" s="14" t="s">
        <v>713</v>
      </c>
      <c r="G4667" s="14" t="s">
        <v>16</v>
      </c>
      <c r="H4667" s="15">
        <v>1904704958</v>
      </c>
      <c r="I4667" s="15">
        <v>1208994025.8900001</v>
      </c>
      <c r="J4667" s="16">
        <f>IFERROR((I4667/H4667),0)</f>
        <v>0.63474084047089463</v>
      </c>
      <c r="K4667" s="15">
        <v>1407473169.0799997</v>
      </c>
      <c r="L4667" s="15">
        <v>1208994025.8900001</v>
      </c>
      <c r="M4667" s="17">
        <f>L4667/K4667</f>
        <v>0.85898193475351559</v>
      </c>
    </row>
    <row r="4668" spans="1:13" s="14" customFormat="1" ht="30" outlineLevel="2" x14ac:dyDescent="0.25">
      <c r="A4668" s="34"/>
      <c r="B4668" s="44" t="s">
        <v>1809</v>
      </c>
      <c r="C4668" s="31" t="s">
        <v>57</v>
      </c>
      <c r="D4668" s="14" t="s">
        <v>1574</v>
      </c>
      <c r="E4668" s="14" t="s">
        <v>1810</v>
      </c>
      <c r="F4668" s="14" t="s">
        <v>713</v>
      </c>
      <c r="G4668" s="14" t="s">
        <v>6109</v>
      </c>
      <c r="H4668" s="20">
        <v>1542900533</v>
      </c>
      <c r="I4668" s="20">
        <v>1542900533</v>
      </c>
      <c r="J4668" s="21">
        <f>IFERROR((I4668/H4668),0)</f>
        <v>1</v>
      </c>
      <c r="K4668" s="20"/>
      <c r="L4668" s="20"/>
      <c r="M4668" s="21"/>
    </row>
    <row r="4669" spans="1:13" s="14" customFormat="1" ht="30" outlineLevel="2" x14ac:dyDescent="0.25">
      <c r="A4669" s="34"/>
      <c r="B4669" s="44" t="s">
        <v>1809</v>
      </c>
      <c r="C4669" s="31" t="s">
        <v>57</v>
      </c>
      <c r="D4669" s="14" t="s">
        <v>1574</v>
      </c>
      <c r="E4669" s="14" t="s">
        <v>1810</v>
      </c>
      <c r="F4669" s="14" t="s">
        <v>713</v>
      </c>
      <c r="G4669" s="14" t="s">
        <v>6481</v>
      </c>
      <c r="H4669" s="20">
        <v>11780</v>
      </c>
      <c r="I4669" s="20">
        <v>11780</v>
      </c>
      <c r="J4669" s="21">
        <f>IFERROR((I4669/H4669),0)</f>
        <v>1</v>
      </c>
      <c r="K4669" s="20"/>
      <c r="L4669" s="20"/>
      <c r="M4669" s="21"/>
    </row>
    <row r="4670" spans="1:13" s="14" customFormat="1" ht="30" outlineLevel="2" x14ac:dyDescent="0.25">
      <c r="A4670" s="34"/>
      <c r="B4670" s="44" t="s">
        <v>1809</v>
      </c>
      <c r="C4670" s="31" t="s">
        <v>57</v>
      </c>
      <c r="D4670" s="14" t="s">
        <v>1574</v>
      </c>
      <c r="E4670" s="14" t="s">
        <v>1810</v>
      </c>
      <c r="F4670" s="14" t="s">
        <v>713</v>
      </c>
      <c r="G4670" s="14" t="s">
        <v>6484</v>
      </c>
      <c r="H4670" s="20">
        <v>47659882</v>
      </c>
      <c r="I4670" s="20">
        <v>47659882</v>
      </c>
      <c r="J4670" s="21">
        <f>IFERROR((I4670/H4670),0)</f>
        <v>1</v>
      </c>
      <c r="K4670" s="20"/>
      <c r="L4670" s="20"/>
      <c r="M4670" s="21"/>
    </row>
    <row r="4671" spans="1:13" s="14" customFormat="1" ht="30" outlineLevel="2" x14ac:dyDescent="0.25">
      <c r="A4671" s="34"/>
      <c r="B4671" s="44" t="s">
        <v>1809</v>
      </c>
      <c r="C4671" s="31" t="s">
        <v>57</v>
      </c>
      <c r="D4671" s="14" t="s">
        <v>1574</v>
      </c>
      <c r="E4671" s="14" t="s">
        <v>1810</v>
      </c>
      <c r="F4671" s="14" t="s">
        <v>713</v>
      </c>
      <c r="G4671" s="14" t="s">
        <v>6492</v>
      </c>
      <c r="H4671" s="20">
        <v>289762970</v>
      </c>
      <c r="I4671" s="20">
        <v>289762970</v>
      </c>
      <c r="J4671" s="21">
        <f>IFERROR((I4671/H4671),0)</f>
        <v>1</v>
      </c>
      <c r="K4671" s="20"/>
      <c r="L4671" s="20"/>
      <c r="M4671" s="22"/>
    </row>
    <row r="4672" spans="1:13" s="14" customFormat="1" ht="30" outlineLevel="2" x14ac:dyDescent="0.25">
      <c r="A4672" s="34"/>
      <c r="B4672" s="44" t="s">
        <v>1809</v>
      </c>
      <c r="C4672" s="31" t="s">
        <v>57</v>
      </c>
      <c r="D4672" s="14" t="s">
        <v>1574</v>
      </c>
      <c r="E4672" s="14" t="s">
        <v>1810</v>
      </c>
      <c r="F4672" s="14" t="s">
        <v>713</v>
      </c>
      <c r="G4672" s="14" t="s">
        <v>6493</v>
      </c>
      <c r="H4672" s="20">
        <v>-380940992</v>
      </c>
      <c r="I4672" s="20"/>
      <c r="J4672" s="21">
        <f>IFERROR((I4672/H4672),0)</f>
        <v>0</v>
      </c>
      <c r="K4672" s="20"/>
      <c r="L4672" s="20"/>
      <c r="M4672" s="21"/>
    </row>
    <row r="4673" spans="1:13" s="14" customFormat="1" ht="45" outlineLevel="1" x14ac:dyDescent="0.25">
      <c r="A4673" s="34"/>
      <c r="B4673" s="46" t="s">
        <v>7254</v>
      </c>
      <c r="C4673" s="40" t="str">
        <f>C4672</f>
        <v>ASIGNACIÓN PARA LA INVERSIÓN LOCAL SEGÚN NBI Y CUARTA, QUINTA, Y SEXTA CATEGORÍA</v>
      </c>
      <c r="D4673" s="39" t="str">
        <f>D4672</f>
        <v xml:space="preserve">CUNDINAMARCA                                      </v>
      </c>
      <c r="E4673" s="39" t="str">
        <f>E4672</f>
        <v>25258</v>
      </c>
      <c r="F4673" s="39" t="str">
        <f>F4672</f>
        <v xml:space="preserve">EL PEÑÓN                                          </v>
      </c>
      <c r="G4673" s="39" t="s">
        <v>10656</v>
      </c>
      <c r="H4673" s="20">
        <f>SUBTOTAL(9,H4667:H4672)</f>
        <v>3404099131</v>
      </c>
      <c r="I4673" s="20">
        <f>SUBTOTAL(9,I4667:I4672)</f>
        <v>3089329190.8900003</v>
      </c>
      <c r="J4673" s="42">
        <f>+I4673/H4673</f>
        <v>0.9075320876400178</v>
      </c>
      <c r="K4673" s="20">
        <f>SUBTOTAL(9,K4667:K4672)</f>
        <v>1407473169.0799997</v>
      </c>
      <c r="L4673" s="20">
        <f>SUBTOTAL(9,L4667:L4672)</f>
        <v>1208994025.8900001</v>
      </c>
      <c r="M4673" s="7">
        <f>IFERROR((L4673/K4673),"N.A")</f>
        <v>0.85898193475351559</v>
      </c>
    </row>
    <row r="4674" spans="1:13" s="14" customFormat="1" ht="30" outlineLevel="2" x14ac:dyDescent="0.25">
      <c r="A4674" s="34"/>
      <c r="B4674" s="44" t="s">
        <v>1811</v>
      </c>
      <c r="C4674" s="31" t="s">
        <v>57</v>
      </c>
      <c r="D4674" s="14" t="s">
        <v>1574</v>
      </c>
      <c r="E4674" s="14" t="s">
        <v>1812</v>
      </c>
      <c r="F4674" s="14" t="s">
        <v>1813</v>
      </c>
      <c r="G4674" s="14" t="s">
        <v>16</v>
      </c>
      <c r="H4674" s="15">
        <v>1661650281</v>
      </c>
      <c r="I4674" s="15">
        <v>1054717295.9299999</v>
      </c>
      <c r="J4674" s="16">
        <f>IFERROR((I4674/H4674),0)</f>
        <v>0.63474084047051049</v>
      </c>
      <c r="K4674" s="15">
        <v>1227869007.74</v>
      </c>
      <c r="L4674" s="15">
        <v>1054717295.9299999</v>
      </c>
      <c r="M4674" s="17">
        <f>L4674/K4674</f>
        <v>0.85898193478415019</v>
      </c>
    </row>
    <row r="4675" spans="1:13" s="14" customFormat="1" ht="30" outlineLevel="2" x14ac:dyDescent="0.25">
      <c r="A4675" s="34"/>
      <c r="B4675" s="44" t="s">
        <v>1811</v>
      </c>
      <c r="C4675" s="31" t="s">
        <v>57</v>
      </c>
      <c r="D4675" s="14" t="s">
        <v>1574</v>
      </c>
      <c r="E4675" s="14" t="s">
        <v>1812</v>
      </c>
      <c r="F4675" s="14" t="s">
        <v>1813</v>
      </c>
      <c r="G4675" s="14" t="s">
        <v>6109</v>
      </c>
      <c r="H4675" s="20">
        <v>1667168855</v>
      </c>
      <c r="I4675" s="20">
        <v>1667168855</v>
      </c>
      <c r="J4675" s="21">
        <f>IFERROR((I4675/H4675),0)</f>
        <v>1</v>
      </c>
      <c r="K4675" s="20"/>
      <c r="L4675" s="20"/>
      <c r="M4675" s="21"/>
    </row>
    <row r="4676" spans="1:13" s="14" customFormat="1" ht="30" outlineLevel="2" x14ac:dyDescent="0.25">
      <c r="A4676" s="34"/>
      <c r="B4676" s="44" t="s">
        <v>1811</v>
      </c>
      <c r="C4676" s="31" t="s">
        <v>57</v>
      </c>
      <c r="D4676" s="14" t="s">
        <v>1574</v>
      </c>
      <c r="E4676" s="14" t="s">
        <v>1812</v>
      </c>
      <c r="F4676" s="14" t="s">
        <v>1813</v>
      </c>
      <c r="G4676" s="14" t="s">
        <v>6481</v>
      </c>
      <c r="H4676" s="20">
        <v>10277</v>
      </c>
      <c r="I4676" s="20">
        <v>10277</v>
      </c>
      <c r="J4676" s="21">
        <f>IFERROR((I4676/H4676),0)</f>
        <v>1</v>
      </c>
      <c r="K4676" s="20"/>
      <c r="L4676" s="20"/>
      <c r="M4676" s="21"/>
    </row>
    <row r="4677" spans="1:13" s="14" customFormat="1" ht="30" outlineLevel="2" x14ac:dyDescent="0.25">
      <c r="A4677" s="34"/>
      <c r="B4677" s="44" t="s">
        <v>1811</v>
      </c>
      <c r="C4677" s="31" t="s">
        <v>57</v>
      </c>
      <c r="D4677" s="14" t="s">
        <v>1574</v>
      </c>
      <c r="E4677" s="14" t="s">
        <v>1812</v>
      </c>
      <c r="F4677" s="14" t="s">
        <v>1813</v>
      </c>
      <c r="G4677" s="14" t="s">
        <v>6484</v>
      </c>
      <c r="H4677" s="20">
        <v>41578123</v>
      </c>
      <c r="I4677" s="20">
        <v>41578123</v>
      </c>
      <c r="J4677" s="21">
        <f>IFERROR((I4677/H4677),0)</f>
        <v>1</v>
      </c>
      <c r="K4677" s="20"/>
      <c r="L4677" s="20"/>
      <c r="M4677" s="21"/>
    </row>
    <row r="4678" spans="1:13" s="14" customFormat="1" ht="30" outlineLevel="2" x14ac:dyDescent="0.25">
      <c r="A4678" s="34"/>
      <c r="B4678" s="44" t="s">
        <v>1811</v>
      </c>
      <c r="C4678" s="31" t="s">
        <v>57</v>
      </c>
      <c r="D4678" s="14" t="s">
        <v>1574</v>
      </c>
      <c r="E4678" s="14" t="s">
        <v>1812</v>
      </c>
      <c r="F4678" s="14" t="s">
        <v>1813</v>
      </c>
      <c r="G4678" s="14" t="s">
        <v>6492</v>
      </c>
      <c r="H4678" s="20">
        <v>252787036</v>
      </c>
      <c r="I4678" s="20">
        <v>252787036</v>
      </c>
      <c r="J4678" s="21">
        <f>IFERROR((I4678/H4678),0)</f>
        <v>1</v>
      </c>
      <c r="K4678" s="20"/>
      <c r="L4678" s="20"/>
      <c r="M4678" s="22"/>
    </row>
    <row r="4679" spans="1:13" s="14" customFormat="1" ht="30" outlineLevel="2" x14ac:dyDescent="0.25">
      <c r="A4679" s="34"/>
      <c r="B4679" s="44" t="s">
        <v>1811</v>
      </c>
      <c r="C4679" s="31" t="s">
        <v>57</v>
      </c>
      <c r="D4679" s="14" t="s">
        <v>1574</v>
      </c>
      <c r="E4679" s="14" t="s">
        <v>1812</v>
      </c>
      <c r="F4679" s="14" t="s">
        <v>1813</v>
      </c>
      <c r="G4679" s="14" t="s">
        <v>6493</v>
      </c>
      <c r="H4679" s="20">
        <v>-332330056</v>
      </c>
      <c r="I4679" s="20"/>
      <c r="J4679" s="21">
        <f>IFERROR((I4679/H4679),0)</f>
        <v>0</v>
      </c>
      <c r="K4679" s="20"/>
      <c r="L4679" s="20"/>
      <c r="M4679" s="21"/>
    </row>
    <row r="4680" spans="1:13" s="14" customFormat="1" ht="45" outlineLevel="1" x14ac:dyDescent="0.25">
      <c r="A4680" s="34"/>
      <c r="B4680" s="46" t="s">
        <v>7255</v>
      </c>
      <c r="C4680" s="40" t="str">
        <f>C4679</f>
        <v>ASIGNACIÓN PARA LA INVERSIÓN LOCAL SEGÚN NBI Y CUARTA, QUINTA, Y SEXTA CATEGORÍA</v>
      </c>
      <c r="D4680" s="39" t="str">
        <f>D4679</f>
        <v xml:space="preserve">CUNDINAMARCA                                      </v>
      </c>
      <c r="E4680" s="39" t="str">
        <f>E4679</f>
        <v>25245</v>
      </c>
      <c r="F4680" s="39" t="str">
        <f>F4679</f>
        <v xml:space="preserve">EL COLEGIO                                        </v>
      </c>
      <c r="G4680" s="39" t="s">
        <v>10656</v>
      </c>
      <c r="H4680" s="20">
        <f>SUBTOTAL(9,H4674:H4679)</f>
        <v>3290864516</v>
      </c>
      <c r="I4680" s="20">
        <f>SUBTOTAL(9,I4674:I4679)</f>
        <v>3016261586.9299998</v>
      </c>
      <c r="J4680" s="42">
        <f>+I4680/H4680</f>
        <v>0.91655599076324901</v>
      </c>
      <c r="K4680" s="20">
        <f>SUBTOTAL(9,K4674:K4679)</f>
        <v>1227869007.74</v>
      </c>
      <c r="L4680" s="20">
        <f>SUBTOTAL(9,L4674:L4679)</f>
        <v>1054717295.9299999</v>
      </c>
      <c r="M4680" s="7">
        <f>IFERROR((L4680/K4680),"N.A")</f>
        <v>0.85898193478415019</v>
      </c>
    </row>
    <row r="4681" spans="1:13" s="14" customFormat="1" ht="30" outlineLevel="2" x14ac:dyDescent="0.25">
      <c r="A4681" s="34"/>
      <c r="B4681" s="44" t="s">
        <v>1814</v>
      </c>
      <c r="C4681" s="31" t="s">
        <v>57</v>
      </c>
      <c r="D4681" s="14" t="s">
        <v>1574</v>
      </c>
      <c r="E4681" s="14" t="s">
        <v>1815</v>
      </c>
      <c r="F4681" s="14" t="s">
        <v>1816</v>
      </c>
      <c r="G4681" s="14" t="s">
        <v>16</v>
      </c>
      <c r="H4681" s="15">
        <v>1442340087</v>
      </c>
      <c r="I4681" s="15">
        <v>915512159.07999992</v>
      </c>
      <c r="J4681" s="16">
        <f>IFERROR((I4681/H4681),0)</f>
        <v>0.634740840479739</v>
      </c>
      <c r="K4681" s="15">
        <v>1065810725.4999998</v>
      </c>
      <c r="L4681" s="15">
        <v>915512159.07999992</v>
      </c>
      <c r="M4681" s="17">
        <f>L4681/K4681</f>
        <v>0.85898193476192419</v>
      </c>
    </row>
    <row r="4682" spans="1:13" s="14" customFormat="1" ht="30" outlineLevel="2" x14ac:dyDescent="0.25">
      <c r="A4682" s="34"/>
      <c r="B4682" s="44" t="s">
        <v>1814</v>
      </c>
      <c r="C4682" s="31" t="s">
        <v>57</v>
      </c>
      <c r="D4682" s="14" t="s">
        <v>1574</v>
      </c>
      <c r="E4682" s="14" t="s">
        <v>1815</v>
      </c>
      <c r="F4682" s="14" t="s">
        <v>1816</v>
      </c>
      <c r="G4682" s="14" t="s">
        <v>5818</v>
      </c>
      <c r="H4682" s="20">
        <v>464864509</v>
      </c>
      <c r="I4682" s="20">
        <v>464864509</v>
      </c>
      <c r="J4682" s="21">
        <f>IFERROR((I4682/H4682),0)</f>
        <v>1</v>
      </c>
      <c r="K4682" s="20"/>
      <c r="L4682" s="20"/>
      <c r="M4682" s="21"/>
    </row>
    <row r="4683" spans="1:13" s="14" customFormat="1" ht="30" outlineLevel="2" x14ac:dyDescent="0.25">
      <c r="A4683" s="34"/>
      <c r="B4683" s="44" t="s">
        <v>1814</v>
      </c>
      <c r="C4683" s="31" t="s">
        <v>57</v>
      </c>
      <c r="D4683" s="14" t="s">
        <v>1574</v>
      </c>
      <c r="E4683" s="14" t="s">
        <v>1815</v>
      </c>
      <c r="F4683" s="14" t="s">
        <v>1816</v>
      </c>
      <c r="G4683" s="14" t="s">
        <v>6109</v>
      </c>
      <c r="H4683" s="20">
        <v>2398461947</v>
      </c>
      <c r="I4683" s="20">
        <v>2398461947</v>
      </c>
      <c r="J4683" s="21">
        <f>IFERROR((I4683/H4683),0)</f>
        <v>1</v>
      </c>
      <c r="K4683" s="20"/>
      <c r="L4683" s="20"/>
      <c r="M4683" s="21"/>
    </row>
    <row r="4684" spans="1:13" s="14" customFormat="1" ht="30" outlineLevel="2" x14ac:dyDescent="0.25">
      <c r="A4684" s="34"/>
      <c r="B4684" s="44" t="s">
        <v>1814</v>
      </c>
      <c r="C4684" s="31" t="s">
        <v>57</v>
      </c>
      <c r="D4684" s="14" t="s">
        <v>1574</v>
      </c>
      <c r="E4684" s="14" t="s">
        <v>1815</v>
      </c>
      <c r="F4684" s="14" t="s">
        <v>1816</v>
      </c>
      <c r="G4684" s="14" t="s">
        <v>6481</v>
      </c>
      <c r="H4684" s="20">
        <v>8921</v>
      </c>
      <c r="I4684" s="20">
        <v>8921</v>
      </c>
      <c r="J4684" s="21">
        <f>IFERROR((I4684/H4684),0)</f>
        <v>1</v>
      </c>
      <c r="K4684" s="20"/>
      <c r="L4684" s="20"/>
      <c r="M4684" s="21"/>
    </row>
    <row r="4685" spans="1:13" s="14" customFormat="1" ht="30" outlineLevel="2" x14ac:dyDescent="0.25">
      <c r="A4685" s="34"/>
      <c r="B4685" s="44" t="s">
        <v>1814</v>
      </c>
      <c r="C4685" s="31" t="s">
        <v>57</v>
      </c>
      <c r="D4685" s="14" t="s">
        <v>1574</v>
      </c>
      <c r="E4685" s="14" t="s">
        <v>1815</v>
      </c>
      <c r="F4685" s="14" t="s">
        <v>1816</v>
      </c>
      <c r="G4685" s="14" t="s">
        <v>6484</v>
      </c>
      <c r="H4685" s="20">
        <v>36090502</v>
      </c>
      <c r="I4685" s="20">
        <v>36090502</v>
      </c>
      <c r="J4685" s="21">
        <f>IFERROR((I4685/H4685),0)</f>
        <v>1</v>
      </c>
      <c r="K4685" s="20"/>
      <c r="L4685" s="20"/>
      <c r="M4685" s="21"/>
    </row>
    <row r="4686" spans="1:13" s="14" customFormat="1" ht="30" outlineLevel="2" x14ac:dyDescent="0.25">
      <c r="A4686" s="34"/>
      <c r="B4686" s="44" t="s">
        <v>1814</v>
      </c>
      <c r="C4686" s="31" t="s">
        <v>57</v>
      </c>
      <c r="D4686" s="14" t="s">
        <v>1574</v>
      </c>
      <c r="E4686" s="14" t="s">
        <v>1815</v>
      </c>
      <c r="F4686" s="14" t="s">
        <v>1816</v>
      </c>
      <c r="G4686" s="14" t="s">
        <v>6492</v>
      </c>
      <c r="H4686" s="20">
        <v>219423352</v>
      </c>
      <c r="I4686" s="20">
        <v>219423352</v>
      </c>
      <c r="J4686" s="21">
        <f>IFERROR((I4686/H4686),0)</f>
        <v>1</v>
      </c>
      <c r="K4686" s="20"/>
      <c r="L4686" s="20"/>
      <c r="M4686" s="22"/>
    </row>
    <row r="4687" spans="1:13" s="14" customFormat="1" ht="30" outlineLevel="2" x14ac:dyDescent="0.25">
      <c r="A4687" s="34"/>
      <c r="B4687" s="44" t="s">
        <v>1814</v>
      </c>
      <c r="C4687" s="31" t="s">
        <v>57</v>
      </c>
      <c r="D4687" s="14" t="s">
        <v>1574</v>
      </c>
      <c r="E4687" s="14" t="s">
        <v>1815</v>
      </c>
      <c r="F4687" s="14" t="s">
        <v>1816</v>
      </c>
      <c r="G4687" s="14" t="s">
        <v>6493</v>
      </c>
      <c r="H4687" s="20">
        <v>-288468017</v>
      </c>
      <c r="I4687" s="20"/>
      <c r="J4687" s="21">
        <f>IFERROR((I4687/H4687),0)</f>
        <v>0</v>
      </c>
      <c r="K4687" s="20"/>
      <c r="L4687" s="20"/>
      <c r="M4687" s="21"/>
    </row>
    <row r="4688" spans="1:13" s="14" customFormat="1" ht="45" outlineLevel="1" x14ac:dyDescent="0.25">
      <c r="A4688" s="34"/>
      <c r="B4688" s="46" t="s">
        <v>7256</v>
      </c>
      <c r="C4688" s="40" t="str">
        <f>C4687</f>
        <v>ASIGNACIÓN PARA LA INVERSIÓN LOCAL SEGÚN NBI Y CUARTA, QUINTA, Y SEXTA CATEGORÍA</v>
      </c>
      <c r="D4688" s="39" t="str">
        <f>D4687</f>
        <v xml:space="preserve">CUNDINAMARCA                                      </v>
      </c>
      <c r="E4688" s="39" t="str">
        <f>E4687</f>
        <v>25224</v>
      </c>
      <c r="F4688" s="39" t="str">
        <f>F4687</f>
        <v xml:space="preserve">CUCUNUBÁ                                          </v>
      </c>
      <c r="G4688" s="39" t="s">
        <v>10656</v>
      </c>
      <c r="H4688" s="20">
        <f>SUBTOTAL(9,H4681:H4687)</f>
        <v>4272721301</v>
      </c>
      <c r="I4688" s="20">
        <f>SUBTOTAL(9,I4681:I4687)</f>
        <v>4034361390.0799999</v>
      </c>
      <c r="J4688" s="42">
        <f>+I4688/H4688</f>
        <v>0.94421355990052203</v>
      </c>
      <c r="K4688" s="20">
        <f>SUBTOTAL(9,K4681:K4687)</f>
        <v>1065810725.4999998</v>
      </c>
      <c r="L4688" s="20">
        <f>SUBTOTAL(9,L4681:L4687)</f>
        <v>915512159.07999992</v>
      </c>
      <c r="M4688" s="7">
        <f>IFERROR((L4688/K4688),"N.A")</f>
        <v>0.85898193476192419</v>
      </c>
    </row>
    <row r="4689" spans="1:13" s="14" customFormat="1" ht="30" outlineLevel="2" x14ac:dyDescent="0.25">
      <c r="A4689" s="34"/>
      <c r="B4689" s="44" t="s">
        <v>1817</v>
      </c>
      <c r="C4689" s="31" t="s">
        <v>57</v>
      </c>
      <c r="D4689" s="14" t="s">
        <v>1574</v>
      </c>
      <c r="E4689" s="14" t="s">
        <v>1818</v>
      </c>
      <c r="F4689" s="14" t="s">
        <v>1819</v>
      </c>
      <c r="G4689" s="14" t="s">
        <v>16</v>
      </c>
      <c r="H4689" s="15">
        <v>1102952137</v>
      </c>
      <c r="I4689" s="15">
        <v>700088766.44999993</v>
      </c>
      <c r="J4689" s="16">
        <f>IFERROR((I4689/H4689),0)</f>
        <v>0.63474084048127644</v>
      </c>
      <c r="K4689" s="15">
        <v>815021525.20000005</v>
      </c>
      <c r="L4689" s="15">
        <v>700088766.44999993</v>
      </c>
      <c r="M4689" s="17">
        <f>L4689/K4689</f>
        <v>0.85898193459148642</v>
      </c>
    </row>
    <row r="4690" spans="1:13" s="14" customFormat="1" ht="30" outlineLevel="2" x14ac:dyDescent="0.25">
      <c r="A4690" s="34"/>
      <c r="B4690" s="44" t="s">
        <v>1817</v>
      </c>
      <c r="C4690" s="31" t="s">
        <v>57</v>
      </c>
      <c r="D4690" s="14" t="s">
        <v>1574</v>
      </c>
      <c r="E4690" s="14" t="s">
        <v>1818</v>
      </c>
      <c r="F4690" s="14" t="s">
        <v>1819</v>
      </c>
      <c r="G4690" s="14" t="s">
        <v>6109</v>
      </c>
      <c r="H4690" s="20">
        <v>3240438047</v>
      </c>
      <c r="I4690" s="20">
        <v>3240438047</v>
      </c>
      <c r="J4690" s="21">
        <f>IFERROR((I4690/H4690),0)</f>
        <v>1</v>
      </c>
      <c r="K4690" s="20"/>
      <c r="L4690" s="20"/>
      <c r="M4690" s="21"/>
    </row>
    <row r="4691" spans="1:13" s="14" customFormat="1" ht="30" outlineLevel="2" x14ac:dyDescent="0.25">
      <c r="A4691" s="34"/>
      <c r="B4691" s="44" t="s">
        <v>1817</v>
      </c>
      <c r="C4691" s="31" t="s">
        <v>57</v>
      </c>
      <c r="D4691" s="14" t="s">
        <v>1574</v>
      </c>
      <c r="E4691" s="14" t="s">
        <v>1818</v>
      </c>
      <c r="F4691" s="14" t="s">
        <v>1819</v>
      </c>
      <c r="G4691" s="14" t="s">
        <v>6481</v>
      </c>
      <c r="H4691" s="20">
        <v>6822</v>
      </c>
      <c r="I4691" s="20">
        <v>6822</v>
      </c>
      <c r="J4691" s="21">
        <f>IFERROR((I4691/H4691),0)</f>
        <v>1</v>
      </c>
      <c r="K4691" s="20"/>
      <c r="L4691" s="20"/>
      <c r="M4691" s="21"/>
    </row>
    <row r="4692" spans="1:13" s="14" customFormat="1" ht="30" outlineLevel="2" x14ac:dyDescent="0.25">
      <c r="A4692" s="34"/>
      <c r="B4692" s="44" t="s">
        <v>1817</v>
      </c>
      <c r="C4692" s="31" t="s">
        <v>57</v>
      </c>
      <c r="D4692" s="14" t="s">
        <v>1574</v>
      </c>
      <c r="E4692" s="14" t="s">
        <v>1818</v>
      </c>
      <c r="F4692" s="14" t="s">
        <v>1819</v>
      </c>
      <c r="G4692" s="14" t="s">
        <v>6484</v>
      </c>
      <c r="H4692" s="20">
        <v>27598274</v>
      </c>
      <c r="I4692" s="20">
        <v>27598274</v>
      </c>
      <c r="J4692" s="21">
        <f>IFERROR((I4692/H4692),0)</f>
        <v>1</v>
      </c>
      <c r="K4692" s="20"/>
      <c r="L4692" s="20"/>
      <c r="M4692" s="21"/>
    </row>
    <row r="4693" spans="1:13" s="14" customFormat="1" ht="30" outlineLevel="2" x14ac:dyDescent="0.25">
      <c r="A4693" s="34"/>
      <c r="B4693" s="44" t="s">
        <v>1817</v>
      </c>
      <c r="C4693" s="31" t="s">
        <v>57</v>
      </c>
      <c r="D4693" s="14" t="s">
        <v>1574</v>
      </c>
      <c r="E4693" s="14" t="s">
        <v>1818</v>
      </c>
      <c r="F4693" s="14" t="s">
        <v>1819</v>
      </c>
      <c r="G4693" s="14" t="s">
        <v>6492</v>
      </c>
      <c r="H4693" s="20">
        <v>167792227</v>
      </c>
      <c r="I4693" s="20">
        <v>167792227</v>
      </c>
      <c r="J4693" s="21">
        <f>IFERROR((I4693/H4693),0)</f>
        <v>1</v>
      </c>
      <c r="K4693" s="20"/>
      <c r="L4693" s="20"/>
      <c r="M4693" s="22"/>
    </row>
    <row r="4694" spans="1:13" s="14" customFormat="1" ht="30" outlineLevel="2" x14ac:dyDescent="0.25">
      <c r="A4694" s="34"/>
      <c r="B4694" s="44" t="s">
        <v>1817</v>
      </c>
      <c r="C4694" s="31" t="s">
        <v>57</v>
      </c>
      <c r="D4694" s="14" t="s">
        <v>1574</v>
      </c>
      <c r="E4694" s="14" t="s">
        <v>1818</v>
      </c>
      <c r="F4694" s="14" t="s">
        <v>1819</v>
      </c>
      <c r="G4694" s="14" t="s">
        <v>6493</v>
      </c>
      <c r="H4694" s="20">
        <v>-220590427</v>
      </c>
      <c r="I4694" s="20"/>
      <c r="J4694" s="21">
        <f>IFERROR((I4694/H4694),0)</f>
        <v>0</v>
      </c>
      <c r="K4694" s="20"/>
      <c r="L4694" s="20"/>
      <c r="M4694" s="21"/>
    </row>
    <row r="4695" spans="1:13" s="14" customFormat="1" ht="45" outlineLevel="1" x14ac:dyDescent="0.25">
      <c r="A4695" s="34"/>
      <c r="B4695" s="46" t="s">
        <v>7257</v>
      </c>
      <c r="C4695" s="40" t="str">
        <f>C4694</f>
        <v>ASIGNACIÓN PARA LA INVERSIÓN LOCAL SEGÚN NBI Y CUARTA, QUINTA, Y SEXTA CATEGORÍA</v>
      </c>
      <c r="D4695" s="39" t="str">
        <f>D4694</f>
        <v xml:space="preserve">CUNDINAMARCA                                      </v>
      </c>
      <c r="E4695" s="39" t="str">
        <f>E4694</f>
        <v>25200</v>
      </c>
      <c r="F4695" s="39" t="str">
        <f>F4694</f>
        <v xml:space="preserve">COGUA                                             </v>
      </c>
      <c r="G4695" s="39" t="s">
        <v>10656</v>
      </c>
      <c r="H4695" s="20">
        <f>SUBTOTAL(9,H4689:H4694)</f>
        <v>4318197080</v>
      </c>
      <c r="I4695" s="20">
        <f>SUBTOTAL(9,I4689:I4694)</f>
        <v>4135924136.4499998</v>
      </c>
      <c r="J4695" s="42">
        <f>+I4695/H4695</f>
        <v>0.95778957278392673</v>
      </c>
      <c r="K4695" s="20">
        <f>SUBTOTAL(9,K4689:K4694)</f>
        <v>815021525.20000005</v>
      </c>
      <c r="L4695" s="20">
        <f>SUBTOTAL(9,L4689:L4694)</f>
        <v>700088766.44999993</v>
      </c>
      <c r="M4695" s="7">
        <f>IFERROR((L4695/K4695),"N.A")</f>
        <v>0.85898193459148642</v>
      </c>
    </row>
    <row r="4696" spans="1:13" s="14" customFormat="1" ht="30" outlineLevel="2" x14ac:dyDescent="0.25">
      <c r="A4696" s="34"/>
      <c r="B4696" s="44" t="s">
        <v>1820</v>
      </c>
      <c r="C4696" s="31" t="s">
        <v>57</v>
      </c>
      <c r="D4696" s="14" t="s">
        <v>1574</v>
      </c>
      <c r="E4696" s="14" t="s">
        <v>1821</v>
      </c>
      <c r="F4696" s="14" t="s">
        <v>1822</v>
      </c>
      <c r="G4696" s="14" t="s">
        <v>16</v>
      </c>
      <c r="H4696" s="15">
        <v>1697864547</v>
      </c>
      <c r="I4696" s="15">
        <v>1077703969.5800002</v>
      </c>
      <c r="J4696" s="16">
        <f>IFERROR((I4696/H4696),0)</f>
        <v>0.63474084047765922</v>
      </c>
      <c r="K4696" s="15">
        <v>1254629376.8699996</v>
      </c>
      <c r="L4696" s="15">
        <v>1077703969.5800002</v>
      </c>
      <c r="M4696" s="17">
        <f>L4696/K4696</f>
        <v>0.85898193478349272</v>
      </c>
    </row>
    <row r="4697" spans="1:13" s="14" customFormat="1" ht="30" outlineLevel="2" x14ac:dyDescent="0.25">
      <c r="A4697" s="34"/>
      <c r="B4697" s="44" t="s">
        <v>1820</v>
      </c>
      <c r="C4697" s="31" t="s">
        <v>57</v>
      </c>
      <c r="D4697" s="14" t="s">
        <v>1574</v>
      </c>
      <c r="E4697" s="14" t="s">
        <v>1821</v>
      </c>
      <c r="F4697" s="14" t="s">
        <v>1822</v>
      </c>
      <c r="G4697" s="14" t="s">
        <v>5818</v>
      </c>
      <c r="H4697" s="20">
        <v>558550685</v>
      </c>
      <c r="I4697" s="20">
        <v>558550685</v>
      </c>
      <c r="J4697" s="21">
        <f>IFERROR((I4697/H4697),0)</f>
        <v>1</v>
      </c>
      <c r="K4697" s="20"/>
      <c r="L4697" s="20"/>
      <c r="M4697" s="21"/>
    </row>
    <row r="4698" spans="1:13" s="14" customFormat="1" ht="30" outlineLevel="2" x14ac:dyDescent="0.25">
      <c r="A4698" s="34"/>
      <c r="B4698" s="44" t="s">
        <v>1820</v>
      </c>
      <c r="C4698" s="31" t="s">
        <v>57</v>
      </c>
      <c r="D4698" s="14" t="s">
        <v>1574</v>
      </c>
      <c r="E4698" s="14" t="s">
        <v>1821</v>
      </c>
      <c r="F4698" s="14" t="s">
        <v>1822</v>
      </c>
      <c r="G4698" s="14" t="s">
        <v>6109</v>
      </c>
      <c r="H4698" s="20">
        <v>7072864409</v>
      </c>
      <c r="I4698" s="20">
        <v>7072864409</v>
      </c>
      <c r="J4698" s="21">
        <f>IFERROR((I4698/H4698),0)</f>
        <v>1</v>
      </c>
      <c r="K4698" s="20"/>
      <c r="L4698" s="20"/>
      <c r="M4698" s="21"/>
    </row>
    <row r="4699" spans="1:13" s="14" customFormat="1" ht="30" outlineLevel="2" x14ac:dyDescent="0.25">
      <c r="A4699" s="34"/>
      <c r="B4699" s="44" t="s">
        <v>1820</v>
      </c>
      <c r="C4699" s="31" t="s">
        <v>57</v>
      </c>
      <c r="D4699" s="14" t="s">
        <v>1574</v>
      </c>
      <c r="E4699" s="14" t="s">
        <v>1821</v>
      </c>
      <c r="F4699" s="14" t="s">
        <v>1822</v>
      </c>
      <c r="G4699" s="14" t="s">
        <v>6481</v>
      </c>
      <c r="H4699" s="20">
        <v>10501</v>
      </c>
      <c r="I4699" s="20">
        <v>10501</v>
      </c>
      <c r="J4699" s="21">
        <f>IFERROR((I4699/H4699),0)</f>
        <v>1</v>
      </c>
      <c r="K4699" s="20"/>
      <c r="L4699" s="20"/>
      <c r="M4699" s="21"/>
    </row>
    <row r="4700" spans="1:13" s="14" customFormat="1" ht="30" outlineLevel="2" x14ac:dyDescent="0.25">
      <c r="A4700" s="34"/>
      <c r="B4700" s="44" t="s">
        <v>1820</v>
      </c>
      <c r="C4700" s="31" t="s">
        <v>57</v>
      </c>
      <c r="D4700" s="14" t="s">
        <v>1574</v>
      </c>
      <c r="E4700" s="14" t="s">
        <v>1821</v>
      </c>
      <c r="F4700" s="14" t="s">
        <v>1822</v>
      </c>
      <c r="G4700" s="14" t="s">
        <v>6484</v>
      </c>
      <c r="H4700" s="20">
        <v>42484283</v>
      </c>
      <c r="I4700" s="20">
        <v>42484283</v>
      </c>
      <c r="J4700" s="21">
        <f>IFERROR((I4700/H4700),0)</f>
        <v>1</v>
      </c>
      <c r="K4700" s="20"/>
      <c r="L4700" s="20"/>
      <c r="M4700" s="21"/>
    </row>
    <row r="4701" spans="1:13" s="14" customFormat="1" ht="30" outlineLevel="2" x14ac:dyDescent="0.25">
      <c r="A4701" s="34"/>
      <c r="B4701" s="44" t="s">
        <v>1820</v>
      </c>
      <c r="C4701" s="31" t="s">
        <v>57</v>
      </c>
      <c r="D4701" s="14" t="s">
        <v>1574</v>
      </c>
      <c r="E4701" s="14" t="s">
        <v>1821</v>
      </c>
      <c r="F4701" s="14" t="s">
        <v>1822</v>
      </c>
      <c r="G4701" s="14" t="s">
        <v>6492</v>
      </c>
      <c r="H4701" s="20">
        <v>258296316</v>
      </c>
      <c r="I4701" s="20">
        <v>258296316</v>
      </c>
      <c r="J4701" s="21">
        <f>IFERROR((I4701/H4701),0)</f>
        <v>1</v>
      </c>
      <c r="K4701" s="20"/>
      <c r="L4701" s="20"/>
      <c r="M4701" s="22"/>
    </row>
    <row r="4702" spans="1:13" s="14" customFormat="1" ht="30" outlineLevel="2" x14ac:dyDescent="0.25">
      <c r="A4702" s="34"/>
      <c r="B4702" s="44" t="s">
        <v>1820</v>
      </c>
      <c r="C4702" s="31" t="s">
        <v>57</v>
      </c>
      <c r="D4702" s="14" t="s">
        <v>1574</v>
      </c>
      <c r="E4702" s="14" t="s">
        <v>1821</v>
      </c>
      <c r="F4702" s="14" t="s">
        <v>1822</v>
      </c>
      <c r="G4702" s="14" t="s">
        <v>6493</v>
      </c>
      <c r="H4702" s="20">
        <v>-339572909</v>
      </c>
      <c r="I4702" s="20"/>
      <c r="J4702" s="21">
        <f>IFERROR((I4702/H4702),0)</f>
        <v>0</v>
      </c>
      <c r="K4702" s="20"/>
      <c r="L4702" s="20"/>
      <c r="M4702" s="21"/>
    </row>
    <row r="4703" spans="1:13" s="14" customFormat="1" ht="45" outlineLevel="1" x14ac:dyDescent="0.25">
      <c r="A4703" s="34"/>
      <c r="B4703" s="46" t="s">
        <v>7258</v>
      </c>
      <c r="C4703" s="40" t="str">
        <f>C4702</f>
        <v>ASIGNACIÓN PARA LA INVERSIÓN LOCAL SEGÚN NBI Y CUARTA, QUINTA, Y SEXTA CATEGORÍA</v>
      </c>
      <c r="D4703" s="39" t="str">
        <f>D4702</f>
        <v xml:space="preserve">CUNDINAMARCA                                      </v>
      </c>
      <c r="E4703" s="39" t="str">
        <f>E4702</f>
        <v>25183</v>
      </c>
      <c r="F4703" s="39" t="str">
        <f>F4702</f>
        <v xml:space="preserve">CHOCONTÁ                                          </v>
      </c>
      <c r="G4703" s="39" t="s">
        <v>10656</v>
      </c>
      <c r="H4703" s="20">
        <f>SUBTOTAL(9,H4696:H4702)</f>
        <v>9290497832</v>
      </c>
      <c r="I4703" s="20">
        <f>SUBTOTAL(9,I4696:I4702)</f>
        <v>9009910163.5799999</v>
      </c>
      <c r="J4703" s="42">
        <f>+I4703/H4703</f>
        <v>0.96979842485366607</v>
      </c>
      <c r="K4703" s="20">
        <f>SUBTOTAL(9,K4696:K4702)</f>
        <v>1254629376.8699996</v>
      </c>
      <c r="L4703" s="20">
        <f>SUBTOTAL(9,L4696:L4702)</f>
        <v>1077703969.5800002</v>
      </c>
      <c r="M4703" s="7">
        <f>IFERROR((L4703/K4703),"N.A")</f>
        <v>0.85898193478349272</v>
      </c>
    </row>
    <row r="4704" spans="1:13" s="14" customFormat="1" ht="30" outlineLevel="2" x14ac:dyDescent="0.25">
      <c r="A4704" s="34"/>
      <c r="B4704" s="44" t="s">
        <v>1823</v>
      </c>
      <c r="C4704" s="31" t="s">
        <v>57</v>
      </c>
      <c r="D4704" s="14" t="s">
        <v>1574</v>
      </c>
      <c r="E4704" s="14" t="s">
        <v>1824</v>
      </c>
      <c r="F4704" s="14" t="s">
        <v>1825</v>
      </c>
      <c r="G4704" s="14" t="s">
        <v>16</v>
      </c>
      <c r="H4704" s="15">
        <v>1359559743</v>
      </c>
      <c r="I4704" s="15">
        <v>862968093.96000004</v>
      </c>
      <c r="J4704" s="16">
        <f>IFERROR((I4704/H4704),0)</f>
        <v>0.63474084048397716</v>
      </c>
      <c r="K4704" s="15">
        <v>1004640562.3900001</v>
      </c>
      <c r="L4704" s="15">
        <v>862968093.96000004</v>
      </c>
      <c r="M4704" s="17">
        <f>L4704/K4704</f>
        <v>0.85898193470014106</v>
      </c>
    </row>
    <row r="4705" spans="1:13" s="14" customFormat="1" ht="30" outlineLevel="2" x14ac:dyDescent="0.25">
      <c r="A4705" s="34"/>
      <c r="B4705" s="44" t="s">
        <v>1823</v>
      </c>
      <c r="C4705" s="31" t="s">
        <v>57</v>
      </c>
      <c r="D4705" s="14" t="s">
        <v>1574</v>
      </c>
      <c r="E4705" s="14" t="s">
        <v>1824</v>
      </c>
      <c r="F4705" s="14" t="s">
        <v>1825</v>
      </c>
      <c r="G4705" s="14" t="s">
        <v>5818</v>
      </c>
      <c r="H4705" s="20">
        <v>102999300</v>
      </c>
      <c r="I4705" s="20">
        <v>102999300</v>
      </c>
      <c r="J4705" s="21">
        <f>IFERROR((I4705/H4705),0)</f>
        <v>1</v>
      </c>
      <c r="K4705" s="20"/>
      <c r="L4705" s="20"/>
      <c r="M4705" s="21"/>
    </row>
    <row r="4706" spans="1:13" s="14" customFormat="1" ht="30" outlineLevel="2" x14ac:dyDescent="0.25">
      <c r="A4706" s="34"/>
      <c r="B4706" s="44" t="s">
        <v>1823</v>
      </c>
      <c r="C4706" s="31" t="s">
        <v>57</v>
      </c>
      <c r="D4706" s="14" t="s">
        <v>1574</v>
      </c>
      <c r="E4706" s="14" t="s">
        <v>1824</v>
      </c>
      <c r="F4706" s="14" t="s">
        <v>1825</v>
      </c>
      <c r="G4706" s="14" t="s">
        <v>6109</v>
      </c>
      <c r="H4706" s="20">
        <v>1214048713</v>
      </c>
      <c r="I4706" s="20">
        <v>1214048713</v>
      </c>
      <c r="J4706" s="21">
        <f>IFERROR((I4706/H4706),0)</f>
        <v>1</v>
      </c>
      <c r="K4706" s="20"/>
      <c r="L4706" s="20"/>
      <c r="M4706" s="21"/>
    </row>
    <row r="4707" spans="1:13" s="14" customFormat="1" ht="30" outlineLevel="2" x14ac:dyDescent="0.25">
      <c r="A4707" s="34"/>
      <c r="B4707" s="44" t="s">
        <v>1823</v>
      </c>
      <c r="C4707" s="31" t="s">
        <v>57</v>
      </c>
      <c r="D4707" s="14" t="s">
        <v>1574</v>
      </c>
      <c r="E4707" s="14" t="s">
        <v>1824</v>
      </c>
      <c r="F4707" s="14" t="s">
        <v>1825</v>
      </c>
      <c r="G4707" s="14" t="s">
        <v>6481</v>
      </c>
      <c r="H4707" s="20">
        <v>8409</v>
      </c>
      <c r="I4707" s="20">
        <v>8409</v>
      </c>
      <c r="J4707" s="21">
        <f>IFERROR((I4707/H4707),0)</f>
        <v>1</v>
      </c>
      <c r="K4707" s="20"/>
      <c r="L4707" s="20"/>
      <c r="M4707" s="21"/>
    </row>
    <row r="4708" spans="1:13" s="14" customFormat="1" ht="30" outlineLevel="2" x14ac:dyDescent="0.25">
      <c r="A4708" s="34"/>
      <c r="B4708" s="44" t="s">
        <v>1823</v>
      </c>
      <c r="C4708" s="31" t="s">
        <v>57</v>
      </c>
      <c r="D4708" s="14" t="s">
        <v>1574</v>
      </c>
      <c r="E4708" s="14" t="s">
        <v>1824</v>
      </c>
      <c r="F4708" s="14" t="s">
        <v>1825</v>
      </c>
      <c r="G4708" s="14" t="s">
        <v>6484</v>
      </c>
      <c r="H4708" s="20">
        <v>34019157</v>
      </c>
      <c r="I4708" s="20">
        <v>34019157</v>
      </c>
      <c r="J4708" s="21">
        <f>IFERROR((I4708/H4708),0)</f>
        <v>1</v>
      </c>
      <c r="K4708" s="20"/>
      <c r="L4708" s="20"/>
      <c r="M4708" s="21"/>
    </row>
    <row r="4709" spans="1:13" s="14" customFormat="1" ht="30" outlineLevel="2" x14ac:dyDescent="0.25">
      <c r="A4709" s="34"/>
      <c r="B4709" s="44" t="s">
        <v>1823</v>
      </c>
      <c r="C4709" s="31" t="s">
        <v>57</v>
      </c>
      <c r="D4709" s="14" t="s">
        <v>1574</v>
      </c>
      <c r="E4709" s="14" t="s">
        <v>1824</v>
      </c>
      <c r="F4709" s="14" t="s">
        <v>1825</v>
      </c>
      <c r="G4709" s="14" t="s">
        <v>6492</v>
      </c>
      <c r="H4709" s="20">
        <v>206829970</v>
      </c>
      <c r="I4709" s="20">
        <v>206829970</v>
      </c>
      <c r="J4709" s="21">
        <f>IFERROR((I4709/H4709),0)</f>
        <v>1</v>
      </c>
      <c r="K4709" s="20"/>
      <c r="L4709" s="20"/>
      <c r="M4709" s="22"/>
    </row>
    <row r="4710" spans="1:13" s="14" customFormat="1" ht="30" outlineLevel="2" x14ac:dyDescent="0.25">
      <c r="A4710" s="34"/>
      <c r="B4710" s="44" t="s">
        <v>1823</v>
      </c>
      <c r="C4710" s="31" t="s">
        <v>57</v>
      </c>
      <c r="D4710" s="14" t="s">
        <v>1574</v>
      </c>
      <c r="E4710" s="14" t="s">
        <v>1824</v>
      </c>
      <c r="F4710" s="14" t="s">
        <v>1825</v>
      </c>
      <c r="G4710" s="14" t="s">
        <v>6493</v>
      </c>
      <c r="H4710" s="20">
        <v>-271911949</v>
      </c>
      <c r="I4710" s="20"/>
      <c r="J4710" s="21">
        <f>IFERROR((I4710/H4710),0)</f>
        <v>0</v>
      </c>
      <c r="K4710" s="20"/>
      <c r="L4710" s="20"/>
      <c r="M4710" s="21"/>
    </row>
    <row r="4711" spans="1:13" s="14" customFormat="1" ht="45" outlineLevel="1" x14ac:dyDescent="0.25">
      <c r="A4711" s="34"/>
      <c r="B4711" s="46" t="s">
        <v>7259</v>
      </c>
      <c r="C4711" s="40" t="str">
        <f>C4710</f>
        <v>ASIGNACIÓN PARA LA INVERSIÓN LOCAL SEGÚN NBI Y CUARTA, QUINTA, Y SEXTA CATEGORÍA</v>
      </c>
      <c r="D4711" s="39" t="str">
        <f>D4710</f>
        <v xml:space="preserve">CUNDINAMARCA                                      </v>
      </c>
      <c r="E4711" s="39" t="str">
        <f>E4710</f>
        <v>25181</v>
      </c>
      <c r="F4711" s="39" t="str">
        <f>F4710</f>
        <v xml:space="preserve">CHOACHÍ                                           </v>
      </c>
      <c r="G4711" s="39" t="s">
        <v>10656</v>
      </c>
      <c r="H4711" s="20">
        <f>SUBTOTAL(9,H4704:H4710)</f>
        <v>2645553343</v>
      </c>
      <c r="I4711" s="20">
        <f>SUBTOTAL(9,I4704:I4710)</f>
        <v>2420873642.96</v>
      </c>
      <c r="J4711" s="42">
        <f>+I4711/H4711</f>
        <v>0.91507270090225512</v>
      </c>
      <c r="K4711" s="20">
        <f>SUBTOTAL(9,K4704:K4710)</f>
        <v>1004640562.3900001</v>
      </c>
      <c r="L4711" s="20">
        <f>SUBTOTAL(9,L4704:L4710)</f>
        <v>862968093.96000004</v>
      </c>
      <c r="M4711" s="7">
        <f>IFERROR((L4711/K4711),"N.A")</f>
        <v>0.85898193470014106</v>
      </c>
    </row>
    <row r="4712" spans="1:13" s="14" customFormat="1" ht="30" outlineLevel="2" x14ac:dyDescent="0.25">
      <c r="A4712" s="34"/>
      <c r="B4712" s="44" t="s">
        <v>1826</v>
      </c>
      <c r="C4712" s="31" t="s">
        <v>57</v>
      </c>
      <c r="D4712" s="14" t="s">
        <v>1574</v>
      </c>
      <c r="E4712" s="14" t="s">
        <v>1827</v>
      </c>
      <c r="F4712" s="14" t="s">
        <v>1828</v>
      </c>
      <c r="G4712" s="14" t="s">
        <v>16</v>
      </c>
      <c r="H4712" s="15">
        <v>1401688874</v>
      </c>
      <c r="I4712" s="15">
        <v>889709173.97000003</v>
      </c>
      <c r="J4712" s="16">
        <f>IFERROR((I4712/H4712),0)</f>
        <v>0.63474084047698598</v>
      </c>
      <c r="K4712" s="15">
        <v>1035771694.4200001</v>
      </c>
      <c r="L4712" s="15">
        <v>889709173.97000003</v>
      </c>
      <c r="M4712" s="17">
        <f>L4712/K4712</f>
        <v>0.85898193468996997</v>
      </c>
    </row>
    <row r="4713" spans="1:13" s="14" customFormat="1" ht="30" outlineLevel="2" x14ac:dyDescent="0.25">
      <c r="A4713" s="34"/>
      <c r="B4713" s="44" t="s">
        <v>1826</v>
      </c>
      <c r="C4713" s="31" t="s">
        <v>57</v>
      </c>
      <c r="D4713" s="14" t="s">
        <v>1574</v>
      </c>
      <c r="E4713" s="14" t="s">
        <v>1827</v>
      </c>
      <c r="F4713" s="14" t="s">
        <v>1828</v>
      </c>
      <c r="G4713" s="14" t="s">
        <v>6109</v>
      </c>
      <c r="H4713" s="20">
        <v>798375214</v>
      </c>
      <c r="I4713" s="20">
        <v>798375214</v>
      </c>
      <c r="J4713" s="21">
        <f>IFERROR((I4713/H4713),0)</f>
        <v>1</v>
      </c>
      <c r="K4713" s="20"/>
      <c r="L4713" s="20"/>
      <c r="M4713" s="21"/>
    </row>
    <row r="4714" spans="1:13" s="14" customFormat="1" ht="30" outlineLevel="2" x14ac:dyDescent="0.25">
      <c r="A4714" s="34"/>
      <c r="B4714" s="44" t="s">
        <v>1826</v>
      </c>
      <c r="C4714" s="31" t="s">
        <v>57</v>
      </c>
      <c r="D4714" s="14" t="s">
        <v>1574</v>
      </c>
      <c r="E4714" s="14" t="s">
        <v>1827</v>
      </c>
      <c r="F4714" s="14" t="s">
        <v>1828</v>
      </c>
      <c r="G4714" s="14" t="s">
        <v>6481</v>
      </c>
      <c r="H4714" s="20">
        <v>8669</v>
      </c>
      <c r="I4714" s="20">
        <v>8669</v>
      </c>
      <c r="J4714" s="21">
        <f>IFERROR((I4714/H4714),0)</f>
        <v>1</v>
      </c>
      <c r="K4714" s="20"/>
      <c r="L4714" s="20"/>
      <c r="M4714" s="21"/>
    </row>
    <row r="4715" spans="1:13" s="14" customFormat="1" ht="30" outlineLevel="2" x14ac:dyDescent="0.25">
      <c r="A4715" s="34"/>
      <c r="B4715" s="44" t="s">
        <v>1826</v>
      </c>
      <c r="C4715" s="31" t="s">
        <v>57</v>
      </c>
      <c r="D4715" s="14" t="s">
        <v>1574</v>
      </c>
      <c r="E4715" s="14" t="s">
        <v>1827</v>
      </c>
      <c r="F4715" s="14" t="s">
        <v>1828</v>
      </c>
      <c r="G4715" s="14" t="s">
        <v>6484</v>
      </c>
      <c r="H4715" s="20">
        <v>35073320</v>
      </c>
      <c r="I4715" s="20">
        <v>35073320</v>
      </c>
      <c r="J4715" s="21">
        <f>IFERROR((I4715/H4715),0)</f>
        <v>1</v>
      </c>
      <c r="K4715" s="20"/>
      <c r="L4715" s="20"/>
      <c r="M4715" s="21"/>
    </row>
    <row r="4716" spans="1:13" s="14" customFormat="1" ht="30" outlineLevel="2" x14ac:dyDescent="0.25">
      <c r="A4716" s="34"/>
      <c r="B4716" s="44" t="s">
        <v>1826</v>
      </c>
      <c r="C4716" s="31" t="s">
        <v>57</v>
      </c>
      <c r="D4716" s="14" t="s">
        <v>1574</v>
      </c>
      <c r="E4716" s="14" t="s">
        <v>1827</v>
      </c>
      <c r="F4716" s="14" t="s">
        <v>1828</v>
      </c>
      <c r="G4716" s="14" t="s">
        <v>6492</v>
      </c>
      <c r="H4716" s="20">
        <v>213239079</v>
      </c>
      <c r="I4716" s="20">
        <v>213239079</v>
      </c>
      <c r="J4716" s="21">
        <f>IFERROR((I4716/H4716),0)</f>
        <v>1</v>
      </c>
      <c r="K4716" s="20"/>
      <c r="L4716" s="20"/>
      <c r="M4716" s="22"/>
    </row>
    <row r="4717" spans="1:13" s="14" customFormat="1" ht="30" outlineLevel="2" x14ac:dyDescent="0.25">
      <c r="A4717" s="34"/>
      <c r="B4717" s="44" t="s">
        <v>1826</v>
      </c>
      <c r="C4717" s="31" t="s">
        <v>57</v>
      </c>
      <c r="D4717" s="14" t="s">
        <v>1574</v>
      </c>
      <c r="E4717" s="14" t="s">
        <v>1827</v>
      </c>
      <c r="F4717" s="14" t="s">
        <v>1828</v>
      </c>
      <c r="G4717" s="14" t="s">
        <v>6493</v>
      </c>
      <c r="H4717" s="20">
        <v>-280337775</v>
      </c>
      <c r="I4717" s="20"/>
      <c r="J4717" s="21">
        <f>IFERROR((I4717/H4717),0)</f>
        <v>0</v>
      </c>
      <c r="K4717" s="20"/>
      <c r="L4717" s="20"/>
      <c r="M4717" s="21"/>
    </row>
    <row r="4718" spans="1:13" s="14" customFormat="1" ht="45" outlineLevel="1" x14ac:dyDescent="0.25">
      <c r="A4718" s="34"/>
      <c r="B4718" s="46" t="s">
        <v>7260</v>
      </c>
      <c r="C4718" s="40" t="str">
        <f>C4717</f>
        <v>ASIGNACIÓN PARA LA INVERSIÓN LOCAL SEGÚN NBI Y CUARTA, QUINTA, Y SEXTA CATEGORÍA</v>
      </c>
      <c r="D4718" s="39" t="str">
        <f>D4717</f>
        <v xml:space="preserve">CUNDINAMARCA                                      </v>
      </c>
      <c r="E4718" s="39" t="str">
        <f>E4717</f>
        <v>25178</v>
      </c>
      <c r="F4718" s="39" t="str">
        <f>F4717</f>
        <v xml:space="preserve">CHIPAQUE                                          </v>
      </c>
      <c r="G4718" s="39" t="s">
        <v>10656</v>
      </c>
      <c r="H4718" s="20">
        <f>SUBTOTAL(9,H4712:H4717)</f>
        <v>2168047381</v>
      </c>
      <c r="I4718" s="20">
        <f>SUBTOTAL(9,I4712:I4717)</f>
        <v>1936405455.97</v>
      </c>
      <c r="J4718" s="42">
        <f>+I4718/H4718</f>
        <v>0.89315642865555989</v>
      </c>
      <c r="K4718" s="20">
        <f>SUBTOTAL(9,K4712:K4717)</f>
        <v>1035771694.4200001</v>
      </c>
      <c r="L4718" s="20">
        <f>SUBTOTAL(9,L4712:L4717)</f>
        <v>889709173.97000003</v>
      </c>
      <c r="M4718" s="7">
        <f>IFERROR((L4718/K4718),"N.A")</f>
        <v>0.85898193468996997</v>
      </c>
    </row>
    <row r="4719" spans="1:13" s="14" customFormat="1" ht="30" outlineLevel="2" x14ac:dyDescent="0.25">
      <c r="A4719" s="34"/>
      <c r="B4719" s="44" t="s">
        <v>1829</v>
      </c>
      <c r="C4719" s="31" t="s">
        <v>57</v>
      </c>
      <c r="D4719" s="14" t="s">
        <v>1574</v>
      </c>
      <c r="E4719" s="14" t="s">
        <v>1830</v>
      </c>
      <c r="F4719" s="14" t="s">
        <v>1831</v>
      </c>
      <c r="G4719" s="14" t="s">
        <v>16</v>
      </c>
      <c r="H4719" s="15">
        <v>1309000843</v>
      </c>
      <c r="I4719" s="15">
        <v>830876295.25999999</v>
      </c>
      <c r="J4719" s="16">
        <f>IFERROR((I4719/H4719),0)</f>
        <v>0.63474084046865664</v>
      </c>
      <c r="K4719" s="15">
        <v>967280290.4000001</v>
      </c>
      <c r="L4719" s="15">
        <v>830876295.25999999</v>
      </c>
      <c r="M4719" s="17">
        <f>L4719/K4719</f>
        <v>0.85898193471553852</v>
      </c>
    </row>
    <row r="4720" spans="1:13" s="14" customFormat="1" ht="30" outlineLevel="2" x14ac:dyDescent="0.25">
      <c r="A4720" s="34"/>
      <c r="B4720" s="44" t="s">
        <v>1829</v>
      </c>
      <c r="C4720" s="31" t="s">
        <v>57</v>
      </c>
      <c r="D4720" s="14" t="s">
        <v>1574</v>
      </c>
      <c r="E4720" s="14" t="s">
        <v>1830</v>
      </c>
      <c r="F4720" s="14" t="s">
        <v>1831</v>
      </c>
      <c r="G4720" s="14" t="s">
        <v>6109</v>
      </c>
      <c r="H4720" s="20">
        <v>1782455429</v>
      </c>
      <c r="I4720" s="20">
        <v>1782455429</v>
      </c>
      <c r="J4720" s="21">
        <f>IFERROR((I4720/H4720),0)</f>
        <v>1</v>
      </c>
      <c r="K4720" s="20"/>
      <c r="L4720" s="20"/>
      <c r="M4720" s="21"/>
    </row>
    <row r="4721" spans="1:13" s="14" customFormat="1" ht="30" outlineLevel="2" x14ac:dyDescent="0.25">
      <c r="A4721" s="34"/>
      <c r="B4721" s="44" t="s">
        <v>1829</v>
      </c>
      <c r="C4721" s="31" t="s">
        <v>57</v>
      </c>
      <c r="D4721" s="14" t="s">
        <v>1574</v>
      </c>
      <c r="E4721" s="14" t="s">
        <v>1830</v>
      </c>
      <c r="F4721" s="14" t="s">
        <v>1831</v>
      </c>
      <c r="G4721" s="14" t="s">
        <v>6481</v>
      </c>
      <c r="H4721" s="20">
        <v>8096</v>
      </c>
      <c r="I4721" s="20">
        <v>8096</v>
      </c>
      <c r="J4721" s="21">
        <f>IFERROR((I4721/H4721),0)</f>
        <v>1</v>
      </c>
      <c r="K4721" s="20"/>
      <c r="L4721" s="20"/>
      <c r="M4721" s="21"/>
    </row>
    <row r="4722" spans="1:13" s="14" customFormat="1" ht="30" outlineLevel="2" x14ac:dyDescent="0.25">
      <c r="A4722" s="34"/>
      <c r="B4722" s="44" t="s">
        <v>1829</v>
      </c>
      <c r="C4722" s="31" t="s">
        <v>57</v>
      </c>
      <c r="D4722" s="14" t="s">
        <v>1574</v>
      </c>
      <c r="E4722" s="14" t="s">
        <v>1830</v>
      </c>
      <c r="F4722" s="14" t="s">
        <v>1831</v>
      </c>
      <c r="G4722" s="14" t="s">
        <v>6484</v>
      </c>
      <c r="H4722" s="20">
        <v>32754063</v>
      </c>
      <c r="I4722" s="20">
        <v>32754063</v>
      </c>
      <c r="J4722" s="21">
        <f>IFERROR((I4722/H4722),0)</f>
        <v>1</v>
      </c>
      <c r="K4722" s="20"/>
      <c r="L4722" s="20"/>
      <c r="M4722" s="21"/>
    </row>
    <row r="4723" spans="1:13" s="14" customFormat="1" ht="30" outlineLevel="2" x14ac:dyDescent="0.25">
      <c r="A4723" s="34"/>
      <c r="B4723" s="44" t="s">
        <v>1829</v>
      </c>
      <c r="C4723" s="31" t="s">
        <v>57</v>
      </c>
      <c r="D4723" s="14" t="s">
        <v>1574</v>
      </c>
      <c r="E4723" s="14" t="s">
        <v>1830</v>
      </c>
      <c r="F4723" s="14" t="s">
        <v>1831</v>
      </c>
      <c r="G4723" s="14" t="s">
        <v>6492</v>
      </c>
      <c r="H4723" s="20">
        <v>199138439</v>
      </c>
      <c r="I4723" s="20">
        <v>199138439</v>
      </c>
      <c r="J4723" s="21">
        <f>IFERROR((I4723/H4723),0)</f>
        <v>1</v>
      </c>
      <c r="K4723" s="20"/>
      <c r="L4723" s="20"/>
      <c r="M4723" s="22"/>
    </row>
    <row r="4724" spans="1:13" s="14" customFormat="1" ht="30" outlineLevel="2" x14ac:dyDescent="0.25">
      <c r="A4724" s="34"/>
      <c r="B4724" s="44" t="s">
        <v>1829</v>
      </c>
      <c r="C4724" s="31" t="s">
        <v>57</v>
      </c>
      <c r="D4724" s="14" t="s">
        <v>1574</v>
      </c>
      <c r="E4724" s="14" t="s">
        <v>1830</v>
      </c>
      <c r="F4724" s="14" t="s">
        <v>1831</v>
      </c>
      <c r="G4724" s="14" t="s">
        <v>6493</v>
      </c>
      <c r="H4724" s="20">
        <v>-261800169</v>
      </c>
      <c r="I4724" s="20"/>
      <c r="J4724" s="21">
        <f>IFERROR((I4724/H4724),0)</f>
        <v>0</v>
      </c>
      <c r="K4724" s="20"/>
      <c r="L4724" s="20"/>
      <c r="M4724" s="21"/>
    </row>
    <row r="4725" spans="1:13" s="14" customFormat="1" ht="45" outlineLevel="1" x14ac:dyDescent="0.25">
      <c r="A4725" s="34"/>
      <c r="B4725" s="46" t="s">
        <v>7261</v>
      </c>
      <c r="C4725" s="40" t="str">
        <f>C4724</f>
        <v>ASIGNACIÓN PARA LA INVERSIÓN LOCAL SEGÚN NBI Y CUARTA, QUINTA, Y SEXTA CATEGORÍA</v>
      </c>
      <c r="D4725" s="39" t="str">
        <f>D4724</f>
        <v xml:space="preserve">CUNDINAMARCA                                      </v>
      </c>
      <c r="E4725" s="39" t="str">
        <f>E4724</f>
        <v>25168</v>
      </c>
      <c r="F4725" s="39" t="str">
        <f>F4724</f>
        <v xml:space="preserve">CHAGUANÍ                                          </v>
      </c>
      <c r="G4725" s="39" t="s">
        <v>10656</v>
      </c>
      <c r="H4725" s="20">
        <f>SUBTOTAL(9,H4719:H4724)</f>
        <v>3061556701</v>
      </c>
      <c r="I4725" s="20">
        <f>SUBTOTAL(9,I4719:I4724)</f>
        <v>2845232322.2600002</v>
      </c>
      <c r="J4725" s="42">
        <f>+I4725/H4725</f>
        <v>0.92934170428091645</v>
      </c>
      <c r="K4725" s="20">
        <f>SUBTOTAL(9,K4719:K4724)</f>
        <v>967280290.4000001</v>
      </c>
      <c r="L4725" s="20">
        <f>SUBTOTAL(9,L4719:L4724)</f>
        <v>830876295.25999999</v>
      </c>
      <c r="M4725" s="7">
        <f>IFERROR((L4725/K4725),"N.A")</f>
        <v>0.85898193471553852</v>
      </c>
    </row>
    <row r="4726" spans="1:13" s="14" customFormat="1" ht="30" outlineLevel="2" x14ac:dyDescent="0.25">
      <c r="A4726" s="34"/>
      <c r="B4726" s="44" t="s">
        <v>1832</v>
      </c>
      <c r="C4726" s="31" t="s">
        <v>57</v>
      </c>
      <c r="D4726" s="14" t="s">
        <v>1574</v>
      </c>
      <c r="E4726" s="14" t="s">
        <v>1833</v>
      </c>
      <c r="F4726" s="14" t="s">
        <v>1834</v>
      </c>
      <c r="G4726" s="14" t="s">
        <v>16</v>
      </c>
      <c r="H4726" s="15">
        <v>1541166734</v>
      </c>
      <c r="I4726" s="15">
        <v>978241468.04000008</v>
      </c>
      <c r="J4726" s="16">
        <f>IFERROR((I4726/H4726),0)</f>
        <v>0.63474084046768697</v>
      </c>
      <c r="K4726" s="15">
        <v>1138838232.3399999</v>
      </c>
      <c r="L4726" s="15">
        <v>978241468.04000008</v>
      </c>
      <c r="M4726" s="17">
        <f>L4726/K4726</f>
        <v>0.85898193462471173</v>
      </c>
    </row>
    <row r="4727" spans="1:13" s="14" customFormat="1" ht="30" outlineLevel="2" x14ac:dyDescent="0.25">
      <c r="A4727" s="34"/>
      <c r="B4727" s="44" t="s">
        <v>1832</v>
      </c>
      <c r="C4727" s="31" t="s">
        <v>57</v>
      </c>
      <c r="D4727" s="14" t="s">
        <v>1574</v>
      </c>
      <c r="E4727" s="14" t="s">
        <v>1833</v>
      </c>
      <c r="F4727" s="14" t="s">
        <v>1834</v>
      </c>
      <c r="G4727" s="14" t="s">
        <v>6109</v>
      </c>
      <c r="H4727" s="20">
        <v>1508710658</v>
      </c>
      <c r="I4727" s="20">
        <v>1508710658</v>
      </c>
      <c r="J4727" s="21">
        <f>IFERROR((I4727/H4727),0)</f>
        <v>1</v>
      </c>
      <c r="K4727" s="20"/>
      <c r="L4727" s="20"/>
      <c r="M4727" s="21"/>
    </row>
    <row r="4728" spans="1:13" s="14" customFormat="1" ht="30" outlineLevel="2" x14ac:dyDescent="0.25">
      <c r="A4728" s="34"/>
      <c r="B4728" s="44" t="s">
        <v>1832</v>
      </c>
      <c r="C4728" s="31" t="s">
        <v>57</v>
      </c>
      <c r="D4728" s="14" t="s">
        <v>1574</v>
      </c>
      <c r="E4728" s="14" t="s">
        <v>1833</v>
      </c>
      <c r="F4728" s="14" t="s">
        <v>1834</v>
      </c>
      <c r="G4728" s="14" t="s">
        <v>6481</v>
      </c>
      <c r="H4728" s="20">
        <v>9532</v>
      </c>
      <c r="I4728" s="20">
        <v>9532</v>
      </c>
      <c r="J4728" s="21">
        <f>IFERROR((I4728/H4728),0)</f>
        <v>1</v>
      </c>
      <c r="K4728" s="20"/>
      <c r="L4728" s="20"/>
      <c r="M4728" s="21"/>
    </row>
    <row r="4729" spans="1:13" s="14" customFormat="1" ht="30" outlineLevel="2" x14ac:dyDescent="0.25">
      <c r="A4729" s="34"/>
      <c r="B4729" s="44" t="s">
        <v>1832</v>
      </c>
      <c r="C4729" s="31" t="s">
        <v>57</v>
      </c>
      <c r="D4729" s="14" t="s">
        <v>1574</v>
      </c>
      <c r="E4729" s="14" t="s">
        <v>1833</v>
      </c>
      <c r="F4729" s="14" t="s">
        <v>1834</v>
      </c>
      <c r="G4729" s="14" t="s">
        <v>6484</v>
      </c>
      <c r="H4729" s="20">
        <v>38563361</v>
      </c>
      <c r="I4729" s="20">
        <v>38563361</v>
      </c>
      <c r="J4729" s="21">
        <f>IFERROR((I4729/H4729),0)</f>
        <v>1</v>
      </c>
      <c r="K4729" s="20"/>
      <c r="L4729" s="20"/>
      <c r="M4729" s="21"/>
    </row>
    <row r="4730" spans="1:13" s="14" customFormat="1" ht="30" outlineLevel="2" x14ac:dyDescent="0.25">
      <c r="A4730" s="34"/>
      <c r="B4730" s="44" t="s">
        <v>1832</v>
      </c>
      <c r="C4730" s="31" t="s">
        <v>57</v>
      </c>
      <c r="D4730" s="14" t="s">
        <v>1574</v>
      </c>
      <c r="E4730" s="14" t="s">
        <v>1833</v>
      </c>
      <c r="F4730" s="14" t="s">
        <v>1834</v>
      </c>
      <c r="G4730" s="14" t="s">
        <v>6492</v>
      </c>
      <c r="H4730" s="20">
        <v>234457861</v>
      </c>
      <c r="I4730" s="20">
        <v>234457861</v>
      </c>
      <c r="J4730" s="21">
        <f>IFERROR((I4730/H4730),0)</f>
        <v>1</v>
      </c>
      <c r="K4730" s="20"/>
      <c r="L4730" s="20"/>
      <c r="M4730" s="22"/>
    </row>
    <row r="4731" spans="1:13" s="14" customFormat="1" ht="30" outlineLevel="2" x14ac:dyDescent="0.25">
      <c r="A4731" s="34"/>
      <c r="B4731" s="44" t="s">
        <v>1832</v>
      </c>
      <c r="C4731" s="31" t="s">
        <v>57</v>
      </c>
      <c r="D4731" s="14" t="s">
        <v>1574</v>
      </c>
      <c r="E4731" s="14" t="s">
        <v>1833</v>
      </c>
      <c r="F4731" s="14" t="s">
        <v>1834</v>
      </c>
      <c r="G4731" s="14" t="s">
        <v>6493</v>
      </c>
      <c r="H4731" s="20">
        <v>-308233347</v>
      </c>
      <c r="I4731" s="20"/>
      <c r="J4731" s="21">
        <f>IFERROR((I4731/H4731),0)</f>
        <v>0</v>
      </c>
      <c r="K4731" s="20"/>
      <c r="L4731" s="20"/>
      <c r="M4731" s="21"/>
    </row>
    <row r="4732" spans="1:13" s="14" customFormat="1" ht="45" outlineLevel="1" x14ac:dyDescent="0.25">
      <c r="A4732" s="34"/>
      <c r="B4732" s="46" t="s">
        <v>7262</v>
      </c>
      <c r="C4732" s="40" t="str">
        <f>C4731</f>
        <v>ASIGNACIÓN PARA LA INVERSIÓN LOCAL SEGÚN NBI Y CUARTA, QUINTA, Y SEXTA CATEGORÍA</v>
      </c>
      <c r="D4732" s="39" t="str">
        <f>D4731</f>
        <v xml:space="preserve">CUNDINAMARCA                                      </v>
      </c>
      <c r="E4732" s="39" t="str">
        <f>E4731</f>
        <v>25154</v>
      </c>
      <c r="F4732" s="39" t="str">
        <f>F4731</f>
        <v xml:space="preserve">CARMEN DE CARUPA                                  </v>
      </c>
      <c r="G4732" s="39" t="s">
        <v>10656</v>
      </c>
      <c r="H4732" s="20">
        <f>SUBTOTAL(9,H4726:H4731)</f>
        <v>3014674799</v>
      </c>
      <c r="I4732" s="20">
        <f>SUBTOTAL(9,I4726:I4731)</f>
        <v>2759982880.04</v>
      </c>
      <c r="J4732" s="42">
        <f>+I4732/H4732</f>
        <v>0.9155159558024355</v>
      </c>
      <c r="K4732" s="20">
        <f>SUBTOTAL(9,K4726:K4731)</f>
        <v>1138838232.3399999</v>
      </c>
      <c r="L4732" s="20">
        <f>SUBTOTAL(9,L4726:L4731)</f>
        <v>978241468.04000008</v>
      </c>
      <c r="M4732" s="7">
        <f>IFERROR((L4732/K4732),"N.A")</f>
        <v>0.85898193462471173</v>
      </c>
    </row>
    <row r="4733" spans="1:13" s="14" customFormat="1" ht="30" outlineLevel="2" x14ac:dyDescent="0.25">
      <c r="A4733" s="34"/>
      <c r="B4733" s="44" t="s">
        <v>1835</v>
      </c>
      <c r="C4733" s="31" t="s">
        <v>57</v>
      </c>
      <c r="D4733" s="14" t="s">
        <v>1574</v>
      </c>
      <c r="E4733" s="14" t="s">
        <v>1836</v>
      </c>
      <c r="F4733" s="14" t="s">
        <v>1837</v>
      </c>
      <c r="G4733" s="14" t="s">
        <v>16</v>
      </c>
      <c r="H4733" s="15">
        <v>1541811265</v>
      </c>
      <c r="I4733" s="15">
        <v>978650578.18000007</v>
      </c>
      <c r="J4733" s="16">
        <f>IFERROR((I4733/H4733),0)</f>
        <v>0.63474084046207824</v>
      </c>
      <c r="K4733" s="15">
        <v>1139314505.5599999</v>
      </c>
      <c r="L4733" s="15">
        <v>978650578.18000007</v>
      </c>
      <c r="M4733" s="17">
        <f>L4733/K4733</f>
        <v>0.85898193466690764</v>
      </c>
    </row>
    <row r="4734" spans="1:13" s="14" customFormat="1" ht="30" outlineLevel="2" x14ac:dyDescent="0.25">
      <c r="A4734" s="34"/>
      <c r="B4734" s="44" t="s">
        <v>1835</v>
      </c>
      <c r="C4734" s="31" t="s">
        <v>57</v>
      </c>
      <c r="D4734" s="14" t="s">
        <v>1574</v>
      </c>
      <c r="E4734" s="14" t="s">
        <v>1836</v>
      </c>
      <c r="F4734" s="14" t="s">
        <v>1837</v>
      </c>
      <c r="G4734" s="14" t="s">
        <v>6109</v>
      </c>
      <c r="H4734" s="20">
        <v>3140196196</v>
      </c>
      <c r="I4734" s="20">
        <v>3140196196</v>
      </c>
      <c r="J4734" s="21">
        <f>IFERROR((I4734/H4734),0)</f>
        <v>1</v>
      </c>
      <c r="K4734" s="20"/>
      <c r="L4734" s="20"/>
      <c r="M4734" s="21"/>
    </row>
    <row r="4735" spans="1:13" s="14" customFormat="1" ht="30" outlineLevel="2" x14ac:dyDescent="0.25">
      <c r="A4735" s="34"/>
      <c r="B4735" s="44" t="s">
        <v>1835</v>
      </c>
      <c r="C4735" s="31" t="s">
        <v>57</v>
      </c>
      <c r="D4735" s="14" t="s">
        <v>1574</v>
      </c>
      <c r="E4735" s="14" t="s">
        <v>1836</v>
      </c>
      <c r="F4735" s="14" t="s">
        <v>1837</v>
      </c>
      <c r="G4735" s="14" t="s">
        <v>6481</v>
      </c>
      <c r="H4735" s="20">
        <v>9536</v>
      </c>
      <c r="I4735" s="20">
        <v>9536</v>
      </c>
      <c r="J4735" s="21">
        <f>IFERROR((I4735/H4735),0)</f>
        <v>1</v>
      </c>
      <c r="K4735" s="20"/>
      <c r="L4735" s="20"/>
      <c r="M4735" s="21"/>
    </row>
    <row r="4736" spans="1:13" s="14" customFormat="1" ht="30" outlineLevel="2" x14ac:dyDescent="0.25">
      <c r="A4736" s="34"/>
      <c r="B4736" s="44" t="s">
        <v>1835</v>
      </c>
      <c r="C4736" s="31" t="s">
        <v>57</v>
      </c>
      <c r="D4736" s="14" t="s">
        <v>1574</v>
      </c>
      <c r="E4736" s="14" t="s">
        <v>1836</v>
      </c>
      <c r="F4736" s="14" t="s">
        <v>1837</v>
      </c>
      <c r="G4736" s="14" t="s">
        <v>6484</v>
      </c>
      <c r="H4736" s="20">
        <v>38579488</v>
      </c>
      <c r="I4736" s="20">
        <v>38579488</v>
      </c>
      <c r="J4736" s="21">
        <f>IFERROR((I4736/H4736),0)</f>
        <v>1</v>
      </c>
      <c r="K4736" s="20"/>
      <c r="L4736" s="20"/>
      <c r="M4736" s="21"/>
    </row>
    <row r="4737" spans="1:13" s="14" customFormat="1" ht="30" outlineLevel="2" x14ac:dyDescent="0.25">
      <c r="A4737" s="34"/>
      <c r="B4737" s="44" t="s">
        <v>1835</v>
      </c>
      <c r="C4737" s="31" t="s">
        <v>57</v>
      </c>
      <c r="D4737" s="14" t="s">
        <v>1574</v>
      </c>
      <c r="E4737" s="14" t="s">
        <v>1836</v>
      </c>
      <c r="F4737" s="14" t="s">
        <v>1837</v>
      </c>
      <c r="G4737" s="14" t="s">
        <v>6492</v>
      </c>
      <c r="H4737" s="20">
        <v>234555913</v>
      </c>
      <c r="I4737" s="20">
        <v>234555913</v>
      </c>
      <c r="J4737" s="21">
        <f>IFERROR((I4737/H4737),0)</f>
        <v>1</v>
      </c>
      <c r="K4737" s="20"/>
      <c r="L4737" s="20"/>
      <c r="M4737" s="22"/>
    </row>
    <row r="4738" spans="1:13" s="14" customFormat="1" ht="30" outlineLevel="2" x14ac:dyDescent="0.25">
      <c r="A4738" s="34"/>
      <c r="B4738" s="44" t="s">
        <v>1835</v>
      </c>
      <c r="C4738" s="31" t="s">
        <v>57</v>
      </c>
      <c r="D4738" s="14" t="s">
        <v>1574</v>
      </c>
      <c r="E4738" s="14" t="s">
        <v>1836</v>
      </c>
      <c r="F4738" s="14" t="s">
        <v>1837</v>
      </c>
      <c r="G4738" s="14" t="s">
        <v>6493</v>
      </c>
      <c r="H4738" s="20">
        <v>-308362253</v>
      </c>
      <c r="I4738" s="20"/>
      <c r="J4738" s="21">
        <f>IFERROR((I4738/H4738),0)</f>
        <v>0</v>
      </c>
      <c r="K4738" s="20"/>
      <c r="L4738" s="20"/>
      <c r="M4738" s="21"/>
    </row>
    <row r="4739" spans="1:13" s="14" customFormat="1" ht="45" outlineLevel="1" x14ac:dyDescent="0.25">
      <c r="A4739" s="34"/>
      <c r="B4739" s="46" t="s">
        <v>7263</v>
      </c>
      <c r="C4739" s="40" t="str">
        <f>C4738</f>
        <v>ASIGNACIÓN PARA LA INVERSIÓN LOCAL SEGÚN NBI Y CUARTA, QUINTA, Y SEXTA CATEGORÍA</v>
      </c>
      <c r="D4739" s="39" t="str">
        <f>D4738</f>
        <v xml:space="preserve">CUNDINAMARCA                                      </v>
      </c>
      <c r="E4739" s="39" t="str">
        <f>E4738</f>
        <v>25151</v>
      </c>
      <c r="F4739" s="39" t="str">
        <f>F4738</f>
        <v xml:space="preserve">CAQUEZA                                           </v>
      </c>
      <c r="G4739" s="39" t="s">
        <v>10656</v>
      </c>
      <c r="H4739" s="20">
        <f>SUBTOTAL(9,H4733:H4738)</f>
        <v>4646790145</v>
      </c>
      <c r="I4739" s="20">
        <f>SUBTOTAL(9,I4733:I4738)</f>
        <v>4391991711.1800003</v>
      </c>
      <c r="J4739" s="42">
        <f>+I4739/H4739</f>
        <v>0.9451667869929169</v>
      </c>
      <c r="K4739" s="20">
        <f>SUBTOTAL(9,K4733:K4738)</f>
        <v>1139314505.5599999</v>
      </c>
      <c r="L4739" s="20">
        <f>SUBTOTAL(9,L4733:L4738)</f>
        <v>978650578.18000007</v>
      </c>
      <c r="M4739" s="7">
        <f>IFERROR((L4739/K4739),"N.A")</f>
        <v>0.85898193466690764</v>
      </c>
    </row>
    <row r="4740" spans="1:13" s="14" customFormat="1" ht="30" outlineLevel="2" x14ac:dyDescent="0.25">
      <c r="A4740" s="34"/>
      <c r="B4740" s="44" t="s">
        <v>1838</v>
      </c>
      <c r="C4740" s="31" t="s">
        <v>57</v>
      </c>
      <c r="D4740" s="14" t="s">
        <v>1574</v>
      </c>
      <c r="E4740" s="14" t="s">
        <v>1839</v>
      </c>
      <c r="F4740" s="14" t="s">
        <v>1840</v>
      </c>
      <c r="G4740" s="14" t="s">
        <v>16</v>
      </c>
      <c r="H4740" s="15">
        <v>3050947453</v>
      </c>
      <c r="I4740" s="15">
        <v>1936560950.5399997</v>
      </c>
      <c r="J4740" s="16">
        <f>IFERROR((I4740/H4740),0)</f>
        <v>0.63474084046769708</v>
      </c>
      <c r="K4740" s="15">
        <v>2254483909.6499996</v>
      </c>
      <c r="L4740" s="15">
        <v>1936560950.5399997</v>
      </c>
      <c r="M4740" s="17">
        <f>L4740/K4740</f>
        <v>0.85898193473496276</v>
      </c>
    </row>
    <row r="4741" spans="1:13" s="14" customFormat="1" ht="30" outlineLevel="2" x14ac:dyDescent="0.25">
      <c r="A4741" s="34"/>
      <c r="B4741" s="44" t="s">
        <v>1838</v>
      </c>
      <c r="C4741" s="31" t="s">
        <v>57</v>
      </c>
      <c r="D4741" s="14" t="s">
        <v>1574</v>
      </c>
      <c r="E4741" s="14" t="s">
        <v>1839</v>
      </c>
      <c r="F4741" s="14" t="s">
        <v>1840</v>
      </c>
      <c r="G4741" s="14" t="s">
        <v>6109</v>
      </c>
      <c r="H4741" s="20">
        <v>2888481180</v>
      </c>
      <c r="I4741" s="20">
        <v>2888481180</v>
      </c>
      <c r="J4741" s="21">
        <f>IFERROR((I4741/H4741),0)</f>
        <v>1</v>
      </c>
      <c r="K4741" s="20"/>
      <c r="L4741" s="20"/>
      <c r="M4741" s="21"/>
    </row>
    <row r="4742" spans="1:13" s="14" customFormat="1" ht="30" outlineLevel="2" x14ac:dyDescent="0.25">
      <c r="A4742" s="34"/>
      <c r="B4742" s="44" t="s">
        <v>1838</v>
      </c>
      <c r="C4742" s="31" t="s">
        <v>57</v>
      </c>
      <c r="D4742" s="14" t="s">
        <v>1574</v>
      </c>
      <c r="E4742" s="14" t="s">
        <v>1839</v>
      </c>
      <c r="F4742" s="14" t="s">
        <v>1840</v>
      </c>
      <c r="G4742" s="14" t="s">
        <v>6481</v>
      </c>
      <c r="H4742" s="20">
        <v>18870</v>
      </c>
      <c r="I4742" s="20">
        <v>18870</v>
      </c>
      <c r="J4742" s="21">
        <f>IFERROR((I4742/H4742),0)</f>
        <v>1</v>
      </c>
      <c r="K4742" s="20"/>
      <c r="L4742" s="20"/>
      <c r="M4742" s="21"/>
    </row>
    <row r="4743" spans="1:13" s="14" customFormat="1" ht="30" outlineLevel="2" x14ac:dyDescent="0.25">
      <c r="A4743" s="34"/>
      <c r="B4743" s="44" t="s">
        <v>1838</v>
      </c>
      <c r="C4743" s="31" t="s">
        <v>57</v>
      </c>
      <c r="D4743" s="14" t="s">
        <v>1574</v>
      </c>
      <c r="E4743" s="14" t="s">
        <v>1839</v>
      </c>
      <c r="F4743" s="14" t="s">
        <v>1840</v>
      </c>
      <c r="G4743" s="14" t="s">
        <v>6484</v>
      </c>
      <c r="H4743" s="20">
        <v>76341375</v>
      </c>
      <c r="I4743" s="20">
        <v>76341375</v>
      </c>
      <c r="J4743" s="21">
        <f>IFERROR((I4743/H4743),0)</f>
        <v>1</v>
      </c>
      <c r="K4743" s="20"/>
      <c r="L4743" s="20"/>
      <c r="M4743" s="21"/>
    </row>
    <row r="4744" spans="1:13" s="14" customFormat="1" ht="30" outlineLevel="2" x14ac:dyDescent="0.25">
      <c r="A4744" s="34"/>
      <c r="B4744" s="44" t="s">
        <v>1838</v>
      </c>
      <c r="C4744" s="31" t="s">
        <v>57</v>
      </c>
      <c r="D4744" s="14" t="s">
        <v>1574</v>
      </c>
      <c r="E4744" s="14" t="s">
        <v>1839</v>
      </c>
      <c r="F4744" s="14" t="s">
        <v>1840</v>
      </c>
      <c r="G4744" s="14" t="s">
        <v>6492</v>
      </c>
      <c r="H4744" s="20">
        <v>464140963</v>
      </c>
      <c r="I4744" s="20">
        <v>464140963</v>
      </c>
      <c r="J4744" s="21">
        <f>IFERROR((I4744/H4744),0)</f>
        <v>1</v>
      </c>
      <c r="K4744" s="20"/>
      <c r="L4744" s="20"/>
      <c r="M4744" s="22"/>
    </row>
    <row r="4745" spans="1:13" s="14" customFormat="1" ht="30" outlineLevel="2" x14ac:dyDescent="0.25">
      <c r="A4745" s="34"/>
      <c r="B4745" s="44" t="s">
        <v>1838</v>
      </c>
      <c r="C4745" s="31" t="s">
        <v>57</v>
      </c>
      <c r="D4745" s="14" t="s">
        <v>1574</v>
      </c>
      <c r="E4745" s="14" t="s">
        <v>1839</v>
      </c>
      <c r="F4745" s="14" t="s">
        <v>1840</v>
      </c>
      <c r="G4745" s="14" t="s">
        <v>6493</v>
      </c>
      <c r="H4745" s="20">
        <v>-610189491</v>
      </c>
      <c r="I4745" s="20"/>
      <c r="J4745" s="21">
        <f>IFERROR((I4745/H4745),0)</f>
        <v>0</v>
      </c>
      <c r="K4745" s="20"/>
      <c r="L4745" s="20"/>
      <c r="M4745" s="21"/>
    </row>
    <row r="4746" spans="1:13" s="14" customFormat="1" ht="45" outlineLevel="1" x14ac:dyDescent="0.25">
      <c r="A4746" s="34"/>
      <c r="B4746" s="46" t="s">
        <v>7264</v>
      </c>
      <c r="C4746" s="40" t="str">
        <f>C4745</f>
        <v>ASIGNACIÓN PARA LA INVERSIÓN LOCAL SEGÚN NBI Y CUARTA, QUINTA, Y SEXTA CATEGORÍA</v>
      </c>
      <c r="D4746" s="39" t="str">
        <f>D4745</f>
        <v xml:space="preserve">CUNDINAMARCA                                      </v>
      </c>
      <c r="E4746" s="39" t="str">
        <f>E4745</f>
        <v>25148</v>
      </c>
      <c r="F4746" s="39" t="str">
        <f>F4745</f>
        <v xml:space="preserve">CAPARRAPÍ                                         </v>
      </c>
      <c r="G4746" s="39" t="s">
        <v>10656</v>
      </c>
      <c r="H4746" s="20">
        <f>SUBTOTAL(9,H4740:H4745)</f>
        <v>5869740350</v>
      </c>
      <c r="I4746" s="20">
        <f>SUBTOTAL(9,I4740:I4745)</f>
        <v>5365543338.54</v>
      </c>
      <c r="J4746" s="42">
        <f>+I4746/H4746</f>
        <v>0.91410233138165986</v>
      </c>
      <c r="K4746" s="20">
        <f>SUBTOTAL(9,K4740:K4745)</f>
        <v>2254483909.6499996</v>
      </c>
      <c r="L4746" s="20">
        <f>SUBTOTAL(9,L4740:L4745)</f>
        <v>1936560950.5399997</v>
      </c>
      <c r="M4746" s="7">
        <f>IFERROR((L4746/K4746),"N.A")</f>
        <v>0.85898193473496276</v>
      </c>
    </row>
    <row r="4747" spans="1:13" s="14" customFormat="1" ht="30" outlineLevel="2" x14ac:dyDescent="0.25">
      <c r="A4747" s="34"/>
      <c r="B4747" s="44" t="s">
        <v>1841</v>
      </c>
      <c r="C4747" s="31" t="s">
        <v>57</v>
      </c>
      <c r="D4747" s="14" t="s">
        <v>1574</v>
      </c>
      <c r="E4747" s="14" t="s">
        <v>1842</v>
      </c>
      <c r="F4747" s="14" t="s">
        <v>1843</v>
      </c>
      <c r="G4747" s="14" t="s">
        <v>16</v>
      </c>
      <c r="H4747" s="15">
        <v>1420555398</v>
      </c>
      <c r="I4747" s="15">
        <v>901684527.27000022</v>
      </c>
      <c r="J4747" s="16">
        <f>IFERROR((I4747/H4747),0)</f>
        <v>0.63474084047653612</v>
      </c>
      <c r="K4747" s="15">
        <v>1049713027.4099998</v>
      </c>
      <c r="L4747" s="15">
        <v>901684527.27000022</v>
      </c>
      <c r="M4747" s="17">
        <f>L4747/K4747</f>
        <v>0.85898193480056506</v>
      </c>
    </row>
    <row r="4748" spans="1:13" s="14" customFormat="1" ht="30" outlineLevel="2" x14ac:dyDescent="0.25">
      <c r="A4748" s="34"/>
      <c r="B4748" s="44" t="s">
        <v>1841</v>
      </c>
      <c r="C4748" s="31" t="s">
        <v>57</v>
      </c>
      <c r="D4748" s="14" t="s">
        <v>1574</v>
      </c>
      <c r="E4748" s="14" t="s">
        <v>1842</v>
      </c>
      <c r="F4748" s="14" t="s">
        <v>1843</v>
      </c>
      <c r="G4748" s="14" t="s">
        <v>6109</v>
      </c>
      <c r="H4748" s="20">
        <v>2211312857</v>
      </c>
      <c r="I4748" s="20">
        <v>2211312857</v>
      </c>
      <c r="J4748" s="21">
        <f>IFERROR((I4748/H4748),0)</f>
        <v>1</v>
      </c>
      <c r="K4748" s="20"/>
      <c r="L4748" s="20"/>
      <c r="M4748" s="21"/>
    </row>
    <row r="4749" spans="1:13" s="14" customFormat="1" ht="30" outlineLevel="2" x14ac:dyDescent="0.25">
      <c r="A4749" s="34"/>
      <c r="B4749" s="44" t="s">
        <v>1841</v>
      </c>
      <c r="C4749" s="31" t="s">
        <v>57</v>
      </c>
      <c r="D4749" s="14" t="s">
        <v>1574</v>
      </c>
      <c r="E4749" s="14" t="s">
        <v>1842</v>
      </c>
      <c r="F4749" s="14" t="s">
        <v>1843</v>
      </c>
      <c r="G4749" s="14" t="s">
        <v>6481</v>
      </c>
      <c r="H4749" s="20">
        <v>8786</v>
      </c>
      <c r="I4749" s="20">
        <v>8786</v>
      </c>
      <c r="J4749" s="21">
        <f>IFERROR((I4749/H4749),0)</f>
        <v>1</v>
      </c>
      <c r="K4749" s="20"/>
      <c r="L4749" s="20"/>
      <c r="M4749" s="21"/>
    </row>
    <row r="4750" spans="1:13" s="14" customFormat="1" ht="30" outlineLevel="2" x14ac:dyDescent="0.25">
      <c r="A4750" s="34"/>
      <c r="B4750" s="44" t="s">
        <v>1841</v>
      </c>
      <c r="C4750" s="31" t="s">
        <v>57</v>
      </c>
      <c r="D4750" s="14" t="s">
        <v>1574</v>
      </c>
      <c r="E4750" s="14" t="s">
        <v>1842</v>
      </c>
      <c r="F4750" s="14" t="s">
        <v>1843</v>
      </c>
      <c r="G4750" s="14" t="s">
        <v>6484</v>
      </c>
      <c r="H4750" s="20">
        <v>35545402</v>
      </c>
      <c r="I4750" s="20">
        <v>35545402</v>
      </c>
      <c r="J4750" s="21">
        <f>IFERROR((I4750/H4750),0)</f>
        <v>1</v>
      </c>
      <c r="K4750" s="20"/>
      <c r="L4750" s="20"/>
      <c r="M4750" s="21"/>
    </row>
    <row r="4751" spans="1:13" s="14" customFormat="1" ht="30" outlineLevel="2" x14ac:dyDescent="0.25">
      <c r="A4751" s="34"/>
      <c r="B4751" s="44" t="s">
        <v>1841</v>
      </c>
      <c r="C4751" s="31" t="s">
        <v>57</v>
      </c>
      <c r="D4751" s="14" t="s">
        <v>1574</v>
      </c>
      <c r="E4751" s="14" t="s">
        <v>1842</v>
      </c>
      <c r="F4751" s="14" t="s">
        <v>1843</v>
      </c>
      <c r="G4751" s="14" t="s">
        <v>6492</v>
      </c>
      <c r="H4751" s="20">
        <v>216109245</v>
      </c>
      <c r="I4751" s="20">
        <v>216109245</v>
      </c>
      <c r="J4751" s="21">
        <f>IFERROR((I4751/H4751),0)</f>
        <v>1</v>
      </c>
      <c r="K4751" s="20"/>
      <c r="L4751" s="20"/>
      <c r="M4751" s="22"/>
    </row>
    <row r="4752" spans="1:13" s="14" customFormat="1" ht="30" outlineLevel="2" x14ac:dyDescent="0.25">
      <c r="A4752" s="34"/>
      <c r="B4752" s="44" t="s">
        <v>1841</v>
      </c>
      <c r="C4752" s="31" t="s">
        <v>57</v>
      </c>
      <c r="D4752" s="14" t="s">
        <v>1574</v>
      </c>
      <c r="E4752" s="14" t="s">
        <v>1842</v>
      </c>
      <c r="F4752" s="14" t="s">
        <v>1843</v>
      </c>
      <c r="G4752" s="14" t="s">
        <v>6493</v>
      </c>
      <c r="H4752" s="20">
        <v>-284111080</v>
      </c>
      <c r="I4752" s="20"/>
      <c r="J4752" s="21">
        <f>IFERROR((I4752/H4752),0)</f>
        <v>0</v>
      </c>
      <c r="K4752" s="20"/>
      <c r="L4752" s="20"/>
      <c r="M4752" s="21"/>
    </row>
    <row r="4753" spans="1:13" s="14" customFormat="1" ht="45" outlineLevel="1" x14ac:dyDescent="0.25">
      <c r="A4753" s="34"/>
      <c r="B4753" s="46" t="s">
        <v>7265</v>
      </c>
      <c r="C4753" s="40" t="str">
        <f>C4752</f>
        <v>ASIGNACIÓN PARA LA INVERSIÓN LOCAL SEGÚN NBI Y CUARTA, QUINTA, Y SEXTA CATEGORÍA</v>
      </c>
      <c r="D4753" s="39" t="str">
        <f>D4752</f>
        <v xml:space="preserve">CUNDINAMARCA                                      </v>
      </c>
      <c r="E4753" s="39" t="str">
        <f>E4752</f>
        <v>25123</v>
      </c>
      <c r="F4753" s="39" t="str">
        <f>F4752</f>
        <v xml:space="preserve">CACHIPAY                                          </v>
      </c>
      <c r="G4753" s="39" t="s">
        <v>10656</v>
      </c>
      <c r="H4753" s="20">
        <f>SUBTOTAL(9,H4747:H4752)</f>
        <v>3599420608</v>
      </c>
      <c r="I4753" s="20">
        <f>SUBTOTAL(9,I4747:I4752)</f>
        <v>3364660817.2700005</v>
      </c>
      <c r="J4753" s="42">
        <f>+I4753/H4753</f>
        <v>0.93477845011826988</v>
      </c>
      <c r="K4753" s="20">
        <f>SUBTOTAL(9,K4747:K4752)</f>
        <v>1049713027.4099998</v>
      </c>
      <c r="L4753" s="20">
        <f>SUBTOTAL(9,L4747:L4752)</f>
        <v>901684527.27000022</v>
      </c>
      <c r="M4753" s="7">
        <f>IFERROR((L4753/K4753),"N.A")</f>
        <v>0.85898193480056506</v>
      </c>
    </row>
    <row r="4754" spans="1:13" s="14" customFormat="1" ht="30" outlineLevel="2" x14ac:dyDescent="0.25">
      <c r="A4754" s="34"/>
      <c r="B4754" s="44" t="s">
        <v>1844</v>
      </c>
      <c r="C4754" s="31" t="s">
        <v>57</v>
      </c>
      <c r="D4754" s="14" t="s">
        <v>1574</v>
      </c>
      <c r="E4754" s="14" t="s">
        <v>1845</v>
      </c>
      <c r="F4754" s="14" t="s">
        <v>767</v>
      </c>
      <c r="G4754" s="14" t="s">
        <v>16</v>
      </c>
      <c r="H4754" s="15">
        <v>1114384351</v>
      </c>
      <c r="I4754" s="15">
        <v>707345259.55999994</v>
      </c>
      <c r="J4754" s="16">
        <f>IFERROR((I4754/H4754),0)</f>
        <v>0.63474084046968093</v>
      </c>
      <c r="K4754" s="15">
        <v>823469308.1099999</v>
      </c>
      <c r="L4754" s="15">
        <v>707345259.55999994</v>
      </c>
      <c r="M4754" s="17">
        <f>L4754/K4754</f>
        <v>0.85898193483795515</v>
      </c>
    </row>
    <row r="4755" spans="1:13" s="14" customFormat="1" ht="30" outlineLevel="2" x14ac:dyDescent="0.25">
      <c r="A4755" s="34"/>
      <c r="B4755" s="44" t="s">
        <v>1844</v>
      </c>
      <c r="C4755" s="31" t="s">
        <v>57</v>
      </c>
      <c r="D4755" s="14" t="s">
        <v>1574</v>
      </c>
      <c r="E4755" s="14" t="s">
        <v>1845</v>
      </c>
      <c r="F4755" s="14" t="s">
        <v>767</v>
      </c>
      <c r="G4755" s="14" t="s">
        <v>6109</v>
      </c>
      <c r="H4755" s="20">
        <v>1330440718</v>
      </c>
      <c r="I4755" s="20">
        <v>1330440718</v>
      </c>
      <c r="J4755" s="21">
        <f>IFERROR((I4755/H4755),0)</f>
        <v>1</v>
      </c>
      <c r="K4755" s="20"/>
      <c r="L4755" s="20"/>
      <c r="M4755" s="21"/>
    </row>
    <row r="4756" spans="1:13" s="14" customFormat="1" ht="30" outlineLevel="2" x14ac:dyDescent="0.25">
      <c r="A4756" s="34"/>
      <c r="B4756" s="44" t="s">
        <v>1844</v>
      </c>
      <c r="C4756" s="31" t="s">
        <v>57</v>
      </c>
      <c r="D4756" s="14" t="s">
        <v>1574</v>
      </c>
      <c r="E4756" s="14" t="s">
        <v>1845</v>
      </c>
      <c r="F4756" s="14" t="s">
        <v>767</v>
      </c>
      <c r="G4756" s="14" t="s">
        <v>6481</v>
      </c>
      <c r="H4756" s="20">
        <v>6892</v>
      </c>
      <c r="I4756" s="20">
        <v>6892</v>
      </c>
      <c r="J4756" s="21">
        <f>IFERROR((I4756/H4756),0)</f>
        <v>1</v>
      </c>
      <c r="K4756" s="20"/>
      <c r="L4756" s="20"/>
      <c r="M4756" s="21"/>
    </row>
    <row r="4757" spans="1:13" s="14" customFormat="1" ht="30" outlineLevel="2" x14ac:dyDescent="0.25">
      <c r="A4757" s="34"/>
      <c r="B4757" s="44" t="s">
        <v>1844</v>
      </c>
      <c r="C4757" s="31" t="s">
        <v>57</v>
      </c>
      <c r="D4757" s="14" t="s">
        <v>1574</v>
      </c>
      <c r="E4757" s="14" t="s">
        <v>1845</v>
      </c>
      <c r="F4757" s="14" t="s">
        <v>767</v>
      </c>
      <c r="G4757" s="14" t="s">
        <v>6484</v>
      </c>
      <c r="H4757" s="20">
        <v>27884333</v>
      </c>
      <c r="I4757" s="20">
        <v>27884333</v>
      </c>
      <c r="J4757" s="21">
        <f>IFERROR((I4757/H4757),0)</f>
        <v>1</v>
      </c>
      <c r="K4757" s="20"/>
      <c r="L4757" s="20"/>
      <c r="M4757" s="21"/>
    </row>
    <row r="4758" spans="1:13" s="14" customFormat="1" ht="30" outlineLevel="2" x14ac:dyDescent="0.25">
      <c r="A4758" s="34"/>
      <c r="B4758" s="44" t="s">
        <v>1844</v>
      </c>
      <c r="C4758" s="31" t="s">
        <v>57</v>
      </c>
      <c r="D4758" s="14" t="s">
        <v>1574</v>
      </c>
      <c r="E4758" s="14" t="s">
        <v>1845</v>
      </c>
      <c r="F4758" s="14" t="s">
        <v>767</v>
      </c>
      <c r="G4758" s="14" t="s">
        <v>6492</v>
      </c>
      <c r="H4758" s="20">
        <v>169531411</v>
      </c>
      <c r="I4758" s="20">
        <v>169531411</v>
      </c>
      <c r="J4758" s="21">
        <f>IFERROR((I4758/H4758),0)</f>
        <v>1</v>
      </c>
      <c r="K4758" s="20"/>
      <c r="L4758" s="20"/>
      <c r="M4758" s="22"/>
    </row>
    <row r="4759" spans="1:13" s="14" customFormat="1" ht="30" outlineLevel="2" x14ac:dyDescent="0.25">
      <c r="A4759" s="34"/>
      <c r="B4759" s="44" t="s">
        <v>1844</v>
      </c>
      <c r="C4759" s="31" t="s">
        <v>57</v>
      </c>
      <c r="D4759" s="14" t="s">
        <v>1574</v>
      </c>
      <c r="E4759" s="14" t="s">
        <v>1845</v>
      </c>
      <c r="F4759" s="14" t="s">
        <v>767</v>
      </c>
      <c r="G4759" s="14" t="s">
        <v>6493</v>
      </c>
      <c r="H4759" s="20">
        <v>-222876870</v>
      </c>
      <c r="I4759" s="20"/>
      <c r="J4759" s="21">
        <f>IFERROR((I4759/H4759),0)</f>
        <v>0</v>
      </c>
      <c r="K4759" s="20"/>
      <c r="L4759" s="20"/>
      <c r="M4759" s="21"/>
    </row>
    <row r="4760" spans="1:13" s="14" customFormat="1" ht="45" outlineLevel="1" x14ac:dyDescent="0.25">
      <c r="A4760" s="34"/>
      <c r="B4760" s="46" t="s">
        <v>7266</v>
      </c>
      <c r="C4760" s="40" t="str">
        <f>C4759</f>
        <v>ASIGNACIÓN PARA LA INVERSIÓN LOCAL SEGÚN NBI Y CUARTA, QUINTA, Y SEXTA CATEGORÍA</v>
      </c>
      <c r="D4760" s="39" t="str">
        <f>D4759</f>
        <v xml:space="preserve">CUNDINAMARCA                                      </v>
      </c>
      <c r="E4760" s="39" t="str">
        <f>E4759</f>
        <v>25120</v>
      </c>
      <c r="F4760" s="39" t="str">
        <f>F4759</f>
        <v xml:space="preserve">CABRERA                                           </v>
      </c>
      <c r="G4760" s="39" t="s">
        <v>10656</v>
      </c>
      <c r="H4760" s="20">
        <f>SUBTOTAL(9,H4754:H4759)</f>
        <v>2419370835</v>
      </c>
      <c r="I4760" s="20">
        <f>SUBTOTAL(9,I4754:I4759)</f>
        <v>2235208613.5599999</v>
      </c>
      <c r="J4760" s="42">
        <f>+I4760/H4760</f>
        <v>0.92388011842756634</v>
      </c>
      <c r="K4760" s="20">
        <f>SUBTOTAL(9,K4754:K4759)</f>
        <v>823469308.1099999</v>
      </c>
      <c r="L4760" s="20">
        <f>SUBTOTAL(9,L4754:L4759)</f>
        <v>707345259.55999994</v>
      </c>
      <c r="M4760" s="7">
        <f>IFERROR((L4760/K4760),"N.A")</f>
        <v>0.85898193483795515</v>
      </c>
    </row>
    <row r="4761" spans="1:13" s="14" customFormat="1" ht="30" outlineLevel="2" x14ac:dyDescent="0.25">
      <c r="A4761" s="34"/>
      <c r="B4761" s="44" t="s">
        <v>1846</v>
      </c>
      <c r="C4761" s="31" t="s">
        <v>57</v>
      </c>
      <c r="D4761" s="14" t="s">
        <v>1574</v>
      </c>
      <c r="E4761" s="14" t="s">
        <v>1847</v>
      </c>
      <c r="F4761" s="14" t="s">
        <v>1848</v>
      </c>
      <c r="G4761" s="14" t="s">
        <v>16</v>
      </c>
      <c r="H4761" s="15">
        <v>1018213207</v>
      </c>
      <c r="I4761" s="15">
        <v>646301506.78000009</v>
      </c>
      <c r="J4761" s="16">
        <f>IFERROR((I4761/H4761),0)</f>
        <v>0.63474084046132406</v>
      </c>
      <c r="K4761" s="15">
        <v>752404073.74000013</v>
      </c>
      <c r="L4761" s="15">
        <v>646301506.78000009</v>
      </c>
      <c r="M4761" s="17">
        <f>L4761/K4761</f>
        <v>0.85898193449087479</v>
      </c>
    </row>
    <row r="4762" spans="1:13" s="14" customFormat="1" ht="30" outlineLevel="2" x14ac:dyDescent="0.25">
      <c r="A4762" s="34"/>
      <c r="B4762" s="44" t="s">
        <v>1846</v>
      </c>
      <c r="C4762" s="31" t="s">
        <v>57</v>
      </c>
      <c r="D4762" s="14" t="s">
        <v>1574</v>
      </c>
      <c r="E4762" s="14" t="s">
        <v>1847</v>
      </c>
      <c r="F4762" s="14" t="s">
        <v>1848</v>
      </c>
      <c r="G4762" s="14" t="s">
        <v>5818</v>
      </c>
      <c r="H4762" s="20">
        <v>4834525</v>
      </c>
      <c r="I4762" s="20">
        <v>4834525</v>
      </c>
      <c r="J4762" s="21">
        <f>IFERROR((I4762/H4762),0)</f>
        <v>1</v>
      </c>
      <c r="K4762" s="20"/>
      <c r="L4762" s="20"/>
      <c r="M4762" s="21"/>
    </row>
    <row r="4763" spans="1:13" s="14" customFormat="1" ht="30" outlineLevel="2" x14ac:dyDescent="0.25">
      <c r="A4763" s="34"/>
      <c r="B4763" s="44" t="s">
        <v>1846</v>
      </c>
      <c r="C4763" s="31" t="s">
        <v>57</v>
      </c>
      <c r="D4763" s="14" t="s">
        <v>1574</v>
      </c>
      <c r="E4763" s="14" t="s">
        <v>1847</v>
      </c>
      <c r="F4763" s="14" t="s">
        <v>1848</v>
      </c>
      <c r="G4763" s="14" t="s">
        <v>6109</v>
      </c>
      <c r="H4763" s="20">
        <v>504837107</v>
      </c>
      <c r="I4763" s="20">
        <v>504837107</v>
      </c>
      <c r="J4763" s="21">
        <f>IFERROR((I4763/H4763),0)</f>
        <v>1</v>
      </c>
      <c r="K4763" s="20"/>
      <c r="L4763" s="20"/>
      <c r="M4763" s="21"/>
    </row>
    <row r="4764" spans="1:13" s="14" customFormat="1" ht="30" outlineLevel="2" x14ac:dyDescent="0.25">
      <c r="A4764" s="34"/>
      <c r="B4764" s="44" t="s">
        <v>1846</v>
      </c>
      <c r="C4764" s="31" t="s">
        <v>57</v>
      </c>
      <c r="D4764" s="14" t="s">
        <v>1574</v>
      </c>
      <c r="E4764" s="14" t="s">
        <v>1847</v>
      </c>
      <c r="F4764" s="14" t="s">
        <v>1848</v>
      </c>
      <c r="G4764" s="14" t="s">
        <v>6481</v>
      </c>
      <c r="H4764" s="20">
        <v>6298</v>
      </c>
      <c r="I4764" s="20">
        <v>6298</v>
      </c>
      <c r="J4764" s="21">
        <f>IFERROR((I4764/H4764),0)</f>
        <v>1</v>
      </c>
      <c r="K4764" s="20"/>
      <c r="L4764" s="20"/>
      <c r="M4764" s="21"/>
    </row>
    <row r="4765" spans="1:13" s="14" customFormat="1" ht="30" outlineLevel="2" x14ac:dyDescent="0.25">
      <c r="A4765" s="34"/>
      <c r="B4765" s="44" t="s">
        <v>1846</v>
      </c>
      <c r="C4765" s="31" t="s">
        <v>57</v>
      </c>
      <c r="D4765" s="14" t="s">
        <v>1574</v>
      </c>
      <c r="E4765" s="14" t="s">
        <v>1847</v>
      </c>
      <c r="F4765" s="14" t="s">
        <v>1848</v>
      </c>
      <c r="G4765" s="14" t="s">
        <v>6484</v>
      </c>
      <c r="H4765" s="20">
        <v>25477920</v>
      </c>
      <c r="I4765" s="20">
        <v>25477920</v>
      </c>
      <c r="J4765" s="21">
        <f>IFERROR((I4765/H4765),0)</f>
        <v>1</v>
      </c>
      <c r="K4765" s="20"/>
      <c r="L4765" s="20"/>
      <c r="M4765" s="21"/>
    </row>
    <row r="4766" spans="1:13" s="14" customFormat="1" ht="30" outlineLevel="2" x14ac:dyDescent="0.25">
      <c r="A4766" s="34"/>
      <c r="B4766" s="44" t="s">
        <v>1846</v>
      </c>
      <c r="C4766" s="31" t="s">
        <v>57</v>
      </c>
      <c r="D4766" s="14" t="s">
        <v>1574</v>
      </c>
      <c r="E4766" s="14" t="s">
        <v>1847</v>
      </c>
      <c r="F4766" s="14" t="s">
        <v>1848</v>
      </c>
      <c r="G4766" s="14" t="s">
        <v>6492</v>
      </c>
      <c r="H4766" s="20">
        <v>154900885</v>
      </c>
      <c r="I4766" s="20">
        <v>154900885</v>
      </c>
      <c r="J4766" s="21">
        <f>IFERROR((I4766/H4766),0)</f>
        <v>1</v>
      </c>
      <c r="K4766" s="20"/>
      <c r="L4766" s="20"/>
      <c r="M4766" s="22"/>
    </row>
    <row r="4767" spans="1:13" s="14" customFormat="1" ht="30" outlineLevel="2" x14ac:dyDescent="0.25">
      <c r="A4767" s="34"/>
      <c r="B4767" s="44" t="s">
        <v>1846</v>
      </c>
      <c r="C4767" s="31" t="s">
        <v>57</v>
      </c>
      <c r="D4767" s="14" t="s">
        <v>1574</v>
      </c>
      <c r="E4767" s="14" t="s">
        <v>1847</v>
      </c>
      <c r="F4767" s="14" t="s">
        <v>1848</v>
      </c>
      <c r="G4767" s="14" t="s">
        <v>6493</v>
      </c>
      <c r="H4767" s="20">
        <v>-203642641</v>
      </c>
      <c r="I4767" s="20"/>
      <c r="J4767" s="21">
        <f>IFERROR((I4767/H4767),0)</f>
        <v>0</v>
      </c>
      <c r="K4767" s="20"/>
      <c r="L4767" s="20"/>
      <c r="M4767" s="21"/>
    </row>
    <row r="4768" spans="1:13" s="14" customFormat="1" ht="45" outlineLevel="1" x14ac:dyDescent="0.25">
      <c r="A4768" s="34"/>
      <c r="B4768" s="46" t="s">
        <v>7267</v>
      </c>
      <c r="C4768" s="40" t="str">
        <f>C4767</f>
        <v>ASIGNACIÓN PARA LA INVERSIÓN LOCAL SEGÚN NBI Y CUARTA, QUINTA, Y SEXTA CATEGORÍA</v>
      </c>
      <c r="D4768" s="39" t="str">
        <f>D4767</f>
        <v xml:space="preserve">CUNDINAMARCA                                      </v>
      </c>
      <c r="E4768" s="39" t="str">
        <f>E4767</f>
        <v>25099</v>
      </c>
      <c r="F4768" s="39" t="str">
        <f>F4767</f>
        <v xml:space="preserve">BOJACÁ                                            </v>
      </c>
      <c r="G4768" s="39" t="s">
        <v>10656</v>
      </c>
      <c r="H4768" s="20">
        <f>SUBTOTAL(9,H4761:H4767)</f>
        <v>1504627301</v>
      </c>
      <c r="I4768" s="20">
        <f>SUBTOTAL(9,I4761:I4767)</f>
        <v>1336358241.7800002</v>
      </c>
      <c r="J4768" s="42">
        <f>+I4768/H4768</f>
        <v>0.8881656214079291</v>
      </c>
      <c r="K4768" s="20">
        <f>SUBTOTAL(9,K4761:K4767)</f>
        <v>752404073.74000013</v>
      </c>
      <c r="L4768" s="20">
        <f>SUBTOTAL(9,L4761:L4767)</f>
        <v>646301506.78000009</v>
      </c>
      <c r="M4768" s="7">
        <f>IFERROR((L4768/K4768),"N.A")</f>
        <v>0.85898193449087479</v>
      </c>
    </row>
    <row r="4769" spans="1:13" s="14" customFormat="1" ht="30" outlineLevel="2" x14ac:dyDescent="0.25">
      <c r="A4769" s="34"/>
      <c r="B4769" s="44" t="s">
        <v>1849</v>
      </c>
      <c r="C4769" s="31" t="s">
        <v>57</v>
      </c>
      <c r="D4769" s="14" t="s">
        <v>1574</v>
      </c>
      <c r="E4769" s="14" t="s">
        <v>1850</v>
      </c>
      <c r="F4769" s="14" t="s">
        <v>1851</v>
      </c>
      <c r="G4769" s="14" t="s">
        <v>16</v>
      </c>
      <c r="H4769" s="15">
        <v>822011623</v>
      </c>
      <c r="I4769" s="15">
        <v>521764348.45999998</v>
      </c>
      <c r="J4769" s="16">
        <f>IFERROR((I4769/H4769),0)</f>
        <v>0.63474084047105983</v>
      </c>
      <c r="K4769" s="15">
        <v>607421794.71000004</v>
      </c>
      <c r="L4769" s="15">
        <v>521764348.45999998</v>
      </c>
      <c r="M4769" s="17">
        <f>L4769/K4769</f>
        <v>0.85898193480051976</v>
      </c>
    </row>
    <row r="4770" spans="1:13" s="14" customFormat="1" ht="30" outlineLevel="2" x14ac:dyDescent="0.25">
      <c r="A4770" s="34"/>
      <c r="B4770" s="44" t="s">
        <v>1849</v>
      </c>
      <c r="C4770" s="31" t="s">
        <v>57</v>
      </c>
      <c r="D4770" s="14" t="s">
        <v>1574</v>
      </c>
      <c r="E4770" s="14" t="s">
        <v>1850</v>
      </c>
      <c r="F4770" s="14" t="s">
        <v>1851</v>
      </c>
      <c r="G4770" s="14" t="s">
        <v>5818</v>
      </c>
      <c r="H4770" s="20">
        <v>719430106</v>
      </c>
      <c r="I4770" s="20">
        <v>719430106</v>
      </c>
      <c r="J4770" s="21">
        <f>IFERROR((I4770/H4770),0)</f>
        <v>1</v>
      </c>
      <c r="K4770" s="20"/>
      <c r="L4770" s="20"/>
      <c r="M4770" s="21"/>
    </row>
    <row r="4771" spans="1:13" s="14" customFormat="1" ht="30" outlineLevel="2" x14ac:dyDescent="0.25">
      <c r="A4771" s="34"/>
      <c r="B4771" s="44" t="s">
        <v>1849</v>
      </c>
      <c r="C4771" s="31" t="s">
        <v>57</v>
      </c>
      <c r="D4771" s="14" t="s">
        <v>1574</v>
      </c>
      <c r="E4771" s="14" t="s">
        <v>1850</v>
      </c>
      <c r="F4771" s="14" t="s">
        <v>1851</v>
      </c>
      <c r="G4771" s="14" t="s">
        <v>6109</v>
      </c>
      <c r="H4771" s="20">
        <v>980826792</v>
      </c>
      <c r="I4771" s="20">
        <v>980826792</v>
      </c>
      <c r="J4771" s="21">
        <f>IFERROR((I4771/H4771),0)</f>
        <v>1</v>
      </c>
      <c r="K4771" s="20"/>
      <c r="L4771" s="20"/>
      <c r="M4771" s="21"/>
    </row>
    <row r="4772" spans="1:13" s="14" customFormat="1" ht="30" outlineLevel="2" x14ac:dyDescent="0.25">
      <c r="A4772" s="34"/>
      <c r="B4772" s="44" t="s">
        <v>1849</v>
      </c>
      <c r="C4772" s="31" t="s">
        <v>57</v>
      </c>
      <c r="D4772" s="14" t="s">
        <v>1574</v>
      </c>
      <c r="E4772" s="14" t="s">
        <v>1850</v>
      </c>
      <c r="F4772" s="14" t="s">
        <v>1851</v>
      </c>
      <c r="G4772" s="14" t="s">
        <v>6481</v>
      </c>
      <c r="H4772" s="20">
        <v>5084</v>
      </c>
      <c r="I4772" s="20">
        <v>5084</v>
      </c>
      <c r="J4772" s="21">
        <f>IFERROR((I4772/H4772),0)</f>
        <v>1</v>
      </c>
      <c r="K4772" s="20"/>
      <c r="L4772" s="20"/>
      <c r="M4772" s="21"/>
    </row>
    <row r="4773" spans="1:13" s="14" customFormat="1" ht="30" outlineLevel="2" x14ac:dyDescent="0.25">
      <c r="A4773" s="34"/>
      <c r="B4773" s="44" t="s">
        <v>1849</v>
      </c>
      <c r="C4773" s="31" t="s">
        <v>57</v>
      </c>
      <c r="D4773" s="14" t="s">
        <v>1574</v>
      </c>
      <c r="E4773" s="14" t="s">
        <v>1850</v>
      </c>
      <c r="F4773" s="14" t="s">
        <v>1851</v>
      </c>
      <c r="G4773" s="14" t="s">
        <v>6484</v>
      </c>
      <c r="H4773" s="20">
        <v>20568528</v>
      </c>
      <c r="I4773" s="20">
        <v>20568528</v>
      </c>
      <c r="J4773" s="21">
        <f>IFERROR((I4773/H4773),0)</f>
        <v>1</v>
      </c>
      <c r="K4773" s="20"/>
      <c r="L4773" s="20"/>
      <c r="M4773" s="21"/>
    </row>
    <row r="4774" spans="1:13" s="14" customFormat="1" ht="30" outlineLevel="2" x14ac:dyDescent="0.25">
      <c r="A4774" s="34"/>
      <c r="B4774" s="44" t="s">
        <v>1849</v>
      </c>
      <c r="C4774" s="31" t="s">
        <v>57</v>
      </c>
      <c r="D4774" s="14" t="s">
        <v>1574</v>
      </c>
      <c r="E4774" s="14" t="s">
        <v>1850</v>
      </c>
      <c r="F4774" s="14" t="s">
        <v>1851</v>
      </c>
      <c r="G4774" s="14" t="s">
        <v>6492</v>
      </c>
      <c r="H4774" s="20">
        <v>125052716</v>
      </c>
      <c r="I4774" s="20">
        <v>125052716</v>
      </c>
      <c r="J4774" s="21">
        <f>IFERROR((I4774/H4774),0)</f>
        <v>1</v>
      </c>
      <c r="K4774" s="20"/>
      <c r="L4774" s="20"/>
      <c r="M4774" s="22"/>
    </row>
    <row r="4775" spans="1:13" s="14" customFormat="1" ht="30" outlineLevel="2" x14ac:dyDescent="0.25">
      <c r="A4775" s="34"/>
      <c r="B4775" s="44" t="s">
        <v>1849</v>
      </c>
      <c r="C4775" s="31" t="s">
        <v>57</v>
      </c>
      <c r="D4775" s="14" t="s">
        <v>1574</v>
      </c>
      <c r="E4775" s="14" t="s">
        <v>1850</v>
      </c>
      <c r="F4775" s="14" t="s">
        <v>1851</v>
      </c>
      <c r="G4775" s="14" t="s">
        <v>6493</v>
      </c>
      <c r="H4775" s="20">
        <v>-164402325</v>
      </c>
      <c r="I4775" s="20"/>
      <c r="J4775" s="21">
        <f>IFERROR((I4775/H4775),0)</f>
        <v>0</v>
      </c>
      <c r="K4775" s="20"/>
      <c r="L4775" s="20"/>
      <c r="M4775" s="21"/>
    </row>
    <row r="4776" spans="1:13" s="14" customFormat="1" ht="45" outlineLevel="1" x14ac:dyDescent="0.25">
      <c r="A4776" s="34"/>
      <c r="B4776" s="46" t="s">
        <v>7268</v>
      </c>
      <c r="C4776" s="40" t="str">
        <f>C4775</f>
        <v>ASIGNACIÓN PARA LA INVERSIÓN LOCAL SEGÚN NBI Y CUARTA, QUINTA, Y SEXTA CATEGORÍA</v>
      </c>
      <c r="D4776" s="39" t="str">
        <f>D4775</f>
        <v xml:space="preserve">CUNDINAMARCA                                      </v>
      </c>
      <c r="E4776" s="39" t="str">
        <f>E4775</f>
        <v>25095</v>
      </c>
      <c r="F4776" s="39" t="str">
        <f>F4775</f>
        <v xml:space="preserve">BITUIMA                                           </v>
      </c>
      <c r="G4776" s="39" t="s">
        <v>10656</v>
      </c>
      <c r="H4776" s="20">
        <f>SUBTOTAL(9,H4769:H4775)</f>
        <v>2503492524</v>
      </c>
      <c r="I4776" s="20">
        <f>SUBTOTAL(9,I4769:I4775)</f>
        <v>2367647574.46</v>
      </c>
      <c r="J4776" s="42">
        <f>+I4776/H4776</f>
        <v>0.94573782496344294</v>
      </c>
      <c r="K4776" s="20">
        <f>SUBTOTAL(9,K4769:K4775)</f>
        <v>607421794.71000004</v>
      </c>
      <c r="L4776" s="20">
        <f>SUBTOTAL(9,L4769:L4775)</f>
        <v>521764348.45999998</v>
      </c>
      <c r="M4776" s="7">
        <f>IFERROR((L4776/K4776),"N.A")</f>
        <v>0.85898193480051976</v>
      </c>
    </row>
    <row r="4777" spans="1:13" s="14" customFormat="1" ht="30" outlineLevel="2" x14ac:dyDescent="0.25">
      <c r="A4777" s="34"/>
      <c r="B4777" s="44" t="s">
        <v>1852</v>
      </c>
      <c r="C4777" s="31" t="s">
        <v>57</v>
      </c>
      <c r="D4777" s="14" t="s">
        <v>1574</v>
      </c>
      <c r="E4777" s="14" t="s">
        <v>1853</v>
      </c>
      <c r="F4777" s="14" t="s">
        <v>1854</v>
      </c>
      <c r="G4777" s="14" t="s">
        <v>16</v>
      </c>
      <c r="H4777" s="15">
        <v>722784928</v>
      </c>
      <c r="I4777" s="15">
        <v>458781112.68000001</v>
      </c>
      <c r="J4777" s="16">
        <f>IFERROR((I4777/H4777),0)</f>
        <v>0.63474084047308743</v>
      </c>
      <c r="K4777" s="15">
        <v>534098674.18999988</v>
      </c>
      <c r="L4777" s="15">
        <v>458781112.68000001</v>
      </c>
      <c r="M4777" s="17">
        <f>L4777/K4777</f>
        <v>0.85898193508114484</v>
      </c>
    </row>
    <row r="4778" spans="1:13" s="14" customFormat="1" ht="30" outlineLevel="2" x14ac:dyDescent="0.25">
      <c r="A4778" s="34"/>
      <c r="B4778" s="44" t="s">
        <v>1852</v>
      </c>
      <c r="C4778" s="31" t="s">
        <v>57</v>
      </c>
      <c r="D4778" s="14" t="s">
        <v>1574</v>
      </c>
      <c r="E4778" s="14" t="s">
        <v>1853</v>
      </c>
      <c r="F4778" s="14" t="s">
        <v>1854</v>
      </c>
      <c r="G4778" s="14" t="s">
        <v>6109</v>
      </c>
      <c r="H4778" s="20">
        <v>1165746495</v>
      </c>
      <c r="I4778" s="20">
        <v>1165746495</v>
      </c>
      <c r="J4778" s="21">
        <f>IFERROR((I4778/H4778),0)</f>
        <v>1</v>
      </c>
      <c r="K4778" s="20"/>
      <c r="L4778" s="20"/>
      <c r="M4778" s="21"/>
    </row>
    <row r="4779" spans="1:13" s="14" customFormat="1" ht="30" outlineLevel="2" x14ac:dyDescent="0.25">
      <c r="A4779" s="34"/>
      <c r="B4779" s="44" t="s">
        <v>1852</v>
      </c>
      <c r="C4779" s="31" t="s">
        <v>57</v>
      </c>
      <c r="D4779" s="14" t="s">
        <v>1574</v>
      </c>
      <c r="E4779" s="14" t="s">
        <v>1853</v>
      </c>
      <c r="F4779" s="14" t="s">
        <v>1854</v>
      </c>
      <c r="G4779" s="14" t="s">
        <v>6481</v>
      </c>
      <c r="H4779" s="20">
        <v>4470</v>
      </c>
      <c r="I4779" s="20">
        <v>4470</v>
      </c>
      <c r="J4779" s="21">
        <f>IFERROR((I4779/H4779),0)</f>
        <v>1</v>
      </c>
      <c r="K4779" s="20"/>
      <c r="L4779" s="20"/>
      <c r="M4779" s="21"/>
    </row>
    <row r="4780" spans="1:13" s="14" customFormat="1" ht="30" outlineLevel="2" x14ac:dyDescent="0.25">
      <c r="A4780" s="34"/>
      <c r="B4780" s="44" t="s">
        <v>1852</v>
      </c>
      <c r="C4780" s="31" t="s">
        <v>57</v>
      </c>
      <c r="D4780" s="14" t="s">
        <v>1574</v>
      </c>
      <c r="E4780" s="14" t="s">
        <v>1853</v>
      </c>
      <c r="F4780" s="14" t="s">
        <v>1854</v>
      </c>
      <c r="G4780" s="14" t="s">
        <v>6484</v>
      </c>
      <c r="H4780" s="20">
        <v>18085659</v>
      </c>
      <c r="I4780" s="20">
        <v>18085659</v>
      </c>
      <c r="J4780" s="21">
        <f>IFERROR((I4780/H4780),0)</f>
        <v>1</v>
      </c>
      <c r="K4780" s="20"/>
      <c r="L4780" s="20"/>
      <c r="M4780" s="21"/>
    </row>
    <row r="4781" spans="1:13" s="14" customFormat="1" ht="30" outlineLevel="2" x14ac:dyDescent="0.25">
      <c r="A4781" s="34"/>
      <c r="B4781" s="44" t="s">
        <v>1852</v>
      </c>
      <c r="C4781" s="31" t="s">
        <v>57</v>
      </c>
      <c r="D4781" s="14" t="s">
        <v>1574</v>
      </c>
      <c r="E4781" s="14" t="s">
        <v>1853</v>
      </c>
      <c r="F4781" s="14" t="s">
        <v>1854</v>
      </c>
      <c r="G4781" s="14" t="s">
        <v>6492</v>
      </c>
      <c r="H4781" s="20">
        <v>109957349</v>
      </c>
      <c r="I4781" s="20">
        <v>109957349</v>
      </c>
      <c r="J4781" s="21">
        <f>IFERROR((I4781/H4781),0)</f>
        <v>1</v>
      </c>
      <c r="K4781" s="20"/>
      <c r="L4781" s="20"/>
      <c r="M4781" s="22"/>
    </row>
    <row r="4782" spans="1:13" s="14" customFormat="1" ht="30" outlineLevel="2" x14ac:dyDescent="0.25">
      <c r="A4782" s="34"/>
      <c r="B4782" s="44" t="s">
        <v>1852</v>
      </c>
      <c r="C4782" s="31" t="s">
        <v>57</v>
      </c>
      <c r="D4782" s="14" t="s">
        <v>1574</v>
      </c>
      <c r="E4782" s="14" t="s">
        <v>1853</v>
      </c>
      <c r="F4782" s="14" t="s">
        <v>1854</v>
      </c>
      <c r="G4782" s="14" t="s">
        <v>6493</v>
      </c>
      <c r="H4782" s="20">
        <v>-144556986</v>
      </c>
      <c r="I4782" s="20"/>
      <c r="J4782" s="21">
        <f>IFERROR((I4782/H4782),0)</f>
        <v>0</v>
      </c>
      <c r="K4782" s="20"/>
      <c r="L4782" s="20"/>
      <c r="M4782" s="21"/>
    </row>
    <row r="4783" spans="1:13" s="14" customFormat="1" ht="45" outlineLevel="1" x14ac:dyDescent="0.25">
      <c r="A4783" s="34"/>
      <c r="B4783" s="46" t="s">
        <v>7269</v>
      </c>
      <c r="C4783" s="40" t="str">
        <f>C4782</f>
        <v>ASIGNACIÓN PARA LA INVERSIÓN LOCAL SEGÚN NBI Y CUARTA, QUINTA, Y SEXTA CATEGORÍA</v>
      </c>
      <c r="D4783" s="39" t="str">
        <f>D4782</f>
        <v xml:space="preserve">CUNDINAMARCA                                      </v>
      </c>
      <c r="E4783" s="39" t="str">
        <f>E4782</f>
        <v>25086</v>
      </c>
      <c r="F4783" s="39" t="str">
        <f>F4782</f>
        <v xml:space="preserve">BELTRÁN                                           </v>
      </c>
      <c r="G4783" s="39" t="s">
        <v>10656</v>
      </c>
      <c r="H4783" s="20">
        <f>SUBTOTAL(9,H4777:H4782)</f>
        <v>1872021915</v>
      </c>
      <c r="I4783" s="20">
        <f>SUBTOTAL(9,I4777:I4782)</f>
        <v>1752575085.6800001</v>
      </c>
      <c r="J4783" s="42">
        <f>+I4783/H4783</f>
        <v>0.93619368001896497</v>
      </c>
      <c r="K4783" s="20">
        <f>SUBTOTAL(9,K4777:K4782)</f>
        <v>534098674.18999988</v>
      </c>
      <c r="L4783" s="20">
        <f>SUBTOTAL(9,L4777:L4782)</f>
        <v>458781112.68000001</v>
      </c>
      <c r="M4783" s="7">
        <f>IFERROR((L4783/K4783),"N.A")</f>
        <v>0.85898193508114484</v>
      </c>
    </row>
    <row r="4784" spans="1:13" s="14" customFormat="1" ht="30" outlineLevel="2" x14ac:dyDescent="0.25">
      <c r="A4784" s="34"/>
      <c r="B4784" s="44" t="s">
        <v>1855</v>
      </c>
      <c r="C4784" s="31" t="s">
        <v>57</v>
      </c>
      <c r="D4784" s="14" t="s">
        <v>1574</v>
      </c>
      <c r="E4784" s="14" t="s">
        <v>1856</v>
      </c>
      <c r="F4784" s="14" t="s">
        <v>1857</v>
      </c>
      <c r="G4784" s="14" t="s">
        <v>16</v>
      </c>
      <c r="H4784" s="15">
        <v>1516167325</v>
      </c>
      <c r="I4784" s="15">
        <v>962373322.18000007</v>
      </c>
      <c r="J4784" s="16">
        <f>IFERROR((I4784/H4784),0)</f>
        <v>0.63474084048078272</v>
      </c>
      <c r="K4784" s="15">
        <v>1120365031.2899997</v>
      </c>
      <c r="L4784" s="15">
        <v>962373322.18000007</v>
      </c>
      <c r="M4784" s="17">
        <f>L4784/K4784</f>
        <v>0.85898193472882101</v>
      </c>
    </row>
    <row r="4785" spans="1:13" s="14" customFormat="1" ht="30" outlineLevel="2" x14ac:dyDescent="0.25">
      <c r="A4785" s="34"/>
      <c r="B4785" s="44" t="s">
        <v>1855</v>
      </c>
      <c r="C4785" s="31" t="s">
        <v>57</v>
      </c>
      <c r="D4785" s="14" t="s">
        <v>1574</v>
      </c>
      <c r="E4785" s="14" t="s">
        <v>1856</v>
      </c>
      <c r="F4785" s="14" t="s">
        <v>1857</v>
      </c>
      <c r="G4785" s="14" t="s">
        <v>6109</v>
      </c>
      <c r="H4785" s="20">
        <v>495393816</v>
      </c>
      <c r="I4785" s="20">
        <v>495393816</v>
      </c>
      <c r="J4785" s="21">
        <f>IFERROR((I4785/H4785),0)</f>
        <v>1</v>
      </c>
      <c r="K4785" s="20"/>
      <c r="L4785" s="20"/>
      <c r="M4785" s="21"/>
    </row>
    <row r="4786" spans="1:13" s="14" customFormat="1" ht="30" outlineLevel="2" x14ac:dyDescent="0.25">
      <c r="A4786" s="34"/>
      <c r="B4786" s="44" t="s">
        <v>1855</v>
      </c>
      <c r="C4786" s="31" t="s">
        <v>57</v>
      </c>
      <c r="D4786" s="14" t="s">
        <v>1574</v>
      </c>
      <c r="E4786" s="14" t="s">
        <v>1856</v>
      </c>
      <c r="F4786" s="14" t="s">
        <v>1857</v>
      </c>
      <c r="G4786" s="14" t="s">
        <v>6481</v>
      </c>
      <c r="H4786" s="20">
        <v>9377</v>
      </c>
      <c r="I4786" s="20">
        <v>9377</v>
      </c>
      <c r="J4786" s="21">
        <f>IFERROR((I4786/H4786),0)</f>
        <v>1</v>
      </c>
      <c r="K4786" s="20"/>
      <c r="L4786" s="20"/>
      <c r="M4786" s="21"/>
    </row>
    <row r="4787" spans="1:13" s="14" customFormat="1" ht="30" outlineLevel="2" x14ac:dyDescent="0.25">
      <c r="A4787" s="34"/>
      <c r="B4787" s="44" t="s">
        <v>1855</v>
      </c>
      <c r="C4787" s="31" t="s">
        <v>57</v>
      </c>
      <c r="D4787" s="14" t="s">
        <v>1574</v>
      </c>
      <c r="E4787" s="14" t="s">
        <v>1856</v>
      </c>
      <c r="F4787" s="14" t="s">
        <v>1857</v>
      </c>
      <c r="G4787" s="14" t="s">
        <v>6484</v>
      </c>
      <c r="H4787" s="20">
        <v>37937821</v>
      </c>
      <c r="I4787" s="20">
        <v>37937821</v>
      </c>
      <c r="J4787" s="21">
        <f>IFERROR((I4787/H4787),0)</f>
        <v>1</v>
      </c>
      <c r="K4787" s="20"/>
      <c r="L4787" s="20"/>
      <c r="M4787" s="21"/>
    </row>
    <row r="4788" spans="1:13" s="14" customFormat="1" ht="30" outlineLevel="2" x14ac:dyDescent="0.25">
      <c r="A4788" s="34"/>
      <c r="B4788" s="44" t="s">
        <v>1855</v>
      </c>
      <c r="C4788" s="31" t="s">
        <v>57</v>
      </c>
      <c r="D4788" s="14" t="s">
        <v>1574</v>
      </c>
      <c r="E4788" s="14" t="s">
        <v>1856</v>
      </c>
      <c r="F4788" s="14" t="s">
        <v>1857</v>
      </c>
      <c r="G4788" s="14" t="s">
        <v>6492</v>
      </c>
      <c r="H4788" s="20">
        <v>230654698</v>
      </c>
      <c r="I4788" s="20">
        <v>230654698</v>
      </c>
      <c r="J4788" s="21">
        <f>IFERROR((I4788/H4788),0)</f>
        <v>1</v>
      </c>
      <c r="K4788" s="20"/>
      <c r="L4788" s="20"/>
      <c r="M4788" s="22"/>
    </row>
    <row r="4789" spans="1:13" s="14" customFormat="1" ht="30" outlineLevel="2" x14ac:dyDescent="0.25">
      <c r="A4789" s="34"/>
      <c r="B4789" s="44" t="s">
        <v>1855</v>
      </c>
      <c r="C4789" s="31" t="s">
        <v>57</v>
      </c>
      <c r="D4789" s="14" t="s">
        <v>1574</v>
      </c>
      <c r="E4789" s="14" t="s">
        <v>1856</v>
      </c>
      <c r="F4789" s="14" t="s">
        <v>1857</v>
      </c>
      <c r="G4789" s="14" t="s">
        <v>6493</v>
      </c>
      <c r="H4789" s="20">
        <v>-303233465</v>
      </c>
      <c r="I4789" s="20"/>
      <c r="J4789" s="21">
        <f>IFERROR((I4789/H4789),0)</f>
        <v>0</v>
      </c>
      <c r="K4789" s="20"/>
      <c r="L4789" s="20"/>
      <c r="M4789" s="21"/>
    </row>
    <row r="4790" spans="1:13" s="14" customFormat="1" ht="45" outlineLevel="1" x14ac:dyDescent="0.25">
      <c r="A4790" s="34"/>
      <c r="B4790" s="46" t="s">
        <v>7270</v>
      </c>
      <c r="C4790" s="40" t="str">
        <f>C4789</f>
        <v>ASIGNACIÓN PARA LA INVERSIÓN LOCAL SEGÚN NBI Y CUARTA, QUINTA, Y SEXTA CATEGORÍA</v>
      </c>
      <c r="D4790" s="39" t="str">
        <f>D4789</f>
        <v xml:space="preserve">CUNDINAMARCA                                      </v>
      </c>
      <c r="E4790" s="39" t="str">
        <f>E4789</f>
        <v>25053</v>
      </c>
      <c r="F4790" s="39" t="str">
        <f>F4789</f>
        <v xml:space="preserve">ARBELÁEZ                                          </v>
      </c>
      <c r="G4790" s="39" t="s">
        <v>10656</v>
      </c>
      <c r="H4790" s="20">
        <f>SUBTOTAL(9,H4784:H4789)</f>
        <v>1976929572</v>
      </c>
      <c r="I4790" s="20">
        <f>SUBTOTAL(9,I4784:I4789)</f>
        <v>1726369034.1800001</v>
      </c>
      <c r="J4790" s="42">
        <f>+I4790/H4790</f>
        <v>0.87325773190467504</v>
      </c>
      <c r="K4790" s="20">
        <f>SUBTOTAL(9,K4784:K4789)</f>
        <v>1120365031.2899997</v>
      </c>
      <c r="L4790" s="20">
        <f>SUBTOTAL(9,L4784:L4789)</f>
        <v>962373322.18000007</v>
      </c>
      <c r="M4790" s="7">
        <f>IFERROR((L4790/K4790),"N.A")</f>
        <v>0.85898193472882101</v>
      </c>
    </row>
    <row r="4791" spans="1:13" s="14" customFormat="1" ht="30" outlineLevel="2" x14ac:dyDescent="0.25">
      <c r="A4791" s="34"/>
      <c r="B4791" s="44" t="s">
        <v>1858</v>
      </c>
      <c r="C4791" s="31" t="s">
        <v>57</v>
      </c>
      <c r="D4791" s="14" t="s">
        <v>1574</v>
      </c>
      <c r="E4791" s="14" t="s">
        <v>1859</v>
      </c>
      <c r="F4791" s="14" t="s">
        <v>1860</v>
      </c>
      <c r="G4791" s="14" t="s">
        <v>16</v>
      </c>
      <c r="H4791" s="15">
        <v>1658391889</v>
      </c>
      <c r="I4791" s="15">
        <v>1052649061.4600002</v>
      </c>
      <c r="J4791" s="16">
        <f>IFERROR((I4791/H4791),0)</f>
        <v>0.63474084047452806</v>
      </c>
      <c r="K4791" s="15">
        <v>1225461233.6900001</v>
      </c>
      <c r="L4791" s="15">
        <v>1052649061.4600002</v>
      </c>
      <c r="M4791" s="17">
        <f>L4791/K4791</f>
        <v>0.85898193473681483</v>
      </c>
    </row>
    <row r="4792" spans="1:13" s="14" customFormat="1" ht="30" outlineLevel="2" x14ac:dyDescent="0.25">
      <c r="A4792" s="34"/>
      <c r="B4792" s="44" t="s">
        <v>1858</v>
      </c>
      <c r="C4792" s="31" t="s">
        <v>57</v>
      </c>
      <c r="D4792" s="14" t="s">
        <v>1574</v>
      </c>
      <c r="E4792" s="14" t="s">
        <v>1859</v>
      </c>
      <c r="F4792" s="14" t="s">
        <v>1860</v>
      </c>
      <c r="G4792" s="14" t="s">
        <v>6109</v>
      </c>
      <c r="H4792" s="20">
        <v>4083897612</v>
      </c>
      <c r="I4792" s="20">
        <v>4083897612</v>
      </c>
      <c r="J4792" s="21">
        <f>IFERROR((I4792/H4792),0)</f>
        <v>1</v>
      </c>
      <c r="K4792" s="20"/>
      <c r="L4792" s="20"/>
      <c r="M4792" s="21"/>
    </row>
    <row r="4793" spans="1:13" s="14" customFormat="1" ht="30" outlineLevel="2" x14ac:dyDescent="0.25">
      <c r="A4793" s="34"/>
      <c r="B4793" s="44" t="s">
        <v>1858</v>
      </c>
      <c r="C4793" s="31" t="s">
        <v>57</v>
      </c>
      <c r="D4793" s="14" t="s">
        <v>1574</v>
      </c>
      <c r="E4793" s="14" t="s">
        <v>1859</v>
      </c>
      <c r="F4793" s="14" t="s">
        <v>1860</v>
      </c>
      <c r="G4793" s="14" t="s">
        <v>6481</v>
      </c>
      <c r="H4793" s="20">
        <v>10257</v>
      </c>
      <c r="I4793" s="20">
        <v>10257</v>
      </c>
      <c r="J4793" s="21">
        <f>IFERROR((I4793/H4793),0)</f>
        <v>1</v>
      </c>
      <c r="K4793" s="20"/>
      <c r="L4793" s="20"/>
      <c r="M4793" s="21"/>
    </row>
    <row r="4794" spans="1:13" s="14" customFormat="1" ht="30" outlineLevel="2" x14ac:dyDescent="0.25">
      <c r="A4794" s="34"/>
      <c r="B4794" s="44" t="s">
        <v>1858</v>
      </c>
      <c r="C4794" s="31" t="s">
        <v>57</v>
      </c>
      <c r="D4794" s="14" t="s">
        <v>1574</v>
      </c>
      <c r="E4794" s="14" t="s">
        <v>1859</v>
      </c>
      <c r="F4794" s="14" t="s">
        <v>1860</v>
      </c>
      <c r="G4794" s="14" t="s">
        <v>6484</v>
      </c>
      <c r="H4794" s="20">
        <v>41496591</v>
      </c>
      <c r="I4794" s="20">
        <v>41496591</v>
      </c>
      <c r="J4794" s="21">
        <f>IFERROR((I4794/H4794),0)</f>
        <v>1</v>
      </c>
      <c r="K4794" s="20"/>
      <c r="L4794" s="20"/>
      <c r="M4794" s="21"/>
    </row>
    <row r="4795" spans="1:13" s="14" customFormat="1" ht="30" outlineLevel="2" x14ac:dyDescent="0.25">
      <c r="A4795" s="34"/>
      <c r="B4795" s="44" t="s">
        <v>1858</v>
      </c>
      <c r="C4795" s="31" t="s">
        <v>57</v>
      </c>
      <c r="D4795" s="14" t="s">
        <v>1574</v>
      </c>
      <c r="E4795" s="14" t="s">
        <v>1859</v>
      </c>
      <c r="F4795" s="14" t="s">
        <v>1860</v>
      </c>
      <c r="G4795" s="14" t="s">
        <v>6492</v>
      </c>
      <c r="H4795" s="20">
        <v>252291336</v>
      </c>
      <c r="I4795" s="20">
        <v>252291336</v>
      </c>
      <c r="J4795" s="21">
        <f>IFERROR((I4795/H4795),0)</f>
        <v>1</v>
      </c>
      <c r="K4795" s="20"/>
      <c r="L4795" s="20"/>
      <c r="M4795" s="22"/>
    </row>
    <row r="4796" spans="1:13" s="14" customFormat="1" ht="30" outlineLevel="2" x14ac:dyDescent="0.25">
      <c r="A4796" s="34"/>
      <c r="B4796" s="44" t="s">
        <v>1858</v>
      </c>
      <c r="C4796" s="31" t="s">
        <v>57</v>
      </c>
      <c r="D4796" s="14" t="s">
        <v>1574</v>
      </c>
      <c r="E4796" s="14" t="s">
        <v>1859</v>
      </c>
      <c r="F4796" s="14" t="s">
        <v>1860</v>
      </c>
      <c r="G4796" s="14" t="s">
        <v>6493</v>
      </c>
      <c r="H4796" s="20">
        <v>-331678378</v>
      </c>
      <c r="I4796" s="20"/>
      <c r="J4796" s="21">
        <f>IFERROR((I4796/H4796),0)</f>
        <v>0</v>
      </c>
      <c r="K4796" s="20"/>
      <c r="L4796" s="20"/>
      <c r="M4796" s="21"/>
    </row>
    <row r="4797" spans="1:13" s="14" customFormat="1" ht="45" outlineLevel="1" x14ac:dyDescent="0.25">
      <c r="A4797" s="34"/>
      <c r="B4797" s="46" t="s">
        <v>7271</v>
      </c>
      <c r="C4797" s="40" t="str">
        <f>C4796</f>
        <v>ASIGNACIÓN PARA LA INVERSIÓN LOCAL SEGÚN NBI Y CUARTA, QUINTA, Y SEXTA CATEGORÍA</v>
      </c>
      <c r="D4797" s="39" t="str">
        <f>D4796</f>
        <v xml:space="preserve">CUNDINAMARCA                                      </v>
      </c>
      <c r="E4797" s="39" t="str">
        <f>E4796</f>
        <v>25040</v>
      </c>
      <c r="F4797" s="39" t="str">
        <f>F4796</f>
        <v xml:space="preserve">ANOLAIMA                                          </v>
      </c>
      <c r="G4797" s="39" t="s">
        <v>10656</v>
      </c>
      <c r="H4797" s="20">
        <f>SUBTOTAL(9,H4791:H4796)</f>
        <v>5704409307</v>
      </c>
      <c r="I4797" s="20">
        <f>SUBTOTAL(9,I4791:I4796)</f>
        <v>5430344857.46</v>
      </c>
      <c r="J4797" s="42">
        <f>+I4797/H4797</f>
        <v>0.95195568291291965</v>
      </c>
      <c r="K4797" s="20">
        <f>SUBTOTAL(9,K4791:K4796)</f>
        <v>1225461233.6900001</v>
      </c>
      <c r="L4797" s="20">
        <f>SUBTOTAL(9,L4791:L4796)</f>
        <v>1052649061.4600002</v>
      </c>
      <c r="M4797" s="7">
        <f>IFERROR((L4797/K4797),"N.A")</f>
        <v>0.85898193473681483</v>
      </c>
    </row>
    <row r="4798" spans="1:13" s="14" customFormat="1" ht="30" outlineLevel="2" x14ac:dyDescent="0.25">
      <c r="A4798" s="34"/>
      <c r="B4798" s="44" t="s">
        <v>1861</v>
      </c>
      <c r="C4798" s="31" t="s">
        <v>57</v>
      </c>
      <c r="D4798" s="14" t="s">
        <v>1574</v>
      </c>
      <c r="E4798" s="14" t="s">
        <v>1862</v>
      </c>
      <c r="F4798" s="14" t="s">
        <v>1863</v>
      </c>
      <c r="G4798" s="14" t="s">
        <v>16</v>
      </c>
      <c r="H4798" s="15">
        <v>1758435101</v>
      </c>
      <c r="I4798" s="15">
        <v>1116150573.9299998</v>
      </c>
      <c r="J4798" s="16">
        <f>IFERROR((I4798/H4798),0)</f>
        <v>0.63474084047529478</v>
      </c>
      <c r="K4798" s="15">
        <v>1299387715.6000001</v>
      </c>
      <c r="L4798" s="15">
        <v>1116150573.9299998</v>
      </c>
      <c r="M4798" s="17">
        <f>L4798/K4798</f>
        <v>0.85898193474501994</v>
      </c>
    </row>
    <row r="4799" spans="1:13" s="14" customFormat="1" ht="30" outlineLevel="2" x14ac:dyDescent="0.25">
      <c r="A4799" s="34"/>
      <c r="B4799" s="44" t="s">
        <v>1861</v>
      </c>
      <c r="C4799" s="31" t="s">
        <v>57</v>
      </c>
      <c r="D4799" s="14" t="s">
        <v>1574</v>
      </c>
      <c r="E4799" s="14" t="s">
        <v>1862</v>
      </c>
      <c r="F4799" s="14" t="s">
        <v>1863</v>
      </c>
      <c r="G4799" s="14" t="s">
        <v>6109</v>
      </c>
      <c r="H4799" s="20">
        <v>2744800609</v>
      </c>
      <c r="I4799" s="20">
        <v>2744800609</v>
      </c>
      <c r="J4799" s="21">
        <f>IFERROR((I4799/H4799),0)</f>
        <v>1</v>
      </c>
      <c r="K4799" s="20"/>
      <c r="L4799" s="20"/>
      <c r="M4799" s="21"/>
    </row>
    <row r="4800" spans="1:13" s="14" customFormat="1" ht="30" outlineLevel="2" x14ac:dyDescent="0.25">
      <c r="A4800" s="34"/>
      <c r="B4800" s="44" t="s">
        <v>1861</v>
      </c>
      <c r="C4800" s="31" t="s">
        <v>57</v>
      </c>
      <c r="D4800" s="14" t="s">
        <v>1574</v>
      </c>
      <c r="E4800" s="14" t="s">
        <v>1862</v>
      </c>
      <c r="F4800" s="14" t="s">
        <v>1863</v>
      </c>
      <c r="G4800" s="14" t="s">
        <v>6481</v>
      </c>
      <c r="H4800" s="20">
        <v>10876</v>
      </c>
      <c r="I4800" s="20">
        <v>10876</v>
      </c>
      <c r="J4800" s="21">
        <f>IFERROR((I4800/H4800),0)</f>
        <v>1</v>
      </c>
      <c r="K4800" s="20"/>
      <c r="L4800" s="20"/>
      <c r="M4800" s="21"/>
    </row>
    <row r="4801" spans="1:13" s="14" customFormat="1" ht="30" outlineLevel="2" x14ac:dyDescent="0.25">
      <c r="A4801" s="34"/>
      <c r="B4801" s="44" t="s">
        <v>1861</v>
      </c>
      <c r="C4801" s="31" t="s">
        <v>57</v>
      </c>
      <c r="D4801" s="14" t="s">
        <v>1574</v>
      </c>
      <c r="E4801" s="14" t="s">
        <v>1862</v>
      </c>
      <c r="F4801" s="14" t="s">
        <v>1863</v>
      </c>
      <c r="G4801" s="14" t="s">
        <v>6484</v>
      </c>
      <c r="H4801" s="20">
        <v>43999890</v>
      </c>
      <c r="I4801" s="20">
        <v>43999890</v>
      </c>
      <c r="J4801" s="21">
        <f>IFERROR((I4801/H4801),0)</f>
        <v>1</v>
      </c>
      <c r="K4801" s="20"/>
      <c r="L4801" s="20"/>
      <c r="M4801" s="21"/>
    </row>
    <row r="4802" spans="1:13" s="14" customFormat="1" ht="30" outlineLevel="2" x14ac:dyDescent="0.25">
      <c r="A4802" s="34"/>
      <c r="B4802" s="44" t="s">
        <v>1861</v>
      </c>
      <c r="C4802" s="31" t="s">
        <v>57</v>
      </c>
      <c r="D4802" s="14" t="s">
        <v>1574</v>
      </c>
      <c r="E4802" s="14" t="s">
        <v>1862</v>
      </c>
      <c r="F4802" s="14" t="s">
        <v>1863</v>
      </c>
      <c r="G4802" s="14" t="s">
        <v>6492</v>
      </c>
      <c r="H4802" s="20">
        <v>267510921</v>
      </c>
      <c r="I4802" s="20">
        <v>267510921</v>
      </c>
      <c r="J4802" s="21">
        <f>IFERROR((I4802/H4802),0)</f>
        <v>1</v>
      </c>
      <c r="K4802" s="20"/>
      <c r="L4802" s="20"/>
      <c r="M4802" s="22"/>
    </row>
    <row r="4803" spans="1:13" s="14" customFormat="1" ht="30" outlineLevel="2" x14ac:dyDescent="0.25">
      <c r="A4803" s="34"/>
      <c r="B4803" s="44" t="s">
        <v>1861</v>
      </c>
      <c r="C4803" s="31" t="s">
        <v>57</v>
      </c>
      <c r="D4803" s="14" t="s">
        <v>1574</v>
      </c>
      <c r="E4803" s="14" t="s">
        <v>1862</v>
      </c>
      <c r="F4803" s="14" t="s">
        <v>1863</v>
      </c>
      <c r="G4803" s="14" t="s">
        <v>6493</v>
      </c>
      <c r="H4803" s="20">
        <v>-351687020</v>
      </c>
      <c r="I4803" s="20"/>
      <c r="J4803" s="21">
        <f>IFERROR((I4803/H4803),0)</f>
        <v>0</v>
      </c>
      <c r="K4803" s="20"/>
      <c r="L4803" s="20"/>
      <c r="M4803" s="21"/>
    </row>
    <row r="4804" spans="1:13" s="14" customFormat="1" ht="45" outlineLevel="1" x14ac:dyDescent="0.25">
      <c r="A4804" s="34"/>
      <c r="B4804" s="46" t="s">
        <v>7272</v>
      </c>
      <c r="C4804" s="40" t="str">
        <f>C4803</f>
        <v>ASIGNACIÓN PARA LA INVERSIÓN LOCAL SEGÚN NBI Y CUARTA, QUINTA, Y SEXTA CATEGORÍA</v>
      </c>
      <c r="D4804" s="39" t="str">
        <f>D4803</f>
        <v xml:space="preserve">CUNDINAMARCA                                      </v>
      </c>
      <c r="E4804" s="39" t="str">
        <f>E4803</f>
        <v>25035</v>
      </c>
      <c r="F4804" s="39" t="str">
        <f>F4803</f>
        <v xml:space="preserve">ANAPOIMA                                          </v>
      </c>
      <c r="G4804" s="39" t="s">
        <v>10656</v>
      </c>
      <c r="H4804" s="20">
        <f>SUBTOTAL(9,H4798:H4803)</f>
        <v>4463070377</v>
      </c>
      <c r="I4804" s="20">
        <f>SUBTOTAL(9,I4798:I4803)</f>
        <v>4172472869.9299998</v>
      </c>
      <c r="J4804" s="42">
        <f>+I4804/H4804</f>
        <v>0.93488843273286337</v>
      </c>
      <c r="K4804" s="20">
        <f>SUBTOTAL(9,K4798:K4803)</f>
        <v>1299387715.6000001</v>
      </c>
      <c r="L4804" s="20">
        <f>SUBTOTAL(9,L4798:L4803)</f>
        <v>1116150573.9299998</v>
      </c>
      <c r="M4804" s="7">
        <f>IFERROR((L4804/K4804),"N.A")</f>
        <v>0.85898193474501994</v>
      </c>
    </row>
    <row r="4805" spans="1:13" s="14" customFormat="1" ht="30" outlineLevel="2" x14ac:dyDescent="0.25">
      <c r="A4805" s="34"/>
      <c r="B4805" s="44" t="s">
        <v>1864</v>
      </c>
      <c r="C4805" s="31" t="s">
        <v>57</v>
      </c>
      <c r="D4805" s="14" t="s">
        <v>1574</v>
      </c>
      <c r="E4805" s="14" t="s">
        <v>1865</v>
      </c>
      <c r="F4805" s="14" t="s">
        <v>1158</v>
      </c>
      <c r="G4805" s="14" t="s">
        <v>16</v>
      </c>
      <c r="H4805" s="15">
        <v>1234481354</v>
      </c>
      <c r="I4805" s="15">
        <v>783575732.18999994</v>
      </c>
      <c r="J4805" s="16">
        <f>IFERROR((I4805/H4805),0)</f>
        <v>0.63474084047607249</v>
      </c>
      <c r="K4805" s="15">
        <v>912214448.74000001</v>
      </c>
      <c r="L4805" s="15">
        <v>783575732.18999994</v>
      </c>
      <c r="M4805" s="17">
        <f>L4805/K4805</f>
        <v>0.85898193486445773</v>
      </c>
    </row>
    <row r="4806" spans="1:13" s="14" customFormat="1" ht="30" outlineLevel="2" x14ac:dyDescent="0.25">
      <c r="A4806" s="34"/>
      <c r="B4806" s="44" t="s">
        <v>1864</v>
      </c>
      <c r="C4806" s="31" t="s">
        <v>57</v>
      </c>
      <c r="D4806" s="14" t="s">
        <v>1574</v>
      </c>
      <c r="E4806" s="14" t="s">
        <v>1865</v>
      </c>
      <c r="F4806" s="14" t="s">
        <v>1158</v>
      </c>
      <c r="G4806" s="14" t="s">
        <v>6109</v>
      </c>
      <c r="H4806" s="20">
        <v>1437006042</v>
      </c>
      <c r="I4806" s="20">
        <v>1437006042</v>
      </c>
      <c r="J4806" s="21">
        <f>IFERROR((I4806/H4806),0)</f>
        <v>1</v>
      </c>
      <c r="K4806" s="20"/>
      <c r="L4806" s="20"/>
      <c r="M4806" s="21"/>
    </row>
    <row r="4807" spans="1:13" s="14" customFormat="1" ht="30" outlineLevel="2" x14ac:dyDescent="0.25">
      <c r="A4807" s="34"/>
      <c r="B4807" s="44" t="s">
        <v>1864</v>
      </c>
      <c r="C4807" s="31" t="s">
        <v>57</v>
      </c>
      <c r="D4807" s="14" t="s">
        <v>1574</v>
      </c>
      <c r="E4807" s="14" t="s">
        <v>1865</v>
      </c>
      <c r="F4807" s="14" t="s">
        <v>1158</v>
      </c>
      <c r="G4807" s="14" t="s">
        <v>6481</v>
      </c>
      <c r="H4807" s="20">
        <v>7635</v>
      </c>
      <c r="I4807" s="20">
        <v>7635</v>
      </c>
      <c r="J4807" s="21">
        <f>IFERROR((I4807/H4807),0)</f>
        <v>1</v>
      </c>
      <c r="K4807" s="20"/>
      <c r="L4807" s="20"/>
      <c r="M4807" s="21"/>
    </row>
    <row r="4808" spans="1:13" s="14" customFormat="1" ht="30" outlineLevel="2" x14ac:dyDescent="0.25">
      <c r="A4808" s="34"/>
      <c r="B4808" s="44" t="s">
        <v>1864</v>
      </c>
      <c r="C4808" s="31" t="s">
        <v>57</v>
      </c>
      <c r="D4808" s="14" t="s">
        <v>1574</v>
      </c>
      <c r="E4808" s="14" t="s">
        <v>1865</v>
      </c>
      <c r="F4808" s="14" t="s">
        <v>1158</v>
      </c>
      <c r="G4808" s="14" t="s">
        <v>6484</v>
      </c>
      <c r="H4808" s="20">
        <v>30889422</v>
      </c>
      <c r="I4808" s="20">
        <v>30889422</v>
      </c>
      <c r="J4808" s="21">
        <f>IFERROR((I4808/H4808),0)</f>
        <v>1</v>
      </c>
      <c r="K4808" s="20"/>
      <c r="L4808" s="20"/>
      <c r="M4808" s="21"/>
    </row>
    <row r="4809" spans="1:13" s="14" customFormat="1" ht="30" outlineLevel="2" x14ac:dyDescent="0.25">
      <c r="A4809" s="34"/>
      <c r="B4809" s="44" t="s">
        <v>1864</v>
      </c>
      <c r="C4809" s="31" t="s">
        <v>57</v>
      </c>
      <c r="D4809" s="14" t="s">
        <v>1574</v>
      </c>
      <c r="E4809" s="14" t="s">
        <v>1865</v>
      </c>
      <c r="F4809" s="14" t="s">
        <v>1158</v>
      </c>
      <c r="G4809" s="14" t="s">
        <v>6492</v>
      </c>
      <c r="H4809" s="20">
        <v>187801781</v>
      </c>
      <c r="I4809" s="20">
        <v>187801781</v>
      </c>
      <c r="J4809" s="21">
        <f>IFERROR((I4809/H4809),0)</f>
        <v>1</v>
      </c>
      <c r="K4809" s="20"/>
      <c r="L4809" s="20"/>
      <c r="M4809" s="22"/>
    </row>
    <row r="4810" spans="1:13" s="14" customFormat="1" ht="30" outlineLevel="2" x14ac:dyDescent="0.25">
      <c r="A4810" s="34"/>
      <c r="B4810" s="44" t="s">
        <v>1864</v>
      </c>
      <c r="C4810" s="31" t="s">
        <v>57</v>
      </c>
      <c r="D4810" s="14" t="s">
        <v>1574</v>
      </c>
      <c r="E4810" s="14" t="s">
        <v>1865</v>
      </c>
      <c r="F4810" s="14" t="s">
        <v>1158</v>
      </c>
      <c r="G4810" s="14" t="s">
        <v>6493</v>
      </c>
      <c r="H4810" s="20">
        <v>-246896271</v>
      </c>
      <c r="I4810" s="20"/>
      <c r="J4810" s="21">
        <f>IFERROR((I4810/H4810),0)</f>
        <v>0</v>
      </c>
      <c r="K4810" s="20"/>
      <c r="L4810" s="20"/>
      <c r="M4810" s="21"/>
    </row>
    <row r="4811" spans="1:13" s="14" customFormat="1" ht="45" outlineLevel="1" x14ac:dyDescent="0.25">
      <c r="A4811" s="34"/>
      <c r="B4811" s="46" t="s">
        <v>7273</v>
      </c>
      <c r="C4811" s="40" t="str">
        <f>C4810</f>
        <v>ASIGNACIÓN PARA LA INVERSIÓN LOCAL SEGÚN NBI Y CUARTA, QUINTA, Y SEXTA CATEGORÍA</v>
      </c>
      <c r="D4811" s="39" t="str">
        <f>D4810</f>
        <v xml:space="preserve">CUNDINAMARCA                                      </v>
      </c>
      <c r="E4811" s="39" t="str">
        <f>E4810</f>
        <v>25019</v>
      </c>
      <c r="F4811" s="39" t="str">
        <f>F4810</f>
        <v xml:space="preserve">ALBÁN                                             </v>
      </c>
      <c r="G4811" s="39" t="s">
        <v>10656</v>
      </c>
      <c r="H4811" s="20">
        <f>SUBTOTAL(9,H4805:H4810)</f>
        <v>2643289963</v>
      </c>
      <c r="I4811" s="20">
        <f>SUBTOTAL(9,I4805:I4810)</f>
        <v>2439280612.1900001</v>
      </c>
      <c r="J4811" s="42">
        <f>+I4811/H4811</f>
        <v>0.92281991243273986</v>
      </c>
      <c r="K4811" s="20">
        <f>SUBTOTAL(9,K4805:K4810)</f>
        <v>912214448.74000001</v>
      </c>
      <c r="L4811" s="20">
        <f>SUBTOTAL(9,L4805:L4810)</f>
        <v>783575732.18999994</v>
      </c>
      <c r="M4811" s="7">
        <f>IFERROR((L4811/K4811),"N.A")</f>
        <v>0.85898193486445773</v>
      </c>
    </row>
    <row r="4812" spans="1:13" s="14" customFormat="1" ht="30" outlineLevel="2" x14ac:dyDescent="0.25">
      <c r="A4812" s="34"/>
      <c r="B4812" s="44" t="s">
        <v>1866</v>
      </c>
      <c r="C4812" s="31" t="s">
        <v>57</v>
      </c>
      <c r="D4812" s="14" t="s">
        <v>1574</v>
      </c>
      <c r="E4812" s="14" t="s">
        <v>1867</v>
      </c>
      <c r="F4812" s="14" t="s">
        <v>1868</v>
      </c>
      <c r="G4812" s="14" t="s">
        <v>16</v>
      </c>
      <c r="H4812" s="15">
        <v>1384336708</v>
      </c>
      <c r="I4812" s="15">
        <v>878695045.51999998</v>
      </c>
      <c r="J4812" s="16">
        <f>IFERROR((I4812/H4812),0)</f>
        <v>0.63474084046321477</v>
      </c>
      <c r="K4812" s="15">
        <v>1022949389.26</v>
      </c>
      <c r="L4812" s="15">
        <v>878695045.51999998</v>
      </c>
      <c r="M4812" s="17">
        <f>L4812/K4812</f>
        <v>0.85898193473251561</v>
      </c>
    </row>
    <row r="4813" spans="1:13" s="14" customFormat="1" ht="30" outlineLevel="2" x14ac:dyDescent="0.25">
      <c r="A4813" s="34"/>
      <c r="B4813" s="44" t="s">
        <v>1866</v>
      </c>
      <c r="C4813" s="31" t="s">
        <v>57</v>
      </c>
      <c r="D4813" s="14" t="s">
        <v>1574</v>
      </c>
      <c r="E4813" s="14" t="s">
        <v>1867</v>
      </c>
      <c r="F4813" s="14" t="s">
        <v>1868</v>
      </c>
      <c r="G4813" s="14" t="s">
        <v>6109</v>
      </c>
      <c r="H4813" s="20">
        <v>2061955748</v>
      </c>
      <c r="I4813" s="20">
        <v>2061955748</v>
      </c>
      <c r="J4813" s="21">
        <f>IFERROR((I4813/H4813),0)</f>
        <v>1</v>
      </c>
      <c r="K4813" s="20"/>
      <c r="L4813" s="20"/>
      <c r="M4813" s="21"/>
    </row>
    <row r="4814" spans="1:13" s="14" customFormat="1" ht="30" outlineLevel="2" x14ac:dyDescent="0.25">
      <c r="A4814" s="34"/>
      <c r="B4814" s="44" t="s">
        <v>1866</v>
      </c>
      <c r="C4814" s="31" t="s">
        <v>57</v>
      </c>
      <c r="D4814" s="14" t="s">
        <v>1574</v>
      </c>
      <c r="E4814" s="14" t="s">
        <v>1867</v>
      </c>
      <c r="F4814" s="14" t="s">
        <v>1868</v>
      </c>
      <c r="G4814" s="14" t="s">
        <v>6481</v>
      </c>
      <c r="H4814" s="20">
        <v>8562</v>
      </c>
      <c r="I4814" s="20">
        <v>8562</v>
      </c>
      <c r="J4814" s="21">
        <f>IFERROR((I4814/H4814),0)</f>
        <v>1</v>
      </c>
      <c r="K4814" s="20"/>
      <c r="L4814" s="20"/>
      <c r="M4814" s="21"/>
    </row>
    <row r="4815" spans="1:13" s="14" customFormat="1" ht="30" outlineLevel="2" x14ac:dyDescent="0.25">
      <c r="A4815" s="34"/>
      <c r="B4815" s="44" t="s">
        <v>1866</v>
      </c>
      <c r="C4815" s="31" t="s">
        <v>57</v>
      </c>
      <c r="D4815" s="14" t="s">
        <v>1574</v>
      </c>
      <c r="E4815" s="14" t="s">
        <v>1867</v>
      </c>
      <c r="F4815" s="14" t="s">
        <v>1868</v>
      </c>
      <c r="G4815" s="14" t="s">
        <v>6484</v>
      </c>
      <c r="H4815" s="20">
        <v>34639131</v>
      </c>
      <c r="I4815" s="20">
        <v>34639131</v>
      </c>
      <c r="J4815" s="21">
        <f>IFERROR((I4815/H4815),0)</f>
        <v>1</v>
      </c>
      <c r="K4815" s="20"/>
      <c r="L4815" s="20"/>
      <c r="M4815" s="21"/>
    </row>
    <row r="4816" spans="1:13" s="14" customFormat="1" ht="30" outlineLevel="2" x14ac:dyDescent="0.25">
      <c r="A4816" s="34"/>
      <c r="B4816" s="44" t="s">
        <v>1866</v>
      </c>
      <c r="C4816" s="31" t="s">
        <v>57</v>
      </c>
      <c r="D4816" s="14" t="s">
        <v>1574</v>
      </c>
      <c r="E4816" s="14" t="s">
        <v>1867</v>
      </c>
      <c r="F4816" s="14" t="s">
        <v>1868</v>
      </c>
      <c r="G4816" s="14" t="s">
        <v>6491</v>
      </c>
      <c r="H4816" s="20">
        <v>318416541</v>
      </c>
      <c r="I4816" s="20">
        <v>318416541</v>
      </c>
      <c r="J4816" s="21">
        <f>IFERROR((I4816/H4816),0)</f>
        <v>1</v>
      </c>
      <c r="K4816" s="20"/>
      <c r="L4816" s="20"/>
      <c r="M4816" s="21"/>
    </row>
    <row r="4817" spans="1:13" s="14" customFormat="1" ht="30" outlineLevel="2" x14ac:dyDescent="0.25">
      <c r="A4817" s="34"/>
      <c r="B4817" s="44" t="s">
        <v>1866</v>
      </c>
      <c r="C4817" s="31" t="s">
        <v>57</v>
      </c>
      <c r="D4817" s="14" t="s">
        <v>1574</v>
      </c>
      <c r="E4817" s="14" t="s">
        <v>1867</v>
      </c>
      <c r="F4817" s="14" t="s">
        <v>1868</v>
      </c>
      <c r="G4817" s="14" t="s">
        <v>6492</v>
      </c>
      <c r="H4817" s="20">
        <v>210599292</v>
      </c>
      <c r="I4817" s="20">
        <v>210599292</v>
      </c>
      <c r="J4817" s="21">
        <f>IFERROR((I4817/H4817),0)</f>
        <v>1</v>
      </c>
      <c r="K4817" s="20"/>
      <c r="L4817" s="20"/>
      <c r="M4817" s="22"/>
    </row>
    <row r="4818" spans="1:13" s="14" customFormat="1" ht="30" outlineLevel="2" x14ac:dyDescent="0.25">
      <c r="A4818" s="34"/>
      <c r="B4818" s="44" t="s">
        <v>1866</v>
      </c>
      <c r="C4818" s="31" t="s">
        <v>57</v>
      </c>
      <c r="D4818" s="14" t="s">
        <v>1574</v>
      </c>
      <c r="E4818" s="14" t="s">
        <v>1867</v>
      </c>
      <c r="F4818" s="14" t="s">
        <v>1868</v>
      </c>
      <c r="G4818" s="14" t="s">
        <v>6493</v>
      </c>
      <c r="H4818" s="20">
        <v>-276867342</v>
      </c>
      <c r="I4818" s="20"/>
      <c r="J4818" s="21">
        <f>IFERROR((I4818/H4818),0)</f>
        <v>0</v>
      </c>
      <c r="K4818" s="20"/>
      <c r="L4818" s="20"/>
      <c r="M4818" s="21"/>
    </row>
    <row r="4819" spans="1:13" s="14" customFormat="1" ht="45" outlineLevel="1" x14ac:dyDescent="0.25">
      <c r="A4819" s="34"/>
      <c r="B4819" s="46" t="s">
        <v>7274</v>
      </c>
      <c r="C4819" s="40" t="str">
        <f>C4818</f>
        <v>ASIGNACIÓN PARA LA INVERSIÓN LOCAL SEGÚN NBI Y CUARTA, QUINTA, Y SEXTA CATEGORÍA</v>
      </c>
      <c r="D4819" s="39" t="str">
        <f>D4818</f>
        <v xml:space="preserve">CUNDINAMARCA                                      </v>
      </c>
      <c r="E4819" s="39" t="str">
        <f>E4818</f>
        <v>25001</v>
      </c>
      <c r="F4819" s="39" t="str">
        <f>F4818</f>
        <v xml:space="preserve">AGUA DE DIOS                                      </v>
      </c>
      <c r="G4819" s="39" t="s">
        <v>10656</v>
      </c>
      <c r="H4819" s="20">
        <f>SUBTOTAL(9,H4812:H4818)</f>
        <v>3733088640</v>
      </c>
      <c r="I4819" s="20">
        <f>SUBTOTAL(9,I4812:I4818)</f>
        <v>3504314319.52</v>
      </c>
      <c r="J4819" s="42">
        <f>+I4819/H4819</f>
        <v>0.93871714750389634</v>
      </c>
      <c r="K4819" s="20">
        <f>SUBTOTAL(9,K4812:K4818)</f>
        <v>1022949389.26</v>
      </c>
      <c r="L4819" s="20">
        <f>SUBTOTAL(9,L4812:L4818)</f>
        <v>878695045.51999998</v>
      </c>
      <c r="M4819" s="7">
        <f>IFERROR((L4819/K4819),"N.A")</f>
        <v>0.85898193473251561</v>
      </c>
    </row>
    <row r="4820" spans="1:13" s="14" customFormat="1" ht="30" outlineLevel="2" x14ac:dyDescent="0.25">
      <c r="A4820" s="34"/>
      <c r="B4820" s="44" t="s">
        <v>1869</v>
      </c>
      <c r="C4820" s="31" t="s">
        <v>57</v>
      </c>
      <c r="D4820" s="14" t="s">
        <v>849</v>
      </c>
      <c r="E4820" s="14" t="s">
        <v>1870</v>
      </c>
      <c r="F4820" s="14" t="s">
        <v>1871</v>
      </c>
      <c r="G4820" s="14" t="s">
        <v>16</v>
      </c>
      <c r="H4820" s="15">
        <v>6525844798</v>
      </c>
      <c r="I4820" s="15">
        <v>4142220211.8700008</v>
      </c>
      <c r="J4820" s="16">
        <f>IFERROR((I4820/H4820),0)</f>
        <v>0.63474084047164014</v>
      </c>
      <c r="K4820" s="15">
        <v>4822243686.7999992</v>
      </c>
      <c r="L4820" s="15">
        <v>4142220211.8700008</v>
      </c>
      <c r="M4820" s="17">
        <f>L4820/K4820</f>
        <v>0.85898193473891893</v>
      </c>
    </row>
    <row r="4821" spans="1:13" s="14" customFormat="1" ht="30" outlineLevel="2" x14ac:dyDescent="0.25">
      <c r="A4821" s="34"/>
      <c r="B4821" s="44" t="s">
        <v>1869</v>
      </c>
      <c r="C4821" s="31" t="s">
        <v>57</v>
      </c>
      <c r="D4821" s="14" t="s">
        <v>849</v>
      </c>
      <c r="E4821" s="14" t="s">
        <v>1870</v>
      </c>
      <c r="F4821" s="14" t="s">
        <v>1871</v>
      </c>
      <c r="G4821" s="14" t="s">
        <v>6109</v>
      </c>
      <c r="H4821" s="20">
        <v>422140449</v>
      </c>
      <c r="I4821" s="20">
        <v>422140449</v>
      </c>
      <c r="J4821" s="21">
        <f>IFERROR((I4821/H4821),0)</f>
        <v>1</v>
      </c>
      <c r="K4821" s="20"/>
      <c r="L4821" s="20"/>
      <c r="M4821" s="21"/>
    </row>
    <row r="4822" spans="1:13" s="14" customFormat="1" ht="30" outlineLevel="2" x14ac:dyDescent="0.25">
      <c r="A4822" s="34"/>
      <c r="B4822" s="44" t="s">
        <v>1869</v>
      </c>
      <c r="C4822" s="31" t="s">
        <v>57</v>
      </c>
      <c r="D4822" s="14" t="s">
        <v>849</v>
      </c>
      <c r="E4822" s="14" t="s">
        <v>1870</v>
      </c>
      <c r="F4822" s="14" t="s">
        <v>1871</v>
      </c>
      <c r="G4822" s="14" t="s">
        <v>6481</v>
      </c>
      <c r="H4822" s="20">
        <v>40362</v>
      </c>
      <c r="I4822" s="20">
        <v>40362</v>
      </c>
      <c r="J4822" s="21">
        <f>IFERROR((I4822/H4822),0)</f>
        <v>1</v>
      </c>
      <c r="K4822" s="20"/>
      <c r="L4822" s="20"/>
      <c r="M4822" s="21"/>
    </row>
    <row r="4823" spans="1:13" s="14" customFormat="1" ht="30" outlineLevel="2" x14ac:dyDescent="0.25">
      <c r="A4823" s="34"/>
      <c r="B4823" s="44" t="s">
        <v>1869</v>
      </c>
      <c r="C4823" s="31" t="s">
        <v>57</v>
      </c>
      <c r="D4823" s="14" t="s">
        <v>849</v>
      </c>
      <c r="E4823" s="14" t="s">
        <v>1870</v>
      </c>
      <c r="F4823" s="14" t="s">
        <v>1871</v>
      </c>
      <c r="G4823" s="14" t="s">
        <v>6484</v>
      </c>
      <c r="H4823" s="20">
        <v>163290903</v>
      </c>
      <c r="I4823" s="20">
        <v>163290903</v>
      </c>
      <c r="J4823" s="21">
        <f>IFERROR((I4823/H4823),0)</f>
        <v>1</v>
      </c>
      <c r="K4823" s="20"/>
      <c r="L4823" s="20"/>
      <c r="M4823" s="21"/>
    </row>
    <row r="4824" spans="1:13" s="14" customFormat="1" ht="30" outlineLevel="2" x14ac:dyDescent="0.25">
      <c r="A4824" s="34"/>
      <c r="B4824" s="44" t="s">
        <v>1869</v>
      </c>
      <c r="C4824" s="31" t="s">
        <v>57</v>
      </c>
      <c r="D4824" s="14" t="s">
        <v>849</v>
      </c>
      <c r="E4824" s="14" t="s">
        <v>1870</v>
      </c>
      <c r="F4824" s="14" t="s">
        <v>1871</v>
      </c>
      <c r="G4824" s="14" t="s">
        <v>6492</v>
      </c>
      <c r="H4824" s="20">
        <v>992777469</v>
      </c>
      <c r="I4824" s="20">
        <v>992777469</v>
      </c>
      <c r="J4824" s="21">
        <f>IFERROR((I4824/H4824),0)</f>
        <v>1</v>
      </c>
      <c r="K4824" s="20"/>
      <c r="L4824" s="20"/>
      <c r="M4824" s="22"/>
    </row>
    <row r="4825" spans="1:13" s="14" customFormat="1" ht="30" outlineLevel="2" x14ac:dyDescent="0.25">
      <c r="A4825" s="34"/>
      <c r="B4825" s="44" t="s">
        <v>1869</v>
      </c>
      <c r="C4825" s="31" t="s">
        <v>57</v>
      </c>
      <c r="D4825" s="14" t="s">
        <v>849</v>
      </c>
      <c r="E4825" s="14" t="s">
        <v>1870</v>
      </c>
      <c r="F4825" s="14" t="s">
        <v>1871</v>
      </c>
      <c r="G4825" s="14" t="s">
        <v>6493</v>
      </c>
      <c r="H4825" s="20">
        <v>-1305168960</v>
      </c>
      <c r="I4825" s="20"/>
      <c r="J4825" s="21">
        <f>IFERROR((I4825/H4825),0)</f>
        <v>0</v>
      </c>
      <c r="K4825" s="20"/>
      <c r="L4825" s="20"/>
      <c r="M4825" s="21"/>
    </row>
    <row r="4826" spans="1:13" s="14" customFormat="1" ht="45" outlineLevel="1" x14ac:dyDescent="0.25">
      <c r="A4826" s="34"/>
      <c r="B4826" s="46" t="s">
        <v>7275</v>
      </c>
      <c r="C4826" s="40" t="str">
        <f>C4825</f>
        <v>ASIGNACIÓN PARA LA INVERSIÓN LOCAL SEGÚN NBI Y CUARTA, QUINTA, Y SEXTA CATEGORÍA</v>
      </c>
      <c r="D4826" s="39" t="str">
        <f>D4825</f>
        <v xml:space="preserve">CÓRDOBA                                           </v>
      </c>
      <c r="E4826" s="39" t="str">
        <f>E4825</f>
        <v>23855</v>
      </c>
      <c r="F4826" s="39" t="str">
        <f>F4825</f>
        <v xml:space="preserve">VALENCIA                                          </v>
      </c>
      <c r="G4826" s="39" t="s">
        <v>10656</v>
      </c>
      <c r="H4826" s="20">
        <f>SUBTOTAL(9,H4820:H4825)</f>
        <v>6798925021</v>
      </c>
      <c r="I4826" s="20">
        <f>SUBTOTAL(9,I4820:I4825)</f>
        <v>5720469394.8700008</v>
      </c>
      <c r="J4826" s="42">
        <f>+I4826/H4826</f>
        <v>0.84137850869086683</v>
      </c>
      <c r="K4826" s="20">
        <f>SUBTOTAL(9,K4820:K4825)</f>
        <v>4822243686.7999992</v>
      </c>
      <c r="L4826" s="20">
        <f>SUBTOTAL(9,L4820:L4825)</f>
        <v>4142220211.8700008</v>
      </c>
      <c r="M4826" s="7">
        <f>IFERROR((L4826/K4826),"N.A")</f>
        <v>0.85898193473891893</v>
      </c>
    </row>
    <row r="4827" spans="1:13" s="14" customFormat="1" ht="30" outlineLevel="2" x14ac:dyDescent="0.25">
      <c r="A4827" s="34"/>
      <c r="B4827" s="44" t="s">
        <v>1872</v>
      </c>
      <c r="C4827" s="31" t="s">
        <v>57</v>
      </c>
      <c r="D4827" s="14" t="s">
        <v>849</v>
      </c>
      <c r="E4827" s="14" t="s">
        <v>1873</v>
      </c>
      <c r="F4827" s="14" t="s">
        <v>1874</v>
      </c>
      <c r="G4827" s="14" t="s">
        <v>16</v>
      </c>
      <c r="H4827" s="15">
        <v>9305895710</v>
      </c>
      <c r="I4827" s="15">
        <v>5906832064.2799988</v>
      </c>
      <c r="J4827" s="16">
        <f>IFERROR((I4827/H4827),0)</f>
        <v>0.6347408404687569</v>
      </c>
      <c r="K4827" s="15">
        <v>6876549815.2300005</v>
      </c>
      <c r="L4827" s="15">
        <v>5906832064.2799988</v>
      </c>
      <c r="M4827" s="17">
        <f>L4827/K4827</f>
        <v>0.85898193469022843</v>
      </c>
    </row>
    <row r="4828" spans="1:13" s="14" customFormat="1" ht="30" outlineLevel="2" x14ac:dyDescent="0.25">
      <c r="A4828" s="34"/>
      <c r="B4828" s="44" t="s">
        <v>1872</v>
      </c>
      <c r="C4828" s="31" t="s">
        <v>57</v>
      </c>
      <c r="D4828" s="14" t="s">
        <v>849</v>
      </c>
      <c r="E4828" s="14" t="s">
        <v>1873</v>
      </c>
      <c r="F4828" s="14" t="s">
        <v>1874</v>
      </c>
      <c r="G4828" s="14" t="s">
        <v>6109</v>
      </c>
      <c r="H4828" s="20">
        <v>2909428100</v>
      </c>
      <c r="I4828" s="20">
        <v>2909428100</v>
      </c>
      <c r="J4828" s="21">
        <f>IFERROR((I4828/H4828),0)</f>
        <v>1</v>
      </c>
      <c r="K4828" s="20"/>
      <c r="L4828" s="20"/>
      <c r="M4828" s="21"/>
    </row>
    <row r="4829" spans="1:13" s="14" customFormat="1" ht="30" outlineLevel="2" x14ac:dyDescent="0.25">
      <c r="A4829" s="34"/>
      <c r="B4829" s="44" t="s">
        <v>1872</v>
      </c>
      <c r="C4829" s="31" t="s">
        <v>57</v>
      </c>
      <c r="D4829" s="14" t="s">
        <v>849</v>
      </c>
      <c r="E4829" s="14" t="s">
        <v>1873</v>
      </c>
      <c r="F4829" s="14" t="s">
        <v>1874</v>
      </c>
      <c r="G4829" s="14" t="s">
        <v>6481</v>
      </c>
      <c r="H4829" s="20">
        <v>57556</v>
      </c>
      <c r="I4829" s="20">
        <v>57556</v>
      </c>
      <c r="J4829" s="21">
        <f>IFERROR((I4829/H4829),0)</f>
        <v>1</v>
      </c>
      <c r="K4829" s="20"/>
      <c r="L4829" s="20"/>
      <c r="M4829" s="21"/>
    </row>
    <row r="4830" spans="1:13" s="14" customFormat="1" ht="30" outlineLevel="2" x14ac:dyDescent="0.25">
      <c r="A4830" s="34"/>
      <c r="B4830" s="44" t="s">
        <v>1872</v>
      </c>
      <c r="C4830" s="31" t="s">
        <v>57</v>
      </c>
      <c r="D4830" s="14" t="s">
        <v>849</v>
      </c>
      <c r="E4830" s="14" t="s">
        <v>1873</v>
      </c>
      <c r="F4830" s="14" t="s">
        <v>1874</v>
      </c>
      <c r="G4830" s="14" t="s">
        <v>6484</v>
      </c>
      <c r="H4830" s="20">
        <v>232853854</v>
      </c>
      <c r="I4830" s="20">
        <v>232853854</v>
      </c>
      <c r="J4830" s="21">
        <f>IFERROR((I4830/H4830),0)</f>
        <v>1</v>
      </c>
      <c r="K4830" s="20"/>
      <c r="L4830" s="20"/>
      <c r="M4830" s="21"/>
    </row>
    <row r="4831" spans="1:13" s="14" customFormat="1" ht="30" outlineLevel="2" x14ac:dyDescent="0.25">
      <c r="A4831" s="34"/>
      <c r="B4831" s="44" t="s">
        <v>1872</v>
      </c>
      <c r="C4831" s="31" t="s">
        <v>57</v>
      </c>
      <c r="D4831" s="14" t="s">
        <v>849</v>
      </c>
      <c r="E4831" s="14" t="s">
        <v>1873</v>
      </c>
      <c r="F4831" s="14" t="s">
        <v>1874</v>
      </c>
      <c r="G4831" s="14" t="s">
        <v>6492</v>
      </c>
      <c r="H4831" s="20">
        <v>1415706913</v>
      </c>
      <c r="I4831" s="20">
        <v>1415706913</v>
      </c>
      <c r="J4831" s="21">
        <f>IFERROR((I4831/H4831),0)</f>
        <v>1</v>
      </c>
      <c r="K4831" s="20"/>
      <c r="L4831" s="20"/>
      <c r="M4831" s="22"/>
    </row>
    <row r="4832" spans="1:13" s="14" customFormat="1" ht="30" outlineLevel="2" x14ac:dyDescent="0.25">
      <c r="A4832" s="34"/>
      <c r="B4832" s="44" t="s">
        <v>1872</v>
      </c>
      <c r="C4832" s="31" t="s">
        <v>57</v>
      </c>
      <c r="D4832" s="14" t="s">
        <v>849</v>
      </c>
      <c r="E4832" s="14" t="s">
        <v>1873</v>
      </c>
      <c r="F4832" s="14" t="s">
        <v>1874</v>
      </c>
      <c r="G4832" s="14" t="s">
        <v>6493</v>
      </c>
      <c r="H4832" s="20">
        <v>-1861179142</v>
      </c>
      <c r="I4832" s="20"/>
      <c r="J4832" s="21">
        <f>IFERROR((I4832/H4832),0)</f>
        <v>0</v>
      </c>
      <c r="K4832" s="20"/>
      <c r="L4832" s="20"/>
      <c r="M4832" s="21"/>
    </row>
    <row r="4833" spans="1:13" s="14" customFormat="1" ht="45" outlineLevel="1" x14ac:dyDescent="0.25">
      <c r="A4833" s="34"/>
      <c r="B4833" s="46" t="s">
        <v>7276</v>
      </c>
      <c r="C4833" s="40" t="str">
        <f>C4832</f>
        <v>ASIGNACIÓN PARA LA INVERSIÓN LOCAL SEGÚN NBI Y CUARTA, QUINTA, Y SEXTA CATEGORÍA</v>
      </c>
      <c r="D4833" s="39" t="str">
        <f>D4832</f>
        <v xml:space="preserve">CÓRDOBA                                           </v>
      </c>
      <c r="E4833" s="39" t="str">
        <f>E4832</f>
        <v>23815</v>
      </c>
      <c r="F4833" s="39" t="str">
        <f>F4832</f>
        <v xml:space="preserve">TUCHÍN                                            </v>
      </c>
      <c r="G4833" s="39" t="s">
        <v>10656</v>
      </c>
      <c r="H4833" s="20">
        <f>SUBTOTAL(9,H4827:H4832)</f>
        <v>12002762991</v>
      </c>
      <c r="I4833" s="20">
        <f>SUBTOTAL(9,I4827:I4832)</f>
        <v>10464878487.279999</v>
      </c>
      <c r="J4833" s="42">
        <f>+I4833/H4833</f>
        <v>0.87187245929348522</v>
      </c>
      <c r="K4833" s="20">
        <f>SUBTOTAL(9,K4827:K4832)</f>
        <v>6876549815.2300005</v>
      </c>
      <c r="L4833" s="20">
        <f>SUBTOTAL(9,L4827:L4832)</f>
        <v>5906832064.2799988</v>
      </c>
      <c r="M4833" s="7">
        <f>IFERROR((L4833/K4833),"N.A")</f>
        <v>0.85898193469022843</v>
      </c>
    </row>
    <row r="4834" spans="1:13" s="14" customFormat="1" ht="30" outlineLevel="2" x14ac:dyDescent="0.25">
      <c r="A4834" s="34"/>
      <c r="B4834" s="44" t="s">
        <v>1875</v>
      </c>
      <c r="C4834" s="31" t="s">
        <v>57</v>
      </c>
      <c r="D4834" s="14" t="s">
        <v>849</v>
      </c>
      <c r="E4834" s="14" t="s">
        <v>1876</v>
      </c>
      <c r="F4834" s="14" t="s">
        <v>1877</v>
      </c>
      <c r="G4834" s="14" t="s">
        <v>16</v>
      </c>
      <c r="H4834" s="15">
        <v>9556943291</v>
      </c>
      <c r="I4834" s="15">
        <v>6066182216.8599987</v>
      </c>
      <c r="J4834" s="16">
        <f>IFERROR((I4834/H4834),0)</f>
        <v>0.63474084047068335</v>
      </c>
      <c r="K4834" s="15">
        <v>7062060296.999999</v>
      </c>
      <c r="L4834" s="15">
        <v>6066182216.8599987</v>
      </c>
      <c r="M4834" s="17">
        <f>L4834/K4834</f>
        <v>0.85898193469644335</v>
      </c>
    </row>
    <row r="4835" spans="1:13" s="14" customFormat="1" ht="30" outlineLevel="2" x14ac:dyDescent="0.25">
      <c r="A4835" s="34"/>
      <c r="B4835" s="44" t="s">
        <v>1875</v>
      </c>
      <c r="C4835" s="31" t="s">
        <v>57</v>
      </c>
      <c r="D4835" s="14" t="s">
        <v>849</v>
      </c>
      <c r="E4835" s="14" t="s">
        <v>1876</v>
      </c>
      <c r="F4835" s="14" t="s">
        <v>1877</v>
      </c>
      <c r="G4835" s="14" t="s">
        <v>6109</v>
      </c>
      <c r="H4835" s="20">
        <v>9528623134</v>
      </c>
      <c r="I4835" s="20">
        <v>9528623134</v>
      </c>
      <c r="J4835" s="21">
        <f>IFERROR((I4835/H4835),0)</f>
        <v>1</v>
      </c>
      <c r="K4835" s="20"/>
      <c r="L4835" s="20"/>
      <c r="M4835" s="21"/>
    </row>
    <row r="4836" spans="1:13" s="14" customFormat="1" ht="30" outlineLevel="2" x14ac:dyDescent="0.25">
      <c r="A4836" s="34"/>
      <c r="B4836" s="44" t="s">
        <v>1875</v>
      </c>
      <c r="C4836" s="31" t="s">
        <v>57</v>
      </c>
      <c r="D4836" s="14" t="s">
        <v>849</v>
      </c>
      <c r="E4836" s="14" t="s">
        <v>1876</v>
      </c>
      <c r="F4836" s="14" t="s">
        <v>1877</v>
      </c>
      <c r="G4836" s="14" t="s">
        <v>6481</v>
      </c>
      <c r="H4836" s="20">
        <v>59108</v>
      </c>
      <c r="I4836" s="20">
        <v>59108</v>
      </c>
      <c r="J4836" s="21">
        <f>IFERROR((I4836/H4836),0)</f>
        <v>1</v>
      </c>
      <c r="K4836" s="20"/>
      <c r="L4836" s="20"/>
      <c r="M4836" s="21"/>
    </row>
    <row r="4837" spans="1:13" s="14" customFormat="1" ht="30" outlineLevel="2" x14ac:dyDescent="0.25">
      <c r="A4837" s="34"/>
      <c r="B4837" s="44" t="s">
        <v>1875</v>
      </c>
      <c r="C4837" s="31" t="s">
        <v>57</v>
      </c>
      <c r="D4837" s="14" t="s">
        <v>849</v>
      </c>
      <c r="E4837" s="14" t="s">
        <v>1876</v>
      </c>
      <c r="F4837" s="14" t="s">
        <v>1877</v>
      </c>
      <c r="G4837" s="14" t="s">
        <v>6484</v>
      </c>
      <c r="H4837" s="20">
        <v>239135614</v>
      </c>
      <c r="I4837" s="20">
        <v>239135614</v>
      </c>
      <c r="J4837" s="21">
        <f>IFERROR((I4837/H4837),0)</f>
        <v>1</v>
      </c>
      <c r="K4837" s="20"/>
      <c r="L4837" s="20"/>
      <c r="M4837" s="21"/>
    </row>
    <row r="4838" spans="1:13" s="14" customFormat="1" ht="30" outlineLevel="2" x14ac:dyDescent="0.25">
      <c r="A4838" s="34"/>
      <c r="B4838" s="44" t="s">
        <v>1875</v>
      </c>
      <c r="C4838" s="31" t="s">
        <v>57</v>
      </c>
      <c r="D4838" s="14" t="s">
        <v>849</v>
      </c>
      <c r="E4838" s="14" t="s">
        <v>1876</v>
      </c>
      <c r="F4838" s="14" t="s">
        <v>1877</v>
      </c>
      <c r="G4838" s="14" t="s">
        <v>6492</v>
      </c>
      <c r="H4838" s="20">
        <v>1453898809</v>
      </c>
      <c r="I4838" s="20">
        <v>1453898809</v>
      </c>
      <c r="J4838" s="21">
        <f>IFERROR((I4838/H4838),0)</f>
        <v>1</v>
      </c>
      <c r="K4838" s="20"/>
      <c r="L4838" s="20"/>
      <c r="M4838" s="22"/>
    </row>
    <row r="4839" spans="1:13" s="14" customFormat="1" ht="30" outlineLevel="2" x14ac:dyDescent="0.25">
      <c r="A4839" s="34"/>
      <c r="B4839" s="44" t="s">
        <v>1875</v>
      </c>
      <c r="C4839" s="31" t="s">
        <v>57</v>
      </c>
      <c r="D4839" s="14" t="s">
        <v>849</v>
      </c>
      <c r="E4839" s="14" t="s">
        <v>1876</v>
      </c>
      <c r="F4839" s="14" t="s">
        <v>1877</v>
      </c>
      <c r="G4839" s="14" t="s">
        <v>6493</v>
      </c>
      <c r="H4839" s="20">
        <v>-1911388658</v>
      </c>
      <c r="I4839" s="20"/>
      <c r="J4839" s="21">
        <f>IFERROR((I4839/H4839),0)</f>
        <v>0</v>
      </c>
      <c r="K4839" s="20"/>
      <c r="L4839" s="20"/>
      <c r="M4839" s="21"/>
    </row>
    <row r="4840" spans="1:13" s="14" customFormat="1" ht="45" outlineLevel="1" x14ac:dyDescent="0.25">
      <c r="A4840" s="34"/>
      <c r="B4840" s="46" t="s">
        <v>7277</v>
      </c>
      <c r="C4840" s="40" t="str">
        <f>C4839</f>
        <v>ASIGNACIÓN PARA LA INVERSIÓN LOCAL SEGÚN NBI Y CUARTA, QUINTA, Y SEXTA CATEGORÍA</v>
      </c>
      <c r="D4840" s="39" t="str">
        <f>D4839</f>
        <v xml:space="preserve">CÓRDOBA                                           </v>
      </c>
      <c r="E4840" s="39" t="str">
        <f>E4839</f>
        <v>23807</v>
      </c>
      <c r="F4840" s="39" t="str">
        <f>F4839</f>
        <v xml:space="preserve">TIERRALTA                                         </v>
      </c>
      <c r="G4840" s="39" t="s">
        <v>10656</v>
      </c>
      <c r="H4840" s="20">
        <f>SUBTOTAL(9,H4834:H4839)</f>
        <v>18867271298</v>
      </c>
      <c r="I4840" s="20">
        <f>SUBTOTAL(9,I4834:I4839)</f>
        <v>17287898881.860001</v>
      </c>
      <c r="J4840" s="42">
        <f>+I4840/H4840</f>
        <v>0.91629036381602147</v>
      </c>
      <c r="K4840" s="20">
        <f>SUBTOTAL(9,K4834:K4839)</f>
        <v>7062060296.999999</v>
      </c>
      <c r="L4840" s="20">
        <f>SUBTOTAL(9,L4834:L4839)</f>
        <v>6066182216.8599987</v>
      </c>
      <c r="M4840" s="7">
        <f>IFERROR((L4840/K4840),"N.A")</f>
        <v>0.85898193469644335</v>
      </c>
    </row>
    <row r="4841" spans="1:13" s="14" customFormat="1" ht="30" outlineLevel="2" x14ac:dyDescent="0.25">
      <c r="A4841" s="34"/>
      <c r="B4841" s="44" t="s">
        <v>1878</v>
      </c>
      <c r="C4841" s="31" t="s">
        <v>57</v>
      </c>
      <c r="D4841" s="14" t="s">
        <v>849</v>
      </c>
      <c r="E4841" s="14" t="s">
        <v>1879</v>
      </c>
      <c r="F4841" s="14" t="s">
        <v>1880</v>
      </c>
      <c r="G4841" s="14" t="s">
        <v>16</v>
      </c>
      <c r="H4841" s="15">
        <v>5887845423</v>
      </c>
      <c r="I4841" s="15">
        <v>3737255952.3700004</v>
      </c>
      <c r="J4841" s="16">
        <f>IFERROR((I4841/H4841),0)</f>
        <v>0.63474084047297863</v>
      </c>
      <c r="K4841" s="15">
        <v>4350796915.9800005</v>
      </c>
      <c r="L4841" s="15">
        <v>3737255952.3700004</v>
      </c>
      <c r="M4841" s="17">
        <f>L4841/K4841</f>
        <v>0.85898193469878326</v>
      </c>
    </row>
    <row r="4842" spans="1:13" s="14" customFormat="1" ht="30" outlineLevel="2" x14ac:dyDescent="0.25">
      <c r="A4842" s="34"/>
      <c r="B4842" s="44" t="s">
        <v>1878</v>
      </c>
      <c r="C4842" s="31" t="s">
        <v>57</v>
      </c>
      <c r="D4842" s="14" t="s">
        <v>849</v>
      </c>
      <c r="E4842" s="14" t="s">
        <v>1879</v>
      </c>
      <c r="F4842" s="14" t="s">
        <v>1880</v>
      </c>
      <c r="G4842" s="14" t="s">
        <v>6109</v>
      </c>
      <c r="H4842" s="20">
        <v>3028900348</v>
      </c>
      <c r="I4842" s="20">
        <v>3028900348</v>
      </c>
      <c r="J4842" s="21">
        <f>IFERROR((I4842/H4842),0)</f>
        <v>1</v>
      </c>
      <c r="K4842" s="20"/>
      <c r="L4842" s="20"/>
      <c r="M4842" s="21"/>
    </row>
    <row r="4843" spans="1:13" s="14" customFormat="1" ht="30" outlineLevel="2" x14ac:dyDescent="0.25">
      <c r="A4843" s="34"/>
      <c r="B4843" s="44" t="s">
        <v>1878</v>
      </c>
      <c r="C4843" s="31" t="s">
        <v>57</v>
      </c>
      <c r="D4843" s="14" t="s">
        <v>849</v>
      </c>
      <c r="E4843" s="14" t="s">
        <v>1879</v>
      </c>
      <c r="F4843" s="14" t="s">
        <v>1880</v>
      </c>
      <c r="G4843" s="14" t="s">
        <v>6481</v>
      </c>
      <c r="H4843" s="20">
        <v>36416</v>
      </c>
      <c r="I4843" s="20">
        <v>36416</v>
      </c>
      <c r="J4843" s="21">
        <f>IFERROR((I4843/H4843),0)</f>
        <v>1</v>
      </c>
      <c r="K4843" s="20"/>
      <c r="L4843" s="20"/>
      <c r="M4843" s="21"/>
    </row>
    <row r="4844" spans="1:13" s="14" customFormat="1" ht="30" outlineLevel="2" x14ac:dyDescent="0.25">
      <c r="A4844" s="34"/>
      <c r="B4844" s="44" t="s">
        <v>1878</v>
      </c>
      <c r="C4844" s="31" t="s">
        <v>57</v>
      </c>
      <c r="D4844" s="14" t="s">
        <v>849</v>
      </c>
      <c r="E4844" s="14" t="s">
        <v>1879</v>
      </c>
      <c r="F4844" s="14" t="s">
        <v>1880</v>
      </c>
      <c r="G4844" s="14" t="s">
        <v>6484</v>
      </c>
      <c r="H4844" s="20">
        <v>147326764</v>
      </c>
      <c r="I4844" s="20">
        <v>147326764</v>
      </c>
      <c r="J4844" s="21">
        <f>IFERROR((I4844/H4844),0)</f>
        <v>1</v>
      </c>
      <c r="K4844" s="20"/>
      <c r="L4844" s="20"/>
      <c r="M4844" s="21"/>
    </row>
    <row r="4845" spans="1:13" s="14" customFormat="1" ht="30" outlineLevel="2" x14ac:dyDescent="0.25">
      <c r="A4845" s="34"/>
      <c r="B4845" s="44" t="s">
        <v>1878</v>
      </c>
      <c r="C4845" s="31" t="s">
        <v>57</v>
      </c>
      <c r="D4845" s="14" t="s">
        <v>849</v>
      </c>
      <c r="E4845" s="14" t="s">
        <v>1879</v>
      </c>
      <c r="F4845" s="14" t="s">
        <v>1880</v>
      </c>
      <c r="G4845" s="14" t="s">
        <v>6491</v>
      </c>
      <c r="H4845" s="20">
        <v>240049352</v>
      </c>
      <c r="I4845" s="20">
        <v>240049352</v>
      </c>
      <c r="J4845" s="21">
        <f>IFERROR((I4845/H4845),0)</f>
        <v>1</v>
      </c>
      <c r="K4845" s="20"/>
      <c r="L4845" s="20"/>
      <c r="M4845" s="21"/>
    </row>
    <row r="4846" spans="1:13" s="14" customFormat="1" ht="30" outlineLevel="2" x14ac:dyDescent="0.25">
      <c r="A4846" s="34"/>
      <c r="B4846" s="44" t="s">
        <v>1878</v>
      </c>
      <c r="C4846" s="31" t="s">
        <v>57</v>
      </c>
      <c r="D4846" s="14" t="s">
        <v>849</v>
      </c>
      <c r="E4846" s="14" t="s">
        <v>1879</v>
      </c>
      <c r="F4846" s="14" t="s">
        <v>1880</v>
      </c>
      <c r="G4846" s="14" t="s">
        <v>6492</v>
      </c>
      <c r="H4846" s="20">
        <v>895718556</v>
      </c>
      <c r="I4846" s="20">
        <v>895718556</v>
      </c>
      <c r="J4846" s="21">
        <f>IFERROR((I4846/H4846),0)</f>
        <v>1</v>
      </c>
      <c r="K4846" s="20"/>
      <c r="L4846" s="20"/>
      <c r="M4846" s="22"/>
    </row>
    <row r="4847" spans="1:13" s="14" customFormat="1" ht="30" outlineLevel="2" x14ac:dyDescent="0.25">
      <c r="A4847" s="34"/>
      <c r="B4847" s="44" t="s">
        <v>1878</v>
      </c>
      <c r="C4847" s="31" t="s">
        <v>57</v>
      </c>
      <c r="D4847" s="14" t="s">
        <v>849</v>
      </c>
      <c r="E4847" s="14" t="s">
        <v>1879</v>
      </c>
      <c r="F4847" s="14" t="s">
        <v>1880</v>
      </c>
      <c r="G4847" s="14" t="s">
        <v>6493</v>
      </c>
      <c r="H4847" s="20">
        <v>-1177569085</v>
      </c>
      <c r="I4847" s="20"/>
      <c r="J4847" s="21">
        <f>IFERROR((I4847/H4847),0)</f>
        <v>0</v>
      </c>
      <c r="K4847" s="20"/>
      <c r="L4847" s="20"/>
      <c r="M4847" s="21"/>
    </row>
    <row r="4848" spans="1:13" s="14" customFormat="1" ht="45" outlineLevel="1" x14ac:dyDescent="0.25">
      <c r="A4848" s="34"/>
      <c r="B4848" s="46" t="s">
        <v>7278</v>
      </c>
      <c r="C4848" s="40" t="str">
        <f>C4847</f>
        <v>ASIGNACIÓN PARA LA INVERSIÓN LOCAL SEGÚN NBI Y CUARTA, QUINTA, Y SEXTA CATEGORÍA</v>
      </c>
      <c r="D4848" s="39" t="str">
        <f>D4847</f>
        <v xml:space="preserve">CÓRDOBA                                           </v>
      </c>
      <c r="E4848" s="39" t="str">
        <f>E4847</f>
        <v>23686</v>
      </c>
      <c r="F4848" s="39" t="str">
        <f>F4847</f>
        <v xml:space="preserve">SAN PELAYO                                        </v>
      </c>
      <c r="G4848" s="39" t="s">
        <v>10656</v>
      </c>
      <c r="H4848" s="20">
        <f>SUBTOTAL(9,H4841:H4847)</f>
        <v>9022307774</v>
      </c>
      <c r="I4848" s="20">
        <f>SUBTOTAL(9,I4841:I4847)</f>
        <v>8049287388.3700008</v>
      </c>
      <c r="J4848" s="42">
        <f>+I4848/H4848</f>
        <v>0.89215393555582345</v>
      </c>
      <c r="K4848" s="20">
        <f>SUBTOTAL(9,K4841:K4847)</f>
        <v>4350796915.9800005</v>
      </c>
      <c r="L4848" s="20">
        <f>SUBTOTAL(9,L4841:L4847)</f>
        <v>3737255952.3700004</v>
      </c>
      <c r="M4848" s="7">
        <f>IFERROR((L4848/K4848),"N.A")</f>
        <v>0.85898193469878326</v>
      </c>
    </row>
    <row r="4849" spans="1:13" s="14" customFormat="1" ht="30" outlineLevel="2" x14ac:dyDescent="0.25">
      <c r="A4849" s="34"/>
      <c r="B4849" s="44" t="s">
        <v>1881</v>
      </c>
      <c r="C4849" s="31" t="s">
        <v>57</v>
      </c>
      <c r="D4849" s="14" t="s">
        <v>849</v>
      </c>
      <c r="E4849" s="14" t="s">
        <v>1882</v>
      </c>
      <c r="F4849" s="14" t="s">
        <v>1883</v>
      </c>
      <c r="G4849" s="14" t="s">
        <v>16</v>
      </c>
      <c r="H4849" s="15">
        <v>4290747870</v>
      </c>
      <c r="I4849" s="15">
        <v>2723512909.2399998</v>
      </c>
      <c r="J4849" s="16">
        <f>IFERROR((I4849/H4849),0)</f>
        <v>0.63474084046798107</v>
      </c>
      <c r="K4849" s="15">
        <v>3170628856.29</v>
      </c>
      <c r="L4849" s="15">
        <v>2723512909.2399998</v>
      </c>
      <c r="M4849" s="17">
        <f>L4849/K4849</f>
        <v>0.85898193471525486</v>
      </c>
    </row>
    <row r="4850" spans="1:13" s="14" customFormat="1" ht="30" outlineLevel="2" x14ac:dyDescent="0.25">
      <c r="A4850" s="34"/>
      <c r="B4850" s="44" t="s">
        <v>1881</v>
      </c>
      <c r="C4850" s="31" t="s">
        <v>57</v>
      </c>
      <c r="D4850" s="14" t="s">
        <v>849</v>
      </c>
      <c r="E4850" s="14" t="s">
        <v>1882</v>
      </c>
      <c r="F4850" s="14" t="s">
        <v>1883</v>
      </c>
      <c r="G4850" s="14" t="s">
        <v>6109</v>
      </c>
      <c r="H4850" s="20">
        <v>982788669</v>
      </c>
      <c r="I4850" s="20">
        <v>982788669</v>
      </c>
      <c r="J4850" s="21">
        <f>IFERROR((I4850/H4850),0)</f>
        <v>1</v>
      </c>
      <c r="K4850" s="20"/>
      <c r="L4850" s="20"/>
      <c r="M4850" s="21"/>
    </row>
    <row r="4851" spans="1:13" s="14" customFormat="1" ht="30" outlineLevel="2" x14ac:dyDescent="0.25">
      <c r="A4851" s="34"/>
      <c r="B4851" s="44" t="s">
        <v>1881</v>
      </c>
      <c r="C4851" s="31" t="s">
        <v>57</v>
      </c>
      <c r="D4851" s="14" t="s">
        <v>849</v>
      </c>
      <c r="E4851" s="14" t="s">
        <v>1882</v>
      </c>
      <c r="F4851" s="14" t="s">
        <v>1883</v>
      </c>
      <c r="G4851" s="14" t="s">
        <v>6481</v>
      </c>
      <c r="H4851" s="20">
        <v>26538</v>
      </c>
      <c r="I4851" s="20">
        <v>26538</v>
      </c>
      <c r="J4851" s="21">
        <f>IFERROR((I4851/H4851),0)</f>
        <v>1</v>
      </c>
      <c r="K4851" s="20"/>
      <c r="L4851" s="20"/>
      <c r="M4851" s="21"/>
    </row>
    <row r="4852" spans="1:13" s="14" customFormat="1" ht="30" outlineLevel="2" x14ac:dyDescent="0.25">
      <c r="A4852" s="34"/>
      <c r="B4852" s="44" t="s">
        <v>1881</v>
      </c>
      <c r="C4852" s="31" t="s">
        <v>57</v>
      </c>
      <c r="D4852" s="14" t="s">
        <v>849</v>
      </c>
      <c r="E4852" s="14" t="s">
        <v>1882</v>
      </c>
      <c r="F4852" s="14" t="s">
        <v>1883</v>
      </c>
      <c r="G4852" s="14" t="s">
        <v>6484</v>
      </c>
      <c r="H4852" s="20">
        <v>107363892</v>
      </c>
      <c r="I4852" s="20">
        <v>107363892</v>
      </c>
      <c r="J4852" s="21">
        <f>IFERROR((I4852/H4852),0)</f>
        <v>1</v>
      </c>
      <c r="K4852" s="20"/>
      <c r="L4852" s="20"/>
      <c r="M4852" s="21"/>
    </row>
    <row r="4853" spans="1:13" s="14" customFormat="1" ht="30" outlineLevel="2" x14ac:dyDescent="0.25">
      <c r="A4853" s="34"/>
      <c r="B4853" s="44" t="s">
        <v>1881</v>
      </c>
      <c r="C4853" s="31" t="s">
        <v>57</v>
      </c>
      <c r="D4853" s="14" t="s">
        <v>849</v>
      </c>
      <c r="E4853" s="14" t="s">
        <v>1882</v>
      </c>
      <c r="F4853" s="14" t="s">
        <v>1883</v>
      </c>
      <c r="G4853" s="14" t="s">
        <v>6492</v>
      </c>
      <c r="H4853" s="20">
        <v>652751934</v>
      </c>
      <c r="I4853" s="20">
        <v>652751934</v>
      </c>
      <c r="J4853" s="21">
        <f>IFERROR((I4853/H4853),0)</f>
        <v>1</v>
      </c>
      <c r="K4853" s="20"/>
      <c r="L4853" s="20"/>
      <c r="M4853" s="22"/>
    </row>
    <row r="4854" spans="1:13" s="14" customFormat="1" ht="30" outlineLevel="2" x14ac:dyDescent="0.25">
      <c r="A4854" s="34"/>
      <c r="B4854" s="44" t="s">
        <v>1881</v>
      </c>
      <c r="C4854" s="31" t="s">
        <v>57</v>
      </c>
      <c r="D4854" s="14" t="s">
        <v>849</v>
      </c>
      <c r="E4854" s="14" t="s">
        <v>1882</v>
      </c>
      <c r="F4854" s="14" t="s">
        <v>1883</v>
      </c>
      <c r="G4854" s="14" t="s">
        <v>6493</v>
      </c>
      <c r="H4854" s="20">
        <v>-858149574</v>
      </c>
      <c r="I4854" s="20"/>
      <c r="J4854" s="21">
        <f>IFERROR((I4854/H4854),0)</f>
        <v>0</v>
      </c>
      <c r="K4854" s="20"/>
      <c r="L4854" s="20"/>
      <c r="M4854" s="21"/>
    </row>
    <row r="4855" spans="1:13" s="14" customFormat="1" ht="45" outlineLevel="1" x14ac:dyDescent="0.25">
      <c r="A4855" s="34"/>
      <c r="B4855" s="46" t="s">
        <v>7279</v>
      </c>
      <c r="C4855" s="40" t="str">
        <f>C4854</f>
        <v>ASIGNACIÓN PARA LA INVERSIÓN LOCAL SEGÚN NBI Y CUARTA, QUINTA, Y SEXTA CATEGORÍA</v>
      </c>
      <c r="D4855" s="39" t="str">
        <f>D4854</f>
        <v xml:space="preserve">CÓRDOBA                                           </v>
      </c>
      <c r="E4855" s="39" t="str">
        <f>E4854</f>
        <v>23682</v>
      </c>
      <c r="F4855" s="39" t="str">
        <f>F4854</f>
        <v xml:space="preserve">SAN JOSÉ DE URÉ                                   </v>
      </c>
      <c r="G4855" s="39" t="s">
        <v>10656</v>
      </c>
      <c r="H4855" s="20">
        <f>SUBTOTAL(9,H4849:H4854)</f>
        <v>5175529329</v>
      </c>
      <c r="I4855" s="20">
        <f>SUBTOTAL(9,I4849:I4854)</f>
        <v>4466443942.2399998</v>
      </c>
      <c r="J4855" s="42">
        <f>+I4855/H4855</f>
        <v>0.86299268312773569</v>
      </c>
      <c r="K4855" s="20">
        <f>SUBTOTAL(9,K4849:K4854)</f>
        <v>3170628856.29</v>
      </c>
      <c r="L4855" s="20">
        <f>SUBTOTAL(9,L4849:L4854)</f>
        <v>2723512909.2399998</v>
      </c>
      <c r="M4855" s="7">
        <f>IFERROR((L4855/K4855),"N.A")</f>
        <v>0.85898193471525486</v>
      </c>
    </row>
    <row r="4856" spans="1:13" s="14" customFormat="1" ht="30" outlineLevel="2" x14ac:dyDescent="0.25">
      <c r="A4856" s="34"/>
      <c r="B4856" s="44" t="s">
        <v>1884</v>
      </c>
      <c r="C4856" s="31" t="s">
        <v>57</v>
      </c>
      <c r="D4856" s="14" t="s">
        <v>849</v>
      </c>
      <c r="E4856" s="14" t="s">
        <v>1885</v>
      </c>
      <c r="F4856" s="14" t="s">
        <v>1886</v>
      </c>
      <c r="G4856" s="14" t="s">
        <v>16</v>
      </c>
      <c r="H4856" s="15">
        <v>4675985274</v>
      </c>
      <c r="I4856" s="15">
        <v>2968038822.8500004</v>
      </c>
      <c r="J4856" s="16">
        <f>IFERROR((I4856/H4856),0)</f>
        <v>0.63474084047126111</v>
      </c>
      <c r="K4856" s="15">
        <v>3455298304.7200003</v>
      </c>
      <c r="L4856" s="15">
        <v>2968038822.8500004</v>
      </c>
      <c r="M4856" s="17">
        <f>L4856/K4856</f>
        <v>0.85898193472777895</v>
      </c>
    </row>
    <row r="4857" spans="1:13" s="14" customFormat="1" ht="30" outlineLevel="2" x14ac:dyDescent="0.25">
      <c r="A4857" s="34"/>
      <c r="B4857" s="44" t="s">
        <v>1884</v>
      </c>
      <c r="C4857" s="31" t="s">
        <v>57</v>
      </c>
      <c r="D4857" s="14" t="s">
        <v>849</v>
      </c>
      <c r="E4857" s="14" t="s">
        <v>1885</v>
      </c>
      <c r="F4857" s="14" t="s">
        <v>1886</v>
      </c>
      <c r="G4857" s="14" t="s">
        <v>6109</v>
      </c>
      <c r="H4857" s="20">
        <v>1970917598</v>
      </c>
      <c r="I4857" s="20">
        <v>1970917598</v>
      </c>
      <c r="J4857" s="21">
        <f>IFERROR((I4857/H4857),0)</f>
        <v>1</v>
      </c>
      <c r="K4857" s="20"/>
      <c r="L4857" s="20"/>
      <c r="M4857" s="21"/>
    </row>
    <row r="4858" spans="1:13" s="14" customFormat="1" ht="30" outlineLevel="2" x14ac:dyDescent="0.25">
      <c r="A4858" s="34"/>
      <c r="B4858" s="44" t="s">
        <v>1884</v>
      </c>
      <c r="C4858" s="31" t="s">
        <v>57</v>
      </c>
      <c r="D4858" s="14" t="s">
        <v>849</v>
      </c>
      <c r="E4858" s="14" t="s">
        <v>1885</v>
      </c>
      <c r="F4858" s="14" t="s">
        <v>1886</v>
      </c>
      <c r="G4858" s="14" t="s">
        <v>6481</v>
      </c>
      <c r="H4858" s="20">
        <v>28920</v>
      </c>
      <c r="I4858" s="20">
        <v>28920</v>
      </c>
      <c r="J4858" s="21">
        <f>IFERROR((I4858/H4858),0)</f>
        <v>1</v>
      </c>
      <c r="K4858" s="20"/>
      <c r="L4858" s="20"/>
      <c r="M4858" s="21"/>
    </row>
    <row r="4859" spans="1:13" s="14" customFormat="1" ht="30" outlineLevel="2" x14ac:dyDescent="0.25">
      <c r="A4859" s="34"/>
      <c r="B4859" s="44" t="s">
        <v>1884</v>
      </c>
      <c r="C4859" s="31" t="s">
        <v>57</v>
      </c>
      <c r="D4859" s="14" t="s">
        <v>849</v>
      </c>
      <c r="E4859" s="14" t="s">
        <v>1885</v>
      </c>
      <c r="F4859" s="14" t="s">
        <v>1886</v>
      </c>
      <c r="G4859" s="14" t="s">
        <v>6484</v>
      </c>
      <c r="H4859" s="20">
        <v>117003374</v>
      </c>
      <c r="I4859" s="20">
        <v>117003374</v>
      </c>
      <c r="J4859" s="21">
        <f>IFERROR((I4859/H4859),0)</f>
        <v>1</v>
      </c>
      <c r="K4859" s="20"/>
      <c r="L4859" s="20"/>
      <c r="M4859" s="21"/>
    </row>
    <row r="4860" spans="1:13" s="14" customFormat="1" ht="30" outlineLevel="2" x14ac:dyDescent="0.25">
      <c r="A4860" s="34"/>
      <c r="B4860" s="44" t="s">
        <v>1884</v>
      </c>
      <c r="C4860" s="31" t="s">
        <v>57</v>
      </c>
      <c r="D4860" s="14" t="s">
        <v>849</v>
      </c>
      <c r="E4860" s="14" t="s">
        <v>1885</v>
      </c>
      <c r="F4860" s="14" t="s">
        <v>1886</v>
      </c>
      <c r="G4860" s="14" t="s">
        <v>6491</v>
      </c>
      <c r="H4860" s="20">
        <v>94950957</v>
      </c>
      <c r="I4860" s="20">
        <v>94950957</v>
      </c>
      <c r="J4860" s="21">
        <f>IFERROR((I4860/H4860),0)</f>
        <v>1</v>
      </c>
      <c r="K4860" s="20"/>
      <c r="L4860" s="20"/>
      <c r="M4860" s="21"/>
    </row>
    <row r="4861" spans="1:13" s="14" customFormat="1" ht="30" outlineLevel="2" x14ac:dyDescent="0.25">
      <c r="A4861" s="34"/>
      <c r="B4861" s="44" t="s">
        <v>1884</v>
      </c>
      <c r="C4861" s="31" t="s">
        <v>57</v>
      </c>
      <c r="D4861" s="14" t="s">
        <v>849</v>
      </c>
      <c r="E4861" s="14" t="s">
        <v>1885</v>
      </c>
      <c r="F4861" s="14" t="s">
        <v>1886</v>
      </c>
      <c r="G4861" s="14" t="s">
        <v>6492</v>
      </c>
      <c r="H4861" s="20">
        <v>711358142</v>
      </c>
      <c r="I4861" s="20">
        <v>711358142</v>
      </c>
      <c r="J4861" s="21">
        <f>IFERROR((I4861/H4861),0)</f>
        <v>1</v>
      </c>
      <c r="K4861" s="20"/>
      <c r="L4861" s="20"/>
      <c r="M4861" s="22"/>
    </row>
    <row r="4862" spans="1:13" s="14" customFormat="1" ht="30" outlineLevel="2" x14ac:dyDescent="0.25">
      <c r="A4862" s="34"/>
      <c r="B4862" s="44" t="s">
        <v>1884</v>
      </c>
      <c r="C4862" s="31" t="s">
        <v>57</v>
      </c>
      <c r="D4862" s="14" t="s">
        <v>849</v>
      </c>
      <c r="E4862" s="14" t="s">
        <v>1885</v>
      </c>
      <c r="F4862" s="14" t="s">
        <v>1886</v>
      </c>
      <c r="G4862" s="14" t="s">
        <v>6493</v>
      </c>
      <c r="H4862" s="20">
        <v>-935197055</v>
      </c>
      <c r="I4862" s="20"/>
      <c r="J4862" s="21">
        <f>IFERROR((I4862/H4862),0)</f>
        <v>0</v>
      </c>
      <c r="K4862" s="20"/>
      <c r="L4862" s="20"/>
      <c r="M4862" s="21"/>
    </row>
    <row r="4863" spans="1:13" s="14" customFormat="1" ht="45" outlineLevel="1" x14ac:dyDescent="0.25">
      <c r="A4863" s="34"/>
      <c r="B4863" s="46" t="s">
        <v>7280</v>
      </c>
      <c r="C4863" s="40" t="str">
        <f>C4862</f>
        <v>ASIGNACIÓN PARA LA INVERSIÓN LOCAL SEGÚN NBI Y CUARTA, QUINTA, Y SEXTA CATEGORÍA</v>
      </c>
      <c r="D4863" s="39" t="str">
        <f>D4862</f>
        <v xml:space="preserve">CÓRDOBA                                           </v>
      </c>
      <c r="E4863" s="39" t="str">
        <f>E4862</f>
        <v>23678</v>
      </c>
      <c r="F4863" s="39" t="str">
        <f>F4862</f>
        <v xml:space="preserve">SAN CARLOS                                        </v>
      </c>
      <c r="G4863" s="39" t="s">
        <v>10656</v>
      </c>
      <c r="H4863" s="20">
        <f>SUBTOTAL(9,H4856:H4862)</f>
        <v>6635047210</v>
      </c>
      <c r="I4863" s="20">
        <f>SUBTOTAL(9,I4856:I4862)</f>
        <v>5862297813.8500004</v>
      </c>
      <c r="J4863" s="42">
        <f>+I4863/H4863</f>
        <v>0.88353520755883219</v>
      </c>
      <c r="K4863" s="20">
        <f>SUBTOTAL(9,K4856:K4862)</f>
        <v>3455298304.7200003</v>
      </c>
      <c r="L4863" s="20">
        <f>SUBTOTAL(9,L4856:L4862)</f>
        <v>2968038822.8500004</v>
      </c>
      <c r="M4863" s="7">
        <f>IFERROR((L4863/K4863),"N.A")</f>
        <v>0.85898193472777895</v>
      </c>
    </row>
    <row r="4864" spans="1:13" s="14" customFormat="1" ht="30" outlineLevel="2" x14ac:dyDescent="0.25">
      <c r="A4864" s="34"/>
      <c r="B4864" s="44" t="s">
        <v>1887</v>
      </c>
      <c r="C4864" s="31" t="s">
        <v>57</v>
      </c>
      <c r="D4864" s="14" t="s">
        <v>849</v>
      </c>
      <c r="E4864" s="14" t="s">
        <v>1888</v>
      </c>
      <c r="F4864" s="14" t="s">
        <v>1889</v>
      </c>
      <c r="G4864" s="14" t="s">
        <v>16</v>
      </c>
      <c r="H4864" s="15">
        <v>5580944754</v>
      </c>
      <c r="I4864" s="15">
        <v>3542453563.7700005</v>
      </c>
      <c r="J4864" s="16">
        <f>IFERROR((I4864/H4864),0)</f>
        <v>0.63474084046989299</v>
      </c>
      <c r="K4864" s="15">
        <v>4124014045.6399999</v>
      </c>
      <c r="L4864" s="15">
        <v>3542453563.7700005</v>
      </c>
      <c r="M4864" s="17">
        <f>L4864/K4864</f>
        <v>0.85898193472817141</v>
      </c>
    </row>
    <row r="4865" spans="1:13" s="14" customFormat="1" ht="30" outlineLevel="2" x14ac:dyDescent="0.25">
      <c r="A4865" s="34"/>
      <c r="B4865" s="44" t="s">
        <v>1887</v>
      </c>
      <c r="C4865" s="31" t="s">
        <v>57</v>
      </c>
      <c r="D4865" s="14" t="s">
        <v>849</v>
      </c>
      <c r="E4865" s="14" t="s">
        <v>1888</v>
      </c>
      <c r="F4865" s="14" t="s">
        <v>1889</v>
      </c>
      <c r="G4865" s="14" t="s">
        <v>6109</v>
      </c>
      <c r="H4865" s="20">
        <v>743447428</v>
      </c>
      <c r="I4865" s="20">
        <v>743447428</v>
      </c>
      <c r="J4865" s="21">
        <f>IFERROR((I4865/H4865),0)</f>
        <v>1</v>
      </c>
      <c r="K4865" s="20"/>
      <c r="L4865" s="20"/>
      <c r="M4865" s="21"/>
    </row>
    <row r="4866" spans="1:13" s="14" customFormat="1" ht="30" outlineLevel="2" x14ac:dyDescent="0.25">
      <c r="A4866" s="34"/>
      <c r="B4866" s="44" t="s">
        <v>1887</v>
      </c>
      <c r="C4866" s="31" t="s">
        <v>57</v>
      </c>
      <c r="D4866" s="14" t="s">
        <v>849</v>
      </c>
      <c r="E4866" s="14" t="s">
        <v>1888</v>
      </c>
      <c r="F4866" s="14" t="s">
        <v>1889</v>
      </c>
      <c r="G4866" s="14" t="s">
        <v>6481</v>
      </c>
      <c r="H4866" s="20">
        <v>34517</v>
      </c>
      <c r="I4866" s="20">
        <v>34517</v>
      </c>
      <c r="J4866" s="21">
        <f>IFERROR((I4866/H4866),0)</f>
        <v>1</v>
      </c>
      <c r="K4866" s="20"/>
      <c r="L4866" s="20"/>
      <c r="M4866" s="21"/>
    </row>
    <row r="4867" spans="1:13" s="14" customFormat="1" ht="30" outlineLevel="2" x14ac:dyDescent="0.25">
      <c r="A4867" s="34"/>
      <c r="B4867" s="44" t="s">
        <v>1887</v>
      </c>
      <c r="C4867" s="31" t="s">
        <v>57</v>
      </c>
      <c r="D4867" s="14" t="s">
        <v>849</v>
      </c>
      <c r="E4867" s="14" t="s">
        <v>1888</v>
      </c>
      <c r="F4867" s="14" t="s">
        <v>1889</v>
      </c>
      <c r="G4867" s="14" t="s">
        <v>6484</v>
      </c>
      <c r="H4867" s="20">
        <v>139647438</v>
      </c>
      <c r="I4867" s="20">
        <v>139647438</v>
      </c>
      <c r="J4867" s="21">
        <f>IFERROR((I4867/H4867),0)</f>
        <v>1</v>
      </c>
      <c r="K4867" s="20"/>
      <c r="L4867" s="20"/>
      <c r="M4867" s="21"/>
    </row>
    <row r="4868" spans="1:13" s="14" customFormat="1" ht="30" outlineLevel="2" x14ac:dyDescent="0.25">
      <c r="A4868" s="34"/>
      <c r="B4868" s="44" t="s">
        <v>1887</v>
      </c>
      <c r="C4868" s="31" t="s">
        <v>57</v>
      </c>
      <c r="D4868" s="14" t="s">
        <v>849</v>
      </c>
      <c r="E4868" s="14" t="s">
        <v>1888</v>
      </c>
      <c r="F4868" s="14" t="s">
        <v>1889</v>
      </c>
      <c r="G4868" s="14" t="s">
        <v>6492</v>
      </c>
      <c r="H4868" s="20">
        <v>849029724</v>
      </c>
      <c r="I4868" s="20">
        <v>849029724</v>
      </c>
      <c r="J4868" s="21">
        <f>IFERROR((I4868/H4868),0)</f>
        <v>1</v>
      </c>
      <c r="K4868" s="20"/>
      <c r="L4868" s="20"/>
      <c r="M4868" s="22"/>
    </row>
    <row r="4869" spans="1:13" s="14" customFormat="1" ht="30" outlineLevel="2" x14ac:dyDescent="0.25">
      <c r="A4869" s="34"/>
      <c r="B4869" s="44" t="s">
        <v>1887</v>
      </c>
      <c r="C4869" s="31" t="s">
        <v>57</v>
      </c>
      <c r="D4869" s="14" t="s">
        <v>849</v>
      </c>
      <c r="E4869" s="14" t="s">
        <v>1888</v>
      </c>
      <c r="F4869" s="14" t="s">
        <v>1889</v>
      </c>
      <c r="G4869" s="14" t="s">
        <v>6493</v>
      </c>
      <c r="H4869" s="20">
        <v>-1116188951</v>
      </c>
      <c r="I4869" s="20"/>
      <c r="J4869" s="21">
        <f>IFERROR((I4869/H4869),0)</f>
        <v>0</v>
      </c>
      <c r="K4869" s="20"/>
      <c r="L4869" s="20"/>
      <c r="M4869" s="21"/>
    </row>
    <row r="4870" spans="1:13" s="14" customFormat="1" ht="45" outlineLevel="1" x14ac:dyDescent="0.25">
      <c r="A4870" s="34"/>
      <c r="B4870" s="46" t="s">
        <v>7281</v>
      </c>
      <c r="C4870" s="40" t="str">
        <f>C4869</f>
        <v>ASIGNACIÓN PARA LA INVERSIÓN LOCAL SEGÚN NBI Y CUARTA, QUINTA, Y SEXTA CATEGORÍA</v>
      </c>
      <c r="D4870" s="39" t="str">
        <f>D4869</f>
        <v xml:space="preserve">CÓRDOBA                                           </v>
      </c>
      <c r="E4870" s="39" t="str">
        <f>E4869</f>
        <v>23675</v>
      </c>
      <c r="F4870" s="39" t="str">
        <f>F4869</f>
        <v xml:space="preserve">SAN BERNARDO DEL VIENTO                           </v>
      </c>
      <c r="G4870" s="39" t="s">
        <v>10656</v>
      </c>
      <c r="H4870" s="20">
        <f>SUBTOTAL(9,H4864:H4869)</f>
        <v>6196914910</v>
      </c>
      <c r="I4870" s="20">
        <f>SUBTOTAL(9,I4864:I4869)</f>
        <v>5274612670.7700005</v>
      </c>
      <c r="J4870" s="42">
        <f>+I4870/H4870</f>
        <v>0.85116751599385776</v>
      </c>
      <c r="K4870" s="20">
        <f>SUBTOTAL(9,K4864:K4869)</f>
        <v>4124014045.6399999</v>
      </c>
      <c r="L4870" s="20">
        <f>SUBTOTAL(9,L4864:L4869)</f>
        <v>3542453563.7700005</v>
      </c>
      <c r="M4870" s="7">
        <f>IFERROR((L4870/K4870),"N.A")</f>
        <v>0.85898193472817141</v>
      </c>
    </row>
    <row r="4871" spans="1:13" s="14" customFormat="1" ht="30" outlineLevel="2" x14ac:dyDescent="0.25">
      <c r="A4871" s="34"/>
      <c r="B4871" s="44" t="s">
        <v>1890</v>
      </c>
      <c r="C4871" s="31" t="s">
        <v>57</v>
      </c>
      <c r="D4871" s="14" t="s">
        <v>849</v>
      </c>
      <c r="E4871" s="14" t="s">
        <v>1891</v>
      </c>
      <c r="F4871" s="14" t="s">
        <v>1892</v>
      </c>
      <c r="G4871" s="14" t="s">
        <v>16</v>
      </c>
      <c r="H4871" s="15">
        <v>4359296095</v>
      </c>
      <c r="I4871" s="15">
        <v>2767023267.21</v>
      </c>
      <c r="J4871" s="16">
        <f>IFERROR((I4871/H4871),0)</f>
        <v>0.63474084047277823</v>
      </c>
      <c r="K4871" s="15">
        <v>3221282259.2599993</v>
      </c>
      <c r="L4871" s="15">
        <v>2767023267.21</v>
      </c>
      <c r="M4871" s="17">
        <f>L4871/K4871</f>
        <v>0.85898193468015038</v>
      </c>
    </row>
    <row r="4872" spans="1:13" s="14" customFormat="1" ht="30" outlineLevel="2" x14ac:dyDescent="0.25">
      <c r="A4872" s="34"/>
      <c r="B4872" s="44" t="s">
        <v>1890</v>
      </c>
      <c r="C4872" s="31" t="s">
        <v>57</v>
      </c>
      <c r="D4872" s="14" t="s">
        <v>849</v>
      </c>
      <c r="E4872" s="14" t="s">
        <v>1891</v>
      </c>
      <c r="F4872" s="14" t="s">
        <v>1892</v>
      </c>
      <c r="G4872" s="14" t="s">
        <v>6109</v>
      </c>
      <c r="H4872" s="20">
        <v>1959313354</v>
      </c>
      <c r="I4872" s="20">
        <v>1959313354</v>
      </c>
      <c r="J4872" s="21">
        <f>IFERROR((I4872/H4872),0)</f>
        <v>1</v>
      </c>
      <c r="K4872" s="20"/>
      <c r="L4872" s="20"/>
      <c r="M4872" s="21"/>
    </row>
    <row r="4873" spans="1:13" s="14" customFormat="1" ht="30" outlineLevel="2" x14ac:dyDescent="0.25">
      <c r="A4873" s="34"/>
      <c r="B4873" s="44" t="s">
        <v>1890</v>
      </c>
      <c r="C4873" s="31" t="s">
        <v>57</v>
      </c>
      <c r="D4873" s="14" t="s">
        <v>849</v>
      </c>
      <c r="E4873" s="14" t="s">
        <v>1891</v>
      </c>
      <c r="F4873" s="14" t="s">
        <v>1892</v>
      </c>
      <c r="G4873" s="14" t="s">
        <v>6481</v>
      </c>
      <c r="H4873" s="20">
        <v>26962</v>
      </c>
      <c r="I4873" s="20">
        <v>26962</v>
      </c>
      <c r="J4873" s="21">
        <f>IFERROR((I4873/H4873),0)</f>
        <v>1</v>
      </c>
      <c r="K4873" s="20"/>
      <c r="L4873" s="20"/>
      <c r="M4873" s="21"/>
    </row>
    <row r="4874" spans="1:13" s="14" customFormat="1" ht="30" outlineLevel="2" x14ac:dyDescent="0.25">
      <c r="A4874" s="34"/>
      <c r="B4874" s="44" t="s">
        <v>1890</v>
      </c>
      <c r="C4874" s="31" t="s">
        <v>57</v>
      </c>
      <c r="D4874" s="14" t="s">
        <v>849</v>
      </c>
      <c r="E4874" s="14" t="s">
        <v>1891</v>
      </c>
      <c r="F4874" s="14" t="s">
        <v>1892</v>
      </c>
      <c r="G4874" s="14" t="s">
        <v>6484</v>
      </c>
      <c r="H4874" s="20">
        <v>109079118</v>
      </c>
      <c r="I4874" s="20">
        <v>109079118</v>
      </c>
      <c r="J4874" s="21">
        <f>IFERROR((I4874/H4874),0)</f>
        <v>1</v>
      </c>
      <c r="K4874" s="20"/>
      <c r="L4874" s="20"/>
      <c r="M4874" s="21"/>
    </row>
    <row r="4875" spans="1:13" s="14" customFormat="1" ht="30" outlineLevel="2" x14ac:dyDescent="0.25">
      <c r="A4875" s="34"/>
      <c r="B4875" s="44" t="s">
        <v>1890</v>
      </c>
      <c r="C4875" s="31" t="s">
        <v>57</v>
      </c>
      <c r="D4875" s="14" t="s">
        <v>849</v>
      </c>
      <c r="E4875" s="14" t="s">
        <v>1891</v>
      </c>
      <c r="F4875" s="14" t="s">
        <v>1892</v>
      </c>
      <c r="G4875" s="14" t="s">
        <v>6492</v>
      </c>
      <c r="H4875" s="20">
        <v>663180183</v>
      </c>
      <c r="I4875" s="20">
        <v>663180183</v>
      </c>
      <c r="J4875" s="21">
        <f>IFERROR((I4875/H4875),0)</f>
        <v>1</v>
      </c>
      <c r="K4875" s="20"/>
      <c r="L4875" s="20"/>
      <c r="M4875" s="22"/>
    </row>
    <row r="4876" spans="1:13" s="14" customFormat="1" ht="30" outlineLevel="2" x14ac:dyDescent="0.25">
      <c r="A4876" s="34"/>
      <c r="B4876" s="44" t="s">
        <v>1890</v>
      </c>
      <c r="C4876" s="31" t="s">
        <v>57</v>
      </c>
      <c r="D4876" s="14" t="s">
        <v>849</v>
      </c>
      <c r="E4876" s="14" t="s">
        <v>1891</v>
      </c>
      <c r="F4876" s="14" t="s">
        <v>1892</v>
      </c>
      <c r="G4876" s="14" t="s">
        <v>6493</v>
      </c>
      <c r="H4876" s="20">
        <v>-871859219</v>
      </c>
      <c r="I4876" s="20"/>
      <c r="J4876" s="21">
        <f>IFERROR((I4876/H4876),0)</f>
        <v>0</v>
      </c>
      <c r="K4876" s="20"/>
      <c r="L4876" s="20"/>
      <c r="M4876" s="21"/>
    </row>
    <row r="4877" spans="1:13" s="14" customFormat="1" ht="45" outlineLevel="1" x14ac:dyDescent="0.25">
      <c r="A4877" s="34"/>
      <c r="B4877" s="46" t="s">
        <v>7282</v>
      </c>
      <c r="C4877" s="40" t="str">
        <f>C4876</f>
        <v>ASIGNACIÓN PARA LA INVERSIÓN LOCAL SEGÚN NBI Y CUARTA, QUINTA, Y SEXTA CATEGORÍA</v>
      </c>
      <c r="D4877" s="39" t="str">
        <f>D4876</f>
        <v xml:space="preserve">CÓRDOBA                                           </v>
      </c>
      <c r="E4877" s="39" t="str">
        <f>E4876</f>
        <v>23672</v>
      </c>
      <c r="F4877" s="39" t="str">
        <f>F4876</f>
        <v xml:space="preserve">SAN ANTERO                                        </v>
      </c>
      <c r="G4877" s="39" t="s">
        <v>10656</v>
      </c>
      <c r="H4877" s="20">
        <f>SUBTOTAL(9,H4871:H4876)</f>
        <v>6219036493</v>
      </c>
      <c r="I4877" s="20">
        <f>SUBTOTAL(9,I4871:I4876)</f>
        <v>5498622884.21</v>
      </c>
      <c r="J4877" s="42">
        <f>+I4877/H4877</f>
        <v>0.88415993223373424</v>
      </c>
      <c r="K4877" s="20">
        <f>SUBTOTAL(9,K4871:K4876)</f>
        <v>3221282259.2599993</v>
      </c>
      <c r="L4877" s="20">
        <f>SUBTOTAL(9,L4871:L4876)</f>
        <v>2767023267.21</v>
      </c>
      <c r="M4877" s="7">
        <f>IFERROR((L4877/K4877),"N.A")</f>
        <v>0.85898193468015038</v>
      </c>
    </row>
    <row r="4878" spans="1:13" s="14" customFormat="1" ht="30" outlineLevel="2" x14ac:dyDescent="0.25">
      <c r="A4878" s="34"/>
      <c r="B4878" s="44" t="s">
        <v>1893</v>
      </c>
      <c r="C4878" s="31" t="s">
        <v>57</v>
      </c>
      <c r="D4878" s="14" t="s">
        <v>849</v>
      </c>
      <c r="E4878" s="14" t="s">
        <v>1894</v>
      </c>
      <c r="F4878" s="14" t="s">
        <v>1895</v>
      </c>
      <c r="G4878" s="14" t="s">
        <v>16</v>
      </c>
      <c r="H4878" s="15">
        <v>8519764020</v>
      </c>
      <c r="I4878" s="15">
        <v>5407842174.6499996</v>
      </c>
      <c r="J4878" s="16">
        <f>IFERROR((I4878/H4878),0)</f>
        <v>0.63474084046872459</v>
      </c>
      <c r="K4878" s="15">
        <v>6295641335.4300013</v>
      </c>
      <c r="L4878" s="15">
        <v>5407842174.6499996</v>
      </c>
      <c r="M4878" s="17">
        <f>L4878/K4878</f>
        <v>0.85898193472621587</v>
      </c>
    </row>
    <row r="4879" spans="1:13" s="14" customFormat="1" ht="30" outlineLevel="2" x14ac:dyDescent="0.25">
      <c r="A4879" s="34"/>
      <c r="B4879" s="44" t="s">
        <v>1893</v>
      </c>
      <c r="C4879" s="31" t="s">
        <v>57</v>
      </c>
      <c r="D4879" s="14" t="s">
        <v>849</v>
      </c>
      <c r="E4879" s="14" t="s">
        <v>1894</v>
      </c>
      <c r="F4879" s="14" t="s">
        <v>1895</v>
      </c>
      <c r="G4879" s="14" t="s">
        <v>6109</v>
      </c>
      <c r="H4879" s="20">
        <v>4220179339</v>
      </c>
      <c r="I4879" s="20">
        <v>4220179339</v>
      </c>
      <c r="J4879" s="21">
        <f>IFERROR((I4879/H4879),0)</f>
        <v>1</v>
      </c>
      <c r="K4879" s="20"/>
      <c r="L4879" s="20"/>
      <c r="M4879" s="21"/>
    </row>
    <row r="4880" spans="1:13" s="14" customFormat="1" ht="30" outlineLevel="2" x14ac:dyDescent="0.25">
      <c r="A4880" s="34"/>
      <c r="B4880" s="44" t="s">
        <v>1893</v>
      </c>
      <c r="C4880" s="31" t="s">
        <v>57</v>
      </c>
      <c r="D4880" s="14" t="s">
        <v>849</v>
      </c>
      <c r="E4880" s="14" t="s">
        <v>1894</v>
      </c>
      <c r="F4880" s="14" t="s">
        <v>1895</v>
      </c>
      <c r="G4880" s="14" t="s">
        <v>6481</v>
      </c>
      <c r="H4880" s="20">
        <v>52694</v>
      </c>
      <c r="I4880" s="20">
        <v>52694</v>
      </c>
      <c r="J4880" s="21">
        <f>IFERROR((I4880/H4880),0)</f>
        <v>1</v>
      </c>
      <c r="K4880" s="20"/>
      <c r="L4880" s="20"/>
      <c r="M4880" s="21"/>
    </row>
    <row r="4881" spans="1:13" s="14" customFormat="1" ht="30" outlineLevel="2" x14ac:dyDescent="0.25">
      <c r="A4881" s="34"/>
      <c r="B4881" s="44" t="s">
        <v>1893</v>
      </c>
      <c r="C4881" s="31" t="s">
        <v>57</v>
      </c>
      <c r="D4881" s="14" t="s">
        <v>849</v>
      </c>
      <c r="E4881" s="14" t="s">
        <v>1894</v>
      </c>
      <c r="F4881" s="14" t="s">
        <v>1895</v>
      </c>
      <c r="G4881" s="14" t="s">
        <v>6484</v>
      </c>
      <c r="H4881" s="20">
        <v>213183121</v>
      </c>
      <c r="I4881" s="20">
        <v>213183121</v>
      </c>
      <c r="J4881" s="21">
        <f>IFERROR((I4881/H4881),0)</f>
        <v>1</v>
      </c>
      <c r="K4881" s="20"/>
      <c r="L4881" s="20"/>
      <c r="M4881" s="21"/>
    </row>
    <row r="4882" spans="1:13" s="14" customFormat="1" ht="30" outlineLevel="2" x14ac:dyDescent="0.25">
      <c r="A4882" s="34"/>
      <c r="B4882" s="44" t="s">
        <v>1893</v>
      </c>
      <c r="C4882" s="31" t="s">
        <v>57</v>
      </c>
      <c r="D4882" s="14" t="s">
        <v>849</v>
      </c>
      <c r="E4882" s="14" t="s">
        <v>1894</v>
      </c>
      <c r="F4882" s="14" t="s">
        <v>1895</v>
      </c>
      <c r="G4882" s="14" t="s">
        <v>6492</v>
      </c>
      <c r="H4882" s="20">
        <v>1296112615</v>
      </c>
      <c r="I4882" s="20">
        <v>1296112615</v>
      </c>
      <c r="J4882" s="21">
        <f>IFERROR((I4882/H4882),0)</f>
        <v>1</v>
      </c>
      <c r="K4882" s="20"/>
      <c r="L4882" s="20"/>
      <c r="M4882" s="22"/>
    </row>
    <row r="4883" spans="1:13" s="14" customFormat="1" ht="30" outlineLevel="2" x14ac:dyDescent="0.25">
      <c r="A4883" s="34"/>
      <c r="B4883" s="44" t="s">
        <v>1893</v>
      </c>
      <c r="C4883" s="31" t="s">
        <v>57</v>
      </c>
      <c r="D4883" s="14" t="s">
        <v>849</v>
      </c>
      <c r="E4883" s="14" t="s">
        <v>1894</v>
      </c>
      <c r="F4883" s="14" t="s">
        <v>1895</v>
      </c>
      <c r="G4883" s="14" t="s">
        <v>6493</v>
      </c>
      <c r="H4883" s="20">
        <v>-1703952804</v>
      </c>
      <c r="I4883" s="20"/>
      <c r="J4883" s="21">
        <f>IFERROR((I4883/H4883),0)</f>
        <v>0</v>
      </c>
      <c r="K4883" s="20"/>
      <c r="L4883" s="20"/>
      <c r="M4883" s="21"/>
    </row>
    <row r="4884" spans="1:13" s="14" customFormat="1" ht="45" outlineLevel="1" x14ac:dyDescent="0.25">
      <c r="A4884" s="34"/>
      <c r="B4884" s="46" t="s">
        <v>7283</v>
      </c>
      <c r="C4884" s="40" t="str">
        <f>C4883</f>
        <v>ASIGNACIÓN PARA LA INVERSIÓN LOCAL SEGÚN NBI Y CUARTA, QUINTA, Y SEXTA CATEGORÍA</v>
      </c>
      <c r="D4884" s="39" t="str">
        <f>D4883</f>
        <v xml:space="preserve">CÓRDOBA                                           </v>
      </c>
      <c r="E4884" s="39" t="str">
        <f>E4883</f>
        <v>23670</v>
      </c>
      <c r="F4884" s="39" t="str">
        <f>F4883</f>
        <v xml:space="preserve">SAN ANDRÉS SOTAVENTO                              </v>
      </c>
      <c r="G4884" s="39" t="s">
        <v>10656</v>
      </c>
      <c r="H4884" s="20">
        <f>SUBTOTAL(9,H4878:H4883)</f>
        <v>12545338985</v>
      </c>
      <c r="I4884" s="20">
        <f>SUBTOTAL(9,I4878:I4883)</f>
        <v>11137369943.65</v>
      </c>
      <c r="J4884" s="42">
        <f>+I4884/H4884</f>
        <v>0.88776954986760759</v>
      </c>
      <c r="K4884" s="20">
        <f>SUBTOTAL(9,K4878:K4883)</f>
        <v>6295641335.4300013</v>
      </c>
      <c r="L4884" s="20">
        <f>SUBTOTAL(9,L4878:L4883)</f>
        <v>5407842174.6499996</v>
      </c>
      <c r="M4884" s="7">
        <f>IFERROR((L4884/K4884),"N.A")</f>
        <v>0.85898193472621587</v>
      </c>
    </row>
    <row r="4885" spans="1:13" s="14" customFormat="1" ht="30" outlineLevel="2" x14ac:dyDescent="0.25">
      <c r="A4885" s="34"/>
      <c r="B4885" s="44" t="s">
        <v>1896</v>
      </c>
      <c r="C4885" s="31" t="s">
        <v>57</v>
      </c>
      <c r="D4885" s="14" t="s">
        <v>849</v>
      </c>
      <c r="E4885" s="14" t="s">
        <v>1897</v>
      </c>
      <c r="F4885" s="14" t="s">
        <v>1898</v>
      </c>
      <c r="G4885" s="14" t="s">
        <v>16</v>
      </c>
      <c r="H4885" s="15">
        <v>6299792450</v>
      </c>
      <c r="I4885" s="15">
        <v>3998735554.4699998</v>
      </c>
      <c r="J4885" s="16">
        <f>IFERROR((I4885/H4885),0)</f>
        <v>0.63474084046530765</v>
      </c>
      <c r="K4885" s="15">
        <v>4655203320.2200003</v>
      </c>
      <c r="L4885" s="15">
        <v>3998735554.4699998</v>
      </c>
      <c r="M4885" s="17">
        <f>L4885/K4885</f>
        <v>0.85898193470978701</v>
      </c>
    </row>
    <row r="4886" spans="1:13" s="14" customFormat="1" ht="30" outlineLevel="2" x14ac:dyDescent="0.25">
      <c r="A4886" s="34"/>
      <c r="B4886" s="44" t="s">
        <v>1896</v>
      </c>
      <c r="C4886" s="31" t="s">
        <v>57</v>
      </c>
      <c r="D4886" s="14" t="s">
        <v>849</v>
      </c>
      <c r="E4886" s="14" t="s">
        <v>1897</v>
      </c>
      <c r="F4886" s="14" t="s">
        <v>1898</v>
      </c>
      <c r="G4886" s="14" t="s">
        <v>6109</v>
      </c>
      <c r="H4886" s="20">
        <v>3004787874</v>
      </c>
      <c r="I4886" s="20">
        <v>3004787874</v>
      </c>
      <c r="J4886" s="21">
        <f>IFERROR((I4886/H4886),0)</f>
        <v>1</v>
      </c>
      <c r="K4886" s="20"/>
      <c r="L4886" s="20"/>
      <c r="M4886" s="21"/>
    </row>
    <row r="4887" spans="1:13" s="14" customFormat="1" ht="30" outlineLevel="2" x14ac:dyDescent="0.25">
      <c r="A4887" s="34"/>
      <c r="B4887" s="44" t="s">
        <v>1896</v>
      </c>
      <c r="C4887" s="31" t="s">
        <v>57</v>
      </c>
      <c r="D4887" s="14" t="s">
        <v>849</v>
      </c>
      <c r="E4887" s="14" t="s">
        <v>1897</v>
      </c>
      <c r="F4887" s="14" t="s">
        <v>1898</v>
      </c>
      <c r="G4887" s="14" t="s">
        <v>6481</v>
      </c>
      <c r="H4887" s="20">
        <v>38963</v>
      </c>
      <c r="I4887" s="20">
        <v>38963</v>
      </c>
      <c r="J4887" s="21">
        <f>IFERROR((I4887/H4887),0)</f>
        <v>1</v>
      </c>
      <c r="K4887" s="20"/>
      <c r="L4887" s="20"/>
      <c r="M4887" s="21"/>
    </row>
    <row r="4888" spans="1:13" s="14" customFormat="1" ht="30" outlineLevel="2" x14ac:dyDescent="0.25">
      <c r="A4888" s="34"/>
      <c r="B4888" s="44" t="s">
        <v>1896</v>
      </c>
      <c r="C4888" s="31" t="s">
        <v>57</v>
      </c>
      <c r="D4888" s="14" t="s">
        <v>849</v>
      </c>
      <c r="E4888" s="14" t="s">
        <v>1897</v>
      </c>
      <c r="F4888" s="14" t="s">
        <v>1898</v>
      </c>
      <c r="G4888" s="14" t="s">
        <v>6484</v>
      </c>
      <c r="H4888" s="20">
        <v>157634579</v>
      </c>
      <c r="I4888" s="20">
        <v>157634579</v>
      </c>
      <c r="J4888" s="21">
        <f>IFERROR((I4888/H4888),0)</f>
        <v>1</v>
      </c>
      <c r="K4888" s="20"/>
      <c r="L4888" s="20"/>
      <c r="M4888" s="21"/>
    </row>
    <row r="4889" spans="1:13" s="14" customFormat="1" ht="30" outlineLevel="2" x14ac:dyDescent="0.25">
      <c r="A4889" s="34"/>
      <c r="B4889" s="44" t="s">
        <v>1896</v>
      </c>
      <c r="C4889" s="31" t="s">
        <v>57</v>
      </c>
      <c r="D4889" s="14" t="s">
        <v>849</v>
      </c>
      <c r="E4889" s="14" t="s">
        <v>1897</v>
      </c>
      <c r="F4889" s="14" t="s">
        <v>1898</v>
      </c>
      <c r="G4889" s="14" t="s">
        <v>6492</v>
      </c>
      <c r="H4889" s="20">
        <v>958388101</v>
      </c>
      <c r="I4889" s="20">
        <v>958388101</v>
      </c>
      <c r="J4889" s="21">
        <f>IFERROR((I4889/H4889),0)</f>
        <v>1</v>
      </c>
      <c r="K4889" s="20"/>
      <c r="L4889" s="20"/>
      <c r="M4889" s="22"/>
    </row>
    <row r="4890" spans="1:13" s="14" customFormat="1" ht="30" outlineLevel="2" x14ac:dyDescent="0.25">
      <c r="A4890" s="34"/>
      <c r="B4890" s="44" t="s">
        <v>1896</v>
      </c>
      <c r="C4890" s="31" t="s">
        <v>57</v>
      </c>
      <c r="D4890" s="14" t="s">
        <v>849</v>
      </c>
      <c r="E4890" s="14" t="s">
        <v>1897</v>
      </c>
      <c r="F4890" s="14" t="s">
        <v>1898</v>
      </c>
      <c r="G4890" s="14" t="s">
        <v>6493</v>
      </c>
      <c r="H4890" s="20">
        <v>-1259958490</v>
      </c>
      <c r="I4890" s="20"/>
      <c r="J4890" s="21">
        <f>IFERROR((I4890/H4890),0)</f>
        <v>0</v>
      </c>
      <c r="K4890" s="20"/>
      <c r="L4890" s="20"/>
      <c r="M4890" s="21"/>
    </row>
    <row r="4891" spans="1:13" s="14" customFormat="1" ht="45" outlineLevel="1" x14ac:dyDescent="0.25">
      <c r="A4891" s="34"/>
      <c r="B4891" s="46" t="s">
        <v>7284</v>
      </c>
      <c r="C4891" s="40" t="str">
        <f>C4890</f>
        <v>ASIGNACIÓN PARA LA INVERSIÓN LOCAL SEGÚN NBI Y CUARTA, QUINTA, Y SEXTA CATEGORÍA</v>
      </c>
      <c r="D4891" s="39" t="str">
        <f>D4890</f>
        <v xml:space="preserve">CÓRDOBA                                           </v>
      </c>
      <c r="E4891" s="39" t="str">
        <f>E4890</f>
        <v>23660</v>
      </c>
      <c r="F4891" s="39" t="str">
        <f>F4890</f>
        <v xml:space="preserve">SAHAGÚN                                           </v>
      </c>
      <c r="G4891" s="39" t="s">
        <v>10656</v>
      </c>
      <c r="H4891" s="20">
        <f>SUBTOTAL(9,H4885:H4890)</f>
        <v>9160683477</v>
      </c>
      <c r="I4891" s="20">
        <f>SUBTOTAL(9,I4885:I4890)</f>
        <v>8119585071.4699993</v>
      </c>
      <c r="J4891" s="42">
        <f>+I4891/H4891</f>
        <v>0.88635144875991867</v>
      </c>
      <c r="K4891" s="20">
        <f>SUBTOTAL(9,K4885:K4890)</f>
        <v>4655203320.2200003</v>
      </c>
      <c r="L4891" s="20">
        <f>SUBTOTAL(9,L4885:L4890)</f>
        <v>3998735554.4699998</v>
      </c>
      <c r="M4891" s="7">
        <f>IFERROR((L4891/K4891),"N.A")</f>
        <v>0.85898193470978701</v>
      </c>
    </row>
    <row r="4892" spans="1:13" s="14" customFormat="1" ht="30" outlineLevel="2" x14ac:dyDescent="0.25">
      <c r="A4892" s="34"/>
      <c r="B4892" s="44" t="s">
        <v>1899</v>
      </c>
      <c r="C4892" s="31" t="s">
        <v>57</v>
      </c>
      <c r="D4892" s="14" t="s">
        <v>849</v>
      </c>
      <c r="E4892" s="14" t="s">
        <v>1900</v>
      </c>
      <c r="F4892" s="14" t="s">
        <v>1901</v>
      </c>
      <c r="G4892" s="14" t="s">
        <v>16</v>
      </c>
      <c r="H4892" s="15">
        <v>3747028248</v>
      </c>
      <c r="I4892" s="15">
        <v>2378391859.3900003</v>
      </c>
      <c r="J4892" s="16">
        <f>IFERROR((I4892/H4892),0)</f>
        <v>0.63474084046723744</v>
      </c>
      <c r="K4892" s="15">
        <v>2768849685.0699997</v>
      </c>
      <c r="L4892" s="15">
        <v>2378391859.3900003</v>
      </c>
      <c r="M4892" s="17">
        <f>L4892/K4892</f>
        <v>0.85898193470544859</v>
      </c>
    </row>
    <row r="4893" spans="1:13" s="14" customFormat="1" ht="30" outlineLevel="2" x14ac:dyDescent="0.25">
      <c r="A4893" s="34"/>
      <c r="B4893" s="44" t="s">
        <v>1899</v>
      </c>
      <c r="C4893" s="31" t="s">
        <v>57</v>
      </c>
      <c r="D4893" s="14" t="s">
        <v>849</v>
      </c>
      <c r="E4893" s="14" t="s">
        <v>1900</v>
      </c>
      <c r="F4893" s="14" t="s">
        <v>1901</v>
      </c>
      <c r="G4893" s="14" t="s">
        <v>6109</v>
      </c>
      <c r="H4893" s="20">
        <v>1745450855</v>
      </c>
      <c r="I4893" s="20">
        <v>1745450855</v>
      </c>
      <c r="J4893" s="21">
        <f>IFERROR((I4893/H4893),0)</f>
        <v>1</v>
      </c>
      <c r="K4893" s="20"/>
      <c r="L4893" s="20"/>
      <c r="M4893" s="21"/>
    </row>
    <row r="4894" spans="1:13" s="14" customFormat="1" ht="30" outlineLevel="2" x14ac:dyDescent="0.25">
      <c r="A4894" s="34"/>
      <c r="B4894" s="44" t="s">
        <v>1899</v>
      </c>
      <c r="C4894" s="31" t="s">
        <v>57</v>
      </c>
      <c r="D4894" s="14" t="s">
        <v>849</v>
      </c>
      <c r="E4894" s="14" t="s">
        <v>1900</v>
      </c>
      <c r="F4894" s="14" t="s">
        <v>1901</v>
      </c>
      <c r="G4894" s="14" t="s">
        <v>6481</v>
      </c>
      <c r="H4894" s="20">
        <v>23175</v>
      </c>
      <c r="I4894" s="20">
        <v>23175</v>
      </c>
      <c r="J4894" s="21">
        <f>IFERROR((I4894/H4894),0)</f>
        <v>1</v>
      </c>
      <c r="K4894" s="20"/>
      <c r="L4894" s="20"/>
      <c r="M4894" s="21"/>
    </row>
    <row r="4895" spans="1:13" s="14" customFormat="1" ht="30" outlineLevel="2" x14ac:dyDescent="0.25">
      <c r="A4895" s="34"/>
      <c r="B4895" s="44" t="s">
        <v>1899</v>
      </c>
      <c r="C4895" s="31" t="s">
        <v>57</v>
      </c>
      <c r="D4895" s="14" t="s">
        <v>849</v>
      </c>
      <c r="E4895" s="14" t="s">
        <v>1900</v>
      </c>
      <c r="F4895" s="14" t="s">
        <v>1901</v>
      </c>
      <c r="G4895" s="14" t="s">
        <v>6484</v>
      </c>
      <c r="H4895" s="20">
        <v>93758838</v>
      </c>
      <c r="I4895" s="20">
        <v>93758838</v>
      </c>
      <c r="J4895" s="21">
        <f>IFERROR((I4895/H4895),0)</f>
        <v>1</v>
      </c>
      <c r="K4895" s="20"/>
      <c r="L4895" s="20"/>
      <c r="M4895" s="21"/>
    </row>
    <row r="4896" spans="1:13" s="14" customFormat="1" ht="30" outlineLevel="2" x14ac:dyDescent="0.25">
      <c r="A4896" s="34"/>
      <c r="B4896" s="44" t="s">
        <v>1899</v>
      </c>
      <c r="C4896" s="31" t="s">
        <v>57</v>
      </c>
      <c r="D4896" s="14" t="s">
        <v>849</v>
      </c>
      <c r="E4896" s="14" t="s">
        <v>1900</v>
      </c>
      <c r="F4896" s="14" t="s">
        <v>1901</v>
      </c>
      <c r="G4896" s="14" t="s">
        <v>6492</v>
      </c>
      <c r="H4896" s="20">
        <v>570035810</v>
      </c>
      <c r="I4896" s="20">
        <v>570035810</v>
      </c>
      <c r="J4896" s="21">
        <f>IFERROR((I4896/H4896),0)</f>
        <v>1</v>
      </c>
      <c r="K4896" s="20"/>
      <c r="L4896" s="20"/>
      <c r="M4896" s="22"/>
    </row>
    <row r="4897" spans="1:13" s="14" customFormat="1" ht="30" outlineLevel="2" x14ac:dyDescent="0.25">
      <c r="A4897" s="34"/>
      <c r="B4897" s="44" t="s">
        <v>1899</v>
      </c>
      <c r="C4897" s="31" t="s">
        <v>57</v>
      </c>
      <c r="D4897" s="14" t="s">
        <v>849</v>
      </c>
      <c r="E4897" s="14" t="s">
        <v>1900</v>
      </c>
      <c r="F4897" s="14" t="s">
        <v>1901</v>
      </c>
      <c r="G4897" s="14" t="s">
        <v>6493</v>
      </c>
      <c r="H4897" s="20">
        <v>-749405650</v>
      </c>
      <c r="I4897" s="20"/>
      <c r="J4897" s="21">
        <f>IFERROR((I4897/H4897),0)</f>
        <v>0</v>
      </c>
      <c r="K4897" s="20"/>
      <c r="L4897" s="20"/>
      <c r="M4897" s="21"/>
    </row>
    <row r="4898" spans="1:13" s="14" customFormat="1" ht="45" outlineLevel="1" x14ac:dyDescent="0.25">
      <c r="A4898" s="34"/>
      <c r="B4898" s="46" t="s">
        <v>7285</v>
      </c>
      <c r="C4898" s="40" t="str">
        <f>C4897</f>
        <v>ASIGNACIÓN PARA LA INVERSIÓN LOCAL SEGÚN NBI Y CUARTA, QUINTA, Y SEXTA CATEGORÍA</v>
      </c>
      <c r="D4898" s="39" t="str">
        <f>D4897</f>
        <v xml:space="preserve">CÓRDOBA                                           </v>
      </c>
      <c r="E4898" s="39" t="str">
        <f>E4897</f>
        <v>23586</v>
      </c>
      <c r="F4898" s="39" t="str">
        <f>F4897</f>
        <v xml:space="preserve">PURÍSIMA                                          </v>
      </c>
      <c r="G4898" s="39" t="s">
        <v>10656</v>
      </c>
      <c r="H4898" s="20">
        <f>SUBTOTAL(9,H4892:H4897)</f>
        <v>5406891276</v>
      </c>
      <c r="I4898" s="20">
        <f>SUBTOTAL(9,I4892:I4897)</f>
        <v>4787660537.3900003</v>
      </c>
      <c r="J4898" s="42">
        <f>+I4898/H4898</f>
        <v>0.88547379501440526</v>
      </c>
      <c r="K4898" s="20">
        <f>SUBTOTAL(9,K4892:K4897)</f>
        <v>2768849685.0699997</v>
      </c>
      <c r="L4898" s="20">
        <f>SUBTOTAL(9,L4892:L4897)</f>
        <v>2378391859.3900003</v>
      </c>
      <c r="M4898" s="7">
        <f>IFERROR((L4898/K4898),"N.A")</f>
        <v>0.85898193470544859</v>
      </c>
    </row>
    <row r="4899" spans="1:13" s="14" customFormat="1" ht="30" outlineLevel="2" x14ac:dyDescent="0.25">
      <c r="A4899" s="34"/>
      <c r="B4899" s="44" t="s">
        <v>1902</v>
      </c>
      <c r="C4899" s="31" t="s">
        <v>57</v>
      </c>
      <c r="D4899" s="14" t="s">
        <v>849</v>
      </c>
      <c r="E4899" s="14" t="s">
        <v>1903</v>
      </c>
      <c r="F4899" s="14" t="s">
        <v>1904</v>
      </c>
      <c r="G4899" s="14" t="s">
        <v>16</v>
      </c>
      <c r="H4899" s="15">
        <v>6938653027</v>
      </c>
      <c r="I4899" s="15">
        <v>4404246454.1099997</v>
      </c>
      <c r="J4899" s="16">
        <f>IFERROR((I4899/H4899),0)</f>
        <v>0.63474084047321533</v>
      </c>
      <c r="K4899" s="15">
        <v>5127286472.5200005</v>
      </c>
      <c r="L4899" s="15">
        <v>4404246454.1099997</v>
      </c>
      <c r="M4899" s="17">
        <f>L4899/K4899</f>
        <v>0.85898193473581452</v>
      </c>
    </row>
    <row r="4900" spans="1:13" s="14" customFormat="1" ht="30" outlineLevel="2" x14ac:dyDescent="0.25">
      <c r="A4900" s="34"/>
      <c r="B4900" s="44" t="s">
        <v>1902</v>
      </c>
      <c r="C4900" s="31" t="s">
        <v>57</v>
      </c>
      <c r="D4900" s="14" t="s">
        <v>849</v>
      </c>
      <c r="E4900" s="14" t="s">
        <v>1903</v>
      </c>
      <c r="F4900" s="14" t="s">
        <v>1904</v>
      </c>
      <c r="G4900" s="14" t="s">
        <v>6109</v>
      </c>
      <c r="H4900" s="20">
        <v>1398520133</v>
      </c>
      <c r="I4900" s="20">
        <v>1398520133</v>
      </c>
      <c r="J4900" s="21">
        <f>IFERROR((I4900/H4900),0)</f>
        <v>1</v>
      </c>
      <c r="K4900" s="20"/>
      <c r="L4900" s="20"/>
      <c r="M4900" s="21"/>
    </row>
    <row r="4901" spans="1:13" s="14" customFormat="1" ht="30" outlineLevel="2" x14ac:dyDescent="0.25">
      <c r="A4901" s="34"/>
      <c r="B4901" s="44" t="s">
        <v>1902</v>
      </c>
      <c r="C4901" s="31" t="s">
        <v>57</v>
      </c>
      <c r="D4901" s="14" t="s">
        <v>849</v>
      </c>
      <c r="E4901" s="14" t="s">
        <v>1903</v>
      </c>
      <c r="F4901" s="14" t="s">
        <v>1904</v>
      </c>
      <c r="G4901" s="14" t="s">
        <v>6481</v>
      </c>
      <c r="H4901" s="20">
        <v>42915</v>
      </c>
      <c r="I4901" s="20">
        <v>42915</v>
      </c>
      <c r="J4901" s="21">
        <f>IFERROR((I4901/H4901),0)</f>
        <v>1</v>
      </c>
      <c r="K4901" s="20"/>
      <c r="L4901" s="20"/>
      <c r="M4901" s="21"/>
    </row>
    <row r="4902" spans="1:13" s="14" customFormat="1" ht="30" outlineLevel="2" x14ac:dyDescent="0.25">
      <c r="A4902" s="34"/>
      <c r="B4902" s="44" t="s">
        <v>1902</v>
      </c>
      <c r="C4902" s="31" t="s">
        <v>57</v>
      </c>
      <c r="D4902" s="14" t="s">
        <v>849</v>
      </c>
      <c r="E4902" s="14" t="s">
        <v>1903</v>
      </c>
      <c r="F4902" s="14" t="s">
        <v>1904</v>
      </c>
      <c r="G4902" s="14" t="s">
        <v>6484</v>
      </c>
      <c r="H4902" s="20">
        <v>173620267</v>
      </c>
      <c r="I4902" s="20">
        <v>173620267</v>
      </c>
      <c r="J4902" s="21">
        <f>IFERROR((I4902/H4902),0)</f>
        <v>1</v>
      </c>
      <c r="K4902" s="20"/>
      <c r="L4902" s="20"/>
      <c r="M4902" s="21"/>
    </row>
    <row r="4903" spans="1:13" s="14" customFormat="1" ht="30" outlineLevel="2" x14ac:dyDescent="0.25">
      <c r="A4903" s="34"/>
      <c r="B4903" s="44" t="s">
        <v>1902</v>
      </c>
      <c r="C4903" s="31" t="s">
        <v>57</v>
      </c>
      <c r="D4903" s="14" t="s">
        <v>849</v>
      </c>
      <c r="E4903" s="14" t="s">
        <v>1903</v>
      </c>
      <c r="F4903" s="14" t="s">
        <v>1904</v>
      </c>
      <c r="G4903" s="14" t="s">
        <v>6492</v>
      </c>
      <c r="H4903" s="20">
        <v>1055578030</v>
      </c>
      <c r="I4903" s="20">
        <v>1055578030</v>
      </c>
      <c r="J4903" s="21">
        <f>IFERROR((I4903/H4903),0)</f>
        <v>1</v>
      </c>
      <c r="K4903" s="20"/>
      <c r="L4903" s="20"/>
      <c r="M4903" s="22"/>
    </row>
    <row r="4904" spans="1:13" s="14" customFormat="1" ht="30" outlineLevel="2" x14ac:dyDescent="0.25">
      <c r="A4904" s="34"/>
      <c r="B4904" s="44" t="s">
        <v>1902</v>
      </c>
      <c r="C4904" s="31" t="s">
        <v>57</v>
      </c>
      <c r="D4904" s="14" t="s">
        <v>849</v>
      </c>
      <c r="E4904" s="14" t="s">
        <v>1903</v>
      </c>
      <c r="F4904" s="14" t="s">
        <v>1904</v>
      </c>
      <c r="G4904" s="14" t="s">
        <v>6493</v>
      </c>
      <c r="H4904" s="20">
        <v>-1387730605</v>
      </c>
      <c r="I4904" s="20"/>
      <c r="J4904" s="21">
        <f>IFERROR((I4904/H4904),0)</f>
        <v>0</v>
      </c>
      <c r="K4904" s="20"/>
      <c r="L4904" s="20"/>
      <c r="M4904" s="21"/>
    </row>
    <row r="4905" spans="1:13" s="14" customFormat="1" ht="45" outlineLevel="1" x14ac:dyDescent="0.25">
      <c r="A4905" s="34"/>
      <c r="B4905" s="46" t="s">
        <v>7286</v>
      </c>
      <c r="C4905" s="40" t="str">
        <f>C4904</f>
        <v>ASIGNACIÓN PARA LA INVERSIÓN LOCAL SEGÚN NBI Y CUARTA, QUINTA, Y SEXTA CATEGORÍA</v>
      </c>
      <c r="D4905" s="39" t="str">
        <f>D4904</f>
        <v xml:space="preserve">CÓRDOBA                                           </v>
      </c>
      <c r="E4905" s="39" t="str">
        <f>E4904</f>
        <v>23580</v>
      </c>
      <c r="F4905" s="39" t="str">
        <f>F4904</f>
        <v xml:space="preserve">PUERTO LIBERTADOR                                 </v>
      </c>
      <c r="G4905" s="39" t="s">
        <v>10656</v>
      </c>
      <c r="H4905" s="20">
        <f>SUBTOTAL(9,H4899:H4904)</f>
        <v>8178683767</v>
      </c>
      <c r="I4905" s="20">
        <f>SUBTOTAL(9,I4899:I4904)</f>
        <v>7032007799.1099997</v>
      </c>
      <c r="J4905" s="42">
        <f>+I4905/H4905</f>
        <v>0.85979700394864278</v>
      </c>
      <c r="K4905" s="20">
        <f>SUBTOTAL(9,K4899:K4904)</f>
        <v>5127286472.5200005</v>
      </c>
      <c r="L4905" s="20">
        <f>SUBTOTAL(9,L4899:L4904)</f>
        <v>4404246454.1099997</v>
      </c>
      <c r="M4905" s="7">
        <f>IFERROR((L4905/K4905),"N.A")</f>
        <v>0.85898193473581452</v>
      </c>
    </row>
    <row r="4906" spans="1:13" s="14" customFormat="1" ht="30" outlineLevel="2" x14ac:dyDescent="0.25">
      <c r="A4906" s="34"/>
      <c r="B4906" s="44" t="s">
        <v>1905</v>
      </c>
      <c r="C4906" s="31" t="s">
        <v>57</v>
      </c>
      <c r="D4906" s="14" t="s">
        <v>849</v>
      </c>
      <c r="E4906" s="14" t="s">
        <v>1906</v>
      </c>
      <c r="F4906" s="14" t="s">
        <v>1907</v>
      </c>
      <c r="G4906" s="14" t="s">
        <v>16</v>
      </c>
      <c r="H4906" s="15">
        <v>6555599838</v>
      </c>
      <c r="I4906" s="15">
        <v>4161106950.9799995</v>
      </c>
      <c r="J4906" s="16">
        <f>IFERROR((I4906/H4906),0)</f>
        <v>0.63474084047349066</v>
      </c>
      <c r="K4906" s="15">
        <v>4844231040.2400007</v>
      </c>
      <c r="L4906" s="15">
        <v>4161106950.9799995</v>
      </c>
      <c r="M4906" s="17">
        <f>L4906/K4906</f>
        <v>0.85898193467953243</v>
      </c>
    </row>
    <row r="4907" spans="1:13" s="14" customFormat="1" ht="30" outlineLevel="2" x14ac:dyDescent="0.25">
      <c r="A4907" s="34"/>
      <c r="B4907" s="44" t="s">
        <v>1905</v>
      </c>
      <c r="C4907" s="31" t="s">
        <v>57</v>
      </c>
      <c r="D4907" s="14" t="s">
        <v>849</v>
      </c>
      <c r="E4907" s="14" t="s">
        <v>1906</v>
      </c>
      <c r="F4907" s="14" t="s">
        <v>1907</v>
      </c>
      <c r="G4907" s="14" t="s">
        <v>6109</v>
      </c>
      <c r="H4907" s="20">
        <v>597246426</v>
      </c>
      <c r="I4907" s="20">
        <v>597246426</v>
      </c>
      <c r="J4907" s="21">
        <f>IFERROR((I4907/H4907),0)</f>
        <v>1</v>
      </c>
      <c r="K4907" s="20"/>
      <c r="L4907" s="20"/>
      <c r="M4907" s="21"/>
    </row>
    <row r="4908" spans="1:13" s="14" customFormat="1" ht="30" outlineLevel="2" x14ac:dyDescent="0.25">
      <c r="A4908" s="34"/>
      <c r="B4908" s="44" t="s">
        <v>1905</v>
      </c>
      <c r="C4908" s="31" t="s">
        <v>57</v>
      </c>
      <c r="D4908" s="14" t="s">
        <v>849</v>
      </c>
      <c r="E4908" s="14" t="s">
        <v>1906</v>
      </c>
      <c r="F4908" s="14" t="s">
        <v>1907</v>
      </c>
      <c r="G4908" s="14" t="s">
        <v>6481</v>
      </c>
      <c r="H4908" s="20">
        <v>40546</v>
      </c>
      <c r="I4908" s="20">
        <v>40546</v>
      </c>
      <c r="J4908" s="21">
        <f>IFERROR((I4908/H4908),0)</f>
        <v>1</v>
      </c>
      <c r="K4908" s="20"/>
      <c r="L4908" s="20"/>
      <c r="M4908" s="21"/>
    </row>
    <row r="4909" spans="1:13" s="14" customFormat="1" ht="30" outlineLevel="2" x14ac:dyDescent="0.25">
      <c r="A4909" s="34"/>
      <c r="B4909" s="44" t="s">
        <v>1905</v>
      </c>
      <c r="C4909" s="31" t="s">
        <v>57</v>
      </c>
      <c r="D4909" s="14" t="s">
        <v>849</v>
      </c>
      <c r="E4909" s="14" t="s">
        <v>1906</v>
      </c>
      <c r="F4909" s="14" t="s">
        <v>1907</v>
      </c>
      <c r="G4909" s="14" t="s">
        <v>6484</v>
      </c>
      <c r="H4909" s="20">
        <v>164035439</v>
      </c>
      <c r="I4909" s="20">
        <v>164035439</v>
      </c>
      <c r="J4909" s="21">
        <f>IFERROR((I4909/H4909),0)</f>
        <v>1</v>
      </c>
      <c r="K4909" s="20"/>
      <c r="L4909" s="20"/>
      <c r="M4909" s="21"/>
    </row>
    <row r="4910" spans="1:13" s="14" customFormat="1" ht="30" outlineLevel="2" x14ac:dyDescent="0.25">
      <c r="A4910" s="34"/>
      <c r="B4910" s="44" t="s">
        <v>1905</v>
      </c>
      <c r="C4910" s="31" t="s">
        <v>57</v>
      </c>
      <c r="D4910" s="14" t="s">
        <v>849</v>
      </c>
      <c r="E4910" s="14" t="s">
        <v>1906</v>
      </c>
      <c r="F4910" s="14" t="s">
        <v>1907</v>
      </c>
      <c r="G4910" s="14" t="s">
        <v>6492</v>
      </c>
      <c r="H4910" s="20">
        <v>997304107</v>
      </c>
      <c r="I4910" s="20">
        <v>997304107</v>
      </c>
      <c r="J4910" s="21">
        <f>IFERROR((I4910/H4910),0)</f>
        <v>1</v>
      </c>
      <c r="K4910" s="20"/>
      <c r="L4910" s="20"/>
      <c r="M4910" s="22"/>
    </row>
    <row r="4911" spans="1:13" s="14" customFormat="1" ht="30" outlineLevel="2" x14ac:dyDescent="0.25">
      <c r="A4911" s="34"/>
      <c r="B4911" s="44" t="s">
        <v>1905</v>
      </c>
      <c r="C4911" s="31" t="s">
        <v>57</v>
      </c>
      <c r="D4911" s="14" t="s">
        <v>849</v>
      </c>
      <c r="E4911" s="14" t="s">
        <v>1906</v>
      </c>
      <c r="F4911" s="14" t="s">
        <v>1907</v>
      </c>
      <c r="G4911" s="14" t="s">
        <v>6493</v>
      </c>
      <c r="H4911" s="20">
        <v>-1311119968</v>
      </c>
      <c r="I4911" s="20"/>
      <c r="J4911" s="21">
        <f>IFERROR((I4911/H4911),0)</f>
        <v>0</v>
      </c>
      <c r="K4911" s="20"/>
      <c r="L4911" s="20"/>
      <c r="M4911" s="21"/>
    </row>
    <row r="4912" spans="1:13" s="14" customFormat="1" ht="45" outlineLevel="1" x14ac:dyDescent="0.25">
      <c r="A4912" s="34"/>
      <c r="B4912" s="46" t="s">
        <v>7287</v>
      </c>
      <c r="C4912" s="40" t="str">
        <f>C4911</f>
        <v>ASIGNACIÓN PARA LA INVERSIÓN LOCAL SEGÚN NBI Y CUARTA, QUINTA, Y SEXTA CATEGORÍA</v>
      </c>
      <c r="D4912" s="39" t="str">
        <f>D4911</f>
        <v xml:space="preserve">CÓRDOBA                                           </v>
      </c>
      <c r="E4912" s="39" t="str">
        <f>E4911</f>
        <v>23574</v>
      </c>
      <c r="F4912" s="39" t="str">
        <f>F4911</f>
        <v xml:space="preserve">PUERTO ESCONDIDO                                  </v>
      </c>
      <c r="G4912" s="39" t="s">
        <v>10656</v>
      </c>
      <c r="H4912" s="20">
        <f>SUBTOTAL(9,H4906:H4911)</f>
        <v>7003106388</v>
      </c>
      <c r="I4912" s="20">
        <f>SUBTOTAL(9,I4906:I4911)</f>
        <v>5919733468.9799995</v>
      </c>
      <c r="J4912" s="42">
        <f>+I4912/H4912</f>
        <v>0.84530109083072225</v>
      </c>
      <c r="K4912" s="20">
        <f>SUBTOTAL(9,K4906:K4911)</f>
        <v>4844231040.2400007</v>
      </c>
      <c r="L4912" s="20">
        <f>SUBTOTAL(9,L4906:L4911)</f>
        <v>4161106950.9799995</v>
      </c>
      <c r="M4912" s="7">
        <f>IFERROR((L4912/K4912),"N.A")</f>
        <v>0.85898193467953243</v>
      </c>
    </row>
    <row r="4913" spans="1:13" s="14" customFormat="1" ht="30" outlineLevel="2" x14ac:dyDescent="0.25">
      <c r="A4913" s="34"/>
      <c r="B4913" s="44" t="s">
        <v>1908</v>
      </c>
      <c r="C4913" s="31" t="s">
        <v>57</v>
      </c>
      <c r="D4913" s="14" t="s">
        <v>849</v>
      </c>
      <c r="E4913" s="14" t="s">
        <v>1909</v>
      </c>
      <c r="F4913" s="14" t="s">
        <v>1910</v>
      </c>
      <c r="G4913" s="14" t="s">
        <v>16</v>
      </c>
      <c r="H4913" s="15">
        <v>5568577063</v>
      </c>
      <c r="I4913" s="15">
        <v>3534603285.1999998</v>
      </c>
      <c r="J4913" s="16">
        <f>IFERROR((I4913/H4913),0)</f>
        <v>0.63474084047169088</v>
      </c>
      <c r="K4913" s="15">
        <v>4114874996.0499997</v>
      </c>
      <c r="L4913" s="15">
        <v>3534603285.1999998</v>
      </c>
      <c r="M4913" s="17">
        <f>L4913/K4913</f>
        <v>0.85898193471076978</v>
      </c>
    </row>
    <row r="4914" spans="1:13" s="14" customFormat="1" ht="30" outlineLevel="2" x14ac:dyDescent="0.25">
      <c r="A4914" s="34"/>
      <c r="B4914" s="44" t="s">
        <v>1908</v>
      </c>
      <c r="C4914" s="31" t="s">
        <v>57</v>
      </c>
      <c r="D4914" s="14" t="s">
        <v>849</v>
      </c>
      <c r="E4914" s="14" t="s">
        <v>1909</v>
      </c>
      <c r="F4914" s="14" t="s">
        <v>1910</v>
      </c>
      <c r="G4914" s="14" t="s">
        <v>6109</v>
      </c>
      <c r="H4914" s="20">
        <v>1466502014</v>
      </c>
      <c r="I4914" s="20">
        <v>1466502014</v>
      </c>
      <c r="J4914" s="21">
        <f>IFERROR((I4914/H4914),0)</f>
        <v>1</v>
      </c>
      <c r="K4914" s="20"/>
      <c r="L4914" s="20"/>
      <c r="M4914" s="21"/>
    </row>
    <row r="4915" spans="1:13" s="14" customFormat="1" ht="30" outlineLevel="2" x14ac:dyDescent="0.25">
      <c r="A4915" s="34"/>
      <c r="B4915" s="44" t="s">
        <v>1908</v>
      </c>
      <c r="C4915" s="31" t="s">
        <v>57</v>
      </c>
      <c r="D4915" s="14" t="s">
        <v>849</v>
      </c>
      <c r="E4915" s="14" t="s">
        <v>1909</v>
      </c>
      <c r="F4915" s="14" t="s">
        <v>1910</v>
      </c>
      <c r="G4915" s="14" t="s">
        <v>6481</v>
      </c>
      <c r="H4915" s="20">
        <v>34441</v>
      </c>
      <c r="I4915" s="20">
        <v>34441</v>
      </c>
      <c r="J4915" s="21">
        <f>IFERROR((I4915/H4915),0)</f>
        <v>1</v>
      </c>
      <c r="K4915" s="20"/>
      <c r="L4915" s="20"/>
      <c r="M4915" s="21"/>
    </row>
    <row r="4916" spans="1:13" s="14" customFormat="1" ht="30" outlineLevel="2" x14ac:dyDescent="0.25">
      <c r="A4916" s="34"/>
      <c r="B4916" s="44" t="s">
        <v>1908</v>
      </c>
      <c r="C4916" s="31" t="s">
        <v>57</v>
      </c>
      <c r="D4916" s="14" t="s">
        <v>849</v>
      </c>
      <c r="E4916" s="14" t="s">
        <v>1909</v>
      </c>
      <c r="F4916" s="14" t="s">
        <v>1910</v>
      </c>
      <c r="G4916" s="14" t="s">
        <v>6484</v>
      </c>
      <c r="H4916" s="20">
        <v>139337972</v>
      </c>
      <c r="I4916" s="20">
        <v>139337972</v>
      </c>
      <c r="J4916" s="21">
        <f>IFERROR((I4916/H4916),0)</f>
        <v>1</v>
      </c>
      <c r="K4916" s="20"/>
      <c r="L4916" s="20"/>
      <c r="M4916" s="21"/>
    </row>
    <row r="4917" spans="1:13" s="14" customFormat="1" ht="30" outlineLevel="2" x14ac:dyDescent="0.25">
      <c r="A4917" s="34"/>
      <c r="B4917" s="44" t="s">
        <v>1908</v>
      </c>
      <c r="C4917" s="31" t="s">
        <v>57</v>
      </c>
      <c r="D4917" s="14" t="s">
        <v>849</v>
      </c>
      <c r="E4917" s="14" t="s">
        <v>1909</v>
      </c>
      <c r="F4917" s="14" t="s">
        <v>1910</v>
      </c>
      <c r="G4917" s="14" t="s">
        <v>6492</v>
      </c>
      <c r="H4917" s="20">
        <v>847148226</v>
      </c>
      <c r="I4917" s="20">
        <v>847148226</v>
      </c>
      <c r="J4917" s="21">
        <f>IFERROR((I4917/H4917),0)</f>
        <v>1</v>
      </c>
      <c r="K4917" s="20"/>
      <c r="L4917" s="20"/>
      <c r="M4917" s="22"/>
    </row>
    <row r="4918" spans="1:13" s="14" customFormat="1" ht="30" outlineLevel="2" x14ac:dyDescent="0.25">
      <c r="A4918" s="34"/>
      <c r="B4918" s="44" t="s">
        <v>1908</v>
      </c>
      <c r="C4918" s="31" t="s">
        <v>57</v>
      </c>
      <c r="D4918" s="14" t="s">
        <v>849</v>
      </c>
      <c r="E4918" s="14" t="s">
        <v>1909</v>
      </c>
      <c r="F4918" s="14" t="s">
        <v>1910</v>
      </c>
      <c r="G4918" s="14" t="s">
        <v>6493</v>
      </c>
      <c r="H4918" s="20">
        <v>-1113715413</v>
      </c>
      <c r="I4918" s="20"/>
      <c r="J4918" s="21">
        <f>IFERROR((I4918/H4918),0)</f>
        <v>0</v>
      </c>
      <c r="K4918" s="20"/>
      <c r="L4918" s="20"/>
      <c r="M4918" s="21"/>
    </row>
    <row r="4919" spans="1:13" s="14" customFormat="1" ht="45" outlineLevel="1" x14ac:dyDescent="0.25">
      <c r="A4919" s="34"/>
      <c r="B4919" s="46" t="s">
        <v>7288</v>
      </c>
      <c r="C4919" s="40" t="str">
        <f>C4918</f>
        <v>ASIGNACIÓN PARA LA INVERSIÓN LOCAL SEGÚN NBI Y CUARTA, QUINTA, Y SEXTA CATEGORÍA</v>
      </c>
      <c r="D4919" s="39" t="str">
        <f>D4918</f>
        <v xml:space="preserve">CÓRDOBA                                           </v>
      </c>
      <c r="E4919" s="39" t="str">
        <f>E4918</f>
        <v>23570</v>
      </c>
      <c r="F4919" s="39" t="str">
        <f>F4918</f>
        <v xml:space="preserve">PUEBLO NUEVO                                      </v>
      </c>
      <c r="G4919" s="39" t="s">
        <v>10656</v>
      </c>
      <c r="H4919" s="20">
        <f>SUBTOTAL(9,H4913:H4918)</f>
        <v>6907884303</v>
      </c>
      <c r="I4919" s="20">
        <f>SUBTOTAL(9,I4913:I4918)</f>
        <v>5987625938.1999998</v>
      </c>
      <c r="J4919" s="42">
        <f>+I4919/H4919</f>
        <v>0.86678144502212573</v>
      </c>
      <c r="K4919" s="20">
        <f>SUBTOTAL(9,K4913:K4918)</f>
        <v>4114874996.0499997</v>
      </c>
      <c r="L4919" s="20">
        <f>SUBTOTAL(9,L4913:L4918)</f>
        <v>3534603285.1999998</v>
      </c>
      <c r="M4919" s="7">
        <f>IFERROR((L4919/K4919),"N.A")</f>
        <v>0.85898193471076978</v>
      </c>
    </row>
    <row r="4920" spans="1:13" s="14" customFormat="1" ht="30" outlineLevel="2" x14ac:dyDescent="0.25">
      <c r="A4920" s="34"/>
      <c r="B4920" s="44" t="s">
        <v>1911</v>
      </c>
      <c r="C4920" s="31" t="s">
        <v>57</v>
      </c>
      <c r="D4920" s="14" t="s">
        <v>849</v>
      </c>
      <c r="E4920" s="14" t="s">
        <v>1912</v>
      </c>
      <c r="F4920" s="14" t="s">
        <v>1913</v>
      </c>
      <c r="G4920" s="14" t="s">
        <v>16</v>
      </c>
      <c r="H4920" s="15">
        <v>6007827939</v>
      </c>
      <c r="I4920" s="15">
        <v>3813413755.4099998</v>
      </c>
      <c r="J4920" s="16">
        <f>IFERROR((I4920/H4920),0)</f>
        <v>0.63474084047166313</v>
      </c>
      <c r="K4920" s="15">
        <v>4439457456.9099998</v>
      </c>
      <c r="L4920" s="15">
        <v>3813413755.4099998</v>
      </c>
      <c r="M4920" s="17">
        <f>L4920/K4920</f>
        <v>0.8589819347124128</v>
      </c>
    </row>
    <row r="4921" spans="1:13" s="14" customFormat="1" ht="30" outlineLevel="2" x14ac:dyDescent="0.25">
      <c r="A4921" s="34"/>
      <c r="B4921" s="44" t="s">
        <v>1911</v>
      </c>
      <c r="C4921" s="31" t="s">
        <v>57</v>
      </c>
      <c r="D4921" s="14" t="s">
        <v>849</v>
      </c>
      <c r="E4921" s="14" t="s">
        <v>1912</v>
      </c>
      <c r="F4921" s="14" t="s">
        <v>1913</v>
      </c>
      <c r="G4921" s="14" t="s">
        <v>5818</v>
      </c>
      <c r="H4921" s="20">
        <v>408622325</v>
      </c>
      <c r="I4921" s="20">
        <v>408622325</v>
      </c>
      <c r="J4921" s="21">
        <f>IFERROR((I4921/H4921),0)</f>
        <v>1</v>
      </c>
      <c r="K4921" s="20"/>
      <c r="L4921" s="20"/>
      <c r="M4921" s="21"/>
    </row>
    <row r="4922" spans="1:13" s="14" customFormat="1" ht="30" outlineLevel="2" x14ac:dyDescent="0.25">
      <c r="A4922" s="34"/>
      <c r="B4922" s="44" t="s">
        <v>1911</v>
      </c>
      <c r="C4922" s="31" t="s">
        <v>57</v>
      </c>
      <c r="D4922" s="14" t="s">
        <v>849</v>
      </c>
      <c r="E4922" s="14" t="s">
        <v>1912</v>
      </c>
      <c r="F4922" s="14" t="s">
        <v>1913</v>
      </c>
      <c r="G4922" s="14" t="s">
        <v>6109</v>
      </c>
      <c r="H4922" s="20">
        <v>3503398203</v>
      </c>
      <c r="I4922" s="20">
        <v>3503398203</v>
      </c>
      <c r="J4922" s="21">
        <f>IFERROR((I4922/H4922),0)</f>
        <v>1</v>
      </c>
      <c r="K4922" s="20"/>
      <c r="L4922" s="20"/>
      <c r="M4922" s="21"/>
    </row>
    <row r="4923" spans="1:13" s="14" customFormat="1" ht="30" outlineLevel="2" x14ac:dyDescent="0.25">
      <c r="A4923" s="34"/>
      <c r="B4923" s="44" t="s">
        <v>1911</v>
      </c>
      <c r="C4923" s="31" t="s">
        <v>57</v>
      </c>
      <c r="D4923" s="14" t="s">
        <v>849</v>
      </c>
      <c r="E4923" s="14" t="s">
        <v>1912</v>
      </c>
      <c r="F4923" s="14" t="s">
        <v>1913</v>
      </c>
      <c r="G4923" s="14" t="s">
        <v>6481</v>
      </c>
      <c r="H4923" s="20">
        <v>37158</v>
      </c>
      <c r="I4923" s="20">
        <v>37158</v>
      </c>
      <c r="J4923" s="21">
        <f>IFERROR((I4923/H4923),0)</f>
        <v>1</v>
      </c>
      <c r="K4923" s="20"/>
      <c r="L4923" s="20"/>
      <c r="M4923" s="21"/>
    </row>
    <row r="4924" spans="1:13" s="14" customFormat="1" ht="30" outlineLevel="2" x14ac:dyDescent="0.25">
      <c r="A4924" s="34"/>
      <c r="B4924" s="44" t="s">
        <v>1911</v>
      </c>
      <c r="C4924" s="31" t="s">
        <v>57</v>
      </c>
      <c r="D4924" s="14" t="s">
        <v>849</v>
      </c>
      <c r="E4924" s="14" t="s">
        <v>1912</v>
      </c>
      <c r="F4924" s="14" t="s">
        <v>1913</v>
      </c>
      <c r="G4924" s="14" t="s">
        <v>6484</v>
      </c>
      <c r="H4924" s="20">
        <v>150328989</v>
      </c>
      <c r="I4924" s="20">
        <v>150328989</v>
      </c>
      <c r="J4924" s="21">
        <f>IFERROR((I4924/H4924),0)</f>
        <v>1</v>
      </c>
      <c r="K4924" s="20"/>
      <c r="L4924" s="20"/>
      <c r="M4924" s="21"/>
    </row>
    <row r="4925" spans="1:13" s="14" customFormat="1" ht="30" outlineLevel="2" x14ac:dyDescent="0.25">
      <c r="A4925" s="34"/>
      <c r="B4925" s="44" t="s">
        <v>1911</v>
      </c>
      <c r="C4925" s="31" t="s">
        <v>57</v>
      </c>
      <c r="D4925" s="14" t="s">
        <v>849</v>
      </c>
      <c r="E4925" s="14" t="s">
        <v>1912</v>
      </c>
      <c r="F4925" s="14" t="s">
        <v>1913</v>
      </c>
      <c r="G4925" s="14" t="s">
        <v>6492</v>
      </c>
      <c r="H4925" s="20">
        <v>913971509</v>
      </c>
      <c r="I4925" s="20">
        <v>913971509</v>
      </c>
      <c r="J4925" s="21">
        <f>IFERROR((I4925/H4925),0)</f>
        <v>1</v>
      </c>
      <c r="K4925" s="20"/>
      <c r="L4925" s="20"/>
      <c r="M4925" s="22"/>
    </row>
    <row r="4926" spans="1:13" s="14" customFormat="1" ht="30" outlineLevel="2" x14ac:dyDescent="0.25">
      <c r="A4926" s="34"/>
      <c r="B4926" s="44" t="s">
        <v>1911</v>
      </c>
      <c r="C4926" s="31" t="s">
        <v>57</v>
      </c>
      <c r="D4926" s="14" t="s">
        <v>849</v>
      </c>
      <c r="E4926" s="14" t="s">
        <v>1912</v>
      </c>
      <c r="F4926" s="14" t="s">
        <v>1913</v>
      </c>
      <c r="G4926" s="14" t="s">
        <v>6493</v>
      </c>
      <c r="H4926" s="20">
        <v>-1201565588</v>
      </c>
      <c r="I4926" s="20"/>
      <c r="J4926" s="21">
        <f>IFERROR((I4926/H4926),0)</f>
        <v>0</v>
      </c>
      <c r="K4926" s="20"/>
      <c r="L4926" s="20"/>
      <c r="M4926" s="21"/>
    </row>
    <row r="4927" spans="1:13" s="14" customFormat="1" ht="45" outlineLevel="1" x14ac:dyDescent="0.25">
      <c r="A4927" s="34"/>
      <c r="B4927" s="46" t="s">
        <v>7289</v>
      </c>
      <c r="C4927" s="40" t="str">
        <f>C4926</f>
        <v>ASIGNACIÓN PARA LA INVERSIÓN LOCAL SEGÚN NBI Y CUARTA, QUINTA, Y SEXTA CATEGORÍA</v>
      </c>
      <c r="D4927" s="39" t="str">
        <f>D4926</f>
        <v xml:space="preserve">CÓRDOBA                                           </v>
      </c>
      <c r="E4927" s="39" t="str">
        <f>E4926</f>
        <v>23555</v>
      </c>
      <c r="F4927" s="39" t="str">
        <f>F4926</f>
        <v xml:space="preserve">PLANETA RICA                                      </v>
      </c>
      <c r="G4927" s="39" t="s">
        <v>10656</v>
      </c>
      <c r="H4927" s="20">
        <f>SUBTOTAL(9,H4920:H4926)</f>
        <v>9782620535</v>
      </c>
      <c r="I4927" s="20">
        <f>SUBTOTAL(9,I4920:I4926)</f>
        <v>8789771939.4099998</v>
      </c>
      <c r="J4927" s="42">
        <f>+I4927/H4927</f>
        <v>0.89850893305757773</v>
      </c>
      <c r="K4927" s="20">
        <f>SUBTOTAL(9,K4920:K4926)</f>
        <v>4439457456.9099998</v>
      </c>
      <c r="L4927" s="20">
        <f>SUBTOTAL(9,L4920:L4926)</f>
        <v>3813413755.4099998</v>
      </c>
      <c r="M4927" s="7">
        <f>IFERROR((L4927/K4927),"N.A")</f>
        <v>0.8589819347124128</v>
      </c>
    </row>
    <row r="4928" spans="1:13" s="14" customFormat="1" ht="30" outlineLevel="2" x14ac:dyDescent="0.25">
      <c r="A4928" s="34"/>
      <c r="B4928" s="44" t="s">
        <v>1914</v>
      </c>
      <c r="C4928" s="31" t="s">
        <v>57</v>
      </c>
      <c r="D4928" s="14" t="s">
        <v>849</v>
      </c>
      <c r="E4928" s="14" t="s">
        <v>1915</v>
      </c>
      <c r="F4928" s="14" t="s">
        <v>1916</v>
      </c>
      <c r="G4928" s="14" t="s">
        <v>16</v>
      </c>
      <c r="H4928" s="15">
        <v>6866277354</v>
      </c>
      <c r="I4928" s="15">
        <v>4358306658.5500011</v>
      </c>
      <c r="J4928" s="16">
        <f>IFERROR((I4928/H4928),0)</f>
        <v>0.63474084046590951</v>
      </c>
      <c r="K4928" s="15">
        <v>5073804794.2400007</v>
      </c>
      <c r="L4928" s="15">
        <v>4358306658.5500011</v>
      </c>
      <c r="M4928" s="17">
        <f>L4928/K4928</f>
        <v>0.85898193472041662</v>
      </c>
    </row>
    <row r="4929" spans="1:13" s="14" customFormat="1" ht="30" outlineLevel="2" x14ac:dyDescent="0.25">
      <c r="A4929" s="34"/>
      <c r="B4929" s="44" t="s">
        <v>1914</v>
      </c>
      <c r="C4929" s="31" t="s">
        <v>57</v>
      </c>
      <c r="D4929" s="14" t="s">
        <v>849</v>
      </c>
      <c r="E4929" s="14" t="s">
        <v>1915</v>
      </c>
      <c r="F4929" s="14" t="s">
        <v>1916</v>
      </c>
      <c r="G4929" s="14" t="s">
        <v>6109</v>
      </c>
      <c r="H4929" s="20">
        <v>2283973197</v>
      </c>
      <c r="I4929" s="20">
        <v>2283973197</v>
      </c>
      <c r="J4929" s="21">
        <f>IFERROR((I4929/H4929),0)</f>
        <v>1</v>
      </c>
      <c r="K4929" s="20"/>
      <c r="L4929" s="20"/>
      <c r="M4929" s="21"/>
    </row>
    <row r="4930" spans="1:13" s="14" customFormat="1" ht="30" outlineLevel="2" x14ac:dyDescent="0.25">
      <c r="A4930" s="34"/>
      <c r="B4930" s="44" t="s">
        <v>1914</v>
      </c>
      <c r="C4930" s="31" t="s">
        <v>57</v>
      </c>
      <c r="D4930" s="14" t="s">
        <v>849</v>
      </c>
      <c r="E4930" s="14" t="s">
        <v>1915</v>
      </c>
      <c r="F4930" s="14" t="s">
        <v>1916</v>
      </c>
      <c r="G4930" s="14" t="s">
        <v>6481</v>
      </c>
      <c r="H4930" s="20">
        <v>42467</v>
      </c>
      <c r="I4930" s="20">
        <v>42467</v>
      </c>
      <c r="J4930" s="21">
        <f>IFERROR((I4930/H4930),0)</f>
        <v>1</v>
      </c>
      <c r="K4930" s="20"/>
      <c r="L4930" s="20"/>
      <c r="M4930" s="21"/>
    </row>
    <row r="4931" spans="1:13" s="14" customFormat="1" ht="30" outlineLevel="2" x14ac:dyDescent="0.25">
      <c r="A4931" s="34"/>
      <c r="B4931" s="44" t="s">
        <v>1914</v>
      </c>
      <c r="C4931" s="31" t="s">
        <v>57</v>
      </c>
      <c r="D4931" s="14" t="s">
        <v>849</v>
      </c>
      <c r="E4931" s="14" t="s">
        <v>1915</v>
      </c>
      <c r="F4931" s="14" t="s">
        <v>1916</v>
      </c>
      <c r="G4931" s="14" t="s">
        <v>6484</v>
      </c>
      <c r="H4931" s="20">
        <v>171809270</v>
      </c>
      <c r="I4931" s="20">
        <v>171809270</v>
      </c>
      <c r="J4931" s="21">
        <f>IFERROR((I4931/H4931),0)</f>
        <v>1</v>
      </c>
      <c r="K4931" s="20"/>
      <c r="L4931" s="20"/>
      <c r="M4931" s="21"/>
    </row>
    <row r="4932" spans="1:13" s="14" customFormat="1" ht="30" outlineLevel="2" x14ac:dyDescent="0.25">
      <c r="A4932" s="34"/>
      <c r="B4932" s="44" t="s">
        <v>1914</v>
      </c>
      <c r="C4932" s="31" t="s">
        <v>57</v>
      </c>
      <c r="D4932" s="14" t="s">
        <v>849</v>
      </c>
      <c r="E4932" s="14" t="s">
        <v>1915</v>
      </c>
      <c r="F4932" s="14" t="s">
        <v>1916</v>
      </c>
      <c r="G4932" s="14" t="s">
        <v>6492</v>
      </c>
      <c r="H4932" s="20">
        <v>1044567511</v>
      </c>
      <c r="I4932" s="20">
        <v>1044567511</v>
      </c>
      <c r="J4932" s="21">
        <f>IFERROR((I4932/H4932),0)</f>
        <v>1</v>
      </c>
      <c r="K4932" s="20"/>
      <c r="L4932" s="20"/>
      <c r="M4932" s="22"/>
    </row>
    <row r="4933" spans="1:13" s="14" customFormat="1" ht="30" outlineLevel="2" x14ac:dyDescent="0.25">
      <c r="A4933" s="34"/>
      <c r="B4933" s="44" t="s">
        <v>1914</v>
      </c>
      <c r="C4933" s="31" t="s">
        <v>57</v>
      </c>
      <c r="D4933" s="14" t="s">
        <v>849</v>
      </c>
      <c r="E4933" s="14" t="s">
        <v>1915</v>
      </c>
      <c r="F4933" s="14" t="s">
        <v>1916</v>
      </c>
      <c r="G4933" s="14" t="s">
        <v>6493</v>
      </c>
      <c r="H4933" s="20">
        <v>-1373255471</v>
      </c>
      <c r="I4933" s="20"/>
      <c r="J4933" s="21">
        <f>IFERROR((I4933/H4933),0)</f>
        <v>0</v>
      </c>
      <c r="K4933" s="20"/>
      <c r="L4933" s="20"/>
      <c r="M4933" s="21"/>
    </row>
    <row r="4934" spans="1:13" s="14" customFormat="1" ht="45" outlineLevel="1" x14ac:dyDescent="0.25">
      <c r="A4934" s="34"/>
      <c r="B4934" s="46" t="s">
        <v>7290</v>
      </c>
      <c r="C4934" s="40" t="str">
        <f>C4933</f>
        <v>ASIGNACIÓN PARA LA INVERSIÓN LOCAL SEGÚN NBI Y CUARTA, QUINTA, Y SEXTA CATEGORÍA</v>
      </c>
      <c r="D4934" s="39" t="str">
        <f>D4933</f>
        <v xml:space="preserve">CÓRDOBA                                           </v>
      </c>
      <c r="E4934" s="39" t="str">
        <f>E4933</f>
        <v>23500</v>
      </c>
      <c r="F4934" s="39" t="str">
        <f>F4933</f>
        <v xml:space="preserve">MOÑITOS                                           </v>
      </c>
      <c r="G4934" s="39" t="s">
        <v>10656</v>
      </c>
      <c r="H4934" s="20">
        <f>SUBTOTAL(9,H4928:H4933)</f>
        <v>8993414328</v>
      </c>
      <c r="I4934" s="20">
        <f>SUBTOTAL(9,I4928:I4933)</f>
        <v>7858699103.5500011</v>
      </c>
      <c r="J4934" s="42">
        <f>+I4934/H4934</f>
        <v>0.87382820549953</v>
      </c>
      <c r="K4934" s="20">
        <f>SUBTOTAL(9,K4928:K4933)</f>
        <v>5073804794.2400007</v>
      </c>
      <c r="L4934" s="20">
        <f>SUBTOTAL(9,L4928:L4933)</f>
        <v>4358306658.5500011</v>
      </c>
      <c r="M4934" s="7">
        <f>IFERROR((L4934/K4934),"N.A")</f>
        <v>0.85898193472041662</v>
      </c>
    </row>
    <row r="4935" spans="1:13" s="14" customFormat="1" ht="30" outlineLevel="2" x14ac:dyDescent="0.25">
      <c r="A4935" s="34"/>
      <c r="B4935" s="44" t="s">
        <v>1917</v>
      </c>
      <c r="C4935" s="31" t="s">
        <v>57</v>
      </c>
      <c r="D4935" s="14" t="s">
        <v>849</v>
      </c>
      <c r="E4935" s="14" t="s">
        <v>1918</v>
      </c>
      <c r="F4935" s="14" t="s">
        <v>1919</v>
      </c>
      <c r="G4935" s="14" t="s">
        <v>16</v>
      </c>
      <c r="H4935" s="15">
        <v>5822497624</v>
      </c>
      <c r="I4935" s="15">
        <v>3695777035.4899998</v>
      </c>
      <c r="J4935" s="16">
        <f>IFERROR((I4935/H4935),0)</f>
        <v>0.63474084046959844</v>
      </c>
      <c r="K4935" s="15">
        <v>4302508453.4800005</v>
      </c>
      <c r="L4935" s="15">
        <v>3695777035.4899998</v>
      </c>
      <c r="M4935" s="17">
        <f>L4935/K4935</f>
        <v>0.85898193471316531</v>
      </c>
    </row>
    <row r="4936" spans="1:13" s="14" customFormat="1" ht="30" outlineLevel="2" x14ac:dyDescent="0.25">
      <c r="A4936" s="34"/>
      <c r="B4936" s="44" t="s">
        <v>1917</v>
      </c>
      <c r="C4936" s="31" t="s">
        <v>57</v>
      </c>
      <c r="D4936" s="14" t="s">
        <v>849</v>
      </c>
      <c r="E4936" s="14" t="s">
        <v>1918</v>
      </c>
      <c r="F4936" s="14" t="s">
        <v>1919</v>
      </c>
      <c r="G4936" s="14" t="s">
        <v>6109</v>
      </c>
      <c r="H4936" s="20">
        <v>1662625693</v>
      </c>
      <c r="I4936" s="20">
        <v>1662625693</v>
      </c>
      <c r="J4936" s="21">
        <f>IFERROR((I4936/H4936),0)</f>
        <v>1</v>
      </c>
      <c r="K4936" s="20"/>
      <c r="L4936" s="20"/>
      <c r="M4936" s="21"/>
    </row>
    <row r="4937" spans="1:13" s="14" customFormat="1" ht="30" outlineLevel="2" x14ac:dyDescent="0.25">
      <c r="A4937" s="34"/>
      <c r="B4937" s="44" t="s">
        <v>1917</v>
      </c>
      <c r="C4937" s="31" t="s">
        <v>57</v>
      </c>
      <c r="D4937" s="14" t="s">
        <v>849</v>
      </c>
      <c r="E4937" s="14" t="s">
        <v>1918</v>
      </c>
      <c r="F4937" s="14" t="s">
        <v>1919</v>
      </c>
      <c r="G4937" s="14" t="s">
        <v>6481</v>
      </c>
      <c r="H4937" s="20">
        <v>36011</v>
      </c>
      <c r="I4937" s="20">
        <v>36011</v>
      </c>
      <c r="J4937" s="21">
        <f>IFERROR((I4937/H4937),0)</f>
        <v>1</v>
      </c>
      <c r="K4937" s="20"/>
      <c r="L4937" s="20"/>
      <c r="M4937" s="21"/>
    </row>
    <row r="4938" spans="1:13" s="14" customFormat="1" ht="30" outlineLevel="2" x14ac:dyDescent="0.25">
      <c r="A4938" s="34"/>
      <c r="B4938" s="44" t="s">
        <v>1917</v>
      </c>
      <c r="C4938" s="31" t="s">
        <v>57</v>
      </c>
      <c r="D4938" s="14" t="s">
        <v>849</v>
      </c>
      <c r="E4938" s="14" t="s">
        <v>1918</v>
      </c>
      <c r="F4938" s="14" t="s">
        <v>1919</v>
      </c>
      <c r="G4938" s="14" t="s">
        <v>6484</v>
      </c>
      <c r="H4938" s="20">
        <v>145691619</v>
      </c>
      <c r="I4938" s="20">
        <v>145691619</v>
      </c>
      <c r="J4938" s="21">
        <f>IFERROR((I4938/H4938),0)</f>
        <v>1</v>
      </c>
      <c r="K4938" s="20"/>
      <c r="L4938" s="20"/>
      <c r="M4938" s="21"/>
    </row>
    <row r="4939" spans="1:13" s="14" customFormat="1" ht="30" outlineLevel="2" x14ac:dyDescent="0.25">
      <c r="A4939" s="34"/>
      <c r="B4939" s="44" t="s">
        <v>1917</v>
      </c>
      <c r="C4939" s="31" t="s">
        <v>57</v>
      </c>
      <c r="D4939" s="14" t="s">
        <v>849</v>
      </c>
      <c r="E4939" s="14" t="s">
        <v>1918</v>
      </c>
      <c r="F4939" s="14" t="s">
        <v>1919</v>
      </c>
      <c r="G4939" s="14" t="s">
        <v>6492</v>
      </c>
      <c r="H4939" s="20">
        <v>885777188</v>
      </c>
      <c r="I4939" s="20">
        <v>885777188</v>
      </c>
      <c r="J4939" s="21">
        <f>IFERROR((I4939/H4939),0)</f>
        <v>1</v>
      </c>
      <c r="K4939" s="20"/>
      <c r="L4939" s="20"/>
      <c r="M4939" s="22"/>
    </row>
    <row r="4940" spans="1:13" s="14" customFormat="1" ht="30" outlineLevel="2" x14ac:dyDescent="0.25">
      <c r="A4940" s="34"/>
      <c r="B4940" s="44" t="s">
        <v>1917</v>
      </c>
      <c r="C4940" s="31" t="s">
        <v>57</v>
      </c>
      <c r="D4940" s="14" t="s">
        <v>849</v>
      </c>
      <c r="E4940" s="14" t="s">
        <v>1918</v>
      </c>
      <c r="F4940" s="14" t="s">
        <v>1919</v>
      </c>
      <c r="G4940" s="14" t="s">
        <v>6493</v>
      </c>
      <c r="H4940" s="20">
        <v>-1164499525</v>
      </c>
      <c r="I4940" s="20"/>
      <c r="J4940" s="21">
        <f>IFERROR((I4940/H4940),0)</f>
        <v>0</v>
      </c>
      <c r="K4940" s="20"/>
      <c r="L4940" s="20"/>
      <c r="M4940" s="21"/>
    </row>
    <row r="4941" spans="1:13" s="14" customFormat="1" ht="45" outlineLevel="1" x14ac:dyDescent="0.25">
      <c r="A4941" s="34"/>
      <c r="B4941" s="46" t="s">
        <v>7291</v>
      </c>
      <c r="C4941" s="40" t="str">
        <f>C4940</f>
        <v>ASIGNACIÓN PARA LA INVERSIÓN LOCAL SEGÚN NBI Y CUARTA, QUINTA, Y SEXTA CATEGORÍA</v>
      </c>
      <c r="D4941" s="39" t="str">
        <f>D4940</f>
        <v xml:space="preserve">CÓRDOBA                                           </v>
      </c>
      <c r="E4941" s="39" t="str">
        <f>E4940</f>
        <v>23466</v>
      </c>
      <c r="F4941" s="39" t="str">
        <f>F4940</f>
        <v xml:space="preserve">MONTELÍBANO                                       </v>
      </c>
      <c r="G4941" s="39" t="s">
        <v>10656</v>
      </c>
      <c r="H4941" s="20">
        <f>SUBTOTAL(9,H4935:H4940)</f>
        <v>7352128610</v>
      </c>
      <c r="I4941" s="20">
        <f>SUBTOTAL(9,I4935:I4940)</f>
        <v>6389907546.4899998</v>
      </c>
      <c r="J4941" s="42">
        <f>+I4941/H4941</f>
        <v>0.86912347232320786</v>
      </c>
      <c r="K4941" s="20">
        <f>SUBTOTAL(9,K4935:K4940)</f>
        <v>4302508453.4800005</v>
      </c>
      <c r="L4941" s="20">
        <f>SUBTOTAL(9,L4935:L4940)</f>
        <v>3695777035.4899998</v>
      </c>
      <c r="M4941" s="7">
        <f>IFERROR((L4941/K4941),"N.A")</f>
        <v>0.85898193471316531</v>
      </c>
    </row>
    <row r="4942" spans="1:13" s="14" customFormat="1" ht="30" outlineLevel="2" x14ac:dyDescent="0.25">
      <c r="A4942" s="34"/>
      <c r="B4942" s="44" t="s">
        <v>1920</v>
      </c>
      <c r="C4942" s="31" t="s">
        <v>57</v>
      </c>
      <c r="D4942" s="14" t="s">
        <v>849</v>
      </c>
      <c r="E4942" s="14" t="s">
        <v>1921</v>
      </c>
      <c r="F4942" s="14" t="s">
        <v>1922</v>
      </c>
      <c r="G4942" s="14" t="s">
        <v>16</v>
      </c>
      <c r="H4942" s="15">
        <v>3287698457</v>
      </c>
      <c r="I4942" s="15">
        <v>2086836481.8400004</v>
      </c>
      <c r="J4942" s="16">
        <f>IFERROR((I4942/H4942),0)</f>
        <v>0.63474084047970225</v>
      </c>
      <c r="K4942" s="15">
        <v>2429430000.0300002</v>
      </c>
      <c r="L4942" s="15">
        <v>2086836481.8400004</v>
      </c>
      <c r="M4942" s="17">
        <f>L4942/K4942</f>
        <v>0.85898193478068141</v>
      </c>
    </row>
    <row r="4943" spans="1:13" s="14" customFormat="1" ht="30" outlineLevel="2" x14ac:dyDescent="0.25">
      <c r="A4943" s="34"/>
      <c r="B4943" s="44" t="s">
        <v>1920</v>
      </c>
      <c r="C4943" s="31" t="s">
        <v>57</v>
      </c>
      <c r="D4943" s="14" t="s">
        <v>849</v>
      </c>
      <c r="E4943" s="14" t="s">
        <v>1921</v>
      </c>
      <c r="F4943" s="14" t="s">
        <v>1922</v>
      </c>
      <c r="G4943" s="14" t="s">
        <v>6109</v>
      </c>
      <c r="H4943" s="20">
        <v>584631597</v>
      </c>
      <c r="I4943" s="20">
        <v>584631597</v>
      </c>
      <c r="J4943" s="21">
        <f>IFERROR((I4943/H4943),0)</f>
        <v>1</v>
      </c>
      <c r="K4943" s="20"/>
      <c r="L4943" s="20"/>
      <c r="M4943" s="21"/>
    </row>
    <row r="4944" spans="1:13" s="14" customFormat="1" ht="30" outlineLevel="2" x14ac:dyDescent="0.25">
      <c r="A4944" s="34"/>
      <c r="B4944" s="44" t="s">
        <v>1920</v>
      </c>
      <c r="C4944" s="31" t="s">
        <v>57</v>
      </c>
      <c r="D4944" s="14" t="s">
        <v>849</v>
      </c>
      <c r="E4944" s="14" t="s">
        <v>1921</v>
      </c>
      <c r="F4944" s="14" t="s">
        <v>1922</v>
      </c>
      <c r="G4944" s="14" t="s">
        <v>6481</v>
      </c>
      <c r="H4944" s="20">
        <v>20334</v>
      </c>
      <c r="I4944" s="20">
        <v>20334</v>
      </c>
      <c r="J4944" s="21">
        <f>IFERROR((I4944/H4944),0)</f>
        <v>1</v>
      </c>
      <c r="K4944" s="20"/>
      <c r="L4944" s="20"/>
      <c r="M4944" s="21"/>
    </row>
    <row r="4945" spans="1:13" s="14" customFormat="1" ht="30" outlineLevel="2" x14ac:dyDescent="0.25">
      <c r="A4945" s="34"/>
      <c r="B4945" s="44" t="s">
        <v>1920</v>
      </c>
      <c r="C4945" s="31" t="s">
        <v>57</v>
      </c>
      <c r="D4945" s="14" t="s">
        <v>849</v>
      </c>
      <c r="E4945" s="14" t="s">
        <v>1921</v>
      </c>
      <c r="F4945" s="14" t="s">
        <v>1922</v>
      </c>
      <c r="G4945" s="14" t="s">
        <v>6484</v>
      </c>
      <c r="H4945" s="20">
        <v>82265403</v>
      </c>
      <c r="I4945" s="20">
        <v>82265403</v>
      </c>
      <c r="J4945" s="21">
        <f>IFERROR((I4945/H4945),0)</f>
        <v>1</v>
      </c>
      <c r="K4945" s="20"/>
      <c r="L4945" s="20"/>
      <c r="M4945" s="21"/>
    </row>
    <row r="4946" spans="1:13" s="14" customFormat="1" ht="30" outlineLevel="2" x14ac:dyDescent="0.25">
      <c r="A4946" s="34"/>
      <c r="B4946" s="44" t="s">
        <v>1920</v>
      </c>
      <c r="C4946" s="31" t="s">
        <v>57</v>
      </c>
      <c r="D4946" s="14" t="s">
        <v>849</v>
      </c>
      <c r="E4946" s="14" t="s">
        <v>1921</v>
      </c>
      <c r="F4946" s="14" t="s">
        <v>1922</v>
      </c>
      <c r="G4946" s="14" t="s">
        <v>6492</v>
      </c>
      <c r="H4946" s="20">
        <v>500157919</v>
      </c>
      <c r="I4946" s="20">
        <v>500157919</v>
      </c>
      <c r="J4946" s="21">
        <f>IFERROR((I4946/H4946),0)</f>
        <v>1</v>
      </c>
      <c r="K4946" s="20"/>
      <c r="L4946" s="20"/>
      <c r="M4946" s="22"/>
    </row>
    <row r="4947" spans="1:13" s="14" customFormat="1" ht="30" outlineLevel="2" x14ac:dyDescent="0.25">
      <c r="A4947" s="34"/>
      <c r="B4947" s="44" t="s">
        <v>1920</v>
      </c>
      <c r="C4947" s="31" t="s">
        <v>57</v>
      </c>
      <c r="D4947" s="14" t="s">
        <v>849</v>
      </c>
      <c r="E4947" s="14" t="s">
        <v>1921</v>
      </c>
      <c r="F4947" s="14" t="s">
        <v>1922</v>
      </c>
      <c r="G4947" s="14" t="s">
        <v>6493</v>
      </c>
      <c r="H4947" s="20">
        <v>-657539691</v>
      </c>
      <c r="I4947" s="20"/>
      <c r="J4947" s="21">
        <f>IFERROR((I4947/H4947),0)</f>
        <v>0</v>
      </c>
      <c r="K4947" s="20"/>
      <c r="L4947" s="20"/>
      <c r="M4947" s="21"/>
    </row>
    <row r="4948" spans="1:13" s="14" customFormat="1" ht="45" outlineLevel="1" x14ac:dyDescent="0.25">
      <c r="A4948" s="34"/>
      <c r="B4948" s="46" t="s">
        <v>7292</v>
      </c>
      <c r="C4948" s="40" t="str">
        <f>C4947</f>
        <v>ASIGNACIÓN PARA LA INVERSIÓN LOCAL SEGÚN NBI Y CUARTA, QUINTA, Y SEXTA CATEGORÍA</v>
      </c>
      <c r="D4948" s="39" t="str">
        <f>D4947</f>
        <v xml:space="preserve">CÓRDOBA                                           </v>
      </c>
      <c r="E4948" s="39" t="str">
        <f>E4947</f>
        <v>23464</v>
      </c>
      <c r="F4948" s="39" t="str">
        <f>F4947</f>
        <v xml:space="preserve">MOMIL                                             </v>
      </c>
      <c r="G4948" s="39" t="s">
        <v>10656</v>
      </c>
      <c r="H4948" s="20">
        <f>SUBTOTAL(9,H4942:H4947)</f>
        <v>3797234019</v>
      </c>
      <c r="I4948" s="20">
        <f>SUBTOTAL(9,I4942:I4947)</f>
        <v>3253911734.8400002</v>
      </c>
      <c r="J4948" s="42">
        <f>+I4948/H4948</f>
        <v>0.85691630238183647</v>
      </c>
      <c r="K4948" s="20">
        <f>SUBTOTAL(9,K4942:K4947)</f>
        <v>2429430000.0300002</v>
      </c>
      <c r="L4948" s="20">
        <f>SUBTOTAL(9,L4942:L4947)</f>
        <v>2086836481.8400004</v>
      </c>
      <c r="M4948" s="7">
        <f>IFERROR((L4948/K4948),"N.A")</f>
        <v>0.85898193478068141</v>
      </c>
    </row>
    <row r="4949" spans="1:13" s="14" customFormat="1" ht="30" outlineLevel="2" x14ac:dyDescent="0.25">
      <c r="A4949" s="34"/>
      <c r="B4949" s="44" t="s">
        <v>1923</v>
      </c>
      <c r="C4949" s="31" t="s">
        <v>57</v>
      </c>
      <c r="D4949" s="14" t="s">
        <v>849</v>
      </c>
      <c r="E4949" s="14" t="s">
        <v>1924</v>
      </c>
      <c r="F4949" s="14" t="s">
        <v>1925</v>
      </c>
      <c r="G4949" s="14" t="s">
        <v>16</v>
      </c>
      <c r="H4949" s="15">
        <v>5822339737</v>
      </c>
      <c r="I4949" s="15">
        <v>3695676818.1499996</v>
      </c>
      <c r="J4949" s="16">
        <f>IFERROR((I4949/H4949),0)</f>
        <v>0.63474084046737922</v>
      </c>
      <c r="K4949" s="15">
        <v>4302391783.6300001</v>
      </c>
      <c r="L4949" s="15">
        <v>3695676818.1499996</v>
      </c>
      <c r="M4949" s="17">
        <f>L4949/K4949</f>
        <v>0.85898193470235185</v>
      </c>
    </row>
    <row r="4950" spans="1:13" s="14" customFormat="1" ht="30" outlineLevel="2" x14ac:dyDescent="0.25">
      <c r="A4950" s="34"/>
      <c r="B4950" s="44" t="s">
        <v>1923</v>
      </c>
      <c r="C4950" s="31" t="s">
        <v>57</v>
      </c>
      <c r="D4950" s="14" t="s">
        <v>849</v>
      </c>
      <c r="E4950" s="14" t="s">
        <v>1924</v>
      </c>
      <c r="F4950" s="14" t="s">
        <v>1925</v>
      </c>
      <c r="G4950" s="14" t="s">
        <v>6109</v>
      </c>
      <c r="H4950" s="20">
        <v>6734238472</v>
      </c>
      <c r="I4950" s="20">
        <v>6734238472</v>
      </c>
      <c r="J4950" s="21">
        <f>IFERROR((I4950/H4950),0)</f>
        <v>1</v>
      </c>
      <c r="K4950" s="20"/>
      <c r="L4950" s="20"/>
      <c r="M4950" s="21"/>
    </row>
    <row r="4951" spans="1:13" s="14" customFormat="1" ht="30" outlineLevel="2" x14ac:dyDescent="0.25">
      <c r="A4951" s="34"/>
      <c r="B4951" s="44" t="s">
        <v>1923</v>
      </c>
      <c r="C4951" s="31" t="s">
        <v>57</v>
      </c>
      <c r="D4951" s="14" t="s">
        <v>849</v>
      </c>
      <c r="E4951" s="14" t="s">
        <v>1924</v>
      </c>
      <c r="F4951" s="14" t="s">
        <v>1925</v>
      </c>
      <c r="G4951" s="14" t="s">
        <v>6481</v>
      </c>
      <c r="H4951" s="20">
        <v>36010</v>
      </c>
      <c r="I4951" s="20">
        <v>36010</v>
      </c>
      <c r="J4951" s="21">
        <f>IFERROR((I4951/H4951),0)</f>
        <v>1</v>
      </c>
      <c r="K4951" s="20"/>
      <c r="L4951" s="20"/>
      <c r="M4951" s="21"/>
    </row>
    <row r="4952" spans="1:13" s="14" customFormat="1" ht="30" outlineLevel="2" x14ac:dyDescent="0.25">
      <c r="A4952" s="34"/>
      <c r="B4952" s="44" t="s">
        <v>1923</v>
      </c>
      <c r="C4952" s="31" t="s">
        <v>57</v>
      </c>
      <c r="D4952" s="14" t="s">
        <v>849</v>
      </c>
      <c r="E4952" s="14" t="s">
        <v>1924</v>
      </c>
      <c r="F4952" s="14" t="s">
        <v>1925</v>
      </c>
      <c r="G4952" s="14" t="s">
        <v>6484</v>
      </c>
      <c r="H4952" s="20">
        <v>145687669</v>
      </c>
      <c r="I4952" s="20">
        <v>145687669</v>
      </c>
      <c r="J4952" s="21">
        <f>IFERROR((I4952/H4952),0)</f>
        <v>1</v>
      </c>
      <c r="K4952" s="20"/>
      <c r="L4952" s="20"/>
      <c r="M4952" s="21"/>
    </row>
    <row r="4953" spans="1:13" s="14" customFormat="1" ht="30" outlineLevel="2" x14ac:dyDescent="0.25">
      <c r="A4953" s="34"/>
      <c r="B4953" s="44" t="s">
        <v>1923</v>
      </c>
      <c r="C4953" s="31" t="s">
        <v>57</v>
      </c>
      <c r="D4953" s="14" t="s">
        <v>849</v>
      </c>
      <c r="E4953" s="14" t="s">
        <v>1924</v>
      </c>
      <c r="F4953" s="14" t="s">
        <v>1925</v>
      </c>
      <c r="G4953" s="14" t="s">
        <v>6492</v>
      </c>
      <c r="H4953" s="20">
        <v>885753169</v>
      </c>
      <c r="I4953" s="20">
        <v>885753169</v>
      </c>
      <c r="J4953" s="21">
        <f>IFERROR((I4953/H4953),0)</f>
        <v>1</v>
      </c>
      <c r="K4953" s="20"/>
      <c r="L4953" s="20"/>
      <c r="M4953" s="22"/>
    </row>
    <row r="4954" spans="1:13" s="14" customFormat="1" ht="30" outlineLevel="2" x14ac:dyDescent="0.25">
      <c r="A4954" s="34"/>
      <c r="B4954" s="44" t="s">
        <v>1923</v>
      </c>
      <c r="C4954" s="31" t="s">
        <v>57</v>
      </c>
      <c r="D4954" s="14" t="s">
        <v>849</v>
      </c>
      <c r="E4954" s="14" t="s">
        <v>1924</v>
      </c>
      <c r="F4954" s="14" t="s">
        <v>1925</v>
      </c>
      <c r="G4954" s="14" t="s">
        <v>6493</v>
      </c>
      <c r="H4954" s="20">
        <v>-1164467947</v>
      </c>
      <c r="I4954" s="20"/>
      <c r="J4954" s="21">
        <f>IFERROR((I4954/H4954),0)</f>
        <v>0</v>
      </c>
      <c r="K4954" s="20"/>
      <c r="L4954" s="20"/>
      <c r="M4954" s="21"/>
    </row>
    <row r="4955" spans="1:13" s="14" customFormat="1" ht="45" outlineLevel="1" x14ac:dyDescent="0.25">
      <c r="A4955" s="34"/>
      <c r="B4955" s="46" t="s">
        <v>7293</v>
      </c>
      <c r="C4955" s="40" t="str">
        <f>C4954</f>
        <v>ASIGNACIÓN PARA LA INVERSIÓN LOCAL SEGÚN NBI Y CUARTA, QUINTA, Y SEXTA CATEGORÍA</v>
      </c>
      <c r="D4955" s="39" t="str">
        <f>D4954</f>
        <v xml:space="preserve">CÓRDOBA                                           </v>
      </c>
      <c r="E4955" s="39" t="str">
        <f>E4954</f>
        <v>23419</v>
      </c>
      <c r="F4955" s="39" t="str">
        <f>F4954</f>
        <v xml:space="preserve">LOS CÓRDOBAS                                      </v>
      </c>
      <c r="G4955" s="39" t="s">
        <v>10656</v>
      </c>
      <c r="H4955" s="20">
        <f>SUBTOTAL(9,H4949:H4954)</f>
        <v>12423587110</v>
      </c>
      <c r="I4955" s="20">
        <f>SUBTOTAL(9,I4949:I4954)</f>
        <v>11461392138.15</v>
      </c>
      <c r="J4955" s="42">
        <f>+I4955/H4955</f>
        <v>0.92255095381626862</v>
      </c>
      <c r="K4955" s="20">
        <f>SUBTOTAL(9,K4949:K4954)</f>
        <v>4302391783.6300001</v>
      </c>
      <c r="L4955" s="20">
        <f>SUBTOTAL(9,L4949:L4954)</f>
        <v>3695676818.1499996</v>
      </c>
      <c r="M4955" s="7">
        <f>IFERROR((L4955/K4955),"N.A")</f>
        <v>0.85898193470235185</v>
      </c>
    </row>
    <row r="4956" spans="1:13" s="14" customFormat="1" ht="30" outlineLevel="2" x14ac:dyDescent="0.25">
      <c r="A4956" s="34"/>
      <c r="B4956" s="44" t="s">
        <v>1926</v>
      </c>
      <c r="C4956" s="31" t="s">
        <v>57</v>
      </c>
      <c r="D4956" s="14" t="s">
        <v>849</v>
      </c>
      <c r="E4956" s="14" t="s">
        <v>1927</v>
      </c>
      <c r="F4956" s="14" t="s">
        <v>1928</v>
      </c>
      <c r="G4956" s="14" t="s">
        <v>16</v>
      </c>
      <c r="H4956" s="15">
        <v>7499233253</v>
      </c>
      <c r="I4956" s="15">
        <v>4760069617.9000006</v>
      </c>
      <c r="J4956" s="16">
        <f>IFERROR((I4956/H4956),0)</f>
        <v>0.63474084047136126</v>
      </c>
      <c r="K4956" s="15">
        <v>5541524711.6199999</v>
      </c>
      <c r="L4956" s="15">
        <v>4760069617.9000006</v>
      </c>
      <c r="M4956" s="17">
        <f>L4956/K4956</f>
        <v>0.85898193468642858</v>
      </c>
    </row>
    <row r="4957" spans="1:13" s="14" customFormat="1" ht="30" outlineLevel="2" x14ac:dyDescent="0.25">
      <c r="A4957" s="34"/>
      <c r="B4957" s="44" t="s">
        <v>1926</v>
      </c>
      <c r="C4957" s="31" t="s">
        <v>57</v>
      </c>
      <c r="D4957" s="14" t="s">
        <v>849</v>
      </c>
      <c r="E4957" s="14" t="s">
        <v>1927</v>
      </c>
      <c r="F4957" s="14" t="s">
        <v>1928</v>
      </c>
      <c r="G4957" s="14" t="s">
        <v>6109</v>
      </c>
      <c r="H4957" s="20">
        <v>4751404414</v>
      </c>
      <c r="I4957" s="20">
        <v>4751404414</v>
      </c>
      <c r="J4957" s="21">
        <f>IFERROR((I4957/H4957),0)</f>
        <v>1</v>
      </c>
      <c r="K4957" s="20"/>
      <c r="L4957" s="20"/>
      <c r="M4957" s="21"/>
    </row>
    <row r="4958" spans="1:13" s="14" customFormat="1" ht="30" outlineLevel="2" x14ac:dyDescent="0.25">
      <c r="A4958" s="34"/>
      <c r="B4958" s="44" t="s">
        <v>1926</v>
      </c>
      <c r="C4958" s="31" t="s">
        <v>57</v>
      </c>
      <c r="D4958" s="14" t="s">
        <v>849</v>
      </c>
      <c r="E4958" s="14" t="s">
        <v>1927</v>
      </c>
      <c r="F4958" s="14" t="s">
        <v>1928</v>
      </c>
      <c r="G4958" s="14" t="s">
        <v>6481</v>
      </c>
      <c r="H4958" s="20">
        <v>46382</v>
      </c>
      <c r="I4958" s="20">
        <v>46382</v>
      </c>
      <c r="J4958" s="21">
        <f>IFERROR((I4958/H4958),0)</f>
        <v>1</v>
      </c>
      <c r="K4958" s="20"/>
      <c r="L4958" s="20"/>
      <c r="M4958" s="21"/>
    </row>
    <row r="4959" spans="1:13" s="14" customFormat="1" ht="30" outlineLevel="2" x14ac:dyDescent="0.25">
      <c r="A4959" s="34"/>
      <c r="B4959" s="44" t="s">
        <v>1926</v>
      </c>
      <c r="C4959" s="31" t="s">
        <v>57</v>
      </c>
      <c r="D4959" s="14" t="s">
        <v>849</v>
      </c>
      <c r="E4959" s="14" t="s">
        <v>1927</v>
      </c>
      <c r="F4959" s="14" t="s">
        <v>1928</v>
      </c>
      <c r="G4959" s="14" t="s">
        <v>6484</v>
      </c>
      <c r="H4959" s="20">
        <v>187647210</v>
      </c>
      <c r="I4959" s="20">
        <v>187647210</v>
      </c>
      <c r="J4959" s="21">
        <f>IFERROR((I4959/H4959),0)</f>
        <v>1</v>
      </c>
      <c r="K4959" s="20"/>
      <c r="L4959" s="20"/>
      <c r="M4959" s="21"/>
    </row>
    <row r="4960" spans="1:13" s="14" customFormat="1" ht="30" outlineLevel="2" x14ac:dyDescent="0.25">
      <c r="A4960" s="34"/>
      <c r="B4960" s="44" t="s">
        <v>1926</v>
      </c>
      <c r="C4960" s="31" t="s">
        <v>57</v>
      </c>
      <c r="D4960" s="14" t="s">
        <v>849</v>
      </c>
      <c r="E4960" s="14" t="s">
        <v>1927</v>
      </c>
      <c r="F4960" s="14" t="s">
        <v>1928</v>
      </c>
      <c r="G4960" s="14" t="s">
        <v>6492</v>
      </c>
      <c r="H4960" s="20">
        <v>1140859160</v>
      </c>
      <c r="I4960" s="20">
        <v>1140859160</v>
      </c>
      <c r="J4960" s="21">
        <f>IFERROR((I4960/H4960),0)</f>
        <v>1</v>
      </c>
      <c r="K4960" s="20"/>
      <c r="L4960" s="20"/>
      <c r="M4960" s="22"/>
    </row>
    <row r="4961" spans="1:13" s="14" customFormat="1" ht="30" outlineLevel="2" x14ac:dyDescent="0.25">
      <c r="A4961" s="34"/>
      <c r="B4961" s="44" t="s">
        <v>1926</v>
      </c>
      <c r="C4961" s="31" t="s">
        <v>57</v>
      </c>
      <c r="D4961" s="14" t="s">
        <v>849</v>
      </c>
      <c r="E4961" s="14" t="s">
        <v>1927</v>
      </c>
      <c r="F4961" s="14" t="s">
        <v>1928</v>
      </c>
      <c r="G4961" s="14" t="s">
        <v>6493</v>
      </c>
      <c r="H4961" s="20">
        <v>-1499846651</v>
      </c>
      <c r="I4961" s="20"/>
      <c r="J4961" s="21">
        <f>IFERROR((I4961/H4961),0)</f>
        <v>0</v>
      </c>
      <c r="K4961" s="20"/>
      <c r="L4961" s="20"/>
      <c r="M4961" s="21"/>
    </row>
    <row r="4962" spans="1:13" s="14" customFormat="1" ht="45" outlineLevel="1" x14ac:dyDescent="0.25">
      <c r="A4962" s="34"/>
      <c r="B4962" s="46" t="s">
        <v>7294</v>
      </c>
      <c r="C4962" s="40" t="str">
        <f>C4961</f>
        <v>ASIGNACIÓN PARA LA INVERSIÓN LOCAL SEGÚN NBI Y CUARTA, QUINTA, Y SEXTA CATEGORÍA</v>
      </c>
      <c r="D4962" s="39" t="str">
        <f>D4961</f>
        <v xml:space="preserve">CÓRDOBA                                           </v>
      </c>
      <c r="E4962" s="39" t="str">
        <f>E4961</f>
        <v>23417</v>
      </c>
      <c r="F4962" s="39" t="str">
        <f>F4961</f>
        <v xml:space="preserve">LORICA                                            </v>
      </c>
      <c r="G4962" s="39" t="s">
        <v>10656</v>
      </c>
      <c r="H4962" s="20">
        <f>SUBTOTAL(9,H4956:H4961)</f>
        <v>12079343768</v>
      </c>
      <c r="I4962" s="20">
        <f>SUBTOTAL(9,I4956:I4961)</f>
        <v>10840026783.900002</v>
      </c>
      <c r="J4962" s="42">
        <f>+I4962/H4962</f>
        <v>0.89740196090923952</v>
      </c>
      <c r="K4962" s="20">
        <f>SUBTOTAL(9,K4956:K4961)</f>
        <v>5541524711.6199999</v>
      </c>
      <c r="L4962" s="20">
        <f>SUBTOTAL(9,L4956:L4961)</f>
        <v>4760069617.9000006</v>
      </c>
      <c r="M4962" s="7">
        <f>IFERROR((L4962/K4962),"N.A")</f>
        <v>0.85898193468642858</v>
      </c>
    </row>
    <row r="4963" spans="1:13" s="14" customFormat="1" ht="30" outlineLevel="2" x14ac:dyDescent="0.25">
      <c r="A4963" s="34"/>
      <c r="B4963" s="44" t="s">
        <v>1929</v>
      </c>
      <c r="C4963" s="31" t="s">
        <v>57</v>
      </c>
      <c r="D4963" s="14" t="s">
        <v>849</v>
      </c>
      <c r="E4963" s="14" t="s">
        <v>1930</v>
      </c>
      <c r="F4963" s="14" t="s">
        <v>1931</v>
      </c>
      <c r="G4963" s="14" t="s">
        <v>16</v>
      </c>
      <c r="H4963" s="15">
        <v>3179233926</v>
      </c>
      <c r="I4963" s="15">
        <v>2017989614.2399995</v>
      </c>
      <c r="J4963" s="16">
        <f>IFERROR((I4963/H4963),0)</f>
        <v>0.6347408404700069</v>
      </c>
      <c r="K4963" s="15">
        <v>2349280622.4699998</v>
      </c>
      <c r="L4963" s="15">
        <v>2017989614.2399995</v>
      </c>
      <c r="M4963" s="17">
        <f>L4963/K4963</f>
        <v>0.85898193469893536</v>
      </c>
    </row>
    <row r="4964" spans="1:13" s="14" customFormat="1" ht="30" outlineLevel="2" x14ac:dyDescent="0.25">
      <c r="A4964" s="34"/>
      <c r="B4964" s="44" t="s">
        <v>1929</v>
      </c>
      <c r="C4964" s="31" t="s">
        <v>57</v>
      </c>
      <c r="D4964" s="14" t="s">
        <v>849</v>
      </c>
      <c r="E4964" s="14" t="s">
        <v>1930</v>
      </c>
      <c r="F4964" s="14" t="s">
        <v>1931</v>
      </c>
      <c r="G4964" s="14" t="s">
        <v>5818</v>
      </c>
      <c r="H4964" s="20">
        <v>29887717</v>
      </c>
      <c r="I4964" s="20">
        <v>29887717</v>
      </c>
      <c r="J4964" s="21">
        <f>IFERROR((I4964/H4964),0)</f>
        <v>1</v>
      </c>
      <c r="K4964" s="20"/>
      <c r="L4964" s="20"/>
      <c r="M4964" s="21"/>
    </row>
    <row r="4965" spans="1:13" s="14" customFormat="1" ht="30" outlineLevel="2" x14ac:dyDescent="0.25">
      <c r="A4965" s="34"/>
      <c r="B4965" s="44" t="s">
        <v>1929</v>
      </c>
      <c r="C4965" s="31" t="s">
        <v>57</v>
      </c>
      <c r="D4965" s="14" t="s">
        <v>849</v>
      </c>
      <c r="E4965" s="14" t="s">
        <v>1930</v>
      </c>
      <c r="F4965" s="14" t="s">
        <v>1931</v>
      </c>
      <c r="G4965" s="14" t="s">
        <v>6109</v>
      </c>
      <c r="H4965" s="20">
        <v>1052030560</v>
      </c>
      <c r="I4965" s="20">
        <v>1052030560</v>
      </c>
      <c r="J4965" s="21">
        <f>IFERROR((I4965/H4965),0)</f>
        <v>1</v>
      </c>
      <c r="K4965" s="20"/>
      <c r="L4965" s="20"/>
      <c r="M4965" s="21"/>
    </row>
    <row r="4966" spans="1:13" s="14" customFormat="1" ht="30" outlineLevel="2" x14ac:dyDescent="0.25">
      <c r="A4966" s="34"/>
      <c r="B4966" s="44" t="s">
        <v>1929</v>
      </c>
      <c r="C4966" s="31" t="s">
        <v>57</v>
      </c>
      <c r="D4966" s="14" t="s">
        <v>849</v>
      </c>
      <c r="E4966" s="14" t="s">
        <v>1930</v>
      </c>
      <c r="F4966" s="14" t="s">
        <v>1931</v>
      </c>
      <c r="G4966" s="14" t="s">
        <v>6481</v>
      </c>
      <c r="H4966" s="20">
        <v>19663</v>
      </c>
      <c r="I4966" s="20">
        <v>19663</v>
      </c>
      <c r="J4966" s="21">
        <f>IFERROR((I4966/H4966),0)</f>
        <v>1</v>
      </c>
      <c r="K4966" s="20"/>
      <c r="L4966" s="20"/>
      <c r="M4966" s="21"/>
    </row>
    <row r="4967" spans="1:13" s="14" customFormat="1" ht="30" outlineLevel="2" x14ac:dyDescent="0.25">
      <c r="A4967" s="34"/>
      <c r="B4967" s="44" t="s">
        <v>1929</v>
      </c>
      <c r="C4967" s="31" t="s">
        <v>57</v>
      </c>
      <c r="D4967" s="14" t="s">
        <v>849</v>
      </c>
      <c r="E4967" s="14" t="s">
        <v>1930</v>
      </c>
      <c r="F4967" s="14" t="s">
        <v>1931</v>
      </c>
      <c r="G4967" s="14" t="s">
        <v>6484</v>
      </c>
      <c r="H4967" s="20">
        <v>79551383</v>
      </c>
      <c r="I4967" s="20">
        <v>79551383</v>
      </c>
      <c r="J4967" s="21">
        <f>IFERROR((I4967/H4967),0)</f>
        <v>1</v>
      </c>
      <c r="K4967" s="20"/>
      <c r="L4967" s="20"/>
      <c r="M4967" s="21"/>
    </row>
    <row r="4968" spans="1:13" s="14" customFormat="1" ht="30" outlineLevel="2" x14ac:dyDescent="0.25">
      <c r="A4968" s="34"/>
      <c r="B4968" s="44" t="s">
        <v>1929</v>
      </c>
      <c r="C4968" s="31" t="s">
        <v>57</v>
      </c>
      <c r="D4968" s="14" t="s">
        <v>849</v>
      </c>
      <c r="E4968" s="14" t="s">
        <v>1930</v>
      </c>
      <c r="F4968" s="14" t="s">
        <v>1931</v>
      </c>
      <c r="G4968" s="14" t="s">
        <v>6492</v>
      </c>
      <c r="H4968" s="20">
        <v>483657198</v>
      </c>
      <c r="I4968" s="20">
        <v>483657198</v>
      </c>
      <c r="J4968" s="21">
        <f>IFERROR((I4968/H4968),0)</f>
        <v>1</v>
      </c>
      <c r="K4968" s="20"/>
      <c r="L4968" s="20"/>
      <c r="M4968" s="22"/>
    </row>
    <row r="4969" spans="1:13" s="14" customFormat="1" ht="30" outlineLevel="2" x14ac:dyDescent="0.25">
      <c r="A4969" s="34"/>
      <c r="B4969" s="44" t="s">
        <v>1929</v>
      </c>
      <c r="C4969" s="31" t="s">
        <v>57</v>
      </c>
      <c r="D4969" s="14" t="s">
        <v>849</v>
      </c>
      <c r="E4969" s="14" t="s">
        <v>1930</v>
      </c>
      <c r="F4969" s="14" t="s">
        <v>1931</v>
      </c>
      <c r="G4969" s="14" t="s">
        <v>6493</v>
      </c>
      <c r="H4969" s="20">
        <v>-635846785</v>
      </c>
      <c r="I4969" s="20"/>
      <c r="J4969" s="21">
        <f>IFERROR((I4969/H4969),0)</f>
        <v>0</v>
      </c>
      <c r="K4969" s="20"/>
      <c r="L4969" s="20"/>
      <c r="M4969" s="21"/>
    </row>
    <row r="4970" spans="1:13" s="14" customFormat="1" ht="45" outlineLevel="1" x14ac:dyDescent="0.25">
      <c r="A4970" s="34"/>
      <c r="B4970" s="46" t="s">
        <v>7295</v>
      </c>
      <c r="C4970" s="40" t="str">
        <f>C4969</f>
        <v>ASIGNACIÓN PARA LA INVERSIÓN LOCAL SEGÚN NBI Y CUARTA, QUINTA, Y SEXTA CATEGORÍA</v>
      </c>
      <c r="D4970" s="39" t="str">
        <f>D4969</f>
        <v xml:space="preserve">CÓRDOBA                                           </v>
      </c>
      <c r="E4970" s="39" t="str">
        <f>E4969</f>
        <v>23350</v>
      </c>
      <c r="F4970" s="39" t="str">
        <f>F4969</f>
        <v xml:space="preserve">LA APARTADA                                       </v>
      </c>
      <c r="G4970" s="39" t="s">
        <v>10656</v>
      </c>
      <c r="H4970" s="20">
        <f>SUBTOTAL(9,H4963:H4969)</f>
        <v>4188533662</v>
      </c>
      <c r="I4970" s="20">
        <f>SUBTOTAL(9,I4963:I4969)</f>
        <v>3663136135.2399998</v>
      </c>
      <c r="J4970" s="42">
        <f>+I4970/H4970</f>
        <v>0.87456289738659376</v>
      </c>
      <c r="K4970" s="20">
        <f>SUBTOTAL(9,K4963:K4969)</f>
        <v>2349280622.4699998</v>
      </c>
      <c r="L4970" s="20">
        <f>SUBTOTAL(9,L4963:L4969)</f>
        <v>2017989614.2399995</v>
      </c>
      <c r="M4970" s="7">
        <f>IFERROR((L4970/K4970),"N.A")</f>
        <v>0.85898193469893536</v>
      </c>
    </row>
    <row r="4971" spans="1:13" s="14" customFormat="1" ht="30" outlineLevel="2" x14ac:dyDescent="0.25">
      <c r="A4971" s="34"/>
      <c r="B4971" s="44" t="s">
        <v>1932</v>
      </c>
      <c r="C4971" s="31" t="s">
        <v>57</v>
      </c>
      <c r="D4971" s="14" t="s">
        <v>849</v>
      </c>
      <c r="E4971" s="14" t="s">
        <v>1933</v>
      </c>
      <c r="F4971" s="14" t="s">
        <v>1934</v>
      </c>
      <c r="G4971" s="14" t="s">
        <v>16</v>
      </c>
      <c r="H4971" s="15">
        <v>3071641600</v>
      </c>
      <c r="I4971" s="15">
        <v>1949696370.8300002</v>
      </c>
      <c r="J4971" s="16">
        <f>IFERROR((I4971/H4971),0)</f>
        <v>0.63474084047761303</v>
      </c>
      <c r="K4971" s="15">
        <v>2269775756.75</v>
      </c>
      <c r="L4971" s="15">
        <v>1949696370.8300002</v>
      </c>
      <c r="M4971" s="17">
        <f>L4971/K4971</f>
        <v>0.85898193468313866</v>
      </c>
    </row>
    <row r="4972" spans="1:13" s="14" customFormat="1" ht="30" outlineLevel="2" x14ac:dyDescent="0.25">
      <c r="A4972" s="34"/>
      <c r="B4972" s="44" t="s">
        <v>1932</v>
      </c>
      <c r="C4972" s="31" t="s">
        <v>57</v>
      </c>
      <c r="D4972" s="14" t="s">
        <v>849</v>
      </c>
      <c r="E4972" s="14" t="s">
        <v>1933</v>
      </c>
      <c r="F4972" s="14" t="s">
        <v>1934</v>
      </c>
      <c r="G4972" s="14" t="s">
        <v>6109</v>
      </c>
      <c r="H4972" s="20">
        <v>2681816764</v>
      </c>
      <c r="I4972" s="20">
        <v>2681816764</v>
      </c>
      <c r="J4972" s="21">
        <f>IFERROR((I4972/H4972),0)</f>
        <v>1</v>
      </c>
      <c r="K4972" s="20"/>
      <c r="L4972" s="20"/>
      <c r="M4972" s="21"/>
    </row>
    <row r="4973" spans="1:13" s="14" customFormat="1" ht="30" outlineLevel="2" x14ac:dyDescent="0.25">
      <c r="A4973" s="34"/>
      <c r="B4973" s="44" t="s">
        <v>1932</v>
      </c>
      <c r="C4973" s="31" t="s">
        <v>57</v>
      </c>
      <c r="D4973" s="14" t="s">
        <v>849</v>
      </c>
      <c r="E4973" s="14" t="s">
        <v>1933</v>
      </c>
      <c r="F4973" s="14" t="s">
        <v>1934</v>
      </c>
      <c r="G4973" s="14" t="s">
        <v>6481</v>
      </c>
      <c r="H4973" s="20">
        <v>18998</v>
      </c>
      <c r="I4973" s="20">
        <v>18998</v>
      </c>
      <c r="J4973" s="21">
        <f>IFERROR((I4973/H4973),0)</f>
        <v>1</v>
      </c>
      <c r="K4973" s="20"/>
      <c r="L4973" s="20"/>
      <c r="M4973" s="21"/>
    </row>
    <row r="4974" spans="1:13" s="14" customFormat="1" ht="30" outlineLevel="2" x14ac:dyDescent="0.25">
      <c r="A4974" s="34"/>
      <c r="B4974" s="44" t="s">
        <v>1932</v>
      </c>
      <c r="C4974" s="31" t="s">
        <v>57</v>
      </c>
      <c r="D4974" s="14" t="s">
        <v>849</v>
      </c>
      <c r="E4974" s="14" t="s">
        <v>1933</v>
      </c>
      <c r="F4974" s="14" t="s">
        <v>1934</v>
      </c>
      <c r="G4974" s="14" t="s">
        <v>6484</v>
      </c>
      <c r="H4974" s="20">
        <v>76859188</v>
      </c>
      <c r="I4974" s="20">
        <v>76859188</v>
      </c>
      <c r="J4974" s="21">
        <f>IFERROR((I4974/H4974),0)</f>
        <v>1</v>
      </c>
      <c r="K4974" s="20"/>
      <c r="L4974" s="20"/>
      <c r="M4974" s="21"/>
    </row>
    <row r="4975" spans="1:13" s="14" customFormat="1" ht="30" outlineLevel="2" x14ac:dyDescent="0.25">
      <c r="A4975" s="34"/>
      <c r="B4975" s="44" t="s">
        <v>1932</v>
      </c>
      <c r="C4975" s="31" t="s">
        <v>57</v>
      </c>
      <c r="D4975" s="14" t="s">
        <v>849</v>
      </c>
      <c r="E4975" s="14" t="s">
        <v>1933</v>
      </c>
      <c r="F4975" s="14" t="s">
        <v>1934</v>
      </c>
      <c r="G4975" s="14" t="s">
        <v>6492</v>
      </c>
      <c r="H4975" s="20">
        <v>467289166</v>
      </c>
      <c r="I4975" s="20">
        <v>467289166</v>
      </c>
      <c r="J4975" s="21">
        <f>IFERROR((I4975/H4975),0)</f>
        <v>1</v>
      </c>
      <c r="K4975" s="20"/>
      <c r="L4975" s="20"/>
      <c r="M4975" s="22"/>
    </row>
    <row r="4976" spans="1:13" s="14" customFormat="1" ht="30" outlineLevel="2" x14ac:dyDescent="0.25">
      <c r="A4976" s="34"/>
      <c r="B4976" s="44" t="s">
        <v>1932</v>
      </c>
      <c r="C4976" s="31" t="s">
        <v>57</v>
      </c>
      <c r="D4976" s="14" t="s">
        <v>849</v>
      </c>
      <c r="E4976" s="14" t="s">
        <v>1933</v>
      </c>
      <c r="F4976" s="14" t="s">
        <v>1934</v>
      </c>
      <c r="G4976" s="14" t="s">
        <v>6493</v>
      </c>
      <c r="H4976" s="20">
        <v>-614328320</v>
      </c>
      <c r="I4976" s="20"/>
      <c r="J4976" s="21">
        <f>IFERROR((I4976/H4976),0)</f>
        <v>0</v>
      </c>
      <c r="K4976" s="20"/>
      <c r="L4976" s="20"/>
      <c r="M4976" s="21"/>
    </row>
    <row r="4977" spans="1:13" s="14" customFormat="1" ht="45" outlineLevel="1" x14ac:dyDescent="0.25">
      <c r="A4977" s="34"/>
      <c r="B4977" s="46" t="s">
        <v>7296</v>
      </c>
      <c r="C4977" s="40" t="str">
        <f>C4976</f>
        <v>ASIGNACIÓN PARA LA INVERSIÓN LOCAL SEGÚN NBI Y CUARTA, QUINTA, Y SEXTA CATEGORÍA</v>
      </c>
      <c r="D4977" s="39" t="str">
        <f>D4976</f>
        <v xml:space="preserve">CÓRDOBA                                           </v>
      </c>
      <c r="E4977" s="39" t="str">
        <f>E4976</f>
        <v>23300</v>
      </c>
      <c r="F4977" s="39" t="str">
        <f>F4976</f>
        <v xml:space="preserve">COTORRA                                           </v>
      </c>
      <c r="G4977" s="39" t="s">
        <v>10656</v>
      </c>
      <c r="H4977" s="20">
        <f>SUBTOTAL(9,H4971:H4976)</f>
        <v>5683297396</v>
      </c>
      <c r="I4977" s="20">
        <f>SUBTOTAL(9,I4971:I4976)</f>
        <v>5175680486.8299999</v>
      </c>
      <c r="J4977" s="42">
        <f>+I4977/H4977</f>
        <v>0.91068267700942951</v>
      </c>
      <c r="K4977" s="20">
        <f>SUBTOTAL(9,K4971:K4976)</f>
        <v>2269775756.75</v>
      </c>
      <c r="L4977" s="20">
        <f>SUBTOTAL(9,L4971:L4976)</f>
        <v>1949696370.8300002</v>
      </c>
      <c r="M4977" s="7">
        <f>IFERROR((L4977/K4977),"N.A")</f>
        <v>0.85898193468313866</v>
      </c>
    </row>
    <row r="4978" spans="1:13" s="14" customFormat="1" ht="30" outlineLevel="2" x14ac:dyDescent="0.25">
      <c r="A4978" s="34"/>
      <c r="B4978" s="44" t="s">
        <v>1935</v>
      </c>
      <c r="C4978" s="31" t="s">
        <v>57</v>
      </c>
      <c r="D4978" s="14" t="s">
        <v>849</v>
      </c>
      <c r="E4978" s="14" t="s">
        <v>1936</v>
      </c>
      <c r="F4978" s="14" t="s">
        <v>1937</v>
      </c>
      <c r="G4978" s="14" t="s">
        <v>16</v>
      </c>
      <c r="H4978" s="15">
        <v>6214325322</v>
      </c>
      <c r="I4978" s="15">
        <v>3944486077.8599992</v>
      </c>
      <c r="J4978" s="16">
        <f>IFERROR((I4978/H4978),0)</f>
        <v>0.63474084047317259</v>
      </c>
      <c r="K4978" s="15">
        <v>4592047769.9000006</v>
      </c>
      <c r="L4978" s="15">
        <v>3944486077.8599992</v>
      </c>
      <c r="M4978" s="17">
        <f>L4978/K4978</f>
        <v>0.85898193475149687</v>
      </c>
    </row>
    <row r="4979" spans="1:13" s="14" customFormat="1" ht="30" outlineLevel="2" x14ac:dyDescent="0.25">
      <c r="A4979" s="34"/>
      <c r="B4979" s="44" t="s">
        <v>1935</v>
      </c>
      <c r="C4979" s="31" t="s">
        <v>57</v>
      </c>
      <c r="D4979" s="14" t="s">
        <v>849</v>
      </c>
      <c r="E4979" s="14" t="s">
        <v>1936</v>
      </c>
      <c r="F4979" s="14" t="s">
        <v>1937</v>
      </c>
      <c r="G4979" s="14" t="s">
        <v>5818</v>
      </c>
      <c r="H4979" s="20">
        <v>1</v>
      </c>
      <c r="I4979" s="20">
        <v>1</v>
      </c>
      <c r="J4979" s="21">
        <f>IFERROR((I4979/H4979),0)</f>
        <v>1</v>
      </c>
      <c r="K4979" s="20"/>
      <c r="L4979" s="20"/>
      <c r="M4979" s="21"/>
    </row>
    <row r="4980" spans="1:13" s="14" customFormat="1" ht="30" outlineLevel="2" x14ac:dyDescent="0.25">
      <c r="A4980" s="34"/>
      <c r="B4980" s="44" t="s">
        <v>1935</v>
      </c>
      <c r="C4980" s="31" t="s">
        <v>57</v>
      </c>
      <c r="D4980" s="14" t="s">
        <v>849</v>
      </c>
      <c r="E4980" s="14" t="s">
        <v>1936</v>
      </c>
      <c r="F4980" s="14" t="s">
        <v>1937</v>
      </c>
      <c r="G4980" s="14" t="s">
        <v>6109</v>
      </c>
      <c r="H4980" s="20">
        <v>872123201</v>
      </c>
      <c r="I4980" s="20">
        <v>872123201</v>
      </c>
      <c r="J4980" s="21">
        <f>IFERROR((I4980/H4980),0)</f>
        <v>1</v>
      </c>
      <c r="K4980" s="20"/>
      <c r="L4980" s="20"/>
      <c r="M4980" s="21"/>
    </row>
    <row r="4981" spans="1:13" s="14" customFormat="1" ht="30" outlineLevel="2" x14ac:dyDescent="0.25">
      <c r="A4981" s="34"/>
      <c r="B4981" s="44" t="s">
        <v>1935</v>
      </c>
      <c r="C4981" s="31" t="s">
        <v>57</v>
      </c>
      <c r="D4981" s="14" t="s">
        <v>849</v>
      </c>
      <c r="E4981" s="14" t="s">
        <v>1936</v>
      </c>
      <c r="F4981" s="14" t="s">
        <v>1937</v>
      </c>
      <c r="G4981" s="14" t="s">
        <v>6481</v>
      </c>
      <c r="H4981" s="20">
        <v>38435</v>
      </c>
      <c r="I4981" s="20">
        <v>38435</v>
      </c>
      <c r="J4981" s="21">
        <f>IFERROR((I4981/H4981),0)</f>
        <v>1</v>
      </c>
      <c r="K4981" s="20"/>
      <c r="L4981" s="20"/>
      <c r="M4981" s="21"/>
    </row>
    <row r="4982" spans="1:13" s="14" customFormat="1" ht="30" outlineLevel="2" x14ac:dyDescent="0.25">
      <c r="A4982" s="34"/>
      <c r="B4982" s="44" t="s">
        <v>1935</v>
      </c>
      <c r="C4982" s="31" t="s">
        <v>57</v>
      </c>
      <c r="D4982" s="14" t="s">
        <v>849</v>
      </c>
      <c r="E4982" s="14" t="s">
        <v>1936</v>
      </c>
      <c r="F4982" s="14" t="s">
        <v>1937</v>
      </c>
      <c r="G4982" s="14" t="s">
        <v>6484</v>
      </c>
      <c r="H4982" s="20">
        <v>155496005</v>
      </c>
      <c r="I4982" s="20">
        <v>155496005</v>
      </c>
      <c r="J4982" s="21">
        <f>IFERROR((I4982/H4982),0)</f>
        <v>1</v>
      </c>
      <c r="K4982" s="20"/>
      <c r="L4982" s="20"/>
      <c r="M4982" s="21"/>
    </row>
    <row r="4983" spans="1:13" s="14" customFormat="1" ht="30" outlineLevel="2" x14ac:dyDescent="0.25">
      <c r="A4983" s="34"/>
      <c r="B4983" s="44" t="s">
        <v>1935</v>
      </c>
      <c r="C4983" s="31" t="s">
        <v>57</v>
      </c>
      <c r="D4983" s="14" t="s">
        <v>849</v>
      </c>
      <c r="E4983" s="14" t="s">
        <v>1936</v>
      </c>
      <c r="F4983" s="14" t="s">
        <v>1937</v>
      </c>
      <c r="G4983" s="14" t="s">
        <v>6492</v>
      </c>
      <c r="H4983" s="20">
        <v>945385978</v>
      </c>
      <c r="I4983" s="20">
        <v>945385978</v>
      </c>
      <c r="J4983" s="21">
        <f>IFERROR((I4983/H4983),0)</f>
        <v>1</v>
      </c>
      <c r="K4983" s="20"/>
      <c r="L4983" s="20"/>
      <c r="M4983" s="22"/>
    </row>
    <row r="4984" spans="1:13" s="14" customFormat="1" ht="30" outlineLevel="2" x14ac:dyDescent="0.25">
      <c r="A4984" s="34"/>
      <c r="B4984" s="44" t="s">
        <v>1935</v>
      </c>
      <c r="C4984" s="31" t="s">
        <v>57</v>
      </c>
      <c r="D4984" s="14" t="s">
        <v>849</v>
      </c>
      <c r="E4984" s="14" t="s">
        <v>1936</v>
      </c>
      <c r="F4984" s="14" t="s">
        <v>1937</v>
      </c>
      <c r="G4984" s="14" t="s">
        <v>6493</v>
      </c>
      <c r="H4984" s="20">
        <v>-1242865064</v>
      </c>
      <c r="I4984" s="20"/>
      <c r="J4984" s="21">
        <f>IFERROR((I4984/H4984),0)</f>
        <v>0</v>
      </c>
      <c r="K4984" s="20"/>
      <c r="L4984" s="20"/>
      <c r="M4984" s="21"/>
    </row>
    <row r="4985" spans="1:13" s="14" customFormat="1" ht="45" outlineLevel="1" x14ac:dyDescent="0.25">
      <c r="A4985" s="34"/>
      <c r="B4985" s="46" t="s">
        <v>7297</v>
      </c>
      <c r="C4985" s="40" t="str">
        <f>C4984</f>
        <v>ASIGNACIÓN PARA LA INVERSIÓN LOCAL SEGÚN NBI Y CUARTA, QUINTA, Y SEXTA CATEGORÍA</v>
      </c>
      <c r="D4985" s="39" t="str">
        <f>D4984</f>
        <v xml:space="preserve">CÓRDOBA                                           </v>
      </c>
      <c r="E4985" s="39" t="str">
        <f>E4984</f>
        <v>23189</v>
      </c>
      <c r="F4985" s="39" t="str">
        <f>F4984</f>
        <v xml:space="preserve">CIÉNAGA DE ORO                                    </v>
      </c>
      <c r="G4985" s="39" t="s">
        <v>10656</v>
      </c>
      <c r="H4985" s="20">
        <f>SUBTOTAL(9,H4978:H4984)</f>
        <v>6944503878</v>
      </c>
      <c r="I4985" s="20">
        <f>SUBTOTAL(9,I4978:I4984)</f>
        <v>5917529697.8599987</v>
      </c>
      <c r="J4985" s="42">
        <f>+I4985/H4985</f>
        <v>0.85211698370657873</v>
      </c>
      <c r="K4985" s="20">
        <f>SUBTOTAL(9,K4978:K4984)</f>
        <v>4592047769.9000006</v>
      </c>
      <c r="L4985" s="20">
        <f>SUBTOTAL(9,L4978:L4984)</f>
        <v>3944486077.8599992</v>
      </c>
      <c r="M4985" s="7">
        <f>IFERROR((L4985/K4985),"N.A")</f>
        <v>0.85898193475149687</v>
      </c>
    </row>
    <row r="4986" spans="1:13" s="14" customFormat="1" ht="30" outlineLevel="2" x14ac:dyDescent="0.25">
      <c r="A4986" s="34"/>
      <c r="B4986" s="44" t="s">
        <v>1938</v>
      </c>
      <c r="C4986" s="31" t="s">
        <v>57</v>
      </c>
      <c r="D4986" s="14" t="s">
        <v>849</v>
      </c>
      <c r="E4986" s="14" t="s">
        <v>1939</v>
      </c>
      <c r="F4986" s="14" t="s">
        <v>1940</v>
      </c>
      <c r="G4986" s="14" t="s">
        <v>16</v>
      </c>
      <c r="H4986" s="15">
        <v>4527457834</v>
      </c>
      <c r="I4986" s="15">
        <v>2873762390.75</v>
      </c>
      <c r="J4986" s="16">
        <f>IFERROR((I4986/H4986),0)</f>
        <v>0.6347408404709618</v>
      </c>
      <c r="K4986" s="15">
        <v>3345544620.4100003</v>
      </c>
      <c r="L4986" s="15">
        <v>2873762390.75</v>
      </c>
      <c r="M4986" s="17">
        <f>L4986/K4986</f>
        <v>0.85898193472541917</v>
      </c>
    </row>
    <row r="4987" spans="1:13" s="14" customFormat="1" ht="30" outlineLevel="2" x14ac:dyDescent="0.25">
      <c r="A4987" s="34"/>
      <c r="B4987" s="44" t="s">
        <v>1938</v>
      </c>
      <c r="C4987" s="31" t="s">
        <v>57</v>
      </c>
      <c r="D4987" s="14" t="s">
        <v>849</v>
      </c>
      <c r="E4987" s="14" t="s">
        <v>1939</v>
      </c>
      <c r="F4987" s="14" t="s">
        <v>1940</v>
      </c>
      <c r="G4987" s="14" t="s">
        <v>6109</v>
      </c>
      <c r="H4987" s="20">
        <v>1780860705</v>
      </c>
      <c r="I4987" s="20">
        <v>1780860705</v>
      </c>
      <c r="J4987" s="21">
        <f>IFERROR((I4987/H4987),0)</f>
        <v>1</v>
      </c>
      <c r="K4987" s="20"/>
      <c r="L4987" s="20"/>
      <c r="M4987" s="21"/>
    </row>
    <row r="4988" spans="1:13" s="14" customFormat="1" ht="30" outlineLevel="2" x14ac:dyDescent="0.25">
      <c r="A4988" s="34"/>
      <c r="B4988" s="44" t="s">
        <v>1938</v>
      </c>
      <c r="C4988" s="31" t="s">
        <v>57</v>
      </c>
      <c r="D4988" s="14" t="s">
        <v>849</v>
      </c>
      <c r="E4988" s="14" t="s">
        <v>1939</v>
      </c>
      <c r="F4988" s="14" t="s">
        <v>1940</v>
      </c>
      <c r="G4988" s="14" t="s">
        <v>6481</v>
      </c>
      <c r="H4988" s="20">
        <v>28002</v>
      </c>
      <c r="I4988" s="20">
        <v>28002</v>
      </c>
      <c r="J4988" s="21">
        <f>IFERROR((I4988/H4988),0)</f>
        <v>1</v>
      </c>
      <c r="K4988" s="20"/>
      <c r="L4988" s="20"/>
      <c r="M4988" s="21"/>
    </row>
    <row r="4989" spans="1:13" s="14" customFormat="1" ht="30" outlineLevel="2" x14ac:dyDescent="0.25">
      <c r="A4989" s="34"/>
      <c r="B4989" s="44" t="s">
        <v>1938</v>
      </c>
      <c r="C4989" s="31" t="s">
        <v>57</v>
      </c>
      <c r="D4989" s="14" t="s">
        <v>849</v>
      </c>
      <c r="E4989" s="14" t="s">
        <v>1939</v>
      </c>
      <c r="F4989" s="14" t="s">
        <v>1940</v>
      </c>
      <c r="G4989" s="14" t="s">
        <v>6484</v>
      </c>
      <c r="H4989" s="20">
        <v>113286893</v>
      </c>
      <c r="I4989" s="20">
        <v>113286893</v>
      </c>
      <c r="J4989" s="21">
        <f>IFERROR((I4989/H4989),0)</f>
        <v>1</v>
      </c>
      <c r="K4989" s="20"/>
      <c r="L4989" s="20"/>
      <c r="M4989" s="21"/>
    </row>
    <row r="4990" spans="1:13" s="14" customFormat="1" ht="30" outlineLevel="2" x14ac:dyDescent="0.25">
      <c r="A4990" s="34"/>
      <c r="B4990" s="44" t="s">
        <v>1938</v>
      </c>
      <c r="C4990" s="31" t="s">
        <v>57</v>
      </c>
      <c r="D4990" s="14" t="s">
        <v>849</v>
      </c>
      <c r="E4990" s="14" t="s">
        <v>1939</v>
      </c>
      <c r="F4990" s="14" t="s">
        <v>1940</v>
      </c>
      <c r="G4990" s="14" t="s">
        <v>6492</v>
      </c>
      <c r="H4990" s="20">
        <v>688762646</v>
      </c>
      <c r="I4990" s="20">
        <v>688762646</v>
      </c>
      <c r="J4990" s="21">
        <f>IFERROR((I4990/H4990),0)</f>
        <v>1</v>
      </c>
      <c r="K4990" s="20"/>
      <c r="L4990" s="20"/>
      <c r="M4990" s="22"/>
    </row>
    <row r="4991" spans="1:13" s="14" customFormat="1" ht="30" outlineLevel="2" x14ac:dyDescent="0.25">
      <c r="A4991" s="34"/>
      <c r="B4991" s="44" t="s">
        <v>1938</v>
      </c>
      <c r="C4991" s="31" t="s">
        <v>57</v>
      </c>
      <c r="D4991" s="14" t="s">
        <v>849</v>
      </c>
      <c r="E4991" s="14" t="s">
        <v>1939</v>
      </c>
      <c r="F4991" s="14" t="s">
        <v>1940</v>
      </c>
      <c r="G4991" s="14" t="s">
        <v>6493</v>
      </c>
      <c r="H4991" s="20">
        <v>-905491567</v>
      </c>
      <c r="I4991" s="20"/>
      <c r="J4991" s="21">
        <f>IFERROR((I4991/H4991),0)</f>
        <v>0</v>
      </c>
      <c r="K4991" s="20"/>
      <c r="L4991" s="20"/>
      <c r="M4991" s="21"/>
    </row>
    <row r="4992" spans="1:13" s="14" customFormat="1" ht="45" outlineLevel="1" x14ac:dyDescent="0.25">
      <c r="A4992" s="34"/>
      <c r="B4992" s="46" t="s">
        <v>7298</v>
      </c>
      <c r="C4992" s="40" t="str">
        <f>C4991</f>
        <v>ASIGNACIÓN PARA LA INVERSIÓN LOCAL SEGÚN NBI Y CUARTA, QUINTA, Y SEXTA CATEGORÍA</v>
      </c>
      <c r="D4992" s="39" t="str">
        <f>D4991</f>
        <v xml:space="preserve">CÓRDOBA                                           </v>
      </c>
      <c r="E4992" s="39" t="str">
        <f>E4991</f>
        <v>23182</v>
      </c>
      <c r="F4992" s="39" t="str">
        <f>F4991</f>
        <v xml:space="preserve">CHINÚ                                             </v>
      </c>
      <c r="G4992" s="39" t="s">
        <v>10656</v>
      </c>
      <c r="H4992" s="20">
        <f>SUBTOTAL(9,H4986:H4991)</f>
        <v>6204904513</v>
      </c>
      <c r="I4992" s="20">
        <f>SUBTOTAL(9,I4986:I4991)</f>
        <v>5456700636.75</v>
      </c>
      <c r="J4992" s="42">
        <f>+I4992/H4992</f>
        <v>0.87941734241317893</v>
      </c>
      <c r="K4992" s="20">
        <f>SUBTOTAL(9,K4986:K4991)</f>
        <v>3345544620.4100003</v>
      </c>
      <c r="L4992" s="20">
        <f>SUBTOTAL(9,L4986:L4991)</f>
        <v>2873762390.75</v>
      </c>
      <c r="M4992" s="7">
        <f>IFERROR((L4992/K4992),"N.A")</f>
        <v>0.85898193472541917</v>
      </c>
    </row>
    <row r="4993" spans="1:13" s="14" customFormat="1" ht="30" outlineLevel="2" x14ac:dyDescent="0.25">
      <c r="A4993" s="34"/>
      <c r="B4993" s="44" t="s">
        <v>1941</v>
      </c>
      <c r="C4993" s="31" t="s">
        <v>57</v>
      </c>
      <c r="D4993" s="14" t="s">
        <v>849</v>
      </c>
      <c r="E4993" s="14" t="s">
        <v>1942</v>
      </c>
      <c r="F4993" s="14" t="s">
        <v>1943</v>
      </c>
      <c r="G4993" s="14" t="s">
        <v>16</v>
      </c>
      <c r="H4993" s="15">
        <v>3895148597</v>
      </c>
      <c r="I4993" s="15">
        <v>2472409894.2000003</v>
      </c>
      <c r="J4993" s="16">
        <f>IFERROR((I4993/H4993),0)</f>
        <v>0.6347408404660666</v>
      </c>
      <c r="K4993" s="15">
        <v>2878302551.2599998</v>
      </c>
      <c r="L4993" s="15">
        <v>2472409894.2000003</v>
      </c>
      <c r="M4993" s="17">
        <f>L4993/K4993</f>
        <v>0.85898193472318718</v>
      </c>
    </row>
    <row r="4994" spans="1:13" s="14" customFormat="1" ht="30" outlineLevel="2" x14ac:dyDescent="0.25">
      <c r="A4994" s="34"/>
      <c r="B4994" s="44" t="s">
        <v>1941</v>
      </c>
      <c r="C4994" s="31" t="s">
        <v>57</v>
      </c>
      <c r="D4994" s="14" t="s">
        <v>849</v>
      </c>
      <c r="E4994" s="14" t="s">
        <v>1942</v>
      </c>
      <c r="F4994" s="14" t="s">
        <v>1943</v>
      </c>
      <c r="G4994" s="14" t="s">
        <v>6109</v>
      </c>
      <c r="H4994" s="20">
        <v>1941422033</v>
      </c>
      <c r="I4994" s="20">
        <v>1941422033</v>
      </c>
      <c r="J4994" s="21">
        <f>IFERROR((I4994/H4994),0)</f>
        <v>1</v>
      </c>
      <c r="K4994" s="20"/>
      <c r="L4994" s="20"/>
      <c r="M4994" s="21"/>
    </row>
    <row r="4995" spans="1:13" s="14" customFormat="1" ht="30" outlineLevel="2" x14ac:dyDescent="0.25">
      <c r="A4995" s="34"/>
      <c r="B4995" s="44" t="s">
        <v>1941</v>
      </c>
      <c r="C4995" s="31" t="s">
        <v>57</v>
      </c>
      <c r="D4995" s="14" t="s">
        <v>849</v>
      </c>
      <c r="E4995" s="14" t="s">
        <v>1942</v>
      </c>
      <c r="F4995" s="14" t="s">
        <v>1943</v>
      </c>
      <c r="G4995" s="14" t="s">
        <v>6481</v>
      </c>
      <c r="H4995" s="20">
        <v>24091</v>
      </c>
      <c r="I4995" s="20">
        <v>24091</v>
      </c>
      <c r="J4995" s="21">
        <f>IFERROR((I4995/H4995),0)</f>
        <v>1</v>
      </c>
      <c r="K4995" s="20"/>
      <c r="L4995" s="20"/>
      <c r="M4995" s="21"/>
    </row>
    <row r="4996" spans="1:13" s="14" customFormat="1" ht="30" outlineLevel="2" x14ac:dyDescent="0.25">
      <c r="A4996" s="34"/>
      <c r="B4996" s="44" t="s">
        <v>1941</v>
      </c>
      <c r="C4996" s="31" t="s">
        <v>57</v>
      </c>
      <c r="D4996" s="14" t="s">
        <v>849</v>
      </c>
      <c r="E4996" s="14" t="s">
        <v>1942</v>
      </c>
      <c r="F4996" s="14" t="s">
        <v>1943</v>
      </c>
      <c r="G4996" s="14" t="s">
        <v>6484</v>
      </c>
      <c r="H4996" s="20">
        <v>97465133</v>
      </c>
      <c r="I4996" s="20">
        <v>97465133</v>
      </c>
      <c r="J4996" s="21">
        <f>IFERROR((I4996/H4996),0)</f>
        <v>1</v>
      </c>
      <c r="K4996" s="20"/>
      <c r="L4996" s="20"/>
      <c r="M4996" s="21"/>
    </row>
    <row r="4997" spans="1:13" s="14" customFormat="1" ht="30" outlineLevel="2" x14ac:dyDescent="0.25">
      <c r="A4997" s="34"/>
      <c r="B4997" s="44" t="s">
        <v>1941</v>
      </c>
      <c r="C4997" s="31" t="s">
        <v>57</v>
      </c>
      <c r="D4997" s="14" t="s">
        <v>849</v>
      </c>
      <c r="E4997" s="14" t="s">
        <v>1942</v>
      </c>
      <c r="F4997" s="14" t="s">
        <v>1943</v>
      </c>
      <c r="G4997" s="14" t="s">
        <v>6492</v>
      </c>
      <c r="H4997" s="20">
        <v>592569374</v>
      </c>
      <c r="I4997" s="20">
        <v>592569374</v>
      </c>
      <c r="J4997" s="21">
        <f>IFERROR((I4997/H4997),0)</f>
        <v>1</v>
      </c>
      <c r="K4997" s="20"/>
      <c r="L4997" s="20"/>
      <c r="M4997" s="22"/>
    </row>
    <row r="4998" spans="1:13" s="14" customFormat="1" ht="30" outlineLevel="2" x14ac:dyDescent="0.25">
      <c r="A4998" s="34"/>
      <c r="B4998" s="44" t="s">
        <v>1941</v>
      </c>
      <c r="C4998" s="31" t="s">
        <v>57</v>
      </c>
      <c r="D4998" s="14" t="s">
        <v>849</v>
      </c>
      <c r="E4998" s="14" t="s">
        <v>1942</v>
      </c>
      <c r="F4998" s="14" t="s">
        <v>1943</v>
      </c>
      <c r="G4998" s="14" t="s">
        <v>6493</v>
      </c>
      <c r="H4998" s="20">
        <v>-779029719</v>
      </c>
      <c r="I4998" s="20"/>
      <c r="J4998" s="21">
        <f>IFERROR((I4998/H4998),0)</f>
        <v>0</v>
      </c>
      <c r="K4998" s="20"/>
      <c r="L4998" s="20"/>
      <c r="M4998" s="21"/>
    </row>
    <row r="4999" spans="1:13" s="14" customFormat="1" ht="45" outlineLevel="1" x14ac:dyDescent="0.25">
      <c r="A4999" s="34"/>
      <c r="B4999" s="46" t="s">
        <v>7299</v>
      </c>
      <c r="C4999" s="40" t="str">
        <f>C4998</f>
        <v>ASIGNACIÓN PARA LA INVERSIÓN LOCAL SEGÚN NBI Y CUARTA, QUINTA, Y SEXTA CATEGORÍA</v>
      </c>
      <c r="D4999" s="39" t="str">
        <f>D4998</f>
        <v xml:space="preserve">CÓRDOBA                                           </v>
      </c>
      <c r="E4999" s="39" t="str">
        <f>E4998</f>
        <v>23168</v>
      </c>
      <c r="F4999" s="39" t="str">
        <f>F4998</f>
        <v xml:space="preserve">CHIMÁ                                             </v>
      </c>
      <c r="G4999" s="39" t="s">
        <v>10656</v>
      </c>
      <c r="H4999" s="20">
        <f>SUBTOTAL(9,H4993:H4998)</f>
        <v>5747599509</v>
      </c>
      <c r="I4999" s="20">
        <f>SUBTOTAL(9,I4993:I4998)</f>
        <v>5103890525.2000008</v>
      </c>
      <c r="J4999" s="42">
        <f>+I4999/H4999</f>
        <v>0.88800385573280916</v>
      </c>
      <c r="K4999" s="20">
        <f>SUBTOTAL(9,K4993:K4998)</f>
        <v>2878302551.2599998</v>
      </c>
      <c r="L4999" s="20">
        <f>SUBTOTAL(9,L4993:L4998)</f>
        <v>2472409894.2000003</v>
      </c>
      <c r="M4999" s="7">
        <f>IFERROR((L4999/K4999),"N.A")</f>
        <v>0.85898193472318718</v>
      </c>
    </row>
    <row r="5000" spans="1:13" s="14" customFormat="1" ht="30" outlineLevel="2" x14ac:dyDescent="0.25">
      <c r="A5000" s="34"/>
      <c r="B5000" s="44" t="s">
        <v>1944</v>
      </c>
      <c r="C5000" s="31" t="s">
        <v>57</v>
      </c>
      <c r="D5000" s="14" t="s">
        <v>849</v>
      </c>
      <c r="E5000" s="14" t="s">
        <v>1945</v>
      </c>
      <c r="F5000" s="14" t="s">
        <v>1946</v>
      </c>
      <c r="G5000" s="14" t="s">
        <v>16</v>
      </c>
      <c r="H5000" s="15">
        <v>6241962454</v>
      </c>
      <c r="I5000" s="15">
        <v>3962028494.2199998</v>
      </c>
      <c r="J5000" s="16">
        <f>IFERROR((I5000/H5000),0)</f>
        <v>0.63474084046773405</v>
      </c>
      <c r="K5000" s="15">
        <v>4612470104.5799999</v>
      </c>
      <c r="L5000" s="15">
        <v>3962028494.2199998</v>
      </c>
      <c r="M5000" s="17">
        <f>L5000/K5000</f>
        <v>0.85898193470909712</v>
      </c>
    </row>
    <row r="5001" spans="1:13" s="14" customFormat="1" ht="30" outlineLevel="2" x14ac:dyDescent="0.25">
      <c r="A5001" s="34"/>
      <c r="B5001" s="44" t="s">
        <v>1944</v>
      </c>
      <c r="C5001" s="31" t="s">
        <v>57</v>
      </c>
      <c r="D5001" s="14" t="s">
        <v>849</v>
      </c>
      <c r="E5001" s="14" t="s">
        <v>1945</v>
      </c>
      <c r="F5001" s="14" t="s">
        <v>1946</v>
      </c>
      <c r="G5001" s="14" t="s">
        <v>6109</v>
      </c>
      <c r="H5001" s="20">
        <v>1683954788</v>
      </c>
      <c r="I5001" s="20">
        <v>1683954788</v>
      </c>
      <c r="J5001" s="21">
        <f>IFERROR((I5001/H5001),0)</f>
        <v>1</v>
      </c>
      <c r="K5001" s="20"/>
      <c r="L5001" s="20"/>
      <c r="M5001" s="21"/>
    </row>
    <row r="5002" spans="1:13" s="14" customFormat="1" ht="30" outlineLevel="2" x14ac:dyDescent="0.25">
      <c r="A5002" s="34"/>
      <c r="B5002" s="44" t="s">
        <v>1944</v>
      </c>
      <c r="C5002" s="31" t="s">
        <v>57</v>
      </c>
      <c r="D5002" s="14" t="s">
        <v>849</v>
      </c>
      <c r="E5002" s="14" t="s">
        <v>1945</v>
      </c>
      <c r="F5002" s="14" t="s">
        <v>1946</v>
      </c>
      <c r="G5002" s="14" t="s">
        <v>6481</v>
      </c>
      <c r="H5002" s="20">
        <v>38606</v>
      </c>
      <c r="I5002" s="20">
        <v>38606</v>
      </c>
      <c r="J5002" s="21">
        <f>IFERROR((I5002/H5002),0)</f>
        <v>1</v>
      </c>
      <c r="K5002" s="20"/>
      <c r="L5002" s="20"/>
      <c r="M5002" s="21"/>
    </row>
    <row r="5003" spans="1:13" s="14" customFormat="1" ht="30" outlineLevel="2" x14ac:dyDescent="0.25">
      <c r="A5003" s="34"/>
      <c r="B5003" s="44" t="s">
        <v>1944</v>
      </c>
      <c r="C5003" s="31" t="s">
        <v>57</v>
      </c>
      <c r="D5003" s="14" t="s">
        <v>849</v>
      </c>
      <c r="E5003" s="14" t="s">
        <v>1945</v>
      </c>
      <c r="F5003" s="14" t="s">
        <v>1946</v>
      </c>
      <c r="G5003" s="14" t="s">
        <v>6484</v>
      </c>
      <c r="H5003" s="20">
        <v>156187546</v>
      </c>
      <c r="I5003" s="20">
        <v>156187546</v>
      </c>
      <c r="J5003" s="21">
        <f>IFERROR((I5003/H5003),0)</f>
        <v>1</v>
      </c>
      <c r="K5003" s="20"/>
      <c r="L5003" s="20"/>
      <c r="M5003" s="21"/>
    </row>
    <row r="5004" spans="1:13" s="14" customFormat="1" ht="30" outlineLevel="2" x14ac:dyDescent="0.25">
      <c r="A5004" s="34"/>
      <c r="B5004" s="44" t="s">
        <v>1944</v>
      </c>
      <c r="C5004" s="31" t="s">
        <v>57</v>
      </c>
      <c r="D5004" s="14" t="s">
        <v>849</v>
      </c>
      <c r="E5004" s="14" t="s">
        <v>1945</v>
      </c>
      <c r="F5004" s="14" t="s">
        <v>1946</v>
      </c>
      <c r="G5004" s="14" t="s">
        <v>6492</v>
      </c>
      <c r="H5004" s="20">
        <v>949590418</v>
      </c>
      <c r="I5004" s="20">
        <v>949590418</v>
      </c>
      <c r="J5004" s="21">
        <f>IFERROR((I5004/H5004),0)</f>
        <v>1</v>
      </c>
      <c r="K5004" s="20"/>
      <c r="L5004" s="20"/>
      <c r="M5004" s="22"/>
    </row>
    <row r="5005" spans="1:13" s="14" customFormat="1" ht="30" outlineLevel="2" x14ac:dyDescent="0.25">
      <c r="A5005" s="34"/>
      <c r="B5005" s="44" t="s">
        <v>1944</v>
      </c>
      <c r="C5005" s="31" t="s">
        <v>57</v>
      </c>
      <c r="D5005" s="14" t="s">
        <v>849</v>
      </c>
      <c r="E5005" s="14" t="s">
        <v>1945</v>
      </c>
      <c r="F5005" s="14" t="s">
        <v>1946</v>
      </c>
      <c r="G5005" s="14" t="s">
        <v>6493</v>
      </c>
      <c r="H5005" s="20">
        <v>-1248392491</v>
      </c>
      <c r="I5005" s="20"/>
      <c r="J5005" s="21">
        <f>IFERROR((I5005/H5005),0)</f>
        <v>0</v>
      </c>
      <c r="K5005" s="20"/>
      <c r="L5005" s="20"/>
      <c r="M5005" s="21"/>
    </row>
    <row r="5006" spans="1:13" s="14" customFormat="1" ht="45" outlineLevel="1" x14ac:dyDescent="0.25">
      <c r="A5006" s="34"/>
      <c r="B5006" s="46" t="s">
        <v>7300</v>
      </c>
      <c r="C5006" s="40" t="str">
        <f>C5005</f>
        <v>ASIGNACIÓN PARA LA INVERSIÓN LOCAL SEGÚN NBI Y CUARTA, QUINTA, Y SEXTA CATEGORÍA</v>
      </c>
      <c r="D5006" s="39" t="str">
        <f>D5005</f>
        <v xml:space="preserve">CÓRDOBA                                           </v>
      </c>
      <c r="E5006" s="39" t="str">
        <f>E5005</f>
        <v>23162</v>
      </c>
      <c r="F5006" s="39" t="str">
        <f>F5005</f>
        <v xml:space="preserve">CERETÉ                                            </v>
      </c>
      <c r="G5006" s="39" t="s">
        <v>10656</v>
      </c>
      <c r="H5006" s="20">
        <f>SUBTOTAL(9,H5000:H5005)</f>
        <v>7783341321</v>
      </c>
      <c r="I5006" s="20">
        <f>SUBTOTAL(9,I5000:I5005)</f>
        <v>6751799852.2199993</v>
      </c>
      <c r="J5006" s="42">
        <f>+I5006/H5006</f>
        <v>0.86746804152134127</v>
      </c>
      <c r="K5006" s="20">
        <f>SUBTOTAL(9,K5000:K5005)</f>
        <v>4612470104.5799999</v>
      </c>
      <c r="L5006" s="20">
        <f>SUBTOTAL(9,L5000:L5005)</f>
        <v>3962028494.2199998</v>
      </c>
      <c r="M5006" s="7">
        <f>IFERROR((L5006/K5006),"N.A")</f>
        <v>0.85898193470909712</v>
      </c>
    </row>
    <row r="5007" spans="1:13" s="14" customFormat="1" ht="30" outlineLevel="2" x14ac:dyDescent="0.25">
      <c r="A5007" s="34"/>
      <c r="B5007" s="44" t="s">
        <v>1947</v>
      </c>
      <c r="C5007" s="31" t="s">
        <v>57</v>
      </c>
      <c r="D5007" s="14" t="s">
        <v>849</v>
      </c>
      <c r="E5007" s="14" t="s">
        <v>1948</v>
      </c>
      <c r="F5007" s="14" t="s">
        <v>1949</v>
      </c>
      <c r="G5007" s="14" t="s">
        <v>16</v>
      </c>
      <c r="H5007" s="15">
        <v>5567018745</v>
      </c>
      <c r="I5007" s="15">
        <v>3533614157.1099992</v>
      </c>
      <c r="J5007" s="16">
        <f>IFERROR((I5007/H5007),0)</f>
        <v>0.63474084046936319</v>
      </c>
      <c r="K5007" s="15">
        <v>4113723483.8100014</v>
      </c>
      <c r="L5007" s="15">
        <v>3533614157.1099992</v>
      </c>
      <c r="M5007" s="17">
        <f>L5007/K5007</f>
        <v>0.85898193474036733</v>
      </c>
    </row>
    <row r="5008" spans="1:13" s="14" customFormat="1" ht="30" outlineLevel="2" x14ac:dyDescent="0.25">
      <c r="A5008" s="34"/>
      <c r="B5008" s="44" t="s">
        <v>1947</v>
      </c>
      <c r="C5008" s="31" t="s">
        <v>57</v>
      </c>
      <c r="D5008" s="14" t="s">
        <v>849</v>
      </c>
      <c r="E5008" s="14" t="s">
        <v>1948</v>
      </c>
      <c r="F5008" s="14" t="s">
        <v>1949</v>
      </c>
      <c r="G5008" s="14" t="s">
        <v>6109</v>
      </c>
      <c r="H5008" s="20">
        <v>2808392377</v>
      </c>
      <c r="I5008" s="20">
        <v>2808392377</v>
      </c>
      <c r="J5008" s="21">
        <f>IFERROR((I5008/H5008),0)</f>
        <v>1</v>
      </c>
      <c r="K5008" s="20"/>
      <c r="L5008" s="20"/>
      <c r="M5008" s="21"/>
    </row>
    <row r="5009" spans="1:13" s="14" customFormat="1" ht="30" outlineLevel="2" x14ac:dyDescent="0.25">
      <c r="A5009" s="34"/>
      <c r="B5009" s="44" t="s">
        <v>1947</v>
      </c>
      <c r="C5009" s="31" t="s">
        <v>57</v>
      </c>
      <c r="D5009" s="14" t="s">
        <v>849</v>
      </c>
      <c r="E5009" s="14" t="s">
        <v>1948</v>
      </c>
      <c r="F5009" s="14" t="s">
        <v>1949</v>
      </c>
      <c r="G5009" s="14" t="s">
        <v>6481</v>
      </c>
      <c r="H5009" s="20">
        <v>34431</v>
      </c>
      <c r="I5009" s="20">
        <v>34431</v>
      </c>
      <c r="J5009" s="21">
        <f>IFERROR((I5009/H5009),0)</f>
        <v>1</v>
      </c>
      <c r="K5009" s="20"/>
      <c r="L5009" s="20"/>
      <c r="M5009" s="21"/>
    </row>
    <row r="5010" spans="1:13" s="14" customFormat="1" ht="30" outlineLevel="2" x14ac:dyDescent="0.25">
      <c r="A5010" s="34"/>
      <c r="B5010" s="44" t="s">
        <v>1947</v>
      </c>
      <c r="C5010" s="31" t="s">
        <v>57</v>
      </c>
      <c r="D5010" s="14" t="s">
        <v>849</v>
      </c>
      <c r="E5010" s="14" t="s">
        <v>1948</v>
      </c>
      <c r="F5010" s="14" t="s">
        <v>1949</v>
      </c>
      <c r="G5010" s="14" t="s">
        <v>6484</v>
      </c>
      <c r="H5010" s="20">
        <v>139298979</v>
      </c>
      <c r="I5010" s="20">
        <v>139298979</v>
      </c>
      <c r="J5010" s="21">
        <f>IFERROR((I5010/H5010),0)</f>
        <v>1</v>
      </c>
      <c r="K5010" s="20"/>
      <c r="L5010" s="20"/>
      <c r="M5010" s="21"/>
    </row>
    <row r="5011" spans="1:13" s="14" customFormat="1" ht="30" outlineLevel="2" x14ac:dyDescent="0.25">
      <c r="A5011" s="34"/>
      <c r="B5011" s="44" t="s">
        <v>1947</v>
      </c>
      <c r="C5011" s="31" t="s">
        <v>57</v>
      </c>
      <c r="D5011" s="14" t="s">
        <v>849</v>
      </c>
      <c r="E5011" s="14" t="s">
        <v>1948</v>
      </c>
      <c r="F5011" s="14" t="s">
        <v>1949</v>
      </c>
      <c r="G5011" s="14" t="s">
        <v>6492</v>
      </c>
      <c r="H5011" s="20">
        <v>846911159</v>
      </c>
      <c r="I5011" s="20">
        <v>846911159</v>
      </c>
      <c r="J5011" s="21">
        <f>IFERROR((I5011/H5011),0)</f>
        <v>1</v>
      </c>
      <c r="K5011" s="20"/>
      <c r="L5011" s="20"/>
      <c r="M5011" s="22"/>
    </row>
    <row r="5012" spans="1:13" s="14" customFormat="1" ht="30" outlineLevel="2" x14ac:dyDescent="0.25">
      <c r="A5012" s="34"/>
      <c r="B5012" s="44" t="s">
        <v>1947</v>
      </c>
      <c r="C5012" s="31" t="s">
        <v>57</v>
      </c>
      <c r="D5012" s="14" t="s">
        <v>849</v>
      </c>
      <c r="E5012" s="14" t="s">
        <v>1948</v>
      </c>
      <c r="F5012" s="14" t="s">
        <v>1949</v>
      </c>
      <c r="G5012" s="14" t="s">
        <v>6493</v>
      </c>
      <c r="H5012" s="20">
        <v>-1113403749</v>
      </c>
      <c r="I5012" s="20"/>
      <c r="J5012" s="21">
        <f>IFERROR((I5012/H5012),0)</f>
        <v>0</v>
      </c>
      <c r="K5012" s="20"/>
      <c r="L5012" s="20"/>
      <c r="M5012" s="21"/>
    </row>
    <row r="5013" spans="1:13" s="14" customFormat="1" ht="45" outlineLevel="1" x14ac:dyDescent="0.25">
      <c r="A5013" s="34"/>
      <c r="B5013" s="46" t="s">
        <v>7301</v>
      </c>
      <c r="C5013" s="40" t="str">
        <f>C5012</f>
        <v>ASIGNACIÓN PARA LA INVERSIÓN LOCAL SEGÚN NBI Y CUARTA, QUINTA, Y SEXTA CATEGORÍA</v>
      </c>
      <c r="D5013" s="39" t="str">
        <f>D5012</f>
        <v xml:space="preserve">CÓRDOBA                                           </v>
      </c>
      <c r="E5013" s="39" t="str">
        <f>E5012</f>
        <v>23090</v>
      </c>
      <c r="F5013" s="39" t="str">
        <f>F5012</f>
        <v xml:space="preserve">CANALETE                                          </v>
      </c>
      <c r="G5013" s="39" t="s">
        <v>10656</v>
      </c>
      <c r="H5013" s="20">
        <f>SUBTOTAL(9,H5007:H5012)</f>
        <v>8248251942</v>
      </c>
      <c r="I5013" s="20">
        <f>SUBTOTAL(9,I5007:I5012)</f>
        <v>7328251103.1099987</v>
      </c>
      <c r="J5013" s="42">
        <f>+I5013/H5013</f>
        <v>0.88846111329294297</v>
      </c>
      <c r="K5013" s="20">
        <f>SUBTOTAL(9,K5007:K5012)</f>
        <v>4113723483.8100014</v>
      </c>
      <c r="L5013" s="20">
        <f>SUBTOTAL(9,L5007:L5012)</f>
        <v>3533614157.1099992</v>
      </c>
      <c r="M5013" s="7">
        <f>IFERROR((L5013/K5013),"N.A")</f>
        <v>0.85898193474036733</v>
      </c>
    </row>
    <row r="5014" spans="1:13" s="14" customFormat="1" ht="30" outlineLevel="2" x14ac:dyDescent="0.25">
      <c r="A5014" s="34"/>
      <c r="B5014" s="44" t="s">
        <v>1950</v>
      </c>
      <c r="C5014" s="31" t="s">
        <v>57</v>
      </c>
      <c r="D5014" s="14" t="s">
        <v>849</v>
      </c>
      <c r="E5014" s="14" t="s">
        <v>1951</v>
      </c>
      <c r="F5014" s="14" t="s">
        <v>541</v>
      </c>
      <c r="G5014" s="14" t="s">
        <v>16</v>
      </c>
      <c r="H5014" s="15">
        <v>4385629484</v>
      </c>
      <c r="I5014" s="15">
        <v>2783738144.6700001</v>
      </c>
      <c r="J5014" s="16">
        <f>IFERROR((I5014/H5014),0)</f>
        <v>0.63474084047132884</v>
      </c>
      <c r="K5014" s="15">
        <v>3240741198.6300006</v>
      </c>
      <c r="L5014" s="15">
        <v>2783738144.6700001</v>
      </c>
      <c r="M5014" s="17">
        <f>L5014/K5014</f>
        <v>0.858981934702717</v>
      </c>
    </row>
    <row r="5015" spans="1:13" s="14" customFormat="1" ht="30" outlineLevel="2" x14ac:dyDescent="0.25">
      <c r="A5015" s="34"/>
      <c r="B5015" s="44" t="s">
        <v>1950</v>
      </c>
      <c r="C5015" s="31" t="s">
        <v>57</v>
      </c>
      <c r="D5015" s="14" t="s">
        <v>849</v>
      </c>
      <c r="E5015" s="14" t="s">
        <v>1951</v>
      </c>
      <c r="F5015" s="14" t="s">
        <v>541</v>
      </c>
      <c r="G5015" s="14" t="s">
        <v>6109</v>
      </c>
      <c r="H5015" s="20">
        <v>256660128</v>
      </c>
      <c r="I5015" s="20">
        <v>256660128</v>
      </c>
      <c r="J5015" s="21">
        <f>IFERROR((I5015/H5015),0)</f>
        <v>1</v>
      </c>
      <c r="K5015" s="20"/>
      <c r="L5015" s="20"/>
      <c r="M5015" s="21"/>
    </row>
    <row r="5016" spans="1:13" s="14" customFormat="1" ht="30" outlineLevel="2" x14ac:dyDescent="0.25">
      <c r="A5016" s="34"/>
      <c r="B5016" s="44" t="s">
        <v>1950</v>
      </c>
      <c r="C5016" s="31" t="s">
        <v>57</v>
      </c>
      <c r="D5016" s="14" t="s">
        <v>849</v>
      </c>
      <c r="E5016" s="14" t="s">
        <v>1951</v>
      </c>
      <c r="F5016" s="14" t="s">
        <v>541</v>
      </c>
      <c r="G5016" s="14" t="s">
        <v>6481</v>
      </c>
      <c r="H5016" s="20">
        <v>27125</v>
      </c>
      <c r="I5016" s="20">
        <v>27125</v>
      </c>
      <c r="J5016" s="21">
        <f>IFERROR((I5016/H5016),0)</f>
        <v>1</v>
      </c>
      <c r="K5016" s="20"/>
      <c r="L5016" s="20"/>
      <c r="M5016" s="21"/>
    </row>
    <row r="5017" spans="1:13" s="14" customFormat="1" ht="30" outlineLevel="2" x14ac:dyDescent="0.25">
      <c r="A5017" s="34"/>
      <c r="B5017" s="44" t="s">
        <v>1950</v>
      </c>
      <c r="C5017" s="31" t="s">
        <v>57</v>
      </c>
      <c r="D5017" s="14" t="s">
        <v>849</v>
      </c>
      <c r="E5017" s="14" t="s">
        <v>1951</v>
      </c>
      <c r="F5017" s="14" t="s">
        <v>541</v>
      </c>
      <c r="G5017" s="14" t="s">
        <v>6484</v>
      </c>
      <c r="H5017" s="20">
        <v>109738037</v>
      </c>
      <c r="I5017" s="20">
        <v>109738037</v>
      </c>
      <c r="J5017" s="21">
        <f>IFERROR((I5017/H5017),0)</f>
        <v>1</v>
      </c>
      <c r="K5017" s="20"/>
      <c r="L5017" s="20"/>
      <c r="M5017" s="21"/>
    </row>
    <row r="5018" spans="1:13" s="14" customFormat="1" ht="30" outlineLevel="2" x14ac:dyDescent="0.25">
      <c r="A5018" s="34"/>
      <c r="B5018" s="44" t="s">
        <v>1950</v>
      </c>
      <c r="C5018" s="31" t="s">
        <v>57</v>
      </c>
      <c r="D5018" s="14" t="s">
        <v>849</v>
      </c>
      <c r="E5018" s="14" t="s">
        <v>1951</v>
      </c>
      <c r="F5018" s="14" t="s">
        <v>541</v>
      </c>
      <c r="G5018" s="14" t="s">
        <v>6492</v>
      </c>
      <c r="H5018" s="20">
        <v>667186284</v>
      </c>
      <c r="I5018" s="20">
        <v>667186284</v>
      </c>
      <c r="J5018" s="21">
        <f>IFERROR((I5018/H5018),0)</f>
        <v>1</v>
      </c>
      <c r="K5018" s="20"/>
      <c r="L5018" s="20"/>
      <c r="M5018" s="22"/>
    </row>
    <row r="5019" spans="1:13" s="14" customFormat="1" ht="30" outlineLevel="2" x14ac:dyDescent="0.25">
      <c r="A5019" s="34"/>
      <c r="B5019" s="44" t="s">
        <v>1950</v>
      </c>
      <c r="C5019" s="31" t="s">
        <v>57</v>
      </c>
      <c r="D5019" s="14" t="s">
        <v>849</v>
      </c>
      <c r="E5019" s="14" t="s">
        <v>1951</v>
      </c>
      <c r="F5019" s="14" t="s">
        <v>541</v>
      </c>
      <c r="G5019" s="14" t="s">
        <v>6493</v>
      </c>
      <c r="H5019" s="20">
        <v>-877125897</v>
      </c>
      <c r="I5019" s="20"/>
      <c r="J5019" s="21">
        <f>IFERROR((I5019/H5019),0)</f>
        <v>0</v>
      </c>
      <c r="K5019" s="20"/>
      <c r="L5019" s="20"/>
      <c r="M5019" s="21"/>
    </row>
    <row r="5020" spans="1:13" s="14" customFormat="1" ht="45" outlineLevel="1" x14ac:dyDescent="0.25">
      <c r="A5020" s="34"/>
      <c r="B5020" s="46" t="s">
        <v>7302</v>
      </c>
      <c r="C5020" s="40" t="str">
        <f>C5019</f>
        <v>ASIGNACIÓN PARA LA INVERSIÓN LOCAL SEGÚN NBI Y CUARTA, QUINTA, Y SEXTA CATEGORÍA</v>
      </c>
      <c r="D5020" s="39" t="str">
        <f>D5019</f>
        <v xml:space="preserve">CÓRDOBA                                           </v>
      </c>
      <c r="E5020" s="39" t="str">
        <f>E5019</f>
        <v>23079</v>
      </c>
      <c r="F5020" s="39" t="str">
        <f>F5019</f>
        <v xml:space="preserve">BUENAVISTA                                        </v>
      </c>
      <c r="G5020" s="39" t="s">
        <v>10656</v>
      </c>
      <c r="H5020" s="20">
        <f>SUBTOTAL(9,H5014:H5019)</f>
        <v>4542115161</v>
      </c>
      <c r="I5020" s="20">
        <f>SUBTOTAL(9,I5014:I5019)</f>
        <v>3817349718.6700001</v>
      </c>
      <c r="J5020" s="42">
        <f>+I5020/H5020</f>
        <v>0.84043437547487587</v>
      </c>
      <c r="K5020" s="20">
        <f>SUBTOTAL(9,K5014:K5019)</f>
        <v>3240741198.6300006</v>
      </c>
      <c r="L5020" s="20">
        <f>SUBTOTAL(9,L5014:L5019)</f>
        <v>2783738144.6700001</v>
      </c>
      <c r="M5020" s="7">
        <f>IFERROR((L5020/K5020),"N.A")</f>
        <v>0.858981934702717</v>
      </c>
    </row>
    <row r="5021" spans="1:13" s="14" customFormat="1" ht="30" outlineLevel="2" x14ac:dyDescent="0.25">
      <c r="A5021" s="34"/>
      <c r="B5021" s="44" t="s">
        <v>1952</v>
      </c>
      <c r="C5021" s="31" t="s">
        <v>57</v>
      </c>
      <c r="D5021" s="14" t="s">
        <v>849</v>
      </c>
      <c r="E5021" s="14" t="s">
        <v>1953</v>
      </c>
      <c r="F5021" s="14" t="s">
        <v>1954</v>
      </c>
      <c r="G5021" s="14" t="s">
        <v>16</v>
      </c>
      <c r="H5021" s="15">
        <v>6531058054</v>
      </c>
      <c r="I5021" s="15">
        <v>4145529278.3700004</v>
      </c>
      <c r="J5021" s="16">
        <f>IFERROR((I5021/H5021),0)</f>
        <v>0.63474084047240054</v>
      </c>
      <c r="K5021" s="15">
        <v>4826095999.0799999</v>
      </c>
      <c r="L5021" s="15">
        <v>4145529278.3700004</v>
      </c>
      <c r="M5021" s="17">
        <f>L5021/K5021</f>
        <v>0.85898193470669959</v>
      </c>
    </row>
    <row r="5022" spans="1:13" s="14" customFormat="1" ht="30" outlineLevel="2" x14ac:dyDescent="0.25">
      <c r="A5022" s="34"/>
      <c r="B5022" s="44" t="s">
        <v>1952</v>
      </c>
      <c r="C5022" s="31" t="s">
        <v>57</v>
      </c>
      <c r="D5022" s="14" t="s">
        <v>849</v>
      </c>
      <c r="E5022" s="14" t="s">
        <v>1953</v>
      </c>
      <c r="F5022" s="14" t="s">
        <v>1954</v>
      </c>
      <c r="G5022" s="14" t="s">
        <v>6109</v>
      </c>
      <c r="H5022" s="20">
        <v>3271524460</v>
      </c>
      <c r="I5022" s="20">
        <v>3271524460</v>
      </c>
      <c r="J5022" s="21">
        <f>IFERROR((I5022/H5022),0)</f>
        <v>1</v>
      </c>
      <c r="K5022" s="20"/>
      <c r="L5022" s="20"/>
      <c r="M5022" s="21"/>
    </row>
    <row r="5023" spans="1:13" s="14" customFormat="1" ht="30" outlineLevel="2" x14ac:dyDescent="0.25">
      <c r="A5023" s="34"/>
      <c r="B5023" s="44" t="s">
        <v>1952</v>
      </c>
      <c r="C5023" s="31" t="s">
        <v>57</v>
      </c>
      <c r="D5023" s="14" t="s">
        <v>849</v>
      </c>
      <c r="E5023" s="14" t="s">
        <v>1953</v>
      </c>
      <c r="F5023" s="14" t="s">
        <v>1954</v>
      </c>
      <c r="G5023" s="14" t="s">
        <v>6481</v>
      </c>
      <c r="H5023" s="20">
        <v>40394</v>
      </c>
      <c r="I5023" s="20">
        <v>40394</v>
      </c>
      <c r="J5023" s="21">
        <f>IFERROR((I5023/H5023),0)</f>
        <v>1</v>
      </c>
      <c r="K5023" s="20"/>
      <c r="L5023" s="20"/>
      <c r="M5023" s="21"/>
    </row>
    <row r="5024" spans="1:13" s="14" customFormat="1" ht="30" outlineLevel="2" x14ac:dyDescent="0.25">
      <c r="A5024" s="34"/>
      <c r="B5024" s="44" t="s">
        <v>1952</v>
      </c>
      <c r="C5024" s="31" t="s">
        <v>57</v>
      </c>
      <c r="D5024" s="14" t="s">
        <v>849</v>
      </c>
      <c r="E5024" s="14" t="s">
        <v>1953</v>
      </c>
      <c r="F5024" s="14" t="s">
        <v>1954</v>
      </c>
      <c r="G5024" s="14" t="s">
        <v>6484</v>
      </c>
      <c r="H5024" s="20">
        <v>163421350</v>
      </c>
      <c r="I5024" s="20">
        <v>163421350</v>
      </c>
      <c r="J5024" s="21">
        <f>IFERROR((I5024/H5024),0)</f>
        <v>1</v>
      </c>
      <c r="K5024" s="20"/>
      <c r="L5024" s="20"/>
      <c r="M5024" s="21"/>
    </row>
    <row r="5025" spans="1:13" s="14" customFormat="1" ht="30" outlineLevel="2" x14ac:dyDescent="0.25">
      <c r="A5025" s="34"/>
      <c r="B5025" s="44" t="s">
        <v>1952</v>
      </c>
      <c r="C5025" s="31" t="s">
        <v>57</v>
      </c>
      <c r="D5025" s="14" t="s">
        <v>849</v>
      </c>
      <c r="E5025" s="14" t="s">
        <v>1953</v>
      </c>
      <c r="F5025" s="14" t="s">
        <v>1954</v>
      </c>
      <c r="G5025" s="14" t="s">
        <v>6492</v>
      </c>
      <c r="H5025" s="20">
        <v>993570563</v>
      </c>
      <c r="I5025" s="20">
        <v>993570563</v>
      </c>
      <c r="J5025" s="21">
        <f>IFERROR((I5025/H5025),0)</f>
        <v>1</v>
      </c>
      <c r="K5025" s="20"/>
      <c r="L5025" s="20"/>
      <c r="M5025" s="22"/>
    </row>
    <row r="5026" spans="1:13" s="14" customFormat="1" ht="30" outlineLevel="2" x14ac:dyDescent="0.25">
      <c r="A5026" s="34"/>
      <c r="B5026" s="44" t="s">
        <v>1952</v>
      </c>
      <c r="C5026" s="31" t="s">
        <v>57</v>
      </c>
      <c r="D5026" s="14" t="s">
        <v>849</v>
      </c>
      <c r="E5026" s="14" t="s">
        <v>1953</v>
      </c>
      <c r="F5026" s="14" t="s">
        <v>1954</v>
      </c>
      <c r="G5026" s="14" t="s">
        <v>6493</v>
      </c>
      <c r="H5026" s="20">
        <v>-1306211611</v>
      </c>
      <c r="I5026" s="20"/>
      <c r="J5026" s="21">
        <f>IFERROR((I5026/H5026),0)</f>
        <v>0</v>
      </c>
      <c r="K5026" s="20"/>
      <c r="L5026" s="20"/>
      <c r="M5026" s="21"/>
    </row>
    <row r="5027" spans="1:13" s="14" customFormat="1" ht="45" outlineLevel="1" x14ac:dyDescent="0.25">
      <c r="A5027" s="34"/>
      <c r="B5027" s="46" t="s">
        <v>7303</v>
      </c>
      <c r="C5027" s="40" t="str">
        <f>C5026</f>
        <v>ASIGNACIÓN PARA LA INVERSIÓN LOCAL SEGÚN NBI Y CUARTA, QUINTA, Y SEXTA CATEGORÍA</v>
      </c>
      <c r="D5027" s="39" t="str">
        <f>D5026</f>
        <v xml:space="preserve">CÓRDOBA                                           </v>
      </c>
      <c r="E5027" s="39" t="str">
        <f>E5026</f>
        <v>23068</v>
      </c>
      <c r="F5027" s="39" t="str">
        <f>F5026</f>
        <v xml:space="preserve">AYAPEL                                            </v>
      </c>
      <c r="G5027" s="39" t="s">
        <v>10656</v>
      </c>
      <c r="H5027" s="20">
        <f>SUBTOTAL(9,H5021:H5026)</f>
        <v>9653403210</v>
      </c>
      <c r="I5027" s="20">
        <f>SUBTOTAL(9,I5021:I5026)</f>
        <v>8574086045.3700008</v>
      </c>
      <c r="J5027" s="42">
        <f>+I5027/H5027</f>
        <v>0.88819309199558449</v>
      </c>
      <c r="K5027" s="20">
        <f>SUBTOTAL(9,K5021:K5026)</f>
        <v>4826095999.0799999</v>
      </c>
      <c r="L5027" s="20">
        <f>SUBTOTAL(9,L5021:L5026)</f>
        <v>4145529278.3700004</v>
      </c>
      <c r="M5027" s="7">
        <f>IFERROR((L5027/K5027),"N.A")</f>
        <v>0.85898193470669959</v>
      </c>
    </row>
    <row r="5028" spans="1:13" s="14" customFormat="1" ht="30" outlineLevel="2" x14ac:dyDescent="0.25">
      <c r="A5028" s="34"/>
      <c r="B5028" s="44" t="s">
        <v>1955</v>
      </c>
      <c r="C5028" s="31" t="s">
        <v>57</v>
      </c>
      <c r="D5028" s="14" t="s">
        <v>849</v>
      </c>
      <c r="E5028" s="14" t="s">
        <v>1956</v>
      </c>
      <c r="F5028" s="14" t="s">
        <v>1957</v>
      </c>
      <c r="G5028" s="14" t="s">
        <v>16</v>
      </c>
      <c r="H5028" s="15">
        <v>16762417789</v>
      </c>
      <c r="I5028" s="15">
        <v>10639791155.719997</v>
      </c>
      <c r="J5028" s="16">
        <f>IFERROR((I5028/H5028),0)</f>
        <v>0.63474084047124435</v>
      </c>
      <c r="K5028" s="15">
        <v>12386513296.290003</v>
      </c>
      <c r="L5028" s="15">
        <v>10639791155.719997</v>
      </c>
      <c r="M5028" s="17">
        <f>L5028/K5028</f>
        <v>0.85898193472305218</v>
      </c>
    </row>
    <row r="5029" spans="1:13" s="14" customFormat="1" ht="30" outlineLevel="2" x14ac:dyDescent="0.25">
      <c r="A5029" s="34"/>
      <c r="B5029" s="44" t="s">
        <v>1955</v>
      </c>
      <c r="C5029" s="31" t="s">
        <v>57</v>
      </c>
      <c r="D5029" s="14" t="s">
        <v>849</v>
      </c>
      <c r="E5029" s="14" t="s">
        <v>1956</v>
      </c>
      <c r="F5029" s="14" t="s">
        <v>1957</v>
      </c>
      <c r="G5029" s="14" t="s">
        <v>6109</v>
      </c>
      <c r="H5029" s="20">
        <v>10944145633</v>
      </c>
      <c r="I5029" s="20">
        <v>10944145633</v>
      </c>
      <c r="J5029" s="21">
        <f>IFERROR((I5029/H5029),0)</f>
        <v>1</v>
      </c>
      <c r="K5029" s="20"/>
      <c r="L5029" s="20"/>
      <c r="M5029" s="21"/>
    </row>
    <row r="5030" spans="1:13" s="14" customFormat="1" ht="30" outlineLevel="2" x14ac:dyDescent="0.25">
      <c r="A5030" s="34"/>
      <c r="B5030" s="44" t="s">
        <v>1955</v>
      </c>
      <c r="C5030" s="31" t="s">
        <v>57</v>
      </c>
      <c r="D5030" s="14" t="s">
        <v>849</v>
      </c>
      <c r="E5030" s="14" t="s">
        <v>1956</v>
      </c>
      <c r="F5030" s="14" t="s">
        <v>1957</v>
      </c>
      <c r="G5030" s="14" t="s">
        <v>6481</v>
      </c>
      <c r="H5030" s="20">
        <v>103673</v>
      </c>
      <c r="I5030" s="20">
        <v>103673</v>
      </c>
      <c r="J5030" s="21">
        <f>IFERROR((I5030/H5030),0)</f>
        <v>1</v>
      </c>
      <c r="K5030" s="20"/>
      <c r="L5030" s="20"/>
      <c r="M5030" s="21"/>
    </row>
    <row r="5031" spans="1:13" s="14" customFormat="1" ht="30" outlineLevel="2" x14ac:dyDescent="0.25">
      <c r="A5031" s="34"/>
      <c r="B5031" s="44" t="s">
        <v>1955</v>
      </c>
      <c r="C5031" s="31" t="s">
        <v>57</v>
      </c>
      <c r="D5031" s="14" t="s">
        <v>849</v>
      </c>
      <c r="E5031" s="14" t="s">
        <v>1956</v>
      </c>
      <c r="F5031" s="14" t="s">
        <v>1957</v>
      </c>
      <c r="G5031" s="14" t="s">
        <v>6484</v>
      </c>
      <c r="H5031" s="20">
        <v>419432338</v>
      </c>
      <c r="I5031" s="20">
        <v>419432338</v>
      </c>
      <c r="J5031" s="21">
        <f>IFERROR((I5031/H5031),0)</f>
        <v>1</v>
      </c>
      <c r="K5031" s="20"/>
      <c r="L5031" s="20"/>
      <c r="M5031" s="21"/>
    </row>
    <row r="5032" spans="1:13" s="14" customFormat="1" ht="30" outlineLevel="2" x14ac:dyDescent="0.25">
      <c r="A5032" s="34"/>
      <c r="B5032" s="44" t="s">
        <v>1955</v>
      </c>
      <c r="C5032" s="31" t="s">
        <v>57</v>
      </c>
      <c r="D5032" s="14" t="s">
        <v>849</v>
      </c>
      <c r="E5032" s="14" t="s">
        <v>1956</v>
      </c>
      <c r="F5032" s="14" t="s">
        <v>1957</v>
      </c>
      <c r="G5032" s="14" t="s">
        <v>6492</v>
      </c>
      <c r="H5032" s="20">
        <v>2550068417</v>
      </c>
      <c r="I5032" s="20">
        <v>2550068417</v>
      </c>
      <c r="J5032" s="21">
        <f>IFERROR((I5032/H5032),0)</f>
        <v>1</v>
      </c>
      <c r="K5032" s="20"/>
      <c r="L5032" s="20"/>
      <c r="M5032" s="22"/>
    </row>
    <row r="5033" spans="1:13" s="14" customFormat="1" ht="30" outlineLevel="2" x14ac:dyDescent="0.25">
      <c r="A5033" s="34"/>
      <c r="B5033" s="44" t="s">
        <v>1955</v>
      </c>
      <c r="C5033" s="31" t="s">
        <v>57</v>
      </c>
      <c r="D5033" s="14" t="s">
        <v>849</v>
      </c>
      <c r="E5033" s="14" t="s">
        <v>1956</v>
      </c>
      <c r="F5033" s="14" t="s">
        <v>1957</v>
      </c>
      <c r="G5033" s="14" t="s">
        <v>6493</v>
      </c>
      <c r="H5033" s="20">
        <v>-3352483558</v>
      </c>
      <c r="I5033" s="20"/>
      <c r="J5033" s="21">
        <f>IFERROR((I5033/H5033),0)</f>
        <v>0</v>
      </c>
      <c r="K5033" s="20"/>
      <c r="L5033" s="20"/>
      <c r="M5033" s="21"/>
    </row>
    <row r="5034" spans="1:13" s="14" customFormat="1" ht="45" outlineLevel="1" x14ac:dyDescent="0.25">
      <c r="A5034" s="34"/>
      <c r="B5034" s="46" t="s">
        <v>7304</v>
      </c>
      <c r="C5034" s="40" t="str">
        <f>C5033</f>
        <v>ASIGNACIÓN PARA LA INVERSIÓN LOCAL SEGÚN NBI Y CUARTA, QUINTA, Y SEXTA CATEGORÍA</v>
      </c>
      <c r="D5034" s="39" t="str">
        <f>D5033</f>
        <v xml:space="preserve">CÓRDOBA                                           </v>
      </c>
      <c r="E5034" s="39" t="str">
        <f>E5033</f>
        <v>23001</v>
      </c>
      <c r="F5034" s="39" t="str">
        <f>F5033</f>
        <v xml:space="preserve">MONTERÍA                                          </v>
      </c>
      <c r="G5034" s="39" t="s">
        <v>10656</v>
      </c>
      <c r="H5034" s="20">
        <f>SUBTOTAL(9,H5028:H5033)</f>
        <v>27323684292</v>
      </c>
      <c r="I5034" s="20">
        <f>SUBTOTAL(9,I5028:I5033)</f>
        <v>24553541216.719997</v>
      </c>
      <c r="J5034" s="42">
        <f>+I5034/H5034</f>
        <v>0.89861751271620927</v>
      </c>
      <c r="K5034" s="20">
        <f>SUBTOTAL(9,K5028:K5033)</f>
        <v>12386513296.290003</v>
      </c>
      <c r="L5034" s="20">
        <f>SUBTOTAL(9,L5028:L5033)</f>
        <v>10639791155.719997</v>
      </c>
      <c r="M5034" s="7">
        <f>IFERROR((L5034/K5034),"N.A")</f>
        <v>0.85898193472305218</v>
      </c>
    </row>
    <row r="5035" spans="1:13" s="14" customFormat="1" ht="30" outlineLevel="2" x14ac:dyDescent="0.25">
      <c r="A5035" s="34"/>
      <c r="B5035" s="44" t="s">
        <v>1958</v>
      </c>
      <c r="C5035" s="31" t="s">
        <v>57</v>
      </c>
      <c r="D5035" s="14" t="s">
        <v>1959</v>
      </c>
      <c r="E5035" s="14" t="s">
        <v>1960</v>
      </c>
      <c r="F5035" s="14" t="s">
        <v>1961</v>
      </c>
      <c r="G5035" s="14" t="s">
        <v>16</v>
      </c>
      <c r="H5035" s="15">
        <v>3029034619</v>
      </c>
      <c r="I5035" s="15">
        <v>1922651979.8700004</v>
      </c>
      <c r="J5035" s="16">
        <f>IFERROR((I5035/H5035),0)</f>
        <v>0.63474084046775969</v>
      </c>
      <c r="K5035" s="15">
        <v>2238291519.3899999</v>
      </c>
      <c r="L5035" s="15">
        <v>1922651979.8700004</v>
      </c>
      <c r="M5035" s="17">
        <f>L5035/K5035</f>
        <v>0.85898193475440565</v>
      </c>
    </row>
    <row r="5036" spans="1:13" s="14" customFormat="1" ht="30" outlineLevel="2" x14ac:dyDescent="0.25">
      <c r="A5036" s="34"/>
      <c r="B5036" s="44" t="s">
        <v>1958</v>
      </c>
      <c r="C5036" s="31" t="s">
        <v>57</v>
      </c>
      <c r="D5036" s="14" t="s">
        <v>1959</v>
      </c>
      <c r="E5036" s="14" t="s">
        <v>1960</v>
      </c>
      <c r="F5036" s="14" t="s">
        <v>1961</v>
      </c>
      <c r="G5036" s="14" t="s">
        <v>6109</v>
      </c>
      <c r="H5036" s="20">
        <v>662491692</v>
      </c>
      <c r="I5036" s="20">
        <v>662491692</v>
      </c>
      <c r="J5036" s="21">
        <f>IFERROR((I5036/H5036),0)</f>
        <v>1</v>
      </c>
      <c r="K5036" s="20"/>
      <c r="L5036" s="20"/>
      <c r="M5036" s="21"/>
    </row>
    <row r="5037" spans="1:13" s="14" customFormat="1" ht="30" outlineLevel="2" x14ac:dyDescent="0.25">
      <c r="A5037" s="34"/>
      <c r="B5037" s="44" t="s">
        <v>1958</v>
      </c>
      <c r="C5037" s="31" t="s">
        <v>57</v>
      </c>
      <c r="D5037" s="14" t="s">
        <v>1959</v>
      </c>
      <c r="E5037" s="14" t="s">
        <v>1960</v>
      </c>
      <c r="F5037" s="14" t="s">
        <v>1961</v>
      </c>
      <c r="G5037" s="14" t="s">
        <v>6481</v>
      </c>
      <c r="H5037" s="20">
        <v>18734</v>
      </c>
      <c r="I5037" s="20">
        <v>18734</v>
      </c>
      <c r="J5037" s="21">
        <f>IFERROR((I5037/H5037),0)</f>
        <v>1</v>
      </c>
      <c r="K5037" s="20"/>
      <c r="L5037" s="20"/>
      <c r="M5037" s="21"/>
    </row>
    <row r="5038" spans="1:13" s="14" customFormat="1" ht="30" outlineLevel="2" x14ac:dyDescent="0.25">
      <c r="A5038" s="34"/>
      <c r="B5038" s="44" t="s">
        <v>1958</v>
      </c>
      <c r="C5038" s="31" t="s">
        <v>57</v>
      </c>
      <c r="D5038" s="14" t="s">
        <v>1959</v>
      </c>
      <c r="E5038" s="14" t="s">
        <v>1960</v>
      </c>
      <c r="F5038" s="14" t="s">
        <v>1961</v>
      </c>
      <c r="G5038" s="14" t="s">
        <v>6484</v>
      </c>
      <c r="H5038" s="20">
        <v>75793068</v>
      </c>
      <c r="I5038" s="20">
        <v>75793068</v>
      </c>
      <c r="J5038" s="21">
        <f>IFERROR((I5038/H5038),0)</f>
        <v>1</v>
      </c>
      <c r="K5038" s="20"/>
      <c r="L5038" s="20"/>
      <c r="M5038" s="21"/>
    </row>
    <row r="5039" spans="1:13" s="14" customFormat="1" ht="30" outlineLevel="2" x14ac:dyDescent="0.25">
      <c r="A5039" s="34"/>
      <c r="B5039" s="44" t="s">
        <v>1958</v>
      </c>
      <c r="C5039" s="31" t="s">
        <v>57</v>
      </c>
      <c r="D5039" s="14" t="s">
        <v>1959</v>
      </c>
      <c r="E5039" s="14" t="s">
        <v>1960</v>
      </c>
      <c r="F5039" s="14" t="s">
        <v>1961</v>
      </c>
      <c r="G5039" s="14" t="s">
        <v>6492</v>
      </c>
      <c r="H5039" s="20">
        <v>460807362</v>
      </c>
      <c r="I5039" s="20">
        <v>460807362</v>
      </c>
      <c r="J5039" s="21">
        <f>IFERROR((I5039/H5039),0)</f>
        <v>1</v>
      </c>
      <c r="K5039" s="20"/>
      <c r="L5039" s="20"/>
      <c r="M5039" s="22"/>
    </row>
    <row r="5040" spans="1:13" s="14" customFormat="1" ht="30" outlineLevel="2" x14ac:dyDescent="0.25">
      <c r="A5040" s="34"/>
      <c r="B5040" s="44" t="s">
        <v>1958</v>
      </c>
      <c r="C5040" s="31" t="s">
        <v>57</v>
      </c>
      <c r="D5040" s="14" t="s">
        <v>1959</v>
      </c>
      <c r="E5040" s="14" t="s">
        <v>1960</v>
      </c>
      <c r="F5040" s="14" t="s">
        <v>1961</v>
      </c>
      <c r="G5040" s="14" t="s">
        <v>6493</v>
      </c>
      <c r="H5040" s="20">
        <v>-605806924</v>
      </c>
      <c r="I5040" s="20"/>
      <c r="J5040" s="21">
        <f>IFERROR((I5040/H5040),0)</f>
        <v>0</v>
      </c>
      <c r="K5040" s="20"/>
      <c r="L5040" s="20"/>
      <c r="M5040" s="21"/>
    </row>
    <row r="5041" spans="1:13" s="14" customFormat="1" ht="45" outlineLevel="1" x14ac:dyDescent="0.25">
      <c r="A5041" s="34"/>
      <c r="B5041" s="46" t="s">
        <v>7305</v>
      </c>
      <c r="C5041" s="40" t="str">
        <f>C5040</f>
        <v>ASIGNACIÓN PARA LA INVERSIÓN LOCAL SEGÚN NBI Y CUARTA, QUINTA, Y SEXTA CATEGORÍA</v>
      </c>
      <c r="D5041" s="39" t="str">
        <f>D5040</f>
        <v xml:space="preserve">CESAR                                             </v>
      </c>
      <c r="E5041" s="39" t="str">
        <f>E5040</f>
        <v>20787</v>
      </c>
      <c r="F5041" s="39" t="str">
        <f>F5040</f>
        <v xml:space="preserve">TAMALAMEQUE                                       </v>
      </c>
      <c r="G5041" s="39" t="s">
        <v>10656</v>
      </c>
      <c r="H5041" s="20">
        <f>SUBTOTAL(9,H5035:H5040)</f>
        <v>3622338551</v>
      </c>
      <c r="I5041" s="20">
        <f>SUBTOTAL(9,I5035:I5040)</f>
        <v>3121762835.8700004</v>
      </c>
      <c r="J5041" s="42">
        <f>+I5041/H5041</f>
        <v>0.86180868848059267</v>
      </c>
      <c r="K5041" s="20">
        <f>SUBTOTAL(9,K5035:K5040)</f>
        <v>2238291519.3899999</v>
      </c>
      <c r="L5041" s="20">
        <f>SUBTOTAL(9,L5035:L5040)</f>
        <v>1922651979.8700004</v>
      </c>
      <c r="M5041" s="7">
        <f>IFERROR((L5041/K5041),"N.A")</f>
        <v>0.85898193475440565</v>
      </c>
    </row>
    <row r="5042" spans="1:13" s="14" customFormat="1" ht="30" outlineLevel="2" x14ac:dyDescent="0.25">
      <c r="A5042" s="34"/>
      <c r="B5042" s="44" t="s">
        <v>1962</v>
      </c>
      <c r="C5042" s="31" t="s">
        <v>57</v>
      </c>
      <c r="D5042" s="14" t="s">
        <v>1959</v>
      </c>
      <c r="E5042" s="14" t="s">
        <v>1963</v>
      </c>
      <c r="F5042" s="14" t="s">
        <v>1165</v>
      </c>
      <c r="G5042" s="14" t="s">
        <v>16</v>
      </c>
      <c r="H5042" s="15">
        <v>3623341324</v>
      </c>
      <c r="I5042" s="15">
        <v>2299882717.3299999</v>
      </c>
      <c r="J5042" s="16">
        <f>IFERROR((I5042/H5042),0)</f>
        <v>0.63474084047677759</v>
      </c>
      <c r="K5042" s="15">
        <v>2677451788.3699999</v>
      </c>
      <c r="L5042" s="15">
        <v>2299882717.3299999</v>
      </c>
      <c r="M5042" s="17">
        <f>L5042/K5042</f>
        <v>0.85898193473360007</v>
      </c>
    </row>
    <row r="5043" spans="1:13" s="14" customFormat="1" ht="30" outlineLevel="2" x14ac:dyDescent="0.25">
      <c r="A5043" s="34"/>
      <c r="B5043" s="44" t="s">
        <v>1962</v>
      </c>
      <c r="C5043" s="31" t="s">
        <v>57</v>
      </c>
      <c r="D5043" s="14" t="s">
        <v>1959</v>
      </c>
      <c r="E5043" s="14" t="s">
        <v>1963</v>
      </c>
      <c r="F5043" s="14" t="s">
        <v>1165</v>
      </c>
      <c r="G5043" s="14" t="s">
        <v>6109</v>
      </c>
      <c r="H5043" s="20">
        <v>1979605097</v>
      </c>
      <c r="I5043" s="20">
        <v>1979605097</v>
      </c>
      <c r="J5043" s="21">
        <f>IFERROR((I5043/H5043),0)</f>
        <v>1</v>
      </c>
      <c r="K5043" s="20"/>
      <c r="L5043" s="20"/>
      <c r="M5043" s="21"/>
    </row>
    <row r="5044" spans="1:13" s="14" customFormat="1" ht="30" outlineLevel="2" x14ac:dyDescent="0.25">
      <c r="A5044" s="34"/>
      <c r="B5044" s="44" t="s">
        <v>1962</v>
      </c>
      <c r="C5044" s="31" t="s">
        <v>57</v>
      </c>
      <c r="D5044" s="14" t="s">
        <v>1959</v>
      </c>
      <c r="E5044" s="14" t="s">
        <v>1963</v>
      </c>
      <c r="F5044" s="14" t="s">
        <v>1165</v>
      </c>
      <c r="G5044" s="14" t="s">
        <v>6481</v>
      </c>
      <c r="H5044" s="20">
        <v>22410</v>
      </c>
      <c r="I5044" s="20">
        <v>22410</v>
      </c>
      <c r="J5044" s="21">
        <f>IFERROR((I5044/H5044),0)</f>
        <v>1</v>
      </c>
      <c r="K5044" s="20"/>
      <c r="L5044" s="20"/>
      <c r="M5044" s="21"/>
    </row>
    <row r="5045" spans="1:13" s="14" customFormat="1" ht="30" outlineLevel="2" x14ac:dyDescent="0.25">
      <c r="A5045" s="34"/>
      <c r="B5045" s="44" t="s">
        <v>1962</v>
      </c>
      <c r="C5045" s="31" t="s">
        <v>57</v>
      </c>
      <c r="D5045" s="14" t="s">
        <v>1959</v>
      </c>
      <c r="E5045" s="14" t="s">
        <v>1963</v>
      </c>
      <c r="F5045" s="14" t="s">
        <v>1165</v>
      </c>
      <c r="G5045" s="14" t="s">
        <v>6484</v>
      </c>
      <c r="H5045" s="20">
        <v>90663921</v>
      </c>
      <c r="I5045" s="20">
        <v>90663921</v>
      </c>
      <c r="J5045" s="21">
        <f>IFERROR((I5045/H5045),0)</f>
        <v>1</v>
      </c>
      <c r="K5045" s="20"/>
      <c r="L5045" s="20"/>
      <c r="M5045" s="21"/>
    </row>
    <row r="5046" spans="1:13" s="14" customFormat="1" ht="30" outlineLevel="2" x14ac:dyDescent="0.25">
      <c r="A5046" s="34"/>
      <c r="B5046" s="44" t="s">
        <v>1962</v>
      </c>
      <c r="C5046" s="31" t="s">
        <v>57</v>
      </c>
      <c r="D5046" s="14" t="s">
        <v>1959</v>
      </c>
      <c r="E5046" s="14" t="s">
        <v>1963</v>
      </c>
      <c r="F5046" s="14" t="s">
        <v>1165</v>
      </c>
      <c r="G5046" s="14" t="s">
        <v>6492</v>
      </c>
      <c r="H5046" s="20">
        <v>551219304</v>
      </c>
      <c r="I5046" s="20">
        <v>551219304</v>
      </c>
      <c r="J5046" s="21">
        <f>IFERROR((I5046/H5046),0)</f>
        <v>1</v>
      </c>
      <c r="K5046" s="20"/>
      <c r="L5046" s="20"/>
      <c r="M5046" s="22"/>
    </row>
    <row r="5047" spans="1:13" s="14" customFormat="1" ht="30" outlineLevel="2" x14ac:dyDescent="0.25">
      <c r="A5047" s="34"/>
      <c r="B5047" s="44" t="s">
        <v>1962</v>
      </c>
      <c r="C5047" s="31" t="s">
        <v>57</v>
      </c>
      <c r="D5047" s="14" t="s">
        <v>1959</v>
      </c>
      <c r="E5047" s="14" t="s">
        <v>1963</v>
      </c>
      <c r="F5047" s="14" t="s">
        <v>1165</v>
      </c>
      <c r="G5047" s="14" t="s">
        <v>6493</v>
      </c>
      <c r="H5047" s="20">
        <v>-724668265</v>
      </c>
      <c r="I5047" s="20"/>
      <c r="J5047" s="21">
        <f>IFERROR((I5047/H5047),0)</f>
        <v>0</v>
      </c>
      <c r="K5047" s="20"/>
      <c r="L5047" s="20"/>
      <c r="M5047" s="21"/>
    </row>
    <row r="5048" spans="1:13" s="14" customFormat="1" ht="45" outlineLevel="1" x14ac:dyDescent="0.25">
      <c r="A5048" s="34"/>
      <c r="B5048" s="46" t="s">
        <v>7306</v>
      </c>
      <c r="C5048" s="40" t="str">
        <f>C5047</f>
        <v>ASIGNACIÓN PARA LA INVERSIÓN LOCAL SEGÚN NBI Y CUARTA, QUINTA, Y SEXTA CATEGORÍA</v>
      </c>
      <c r="D5048" s="39" t="str">
        <f>D5047</f>
        <v xml:space="preserve">CESAR                                             </v>
      </c>
      <c r="E5048" s="39" t="str">
        <f>E5047</f>
        <v>20770</v>
      </c>
      <c r="F5048" s="39" t="str">
        <f>F5047</f>
        <v xml:space="preserve">SAN MARTÍN                                        </v>
      </c>
      <c r="G5048" s="39" t="s">
        <v>10656</v>
      </c>
      <c r="H5048" s="20">
        <f>SUBTOTAL(9,H5042:H5047)</f>
        <v>5520183791</v>
      </c>
      <c r="I5048" s="20">
        <f>SUBTOTAL(9,I5042:I5047)</f>
        <v>4921393449.3299999</v>
      </c>
      <c r="J5048" s="42">
        <f>+I5048/H5048</f>
        <v>0.89152710048418027</v>
      </c>
      <c r="K5048" s="20">
        <f>SUBTOTAL(9,K5042:K5047)</f>
        <v>2677451788.3699999</v>
      </c>
      <c r="L5048" s="20">
        <f>SUBTOTAL(9,L5042:L5047)</f>
        <v>2299882717.3299999</v>
      </c>
      <c r="M5048" s="7">
        <f>IFERROR((L5048/K5048),"N.A")</f>
        <v>0.85898193473360007</v>
      </c>
    </row>
    <row r="5049" spans="1:13" s="14" customFormat="1" ht="30" outlineLevel="2" x14ac:dyDescent="0.25">
      <c r="A5049" s="34"/>
      <c r="B5049" s="44" t="s">
        <v>1964</v>
      </c>
      <c r="C5049" s="31" t="s">
        <v>57</v>
      </c>
      <c r="D5049" s="14" t="s">
        <v>1959</v>
      </c>
      <c r="E5049" s="14" t="s">
        <v>1965</v>
      </c>
      <c r="F5049" s="14" t="s">
        <v>1966</v>
      </c>
      <c r="G5049" s="14" t="s">
        <v>16</v>
      </c>
      <c r="H5049" s="15">
        <v>3035902378</v>
      </c>
      <c r="I5049" s="15">
        <v>1927011226.9999998</v>
      </c>
      <c r="J5049" s="16">
        <f>IFERROR((I5049/H5049),0)</f>
        <v>0.63474084047112256</v>
      </c>
      <c r="K5049" s="15">
        <v>2243366419.21</v>
      </c>
      <c r="L5049" s="15">
        <v>1927011226.9999998</v>
      </c>
      <c r="M5049" s="17">
        <f>L5049/K5049</f>
        <v>0.85898193469375161</v>
      </c>
    </row>
    <row r="5050" spans="1:13" s="14" customFormat="1" ht="30" outlineLevel="2" x14ac:dyDescent="0.25">
      <c r="A5050" s="34"/>
      <c r="B5050" s="44" t="s">
        <v>1964</v>
      </c>
      <c r="C5050" s="31" t="s">
        <v>57</v>
      </c>
      <c r="D5050" s="14" t="s">
        <v>1959</v>
      </c>
      <c r="E5050" s="14" t="s">
        <v>1965</v>
      </c>
      <c r="F5050" s="14" t="s">
        <v>1966</v>
      </c>
      <c r="G5050" s="14" t="s">
        <v>6109</v>
      </c>
      <c r="H5050" s="20">
        <v>288452408</v>
      </c>
      <c r="I5050" s="20">
        <v>288452408</v>
      </c>
      <c r="J5050" s="21">
        <f>IFERROR((I5050/H5050),0)</f>
        <v>1</v>
      </c>
      <c r="K5050" s="20"/>
      <c r="L5050" s="20"/>
      <c r="M5050" s="21"/>
    </row>
    <row r="5051" spans="1:13" s="14" customFormat="1" ht="30" outlineLevel="2" x14ac:dyDescent="0.25">
      <c r="A5051" s="34"/>
      <c r="B5051" s="44" t="s">
        <v>1964</v>
      </c>
      <c r="C5051" s="31" t="s">
        <v>57</v>
      </c>
      <c r="D5051" s="14" t="s">
        <v>1959</v>
      </c>
      <c r="E5051" s="14" t="s">
        <v>1965</v>
      </c>
      <c r="F5051" s="14" t="s">
        <v>1966</v>
      </c>
      <c r="G5051" s="14" t="s">
        <v>6481</v>
      </c>
      <c r="H5051" s="20">
        <v>18777</v>
      </c>
      <c r="I5051" s="20">
        <v>18777</v>
      </c>
      <c r="J5051" s="21">
        <f>IFERROR((I5051/H5051),0)</f>
        <v>1</v>
      </c>
      <c r="K5051" s="20"/>
      <c r="L5051" s="20"/>
      <c r="M5051" s="21"/>
    </row>
    <row r="5052" spans="1:13" s="14" customFormat="1" ht="30" outlineLevel="2" x14ac:dyDescent="0.25">
      <c r="A5052" s="34"/>
      <c r="B5052" s="44" t="s">
        <v>1964</v>
      </c>
      <c r="C5052" s="31" t="s">
        <v>57</v>
      </c>
      <c r="D5052" s="14" t="s">
        <v>1959</v>
      </c>
      <c r="E5052" s="14" t="s">
        <v>1965</v>
      </c>
      <c r="F5052" s="14" t="s">
        <v>1966</v>
      </c>
      <c r="G5052" s="14" t="s">
        <v>6484</v>
      </c>
      <c r="H5052" s="20">
        <v>75964914</v>
      </c>
      <c r="I5052" s="20">
        <v>75964914</v>
      </c>
      <c r="J5052" s="21">
        <f>IFERROR((I5052/H5052),0)</f>
        <v>1</v>
      </c>
      <c r="K5052" s="20"/>
      <c r="L5052" s="20"/>
      <c r="M5052" s="21"/>
    </row>
    <row r="5053" spans="1:13" s="14" customFormat="1" ht="30" outlineLevel="2" x14ac:dyDescent="0.25">
      <c r="A5053" s="34"/>
      <c r="B5053" s="44" t="s">
        <v>1964</v>
      </c>
      <c r="C5053" s="31" t="s">
        <v>57</v>
      </c>
      <c r="D5053" s="14" t="s">
        <v>1959</v>
      </c>
      <c r="E5053" s="14" t="s">
        <v>1965</v>
      </c>
      <c r="F5053" s="14" t="s">
        <v>1966</v>
      </c>
      <c r="G5053" s="14" t="s">
        <v>6492</v>
      </c>
      <c r="H5053" s="20">
        <v>461852155</v>
      </c>
      <c r="I5053" s="20">
        <v>461852155</v>
      </c>
      <c r="J5053" s="21">
        <f>IFERROR((I5053/H5053),0)</f>
        <v>1</v>
      </c>
      <c r="K5053" s="20"/>
      <c r="L5053" s="20"/>
      <c r="M5053" s="22"/>
    </row>
    <row r="5054" spans="1:13" s="14" customFormat="1" ht="30" outlineLevel="2" x14ac:dyDescent="0.25">
      <c r="A5054" s="34"/>
      <c r="B5054" s="44" t="s">
        <v>1964</v>
      </c>
      <c r="C5054" s="31" t="s">
        <v>57</v>
      </c>
      <c r="D5054" s="14" t="s">
        <v>1959</v>
      </c>
      <c r="E5054" s="14" t="s">
        <v>1965</v>
      </c>
      <c r="F5054" s="14" t="s">
        <v>1966</v>
      </c>
      <c r="G5054" s="14" t="s">
        <v>6493</v>
      </c>
      <c r="H5054" s="20">
        <v>-607180476</v>
      </c>
      <c r="I5054" s="20"/>
      <c r="J5054" s="21">
        <f>IFERROR((I5054/H5054),0)</f>
        <v>0</v>
      </c>
      <c r="K5054" s="20"/>
      <c r="L5054" s="20"/>
      <c r="M5054" s="21"/>
    </row>
    <row r="5055" spans="1:13" s="14" customFormat="1" ht="45" outlineLevel="1" x14ac:dyDescent="0.25">
      <c r="A5055" s="34"/>
      <c r="B5055" s="46" t="s">
        <v>7307</v>
      </c>
      <c r="C5055" s="40" t="str">
        <f>C5054</f>
        <v>ASIGNACIÓN PARA LA INVERSIÓN LOCAL SEGÚN NBI Y CUARTA, QUINTA, Y SEXTA CATEGORÍA</v>
      </c>
      <c r="D5055" s="39" t="str">
        <f>D5054</f>
        <v xml:space="preserve">CESAR                                             </v>
      </c>
      <c r="E5055" s="39" t="str">
        <f>E5054</f>
        <v>20750</v>
      </c>
      <c r="F5055" s="39" t="str">
        <f>F5054</f>
        <v xml:space="preserve">SAN DIEGO                                         </v>
      </c>
      <c r="G5055" s="39" t="s">
        <v>10656</v>
      </c>
      <c r="H5055" s="20">
        <f>SUBTOTAL(9,H5049:H5054)</f>
        <v>3255010156</v>
      </c>
      <c r="I5055" s="20">
        <f>SUBTOTAL(9,I5049:I5054)</f>
        <v>2753299481</v>
      </c>
      <c r="J5055" s="42">
        <f>+I5055/H5055</f>
        <v>0.84586509689526146</v>
      </c>
      <c r="K5055" s="20">
        <f>SUBTOTAL(9,K5049:K5054)</f>
        <v>2243366419.21</v>
      </c>
      <c r="L5055" s="20">
        <f>SUBTOTAL(9,L5049:L5054)</f>
        <v>1927011226.9999998</v>
      </c>
      <c r="M5055" s="7">
        <f>IFERROR((L5055/K5055),"N.A")</f>
        <v>0.85898193469375161</v>
      </c>
    </row>
    <row r="5056" spans="1:13" s="14" customFormat="1" ht="30" outlineLevel="2" x14ac:dyDescent="0.25">
      <c r="A5056" s="34"/>
      <c r="B5056" s="44" t="s">
        <v>1967</v>
      </c>
      <c r="C5056" s="31" t="s">
        <v>57</v>
      </c>
      <c r="D5056" s="14" t="s">
        <v>1959</v>
      </c>
      <c r="E5056" s="14" t="s">
        <v>1968</v>
      </c>
      <c r="F5056" s="14" t="s">
        <v>1969</v>
      </c>
      <c r="G5056" s="14" t="s">
        <v>16</v>
      </c>
      <c r="H5056" s="15">
        <v>2572949736</v>
      </c>
      <c r="I5056" s="15">
        <v>1633156277.9199996</v>
      </c>
      <c r="J5056" s="16">
        <f>IFERROR((I5056/H5056),0)</f>
        <v>0.63474084047166923</v>
      </c>
      <c r="K5056" s="15">
        <v>1901269644.8200002</v>
      </c>
      <c r="L5056" s="15">
        <v>1633156277.9199996</v>
      </c>
      <c r="M5056" s="17">
        <f>L5056/K5056</f>
        <v>0.85898193471374551</v>
      </c>
    </row>
    <row r="5057" spans="1:13" s="14" customFormat="1" ht="30" outlineLevel="2" x14ac:dyDescent="0.25">
      <c r="A5057" s="34"/>
      <c r="B5057" s="44" t="s">
        <v>1967</v>
      </c>
      <c r="C5057" s="31" t="s">
        <v>57</v>
      </c>
      <c r="D5057" s="14" t="s">
        <v>1959</v>
      </c>
      <c r="E5057" s="14" t="s">
        <v>1968</v>
      </c>
      <c r="F5057" s="14" t="s">
        <v>1969</v>
      </c>
      <c r="G5057" s="14" t="s">
        <v>6109</v>
      </c>
      <c r="H5057" s="20">
        <v>2189695277</v>
      </c>
      <c r="I5057" s="20">
        <v>2189695277</v>
      </c>
      <c r="J5057" s="21">
        <f>IFERROR((I5057/H5057),0)</f>
        <v>1</v>
      </c>
      <c r="K5057" s="20"/>
      <c r="L5057" s="20"/>
      <c r="M5057" s="21"/>
    </row>
    <row r="5058" spans="1:13" s="14" customFormat="1" ht="30" outlineLevel="2" x14ac:dyDescent="0.25">
      <c r="A5058" s="34"/>
      <c r="B5058" s="44" t="s">
        <v>1967</v>
      </c>
      <c r="C5058" s="31" t="s">
        <v>57</v>
      </c>
      <c r="D5058" s="14" t="s">
        <v>1959</v>
      </c>
      <c r="E5058" s="14" t="s">
        <v>1968</v>
      </c>
      <c r="F5058" s="14" t="s">
        <v>1969</v>
      </c>
      <c r="G5058" s="14" t="s">
        <v>6481</v>
      </c>
      <c r="H5058" s="20">
        <v>15913</v>
      </c>
      <c r="I5058" s="20">
        <v>15913</v>
      </c>
      <c r="J5058" s="21">
        <f>IFERROR((I5058/H5058),0)</f>
        <v>1</v>
      </c>
      <c r="K5058" s="20"/>
      <c r="L5058" s="20"/>
      <c r="M5058" s="21"/>
    </row>
    <row r="5059" spans="1:13" s="14" customFormat="1" ht="30" outlineLevel="2" x14ac:dyDescent="0.25">
      <c r="A5059" s="34"/>
      <c r="B5059" s="44" t="s">
        <v>1967</v>
      </c>
      <c r="C5059" s="31" t="s">
        <v>57</v>
      </c>
      <c r="D5059" s="14" t="s">
        <v>1959</v>
      </c>
      <c r="E5059" s="14" t="s">
        <v>1968</v>
      </c>
      <c r="F5059" s="14" t="s">
        <v>1969</v>
      </c>
      <c r="G5059" s="14" t="s">
        <v>6484</v>
      </c>
      <c r="H5059" s="20">
        <v>64380827</v>
      </c>
      <c r="I5059" s="20">
        <v>64380827</v>
      </c>
      <c r="J5059" s="21">
        <f>IFERROR((I5059/H5059),0)</f>
        <v>1</v>
      </c>
      <c r="K5059" s="20"/>
      <c r="L5059" s="20"/>
      <c r="M5059" s="21"/>
    </row>
    <row r="5060" spans="1:13" s="14" customFormat="1" ht="30" outlineLevel="2" x14ac:dyDescent="0.25">
      <c r="A5060" s="34"/>
      <c r="B5060" s="44" t="s">
        <v>1967</v>
      </c>
      <c r="C5060" s="31" t="s">
        <v>57</v>
      </c>
      <c r="D5060" s="14" t="s">
        <v>1959</v>
      </c>
      <c r="E5060" s="14" t="s">
        <v>1968</v>
      </c>
      <c r="F5060" s="14" t="s">
        <v>1969</v>
      </c>
      <c r="G5060" s="14" t="s">
        <v>6492</v>
      </c>
      <c r="H5060" s="20">
        <v>391423119</v>
      </c>
      <c r="I5060" s="20">
        <v>391423119</v>
      </c>
      <c r="J5060" s="21">
        <f>IFERROR((I5060/H5060),0)</f>
        <v>1</v>
      </c>
      <c r="K5060" s="20"/>
      <c r="L5060" s="20"/>
      <c r="M5060" s="22"/>
    </row>
    <row r="5061" spans="1:13" s="14" customFormat="1" ht="30" outlineLevel="2" x14ac:dyDescent="0.25">
      <c r="A5061" s="34"/>
      <c r="B5061" s="44" t="s">
        <v>1967</v>
      </c>
      <c r="C5061" s="31" t="s">
        <v>57</v>
      </c>
      <c r="D5061" s="14" t="s">
        <v>1959</v>
      </c>
      <c r="E5061" s="14" t="s">
        <v>1968</v>
      </c>
      <c r="F5061" s="14" t="s">
        <v>1969</v>
      </c>
      <c r="G5061" s="14" t="s">
        <v>6493</v>
      </c>
      <c r="H5061" s="20">
        <v>-514589947</v>
      </c>
      <c r="I5061" s="20"/>
      <c r="J5061" s="21">
        <f>IFERROR((I5061/H5061),0)</f>
        <v>0</v>
      </c>
      <c r="K5061" s="20"/>
      <c r="L5061" s="20"/>
      <c r="M5061" s="21"/>
    </row>
    <row r="5062" spans="1:13" s="14" customFormat="1" ht="45" outlineLevel="1" x14ac:dyDescent="0.25">
      <c r="A5062" s="34"/>
      <c r="B5062" s="46" t="s">
        <v>7308</v>
      </c>
      <c r="C5062" s="40" t="str">
        <f>C5061</f>
        <v>ASIGNACIÓN PARA LA INVERSIÓN LOCAL SEGÚN NBI Y CUARTA, QUINTA, Y SEXTA CATEGORÍA</v>
      </c>
      <c r="D5062" s="39" t="str">
        <f>D5061</f>
        <v xml:space="preserve">CESAR                                             </v>
      </c>
      <c r="E5062" s="39" t="str">
        <f>E5061</f>
        <v>20710</v>
      </c>
      <c r="F5062" s="39" t="str">
        <f>F5061</f>
        <v xml:space="preserve">SAN ALBERTO                                       </v>
      </c>
      <c r="G5062" s="39" t="s">
        <v>10656</v>
      </c>
      <c r="H5062" s="20">
        <f>SUBTOTAL(9,H5056:H5061)</f>
        <v>4703874925</v>
      </c>
      <c r="I5062" s="20">
        <f>SUBTOTAL(9,I5056:I5061)</f>
        <v>4278671413.9199996</v>
      </c>
      <c r="J5062" s="42">
        <f>+I5062/H5062</f>
        <v>0.90960569363353116</v>
      </c>
      <c r="K5062" s="20">
        <f>SUBTOTAL(9,K5056:K5061)</f>
        <v>1901269644.8200002</v>
      </c>
      <c r="L5062" s="20">
        <f>SUBTOTAL(9,L5056:L5061)</f>
        <v>1633156277.9199996</v>
      </c>
      <c r="M5062" s="7">
        <f>IFERROR((L5062/K5062),"N.A")</f>
        <v>0.85898193471374551</v>
      </c>
    </row>
    <row r="5063" spans="1:13" s="14" customFormat="1" ht="30" outlineLevel="2" x14ac:dyDescent="0.25">
      <c r="A5063" s="34"/>
      <c r="B5063" s="44" t="s">
        <v>1970</v>
      </c>
      <c r="C5063" s="31" t="s">
        <v>57</v>
      </c>
      <c r="D5063" s="14" t="s">
        <v>1959</v>
      </c>
      <c r="E5063" s="14" t="s">
        <v>1971</v>
      </c>
      <c r="F5063" s="14" t="s">
        <v>662</v>
      </c>
      <c r="G5063" s="14" t="s">
        <v>16</v>
      </c>
      <c r="H5063" s="15">
        <v>4078409431</v>
      </c>
      <c r="I5063" s="15">
        <v>2588733030.02</v>
      </c>
      <c r="J5063" s="16">
        <f>IFERROR((I5063/H5063),0)</f>
        <v>0.63474084047154111</v>
      </c>
      <c r="K5063" s="15">
        <v>3013722320.9200001</v>
      </c>
      <c r="L5063" s="15">
        <v>2588733030.02</v>
      </c>
      <c r="M5063" s="17">
        <f>L5063/K5063</f>
        <v>0.858981934748964</v>
      </c>
    </row>
    <row r="5064" spans="1:13" s="14" customFormat="1" ht="30" outlineLevel="2" x14ac:dyDescent="0.25">
      <c r="A5064" s="34"/>
      <c r="B5064" s="44" t="s">
        <v>1970</v>
      </c>
      <c r="C5064" s="31" t="s">
        <v>57</v>
      </c>
      <c r="D5064" s="14" t="s">
        <v>1959</v>
      </c>
      <c r="E5064" s="14" t="s">
        <v>1971</v>
      </c>
      <c r="F5064" s="14" t="s">
        <v>662</v>
      </c>
      <c r="G5064" s="14" t="s">
        <v>6109</v>
      </c>
      <c r="H5064" s="20">
        <v>1932206530</v>
      </c>
      <c r="I5064" s="20">
        <v>1932206530</v>
      </c>
      <c r="J5064" s="21">
        <f>IFERROR((I5064/H5064),0)</f>
        <v>1</v>
      </c>
      <c r="K5064" s="20"/>
      <c r="L5064" s="20"/>
      <c r="M5064" s="21"/>
    </row>
    <row r="5065" spans="1:13" s="14" customFormat="1" ht="30" outlineLevel="2" x14ac:dyDescent="0.25">
      <c r="A5065" s="34"/>
      <c r="B5065" s="44" t="s">
        <v>1970</v>
      </c>
      <c r="C5065" s="31" t="s">
        <v>57</v>
      </c>
      <c r="D5065" s="14" t="s">
        <v>1959</v>
      </c>
      <c r="E5065" s="14" t="s">
        <v>1971</v>
      </c>
      <c r="F5065" s="14" t="s">
        <v>662</v>
      </c>
      <c r="G5065" s="14" t="s">
        <v>6481</v>
      </c>
      <c r="H5065" s="20">
        <v>25224</v>
      </c>
      <c r="I5065" s="20">
        <v>25224</v>
      </c>
      <c r="J5065" s="21">
        <f>IFERROR((I5065/H5065),0)</f>
        <v>1</v>
      </c>
      <c r="K5065" s="20"/>
      <c r="L5065" s="20"/>
      <c r="M5065" s="21"/>
    </row>
    <row r="5066" spans="1:13" s="14" customFormat="1" ht="30" outlineLevel="2" x14ac:dyDescent="0.25">
      <c r="A5066" s="34"/>
      <c r="B5066" s="44" t="s">
        <v>1970</v>
      </c>
      <c r="C5066" s="31" t="s">
        <v>57</v>
      </c>
      <c r="D5066" s="14" t="s">
        <v>1959</v>
      </c>
      <c r="E5066" s="14" t="s">
        <v>1971</v>
      </c>
      <c r="F5066" s="14" t="s">
        <v>662</v>
      </c>
      <c r="G5066" s="14" t="s">
        <v>6484</v>
      </c>
      <c r="H5066" s="20">
        <v>102050720</v>
      </c>
      <c r="I5066" s="20">
        <v>102050720</v>
      </c>
      <c r="J5066" s="21">
        <f>IFERROR((I5066/H5066),0)</f>
        <v>1</v>
      </c>
      <c r="K5066" s="20"/>
      <c r="L5066" s="20"/>
      <c r="M5066" s="21"/>
    </row>
    <row r="5067" spans="1:13" s="14" customFormat="1" ht="30" outlineLevel="2" x14ac:dyDescent="0.25">
      <c r="A5067" s="34"/>
      <c r="B5067" s="44" t="s">
        <v>1970</v>
      </c>
      <c r="C5067" s="31" t="s">
        <v>57</v>
      </c>
      <c r="D5067" s="14" t="s">
        <v>1959</v>
      </c>
      <c r="E5067" s="14" t="s">
        <v>1971</v>
      </c>
      <c r="F5067" s="14" t="s">
        <v>662</v>
      </c>
      <c r="G5067" s="14" t="s">
        <v>6492</v>
      </c>
      <c r="H5067" s="20">
        <v>620448864</v>
      </c>
      <c r="I5067" s="20">
        <v>620448864</v>
      </c>
      <c r="J5067" s="21">
        <f>IFERROR((I5067/H5067),0)</f>
        <v>1</v>
      </c>
      <c r="K5067" s="20"/>
      <c r="L5067" s="20"/>
      <c r="M5067" s="22"/>
    </row>
    <row r="5068" spans="1:13" s="14" customFormat="1" ht="30" outlineLevel="2" x14ac:dyDescent="0.25">
      <c r="A5068" s="34"/>
      <c r="B5068" s="44" t="s">
        <v>1970</v>
      </c>
      <c r="C5068" s="31" t="s">
        <v>57</v>
      </c>
      <c r="D5068" s="14" t="s">
        <v>1959</v>
      </c>
      <c r="E5068" s="14" t="s">
        <v>1971</v>
      </c>
      <c r="F5068" s="14" t="s">
        <v>662</v>
      </c>
      <c r="G5068" s="14" t="s">
        <v>6493</v>
      </c>
      <c r="H5068" s="20">
        <v>-815681886</v>
      </c>
      <c r="I5068" s="20"/>
      <c r="J5068" s="21">
        <f>IFERROR((I5068/H5068),0)</f>
        <v>0</v>
      </c>
      <c r="K5068" s="20"/>
      <c r="L5068" s="20"/>
      <c r="M5068" s="21"/>
    </row>
    <row r="5069" spans="1:13" s="14" customFormat="1" ht="45" outlineLevel="1" x14ac:dyDescent="0.25">
      <c r="A5069" s="34"/>
      <c r="B5069" s="46" t="s">
        <v>7309</v>
      </c>
      <c r="C5069" s="40" t="str">
        <f>C5068</f>
        <v>ASIGNACIÓN PARA LA INVERSIÓN LOCAL SEGÚN NBI Y CUARTA, QUINTA, Y SEXTA CATEGORÍA</v>
      </c>
      <c r="D5069" s="39" t="str">
        <f>D5068</f>
        <v xml:space="preserve">CESAR                                             </v>
      </c>
      <c r="E5069" s="39" t="str">
        <f>E5068</f>
        <v>20621</v>
      </c>
      <c r="F5069" s="39" t="str">
        <f>F5068</f>
        <v xml:space="preserve">LA PAZ                                            </v>
      </c>
      <c r="G5069" s="39" t="s">
        <v>10656</v>
      </c>
      <c r="H5069" s="20">
        <f>SUBTOTAL(9,H5063:H5068)</f>
        <v>5917458883</v>
      </c>
      <c r="I5069" s="20">
        <f>SUBTOTAL(9,I5063:I5068)</f>
        <v>5243464368.0200005</v>
      </c>
      <c r="J5069" s="42">
        <f>+I5069/H5069</f>
        <v>0.88610068471852199</v>
      </c>
      <c r="K5069" s="20">
        <f>SUBTOTAL(9,K5063:K5068)</f>
        <v>3013722320.9200001</v>
      </c>
      <c r="L5069" s="20">
        <f>SUBTOTAL(9,L5063:L5068)</f>
        <v>2588733030.02</v>
      </c>
      <c r="M5069" s="7">
        <f>IFERROR((L5069/K5069),"N.A")</f>
        <v>0.858981934748964</v>
      </c>
    </row>
    <row r="5070" spans="1:13" s="14" customFormat="1" ht="30" outlineLevel="2" x14ac:dyDescent="0.25">
      <c r="A5070" s="34"/>
      <c r="B5070" s="44" t="s">
        <v>1972</v>
      </c>
      <c r="C5070" s="31" t="s">
        <v>57</v>
      </c>
      <c r="D5070" s="14" t="s">
        <v>1959</v>
      </c>
      <c r="E5070" s="14" t="s">
        <v>1973</v>
      </c>
      <c r="F5070" s="14" t="s">
        <v>1974</v>
      </c>
      <c r="G5070" s="14" t="s">
        <v>16</v>
      </c>
      <c r="H5070" s="15">
        <v>2828099838</v>
      </c>
      <c r="I5070" s="15">
        <v>1795110468.1200004</v>
      </c>
      <c r="J5070" s="16">
        <f>IFERROR((I5070/H5070),0)</f>
        <v>0.6347408404752366</v>
      </c>
      <c r="K5070" s="15">
        <v>2089811666.1700001</v>
      </c>
      <c r="L5070" s="15">
        <v>1795110468.1200004</v>
      </c>
      <c r="M5070" s="17">
        <f>L5070/K5070</f>
        <v>0.85898193467830575</v>
      </c>
    </row>
    <row r="5071" spans="1:13" s="14" customFormat="1" ht="30" outlineLevel="2" x14ac:dyDescent="0.25">
      <c r="A5071" s="34"/>
      <c r="B5071" s="44" t="s">
        <v>1972</v>
      </c>
      <c r="C5071" s="31" t="s">
        <v>57</v>
      </c>
      <c r="D5071" s="14" t="s">
        <v>1959</v>
      </c>
      <c r="E5071" s="14" t="s">
        <v>1973</v>
      </c>
      <c r="F5071" s="14" t="s">
        <v>1974</v>
      </c>
      <c r="G5071" s="14" t="s">
        <v>6109</v>
      </c>
      <c r="H5071" s="20">
        <v>255561453</v>
      </c>
      <c r="I5071" s="20">
        <v>255561453</v>
      </c>
      <c r="J5071" s="21">
        <f>IFERROR((I5071/H5071),0)</f>
        <v>1</v>
      </c>
      <c r="K5071" s="20"/>
      <c r="L5071" s="20"/>
      <c r="M5071" s="21"/>
    </row>
    <row r="5072" spans="1:13" s="14" customFormat="1" ht="30" outlineLevel="2" x14ac:dyDescent="0.25">
      <c r="A5072" s="34"/>
      <c r="B5072" s="44" t="s">
        <v>1972</v>
      </c>
      <c r="C5072" s="31" t="s">
        <v>57</v>
      </c>
      <c r="D5072" s="14" t="s">
        <v>1959</v>
      </c>
      <c r="E5072" s="14" t="s">
        <v>1973</v>
      </c>
      <c r="F5072" s="14" t="s">
        <v>1974</v>
      </c>
      <c r="G5072" s="14" t="s">
        <v>6481</v>
      </c>
      <c r="H5072" s="20">
        <v>17491</v>
      </c>
      <c r="I5072" s="20">
        <v>17491</v>
      </c>
      <c r="J5072" s="21">
        <f>IFERROR((I5072/H5072),0)</f>
        <v>1</v>
      </c>
      <c r="K5072" s="20"/>
      <c r="L5072" s="20"/>
      <c r="M5072" s="21"/>
    </row>
    <row r="5073" spans="1:13" s="14" customFormat="1" ht="30" outlineLevel="2" x14ac:dyDescent="0.25">
      <c r="A5073" s="34"/>
      <c r="B5073" s="44" t="s">
        <v>1972</v>
      </c>
      <c r="C5073" s="31" t="s">
        <v>57</v>
      </c>
      <c r="D5073" s="14" t="s">
        <v>1959</v>
      </c>
      <c r="E5073" s="14" t="s">
        <v>1973</v>
      </c>
      <c r="F5073" s="14" t="s">
        <v>1974</v>
      </c>
      <c r="G5073" s="14" t="s">
        <v>6484</v>
      </c>
      <c r="H5073" s="20">
        <v>70765241</v>
      </c>
      <c r="I5073" s="20">
        <v>70765241</v>
      </c>
      <c r="J5073" s="21">
        <f>IFERROR((I5073/H5073),0)</f>
        <v>1</v>
      </c>
      <c r="K5073" s="20"/>
      <c r="L5073" s="20"/>
      <c r="M5073" s="21"/>
    </row>
    <row r="5074" spans="1:13" s="14" customFormat="1" ht="30" outlineLevel="2" x14ac:dyDescent="0.25">
      <c r="A5074" s="34"/>
      <c r="B5074" s="44" t="s">
        <v>1972</v>
      </c>
      <c r="C5074" s="31" t="s">
        <v>57</v>
      </c>
      <c r="D5074" s="14" t="s">
        <v>1959</v>
      </c>
      <c r="E5074" s="14" t="s">
        <v>1973</v>
      </c>
      <c r="F5074" s="14" t="s">
        <v>1974</v>
      </c>
      <c r="G5074" s="14" t="s">
        <v>6492</v>
      </c>
      <c r="H5074" s="20">
        <v>430239132</v>
      </c>
      <c r="I5074" s="20">
        <v>430239132</v>
      </c>
      <c r="J5074" s="21">
        <f>IFERROR((I5074/H5074),0)</f>
        <v>1</v>
      </c>
      <c r="K5074" s="20"/>
      <c r="L5074" s="20"/>
      <c r="M5074" s="22"/>
    </row>
    <row r="5075" spans="1:13" s="14" customFormat="1" ht="30" outlineLevel="2" x14ac:dyDescent="0.25">
      <c r="A5075" s="34"/>
      <c r="B5075" s="44" t="s">
        <v>1972</v>
      </c>
      <c r="C5075" s="31" t="s">
        <v>57</v>
      </c>
      <c r="D5075" s="14" t="s">
        <v>1959</v>
      </c>
      <c r="E5075" s="14" t="s">
        <v>1973</v>
      </c>
      <c r="F5075" s="14" t="s">
        <v>1974</v>
      </c>
      <c r="G5075" s="14" t="s">
        <v>6493</v>
      </c>
      <c r="H5075" s="20">
        <v>-565619968</v>
      </c>
      <c r="I5075" s="20"/>
      <c r="J5075" s="21">
        <f>IFERROR((I5075/H5075),0)</f>
        <v>0</v>
      </c>
      <c r="K5075" s="20"/>
      <c r="L5075" s="20"/>
      <c r="M5075" s="21"/>
    </row>
    <row r="5076" spans="1:13" s="14" customFormat="1" ht="45" outlineLevel="1" x14ac:dyDescent="0.25">
      <c r="A5076" s="34"/>
      <c r="B5076" s="46" t="s">
        <v>7310</v>
      </c>
      <c r="C5076" s="40" t="str">
        <f>C5075</f>
        <v>ASIGNACIÓN PARA LA INVERSIÓN LOCAL SEGÚN NBI Y CUARTA, QUINTA, Y SEXTA CATEGORÍA</v>
      </c>
      <c r="D5076" s="39" t="str">
        <f>D5075</f>
        <v xml:space="preserve">CESAR                                             </v>
      </c>
      <c r="E5076" s="39" t="str">
        <f>E5075</f>
        <v>20614</v>
      </c>
      <c r="F5076" s="39" t="str">
        <f>F5075</f>
        <v xml:space="preserve">RÍO DE ORO                                        </v>
      </c>
      <c r="G5076" s="39" t="s">
        <v>10656</v>
      </c>
      <c r="H5076" s="20">
        <f>SUBTOTAL(9,H5070:H5075)</f>
        <v>3019063187</v>
      </c>
      <c r="I5076" s="20">
        <f>SUBTOTAL(9,I5070:I5075)</f>
        <v>2551693785.1200004</v>
      </c>
      <c r="J5076" s="42">
        <f>+I5076/H5076</f>
        <v>0.84519389859328586</v>
      </c>
      <c r="K5076" s="20">
        <f>SUBTOTAL(9,K5070:K5075)</f>
        <v>2089811666.1700001</v>
      </c>
      <c r="L5076" s="20">
        <f>SUBTOTAL(9,L5070:L5075)</f>
        <v>1795110468.1200004</v>
      </c>
      <c r="M5076" s="7">
        <f>IFERROR((L5076/K5076),"N.A")</f>
        <v>0.85898193467830575</v>
      </c>
    </row>
    <row r="5077" spans="1:13" s="14" customFormat="1" ht="30" outlineLevel="2" x14ac:dyDescent="0.25">
      <c r="A5077" s="34"/>
      <c r="B5077" s="44" t="s">
        <v>1975</v>
      </c>
      <c r="C5077" s="31" t="s">
        <v>57</v>
      </c>
      <c r="D5077" s="14" t="s">
        <v>1959</v>
      </c>
      <c r="E5077" s="14" t="s">
        <v>1976</v>
      </c>
      <c r="F5077" s="14" t="s">
        <v>1977</v>
      </c>
      <c r="G5077" s="14" t="s">
        <v>16</v>
      </c>
      <c r="H5077" s="15">
        <v>6566058335</v>
      </c>
      <c r="I5077" s="15">
        <v>4167745386.1500001</v>
      </c>
      <c r="J5077" s="16">
        <f>IFERROR((I5077/H5077),0)</f>
        <v>0.63474084047259693</v>
      </c>
      <c r="K5077" s="15">
        <v>4851959299.46</v>
      </c>
      <c r="L5077" s="15">
        <v>4167745386.1500001</v>
      </c>
      <c r="M5077" s="17">
        <f>L5077/K5077</f>
        <v>0.85898193470292517</v>
      </c>
    </row>
    <row r="5078" spans="1:13" s="14" customFormat="1" ht="30" outlineLevel="2" x14ac:dyDescent="0.25">
      <c r="A5078" s="34"/>
      <c r="B5078" s="44" t="s">
        <v>1975</v>
      </c>
      <c r="C5078" s="31" t="s">
        <v>57</v>
      </c>
      <c r="D5078" s="14" t="s">
        <v>1959</v>
      </c>
      <c r="E5078" s="14" t="s">
        <v>1976</v>
      </c>
      <c r="F5078" s="14" t="s">
        <v>1977</v>
      </c>
      <c r="G5078" s="14" t="s">
        <v>6109</v>
      </c>
      <c r="H5078" s="20">
        <v>3191769319</v>
      </c>
      <c r="I5078" s="20">
        <v>3191769319</v>
      </c>
      <c r="J5078" s="21">
        <f>IFERROR((I5078/H5078),0)</f>
        <v>1</v>
      </c>
      <c r="K5078" s="20"/>
      <c r="L5078" s="20"/>
      <c r="M5078" s="21"/>
    </row>
    <row r="5079" spans="1:13" s="14" customFormat="1" ht="30" outlineLevel="2" x14ac:dyDescent="0.25">
      <c r="A5079" s="34"/>
      <c r="B5079" s="44" t="s">
        <v>1975</v>
      </c>
      <c r="C5079" s="31" t="s">
        <v>57</v>
      </c>
      <c r="D5079" s="14" t="s">
        <v>1959</v>
      </c>
      <c r="E5079" s="14" t="s">
        <v>1976</v>
      </c>
      <c r="F5079" s="14" t="s">
        <v>1977</v>
      </c>
      <c r="G5079" s="14" t="s">
        <v>6481</v>
      </c>
      <c r="H5079" s="20">
        <v>40610</v>
      </c>
      <c r="I5079" s="20">
        <v>40610</v>
      </c>
      <c r="J5079" s="21">
        <f>IFERROR((I5079/H5079),0)</f>
        <v>1</v>
      </c>
      <c r="K5079" s="20"/>
      <c r="L5079" s="20"/>
      <c r="M5079" s="21"/>
    </row>
    <row r="5080" spans="1:13" s="14" customFormat="1" ht="30" outlineLevel="2" x14ac:dyDescent="0.25">
      <c r="A5080" s="34"/>
      <c r="B5080" s="44" t="s">
        <v>1975</v>
      </c>
      <c r="C5080" s="31" t="s">
        <v>57</v>
      </c>
      <c r="D5080" s="14" t="s">
        <v>1959</v>
      </c>
      <c r="E5080" s="14" t="s">
        <v>1976</v>
      </c>
      <c r="F5080" s="14" t="s">
        <v>1977</v>
      </c>
      <c r="G5080" s="14" t="s">
        <v>6484</v>
      </c>
      <c r="H5080" s="20">
        <v>164297134</v>
      </c>
      <c r="I5080" s="20">
        <v>164297134</v>
      </c>
      <c r="J5080" s="21">
        <f>IFERROR((I5080/H5080),0)</f>
        <v>1</v>
      </c>
      <c r="K5080" s="20"/>
      <c r="L5080" s="20"/>
      <c r="M5080" s="21"/>
    </row>
    <row r="5081" spans="1:13" s="14" customFormat="1" ht="30" outlineLevel="2" x14ac:dyDescent="0.25">
      <c r="A5081" s="34"/>
      <c r="B5081" s="44" t="s">
        <v>1975</v>
      </c>
      <c r="C5081" s="31" t="s">
        <v>57</v>
      </c>
      <c r="D5081" s="14" t="s">
        <v>1959</v>
      </c>
      <c r="E5081" s="14" t="s">
        <v>1976</v>
      </c>
      <c r="F5081" s="14" t="s">
        <v>1977</v>
      </c>
      <c r="G5081" s="14" t="s">
        <v>6492</v>
      </c>
      <c r="H5081" s="20">
        <v>998895159</v>
      </c>
      <c r="I5081" s="20">
        <v>998895159</v>
      </c>
      <c r="J5081" s="21">
        <f>IFERROR((I5081/H5081),0)</f>
        <v>1</v>
      </c>
      <c r="K5081" s="20"/>
      <c r="L5081" s="20"/>
      <c r="M5081" s="22"/>
    </row>
    <row r="5082" spans="1:13" s="14" customFormat="1" ht="30" outlineLevel="2" x14ac:dyDescent="0.25">
      <c r="A5082" s="34"/>
      <c r="B5082" s="44" t="s">
        <v>1975</v>
      </c>
      <c r="C5082" s="31" t="s">
        <v>57</v>
      </c>
      <c r="D5082" s="14" t="s">
        <v>1959</v>
      </c>
      <c r="E5082" s="14" t="s">
        <v>1976</v>
      </c>
      <c r="F5082" s="14" t="s">
        <v>1977</v>
      </c>
      <c r="G5082" s="14" t="s">
        <v>6493</v>
      </c>
      <c r="H5082" s="20">
        <v>-1313211667</v>
      </c>
      <c r="I5082" s="20"/>
      <c r="J5082" s="21">
        <f>IFERROR((I5082/H5082),0)</f>
        <v>0</v>
      </c>
      <c r="K5082" s="20"/>
      <c r="L5082" s="20"/>
      <c r="M5082" s="21"/>
    </row>
    <row r="5083" spans="1:13" s="14" customFormat="1" ht="45" outlineLevel="1" x14ac:dyDescent="0.25">
      <c r="A5083" s="34"/>
      <c r="B5083" s="46" t="s">
        <v>7311</v>
      </c>
      <c r="C5083" s="40" t="str">
        <f>C5082</f>
        <v>ASIGNACIÓN PARA LA INVERSIÓN LOCAL SEGÚN NBI Y CUARTA, QUINTA, Y SEXTA CATEGORÍA</v>
      </c>
      <c r="D5083" s="39" t="str">
        <f>D5082</f>
        <v xml:space="preserve">CESAR                                             </v>
      </c>
      <c r="E5083" s="39" t="str">
        <f>E5082</f>
        <v>20570</v>
      </c>
      <c r="F5083" s="39" t="str">
        <f>F5082</f>
        <v xml:space="preserve">PUEBLO BELLO                                      </v>
      </c>
      <c r="G5083" s="39" t="s">
        <v>10656</v>
      </c>
      <c r="H5083" s="20">
        <f>SUBTOTAL(9,H5077:H5082)</f>
        <v>9607848890</v>
      </c>
      <c r="I5083" s="20">
        <f>SUBTOTAL(9,I5077:I5082)</f>
        <v>8522747608.1499996</v>
      </c>
      <c r="J5083" s="42">
        <f>+I5083/H5083</f>
        <v>0.88706095461395207</v>
      </c>
      <c r="K5083" s="20">
        <f>SUBTOTAL(9,K5077:K5082)</f>
        <v>4851959299.46</v>
      </c>
      <c r="L5083" s="20">
        <f>SUBTOTAL(9,L5077:L5082)</f>
        <v>4167745386.1500001</v>
      </c>
      <c r="M5083" s="7">
        <f>IFERROR((L5083/K5083),"N.A")</f>
        <v>0.85898193470292517</v>
      </c>
    </row>
    <row r="5084" spans="1:13" s="14" customFormat="1" ht="30" outlineLevel="2" x14ac:dyDescent="0.25">
      <c r="A5084" s="34"/>
      <c r="B5084" s="44" t="s">
        <v>1978</v>
      </c>
      <c r="C5084" s="31" t="s">
        <v>57</v>
      </c>
      <c r="D5084" s="14" t="s">
        <v>1959</v>
      </c>
      <c r="E5084" s="14" t="s">
        <v>1979</v>
      </c>
      <c r="F5084" s="14" t="s">
        <v>1980</v>
      </c>
      <c r="G5084" s="14" t="s">
        <v>16</v>
      </c>
      <c r="H5084" s="15">
        <v>3491386031</v>
      </c>
      <c r="I5084" s="15">
        <v>2216125303.73</v>
      </c>
      <c r="J5084" s="16">
        <f>IFERROR((I5084/H5084),0)</f>
        <v>0.63474084047224621</v>
      </c>
      <c r="K5084" s="15">
        <v>2579944017.6700001</v>
      </c>
      <c r="L5084" s="15">
        <v>2216125303.73</v>
      </c>
      <c r="M5084" s="17">
        <f>L5084/K5084</f>
        <v>0.85898193470547779</v>
      </c>
    </row>
    <row r="5085" spans="1:13" s="14" customFormat="1" ht="30" outlineLevel="2" x14ac:dyDescent="0.25">
      <c r="A5085" s="34"/>
      <c r="B5085" s="44" t="s">
        <v>1978</v>
      </c>
      <c r="C5085" s="31" t="s">
        <v>57</v>
      </c>
      <c r="D5085" s="14" t="s">
        <v>1959</v>
      </c>
      <c r="E5085" s="14" t="s">
        <v>1979</v>
      </c>
      <c r="F5085" s="14" t="s">
        <v>1980</v>
      </c>
      <c r="G5085" s="14" t="s">
        <v>6109</v>
      </c>
      <c r="H5085" s="20">
        <v>1623611992</v>
      </c>
      <c r="I5085" s="20">
        <v>1623611992</v>
      </c>
      <c r="J5085" s="21">
        <f>IFERROR((I5085/H5085),0)</f>
        <v>1</v>
      </c>
      <c r="K5085" s="20"/>
      <c r="L5085" s="20"/>
      <c r="M5085" s="21"/>
    </row>
    <row r="5086" spans="1:13" s="14" customFormat="1" ht="30" outlineLevel="2" x14ac:dyDescent="0.25">
      <c r="A5086" s="34"/>
      <c r="B5086" s="44" t="s">
        <v>1978</v>
      </c>
      <c r="C5086" s="31" t="s">
        <v>57</v>
      </c>
      <c r="D5086" s="14" t="s">
        <v>1959</v>
      </c>
      <c r="E5086" s="14" t="s">
        <v>1979</v>
      </c>
      <c r="F5086" s="14" t="s">
        <v>1980</v>
      </c>
      <c r="G5086" s="14" t="s">
        <v>6481</v>
      </c>
      <c r="H5086" s="20">
        <v>21594</v>
      </c>
      <c r="I5086" s="20">
        <v>21594</v>
      </c>
      <c r="J5086" s="21">
        <f>IFERROR((I5086/H5086),0)</f>
        <v>1</v>
      </c>
      <c r="K5086" s="20"/>
      <c r="L5086" s="20"/>
      <c r="M5086" s="21"/>
    </row>
    <row r="5087" spans="1:13" s="14" customFormat="1" ht="30" outlineLevel="2" x14ac:dyDescent="0.25">
      <c r="A5087" s="34"/>
      <c r="B5087" s="44" t="s">
        <v>1978</v>
      </c>
      <c r="C5087" s="31" t="s">
        <v>57</v>
      </c>
      <c r="D5087" s="14" t="s">
        <v>1959</v>
      </c>
      <c r="E5087" s="14" t="s">
        <v>1979</v>
      </c>
      <c r="F5087" s="14" t="s">
        <v>1980</v>
      </c>
      <c r="G5087" s="14" t="s">
        <v>6484</v>
      </c>
      <c r="H5087" s="20">
        <v>87362111</v>
      </c>
      <c r="I5087" s="20">
        <v>87362111</v>
      </c>
      <c r="J5087" s="21">
        <f>IFERROR((I5087/H5087),0)</f>
        <v>1</v>
      </c>
      <c r="K5087" s="20"/>
      <c r="L5087" s="20"/>
      <c r="M5087" s="21"/>
    </row>
    <row r="5088" spans="1:13" s="14" customFormat="1" ht="30" outlineLevel="2" x14ac:dyDescent="0.25">
      <c r="A5088" s="34"/>
      <c r="B5088" s="44" t="s">
        <v>1978</v>
      </c>
      <c r="C5088" s="31" t="s">
        <v>57</v>
      </c>
      <c r="D5088" s="14" t="s">
        <v>1959</v>
      </c>
      <c r="E5088" s="14" t="s">
        <v>1979</v>
      </c>
      <c r="F5088" s="14" t="s">
        <v>1980</v>
      </c>
      <c r="G5088" s="14" t="s">
        <v>6492</v>
      </c>
      <c r="H5088" s="20">
        <v>531144932</v>
      </c>
      <c r="I5088" s="20">
        <v>531144932</v>
      </c>
      <c r="J5088" s="21">
        <f>IFERROR((I5088/H5088),0)</f>
        <v>1</v>
      </c>
      <c r="K5088" s="20"/>
      <c r="L5088" s="20"/>
      <c r="M5088" s="22"/>
    </row>
    <row r="5089" spans="1:13" s="14" customFormat="1" ht="30" outlineLevel="2" x14ac:dyDescent="0.25">
      <c r="A5089" s="34"/>
      <c r="B5089" s="44" t="s">
        <v>1978</v>
      </c>
      <c r="C5089" s="31" t="s">
        <v>57</v>
      </c>
      <c r="D5089" s="14" t="s">
        <v>1959</v>
      </c>
      <c r="E5089" s="14" t="s">
        <v>1979</v>
      </c>
      <c r="F5089" s="14" t="s">
        <v>1980</v>
      </c>
      <c r="G5089" s="14" t="s">
        <v>6493</v>
      </c>
      <c r="H5089" s="20">
        <v>-698277206</v>
      </c>
      <c r="I5089" s="20"/>
      <c r="J5089" s="21">
        <f>IFERROR((I5089/H5089),0)</f>
        <v>0</v>
      </c>
      <c r="K5089" s="20"/>
      <c r="L5089" s="20"/>
      <c r="M5089" s="21"/>
    </row>
    <row r="5090" spans="1:13" s="14" customFormat="1" ht="45" outlineLevel="1" x14ac:dyDescent="0.25">
      <c r="A5090" s="34"/>
      <c r="B5090" s="46" t="s">
        <v>7312</v>
      </c>
      <c r="C5090" s="40" t="str">
        <f>C5089</f>
        <v>ASIGNACIÓN PARA LA INVERSIÓN LOCAL SEGÚN NBI Y CUARTA, QUINTA, Y SEXTA CATEGORÍA</v>
      </c>
      <c r="D5090" s="39" t="str">
        <f>D5089</f>
        <v xml:space="preserve">CESAR                                             </v>
      </c>
      <c r="E5090" s="39" t="str">
        <f>E5089</f>
        <v>20550</v>
      </c>
      <c r="F5090" s="39" t="str">
        <f>F5089</f>
        <v xml:space="preserve">PELAYA                                            </v>
      </c>
      <c r="G5090" s="39" t="s">
        <v>10656</v>
      </c>
      <c r="H5090" s="20">
        <f>SUBTOTAL(9,H5084:H5089)</f>
        <v>5035249454</v>
      </c>
      <c r="I5090" s="20">
        <f>SUBTOTAL(9,I5084:I5089)</f>
        <v>4458265932.7299995</v>
      </c>
      <c r="J5090" s="42">
        <f>+I5090/H5090</f>
        <v>0.88541113473302802</v>
      </c>
      <c r="K5090" s="20">
        <f>SUBTOTAL(9,K5084:K5089)</f>
        <v>2579944017.6700001</v>
      </c>
      <c r="L5090" s="20">
        <f>SUBTOTAL(9,L5084:L5089)</f>
        <v>2216125303.73</v>
      </c>
      <c r="M5090" s="7">
        <f>IFERROR((L5090/K5090),"N.A")</f>
        <v>0.85898193470547779</v>
      </c>
    </row>
    <row r="5091" spans="1:13" s="14" customFormat="1" ht="30" outlineLevel="2" x14ac:dyDescent="0.25">
      <c r="A5091" s="34"/>
      <c r="B5091" s="44" t="s">
        <v>1981</v>
      </c>
      <c r="C5091" s="31" t="s">
        <v>57</v>
      </c>
      <c r="D5091" s="14" t="s">
        <v>1959</v>
      </c>
      <c r="E5091" s="14" t="s">
        <v>1982</v>
      </c>
      <c r="F5091" s="14" t="s">
        <v>1983</v>
      </c>
      <c r="G5091" s="14" t="s">
        <v>16</v>
      </c>
      <c r="H5091" s="15">
        <v>3250633639</v>
      </c>
      <c r="I5091" s="15">
        <v>2063309928.0799999</v>
      </c>
      <c r="J5091" s="16">
        <f>IFERROR((I5091/H5091),0)</f>
        <v>0.63474084047033386</v>
      </c>
      <c r="K5091" s="15">
        <v>2402041119.5899997</v>
      </c>
      <c r="L5091" s="15">
        <v>2063309928.0799999</v>
      </c>
      <c r="M5091" s="17">
        <f>L5091/K5091</f>
        <v>0.85898193467736417</v>
      </c>
    </row>
    <row r="5092" spans="1:13" s="14" customFormat="1" ht="30" outlineLevel="2" x14ac:dyDescent="0.25">
      <c r="A5092" s="34"/>
      <c r="B5092" s="44" t="s">
        <v>1981</v>
      </c>
      <c r="C5092" s="31" t="s">
        <v>57</v>
      </c>
      <c r="D5092" s="14" t="s">
        <v>1959</v>
      </c>
      <c r="E5092" s="14" t="s">
        <v>1982</v>
      </c>
      <c r="F5092" s="14" t="s">
        <v>1983</v>
      </c>
      <c r="G5092" s="14" t="s">
        <v>6109</v>
      </c>
      <c r="H5092" s="20">
        <v>1173296386</v>
      </c>
      <c r="I5092" s="20">
        <v>1173296386</v>
      </c>
      <c r="J5092" s="21">
        <f>IFERROR((I5092/H5092),0)</f>
        <v>1</v>
      </c>
      <c r="K5092" s="20"/>
      <c r="L5092" s="20"/>
      <c r="M5092" s="21"/>
    </row>
    <row r="5093" spans="1:13" s="14" customFormat="1" ht="30" outlineLevel="2" x14ac:dyDescent="0.25">
      <c r="A5093" s="34"/>
      <c r="B5093" s="44" t="s">
        <v>1981</v>
      </c>
      <c r="C5093" s="31" t="s">
        <v>57</v>
      </c>
      <c r="D5093" s="14" t="s">
        <v>1959</v>
      </c>
      <c r="E5093" s="14" t="s">
        <v>1982</v>
      </c>
      <c r="F5093" s="14" t="s">
        <v>1983</v>
      </c>
      <c r="G5093" s="14" t="s">
        <v>6481</v>
      </c>
      <c r="H5093" s="20">
        <v>20105</v>
      </c>
      <c r="I5093" s="20">
        <v>20105</v>
      </c>
      <c r="J5093" s="21">
        <f>IFERROR((I5093/H5093),0)</f>
        <v>1</v>
      </c>
      <c r="K5093" s="20"/>
      <c r="L5093" s="20"/>
      <c r="M5093" s="21"/>
    </row>
    <row r="5094" spans="1:13" s="14" customFormat="1" ht="30" outlineLevel="2" x14ac:dyDescent="0.25">
      <c r="A5094" s="34"/>
      <c r="B5094" s="44" t="s">
        <v>1981</v>
      </c>
      <c r="C5094" s="31" t="s">
        <v>57</v>
      </c>
      <c r="D5094" s="14" t="s">
        <v>1959</v>
      </c>
      <c r="E5094" s="14" t="s">
        <v>1982</v>
      </c>
      <c r="F5094" s="14" t="s">
        <v>1983</v>
      </c>
      <c r="G5094" s="14" t="s">
        <v>6484</v>
      </c>
      <c r="H5094" s="20">
        <v>81337960</v>
      </c>
      <c r="I5094" s="20">
        <v>81337960</v>
      </c>
      <c r="J5094" s="21">
        <f>IFERROR((I5094/H5094),0)</f>
        <v>1</v>
      </c>
      <c r="K5094" s="20"/>
      <c r="L5094" s="20"/>
      <c r="M5094" s="21"/>
    </row>
    <row r="5095" spans="1:13" s="14" customFormat="1" ht="30" outlineLevel="2" x14ac:dyDescent="0.25">
      <c r="A5095" s="34"/>
      <c r="B5095" s="44" t="s">
        <v>1981</v>
      </c>
      <c r="C5095" s="31" t="s">
        <v>57</v>
      </c>
      <c r="D5095" s="14" t="s">
        <v>1959</v>
      </c>
      <c r="E5095" s="14" t="s">
        <v>1982</v>
      </c>
      <c r="F5095" s="14" t="s">
        <v>1983</v>
      </c>
      <c r="G5095" s="14" t="s">
        <v>6492</v>
      </c>
      <c r="H5095" s="20">
        <v>494519244</v>
      </c>
      <c r="I5095" s="20">
        <v>494519244</v>
      </c>
      <c r="J5095" s="21">
        <f>IFERROR((I5095/H5095),0)</f>
        <v>1</v>
      </c>
      <c r="K5095" s="20"/>
      <c r="L5095" s="20"/>
      <c r="M5095" s="22"/>
    </row>
    <row r="5096" spans="1:13" s="14" customFormat="1" ht="30" outlineLevel="2" x14ac:dyDescent="0.25">
      <c r="A5096" s="34"/>
      <c r="B5096" s="44" t="s">
        <v>1981</v>
      </c>
      <c r="C5096" s="31" t="s">
        <v>57</v>
      </c>
      <c r="D5096" s="14" t="s">
        <v>1959</v>
      </c>
      <c r="E5096" s="14" t="s">
        <v>1982</v>
      </c>
      <c r="F5096" s="14" t="s">
        <v>1983</v>
      </c>
      <c r="G5096" s="14" t="s">
        <v>6493</v>
      </c>
      <c r="H5096" s="20">
        <v>-650126728</v>
      </c>
      <c r="I5096" s="20"/>
      <c r="J5096" s="21">
        <f>IFERROR((I5096/H5096),0)</f>
        <v>0</v>
      </c>
      <c r="K5096" s="20"/>
      <c r="L5096" s="20"/>
      <c r="M5096" s="21"/>
    </row>
    <row r="5097" spans="1:13" s="14" customFormat="1" ht="45" outlineLevel="1" x14ac:dyDescent="0.25">
      <c r="A5097" s="34"/>
      <c r="B5097" s="46" t="s">
        <v>7313</v>
      </c>
      <c r="C5097" s="40" t="str">
        <f>C5096</f>
        <v>ASIGNACIÓN PARA LA INVERSIÓN LOCAL SEGÚN NBI Y CUARTA, QUINTA, Y SEXTA CATEGORÍA</v>
      </c>
      <c r="D5097" s="39" t="str">
        <f>D5096</f>
        <v xml:space="preserve">CESAR                                             </v>
      </c>
      <c r="E5097" s="39" t="str">
        <f>E5096</f>
        <v>20517</v>
      </c>
      <c r="F5097" s="39" t="str">
        <f>F5096</f>
        <v xml:space="preserve">PAILITAS                                          </v>
      </c>
      <c r="G5097" s="39" t="s">
        <v>10656</v>
      </c>
      <c r="H5097" s="20">
        <f>SUBTOTAL(9,H5091:H5096)</f>
        <v>4349680606</v>
      </c>
      <c r="I5097" s="20">
        <f>SUBTOTAL(9,I5091:I5096)</f>
        <v>3812483623.0799999</v>
      </c>
      <c r="J5097" s="42">
        <f>+I5097/H5097</f>
        <v>0.87649737266249295</v>
      </c>
      <c r="K5097" s="20">
        <f>SUBTOTAL(9,K5091:K5096)</f>
        <v>2402041119.5899997</v>
      </c>
      <c r="L5097" s="20">
        <f>SUBTOTAL(9,L5091:L5096)</f>
        <v>2063309928.0799999</v>
      </c>
      <c r="M5097" s="7">
        <f>IFERROR((L5097/K5097),"N.A")</f>
        <v>0.85898193467736417</v>
      </c>
    </row>
    <row r="5098" spans="1:13" s="14" customFormat="1" ht="30" outlineLevel="2" x14ac:dyDescent="0.25">
      <c r="A5098" s="34"/>
      <c r="B5098" s="44" t="s">
        <v>1984</v>
      </c>
      <c r="C5098" s="31" t="s">
        <v>57</v>
      </c>
      <c r="D5098" s="14" t="s">
        <v>1959</v>
      </c>
      <c r="E5098" s="14" t="s">
        <v>1985</v>
      </c>
      <c r="F5098" s="14" t="s">
        <v>1344</v>
      </c>
      <c r="G5098" s="14" t="s">
        <v>16</v>
      </c>
      <c r="H5098" s="15">
        <v>2667369466</v>
      </c>
      <c r="I5098" s="15">
        <v>1693088336.6900001</v>
      </c>
      <c r="J5098" s="16">
        <f>IFERROR((I5098/H5098),0)</f>
        <v>0.63474084046892965</v>
      </c>
      <c r="K5098" s="15">
        <v>1971040680.1900001</v>
      </c>
      <c r="L5098" s="15">
        <v>1693088336.6900001</v>
      </c>
      <c r="M5098" s="17">
        <f>L5098/K5098</f>
        <v>0.8589819346228782</v>
      </c>
    </row>
    <row r="5099" spans="1:13" s="14" customFormat="1" ht="30" outlineLevel="2" x14ac:dyDescent="0.25">
      <c r="A5099" s="34"/>
      <c r="B5099" s="44" t="s">
        <v>1984</v>
      </c>
      <c r="C5099" s="31" t="s">
        <v>57</v>
      </c>
      <c r="D5099" s="14" t="s">
        <v>1959</v>
      </c>
      <c r="E5099" s="14" t="s">
        <v>1985</v>
      </c>
      <c r="F5099" s="14" t="s">
        <v>1344</v>
      </c>
      <c r="G5099" s="14" t="s">
        <v>6109</v>
      </c>
      <c r="H5099" s="20">
        <v>850915502</v>
      </c>
      <c r="I5099" s="20">
        <v>850915502</v>
      </c>
      <c r="J5099" s="21">
        <f>IFERROR((I5099/H5099),0)</f>
        <v>1</v>
      </c>
      <c r="K5099" s="20"/>
      <c r="L5099" s="20"/>
      <c r="M5099" s="21"/>
    </row>
    <row r="5100" spans="1:13" s="14" customFormat="1" ht="30" outlineLevel="2" x14ac:dyDescent="0.25">
      <c r="A5100" s="34"/>
      <c r="B5100" s="44" t="s">
        <v>1984</v>
      </c>
      <c r="C5100" s="31" t="s">
        <v>57</v>
      </c>
      <c r="D5100" s="14" t="s">
        <v>1959</v>
      </c>
      <c r="E5100" s="14" t="s">
        <v>1985</v>
      </c>
      <c r="F5100" s="14" t="s">
        <v>1344</v>
      </c>
      <c r="G5100" s="14" t="s">
        <v>6481</v>
      </c>
      <c r="H5100" s="20">
        <v>16497</v>
      </c>
      <c r="I5100" s="20">
        <v>16497</v>
      </c>
      <c r="J5100" s="21">
        <f>IFERROR((I5100/H5100),0)</f>
        <v>1</v>
      </c>
      <c r="K5100" s="20"/>
      <c r="L5100" s="20"/>
      <c r="M5100" s="21"/>
    </row>
    <row r="5101" spans="1:13" s="14" customFormat="1" ht="30" outlineLevel="2" x14ac:dyDescent="0.25">
      <c r="A5101" s="34"/>
      <c r="B5101" s="44" t="s">
        <v>1984</v>
      </c>
      <c r="C5101" s="31" t="s">
        <v>57</v>
      </c>
      <c r="D5101" s="14" t="s">
        <v>1959</v>
      </c>
      <c r="E5101" s="14" t="s">
        <v>1985</v>
      </c>
      <c r="F5101" s="14" t="s">
        <v>1344</v>
      </c>
      <c r="G5101" s="14" t="s">
        <v>6484</v>
      </c>
      <c r="H5101" s="20">
        <v>66743415</v>
      </c>
      <c r="I5101" s="20">
        <v>66743415</v>
      </c>
      <c r="J5101" s="21">
        <f>IFERROR((I5101/H5101),0)</f>
        <v>1</v>
      </c>
      <c r="K5101" s="20"/>
      <c r="L5101" s="20"/>
      <c r="M5101" s="21"/>
    </row>
    <row r="5102" spans="1:13" s="14" customFormat="1" ht="30" outlineLevel="2" x14ac:dyDescent="0.25">
      <c r="A5102" s="34"/>
      <c r="B5102" s="44" t="s">
        <v>1984</v>
      </c>
      <c r="C5102" s="31" t="s">
        <v>57</v>
      </c>
      <c r="D5102" s="14" t="s">
        <v>1959</v>
      </c>
      <c r="E5102" s="14" t="s">
        <v>1985</v>
      </c>
      <c r="F5102" s="14" t="s">
        <v>1344</v>
      </c>
      <c r="G5102" s="14" t="s">
        <v>6491</v>
      </c>
      <c r="H5102" s="20">
        <v>698479188</v>
      </c>
      <c r="I5102" s="20">
        <v>698479188</v>
      </c>
      <c r="J5102" s="21">
        <f>IFERROR((I5102/H5102),0)</f>
        <v>1</v>
      </c>
      <c r="K5102" s="20"/>
      <c r="L5102" s="20"/>
      <c r="M5102" s="21"/>
    </row>
    <row r="5103" spans="1:13" s="14" customFormat="1" ht="30" outlineLevel="2" x14ac:dyDescent="0.25">
      <c r="A5103" s="34"/>
      <c r="B5103" s="44" t="s">
        <v>1984</v>
      </c>
      <c r="C5103" s="31" t="s">
        <v>57</v>
      </c>
      <c r="D5103" s="14" t="s">
        <v>1959</v>
      </c>
      <c r="E5103" s="14" t="s">
        <v>1985</v>
      </c>
      <c r="F5103" s="14" t="s">
        <v>1344</v>
      </c>
      <c r="G5103" s="14" t="s">
        <v>6492</v>
      </c>
      <c r="H5103" s="20">
        <v>405787203</v>
      </c>
      <c r="I5103" s="20">
        <v>405787203</v>
      </c>
      <c r="J5103" s="21">
        <f>IFERROR((I5103/H5103),0)</f>
        <v>1</v>
      </c>
      <c r="K5103" s="20"/>
      <c r="L5103" s="20"/>
      <c r="M5103" s="22"/>
    </row>
    <row r="5104" spans="1:13" s="14" customFormat="1" ht="30" outlineLevel="2" x14ac:dyDescent="0.25">
      <c r="A5104" s="34"/>
      <c r="B5104" s="44" t="s">
        <v>1984</v>
      </c>
      <c r="C5104" s="31" t="s">
        <v>57</v>
      </c>
      <c r="D5104" s="14" t="s">
        <v>1959</v>
      </c>
      <c r="E5104" s="14" t="s">
        <v>1985</v>
      </c>
      <c r="F5104" s="14" t="s">
        <v>1344</v>
      </c>
      <c r="G5104" s="14" t="s">
        <v>6493</v>
      </c>
      <c r="H5104" s="20">
        <v>-533473893</v>
      </c>
      <c r="I5104" s="20"/>
      <c r="J5104" s="21">
        <f>IFERROR((I5104/H5104),0)</f>
        <v>0</v>
      </c>
      <c r="K5104" s="20"/>
      <c r="L5104" s="20"/>
      <c r="M5104" s="21"/>
    </row>
    <row r="5105" spans="1:13" s="14" customFormat="1" ht="45" outlineLevel="1" x14ac:dyDescent="0.25">
      <c r="A5105" s="34"/>
      <c r="B5105" s="46" t="s">
        <v>7314</v>
      </c>
      <c r="C5105" s="40" t="str">
        <f>C5104</f>
        <v>ASIGNACIÓN PARA LA INVERSIÓN LOCAL SEGÚN NBI Y CUARTA, QUINTA, Y SEXTA CATEGORÍA</v>
      </c>
      <c r="D5105" s="39" t="str">
        <f>D5104</f>
        <v xml:space="preserve">CESAR                                             </v>
      </c>
      <c r="E5105" s="39" t="str">
        <f>E5104</f>
        <v>20443</v>
      </c>
      <c r="F5105" s="39" t="str">
        <f>F5104</f>
        <v xml:space="preserve">MANAURE                                           </v>
      </c>
      <c r="G5105" s="39" t="s">
        <v>10656</v>
      </c>
      <c r="H5105" s="20">
        <f>SUBTOTAL(9,H5098:H5104)</f>
        <v>4155837378</v>
      </c>
      <c r="I5105" s="20">
        <f>SUBTOTAL(9,I5098:I5104)</f>
        <v>3715030141.6900001</v>
      </c>
      <c r="J5105" s="42">
        <f>+I5105/H5105</f>
        <v>0.89393058577230977</v>
      </c>
      <c r="K5105" s="20">
        <f>SUBTOTAL(9,K5098:K5104)</f>
        <v>1971040680.1900001</v>
      </c>
      <c r="L5105" s="20">
        <f>SUBTOTAL(9,L5098:L5104)</f>
        <v>1693088336.6900001</v>
      </c>
      <c r="M5105" s="7">
        <f>IFERROR((L5105/K5105),"N.A")</f>
        <v>0.8589819346228782</v>
      </c>
    </row>
    <row r="5106" spans="1:13" s="14" customFormat="1" ht="30" outlineLevel="2" x14ac:dyDescent="0.25">
      <c r="A5106" s="34"/>
      <c r="B5106" s="44" t="s">
        <v>1986</v>
      </c>
      <c r="C5106" s="31" t="s">
        <v>57</v>
      </c>
      <c r="D5106" s="14" t="s">
        <v>1959</v>
      </c>
      <c r="E5106" s="14" t="s">
        <v>1987</v>
      </c>
      <c r="F5106" s="14" t="s">
        <v>1988</v>
      </c>
      <c r="G5106" s="14" t="s">
        <v>16</v>
      </c>
      <c r="H5106" s="15">
        <v>4205741883</v>
      </c>
      <c r="I5106" s="15">
        <v>2669556137.6500006</v>
      </c>
      <c r="J5106" s="16">
        <f>IFERROR((I5106/H5106),0)</f>
        <v>0.63474084047825063</v>
      </c>
      <c r="K5106" s="15">
        <v>3107814064.4200006</v>
      </c>
      <c r="L5106" s="15">
        <v>2669556137.6500006</v>
      </c>
      <c r="M5106" s="17">
        <f>L5106/K5106</f>
        <v>0.85898193466995898</v>
      </c>
    </row>
    <row r="5107" spans="1:13" s="14" customFormat="1" ht="30" outlineLevel="2" x14ac:dyDescent="0.25">
      <c r="A5107" s="34"/>
      <c r="B5107" s="44" t="s">
        <v>1986</v>
      </c>
      <c r="C5107" s="31" t="s">
        <v>57</v>
      </c>
      <c r="D5107" s="14" t="s">
        <v>1959</v>
      </c>
      <c r="E5107" s="14" t="s">
        <v>1987</v>
      </c>
      <c r="F5107" s="14" t="s">
        <v>1988</v>
      </c>
      <c r="G5107" s="14" t="s">
        <v>6109</v>
      </c>
      <c r="H5107" s="20">
        <v>477445750</v>
      </c>
      <c r="I5107" s="20">
        <v>477445750</v>
      </c>
      <c r="J5107" s="21">
        <f>IFERROR((I5107/H5107),0)</f>
        <v>1</v>
      </c>
      <c r="K5107" s="20"/>
      <c r="L5107" s="20"/>
      <c r="M5107" s="21"/>
    </row>
    <row r="5108" spans="1:13" s="14" customFormat="1" ht="30" outlineLevel="2" x14ac:dyDescent="0.25">
      <c r="A5108" s="34"/>
      <c r="B5108" s="44" t="s">
        <v>1986</v>
      </c>
      <c r="C5108" s="31" t="s">
        <v>57</v>
      </c>
      <c r="D5108" s="14" t="s">
        <v>1959</v>
      </c>
      <c r="E5108" s="14" t="s">
        <v>1987</v>
      </c>
      <c r="F5108" s="14" t="s">
        <v>1988</v>
      </c>
      <c r="G5108" s="14" t="s">
        <v>6481</v>
      </c>
      <c r="H5108" s="20">
        <v>26012</v>
      </c>
      <c r="I5108" s="20">
        <v>26012</v>
      </c>
      <c r="J5108" s="21">
        <f>IFERROR((I5108/H5108),0)</f>
        <v>1</v>
      </c>
      <c r="K5108" s="20"/>
      <c r="L5108" s="20"/>
      <c r="M5108" s="21"/>
    </row>
    <row r="5109" spans="1:13" s="14" customFormat="1" ht="30" outlineLevel="2" x14ac:dyDescent="0.25">
      <c r="A5109" s="34"/>
      <c r="B5109" s="44" t="s">
        <v>1986</v>
      </c>
      <c r="C5109" s="31" t="s">
        <v>57</v>
      </c>
      <c r="D5109" s="14" t="s">
        <v>1959</v>
      </c>
      <c r="E5109" s="14" t="s">
        <v>1987</v>
      </c>
      <c r="F5109" s="14" t="s">
        <v>1988</v>
      </c>
      <c r="G5109" s="14" t="s">
        <v>6484</v>
      </c>
      <c r="H5109" s="20">
        <v>105236856</v>
      </c>
      <c r="I5109" s="20">
        <v>105236856</v>
      </c>
      <c r="J5109" s="21">
        <f>IFERROR((I5109/H5109),0)</f>
        <v>1</v>
      </c>
      <c r="K5109" s="20"/>
      <c r="L5109" s="20"/>
      <c r="M5109" s="21"/>
    </row>
    <row r="5110" spans="1:13" s="14" customFormat="1" ht="30" outlineLevel="2" x14ac:dyDescent="0.25">
      <c r="A5110" s="34"/>
      <c r="B5110" s="44" t="s">
        <v>1986</v>
      </c>
      <c r="C5110" s="31" t="s">
        <v>57</v>
      </c>
      <c r="D5110" s="14" t="s">
        <v>1959</v>
      </c>
      <c r="E5110" s="14" t="s">
        <v>1987</v>
      </c>
      <c r="F5110" s="14" t="s">
        <v>1988</v>
      </c>
      <c r="G5110" s="14" t="s">
        <v>6492</v>
      </c>
      <c r="H5110" s="20">
        <v>639819964</v>
      </c>
      <c r="I5110" s="20">
        <v>639819964</v>
      </c>
      <c r="J5110" s="21">
        <f>IFERROR((I5110/H5110),0)</f>
        <v>1</v>
      </c>
      <c r="K5110" s="20"/>
      <c r="L5110" s="20"/>
      <c r="M5110" s="22"/>
    </row>
    <row r="5111" spans="1:13" s="14" customFormat="1" ht="30" outlineLevel="2" x14ac:dyDescent="0.25">
      <c r="A5111" s="34"/>
      <c r="B5111" s="44" t="s">
        <v>1986</v>
      </c>
      <c r="C5111" s="31" t="s">
        <v>57</v>
      </c>
      <c r="D5111" s="14" t="s">
        <v>1959</v>
      </c>
      <c r="E5111" s="14" t="s">
        <v>1987</v>
      </c>
      <c r="F5111" s="14" t="s">
        <v>1988</v>
      </c>
      <c r="G5111" s="14" t="s">
        <v>6493</v>
      </c>
      <c r="H5111" s="20">
        <v>-841148377</v>
      </c>
      <c r="I5111" s="20"/>
      <c r="J5111" s="21">
        <f>IFERROR((I5111/H5111),0)</f>
        <v>0</v>
      </c>
      <c r="K5111" s="20"/>
      <c r="L5111" s="20"/>
      <c r="M5111" s="21"/>
    </row>
    <row r="5112" spans="1:13" s="14" customFormat="1" ht="45" outlineLevel="1" x14ac:dyDescent="0.25">
      <c r="A5112" s="34"/>
      <c r="B5112" s="46" t="s">
        <v>7315</v>
      </c>
      <c r="C5112" s="40" t="str">
        <f>C5111</f>
        <v>ASIGNACIÓN PARA LA INVERSIÓN LOCAL SEGÚN NBI Y CUARTA, QUINTA, Y SEXTA CATEGORÍA</v>
      </c>
      <c r="D5112" s="39" t="str">
        <f>D5111</f>
        <v xml:space="preserve">CESAR                                             </v>
      </c>
      <c r="E5112" s="39" t="str">
        <f>E5111</f>
        <v>20400</v>
      </c>
      <c r="F5112" s="39" t="str">
        <f>F5111</f>
        <v xml:space="preserve">LA JAGUA DE IBIRICO                               </v>
      </c>
      <c r="G5112" s="39" t="s">
        <v>10656</v>
      </c>
      <c r="H5112" s="20">
        <f>SUBTOTAL(9,H5106:H5111)</f>
        <v>4587122088</v>
      </c>
      <c r="I5112" s="20">
        <f>SUBTOTAL(9,I5106:I5111)</f>
        <v>3892084719.6500006</v>
      </c>
      <c r="J5112" s="42">
        <f>+I5112/H5112</f>
        <v>0.84848073475780583</v>
      </c>
      <c r="K5112" s="20">
        <f>SUBTOTAL(9,K5106:K5111)</f>
        <v>3107814064.4200006</v>
      </c>
      <c r="L5112" s="20">
        <f>SUBTOTAL(9,L5106:L5111)</f>
        <v>2669556137.6500006</v>
      </c>
      <c r="M5112" s="7">
        <f>IFERROR((L5112/K5112),"N.A")</f>
        <v>0.85898193466995898</v>
      </c>
    </row>
    <row r="5113" spans="1:13" s="14" customFormat="1" ht="30" outlineLevel="2" x14ac:dyDescent="0.25">
      <c r="A5113" s="34"/>
      <c r="B5113" s="44" t="s">
        <v>1989</v>
      </c>
      <c r="C5113" s="31" t="s">
        <v>57</v>
      </c>
      <c r="D5113" s="14" t="s">
        <v>1959</v>
      </c>
      <c r="E5113" s="14" t="s">
        <v>1990</v>
      </c>
      <c r="F5113" s="14" t="s">
        <v>1991</v>
      </c>
      <c r="G5113" s="14" t="s">
        <v>16</v>
      </c>
      <c r="H5113" s="15">
        <v>3071605381</v>
      </c>
      <c r="I5113" s="15">
        <v>1949673381.1300004</v>
      </c>
      <c r="J5113" s="16">
        <f>IFERROR((I5113/H5113),0)</f>
        <v>0.63474084047061397</v>
      </c>
      <c r="K5113" s="15">
        <v>2269748992.7800002</v>
      </c>
      <c r="L5113" s="15">
        <v>1949673381.1300004</v>
      </c>
      <c r="M5113" s="17">
        <f>L5113/K5113</f>
        <v>0.85898193471253859</v>
      </c>
    </row>
    <row r="5114" spans="1:13" s="14" customFormat="1" ht="30" outlineLevel="2" x14ac:dyDescent="0.25">
      <c r="A5114" s="34"/>
      <c r="B5114" s="44" t="s">
        <v>1989</v>
      </c>
      <c r="C5114" s="31" t="s">
        <v>57</v>
      </c>
      <c r="D5114" s="14" t="s">
        <v>1959</v>
      </c>
      <c r="E5114" s="14" t="s">
        <v>1990</v>
      </c>
      <c r="F5114" s="14" t="s">
        <v>1991</v>
      </c>
      <c r="G5114" s="14" t="s">
        <v>6109</v>
      </c>
      <c r="H5114" s="20">
        <v>1643873960</v>
      </c>
      <c r="I5114" s="20">
        <v>1643873960</v>
      </c>
      <c r="J5114" s="21">
        <f>IFERROR((I5114/H5114),0)</f>
        <v>1</v>
      </c>
      <c r="K5114" s="20"/>
      <c r="L5114" s="20"/>
      <c r="M5114" s="21"/>
    </row>
    <row r="5115" spans="1:13" s="14" customFormat="1" ht="30" outlineLevel="2" x14ac:dyDescent="0.25">
      <c r="A5115" s="34"/>
      <c r="B5115" s="44" t="s">
        <v>1989</v>
      </c>
      <c r="C5115" s="31" t="s">
        <v>57</v>
      </c>
      <c r="D5115" s="14" t="s">
        <v>1959</v>
      </c>
      <c r="E5115" s="14" t="s">
        <v>1990</v>
      </c>
      <c r="F5115" s="14" t="s">
        <v>1991</v>
      </c>
      <c r="G5115" s="14" t="s">
        <v>6481</v>
      </c>
      <c r="H5115" s="20">
        <v>18997</v>
      </c>
      <c r="I5115" s="20">
        <v>18997</v>
      </c>
      <c r="J5115" s="21">
        <f>IFERROR((I5115/H5115),0)</f>
        <v>1</v>
      </c>
      <c r="K5115" s="20"/>
      <c r="L5115" s="20"/>
      <c r="M5115" s="21"/>
    </row>
    <row r="5116" spans="1:13" s="14" customFormat="1" ht="30" outlineLevel="2" x14ac:dyDescent="0.25">
      <c r="A5116" s="34"/>
      <c r="B5116" s="44" t="s">
        <v>1989</v>
      </c>
      <c r="C5116" s="31" t="s">
        <v>57</v>
      </c>
      <c r="D5116" s="14" t="s">
        <v>1959</v>
      </c>
      <c r="E5116" s="14" t="s">
        <v>1990</v>
      </c>
      <c r="F5116" s="14" t="s">
        <v>1991</v>
      </c>
      <c r="G5116" s="14" t="s">
        <v>6484</v>
      </c>
      <c r="H5116" s="20">
        <v>76858282</v>
      </c>
      <c r="I5116" s="20">
        <v>76858282</v>
      </c>
      <c r="J5116" s="21">
        <f>IFERROR((I5116/H5116),0)</f>
        <v>1</v>
      </c>
      <c r="K5116" s="20"/>
      <c r="L5116" s="20"/>
      <c r="M5116" s="21"/>
    </row>
    <row r="5117" spans="1:13" s="14" customFormat="1" ht="30" outlineLevel="2" x14ac:dyDescent="0.25">
      <c r="A5117" s="34"/>
      <c r="B5117" s="44" t="s">
        <v>1989</v>
      </c>
      <c r="C5117" s="31" t="s">
        <v>57</v>
      </c>
      <c r="D5117" s="14" t="s">
        <v>1959</v>
      </c>
      <c r="E5117" s="14" t="s">
        <v>1990</v>
      </c>
      <c r="F5117" s="14" t="s">
        <v>1991</v>
      </c>
      <c r="G5117" s="14" t="s">
        <v>6492</v>
      </c>
      <c r="H5117" s="20">
        <v>467283656</v>
      </c>
      <c r="I5117" s="20">
        <v>467283656</v>
      </c>
      <c r="J5117" s="21">
        <f>IFERROR((I5117/H5117),0)</f>
        <v>1</v>
      </c>
      <c r="K5117" s="20"/>
      <c r="L5117" s="20"/>
      <c r="M5117" s="22"/>
    </row>
    <row r="5118" spans="1:13" s="14" customFormat="1" ht="30" outlineLevel="2" x14ac:dyDescent="0.25">
      <c r="A5118" s="34"/>
      <c r="B5118" s="44" t="s">
        <v>1989</v>
      </c>
      <c r="C5118" s="31" t="s">
        <v>57</v>
      </c>
      <c r="D5118" s="14" t="s">
        <v>1959</v>
      </c>
      <c r="E5118" s="14" t="s">
        <v>1990</v>
      </c>
      <c r="F5118" s="14" t="s">
        <v>1991</v>
      </c>
      <c r="G5118" s="14" t="s">
        <v>6493</v>
      </c>
      <c r="H5118" s="20">
        <v>-614321076</v>
      </c>
      <c r="I5118" s="20"/>
      <c r="J5118" s="21">
        <f>IFERROR((I5118/H5118),0)</f>
        <v>0</v>
      </c>
      <c r="K5118" s="20"/>
      <c r="L5118" s="20"/>
      <c r="M5118" s="21"/>
    </row>
    <row r="5119" spans="1:13" s="14" customFormat="1" ht="45" outlineLevel="1" x14ac:dyDescent="0.25">
      <c r="A5119" s="34"/>
      <c r="B5119" s="46" t="s">
        <v>7316</v>
      </c>
      <c r="C5119" s="40" t="str">
        <f>C5118</f>
        <v>ASIGNACIÓN PARA LA INVERSIÓN LOCAL SEGÚN NBI Y CUARTA, QUINTA, Y SEXTA CATEGORÍA</v>
      </c>
      <c r="D5119" s="39" t="str">
        <f>D5118</f>
        <v xml:space="preserve">CESAR                                             </v>
      </c>
      <c r="E5119" s="39" t="str">
        <f>E5118</f>
        <v>20383</v>
      </c>
      <c r="F5119" s="39" t="str">
        <f>F5118</f>
        <v xml:space="preserve">LA GLORIA                                         </v>
      </c>
      <c r="G5119" s="39" t="s">
        <v>10656</v>
      </c>
      <c r="H5119" s="20">
        <f>SUBTOTAL(9,H5113:H5118)</f>
        <v>4645319200</v>
      </c>
      <c r="I5119" s="20">
        <f>SUBTOTAL(9,I5113:I5118)</f>
        <v>4137708276.1300001</v>
      </c>
      <c r="J5119" s="42">
        <f>+I5119/H5119</f>
        <v>0.89072636303012287</v>
      </c>
      <c r="K5119" s="20">
        <f>SUBTOTAL(9,K5113:K5118)</f>
        <v>2269748992.7800002</v>
      </c>
      <c r="L5119" s="20">
        <f>SUBTOTAL(9,L5113:L5118)</f>
        <v>1949673381.1300004</v>
      </c>
      <c r="M5119" s="7">
        <f>IFERROR((L5119/K5119),"N.A")</f>
        <v>0.85898193471253859</v>
      </c>
    </row>
    <row r="5120" spans="1:13" s="14" customFormat="1" ht="30" outlineLevel="2" x14ac:dyDescent="0.25">
      <c r="A5120" s="34"/>
      <c r="B5120" s="44" t="s">
        <v>1992</v>
      </c>
      <c r="C5120" s="31" t="s">
        <v>57</v>
      </c>
      <c r="D5120" s="14" t="s">
        <v>1959</v>
      </c>
      <c r="E5120" s="14" t="s">
        <v>1993</v>
      </c>
      <c r="F5120" s="14" t="s">
        <v>1994</v>
      </c>
      <c r="G5120" s="14" t="s">
        <v>16</v>
      </c>
      <c r="H5120" s="15">
        <v>1605837163</v>
      </c>
      <c r="I5120" s="15">
        <v>1019290430.4999999</v>
      </c>
      <c r="J5120" s="16">
        <f>IFERROR((I5120/H5120),0)</f>
        <v>0.63474084046963852</v>
      </c>
      <c r="K5120" s="15">
        <v>1186626154.98</v>
      </c>
      <c r="L5120" s="15">
        <v>1019290430.4999999</v>
      </c>
      <c r="M5120" s="17">
        <f>L5120/K5120</f>
        <v>0.85898193480926566</v>
      </c>
    </row>
    <row r="5121" spans="1:13" s="14" customFormat="1" ht="30" outlineLevel="2" x14ac:dyDescent="0.25">
      <c r="A5121" s="34"/>
      <c r="B5121" s="44" t="s">
        <v>1992</v>
      </c>
      <c r="C5121" s="31" t="s">
        <v>57</v>
      </c>
      <c r="D5121" s="14" t="s">
        <v>1959</v>
      </c>
      <c r="E5121" s="14" t="s">
        <v>1993</v>
      </c>
      <c r="F5121" s="14" t="s">
        <v>1994</v>
      </c>
      <c r="G5121" s="14" t="s">
        <v>6109</v>
      </c>
      <c r="H5121" s="20">
        <v>169423009</v>
      </c>
      <c r="I5121" s="20">
        <v>169423009</v>
      </c>
      <c r="J5121" s="21">
        <f>IFERROR((I5121/H5121),0)</f>
        <v>1</v>
      </c>
      <c r="K5121" s="20"/>
      <c r="L5121" s="20"/>
      <c r="M5121" s="21"/>
    </row>
    <row r="5122" spans="1:13" s="14" customFormat="1" ht="30" outlineLevel="2" x14ac:dyDescent="0.25">
      <c r="A5122" s="34"/>
      <c r="B5122" s="44" t="s">
        <v>1992</v>
      </c>
      <c r="C5122" s="31" t="s">
        <v>57</v>
      </c>
      <c r="D5122" s="14" t="s">
        <v>1959</v>
      </c>
      <c r="E5122" s="14" t="s">
        <v>1993</v>
      </c>
      <c r="F5122" s="14" t="s">
        <v>1994</v>
      </c>
      <c r="G5122" s="14" t="s">
        <v>6481</v>
      </c>
      <c r="H5122" s="20">
        <v>9932</v>
      </c>
      <c r="I5122" s="20">
        <v>9932</v>
      </c>
      <c r="J5122" s="21">
        <f>IFERROR((I5122/H5122),0)</f>
        <v>1</v>
      </c>
      <c r="K5122" s="20"/>
      <c r="L5122" s="20"/>
      <c r="M5122" s="21"/>
    </row>
    <row r="5123" spans="1:13" s="14" customFormat="1" ht="30" outlineLevel="2" x14ac:dyDescent="0.25">
      <c r="A5123" s="34"/>
      <c r="B5123" s="44" t="s">
        <v>1992</v>
      </c>
      <c r="C5123" s="31" t="s">
        <v>57</v>
      </c>
      <c r="D5123" s="14" t="s">
        <v>1959</v>
      </c>
      <c r="E5123" s="14" t="s">
        <v>1993</v>
      </c>
      <c r="F5123" s="14" t="s">
        <v>1994</v>
      </c>
      <c r="G5123" s="14" t="s">
        <v>6484</v>
      </c>
      <c r="H5123" s="20">
        <v>40181556</v>
      </c>
      <c r="I5123" s="20">
        <v>40181556</v>
      </c>
      <c r="J5123" s="21">
        <f>IFERROR((I5123/H5123),0)</f>
        <v>1</v>
      </c>
      <c r="K5123" s="20"/>
      <c r="L5123" s="20"/>
      <c r="M5123" s="21"/>
    </row>
    <row r="5124" spans="1:13" s="14" customFormat="1" ht="30" outlineLevel="2" x14ac:dyDescent="0.25">
      <c r="A5124" s="34"/>
      <c r="B5124" s="44" t="s">
        <v>1992</v>
      </c>
      <c r="C5124" s="31" t="s">
        <v>57</v>
      </c>
      <c r="D5124" s="14" t="s">
        <v>1959</v>
      </c>
      <c r="E5124" s="14" t="s">
        <v>1993</v>
      </c>
      <c r="F5124" s="14" t="s">
        <v>1994</v>
      </c>
      <c r="G5124" s="14" t="s">
        <v>6492</v>
      </c>
      <c r="H5124" s="20">
        <v>244296180</v>
      </c>
      <c r="I5124" s="20">
        <v>244296180</v>
      </c>
      <c r="J5124" s="21">
        <f>IFERROR((I5124/H5124),0)</f>
        <v>1</v>
      </c>
      <c r="K5124" s="20"/>
      <c r="L5124" s="20"/>
      <c r="M5124" s="22"/>
    </row>
    <row r="5125" spans="1:13" s="14" customFormat="1" ht="30" outlineLevel="2" x14ac:dyDescent="0.25">
      <c r="A5125" s="34"/>
      <c r="B5125" s="44" t="s">
        <v>1992</v>
      </c>
      <c r="C5125" s="31" t="s">
        <v>57</v>
      </c>
      <c r="D5125" s="14" t="s">
        <v>1959</v>
      </c>
      <c r="E5125" s="14" t="s">
        <v>1993</v>
      </c>
      <c r="F5125" s="14" t="s">
        <v>1994</v>
      </c>
      <c r="G5125" s="14" t="s">
        <v>6493</v>
      </c>
      <c r="H5125" s="20">
        <v>-321167433</v>
      </c>
      <c r="I5125" s="20"/>
      <c r="J5125" s="21">
        <f>IFERROR((I5125/H5125),0)</f>
        <v>0</v>
      </c>
      <c r="K5125" s="20"/>
      <c r="L5125" s="20"/>
      <c r="M5125" s="21"/>
    </row>
    <row r="5126" spans="1:13" s="14" customFormat="1" ht="45" outlineLevel="1" x14ac:dyDescent="0.25">
      <c r="A5126" s="34"/>
      <c r="B5126" s="46" t="s">
        <v>7317</v>
      </c>
      <c r="C5126" s="40" t="str">
        <f>C5125</f>
        <v>ASIGNACIÓN PARA LA INVERSIÓN LOCAL SEGÚN NBI Y CUARTA, QUINTA, Y SEXTA CATEGORÍA</v>
      </c>
      <c r="D5126" s="39" t="str">
        <f>D5125</f>
        <v xml:space="preserve">CESAR                                             </v>
      </c>
      <c r="E5126" s="39" t="str">
        <f>E5125</f>
        <v>20310</v>
      </c>
      <c r="F5126" s="39" t="str">
        <f>F5125</f>
        <v xml:space="preserve">GONZÁLEZ                                          </v>
      </c>
      <c r="G5126" s="39" t="s">
        <v>10656</v>
      </c>
      <c r="H5126" s="20">
        <f>SUBTOTAL(9,H5120:H5125)</f>
        <v>1738580407</v>
      </c>
      <c r="I5126" s="20">
        <f>SUBTOTAL(9,I5120:I5125)</f>
        <v>1473201107.5</v>
      </c>
      <c r="J5126" s="42">
        <f>+I5126/H5126</f>
        <v>0.84735862751500568</v>
      </c>
      <c r="K5126" s="20">
        <f>SUBTOTAL(9,K5120:K5125)</f>
        <v>1186626154.98</v>
      </c>
      <c r="L5126" s="20">
        <f>SUBTOTAL(9,L5120:L5125)</f>
        <v>1019290430.4999999</v>
      </c>
      <c r="M5126" s="7">
        <f>IFERROR((L5126/K5126),"N.A")</f>
        <v>0.85898193480926566</v>
      </c>
    </row>
    <row r="5127" spans="1:13" s="14" customFormat="1" ht="30" outlineLevel="2" x14ac:dyDescent="0.25">
      <c r="A5127" s="34"/>
      <c r="B5127" s="44" t="s">
        <v>1995</v>
      </c>
      <c r="C5127" s="31" t="s">
        <v>57</v>
      </c>
      <c r="D5127" s="14" t="s">
        <v>1959</v>
      </c>
      <c r="E5127" s="14" t="s">
        <v>1996</v>
      </c>
      <c r="F5127" s="14" t="s">
        <v>1997</v>
      </c>
      <c r="G5127" s="14" t="s">
        <v>16</v>
      </c>
      <c r="H5127" s="15">
        <v>2824497159</v>
      </c>
      <c r="I5127" s="15">
        <v>1792823700.6099999</v>
      </c>
      <c r="J5127" s="16">
        <f>IFERROR((I5127/H5127),0)</f>
        <v>0.63474084047042933</v>
      </c>
      <c r="K5127" s="15">
        <v>2087149482.7</v>
      </c>
      <c r="L5127" s="15">
        <v>1792823700.6099999</v>
      </c>
      <c r="M5127" s="17">
        <f>L5127/K5127</f>
        <v>0.85898193467712181</v>
      </c>
    </row>
    <row r="5128" spans="1:13" s="14" customFormat="1" ht="30" outlineLevel="2" x14ac:dyDescent="0.25">
      <c r="A5128" s="34"/>
      <c r="B5128" s="44" t="s">
        <v>1995</v>
      </c>
      <c r="C5128" s="31" t="s">
        <v>57</v>
      </c>
      <c r="D5128" s="14" t="s">
        <v>1959</v>
      </c>
      <c r="E5128" s="14" t="s">
        <v>1996</v>
      </c>
      <c r="F5128" s="14" t="s">
        <v>1997</v>
      </c>
      <c r="G5128" s="14" t="s">
        <v>6109</v>
      </c>
      <c r="H5128" s="20">
        <v>1531548012</v>
      </c>
      <c r="I5128" s="20">
        <v>1531548012</v>
      </c>
      <c r="J5128" s="21">
        <f>IFERROR((I5128/H5128),0)</f>
        <v>1</v>
      </c>
      <c r="K5128" s="20"/>
      <c r="L5128" s="20"/>
      <c r="M5128" s="21"/>
    </row>
    <row r="5129" spans="1:13" s="14" customFormat="1" ht="30" outlineLevel="2" x14ac:dyDescent="0.25">
      <c r="A5129" s="34"/>
      <c r="B5129" s="44" t="s">
        <v>1995</v>
      </c>
      <c r="C5129" s="31" t="s">
        <v>57</v>
      </c>
      <c r="D5129" s="14" t="s">
        <v>1959</v>
      </c>
      <c r="E5129" s="14" t="s">
        <v>1996</v>
      </c>
      <c r="F5129" s="14" t="s">
        <v>1997</v>
      </c>
      <c r="G5129" s="14" t="s">
        <v>6481</v>
      </c>
      <c r="H5129" s="20">
        <v>17469</v>
      </c>
      <c r="I5129" s="20">
        <v>17469</v>
      </c>
      <c r="J5129" s="21">
        <f>IFERROR((I5129/H5129),0)</f>
        <v>1</v>
      </c>
      <c r="K5129" s="20"/>
      <c r="L5129" s="20"/>
      <c r="M5129" s="21"/>
    </row>
    <row r="5130" spans="1:13" s="14" customFormat="1" ht="30" outlineLevel="2" x14ac:dyDescent="0.25">
      <c r="A5130" s="34"/>
      <c r="B5130" s="44" t="s">
        <v>1995</v>
      </c>
      <c r="C5130" s="31" t="s">
        <v>57</v>
      </c>
      <c r="D5130" s="14" t="s">
        <v>1959</v>
      </c>
      <c r="E5130" s="14" t="s">
        <v>1996</v>
      </c>
      <c r="F5130" s="14" t="s">
        <v>1997</v>
      </c>
      <c r="G5130" s="14" t="s">
        <v>6484</v>
      </c>
      <c r="H5130" s="20">
        <v>70675094</v>
      </c>
      <c r="I5130" s="20">
        <v>70675094</v>
      </c>
      <c r="J5130" s="21">
        <f>IFERROR((I5130/H5130),0)</f>
        <v>1</v>
      </c>
      <c r="K5130" s="20"/>
      <c r="L5130" s="20"/>
      <c r="M5130" s="21"/>
    </row>
    <row r="5131" spans="1:13" s="14" customFormat="1" ht="30" outlineLevel="2" x14ac:dyDescent="0.25">
      <c r="A5131" s="34"/>
      <c r="B5131" s="44" t="s">
        <v>1995</v>
      </c>
      <c r="C5131" s="31" t="s">
        <v>57</v>
      </c>
      <c r="D5131" s="14" t="s">
        <v>1959</v>
      </c>
      <c r="E5131" s="14" t="s">
        <v>1996</v>
      </c>
      <c r="F5131" s="14" t="s">
        <v>1997</v>
      </c>
      <c r="G5131" s="14" t="s">
        <v>6492</v>
      </c>
      <c r="H5131" s="20">
        <v>429691056</v>
      </c>
      <c r="I5131" s="20">
        <v>429691056</v>
      </c>
      <c r="J5131" s="21">
        <f>IFERROR((I5131/H5131),0)</f>
        <v>1</v>
      </c>
      <c r="K5131" s="20"/>
      <c r="L5131" s="20"/>
      <c r="M5131" s="22"/>
    </row>
    <row r="5132" spans="1:13" s="14" customFormat="1" ht="30" outlineLevel="2" x14ac:dyDescent="0.25">
      <c r="A5132" s="34"/>
      <c r="B5132" s="44" t="s">
        <v>1995</v>
      </c>
      <c r="C5132" s="31" t="s">
        <v>57</v>
      </c>
      <c r="D5132" s="14" t="s">
        <v>1959</v>
      </c>
      <c r="E5132" s="14" t="s">
        <v>1996</v>
      </c>
      <c r="F5132" s="14" t="s">
        <v>1997</v>
      </c>
      <c r="G5132" s="14" t="s">
        <v>6493</v>
      </c>
      <c r="H5132" s="20">
        <v>-564899432</v>
      </c>
      <c r="I5132" s="20"/>
      <c r="J5132" s="21">
        <f>IFERROR((I5132/H5132),0)</f>
        <v>0</v>
      </c>
      <c r="K5132" s="20"/>
      <c r="L5132" s="20"/>
      <c r="M5132" s="21"/>
    </row>
    <row r="5133" spans="1:13" s="14" customFormat="1" ht="45" outlineLevel="1" x14ac:dyDescent="0.25">
      <c r="A5133" s="34"/>
      <c r="B5133" s="46" t="s">
        <v>7318</v>
      </c>
      <c r="C5133" s="40" t="str">
        <f>C5132</f>
        <v>ASIGNACIÓN PARA LA INVERSIÓN LOCAL SEGÚN NBI Y CUARTA, QUINTA, Y SEXTA CATEGORÍA</v>
      </c>
      <c r="D5133" s="39" t="str">
        <f>D5132</f>
        <v xml:space="preserve">CESAR                                             </v>
      </c>
      <c r="E5133" s="39" t="str">
        <f>E5132</f>
        <v>20295</v>
      </c>
      <c r="F5133" s="39" t="str">
        <f>F5132</f>
        <v xml:space="preserve">GAMARRA                                           </v>
      </c>
      <c r="G5133" s="39" t="s">
        <v>10656</v>
      </c>
      <c r="H5133" s="20">
        <f>SUBTOTAL(9,H5127:H5132)</f>
        <v>4291529358</v>
      </c>
      <c r="I5133" s="20">
        <f>SUBTOTAL(9,I5127:I5132)</f>
        <v>3824755331.6099997</v>
      </c>
      <c r="J5133" s="42">
        <f>+I5133/H5133</f>
        <v>0.89123364016609385</v>
      </c>
      <c r="K5133" s="20">
        <f>SUBTOTAL(9,K5127:K5132)</f>
        <v>2087149482.7</v>
      </c>
      <c r="L5133" s="20">
        <f>SUBTOTAL(9,L5127:L5132)</f>
        <v>1792823700.6099999</v>
      </c>
      <c r="M5133" s="7">
        <f>IFERROR((L5133/K5133),"N.A")</f>
        <v>0.85898193467712181</v>
      </c>
    </row>
    <row r="5134" spans="1:13" s="14" customFormat="1" ht="30" outlineLevel="2" x14ac:dyDescent="0.25">
      <c r="A5134" s="34"/>
      <c r="B5134" s="44" t="s">
        <v>1998</v>
      </c>
      <c r="C5134" s="31" t="s">
        <v>57</v>
      </c>
      <c r="D5134" s="14" t="s">
        <v>1959</v>
      </c>
      <c r="E5134" s="14" t="s">
        <v>1999</v>
      </c>
      <c r="F5134" s="14" t="s">
        <v>2000</v>
      </c>
      <c r="G5134" s="14" t="s">
        <v>16</v>
      </c>
      <c r="H5134" s="15">
        <v>4013398314</v>
      </c>
      <c r="I5134" s="15">
        <v>2547467818.9499998</v>
      </c>
      <c r="J5134" s="16">
        <f>IFERROR((I5134/H5134),0)</f>
        <v>0.63474084046520574</v>
      </c>
      <c r="K5134" s="15">
        <v>2965682648.1399994</v>
      </c>
      <c r="L5134" s="15">
        <v>2547467818.9499998</v>
      </c>
      <c r="M5134" s="17">
        <f>L5134/K5134</f>
        <v>0.85898193474871853</v>
      </c>
    </row>
    <row r="5135" spans="1:13" s="14" customFormat="1" ht="30" outlineLevel="2" x14ac:dyDescent="0.25">
      <c r="A5135" s="34"/>
      <c r="B5135" s="44" t="s">
        <v>1998</v>
      </c>
      <c r="C5135" s="31" t="s">
        <v>57</v>
      </c>
      <c r="D5135" s="14" t="s">
        <v>1959</v>
      </c>
      <c r="E5135" s="14" t="s">
        <v>1999</v>
      </c>
      <c r="F5135" s="14" t="s">
        <v>2000</v>
      </c>
      <c r="G5135" s="14" t="s">
        <v>6109</v>
      </c>
      <c r="H5135" s="20">
        <v>1598711324</v>
      </c>
      <c r="I5135" s="20">
        <v>1598711324</v>
      </c>
      <c r="J5135" s="21">
        <f>IFERROR((I5135/H5135),0)</f>
        <v>1</v>
      </c>
      <c r="K5135" s="20"/>
      <c r="L5135" s="20"/>
      <c r="M5135" s="21"/>
    </row>
    <row r="5136" spans="1:13" s="14" customFormat="1" ht="30" outlineLevel="2" x14ac:dyDescent="0.25">
      <c r="A5136" s="34"/>
      <c r="B5136" s="44" t="s">
        <v>1998</v>
      </c>
      <c r="C5136" s="31" t="s">
        <v>57</v>
      </c>
      <c r="D5136" s="14" t="s">
        <v>1959</v>
      </c>
      <c r="E5136" s="14" t="s">
        <v>1999</v>
      </c>
      <c r="F5136" s="14" t="s">
        <v>2000</v>
      </c>
      <c r="G5136" s="14" t="s">
        <v>6481</v>
      </c>
      <c r="H5136" s="20">
        <v>24822</v>
      </c>
      <c r="I5136" s="20">
        <v>24822</v>
      </c>
      <c r="J5136" s="21">
        <f>IFERROR((I5136/H5136),0)</f>
        <v>1</v>
      </c>
      <c r="K5136" s="20"/>
      <c r="L5136" s="20"/>
      <c r="M5136" s="21"/>
    </row>
    <row r="5137" spans="1:13" s="14" customFormat="1" ht="30" outlineLevel="2" x14ac:dyDescent="0.25">
      <c r="A5137" s="34"/>
      <c r="B5137" s="44" t="s">
        <v>1998</v>
      </c>
      <c r="C5137" s="31" t="s">
        <v>57</v>
      </c>
      <c r="D5137" s="14" t="s">
        <v>1959</v>
      </c>
      <c r="E5137" s="14" t="s">
        <v>1999</v>
      </c>
      <c r="F5137" s="14" t="s">
        <v>2000</v>
      </c>
      <c r="G5137" s="14" t="s">
        <v>6484</v>
      </c>
      <c r="H5137" s="20">
        <v>100424000</v>
      </c>
      <c r="I5137" s="20">
        <v>100424000</v>
      </c>
      <c r="J5137" s="21">
        <f>IFERROR((I5137/H5137),0)</f>
        <v>1</v>
      </c>
      <c r="K5137" s="20"/>
      <c r="L5137" s="20"/>
      <c r="M5137" s="21"/>
    </row>
    <row r="5138" spans="1:13" s="14" customFormat="1" ht="30" outlineLevel="2" x14ac:dyDescent="0.25">
      <c r="A5138" s="34"/>
      <c r="B5138" s="44" t="s">
        <v>1998</v>
      </c>
      <c r="C5138" s="31" t="s">
        <v>57</v>
      </c>
      <c r="D5138" s="14" t="s">
        <v>1959</v>
      </c>
      <c r="E5138" s="14" t="s">
        <v>1999</v>
      </c>
      <c r="F5138" s="14" t="s">
        <v>2000</v>
      </c>
      <c r="G5138" s="14" t="s">
        <v>6492</v>
      </c>
      <c r="H5138" s="20">
        <v>610558716</v>
      </c>
      <c r="I5138" s="20">
        <v>610558716</v>
      </c>
      <c r="J5138" s="21">
        <f>IFERROR((I5138/H5138),0)</f>
        <v>1</v>
      </c>
      <c r="K5138" s="20"/>
      <c r="L5138" s="20"/>
      <c r="M5138" s="22"/>
    </row>
    <row r="5139" spans="1:13" s="14" customFormat="1" ht="30" outlineLevel="2" x14ac:dyDescent="0.25">
      <c r="A5139" s="34"/>
      <c r="B5139" s="44" t="s">
        <v>1998</v>
      </c>
      <c r="C5139" s="31" t="s">
        <v>57</v>
      </c>
      <c r="D5139" s="14" t="s">
        <v>1959</v>
      </c>
      <c r="E5139" s="14" t="s">
        <v>1999</v>
      </c>
      <c r="F5139" s="14" t="s">
        <v>2000</v>
      </c>
      <c r="G5139" s="14" t="s">
        <v>6493</v>
      </c>
      <c r="H5139" s="20">
        <v>-802679663</v>
      </c>
      <c r="I5139" s="20"/>
      <c r="J5139" s="21">
        <f>IFERROR((I5139/H5139),0)</f>
        <v>0</v>
      </c>
      <c r="K5139" s="20"/>
      <c r="L5139" s="20"/>
      <c r="M5139" s="21"/>
    </row>
    <row r="5140" spans="1:13" s="14" customFormat="1" ht="45" outlineLevel="1" x14ac:dyDescent="0.25">
      <c r="A5140" s="34"/>
      <c r="B5140" s="46" t="s">
        <v>7319</v>
      </c>
      <c r="C5140" s="40" t="str">
        <f>C5139</f>
        <v>ASIGNACIÓN PARA LA INVERSIÓN LOCAL SEGÚN NBI Y CUARTA, QUINTA, Y SEXTA CATEGORÍA</v>
      </c>
      <c r="D5140" s="39" t="str">
        <f>D5139</f>
        <v xml:space="preserve">CESAR                                             </v>
      </c>
      <c r="E5140" s="39" t="str">
        <f>E5139</f>
        <v>20250</v>
      </c>
      <c r="F5140" s="39" t="str">
        <f>F5139</f>
        <v xml:space="preserve">EL PASO                                           </v>
      </c>
      <c r="G5140" s="39" t="s">
        <v>10656</v>
      </c>
      <c r="H5140" s="20">
        <f>SUBTOTAL(9,H5134:H5139)</f>
        <v>5520437513</v>
      </c>
      <c r="I5140" s="20">
        <f>SUBTOTAL(9,I5134:I5139)</f>
        <v>4857186680.9499998</v>
      </c>
      <c r="J5140" s="42">
        <f>+I5140/H5140</f>
        <v>0.87985538637325023</v>
      </c>
      <c r="K5140" s="20">
        <f>SUBTOTAL(9,K5134:K5139)</f>
        <v>2965682648.1399994</v>
      </c>
      <c r="L5140" s="20">
        <f>SUBTOTAL(9,L5134:L5139)</f>
        <v>2547467818.9499998</v>
      </c>
      <c r="M5140" s="7">
        <f>IFERROR((L5140/K5140),"N.A")</f>
        <v>0.85898193474871853</v>
      </c>
    </row>
    <row r="5141" spans="1:13" s="14" customFormat="1" ht="30" outlineLevel="2" x14ac:dyDescent="0.25">
      <c r="A5141" s="34"/>
      <c r="B5141" s="44" t="s">
        <v>2001</v>
      </c>
      <c r="C5141" s="31" t="s">
        <v>57</v>
      </c>
      <c r="D5141" s="14" t="s">
        <v>1959</v>
      </c>
      <c r="E5141" s="14" t="s">
        <v>2002</v>
      </c>
      <c r="F5141" s="14" t="s">
        <v>2003</v>
      </c>
      <c r="G5141" s="14" t="s">
        <v>16</v>
      </c>
      <c r="H5141" s="15">
        <v>4069781415</v>
      </c>
      <c r="I5141" s="15">
        <v>2583256475.8900003</v>
      </c>
      <c r="J5141" s="16">
        <f>IFERROR((I5141/H5141),0)</f>
        <v>0.63474084047091273</v>
      </c>
      <c r="K5141" s="15">
        <v>3007346687.5000005</v>
      </c>
      <c r="L5141" s="15">
        <v>2583256475.8900003</v>
      </c>
      <c r="M5141" s="17">
        <f>L5141/K5141</f>
        <v>0.85898193468258055</v>
      </c>
    </row>
    <row r="5142" spans="1:13" s="14" customFormat="1" ht="30" outlineLevel="2" x14ac:dyDescent="0.25">
      <c r="A5142" s="34"/>
      <c r="B5142" s="44" t="s">
        <v>2001</v>
      </c>
      <c r="C5142" s="31" t="s">
        <v>57</v>
      </c>
      <c r="D5142" s="14" t="s">
        <v>1959</v>
      </c>
      <c r="E5142" s="14" t="s">
        <v>2002</v>
      </c>
      <c r="F5142" s="14" t="s">
        <v>2003</v>
      </c>
      <c r="G5142" s="14" t="s">
        <v>5818</v>
      </c>
      <c r="H5142" s="20">
        <v>19980549</v>
      </c>
      <c r="I5142" s="20">
        <v>19980549</v>
      </c>
      <c r="J5142" s="21">
        <f>IFERROR((I5142/H5142),0)</f>
        <v>1</v>
      </c>
      <c r="K5142" s="20"/>
      <c r="L5142" s="20"/>
      <c r="M5142" s="21"/>
    </row>
    <row r="5143" spans="1:13" s="14" customFormat="1" ht="30" outlineLevel="2" x14ac:dyDescent="0.25">
      <c r="A5143" s="34"/>
      <c r="B5143" s="44" t="s">
        <v>2001</v>
      </c>
      <c r="C5143" s="31" t="s">
        <v>57</v>
      </c>
      <c r="D5143" s="14" t="s">
        <v>1959</v>
      </c>
      <c r="E5143" s="14" t="s">
        <v>2002</v>
      </c>
      <c r="F5143" s="14" t="s">
        <v>2003</v>
      </c>
      <c r="G5143" s="14" t="s">
        <v>6109</v>
      </c>
      <c r="H5143" s="20">
        <v>1968676043</v>
      </c>
      <c r="I5143" s="20">
        <v>1968676043</v>
      </c>
      <c r="J5143" s="21">
        <f>IFERROR((I5143/H5143),0)</f>
        <v>1</v>
      </c>
      <c r="K5143" s="20"/>
      <c r="L5143" s="20"/>
      <c r="M5143" s="21"/>
    </row>
    <row r="5144" spans="1:13" s="14" customFormat="1" ht="30" outlineLevel="2" x14ac:dyDescent="0.25">
      <c r="A5144" s="34"/>
      <c r="B5144" s="44" t="s">
        <v>2001</v>
      </c>
      <c r="C5144" s="31" t="s">
        <v>57</v>
      </c>
      <c r="D5144" s="14" t="s">
        <v>1959</v>
      </c>
      <c r="E5144" s="14" t="s">
        <v>2002</v>
      </c>
      <c r="F5144" s="14" t="s">
        <v>2003</v>
      </c>
      <c r="G5144" s="14" t="s">
        <v>6481</v>
      </c>
      <c r="H5144" s="20">
        <v>25171</v>
      </c>
      <c r="I5144" s="20">
        <v>25171</v>
      </c>
      <c r="J5144" s="21">
        <f>IFERROR((I5144/H5144),0)</f>
        <v>1</v>
      </c>
      <c r="K5144" s="20"/>
      <c r="L5144" s="20"/>
      <c r="M5144" s="21"/>
    </row>
    <row r="5145" spans="1:13" s="14" customFormat="1" ht="30" outlineLevel="2" x14ac:dyDescent="0.25">
      <c r="A5145" s="34"/>
      <c r="B5145" s="44" t="s">
        <v>2001</v>
      </c>
      <c r="C5145" s="31" t="s">
        <v>57</v>
      </c>
      <c r="D5145" s="14" t="s">
        <v>1959</v>
      </c>
      <c r="E5145" s="14" t="s">
        <v>2002</v>
      </c>
      <c r="F5145" s="14" t="s">
        <v>2003</v>
      </c>
      <c r="G5145" s="14" t="s">
        <v>6484</v>
      </c>
      <c r="H5145" s="20">
        <v>101834828</v>
      </c>
      <c r="I5145" s="20">
        <v>101834828</v>
      </c>
      <c r="J5145" s="21">
        <f>IFERROR((I5145/H5145),0)</f>
        <v>1</v>
      </c>
      <c r="K5145" s="20"/>
      <c r="L5145" s="20"/>
      <c r="M5145" s="21"/>
    </row>
    <row r="5146" spans="1:13" s="14" customFormat="1" ht="30" outlineLevel="2" x14ac:dyDescent="0.25">
      <c r="A5146" s="34"/>
      <c r="B5146" s="44" t="s">
        <v>2001</v>
      </c>
      <c r="C5146" s="31" t="s">
        <v>57</v>
      </c>
      <c r="D5146" s="14" t="s">
        <v>1959</v>
      </c>
      <c r="E5146" s="14" t="s">
        <v>2002</v>
      </c>
      <c r="F5146" s="14" t="s">
        <v>2003</v>
      </c>
      <c r="G5146" s="14" t="s">
        <v>6492</v>
      </c>
      <c r="H5146" s="20">
        <v>619136283</v>
      </c>
      <c r="I5146" s="20">
        <v>619136283</v>
      </c>
      <c r="J5146" s="21">
        <f>IFERROR((I5146/H5146),0)</f>
        <v>1</v>
      </c>
      <c r="K5146" s="20"/>
      <c r="L5146" s="20"/>
      <c r="M5146" s="22"/>
    </row>
    <row r="5147" spans="1:13" s="14" customFormat="1" ht="30" outlineLevel="2" x14ac:dyDescent="0.25">
      <c r="A5147" s="34"/>
      <c r="B5147" s="44" t="s">
        <v>2001</v>
      </c>
      <c r="C5147" s="31" t="s">
        <v>57</v>
      </c>
      <c r="D5147" s="14" t="s">
        <v>1959</v>
      </c>
      <c r="E5147" s="14" t="s">
        <v>2002</v>
      </c>
      <c r="F5147" s="14" t="s">
        <v>2003</v>
      </c>
      <c r="G5147" s="14" t="s">
        <v>6493</v>
      </c>
      <c r="H5147" s="20">
        <v>-813956283</v>
      </c>
      <c r="I5147" s="20"/>
      <c r="J5147" s="21">
        <f>IFERROR((I5147/H5147),0)</f>
        <v>0</v>
      </c>
      <c r="K5147" s="20"/>
      <c r="L5147" s="20"/>
      <c r="M5147" s="21"/>
    </row>
    <row r="5148" spans="1:13" s="14" customFormat="1" ht="45" outlineLevel="1" x14ac:dyDescent="0.25">
      <c r="A5148" s="34"/>
      <c r="B5148" s="46" t="s">
        <v>7320</v>
      </c>
      <c r="C5148" s="40" t="str">
        <f>C5147</f>
        <v>ASIGNACIÓN PARA LA INVERSIÓN LOCAL SEGÚN NBI Y CUARTA, QUINTA, Y SEXTA CATEGORÍA</v>
      </c>
      <c r="D5148" s="39" t="str">
        <f>D5147</f>
        <v xml:space="preserve">CESAR                                             </v>
      </c>
      <c r="E5148" s="39" t="str">
        <f>E5147</f>
        <v>20238</v>
      </c>
      <c r="F5148" s="39" t="str">
        <f>F5147</f>
        <v xml:space="preserve">EL COPEY                                          </v>
      </c>
      <c r="G5148" s="39" t="s">
        <v>10656</v>
      </c>
      <c r="H5148" s="20">
        <f>SUBTOTAL(9,H5141:H5147)</f>
        <v>5965478006</v>
      </c>
      <c r="I5148" s="20">
        <f>SUBTOTAL(9,I5141:I5147)</f>
        <v>5292909349.8900003</v>
      </c>
      <c r="J5148" s="42">
        <f>+I5148/H5148</f>
        <v>0.88725653578245722</v>
      </c>
      <c r="K5148" s="20">
        <f>SUBTOTAL(9,K5141:K5147)</f>
        <v>3007346687.5000005</v>
      </c>
      <c r="L5148" s="20">
        <f>SUBTOTAL(9,L5141:L5147)</f>
        <v>2583256475.8900003</v>
      </c>
      <c r="M5148" s="7">
        <f>IFERROR((L5148/K5148),"N.A")</f>
        <v>0.85898193468258055</v>
      </c>
    </row>
    <row r="5149" spans="1:13" s="14" customFormat="1" ht="30" outlineLevel="2" x14ac:dyDescent="0.25">
      <c r="A5149" s="34"/>
      <c r="B5149" s="44" t="s">
        <v>2004</v>
      </c>
      <c r="C5149" s="31" t="s">
        <v>57</v>
      </c>
      <c r="D5149" s="14" t="s">
        <v>1959</v>
      </c>
      <c r="E5149" s="14" t="s">
        <v>2005</v>
      </c>
      <c r="F5149" s="14" t="s">
        <v>2006</v>
      </c>
      <c r="G5149" s="14" t="s">
        <v>16</v>
      </c>
      <c r="H5149" s="15">
        <v>4604949701</v>
      </c>
      <c r="I5149" s="15">
        <v>2922949643.5199995</v>
      </c>
      <c r="J5149" s="16">
        <f>IFERROR((I5149/H5149),0)</f>
        <v>0.6347408404667827</v>
      </c>
      <c r="K5149" s="15">
        <v>3402806887.4099994</v>
      </c>
      <c r="L5149" s="15">
        <v>2922949643.5199995</v>
      </c>
      <c r="M5149" s="17">
        <f>L5149/K5149</f>
        <v>0.8589819346888542</v>
      </c>
    </row>
    <row r="5150" spans="1:13" s="14" customFormat="1" ht="30" outlineLevel="2" x14ac:dyDescent="0.25">
      <c r="A5150" s="34"/>
      <c r="B5150" s="44" t="s">
        <v>2004</v>
      </c>
      <c r="C5150" s="31" t="s">
        <v>57</v>
      </c>
      <c r="D5150" s="14" t="s">
        <v>1959</v>
      </c>
      <c r="E5150" s="14" t="s">
        <v>2005</v>
      </c>
      <c r="F5150" s="14" t="s">
        <v>2006</v>
      </c>
      <c r="G5150" s="14" t="s">
        <v>5818</v>
      </c>
      <c r="H5150" s="20">
        <v>252881381</v>
      </c>
      <c r="I5150" s="20">
        <v>252881381</v>
      </c>
      <c r="J5150" s="21">
        <f>IFERROR((I5150/H5150),0)</f>
        <v>1</v>
      </c>
      <c r="K5150" s="20"/>
      <c r="L5150" s="20"/>
      <c r="M5150" s="21"/>
    </row>
    <row r="5151" spans="1:13" s="14" customFormat="1" ht="30" outlineLevel="2" x14ac:dyDescent="0.25">
      <c r="A5151" s="34"/>
      <c r="B5151" s="44" t="s">
        <v>2004</v>
      </c>
      <c r="C5151" s="31" t="s">
        <v>57</v>
      </c>
      <c r="D5151" s="14" t="s">
        <v>1959</v>
      </c>
      <c r="E5151" s="14" t="s">
        <v>2005</v>
      </c>
      <c r="F5151" s="14" t="s">
        <v>2006</v>
      </c>
      <c r="G5151" s="14" t="s">
        <v>6109</v>
      </c>
      <c r="H5151" s="20">
        <v>2776621102</v>
      </c>
      <c r="I5151" s="20">
        <v>2776621102</v>
      </c>
      <c r="J5151" s="21">
        <f>IFERROR((I5151/H5151),0)</f>
        <v>1</v>
      </c>
      <c r="K5151" s="20"/>
      <c r="L5151" s="20"/>
      <c r="M5151" s="21"/>
    </row>
    <row r="5152" spans="1:13" s="14" customFormat="1" ht="30" outlineLevel="2" x14ac:dyDescent="0.25">
      <c r="A5152" s="34"/>
      <c r="B5152" s="44" t="s">
        <v>2004</v>
      </c>
      <c r="C5152" s="31" t="s">
        <v>57</v>
      </c>
      <c r="D5152" s="14" t="s">
        <v>1959</v>
      </c>
      <c r="E5152" s="14" t="s">
        <v>2005</v>
      </c>
      <c r="F5152" s="14" t="s">
        <v>2006</v>
      </c>
      <c r="G5152" s="14" t="s">
        <v>6481</v>
      </c>
      <c r="H5152" s="20">
        <v>28481</v>
      </c>
      <c r="I5152" s="20">
        <v>28481</v>
      </c>
      <c r="J5152" s="21">
        <f>IFERROR((I5152/H5152),0)</f>
        <v>1</v>
      </c>
      <c r="K5152" s="20"/>
      <c r="L5152" s="20"/>
      <c r="M5152" s="21"/>
    </row>
    <row r="5153" spans="1:13" s="14" customFormat="1" ht="30" outlineLevel="2" x14ac:dyDescent="0.25">
      <c r="A5153" s="34"/>
      <c r="B5153" s="44" t="s">
        <v>2004</v>
      </c>
      <c r="C5153" s="31" t="s">
        <v>57</v>
      </c>
      <c r="D5153" s="14" t="s">
        <v>1959</v>
      </c>
      <c r="E5153" s="14" t="s">
        <v>2005</v>
      </c>
      <c r="F5153" s="14" t="s">
        <v>2006</v>
      </c>
      <c r="G5153" s="14" t="s">
        <v>6484</v>
      </c>
      <c r="H5153" s="20">
        <v>115225908</v>
      </c>
      <c r="I5153" s="20">
        <v>115225908</v>
      </c>
      <c r="J5153" s="21">
        <f>IFERROR((I5153/H5153),0)</f>
        <v>1</v>
      </c>
      <c r="K5153" s="20"/>
      <c r="L5153" s="20"/>
      <c r="M5153" s="21"/>
    </row>
    <row r="5154" spans="1:13" s="14" customFormat="1" ht="30" outlineLevel="2" x14ac:dyDescent="0.25">
      <c r="A5154" s="34"/>
      <c r="B5154" s="44" t="s">
        <v>2004</v>
      </c>
      <c r="C5154" s="31" t="s">
        <v>57</v>
      </c>
      <c r="D5154" s="14" t="s">
        <v>1959</v>
      </c>
      <c r="E5154" s="14" t="s">
        <v>2005</v>
      </c>
      <c r="F5154" s="14" t="s">
        <v>2006</v>
      </c>
      <c r="G5154" s="14" t="s">
        <v>6492</v>
      </c>
      <c r="H5154" s="20">
        <v>700551492</v>
      </c>
      <c r="I5154" s="20">
        <v>700551492</v>
      </c>
      <c r="J5154" s="21">
        <f>IFERROR((I5154/H5154),0)</f>
        <v>1</v>
      </c>
      <c r="K5154" s="20"/>
      <c r="L5154" s="20"/>
      <c r="M5154" s="22"/>
    </row>
    <row r="5155" spans="1:13" s="14" customFormat="1" ht="30" outlineLevel="2" x14ac:dyDescent="0.25">
      <c r="A5155" s="34"/>
      <c r="B5155" s="44" t="s">
        <v>2004</v>
      </c>
      <c r="C5155" s="31" t="s">
        <v>57</v>
      </c>
      <c r="D5155" s="14" t="s">
        <v>1959</v>
      </c>
      <c r="E5155" s="14" t="s">
        <v>2005</v>
      </c>
      <c r="F5155" s="14" t="s">
        <v>2006</v>
      </c>
      <c r="G5155" s="14" t="s">
        <v>6493</v>
      </c>
      <c r="H5155" s="20">
        <v>-920989940</v>
      </c>
      <c r="I5155" s="20"/>
      <c r="J5155" s="21">
        <f>IFERROR((I5155/H5155),0)</f>
        <v>0</v>
      </c>
      <c r="K5155" s="20"/>
      <c r="L5155" s="20"/>
      <c r="M5155" s="21"/>
    </row>
    <row r="5156" spans="1:13" s="14" customFormat="1" ht="45" outlineLevel="1" x14ac:dyDescent="0.25">
      <c r="A5156" s="34"/>
      <c r="B5156" s="46" t="s">
        <v>7321</v>
      </c>
      <c r="C5156" s="40" t="str">
        <f>C5155</f>
        <v>ASIGNACIÓN PARA LA INVERSIÓN LOCAL SEGÚN NBI Y CUARTA, QUINTA, Y SEXTA CATEGORÍA</v>
      </c>
      <c r="D5156" s="39" t="str">
        <f>D5155</f>
        <v xml:space="preserve">CESAR                                             </v>
      </c>
      <c r="E5156" s="39" t="str">
        <f>E5155</f>
        <v>20228</v>
      </c>
      <c r="F5156" s="39" t="str">
        <f>F5155</f>
        <v xml:space="preserve">CURUMANÍ                                          </v>
      </c>
      <c r="G5156" s="39" t="s">
        <v>10656</v>
      </c>
      <c r="H5156" s="20">
        <f>SUBTOTAL(9,H5149:H5155)</f>
        <v>7529268125</v>
      </c>
      <c r="I5156" s="20">
        <f>SUBTOTAL(9,I5149:I5155)</f>
        <v>6768258007.5199995</v>
      </c>
      <c r="J5156" s="42">
        <f>+I5156/H5156</f>
        <v>0.89892641557641428</v>
      </c>
      <c r="K5156" s="20">
        <f>SUBTOTAL(9,K5149:K5155)</f>
        <v>3402806887.4099994</v>
      </c>
      <c r="L5156" s="20">
        <f>SUBTOTAL(9,L5149:L5155)</f>
        <v>2922949643.5199995</v>
      </c>
      <c r="M5156" s="7">
        <f>IFERROR((L5156/K5156),"N.A")</f>
        <v>0.8589819346888542</v>
      </c>
    </row>
    <row r="5157" spans="1:13" s="14" customFormat="1" ht="30" outlineLevel="2" x14ac:dyDescent="0.25">
      <c r="A5157" s="34"/>
      <c r="B5157" s="44" t="s">
        <v>2007</v>
      </c>
      <c r="C5157" s="31" t="s">
        <v>57</v>
      </c>
      <c r="D5157" s="14" t="s">
        <v>1959</v>
      </c>
      <c r="E5157" s="14" t="s">
        <v>2008</v>
      </c>
      <c r="F5157" s="14" t="s">
        <v>2009</v>
      </c>
      <c r="G5157" s="14" t="s">
        <v>16</v>
      </c>
      <c r="H5157" s="15">
        <v>3805473226</v>
      </c>
      <c r="I5157" s="15">
        <v>2415489273.8600001</v>
      </c>
      <c r="J5157" s="16">
        <f>IFERROR((I5157/H5157),0)</f>
        <v>0.63474084047070367</v>
      </c>
      <c r="K5157" s="15">
        <v>2812037338.9499993</v>
      </c>
      <c r="L5157" s="15">
        <v>2415489273.8600001</v>
      </c>
      <c r="M5157" s="17">
        <f>L5157/K5157</f>
        <v>0.85898193470003203</v>
      </c>
    </row>
    <row r="5158" spans="1:13" s="14" customFormat="1" ht="30" outlineLevel="2" x14ac:dyDescent="0.25">
      <c r="A5158" s="34"/>
      <c r="B5158" s="44" t="s">
        <v>2007</v>
      </c>
      <c r="C5158" s="31" t="s">
        <v>57</v>
      </c>
      <c r="D5158" s="14" t="s">
        <v>1959</v>
      </c>
      <c r="E5158" s="14" t="s">
        <v>2008</v>
      </c>
      <c r="F5158" s="14" t="s">
        <v>2009</v>
      </c>
      <c r="G5158" s="14" t="s">
        <v>6109</v>
      </c>
      <c r="H5158" s="20">
        <v>1017599404</v>
      </c>
      <c r="I5158" s="20">
        <v>1017599404</v>
      </c>
      <c r="J5158" s="21">
        <f>IFERROR((I5158/H5158),0)</f>
        <v>1</v>
      </c>
      <c r="K5158" s="20"/>
      <c r="L5158" s="20"/>
      <c r="M5158" s="21"/>
    </row>
    <row r="5159" spans="1:13" s="14" customFormat="1" ht="30" outlineLevel="2" x14ac:dyDescent="0.25">
      <c r="A5159" s="34"/>
      <c r="B5159" s="44" t="s">
        <v>2007</v>
      </c>
      <c r="C5159" s="31" t="s">
        <v>57</v>
      </c>
      <c r="D5159" s="14" t="s">
        <v>1959</v>
      </c>
      <c r="E5159" s="14" t="s">
        <v>2008</v>
      </c>
      <c r="F5159" s="14" t="s">
        <v>2009</v>
      </c>
      <c r="G5159" s="14" t="s">
        <v>6481</v>
      </c>
      <c r="H5159" s="20">
        <v>23536</v>
      </c>
      <c r="I5159" s="20">
        <v>23536</v>
      </c>
      <c r="J5159" s="21">
        <f>IFERROR((I5159/H5159),0)</f>
        <v>1</v>
      </c>
      <c r="K5159" s="20"/>
      <c r="L5159" s="20"/>
      <c r="M5159" s="21"/>
    </row>
    <row r="5160" spans="1:13" s="14" customFormat="1" ht="30" outlineLevel="2" x14ac:dyDescent="0.25">
      <c r="A5160" s="34"/>
      <c r="B5160" s="44" t="s">
        <v>2007</v>
      </c>
      <c r="C5160" s="31" t="s">
        <v>57</v>
      </c>
      <c r="D5160" s="14" t="s">
        <v>1959</v>
      </c>
      <c r="E5160" s="14" t="s">
        <v>2008</v>
      </c>
      <c r="F5160" s="14" t="s">
        <v>2009</v>
      </c>
      <c r="G5160" s="14" t="s">
        <v>6484</v>
      </c>
      <c r="H5160" s="20">
        <v>95221259</v>
      </c>
      <c r="I5160" s="20">
        <v>95221259</v>
      </c>
      <c r="J5160" s="21">
        <f>IFERROR((I5160/H5160),0)</f>
        <v>1</v>
      </c>
      <c r="K5160" s="20"/>
      <c r="L5160" s="20"/>
      <c r="M5160" s="21"/>
    </row>
    <row r="5161" spans="1:13" s="14" customFormat="1" ht="30" outlineLevel="2" x14ac:dyDescent="0.25">
      <c r="A5161" s="34"/>
      <c r="B5161" s="44" t="s">
        <v>2007</v>
      </c>
      <c r="C5161" s="31" t="s">
        <v>57</v>
      </c>
      <c r="D5161" s="14" t="s">
        <v>1959</v>
      </c>
      <c r="E5161" s="14" t="s">
        <v>2008</v>
      </c>
      <c r="F5161" s="14" t="s">
        <v>2009</v>
      </c>
      <c r="G5161" s="14" t="s">
        <v>6492</v>
      </c>
      <c r="H5161" s="20">
        <v>578927050</v>
      </c>
      <c r="I5161" s="20">
        <v>578927050</v>
      </c>
      <c r="J5161" s="21">
        <f>IFERROR((I5161/H5161),0)</f>
        <v>1</v>
      </c>
      <c r="K5161" s="20"/>
      <c r="L5161" s="20"/>
      <c r="M5161" s="22"/>
    </row>
    <row r="5162" spans="1:13" s="14" customFormat="1" ht="30" outlineLevel="2" x14ac:dyDescent="0.25">
      <c r="A5162" s="34"/>
      <c r="B5162" s="44" t="s">
        <v>2007</v>
      </c>
      <c r="C5162" s="31" t="s">
        <v>57</v>
      </c>
      <c r="D5162" s="14" t="s">
        <v>1959</v>
      </c>
      <c r="E5162" s="14" t="s">
        <v>2008</v>
      </c>
      <c r="F5162" s="14" t="s">
        <v>2009</v>
      </c>
      <c r="G5162" s="14" t="s">
        <v>6493</v>
      </c>
      <c r="H5162" s="20">
        <v>-761094645</v>
      </c>
      <c r="I5162" s="20"/>
      <c r="J5162" s="21">
        <f>IFERROR((I5162/H5162),0)</f>
        <v>0</v>
      </c>
      <c r="K5162" s="20"/>
      <c r="L5162" s="20"/>
      <c r="M5162" s="21"/>
    </row>
    <row r="5163" spans="1:13" s="14" customFormat="1" ht="45" outlineLevel="1" x14ac:dyDescent="0.25">
      <c r="A5163" s="34"/>
      <c r="B5163" s="46" t="s">
        <v>7322</v>
      </c>
      <c r="C5163" s="40" t="str">
        <f>C5162</f>
        <v>ASIGNACIÓN PARA LA INVERSIÓN LOCAL SEGÚN NBI Y CUARTA, QUINTA, Y SEXTA CATEGORÍA</v>
      </c>
      <c r="D5163" s="39" t="str">
        <f>D5162</f>
        <v xml:space="preserve">CESAR                                             </v>
      </c>
      <c r="E5163" s="39" t="str">
        <f>E5162</f>
        <v>20178</v>
      </c>
      <c r="F5163" s="39" t="str">
        <f>F5162</f>
        <v xml:space="preserve">CHIRIGUANÁ                                        </v>
      </c>
      <c r="G5163" s="39" t="s">
        <v>10656</v>
      </c>
      <c r="H5163" s="20">
        <f>SUBTOTAL(9,H5157:H5162)</f>
        <v>4736149830</v>
      </c>
      <c r="I5163" s="20">
        <f>SUBTOTAL(9,I5157:I5162)</f>
        <v>4107260522.8600001</v>
      </c>
      <c r="J5163" s="42">
        <f>+I5163/H5163</f>
        <v>0.86721507348512239</v>
      </c>
      <c r="K5163" s="20">
        <f>SUBTOTAL(9,K5157:K5162)</f>
        <v>2812037338.9499993</v>
      </c>
      <c r="L5163" s="20">
        <f>SUBTOTAL(9,L5157:L5162)</f>
        <v>2415489273.8600001</v>
      </c>
      <c r="M5163" s="7">
        <f>IFERROR((L5163/K5163),"N.A")</f>
        <v>0.85898193470003203</v>
      </c>
    </row>
    <row r="5164" spans="1:13" s="14" customFormat="1" ht="30" outlineLevel="2" x14ac:dyDescent="0.25">
      <c r="A5164" s="34"/>
      <c r="B5164" s="44" t="s">
        <v>2010</v>
      </c>
      <c r="C5164" s="31" t="s">
        <v>57</v>
      </c>
      <c r="D5164" s="14" t="s">
        <v>1959</v>
      </c>
      <c r="E5164" s="14" t="s">
        <v>2011</v>
      </c>
      <c r="F5164" s="14" t="s">
        <v>2012</v>
      </c>
      <c r="G5164" s="14" t="s">
        <v>16</v>
      </c>
      <c r="H5164" s="15">
        <v>4593548952</v>
      </c>
      <c r="I5164" s="15">
        <v>2915713122.5399995</v>
      </c>
      <c r="J5164" s="16">
        <f>IFERROR((I5164/H5164),0)</f>
        <v>0.63474084047161783</v>
      </c>
      <c r="K5164" s="15">
        <v>3394382355.0099998</v>
      </c>
      <c r="L5164" s="15">
        <v>2915713122.5399995</v>
      </c>
      <c r="M5164" s="17">
        <f>L5164/K5164</f>
        <v>0.85898193473593221</v>
      </c>
    </row>
    <row r="5165" spans="1:13" s="14" customFormat="1" ht="30" outlineLevel="2" x14ac:dyDescent="0.25">
      <c r="A5165" s="34"/>
      <c r="B5165" s="44" t="s">
        <v>2010</v>
      </c>
      <c r="C5165" s="31" t="s">
        <v>57</v>
      </c>
      <c r="D5165" s="14" t="s">
        <v>1959</v>
      </c>
      <c r="E5165" s="14" t="s">
        <v>2011</v>
      </c>
      <c r="F5165" s="14" t="s">
        <v>2012</v>
      </c>
      <c r="G5165" s="14" t="s">
        <v>6109</v>
      </c>
      <c r="H5165" s="20">
        <v>4106724374</v>
      </c>
      <c r="I5165" s="20">
        <v>4106724374</v>
      </c>
      <c r="J5165" s="21">
        <f>IFERROR((I5165/H5165),0)</f>
        <v>1</v>
      </c>
      <c r="K5165" s="20"/>
      <c r="L5165" s="20"/>
      <c r="M5165" s="21"/>
    </row>
    <row r="5166" spans="1:13" s="14" customFormat="1" ht="30" outlineLevel="2" x14ac:dyDescent="0.25">
      <c r="A5166" s="34"/>
      <c r="B5166" s="44" t="s">
        <v>2010</v>
      </c>
      <c r="C5166" s="31" t="s">
        <v>57</v>
      </c>
      <c r="D5166" s="14" t="s">
        <v>1959</v>
      </c>
      <c r="E5166" s="14" t="s">
        <v>2011</v>
      </c>
      <c r="F5166" s="14" t="s">
        <v>2012</v>
      </c>
      <c r="G5166" s="14" t="s">
        <v>6481</v>
      </c>
      <c r="H5166" s="20">
        <v>28411</v>
      </c>
      <c r="I5166" s="20">
        <v>28411</v>
      </c>
      <c r="J5166" s="21">
        <f>IFERROR((I5166/H5166),0)</f>
        <v>1</v>
      </c>
      <c r="K5166" s="20"/>
      <c r="L5166" s="20"/>
      <c r="M5166" s="21"/>
    </row>
    <row r="5167" spans="1:13" s="14" customFormat="1" ht="30" outlineLevel="2" x14ac:dyDescent="0.25">
      <c r="A5167" s="34"/>
      <c r="B5167" s="44" t="s">
        <v>2010</v>
      </c>
      <c r="C5167" s="31" t="s">
        <v>57</v>
      </c>
      <c r="D5167" s="14" t="s">
        <v>1959</v>
      </c>
      <c r="E5167" s="14" t="s">
        <v>2011</v>
      </c>
      <c r="F5167" s="14" t="s">
        <v>2012</v>
      </c>
      <c r="G5167" s="14" t="s">
        <v>6484</v>
      </c>
      <c r="H5167" s="20">
        <v>114940637</v>
      </c>
      <c r="I5167" s="20">
        <v>114940637</v>
      </c>
      <c r="J5167" s="21">
        <f>IFERROR((I5167/H5167),0)</f>
        <v>1</v>
      </c>
      <c r="K5167" s="20"/>
      <c r="L5167" s="20"/>
      <c r="M5167" s="21"/>
    </row>
    <row r="5168" spans="1:13" s="14" customFormat="1" ht="30" outlineLevel="2" x14ac:dyDescent="0.25">
      <c r="A5168" s="34"/>
      <c r="B5168" s="44" t="s">
        <v>2010</v>
      </c>
      <c r="C5168" s="31" t="s">
        <v>57</v>
      </c>
      <c r="D5168" s="14" t="s">
        <v>1959</v>
      </c>
      <c r="E5168" s="14" t="s">
        <v>2011</v>
      </c>
      <c r="F5168" s="14" t="s">
        <v>2012</v>
      </c>
      <c r="G5168" s="14" t="s">
        <v>6492</v>
      </c>
      <c r="H5168" s="20">
        <v>698817095</v>
      </c>
      <c r="I5168" s="20">
        <v>698817095</v>
      </c>
      <c r="J5168" s="21">
        <f>IFERROR((I5168/H5168),0)</f>
        <v>1</v>
      </c>
      <c r="K5168" s="20"/>
      <c r="L5168" s="20"/>
      <c r="M5168" s="22"/>
    </row>
    <row r="5169" spans="1:13" s="14" customFormat="1" ht="30" outlineLevel="2" x14ac:dyDescent="0.25">
      <c r="A5169" s="34"/>
      <c r="B5169" s="44" t="s">
        <v>2010</v>
      </c>
      <c r="C5169" s="31" t="s">
        <v>57</v>
      </c>
      <c r="D5169" s="14" t="s">
        <v>1959</v>
      </c>
      <c r="E5169" s="14" t="s">
        <v>2011</v>
      </c>
      <c r="F5169" s="14" t="s">
        <v>2012</v>
      </c>
      <c r="G5169" s="14" t="s">
        <v>6493</v>
      </c>
      <c r="H5169" s="20">
        <v>-918709790</v>
      </c>
      <c r="I5169" s="20"/>
      <c r="J5169" s="21">
        <f>IFERROR((I5169/H5169),0)</f>
        <v>0</v>
      </c>
      <c r="K5169" s="20"/>
      <c r="L5169" s="20"/>
      <c r="M5169" s="21"/>
    </row>
    <row r="5170" spans="1:13" s="14" customFormat="1" ht="45" outlineLevel="1" x14ac:dyDescent="0.25">
      <c r="A5170" s="34"/>
      <c r="B5170" s="46" t="s">
        <v>7323</v>
      </c>
      <c r="C5170" s="40" t="str">
        <f>C5169</f>
        <v>ASIGNACIÓN PARA LA INVERSIÓN LOCAL SEGÚN NBI Y CUARTA, QUINTA, Y SEXTA CATEGORÍA</v>
      </c>
      <c r="D5170" s="39" t="str">
        <f>D5169</f>
        <v xml:space="preserve">CESAR                                             </v>
      </c>
      <c r="E5170" s="39" t="str">
        <f>E5169</f>
        <v>20175</v>
      </c>
      <c r="F5170" s="39" t="str">
        <f>F5169</f>
        <v xml:space="preserve">CHIMICHAGUA                                       </v>
      </c>
      <c r="G5170" s="39" t="s">
        <v>10656</v>
      </c>
      <c r="H5170" s="20">
        <f>SUBTOTAL(9,H5164:H5169)</f>
        <v>8595349679</v>
      </c>
      <c r="I5170" s="20">
        <f>SUBTOTAL(9,I5164:I5169)</f>
        <v>7836223639.539999</v>
      </c>
      <c r="J5170" s="42">
        <f>+I5170/H5170</f>
        <v>0.91168177353916346</v>
      </c>
      <c r="K5170" s="20">
        <f>SUBTOTAL(9,K5164:K5169)</f>
        <v>3394382355.0099998</v>
      </c>
      <c r="L5170" s="20">
        <f>SUBTOTAL(9,L5164:L5169)</f>
        <v>2915713122.5399995</v>
      </c>
      <c r="M5170" s="7">
        <f>IFERROR((L5170/K5170),"N.A")</f>
        <v>0.85898193473593221</v>
      </c>
    </row>
    <row r="5171" spans="1:13" s="14" customFormat="1" ht="30" outlineLevel="2" x14ac:dyDescent="0.25">
      <c r="A5171" s="34"/>
      <c r="B5171" s="44" t="s">
        <v>2013</v>
      </c>
      <c r="C5171" s="31" t="s">
        <v>57</v>
      </c>
      <c r="D5171" s="14" t="s">
        <v>1959</v>
      </c>
      <c r="E5171" s="14" t="s">
        <v>2014</v>
      </c>
      <c r="F5171" s="14" t="s">
        <v>2015</v>
      </c>
      <c r="G5171" s="14" t="s">
        <v>16</v>
      </c>
      <c r="H5171" s="15">
        <v>5043783127</v>
      </c>
      <c r="I5171" s="15">
        <v>3201495141.1699991</v>
      </c>
      <c r="J5171" s="16">
        <f>IFERROR((I5171/H5171),0)</f>
        <v>0.63474084046794088</v>
      </c>
      <c r="K5171" s="15">
        <v>3727080875.2199993</v>
      </c>
      <c r="L5171" s="15">
        <v>3201495141.1699991</v>
      </c>
      <c r="M5171" s="17">
        <f>L5171/K5171</f>
        <v>0.8589819347510198</v>
      </c>
    </row>
    <row r="5172" spans="1:13" s="14" customFormat="1" ht="30" outlineLevel="2" x14ac:dyDescent="0.25">
      <c r="A5172" s="34"/>
      <c r="B5172" s="44" t="s">
        <v>2013</v>
      </c>
      <c r="C5172" s="31" t="s">
        <v>57</v>
      </c>
      <c r="D5172" s="14" t="s">
        <v>1959</v>
      </c>
      <c r="E5172" s="14" t="s">
        <v>2014</v>
      </c>
      <c r="F5172" s="14" t="s">
        <v>2015</v>
      </c>
      <c r="G5172" s="14" t="s">
        <v>6109</v>
      </c>
      <c r="H5172" s="20">
        <v>2208825215</v>
      </c>
      <c r="I5172" s="20">
        <v>2208825215</v>
      </c>
      <c r="J5172" s="21">
        <f>IFERROR((I5172/H5172),0)</f>
        <v>1</v>
      </c>
      <c r="K5172" s="20"/>
      <c r="L5172" s="20"/>
      <c r="M5172" s="21"/>
    </row>
    <row r="5173" spans="1:13" s="14" customFormat="1" ht="30" outlineLevel="2" x14ac:dyDescent="0.25">
      <c r="A5173" s="34"/>
      <c r="B5173" s="44" t="s">
        <v>2013</v>
      </c>
      <c r="C5173" s="31" t="s">
        <v>57</v>
      </c>
      <c r="D5173" s="14" t="s">
        <v>1959</v>
      </c>
      <c r="E5173" s="14" t="s">
        <v>2014</v>
      </c>
      <c r="F5173" s="14" t="s">
        <v>2015</v>
      </c>
      <c r="G5173" s="14" t="s">
        <v>6481</v>
      </c>
      <c r="H5173" s="20">
        <v>31195</v>
      </c>
      <c r="I5173" s="20">
        <v>31195</v>
      </c>
      <c r="J5173" s="21">
        <f>IFERROR((I5173/H5173),0)</f>
        <v>1</v>
      </c>
      <c r="K5173" s="20"/>
      <c r="L5173" s="20"/>
      <c r="M5173" s="21"/>
    </row>
    <row r="5174" spans="1:13" s="14" customFormat="1" ht="30" outlineLevel="2" x14ac:dyDescent="0.25">
      <c r="A5174" s="34"/>
      <c r="B5174" s="44" t="s">
        <v>2013</v>
      </c>
      <c r="C5174" s="31" t="s">
        <v>57</v>
      </c>
      <c r="D5174" s="14" t="s">
        <v>1959</v>
      </c>
      <c r="E5174" s="14" t="s">
        <v>2014</v>
      </c>
      <c r="F5174" s="14" t="s">
        <v>2015</v>
      </c>
      <c r="G5174" s="14" t="s">
        <v>6484</v>
      </c>
      <c r="H5174" s="20">
        <v>126206480</v>
      </c>
      <c r="I5174" s="20">
        <v>126206480</v>
      </c>
      <c r="J5174" s="21">
        <f>IFERROR((I5174/H5174),0)</f>
        <v>1</v>
      </c>
      <c r="K5174" s="20"/>
      <c r="L5174" s="20"/>
      <c r="M5174" s="21"/>
    </row>
    <row r="5175" spans="1:13" s="14" customFormat="1" ht="30" outlineLevel="2" x14ac:dyDescent="0.25">
      <c r="A5175" s="34"/>
      <c r="B5175" s="44" t="s">
        <v>2013</v>
      </c>
      <c r="C5175" s="31" t="s">
        <v>57</v>
      </c>
      <c r="D5175" s="14" t="s">
        <v>1959</v>
      </c>
      <c r="E5175" s="14" t="s">
        <v>2014</v>
      </c>
      <c r="F5175" s="14" t="s">
        <v>2015</v>
      </c>
      <c r="G5175" s="14" t="s">
        <v>6492</v>
      </c>
      <c r="H5175" s="20">
        <v>767311268</v>
      </c>
      <c r="I5175" s="20">
        <v>767311268</v>
      </c>
      <c r="J5175" s="21">
        <f>IFERROR((I5175/H5175),0)</f>
        <v>1</v>
      </c>
      <c r="K5175" s="20"/>
      <c r="L5175" s="20"/>
      <c r="M5175" s="22"/>
    </row>
    <row r="5176" spans="1:13" s="14" customFormat="1" ht="30" outlineLevel="2" x14ac:dyDescent="0.25">
      <c r="A5176" s="34"/>
      <c r="B5176" s="44" t="s">
        <v>2013</v>
      </c>
      <c r="C5176" s="31" t="s">
        <v>57</v>
      </c>
      <c r="D5176" s="14" t="s">
        <v>1959</v>
      </c>
      <c r="E5176" s="14" t="s">
        <v>2014</v>
      </c>
      <c r="F5176" s="14" t="s">
        <v>2015</v>
      </c>
      <c r="G5176" s="14" t="s">
        <v>6493</v>
      </c>
      <c r="H5176" s="20">
        <v>-1008756625</v>
      </c>
      <c r="I5176" s="20"/>
      <c r="J5176" s="21">
        <f>IFERROR((I5176/H5176),0)</f>
        <v>0</v>
      </c>
      <c r="K5176" s="20"/>
      <c r="L5176" s="20"/>
      <c r="M5176" s="21"/>
    </row>
    <row r="5177" spans="1:13" s="14" customFormat="1" ht="45" outlineLevel="1" x14ac:dyDescent="0.25">
      <c r="A5177" s="34"/>
      <c r="B5177" s="46" t="s">
        <v>7324</v>
      </c>
      <c r="C5177" s="40" t="str">
        <f>C5176</f>
        <v>ASIGNACIÓN PARA LA INVERSIÓN LOCAL SEGÚN NBI Y CUARTA, QUINTA, Y SEXTA CATEGORÍA</v>
      </c>
      <c r="D5177" s="39" t="str">
        <f>D5176</f>
        <v xml:space="preserve">CESAR                                             </v>
      </c>
      <c r="E5177" s="39" t="str">
        <f>E5176</f>
        <v>20060</v>
      </c>
      <c r="F5177" s="39" t="str">
        <f>F5176</f>
        <v xml:space="preserve">BOSCONIA                                          </v>
      </c>
      <c r="G5177" s="39" t="s">
        <v>10656</v>
      </c>
      <c r="H5177" s="20">
        <f>SUBTOTAL(9,H5171:H5176)</f>
        <v>7137400660</v>
      </c>
      <c r="I5177" s="20">
        <f>SUBTOTAL(9,I5171:I5176)</f>
        <v>6303869299.1699991</v>
      </c>
      <c r="J5177" s="42">
        <f>+I5177/H5177</f>
        <v>0.88321639760237292</v>
      </c>
      <c r="K5177" s="20">
        <f>SUBTOTAL(9,K5171:K5176)</f>
        <v>3727080875.2199993</v>
      </c>
      <c r="L5177" s="20">
        <f>SUBTOTAL(9,L5171:L5176)</f>
        <v>3201495141.1699991</v>
      </c>
      <c r="M5177" s="7">
        <f>IFERROR((L5177/K5177),"N.A")</f>
        <v>0.8589819347510198</v>
      </c>
    </row>
    <row r="5178" spans="1:13" s="14" customFormat="1" ht="30" outlineLevel="2" x14ac:dyDescent="0.25">
      <c r="A5178" s="34"/>
      <c r="B5178" s="44" t="s">
        <v>2016</v>
      </c>
      <c r="C5178" s="31" t="s">
        <v>57</v>
      </c>
      <c r="D5178" s="14" t="s">
        <v>1959</v>
      </c>
      <c r="E5178" s="14" t="s">
        <v>2017</v>
      </c>
      <c r="F5178" s="14" t="s">
        <v>2018</v>
      </c>
      <c r="G5178" s="14" t="s">
        <v>16</v>
      </c>
      <c r="H5178" s="15">
        <v>4208081526</v>
      </c>
      <c r="I5178" s="15">
        <v>2671041204.5799999</v>
      </c>
      <c r="J5178" s="16">
        <f>IFERROR((I5178/H5178),0)</f>
        <v>0.63474084047011403</v>
      </c>
      <c r="K5178" s="15">
        <v>3109542932.96</v>
      </c>
      <c r="L5178" s="15">
        <v>2671041204.5799999</v>
      </c>
      <c r="M5178" s="17">
        <f>L5178/K5178</f>
        <v>0.85898193469784745</v>
      </c>
    </row>
    <row r="5179" spans="1:13" s="14" customFormat="1" ht="30" outlineLevel="2" x14ac:dyDescent="0.25">
      <c r="A5179" s="34"/>
      <c r="B5179" s="44" t="s">
        <v>2016</v>
      </c>
      <c r="C5179" s="31" t="s">
        <v>57</v>
      </c>
      <c r="D5179" s="14" t="s">
        <v>1959</v>
      </c>
      <c r="E5179" s="14" t="s">
        <v>2017</v>
      </c>
      <c r="F5179" s="14" t="s">
        <v>2018</v>
      </c>
      <c r="G5179" s="14" t="s">
        <v>6109</v>
      </c>
      <c r="H5179" s="20">
        <v>4894837711</v>
      </c>
      <c r="I5179" s="20">
        <v>4894837711</v>
      </c>
      <c r="J5179" s="21">
        <f>IFERROR((I5179/H5179),0)</f>
        <v>1</v>
      </c>
      <c r="K5179" s="20"/>
      <c r="L5179" s="20"/>
      <c r="M5179" s="21"/>
    </row>
    <row r="5180" spans="1:13" s="14" customFormat="1" ht="30" outlineLevel="2" x14ac:dyDescent="0.25">
      <c r="A5180" s="34"/>
      <c r="B5180" s="44" t="s">
        <v>2016</v>
      </c>
      <c r="C5180" s="31" t="s">
        <v>57</v>
      </c>
      <c r="D5180" s="14" t="s">
        <v>1959</v>
      </c>
      <c r="E5180" s="14" t="s">
        <v>2017</v>
      </c>
      <c r="F5180" s="14" t="s">
        <v>2018</v>
      </c>
      <c r="G5180" s="14" t="s">
        <v>6481</v>
      </c>
      <c r="H5180" s="20">
        <v>26026</v>
      </c>
      <c r="I5180" s="20">
        <v>26026</v>
      </c>
      <c r="J5180" s="21">
        <f>IFERROR((I5180/H5180),0)</f>
        <v>1</v>
      </c>
      <c r="K5180" s="20"/>
      <c r="L5180" s="20"/>
      <c r="M5180" s="21"/>
    </row>
    <row r="5181" spans="1:13" s="14" customFormat="1" ht="30" outlineLevel="2" x14ac:dyDescent="0.25">
      <c r="A5181" s="34"/>
      <c r="B5181" s="44" t="s">
        <v>2016</v>
      </c>
      <c r="C5181" s="31" t="s">
        <v>57</v>
      </c>
      <c r="D5181" s="14" t="s">
        <v>1959</v>
      </c>
      <c r="E5181" s="14" t="s">
        <v>2017</v>
      </c>
      <c r="F5181" s="14" t="s">
        <v>2018</v>
      </c>
      <c r="G5181" s="14" t="s">
        <v>6484</v>
      </c>
      <c r="H5181" s="20">
        <v>105295399</v>
      </c>
      <c r="I5181" s="20">
        <v>105295399</v>
      </c>
      <c r="J5181" s="21">
        <f>IFERROR((I5181/H5181),0)</f>
        <v>1</v>
      </c>
      <c r="K5181" s="20"/>
      <c r="L5181" s="20"/>
      <c r="M5181" s="21"/>
    </row>
    <row r="5182" spans="1:13" s="14" customFormat="1" ht="30" outlineLevel="2" x14ac:dyDescent="0.25">
      <c r="A5182" s="34"/>
      <c r="B5182" s="44" t="s">
        <v>2016</v>
      </c>
      <c r="C5182" s="31" t="s">
        <v>57</v>
      </c>
      <c r="D5182" s="14" t="s">
        <v>1959</v>
      </c>
      <c r="E5182" s="14" t="s">
        <v>2017</v>
      </c>
      <c r="F5182" s="14" t="s">
        <v>2018</v>
      </c>
      <c r="G5182" s="14" t="s">
        <v>6492</v>
      </c>
      <c r="H5182" s="20">
        <v>640175894</v>
      </c>
      <c r="I5182" s="20">
        <v>640175894</v>
      </c>
      <c r="J5182" s="21">
        <f>IFERROR((I5182/H5182),0)</f>
        <v>1</v>
      </c>
      <c r="K5182" s="20"/>
      <c r="L5182" s="20"/>
      <c r="M5182" s="22"/>
    </row>
    <row r="5183" spans="1:13" s="14" customFormat="1" ht="30" outlineLevel="2" x14ac:dyDescent="0.25">
      <c r="A5183" s="34"/>
      <c r="B5183" s="44" t="s">
        <v>2016</v>
      </c>
      <c r="C5183" s="31" t="s">
        <v>57</v>
      </c>
      <c r="D5183" s="14" t="s">
        <v>1959</v>
      </c>
      <c r="E5183" s="14" t="s">
        <v>2017</v>
      </c>
      <c r="F5183" s="14" t="s">
        <v>2018</v>
      </c>
      <c r="G5183" s="14" t="s">
        <v>6493</v>
      </c>
      <c r="H5183" s="20">
        <v>-841616305</v>
      </c>
      <c r="I5183" s="20"/>
      <c r="J5183" s="21">
        <f>IFERROR((I5183/H5183),0)</f>
        <v>0</v>
      </c>
      <c r="K5183" s="20"/>
      <c r="L5183" s="20"/>
      <c r="M5183" s="21"/>
    </row>
    <row r="5184" spans="1:13" s="14" customFormat="1" ht="45" outlineLevel="1" x14ac:dyDescent="0.25">
      <c r="A5184" s="34"/>
      <c r="B5184" s="46" t="s">
        <v>7325</v>
      </c>
      <c r="C5184" s="40" t="str">
        <f>C5183</f>
        <v>ASIGNACIÓN PARA LA INVERSIÓN LOCAL SEGÚN NBI Y CUARTA, QUINTA, Y SEXTA CATEGORÍA</v>
      </c>
      <c r="D5184" s="39" t="str">
        <f>D5183</f>
        <v xml:space="preserve">CESAR                                             </v>
      </c>
      <c r="E5184" s="39" t="str">
        <f>E5183</f>
        <v>20045</v>
      </c>
      <c r="F5184" s="39" t="str">
        <f>F5183</f>
        <v xml:space="preserve">BECERRIL                                          </v>
      </c>
      <c r="G5184" s="39" t="s">
        <v>10656</v>
      </c>
      <c r="H5184" s="20">
        <f>SUBTOTAL(9,H5178:H5183)</f>
        <v>9006800251</v>
      </c>
      <c r="I5184" s="20">
        <f>SUBTOTAL(9,I5178:I5183)</f>
        <v>8311376234.5799999</v>
      </c>
      <c r="J5184" s="42">
        <f>+I5184/H5184</f>
        <v>0.92278900419238352</v>
      </c>
      <c r="K5184" s="20">
        <f>SUBTOTAL(9,K5178:K5183)</f>
        <v>3109542932.96</v>
      </c>
      <c r="L5184" s="20">
        <f>SUBTOTAL(9,L5178:L5183)</f>
        <v>2671041204.5799999</v>
      </c>
      <c r="M5184" s="7">
        <f>IFERROR((L5184/K5184),"N.A")</f>
        <v>0.85898193469784745</v>
      </c>
    </row>
    <row r="5185" spans="1:13" s="14" customFormat="1" ht="30" outlineLevel="2" x14ac:dyDescent="0.25">
      <c r="A5185" s="34"/>
      <c r="B5185" s="44" t="s">
        <v>2019</v>
      </c>
      <c r="C5185" s="31" t="s">
        <v>57</v>
      </c>
      <c r="D5185" s="14" t="s">
        <v>1959</v>
      </c>
      <c r="E5185" s="14" t="s">
        <v>2020</v>
      </c>
      <c r="F5185" s="14" t="s">
        <v>2021</v>
      </c>
      <c r="G5185" s="14" t="s">
        <v>16</v>
      </c>
      <c r="H5185" s="15">
        <v>4230318557</v>
      </c>
      <c r="I5185" s="15">
        <v>2685155956.3299999</v>
      </c>
      <c r="J5185" s="16">
        <f>IFERROR((I5185/H5185),0)</f>
        <v>0.63474084047094137</v>
      </c>
      <c r="K5185" s="15">
        <v>3125974886.96</v>
      </c>
      <c r="L5185" s="15">
        <v>2685155956.3299999</v>
      </c>
      <c r="M5185" s="17">
        <f>L5185/K5185</f>
        <v>0.85898193473374473</v>
      </c>
    </row>
    <row r="5186" spans="1:13" s="14" customFormat="1" ht="30" outlineLevel="2" x14ac:dyDescent="0.25">
      <c r="A5186" s="34"/>
      <c r="B5186" s="44" t="s">
        <v>2019</v>
      </c>
      <c r="C5186" s="31" t="s">
        <v>57</v>
      </c>
      <c r="D5186" s="14" t="s">
        <v>1959</v>
      </c>
      <c r="E5186" s="14" t="s">
        <v>2020</v>
      </c>
      <c r="F5186" s="14" t="s">
        <v>2021</v>
      </c>
      <c r="G5186" s="14" t="s">
        <v>6109</v>
      </c>
      <c r="H5186" s="20">
        <v>2374574011</v>
      </c>
      <c r="I5186" s="20">
        <v>2374574011</v>
      </c>
      <c r="J5186" s="21">
        <f>IFERROR((I5186/H5186),0)</f>
        <v>1</v>
      </c>
      <c r="K5186" s="20"/>
      <c r="L5186" s="20"/>
      <c r="M5186" s="21"/>
    </row>
    <row r="5187" spans="1:13" s="14" customFormat="1" ht="30" outlineLevel="2" x14ac:dyDescent="0.25">
      <c r="A5187" s="34"/>
      <c r="B5187" s="44" t="s">
        <v>2019</v>
      </c>
      <c r="C5187" s="31" t="s">
        <v>57</v>
      </c>
      <c r="D5187" s="14" t="s">
        <v>1959</v>
      </c>
      <c r="E5187" s="14" t="s">
        <v>2020</v>
      </c>
      <c r="F5187" s="14" t="s">
        <v>2021</v>
      </c>
      <c r="G5187" s="14" t="s">
        <v>6481</v>
      </c>
      <c r="H5187" s="20">
        <v>26164</v>
      </c>
      <c r="I5187" s="20">
        <v>26164</v>
      </c>
      <c r="J5187" s="21">
        <f>IFERROR((I5187/H5187),0)</f>
        <v>1</v>
      </c>
      <c r="K5187" s="20"/>
      <c r="L5187" s="20"/>
      <c r="M5187" s="21"/>
    </row>
    <row r="5188" spans="1:13" s="14" customFormat="1" ht="30" outlineLevel="2" x14ac:dyDescent="0.25">
      <c r="A5188" s="34"/>
      <c r="B5188" s="44" t="s">
        <v>2019</v>
      </c>
      <c r="C5188" s="31" t="s">
        <v>57</v>
      </c>
      <c r="D5188" s="14" t="s">
        <v>1959</v>
      </c>
      <c r="E5188" s="14" t="s">
        <v>2020</v>
      </c>
      <c r="F5188" s="14" t="s">
        <v>2021</v>
      </c>
      <c r="G5188" s="14" t="s">
        <v>6484</v>
      </c>
      <c r="H5188" s="20">
        <v>105851818</v>
      </c>
      <c r="I5188" s="20">
        <v>105851818</v>
      </c>
      <c r="J5188" s="21">
        <f>IFERROR((I5188/H5188),0)</f>
        <v>1</v>
      </c>
      <c r="K5188" s="20"/>
      <c r="L5188" s="20"/>
      <c r="M5188" s="21"/>
    </row>
    <row r="5189" spans="1:13" s="14" customFormat="1" ht="30" outlineLevel="2" x14ac:dyDescent="0.25">
      <c r="A5189" s="34"/>
      <c r="B5189" s="44" t="s">
        <v>2019</v>
      </c>
      <c r="C5189" s="31" t="s">
        <v>57</v>
      </c>
      <c r="D5189" s="14" t="s">
        <v>1959</v>
      </c>
      <c r="E5189" s="14" t="s">
        <v>2020</v>
      </c>
      <c r="F5189" s="14" t="s">
        <v>2021</v>
      </c>
      <c r="G5189" s="14" t="s">
        <v>6492</v>
      </c>
      <c r="H5189" s="20">
        <v>643558816</v>
      </c>
      <c r="I5189" s="20">
        <v>643558816</v>
      </c>
      <c r="J5189" s="21">
        <f>IFERROR((I5189/H5189),0)</f>
        <v>1</v>
      </c>
      <c r="K5189" s="20"/>
      <c r="L5189" s="20"/>
      <c r="M5189" s="22"/>
    </row>
    <row r="5190" spans="1:13" s="14" customFormat="1" ht="30" outlineLevel="2" x14ac:dyDescent="0.25">
      <c r="A5190" s="34"/>
      <c r="B5190" s="44" t="s">
        <v>2019</v>
      </c>
      <c r="C5190" s="31" t="s">
        <v>57</v>
      </c>
      <c r="D5190" s="14" t="s">
        <v>1959</v>
      </c>
      <c r="E5190" s="14" t="s">
        <v>2020</v>
      </c>
      <c r="F5190" s="14" t="s">
        <v>2021</v>
      </c>
      <c r="G5190" s="14" t="s">
        <v>6493</v>
      </c>
      <c r="H5190" s="20">
        <v>-846063711</v>
      </c>
      <c r="I5190" s="20"/>
      <c r="J5190" s="21">
        <f>IFERROR((I5190/H5190),0)</f>
        <v>0</v>
      </c>
      <c r="K5190" s="20"/>
      <c r="L5190" s="20"/>
      <c r="M5190" s="21"/>
    </row>
    <row r="5191" spans="1:13" s="14" customFormat="1" ht="45" outlineLevel="1" x14ac:dyDescent="0.25">
      <c r="A5191" s="34"/>
      <c r="B5191" s="46" t="s">
        <v>7326</v>
      </c>
      <c r="C5191" s="40" t="str">
        <f>C5190</f>
        <v>ASIGNACIÓN PARA LA INVERSIÓN LOCAL SEGÚN NBI Y CUARTA, QUINTA, Y SEXTA CATEGORÍA</v>
      </c>
      <c r="D5191" s="39" t="str">
        <f>D5190</f>
        <v xml:space="preserve">CESAR                                             </v>
      </c>
      <c r="E5191" s="39" t="str">
        <f>E5190</f>
        <v>20032</v>
      </c>
      <c r="F5191" s="39" t="str">
        <f>F5190</f>
        <v xml:space="preserve">ASTREA                                            </v>
      </c>
      <c r="G5191" s="39" t="s">
        <v>10656</v>
      </c>
      <c r="H5191" s="20">
        <f>SUBTOTAL(9,H5185:H5190)</f>
        <v>6508265655</v>
      </c>
      <c r="I5191" s="20">
        <f>SUBTOTAL(9,I5185:I5190)</f>
        <v>5809166765.3299999</v>
      </c>
      <c r="J5191" s="42">
        <f>+I5191/H5191</f>
        <v>0.89258292043857879</v>
      </c>
      <c r="K5191" s="20">
        <f>SUBTOTAL(9,K5185:K5190)</f>
        <v>3125974886.96</v>
      </c>
      <c r="L5191" s="20">
        <f>SUBTOTAL(9,L5185:L5190)</f>
        <v>2685155956.3299999</v>
      </c>
      <c r="M5191" s="7">
        <f>IFERROR((L5191/K5191),"N.A")</f>
        <v>0.85898193473374473</v>
      </c>
    </row>
    <row r="5192" spans="1:13" s="14" customFormat="1" ht="30" outlineLevel="2" x14ac:dyDescent="0.25">
      <c r="A5192" s="34"/>
      <c r="B5192" s="44" t="s">
        <v>2022</v>
      </c>
      <c r="C5192" s="31" t="s">
        <v>57</v>
      </c>
      <c r="D5192" s="14" t="s">
        <v>1959</v>
      </c>
      <c r="E5192" s="14" t="s">
        <v>2023</v>
      </c>
      <c r="F5192" s="14" t="s">
        <v>2024</v>
      </c>
      <c r="G5192" s="14" t="s">
        <v>16</v>
      </c>
      <c r="H5192" s="15">
        <v>5598520772</v>
      </c>
      <c r="I5192" s="15">
        <v>3553609780.2099996</v>
      </c>
      <c r="J5192" s="16">
        <f>IFERROR((I5192/H5192),0)</f>
        <v>0.63474084047035118</v>
      </c>
      <c r="K5192" s="15">
        <v>4137001765.2799993</v>
      </c>
      <c r="L5192" s="15">
        <v>3553609780.2099996</v>
      </c>
      <c r="M5192" s="17">
        <f>L5192/K5192</f>
        <v>0.85898193470301443</v>
      </c>
    </row>
    <row r="5193" spans="1:13" s="14" customFormat="1" ht="30" outlineLevel="2" x14ac:dyDescent="0.25">
      <c r="A5193" s="34"/>
      <c r="B5193" s="44" t="s">
        <v>2022</v>
      </c>
      <c r="C5193" s="31" t="s">
        <v>57</v>
      </c>
      <c r="D5193" s="14" t="s">
        <v>1959</v>
      </c>
      <c r="E5193" s="14" t="s">
        <v>2023</v>
      </c>
      <c r="F5193" s="14" t="s">
        <v>2024</v>
      </c>
      <c r="G5193" s="14" t="s">
        <v>6109</v>
      </c>
      <c r="H5193" s="20">
        <v>3825673199</v>
      </c>
      <c r="I5193" s="20">
        <v>3825673199</v>
      </c>
      <c r="J5193" s="21">
        <f>IFERROR((I5193/H5193),0)</f>
        <v>1</v>
      </c>
      <c r="K5193" s="20"/>
      <c r="L5193" s="20"/>
      <c r="M5193" s="21"/>
    </row>
    <row r="5194" spans="1:13" s="14" customFormat="1" ht="30" outlineLevel="2" x14ac:dyDescent="0.25">
      <c r="A5194" s="34"/>
      <c r="B5194" s="44" t="s">
        <v>2022</v>
      </c>
      <c r="C5194" s="31" t="s">
        <v>57</v>
      </c>
      <c r="D5194" s="14" t="s">
        <v>1959</v>
      </c>
      <c r="E5194" s="14" t="s">
        <v>2023</v>
      </c>
      <c r="F5194" s="14" t="s">
        <v>2024</v>
      </c>
      <c r="G5194" s="14" t="s">
        <v>6481</v>
      </c>
      <c r="H5194" s="20">
        <v>34626</v>
      </c>
      <c r="I5194" s="20">
        <v>34626</v>
      </c>
      <c r="J5194" s="21">
        <f>IFERROR((I5194/H5194),0)</f>
        <v>1</v>
      </c>
      <c r="K5194" s="20"/>
      <c r="L5194" s="20"/>
      <c r="M5194" s="21"/>
    </row>
    <row r="5195" spans="1:13" s="14" customFormat="1" ht="30" outlineLevel="2" x14ac:dyDescent="0.25">
      <c r="A5195" s="34"/>
      <c r="B5195" s="44" t="s">
        <v>2022</v>
      </c>
      <c r="C5195" s="31" t="s">
        <v>57</v>
      </c>
      <c r="D5195" s="14" t="s">
        <v>1959</v>
      </c>
      <c r="E5195" s="14" t="s">
        <v>2023</v>
      </c>
      <c r="F5195" s="14" t="s">
        <v>2024</v>
      </c>
      <c r="G5195" s="14" t="s">
        <v>6484</v>
      </c>
      <c r="H5195" s="20">
        <v>140087229</v>
      </c>
      <c r="I5195" s="20">
        <v>140087229</v>
      </c>
      <c r="J5195" s="21">
        <f>IFERROR((I5195/H5195),0)</f>
        <v>1</v>
      </c>
      <c r="K5195" s="20"/>
      <c r="L5195" s="20"/>
      <c r="M5195" s="21"/>
    </row>
    <row r="5196" spans="1:13" s="14" customFormat="1" ht="30" outlineLevel="2" x14ac:dyDescent="0.25">
      <c r="A5196" s="34"/>
      <c r="B5196" s="44" t="s">
        <v>2022</v>
      </c>
      <c r="C5196" s="31" t="s">
        <v>57</v>
      </c>
      <c r="D5196" s="14" t="s">
        <v>1959</v>
      </c>
      <c r="E5196" s="14" t="s">
        <v>2023</v>
      </c>
      <c r="F5196" s="14" t="s">
        <v>2024</v>
      </c>
      <c r="G5196" s="14" t="s">
        <v>6492</v>
      </c>
      <c r="H5196" s="20">
        <v>851703566</v>
      </c>
      <c r="I5196" s="20">
        <v>851703566</v>
      </c>
      <c r="J5196" s="21">
        <f>IFERROR((I5196/H5196),0)</f>
        <v>1</v>
      </c>
      <c r="K5196" s="20"/>
      <c r="L5196" s="20"/>
      <c r="M5196" s="22"/>
    </row>
    <row r="5197" spans="1:13" s="14" customFormat="1" ht="30" outlineLevel="2" x14ac:dyDescent="0.25">
      <c r="A5197" s="34"/>
      <c r="B5197" s="44" t="s">
        <v>2022</v>
      </c>
      <c r="C5197" s="31" t="s">
        <v>57</v>
      </c>
      <c r="D5197" s="14" t="s">
        <v>1959</v>
      </c>
      <c r="E5197" s="14" t="s">
        <v>2023</v>
      </c>
      <c r="F5197" s="14" t="s">
        <v>2024</v>
      </c>
      <c r="G5197" s="14" t="s">
        <v>6493</v>
      </c>
      <c r="H5197" s="20">
        <v>-1119704154</v>
      </c>
      <c r="I5197" s="20"/>
      <c r="J5197" s="21">
        <f>IFERROR((I5197/H5197),0)</f>
        <v>0</v>
      </c>
      <c r="K5197" s="20"/>
      <c r="L5197" s="20"/>
      <c r="M5197" s="21"/>
    </row>
    <row r="5198" spans="1:13" s="14" customFormat="1" ht="45" outlineLevel="1" x14ac:dyDescent="0.25">
      <c r="A5198" s="34"/>
      <c r="B5198" s="46" t="s">
        <v>7327</v>
      </c>
      <c r="C5198" s="40" t="str">
        <f>C5197</f>
        <v>ASIGNACIÓN PARA LA INVERSIÓN LOCAL SEGÚN NBI Y CUARTA, QUINTA, Y SEXTA CATEGORÍA</v>
      </c>
      <c r="D5198" s="39" t="str">
        <f>D5197</f>
        <v xml:space="preserve">CESAR                                             </v>
      </c>
      <c r="E5198" s="39" t="str">
        <f>E5197</f>
        <v>20013</v>
      </c>
      <c r="F5198" s="39" t="str">
        <f>F5197</f>
        <v xml:space="preserve">AGUSTÍN CODAZZI                                   </v>
      </c>
      <c r="G5198" s="39" t="s">
        <v>10656</v>
      </c>
      <c r="H5198" s="20">
        <f>SUBTOTAL(9,H5192:H5197)</f>
        <v>9296315238</v>
      </c>
      <c r="I5198" s="20">
        <f>SUBTOTAL(9,I5192:I5197)</f>
        <v>8371108400.2099991</v>
      </c>
      <c r="J5198" s="42">
        <f>+I5198/H5198</f>
        <v>0.9004759612703227</v>
      </c>
      <c r="K5198" s="20">
        <f>SUBTOTAL(9,K5192:K5197)</f>
        <v>4137001765.2799993</v>
      </c>
      <c r="L5198" s="20">
        <f>SUBTOTAL(9,L5192:L5197)</f>
        <v>3553609780.2099996</v>
      </c>
      <c r="M5198" s="7">
        <f>IFERROR((L5198/K5198),"N.A")</f>
        <v>0.85898193470301443</v>
      </c>
    </row>
    <row r="5199" spans="1:13" s="14" customFormat="1" ht="30" outlineLevel="2" x14ac:dyDescent="0.25">
      <c r="A5199" s="34"/>
      <c r="B5199" s="44" t="s">
        <v>2025</v>
      </c>
      <c r="C5199" s="31" t="s">
        <v>57</v>
      </c>
      <c r="D5199" s="14" t="s">
        <v>1959</v>
      </c>
      <c r="E5199" s="14" t="s">
        <v>2026</v>
      </c>
      <c r="F5199" s="14" t="s">
        <v>2027</v>
      </c>
      <c r="G5199" s="14" t="s">
        <v>16</v>
      </c>
      <c r="H5199" s="15">
        <v>5509306866</v>
      </c>
      <c r="I5199" s="15">
        <v>3496982070.54</v>
      </c>
      <c r="J5199" s="16">
        <f>IFERROR((I5199/H5199),0)</f>
        <v>0.6347408404714554</v>
      </c>
      <c r="K5199" s="15">
        <v>4071077550.3599997</v>
      </c>
      <c r="L5199" s="15">
        <v>3496982070.54</v>
      </c>
      <c r="M5199" s="17">
        <f>L5199/K5199</f>
        <v>0.85898193470442896</v>
      </c>
    </row>
    <row r="5200" spans="1:13" s="14" customFormat="1" ht="30" outlineLevel="2" x14ac:dyDescent="0.25">
      <c r="A5200" s="34"/>
      <c r="B5200" s="44" t="s">
        <v>2025</v>
      </c>
      <c r="C5200" s="31" t="s">
        <v>57</v>
      </c>
      <c r="D5200" s="14" t="s">
        <v>1959</v>
      </c>
      <c r="E5200" s="14" t="s">
        <v>2026</v>
      </c>
      <c r="F5200" s="14" t="s">
        <v>2027</v>
      </c>
      <c r="G5200" s="14" t="s">
        <v>6109</v>
      </c>
      <c r="H5200" s="20">
        <v>12108305589</v>
      </c>
      <c r="I5200" s="20">
        <v>12108305589</v>
      </c>
      <c r="J5200" s="21">
        <f>IFERROR((I5200/H5200),0)</f>
        <v>1</v>
      </c>
      <c r="K5200" s="20"/>
      <c r="L5200" s="20"/>
      <c r="M5200" s="21"/>
    </row>
    <row r="5201" spans="1:13" s="14" customFormat="1" ht="30" outlineLevel="2" x14ac:dyDescent="0.25">
      <c r="A5201" s="34"/>
      <c r="B5201" s="44" t="s">
        <v>2025</v>
      </c>
      <c r="C5201" s="31" t="s">
        <v>57</v>
      </c>
      <c r="D5201" s="14" t="s">
        <v>1959</v>
      </c>
      <c r="E5201" s="14" t="s">
        <v>2026</v>
      </c>
      <c r="F5201" s="14" t="s">
        <v>2027</v>
      </c>
      <c r="G5201" s="14" t="s">
        <v>6481</v>
      </c>
      <c r="H5201" s="20">
        <v>34074</v>
      </c>
      <c r="I5201" s="20">
        <v>34074</v>
      </c>
      <c r="J5201" s="21">
        <f>IFERROR((I5201/H5201),0)</f>
        <v>1</v>
      </c>
      <c r="K5201" s="20"/>
      <c r="L5201" s="20"/>
      <c r="M5201" s="21"/>
    </row>
    <row r="5202" spans="1:13" s="14" customFormat="1" ht="30" outlineLevel="2" x14ac:dyDescent="0.25">
      <c r="A5202" s="34"/>
      <c r="B5202" s="44" t="s">
        <v>2025</v>
      </c>
      <c r="C5202" s="31" t="s">
        <v>57</v>
      </c>
      <c r="D5202" s="14" t="s">
        <v>1959</v>
      </c>
      <c r="E5202" s="14" t="s">
        <v>2026</v>
      </c>
      <c r="F5202" s="14" t="s">
        <v>2027</v>
      </c>
      <c r="G5202" s="14" t="s">
        <v>6484</v>
      </c>
      <c r="H5202" s="20">
        <v>137854902</v>
      </c>
      <c r="I5202" s="20">
        <v>137854902</v>
      </c>
      <c r="J5202" s="21">
        <f>IFERROR((I5202/H5202),0)</f>
        <v>1</v>
      </c>
      <c r="K5202" s="20"/>
      <c r="L5202" s="20"/>
      <c r="M5202" s="21"/>
    </row>
    <row r="5203" spans="1:13" s="14" customFormat="1" ht="30" outlineLevel="2" x14ac:dyDescent="0.25">
      <c r="A5203" s="34"/>
      <c r="B5203" s="44" t="s">
        <v>2025</v>
      </c>
      <c r="C5203" s="31" t="s">
        <v>57</v>
      </c>
      <c r="D5203" s="14" t="s">
        <v>1959</v>
      </c>
      <c r="E5203" s="14" t="s">
        <v>2026</v>
      </c>
      <c r="F5203" s="14" t="s">
        <v>2027</v>
      </c>
      <c r="G5203" s="14" t="s">
        <v>6492</v>
      </c>
      <c r="H5203" s="20">
        <v>838131445</v>
      </c>
      <c r="I5203" s="20">
        <v>838131445</v>
      </c>
      <c r="J5203" s="21">
        <f>IFERROR((I5203/H5203),0)</f>
        <v>1</v>
      </c>
      <c r="K5203" s="20"/>
      <c r="L5203" s="20"/>
      <c r="M5203" s="22"/>
    </row>
    <row r="5204" spans="1:13" s="14" customFormat="1" ht="30" outlineLevel="2" x14ac:dyDescent="0.25">
      <c r="A5204" s="34"/>
      <c r="B5204" s="44" t="s">
        <v>2025</v>
      </c>
      <c r="C5204" s="31" t="s">
        <v>57</v>
      </c>
      <c r="D5204" s="14" t="s">
        <v>1959</v>
      </c>
      <c r="E5204" s="14" t="s">
        <v>2026</v>
      </c>
      <c r="F5204" s="14" t="s">
        <v>2027</v>
      </c>
      <c r="G5204" s="14" t="s">
        <v>6493</v>
      </c>
      <c r="H5204" s="20">
        <v>-1101861373</v>
      </c>
      <c r="I5204" s="20"/>
      <c r="J5204" s="21">
        <f>IFERROR((I5204/H5204),0)</f>
        <v>0</v>
      </c>
      <c r="K5204" s="20"/>
      <c r="L5204" s="20"/>
      <c r="M5204" s="21"/>
    </row>
    <row r="5205" spans="1:13" s="14" customFormat="1" ht="45" outlineLevel="1" x14ac:dyDescent="0.25">
      <c r="A5205" s="34"/>
      <c r="B5205" s="46" t="s">
        <v>7328</v>
      </c>
      <c r="C5205" s="40" t="str">
        <f>C5204</f>
        <v>ASIGNACIÓN PARA LA INVERSIÓN LOCAL SEGÚN NBI Y CUARTA, QUINTA, Y SEXTA CATEGORÍA</v>
      </c>
      <c r="D5205" s="39" t="str">
        <f>D5204</f>
        <v xml:space="preserve">CESAR                                             </v>
      </c>
      <c r="E5205" s="39" t="str">
        <f>E5204</f>
        <v>20011</v>
      </c>
      <c r="F5205" s="39" t="str">
        <f>F5204</f>
        <v xml:space="preserve">AGUACHICA                                         </v>
      </c>
      <c r="G5205" s="39" t="s">
        <v>10656</v>
      </c>
      <c r="H5205" s="20">
        <f>SUBTOTAL(9,H5199:H5204)</f>
        <v>17491771503</v>
      </c>
      <c r="I5205" s="20">
        <f>SUBTOTAL(9,I5199:I5204)</f>
        <v>16581308080.540001</v>
      </c>
      <c r="J5205" s="42">
        <f>+I5205/H5205</f>
        <v>0.94794904436615546</v>
      </c>
      <c r="K5205" s="20">
        <f>SUBTOTAL(9,K5199:K5204)</f>
        <v>4071077550.3599997</v>
      </c>
      <c r="L5205" s="20">
        <f>SUBTOTAL(9,L5199:L5204)</f>
        <v>3496982070.54</v>
      </c>
      <c r="M5205" s="7">
        <f>IFERROR((L5205/K5205),"N.A")</f>
        <v>0.85898193470442896</v>
      </c>
    </row>
    <row r="5206" spans="1:13" s="14" customFormat="1" ht="30" outlineLevel="2" x14ac:dyDescent="0.25">
      <c r="A5206" s="34"/>
      <c r="B5206" s="44" t="s">
        <v>2028</v>
      </c>
      <c r="C5206" s="31" t="s">
        <v>57</v>
      </c>
      <c r="D5206" s="14" t="s">
        <v>1959</v>
      </c>
      <c r="E5206" s="14" t="s">
        <v>2029</v>
      </c>
      <c r="F5206" s="14" t="s">
        <v>2030</v>
      </c>
      <c r="G5206" s="14" t="s">
        <v>16</v>
      </c>
      <c r="H5206" s="15">
        <v>9666512637</v>
      </c>
      <c r="I5206" s="15">
        <v>6135730355.6199989</v>
      </c>
      <c r="J5206" s="16">
        <f>IFERROR((I5206/H5206),0)</f>
        <v>0.63474084046966306</v>
      </c>
      <c r="K5206" s="15">
        <v>7143026072.7599993</v>
      </c>
      <c r="L5206" s="15">
        <v>6135730355.6199989</v>
      </c>
      <c r="M5206" s="17">
        <f>L5206/K5206</f>
        <v>0.85898193470392992</v>
      </c>
    </row>
    <row r="5207" spans="1:13" s="14" customFormat="1" ht="30" outlineLevel="2" x14ac:dyDescent="0.25">
      <c r="A5207" s="34"/>
      <c r="B5207" s="44" t="s">
        <v>2028</v>
      </c>
      <c r="C5207" s="31" t="s">
        <v>57</v>
      </c>
      <c r="D5207" s="14" t="s">
        <v>1959</v>
      </c>
      <c r="E5207" s="14" t="s">
        <v>2029</v>
      </c>
      <c r="F5207" s="14" t="s">
        <v>2030</v>
      </c>
      <c r="G5207" s="14" t="s">
        <v>6109</v>
      </c>
      <c r="H5207" s="20">
        <v>5726494113</v>
      </c>
      <c r="I5207" s="20">
        <v>5726494113</v>
      </c>
      <c r="J5207" s="21">
        <f>IFERROR((I5207/H5207),0)</f>
        <v>1</v>
      </c>
      <c r="K5207" s="20"/>
      <c r="L5207" s="20"/>
      <c r="M5207" s="21"/>
    </row>
    <row r="5208" spans="1:13" s="14" customFormat="1" ht="30" outlineLevel="2" x14ac:dyDescent="0.25">
      <c r="A5208" s="34"/>
      <c r="B5208" s="44" t="s">
        <v>2028</v>
      </c>
      <c r="C5208" s="31" t="s">
        <v>57</v>
      </c>
      <c r="D5208" s="14" t="s">
        <v>1959</v>
      </c>
      <c r="E5208" s="14" t="s">
        <v>2029</v>
      </c>
      <c r="F5208" s="14" t="s">
        <v>2030</v>
      </c>
      <c r="G5208" s="14" t="s">
        <v>6481</v>
      </c>
      <c r="H5208" s="20">
        <v>59786</v>
      </c>
      <c r="I5208" s="20">
        <v>59786</v>
      </c>
      <c r="J5208" s="21">
        <f>IFERROR((I5208/H5208),0)</f>
        <v>1</v>
      </c>
      <c r="K5208" s="20"/>
      <c r="L5208" s="20"/>
      <c r="M5208" s="21"/>
    </row>
    <row r="5209" spans="1:13" s="14" customFormat="1" ht="30" outlineLevel="2" x14ac:dyDescent="0.25">
      <c r="A5209" s="34"/>
      <c r="B5209" s="44" t="s">
        <v>2028</v>
      </c>
      <c r="C5209" s="31" t="s">
        <v>57</v>
      </c>
      <c r="D5209" s="14" t="s">
        <v>1959</v>
      </c>
      <c r="E5209" s="14" t="s">
        <v>2029</v>
      </c>
      <c r="F5209" s="14" t="s">
        <v>2030</v>
      </c>
      <c r="G5209" s="14" t="s">
        <v>6484</v>
      </c>
      <c r="H5209" s="20">
        <v>241877278</v>
      </c>
      <c r="I5209" s="20">
        <v>241877278</v>
      </c>
      <c r="J5209" s="21">
        <f>IFERROR((I5209/H5209),0)</f>
        <v>1</v>
      </c>
      <c r="K5209" s="20"/>
      <c r="L5209" s="20"/>
      <c r="M5209" s="21"/>
    </row>
    <row r="5210" spans="1:13" s="14" customFormat="1" ht="30" outlineLevel="2" x14ac:dyDescent="0.25">
      <c r="A5210" s="34"/>
      <c r="B5210" s="44" t="s">
        <v>2028</v>
      </c>
      <c r="C5210" s="31" t="s">
        <v>57</v>
      </c>
      <c r="D5210" s="14" t="s">
        <v>1959</v>
      </c>
      <c r="E5210" s="14" t="s">
        <v>2029</v>
      </c>
      <c r="F5210" s="14" t="s">
        <v>2030</v>
      </c>
      <c r="G5210" s="14" t="s">
        <v>6492</v>
      </c>
      <c r="H5210" s="20">
        <v>1470567605</v>
      </c>
      <c r="I5210" s="20">
        <v>1470567605</v>
      </c>
      <c r="J5210" s="21">
        <f>IFERROR((I5210/H5210),0)</f>
        <v>1</v>
      </c>
      <c r="K5210" s="20"/>
      <c r="L5210" s="20"/>
      <c r="M5210" s="22"/>
    </row>
    <row r="5211" spans="1:13" s="14" customFormat="1" ht="30" outlineLevel="2" x14ac:dyDescent="0.25">
      <c r="A5211" s="34"/>
      <c r="B5211" s="44" t="s">
        <v>2028</v>
      </c>
      <c r="C5211" s="31" t="s">
        <v>57</v>
      </c>
      <c r="D5211" s="14" t="s">
        <v>1959</v>
      </c>
      <c r="E5211" s="14" t="s">
        <v>2029</v>
      </c>
      <c r="F5211" s="14" t="s">
        <v>2030</v>
      </c>
      <c r="G5211" s="14" t="s">
        <v>6493</v>
      </c>
      <c r="H5211" s="20">
        <v>-1933302527</v>
      </c>
      <c r="I5211" s="20"/>
      <c r="J5211" s="21">
        <f>IFERROR((I5211/H5211),0)</f>
        <v>0</v>
      </c>
      <c r="K5211" s="20"/>
      <c r="L5211" s="20"/>
      <c r="M5211" s="21"/>
    </row>
    <row r="5212" spans="1:13" s="14" customFormat="1" ht="45" outlineLevel="1" x14ac:dyDescent="0.25">
      <c r="A5212" s="34"/>
      <c r="B5212" s="46" t="s">
        <v>7329</v>
      </c>
      <c r="C5212" s="40" t="str">
        <f>C5211</f>
        <v>ASIGNACIÓN PARA LA INVERSIÓN LOCAL SEGÚN NBI Y CUARTA, QUINTA, Y SEXTA CATEGORÍA</v>
      </c>
      <c r="D5212" s="39" t="str">
        <f>D5211</f>
        <v xml:space="preserve">CESAR                                             </v>
      </c>
      <c r="E5212" s="39" t="str">
        <f>E5211</f>
        <v>20001</v>
      </c>
      <c r="F5212" s="39" t="str">
        <f>F5211</f>
        <v xml:space="preserve">VALLEDUPAR                                        </v>
      </c>
      <c r="G5212" s="39" t="s">
        <v>10656</v>
      </c>
      <c r="H5212" s="20">
        <f>SUBTOTAL(9,H5206:H5211)</f>
        <v>15172208892</v>
      </c>
      <c r="I5212" s="20">
        <f>SUBTOTAL(9,I5206:I5211)</f>
        <v>13574729137.619999</v>
      </c>
      <c r="J5212" s="42">
        <f>+I5212/H5212</f>
        <v>0.89471013971984525</v>
      </c>
      <c r="K5212" s="20">
        <f>SUBTOTAL(9,K5206:K5211)</f>
        <v>7143026072.7599993</v>
      </c>
      <c r="L5212" s="20">
        <f>SUBTOTAL(9,L5206:L5211)</f>
        <v>6135730355.6199989</v>
      </c>
      <c r="M5212" s="7">
        <f>IFERROR((L5212/K5212),"N.A")</f>
        <v>0.85898193470392992</v>
      </c>
    </row>
    <row r="5213" spans="1:13" s="14" customFormat="1" ht="30" outlineLevel="2" x14ac:dyDescent="0.25">
      <c r="A5213" s="34"/>
      <c r="B5213" s="44" t="s">
        <v>2031</v>
      </c>
      <c r="C5213" s="31" t="s">
        <v>57</v>
      </c>
      <c r="D5213" s="14" t="s">
        <v>2032</v>
      </c>
      <c r="E5213" s="14" t="s">
        <v>2033</v>
      </c>
      <c r="F5213" s="14" t="s">
        <v>2034</v>
      </c>
      <c r="G5213" s="14" t="s">
        <v>16</v>
      </c>
      <c r="H5213" s="15">
        <v>1991378662</v>
      </c>
      <c r="I5213" s="15">
        <v>1264009365.6299999</v>
      </c>
      <c r="J5213" s="16">
        <f>IFERROR((I5213/H5213),0)</f>
        <v>0.63474084047908708</v>
      </c>
      <c r="K5213" s="15">
        <v>1471520313.1099999</v>
      </c>
      <c r="L5213" s="15">
        <v>1264009365.6299999</v>
      </c>
      <c r="M5213" s="17">
        <f>L5213/K5213</f>
        <v>0.85898193478455365</v>
      </c>
    </row>
    <row r="5214" spans="1:13" s="14" customFormat="1" ht="30" outlineLevel="2" x14ac:dyDescent="0.25">
      <c r="A5214" s="34"/>
      <c r="B5214" s="44" t="s">
        <v>2031</v>
      </c>
      <c r="C5214" s="31" t="s">
        <v>57</v>
      </c>
      <c r="D5214" s="14" t="s">
        <v>2032</v>
      </c>
      <c r="E5214" s="14" t="s">
        <v>2033</v>
      </c>
      <c r="F5214" s="14" t="s">
        <v>2034</v>
      </c>
      <c r="G5214" s="14" t="s">
        <v>5818</v>
      </c>
      <c r="H5214" s="20">
        <v>3006</v>
      </c>
      <c r="I5214" s="20">
        <v>3006</v>
      </c>
      <c r="J5214" s="21">
        <f>IFERROR((I5214/H5214),0)</f>
        <v>1</v>
      </c>
      <c r="K5214" s="20"/>
      <c r="L5214" s="20"/>
      <c r="M5214" s="21"/>
    </row>
    <row r="5215" spans="1:13" s="14" customFormat="1" ht="30" outlineLevel="2" x14ac:dyDescent="0.25">
      <c r="A5215" s="34"/>
      <c r="B5215" s="44" t="s">
        <v>2031</v>
      </c>
      <c r="C5215" s="31" t="s">
        <v>57</v>
      </c>
      <c r="D5215" s="14" t="s">
        <v>2032</v>
      </c>
      <c r="E5215" s="14" t="s">
        <v>2033</v>
      </c>
      <c r="F5215" s="14" t="s">
        <v>2034</v>
      </c>
      <c r="G5215" s="14" t="s">
        <v>6109</v>
      </c>
      <c r="H5215" s="20">
        <v>1463954139</v>
      </c>
      <c r="I5215" s="20">
        <v>1463954139</v>
      </c>
      <c r="J5215" s="21">
        <f>IFERROR((I5215/H5215),0)</f>
        <v>1</v>
      </c>
      <c r="K5215" s="20"/>
      <c r="L5215" s="20"/>
      <c r="M5215" s="21"/>
    </row>
    <row r="5216" spans="1:13" s="14" customFormat="1" ht="30" outlineLevel="2" x14ac:dyDescent="0.25">
      <c r="A5216" s="34"/>
      <c r="B5216" s="44" t="s">
        <v>2031</v>
      </c>
      <c r="C5216" s="31" t="s">
        <v>57</v>
      </c>
      <c r="D5216" s="14" t="s">
        <v>2032</v>
      </c>
      <c r="E5216" s="14" t="s">
        <v>2033</v>
      </c>
      <c r="F5216" s="14" t="s">
        <v>2034</v>
      </c>
      <c r="G5216" s="14" t="s">
        <v>6481</v>
      </c>
      <c r="H5216" s="20">
        <v>12316</v>
      </c>
      <c r="I5216" s="20">
        <v>12316</v>
      </c>
      <c r="J5216" s="21">
        <f>IFERROR((I5216/H5216),0)</f>
        <v>1</v>
      </c>
      <c r="K5216" s="20"/>
      <c r="L5216" s="20"/>
      <c r="M5216" s="21"/>
    </row>
    <row r="5217" spans="1:13" s="14" customFormat="1" ht="30" outlineLevel="2" x14ac:dyDescent="0.25">
      <c r="A5217" s="34"/>
      <c r="B5217" s="44" t="s">
        <v>2031</v>
      </c>
      <c r="C5217" s="31" t="s">
        <v>57</v>
      </c>
      <c r="D5217" s="14" t="s">
        <v>2032</v>
      </c>
      <c r="E5217" s="14" t="s">
        <v>2033</v>
      </c>
      <c r="F5217" s="14" t="s">
        <v>2034</v>
      </c>
      <c r="G5217" s="14" t="s">
        <v>6484</v>
      </c>
      <c r="H5217" s="20">
        <v>49828648</v>
      </c>
      <c r="I5217" s="20">
        <v>49828648</v>
      </c>
      <c r="J5217" s="21">
        <f>IFERROR((I5217/H5217),0)</f>
        <v>1</v>
      </c>
      <c r="K5217" s="20"/>
      <c r="L5217" s="20"/>
      <c r="M5217" s="21"/>
    </row>
    <row r="5218" spans="1:13" s="14" customFormat="1" ht="30" outlineLevel="2" x14ac:dyDescent="0.25">
      <c r="A5218" s="34"/>
      <c r="B5218" s="44" t="s">
        <v>2031</v>
      </c>
      <c r="C5218" s="31" t="s">
        <v>57</v>
      </c>
      <c r="D5218" s="14" t="s">
        <v>2032</v>
      </c>
      <c r="E5218" s="14" t="s">
        <v>2033</v>
      </c>
      <c r="F5218" s="14" t="s">
        <v>2034</v>
      </c>
      <c r="G5218" s="14" t="s">
        <v>6492</v>
      </c>
      <c r="H5218" s="20">
        <v>302948650</v>
      </c>
      <c r="I5218" s="20">
        <v>302948650</v>
      </c>
      <c r="J5218" s="21">
        <f>IFERROR((I5218/H5218),0)</f>
        <v>1</v>
      </c>
      <c r="K5218" s="20"/>
      <c r="L5218" s="20"/>
      <c r="M5218" s="22"/>
    </row>
    <row r="5219" spans="1:13" s="14" customFormat="1" ht="30" outlineLevel="2" x14ac:dyDescent="0.25">
      <c r="A5219" s="34"/>
      <c r="B5219" s="44" t="s">
        <v>2031</v>
      </c>
      <c r="C5219" s="31" t="s">
        <v>57</v>
      </c>
      <c r="D5219" s="14" t="s">
        <v>2032</v>
      </c>
      <c r="E5219" s="14" t="s">
        <v>2033</v>
      </c>
      <c r="F5219" s="14" t="s">
        <v>2034</v>
      </c>
      <c r="G5219" s="14" t="s">
        <v>6493</v>
      </c>
      <c r="H5219" s="20">
        <v>-398275732</v>
      </c>
      <c r="I5219" s="20"/>
      <c r="J5219" s="21">
        <f>IFERROR((I5219/H5219),0)</f>
        <v>0</v>
      </c>
      <c r="K5219" s="20"/>
      <c r="L5219" s="20"/>
      <c r="M5219" s="21"/>
    </row>
    <row r="5220" spans="1:13" s="14" customFormat="1" ht="45" outlineLevel="1" x14ac:dyDescent="0.25">
      <c r="A5220" s="34"/>
      <c r="B5220" s="46" t="s">
        <v>7330</v>
      </c>
      <c r="C5220" s="40" t="str">
        <f>C5219</f>
        <v>ASIGNACIÓN PARA LA INVERSIÓN LOCAL SEGÚN NBI Y CUARTA, QUINTA, Y SEXTA CATEGORÍA</v>
      </c>
      <c r="D5220" s="39" t="str">
        <f>D5219</f>
        <v xml:space="preserve">CAUCA                                             </v>
      </c>
      <c r="E5220" s="39" t="str">
        <f>E5219</f>
        <v>19845</v>
      </c>
      <c r="F5220" s="39" t="str">
        <f>F5219</f>
        <v xml:space="preserve">VILLA RICA                                        </v>
      </c>
      <c r="G5220" s="39" t="s">
        <v>10656</v>
      </c>
      <c r="H5220" s="20">
        <f>SUBTOTAL(9,H5213:H5219)</f>
        <v>3409849689</v>
      </c>
      <c r="I5220" s="20">
        <f>SUBTOTAL(9,I5213:I5219)</f>
        <v>3080756124.6300001</v>
      </c>
      <c r="J5220" s="42">
        <f>+I5220/H5220</f>
        <v>0.90348736912608241</v>
      </c>
      <c r="K5220" s="20">
        <f>SUBTOTAL(9,K5213:K5219)</f>
        <v>1471520313.1099999</v>
      </c>
      <c r="L5220" s="20">
        <f>SUBTOTAL(9,L5213:L5219)</f>
        <v>1264009365.6299999</v>
      </c>
      <c r="M5220" s="7">
        <f>IFERROR((L5220/K5220),"N.A")</f>
        <v>0.85898193478455365</v>
      </c>
    </row>
    <row r="5221" spans="1:13" s="14" customFormat="1" ht="30" outlineLevel="2" x14ac:dyDescent="0.25">
      <c r="A5221" s="34"/>
      <c r="B5221" s="44" t="s">
        <v>2035</v>
      </c>
      <c r="C5221" s="31" t="s">
        <v>57</v>
      </c>
      <c r="D5221" s="14" t="s">
        <v>2032</v>
      </c>
      <c r="E5221" s="14" t="s">
        <v>2036</v>
      </c>
      <c r="F5221" s="14" t="s">
        <v>2037</v>
      </c>
      <c r="G5221" s="14" t="s">
        <v>16</v>
      </c>
      <c r="H5221" s="15">
        <v>3533184341</v>
      </c>
      <c r="I5221" s="15">
        <v>2242656398.1500001</v>
      </c>
      <c r="J5221" s="16">
        <f>IFERROR((I5221/H5221),0)</f>
        <v>0.63474084047232571</v>
      </c>
      <c r="K5221" s="15">
        <v>2610830691.0400004</v>
      </c>
      <c r="L5221" s="15">
        <v>2242656398.1500001</v>
      </c>
      <c r="M5221" s="17">
        <f>L5221/K5221</f>
        <v>0.85898193469476125</v>
      </c>
    </row>
    <row r="5222" spans="1:13" s="14" customFormat="1" ht="30" outlineLevel="2" x14ac:dyDescent="0.25">
      <c r="A5222" s="34"/>
      <c r="B5222" s="44" t="s">
        <v>2035</v>
      </c>
      <c r="C5222" s="31" t="s">
        <v>57</v>
      </c>
      <c r="D5222" s="14" t="s">
        <v>2032</v>
      </c>
      <c r="E5222" s="14" t="s">
        <v>2036</v>
      </c>
      <c r="F5222" s="14" t="s">
        <v>2037</v>
      </c>
      <c r="G5222" s="14" t="s">
        <v>6109</v>
      </c>
      <c r="H5222" s="20">
        <v>4398579221</v>
      </c>
      <c r="I5222" s="20">
        <v>4398579221</v>
      </c>
      <c r="J5222" s="21">
        <f>IFERROR((I5222/H5222),0)</f>
        <v>1</v>
      </c>
      <c r="K5222" s="20"/>
      <c r="L5222" s="20"/>
      <c r="M5222" s="21"/>
    </row>
    <row r="5223" spans="1:13" s="14" customFormat="1" ht="30" outlineLevel="2" x14ac:dyDescent="0.25">
      <c r="A5223" s="34"/>
      <c r="B5223" s="44" t="s">
        <v>2035</v>
      </c>
      <c r="C5223" s="31" t="s">
        <v>57</v>
      </c>
      <c r="D5223" s="14" t="s">
        <v>2032</v>
      </c>
      <c r="E5223" s="14" t="s">
        <v>2036</v>
      </c>
      <c r="F5223" s="14" t="s">
        <v>2037</v>
      </c>
      <c r="G5223" s="14" t="s">
        <v>6481</v>
      </c>
      <c r="H5223" s="20">
        <v>21852</v>
      </c>
      <c r="I5223" s="20">
        <v>21852</v>
      </c>
      <c r="J5223" s="21">
        <f>IFERROR((I5223/H5223),0)</f>
        <v>1</v>
      </c>
      <c r="K5223" s="20"/>
      <c r="L5223" s="20"/>
      <c r="M5223" s="21"/>
    </row>
    <row r="5224" spans="1:13" s="14" customFormat="1" ht="30" outlineLevel="2" x14ac:dyDescent="0.25">
      <c r="A5224" s="34"/>
      <c r="B5224" s="44" t="s">
        <v>2035</v>
      </c>
      <c r="C5224" s="31" t="s">
        <v>57</v>
      </c>
      <c r="D5224" s="14" t="s">
        <v>2032</v>
      </c>
      <c r="E5224" s="14" t="s">
        <v>2036</v>
      </c>
      <c r="F5224" s="14" t="s">
        <v>2037</v>
      </c>
      <c r="G5224" s="14" t="s">
        <v>6484</v>
      </c>
      <c r="H5224" s="20">
        <v>88407996</v>
      </c>
      <c r="I5224" s="20">
        <v>88407996</v>
      </c>
      <c r="J5224" s="21">
        <f>IFERROR((I5224/H5224),0)</f>
        <v>1</v>
      </c>
      <c r="K5224" s="20"/>
      <c r="L5224" s="20"/>
      <c r="M5224" s="21"/>
    </row>
    <row r="5225" spans="1:13" s="14" customFormat="1" ht="30" outlineLevel="2" x14ac:dyDescent="0.25">
      <c r="A5225" s="34"/>
      <c r="B5225" s="44" t="s">
        <v>2035</v>
      </c>
      <c r="C5225" s="31" t="s">
        <v>57</v>
      </c>
      <c r="D5225" s="14" t="s">
        <v>2032</v>
      </c>
      <c r="E5225" s="14" t="s">
        <v>2036</v>
      </c>
      <c r="F5225" s="14" t="s">
        <v>2037</v>
      </c>
      <c r="G5225" s="14" t="s">
        <v>6492</v>
      </c>
      <c r="H5225" s="20">
        <v>537503713</v>
      </c>
      <c r="I5225" s="20">
        <v>537503713</v>
      </c>
      <c r="J5225" s="21">
        <f>IFERROR((I5225/H5225),0)</f>
        <v>1</v>
      </c>
      <c r="K5225" s="20"/>
      <c r="L5225" s="20"/>
      <c r="M5225" s="22"/>
    </row>
    <row r="5226" spans="1:13" s="14" customFormat="1" ht="30" outlineLevel="2" x14ac:dyDescent="0.25">
      <c r="A5226" s="34"/>
      <c r="B5226" s="44" t="s">
        <v>2035</v>
      </c>
      <c r="C5226" s="31" t="s">
        <v>57</v>
      </c>
      <c r="D5226" s="14" t="s">
        <v>2032</v>
      </c>
      <c r="E5226" s="14" t="s">
        <v>2036</v>
      </c>
      <c r="F5226" s="14" t="s">
        <v>2037</v>
      </c>
      <c r="G5226" s="14" t="s">
        <v>6493</v>
      </c>
      <c r="H5226" s="20">
        <v>-706636868</v>
      </c>
      <c r="I5226" s="20"/>
      <c r="J5226" s="21">
        <f>IFERROR((I5226/H5226),0)</f>
        <v>0</v>
      </c>
      <c r="K5226" s="20"/>
      <c r="L5226" s="20"/>
      <c r="M5226" s="21"/>
    </row>
    <row r="5227" spans="1:13" s="14" customFormat="1" ht="45" outlineLevel="1" x14ac:dyDescent="0.25">
      <c r="A5227" s="34"/>
      <c r="B5227" s="46" t="s">
        <v>7331</v>
      </c>
      <c r="C5227" s="40" t="str">
        <f>C5226</f>
        <v>ASIGNACIÓN PARA LA INVERSIÓN LOCAL SEGÚN NBI Y CUARTA, QUINTA, Y SEXTA CATEGORÍA</v>
      </c>
      <c r="D5227" s="39" t="str">
        <f>D5226</f>
        <v xml:space="preserve">CAUCA                                             </v>
      </c>
      <c r="E5227" s="39" t="str">
        <f>E5226</f>
        <v>19824</v>
      </c>
      <c r="F5227" s="39" t="str">
        <f>F5226</f>
        <v xml:space="preserve">TOTORÓ                                            </v>
      </c>
      <c r="G5227" s="39" t="s">
        <v>10656</v>
      </c>
      <c r="H5227" s="20">
        <f>SUBTOTAL(9,H5221:H5226)</f>
        <v>7851060255</v>
      </c>
      <c r="I5227" s="20">
        <f>SUBTOTAL(9,I5221:I5226)</f>
        <v>7267169180.1499996</v>
      </c>
      <c r="J5227" s="42">
        <f>+I5227/H5227</f>
        <v>0.92562901622387306</v>
      </c>
      <c r="K5227" s="20">
        <f>SUBTOTAL(9,K5221:K5226)</f>
        <v>2610830691.0400004</v>
      </c>
      <c r="L5227" s="20">
        <f>SUBTOTAL(9,L5221:L5226)</f>
        <v>2242656398.1500001</v>
      </c>
      <c r="M5227" s="7">
        <f>IFERROR((L5227/K5227),"N.A")</f>
        <v>0.85898193469476125</v>
      </c>
    </row>
    <row r="5228" spans="1:13" s="14" customFormat="1" ht="30" outlineLevel="2" x14ac:dyDescent="0.25">
      <c r="A5228" s="34"/>
      <c r="B5228" s="44" t="s">
        <v>2038</v>
      </c>
      <c r="C5228" s="31" t="s">
        <v>57</v>
      </c>
      <c r="D5228" s="14" t="s">
        <v>2032</v>
      </c>
      <c r="E5228" s="14" t="s">
        <v>2039</v>
      </c>
      <c r="F5228" s="14" t="s">
        <v>2040</v>
      </c>
      <c r="G5228" s="14" t="s">
        <v>16</v>
      </c>
      <c r="H5228" s="15">
        <v>3746145561</v>
      </c>
      <c r="I5228" s="15">
        <v>2377831581.9000001</v>
      </c>
      <c r="J5228" s="16">
        <f>IFERROR((I5228/H5228),0)</f>
        <v>0.63474084046677015</v>
      </c>
      <c r="K5228" s="15">
        <v>2768197427.5100002</v>
      </c>
      <c r="L5228" s="15">
        <v>2377831581.9000001</v>
      </c>
      <c r="M5228" s="17">
        <f>L5228/K5228</f>
        <v>0.85898193469490536</v>
      </c>
    </row>
    <row r="5229" spans="1:13" s="14" customFormat="1" ht="30" outlineLevel="2" x14ac:dyDescent="0.25">
      <c r="A5229" s="34"/>
      <c r="B5229" s="44" t="s">
        <v>2038</v>
      </c>
      <c r="C5229" s="31" t="s">
        <v>57</v>
      </c>
      <c r="D5229" s="14" t="s">
        <v>2032</v>
      </c>
      <c r="E5229" s="14" t="s">
        <v>2039</v>
      </c>
      <c r="F5229" s="14" t="s">
        <v>2040</v>
      </c>
      <c r="G5229" s="14" t="s">
        <v>6109</v>
      </c>
      <c r="H5229" s="20">
        <v>3878955557</v>
      </c>
      <c r="I5229" s="20">
        <v>3878955557</v>
      </c>
      <c r="J5229" s="21">
        <f>IFERROR((I5229/H5229),0)</f>
        <v>1</v>
      </c>
      <c r="K5229" s="20"/>
      <c r="L5229" s="20"/>
      <c r="M5229" s="21"/>
    </row>
    <row r="5230" spans="1:13" s="14" customFormat="1" ht="30" outlineLevel="2" x14ac:dyDescent="0.25">
      <c r="A5230" s="34"/>
      <c r="B5230" s="44" t="s">
        <v>2038</v>
      </c>
      <c r="C5230" s="31" t="s">
        <v>57</v>
      </c>
      <c r="D5230" s="14" t="s">
        <v>2032</v>
      </c>
      <c r="E5230" s="14" t="s">
        <v>2039</v>
      </c>
      <c r="F5230" s="14" t="s">
        <v>2040</v>
      </c>
      <c r="G5230" s="14" t="s">
        <v>6481</v>
      </c>
      <c r="H5230" s="20">
        <v>23169</v>
      </c>
      <c r="I5230" s="20">
        <v>23169</v>
      </c>
      <c r="J5230" s="21">
        <f>IFERROR((I5230/H5230),0)</f>
        <v>1</v>
      </c>
      <c r="K5230" s="20"/>
      <c r="L5230" s="20"/>
      <c r="M5230" s="21"/>
    </row>
    <row r="5231" spans="1:13" s="14" customFormat="1" ht="30" outlineLevel="2" x14ac:dyDescent="0.25">
      <c r="A5231" s="34"/>
      <c r="B5231" s="44" t="s">
        <v>2038</v>
      </c>
      <c r="C5231" s="31" t="s">
        <v>57</v>
      </c>
      <c r="D5231" s="14" t="s">
        <v>2032</v>
      </c>
      <c r="E5231" s="14" t="s">
        <v>2039</v>
      </c>
      <c r="F5231" s="14" t="s">
        <v>2040</v>
      </c>
      <c r="G5231" s="14" t="s">
        <v>6484</v>
      </c>
      <c r="H5231" s="20">
        <v>93736751</v>
      </c>
      <c r="I5231" s="20">
        <v>93736751</v>
      </c>
      <c r="J5231" s="21">
        <f>IFERROR((I5231/H5231),0)</f>
        <v>1</v>
      </c>
      <c r="K5231" s="20"/>
      <c r="L5231" s="20"/>
      <c r="M5231" s="21"/>
    </row>
    <row r="5232" spans="1:13" s="14" customFormat="1" ht="30" outlineLevel="2" x14ac:dyDescent="0.25">
      <c r="A5232" s="34"/>
      <c r="B5232" s="44" t="s">
        <v>2038</v>
      </c>
      <c r="C5232" s="31" t="s">
        <v>57</v>
      </c>
      <c r="D5232" s="14" t="s">
        <v>2032</v>
      </c>
      <c r="E5232" s="14" t="s">
        <v>2039</v>
      </c>
      <c r="F5232" s="14" t="s">
        <v>2040</v>
      </c>
      <c r="G5232" s="14" t="s">
        <v>6492</v>
      </c>
      <c r="H5232" s="20">
        <v>569901526</v>
      </c>
      <c r="I5232" s="20">
        <v>569901526</v>
      </c>
      <c r="J5232" s="21">
        <f>IFERROR((I5232/H5232),0)</f>
        <v>1</v>
      </c>
      <c r="K5232" s="20"/>
      <c r="L5232" s="20"/>
      <c r="M5232" s="22"/>
    </row>
    <row r="5233" spans="1:13" s="14" customFormat="1" ht="30" outlineLevel="2" x14ac:dyDescent="0.25">
      <c r="A5233" s="34"/>
      <c r="B5233" s="44" t="s">
        <v>2038</v>
      </c>
      <c r="C5233" s="31" t="s">
        <v>57</v>
      </c>
      <c r="D5233" s="14" t="s">
        <v>2032</v>
      </c>
      <c r="E5233" s="14" t="s">
        <v>2039</v>
      </c>
      <c r="F5233" s="14" t="s">
        <v>2040</v>
      </c>
      <c r="G5233" s="14" t="s">
        <v>6493</v>
      </c>
      <c r="H5233" s="20">
        <v>-749229112</v>
      </c>
      <c r="I5233" s="20"/>
      <c r="J5233" s="21">
        <f>IFERROR((I5233/H5233),0)</f>
        <v>0</v>
      </c>
      <c r="K5233" s="20"/>
      <c r="L5233" s="20"/>
      <c r="M5233" s="21"/>
    </row>
    <row r="5234" spans="1:13" s="14" customFormat="1" ht="45" outlineLevel="1" x14ac:dyDescent="0.25">
      <c r="A5234" s="34"/>
      <c r="B5234" s="46" t="s">
        <v>7332</v>
      </c>
      <c r="C5234" s="40" t="str">
        <f>C5233</f>
        <v>ASIGNACIÓN PARA LA INVERSIÓN LOCAL SEGÚN NBI Y CUARTA, QUINTA, Y SEXTA CATEGORÍA</v>
      </c>
      <c r="D5234" s="39" t="str">
        <f>D5233</f>
        <v xml:space="preserve">CAUCA                                             </v>
      </c>
      <c r="E5234" s="39" t="str">
        <f>E5233</f>
        <v>19821</v>
      </c>
      <c r="F5234" s="39" t="str">
        <f>F5233</f>
        <v xml:space="preserve">TORIBIO                                           </v>
      </c>
      <c r="G5234" s="39" t="s">
        <v>10656</v>
      </c>
      <c r="H5234" s="20">
        <f>SUBTOTAL(9,H5228:H5233)</f>
        <v>7539533452</v>
      </c>
      <c r="I5234" s="20">
        <f>SUBTOTAL(9,I5228:I5233)</f>
        <v>6920448584.8999996</v>
      </c>
      <c r="J5234" s="42">
        <f>+I5234/H5234</f>
        <v>0.91788817291661773</v>
      </c>
      <c r="K5234" s="20">
        <f>SUBTOTAL(9,K5228:K5233)</f>
        <v>2768197427.5100002</v>
      </c>
      <c r="L5234" s="20">
        <f>SUBTOTAL(9,L5228:L5233)</f>
        <v>2377831581.9000001</v>
      </c>
      <c r="M5234" s="7">
        <f>IFERROR((L5234/K5234),"N.A")</f>
        <v>0.85898193469490536</v>
      </c>
    </row>
    <row r="5235" spans="1:13" s="14" customFormat="1" ht="30" outlineLevel="2" x14ac:dyDescent="0.25">
      <c r="A5235" s="34"/>
      <c r="B5235" s="44" t="s">
        <v>2041</v>
      </c>
      <c r="C5235" s="31" t="s">
        <v>57</v>
      </c>
      <c r="D5235" s="14" t="s">
        <v>2032</v>
      </c>
      <c r="E5235" s="14" t="s">
        <v>2042</v>
      </c>
      <c r="F5235" s="14" t="s">
        <v>2043</v>
      </c>
      <c r="G5235" s="14" t="s">
        <v>16</v>
      </c>
      <c r="H5235" s="15">
        <v>6250056939</v>
      </c>
      <c r="I5235" s="15">
        <v>3967166394.4600005</v>
      </c>
      <c r="J5235" s="16">
        <f>IFERROR((I5235/H5235),0)</f>
        <v>0.63474084047220558</v>
      </c>
      <c r="K5235" s="15">
        <v>4618451487.71</v>
      </c>
      <c r="L5235" s="15">
        <v>3967166394.4600005</v>
      </c>
      <c r="M5235" s="17">
        <f>L5235/K5235</f>
        <v>0.85898193474953422</v>
      </c>
    </row>
    <row r="5236" spans="1:13" s="14" customFormat="1" ht="30" outlineLevel="2" x14ac:dyDescent="0.25">
      <c r="A5236" s="34"/>
      <c r="B5236" s="44" t="s">
        <v>2041</v>
      </c>
      <c r="C5236" s="31" t="s">
        <v>57</v>
      </c>
      <c r="D5236" s="14" t="s">
        <v>2032</v>
      </c>
      <c r="E5236" s="14" t="s">
        <v>2042</v>
      </c>
      <c r="F5236" s="14" t="s">
        <v>2043</v>
      </c>
      <c r="G5236" s="14" t="s">
        <v>6109</v>
      </c>
      <c r="H5236" s="20">
        <v>4564592432</v>
      </c>
      <c r="I5236" s="20">
        <v>4564592432</v>
      </c>
      <c r="J5236" s="21">
        <f>IFERROR((I5236/H5236),0)</f>
        <v>1</v>
      </c>
      <c r="K5236" s="20"/>
      <c r="L5236" s="20"/>
      <c r="M5236" s="21"/>
    </row>
    <row r="5237" spans="1:13" s="14" customFormat="1" ht="30" outlineLevel="2" x14ac:dyDescent="0.25">
      <c r="A5237" s="34"/>
      <c r="B5237" s="44" t="s">
        <v>2041</v>
      </c>
      <c r="C5237" s="31" t="s">
        <v>57</v>
      </c>
      <c r="D5237" s="14" t="s">
        <v>2032</v>
      </c>
      <c r="E5237" s="14" t="s">
        <v>2042</v>
      </c>
      <c r="F5237" s="14" t="s">
        <v>2043</v>
      </c>
      <c r="G5237" s="14" t="s">
        <v>6481</v>
      </c>
      <c r="H5237" s="20">
        <v>38656</v>
      </c>
      <c r="I5237" s="20">
        <v>38656</v>
      </c>
      <c r="J5237" s="21">
        <f>IFERROR((I5237/H5237),0)</f>
        <v>1</v>
      </c>
      <c r="K5237" s="20"/>
      <c r="L5237" s="20"/>
      <c r="M5237" s="21"/>
    </row>
    <row r="5238" spans="1:13" s="14" customFormat="1" ht="30" outlineLevel="2" x14ac:dyDescent="0.25">
      <c r="A5238" s="34"/>
      <c r="B5238" s="44" t="s">
        <v>2041</v>
      </c>
      <c r="C5238" s="31" t="s">
        <v>57</v>
      </c>
      <c r="D5238" s="14" t="s">
        <v>2032</v>
      </c>
      <c r="E5238" s="14" t="s">
        <v>2042</v>
      </c>
      <c r="F5238" s="14" t="s">
        <v>2043</v>
      </c>
      <c r="G5238" s="14" t="s">
        <v>6484</v>
      </c>
      <c r="H5238" s="20">
        <v>156390088</v>
      </c>
      <c r="I5238" s="20">
        <v>156390088</v>
      </c>
      <c r="J5238" s="21">
        <f>IFERROR((I5238/H5238),0)</f>
        <v>1</v>
      </c>
      <c r="K5238" s="20"/>
      <c r="L5238" s="20"/>
      <c r="M5238" s="21"/>
    </row>
    <row r="5239" spans="1:13" s="14" customFormat="1" ht="30" outlineLevel="2" x14ac:dyDescent="0.25">
      <c r="A5239" s="34"/>
      <c r="B5239" s="44" t="s">
        <v>2041</v>
      </c>
      <c r="C5239" s="31" t="s">
        <v>57</v>
      </c>
      <c r="D5239" s="14" t="s">
        <v>2032</v>
      </c>
      <c r="E5239" s="14" t="s">
        <v>2042</v>
      </c>
      <c r="F5239" s="14" t="s">
        <v>2043</v>
      </c>
      <c r="G5239" s="14" t="s">
        <v>6492</v>
      </c>
      <c r="H5239" s="20">
        <v>950821833</v>
      </c>
      <c r="I5239" s="20">
        <v>950821833</v>
      </c>
      <c r="J5239" s="21">
        <f>IFERROR((I5239/H5239),0)</f>
        <v>1</v>
      </c>
      <c r="K5239" s="20"/>
      <c r="L5239" s="20"/>
      <c r="M5239" s="22"/>
    </row>
    <row r="5240" spans="1:13" s="14" customFormat="1" ht="30" outlineLevel="2" x14ac:dyDescent="0.25">
      <c r="A5240" s="34"/>
      <c r="B5240" s="44" t="s">
        <v>2041</v>
      </c>
      <c r="C5240" s="31" t="s">
        <v>57</v>
      </c>
      <c r="D5240" s="14" t="s">
        <v>2032</v>
      </c>
      <c r="E5240" s="14" t="s">
        <v>2042</v>
      </c>
      <c r="F5240" s="14" t="s">
        <v>2043</v>
      </c>
      <c r="G5240" s="14" t="s">
        <v>6493</v>
      </c>
      <c r="H5240" s="20">
        <v>-1250011388</v>
      </c>
      <c r="I5240" s="20"/>
      <c r="J5240" s="21">
        <f>IFERROR((I5240/H5240),0)</f>
        <v>0</v>
      </c>
      <c r="K5240" s="20"/>
      <c r="L5240" s="20"/>
      <c r="M5240" s="21"/>
    </row>
    <row r="5241" spans="1:13" s="14" customFormat="1" ht="45" outlineLevel="1" x14ac:dyDescent="0.25">
      <c r="A5241" s="34"/>
      <c r="B5241" s="46" t="s">
        <v>7333</v>
      </c>
      <c r="C5241" s="40" t="str">
        <f>C5240</f>
        <v>ASIGNACIÓN PARA LA INVERSIÓN LOCAL SEGÚN NBI Y CUARTA, QUINTA, Y SEXTA CATEGORÍA</v>
      </c>
      <c r="D5241" s="39" t="str">
        <f>D5240</f>
        <v xml:space="preserve">CAUCA                                             </v>
      </c>
      <c r="E5241" s="39" t="str">
        <f>E5240</f>
        <v>19809</v>
      </c>
      <c r="F5241" s="39" t="str">
        <f>F5240</f>
        <v xml:space="preserve">TIMBIQUÍ                                          </v>
      </c>
      <c r="G5241" s="39" t="s">
        <v>10656</v>
      </c>
      <c r="H5241" s="20">
        <f>SUBTOTAL(9,H5235:H5240)</f>
        <v>10671888560</v>
      </c>
      <c r="I5241" s="20">
        <f>SUBTOTAL(9,I5235:I5240)</f>
        <v>9639009403.460001</v>
      </c>
      <c r="J5241" s="42">
        <f>+I5241/H5241</f>
        <v>0.90321496043245797</v>
      </c>
      <c r="K5241" s="20">
        <f>SUBTOTAL(9,K5235:K5240)</f>
        <v>4618451487.71</v>
      </c>
      <c r="L5241" s="20">
        <f>SUBTOTAL(9,L5235:L5240)</f>
        <v>3967166394.4600005</v>
      </c>
      <c r="M5241" s="7">
        <f>IFERROR((L5241/K5241),"N.A")</f>
        <v>0.85898193474953422</v>
      </c>
    </row>
    <row r="5242" spans="1:13" s="14" customFormat="1" ht="30" outlineLevel="2" x14ac:dyDescent="0.25">
      <c r="A5242" s="34"/>
      <c r="B5242" s="44" t="s">
        <v>2044</v>
      </c>
      <c r="C5242" s="31" t="s">
        <v>57</v>
      </c>
      <c r="D5242" s="14" t="s">
        <v>2032</v>
      </c>
      <c r="E5242" s="14" t="s">
        <v>2045</v>
      </c>
      <c r="F5242" s="14" t="s">
        <v>2046</v>
      </c>
      <c r="G5242" s="14" t="s">
        <v>16</v>
      </c>
      <c r="H5242" s="15">
        <v>3234928604</v>
      </c>
      <c r="I5242" s="15">
        <v>2053341300.9699998</v>
      </c>
      <c r="J5242" s="16">
        <f>IFERROR((I5242/H5242),0)</f>
        <v>0.63474084047203894</v>
      </c>
      <c r="K5242" s="15">
        <v>2390435954.5799994</v>
      </c>
      <c r="L5242" s="15">
        <v>2053341300.9699998</v>
      </c>
      <c r="M5242" s="17">
        <f>L5242/K5242</f>
        <v>0.85898193467006012</v>
      </c>
    </row>
    <row r="5243" spans="1:13" s="14" customFormat="1" ht="30" outlineLevel="2" x14ac:dyDescent="0.25">
      <c r="A5243" s="34"/>
      <c r="B5243" s="44" t="s">
        <v>2044</v>
      </c>
      <c r="C5243" s="31" t="s">
        <v>57</v>
      </c>
      <c r="D5243" s="14" t="s">
        <v>2032</v>
      </c>
      <c r="E5243" s="14" t="s">
        <v>2045</v>
      </c>
      <c r="F5243" s="14" t="s">
        <v>2046</v>
      </c>
      <c r="G5243" s="14" t="s">
        <v>6109</v>
      </c>
      <c r="H5243" s="20">
        <v>2803233110</v>
      </c>
      <c r="I5243" s="20">
        <v>2803233110</v>
      </c>
      <c r="J5243" s="21">
        <f>IFERROR((I5243/H5243),0)</f>
        <v>1</v>
      </c>
      <c r="K5243" s="20"/>
      <c r="L5243" s="20"/>
      <c r="M5243" s="21"/>
    </row>
    <row r="5244" spans="1:13" s="14" customFormat="1" ht="30" outlineLevel="2" x14ac:dyDescent="0.25">
      <c r="A5244" s="34"/>
      <c r="B5244" s="44" t="s">
        <v>2044</v>
      </c>
      <c r="C5244" s="31" t="s">
        <v>57</v>
      </c>
      <c r="D5244" s="14" t="s">
        <v>2032</v>
      </c>
      <c r="E5244" s="14" t="s">
        <v>2045</v>
      </c>
      <c r="F5244" s="14" t="s">
        <v>2046</v>
      </c>
      <c r="G5244" s="14" t="s">
        <v>6481</v>
      </c>
      <c r="H5244" s="20">
        <v>20008</v>
      </c>
      <c r="I5244" s="20">
        <v>20008</v>
      </c>
      <c r="J5244" s="21">
        <f>IFERROR((I5244/H5244),0)</f>
        <v>1</v>
      </c>
      <c r="K5244" s="20"/>
      <c r="L5244" s="20"/>
      <c r="M5244" s="21"/>
    </row>
    <row r="5245" spans="1:13" s="14" customFormat="1" ht="30" outlineLevel="2" x14ac:dyDescent="0.25">
      <c r="A5245" s="34"/>
      <c r="B5245" s="44" t="s">
        <v>2044</v>
      </c>
      <c r="C5245" s="31" t="s">
        <v>57</v>
      </c>
      <c r="D5245" s="14" t="s">
        <v>2032</v>
      </c>
      <c r="E5245" s="14" t="s">
        <v>2045</v>
      </c>
      <c r="F5245" s="14" t="s">
        <v>2046</v>
      </c>
      <c r="G5245" s="14" t="s">
        <v>6484</v>
      </c>
      <c r="H5245" s="20">
        <v>80944986</v>
      </c>
      <c r="I5245" s="20">
        <v>80944986</v>
      </c>
      <c r="J5245" s="21">
        <f>IFERROR((I5245/H5245),0)</f>
        <v>1</v>
      </c>
      <c r="K5245" s="20"/>
      <c r="L5245" s="20"/>
      <c r="M5245" s="21"/>
    </row>
    <row r="5246" spans="1:13" s="14" customFormat="1" ht="30" outlineLevel="2" x14ac:dyDescent="0.25">
      <c r="A5246" s="34"/>
      <c r="B5246" s="44" t="s">
        <v>2044</v>
      </c>
      <c r="C5246" s="31" t="s">
        <v>57</v>
      </c>
      <c r="D5246" s="14" t="s">
        <v>2032</v>
      </c>
      <c r="E5246" s="14" t="s">
        <v>2045</v>
      </c>
      <c r="F5246" s="14" t="s">
        <v>2046</v>
      </c>
      <c r="G5246" s="14" t="s">
        <v>6492</v>
      </c>
      <c r="H5246" s="20">
        <v>492130036</v>
      </c>
      <c r="I5246" s="20">
        <v>492130036</v>
      </c>
      <c r="J5246" s="21">
        <f>IFERROR((I5246/H5246),0)</f>
        <v>1</v>
      </c>
      <c r="K5246" s="20"/>
      <c r="L5246" s="20"/>
      <c r="M5246" s="22"/>
    </row>
    <row r="5247" spans="1:13" s="14" customFormat="1" ht="30" outlineLevel="2" x14ac:dyDescent="0.25">
      <c r="A5247" s="34"/>
      <c r="B5247" s="44" t="s">
        <v>2044</v>
      </c>
      <c r="C5247" s="31" t="s">
        <v>57</v>
      </c>
      <c r="D5247" s="14" t="s">
        <v>2032</v>
      </c>
      <c r="E5247" s="14" t="s">
        <v>2045</v>
      </c>
      <c r="F5247" s="14" t="s">
        <v>2046</v>
      </c>
      <c r="G5247" s="14" t="s">
        <v>6493</v>
      </c>
      <c r="H5247" s="20">
        <v>-646985721</v>
      </c>
      <c r="I5247" s="20"/>
      <c r="J5247" s="21">
        <f>IFERROR((I5247/H5247),0)</f>
        <v>0</v>
      </c>
      <c r="K5247" s="20"/>
      <c r="L5247" s="20"/>
      <c r="M5247" s="21"/>
    </row>
    <row r="5248" spans="1:13" s="14" customFormat="1" ht="45" outlineLevel="1" x14ac:dyDescent="0.25">
      <c r="A5248" s="34"/>
      <c r="B5248" s="46" t="s">
        <v>7334</v>
      </c>
      <c r="C5248" s="40" t="str">
        <f>C5247</f>
        <v>ASIGNACIÓN PARA LA INVERSIÓN LOCAL SEGÚN NBI Y CUARTA, QUINTA, Y SEXTA CATEGORÍA</v>
      </c>
      <c r="D5248" s="39" t="str">
        <f>D5247</f>
        <v xml:space="preserve">CAUCA                                             </v>
      </c>
      <c r="E5248" s="39" t="str">
        <f>E5247</f>
        <v>19807</v>
      </c>
      <c r="F5248" s="39" t="str">
        <f>F5247</f>
        <v xml:space="preserve">TIMBÍO                                            </v>
      </c>
      <c r="G5248" s="39" t="s">
        <v>10656</v>
      </c>
      <c r="H5248" s="20">
        <f>SUBTOTAL(9,H5242:H5247)</f>
        <v>5964271023</v>
      </c>
      <c r="I5248" s="20">
        <f>SUBTOTAL(9,I5242:I5247)</f>
        <v>5429669440.9699993</v>
      </c>
      <c r="J5248" s="42">
        <f>+I5248/H5248</f>
        <v>0.91036598102795496</v>
      </c>
      <c r="K5248" s="20">
        <f>SUBTOTAL(9,K5242:K5247)</f>
        <v>2390435954.5799994</v>
      </c>
      <c r="L5248" s="20">
        <f>SUBTOTAL(9,L5242:L5247)</f>
        <v>2053341300.9699998</v>
      </c>
      <c r="M5248" s="7">
        <f>IFERROR((L5248/K5248),"N.A")</f>
        <v>0.85898193467006012</v>
      </c>
    </row>
    <row r="5249" spans="1:13" s="14" customFormat="1" ht="30" outlineLevel="2" x14ac:dyDescent="0.25">
      <c r="A5249" s="34"/>
      <c r="B5249" s="44" t="s">
        <v>2047</v>
      </c>
      <c r="C5249" s="31" t="s">
        <v>57</v>
      </c>
      <c r="D5249" s="14" t="s">
        <v>2032</v>
      </c>
      <c r="E5249" s="14" t="s">
        <v>2048</v>
      </c>
      <c r="F5249" s="14" t="s">
        <v>470</v>
      </c>
      <c r="G5249" s="14" t="s">
        <v>16</v>
      </c>
      <c r="H5249" s="15">
        <v>2904888910</v>
      </c>
      <c r="I5249" s="15">
        <v>1843851628.21</v>
      </c>
      <c r="J5249" s="16">
        <f>IFERROR((I5249/H5249),0)</f>
        <v>0.63474084047158963</v>
      </c>
      <c r="K5249" s="15">
        <v>2146554605.6600001</v>
      </c>
      <c r="L5249" s="15">
        <v>1843851628.21</v>
      </c>
      <c r="M5249" s="17">
        <f>L5249/K5249</f>
        <v>0.85898193474704165</v>
      </c>
    </row>
    <row r="5250" spans="1:13" s="14" customFormat="1" ht="30" outlineLevel="2" x14ac:dyDescent="0.25">
      <c r="A5250" s="34"/>
      <c r="B5250" s="44" t="s">
        <v>2047</v>
      </c>
      <c r="C5250" s="31" t="s">
        <v>57</v>
      </c>
      <c r="D5250" s="14" t="s">
        <v>2032</v>
      </c>
      <c r="E5250" s="14" t="s">
        <v>2048</v>
      </c>
      <c r="F5250" s="14" t="s">
        <v>470</v>
      </c>
      <c r="G5250" s="14" t="s">
        <v>6109</v>
      </c>
      <c r="H5250" s="20">
        <v>3860920270</v>
      </c>
      <c r="I5250" s="20">
        <v>3860920270</v>
      </c>
      <c r="J5250" s="21">
        <f>IFERROR((I5250/H5250),0)</f>
        <v>1</v>
      </c>
      <c r="K5250" s="20"/>
      <c r="L5250" s="20"/>
      <c r="M5250" s="21"/>
    </row>
    <row r="5251" spans="1:13" s="14" customFormat="1" ht="30" outlineLevel="2" x14ac:dyDescent="0.25">
      <c r="A5251" s="34"/>
      <c r="B5251" s="44" t="s">
        <v>2047</v>
      </c>
      <c r="C5251" s="31" t="s">
        <v>57</v>
      </c>
      <c r="D5251" s="14" t="s">
        <v>2032</v>
      </c>
      <c r="E5251" s="14" t="s">
        <v>2048</v>
      </c>
      <c r="F5251" s="14" t="s">
        <v>470</v>
      </c>
      <c r="G5251" s="14" t="s">
        <v>6481</v>
      </c>
      <c r="H5251" s="20">
        <v>17966</v>
      </c>
      <c r="I5251" s="20">
        <v>17966</v>
      </c>
      <c r="J5251" s="21">
        <f>IFERROR((I5251/H5251),0)</f>
        <v>1</v>
      </c>
      <c r="K5251" s="20"/>
      <c r="L5251" s="20"/>
      <c r="M5251" s="21"/>
    </row>
    <row r="5252" spans="1:13" s="14" customFormat="1" ht="30" outlineLevel="2" x14ac:dyDescent="0.25">
      <c r="A5252" s="34"/>
      <c r="B5252" s="44" t="s">
        <v>2047</v>
      </c>
      <c r="C5252" s="31" t="s">
        <v>57</v>
      </c>
      <c r="D5252" s="14" t="s">
        <v>2032</v>
      </c>
      <c r="E5252" s="14" t="s">
        <v>2048</v>
      </c>
      <c r="F5252" s="14" t="s">
        <v>470</v>
      </c>
      <c r="G5252" s="14" t="s">
        <v>6484</v>
      </c>
      <c r="H5252" s="20">
        <v>72686671</v>
      </c>
      <c r="I5252" s="20">
        <v>72686671</v>
      </c>
      <c r="J5252" s="21">
        <f>IFERROR((I5252/H5252),0)</f>
        <v>1</v>
      </c>
      <c r="K5252" s="20"/>
      <c r="L5252" s="20"/>
      <c r="M5252" s="21"/>
    </row>
    <row r="5253" spans="1:13" s="14" customFormat="1" ht="30" outlineLevel="2" x14ac:dyDescent="0.25">
      <c r="A5253" s="34"/>
      <c r="B5253" s="44" t="s">
        <v>2047</v>
      </c>
      <c r="C5253" s="31" t="s">
        <v>57</v>
      </c>
      <c r="D5253" s="14" t="s">
        <v>2032</v>
      </c>
      <c r="E5253" s="14" t="s">
        <v>2048</v>
      </c>
      <c r="F5253" s="14" t="s">
        <v>470</v>
      </c>
      <c r="G5253" s="14" t="s">
        <v>6492</v>
      </c>
      <c r="H5253" s="20">
        <v>441921062</v>
      </c>
      <c r="I5253" s="20">
        <v>441921062</v>
      </c>
      <c r="J5253" s="21">
        <f>IFERROR((I5253/H5253),0)</f>
        <v>1</v>
      </c>
      <c r="K5253" s="20"/>
      <c r="L5253" s="20"/>
      <c r="M5253" s="22"/>
    </row>
    <row r="5254" spans="1:13" s="14" customFormat="1" ht="30" outlineLevel="2" x14ac:dyDescent="0.25">
      <c r="A5254" s="34"/>
      <c r="B5254" s="44" t="s">
        <v>2047</v>
      </c>
      <c r="C5254" s="31" t="s">
        <v>57</v>
      </c>
      <c r="D5254" s="14" t="s">
        <v>2032</v>
      </c>
      <c r="E5254" s="14" t="s">
        <v>2048</v>
      </c>
      <c r="F5254" s="14" t="s">
        <v>470</v>
      </c>
      <c r="G5254" s="14" t="s">
        <v>6493</v>
      </c>
      <c r="H5254" s="20">
        <v>-580977782</v>
      </c>
      <c r="I5254" s="20"/>
      <c r="J5254" s="21">
        <f>IFERROR((I5254/H5254),0)</f>
        <v>0</v>
      </c>
      <c r="K5254" s="20"/>
      <c r="L5254" s="20"/>
      <c r="M5254" s="21"/>
    </row>
    <row r="5255" spans="1:13" s="14" customFormat="1" ht="45" outlineLevel="1" x14ac:dyDescent="0.25">
      <c r="A5255" s="34"/>
      <c r="B5255" s="46" t="s">
        <v>7335</v>
      </c>
      <c r="C5255" s="40" t="str">
        <f>C5254</f>
        <v>ASIGNACIÓN PARA LA INVERSIÓN LOCAL SEGÚN NBI Y CUARTA, QUINTA, Y SEXTA CATEGORÍA</v>
      </c>
      <c r="D5255" s="39" t="str">
        <f>D5254</f>
        <v xml:space="preserve">CAUCA                                             </v>
      </c>
      <c r="E5255" s="39" t="str">
        <f>E5254</f>
        <v>19785</v>
      </c>
      <c r="F5255" s="39" t="str">
        <f>F5254</f>
        <v xml:space="preserve">SUCRE                                             </v>
      </c>
      <c r="G5255" s="39" t="s">
        <v>10656</v>
      </c>
      <c r="H5255" s="20">
        <f>SUBTOTAL(9,H5249:H5254)</f>
        <v>6699457097</v>
      </c>
      <c r="I5255" s="20">
        <f>SUBTOTAL(9,I5249:I5254)</f>
        <v>6219397597.21</v>
      </c>
      <c r="J5255" s="42">
        <f>+I5255/H5255</f>
        <v>0.92834352204375348</v>
      </c>
      <c r="K5255" s="20">
        <f>SUBTOTAL(9,K5249:K5254)</f>
        <v>2146554605.6600001</v>
      </c>
      <c r="L5255" s="20">
        <f>SUBTOTAL(9,L5249:L5254)</f>
        <v>1843851628.21</v>
      </c>
      <c r="M5255" s="7">
        <f>IFERROR((L5255/K5255),"N.A")</f>
        <v>0.85898193474704165</v>
      </c>
    </row>
    <row r="5256" spans="1:13" s="14" customFormat="1" ht="30" outlineLevel="2" x14ac:dyDescent="0.25">
      <c r="A5256" s="34"/>
      <c r="B5256" s="44" t="s">
        <v>2049</v>
      </c>
      <c r="C5256" s="31" t="s">
        <v>57</v>
      </c>
      <c r="D5256" s="14" t="s">
        <v>2032</v>
      </c>
      <c r="E5256" s="14" t="s">
        <v>2050</v>
      </c>
      <c r="F5256" s="14" t="s">
        <v>348</v>
      </c>
      <c r="G5256" s="14" t="s">
        <v>16</v>
      </c>
      <c r="H5256" s="15">
        <v>4155633379</v>
      </c>
      <c r="I5256" s="15">
        <v>2637750223.6799998</v>
      </c>
      <c r="J5256" s="16">
        <f>IFERROR((I5256/H5256),0)</f>
        <v>0.63474084047201018</v>
      </c>
      <c r="K5256" s="15">
        <v>3070786610.5999999</v>
      </c>
      <c r="L5256" s="15">
        <v>2637750223.6799998</v>
      </c>
      <c r="M5256" s="17">
        <f>L5256/K5256</f>
        <v>0.85898193465309225</v>
      </c>
    </row>
    <row r="5257" spans="1:13" s="14" customFormat="1" ht="30" outlineLevel="2" x14ac:dyDescent="0.25">
      <c r="A5257" s="34"/>
      <c r="B5257" s="44" t="s">
        <v>2049</v>
      </c>
      <c r="C5257" s="31" t="s">
        <v>57</v>
      </c>
      <c r="D5257" s="14" t="s">
        <v>2032</v>
      </c>
      <c r="E5257" s="14" t="s">
        <v>2050</v>
      </c>
      <c r="F5257" s="14" t="s">
        <v>348</v>
      </c>
      <c r="G5257" s="14" t="s">
        <v>6109</v>
      </c>
      <c r="H5257" s="20">
        <v>9294142177</v>
      </c>
      <c r="I5257" s="20">
        <v>9294142177</v>
      </c>
      <c r="J5257" s="21">
        <f>IFERROR((I5257/H5257),0)</f>
        <v>1</v>
      </c>
      <c r="K5257" s="20"/>
      <c r="L5257" s="20"/>
      <c r="M5257" s="21"/>
    </row>
    <row r="5258" spans="1:13" s="14" customFormat="1" ht="30" outlineLevel="2" x14ac:dyDescent="0.25">
      <c r="A5258" s="34"/>
      <c r="B5258" s="44" t="s">
        <v>2049</v>
      </c>
      <c r="C5258" s="31" t="s">
        <v>57</v>
      </c>
      <c r="D5258" s="14" t="s">
        <v>2032</v>
      </c>
      <c r="E5258" s="14" t="s">
        <v>2050</v>
      </c>
      <c r="F5258" s="14" t="s">
        <v>348</v>
      </c>
      <c r="G5258" s="14" t="s">
        <v>6481</v>
      </c>
      <c r="H5258" s="20">
        <v>25702</v>
      </c>
      <c r="I5258" s="20">
        <v>25702</v>
      </c>
      <c r="J5258" s="21">
        <f>IFERROR((I5258/H5258),0)</f>
        <v>1</v>
      </c>
      <c r="K5258" s="20"/>
      <c r="L5258" s="20"/>
      <c r="M5258" s="21"/>
    </row>
    <row r="5259" spans="1:13" s="14" customFormat="1" ht="30" outlineLevel="2" x14ac:dyDescent="0.25">
      <c r="A5259" s="34"/>
      <c r="B5259" s="44" t="s">
        <v>2049</v>
      </c>
      <c r="C5259" s="31" t="s">
        <v>57</v>
      </c>
      <c r="D5259" s="14" t="s">
        <v>2032</v>
      </c>
      <c r="E5259" s="14" t="s">
        <v>2050</v>
      </c>
      <c r="F5259" s="14" t="s">
        <v>348</v>
      </c>
      <c r="G5259" s="14" t="s">
        <v>6484</v>
      </c>
      <c r="H5259" s="20">
        <v>103983032</v>
      </c>
      <c r="I5259" s="20">
        <v>103983032</v>
      </c>
      <c r="J5259" s="21">
        <f>IFERROR((I5259/H5259),0)</f>
        <v>1</v>
      </c>
      <c r="K5259" s="20"/>
      <c r="L5259" s="20"/>
      <c r="M5259" s="21"/>
    </row>
    <row r="5260" spans="1:13" s="14" customFormat="1" ht="30" outlineLevel="2" x14ac:dyDescent="0.25">
      <c r="A5260" s="34"/>
      <c r="B5260" s="44" t="s">
        <v>2049</v>
      </c>
      <c r="C5260" s="31" t="s">
        <v>57</v>
      </c>
      <c r="D5260" s="14" t="s">
        <v>2032</v>
      </c>
      <c r="E5260" s="14" t="s">
        <v>2050</v>
      </c>
      <c r="F5260" s="14" t="s">
        <v>348</v>
      </c>
      <c r="G5260" s="14" t="s">
        <v>6492</v>
      </c>
      <c r="H5260" s="20">
        <v>632196952</v>
      </c>
      <c r="I5260" s="20">
        <v>632196952</v>
      </c>
      <c r="J5260" s="21">
        <f>IFERROR((I5260/H5260),0)</f>
        <v>1</v>
      </c>
      <c r="K5260" s="20"/>
      <c r="L5260" s="20"/>
      <c r="M5260" s="22"/>
    </row>
    <row r="5261" spans="1:13" s="14" customFormat="1" ht="30" outlineLevel="2" x14ac:dyDescent="0.25">
      <c r="A5261" s="34"/>
      <c r="B5261" s="44" t="s">
        <v>2049</v>
      </c>
      <c r="C5261" s="31" t="s">
        <v>57</v>
      </c>
      <c r="D5261" s="14" t="s">
        <v>2032</v>
      </c>
      <c r="E5261" s="14" t="s">
        <v>2050</v>
      </c>
      <c r="F5261" s="14" t="s">
        <v>348</v>
      </c>
      <c r="G5261" s="14" t="s">
        <v>6493</v>
      </c>
      <c r="H5261" s="20">
        <v>-831126676</v>
      </c>
      <c r="I5261" s="20"/>
      <c r="J5261" s="21">
        <f>IFERROR((I5261/H5261),0)</f>
        <v>0</v>
      </c>
      <c r="K5261" s="20"/>
      <c r="L5261" s="20"/>
      <c r="M5261" s="21"/>
    </row>
    <row r="5262" spans="1:13" s="14" customFormat="1" ht="45" outlineLevel="1" x14ac:dyDescent="0.25">
      <c r="A5262" s="34"/>
      <c r="B5262" s="46" t="s">
        <v>7336</v>
      </c>
      <c r="C5262" s="40" t="str">
        <f>C5261</f>
        <v>ASIGNACIÓN PARA LA INVERSIÓN LOCAL SEGÚN NBI Y CUARTA, QUINTA, Y SEXTA CATEGORÍA</v>
      </c>
      <c r="D5262" s="39" t="str">
        <f>D5261</f>
        <v xml:space="preserve">CAUCA                                             </v>
      </c>
      <c r="E5262" s="39" t="str">
        <f>E5261</f>
        <v>19780</v>
      </c>
      <c r="F5262" s="39" t="str">
        <f>F5261</f>
        <v xml:space="preserve">SUÁREZ                                            </v>
      </c>
      <c r="G5262" s="39" t="s">
        <v>10656</v>
      </c>
      <c r="H5262" s="20">
        <f>SUBTOTAL(9,H5256:H5261)</f>
        <v>13354854566</v>
      </c>
      <c r="I5262" s="20">
        <f>SUBTOTAL(9,I5256:I5261)</f>
        <v>12668098086.68</v>
      </c>
      <c r="J5262" s="42">
        <f>+I5262/H5262</f>
        <v>0.9485762667106532</v>
      </c>
      <c r="K5262" s="20">
        <f>SUBTOTAL(9,K5256:K5261)</f>
        <v>3070786610.5999999</v>
      </c>
      <c r="L5262" s="20">
        <f>SUBTOTAL(9,L5256:L5261)</f>
        <v>2637750223.6799998</v>
      </c>
      <c r="M5262" s="7">
        <f>IFERROR((L5262/K5262),"N.A")</f>
        <v>0.85898193465309225</v>
      </c>
    </row>
    <row r="5263" spans="1:13" s="14" customFormat="1" ht="30" outlineLevel="2" x14ac:dyDescent="0.25">
      <c r="A5263" s="34"/>
      <c r="B5263" s="44" t="s">
        <v>2051</v>
      </c>
      <c r="C5263" s="31" t="s">
        <v>57</v>
      </c>
      <c r="D5263" s="14" t="s">
        <v>2032</v>
      </c>
      <c r="E5263" s="14" t="s">
        <v>2052</v>
      </c>
      <c r="F5263" s="14" t="s">
        <v>2053</v>
      </c>
      <c r="G5263" s="14" t="s">
        <v>16</v>
      </c>
      <c r="H5263" s="15">
        <v>2311378777</v>
      </c>
      <c r="I5263" s="15">
        <v>1467126507.5400002</v>
      </c>
      <c r="J5263" s="16">
        <f>IFERROR((I5263/H5263),0)</f>
        <v>0.63474084046242851</v>
      </c>
      <c r="K5263" s="15">
        <v>1707982960.0600004</v>
      </c>
      <c r="L5263" s="15">
        <v>1467126507.5400002</v>
      </c>
      <c r="M5263" s="17">
        <f>L5263/K5263</f>
        <v>0.85898193474275697</v>
      </c>
    </row>
    <row r="5264" spans="1:13" s="14" customFormat="1" ht="30" outlineLevel="2" x14ac:dyDescent="0.25">
      <c r="A5264" s="34"/>
      <c r="B5264" s="44" t="s">
        <v>2051</v>
      </c>
      <c r="C5264" s="31" t="s">
        <v>57</v>
      </c>
      <c r="D5264" s="14" t="s">
        <v>2032</v>
      </c>
      <c r="E5264" s="14" t="s">
        <v>2052</v>
      </c>
      <c r="F5264" s="14" t="s">
        <v>2053</v>
      </c>
      <c r="G5264" s="14" t="s">
        <v>6109</v>
      </c>
      <c r="H5264" s="20">
        <v>6412561682</v>
      </c>
      <c r="I5264" s="20">
        <v>6412561682</v>
      </c>
      <c r="J5264" s="21">
        <f>IFERROR((I5264/H5264),0)</f>
        <v>1</v>
      </c>
      <c r="K5264" s="20"/>
      <c r="L5264" s="20"/>
      <c r="M5264" s="21"/>
    </row>
    <row r="5265" spans="1:13" s="14" customFormat="1" ht="30" outlineLevel="2" x14ac:dyDescent="0.25">
      <c r="A5265" s="34"/>
      <c r="B5265" s="44" t="s">
        <v>2051</v>
      </c>
      <c r="C5265" s="31" t="s">
        <v>57</v>
      </c>
      <c r="D5265" s="14" t="s">
        <v>2032</v>
      </c>
      <c r="E5265" s="14" t="s">
        <v>2052</v>
      </c>
      <c r="F5265" s="14" t="s">
        <v>2053</v>
      </c>
      <c r="G5265" s="14" t="s">
        <v>6481</v>
      </c>
      <c r="H5265" s="20">
        <v>14296</v>
      </c>
      <c r="I5265" s="20">
        <v>14296</v>
      </c>
      <c r="J5265" s="21">
        <f>IFERROR((I5265/H5265),0)</f>
        <v>1</v>
      </c>
      <c r="K5265" s="20"/>
      <c r="L5265" s="20"/>
      <c r="M5265" s="21"/>
    </row>
    <row r="5266" spans="1:13" s="14" customFormat="1" ht="30" outlineLevel="2" x14ac:dyDescent="0.25">
      <c r="A5266" s="34"/>
      <c r="B5266" s="44" t="s">
        <v>2051</v>
      </c>
      <c r="C5266" s="31" t="s">
        <v>57</v>
      </c>
      <c r="D5266" s="14" t="s">
        <v>2032</v>
      </c>
      <c r="E5266" s="14" t="s">
        <v>2052</v>
      </c>
      <c r="F5266" s="14" t="s">
        <v>2053</v>
      </c>
      <c r="G5266" s="14" t="s">
        <v>6484</v>
      </c>
      <c r="H5266" s="20">
        <v>57835750</v>
      </c>
      <c r="I5266" s="20">
        <v>57835750</v>
      </c>
      <c r="J5266" s="21">
        <f>IFERROR((I5266/H5266),0)</f>
        <v>1</v>
      </c>
      <c r="K5266" s="20"/>
      <c r="L5266" s="20"/>
      <c r="M5266" s="21"/>
    </row>
    <row r="5267" spans="1:13" s="14" customFormat="1" ht="30" outlineLevel="2" x14ac:dyDescent="0.25">
      <c r="A5267" s="34"/>
      <c r="B5267" s="44" t="s">
        <v>2051</v>
      </c>
      <c r="C5267" s="31" t="s">
        <v>57</v>
      </c>
      <c r="D5267" s="14" t="s">
        <v>2032</v>
      </c>
      <c r="E5267" s="14" t="s">
        <v>2052</v>
      </c>
      <c r="F5267" s="14" t="s">
        <v>2053</v>
      </c>
      <c r="G5267" s="14" t="s">
        <v>6492</v>
      </c>
      <c r="H5267" s="20">
        <v>351630301</v>
      </c>
      <c r="I5267" s="20">
        <v>351630301</v>
      </c>
      <c r="J5267" s="21">
        <f>IFERROR((I5267/H5267),0)</f>
        <v>1</v>
      </c>
      <c r="K5267" s="20"/>
      <c r="L5267" s="20"/>
      <c r="M5267" s="22"/>
    </row>
    <row r="5268" spans="1:13" s="14" customFormat="1" ht="30" outlineLevel="2" x14ac:dyDescent="0.25">
      <c r="A5268" s="34"/>
      <c r="B5268" s="44" t="s">
        <v>2051</v>
      </c>
      <c r="C5268" s="31" t="s">
        <v>57</v>
      </c>
      <c r="D5268" s="14" t="s">
        <v>2032</v>
      </c>
      <c r="E5268" s="14" t="s">
        <v>2052</v>
      </c>
      <c r="F5268" s="14" t="s">
        <v>2053</v>
      </c>
      <c r="G5268" s="14" t="s">
        <v>6493</v>
      </c>
      <c r="H5268" s="20">
        <v>-462275755</v>
      </c>
      <c r="I5268" s="20"/>
      <c r="J5268" s="21">
        <f>IFERROR((I5268/H5268),0)</f>
        <v>0</v>
      </c>
      <c r="K5268" s="20"/>
      <c r="L5268" s="20"/>
      <c r="M5268" s="21"/>
    </row>
    <row r="5269" spans="1:13" s="14" customFormat="1" ht="45" outlineLevel="1" x14ac:dyDescent="0.25">
      <c r="A5269" s="34"/>
      <c r="B5269" s="46" t="s">
        <v>7337</v>
      </c>
      <c r="C5269" s="40" t="str">
        <f>C5268</f>
        <v>ASIGNACIÓN PARA LA INVERSIÓN LOCAL SEGÚN NBI Y CUARTA, QUINTA, Y SEXTA CATEGORÍA</v>
      </c>
      <c r="D5269" s="39" t="str">
        <f>D5268</f>
        <v xml:space="preserve">CAUCA                                             </v>
      </c>
      <c r="E5269" s="39" t="str">
        <f>E5268</f>
        <v>19760</v>
      </c>
      <c r="F5269" s="39" t="str">
        <f>F5268</f>
        <v xml:space="preserve">SOTARA                                            </v>
      </c>
      <c r="G5269" s="39" t="s">
        <v>10656</v>
      </c>
      <c r="H5269" s="20">
        <f>SUBTOTAL(9,H5263:H5268)</f>
        <v>8671145051</v>
      </c>
      <c r="I5269" s="20">
        <f>SUBTOTAL(9,I5263:I5268)</f>
        <v>8289168536.54</v>
      </c>
      <c r="J5269" s="42">
        <f>+I5269/H5269</f>
        <v>0.95594854979205446</v>
      </c>
      <c r="K5269" s="20">
        <f>SUBTOTAL(9,K5263:K5268)</f>
        <v>1707982960.0600004</v>
      </c>
      <c r="L5269" s="20">
        <f>SUBTOTAL(9,L5263:L5268)</f>
        <v>1467126507.5400002</v>
      </c>
      <c r="M5269" s="7">
        <f>IFERROR((L5269/K5269),"N.A")</f>
        <v>0.85898193474275697</v>
      </c>
    </row>
    <row r="5270" spans="1:13" s="14" customFormat="1" ht="30" outlineLevel="2" x14ac:dyDescent="0.25">
      <c r="A5270" s="34"/>
      <c r="B5270" s="44" t="s">
        <v>2054</v>
      </c>
      <c r="C5270" s="31" t="s">
        <v>57</v>
      </c>
      <c r="D5270" s="14" t="s">
        <v>2032</v>
      </c>
      <c r="E5270" s="14" t="s">
        <v>2055</v>
      </c>
      <c r="F5270" s="14" t="s">
        <v>2056</v>
      </c>
      <c r="G5270" s="14" t="s">
        <v>16</v>
      </c>
      <c r="H5270" s="15">
        <v>2921092708</v>
      </c>
      <c r="I5270" s="15">
        <v>1854136840.6000001</v>
      </c>
      <c r="J5270" s="16">
        <f>IFERROR((I5270/H5270),0)</f>
        <v>0.63474084048139701</v>
      </c>
      <c r="K5270" s="15">
        <v>2158528329.4200001</v>
      </c>
      <c r="L5270" s="15">
        <v>1854136840.6000001</v>
      </c>
      <c r="M5270" s="17">
        <f>L5270/K5270</f>
        <v>0.85898193474171802</v>
      </c>
    </row>
    <row r="5271" spans="1:13" s="14" customFormat="1" ht="30" outlineLevel="2" x14ac:dyDescent="0.25">
      <c r="A5271" s="34"/>
      <c r="B5271" s="44" t="s">
        <v>2054</v>
      </c>
      <c r="C5271" s="31" t="s">
        <v>57</v>
      </c>
      <c r="D5271" s="14" t="s">
        <v>2032</v>
      </c>
      <c r="E5271" s="14" t="s">
        <v>2055</v>
      </c>
      <c r="F5271" s="14" t="s">
        <v>2056</v>
      </c>
      <c r="G5271" s="14" t="s">
        <v>6109</v>
      </c>
      <c r="H5271" s="20">
        <v>9388106784</v>
      </c>
      <c r="I5271" s="20">
        <v>9388106784</v>
      </c>
      <c r="J5271" s="21">
        <f>IFERROR((I5271/H5271),0)</f>
        <v>1</v>
      </c>
      <c r="K5271" s="20"/>
      <c r="L5271" s="20"/>
      <c r="M5271" s="21"/>
    </row>
    <row r="5272" spans="1:13" s="14" customFormat="1" ht="30" outlineLevel="2" x14ac:dyDescent="0.25">
      <c r="A5272" s="34"/>
      <c r="B5272" s="44" t="s">
        <v>2054</v>
      </c>
      <c r="C5272" s="31" t="s">
        <v>57</v>
      </c>
      <c r="D5272" s="14" t="s">
        <v>2032</v>
      </c>
      <c r="E5272" s="14" t="s">
        <v>2055</v>
      </c>
      <c r="F5272" s="14" t="s">
        <v>2056</v>
      </c>
      <c r="G5272" s="14" t="s">
        <v>6481</v>
      </c>
      <c r="H5272" s="20">
        <v>18067</v>
      </c>
      <c r="I5272" s="20">
        <v>18067</v>
      </c>
      <c r="J5272" s="21">
        <f>IFERROR((I5272/H5272),0)</f>
        <v>1</v>
      </c>
      <c r="K5272" s="20"/>
      <c r="L5272" s="20"/>
      <c r="M5272" s="21"/>
    </row>
    <row r="5273" spans="1:13" s="14" customFormat="1" ht="30" outlineLevel="2" x14ac:dyDescent="0.25">
      <c r="A5273" s="34"/>
      <c r="B5273" s="44" t="s">
        <v>2054</v>
      </c>
      <c r="C5273" s="31" t="s">
        <v>57</v>
      </c>
      <c r="D5273" s="14" t="s">
        <v>2032</v>
      </c>
      <c r="E5273" s="14" t="s">
        <v>2055</v>
      </c>
      <c r="F5273" s="14" t="s">
        <v>2056</v>
      </c>
      <c r="G5273" s="14" t="s">
        <v>6484</v>
      </c>
      <c r="H5273" s="20">
        <v>73092125</v>
      </c>
      <c r="I5273" s="20">
        <v>73092125</v>
      </c>
      <c r="J5273" s="21">
        <f>IFERROR((I5273/H5273),0)</f>
        <v>1</v>
      </c>
      <c r="K5273" s="20"/>
      <c r="L5273" s="20"/>
      <c r="M5273" s="21"/>
    </row>
    <row r="5274" spans="1:13" s="14" customFormat="1" ht="30" outlineLevel="2" x14ac:dyDescent="0.25">
      <c r="A5274" s="34"/>
      <c r="B5274" s="44" t="s">
        <v>2054</v>
      </c>
      <c r="C5274" s="31" t="s">
        <v>57</v>
      </c>
      <c r="D5274" s="14" t="s">
        <v>2032</v>
      </c>
      <c r="E5274" s="14" t="s">
        <v>2055</v>
      </c>
      <c r="F5274" s="14" t="s">
        <v>2056</v>
      </c>
      <c r="G5274" s="14" t="s">
        <v>6492</v>
      </c>
      <c r="H5274" s="20">
        <v>444386147</v>
      </c>
      <c r="I5274" s="20">
        <v>444386147</v>
      </c>
      <c r="J5274" s="21">
        <f>IFERROR((I5274/H5274),0)</f>
        <v>1</v>
      </c>
      <c r="K5274" s="20"/>
      <c r="L5274" s="20"/>
      <c r="M5274" s="22"/>
    </row>
    <row r="5275" spans="1:13" s="14" customFormat="1" ht="30" outlineLevel="2" x14ac:dyDescent="0.25">
      <c r="A5275" s="34"/>
      <c r="B5275" s="44" t="s">
        <v>2054</v>
      </c>
      <c r="C5275" s="31" t="s">
        <v>57</v>
      </c>
      <c r="D5275" s="14" t="s">
        <v>2032</v>
      </c>
      <c r="E5275" s="14" t="s">
        <v>2055</v>
      </c>
      <c r="F5275" s="14" t="s">
        <v>2056</v>
      </c>
      <c r="G5275" s="14" t="s">
        <v>6493</v>
      </c>
      <c r="H5275" s="20">
        <v>-584218542</v>
      </c>
      <c r="I5275" s="20"/>
      <c r="J5275" s="21">
        <f>IFERROR((I5275/H5275),0)</f>
        <v>0</v>
      </c>
      <c r="K5275" s="20"/>
      <c r="L5275" s="20"/>
      <c r="M5275" s="21"/>
    </row>
    <row r="5276" spans="1:13" s="14" customFormat="1" ht="45" outlineLevel="1" x14ac:dyDescent="0.25">
      <c r="A5276" s="34"/>
      <c r="B5276" s="46" t="s">
        <v>7338</v>
      </c>
      <c r="C5276" s="40" t="str">
        <f>C5275</f>
        <v>ASIGNACIÓN PARA LA INVERSIÓN LOCAL SEGÚN NBI Y CUARTA, QUINTA, Y SEXTA CATEGORÍA</v>
      </c>
      <c r="D5276" s="39" t="str">
        <f>D5275</f>
        <v xml:space="preserve">CAUCA                                             </v>
      </c>
      <c r="E5276" s="39" t="str">
        <f>E5275</f>
        <v>19743</v>
      </c>
      <c r="F5276" s="39" t="str">
        <f>F5275</f>
        <v xml:space="preserve">SILVIA                                            </v>
      </c>
      <c r="G5276" s="39" t="s">
        <v>10656</v>
      </c>
      <c r="H5276" s="20">
        <f>SUBTOTAL(9,H5270:H5275)</f>
        <v>12242477289</v>
      </c>
      <c r="I5276" s="20">
        <f>SUBTOTAL(9,I5270:I5275)</f>
        <v>11759739963.6</v>
      </c>
      <c r="J5276" s="42">
        <f>+I5276/H5276</f>
        <v>0.96056865665303337</v>
      </c>
      <c r="K5276" s="20">
        <f>SUBTOTAL(9,K5270:K5275)</f>
        <v>2158528329.4200001</v>
      </c>
      <c r="L5276" s="20">
        <f>SUBTOTAL(9,L5270:L5275)</f>
        <v>1854136840.6000001</v>
      </c>
      <c r="M5276" s="7">
        <f>IFERROR((L5276/K5276),"N.A")</f>
        <v>0.85898193474171802</v>
      </c>
    </row>
    <row r="5277" spans="1:13" s="14" customFormat="1" ht="30" outlineLevel="2" x14ac:dyDescent="0.25">
      <c r="A5277" s="34"/>
      <c r="B5277" s="44" t="s">
        <v>2057</v>
      </c>
      <c r="C5277" s="31" t="s">
        <v>57</v>
      </c>
      <c r="D5277" s="14" t="s">
        <v>2032</v>
      </c>
      <c r="E5277" s="14" t="s">
        <v>2058</v>
      </c>
      <c r="F5277" s="14" t="s">
        <v>2059</v>
      </c>
      <c r="G5277" s="14" t="s">
        <v>16</v>
      </c>
      <c r="H5277" s="15">
        <v>2318269028</v>
      </c>
      <c r="I5277" s="15">
        <v>1471500031.26</v>
      </c>
      <c r="J5277" s="16">
        <f>IFERROR((I5277/H5277),0)</f>
        <v>0.63474084046642409</v>
      </c>
      <c r="K5277" s="15">
        <v>1713074480.0200002</v>
      </c>
      <c r="L5277" s="15">
        <v>1471500031.26</v>
      </c>
      <c r="M5277" s="17">
        <f>L5277/K5277</f>
        <v>0.85898193477426632</v>
      </c>
    </row>
    <row r="5278" spans="1:13" s="14" customFormat="1" ht="30" outlineLevel="2" x14ac:dyDescent="0.25">
      <c r="A5278" s="34"/>
      <c r="B5278" s="44" t="s">
        <v>2057</v>
      </c>
      <c r="C5278" s="31" t="s">
        <v>57</v>
      </c>
      <c r="D5278" s="14" t="s">
        <v>2032</v>
      </c>
      <c r="E5278" s="14" t="s">
        <v>2058</v>
      </c>
      <c r="F5278" s="14" t="s">
        <v>2059</v>
      </c>
      <c r="G5278" s="14" t="s">
        <v>5818</v>
      </c>
      <c r="H5278" s="20">
        <v>776362526</v>
      </c>
      <c r="I5278" s="20">
        <v>776362526</v>
      </c>
      <c r="J5278" s="21">
        <f>IFERROR((I5278/H5278),0)</f>
        <v>1</v>
      </c>
      <c r="K5278" s="20"/>
      <c r="L5278" s="20"/>
      <c r="M5278" s="21"/>
    </row>
    <row r="5279" spans="1:13" s="14" customFormat="1" ht="30" outlineLevel="2" x14ac:dyDescent="0.25">
      <c r="A5279" s="34"/>
      <c r="B5279" s="44" t="s">
        <v>2057</v>
      </c>
      <c r="C5279" s="31" t="s">
        <v>57</v>
      </c>
      <c r="D5279" s="14" t="s">
        <v>2032</v>
      </c>
      <c r="E5279" s="14" t="s">
        <v>2058</v>
      </c>
      <c r="F5279" s="14" t="s">
        <v>2059</v>
      </c>
      <c r="G5279" s="14" t="s">
        <v>6109</v>
      </c>
      <c r="H5279" s="20">
        <v>2919160463</v>
      </c>
      <c r="I5279" s="20">
        <v>2919160463</v>
      </c>
      <c r="J5279" s="21">
        <f>IFERROR((I5279/H5279),0)</f>
        <v>1</v>
      </c>
      <c r="K5279" s="20"/>
      <c r="L5279" s="20"/>
      <c r="M5279" s="21"/>
    </row>
    <row r="5280" spans="1:13" s="14" customFormat="1" ht="30" outlineLevel="2" x14ac:dyDescent="0.25">
      <c r="A5280" s="34"/>
      <c r="B5280" s="44" t="s">
        <v>2057</v>
      </c>
      <c r="C5280" s="31" t="s">
        <v>57</v>
      </c>
      <c r="D5280" s="14" t="s">
        <v>2032</v>
      </c>
      <c r="E5280" s="14" t="s">
        <v>2058</v>
      </c>
      <c r="F5280" s="14" t="s">
        <v>2059</v>
      </c>
      <c r="G5280" s="14" t="s">
        <v>6481</v>
      </c>
      <c r="H5280" s="20">
        <v>14338</v>
      </c>
      <c r="I5280" s="20">
        <v>14338</v>
      </c>
      <c r="J5280" s="21">
        <f>IFERROR((I5280/H5280),0)</f>
        <v>1</v>
      </c>
      <c r="K5280" s="20"/>
      <c r="L5280" s="20"/>
      <c r="M5280" s="21"/>
    </row>
    <row r="5281" spans="1:13" s="14" customFormat="1" ht="30" outlineLevel="2" x14ac:dyDescent="0.25">
      <c r="A5281" s="34"/>
      <c r="B5281" s="44" t="s">
        <v>2057</v>
      </c>
      <c r="C5281" s="31" t="s">
        <v>57</v>
      </c>
      <c r="D5281" s="14" t="s">
        <v>2032</v>
      </c>
      <c r="E5281" s="14" t="s">
        <v>2058</v>
      </c>
      <c r="F5281" s="14" t="s">
        <v>2059</v>
      </c>
      <c r="G5281" s="14" t="s">
        <v>6484</v>
      </c>
      <c r="H5281" s="20">
        <v>58008159</v>
      </c>
      <c r="I5281" s="20">
        <v>58008159</v>
      </c>
      <c r="J5281" s="21">
        <f>IFERROR((I5281/H5281),0)</f>
        <v>1</v>
      </c>
      <c r="K5281" s="20"/>
      <c r="L5281" s="20"/>
      <c r="M5281" s="21"/>
    </row>
    <row r="5282" spans="1:13" s="14" customFormat="1" ht="30" outlineLevel="2" x14ac:dyDescent="0.25">
      <c r="A5282" s="34"/>
      <c r="B5282" s="44" t="s">
        <v>2057</v>
      </c>
      <c r="C5282" s="31" t="s">
        <v>57</v>
      </c>
      <c r="D5282" s="14" t="s">
        <v>2032</v>
      </c>
      <c r="E5282" s="14" t="s">
        <v>2058</v>
      </c>
      <c r="F5282" s="14" t="s">
        <v>2059</v>
      </c>
      <c r="G5282" s="14" t="s">
        <v>6492</v>
      </c>
      <c r="H5282" s="20">
        <v>352678516</v>
      </c>
      <c r="I5282" s="20">
        <v>352678516</v>
      </c>
      <c r="J5282" s="21">
        <f>IFERROR((I5282/H5282),0)</f>
        <v>1</v>
      </c>
      <c r="K5282" s="20"/>
      <c r="L5282" s="20"/>
      <c r="M5282" s="22"/>
    </row>
    <row r="5283" spans="1:13" s="14" customFormat="1" ht="30" outlineLevel="2" x14ac:dyDescent="0.25">
      <c r="A5283" s="34"/>
      <c r="B5283" s="44" t="s">
        <v>2057</v>
      </c>
      <c r="C5283" s="31" t="s">
        <v>57</v>
      </c>
      <c r="D5283" s="14" t="s">
        <v>2032</v>
      </c>
      <c r="E5283" s="14" t="s">
        <v>2058</v>
      </c>
      <c r="F5283" s="14" t="s">
        <v>2059</v>
      </c>
      <c r="G5283" s="14" t="s">
        <v>6493</v>
      </c>
      <c r="H5283" s="20">
        <v>-463653806</v>
      </c>
      <c r="I5283" s="20"/>
      <c r="J5283" s="21">
        <f>IFERROR((I5283/H5283),0)</f>
        <v>0</v>
      </c>
      <c r="K5283" s="20"/>
      <c r="L5283" s="20"/>
      <c r="M5283" s="21"/>
    </row>
    <row r="5284" spans="1:13" s="14" customFormat="1" ht="45" outlineLevel="1" x14ac:dyDescent="0.25">
      <c r="A5284" s="34"/>
      <c r="B5284" s="46" t="s">
        <v>7339</v>
      </c>
      <c r="C5284" s="40" t="str">
        <f>C5283</f>
        <v>ASIGNACIÓN PARA LA INVERSIÓN LOCAL SEGÚN NBI Y CUARTA, QUINTA, Y SEXTA CATEGORÍA</v>
      </c>
      <c r="D5284" s="39" t="str">
        <f>D5283</f>
        <v xml:space="preserve">CAUCA                                             </v>
      </c>
      <c r="E5284" s="39" t="str">
        <f>E5283</f>
        <v>19701</v>
      </c>
      <c r="F5284" s="39" t="str">
        <f>F5283</f>
        <v xml:space="preserve">SANTA ROSA                                        </v>
      </c>
      <c r="G5284" s="39" t="s">
        <v>10656</v>
      </c>
      <c r="H5284" s="20">
        <f>SUBTOTAL(9,H5277:H5283)</f>
        <v>5960839224</v>
      </c>
      <c r="I5284" s="20">
        <f>SUBTOTAL(9,I5277:I5283)</f>
        <v>5577724033.2600002</v>
      </c>
      <c r="J5284" s="42">
        <f>+I5284/H5284</f>
        <v>0.93572797783280726</v>
      </c>
      <c r="K5284" s="20">
        <f>SUBTOTAL(9,K5277:K5283)</f>
        <v>1713074480.0200002</v>
      </c>
      <c r="L5284" s="20">
        <f>SUBTOTAL(9,L5277:L5283)</f>
        <v>1471500031.26</v>
      </c>
      <c r="M5284" s="7">
        <f>IFERROR((L5284/K5284),"N.A")</f>
        <v>0.85898193477426632</v>
      </c>
    </row>
    <row r="5285" spans="1:13" s="14" customFormat="1" ht="30" outlineLevel="2" x14ac:dyDescent="0.25">
      <c r="A5285" s="34"/>
      <c r="B5285" s="44" t="s">
        <v>2060</v>
      </c>
      <c r="C5285" s="31" t="s">
        <v>57</v>
      </c>
      <c r="D5285" s="14" t="s">
        <v>2032</v>
      </c>
      <c r="E5285" s="14" t="s">
        <v>2061</v>
      </c>
      <c r="F5285" s="14" t="s">
        <v>2062</v>
      </c>
      <c r="G5285" s="14" t="s">
        <v>16</v>
      </c>
      <c r="H5285" s="15">
        <v>4097236729</v>
      </c>
      <c r="I5285" s="15">
        <v>2600683484.98</v>
      </c>
      <c r="J5285" s="16">
        <f>IFERROR((I5285/H5285),0)</f>
        <v>0.6347408404724374</v>
      </c>
      <c r="K5285" s="15">
        <v>3027634668.1600008</v>
      </c>
      <c r="L5285" s="15">
        <v>2600683484.98</v>
      </c>
      <c r="M5285" s="17">
        <f>L5285/K5285</f>
        <v>0.85898193475255924</v>
      </c>
    </row>
    <row r="5286" spans="1:13" s="14" customFormat="1" ht="30" outlineLevel="2" x14ac:dyDescent="0.25">
      <c r="A5286" s="34"/>
      <c r="B5286" s="44" t="s">
        <v>2060</v>
      </c>
      <c r="C5286" s="31" t="s">
        <v>57</v>
      </c>
      <c r="D5286" s="14" t="s">
        <v>2032</v>
      </c>
      <c r="E5286" s="14" t="s">
        <v>2061</v>
      </c>
      <c r="F5286" s="14" t="s">
        <v>2062</v>
      </c>
      <c r="G5286" s="14" t="s">
        <v>6109</v>
      </c>
      <c r="H5286" s="20">
        <v>3350494595</v>
      </c>
      <c r="I5286" s="20">
        <v>3350494595</v>
      </c>
      <c r="J5286" s="21">
        <f>IFERROR((I5286/H5286),0)</f>
        <v>1</v>
      </c>
      <c r="K5286" s="20"/>
      <c r="L5286" s="20"/>
      <c r="M5286" s="21"/>
    </row>
    <row r="5287" spans="1:13" s="14" customFormat="1" ht="30" outlineLevel="2" x14ac:dyDescent="0.25">
      <c r="A5287" s="34"/>
      <c r="B5287" s="44" t="s">
        <v>2060</v>
      </c>
      <c r="C5287" s="31" t="s">
        <v>57</v>
      </c>
      <c r="D5287" s="14" t="s">
        <v>2032</v>
      </c>
      <c r="E5287" s="14" t="s">
        <v>2061</v>
      </c>
      <c r="F5287" s="14" t="s">
        <v>2062</v>
      </c>
      <c r="G5287" s="14" t="s">
        <v>6481</v>
      </c>
      <c r="H5287" s="20">
        <v>25341</v>
      </c>
      <c r="I5287" s="20">
        <v>25341</v>
      </c>
      <c r="J5287" s="21">
        <f>IFERROR((I5287/H5287),0)</f>
        <v>1</v>
      </c>
      <c r="K5287" s="20"/>
      <c r="L5287" s="20"/>
      <c r="M5287" s="21"/>
    </row>
    <row r="5288" spans="1:13" s="14" customFormat="1" ht="30" outlineLevel="2" x14ac:dyDescent="0.25">
      <c r="A5288" s="34"/>
      <c r="B5288" s="44" t="s">
        <v>2060</v>
      </c>
      <c r="C5288" s="31" t="s">
        <v>57</v>
      </c>
      <c r="D5288" s="14" t="s">
        <v>2032</v>
      </c>
      <c r="E5288" s="14" t="s">
        <v>2061</v>
      </c>
      <c r="F5288" s="14" t="s">
        <v>2062</v>
      </c>
      <c r="G5288" s="14" t="s">
        <v>6484</v>
      </c>
      <c r="H5288" s="20">
        <v>102521820</v>
      </c>
      <c r="I5288" s="20">
        <v>102521820</v>
      </c>
      <c r="J5288" s="21">
        <f>IFERROR((I5288/H5288),0)</f>
        <v>1</v>
      </c>
      <c r="K5288" s="20"/>
      <c r="L5288" s="20"/>
      <c r="M5288" s="21"/>
    </row>
    <row r="5289" spans="1:13" s="14" customFormat="1" ht="30" outlineLevel="2" x14ac:dyDescent="0.25">
      <c r="A5289" s="34"/>
      <c r="B5289" s="44" t="s">
        <v>2060</v>
      </c>
      <c r="C5289" s="31" t="s">
        <v>57</v>
      </c>
      <c r="D5289" s="14" t="s">
        <v>2032</v>
      </c>
      <c r="E5289" s="14" t="s">
        <v>2061</v>
      </c>
      <c r="F5289" s="14" t="s">
        <v>2062</v>
      </c>
      <c r="G5289" s="14" t="s">
        <v>6492</v>
      </c>
      <c r="H5289" s="20">
        <v>623313063</v>
      </c>
      <c r="I5289" s="20">
        <v>623313063</v>
      </c>
      <c r="J5289" s="21">
        <f>IFERROR((I5289/H5289),0)</f>
        <v>1</v>
      </c>
      <c r="K5289" s="20"/>
      <c r="L5289" s="20"/>
      <c r="M5289" s="22"/>
    </row>
    <row r="5290" spans="1:13" s="14" customFormat="1" ht="30" outlineLevel="2" x14ac:dyDescent="0.25">
      <c r="A5290" s="34"/>
      <c r="B5290" s="44" t="s">
        <v>2060</v>
      </c>
      <c r="C5290" s="31" t="s">
        <v>57</v>
      </c>
      <c r="D5290" s="14" t="s">
        <v>2032</v>
      </c>
      <c r="E5290" s="14" t="s">
        <v>2061</v>
      </c>
      <c r="F5290" s="14" t="s">
        <v>2062</v>
      </c>
      <c r="G5290" s="14" t="s">
        <v>6493</v>
      </c>
      <c r="H5290" s="20">
        <v>-819447346</v>
      </c>
      <c r="I5290" s="20"/>
      <c r="J5290" s="21">
        <f>IFERROR((I5290/H5290),0)</f>
        <v>0</v>
      </c>
      <c r="K5290" s="20"/>
      <c r="L5290" s="20"/>
      <c r="M5290" s="21"/>
    </row>
    <row r="5291" spans="1:13" s="14" customFormat="1" ht="45" outlineLevel="1" x14ac:dyDescent="0.25">
      <c r="A5291" s="34"/>
      <c r="B5291" s="46" t="s">
        <v>7340</v>
      </c>
      <c r="C5291" s="40" t="str">
        <f>C5290</f>
        <v>ASIGNACIÓN PARA LA INVERSIÓN LOCAL SEGÚN NBI Y CUARTA, QUINTA, Y SEXTA CATEGORÍA</v>
      </c>
      <c r="D5291" s="39" t="str">
        <f>D5290</f>
        <v xml:space="preserve">CAUCA                                             </v>
      </c>
      <c r="E5291" s="39" t="str">
        <f>E5290</f>
        <v>19698</v>
      </c>
      <c r="F5291" s="39" t="str">
        <f>F5290</f>
        <v xml:space="preserve">SANTANDER DE QUILICHAO                            </v>
      </c>
      <c r="G5291" s="39" t="s">
        <v>10656</v>
      </c>
      <c r="H5291" s="20">
        <f>SUBTOTAL(9,H5285:H5290)</f>
        <v>7354144202</v>
      </c>
      <c r="I5291" s="20">
        <f>SUBTOTAL(9,I5285:I5290)</f>
        <v>6677038303.9799995</v>
      </c>
      <c r="J5291" s="42">
        <f>+I5291/H5291</f>
        <v>0.90792866179645249</v>
      </c>
      <c r="K5291" s="20">
        <f>SUBTOTAL(9,K5285:K5290)</f>
        <v>3027634668.1600008</v>
      </c>
      <c r="L5291" s="20">
        <f>SUBTOTAL(9,L5285:L5290)</f>
        <v>2600683484.98</v>
      </c>
      <c r="M5291" s="7">
        <f>IFERROR((L5291/K5291),"N.A")</f>
        <v>0.85898193475255924</v>
      </c>
    </row>
    <row r="5292" spans="1:13" s="14" customFormat="1" ht="30" outlineLevel="2" x14ac:dyDescent="0.25">
      <c r="A5292" s="34"/>
      <c r="B5292" s="44" t="s">
        <v>2063</v>
      </c>
      <c r="C5292" s="31" t="s">
        <v>57</v>
      </c>
      <c r="D5292" s="14" t="s">
        <v>2032</v>
      </c>
      <c r="E5292" s="14" t="s">
        <v>2064</v>
      </c>
      <c r="F5292" s="14" t="s">
        <v>2065</v>
      </c>
      <c r="G5292" s="14" t="s">
        <v>16</v>
      </c>
      <c r="H5292" s="15">
        <v>1906038430</v>
      </c>
      <c r="I5292" s="15">
        <v>1209840435.02</v>
      </c>
      <c r="J5292" s="16">
        <f>IFERROR((I5292/H5292),0)</f>
        <v>0.63474084046668455</v>
      </c>
      <c r="K5292" s="15">
        <v>1408458532.1800003</v>
      </c>
      <c r="L5292" s="15">
        <v>1209840435.02</v>
      </c>
      <c r="M5292" s="17">
        <f>L5292/K5292</f>
        <v>0.85898193477334339</v>
      </c>
    </row>
    <row r="5293" spans="1:13" s="14" customFormat="1" ht="30" outlineLevel="2" x14ac:dyDescent="0.25">
      <c r="A5293" s="34"/>
      <c r="B5293" s="44" t="s">
        <v>2063</v>
      </c>
      <c r="C5293" s="31" t="s">
        <v>57</v>
      </c>
      <c r="D5293" s="14" t="s">
        <v>2032</v>
      </c>
      <c r="E5293" s="14" t="s">
        <v>2064</v>
      </c>
      <c r="F5293" s="14" t="s">
        <v>2065</v>
      </c>
      <c r="G5293" s="14" t="s">
        <v>6109</v>
      </c>
      <c r="H5293" s="20">
        <v>3157632439</v>
      </c>
      <c r="I5293" s="20">
        <v>3157632439</v>
      </c>
      <c r="J5293" s="21">
        <f>IFERROR((I5293/H5293),0)</f>
        <v>1</v>
      </c>
      <c r="K5293" s="20"/>
      <c r="L5293" s="20"/>
      <c r="M5293" s="21"/>
    </row>
    <row r="5294" spans="1:13" s="14" customFormat="1" ht="30" outlineLevel="2" x14ac:dyDescent="0.25">
      <c r="A5294" s="34"/>
      <c r="B5294" s="44" t="s">
        <v>2063</v>
      </c>
      <c r="C5294" s="31" t="s">
        <v>57</v>
      </c>
      <c r="D5294" s="14" t="s">
        <v>2032</v>
      </c>
      <c r="E5294" s="14" t="s">
        <v>2064</v>
      </c>
      <c r="F5294" s="14" t="s">
        <v>2065</v>
      </c>
      <c r="G5294" s="14" t="s">
        <v>6481</v>
      </c>
      <c r="H5294" s="20">
        <v>11789</v>
      </c>
      <c r="I5294" s="20">
        <v>11789</v>
      </c>
      <c r="J5294" s="21">
        <f>IFERROR((I5294/H5294),0)</f>
        <v>1</v>
      </c>
      <c r="K5294" s="20"/>
      <c r="L5294" s="20"/>
      <c r="M5294" s="21"/>
    </row>
    <row r="5295" spans="1:13" s="14" customFormat="1" ht="30" outlineLevel="2" x14ac:dyDescent="0.25">
      <c r="A5295" s="34"/>
      <c r="B5295" s="44" t="s">
        <v>2063</v>
      </c>
      <c r="C5295" s="31" t="s">
        <v>57</v>
      </c>
      <c r="D5295" s="14" t="s">
        <v>2032</v>
      </c>
      <c r="E5295" s="14" t="s">
        <v>2064</v>
      </c>
      <c r="F5295" s="14" t="s">
        <v>2065</v>
      </c>
      <c r="G5295" s="14" t="s">
        <v>6484</v>
      </c>
      <c r="H5295" s="20">
        <v>47693248</v>
      </c>
      <c r="I5295" s="20">
        <v>47693248</v>
      </c>
      <c r="J5295" s="21">
        <f>IFERROR((I5295/H5295),0)</f>
        <v>1</v>
      </c>
      <c r="K5295" s="20"/>
      <c r="L5295" s="20"/>
      <c r="M5295" s="21"/>
    </row>
    <row r="5296" spans="1:13" s="14" customFormat="1" ht="30" outlineLevel="2" x14ac:dyDescent="0.25">
      <c r="A5296" s="34"/>
      <c r="B5296" s="44" t="s">
        <v>2063</v>
      </c>
      <c r="C5296" s="31" t="s">
        <v>57</v>
      </c>
      <c r="D5296" s="14" t="s">
        <v>2032</v>
      </c>
      <c r="E5296" s="14" t="s">
        <v>2064</v>
      </c>
      <c r="F5296" s="14" t="s">
        <v>2065</v>
      </c>
      <c r="G5296" s="14" t="s">
        <v>6491</v>
      </c>
      <c r="H5296" s="20">
        <v>93574037</v>
      </c>
      <c r="I5296" s="20">
        <v>93574037</v>
      </c>
      <c r="J5296" s="21">
        <f>IFERROR((I5296/H5296),0)</f>
        <v>1</v>
      </c>
      <c r="K5296" s="20"/>
      <c r="L5296" s="20"/>
      <c r="M5296" s="21"/>
    </row>
    <row r="5297" spans="1:13" s="14" customFormat="1" ht="30" outlineLevel="2" x14ac:dyDescent="0.25">
      <c r="A5297" s="34"/>
      <c r="B5297" s="44" t="s">
        <v>2063</v>
      </c>
      <c r="C5297" s="31" t="s">
        <v>57</v>
      </c>
      <c r="D5297" s="14" t="s">
        <v>2032</v>
      </c>
      <c r="E5297" s="14" t="s">
        <v>2064</v>
      </c>
      <c r="F5297" s="14" t="s">
        <v>2065</v>
      </c>
      <c r="G5297" s="14" t="s">
        <v>6492</v>
      </c>
      <c r="H5297" s="20">
        <v>289965831</v>
      </c>
      <c r="I5297" s="20">
        <v>289965831</v>
      </c>
      <c r="J5297" s="21">
        <f>IFERROR((I5297/H5297),0)</f>
        <v>1</v>
      </c>
      <c r="K5297" s="20"/>
      <c r="L5297" s="20"/>
      <c r="M5297" s="22"/>
    </row>
    <row r="5298" spans="1:13" s="14" customFormat="1" ht="30" outlineLevel="2" x14ac:dyDescent="0.25">
      <c r="A5298" s="34"/>
      <c r="B5298" s="44" t="s">
        <v>2063</v>
      </c>
      <c r="C5298" s="31" t="s">
        <v>57</v>
      </c>
      <c r="D5298" s="14" t="s">
        <v>2032</v>
      </c>
      <c r="E5298" s="14" t="s">
        <v>2064</v>
      </c>
      <c r="F5298" s="14" t="s">
        <v>2065</v>
      </c>
      <c r="G5298" s="14" t="s">
        <v>6493</v>
      </c>
      <c r="H5298" s="20">
        <v>-381207686</v>
      </c>
      <c r="I5298" s="20"/>
      <c r="J5298" s="21">
        <f>IFERROR((I5298/H5298),0)</f>
        <v>0</v>
      </c>
      <c r="K5298" s="20"/>
      <c r="L5298" s="20"/>
      <c r="M5298" s="21"/>
    </row>
    <row r="5299" spans="1:13" s="14" customFormat="1" ht="45" outlineLevel="1" x14ac:dyDescent="0.25">
      <c r="A5299" s="34"/>
      <c r="B5299" s="46" t="s">
        <v>7341</v>
      </c>
      <c r="C5299" s="40" t="str">
        <f>C5298</f>
        <v>ASIGNACIÓN PARA LA INVERSIÓN LOCAL SEGÚN NBI Y CUARTA, QUINTA, Y SEXTA CATEGORÍA</v>
      </c>
      <c r="D5299" s="39" t="str">
        <f>D5298</f>
        <v xml:space="preserve">CAUCA                                             </v>
      </c>
      <c r="E5299" s="39" t="str">
        <f>E5298</f>
        <v>19693</v>
      </c>
      <c r="F5299" s="39" t="str">
        <f>F5298</f>
        <v xml:space="preserve">SAN SEBASTIÁN                                     </v>
      </c>
      <c r="G5299" s="39" t="s">
        <v>10656</v>
      </c>
      <c r="H5299" s="20">
        <f>SUBTOTAL(9,H5292:H5298)</f>
        <v>5113708088</v>
      </c>
      <c r="I5299" s="20">
        <f>SUBTOTAL(9,I5292:I5298)</f>
        <v>4798717779.0200005</v>
      </c>
      <c r="J5299" s="42">
        <f>+I5299/H5299</f>
        <v>0.93840275910172377</v>
      </c>
      <c r="K5299" s="20">
        <f>SUBTOTAL(9,K5292:K5298)</f>
        <v>1408458532.1800003</v>
      </c>
      <c r="L5299" s="20">
        <f>SUBTOTAL(9,L5292:L5298)</f>
        <v>1209840435.02</v>
      </c>
      <c r="M5299" s="7">
        <f>IFERROR((L5299/K5299),"N.A")</f>
        <v>0.85898193477334339</v>
      </c>
    </row>
    <row r="5300" spans="1:13" s="14" customFormat="1" ht="30" outlineLevel="2" x14ac:dyDescent="0.25">
      <c r="A5300" s="34"/>
      <c r="B5300" s="44" t="s">
        <v>2066</v>
      </c>
      <c r="C5300" s="31" t="s">
        <v>57</v>
      </c>
      <c r="D5300" s="14" t="s">
        <v>2032</v>
      </c>
      <c r="E5300" s="14" t="s">
        <v>2067</v>
      </c>
      <c r="F5300" s="14" t="s">
        <v>2068</v>
      </c>
      <c r="G5300" s="14" t="s">
        <v>16</v>
      </c>
      <c r="H5300" s="15">
        <v>2104873418</v>
      </c>
      <c r="I5300" s="15">
        <v>1336049122.4200001</v>
      </c>
      <c r="J5300" s="16">
        <f>IFERROR((I5300/H5300),0)</f>
        <v>0.63474084046796586</v>
      </c>
      <c r="K5300" s="15">
        <v>1555386753.3400002</v>
      </c>
      <c r="L5300" s="15">
        <v>1336049122.4200001</v>
      </c>
      <c r="M5300" s="17">
        <f>L5300/K5300</f>
        <v>0.85898193459022343</v>
      </c>
    </row>
    <row r="5301" spans="1:13" s="14" customFormat="1" ht="30" outlineLevel="2" x14ac:dyDescent="0.25">
      <c r="A5301" s="34"/>
      <c r="B5301" s="44" t="s">
        <v>2066</v>
      </c>
      <c r="C5301" s="31" t="s">
        <v>57</v>
      </c>
      <c r="D5301" s="14" t="s">
        <v>2032</v>
      </c>
      <c r="E5301" s="14" t="s">
        <v>2067</v>
      </c>
      <c r="F5301" s="14" t="s">
        <v>2068</v>
      </c>
      <c r="G5301" s="14" t="s">
        <v>6109</v>
      </c>
      <c r="H5301" s="20">
        <v>2393493344</v>
      </c>
      <c r="I5301" s="20">
        <v>2393493344</v>
      </c>
      <c r="J5301" s="21">
        <f>IFERROR((I5301/H5301),0)</f>
        <v>1</v>
      </c>
      <c r="K5301" s="20"/>
      <c r="L5301" s="20"/>
      <c r="M5301" s="21"/>
    </row>
    <row r="5302" spans="1:13" s="14" customFormat="1" ht="30" outlineLevel="2" x14ac:dyDescent="0.25">
      <c r="A5302" s="34"/>
      <c r="B5302" s="44" t="s">
        <v>2066</v>
      </c>
      <c r="C5302" s="31" t="s">
        <v>57</v>
      </c>
      <c r="D5302" s="14" t="s">
        <v>2032</v>
      </c>
      <c r="E5302" s="14" t="s">
        <v>2067</v>
      </c>
      <c r="F5302" s="14" t="s">
        <v>2068</v>
      </c>
      <c r="G5302" s="14" t="s">
        <v>6481</v>
      </c>
      <c r="H5302" s="20">
        <v>13018</v>
      </c>
      <c r="I5302" s="20">
        <v>13018</v>
      </c>
      <c r="J5302" s="21">
        <f>IFERROR((I5302/H5302),0)</f>
        <v>1</v>
      </c>
      <c r="K5302" s="20"/>
      <c r="L5302" s="20"/>
      <c r="M5302" s="21"/>
    </row>
    <row r="5303" spans="1:13" s="14" customFormat="1" ht="30" outlineLevel="2" x14ac:dyDescent="0.25">
      <c r="A5303" s="34"/>
      <c r="B5303" s="44" t="s">
        <v>2066</v>
      </c>
      <c r="C5303" s="31" t="s">
        <v>57</v>
      </c>
      <c r="D5303" s="14" t="s">
        <v>2032</v>
      </c>
      <c r="E5303" s="14" t="s">
        <v>2067</v>
      </c>
      <c r="F5303" s="14" t="s">
        <v>2068</v>
      </c>
      <c r="G5303" s="14" t="s">
        <v>6484</v>
      </c>
      <c r="H5303" s="20">
        <v>52668534</v>
      </c>
      <c r="I5303" s="20">
        <v>52668534</v>
      </c>
      <c r="J5303" s="21">
        <f>IFERROR((I5303/H5303),0)</f>
        <v>1</v>
      </c>
      <c r="K5303" s="20"/>
      <c r="L5303" s="20"/>
      <c r="M5303" s="21"/>
    </row>
    <row r="5304" spans="1:13" s="14" customFormat="1" ht="30" outlineLevel="2" x14ac:dyDescent="0.25">
      <c r="A5304" s="34"/>
      <c r="B5304" s="44" t="s">
        <v>2066</v>
      </c>
      <c r="C5304" s="31" t="s">
        <v>57</v>
      </c>
      <c r="D5304" s="14" t="s">
        <v>2032</v>
      </c>
      <c r="E5304" s="14" t="s">
        <v>2067</v>
      </c>
      <c r="F5304" s="14" t="s">
        <v>2068</v>
      </c>
      <c r="G5304" s="14" t="s">
        <v>6492</v>
      </c>
      <c r="H5304" s="20">
        <v>320214619</v>
      </c>
      <c r="I5304" s="20">
        <v>320214619</v>
      </c>
      <c r="J5304" s="21">
        <f>IFERROR((I5304/H5304),0)</f>
        <v>1</v>
      </c>
      <c r="K5304" s="20"/>
      <c r="L5304" s="20"/>
      <c r="M5304" s="22"/>
    </row>
    <row r="5305" spans="1:13" s="14" customFormat="1" ht="30" outlineLevel="2" x14ac:dyDescent="0.25">
      <c r="A5305" s="34"/>
      <c r="B5305" s="44" t="s">
        <v>2066</v>
      </c>
      <c r="C5305" s="31" t="s">
        <v>57</v>
      </c>
      <c r="D5305" s="14" t="s">
        <v>2032</v>
      </c>
      <c r="E5305" s="14" t="s">
        <v>2067</v>
      </c>
      <c r="F5305" s="14" t="s">
        <v>2068</v>
      </c>
      <c r="G5305" s="14" t="s">
        <v>6493</v>
      </c>
      <c r="H5305" s="20">
        <v>-420974684</v>
      </c>
      <c r="I5305" s="20"/>
      <c r="J5305" s="21">
        <f>IFERROR((I5305/H5305),0)</f>
        <v>0</v>
      </c>
      <c r="K5305" s="20"/>
      <c r="L5305" s="20"/>
      <c r="M5305" s="21"/>
    </row>
    <row r="5306" spans="1:13" s="14" customFormat="1" ht="45" outlineLevel="1" x14ac:dyDescent="0.25">
      <c r="A5306" s="34"/>
      <c r="B5306" s="46" t="s">
        <v>7342</v>
      </c>
      <c r="C5306" s="40" t="str">
        <f>C5305</f>
        <v>ASIGNACIÓN PARA LA INVERSIÓN LOCAL SEGÚN NBI Y CUARTA, QUINTA, Y SEXTA CATEGORÍA</v>
      </c>
      <c r="D5306" s="39" t="str">
        <f>D5305</f>
        <v xml:space="preserve">CAUCA                                             </v>
      </c>
      <c r="E5306" s="39" t="str">
        <f>E5305</f>
        <v>19622</v>
      </c>
      <c r="F5306" s="39" t="str">
        <f>F5305</f>
        <v xml:space="preserve">ROSAS                                             </v>
      </c>
      <c r="G5306" s="39" t="s">
        <v>10656</v>
      </c>
      <c r="H5306" s="20">
        <f>SUBTOTAL(9,H5300:H5305)</f>
        <v>4450288249</v>
      </c>
      <c r="I5306" s="20">
        <f>SUBTOTAL(9,I5300:I5305)</f>
        <v>4102438637.4200001</v>
      </c>
      <c r="J5306" s="42">
        <f>+I5306/H5306</f>
        <v>0.92183661099746439</v>
      </c>
      <c r="K5306" s="20">
        <f>SUBTOTAL(9,K5300:K5305)</f>
        <v>1555386753.3400002</v>
      </c>
      <c r="L5306" s="20">
        <f>SUBTOTAL(9,L5300:L5305)</f>
        <v>1336049122.4200001</v>
      </c>
      <c r="M5306" s="7">
        <f>IFERROR((L5306/K5306),"N.A")</f>
        <v>0.85898193459022343</v>
      </c>
    </row>
    <row r="5307" spans="1:13" s="14" customFormat="1" ht="30" outlineLevel="2" x14ac:dyDescent="0.25">
      <c r="A5307" s="34"/>
      <c r="B5307" s="44" t="s">
        <v>2069</v>
      </c>
      <c r="C5307" s="31" t="s">
        <v>57</v>
      </c>
      <c r="D5307" s="14" t="s">
        <v>2032</v>
      </c>
      <c r="E5307" s="14" t="s">
        <v>2070</v>
      </c>
      <c r="F5307" s="14" t="s">
        <v>2071</v>
      </c>
      <c r="G5307" s="14" t="s">
        <v>16</v>
      </c>
      <c r="H5307" s="15">
        <v>2693977752</v>
      </c>
      <c r="I5307" s="15">
        <v>1709977702.5</v>
      </c>
      <c r="J5307" s="16">
        <f>IFERROR((I5307/H5307),0)</f>
        <v>0.63474084046556001</v>
      </c>
      <c r="K5307" s="15">
        <v>1990702753.4800003</v>
      </c>
      <c r="L5307" s="15">
        <v>1709977702.5</v>
      </c>
      <c r="M5307" s="17">
        <f>L5307/K5307</f>
        <v>0.85898193465133987</v>
      </c>
    </row>
    <row r="5308" spans="1:13" s="14" customFormat="1" ht="30" outlineLevel="2" x14ac:dyDescent="0.25">
      <c r="A5308" s="34"/>
      <c r="B5308" s="44" t="s">
        <v>2069</v>
      </c>
      <c r="C5308" s="31" t="s">
        <v>57</v>
      </c>
      <c r="D5308" s="14" t="s">
        <v>2032</v>
      </c>
      <c r="E5308" s="14" t="s">
        <v>2070</v>
      </c>
      <c r="F5308" s="14" t="s">
        <v>2071</v>
      </c>
      <c r="G5308" s="14" t="s">
        <v>6109</v>
      </c>
      <c r="H5308" s="20">
        <v>2170772292</v>
      </c>
      <c r="I5308" s="20">
        <v>2170772292</v>
      </c>
      <c r="J5308" s="21">
        <f>IFERROR((I5308/H5308),0)</f>
        <v>1</v>
      </c>
      <c r="K5308" s="20"/>
      <c r="L5308" s="20"/>
      <c r="M5308" s="21"/>
    </row>
    <row r="5309" spans="1:13" s="14" customFormat="1" ht="30" outlineLevel="2" x14ac:dyDescent="0.25">
      <c r="A5309" s="34"/>
      <c r="B5309" s="44" t="s">
        <v>2069</v>
      </c>
      <c r="C5309" s="31" t="s">
        <v>57</v>
      </c>
      <c r="D5309" s="14" t="s">
        <v>2032</v>
      </c>
      <c r="E5309" s="14" t="s">
        <v>2070</v>
      </c>
      <c r="F5309" s="14" t="s">
        <v>2071</v>
      </c>
      <c r="G5309" s="14" t="s">
        <v>6481</v>
      </c>
      <c r="H5309" s="20">
        <v>16662</v>
      </c>
      <c r="I5309" s="20">
        <v>16662</v>
      </c>
      <c r="J5309" s="21">
        <f>IFERROR((I5309/H5309),0)</f>
        <v>1</v>
      </c>
      <c r="K5309" s="20"/>
      <c r="L5309" s="20"/>
      <c r="M5309" s="21"/>
    </row>
    <row r="5310" spans="1:13" s="14" customFormat="1" ht="30" outlineLevel="2" x14ac:dyDescent="0.25">
      <c r="A5310" s="34"/>
      <c r="B5310" s="44" t="s">
        <v>2069</v>
      </c>
      <c r="C5310" s="31" t="s">
        <v>57</v>
      </c>
      <c r="D5310" s="14" t="s">
        <v>2032</v>
      </c>
      <c r="E5310" s="14" t="s">
        <v>2070</v>
      </c>
      <c r="F5310" s="14" t="s">
        <v>2071</v>
      </c>
      <c r="G5310" s="14" t="s">
        <v>6484</v>
      </c>
      <c r="H5310" s="20">
        <v>67409213</v>
      </c>
      <c r="I5310" s="20">
        <v>67409213</v>
      </c>
      <c r="J5310" s="21">
        <f>IFERROR((I5310/H5310),0)</f>
        <v>1</v>
      </c>
      <c r="K5310" s="20"/>
      <c r="L5310" s="20"/>
      <c r="M5310" s="21"/>
    </row>
    <row r="5311" spans="1:13" s="14" customFormat="1" ht="30" outlineLevel="2" x14ac:dyDescent="0.25">
      <c r="A5311" s="34"/>
      <c r="B5311" s="44" t="s">
        <v>2069</v>
      </c>
      <c r="C5311" s="31" t="s">
        <v>57</v>
      </c>
      <c r="D5311" s="14" t="s">
        <v>2032</v>
      </c>
      <c r="E5311" s="14" t="s">
        <v>2070</v>
      </c>
      <c r="F5311" s="14" t="s">
        <v>2071</v>
      </c>
      <c r="G5311" s="14" t="s">
        <v>6492</v>
      </c>
      <c r="H5311" s="20">
        <v>409835125</v>
      </c>
      <c r="I5311" s="20">
        <v>409835125</v>
      </c>
      <c r="J5311" s="21">
        <f>IFERROR((I5311/H5311),0)</f>
        <v>1</v>
      </c>
      <c r="K5311" s="20"/>
      <c r="L5311" s="20"/>
      <c r="M5311" s="22"/>
    </row>
    <row r="5312" spans="1:13" s="14" customFormat="1" ht="30" outlineLevel="2" x14ac:dyDescent="0.25">
      <c r="A5312" s="34"/>
      <c r="B5312" s="44" t="s">
        <v>2069</v>
      </c>
      <c r="C5312" s="31" t="s">
        <v>57</v>
      </c>
      <c r="D5312" s="14" t="s">
        <v>2032</v>
      </c>
      <c r="E5312" s="14" t="s">
        <v>2070</v>
      </c>
      <c r="F5312" s="14" t="s">
        <v>2071</v>
      </c>
      <c r="G5312" s="14" t="s">
        <v>6493</v>
      </c>
      <c r="H5312" s="20">
        <v>-538795550</v>
      </c>
      <c r="I5312" s="20"/>
      <c r="J5312" s="21">
        <f>IFERROR((I5312/H5312),0)</f>
        <v>0</v>
      </c>
      <c r="K5312" s="20"/>
      <c r="L5312" s="20"/>
      <c r="M5312" s="21"/>
    </row>
    <row r="5313" spans="1:13" s="14" customFormat="1" ht="45" outlineLevel="1" x14ac:dyDescent="0.25">
      <c r="A5313" s="34"/>
      <c r="B5313" s="46" t="s">
        <v>7343</v>
      </c>
      <c r="C5313" s="40" t="str">
        <f>C5312</f>
        <v>ASIGNACIÓN PARA LA INVERSIÓN LOCAL SEGÚN NBI Y CUARTA, QUINTA, Y SEXTA CATEGORÍA</v>
      </c>
      <c r="D5313" s="39" t="str">
        <f>D5312</f>
        <v xml:space="preserve">CAUCA                                             </v>
      </c>
      <c r="E5313" s="39" t="str">
        <f>E5312</f>
        <v>19585</v>
      </c>
      <c r="F5313" s="39" t="str">
        <f>F5312</f>
        <v xml:space="preserve">PURACÉ                                            </v>
      </c>
      <c r="G5313" s="39" t="s">
        <v>10656</v>
      </c>
      <c r="H5313" s="20">
        <f>SUBTOTAL(9,H5307:H5312)</f>
        <v>4803215494</v>
      </c>
      <c r="I5313" s="20">
        <f>SUBTOTAL(9,I5307:I5312)</f>
        <v>4358010994.5</v>
      </c>
      <c r="J5313" s="42">
        <f>+I5313/H5313</f>
        <v>0.90731115435979648</v>
      </c>
      <c r="K5313" s="20">
        <f>SUBTOTAL(9,K5307:K5312)</f>
        <v>1990702753.4800003</v>
      </c>
      <c r="L5313" s="20">
        <f>SUBTOTAL(9,L5307:L5312)</f>
        <v>1709977702.5</v>
      </c>
      <c r="M5313" s="7">
        <f>IFERROR((L5313/K5313),"N.A")</f>
        <v>0.85898193465133987</v>
      </c>
    </row>
    <row r="5314" spans="1:13" s="14" customFormat="1" ht="30" outlineLevel="2" x14ac:dyDescent="0.25">
      <c r="A5314" s="34"/>
      <c r="B5314" s="44" t="s">
        <v>2072</v>
      </c>
      <c r="C5314" s="31" t="s">
        <v>57</v>
      </c>
      <c r="D5314" s="14" t="s">
        <v>2032</v>
      </c>
      <c r="E5314" s="14" t="s">
        <v>2073</v>
      </c>
      <c r="F5314" s="14" t="s">
        <v>2074</v>
      </c>
      <c r="G5314" s="14" t="s">
        <v>16</v>
      </c>
      <c r="H5314" s="15">
        <v>2152849400</v>
      </c>
      <c r="I5314" s="15">
        <v>1366501437.5700002</v>
      </c>
      <c r="J5314" s="16">
        <f>IFERROR((I5314/H5314),0)</f>
        <v>0.6347408404740249</v>
      </c>
      <c r="K5314" s="15">
        <v>1590838389.4000001</v>
      </c>
      <c r="L5314" s="15">
        <v>1366501437.5700002</v>
      </c>
      <c r="M5314" s="17">
        <f>L5314/K5314</f>
        <v>0.85898193473027096</v>
      </c>
    </row>
    <row r="5315" spans="1:13" s="14" customFormat="1" ht="30" outlineLevel="2" x14ac:dyDescent="0.25">
      <c r="A5315" s="34"/>
      <c r="B5315" s="44" t="s">
        <v>2072</v>
      </c>
      <c r="C5315" s="31" t="s">
        <v>57</v>
      </c>
      <c r="D5315" s="14" t="s">
        <v>2032</v>
      </c>
      <c r="E5315" s="14" t="s">
        <v>2073</v>
      </c>
      <c r="F5315" s="14" t="s">
        <v>2074</v>
      </c>
      <c r="G5315" s="14" t="s">
        <v>6109</v>
      </c>
      <c r="H5315" s="20">
        <v>2213646503</v>
      </c>
      <c r="I5315" s="20">
        <v>2213646503</v>
      </c>
      <c r="J5315" s="21">
        <f>IFERROR((I5315/H5315),0)</f>
        <v>1</v>
      </c>
      <c r="K5315" s="20"/>
      <c r="L5315" s="20"/>
      <c r="M5315" s="21"/>
    </row>
    <row r="5316" spans="1:13" s="14" customFormat="1" ht="30" outlineLevel="2" x14ac:dyDescent="0.25">
      <c r="A5316" s="34"/>
      <c r="B5316" s="44" t="s">
        <v>2072</v>
      </c>
      <c r="C5316" s="31" t="s">
        <v>57</v>
      </c>
      <c r="D5316" s="14" t="s">
        <v>2032</v>
      </c>
      <c r="E5316" s="14" t="s">
        <v>2073</v>
      </c>
      <c r="F5316" s="14" t="s">
        <v>2074</v>
      </c>
      <c r="G5316" s="14" t="s">
        <v>6481</v>
      </c>
      <c r="H5316" s="20">
        <v>13315</v>
      </c>
      <c r="I5316" s="20">
        <v>13315</v>
      </c>
      <c r="J5316" s="21">
        <f>IFERROR((I5316/H5316),0)</f>
        <v>1</v>
      </c>
      <c r="K5316" s="20"/>
      <c r="L5316" s="20"/>
      <c r="M5316" s="21"/>
    </row>
    <row r="5317" spans="1:13" s="14" customFormat="1" ht="30" outlineLevel="2" x14ac:dyDescent="0.25">
      <c r="A5317" s="34"/>
      <c r="B5317" s="44" t="s">
        <v>2072</v>
      </c>
      <c r="C5317" s="31" t="s">
        <v>57</v>
      </c>
      <c r="D5317" s="14" t="s">
        <v>2032</v>
      </c>
      <c r="E5317" s="14" t="s">
        <v>2073</v>
      </c>
      <c r="F5317" s="14" t="s">
        <v>2074</v>
      </c>
      <c r="G5317" s="14" t="s">
        <v>6484</v>
      </c>
      <c r="H5317" s="20">
        <v>53868998</v>
      </c>
      <c r="I5317" s="20">
        <v>53868998</v>
      </c>
      <c r="J5317" s="21">
        <f>IFERROR((I5317/H5317),0)</f>
        <v>1</v>
      </c>
      <c r="K5317" s="20"/>
      <c r="L5317" s="20"/>
      <c r="M5317" s="21"/>
    </row>
    <row r="5318" spans="1:13" s="14" customFormat="1" ht="30" outlineLevel="2" x14ac:dyDescent="0.25">
      <c r="A5318" s="34"/>
      <c r="B5318" s="44" t="s">
        <v>2072</v>
      </c>
      <c r="C5318" s="31" t="s">
        <v>57</v>
      </c>
      <c r="D5318" s="14" t="s">
        <v>2032</v>
      </c>
      <c r="E5318" s="14" t="s">
        <v>2073</v>
      </c>
      <c r="F5318" s="14" t="s">
        <v>2074</v>
      </c>
      <c r="G5318" s="14" t="s">
        <v>6492</v>
      </c>
      <c r="H5318" s="20">
        <v>327513210</v>
      </c>
      <c r="I5318" s="20">
        <v>327513210</v>
      </c>
      <c r="J5318" s="21">
        <f>IFERROR((I5318/H5318),0)</f>
        <v>1</v>
      </c>
      <c r="K5318" s="20"/>
      <c r="L5318" s="20"/>
      <c r="M5318" s="22"/>
    </row>
    <row r="5319" spans="1:13" s="14" customFormat="1" ht="30" outlineLevel="2" x14ac:dyDescent="0.25">
      <c r="A5319" s="34"/>
      <c r="B5319" s="44" t="s">
        <v>2072</v>
      </c>
      <c r="C5319" s="31" t="s">
        <v>57</v>
      </c>
      <c r="D5319" s="14" t="s">
        <v>2032</v>
      </c>
      <c r="E5319" s="14" t="s">
        <v>2073</v>
      </c>
      <c r="F5319" s="14" t="s">
        <v>2074</v>
      </c>
      <c r="G5319" s="14" t="s">
        <v>6493</v>
      </c>
      <c r="H5319" s="20">
        <v>-430569880</v>
      </c>
      <c r="I5319" s="20"/>
      <c r="J5319" s="21">
        <f>IFERROR((I5319/H5319),0)</f>
        <v>0</v>
      </c>
      <c r="K5319" s="20"/>
      <c r="L5319" s="20"/>
      <c r="M5319" s="21"/>
    </row>
    <row r="5320" spans="1:13" s="14" customFormat="1" ht="45" outlineLevel="1" x14ac:dyDescent="0.25">
      <c r="A5320" s="34"/>
      <c r="B5320" s="46" t="s">
        <v>7344</v>
      </c>
      <c r="C5320" s="40" t="str">
        <f>C5319</f>
        <v>ASIGNACIÓN PARA LA INVERSIÓN LOCAL SEGÚN NBI Y CUARTA, QUINTA, Y SEXTA CATEGORÍA</v>
      </c>
      <c r="D5320" s="39" t="str">
        <f>D5319</f>
        <v xml:space="preserve">CAUCA                                             </v>
      </c>
      <c r="E5320" s="39" t="str">
        <f>E5319</f>
        <v>19573</v>
      </c>
      <c r="F5320" s="39" t="str">
        <f>F5319</f>
        <v xml:space="preserve">PUERTO TEJADA                                     </v>
      </c>
      <c r="G5320" s="39" t="s">
        <v>10656</v>
      </c>
      <c r="H5320" s="20">
        <f>SUBTOTAL(9,H5314:H5319)</f>
        <v>4317321546</v>
      </c>
      <c r="I5320" s="20">
        <f>SUBTOTAL(9,I5314:I5319)</f>
        <v>3961543463.5700002</v>
      </c>
      <c r="J5320" s="42">
        <f>+I5320/H5320</f>
        <v>0.91759286894912229</v>
      </c>
      <c r="K5320" s="20">
        <f>SUBTOTAL(9,K5314:K5319)</f>
        <v>1590838389.4000001</v>
      </c>
      <c r="L5320" s="20">
        <f>SUBTOTAL(9,L5314:L5319)</f>
        <v>1366501437.5700002</v>
      </c>
      <c r="M5320" s="7">
        <f>IFERROR((L5320/K5320),"N.A")</f>
        <v>0.85898193473027096</v>
      </c>
    </row>
    <row r="5321" spans="1:13" s="14" customFormat="1" ht="30" outlineLevel="2" x14ac:dyDescent="0.25">
      <c r="A5321" s="34"/>
      <c r="B5321" s="44" t="s">
        <v>2075</v>
      </c>
      <c r="C5321" s="31" t="s">
        <v>57</v>
      </c>
      <c r="D5321" s="14" t="s">
        <v>2032</v>
      </c>
      <c r="E5321" s="14" t="s">
        <v>2076</v>
      </c>
      <c r="F5321" s="14" t="s">
        <v>2077</v>
      </c>
      <c r="G5321" s="14" t="s">
        <v>16</v>
      </c>
      <c r="H5321" s="15">
        <v>2937252609</v>
      </c>
      <c r="I5321" s="15">
        <v>1864394189.71</v>
      </c>
      <c r="J5321" s="16">
        <f>IFERROR((I5321/H5321),0)</f>
        <v>0.63474084047021784</v>
      </c>
      <c r="K5321" s="15">
        <v>2170469615.7000003</v>
      </c>
      <c r="L5321" s="15">
        <v>1864394189.71</v>
      </c>
      <c r="M5321" s="17">
        <f>L5321/K5321</f>
        <v>0.85898193470389239</v>
      </c>
    </row>
    <row r="5322" spans="1:13" s="14" customFormat="1" ht="30" outlineLevel="2" x14ac:dyDescent="0.25">
      <c r="A5322" s="34"/>
      <c r="B5322" s="44" t="s">
        <v>2075</v>
      </c>
      <c r="C5322" s="31" t="s">
        <v>57</v>
      </c>
      <c r="D5322" s="14" t="s">
        <v>2032</v>
      </c>
      <c r="E5322" s="14" t="s">
        <v>2076</v>
      </c>
      <c r="F5322" s="14" t="s">
        <v>2077</v>
      </c>
      <c r="G5322" s="14" t="s">
        <v>6109</v>
      </c>
      <c r="H5322" s="20">
        <v>5444552892</v>
      </c>
      <c r="I5322" s="20">
        <v>5444552892</v>
      </c>
      <c r="J5322" s="21">
        <f>IFERROR((I5322/H5322),0)</f>
        <v>1</v>
      </c>
      <c r="K5322" s="20"/>
      <c r="L5322" s="20"/>
      <c r="M5322" s="21"/>
    </row>
    <row r="5323" spans="1:13" s="14" customFormat="1" ht="30" outlineLevel="2" x14ac:dyDescent="0.25">
      <c r="A5323" s="34"/>
      <c r="B5323" s="44" t="s">
        <v>2075</v>
      </c>
      <c r="C5323" s="31" t="s">
        <v>57</v>
      </c>
      <c r="D5323" s="14" t="s">
        <v>2032</v>
      </c>
      <c r="E5323" s="14" t="s">
        <v>2076</v>
      </c>
      <c r="F5323" s="14" t="s">
        <v>2077</v>
      </c>
      <c r="G5323" s="14" t="s">
        <v>6481</v>
      </c>
      <c r="H5323" s="20">
        <v>18167</v>
      </c>
      <c r="I5323" s="20">
        <v>18167</v>
      </c>
      <c r="J5323" s="21">
        <f>IFERROR((I5323/H5323),0)</f>
        <v>1</v>
      </c>
      <c r="K5323" s="20"/>
      <c r="L5323" s="20"/>
      <c r="M5323" s="21"/>
    </row>
    <row r="5324" spans="1:13" s="14" customFormat="1" ht="30" outlineLevel="2" x14ac:dyDescent="0.25">
      <c r="A5324" s="34"/>
      <c r="B5324" s="44" t="s">
        <v>2075</v>
      </c>
      <c r="C5324" s="31" t="s">
        <v>57</v>
      </c>
      <c r="D5324" s="14" t="s">
        <v>2032</v>
      </c>
      <c r="E5324" s="14" t="s">
        <v>2076</v>
      </c>
      <c r="F5324" s="14" t="s">
        <v>2077</v>
      </c>
      <c r="G5324" s="14" t="s">
        <v>6484</v>
      </c>
      <c r="H5324" s="20">
        <v>73496481</v>
      </c>
      <c r="I5324" s="20">
        <v>73496481</v>
      </c>
      <c r="J5324" s="21">
        <f>IFERROR((I5324/H5324),0)</f>
        <v>1</v>
      </c>
      <c r="K5324" s="20"/>
      <c r="L5324" s="20"/>
      <c r="M5324" s="21"/>
    </row>
    <row r="5325" spans="1:13" s="14" customFormat="1" ht="30" outlineLevel="2" x14ac:dyDescent="0.25">
      <c r="A5325" s="34"/>
      <c r="B5325" s="44" t="s">
        <v>2075</v>
      </c>
      <c r="C5325" s="31" t="s">
        <v>57</v>
      </c>
      <c r="D5325" s="14" t="s">
        <v>2032</v>
      </c>
      <c r="E5325" s="14" t="s">
        <v>2076</v>
      </c>
      <c r="F5325" s="14" t="s">
        <v>2077</v>
      </c>
      <c r="G5325" s="14" t="s">
        <v>6492</v>
      </c>
      <c r="H5325" s="20">
        <v>446844555</v>
      </c>
      <c r="I5325" s="20">
        <v>446844555</v>
      </c>
      <c r="J5325" s="21">
        <f>IFERROR((I5325/H5325),0)</f>
        <v>1</v>
      </c>
      <c r="K5325" s="20"/>
      <c r="L5325" s="20"/>
      <c r="M5325" s="22"/>
    </row>
    <row r="5326" spans="1:13" s="14" customFormat="1" ht="30" outlineLevel="2" x14ac:dyDescent="0.25">
      <c r="A5326" s="34"/>
      <c r="B5326" s="44" t="s">
        <v>2075</v>
      </c>
      <c r="C5326" s="31" t="s">
        <v>57</v>
      </c>
      <c r="D5326" s="14" t="s">
        <v>2032</v>
      </c>
      <c r="E5326" s="14" t="s">
        <v>2076</v>
      </c>
      <c r="F5326" s="14" t="s">
        <v>2077</v>
      </c>
      <c r="G5326" s="14" t="s">
        <v>6493</v>
      </c>
      <c r="H5326" s="20">
        <v>-587450522</v>
      </c>
      <c r="I5326" s="20"/>
      <c r="J5326" s="21">
        <f>IFERROR((I5326/H5326),0)</f>
        <v>0</v>
      </c>
      <c r="K5326" s="20"/>
      <c r="L5326" s="20"/>
      <c r="M5326" s="21"/>
    </row>
    <row r="5327" spans="1:13" s="14" customFormat="1" ht="45" outlineLevel="1" x14ac:dyDescent="0.25">
      <c r="A5327" s="34"/>
      <c r="B5327" s="46" t="s">
        <v>7345</v>
      </c>
      <c r="C5327" s="40" t="str">
        <f>C5326</f>
        <v>ASIGNACIÓN PARA LA INVERSIÓN LOCAL SEGÚN NBI Y CUARTA, QUINTA, Y SEXTA CATEGORÍA</v>
      </c>
      <c r="D5327" s="39" t="str">
        <f>D5326</f>
        <v xml:space="preserve">CAUCA                                             </v>
      </c>
      <c r="E5327" s="39" t="str">
        <f>E5326</f>
        <v>19548</v>
      </c>
      <c r="F5327" s="39" t="str">
        <f>F5326</f>
        <v xml:space="preserve">PIENDAMÓ                                          </v>
      </c>
      <c r="G5327" s="39" t="s">
        <v>10656</v>
      </c>
      <c r="H5327" s="20">
        <f>SUBTOTAL(9,H5321:H5326)</f>
        <v>8314714182</v>
      </c>
      <c r="I5327" s="20">
        <f>SUBTOTAL(9,I5321:I5326)</f>
        <v>7829306284.71</v>
      </c>
      <c r="J5327" s="42">
        <f>+I5327/H5327</f>
        <v>0.94162061537354724</v>
      </c>
      <c r="K5327" s="20">
        <f>SUBTOTAL(9,K5321:K5326)</f>
        <v>2170469615.7000003</v>
      </c>
      <c r="L5327" s="20">
        <f>SUBTOTAL(9,L5321:L5326)</f>
        <v>1864394189.71</v>
      </c>
      <c r="M5327" s="7">
        <f>IFERROR((L5327/K5327),"N.A")</f>
        <v>0.85898193470389239</v>
      </c>
    </row>
    <row r="5328" spans="1:13" s="14" customFormat="1" ht="30" outlineLevel="2" x14ac:dyDescent="0.25">
      <c r="A5328" s="34"/>
      <c r="B5328" s="44" t="s">
        <v>2078</v>
      </c>
      <c r="C5328" s="31" t="s">
        <v>57</v>
      </c>
      <c r="D5328" s="14" t="s">
        <v>2032</v>
      </c>
      <c r="E5328" s="14" t="s">
        <v>2079</v>
      </c>
      <c r="F5328" s="14" t="s">
        <v>2080</v>
      </c>
      <c r="G5328" s="14" t="s">
        <v>16</v>
      </c>
      <c r="H5328" s="15">
        <v>2141339986</v>
      </c>
      <c r="I5328" s="15">
        <v>1359195942.46</v>
      </c>
      <c r="J5328" s="16">
        <f>IFERROR((I5328/H5328),0)</f>
        <v>0.63474084047669765</v>
      </c>
      <c r="K5328" s="15">
        <v>1582333559.7</v>
      </c>
      <c r="L5328" s="15">
        <v>1359195942.46</v>
      </c>
      <c r="M5328" s="17">
        <f>L5328/K5328</f>
        <v>0.85898193470515449</v>
      </c>
    </row>
    <row r="5329" spans="1:13" s="14" customFormat="1" ht="30" outlineLevel="2" x14ac:dyDescent="0.25">
      <c r="A5329" s="34"/>
      <c r="B5329" s="44" t="s">
        <v>2078</v>
      </c>
      <c r="C5329" s="31" t="s">
        <v>57</v>
      </c>
      <c r="D5329" s="14" t="s">
        <v>2032</v>
      </c>
      <c r="E5329" s="14" t="s">
        <v>2079</v>
      </c>
      <c r="F5329" s="14" t="s">
        <v>2080</v>
      </c>
      <c r="G5329" s="14" t="s">
        <v>6109</v>
      </c>
      <c r="H5329" s="20">
        <v>331547628</v>
      </c>
      <c r="I5329" s="20">
        <v>331547628</v>
      </c>
      <c r="J5329" s="21">
        <f>IFERROR((I5329/H5329),0)</f>
        <v>1</v>
      </c>
      <c r="K5329" s="20"/>
      <c r="L5329" s="20"/>
      <c r="M5329" s="21"/>
    </row>
    <row r="5330" spans="1:13" s="14" customFormat="1" ht="30" outlineLevel="2" x14ac:dyDescent="0.25">
      <c r="A5330" s="34"/>
      <c r="B5330" s="44" t="s">
        <v>2078</v>
      </c>
      <c r="C5330" s="31" t="s">
        <v>57</v>
      </c>
      <c r="D5330" s="14" t="s">
        <v>2032</v>
      </c>
      <c r="E5330" s="14" t="s">
        <v>2079</v>
      </c>
      <c r="F5330" s="14" t="s">
        <v>2080</v>
      </c>
      <c r="G5330" s="14" t="s">
        <v>6481</v>
      </c>
      <c r="H5330" s="20">
        <v>13244</v>
      </c>
      <c r="I5330" s="20">
        <v>13244</v>
      </c>
      <c r="J5330" s="21">
        <f>IFERROR((I5330/H5330),0)</f>
        <v>1</v>
      </c>
      <c r="K5330" s="20"/>
      <c r="L5330" s="20"/>
      <c r="M5330" s="21"/>
    </row>
    <row r="5331" spans="1:13" s="14" customFormat="1" ht="30" outlineLevel="2" x14ac:dyDescent="0.25">
      <c r="A5331" s="34"/>
      <c r="B5331" s="44" t="s">
        <v>2078</v>
      </c>
      <c r="C5331" s="31" t="s">
        <v>57</v>
      </c>
      <c r="D5331" s="14" t="s">
        <v>2032</v>
      </c>
      <c r="E5331" s="14" t="s">
        <v>2079</v>
      </c>
      <c r="F5331" s="14" t="s">
        <v>2080</v>
      </c>
      <c r="G5331" s="14" t="s">
        <v>6484</v>
      </c>
      <c r="H5331" s="20">
        <v>53581008</v>
      </c>
      <c r="I5331" s="20">
        <v>53581008</v>
      </c>
      <c r="J5331" s="21">
        <f>IFERROR((I5331/H5331),0)</f>
        <v>1</v>
      </c>
      <c r="K5331" s="20"/>
      <c r="L5331" s="20"/>
      <c r="M5331" s="21"/>
    </row>
    <row r="5332" spans="1:13" s="14" customFormat="1" ht="30" outlineLevel="2" x14ac:dyDescent="0.25">
      <c r="A5332" s="34"/>
      <c r="B5332" s="44" t="s">
        <v>2078</v>
      </c>
      <c r="C5332" s="31" t="s">
        <v>57</v>
      </c>
      <c r="D5332" s="14" t="s">
        <v>2032</v>
      </c>
      <c r="E5332" s="14" t="s">
        <v>2079</v>
      </c>
      <c r="F5332" s="14" t="s">
        <v>2080</v>
      </c>
      <c r="G5332" s="14" t="s">
        <v>6491</v>
      </c>
      <c r="H5332" s="20">
        <v>114148052</v>
      </c>
      <c r="I5332" s="20">
        <v>114148052</v>
      </c>
      <c r="J5332" s="21">
        <f>IFERROR((I5332/H5332),0)</f>
        <v>1</v>
      </c>
      <c r="K5332" s="20"/>
      <c r="L5332" s="20"/>
      <c r="M5332" s="21"/>
    </row>
    <row r="5333" spans="1:13" s="14" customFormat="1" ht="30" outlineLevel="2" x14ac:dyDescent="0.25">
      <c r="A5333" s="34"/>
      <c r="B5333" s="44" t="s">
        <v>2078</v>
      </c>
      <c r="C5333" s="31" t="s">
        <v>57</v>
      </c>
      <c r="D5333" s="14" t="s">
        <v>2032</v>
      </c>
      <c r="E5333" s="14" t="s">
        <v>2079</v>
      </c>
      <c r="F5333" s="14" t="s">
        <v>2080</v>
      </c>
      <c r="G5333" s="14" t="s">
        <v>6492</v>
      </c>
      <c r="H5333" s="20">
        <v>325762282</v>
      </c>
      <c r="I5333" s="20">
        <v>325762282</v>
      </c>
      <c r="J5333" s="21">
        <f>IFERROR((I5333/H5333),0)</f>
        <v>1</v>
      </c>
      <c r="K5333" s="20"/>
      <c r="L5333" s="20"/>
      <c r="M5333" s="22"/>
    </row>
    <row r="5334" spans="1:13" s="14" customFormat="1" ht="30" outlineLevel="2" x14ac:dyDescent="0.25">
      <c r="A5334" s="34"/>
      <c r="B5334" s="44" t="s">
        <v>2078</v>
      </c>
      <c r="C5334" s="31" t="s">
        <v>57</v>
      </c>
      <c r="D5334" s="14" t="s">
        <v>2032</v>
      </c>
      <c r="E5334" s="14" t="s">
        <v>2079</v>
      </c>
      <c r="F5334" s="14" t="s">
        <v>2080</v>
      </c>
      <c r="G5334" s="14" t="s">
        <v>6493</v>
      </c>
      <c r="H5334" s="20">
        <v>-428267997</v>
      </c>
      <c r="I5334" s="20"/>
      <c r="J5334" s="21">
        <f>IFERROR((I5334/H5334),0)</f>
        <v>0</v>
      </c>
      <c r="K5334" s="20"/>
      <c r="L5334" s="20"/>
      <c r="M5334" s="21"/>
    </row>
    <row r="5335" spans="1:13" s="14" customFormat="1" ht="45" outlineLevel="1" x14ac:dyDescent="0.25">
      <c r="A5335" s="34"/>
      <c r="B5335" s="46" t="s">
        <v>7346</v>
      </c>
      <c r="C5335" s="40" t="str">
        <f>C5334</f>
        <v>ASIGNACIÓN PARA LA INVERSIÓN LOCAL SEGÚN NBI Y CUARTA, QUINTA, Y SEXTA CATEGORÍA</v>
      </c>
      <c r="D5335" s="39" t="str">
        <f>D5334</f>
        <v xml:space="preserve">CAUCA                                             </v>
      </c>
      <c r="E5335" s="39" t="str">
        <f>E5334</f>
        <v>19533</v>
      </c>
      <c r="F5335" s="39" t="str">
        <f>F5334</f>
        <v xml:space="preserve">PIAMONTE                                          </v>
      </c>
      <c r="G5335" s="39" t="s">
        <v>10656</v>
      </c>
      <c r="H5335" s="20">
        <f>SUBTOTAL(9,H5328:H5334)</f>
        <v>2538124203</v>
      </c>
      <c r="I5335" s="20">
        <f>SUBTOTAL(9,I5328:I5334)</f>
        <v>2184248156.46</v>
      </c>
      <c r="J5335" s="42">
        <f>+I5335/H5335</f>
        <v>0.86057575664668917</v>
      </c>
      <c r="K5335" s="20">
        <f>SUBTOTAL(9,K5328:K5334)</f>
        <v>1582333559.7</v>
      </c>
      <c r="L5335" s="20">
        <f>SUBTOTAL(9,L5328:L5334)</f>
        <v>1359195942.46</v>
      </c>
      <c r="M5335" s="7">
        <f>IFERROR((L5335/K5335),"N.A")</f>
        <v>0.85898193470515449</v>
      </c>
    </row>
    <row r="5336" spans="1:13" s="14" customFormat="1" ht="30" outlineLevel="2" x14ac:dyDescent="0.25">
      <c r="A5336" s="34"/>
      <c r="B5336" s="44" t="s">
        <v>2081</v>
      </c>
      <c r="C5336" s="31" t="s">
        <v>57</v>
      </c>
      <c r="D5336" s="14" t="s">
        <v>2032</v>
      </c>
      <c r="E5336" s="14" t="s">
        <v>2082</v>
      </c>
      <c r="F5336" s="14" t="s">
        <v>2083</v>
      </c>
      <c r="G5336" s="14" t="s">
        <v>16</v>
      </c>
      <c r="H5336" s="15">
        <v>3628673678</v>
      </c>
      <c r="I5336" s="15">
        <v>2303267380.1700001</v>
      </c>
      <c r="J5336" s="16">
        <f>IFERROR((I5336/H5336),0)</f>
        <v>0.63474084047135415</v>
      </c>
      <c r="K5336" s="15">
        <v>2681392107.6799998</v>
      </c>
      <c r="L5336" s="15">
        <v>2303267380.1700001</v>
      </c>
      <c r="M5336" s="17">
        <f>L5336/K5336</f>
        <v>0.85898193463500505</v>
      </c>
    </row>
    <row r="5337" spans="1:13" s="14" customFormat="1" ht="30" outlineLevel="2" x14ac:dyDescent="0.25">
      <c r="A5337" s="34"/>
      <c r="B5337" s="44" t="s">
        <v>2081</v>
      </c>
      <c r="C5337" s="31" t="s">
        <v>57</v>
      </c>
      <c r="D5337" s="14" t="s">
        <v>2032</v>
      </c>
      <c r="E5337" s="14" t="s">
        <v>2082</v>
      </c>
      <c r="F5337" s="14" t="s">
        <v>2083</v>
      </c>
      <c r="G5337" s="14" t="s">
        <v>6109</v>
      </c>
      <c r="H5337" s="20">
        <v>2786403404</v>
      </c>
      <c r="I5337" s="20">
        <v>2786403404</v>
      </c>
      <c r="J5337" s="21">
        <f>IFERROR((I5337/H5337),0)</f>
        <v>1</v>
      </c>
      <c r="K5337" s="20"/>
      <c r="L5337" s="20"/>
      <c r="M5337" s="21"/>
    </row>
    <row r="5338" spans="1:13" s="14" customFormat="1" ht="30" outlineLevel="2" x14ac:dyDescent="0.25">
      <c r="A5338" s="34"/>
      <c r="B5338" s="44" t="s">
        <v>2081</v>
      </c>
      <c r="C5338" s="31" t="s">
        <v>57</v>
      </c>
      <c r="D5338" s="14" t="s">
        <v>2032</v>
      </c>
      <c r="E5338" s="14" t="s">
        <v>2082</v>
      </c>
      <c r="F5338" s="14" t="s">
        <v>2083</v>
      </c>
      <c r="G5338" s="14" t="s">
        <v>6481</v>
      </c>
      <c r="H5338" s="20">
        <v>22443</v>
      </c>
      <c r="I5338" s="20">
        <v>22443</v>
      </c>
      <c r="J5338" s="21">
        <f>IFERROR((I5338/H5338),0)</f>
        <v>1</v>
      </c>
      <c r="K5338" s="20"/>
      <c r="L5338" s="20"/>
      <c r="M5338" s="21"/>
    </row>
    <row r="5339" spans="1:13" s="14" customFormat="1" ht="30" outlineLevel="2" x14ac:dyDescent="0.25">
      <c r="A5339" s="34"/>
      <c r="B5339" s="44" t="s">
        <v>2081</v>
      </c>
      <c r="C5339" s="31" t="s">
        <v>57</v>
      </c>
      <c r="D5339" s="14" t="s">
        <v>2032</v>
      </c>
      <c r="E5339" s="14" t="s">
        <v>2082</v>
      </c>
      <c r="F5339" s="14" t="s">
        <v>2083</v>
      </c>
      <c r="G5339" s="14" t="s">
        <v>6484</v>
      </c>
      <c r="H5339" s="20">
        <v>90797348</v>
      </c>
      <c r="I5339" s="20">
        <v>90797348</v>
      </c>
      <c r="J5339" s="21">
        <f>IFERROR((I5339/H5339),0)</f>
        <v>1</v>
      </c>
      <c r="K5339" s="20"/>
      <c r="L5339" s="20"/>
      <c r="M5339" s="21"/>
    </row>
    <row r="5340" spans="1:13" s="14" customFormat="1" ht="30" outlineLevel="2" x14ac:dyDescent="0.25">
      <c r="A5340" s="34"/>
      <c r="B5340" s="44" t="s">
        <v>2081</v>
      </c>
      <c r="C5340" s="31" t="s">
        <v>57</v>
      </c>
      <c r="D5340" s="14" t="s">
        <v>2032</v>
      </c>
      <c r="E5340" s="14" t="s">
        <v>2082</v>
      </c>
      <c r="F5340" s="14" t="s">
        <v>2083</v>
      </c>
      <c r="G5340" s="14" t="s">
        <v>6491</v>
      </c>
      <c r="H5340" s="20">
        <v>1697560431</v>
      </c>
      <c r="I5340" s="20">
        <v>1697560431</v>
      </c>
      <c r="J5340" s="21">
        <f>IFERROR((I5340/H5340),0)</f>
        <v>1</v>
      </c>
      <c r="K5340" s="20"/>
      <c r="L5340" s="20"/>
      <c r="M5340" s="21"/>
    </row>
    <row r="5341" spans="1:13" s="14" customFormat="1" ht="30" outlineLevel="2" x14ac:dyDescent="0.25">
      <c r="A5341" s="34"/>
      <c r="B5341" s="44" t="s">
        <v>2081</v>
      </c>
      <c r="C5341" s="31" t="s">
        <v>57</v>
      </c>
      <c r="D5341" s="14" t="s">
        <v>2032</v>
      </c>
      <c r="E5341" s="14" t="s">
        <v>2082</v>
      </c>
      <c r="F5341" s="14" t="s">
        <v>2083</v>
      </c>
      <c r="G5341" s="14" t="s">
        <v>6492</v>
      </c>
      <c r="H5341" s="20">
        <v>552030516</v>
      </c>
      <c r="I5341" s="20">
        <v>552030516</v>
      </c>
      <c r="J5341" s="21">
        <f>IFERROR((I5341/H5341),0)</f>
        <v>1</v>
      </c>
      <c r="K5341" s="20"/>
      <c r="L5341" s="20"/>
      <c r="M5341" s="22"/>
    </row>
    <row r="5342" spans="1:13" s="14" customFormat="1" ht="30" outlineLevel="2" x14ac:dyDescent="0.25">
      <c r="A5342" s="34"/>
      <c r="B5342" s="44" t="s">
        <v>2081</v>
      </c>
      <c r="C5342" s="31" t="s">
        <v>57</v>
      </c>
      <c r="D5342" s="14" t="s">
        <v>2032</v>
      </c>
      <c r="E5342" s="14" t="s">
        <v>2082</v>
      </c>
      <c r="F5342" s="14" t="s">
        <v>2083</v>
      </c>
      <c r="G5342" s="14" t="s">
        <v>6493</v>
      </c>
      <c r="H5342" s="20">
        <v>-725734736</v>
      </c>
      <c r="I5342" s="20"/>
      <c r="J5342" s="21">
        <f>IFERROR((I5342/H5342),0)</f>
        <v>0</v>
      </c>
      <c r="K5342" s="20"/>
      <c r="L5342" s="20"/>
      <c r="M5342" s="21"/>
    </row>
    <row r="5343" spans="1:13" s="14" customFormat="1" ht="45" outlineLevel="1" x14ac:dyDescent="0.25">
      <c r="A5343" s="34"/>
      <c r="B5343" s="46" t="s">
        <v>7347</v>
      </c>
      <c r="C5343" s="40" t="str">
        <f>C5342</f>
        <v>ASIGNACIÓN PARA LA INVERSIÓN LOCAL SEGÚN NBI Y CUARTA, QUINTA, Y SEXTA CATEGORÍA</v>
      </c>
      <c r="D5343" s="39" t="str">
        <f>D5342</f>
        <v xml:space="preserve">CAUCA                                             </v>
      </c>
      <c r="E5343" s="39" t="str">
        <f>E5342</f>
        <v>19532</v>
      </c>
      <c r="F5343" s="39" t="str">
        <f>F5342</f>
        <v xml:space="preserve">PATÍA                                             </v>
      </c>
      <c r="G5343" s="39" t="s">
        <v>10656</v>
      </c>
      <c r="H5343" s="20">
        <f>SUBTOTAL(9,H5336:H5342)</f>
        <v>8029753084</v>
      </c>
      <c r="I5343" s="20">
        <f>SUBTOTAL(9,I5336:I5342)</f>
        <v>7430081522.1700001</v>
      </c>
      <c r="J5343" s="42">
        <f>+I5343/H5343</f>
        <v>0.92531880425751833</v>
      </c>
      <c r="K5343" s="20">
        <f>SUBTOTAL(9,K5336:K5342)</f>
        <v>2681392107.6799998</v>
      </c>
      <c r="L5343" s="20">
        <f>SUBTOTAL(9,L5336:L5342)</f>
        <v>2303267380.1700001</v>
      </c>
      <c r="M5343" s="7">
        <f>IFERROR((L5343/K5343),"N.A")</f>
        <v>0.85898193463500505</v>
      </c>
    </row>
    <row r="5344" spans="1:13" s="14" customFormat="1" ht="30" outlineLevel="2" x14ac:dyDescent="0.25">
      <c r="A5344" s="34"/>
      <c r="B5344" s="44" t="s">
        <v>2084</v>
      </c>
      <c r="C5344" s="31" t="s">
        <v>57</v>
      </c>
      <c r="D5344" s="14" t="s">
        <v>2032</v>
      </c>
      <c r="E5344" s="14" t="s">
        <v>2085</v>
      </c>
      <c r="F5344" s="14" t="s">
        <v>2086</v>
      </c>
      <c r="G5344" s="14" t="s">
        <v>16</v>
      </c>
      <c r="H5344" s="15">
        <v>4089282687</v>
      </c>
      <c r="I5344" s="15">
        <v>2595634729.6599998</v>
      </c>
      <c r="J5344" s="16">
        <f>IFERROR((I5344/H5344),0)</f>
        <v>0.63474084046858159</v>
      </c>
      <c r="K5344" s="15">
        <v>3021757064.9299998</v>
      </c>
      <c r="L5344" s="15">
        <v>2595634729.6599998</v>
      </c>
      <c r="M5344" s="17">
        <f>L5344/K5344</f>
        <v>0.8589819346447457</v>
      </c>
    </row>
    <row r="5345" spans="1:13" s="14" customFormat="1" ht="30" outlineLevel="2" x14ac:dyDescent="0.25">
      <c r="A5345" s="34"/>
      <c r="B5345" s="44" t="s">
        <v>2084</v>
      </c>
      <c r="C5345" s="31" t="s">
        <v>57</v>
      </c>
      <c r="D5345" s="14" t="s">
        <v>2032</v>
      </c>
      <c r="E5345" s="14" t="s">
        <v>2085</v>
      </c>
      <c r="F5345" s="14" t="s">
        <v>2086</v>
      </c>
      <c r="G5345" s="14" t="s">
        <v>6109</v>
      </c>
      <c r="H5345" s="20">
        <v>5731705056</v>
      </c>
      <c r="I5345" s="20">
        <v>5731705056</v>
      </c>
      <c r="J5345" s="21">
        <f>IFERROR((I5345/H5345),0)</f>
        <v>1</v>
      </c>
      <c r="K5345" s="20"/>
      <c r="L5345" s="20"/>
      <c r="M5345" s="21"/>
    </row>
    <row r="5346" spans="1:13" s="14" customFormat="1" ht="30" outlineLevel="2" x14ac:dyDescent="0.25">
      <c r="A5346" s="34"/>
      <c r="B5346" s="44" t="s">
        <v>2084</v>
      </c>
      <c r="C5346" s="31" t="s">
        <v>57</v>
      </c>
      <c r="D5346" s="14" t="s">
        <v>2032</v>
      </c>
      <c r="E5346" s="14" t="s">
        <v>2085</v>
      </c>
      <c r="F5346" s="14" t="s">
        <v>2086</v>
      </c>
      <c r="G5346" s="14" t="s">
        <v>6481</v>
      </c>
      <c r="H5346" s="20">
        <v>25292</v>
      </c>
      <c r="I5346" s="20">
        <v>25292</v>
      </c>
      <c r="J5346" s="21">
        <f>IFERROR((I5346/H5346),0)</f>
        <v>1</v>
      </c>
      <c r="K5346" s="20"/>
      <c r="L5346" s="20"/>
      <c r="M5346" s="21"/>
    </row>
    <row r="5347" spans="1:13" s="14" customFormat="1" ht="30" outlineLevel="2" x14ac:dyDescent="0.25">
      <c r="A5347" s="34"/>
      <c r="B5347" s="44" t="s">
        <v>2084</v>
      </c>
      <c r="C5347" s="31" t="s">
        <v>57</v>
      </c>
      <c r="D5347" s="14" t="s">
        <v>2032</v>
      </c>
      <c r="E5347" s="14" t="s">
        <v>2085</v>
      </c>
      <c r="F5347" s="14" t="s">
        <v>2086</v>
      </c>
      <c r="G5347" s="14" t="s">
        <v>6484</v>
      </c>
      <c r="H5347" s="20">
        <v>102322792</v>
      </c>
      <c r="I5347" s="20">
        <v>102322792</v>
      </c>
      <c r="J5347" s="21">
        <f>IFERROR((I5347/H5347),0)</f>
        <v>1</v>
      </c>
      <c r="K5347" s="20"/>
      <c r="L5347" s="20"/>
      <c r="M5347" s="21"/>
    </row>
    <row r="5348" spans="1:13" s="14" customFormat="1" ht="30" outlineLevel="2" x14ac:dyDescent="0.25">
      <c r="A5348" s="34"/>
      <c r="B5348" s="44" t="s">
        <v>2084</v>
      </c>
      <c r="C5348" s="31" t="s">
        <v>57</v>
      </c>
      <c r="D5348" s="14" t="s">
        <v>2032</v>
      </c>
      <c r="E5348" s="14" t="s">
        <v>2085</v>
      </c>
      <c r="F5348" s="14" t="s">
        <v>2086</v>
      </c>
      <c r="G5348" s="14" t="s">
        <v>6492</v>
      </c>
      <c r="H5348" s="20">
        <v>622103014</v>
      </c>
      <c r="I5348" s="20">
        <v>622103014</v>
      </c>
      <c r="J5348" s="21">
        <f>IFERROR((I5348/H5348),0)</f>
        <v>1</v>
      </c>
      <c r="K5348" s="20"/>
      <c r="L5348" s="20"/>
      <c r="M5348" s="22"/>
    </row>
    <row r="5349" spans="1:13" s="14" customFormat="1" ht="30" outlineLevel="2" x14ac:dyDescent="0.25">
      <c r="A5349" s="34"/>
      <c r="B5349" s="44" t="s">
        <v>2084</v>
      </c>
      <c r="C5349" s="31" t="s">
        <v>57</v>
      </c>
      <c r="D5349" s="14" t="s">
        <v>2032</v>
      </c>
      <c r="E5349" s="14" t="s">
        <v>2085</v>
      </c>
      <c r="F5349" s="14" t="s">
        <v>2086</v>
      </c>
      <c r="G5349" s="14" t="s">
        <v>6493</v>
      </c>
      <c r="H5349" s="20">
        <v>-817856537</v>
      </c>
      <c r="I5349" s="20"/>
      <c r="J5349" s="21">
        <f>IFERROR((I5349/H5349),0)</f>
        <v>0</v>
      </c>
      <c r="K5349" s="20"/>
      <c r="L5349" s="20"/>
      <c r="M5349" s="21"/>
    </row>
    <row r="5350" spans="1:13" s="14" customFormat="1" ht="45" outlineLevel="1" x14ac:dyDescent="0.25">
      <c r="A5350" s="34"/>
      <c r="B5350" s="46" t="s">
        <v>7348</v>
      </c>
      <c r="C5350" s="40" t="str">
        <f>C5349</f>
        <v>ASIGNACIÓN PARA LA INVERSIÓN LOCAL SEGÚN NBI Y CUARTA, QUINTA, Y SEXTA CATEGORÍA</v>
      </c>
      <c r="D5350" s="39" t="str">
        <f>D5349</f>
        <v xml:space="preserve">CAUCA                                             </v>
      </c>
      <c r="E5350" s="39" t="str">
        <f>E5349</f>
        <v>19517</v>
      </c>
      <c r="F5350" s="39" t="str">
        <f>F5349</f>
        <v xml:space="preserve">PAEZ                                              </v>
      </c>
      <c r="G5350" s="39" t="s">
        <v>10656</v>
      </c>
      <c r="H5350" s="20">
        <f>SUBTOTAL(9,H5344:H5349)</f>
        <v>9727582304</v>
      </c>
      <c r="I5350" s="20">
        <f>SUBTOTAL(9,I5344:I5349)</f>
        <v>9051790883.6599998</v>
      </c>
      <c r="J5350" s="42">
        <f>+I5350/H5350</f>
        <v>0.9305283266467852</v>
      </c>
      <c r="K5350" s="20">
        <f>SUBTOTAL(9,K5344:K5349)</f>
        <v>3021757064.9299998</v>
      </c>
      <c r="L5350" s="20">
        <f>SUBTOTAL(9,L5344:L5349)</f>
        <v>2595634729.6599998</v>
      </c>
      <c r="M5350" s="7">
        <f>IFERROR((L5350/K5350),"N.A")</f>
        <v>0.8589819346447457</v>
      </c>
    </row>
    <row r="5351" spans="1:13" s="14" customFormat="1" ht="30" outlineLevel="2" x14ac:dyDescent="0.25">
      <c r="A5351" s="34"/>
      <c r="B5351" s="44" t="s">
        <v>2087</v>
      </c>
      <c r="C5351" s="31" t="s">
        <v>57</v>
      </c>
      <c r="D5351" s="14" t="s">
        <v>2032</v>
      </c>
      <c r="E5351" s="14" t="s">
        <v>2088</v>
      </c>
      <c r="F5351" s="14" t="s">
        <v>2089</v>
      </c>
      <c r="G5351" s="14" t="s">
        <v>16</v>
      </c>
      <c r="H5351" s="15">
        <v>1243603897</v>
      </c>
      <c r="I5351" s="15">
        <v>789366182.79000008</v>
      </c>
      <c r="J5351" s="16">
        <f>IFERROR((I5351/H5351),0)</f>
        <v>0.63474084046714763</v>
      </c>
      <c r="K5351" s="15">
        <v>918955511.1500001</v>
      </c>
      <c r="L5351" s="15">
        <v>789366182.79000008</v>
      </c>
      <c r="M5351" s="17">
        <f>L5351/K5351</f>
        <v>0.85898193461201489</v>
      </c>
    </row>
    <row r="5352" spans="1:13" s="14" customFormat="1" ht="30" outlineLevel="2" x14ac:dyDescent="0.25">
      <c r="A5352" s="34"/>
      <c r="B5352" s="44" t="s">
        <v>2087</v>
      </c>
      <c r="C5352" s="31" t="s">
        <v>57</v>
      </c>
      <c r="D5352" s="14" t="s">
        <v>2032</v>
      </c>
      <c r="E5352" s="14" t="s">
        <v>2088</v>
      </c>
      <c r="F5352" s="14" t="s">
        <v>2089</v>
      </c>
      <c r="G5352" s="14" t="s">
        <v>6109</v>
      </c>
      <c r="H5352" s="20">
        <v>2799473800</v>
      </c>
      <c r="I5352" s="20">
        <v>2799473800</v>
      </c>
      <c r="J5352" s="21">
        <f>IFERROR((I5352/H5352),0)</f>
        <v>1</v>
      </c>
      <c r="K5352" s="20"/>
      <c r="L5352" s="20"/>
      <c r="M5352" s="21"/>
    </row>
    <row r="5353" spans="1:13" s="14" customFormat="1" ht="30" outlineLevel="2" x14ac:dyDescent="0.25">
      <c r="A5353" s="34"/>
      <c r="B5353" s="44" t="s">
        <v>2087</v>
      </c>
      <c r="C5353" s="31" t="s">
        <v>57</v>
      </c>
      <c r="D5353" s="14" t="s">
        <v>2032</v>
      </c>
      <c r="E5353" s="14" t="s">
        <v>2088</v>
      </c>
      <c r="F5353" s="14" t="s">
        <v>2089</v>
      </c>
      <c r="G5353" s="14" t="s">
        <v>6481</v>
      </c>
      <c r="H5353" s="20">
        <v>7692</v>
      </c>
      <c r="I5353" s="20">
        <v>7692</v>
      </c>
      <c r="J5353" s="21">
        <f>IFERROR((I5353/H5353),0)</f>
        <v>1</v>
      </c>
      <c r="K5353" s="20"/>
      <c r="L5353" s="20"/>
      <c r="M5353" s="21"/>
    </row>
    <row r="5354" spans="1:13" s="14" customFormat="1" ht="30" outlineLevel="2" x14ac:dyDescent="0.25">
      <c r="A5354" s="34"/>
      <c r="B5354" s="44" t="s">
        <v>2087</v>
      </c>
      <c r="C5354" s="31" t="s">
        <v>57</v>
      </c>
      <c r="D5354" s="14" t="s">
        <v>2032</v>
      </c>
      <c r="E5354" s="14" t="s">
        <v>2088</v>
      </c>
      <c r="F5354" s="14" t="s">
        <v>2089</v>
      </c>
      <c r="G5354" s="14" t="s">
        <v>6484</v>
      </c>
      <c r="H5354" s="20">
        <v>31117688</v>
      </c>
      <c r="I5354" s="20">
        <v>31117688</v>
      </c>
      <c r="J5354" s="21">
        <f>IFERROR((I5354/H5354),0)</f>
        <v>1</v>
      </c>
      <c r="K5354" s="20"/>
      <c r="L5354" s="20"/>
      <c r="M5354" s="21"/>
    </row>
    <row r="5355" spans="1:13" s="14" customFormat="1" ht="30" outlineLevel="2" x14ac:dyDescent="0.25">
      <c r="A5355" s="34"/>
      <c r="B5355" s="44" t="s">
        <v>2087</v>
      </c>
      <c r="C5355" s="31" t="s">
        <v>57</v>
      </c>
      <c r="D5355" s="14" t="s">
        <v>2032</v>
      </c>
      <c r="E5355" s="14" t="s">
        <v>2088</v>
      </c>
      <c r="F5355" s="14" t="s">
        <v>2089</v>
      </c>
      <c r="G5355" s="14" t="s">
        <v>6492</v>
      </c>
      <c r="H5355" s="20">
        <v>189189594</v>
      </c>
      <c r="I5355" s="20">
        <v>189189594</v>
      </c>
      <c r="J5355" s="21">
        <f>IFERROR((I5355/H5355),0)</f>
        <v>1</v>
      </c>
      <c r="K5355" s="20"/>
      <c r="L5355" s="20"/>
      <c r="M5355" s="22"/>
    </row>
    <row r="5356" spans="1:13" s="14" customFormat="1" ht="30" outlineLevel="2" x14ac:dyDescent="0.25">
      <c r="A5356" s="34"/>
      <c r="B5356" s="44" t="s">
        <v>2087</v>
      </c>
      <c r="C5356" s="31" t="s">
        <v>57</v>
      </c>
      <c r="D5356" s="14" t="s">
        <v>2032</v>
      </c>
      <c r="E5356" s="14" t="s">
        <v>2088</v>
      </c>
      <c r="F5356" s="14" t="s">
        <v>2089</v>
      </c>
      <c r="G5356" s="14" t="s">
        <v>6493</v>
      </c>
      <c r="H5356" s="20">
        <v>-248720779</v>
      </c>
      <c r="I5356" s="20"/>
      <c r="J5356" s="21">
        <f>IFERROR((I5356/H5356),0)</f>
        <v>0</v>
      </c>
      <c r="K5356" s="20"/>
      <c r="L5356" s="20"/>
      <c r="M5356" s="21"/>
    </row>
    <row r="5357" spans="1:13" s="14" customFormat="1" ht="45" outlineLevel="1" x14ac:dyDescent="0.25">
      <c r="A5357" s="34"/>
      <c r="B5357" s="46" t="s">
        <v>7349</v>
      </c>
      <c r="C5357" s="40" t="str">
        <f>C5356</f>
        <v>ASIGNACIÓN PARA LA INVERSIÓN LOCAL SEGÚN NBI Y CUARTA, QUINTA, Y SEXTA CATEGORÍA</v>
      </c>
      <c r="D5357" s="39" t="str">
        <f>D5356</f>
        <v xml:space="preserve">CAUCA                                             </v>
      </c>
      <c r="E5357" s="39" t="str">
        <f>E5356</f>
        <v>19513</v>
      </c>
      <c r="F5357" s="39" t="str">
        <f>F5356</f>
        <v xml:space="preserve">PADILLA                                           </v>
      </c>
      <c r="G5357" s="39" t="s">
        <v>10656</v>
      </c>
      <c r="H5357" s="20">
        <f>SUBTOTAL(9,H5351:H5356)</f>
        <v>4014671892</v>
      </c>
      <c r="I5357" s="20">
        <f>SUBTOTAL(9,I5351:I5356)</f>
        <v>3809154956.79</v>
      </c>
      <c r="J5357" s="42">
        <f>+I5357/H5357</f>
        <v>0.94880853510855223</v>
      </c>
      <c r="K5357" s="20">
        <f>SUBTOTAL(9,K5351:K5356)</f>
        <v>918955511.1500001</v>
      </c>
      <c r="L5357" s="20">
        <f>SUBTOTAL(9,L5351:L5356)</f>
        <v>789366182.79000008</v>
      </c>
      <c r="M5357" s="7">
        <f>IFERROR((L5357/K5357),"N.A")</f>
        <v>0.85898193461201489</v>
      </c>
    </row>
    <row r="5358" spans="1:13" s="14" customFormat="1" ht="30" outlineLevel="2" x14ac:dyDescent="0.25">
      <c r="A5358" s="34"/>
      <c r="B5358" s="44" t="s">
        <v>2090</v>
      </c>
      <c r="C5358" s="31" t="s">
        <v>57</v>
      </c>
      <c r="D5358" s="14" t="s">
        <v>2032</v>
      </c>
      <c r="E5358" s="14" t="s">
        <v>2091</v>
      </c>
      <c r="F5358" s="14" t="s">
        <v>2092</v>
      </c>
      <c r="G5358" s="14" t="s">
        <v>16</v>
      </c>
      <c r="H5358" s="15">
        <v>4375241339</v>
      </c>
      <c r="I5358" s="15">
        <v>2777144364.79</v>
      </c>
      <c r="J5358" s="16">
        <f>IFERROR((I5358/H5358),0)</f>
        <v>0.63474084047321166</v>
      </c>
      <c r="K5358" s="15">
        <v>3233064925.3699999</v>
      </c>
      <c r="L5358" s="15">
        <v>2777144364.79</v>
      </c>
      <c r="M5358" s="17">
        <f>L5358/K5358</f>
        <v>0.85898193475721085</v>
      </c>
    </row>
    <row r="5359" spans="1:13" s="14" customFormat="1" ht="30" outlineLevel="2" x14ac:dyDescent="0.25">
      <c r="A5359" s="34"/>
      <c r="B5359" s="44" t="s">
        <v>2090</v>
      </c>
      <c r="C5359" s="31" t="s">
        <v>57</v>
      </c>
      <c r="D5359" s="14" t="s">
        <v>2032</v>
      </c>
      <c r="E5359" s="14" t="s">
        <v>2091</v>
      </c>
      <c r="F5359" s="14" t="s">
        <v>2092</v>
      </c>
      <c r="G5359" s="14" t="s">
        <v>6109</v>
      </c>
      <c r="H5359" s="20">
        <v>5762987664</v>
      </c>
      <c r="I5359" s="20">
        <v>5762987664</v>
      </c>
      <c r="J5359" s="21">
        <f>IFERROR((I5359/H5359),0)</f>
        <v>1</v>
      </c>
      <c r="K5359" s="20"/>
      <c r="L5359" s="20"/>
      <c r="M5359" s="21"/>
    </row>
    <row r="5360" spans="1:13" s="14" customFormat="1" ht="30" outlineLevel="2" x14ac:dyDescent="0.25">
      <c r="A5360" s="34"/>
      <c r="B5360" s="44" t="s">
        <v>2090</v>
      </c>
      <c r="C5360" s="31" t="s">
        <v>57</v>
      </c>
      <c r="D5360" s="14" t="s">
        <v>2032</v>
      </c>
      <c r="E5360" s="14" t="s">
        <v>2091</v>
      </c>
      <c r="F5360" s="14" t="s">
        <v>2092</v>
      </c>
      <c r="G5360" s="14" t="s">
        <v>6481</v>
      </c>
      <c r="H5360" s="20">
        <v>27060</v>
      </c>
      <c r="I5360" s="20">
        <v>27060</v>
      </c>
      <c r="J5360" s="21">
        <f>IFERROR((I5360/H5360),0)</f>
        <v>1</v>
      </c>
      <c r="K5360" s="20"/>
      <c r="L5360" s="20"/>
      <c r="M5360" s="21"/>
    </row>
    <row r="5361" spans="1:13" s="14" customFormat="1" ht="30" outlineLevel="2" x14ac:dyDescent="0.25">
      <c r="A5361" s="34"/>
      <c r="B5361" s="44" t="s">
        <v>2090</v>
      </c>
      <c r="C5361" s="31" t="s">
        <v>57</v>
      </c>
      <c r="D5361" s="14" t="s">
        <v>2032</v>
      </c>
      <c r="E5361" s="14" t="s">
        <v>2091</v>
      </c>
      <c r="F5361" s="14" t="s">
        <v>2092</v>
      </c>
      <c r="G5361" s="14" t="s">
        <v>6484</v>
      </c>
      <c r="H5361" s="20">
        <v>109478103</v>
      </c>
      <c r="I5361" s="20">
        <v>109478103</v>
      </c>
      <c r="J5361" s="21">
        <f>IFERROR((I5361/H5361),0)</f>
        <v>1</v>
      </c>
      <c r="K5361" s="20"/>
      <c r="L5361" s="20"/>
      <c r="M5361" s="21"/>
    </row>
    <row r="5362" spans="1:13" s="14" customFormat="1" ht="30" outlineLevel="2" x14ac:dyDescent="0.25">
      <c r="A5362" s="34"/>
      <c r="B5362" s="44" t="s">
        <v>2090</v>
      </c>
      <c r="C5362" s="31" t="s">
        <v>57</v>
      </c>
      <c r="D5362" s="14" t="s">
        <v>2032</v>
      </c>
      <c r="E5362" s="14" t="s">
        <v>2091</v>
      </c>
      <c r="F5362" s="14" t="s">
        <v>2092</v>
      </c>
      <c r="G5362" s="14" t="s">
        <v>6492</v>
      </c>
      <c r="H5362" s="20">
        <v>665605934</v>
      </c>
      <c r="I5362" s="20">
        <v>665605934</v>
      </c>
      <c r="J5362" s="21">
        <f>IFERROR((I5362/H5362),0)</f>
        <v>1</v>
      </c>
      <c r="K5362" s="20"/>
      <c r="L5362" s="20"/>
      <c r="M5362" s="22"/>
    </row>
    <row r="5363" spans="1:13" s="14" customFormat="1" ht="30" outlineLevel="2" x14ac:dyDescent="0.25">
      <c r="A5363" s="34"/>
      <c r="B5363" s="44" t="s">
        <v>2090</v>
      </c>
      <c r="C5363" s="31" t="s">
        <v>57</v>
      </c>
      <c r="D5363" s="14" t="s">
        <v>2032</v>
      </c>
      <c r="E5363" s="14" t="s">
        <v>2091</v>
      </c>
      <c r="F5363" s="14" t="s">
        <v>2092</v>
      </c>
      <c r="G5363" s="14" t="s">
        <v>6493</v>
      </c>
      <c r="H5363" s="20">
        <v>-875048268</v>
      </c>
      <c r="I5363" s="20"/>
      <c r="J5363" s="21">
        <f>IFERROR((I5363/H5363),0)</f>
        <v>0</v>
      </c>
      <c r="K5363" s="20"/>
      <c r="L5363" s="20"/>
      <c r="M5363" s="21"/>
    </row>
    <row r="5364" spans="1:13" s="14" customFormat="1" ht="45" outlineLevel="1" x14ac:dyDescent="0.25">
      <c r="A5364" s="34"/>
      <c r="B5364" s="46" t="s">
        <v>7350</v>
      </c>
      <c r="C5364" s="40" t="str">
        <f>C5363</f>
        <v>ASIGNACIÓN PARA LA INVERSIÓN LOCAL SEGÚN NBI Y CUARTA, QUINTA, Y SEXTA CATEGORÍA</v>
      </c>
      <c r="D5364" s="39" t="str">
        <f>D5363</f>
        <v xml:space="preserve">CAUCA                                             </v>
      </c>
      <c r="E5364" s="39" t="str">
        <f>E5363</f>
        <v>19473</v>
      </c>
      <c r="F5364" s="39" t="str">
        <f>F5363</f>
        <v xml:space="preserve">MORALES                                           </v>
      </c>
      <c r="G5364" s="39" t="s">
        <v>10656</v>
      </c>
      <c r="H5364" s="20">
        <f>SUBTOTAL(9,H5358:H5363)</f>
        <v>10038291832</v>
      </c>
      <c r="I5364" s="20">
        <f>SUBTOTAL(9,I5358:I5363)</f>
        <v>9315243125.7900009</v>
      </c>
      <c r="J5364" s="42">
        <f>+I5364/H5364</f>
        <v>0.92797094183842421</v>
      </c>
      <c r="K5364" s="20">
        <f>SUBTOTAL(9,K5358:K5363)</f>
        <v>3233064925.3699999</v>
      </c>
      <c r="L5364" s="20">
        <f>SUBTOTAL(9,L5358:L5363)</f>
        <v>2777144364.79</v>
      </c>
      <c r="M5364" s="7">
        <f>IFERROR((L5364/K5364),"N.A")</f>
        <v>0.85898193475721085</v>
      </c>
    </row>
    <row r="5365" spans="1:13" s="14" customFormat="1" ht="30" outlineLevel="2" x14ac:dyDescent="0.25">
      <c r="A5365" s="34"/>
      <c r="B5365" s="44" t="s">
        <v>2093</v>
      </c>
      <c r="C5365" s="31" t="s">
        <v>57</v>
      </c>
      <c r="D5365" s="14" t="s">
        <v>2032</v>
      </c>
      <c r="E5365" s="14" t="s">
        <v>2094</v>
      </c>
      <c r="F5365" s="14" t="s">
        <v>2095</v>
      </c>
      <c r="G5365" s="14" t="s">
        <v>16</v>
      </c>
      <c r="H5365" s="15">
        <v>2116849842</v>
      </c>
      <c r="I5365" s="15">
        <v>1343651047.8600001</v>
      </c>
      <c r="J5365" s="16">
        <f>IFERROR((I5365/H5365),0)</f>
        <v>0.63474084047006307</v>
      </c>
      <c r="K5365" s="15">
        <v>1564236677.9500003</v>
      </c>
      <c r="L5365" s="15">
        <v>1343651047.8600001</v>
      </c>
      <c r="M5365" s="17">
        <f>L5365/K5365</f>
        <v>0.85898193463978412</v>
      </c>
    </row>
    <row r="5366" spans="1:13" s="14" customFormat="1" ht="30" outlineLevel="2" x14ac:dyDescent="0.25">
      <c r="A5366" s="34"/>
      <c r="B5366" s="44" t="s">
        <v>2093</v>
      </c>
      <c r="C5366" s="31" t="s">
        <v>57</v>
      </c>
      <c r="D5366" s="14" t="s">
        <v>2032</v>
      </c>
      <c r="E5366" s="14" t="s">
        <v>2094</v>
      </c>
      <c r="F5366" s="14" t="s">
        <v>2095</v>
      </c>
      <c r="G5366" s="14" t="s">
        <v>6109</v>
      </c>
      <c r="H5366" s="20">
        <v>3740853392</v>
      </c>
      <c r="I5366" s="20">
        <v>3740853392</v>
      </c>
      <c r="J5366" s="21">
        <f>IFERROR((I5366/H5366),0)</f>
        <v>1</v>
      </c>
      <c r="K5366" s="20"/>
      <c r="L5366" s="20"/>
      <c r="M5366" s="21"/>
    </row>
    <row r="5367" spans="1:13" s="14" customFormat="1" ht="30" outlineLevel="2" x14ac:dyDescent="0.25">
      <c r="A5367" s="34"/>
      <c r="B5367" s="44" t="s">
        <v>2093</v>
      </c>
      <c r="C5367" s="31" t="s">
        <v>57</v>
      </c>
      <c r="D5367" s="14" t="s">
        <v>2032</v>
      </c>
      <c r="E5367" s="14" t="s">
        <v>2094</v>
      </c>
      <c r="F5367" s="14" t="s">
        <v>2095</v>
      </c>
      <c r="G5367" s="14" t="s">
        <v>6481</v>
      </c>
      <c r="H5367" s="20">
        <v>13092</v>
      </c>
      <c r="I5367" s="20">
        <v>13092</v>
      </c>
      <c r="J5367" s="21">
        <f>IFERROR((I5367/H5367),0)</f>
        <v>1</v>
      </c>
      <c r="K5367" s="20"/>
      <c r="L5367" s="20"/>
      <c r="M5367" s="21"/>
    </row>
    <row r="5368" spans="1:13" s="14" customFormat="1" ht="30" outlineLevel="2" x14ac:dyDescent="0.25">
      <c r="A5368" s="34"/>
      <c r="B5368" s="44" t="s">
        <v>2093</v>
      </c>
      <c r="C5368" s="31" t="s">
        <v>57</v>
      </c>
      <c r="D5368" s="14" t="s">
        <v>2032</v>
      </c>
      <c r="E5368" s="14" t="s">
        <v>2094</v>
      </c>
      <c r="F5368" s="14" t="s">
        <v>2095</v>
      </c>
      <c r="G5368" s="14" t="s">
        <v>6484</v>
      </c>
      <c r="H5368" s="20">
        <v>52968211</v>
      </c>
      <c r="I5368" s="20">
        <v>52968211</v>
      </c>
      <c r="J5368" s="21">
        <f>IFERROR((I5368/H5368),0)</f>
        <v>1</v>
      </c>
      <c r="K5368" s="20"/>
      <c r="L5368" s="20"/>
      <c r="M5368" s="21"/>
    </row>
    <row r="5369" spans="1:13" s="14" customFormat="1" ht="30" outlineLevel="2" x14ac:dyDescent="0.25">
      <c r="A5369" s="34"/>
      <c r="B5369" s="44" t="s">
        <v>2093</v>
      </c>
      <c r="C5369" s="31" t="s">
        <v>57</v>
      </c>
      <c r="D5369" s="14" t="s">
        <v>2032</v>
      </c>
      <c r="E5369" s="14" t="s">
        <v>2094</v>
      </c>
      <c r="F5369" s="14" t="s">
        <v>2095</v>
      </c>
      <c r="G5369" s="14" t="s">
        <v>6492</v>
      </c>
      <c r="H5369" s="20">
        <v>322036594</v>
      </c>
      <c r="I5369" s="20">
        <v>322036594</v>
      </c>
      <c r="J5369" s="21">
        <f>IFERROR((I5369/H5369),0)</f>
        <v>1</v>
      </c>
      <c r="K5369" s="20"/>
      <c r="L5369" s="20"/>
      <c r="M5369" s="22"/>
    </row>
    <row r="5370" spans="1:13" s="14" customFormat="1" ht="30" outlineLevel="2" x14ac:dyDescent="0.25">
      <c r="A5370" s="34"/>
      <c r="B5370" s="44" t="s">
        <v>2093</v>
      </c>
      <c r="C5370" s="31" t="s">
        <v>57</v>
      </c>
      <c r="D5370" s="14" t="s">
        <v>2032</v>
      </c>
      <c r="E5370" s="14" t="s">
        <v>2094</v>
      </c>
      <c r="F5370" s="14" t="s">
        <v>2095</v>
      </c>
      <c r="G5370" s="14" t="s">
        <v>6493</v>
      </c>
      <c r="H5370" s="20">
        <v>-423369968</v>
      </c>
      <c r="I5370" s="20"/>
      <c r="J5370" s="21">
        <f>IFERROR((I5370/H5370),0)</f>
        <v>0</v>
      </c>
      <c r="K5370" s="20"/>
      <c r="L5370" s="20"/>
      <c r="M5370" s="21"/>
    </row>
    <row r="5371" spans="1:13" s="14" customFormat="1" ht="45" outlineLevel="1" x14ac:dyDescent="0.25">
      <c r="A5371" s="34"/>
      <c r="B5371" s="46" t="s">
        <v>7351</v>
      </c>
      <c r="C5371" s="40" t="str">
        <f>C5370</f>
        <v>ASIGNACIÓN PARA LA INVERSIÓN LOCAL SEGÚN NBI Y CUARTA, QUINTA, Y SEXTA CATEGORÍA</v>
      </c>
      <c r="D5371" s="39" t="str">
        <f>D5370</f>
        <v xml:space="preserve">CAUCA                                             </v>
      </c>
      <c r="E5371" s="39" t="str">
        <f>E5370</f>
        <v>19455</v>
      </c>
      <c r="F5371" s="39" t="str">
        <f>F5370</f>
        <v xml:space="preserve">MIRANDA                                           </v>
      </c>
      <c r="G5371" s="39" t="s">
        <v>10656</v>
      </c>
      <c r="H5371" s="20">
        <f>SUBTOTAL(9,H5365:H5370)</f>
        <v>5809351163</v>
      </c>
      <c r="I5371" s="20">
        <f>SUBTOTAL(9,I5365:I5370)</f>
        <v>5459522336.8600006</v>
      </c>
      <c r="J5371" s="42">
        <f>+I5371/H5371</f>
        <v>0.9397817731577196</v>
      </c>
      <c r="K5371" s="20">
        <f>SUBTOTAL(9,K5365:K5370)</f>
        <v>1564236677.9500003</v>
      </c>
      <c r="L5371" s="20">
        <f>SUBTOTAL(9,L5365:L5370)</f>
        <v>1343651047.8600001</v>
      </c>
      <c r="M5371" s="7">
        <f>IFERROR((L5371/K5371),"N.A")</f>
        <v>0.85898193463978412</v>
      </c>
    </row>
    <row r="5372" spans="1:13" s="14" customFormat="1" ht="30" outlineLevel="2" x14ac:dyDescent="0.25">
      <c r="A5372" s="34"/>
      <c r="B5372" s="44" t="s">
        <v>2096</v>
      </c>
      <c r="C5372" s="31" t="s">
        <v>57</v>
      </c>
      <c r="D5372" s="14" t="s">
        <v>2032</v>
      </c>
      <c r="E5372" s="14" t="s">
        <v>2097</v>
      </c>
      <c r="F5372" s="14" t="s">
        <v>2098</v>
      </c>
      <c r="G5372" s="14" t="s">
        <v>16</v>
      </c>
      <c r="H5372" s="15">
        <v>3443660692</v>
      </c>
      <c r="I5372" s="15">
        <v>2185832081.9499998</v>
      </c>
      <c r="J5372" s="16">
        <f>IFERROR((I5372/H5372),0)</f>
        <v>0.63474084047476764</v>
      </c>
      <c r="K5372" s="15">
        <v>2544677592.8900003</v>
      </c>
      <c r="L5372" s="15">
        <v>2185832081.9499998</v>
      </c>
      <c r="M5372" s="17">
        <f>L5372/K5372</f>
        <v>0.8589819347084916</v>
      </c>
    </row>
    <row r="5373" spans="1:13" s="14" customFormat="1" ht="30" outlineLevel="2" x14ac:dyDescent="0.25">
      <c r="A5373" s="34"/>
      <c r="B5373" s="44" t="s">
        <v>2096</v>
      </c>
      <c r="C5373" s="31" t="s">
        <v>57</v>
      </c>
      <c r="D5373" s="14" t="s">
        <v>2032</v>
      </c>
      <c r="E5373" s="14" t="s">
        <v>2097</v>
      </c>
      <c r="F5373" s="14" t="s">
        <v>2098</v>
      </c>
      <c r="G5373" s="14" t="s">
        <v>6109</v>
      </c>
      <c r="H5373" s="20">
        <v>2579620457</v>
      </c>
      <c r="I5373" s="20">
        <v>2579620457</v>
      </c>
      <c r="J5373" s="21">
        <f>IFERROR((I5373/H5373),0)</f>
        <v>1</v>
      </c>
      <c r="K5373" s="20"/>
      <c r="L5373" s="20"/>
      <c r="M5373" s="21"/>
    </row>
    <row r="5374" spans="1:13" s="14" customFormat="1" ht="30" outlineLevel="2" x14ac:dyDescent="0.25">
      <c r="A5374" s="34"/>
      <c r="B5374" s="44" t="s">
        <v>2096</v>
      </c>
      <c r="C5374" s="31" t="s">
        <v>57</v>
      </c>
      <c r="D5374" s="14" t="s">
        <v>2032</v>
      </c>
      <c r="E5374" s="14" t="s">
        <v>2097</v>
      </c>
      <c r="F5374" s="14" t="s">
        <v>2098</v>
      </c>
      <c r="G5374" s="14" t="s">
        <v>6481</v>
      </c>
      <c r="H5374" s="20">
        <v>21299</v>
      </c>
      <c r="I5374" s="20">
        <v>21299</v>
      </c>
      <c r="J5374" s="21">
        <f>IFERROR((I5374/H5374),0)</f>
        <v>1</v>
      </c>
      <c r="K5374" s="20"/>
      <c r="L5374" s="20"/>
      <c r="M5374" s="21"/>
    </row>
    <row r="5375" spans="1:13" s="14" customFormat="1" ht="30" outlineLevel="2" x14ac:dyDescent="0.25">
      <c r="A5375" s="34"/>
      <c r="B5375" s="44" t="s">
        <v>2096</v>
      </c>
      <c r="C5375" s="31" t="s">
        <v>57</v>
      </c>
      <c r="D5375" s="14" t="s">
        <v>2032</v>
      </c>
      <c r="E5375" s="14" t="s">
        <v>2097</v>
      </c>
      <c r="F5375" s="14" t="s">
        <v>2098</v>
      </c>
      <c r="G5375" s="14" t="s">
        <v>6484</v>
      </c>
      <c r="H5375" s="20">
        <v>86167919</v>
      </c>
      <c r="I5375" s="20">
        <v>86167919</v>
      </c>
      <c r="J5375" s="21">
        <f>IFERROR((I5375/H5375),0)</f>
        <v>1</v>
      </c>
      <c r="K5375" s="20"/>
      <c r="L5375" s="20"/>
      <c r="M5375" s="21"/>
    </row>
    <row r="5376" spans="1:13" s="14" customFormat="1" ht="30" outlineLevel="2" x14ac:dyDescent="0.25">
      <c r="A5376" s="34"/>
      <c r="B5376" s="44" t="s">
        <v>2096</v>
      </c>
      <c r="C5376" s="31" t="s">
        <v>57</v>
      </c>
      <c r="D5376" s="14" t="s">
        <v>2032</v>
      </c>
      <c r="E5376" s="14" t="s">
        <v>2097</v>
      </c>
      <c r="F5376" s="14" t="s">
        <v>2098</v>
      </c>
      <c r="G5376" s="14" t="s">
        <v>6492</v>
      </c>
      <c r="H5376" s="20">
        <v>523884471</v>
      </c>
      <c r="I5376" s="20">
        <v>523884471</v>
      </c>
      <c r="J5376" s="21">
        <f>IFERROR((I5376/H5376),0)</f>
        <v>1</v>
      </c>
      <c r="K5376" s="20"/>
      <c r="L5376" s="20"/>
      <c r="M5376" s="22"/>
    </row>
    <row r="5377" spans="1:13" s="14" customFormat="1" ht="30" outlineLevel="2" x14ac:dyDescent="0.25">
      <c r="A5377" s="34"/>
      <c r="B5377" s="44" t="s">
        <v>2096</v>
      </c>
      <c r="C5377" s="31" t="s">
        <v>57</v>
      </c>
      <c r="D5377" s="14" t="s">
        <v>2032</v>
      </c>
      <c r="E5377" s="14" t="s">
        <v>2097</v>
      </c>
      <c r="F5377" s="14" t="s">
        <v>2098</v>
      </c>
      <c r="G5377" s="14" t="s">
        <v>6493</v>
      </c>
      <c r="H5377" s="20">
        <v>-688732138</v>
      </c>
      <c r="I5377" s="20"/>
      <c r="J5377" s="21">
        <f>IFERROR((I5377/H5377),0)</f>
        <v>0</v>
      </c>
      <c r="K5377" s="20"/>
      <c r="L5377" s="20"/>
      <c r="M5377" s="21"/>
    </row>
    <row r="5378" spans="1:13" s="14" customFormat="1" ht="45" outlineLevel="1" x14ac:dyDescent="0.25">
      <c r="A5378" s="34"/>
      <c r="B5378" s="46" t="s">
        <v>7352</v>
      </c>
      <c r="C5378" s="40" t="str">
        <f>C5377</f>
        <v>ASIGNACIÓN PARA LA INVERSIÓN LOCAL SEGÚN NBI Y CUARTA, QUINTA, Y SEXTA CATEGORÍA</v>
      </c>
      <c r="D5378" s="39" t="str">
        <f>D5377</f>
        <v xml:space="preserve">CAUCA                                             </v>
      </c>
      <c r="E5378" s="39" t="str">
        <f>E5377</f>
        <v>19450</v>
      </c>
      <c r="F5378" s="39" t="str">
        <f>F5377</f>
        <v xml:space="preserve">MERCADERES                                        </v>
      </c>
      <c r="G5378" s="39" t="s">
        <v>10656</v>
      </c>
      <c r="H5378" s="20">
        <f>SUBTOTAL(9,H5372:H5377)</f>
        <v>5944622700</v>
      </c>
      <c r="I5378" s="20">
        <f>SUBTOTAL(9,I5372:I5377)</f>
        <v>5375526227.9499998</v>
      </c>
      <c r="J5378" s="42">
        <f>+I5378/H5378</f>
        <v>0.90426701562573519</v>
      </c>
      <c r="K5378" s="20">
        <f>SUBTOTAL(9,K5372:K5377)</f>
        <v>2544677592.8900003</v>
      </c>
      <c r="L5378" s="20">
        <f>SUBTOTAL(9,L5372:L5377)</f>
        <v>2185832081.9499998</v>
      </c>
      <c r="M5378" s="7">
        <f>IFERROR((L5378/K5378),"N.A")</f>
        <v>0.8589819347084916</v>
      </c>
    </row>
    <row r="5379" spans="1:13" s="14" customFormat="1" ht="30" outlineLevel="2" x14ac:dyDescent="0.25">
      <c r="A5379" s="34"/>
      <c r="B5379" s="44" t="s">
        <v>2099</v>
      </c>
      <c r="C5379" s="31" t="s">
        <v>57</v>
      </c>
      <c r="D5379" s="14" t="s">
        <v>2032</v>
      </c>
      <c r="E5379" s="14" t="s">
        <v>2100</v>
      </c>
      <c r="F5379" s="14" t="s">
        <v>2101</v>
      </c>
      <c r="G5379" s="14" t="s">
        <v>16</v>
      </c>
      <c r="H5379" s="15">
        <v>4276203864</v>
      </c>
      <c r="I5379" s="15">
        <v>2714281234.6599998</v>
      </c>
      <c r="J5379" s="16">
        <f>IFERROR((I5379/H5379),0)</f>
        <v>0.63474084047083679</v>
      </c>
      <c r="K5379" s="15">
        <v>3159881628.4799995</v>
      </c>
      <c r="L5379" s="15">
        <v>2714281234.6599998</v>
      </c>
      <c r="M5379" s="17">
        <f>L5379/K5379</f>
        <v>0.85898193470166562</v>
      </c>
    </row>
    <row r="5380" spans="1:13" s="14" customFormat="1" ht="30" outlineLevel="2" x14ac:dyDescent="0.25">
      <c r="A5380" s="34"/>
      <c r="B5380" s="44" t="s">
        <v>2099</v>
      </c>
      <c r="C5380" s="31" t="s">
        <v>57</v>
      </c>
      <c r="D5380" s="14" t="s">
        <v>2032</v>
      </c>
      <c r="E5380" s="14" t="s">
        <v>2100</v>
      </c>
      <c r="F5380" s="14" t="s">
        <v>2101</v>
      </c>
      <c r="G5380" s="14" t="s">
        <v>6109</v>
      </c>
      <c r="H5380" s="20">
        <v>1716104425</v>
      </c>
      <c r="I5380" s="20">
        <v>1716104425</v>
      </c>
      <c r="J5380" s="21">
        <f>IFERROR((I5380/H5380),0)</f>
        <v>1</v>
      </c>
      <c r="K5380" s="20"/>
      <c r="L5380" s="20"/>
      <c r="M5380" s="21"/>
    </row>
    <row r="5381" spans="1:13" s="14" customFormat="1" ht="30" outlineLevel="2" x14ac:dyDescent="0.25">
      <c r="A5381" s="34"/>
      <c r="B5381" s="44" t="s">
        <v>2099</v>
      </c>
      <c r="C5381" s="31" t="s">
        <v>57</v>
      </c>
      <c r="D5381" s="14" t="s">
        <v>2032</v>
      </c>
      <c r="E5381" s="14" t="s">
        <v>2100</v>
      </c>
      <c r="F5381" s="14" t="s">
        <v>2101</v>
      </c>
      <c r="G5381" s="14" t="s">
        <v>6481</v>
      </c>
      <c r="H5381" s="20">
        <v>26448</v>
      </c>
      <c r="I5381" s="20">
        <v>26448</v>
      </c>
      <c r="J5381" s="21">
        <f>IFERROR((I5381/H5381),0)</f>
        <v>1</v>
      </c>
      <c r="K5381" s="20"/>
      <c r="L5381" s="20"/>
      <c r="M5381" s="21"/>
    </row>
    <row r="5382" spans="1:13" s="14" customFormat="1" ht="30" outlineLevel="2" x14ac:dyDescent="0.25">
      <c r="A5382" s="34"/>
      <c r="B5382" s="44" t="s">
        <v>2099</v>
      </c>
      <c r="C5382" s="31" t="s">
        <v>57</v>
      </c>
      <c r="D5382" s="14" t="s">
        <v>2032</v>
      </c>
      <c r="E5382" s="14" t="s">
        <v>2100</v>
      </c>
      <c r="F5382" s="14" t="s">
        <v>2101</v>
      </c>
      <c r="G5382" s="14" t="s">
        <v>6484</v>
      </c>
      <c r="H5382" s="20">
        <v>106999969</v>
      </c>
      <c r="I5382" s="20">
        <v>106999969</v>
      </c>
      <c r="J5382" s="21">
        <f>IFERROR((I5382/H5382),0)</f>
        <v>1</v>
      </c>
      <c r="K5382" s="20"/>
      <c r="L5382" s="20"/>
      <c r="M5382" s="21"/>
    </row>
    <row r="5383" spans="1:13" s="14" customFormat="1" ht="30" outlineLevel="2" x14ac:dyDescent="0.25">
      <c r="A5383" s="34"/>
      <c r="B5383" s="44" t="s">
        <v>2099</v>
      </c>
      <c r="C5383" s="31" t="s">
        <v>57</v>
      </c>
      <c r="D5383" s="14" t="s">
        <v>2032</v>
      </c>
      <c r="E5383" s="14" t="s">
        <v>2100</v>
      </c>
      <c r="F5383" s="14" t="s">
        <v>2101</v>
      </c>
      <c r="G5383" s="14" t="s">
        <v>6492</v>
      </c>
      <c r="H5383" s="20">
        <v>650539353</v>
      </c>
      <c r="I5383" s="20">
        <v>650539353</v>
      </c>
      <c r="J5383" s="21">
        <f>IFERROR((I5383/H5383),0)</f>
        <v>1</v>
      </c>
      <c r="K5383" s="20"/>
      <c r="L5383" s="20"/>
      <c r="M5383" s="22"/>
    </row>
    <row r="5384" spans="1:13" s="14" customFormat="1" ht="30" outlineLevel="2" x14ac:dyDescent="0.25">
      <c r="A5384" s="34"/>
      <c r="B5384" s="44" t="s">
        <v>2099</v>
      </c>
      <c r="C5384" s="31" t="s">
        <v>57</v>
      </c>
      <c r="D5384" s="14" t="s">
        <v>2032</v>
      </c>
      <c r="E5384" s="14" t="s">
        <v>2100</v>
      </c>
      <c r="F5384" s="14" t="s">
        <v>2101</v>
      </c>
      <c r="G5384" s="14" t="s">
        <v>6493</v>
      </c>
      <c r="H5384" s="20">
        <v>-855240773</v>
      </c>
      <c r="I5384" s="20"/>
      <c r="J5384" s="21">
        <f>IFERROR((I5384/H5384),0)</f>
        <v>0</v>
      </c>
      <c r="K5384" s="20"/>
      <c r="L5384" s="20"/>
      <c r="M5384" s="21"/>
    </row>
    <row r="5385" spans="1:13" s="14" customFormat="1" ht="45" outlineLevel="1" x14ac:dyDescent="0.25">
      <c r="A5385" s="34"/>
      <c r="B5385" s="46" t="s">
        <v>7353</v>
      </c>
      <c r="C5385" s="40" t="str">
        <f>C5384</f>
        <v>ASIGNACIÓN PARA LA INVERSIÓN LOCAL SEGÚN NBI Y CUARTA, QUINTA, Y SEXTA CATEGORÍA</v>
      </c>
      <c r="D5385" s="39" t="str">
        <f>D5384</f>
        <v xml:space="preserve">CAUCA                                             </v>
      </c>
      <c r="E5385" s="39" t="str">
        <f>E5384</f>
        <v>19418</v>
      </c>
      <c r="F5385" s="39" t="str">
        <f>F5384</f>
        <v xml:space="preserve">LÓPEZ                                             </v>
      </c>
      <c r="G5385" s="39" t="s">
        <v>10656</v>
      </c>
      <c r="H5385" s="20">
        <f>SUBTOTAL(9,H5379:H5384)</f>
        <v>5894633286</v>
      </c>
      <c r="I5385" s="20">
        <f>SUBTOTAL(9,I5379:I5384)</f>
        <v>5187951429.6599998</v>
      </c>
      <c r="J5385" s="42">
        <f>+I5385/H5385</f>
        <v>0.88011436470214377</v>
      </c>
      <c r="K5385" s="20">
        <f>SUBTOTAL(9,K5379:K5384)</f>
        <v>3159881628.4799995</v>
      </c>
      <c r="L5385" s="20">
        <f>SUBTOTAL(9,L5379:L5384)</f>
        <v>2714281234.6599998</v>
      </c>
      <c r="M5385" s="7">
        <f>IFERROR((L5385/K5385),"N.A")</f>
        <v>0.85898193470166562</v>
      </c>
    </row>
    <row r="5386" spans="1:13" s="14" customFormat="1" ht="30" outlineLevel="2" x14ac:dyDescent="0.25">
      <c r="A5386" s="34"/>
      <c r="B5386" s="44" t="s">
        <v>2102</v>
      </c>
      <c r="C5386" s="31" t="s">
        <v>57</v>
      </c>
      <c r="D5386" s="14" t="s">
        <v>2032</v>
      </c>
      <c r="E5386" s="14" t="s">
        <v>2103</v>
      </c>
      <c r="F5386" s="14" t="s">
        <v>1740</v>
      </c>
      <c r="G5386" s="14" t="s">
        <v>16</v>
      </c>
      <c r="H5386" s="15">
        <v>2743154439</v>
      </c>
      <c r="I5386" s="15">
        <v>1741192154.1299999</v>
      </c>
      <c r="J5386" s="16">
        <f>IFERROR((I5386/H5386),0)</f>
        <v>0.63474084046275603</v>
      </c>
      <c r="K5386" s="15">
        <v>2027041645.3000002</v>
      </c>
      <c r="L5386" s="15">
        <v>1741192154.1299999</v>
      </c>
      <c r="M5386" s="17">
        <f>L5386/K5386</f>
        <v>0.85898193466681594</v>
      </c>
    </row>
    <row r="5387" spans="1:13" s="14" customFormat="1" ht="30" outlineLevel="2" x14ac:dyDescent="0.25">
      <c r="A5387" s="34"/>
      <c r="B5387" s="44" t="s">
        <v>2102</v>
      </c>
      <c r="C5387" s="31" t="s">
        <v>57</v>
      </c>
      <c r="D5387" s="14" t="s">
        <v>2032</v>
      </c>
      <c r="E5387" s="14" t="s">
        <v>2103</v>
      </c>
      <c r="F5387" s="14" t="s">
        <v>1740</v>
      </c>
      <c r="G5387" s="14" t="s">
        <v>6109</v>
      </c>
      <c r="H5387" s="20">
        <v>3780923419</v>
      </c>
      <c r="I5387" s="20">
        <v>3780923419</v>
      </c>
      <c r="J5387" s="21">
        <f>IFERROR((I5387/H5387),0)</f>
        <v>1</v>
      </c>
      <c r="K5387" s="20"/>
      <c r="L5387" s="20"/>
      <c r="M5387" s="21"/>
    </row>
    <row r="5388" spans="1:13" s="14" customFormat="1" ht="30" outlineLevel="2" x14ac:dyDescent="0.25">
      <c r="A5388" s="34"/>
      <c r="B5388" s="44" t="s">
        <v>2102</v>
      </c>
      <c r="C5388" s="31" t="s">
        <v>57</v>
      </c>
      <c r="D5388" s="14" t="s">
        <v>2032</v>
      </c>
      <c r="E5388" s="14" t="s">
        <v>2103</v>
      </c>
      <c r="F5388" s="14" t="s">
        <v>1740</v>
      </c>
      <c r="G5388" s="14" t="s">
        <v>6481</v>
      </c>
      <c r="H5388" s="20">
        <v>16966</v>
      </c>
      <c r="I5388" s="20">
        <v>16966</v>
      </c>
      <c r="J5388" s="21">
        <f>IFERROR((I5388/H5388),0)</f>
        <v>1</v>
      </c>
      <c r="K5388" s="20"/>
      <c r="L5388" s="20"/>
      <c r="M5388" s="21"/>
    </row>
    <row r="5389" spans="1:13" s="14" customFormat="1" ht="30" outlineLevel="2" x14ac:dyDescent="0.25">
      <c r="A5389" s="34"/>
      <c r="B5389" s="44" t="s">
        <v>2102</v>
      </c>
      <c r="C5389" s="31" t="s">
        <v>57</v>
      </c>
      <c r="D5389" s="14" t="s">
        <v>2032</v>
      </c>
      <c r="E5389" s="14" t="s">
        <v>2103</v>
      </c>
      <c r="F5389" s="14" t="s">
        <v>1740</v>
      </c>
      <c r="G5389" s="14" t="s">
        <v>6484</v>
      </c>
      <c r="H5389" s="20">
        <v>68639721</v>
      </c>
      <c r="I5389" s="20">
        <v>68639721</v>
      </c>
      <c r="J5389" s="21">
        <f>IFERROR((I5389/H5389),0)</f>
        <v>1</v>
      </c>
      <c r="K5389" s="20"/>
      <c r="L5389" s="20"/>
      <c r="M5389" s="21"/>
    </row>
    <row r="5390" spans="1:13" s="14" customFormat="1" ht="30" outlineLevel="2" x14ac:dyDescent="0.25">
      <c r="A5390" s="34"/>
      <c r="B5390" s="44" t="s">
        <v>2102</v>
      </c>
      <c r="C5390" s="31" t="s">
        <v>57</v>
      </c>
      <c r="D5390" s="14" t="s">
        <v>2032</v>
      </c>
      <c r="E5390" s="14" t="s">
        <v>2103</v>
      </c>
      <c r="F5390" s="14" t="s">
        <v>1740</v>
      </c>
      <c r="G5390" s="14" t="s">
        <v>6492</v>
      </c>
      <c r="H5390" s="20">
        <v>417316379</v>
      </c>
      <c r="I5390" s="20">
        <v>417316379</v>
      </c>
      <c r="J5390" s="21">
        <f>IFERROR((I5390/H5390),0)</f>
        <v>1</v>
      </c>
      <c r="K5390" s="20"/>
      <c r="L5390" s="20"/>
      <c r="M5390" s="22"/>
    </row>
    <row r="5391" spans="1:13" s="14" customFormat="1" ht="30" outlineLevel="2" x14ac:dyDescent="0.25">
      <c r="A5391" s="34"/>
      <c r="B5391" s="44" t="s">
        <v>2102</v>
      </c>
      <c r="C5391" s="31" t="s">
        <v>57</v>
      </c>
      <c r="D5391" s="14" t="s">
        <v>2032</v>
      </c>
      <c r="E5391" s="14" t="s">
        <v>2103</v>
      </c>
      <c r="F5391" s="14" t="s">
        <v>1740</v>
      </c>
      <c r="G5391" s="14" t="s">
        <v>6493</v>
      </c>
      <c r="H5391" s="20">
        <v>-548630888</v>
      </c>
      <c r="I5391" s="20"/>
      <c r="J5391" s="21">
        <f>IFERROR((I5391/H5391),0)</f>
        <v>0</v>
      </c>
      <c r="K5391" s="20"/>
      <c r="L5391" s="20"/>
      <c r="M5391" s="21"/>
    </row>
    <row r="5392" spans="1:13" s="14" customFormat="1" ht="45" outlineLevel="1" x14ac:dyDescent="0.25">
      <c r="A5392" s="34"/>
      <c r="B5392" s="46" t="s">
        <v>7354</v>
      </c>
      <c r="C5392" s="40" t="str">
        <f>C5391</f>
        <v>ASIGNACIÓN PARA LA INVERSIÓN LOCAL SEGÚN NBI Y CUARTA, QUINTA, Y SEXTA CATEGORÍA</v>
      </c>
      <c r="D5392" s="39" t="str">
        <f>D5391</f>
        <v xml:space="preserve">CAUCA                                             </v>
      </c>
      <c r="E5392" s="39" t="str">
        <f>E5391</f>
        <v>19397</v>
      </c>
      <c r="F5392" s="39" t="str">
        <f>F5391</f>
        <v xml:space="preserve">LA VEGA                                           </v>
      </c>
      <c r="G5392" s="39" t="s">
        <v>10656</v>
      </c>
      <c r="H5392" s="20">
        <f>SUBTOTAL(9,H5386:H5391)</f>
        <v>6461420036</v>
      </c>
      <c r="I5392" s="20">
        <f>SUBTOTAL(9,I5386:I5391)</f>
        <v>6008088639.1300001</v>
      </c>
      <c r="J5392" s="42">
        <f>+I5392/H5392</f>
        <v>0.92984028366144744</v>
      </c>
      <c r="K5392" s="20">
        <f>SUBTOTAL(9,K5386:K5391)</f>
        <v>2027041645.3000002</v>
      </c>
      <c r="L5392" s="20">
        <f>SUBTOTAL(9,L5386:L5391)</f>
        <v>1741192154.1299999</v>
      </c>
      <c r="M5392" s="7">
        <f>IFERROR((L5392/K5392),"N.A")</f>
        <v>0.85898193466681594</v>
      </c>
    </row>
    <row r="5393" spans="1:13" s="14" customFormat="1" ht="30" outlineLevel="2" x14ac:dyDescent="0.25">
      <c r="A5393" s="34"/>
      <c r="B5393" s="44" t="s">
        <v>2104</v>
      </c>
      <c r="C5393" s="31" t="s">
        <v>57</v>
      </c>
      <c r="D5393" s="14" t="s">
        <v>2032</v>
      </c>
      <c r="E5393" s="14" t="s">
        <v>2105</v>
      </c>
      <c r="F5393" s="14" t="s">
        <v>2106</v>
      </c>
      <c r="G5393" s="14" t="s">
        <v>16</v>
      </c>
      <c r="H5393" s="15">
        <v>2357741046</v>
      </c>
      <c r="I5393" s="15">
        <v>1496554533.1500001</v>
      </c>
      <c r="J5393" s="16">
        <f>IFERROR((I5393/H5393),0)</f>
        <v>0.63474084047056967</v>
      </c>
      <c r="K5393" s="15">
        <v>1742242150.7099998</v>
      </c>
      <c r="L5393" s="15">
        <v>1496554533.1500001</v>
      </c>
      <c r="M5393" s="17">
        <f>L5393/K5393</f>
        <v>0.85898193459509808</v>
      </c>
    </row>
    <row r="5394" spans="1:13" s="14" customFormat="1" ht="30" outlineLevel="2" x14ac:dyDescent="0.25">
      <c r="A5394" s="34"/>
      <c r="B5394" s="44" t="s">
        <v>2104</v>
      </c>
      <c r="C5394" s="31" t="s">
        <v>57</v>
      </c>
      <c r="D5394" s="14" t="s">
        <v>2032</v>
      </c>
      <c r="E5394" s="14" t="s">
        <v>2105</v>
      </c>
      <c r="F5394" s="14" t="s">
        <v>2106</v>
      </c>
      <c r="G5394" s="14" t="s">
        <v>6109</v>
      </c>
      <c r="H5394" s="20">
        <v>1445239782</v>
      </c>
      <c r="I5394" s="20">
        <v>1445239782</v>
      </c>
      <c r="J5394" s="21">
        <f>IFERROR((I5394/H5394),0)</f>
        <v>1</v>
      </c>
      <c r="K5394" s="20"/>
      <c r="L5394" s="20"/>
      <c r="M5394" s="21"/>
    </row>
    <row r="5395" spans="1:13" s="14" customFormat="1" ht="30" outlineLevel="2" x14ac:dyDescent="0.25">
      <c r="A5395" s="34"/>
      <c r="B5395" s="44" t="s">
        <v>2104</v>
      </c>
      <c r="C5395" s="31" t="s">
        <v>57</v>
      </c>
      <c r="D5395" s="14" t="s">
        <v>2032</v>
      </c>
      <c r="E5395" s="14" t="s">
        <v>2105</v>
      </c>
      <c r="F5395" s="14" t="s">
        <v>2106</v>
      </c>
      <c r="G5395" s="14" t="s">
        <v>6481</v>
      </c>
      <c r="H5395" s="20">
        <v>14582</v>
      </c>
      <c r="I5395" s="20">
        <v>14582</v>
      </c>
      <c r="J5395" s="21">
        <f>IFERROR((I5395/H5395),0)</f>
        <v>1</v>
      </c>
      <c r="K5395" s="20"/>
      <c r="L5395" s="20"/>
      <c r="M5395" s="21"/>
    </row>
    <row r="5396" spans="1:13" s="14" customFormat="1" ht="30" outlineLevel="2" x14ac:dyDescent="0.25">
      <c r="A5396" s="34"/>
      <c r="B5396" s="44" t="s">
        <v>2104</v>
      </c>
      <c r="C5396" s="31" t="s">
        <v>57</v>
      </c>
      <c r="D5396" s="14" t="s">
        <v>2032</v>
      </c>
      <c r="E5396" s="14" t="s">
        <v>2105</v>
      </c>
      <c r="F5396" s="14" t="s">
        <v>2106</v>
      </c>
      <c r="G5396" s="14" t="s">
        <v>6484</v>
      </c>
      <c r="H5396" s="20">
        <v>58995835</v>
      </c>
      <c r="I5396" s="20">
        <v>58995835</v>
      </c>
      <c r="J5396" s="21">
        <f>IFERROR((I5396/H5396),0)</f>
        <v>1</v>
      </c>
      <c r="K5396" s="20"/>
      <c r="L5396" s="20"/>
      <c r="M5396" s="21"/>
    </row>
    <row r="5397" spans="1:13" s="14" customFormat="1" ht="30" outlineLevel="2" x14ac:dyDescent="0.25">
      <c r="A5397" s="34"/>
      <c r="B5397" s="44" t="s">
        <v>2104</v>
      </c>
      <c r="C5397" s="31" t="s">
        <v>57</v>
      </c>
      <c r="D5397" s="14" t="s">
        <v>2032</v>
      </c>
      <c r="E5397" s="14" t="s">
        <v>2105</v>
      </c>
      <c r="F5397" s="14" t="s">
        <v>2106</v>
      </c>
      <c r="G5397" s="14" t="s">
        <v>6492</v>
      </c>
      <c r="H5397" s="20">
        <v>358683398</v>
      </c>
      <c r="I5397" s="20">
        <v>358683398</v>
      </c>
      <c r="J5397" s="21">
        <f>IFERROR((I5397/H5397),0)</f>
        <v>1</v>
      </c>
      <c r="K5397" s="20"/>
      <c r="L5397" s="20"/>
      <c r="M5397" s="22"/>
    </row>
    <row r="5398" spans="1:13" s="14" customFormat="1" ht="30" outlineLevel="2" x14ac:dyDescent="0.25">
      <c r="A5398" s="34"/>
      <c r="B5398" s="44" t="s">
        <v>2104</v>
      </c>
      <c r="C5398" s="31" t="s">
        <v>57</v>
      </c>
      <c r="D5398" s="14" t="s">
        <v>2032</v>
      </c>
      <c r="E5398" s="14" t="s">
        <v>2105</v>
      </c>
      <c r="F5398" s="14" t="s">
        <v>2106</v>
      </c>
      <c r="G5398" s="14" t="s">
        <v>6493</v>
      </c>
      <c r="H5398" s="20">
        <v>-471548209</v>
      </c>
      <c r="I5398" s="20"/>
      <c r="J5398" s="21">
        <f>IFERROR((I5398/H5398),0)</f>
        <v>0</v>
      </c>
      <c r="K5398" s="20"/>
      <c r="L5398" s="20"/>
      <c r="M5398" s="21"/>
    </row>
    <row r="5399" spans="1:13" s="14" customFormat="1" ht="45" outlineLevel="1" x14ac:dyDescent="0.25">
      <c r="A5399" s="34"/>
      <c r="B5399" s="46" t="s">
        <v>7355</v>
      </c>
      <c r="C5399" s="40" t="str">
        <f>C5398</f>
        <v>ASIGNACIÓN PARA LA INVERSIÓN LOCAL SEGÚN NBI Y CUARTA, QUINTA, Y SEXTA CATEGORÍA</v>
      </c>
      <c r="D5399" s="39" t="str">
        <f>D5398</f>
        <v xml:space="preserve">CAUCA                                             </v>
      </c>
      <c r="E5399" s="39" t="str">
        <f>E5398</f>
        <v>19392</v>
      </c>
      <c r="F5399" s="39" t="str">
        <f>F5398</f>
        <v xml:space="preserve">LA SIERRA                                         </v>
      </c>
      <c r="G5399" s="39" t="s">
        <v>10656</v>
      </c>
      <c r="H5399" s="20">
        <f>SUBTOTAL(9,H5393:H5398)</f>
        <v>3749126434</v>
      </c>
      <c r="I5399" s="20">
        <f>SUBTOTAL(9,I5393:I5398)</f>
        <v>3359488130.1500001</v>
      </c>
      <c r="J5399" s="42">
        <f>+I5399/H5399</f>
        <v>0.89607224223849691</v>
      </c>
      <c r="K5399" s="20">
        <f>SUBTOTAL(9,K5393:K5398)</f>
        <v>1742242150.7099998</v>
      </c>
      <c r="L5399" s="20">
        <f>SUBTOTAL(9,L5393:L5398)</f>
        <v>1496554533.1500001</v>
      </c>
      <c r="M5399" s="7">
        <f>IFERROR((L5399/K5399),"N.A")</f>
        <v>0.85898193459509808</v>
      </c>
    </row>
    <row r="5400" spans="1:13" s="14" customFormat="1" ht="30" outlineLevel="2" x14ac:dyDescent="0.25">
      <c r="A5400" s="34"/>
      <c r="B5400" s="44" t="s">
        <v>2107</v>
      </c>
      <c r="C5400" s="31" t="s">
        <v>57</v>
      </c>
      <c r="D5400" s="14" t="s">
        <v>2032</v>
      </c>
      <c r="E5400" s="14" t="s">
        <v>2108</v>
      </c>
      <c r="F5400" s="14" t="s">
        <v>2109</v>
      </c>
      <c r="G5400" s="14" t="s">
        <v>16</v>
      </c>
      <c r="H5400" s="15">
        <v>2299920305</v>
      </c>
      <c r="I5400" s="15">
        <v>1459853347.4100001</v>
      </c>
      <c r="J5400" s="16">
        <f>IFERROR((I5400/H5400),0)</f>
        <v>0.63474084047012236</v>
      </c>
      <c r="K5400" s="15">
        <v>1699515773.8000002</v>
      </c>
      <c r="L5400" s="15">
        <v>1459853347.4100001</v>
      </c>
      <c r="M5400" s="17">
        <f>L5400/K5400</f>
        <v>0.85898193468711892</v>
      </c>
    </row>
    <row r="5401" spans="1:13" s="14" customFormat="1" ht="30" outlineLevel="2" x14ac:dyDescent="0.25">
      <c r="A5401" s="34"/>
      <c r="B5401" s="44" t="s">
        <v>2107</v>
      </c>
      <c r="C5401" s="31" t="s">
        <v>57</v>
      </c>
      <c r="D5401" s="14" t="s">
        <v>2032</v>
      </c>
      <c r="E5401" s="14" t="s">
        <v>2108</v>
      </c>
      <c r="F5401" s="14" t="s">
        <v>2109</v>
      </c>
      <c r="G5401" s="14" t="s">
        <v>6109</v>
      </c>
      <c r="H5401" s="20">
        <v>1159530129</v>
      </c>
      <c r="I5401" s="20">
        <v>1159530129</v>
      </c>
      <c r="J5401" s="21">
        <f>IFERROR((I5401/H5401),0)</f>
        <v>1</v>
      </c>
      <c r="K5401" s="20"/>
      <c r="L5401" s="20"/>
      <c r="M5401" s="21"/>
    </row>
    <row r="5402" spans="1:13" s="14" customFormat="1" ht="30" outlineLevel="2" x14ac:dyDescent="0.25">
      <c r="A5402" s="34"/>
      <c r="B5402" s="44" t="s">
        <v>2107</v>
      </c>
      <c r="C5402" s="31" t="s">
        <v>57</v>
      </c>
      <c r="D5402" s="14" t="s">
        <v>2032</v>
      </c>
      <c r="E5402" s="14" t="s">
        <v>2108</v>
      </c>
      <c r="F5402" s="14" t="s">
        <v>2109</v>
      </c>
      <c r="G5402" s="14" t="s">
        <v>6481</v>
      </c>
      <c r="H5402" s="20">
        <v>14225</v>
      </c>
      <c r="I5402" s="20">
        <v>14225</v>
      </c>
      <c r="J5402" s="21">
        <f>IFERROR((I5402/H5402),0)</f>
        <v>1</v>
      </c>
      <c r="K5402" s="20"/>
      <c r="L5402" s="20"/>
      <c r="M5402" s="21"/>
    </row>
    <row r="5403" spans="1:13" s="14" customFormat="1" ht="30" outlineLevel="2" x14ac:dyDescent="0.25">
      <c r="A5403" s="34"/>
      <c r="B5403" s="44" t="s">
        <v>2107</v>
      </c>
      <c r="C5403" s="31" t="s">
        <v>57</v>
      </c>
      <c r="D5403" s="14" t="s">
        <v>2032</v>
      </c>
      <c r="E5403" s="14" t="s">
        <v>2108</v>
      </c>
      <c r="F5403" s="14" t="s">
        <v>2109</v>
      </c>
      <c r="G5403" s="14" t="s">
        <v>6484</v>
      </c>
      <c r="H5403" s="20">
        <v>57549034</v>
      </c>
      <c r="I5403" s="20">
        <v>57549034</v>
      </c>
      <c r="J5403" s="21">
        <f>IFERROR((I5403/H5403),0)</f>
        <v>1</v>
      </c>
      <c r="K5403" s="20"/>
      <c r="L5403" s="20"/>
      <c r="M5403" s="21"/>
    </row>
    <row r="5404" spans="1:13" s="14" customFormat="1" ht="30" outlineLevel="2" x14ac:dyDescent="0.25">
      <c r="A5404" s="34"/>
      <c r="B5404" s="44" t="s">
        <v>2107</v>
      </c>
      <c r="C5404" s="31" t="s">
        <v>57</v>
      </c>
      <c r="D5404" s="14" t="s">
        <v>2032</v>
      </c>
      <c r="E5404" s="14" t="s">
        <v>2108</v>
      </c>
      <c r="F5404" s="14" t="s">
        <v>2109</v>
      </c>
      <c r="G5404" s="14" t="s">
        <v>6492</v>
      </c>
      <c r="H5404" s="20">
        <v>349887123</v>
      </c>
      <c r="I5404" s="20">
        <v>349887123</v>
      </c>
      <c r="J5404" s="21">
        <f>IFERROR((I5404/H5404),0)</f>
        <v>1</v>
      </c>
      <c r="K5404" s="20"/>
      <c r="L5404" s="20"/>
      <c r="M5404" s="22"/>
    </row>
    <row r="5405" spans="1:13" s="14" customFormat="1" ht="30" outlineLevel="2" x14ac:dyDescent="0.25">
      <c r="A5405" s="34"/>
      <c r="B5405" s="44" t="s">
        <v>2107</v>
      </c>
      <c r="C5405" s="31" t="s">
        <v>57</v>
      </c>
      <c r="D5405" s="14" t="s">
        <v>2032</v>
      </c>
      <c r="E5405" s="14" t="s">
        <v>2108</v>
      </c>
      <c r="F5405" s="14" t="s">
        <v>2109</v>
      </c>
      <c r="G5405" s="14" t="s">
        <v>6493</v>
      </c>
      <c r="H5405" s="20">
        <v>-459984061</v>
      </c>
      <c r="I5405" s="20"/>
      <c r="J5405" s="21">
        <f>IFERROR((I5405/H5405),0)</f>
        <v>0</v>
      </c>
      <c r="K5405" s="20"/>
      <c r="L5405" s="20"/>
      <c r="M5405" s="21"/>
    </row>
    <row r="5406" spans="1:13" s="14" customFormat="1" ht="45" outlineLevel="1" x14ac:dyDescent="0.25">
      <c r="A5406" s="34"/>
      <c r="B5406" s="46" t="s">
        <v>7356</v>
      </c>
      <c r="C5406" s="40" t="str">
        <f>C5405</f>
        <v>ASIGNACIÓN PARA LA INVERSIÓN LOCAL SEGÚN NBI Y CUARTA, QUINTA, Y SEXTA CATEGORÍA</v>
      </c>
      <c r="D5406" s="39" t="str">
        <f>D5405</f>
        <v xml:space="preserve">CAUCA                                             </v>
      </c>
      <c r="E5406" s="39" t="str">
        <f>E5405</f>
        <v>19364</v>
      </c>
      <c r="F5406" s="39" t="str">
        <f>F5405</f>
        <v xml:space="preserve">JAMBALÓ                                           </v>
      </c>
      <c r="G5406" s="39" t="s">
        <v>10656</v>
      </c>
      <c r="H5406" s="20">
        <f>SUBTOTAL(9,H5400:H5405)</f>
        <v>3406916755</v>
      </c>
      <c r="I5406" s="20">
        <f>SUBTOTAL(9,I5400:I5405)</f>
        <v>3026833858.4099998</v>
      </c>
      <c r="J5406" s="42">
        <f>+I5406/H5406</f>
        <v>0.88843786804236136</v>
      </c>
      <c r="K5406" s="20">
        <f>SUBTOTAL(9,K5400:K5405)</f>
        <v>1699515773.8000002</v>
      </c>
      <c r="L5406" s="20">
        <f>SUBTOTAL(9,L5400:L5405)</f>
        <v>1459853347.4100001</v>
      </c>
      <c r="M5406" s="7">
        <f>IFERROR((L5406/K5406),"N.A")</f>
        <v>0.85898193468711892</v>
      </c>
    </row>
    <row r="5407" spans="1:13" s="14" customFormat="1" ht="30" outlineLevel="2" x14ac:dyDescent="0.25">
      <c r="A5407" s="34"/>
      <c r="B5407" s="44" t="s">
        <v>2110</v>
      </c>
      <c r="C5407" s="31" t="s">
        <v>57</v>
      </c>
      <c r="D5407" s="14" t="s">
        <v>2032</v>
      </c>
      <c r="E5407" s="14" t="s">
        <v>2111</v>
      </c>
      <c r="F5407" s="14" t="s">
        <v>2112</v>
      </c>
      <c r="G5407" s="14" t="s">
        <v>16</v>
      </c>
      <c r="H5407" s="15">
        <v>3137551925</v>
      </c>
      <c r="I5407" s="15">
        <v>1991532345.9099996</v>
      </c>
      <c r="J5407" s="16">
        <f>IFERROR((I5407/H5407),0)</f>
        <v>0.63474084047549262</v>
      </c>
      <c r="K5407" s="15">
        <v>2318479895.23</v>
      </c>
      <c r="L5407" s="15">
        <v>1991532345.9099996</v>
      </c>
      <c r="M5407" s="17">
        <f>L5407/K5407</f>
        <v>0.85898193467510475</v>
      </c>
    </row>
    <row r="5408" spans="1:13" s="14" customFormat="1" ht="30" outlineLevel="2" x14ac:dyDescent="0.25">
      <c r="A5408" s="34"/>
      <c r="B5408" s="44" t="s">
        <v>2110</v>
      </c>
      <c r="C5408" s="31" t="s">
        <v>57</v>
      </c>
      <c r="D5408" s="14" t="s">
        <v>2032</v>
      </c>
      <c r="E5408" s="14" t="s">
        <v>2111</v>
      </c>
      <c r="F5408" s="14" t="s">
        <v>2112</v>
      </c>
      <c r="G5408" s="14" t="s">
        <v>5818</v>
      </c>
      <c r="H5408" s="20">
        <v>44221822</v>
      </c>
      <c r="I5408" s="20">
        <v>44221822</v>
      </c>
      <c r="J5408" s="21">
        <f>IFERROR((I5408/H5408),0)</f>
        <v>1</v>
      </c>
      <c r="K5408" s="20"/>
      <c r="L5408" s="20"/>
      <c r="M5408" s="21"/>
    </row>
    <row r="5409" spans="1:13" s="14" customFormat="1" ht="30" outlineLevel="2" x14ac:dyDescent="0.25">
      <c r="A5409" s="34"/>
      <c r="B5409" s="44" t="s">
        <v>2110</v>
      </c>
      <c r="C5409" s="31" t="s">
        <v>57</v>
      </c>
      <c r="D5409" s="14" t="s">
        <v>2032</v>
      </c>
      <c r="E5409" s="14" t="s">
        <v>2111</v>
      </c>
      <c r="F5409" s="14" t="s">
        <v>2112</v>
      </c>
      <c r="G5409" s="14" t="s">
        <v>6109</v>
      </c>
      <c r="H5409" s="20">
        <v>3283534708</v>
      </c>
      <c r="I5409" s="20">
        <v>3283534708</v>
      </c>
      <c r="J5409" s="21">
        <f>IFERROR((I5409/H5409),0)</f>
        <v>1</v>
      </c>
      <c r="K5409" s="20"/>
      <c r="L5409" s="20"/>
      <c r="M5409" s="21"/>
    </row>
    <row r="5410" spans="1:13" s="14" customFormat="1" ht="30" outlineLevel="2" x14ac:dyDescent="0.25">
      <c r="A5410" s="34"/>
      <c r="B5410" s="44" t="s">
        <v>2110</v>
      </c>
      <c r="C5410" s="31" t="s">
        <v>57</v>
      </c>
      <c r="D5410" s="14" t="s">
        <v>2032</v>
      </c>
      <c r="E5410" s="14" t="s">
        <v>2111</v>
      </c>
      <c r="F5410" s="14" t="s">
        <v>2112</v>
      </c>
      <c r="G5410" s="14" t="s">
        <v>6481</v>
      </c>
      <c r="H5410" s="20">
        <v>19405</v>
      </c>
      <c r="I5410" s="20">
        <v>19405</v>
      </c>
      <c r="J5410" s="21">
        <f>IFERROR((I5410/H5410),0)</f>
        <v>1</v>
      </c>
      <c r="K5410" s="20"/>
      <c r="L5410" s="20"/>
      <c r="M5410" s="21"/>
    </row>
    <row r="5411" spans="1:13" s="14" customFormat="1" ht="30" outlineLevel="2" x14ac:dyDescent="0.25">
      <c r="A5411" s="34"/>
      <c r="B5411" s="44" t="s">
        <v>2110</v>
      </c>
      <c r="C5411" s="31" t="s">
        <v>57</v>
      </c>
      <c r="D5411" s="14" t="s">
        <v>2032</v>
      </c>
      <c r="E5411" s="14" t="s">
        <v>2111</v>
      </c>
      <c r="F5411" s="14" t="s">
        <v>2112</v>
      </c>
      <c r="G5411" s="14" t="s">
        <v>6484</v>
      </c>
      <c r="H5411" s="20">
        <v>78508408</v>
      </c>
      <c r="I5411" s="20">
        <v>78508408</v>
      </c>
      <c r="J5411" s="21">
        <f>IFERROR((I5411/H5411),0)</f>
        <v>1</v>
      </c>
      <c r="K5411" s="20"/>
      <c r="L5411" s="20"/>
      <c r="M5411" s="21"/>
    </row>
    <row r="5412" spans="1:13" s="14" customFormat="1" ht="30" outlineLevel="2" x14ac:dyDescent="0.25">
      <c r="A5412" s="34"/>
      <c r="B5412" s="44" t="s">
        <v>2110</v>
      </c>
      <c r="C5412" s="31" t="s">
        <v>57</v>
      </c>
      <c r="D5412" s="14" t="s">
        <v>2032</v>
      </c>
      <c r="E5412" s="14" t="s">
        <v>2111</v>
      </c>
      <c r="F5412" s="14" t="s">
        <v>2112</v>
      </c>
      <c r="G5412" s="14" t="s">
        <v>6492</v>
      </c>
      <c r="H5412" s="20">
        <v>477316111</v>
      </c>
      <c r="I5412" s="20">
        <v>477316111</v>
      </c>
      <c r="J5412" s="21">
        <f>IFERROR((I5412/H5412),0)</f>
        <v>1</v>
      </c>
      <c r="K5412" s="20"/>
      <c r="L5412" s="20"/>
      <c r="M5412" s="22"/>
    </row>
    <row r="5413" spans="1:13" s="14" customFormat="1" ht="30" outlineLevel="2" x14ac:dyDescent="0.25">
      <c r="A5413" s="34"/>
      <c r="B5413" s="44" t="s">
        <v>2110</v>
      </c>
      <c r="C5413" s="31" t="s">
        <v>57</v>
      </c>
      <c r="D5413" s="14" t="s">
        <v>2032</v>
      </c>
      <c r="E5413" s="14" t="s">
        <v>2111</v>
      </c>
      <c r="F5413" s="14" t="s">
        <v>2112</v>
      </c>
      <c r="G5413" s="14" t="s">
        <v>6493</v>
      </c>
      <c r="H5413" s="20">
        <v>-627510385</v>
      </c>
      <c r="I5413" s="20"/>
      <c r="J5413" s="21">
        <f>IFERROR((I5413/H5413),0)</f>
        <v>0</v>
      </c>
      <c r="K5413" s="20"/>
      <c r="L5413" s="20"/>
      <c r="M5413" s="21"/>
    </row>
    <row r="5414" spans="1:13" s="14" customFormat="1" ht="45" outlineLevel="1" x14ac:dyDescent="0.25">
      <c r="A5414" s="34"/>
      <c r="B5414" s="46" t="s">
        <v>7357</v>
      </c>
      <c r="C5414" s="40" t="str">
        <f>C5413</f>
        <v>ASIGNACIÓN PARA LA INVERSIÓN LOCAL SEGÚN NBI Y CUARTA, QUINTA, Y SEXTA CATEGORÍA</v>
      </c>
      <c r="D5414" s="39" t="str">
        <f>D5413</f>
        <v xml:space="preserve">CAUCA                                             </v>
      </c>
      <c r="E5414" s="39" t="str">
        <f>E5413</f>
        <v>19355</v>
      </c>
      <c r="F5414" s="39" t="str">
        <f>F5413</f>
        <v xml:space="preserve">INZÁ                                              </v>
      </c>
      <c r="G5414" s="39" t="s">
        <v>10656</v>
      </c>
      <c r="H5414" s="20">
        <f>SUBTOTAL(9,H5407:H5413)</f>
        <v>6393641994</v>
      </c>
      <c r="I5414" s="20">
        <f>SUBTOTAL(9,I5407:I5413)</f>
        <v>5875132799.9099998</v>
      </c>
      <c r="J5414" s="42">
        <f>+I5414/H5414</f>
        <v>0.91890237292350962</v>
      </c>
      <c r="K5414" s="20">
        <f>SUBTOTAL(9,K5407:K5413)</f>
        <v>2318479895.23</v>
      </c>
      <c r="L5414" s="20">
        <f>SUBTOTAL(9,L5407:L5413)</f>
        <v>1991532345.9099996</v>
      </c>
      <c r="M5414" s="7">
        <f>IFERROR((L5414/K5414),"N.A")</f>
        <v>0.85898193467510475</v>
      </c>
    </row>
    <row r="5415" spans="1:13" s="14" customFormat="1" ht="30" outlineLevel="2" x14ac:dyDescent="0.25">
      <c r="A5415" s="34"/>
      <c r="B5415" s="44" t="s">
        <v>2113</v>
      </c>
      <c r="C5415" s="31" t="s">
        <v>57</v>
      </c>
      <c r="D5415" s="14" t="s">
        <v>2032</v>
      </c>
      <c r="E5415" s="14" t="s">
        <v>2114</v>
      </c>
      <c r="F5415" s="14" t="s">
        <v>2115</v>
      </c>
      <c r="G5415" s="14" t="s">
        <v>16</v>
      </c>
      <c r="H5415" s="15">
        <v>6760289251</v>
      </c>
      <c r="I5415" s="15">
        <v>4291031681.000001</v>
      </c>
      <c r="J5415" s="16">
        <f>IFERROR((I5415/H5415),0)</f>
        <v>0.63474084046999324</v>
      </c>
      <c r="K5415" s="15">
        <v>4995485361.8900003</v>
      </c>
      <c r="L5415" s="15">
        <v>4291031681.000001</v>
      </c>
      <c r="M5415" s="17">
        <f>L5415/K5415</f>
        <v>0.85898193471565387</v>
      </c>
    </row>
    <row r="5416" spans="1:13" s="14" customFormat="1" ht="30" outlineLevel="2" x14ac:dyDescent="0.25">
      <c r="A5416" s="34"/>
      <c r="B5416" s="44" t="s">
        <v>2113</v>
      </c>
      <c r="C5416" s="31" t="s">
        <v>57</v>
      </c>
      <c r="D5416" s="14" t="s">
        <v>2032</v>
      </c>
      <c r="E5416" s="14" t="s">
        <v>2114</v>
      </c>
      <c r="F5416" s="14" t="s">
        <v>2115</v>
      </c>
      <c r="G5416" s="14" t="s">
        <v>6109</v>
      </c>
      <c r="H5416" s="20">
        <v>4381518384</v>
      </c>
      <c r="I5416" s="20">
        <v>4381518384</v>
      </c>
      <c r="J5416" s="21">
        <f>IFERROR((I5416/H5416),0)</f>
        <v>1</v>
      </c>
      <c r="K5416" s="20"/>
      <c r="L5416" s="20"/>
      <c r="M5416" s="21"/>
    </row>
    <row r="5417" spans="1:13" s="14" customFormat="1" ht="30" outlineLevel="2" x14ac:dyDescent="0.25">
      <c r="A5417" s="34"/>
      <c r="B5417" s="44" t="s">
        <v>2113</v>
      </c>
      <c r="C5417" s="31" t="s">
        <v>57</v>
      </c>
      <c r="D5417" s="14" t="s">
        <v>2032</v>
      </c>
      <c r="E5417" s="14" t="s">
        <v>2114</v>
      </c>
      <c r="F5417" s="14" t="s">
        <v>2115</v>
      </c>
      <c r="G5417" s="14" t="s">
        <v>6481</v>
      </c>
      <c r="H5417" s="20">
        <v>41812</v>
      </c>
      <c r="I5417" s="20">
        <v>41812</v>
      </c>
      <c r="J5417" s="21">
        <f>IFERROR((I5417/H5417),0)</f>
        <v>1</v>
      </c>
      <c r="K5417" s="20"/>
      <c r="L5417" s="20"/>
      <c r="M5417" s="21"/>
    </row>
    <row r="5418" spans="1:13" s="14" customFormat="1" ht="30" outlineLevel="2" x14ac:dyDescent="0.25">
      <c r="A5418" s="34"/>
      <c r="B5418" s="44" t="s">
        <v>2113</v>
      </c>
      <c r="C5418" s="31" t="s">
        <v>57</v>
      </c>
      <c r="D5418" s="14" t="s">
        <v>2032</v>
      </c>
      <c r="E5418" s="14" t="s">
        <v>2114</v>
      </c>
      <c r="F5418" s="14" t="s">
        <v>2115</v>
      </c>
      <c r="G5418" s="14" t="s">
        <v>6484</v>
      </c>
      <c r="H5418" s="20">
        <v>169157216</v>
      </c>
      <c r="I5418" s="20">
        <v>169157216</v>
      </c>
      <c r="J5418" s="21">
        <f>IFERROR((I5418/H5418),0)</f>
        <v>1</v>
      </c>
      <c r="K5418" s="20"/>
      <c r="L5418" s="20"/>
      <c r="M5418" s="21"/>
    </row>
    <row r="5419" spans="1:13" s="14" customFormat="1" ht="30" outlineLevel="2" x14ac:dyDescent="0.25">
      <c r="A5419" s="34"/>
      <c r="B5419" s="44" t="s">
        <v>2113</v>
      </c>
      <c r="C5419" s="31" t="s">
        <v>57</v>
      </c>
      <c r="D5419" s="14" t="s">
        <v>2032</v>
      </c>
      <c r="E5419" s="14" t="s">
        <v>2114</v>
      </c>
      <c r="F5419" s="14" t="s">
        <v>2115</v>
      </c>
      <c r="G5419" s="14" t="s">
        <v>6492</v>
      </c>
      <c r="H5419" s="20">
        <v>1028443529</v>
      </c>
      <c r="I5419" s="20">
        <v>1028443529</v>
      </c>
      <c r="J5419" s="21">
        <f>IFERROR((I5419/H5419),0)</f>
        <v>1</v>
      </c>
      <c r="K5419" s="20"/>
      <c r="L5419" s="20"/>
      <c r="M5419" s="22"/>
    </row>
    <row r="5420" spans="1:13" s="14" customFormat="1" ht="30" outlineLevel="2" x14ac:dyDescent="0.25">
      <c r="A5420" s="34"/>
      <c r="B5420" s="44" t="s">
        <v>2113</v>
      </c>
      <c r="C5420" s="31" t="s">
        <v>57</v>
      </c>
      <c r="D5420" s="14" t="s">
        <v>2032</v>
      </c>
      <c r="E5420" s="14" t="s">
        <v>2114</v>
      </c>
      <c r="F5420" s="14" t="s">
        <v>2115</v>
      </c>
      <c r="G5420" s="14" t="s">
        <v>6493</v>
      </c>
      <c r="H5420" s="20">
        <v>-1352057850</v>
      </c>
      <c r="I5420" s="20"/>
      <c r="J5420" s="21">
        <f>IFERROR((I5420/H5420),0)</f>
        <v>0</v>
      </c>
      <c r="K5420" s="20"/>
      <c r="L5420" s="20"/>
      <c r="M5420" s="21"/>
    </row>
    <row r="5421" spans="1:13" s="14" customFormat="1" ht="45" outlineLevel="1" x14ac:dyDescent="0.25">
      <c r="A5421" s="34"/>
      <c r="B5421" s="46" t="s">
        <v>7358</v>
      </c>
      <c r="C5421" s="40" t="str">
        <f>C5420</f>
        <v>ASIGNACIÓN PARA LA INVERSIÓN LOCAL SEGÚN NBI Y CUARTA, QUINTA, Y SEXTA CATEGORÍA</v>
      </c>
      <c r="D5421" s="39" t="str">
        <f>D5420</f>
        <v xml:space="preserve">CAUCA                                             </v>
      </c>
      <c r="E5421" s="39" t="str">
        <f>E5420</f>
        <v>19318</v>
      </c>
      <c r="F5421" s="39" t="str">
        <f>F5420</f>
        <v xml:space="preserve">GUAPI                                             </v>
      </c>
      <c r="G5421" s="39" t="s">
        <v>10656</v>
      </c>
      <c r="H5421" s="20">
        <f>SUBTOTAL(9,H5415:H5420)</f>
        <v>10987392342</v>
      </c>
      <c r="I5421" s="20">
        <f>SUBTOTAL(9,I5415:I5420)</f>
        <v>9870192622</v>
      </c>
      <c r="J5421" s="42">
        <f>+I5421/H5421</f>
        <v>0.89831984831110168</v>
      </c>
      <c r="K5421" s="20">
        <f>SUBTOTAL(9,K5415:K5420)</f>
        <v>4995485361.8900003</v>
      </c>
      <c r="L5421" s="20">
        <f>SUBTOTAL(9,L5415:L5420)</f>
        <v>4291031681.000001</v>
      </c>
      <c r="M5421" s="7">
        <f>IFERROR((L5421/K5421),"N.A")</f>
        <v>0.85898193471565387</v>
      </c>
    </row>
    <row r="5422" spans="1:13" s="14" customFormat="1" ht="30" outlineLevel="2" x14ac:dyDescent="0.25">
      <c r="A5422" s="34"/>
      <c r="B5422" s="44" t="s">
        <v>2116</v>
      </c>
      <c r="C5422" s="31" t="s">
        <v>57</v>
      </c>
      <c r="D5422" s="14" t="s">
        <v>2032</v>
      </c>
      <c r="E5422" s="14" t="s">
        <v>2117</v>
      </c>
      <c r="F5422" s="14" t="s">
        <v>2118</v>
      </c>
      <c r="G5422" s="14" t="s">
        <v>16</v>
      </c>
      <c r="H5422" s="15">
        <v>1187049788</v>
      </c>
      <c r="I5422" s="15">
        <v>753468980.11000001</v>
      </c>
      <c r="J5422" s="16">
        <f>IFERROR((I5422/H5422),0)</f>
        <v>0.63474084046590973</v>
      </c>
      <c r="K5422" s="15">
        <v>877165106.43999982</v>
      </c>
      <c r="L5422" s="15">
        <v>753468980.11000001</v>
      </c>
      <c r="M5422" s="17">
        <f>L5422/K5422</f>
        <v>0.85898193461887218</v>
      </c>
    </row>
    <row r="5423" spans="1:13" s="14" customFormat="1" ht="30" outlineLevel="2" x14ac:dyDescent="0.25">
      <c r="A5423" s="34"/>
      <c r="B5423" s="44" t="s">
        <v>2116</v>
      </c>
      <c r="C5423" s="31" t="s">
        <v>57</v>
      </c>
      <c r="D5423" s="14" t="s">
        <v>2032</v>
      </c>
      <c r="E5423" s="14" t="s">
        <v>2117</v>
      </c>
      <c r="F5423" s="14" t="s">
        <v>2118</v>
      </c>
      <c r="G5423" s="14" t="s">
        <v>6109</v>
      </c>
      <c r="H5423" s="20">
        <v>2831026915</v>
      </c>
      <c r="I5423" s="20">
        <v>2831026915</v>
      </c>
      <c r="J5423" s="21">
        <f>IFERROR((I5423/H5423),0)</f>
        <v>1</v>
      </c>
      <c r="K5423" s="20"/>
      <c r="L5423" s="20"/>
      <c r="M5423" s="21"/>
    </row>
    <row r="5424" spans="1:13" s="14" customFormat="1" ht="30" outlineLevel="2" x14ac:dyDescent="0.25">
      <c r="A5424" s="34"/>
      <c r="B5424" s="44" t="s">
        <v>2116</v>
      </c>
      <c r="C5424" s="31" t="s">
        <v>57</v>
      </c>
      <c r="D5424" s="14" t="s">
        <v>2032</v>
      </c>
      <c r="E5424" s="14" t="s">
        <v>2117</v>
      </c>
      <c r="F5424" s="14" t="s">
        <v>2118</v>
      </c>
      <c r="G5424" s="14" t="s">
        <v>6481</v>
      </c>
      <c r="H5424" s="20">
        <v>7342</v>
      </c>
      <c r="I5424" s="20">
        <v>7342</v>
      </c>
      <c r="J5424" s="21">
        <f>IFERROR((I5424/H5424),0)</f>
        <v>1</v>
      </c>
      <c r="K5424" s="20"/>
      <c r="L5424" s="20"/>
      <c r="M5424" s="21"/>
    </row>
    <row r="5425" spans="1:13" s="14" customFormat="1" ht="30" outlineLevel="2" x14ac:dyDescent="0.25">
      <c r="A5425" s="34"/>
      <c r="B5425" s="44" t="s">
        <v>2116</v>
      </c>
      <c r="C5425" s="31" t="s">
        <v>57</v>
      </c>
      <c r="D5425" s="14" t="s">
        <v>2032</v>
      </c>
      <c r="E5425" s="14" t="s">
        <v>2117</v>
      </c>
      <c r="F5425" s="14" t="s">
        <v>2118</v>
      </c>
      <c r="G5425" s="14" t="s">
        <v>6484</v>
      </c>
      <c r="H5425" s="20">
        <v>29702581</v>
      </c>
      <c r="I5425" s="20">
        <v>29702581</v>
      </c>
      <c r="J5425" s="21">
        <f>IFERROR((I5425/H5425),0)</f>
        <v>1</v>
      </c>
      <c r="K5425" s="20"/>
      <c r="L5425" s="20"/>
      <c r="M5425" s="21"/>
    </row>
    <row r="5426" spans="1:13" s="14" customFormat="1" ht="30" outlineLevel="2" x14ac:dyDescent="0.25">
      <c r="A5426" s="34"/>
      <c r="B5426" s="44" t="s">
        <v>2116</v>
      </c>
      <c r="C5426" s="31" t="s">
        <v>57</v>
      </c>
      <c r="D5426" s="14" t="s">
        <v>2032</v>
      </c>
      <c r="E5426" s="14" t="s">
        <v>2117</v>
      </c>
      <c r="F5426" s="14" t="s">
        <v>2118</v>
      </c>
      <c r="G5426" s="14" t="s">
        <v>6492</v>
      </c>
      <c r="H5426" s="20">
        <v>180586012</v>
      </c>
      <c r="I5426" s="20">
        <v>180586012</v>
      </c>
      <c r="J5426" s="21">
        <f>IFERROR((I5426/H5426),0)</f>
        <v>1</v>
      </c>
      <c r="K5426" s="20"/>
      <c r="L5426" s="20"/>
      <c r="M5426" s="22"/>
    </row>
    <row r="5427" spans="1:13" s="14" customFormat="1" ht="30" outlineLevel="2" x14ac:dyDescent="0.25">
      <c r="A5427" s="34"/>
      <c r="B5427" s="44" t="s">
        <v>2116</v>
      </c>
      <c r="C5427" s="31" t="s">
        <v>57</v>
      </c>
      <c r="D5427" s="14" t="s">
        <v>2032</v>
      </c>
      <c r="E5427" s="14" t="s">
        <v>2117</v>
      </c>
      <c r="F5427" s="14" t="s">
        <v>2118</v>
      </c>
      <c r="G5427" s="14" t="s">
        <v>6493</v>
      </c>
      <c r="H5427" s="20">
        <v>-237409958</v>
      </c>
      <c r="I5427" s="20"/>
      <c r="J5427" s="21">
        <f>IFERROR((I5427/H5427),0)</f>
        <v>0</v>
      </c>
      <c r="K5427" s="20"/>
      <c r="L5427" s="20"/>
      <c r="M5427" s="21"/>
    </row>
    <row r="5428" spans="1:13" s="14" customFormat="1" ht="45" outlineLevel="1" x14ac:dyDescent="0.25">
      <c r="A5428" s="34"/>
      <c r="B5428" s="46" t="s">
        <v>7359</v>
      </c>
      <c r="C5428" s="40" t="str">
        <f>C5427</f>
        <v>ASIGNACIÓN PARA LA INVERSIÓN LOCAL SEGÚN NBI Y CUARTA, QUINTA, Y SEXTA CATEGORÍA</v>
      </c>
      <c r="D5428" s="39" t="str">
        <f>D5427</f>
        <v xml:space="preserve">CAUCA                                             </v>
      </c>
      <c r="E5428" s="39" t="str">
        <f>E5427</f>
        <v>19300</v>
      </c>
      <c r="F5428" s="39" t="str">
        <f>F5427</f>
        <v xml:space="preserve">GUACHENÉ                                          </v>
      </c>
      <c r="G5428" s="39" t="s">
        <v>10656</v>
      </c>
      <c r="H5428" s="20">
        <f>SUBTOTAL(9,H5422:H5427)</f>
        <v>3990962680</v>
      </c>
      <c r="I5428" s="20">
        <f>SUBTOTAL(9,I5422:I5427)</f>
        <v>3794791830.1100001</v>
      </c>
      <c r="J5428" s="42">
        <f>+I5428/H5428</f>
        <v>0.95084623294698412</v>
      </c>
      <c r="K5428" s="20">
        <f>SUBTOTAL(9,K5422:K5427)</f>
        <v>877165106.43999982</v>
      </c>
      <c r="L5428" s="20">
        <f>SUBTOTAL(9,L5422:L5427)</f>
        <v>753468980.11000001</v>
      </c>
      <c r="M5428" s="7">
        <f>IFERROR((L5428/K5428),"N.A")</f>
        <v>0.85898193461887218</v>
      </c>
    </row>
    <row r="5429" spans="1:13" s="14" customFormat="1" ht="30" outlineLevel="2" x14ac:dyDescent="0.25">
      <c r="A5429" s="34"/>
      <c r="B5429" s="44" t="s">
        <v>2119</v>
      </c>
      <c r="C5429" s="31" t="s">
        <v>57</v>
      </c>
      <c r="D5429" s="14" t="s">
        <v>2032</v>
      </c>
      <c r="E5429" s="14" t="s">
        <v>2120</v>
      </c>
      <c r="F5429" s="14" t="s">
        <v>2121</v>
      </c>
      <c r="G5429" s="14" t="s">
        <v>16</v>
      </c>
      <c r="H5429" s="15">
        <v>1207788776</v>
      </c>
      <c r="I5429" s="15">
        <v>766632862.80999994</v>
      </c>
      <c r="J5429" s="16">
        <f>IFERROR((I5429/H5429),0)</f>
        <v>0.63474084048782375</v>
      </c>
      <c r="K5429" s="15">
        <v>892490088.14999998</v>
      </c>
      <c r="L5429" s="15">
        <v>766632862.80999994</v>
      </c>
      <c r="M5429" s="17">
        <f>L5429/K5429</f>
        <v>0.8589819349132678</v>
      </c>
    </row>
    <row r="5430" spans="1:13" s="14" customFormat="1" ht="30" outlineLevel="2" x14ac:dyDescent="0.25">
      <c r="A5430" s="34"/>
      <c r="B5430" s="44" t="s">
        <v>2119</v>
      </c>
      <c r="C5430" s="31" t="s">
        <v>57</v>
      </c>
      <c r="D5430" s="14" t="s">
        <v>2032</v>
      </c>
      <c r="E5430" s="14" t="s">
        <v>2120</v>
      </c>
      <c r="F5430" s="14" t="s">
        <v>2121</v>
      </c>
      <c r="G5430" s="14" t="s">
        <v>6109</v>
      </c>
      <c r="H5430" s="20">
        <v>689066030</v>
      </c>
      <c r="I5430" s="20">
        <v>689066030</v>
      </c>
      <c r="J5430" s="21">
        <f>IFERROR((I5430/H5430),0)</f>
        <v>1</v>
      </c>
      <c r="K5430" s="20"/>
      <c r="L5430" s="20"/>
      <c r="M5430" s="21"/>
    </row>
    <row r="5431" spans="1:13" s="14" customFormat="1" ht="30" outlineLevel="2" x14ac:dyDescent="0.25">
      <c r="A5431" s="34"/>
      <c r="B5431" s="44" t="s">
        <v>2119</v>
      </c>
      <c r="C5431" s="31" t="s">
        <v>57</v>
      </c>
      <c r="D5431" s="14" t="s">
        <v>2032</v>
      </c>
      <c r="E5431" s="14" t="s">
        <v>2120</v>
      </c>
      <c r="F5431" s="14" t="s">
        <v>2121</v>
      </c>
      <c r="G5431" s="14" t="s">
        <v>6481</v>
      </c>
      <c r="H5431" s="20">
        <v>7470</v>
      </c>
      <c r="I5431" s="20">
        <v>7470</v>
      </c>
      <c r="J5431" s="21">
        <f>IFERROR((I5431/H5431),0)</f>
        <v>1</v>
      </c>
      <c r="K5431" s="20"/>
      <c r="L5431" s="20"/>
      <c r="M5431" s="21"/>
    </row>
    <row r="5432" spans="1:13" s="14" customFormat="1" ht="30" outlineLevel="2" x14ac:dyDescent="0.25">
      <c r="A5432" s="34"/>
      <c r="B5432" s="44" t="s">
        <v>2119</v>
      </c>
      <c r="C5432" s="31" t="s">
        <v>57</v>
      </c>
      <c r="D5432" s="14" t="s">
        <v>2032</v>
      </c>
      <c r="E5432" s="14" t="s">
        <v>2120</v>
      </c>
      <c r="F5432" s="14" t="s">
        <v>2121</v>
      </c>
      <c r="G5432" s="14" t="s">
        <v>6484</v>
      </c>
      <c r="H5432" s="20">
        <v>30221516</v>
      </c>
      <c r="I5432" s="20">
        <v>30221516</v>
      </c>
      <c r="J5432" s="21">
        <f>IFERROR((I5432/H5432),0)</f>
        <v>1</v>
      </c>
      <c r="K5432" s="20"/>
      <c r="L5432" s="20"/>
      <c r="M5432" s="21"/>
    </row>
    <row r="5433" spans="1:13" s="14" customFormat="1" ht="30" outlineLevel="2" x14ac:dyDescent="0.25">
      <c r="A5433" s="34"/>
      <c r="B5433" s="44" t="s">
        <v>2119</v>
      </c>
      <c r="C5433" s="31" t="s">
        <v>57</v>
      </c>
      <c r="D5433" s="14" t="s">
        <v>2032</v>
      </c>
      <c r="E5433" s="14" t="s">
        <v>2120</v>
      </c>
      <c r="F5433" s="14" t="s">
        <v>2121</v>
      </c>
      <c r="G5433" s="14" t="s">
        <v>6492</v>
      </c>
      <c r="H5433" s="20">
        <v>183741036</v>
      </c>
      <c r="I5433" s="20">
        <v>183741036</v>
      </c>
      <c r="J5433" s="21">
        <f>IFERROR((I5433/H5433),0)</f>
        <v>1</v>
      </c>
      <c r="K5433" s="20"/>
      <c r="L5433" s="20"/>
      <c r="M5433" s="22"/>
    </row>
    <row r="5434" spans="1:13" s="14" customFormat="1" ht="30" outlineLevel="2" x14ac:dyDescent="0.25">
      <c r="A5434" s="34"/>
      <c r="B5434" s="44" t="s">
        <v>2119</v>
      </c>
      <c r="C5434" s="31" t="s">
        <v>57</v>
      </c>
      <c r="D5434" s="14" t="s">
        <v>2032</v>
      </c>
      <c r="E5434" s="14" t="s">
        <v>2120</v>
      </c>
      <c r="F5434" s="14" t="s">
        <v>2121</v>
      </c>
      <c r="G5434" s="14" t="s">
        <v>6493</v>
      </c>
      <c r="H5434" s="20">
        <v>-241557755</v>
      </c>
      <c r="I5434" s="20"/>
      <c r="J5434" s="21">
        <f>IFERROR((I5434/H5434),0)</f>
        <v>0</v>
      </c>
      <c r="K5434" s="20"/>
      <c r="L5434" s="20"/>
      <c r="M5434" s="21"/>
    </row>
    <row r="5435" spans="1:13" s="14" customFormat="1" ht="45" outlineLevel="1" x14ac:dyDescent="0.25">
      <c r="A5435" s="34"/>
      <c r="B5435" s="46" t="s">
        <v>7360</v>
      </c>
      <c r="C5435" s="40" t="str">
        <f>C5434</f>
        <v>ASIGNACIÓN PARA LA INVERSIÓN LOCAL SEGÚN NBI Y CUARTA, QUINTA, Y SEXTA CATEGORÍA</v>
      </c>
      <c r="D5435" s="39" t="str">
        <f>D5434</f>
        <v xml:space="preserve">CAUCA                                             </v>
      </c>
      <c r="E5435" s="39" t="str">
        <f>E5434</f>
        <v>19290</v>
      </c>
      <c r="F5435" s="39" t="str">
        <f>F5434</f>
        <v xml:space="preserve">FLORENCIA                                         </v>
      </c>
      <c r="G5435" s="39" t="s">
        <v>10656</v>
      </c>
      <c r="H5435" s="20">
        <f>SUBTOTAL(9,H5429:H5434)</f>
        <v>1869267073</v>
      </c>
      <c r="I5435" s="20">
        <f>SUBTOTAL(9,I5429:I5434)</f>
        <v>1669668914.8099999</v>
      </c>
      <c r="J5435" s="42">
        <f>+I5435/H5435</f>
        <v>0.89322116616024083</v>
      </c>
      <c r="K5435" s="20">
        <f>SUBTOTAL(9,K5429:K5434)</f>
        <v>892490088.14999998</v>
      </c>
      <c r="L5435" s="20">
        <f>SUBTOTAL(9,L5429:L5434)</f>
        <v>766632862.80999994</v>
      </c>
      <c r="M5435" s="7">
        <f>IFERROR((L5435/K5435),"N.A")</f>
        <v>0.8589819349132678</v>
      </c>
    </row>
    <row r="5436" spans="1:13" s="14" customFormat="1" ht="30" outlineLevel="2" x14ac:dyDescent="0.25">
      <c r="A5436" s="34"/>
      <c r="B5436" s="44" t="s">
        <v>2122</v>
      </c>
      <c r="C5436" s="31" t="s">
        <v>57</v>
      </c>
      <c r="D5436" s="14" t="s">
        <v>2032</v>
      </c>
      <c r="E5436" s="14" t="s">
        <v>2123</v>
      </c>
      <c r="F5436" s="14" t="s">
        <v>1103</v>
      </c>
      <c r="G5436" s="14" t="s">
        <v>16</v>
      </c>
      <c r="H5436" s="15">
        <v>4554239330</v>
      </c>
      <c r="I5436" s="15">
        <v>2890761700.04</v>
      </c>
      <c r="J5436" s="16">
        <f>IFERROR((I5436/H5436),0)</f>
        <v>0.63474084047313339</v>
      </c>
      <c r="K5436" s="15">
        <v>3365334686.4100003</v>
      </c>
      <c r="L5436" s="15">
        <v>2890761700.04</v>
      </c>
      <c r="M5436" s="17">
        <f>L5436/K5436</f>
        <v>0.85898193475780116</v>
      </c>
    </row>
    <row r="5437" spans="1:13" s="14" customFormat="1" ht="30" outlineLevel="2" x14ac:dyDescent="0.25">
      <c r="A5437" s="34"/>
      <c r="B5437" s="44" t="s">
        <v>2122</v>
      </c>
      <c r="C5437" s="31" t="s">
        <v>57</v>
      </c>
      <c r="D5437" s="14" t="s">
        <v>2032</v>
      </c>
      <c r="E5437" s="14" t="s">
        <v>2123</v>
      </c>
      <c r="F5437" s="14" t="s">
        <v>1103</v>
      </c>
      <c r="G5437" s="14" t="s">
        <v>6109</v>
      </c>
      <c r="H5437" s="20">
        <v>5354568839</v>
      </c>
      <c r="I5437" s="20">
        <v>5354568839</v>
      </c>
      <c r="J5437" s="21">
        <f>IFERROR((I5437/H5437),0)</f>
        <v>1</v>
      </c>
      <c r="K5437" s="20"/>
      <c r="L5437" s="20"/>
      <c r="M5437" s="21"/>
    </row>
    <row r="5438" spans="1:13" s="14" customFormat="1" ht="30" outlineLevel="2" x14ac:dyDescent="0.25">
      <c r="A5438" s="34"/>
      <c r="B5438" s="44" t="s">
        <v>2122</v>
      </c>
      <c r="C5438" s="31" t="s">
        <v>57</v>
      </c>
      <c r="D5438" s="14" t="s">
        <v>2032</v>
      </c>
      <c r="E5438" s="14" t="s">
        <v>2123</v>
      </c>
      <c r="F5438" s="14" t="s">
        <v>1103</v>
      </c>
      <c r="G5438" s="14" t="s">
        <v>6481</v>
      </c>
      <c r="H5438" s="20">
        <v>28167</v>
      </c>
      <c r="I5438" s="20">
        <v>28167</v>
      </c>
      <c r="J5438" s="21">
        <f>IFERROR((I5438/H5438),0)</f>
        <v>1</v>
      </c>
      <c r="K5438" s="20"/>
      <c r="L5438" s="20"/>
      <c r="M5438" s="21"/>
    </row>
    <row r="5439" spans="1:13" s="14" customFormat="1" ht="30" outlineLevel="2" x14ac:dyDescent="0.25">
      <c r="A5439" s="34"/>
      <c r="B5439" s="44" t="s">
        <v>2122</v>
      </c>
      <c r="C5439" s="31" t="s">
        <v>57</v>
      </c>
      <c r="D5439" s="14" t="s">
        <v>2032</v>
      </c>
      <c r="E5439" s="14" t="s">
        <v>2123</v>
      </c>
      <c r="F5439" s="14" t="s">
        <v>1103</v>
      </c>
      <c r="G5439" s="14" t="s">
        <v>6484</v>
      </c>
      <c r="H5439" s="20">
        <v>113957024</v>
      </c>
      <c r="I5439" s="20">
        <v>113957024</v>
      </c>
      <c r="J5439" s="21">
        <f>IFERROR((I5439/H5439),0)</f>
        <v>1</v>
      </c>
      <c r="K5439" s="20"/>
      <c r="L5439" s="20"/>
      <c r="M5439" s="21"/>
    </row>
    <row r="5440" spans="1:13" s="14" customFormat="1" ht="30" outlineLevel="2" x14ac:dyDescent="0.25">
      <c r="A5440" s="34"/>
      <c r="B5440" s="44" t="s">
        <v>2122</v>
      </c>
      <c r="C5440" s="31" t="s">
        <v>57</v>
      </c>
      <c r="D5440" s="14" t="s">
        <v>2032</v>
      </c>
      <c r="E5440" s="14" t="s">
        <v>2123</v>
      </c>
      <c r="F5440" s="14" t="s">
        <v>1103</v>
      </c>
      <c r="G5440" s="14" t="s">
        <v>6492</v>
      </c>
      <c r="H5440" s="20">
        <v>692836918</v>
      </c>
      <c r="I5440" s="20">
        <v>692836918</v>
      </c>
      <c r="J5440" s="21">
        <f>IFERROR((I5440/H5440),0)</f>
        <v>1</v>
      </c>
      <c r="K5440" s="20"/>
      <c r="L5440" s="20"/>
      <c r="M5440" s="22"/>
    </row>
    <row r="5441" spans="1:13" s="14" customFormat="1" ht="30" outlineLevel="2" x14ac:dyDescent="0.25">
      <c r="A5441" s="34"/>
      <c r="B5441" s="44" t="s">
        <v>2122</v>
      </c>
      <c r="C5441" s="31" t="s">
        <v>57</v>
      </c>
      <c r="D5441" s="14" t="s">
        <v>2032</v>
      </c>
      <c r="E5441" s="14" t="s">
        <v>2123</v>
      </c>
      <c r="F5441" s="14" t="s">
        <v>1103</v>
      </c>
      <c r="G5441" s="14" t="s">
        <v>6493</v>
      </c>
      <c r="H5441" s="20">
        <v>-910847866</v>
      </c>
      <c r="I5441" s="20"/>
      <c r="J5441" s="21">
        <f>IFERROR((I5441/H5441),0)</f>
        <v>0</v>
      </c>
      <c r="K5441" s="20"/>
      <c r="L5441" s="20"/>
      <c r="M5441" s="21"/>
    </row>
    <row r="5442" spans="1:13" s="14" customFormat="1" ht="45" outlineLevel="1" x14ac:dyDescent="0.25">
      <c r="A5442" s="34"/>
      <c r="B5442" s="46" t="s">
        <v>7361</v>
      </c>
      <c r="C5442" s="40" t="str">
        <f>C5441</f>
        <v>ASIGNACIÓN PARA LA INVERSIÓN LOCAL SEGÚN NBI Y CUARTA, QUINTA, Y SEXTA CATEGORÍA</v>
      </c>
      <c r="D5442" s="39" t="str">
        <f>D5441</f>
        <v xml:space="preserve">CAUCA                                             </v>
      </c>
      <c r="E5442" s="39" t="str">
        <f>E5441</f>
        <v>19256</v>
      </c>
      <c r="F5442" s="39" t="str">
        <f>F5441</f>
        <v xml:space="preserve">EL TAMBO                                          </v>
      </c>
      <c r="G5442" s="39" t="s">
        <v>10656</v>
      </c>
      <c r="H5442" s="20">
        <f>SUBTOTAL(9,H5436:H5441)</f>
        <v>9804782412</v>
      </c>
      <c r="I5442" s="20">
        <f>SUBTOTAL(9,I5436:I5441)</f>
        <v>9052152648.0400009</v>
      </c>
      <c r="J5442" s="42">
        <f>+I5442/H5442</f>
        <v>0.92323850419782283</v>
      </c>
      <c r="K5442" s="20">
        <f>SUBTOTAL(9,K5436:K5441)</f>
        <v>3365334686.4100003</v>
      </c>
      <c r="L5442" s="20">
        <f>SUBTOTAL(9,L5436:L5441)</f>
        <v>2890761700.04</v>
      </c>
      <c r="M5442" s="7">
        <f>IFERROR((L5442/K5442),"N.A")</f>
        <v>0.85898193475780116</v>
      </c>
    </row>
    <row r="5443" spans="1:13" s="14" customFormat="1" ht="30" outlineLevel="2" x14ac:dyDescent="0.25">
      <c r="A5443" s="34"/>
      <c r="B5443" s="44" t="s">
        <v>2124</v>
      </c>
      <c r="C5443" s="31" t="s">
        <v>57</v>
      </c>
      <c r="D5443" s="14" t="s">
        <v>2032</v>
      </c>
      <c r="E5443" s="14" t="s">
        <v>2125</v>
      </c>
      <c r="F5443" s="14" t="s">
        <v>2126</v>
      </c>
      <c r="G5443" s="14" t="s">
        <v>16</v>
      </c>
      <c r="H5443" s="15">
        <v>2955492422</v>
      </c>
      <c r="I5443" s="15">
        <v>1875971743.9499998</v>
      </c>
      <c r="J5443" s="16">
        <f>IFERROR((I5443/H5443),0)</f>
        <v>0.63474084047236978</v>
      </c>
      <c r="K5443" s="15">
        <v>2183947843.4099998</v>
      </c>
      <c r="L5443" s="15">
        <v>1875971743.9499998</v>
      </c>
      <c r="M5443" s="17">
        <f>L5443/K5443</f>
        <v>0.8589819347612585</v>
      </c>
    </row>
    <row r="5444" spans="1:13" s="14" customFormat="1" ht="30" outlineLevel="2" x14ac:dyDescent="0.25">
      <c r="A5444" s="34"/>
      <c r="B5444" s="44" t="s">
        <v>2124</v>
      </c>
      <c r="C5444" s="31" t="s">
        <v>57</v>
      </c>
      <c r="D5444" s="14" t="s">
        <v>2032</v>
      </c>
      <c r="E5444" s="14" t="s">
        <v>2125</v>
      </c>
      <c r="F5444" s="14" t="s">
        <v>2126</v>
      </c>
      <c r="G5444" s="14" t="s">
        <v>6109</v>
      </c>
      <c r="H5444" s="20">
        <v>4945994260</v>
      </c>
      <c r="I5444" s="20">
        <v>4945994260</v>
      </c>
      <c r="J5444" s="21">
        <f>IFERROR((I5444/H5444),0)</f>
        <v>1</v>
      </c>
      <c r="K5444" s="20"/>
      <c r="L5444" s="20"/>
      <c r="M5444" s="21"/>
    </row>
    <row r="5445" spans="1:13" s="14" customFormat="1" ht="30" outlineLevel="2" x14ac:dyDescent="0.25">
      <c r="A5445" s="34"/>
      <c r="B5445" s="44" t="s">
        <v>2124</v>
      </c>
      <c r="C5445" s="31" t="s">
        <v>57</v>
      </c>
      <c r="D5445" s="14" t="s">
        <v>2032</v>
      </c>
      <c r="E5445" s="14" t="s">
        <v>2125</v>
      </c>
      <c r="F5445" s="14" t="s">
        <v>2126</v>
      </c>
      <c r="G5445" s="14" t="s">
        <v>6481</v>
      </c>
      <c r="H5445" s="20">
        <v>18279</v>
      </c>
      <c r="I5445" s="20">
        <v>18279</v>
      </c>
      <c r="J5445" s="21">
        <f>IFERROR((I5445/H5445),0)</f>
        <v>1</v>
      </c>
      <c r="K5445" s="20"/>
      <c r="L5445" s="20"/>
      <c r="M5445" s="21"/>
    </row>
    <row r="5446" spans="1:13" s="14" customFormat="1" ht="30" outlineLevel="2" x14ac:dyDescent="0.25">
      <c r="A5446" s="34"/>
      <c r="B5446" s="44" t="s">
        <v>2124</v>
      </c>
      <c r="C5446" s="31" t="s">
        <v>57</v>
      </c>
      <c r="D5446" s="14" t="s">
        <v>2032</v>
      </c>
      <c r="E5446" s="14" t="s">
        <v>2125</v>
      </c>
      <c r="F5446" s="14" t="s">
        <v>2126</v>
      </c>
      <c r="G5446" s="14" t="s">
        <v>6484</v>
      </c>
      <c r="H5446" s="20">
        <v>73952881</v>
      </c>
      <c r="I5446" s="20">
        <v>73952881</v>
      </c>
      <c r="J5446" s="21">
        <f>IFERROR((I5446/H5446),0)</f>
        <v>1</v>
      </c>
      <c r="K5446" s="20"/>
      <c r="L5446" s="20"/>
      <c r="M5446" s="21"/>
    </row>
    <row r="5447" spans="1:13" s="14" customFormat="1" ht="30" outlineLevel="2" x14ac:dyDescent="0.25">
      <c r="A5447" s="34"/>
      <c r="B5447" s="44" t="s">
        <v>2124</v>
      </c>
      <c r="C5447" s="31" t="s">
        <v>57</v>
      </c>
      <c r="D5447" s="14" t="s">
        <v>2032</v>
      </c>
      <c r="E5447" s="14" t="s">
        <v>2125</v>
      </c>
      <c r="F5447" s="14" t="s">
        <v>2126</v>
      </c>
      <c r="G5447" s="14" t="s">
        <v>6492</v>
      </c>
      <c r="H5447" s="20">
        <v>449619379</v>
      </c>
      <c r="I5447" s="20">
        <v>449619379</v>
      </c>
      <c r="J5447" s="21">
        <f>IFERROR((I5447/H5447),0)</f>
        <v>1</v>
      </c>
      <c r="K5447" s="20"/>
      <c r="L5447" s="20"/>
      <c r="M5447" s="22"/>
    </row>
    <row r="5448" spans="1:13" s="14" customFormat="1" ht="30" outlineLevel="2" x14ac:dyDescent="0.25">
      <c r="A5448" s="34"/>
      <c r="B5448" s="44" t="s">
        <v>2124</v>
      </c>
      <c r="C5448" s="31" t="s">
        <v>57</v>
      </c>
      <c r="D5448" s="14" t="s">
        <v>2032</v>
      </c>
      <c r="E5448" s="14" t="s">
        <v>2125</v>
      </c>
      <c r="F5448" s="14" t="s">
        <v>2126</v>
      </c>
      <c r="G5448" s="14" t="s">
        <v>6493</v>
      </c>
      <c r="H5448" s="20">
        <v>-591098484</v>
      </c>
      <c r="I5448" s="20"/>
      <c r="J5448" s="21">
        <f>IFERROR((I5448/H5448),0)</f>
        <v>0</v>
      </c>
      <c r="K5448" s="20"/>
      <c r="L5448" s="20"/>
      <c r="M5448" s="21"/>
    </row>
    <row r="5449" spans="1:13" s="14" customFormat="1" ht="45" outlineLevel="1" x14ac:dyDescent="0.25">
      <c r="A5449" s="34"/>
      <c r="B5449" s="46" t="s">
        <v>7362</v>
      </c>
      <c r="C5449" s="40" t="str">
        <f>C5448</f>
        <v>ASIGNACIÓN PARA LA INVERSIÓN LOCAL SEGÚN NBI Y CUARTA, QUINTA, Y SEXTA CATEGORÍA</v>
      </c>
      <c r="D5449" s="39" t="str">
        <f>D5448</f>
        <v xml:space="preserve">CAUCA                                             </v>
      </c>
      <c r="E5449" s="39" t="str">
        <f>E5448</f>
        <v>19212</v>
      </c>
      <c r="F5449" s="39" t="str">
        <f>F5448</f>
        <v xml:space="preserve">CORINTO                                           </v>
      </c>
      <c r="G5449" s="39" t="s">
        <v>10656</v>
      </c>
      <c r="H5449" s="20">
        <f>SUBTOTAL(9,H5443:H5448)</f>
        <v>7833978737</v>
      </c>
      <c r="I5449" s="20">
        <f>SUBTOTAL(9,I5443:I5448)</f>
        <v>7345556542.9499998</v>
      </c>
      <c r="J5449" s="42">
        <f>+I5449/H5449</f>
        <v>0.93765336740790795</v>
      </c>
      <c r="K5449" s="20">
        <f>SUBTOTAL(9,K5443:K5448)</f>
        <v>2183947843.4099998</v>
      </c>
      <c r="L5449" s="20">
        <f>SUBTOTAL(9,L5443:L5448)</f>
        <v>1875971743.9499998</v>
      </c>
      <c r="M5449" s="7">
        <f>IFERROR((L5449/K5449),"N.A")</f>
        <v>0.8589819347612585</v>
      </c>
    </row>
    <row r="5450" spans="1:13" s="14" customFormat="1" ht="30" outlineLevel="2" x14ac:dyDescent="0.25">
      <c r="A5450" s="34"/>
      <c r="B5450" s="44" t="s">
        <v>2127</v>
      </c>
      <c r="C5450" s="31" t="s">
        <v>57</v>
      </c>
      <c r="D5450" s="14" t="s">
        <v>2032</v>
      </c>
      <c r="E5450" s="14" t="s">
        <v>2128</v>
      </c>
      <c r="F5450" s="14" t="s">
        <v>2129</v>
      </c>
      <c r="G5450" s="14" t="s">
        <v>16</v>
      </c>
      <c r="H5450" s="15">
        <v>3526431381</v>
      </c>
      <c r="I5450" s="15">
        <v>2238370018.6300001</v>
      </c>
      <c r="J5450" s="16">
        <f>IFERROR((I5450/H5450),0)</f>
        <v>0.6347408404683772</v>
      </c>
      <c r="K5450" s="15">
        <v>2605840621.52</v>
      </c>
      <c r="L5450" s="15">
        <v>2238370018.6300001</v>
      </c>
      <c r="M5450" s="17">
        <f>L5450/K5450</f>
        <v>0.85898193471416051</v>
      </c>
    </row>
    <row r="5451" spans="1:13" s="14" customFormat="1" ht="30" outlineLevel="2" x14ac:dyDescent="0.25">
      <c r="A5451" s="34"/>
      <c r="B5451" s="44" t="s">
        <v>2127</v>
      </c>
      <c r="C5451" s="31" t="s">
        <v>57</v>
      </c>
      <c r="D5451" s="14" t="s">
        <v>2032</v>
      </c>
      <c r="E5451" s="14" t="s">
        <v>2128</v>
      </c>
      <c r="F5451" s="14" t="s">
        <v>2129</v>
      </c>
      <c r="G5451" s="14" t="s">
        <v>6109</v>
      </c>
      <c r="H5451" s="20">
        <v>1725065278</v>
      </c>
      <c r="I5451" s="20">
        <v>1725065278</v>
      </c>
      <c r="J5451" s="21">
        <f>IFERROR((I5451/H5451),0)</f>
        <v>1</v>
      </c>
      <c r="K5451" s="20"/>
      <c r="L5451" s="20"/>
      <c r="M5451" s="21"/>
    </row>
    <row r="5452" spans="1:13" s="14" customFormat="1" ht="30" outlineLevel="2" x14ac:dyDescent="0.25">
      <c r="A5452" s="34"/>
      <c r="B5452" s="44" t="s">
        <v>2127</v>
      </c>
      <c r="C5452" s="31" t="s">
        <v>57</v>
      </c>
      <c r="D5452" s="14" t="s">
        <v>2032</v>
      </c>
      <c r="E5452" s="14" t="s">
        <v>2128</v>
      </c>
      <c r="F5452" s="14" t="s">
        <v>2129</v>
      </c>
      <c r="G5452" s="14" t="s">
        <v>6481</v>
      </c>
      <c r="H5452" s="20">
        <v>21811</v>
      </c>
      <c r="I5452" s="20">
        <v>21811</v>
      </c>
      <c r="J5452" s="21">
        <f>IFERROR((I5452/H5452),0)</f>
        <v>1</v>
      </c>
      <c r="K5452" s="20"/>
      <c r="L5452" s="20"/>
      <c r="M5452" s="21"/>
    </row>
    <row r="5453" spans="1:13" s="14" customFormat="1" ht="30" outlineLevel="2" x14ac:dyDescent="0.25">
      <c r="A5453" s="34"/>
      <c r="B5453" s="44" t="s">
        <v>2127</v>
      </c>
      <c r="C5453" s="31" t="s">
        <v>57</v>
      </c>
      <c r="D5453" s="14" t="s">
        <v>2032</v>
      </c>
      <c r="E5453" s="14" t="s">
        <v>2128</v>
      </c>
      <c r="F5453" s="14" t="s">
        <v>2129</v>
      </c>
      <c r="G5453" s="14" t="s">
        <v>6484</v>
      </c>
      <c r="H5453" s="20">
        <v>88239022</v>
      </c>
      <c r="I5453" s="20">
        <v>88239022</v>
      </c>
      <c r="J5453" s="21">
        <f>IFERROR((I5453/H5453),0)</f>
        <v>1</v>
      </c>
      <c r="K5453" s="20"/>
      <c r="L5453" s="20"/>
      <c r="M5453" s="21"/>
    </row>
    <row r="5454" spans="1:13" s="14" customFormat="1" ht="30" outlineLevel="2" x14ac:dyDescent="0.25">
      <c r="A5454" s="34"/>
      <c r="B5454" s="44" t="s">
        <v>2127</v>
      </c>
      <c r="C5454" s="31" t="s">
        <v>57</v>
      </c>
      <c r="D5454" s="14" t="s">
        <v>2032</v>
      </c>
      <c r="E5454" s="14" t="s">
        <v>2128</v>
      </c>
      <c r="F5454" s="14" t="s">
        <v>2129</v>
      </c>
      <c r="G5454" s="14" t="s">
        <v>6492</v>
      </c>
      <c r="H5454" s="20">
        <v>536476384</v>
      </c>
      <c r="I5454" s="20">
        <v>536476384</v>
      </c>
      <c r="J5454" s="21">
        <f>IFERROR((I5454/H5454),0)</f>
        <v>1</v>
      </c>
      <c r="K5454" s="20"/>
      <c r="L5454" s="20"/>
      <c r="M5454" s="22"/>
    </row>
    <row r="5455" spans="1:13" s="14" customFormat="1" ht="30" outlineLevel="2" x14ac:dyDescent="0.25">
      <c r="A5455" s="34"/>
      <c r="B5455" s="44" t="s">
        <v>2127</v>
      </c>
      <c r="C5455" s="31" t="s">
        <v>57</v>
      </c>
      <c r="D5455" s="14" t="s">
        <v>2032</v>
      </c>
      <c r="E5455" s="14" t="s">
        <v>2128</v>
      </c>
      <c r="F5455" s="14" t="s">
        <v>2129</v>
      </c>
      <c r="G5455" s="14" t="s">
        <v>6493</v>
      </c>
      <c r="H5455" s="20">
        <v>-705286276</v>
      </c>
      <c r="I5455" s="20"/>
      <c r="J5455" s="21">
        <f>IFERROR((I5455/H5455),0)</f>
        <v>0</v>
      </c>
      <c r="K5455" s="20"/>
      <c r="L5455" s="20"/>
      <c r="M5455" s="21"/>
    </row>
    <row r="5456" spans="1:13" s="14" customFormat="1" ht="45" outlineLevel="1" x14ac:dyDescent="0.25">
      <c r="A5456" s="34"/>
      <c r="B5456" s="46" t="s">
        <v>7363</v>
      </c>
      <c r="C5456" s="40" t="str">
        <f>C5455</f>
        <v>ASIGNACIÓN PARA LA INVERSIÓN LOCAL SEGÚN NBI Y CUARTA, QUINTA, Y SEXTA CATEGORÍA</v>
      </c>
      <c r="D5456" s="39" t="str">
        <f>D5455</f>
        <v xml:space="preserve">CAUCA                                             </v>
      </c>
      <c r="E5456" s="39" t="str">
        <f>E5455</f>
        <v>19142</v>
      </c>
      <c r="F5456" s="39" t="str">
        <f>F5455</f>
        <v xml:space="preserve">CALOTO                                            </v>
      </c>
      <c r="G5456" s="39" t="s">
        <v>10656</v>
      </c>
      <c r="H5456" s="20">
        <f>SUBTOTAL(9,H5450:H5455)</f>
        <v>5170947600</v>
      </c>
      <c r="I5456" s="20">
        <f>SUBTOTAL(9,I5450:I5455)</f>
        <v>4588172513.6300001</v>
      </c>
      <c r="J5456" s="42">
        <f>+I5456/H5456</f>
        <v>0.88729820306630069</v>
      </c>
      <c r="K5456" s="20">
        <f>SUBTOTAL(9,K5450:K5455)</f>
        <v>2605840621.52</v>
      </c>
      <c r="L5456" s="20">
        <f>SUBTOTAL(9,L5450:L5455)</f>
        <v>2238370018.6300001</v>
      </c>
      <c r="M5456" s="7">
        <f>IFERROR((L5456/K5456),"N.A")</f>
        <v>0.85898193471416051</v>
      </c>
    </row>
    <row r="5457" spans="1:13" s="14" customFormat="1" ht="30" outlineLevel="2" x14ac:dyDescent="0.25">
      <c r="A5457" s="34"/>
      <c r="B5457" s="44" t="s">
        <v>2130</v>
      </c>
      <c r="C5457" s="31" t="s">
        <v>57</v>
      </c>
      <c r="D5457" s="14" t="s">
        <v>2032</v>
      </c>
      <c r="E5457" s="14" t="s">
        <v>2131</v>
      </c>
      <c r="F5457" s="14" t="s">
        <v>2132</v>
      </c>
      <c r="G5457" s="14" t="s">
        <v>16</v>
      </c>
      <c r="H5457" s="15">
        <v>4093321038</v>
      </c>
      <c r="I5457" s="15">
        <v>2598198035.9899998</v>
      </c>
      <c r="J5457" s="16">
        <f>IFERROR((I5457/H5457),0)</f>
        <v>0.63474084047399359</v>
      </c>
      <c r="K5457" s="15">
        <v>3024741186.0900002</v>
      </c>
      <c r="L5457" s="15">
        <v>2598198035.9899998</v>
      </c>
      <c r="M5457" s="17">
        <f>L5457/K5457</f>
        <v>0.8589819346985581</v>
      </c>
    </row>
    <row r="5458" spans="1:13" s="14" customFormat="1" ht="30" outlineLevel="2" x14ac:dyDescent="0.25">
      <c r="A5458" s="34"/>
      <c r="B5458" s="44" t="s">
        <v>2130</v>
      </c>
      <c r="C5458" s="31" t="s">
        <v>57</v>
      </c>
      <c r="D5458" s="14" t="s">
        <v>2032</v>
      </c>
      <c r="E5458" s="14" t="s">
        <v>2131</v>
      </c>
      <c r="F5458" s="14" t="s">
        <v>2132</v>
      </c>
      <c r="G5458" s="14" t="s">
        <v>6109</v>
      </c>
      <c r="H5458" s="20">
        <v>5937611860</v>
      </c>
      <c r="I5458" s="20">
        <v>5937611860</v>
      </c>
      <c r="J5458" s="21">
        <f>IFERROR((I5458/H5458),0)</f>
        <v>1</v>
      </c>
      <c r="K5458" s="20"/>
      <c r="L5458" s="20"/>
      <c r="M5458" s="21"/>
    </row>
    <row r="5459" spans="1:13" s="14" customFormat="1" ht="30" outlineLevel="2" x14ac:dyDescent="0.25">
      <c r="A5459" s="34"/>
      <c r="B5459" s="44" t="s">
        <v>2130</v>
      </c>
      <c r="C5459" s="31" t="s">
        <v>57</v>
      </c>
      <c r="D5459" s="14" t="s">
        <v>2032</v>
      </c>
      <c r="E5459" s="14" t="s">
        <v>2131</v>
      </c>
      <c r="F5459" s="14" t="s">
        <v>2132</v>
      </c>
      <c r="G5459" s="14" t="s">
        <v>6481</v>
      </c>
      <c r="H5459" s="20">
        <v>25317</v>
      </c>
      <c r="I5459" s="20">
        <v>25317</v>
      </c>
      <c r="J5459" s="21">
        <f>IFERROR((I5459/H5459),0)</f>
        <v>1</v>
      </c>
      <c r="K5459" s="20"/>
      <c r="L5459" s="20"/>
      <c r="M5459" s="21"/>
    </row>
    <row r="5460" spans="1:13" s="14" customFormat="1" ht="30" outlineLevel="2" x14ac:dyDescent="0.25">
      <c r="A5460" s="34"/>
      <c r="B5460" s="44" t="s">
        <v>2130</v>
      </c>
      <c r="C5460" s="31" t="s">
        <v>57</v>
      </c>
      <c r="D5460" s="14" t="s">
        <v>2032</v>
      </c>
      <c r="E5460" s="14" t="s">
        <v>2131</v>
      </c>
      <c r="F5460" s="14" t="s">
        <v>2132</v>
      </c>
      <c r="G5460" s="14" t="s">
        <v>6484</v>
      </c>
      <c r="H5460" s="20">
        <v>102423841</v>
      </c>
      <c r="I5460" s="20">
        <v>102423841</v>
      </c>
      <c r="J5460" s="21">
        <f>IFERROR((I5460/H5460),0)</f>
        <v>1</v>
      </c>
      <c r="K5460" s="20"/>
      <c r="L5460" s="20"/>
      <c r="M5460" s="21"/>
    </row>
    <row r="5461" spans="1:13" s="14" customFormat="1" ht="30" outlineLevel="2" x14ac:dyDescent="0.25">
      <c r="A5461" s="34"/>
      <c r="B5461" s="44" t="s">
        <v>2130</v>
      </c>
      <c r="C5461" s="31" t="s">
        <v>57</v>
      </c>
      <c r="D5461" s="14" t="s">
        <v>2032</v>
      </c>
      <c r="E5461" s="14" t="s">
        <v>2131</v>
      </c>
      <c r="F5461" s="14" t="s">
        <v>2132</v>
      </c>
      <c r="G5461" s="14" t="s">
        <v>6492</v>
      </c>
      <c r="H5461" s="20">
        <v>622717369</v>
      </c>
      <c r="I5461" s="20">
        <v>622717369</v>
      </c>
      <c r="J5461" s="21">
        <f>IFERROR((I5461/H5461),0)</f>
        <v>1</v>
      </c>
      <c r="K5461" s="20"/>
      <c r="L5461" s="20"/>
      <c r="M5461" s="22"/>
    </row>
    <row r="5462" spans="1:13" s="14" customFormat="1" ht="30" outlineLevel="2" x14ac:dyDescent="0.25">
      <c r="A5462" s="34"/>
      <c r="B5462" s="44" t="s">
        <v>2130</v>
      </c>
      <c r="C5462" s="31" t="s">
        <v>57</v>
      </c>
      <c r="D5462" s="14" t="s">
        <v>2032</v>
      </c>
      <c r="E5462" s="14" t="s">
        <v>2131</v>
      </c>
      <c r="F5462" s="14" t="s">
        <v>2132</v>
      </c>
      <c r="G5462" s="14" t="s">
        <v>6493</v>
      </c>
      <c r="H5462" s="20">
        <v>-818664208</v>
      </c>
      <c r="I5462" s="20"/>
      <c r="J5462" s="21">
        <f>IFERROR((I5462/H5462),0)</f>
        <v>0</v>
      </c>
      <c r="K5462" s="20"/>
      <c r="L5462" s="20"/>
      <c r="M5462" s="21"/>
    </row>
    <row r="5463" spans="1:13" s="14" customFormat="1" ht="45" outlineLevel="1" x14ac:dyDescent="0.25">
      <c r="A5463" s="34"/>
      <c r="B5463" s="46" t="s">
        <v>7364</v>
      </c>
      <c r="C5463" s="40" t="str">
        <f>C5462</f>
        <v>ASIGNACIÓN PARA LA INVERSIÓN LOCAL SEGÚN NBI Y CUARTA, QUINTA, Y SEXTA CATEGORÍA</v>
      </c>
      <c r="D5463" s="39" t="str">
        <f>D5462</f>
        <v xml:space="preserve">CAUCA                                             </v>
      </c>
      <c r="E5463" s="39" t="str">
        <f>E5462</f>
        <v>19137</v>
      </c>
      <c r="F5463" s="39" t="str">
        <f>F5462</f>
        <v xml:space="preserve">CALDONO                                           </v>
      </c>
      <c r="G5463" s="39" t="s">
        <v>10656</v>
      </c>
      <c r="H5463" s="20">
        <f>SUBTOTAL(9,H5457:H5462)</f>
        <v>9937435217</v>
      </c>
      <c r="I5463" s="20">
        <f>SUBTOTAL(9,I5457:I5462)</f>
        <v>9260976422.9899998</v>
      </c>
      <c r="J5463" s="42">
        <f>+I5463/H5463</f>
        <v>0.93192823105374512</v>
      </c>
      <c r="K5463" s="20">
        <f>SUBTOTAL(9,K5457:K5462)</f>
        <v>3024741186.0900002</v>
      </c>
      <c r="L5463" s="20">
        <f>SUBTOTAL(9,L5457:L5462)</f>
        <v>2598198035.9899998</v>
      </c>
      <c r="M5463" s="7">
        <f>IFERROR((L5463/K5463),"N.A")</f>
        <v>0.8589819346985581</v>
      </c>
    </row>
    <row r="5464" spans="1:13" s="14" customFormat="1" ht="30" outlineLevel="2" x14ac:dyDescent="0.25">
      <c r="A5464" s="34"/>
      <c r="B5464" s="44" t="s">
        <v>2133</v>
      </c>
      <c r="C5464" s="31" t="s">
        <v>57</v>
      </c>
      <c r="D5464" s="14" t="s">
        <v>2032</v>
      </c>
      <c r="E5464" s="14" t="s">
        <v>2134</v>
      </c>
      <c r="F5464" s="14" t="s">
        <v>2135</v>
      </c>
      <c r="G5464" s="14" t="s">
        <v>16</v>
      </c>
      <c r="H5464" s="15">
        <v>4138980987</v>
      </c>
      <c r="I5464" s="15">
        <v>2627180270.3600006</v>
      </c>
      <c r="J5464" s="16">
        <f>IFERROR((I5464/H5464),0)</f>
        <v>0.63474084046571644</v>
      </c>
      <c r="K5464" s="15">
        <v>3058481400.2799997</v>
      </c>
      <c r="L5464" s="15">
        <v>2627180270.3600006</v>
      </c>
      <c r="M5464" s="17">
        <f>L5464/K5464</f>
        <v>0.8589819346684554</v>
      </c>
    </row>
    <row r="5465" spans="1:13" s="14" customFormat="1" ht="30" outlineLevel="2" x14ac:dyDescent="0.25">
      <c r="A5465" s="34"/>
      <c r="B5465" s="44" t="s">
        <v>2133</v>
      </c>
      <c r="C5465" s="31" t="s">
        <v>57</v>
      </c>
      <c r="D5465" s="14" t="s">
        <v>2032</v>
      </c>
      <c r="E5465" s="14" t="s">
        <v>2134</v>
      </c>
      <c r="F5465" s="14" t="s">
        <v>2135</v>
      </c>
      <c r="G5465" s="14" t="s">
        <v>6109</v>
      </c>
      <c r="H5465" s="20">
        <v>4050790984</v>
      </c>
      <c r="I5465" s="20">
        <v>4050790984</v>
      </c>
      <c r="J5465" s="21">
        <f>IFERROR((I5465/H5465),0)</f>
        <v>1</v>
      </c>
      <c r="K5465" s="20"/>
      <c r="L5465" s="20"/>
      <c r="M5465" s="21"/>
    </row>
    <row r="5466" spans="1:13" s="14" customFormat="1" ht="30" outlineLevel="2" x14ac:dyDescent="0.25">
      <c r="A5466" s="34"/>
      <c r="B5466" s="44" t="s">
        <v>2133</v>
      </c>
      <c r="C5466" s="31" t="s">
        <v>57</v>
      </c>
      <c r="D5466" s="14" t="s">
        <v>2032</v>
      </c>
      <c r="E5466" s="14" t="s">
        <v>2134</v>
      </c>
      <c r="F5466" s="14" t="s">
        <v>2135</v>
      </c>
      <c r="G5466" s="14" t="s">
        <v>6481</v>
      </c>
      <c r="H5466" s="20">
        <v>25599</v>
      </c>
      <c r="I5466" s="20">
        <v>25599</v>
      </c>
      <c r="J5466" s="21">
        <f>IFERROR((I5466/H5466),0)</f>
        <v>1</v>
      </c>
      <c r="K5466" s="20"/>
      <c r="L5466" s="20"/>
      <c r="M5466" s="21"/>
    </row>
    <row r="5467" spans="1:13" s="14" customFormat="1" ht="30" outlineLevel="2" x14ac:dyDescent="0.25">
      <c r="A5467" s="34"/>
      <c r="B5467" s="44" t="s">
        <v>2133</v>
      </c>
      <c r="C5467" s="31" t="s">
        <v>57</v>
      </c>
      <c r="D5467" s="14" t="s">
        <v>2032</v>
      </c>
      <c r="E5467" s="14" t="s">
        <v>2134</v>
      </c>
      <c r="F5467" s="14" t="s">
        <v>2135</v>
      </c>
      <c r="G5467" s="14" t="s">
        <v>6484</v>
      </c>
      <c r="H5467" s="20">
        <v>103566353</v>
      </c>
      <c r="I5467" s="20">
        <v>103566353</v>
      </c>
      <c r="J5467" s="21">
        <f>IFERROR((I5467/H5467),0)</f>
        <v>1</v>
      </c>
      <c r="K5467" s="20"/>
      <c r="L5467" s="20"/>
      <c r="M5467" s="21"/>
    </row>
    <row r="5468" spans="1:13" s="14" customFormat="1" ht="30" outlineLevel="2" x14ac:dyDescent="0.25">
      <c r="A5468" s="34"/>
      <c r="B5468" s="44" t="s">
        <v>2133</v>
      </c>
      <c r="C5468" s="31" t="s">
        <v>57</v>
      </c>
      <c r="D5468" s="14" t="s">
        <v>2032</v>
      </c>
      <c r="E5468" s="14" t="s">
        <v>2134</v>
      </c>
      <c r="F5468" s="14" t="s">
        <v>2135</v>
      </c>
      <c r="G5468" s="14" t="s">
        <v>6492</v>
      </c>
      <c r="H5468" s="20">
        <v>629663622</v>
      </c>
      <c r="I5468" s="20">
        <v>629663622</v>
      </c>
      <c r="J5468" s="21">
        <f>IFERROR((I5468/H5468),0)</f>
        <v>1</v>
      </c>
      <c r="K5468" s="20"/>
      <c r="L5468" s="20"/>
      <c r="M5468" s="22"/>
    </row>
    <row r="5469" spans="1:13" s="14" customFormat="1" ht="30" outlineLevel="2" x14ac:dyDescent="0.25">
      <c r="A5469" s="34"/>
      <c r="B5469" s="44" t="s">
        <v>2133</v>
      </c>
      <c r="C5469" s="31" t="s">
        <v>57</v>
      </c>
      <c r="D5469" s="14" t="s">
        <v>2032</v>
      </c>
      <c r="E5469" s="14" t="s">
        <v>2134</v>
      </c>
      <c r="F5469" s="14" t="s">
        <v>2135</v>
      </c>
      <c r="G5469" s="14" t="s">
        <v>6493</v>
      </c>
      <c r="H5469" s="20">
        <v>-827796197</v>
      </c>
      <c r="I5469" s="20"/>
      <c r="J5469" s="21">
        <f>IFERROR((I5469/H5469),0)</f>
        <v>0</v>
      </c>
      <c r="K5469" s="20"/>
      <c r="L5469" s="20"/>
      <c r="M5469" s="21"/>
    </row>
    <row r="5470" spans="1:13" s="14" customFormat="1" ht="45" outlineLevel="1" x14ac:dyDescent="0.25">
      <c r="A5470" s="34"/>
      <c r="B5470" s="46" t="s">
        <v>7365</v>
      </c>
      <c r="C5470" s="40" t="str">
        <f>C5469</f>
        <v>ASIGNACIÓN PARA LA INVERSIÓN LOCAL SEGÚN NBI Y CUARTA, QUINTA, Y SEXTA CATEGORÍA</v>
      </c>
      <c r="D5470" s="39" t="str">
        <f>D5469</f>
        <v xml:space="preserve">CAUCA                                             </v>
      </c>
      <c r="E5470" s="39" t="str">
        <f>E5469</f>
        <v>19130</v>
      </c>
      <c r="F5470" s="39" t="str">
        <f>F5469</f>
        <v xml:space="preserve">CAJIBÍO                                           </v>
      </c>
      <c r="G5470" s="39" t="s">
        <v>10656</v>
      </c>
      <c r="H5470" s="20">
        <f>SUBTOTAL(9,H5464:H5469)</f>
        <v>8095231348</v>
      </c>
      <c r="I5470" s="20">
        <f>SUBTOTAL(9,I5464:I5469)</f>
        <v>7411226828.3600006</v>
      </c>
      <c r="J5470" s="42">
        <f>+I5470/H5470</f>
        <v>0.91550525361959068</v>
      </c>
      <c r="K5470" s="20">
        <f>SUBTOTAL(9,K5464:K5469)</f>
        <v>3058481400.2799997</v>
      </c>
      <c r="L5470" s="20">
        <f>SUBTOTAL(9,L5464:L5469)</f>
        <v>2627180270.3600006</v>
      </c>
      <c r="M5470" s="7">
        <f>IFERROR((L5470/K5470),"N.A")</f>
        <v>0.8589819346684554</v>
      </c>
    </row>
    <row r="5471" spans="1:13" s="14" customFormat="1" ht="30" outlineLevel="2" x14ac:dyDescent="0.25">
      <c r="A5471" s="34"/>
      <c r="B5471" s="44" t="s">
        <v>2136</v>
      </c>
      <c r="C5471" s="31" t="s">
        <v>57</v>
      </c>
      <c r="D5471" s="14" t="s">
        <v>2032</v>
      </c>
      <c r="E5471" s="14" t="s">
        <v>2137</v>
      </c>
      <c r="F5471" s="14" t="s">
        <v>2138</v>
      </c>
      <c r="G5471" s="14" t="s">
        <v>16</v>
      </c>
      <c r="H5471" s="15">
        <v>2904691366</v>
      </c>
      <c r="I5471" s="15">
        <v>1843726238.98</v>
      </c>
      <c r="J5471" s="16">
        <f>IFERROR((I5471/H5471),0)</f>
        <v>0.63474084047661261</v>
      </c>
      <c r="K5471" s="15">
        <v>2146408631.5899999</v>
      </c>
      <c r="L5471" s="15">
        <v>1843726238.98</v>
      </c>
      <c r="M5471" s="17">
        <f>L5471/K5471</f>
        <v>0.85898193468138395</v>
      </c>
    </row>
    <row r="5472" spans="1:13" s="14" customFormat="1" ht="30" outlineLevel="2" x14ac:dyDescent="0.25">
      <c r="A5472" s="34"/>
      <c r="B5472" s="44" t="s">
        <v>2136</v>
      </c>
      <c r="C5472" s="31" t="s">
        <v>57</v>
      </c>
      <c r="D5472" s="14" t="s">
        <v>2032</v>
      </c>
      <c r="E5472" s="14" t="s">
        <v>2137</v>
      </c>
      <c r="F5472" s="14" t="s">
        <v>2138</v>
      </c>
      <c r="G5472" s="14" t="s">
        <v>6109</v>
      </c>
      <c r="H5472" s="20">
        <v>1319722316</v>
      </c>
      <c r="I5472" s="20">
        <v>1319722316</v>
      </c>
      <c r="J5472" s="21">
        <f>IFERROR((I5472/H5472),0)</f>
        <v>1</v>
      </c>
      <c r="K5472" s="20"/>
      <c r="L5472" s="20"/>
      <c r="M5472" s="21"/>
    </row>
    <row r="5473" spans="1:13" s="14" customFormat="1" ht="30" outlineLevel="2" x14ac:dyDescent="0.25">
      <c r="A5473" s="34"/>
      <c r="B5473" s="44" t="s">
        <v>2136</v>
      </c>
      <c r="C5473" s="31" t="s">
        <v>57</v>
      </c>
      <c r="D5473" s="14" t="s">
        <v>2032</v>
      </c>
      <c r="E5473" s="14" t="s">
        <v>2137</v>
      </c>
      <c r="F5473" s="14" t="s">
        <v>2138</v>
      </c>
      <c r="G5473" s="14" t="s">
        <v>6481</v>
      </c>
      <c r="H5473" s="20">
        <v>17965</v>
      </c>
      <c r="I5473" s="20">
        <v>17965</v>
      </c>
      <c r="J5473" s="21">
        <f>IFERROR((I5473/H5473),0)</f>
        <v>1</v>
      </c>
      <c r="K5473" s="20"/>
      <c r="L5473" s="20"/>
      <c r="M5473" s="21"/>
    </row>
    <row r="5474" spans="1:13" s="14" customFormat="1" ht="30" outlineLevel="2" x14ac:dyDescent="0.25">
      <c r="A5474" s="34"/>
      <c r="B5474" s="44" t="s">
        <v>2136</v>
      </c>
      <c r="C5474" s="31" t="s">
        <v>57</v>
      </c>
      <c r="D5474" s="14" t="s">
        <v>2032</v>
      </c>
      <c r="E5474" s="14" t="s">
        <v>2137</v>
      </c>
      <c r="F5474" s="14" t="s">
        <v>2138</v>
      </c>
      <c r="G5474" s="14" t="s">
        <v>6484</v>
      </c>
      <c r="H5474" s="20">
        <v>72681728</v>
      </c>
      <c r="I5474" s="20">
        <v>72681728</v>
      </c>
      <c r="J5474" s="21">
        <f>IFERROR((I5474/H5474),0)</f>
        <v>1</v>
      </c>
      <c r="K5474" s="20"/>
      <c r="L5474" s="20"/>
      <c r="M5474" s="21"/>
    </row>
    <row r="5475" spans="1:13" s="14" customFormat="1" ht="30" outlineLevel="2" x14ac:dyDescent="0.25">
      <c r="A5475" s="34"/>
      <c r="B5475" s="44" t="s">
        <v>2136</v>
      </c>
      <c r="C5475" s="31" t="s">
        <v>57</v>
      </c>
      <c r="D5475" s="14" t="s">
        <v>2032</v>
      </c>
      <c r="E5475" s="14" t="s">
        <v>2137</v>
      </c>
      <c r="F5475" s="14" t="s">
        <v>2138</v>
      </c>
      <c r="G5475" s="14" t="s">
        <v>6492</v>
      </c>
      <c r="H5475" s="20">
        <v>441891009</v>
      </c>
      <c r="I5475" s="20">
        <v>441891009</v>
      </c>
      <c r="J5475" s="21">
        <f>IFERROR((I5475/H5475),0)</f>
        <v>1</v>
      </c>
      <c r="K5475" s="20"/>
      <c r="L5475" s="20"/>
      <c r="M5475" s="22"/>
    </row>
    <row r="5476" spans="1:13" s="14" customFormat="1" ht="30" outlineLevel="2" x14ac:dyDescent="0.25">
      <c r="A5476" s="34"/>
      <c r="B5476" s="44" t="s">
        <v>2136</v>
      </c>
      <c r="C5476" s="31" t="s">
        <v>57</v>
      </c>
      <c r="D5476" s="14" t="s">
        <v>2032</v>
      </c>
      <c r="E5476" s="14" t="s">
        <v>2137</v>
      </c>
      <c r="F5476" s="14" t="s">
        <v>2138</v>
      </c>
      <c r="G5476" s="14" t="s">
        <v>6493</v>
      </c>
      <c r="H5476" s="20">
        <v>-580938273</v>
      </c>
      <c r="I5476" s="20"/>
      <c r="J5476" s="21">
        <f>IFERROR((I5476/H5476),0)</f>
        <v>0</v>
      </c>
      <c r="K5476" s="20"/>
      <c r="L5476" s="20"/>
      <c r="M5476" s="21"/>
    </row>
    <row r="5477" spans="1:13" s="14" customFormat="1" ht="45" outlineLevel="1" x14ac:dyDescent="0.25">
      <c r="A5477" s="34"/>
      <c r="B5477" s="46" t="s">
        <v>7366</v>
      </c>
      <c r="C5477" s="40" t="str">
        <f>C5476</f>
        <v>ASIGNACIÓN PARA LA INVERSIÓN LOCAL SEGÚN NBI Y CUARTA, QUINTA, Y SEXTA CATEGORÍA</v>
      </c>
      <c r="D5477" s="39" t="str">
        <f>D5476</f>
        <v xml:space="preserve">CAUCA                                             </v>
      </c>
      <c r="E5477" s="39" t="str">
        <f>E5476</f>
        <v>19110</v>
      </c>
      <c r="F5477" s="39" t="str">
        <f>F5476</f>
        <v xml:space="preserve">BUENOS AIRES                                      </v>
      </c>
      <c r="G5477" s="39" t="s">
        <v>10656</v>
      </c>
      <c r="H5477" s="20">
        <f>SUBTOTAL(9,H5471:H5476)</f>
        <v>4158066111</v>
      </c>
      <c r="I5477" s="20">
        <f>SUBTOTAL(9,I5471:I5476)</f>
        <v>3678039256.98</v>
      </c>
      <c r="J5477" s="42">
        <f>+I5477/H5477</f>
        <v>0.88455526169963772</v>
      </c>
      <c r="K5477" s="20">
        <f>SUBTOTAL(9,K5471:K5476)</f>
        <v>2146408631.5899999</v>
      </c>
      <c r="L5477" s="20">
        <f>SUBTOTAL(9,L5471:L5476)</f>
        <v>1843726238.98</v>
      </c>
      <c r="M5477" s="7">
        <f>IFERROR((L5477/K5477),"N.A")</f>
        <v>0.85898193468138395</v>
      </c>
    </row>
    <row r="5478" spans="1:13" s="14" customFormat="1" ht="30" outlineLevel="2" x14ac:dyDescent="0.25">
      <c r="A5478" s="34"/>
      <c r="B5478" s="44" t="s">
        <v>2139</v>
      </c>
      <c r="C5478" s="31" t="s">
        <v>57</v>
      </c>
      <c r="D5478" s="14" t="s">
        <v>2032</v>
      </c>
      <c r="E5478" s="14" t="s">
        <v>2140</v>
      </c>
      <c r="F5478" s="14" t="s">
        <v>320</v>
      </c>
      <c r="G5478" s="14" t="s">
        <v>16</v>
      </c>
      <c r="H5478" s="15">
        <v>4316599214</v>
      </c>
      <c r="I5478" s="15">
        <v>2739921813.0699997</v>
      </c>
      <c r="J5478" s="16">
        <f>IFERROR((I5478/H5478),0)</f>
        <v>0.63474084047081047</v>
      </c>
      <c r="K5478" s="15">
        <v>3189731590.6999998</v>
      </c>
      <c r="L5478" s="15">
        <v>2739921813.0699997</v>
      </c>
      <c r="M5478" s="17">
        <f>L5478/K5478</f>
        <v>0.85898193473661921</v>
      </c>
    </row>
    <row r="5479" spans="1:13" s="14" customFormat="1" ht="30" outlineLevel="2" x14ac:dyDescent="0.25">
      <c r="A5479" s="34"/>
      <c r="B5479" s="44" t="s">
        <v>2139</v>
      </c>
      <c r="C5479" s="31" t="s">
        <v>57</v>
      </c>
      <c r="D5479" s="14" t="s">
        <v>2032</v>
      </c>
      <c r="E5479" s="14" t="s">
        <v>2140</v>
      </c>
      <c r="F5479" s="14" t="s">
        <v>320</v>
      </c>
      <c r="G5479" s="14" t="s">
        <v>5818</v>
      </c>
      <c r="H5479" s="20">
        <v>43732140</v>
      </c>
      <c r="I5479" s="20">
        <v>43732140</v>
      </c>
      <c r="J5479" s="21">
        <f>IFERROR((I5479/H5479),0)</f>
        <v>1</v>
      </c>
      <c r="K5479" s="20"/>
      <c r="L5479" s="20"/>
      <c r="M5479" s="21"/>
    </row>
    <row r="5480" spans="1:13" s="14" customFormat="1" ht="30" outlineLevel="2" x14ac:dyDescent="0.25">
      <c r="A5480" s="34"/>
      <c r="B5480" s="44" t="s">
        <v>2139</v>
      </c>
      <c r="C5480" s="31" t="s">
        <v>57</v>
      </c>
      <c r="D5480" s="14" t="s">
        <v>2032</v>
      </c>
      <c r="E5480" s="14" t="s">
        <v>2140</v>
      </c>
      <c r="F5480" s="14" t="s">
        <v>320</v>
      </c>
      <c r="G5480" s="14" t="s">
        <v>6109</v>
      </c>
      <c r="H5480" s="20">
        <v>5052457159</v>
      </c>
      <c r="I5480" s="20">
        <v>5052457159</v>
      </c>
      <c r="J5480" s="21">
        <f>IFERROR((I5480/H5480),0)</f>
        <v>1</v>
      </c>
      <c r="K5480" s="20"/>
      <c r="L5480" s="20"/>
      <c r="M5480" s="21"/>
    </row>
    <row r="5481" spans="1:13" s="14" customFormat="1" ht="30" outlineLevel="2" x14ac:dyDescent="0.25">
      <c r="A5481" s="34"/>
      <c r="B5481" s="44" t="s">
        <v>2139</v>
      </c>
      <c r="C5481" s="31" t="s">
        <v>57</v>
      </c>
      <c r="D5481" s="14" t="s">
        <v>2032</v>
      </c>
      <c r="E5481" s="14" t="s">
        <v>2140</v>
      </c>
      <c r="F5481" s="14" t="s">
        <v>320</v>
      </c>
      <c r="G5481" s="14" t="s">
        <v>6481</v>
      </c>
      <c r="H5481" s="20">
        <v>26698</v>
      </c>
      <c r="I5481" s="20">
        <v>26698</v>
      </c>
      <c r="J5481" s="21">
        <f>IFERROR((I5481/H5481),0)</f>
        <v>1</v>
      </c>
      <c r="K5481" s="20"/>
      <c r="L5481" s="20"/>
      <c r="M5481" s="21"/>
    </row>
    <row r="5482" spans="1:13" s="14" customFormat="1" ht="30" outlineLevel="2" x14ac:dyDescent="0.25">
      <c r="A5482" s="34"/>
      <c r="B5482" s="44" t="s">
        <v>2139</v>
      </c>
      <c r="C5482" s="31" t="s">
        <v>57</v>
      </c>
      <c r="D5482" s="14" t="s">
        <v>2032</v>
      </c>
      <c r="E5482" s="14" t="s">
        <v>2140</v>
      </c>
      <c r="F5482" s="14" t="s">
        <v>320</v>
      </c>
      <c r="G5482" s="14" t="s">
        <v>6484</v>
      </c>
      <c r="H5482" s="20">
        <v>108010749</v>
      </c>
      <c r="I5482" s="20">
        <v>108010749</v>
      </c>
      <c r="J5482" s="21">
        <f>IFERROR((I5482/H5482),0)</f>
        <v>1</v>
      </c>
      <c r="K5482" s="20"/>
      <c r="L5482" s="20"/>
      <c r="M5482" s="21"/>
    </row>
    <row r="5483" spans="1:13" s="14" customFormat="1" ht="30" outlineLevel="2" x14ac:dyDescent="0.25">
      <c r="A5483" s="34"/>
      <c r="B5483" s="44" t="s">
        <v>2139</v>
      </c>
      <c r="C5483" s="31" t="s">
        <v>57</v>
      </c>
      <c r="D5483" s="14" t="s">
        <v>2032</v>
      </c>
      <c r="E5483" s="14" t="s">
        <v>2140</v>
      </c>
      <c r="F5483" s="14" t="s">
        <v>320</v>
      </c>
      <c r="G5483" s="14" t="s">
        <v>6492</v>
      </c>
      <c r="H5483" s="20">
        <v>656684702</v>
      </c>
      <c r="I5483" s="20">
        <v>656684702</v>
      </c>
      <c r="J5483" s="21">
        <f>IFERROR((I5483/H5483),0)</f>
        <v>1</v>
      </c>
      <c r="K5483" s="20"/>
      <c r="L5483" s="20"/>
      <c r="M5483" s="22"/>
    </row>
    <row r="5484" spans="1:13" s="14" customFormat="1" ht="30" outlineLevel="2" x14ac:dyDescent="0.25">
      <c r="A5484" s="34"/>
      <c r="B5484" s="44" t="s">
        <v>2139</v>
      </c>
      <c r="C5484" s="31" t="s">
        <v>57</v>
      </c>
      <c r="D5484" s="14" t="s">
        <v>2032</v>
      </c>
      <c r="E5484" s="14" t="s">
        <v>2140</v>
      </c>
      <c r="F5484" s="14" t="s">
        <v>320</v>
      </c>
      <c r="G5484" s="14" t="s">
        <v>6493</v>
      </c>
      <c r="H5484" s="20">
        <v>-863319843</v>
      </c>
      <c r="I5484" s="20"/>
      <c r="J5484" s="21">
        <f>IFERROR((I5484/H5484),0)</f>
        <v>0</v>
      </c>
      <c r="K5484" s="20"/>
      <c r="L5484" s="20"/>
      <c r="M5484" s="21"/>
    </row>
    <row r="5485" spans="1:13" s="14" customFormat="1" ht="45" outlineLevel="1" x14ac:dyDescent="0.25">
      <c r="A5485" s="34"/>
      <c r="B5485" s="46" t="s">
        <v>7367</v>
      </c>
      <c r="C5485" s="40" t="str">
        <f>C5484</f>
        <v>ASIGNACIÓN PARA LA INVERSIÓN LOCAL SEGÚN NBI Y CUARTA, QUINTA, Y SEXTA CATEGORÍA</v>
      </c>
      <c r="D5485" s="39" t="str">
        <f>D5484</f>
        <v xml:space="preserve">CAUCA                                             </v>
      </c>
      <c r="E5485" s="39" t="str">
        <f>E5484</f>
        <v>19100</v>
      </c>
      <c r="F5485" s="39" t="str">
        <f>F5484</f>
        <v xml:space="preserve">BOLÍVAR                                           </v>
      </c>
      <c r="G5485" s="39" t="s">
        <v>10656</v>
      </c>
      <c r="H5485" s="20">
        <f>SUBTOTAL(9,H5478:H5484)</f>
        <v>9314190819</v>
      </c>
      <c r="I5485" s="20">
        <f>SUBTOTAL(9,I5478:I5484)</f>
        <v>8600833261.0699997</v>
      </c>
      <c r="J5485" s="42">
        <f>+I5485/H5485</f>
        <v>0.92341175183196555</v>
      </c>
      <c r="K5485" s="20">
        <f>SUBTOTAL(9,K5478:K5484)</f>
        <v>3189731590.6999998</v>
      </c>
      <c r="L5485" s="20">
        <f>SUBTOTAL(9,L5478:L5484)</f>
        <v>2739921813.0699997</v>
      </c>
      <c r="M5485" s="7">
        <f>IFERROR((L5485/K5485),"N.A")</f>
        <v>0.85898193473661921</v>
      </c>
    </row>
    <row r="5486" spans="1:13" s="14" customFormat="1" ht="30" outlineLevel="2" x14ac:dyDescent="0.25">
      <c r="A5486" s="34"/>
      <c r="B5486" s="44" t="s">
        <v>2141</v>
      </c>
      <c r="C5486" s="31" t="s">
        <v>57</v>
      </c>
      <c r="D5486" s="14" t="s">
        <v>2032</v>
      </c>
      <c r="E5486" s="14" t="s">
        <v>2142</v>
      </c>
      <c r="F5486" s="14" t="s">
        <v>821</v>
      </c>
      <c r="G5486" s="14" t="s">
        <v>16</v>
      </c>
      <c r="H5486" s="15">
        <v>2880496974</v>
      </c>
      <c r="I5486" s="15">
        <v>1828369070.25</v>
      </c>
      <c r="J5486" s="16">
        <f>IFERROR((I5486/H5486),0)</f>
        <v>0.63474084047067636</v>
      </c>
      <c r="K5486" s="15">
        <v>2128530294.24</v>
      </c>
      <c r="L5486" s="15">
        <v>1828369070.25</v>
      </c>
      <c r="M5486" s="17">
        <f>L5486/K5486</f>
        <v>0.85898193471699036</v>
      </c>
    </row>
    <row r="5487" spans="1:13" s="14" customFormat="1" ht="30" outlineLevel="2" x14ac:dyDescent="0.25">
      <c r="A5487" s="34"/>
      <c r="B5487" s="44" t="s">
        <v>2141</v>
      </c>
      <c r="C5487" s="31" t="s">
        <v>57</v>
      </c>
      <c r="D5487" s="14" t="s">
        <v>2032</v>
      </c>
      <c r="E5487" s="14" t="s">
        <v>2142</v>
      </c>
      <c r="F5487" s="14" t="s">
        <v>821</v>
      </c>
      <c r="G5487" s="14" t="s">
        <v>6109</v>
      </c>
      <c r="H5487" s="20">
        <v>1670311573</v>
      </c>
      <c r="I5487" s="20">
        <v>1670311573</v>
      </c>
      <c r="J5487" s="21">
        <f>IFERROR((I5487/H5487),0)</f>
        <v>1</v>
      </c>
      <c r="K5487" s="20"/>
      <c r="L5487" s="20"/>
      <c r="M5487" s="21"/>
    </row>
    <row r="5488" spans="1:13" s="14" customFormat="1" ht="30" outlineLevel="2" x14ac:dyDescent="0.25">
      <c r="A5488" s="34"/>
      <c r="B5488" s="44" t="s">
        <v>2141</v>
      </c>
      <c r="C5488" s="31" t="s">
        <v>57</v>
      </c>
      <c r="D5488" s="14" t="s">
        <v>2032</v>
      </c>
      <c r="E5488" s="14" t="s">
        <v>2142</v>
      </c>
      <c r="F5488" s="14" t="s">
        <v>821</v>
      </c>
      <c r="G5488" s="14" t="s">
        <v>6481</v>
      </c>
      <c r="H5488" s="20">
        <v>17815</v>
      </c>
      <c r="I5488" s="20">
        <v>17815</v>
      </c>
      <c r="J5488" s="21">
        <f>IFERROR((I5488/H5488),0)</f>
        <v>1</v>
      </c>
      <c r="K5488" s="20"/>
      <c r="L5488" s="20"/>
      <c r="M5488" s="21"/>
    </row>
    <row r="5489" spans="1:13" s="14" customFormat="1" ht="30" outlineLevel="2" x14ac:dyDescent="0.25">
      <c r="A5489" s="34"/>
      <c r="B5489" s="44" t="s">
        <v>2141</v>
      </c>
      <c r="C5489" s="31" t="s">
        <v>57</v>
      </c>
      <c r="D5489" s="14" t="s">
        <v>2032</v>
      </c>
      <c r="E5489" s="14" t="s">
        <v>2142</v>
      </c>
      <c r="F5489" s="14" t="s">
        <v>821</v>
      </c>
      <c r="G5489" s="14" t="s">
        <v>6484</v>
      </c>
      <c r="H5489" s="20">
        <v>72076331</v>
      </c>
      <c r="I5489" s="20">
        <v>72076331</v>
      </c>
      <c r="J5489" s="21">
        <f>IFERROR((I5489/H5489),0)</f>
        <v>1</v>
      </c>
      <c r="K5489" s="20"/>
      <c r="L5489" s="20"/>
      <c r="M5489" s="21"/>
    </row>
    <row r="5490" spans="1:13" s="14" customFormat="1" ht="30" outlineLevel="2" x14ac:dyDescent="0.25">
      <c r="A5490" s="34"/>
      <c r="B5490" s="44" t="s">
        <v>2141</v>
      </c>
      <c r="C5490" s="31" t="s">
        <v>57</v>
      </c>
      <c r="D5490" s="14" t="s">
        <v>2032</v>
      </c>
      <c r="E5490" s="14" t="s">
        <v>2142</v>
      </c>
      <c r="F5490" s="14" t="s">
        <v>821</v>
      </c>
      <c r="G5490" s="14" t="s">
        <v>6492</v>
      </c>
      <c r="H5490" s="20">
        <v>438210314</v>
      </c>
      <c r="I5490" s="20">
        <v>438210314</v>
      </c>
      <c r="J5490" s="21">
        <f>IFERROR((I5490/H5490),0)</f>
        <v>1</v>
      </c>
      <c r="K5490" s="20"/>
      <c r="L5490" s="20"/>
      <c r="M5490" s="22"/>
    </row>
    <row r="5491" spans="1:13" s="14" customFormat="1" ht="30" outlineLevel="2" x14ac:dyDescent="0.25">
      <c r="A5491" s="34"/>
      <c r="B5491" s="44" t="s">
        <v>2141</v>
      </c>
      <c r="C5491" s="31" t="s">
        <v>57</v>
      </c>
      <c r="D5491" s="14" t="s">
        <v>2032</v>
      </c>
      <c r="E5491" s="14" t="s">
        <v>2142</v>
      </c>
      <c r="F5491" s="14" t="s">
        <v>821</v>
      </c>
      <c r="G5491" s="14" t="s">
        <v>6493</v>
      </c>
      <c r="H5491" s="20">
        <v>-576099395</v>
      </c>
      <c r="I5491" s="20"/>
      <c r="J5491" s="21">
        <f>IFERROR((I5491/H5491),0)</f>
        <v>0</v>
      </c>
      <c r="K5491" s="20"/>
      <c r="L5491" s="20"/>
      <c r="M5491" s="21"/>
    </row>
    <row r="5492" spans="1:13" s="14" customFormat="1" ht="45" outlineLevel="1" x14ac:dyDescent="0.25">
      <c r="A5492" s="34"/>
      <c r="B5492" s="46" t="s">
        <v>7368</v>
      </c>
      <c r="C5492" s="40" t="str">
        <f>C5491</f>
        <v>ASIGNACIÓN PARA LA INVERSIÓN LOCAL SEGÚN NBI Y CUARTA, QUINTA, Y SEXTA CATEGORÍA</v>
      </c>
      <c r="D5492" s="39" t="str">
        <f>D5491</f>
        <v xml:space="preserve">CAUCA                                             </v>
      </c>
      <c r="E5492" s="39" t="str">
        <f>E5491</f>
        <v>19075</v>
      </c>
      <c r="F5492" s="39" t="str">
        <f>F5491</f>
        <v xml:space="preserve">BALBOA                                            </v>
      </c>
      <c r="G5492" s="39" t="s">
        <v>10656</v>
      </c>
      <c r="H5492" s="20">
        <f>SUBTOTAL(9,H5486:H5491)</f>
        <v>4485013612</v>
      </c>
      <c r="I5492" s="20">
        <f>SUBTOTAL(9,I5486:I5491)</f>
        <v>4008985103.25</v>
      </c>
      <c r="J5492" s="42">
        <f>+I5492/H5492</f>
        <v>0.89386241605235062</v>
      </c>
      <c r="K5492" s="20">
        <f>SUBTOTAL(9,K5486:K5491)</f>
        <v>2128530294.24</v>
      </c>
      <c r="L5492" s="20">
        <f>SUBTOTAL(9,L5486:L5491)</f>
        <v>1828369070.25</v>
      </c>
      <c r="M5492" s="7">
        <f>IFERROR((L5492/K5492),"N.A")</f>
        <v>0.85898193471699036</v>
      </c>
    </row>
    <row r="5493" spans="1:13" s="14" customFormat="1" ht="30" outlineLevel="2" x14ac:dyDescent="0.25">
      <c r="A5493" s="34"/>
      <c r="B5493" s="44" t="s">
        <v>2143</v>
      </c>
      <c r="C5493" s="31" t="s">
        <v>57</v>
      </c>
      <c r="D5493" s="14" t="s">
        <v>2032</v>
      </c>
      <c r="E5493" s="14" t="s">
        <v>2144</v>
      </c>
      <c r="F5493" s="14" t="s">
        <v>323</v>
      </c>
      <c r="G5493" s="14" t="s">
        <v>16</v>
      </c>
      <c r="H5493" s="15">
        <v>3414998975</v>
      </c>
      <c r="I5493" s="15">
        <v>2167639319.5999999</v>
      </c>
      <c r="J5493" s="16">
        <f>IFERROR((I5493/H5493),0)</f>
        <v>0.63474084047126245</v>
      </c>
      <c r="K5493" s="15">
        <v>2523498145.8899999</v>
      </c>
      <c r="L5493" s="15">
        <v>2167639319.5999999</v>
      </c>
      <c r="M5493" s="17">
        <f>L5493/K5493</f>
        <v>0.85898193471250051</v>
      </c>
    </row>
    <row r="5494" spans="1:13" s="14" customFormat="1" ht="30" outlineLevel="2" x14ac:dyDescent="0.25">
      <c r="A5494" s="34"/>
      <c r="B5494" s="44" t="s">
        <v>2143</v>
      </c>
      <c r="C5494" s="31" t="s">
        <v>57</v>
      </c>
      <c r="D5494" s="14" t="s">
        <v>2032</v>
      </c>
      <c r="E5494" s="14" t="s">
        <v>2144</v>
      </c>
      <c r="F5494" s="14" t="s">
        <v>323</v>
      </c>
      <c r="G5494" s="14" t="s">
        <v>6109</v>
      </c>
      <c r="H5494" s="20">
        <v>3073683027</v>
      </c>
      <c r="I5494" s="20">
        <v>3073683027</v>
      </c>
      <c r="J5494" s="21">
        <f>IFERROR((I5494/H5494),0)</f>
        <v>1</v>
      </c>
      <c r="K5494" s="20"/>
      <c r="L5494" s="20"/>
      <c r="M5494" s="21"/>
    </row>
    <row r="5495" spans="1:13" s="14" customFormat="1" ht="30" outlineLevel="2" x14ac:dyDescent="0.25">
      <c r="A5495" s="34"/>
      <c r="B5495" s="44" t="s">
        <v>2143</v>
      </c>
      <c r="C5495" s="31" t="s">
        <v>57</v>
      </c>
      <c r="D5495" s="14" t="s">
        <v>2032</v>
      </c>
      <c r="E5495" s="14" t="s">
        <v>2144</v>
      </c>
      <c r="F5495" s="14" t="s">
        <v>323</v>
      </c>
      <c r="G5495" s="14" t="s">
        <v>6481</v>
      </c>
      <c r="H5495" s="20">
        <v>21121</v>
      </c>
      <c r="I5495" s="20">
        <v>21121</v>
      </c>
      <c r="J5495" s="21">
        <f>IFERROR((I5495/H5495),0)</f>
        <v>1</v>
      </c>
      <c r="K5495" s="20"/>
      <c r="L5495" s="20"/>
      <c r="M5495" s="21"/>
    </row>
    <row r="5496" spans="1:13" s="14" customFormat="1" ht="30" outlineLevel="2" x14ac:dyDescent="0.25">
      <c r="A5496" s="34"/>
      <c r="B5496" s="44" t="s">
        <v>2143</v>
      </c>
      <c r="C5496" s="31" t="s">
        <v>57</v>
      </c>
      <c r="D5496" s="14" t="s">
        <v>2032</v>
      </c>
      <c r="E5496" s="14" t="s">
        <v>2144</v>
      </c>
      <c r="F5496" s="14" t="s">
        <v>323</v>
      </c>
      <c r="G5496" s="14" t="s">
        <v>6484</v>
      </c>
      <c r="H5496" s="20">
        <v>85450740</v>
      </c>
      <c r="I5496" s="20">
        <v>85450740</v>
      </c>
      <c r="J5496" s="21">
        <f>IFERROR((I5496/H5496),0)</f>
        <v>1</v>
      </c>
      <c r="K5496" s="20"/>
      <c r="L5496" s="20"/>
      <c r="M5496" s="21"/>
    </row>
    <row r="5497" spans="1:13" s="14" customFormat="1" ht="30" outlineLevel="2" x14ac:dyDescent="0.25">
      <c r="A5497" s="34"/>
      <c r="B5497" s="44" t="s">
        <v>2143</v>
      </c>
      <c r="C5497" s="31" t="s">
        <v>57</v>
      </c>
      <c r="D5497" s="14" t="s">
        <v>2032</v>
      </c>
      <c r="E5497" s="14" t="s">
        <v>2144</v>
      </c>
      <c r="F5497" s="14" t="s">
        <v>323</v>
      </c>
      <c r="G5497" s="14" t="s">
        <v>6492</v>
      </c>
      <c r="H5497" s="20">
        <v>519524161</v>
      </c>
      <c r="I5497" s="20">
        <v>519524161</v>
      </c>
      <c r="J5497" s="21">
        <f>IFERROR((I5497/H5497),0)</f>
        <v>1</v>
      </c>
      <c r="K5497" s="20"/>
      <c r="L5497" s="20"/>
      <c r="M5497" s="22"/>
    </row>
    <row r="5498" spans="1:13" s="14" customFormat="1" ht="30" outlineLevel="2" x14ac:dyDescent="0.25">
      <c r="A5498" s="34"/>
      <c r="B5498" s="44" t="s">
        <v>2143</v>
      </c>
      <c r="C5498" s="31" t="s">
        <v>57</v>
      </c>
      <c r="D5498" s="14" t="s">
        <v>2032</v>
      </c>
      <c r="E5498" s="14" t="s">
        <v>2144</v>
      </c>
      <c r="F5498" s="14" t="s">
        <v>323</v>
      </c>
      <c r="G5498" s="14" t="s">
        <v>6493</v>
      </c>
      <c r="H5498" s="20">
        <v>-682999795</v>
      </c>
      <c r="I5498" s="20"/>
      <c r="J5498" s="21">
        <f>IFERROR((I5498/H5498),0)</f>
        <v>0</v>
      </c>
      <c r="K5498" s="20"/>
      <c r="L5498" s="20"/>
      <c r="M5498" s="21"/>
    </row>
    <row r="5499" spans="1:13" s="14" customFormat="1" ht="45" outlineLevel="1" x14ac:dyDescent="0.25">
      <c r="A5499" s="34"/>
      <c r="B5499" s="46" t="s">
        <v>7369</v>
      </c>
      <c r="C5499" s="40" t="str">
        <f>C5498</f>
        <v>ASIGNACIÓN PARA LA INVERSIÓN LOCAL SEGÚN NBI Y CUARTA, QUINTA, Y SEXTA CATEGORÍA</v>
      </c>
      <c r="D5499" s="39" t="str">
        <f>D5498</f>
        <v xml:space="preserve">CAUCA                                             </v>
      </c>
      <c r="E5499" s="39" t="str">
        <f>E5498</f>
        <v>19050</v>
      </c>
      <c r="F5499" s="39" t="str">
        <f>F5498</f>
        <v xml:space="preserve">ARGELIA                                           </v>
      </c>
      <c r="G5499" s="39" t="s">
        <v>10656</v>
      </c>
      <c r="H5499" s="20">
        <f>SUBTOTAL(9,H5493:H5498)</f>
        <v>6410678229</v>
      </c>
      <c r="I5499" s="20">
        <f>SUBTOTAL(9,I5493:I5498)</f>
        <v>5846318368.6000004</v>
      </c>
      <c r="J5499" s="42">
        <f>+I5499/H5499</f>
        <v>0.9119656547653564</v>
      </c>
      <c r="K5499" s="20">
        <f>SUBTOTAL(9,K5493:K5498)</f>
        <v>2523498145.8899999</v>
      </c>
      <c r="L5499" s="20">
        <f>SUBTOTAL(9,L5493:L5498)</f>
        <v>2167639319.5999999</v>
      </c>
      <c r="M5499" s="7">
        <f>IFERROR((L5499/K5499),"N.A")</f>
        <v>0.85898193471250051</v>
      </c>
    </row>
    <row r="5500" spans="1:13" s="14" customFormat="1" ht="30" outlineLevel="2" x14ac:dyDescent="0.25">
      <c r="A5500" s="34"/>
      <c r="B5500" s="44" t="s">
        <v>2145</v>
      </c>
      <c r="C5500" s="31" t="s">
        <v>57</v>
      </c>
      <c r="D5500" s="14" t="s">
        <v>2032</v>
      </c>
      <c r="E5500" s="14" t="s">
        <v>2146</v>
      </c>
      <c r="F5500" s="14" t="s">
        <v>2147</v>
      </c>
      <c r="G5500" s="14" t="s">
        <v>16</v>
      </c>
      <c r="H5500" s="15">
        <v>3683587519</v>
      </c>
      <c r="I5500" s="15">
        <v>2338123437.77</v>
      </c>
      <c r="J5500" s="16">
        <f>IFERROR((I5500/H5500),0)</f>
        <v>0.6347408404741095</v>
      </c>
      <c r="K5500" s="15">
        <v>2721970443.3799996</v>
      </c>
      <c r="L5500" s="15">
        <v>2338123437.77</v>
      </c>
      <c r="M5500" s="17">
        <f>L5500/K5500</f>
        <v>0.85898193474380324</v>
      </c>
    </row>
    <row r="5501" spans="1:13" s="14" customFormat="1" ht="30" outlineLevel="2" x14ac:dyDescent="0.25">
      <c r="A5501" s="34"/>
      <c r="B5501" s="44" t="s">
        <v>2145</v>
      </c>
      <c r="C5501" s="31" t="s">
        <v>57</v>
      </c>
      <c r="D5501" s="14" t="s">
        <v>2032</v>
      </c>
      <c r="E5501" s="14" t="s">
        <v>2146</v>
      </c>
      <c r="F5501" s="14" t="s">
        <v>2147</v>
      </c>
      <c r="G5501" s="14" t="s">
        <v>6109</v>
      </c>
      <c r="H5501" s="20">
        <v>3435210152</v>
      </c>
      <c r="I5501" s="20">
        <v>3435210152</v>
      </c>
      <c r="J5501" s="21">
        <f>IFERROR((I5501/H5501),0)</f>
        <v>1</v>
      </c>
      <c r="K5501" s="20"/>
      <c r="L5501" s="20"/>
      <c r="M5501" s="21"/>
    </row>
    <row r="5502" spans="1:13" s="14" customFormat="1" ht="30" outlineLevel="2" x14ac:dyDescent="0.25">
      <c r="A5502" s="34"/>
      <c r="B5502" s="44" t="s">
        <v>2145</v>
      </c>
      <c r="C5502" s="31" t="s">
        <v>57</v>
      </c>
      <c r="D5502" s="14" t="s">
        <v>2032</v>
      </c>
      <c r="E5502" s="14" t="s">
        <v>2146</v>
      </c>
      <c r="F5502" s="14" t="s">
        <v>2147</v>
      </c>
      <c r="G5502" s="14" t="s">
        <v>6481</v>
      </c>
      <c r="H5502" s="20">
        <v>22783</v>
      </c>
      <c r="I5502" s="20">
        <v>22783</v>
      </c>
      <c r="J5502" s="21">
        <f>IFERROR((I5502/H5502),0)</f>
        <v>1</v>
      </c>
      <c r="K5502" s="20"/>
      <c r="L5502" s="20"/>
      <c r="M5502" s="21"/>
    </row>
    <row r="5503" spans="1:13" s="14" customFormat="1" ht="30" outlineLevel="2" x14ac:dyDescent="0.25">
      <c r="A5503" s="34"/>
      <c r="B5503" s="44" t="s">
        <v>2145</v>
      </c>
      <c r="C5503" s="31" t="s">
        <v>57</v>
      </c>
      <c r="D5503" s="14" t="s">
        <v>2032</v>
      </c>
      <c r="E5503" s="14" t="s">
        <v>2146</v>
      </c>
      <c r="F5503" s="14" t="s">
        <v>2147</v>
      </c>
      <c r="G5503" s="14" t="s">
        <v>6484</v>
      </c>
      <c r="H5503" s="20">
        <v>92171412</v>
      </c>
      <c r="I5503" s="20">
        <v>92171412</v>
      </c>
      <c r="J5503" s="21">
        <f>IFERROR((I5503/H5503),0)</f>
        <v>1</v>
      </c>
      <c r="K5503" s="20"/>
      <c r="L5503" s="20"/>
      <c r="M5503" s="21"/>
    </row>
    <row r="5504" spans="1:13" s="14" customFormat="1" ht="30" outlineLevel="2" x14ac:dyDescent="0.25">
      <c r="A5504" s="34"/>
      <c r="B5504" s="44" t="s">
        <v>2145</v>
      </c>
      <c r="C5504" s="31" t="s">
        <v>57</v>
      </c>
      <c r="D5504" s="14" t="s">
        <v>2032</v>
      </c>
      <c r="E5504" s="14" t="s">
        <v>2146</v>
      </c>
      <c r="F5504" s="14" t="s">
        <v>2147</v>
      </c>
      <c r="G5504" s="14" t="s">
        <v>6492</v>
      </c>
      <c r="H5504" s="20">
        <v>560384565</v>
      </c>
      <c r="I5504" s="20">
        <v>560384565</v>
      </c>
      <c r="J5504" s="21">
        <f>IFERROR((I5504/H5504),0)</f>
        <v>1</v>
      </c>
      <c r="K5504" s="20"/>
      <c r="L5504" s="20"/>
      <c r="M5504" s="22"/>
    </row>
    <row r="5505" spans="1:13" s="14" customFormat="1" ht="30" outlineLevel="2" x14ac:dyDescent="0.25">
      <c r="A5505" s="34"/>
      <c r="B5505" s="44" t="s">
        <v>2145</v>
      </c>
      <c r="C5505" s="31" t="s">
        <v>57</v>
      </c>
      <c r="D5505" s="14" t="s">
        <v>2032</v>
      </c>
      <c r="E5505" s="14" t="s">
        <v>2146</v>
      </c>
      <c r="F5505" s="14" t="s">
        <v>2147</v>
      </c>
      <c r="G5505" s="14" t="s">
        <v>6493</v>
      </c>
      <c r="H5505" s="20">
        <v>-736717504</v>
      </c>
      <c r="I5505" s="20"/>
      <c r="J5505" s="21">
        <f>IFERROR((I5505/H5505),0)</f>
        <v>0</v>
      </c>
      <c r="K5505" s="20"/>
      <c r="L5505" s="20"/>
      <c r="M5505" s="21"/>
    </row>
    <row r="5506" spans="1:13" s="14" customFormat="1" ht="45" outlineLevel="1" x14ac:dyDescent="0.25">
      <c r="A5506" s="34"/>
      <c r="B5506" s="46" t="s">
        <v>7370</v>
      </c>
      <c r="C5506" s="40" t="str">
        <f>C5505</f>
        <v>ASIGNACIÓN PARA LA INVERSIÓN LOCAL SEGÚN NBI Y CUARTA, QUINTA, Y SEXTA CATEGORÍA</v>
      </c>
      <c r="D5506" s="39" t="str">
        <f>D5505</f>
        <v xml:space="preserve">CAUCA                                             </v>
      </c>
      <c r="E5506" s="39" t="str">
        <f>E5505</f>
        <v>19022</v>
      </c>
      <c r="F5506" s="39" t="str">
        <f>F5505</f>
        <v xml:space="preserve">ALMAGUER                                          </v>
      </c>
      <c r="G5506" s="39" t="s">
        <v>10656</v>
      </c>
      <c r="H5506" s="20">
        <f>SUBTOTAL(9,H5500:H5505)</f>
        <v>7034658927</v>
      </c>
      <c r="I5506" s="20">
        <f>SUBTOTAL(9,I5500:I5505)</f>
        <v>6425912349.7700005</v>
      </c>
      <c r="J5506" s="42">
        <f>+I5506/H5506</f>
        <v>0.91346466352568345</v>
      </c>
      <c r="K5506" s="20">
        <f>SUBTOTAL(9,K5500:K5505)</f>
        <v>2721970443.3799996</v>
      </c>
      <c r="L5506" s="20">
        <f>SUBTOTAL(9,L5500:L5505)</f>
        <v>2338123437.77</v>
      </c>
      <c r="M5506" s="7">
        <f>IFERROR((L5506/K5506),"N.A")</f>
        <v>0.85898193474380324</v>
      </c>
    </row>
    <row r="5507" spans="1:13" s="14" customFormat="1" ht="30" outlineLevel="2" x14ac:dyDescent="0.25">
      <c r="A5507" s="34"/>
      <c r="B5507" s="44" t="s">
        <v>2148</v>
      </c>
      <c r="C5507" s="31" t="s">
        <v>57</v>
      </c>
      <c r="D5507" s="14" t="s">
        <v>2149</v>
      </c>
      <c r="E5507" s="14" t="s">
        <v>2150</v>
      </c>
      <c r="F5507" s="14" t="s">
        <v>2151</v>
      </c>
      <c r="G5507" s="14" t="s">
        <v>16</v>
      </c>
      <c r="H5507" s="15">
        <v>2201786491</v>
      </c>
      <c r="I5507" s="15">
        <v>1397563807.8299999</v>
      </c>
      <c r="J5507" s="16">
        <f>IFERROR((I5507/H5507),0)</f>
        <v>0.63474084046871371</v>
      </c>
      <c r="K5507" s="15">
        <v>1627000232.8599999</v>
      </c>
      <c r="L5507" s="15">
        <v>1397563807.8299999</v>
      </c>
      <c r="M5507" s="17">
        <f>L5507/K5507</f>
        <v>0.85898193473107975</v>
      </c>
    </row>
    <row r="5508" spans="1:13" s="14" customFormat="1" ht="30" outlineLevel="2" x14ac:dyDescent="0.25">
      <c r="A5508" s="34"/>
      <c r="B5508" s="44" t="s">
        <v>2148</v>
      </c>
      <c r="C5508" s="31" t="s">
        <v>57</v>
      </c>
      <c r="D5508" s="14" t="s">
        <v>2149</v>
      </c>
      <c r="E5508" s="14" t="s">
        <v>2150</v>
      </c>
      <c r="F5508" s="14" t="s">
        <v>2151</v>
      </c>
      <c r="G5508" s="14" t="s">
        <v>6109</v>
      </c>
      <c r="H5508" s="20">
        <v>1073024932</v>
      </c>
      <c r="I5508" s="20">
        <v>1073024932</v>
      </c>
      <c r="J5508" s="21">
        <f>IFERROR((I5508/H5508),0)</f>
        <v>1</v>
      </c>
      <c r="K5508" s="20"/>
      <c r="L5508" s="20"/>
      <c r="M5508" s="21"/>
    </row>
    <row r="5509" spans="1:13" s="14" customFormat="1" ht="30" outlineLevel="2" x14ac:dyDescent="0.25">
      <c r="A5509" s="34"/>
      <c r="B5509" s="44" t="s">
        <v>2148</v>
      </c>
      <c r="C5509" s="31" t="s">
        <v>57</v>
      </c>
      <c r="D5509" s="14" t="s">
        <v>2149</v>
      </c>
      <c r="E5509" s="14" t="s">
        <v>2150</v>
      </c>
      <c r="F5509" s="14" t="s">
        <v>2151</v>
      </c>
      <c r="G5509" s="14" t="s">
        <v>6481</v>
      </c>
      <c r="H5509" s="20">
        <v>13618</v>
      </c>
      <c r="I5509" s="20">
        <v>13618</v>
      </c>
      <c r="J5509" s="21">
        <f>IFERROR((I5509/H5509),0)</f>
        <v>1</v>
      </c>
      <c r="K5509" s="20"/>
      <c r="L5509" s="20"/>
      <c r="M5509" s="21"/>
    </row>
    <row r="5510" spans="1:13" s="14" customFormat="1" ht="30" outlineLevel="2" x14ac:dyDescent="0.25">
      <c r="A5510" s="34"/>
      <c r="B5510" s="44" t="s">
        <v>2148</v>
      </c>
      <c r="C5510" s="31" t="s">
        <v>57</v>
      </c>
      <c r="D5510" s="14" t="s">
        <v>2149</v>
      </c>
      <c r="E5510" s="14" t="s">
        <v>2150</v>
      </c>
      <c r="F5510" s="14" t="s">
        <v>2151</v>
      </c>
      <c r="G5510" s="14" t="s">
        <v>6484</v>
      </c>
      <c r="H5510" s="20">
        <v>55093511</v>
      </c>
      <c r="I5510" s="20">
        <v>55093511</v>
      </c>
      <c r="J5510" s="21">
        <f>IFERROR((I5510/H5510),0)</f>
        <v>1</v>
      </c>
      <c r="K5510" s="20"/>
      <c r="L5510" s="20"/>
      <c r="M5510" s="21"/>
    </row>
    <row r="5511" spans="1:13" s="14" customFormat="1" ht="30" outlineLevel="2" x14ac:dyDescent="0.25">
      <c r="A5511" s="34"/>
      <c r="B5511" s="44" t="s">
        <v>2148</v>
      </c>
      <c r="C5511" s="31" t="s">
        <v>57</v>
      </c>
      <c r="D5511" s="14" t="s">
        <v>2149</v>
      </c>
      <c r="E5511" s="14" t="s">
        <v>2150</v>
      </c>
      <c r="F5511" s="14" t="s">
        <v>2151</v>
      </c>
      <c r="G5511" s="14" t="s">
        <v>6491</v>
      </c>
      <c r="H5511" s="20">
        <v>116674086</v>
      </c>
      <c r="I5511" s="20">
        <v>116674086</v>
      </c>
      <c r="J5511" s="21">
        <f>IFERROR((I5511/H5511),0)</f>
        <v>1</v>
      </c>
      <c r="K5511" s="20"/>
      <c r="L5511" s="20"/>
      <c r="M5511" s="21"/>
    </row>
    <row r="5512" spans="1:13" s="14" customFormat="1" ht="30" outlineLevel="2" x14ac:dyDescent="0.25">
      <c r="A5512" s="34"/>
      <c r="B5512" s="44" t="s">
        <v>2148</v>
      </c>
      <c r="C5512" s="31" t="s">
        <v>57</v>
      </c>
      <c r="D5512" s="14" t="s">
        <v>2149</v>
      </c>
      <c r="E5512" s="14" t="s">
        <v>2150</v>
      </c>
      <c r="F5512" s="14" t="s">
        <v>2151</v>
      </c>
      <c r="G5512" s="14" t="s">
        <v>6492</v>
      </c>
      <c r="H5512" s="20">
        <v>334958015</v>
      </c>
      <c r="I5512" s="20">
        <v>334958015</v>
      </c>
      <c r="J5512" s="21">
        <f>IFERROR((I5512/H5512),0)</f>
        <v>1</v>
      </c>
      <c r="K5512" s="20"/>
      <c r="L5512" s="20"/>
      <c r="M5512" s="22"/>
    </row>
    <row r="5513" spans="1:13" s="14" customFormat="1" ht="30" outlineLevel="2" x14ac:dyDescent="0.25">
      <c r="A5513" s="34"/>
      <c r="B5513" s="44" t="s">
        <v>2148</v>
      </c>
      <c r="C5513" s="31" t="s">
        <v>57</v>
      </c>
      <c r="D5513" s="14" t="s">
        <v>2149</v>
      </c>
      <c r="E5513" s="14" t="s">
        <v>2150</v>
      </c>
      <c r="F5513" s="14" t="s">
        <v>2151</v>
      </c>
      <c r="G5513" s="14" t="s">
        <v>6493</v>
      </c>
      <c r="H5513" s="20">
        <v>-440357298</v>
      </c>
      <c r="I5513" s="20"/>
      <c r="J5513" s="21">
        <f>IFERROR((I5513/H5513),0)</f>
        <v>0</v>
      </c>
      <c r="K5513" s="20"/>
      <c r="L5513" s="20"/>
      <c r="M5513" s="21"/>
    </row>
    <row r="5514" spans="1:13" s="14" customFormat="1" ht="45" outlineLevel="1" x14ac:dyDescent="0.25">
      <c r="A5514" s="34"/>
      <c r="B5514" s="46" t="s">
        <v>7371</v>
      </c>
      <c r="C5514" s="40" t="str">
        <f>C5513</f>
        <v>ASIGNACIÓN PARA LA INVERSIÓN LOCAL SEGÚN NBI Y CUARTA, QUINTA, Y SEXTA CATEGORÍA</v>
      </c>
      <c r="D5514" s="39" t="str">
        <f>D5513</f>
        <v xml:space="preserve">CAQUETÁ                                           </v>
      </c>
      <c r="E5514" s="39" t="str">
        <f>E5513</f>
        <v>18860</v>
      </c>
      <c r="F5514" s="39" t="str">
        <f>F5513</f>
        <v xml:space="preserve">VALPARAÍSO                                        </v>
      </c>
      <c r="G5514" s="39" t="s">
        <v>10656</v>
      </c>
      <c r="H5514" s="20">
        <f>SUBTOTAL(9,H5507:H5513)</f>
        <v>3341193355</v>
      </c>
      <c r="I5514" s="20">
        <f>SUBTOTAL(9,I5507:I5513)</f>
        <v>2977327969.8299999</v>
      </c>
      <c r="J5514" s="42">
        <f>+I5514/H5514</f>
        <v>0.8910971780111181</v>
      </c>
      <c r="K5514" s="20">
        <f>SUBTOTAL(9,K5507:K5513)</f>
        <v>1627000232.8599999</v>
      </c>
      <c r="L5514" s="20">
        <f>SUBTOTAL(9,L5507:L5513)</f>
        <v>1397563807.8299999</v>
      </c>
      <c r="M5514" s="7">
        <f>IFERROR((L5514/K5514),"N.A")</f>
        <v>0.85898193473107975</v>
      </c>
    </row>
    <row r="5515" spans="1:13" s="14" customFormat="1" ht="30" outlineLevel="2" x14ac:dyDescent="0.25">
      <c r="A5515" s="34"/>
      <c r="B5515" s="44" t="s">
        <v>2152</v>
      </c>
      <c r="C5515" s="31" t="s">
        <v>57</v>
      </c>
      <c r="D5515" s="14" t="s">
        <v>2149</v>
      </c>
      <c r="E5515" s="14" t="s">
        <v>2153</v>
      </c>
      <c r="F5515" s="14" t="s">
        <v>2154</v>
      </c>
      <c r="G5515" s="14" t="s">
        <v>16</v>
      </c>
      <c r="H5515" s="15">
        <v>2063336952</v>
      </c>
      <c r="I5515" s="15">
        <v>1309684231.0699997</v>
      </c>
      <c r="J5515" s="16">
        <f>IFERROR((I5515/H5515),0)</f>
        <v>0.63474084046259049</v>
      </c>
      <c r="K5515" s="15">
        <v>1524693568.2400002</v>
      </c>
      <c r="L5515" s="15">
        <v>1309684231.0699997</v>
      </c>
      <c r="M5515" s="17">
        <f>L5515/K5515</f>
        <v>0.85898193469905415</v>
      </c>
    </row>
    <row r="5516" spans="1:13" s="14" customFormat="1" ht="30" outlineLevel="2" x14ac:dyDescent="0.25">
      <c r="A5516" s="34"/>
      <c r="B5516" s="44" t="s">
        <v>2152</v>
      </c>
      <c r="C5516" s="31" t="s">
        <v>57</v>
      </c>
      <c r="D5516" s="14" t="s">
        <v>2149</v>
      </c>
      <c r="E5516" s="14" t="s">
        <v>2153</v>
      </c>
      <c r="F5516" s="14" t="s">
        <v>2154</v>
      </c>
      <c r="G5516" s="14" t="s">
        <v>6109</v>
      </c>
      <c r="H5516" s="20">
        <v>1448822074</v>
      </c>
      <c r="I5516" s="20">
        <v>1448822074</v>
      </c>
      <c r="J5516" s="21">
        <f>IFERROR((I5516/H5516),0)</f>
        <v>1</v>
      </c>
      <c r="K5516" s="20"/>
      <c r="L5516" s="20"/>
      <c r="M5516" s="21"/>
    </row>
    <row r="5517" spans="1:13" s="14" customFormat="1" ht="30" outlineLevel="2" x14ac:dyDescent="0.25">
      <c r="A5517" s="34"/>
      <c r="B5517" s="44" t="s">
        <v>2152</v>
      </c>
      <c r="C5517" s="31" t="s">
        <v>57</v>
      </c>
      <c r="D5517" s="14" t="s">
        <v>2149</v>
      </c>
      <c r="E5517" s="14" t="s">
        <v>2153</v>
      </c>
      <c r="F5517" s="14" t="s">
        <v>2154</v>
      </c>
      <c r="G5517" s="14" t="s">
        <v>6481</v>
      </c>
      <c r="H5517" s="20">
        <v>12761</v>
      </c>
      <c r="I5517" s="20">
        <v>12761</v>
      </c>
      <c r="J5517" s="21">
        <f>IFERROR((I5517/H5517),0)</f>
        <v>1</v>
      </c>
      <c r="K5517" s="20"/>
      <c r="L5517" s="20"/>
      <c r="M5517" s="21"/>
    </row>
    <row r="5518" spans="1:13" s="14" customFormat="1" ht="30" outlineLevel="2" x14ac:dyDescent="0.25">
      <c r="A5518" s="34"/>
      <c r="B5518" s="44" t="s">
        <v>2152</v>
      </c>
      <c r="C5518" s="31" t="s">
        <v>57</v>
      </c>
      <c r="D5518" s="14" t="s">
        <v>2149</v>
      </c>
      <c r="E5518" s="14" t="s">
        <v>2153</v>
      </c>
      <c r="F5518" s="14" t="s">
        <v>2154</v>
      </c>
      <c r="G5518" s="14" t="s">
        <v>6484</v>
      </c>
      <c r="H5518" s="20">
        <v>51629201</v>
      </c>
      <c r="I5518" s="20">
        <v>51629201</v>
      </c>
      <c r="J5518" s="21">
        <f>IFERROR((I5518/H5518),0)</f>
        <v>1</v>
      </c>
      <c r="K5518" s="20"/>
      <c r="L5518" s="20"/>
      <c r="M5518" s="21"/>
    </row>
    <row r="5519" spans="1:13" s="14" customFormat="1" ht="30" outlineLevel="2" x14ac:dyDescent="0.25">
      <c r="A5519" s="34"/>
      <c r="B5519" s="44" t="s">
        <v>2152</v>
      </c>
      <c r="C5519" s="31" t="s">
        <v>57</v>
      </c>
      <c r="D5519" s="14" t="s">
        <v>2149</v>
      </c>
      <c r="E5519" s="14" t="s">
        <v>2153</v>
      </c>
      <c r="F5519" s="14" t="s">
        <v>2154</v>
      </c>
      <c r="G5519" s="14" t="s">
        <v>6492</v>
      </c>
      <c r="H5519" s="20">
        <v>313895672</v>
      </c>
      <c r="I5519" s="20">
        <v>313895672</v>
      </c>
      <c r="J5519" s="21">
        <f>IFERROR((I5519/H5519),0)</f>
        <v>1</v>
      </c>
      <c r="K5519" s="20"/>
      <c r="L5519" s="20"/>
      <c r="M5519" s="22"/>
    </row>
    <row r="5520" spans="1:13" s="14" customFormat="1" ht="30" outlineLevel="2" x14ac:dyDescent="0.25">
      <c r="A5520" s="34"/>
      <c r="B5520" s="44" t="s">
        <v>2152</v>
      </c>
      <c r="C5520" s="31" t="s">
        <v>57</v>
      </c>
      <c r="D5520" s="14" t="s">
        <v>2149</v>
      </c>
      <c r="E5520" s="14" t="s">
        <v>2153</v>
      </c>
      <c r="F5520" s="14" t="s">
        <v>2154</v>
      </c>
      <c r="G5520" s="14" t="s">
        <v>6493</v>
      </c>
      <c r="H5520" s="20">
        <v>-412667390</v>
      </c>
      <c r="I5520" s="20"/>
      <c r="J5520" s="21">
        <f>IFERROR((I5520/H5520),0)</f>
        <v>0</v>
      </c>
      <c r="K5520" s="20"/>
      <c r="L5520" s="20"/>
      <c r="M5520" s="21"/>
    </row>
    <row r="5521" spans="1:13" s="14" customFormat="1" ht="45" outlineLevel="1" x14ac:dyDescent="0.25">
      <c r="A5521" s="34"/>
      <c r="B5521" s="46" t="s">
        <v>7372</v>
      </c>
      <c r="C5521" s="40" t="str">
        <f>C5520</f>
        <v>ASIGNACIÓN PARA LA INVERSIÓN LOCAL SEGÚN NBI Y CUARTA, QUINTA, Y SEXTA CATEGORÍA</v>
      </c>
      <c r="D5521" s="39" t="str">
        <f>D5520</f>
        <v xml:space="preserve">CAQUETÁ                                           </v>
      </c>
      <c r="E5521" s="39" t="str">
        <f>E5520</f>
        <v>18785</v>
      </c>
      <c r="F5521" s="39" t="str">
        <f>F5520</f>
        <v xml:space="preserve">SOLITA                                            </v>
      </c>
      <c r="G5521" s="39" t="s">
        <v>10656</v>
      </c>
      <c r="H5521" s="20">
        <f>SUBTOTAL(9,H5515:H5520)</f>
        <v>3465029270</v>
      </c>
      <c r="I5521" s="20">
        <f>SUBTOTAL(9,I5515:I5520)</f>
        <v>3124043939.0699997</v>
      </c>
      <c r="J5521" s="42">
        <f>+I5521/H5521</f>
        <v>0.90159236636693685</v>
      </c>
      <c r="K5521" s="20">
        <f>SUBTOTAL(9,K5515:K5520)</f>
        <v>1524693568.2400002</v>
      </c>
      <c r="L5521" s="20">
        <f>SUBTOTAL(9,L5515:L5520)</f>
        <v>1309684231.0699997</v>
      </c>
      <c r="M5521" s="7">
        <f>IFERROR((L5521/K5521),"N.A")</f>
        <v>0.85898193469905415</v>
      </c>
    </row>
    <row r="5522" spans="1:13" s="14" customFormat="1" ht="30" outlineLevel="2" x14ac:dyDescent="0.25">
      <c r="A5522" s="34"/>
      <c r="B5522" s="44" t="s">
        <v>2155</v>
      </c>
      <c r="C5522" s="31" t="s">
        <v>57</v>
      </c>
      <c r="D5522" s="14" t="s">
        <v>2149</v>
      </c>
      <c r="E5522" s="14" t="s">
        <v>2156</v>
      </c>
      <c r="F5522" s="14" t="s">
        <v>2157</v>
      </c>
      <c r="G5522" s="14" t="s">
        <v>16</v>
      </c>
      <c r="H5522" s="15">
        <v>3588864061</v>
      </c>
      <c r="I5522" s="15">
        <v>2277998590.4299998</v>
      </c>
      <c r="J5522" s="16">
        <f>IFERROR((I5522/H5522),0)</f>
        <v>0.63474084047509427</v>
      </c>
      <c r="K5522" s="15">
        <v>2651974969.8699999</v>
      </c>
      <c r="L5522" s="15">
        <v>2277998590.4299998</v>
      </c>
      <c r="M5522" s="17">
        <f>L5522/K5522</f>
        <v>0.85898193471323281</v>
      </c>
    </row>
    <row r="5523" spans="1:13" s="14" customFormat="1" ht="30" outlineLevel="2" x14ac:dyDescent="0.25">
      <c r="A5523" s="34"/>
      <c r="B5523" s="44" t="s">
        <v>2155</v>
      </c>
      <c r="C5523" s="31" t="s">
        <v>57</v>
      </c>
      <c r="D5523" s="14" t="s">
        <v>2149</v>
      </c>
      <c r="E5523" s="14" t="s">
        <v>2156</v>
      </c>
      <c r="F5523" s="14" t="s">
        <v>2157</v>
      </c>
      <c r="G5523" s="14" t="s">
        <v>6109</v>
      </c>
      <c r="H5523" s="20">
        <v>2752446457</v>
      </c>
      <c r="I5523" s="20">
        <v>2752446457</v>
      </c>
      <c r="J5523" s="21">
        <f>IFERROR((I5523/H5523),0)</f>
        <v>1</v>
      </c>
      <c r="K5523" s="20"/>
      <c r="L5523" s="20"/>
      <c r="M5523" s="21"/>
    </row>
    <row r="5524" spans="1:13" s="14" customFormat="1" ht="30" outlineLevel="2" x14ac:dyDescent="0.25">
      <c r="A5524" s="34"/>
      <c r="B5524" s="44" t="s">
        <v>2155</v>
      </c>
      <c r="C5524" s="31" t="s">
        <v>57</v>
      </c>
      <c r="D5524" s="14" t="s">
        <v>2149</v>
      </c>
      <c r="E5524" s="14" t="s">
        <v>2156</v>
      </c>
      <c r="F5524" s="14" t="s">
        <v>2157</v>
      </c>
      <c r="G5524" s="14" t="s">
        <v>6481</v>
      </c>
      <c r="H5524" s="20">
        <v>22197</v>
      </c>
      <c r="I5524" s="20">
        <v>22197</v>
      </c>
      <c r="J5524" s="21">
        <f>IFERROR((I5524/H5524),0)</f>
        <v>1</v>
      </c>
      <c r="K5524" s="20"/>
      <c r="L5524" s="20"/>
      <c r="M5524" s="21"/>
    </row>
    <row r="5525" spans="1:13" s="14" customFormat="1" ht="30" outlineLevel="2" x14ac:dyDescent="0.25">
      <c r="A5525" s="34"/>
      <c r="B5525" s="44" t="s">
        <v>2155</v>
      </c>
      <c r="C5525" s="31" t="s">
        <v>57</v>
      </c>
      <c r="D5525" s="14" t="s">
        <v>2149</v>
      </c>
      <c r="E5525" s="14" t="s">
        <v>2156</v>
      </c>
      <c r="F5525" s="14" t="s">
        <v>2157</v>
      </c>
      <c r="G5525" s="14" t="s">
        <v>6484</v>
      </c>
      <c r="H5525" s="20">
        <v>89801224</v>
      </c>
      <c r="I5525" s="20">
        <v>89801224</v>
      </c>
      <c r="J5525" s="21">
        <f>IFERROR((I5525/H5525),0)</f>
        <v>1</v>
      </c>
      <c r="K5525" s="20"/>
      <c r="L5525" s="20"/>
      <c r="M5525" s="21"/>
    </row>
    <row r="5526" spans="1:13" s="14" customFormat="1" ht="30" outlineLevel="2" x14ac:dyDescent="0.25">
      <c r="A5526" s="34"/>
      <c r="B5526" s="44" t="s">
        <v>2155</v>
      </c>
      <c r="C5526" s="31" t="s">
        <v>57</v>
      </c>
      <c r="D5526" s="14" t="s">
        <v>2149</v>
      </c>
      <c r="E5526" s="14" t="s">
        <v>2156</v>
      </c>
      <c r="F5526" s="14" t="s">
        <v>2157</v>
      </c>
      <c r="G5526" s="14" t="s">
        <v>6492</v>
      </c>
      <c r="H5526" s="20">
        <v>545974275</v>
      </c>
      <c r="I5526" s="20">
        <v>545974275</v>
      </c>
      <c r="J5526" s="21">
        <f>IFERROR((I5526/H5526),0)</f>
        <v>1</v>
      </c>
      <c r="K5526" s="20"/>
      <c r="L5526" s="20"/>
      <c r="M5526" s="22"/>
    </row>
    <row r="5527" spans="1:13" s="14" customFormat="1" ht="30" outlineLevel="2" x14ac:dyDescent="0.25">
      <c r="A5527" s="34"/>
      <c r="B5527" s="44" t="s">
        <v>2155</v>
      </c>
      <c r="C5527" s="31" t="s">
        <v>57</v>
      </c>
      <c r="D5527" s="14" t="s">
        <v>2149</v>
      </c>
      <c r="E5527" s="14" t="s">
        <v>2156</v>
      </c>
      <c r="F5527" s="14" t="s">
        <v>2157</v>
      </c>
      <c r="G5527" s="14" t="s">
        <v>6493</v>
      </c>
      <c r="H5527" s="20">
        <v>-717772812</v>
      </c>
      <c r="I5527" s="20"/>
      <c r="J5527" s="21">
        <f>IFERROR((I5527/H5527),0)</f>
        <v>0</v>
      </c>
      <c r="K5527" s="20"/>
      <c r="L5527" s="20"/>
      <c r="M5527" s="21"/>
    </row>
    <row r="5528" spans="1:13" s="14" customFormat="1" ht="45" outlineLevel="1" x14ac:dyDescent="0.25">
      <c r="A5528" s="34"/>
      <c r="B5528" s="46" t="s">
        <v>7373</v>
      </c>
      <c r="C5528" s="40" t="str">
        <f>C5527</f>
        <v>ASIGNACIÓN PARA LA INVERSIÓN LOCAL SEGÚN NBI Y CUARTA, QUINTA, Y SEXTA CATEGORÍA</v>
      </c>
      <c r="D5528" s="39" t="str">
        <f>D5527</f>
        <v xml:space="preserve">CAQUETÁ                                           </v>
      </c>
      <c r="E5528" s="39" t="str">
        <f>E5527</f>
        <v>18756</v>
      </c>
      <c r="F5528" s="39" t="str">
        <f>F5527</f>
        <v xml:space="preserve">SOLANO                                            </v>
      </c>
      <c r="G5528" s="39" t="s">
        <v>10656</v>
      </c>
      <c r="H5528" s="20">
        <f>SUBTOTAL(9,H5522:H5527)</f>
        <v>6259335402</v>
      </c>
      <c r="I5528" s="20">
        <f>SUBTOTAL(9,I5522:I5527)</f>
        <v>5666242743.4300003</v>
      </c>
      <c r="J5528" s="42">
        <f>+I5528/H5528</f>
        <v>0.90524670424587039</v>
      </c>
      <c r="K5528" s="20">
        <f>SUBTOTAL(9,K5522:K5527)</f>
        <v>2651974969.8699999</v>
      </c>
      <c r="L5528" s="20">
        <f>SUBTOTAL(9,L5522:L5527)</f>
        <v>2277998590.4299998</v>
      </c>
      <c r="M5528" s="7">
        <f>IFERROR((L5528/K5528),"N.A")</f>
        <v>0.85898193471323281</v>
      </c>
    </row>
    <row r="5529" spans="1:13" s="14" customFormat="1" ht="30" outlineLevel="2" x14ac:dyDescent="0.25">
      <c r="A5529" s="34"/>
      <c r="B5529" s="44" t="s">
        <v>2158</v>
      </c>
      <c r="C5529" s="31" t="s">
        <v>57</v>
      </c>
      <c r="D5529" s="14" t="s">
        <v>2149</v>
      </c>
      <c r="E5529" s="14" t="s">
        <v>2159</v>
      </c>
      <c r="F5529" s="14" t="s">
        <v>2160</v>
      </c>
      <c r="G5529" s="14" t="s">
        <v>16</v>
      </c>
      <c r="H5529" s="15">
        <v>5204489116</v>
      </c>
      <c r="I5529" s="15">
        <v>3303501795.7000008</v>
      </c>
      <c r="J5529" s="16">
        <f>IFERROR((I5529/H5529),0)</f>
        <v>0.63474084046869217</v>
      </c>
      <c r="K5529" s="15">
        <v>3845833843.7999992</v>
      </c>
      <c r="L5529" s="15">
        <v>3303501795.7000008</v>
      </c>
      <c r="M5529" s="17">
        <f>L5529/K5529</f>
        <v>0.85898193470466477</v>
      </c>
    </row>
    <row r="5530" spans="1:13" s="14" customFormat="1" ht="30" outlineLevel="2" x14ac:dyDescent="0.25">
      <c r="A5530" s="34"/>
      <c r="B5530" s="44" t="s">
        <v>2158</v>
      </c>
      <c r="C5530" s="31" t="s">
        <v>57</v>
      </c>
      <c r="D5530" s="14" t="s">
        <v>2149</v>
      </c>
      <c r="E5530" s="14" t="s">
        <v>2159</v>
      </c>
      <c r="F5530" s="14" t="s">
        <v>2160</v>
      </c>
      <c r="G5530" s="14" t="s">
        <v>6109</v>
      </c>
      <c r="H5530" s="20">
        <v>1339403967</v>
      </c>
      <c r="I5530" s="20">
        <v>1339403967</v>
      </c>
      <c r="J5530" s="21">
        <f>IFERROR((I5530/H5530),0)</f>
        <v>1</v>
      </c>
      <c r="K5530" s="20"/>
      <c r="L5530" s="20"/>
      <c r="M5530" s="21"/>
    </row>
    <row r="5531" spans="1:13" s="14" customFormat="1" ht="30" outlineLevel="2" x14ac:dyDescent="0.25">
      <c r="A5531" s="34"/>
      <c r="B5531" s="44" t="s">
        <v>2158</v>
      </c>
      <c r="C5531" s="31" t="s">
        <v>57</v>
      </c>
      <c r="D5531" s="14" t="s">
        <v>2149</v>
      </c>
      <c r="E5531" s="14" t="s">
        <v>2159</v>
      </c>
      <c r="F5531" s="14" t="s">
        <v>2160</v>
      </c>
      <c r="G5531" s="14" t="s">
        <v>6481</v>
      </c>
      <c r="H5531" s="20">
        <v>32189</v>
      </c>
      <c r="I5531" s="20">
        <v>32189</v>
      </c>
      <c r="J5531" s="21">
        <f>IFERROR((I5531/H5531),0)</f>
        <v>1</v>
      </c>
      <c r="K5531" s="20"/>
      <c r="L5531" s="20"/>
      <c r="M5531" s="21"/>
    </row>
    <row r="5532" spans="1:13" s="14" customFormat="1" ht="30" outlineLevel="2" x14ac:dyDescent="0.25">
      <c r="A5532" s="34"/>
      <c r="B5532" s="44" t="s">
        <v>2158</v>
      </c>
      <c r="C5532" s="31" t="s">
        <v>57</v>
      </c>
      <c r="D5532" s="14" t="s">
        <v>2149</v>
      </c>
      <c r="E5532" s="14" t="s">
        <v>2159</v>
      </c>
      <c r="F5532" s="14" t="s">
        <v>2160</v>
      </c>
      <c r="G5532" s="14" t="s">
        <v>6484</v>
      </c>
      <c r="H5532" s="20">
        <v>130227695</v>
      </c>
      <c r="I5532" s="20">
        <v>130227695</v>
      </c>
      <c r="J5532" s="21">
        <f>IFERROR((I5532/H5532),0)</f>
        <v>1</v>
      </c>
      <c r="K5532" s="20"/>
      <c r="L5532" s="20"/>
      <c r="M5532" s="21"/>
    </row>
    <row r="5533" spans="1:13" s="14" customFormat="1" ht="30" outlineLevel="2" x14ac:dyDescent="0.25">
      <c r="A5533" s="34"/>
      <c r="B5533" s="44" t="s">
        <v>2158</v>
      </c>
      <c r="C5533" s="31" t="s">
        <v>57</v>
      </c>
      <c r="D5533" s="14" t="s">
        <v>2149</v>
      </c>
      <c r="E5533" s="14" t="s">
        <v>2159</v>
      </c>
      <c r="F5533" s="14" t="s">
        <v>2160</v>
      </c>
      <c r="G5533" s="14" t="s">
        <v>6492</v>
      </c>
      <c r="H5533" s="20">
        <v>791759488</v>
      </c>
      <c r="I5533" s="20">
        <v>791759488</v>
      </c>
      <c r="J5533" s="21">
        <f>IFERROR((I5533/H5533),0)</f>
        <v>1</v>
      </c>
      <c r="K5533" s="20"/>
      <c r="L5533" s="20"/>
      <c r="M5533" s="22"/>
    </row>
    <row r="5534" spans="1:13" s="14" customFormat="1" ht="30" outlineLevel="2" x14ac:dyDescent="0.25">
      <c r="A5534" s="34"/>
      <c r="B5534" s="44" t="s">
        <v>2158</v>
      </c>
      <c r="C5534" s="31" t="s">
        <v>57</v>
      </c>
      <c r="D5534" s="14" t="s">
        <v>2149</v>
      </c>
      <c r="E5534" s="14" t="s">
        <v>2159</v>
      </c>
      <c r="F5534" s="14" t="s">
        <v>2160</v>
      </c>
      <c r="G5534" s="14" t="s">
        <v>6493</v>
      </c>
      <c r="H5534" s="20">
        <v>-1040897823</v>
      </c>
      <c r="I5534" s="20"/>
      <c r="J5534" s="21">
        <f>IFERROR((I5534/H5534),0)</f>
        <v>0</v>
      </c>
      <c r="K5534" s="20"/>
      <c r="L5534" s="20"/>
      <c r="M5534" s="21"/>
    </row>
    <row r="5535" spans="1:13" s="14" customFormat="1" ht="45" outlineLevel="1" x14ac:dyDescent="0.25">
      <c r="A5535" s="34"/>
      <c r="B5535" s="46" t="s">
        <v>7374</v>
      </c>
      <c r="C5535" s="40" t="str">
        <f>C5534</f>
        <v>ASIGNACIÓN PARA LA INVERSIÓN LOCAL SEGÚN NBI Y CUARTA, QUINTA, Y SEXTA CATEGORÍA</v>
      </c>
      <c r="D5535" s="39" t="str">
        <f>D5534</f>
        <v xml:space="preserve">CAQUETÁ                                           </v>
      </c>
      <c r="E5535" s="39" t="str">
        <f>E5534</f>
        <v>18753</v>
      </c>
      <c r="F5535" s="39" t="str">
        <f>F5534</f>
        <v xml:space="preserve">SAN VICENTE DEL CAGUÁN                            </v>
      </c>
      <c r="G5535" s="39" t="s">
        <v>10656</v>
      </c>
      <c r="H5535" s="20">
        <f>SUBTOTAL(9,H5529:H5534)</f>
        <v>6425014632</v>
      </c>
      <c r="I5535" s="20">
        <f>SUBTOTAL(9,I5529:I5534)</f>
        <v>5564925134.7000008</v>
      </c>
      <c r="J5535" s="42">
        <f>+I5535/H5535</f>
        <v>0.86613423524106936</v>
      </c>
      <c r="K5535" s="20">
        <f>SUBTOTAL(9,K5529:K5534)</f>
        <v>3845833843.7999992</v>
      </c>
      <c r="L5535" s="20">
        <f>SUBTOTAL(9,L5529:L5534)</f>
        <v>3303501795.7000008</v>
      </c>
      <c r="M5535" s="7">
        <f>IFERROR((L5535/K5535),"N.A")</f>
        <v>0.85898193470466477</v>
      </c>
    </row>
    <row r="5536" spans="1:13" s="14" customFormat="1" ht="30" outlineLevel="2" x14ac:dyDescent="0.25">
      <c r="A5536" s="34"/>
      <c r="B5536" s="44" t="s">
        <v>2161</v>
      </c>
      <c r="C5536" s="31" t="s">
        <v>57</v>
      </c>
      <c r="D5536" s="14" t="s">
        <v>2149</v>
      </c>
      <c r="E5536" s="14" t="s">
        <v>2162</v>
      </c>
      <c r="F5536" s="14" t="s">
        <v>2163</v>
      </c>
      <c r="G5536" s="14" t="s">
        <v>16</v>
      </c>
      <c r="H5536" s="15">
        <v>2775042763</v>
      </c>
      <c r="I5536" s="15">
        <v>1761432975.72</v>
      </c>
      <c r="J5536" s="16">
        <f>IFERROR((I5536/H5536),0)</f>
        <v>0.63474084046754564</v>
      </c>
      <c r="K5536" s="15">
        <v>2050605378.8300002</v>
      </c>
      <c r="L5536" s="15">
        <v>1761432975.72</v>
      </c>
      <c r="M5536" s="17">
        <f>L5536/K5536</f>
        <v>0.85898193475187734</v>
      </c>
    </row>
    <row r="5537" spans="1:13" s="14" customFormat="1" ht="30" outlineLevel="2" x14ac:dyDescent="0.25">
      <c r="A5537" s="34"/>
      <c r="B5537" s="44" t="s">
        <v>2161</v>
      </c>
      <c r="C5537" s="31" t="s">
        <v>57</v>
      </c>
      <c r="D5537" s="14" t="s">
        <v>2149</v>
      </c>
      <c r="E5537" s="14" t="s">
        <v>2162</v>
      </c>
      <c r="F5537" s="14" t="s">
        <v>2163</v>
      </c>
      <c r="G5537" s="14" t="s">
        <v>6109</v>
      </c>
      <c r="H5537" s="20">
        <v>163337559</v>
      </c>
      <c r="I5537" s="20">
        <v>163337559</v>
      </c>
      <c r="J5537" s="21">
        <f>IFERROR((I5537/H5537),0)</f>
        <v>1</v>
      </c>
      <c r="K5537" s="20"/>
      <c r="L5537" s="20"/>
      <c r="M5537" s="21"/>
    </row>
    <row r="5538" spans="1:13" s="14" customFormat="1" ht="30" outlineLevel="2" x14ac:dyDescent="0.25">
      <c r="A5538" s="34"/>
      <c r="B5538" s="44" t="s">
        <v>2161</v>
      </c>
      <c r="C5538" s="31" t="s">
        <v>57</v>
      </c>
      <c r="D5538" s="14" t="s">
        <v>2149</v>
      </c>
      <c r="E5538" s="14" t="s">
        <v>2162</v>
      </c>
      <c r="F5538" s="14" t="s">
        <v>2163</v>
      </c>
      <c r="G5538" s="14" t="s">
        <v>6481</v>
      </c>
      <c r="H5538" s="20">
        <v>17163</v>
      </c>
      <c r="I5538" s="20">
        <v>17163</v>
      </c>
      <c r="J5538" s="21">
        <f>IFERROR((I5538/H5538),0)</f>
        <v>1</v>
      </c>
      <c r="K5538" s="20"/>
      <c r="L5538" s="20"/>
      <c r="M5538" s="21"/>
    </row>
    <row r="5539" spans="1:13" s="14" customFormat="1" ht="30" outlineLevel="2" x14ac:dyDescent="0.25">
      <c r="A5539" s="34"/>
      <c r="B5539" s="44" t="s">
        <v>2161</v>
      </c>
      <c r="C5539" s="31" t="s">
        <v>57</v>
      </c>
      <c r="D5539" s="14" t="s">
        <v>2149</v>
      </c>
      <c r="E5539" s="14" t="s">
        <v>2162</v>
      </c>
      <c r="F5539" s="14" t="s">
        <v>2163</v>
      </c>
      <c r="G5539" s="14" t="s">
        <v>6484</v>
      </c>
      <c r="H5539" s="20">
        <v>69437637</v>
      </c>
      <c r="I5539" s="20">
        <v>69437637</v>
      </c>
      <c r="J5539" s="21">
        <f>IFERROR((I5539/H5539),0)</f>
        <v>1</v>
      </c>
      <c r="K5539" s="20"/>
      <c r="L5539" s="20"/>
      <c r="M5539" s="21"/>
    </row>
    <row r="5540" spans="1:13" s="14" customFormat="1" ht="30" outlineLevel="2" x14ac:dyDescent="0.25">
      <c r="A5540" s="34"/>
      <c r="B5540" s="44" t="s">
        <v>2161</v>
      </c>
      <c r="C5540" s="31" t="s">
        <v>57</v>
      </c>
      <c r="D5540" s="14" t="s">
        <v>2149</v>
      </c>
      <c r="E5540" s="14" t="s">
        <v>2162</v>
      </c>
      <c r="F5540" s="14" t="s">
        <v>2163</v>
      </c>
      <c r="G5540" s="14" t="s">
        <v>6492</v>
      </c>
      <c r="H5540" s="20">
        <v>422167553</v>
      </c>
      <c r="I5540" s="20">
        <v>422167553</v>
      </c>
      <c r="J5540" s="21">
        <f>IFERROR((I5540/H5540),0)</f>
        <v>1</v>
      </c>
      <c r="K5540" s="20"/>
      <c r="L5540" s="20"/>
      <c r="M5540" s="22"/>
    </row>
    <row r="5541" spans="1:13" s="14" customFormat="1" ht="30" outlineLevel="2" x14ac:dyDescent="0.25">
      <c r="A5541" s="34"/>
      <c r="B5541" s="44" t="s">
        <v>2161</v>
      </c>
      <c r="C5541" s="31" t="s">
        <v>57</v>
      </c>
      <c r="D5541" s="14" t="s">
        <v>2149</v>
      </c>
      <c r="E5541" s="14" t="s">
        <v>2162</v>
      </c>
      <c r="F5541" s="14" t="s">
        <v>2163</v>
      </c>
      <c r="G5541" s="14" t="s">
        <v>6493</v>
      </c>
      <c r="H5541" s="20">
        <v>-555008553</v>
      </c>
      <c r="I5541" s="20"/>
      <c r="J5541" s="21">
        <f>IFERROR((I5541/H5541),0)</f>
        <v>0</v>
      </c>
      <c r="K5541" s="20"/>
      <c r="L5541" s="20"/>
      <c r="M5541" s="21"/>
    </row>
    <row r="5542" spans="1:13" s="14" customFormat="1" ht="45" outlineLevel="1" x14ac:dyDescent="0.25">
      <c r="A5542" s="34"/>
      <c r="B5542" s="46" t="s">
        <v>7375</v>
      </c>
      <c r="C5542" s="40" t="str">
        <f>C5541</f>
        <v>ASIGNACIÓN PARA LA INVERSIÓN LOCAL SEGÚN NBI Y CUARTA, QUINTA, Y SEXTA CATEGORÍA</v>
      </c>
      <c r="D5542" s="39" t="str">
        <f>D5541</f>
        <v xml:space="preserve">CAQUETÁ                                           </v>
      </c>
      <c r="E5542" s="39" t="str">
        <f>E5541</f>
        <v>18610</v>
      </c>
      <c r="F5542" s="39" t="str">
        <f>F5541</f>
        <v xml:space="preserve">SAN JOSÉ DEL FRAGUA                               </v>
      </c>
      <c r="G5542" s="39" t="s">
        <v>10656</v>
      </c>
      <c r="H5542" s="20">
        <f>SUBTOTAL(9,H5536:H5541)</f>
        <v>2874994122</v>
      </c>
      <c r="I5542" s="20">
        <f>SUBTOTAL(9,I5536:I5541)</f>
        <v>2416392887.7200003</v>
      </c>
      <c r="J5542" s="42">
        <f>+I5542/H5542</f>
        <v>0.84048620107752703</v>
      </c>
      <c r="K5542" s="20">
        <f>SUBTOTAL(9,K5536:K5541)</f>
        <v>2050605378.8300002</v>
      </c>
      <c r="L5542" s="20">
        <f>SUBTOTAL(9,L5536:L5541)</f>
        <v>1761432975.72</v>
      </c>
      <c r="M5542" s="7">
        <f>IFERROR((L5542/K5542),"N.A")</f>
        <v>0.85898193475187734</v>
      </c>
    </row>
    <row r="5543" spans="1:13" s="14" customFormat="1" ht="30" outlineLevel="2" x14ac:dyDescent="0.25">
      <c r="A5543" s="34"/>
      <c r="B5543" s="44" t="s">
        <v>2164</v>
      </c>
      <c r="C5543" s="31" t="s">
        <v>57</v>
      </c>
      <c r="D5543" s="14" t="s">
        <v>2149</v>
      </c>
      <c r="E5543" s="14" t="s">
        <v>2165</v>
      </c>
      <c r="F5543" s="14" t="s">
        <v>1179</v>
      </c>
      <c r="G5543" s="14" t="s">
        <v>16</v>
      </c>
      <c r="H5543" s="15">
        <v>4101781558</v>
      </c>
      <c r="I5543" s="15">
        <v>2603568273.5500002</v>
      </c>
      <c r="J5543" s="16">
        <f>IFERROR((I5543/H5543),0)</f>
        <v>0.63474084047017898</v>
      </c>
      <c r="K5543" s="15">
        <v>3030993049.2599998</v>
      </c>
      <c r="L5543" s="15">
        <v>2603568273.5500002</v>
      </c>
      <c r="M5543" s="17">
        <f>L5543/K5543</f>
        <v>0.85898193471134721</v>
      </c>
    </row>
    <row r="5544" spans="1:13" s="14" customFormat="1" ht="30" outlineLevel="2" x14ac:dyDescent="0.25">
      <c r="A5544" s="34"/>
      <c r="B5544" s="44" t="s">
        <v>2164</v>
      </c>
      <c r="C5544" s="31" t="s">
        <v>57</v>
      </c>
      <c r="D5544" s="14" t="s">
        <v>2149</v>
      </c>
      <c r="E5544" s="14" t="s">
        <v>2165</v>
      </c>
      <c r="F5544" s="14" t="s">
        <v>1179</v>
      </c>
      <c r="G5544" s="14" t="s">
        <v>6109</v>
      </c>
      <c r="H5544" s="20">
        <v>2814860755</v>
      </c>
      <c r="I5544" s="20">
        <v>2814860755</v>
      </c>
      <c r="J5544" s="21">
        <f>IFERROR((I5544/H5544),0)</f>
        <v>1</v>
      </c>
      <c r="K5544" s="20"/>
      <c r="L5544" s="20"/>
      <c r="M5544" s="21"/>
    </row>
    <row r="5545" spans="1:13" s="14" customFormat="1" ht="30" outlineLevel="2" x14ac:dyDescent="0.25">
      <c r="A5545" s="34"/>
      <c r="B5545" s="44" t="s">
        <v>2164</v>
      </c>
      <c r="C5545" s="31" t="s">
        <v>57</v>
      </c>
      <c r="D5545" s="14" t="s">
        <v>2149</v>
      </c>
      <c r="E5545" s="14" t="s">
        <v>2165</v>
      </c>
      <c r="F5545" s="14" t="s">
        <v>1179</v>
      </c>
      <c r="G5545" s="14" t="s">
        <v>6481</v>
      </c>
      <c r="H5545" s="20">
        <v>25369</v>
      </c>
      <c r="I5545" s="20">
        <v>25369</v>
      </c>
      <c r="J5545" s="21">
        <f>IFERROR((I5545/H5545),0)</f>
        <v>1</v>
      </c>
      <c r="K5545" s="20"/>
      <c r="L5545" s="20"/>
      <c r="M5545" s="21"/>
    </row>
    <row r="5546" spans="1:13" s="14" customFormat="1" ht="30" outlineLevel="2" x14ac:dyDescent="0.25">
      <c r="A5546" s="34"/>
      <c r="B5546" s="44" t="s">
        <v>2164</v>
      </c>
      <c r="C5546" s="31" t="s">
        <v>57</v>
      </c>
      <c r="D5546" s="14" t="s">
        <v>2149</v>
      </c>
      <c r="E5546" s="14" t="s">
        <v>2165</v>
      </c>
      <c r="F5546" s="14" t="s">
        <v>1179</v>
      </c>
      <c r="G5546" s="14" t="s">
        <v>6484</v>
      </c>
      <c r="H5546" s="20">
        <v>102635542</v>
      </c>
      <c r="I5546" s="20">
        <v>102635542</v>
      </c>
      <c r="J5546" s="21">
        <f>IFERROR((I5546/H5546),0)</f>
        <v>1</v>
      </c>
      <c r="K5546" s="20"/>
      <c r="L5546" s="20"/>
      <c r="M5546" s="21"/>
    </row>
    <row r="5547" spans="1:13" s="14" customFormat="1" ht="30" outlineLevel="2" x14ac:dyDescent="0.25">
      <c r="A5547" s="34"/>
      <c r="B5547" s="44" t="s">
        <v>2164</v>
      </c>
      <c r="C5547" s="31" t="s">
        <v>57</v>
      </c>
      <c r="D5547" s="14" t="s">
        <v>2149</v>
      </c>
      <c r="E5547" s="14" t="s">
        <v>2165</v>
      </c>
      <c r="F5547" s="14" t="s">
        <v>1179</v>
      </c>
      <c r="G5547" s="14" t="s">
        <v>6492</v>
      </c>
      <c r="H5547" s="20">
        <v>624004469</v>
      </c>
      <c r="I5547" s="20">
        <v>624004469</v>
      </c>
      <c r="J5547" s="21">
        <f>IFERROR((I5547/H5547),0)</f>
        <v>1</v>
      </c>
      <c r="K5547" s="20"/>
      <c r="L5547" s="20"/>
      <c r="M5547" s="22"/>
    </row>
    <row r="5548" spans="1:13" s="14" customFormat="1" ht="30" outlineLevel="2" x14ac:dyDescent="0.25">
      <c r="A5548" s="34"/>
      <c r="B5548" s="44" t="s">
        <v>2164</v>
      </c>
      <c r="C5548" s="31" t="s">
        <v>57</v>
      </c>
      <c r="D5548" s="14" t="s">
        <v>2149</v>
      </c>
      <c r="E5548" s="14" t="s">
        <v>2165</v>
      </c>
      <c r="F5548" s="14" t="s">
        <v>1179</v>
      </c>
      <c r="G5548" s="14" t="s">
        <v>6493</v>
      </c>
      <c r="H5548" s="20">
        <v>-820356312</v>
      </c>
      <c r="I5548" s="20"/>
      <c r="J5548" s="21">
        <f>IFERROR((I5548/H5548),0)</f>
        <v>0</v>
      </c>
      <c r="K5548" s="20"/>
      <c r="L5548" s="20"/>
      <c r="M5548" s="21"/>
    </row>
    <row r="5549" spans="1:13" s="14" customFormat="1" ht="45" outlineLevel="1" x14ac:dyDescent="0.25">
      <c r="A5549" s="34"/>
      <c r="B5549" s="46" t="s">
        <v>7376</v>
      </c>
      <c r="C5549" s="40" t="str">
        <f>C5548</f>
        <v>ASIGNACIÓN PARA LA INVERSIÓN LOCAL SEGÚN NBI Y CUARTA, QUINTA, Y SEXTA CATEGORÍA</v>
      </c>
      <c r="D5549" s="39" t="str">
        <f>D5548</f>
        <v xml:space="preserve">CAQUETÁ                                           </v>
      </c>
      <c r="E5549" s="39" t="str">
        <f>E5548</f>
        <v>18592</v>
      </c>
      <c r="F5549" s="39" t="str">
        <f>F5548</f>
        <v xml:space="preserve">PUERTO RICO                                       </v>
      </c>
      <c r="G5549" s="39" t="s">
        <v>10656</v>
      </c>
      <c r="H5549" s="20">
        <f>SUBTOTAL(9,H5543:H5548)</f>
        <v>6822951381</v>
      </c>
      <c r="I5549" s="20">
        <f>SUBTOTAL(9,I5543:I5548)</f>
        <v>6145094408.5500002</v>
      </c>
      <c r="J5549" s="42">
        <f>+I5549/H5549</f>
        <v>0.90065047593074743</v>
      </c>
      <c r="K5549" s="20">
        <f>SUBTOTAL(9,K5543:K5548)</f>
        <v>3030993049.2599998</v>
      </c>
      <c r="L5549" s="20">
        <f>SUBTOTAL(9,L5543:L5548)</f>
        <v>2603568273.5500002</v>
      </c>
      <c r="M5549" s="7">
        <f>IFERROR((L5549/K5549),"N.A")</f>
        <v>0.85898193471134721</v>
      </c>
    </row>
    <row r="5550" spans="1:13" s="14" customFormat="1" ht="30" outlineLevel="2" x14ac:dyDescent="0.25">
      <c r="A5550" s="34"/>
      <c r="B5550" s="44" t="s">
        <v>2166</v>
      </c>
      <c r="C5550" s="31" t="s">
        <v>57</v>
      </c>
      <c r="D5550" s="14" t="s">
        <v>2149</v>
      </c>
      <c r="E5550" s="14" t="s">
        <v>2167</v>
      </c>
      <c r="F5550" s="14" t="s">
        <v>2168</v>
      </c>
      <c r="G5550" s="14" t="s">
        <v>16</v>
      </c>
      <c r="H5550" s="15">
        <v>1461394545</v>
      </c>
      <c r="I5550" s="15">
        <v>927606801.74000013</v>
      </c>
      <c r="J5550" s="16">
        <f>IFERROR((I5550/H5550),0)</f>
        <v>0.63474084046208079</v>
      </c>
      <c r="K5550" s="15">
        <v>1079890931.6800001</v>
      </c>
      <c r="L5550" s="15">
        <v>927606801.74000013</v>
      </c>
      <c r="M5550" s="17">
        <f>L5550/K5550</f>
        <v>0.85898193468196871</v>
      </c>
    </row>
    <row r="5551" spans="1:13" s="14" customFormat="1" ht="30" outlineLevel="2" x14ac:dyDescent="0.25">
      <c r="A5551" s="34"/>
      <c r="B5551" s="44" t="s">
        <v>2166</v>
      </c>
      <c r="C5551" s="31" t="s">
        <v>57</v>
      </c>
      <c r="D5551" s="14" t="s">
        <v>2149</v>
      </c>
      <c r="E5551" s="14" t="s">
        <v>2167</v>
      </c>
      <c r="F5551" s="14" t="s">
        <v>2168</v>
      </c>
      <c r="G5551" s="14" t="s">
        <v>6109</v>
      </c>
      <c r="H5551" s="20">
        <v>2641259507</v>
      </c>
      <c r="I5551" s="20">
        <v>2641259507</v>
      </c>
      <c r="J5551" s="21">
        <f>IFERROR((I5551/H5551),0)</f>
        <v>1</v>
      </c>
      <c r="K5551" s="20"/>
      <c r="L5551" s="20"/>
      <c r="M5551" s="21"/>
    </row>
    <row r="5552" spans="1:13" s="14" customFormat="1" ht="30" outlineLevel="2" x14ac:dyDescent="0.25">
      <c r="A5552" s="34"/>
      <c r="B5552" s="44" t="s">
        <v>2166</v>
      </c>
      <c r="C5552" s="31" t="s">
        <v>57</v>
      </c>
      <c r="D5552" s="14" t="s">
        <v>2149</v>
      </c>
      <c r="E5552" s="14" t="s">
        <v>2167</v>
      </c>
      <c r="F5552" s="14" t="s">
        <v>2168</v>
      </c>
      <c r="G5552" s="14" t="s">
        <v>6481</v>
      </c>
      <c r="H5552" s="20">
        <v>9039</v>
      </c>
      <c r="I5552" s="20">
        <v>9039</v>
      </c>
      <c r="J5552" s="21">
        <f>IFERROR((I5552/H5552),0)</f>
        <v>1</v>
      </c>
      <c r="K5552" s="20"/>
      <c r="L5552" s="20"/>
      <c r="M5552" s="21"/>
    </row>
    <row r="5553" spans="1:13" s="14" customFormat="1" ht="30" outlineLevel="2" x14ac:dyDescent="0.25">
      <c r="A5553" s="34"/>
      <c r="B5553" s="44" t="s">
        <v>2166</v>
      </c>
      <c r="C5553" s="31" t="s">
        <v>57</v>
      </c>
      <c r="D5553" s="14" t="s">
        <v>2149</v>
      </c>
      <c r="E5553" s="14" t="s">
        <v>2167</v>
      </c>
      <c r="F5553" s="14" t="s">
        <v>2168</v>
      </c>
      <c r="G5553" s="14" t="s">
        <v>6484</v>
      </c>
      <c r="H5553" s="20">
        <v>36567286</v>
      </c>
      <c r="I5553" s="20">
        <v>36567286</v>
      </c>
      <c r="J5553" s="21">
        <f>IFERROR((I5553/H5553),0)</f>
        <v>1</v>
      </c>
      <c r="K5553" s="20"/>
      <c r="L5553" s="20"/>
      <c r="M5553" s="21"/>
    </row>
    <row r="5554" spans="1:13" s="14" customFormat="1" ht="30" outlineLevel="2" x14ac:dyDescent="0.25">
      <c r="A5554" s="34"/>
      <c r="B5554" s="44" t="s">
        <v>2166</v>
      </c>
      <c r="C5554" s="31" t="s">
        <v>57</v>
      </c>
      <c r="D5554" s="14" t="s">
        <v>2149</v>
      </c>
      <c r="E5554" s="14" t="s">
        <v>2167</v>
      </c>
      <c r="F5554" s="14" t="s">
        <v>2168</v>
      </c>
      <c r="G5554" s="14" t="s">
        <v>6492</v>
      </c>
      <c r="H5554" s="20">
        <v>222322109</v>
      </c>
      <c r="I5554" s="20">
        <v>222322109</v>
      </c>
      <c r="J5554" s="21">
        <f>IFERROR((I5554/H5554),0)</f>
        <v>1</v>
      </c>
      <c r="K5554" s="20"/>
      <c r="L5554" s="20"/>
      <c r="M5554" s="22"/>
    </row>
    <row r="5555" spans="1:13" s="14" customFormat="1" ht="30" outlineLevel="2" x14ac:dyDescent="0.25">
      <c r="A5555" s="34"/>
      <c r="B5555" s="44" t="s">
        <v>2166</v>
      </c>
      <c r="C5555" s="31" t="s">
        <v>57</v>
      </c>
      <c r="D5555" s="14" t="s">
        <v>2149</v>
      </c>
      <c r="E5555" s="14" t="s">
        <v>2167</v>
      </c>
      <c r="F5555" s="14" t="s">
        <v>2168</v>
      </c>
      <c r="G5555" s="14" t="s">
        <v>6493</v>
      </c>
      <c r="H5555" s="20">
        <v>-292278909</v>
      </c>
      <c r="I5555" s="20"/>
      <c r="J5555" s="21">
        <f>IFERROR((I5555/H5555),0)</f>
        <v>0</v>
      </c>
      <c r="K5555" s="20"/>
      <c r="L5555" s="20"/>
      <c r="M5555" s="21"/>
    </row>
    <row r="5556" spans="1:13" s="14" customFormat="1" ht="45" outlineLevel="1" x14ac:dyDescent="0.25">
      <c r="A5556" s="34"/>
      <c r="B5556" s="46" t="s">
        <v>7377</v>
      </c>
      <c r="C5556" s="40" t="str">
        <f>C5555</f>
        <v>ASIGNACIÓN PARA LA INVERSIÓN LOCAL SEGÚN NBI Y CUARTA, QUINTA, Y SEXTA CATEGORÍA</v>
      </c>
      <c r="D5556" s="39" t="str">
        <f>D5555</f>
        <v xml:space="preserve">CAQUETÁ                                           </v>
      </c>
      <c r="E5556" s="39" t="str">
        <f>E5555</f>
        <v>18479</v>
      </c>
      <c r="F5556" s="39" t="str">
        <f>F5555</f>
        <v xml:space="preserve">MORELIA                                           </v>
      </c>
      <c r="G5556" s="39" t="s">
        <v>10656</v>
      </c>
      <c r="H5556" s="20">
        <f>SUBTOTAL(9,H5550:H5555)</f>
        <v>4069273577</v>
      </c>
      <c r="I5556" s="20">
        <f>SUBTOTAL(9,I5550:I5555)</f>
        <v>3827764742.7400002</v>
      </c>
      <c r="J5556" s="42">
        <f>+I5556/H5556</f>
        <v>0.94065062727042115</v>
      </c>
      <c r="K5556" s="20">
        <f>SUBTOTAL(9,K5550:K5555)</f>
        <v>1079890931.6800001</v>
      </c>
      <c r="L5556" s="20">
        <f>SUBTOTAL(9,L5550:L5555)</f>
        <v>927606801.74000013</v>
      </c>
      <c r="M5556" s="7">
        <f>IFERROR((L5556/K5556),"N.A")</f>
        <v>0.85898193468196871</v>
      </c>
    </row>
    <row r="5557" spans="1:13" s="14" customFormat="1" ht="30" outlineLevel="2" x14ac:dyDescent="0.25">
      <c r="A5557" s="34"/>
      <c r="B5557" s="44" t="s">
        <v>2169</v>
      </c>
      <c r="C5557" s="31" t="s">
        <v>57</v>
      </c>
      <c r="D5557" s="14" t="s">
        <v>2149</v>
      </c>
      <c r="E5557" s="14" t="s">
        <v>2170</v>
      </c>
      <c r="F5557" s="14" t="s">
        <v>2171</v>
      </c>
      <c r="G5557" s="14" t="s">
        <v>16</v>
      </c>
      <c r="H5557" s="15">
        <v>3476590787</v>
      </c>
      <c r="I5557" s="15">
        <v>2206734158.1200004</v>
      </c>
      <c r="J5557" s="16">
        <f>IFERROR((I5557/H5557),0)</f>
        <v>0.63474084047269275</v>
      </c>
      <c r="K5557" s="15">
        <v>2569011138.6300001</v>
      </c>
      <c r="L5557" s="15">
        <v>2206734158.1200004</v>
      </c>
      <c r="M5557" s="17">
        <f>L5557/K5557</f>
        <v>0.85898193469756834</v>
      </c>
    </row>
    <row r="5558" spans="1:13" s="14" customFormat="1" ht="30" outlineLevel="2" x14ac:dyDescent="0.25">
      <c r="A5558" s="34"/>
      <c r="B5558" s="44" t="s">
        <v>2169</v>
      </c>
      <c r="C5558" s="31" t="s">
        <v>57</v>
      </c>
      <c r="D5558" s="14" t="s">
        <v>2149</v>
      </c>
      <c r="E5558" s="14" t="s">
        <v>2170</v>
      </c>
      <c r="F5558" s="14" t="s">
        <v>2171</v>
      </c>
      <c r="G5558" s="14" t="s">
        <v>6109</v>
      </c>
      <c r="H5558" s="20">
        <v>3365917244</v>
      </c>
      <c r="I5558" s="20">
        <v>3365917244</v>
      </c>
      <c r="J5558" s="21">
        <f>IFERROR((I5558/H5558),0)</f>
        <v>1</v>
      </c>
      <c r="K5558" s="20"/>
      <c r="L5558" s="20"/>
      <c r="M5558" s="21"/>
    </row>
    <row r="5559" spans="1:13" s="14" customFormat="1" ht="30" outlineLevel="2" x14ac:dyDescent="0.25">
      <c r="A5559" s="34"/>
      <c r="B5559" s="44" t="s">
        <v>2169</v>
      </c>
      <c r="C5559" s="31" t="s">
        <v>57</v>
      </c>
      <c r="D5559" s="14" t="s">
        <v>2149</v>
      </c>
      <c r="E5559" s="14" t="s">
        <v>2170</v>
      </c>
      <c r="F5559" s="14" t="s">
        <v>2171</v>
      </c>
      <c r="G5559" s="14" t="s">
        <v>6481</v>
      </c>
      <c r="H5559" s="20">
        <v>21502</v>
      </c>
      <c r="I5559" s="20">
        <v>21502</v>
      </c>
      <c r="J5559" s="21">
        <f>IFERROR((I5559/H5559),0)</f>
        <v>1</v>
      </c>
      <c r="K5559" s="20"/>
      <c r="L5559" s="20"/>
      <c r="M5559" s="21"/>
    </row>
    <row r="5560" spans="1:13" s="14" customFormat="1" ht="30" outlineLevel="2" x14ac:dyDescent="0.25">
      <c r="A5560" s="34"/>
      <c r="B5560" s="44" t="s">
        <v>2169</v>
      </c>
      <c r="C5560" s="31" t="s">
        <v>57</v>
      </c>
      <c r="D5560" s="14" t="s">
        <v>2149</v>
      </c>
      <c r="E5560" s="14" t="s">
        <v>2170</v>
      </c>
      <c r="F5560" s="14" t="s">
        <v>2171</v>
      </c>
      <c r="G5560" s="14" t="s">
        <v>6484</v>
      </c>
      <c r="H5560" s="20">
        <v>86991902</v>
      </c>
      <c r="I5560" s="20">
        <v>86991902</v>
      </c>
      <c r="J5560" s="21">
        <f>IFERROR((I5560/H5560),0)</f>
        <v>1</v>
      </c>
      <c r="K5560" s="20"/>
      <c r="L5560" s="20"/>
      <c r="M5560" s="21"/>
    </row>
    <row r="5561" spans="1:13" s="14" customFormat="1" ht="30" outlineLevel="2" x14ac:dyDescent="0.25">
      <c r="A5561" s="34"/>
      <c r="B5561" s="44" t="s">
        <v>2169</v>
      </c>
      <c r="C5561" s="31" t="s">
        <v>57</v>
      </c>
      <c r="D5561" s="14" t="s">
        <v>2149</v>
      </c>
      <c r="E5561" s="14" t="s">
        <v>2170</v>
      </c>
      <c r="F5561" s="14" t="s">
        <v>2171</v>
      </c>
      <c r="G5561" s="14" t="s">
        <v>6492</v>
      </c>
      <c r="H5561" s="20">
        <v>528894130</v>
      </c>
      <c r="I5561" s="20">
        <v>528894130</v>
      </c>
      <c r="J5561" s="21">
        <f>IFERROR((I5561/H5561),0)</f>
        <v>1</v>
      </c>
      <c r="K5561" s="20"/>
      <c r="L5561" s="20"/>
      <c r="M5561" s="22"/>
    </row>
    <row r="5562" spans="1:13" s="14" customFormat="1" ht="30" outlineLevel="2" x14ac:dyDescent="0.25">
      <c r="A5562" s="34"/>
      <c r="B5562" s="44" t="s">
        <v>2169</v>
      </c>
      <c r="C5562" s="31" t="s">
        <v>57</v>
      </c>
      <c r="D5562" s="14" t="s">
        <v>2149</v>
      </c>
      <c r="E5562" s="14" t="s">
        <v>2170</v>
      </c>
      <c r="F5562" s="14" t="s">
        <v>2171</v>
      </c>
      <c r="G5562" s="14" t="s">
        <v>6493</v>
      </c>
      <c r="H5562" s="20">
        <v>-695318157</v>
      </c>
      <c r="I5562" s="20"/>
      <c r="J5562" s="21">
        <f>IFERROR((I5562/H5562),0)</f>
        <v>0</v>
      </c>
      <c r="K5562" s="20"/>
      <c r="L5562" s="20"/>
      <c r="M5562" s="21"/>
    </row>
    <row r="5563" spans="1:13" s="14" customFormat="1" ht="45" outlineLevel="1" x14ac:dyDescent="0.25">
      <c r="A5563" s="34"/>
      <c r="B5563" s="46" t="s">
        <v>7378</v>
      </c>
      <c r="C5563" s="40" t="str">
        <f>C5562</f>
        <v>ASIGNACIÓN PARA LA INVERSIÓN LOCAL SEGÚN NBI Y CUARTA, QUINTA, Y SEXTA CATEGORÍA</v>
      </c>
      <c r="D5563" s="39" t="str">
        <f>D5562</f>
        <v xml:space="preserve">CAQUETÁ                                           </v>
      </c>
      <c r="E5563" s="39" t="str">
        <f>E5562</f>
        <v>18460</v>
      </c>
      <c r="F5563" s="39" t="str">
        <f>F5562</f>
        <v xml:space="preserve">MILÁN                                             </v>
      </c>
      <c r="G5563" s="39" t="s">
        <v>10656</v>
      </c>
      <c r="H5563" s="20">
        <f>SUBTOTAL(9,H5557:H5562)</f>
        <v>6763097408</v>
      </c>
      <c r="I5563" s="20">
        <f>SUBTOTAL(9,I5557:I5562)</f>
        <v>6188558936.1200008</v>
      </c>
      <c r="J5563" s="42">
        <f>+I5563/H5563</f>
        <v>0.91504802648555916</v>
      </c>
      <c r="K5563" s="20">
        <f>SUBTOTAL(9,K5557:K5562)</f>
        <v>2569011138.6300001</v>
      </c>
      <c r="L5563" s="20">
        <f>SUBTOTAL(9,L5557:L5562)</f>
        <v>2206734158.1200004</v>
      </c>
      <c r="M5563" s="7">
        <f>IFERROR((L5563/K5563),"N.A")</f>
        <v>0.85898193469756834</v>
      </c>
    </row>
    <row r="5564" spans="1:13" s="14" customFormat="1" ht="30" outlineLevel="2" x14ac:dyDescent="0.25">
      <c r="A5564" s="34"/>
      <c r="B5564" s="44" t="s">
        <v>2172</v>
      </c>
      <c r="C5564" s="31" t="s">
        <v>57</v>
      </c>
      <c r="D5564" s="14" t="s">
        <v>2149</v>
      </c>
      <c r="E5564" s="14" t="s">
        <v>2173</v>
      </c>
      <c r="F5564" s="14" t="s">
        <v>2174</v>
      </c>
      <c r="G5564" s="14" t="s">
        <v>16</v>
      </c>
      <c r="H5564" s="15">
        <v>3300342020</v>
      </c>
      <c r="I5564" s="15">
        <v>2094861867.6099999</v>
      </c>
      <c r="J5564" s="16">
        <f>IFERROR((I5564/H5564),0)</f>
        <v>0.63474084046901291</v>
      </c>
      <c r="K5564" s="15">
        <v>2438772904.4199996</v>
      </c>
      <c r="L5564" s="15">
        <v>2094861867.6099999</v>
      </c>
      <c r="M5564" s="17">
        <f>L5564/K5564</f>
        <v>0.85898193464971673</v>
      </c>
    </row>
    <row r="5565" spans="1:13" s="14" customFormat="1" ht="30" outlineLevel="2" x14ac:dyDescent="0.25">
      <c r="A5565" s="34"/>
      <c r="B5565" s="44" t="s">
        <v>2172</v>
      </c>
      <c r="C5565" s="31" t="s">
        <v>57</v>
      </c>
      <c r="D5565" s="14" t="s">
        <v>2149</v>
      </c>
      <c r="E5565" s="14" t="s">
        <v>2173</v>
      </c>
      <c r="F5565" s="14" t="s">
        <v>2174</v>
      </c>
      <c r="G5565" s="14" t="s">
        <v>5818</v>
      </c>
      <c r="H5565" s="20">
        <v>4418015</v>
      </c>
      <c r="I5565" s="20">
        <v>4418015</v>
      </c>
      <c r="J5565" s="21">
        <f>IFERROR((I5565/H5565),0)</f>
        <v>1</v>
      </c>
      <c r="K5565" s="20"/>
      <c r="L5565" s="20"/>
      <c r="M5565" s="21"/>
    </row>
    <row r="5566" spans="1:13" s="14" customFormat="1" ht="30" outlineLevel="2" x14ac:dyDescent="0.25">
      <c r="A5566" s="34"/>
      <c r="B5566" s="44" t="s">
        <v>2172</v>
      </c>
      <c r="C5566" s="31" t="s">
        <v>57</v>
      </c>
      <c r="D5566" s="14" t="s">
        <v>2149</v>
      </c>
      <c r="E5566" s="14" t="s">
        <v>2173</v>
      </c>
      <c r="F5566" s="14" t="s">
        <v>2174</v>
      </c>
      <c r="G5566" s="14" t="s">
        <v>6109</v>
      </c>
      <c r="H5566" s="20">
        <v>2310554964</v>
      </c>
      <c r="I5566" s="20">
        <v>2310554964</v>
      </c>
      <c r="J5566" s="21">
        <f>IFERROR((I5566/H5566),0)</f>
        <v>1</v>
      </c>
      <c r="K5566" s="20"/>
      <c r="L5566" s="20"/>
      <c r="M5566" s="21"/>
    </row>
    <row r="5567" spans="1:13" s="14" customFormat="1" ht="30" outlineLevel="2" x14ac:dyDescent="0.25">
      <c r="A5567" s="34"/>
      <c r="B5567" s="44" t="s">
        <v>2172</v>
      </c>
      <c r="C5567" s="31" t="s">
        <v>57</v>
      </c>
      <c r="D5567" s="14" t="s">
        <v>2149</v>
      </c>
      <c r="E5567" s="14" t="s">
        <v>2173</v>
      </c>
      <c r="F5567" s="14" t="s">
        <v>2174</v>
      </c>
      <c r="G5567" s="14" t="s">
        <v>6481</v>
      </c>
      <c r="H5567" s="20">
        <v>20412</v>
      </c>
      <c r="I5567" s="20">
        <v>20412</v>
      </c>
      <c r="J5567" s="21">
        <f>IFERROR((I5567/H5567),0)</f>
        <v>1</v>
      </c>
      <c r="K5567" s="20"/>
      <c r="L5567" s="20"/>
      <c r="M5567" s="21"/>
    </row>
    <row r="5568" spans="1:13" s="14" customFormat="1" ht="30" outlineLevel="2" x14ac:dyDescent="0.25">
      <c r="A5568" s="34"/>
      <c r="B5568" s="44" t="s">
        <v>2172</v>
      </c>
      <c r="C5568" s="31" t="s">
        <v>57</v>
      </c>
      <c r="D5568" s="14" t="s">
        <v>2149</v>
      </c>
      <c r="E5568" s="14" t="s">
        <v>2173</v>
      </c>
      <c r="F5568" s="14" t="s">
        <v>2174</v>
      </c>
      <c r="G5568" s="14" t="s">
        <v>6484</v>
      </c>
      <c r="H5568" s="20">
        <v>82581772</v>
      </c>
      <c r="I5568" s="20">
        <v>82581772</v>
      </c>
      <c r="J5568" s="21">
        <f>IFERROR((I5568/H5568),0)</f>
        <v>1</v>
      </c>
      <c r="K5568" s="20"/>
      <c r="L5568" s="20"/>
      <c r="M5568" s="21"/>
    </row>
    <row r="5569" spans="1:13" s="14" customFormat="1" ht="30" outlineLevel="2" x14ac:dyDescent="0.25">
      <c r="A5569" s="34"/>
      <c r="B5569" s="44" t="s">
        <v>2172</v>
      </c>
      <c r="C5569" s="31" t="s">
        <v>57</v>
      </c>
      <c r="D5569" s="14" t="s">
        <v>2149</v>
      </c>
      <c r="E5569" s="14" t="s">
        <v>2173</v>
      </c>
      <c r="F5569" s="14" t="s">
        <v>2174</v>
      </c>
      <c r="G5569" s="14" t="s">
        <v>6492</v>
      </c>
      <c r="H5569" s="20">
        <v>502081386</v>
      </c>
      <c r="I5569" s="20">
        <v>502081386</v>
      </c>
      <c r="J5569" s="21">
        <f>IFERROR((I5569/H5569),0)</f>
        <v>1</v>
      </c>
      <c r="K5569" s="20"/>
      <c r="L5569" s="20"/>
      <c r="M5569" s="22"/>
    </row>
    <row r="5570" spans="1:13" s="14" customFormat="1" ht="30" outlineLevel="2" x14ac:dyDescent="0.25">
      <c r="A5570" s="34"/>
      <c r="B5570" s="44" t="s">
        <v>2172</v>
      </c>
      <c r="C5570" s="31" t="s">
        <v>57</v>
      </c>
      <c r="D5570" s="14" t="s">
        <v>2149</v>
      </c>
      <c r="E5570" s="14" t="s">
        <v>2173</v>
      </c>
      <c r="F5570" s="14" t="s">
        <v>2174</v>
      </c>
      <c r="G5570" s="14" t="s">
        <v>6493</v>
      </c>
      <c r="H5570" s="20">
        <v>-660068404</v>
      </c>
      <c r="I5570" s="20"/>
      <c r="J5570" s="21">
        <f>IFERROR((I5570/H5570),0)</f>
        <v>0</v>
      </c>
      <c r="K5570" s="20"/>
      <c r="L5570" s="20"/>
      <c r="M5570" s="21"/>
    </row>
    <row r="5571" spans="1:13" s="14" customFormat="1" ht="45" outlineLevel="1" x14ac:dyDescent="0.25">
      <c r="A5571" s="34"/>
      <c r="B5571" s="46" t="s">
        <v>7379</v>
      </c>
      <c r="C5571" s="40" t="str">
        <f>C5570</f>
        <v>ASIGNACIÓN PARA LA INVERSIÓN LOCAL SEGÚN NBI Y CUARTA, QUINTA, Y SEXTA CATEGORÍA</v>
      </c>
      <c r="D5571" s="39" t="str">
        <f>D5570</f>
        <v xml:space="preserve">CAQUETÁ                                           </v>
      </c>
      <c r="E5571" s="39" t="str">
        <f>E5570</f>
        <v>18410</v>
      </c>
      <c r="F5571" s="39" t="str">
        <f>F5570</f>
        <v xml:space="preserve">LA MONTAÑITA                                      </v>
      </c>
      <c r="G5571" s="39" t="s">
        <v>10656</v>
      </c>
      <c r="H5571" s="20">
        <f>SUBTOTAL(9,H5564:H5570)</f>
        <v>5539930165</v>
      </c>
      <c r="I5571" s="20">
        <f>SUBTOTAL(9,I5564:I5570)</f>
        <v>4994518416.6099997</v>
      </c>
      <c r="J5571" s="42">
        <f>+I5571/H5571</f>
        <v>0.90154898488869306</v>
      </c>
      <c r="K5571" s="20">
        <f>SUBTOTAL(9,K5564:K5570)</f>
        <v>2438772904.4199996</v>
      </c>
      <c r="L5571" s="20">
        <f>SUBTOTAL(9,L5564:L5570)</f>
        <v>2094861867.6099999</v>
      </c>
      <c r="M5571" s="7">
        <f>IFERROR((L5571/K5571),"N.A")</f>
        <v>0.85898193464971673</v>
      </c>
    </row>
    <row r="5572" spans="1:13" s="14" customFormat="1" ht="30" outlineLevel="2" x14ac:dyDescent="0.25">
      <c r="A5572" s="34"/>
      <c r="B5572" s="44" t="s">
        <v>2175</v>
      </c>
      <c r="C5572" s="31" t="s">
        <v>57</v>
      </c>
      <c r="D5572" s="14" t="s">
        <v>2149</v>
      </c>
      <c r="E5572" s="14" t="s">
        <v>2176</v>
      </c>
      <c r="F5572" s="14" t="s">
        <v>2177</v>
      </c>
      <c r="G5572" s="14" t="s">
        <v>16</v>
      </c>
      <c r="H5572" s="15">
        <v>2997160734</v>
      </c>
      <c r="I5572" s="15">
        <v>1902420323.3100004</v>
      </c>
      <c r="J5572" s="16">
        <f>IFERROR((I5572/H5572),0)</f>
        <v>0.63474084046571533</v>
      </c>
      <c r="K5572" s="15">
        <v>2214738455.52</v>
      </c>
      <c r="L5572" s="15">
        <v>1902420323.3100004</v>
      </c>
      <c r="M5572" s="17">
        <f>L5572/K5572</f>
        <v>0.8589819346697215</v>
      </c>
    </row>
    <row r="5573" spans="1:13" s="14" customFormat="1" ht="30" outlineLevel="2" x14ac:dyDescent="0.25">
      <c r="A5573" s="34"/>
      <c r="B5573" s="44" t="s">
        <v>2175</v>
      </c>
      <c r="C5573" s="31" t="s">
        <v>57</v>
      </c>
      <c r="D5573" s="14" t="s">
        <v>2149</v>
      </c>
      <c r="E5573" s="14" t="s">
        <v>2176</v>
      </c>
      <c r="F5573" s="14" t="s">
        <v>2177</v>
      </c>
      <c r="G5573" s="14" t="s">
        <v>6109</v>
      </c>
      <c r="H5573" s="20">
        <v>951711088</v>
      </c>
      <c r="I5573" s="20">
        <v>951711088</v>
      </c>
      <c r="J5573" s="21">
        <f>IFERROR((I5573/H5573),0)</f>
        <v>1</v>
      </c>
      <c r="K5573" s="20"/>
      <c r="L5573" s="20"/>
      <c r="M5573" s="21"/>
    </row>
    <row r="5574" spans="1:13" s="14" customFormat="1" ht="30" outlineLevel="2" x14ac:dyDescent="0.25">
      <c r="A5574" s="34"/>
      <c r="B5574" s="44" t="s">
        <v>2175</v>
      </c>
      <c r="C5574" s="31" t="s">
        <v>57</v>
      </c>
      <c r="D5574" s="14" t="s">
        <v>2149</v>
      </c>
      <c r="E5574" s="14" t="s">
        <v>2176</v>
      </c>
      <c r="F5574" s="14" t="s">
        <v>2177</v>
      </c>
      <c r="G5574" s="14" t="s">
        <v>6481</v>
      </c>
      <c r="H5574" s="20">
        <v>18537</v>
      </c>
      <c r="I5574" s="20">
        <v>18537</v>
      </c>
      <c r="J5574" s="21">
        <f>IFERROR((I5574/H5574),0)</f>
        <v>1</v>
      </c>
      <c r="K5574" s="20"/>
      <c r="L5574" s="20"/>
      <c r="M5574" s="21"/>
    </row>
    <row r="5575" spans="1:13" s="14" customFormat="1" ht="30" outlineLevel="2" x14ac:dyDescent="0.25">
      <c r="A5575" s="34"/>
      <c r="B5575" s="44" t="s">
        <v>2175</v>
      </c>
      <c r="C5575" s="31" t="s">
        <v>57</v>
      </c>
      <c r="D5575" s="14" t="s">
        <v>2149</v>
      </c>
      <c r="E5575" s="14" t="s">
        <v>2176</v>
      </c>
      <c r="F5575" s="14" t="s">
        <v>2177</v>
      </c>
      <c r="G5575" s="14" t="s">
        <v>6484</v>
      </c>
      <c r="H5575" s="20">
        <v>74995514</v>
      </c>
      <c r="I5575" s="20">
        <v>74995514</v>
      </c>
      <c r="J5575" s="21">
        <f>IFERROR((I5575/H5575),0)</f>
        <v>1</v>
      </c>
      <c r="K5575" s="20"/>
      <c r="L5575" s="20"/>
      <c r="M5575" s="21"/>
    </row>
    <row r="5576" spans="1:13" s="14" customFormat="1" ht="30" outlineLevel="2" x14ac:dyDescent="0.25">
      <c r="A5576" s="34"/>
      <c r="B5576" s="44" t="s">
        <v>2175</v>
      </c>
      <c r="C5576" s="31" t="s">
        <v>57</v>
      </c>
      <c r="D5576" s="14" t="s">
        <v>2149</v>
      </c>
      <c r="E5576" s="14" t="s">
        <v>2176</v>
      </c>
      <c r="F5576" s="14" t="s">
        <v>2177</v>
      </c>
      <c r="G5576" s="14" t="s">
        <v>6492</v>
      </c>
      <c r="H5576" s="20">
        <v>455958384</v>
      </c>
      <c r="I5576" s="20">
        <v>455958384</v>
      </c>
      <c r="J5576" s="21">
        <f>IFERROR((I5576/H5576),0)</f>
        <v>1</v>
      </c>
      <c r="K5576" s="20"/>
      <c r="L5576" s="20"/>
      <c r="M5576" s="22"/>
    </row>
    <row r="5577" spans="1:13" s="14" customFormat="1" ht="30" outlineLevel="2" x14ac:dyDescent="0.25">
      <c r="A5577" s="34"/>
      <c r="B5577" s="44" t="s">
        <v>2175</v>
      </c>
      <c r="C5577" s="31" t="s">
        <v>57</v>
      </c>
      <c r="D5577" s="14" t="s">
        <v>2149</v>
      </c>
      <c r="E5577" s="14" t="s">
        <v>2176</v>
      </c>
      <c r="F5577" s="14" t="s">
        <v>2177</v>
      </c>
      <c r="G5577" s="14" t="s">
        <v>6493</v>
      </c>
      <c r="H5577" s="20">
        <v>-599432147</v>
      </c>
      <c r="I5577" s="20"/>
      <c r="J5577" s="21">
        <f>IFERROR((I5577/H5577),0)</f>
        <v>0</v>
      </c>
      <c r="K5577" s="20"/>
      <c r="L5577" s="20"/>
      <c r="M5577" s="21"/>
    </row>
    <row r="5578" spans="1:13" s="14" customFormat="1" ht="45" outlineLevel="1" x14ac:dyDescent="0.25">
      <c r="A5578" s="34"/>
      <c r="B5578" s="46" t="s">
        <v>7380</v>
      </c>
      <c r="C5578" s="40" t="str">
        <f>C5577</f>
        <v>ASIGNACIÓN PARA LA INVERSIÓN LOCAL SEGÚN NBI Y CUARTA, QUINTA, Y SEXTA CATEGORÍA</v>
      </c>
      <c r="D5578" s="39" t="str">
        <f>D5577</f>
        <v xml:space="preserve">CAQUETÁ                                           </v>
      </c>
      <c r="E5578" s="39" t="str">
        <f>E5577</f>
        <v>18256</v>
      </c>
      <c r="F5578" s="39" t="str">
        <f>F5577</f>
        <v xml:space="preserve">EL PAUJIL                                         </v>
      </c>
      <c r="G5578" s="39" t="s">
        <v>10656</v>
      </c>
      <c r="H5578" s="20">
        <f>SUBTOTAL(9,H5572:H5577)</f>
        <v>3880412110</v>
      </c>
      <c r="I5578" s="20">
        <f>SUBTOTAL(9,I5572:I5577)</f>
        <v>3385103846.3100004</v>
      </c>
      <c r="J5578" s="42">
        <f>+I5578/H5578</f>
        <v>0.87235678849327181</v>
      </c>
      <c r="K5578" s="20">
        <f>SUBTOTAL(9,K5572:K5577)</f>
        <v>2214738455.52</v>
      </c>
      <c r="L5578" s="20">
        <f>SUBTOTAL(9,L5572:L5577)</f>
        <v>1902420323.3100004</v>
      </c>
      <c r="M5578" s="7">
        <f>IFERROR((L5578/K5578),"N.A")</f>
        <v>0.8589819346697215</v>
      </c>
    </row>
    <row r="5579" spans="1:13" s="14" customFormat="1" ht="30" outlineLevel="2" x14ac:dyDescent="0.25">
      <c r="A5579" s="34"/>
      <c r="B5579" s="44" t="s">
        <v>2178</v>
      </c>
      <c r="C5579" s="31" t="s">
        <v>57</v>
      </c>
      <c r="D5579" s="14" t="s">
        <v>2149</v>
      </c>
      <c r="E5579" s="14" t="s">
        <v>2179</v>
      </c>
      <c r="F5579" s="14" t="s">
        <v>2180</v>
      </c>
      <c r="G5579" s="14" t="s">
        <v>16</v>
      </c>
      <c r="H5579" s="15">
        <v>2758552329</v>
      </c>
      <c r="I5579" s="15">
        <v>1750965823.8</v>
      </c>
      <c r="J5579" s="16">
        <f>IFERROR((I5579/H5579),0)</f>
        <v>0.63474084047364832</v>
      </c>
      <c r="K5579" s="15">
        <v>2038419846.6900001</v>
      </c>
      <c r="L5579" s="15">
        <v>1750965823.8</v>
      </c>
      <c r="M5579" s="17">
        <f>L5579/K5579</f>
        <v>0.85898193477817153</v>
      </c>
    </row>
    <row r="5580" spans="1:13" s="14" customFormat="1" ht="30" outlineLevel="2" x14ac:dyDescent="0.25">
      <c r="A5580" s="34"/>
      <c r="B5580" s="44" t="s">
        <v>2178</v>
      </c>
      <c r="C5580" s="31" t="s">
        <v>57</v>
      </c>
      <c r="D5580" s="14" t="s">
        <v>2149</v>
      </c>
      <c r="E5580" s="14" t="s">
        <v>2179</v>
      </c>
      <c r="F5580" s="14" t="s">
        <v>2180</v>
      </c>
      <c r="G5580" s="14" t="s">
        <v>6109</v>
      </c>
      <c r="H5580" s="20">
        <v>1453521586</v>
      </c>
      <c r="I5580" s="20">
        <v>1453521586</v>
      </c>
      <c r="J5580" s="21">
        <f>IFERROR((I5580/H5580),0)</f>
        <v>1</v>
      </c>
      <c r="K5580" s="20"/>
      <c r="L5580" s="20"/>
      <c r="M5580" s="21"/>
    </row>
    <row r="5581" spans="1:13" s="14" customFormat="1" ht="30" outlineLevel="2" x14ac:dyDescent="0.25">
      <c r="A5581" s="34"/>
      <c r="B5581" s="44" t="s">
        <v>2178</v>
      </c>
      <c r="C5581" s="31" t="s">
        <v>57</v>
      </c>
      <c r="D5581" s="14" t="s">
        <v>2149</v>
      </c>
      <c r="E5581" s="14" t="s">
        <v>2179</v>
      </c>
      <c r="F5581" s="14" t="s">
        <v>2180</v>
      </c>
      <c r="G5581" s="14" t="s">
        <v>6481</v>
      </c>
      <c r="H5581" s="20">
        <v>17061</v>
      </c>
      <c r="I5581" s="20">
        <v>17061</v>
      </c>
      <c r="J5581" s="21">
        <f>IFERROR((I5581/H5581),0)</f>
        <v>1</v>
      </c>
      <c r="K5581" s="20"/>
      <c r="L5581" s="20"/>
      <c r="M5581" s="21"/>
    </row>
    <row r="5582" spans="1:13" s="14" customFormat="1" ht="30" outlineLevel="2" x14ac:dyDescent="0.25">
      <c r="A5582" s="34"/>
      <c r="B5582" s="44" t="s">
        <v>2178</v>
      </c>
      <c r="C5582" s="31" t="s">
        <v>57</v>
      </c>
      <c r="D5582" s="14" t="s">
        <v>2149</v>
      </c>
      <c r="E5582" s="14" t="s">
        <v>2179</v>
      </c>
      <c r="F5582" s="14" t="s">
        <v>2180</v>
      </c>
      <c r="G5582" s="14" t="s">
        <v>6484</v>
      </c>
      <c r="H5582" s="20">
        <v>69025010</v>
      </c>
      <c r="I5582" s="20">
        <v>69025010</v>
      </c>
      <c r="J5582" s="21">
        <f>IFERROR((I5582/H5582),0)</f>
        <v>1</v>
      </c>
      <c r="K5582" s="20"/>
      <c r="L5582" s="20"/>
      <c r="M5582" s="21"/>
    </row>
    <row r="5583" spans="1:13" s="14" customFormat="1" ht="30" outlineLevel="2" x14ac:dyDescent="0.25">
      <c r="A5583" s="34"/>
      <c r="B5583" s="44" t="s">
        <v>2178</v>
      </c>
      <c r="C5583" s="31" t="s">
        <v>57</v>
      </c>
      <c r="D5583" s="14" t="s">
        <v>2149</v>
      </c>
      <c r="E5583" s="14" t="s">
        <v>2179</v>
      </c>
      <c r="F5583" s="14" t="s">
        <v>2180</v>
      </c>
      <c r="G5583" s="14" t="s">
        <v>6492</v>
      </c>
      <c r="H5583" s="20">
        <v>419658862</v>
      </c>
      <c r="I5583" s="20">
        <v>419658862</v>
      </c>
      <c r="J5583" s="21">
        <f>IFERROR((I5583/H5583),0)</f>
        <v>1</v>
      </c>
      <c r="K5583" s="20"/>
      <c r="L5583" s="20"/>
      <c r="M5583" s="22"/>
    </row>
    <row r="5584" spans="1:13" s="14" customFormat="1" ht="30" outlineLevel="2" x14ac:dyDescent="0.25">
      <c r="A5584" s="34"/>
      <c r="B5584" s="44" t="s">
        <v>2178</v>
      </c>
      <c r="C5584" s="31" t="s">
        <v>57</v>
      </c>
      <c r="D5584" s="14" t="s">
        <v>2149</v>
      </c>
      <c r="E5584" s="14" t="s">
        <v>2179</v>
      </c>
      <c r="F5584" s="14" t="s">
        <v>2180</v>
      </c>
      <c r="G5584" s="14" t="s">
        <v>6493</v>
      </c>
      <c r="H5584" s="20">
        <v>-551710466</v>
      </c>
      <c r="I5584" s="20"/>
      <c r="J5584" s="21">
        <f>IFERROR((I5584/H5584),0)</f>
        <v>0</v>
      </c>
      <c r="K5584" s="20"/>
      <c r="L5584" s="20"/>
      <c r="M5584" s="21"/>
    </row>
    <row r="5585" spans="1:13" s="14" customFormat="1" ht="45" outlineLevel="1" x14ac:dyDescent="0.25">
      <c r="A5585" s="34"/>
      <c r="B5585" s="46" t="s">
        <v>7381</v>
      </c>
      <c r="C5585" s="40" t="str">
        <f>C5584</f>
        <v>ASIGNACIÓN PARA LA INVERSIÓN LOCAL SEGÚN NBI Y CUARTA, QUINTA, Y SEXTA CATEGORÍA</v>
      </c>
      <c r="D5585" s="39" t="str">
        <f>D5584</f>
        <v xml:space="preserve">CAQUETÁ                                           </v>
      </c>
      <c r="E5585" s="39" t="str">
        <f>E5584</f>
        <v>18247</v>
      </c>
      <c r="F5585" s="39" t="str">
        <f>F5584</f>
        <v xml:space="preserve">EL DONCELLO                                       </v>
      </c>
      <c r="G5585" s="39" t="s">
        <v>10656</v>
      </c>
      <c r="H5585" s="20">
        <f>SUBTOTAL(9,H5579:H5584)</f>
        <v>4149064382</v>
      </c>
      <c r="I5585" s="20">
        <f>SUBTOTAL(9,I5579:I5584)</f>
        <v>3693188342.8000002</v>
      </c>
      <c r="J5585" s="42">
        <f>+I5585/H5585</f>
        <v>0.89012558079895332</v>
      </c>
      <c r="K5585" s="20">
        <f>SUBTOTAL(9,K5579:K5584)</f>
        <v>2038419846.6900001</v>
      </c>
      <c r="L5585" s="20">
        <f>SUBTOTAL(9,L5579:L5584)</f>
        <v>1750965823.8</v>
      </c>
      <c r="M5585" s="7">
        <f>IFERROR((L5585/K5585),"N.A")</f>
        <v>0.85898193477817153</v>
      </c>
    </row>
    <row r="5586" spans="1:13" s="14" customFormat="1" ht="30" outlineLevel="2" x14ac:dyDescent="0.25">
      <c r="A5586" s="34"/>
      <c r="B5586" s="44" t="s">
        <v>2181</v>
      </c>
      <c r="C5586" s="31" t="s">
        <v>57</v>
      </c>
      <c r="D5586" s="14" t="s">
        <v>2149</v>
      </c>
      <c r="E5586" s="14" t="s">
        <v>2182</v>
      </c>
      <c r="F5586" s="14" t="s">
        <v>2183</v>
      </c>
      <c r="G5586" s="14" t="s">
        <v>16</v>
      </c>
      <c r="H5586" s="15">
        <v>2047889417</v>
      </c>
      <c r="I5586" s="15">
        <v>1299879049.7599998</v>
      </c>
      <c r="J5586" s="16">
        <f>IFERROR((I5586/H5586),0)</f>
        <v>0.63474084048162238</v>
      </c>
      <c r="K5586" s="15">
        <v>1513278681.7499998</v>
      </c>
      <c r="L5586" s="15">
        <v>1299879049.7599998</v>
      </c>
      <c r="M5586" s="17">
        <f>L5586/K5586</f>
        <v>0.85898193468025441</v>
      </c>
    </row>
    <row r="5587" spans="1:13" s="14" customFormat="1" ht="30" outlineLevel="2" x14ac:dyDescent="0.25">
      <c r="A5587" s="34"/>
      <c r="B5587" s="44" t="s">
        <v>2181</v>
      </c>
      <c r="C5587" s="31" t="s">
        <v>57</v>
      </c>
      <c r="D5587" s="14" t="s">
        <v>2149</v>
      </c>
      <c r="E5587" s="14" t="s">
        <v>2182</v>
      </c>
      <c r="F5587" s="14" t="s">
        <v>2183</v>
      </c>
      <c r="G5587" s="14" t="s">
        <v>6109</v>
      </c>
      <c r="H5587" s="20">
        <v>1512225820</v>
      </c>
      <c r="I5587" s="20">
        <v>1512225820</v>
      </c>
      <c r="J5587" s="21">
        <f>IFERROR((I5587/H5587),0)</f>
        <v>1</v>
      </c>
      <c r="K5587" s="20"/>
      <c r="L5587" s="20"/>
      <c r="M5587" s="21"/>
    </row>
    <row r="5588" spans="1:13" s="14" customFormat="1" ht="30" outlineLevel="2" x14ac:dyDescent="0.25">
      <c r="A5588" s="34"/>
      <c r="B5588" s="44" t="s">
        <v>2181</v>
      </c>
      <c r="C5588" s="31" t="s">
        <v>57</v>
      </c>
      <c r="D5588" s="14" t="s">
        <v>2149</v>
      </c>
      <c r="E5588" s="14" t="s">
        <v>2182</v>
      </c>
      <c r="F5588" s="14" t="s">
        <v>2183</v>
      </c>
      <c r="G5588" s="14" t="s">
        <v>6481</v>
      </c>
      <c r="H5588" s="20">
        <v>12666</v>
      </c>
      <c r="I5588" s="20">
        <v>12666</v>
      </c>
      <c r="J5588" s="21">
        <f>IFERROR((I5588/H5588),0)</f>
        <v>1</v>
      </c>
      <c r="K5588" s="20"/>
      <c r="L5588" s="20"/>
      <c r="M5588" s="21"/>
    </row>
    <row r="5589" spans="1:13" s="14" customFormat="1" ht="30" outlineLevel="2" x14ac:dyDescent="0.25">
      <c r="A5589" s="34"/>
      <c r="B5589" s="44" t="s">
        <v>2181</v>
      </c>
      <c r="C5589" s="31" t="s">
        <v>57</v>
      </c>
      <c r="D5589" s="14" t="s">
        <v>2149</v>
      </c>
      <c r="E5589" s="14" t="s">
        <v>2182</v>
      </c>
      <c r="F5589" s="14" t="s">
        <v>2183</v>
      </c>
      <c r="G5589" s="14" t="s">
        <v>6484</v>
      </c>
      <c r="H5589" s="20">
        <v>51242670</v>
      </c>
      <c r="I5589" s="20">
        <v>51242670</v>
      </c>
      <c r="J5589" s="21">
        <f>IFERROR((I5589/H5589),0)</f>
        <v>1</v>
      </c>
      <c r="K5589" s="20"/>
      <c r="L5589" s="20"/>
      <c r="M5589" s="21"/>
    </row>
    <row r="5590" spans="1:13" s="14" customFormat="1" ht="30" outlineLevel="2" x14ac:dyDescent="0.25">
      <c r="A5590" s="34"/>
      <c r="B5590" s="44" t="s">
        <v>2181</v>
      </c>
      <c r="C5590" s="31" t="s">
        <v>57</v>
      </c>
      <c r="D5590" s="14" t="s">
        <v>2149</v>
      </c>
      <c r="E5590" s="14" t="s">
        <v>2182</v>
      </c>
      <c r="F5590" s="14" t="s">
        <v>2183</v>
      </c>
      <c r="G5590" s="14" t="s">
        <v>6492</v>
      </c>
      <c r="H5590" s="20">
        <v>311545637</v>
      </c>
      <c r="I5590" s="20">
        <v>311545637</v>
      </c>
      <c r="J5590" s="21">
        <f>IFERROR((I5590/H5590),0)</f>
        <v>1</v>
      </c>
      <c r="K5590" s="20"/>
      <c r="L5590" s="20"/>
      <c r="M5590" s="22"/>
    </row>
    <row r="5591" spans="1:13" s="14" customFormat="1" ht="30" outlineLevel="2" x14ac:dyDescent="0.25">
      <c r="A5591" s="34"/>
      <c r="B5591" s="44" t="s">
        <v>2181</v>
      </c>
      <c r="C5591" s="31" t="s">
        <v>57</v>
      </c>
      <c r="D5591" s="14" t="s">
        <v>2149</v>
      </c>
      <c r="E5591" s="14" t="s">
        <v>2182</v>
      </c>
      <c r="F5591" s="14" t="s">
        <v>2183</v>
      </c>
      <c r="G5591" s="14" t="s">
        <v>6493</v>
      </c>
      <c r="H5591" s="20">
        <v>-409577883</v>
      </c>
      <c r="I5591" s="20"/>
      <c r="J5591" s="21">
        <f>IFERROR((I5591/H5591),0)</f>
        <v>0</v>
      </c>
      <c r="K5591" s="20"/>
      <c r="L5591" s="20"/>
      <c r="M5591" s="21"/>
    </row>
    <row r="5592" spans="1:13" s="14" customFormat="1" ht="45" outlineLevel="1" x14ac:dyDescent="0.25">
      <c r="A5592" s="34"/>
      <c r="B5592" s="46" t="s">
        <v>7382</v>
      </c>
      <c r="C5592" s="40" t="str">
        <f>C5591</f>
        <v>ASIGNACIÓN PARA LA INVERSIÓN LOCAL SEGÚN NBI Y CUARTA, QUINTA, Y SEXTA CATEGORÍA</v>
      </c>
      <c r="D5592" s="39" t="str">
        <f>D5591</f>
        <v xml:space="preserve">CAQUETÁ                                           </v>
      </c>
      <c r="E5592" s="39" t="str">
        <f>E5591</f>
        <v>18205</v>
      </c>
      <c r="F5592" s="39" t="str">
        <f>F5591</f>
        <v xml:space="preserve">CURILLO                                           </v>
      </c>
      <c r="G5592" s="39" t="s">
        <v>10656</v>
      </c>
      <c r="H5592" s="20">
        <f>SUBTOTAL(9,H5586:H5591)</f>
        <v>3513338327</v>
      </c>
      <c r="I5592" s="20">
        <f>SUBTOTAL(9,I5586:I5591)</f>
        <v>3174905842.7599998</v>
      </c>
      <c r="J5592" s="42">
        <f>+I5592/H5592</f>
        <v>0.90367210534802556</v>
      </c>
      <c r="K5592" s="20">
        <f>SUBTOTAL(9,K5586:K5591)</f>
        <v>1513278681.7499998</v>
      </c>
      <c r="L5592" s="20">
        <f>SUBTOTAL(9,L5586:L5591)</f>
        <v>1299879049.7599998</v>
      </c>
      <c r="M5592" s="7">
        <f>IFERROR((L5592/K5592),"N.A")</f>
        <v>0.85898193468025441</v>
      </c>
    </row>
    <row r="5593" spans="1:13" s="14" customFormat="1" ht="30" outlineLevel="2" x14ac:dyDescent="0.25">
      <c r="A5593" s="34"/>
      <c r="B5593" s="44" t="s">
        <v>2184</v>
      </c>
      <c r="C5593" s="31" t="s">
        <v>57</v>
      </c>
      <c r="D5593" s="14" t="s">
        <v>2149</v>
      </c>
      <c r="E5593" s="14" t="s">
        <v>2185</v>
      </c>
      <c r="F5593" s="14" t="s">
        <v>2186</v>
      </c>
      <c r="G5593" s="14" t="s">
        <v>16</v>
      </c>
      <c r="H5593" s="15">
        <v>4858998635</v>
      </c>
      <c r="I5593" s="15">
        <v>3084204877.4099998</v>
      </c>
      <c r="J5593" s="16">
        <f>IFERROR((I5593/H5593),0)</f>
        <v>0.63474084046743096</v>
      </c>
      <c r="K5593" s="15">
        <v>3590535205.3899999</v>
      </c>
      <c r="L5593" s="15">
        <v>3084204877.4099998</v>
      </c>
      <c r="M5593" s="17">
        <f>L5593/K5593</f>
        <v>0.85898193472106532</v>
      </c>
    </row>
    <row r="5594" spans="1:13" s="14" customFormat="1" ht="30" outlineLevel="2" x14ac:dyDescent="0.25">
      <c r="A5594" s="34"/>
      <c r="B5594" s="44" t="s">
        <v>2184</v>
      </c>
      <c r="C5594" s="31" t="s">
        <v>57</v>
      </c>
      <c r="D5594" s="14" t="s">
        <v>2149</v>
      </c>
      <c r="E5594" s="14" t="s">
        <v>2185</v>
      </c>
      <c r="F5594" s="14" t="s">
        <v>2186</v>
      </c>
      <c r="G5594" s="14" t="s">
        <v>6109</v>
      </c>
      <c r="H5594" s="20">
        <v>4108611957</v>
      </c>
      <c r="I5594" s="20">
        <v>4108611957</v>
      </c>
      <c r="J5594" s="21">
        <f>IFERROR((I5594/H5594),0)</f>
        <v>1</v>
      </c>
      <c r="K5594" s="20"/>
      <c r="L5594" s="20"/>
      <c r="M5594" s="21"/>
    </row>
    <row r="5595" spans="1:13" s="14" customFormat="1" ht="30" outlineLevel="2" x14ac:dyDescent="0.25">
      <c r="A5595" s="34"/>
      <c r="B5595" s="44" t="s">
        <v>2184</v>
      </c>
      <c r="C5595" s="31" t="s">
        <v>57</v>
      </c>
      <c r="D5595" s="14" t="s">
        <v>2149</v>
      </c>
      <c r="E5595" s="14" t="s">
        <v>2185</v>
      </c>
      <c r="F5595" s="14" t="s">
        <v>2186</v>
      </c>
      <c r="G5595" s="14" t="s">
        <v>6481</v>
      </c>
      <c r="H5595" s="20">
        <v>30052</v>
      </c>
      <c r="I5595" s="20">
        <v>30052</v>
      </c>
      <c r="J5595" s="21">
        <f>IFERROR((I5595/H5595),0)</f>
        <v>1</v>
      </c>
      <c r="K5595" s="20"/>
      <c r="L5595" s="20"/>
      <c r="M5595" s="21"/>
    </row>
    <row r="5596" spans="1:13" s="14" customFormat="1" ht="30" outlineLevel="2" x14ac:dyDescent="0.25">
      <c r="A5596" s="34"/>
      <c r="B5596" s="44" t="s">
        <v>2184</v>
      </c>
      <c r="C5596" s="31" t="s">
        <v>57</v>
      </c>
      <c r="D5596" s="14" t="s">
        <v>2149</v>
      </c>
      <c r="E5596" s="14" t="s">
        <v>2185</v>
      </c>
      <c r="F5596" s="14" t="s">
        <v>2186</v>
      </c>
      <c r="G5596" s="14" t="s">
        <v>6484</v>
      </c>
      <c r="H5596" s="20">
        <v>121582768</v>
      </c>
      <c r="I5596" s="20">
        <v>121582768</v>
      </c>
      <c r="J5596" s="21">
        <f>IFERROR((I5596/H5596),0)</f>
        <v>1</v>
      </c>
      <c r="K5596" s="20"/>
      <c r="L5596" s="20"/>
      <c r="M5596" s="21"/>
    </row>
    <row r="5597" spans="1:13" s="14" customFormat="1" ht="30" outlineLevel="2" x14ac:dyDescent="0.25">
      <c r="A5597" s="34"/>
      <c r="B5597" s="44" t="s">
        <v>2184</v>
      </c>
      <c r="C5597" s="31" t="s">
        <v>57</v>
      </c>
      <c r="D5597" s="14" t="s">
        <v>2149</v>
      </c>
      <c r="E5597" s="14" t="s">
        <v>2185</v>
      </c>
      <c r="F5597" s="14" t="s">
        <v>2186</v>
      </c>
      <c r="G5597" s="14" t="s">
        <v>6492</v>
      </c>
      <c r="H5597" s="20">
        <v>739199984</v>
      </c>
      <c r="I5597" s="20">
        <v>739199984</v>
      </c>
      <c r="J5597" s="21">
        <f>IFERROR((I5597/H5597),0)</f>
        <v>1</v>
      </c>
      <c r="K5597" s="20"/>
      <c r="L5597" s="20"/>
      <c r="M5597" s="22"/>
    </row>
    <row r="5598" spans="1:13" s="14" customFormat="1" ht="30" outlineLevel="2" x14ac:dyDescent="0.25">
      <c r="A5598" s="34"/>
      <c r="B5598" s="44" t="s">
        <v>2184</v>
      </c>
      <c r="C5598" s="31" t="s">
        <v>57</v>
      </c>
      <c r="D5598" s="14" t="s">
        <v>2149</v>
      </c>
      <c r="E5598" s="14" t="s">
        <v>2185</v>
      </c>
      <c r="F5598" s="14" t="s">
        <v>2186</v>
      </c>
      <c r="G5598" s="14" t="s">
        <v>6493</v>
      </c>
      <c r="H5598" s="20">
        <v>-971799727</v>
      </c>
      <c r="I5598" s="20"/>
      <c r="J5598" s="21">
        <f>IFERROR((I5598/H5598),0)</f>
        <v>0</v>
      </c>
      <c r="K5598" s="20"/>
      <c r="L5598" s="20"/>
      <c r="M5598" s="21"/>
    </row>
    <row r="5599" spans="1:13" s="14" customFormat="1" ht="45" outlineLevel="1" x14ac:dyDescent="0.25">
      <c r="A5599" s="34"/>
      <c r="B5599" s="46" t="s">
        <v>7383</v>
      </c>
      <c r="C5599" s="40" t="str">
        <f>C5598</f>
        <v>ASIGNACIÓN PARA LA INVERSIÓN LOCAL SEGÚN NBI Y CUARTA, QUINTA, Y SEXTA CATEGORÍA</v>
      </c>
      <c r="D5599" s="39" t="str">
        <f>D5598</f>
        <v xml:space="preserve">CAQUETÁ                                           </v>
      </c>
      <c r="E5599" s="39" t="str">
        <f>E5598</f>
        <v>18150</v>
      </c>
      <c r="F5599" s="39" t="str">
        <f>F5598</f>
        <v xml:space="preserve">CARTAGENA DEL CHAIRÁ                              </v>
      </c>
      <c r="G5599" s="39" t="s">
        <v>10656</v>
      </c>
      <c r="H5599" s="20">
        <f>SUBTOTAL(9,H5593:H5598)</f>
        <v>8856623669</v>
      </c>
      <c r="I5599" s="20">
        <f>SUBTOTAL(9,I5593:I5598)</f>
        <v>8053629638.4099998</v>
      </c>
      <c r="J5599" s="42">
        <f>+I5599/H5599</f>
        <v>0.90933406898605795</v>
      </c>
      <c r="K5599" s="20">
        <f>SUBTOTAL(9,K5593:K5598)</f>
        <v>3590535205.3899999</v>
      </c>
      <c r="L5599" s="20">
        <f>SUBTOTAL(9,L5593:L5598)</f>
        <v>3084204877.4099998</v>
      </c>
      <c r="M5599" s="7">
        <f>IFERROR((L5599/K5599),"N.A")</f>
        <v>0.85898193472106532</v>
      </c>
    </row>
    <row r="5600" spans="1:13" s="14" customFormat="1" ht="30" outlineLevel="2" x14ac:dyDescent="0.25">
      <c r="A5600" s="34"/>
      <c r="B5600" s="44" t="s">
        <v>2187</v>
      </c>
      <c r="C5600" s="31" t="s">
        <v>57</v>
      </c>
      <c r="D5600" s="14" t="s">
        <v>2149</v>
      </c>
      <c r="E5600" s="14" t="s">
        <v>2188</v>
      </c>
      <c r="F5600" s="14" t="s">
        <v>2189</v>
      </c>
      <c r="G5600" s="14" t="s">
        <v>16</v>
      </c>
      <c r="H5600" s="15">
        <v>2687391619</v>
      </c>
      <c r="I5600" s="15">
        <v>1705797214.9199998</v>
      </c>
      <c r="J5600" s="16">
        <f>IFERROR((I5600/H5600),0)</f>
        <v>0.6347408404714534</v>
      </c>
      <c r="K5600" s="15">
        <v>1985835960</v>
      </c>
      <c r="L5600" s="15">
        <v>1705797214.9199998</v>
      </c>
      <c r="M5600" s="17">
        <f>L5600/K5600</f>
        <v>0.85898193470119244</v>
      </c>
    </row>
    <row r="5601" spans="1:13" s="14" customFormat="1" ht="30" outlineLevel="2" x14ac:dyDescent="0.25">
      <c r="A5601" s="34"/>
      <c r="B5601" s="44" t="s">
        <v>2187</v>
      </c>
      <c r="C5601" s="31" t="s">
        <v>57</v>
      </c>
      <c r="D5601" s="14" t="s">
        <v>2149</v>
      </c>
      <c r="E5601" s="14" t="s">
        <v>2188</v>
      </c>
      <c r="F5601" s="14" t="s">
        <v>2189</v>
      </c>
      <c r="G5601" s="14" t="s">
        <v>5818</v>
      </c>
      <c r="H5601" s="20">
        <v>144596279</v>
      </c>
      <c r="I5601" s="20">
        <v>144596279</v>
      </c>
      <c r="J5601" s="21">
        <f>IFERROR((I5601/H5601),0)</f>
        <v>1</v>
      </c>
      <c r="K5601" s="20"/>
      <c r="L5601" s="20"/>
      <c r="M5601" s="21"/>
    </row>
    <row r="5602" spans="1:13" s="14" customFormat="1" ht="30" outlineLevel="2" x14ac:dyDescent="0.25">
      <c r="A5602" s="34"/>
      <c r="B5602" s="44" t="s">
        <v>2187</v>
      </c>
      <c r="C5602" s="31" t="s">
        <v>57</v>
      </c>
      <c r="D5602" s="14" t="s">
        <v>2149</v>
      </c>
      <c r="E5602" s="14" t="s">
        <v>2188</v>
      </c>
      <c r="F5602" s="14" t="s">
        <v>2189</v>
      </c>
      <c r="G5602" s="14" t="s">
        <v>6109</v>
      </c>
      <c r="H5602" s="20">
        <v>1665492011</v>
      </c>
      <c r="I5602" s="20">
        <v>1665492011</v>
      </c>
      <c r="J5602" s="21">
        <f>IFERROR((I5602/H5602),0)</f>
        <v>1</v>
      </c>
      <c r="K5602" s="20"/>
      <c r="L5602" s="20"/>
      <c r="M5602" s="21"/>
    </row>
    <row r="5603" spans="1:13" s="14" customFormat="1" ht="30" outlineLevel="2" x14ac:dyDescent="0.25">
      <c r="A5603" s="34"/>
      <c r="B5603" s="44" t="s">
        <v>2187</v>
      </c>
      <c r="C5603" s="31" t="s">
        <v>57</v>
      </c>
      <c r="D5603" s="14" t="s">
        <v>2149</v>
      </c>
      <c r="E5603" s="14" t="s">
        <v>2188</v>
      </c>
      <c r="F5603" s="14" t="s">
        <v>2189</v>
      </c>
      <c r="G5603" s="14" t="s">
        <v>6481</v>
      </c>
      <c r="H5603" s="20">
        <v>16621</v>
      </c>
      <c r="I5603" s="20">
        <v>16621</v>
      </c>
      <c r="J5603" s="21">
        <f>IFERROR((I5603/H5603),0)</f>
        <v>1</v>
      </c>
      <c r="K5603" s="20"/>
      <c r="L5603" s="20"/>
      <c r="M5603" s="21"/>
    </row>
    <row r="5604" spans="1:13" s="14" customFormat="1" ht="30" outlineLevel="2" x14ac:dyDescent="0.25">
      <c r="A5604" s="34"/>
      <c r="B5604" s="44" t="s">
        <v>2187</v>
      </c>
      <c r="C5604" s="31" t="s">
        <v>57</v>
      </c>
      <c r="D5604" s="14" t="s">
        <v>2149</v>
      </c>
      <c r="E5604" s="14" t="s">
        <v>2188</v>
      </c>
      <c r="F5604" s="14" t="s">
        <v>2189</v>
      </c>
      <c r="G5604" s="14" t="s">
        <v>6484</v>
      </c>
      <c r="H5604" s="20">
        <v>67244413</v>
      </c>
      <c r="I5604" s="20">
        <v>67244413</v>
      </c>
      <c r="J5604" s="21">
        <f>IFERROR((I5604/H5604),0)</f>
        <v>1</v>
      </c>
      <c r="K5604" s="20"/>
      <c r="L5604" s="20"/>
      <c r="M5604" s="21"/>
    </row>
    <row r="5605" spans="1:13" s="14" customFormat="1" ht="30" outlineLevel="2" x14ac:dyDescent="0.25">
      <c r="A5605" s="34"/>
      <c r="B5605" s="44" t="s">
        <v>2187</v>
      </c>
      <c r="C5605" s="31" t="s">
        <v>57</v>
      </c>
      <c r="D5605" s="14" t="s">
        <v>2149</v>
      </c>
      <c r="E5605" s="14" t="s">
        <v>2188</v>
      </c>
      <c r="F5605" s="14" t="s">
        <v>2189</v>
      </c>
      <c r="G5605" s="14" t="s">
        <v>6492</v>
      </c>
      <c r="H5605" s="20">
        <v>408833175</v>
      </c>
      <c r="I5605" s="20">
        <v>408833175</v>
      </c>
      <c r="J5605" s="21">
        <f>IFERROR((I5605/H5605),0)</f>
        <v>1</v>
      </c>
      <c r="K5605" s="20"/>
      <c r="L5605" s="20"/>
      <c r="M5605" s="22"/>
    </row>
    <row r="5606" spans="1:13" s="14" customFormat="1" ht="30" outlineLevel="2" x14ac:dyDescent="0.25">
      <c r="A5606" s="34"/>
      <c r="B5606" s="44" t="s">
        <v>2187</v>
      </c>
      <c r="C5606" s="31" t="s">
        <v>57</v>
      </c>
      <c r="D5606" s="14" t="s">
        <v>2149</v>
      </c>
      <c r="E5606" s="14" t="s">
        <v>2188</v>
      </c>
      <c r="F5606" s="14" t="s">
        <v>2189</v>
      </c>
      <c r="G5606" s="14" t="s">
        <v>6493</v>
      </c>
      <c r="H5606" s="20">
        <v>-537478324</v>
      </c>
      <c r="I5606" s="20"/>
      <c r="J5606" s="21">
        <f>IFERROR((I5606/H5606),0)</f>
        <v>0</v>
      </c>
      <c r="K5606" s="20"/>
      <c r="L5606" s="20"/>
      <c r="M5606" s="21"/>
    </row>
    <row r="5607" spans="1:13" s="14" customFormat="1" ht="45" outlineLevel="1" x14ac:dyDescent="0.25">
      <c r="A5607" s="34"/>
      <c r="B5607" s="46" t="s">
        <v>7384</v>
      </c>
      <c r="C5607" s="40" t="str">
        <f>C5606</f>
        <v>ASIGNACIÓN PARA LA INVERSIÓN LOCAL SEGÚN NBI Y CUARTA, QUINTA, Y SEXTA CATEGORÍA</v>
      </c>
      <c r="D5607" s="39" t="str">
        <f>D5606</f>
        <v xml:space="preserve">CAQUETÁ                                           </v>
      </c>
      <c r="E5607" s="39" t="str">
        <f>E5606</f>
        <v>18094</v>
      </c>
      <c r="F5607" s="39" t="str">
        <f>F5606</f>
        <v xml:space="preserve">BELÉN DE LOS ANDAQUIES                            </v>
      </c>
      <c r="G5607" s="39" t="s">
        <v>10656</v>
      </c>
      <c r="H5607" s="20">
        <f>SUBTOTAL(9,H5600:H5606)</f>
        <v>4436095794</v>
      </c>
      <c r="I5607" s="20">
        <f>SUBTOTAL(9,I5600:I5606)</f>
        <v>3991979713.9200001</v>
      </c>
      <c r="J5607" s="42">
        <f>+I5607/H5607</f>
        <v>0.89988582287138952</v>
      </c>
      <c r="K5607" s="20">
        <f>SUBTOTAL(9,K5600:K5606)</f>
        <v>1985835960</v>
      </c>
      <c r="L5607" s="20">
        <f>SUBTOTAL(9,L5600:L5606)</f>
        <v>1705797214.9199998</v>
      </c>
      <c r="M5607" s="7">
        <f>IFERROR((L5607/K5607),"N.A")</f>
        <v>0.85898193470119244</v>
      </c>
    </row>
    <row r="5608" spans="1:13" s="14" customFormat="1" ht="30" outlineLevel="2" x14ac:dyDescent="0.25">
      <c r="A5608" s="34"/>
      <c r="B5608" s="44" t="s">
        <v>2190</v>
      </c>
      <c r="C5608" s="31" t="s">
        <v>57</v>
      </c>
      <c r="D5608" s="14" t="s">
        <v>2149</v>
      </c>
      <c r="E5608" s="14" t="s">
        <v>2191</v>
      </c>
      <c r="F5608" s="14" t="s">
        <v>784</v>
      </c>
      <c r="G5608" s="14" t="s">
        <v>16</v>
      </c>
      <c r="H5608" s="15">
        <v>1536536195</v>
      </c>
      <c r="I5608" s="15">
        <v>975302275.84000003</v>
      </c>
      <c r="J5608" s="16">
        <f>IFERROR((I5608/H5608),0)</f>
        <v>0.6347408404785414</v>
      </c>
      <c r="K5608" s="15">
        <v>1135416516.24</v>
      </c>
      <c r="L5608" s="15">
        <v>975302275.84000003</v>
      </c>
      <c r="M5608" s="17">
        <f>L5608/K5608</f>
        <v>0.85898193472627304</v>
      </c>
    </row>
    <row r="5609" spans="1:13" s="14" customFormat="1" ht="30" outlineLevel="2" x14ac:dyDescent="0.25">
      <c r="A5609" s="34"/>
      <c r="B5609" s="44" t="s">
        <v>2190</v>
      </c>
      <c r="C5609" s="31" t="s">
        <v>57</v>
      </c>
      <c r="D5609" s="14" t="s">
        <v>2149</v>
      </c>
      <c r="E5609" s="14" t="s">
        <v>2191</v>
      </c>
      <c r="F5609" s="14" t="s">
        <v>784</v>
      </c>
      <c r="G5609" s="14" t="s">
        <v>5818</v>
      </c>
      <c r="H5609" s="20">
        <v>82687108</v>
      </c>
      <c r="I5609" s="20">
        <v>82687108</v>
      </c>
      <c r="J5609" s="21">
        <f>IFERROR((I5609/H5609),0)</f>
        <v>1</v>
      </c>
      <c r="K5609" s="20"/>
      <c r="L5609" s="20"/>
      <c r="M5609" s="21"/>
    </row>
    <row r="5610" spans="1:13" s="14" customFormat="1" ht="30" outlineLevel="2" x14ac:dyDescent="0.25">
      <c r="A5610" s="34"/>
      <c r="B5610" s="44" t="s">
        <v>2190</v>
      </c>
      <c r="C5610" s="31" t="s">
        <v>57</v>
      </c>
      <c r="D5610" s="14" t="s">
        <v>2149</v>
      </c>
      <c r="E5610" s="14" t="s">
        <v>2191</v>
      </c>
      <c r="F5610" s="14" t="s">
        <v>784</v>
      </c>
      <c r="G5610" s="14" t="s">
        <v>6109</v>
      </c>
      <c r="H5610" s="20">
        <v>308327817</v>
      </c>
      <c r="I5610" s="20">
        <v>308327817</v>
      </c>
      <c r="J5610" s="21">
        <f>IFERROR((I5610/H5610),0)</f>
        <v>1</v>
      </c>
      <c r="K5610" s="20"/>
      <c r="L5610" s="20"/>
      <c r="M5610" s="21"/>
    </row>
    <row r="5611" spans="1:13" s="14" customFormat="1" ht="30" outlineLevel="2" x14ac:dyDescent="0.25">
      <c r="A5611" s="34"/>
      <c r="B5611" s="44" t="s">
        <v>2190</v>
      </c>
      <c r="C5611" s="31" t="s">
        <v>57</v>
      </c>
      <c r="D5611" s="14" t="s">
        <v>2149</v>
      </c>
      <c r="E5611" s="14" t="s">
        <v>2191</v>
      </c>
      <c r="F5611" s="14" t="s">
        <v>784</v>
      </c>
      <c r="G5611" s="14" t="s">
        <v>6481</v>
      </c>
      <c r="H5611" s="20">
        <v>9503</v>
      </c>
      <c r="I5611" s="20">
        <v>9503</v>
      </c>
      <c r="J5611" s="21">
        <f>IFERROR((I5611/H5611),0)</f>
        <v>1</v>
      </c>
      <c r="K5611" s="20"/>
      <c r="L5611" s="20"/>
      <c r="M5611" s="21"/>
    </row>
    <row r="5612" spans="1:13" s="14" customFormat="1" ht="30" outlineLevel="2" x14ac:dyDescent="0.25">
      <c r="A5612" s="34"/>
      <c r="B5612" s="44" t="s">
        <v>2190</v>
      </c>
      <c r="C5612" s="31" t="s">
        <v>57</v>
      </c>
      <c r="D5612" s="14" t="s">
        <v>2149</v>
      </c>
      <c r="E5612" s="14" t="s">
        <v>2191</v>
      </c>
      <c r="F5612" s="14" t="s">
        <v>784</v>
      </c>
      <c r="G5612" s="14" t="s">
        <v>6484</v>
      </c>
      <c r="H5612" s="20">
        <v>38447495</v>
      </c>
      <c r="I5612" s="20">
        <v>38447495</v>
      </c>
      <c r="J5612" s="21">
        <f>IFERROR((I5612/H5612),0)</f>
        <v>1</v>
      </c>
      <c r="K5612" s="20"/>
      <c r="L5612" s="20"/>
      <c r="M5612" s="21"/>
    </row>
    <row r="5613" spans="1:13" s="14" customFormat="1" ht="30" outlineLevel="2" x14ac:dyDescent="0.25">
      <c r="A5613" s="34"/>
      <c r="B5613" s="44" t="s">
        <v>2190</v>
      </c>
      <c r="C5613" s="31" t="s">
        <v>57</v>
      </c>
      <c r="D5613" s="14" t="s">
        <v>2149</v>
      </c>
      <c r="E5613" s="14" t="s">
        <v>2191</v>
      </c>
      <c r="F5613" s="14" t="s">
        <v>784</v>
      </c>
      <c r="G5613" s="14" t="s">
        <v>6492</v>
      </c>
      <c r="H5613" s="20">
        <v>233753416</v>
      </c>
      <c r="I5613" s="20">
        <v>233753416</v>
      </c>
      <c r="J5613" s="21">
        <f>IFERROR((I5613/H5613),0)</f>
        <v>1</v>
      </c>
      <c r="K5613" s="20"/>
      <c r="L5613" s="20"/>
      <c r="M5613" s="22"/>
    </row>
    <row r="5614" spans="1:13" s="14" customFormat="1" ht="30" outlineLevel="2" x14ac:dyDescent="0.25">
      <c r="A5614" s="34"/>
      <c r="B5614" s="44" t="s">
        <v>2190</v>
      </c>
      <c r="C5614" s="31" t="s">
        <v>57</v>
      </c>
      <c r="D5614" s="14" t="s">
        <v>2149</v>
      </c>
      <c r="E5614" s="14" t="s">
        <v>2191</v>
      </c>
      <c r="F5614" s="14" t="s">
        <v>784</v>
      </c>
      <c r="G5614" s="14" t="s">
        <v>6493</v>
      </c>
      <c r="H5614" s="20">
        <v>-307307239</v>
      </c>
      <c r="I5614" s="20"/>
      <c r="J5614" s="21">
        <f>IFERROR((I5614/H5614),0)</f>
        <v>0</v>
      </c>
      <c r="K5614" s="20"/>
      <c r="L5614" s="20"/>
      <c r="M5614" s="21"/>
    </row>
    <row r="5615" spans="1:13" s="14" customFormat="1" ht="45" outlineLevel="1" x14ac:dyDescent="0.25">
      <c r="A5615" s="34"/>
      <c r="B5615" s="46" t="s">
        <v>7385</v>
      </c>
      <c r="C5615" s="40" t="str">
        <f>C5614</f>
        <v>ASIGNACIÓN PARA LA INVERSIÓN LOCAL SEGÚN NBI Y CUARTA, QUINTA, Y SEXTA CATEGORÍA</v>
      </c>
      <c r="D5615" s="39" t="str">
        <f>D5614</f>
        <v xml:space="preserve">CAQUETÁ                                           </v>
      </c>
      <c r="E5615" s="39" t="str">
        <f>E5614</f>
        <v>18029</v>
      </c>
      <c r="F5615" s="39" t="str">
        <f>F5614</f>
        <v xml:space="preserve">ALBANIA                                           </v>
      </c>
      <c r="G5615" s="39" t="s">
        <v>10656</v>
      </c>
      <c r="H5615" s="20">
        <f>SUBTOTAL(9,H5608:H5614)</f>
        <v>1892454295</v>
      </c>
      <c r="I5615" s="20">
        <f>SUBTOTAL(9,I5608:I5614)</f>
        <v>1638527614.8400002</v>
      </c>
      <c r="J5615" s="42">
        <f>+I5615/H5615</f>
        <v>0.86582149918711782</v>
      </c>
      <c r="K5615" s="20">
        <f>SUBTOTAL(9,K5608:K5614)</f>
        <v>1135416516.24</v>
      </c>
      <c r="L5615" s="20">
        <f>SUBTOTAL(9,L5608:L5614)</f>
        <v>975302275.84000003</v>
      </c>
      <c r="M5615" s="7">
        <f>IFERROR((L5615/K5615),"N.A")</f>
        <v>0.85898193472627304</v>
      </c>
    </row>
    <row r="5616" spans="1:13" s="14" customFormat="1" ht="30" outlineLevel="2" x14ac:dyDescent="0.25">
      <c r="A5616" s="34"/>
      <c r="B5616" s="44" t="s">
        <v>2192</v>
      </c>
      <c r="C5616" s="31" t="s">
        <v>57</v>
      </c>
      <c r="D5616" s="14" t="s">
        <v>2149</v>
      </c>
      <c r="E5616" s="14" t="s">
        <v>2193</v>
      </c>
      <c r="F5616" s="14" t="s">
        <v>2121</v>
      </c>
      <c r="G5616" s="14" t="s">
        <v>16</v>
      </c>
      <c r="H5616" s="15">
        <v>5364645421</v>
      </c>
      <c r="I5616" s="15">
        <v>3405159543.3499999</v>
      </c>
      <c r="J5616" s="16">
        <f>IFERROR((I5616/H5616),0)</f>
        <v>0.63474084047017199</v>
      </c>
      <c r="K5616" s="15">
        <v>3964180625.5</v>
      </c>
      <c r="L5616" s="15">
        <v>3405159543.3499999</v>
      </c>
      <c r="M5616" s="17">
        <f>L5616/K5616</f>
        <v>0.85898193473979478</v>
      </c>
    </row>
    <row r="5617" spans="1:13" s="14" customFormat="1" ht="30" outlineLevel="2" x14ac:dyDescent="0.25">
      <c r="A5617" s="34"/>
      <c r="B5617" s="44" t="s">
        <v>2192</v>
      </c>
      <c r="C5617" s="31" t="s">
        <v>57</v>
      </c>
      <c r="D5617" s="14" t="s">
        <v>2149</v>
      </c>
      <c r="E5617" s="14" t="s">
        <v>2193</v>
      </c>
      <c r="F5617" s="14" t="s">
        <v>2121</v>
      </c>
      <c r="G5617" s="14" t="s">
        <v>6109</v>
      </c>
      <c r="H5617" s="20">
        <v>5078362897</v>
      </c>
      <c r="I5617" s="20">
        <v>5078362897</v>
      </c>
      <c r="J5617" s="21">
        <f>IFERROR((I5617/H5617),0)</f>
        <v>1</v>
      </c>
      <c r="K5617" s="20"/>
      <c r="L5617" s="20"/>
      <c r="M5617" s="21"/>
    </row>
    <row r="5618" spans="1:13" s="14" customFormat="1" ht="30" outlineLevel="2" x14ac:dyDescent="0.25">
      <c r="A5618" s="34"/>
      <c r="B5618" s="44" t="s">
        <v>2192</v>
      </c>
      <c r="C5618" s="31" t="s">
        <v>57</v>
      </c>
      <c r="D5618" s="14" t="s">
        <v>2149</v>
      </c>
      <c r="E5618" s="14" t="s">
        <v>2193</v>
      </c>
      <c r="F5618" s="14" t="s">
        <v>2121</v>
      </c>
      <c r="G5618" s="14" t="s">
        <v>6481</v>
      </c>
      <c r="H5618" s="20">
        <v>33180</v>
      </c>
      <c r="I5618" s="20">
        <v>33180</v>
      </c>
      <c r="J5618" s="21">
        <f>IFERROR((I5618/H5618),0)</f>
        <v>1</v>
      </c>
      <c r="K5618" s="20"/>
      <c r="L5618" s="20"/>
      <c r="M5618" s="21"/>
    </row>
    <row r="5619" spans="1:13" s="14" customFormat="1" ht="30" outlineLevel="2" x14ac:dyDescent="0.25">
      <c r="A5619" s="34"/>
      <c r="B5619" s="44" t="s">
        <v>2192</v>
      </c>
      <c r="C5619" s="31" t="s">
        <v>57</v>
      </c>
      <c r="D5619" s="14" t="s">
        <v>2149</v>
      </c>
      <c r="E5619" s="14" t="s">
        <v>2193</v>
      </c>
      <c r="F5619" s="14" t="s">
        <v>2121</v>
      </c>
      <c r="G5619" s="14" t="s">
        <v>6484</v>
      </c>
      <c r="H5619" s="20">
        <v>134235156</v>
      </c>
      <c r="I5619" s="20">
        <v>134235156</v>
      </c>
      <c r="J5619" s="21">
        <f>IFERROR((I5619/H5619),0)</f>
        <v>1</v>
      </c>
      <c r="K5619" s="20"/>
      <c r="L5619" s="20"/>
      <c r="M5619" s="21"/>
    </row>
    <row r="5620" spans="1:13" s="14" customFormat="1" ht="30" outlineLevel="2" x14ac:dyDescent="0.25">
      <c r="A5620" s="34"/>
      <c r="B5620" s="44" t="s">
        <v>2192</v>
      </c>
      <c r="C5620" s="31" t="s">
        <v>57</v>
      </c>
      <c r="D5620" s="14" t="s">
        <v>2149</v>
      </c>
      <c r="E5620" s="14" t="s">
        <v>2193</v>
      </c>
      <c r="F5620" s="14" t="s">
        <v>2121</v>
      </c>
      <c r="G5620" s="14" t="s">
        <v>6492</v>
      </c>
      <c r="H5620" s="20">
        <v>816124084</v>
      </c>
      <c r="I5620" s="20">
        <v>816124084</v>
      </c>
      <c r="J5620" s="21">
        <f>IFERROR((I5620/H5620),0)</f>
        <v>1</v>
      </c>
      <c r="K5620" s="20"/>
      <c r="L5620" s="20"/>
      <c r="M5620" s="22"/>
    </row>
    <row r="5621" spans="1:13" s="14" customFormat="1" ht="30" outlineLevel="2" x14ac:dyDescent="0.25">
      <c r="A5621" s="34"/>
      <c r="B5621" s="44" t="s">
        <v>2192</v>
      </c>
      <c r="C5621" s="31" t="s">
        <v>57</v>
      </c>
      <c r="D5621" s="14" t="s">
        <v>2149</v>
      </c>
      <c r="E5621" s="14" t="s">
        <v>2193</v>
      </c>
      <c r="F5621" s="14" t="s">
        <v>2121</v>
      </c>
      <c r="G5621" s="14" t="s">
        <v>6493</v>
      </c>
      <c r="H5621" s="20">
        <v>-1072929084</v>
      </c>
      <c r="I5621" s="20"/>
      <c r="J5621" s="21">
        <f>IFERROR((I5621/H5621),0)</f>
        <v>0</v>
      </c>
      <c r="K5621" s="20"/>
      <c r="L5621" s="20"/>
      <c r="M5621" s="21"/>
    </row>
    <row r="5622" spans="1:13" s="14" customFormat="1" ht="45" outlineLevel="1" x14ac:dyDescent="0.25">
      <c r="A5622" s="34"/>
      <c r="B5622" s="46" t="s">
        <v>7386</v>
      </c>
      <c r="C5622" s="40" t="str">
        <f>C5621</f>
        <v>ASIGNACIÓN PARA LA INVERSIÓN LOCAL SEGÚN NBI Y CUARTA, QUINTA, Y SEXTA CATEGORÍA</v>
      </c>
      <c r="D5622" s="39" t="str">
        <f>D5621</f>
        <v xml:space="preserve">CAQUETÁ                                           </v>
      </c>
      <c r="E5622" s="39" t="str">
        <f>E5621</f>
        <v>18001</v>
      </c>
      <c r="F5622" s="39" t="str">
        <f>F5621</f>
        <v xml:space="preserve">FLORENCIA                                         </v>
      </c>
      <c r="G5622" s="39" t="s">
        <v>10656</v>
      </c>
      <c r="H5622" s="20">
        <f>SUBTOTAL(9,H5616:H5621)</f>
        <v>10320471654</v>
      </c>
      <c r="I5622" s="20">
        <f>SUBTOTAL(9,I5616:I5621)</f>
        <v>9433914860.3500004</v>
      </c>
      <c r="J5622" s="42">
        <f>+I5622/H5622</f>
        <v>0.91409725995358082</v>
      </c>
      <c r="K5622" s="20">
        <f>SUBTOTAL(9,K5616:K5621)</f>
        <v>3964180625.5</v>
      </c>
      <c r="L5622" s="20">
        <f>SUBTOTAL(9,L5616:L5621)</f>
        <v>3405159543.3499999</v>
      </c>
      <c r="M5622" s="7">
        <f>IFERROR((L5622/K5622),"N.A")</f>
        <v>0.85898193473979478</v>
      </c>
    </row>
    <row r="5623" spans="1:13" s="14" customFormat="1" ht="30" outlineLevel="2" x14ac:dyDescent="0.25">
      <c r="A5623" s="34"/>
      <c r="B5623" s="44" t="s">
        <v>2194</v>
      </c>
      <c r="C5623" s="31" t="s">
        <v>57</v>
      </c>
      <c r="D5623" s="14" t="s">
        <v>2195</v>
      </c>
      <c r="E5623" s="14" t="s">
        <v>2196</v>
      </c>
      <c r="F5623" s="14" t="s">
        <v>2197</v>
      </c>
      <c r="G5623" s="14" t="s">
        <v>16</v>
      </c>
      <c r="H5623" s="15">
        <v>1392906218</v>
      </c>
      <c r="I5623" s="15">
        <v>884134463.50999999</v>
      </c>
      <c r="J5623" s="16">
        <f>IFERROR((I5623/H5623),0)</f>
        <v>0.63474084047056789</v>
      </c>
      <c r="K5623" s="15">
        <v>1029281790.1899999</v>
      </c>
      <c r="L5623" s="15">
        <v>884134463.50999999</v>
      </c>
      <c r="M5623" s="17">
        <f>L5623/K5623</f>
        <v>0.85898193472051365</v>
      </c>
    </row>
    <row r="5624" spans="1:13" s="14" customFormat="1" ht="30" outlineLevel="2" x14ac:dyDescent="0.25">
      <c r="A5624" s="34"/>
      <c r="B5624" s="44" t="s">
        <v>2194</v>
      </c>
      <c r="C5624" s="31" t="s">
        <v>57</v>
      </c>
      <c r="D5624" s="14" t="s">
        <v>2195</v>
      </c>
      <c r="E5624" s="14" t="s">
        <v>2196</v>
      </c>
      <c r="F5624" s="14" t="s">
        <v>2197</v>
      </c>
      <c r="G5624" s="14" t="s">
        <v>6109</v>
      </c>
      <c r="H5624" s="20">
        <v>817877531</v>
      </c>
      <c r="I5624" s="20">
        <v>817877531</v>
      </c>
      <c r="J5624" s="21">
        <f>IFERROR((I5624/H5624),0)</f>
        <v>1</v>
      </c>
      <c r="K5624" s="20"/>
      <c r="L5624" s="20"/>
      <c r="M5624" s="21"/>
    </row>
    <row r="5625" spans="1:13" s="14" customFormat="1" ht="30" outlineLevel="2" x14ac:dyDescent="0.25">
      <c r="A5625" s="34"/>
      <c r="B5625" s="44" t="s">
        <v>2194</v>
      </c>
      <c r="C5625" s="31" t="s">
        <v>57</v>
      </c>
      <c r="D5625" s="14" t="s">
        <v>2195</v>
      </c>
      <c r="E5625" s="14" t="s">
        <v>2196</v>
      </c>
      <c r="F5625" s="14" t="s">
        <v>2197</v>
      </c>
      <c r="G5625" s="14" t="s">
        <v>6481</v>
      </c>
      <c r="H5625" s="20">
        <v>8615</v>
      </c>
      <c r="I5625" s="20">
        <v>8615</v>
      </c>
      <c r="J5625" s="21">
        <f>IFERROR((I5625/H5625),0)</f>
        <v>1</v>
      </c>
      <c r="K5625" s="20"/>
      <c r="L5625" s="20"/>
      <c r="M5625" s="21"/>
    </row>
    <row r="5626" spans="1:13" s="14" customFormat="1" ht="30" outlineLevel="2" x14ac:dyDescent="0.25">
      <c r="A5626" s="34"/>
      <c r="B5626" s="44" t="s">
        <v>2194</v>
      </c>
      <c r="C5626" s="31" t="s">
        <v>57</v>
      </c>
      <c r="D5626" s="14" t="s">
        <v>2195</v>
      </c>
      <c r="E5626" s="14" t="s">
        <v>2196</v>
      </c>
      <c r="F5626" s="14" t="s">
        <v>2197</v>
      </c>
      <c r="G5626" s="14" t="s">
        <v>6484</v>
      </c>
      <c r="H5626" s="20">
        <v>34853559</v>
      </c>
      <c r="I5626" s="20">
        <v>34853559</v>
      </c>
      <c r="J5626" s="21">
        <f>IFERROR((I5626/H5626),0)</f>
        <v>1</v>
      </c>
      <c r="K5626" s="20"/>
      <c r="L5626" s="20"/>
      <c r="M5626" s="21"/>
    </row>
    <row r="5627" spans="1:13" s="14" customFormat="1" ht="30" outlineLevel="2" x14ac:dyDescent="0.25">
      <c r="A5627" s="34"/>
      <c r="B5627" s="44" t="s">
        <v>2194</v>
      </c>
      <c r="C5627" s="31" t="s">
        <v>57</v>
      </c>
      <c r="D5627" s="14" t="s">
        <v>2195</v>
      </c>
      <c r="E5627" s="14" t="s">
        <v>2196</v>
      </c>
      <c r="F5627" s="14" t="s">
        <v>2197</v>
      </c>
      <c r="G5627" s="14" t="s">
        <v>6492</v>
      </c>
      <c r="H5627" s="20">
        <v>211902972</v>
      </c>
      <c r="I5627" s="20">
        <v>211902972</v>
      </c>
      <c r="J5627" s="21">
        <f>IFERROR((I5627/H5627),0)</f>
        <v>1</v>
      </c>
      <c r="K5627" s="20"/>
      <c r="L5627" s="20"/>
      <c r="M5627" s="22"/>
    </row>
    <row r="5628" spans="1:13" s="14" customFormat="1" ht="30" outlineLevel="2" x14ac:dyDescent="0.25">
      <c r="A5628" s="34"/>
      <c r="B5628" s="44" t="s">
        <v>2194</v>
      </c>
      <c r="C5628" s="31" t="s">
        <v>57</v>
      </c>
      <c r="D5628" s="14" t="s">
        <v>2195</v>
      </c>
      <c r="E5628" s="14" t="s">
        <v>2196</v>
      </c>
      <c r="F5628" s="14" t="s">
        <v>2197</v>
      </c>
      <c r="G5628" s="14" t="s">
        <v>6493</v>
      </c>
      <c r="H5628" s="20">
        <v>-278581244</v>
      </c>
      <c r="I5628" s="20"/>
      <c r="J5628" s="21">
        <f>IFERROR((I5628/H5628),0)</f>
        <v>0</v>
      </c>
      <c r="K5628" s="20"/>
      <c r="L5628" s="20"/>
      <c r="M5628" s="21"/>
    </row>
    <row r="5629" spans="1:13" s="14" customFormat="1" ht="45" outlineLevel="1" x14ac:dyDescent="0.25">
      <c r="A5629" s="34"/>
      <c r="B5629" s="46" t="s">
        <v>7387</v>
      </c>
      <c r="C5629" s="40" t="str">
        <f>C5628</f>
        <v>ASIGNACIÓN PARA LA INVERSIÓN LOCAL SEGÚN NBI Y CUARTA, QUINTA, Y SEXTA CATEGORÍA</v>
      </c>
      <c r="D5629" s="39" t="str">
        <f>D5628</f>
        <v xml:space="preserve">CALDAS                                            </v>
      </c>
      <c r="E5629" s="39" t="str">
        <f>E5628</f>
        <v>17877</v>
      </c>
      <c r="F5629" s="39" t="str">
        <f>F5628</f>
        <v xml:space="preserve">VITERBO                                           </v>
      </c>
      <c r="G5629" s="39" t="s">
        <v>10656</v>
      </c>
      <c r="H5629" s="20">
        <f>SUBTOTAL(9,H5623:H5628)</f>
        <v>2178967651</v>
      </c>
      <c r="I5629" s="20">
        <f>SUBTOTAL(9,I5623:I5628)</f>
        <v>1948777140.51</v>
      </c>
      <c r="J5629" s="42">
        <f>+I5629/H5629</f>
        <v>0.89435799545516059</v>
      </c>
      <c r="K5629" s="20">
        <f>SUBTOTAL(9,K5623:K5628)</f>
        <v>1029281790.1899999</v>
      </c>
      <c r="L5629" s="20">
        <f>SUBTOTAL(9,L5623:L5628)</f>
        <v>884134463.50999999</v>
      </c>
      <c r="M5629" s="7">
        <f>IFERROR((L5629/K5629),"N.A")</f>
        <v>0.85898193472051365</v>
      </c>
    </row>
    <row r="5630" spans="1:13" s="14" customFormat="1" ht="30" outlineLevel="2" x14ac:dyDescent="0.25">
      <c r="A5630" s="34"/>
      <c r="B5630" s="44" t="s">
        <v>2198</v>
      </c>
      <c r="C5630" s="31" t="s">
        <v>57</v>
      </c>
      <c r="D5630" s="14" t="s">
        <v>2195</v>
      </c>
      <c r="E5630" s="14" t="s">
        <v>2199</v>
      </c>
      <c r="F5630" s="14" t="s">
        <v>2200</v>
      </c>
      <c r="G5630" s="14" t="s">
        <v>16</v>
      </c>
      <c r="H5630" s="15">
        <v>2336224897</v>
      </c>
      <c r="I5630" s="15">
        <v>1482897354.6500001</v>
      </c>
      <c r="J5630" s="16">
        <f>IFERROR((I5630/H5630),0)</f>
        <v>0.63474084047054824</v>
      </c>
      <c r="K5630" s="15">
        <v>1726342888.6500001</v>
      </c>
      <c r="L5630" s="15">
        <v>1482897354.6500001</v>
      </c>
      <c r="M5630" s="17">
        <f>L5630/K5630</f>
        <v>0.85898193481691554</v>
      </c>
    </row>
    <row r="5631" spans="1:13" s="14" customFormat="1" ht="30" outlineLevel="2" x14ac:dyDescent="0.25">
      <c r="A5631" s="34"/>
      <c r="B5631" s="44" t="s">
        <v>2198</v>
      </c>
      <c r="C5631" s="31" t="s">
        <v>57</v>
      </c>
      <c r="D5631" s="14" t="s">
        <v>2195</v>
      </c>
      <c r="E5631" s="14" t="s">
        <v>2199</v>
      </c>
      <c r="F5631" s="14" t="s">
        <v>2200</v>
      </c>
      <c r="G5631" s="14" t="s">
        <v>6109</v>
      </c>
      <c r="H5631" s="20">
        <v>1428708398</v>
      </c>
      <c r="I5631" s="20">
        <v>1428708398</v>
      </c>
      <c r="J5631" s="21">
        <f>IFERROR((I5631/H5631),0)</f>
        <v>1</v>
      </c>
      <c r="K5631" s="20"/>
      <c r="L5631" s="20"/>
      <c r="M5631" s="21"/>
    </row>
    <row r="5632" spans="1:13" s="14" customFormat="1" ht="30" outlineLevel="2" x14ac:dyDescent="0.25">
      <c r="A5632" s="34"/>
      <c r="B5632" s="44" t="s">
        <v>2198</v>
      </c>
      <c r="C5632" s="31" t="s">
        <v>57</v>
      </c>
      <c r="D5632" s="14" t="s">
        <v>2195</v>
      </c>
      <c r="E5632" s="14" t="s">
        <v>2199</v>
      </c>
      <c r="F5632" s="14" t="s">
        <v>2200</v>
      </c>
      <c r="G5632" s="14" t="s">
        <v>6481</v>
      </c>
      <c r="H5632" s="20">
        <v>14449</v>
      </c>
      <c r="I5632" s="20">
        <v>14449</v>
      </c>
      <c r="J5632" s="21">
        <f>IFERROR((I5632/H5632),0)</f>
        <v>1</v>
      </c>
      <c r="K5632" s="20"/>
      <c r="L5632" s="20"/>
      <c r="M5632" s="21"/>
    </row>
    <row r="5633" spans="1:13" s="14" customFormat="1" ht="30" outlineLevel="2" x14ac:dyDescent="0.25">
      <c r="A5633" s="34"/>
      <c r="B5633" s="44" t="s">
        <v>2198</v>
      </c>
      <c r="C5633" s="31" t="s">
        <v>57</v>
      </c>
      <c r="D5633" s="14" t="s">
        <v>2195</v>
      </c>
      <c r="E5633" s="14" t="s">
        <v>2199</v>
      </c>
      <c r="F5633" s="14" t="s">
        <v>2200</v>
      </c>
      <c r="G5633" s="14" t="s">
        <v>6484</v>
      </c>
      <c r="H5633" s="20">
        <v>58457454</v>
      </c>
      <c r="I5633" s="20">
        <v>58457454</v>
      </c>
      <c r="J5633" s="21">
        <f>IFERROR((I5633/H5633),0)</f>
        <v>1</v>
      </c>
      <c r="K5633" s="20"/>
      <c r="L5633" s="20"/>
      <c r="M5633" s="21"/>
    </row>
    <row r="5634" spans="1:13" s="14" customFormat="1" ht="30" outlineLevel="2" x14ac:dyDescent="0.25">
      <c r="A5634" s="34"/>
      <c r="B5634" s="44" t="s">
        <v>2198</v>
      </c>
      <c r="C5634" s="31" t="s">
        <v>57</v>
      </c>
      <c r="D5634" s="14" t="s">
        <v>2195</v>
      </c>
      <c r="E5634" s="14" t="s">
        <v>2199</v>
      </c>
      <c r="F5634" s="14" t="s">
        <v>2200</v>
      </c>
      <c r="G5634" s="14" t="s">
        <v>6492</v>
      </c>
      <c r="H5634" s="20">
        <v>355410144</v>
      </c>
      <c r="I5634" s="20">
        <v>355410144</v>
      </c>
      <c r="J5634" s="21">
        <f>IFERROR((I5634/H5634),0)</f>
        <v>1</v>
      </c>
      <c r="K5634" s="20"/>
      <c r="L5634" s="20"/>
      <c r="M5634" s="22"/>
    </row>
    <row r="5635" spans="1:13" s="14" customFormat="1" ht="30" outlineLevel="2" x14ac:dyDescent="0.25">
      <c r="A5635" s="34"/>
      <c r="B5635" s="44" t="s">
        <v>2198</v>
      </c>
      <c r="C5635" s="31" t="s">
        <v>57</v>
      </c>
      <c r="D5635" s="14" t="s">
        <v>2195</v>
      </c>
      <c r="E5635" s="14" t="s">
        <v>2199</v>
      </c>
      <c r="F5635" s="14" t="s">
        <v>2200</v>
      </c>
      <c r="G5635" s="14" t="s">
        <v>6493</v>
      </c>
      <c r="H5635" s="20">
        <v>-467244979</v>
      </c>
      <c r="I5635" s="20"/>
      <c r="J5635" s="21">
        <f>IFERROR((I5635/H5635),0)</f>
        <v>0</v>
      </c>
      <c r="K5635" s="20"/>
      <c r="L5635" s="20"/>
      <c r="M5635" s="21"/>
    </row>
    <row r="5636" spans="1:13" s="14" customFormat="1" ht="45" outlineLevel="1" x14ac:dyDescent="0.25">
      <c r="A5636" s="34"/>
      <c r="B5636" s="46" t="s">
        <v>7388</v>
      </c>
      <c r="C5636" s="40" t="str">
        <f>C5635</f>
        <v>ASIGNACIÓN PARA LA INVERSIÓN LOCAL SEGÚN NBI Y CUARTA, QUINTA, Y SEXTA CATEGORÍA</v>
      </c>
      <c r="D5636" s="39" t="str">
        <f>D5635</f>
        <v xml:space="preserve">CALDAS                                            </v>
      </c>
      <c r="E5636" s="39" t="str">
        <f>E5635</f>
        <v>17873</v>
      </c>
      <c r="F5636" s="39" t="str">
        <f>F5635</f>
        <v xml:space="preserve">VILLAMARÍA                                        </v>
      </c>
      <c r="G5636" s="39" t="s">
        <v>10656</v>
      </c>
      <c r="H5636" s="20">
        <f>SUBTOTAL(9,H5630:H5635)</f>
        <v>3711570363</v>
      </c>
      <c r="I5636" s="20">
        <f>SUBTOTAL(9,I5630:I5635)</f>
        <v>3325487799.6500001</v>
      </c>
      <c r="J5636" s="42">
        <f>+I5636/H5636</f>
        <v>0.895978649037941</v>
      </c>
      <c r="K5636" s="20">
        <f>SUBTOTAL(9,K5630:K5635)</f>
        <v>1726342888.6500001</v>
      </c>
      <c r="L5636" s="20">
        <f>SUBTOTAL(9,L5630:L5635)</f>
        <v>1482897354.6500001</v>
      </c>
      <c r="M5636" s="7">
        <f>IFERROR((L5636/K5636),"N.A")</f>
        <v>0.85898193481691554</v>
      </c>
    </row>
    <row r="5637" spans="1:13" s="14" customFormat="1" ht="30" outlineLevel="2" x14ac:dyDescent="0.25">
      <c r="A5637" s="34"/>
      <c r="B5637" s="44" t="s">
        <v>2201</v>
      </c>
      <c r="C5637" s="31" t="s">
        <v>57</v>
      </c>
      <c r="D5637" s="14" t="s">
        <v>2195</v>
      </c>
      <c r="E5637" s="14" t="s">
        <v>2202</v>
      </c>
      <c r="F5637" s="14" t="s">
        <v>2203</v>
      </c>
      <c r="G5637" s="14" t="s">
        <v>16</v>
      </c>
      <c r="H5637" s="15">
        <v>1655174988</v>
      </c>
      <c r="I5637" s="15">
        <v>1050607163</v>
      </c>
      <c r="J5637" s="16">
        <f>IFERROR((I5637/H5637),0)</f>
        <v>0.63474084046514123</v>
      </c>
      <c r="K5637" s="15">
        <v>1223084119.1700003</v>
      </c>
      <c r="L5637" s="15">
        <v>1050607163</v>
      </c>
      <c r="M5637" s="17">
        <f>L5637/K5637</f>
        <v>0.85898193471186168</v>
      </c>
    </row>
    <row r="5638" spans="1:13" s="14" customFormat="1" ht="30" outlineLevel="2" x14ac:dyDescent="0.25">
      <c r="A5638" s="34"/>
      <c r="B5638" s="44" t="s">
        <v>2201</v>
      </c>
      <c r="C5638" s="31" t="s">
        <v>57</v>
      </c>
      <c r="D5638" s="14" t="s">
        <v>2195</v>
      </c>
      <c r="E5638" s="14" t="s">
        <v>2202</v>
      </c>
      <c r="F5638" s="14" t="s">
        <v>2203</v>
      </c>
      <c r="G5638" s="14" t="s">
        <v>5818</v>
      </c>
      <c r="H5638" s="20">
        <v>13743785</v>
      </c>
      <c r="I5638" s="20">
        <v>13743785</v>
      </c>
      <c r="J5638" s="21">
        <f>IFERROR((I5638/H5638),0)</f>
        <v>1</v>
      </c>
      <c r="K5638" s="20"/>
      <c r="L5638" s="20"/>
      <c r="M5638" s="21"/>
    </row>
    <row r="5639" spans="1:13" s="14" customFormat="1" ht="30" outlineLevel="2" x14ac:dyDescent="0.25">
      <c r="A5639" s="34"/>
      <c r="B5639" s="44" t="s">
        <v>2201</v>
      </c>
      <c r="C5639" s="31" t="s">
        <v>57</v>
      </c>
      <c r="D5639" s="14" t="s">
        <v>2195</v>
      </c>
      <c r="E5639" s="14" t="s">
        <v>2202</v>
      </c>
      <c r="F5639" s="14" t="s">
        <v>2203</v>
      </c>
      <c r="G5639" s="14" t="s">
        <v>6109</v>
      </c>
      <c r="H5639" s="20">
        <v>1516190218</v>
      </c>
      <c r="I5639" s="20">
        <v>1516190218</v>
      </c>
      <c r="J5639" s="21">
        <f>IFERROR((I5639/H5639),0)</f>
        <v>1</v>
      </c>
      <c r="K5639" s="20"/>
      <c r="L5639" s="20"/>
      <c r="M5639" s="21"/>
    </row>
    <row r="5640" spans="1:13" s="14" customFormat="1" ht="30" outlineLevel="2" x14ac:dyDescent="0.25">
      <c r="A5640" s="34"/>
      <c r="B5640" s="44" t="s">
        <v>2201</v>
      </c>
      <c r="C5640" s="31" t="s">
        <v>57</v>
      </c>
      <c r="D5640" s="14" t="s">
        <v>2195</v>
      </c>
      <c r="E5640" s="14" t="s">
        <v>2202</v>
      </c>
      <c r="F5640" s="14" t="s">
        <v>2203</v>
      </c>
      <c r="G5640" s="14" t="s">
        <v>6481</v>
      </c>
      <c r="H5640" s="20">
        <v>10237</v>
      </c>
      <c r="I5640" s="20">
        <v>10237</v>
      </c>
      <c r="J5640" s="21">
        <f>IFERROR((I5640/H5640),0)</f>
        <v>1</v>
      </c>
      <c r="K5640" s="20"/>
      <c r="L5640" s="20"/>
      <c r="M5640" s="21"/>
    </row>
    <row r="5641" spans="1:13" s="14" customFormat="1" ht="30" outlineLevel="2" x14ac:dyDescent="0.25">
      <c r="A5641" s="34"/>
      <c r="B5641" s="44" t="s">
        <v>2201</v>
      </c>
      <c r="C5641" s="31" t="s">
        <v>57</v>
      </c>
      <c r="D5641" s="14" t="s">
        <v>2195</v>
      </c>
      <c r="E5641" s="14" t="s">
        <v>2202</v>
      </c>
      <c r="F5641" s="14" t="s">
        <v>2203</v>
      </c>
      <c r="G5641" s="14" t="s">
        <v>6484</v>
      </c>
      <c r="H5641" s="20">
        <v>41416097</v>
      </c>
      <c r="I5641" s="20">
        <v>41416097</v>
      </c>
      <c r="J5641" s="21">
        <f>IFERROR((I5641/H5641),0)</f>
        <v>1</v>
      </c>
      <c r="K5641" s="20"/>
      <c r="L5641" s="20"/>
      <c r="M5641" s="21"/>
    </row>
    <row r="5642" spans="1:13" s="14" customFormat="1" ht="30" outlineLevel="2" x14ac:dyDescent="0.25">
      <c r="A5642" s="34"/>
      <c r="B5642" s="44" t="s">
        <v>2201</v>
      </c>
      <c r="C5642" s="31" t="s">
        <v>57</v>
      </c>
      <c r="D5642" s="14" t="s">
        <v>2195</v>
      </c>
      <c r="E5642" s="14" t="s">
        <v>2202</v>
      </c>
      <c r="F5642" s="14" t="s">
        <v>2203</v>
      </c>
      <c r="G5642" s="14" t="s">
        <v>6492</v>
      </c>
      <c r="H5642" s="20">
        <v>251801949</v>
      </c>
      <c r="I5642" s="20">
        <v>251801949</v>
      </c>
      <c r="J5642" s="21">
        <f>IFERROR((I5642/H5642),0)</f>
        <v>1</v>
      </c>
      <c r="K5642" s="20"/>
      <c r="L5642" s="20"/>
      <c r="M5642" s="22"/>
    </row>
    <row r="5643" spans="1:13" s="14" customFormat="1" ht="30" outlineLevel="2" x14ac:dyDescent="0.25">
      <c r="A5643" s="34"/>
      <c r="B5643" s="44" t="s">
        <v>2201</v>
      </c>
      <c r="C5643" s="31" t="s">
        <v>57</v>
      </c>
      <c r="D5643" s="14" t="s">
        <v>2195</v>
      </c>
      <c r="E5643" s="14" t="s">
        <v>2202</v>
      </c>
      <c r="F5643" s="14" t="s">
        <v>2203</v>
      </c>
      <c r="G5643" s="14" t="s">
        <v>6493</v>
      </c>
      <c r="H5643" s="20">
        <v>-331034998</v>
      </c>
      <c r="I5643" s="20"/>
      <c r="J5643" s="21">
        <f>IFERROR((I5643/H5643),0)</f>
        <v>0</v>
      </c>
      <c r="K5643" s="20"/>
      <c r="L5643" s="20"/>
      <c r="M5643" s="21"/>
    </row>
    <row r="5644" spans="1:13" s="14" customFormat="1" ht="45" outlineLevel="1" x14ac:dyDescent="0.25">
      <c r="A5644" s="34"/>
      <c r="B5644" s="46" t="s">
        <v>7389</v>
      </c>
      <c r="C5644" s="40" t="str">
        <f>C5643</f>
        <v>ASIGNACIÓN PARA LA INVERSIÓN LOCAL SEGÚN NBI Y CUARTA, QUINTA, Y SEXTA CATEGORÍA</v>
      </c>
      <c r="D5644" s="39" t="str">
        <f>D5643</f>
        <v xml:space="preserve">CALDAS                                            </v>
      </c>
      <c r="E5644" s="39" t="str">
        <f>E5643</f>
        <v>17867</v>
      </c>
      <c r="F5644" s="39" t="str">
        <f>F5643</f>
        <v xml:space="preserve">VICTORIA                                          </v>
      </c>
      <c r="G5644" s="39" t="s">
        <v>10656</v>
      </c>
      <c r="H5644" s="20">
        <f>SUBTOTAL(9,H5637:H5643)</f>
        <v>3147302276</v>
      </c>
      <c r="I5644" s="20">
        <f>SUBTOTAL(9,I5637:I5643)</f>
        <v>2873769449</v>
      </c>
      <c r="J5644" s="42">
        <f>+I5644/H5644</f>
        <v>0.91308975020103855</v>
      </c>
      <c r="K5644" s="20">
        <f>SUBTOTAL(9,K5637:K5643)</f>
        <v>1223084119.1700003</v>
      </c>
      <c r="L5644" s="20">
        <f>SUBTOTAL(9,L5637:L5643)</f>
        <v>1050607163</v>
      </c>
      <c r="M5644" s="7">
        <f>IFERROR((L5644/K5644),"N.A")</f>
        <v>0.85898193471186168</v>
      </c>
    </row>
    <row r="5645" spans="1:13" s="14" customFormat="1" ht="30" outlineLevel="2" x14ac:dyDescent="0.25">
      <c r="A5645" s="34"/>
      <c r="B5645" s="44" t="s">
        <v>2204</v>
      </c>
      <c r="C5645" s="31" t="s">
        <v>57</v>
      </c>
      <c r="D5645" s="14" t="s">
        <v>2195</v>
      </c>
      <c r="E5645" s="14" t="s">
        <v>2205</v>
      </c>
      <c r="F5645" s="14" t="s">
        <v>2206</v>
      </c>
      <c r="G5645" s="14" t="s">
        <v>16</v>
      </c>
      <c r="H5645" s="15">
        <v>2242585019</v>
      </c>
      <c r="I5645" s="15">
        <v>1423460299.78</v>
      </c>
      <c r="J5645" s="16">
        <f>IFERROR((I5645/H5645),0)</f>
        <v>0.63474084046755153</v>
      </c>
      <c r="K5645" s="15">
        <v>1657148121.9000001</v>
      </c>
      <c r="L5645" s="15">
        <v>1423460299.78</v>
      </c>
      <c r="M5645" s="17">
        <f>L5645/K5645</f>
        <v>0.8589819346673333</v>
      </c>
    </row>
    <row r="5646" spans="1:13" s="14" customFormat="1" ht="30" outlineLevel="2" x14ac:dyDescent="0.25">
      <c r="A5646" s="34"/>
      <c r="B5646" s="44" t="s">
        <v>2204</v>
      </c>
      <c r="C5646" s="31" t="s">
        <v>57</v>
      </c>
      <c r="D5646" s="14" t="s">
        <v>2195</v>
      </c>
      <c r="E5646" s="14" t="s">
        <v>2205</v>
      </c>
      <c r="F5646" s="14" t="s">
        <v>2206</v>
      </c>
      <c r="G5646" s="14" t="s">
        <v>6109</v>
      </c>
      <c r="H5646" s="20">
        <v>4019737531</v>
      </c>
      <c r="I5646" s="20">
        <v>4019737531</v>
      </c>
      <c r="J5646" s="21">
        <f>IFERROR((I5646/H5646),0)</f>
        <v>1</v>
      </c>
      <c r="K5646" s="20"/>
      <c r="L5646" s="20"/>
      <c r="M5646" s="21"/>
    </row>
    <row r="5647" spans="1:13" s="14" customFormat="1" ht="30" outlineLevel="2" x14ac:dyDescent="0.25">
      <c r="A5647" s="34"/>
      <c r="B5647" s="44" t="s">
        <v>2204</v>
      </c>
      <c r="C5647" s="31" t="s">
        <v>57</v>
      </c>
      <c r="D5647" s="14" t="s">
        <v>2195</v>
      </c>
      <c r="E5647" s="14" t="s">
        <v>2205</v>
      </c>
      <c r="F5647" s="14" t="s">
        <v>2206</v>
      </c>
      <c r="G5647" s="14" t="s">
        <v>6481</v>
      </c>
      <c r="H5647" s="20">
        <v>13870</v>
      </c>
      <c r="I5647" s="20">
        <v>13870</v>
      </c>
      <c r="J5647" s="21">
        <f>IFERROR((I5647/H5647),0)</f>
        <v>1</v>
      </c>
      <c r="K5647" s="20"/>
      <c r="L5647" s="20"/>
      <c r="M5647" s="21"/>
    </row>
    <row r="5648" spans="1:13" s="14" customFormat="1" ht="30" outlineLevel="2" x14ac:dyDescent="0.25">
      <c r="A5648" s="34"/>
      <c r="B5648" s="44" t="s">
        <v>2204</v>
      </c>
      <c r="C5648" s="31" t="s">
        <v>57</v>
      </c>
      <c r="D5648" s="14" t="s">
        <v>2195</v>
      </c>
      <c r="E5648" s="14" t="s">
        <v>2205</v>
      </c>
      <c r="F5648" s="14" t="s">
        <v>2206</v>
      </c>
      <c r="G5648" s="14" t="s">
        <v>6484</v>
      </c>
      <c r="H5648" s="20">
        <v>56114380</v>
      </c>
      <c r="I5648" s="20">
        <v>56114380</v>
      </c>
      <c r="J5648" s="21">
        <f>IFERROR((I5648/H5648),0)</f>
        <v>1</v>
      </c>
      <c r="K5648" s="20"/>
      <c r="L5648" s="20"/>
      <c r="M5648" s="21"/>
    </row>
    <row r="5649" spans="1:13" s="14" customFormat="1" ht="30" outlineLevel="2" x14ac:dyDescent="0.25">
      <c r="A5649" s="34"/>
      <c r="B5649" s="44" t="s">
        <v>2204</v>
      </c>
      <c r="C5649" s="31" t="s">
        <v>57</v>
      </c>
      <c r="D5649" s="14" t="s">
        <v>2195</v>
      </c>
      <c r="E5649" s="14" t="s">
        <v>2205</v>
      </c>
      <c r="F5649" s="14" t="s">
        <v>2206</v>
      </c>
      <c r="G5649" s="14" t="s">
        <v>6492</v>
      </c>
      <c r="H5649" s="20">
        <v>341164700</v>
      </c>
      <c r="I5649" s="20">
        <v>341164700</v>
      </c>
      <c r="J5649" s="21">
        <f>IFERROR((I5649/H5649),0)</f>
        <v>1</v>
      </c>
      <c r="K5649" s="20"/>
      <c r="L5649" s="20"/>
      <c r="M5649" s="22"/>
    </row>
    <row r="5650" spans="1:13" s="14" customFormat="1" ht="30" outlineLevel="2" x14ac:dyDescent="0.25">
      <c r="A5650" s="34"/>
      <c r="B5650" s="44" t="s">
        <v>2204</v>
      </c>
      <c r="C5650" s="31" t="s">
        <v>57</v>
      </c>
      <c r="D5650" s="14" t="s">
        <v>2195</v>
      </c>
      <c r="E5650" s="14" t="s">
        <v>2205</v>
      </c>
      <c r="F5650" s="14" t="s">
        <v>2206</v>
      </c>
      <c r="G5650" s="14" t="s">
        <v>6493</v>
      </c>
      <c r="H5650" s="20">
        <v>-448517004</v>
      </c>
      <c r="I5650" s="20"/>
      <c r="J5650" s="21">
        <f>IFERROR((I5650/H5650),0)</f>
        <v>0</v>
      </c>
      <c r="K5650" s="20"/>
      <c r="L5650" s="20"/>
      <c r="M5650" s="21"/>
    </row>
    <row r="5651" spans="1:13" s="14" customFormat="1" ht="45" outlineLevel="1" x14ac:dyDescent="0.25">
      <c r="A5651" s="34"/>
      <c r="B5651" s="46" t="s">
        <v>7390</v>
      </c>
      <c r="C5651" s="40" t="str">
        <f>C5650</f>
        <v>ASIGNACIÓN PARA LA INVERSIÓN LOCAL SEGÚN NBI Y CUARTA, QUINTA, Y SEXTA CATEGORÍA</v>
      </c>
      <c r="D5651" s="39" t="str">
        <f>D5650</f>
        <v xml:space="preserve">CALDAS                                            </v>
      </c>
      <c r="E5651" s="39" t="str">
        <f>E5650</f>
        <v>17777</v>
      </c>
      <c r="F5651" s="39" t="str">
        <f>F5650</f>
        <v xml:space="preserve">SUPÍA                                             </v>
      </c>
      <c r="G5651" s="39" t="s">
        <v>10656</v>
      </c>
      <c r="H5651" s="20">
        <f>SUBTOTAL(9,H5645:H5650)</f>
        <v>6211098496</v>
      </c>
      <c r="I5651" s="20">
        <f>SUBTOTAL(9,I5645:I5650)</f>
        <v>5840490780.7799997</v>
      </c>
      <c r="J5651" s="42">
        <f>+I5651/H5651</f>
        <v>0.94033137367590047</v>
      </c>
      <c r="K5651" s="20">
        <f>SUBTOTAL(9,K5645:K5650)</f>
        <v>1657148121.9000001</v>
      </c>
      <c r="L5651" s="20">
        <f>SUBTOTAL(9,L5645:L5650)</f>
        <v>1423460299.78</v>
      </c>
      <c r="M5651" s="7">
        <f>IFERROR((L5651/K5651),"N.A")</f>
        <v>0.8589819346673333</v>
      </c>
    </row>
    <row r="5652" spans="1:13" s="14" customFormat="1" ht="30" outlineLevel="2" x14ac:dyDescent="0.25">
      <c r="A5652" s="34"/>
      <c r="B5652" s="44" t="s">
        <v>2207</v>
      </c>
      <c r="C5652" s="31" t="s">
        <v>57</v>
      </c>
      <c r="D5652" s="14" t="s">
        <v>2195</v>
      </c>
      <c r="E5652" s="14" t="s">
        <v>2208</v>
      </c>
      <c r="F5652" s="14" t="s">
        <v>2209</v>
      </c>
      <c r="G5652" s="14" t="s">
        <v>16</v>
      </c>
      <c r="H5652" s="15">
        <v>1236269714</v>
      </c>
      <c r="I5652" s="15">
        <v>784710877.33999991</v>
      </c>
      <c r="J5652" s="16">
        <f>IFERROR((I5652/H5652),0)</f>
        <v>0.63474084049267576</v>
      </c>
      <c r="K5652" s="15">
        <v>913535949.40999997</v>
      </c>
      <c r="L5652" s="15">
        <v>784710877.33999991</v>
      </c>
      <c r="M5652" s="17">
        <f>L5652/K5652</f>
        <v>0.85898193480705309</v>
      </c>
    </row>
    <row r="5653" spans="1:13" s="14" customFormat="1" ht="30" outlineLevel="2" x14ac:dyDescent="0.25">
      <c r="A5653" s="34"/>
      <c r="B5653" s="44" t="s">
        <v>2207</v>
      </c>
      <c r="C5653" s="31" t="s">
        <v>57</v>
      </c>
      <c r="D5653" s="14" t="s">
        <v>2195</v>
      </c>
      <c r="E5653" s="14" t="s">
        <v>2208</v>
      </c>
      <c r="F5653" s="14" t="s">
        <v>2209</v>
      </c>
      <c r="G5653" s="14" t="s">
        <v>6109</v>
      </c>
      <c r="H5653" s="20">
        <v>2496228415</v>
      </c>
      <c r="I5653" s="20">
        <v>2496228415</v>
      </c>
      <c r="J5653" s="21">
        <f>IFERROR((I5653/H5653),0)</f>
        <v>1</v>
      </c>
      <c r="K5653" s="20"/>
      <c r="L5653" s="20"/>
      <c r="M5653" s="21"/>
    </row>
    <row r="5654" spans="1:13" s="14" customFormat="1" ht="30" outlineLevel="2" x14ac:dyDescent="0.25">
      <c r="A5654" s="34"/>
      <c r="B5654" s="44" t="s">
        <v>2207</v>
      </c>
      <c r="C5654" s="31" t="s">
        <v>57</v>
      </c>
      <c r="D5654" s="14" t="s">
        <v>2195</v>
      </c>
      <c r="E5654" s="14" t="s">
        <v>2208</v>
      </c>
      <c r="F5654" s="14" t="s">
        <v>2209</v>
      </c>
      <c r="G5654" s="14" t="s">
        <v>6481</v>
      </c>
      <c r="H5654" s="20">
        <v>7646</v>
      </c>
      <c r="I5654" s="20">
        <v>7646</v>
      </c>
      <c r="J5654" s="21">
        <f>IFERROR((I5654/H5654),0)</f>
        <v>1</v>
      </c>
      <c r="K5654" s="20"/>
      <c r="L5654" s="20"/>
      <c r="M5654" s="21"/>
    </row>
    <row r="5655" spans="1:13" s="14" customFormat="1" ht="30" outlineLevel="2" x14ac:dyDescent="0.25">
      <c r="A5655" s="34"/>
      <c r="B5655" s="44" t="s">
        <v>2207</v>
      </c>
      <c r="C5655" s="31" t="s">
        <v>57</v>
      </c>
      <c r="D5655" s="14" t="s">
        <v>2195</v>
      </c>
      <c r="E5655" s="14" t="s">
        <v>2208</v>
      </c>
      <c r="F5655" s="14" t="s">
        <v>2209</v>
      </c>
      <c r="G5655" s="14" t="s">
        <v>6484</v>
      </c>
      <c r="H5655" s="20">
        <v>30934171</v>
      </c>
      <c r="I5655" s="20">
        <v>30934171</v>
      </c>
      <c r="J5655" s="21">
        <f>IFERROR((I5655/H5655),0)</f>
        <v>1</v>
      </c>
      <c r="K5655" s="20"/>
      <c r="L5655" s="20"/>
      <c r="M5655" s="21"/>
    </row>
    <row r="5656" spans="1:13" s="14" customFormat="1" ht="30" outlineLevel="2" x14ac:dyDescent="0.25">
      <c r="A5656" s="34"/>
      <c r="B5656" s="44" t="s">
        <v>2207</v>
      </c>
      <c r="C5656" s="31" t="s">
        <v>57</v>
      </c>
      <c r="D5656" s="14" t="s">
        <v>2195</v>
      </c>
      <c r="E5656" s="14" t="s">
        <v>2208</v>
      </c>
      <c r="F5656" s="14" t="s">
        <v>2209</v>
      </c>
      <c r="G5656" s="14" t="s">
        <v>6492</v>
      </c>
      <c r="H5656" s="20">
        <v>188073844</v>
      </c>
      <c r="I5656" s="20">
        <v>188073844</v>
      </c>
      <c r="J5656" s="21">
        <f>IFERROR((I5656/H5656),0)</f>
        <v>1</v>
      </c>
      <c r="K5656" s="20"/>
      <c r="L5656" s="20"/>
      <c r="M5656" s="22"/>
    </row>
    <row r="5657" spans="1:13" s="14" customFormat="1" ht="30" outlineLevel="2" x14ac:dyDescent="0.25">
      <c r="A5657" s="34"/>
      <c r="B5657" s="44" t="s">
        <v>2207</v>
      </c>
      <c r="C5657" s="31" t="s">
        <v>57</v>
      </c>
      <c r="D5657" s="14" t="s">
        <v>2195</v>
      </c>
      <c r="E5657" s="14" t="s">
        <v>2208</v>
      </c>
      <c r="F5657" s="14" t="s">
        <v>2209</v>
      </c>
      <c r="G5657" s="14" t="s">
        <v>6493</v>
      </c>
      <c r="H5657" s="20">
        <v>-247253943</v>
      </c>
      <c r="I5657" s="20"/>
      <c r="J5657" s="21">
        <f>IFERROR((I5657/H5657),0)</f>
        <v>0</v>
      </c>
      <c r="K5657" s="20"/>
      <c r="L5657" s="20"/>
      <c r="M5657" s="21"/>
    </row>
    <row r="5658" spans="1:13" s="14" customFormat="1" ht="45" outlineLevel="1" x14ac:dyDescent="0.25">
      <c r="A5658" s="34"/>
      <c r="B5658" s="46" t="s">
        <v>7391</v>
      </c>
      <c r="C5658" s="40" t="str">
        <f>C5657</f>
        <v>ASIGNACIÓN PARA LA INVERSIÓN LOCAL SEGÚN NBI Y CUARTA, QUINTA, Y SEXTA CATEGORÍA</v>
      </c>
      <c r="D5658" s="39" t="str">
        <f>D5657</f>
        <v xml:space="preserve">CALDAS                                            </v>
      </c>
      <c r="E5658" s="39" t="str">
        <f>E5657</f>
        <v>17665</v>
      </c>
      <c r="F5658" s="39" t="str">
        <f>F5657</f>
        <v xml:space="preserve">SAN JOSÉ                                          </v>
      </c>
      <c r="G5658" s="39" t="s">
        <v>10656</v>
      </c>
      <c r="H5658" s="20">
        <f>SUBTOTAL(9,H5652:H5657)</f>
        <v>3704259847</v>
      </c>
      <c r="I5658" s="20">
        <f>SUBTOTAL(9,I5652:I5657)</f>
        <v>3499954953.3400002</v>
      </c>
      <c r="J5658" s="42">
        <f>+I5658/H5658</f>
        <v>0.94484596057010906</v>
      </c>
      <c r="K5658" s="20">
        <f>SUBTOTAL(9,K5652:K5657)</f>
        <v>913535949.40999997</v>
      </c>
      <c r="L5658" s="20">
        <f>SUBTOTAL(9,L5652:L5657)</f>
        <v>784710877.33999991</v>
      </c>
      <c r="M5658" s="7">
        <f>IFERROR((L5658/K5658),"N.A")</f>
        <v>0.85898193480705309</v>
      </c>
    </row>
    <row r="5659" spans="1:13" s="14" customFormat="1" ht="30" outlineLevel="2" x14ac:dyDescent="0.25">
      <c r="A5659" s="34"/>
      <c r="B5659" s="44" t="s">
        <v>2210</v>
      </c>
      <c r="C5659" s="31" t="s">
        <v>57</v>
      </c>
      <c r="D5659" s="14" t="s">
        <v>2195</v>
      </c>
      <c r="E5659" s="14" t="s">
        <v>2211</v>
      </c>
      <c r="F5659" s="14" t="s">
        <v>2212</v>
      </c>
      <c r="G5659" s="14" t="s">
        <v>16</v>
      </c>
      <c r="H5659" s="15">
        <v>2198095003</v>
      </c>
      <c r="I5659" s="15">
        <v>1395220669.6400001</v>
      </c>
      <c r="J5659" s="16">
        <f>IFERROR((I5659/H5659),0)</f>
        <v>0.63474084047130697</v>
      </c>
      <c r="K5659" s="15">
        <v>1624272424.46</v>
      </c>
      <c r="L5659" s="15">
        <v>1395220669.6400001</v>
      </c>
      <c r="M5659" s="17">
        <f>L5659/K5659</f>
        <v>0.85898193469845452</v>
      </c>
    </row>
    <row r="5660" spans="1:13" s="14" customFormat="1" ht="30" outlineLevel="2" x14ac:dyDescent="0.25">
      <c r="A5660" s="34"/>
      <c r="B5660" s="44" t="s">
        <v>2210</v>
      </c>
      <c r="C5660" s="31" t="s">
        <v>57</v>
      </c>
      <c r="D5660" s="14" t="s">
        <v>2195</v>
      </c>
      <c r="E5660" s="14" t="s">
        <v>2211</v>
      </c>
      <c r="F5660" s="14" t="s">
        <v>2212</v>
      </c>
      <c r="G5660" s="14" t="s">
        <v>6109</v>
      </c>
      <c r="H5660" s="20">
        <v>4367575997</v>
      </c>
      <c r="I5660" s="20">
        <v>4367575997</v>
      </c>
      <c r="J5660" s="21">
        <f>IFERROR((I5660/H5660),0)</f>
        <v>1</v>
      </c>
      <c r="K5660" s="20"/>
      <c r="L5660" s="20"/>
      <c r="M5660" s="21"/>
    </row>
    <row r="5661" spans="1:13" s="14" customFormat="1" ht="30" outlineLevel="2" x14ac:dyDescent="0.25">
      <c r="A5661" s="34"/>
      <c r="B5661" s="44" t="s">
        <v>2210</v>
      </c>
      <c r="C5661" s="31" t="s">
        <v>57</v>
      </c>
      <c r="D5661" s="14" t="s">
        <v>2195</v>
      </c>
      <c r="E5661" s="14" t="s">
        <v>2211</v>
      </c>
      <c r="F5661" s="14" t="s">
        <v>2212</v>
      </c>
      <c r="G5661" s="14" t="s">
        <v>6481</v>
      </c>
      <c r="H5661" s="20">
        <v>13595</v>
      </c>
      <c r="I5661" s="20">
        <v>13595</v>
      </c>
      <c r="J5661" s="21">
        <f>IFERROR((I5661/H5661),0)</f>
        <v>1</v>
      </c>
      <c r="K5661" s="20"/>
      <c r="L5661" s="20"/>
      <c r="M5661" s="21"/>
    </row>
    <row r="5662" spans="1:13" s="14" customFormat="1" ht="30" outlineLevel="2" x14ac:dyDescent="0.25">
      <c r="A5662" s="34"/>
      <c r="B5662" s="44" t="s">
        <v>2210</v>
      </c>
      <c r="C5662" s="31" t="s">
        <v>57</v>
      </c>
      <c r="D5662" s="14" t="s">
        <v>2195</v>
      </c>
      <c r="E5662" s="14" t="s">
        <v>2211</v>
      </c>
      <c r="F5662" s="14" t="s">
        <v>2212</v>
      </c>
      <c r="G5662" s="14" t="s">
        <v>6484</v>
      </c>
      <c r="H5662" s="20">
        <v>55001142</v>
      </c>
      <c r="I5662" s="20">
        <v>55001142</v>
      </c>
      <c r="J5662" s="21">
        <f>IFERROR((I5662/H5662),0)</f>
        <v>1</v>
      </c>
      <c r="K5662" s="20"/>
      <c r="L5662" s="20"/>
      <c r="M5662" s="21"/>
    </row>
    <row r="5663" spans="1:13" s="14" customFormat="1" ht="30" outlineLevel="2" x14ac:dyDescent="0.25">
      <c r="A5663" s="34"/>
      <c r="B5663" s="44" t="s">
        <v>2210</v>
      </c>
      <c r="C5663" s="31" t="s">
        <v>57</v>
      </c>
      <c r="D5663" s="14" t="s">
        <v>2195</v>
      </c>
      <c r="E5663" s="14" t="s">
        <v>2211</v>
      </c>
      <c r="F5663" s="14" t="s">
        <v>2212</v>
      </c>
      <c r="G5663" s="14" t="s">
        <v>6492</v>
      </c>
      <c r="H5663" s="20">
        <v>334396429</v>
      </c>
      <c r="I5663" s="20">
        <v>334396429</v>
      </c>
      <c r="J5663" s="21">
        <f>IFERROR((I5663/H5663),0)</f>
        <v>1</v>
      </c>
      <c r="K5663" s="20"/>
      <c r="L5663" s="20"/>
      <c r="M5663" s="22"/>
    </row>
    <row r="5664" spans="1:13" s="14" customFormat="1" ht="30" outlineLevel="2" x14ac:dyDescent="0.25">
      <c r="A5664" s="34"/>
      <c r="B5664" s="44" t="s">
        <v>2210</v>
      </c>
      <c r="C5664" s="31" t="s">
        <v>57</v>
      </c>
      <c r="D5664" s="14" t="s">
        <v>2195</v>
      </c>
      <c r="E5664" s="14" t="s">
        <v>2211</v>
      </c>
      <c r="F5664" s="14" t="s">
        <v>2212</v>
      </c>
      <c r="G5664" s="14" t="s">
        <v>6493</v>
      </c>
      <c r="H5664" s="20">
        <v>-439619001</v>
      </c>
      <c r="I5664" s="20"/>
      <c r="J5664" s="21">
        <f>IFERROR((I5664/H5664),0)</f>
        <v>0</v>
      </c>
      <c r="K5664" s="20"/>
      <c r="L5664" s="20"/>
      <c r="M5664" s="21"/>
    </row>
    <row r="5665" spans="1:13" s="14" customFormat="1" ht="45" outlineLevel="1" x14ac:dyDescent="0.25">
      <c r="A5665" s="34"/>
      <c r="B5665" s="46" t="s">
        <v>7392</v>
      </c>
      <c r="C5665" s="40" t="str">
        <f>C5664</f>
        <v>ASIGNACIÓN PARA LA INVERSIÓN LOCAL SEGÚN NBI Y CUARTA, QUINTA, Y SEXTA CATEGORÍA</v>
      </c>
      <c r="D5665" s="39" t="str">
        <f>D5664</f>
        <v xml:space="preserve">CALDAS                                            </v>
      </c>
      <c r="E5665" s="39" t="str">
        <f>E5664</f>
        <v>17662</v>
      </c>
      <c r="F5665" s="39" t="str">
        <f>F5664</f>
        <v xml:space="preserve">SAMANÁ                                            </v>
      </c>
      <c r="G5665" s="39" t="s">
        <v>10656</v>
      </c>
      <c r="H5665" s="20">
        <f>SUBTOTAL(9,H5659:H5664)</f>
        <v>6515463165</v>
      </c>
      <c r="I5665" s="20">
        <f>SUBTOTAL(9,I5659:I5664)</f>
        <v>6152207832.6400003</v>
      </c>
      <c r="J5665" s="42">
        <f>+I5665/H5665</f>
        <v>0.94424719729652562</v>
      </c>
      <c r="K5665" s="20">
        <f>SUBTOTAL(9,K5659:K5664)</f>
        <v>1624272424.46</v>
      </c>
      <c r="L5665" s="20">
        <f>SUBTOTAL(9,L5659:L5664)</f>
        <v>1395220669.6400001</v>
      </c>
      <c r="M5665" s="7">
        <f>IFERROR((L5665/K5665),"N.A")</f>
        <v>0.85898193469845452</v>
      </c>
    </row>
    <row r="5666" spans="1:13" s="14" customFormat="1" ht="30" outlineLevel="2" x14ac:dyDescent="0.25">
      <c r="A5666" s="34"/>
      <c r="B5666" s="44" t="s">
        <v>2213</v>
      </c>
      <c r="C5666" s="31" t="s">
        <v>57</v>
      </c>
      <c r="D5666" s="14" t="s">
        <v>2195</v>
      </c>
      <c r="E5666" s="14" t="s">
        <v>2214</v>
      </c>
      <c r="F5666" s="14" t="s">
        <v>1267</v>
      </c>
      <c r="G5666" s="14" t="s">
        <v>16</v>
      </c>
      <c r="H5666" s="15">
        <v>1817925995</v>
      </c>
      <c r="I5666" s="15">
        <v>1153911873.98</v>
      </c>
      <c r="J5666" s="16">
        <f>IFERROR((I5666/H5666),0)</f>
        <v>0.6347408404707916</v>
      </c>
      <c r="K5666" s="15">
        <v>1343348244.3200002</v>
      </c>
      <c r="L5666" s="15">
        <v>1153911873.98</v>
      </c>
      <c r="M5666" s="17">
        <f>L5666/K5666</f>
        <v>0.85898193477306961</v>
      </c>
    </row>
    <row r="5667" spans="1:13" s="14" customFormat="1" ht="30" outlineLevel="2" x14ac:dyDescent="0.25">
      <c r="A5667" s="34"/>
      <c r="B5667" s="44" t="s">
        <v>2213</v>
      </c>
      <c r="C5667" s="31" t="s">
        <v>57</v>
      </c>
      <c r="D5667" s="14" t="s">
        <v>2195</v>
      </c>
      <c r="E5667" s="14" t="s">
        <v>2214</v>
      </c>
      <c r="F5667" s="14" t="s">
        <v>1267</v>
      </c>
      <c r="G5667" s="14" t="s">
        <v>6109</v>
      </c>
      <c r="H5667" s="20">
        <v>1586382212</v>
      </c>
      <c r="I5667" s="20">
        <v>1586382212</v>
      </c>
      <c r="J5667" s="21">
        <f>IFERROR((I5667/H5667),0)</f>
        <v>1</v>
      </c>
      <c r="K5667" s="20"/>
      <c r="L5667" s="20"/>
      <c r="M5667" s="21"/>
    </row>
    <row r="5668" spans="1:13" s="14" customFormat="1" ht="30" outlineLevel="2" x14ac:dyDescent="0.25">
      <c r="A5668" s="34"/>
      <c r="B5668" s="44" t="s">
        <v>2213</v>
      </c>
      <c r="C5668" s="31" t="s">
        <v>57</v>
      </c>
      <c r="D5668" s="14" t="s">
        <v>2195</v>
      </c>
      <c r="E5668" s="14" t="s">
        <v>2214</v>
      </c>
      <c r="F5668" s="14" t="s">
        <v>1267</v>
      </c>
      <c r="G5668" s="14" t="s">
        <v>6481</v>
      </c>
      <c r="H5668" s="20">
        <v>11244</v>
      </c>
      <c r="I5668" s="20">
        <v>11244</v>
      </c>
      <c r="J5668" s="21">
        <f>IFERROR((I5668/H5668),0)</f>
        <v>1</v>
      </c>
      <c r="K5668" s="20"/>
      <c r="L5668" s="20"/>
      <c r="M5668" s="21"/>
    </row>
    <row r="5669" spans="1:13" s="14" customFormat="1" ht="30" outlineLevel="2" x14ac:dyDescent="0.25">
      <c r="A5669" s="34"/>
      <c r="B5669" s="44" t="s">
        <v>2213</v>
      </c>
      <c r="C5669" s="31" t="s">
        <v>57</v>
      </c>
      <c r="D5669" s="14" t="s">
        <v>2195</v>
      </c>
      <c r="E5669" s="14" t="s">
        <v>2214</v>
      </c>
      <c r="F5669" s="14" t="s">
        <v>1267</v>
      </c>
      <c r="G5669" s="14" t="s">
        <v>6484</v>
      </c>
      <c r="H5669" s="20">
        <v>45488483</v>
      </c>
      <c r="I5669" s="20">
        <v>45488483</v>
      </c>
      <c r="J5669" s="21">
        <f>IFERROR((I5669/H5669),0)</f>
        <v>1</v>
      </c>
      <c r="K5669" s="20"/>
      <c r="L5669" s="20"/>
      <c r="M5669" s="21"/>
    </row>
    <row r="5670" spans="1:13" s="14" customFormat="1" ht="30" outlineLevel="2" x14ac:dyDescent="0.25">
      <c r="A5670" s="34"/>
      <c r="B5670" s="44" t="s">
        <v>2213</v>
      </c>
      <c r="C5670" s="31" t="s">
        <v>57</v>
      </c>
      <c r="D5670" s="14" t="s">
        <v>2195</v>
      </c>
      <c r="E5670" s="14" t="s">
        <v>2214</v>
      </c>
      <c r="F5670" s="14" t="s">
        <v>1267</v>
      </c>
      <c r="G5670" s="14" t="s">
        <v>6492</v>
      </c>
      <c r="H5670" s="20">
        <v>276561277</v>
      </c>
      <c r="I5670" s="20">
        <v>276561277</v>
      </c>
      <c r="J5670" s="21">
        <f>IFERROR((I5670/H5670),0)</f>
        <v>1</v>
      </c>
      <c r="K5670" s="20"/>
      <c r="L5670" s="20"/>
      <c r="M5670" s="22"/>
    </row>
    <row r="5671" spans="1:13" s="14" customFormat="1" ht="30" outlineLevel="2" x14ac:dyDescent="0.25">
      <c r="A5671" s="34"/>
      <c r="B5671" s="44" t="s">
        <v>2213</v>
      </c>
      <c r="C5671" s="31" t="s">
        <v>57</v>
      </c>
      <c r="D5671" s="14" t="s">
        <v>2195</v>
      </c>
      <c r="E5671" s="14" t="s">
        <v>2214</v>
      </c>
      <c r="F5671" s="14" t="s">
        <v>1267</v>
      </c>
      <c r="G5671" s="14" t="s">
        <v>6493</v>
      </c>
      <c r="H5671" s="20">
        <v>-363585199</v>
      </c>
      <c r="I5671" s="20"/>
      <c r="J5671" s="21">
        <f>IFERROR((I5671/H5671),0)</f>
        <v>0</v>
      </c>
      <c r="K5671" s="20"/>
      <c r="L5671" s="20"/>
      <c r="M5671" s="21"/>
    </row>
    <row r="5672" spans="1:13" s="14" customFormat="1" ht="45" outlineLevel="1" x14ac:dyDescent="0.25">
      <c r="A5672" s="34"/>
      <c r="B5672" s="46" t="s">
        <v>7393</v>
      </c>
      <c r="C5672" s="40" t="str">
        <f>C5671</f>
        <v>ASIGNACIÓN PARA LA INVERSIÓN LOCAL SEGÚN NBI Y CUARTA, QUINTA, Y SEXTA CATEGORÍA</v>
      </c>
      <c r="D5672" s="39" t="str">
        <f>D5671</f>
        <v xml:space="preserve">CALDAS                                            </v>
      </c>
      <c r="E5672" s="39" t="str">
        <f>E5671</f>
        <v>17653</v>
      </c>
      <c r="F5672" s="39" t="str">
        <f>F5671</f>
        <v xml:space="preserve">SALAMINA                                          </v>
      </c>
      <c r="G5672" s="39" t="s">
        <v>10656</v>
      </c>
      <c r="H5672" s="20">
        <f>SUBTOTAL(9,H5666:H5671)</f>
        <v>3362784012</v>
      </c>
      <c r="I5672" s="20">
        <f>SUBTOTAL(9,I5666:I5671)</f>
        <v>3062355089.98</v>
      </c>
      <c r="J5672" s="42">
        <f>+I5672/H5672</f>
        <v>0.91066065469922308</v>
      </c>
      <c r="K5672" s="20">
        <f>SUBTOTAL(9,K5666:K5671)</f>
        <v>1343348244.3200002</v>
      </c>
      <c r="L5672" s="20">
        <f>SUBTOTAL(9,L5666:L5671)</f>
        <v>1153911873.98</v>
      </c>
      <c r="M5672" s="7">
        <f>IFERROR((L5672/K5672),"N.A")</f>
        <v>0.85898193477306961</v>
      </c>
    </row>
    <row r="5673" spans="1:13" s="14" customFormat="1" ht="30" outlineLevel="2" x14ac:dyDescent="0.25">
      <c r="A5673" s="34"/>
      <c r="B5673" s="44" t="s">
        <v>2215</v>
      </c>
      <c r="C5673" s="31" t="s">
        <v>57</v>
      </c>
      <c r="D5673" s="14" t="s">
        <v>2195</v>
      </c>
      <c r="E5673" s="14" t="s">
        <v>2216</v>
      </c>
      <c r="F5673" s="14" t="s">
        <v>789</v>
      </c>
      <c r="G5673" s="14" t="s">
        <v>16</v>
      </c>
      <c r="H5673" s="15">
        <v>1542013022</v>
      </c>
      <c r="I5673" s="15">
        <v>978778641.60000002</v>
      </c>
      <c r="J5673" s="16">
        <f>IFERROR((I5673/H5673),0)</f>
        <v>0.63474084047002299</v>
      </c>
      <c r="K5673" s="15">
        <v>1139463593.1500001</v>
      </c>
      <c r="L5673" s="15">
        <v>978778641.60000002</v>
      </c>
      <c r="M5673" s="17">
        <f>L5673/K5673</f>
        <v>0.85898193455589644</v>
      </c>
    </row>
    <row r="5674" spans="1:13" s="14" customFormat="1" ht="30" outlineLevel="2" x14ac:dyDescent="0.25">
      <c r="A5674" s="34"/>
      <c r="B5674" s="44" t="s">
        <v>2215</v>
      </c>
      <c r="C5674" s="31" t="s">
        <v>57</v>
      </c>
      <c r="D5674" s="14" t="s">
        <v>2195</v>
      </c>
      <c r="E5674" s="14" t="s">
        <v>2216</v>
      </c>
      <c r="F5674" s="14" t="s">
        <v>789</v>
      </c>
      <c r="G5674" s="14" t="s">
        <v>6109</v>
      </c>
      <c r="H5674" s="20">
        <v>770707120</v>
      </c>
      <c r="I5674" s="20">
        <v>770707120</v>
      </c>
      <c r="J5674" s="21">
        <f>IFERROR((I5674/H5674),0)</f>
        <v>1</v>
      </c>
      <c r="K5674" s="20"/>
      <c r="L5674" s="20"/>
      <c r="M5674" s="21"/>
    </row>
    <row r="5675" spans="1:13" s="14" customFormat="1" ht="30" outlineLevel="2" x14ac:dyDescent="0.25">
      <c r="A5675" s="34"/>
      <c r="B5675" s="44" t="s">
        <v>2215</v>
      </c>
      <c r="C5675" s="31" t="s">
        <v>57</v>
      </c>
      <c r="D5675" s="14" t="s">
        <v>2195</v>
      </c>
      <c r="E5675" s="14" t="s">
        <v>2216</v>
      </c>
      <c r="F5675" s="14" t="s">
        <v>789</v>
      </c>
      <c r="G5675" s="14" t="s">
        <v>6481</v>
      </c>
      <c r="H5675" s="20">
        <v>9537</v>
      </c>
      <c r="I5675" s="20">
        <v>9537</v>
      </c>
      <c r="J5675" s="21">
        <f>IFERROR((I5675/H5675),0)</f>
        <v>1</v>
      </c>
      <c r="K5675" s="20"/>
      <c r="L5675" s="20"/>
      <c r="M5675" s="21"/>
    </row>
    <row r="5676" spans="1:13" s="14" customFormat="1" ht="30" outlineLevel="2" x14ac:dyDescent="0.25">
      <c r="A5676" s="34"/>
      <c r="B5676" s="44" t="s">
        <v>2215</v>
      </c>
      <c r="C5676" s="31" t="s">
        <v>57</v>
      </c>
      <c r="D5676" s="14" t="s">
        <v>2195</v>
      </c>
      <c r="E5676" s="14" t="s">
        <v>2216</v>
      </c>
      <c r="F5676" s="14" t="s">
        <v>789</v>
      </c>
      <c r="G5676" s="14" t="s">
        <v>6484</v>
      </c>
      <c r="H5676" s="20">
        <v>38584537</v>
      </c>
      <c r="I5676" s="20">
        <v>38584537</v>
      </c>
      <c r="J5676" s="21">
        <f>IFERROR((I5676/H5676),0)</f>
        <v>1</v>
      </c>
      <c r="K5676" s="20"/>
      <c r="L5676" s="20"/>
      <c r="M5676" s="21"/>
    </row>
    <row r="5677" spans="1:13" s="14" customFormat="1" ht="30" outlineLevel="2" x14ac:dyDescent="0.25">
      <c r="A5677" s="34"/>
      <c r="B5677" s="44" t="s">
        <v>2215</v>
      </c>
      <c r="C5677" s="31" t="s">
        <v>57</v>
      </c>
      <c r="D5677" s="14" t="s">
        <v>2195</v>
      </c>
      <c r="E5677" s="14" t="s">
        <v>2216</v>
      </c>
      <c r="F5677" s="14" t="s">
        <v>789</v>
      </c>
      <c r="G5677" s="14" t="s">
        <v>6491</v>
      </c>
      <c r="H5677" s="20">
        <v>213075247</v>
      </c>
      <c r="I5677" s="20">
        <v>213075247</v>
      </c>
      <c r="J5677" s="21">
        <f>IFERROR((I5677/H5677),0)</f>
        <v>1</v>
      </c>
      <c r="K5677" s="20"/>
      <c r="L5677" s="20"/>
      <c r="M5677" s="21"/>
    </row>
    <row r="5678" spans="1:13" s="14" customFormat="1" ht="30" outlineLevel="2" x14ac:dyDescent="0.25">
      <c r="A5678" s="34"/>
      <c r="B5678" s="44" t="s">
        <v>2215</v>
      </c>
      <c r="C5678" s="31" t="s">
        <v>57</v>
      </c>
      <c r="D5678" s="14" t="s">
        <v>2195</v>
      </c>
      <c r="E5678" s="14" t="s">
        <v>2216</v>
      </c>
      <c r="F5678" s="14" t="s">
        <v>789</v>
      </c>
      <c r="G5678" s="14" t="s">
        <v>6492</v>
      </c>
      <c r="H5678" s="20">
        <v>234586607</v>
      </c>
      <c r="I5678" s="20">
        <v>234586607</v>
      </c>
      <c r="J5678" s="21">
        <f>IFERROR((I5678/H5678),0)</f>
        <v>1</v>
      </c>
      <c r="K5678" s="20"/>
      <c r="L5678" s="20"/>
      <c r="M5678" s="22"/>
    </row>
    <row r="5679" spans="1:13" s="14" customFormat="1" ht="30" outlineLevel="2" x14ac:dyDescent="0.25">
      <c r="A5679" s="34"/>
      <c r="B5679" s="44" t="s">
        <v>2215</v>
      </c>
      <c r="C5679" s="31" t="s">
        <v>57</v>
      </c>
      <c r="D5679" s="14" t="s">
        <v>2195</v>
      </c>
      <c r="E5679" s="14" t="s">
        <v>2216</v>
      </c>
      <c r="F5679" s="14" t="s">
        <v>789</v>
      </c>
      <c r="G5679" s="14" t="s">
        <v>6493</v>
      </c>
      <c r="H5679" s="20">
        <v>-308402604</v>
      </c>
      <c r="I5679" s="20"/>
      <c r="J5679" s="21">
        <f>IFERROR((I5679/H5679),0)</f>
        <v>0</v>
      </c>
      <c r="K5679" s="20"/>
      <c r="L5679" s="20"/>
      <c r="M5679" s="21"/>
    </row>
    <row r="5680" spans="1:13" s="14" customFormat="1" ht="45" outlineLevel="1" x14ac:dyDescent="0.25">
      <c r="A5680" s="34"/>
      <c r="B5680" s="46" t="s">
        <v>7394</v>
      </c>
      <c r="C5680" s="40" t="str">
        <f>C5679</f>
        <v>ASIGNACIÓN PARA LA INVERSIÓN LOCAL SEGÚN NBI Y CUARTA, QUINTA, Y SEXTA CATEGORÍA</v>
      </c>
      <c r="D5680" s="39" t="str">
        <f>D5679</f>
        <v xml:space="preserve">CALDAS                                            </v>
      </c>
      <c r="E5680" s="39" t="str">
        <f>E5679</f>
        <v>17616</v>
      </c>
      <c r="F5680" s="39" t="str">
        <f>F5679</f>
        <v xml:space="preserve">RISARALDA                                         </v>
      </c>
      <c r="G5680" s="39" t="s">
        <v>10656</v>
      </c>
      <c r="H5680" s="20">
        <f>SUBTOTAL(9,H5673:H5679)</f>
        <v>2490573466</v>
      </c>
      <c r="I5680" s="20">
        <f>SUBTOTAL(9,I5673:I5679)</f>
        <v>2235741689.5999999</v>
      </c>
      <c r="J5680" s="42">
        <f>+I5680/H5680</f>
        <v>0.89768148585904828</v>
      </c>
      <c r="K5680" s="20">
        <f>SUBTOTAL(9,K5673:K5679)</f>
        <v>1139463593.1500001</v>
      </c>
      <c r="L5680" s="20">
        <f>SUBTOTAL(9,L5673:L5679)</f>
        <v>978778641.60000002</v>
      </c>
      <c r="M5680" s="7">
        <f>IFERROR((L5680/K5680),"N.A")</f>
        <v>0.85898193455589644</v>
      </c>
    </row>
    <row r="5681" spans="1:13" s="14" customFormat="1" ht="30" outlineLevel="2" x14ac:dyDescent="0.25">
      <c r="A5681" s="34"/>
      <c r="B5681" s="44" t="s">
        <v>2217</v>
      </c>
      <c r="C5681" s="31" t="s">
        <v>57</v>
      </c>
      <c r="D5681" s="14" t="s">
        <v>2195</v>
      </c>
      <c r="E5681" s="14" t="s">
        <v>2218</v>
      </c>
      <c r="F5681" s="14" t="s">
        <v>1497</v>
      </c>
      <c r="G5681" s="14" t="s">
        <v>16</v>
      </c>
      <c r="H5681" s="15">
        <v>2859855587</v>
      </c>
      <c r="I5681" s="15">
        <v>1815267138.8999996</v>
      </c>
      <c r="J5681" s="16">
        <f>IFERROR((I5681/H5681),0)</f>
        <v>0.63474084046468304</v>
      </c>
      <c r="K5681" s="15">
        <v>2113277434.0699995</v>
      </c>
      <c r="L5681" s="15">
        <v>1815267138.8999996</v>
      </c>
      <c r="M5681" s="17">
        <f>L5681/K5681</f>
        <v>0.85898193471168793</v>
      </c>
    </row>
    <row r="5682" spans="1:13" s="14" customFormat="1" ht="30" outlineLevel="2" x14ac:dyDescent="0.25">
      <c r="A5682" s="34"/>
      <c r="B5682" s="44" t="s">
        <v>2217</v>
      </c>
      <c r="C5682" s="31" t="s">
        <v>57</v>
      </c>
      <c r="D5682" s="14" t="s">
        <v>2195</v>
      </c>
      <c r="E5682" s="14" t="s">
        <v>2218</v>
      </c>
      <c r="F5682" s="14" t="s">
        <v>1497</v>
      </c>
      <c r="G5682" s="14" t="s">
        <v>5818</v>
      </c>
      <c r="H5682" s="20">
        <v>64650570</v>
      </c>
      <c r="I5682" s="20">
        <v>64650570</v>
      </c>
      <c r="J5682" s="21">
        <f>IFERROR((I5682/H5682),0)</f>
        <v>1</v>
      </c>
      <c r="K5682" s="20"/>
      <c r="L5682" s="20"/>
      <c r="M5682" s="21"/>
    </row>
    <row r="5683" spans="1:13" s="14" customFormat="1" ht="30" outlineLevel="2" x14ac:dyDescent="0.25">
      <c r="A5683" s="34"/>
      <c r="B5683" s="44" t="s">
        <v>2217</v>
      </c>
      <c r="C5683" s="31" t="s">
        <v>57</v>
      </c>
      <c r="D5683" s="14" t="s">
        <v>2195</v>
      </c>
      <c r="E5683" s="14" t="s">
        <v>2218</v>
      </c>
      <c r="F5683" s="14" t="s">
        <v>1497</v>
      </c>
      <c r="G5683" s="14" t="s">
        <v>6109</v>
      </c>
      <c r="H5683" s="20">
        <v>1696324239</v>
      </c>
      <c r="I5683" s="20">
        <v>1696324239</v>
      </c>
      <c r="J5683" s="21">
        <f>IFERROR((I5683/H5683),0)</f>
        <v>1</v>
      </c>
      <c r="K5683" s="20"/>
      <c r="L5683" s="20"/>
      <c r="M5683" s="21"/>
    </row>
    <row r="5684" spans="1:13" s="14" customFormat="1" ht="30" outlineLevel="2" x14ac:dyDescent="0.25">
      <c r="A5684" s="34"/>
      <c r="B5684" s="44" t="s">
        <v>2217</v>
      </c>
      <c r="C5684" s="31" t="s">
        <v>57</v>
      </c>
      <c r="D5684" s="14" t="s">
        <v>2195</v>
      </c>
      <c r="E5684" s="14" t="s">
        <v>2218</v>
      </c>
      <c r="F5684" s="14" t="s">
        <v>1497</v>
      </c>
      <c r="G5684" s="14" t="s">
        <v>6481</v>
      </c>
      <c r="H5684" s="20">
        <v>17688</v>
      </c>
      <c r="I5684" s="20">
        <v>17688</v>
      </c>
      <c r="J5684" s="21">
        <f>IFERROR((I5684/H5684),0)</f>
        <v>1</v>
      </c>
      <c r="K5684" s="20"/>
      <c r="L5684" s="20"/>
      <c r="M5684" s="21"/>
    </row>
    <row r="5685" spans="1:13" s="14" customFormat="1" ht="30" outlineLevel="2" x14ac:dyDescent="0.25">
      <c r="A5685" s="34"/>
      <c r="B5685" s="44" t="s">
        <v>2217</v>
      </c>
      <c r="C5685" s="31" t="s">
        <v>57</v>
      </c>
      <c r="D5685" s="14" t="s">
        <v>2195</v>
      </c>
      <c r="E5685" s="14" t="s">
        <v>2218</v>
      </c>
      <c r="F5685" s="14" t="s">
        <v>1497</v>
      </c>
      <c r="G5685" s="14" t="s">
        <v>6484</v>
      </c>
      <c r="H5685" s="20">
        <v>71559839</v>
      </c>
      <c r="I5685" s="20">
        <v>71559839</v>
      </c>
      <c r="J5685" s="21">
        <f>IFERROR((I5685/H5685),0)</f>
        <v>1</v>
      </c>
      <c r="K5685" s="20"/>
      <c r="L5685" s="20"/>
      <c r="M5685" s="21"/>
    </row>
    <row r="5686" spans="1:13" s="14" customFormat="1" ht="30" outlineLevel="2" x14ac:dyDescent="0.25">
      <c r="A5686" s="34"/>
      <c r="B5686" s="44" t="s">
        <v>2217</v>
      </c>
      <c r="C5686" s="31" t="s">
        <v>57</v>
      </c>
      <c r="D5686" s="14" t="s">
        <v>2195</v>
      </c>
      <c r="E5686" s="14" t="s">
        <v>2218</v>
      </c>
      <c r="F5686" s="14" t="s">
        <v>1497</v>
      </c>
      <c r="G5686" s="14" t="s">
        <v>6491</v>
      </c>
      <c r="H5686" s="20">
        <v>285607319</v>
      </c>
      <c r="I5686" s="20">
        <v>285607319</v>
      </c>
      <c r="J5686" s="21">
        <f>IFERROR((I5686/H5686),0)</f>
        <v>1</v>
      </c>
      <c r="K5686" s="20"/>
      <c r="L5686" s="20"/>
      <c r="M5686" s="21"/>
    </row>
    <row r="5687" spans="1:13" s="14" customFormat="1" ht="30" outlineLevel="2" x14ac:dyDescent="0.25">
      <c r="A5687" s="34"/>
      <c r="B5687" s="44" t="s">
        <v>2217</v>
      </c>
      <c r="C5687" s="31" t="s">
        <v>57</v>
      </c>
      <c r="D5687" s="14" t="s">
        <v>2195</v>
      </c>
      <c r="E5687" s="14" t="s">
        <v>2218</v>
      </c>
      <c r="F5687" s="14" t="s">
        <v>1497</v>
      </c>
      <c r="G5687" s="14" t="s">
        <v>6492</v>
      </c>
      <c r="H5687" s="20">
        <v>435070137</v>
      </c>
      <c r="I5687" s="20">
        <v>435070137</v>
      </c>
      <c r="J5687" s="21">
        <f>IFERROR((I5687/H5687),0)</f>
        <v>1</v>
      </c>
      <c r="K5687" s="20"/>
      <c r="L5687" s="20"/>
      <c r="M5687" s="22"/>
    </row>
    <row r="5688" spans="1:13" s="14" customFormat="1" ht="30" outlineLevel="2" x14ac:dyDescent="0.25">
      <c r="A5688" s="34"/>
      <c r="B5688" s="44" t="s">
        <v>2217</v>
      </c>
      <c r="C5688" s="31" t="s">
        <v>57</v>
      </c>
      <c r="D5688" s="14" t="s">
        <v>2195</v>
      </c>
      <c r="E5688" s="14" t="s">
        <v>2218</v>
      </c>
      <c r="F5688" s="14" t="s">
        <v>1497</v>
      </c>
      <c r="G5688" s="14" t="s">
        <v>6493</v>
      </c>
      <c r="H5688" s="20">
        <v>-571971117</v>
      </c>
      <c r="I5688" s="20"/>
      <c r="J5688" s="21">
        <f>IFERROR((I5688/H5688),0)</f>
        <v>0</v>
      </c>
      <c r="K5688" s="20"/>
      <c r="L5688" s="20"/>
      <c r="M5688" s="21"/>
    </row>
    <row r="5689" spans="1:13" s="14" customFormat="1" ht="45" outlineLevel="1" x14ac:dyDescent="0.25">
      <c r="A5689" s="34"/>
      <c r="B5689" s="46" t="s">
        <v>7395</v>
      </c>
      <c r="C5689" s="40" t="str">
        <f>C5688</f>
        <v>ASIGNACIÓN PARA LA INVERSIÓN LOCAL SEGÚN NBI Y CUARTA, QUINTA, Y SEXTA CATEGORÍA</v>
      </c>
      <c r="D5689" s="39" t="str">
        <f>D5688</f>
        <v xml:space="preserve">CALDAS                                            </v>
      </c>
      <c r="E5689" s="39" t="str">
        <f>E5688</f>
        <v>17614</v>
      </c>
      <c r="F5689" s="39" t="str">
        <f>F5688</f>
        <v xml:space="preserve">RIOSUCIO                                          </v>
      </c>
      <c r="G5689" s="39" t="s">
        <v>10656</v>
      </c>
      <c r="H5689" s="20">
        <f>SUBTOTAL(9,H5681:H5688)</f>
        <v>4841114262</v>
      </c>
      <c r="I5689" s="20">
        <f>SUBTOTAL(9,I5681:I5688)</f>
        <v>4368496930.8999996</v>
      </c>
      <c r="J5689" s="42">
        <f>+I5689/H5689</f>
        <v>0.90237426643494489</v>
      </c>
      <c r="K5689" s="20">
        <f>SUBTOTAL(9,K5681:K5688)</f>
        <v>2113277434.0699995</v>
      </c>
      <c r="L5689" s="20">
        <f>SUBTOTAL(9,L5681:L5688)</f>
        <v>1815267138.8999996</v>
      </c>
      <c r="M5689" s="7">
        <f>IFERROR((L5689/K5689),"N.A")</f>
        <v>0.85898193471168793</v>
      </c>
    </row>
    <row r="5690" spans="1:13" s="14" customFormat="1" ht="30" outlineLevel="2" x14ac:dyDescent="0.25">
      <c r="A5690" s="34"/>
      <c r="B5690" s="44" t="s">
        <v>2219</v>
      </c>
      <c r="C5690" s="31" t="s">
        <v>57</v>
      </c>
      <c r="D5690" s="14" t="s">
        <v>2195</v>
      </c>
      <c r="E5690" s="14" t="s">
        <v>2220</v>
      </c>
      <c r="F5690" s="14" t="s">
        <v>2221</v>
      </c>
      <c r="G5690" s="14" t="s">
        <v>16</v>
      </c>
      <c r="H5690" s="15">
        <v>1870384422</v>
      </c>
      <c r="I5690" s="15">
        <v>1187209380.02</v>
      </c>
      <c r="J5690" s="16">
        <f>IFERROR((I5690/H5690),0)</f>
        <v>0.63474084046878354</v>
      </c>
      <c r="K5690" s="15">
        <v>1382112163.3100002</v>
      </c>
      <c r="L5690" s="15">
        <v>1187209380.02</v>
      </c>
      <c r="M5690" s="17">
        <f>L5690/K5690</f>
        <v>0.85898193470547979</v>
      </c>
    </row>
    <row r="5691" spans="1:13" s="14" customFormat="1" ht="30" outlineLevel="2" x14ac:dyDescent="0.25">
      <c r="A5691" s="34"/>
      <c r="B5691" s="44" t="s">
        <v>2219</v>
      </c>
      <c r="C5691" s="31" t="s">
        <v>57</v>
      </c>
      <c r="D5691" s="14" t="s">
        <v>2195</v>
      </c>
      <c r="E5691" s="14" t="s">
        <v>2220</v>
      </c>
      <c r="F5691" s="14" t="s">
        <v>2221</v>
      </c>
      <c r="G5691" s="14" t="s">
        <v>6109</v>
      </c>
      <c r="H5691" s="20">
        <v>2074131976</v>
      </c>
      <c r="I5691" s="20">
        <v>2074131976</v>
      </c>
      <c r="J5691" s="21">
        <f>IFERROR((I5691/H5691),0)</f>
        <v>1</v>
      </c>
      <c r="K5691" s="20"/>
      <c r="L5691" s="20"/>
      <c r="M5691" s="21"/>
    </row>
    <row r="5692" spans="1:13" s="14" customFormat="1" ht="30" outlineLevel="2" x14ac:dyDescent="0.25">
      <c r="A5692" s="34"/>
      <c r="B5692" s="44" t="s">
        <v>2219</v>
      </c>
      <c r="C5692" s="31" t="s">
        <v>57</v>
      </c>
      <c r="D5692" s="14" t="s">
        <v>2195</v>
      </c>
      <c r="E5692" s="14" t="s">
        <v>2220</v>
      </c>
      <c r="F5692" s="14" t="s">
        <v>2221</v>
      </c>
      <c r="G5692" s="14" t="s">
        <v>6481</v>
      </c>
      <c r="H5692" s="20">
        <v>11568</v>
      </c>
      <c r="I5692" s="20">
        <v>11568</v>
      </c>
      <c r="J5692" s="21">
        <f>IFERROR((I5692/H5692),0)</f>
        <v>1</v>
      </c>
      <c r="K5692" s="20"/>
      <c r="L5692" s="20"/>
      <c r="M5692" s="21"/>
    </row>
    <row r="5693" spans="1:13" s="14" customFormat="1" ht="30" outlineLevel="2" x14ac:dyDescent="0.25">
      <c r="A5693" s="34"/>
      <c r="B5693" s="44" t="s">
        <v>2219</v>
      </c>
      <c r="C5693" s="31" t="s">
        <v>57</v>
      </c>
      <c r="D5693" s="14" t="s">
        <v>2195</v>
      </c>
      <c r="E5693" s="14" t="s">
        <v>2220</v>
      </c>
      <c r="F5693" s="14" t="s">
        <v>2221</v>
      </c>
      <c r="G5693" s="14" t="s">
        <v>6484</v>
      </c>
      <c r="H5693" s="20">
        <v>46801107</v>
      </c>
      <c r="I5693" s="20">
        <v>46801107</v>
      </c>
      <c r="J5693" s="21">
        <f>IFERROR((I5693/H5693),0)</f>
        <v>1</v>
      </c>
      <c r="K5693" s="20"/>
      <c r="L5693" s="20"/>
      <c r="M5693" s="21"/>
    </row>
    <row r="5694" spans="1:13" s="14" customFormat="1" ht="30" outlineLevel="2" x14ac:dyDescent="0.25">
      <c r="A5694" s="34"/>
      <c r="B5694" s="44" t="s">
        <v>2219</v>
      </c>
      <c r="C5694" s="31" t="s">
        <v>57</v>
      </c>
      <c r="D5694" s="14" t="s">
        <v>2195</v>
      </c>
      <c r="E5694" s="14" t="s">
        <v>2220</v>
      </c>
      <c r="F5694" s="14" t="s">
        <v>2221</v>
      </c>
      <c r="G5694" s="14" t="s">
        <v>6491</v>
      </c>
      <c r="H5694" s="20">
        <v>53247256</v>
      </c>
      <c r="I5694" s="20">
        <v>53247256</v>
      </c>
      <c r="J5694" s="21">
        <f>IFERROR((I5694/H5694),0)</f>
        <v>1</v>
      </c>
      <c r="K5694" s="20"/>
      <c r="L5694" s="20"/>
      <c r="M5694" s="21"/>
    </row>
    <row r="5695" spans="1:13" s="14" customFormat="1" ht="30" outlineLevel="2" x14ac:dyDescent="0.25">
      <c r="A5695" s="34"/>
      <c r="B5695" s="44" t="s">
        <v>2219</v>
      </c>
      <c r="C5695" s="31" t="s">
        <v>57</v>
      </c>
      <c r="D5695" s="14" t="s">
        <v>2195</v>
      </c>
      <c r="E5695" s="14" t="s">
        <v>2220</v>
      </c>
      <c r="F5695" s="14" t="s">
        <v>2221</v>
      </c>
      <c r="G5695" s="14" t="s">
        <v>6492</v>
      </c>
      <c r="H5695" s="20">
        <v>284541783</v>
      </c>
      <c r="I5695" s="20">
        <v>284541783</v>
      </c>
      <c r="J5695" s="21">
        <f>IFERROR((I5695/H5695),0)</f>
        <v>1</v>
      </c>
      <c r="K5695" s="20"/>
      <c r="L5695" s="20"/>
      <c r="M5695" s="22"/>
    </row>
    <row r="5696" spans="1:13" s="14" customFormat="1" ht="30" outlineLevel="2" x14ac:dyDescent="0.25">
      <c r="A5696" s="34"/>
      <c r="B5696" s="44" t="s">
        <v>2219</v>
      </c>
      <c r="C5696" s="31" t="s">
        <v>57</v>
      </c>
      <c r="D5696" s="14" t="s">
        <v>2195</v>
      </c>
      <c r="E5696" s="14" t="s">
        <v>2220</v>
      </c>
      <c r="F5696" s="14" t="s">
        <v>2221</v>
      </c>
      <c r="G5696" s="14" t="s">
        <v>6493</v>
      </c>
      <c r="H5696" s="20">
        <v>-374076884</v>
      </c>
      <c r="I5696" s="20"/>
      <c r="J5696" s="21">
        <f>IFERROR((I5696/H5696),0)</f>
        <v>0</v>
      </c>
      <c r="K5696" s="20"/>
      <c r="L5696" s="20"/>
      <c r="M5696" s="21"/>
    </row>
    <row r="5697" spans="1:13" s="14" customFormat="1" ht="45" outlineLevel="1" x14ac:dyDescent="0.25">
      <c r="A5697" s="34"/>
      <c r="B5697" s="46" t="s">
        <v>7396</v>
      </c>
      <c r="C5697" s="40" t="str">
        <f>C5696</f>
        <v>ASIGNACIÓN PARA LA INVERSIÓN LOCAL SEGÚN NBI Y CUARTA, QUINTA, Y SEXTA CATEGORÍA</v>
      </c>
      <c r="D5697" s="39" t="str">
        <f>D5696</f>
        <v xml:space="preserve">CALDAS                                            </v>
      </c>
      <c r="E5697" s="39" t="str">
        <f>E5696</f>
        <v>17541</v>
      </c>
      <c r="F5697" s="39" t="str">
        <f>F5696</f>
        <v xml:space="preserve">PENSILVANIA                                       </v>
      </c>
      <c r="G5697" s="39" t="s">
        <v>10656</v>
      </c>
      <c r="H5697" s="20">
        <f>SUBTOTAL(9,H5690:H5696)</f>
        <v>3955041228</v>
      </c>
      <c r="I5697" s="20">
        <f>SUBTOTAL(9,I5690:I5696)</f>
        <v>3645943070.02</v>
      </c>
      <c r="J5697" s="42">
        <f>+I5697/H5697</f>
        <v>0.9218470452869828</v>
      </c>
      <c r="K5697" s="20">
        <f>SUBTOTAL(9,K5690:K5696)</f>
        <v>1382112163.3100002</v>
      </c>
      <c r="L5697" s="20">
        <f>SUBTOTAL(9,L5690:L5696)</f>
        <v>1187209380.02</v>
      </c>
      <c r="M5697" s="7">
        <f>IFERROR((L5697/K5697),"N.A")</f>
        <v>0.85898193470547979</v>
      </c>
    </row>
    <row r="5698" spans="1:13" s="14" customFormat="1" ht="30" outlineLevel="2" x14ac:dyDescent="0.25">
      <c r="A5698" s="34"/>
      <c r="B5698" s="44" t="s">
        <v>2222</v>
      </c>
      <c r="C5698" s="31" t="s">
        <v>57</v>
      </c>
      <c r="D5698" s="14" t="s">
        <v>2195</v>
      </c>
      <c r="E5698" s="14" t="s">
        <v>2223</v>
      </c>
      <c r="F5698" s="14" t="s">
        <v>1416</v>
      </c>
      <c r="G5698" s="14" t="s">
        <v>16</v>
      </c>
      <c r="H5698" s="15">
        <v>1558784592</v>
      </c>
      <c r="I5698" s="15">
        <v>989424242.02999997</v>
      </c>
      <c r="J5698" s="16">
        <f>IFERROR((I5698/H5698),0)</f>
        <v>0.63474084046501789</v>
      </c>
      <c r="K5698" s="15">
        <v>1151856869.1999998</v>
      </c>
      <c r="L5698" s="15">
        <v>989424242.02999997</v>
      </c>
      <c r="M5698" s="17">
        <f>L5698/K5698</f>
        <v>0.85898193472352657</v>
      </c>
    </row>
    <row r="5699" spans="1:13" s="14" customFormat="1" ht="30" outlineLevel="2" x14ac:dyDescent="0.25">
      <c r="A5699" s="34"/>
      <c r="B5699" s="44" t="s">
        <v>2222</v>
      </c>
      <c r="C5699" s="31" t="s">
        <v>57</v>
      </c>
      <c r="D5699" s="14" t="s">
        <v>2195</v>
      </c>
      <c r="E5699" s="14" t="s">
        <v>2223</v>
      </c>
      <c r="F5699" s="14" t="s">
        <v>1416</v>
      </c>
      <c r="G5699" s="14" t="s">
        <v>6109</v>
      </c>
      <c r="H5699" s="20">
        <v>1566641065</v>
      </c>
      <c r="I5699" s="20">
        <v>1566641065</v>
      </c>
      <c r="J5699" s="21">
        <f>IFERROR((I5699/H5699),0)</f>
        <v>1</v>
      </c>
      <c r="K5699" s="20"/>
      <c r="L5699" s="20"/>
      <c r="M5699" s="21"/>
    </row>
    <row r="5700" spans="1:13" s="14" customFormat="1" ht="30" outlineLevel="2" x14ac:dyDescent="0.25">
      <c r="A5700" s="34"/>
      <c r="B5700" s="44" t="s">
        <v>2222</v>
      </c>
      <c r="C5700" s="31" t="s">
        <v>57</v>
      </c>
      <c r="D5700" s="14" t="s">
        <v>2195</v>
      </c>
      <c r="E5700" s="14" t="s">
        <v>2223</v>
      </c>
      <c r="F5700" s="14" t="s">
        <v>1416</v>
      </c>
      <c r="G5700" s="14" t="s">
        <v>6481</v>
      </c>
      <c r="H5700" s="20">
        <v>9641</v>
      </c>
      <c r="I5700" s="20">
        <v>9641</v>
      </c>
      <c r="J5700" s="21">
        <f>IFERROR((I5700/H5700),0)</f>
        <v>1</v>
      </c>
      <c r="K5700" s="20"/>
      <c r="L5700" s="20"/>
      <c r="M5700" s="21"/>
    </row>
    <row r="5701" spans="1:13" s="14" customFormat="1" ht="30" outlineLevel="2" x14ac:dyDescent="0.25">
      <c r="A5701" s="34"/>
      <c r="B5701" s="44" t="s">
        <v>2222</v>
      </c>
      <c r="C5701" s="31" t="s">
        <v>57</v>
      </c>
      <c r="D5701" s="14" t="s">
        <v>2195</v>
      </c>
      <c r="E5701" s="14" t="s">
        <v>2223</v>
      </c>
      <c r="F5701" s="14" t="s">
        <v>1416</v>
      </c>
      <c r="G5701" s="14" t="s">
        <v>6484</v>
      </c>
      <c r="H5701" s="20">
        <v>39004198</v>
      </c>
      <c r="I5701" s="20">
        <v>39004198</v>
      </c>
      <c r="J5701" s="21">
        <f>IFERROR((I5701/H5701),0)</f>
        <v>1</v>
      </c>
      <c r="K5701" s="20"/>
      <c r="L5701" s="20"/>
      <c r="M5701" s="21"/>
    </row>
    <row r="5702" spans="1:13" s="14" customFormat="1" ht="30" outlineLevel="2" x14ac:dyDescent="0.25">
      <c r="A5702" s="34"/>
      <c r="B5702" s="44" t="s">
        <v>2222</v>
      </c>
      <c r="C5702" s="31" t="s">
        <v>57</v>
      </c>
      <c r="D5702" s="14" t="s">
        <v>2195</v>
      </c>
      <c r="E5702" s="14" t="s">
        <v>2223</v>
      </c>
      <c r="F5702" s="14" t="s">
        <v>1416</v>
      </c>
      <c r="G5702" s="14" t="s">
        <v>6492</v>
      </c>
      <c r="H5702" s="20">
        <v>237138067</v>
      </c>
      <c r="I5702" s="20">
        <v>237138067</v>
      </c>
      <c r="J5702" s="21">
        <f>IFERROR((I5702/H5702),0)</f>
        <v>1</v>
      </c>
      <c r="K5702" s="20"/>
      <c r="L5702" s="20"/>
      <c r="M5702" s="22"/>
    </row>
    <row r="5703" spans="1:13" s="14" customFormat="1" ht="30" outlineLevel="2" x14ac:dyDescent="0.25">
      <c r="A5703" s="34"/>
      <c r="B5703" s="44" t="s">
        <v>2222</v>
      </c>
      <c r="C5703" s="31" t="s">
        <v>57</v>
      </c>
      <c r="D5703" s="14" t="s">
        <v>2195</v>
      </c>
      <c r="E5703" s="14" t="s">
        <v>2223</v>
      </c>
      <c r="F5703" s="14" t="s">
        <v>1416</v>
      </c>
      <c r="G5703" s="14" t="s">
        <v>6493</v>
      </c>
      <c r="H5703" s="20">
        <v>-311756918</v>
      </c>
      <c r="I5703" s="20"/>
      <c r="J5703" s="21">
        <f>IFERROR((I5703/H5703),0)</f>
        <v>0</v>
      </c>
      <c r="K5703" s="20"/>
      <c r="L5703" s="20"/>
      <c r="M5703" s="21"/>
    </row>
    <row r="5704" spans="1:13" s="14" customFormat="1" ht="45" outlineLevel="1" x14ac:dyDescent="0.25">
      <c r="A5704" s="34"/>
      <c r="B5704" s="46" t="s">
        <v>7397</v>
      </c>
      <c r="C5704" s="40" t="str">
        <f>C5703</f>
        <v>ASIGNACIÓN PARA LA INVERSIÓN LOCAL SEGÚN NBI Y CUARTA, QUINTA, Y SEXTA CATEGORÍA</v>
      </c>
      <c r="D5704" s="39" t="str">
        <f>D5703</f>
        <v xml:space="preserve">CALDAS                                            </v>
      </c>
      <c r="E5704" s="39" t="str">
        <f>E5703</f>
        <v>17524</v>
      </c>
      <c r="F5704" s="39" t="str">
        <f>F5703</f>
        <v xml:space="preserve">PALESTINA                                         </v>
      </c>
      <c r="G5704" s="39" t="s">
        <v>10656</v>
      </c>
      <c r="H5704" s="20">
        <f>SUBTOTAL(9,H5698:H5703)</f>
        <v>3089820645</v>
      </c>
      <c r="I5704" s="20">
        <f>SUBTOTAL(9,I5698:I5703)</f>
        <v>2832217213.0299997</v>
      </c>
      <c r="J5704" s="42">
        <f>+I5704/H5704</f>
        <v>0.91662835433931789</v>
      </c>
      <c r="K5704" s="20">
        <f>SUBTOTAL(9,K5698:K5703)</f>
        <v>1151856869.1999998</v>
      </c>
      <c r="L5704" s="20">
        <f>SUBTOTAL(9,L5698:L5703)</f>
        <v>989424242.02999997</v>
      </c>
      <c r="M5704" s="7">
        <f>IFERROR((L5704/K5704),"N.A")</f>
        <v>0.85898193472352657</v>
      </c>
    </row>
    <row r="5705" spans="1:13" s="14" customFormat="1" ht="30" outlineLevel="2" x14ac:dyDescent="0.25">
      <c r="A5705" s="34"/>
      <c r="B5705" s="44" t="s">
        <v>2224</v>
      </c>
      <c r="C5705" s="31" t="s">
        <v>57</v>
      </c>
      <c r="D5705" s="14" t="s">
        <v>2195</v>
      </c>
      <c r="E5705" s="14" t="s">
        <v>2225</v>
      </c>
      <c r="F5705" s="14" t="s">
        <v>2226</v>
      </c>
      <c r="G5705" s="14" t="s">
        <v>16</v>
      </c>
      <c r="H5705" s="15">
        <v>1921316473</v>
      </c>
      <c r="I5705" s="15">
        <v>1219538032.8900001</v>
      </c>
      <c r="J5705" s="16">
        <f>IFERROR((I5705/H5705),0)</f>
        <v>0.63474084047474888</v>
      </c>
      <c r="K5705" s="15">
        <v>1419748173.6199999</v>
      </c>
      <c r="L5705" s="15">
        <v>1219538032.8900001</v>
      </c>
      <c r="M5705" s="17">
        <f>L5705/K5705</f>
        <v>0.85898193464865369</v>
      </c>
    </row>
    <row r="5706" spans="1:13" s="14" customFormat="1" ht="30" outlineLevel="2" x14ac:dyDescent="0.25">
      <c r="A5706" s="34"/>
      <c r="B5706" s="44" t="s">
        <v>2224</v>
      </c>
      <c r="C5706" s="31" t="s">
        <v>57</v>
      </c>
      <c r="D5706" s="14" t="s">
        <v>2195</v>
      </c>
      <c r="E5706" s="14" t="s">
        <v>2225</v>
      </c>
      <c r="F5706" s="14" t="s">
        <v>2226</v>
      </c>
      <c r="G5706" s="14" t="s">
        <v>6109</v>
      </c>
      <c r="H5706" s="20">
        <v>2124376732</v>
      </c>
      <c r="I5706" s="20">
        <v>2124376732</v>
      </c>
      <c r="J5706" s="21">
        <f>IFERROR((I5706/H5706),0)</f>
        <v>1</v>
      </c>
      <c r="K5706" s="20"/>
      <c r="L5706" s="20"/>
      <c r="M5706" s="21"/>
    </row>
    <row r="5707" spans="1:13" s="14" customFormat="1" ht="30" outlineLevel="2" x14ac:dyDescent="0.25">
      <c r="A5707" s="34"/>
      <c r="B5707" s="44" t="s">
        <v>2224</v>
      </c>
      <c r="C5707" s="31" t="s">
        <v>57</v>
      </c>
      <c r="D5707" s="14" t="s">
        <v>2195</v>
      </c>
      <c r="E5707" s="14" t="s">
        <v>2225</v>
      </c>
      <c r="F5707" s="14" t="s">
        <v>2226</v>
      </c>
      <c r="G5707" s="14" t="s">
        <v>6481</v>
      </c>
      <c r="H5707" s="20">
        <v>11883</v>
      </c>
      <c r="I5707" s="20">
        <v>11883</v>
      </c>
      <c r="J5707" s="21">
        <f>IFERROR((I5707/H5707),0)</f>
        <v>1</v>
      </c>
      <c r="K5707" s="20"/>
      <c r="L5707" s="20"/>
      <c r="M5707" s="21"/>
    </row>
    <row r="5708" spans="1:13" s="14" customFormat="1" ht="30" outlineLevel="2" x14ac:dyDescent="0.25">
      <c r="A5708" s="34"/>
      <c r="B5708" s="44" t="s">
        <v>2224</v>
      </c>
      <c r="C5708" s="31" t="s">
        <v>57</v>
      </c>
      <c r="D5708" s="14" t="s">
        <v>2195</v>
      </c>
      <c r="E5708" s="14" t="s">
        <v>2225</v>
      </c>
      <c r="F5708" s="14" t="s">
        <v>2226</v>
      </c>
      <c r="G5708" s="14" t="s">
        <v>6484</v>
      </c>
      <c r="H5708" s="20">
        <v>48075538</v>
      </c>
      <c r="I5708" s="20">
        <v>48075538</v>
      </c>
      <c r="J5708" s="21">
        <f>IFERROR((I5708/H5708),0)</f>
        <v>1</v>
      </c>
      <c r="K5708" s="20"/>
      <c r="L5708" s="20"/>
      <c r="M5708" s="21"/>
    </row>
    <row r="5709" spans="1:13" s="14" customFormat="1" ht="30" outlineLevel="2" x14ac:dyDescent="0.25">
      <c r="A5709" s="34"/>
      <c r="B5709" s="44" t="s">
        <v>2224</v>
      </c>
      <c r="C5709" s="31" t="s">
        <v>57</v>
      </c>
      <c r="D5709" s="14" t="s">
        <v>2195</v>
      </c>
      <c r="E5709" s="14" t="s">
        <v>2225</v>
      </c>
      <c r="F5709" s="14" t="s">
        <v>2226</v>
      </c>
      <c r="G5709" s="14" t="s">
        <v>6492</v>
      </c>
      <c r="H5709" s="20">
        <v>292290081</v>
      </c>
      <c r="I5709" s="20">
        <v>292290081</v>
      </c>
      <c r="J5709" s="21">
        <f>IFERROR((I5709/H5709),0)</f>
        <v>1</v>
      </c>
      <c r="K5709" s="20"/>
      <c r="L5709" s="20"/>
      <c r="M5709" s="22"/>
    </row>
    <row r="5710" spans="1:13" s="14" customFormat="1" ht="30" outlineLevel="2" x14ac:dyDescent="0.25">
      <c r="A5710" s="34"/>
      <c r="B5710" s="44" t="s">
        <v>2224</v>
      </c>
      <c r="C5710" s="31" t="s">
        <v>57</v>
      </c>
      <c r="D5710" s="14" t="s">
        <v>2195</v>
      </c>
      <c r="E5710" s="14" t="s">
        <v>2225</v>
      </c>
      <c r="F5710" s="14" t="s">
        <v>2226</v>
      </c>
      <c r="G5710" s="14" t="s">
        <v>6493</v>
      </c>
      <c r="H5710" s="20">
        <v>-384263295</v>
      </c>
      <c r="I5710" s="20"/>
      <c r="J5710" s="21">
        <f>IFERROR((I5710/H5710),0)</f>
        <v>0</v>
      </c>
      <c r="K5710" s="20"/>
      <c r="L5710" s="20"/>
      <c r="M5710" s="21"/>
    </row>
    <row r="5711" spans="1:13" s="14" customFormat="1" ht="45" outlineLevel="1" x14ac:dyDescent="0.25">
      <c r="A5711" s="34"/>
      <c r="B5711" s="46" t="s">
        <v>7398</v>
      </c>
      <c r="C5711" s="40" t="str">
        <f>C5710</f>
        <v>ASIGNACIÓN PARA LA INVERSIÓN LOCAL SEGÚN NBI Y CUARTA, QUINTA, Y SEXTA CATEGORÍA</v>
      </c>
      <c r="D5711" s="39" t="str">
        <f>D5710</f>
        <v xml:space="preserve">CALDAS                                            </v>
      </c>
      <c r="E5711" s="39" t="str">
        <f>E5710</f>
        <v>17513</v>
      </c>
      <c r="F5711" s="39" t="str">
        <f>F5710</f>
        <v xml:space="preserve">PÁCORA                                            </v>
      </c>
      <c r="G5711" s="39" t="s">
        <v>10656</v>
      </c>
      <c r="H5711" s="20">
        <f>SUBTOTAL(9,H5705:H5710)</f>
        <v>4001807412</v>
      </c>
      <c r="I5711" s="20">
        <f>SUBTOTAL(9,I5705:I5710)</f>
        <v>3684292266.8900003</v>
      </c>
      <c r="J5711" s="42">
        <f>+I5711/H5711</f>
        <v>0.92065706506567901</v>
      </c>
      <c r="K5711" s="20">
        <f>SUBTOTAL(9,K5705:K5710)</f>
        <v>1419748173.6199999</v>
      </c>
      <c r="L5711" s="20">
        <f>SUBTOTAL(9,L5705:L5710)</f>
        <v>1219538032.8900001</v>
      </c>
      <c r="M5711" s="7">
        <f>IFERROR((L5711/K5711),"N.A")</f>
        <v>0.85898193464865369</v>
      </c>
    </row>
    <row r="5712" spans="1:13" s="14" customFormat="1" ht="30" outlineLevel="2" x14ac:dyDescent="0.25">
      <c r="A5712" s="34"/>
      <c r="B5712" s="44" t="s">
        <v>2227</v>
      </c>
      <c r="C5712" s="31" t="s">
        <v>57</v>
      </c>
      <c r="D5712" s="14" t="s">
        <v>2195</v>
      </c>
      <c r="E5712" s="14" t="s">
        <v>2228</v>
      </c>
      <c r="F5712" s="14" t="s">
        <v>2229</v>
      </c>
      <c r="G5712" s="14" t="s">
        <v>16</v>
      </c>
      <c r="H5712" s="15">
        <v>1582480644</v>
      </c>
      <c r="I5712" s="15">
        <v>1004465093.9800001</v>
      </c>
      <c r="J5712" s="16">
        <f>IFERROR((I5712/H5712),0)</f>
        <v>0.63474084045731949</v>
      </c>
      <c r="K5712" s="15">
        <v>1169366960.3300002</v>
      </c>
      <c r="L5712" s="15">
        <v>1004465093.9800001</v>
      </c>
      <c r="M5712" s="17">
        <f>L5712/K5712</f>
        <v>0.85898193471836759</v>
      </c>
    </row>
    <row r="5713" spans="1:13" s="14" customFormat="1" ht="30" outlineLevel="2" x14ac:dyDescent="0.25">
      <c r="A5713" s="34"/>
      <c r="B5713" s="44" t="s">
        <v>2227</v>
      </c>
      <c r="C5713" s="31" t="s">
        <v>57</v>
      </c>
      <c r="D5713" s="14" t="s">
        <v>2195</v>
      </c>
      <c r="E5713" s="14" t="s">
        <v>2228</v>
      </c>
      <c r="F5713" s="14" t="s">
        <v>2229</v>
      </c>
      <c r="G5713" s="14" t="s">
        <v>6109</v>
      </c>
      <c r="H5713" s="20">
        <v>1783628180</v>
      </c>
      <c r="I5713" s="20">
        <v>1783628180</v>
      </c>
      <c r="J5713" s="21">
        <f>IFERROR((I5713/H5713),0)</f>
        <v>1</v>
      </c>
      <c r="K5713" s="20"/>
      <c r="L5713" s="20"/>
      <c r="M5713" s="21"/>
    </row>
    <row r="5714" spans="1:13" s="14" customFormat="1" ht="30" outlineLevel="2" x14ac:dyDescent="0.25">
      <c r="A5714" s="34"/>
      <c r="B5714" s="44" t="s">
        <v>2227</v>
      </c>
      <c r="C5714" s="31" t="s">
        <v>57</v>
      </c>
      <c r="D5714" s="14" t="s">
        <v>2195</v>
      </c>
      <c r="E5714" s="14" t="s">
        <v>2228</v>
      </c>
      <c r="F5714" s="14" t="s">
        <v>2229</v>
      </c>
      <c r="G5714" s="14" t="s">
        <v>6481</v>
      </c>
      <c r="H5714" s="20">
        <v>9787</v>
      </c>
      <c r="I5714" s="20">
        <v>9787</v>
      </c>
      <c r="J5714" s="21">
        <f>IFERROR((I5714/H5714),0)</f>
        <v>1</v>
      </c>
      <c r="K5714" s="20"/>
      <c r="L5714" s="20"/>
      <c r="M5714" s="21"/>
    </row>
    <row r="5715" spans="1:13" s="14" customFormat="1" ht="30" outlineLevel="2" x14ac:dyDescent="0.25">
      <c r="A5715" s="34"/>
      <c r="B5715" s="44" t="s">
        <v>2227</v>
      </c>
      <c r="C5715" s="31" t="s">
        <v>57</v>
      </c>
      <c r="D5715" s="14" t="s">
        <v>2195</v>
      </c>
      <c r="E5715" s="14" t="s">
        <v>2228</v>
      </c>
      <c r="F5715" s="14" t="s">
        <v>2229</v>
      </c>
      <c r="G5715" s="14" t="s">
        <v>6484</v>
      </c>
      <c r="H5715" s="20">
        <v>39597125</v>
      </c>
      <c r="I5715" s="20">
        <v>39597125</v>
      </c>
      <c r="J5715" s="21">
        <f>IFERROR((I5715/H5715),0)</f>
        <v>1</v>
      </c>
      <c r="K5715" s="20"/>
      <c r="L5715" s="20"/>
      <c r="M5715" s="21"/>
    </row>
    <row r="5716" spans="1:13" s="14" customFormat="1" ht="30" outlineLevel="2" x14ac:dyDescent="0.25">
      <c r="A5716" s="34"/>
      <c r="B5716" s="44" t="s">
        <v>2227</v>
      </c>
      <c r="C5716" s="31" t="s">
        <v>57</v>
      </c>
      <c r="D5716" s="14" t="s">
        <v>2195</v>
      </c>
      <c r="E5716" s="14" t="s">
        <v>2228</v>
      </c>
      <c r="F5716" s="14" t="s">
        <v>2229</v>
      </c>
      <c r="G5716" s="14" t="s">
        <v>6492</v>
      </c>
      <c r="H5716" s="20">
        <v>240742950</v>
      </c>
      <c r="I5716" s="20">
        <v>240742950</v>
      </c>
      <c r="J5716" s="21">
        <f>IFERROR((I5716/H5716),0)</f>
        <v>1</v>
      </c>
      <c r="K5716" s="20"/>
      <c r="L5716" s="20"/>
      <c r="M5716" s="22"/>
    </row>
    <row r="5717" spans="1:13" s="14" customFormat="1" ht="30" outlineLevel="2" x14ac:dyDescent="0.25">
      <c r="A5717" s="34"/>
      <c r="B5717" s="44" t="s">
        <v>2227</v>
      </c>
      <c r="C5717" s="31" t="s">
        <v>57</v>
      </c>
      <c r="D5717" s="14" t="s">
        <v>2195</v>
      </c>
      <c r="E5717" s="14" t="s">
        <v>2228</v>
      </c>
      <c r="F5717" s="14" t="s">
        <v>2229</v>
      </c>
      <c r="G5717" s="14" t="s">
        <v>6493</v>
      </c>
      <c r="H5717" s="20">
        <v>-316496129</v>
      </c>
      <c r="I5717" s="20"/>
      <c r="J5717" s="21">
        <f>IFERROR((I5717/H5717),0)</f>
        <v>0</v>
      </c>
      <c r="K5717" s="20"/>
      <c r="L5717" s="20"/>
      <c r="M5717" s="21"/>
    </row>
    <row r="5718" spans="1:13" s="14" customFormat="1" ht="45" outlineLevel="1" x14ac:dyDescent="0.25">
      <c r="A5718" s="34"/>
      <c r="B5718" s="46" t="s">
        <v>7399</v>
      </c>
      <c r="C5718" s="40" t="str">
        <f>C5717</f>
        <v>ASIGNACIÓN PARA LA INVERSIÓN LOCAL SEGÚN NBI Y CUARTA, QUINTA, Y SEXTA CATEGORÍA</v>
      </c>
      <c r="D5718" s="39" t="str">
        <f>D5717</f>
        <v xml:space="preserve">CALDAS                                            </v>
      </c>
      <c r="E5718" s="39" t="str">
        <f>E5717</f>
        <v>17495</v>
      </c>
      <c r="F5718" s="39" t="str">
        <f>F5717</f>
        <v xml:space="preserve">NORCASIA                                          </v>
      </c>
      <c r="G5718" s="39" t="s">
        <v>10656</v>
      </c>
      <c r="H5718" s="20">
        <f>SUBTOTAL(9,H5712:H5717)</f>
        <v>3329962557</v>
      </c>
      <c r="I5718" s="20">
        <f>SUBTOTAL(9,I5712:I5717)</f>
        <v>3068443135.98</v>
      </c>
      <c r="J5718" s="42">
        <f>+I5718/H5718</f>
        <v>0.92146475627173241</v>
      </c>
      <c r="K5718" s="20">
        <f>SUBTOTAL(9,K5712:K5717)</f>
        <v>1169366960.3300002</v>
      </c>
      <c r="L5718" s="20">
        <f>SUBTOTAL(9,L5712:L5717)</f>
        <v>1004465093.9800001</v>
      </c>
      <c r="M5718" s="7">
        <f>IFERROR((L5718/K5718),"N.A")</f>
        <v>0.85898193471836759</v>
      </c>
    </row>
    <row r="5719" spans="1:13" s="14" customFormat="1" ht="30" outlineLevel="2" x14ac:dyDescent="0.25">
      <c r="A5719" s="34"/>
      <c r="B5719" s="44" t="s">
        <v>2230</v>
      </c>
      <c r="C5719" s="31" t="s">
        <v>57</v>
      </c>
      <c r="D5719" s="14" t="s">
        <v>2195</v>
      </c>
      <c r="E5719" s="14" t="s">
        <v>2231</v>
      </c>
      <c r="F5719" s="14" t="s">
        <v>2232</v>
      </c>
      <c r="G5719" s="14" t="s">
        <v>16</v>
      </c>
      <c r="H5719" s="15">
        <v>2030530689</v>
      </c>
      <c r="I5719" s="15">
        <v>1288860756.1399999</v>
      </c>
      <c r="J5719" s="16">
        <f>IFERROR((I5719/H5719),0)</f>
        <v>0.63474084047197565</v>
      </c>
      <c r="K5719" s="15">
        <v>1500451527.6199999</v>
      </c>
      <c r="L5719" s="15">
        <v>1288860756.1399999</v>
      </c>
      <c r="M5719" s="17">
        <f>L5719/K5719</f>
        <v>0.85898193471426365</v>
      </c>
    </row>
    <row r="5720" spans="1:13" s="14" customFormat="1" ht="30" outlineLevel="2" x14ac:dyDescent="0.25">
      <c r="A5720" s="34"/>
      <c r="B5720" s="44" t="s">
        <v>2230</v>
      </c>
      <c r="C5720" s="31" t="s">
        <v>57</v>
      </c>
      <c r="D5720" s="14" t="s">
        <v>2195</v>
      </c>
      <c r="E5720" s="14" t="s">
        <v>2231</v>
      </c>
      <c r="F5720" s="14" t="s">
        <v>2232</v>
      </c>
      <c r="G5720" s="14" t="s">
        <v>6109</v>
      </c>
      <c r="H5720" s="20">
        <v>2737248467</v>
      </c>
      <c r="I5720" s="20">
        <v>2737248467</v>
      </c>
      <c r="J5720" s="21">
        <f>IFERROR((I5720/H5720),0)</f>
        <v>1</v>
      </c>
      <c r="K5720" s="20"/>
      <c r="L5720" s="20"/>
      <c r="M5720" s="21"/>
    </row>
    <row r="5721" spans="1:13" s="14" customFormat="1" ht="30" outlineLevel="2" x14ac:dyDescent="0.25">
      <c r="A5721" s="34"/>
      <c r="B5721" s="44" t="s">
        <v>2230</v>
      </c>
      <c r="C5721" s="31" t="s">
        <v>57</v>
      </c>
      <c r="D5721" s="14" t="s">
        <v>2195</v>
      </c>
      <c r="E5721" s="14" t="s">
        <v>2231</v>
      </c>
      <c r="F5721" s="14" t="s">
        <v>2232</v>
      </c>
      <c r="G5721" s="14" t="s">
        <v>6481</v>
      </c>
      <c r="H5721" s="20">
        <v>12559</v>
      </c>
      <c r="I5721" s="20">
        <v>12559</v>
      </c>
      <c r="J5721" s="21">
        <f>IFERROR((I5721/H5721),0)</f>
        <v>1</v>
      </c>
      <c r="K5721" s="20"/>
      <c r="L5721" s="20"/>
      <c r="M5721" s="21"/>
    </row>
    <row r="5722" spans="1:13" s="14" customFormat="1" ht="30" outlineLevel="2" x14ac:dyDescent="0.25">
      <c r="A5722" s="34"/>
      <c r="B5722" s="44" t="s">
        <v>2230</v>
      </c>
      <c r="C5722" s="31" t="s">
        <v>57</v>
      </c>
      <c r="D5722" s="14" t="s">
        <v>2195</v>
      </c>
      <c r="E5722" s="14" t="s">
        <v>2231</v>
      </c>
      <c r="F5722" s="14" t="s">
        <v>2232</v>
      </c>
      <c r="G5722" s="14" t="s">
        <v>6484</v>
      </c>
      <c r="H5722" s="20">
        <v>50808317</v>
      </c>
      <c r="I5722" s="20">
        <v>50808317</v>
      </c>
      <c r="J5722" s="21">
        <f>IFERROR((I5722/H5722),0)</f>
        <v>1</v>
      </c>
      <c r="K5722" s="20"/>
      <c r="L5722" s="20"/>
      <c r="M5722" s="21"/>
    </row>
    <row r="5723" spans="1:13" s="14" customFormat="1" ht="30" outlineLevel="2" x14ac:dyDescent="0.25">
      <c r="A5723" s="34"/>
      <c r="B5723" s="44" t="s">
        <v>2230</v>
      </c>
      <c r="C5723" s="31" t="s">
        <v>57</v>
      </c>
      <c r="D5723" s="14" t="s">
        <v>2195</v>
      </c>
      <c r="E5723" s="14" t="s">
        <v>2231</v>
      </c>
      <c r="F5723" s="14" t="s">
        <v>2232</v>
      </c>
      <c r="G5723" s="14" t="s">
        <v>6492</v>
      </c>
      <c r="H5723" s="20">
        <v>308904852</v>
      </c>
      <c r="I5723" s="20">
        <v>308904852</v>
      </c>
      <c r="J5723" s="21">
        <f>IFERROR((I5723/H5723),0)</f>
        <v>1</v>
      </c>
      <c r="K5723" s="20"/>
      <c r="L5723" s="20"/>
      <c r="M5723" s="22"/>
    </row>
    <row r="5724" spans="1:13" s="14" customFormat="1" ht="30" outlineLevel="2" x14ac:dyDescent="0.25">
      <c r="A5724" s="34"/>
      <c r="B5724" s="44" t="s">
        <v>2230</v>
      </c>
      <c r="C5724" s="31" t="s">
        <v>57</v>
      </c>
      <c r="D5724" s="14" t="s">
        <v>2195</v>
      </c>
      <c r="E5724" s="14" t="s">
        <v>2231</v>
      </c>
      <c r="F5724" s="14" t="s">
        <v>2232</v>
      </c>
      <c r="G5724" s="14" t="s">
        <v>6493</v>
      </c>
      <c r="H5724" s="20">
        <v>-406106138</v>
      </c>
      <c r="I5724" s="20"/>
      <c r="J5724" s="21">
        <f>IFERROR((I5724/H5724),0)</f>
        <v>0</v>
      </c>
      <c r="K5724" s="20"/>
      <c r="L5724" s="20"/>
      <c r="M5724" s="21"/>
    </row>
    <row r="5725" spans="1:13" s="14" customFormat="1" ht="45" outlineLevel="1" x14ac:dyDescent="0.25">
      <c r="A5725" s="34"/>
      <c r="B5725" s="46" t="s">
        <v>7400</v>
      </c>
      <c r="C5725" s="40" t="str">
        <f>C5724</f>
        <v>ASIGNACIÓN PARA LA INVERSIÓN LOCAL SEGÚN NBI Y CUARTA, QUINTA, Y SEXTA CATEGORÍA</v>
      </c>
      <c r="D5725" s="39" t="str">
        <f>D5724</f>
        <v xml:space="preserve">CALDAS                                            </v>
      </c>
      <c r="E5725" s="39" t="str">
        <f>E5724</f>
        <v>17486</v>
      </c>
      <c r="F5725" s="39" t="str">
        <f>F5724</f>
        <v xml:space="preserve">NEIRA                                             </v>
      </c>
      <c r="G5725" s="39" t="s">
        <v>10656</v>
      </c>
      <c r="H5725" s="20">
        <f>SUBTOTAL(9,H5719:H5724)</f>
        <v>4721398746</v>
      </c>
      <c r="I5725" s="20">
        <f>SUBTOTAL(9,I5719:I5724)</f>
        <v>4385834951.1399994</v>
      </c>
      <c r="J5725" s="42">
        <f>+I5725/H5725</f>
        <v>0.9289270377461144</v>
      </c>
      <c r="K5725" s="20">
        <f>SUBTOTAL(9,K5719:K5724)</f>
        <v>1500451527.6199999</v>
      </c>
      <c r="L5725" s="20">
        <f>SUBTOTAL(9,L5719:L5724)</f>
        <v>1288860756.1399999</v>
      </c>
      <c r="M5725" s="7">
        <f>IFERROR((L5725/K5725),"N.A")</f>
        <v>0.85898193471426365</v>
      </c>
    </row>
    <row r="5726" spans="1:13" s="14" customFormat="1" ht="30" outlineLevel="2" x14ac:dyDescent="0.25">
      <c r="A5726" s="34"/>
      <c r="B5726" s="44" t="s">
        <v>2233</v>
      </c>
      <c r="C5726" s="31" t="s">
        <v>57</v>
      </c>
      <c r="D5726" s="14" t="s">
        <v>2195</v>
      </c>
      <c r="E5726" s="14" t="s">
        <v>2234</v>
      </c>
      <c r="F5726" s="14" t="s">
        <v>2235</v>
      </c>
      <c r="G5726" s="14" t="s">
        <v>16</v>
      </c>
      <c r="H5726" s="15">
        <v>697929531</v>
      </c>
      <c r="I5726" s="15">
        <v>443004377.10000008</v>
      </c>
      <c r="J5726" s="16">
        <f>IFERROR((I5726/H5726),0)</f>
        <v>0.63474084047605672</v>
      </c>
      <c r="K5726" s="15">
        <v>515731890.58000004</v>
      </c>
      <c r="L5726" s="15">
        <v>443004377.10000008</v>
      </c>
      <c r="M5726" s="17">
        <f>L5726/K5726</f>
        <v>0.85898193458967709</v>
      </c>
    </row>
    <row r="5727" spans="1:13" s="14" customFormat="1" ht="30" outlineLevel="2" x14ac:dyDescent="0.25">
      <c r="A5727" s="34"/>
      <c r="B5727" s="44" t="s">
        <v>2233</v>
      </c>
      <c r="C5727" s="31" t="s">
        <v>57</v>
      </c>
      <c r="D5727" s="14" t="s">
        <v>2195</v>
      </c>
      <c r="E5727" s="14" t="s">
        <v>2234</v>
      </c>
      <c r="F5727" s="14" t="s">
        <v>2235</v>
      </c>
      <c r="G5727" s="14" t="s">
        <v>5818</v>
      </c>
      <c r="H5727" s="20">
        <v>426861403</v>
      </c>
      <c r="I5727" s="20">
        <v>426861403</v>
      </c>
      <c r="J5727" s="21">
        <f>IFERROR((I5727/H5727),0)</f>
        <v>1</v>
      </c>
      <c r="K5727" s="20"/>
      <c r="L5727" s="20"/>
      <c r="M5727" s="21"/>
    </row>
    <row r="5728" spans="1:13" s="14" customFormat="1" ht="30" outlineLevel="2" x14ac:dyDescent="0.25">
      <c r="A5728" s="34"/>
      <c r="B5728" s="44" t="s">
        <v>2233</v>
      </c>
      <c r="C5728" s="31" t="s">
        <v>57</v>
      </c>
      <c r="D5728" s="14" t="s">
        <v>2195</v>
      </c>
      <c r="E5728" s="14" t="s">
        <v>2234</v>
      </c>
      <c r="F5728" s="14" t="s">
        <v>2235</v>
      </c>
      <c r="G5728" s="14" t="s">
        <v>6109</v>
      </c>
      <c r="H5728" s="20">
        <v>532528675</v>
      </c>
      <c r="I5728" s="20">
        <v>532528675</v>
      </c>
      <c r="J5728" s="21">
        <f>IFERROR((I5728/H5728),0)</f>
        <v>1</v>
      </c>
      <c r="K5728" s="20"/>
      <c r="L5728" s="20"/>
      <c r="M5728" s="21"/>
    </row>
    <row r="5729" spans="1:13" s="14" customFormat="1" ht="30" outlineLevel="2" x14ac:dyDescent="0.25">
      <c r="A5729" s="34"/>
      <c r="B5729" s="44" t="s">
        <v>2233</v>
      </c>
      <c r="C5729" s="31" t="s">
        <v>57</v>
      </c>
      <c r="D5729" s="14" t="s">
        <v>2195</v>
      </c>
      <c r="E5729" s="14" t="s">
        <v>2234</v>
      </c>
      <c r="F5729" s="14" t="s">
        <v>2235</v>
      </c>
      <c r="G5729" s="14" t="s">
        <v>6481</v>
      </c>
      <c r="H5729" s="20">
        <v>4317</v>
      </c>
      <c r="I5729" s="20">
        <v>4317</v>
      </c>
      <c r="J5729" s="21">
        <f>IFERROR((I5729/H5729),0)</f>
        <v>1</v>
      </c>
      <c r="K5729" s="20"/>
      <c r="L5729" s="20"/>
      <c r="M5729" s="21"/>
    </row>
    <row r="5730" spans="1:13" s="14" customFormat="1" ht="30" outlineLevel="2" x14ac:dyDescent="0.25">
      <c r="A5730" s="34"/>
      <c r="B5730" s="44" t="s">
        <v>2233</v>
      </c>
      <c r="C5730" s="31" t="s">
        <v>57</v>
      </c>
      <c r="D5730" s="14" t="s">
        <v>2195</v>
      </c>
      <c r="E5730" s="14" t="s">
        <v>2234</v>
      </c>
      <c r="F5730" s="14" t="s">
        <v>2235</v>
      </c>
      <c r="G5730" s="14" t="s">
        <v>6484</v>
      </c>
      <c r="H5730" s="20">
        <v>17463723</v>
      </c>
      <c r="I5730" s="20">
        <v>17463723</v>
      </c>
      <c r="J5730" s="21">
        <f>IFERROR((I5730/H5730),0)</f>
        <v>1</v>
      </c>
      <c r="K5730" s="20"/>
      <c r="L5730" s="20"/>
      <c r="M5730" s="21"/>
    </row>
    <row r="5731" spans="1:13" s="14" customFormat="1" ht="30" outlineLevel="2" x14ac:dyDescent="0.25">
      <c r="A5731" s="34"/>
      <c r="B5731" s="44" t="s">
        <v>2233</v>
      </c>
      <c r="C5731" s="31" t="s">
        <v>57</v>
      </c>
      <c r="D5731" s="14" t="s">
        <v>2195</v>
      </c>
      <c r="E5731" s="14" t="s">
        <v>2234</v>
      </c>
      <c r="F5731" s="14" t="s">
        <v>2235</v>
      </c>
      <c r="G5731" s="14" t="s">
        <v>6492</v>
      </c>
      <c r="H5731" s="20">
        <v>106176095</v>
      </c>
      <c r="I5731" s="20">
        <v>106176095</v>
      </c>
      <c r="J5731" s="21">
        <f>IFERROR((I5731/H5731),0)</f>
        <v>1</v>
      </c>
      <c r="K5731" s="20"/>
      <c r="L5731" s="20"/>
      <c r="M5731" s="22"/>
    </row>
    <row r="5732" spans="1:13" s="14" customFormat="1" ht="30" outlineLevel="2" x14ac:dyDescent="0.25">
      <c r="A5732" s="34"/>
      <c r="B5732" s="44" t="s">
        <v>2233</v>
      </c>
      <c r="C5732" s="31" t="s">
        <v>57</v>
      </c>
      <c r="D5732" s="14" t="s">
        <v>2195</v>
      </c>
      <c r="E5732" s="14" t="s">
        <v>2234</v>
      </c>
      <c r="F5732" s="14" t="s">
        <v>2235</v>
      </c>
      <c r="G5732" s="14" t="s">
        <v>6493</v>
      </c>
      <c r="H5732" s="20">
        <v>-139585906</v>
      </c>
      <c r="I5732" s="20"/>
      <c r="J5732" s="21">
        <f>IFERROR((I5732/H5732),0)</f>
        <v>0</v>
      </c>
      <c r="K5732" s="20"/>
      <c r="L5732" s="20"/>
      <c r="M5732" s="21"/>
    </row>
    <row r="5733" spans="1:13" s="14" customFormat="1" ht="45" outlineLevel="1" x14ac:dyDescent="0.25">
      <c r="A5733" s="34"/>
      <c r="B5733" s="46" t="s">
        <v>7401</v>
      </c>
      <c r="C5733" s="40" t="str">
        <f>C5732</f>
        <v>ASIGNACIÓN PARA LA INVERSIÓN LOCAL SEGÚN NBI Y CUARTA, QUINTA, Y SEXTA CATEGORÍA</v>
      </c>
      <c r="D5733" s="39" t="str">
        <f>D5732</f>
        <v xml:space="preserve">CALDAS                                            </v>
      </c>
      <c r="E5733" s="39" t="str">
        <f>E5732</f>
        <v>17446</v>
      </c>
      <c r="F5733" s="39" t="str">
        <f>F5732</f>
        <v xml:space="preserve">MARULANDA                                         </v>
      </c>
      <c r="G5733" s="39" t="s">
        <v>10656</v>
      </c>
      <c r="H5733" s="20">
        <f>SUBTOTAL(9,H5726:H5732)</f>
        <v>1641377838</v>
      </c>
      <c r="I5733" s="20">
        <f>SUBTOTAL(9,I5726:I5732)</f>
        <v>1526038590.1000001</v>
      </c>
      <c r="J5733" s="42">
        <f>+I5733/H5733</f>
        <v>0.92973022711179076</v>
      </c>
      <c r="K5733" s="20">
        <f>SUBTOTAL(9,K5726:K5732)</f>
        <v>515731890.58000004</v>
      </c>
      <c r="L5733" s="20">
        <f>SUBTOTAL(9,L5726:L5732)</f>
        <v>443004377.10000008</v>
      </c>
      <c r="M5733" s="7">
        <f>IFERROR((L5733/K5733),"N.A")</f>
        <v>0.85898193458967709</v>
      </c>
    </row>
    <row r="5734" spans="1:13" s="14" customFormat="1" ht="30" outlineLevel="2" x14ac:dyDescent="0.25">
      <c r="A5734" s="34"/>
      <c r="B5734" s="44" t="s">
        <v>2236</v>
      </c>
      <c r="C5734" s="31" t="s">
        <v>57</v>
      </c>
      <c r="D5734" s="14" t="s">
        <v>2195</v>
      </c>
      <c r="E5734" s="14" t="s">
        <v>2237</v>
      </c>
      <c r="F5734" s="14" t="s">
        <v>2238</v>
      </c>
      <c r="G5734" s="14" t="s">
        <v>16</v>
      </c>
      <c r="H5734" s="15">
        <v>1770423996</v>
      </c>
      <c r="I5734" s="15">
        <v>1123760415.22</v>
      </c>
      <c r="J5734" s="16">
        <f>IFERROR((I5734/H5734),0)</f>
        <v>0.63474084047604606</v>
      </c>
      <c r="K5734" s="15">
        <v>1308246855.8000002</v>
      </c>
      <c r="L5734" s="15">
        <v>1123760415.22</v>
      </c>
      <c r="M5734" s="17">
        <f>L5734/K5734</f>
        <v>0.85898193466921369</v>
      </c>
    </row>
    <row r="5735" spans="1:13" s="14" customFormat="1" ht="30" outlineLevel="2" x14ac:dyDescent="0.25">
      <c r="A5735" s="34"/>
      <c r="B5735" s="44" t="s">
        <v>2236</v>
      </c>
      <c r="C5735" s="31" t="s">
        <v>57</v>
      </c>
      <c r="D5735" s="14" t="s">
        <v>2195</v>
      </c>
      <c r="E5735" s="14" t="s">
        <v>2237</v>
      </c>
      <c r="F5735" s="14" t="s">
        <v>2238</v>
      </c>
      <c r="G5735" s="14" t="s">
        <v>6109</v>
      </c>
      <c r="H5735" s="20">
        <v>519653223</v>
      </c>
      <c r="I5735" s="20">
        <v>519653223</v>
      </c>
      <c r="J5735" s="21">
        <f>IFERROR((I5735/H5735),0)</f>
        <v>1</v>
      </c>
      <c r="K5735" s="20"/>
      <c r="L5735" s="20"/>
      <c r="M5735" s="21"/>
    </row>
    <row r="5736" spans="1:13" s="14" customFormat="1" ht="30" outlineLevel="2" x14ac:dyDescent="0.25">
      <c r="A5736" s="34"/>
      <c r="B5736" s="44" t="s">
        <v>2236</v>
      </c>
      <c r="C5736" s="31" t="s">
        <v>57</v>
      </c>
      <c r="D5736" s="14" t="s">
        <v>2195</v>
      </c>
      <c r="E5736" s="14" t="s">
        <v>2237</v>
      </c>
      <c r="F5736" s="14" t="s">
        <v>2238</v>
      </c>
      <c r="G5736" s="14" t="s">
        <v>6481</v>
      </c>
      <c r="H5736" s="20">
        <v>10950</v>
      </c>
      <c r="I5736" s="20">
        <v>10950</v>
      </c>
      <c r="J5736" s="21">
        <f>IFERROR((I5736/H5736),0)</f>
        <v>1</v>
      </c>
      <c r="K5736" s="20"/>
      <c r="L5736" s="20"/>
      <c r="M5736" s="21"/>
    </row>
    <row r="5737" spans="1:13" s="14" customFormat="1" ht="30" outlineLevel="2" x14ac:dyDescent="0.25">
      <c r="A5737" s="34"/>
      <c r="B5737" s="44" t="s">
        <v>2236</v>
      </c>
      <c r="C5737" s="31" t="s">
        <v>57</v>
      </c>
      <c r="D5737" s="14" t="s">
        <v>2195</v>
      </c>
      <c r="E5737" s="14" t="s">
        <v>2237</v>
      </c>
      <c r="F5737" s="14" t="s">
        <v>2238</v>
      </c>
      <c r="G5737" s="14" t="s">
        <v>6484</v>
      </c>
      <c r="H5737" s="20">
        <v>44299879</v>
      </c>
      <c r="I5737" s="20">
        <v>44299879</v>
      </c>
      <c r="J5737" s="21">
        <f>IFERROR((I5737/H5737),0)</f>
        <v>1</v>
      </c>
      <c r="K5737" s="20"/>
      <c r="L5737" s="20"/>
      <c r="M5737" s="21"/>
    </row>
    <row r="5738" spans="1:13" s="14" customFormat="1" ht="30" outlineLevel="2" x14ac:dyDescent="0.25">
      <c r="A5738" s="34"/>
      <c r="B5738" s="44" t="s">
        <v>2236</v>
      </c>
      <c r="C5738" s="31" t="s">
        <v>57</v>
      </c>
      <c r="D5738" s="14" t="s">
        <v>2195</v>
      </c>
      <c r="E5738" s="14" t="s">
        <v>2237</v>
      </c>
      <c r="F5738" s="14" t="s">
        <v>2238</v>
      </c>
      <c r="G5738" s="14" t="s">
        <v>6492</v>
      </c>
      <c r="H5738" s="20">
        <v>269334793</v>
      </c>
      <c r="I5738" s="20">
        <v>269334793</v>
      </c>
      <c r="J5738" s="21">
        <f>IFERROR((I5738/H5738),0)</f>
        <v>1</v>
      </c>
      <c r="K5738" s="20"/>
      <c r="L5738" s="20"/>
      <c r="M5738" s="22"/>
    </row>
    <row r="5739" spans="1:13" s="14" customFormat="1" ht="30" outlineLevel="2" x14ac:dyDescent="0.25">
      <c r="A5739" s="34"/>
      <c r="B5739" s="44" t="s">
        <v>2236</v>
      </c>
      <c r="C5739" s="31" t="s">
        <v>57</v>
      </c>
      <c r="D5739" s="14" t="s">
        <v>2195</v>
      </c>
      <c r="E5739" s="14" t="s">
        <v>2237</v>
      </c>
      <c r="F5739" s="14" t="s">
        <v>2238</v>
      </c>
      <c r="G5739" s="14" t="s">
        <v>6493</v>
      </c>
      <c r="H5739" s="20">
        <v>-354084799</v>
      </c>
      <c r="I5739" s="20"/>
      <c r="J5739" s="21">
        <f>IFERROR((I5739/H5739),0)</f>
        <v>0</v>
      </c>
      <c r="K5739" s="20"/>
      <c r="L5739" s="20"/>
      <c r="M5739" s="21"/>
    </row>
    <row r="5740" spans="1:13" s="14" customFormat="1" ht="45" outlineLevel="1" x14ac:dyDescent="0.25">
      <c r="A5740" s="34"/>
      <c r="B5740" s="46" t="s">
        <v>7402</v>
      </c>
      <c r="C5740" s="40" t="str">
        <f>C5739</f>
        <v>ASIGNACIÓN PARA LA INVERSIÓN LOCAL SEGÚN NBI Y CUARTA, QUINTA, Y SEXTA CATEGORÍA</v>
      </c>
      <c r="D5740" s="39" t="str">
        <f>D5739</f>
        <v xml:space="preserve">CALDAS                                            </v>
      </c>
      <c r="E5740" s="39" t="str">
        <f>E5739</f>
        <v>17444</v>
      </c>
      <c r="F5740" s="39" t="str">
        <f>F5739</f>
        <v xml:space="preserve">MARQUETALIA                                       </v>
      </c>
      <c r="G5740" s="39" t="s">
        <v>10656</v>
      </c>
      <c r="H5740" s="20">
        <f>SUBTOTAL(9,H5734:H5739)</f>
        <v>2249638042</v>
      </c>
      <c r="I5740" s="20">
        <f>SUBTOTAL(9,I5734:I5739)</f>
        <v>1957059260.22</v>
      </c>
      <c r="J5740" s="42">
        <f>+I5740/H5740</f>
        <v>0.86994406374818944</v>
      </c>
      <c r="K5740" s="20">
        <f>SUBTOTAL(9,K5734:K5739)</f>
        <v>1308246855.8000002</v>
      </c>
      <c r="L5740" s="20">
        <f>SUBTOTAL(9,L5734:L5739)</f>
        <v>1123760415.22</v>
      </c>
      <c r="M5740" s="7">
        <f>IFERROR((L5740/K5740),"N.A")</f>
        <v>0.85898193466921369</v>
      </c>
    </row>
    <row r="5741" spans="1:13" s="14" customFormat="1" ht="30" outlineLevel="2" x14ac:dyDescent="0.25">
      <c r="A5741" s="34"/>
      <c r="B5741" s="44" t="s">
        <v>2239</v>
      </c>
      <c r="C5741" s="31" t="s">
        <v>57</v>
      </c>
      <c r="D5741" s="14" t="s">
        <v>2195</v>
      </c>
      <c r="E5741" s="14" t="s">
        <v>2240</v>
      </c>
      <c r="F5741" s="14" t="s">
        <v>2241</v>
      </c>
      <c r="G5741" s="14" t="s">
        <v>16</v>
      </c>
      <c r="H5741" s="15">
        <v>1651227909</v>
      </c>
      <c r="I5741" s="15">
        <v>1048101790.78</v>
      </c>
      <c r="J5741" s="16">
        <f>IFERROR((I5741/H5741),0)</f>
        <v>0.63474084047836909</v>
      </c>
      <c r="K5741" s="15">
        <v>1220167442.8600001</v>
      </c>
      <c r="L5741" s="15">
        <v>1048101790.78</v>
      </c>
      <c r="M5741" s="17">
        <f>L5741/K5741</f>
        <v>0.85898193474439177</v>
      </c>
    </row>
    <row r="5742" spans="1:13" s="14" customFormat="1" ht="30" outlineLevel="2" x14ac:dyDescent="0.25">
      <c r="A5742" s="34"/>
      <c r="B5742" s="44" t="s">
        <v>2239</v>
      </c>
      <c r="C5742" s="31" t="s">
        <v>57</v>
      </c>
      <c r="D5742" s="14" t="s">
        <v>2195</v>
      </c>
      <c r="E5742" s="14" t="s">
        <v>2240</v>
      </c>
      <c r="F5742" s="14" t="s">
        <v>2241</v>
      </c>
      <c r="G5742" s="14" t="s">
        <v>6109</v>
      </c>
      <c r="H5742" s="20">
        <v>2185052420</v>
      </c>
      <c r="I5742" s="20">
        <v>2185052420</v>
      </c>
      <c r="J5742" s="21">
        <f>IFERROR((I5742/H5742),0)</f>
        <v>1</v>
      </c>
      <c r="K5742" s="20"/>
      <c r="L5742" s="20"/>
      <c r="M5742" s="21"/>
    </row>
    <row r="5743" spans="1:13" s="14" customFormat="1" ht="30" outlineLevel="2" x14ac:dyDescent="0.25">
      <c r="A5743" s="34"/>
      <c r="B5743" s="44" t="s">
        <v>2239</v>
      </c>
      <c r="C5743" s="31" t="s">
        <v>57</v>
      </c>
      <c r="D5743" s="14" t="s">
        <v>2195</v>
      </c>
      <c r="E5743" s="14" t="s">
        <v>2240</v>
      </c>
      <c r="F5743" s="14" t="s">
        <v>2241</v>
      </c>
      <c r="G5743" s="14" t="s">
        <v>6481</v>
      </c>
      <c r="H5743" s="20">
        <v>10213</v>
      </c>
      <c r="I5743" s="20">
        <v>10213</v>
      </c>
      <c r="J5743" s="21">
        <f>IFERROR((I5743/H5743),0)</f>
        <v>1</v>
      </c>
      <c r="K5743" s="20"/>
      <c r="L5743" s="20"/>
      <c r="M5743" s="21"/>
    </row>
    <row r="5744" spans="1:13" s="14" customFormat="1" ht="30" outlineLevel="2" x14ac:dyDescent="0.25">
      <c r="A5744" s="34"/>
      <c r="B5744" s="44" t="s">
        <v>2239</v>
      </c>
      <c r="C5744" s="31" t="s">
        <v>57</v>
      </c>
      <c r="D5744" s="14" t="s">
        <v>2195</v>
      </c>
      <c r="E5744" s="14" t="s">
        <v>2240</v>
      </c>
      <c r="F5744" s="14" t="s">
        <v>2241</v>
      </c>
      <c r="G5744" s="14" t="s">
        <v>6484</v>
      </c>
      <c r="H5744" s="20">
        <v>41317332</v>
      </c>
      <c r="I5744" s="20">
        <v>41317332</v>
      </c>
      <c r="J5744" s="21">
        <f>IFERROR((I5744/H5744),0)</f>
        <v>1</v>
      </c>
      <c r="K5744" s="20"/>
      <c r="L5744" s="20"/>
      <c r="M5744" s="21"/>
    </row>
    <row r="5745" spans="1:13" s="14" customFormat="1" ht="30" outlineLevel="2" x14ac:dyDescent="0.25">
      <c r="A5745" s="34"/>
      <c r="B5745" s="44" t="s">
        <v>2239</v>
      </c>
      <c r="C5745" s="31" t="s">
        <v>57</v>
      </c>
      <c r="D5745" s="14" t="s">
        <v>2195</v>
      </c>
      <c r="E5745" s="14" t="s">
        <v>2240</v>
      </c>
      <c r="F5745" s="14" t="s">
        <v>2241</v>
      </c>
      <c r="G5745" s="14" t="s">
        <v>6492</v>
      </c>
      <c r="H5745" s="20">
        <v>251201479</v>
      </c>
      <c r="I5745" s="20">
        <v>251201479</v>
      </c>
      <c r="J5745" s="21">
        <f>IFERROR((I5745/H5745),0)</f>
        <v>1</v>
      </c>
      <c r="K5745" s="20"/>
      <c r="L5745" s="20"/>
      <c r="M5745" s="22"/>
    </row>
    <row r="5746" spans="1:13" s="14" customFormat="1" ht="30" outlineLevel="2" x14ac:dyDescent="0.25">
      <c r="A5746" s="34"/>
      <c r="B5746" s="44" t="s">
        <v>2239</v>
      </c>
      <c r="C5746" s="31" t="s">
        <v>57</v>
      </c>
      <c r="D5746" s="14" t="s">
        <v>2195</v>
      </c>
      <c r="E5746" s="14" t="s">
        <v>2240</v>
      </c>
      <c r="F5746" s="14" t="s">
        <v>2241</v>
      </c>
      <c r="G5746" s="14" t="s">
        <v>6493</v>
      </c>
      <c r="H5746" s="20">
        <v>-330245582</v>
      </c>
      <c r="I5746" s="20"/>
      <c r="J5746" s="21">
        <f>IFERROR((I5746/H5746),0)</f>
        <v>0</v>
      </c>
      <c r="K5746" s="20"/>
      <c r="L5746" s="20"/>
      <c r="M5746" s="21"/>
    </row>
    <row r="5747" spans="1:13" s="14" customFormat="1" ht="45" outlineLevel="1" x14ac:dyDescent="0.25">
      <c r="A5747" s="34"/>
      <c r="B5747" s="46" t="s">
        <v>7403</v>
      </c>
      <c r="C5747" s="40" t="str">
        <f>C5746</f>
        <v>ASIGNACIÓN PARA LA INVERSIÓN LOCAL SEGÚN NBI Y CUARTA, QUINTA, Y SEXTA CATEGORÍA</v>
      </c>
      <c r="D5747" s="39" t="str">
        <f>D5746</f>
        <v xml:space="preserve">CALDAS                                            </v>
      </c>
      <c r="E5747" s="39" t="str">
        <f>E5746</f>
        <v>17442</v>
      </c>
      <c r="F5747" s="39" t="str">
        <f>F5746</f>
        <v xml:space="preserve">MARMATO                                           </v>
      </c>
      <c r="G5747" s="39" t="s">
        <v>10656</v>
      </c>
      <c r="H5747" s="20">
        <f>SUBTOTAL(9,H5741:H5746)</f>
        <v>3798563771</v>
      </c>
      <c r="I5747" s="20">
        <f>SUBTOTAL(9,I5741:I5746)</f>
        <v>3525683234.7799997</v>
      </c>
      <c r="J5747" s="42">
        <f>+I5747/H5747</f>
        <v>0.92816218111084592</v>
      </c>
      <c r="K5747" s="20">
        <f>SUBTOTAL(9,K5741:K5746)</f>
        <v>1220167442.8600001</v>
      </c>
      <c r="L5747" s="20">
        <f>SUBTOTAL(9,L5741:L5746)</f>
        <v>1048101790.78</v>
      </c>
      <c r="M5747" s="7">
        <f>IFERROR((L5747/K5747),"N.A")</f>
        <v>0.85898193474439177</v>
      </c>
    </row>
    <row r="5748" spans="1:13" s="14" customFormat="1" ht="30" outlineLevel="2" x14ac:dyDescent="0.25">
      <c r="A5748" s="34"/>
      <c r="B5748" s="44" t="s">
        <v>2242</v>
      </c>
      <c r="C5748" s="31" t="s">
        <v>57</v>
      </c>
      <c r="D5748" s="14" t="s">
        <v>2195</v>
      </c>
      <c r="E5748" s="14" t="s">
        <v>2243</v>
      </c>
      <c r="F5748" s="14" t="s">
        <v>2244</v>
      </c>
      <c r="G5748" s="14" t="s">
        <v>16</v>
      </c>
      <c r="H5748" s="15">
        <v>2403000001</v>
      </c>
      <c r="I5748" s="15">
        <v>1525282240.24</v>
      </c>
      <c r="J5748" s="16">
        <f>IFERROR((I5748/H5748),0)</f>
        <v>0.63474084045162682</v>
      </c>
      <c r="K5748" s="15">
        <v>1775686052.0900002</v>
      </c>
      <c r="L5748" s="15">
        <v>1525282240.24</v>
      </c>
      <c r="M5748" s="17">
        <f>L5748/K5748</f>
        <v>0.85898193458507355</v>
      </c>
    </row>
    <row r="5749" spans="1:13" s="14" customFormat="1" ht="30" outlineLevel="2" x14ac:dyDescent="0.25">
      <c r="A5749" s="34"/>
      <c r="B5749" s="44" t="s">
        <v>2242</v>
      </c>
      <c r="C5749" s="31" t="s">
        <v>57</v>
      </c>
      <c r="D5749" s="14" t="s">
        <v>2195</v>
      </c>
      <c r="E5749" s="14" t="s">
        <v>2243</v>
      </c>
      <c r="F5749" s="14" t="s">
        <v>2244</v>
      </c>
      <c r="G5749" s="14" t="s">
        <v>6109</v>
      </c>
      <c r="H5749" s="20">
        <v>566406324</v>
      </c>
      <c r="I5749" s="20">
        <v>566406324</v>
      </c>
      <c r="J5749" s="21">
        <f>IFERROR((I5749/H5749),0)</f>
        <v>1</v>
      </c>
      <c r="K5749" s="20"/>
      <c r="L5749" s="20"/>
      <c r="M5749" s="21"/>
    </row>
    <row r="5750" spans="1:13" s="14" customFormat="1" ht="30" outlineLevel="2" x14ac:dyDescent="0.25">
      <c r="A5750" s="34"/>
      <c r="B5750" s="44" t="s">
        <v>2242</v>
      </c>
      <c r="C5750" s="31" t="s">
        <v>57</v>
      </c>
      <c r="D5750" s="14" t="s">
        <v>2195</v>
      </c>
      <c r="E5750" s="14" t="s">
        <v>2243</v>
      </c>
      <c r="F5750" s="14" t="s">
        <v>2244</v>
      </c>
      <c r="G5750" s="14" t="s">
        <v>6481</v>
      </c>
      <c r="H5750" s="20">
        <v>14862</v>
      </c>
      <c r="I5750" s="20">
        <v>14862</v>
      </c>
      <c r="J5750" s="21">
        <f>IFERROR((I5750/H5750),0)</f>
        <v>1</v>
      </c>
      <c r="K5750" s="20"/>
      <c r="L5750" s="20"/>
      <c r="M5750" s="21"/>
    </row>
    <row r="5751" spans="1:13" s="14" customFormat="1" ht="30" outlineLevel="2" x14ac:dyDescent="0.25">
      <c r="A5751" s="34"/>
      <c r="B5751" s="44" t="s">
        <v>2242</v>
      </c>
      <c r="C5751" s="31" t="s">
        <v>57</v>
      </c>
      <c r="D5751" s="14" t="s">
        <v>2195</v>
      </c>
      <c r="E5751" s="14" t="s">
        <v>2243</v>
      </c>
      <c r="F5751" s="14" t="s">
        <v>2244</v>
      </c>
      <c r="G5751" s="14" t="s">
        <v>6484</v>
      </c>
      <c r="H5751" s="20">
        <v>60128313</v>
      </c>
      <c r="I5751" s="20">
        <v>60128313</v>
      </c>
      <c r="J5751" s="21">
        <f>IFERROR((I5751/H5751),0)</f>
        <v>1</v>
      </c>
      <c r="K5751" s="20"/>
      <c r="L5751" s="20"/>
      <c r="M5751" s="21"/>
    </row>
    <row r="5752" spans="1:13" s="14" customFormat="1" ht="30" outlineLevel="2" x14ac:dyDescent="0.25">
      <c r="A5752" s="34"/>
      <c r="B5752" s="44" t="s">
        <v>2242</v>
      </c>
      <c r="C5752" s="31" t="s">
        <v>57</v>
      </c>
      <c r="D5752" s="14" t="s">
        <v>2195</v>
      </c>
      <c r="E5752" s="14" t="s">
        <v>2243</v>
      </c>
      <c r="F5752" s="14" t="s">
        <v>2244</v>
      </c>
      <c r="G5752" s="14" t="s">
        <v>6492</v>
      </c>
      <c r="H5752" s="20">
        <v>365568648</v>
      </c>
      <c r="I5752" s="20">
        <v>365568648</v>
      </c>
      <c r="J5752" s="21">
        <f>IFERROR((I5752/H5752),0)</f>
        <v>1</v>
      </c>
      <c r="K5752" s="20"/>
      <c r="L5752" s="20"/>
      <c r="M5752" s="22"/>
    </row>
    <row r="5753" spans="1:13" s="14" customFormat="1" ht="30" outlineLevel="2" x14ac:dyDescent="0.25">
      <c r="A5753" s="34"/>
      <c r="B5753" s="44" t="s">
        <v>2242</v>
      </c>
      <c r="C5753" s="31" t="s">
        <v>57</v>
      </c>
      <c r="D5753" s="14" t="s">
        <v>2195</v>
      </c>
      <c r="E5753" s="14" t="s">
        <v>2243</v>
      </c>
      <c r="F5753" s="14" t="s">
        <v>2244</v>
      </c>
      <c r="G5753" s="14" t="s">
        <v>6493</v>
      </c>
      <c r="H5753" s="20">
        <v>-480600000</v>
      </c>
      <c r="I5753" s="20"/>
      <c r="J5753" s="21">
        <f>IFERROR((I5753/H5753),0)</f>
        <v>0</v>
      </c>
      <c r="K5753" s="20"/>
      <c r="L5753" s="20"/>
      <c r="M5753" s="21"/>
    </row>
    <row r="5754" spans="1:13" s="14" customFormat="1" ht="45" outlineLevel="1" x14ac:dyDescent="0.25">
      <c r="A5754" s="34"/>
      <c r="B5754" s="46" t="s">
        <v>7404</v>
      </c>
      <c r="C5754" s="40" t="str">
        <f>C5753</f>
        <v>ASIGNACIÓN PARA LA INVERSIÓN LOCAL SEGÚN NBI Y CUARTA, QUINTA, Y SEXTA CATEGORÍA</v>
      </c>
      <c r="D5754" s="39" t="str">
        <f>D5753</f>
        <v xml:space="preserve">CALDAS                                            </v>
      </c>
      <c r="E5754" s="39" t="str">
        <f>E5753</f>
        <v>17433</v>
      </c>
      <c r="F5754" s="39" t="str">
        <f>F5753</f>
        <v xml:space="preserve">MANZANARES                                        </v>
      </c>
      <c r="G5754" s="39" t="s">
        <v>10656</v>
      </c>
      <c r="H5754" s="20">
        <f>SUBTOTAL(9,H5748:H5753)</f>
        <v>2914518148</v>
      </c>
      <c r="I5754" s="20">
        <f>SUBTOTAL(9,I5748:I5753)</f>
        <v>2517400387.2399998</v>
      </c>
      <c r="J5754" s="42">
        <f>+I5754/H5754</f>
        <v>0.86374496894709329</v>
      </c>
      <c r="K5754" s="20">
        <f>SUBTOTAL(9,K5748:K5753)</f>
        <v>1775686052.0900002</v>
      </c>
      <c r="L5754" s="20">
        <f>SUBTOTAL(9,L5748:L5753)</f>
        <v>1525282240.24</v>
      </c>
      <c r="M5754" s="7">
        <f>IFERROR((L5754/K5754),"N.A")</f>
        <v>0.85898193458507355</v>
      </c>
    </row>
    <row r="5755" spans="1:13" s="14" customFormat="1" ht="30" outlineLevel="2" x14ac:dyDescent="0.25">
      <c r="A5755" s="34"/>
      <c r="B5755" s="44" t="s">
        <v>2245</v>
      </c>
      <c r="C5755" s="31" t="s">
        <v>57</v>
      </c>
      <c r="D5755" s="14" t="s">
        <v>2195</v>
      </c>
      <c r="E5755" s="14" t="s">
        <v>2246</v>
      </c>
      <c r="F5755" s="14" t="s">
        <v>2247</v>
      </c>
      <c r="G5755" s="14" t="s">
        <v>16</v>
      </c>
      <c r="H5755" s="15">
        <v>1267855526</v>
      </c>
      <c r="I5755" s="15">
        <v>804759682.18000007</v>
      </c>
      <c r="J5755" s="16">
        <f>IFERROR((I5755/H5755),0)</f>
        <v>0.63474084047964319</v>
      </c>
      <c r="K5755" s="15">
        <v>936876143.40000021</v>
      </c>
      <c r="L5755" s="15">
        <v>804759682.18000007</v>
      </c>
      <c r="M5755" s="17">
        <f>L5755/K5755</f>
        <v>0.85898193464448924</v>
      </c>
    </row>
    <row r="5756" spans="1:13" s="14" customFormat="1" ht="30" outlineLevel="2" x14ac:dyDescent="0.25">
      <c r="A5756" s="34"/>
      <c r="B5756" s="44" t="s">
        <v>2245</v>
      </c>
      <c r="C5756" s="31" t="s">
        <v>57</v>
      </c>
      <c r="D5756" s="14" t="s">
        <v>2195</v>
      </c>
      <c r="E5756" s="14" t="s">
        <v>2246</v>
      </c>
      <c r="F5756" s="14" t="s">
        <v>2247</v>
      </c>
      <c r="G5756" s="14" t="s">
        <v>6109</v>
      </c>
      <c r="H5756" s="20">
        <v>3257543962</v>
      </c>
      <c r="I5756" s="20">
        <v>3257543962</v>
      </c>
      <c r="J5756" s="21">
        <f>IFERROR((I5756/H5756),0)</f>
        <v>1</v>
      </c>
      <c r="K5756" s="20"/>
      <c r="L5756" s="20"/>
      <c r="M5756" s="21"/>
    </row>
    <row r="5757" spans="1:13" s="14" customFormat="1" ht="30" outlineLevel="2" x14ac:dyDescent="0.25">
      <c r="A5757" s="34"/>
      <c r="B5757" s="44" t="s">
        <v>2245</v>
      </c>
      <c r="C5757" s="31" t="s">
        <v>57</v>
      </c>
      <c r="D5757" s="14" t="s">
        <v>2195</v>
      </c>
      <c r="E5757" s="14" t="s">
        <v>2246</v>
      </c>
      <c r="F5757" s="14" t="s">
        <v>2247</v>
      </c>
      <c r="G5757" s="14" t="s">
        <v>6481</v>
      </c>
      <c r="H5757" s="20">
        <v>7842</v>
      </c>
      <c r="I5757" s="20">
        <v>7842</v>
      </c>
      <c r="J5757" s="21">
        <f>IFERROR((I5757/H5757),0)</f>
        <v>1</v>
      </c>
      <c r="K5757" s="20"/>
      <c r="L5757" s="20"/>
      <c r="M5757" s="21"/>
    </row>
    <row r="5758" spans="1:13" s="14" customFormat="1" ht="30" outlineLevel="2" x14ac:dyDescent="0.25">
      <c r="A5758" s="34"/>
      <c r="B5758" s="44" t="s">
        <v>2245</v>
      </c>
      <c r="C5758" s="31" t="s">
        <v>57</v>
      </c>
      <c r="D5758" s="14" t="s">
        <v>2195</v>
      </c>
      <c r="E5758" s="14" t="s">
        <v>2246</v>
      </c>
      <c r="F5758" s="14" t="s">
        <v>2247</v>
      </c>
      <c r="G5758" s="14" t="s">
        <v>6484</v>
      </c>
      <c r="H5758" s="20">
        <v>31724517</v>
      </c>
      <c r="I5758" s="20">
        <v>31724517</v>
      </c>
      <c r="J5758" s="21">
        <f>IFERROR((I5758/H5758),0)</f>
        <v>1</v>
      </c>
      <c r="K5758" s="20"/>
      <c r="L5758" s="20"/>
      <c r="M5758" s="21"/>
    </row>
    <row r="5759" spans="1:13" s="14" customFormat="1" ht="30" outlineLevel="2" x14ac:dyDescent="0.25">
      <c r="A5759" s="34"/>
      <c r="B5759" s="44" t="s">
        <v>2245</v>
      </c>
      <c r="C5759" s="31" t="s">
        <v>57</v>
      </c>
      <c r="D5759" s="14" t="s">
        <v>2195</v>
      </c>
      <c r="E5759" s="14" t="s">
        <v>2246</v>
      </c>
      <c r="F5759" s="14" t="s">
        <v>2247</v>
      </c>
      <c r="G5759" s="14" t="s">
        <v>6492</v>
      </c>
      <c r="H5759" s="20">
        <v>192878997</v>
      </c>
      <c r="I5759" s="20">
        <v>192878997</v>
      </c>
      <c r="J5759" s="21">
        <f>IFERROR((I5759/H5759),0)</f>
        <v>1</v>
      </c>
      <c r="K5759" s="20"/>
      <c r="L5759" s="20"/>
      <c r="M5759" s="22"/>
    </row>
    <row r="5760" spans="1:13" s="14" customFormat="1" ht="30" outlineLevel="2" x14ac:dyDescent="0.25">
      <c r="A5760" s="34"/>
      <c r="B5760" s="44" t="s">
        <v>2245</v>
      </c>
      <c r="C5760" s="31" t="s">
        <v>57</v>
      </c>
      <c r="D5760" s="14" t="s">
        <v>2195</v>
      </c>
      <c r="E5760" s="14" t="s">
        <v>2246</v>
      </c>
      <c r="F5760" s="14" t="s">
        <v>2247</v>
      </c>
      <c r="G5760" s="14" t="s">
        <v>6493</v>
      </c>
      <c r="H5760" s="20">
        <v>-253571105</v>
      </c>
      <c r="I5760" s="20"/>
      <c r="J5760" s="21">
        <f>IFERROR((I5760/H5760),0)</f>
        <v>0</v>
      </c>
      <c r="K5760" s="20"/>
      <c r="L5760" s="20"/>
      <c r="M5760" s="21"/>
    </row>
    <row r="5761" spans="1:13" s="14" customFormat="1" ht="45" outlineLevel="1" x14ac:dyDescent="0.25">
      <c r="A5761" s="34"/>
      <c r="B5761" s="46" t="s">
        <v>7405</v>
      </c>
      <c r="C5761" s="40" t="str">
        <f>C5760</f>
        <v>ASIGNACIÓN PARA LA INVERSIÓN LOCAL SEGÚN NBI Y CUARTA, QUINTA, Y SEXTA CATEGORÍA</v>
      </c>
      <c r="D5761" s="39" t="str">
        <f>D5760</f>
        <v xml:space="preserve">CALDAS                                            </v>
      </c>
      <c r="E5761" s="39" t="str">
        <f>E5760</f>
        <v>17388</v>
      </c>
      <c r="F5761" s="39" t="str">
        <f>F5760</f>
        <v xml:space="preserve">LA MERCED                                         </v>
      </c>
      <c r="G5761" s="39" t="s">
        <v>10656</v>
      </c>
      <c r="H5761" s="20">
        <f>SUBTOTAL(9,H5755:H5760)</f>
        <v>4496439739</v>
      </c>
      <c r="I5761" s="20">
        <f>SUBTOTAL(9,I5755:I5760)</f>
        <v>4286915000.1800003</v>
      </c>
      <c r="J5761" s="42">
        <f>+I5761/H5761</f>
        <v>0.95340208009401728</v>
      </c>
      <c r="K5761" s="20">
        <f>SUBTOTAL(9,K5755:K5760)</f>
        <v>936876143.40000021</v>
      </c>
      <c r="L5761" s="20">
        <f>SUBTOTAL(9,L5755:L5760)</f>
        <v>804759682.18000007</v>
      </c>
      <c r="M5761" s="7">
        <f>IFERROR((L5761/K5761),"N.A")</f>
        <v>0.85898193464448924</v>
      </c>
    </row>
    <row r="5762" spans="1:13" s="14" customFormat="1" ht="30" outlineLevel="2" x14ac:dyDescent="0.25">
      <c r="A5762" s="34"/>
      <c r="B5762" s="44" t="s">
        <v>2248</v>
      </c>
      <c r="C5762" s="31" t="s">
        <v>57</v>
      </c>
      <c r="D5762" s="14" t="s">
        <v>2195</v>
      </c>
      <c r="E5762" s="14" t="s">
        <v>2249</v>
      </c>
      <c r="F5762" s="14" t="s">
        <v>2250</v>
      </c>
      <c r="G5762" s="14" t="s">
        <v>16</v>
      </c>
      <c r="H5762" s="15">
        <v>3485187444</v>
      </c>
      <c r="I5762" s="15">
        <v>2212190807.4099998</v>
      </c>
      <c r="J5762" s="16">
        <f>IFERROR((I5762/H5762),0)</f>
        <v>0.63474084047285462</v>
      </c>
      <c r="K5762" s="15">
        <v>2575363599.5399995</v>
      </c>
      <c r="L5762" s="15">
        <v>2212190807.4099998</v>
      </c>
      <c r="M5762" s="17">
        <f>L5762/K5762</f>
        <v>0.85898193474705165</v>
      </c>
    </row>
    <row r="5763" spans="1:13" s="14" customFormat="1" ht="30" outlineLevel="2" x14ac:dyDescent="0.25">
      <c r="A5763" s="34"/>
      <c r="B5763" s="44" t="s">
        <v>2248</v>
      </c>
      <c r="C5763" s="31" t="s">
        <v>57</v>
      </c>
      <c r="D5763" s="14" t="s">
        <v>2195</v>
      </c>
      <c r="E5763" s="14" t="s">
        <v>2249</v>
      </c>
      <c r="F5763" s="14" t="s">
        <v>2250</v>
      </c>
      <c r="G5763" s="14" t="s">
        <v>5818</v>
      </c>
      <c r="H5763" s="20">
        <v>255554444</v>
      </c>
      <c r="I5763" s="20">
        <v>255554444</v>
      </c>
      <c r="J5763" s="21">
        <f>IFERROR((I5763/H5763),0)</f>
        <v>1</v>
      </c>
      <c r="K5763" s="20"/>
      <c r="L5763" s="20"/>
      <c r="M5763" s="21"/>
    </row>
    <row r="5764" spans="1:13" s="14" customFormat="1" ht="30" outlineLevel="2" x14ac:dyDescent="0.25">
      <c r="A5764" s="34"/>
      <c r="B5764" s="44" t="s">
        <v>2248</v>
      </c>
      <c r="C5764" s="31" t="s">
        <v>57</v>
      </c>
      <c r="D5764" s="14" t="s">
        <v>2195</v>
      </c>
      <c r="E5764" s="14" t="s">
        <v>2249</v>
      </c>
      <c r="F5764" s="14" t="s">
        <v>2250</v>
      </c>
      <c r="G5764" s="14" t="s">
        <v>6109</v>
      </c>
      <c r="H5764" s="20">
        <v>4956432913</v>
      </c>
      <c r="I5764" s="20">
        <v>4956432913</v>
      </c>
      <c r="J5764" s="21">
        <f>IFERROR((I5764/H5764),0)</f>
        <v>1</v>
      </c>
      <c r="K5764" s="20"/>
      <c r="L5764" s="20"/>
      <c r="M5764" s="21"/>
    </row>
    <row r="5765" spans="1:13" s="14" customFormat="1" ht="30" outlineLevel="2" x14ac:dyDescent="0.25">
      <c r="A5765" s="34"/>
      <c r="B5765" s="44" t="s">
        <v>2248</v>
      </c>
      <c r="C5765" s="31" t="s">
        <v>57</v>
      </c>
      <c r="D5765" s="14" t="s">
        <v>2195</v>
      </c>
      <c r="E5765" s="14" t="s">
        <v>2249</v>
      </c>
      <c r="F5765" s="14" t="s">
        <v>2250</v>
      </c>
      <c r="G5765" s="14" t="s">
        <v>6481</v>
      </c>
      <c r="H5765" s="20">
        <v>21555</v>
      </c>
      <c r="I5765" s="20">
        <v>21555</v>
      </c>
      <c r="J5765" s="21">
        <f>IFERROR((I5765/H5765),0)</f>
        <v>1</v>
      </c>
      <c r="K5765" s="20"/>
      <c r="L5765" s="20"/>
      <c r="M5765" s="21"/>
    </row>
    <row r="5766" spans="1:13" s="14" customFormat="1" ht="30" outlineLevel="2" x14ac:dyDescent="0.25">
      <c r="A5766" s="34"/>
      <c r="B5766" s="44" t="s">
        <v>2248</v>
      </c>
      <c r="C5766" s="31" t="s">
        <v>57</v>
      </c>
      <c r="D5766" s="14" t="s">
        <v>2195</v>
      </c>
      <c r="E5766" s="14" t="s">
        <v>2249</v>
      </c>
      <c r="F5766" s="14" t="s">
        <v>2250</v>
      </c>
      <c r="G5766" s="14" t="s">
        <v>6484</v>
      </c>
      <c r="H5766" s="20">
        <v>87207009</v>
      </c>
      <c r="I5766" s="20">
        <v>87207009</v>
      </c>
      <c r="J5766" s="21">
        <f>IFERROR((I5766/H5766),0)</f>
        <v>1</v>
      </c>
      <c r="K5766" s="20"/>
      <c r="L5766" s="20"/>
      <c r="M5766" s="21"/>
    </row>
    <row r="5767" spans="1:13" s="14" customFormat="1" ht="30" outlineLevel="2" x14ac:dyDescent="0.25">
      <c r="A5767" s="34"/>
      <c r="B5767" s="44" t="s">
        <v>2248</v>
      </c>
      <c r="C5767" s="31" t="s">
        <v>57</v>
      </c>
      <c r="D5767" s="14" t="s">
        <v>2195</v>
      </c>
      <c r="E5767" s="14" t="s">
        <v>2249</v>
      </c>
      <c r="F5767" s="14" t="s">
        <v>2250</v>
      </c>
      <c r="G5767" s="14" t="s">
        <v>6492</v>
      </c>
      <c r="H5767" s="20">
        <v>530201940</v>
      </c>
      <c r="I5767" s="20">
        <v>530201940</v>
      </c>
      <c r="J5767" s="21">
        <f>IFERROR((I5767/H5767),0)</f>
        <v>1</v>
      </c>
      <c r="K5767" s="20"/>
      <c r="L5767" s="20"/>
      <c r="M5767" s="22"/>
    </row>
    <row r="5768" spans="1:13" s="14" customFormat="1" ht="30" outlineLevel="2" x14ac:dyDescent="0.25">
      <c r="A5768" s="34"/>
      <c r="B5768" s="44" t="s">
        <v>2248</v>
      </c>
      <c r="C5768" s="31" t="s">
        <v>57</v>
      </c>
      <c r="D5768" s="14" t="s">
        <v>2195</v>
      </c>
      <c r="E5768" s="14" t="s">
        <v>2249</v>
      </c>
      <c r="F5768" s="14" t="s">
        <v>2250</v>
      </c>
      <c r="G5768" s="14" t="s">
        <v>6493</v>
      </c>
      <c r="H5768" s="20">
        <v>-697037489</v>
      </c>
      <c r="I5768" s="20"/>
      <c r="J5768" s="21">
        <f>IFERROR((I5768/H5768),0)</f>
        <v>0</v>
      </c>
      <c r="K5768" s="20"/>
      <c r="L5768" s="20"/>
      <c r="M5768" s="21"/>
    </row>
    <row r="5769" spans="1:13" s="14" customFormat="1" ht="45" outlineLevel="1" x14ac:dyDescent="0.25">
      <c r="A5769" s="34"/>
      <c r="B5769" s="46" t="s">
        <v>7406</v>
      </c>
      <c r="C5769" s="40" t="str">
        <f>C5768</f>
        <v>ASIGNACIÓN PARA LA INVERSIÓN LOCAL SEGÚN NBI Y CUARTA, QUINTA, Y SEXTA CATEGORÍA</v>
      </c>
      <c r="D5769" s="39" t="str">
        <f>D5768</f>
        <v xml:space="preserve">CALDAS                                            </v>
      </c>
      <c r="E5769" s="39" t="str">
        <f>E5768</f>
        <v>17380</v>
      </c>
      <c r="F5769" s="39" t="str">
        <f>F5768</f>
        <v xml:space="preserve">LA DORADA                                         </v>
      </c>
      <c r="G5769" s="39" t="s">
        <v>10656</v>
      </c>
      <c r="H5769" s="20">
        <f>SUBTOTAL(9,H5762:H5768)</f>
        <v>8617567816</v>
      </c>
      <c r="I5769" s="20">
        <f>SUBTOTAL(9,I5762:I5768)</f>
        <v>8041608668.4099998</v>
      </c>
      <c r="J5769" s="42">
        <f>+I5769/H5769</f>
        <v>0.93316453552931344</v>
      </c>
      <c r="K5769" s="20">
        <f>SUBTOTAL(9,K5762:K5768)</f>
        <v>2575363599.5399995</v>
      </c>
      <c r="L5769" s="20">
        <f>SUBTOTAL(9,L5762:L5768)</f>
        <v>2212190807.4099998</v>
      </c>
      <c r="M5769" s="7">
        <f>IFERROR((L5769/K5769),"N.A")</f>
        <v>0.85898193474705165</v>
      </c>
    </row>
    <row r="5770" spans="1:13" s="14" customFormat="1" ht="30" outlineLevel="2" x14ac:dyDescent="0.25">
      <c r="A5770" s="34"/>
      <c r="B5770" s="44" t="s">
        <v>2251</v>
      </c>
      <c r="C5770" s="31" t="s">
        <v>57</v>
      </c>
      <c r="D5770" s="14" t="s">
        <v>2195</v>
      </c>
      <c r="E5770" s="14" t="s">
        <v>2252</v>
      </c>
      <c r="F5770" s="14" t="s">
        <v>2253</v>
      </c>
      <c r="G5770" s="14" t="s">
        <v>16</v>
      </c>
      <c r="H5770" s="15">
        <v>1512869825</v>
      </c>
      <c r="I5770" s="15">
        <v>960280264.24000001</v>
      </c>
      <c r="J5770" s="16">
        <f>IFERROR((I5770/H5770),0)</f>
        <v>0.63474084046854462</v>
      </c>
      <c r="K5770" s="15">
        <v>1117928358.3700001</v>
      </c>
      <c r="L5770" s="15">
        <v>960280264.24000001</v>
      </c>
      <c r="M5770" s="17">
        <f>L5770/K5770</f>
        <v>0.85898193479959706</v>
      </c>
    </row>
    <row r="5771" spans="1:13" s="14" customFormat="1" ht="30" outlineLevel="2" x14ac:dyDescent="0.25">
      <c r="A5771" s="34"/>
      <c r="B5771" s="44" t="s">
        <v>2251</v>
      </c>
      <c r="C5771" s="31" t="s">
        <v>57</v>
      </c>
      <c r="D5771" s="14" t="s">
        <v>2195</v>
      </c>
      <c r="E5771" s="14" t="s">
        <v>2252</v>
      </c>
      <c r="F5771" s="14" t="s">
        <v>2253</v>
      </c>
      <c r="G5771" s="14" t="s">
        <v>6109</v>
      </c>
      <c r="H5771" s="20">
        <v>1563667660</v>
      </c>
      <c r="I5771" s="20">
        <v>1563667660</v>
      </c>
      <c r="J5771" s="21">
        <f>IFERROR((I5771/H5771),0)</f>
        <v>1</v>
      </c>
      <c r="K5771" s="20"/>
      <c r="L5771" s="20"/>
      <c r="M5771" s="21"/>
    </row>
    <row r="5772" spans="1:13" s="14" customFormat="1" ht="30" outlineLevel="2" x14ac:dyDescent="0.25">
      <c r="A5772" s="34"/>
      <c r="B5772" s="44" t="s">
        <v>2251</v>
      </c>
      <c r="C5772" s="31" t="s">
        <v>57</v>
      </c>
      <c r="D5772" s="14" t="s">
        <v>2195</v>
      </c>
      <c r="E5772" s="14" t="s">
        <v>2252</v>
      </c>
      <c r="F5772" s="14" t="s">
        <v>2253</v>
      </c>
      <c r="G5772" s="14" t="s">
        <v>6481</v>
      </c>
      <c r="H5772" s="20">
        <v>9357</v>
      </c>
      <c r="I5772" s="20">
        <v>9357</v>
      </c>
      <c r="J5772" s="21">
        <f>IFERROR((I5772/H5772),0)</f>
        <v>1</v>
      </c>
      <c r="K5772" s="20"/>
      <c r="L5772" s="20"/>
      <c r="M5772" s="21"/>
    </row>
    <row r="5773" spans="1:13" s="14" customFormat="1" ht="30" outlineLevel="2" x14ac:dyDescent="0.25">
      <c r="A5773" s="34"/>
      <c r="B5773" s="44" t="s">
        <v>2251</v>
      </c>
      <c r="C5773" s="31" t="s">
        <v>57</v>
      </c>
      <c r="D5773" s="14" t="s">
        <v>2195</v>
      </c>
      <c r="E5773" s="14" t="s">
        <v>2252</v>
      </c>
      <c r="F5773" s="14" t="s">
        <v>2253</v>
      </c>
      <c r="G5773" s="14" t="s">
        <v>6484</v>
      </c>
      <c r="H5773" s="20">
        <v>37855310</v>
      </c>
      <c r="I5773" s="20">
        <v>37855310</v>
      </c>
      <c r="J5773" s="21">
        <f>IFERROR((I5773/H5773),0)</f>
        <v>1</v>
      </c>
      <c r="K5773" s="20"/>
      <c r="L5773" s="20"/>
      <c r="M5773" s="21"/>
    </row>
    <row r="5774" spans="1:13" s="14" customFormat="1" ht="30" outlineLevel="2" x14ac:dyDescent="0.25">
      <c r="A5774" s="34"/>
      <c r="B5774" s="44" t="s">
        <v>2251</v>
      </c>
      <c r="C5774" s="31" t="s">
        <v>57</v>
      </c>
      <c r="D5774" s="14" t="s">
        <v>2195</v>
      </c>
      <c r="E5774" s="14" t="s">
        <v>2252</v>
      </c>
      <c r="F5774" s="14" t="s">
        <v>2253</v>
      </c>
      <c r="G5774" s="14" t="s">
        <v>6492</v>
      </c>
      <c r="H5774" s="20">
        <v>230153049</v>
      </c>
      <c r="I5774" s="20">
        <v>230153049</v>
      </c>
      <c r="J5774" s="21">
        <f>IFERROR((I5774/H5774),0)</f>
        <v>1</v>
      </c>
      <c r="K5774" s="20"/>
      <c r="L5774" s="20"/>
      <c r="M5774" s="22"/>
    </row>
    <row r="5775" spans="1:13" s="14" customFormat="1" ht="30" outlineLevel="2" x14ac:dyDescent="0.25">
      <c r="A5775" s="34"/>
      <c r="B5775" s="44" t="s">
        <v>2251</v>
      </c>
      <c r="C5775" s="31" t="s">
        <v>57</v>
      </c>
      <c r="D5775" s="14" t="s">
        <v>2195</v>
      </c>
      <c r="E5775" s="14" t="s">
        <v>2252</v>
      </c>
      <c r="F5775" s="14" t="s">
        <v>2253</v>
      </c>
      <c r="G5775" s="14" t="s">
        <v>6493</v>
      </c>
      <c r="H5775" s="20">
        <v>-302573965</v>
      </c>
      <c r="I5775" s="20"/>
      <c r="J5775" s="21">
        <f>IFERROR((I5775/H5775),0)</f>
        <v>0</v>
      </c>
      <c r="K5775" s="20"/>
      <c r="L5775" s="20"/>
      <c r="M5775" s="21"/>
    </row>
    <row r="5776" spans="1:13" s="14" customFormat="1" ht="45" outlineLevel="1" x14ac:dyDescent="0.25">
      <c r="A5776" s="34"/>
      <c r="B5776" s="46" t="s">
        <v>7407</v>
      </c>
      <c r="C5776" s="40" t="str">
        <f>C5775</f>
        <v>ASIGNACIÓN PARA LA INVERSIÓN LOCAL SEGÚN NBI Y CUARTA, QUINTA, Y SEXTA CATEGORÍA</v>
      </c>
      <c r="D5776" s="39" t="str">
        <f>D5775</f>
        <v xml:space="preserve">CALDAS                                            </v>
      </c>
      <c r="E5776" s="39" t="str">
        <f>E5775</f>
        <v>17272</v>
      </c>
      <c r="F5776" s="39" t="str">
        <f>F5775</f>
        <v xml:space="preserve">FILADELFIA                                        </v>
      </c>
      <c r="G5776" s="39" t="s">
        <v>10656</v>
      </c>
      <c r="H5776" s="20">
        <f>SUBTOTAL(9,H5770:H5775)</f>
        <v>3041981236</v>
      </c>
      <c r="I5776" s="20">
        <f>SUBTOTAL(9,I5770:I5775)</f>
        <v>2791965640.2399998</v>
      </c>
      <c r="J5776" s="42">
        <f>+I5776/H5776</f>
        <v>0.91781159173461768</v>
      </c>
      <c r="K5776" s="20">
        <f>SUBTOTAL(9,K5770:K5775)</f>
        <v>1117928358.3700001</v>
      </c>
      <c r="L5776" s="20">
        <f>SUBTOTAL(9,L5770:L5775)</f>
        <v>960280264.24000001</v>
      </c>
      <c r="M5776" s="7">
        <f>IFERROR((L5776/K5776),"N.A")</f>
        <v>0.85898193479959706</v>
      </c>
    </row>
    <row r="5777" spans="1:13" s="14" customFormat="1" ht="30" outlineLevel="2" x14ac:dyDescent="0.25">
      <c r="A5777" s="34"/>
      <c r="B5777" s="44" t="s">
        <v>2254</v>
      </c>
      <c r="C5777" s="31" t="s">
        <v>57</v>
      </c>
      <c r="D5777" s="14" t="s">
        <v>2195</v>
      </c>
      <c r="E5777" s="14" t="s">
        <v>2255</v>
      </c>
      <c r="F5777" s="14" t="s">
        <v>2256</v>
      </c>
      <c r="G5777" s="14" t="s">
        <v>16</v>
      </c>
      <c r="H5777" s="15">
        <v>2313079976</v>
      </c>
      <c r="I5777" s="15">
        <v>1468206328.0400002</v>
      </c>
      <c r="J5777" s="16">
        <f>IFERROR((I5777/H5777),0)</f>
        <v>0.63474084046975476</v>
      </c>
      <c r="K5777" s="15">
        <v>1709240053.3299997</v>
      </c>
      <c r="L5777" s="15">
        <v>1468206328.0400002</v>
      </c>
      <c r="M5777" s="17">
        <f>L5777/K5777</f>
        <v>0.85898193479587059</v>
      </c>
    </row>
    <row r="5778" spans="1:13" s="14" customFormat="1" ht="30" outlineLevel="2" x14ac:dyDescent="0.25">
      <c r="A5778" s="34"/>
      <c r="B5778" s="44" t="s">
        <v>2254</v>
      </c>
      <c r="C5778" s="31" t="s">
        <v>57</v>
      </c>
      <c r="D5778" s="14" t="s">
        <v>2195</v>
      </c>
      <c r="E5778" s="14" t="s">
        <v>2255</v>
      </c>
      <c r="F5778" s="14" t="s">
        <v>2256</v>
      </c>
      <c r="G5778" s="14" t="s">
        <v>6109</v>
      </c>
      <c r="H5778" s="20">
        <v>3815353232</v>
      </c>
      <c r="I5778" s="20">
        <v>3815353232</v>
      </c>
      <c r="J5778" s="21">
        <f>IFERROR((I5778/H5778),0)</f>
        <v>1</v>
      </c>
      <c r="K5778" s="20"/>
      <c r="L5778" s="20"/>
      <c r="M5778" s="21"/>
    </row>
    <row r="5779" spans="1:13" s="14" customFormat="1" ht="30" outlineLevel="2" x14ac:dyDescent="0.25">
      <c r="A5779" s="34"/>
      <c r="B5779" s="44" t="s">
        <v>2254</v>
      </c>
      <c r="C5779" s="31" t="s">
        <v>57</v>
      </c>
      <c r="D5779" s="14" t="s">
        <v>2195</v>
      </c>
      <c r="E5779" s="14" t="s">
        <v>2255</v>
      </c>
      <c r="F5779" s="14" t="s">
        <v>2256</v>
      </c>
      <c r="G5779" s="14" t="s">
        <v>6481</v>
      </c>
      <c r="H5779" s="20">
        <v>14306</v>
      </c>
      <c r="I5779" s="20">
        <v>14306</v>
      </c>
      <c r="J5779" s="21">
        <f>IFERROR((I5779/H5779),0)</f>
        <v>1</v>
      </c>
      <c r="K5779" s="20"/>
      <c r="L5779" s="20"/>
      <c r="M5779" s="21"/>
    </row>
    <row r="5780" spans="1:13" s="14" customFormat="1" ht="30" outlineLevel="2" x14ac:dyDescent="0.25">
      <c r="A5780" s="34"/>
      <c r="B5780" s="44" t="s">
        <v>2254</v>
      </c>
      <c r="C5780" s="31" t="s">
        <v>57</v>
      </c>
      <c r="D5780" s="14" t="s">
        <v>2195</v>
      </c>
      <c r="E5780" s="14" t="s">
        <v>2255</v>
      </c>
      <c r="F5780" s="14" t="s">
        <v>2256</v>
      </c>
      <c r="G5780" s="14" t="s">
        <v>6484</v>
      </c>
      <c r="H5780" s="20">
        <v>57878318</v>
      </c>
      <c r="I5780" s="20">
        <v>57878318</v>
      </c>
      <c r="J5780" s="21">
        <f>IFERROR((I5780/H5780),0)</f>
        <v>1</v>
      </c>
      <c r="K5780" s="20"/>
      <c r="L5780" s="20"/>
      <c r="M5780" s="21"/>
    </row>
    <row r="5781" spans="1:13" s="14" customFormat="1" ht="30" outlineLevel="2" x14ac:dyDescent="0.25">
      <c r="A5781" s="34"/>
      <c r="B5781" s="44" t="s">
        <v>2254</v>
      </c>
      <c r="C5781" s="31" t="s">
        <v>57</v>
      </c>
      <c r="D5781" s="14" t="s">
        <v>2195</v>
      </c>
      <c r="E5781" s="14" t="s">
        <v>2255</v>
      </c>
      <c r="F5781" s="14" t="s">
        <v>2256</v>
      </c>
      <c r="G5781" s="14" t="s">
        <v>6492</v>
      </c>
      <c r="H5781" s="20">
        <v>351889105</v>
      </c>
      <c r="I5781" s="20">
        <v>351889105</v>
      </c>
      <c r="J5781" s="21">
        <f>IFERROR((I5781/H5781),0)</f>
        <v>1</v>
      </c>
      <c r="K5781" s="20"/>
      <c r="L5781" s="20"/>
      <c r="M5781" s="22"/>
    </row>
    <row r="5782" spans="1:13" s="14" customFormat="1" ht="30" outlineLevel="2" x14ac:dyDescent="0.25">
      <c r="A5782" s="34"/>
      <c r="B5782" s="44" t="s">
        <v>2254</v>
      </c>
      <c r="C5782" s="31" t="s">
        <v>57</v>
      </c>
      <c r="D5782" s="14" t="s">
        <v>2195</v>
      </c>
      <c r="E5782" s="14" t="s">
        <v>2255</v>
      </c>
      <c r="F5782" s="14" t="s">
        <v>2256</v>
      </c>
      <c r="G5782" s="14" t="s">
        <v>6493</v>
      </c>
      <c r="H5782" s="20">
        <v>-462615995</v>
      </c>
      <c r="I5782" s="20"/>
      <c r="J5782" s="21">
        <f>IFERROR((I5782/H5782),0)</f>
        <v>0</v>
      </c>
      <c r="K5782" s="20"/>
      <c r="L5782" s="20"/>
      <c r="M5782" s="21"/>
    </row>
    <row r="5783" spans="1:13" s="14" customFormat="1" ht="45" outlineLevel="1" x14ac:dyDescent="0.25">
      <c r="A5783" s="34"/>
      <c r="B5783" s="46" t="s">
        <v>7408</v>
      </c>
      <c r="C5783" s="40" t="str">
        <f>C5782</f>
        <v>ASIGNACIÓN PARA LA INVERSIÓN LOCAL SEGÚN NBI Y CUARTA, QUINTA, Y SEXTA CATEGORÍA</v>
      </c>
      <c r="D5783" s="39" t="str">
        <f>D5782</f>
        <v xml:space="preserve">CALDAS                                            </v>
      </c>
      <c r="E5783" s="39" t="str">
        <f>E5782</f>
        <v>17174</v>
      </c>
      <c r="F5783" s="39" t="str">
        <f>F5782</f>
        <v xml:space="preserve">CHINCHINÁ                                         </v>
      </c>
      <c r="G5783" s="39" t="s">
        <v>10656</v>
      </c>
      <c r="H5783" s="20">
        <f>SUBTOTAL(9,H5777:H5782)</f>
        <v>6075598942</v>
      </c>
      <c r="I5783" s="20">
        <f>SUBTOTAL(9,I5777:I5782)</f>
        <v>5693341289.04</v>
      </c>
      <c r="J5783" s="42">
        <f>+I5783/H5783</f>
        <v>0.93708313260812992</v>
      </c>
      <c r="K5783" s="20">
        <f>SUBTOTAL(9,K5777:K5782)</f>
        <v>1709240053.3299997</v>
      </c>
      <c r="L5783" s="20">
        <f>SUBTOTAL(9,L5777:L5782)</f>
        <v>1468206328.0400002</v>
      </c>
      <c r="M5783" s="7">
        <f>IFERROR((L5783/K5783),"N.A")</f>
        <v>0.85898193479587059</v>
      </c>
    </row>
    <row r="5784" spans="1:13" s="14" customFormat="1" ht="30" outlineLevel="2" x14ac:dyDescent="0.25">
      <c r="A5784" s="34"/>
      <c r="B5784" s="44" t="s">
        <v>2257</v>
      </c>
      <c r="C5784" s="31" t="s">
        <v>57</v>
      </c>
      <c r="D5784" s="14" t="s">
        <v>2195</v>
      </c>
      <c r="E5784" s="14" t="s">
        <v>2258</v>
      </c>
      <c r="F5784" s="14" t="s">
        <v>2259</v>
      </c>
      <c r="G5784" s="14" t="s">
        <v>16</v>
      </c>
      <c r="H5784" s="15">
        <v>1982022412</v>
      </c>
      <c r="I5784" s="15">
        <v>1258070571.6399999</v>
      </c>
      <c r="J5784" s="16">
        <f>IFERROR((I5784/H5784),0)</f>
        <v>0.63474084047844759</v>
      </c>
      <c r="K5784" s="15">
        <v>1464606554.1500001</v>
      </c>
      <c r="L5784" s="15">
        <v>1258070571.6399999</v>
      </c>
      <c r="M5784" s="17">
        <f>L5784/K5784</f>
        <v>0.85898193482421936</v>
      </c>
    </row>
    <row r="5785" spans="1:13" s="14" customFormat="1" ht="30" outlineLevel="2" x14ac:dyDescent="0.25">
      <c r="A5785" s="34"/>
      <c r="B5785" s="44" t="s">
        <v>2257</v>
      </c>
      <c r="C5785" s="31" t="s">
        <v>57</v>
      </c>
      <c r="D5785" s="14" t="s">
        <v>2195</v>
      </c>
      <c r="E5785" s="14" t="s">
        <v>2258</v>
      </c>
      <c r="F5785" s="14" t="s">
        <v>2259</v>
      </c>
      <c r="G5785" s="14" t="s">
        <v>6109</v>
      </c>
      <c r="H5785" s="20">
        <v>2929147839</v>
      </c>
      <c r="I5785" s="20">
        <v>2929147839</v>
      </c>
      <c r="J5785" s="21">
        <f>IFERROR((I5785/H5785),0)</f>
        <v>1</v>
      </c>
      <c r="K5785" s="20"/>
      <c r="L5785" s="20"/>
      <c r="M5785" s="21"/>
    </row>
    <row r="5786" spans="1:13" s="14" customFormat="1" ht="30" outlineLevel="2" x14ac:dyDescent="0.25">
      <c r="A5786" s="34"/>
      <c r="B5786" s="44" t="s">
        <v>2257</v>
      </c>
      <c r="C5786" s="31" t="s">
        <v>57</v>
      </c>
      <c r="D5786" s="14" t="s">
        <v>2195</v>
      </c>
      <c r="E5786" s="14" t="s">
        <v>2258</v>
      </c>
      <c r="F5786" s="14" t="s">
        <v>2259</v>
      </c>
      <c r="G5786" s="14" t="s">
        <v>6481</v>
      </c>
      <c r="H5786" s="20">
        <v>12259</v>
      </c>
      <c r="I5786" s="20">
        <v>12259</v>
      </c>
      <c r="J5786" s="21">
        <f>IFERROR((I5786/H5786),0)</f>
        <v>1</v>
      </c>
      <c r="K5786" s="20"/>
      <c r="L5786" s="20"/>
      <c r="M5786" s="21"/>
    </row>
    <row r="5787" spans="1:13" s="14" customFormat="1" ht="30" outlineLevel="2" x14ac:dyDescent="0.25">
      <c r="A5787" s="34"/>
      <c r="B5787" s="44" t="s">
        <v>2257</v>
      </c>
      <c r="C5787" s="31" t="s">
        <v>57</v>
      </c>
      <c r="D5787" s="14" t="s">
        <v>2195</v>
      </c>
      <c r="E5787" s="14" t="s">
        <v>2258</v>
      </c>
      <c r="F5787" s="14" t="s">
        <v>2259</v>
      </c>
      <c r="G5787" s="14" t="s">
        <v>6484</v>
      </c>
      <c r="H5787" s="20">
        <v>49594534</v>
      </c>
      <c r="I5787" s="20">
        <v>49594534</v>
      </c>
      <c r="J5787" s="21">
        <f>IFERROR((I5787/H5787),0)</f>
        <v>1</v>
      </c>
      <c r="K5787" s="20"/>
      <c r="L5787" s="20"/>
      <c r="M5787" s="21"/>
    </row>
    <row r="5788" spans="1:13" s="14" customFormat="1" ht="30" outlineLevel="2" x14ac:dyDescent="0.25">
      <c r="A5788" s="34"/>
      <c r="B5788" s="44" t="s">
        <v>2257</v>
      </c>
      <c r="C5788" s="31" t="s">
        <v>57</v>
      </c>
      <c r="D5788" s="14" t="s">
        <v>2195</v>
      </c>
      <c r="E5788" s="14" t="s">
        <v>2258</v>
      </c>
      <c r="F5788" s="14" t="s">
        <v>2259</v>
      </c>
      <c r="G5788" s="14" t="s">
        <v>6492</v>
      </c>
      <c r="H5788" s="20">
        <v>301525282</v>
      </c>
      <c r="I5788" s="20">
        <v>301525282</v>
      </c>
      <c r="J5788" s="21">
        <f>IFERROR((I5788/H5788),0)</f>
        <v>1</v>
      </c>
      <c r="K5788" s="20"/>
      <c r="L5788" s="20"/>
      <c r="M5788" s="22"/>
    </row>
    <row r="5789" spans="1:13" s="14" customFormat="1" ht="30" outlineLevel="2" x14ac:dyDescent="0.25">
      <c r="A5789" s="34"/>
      <c r="B5789" s="44" t="s">
        <v>2257</v>
      </c>
      <c r="C5789" s="31" t="s">
        <v>57</v>
      </c>
      <c r="D5789" s="14" t="s">
        <v>2195</v>
      </c>
      <c r="E5789" s="14" t="s">
        <v>2258</v>
      </c>
      <c r="F5789" s="14" t="s">
        <v>2259</v>
      </c>
      <c r="G5789" s="14" t="s">
        <v>6493</v>
      </c>
      <c r="H5789" s="20">
        <v>-396404482</v>
      </c>
      <c r="I5789" s="20"/>
      <c r="J5789" s="21">
        <f>IFERROR((I5789/H5789),0)</f>
        <v>0</v>
      </c>
      <c r="K5789" s="20"/>
      <c r="L5789" s="20"/>
      <c r="M5789" s="21"/>
    </row>
    <row r="5790" spans="1:13" s="14" customFormat="1" ht="45" outlineLevel="1" x14ac:dyDescent="0.25">
      <c r="A5790" s="34"/>
      <c r="B5790" s="46" t="s">
        <v>7409</v>
      </c>
      <c r="C5790" s="40" t="str">
        <f>C5789</f>
        <v>ASIGNACIÓN PARA LA INVERSIÓN LOCAL SEGÚN NBI Y CUARTA, QUINTA, Y SEXTA CATEGORÍA</v>
      </c>
      <c r="D5790" s="39" t="str">
        <f>D5789</f>
        <v xml:space="preserve">CALDAS                                            </v>
      </c>
      <c r="E5790" s="39" t="str">
        <f>E5789</f>
        <v>17088</v>
      </c>
      <c r="F5790" s="39" t="str">
        <f>F5789</f>
        <v xml:space="preserve">BELALCÁZAR                                        </v>
      </c>
      <c r="G5790" s="39" t="s">
        <v>10656</v>
      </c>
      <c r="H5790" s="20">
        <f>SUBTOTAL(9,H5784:H5789)</f>
        <v>4865897844</v>
      </c>
      <c r="I5790" s="20">
        <f>SUBTOTAL(9,I5784:I5789)</f>
        <v>4538350485.6399994</v>
      </c>
      <c r="J5790" s="42">
        <f>+I5790/H5790</f>
        <v>0.93268511406093535</v>
      </c>
      <c r="K5790" s="20">
        <f>SUBTOTAL(9,K5784:K5789)</f>
        <v>1464606554.1500001</v>
      </c>
      <c r="L5790" s="20">
        <f>SUBTOTAL(9,L5784:L5789)</f>
        <v>1258070571.6399999</v>
      </c>
      <c r="M5790" s="7">
        <f>IFERROR((L5790/K5790),"N.A")</f>
        <v>0.85898193482421936</v>
      </c>
    </row>
    <row r="5791" spans="1:13" s="14" customFormat="1" ht="30" outlineLevel="2" x14ac:dyDescent="0.25">
      <c r="A5791" s="34"/>
      <c r="B5791" s="44" t="s">
        <v>2260</v>
      </c>
      <c r="C5791" s="31" t="s">
        <v>57</v>
      </c>
      <c r="D5791" s="14" t="s">
        <v>2195</v>
      </c>
      <c r="E5791" s="14" t="s">
        <v>2261</v>
      </c>
      <c r="F5791" s="14" t="s">
        <v>2262</v>
      </c>
      <c r="G5791" s="14" t="s">
        <v>16</v>
      </c>
      <c r="H5791" s="15">
        <v>1382850790</v>
      </c>
      <c r="I5791" s="15">
        <v>877751872.70000005</v>
      </c>
      <c r="J5791" s="16">
        <f>IFERROR((I5791/H5791),0)</f>
        <v>0.63474084047780743</v>
      </c>
      <c r="K5791" s="15">
        <v>1021851376.8000001</v>
      </c>
      <c r="L5791" s="15">
        <v>877751872.70000005</v>
      </c>
      <c r="M5791" s="17">
        <f>L5791/K5791</f>
        <v>0.8589819347787564</v>
      </c>
    </row>
    <row r="5792" spans="1:13" s="14" customFormat="1" ht="30" outlineLevel="2" x14ac:dyDescent="0.25">
      <c r="A5792" s="34"/>
      <c r="B5792" s="44" t="s">
        <v>2260</v>
      </c>
      <c r="C5792" s="31" t="s">
        <v>57</v>
      </c>
      <c r="D5792" s="14" t="s">
        <v>2195</v>
      </c>
      <c r="E5792" s="14" t="s">
        <v>2261</v>
      </c>
      <c r="F5792" s="14" t="s">
        <v>2262</v>
      </c>
      <c r="G5792" s="14" t="s">
        <v>6109</v>
      </c>
      <c r="H5792" s="20">
        <v>3448734744</v>
      </c>
      <c r="I5792" s="20">
        <v>3448734744</v>
      </c>
      <c r="J5792" s="21">
        <f>IFERROR((I5792/H5792),0)</f>
        <v>1</v>
      </c>
      <c r="K5792" s="20"/>
      <c r="L5792" s="20"/>
      <c r="M5792" s="21"/>
    </row>
    <row r="5793" spans="1:13" s="14" customFormat="1" ht="30" outlineLevel="2" x14ac:dyDescent="0.25">
      <c r="A5793" s="34"/>
      <c r="B5793" s="44" t="s">
        <v>2260</v>
      </c>
      <c r="C5793" s="31" t="s">
        <v>57</v>
      </c>
      <c r="D5793" s="14" t="s">
        <v>2195</v>
      </c>
      <c r="E5793" s="14" t="s">
        <v>2261</v>
      </c>
      <c r="F5793" s="14" t="s">
        <v>2262</v>
      </c>
      <c r="G5793" s="14" t="s">
        <v>6481</v>
      </c>
      <c r="H5793" s="20">
        <v>8553</v>
      </c>
      <c r="I5793" s="20">
        <v>8553</v>
      </c>
      <c r="J5793" s="21">
        <f>IFERROR((I5793/H5793),0)</f>
        <v>1</v>
      </c>
      <c r="K5793" s="20"/>
      <c r="L5793" s="20"/>
      <c r="M5793" s="21"/>
    </row>
    <row r="5794" spans="1:13" s="14" customFormat="1" ht="30" outlineLevel="2" x14ac:dyDescent="0.25">
      <c r="A5794" s="34"/>
      <c r="B5794" s="44" t="s">
        <v>2260</v>
      </c>
      <c r="C5794" s="31" t="s">
        <v>57</v>
      </c>
      <c r="D5794" s="14" t="s">
        <v>2195</v>
      </c>
      <c r="E5794" s="14" t="s">
        <v>2261</v>
      </c>
      <c r="F5794" s="14" t="s">
        <v>2262</v>
      </c>
      <c r="G5794" s="14" t="s">
        <v>6484</v>
      </c>
      <c r="H5794" s="20">
        <v>34601950</v>
      </c>
      <c r="I5794" s="20">
        <v>34601950</v>
      </c>
      <c r="J5794" s="21">
        <f>IFERROR((I5794/H5794),0)</f>
        <v>1</v>
      </c>
      <c r="K5794" s="20"/>
      <c r="L5794" s="20"/>
      <c r="M5794" s="21"/>
    </row>
    <row r="5795" spans="1:13" s="14" customFormat="1" ht="30" outlineLevel="2" x14ac:dyDescent="0.25">
      <c r="A5795" s="34"/>
      <c r="B5795" s="44" t="s">
        <v>2260</v>
      </c>
      <c r="C5795" s="31" t="s">
        <v>57</v>
      </c>
      <c r="D5795" s="14" t="s">
        <v>2195</v>
      </c>
      <c r="E5795" s="14" t="s">
        <v>2261</v>
      </c>
      <c r="F5795" s="14" t="s">
        <v>2262</v>
      </c>
      <c r="G5795" s="14" t="s">
        <v>6492</v>
      </c>
      <c r="H5795" s="20">
        <v>210373239</v>
      </c>
      <c r="I5795" s="20">
        <v>210373239</v>
      </c>
      <c r="J5795" s="21">
        <f>IFERROR((I5795/H5795),0)</f>
        <v>1</v>
      </c>
      <c r="K5795" s="20"/>
      <c r="L5795" s="20"/>
      <c r="M5795" s="22"/>
    </row>
    <row r="5796" spans="1:13" s="14" customFormat="1" ht="30" outlineLevel="2" x14ac:dyDescent="0.25">
      <c r="A5796" s="34"/>
      <c r="B5796" s="44" t="s">
        <v>2260</v>
      </c>
      <c r="C5796" s="31" t="s">
        <v>57</v>
      </c>
      <c r="D5796" s="14" t="s">
        <v>2195</v>
      </c>
      <c r="E5796" s="14" t="s">
        <v>2261</v>
      </c>
      <c r="F5796" s="14" t="s">
        <v>2262</v>
      </c>
      <c r="G5796" s="14" t="s">
        <v>6493</v>
      </c>
      <c r="H5796" s="20">
        <v>-276570158</v>
      </c>
      <c r="I5796" s="20"/>
      <c r="J5796" s="21">
        <f>IFERROR((I5796/H5796),0)</f>
        <v>0</v>
      </c>
      <c r="K5796" s="20"/>
      <c r="L5796" s="20"/>
      <c r="M5796" s="21"/>
    </row>
    <row r="5797" spans="1:13" s="14" customFormat="1" ht="45" outlineLevel="1" x14ac:dyDescent="0.25">
      <c r="A5797" s="34"/>
      <c r="B5797" s="46" t="s">
        <v>7410</v>
      </c>
      <c r="C5797" s="40" t="str">
        <f>C5796</f>
        <v>ASIGNACIÓN PARA LA INVERSIÓN LOCAL SEGÚN NBI Y CUARTA, QUINTA, Y SEXTA CATEGORÍA</v>
      </c>
      <c r="D5797" s="39" t="str">
        <f>D5796</f>
        <v xml:space="preserve">CALDAS                                            </v>
      </c>
      <c r="E5797" s="39" t="str">
        <f>E5796</f>
        <v>17050</v>
      </c>
      <c r="F5797" s="39" t="str">
        <f>F5796</f>
        <v xml:space="preserve">ARANZAZU                                          </v>
      </c>
      <c r="G5797" s="39" t="s">
        <v>10656</v>
      </c>
      <c r="H5797" s="20">
        <f>SUBTOTAL(9,H5791:H5796)</f>
        <v>4799999118</v>
      </c>
      <c r="I5797" s="20">
        <f>SUBTOTAL(9,I5791:I5796)</f>
        <v>4571470358.6999998</v>
      </c>
      <c r="J5797" s="42">
        <f>+I5797/H5797</f>
        <v>0.95238983306413183</v>
      </c>
      <c r="K5797" s="20">
        <f>SUBTOTAL(9,K5791:K5796)</f>
        <v>1021851376.8000001</v>
      </c>
      <c r="L5797" s="20">
        <f>SUBTOTAL(9,L5791:L5796)</f>
        <v>877751872.70000005</v>
      </c>
      <c r="M5797" s="7">
        <f>IFERROR((L5797/K5797),"N.A")</f>
        <v>0.8589819347787564</v>
      </c>
    </row>
    <row r="5798" spans="1:13" s="14" customFormat="1" ht="30" outlineLevel="2" x14ac:dyDescent="0.25">
      <c r="A5798" s="34"/>
      <c r="B5798" s="44" t="s">
        <v>2263</v>
      </c>
      <c r="C5798" s="31" t="s">
        <v>57</v>
      </c>
      <c r="D5798" s="14" t="s">
        <v>2195</v>
      </c>
      <c r="E5798" s="14" t="s">
        <v>2264</v>
      </c>
      <c r="F5798" s="14" t="s">
        <v>2265</v>
      </c>
      <c r="G5798" s="14" t="s">
        <v>16</v>
      </c>
      <c r="H5798" s="15">
        <v>2385972156</v>
      </c>
      <c r="I5798" s="15">
        <v>1514473971.6400001</v>
      </c>
      <c r="J5798" s="16">
        <f>IFERROR((I5798/H5798),0)</f>
        <v>0.63474084047106549</v>
      </c>
      <c r="K5798" s="15">
        <v>1763103402.52</v>
      </c>
      <c r="L5798" s="15">
        <v>1514473971.6400001</v>
      </c>
      <c r="M5798" s="17">
        <f>L5798/K5798</f>
        <v>0.8589819346246883</v>
      </c>
    </row>
    <row r="5799" spans="1:13" s="14" customFormat="1" ht="30" outlineLevel="2" x14ac:dyDescent="0.25">
      <c r="A5799" s="34"/>
      <c r="B5799" s="44" t="s">
        <v>2263</v>
      </c>
      <c r="C5799" s="31" t="s">
        <v>57</v>
      </c>
      <c r="D5799" s="14" t="s">
        <v>2195</v>
      </c>
      <c r="E5799" s="14" t="s">
        <v>2264</v>
      </c>
      <c r="F5799" s="14" t="s">
        <v>2265</v>
      </c>
      <c r="G5799" s="14" t="s">
        <v>6109</v>
      </c>
      <c r="H5799" s="20">
        <v>6105463087</v>
      </c>
      <c r="I5799" s="20">
        <v>6105463087</v>
      </c>
      <c r="J5799" s="21">
        <f>IFERROR((I5799/H5799),0)</f>
        <v>1</v>
      </c>
      <c r="K5799" s="20"/>
      <c r="L5799" s="20"/>
      <c r="M5799" s="21"/>
    </row>
    <row r="5800" spans="1:13" s="14" customFormat="1" ht="30" outlineLevel="2" x14ac:dyDescent="0.25">
      <c r="A5800" s="34"/>
      <c r="B5800" s="44" t="s">
        <v>2263</v>
      </c>
      <c r="C5800" s="31" t="s">
        <v>57</v>
      </c>
      <c r="D5800" s="14" t="s">
        <v>2195</v>
      </c>
      <c r="E5800" s="14" t="s">
        <v>2264</v>
      </c>
      <c r="F5800" s="14" t="s">
        <v>2265</v>
      </c>
      <c r="G5800" s="14" t="s">
        <v>6481</v>
      </c>
      <c r="H5800" s="20">
        <v>14757</v>
      </c>
      <c r="I5800" s="20">
        <v>14757</v>
      </c>
      <c r="J5800" s="21">
        <f>IFERROR((I5800/H5800),0)</f>
        <v>1</v>
      </c>
      <c r="K5800" s="20"/>
      <c r="L5800" s="20"/>
      <c r="M5800" s="21"/>
    </row>
    <row r="5801" spans="1:13" s="14" customFormat="1" ht="30" outlineLevel="2" x14ac:dyDescent="0.25">
      <c r="A5801" s="34"/>
      <c r="B5801" s="44" t="s">
        <v>2263</v>
      </c>
      <c r="C5801" s="31" t="s">
        <v>57</v>
      </c>
      <c r="D5801" s="14" t="s">
        <v>2195</v>
      </c>
      <c r="E5801" s="14" t="s">
        <v>2264</v>
      </c>
      <c r="F5801" s="14" t="s">
        <v>2265</v>
      </c>
      <c r="G5801" s="14" t="s">
        <v>6484</v>
      </c>
      <c r="H5801" s="20">
        <v>59702239</v>
      </c>
      <c r="I5801" s="20">
        <v>59702239</v>
      </c>
      <c r="J5801" s="21">
        <f>IFERROR((I5801/H5801),0)</f>
        <v>1</v>
      </c>
      <c r="K5801" s="20"/>
      <c r="L5801" s="20"/>
      <c r="M5801" s="21"/>
    </row>
    <row r="5802" spans="1:13" s="14" customFormat="1" ht="30" outlineLevel="2" x14ac:dyDescent="0.25">
      <c r="A5802" s="34"/>
      <c r="B5802" s="44" t="s">
        <v>2263</v>
      </c>
      <c r="C5802" s="31" t="s">
        <v>57</v>
      </c>
      <c r="D5802" s="14" t="s">
        <v>2195</v>
      </c>
      <c r="E5802" s="14" t="s">
        <v>2264</v>
      </c>
      <c r="F5802" s="14" t="s">
        <v>2265</v>
      </c>
      <c r="G5802" s="14" t="s">
        <v>6491</v>
      </c>
      <c r="H5802" s="20">
        <v>1561609194</v>
      </c>
      <c r="I5802" s="20">
        <v>1561609194</v>
      </c>
      <c r="J5802" s="21">
        <f>IFERROR((I5802/H5802),0)</f>
        <v>1</v>
      </c>
      <c r="K5802" s="20"/>
      <c r="L5802" s="20"/>
      <c r="M5802" s="21"/>
    </row>
    <row r="5803" spans="1:13" s="14" customFormat="1" ht="30" outlineLevel="2" x14ac:dyDescent="0.25">
      <c r="A5803" s="34"/>
      <c r="B5803" s="44" t="s">
        <v>2263</v>
      </c>
      <c r="C5803" s="31" t="s">
        <v>57</v>
      </c>
      <c r="D5803" s="14" t="s">
        <v>2195</v>
      </c>
      <c r="E5803" s="14" t="s">
        <v>2264</v>
      </c>
      <c r="F5803" s="14" t="s">
        <v>2265</v>
      </c>
      <c r="G5803" s="14" t="s">
        <v>6492</v>
      </c>
      <c r="H5803" s="20">
        <v>362978200</v>
      </c>
      <c r="I5803" s="20">
        <v>362978200</v>
      </c>
      <c r="J5803" s="21">
        <f>IFERROR((I5803/H5803),0)</f>
        <v>1</v>
      </c>
      <c r="K5803" s="20"/>
      <c r="L5803" s="20"/>
      <c r="M5803" s="22"/>
    </row>
    <row r="5804" spans="1:13" s="14" customFormat="1" ht="30" outlineLevel="2" x14ac:dyDescent="0.25">
      <c r="A5804" s="34"/>
      <c r="B5804" s="44" t="s">
        <v>2263</v>
      </c>
      <c r="C5804" s="31" t="s">
        <v>57</v>
      </c>
      <c r="D5804" s="14" t="s">
        <v>2195</v>
      </c>
      <c r="E5804" s="14" t="s">
        <v>2264</v>
      </c>
      <c r="F5804" s="14" t="s">
        <v>2265</v>
      </c>
      <c r="G5804" s="14" t="s">
        <v>6493</v>
      </c>
      <c r="H5804" s="20">
        <v>-477194431</v>
      </c>
      <c r="I5804" s="20"/>
      <c r="J5804" s="21">
        <f>IFERROR((I5804/H5804),0)</f>
        <v>0</v>
      </c>
      <c r="K5804" s="20"/>
      <c r="L5804" s="20"/>
      <c r="M5804" s="21"/>
    </row>
    <row r="5805" spans="1:13" s="14" customFormat="1" ht="45" outlineLevel="1" x14ac:dyDescent="0.25">
      <c r="A5805" s="34"/>
      <c r="B5805" s="46" t="s">
        <v>7411</v>
      </c>
      <c r="C5805" s="40" t="str">
        <f>C5804</f>
        <v>ASIGNACIÓN PARA LA INVERSIÓN LOCAL SEGÚN NBI Y CUARTA, QUINTA, Y SEXTA CATEGORÍA</v>
      </c>
      <c r="D5805" s="39" t="str">
        <f>D5804</f>
        <v xml:space="preserve">CALDAS                                            </v>
      </c>
      <c r="E5805" s="39" t="str">
        <f>E5804</f>
        <v>17042</v>
      </c>
      <c r="F5805" s="39" t="str">
        <f>F5804</f>
        <v xml:space="preserve">ANSERMA                                           </v>
      </c>
      <c r="G5805" s="39" t="s">
        <v>10656</v>
      </c>
      <c r="H5805" s="20">
        <f>SUBTOTAL(9,H5798:H5804)</f>
        <v>9998545202</v>
      </c>
      <c r="I5805" s="20">
        <f>SUBTOTAL(9,I5798:I5804)</f>
        <v>9604241448.6399994</v>
      </c>
      <c r="J5805" s="42">
        <f>+I5805/H5805</f>
        <v>0.96056388750624155</v>
      </c>
      <c r="K5805" s="20">
        <f>SUBTOTAL(9,K5798:K5804)</f>
        <v>1763103402.52</v>
      </c>
      <c r="L5805" s="20">
        <f>SUBTOTAL(9,L5798:L5804)</f>
        <v>1514473971.6400001</v>
      </c>
      <c r="M5805" s="7">
        <f>IFERROR((L5805/K5805),"N.A")</f>
        <v>0.8589819346246883</v>
      </c>
    </row>
    <row r="5806" spans="1:13" s="14" customFormat="1" ht="30" outlineLevel="2" x14ac:dyDescent="0.25">
      <c r="A5806" s="34"/>
      <c r="B5806" s="44" t="s">
        <v>2266</v>
      </c>
      <c r="C5806" s="31" t="s">
        <v>57</v>
      </c>
      <c r="D5806" s="14" t="s">
        <v>2195</v>
      </c>
      <c r="E5806" s="14" t="s">
        <v>2267</v>
      </c>
      <c r="F5806" s="14" t="s">
        <v>2268</v>
      </c>
      <c r="G5806" s="14" t="s">
        <v>16</v>
      </c>
      <c r="H5806" s="15">
        <v>2015785695</v>
      </c>
      <c r="I5806" s="15">
        <v>1279501506.26</v>
      </c>
      <c r="J5806" s="16">
        <f>IFERROR((I5806/H5806),0)</f>
        <v>0.63474084047411594</v>
      </c>
      <c r="K5806" s="15">
        <v>1489555780.5</v>
      </c>
      <c r="L5806" s="15">
        <v>1279501506.26</v>
      </c>
      <c r="M5806" s="17">
        <f>L5806/K5806</f>
        <v>0.85898193475541351</v>
      </c>
    </row>
    <row r="5807" spans="1:13" s="14" customFormat="1" ht="30" outlineLevel="2" x14ac:dyDescent="0.25">
      <c r="A5807" s="34"/>
      <c r="B5807" s="44" t="s">
        <v>2266</v>
      </c>
      <c r="C5807" s="31" t="s">
        <v>57</v>
      </c>
      <c r="D5807" s="14" t="s">
        <v>2195</v>
      </c>
      <c r="E5807" s="14" t="s">
        <v>2267</v>
      </c>
      <c r="F5807" s="14" t="s">
        <v>2268</v>
      </c>
      <c r="G5807" s="14" t="s">
        <v>6109</v>
      </c>
      <c r="H5807" s="20">
        <v>1464161533</v>
      </c>
      <c r="I5807" s="20">
        <v>1464161533</v>
      </c>
      <c r="J5807" s="21">
        <f>IFERROR((I5807/H5807),0)</f>
        <v>1</v>
      </c>
      <c r="K5807" s="20"/>
      <c r="L5807" s="20"/>
      <c r="M5807" s="21"/>
    </row>
    <row r="5808" spans="1:13" s="14" customFormat="1" ht="30" outlineLevel="2" x14ac:dyDescent="0.25">
      <c r="A5808" s="34"/>
      <c r="B5808" s="44" t="s">
        <v>2266</v>
      </c>
      <c r="C5808" s="31" t="s">
        <v>57</v>
      </c>
      <c r="D5808" s="14" t="s">
        <v>2195</v>
      </c>
      <c r="E5808" s="14" t="s">
        <v>2267</v>
      </c>
      <c r="F5808" s="14" t="s">
        <v>2268</v>
      </c>
      <c r="G5808" s="14" t="s">
        <v>6481</v>
      </c>
      <c r="H5808" s="20">
        <v>12467</v>
      </c>
      <c r="I5808" s="20">
        <v>12467</v>
      </c>
      <c r="J5808" s="21">
        <f>IFERROR((I5808/H5808),0)</f>
        <v>1</v>
      </c>
      <c r="K5808" s="20"/>
      <c r="L5808" s="20"/>
      <c r="M5808" s="21"/>
    </row>
    <row r="5809" spans="1:13" s="14" customFormat="1" ht="30" outlineLevel="2" x14ac:dyDescent="0.25">
      <c r="A5809" s="34"/>
      <c r="B5809" s="44" t="s">
        <v>2266</v>
      </c>
      <c r="C5809" s="31" t="s">
        <v>57</v>
      </c>
      <c r="D5809" s="14" t="s">
        <v>2195</v>
      </c>
      <c r="E5809" s="14" t="s">
        <v>2267</v>
      </c>
      <c r="F5809" s="14" t="s">
        <v>2268</v>
      </c>
      <c r="G5809" s="14" t="s">
        <v>6484</v>
      </c>
      <c r="H5809" s="20">
        <v>50439365</v>
      </c>
      <c r="I5809" s="20">
        <v>50439365</v>
      </c>
      <c r="J5809" s="21">
        <f>IFERROR((I5809/H5809),0)</f>
        <v>1</v>
      </c>
      <c r="K5809" s="20"/>
      <c r="L5809" s="20"/>
      <c r="M5809" s="21"/>
    </row>
    <row r="5810" spans="1:13" s="14" customFormat="1" ht="30" outlineLevel="2" x14ac:dyDescent="0.25">
      <c r="A5810" s="34"/>
      <c r="B5810" s="44" t="s">
        <v>2266</v>
      </c>
      <c r="C5810" s="31" t="s">
        <v>57</v>
      </c>
      <c r="D5810" s="14" t="s">
        <v>2195</v>
      </c>
      <c r="E5810" s="14" t="s">
        <v>2267</v>
      </c>
      <c r="F5810" s="14" t="s">
        <v>2268</v>
      </c>
      <c r="G5810" s="14" t="s">
        <v>6492</v>
      </c>
      <c r="H5810" s="20">
        <v>306661694</v>
      </c>
      <c r="I5810" s="20">
        <v>306661694</v>
      </c>
      <c r="J5810" s="21">
        <f>IFERROR((I5810/H5810),0)</f>
        <v>1</v>
      </c>
      <c r="K5810" s="20"/>
      <c r="L5810" s="20"/>
      <c r="M5810" s="22"/>
    </row>
    <row r="5811" spans="1:13" s="14" customFormat="1" ht="30" outlineLevel="2" x14ac:dyDescent="0.25">
      <c r="A5811" s="34"/>
      <c r="B5811" s="44" t="s">
        <v>2266</v>
      </c>
      <c r="C5811" s="31" t="s">
        <v>57</v>
      </c>
      <c r="D5811" s="14" t="s">
        <v>2195</v>
      </c>
      <c r="E5811" s="14" t="s">
        <v>2267</v>
      </c>
      <c r="F5811" s="14" t="s">
        <v>2268</v>
      </c>
      <c r="G5811" s="14" t="s">
        <v>6493</v>
      </c>
      <c r="H5811" s="20">
        <v>-403157139</v>
      </c>
      <c r="I5811" s="20"/>
      <c r="J5811" s="21">
        <f>IFERROR((I5811/H5811),0)</f>
        <v>0</v>
      </c>
      <c r="K5811" s="20"/>
      <c r="L5811" s="20"/>
      <c r="M5811" s="21"/>
    </row>
    <row r="5812" spans="1:13" s="14" customFormat="1" ht="45" outlineLevel="1" x14ac:dyDescent="0.25">
      <c r="A5812" s="34"/>
      <c r="B5812" s="46" t="s">
        <v>7412</v>
      </c>
      <c r="C5812" s="40" t="str">
        <f>C5811</f>
        <v>ASIGNACIÓN PARA LA INVERSIÓN LOCAL SEGÚN NBI Y CUARTA, QUINTA, Y SEXTA CATEGORÍA</v>
      </c>
      <c r="D5812" s="39" t="str">
        <f>D5811</f>
        <v xml:space="preserve">CALDAS                                            </v>
      </c>
      <c r="E5812" s="39" t="str">
        <f>E5811</f>
        <v>17013</v>
      </c>
      <c r="F5812" s="39" t="str">
        <f>F5811</f>
        <v xml:space="preserve">AGUADAS                                           </v>
      </c>
      <c r="G5812" s="39" t="s">
        <v>10656</v>
      </c>
      <c r="H5812" s="20">
        <f>SUBTOTAL(9,H5806:H5811)</f>
        <v>3433903615</v>
      </c>
      <c r="I5812" s="20">
        <f>SUBTOTAL(9,I5806:I5811)</f>
        <v>3100776565.2600002</v>
      </c>
      <c r="J5812" s="42">
        <f>+I5812/H5812</f>
        <v>0.90298881765788885</v>
      </c>
      <c r="K5812" s="20">
        <f>SUBTOTAL(9,K5806:K5811)</f>
        <v>1489555780.5</v>
      </c>
      <c r="L5812" s="20">
        <f>SUBTOTAL(9,L5806:L5811)</f>
        <v>1279501506.26</v>
      </c>
      <c r="M5812" s="7">
        <f>IFERROR((L5812/K5812),"N.A")</f>
        <v>0.85898193475541351</v>
      </c>
    </row>
    <row r="5813" spans="1:13" s="14" customFormat="1" ht="30" outlineLevel="2" x14ac:dyDescent="0.25">
      <c r="A5813" s="34"/>
      <c r="B5813" s="44" t="s">
        <v>2269</v>
      </c>
      <c r="C5813" s="31" t="s">
        <v>57</v>
      </c>
      <c r="D5813" s="14" t="s">
        <v>2270</v>
      </c>
      <c r="E5813" s="14" t="s">
        <v>2271</v>
      </c>
      <c r="F5813" s="14" t="s">
        <v>2272</v>
      </c>
      <c r="G5813" s="14" t="s">
        <v>16</v>
      </c>
      <c r="H5813" s="15">
        <v>1521835434</v>
      </c>
      <c r="I5813" s="15">
        <v>965971102.43000007</v>
      </c>
      <c r="J5813" s="16">
        <f>IFERROR((I5813/H5813),0)</f>
        <v>0.63474084046724866</v>
      </c>
      <c r="K5813" s="15">
        <v>1124553454.99</v>
      </c>
      <c r="L5813" s="15">
        <v>965971102.43000007</v>
      </c>
      <c r="M5813" s="17">
        <f>L5813/K5813</f>
        <v>0.85898193469032547</v>
      </c>
    </row>
    <row r="5814" spans="1:13" s="14" customFormat="1" ht="30" outlineLevel="2" x14ac:dyDescent="0.25">
      <c r="A5814" s="34"/>
      <c r="B5814" s="44" t="s">
        <v>2269</v>
      </c>
      <c r="C5814" s="31" t="s">
        <v>57</v>
      </c>
      <c r="D5814" s="14" t="s">
        <v>2270</v>
      </c>
      <c r="E5814" s="14" t="s">
        <v>2271</v>
      </c>
      <c r="F5814" s="14" t="s">
        <v>2272</v>
      </c>
      <c r="G5814" s="14" t="s">
        <v>6109</v>
      </c>
      <c r="H5814" s="20">
        <v>709114274</v>
      </c>
      <c r="I5814" s="20">
        <v>709114274</v>
      </c>
      <c r="J5814" s="21">
        <f>IFERROR((I5814/H5814),0)</f>
        <v>1</v>
      </c>
      <c r="K5814" s="20"/>
      <c r="L5814" s="20"/>
      <c r="M5814" s="21"/>
    </row>
    <row r="5815" spans="1:13" s="14" customFormat="1" ht="30" outlineLevel="2" x14ac:dyDescent="0.25">
      <c r="A5815" s="34"/>
      <c r="B5815" s="44" t="s">
        <v>2269</v>
      </c>
      <c r="C5815" s="31" t="s">
        <v>57</v>
      </c>
      <c r="D5815" s="14" t="s">
        <v>2270</v>
      </c>
      <c r="E5815" s="14" t="s">
        <v>2271</v>
      </c>
      <c r="F5815" s="14" t="s">
        <v>2272</v>
      </c>
      <c r="G5815" s="14" t="s">
        <v>6481</v>
      </c>
      <c r="H5815" s="20">
        <v>9412</v>
      </c>
      <c r="I5815" s="20">
        <v>9412</v>
      </c>
      <c r="J5815" s="21">
        <f>IFERROR((I5815/H5815),0)</f>
        <v>1</v>
      </c>
      <c r="K5815" s="20"/>
      <c r="L5815" s="20"/>
      <c r="M5815" s="21"/>
    </row>
    <row r="5816" spans="1:13" s="14" customFormat="1" ht="30" outlineLevel="2" x14ac:dyDescent="0.25">
      <c r="A5816" s="34"/>
      <c r="B5816" s="44" t="s">
        <v>2269</v>
      </c>
      <c r="C5816" s="31" t="s">
        <v>57</v>
      </c>
      <c r="D5816" s="14" t="s">
        <v>2270</v>
      </c>
      <c r="E5816" s="14" t="s">
        <v>2271</v>
      </c>
      <c r="F5816" s="14" t="s">
        <v>2272</v>
      </c>
      <c r="G5816" s="14" t="s">
        <v>6484</v>
      </c>
      <c r="H5816" s="20">
        <v>38079649</v>
      </c>
      <c r="I5816" s="20">
        <v>38079649</v>
      </c>
      <c r="J5816" s="21">
        <f>IFERROR((I5816/H5816),0)</f>
        <v>1</v>
      </c>
      <c r="K5816" s="20"/>
      <c r="L5816" s="20"/>
      <c r="M5816" s="21"/>
    </row>
    <row r="5817" spans="1:13" s="14" customFormat="1" ht="30" outlineLevel="2" x14ac:dyDescent="0.25">
      <c r="A5817" s="34"/>
      <c r="B5817" s="44" t="s">
        <v>2269</v>
      </c>
      <c r="C5817" s="31" t="s">
        <v>57</v>
      </c>
      <c r="D5817" s="14" t="s">
        <v>2270</v>
      </c>
      <c r="E5817" s="14" t="s">
        <v>2271</v>
      </c>
      <c r="F5817" s="14" t="s">
        <v>2272</v>
      </c>
      <c r="G5817" s="14" t="s">
        <v>6492</v>
      </c>
      <c r="H5817" s="20">
        <v>231516988</v>
      </c>
      <c r="I5817" s="20">
        <v>231516988</v>
      </c>
      <c r="J5817" s="21">
        <f>IFERROR((I5817/H5817),0)</f>
        <v>1</v>
      </c>
      <c r="K5817" s="20"/>
      <c r="L5817" s="20"/>
      <c r="M5817" s="22"/>
    </row>
    <row r="5818" spans="1:13" s="14" customFormat="1" ht="30" outlineLevel="2" x14ac:dyDescent="0.25">
      <c r="A5818" s="34"/>
      <c r="B5818" s="44" t="s">
        <v>2269</v>
      </c>
      <c r="C5818" s="31" t="s">
        <v>57</v>
      </c>
      <c r="D5818" s="14" t="s">
        <v>2270</v>
      </c>
      <c r="E5818" s="14" t="s">
        <v>2271</v>
      </c>
      <c r="F5818" s="14" t="s">
        <v>2272</v>
      </c>
      <c r="G5818" s="14" t="s">
        <v>6493</v>
      </c>
      <c r="H5818" s="20">
        <v>-304367087</v>
      </c>
      <c r="I5818" s="20"/>
      <c r="J5818" s="21">
        <f>IFERROR((I5818/H5818),0)</f>
        <v>0</v>
      </c>
      <c r="K5818" s="20"/>
      <c r="L5818" s="20"/>
      <c r="M5818" s="21"/>
    </row>
    <row r="5819" spans="1:13" s="14" customFormat="1" ht="45" outlineLevel="1" x14ac:dyDescent="0.25">
      <c r="A5819" s="34"/>
      <c r="B5819" s="46" t="s">
        <v>7413</v>
      </c>
      <c r="C5819" s="40" t="str">
        <f>C5818</f>
        <v>ASIGNACIÓN PARA LA INVERSIÓN LOCAL SEGÚN NBI Y CUARTA, QUINTA, Y SEXTA CATEGORÍA</v>
      </c>
      <c r="D5819" s="39" t="str">
        <f>D5818</f>
        <v xml:space="preserve">BOYACÁ                                            </v>
      </c>
      <c r="E5819" s="39" t="str">
        <f>E5818</f>
        <v>15897</v>
      </c>
      <c r="F5819" s="39" t="str">
        <f>F5818</f>
        <v xml:space="preserve">ZETAQUIRA                                         </v>
      </c>
      <c r="G5819" s="39" t="s">
        <v>10656</v>
      </c>
      <c r="H5819" s="20">
        <f>SUBTOTAL(9,H5813:H5818)</f>
        <v>2196188670</v>
      </c>
      <c r="I5819" s="20">
        <f>SUBTOTAL(9,I5813:I5818)</f>
        <v>1944691425.4300001</v>
      </c>
      <c r="J5819" s="42">
        <f>+I5819/H5819</f>
        <v>0.88548468170997352</v>
      </c>
      <c r="K5819" s="20">
        <f>SUBTOTAL(9,K5813:K5818)</f>
        <v>1124553454.99</v>
      </c>
      <c r="L5819" s="20">
        <f>SUBTOTAL(9,L5813:L5818)</f>
        <v>965971102.43000007</v>
      </c>
      <c r="M5819" s="7">
        <f>IFERROR((L5819/K5819),"N.A")</f>
        <v>0.85898193469032547</v>
      </c>
    </row>
    <row r="5820" spans="1:13" s="14" customFormat="1" ht="30" outlineLevel="2" x14ac:dyDescent="0.25">
      <c r="A5820" s="34"/>
      <c r="B5820" s="44" t="s">
        <v>2273</v>
      </c>
      <c r="C5820" s="31" t="s">
        <v>57</v>
      </c>
      <c r="D5820" s="14" t="s">
        <v>2270</v>
      </c>
      <c r="E5820" s="14" t="s">
        <v>2274</v>
      </c>
      <c r="F5820" s="14" t="s">
        <v>2275</v>
      </c>
      <c r="G5820" s="14" t="s">
        <v>16</v>
      </c>
      <c r="H5820" s="15">
        <v>992192923</v>
      </c>
      <c r="I5820" s="15">
        <v>629785369.8599999</v>
      </c>
      <c r="J5820" s="16">
        <f>IFERROR((I5820/H5820),0)</f>
        <v>0.63474084047664581</v>
      </c>
      <c r="K5820" s="15">
        <v>733176501.59000003</v>
      </c>
      <c r="L5820" s="15">
        <v>629785369.8599999</v>
      </c>
      <c r="M5820" s="17">
        <f>L5820/K5820</f>
        <v>0.85898193476498308</v>
      </c>
    </row>
    <row r="5821" spans="1:13" s="14" customFormat="1" ht="30" outlineLevel="2" x14ac:dyDescent="0.25">
      <c r="A5821" s="34"/>
      <c r="B5821" s="44" t="s">
        <v>2273</v>
      </c>
      <c r="C5821" s="31" t="s">
        <v>57</v>
      </c>
      <c r="D5821" s="14" t="s">
        <v>2270</v>
      </c>
      <c r="E5821" s="14" t="s">
        <v>2274</v>
      </c>
      <c r="F5821" s="14" t="s">
        <v>2275</v>
      </c>
      <c r="G5821" s="14" t="s">
        <v>5818</v>
      </c>
      <c r="H5821" s="20">
        <v>69974514</v>
      </c>
      <c r="I5821" s="20">
        <v>69974514</v>
      </c>
      <c r="J5821" s="21">
        <f>IFERROR((I5821/H5821),0)</f>
        <v>1</v>
      </c>
      <c r="K5821" s="20"/>
      <c r="L5821" s="20"/>
      <c r="M5821" s="21"/>
    </row>
    <row r="5822" spans="1:13" s="14" customFormat="1" ht="30" outlineLevel="2" x14ac:dyDescent="0.25">
      <c r="A5822" s="34"/>
      <c r="B5822" s="44" t="s">
        <v>2273</v>
      </c>
      <c r="C5822" s="31" t="s">
        <v>57</v>
      </c>
      <c r="D5822" s="14" t="s">
        <v>2270</v>
      </c>
      <c r="E5822" s="14" t="s">
        <v>2274</v>
      </c>
      <c r="F5822" s="14" t="s">
        <v>2275</v>
      </c>
      <c r="G5822" s="14" t="s">
        <v>6109</v>
      </c>
      <c r="H5822" s="20">
        <v>680461582</v>
      </c>
      <c r="I5822" s="20">
        <v>680461582</v>
      </c>
      <c r="J5822" s="21">
        <f>IFERROR((I5822/H5822),0)</f>
        <v>1</v>
      </c>
      <c r="K5822" s="20"/>
      <c r="L5822" s="20"/>
      <c r="M5822" s="21"/>
    </row>
    <row r="5823" spans="1:13" s="14" customFormat="1" ht="30" outlineLevel="2" x14ac:dyDescent="0.25">
      <c r="A5823" s="34"/>
      <c r="B5823" s="44" t="s">
        <v>2273</v>
      </c>
      <c r="C5823" s="31" t="s">
        <v>57</v>
      </c>
      <c r="D5823" s="14" t="s">
        <v>2270</v>
      </c>
      <c r="E5823" s="14" t="s">
        <v>2274</v>
      </c>
      <c r="F5823" s="14" t="s">
        <v>2275</v>
      </c>
      <c r="G5823" s="14" t="s">
        <v>6481</v>
      </c>
      <c r="H5823" s="20">
        <v>6137</v>
      </c>
      <c r="I5823" s="20">
        <v>6137</v>
      </c>
      <c r="J5823" s="21">
        <f>IFERROR((I5823/H5823),0)</f>
        <v>1</v>
      </c>
      <c r="K5823" s="20"/>
      <c r="L5823" s="20"/>
      <c r="M5823" s="21"/>
    </row>
    <row r="5824" spans="1:13" s="14" customFormat="1" ht="30" outlineLevel="2" x14ac:dyDescent="0.25">
      <c r="A5824" s="34"/>
      <c r="B5824" s="44" t="s">
        <v>2273</v>
      </c>
      <c r="C5824" s="31" t="s">
        <v>57</v>
      </c>
      <c r="D5824" s="14" t="s">
        <v>2270</v>
      </c>
      <c r="E5824" s="14" t="s">
        <v>2274</v>
      </c>
      <c r="F5824" s="14" t="s">
        <v>2275</v>
      </c>
      <c r="G5824" s="14" t="s">
        <v>6484</v>
      </c>
      <c r="H5824" s="20">
        <v>24826836</v>
      </c>
      <c r="I5824" s="20">
        <v>24826836</v>
      </c>
      <c r="J5824" s="21">
        <f>IFERROR((I5824/H5824),0)</f>
        <v>1</v>
      </c>
      <c r="K5824" s="20"/>
      <c r="L5824" s="20"/>
      <c r="M5824" s="21"/>
    </row>
    <row r="5825" spans="1:13" s="14" customFormat="1" ht="30" outlineLevel="2" x14ac:dyDescent="0.25">
      <c r="A5825" s="34"/>
      <c r="B5825" s="44" t="s">
        <v>2273</v>
      </c>
      <c r="C5825" s="31" t="s">
        <v>57</v>
      </c>
      <c r="D5825" s="14" t="s">
        <v>2270</v>
      </c>
      <c r="E5825" s="14" t="s">
        <v>2274</v>
      </c>
      <c r="F5825" s="14" t="s">
        <v>2275</v>
      </c>
      <c r="G5825" s="14" t="s">
        <v>6492</v>
      </c>
      <c r="H5825" s="20">
        <v>150942416</v>
      </c>
      <c r="I5825" s="20">
        <v>150942416</v>
      </c>
      <c r="J5825" s="21">
        <f>IFERROR((I5825/H5825),0)</f>
        <v>1</v>
      </c>
      <c r="K5825" s="20"/>
      <c r="L5825" s="20"/>
      <c r="M5825" s="22"/>
    </row>
    <row r="5826" spans="1:13" s="14" customFormat="1" ht="30" outlineLevel="2" x14ac:dyDescent="0.25">
      <c r="A5826" s="34"/>
      <c r="B5826" s="44" t="s">
        <v>2273</v>
      </c>
      <c r="C5826" s="31" t="s">
        <v>57</v>
      </c>
      <c r="D5826" s="14" t="s">
        <v>2270</v>
      </c>
      <c r="E5826" s="14" t="s">
        <v>2274</v>
      </c>
      <c r="F5826" s="14" t="s">
        <v>2275</v>
      </c>
      <c r="G5826" s="14" t="s">
        <v>6493</v>
      </c>
      <c r="H5826" s="20">
        <v>-198438585</v>
      </c>
      <c r="I5826" s="20"/>
      <c r="J5826" s="21">
        <f>IFERROR((I5826/H5826),0)</f>
        <v>0</v>
      </c>
      <c r="K5826" s="20"/>
      <c r="L5826" s="20"/>
      <c r="M5826" s="21"/>
    </row>
    <row r="5827" spans="1:13" s="14" customFormat="1" ht="45" outlineLevel="1" x14ac:dyDescent="0.25">
      <c r="A5827" s="34"/>
      <c r="B5827" s="46" t="s">
        <v>7414</v>
      </c>
      <c r="C5827" s="40" t="str">
        <f>C5826</f>
        <v>ASIGNACIÓN PARA LA INVERSIÓN LOCAL SEGÚN NBI Y CUARTA, QUINTA, Y SEXTA CATEGORÍA</v>
      </c>
      <c r="D5827" s="39" t="str">
        <f>D5826</f>
        <v xml:space="preserve">BOYACÁ                                            </v>
      </c>
      <c r="E5827" s="39" t="str">
        <f>E5826</f>
        <v>15879</v>
      </c>
      <c r="F5827" s="39" t="str">
        <f>F5826</f>
        <v xml:space="preserve">VIRACACHÁ                                         </v>
      </c>
      <c r="G5827" s="39" t="s">
        <v>10656</v>
      </c>
      <c r="H5827" s="20">
        <f>SUBTOTAL(9,H5820:H5826)</f>
        <v>1719965823</v>
      </c>
      <c r="I5827" s="20">
        <f>SUBTOTAL(9,I5820:I5826)</f>
        <v>1555996854.8599999</v>
      </c>
      <c r="J5827" s="42">
        <f>+I5827/H5827</f>
        <v>0.90466731027596703</v>
      </c>
      <c r="K5827" s="20">
        <f>SUBTOTAL(9,K5820:K5826)</f>
        <v>733176501.59000003</v>
      </c>
      <c r="L5827" s="20">
        <f>SUBTOTAL(9,L5820:L5826)</f>
        <v>629785369.8599999</v>
      </c>
      <c r="M5827" s="7">
        <f>IFERROR((L5827/K5827),"N.A")</f>
        <v>0.85898193476498308</v>
      </c>
    </row>
    <row r="5828" spans="1:13" s="14" customFormat="1" ht="30" outlineLevel="2" x14ac:dyDescent="0.25">
      <c r="A5828" s="34"/>
      <c r="B5828" s="44" t="s">
        <v>2276</v>
      </c>
      <c r="C5828" s="31" t="s">
        <v>57</v>
      </c>
      <c r="D5828" s="14" t="s">
        <v>2270</v>
      </c>
      <c r="E5828" s="14" t="s">
        <v>2277</v>
      </c>
      <c r="F5828" s="14" t="s">
        <v>2278</v>
      </c>
      <c r="G5828" s="14" t="s">
        <v>16</v>
      </c>
      <c r="H5828" s="15">
        <v>1319287751</v>
      </c>
      <c r="I5828" s="15">
        <v>837405815.8900001</v>
      </c>
      <c r="J5828" s="16">
        <f>IFERROR((I5828/H5828),0)</f>
        <v>0.63474084046885093</v>
      </c>
      <c r="K5828" s="15">
        <v>974881754.72999978</v>
      </c>
      <c r="L5828" s="15">
        <v>837405815.8900001</v>
      </c>
      <c r="M5828" s="17">
        <f>L5828/K5828</f>
        <v>0.85898193481108431</v>
      </c>
    </row>
    <row r="5829" spans="1:13" s="14" customFormat="1" ht="30" outlineLevel="2" x14ac:dyDescent="0.25">
      <c r="A5829" s="34"/>
      <c r="B5829" s="44" t="s">
        <v>2276</v>
      </c>
      <c r="C5829" s="31" t="s">
        <v>57</v>
      </c>
      <c r="D5829" s="14" t="s">
        <v>2270</v>
      </c>
      <c r="E5829" s="14" t="s">
        <v>2277</v>
      </c>
      <c r="F5829" s="14" t="s">
        <v>2278</v>
      </c>
      <c r="G5829" s="14" t="s">
        <v>6109</v>
      </c>
      <c r="H5829" s="20">
        <v>966521984</v>
      </c>
      <c r="I5829" s="20">
        <v>966521984</v>
      </c>
      <c r="J5829" s="21">
        <f>IFERROR((I5829/H5829),0)</f>
        <v>1</v>
      </c>
      <c r="K5829" s="20"/>
      <c r="L5829" s="20"/>
      <c r="M5829" s="21"/>
    </row>
    <row r="5830" spans="1:13" s="14" customFormat="1" ht="30" outlineLevel="2" x14ac:dyDescent="0.25">
      <c r="A5830" s="34"/>
      <c r="B5830" s="44" t="s">
        <v>2276</v>
      </c>
      <c r="C5830" s="31" t="s">
        <v>57</v>
      </c>
      <c r="D5830" s="14" t="s">
        <v>2270</v>
      </c>
      <c r="E5830" s="14" t="s">
        <v>2277</v>
      </c>
      <c r="F5830" s="14" t="s">
        <v>2278</v>
      </c>
      <c r="G5830" s="14" t="s">
        <v>6481</v>
      </c>
      <c r="H5830" s="20">
        <v>8160</v>
      </c>
      <c r="I5830" s="20">
        <v>8160</v>
      </c>
      <c r="J5830" s="21">
        <f>IFERROR((I5830/H5830),0)</f>
        <v>1</v>
      </c>
      <c r="K5830" s="20"/>
      <c r="L5830" s="20"/>
      <c r="M5830" s="21"/>
    </row>
    <row r="5831" spans="1:13" s="14" customFormat="1" ht="30" outlineLevel="2" x14ac:dyDescent="0.25">
      <c r="A5831" s="34"/>
      <c r="B5831" s="44" t="s">
        <v>2276</v>
      </c>
      <c r="C5831" s="31" t="s">
        <v>57</v>
      </c>
      <c r="D5831" s="14" t="s">
        <v>2270</v>
      </c>
      <c r="E5831" s="14" t="s">
        <v>2277</v>
      </c>
      <c r="F5831" s="14" t="s">
        <v>2278</v>
      </c>
      <c r="G5831" s="14" t="s">
        <v>6484</v>
      </c>
      <c r="H5831" s="20">
        <v>33011464</v>
      </c>
      <c r="I5831" s="20">
        <v>33011464</v>
      </c>
      <c r="J5831" s="21">
        <f>IFERROR((I5831/H5831),0)</f>
        <v>1</v>
      </c>
      <c r="K5831" s="20"/>
      <c r="L5831" s="20"/>
      <c r="M5831" s="21"/>
    </row>
    <row r="5832" spans="1:13" s="14" customFormat="1" ht="30" outlineLevel="2" x14ac:dyDescent="0.25">
      <c r="A5832" s="34"/>
      <c r="B5832" s="44" t="s">
        <v>2276</v>
      </c>
      <c r="C5832" s="31" t="s">
        <v>57</v>
      </c>
      <c r="D5832" s="14" t="s">
        <v>2270</v>
      </c>
      <c r="E5832" s="14" t="s">
        <v>2277</v>
      </c>
      <c r="F5832" s="14" t="s">
        <v>2278</v>
      </c>
      <c r="G5832" s="14" t="s">
        <v>6492</v>
      </c>
      <c r="H5832" s="20">
        <v>200703387</v>
      </c>
      <c r="I5832" s="20">
        <v>200703387</v>
      </c>
      <c r="J5832" s="21">
        <f>IFERROR((I5832/H5832),0)</f>
        <v>1</v>
      </c>
      <c r="K5832" s="20"/>
      <c r="L5832" s="20"/>
      <c r="M5832" s="22"/>
    </row>
    <row r="5833" spans="1:13" s="14" customFormat="1" ht="30" outlineLevel="2" x14ac:dyDescent="0.25">
      <c r="A5833" s="34"/>
      <c r="B5833" s="44" t="s">
        <v>2276</v>
      </c>
      <c r="C5833" s="31" t="s">
        <v>57</v>
      </c>
      <c r="D5833" s="14" t="s">
        <v>2270</v>
      </c>
      <c r="E5833" s="14" t="s">
        <v>2277</v>
      </c>
      <c r="F5833" s="14" t="s">
        <v>2278</v>
      </c>
      <c r="G5833" s="14" t="s">
        <v>6493</v>
      </c>
      <c r="H5833" s="20">
        <v>-263857550</v>
      </c>
      <c r="I5833" s="20"/>
      <c r="J5833" s="21">
        <f>IFERROR((I5833/H5833),0)</f>
        <v>0</v>
      </c>
      <c r="K5833" s="20"/>
      <c r="L5833" s="20"/>
      <c r="M5833" s="21"/>
    </row>
    <row r="5834" spans="1:13" s="14" customFormat="1" ht="45" outlineLevel="1" x14ac:dyDescent="0.25">
      <c r="A5834" s="34"/>
      <c r="B5834" s="46" t="s">
        <v>7415</v>
      </c>
      <c r="C5834" s="40" t="str">
        <f>C5833</f>
        <v>ASIGNACIÓN PARA LA INVERSIÓN LOCAL SEGÚN NBI Y CUARTA, QUINTA, Y SEXTA CATEGORÍA</v>
      </c>
      <c r="D5834" s="39" t="str">
        <f>D5833</f>
        <v xml:space="preserve">BOYACÁ                                            </v>
      </c>
      <c r="E5834" s="39" t="str">
        <f>E5833</f>
        <v>15861</v>
      </c>
      <c r="F5834" s="39" t="str">
        <f>F5833</f>
        <v xml:space="preserve">VENTAQUEMADA                                      </v>
      </c>
      <c r="G5834" s="39" t="s">
        <v>10656</v>
      </c>
      <c r="H5834" s="20">
        <f>SUBTOTAL(9,H5828:H5833)</f>
        <v>2255675196</v>
      </c>
      <c r="I5834" s="20">
        <f>SUBTOTAL(9,I5828:I5833)</f>
        <v>2037650810.8900001</v>
      </c>
      <c r="J5834" s="42">
        <f>+I5834/H5834</f>
        <v>0.9033440694402175</v>
      </c>
      <c r="K5834" s="20">
        <f>SUBTOTAL(9,K5828:K5833)</f>
        <v>974881754.72999978</v>
      </c>
      <c r="L5834" s="20">
        <f>SUBTOTAL(9,L5828:L5833)</f>
        <v>837405815.8900001</v>
      </c>
      <c r="M5834" s="7">
        <f>IFERROR((L5834/K5834),"N.A")</f>
        <v>0.85898193481108431</v>
      </c>
    </row>
    <row r="5835" spans="1:13" s="14" customFormat="1" ht="30" outlineLevel="2" x14ac:dyDescent="0.25">
      <c r="A5835" s="34"/>
      <c r="B5835" s="44" t="s">
        <v>2279</v>
      </c>
      <c r="C5835" s="31" t="s">
        <v>57</v>
      </c>
      <c r="D5835" s="14" t="s">
        <v>2270</v>
      </c>
      <c r="E5835" s="14" t="s">
        <v>2280</v>
      </c>
      <c r="F5835" s="14" t="s">
        <v>2281</v>
      </c>
      <c r="G5835" s="14" t="s">
        <v>16</v>
      </c>
      <c r="H5835" s="15">
        <v>1256923819</v>
      </c>
      <c r="I5835" s="15">
        <v>797820881.25999999</v>
      </c>
      <c r="J5835" s="16">
        <f>IFERROR((I5835/H5835),0)</f>
        <v>0.63474084045502521</v>
      </c>
      <c r="K5835" s="15">
        <v>928798207.36000013</v>
      </c>
      <c r="L5835" s="15">
        <v>797820881.25999999</v>
      </c>
      <c r="M5835" s="17">
        <f>L5835/K5835</f>
        <v>0.85898193486797547</v>
      </c>
    </row>
    <row r="5836" spans="1:13" s="14" customFormat="1" ht="30" outlineLevel="2" x14ac:dyDescent="0.25">
      <c r="A5836" s="34"/>
      <c r="B5836" s="44" t="s">
        <v>2279</v>
      </c>
      <c r="C5836" s="31" t="s">
        <v>57</v>
      </c>
      <c r="D5836" s="14" t="s">
        <v>2270</v>
      </c>
      <c r="E5836" s="14" t="s">
        <v>2280</v>
      </c>
      <c r="F5836" s="14" t="s">
        <v>2281</v>
      </c>
      <c r="G5836" s="14" t="s">
        <v>6109</v>
      </c>
      <c r="H5836" s="20">
        <v>2182309847</v>
      </c>
      <c r="I5836" s="20">
        <v>2182309847</v>
      </c>
      <c r="J5836" s="21">
        <f>IFERROR((I5836/H5836),0)</f>
        <v>1</v>
      </c>
      <c r="K5836" s="20"/>
      <c r="L5836" s="20"/>
      <c r="M5836" s="21"/>
    </row>
    <row r="5837" spans="1:13" s="14" customFormat="1" ht="30" outlineLevel="2" x14ac:dyDescent="0.25">
      <c r="A5837" s="34"/>
      <c r="B5837" s="44" t="s">
        <v>2279</v>
      </c>
      <c r="C5837" s="31" t="s">
        <v>57</v>
      </c>
      <c r="D5837" s="14" t="s">
        <v>2270</v>
      </c>
      <c r="E5837" s="14" t="s">
        <v>2280</v>
      </c>
      <c r="F5837" s="14" t="s">
        <v>2281</v>
      </c>
      <c r="G5837" s="14" t="s">
        <v>6481</v>
      </c>
      <c r="H5837" s="20">
        <v>7774</v>
      </c>
      <c r="I5837" s="20">
        <v>7774</v>
      </c>
      <c r="J5837" s="21">
        <f>IFERROR((I5837/H5837),0)</f>
        <v>1</v>
      </c>
      <c r="K5837" s="20"/>
      <c r="L5837" s="20"/>
      <c r="M5837" s="21"/>
    </row>
    <row r="5838" spans="1:13" s="14" customFormat="1" ht="30" outlineLevel="2" x14ac:dyDescent="0.25">
      <c r="A5838" s="34"/>
      <c r="B5838" s="44" t="s">
        <v>2279</v>
      </c>
      <c r="C5838" s="31" t="s">
        <v>57</v>
      </c>
      <c r="D5838" s="14" t="s">
        <v>2270</v>
      </c>
      <c r="E5838" s="14" t="s">
        <v>2280</v>
      </c>
      <c r="F5838" s="14" t="s">
        <v>2281</v>
      </c>
      <c r="G5838" s="14" t="s">
        <v>6484</v>
      </c>
      <c r="H5838" s="20">
        <v>31450982</v>
      </c>
      <c r="I5838" s="20">
        <v>31450982</v>
      </c>
      <c r="J5838" s="21">
        <f>IFERROR((I5838/H5838),0)</f>
        <v>1</v>
      </c>
      <c r="K5838" s="20"/>
      <c r="L5838" s="20"/>
      <c r="M5838" s="21"/>
    </row>
    <row r="5839" spans="1:13" s="14" customFormat="1" ht="30" outlineLevel="2" x14ac:dyDescent="0.25">
      <c r="A5839" s="34"/>
      <c r="B5839" s="44" t="s">
        <v>2279</v>
      </c>
      <c r="C5839" s="31" t="s">
        <v>57</v>
      </c>
      <c r="D5839" s="14" t="s">
        <v>2270</v>
      </c>
      <c r="E5839" s="14" t="s">
        <v>2280</v>
      </c>
      <c r="F5839" s="14" t="s">
        <v>2281</v>
      </c>
      <c r="G5839" s="14" t="s">
        <v>6492</v>
      </c>
      <c r="H5839" s="20">
        <v>191215955</v>
      </c>
      <c r="I5839" s="20">
        <v>191215955</v>
      </c>
      <c r="J5839" s="21">
        <f>IFERROR((I5839/H5839),0)</f>
        <v>1</v>
      </c>
      <c r="K5839" s="20"/>
      <c r="L5839" s="20"/>
      <c r="M5839" s="22"/>
    </row>
    <row r="5840" spans="1:13" s="14" customFormat="1" ht="30" outlineLevel="2" x14ac:dyDescent="0.25">
      <c r="A5840" s="34"/>
      <c r="B5840" s="44" t="s">
        <v>2279</v>
      </c>
      <c r="C5840" s="31" t="s">
        <v>57</v>
      </c>
      <c r="D5840" s="14" t="s">
        <v>2270</v>
      </c>
      <c r="E5840" s="14" t="s">
        <v>2280</v>
      </c>
      <c r="F5840" s="14" t="s">
        <v>2281</v>
      </c>
      <c r="G5840" s="14" t="s">
        <v>6493</v>
      </c>
      <c r="H5840" s="20">
        <v>-251384764</v>
      </c>
      <c r="I5840" s="20"/>
      <c r="J5840" s="21">
        <f>IFERROR((I5840/H5840),0)</f>
        <v>0</v>
      </c>
      <c r="K5840" s="20"/>
      <c r="L5840" s="20"/>
      <c r="M5840" s="21"/>
    </row>
    <row r="5841" spans="1:13" s="14" customFormat="1" ht="45" outlineLevel="1" x14ac:dyDescent="0.25">
      <c r="A5841" s="34"/>
      <c r="B5841" s="46" t="s">
        <v>7416</v>
      </c>
      <c r="C5841" s="40" t="str">
        <f>C5840</f>
        <v>ASIGNACIÓN PARA LA INVERSIÓN LOCAL SEGÚN NBI Y CUARTA, QUINTA, Y SEXTA CATEGORÍA</v>
      </c>
      <c r="D5841" s="39" t="str">
        <f>D5840</f>
        <v xml:space="preserve">BOYACÁ                                            </v>
      </c>
      <c r="E5841" s="39" t="str">
        <f>E5840</f>
        <v>15842</v>
      </c>
      <c r="F5841" s="39" t="str">
        <f>F5840</f>
        <v xml:space="preserve">UMBITA                                            </v>
      </c>
      <c r="G5841" s="39" t="s">
        <v>10656</v>
      </c>
      <c r="H5841" s="20">
        <f>SUBTOTAL(9,H5835:H5840)</f>
        <v>3410523613</v>
      </c>
      <c r="I5841" s="20">
        <f>SUBTOTAL(9,I5835:I5840)</f>
        <v>3202805439.2600002</v>
      </c>
      <c r="J5841" s="42">
        <f>+I5841/H5841</f>
        <v>0.93909493165558688</v>
      </c>
      <c r="K5841" s="20">
        <f>SUBTOTAL(9,K5835:K5840)</f>
        <v>928798207.36000013</v>
      </c>
      <c r="L5841" s="20">
        <f>SUBTOTAL(9,L5835:L5840)</f>
        <v>797820881.25999999</v>
      </c>
      <c r="M5841" s="7">
        <f>IFERROR((L5841/K5841),"N.A")</f>
        <v>0.85898193486797547</v>
      </c>
    </row>
    <row r="5842" spans="1:13" s="14" customFormat="1" ht="30" outlineLevel="2" x14ac:dyDescent="0.25">
      <c r="A5842" s="34"/>
      <c r="B5842" s="44" t="s">
        <v>2282</v>
      </c>
      <c r="C5842" s="31" t="s">
        <v>57</v>
      </c>
      <c r="D5842" s="14" t="s">
        <v>2270</v>
      </c>
      <c r="E5842" s="14" t="s">
        <v>2283</v>
      </c>
      <c r="F5842" s="14" t="s">
        <v>2284</v>
      </c>
      <c r="G5842" s="14" t="s">
        <v>16</v>
      </c>
      <c r="H5842" s="15">
        <v>977262847</v>
      </c>
      <c r="I5842" s="15">
        <v>620308640.86999989</v>
      </c>
      <c r="J5842" s="16">
        <f>IFERROR((I5842/H5842),0)</f>
        <v>0.63474084047523383</v>
      </c>
      <c r="K5842" s="15">
        <v>722143989.07000005</v>
      </c>
      <c r="L5842" s="15">
        <v>620308640.86999989</v>
      </c>
      <c r="M5842" s="17">
        <f>L5842/K5842</f>
        <v>0.85898193470924411</v>
      </c>
    </row>
    <row r="5843" spans="1:13" s="14" customFormat="1" ht="30" outlineLevel="2" x14ac:dyDescent="0.25">
      <c r="A5843" s="34"/>
      <c r="B5843" s="44" t="s">
        <v>2282</v>
      </c>
      <c r="C5843" s="31" t="s">
        <v>57</v>
      </c>
      <c r="D5843" s="14" t="s">
        <v>2270</v>
      </c>
      <c r="E5843" s="14" t="s">
        <v>2283</v>
      </c>
      <c r="F5843" s="14" t="s">
        <v>2284</v>
      </c>
      <c r="G5843" s="14" t="s">
        <v>6109</v>
      </c>
      <c r="H5843" s="20">
        <v>488174812</v>
      </c>
      <c r="I5843" s="20">
        <v>488174812</v>
      </c>
      <c r="J5843" s="21">
        <f>IFERROR((I5843/H5843),0)</f>
        <v>1</v>
      </c>
      <c r="K5843" s="20"/>
      <c r="L5843" s="20"/>
      <c r="M5843" s="21"/>
    </row>
    <row r="5844" spans="1:13" s="14" customFormat="1" ht="30" outlineLevel="2" x14ac:dyDescent="0.25">
      <c r="A5844" s="34"/>
      <c r="B5844" s="44" t="s">
        <v>2282</v>
      </c>
      <c r="C5844" s="31" t="s">
        <v>57</v>
      </c>
      <c r="D5844" s="14" t="s">
        <v>2270</v>
      </c>
      <c r="E5844" s="14" t="s">
        <v>2283</v>
      </c>
      <c r="F5844" s="14" t="s">
        <v>2284</v>
      </c>
      <c r="G5844" s="14" t="s">
        <v>6481</v>
      </c>
      <c r="H5844" s="20">
        <v>6044</v>
      </c>
      <c r="I5844" s="20">
        <v>6044</v>
      </c>
      <c r="J5844" s="21">
        <f>IFERROR((I5844/H5844),0)</f>
        <v>1</v>
      </c>
      <c r="K5844" s="20"/>
      <c r="L5844" s="20"/>
      <c r="M5844" s="21"/>
    </row>
    <row r="5845" spans="1:13" s="14" customFormat="1" ht="30" outlineLevel="2" x14ac:dyDescent="0.25">
      <c r="A5845" s="34"/>
      <c r="B5845" s="44" t="s">
        <v>2282</v>
      </c>
      <c r="C5845" s="31" t="s">
        <v>57</v>
      </c>
      <c r="D5845" s="14" t="s">
        <v>2270</v>
      </c>
      <c r="E5845" s="14" t="s">
        <v>2283</v>
      </c>
      <c r="F5845" s="14" t="s">
        <v>2284</v>
      </c>
      <c r="G5845" s="14" t="s">
        <v>6484</v>
      </c>
      <c r="H5845" s="20">
        <v>24453253</v>
      </c>
      <c r="I5845" s="20">
        <v>24453253</v>
      </c>
      <c r="J5845" s="21">
        <f>IFERROR((I5845/H5845),0)</f>
        <v>1</v>
      </c>
      <c r="K5845" s="20"/>
      <c r="L5845" s="20"/>
      <c r="M5845" s="21"/>
    </row>
    <row r="5846" spans="1:13" s="14" customFormat="1" ht="30" outlineLevel="2" x14ac:dyDescent="0.25">
      <c r="A5846" s="34"/>
      <c r="B5846" s="44" t="s">
        <v>2282</v>
      </c>
      <c r="C5846" s="31" t="s">
        <v>57</v>
      </c>
      <c r="D5846" s="14" t="s">
        <v>2270</v>
      </c>
      <c r="E5846" s="14" t="s">
        <v>2283</v>
      </c>
      <c r="F5846" s="14" t="s">
        <v>2284</v>
      </c>
      <c r="G5846" s="14" t="s">
        <v>6492</v>
      </c>
      <c r="H5846" s="20">
        <v>148671102</v>
      </c>
      <c r="I5846" s="20">
        <v>148671102</v>
      </c>
      <c r="J5846" s="21">
        <f>IFERROR((I5846/H5846),0)</f>
        <v>1</v>
      </c>
      <c r="K5846" s="20"/>
      <c r="L5846" s="20"/>
      <c r="M5846" s="22"/>
    </row>
    <row r="5847" spans="1:13" s="14" customFormat="1" ht="30" outlineLevel="2" x14ac:dyDescent="0.25">
      <c r="A5847" s="34"/>
      <c r="B5847" s="44" t="s">
        <v>2282</v>
      </c>
      <c r="C5847" s="31" t="s">
        <v>57</v>
      </c>
      <c r="D5847" s="14" t="s">
        <v>2270</v>
      </c>
      <c r="E5847" s="14" t="s">
        <v>2283</v>
      </c>
      <c r="F5847" s="14" t="s">
        <v>2284</v>
      </c>
      <c r="G5847" s="14" t="s">
        <v>6493</v>
      </c>
      <c r="H5847" s="20">
        <v>-195452569</v>
      </c>
      <c r="I5847" s="20"/>
      <c r="J5847" s="21">
        <f>IFERROR((I5847/H5847),0)</f>
        <v>0</v>
      </c>
      <c r="K5847" s="20"/>
      <c r="L5847" s="20"/>
      <c r="M5847" s="21"/>
    </row>
    <row r="5848" spans="1:13" s="14" customFormat="1" ht="45" outlineLevel="1" x14ac:dyDescent="0.25">
      <c r="A5848" s="34"/>
      <c r="B5848" s="46" t="s">
        <v>7417</v>
      </c>
      <c r="C5848" s="40" t="str">
        <f>C5847</f>
        <v>ASIGNACIÓN PARA LA INVERSIÓN LOCAL SEGÚN NBI Y CUARTA, QUINTA, Y SEXTA CATEGORÍA</v>
      </c>
      <c r="D5848" s="39" t="str">
        <f>D5847</f>
        <v xml:space="preserve">BOYACÁ                                            </v>
      </c>
      <c r="E5848" s="39" t="str">
        <f>E5847</f>
        <v>15839</v>
      </c>
      <c r="F5848" s="39" t="str">
        <f>F5847</f>
        <v xml:space="preserve">TUTAZÁ                                            </v>
      </c>
      <c r="G5848" s="39" t="s">
        <v>10656</v>
      </c>
      <c r="H5848" s="20">
        <f>SUBTOTAL(9,H5842:H5847)</f>
        <v>1443115489</v>
      </c>
      <c r="I5848" s="20">
        <f>SUBTOTAL(9,I5842:I5847)</f>
        <v>1281613851.8699999</v>
      </c>
      <c r="J5848" s="42">
        <f>+I5848/H5848</f>
        <v>0.88808821029153262</v>
      </c>
      <c r="K5848" s="20">
        <f>SUBTOTAL(9,K5842:K5847)</f>
        <v>722143989.07000005</v>
      </c>
      <c r="L5848" s="20">
        <f>SUBTOTAL(9,L5842:L5847)</f>
        <v>620308640.86999989</v>
      </c>
      <c r="M5848" s="7">
        <f>IFERROR((L5848/K5848),"N.A")</f>
        <v>0.85898193470924411</v>
      </c>
    </row>
    <row r="5849" spans="1:13" s="14" customFormat="1" ht="30" outlineLevel="2" x14ac:dyDescent="0.25">
      <c r="A5849" s="34"/>
      <c r="B5849" s="44" t="s">
        <v>2285</v>
      </c>
      <c r="C5849" s="31" t="s">
        <v>57</v>
      </c>
      <c r="D5849" s="14" t="s">
        <v>2270</v>
      </c>
      <c r="E5849" s="14" t="s">
        <v>2286</v>
      </c>
      <c r="F5849" s="14" t="s">
        <v>2287</v>
      </c>
      <c r="G5849" s="14" t="s">
        <v>16</v>
      </c>
      <c r="H5849" s="15">
        <v>1424840643</v>
      </c>
      <c r="I5849" s="15">
        <v>904404547.2700001</v>
      </c>
      <c r="J5849" s="16">
        <f>IFERROR((I5849/H5849),0)</f>
        <v>0.63474084046744872</v>
      </c>
      <c r="K5849" s="15">
        <v>1052879590.0400001</v>
      </c>
      <c r="L5849" s="15">
        <v>904404547.2700001</v>
      </c>
      <c r="M5849" s="17">
        <f>L5849/K5849</f>
        <v>0.85898193471073059</v>
      </c>
    </row>
    <row r="5850" spans="1:13" s="14" customFormat="1" ht="30" outlineLevel="2" x14ac:dyDescent="0.25">
      <c r="A5850" s="34"/>
      <c r="B5850" s="44" t="s">
        <v>2285</v>
      </c>
      <c r="C5850" s="31" t="s">
        <v>57</v>
      </c>
      <c r="D5850" s="14" t="s">
        <v>2270</v>
      </c>
      <c r="E5850" s="14" t="s">
        <v>2286</v>
      </c>
      <c r="F5850" s="14" t="s">
        <v>2287</v>
      </c>
      <c r="G5850" s="14" t="s">
        <v>6109</v>
      </c>
      <c r="H5850" s="20">
        <v>824604511</v>
      </c>
      <c r="I5850" s="20">
        <v>824604511</v>
      </c>
      <c r="J5850" s="21">
        <f>IFERROR((I5850/H5850),0)</f>
        <v>1</v>
      </c>
      <c r="K5850" s="20"/>
      <c r="L5850" s="20"/>
      <c r="M5850" s="21"/>
    </row>
    <row r="5851" spans="1:13" s="14" customFormat="1" ht="30" outlineLevel="2" x14ac:dyDescent="0.25">
      <c r="A5851" s="34"/>
      <c r="B5851" s="44" t="s">
        <v>2285</v>
      </c>
      <c r="C5851" s="31" t="s">
        <v>57</v>
      </c>
      <c r="D5851" s="14" t="s">
        <v>2270</v>
      </c>
      <c r="E5851" s="14" t="s">
        <v>2286</v>
      </c>
      <c r="F5851" s="14" t="s">
        <v>2287</v>
      </c>
      <c r="G5851" s="14" t="s">
        <v>6481</v>
      </c>
      <c r="H5851" s="20">
        <v>8812</v>
      </c>
      <c r="I5851" s="20">
        <v>8812</v>
      </c>
      <c r="J5851" s="21">
        <f>IFERROR((I5851/H5851),0)</f>
        <v>1</v>
      </c>
      <c r="K5851" s="20"/>
      <c r="L5851" s="20"/>
      <c r="M5851" s="21"/>
    </row>
    <row r="5852" spans="1:13" s="14" customFormat="1" ht="30" outlineLevel="2" x14ac:dyDescent="0.25">
      <c r="A5852" s="34"/>
      <c r="B5852" s="44" t="s">
        <v>2285</v>
      </c>
      <c r="C5852" s="31" t="s">
        <v>57</v>
      </c>
      <c r="D5852" s="14" t="s">
        <v>2270</v>
      </c>
      <c r="E5852" s="14" t="s">
        <v>2286</v>
      </c>
      <c r="F5852" s="14" t="s">
        <v>2287</v>
      </c>
      <c r="G5852" s="14" t="s">
        <v>6484</v>
      </c>
      <c r="H5852" s="20">
        <v>35652628</v>
      </c>
      <c r="I5852" s="20">
        <v>35652628</v>
      </c>
      <c r="J5852" s="21">
        <f>IFERROR((I5852/H5852),0)</f>
        <v>1</v>
      </c>
      <c r="K5852" s="20"/>
      <c r="L5852" s="20"/>
      <c r="M5852" s="21"/>
    </row>
    <row r="5853" spans="1:13" s="14" customFormat="1" ht="30" outlineLevel="2" x14ac:dyDescent="0.25">
      <c r="A5853" s="34"/>
      <c r="B5853" s="44" t="s">
        <v>2285</v>
      </c>
      <c r="C5853" s="31" t="s">
        <v>57</v>
      </c>
      <c r="D5853" s="14" t="s">
        <v>2270</v>
      </c>
      <c r="E5853" s="14" t="s">
        <v>2286</v>
      </c>
      <c r="F5853" s="14" t="s">
        <v>2287</v>
      </c>
      <c r="G5853" s="14" t="s">
        <v>6492</v>
      </c>
      <c r="H5853" s="20">
        <v>216761160</v>
      </c>
      <c r="I5853" s="20">
        <v>216761160</v>
      </c>
      <c r="J5853" s="21">
        <f>IFERROR((I5853/H5853),0)</f>
        <v>1</v>
      </c>
      <c r="K5853" s="20"/>
      <c r="L5853" s="20"/>
      <c r="M5853" s="22"/>
    </row>
    <row r="5854" spans="1:13" s="14" customFormat="1" ht="30" outlineLevel="2" x14ac:dyDescent="0.25">
      <c r="A5854" s="34"/>
      <c r="B5854" s="44" t="s">
        <v>2285</v>
      </c>
      <c r="C5854" s="31" t="s">
        <v>57</v>
      </c>
      <c r="D5854" s="14" t="s">
        <v>2270</v>
      </c>
      <c r="E5854" s="14" t="s">
        <v>2286</v>
      </c>
      <c r="F5854" s="14" t="s">
        <v>2287</v>
      </c>
      <c r="G5854" s="14" t="s">
        <v>6493</v>
      </c>
      <c r="H5854" s="20">
        <v>-284968129</v>
      </c>
      <c r="I5854" s="20"/>
      <c r="J5854" s="21">
        <f>IFERROR((I5854/H5854),0)</f>
        <v>0</v>
      </c>
      <c r="K5854" s="20"/>
      <c r="L5854" s="20"/>
      <c r="M5854" s="21"/>
    </row>
    <row r="5855" spans="1:13" s="14" customFormat="1" ht="45" outlineLevel="1" x14ac:dyDescent="0.25">
      <c r="A5855" s="34"/>
      <c r="B5855" s="46" t="s">
        <v>7418</v>
      </c>
      <c r="C5855" s="40" t="str">
        <f>C5854</f>
        <v>ASIGNACIÓN PARA LA INVERSIÓN LOCAL SEGÚN NBI Y CUARTA, QUINTA, Y SEXTA CATEGORÍA</v>
      </c>
      <c r="D5855" s="39" t="str">
        <f>D5854</f>
        <v xml:space="preserve">BOYACÁ                                            </v>
      </c>
      <c r="E5855" s="39" t="str">
        <f>E5854</f>
        <v>15837</v>
      </c>
      <c r="F5855" s="39" t="str">
        <f>F5854</f>
        <v xml:space="preserve">TUTA                                              </v>
      </c>
      <c r="G5855" s="39" t="s">
        <v>10656</v>
      </c>
      <c r="H5855" s="20">
        <f>SUBTOTAL(9,H5849:H5854)</f>
        <v>2216899625</v>
      </c>
      <c r="I5855" s="20">
        <f>SUBTOTAL(9,I5849:I5854)</f>
        <v>1981431658.27</v>
      </c>
      <c r="J5855" s="42">
        <f>+I5855/H5855</f>
        <v>0.89378501215182438</v>
      </c>
      <c r="K5855" s="20">
        <f>SUBTOTAL(9,K5849:K5854)</f>
        <v>1052879590.0400001</v>
      </c>
      <c r="L5855" s="20">
        <f>SUBTOTAL(9,L5849:L5854)</f>
        <v>904404547.2700001</v>
      </c>
      <c r="M5855" s="7">
        <f>IFERROR((L5855/K5855),"N.A")</f>
        <v>0.85898193471073059</v>
      </c>
    </row>
    <row r="5856" spans="1:13" s="14" customFormat="1" ht="30" outlineLevel="2" x14ac:dyDescent="0.25">
      <c r="A5856" s="34"/>
      <c r="B5856" s="44" t="s">
        <v>2288</v>
      </c>
      <c r="C5856" s="31" t="s">
        <v>57</v>
      </c>
      <c r="D5856" s="14" t="s">
        <v>2270</v>
      </c>
      <c r="E5856" s="14" t="s">
        <v>2289</v>
      </c>
      <c r="F5856" s="14" t="s">
        <v>2290</v>
      </c>
      <c r="G5856" s="14" t="s">
        <v>16</v>
      </c>
      <c r="H5856" s="15">
        <v>1284134436</v>
      </c>
      <c r="I5856" s="15">
        <v>815092571.18000007</v>
      </c>
      <c r="J5856" s="16">
        <f>IFERROR((I5856/H5856),0)</f>
        <v>0.63474084046757862</v>
      </c>
      <c r="K5856" s="15">
        <v>948905370.50000024</v>
      </c>
      <c r="L5856" s="15">
        <v>815092571.18000007</v>
      </c>
      <c r="M5856" s="17">
        <f>L5856/K5856</f>
        <v>0.85898193489041896</v>
      </c>
    </row>
    <row r="5857" spans="1:13" s="14" customFormat="1" ht="30" outlineLevel="2" x14ac:dyDescent="0.25">
      <c r="A5857" s="34"/>
      <c r="B5857" s="44" t="s">
        <v>2288</v>
      </c>
      <c r="C5857" s="31" t="s">
        <v>57</v>
      </c>
      <c r="D5857" s="14" t="s">
        <v>2270</v>
      </c>
      <c r="E5857" s="14" t="s">
        <v>2289</v>
      </c>
      <c r="F5857" s="14" t="s">
        <v>2290</v>
      </c>
      <c r="G5857" s="14" t="s">
        <v>6109</v>
      </c>
      <c r="H5857" s="20">
        <v>657510134</v>
      </c>
      <c r="I5857" s="20">
        <v>657510134</v>
      </c>
      <c r="J5857" s="21">
        <f>IFERROR((I5857/H5857),0)</f>
        <v>1</v>
      </c>
      <c r="K5857" s="20"/>
      <c r="L5857" s="20"/>
      <c r="M5857" s="21"/>
    </row>
    <row r="5858" spans="1:13" s="14" customFormat="1" ht="30" outlineLevel="2" x14ac:dyDescent="0.25">
      <c r="A5858" s="34"/>
      <c r="B5858" s="44" t="s">
        <v>2288</v>
      </c>
      <c r="C5858" s="31" t="s">
        <v>57</v>
      </c>
      <c r="D5858" s="14" t="s">
        <v>2270</v>
      </c>
      <c r="E5858" s="14" t="s">
        <v>2289</v>
      </c>
      <c r="F5858" s="14" t="s">
        <v>2290</v>
      </c>
      <c r="G5858" s="14" t="s">
        <v>6481</v>
      </c>
      <c r="H5858" s="20">
        <v>7942</v>
      </c>
      <c r="I5858" s="20">
        <v>7942</v>
      </c>
      <c r="J5858" s="21">
        <f>IFERROR((I5858/H5858),0)</f>
        <v>1</v>
      </c>
      <c r="K5858" s="20"/>
      <c r="L5858" s="20"/>
      <c r="M5858" s="21"/>
    </row>
    <row r="5859" spans="1:13" s="14" customFormat="1" ht="30" outlineLevel="2" x14ac:dyDescent="0.25">
      <c r="A5859" s="34"/>
      <c r="B5859" s="44" t="s">
        <v>2288</v>
      </c>
      <c r="C5859" s="31" t="s">
        <v>57</v>
      </c>
      <c r="D5859" s="14" t="s">
        <v>2270</v>
      </c>
      <c r="E5859" s="14" t="s">
        <v>2289</v>
      </c>
      <c r="F5859" s="14" t="s">
        <v>2290</v>
      </c>
      <c r="G5859" s="14" t="s">
        <v>6484</v>
      </c>
      <c r="H5859" s="20">
        <v>32131851</v>
      </c>
      <c r="I5859" s="20">
        <v>32131851</v>
      </c>
      <c r="J5859" s="21">
        <f>IFERROR((I5859/H5859),0)</f>
        <v>1</v>
      </c>
      <c r="K5859" s="20"/>
      <c r="L5859" s="20"/>
      <c r="M5859" s="21"/>
    </row>
    <row r="5860" spans="1:13" s="14" customFormat="1" ht="30" outlineLevel="2" x14ac:dyDescent="0.25">
      <c r="A5860" s="34"/>
      <c r="B5860" s="44" t="s">
        <v>2288</v>
      </c>
      <c r="C5860" s="31" t="s">
        <v>57</v>
      </c>
      <c r="D5860" s="14" t="s">
        <v>2270</v>
      </c>
      <c r="E5860" s="14" t="s">
        <v>2289</v>
      </c>
      <c r="F5860" s="14" t="s">
        <v>2290</v>
      </c>
      <c r="G5860" s="14" t="s">
        <v>6492</v>
      </c>
      <c r="H5860" s="20">
        <v>195355509</v>
      </c>
      <c r="I5860" s="20">
        <v>195355509</v>
      </c>
      <c r="J5860" s="21">
        <f>IFERROR((I5860/H5860),0)</f>
        <v>1</v>
      </c>
      <c r="K5860" s="20"/>
      <c r="L5860" s="20"/>
      <c r="M5860" s="22"/>
    </row>
    <row r="5861" spans="1:13" s="14" customFormat="1" ht="30" outlineLevel="2" x14ac:dyDescent="0.25">
      <c r="A5861" s="34"/>
      <c r="B5861" s="44" t="s">
        <v>2288</v>
      </c>
      <c r="C5861" s="31" t="s">
        <v>57</v>
      </c>
      <c r="D5861" s="14" t="s">
        <v>2270</v>
      </c>
      <c r="E5861" s="14" t="s">
        <v>2289</v>
      </c>
      <c r="F5861" s="14" t="s">
        <v>2290</v>
      </c>
      <c r="G5861" s="14" t="s">
        <v>6493</v>
      </c>
      <c r="H5861" s="20">
        <v>-256826887</v>
      </c>
      <c r="I5861" s="20"/>
      <c r="J5861" s="21">
        <f>IFERROR((I5861/H5861),0)</f>
        <v>0</v>
      </c>
      <c r="K5861" s="20"/>
      <c r="L5861" s="20"/>
      <c r="M5861" s="21"/>
    </row>
    <row r="5862" spans="1:13" s="14" customFormat="1" ht="45" outlineLevel="1" x14ac:dyDescent="0.25">
      <c r="A5862" s="34"/>
      <c r="B5862" s="46" t="s">
        <v>7419</v>
      </c>
      <c r="C5862" s="40" t="str">
        <f>C5861</f>
        <v>ASIGNACIÓN PARA LA INVERSIÓN LOCAL SEGÚN NBI Y CUARTA, QUINTA, Y SEXTA CATEGORÍA</v>
      </c>
      <c r="D5862" s="39" t="str">
        <f>D5861</f>
        <v xml:space="preserve">BOYACÁ                                            </v>
      </c>
      <c r="E5862" s="39" t="str">
        <f>E5861</f>
        <v>15835</v>
      </c>
      <c r="F5862" s="39" t="str">
        <f>F5861</f>
        <v xml:space="preserve">TURMEQUÉ                                          </v>
      </c>
      <c r="G5862" s="39" t="s">
        <v>10656</v>
      </c>
      <c r="H5862" s="20">
        <f>SUBTOTAL(9,H5856:H5861)</f>
        <v>1912312985</v>
      </c>
      <c r="I5862" s="20">
        <f>SUBTOTAL(9,I5856:I5861)</f>
        <v>1700098007.1800001</v>
      </c>
      <c r="J5862" s="42">
        <f>+I5862/H5862</f>
        <v>0.88902706853710978</v>
      </c>
      <c r="K5862" s="20">
        <f>SUBTOTAL(9,K5856:K5861)</f>
        <v>948905370.50000024</v>
      </c>
      <c r="L5862" s="20">
        <f>SUBTOTAL(9,L5856:L5861)</f>
        <v>815092571.18000007</v>
      </c>
      <c r="M5862" s="7">
        <f>IFERROR((L5862/K5862),"N.A")</f>
        <v>0.85898193489041896</v>
      </c>
    </row>
    <row r="5863" spans="1:13" s="14" customFormat="1" ht="30" outlineLevel="2" x14ac:dyDescent="0.25">
      <c r="A5863" s="34"/>
      <c r="B5863" s="44" t="s">
        <v>2291</v>
      </c>
      <c r="C5863" s="31" t="s">
        <v>57</v>
      </c>
      <c r="D5863" s="14" t="s">
        <v>2270</v>
      </c>
      <c r="E5863" s="14" t="s">
        <v>2292</v>
      </c>
      <c r="F5863" s="14" t="s">
        <v>2293</v>
      </c>
      <c r="G5863" s="14" t="s">
        <v>16</v>
      </c>
      <c r="H5863" s="15">
        <v>1022070695</v>
      </c>
      <c r="I5863" s="15">
        <v>648750011.97000003</v>
      </c>
      <c r="J5863" s="16">
        <f>IFERROR((I5863/H5863),0)</f>
        <v>0.63474084047581469</v>
      </c>
      <c r="K5863" s="15">
        <v>755254546.93000007</v>
      </c>
      <c r="L5863" s="15">
        <v>648750011.97000003</v>
      </c>
      <c r="M5863" s="17">
        <f>L5863/K5863</f>
        <v>0.85898193477559914</v>
      </c>
    </row>
    <row r="5864" spans="1:13" s="14" customFormat="1" ht="30" outlineLevel="2" x14ac:dyDescent="0.25">
      <c r="A5864" s="34"/>
      <c r="B5864" s="44" t="s">
        <v>2291</v>
      </c>
      <c r="C5864" s="31" t="s">
        <v>57</v>
      </c>
      <c r="D5864" s="14" t="s">
        <v>2270</v>
      </c>
      <c r="E5864" s="14" t="s">
        <v>2292</v>
      </c>
      <c r="F5864" s="14" t="s">
        <v>2293</v>
      </c>
      <c r="G5864" s="14" t="s">
        <v>6109</v>
      </c>
      <c r="H5864" s="20">
        <v>674514196</v>
      </c>
      <c r="I5864" s="20">
        <v>674514196</v>
      </c>
      <c r="J5864" s="21">
        <f>IFERROR((I5864/H5864),0)</f>
        <v>1</v>
      </c>
      <c r="K5864" s="20"/>
      <c r="L5864" s="20"/>
      <c r="M5864" s="21"/>
    </row>
    <row r="5865" spans="1:13" s="14" customFormat="1" ht="30" outlineLevel="2" x14ac:dyDescent="0.25">
      <c r="A5865" s="34"/>
      <c r="B5865" s="44" t="s">
        <v>2291</v>
      </c>
      <c r="C5865" s="31" t="s">
        <v>57</v>
      </c>
      <c r="D5865" s="14" t="s">
        <v>2270</v>
      </c>
      <c r="E5865" s="14" t="s">
        <v>2292</v>
      </c>
      <c r="F5865" s="14" t="s">
        <v>2293</v>
      </c>
      <c r="G5865" s="14" t="s">
        <v>6481</v>
      </c>
      <c r="H5865" s="20">
        <v>6321</v>
      </c>
      <c r="I5865" s="20">
        <v>6321</v>
      </c>
      <c r="J5865" s="21">
        <f>IFERROR((I5865/H5865),0)</f>
        <v>1</v>
      </c>
      <c r="K5865" s="20"/>
      <c r="L5865" s="20"/>
      <c r="M5865" s="21"/>
    </row>
    <row r="5866" spans="1:13" s="14" customFormat="1" ht="30" outlineLevel="2" x14ac:dyDescent="0.25">
      <c r="A5866" s="34"/>
      <c r="B5866" s="44" t="s">
        <v>2291</v>
      </c>
      <c r="C5866" s="31" t="s">
        <v>57</v>
      </c>
      <c r="D5866" s="14" t="s">
        <v>2270</v>
      </c>
      <c r="E5866" s="14" t="s">
        <v>2292</v>
      </c>
      <c r="F5866" s="14" t="s">
        <v>2293</v>
      </c>
      <c r="G5866" s="14" t="s">
        <v>6484</v>
      </c>
      <c r="H5866" s="20">
        <v>25574443</v>
      </c>
      <c r="I5866" s="20">
        <v>25574443</v>
      </c>
      <c r="J5866" s="21">
        <f>IFERROR((I5866/H5866),0)</f>
        <v>1</v>
      </c>
      <c r="K5866" s="20"/>
      <c r="L5866" s="20"/>
      <c r="M5866" s="21"/>
    </row>
    <row r="5867" spans="1:13" s="14" customFormat="1" ht="30" outlineLevel="2" x14ac:dyDescent="0.25">
      <c r="A5867" s="34"/>
      <c r="B5867" s="44" t="s">
        <v>2291</v>
      </c>
      <c r="C5867" s="31" t="s">
        <v>57</v>
      </c>
      <c r="D5867" s="14" t="s">
        <v>2270</v>
      </c>
      <c r="E5867" s="14" t="s">
        <v>2292</v>
      </c>
      <c r="F5867" s="14" t="s">
        <v>2293</v>
      </c>
      <c r="G5867" s="14" t="s">
        <v>6492</v>
      </c>
      <c r="H5867" s="20">
        <v>155487724</v>
      </c>
      <c r="I5867" s="20">
        <v>155487724</v>
      </c>
      <c r="J5867" s="21">
        <f>IFERROR((I5867/H5867),0)</f>
        <v>1</v>
      </c>
      <c r="K5867" s="20"/>
      <c r="L5867" s="20"/>
      <c r="M5867" s="22"/>
    </row>
    <row r="5868" spans="1:13" s="14" customFormat="1" ht="30" outlineLevel="2" x14ac:dyDescent="0.25">
      <c r="A5868" s="34"/>
      <c r="B5868" s="44" t="s">
        <v>2291</v>
      </c>
      <c r="C5868" s="31" t="s">
        <v>57</v>
      </c>
      <c r="D5868" s="14" t="s">
        <v>2270</v>
      </c>
      <c r="E5868" s="14" t="s">
        <v>2292</v>
      </c>
      <c r="F5868" s="14" t="s">
        <v>2293</v>
      </c>
      <c r="G5868" s="14" t="s">
        <v>6493</v>
      </c>
      <c r="H5868" s="20">
        <v>-204414139</v>
      </c>
      <c r="I5868" s="20"/>
      <c r="J5868" s="21">
        <f>IFERROR((I5868/H5868),0)</f>
        <v>0</v>
      </c>
      <c r="K5868" s="20"/>
      <c r="L5868" s="20"/>
      <c r="M5868" s="21"/>
    </row>
    <row r="5869" spans="1:13" s="14" customFormat="1" ht="45" outlineLevel="1" x14ac:dyDescent="0.25">
      <c r="A5869" s="34"/>
      <c r="B5869" s="46" t="s">
        <v>7420</v>
      </c>
      <c r="C5869" s="40" t="str">
        <f>C5868</f>
        <v>ASIGNACIÓN PARA LA INVERSIÓN LOCAL SEGÚN NBI Y CUARTA, QUINTA, Y SEXTA CATEGORÍA</v>
      </c>
      <c r="D5869" s="39" t="str">
        <f>D5868</f>
        <v xml:space="preserve">BOYACÁ                                            </v>
      </c>
      <c r="E5869" s="39" t="str">
        <f>E5868</f>
        <v>15832</v>
      </c>
      <c r="F5869" s="39" t="str">
        <f>F5868</f>
        <v xml:space="preserve">TUNUNGUÁ                                          </v>
      </c>
      <c r="G5869" s="39" t="s">
        <v>10656</v>
      </c>
      <c r="H5869" s="20">
        <f>SUBTOTAL(9,H5863:H5868)</f>
        <v>1673239240</v>
      </c>
      <c r="I5869" s="20">
        <f>SUBTOTAL(9,I5863:I5868)</f>
        <v>1504332695.97</v>
      </c>
      <c r="J5869" s="42">
        <f>+I5869/H5869</f>
        <v>0.89905415795173438</v>
      </c>
      <c r="K5869" s="20">
        <f>SUBTOTAL(9,K5863:K5868)</f>
        <v>755254546.93000007</v>
      </c>
      <c r="L5869" s="20">
        <f>SUBTOTAL(9,L5863:L5868)</f>
        <v>648750011.97000003</v>
      </c>
      <c r="M5869" s="7">
        <f>IFERROR((L5869/K5869),"N.A")</f>
        <v>0.85898193477559914</v>
      </c>
    </row>
    <row r="5870" spans="1:13" s="14" customFormat="1" ht="30" outlineLevel="2" x14ac:dyDescent="0.25">
      <c r="A5870" s="34"/>
      <c r="B5870" s="44" t="s">
        <v>2294</v>
      </c>
      <c r="C5870" s="31" t="s">
        <v>57</v>
      </c>
      <c r="D5870" s="14" t="s">
        <v>2270</v>
      </c>
      <c r="E5870" s="14" t="s">
        <v>2295</v>
      </c>
      <c r="F5870" s="14" t="s">
        <v>2296</v>
      </c>
      <c r="G5870" s="14" t="s">
        <v>16</v>
      </c>
      <c r="H5870" s="15">
        <v>1459547367</v>
      </c>
      <c r="I5870" s="15">
        <v>926434322.44000006</v>
      </c>
      <c r="J5870" s="16">
        <f>IFERROR((I5870/H5870),0)</f>
        <v>0.63474084047318213</v>
      </c>
      <c r="K5870" s="15">
        <v>1078525967.9299998</v>
      </c>
      <c r="L5870" s="15">
        <v>926434322.44000006</v>
      </c>
      <c r="M5870" s="17">
        <f>L5870/K5870</f>
        <v>0.8589819345917955</v>
      </c>
    </row>
    <row r="5871" spans="1:13" s="14" customFormat="1" ht="30" outlineLevel="2" x14ac:dyDescent="0.25">
      <c r="A5871" s="34"/>
      <c r="B5871" s="44" t="s">
        <v>2294</v>
      </c>
      <c r="C5871" s="31" t="s">
        <v>57</v>
      </c>
      <c r="D5871" s="14" t="s">
        <v>2270</v>
      </c>
      <c r="E5871" s="14" t="s">
        <v>2295</v>
      </c>
      <c r="F5871" s="14" t="s">
        <v>2296</v>
      </c>
      <c r="G5871" s="14" t="s">
        <v>6109</v>
      </c>
      <c r="H5871" s="20">
        <v>1204993681</v>
      </c>
      <c r="I5871" s="20">
        <v>1204993681</v>
      </c>
      <c r="J5871" s="21">
        <f>IFERROR((I5871/H5871),0)</f>
        <v>1</v>
      </c>
      <c r="K5871" s="20"/>
      <c r="L5871" s="20"/>
      <c r="M5871" s="21"/>
    </row>
    <row r="5872" spans="1:13" s="14" customFormat="1" ht="30" outlineLevel="2" x14ac:dyDescent="0.25">
      <c r="A5872" s="34"/>
      <c r="B5872" s="44" t="s">
        <v>2294</v>
      </c>
      <c r="C5872" s="31" t="s">
        <v>57</v>
      </c>
      <c r="D5872" s="14" t="s">
        <v>2270</v>
      </c>
      <c r="E5872" s="14" t="s">
        <v>2295</v>
      </c>
      <c r="F5872" s="14" t="s">
        <v>2296</v>
      </c>
      <c r="G5872" s="14" t="s">
        <v>6481</v>
      </c>
      <c r="H5872" s="20">
        <v>9027</v>
      </c>
      <c r="I5872" s="20">
        <v>9027</v>
      </c>
      <c r="J5872" s="21">
        <f>IFERROR((I5872/H5872),0)</f>
        <v>1</v>
      </c>
      <c r="K5872" s="20"/>
      <c r="L5872" s="20"/>
      <c r="M5872" s="21"/>
    </row>
    <row r="5873" spans="1:13" s="14" customFormat="1" ht="30" outlineLevel="2" x14ac:dyDescent="0.25">
      <c r="A5873" s="34"/>
      <c r="B5873" s="44" t="s">
        <v>2294</v>
      </c>
      <c r="C5873" s="31" t="s">
        <v>57</v>
      </c>
      <c r="D5873" s="14" t="s">
        <v>2270</v>
      </c>
      <c r="E5873" s="14" t="s">
        <v>2295</v>
      </c>
      <c r="F5873" s="14" t="s">
        <v>2296</v>
      </c>
      <c r="G5873" s="14" t="s">
        <v>6484</v>
      </c>
      <c r="H5873" s="20">
        <v>36521066</v>
      </c>
      <c r="I5873" s="20">
        <v>36521066</v>
      </c>
      <c r="J5873" s="21">
        <f>IFERROR((I5873/H5873),0)</f>
        <v>1</v>
      </c>
      <c r="K5873" s="20"/>
      <c r="L5873" s="20"/>
      <c r="M5873" s="21"/>
    </row>
    <row r="5874" spans="1:13" s="14" customFormat="1" ht="30" outlineLevel="2" x14ac:dyDescent="0.25">
      <c r="A5874" s="34"/>
      <c r="B5874" s="44" t="s">
        <v>2294</v>
      </c>
      <c r="C5874" s="31" t="s">
        <v>57</v>
      </c>
      <c r="D5874" s="14" t="s">
        <v>2270</v>
      </c>
      <c r="E5874" s="14" t="s">
        <v>2295</v>
      </c>
      <c r="F5874" s="14" t="s">
        <v>2296</v>
      </c>
      <c r="G5874" s="14" t="s">
        <v>6492</v>
      </c>
      <c r="H5874" s="20">
        <v>222041098</v>
      </c>
      <c r="I5874" s="20">
        <v>222041098</v>
      </c>
      <c r="J5874" s="21">
        <f>IFERROR((I5874/H5874),0)</f>
        <v>1</v>
      </c>
      <c r="K5874" s="20"/>
      <c r="L5874" s="20"/>
      <c r="M5874" s="22"/>
    </row>
    <row r="5875" spans="1:13" s="14" customFormat="1" ht="30" outlineLevel="2" x14ac:dyDescent="0.25">
      <c r="A5875" s="34"/>
      <c r="B5875" s="44" t="s">
        <v>2294</v>
      </c>
      <c r="C5875" s="31" t="s">
        <v>57</v>
      </c>
      <c r="D5875" s="14" t="s">
        <v>2270</v>
      </c>
      <c r="E5875" s="14" t="s">
        <v>2295</v>
      </c>
      <c r="F5875" s="14" t="s">
        <v>2296</v>
      </c>
      <c r="G5875" s="14" t="s">
        <v>6493</v>
      </c>
      <c r="H5875" s="20">
        <v>-291909473</v>
      </c>
      <c r="I5875" s="20"/>
      <c r="J5875" s="21">
        <f>IFERROR((I5875/H5875),0)</f>
        <v>0</v>
      </c>
      <c r="K5875" s="20"/>
      <c r="L5875" s="20"/>
      <c r="M5875" s="21"/>
    </row>
    <row r="5876" spans="1:13" s="14" customFormat="1" ht="45" outlineLevel="1" x14ac:dyDescent="0.25">
      <c r="A5876" s="34"/>
      <c r="B5876" s="46" t="s">
        <v>7421</v>
      </c>
      <c r="C5876" s="40" t="str">
        <f>C5875</f>
        <v>ASIGNACIÓN PARA LA INVERSIÓN LOCAL SEGÚN NBI Y CUARTA, QUINTA, Y SEXTA CATEGORÍA</v>
      </c>
      <c r="D5876" s="39" t="str">
        <f>D5875</f>
        <v xml:space="preserve">BOYACÁ                                            </v>
      </c>
      <c r="E5876" s="39" t="str">
        <f>E5875</f>
        <v>15822</v>
      </c>
      <c r="F5876" s="39" t="str">
        <f>F5875</f>
        <v xml:space="preserve">TOTA                                              </v>
      </c>
      <c r="G5876" s="39" t="s">
        <v>10656</v>
      </c>
      <c r="H5876" s="20">
        <f>SUBTOTAL(9,H5870:H5875)</f>
        <v>2631202766</v>
      </c>
      <c r="I5876" s="20">
        <f>SUBTOTAL(9,I5870:I5875)</f>
        <v>2389999194.4400001</v>
      </c>
      <c r="J5876" s="42">
        <f>+I5876/H5876</f>
        <v>0.90832953861374899</v>
      </c>
      <c r="K5876" s="20">
        <f>SUBTOTAL(9,K5870:K5875)</f>
        <v>1078525967.9299998</v>
      </c>
      <c r="L5876" s="20">
        <f>SUBTOTAL(9,L5870:L5875)</f>
        <v>926434322.44000006</v>
      </c>
      <c r="M5876" s="7">
        <f>IFERROR((L5876/K5876),"N.A")</f>
        <v>0.8589819345917955</v>
      </c>
    </row>
    <row r="5877" spans="1:13" s="14" customFormat="1" ht="30" outlineLevel="2" x14ac:dyDescent="0.25">
      <c r="A5877" s="34"/>
      <c r="B5877" s="44" t="s">
        <v>2297</v>
      </c>
      <c r="C5877" s="31" t="s">
        <v>57</v>
      </c>
      <c r="D5877" s="14" t="s">
        <v>2270</v>
      </c>
      <c r="E5877" s="14" t="s">
        <v>2298</v>
      </c>
      <c r="F5877" s="14" t="s">
        <v>2299</v>
      </c>
      <c r="G5877" s="14" t="s">
        <v>16</v>
      </c>
      <c r="H5877" s="15">
        <v>1042158507</v>
      </c>
      <c r="I5877" s="15">
        <v>661500566.67000008</v>
      </c>
      <c r="J5877" s="16">
        <f>IFERROR((I5877/H5877),0)</f>
        <v>0.63474084050249002</v>
      </c>
      <c r="K5877" s="15">
        <v>770098345.23000002</v>
      </c>
      <c r="L5877" s="15">
        <v>661500566.67000008</v>
      </c>
      <c r="M5877" s="17">
        <f>L5877/K5877</f>
        <v>0.85898193492732955</v>
      </c>
    </row>
    <row r="5878" spans="1:13" s="14" customFormat="1" ht="30" outlineLevel="2" x14ac:dyDescent="0.25">
      <c r="A5878" s="34"/>
      <c r="B5878" s="44" t="s">
        <v>2297</v>
      </c>
      <c r="C5878" s="31" t="s">
        <v>57</v>
      </c>
      <c r="D5878" s="14" t="s">
        <v>2270</v>
      </c>
      <c r="E5878" s="14" t="s">
        <v>2298</v>
      </c>
      <c r="F5878" s="14" t="s">
        <v>2299</v>
      </c>
      <c r="G5878" s="14" t="s">
        <v>6109</v>
      </c>
      <c r="H5878" s="20">
        <v>1769574720</v>
      </c>
      <c r="I5878" s="20">
        <v>1769574720</v>
      </c>
      <c r="J5878" s="21">
        <f>IFERROR((I5878/H5878),0)</f>
        <v>1</v>
      </c>
      <c r="K5878" s="20"/>
      <c r="L5878" s="20"/>
      <c r="M5878" s="21"/>
    </row>
    <row r="5879" spans="1:13" s="14" customFormat="1" ht="30" outlineLevel="2" x14ac:dyDescent="0.25">
      <c r="A5879" s="34"/>
      <c r="B5879" s="44" t="s">
        <v>2297</v>
      </c>
      <c r="C5879" s="31" t="s">
        <v>57</v>
      </c>
      <c r="D5879" s="14" t="s">
        <v>2270</v>
      </c>
      <c r="E5879" s="14" t="s">
        <v>2298</v>
      </c>
      <c r="F5879" s="14" t="s">
        <v>2299</v>
      </c>
      <c r="G5879" s="14" t="s">
        <v>6481</v>
      </c>
      <c r="H5879" s="20">
        <v>6446</v>
      </c>
      <c r="I5879" s="20">
        <v>6446</v>
      </c>
      <c r="J5879" s="21">
        <f>IFERROR((I5879/H5879),0)</f>
        <v>1</v>
      </c>
      <c r="K5879" s="20"/>
      <c r="L5879" s="20"/>
      <c r="M5879" s="21"/>
    </row>
    <row r="5880" spans="1:13" s="14" customFormat="1" ht="30" outlineLevel="2" x14ac:dyDescent="0.25">
      <c r="A5880" s="34"/>
      <c r="B5880" s="44" t="s">
        <v>2297</v>
      </c>
      <c r="C5880" s="31" t="s">
        <v>57</v>
      </c>
      <c r="D5880" s="14" t="s">
        <v>2270</v>
      </c>
      <c r="E5880" s="14" t="s">
        <v>2298</v>
      </c>
      <c r="F5880" s="14" t="s">
        <v>2299</v>
      </c>
      <c r="G5880" s="14" t="s">
        <v>6484</v>
      </c>
      <c r="H5880" s="20">
        <v>26077084</v>
      </c>
      <c r="I5880" s="20">
        <v>26077084</v>
      </c>
      <c r="J5880" s="21">
        <f>IFERROR((I5880/H5880),0)</f>
        <v>1</v>
      </c>
      <c r="K5880" s="20"/>
      <c r="L5880" s="20"/>
      <c r="M5880" s="21"/>
    </row>
    <row r="5881" spans="1:13" s="14" customFormat="1" ht="30" outlineLevel="2" x14ac:dyDescent="0.25">
      <c r="A5881" s="34"/>
      <c r="B5881" s="44" t="s">
        <v>2297</v>
      </c>
      <c r="C5881" s="31" t="s">
        <v>57</v>
      </c>
      <c r="D5881" s="14" t="s">
        <v>2270</v>
      </c>
      <c r="E5881" s="14" t="s">
        <v>2298</v>
      </c>
      <c r="F5881" s="14" t="s">
        <v>2299</v>
      </c>
      <c r="G5881" s="14" t="s">
        <v>6492</v>
      </c>
      <c r="H5881" s="20">
        <v>158543685</v>
      </c>
      <c r="I5881" s="20">
        <v>158543685</v>
      </c>
      <c r="J5881" s="21">
        <f>IFERROR((I5881/H5881),0)</f>
        <v>1</v>
      </c>
      <c r="K5881" s="20"/>
      <c r="L5881" s="20"/>
      <c r="M5881" s="22"/>
    </row>
    <row r="5882" spans="1:13" s="14" customFormat="1" ht="30" outlineLevel="2" x14ac:dyDescent="0.25">
      <c r="A5882" s="34"/>
      <c r="B5882" s="44" t="s">
        <v>2297</v>
      </c>
      <c r="C5882" s="31" t="s">
        <v>57</v>
      </c>
      <c r="D5882" s="14" t="s">
        <v>2270</v>
      </c>
      <c r="E5882" s="14" t="s">
        <v>2298</v>
      </c>
      <c r="F5882" s="14" t="s">
        <v>2299</v>
      </c>
      <c r="G5882" s="14" t="s">
        <v>6493</v>
      </c>
      <c r="H5882" s="20">
        <v>-208431701</v>
      </c>
      <c r="I5882" s="20"/>
      <c r="J5882" s="21">
        <f>IFERROR((I5882/H5882),0)</f>
        <v>0</v>
      </c>
      <c r="K5882" s="20"/>
      <c r="L5882" s="20"/>
      <c r="M5882" s="21"/>
    </row>
    <row r="5883" spans="1:13" s="14" customFormat="1" ht="45" outlineLevel="1" x14ac:dyDescent="0.25">
      <c r="A5883" s="34"/>
      <c r="B5883" s="46" t="s">
        <v>7422</v>
      </c>
      <c r="C5883" s="40" t="str">
        <f>C5882</f>
        <v>ASIGNACIÓN PARA LA INVERSIÓN LOCAL SEGÚN NBI Y CUARTA, QUINTA, Y SEXTA CATEGORÍA</v>
      </c>
      <c r="D5883" s="39" t="str">
        <f>D5882</f>
        <v xml:space="preserve">BOYACÁ                                            </v>
      </c>
      <c r="E5883" s="39" t="str">
        <f>E5882</f>
        <v>15820</v>
      </c>
      <c r="F5883" s="39" t="str">
        <f>F5882</f>
        <v xml:space="preserve">TÓPAGA                                            </v>
      </c>
      <c r="G5883" s="39" t="s">
        <v>10656</v>
      </c>
      <c r="H5883" s="20">
        <f>SUBTOTAL(9,H5877:H5882)</f>
        <v>2787928741</v>
      </c>
      <c r="I5883" s="20">
        <f>SUBTOTAL(9,I5877:I5882)</f>
        <v>2615702501.6700001</v>
      </c>
      <c r="J5883" s="42">
        <f>+I5883/H5883</f>
        <v>0.93822430365697784</v>
      </c>
      <c r="K5883" s="20">
        <f>SUBTOTAL(9,K5877:K5882)</f>
        <v>770098345.23000002</v>
      </c>
      <c r="L5883" s="20">
        <f>SUBTOTAL(9,L5877:L5882)</f>
        <v>661500566.67000008</v>
      </c>
      <c r="M5883" s="7">
        <f>IFERROR((L5883/K5883),"N.A")</f>
        <v>0.85898193492732955</v>
      </c>
    </row>
    <row r="5884" spans="1:13" s="14" customFormat="1" ht="30" outlineLevel="2" x14ac:dyDescent="0.25">
      <c r="A5884" s="34"/>
      <c r="B5884" s="44" t="s">
        <v>2300</v>
      </c>
      <c r="C5884" s="31" t="s">
        <v>57</v>
      </c>
      <c r="D5884" s="14" t="s">
        <v>2270</v>
      </c>
      <c r="E5884" s="14" t="s">
        <v>2301</v>
      </c>
      <c r="F5884" s="14" t="s">
        <v>2302</v>
      </c>
      <c r="G5884" s="14" t="s">
        <v>16</v>
      </c>
      <c r="H5884" s="15">
        <v>1738451222</v>
      </c>
      <c r="I5884" s="15">
        <v>1103465989.77</v>
      </c>
      <c r="J5884" s="16">
        <f>IFERROR((I5884/H5884),0)</f>
        <v>0.63474084047093271</v>
      </c>
      <c r="K5884" s="15">
        <v>1284620717.96</v>
      </c>
      <c r="L5884" s="15">
        <v>1103465989.77</v>
      </c>
      <c r="M5884" s="17">
        <f>L5884/K5884</f>
        <v>0.85898193477863494</v>
      </c>
    </row>
    <row r="5885" spans="1:13" s="14" customFormat="1" ht="30" outlineLevel="2" x14ac:dyDescent="0.25">
      <c r="A5885" s="34"/>
      <c r="B5885" s="44" t="s">
        <v>2300</v>
      </c>
      <c r="C5885" s="31" t="s">
        <v>57</v>
      </c>
      <c r="D5885" s="14" t="s">
        <v>2270</v>
      </c>
      <c r="E5885" s="14" t="s">
        <v>2301</v>
      </c>
      <c r="F5885" s="14" t="s">
        <v>2302</v>
      </c>
      <c r="G5885" s="14" t="s">
        <v>6109</v>
      </c>
      <c r="H5885" s="20">
        <v>1448863473</v>
      </c>
      <c r="I5885" s="20">
        <v>1448863473</v>
      </c>
      <c r="J5885" s="21">
        <f>IFERROR((I5885/H5885),0)</f>
        <v>1</v>
      </c>
      <c r="K5885" s="20"/>
      <c r="L5885" s="20"/>
      <c r="M5885" s="21"/>
    </row>
    <row r="5886" spans="1:13" s="14" customFormat="1" ht="30" outlineLevel="2" x14ac:dyDescent="0.25">
      <c r="A5886" s="34"/>
      <c r="B5886" s="44" t="s">
        <v>2300</v>
      </c>
      <c r="C5886" s="31" t="s">
        <v>57</v>
      </c>
      <c r="D5886" s="14" t="s">
        <v>2270</v>
      </c>
      <c r="E5886" s="14" t="s">
        <v>2301</v>
      </c>
      <c r="F5886" s="14" t="s">
        <v>2302</v>
      </c>
      <c r="G5886" s="14" t="s">
        <v>6481</v>
      </c>
      <c r="H5886" s="20">
        <v>10752</v>
      </c>
      <c r="I5886" s="20">
        <v>10752</v>
      </c>
      <c r="J5886" s="21">
        <f>IFERROR((I5886/H5886),0)</f>
        <v>1</v>
      </c>
      <c r="K5886" s="20"/>
      <c r="L5886" s="20"/>
      <c r="M5886" s="21"/>
    </row>
    <row r="5887" spans="1:13" s="14" customFormat="1" ht="30" outlineLevel="2" x14ac:dyDescent="0.25">
      <c r="A5887" s="34"/>
      <c r="B5887" s="44" t="s">
        <v>2300</v>
      </c>
      <c r="C5887" s="31" t="s">
        <v>57</v>
      </c>
      <c r="D5887" s="14" t="s">
        <v>2270</v>
      </c>
      <c r="E5887" s="14" t="s">
        <v>2301</v>
      </c>
      <c r="F5887" s="14" t="s">
        <v>2302</v>
      </c>
      <c r="G5887" s="14" t="s">
        <v>6484</v>
      </c>
      <c r="H5887" s="20">
        <v>43499850</v>
      </c>
      <c r="I5887" s="20">
        <v>43499850</v>
      </c>
      <c r="J5887" s="21">
        <f>IFERROR((I5887/H5887),0)</f>
        <v>1</v>
      </c>
      <c r="K5887" s="20"/>
      <c r="L5887" s="20"/>
      <c r="M5887" s="21"/>
    </row>
    <row r="5888" spans="1:13" s="14" customFormat="1" ht="30" outlineLevel="2" x14ac:dyDescent="0.25">
      <c r="A5888" s="34"/>
      <c r="B5888" s="44" t="s">
        <v>2300</v>
      </c>
      <c r="C5888" s="31" t="s">
        <v>57</v>
      </c>
      <c r="D5888" s="14" t="s">
        <v>2270</v>
      </c>
      <c r="E5888" s="14" t="s">
        <v>2301</v>
      </c>
      <c r="F5888" s="14" t="s">
        <v>2302</v>
      </c>
      <c r="G5888" s="14" t="s">
        <v>6492</v>
      </c>
      <c r="H5888" s="20">
        <v>264470771</v>
      </c>
      <c r="I5888" s="20">
        <v>264470771</v>
      </c>
      <c r="J5888" s="21">
        <f>IFERROR((I5888/H5888),0)</f>
        <v>1</v>
      </c>
      <c r="K5888" s="20"/>
      <c r="L5888" s="20"/>
      <c r="M5888" s="22"/>
    </row>
    <row r="5889" spans="1:13" s="14" customFormat="1" ht="30" outlineLevel="2" x14ac:dyDescent="0.25">
      <c r="A5889" s="34"/>
      <c r="B5889" s="44" t="s">
        <v>2300</v>
      </c>
      <c r="C5889" s="31" t="s">
        <v>57</v>
      </c>
      <c r="D5889" s="14" t="s">
        <v>2270</v>
      </c>
      <c r="E5889" s="14" t="s">
        <v>2301</v>
      </c>
      <c r="F5889" s="14" t="s">
        <v>2302</v>
      </c>
      <c r="G5889" s="14" t="s">
        <v>6493</v>
      </c>
      <c r="H5889" s="20">
        <v>-347690244</v>
      </c>
      <c r="I5889" s="20"/>
      <c r="J5889" s="21">
        <f>IFERROR((I5889/H5889),0)</f>
        <v>0</v>
      </c>
      <c r="K5889" s="20"/>
      <c r="L5889" s="20"/>
      <c r="M5889" s="21"/>
    </row>
    <row r="5890" spans="1:13" s="14" customFormat="1" ht="45" outlineLevel="1" x14ac:dyDescent="0.25">
      <c r="A5890" s="34"/>
      <c r="B5890" s="46" t="s">
        <v>7423</v>
      </c>
      <c r="C5890" s="40" t="str">
        <f>C5889</f>
        <v>ASIGNACIÓN PARA LA INVERSIÓN LOCAL SEGÚN NBI Y CUARTA, QUINTA, Y SEXTA CATEGORÍA</v>
      </c>
      <c r="D5890" s="39" t="str">
        <f>D5889</f>
        <v xml:space="preserve">BOYACÁ                                            </v>
      </c>
      <c r="E5890" s="39" t="str">
        <f>E5889</f>
        <v>15816</v>
      </c>
      <c r="F5890" s="39" t="str">
        <f>F5889</f>
        <v xml:space="preserve">TOGÜÍ                                             </v>
      </c>
      <c r="G5890" s="39" t="s">
        <v>10656</v>
      </c>
      <c r="H5890" s="20">
        <f>SUBTOTAL(9,H5884:H5889)</f>
        <v>3147605824</v>
      </c>
      <c r="I5890" s="20">
        <f>SUBTOTAL(9,I5884:I5889)</f>
        <v>2860310835.77</v>
      </c>
      <c r="J5890" s="42">
        <f>+I5890/H5890</f>
        <v>0.9087258683919629</v>
      </c>
      <c r="K5890" s="20">
        <f>SUBTOTAL(9,K5884:K5889)</f>
        <v>1284620717.96</v>
      </c>
      <c r="L5890" s="20">
        <f>SUBTOTAL(9,L5884:L5889)</f>
        <v>1103465989.77</v>
      </c>
      <c r="M5890" s="7">
        <f>IFERROR((L5890/K5890),"N.A")</f>
        <v>0.85898193477863494</v>
      </c>
    </row>
    <row r="5891" spans="1:13" s="14" customFormat="1" ht="30" outlineLevel="2" x14ac:dyDescent="0.25">
      <c r="A5891" s="34"/>
      <c r="B5891" s="44" t="s">
        <v>2303</v>
      </c>
      <c r="C5891" s="31" t="s">
        <v>57</v>
      </c>
      <c r="D5891" s="14" t="s">
        <v>2270</v>
      </c>
      <c r="E5891" s="14" t="s">
        <v>2304</v>
      </c>
      <c r="F5891" s="14" t="s">
        <v>2305</v>
      </c>
      <c r="G5891" s="14" t="s">
        <v>16</v>
      </c>
      <c r="H5891" s="15">
        <v>1316127519</v>
      </c>
      <c r="I5891" s="15">
        <v>835399887.57000005</v>
      </c>
      <c r="J5891" s="16">
        <f>IFERROR((I5891/H5891),0)</f>
        <v>0.63474084046562673</v>
      </c>
      <c r="K5891" s="15">
        <v>972546515.45000005</v>
      </c>
      <c r="L5891" s="15">
        <v>835399887.57000005</v>
      </c>
      <c r="M5891" s="17">
        <f>L5891/K5891</f>
        <v>0.85898193484705265</v>
      </c>
    </row>
    <row r="5892" spans="1:13" s="14" customFormat="1" ht="30" outlineLevel="2" x14ac:dyDescent="0.25">
      <c r="A5892" s="34"/>
      <c r="B5892" s="44" t="s">
        <v>2303</v>
      </c>
      <c r="C5892" s="31" t="s">
        <v>57</v>
      </c>
      <c r="D5892" s="14" t="s">
        <v>2270</v>
      </c>
      <c r="E5892" s="14" t="s">
        <v>2304</v>
      </c>
      <c r="F5892" s="14" t="s">
        <v>2305</v>
      </c>
      <c r="G5892" s="14" t="s">
        <v>6109</v>
      </c>
      <c r="H5892" s="20">
        <v>553041025</v>
      </c>
      <c r="I5892" s="20">
        <v>553041025</v>
      </c>
      <c r="J5892" s="21">
        <f>IFERROR((I5892/H5892),0)</f>
        <v>1</v>
      </c>
      <c r="K5892" s="20"/>
      <c r="L5892" s="20"/>
      <c r="M5892" s="21"/>
    </row>
    <row r="5893" spans="1:13" s="14" customFormat="1" ht="30" outlineLevel="2" x14ac:dyDescent="0.25">
      <c r="A5893" s="34"/>
      <c r="B5893" s="44" t="s">
        <v>2303</v>
      </c>
      <c r="C5893" s="31" t="s">
        <v>57</v>
      </c>
      <c r="D5893" s="14" t="s">
        <v>2270</v>
      </c>
      <c r="E5893" s="14" t="s">
        <v>2304</v>
      </c>
      <c r="F5893" s="14" t="s">
        <v>2305</v>
      </c>
      <c r="G5893" s="14" t="s">
        <v>6481</v>
      </c>
      <c r="H5893" s="20">
        <v>8140</v>
      </c>
      <c r="I5893" s="20">
        <v>8140</v>
      </c>
      <c r="J5893" s="21">
        <f>IFERROR((I5893/H5893),0)</f>
        <v>1</v>
      </c>
      <c r="K5893" s="20"/>
      <c r="L5893" s="20"/>
      <c r="M5893" s="21"/>
    </row>
    <row r="5894" spans="1:13" s="14" customFormat="1" ht="30" outlineLevel="2" x14ac:dyDescent="0.25">
      <c r="A5894" s="34"/>
      <c r="B5894" s="44" t="s">
        <v>2303</v>
      </c>
      <c r="C5894" s="31" t="s">
        <v>57</v>
      </c>
      <c r="D5894" s="14" t="s">
        <v>2270</v>
      </c>
      <c r="E5894" s="14" t="s">
        <v>2304</v>
      </c>
      <c r="F5894" s="14" t="s">
        <v>2305</v>
      </c>
      <c r="G5894" s="14" t="s">
        <v>6484</v>
      </c>
      <c r="H5894" s="20">
        <v>32932388</v>
      </c>
      <c r="I5894" s="20">
        <v>32932388</v>
      </c>
      <c r="J5894" s="21">
        <f>IFERROR((I5894/H5894),0)</f>
        <v>1</v>
      </c>
      <c r="K5894" s="20"/>
      <c r="L5894" s="20"/>
      <c r="M5894" s="21"/>
    </row>
    <row r="5895" spans="1:13" s="14" customFormat="1" ht="30" outlineLevel="2" x14ac:dyDescent="0.25">
      <c r="A5895" s="34"/>
      <c r="B5895" s="44" t="s">
        <v>2303</v>
      </c>
      <c r="C5895" s="31" t="s">
        <v>57</v>
      </c>
      <c r="D5895" s="14" t="s">
        <v>2270</v>
      </c>
      <c r="E5895" s="14" t="s">
        <v>2304</v>
      </c>
      <c r="F5895" s="14" t="s">
        <v>2305</v>
      </c>
      <c r="G5895" s="14" t="s">
        <v>6492</v>
      </c>
      <c r="H5895" s="20">
        <v>200222621</v>
      </c>
      <c r="I5895" s="20">
        <v>200222621</v>
      </c>
      <c r="J5895" s="21">
        <f>IFERROR((I5895/H5895),0)</f>
        <v>1</v>
      </c>
      <c r="K5895" s="20"/>
      <c r="L5895" s="20"/>
      <c r="M5895" s="22"/>
    </row>
    <row r="5896" spans="1:13" s="14" customFormat="1" ht="30" outlineLevel="2" x14ac:dyDescent="0.25">
      <c r="A5896" s="34"/>
      <c r="B5896" s="44" t="s">
        <v>2303</v>
      </c>
      <c r="C5896" s="31" t="s">
        <v>57</v>
      </c>
      <c r="D5896" s="14" t="s">
        <v>2270</v>
      </c>
      <c r="E5896" s="14" t="s">
        <v>2304</v>
      </c>
      <c r="F5896" s="14" t="s">
        <v>2305</v>
      </c>
      <c r="G5896" s="14" t="s">
        <v>6493</v>
      </c>
      <c r="H5896" s="20">
        <v>-263225504</v>
      </c>
      <c r="I5896" s="20"/>
      <c r="J5896" s="21">
        <f>IFERROR((I5896/H5896),0)</f>
        <v>0</v>
      </c>
      <c r="K5896" s="20"/>
      <c r="L5896" s="20"/>
      <c r="M5896" s="21"/>
    </row>
    <row r="5897" spans="1:13" s="14" customFormat="1" ht="45" outlineLevel="1" x14ac:dyDescent="0.25">
      <c r="A5897" s="34"/>
      <c r="B5897" s="46" t="s">
        <v>7424</v>
      </c>
      <c r="C5897" s="40" t="str">
        <f>C5896</f>
        <v>ASIGNACIÓN PARA LA INVERSIÓN LOCAL SEGÚN NBI Y CUARTA, QUINTA, Y SEXTA CATEGORÍA</v>
      </c>
      <c r="D5897" s="39" t="str">
        <f>D5896</f>
        <v xml:space="preserve">BOYACÁ                                            </v>
      </c>
      <c r="E5897" s="39" t="str">
        <f>E5896</f>
        <v>15814</v>
      </c>
      <c r="F5897" s="39" t="str">
        <f>F5896</f>
        <v xml:space="preserve">TOCA                                              </v>
      </c>
      <c r="G5897" s="39" t="s">
        <v>10656</v>
      </c>
      <c r="H5897" s="20">
        <f>SUBTOTAL(9,H5891:H5896)</f>
        <v>1839106189</v>
      </c>
      <c r="I5897" s="20">
        <f>SUBTOTAL(9,I5891:I5896)</f>
        <v>1621604061.5700002</v>
      </c>
      <c r="J5897" s="42">
        <f>+I5897/H5897</f>
        <v>0.88173487277085127</v>
      </c>
      <c r="K5897" s="20">
        <f>SUBTOTAL(9,K5891:K5896)</f>
        <v>972546515.45000005</v>
      </c>
      <c r="L5897" s="20">
        <f>SUBTOTAL(9,L5891:L5896)</f>
        <v>835399887.57000005</v>
      </c>
      <c r="M5897" s="7">
        <f>IFERROR((L5897/K5897),"N.A")</f>
        <v>0.85898193484705265</v>
      </c>
    </row>
    <row r="5898" spans="1:13" s="14" customFormat="1" ht="30" outlineLevel="2" x14ac:dyDescent="0.25">
      <c r="A5898" s="34"/>
      <c r="B5898" s="44" t="s">
        <v>2306</v>
      </c>
      <c r="C5898" s="31" t="s">
        <v>57</v>
      </c>
      <c r="D5898" s="14" t="s">
        <v>2270</v>
      </c>
      <c r="E5898" s="14" t="s">
        <v>2307</v>
      </c>
      <c r="F5898" s="14" t="s">
        <v>2308</v>
      </c>
      <c r="G5898" s="14" t="s">
        <v>16</v>
      </c>
      <c r="H5898" s="15">
        <v>1523675017</v>
      </c>
      <c r="I5898" s="15">
        <v>967138760.90999997</v>
      </c>
      <c r="J5898" s="16">
        <f>IFERROR((I5898/H5898),0)</f>
        <v>0.63474084048068369</v>
      </c>
      <c r="K5898" s="15">
        <v>1125912806.4400001</v>
      </c>
      <c r="L5898" s="15">
        <v>967138760.90999997</v>
      </c>
      <c r="M5898" s="17">
        <f>L5898/K5898</f>
        <v>0.8589819348160499</v>
      </c>
    </row>
    <row r="5899" spans="1:13" s="14" customFormat="1" ht="30" outlineLevel="2" x14ac:dyDescent="0.25">
      <c r="A5899" s="34"/>
      <c r="B5899" s="44" t="s">
        <v>2306</v>
      </c>
      <c r="C5899" s="31" t="s">
        <v>57</v>
      </c>
      <c r="D5899" s="14" t="s">
        <v>2270</v>
      </c>
      <c r="E5899" s="14" t="s">
        <v>2307</v>
      </c>
      <c r="F5899" s="14" t="s">
        <v>2308</v>
      </c>
      <c r="G5899" s="14" t="s">
        <v>6109</v>
      </c>
      <c r="H5899" s="20">
        <v>1784063200</v>
      </c>
      <c r="I5899" s="20">
        <v>1784063200</v>
      </c>
      <c r="J5899" s="21">
        <f>IFERROR((I5899/H5899),0)</f>
        <v>1</v>
      </c>
      <c r="K5899" s="20"/>
      <c r="L5899" s="20"/>
      <c r="M5899" s="21"/>
    </row>
    <row r="5900" spans="1:13" s="14" customFormat="1" ht="30" outlineLevel="2" x14ac:dyDescent="0.25">
      <c r="A5900" s="34"/>
      <c r="B5900" s="44" t="s">
        <v>2306</v>
      </c>
      <c r="C5900" s="31" t="s">
        <v>57</v>
      </c>
      <c r="D5900" s="14" t="s">
        <v>2270</v>
      </c>
      <c r="E5900" s="14" t="s">
        <v>2307</v>
      </c>
      <c r="F5900" s="14" t="s">
        <v>2308</v>
      </c>
      <c r="G5900" s="14" t="s">
        <v>6481</v>
      </c>
      <c r="H5900" s="20">
        <v>9424</v>
      </c>
      <c r="I5900" s="20">
        <v>9424</v>
      </c>
      <c r="J5900" s="21">
        <f>IFERROR((I5900/H5900),0)</f>
        <v>1</v>
      </c>
      <c r="K5900" s="20"/>
      <c r="L5900" s="20"/>
      <c r="M5900" s="21"/>
    </row>
    <row r="5901" spans="1:13" s="14" customFormat="1" ht="30" outlineLevel="2" x14ac:dyDescent="0.25">
      <c r="A5901" s="34"/>
      <c r="B5901" s="44" t="s">
        <v>2306</v>
      </c>
      <c r="C5901" s="31" t="s">
        <v>57</v>
      </c>
      <c r="D5901" s="14" t="s">
        <v>2270</v>
      </c>
      <c r="E5901" s="14" t="s">
        <v>2307</v>
      </c>
      <c r="F5901" s="14" t="s">
        <v>2308</v>
      </c>
      <c r="G5901" s="14" t="s">
        <v>6484</v>
      </c>
      <c r="H5901" s="20">
        <v>38125680</v>
      </c>
      <c r="I5901" s="20">
        <v>38125680</v>
      </c>
      <c r="J5901" s="21">
        <f>IFERROR((I5901/H5901),0)</f>
        <v>1</v>
      </c>
      <c r="K5901" s="20"/>
      <c r="L5901" s="20"/>
      <c r="M5901" s="21"/>
    </row>
    <row r="5902" spans="1:13" s="14" customFormat="1" ht="30" outlineLevel="2" x14ac:dyDescent="0.25">
      <c r="A5902" s="34"/>
      <c r="B5902" s="44" t="s">
        <v>2306</v>
      </c>
      <c r="C5902" s="31" t="s">
        <v>57</v>
      </c>
      <c r="D5902" s="14" t="s">
        <v>2270</v>
      </c>
      <c r="E5902" s="14" t="s">
        <v>2307</v>
      </c>
      <c r="F5902" s="14" t="s">
        <v>2308</v>
      </c>
      <c r="G5902" s="14" t="s">
        <v>6492</v>
      </c>
      <c r="H5902" s="20">
        <v>231796844</v>
      </c>
      <c r="I5902" s="20">
        <v>231796844</v>
      </c>
      <c r="J5902" s="21">
        <f>IFERROR((I5902/H5902),0)</f>
        <v>1</v>
      </c>
      <c r="K5902" s="20"/>
      <c r="L5902" s="20"/>
      <c r="M5902" s="22"/>
    </row>
    <row r="5903" spans="1:13" s="14" customFormat="1" ht="30" outlineLevel="2" x14ac:dyDescent="0.25">
      <c r="A5903" s="34"/>
      <c r="B5903" s="44" t="s">
        <v>2306</v>
      </c>
      <c r="C5903" s="31" t="s">
        <v>57</v>
      </c>
      <c r="D5903" s="14" t="s">
        <v>2270</v>
      </c>
      <c r="E5903" s="14" t="s">
        <v>2307</v>
      </c>
      <c r="F5903" s="14" t="s">
        <v>2308</v>
      </c>
      <c r="G5903" s="14" t="s">
        <v>6493</v>
      </c>
      <c r="H5903" s="20">
        <v>-304735003</v>
      </c>
      <c r="I5903" s="20"/>
      <c r="J5903" s="21">
        <f>IFERROR((I5903/H5903),0)</f>
        <v>0</v>
      </c>
      <c r="K5903" s="20"/>
      <c r="L5903" s="20"/>
      <c r="M5903" s="21"/>
    </row>
    <row r="5904" spans="1:13" s="14" customFormat="1" ht="45" outlineLevel="1" x14ac:dyDescent="0.25">
      <c r="A5904" s="34"/>
      <c r="B5904" s="46" t="s">
        <v>7425</v>
      </c>
      <c r="C5904" s="40" t="str">
        <f>C5903</f>
        <v>ASIGNACIÓN PARA LA INVERSIÓN LOCAL SEGÚN NBI Y CUARTA, QUINTA, Y SEXTA CATEGORÍA</v>
      </c>
      <c r="D5904" s="39" t="str">
        <f>D5903</f>
        <v xml:space="preserve">BOYACÁ                                            </v>
      </c>
      <c r="E5904" s="39" t="str">
        <f>E5903</f>
        <v>15810</v>
      </c>
      <c r="F5904" s="39" t="str">
        <f>F5903</f>
        <v xml:space="preserve">TIPACOQUE                                         </v>
      </c>
      <c r="G5904" s="39" t="s">
        <v>10656</v>
      </c>
      <c r="H5904" s="20">
        <f>SUBTOTAL(9,H5898:H5903)</f>
        <v>3272935162</v>
      </c>
      <c r="I5904" s="20">
        <f>SUBTOTAL(9,I5898:I5903)</f>
        <v>3021133908.9099998</v>
      </c>
      <c r="J5904" s="42">
        <f>+I5904/H5904</f>
        <v>0.92306561522711883</v>
      </c>
      <c r="K5904" s="20">
        <f>SUBTOTAL(9,K5898:K5903)</f>
        <v>1125912806.4400001</v>
      </c>
      <c r="L5904" s="20">
        <f>SUBTOTAL(9,L5898:L5903)</f>
        <v>967138760.90999997</v>
      </c>
      <c r="M5904" s="7">
        <f>IFERROR((L5904/K5904),"N.A")</f>
        <v>0.8589819348160499</v>
      </c>
    </row>
    <row r="5905" spans="1:13" s="14" customFormat="1" ht="30" outlineLevel="2" x14ac:dyDescent="0.25">
      <c r="A5905" s="34"/>
      <c r="B5905" s="44" t="s">
        <v>2309</v>
      </c>
      <c r="C5905" s="31" t="s">
        <v>57</v>
      </c>
      <c r="D5905" s="14" t="s">
        <v>2270</v>
      </c>
      <c r="E5905" s="14" t="s">
        <v>2310</v>
      </c>
      <c r="F5905" s="14" t="s">
        <v>2311</v>
      </c>
      <c r="G5905" s="14" t="s">
        <v>16</v>
      </c>
      <c r="H5905" s="15">
        <v>990744990</v>
      </c>
      <c r="I5905" s="15">
        <v>628866307.61999989</v>
      </c>
      <c r="J5905" s="16">
        <f>IFERROR((I5905/H5905),0)</f>
        <v>0.63474084044573353</v>
      </c>
      <c r="K5905" s="15">
        <v>732106558.02999997</v>
      </c>
      <c r="L5905" s="15">
        <v>628866307.61999989</v>
      </c>
      <c r="M5905" s="17">
        <f>L5905/K5905</f>
        <v>0.85898193469567374</v>
      </c>
    </row>
    <row r="5906" spans="1:13" s="14" customFormat="1" ht="30" outlineLevel="2" x14ac:dyDescent="0.25">
      <c r="A5906" s="34"/>
      <c r="B5906" s="44" t="s">
        <v>2309</v>
      </c>
      <c r="C5906" s="31" t="s">
        <v>57</v>
      </c>
      <c r="D5906" s="14" t="s">
        <v>2270</v>
      </c>
      <c r="E5906" s="14" t="s">
        <v>2310</v>
      </c>
      <c r="F5906" s="14" t="s">
        <v>2311</v>
      </c>
      <c r="G5906" s="14" t="s">
        <v>6109</v>
      </c>
      <c r="H5906" s="20">
        <v>1816978892</v>
      </c>
      <c r="I5906" s="20">
        <v>1816978892</v>
      </c>
      <c r="J5906" s="21">
        <f>IFERROR((I5906/H5906),0)</f>
        <v>1</v>
      </c>
      <c r="K5906" s="20"/>
      <c r="L5906" s="20"/>
      <c r="M5906" s="21"/>
    </row>
    <row r="5907" spans="1:13" s="14" customFormat="1" ht="30" outlineLevel="2" x14ac:dyDescent="0.25">
      <c r="A5907" s="34"/>
      <c r="B5907" s="44" t="s">
        <v>2309</v>
      </c>
      <c r="C5907" s="31" t="s">
        <v>57</v>
      </c>
      <c r="D5907" s="14" t="s">
        <v>2270</v>
      </c>
      <c r="E5907" s="14" t="s">
        <v>2310</v>
      </c>
      <c r="F5907" s="14" t="s">
        <v>2311</v>
      </c>
      <c r="G5907" s="14" t="s">
        <v>6481</v>
      </c>
      <c r="H5907" s="20">
        <v>6128</v>
      </c>
      <c r="I5907" s="20">
        <v>6128</v>
      </c>
      <c r="J5907" s="21">
        <f>IFERROR((I5907/H5907),0)</f>
        <v>1</v>
      </c>
      <c r="K5907" s="20"/>
      <c r="L5907" s="20"/>
      <c r="M5907" s="21"/>
    </row>
    <row r="5908" spans="1:13" s="14" customFormat="1" ht="30" outlineLevel="2" x14ac:dyDescent="0.25">
      <c r="A5908" s="34"/>
      <c r="B5908" s="44" t="s">
        <v>2309</v>
      </c>
      <c r="C5908" s="31" t="s">
        <v>57</v>
      </c>
      <c r="D5908" s="14" t="s">
        <v>2270</v>
      </c>
      <c r="E5908" s="14" t="s">
        <v>2310</v>
      </c>
      <c r="F5908" s="14" t="s">
        <v>2311</v>
      </c>
      <c r="G5908" s="14" t="s">
        <v>6484</v>
      </c>
      <c r="H5908" s="20">
        <v>24790606</v>
      </c>
      <c r="I5908" s="20">
        <v>24790606</v>
      </c>
      <c r="J5908" s="21">
        <f>IFERROR((I5908/H5908),0)</f>
        <v>1</v>
      </c>
      <c r="K5908" s="20"/>
      <c r="L5908" s="20"/>
      <c r="M5908" s="21"/>
    </row>
    <row r="5909" spans="1:13" s="14" customFormat="1" ht="30" outlineLevel="2" x14ac:dyDescent="0.25">
      <c r="A5909" s="34"/>
      <c r="B5909" s="44" t="s">
        <v>2309</v>
      </c>
      <c r="C5909" s="31" t="s">
        <v>57</v>
      </c>
      <c r="D5909" s="14" t="s">
        <v>2270</v>
      </c>
      <c r="E5909" s="14" t="s">
        <v>2310</v>
      </c>
      <c r="F5909" s="14" t="s">
        <v>2311</v>
      </c>
      <c r="G5909" s="14" t="s">
        <v>6492</v>
      </c>
      <c r="H5909" s="20">
        <v>150722142</v>
      </c>
      <c r="I5909" s="20">
        <v>150722142</v>
      </c>
      <c r="J5909" s="21">
        <f>IFERROR((I5909/H5909),0)</f>
        <v>1</v>
      </c>
      <c r="K5909" s="20"/>
      <c r="L5909" s="20"/>
      <c r="M5909" s="22"/>
    </row>
    <row r="5910" spans="1:13" s="14" customFormat="1" ht="30" outlineLevel="2" x14ac:dyDescent="0.25">
      <c r="A5910" s="34"/>
      <c r="B5910" s="44" t="s">
        <v>2309</v>
      </c>
      <c r="C5910" s="31" t="s">
        <v>57</v>
      </c>
      <c r="D5910" s="14" t="s">
        <v>2270</v>
      </c>
      <c r="E5910" s="14" t="s">
        <v>2310</v>
      </c>
      <c r="F5910" s="14" t="s">
        <v>2311</v>
      </c>
      <c r="G5910" s="14" t="s">
        <v>6493</v>
      </c>
      <c r="H5910" s="20">
        <v>-198148998</v>
      </c>
      <c r="I5910" s="20"/>
      <c r="J5910" s="21">
        <f>IFERROR((I5910/H5910),0)</f>
        <v>0</v>
      </c>
      <c r="K5910" s="20"/>
      <c r="L5910" s="20"/>
      <c r="M5910" s="21"/>
    </row>
    <row r="5911" spans="1:13" s="14" customFormat="1" ht="45" outlineLevel="1" x14ac:dyDescent="0.25">
      <c r="A5911" s="34"/>
      <c r="B5911" s="46" t="s">
        <v>7426</v>
      </c>
      <c r="C5911" s="40" t="str">
        <f>C5910</f>
        <v>ASIGNACIÓN PARA LA INVERSIÓN LOCAL SEGÚN NBI Y CUARTA, QUINTA, Y SEXTA CATEGORÍA</v>
      </c>
      <c r="D5911" s="39" t="str">
        <f>D5910</f>
        <v xml:space="preserve">BOYACÁ                                            </v>
      </c>
      <c r="E5911" s="39" t="str">
        <f>E5910</f>
        <v>15808</v>
      </c>
      <c r="F5911" s="39" t="str">
        <f>F5910</f>
        <v xml:space="preserve">TINJACÁ                                           </v>
      </c>
      <c r="G5911" s="39" t="s">
        <v>10656</v>
      </c>
      <c r="H5911" s="20">
        <f>SUBTOTAL(9,H5905:H5910)</f>
        <v>2785093760</v>
      </c>
      <c r="I5911" s="20">
        <f>SUBTOTAL(9,I5905:I5910)</f>
        <v>2621364075.6199999</v>
      </c>
      <c r="J5911" s="42">
        <f>+I5911/H5911</f>
        <v>0.94121214634440165</v>
      </c>
      <c r="K5911" s="20">
        <f>SUBTOTAL(9,K5905:K5910)</f>
        <v>732106558.02999997</v>
      </c>
      <c r="L5911" s="20">
        <f>SUBTOTAL(9,L5905:L5910)</f>
        <v>628866307.61999989</v>
      </c>
      <c r="M5911" s="7">
        <f>IFERROR((L5911/K5911),"N.A")</f>
        <v>0.85898193469567374</v>
      </c>
    </row>
    <row r="5912" spans="1:13" s="14" customFormat="1" ht="30" outlineLevel="2" x14ac:dyDescent="0.25">
      <c r="A5912" s="34"/>
      <c r="B5912" s="44" t="s">
        <v>2312</v>
      </c>
      <c r="C5912" s="31" t="s">
        <v>57</v>
      </c>
      <c r="D5912" s="14" t="s">
        <v>2270</v>
      </c>
      <c r="E5912" s="14" t="s">
        <v>2313</v>
      </c>
      <c r="F5912" s="14" t="s">
        <v>2314</v>
      </c>
      <c r="G5912" s="14" t="s">
        <v>16</v>
      </c>
      <c r="H5912" s="15">
        <v>1253725695</v>
      </c>
      <c r="I5912" s="15">
        <v>795790901.37</v>
      </c>
      <c r="J5912" s="16">
        <f>IFERROR((I5912/H5912),0)</f>
        <v>0.63474084047547574</v>
      </c>
      <c r="K5912" s="15">
        <v>926434968.33000016</v>
      </c>
      <c r="L5912" s="15">
        <v>795790901.37</v>
      </c>
      <c r="M5912" s="17">
        <f>L5912/K5912</f>
        <v>0.8589819345922356</v>
      </c>
    </row>
    <row r="5913" spans="1:13" s="14" customFormat="1" ht="30" outlineLevel="2" x14ac:dyDescent="0.25">
      <c r="A5913" s="34"/>
      <c r="B5913" s="44" t="s">
        <v>2312</v>
      </c>
      <c r="C5913" s="31" t="s">
        <v>57</v>
      </c>
      <c r="D5913" s="14" t="s">
        <v>2270</v>
      </c>
      <c r="E5913" s="14" t="s">
        <v>2313</v>
      </c>
      <c r="F5913" s="14" t="s">
        <v>2314</v>
      </c>
      <c r="G5913" s="14" t="s">
        <v>5818</v>
      </c>
      <c r="H5913" s="20">
        <v>102450749</v>
      </c>
      <c r="I5913" s="20">
        <v>102450749</v>
      </c>
      <c r="J5913" s="21">
        <f>IFERROR((I5913/H5913),0)</f>
        <v>1</v>
      </c>
      <c r="K5913" s="20"/>
      <c r="L5913" s="20"/>
      <c r="M5913" s="21"/>
    </row>
    <row r="5914" spans="1:13" s="14" customFormat="1" ht="30" outlineLevel="2" x14ac:dyDescent="0.25">
      <c r="A5914" s="34"/>
      <c r="B5914" s="44" t="s">
        <v>2312</v>
      </c>
      <c r="C5914" s="31" t="s">
        <v>57</v>
      </c>
      <c r="D5914" s="14" t="s">
        <v>2270</v>
      </c>
      <c r="E5914" s="14" t="s">
        <v>2313</v>
      </c>
      <c r="F5914" s="14" t="s">
        <v>2314</v>
      </c>
      <c r="G5914" s="14" t="s">
        <v>6109</v>
      </c>
      <c r="H5914" s="20">
        <v>2372619161</v>
      </c>
      <c r="I5914" s="20">
        <v>2372619161</v>
      </c>
      <c r="J5914" s="21">
        <f>IFERROR((I5914/H5914),0)</f>
        <v>1</v>
      </c>
      <c r="K5914" s="20"/>
      <c r="L5914" s="20"/>
      <c r="M5914" s="21"/>
    </row>
    <row r="5915" spans="1:13" s="14" customFormat="1" ht="30" outlineLevel="2" x14ac:dyDescent="0.25">
      <c r="A5915" s="34"/>
      <c r="B5915" s="44" t="s">
        <v>2312</v>
      </c>
      <c r="C5915" s="31" t="s">
        <v>57</v>
      </c>
      <c r="D5915" s="14" t="s">
        <v>2270</v>
      </c>
      <c r="E5915" s="14" t="s">
        <v>2313</v>
      </c>
      <c r="F5915" s="14" t="s">
        <v>2314</v>
      </c>
      <c r="G5915" s="14" t="s">
        <v>6481</v>
      </c>
      <c r="H5915" s="20">
        <v>7754</v>
      </c>
      <c r="I5915" s="20">
        <v>7754</v>
      </c>
      <c r="J5915" s="21">
        <f>IFERROR((I5915/H5915),0)</f>
        <v>1</v>
      </c>
      <c r="K5915" s="20"/>
      <c r="L5915" s="20"/>
      <c r="M5915" s="21"/>
    </row>
    <row r="5916" spans="1:13" s="14" customFormat="1" ht="30" outlineLevel="2" x14ac:dyDescent="0.25">
      <c r="A5916" s="34"/>
      <c r="B5916" s="44" t="s">
        <v>2312</v>
      </c>
      <c r="C5916" s="31" t="s">
        <v>57</v>
      </c>
      <c r="D5916" s="14" t="s">
        <v>2270</v>
      </c>
      <c r="E5916" s="14" t="s">
        <v>2313</v>
      </c>
      <c r="F5916" s="14" t="s">
        <v>2314</v>
      </c>
      <c r="G5916" s="14" t="s">
        <v>6484</v>
      </c>
      <c r="H5916" s="20">
        <v>31370958</v>
      </c>
      <c r="I5916" s="20">
        <v>31370958</v>
      </c>
      <c r="J5916" s="21">
        <f>IFERROR((I5916/H5916),0)</f>
        <v>1</v>
      </c>
      <c r="K5916" s="20"/>
      <c r="L5916" s="20"/>
      <c r="M5916" s="21"/>
    </row>
    <row r="5917" spans="1:13" s="14" customFormat="1" ht="30" outlineLevel="2" x14ac:dyDescent="0.25">
      <c r="A5917" s="34"/>
      <c r="B5917" s="44" t="s">
        <v>2312</v>
      </c>
      <c r="C5917" s="31" t="s">
        <v>57</v>
      </c>
      <c r="D5917" s="14" t="s">
        <v>2270</v>
      </c>
      <c r="E5917" s="14" t="s">
        <v>2313</v>
      </c>
      <c r="F5917" s="14" t="s">
        <v>2314</v>
      </c>
      <c r="G5917" s="14" t="s">
        <v>6492</v>
      </c>
      <c r="H5917" s="20">
        <v>190729425</v>
      </c>
      <c r="I5917" s="20">
        <v>190729425</v>
      </c>
      <c r="J5917" s="21">
        <f>IFERROR((I5917/H5917),0)</f>
        <v>1</v>
      </c>
      <c r="K5917" s="20"/>
      <c r="L5917" s="20"/>
      <c r="M5917" s="22"/>
    </row>
    <row r="5918" spans="1:13" s="14" customFormat="1" ht="30" outlineLevel="2" x14ac:dyDescent="0.25">
      <c r="A5918" s="34"/>
      <c r="B5918" s="44" t="s">
        <v>2312</v>
      </c>
      <c r="C5918" s="31" t="s">
        <v>57</v>
      </c>
      <c r="D5918" s="14" t="s">
        <v>2270</v>
      </c>
      <c r="E5918" s="14" t="s">
        <v>2313</v>
      </c>
      <c r="F5918" s="14" t="s">
        <v>2314</v>
      </c>
      <c r="G5918" s="14" t="s">
        <v>6493</v>
      </c>
      <c r="H5918" s="20">
        <v>-250745139</v>
      </c>
      <c r="I5918" s="20"/>
      <c r="J5918" s="21">
        <f>IFERROR((I5918/H5918),0)</f>
        <v>0</v>
      </c>
      <c r="K5918" s="20"/>
      <c r="L5918" s="20"/>
      <c r="M5918" s="21"/>
    </row>
    <row r="5919" spans="1:13" s="14" customFormat="1" ht="45" outlineLevel="1" x14ac:dyDescent="0.25">
      <c r="A5919" s="34"/>
      <c r="B5919" s="46" t="s">
        <v>7427</v>
      </c>
      <c r="C5919" s="40" t="str">
        <f>C5918</f>
        <v>ASIGNACIÓN PARA LA INVERSIÓN LOCAL SEGÚN NBI Y CUARTA, QUINTA, Y SEXTA CATEGORÍA</v>
      </c>
      <c r="D5919" s="39" t="str">
        <f>D5918</f>
        <v xml:space="preserve">BOYACÁ                                            </v>
      </c>
      <c r="E5919" s="39" t="str">
        <f>E5918</f>
        <v>15806</v>
      </c>
      <c r="F5919" s="39" t="str">
        <f>F5918</f>
        <v xml:space="preserve">TIBASOSA                                          </v>
      </c>
      <c r="G5919" s="39" t="s">
        <v>10656</v>
      </c>
      <c r="H5919" s="20">
        <f>SUBTOTAL(9,H5912:H5918)</f>
        <v>3700158603</v>
      </c>
      <c r="I5919" s="20">
        <f>SUBTOTAL(9,I5912:I5918)</f>
        <v>3492968948.3699999</v>
      </c>
      <c r="J5919" s="42">
        <f>+I5919/H5919</f>
        <v>0.94400519630104085</v>
      </c>
      <c r="K5919" s="20">
        <f>SUBTOTAL(9,K5912:K5918)</f>
        <v>926434968.33000016</v>
      </c>
      <c r="L5919" s="20">
        <f>SUBTOTAL(9,L5912:L5918)</f>
        <v>795790901.37</v>
      </c>
      <c r="M5919" s="7">
        <f>IFERROR((L5919/K5919),"N.A")</f>
        <v>0.8589819345922356</v>
      </c>
    </row>
    <row r="5920" spans="1:13" s="14" customFormat="1" ht="30" outlineLevel="2" x14ac:dyDescent="0.25">
      <c r="A5920" s="34"/>
      <c r="B5920" s="44" t="s">
        <v>2315</v>
      </c>
      <c r="C5920" s="31" t="s">
        <v>57</v>
      </c>
      <c r="D5920" s="14" t="s">
        <v>2270</v>
      </c>
      <c r="E5920" s="14" t="s">
        <v>2316</v>
      </c>
      <c r="F5920" s="14" t="s">
        <v>2317</v>
      </c>
      <c r="G5920" s="14" t="s">
        <v>16</v>
      </c>
      <c r="H5920" s="15">
        <v>1678623635</v>
      </c>
      <c r="I5920" s="15">
        <v>1065490976.9100001</v>
      </c>
      <c r="J5920" s="16">
        <f>IFERROR((I5920/H5920),0)</f>
        <v>0.63474084046838775</v>
      </c>
      <c r="K5920" s="15">
        <v>1240411391.6600001</v>
      </c>
      <c r="L5920" s="15">
        <v>1065490976.9100001</v>
      </c>
      <c r="M5920" s="17">
        <f>L5920/K5920</f>
        <v>0.85898193460162442</v>
      </c>
    </row>
    <row r="5921" spans="1:13" s="14" customFormat="1" ht="30" outlineLevel="2" x14ac:dyDescent="0.25">
      <c r="A5921" s="34"/>
      <c r="B5921" s="44" t="s">
        <v>2315</v>
      </c>
      <c r="C5921" s="31" t="s">
        <v>57</v>
      </c>
      <c r="D5921" s="14" t="s">
        <v>2270</v>
      </c>
      <c r="E5921" s="14" t="s">
        <v>2316</v>
      </c>
      <c r="F5921" s="14" t="s">
        <v>2317</v>
      </c>
      <c r="G5921" s="14" t="s">
        <v>6109</v>
      </c>
      <c r="H5921" s="20">
        <v>1716253411</v>
      </c>
      <c r="I5921" s="20">
        <v>1716253411</v>
      </c>
      <c r="J5921" s="21">
        <f>IFERROR((I5921/H5921),0)</f>
        <v>1</v>
      </c>
      <c r="K5921" s="20"/>
      <c r="L5921" s="20"/>
      <c r="M5921" s="21"/>
    </row>
    <row r="5922" spans="1:13" s="14" customFormat="1" ht="30" outlineLevel="2" x14ac:dyDescent="0.25">
      <c r="A5922" s="34"/>
      <c r="B5922" s="44" t="s">
        <v>2315</v>
      </c>
      <c r="C5922" s="31" t="s">
        <v>57</v>
      </c>
      <c r="D5922" s="14" t="s">
        <v>2270</v>
      </c>
      <c r="E5922" s="14" t="s">
        <v>2316</v>
      </c>
      <c r="F5922" s="14" t="s">
        <v>2317</v>
      </c>
      <c r="G5922" s="14" t="s">
        <v>6481</v>
      </c>
      <c r="H5922" s="20">
        <v>10382</v>
      </c>
      <c r="I5922" s="20">
        <v>10382</v>
      </c>
      <c r="J5922" s="21">
        <f>IFERROR((I5922/H5922),0)</f>
        <v>1</v>
      </c>
      <c r="K5922" s="20"/>
      <c r="L5922" s="20"/>
      <c r="M5922" s="21"/>
    </row>
    <row r="5923" spans="1:13" s="14" customFormat="1" ht="30" outlineLevel="2" x14ac:dyDescent="0.25">
      <c r="A5923" s="34"/>
      <c r="B5923" s="44" t="s">
        <v>2315</v>
      </c>
      <c r="C5923" s="31" t="s">
        <v>57</v>
      </c>
      <c r="D5923" s="14" t="s">
        <v>2270</v>
      </c>
      <c r="E5923" s="14" t="s">
        <v>2316</v>
      </c>
      <c r="F5923" s="14" t="s">
        <v>2317</v>
      </c>
      <c r="G5923" s="14" t="s">
        <v>6484</v>
      </c>
      <c r="H5923" s="20">
        <v>42002833</v>
      </c>
      <c r="I5923" s="20">
        <v>42002833</v>
      </c>
      <c r="J5923" s="21">
        <f>IFERROR((I5923/H5923),0)</f>
        <v>1</v>
      </c>
      <c r="K5923" s="20"/>
      <c r="L5923" s="20"/>
      <c r="M5923" s="21"/>
    </row>
    <row r="5924" spans="1:13" s="14" customFormat="1" ht="30" outlineLevel="2" x14ac:dyDescent="0.25">
      <c r="A5924" s="34"/>
      <c r="B5924" s="44" t="s">
        <v>2315</v>
      </c>
      <c r="C5924" s="31" t="s">
        <v>57</v>
      </c>
      <c r="D5924" s="14" t="s">
        <v>2270</v>
      </c>
      <c r="E5924" s="14" t="s">
        <v>2316</v>
      </c>
      <c r="F5924" s="14" t="s">
        <v>2317</v>
      </c>
      <c r="G5924" s="14" t="s">
        <v>6492</v>
      </c>
      <c r="H5924" s="20">
        <v>255369194</v>
      </c>
      <c r="I5924" s="20">
        <v>255369194</v>
      </c>
      <c r="J5924" s="21">
        <f>IFERROR((I5924/H5924),0)</f>
        <v>1</v>
      </c>
      <c r="K5924" s="20"/>
      <c r="L5924" s="20"/>
      <c r="M5924" s="22"/>
    </row>
    <row r="5925" spans="1:13" s="14" customFormat="1" ht="30" outlineLevel="2" x14ac:dyDescent="0.25">
      <c r="A5925" s="34"/>
      <c r="B5925" s="44" t="s">
        <v>2315</v>
      </c>
      <c r="C5925" s="31" t="s">
        <v>57</v>
      </c>
      <c r="D5925" s="14" t="s">
        <v>2270</v>
      </c>
      <c r="E5925" s="14" t="s">
        <v>2316</v>
      </c>
      <c r="F5925" s="14" t="s">
        <v>2317</v>
      </c>
      <c r="G5925" s="14" t="s">
        <v>6493</v>
      </c>
      <c r="H5925" s="20">
        <v>-335724727</v>
      </c>
      <c r="I5925" s="20"/>
      <c r="J5925" s="21">
        <f>IFERROR((I5925/H5925),0)</f>
        <v>0</v>
      </c>
      <c r="K5925" s="20"/>
      <c r="L5925" s="20"/>
      <c r="M5925" s="21"/>
    </row>
    <row r="5926" spans="1:13" s="14" customFormat="1" ht="45" outlineLevel="1" x14ac:dyDescent="0.25">
      <c r="A5926" s="34"/>
      <c r="B5926" s="46" t="s">
        <v>7428</v>
      </c>
      <c r="C5926" s="40" t="str">
        <f>C5925</f>
        <v>ASIGNACIÓN PARA LA INVERSIÓN LOCAL SEGÚN NBI Y CUARTA, QUINTA, Y SEXTA CATEGORÍA</v>
      </c>
      <c r="D5926" s="39" t="str">
        <f>D5925</f>
        <v xml:space="preserve">BOYACÁ                                            </v>
      </c>
      <c r="E5926" s="39" t="str">
        <f>E5925</f>
        <v>15804</v>
      </c>
      <c r="F5926" s="39" t="str">
        <f>F5925</f>
        <v xml:space="preserve">TIBANÁ                                            </v>
      </c>
      <c r="G5926" s="39" t="s">
        <v>10656</v>
      </c>
      <c r="H5926" s="20">
        <f>SUBTOTAL(9,H5920:H5925)</f>
        <v>3356534728</v>
      </c>
      <c r="I5926" s="20">
        <f>SUBTOTAL(9,I5920:I5925)</f>
        <v>3079126796.9099998</v>
      </c>
      <c r="J5926" s="42">
        <f>+I5926/H5926</f>
        <v>0.91735287921323116</v>
      </c>
      <c r="K5926" s="20">
        <f>SUBTOTAL(9,K5920:K5925)</f>
        <v>1240411391.6600001</v>
      </c>
      <c r="L5926" s="20">
        <f>SUBTOTAL(9,L5920:L5925)</f>
        <v>1065490976.9100001</v>
      </c>
      <c r="M5926" s="7">
        <f>IFERROR((L5926/K5926),"N.A")</f>
        <v>0.85898193460162442</v>
      </c>
    </row>
    <row r="5927" spans="1:13" s="14" customFormat="1" ht="30" outlineLevel="2" x14ac:dyDescent="0.25">
      <c r="A5927" s="34"/>
      <c r="B5927" s="44" t="s">
        <v>2318</v>
      </c>
      <c r="C5927" s="31" t="s">
        <v>57</v>
      </c>
      <c r="D5927" s="14" t="s">
        <v>2270</v>
      </c>
      <c r="E5927" s="14" t="s">
        <v>2319</v>
      </c>
      <c r="F5927" s="14" t="s">
        <v>2320</v>
      </c>
      <c r="G5927" s="14" t="s">
        <v>16</v>
      </c>
      <c r="H5927" s="15">
        <v>913791036</v>
      </c>
      <c r="I5927" s="15">
        <v>580020490.20000005</v>
      </c>
      <c r="J5927" s="16">
        <f>IFERROR((I5927/H5927),0)</f>
        <v>0.63474084046497481</v>
      </c>
      <c r="K5927" s="15">
        <v>675241779.74999988</v>
      </c>
      <c r="L5927" s="15">
        <v>580020490.20000005</v>
      </c>
      <c r="M5927" s="17">
        <f>L5927/K5927</f>
        <v>0.85898193446315718</v>
      </c>
    </row>
    <row r="5928" spans="1:13" s="14" customFormat="1" ht="30" outlineLevel="2" x14ac:dyDescent="0.25">
      <c r="A5928" s="34"/>
      <c r="B5928" s="44" t="s">
        <v>2318</v>
      </c>
      <c r="C5928" s="31" t="s">
        <v>57</v>
      </c>
      <c r="D5928" s="14" t="s">
        <v>2270</v>
      </c>
      <c r="E5928" s="14" t="s">
        <v>2319</v>
      </c>
      <c r="F5928" s="14" t="s">
        <v>2320</v>
      </c>
      <c r="G5928" s="14" t="s">
        <v>6109</v>
      </c>
      <c r="H5928" s="20">
        <v>595834674</v>
      </c>
      <c r="I5928" s="20">
        <v>595834674</v>
      </c>
      <c r="J5928" s="21">
        <f>IFERROR((I5928/H5928),0)</f>
        <v>1</v>
      </c>
      <c r="K5928" s="20"/>
      <c r="L5928" s="20"/>
      <c r="M5928" s="21"/>
    </row>
    <row r="5929" spans="1:13" s="14" customFormat="1" ht="30" outlineLevel="2" x14ac:dyDescent="0.25">
      <c r="A5929" s="34"/>
      <c r="B5929" s="44" t="s">
        <v>2318</v>
      </c>
      <c r="C5929" s="31" t="s">
        <v>57</v>
      </c>
      <c r="D5929" s="14" t="s">
        <v>2270</v>
      </c>
      <c r="E5929" s="14" t="s">
        <v>2319</v>
      </c>
      <c r="F5929" s="14" t="s">
        <v>2320</v>
      </c>
      <c r="G5929" s="14" t="s">
        <v>6481</v>
      </c>
      <c r="H5929" s="20">
        <v>5652</v>
      </c>
      <c r="I5929" s="20">
        <v>5652</v>
      </c>
      <c r="J5929" s="21">
        <f>IFERROR((I5929/H5929),0)</f>
        <v>1</v>
      </c>
      <c r="K5929" s="20"/>
      <c r="L5929" s="20"/>
      <c r="M5929" s="21"/>
    </row>
    <row r="5930" spans="1:13" s="14" customFormat="1" ht="30" outlineLevel="2" x14ac:dyDescent="0.25">
      <c r="A5930" s="34"/>
      <c r="B5930" s="44" t="s">
        <v>2318</v>
      </c>
      <c r="C5930" s="31" t="s">
        <v>57</v>
      </c>
      <c r="D5930" s="14" t="s">
        <v>2270</v>
      </c>
      <c r="E5930" s="14" t="s">
        <v>2319</v>
      </c>
      <c r="F5930" s="14" t="s">
        <v>2320</v>
      </c>
      <c r="G5930" s="14" t="s">
        <v>6484</v>
      </c>
      <c r="H5930" s="20">
        <v>22865049</v>
      </c>
      <c r="I5930" s="20">
        <v>22865049</v>
      </c>
      <c r="J5930" s="21">
        <f>IFERROR((I5930/H5930),0)</f>
        <v>1</v>
      </c>
      <c r="K5930" s="20"/>
      <c r="L5930" s="20"/>
      <c r="M5930" s="21"/>
    </row>
    <row r="5931" spans="1:13" s="14" customFormat="1" ht="30" outlineLevel="2" x14ac:dyDescent="0.25">
      <c r="A5931" s="34"/>
      <c r="B5931" s="44" t="s">
        <v>2318</v>
      </c>
      <c r="C5931" s="31" t="s">
        <v>57</v>
      </c>
      <c r="D5931" s="14" t="s">
        <v>2270</v>
      </c>
      <c r="E5931" s="14" t="s">
        <v>2319</v>
      </c>
      <c r="F5931" s="14" t="s">
        <v>2320</v>
      </c>
      <c r="G5931" s="14" t="s">
        <v>6492</v>
      </c>
      <c r="H5931" s="20">
        <v>139015128</v>
      </c>
      <c r="I5931" s="20">
        <v>139015128</v>
      </c>
      <c r="J5931" s="21">
        <f>IFERROR((I5931/H5931),0)</f>
        <v>1</v>
      </c>
      <c r="K5931" s="20"/>
      <c r="L5931" s="20"/>
      <c r="M5931" s="22"/>
    </row>
    <row r="5932" spans="1:13" s="14" customFormat="1" ht="30" outlineLevel="2" x14ac:dyDescent="0.25">
      <c r="A5932" s="34"/>
      <c r="B5932" s="44" t="s">
        <v>2318</v>
      </c>
      <c r="C5932" s="31" t="s">
        <v>57</v>
      </c>
      <c r="D5932" s="14" t="s">
        <v>2270</v>
      </c>
      <c r="E5932" s="14" t="s">
        <v>2319</v>
      </c>
      <c r="F5932" s="14" t="s">
        <v>2320</v>
      </c>
      <c r="G5932" s="14" t="s">
        <v>6493</v>
      </c>
      <c r="H5932" s="20">
        <v>-182758207</v>
      </c>
      <c r="I5932" s="20"/>
      <c r="J5932" s="21">
        <f>IFERROR((I5932/H5932),0)</f>
        <v>0</v>
      </c>
      <c r="K5932" s="20"/>
      <c r="L5932" s="20"/>
      <c r="M5932" s="21"/>
    </row>
    <row r="5933" spans="1:13" s="14" customFormat="1" ht="45" outlineLevel="1" x14ac:dyDescent="0.25">
      <c r="A5933" s="34"/>
      <c r="B5933" s="46" t="s">
        <v>7429</v>
      </c>
      <c r="C5933" s="40" t="str">
        <f>C5932</f>
        <v>ASIGNACIÓN PARA LA INVERSIÓN LOCAL SEGÚN NBI Y CUARTA, QUINTA, Y SEXTA CATEGORÍA</v>
      </c>
      <c r="D5933" s="39" t="str">
        <f>D5932</f>
        <v xml:space="preserve">BOYACÁ                                            </v>
      </c>
      <c r="E5933" s="39" t="str">
        <f>E5932</f>
        <v>15798</v>
      </c>
      <c r="F5933" s="39" t="str">
        <f>F5932</f>
        <v xml:space="preserve">TENZA                                             </v>
      </c>
      <c r="G5933" s="39" t="s">
        <v>10656</v>
      </c>
      <c r="H5933" s="20">
        <f>SUBTOTAL(9,H5927:H5932)</f>
        <v>1488753332</v>
      </c>
      <c r="I5933" s="20">
        <f>SUBTOTAL(9,I5927:I5932)</f>
        <v>1337740993.2</v>
      </c>
      <c r="J5933" s="42">
        <f>+I5933/H5933</f>
        <v>0.89856456704138554</v>
      </c>
      <c r="K5933" s="20">
        <f>SUBTOTAL(9,K5927:K5932)</f>
        <v>675241779.74999988</v>
      </c>
      <c r="L5933" s="20">
        <f>SUBTOTAL(9,L5927:L5932)</f>
        <v>580020490.20000005</v>
      </c>
      <c r="M5933" s="7">
        <f>IFERROR((L5933/K5933),"N.A")</f>
        <v>0.85898193446315718</v>
      </c>
    </row>
    <row r="5934" spans="1:13" s="14" customFormat="1" ht="30" outlineLevel="2" x14ac:dyDescent="0.25">
      <c r="A5934" s="34"/>
      <c r="B5934" s="44" t="s">
        <v>2321</v>
      </c>
      <c r="C5934" s="31" t="s">
        <v>57</v>
      </c>
      <c r="D5934" s="14" t="s">
        <v>2270</v>
      </c>
      <c r="E5934" s="14" t="s">
        <v>2322</v>
      </c>
      <c r="F5934" s="14" t="s">
        <v>2323</v>
      </c>
      <c r="G5934" s="14" t="s">
        <v>16</v>
      </c>
      <c r="H5934" s="15">
        <v>1172063481</v>
      </c>
      <c r="I5934" s="15">
        <v>743956559.00000012</v>
      </c>
      <c r="J5934" s="16">
        <f>IFERROR((I5934/H5934),0)</f>
        <v>0.6347408404579411</v>
      </c>
      <c r="K5934" s="15">
        <v>866091042.08000004</v>
      </c>
      <c r="L5934" s="15">
        <v>743956559.00000012</v>
      </c>
      <c r="M5934" s="17">
        <f>L5934/K5934</f>
        <v>0.85898193475517037</v>
      </c>
    </row>
    <row r="5935" spans="1:13" s="14" customFormat="1" ht="30" outlineLevel="2" x14ac:dyDescent="0.25">
      <c r="A5935" s="34"/>
      <c r="B5935" s="44" t="s">
        <v>2321</v>
      </c>
      <c r="C5935" s="31" t="s">
        <v>57</v>
      </c>
      <c r="D5935" s="14" t="s">
        <v>2270</v>
      </c>
      <c r="E5935" s="14" t="s">
        <v>2322</v>
      </c>
      <c r="F5935" s="14" t="s">
        <v>2323</v>
      </c>
      <c r="G5935" s="14" t="s">
        <v>6109</v>
      </c>
      <c r="H5935" s="20">
        <v>340289296</v>
      </c>
      <c r="I5935" s="20">
        <v>340289296</v>
      </c>
      <c r="J5935" s="21">
        <f>IFERROR((I5935/H5935),0)</f>
        <v>1</v>
      </c>
      <c r="K5935" s="20"/>
      <c r="L5935" s="20"/>
      <c r="M5935" s="21"/>
    </row>
    <row r="5936" spans="1:13" s="14" customFormat="1" ht="30" outlineLevel="2" x14ac:dyDescent="0.25">
      <c r="A5936" s="34"/>
      <c r="B5936" s="44" t="s">
        <v>2321</v>
      </c>
      <c r="C5936" s="31" t="s">
        <v>57</v>
      </c>
      <c r="D5936" s="14" t="s">
        <v>2270</v>
      </c>
      <c r="E5936" s="14" t="s">
        <v>2322</v>
      </c>
      <c r="F5936" s="14" t="s">
        <v>2323</v>
      </c>
      <c r="G5936" s="14" t="s">
        <v>6481</v>
      </c>
      <c r="H5936" s="20">
        <v>7249</v>
      </c>
      <c r="I5936" s="20">
        <v>7249</v>
      </c>
      <c r="J5936" s="21">
        <f>IFERROR((I5936/H5936),0)</f>
        <v>1</v>
      </c>
      <c r="K5936" s="20"/>
      <c r="L5936" s="20"/>
      <c r="M5936" s="21"/>
    </row>
    <row r="5937" spans="1:13" s="14" customFormat="1" ht="30" outlineLevel="2" x14ac:dyDescent="0.25">
      <c r="A5937" s="34"/>
      <c r="B5937" s="44" t="s">
        <v>2321</v>
      </c>
      <c r="C5937" s="31" t="s">
        <v>57</v>
      </c>
      <c r="D5937" s="14" t="s">
        <v>2270</v>
      </c>
      <c r="E5937" s="14" t="s">
        <v>2322</v>
      </c>
      <c r="F5937" s="14" t="s">
        <v>2323</v>
      </c>
      <c r="G5937" s="14" t="s">
        <v>6484</v>
      </c>
      <c r="H5937" s="20">
        <v>29327591</v>
      </c>
      <c r="I5937" s="20">
        <v>29327591</v>
      </c>
      <c r="J5937" s="21">
        <f>IFERROR((I5937/H5937),0)</f>
        <v>1</v>
      </c>
      <c r="K5937" s="20"/>
      <c r="L5937" s="20"/>
      <c r="M5937" s="21"/>
    </row>
    <row r="5938" spans="1:13" s="14" customFormat="1" ht="30" outlineLevel="2" x14ac:dyDescent="0.25">
      <c r="A5938" s="34"/>
      <c r="B5938" s="44" t="s">
        <v>2321</v>
      </c>
      <c r="C5938" s="31" t="s">
        <v>57</v>
      </c>
      <c r="D5938" s="14" t="s">
        <v>2270</v>
      </c>
      <c r="E5938" s="14" t="s">
        <v>2322</v>
      </c>
      <c r="F5938" s="14" t="s">
        <v>2323</v>
      </c>
      <c r="G5938" s="14" t="s">
        <v>6492</v>
      </c>
      <c r="H5938" s="20">
        <v>178306143</v>
      </c>
      <c r="I5938" s="20">
        <v>178306143</v>
      </c>
      <c r="J5938" s="21">
        <f>IFERROR((I5938/H5938),0)</f>
        <v>1</v>
      </c>
      <c r="K5938" s="20"/>
      <c r="L5938" s="20"/>
      <c r="M5938" s="22"/>
    </row>
    <row r="5939" spans="1:13" s="14" customFormat="1" ht="30" outlineLevel="2" x14ac:dyDescent="0.25">
      <c r="A5939" s="34"/>
      <c r="B5939" s="44" t="s">
        <v>2321</v>
      </c>
      <c r="C5939" s="31" t="s">
        <v>57</v>
      </c>
      <c r="D5939" s="14" t="s">
        <v>2270</v>
      </c>
      <c r="E5939" s="14" t="s">
        <v>2322</v>
      </c>
      <c r="F5939" s="14" t="s">
        <v>2323</v>
      </c>
      <c r="G5939" s="14" t="s">
        <v>6493</v>
      </c>
      <c r="H5939" s="20">
        <v>-234412696</v>
      </c>
      <c r="I5939" s="20"/>
      <c r="J5939" s="21">
        <f>IFERROR((I5939/H5939),0)</f>
        <v>0</v>
      </c>
      <c r="K5939" s="20"/>
      <c r="L5939" s="20"/>
      <c r="M5939" s="21"/>
    </row>
    <row r="5940" spans="1:13" s="14" customFormat="1" ht="45" outlineLevel="1" x14ac:dyDescent="0.25">
      <c r="A5940" s="34"/>
      <c r="B5940" s="46" t="s">
        <v>7430</v>
      </c>
      <c r="C5940" s="40" t="str">
        <f>C5939</f>
        <v>ASIGNACIÓN PARA LA INVERSIÓN LOCAL SEGÚN NBI Y CUARTA, QUINTA, Y SEXTA CATEGORÍA</v>
      </c>
      <c r="D5940" s="39" t="str">
        <f>D5939</f>
        <v xml:space="preserve">BOYACÁ                                            </v>
      </c>
      <c r="E5940" s="39" t="str">
        <f>E5939</f>
        <v>15790</v>
      </c>
      <c r="F5940" s="39" t="str">
        <f>F5939</f>
        <v xml:space="preserve">TASCO                                             </v>
      </c>
      <c r="G5940" s="39" t="s">
        <v>10656</v>
      </c>
      <c r="H5940" s="20">
        <f>SUBTOTAL(9,H5934:H5939)</f>
        <v>1485581064</v>
      </c>
      <c r="I5940" s="20">
        <f>SUBTOTAL(9,I5934:I5939)</f>
        <v>1291886838</v>
      </c>
      <c r="J5940" s="42">
        <f>+I5940/H5940</f>
        <v>0.86961719512062929</v>
      </c>
      <c r="K5940" s="20">
        <f>SUBTOTAL(9,K5934:K5939)</f>
        <v>866091042.08000004</v>
      </c>
      <c r="L5940" s="20">
        <f>SUBTOTAL(9,L5934:L5939)</f>
        <v>743956559.00000012</v>
      </c>
      <c r="M5940" s="7">
        <f>IFERROR((L5940/K5940),"N.A")</f>
        <v>0.85898193475517037</v>
      </c>
    </row>
    <row r="5941" spans="1:13" s="14" customFormat="1" ht="30" outlineLevel="2" x14ac:dyDescent="0.25">
      <c r="A5941" s="34"/>
      <c r="B5941" s="44" t="s">
        <v>2324</v>
      </c>
      <c r="C5941" s="31" t="s">
        <v>57</v>
      </c>
      <c r="D5941" s="14" t="s">
        <v>2270</v>
      </c>
      <c r="E5941" s="14" t="s">
        <v>2325</v>
      </c>
      <c r="F5941" s="14" t="s">
        <v>2326</v>
      </c>
      <c r="G5941" s="14" t="s">
        <v>16</v>
      </c>
      <c r="H5941" s="15">
        <v>1088086750</v>
      </c>
      <c r="I5941" s="15">
        <v>690653098.20999992</v>
      </c>
      <c r="J5941" s="16">
        <f>IFERROR((I5941/H5941),0)</f>
        <v>0.63474084047986057</v>
      </c>
      <c r="K5941" s="15">
        <v>804036814.23999989</v>
      </c>
      <c r="L5941" s="15">
        <v>690653098.20999992</v>
      </c>
      <c r="M5941" s="17">
        <f>L5941/K5941</f>
        <v>0.85898193463047623</v>
      </c>
    </row>
    <row r="5942" spans="1:13" s="14" customFormat="1" ht="30" outlineLevel="2" x14ac:dyDescent="0.25">
      <c r="A5942" s="34"/>
      <c r="B5942" s="44" t="s">
        <v>2324</v>
      </c>
      <c r="C5942" s="31" t="s">
        <v>57</v>
      </c>
      <c r="D5942" s="14" t="s">
        <v>2270</v>
      </c>
      <c r="E5942" s="14" t="s">
        <v>2325</v>
      </c>
      <c r="F5942" s="14" t="s">
        <v>2326</v>
      </c>
      <c r="G5942" s="14" t="s">
        <v>6109</v>
      </c>
      <c r="H5942" s="20">
        <v>2363454814</v>
      </c>
      <c r="I5942" s="20">
        <v>2363454814</v>
      </c>
      <c r="J5942" s="21">
        <f>IFERROR((I5942/H5942),0)</f>
        <v>1</v>
      </c>
      <c r="K5942" s="20"/>
      <c r="L5942" s="20"/>
      <c r="M5942" s="21"/>
    </row>
    <row r="5943" spans="1:13" s="14" customFormat="1" ht="30" outlineLevel="2" x14ac:dyDescent="0.25">
      <c r="A5943" s="34"/>
      <c r="B5943" s="44" t="s">
        <v>2324</v>
      </c>
      <c r="C5943" s="31" t="s">
        <v>57</v>
      </c>
      <c r="D5943" s="14" t="s">
        <v>2270</v>
      </c>
      <c r="E5943" s="14" t="s">
        <v>2325</v>
      </c>
      <c r="F5943" s="14" t="s">
        <v>2326</v>
      </c>
      <c r="G5943" s="14" t="s">
        <v>6481</v>
      </c>
      <c r="H5943" s="20">
        <v>6730</v>
      </c>
      <c r="I5943" s="20">
        <v>6730</v>
      </c>
      <c r="J5943" s="21">
        <f>IFERROR((I5943/H5943),0)</f>
        <v>1</v>
      </c>
      <c r="K5943" s="20"/>
      <c r="L5943" s="20"/>
      <c r="M5943" s="21"/>
    </row>
    <row r="5944" spans="1:13" s="14" customFormat="1" ht="30" outlineLevel="2" x14ac:dyDescent="0.25">
      <c r="A5944" s="34"/>
      <c r="B5944" s="44" t="s">
        <v>2324</v>
      </c>
      <c r="C5944" s="31" t="s">
        <v>57</v>
      </c>
      <c r="D5944" s="14" t="s">
        <v>2270</v>
      </c>
      <c r="E5944" s="14" t="s">
        <v>2325</v>
      </c>
      <c r="F5944" s="14" t="s">
        <v>2326</v>
      </c>
      <c r="G5944" s="14" t="s">
        <v>6484</v>
      </c>
      <c r="H5944" s="20">
        <v>27226309</v>
      </c>
      <c r="I5944" s="20">
        <v>27226309</v>
      </c>
      <c r="J5944" s="21">
        <f>IFERROR((I5944/H5944),0)</f>
        <v>1</v>
      </c>
      <c r="K5944" s="20"/>
      <c r="L5944" s="20"/>
      <c r="M5944" s="21"/>
    </row>
    <row r="5945" spans="1:13" s="14" customFormat="1" ht="30" outlineLevel="2" x14ac:dyDescent="0.25">
      <c r="A5945" s="34"/>
      <c r="B5945" s="44" t="s">
        <v>2324</v>
      </c>
      <c r="C5945" s="31" t="s">
        <v>57</v>
      </c>
      <c r="D5945" s="14" t="s">
        <v>2270</v>
      </c>
      <c r="E5945" s="14" t="s">
        <v>2325</v>
      </c>
      <c r="F5945" s="14" t="s">
        <v>2326</v>
      </c>
      <c r="G5945" s="14" t="s">
        <v>6492</v>
      </c>
      <c r="H5945" s="20">
        <v>165530754</v>
      </c>
      <c r="I5945" s="20">
        <v>165530754</v>
      </c>
      <c r="J5945" s="21">
        <f>IFERROR((I5945/H5945),0)</f>
        <v>1</v>
      </c>
      <c r="K5945" s="20"/>
      <c r="L5945" s="20"/>
      <c r="M5945" s="22"/>
    </row>
    <row r="5946" spans="1:13" s="14" customFormat="1" ht="30" outlineLevel="2" x14ac:dyDescent="0.25">
      <c r="A5946" s="34"/>
      <c r="B5946" s="44" t="s">
        <v>2324</v>
      </c>
      <c r="C5946" s="31" t="s">
        <v>57</v>
      </c>
      <c r="D5946" s="14" t="s">
        <v>2270</v>
      </c>
      <c r="E5946" s="14" t="s">
        <v>2325</v>
      </c>
      <c r="F5946" s="14" t="s">
        <v>2326</v>
      </c>
      <c r="G5946" s="14" t="s">
        <v>6493</v>
      </c>
      <c r="H5946" s="20">
        <v>-217617350</v>
      </c>
      <c r="I5946" s="20"/>
      <c r="J5946" s="21">
        <f>IFERROR((I5946/H5946),0)</f>
        <v>0</v>
      </c>
      <c r="K5946" s="20"/>
      <c r="L5946" s="20"/>
      <c r="M5946" s="21"/>
    </row>
    <row r="5947" spans="1:13" s="14" customFormat="1" ht="45" outlineLevel="1" x14ac:dyDescent="0.25">
      <c r="A5947" s="34"/>
      <c r="B5947" s="46" t="s">
        <v>7431</v>
      </c>
      <c r="C5947" s="40" t="str">
        <f>C5946</f>
        <v>ASIGNACIÓN PARA LA INVERSIÓN LOCAL SEGÚN NBI Y CUARTA, QUINTA, Y SEXTA CATEGORÍA</v>
      </c>
      <c r="D5947" s="39" t="str">
        <f>D5946</f>
        <v xml:space="preserve">BOYACÁ                                            </v>
      </c>
      <c r="E5947" s="39" t="str">
        <f>E5946</f>
        <v>15778</v>
      </c>
      <c r="F5947" s="39" t="str">
        <f>F5946</f>
        <v xml:space="preserve">SUTATENZA                                         </v>
      </c>
      <c r="G5947" s="39" t="s">
        <v>10656</v>
      </c>
      <c r="H5947" s="20">
        <f>SUBTOTAL(9,H5941:H5946)</f>
        <v>3426688007</v>
      </c>
      <c r="I5947" s="20">
        <f>SUBTOTAL(9,I5941:I5946)</f>
        <v>3246871705.21</v>
      </c>
      <c r="J5947" s="42">
        <f>+I5947/H5947</f>
        <v>0.94752475234901068</v>
      </c>
      <c r="K5947" s="20">
        <f>SUBTOTAL(9,K5941:K5946)</f>
        <v>804036814.23999989</v>
      </c>
      <c r="L5947" s="20">
        <f>SUBTOTAL(9,L5941:L5946)</f>
        <v>690653098.20999992</v>
      </c>
      <c r="M5947" s="7">
        <f>IFERROR((L5947/K5947),"N.A")</f>
        <v>0.85898193463047623</v>
      </c>
    </row>
    <row r="5948" spans="1:13" s="14" customFormat="1" ht="30" outlineLevel="2" x14ac:dyDescent="0.25">
      <c r="A5948" s="34"/>
      <c r="B5948" s="44" t="s">
        <v>2327</v>
      </c>
      <c r="C5948" s="31" t="s">
        <v>57</v>
      </c>
      <c r="D5948" s="14" t="s">
        <v>2270</v>
      </c>
      <c r="E5948" s="14" t="s">
        <v>2328</v>
      </c>
      <c r="F5948" s="14" t="s">
        <v>2329</v>
      </c>
      <c r="G5948" s="14" t="s">
        <v>16</v>
      </c>
      <c r="H5948" s="15">
        <v>1223732269</v>
      </c>
      <c r="I5948" s="15">
        <v>776752848.91000009</v>
      </c>
      <c r="J5948" s="16">
        <f>IFERROR((I5948/H5948),0)</f>
        <v>0.63474084044930912</v>
      </c>
      <c r="K5948" s="15">
        <v>904271460.68999994</v>
      </c>
      <c r="L5948" s="15">
        <v>776752848.91000009</v>
      </c>
      <c r="M5948" s="17">
        <f>L5948/K5948</f>
        <v>0.85898193482441942</v>
      </c>
    </row>
    <row r="5949" spans="1:13" s="14" customFormat="1" ht="30" outlineLevel="2" x14ac:dyDescent="0.25">
      <c r="A5949" s="34"/>
      <c r="B5949" s="44" t="s">
        <v>2327</v>
      </c>
      <c r="C5949" s="31" t="s">
        <v>57</v>
      </c>
      <c r="D5949" s="14" t="s">
        <v>2270</v>
      </c>
      <c r="E5949" s="14" t="s">
        <v>2328</v>
      </c>
      <c r="F5949" s="14" t="s">
        <v>2329</v>
      </c>
      <c r="G5949" s="14" t="s">
        <v>6109</v>
      </c>
      <c r="H5949" s="20">
        <v>1199290469</v>
      </c>
      <c r="I5949" s="20">
        <v>1199290469</v>
      </c>
      <c r="J5949" s="21">
        <f>IFERROR((I5949/H5949),0)</f>
        <v>1</v>
      </c>
      <c r="K5949" s="20"/>
      <c r="L5949" s="20"/>
      <c r="M5949" s="21"/>
    </row>
    <row r="5950" spans="1:13" s="14" customFormat="1" ht="30" outlineLevel="2" x14ac:dyDescent="0.25">
      <c r="A5950" s="34"/>
      <c r="B5950" s="44" t="s">
        <v>2327</v>
      </c>
      <c r="C5950" s="31" t="s">
        <v>57</v>
      </c>
      <c r="D5950" s="14" t="s">
        <v>2270</v>
      </c>
      <c r="E5950" s="14" t="s">
        <v>2328</v>
      </c>
      <c r="F5950" s="14" t="s">
        <v>2329</v>
      </c>
      <c r="G5950" s="14" t="s">
        <v>6481</v>
      </c>
      <c r="H5950" s="20">
        <v>7569</v>
      </c>
      <c r="I5950" s="20">
        <v>7569</v>
      </c>
      <c r="J5950" s="21">
        <f>IFERROR((I5950/H5950),0)</f>
        <v>1</v>
      </c>
      <c r="K5950" s="20"/>
      <c r="L5950" s="20"/>
      <c r="M5950" s="21"/>
    </row>
    <row r="5951" spans="1:13" s="14" customFormat="1" ht="30" outlineLevel="2" x14ac:dyDescent="0.25">
      <c r="A5951" s="34"/>
      <c r="B5951" s="44" t="s">
        <v>2327</v>
      </c>
      <c r="C5951" s="31" t="s">
        <v>57</v>
      </c>
      <c r="D5951" s="14" t="s">
        <v>2270</v>
      </c>
      <c r="E5951" s="14" t="s">
        <v>2328</v>
      </c>
      <c r="F5951" s="14" t="s">
        <v>2329</v>
      </c>
      <c r="G5951" s="14" t="s">
        <v>6484</v>
      </c>
      <c r="H5951" s="20">
        <v>30620457</v>
      </c>
      <c r="I5951" s="20">
        <v>30620457</v>
      </c>
      <c r="J5951" s="21">
        <f>IFERROR((I5951/H5951),0)</f>
        <v>1</v>
      </c>
      <c r="K5951" s="20"/>
      <c r="L5951" s="20"/>
      <c r="M5951" s="21"/>
    </row>
    <row r="5952" spans="1:13" s="14" customFormat="1" ht="30" outlineLevel="2" x14ac:dyDescent="0.25">
      <c r="A5952" s="34"/>
      <c r="B5952" s="44" t="s">
        <v>2327</v>
      </c>
      <c r="C5952" s="31" t="s">
        <v>57</v>
      </c>
      <c r="D5952" s="14" t="s">
        <v>2270</v>
      </c>
      <c r="E5952" s="14" t="s">
        <v>2328</v>
      </c>
      <c r="F5952" s="14" t="s">
        <v>2329</v>
      </c>
      <c r="G5952" s="14" t="s">
        <v>6492</v>
      </c>
      <c r="H5952" s="20">
        <v>186166521</v>
      </c>
      <c r="I5952" s="20">
        <v>186166521</v>
      </c>
      <c r="J5952" s="21">
        <f>IFERROR((I5952/H5952),0)</f>
        <v>1</v>
      </c>
      <c r="K5952" s="20"/>
      <c r="L5952" s="20"/>
      <c r="M5952" s="22"/>
    </row>
    <row r="5953" spans="1:13" s="14" customFormat="1" ht="30" outlineLevel="2" x14ac:dyDescent="0.25">
      <c r="A5953" s="34"/>
      <c r="B5953" s="44" t="s">
        <v>2327</v>
      </c>
      <c r="C5953" s="31" t="s">
        <v>57</v>
      </c>
      <c r="D5953" s="14" t="s">
        <v>2270</v>
      </c>
      <c r="E5953" s="14" t="s">
        <v>2328</v>
      </c>
      <c r="F5953" s="14" t="s">
        <v>2329</v>
      </c>
      <c r="G5953" s="14" t="s">
        <v>6493</v>
      </c>
      <c r="H5953" s="20">
        <v>-244746454</v>
      </c>
      <c r="I5953" s="20"/>
      <c r="J5953" s="21">
        <f>IFERROR((I5953/H5953),0)</f>
        <v>0</v>
      </c>
      <c r="K5953" s="20"/>
      <c r="L5953" s="20"/>
      <c r="M5953" s="21"/>
    </row>
    <row r="5954" spans="1:13" s="14" customFormat="1" ht="45" outlineLevel="1" x14ac:dyDescent="0.25">
      <c r="A5954" s="34"/>
      <c r="B5954" s="46" t="s">
        <v>7432</v>
      </c>
      <c r="C5954" s="40" t="str">
        <f>C5953</f>
        <v>ASIGNACIÓN PARA LA INVERSIÓN LOCAL SEGÚN NBI Y CUARTA, QUINTA, Y SEXTA CATEGORÍA</v>
      </c>
      <c r="D5954" s="39" t="str">
        <f>D5953</f>
        <v xml:space="preserve">BOYACÁ                                            </v>
      </c>
      <c r="E5954" s="39" t="str">
        <f>E5953</f>
        <v>15776</v>
      </c>
      <c r="F5954" s="39" t="str">
        <f>F5953</f>
        <v xml:space="preserve">SUTAMARCHÁN                                       </v>
      </c>
      <c r="G5954" s="39" t="s">
        <v>10656</v>
      </c>
      <c r="H5954" s="20">
        <f>SUBTOTAL(9,H5948:H5953)</f>
        <v>2395070831</v>
      </c>
      <c r="I5954" s="20">
        <f>SUBTOTAL(9,I5948:I5953)</f>
        <v>2192837864.9099998</v>
      </c>
      <c r="J5954" s="42">
        <f>+I5954/H5954</f>
        <v>0.91556284537707677</v>
      </c>
      <c r="K5954" s="20">
        <f>SUBTOTAL(9,K5948:K5953)</f>
        <v>904271460.68999994</v>
      </c>
      <c r="L5954" s="20">
        <f>SUBTOTAL(9,L5948:L5953)</f>
        <v>776752848.91000009</v>
      </c>
      <c r="M5954" s="7">
        <f>IFERROR((L5954/K5954),"N.A")</f>
        <v>0.85898193482441942</v>
      </c>
    </row>
    <row r="5955" spans="1:13" s="14" customFormat="1" ht="30" outlineLevel="2" x14ac:dyDescent="0.25">
      <c r="A5955" s="34"/>
      <c r="B5955" s="44" t="s">
        <v>2330</v>
      </c>
      <c r="C5955" s="31" t="s">
        <v>57</v>
      </c>
      <c r="D5955" s="14" t="s">
        <v>2270</v>
      </c>
      <c r="E5955" s="14" t="s">
        <v>2331</v>
      </c>
      <c r="F5955" s="14" t="s">
        <v>2332</v>
      </c>
      <c r="G5955" s="14" t="s">
        <v>16</v>
      </c>
      <c r="H5955" s="15">
        <v>1046733815</v>
      </c>
      <c r="I5955" s="15">
        <v>664404701.49000013</v>
      </c>
      <c r="J5955" s="16">
        <f>IFERROR((I5955/H5955),0)</f>
        <v>0.63474084047814971</v>
      </c>
      <c r="K5955" s="15">
        <v>773479248.57999992</v>
      </c>
      <c r="L5955" s="15">
        <v>664404701.49000013</v>
      </c>
      <c r="M5955" s="17">
        <f>L5955/K5955</f>
        <v>0.85898193482211005</v>
      </c>
    </row>
    <row r="5956" spans="1:13" s="14" customFormat="1" ht="30" outlineLevel="2" x14ac:dyDescent="0.25">
      <c r="A5956" s="34"/>
      <c r="B5956" s="44" t="s">
        <v>2330</v>
      </c>
      <c r="C5956" s="31" t="s">
        <v>57</v>
      </c>
      <c r="D5956" s="14" t="s">
        <v>2270</v>
      </c>
      <c r="E5956" s="14" t="s">
        <v>2331</v>
      </c>
      <c r="F5956" s="14" t="s">
        <v>2332</v>
      </c>
      <c r="G5956" s="14" t="s">
        <v>6109</v>
      </c>
      <c r="H5956" s="20">
        <v>291814050</v>
      </c>
      <c r="I5956" s="20">
        <v>291814050</v>
      </c>
      <c r="J5956" s="21">
        <f>IFERROR((I5956/H5956),0)</f>
        <v>1</v>
      </c>
      <c r="K5956" s="20"/>
      <c r="L5956" s="20"/>
      <c r="M5956" s="21"/>
    </row>
    <row r="5957" spans="1:13" s="14" customFormat="1" ht="30" outlineLevel="2" x14ac:dyDescent="0.25">
      <c r="A5957" s="34"/>
      <c r="B5957" s="44" t="s">
        <v>2330</v>
      </c>
      <c r="C5957" s="31" t="s">
        <v>57</v>
      </c>
      <c r="D5957" s="14" t="s">
        <v>2270</v>
      </c>
      <c r="E5957" s="14" t="s">
        <v>2331</v>
      </c>
      <c r="F5957" s="14" t="s">
        <v>2332</v>
      </c>
      <c r="G5957" s="14" t="s">
        <v>6481</v>
      </c>
      <c r="H5957" s="20">
        <v>6474</v>
      </c>
      <c r="I5957" s="20">
        <v>6474</v>
      </c>
      <c r="J5957" s="21">
        <f>IFERROR((I5957/H5957),0)</f>
        <v>1</v>
      </c>
      <c r="K5957" s="20"/>
      <c r="L5957" s="20"/>
      <c r="M5957" s="21"/>
    </row>
    <row r="5958" spans="1:13" s="14" customFormat="1" ht="30" outlineLevel="2" x14ac:dyDescent="0.25">
      <c r="A5958" s="34"/>
      <c r="B5958" s="44" t="s">
        <v>2330</v>
      </c>
      <c r="C5958" s="31" t="s">
        <v>57</v>
      </c>
      <c r="D5958" s="14" t="s">
        <v>2270</v>
      </c>
      <c r="E5958" s="14" t="s">
        <v>2331</v>
      </c>
      <c r="F5958" s="14" t="s">
        <v>2332</v>
      </c>
      <c r="G5958" s="14" t="s">
        <v>6484</v>
      </c>
      <c r="H5958" s="20">
        <v>26191568</v>
      </c>
      <c r="I5958" s="20">
        <v>26191568</v>
      </c>
      <c r="J5958" s="21">
        <f>IFERROR((I5958/H5958),0)</f>
        <v>1</v>
      </c>
      <c r="K5958" s="20"/>
      <c r="L5958" s="20"/>
      <c r="M5958" s="21"/>
    </row>
    <row r="5959" spans="1:13" s="14" customFormat="1" ht="30" outlineLevel="2" x14ac:dyDescent="0.25">
      <c r="A5959" s="34"/>
      <c r="B5959" s="44" t="s">
        <v>2330</v>
      </c>
      <c r="C5959" s="31" t="s">
        <v>57</v>
      </c>
      <c r="D5959" s="14" t="s">
        <v>2270</v>
      </c>
      <c r="E5959" s="14" t="s">
        <v>2331</v>
      </c>
      <c r="F5959" s="14" t="s">
        <v>2332</v>
      </c>
      <c r="G5959" s="14" t="s">
        <v>6492</v>
      </c>
      <c r="H5959" s="20">
        <v>159239728</v>
      </c>
      <c r="I5959" s="20">
        <v>159239728</v>
      </c>
      <c r="J5959" s="21">
        <f>IFERROR((I5959/H5959),0)</f>
        <v>1</v>
      </c>
      <c r="K5959" s="20"/>
      <c r="L5959" s="20"/>
      <c r="M5959" s="22"/>
    </row>
    <row r="5960" spans="1:13" s="14" customFormat="1" ht="30" outlineLevel="2" x14ac:dyDescent="0.25">
      <c r="A5960" s="34"/>
      <c r="B5960" s="44" t="s">
        <v>2330</v>
      </c>
      <c r="C5960" s="31" t="s">
        <v>57</v>
      </c>
      <c r="D5960" s="14" t="s">
        <v>2270</v>
      </c>
      <c r="E5960" s="14" t="s">
        <v>2331</v>
      </c>
      <c r="F5960" s="14" t="s">
        <v>2332</v>
      </c>
      <c r="G5960" s="14" t="s">
        <v>6493</v>
      </c>
      <c r="H5960" s="20">
        <v>-209346763</v>
      </c>
      <c r="I5960" s="20"/>
      <c r="J5960" s="21">
        <f>IFERROR((I5960/H5960),0)</f>
        <v>0</v>
      </c>
      <c r="K5960" s="20"/>
      <c r="L5960" s="20"/>
      <c r="M5960" s="21"/>
    </row>
    <row r="5961" spans="1:13" s="14" customFormat="1" ht="45" outlineLevel="1" x14ac:dyDescent="0.25">
      <c r="A5961" s="34"/>
      <c r="B5961" s="46" t="s">
        <v>7433</v>
      </c>
      <c r="C5961" s="40" t="str">
        <f>C5960</f>
        <v>ASIGNACIÓN PARA LA INVERSIÓN LOCAL SEGÚN NBI Y CUARTA, QUINTA, Y SEXTA CATEGORÍA</v>
      </c>
      <c r="D5961" s="39" t="str">
        <f>D5960</f>
        <v xml:space="preserve">BOYACÁ                                            </v>
      </c>
      <c r="E5961" s="39" t="str">
        <f>E5960</f>
        <v>15774</v>
      </c>
      <c r="F5961" s="39" t="str">
        <f>F5960</f>
        <v xml:space="preserve">SUSACÓN                                           </v>
      </c>
      <c r="G5961" s="39" t="s">
        <v>10656</v>
      </c>
      <c r="H5961" s="20">
        <f>SUBTOTAL(9,H5955:H5960)</f>
        <v>1314638872</v>
      </c>
      <c r="I5961" s="20">
        <f>SUBTOTAL(9,I5955:I5960)</f>
        <v>1141656521.4900002</v>
      </c>
      <c r="J5961" s="42">
        <f>+I5961/H5961</f>
        <v>0.86841835108158905</v>
      </c>
      <c r="K5961" s="20">
        <f>SUBTOTAL(9,K5955:K5960)</f>
        <v>773479248.57999992</v>
      </c>
      <c r="L5961" s="20">
        <f>SUBTOTAL(9,L5955:L5960)</f>
        <v>664404701.49000013</v>
      </c>
      <c r="M5961" s="7">
        <f>IFERROR((L5961/K5961),"N.A")</f>
        <v>0.85898193482211005</v>
      </c>
    </row>
    <row r="5962" spans="1:13" s="14" customFormat="1" ht="30" outlineLevel="2" x14ac:dyDescent="0.25">
      <c r="A5962" s="34"/>
      <c r="B5962" s="44" t="s">
        <v>2333</v>
      </c>
      <c r="C5962" s="31" t="s">
        <v>57</v>
      </c>
      <c r="D5962" s="14" t="s">
        <v>2270</v>
      </c>
      <c r="E5962" s="14" t="s">
        <v>2334</v>
      </c>
      <c r="F5962" s="14" t="s">
        <v>2335</v>
      </c>
      <c r="G5962" s="14" t="s">
        <v>16</v>
      </c>
      <c r="H5962" s="15">
        <v>1221986814</v>
      </c>
      <c r="I5962" s="15">
        <v>775644937.36999989</v>
      </c>
      <c r="J5962" s="16">
        <f>IFERROR((I5962/H5962),0)</f>
        <v>0.63474084047685964</v>
      </c>
      <c r="K5962" s="15">
        <v>902981664.81000006</v>
      </c>
      <c r="L5962" s="15">
        <v>775644937.36999989</v>
      </c>
      <c r="M5962" s="17">
        <f>L5962/K5962</f>
        <v>0.85898193462566752</v>
      </c>
    </row>
    <row r="5963" spans="1:13" s="14" customFormat="1" ht="30" outlineLevel="2" x14ac:dyDescent="0.25">
      <c r="A5963" s="34"/>
      <c r="B5963" s="44" t="s">
        <v>2333</v>
      </c>
      <c r="C5963" s="31" t="s">
        <v>57</v>
      </c>
      <c r="D5963" s="14" t="s">
        <v>2270</v>
      </c>
      <c r="E5963" s="14" t="s">
        <v>2334</v>
      </c>
      <c r="F5963" s="14" t="s">
        <v>2335</v>
      </c>
      <c r="G5963" s="14" t="s">
        <v>6109</v>
      </c>
      <c r="H5963" s="20">
        <v>694908459</v>
      </c>
      <c r="I5963" s="20">
        <v>694908459</v>
      </c>
      <c r="J5963" s="21">
        <f>IFERROR((I5963/H5963),0)</f>
        <v>1</v>
      </c>
      <c r="K5963" s="20"/>
      <c r="L5963" s="20"/>
      <c r="M5963" s="21"/>
    </row>
    <row r="5964" spans="1:13" s="14" customFormat="1" ht="30" outlineLevel="2" x14ac:dyDescent="0.25">
      <c r="A5964" s="34"/>
      <c r="B5964" s="44" t="s">
        <v>2333</v>
      </c>
      <c r="C5964" s="31" t="s">
        <v>57</v>
      </c>
      <c r="D5964" s="14" t="s">
        <v>2270</v>
      </c>
      <c r="E5964" s="14" t="s">
        <v>2334</v>
      </c>
      <c r="F5964" s="14" t="s">
        <v>2335</v>
      </c>
      <c r="G5964" s="14" t="s">
        <v>6481</v>
      </c>
      <c r="H5964" s="20">
        <v>7558</v>
      </c>
      <c r="I5964" s="20">
        <v>7558</v>
      </c>
      <c r="J5964" s="21">
        <f>IFERROR((I5964/H5964),0)</f>
        <v>1</v>
      </c>
      <c r="K5964" s="20"/>
      <c r="L5964" s="20"/>
      <c r="M5964" s="21"/>
    </row>
    <row r="5965" spans="1:13" s="14" customFormat="1" ht="30" outlineLevel="2" x14ac:dyDescent="0.25">
      <c r="A5965" s="34"/>
      <c r="B5965" s="44" t="s">
        <v>2333</v>
      </c>
      <c r="C5965" s="31" t="s">
        <v>57</v>
      </c>
      <c r="D5965" s="14" t="s">
        <v>2270</v>
      </c>
      <c r="E5965" s="14" t="s">
        <v>2334</v>
      </c>
      <c r="F5965" s="14" t="s">
        <v>2335</v>
      </c>
      <c r="G5965" s="14" t="s">
        <v>6484</v>
      </c>
      <c r="H5965" s="20">
        <v>30576781</v>
      </c>
      <c r="I5965" s="20">
        <v>30576781</v>
      </c>
      <c r="J5965" s="21">
        <f>IFERROR((I5965/H5965),0)</f>
        <v>1</v>
      </c>
      <c r="K5965" s="20"/>
      <c r="L5965" s="20"/>
      <c r="M5965" s="21"/>
    </row>
    <row r="5966" spans="1:13" s="14" customFormat="1" ht="30" outlineLevel="2" x14ac:dyDescent="0.25">
      <c r="A5966" s="34"/>
      <c r="B5966" s="44" t="s">
        <v>2333</v>
      </c>
      <c r="C5966" s="31" t="s">
        <v>57</v>
      </c>
      <c r="D5966" s="14" t="s">
        <v>2270</v>
      </c>
      <c r="E5966" s="14" t="s">
        <v>2334</v>
      </c>
      <c r="F5966" s="14" t="s">
        <v>2335</v>
      </c>
      <c r="G5966" s="14" t="s">
        <v>6492</v>
      </c>
      <c r="H5966" s="20">
        <v>185900985</v>
      </c>
      <c r="I5966" s="20">
        <v>185900985</v>
      </c>
      <c r="J5966" s="21">
        <f>IFERROR((I5966/H5966),0)</f>
        <v>1</v>
      </c>
      <c r="K5966" s="20"/>
      <c r="L5966" s="20"/>
      <c r="M5966" s="22"/>
    </row>
    <row r="5967" spans="1:13" s="14" customFormat="1" ht="30" outlineLevel="2" x14ac:dyDescent="0.25">
      <c r="A5967" s="34"/>
      <c r="B5967" s="44" t="s">
        <v>2333</v>
      </c>
      <c r="C5967" s="31" t="s">
        <v>57</v>
      </c>
      <c r="D5967" s="14" t="s">
        <v>2270</v>
      </c>
      <c r="E5967" s="14" t="s">
        <v>2334</v>
      </c>
      <c r="F5967" s="14" t="s">
        <v>2335</v>
      </c>
      <c r="G5967" s="14" t="s">
        <v>6493</v>
      </c>
      <c r="H5967" s="20">
        <v>-244397363</v>
      </c>
      <c r="I5967" s="20"/>
      <c r="J5967" s="21">
        <f>IFERROR((I5967/H5967),0)</f>
        <v>0</v>
      </c>
      <c r="K5967" s="20"/>
      <c r="L5967" s="20"/>
      <c r="M5967" s="21"/>
    </row>
    <row r="5968" spans="1:13" s="14" customFormat="1" ht="45" outlineLevel="1" x14ac:dyDescent="0.25">
      <c r="A5968" s="34"/>
      <c r="B5968" s="46" t="s">
        <v>7434</v>
      </c>
      <c r="C5968" s="40" t="str">
        <f>C5967</f>
        <v>ASIGNACIÓN PARA LA INVERSIÓN LOCAL SEGÚN NBI Y CUARTA, QUINTA, Y SEXTA CATEGORÍA</v>
      </c>
      <c r="D5968" s="39" t="str">
        <f>D5967</f>
        <v xml:space="preserve">BOYACÁ                                            </v>
      </c>
      <c r="E5968" s="39" t="str">
        <f>E5967</f>
        <v>15764</v>
      </c>
      <c r="F5968" s="39" t="str">
        <f>F5967</f>
        <v xml:space="preserve">SORACÁ                                            </v>
      </c>
      <c r="G5968" s="39" t="s">
        <v>10656</v>
      </c>
      <c r="H5968" s="20">
        <f>SUBTOTAL(9,H5962:H5967)</f>
        <v>1888983234</v>
      </c>
      <c r="I5968" s="20">
        <f>SUBTOTAL(9,I5962:I5967)</f>
        <v>1687038720.3699999</v>
      </c>
      <c r="J5968" s="42">
        <f>+I5968/H5968</f>
        <v>0.89309353836753003</v>
      </c>
      <c r="K5968" s="20">
        <f>SUBTOTAL(9,K5962:K5967)</f>
        <v>902981664.81000006</v>
      </c>
      <c r="L5968" s="20">
        <f>SUBTOTAL(9,L5962:L5967)</f>
        <v>775644937.36999989</v>
      </c>
      <c r="M5968" s="7">
        <f>IFERROR((L5968/K5968),"N.A")</f>
        <v>0.85898193462566752</v>
      </c>
    </row>
    <row r="5969" spans="1:13" s="14" customFormat="1" ht="30" outlineLevel="2" x14ac:dyDescent="0.25">
      <c r="A5969" s="34"/>
      <c r="B5969" s="44" t="s">
        <v>2336</v>
      </c>
      <c r="C5969" s="31" t="s">
        <v>57</v>
      </c>
      <c r="D5969" s="14" t="s">
        <v>2270</v>
      </c>
      <c r="E5969" s="14" t="s">
        <v>2337</v>
      </c>
      <c r="F5969" s="14" t="s">
        <v>2338</v>
      </c>
      <c r="G5969" s="14" t="s">
        <v>16</v>
      </c>
      <c r="H5969" s="15">
        <v>1853088617</v>
      </c>
      <c r="I5969" s="15">
        <v>1176231026.23</v>
      </c>
      <c r="J5969" s="16">
        <f>IFERROR((I5969/H5969),0)</f>
        <v>0.63474084047541268</v>
      </c>
      <c r="K5969" s="15">
        <v>1369331505.7999997</v>
      </c>
      <c r="L5969" s="15">
        <v>1176231026.23</v>
      </c>
      <c r="M5969" s="17">
        <f>L5969/K5969</f>
        <v>0.85898193479658147</v>
      </c>
    </row>
    <row r="5970" spans="1:13" s="14" customFormat="1" ht="30" outlineLevel="2" x14ac:dyDescent="0.25">
      <c r="A5970" s="34"/>
      <c r="B5970" s="44" t="s">
        <v>2336</v>
      </c>
      <c r="C5970" s="31" t="s">
        <v>57</v>
      </c>
      <c r="D5970" s="14" t="s">
        <v>2270</v>
      </c>
      <c r="E5970" s="14" t="s">
        <v>2337</v>
      </c>
      <c r="F5970" s="14" t="s">
        <v>2338</v>
      </c>
      <c r="G5970" s="14" t="s">
        <v>6109</v>
      </c>
      <c r="H5970" s="20">
        <v>1740142835</v>
      </c>
      <c r="I5970" s="20">
        <v>1740142835</v>
      </c>
      <c r="J5970" s="21">
        <f>IFERROR((I5970/H5970),0)</f>
        <v>1</v>
      </c>
      <c r="K5970" s="20"/>
      <c r="L5970" s="20"/>
      <c r="M5970" s="21"/>
    </row>
    <row r="5971" spans="1:13" s="14" customFormat="1" ht="30" outlineLevel="2" x14ac:dyDescent="0.25">
      <c r="A5971" s="34"/>
      <c r="B5971" s="44" t="s">
        <v>2336</v>
      </c>
      <c r="C5971" s="31" t="s">
        <v>57</v>
      </c>
      <c r="D5971" s="14" t="s">
        <v>2270</v>
      </c>
      <c r="E5971" s="14" t="s">
        <v>2337</v>
      </c>
      <c r="F5971" s="14" t="s">
        <v>2338</v>
      </c>
      <c r="G5971" s="14" t="s">
        <v>6481</v>
      </c>
      <c r="H5971" s="20">
        <v>11461</v>
      </c>
      <c r="I5971" s="20">
        <v>11461</v>
      </c>
      <c r="J5971" s="21">
        <f>IFERROR((I5971/H5971),0)</f>
        <v>1</v>
      </c>
      <c r="K5971" s="20"/>
      <c r="L5971" s="20"/>
      <c r="M5971" s="21"/>
    </row>
    <row r="5972" spans="1:13" s="14" customFormat="1" ht="30" outlineLevel="2" x14ac:dyDescent="0.25">
      <c r="A5972" s="34"/>
      <c r="B5972" s="44" t="s">
        <v>2336</v>
      </c>
      <c r="C5972" s="31" t="s">
        <v>57</v>
      </c>
      <c r="D5972" s="14" t="s">
        <v>2270</v>
      </c>
      <c r="E5972" s="14" t="s">
        <v>2337</v>
      </c>
      <c r="F5972" s="14" t="s">
        <v>2338</v>
      </c>
      <c r="G5972" s="14" t="s">
        <v>6484</v>
      </c>
      <c r="H5972" s="20">
        <v>46368328</v>
      </c>
      <c r="I5972" s="20">
        <v>46368328</v>
      </c>
      <c r="J5972" s="21">
        <f>IFERROR((I5972/H5972),0)</f>
        <v>1</v>
      </c>
      <c r="K5972" s="20"/>
      <c r="L5972" s="20"/>
      <c r="M5972" s="21"/>
    </row>
    <row r="5973" spans="1:13" s="14" customFormat="1" ht="30" outlineLevel="2" x14ac:dyDescent="0.25">
      <c r="A5973" s="34"/>
      <c r="B5973" s="44" t="s">
        <v>2336</v>
      </c>
      <c r="C5973" s="31" t="s">
        <v>57</v>
      </c>
      <c r="D5973" s="14" t="s">
        <v>2270</v>
      </c>
      <c r="E5973" s="14" t="s">
        <v>2337</v>
      </c>
      <c r="F5973" s="14" t="s">
        <v>2338</v>
      </c>
      <c r="G5973" s="14" t="s">
        <v>6492</v>
      </c>
      <c r="H5973" s="20">
        <v>281910570</v>
      </c>
      <c r="I5973" s="20">
        <v>281910570</v>
      </c>
      <c r="J5973" s="21">
        <f>IFERROR((I5973/H5973),0)</f>
        <v>1</v>
      </c>
      <c r="K5973" s="20"/>
      <c r="L5973" s="20"/>
      <c r="M5973" s="22"/>
    </row>
    <row r="5974" spans="1:13" s="14" customFormat="1" ht="30" outlineLevel="2" x14ac:dyDescent="0.25">
      <c r="A5974" s="34"/>
      <c r="B5974" s="44" t="s">
        <v>2336</v>
      </c>
      <c r="C5974" s="31" t="s">
        <v>57</v>
      </c>
      <c r="D5974" s="14" t="s">
        <v>2270</v>
      </c>
      <c r="E5974" s="14" t="s">
        <v>2337</v>
      </c>
      <c r="F5974" s="14" t="s">
        <v>2338</v>
      </c>
      <c r="G5974" s="14" t="s">
        <v>6493</v>
      </c>
      <c r="H5974" s="20">
        <v>-370617723</v>
      </c>
      <c r="I5974" s="20"/>
      <c r="J5974" s="21">
        <f>IFERROR((I5974/H5974),0)</f>
        <v>0</v>
      </c>
      <c r="K5974" s="20"/>
      <c r="L5974" s="20"/>
      <c r="M5974" s="21"/>
    </row>
    <row r="5975" spans="1:13" s="14" customFormat="1" ht="45" outlineLevel="1" x14ac:dyDescent="0.25">
      <c r="A5975" s="34"/>
      <c r="B5975" s="46" t="s">
        <v>7435</v>
      </c>
      <c r="C5975" s="40" t="str">
        <f>C5974</f>
        <v>ASIGNACIÓN PARA LA INVERSIÓN LOCAL SEGÚN NBI Y CUARTA, QUINTA, Y SEXTA CATEGORÍA</v>
      </c>
      <c r="D5975" s="39" t="str">
        <f>D5974</f>
        <v xml:space="preserve">BOYACÁ                                            </v>
      </c>
      <c r="E5975" s="39" t="str">
        <f>E5974</f>
        <v>15763</v>
      </c>
      <c r="F5975" s="39" t="str">
        <f>F5974</f>
        <v xml:space="preserve">SOTAQUIRÁ                                         </v>
      </c>
      <c r="G5975" s="39" t="s">
        <v>10656</v>
      </c>
      <c r="H5975" s="20">
        <f>SUBTOTAL(9,H5969:H5974)</f>
        <v>3550904088</v>
      </c>
      <c r="I5975" s="20">
        <f>SUBTOTAL(9,I5969:I5974)</f>
        <v>3244664220.23</v>
      </c>
      <c r="J5975" s="42">
        <f>+I5975/H5975</f>
        <v>0.9137572121970533</v>
      </c>
      <c r="K5975" s="20">
        <f>SUBTOTAL(9,K5969:K5974)</f>
        <v>1369331505.7999997</v>
      </c>
      <c r="L5975" s="20">
        <f>SUBTOTAL(9,L5969:L5974)</f>
        <v>1176231026.23</v>
      </c>
      <c r="M5975" s="7">
        <f>IFERROR((L5975/K5975),"N.A")</f>
        <v>0.85898193479658147</v>
      </c>
    </row>
    <row r="5976" spans="1:13" s="14" customFormat="1" ht="30" outlineLevel="2" x14ac:dyDescent="0.25">
      <c r="A5976" s="34"/>
      <c r="B5976" s="44" t="s">
        <v>2339</v>
      </c>
      <c r="C5976" s="31" t="s">
        <v>57</v>
      </c>
      <c r="D5976" s="14" t="s">
        <v>2270</v>
      </c>
      <c r="E5976" s="14" t="s">
        <v>2340</v>
      </c>
      <c r="F5976" s="14" t="s">
        <v>2341</v>
      </c>
      <c r="G5976" s="14" t="s">
        <v>16</v>
      </c>
      <c r="H5976" s="15">
        <v>1095252734</v>
      </c>
      <c r="I5976" s="15">
        <v>695201640.90999997</v>
      </c>
      <c r="J5976" s="16">
        <f>IFERROR((I5976/H5976),0)</f>
        <v>0.63474084047344637</v>
      </c>
      <c r="K5976" s="15">
        <v>809332085.78999996</v>
      </c>
      <c r="L5976" s="15">
        <v>695201640.90999997</v>
      </c>
      <c r="M5976" s="17">
        <f>L5976/K5976</f>
        <v>0.85898193475352491</v>
      </c>
    </row>
    <row r="5977" spans="1:13" s="14" customFormat="1" ht="30" outlineLevel="2" x14ac:dyDescent="0.25">
      <c r="A5977" s="34"/>
      <c r="B5977" s="44" t="s">
        <v>2339</v>
      </c>
      <c r="C5977" s="31" t="s">
        <v>57</v>
      </c>
      <c r="D5977" s="14" t="s">
        <v>2270</v>
      </c>
      <c r="E5977" s="14" t="s">
        <v>2340</v>
      </c>
      <c r="F5977" s="14" t="s">
        <v>2341</v>
      </c>
      <c r="G5977" s="14" t="s">
        <v>6109</v>
      </c>
      <c r="H5977" s="20">
        <v>660860216</v>
      </c>
      <c r="I5977" s="20">
        <v>660860216</v>
      </c>
      <c r="J5977" s="21">
        <f>IFERROR((I5977/H5977),0)</f>
        <v>1</v>
      </c>
      <c r="K5977" s="20"/>
      <c r="L5977" s="20"/>
      <c r="M5977" s="21"/>
    </row>
    <row r="5978" spans="1:13" s="14" customFormat="1" ht="30" outlineLevel="2" x14ac:dyDescent="0.25">
      <c r="A5978" s="34"/>
      <c r="B5978" s="44" t="s">
        <v>2339</v>
      </c>
      <c r="C5978" s="31" t="s">
        <v>57</v>
      </c>
      <c r="D5978" s="14" t="s">
        <v>2270</v>
      </c>
      <c r="E5978" s="14" t="s">
        <v>2340</v>
      </c>
      <c r="F5978" s="14" t="s">
        <v>2341</v>
      </c>
      <c r="G5978" s="14" t="s">
        <v>6481</v>
      </c>
      <c r="H5978" s="20">
        <v>6774</v>
      </c>
      <c r="I5978" s="20">
        <v>6774</v>
      </c>
      <c r="J5978" s="21">
        <f>IFERROR((I5978/H5978),0)</f>
        <v>1</v>
      </c>
      <c r="K5978" s="20"/>
      <c r="L5978" s="20"/>
      <c r="M5978" s="21"/>
    </row>
    <row r="5979" spans="1:13" s="14" customFormat="1" ht="30" outlineLevel="2" x14ac:dyDescent="0.25">
      <c r="A5979" s="34"/>
      <c r="B5979" s="44" t="s">
        <v>2339</v>
      </c>
      <c r="C5979" s="31" t="s">
        <v>57</v>
      </c>
      <c r="D5979" s="14" t="s">
        <v>2270</v>
      </c>
      <c r="E5979" s="14" t="s">
        <v>2340</v>
      </c>
      <c r="F5979" s="14" t="s">
        <v>2341</v>
      </c>
      <c r="G5979" s="14" t="s">
        <v>6484</v>
      </c>
      <c r="H5979" s="20">
        <v>27405618</v>
      </c>
      <c r="I5979" s="20">
        <v>27405618</v>
      </c>
      <c r="J5979" s="21">
        <f>IFERROR((I5979/H5979),0)</f>
        <v>1</v>
      </c>
      <c r="K5979" s="20"/>
      <c r="L5979" s="20"/>
      <c r="M5979" s="21"/>
    </row>
    <row r="5980" spans="1:13" s="14" customFormat="1" ht="30" outlineLevel="2" x14ac:dyDescent="0.25">
      <c r="A5980" s="34"/>
      <c r="B5980" s="44" t="s">
        <v>2339</v>
      </c>
      <c r="C5980" s="31" t="s">
        <v>57</v>
      </c>
      <c r="D5980" s="14" t="s">
        <v>2270</v>
      </c>
      <c r="E5980" s="14" t="s">
        <v>2340</v>
      </c>
      <c r="F5980" s="14" t="s">
        <v>2341</v>
      </c>
      <c r="G5980" s="14" t="s">
        <v>6492</v>
      </c>
      <c r="H5980" s="20">
        <v>166620916</v>
      </c>
      <c r="I5980" s="20">
        <v>166620916</v>
      </c>
      <c r="J5980" s="21">
        <f>IFERROR((I5980/H5980),0)</f>
        <v>1</v>
      </c>
      <c r="K5980" s="20"/>
      <c r="L5980" s="20"/>
      <c r="M5980" s="22"/>
    </row>
    <row r="5981" spans="1:13" s="14" customFormat="1" ht="30" outlineLevel="2" x14ac:dyDescent="0.25">
      <c r="A5981" s="34"/>
      <c r="B5981" s="44" t="s">
        <v>2339</v>
      </c>
      <c r="C5981" s="31" t="s">
        <v>57</v>
      </c>
      <c r="D5981" s="14" t="s">
        <v>2270</v>
      </c>
      <c r="E5981" s="14" t="s">
        <v>2340</v>
      </c>
      <c r="F5981" s="14" t="s">
        <v>2341</v>
      </c>
      <c r="G5981" s="14" t="s">
        <v>6493</v>
      </c>
      <c r="H5981" s="20">
        <v>-219050547</v>
      </c>
      <c r="I5981" s="20"/>
      <c r="J5981" s="21">
        <f>IFERROR((I5981/H5981),0)</f>
        <v>0</v>
      </c>
      <c r="K5981" s="20"/>
      <c r="L5981" s="20"/>
      <c r="M5981" s="21"/>
    </row>
    <row r="5982" spans="1:13" s="14" customFormat="1" ht="45" outlineLevel="1" x14ac:dyDescent="0.25">
      <c r="A5982" s="34"/>
      <c r="B5982" s="46" t="s">
        <v>7436</v>
      </c>
      <c r="C5982" s="40" t="str">
        <f>C5981</f>
        <v>ASIGNACIÓN PARA LA INVERSIÓN LOCAL SEGÚN NBI Y CUARTA, QUINTA, Y SEXTA CATEGORÍA</v>
      </c>
      <c r="D5982" s="39" t="str">
        <f>D5981</f>
        <v xml:space="preserve">BOYACÁ                                            </v>
      </c>
      <c r="E5982" s="39" t="str">
        <f>E5981</f>
        <v>15762</v>
      </c>
      <c r="F5982" s="39" t="str">
        <f>F5981</f>
        <v xml:space="preserve">SORA                                              </v>
      </c>
      <c r="G5982" s="39" t="s">
        <v>10656</v>
      </c>
      <c r="H5982" s="20">
        <f>SUBTOTAL(9,H5976:H5981)</f>
        <v>1731095711</v>
      </c>
      <c r="I5982" s="20">
        <f>SUBTOTAL(9,I5976:I5981)</f>
        <v>1550095164.9099998</v>
      </c>
      <c r="J5982" s="42">
        <f>+I5982/H5982</f>
        <v>0.89544162986491271</v>
      </c>
      <c r="K5982" s="20">
        <f>SUBTOTAL(9,K5976:K5981)</f>
        <v>809332085.78999996</v>
      </c>
      <c r="L5982" s="20">
        <f>SUBTOTAL(9,L5976:L5981)</f>
        <v>695201640.90999997</v>
      </c>
      <c r="M5982" s="7">
        <f>IFERROR((L5982/K5982),"N.A")</f>
        <v>0.85898193475352491</v>
      </c>
    </row>
    <row r="5983" spans="1:13" s="14" customFormat="1" ht="30" outlineLevel="2" x14ac:dyDescent="0.25">
      <c r="A5983" s="34"/>
      <c r="B5983" s="44" t="s">
        <v>2342</v>
      </c>
      <c r="C5983" s="31" t="s">
        <v>57</v>
      </c>
      <c r="D5983" s="14" t="s">
        <v>2270</v>
      </c>
      <c r="E5983" s="14" t="s">
        <v>2343</v>
      </c>
      <c r="F5983" s="14" t="s">
        <v>2344</v>
      </c>
      <c r="G5983" s="14" t="s">
        <v>16</v>
      </c>
      <c r="H5983" s="15">
        <v>788924007</v>
      </c>
      <c r="I5983" s="15">
        <v>500762287.28000009</v>
      </c>
      <c r="J5983" s="16">
        <f>IFERROR((I5983/H5983),0)</f>
        <v>0.6347408404824979</v>
      </c>
      <c r="K5983" s="15">
        <v>582971849.66999996</v>
      </c>
      <c r="L5983" s="15">
        <v>500762287.28000009</v>
      </c>
      <c r="M5983" s="17">
        <f>L5983/K5983</f>
        <v>0.85898193465681771</v>
      </c>
    </row>
    <row r="5984" spans="1:13" s="14" customFormat="1" ht="30" outlineLevel="2" x14ac:dyDescent="0.25">
      <c r="A5984" s="34"/>
      <c r="B5984" s="44" t="s">
        <v>2342</v>
      </c>
      <c r="C5984" s="31" t="s">
        <v>57</v>
      </c>
      <c r="D5984" s="14" t="s">
        <v>2270</v>
      </c>
      <c r="E5984" s="14" t="s">
        <v>2343</v>
      </c>
      <c r="F5984" s="14" t="s">
        <v>2344</v>
      </c>
      <c r="G5984" s="14" t="s">
        <v>6109</v>
      </c>
      <c r="H5984" s="20">
        <v>1574147614</v>
      </c>
      <c r="I5984" s="20">
        <v>1574147614</v>
      </c>
      <c r="J5984" s="21">
        <f>IFERROR((I5984/H5984),0)</f>
        <v>1</v>
      </c>
      <c r="K5984" s="20"/>
      <c r="L5984" s="20"/>
      <c r="M5984" s="21"/>
    </row>
    <row r="5985" spans="1:13" s="14" customFormat="1" ht="30" outlineLevel="2" x14ac:dyDescent="0.25">
      <c r="A5985" s="34"/>
      <c r="B5985" s="44" t="s">
        <v>2342</v>
      </c>
      <c r="C5985" s="31" t="s">
        <v>57</v>
      </c>
      <c r="D5985" s="14" t="s">
        <v>2270</v>
      </c>
      <c r="E5985" s="14" t="s">
        <v>2343</v>
      </c>
      <c r="F5985" s="14" t="s">
        <v>2344</v>
      </c>
      <c r="G5985" s="14" t="s">
        <v>6481</v>
      </c>
      <c r="H5985" s="20">
        <v>4879</v>
      </c>
      <c r="I5985" s="20">
        <v>4879</v>
      </c>
      <c r="J5985" s="21">
        <f>IFERROR((I5985/H5985),0)</f>
        <v>1</v>
      </c>
      <c r="K5985" s="20"/>
      <c r="L5985" s="20"/>
      <c r="M5985" s="21"/>
    </row>
    <row r="5986" spans="1:13" s="14" customFormat="1" ht="30" outlineLevel="2" x14ac:dyDescent="0.25">
      <c r="A5986" s="34"/>
      <c r="B5986" s="44" t="s">
        <v>2342</v>
      </c>
      <c r="C5986" s="31" t="s">
        <v>57</v>
      </c>
      <c r="D5986" s="14" t="s">
        <v>2270</v>
      </c>
      <c r="E5986" s="14" t="s">
        <v>2343</v>
      </c>
      <c r="F5986" s="14" t="s">
        <v>2344</v>
      </c>
      <c r="G5986" s="14" t="s">
        <v>6484</v>
      </c>
      <c r="H5986" s="20">
        <v>19740603</v>
      </c>
      <c r="I5986" s="20">
        <v>19740603</v>
      </c>
      <c r="J5986" s="21">
        <f>IFERROR((I5986/H5986),0)</f>
        <v>1</v>
      </c>
      <c r="K5986" s="20"/>
      <c r="L5986" s="20"/>
      <c r="M5986" s="21"/>
    </row>
    <row r="5987" spans="1:13" s="14" customFormat="1" ht="30" outlineLevel="2" x14ac:dyDescent="0.25">
      <c r="A5987" s="34"/>
      <c r="B5987" s="44" t="s">
        <v>2342</v>
      </c>
      <c r="C5987" s="31" t="s">
        <v>57</v>
      </c>
      <c r="D5987" s="14" t="s">
        <v>2270</v>
      </c>
      <c r="E5987" s="14" t="s">
        <v>2343</v>
      </c>
      <c r="F5987" s="14" t="s">
        <v>2344</v>
      </c>
      <c r="G5987" s="14" t="s">
        <v>6492</v>
      </c>
      <c r="H5987" s="20">
        <v>120019094</v>
      </c>
      <c r="I5987" s="20">
        <v>120019094</v>
      </c>
      <c r="J5987" s="21">
        <f>IFERROR((I5987/H5987),0)</f>
        <v>1</v>
      </c>
      <c r="K5987" s="20"/>
      <c r="L5987" s="20"/>
      <c r="M5987" s="22"/>
    </row>
    <row r="5988" spans="1:13" s="14" customFormat="1" ht="30" outlineLevel="2" x14ac:dyDescent="0.25">
      <c r="A5988" s="34"/>
      <c r="B5988" s="44" t="s">
        <v>2342</v>
      </c>
      <c r="C5988" s="31" t="s">
        <v>57</v>
      </c>
      <c r="D5988" s="14" t="s">
        <v>2270</v>
      </c>
      <c r="E5988" s="14" t="s">
        <v>2343</v>
      </c>
      <c r="F5988" s="14" t="s">
        <v>2344</v>
      </c>
      <c r="G5988" s="14" t="s">
        <v>6493</v>
      </c>
      <c r="H5988" s="20">
        <v>-157784801</v>
      </c>
      <c r="I5988" s="20"/>
      <c r="J5988" s="21">
        <f>IFERROR((I5988/H5988),0)</f>
        <v>0</v>
      </c>
      <c r="K5988" s="20"/>
      <c r="L5988" s="20"/>
      <c r="M5988" s="21"/>
    </row>
    <row r="5989" spans="1:13" s="14" customFormat="1" ht="45" outlineLevel="1" x14ac:dyDescent="0.25">
      <c r="A5989" s="34"/>
      <c r="B5989" s="46" t="s">
        <v>7437</v>
      </c>
      <c r="C5989" s="40" t="str">
        <f>C5988</f>
        <v>ASIGNACIÓN PARA LA INVERSIÓN LOCAL SEGÚN NBI Y CUARTA, QUINTA, Y SEXTA CATEGORÍA</v>
      </c>
      <c r="D5989" s="39" t="str">
        <f>D5988</f>
        <v xml:space="preserve">BOYACÁ                                            </v>
      </c>
      <c r="E5989" s="39" t="str">
        <f>E5988</f>
        <v>15761</v>
      </c>
      <c r="F5989" s="39" t="str">
        <f>F5988</f>
        <v xml:space="preserve">SOMONDOCO                                         </v>
      </c>
      <c r="G5989" s="39" t="s">
        <v>10656</v>
      </c>
      <c r="H5989" s="20">
        <f>SUBTOTAL(9,H5983:H5988)</f>
        <v>2345051396</v>
      </c>
      <c r="I5989" s="20">
        <f>SUBTOTAL(9,I5983:I5988)</f>
        <v>2214674477.2800002</v>
      </c>
      <c r="J5989" s="42">
        <f>+I5989/H5989</f>
        <v>0.94440338538320046</v>
      </c>
      <c r="K5989" s="20">
        <f>SUBTOTAL(9,K5983:K5988)</f>
        <v>582971849.66999996</v>
      </c>
      <c r="L5989" s="20">
        <f>SUBTOTAL(9,L5983:L5988)</f>
        <v>500762287.28000009</v>
      </c>
      <c r="M5989" s="7">
        <f>IFERROR((L5989/K5989),"N.A")</f>
        <v>0.85898193465681771</v>
      </c>
    </row>
    <row r="5990" spans="1:13" s="14" customFormat="1" ht="30" outlineLevel="2" x14ac:dyDescent="0.25">
      <c r="A5990" s="34"/>
      <c r="B5990" s="44" t="s">
        <v>2345</v>
      </c>
      <c r="C5990" s="31" t="s">
        <v>57</v>
      </c>
      <c r="D5990" s="14" t="s">
        <v>2270</v>
      </c>
      <c r="E5990" s="14" t="s">
        <v>2346</v>
      </c>
      <c r="F5990" s="14" t="s">
        <v>2347</v>
      </c>
      <c r="G5990" s="14" t="s">
        <v>16</v>
      </c>
      <c r="H5990" s="15">
        <v>1194295849</v>
      </c>
      <c r="I5990" s="15">
        <v>758068350.9599998</v>
      </c>
      <c r="J5990" s="16">
        <f>IFERROR((I5990/H5990),0)</f>
        <v>0.63474084046657342</v>
      </c>
      <c r="K5990" s="15">
        <v>882519550.81000006</v>
      </c>
      <c r="L5990" s="15">
        <v>758068350.9599998</v>
      </c>
      <c r="M5990" s="17">
        <f>L5990/K5990</f>
        <v>0.85898193446731508</v>
      </c>
    </row>
    <row r="5991" spans="1:13" s="14" customFormat="1" ht="30" outlineLevel="2" x14ac:dyDescent="0.25">
      <c r="A5991" s="34"/>
      <c r="B5991" s="44" t="s">
        <v>2345</v>
      </c>
      <c r="C5991" s="31" t="s">
        <v>57</v>
      </c>
      <c r="D5991" s="14" t="s">
        <v>2270</v>
      </c>
      <c r="E5991" s="14" t="s">
        <v>2346</v>
      </c>
      <c r="F5991" s="14" t="s">
        <v>2347</v>
      </c>
      <c r="G5991" s="14" t="s">
        <v>6109</v>
      </c>
      <c r="H5991" s="20">
        <v>556172585</v>
      </c>
      <c r="I5991" s="20">
        <v>556172585</v>
      </c>
      <c r="J5991" s="21">
        <f>IFERROR((I5991/H5991),0)</f>
        <v>1</v>
      </c>
      <c r="K5991" s="20"/>
      <c r="L5991" s="20"/>
      <c r="M5991" s="21"/>
    </row>
    <row r="5992" spans="1:13" s="14" customFormat="1" ht="30" outlineLevel="2" x14ac:dyDescent="0.25">
      <c r="A5992" s="34"/>
      <c r="B5992" s="44" t="s">
        <v>2345</v>
      </c>
      <c r="C5992" s="31" t="s">
        <v>57</v>
      </c>
      <c r="D5992" s="14" t="s">
        <v>2270</v>
      </c>
      <c r="E5992" s="14" t="s">
        <v>2346</v>
      </c>
      <c r="F5992" s="14" t="s">
        <v>2347</v>
      </c>
      <c r="G5992" s="14" t="s">
        <v>6481</v>
      </c>
      <c r="H5992" s="20">
        <v>7387</v>
      </c>
      <c r="I5992" s="20">
        <v>7387</v>
      </c>
      <c r="J5992" s="21">
        <f>IFERROR((I5992/H5992),0)</f>
        <v>1</v>
      </c>
      <c r="K5992" s="20"/>
      <c r="L5992" s="20"/>
      <c r="M5992" s="21"/>
    </row>
    <row r="5993" spans="1:13" s="14" customFormat="1" ht="30" outlineLevel="2" x14ac:dyDescent="0.25">
      <c r="A5993" s="34"/>
      <c r="B5993" s="44" t="s">
        <v>2345</v>
      </c>
      <c r="C5993" s="31" t="s">
        <v>57</v>
      </c>
      <c r="D5993" s="14" t="s">
        <v>2270</v>
      </c>
      <c r="E5993" s="14" t="s">
        <v>2346</v>
      </c>
      <c r="F5993" s="14" t="s">
        <v>2347</v>
      </c>
      <c r="G5993" s="14" t="s">
        <v>6484</v>
      </c>
      <c r="H5993" s="20">
        <v>29883893</v>
      </c>
      <c r="I5993" s="20">
        <v>29883893</v>
      </c>
      <c r="J5993" s="21">
        <f>IFERROR((I5993/H5993),0)</f>
        <v>1</v>
      </c>
      <c r="K5993" s="20"/>
      <c r="L5993" s="20"/>
      <c r="M5993" s="21"/>
    </row>
    <row r="5994" spans="1:13" s="14" customFormat="1" ht="30" outlineLevel="2" x14ac:dyDescent="0.25">
      <c r="A5994" s="34"/>
      <c r="B5994" s="44" t="s">
        <v>2345</v>
      </c>
      <c r="C5994" s="31" t="s">
        <v>57</v>
      </c>
      <c r="D5994" s="14" t="s">
        <v>2270</v>
      </c>
      <c r="E5994" s="14" t="s">
        <v>2346</v>
      </c>
      <c r="F5994" s="14" t="s">
        <v>2347</v>
      </c>
      <c r="G5994" s="14" t="s">
        <v>6492</v>
      </c>
      <c r="H5994" s="20">
        <v>181688356</v>
      </c>
      <c r="I5994" s="20">
        <v>181688356</v>
      </c>
      <c r="J5994" s="21">
        <f>IFERROR((I5994/H5994),0)</f>
        <v>1</v>
      </c>
      <c r="K5994" s="20"/>
      <c r="L5994" s="20"/>
      <c r="M5994" s="22"/>
    </row>
    <row r="5995" spans="1:13" s="14" customFormat="1" ht="30" outlineLevel="2" x14ac:dyDescent="0.25">
      <c r="A5995" s="34"/>
      <c r="B5995" s="44" t="s">
        <v>2345</v>
      </c>
      <c r="C5995" s="31" t="s">
        <v>57</v>
      </c>
      <c r="D5995" s="14" t="s">
        <v>2270</v>
      </c>
      <c r="E5995" s="14" t="s">
        <v>2346</v>
      </c>
      <c r="F5995" s="14" t="s">
        <v>2347</v>
      </c>
      <c r="G5995" s="14" t="s">
        <v>6493</v>
      </c>
      <c r="H5995" s="20">
        <v>-238859170</v>
      </c>
      <c r="I5995" s="20"/>
      <c r="J5995" s="21">
        <f>IFERROR((I5995/H5995),0)</f>
        <v>0</v>
      </c>
      <c r="K5995" s="20"/>
      <c r="L5995" s="20"/>
      <c r="M5995" s="21"/>
    </row>
    <row r="5996" spans="1:13" s="14" customFormat="1" ht="45" outlineLevel="1" x14ac:dyDescent="0.25">
      <c r="A5996" s="34"/>
      <c r="B5996" s="46" t="s">
        <v>7438</v>
      </c>
      <c r="C5996" s="40" t="str">
        <f>C5995</f>
        <v>ASIGNACIÓN PARA LA INVERSIÓN LOCAL SEGÚN NBI Y CUARTA, QUINTA, Y SEXTA CATEGORÍA</v>
      </c>
      <c r="D5996" s="39" t="str">
        <f>D5995</f>
        <v xml:space="preserve">BOYACÁ                                            </v>
      </c>
      <c r="E5996" s="39" t="str">
        <f>E5995</f>
        <v>15757</v>
      </c>
      <c r="F5996" s="39" t="str">
        <f>F5995</f>
        <v xml:space="preserve">SOCHA                                             </v>
      </c>
      <c r="G5996" s="39" t="s">
        <v>10656</v>
      </c>
      <c r="H5996" s="20">
        <f>SUBTOTAL(9,H5990:H5995)</f>
        <v>1723188900</v>
      </c>
      <c r="I5996" s="20">
        <f>SUBTOTAL(9,I5990:I5995)</f>
        <v>1525820571.9599998</v>
      </c>
      <c r="J5996" s="42">
        <f>+I5996/H5996</f>
        <v>0.88546332439815501</v>
      </c>
      <c r="K5996" s="20">
        <f>SUBTOTAL(9,K5990:K5995)</f>
        <v>882519550.81000006</v>
      </c>
      <c r="L5996" s="20">
        <f>SUBTOTAL(9,L5990:L5995)</f>
        <v>758068350.9599998</v>
      </c>
      <c r="M5996" s="7">
        <f>IFERROR((L5996/K5996),"N.A")</f>
        <v>0.85898193446731508</v>
      </c>
    </row>
    <row r="5997" spans="1:13" s="14" customFormat="1" ht="30" outlineLevel="2" x14ac:dyDescent="0.25">
      <c r="A5997" s="34"/>
      <c r="B5997" s="44" t="s">
        <v>2348</v>
      </c>
      <c r="C5997" s="31" t="s">
        <v>57</v>
      </c>
      <c r="D5997" s="14" t="s">
        <v>2270</v>
      </c>
      <c r="E5997" s="14" t="s">
        <v>2349</v>
      </c>
      <c r="F5997" s="14" t="s">
        <v>2350</v>
      </c>
      <c r="G5997" s="14" t="s">
        <v>16</v>
      </c>
      <c r="H5997" s="15">
        <v>2230211252</v>
      </c>
      <c r="I5997" s="15">
        <v>1415606164.51</v>
      </c>
      <c r="J5997" s="16">
        <f>IFERROR((I5997/H5997),0)</f>
        <v>0.63474084046545742</v>
      </c>
      <c r="K5997" s="15">
        <v>1648004582.2499998</v>
      </c>
      <c r="L5997" s="15">
        <v>1415606164.51</v>
      </c>
      <c r="M5997" s="17">
        <f>L5997/K5997</f>
        <v>0.85898193473302775</v>
      </c>
    </row>
    <row r="5998" spans="1:13" s="14" customFormat="1" ht="30" outlineLevel="2" x14ac:dyDescent="0.25">
      <c r="A5998" s="34"/>
      <c r="B5998" s="44" t="s">
        <v>2348</v>
      </c>
      <c r="C5998" s="31" t="s">
        <v>57</v>
      </c>
      <c r="D5998" s="14" t="s">
        <v>2270</v>
      </c>
      <c r="E5998" s="14" t="s">
        <v>2349</v>
      </c>
      <c r="F5998" s="14" t="s">
        <v>2350</v>
      </c>
      <c r="G5998" s="14" t="s">
        <v>6109</v>
      </c>
      <c r="H5998" s="20">
        <v>1303753786</v>
      </c>
      <c r="I5998" s="20">
        <v>1303753786</v>
      </c>
      <c r="J5998" s="21">
        <f>IFERROR((I5998/H5998),0)</f>
        <v>1</v>
      </c>
      <c r="K5998" s="20"/>
      <c r="L5998" s="20"/>
      <c r="M5998" s="21"/>
    </row>
    <row r="5999" spans="1:13" s="14" customFormat="1" ht="30" outlineLevel="2" x14ac:dyDescent="0.25">
      <c r="A5999" s="34"/>
      <c r="B5999" s="44" t="s">
        <v>2348</v>
      </c>
      <c r="C5999" s="31" t="s">
        <v>57</v>
      </c>
      <c r="D5999" s="14" t="s">
        <v>2270</v>
      </c>
      <c r="E5999" s="14" t="s">
        <v>2349</v>
      </c>
      <c r="F5999" s="14" t="s">
        <v>2350</v>
      </c>
      <c r="G5999" s="14" t="s">
        <v>6481</v>
      </c>
      <c r="H5999" s="20">
        <v>13794</v>
      </c>
      <c r="I5999" s="20">
        <v>13794</v>
      </c>
      <c r="J5999" s="21">
        <f>IFERROR((I5999/H5999),0)</f>
        <v>1</v>
      </c>
      <c r="K5999" s="20"/>
      <c r="L5999" s="20"/>
      <c r="M5999" s="21"/>
    </row>
    <row r="6000" spans="1:13" s="14" customFormat="1" ht="30" outlineLevel="2" x14ac:dyDescent="0.25">
      <c r="A6000" s="34"/>
      <c r="B6000" s="44" t="s">
        <v>2348</v>
      </c>
      <c r="C6000" s="31" t="s">
        <v>57</v>
      </c>
      <c r="D6000" s="14" t="s">
        <v>2270</v>
      </c>
      <c r="E6000" s="14" t="s">
        <v>2349</v>
      </c>
      <c r="F6000" s="14" t="s">
        <v>2350</v>
      </c>
      <c r="G6000" s="14" t="s">
        <v>6484</v>
      </c>
      <c r="H6000" s="20">
        <v>55804761</v>
      </c>
      <c r="I6000" s="20">
        <v>55804761</v>
      </c>
      <c r="J6000" s="21">
        <f>IFERROR((I6000/H6000),0)</f>
        <v>1</v>
      </c>
      <c r="K6000" s="20"/>
      <c r="L6000" s="20"/>
      <c r="M6000" s="21"/>
    </row>
    <row r="6001" spans="1:13" s="14" customFormat="1" ht="30" outlineLevel="2" x14ac:dyDescent="0.25">
      <c r="A6001" s="34"/>
      <c r="B6001" s="44" t="s">
        <v>2348</v>
      </c>
      <c r="C6001" s="31" t="s">
        <v>57</v>
      </c>
      <c r="D6001" s="14" t="s">
        <v>2270</v>
      </c>
      <c r="E6001" s="14" t="s">
        <v>2349</v>
      </c>
      <c r="F6001" s="14" t="s">
        <v>2350</v>
      </c>
      <c r="G6001" s="14" t="s">
        <v>6492</v>
      </c>
      <c r="H6001" s="20">
        <v>339282277</v>
      </c>
      <c r="I6001" s="20">
        <v>339282277</v>
      </c>
      <c r="J6001" s="21">
        <f>IFERROR((I6001/H6001),0)</f>
        <v>1</v>
      </c>
      <c r="K6001" s="20"/>
      <c r="L6001" s="20"/>
      <c r="M6001" s="22"/>
    </row>
    <row r="6002" spans="1:13" s="14" customFormat="1" ht="30" outlineLevel="2" x14ac:dyDescent="0.25">
      <c r="A6002" s="34"/>
      <c r="B6002" s="44" t="s">
        <v>2348</v>
      </c>
      <c r="C6002" s="31" t="s">
        <v>57</v>
      </c>
      <c r="D6002" s="14" t="s">
        <v>2270</v>
      </c>
      <c r="E6002" s="14" t="s">
        <v>2349</v>
      </c>
      <c r="F6002" s="14" t="s">
        <v>2350</v>
      </c>
      <c r="G6002" s="14" t="s">
        <v>6493</v>
      </c>
      <c r="H6002" s="20">
        <v>-446042250</v>
      </c>
      <c r="I6002" s="20"/>
      <c r="J6002" s="21">
        <f>IFERROR((I6002/H6002),0)</f>
        <v>0</v>
      </c>
      <c r="K6002" s="20"/>
      <c r="L6002" s="20"/>
      <c r="M6002" s="21"/>
    </row>
    <row r="6003" spans="1:13" s="14" customFormat="1" ht="45" outlineLevel="1" x14ac:dyDescent="0.25">
      <c r="A6003" s="34"/>
      <c r="B6003" s="46" t="s">
        <v>7439</v>
      </c>
      <c r="C6003" s="40" t="str">
        <f>C6002</f>
        <v>ASIGNACIÓN PARA LA INVERSIÓN LOCAL SEGÚN NBI Y CUARTA, QUINTA, Y SEXTA CATEGORÍA</v>
      </c>
      <c r="D6003" s="39" t="str">
        <f>D6002</f>
        <v xml:space="preserve">BOYACÁ                                            </v>
      </c>
      <c r="E6003" s="39" t="str">
        <f>E6002</f>
        <v>15755</v>
      </c>
      <c r="F6003" s="39" t="str">
        <f>F6002</f>
        <v xml:space="preserve">SOCOTÁ                                            </v>
      </c>
      <c r="G6003" s="39" t="s">
        <v>10656</v>
      </c>
      <c r="H6003" s="20">
        <f>SUBTOTAL(9,H5997:H6002)</f>
        <v>3483023620</v>
      </c>
      <c r="I6003" s="20">
        <f>SUBTOTAL(9,I5997:I6002)</f>
        <v>3114460782.5100002</v>
      </c>
      <c r="J6003" s="42">
        <f>+I6003/H6003</f>
        <v>0.89418307835362887</v>
      </c>
      <c r="K6003" s="20">
        <f>SUBTOTAL(9,K5997:K6002)</f>
        <v>1648004582.2499998</v>
      </c>
      <c r="L6003" s="20">
        <f>SUBTOTAL(9,L5997:L6002)</f>
        <v>1415606164.51</v>
      </c>
      <c r="M6003" s="7">
        <f>IFERROR((L6003/K6003),"N.A")</f>
        <v>0.85898193473302775</v>
      </c>
    </row>
    <row r="6004" spans="1:13" s="14" customFormat="1" ht="30" outlineLevel="2" x14ac:dyDescent="0.25">
      <c r="A6004" s="34"/>
      <c r="B6004" s="44" t="s">
        <v>2351</v>
      </c>
      <c r="C6004" s="31" t="s">
        <v>57</v>
      </c>
      <c r="D6004" s="14" t="s">
        <v>2270</v>
      </c>
      <c r="E6004" s="14" t="s">
        <v>2352</v>
      </c>
      <c r="F6004" s="14" t="s">
        <v>2353</v>
      </c>
      <c r="G6004" s="14" t="s">
        <v>16</v>
      </c>
      <c r="H6004" s="15">
        <v>1126032667</v>
      </c>
      <c r="I6004" s="15">
        <v>714738921.44000006</v>
      </c>
      <c r="J6004" s="16">
        <f>IFERROR((I6004/H6004),0)</f>
        <v>0.63474084046266843</v>
      </c>
      <c r="K6004" s="15">
        <v>832076779.14999998</v>
      </c>
      <c r="L6004" s="15">
        <v>714738921.44000006</v>
      </c>
      <c r="M6004" s="17">
        <f>L6004/K6004</f>
        <v>0.85898193453990479</v>
      </c>
    </row>
    <row r="6005" spans="1:13" s="14" customFormat="1" ht="30" outlineLevel="2" x14ac:dyDescent="0.25">
      <c r="A6005" s="34"/>
      <c r="B6005" s="44" t="s">
        <v>2351</v>
      </c>
      <c r="C6005" s="31" t="s">
        <v>57</v>
      </c>
      <c r="D6005" s="14" t="s">
        <v>2270</v>
      </c>
      <c r="E6005" s="14" t="s">
        <v>2352</v>
      </c>
      <c r="F6005" s="14" t="s">
        <v>2353</v>
      </c>
      <c r="G6005" s="14" t="s">
        <v>6109</v>
      </c>
      <c r="H6005" s="20">
        <v>696452131</v>
      </c>
      <c r="I6005" s="20">
        <v>696452131</v>
      </c>
      <c r="J6005" s="21">
        <f>IFERROR((I6005/H6005),0)</f>
        <v>1</v>
      </c>
      <c r="K6005" s="20"/>
      <c r="L6005" s="20"/>
      <c r="M6005" s="21"/>
    </row>
    <row r="6006" spans="1:13" s="14" customFormat="1" ht="30" outlineLevel="2" x14ac:dyDescent="0.25">
      <c r="A6006" s="34"/>
      <c r="B6006" s="44" t="s">
        <v>2351</v>
      </c>
      <c r="C6006" s="31" t="s">
        <v>57</v>
      </c>
      <c r="D6006" s="14" t="s">
        <v>2270</v>
      </c>
      <c r="E6006" s="14" t="s">
        <v>2352</v>
      </c>
      <c r="F6006" s="14" t="s">
        <v>2353</v>
      </c>
      <c r="G6006" s="14" t="s">
        <v>6481</v>
      </c>
      <c r="H6006" s="20">
        <v>6964</v>
      </c>
      <c r="I6006" s="20">
        <v>6964</v>
      </c>
      <c r="J6006" s="21">
        <f>IFERROR((I6006/H6006),0)</f>
        <v>1</v>
      </c>
      <c r="K6006" s="20"/>
      <c r="L6006" s="20"/>
      <c r="M6006" s="21"/>
    </row>
    <row r="6007" spans="1:13" s="14" customFormat="1" ht="30" outlineLevel="2" x14ac:dyDescent="0.25">
      <c r="A6007" s="34"/>
      <c r="B6007" s="44" t="s">
        <v>2351</v>
      </c>
      <c r="C6007" s="31" t="s">
        <v>57</v>
      </c>
      <c r="D6007" s="14" t="s">
        <v>2270</v>
      </c>
      <c r="E6007" s="14" t="s">
        <v>2352</v>
      </c>
      <c r="F6007" s="14" t="s">
        <v>2353</v>
      </c>
      <c r="G6007" s="14" t="s">
        <v>6484</v>
      </c>
      <c r="H6007" s="20">
        <v>28175799</v>
      </c>
      <c r="I6007" s="20">
        <v>28175799</v>
      </c>
      <c r="J6007" s="21">
        <f>IFERROR((I6007/H6007),0)</f>
        <v>1</v>
      </c>
      <c r="K6007" s="20"/>
      <c r="L6007" s="20"/>
      <c r="M6007" s="21"/>
    </row>
    <row r="6008" spans="1:13" s="14" customFormat="1" ht="30" outlineLevel="2" x14ac:dyDescent="0.25">
      <c r="A6008" s="34"/>
      <c r="B6008" s="44" t="s">
        <v>2351</v>
      </c>
      <c r="C6008" s="31" t="s">
        <v>57</v>
      </c>
      <c r="D6008" s="14" t="s">
        <v>2270</v>
      </c>
      <c r="E6008" s="14" t="s">
        <v>2352</v>
      </c>
      <c r="F6008" s="14" t="s">
        <v>2353</v>
      </c>
      <c r="G6008" s="14" t="s">
        <v>6492</v>
      </c>
      <c r="H6008" s="20">
        <v>171303471</v>
      </c>
      <c r="I6008" s="20">
        <v>171303471</v>
      </c>
      <c r="J6008" s="21">
        <f>IFERROR((I6008/H6008),0)</f>
        <v>1</v>
      </c>
      <c r="K6008" s="20"/>
      <c r="L6008" s="20"/>
      <c r="M6008" s="22"/>
    </row>
    <row r="6009" spans="1:13" s="14" customFormat="1" ht="30" outlineLevel="2" x14ac:dyDescent="0.25">
      <c r="A6009" s="34"/>
      <c r="B6009" s="44" t="s">
        <v>2351</v>
      </c>
      <c r="C6009" s="31" t="s">
        <v>57</v>
      </c>
      <c r="D6009" s="14" t="s">
        <v>2270</v>
      </c>
      <c r="E6009" s="14" t="s">
        <v>2352</v>
      </c>
      <c r="F6009" s="14" t="s">
        <v>2353</v>
      </c>
      <c r="G6009" s="14" t="s">
        <v>6493</v>
      </c>
      <c r="H6009" s="20">
        <v>-225206533</v>
      </c>
      <c r="I6009" s="20"/>
      <c r="J6009" s="21">
        <f>IFERROR((I6009/H6009),0)</f>
        <v>0</v>
      </c>
      <c r="K6009" s="20"/>
      <c r="L6009" s="20"/>
      <c r="M6009" s="21"/>
    </row>
    <row r="6010" spans="1:13" s="14" customFormat="1" ht="45" outlineLevel="1" x14ac:dyDescent="0.25">
      <c r="A6010" s="34"/>
      <c r="B6010" s="46" t="s">
        <v>7440</v>
      </c>
      <c r="C6010" s="40" t="str">
        <f>C6009</f>
        <v>ASIGNACIÓN PARA LA INVERSIÓN LOCAL SEGÚN NBI Y CUARTA, QUINTA, Y SEXTA CATEGORÍA</v>
      </c>
      <c r="D6010" s="39" t="str">
        <f>D6009</f>
        <v xml:space="preserve">BOYACÁ                                            </v>
      </c>
      <c r="E6010" s="39" t="str">
        <f>E6009</f>
        <v>15753</v>
      </c>
      <c r="F6010" s="39" t="str">
        <f>F6009</f>
        <v xml:space="preserve">SOATÁ                                             </v>
      </c>
      <c r="G6010" s="39" t="s">
        <v>10656</v>
      </c>
      <c r="H6010" s="20">
        <f>SUBTOTAL(9,H6004:H6009)</f>
        <v>1796764499</v>
      </c>
      <c r="I6010" s="20">
        <f>SUBTOTAL(9,I6004:I6009)</f>
        <v>1610677286.4400001</v>
      </c>
      <c r="J6010" s="42">
        <f>+I6010/H6010</f>
        <v>0.89643205180001728</v>
      </c>
      <c r="K6010" s="20">
        <f>SUBTOTAL(9,K6004:K6009)</f>
        <v>832076779.14999998</v>
      </c>
      <c r="L6010" s="20">
        <f>SUBTOTAL(9,L6004:L6009)</f>
        <v>714738921.44000006</v>
      </c>
      <c r="M6010" s="7">
        <f>IFERROR((L6010/K6010),"N.A")</f>
        <v>0.85898193453990479</v>
      </c>
    </row>
    <row r="6011" spans="1:13" s="14" customFormat="1" ht="30" outlineLevel="2" x14ac:dyDescent="0.25">
      <c r="A6011" s="34"/>
      <c r="B6011" s="44" t="s">
        <v>2354</v>
      </c>
      <c r="C6011" s="31" t="s">
        <v>57</v>
      </c>
      <c r="D6011" s="14" t="s">
        <v>2270</v>
      </c>
      <c r="E6011" s="14" t="s">
        <v>2355</v>
      </c>
      <c r="F6011" s="14" t="s">
        <v>2356</v>
      </c>
      <c r="G6011" s="14" t="s">
        <v>16</v>
      </c>
      <c r="H6011" s="15">
        <v>1789829348</v>
      </c>
      <c r="I6011" s="15">
        <v>1136077784.6400001</v>
      </c>
      <c r="J6011" s="16">
        <f>IFERROR((I6011/H6011),0)</f>
        <v>0.63474084046586998</v>
      </c>
      <c r="K6011" s="15">
        <v>1322586353.47</v>
      </c>
      <c r="L6011" s="15">
        <v>1136077784.6400001</v>
      </c>
      <c r="M6011" s="17">
        <f>L6011/K6011</f>
        <v>0.8589819346459554</v>
      </c>
    </row>
    <row r="6012" spans="1:13" s="14" customFormat="1" ht="30" outlineLevel="2" x14ac:dyDescent="0.25">
      <c r="A6012" s="34"/>
      <c r="B6012" s="44" t="s">
        <v>2354</v>
      </c>
      <c r="C6012" s="31" t="s">
        <v>57</v>
      </c>
      <c r="D6012" s="14" t="s">
        <v>2270</v>
      </c>
      <c r="E6012" s="14" t="s">
        <v>2355</v>
      </c>
      <c r="F6012" s="14" t="s">
        <v>2356</v>
      </c>
      <c r="G6012" s="14" t="s">
        <v>6109</v>
      </c>
      <c r="H6012" s="20">
        <v>1739309657</v>
      </c>
      <c r="I6012" s="20">
        <v>1739309657</v>
      </c>
      <c r="J6012" s="21">
        <f>IFERROR((I6012/H6012),0)</f>
        <v>1</v>
      </c>
      <c r="K6012" s="20"/>
      <c r="L6012" s="20"/>
      <c r="M6012" s="21"/>
    </row>
    <row r="6013" spans="1:13" s="14" customFormat="1" ht="30" outlineLevel="2" x14ac:dyDescent="0.25">
      <c r="A6013" s="34"/>
      <c r="B6013" s="44" t="s">
        <v>2354</v>
      </c>
      <c r="C6013" s="31" t="s">
        <v>57</v>
      </c>
      <c r="D6013" s="14" t="s">
        <v>2270</v>
      </c>
      <c r="E6013" s="14" t="s">
        <v>2355</v>
      </c>
      <c r="F6013" s="14" t="s">
        <v>2356</v>
      </c>
      <c r="G6013" s="14" t="s">
        <v>6481</v>
      </c>
      <c r="H6013" s="20">
        <v>11070</v>
      </c>
      <c r="I6013" s="20">
        <v>11070</v>
      </c>
      <c r="J6013" s="21">
        <f>IFERROR((I6013/H6013),0)</f>
        <v>1</v>
      </c>
      <c r="K6013" s="20"/>
      <c r="L6013" s="20"/>
      <c r="M6013" s="21"/>
    </row>
    <row r="6014" spans="1:13" s="14" customFormat="1" ht="30" outlineLevel="2" x14ac:dyDescent="0.25">
      <c r="A6014" s="34"/>
      <c r="B6014" s="44" t="s">
        <v>2354</v>
      </c>
      <c r="C6014" s="31" t="s">
        <v>57</v>
      </c>
      <c r="D6014" s="14" t="s">
        <v>2270</v>
      </c>
      <c r="E6014" s="14" t="s">
        <v>2355</v>
      </c>
      <c r="F6014" s="14" t="s">
        <v>2356</v>
      </c>
      <c r="G6014" s="14" t="s">
        <v>6484</v>
      </c>
      <c r="H6014" s="20">
        <v>44785443</v>
      </c>
      <c r="I6014" s="20">
        <v>44785443</v>
      </c>
      <c r="J6014" s="21">
        <f>IFERROR((I6014/H6014),0)</f>
        <v>1</v>
      </c>
      <c r="K6014" s="20"/>
      <c r="L6014" s="20"/>
      <c r="M6014" s="21"/>
    </row>
    <row r="6015" spans="1:13" s="14" customFormat="1" ht="30" outlineLevel="2" x14ac:dyDescent="0.25">
      <c r="A6015" s="34"/>
      <c r="B6015" s="44" t="s">
        <v>2354</v>
      </c>
      <c r="C6015" s="31" t="s">
        <v>57</v>
      </c>
      <c r="D6015" s="14" t="s">
        <v>2270</v>
      </c>
      <c r="E6015" s="14" t="s">
        <v>2355</v>
      </c>
      <c r="F6015" s="14" t="s">
        <v>2356</v>
      </c>
      <c r="G6015" s="14" t="s">
        <v>6492</v>
      </c>
      <c r="H6015" s="20">
        <v>272286931</v>
      </c>
      <c r="I6015" s="20">
        <v>272286931</v>
      </c>
      <c r="J6015" s="21">
        <f>IFERROR((I6015/H6015),0)</f>
        <v>1</v>
      </c>
      <c r="K6015" s="20"/>
      <c r="L6015" s="20"/>
      <c r="M6015" s="22"/>
    </row>
    <row r="6016" spans="1:13" s="14" customFormat="1" ht="30" outlineLevel="2" x14ac:dyDescent="0.25">
      <c r="A6016" s="34"/>
      <c r="B6016" s="44" t="s">
        <v>2354</v>
      </c>
      <c r="C6016" s="31" t="s">
        <v>57</v>
      </c>
      <c r="D6016" s="14" t="s">
        <v>2270</v>
      </c>
      <c r="E6016" s="14" t="s">
        <v>2355</v>
      </c>
      <c r="F6016" s="14" t="s">
        <v>2356</v>
      </c>
      <c r="G6016" s="14" t="s">
        <v>6493</v>
      </c>
      <c r="H6016" s="20">
        <v>-357965870</v>
      </c>
      <c r="I6016" s="20"/>
      <c r="J6016" s="21">
        <f>IFERROR((I6016/H6016),0)</f>
        <v>0</v>
      </c>
      <c r="K6016" s="20"/>
      <c r="L6016" s="20"/>
      <c r="M6016" s="21"/>
    </row>
    <row r="6017" spans="1:13" s="14" customFormat="1" ht="45" outlineLevel="1" x14ac:dyDescent="0.25">
      <c r="A6017" s="34"/>
      <c r="B6017" s="46" t="s">
        <v>7441</v>
      </c>
      <c r="C6017" s="40" t="str">
        <f>C6016</f>
        <v>ASIGNACIÓN PARA LA INVERSIÓN LOCAL SEGÚN NBI Y CUARTA, QUINTA, Y SEXTA CATEGORÍA</v>
      </c>
      <c r="D6017" s="39" t="str">
        <f>D6016</f>
        <v xml:space="preserve">BOYACÁ                                            </v>
      </c>
      <c r="E6017" s="39" t="str">
        <f>E6016</f>
        <v>15740</v>
      </c>
      <c r="F6017" s="39" t="str">
        <f>F6016</f>
        <v xml:space="preserve">SIACHOQUE                                         </v>
      </c>
      <c r="G6017" s="39" t="s">
        <v>10656</v>
      </c>
      <c r="H6017" s="20">
        <f>SUBTOTAL(9,H6011:H6016)</f>
        <v>3488256579</v>
      </c>
      <c r="I6017" s="20">
        <f>SUBTOTAL(9,I6011:I6016)</f>
        <v>3192470885.6400003</v>
      </c>
      <c r="J6017" s="42">
        <f>+I6017/H6017</f>
        <v>0.91520529334318801</v>
      </c>
      <c r="K6017" s="20">
        <f>SUBTOTAL(9,K6011:K6016)</f>
        <v>1322586353.47</v>
      </c>
      <c r="L6017" s="20">
        <f>SUBTOTAL(9,L6011:L6016)</f>
        <v>1136077784.6400001</v>
      </c>
      <c r="M6017" s="7">
        <f>IFERROR((L6017/K6017),"N.A")</f>
        <v>0.8589819346459554</v>
      </c>
    </row>
    <row r="6018" spans="1:13" s="14" customFormat="1" ht="30" outlineLevel="2" x14ac:dyDescent="0.25">
      <c r="A6018" s="34"/>
      <c r="B6018" s="44" t="s">
        <v>2357</v>
      </c>
      <c r="C6018" s="31" t="s">
        <v>57</v>
      </c>
      <c r="D6018" s="14" t="s">
        <v>2270</v>
      </c>
      <c r="E6018" s="14" t="s">
        <v>2358</v>
      </c>
      <c r="F6018" s="14" t="s">
        <v>2359</v>
      </c>
      <c r="G6018" s="14" t="s">
        <v>16</v>
      </c>
      <c r="H6018" s="15">
        <v>488206481</v>
      </c>
      <c r="I6018" s="15">
        <v>309884592.05000001</v>
      </c>
      <c r="J6018" s="16">
        <f>IFERROR((I6018/H6018),0)</f>
        <v>0.63474084042321433</v>
      </c>
      <c r="K6018" s="15">
        <v>360757985.23000002</v>
      </c>
      <c r="L6018" s="15">
        <v>309884592.05000001</v>
      </c>
      <c r="M6018" s="17">
        <f>L6018/K6018</f>
        <v>0.85898193452997074</v>
      </c>
    </row>
    <row r="6019" spans="1:13" s="14" customFormat="1" ht="30" outlineLevel="2" x14ac:dyDescent="0.25">
      <c r="A6019" s="34"/>
      <c r="B6019" s="44" t="s">
        <v>2357</v>
      </c>
      <c r="C6019" s="31" t="s">
        <v>57</v>
      </c>
      <c r="D6019" s="14" t="s">
        <v>2270</v>
      </c>
      <c r="E6019" s="14" t="s">
        <v>2358</v>
      </c>
      <c r="F6019" s="14" t="s">
        <v>2359</v>
      </c>
      <c r="G6019" s="14" t="s">
        <v>6109</v>
      </c>
      <c r="H6019" s="20">
        <v>371492106</v>
      </c>
      <c r="I6019" s="20">
        <v>371492106</v>
      </c>
      <c r="J6019" s="21">
        <f>IFERROR((I6019/H6019),0)</f>
        <v>1</v>
      </c>
      <c r="K6019" s="20"/>
      <c r="L6019" s="20"/>
      <c r="M6019" s="21"/>
    </row>
    <row r="6020" spans="1:13" s="14" customFormat="1" ht="30" outlineLevel="2" x14ac:dyDescent="0.25">
      <c r="A6020" s="34"/>
      <c r="B6020" s="44" t="s">
        <v>2357</v>
      </c>
      <c r="C6020" s="31" t="s">
        <v>57</v>
      </c>
      <c r="D6020" s="14" t="s">
        <v>2270</v>
      </c>
      <c r="E6020" s="14" t="s">
        <v>2358</v>
      </c>
      <c r="F6020" s="14" t="s">
        <v>2359</v>
      </c>
      <c r="G6020" s="14" t="s">
        <v>6481</v>
      </c>
      <c r="H6020" s="20">
        <v>3019</v>
      </c>
      <c r="I6020" s="20">
        <v>3019</v>
      </c>
      <c r="J6020" s="21">
        <f>IFERROR((I6020/H6020),0)</f>
        <v>1</v>
      </c>
      <c r="K6020" s="20"/>
      <c r="L6020" s="20"/>
      <c r="M6020" s="21"/>
    </row>
    <row r="6021" spans="1:13" s="14" customFormat="1" ht="30" outlineLevel="2" x14ac:dyDescent="0.25">
      <c r="A6021" s="34"/>
      <c r="B6021" s="44" t="s">
        <v>2357</v>
      </c>
      <c r="C6021" s="31" t="s">
        <v>57</v>
      </c>
      <c r="D6021" s="14" t="s">
        <v>2270</v>
      </c>
      <c r="E6021" s="14" t="s">
        <v>2358</v>
      </c>
      <c r="F6021" s="14" t="s">
        <v>2359</v>
      </c>
      <c r="G6021" s="14" t="s">
        <v>6484</v>
      </c>
      <c r="H6021" s="20">
        <v>12215993</v>
      </c>
      <c r="I6021" s="20">
        <v>12215993</v>
      </c>
      <c r="J6021" s="21">
        <f>IFERROR((I6021/H6021),0)</f>
        <v>1</v>
      </c>
      <c r="K6021" s="20"/>
      <c r="L6021" s="20"/>
      <c r="M6021" s="21"/>
    </row>
    <row r="6022" spans="1:13" s="14" customFormat="1" ht="30" outlineLevel="2" x14ac:dyDescent="0.25">
      <c r="A6022" s="34"/>
      <c r="B6022" s="44" t="s">
        <v>2357</v>
      </c>
      <c r="C6022" s="31" t="s">
        <v>57</v>
      </c>
      <c r="D6022" s="14" t="s">
        <v>2270</v>
      </c>
      <c r="E6022" s="14" t="s">
        <v>2358</v>
      </c>
      <c r="F6022" s="14" t="s">
        <v>2359</v>
      </c>
      <c r="G6022" s="14" t="s">
        <v>6492</v>
      </c>
      <c r="H6022" s="20">
        <v>74270904</v>
      </c>
      <c r="I6022" s="20">
        <v>74270904</v>
      </c>
      <c r="J6022" s="21">
        <f>IFERROR((I6022/H6022),0)</f>
        <v>1</v>
      </c>
      <c r="K6022" s="20"/>
      <c r="L6022" s="20"/>
      <c r="M6022" s="22"/>
    </row>
    <row r="6023" spans="1:13" s="14" customFormat="1" ht="30" outlineLevel="2" x14ac:dyDescent="0.25">
      <c r="A6023" s="34"/>
      <c r="B6023" s="44" t="s">
        <v>2357</v>
      </c>
      <c r="C6023" s="31" t="s">
        <v>57</v>
      </c>
      <c r="D6023" s="14" t="s">
        <v>2270</v>
      </c>
      <c r="E6023" s="14" t="s">
        <v>2358</v>
      </c>
      <c r="F6023" s="14" t="s">
        <v>2359</v>
      </c>
      <c r="G6023" s="14" t="s">
        <v>6493</v>
      </c>
      <c r="H6023" s="20">
        <v>-97641296</v>
      </c>
      <c r="I6023" s="20"/>
      <c r="J6023" s="21">
        <f>IFERROR((I6023/H6023),0)</f>
        <v>0</v>
      </c>
      <c r="K6023" s="20"/>
      <c r="L6023" s="20"/>
      <c r="M6023" s="21"/>
    </row>
    <row r="6024" spans="1:13" s="14" customFormat="1" ht="45" outlineLevel="1" x14ac:dyDescent="0.25">
      <c r="A6024" s="34"/>
      <c r="B6024" s="46" t="s">
        <v>7442</v>
      </c>
      <c r="C6024" s="40" t="str">
        <f>C6023</f>
        <v>ASIGNACIÓN PARA LA INVERSIÓN LOCAL SEGÚN NBI Y CUARTA, QUINTA, Y SEXTA CATEGORÍA</v>
      </c>
      <c r="D6024" s="39" t="str">
        <f>D6023</f>
        <v xml:space="preserve">BOYACÁ                                            </v>
      </c>
      <c r="E6024" s="39" t="str">
        <f>E6023</f>
        <v>15723</v>
      </c>
      <c r="F6024" s="39" t="str">
        <f>F6023</f>
        <v xml:space="preserve">SATIVASUR                                         </v>
      </c>
      <c r="G6024" s="39" t="s">
        <v>10656</v>
      </c>
      <c r="H6024" s="20">
        <f>SUBTOTAL(9,H6018:H6023)</f>
        <v>848547207</v>
      </c>
      <c r="I6024" s="20">
        <f>SUBTOTAL(9,I6018:I6023)</f>
        <v>767866614.04999995</v>
      </c>
      <c r="J6024" s="42">
        <f>+I6024/H6024</f>
        <v>0.90491914617780356</v>
      </c>
      <c r="K6024" s="20">
        <f>SUBTOTAL(9,K6018:K6023)</f>
        <v>360757985.23000002</v>
      </c>
      <c r="L6024" s="20">
        <f>SUBTOTAL(9,L6018:L6023)</f>
        <v>309884592.05000001</v>
      </c>
      <c r="M6024" s="7">
        <f>IFERROR((L6024/K6024),"N.A")</f>
        <v>0.85898193452997074</v>
      </c>
    </row>
    <row r="6025" spans="1:13" s="14" customFormat="1" ht="30" outlineLevel="2" x14ac:dyDescent="0.25">
      <c r="A6025" s="34"/>
      <c r="B6025" s="44" t="s">
        <v>2360</v>
      </c>
      <c r="C6025" s="31" t="s">
        <v>57</v>
      </c>
      <c r="D6025" s="14" t="s">
        <v>2270</v>
      </c>
      <c r="E6025" s="14" t="s">
        <v>2361</v>
      </c>
      <c r="F6025" s="14" t="s">
        <v>2362</v>
      </c>
      <c r="G6025" s="14" t="s">
        <v>16</v>
      </c>
      <c r="H6025" s="15">
        <v>1185461869</v>
      </c>
      <c r="I6025" s="15">
        <v>752461063.08000004</v>
      </c>
      <c r="J6025" s="16">
        <f>IFERROR((I6025/H6025),0)</f>
        <v>0.6347408404748951</v>
      </c>
      <c r="K6025" s="15">
        <v>875991720.71000004</v>
      </c>
      <c r="L6025" s="15">
        <v>752461063.08000004</v>
      </c>
      <c r="M6025" s="17">
        <f>L6025/K6025</f>
        <v>0.85898193474947782</v>
      </c>
    </row>
    <row r="6026" spans="1:13" s="14" customFormat="1" ht="30" outlineLevel="2" x14ac:dyDescent="0.25">
      <c r="A6026" s="34"/>
      <c r="B6026" s="44" t="s">
        <v>2360</v>
      </c>
      <c r="C6026" s="31" t="s">
        <v>57</v>
      </c>
      <c r="D6026" s="14" t="s">
        <v>2270</v>
      </c>
      <c r="E6026" s="14" t="s">
        <v>2361</v>
      </c>
      <c r="F6026" s="14" t="s">
        <v>2362</v>
      </c>
      <c r="G6026" s="14" t="s">
        <v>6109</v>
      </c>
      <c r="H6026" s="20">
        <v>335887829</v>
      </c>
      <c r="I6026" s="20">
        <v>335887829</v>
      </c>
      <c r="J6026" s="21">
        <f>IFERROR((I6026/H6026),0)</f>
        <v>1</v>
      </c>
      <c r="K6026" s="20"/>
      <c r="L6026" s="20"/>
      <c r="M6026" s="21"/>
    </row>
    <row r="6027" spans="1:13" s="14" customFormat="1" ht="30" outlineLevel="2" x14ac:dyDescent="0.25">
      <c r="A6027" s="34"/>
      <c r="B6027" s="44" t="s">
        <v>2360</v>
      </c>
      <c r="C6027" s="31" t="s">
        <v>57</v>
      </c>
      <c r="D6027" s="14" t="s">
        <v>2270</v>
      </c>
      <c r="E6027" s="14" t="s">
        <v>2361</v>
      </c>
      <c r="F6027" s="14" t="s">
        <v>2362</v>
      </c>
      <c r="G6027" s="14" t="s">
        <v>6481</v>
      </c>
      <c r="H6027" s="20">
        <v>7332</v>
      </c>
      <c r="I6027" s="20">
        <v>7332</v>
      </c>
      <c r="J6027" s="21">
        <f>IFERROR((I6027/H6027),0)</f>
        <v>1</v>
      </c>
      <c r="K6027" s="20"/>
      <c r="L6027" s="20"/>
      <c r="M6027" s="21"/>
    </row>
    <row r="6028" spans="1:13" s="14" customFormat="1" ht="30" outlineLevel="2" x14ac:dyDescent="0.25">
      <c r="A6028" s="34"/>
      <c r="B6028" s="44" t="s">
        <v>2360</v>
      </c>
      <c r="C6028" s="31" t="s">
        <v>57</v>
      </c>
      <c r="D6028" s="14" t="s">
        <v>2270</v>
      </c>
      <c r="E6028" s="14" t="s">
        <v>2361</v>
      </c>
      <c r="F6028" s="14" t="s">
        <v>2362</v>
      </c>
      <c r="G6028" s="14" t="s">
        <v>6484</v>
      </c>
      <c r="H6028" s="20">
        <v>29662848</v>
      </c>
      <c r="I6028" s="20">
        <v>29662848</v>
      </c>
      <c r="J6028" s="21">
        <f>IFERROR((I6028/H6028),0)</f>
        <v>1</v>
      </c>
      <c r="K6028" s="20"/>
      <c r="L6028" s="20"/>
      <c r="M6028" s="21"/>
    </row>
    <row r="6029" spans="1:13" s="14" customFormat="1" ht="30" outlineLevel="2" x14ac:dyDescent="0.25">
      <c r="A6029" s="34"/>
      <c r="B6029" s="44" t="s">
        <v>2360</v>
      </c>
      <c r="C6029" s="31" t="s">
        <v>57</v>
      </c>
      <c r="D6029" s="14" t="s">
        <v>2270</v>
      </c>
      <c r="E6029" s="14" t="s">
        <v>2361</v>
      </c>
      <c r="F6029" s="14" t="s">
        <v>2362</v>
      </c>
      <c r="G6029" s="14" t="s">
        <v>6492</v>
      </c>
      <c r="H6029" s="20">
        <v>180344441</v>
      </c>
      <c r="I6029" s="20">
        <v>180344441</v>
      </c>
      <c r="J6029" s="21">
        <f>IFERROR((I6029/H6029),0)</f>
        <v>1</v>
      </c>
      <c r="K6029" s="20"/>
      <c r="L6029" s="20"/>
      <c r="M6029" s="22"/>
    </row>
    <row r="6030" spans="1:13" s="14" customFormat="1" ht="30" outlineLevel="2" x14ac:dyDescent="0.25">
      <c r="A6030" s="34"/>
      <c r="B6030" s="44" t="s">
        <v>2360</v>
      </c>
      <c r="C6030" s="31" t="s">
        <v>57</v>
      </c>
      <c r="D6030" s="14" t="s">
        <v>2270</v>
      </c>
      <c r="E6030" s="14" t="s">
        <v>2361</v>
      </c>
      <c r="F6030" s="14" t="s">
        <v>2362</v>
      </c>
      <c r="G6030" s="14" t="s">
        <v>6493</v>
      </c>
      <c r="H6030" s="20">
        <v>-237092374</v>
      </c>
      <c r="I6030" s="20"/>
      <c r="J6030" s="21">
        <f>IFERROR((I6030/H6030),0)</f>
        <v>0</v>
      </c>
      <c r="K6030" s="20"/>
      <c r="L6030" s="20"/>
      <c r="M6030" s="21"/>
    </row>
    <row r="6031" spans="1:13" s="14" customFormat="1" ht="45" outlineLevel="1" x14ac:dyDescent="0.25">
      <c r="A6031" s="34"/>
      <c r="B6031" s="46" t="s">
        <v>7443</v>
      </c>
      <c r="C6031" s="40" t="str">
        <f>C6030</f>
        <v>ASIGNACIÓN PARA LA INVERSIÓN LOCAL SEGÚN NBI Y CUARTA, QUINTA, Y SEXTA CATEGORÍA</v>
      </c>
      <c r="D6031" s="39" t="str">
        <f>D6030</f>
        <v xml:space="preserve">BOYACÁ                                            </v>
      </c>
      <c r="E6031" s="39" t="str">
        <f>E6030</f>
        <v>15720</v>
      </c>
      <c r="F6031" s="39" t="str">
        <f>F6030</f>
        <v xml:space="preserve">SATIVANORTE                                       </v>
      </c>
      <c r="G6031" s="39" t="s">
        <v>10656</v>
      </c>
      <c r="H6031" s="20">
        <f>SUBTOTAL(9,H6025:H6030)</f>
        <v>1494271945</v>
      </c>
      <c r="I6031" s="20">
        <f>SUBTOTAL(9,I6025:I6030)</f>
        <v>1298363513.0799999</v>
      </c>
      <c r="J6031" s="42">
        <f>+I6031/H6031</f>
        <v>0.86889372274201393</v>
      </c>
      <c r="K6031" s="20">
        <f>SUBTOTAL(9,K6025:K6030)</f>
        <v>875991720.71000004</v>
      </c>
      <c r="L6031" s="20">
        <f>SUBTOTAL(9,L6025:L6030)</f>
        <v>752461063.08000004</v>
      </c>
      <c r="M6031" s="7">
        <f>IFERROR((L6031/K6031),"N.A")</f>
        <v>0.85898193474947782</v>
      </c>
    </row>
    <row r="6032" spans="1:13" s="14" customFormat="1" ht="30" outlineLevel="2" x14ac:dyDescent="0.25">
      <c r="A6032" s="34"/>
      <c r="B6032" s="44" t="s">
        <v>2363</v>
      </c>
      <c r="C6032" s="31" t="s">
        <v>57</v>
      </c>
      <c r="D6032" s="14" t="s">
        <v>2270</v>
      </c>
      <c r="E6032" s="14" t="s">
        <v>2364</v>
      </c>
      <c r="F6032" s="14" t="s">
        <v>2365</v>
      </c>
      <c r="G6032" s="14" t="s">
        <v>16</v>
      </c>
      <c r="H6032" s="15">
        <v>883970397</v>
      </c>
      <c r="I6032" s="15">
        <v>561092112.75</v>
      </c>
      <c r="J6032" s="16">
        <f>IFERROR((I6032/H6032),0)</f>
        <v>0.63474084047862067</v>
      </c>
      <c r="K6032" s="15">
        <v>653205952.29999983</v>
      </c>
      <c r="L6032" s="15">
        <v>561092112.75</v>
      </c>
      <c r="M6032" s="17">
        <f>L6032/K6032</f>
        <v>0.85898193483133722</v>
      </c>
    </row>
    <row r="6033" spans="1:13" s="14" customFormat="1" ht="30" outlineLevel="2" x14ac:dyDescent="0.25">
      <c r="A6033" s="34"/>
      <c r="B6033" s="44" t="s">
        <v>2363</v>
      </c>
      <c r="C6033" s="31" t="s">
        <v>57</v>
      </c>
      <c r="D6033" s="14" t="s">
        <v>2270</v>
      </c>
      <c r="E6033" s="14" t="s">
        <v>2364</v>
      </c>
      <c r="F6033" s="14" t="s">
        <v>2365</v>
      </c>
      <c r="G6033" s="14" t="s">
        <v>6109</v>
      </c>
      <c r="H6033" s="20">
        <v>459184760</v>
      </c>
      <c r="I6033" s="20">
        <v>459184760</v>
      </c>
      <c r="J6033" s="21">
        <f>IFERROR((I6033/H6033),0)</f>
        <v>1</v>
      </c>
      <c r="K6033" s="20"/>
      <c r="L6033" s="20"/>
      <c r="M6033" s="21"/>
    </row>
    <row r="6034" spans="1:13" s="14" customFormat="1" ht="30" outlineLevel="2" x14ac:dyDescent="0.25">
      <c r="A6034" s="34"/>
      <c r="B6034" s="44" t="s">
        <v>2363</v>
      </c>
      <c r="C6034" s="31" t="s">
        <v>57</v>
      </c>
      <c r="D6034" s="14" t="s">
        <v>2270</v>
      </c>
      <c r="E6034" s="14" t="s">
        <v>2364</v>
      </c>
      <c r="F6034" s="14" t="s">
        <v>2365</v>
      </c>
      <c r="G6034" s="14" t="s">
        <v>6481</v>
      </c>
      <c r="H6034" s="20">
        <v>5467</v>
      </c>
      <c r="I6034" s="20">
        <v>5467</v>
      </c>
      <c r="J6034" s="21">
        <f>IFERROR((I6034/H6034),0)</f>
        <v>1</v>
      </c>
      <c r="K6034" s="20"/>
      <c r="L6034" s="20"/>
      <c r="M6034" s="21"/>
    </row>
    <row r="6035" spans="1:13" s="14" customFormat="1" ht="30" outlineLevel="2" x14ac:dyDescent="0.25">
      <c r="A6035" s="34"/>
      <c r="B6035" s="44" t="s">
        <v>2363</v>
      </c>
      <c r="C6035" s="31" t="s">
        <v>57</v>
      </c>
      <c r="D6035" s="14" t="s">
        <v>2270</v>
      </c>
      <c r="E6035" s="14" t="s">
        <v>2364</v>
      </c>
      <c r="F6035" s="14" t="s">
        <v>2365</v>
      </c>
      <c r="G6035" s="14" t="s">
        <v>6484</v>
      </c>
      <c r="H6035" s="20">
        <v>22118872</v>
      </c>
      <c r="I6035" s="20">
        <v>22118872</v>
      </c>
      <c r="J6035" s="21">
        <f>IFERROR((I6035/H6035),0)</f>
        <v>1</v>
      </c>
      <c r="K6035" s="20"/>
      <c r="L6035" s="20"/>
      <c r="M6035" s="21"/>
    </row>
    <row r="6036" spans="1:13" s="14" customFormat="1" ht="30" outlineLevel="2" x14ac:dyDescent="0.25">
      <c r="A6036" s="34"/>
      <c r="B6036" s="44" t="s">
        <v>2363</v>
      </c>
      <c r="C6036" s="31" t="s">
        <v>57</v>
      </c>
      <c r="D6036" s="14" t="s">
        <v>2270</v>
      </c>
      <c r="E6036" s="14" t="s">
        <v>2364</v>
      </c>
      <c r="F6036" s="14" t="s">
        <v>2365</v>
      </c>
      <c r="G6036" s="14" t="s">
        <v>6492</v>
      </c>
      <c r="H6036" s="20">
        <v>134478511</v>
      </c>
      <c r="I6036" s="20">
        <v>134478511</v>
      </c>
      <c r="J6036" s="21">
        <f>IFERROR((I6036/H6036),0)</f>
        <v>1</v>
      </c>
      <c r="K6036" s="20"/>
      <c r="L6036" s="20"/>
      <c r="M6036" s="22"/>
    </row>
    <row r="6037" spans="1:13" s="14" customFormat="1" ht="30" outlineLevel="2" x14ac:dyDescent="0.25">
      <c r="A6037" s="34"/>
      <c r="B6037" s="44" t="s">
        <v>2363</v>
      </c>
      <c r="C6037" s="31" t="s">
        <v>57</v>
      </c>
      <c r="D6037" s="14" t="s">
        <v>2270</v>
      </c>
      <c r="E6037" s="14" t="s">
        <v>2364</v>
      </c>
      <c r="F6037" s="14" t="s">
        <v>2365</v>
      </c>
      <c r="G6037" s="14" t="s">
        <v>6493</v>
      </c>
      <c r="H6037" s="20">
        <v>-176794079</v>
      </c>
      <c r="I6037" s="20"/>
      <c r="J6037" s="21">
        <f>IFERROR((I6037/H6037),0)</f>
        <v>0</v>
      </c>
      <c r="K6037" s="20"/>
      <c r="L6037" s="20"/>
      <c r="M6037" s="21"/>
    </row>
    <row r="6038" spans="1:13" s="14" customFormat="1" ht="45" outlineLevel="1" x14ac:dyDescent="0.25">
      <c r="A6038" s="34"/>
      <c r="B6038" s="46" t="s">
        <v>7444</v>
      </c>
      <c r="C6038" s="40" t="str">
        <f>C6037</f>
        <v>ASIGNACIÓN PARA LA INVERSIÓN LOCAL SEGÚN NBI Y CUARTA, QUINTA, Y SEXTA CATEGORÍA</v>
      </c>
      <c r="D6038" s="39" t="str">
        <f>D6037</f>
        <v xml:space="preserve">BOYACÁ                                            </v>
      </c>
      <c r="E6038" s="39" t="str">
        <f>E6037</f>
        <v>15696</v>
      </c>
      <c r="F6038" s="39" t="str">
        <f>F6037</f>
        <v xml:space="preserve">SANTA SOFÍA                                       </v>
      </c>
      <c r="G6038" s="39" t="s">
        <v>10656</v>
      </c>
      <c r="H6038" s="20">
        <f>SUBTOTAL(9,H6032:H6037)</f>
        <v>1322963928</v>
      </c>
      <c r="I6038" s="20">
        <f>SUBTOTAL(9,I6032:I6037)</f>
        <v>1176879722.75</v>
      </c>
      <c r="J6038" s="42">
        <f>+I6038/H6038</f>
        <v>0.88957808889706935</v>
      </c>
      <c r="K6038" s="20">
        <f>SUBTOTAL(9,K6032:K6037)</f>
        <v>653205952.29999983</v>
      </c>
      <c r="L6038" s="20">
        <f>SUBTOTAL(9,L6032:L6037)</f>
        <v>561092112.75</v>
      </c>
      <c r="M6038" s="7">
        <f>IFERROR((L6038/K6038),"N.A")</f>
        <v>0.85898193483133722</v>
      </c>
    </row>
    <row r="6039" spans="1:13" s="14" customFormat="1" ht="30" outlineLevel="2" x14ac:dyDescent="0.25">
      <c r="A6039" s="34"/>
      <c r="B6039" s="44" t="s">
        <v>2366</v>
      </c>
      <c r="C6039" s="31" t="s">
        <v>57</v>
      </c>
      <c r="D6039" s="14" t="s">
        <v>2270</v>
      </c>
      <c r="E6039" s="14" t="s">
        <v>2367</v>
      </c>
      <c r="F6039" s="14" t="s">
        <v>2368</v>
      </c>
      <c r="G6039" s="14" t="s">
        <v>16</v>
      </c>
      <c r="H6039" s="15">
        <v>1178963489</v>
      </c>
      <c r="I6039" s="15">
        <v>748336275.87999988</v>
      </c>
      <c r="J6039" s="16">
        <f>IFERROR((I6039/H6039),0)</f>
        <v>0.63474084046041213</v>
      </c>
      <c r="K6039" s="15">
        <v>871189772.09000003</v>
      </c>
      <c r="L6039" s="15">
        <v>748336275.87999988</v>
      </c>
      <c r="M6039" s="17">
        <f>L6039/K6039</f>
        <v>0.85898193465325889</v>
      </c>
    </row>
    <row r="6040" spans="1:13" s="14" customFormat="1" ht="30" outlineLevel="2" x14ac:dyDescent="0.25">
      <c r="A6040" s="34"/>
      <c r="B6040" s="44" t="s">
        <v>2366</v>
      </c>
      <c r="C6040" s="31" t="s">
        <v>57</v>
      </c>
      <c r="D6040" s="14" t="s">
        <v>2270</v>
      </c>
      <c r="E6040" s="14" t="s">
        <v>2367</v>
      </c>
      <c r="F6040" s="14" t="s">
        <v>2368</v>
      </c>
      <c r="G6040" s="14" t="s">
        <v>6109</v>
      </c>
      <c r="H6040" s="20">
        <v>379487386</v>
      </c>
      <c r="I6040" s="20">
        <v>379487386</v>
      </c>
      <c r="J6040" s="21">
        <f>IFERROR((I6040/H6040),0)</f>
        <v>1</v>
      </c>
      <c r="K6040" s="20"/>
      <c r="L6040" s="20"/>
      <c r="M6040" s="21"/>
    </row>
    <row r="6041" spans="1:13" s="14" customFormat="1" ht="30" outlineLevel="2" x14ac:dyDescent="0.25">
      <c r="A6041" s="34"/>
      <c r="B6041" s="44" t="s">
        <v>2366</v>
      </c>
      <c r="C6041" s="31" t="s">
        <v>57</v>
      </c>
      <c r="D6041" s="14" t="s">
        <v>2270</v>
      </c>
      <c r="E6041" s="14" t="s">
        <v>2367</v>
      </c>
      <c r="F6041" s="14" t="s">
        <v>2368</v>
      </c>
      <c r="G6041" s="14" t="s">
        <v>6481</v>
      </c>
      <c r="H6041" s="20">
        <v>7292</v>
      </c>
      <c r="I6041" s="20">
        <v>7292</v>
      </c>
      <c r="J6041" s="21">
        <f>IFERROR((I6041/H6041),0)</f>
        <v>1</v>
      </c>
      <c r="K6041" s="20"/>
      <c r="L6041" s="20"/>
      <c r="M6041" s="21"/>
    </row>
    <row r="6042" spans="1:13" s="14" customFormat="1" ht="30" outlineLevel="2" x14ac:dyDescent="0.25">
      <c r="A6042" s="34"/>
      <c r="B6042" s="44" t="s">
        <v>2366</v>
      </c>
      <c r="C6042" s="31" t="s">
        <v>57</v>
      </c>
      <c r="D6042" s="14" t="s">
        <v>2270</v>
      </c>
      <c r="E6042" s="14" t="s">
        <v>2367</v>
      </c>
      <c r="F6042" s="14" t="s">
        <v>2368</v>
      </c>
      <c r="G6042" s="14" t="s">
        <v>6484</v>
      </c>
      <c r="H6042" s="20">
        <v>29500244</v>
      </c>
      <c r="I6042" s="20">
        <v>29500244</v>
      </c>
      <c r="J6042" s="21">
        <f>IFERROR((I6042/H6042),0)</f>
        <v>1</v>
      </c>
      <c r="K6042" s="20"/>
      <c r="L6042" s="20"/>
      <c r="M6042" s="21"/>
    </row>
    <row r="6043" spans="1:13" s="14" customFormat="1" ht="30" outlineLevel="2" x14ac:dyDescent="0.25">
      <c r="A6043" s="34"/>
      <c r="B6043" s="44" t="s">
        <v>2366</v>
      </c>
      <c r="C6043" s="31" t="s">
        <v>57</v>
      </c>
      <c r="D6043" s="14" t="s">
        <v>2270</v>
      </c>
      <c r="E6043" s="14" t="s">
        <v>2367</v>
      </c>
      <c r="F6043" s="14" t="s">
        <v>2368</v>
      </c>
      <c r="G6043" s="14" t="s">
        <v>6492</v>
      </c>
      <c r="H6043" s="20">
        <v>179355842</v>
      </c>
      <c r="I6043" s="20">
        <v>179355842</v>
      </c>
      <c r="J6043" s="21">
        <f>IFERROR((I6043/H6043),0)</f>
        <v>1</v>
      </c>
      <c r="K6043" s="20"/>
      <c r="L6043" s="20"/>
      <c r="M6043" s="22"/>
    </row>
    <row r="6044" spans="1:13" s="14" customFormat="1" ht="30" outlineLevel="2" x14ac:dyDescent="0.25">
      <c r="A6044" s="34"/>
      <c r="B6044" s="44" t="s">
        <v>2366</v>
      </c>
      <c r="C6044" s="31" t="s">
        <v>57</v>
      </c>
      <c r="D6044" s="14" t="s">
        <v>2270</v>
      </c>
      <c r="E6044" s="14" t="s">
        <v>2367</v>
      </c>
      <c r="F6044" s="14" t="s">
        <v>2368</v>
      </c>
      <c r="G6044" s="14" t="s">
        <v>6493</v>
      </c>
      <c r="H6044" s="20">
        <v>-235792698</v>
      </c>
      <c r="I6044" s="20"/>
      <c r="J6044" s="21">
        <f>IFERROR((I6044/H6044),0)</f>
        <v>0</v>
      </c>
      <c r="K6044" s="20"/>
      <c r="L6044" s="20"/>
      <c r="M6044" s="21"/>
    </row>
    <row r="6045" spans="1:13" s="14" customFormat="1" ht="45" outlineLevel="1" x14ac:dyDescent="0.25">
      <c r="A6045" s="34"/>
      <c r="B6045" s="46" t="s">
        <v>7445</v>
      </c>
      <c r="C6045" s="40" t="str">
        <f>C6044</f>
        <v>ASIGNACIÓN PARA LA INVERSIÓN LOCAL SEGÚN NBI Y CUARTA, QUINTA, Y SEXTA CATEGORÍA</v>
      </c>
      <c r="D6045" s="39" t="str">
        <f>D6044</f>
        <v xml:space="preserve">BOYACÁ                                            </v>
      </c>
      <c r="E6045" s="39" t="str">
        <f>E6044</f>
        <v>15693</v>
      </c>
      <c r="F6045" s="39" t="str">
        <f>F6044</f>
        <v xml:space="preserve">SANTA ROSA DE VITERBO                             </v>
      </c>
      <c r="G6045" s="39" t="s">
        <v>10656</v>
      </c>
      <c r="H6045" s="20">
        <f>SUBTOTAL(9,H6039:H6044)</f>
        <v>1531521555</v>
      </c>
      <c r="I6045" s="20">
        <f>SUBTOTAL(9,I6039:I6044)</f>
        <v>1336687039.8799999</v>
      </c>
      <c r="J6045" s="42">
        <f>+I6045/H6045</f>
        <v>0.87278369378222687</v>
      </c>
      <c r="K6045" s="20">
        <f>SUBTOTAL(9,K6039:K6044)</f>
        <v>871189772.09000003</v>
      </c>
      <c r="L6045" s="20">
        <f>SUBTOTAL(9,L6039:L6044)</f>
        <v>748336275.87999988</v>
      </c>
      <c r="M6045" s="7">
        <f>IFERROR((L6045/K6045),"N.A")</f>
        <v>0.85898193465325889</v>
      </c>
    </row>
    <row r="6046" spans="1:13" s="14" customFormat="1" ht="30" outlineLevel="2" x14ac:dyDescent="0.25">
      <c r="A6046" s="34"/>
      <c r="B6046" s="44" t="s">
        <v>2369</v>
      </c>
      <c r="C6046" s="31" t="s">
        <v>57</v>
      </c>
      <c r="D6046" s="14" t="s">
        <v>2270</v>
      </c>
      <c r="E6046" s="14" t="s">
        <v>2370</v>
      </c>
      <c r="F6046" s="14" t="s">
        <v>1401</v>
      </c>
      <c r="G6046" s="14" t="s">
        <v>16</v>
      </c>
      <c r="H6046" s="15">
        <v>958811877</v>
      </c>
      <c r="I6046" s="15">
        <v>608597056.66000009</v>
      </c>
      <c r="J6046" s="16">
        <f>IFERROR((I6046/H6046),0)</f>
        <v>0.63474084047041912</v>
      </c>
      <c r="K6046" s="15">
        <v>708509727.87999988</v>
      </c>
      <c r="L6046" s="15">
        <v>608597056.66000009</v>
      </c>
      <c r="M6046" s="17">
        <f>L6046/K6046</f>
        <v>0.85898193449092353</v>
      </c>
    </row>
    <row r="6047" spans="1:13" s="14" customFormat="1" ht="30" outlineLevel="2" x14ac:dyDescent="0.25">
      <c r="A6047" s="34"/>
      <c r="B6047" s="44" t="s">
        <v>2369</v>
      </c>
      <c r="C6047" s="31" t="s">
        <v>57</v>
      </c>
      <c r="D6047" s="14" t="s">
        <v>2270</v>
      </c>
      <c r="E6047" s="14" t="s">
        <v>2370</v>
      </c>
      <c r="F6047" s="14" t="s">
        <v>1401</v>
      </c>
      <c r="G6047" s="14" t="s">
        <v>6109</v>
      </c>
      <c r="H6047" s="20">
        <v>830341341</v>
      </c>
      <c r="I6047" s="20">
        <v>830341341</v>
      </c>
      <c r="J6047" s="21">
        <f>IFERROR((I6047/H6047),0)</f>
        <v>1</v>
      </c>
      <c r="K6047" s="20"/>
      <c r="L6047" s="20"/>
      <c r="M6047" s="21"/>
    </row>
    <row r="6048" spans="1:13" s="14" customFormat="1" ht="30" outlineLevel="2" x14ac:dyDescent="0.25">
      <c r="A6048" s="34"/>
      <c r="B6048" s="44" t="s">
        <v>2369</v>
      </c>
      <c r="C6048" s="31" t="s">
        <v>57</v>
      </c>
      <c r="D6048" s="14" t="s">
        <v>2270</v>
      </c>
      <c r="E6048" s="14" t="s">
        <v>2370</v>
      </c>
      <c r="F6048" s="14" t="s">
        <v>1401</v>
      </c>
      <c r="G6048" s="14" t="s">
        <v>6481</v>
      </c>
      <c r="H6048" s="20">
        <v>5930</v>
      </c>
      <c r="I6048" s="20">
        <v>5930</v>
      </c>
      <c r="J6048" s="21">
        <f>IFERROR((I6048/H6048),0)</f>
        <v>1</v>
      </c>
      <c r="K6048" s="20"/>
      <c r="L6048" s="20"/>
      <c r="M6048" s="21"/>
    </row>
    <row r="6049" spans="1:13" s="14" customFormat="1" ht="30" outlineLevel="2" x14ac:dyDescent="0.25">
      <c r="A6049" s="34"/>
      <c r="B6049" s="44" t="s">
        <v>2369</v>
      </c>
      <c r="C6049" s="31" t="s">
        <v>57</v>
      </c>
      <c r="D6049" s="14" t="s">
        <v>2270</v>
      </c>
      <c r="E6049" s="14" t="s">
        <v>2370</v>
      </c>
      <c r="F6049" s="14" t="s">
        <v>1401</v>
      </c>
      <c r="G6049" s="14" t="s">
        <v>6484</v>
      </c>
      <c r="H6049" s="20">
        <v>23991569</v>
      </c>
      <c r="I6049" s="20">
        <v>23991569</v>
      </c>
      <c r="J6049" s="21">
        <f>IFERROR((I6049/H6049),0)</f>
        <v>1</v>
      </c>
      <c r="K6049" s="20"/>
      <c r="L6049" s="20"/>
      <c r="M6049" s="21"/>
    </row>
    <row r="6050" spans="1:13" s="14" customFormat="1" ht="30" outlineLevel="2" x14ac:dyDescent="0.25">
      <c r="A6050" s="34"/>
      <c r="B6050" s="44" t="s">
        <v>2369</v>
      </c>
      <c r="C6050" s="31" t="s">
        <v>57</v>
      </c>
      <c r="D6050" s="14" t="s">
        <v>2270</v>
      </c>
      <c r="E6050" s="14" t="s">
        <v>2370</v>
      </c>
      <c r="F6050" s="14" t="s">
        <v>1401</v>
      </c>
      <c r="G6050" s="14" t="s">
        <v>6492</v>
      </c>
      <c r="H6050" s="20">
        <v>145864154</v>
      </c>
      <c r="I6050" s="20">
        <v>145864154</v>
      </c>
      <c r="J6050" s="21">
        <f>IFERROR((I6050/H6050),0)</f>
        <v>1</v>
      </c>
      <c r="K6050" s="20"/>
      <c r="L6050" s="20"/>
      <c r="M6050" s="22"/>
    </row>
    <row r="6051" spans="1:13" s="14" customFormat="1" ht="30" outlineLevel="2" x14ac:dyDescent="0.25">
      <c r="A6051" s="34"/>
      <c r="B6051" s="44" t="s">
        <v>2369</v>
      </c>
      <c r="C6051" s="31" t="s">
        <v>57</v>
      </c>
      <c r="D6051" s="14" t="s">
        <v>2270</v>
      </c>
      <c r="E6051" s="14" t="s">
        <v>2370</v>
      </c>
      <c r="F6051" s="14" t="s">
        <v>1401</v>
      </c>
      <c r="G6051" s="14" t="s">
        <v>6493</v>
      </c>
      <c r="H6051" s="20">
        <v>-191762375</v>
      </c>
      <c r="I6051" s="20"/>
      <c r="J6051" s="21">
        <f>IFERROR((I6051/H6051),0)</f>
        <v>0</v>
      </c>
      <c r="K6051" s="20"/>
      <c r="L6051" s="20"/>
      <c r="M6051" s="21"/>
    </row>
    <row r="6052" spans="1:13" s="14" customFormat="1" ht="45" outlineLevel="1" x14ac:dyDescent="0.25">
      <c r="A6052" s="34"/>
      <c r="B6052" s="46" t="s">
        <v>7446</v>
      </c>
      <c r="C6052" s="40" t="str">
        <f>C6051</f>
        <v>ASIGNACIÓN PARA LA INVERSIÓN LOCAL SEGÚN NBI Y CUARTA, QUINTA, Y SEXTA CATEGORÍA</v>
      </c>
      <c r="D6052" s="39" t="str">
        <f>D6051</f>
        <v xml:space="preserve">BOYACÁ                                            </v>
      </c>
      <c r="E6052" s="39" t="str">
        <f>E6051</f>
        <v>15690</v>
      </c>
      <c r="F6052" s="39" t="str">
        <f>F6051</f>
        <v xml:space="preserve">SANTA MARÍA                                       </v>
      </c>
      <c r="G6052" s="39" t="s">
        <v>10656</v>
      </c>
      <c r="H6052" s="20">
        <f>SUBTOTAL(9,H6046:H6051)</f>
        <v>1767252496</v>
      </c>
      <c r="I6052" s="20">
        <f>SUBTOTAL(9,I6046:I6051)</f>
        <v>1608800050.6600001</v>
      </c>
      <c r="J6052" s="42">
        <f>+I6052/H6052</f>
        <v>0.910339668101394</v>
      </c>
      <c r="K6052" s="20">
        <f>SUBTOTAL(9,K6046:K6051)</f>
        <v>708509727.87999988</v>
      </c>
      <c r="L6052" s="20">
        <f>SUBTOTAL(9,L6046:L6051)</f>
        <v>608597056.66000009</v>
      </c>
      <c r="M6052" s="7">
        <f>IFERROR((L6052/K6052),"N.A")</f>
        <v>0.85898193449092353</v>
      </c>
    </row>
    <row r="6053" spans="1:13" s="14" customFormat="1" ht="30" outlineLevel="2" x14ac:dyDescent="0.25">
      <c r="A6053" s="34"/>
      <c r="B6053" s="44" t="s">
        <v>2371</v>
      </c>
      <c r="C6053" s="31" t="s">
        <v>57</v>
      </c>
      <c r="D6053" s="14" t="s">
        <v>2270</v>
      </c>
      <c r="E6053" s="14" t="s">
        <v>2372</v>
      </c>
      <c r="F6053" s="14" t="s">
        <v>2373</v>
      </c>
      <c r="G6053" s="14" t="s">
        <v>16</v>
      </c>
      <c r="H6053" s="15">
        <v>1615940172</v>
      </c>
      <c r="I6053" s="15">
        <v>1025703222.9400001</v>
      </c>
      <c r="J6053" s="16">
        <f>IFERROR((I6053/H6053),0)</f>
        <v>0.6347408404795819</v>
      </c>
      <c r="K6053" s="15">
        <v>1194091728.29</v>
      </c>
      <c r="L6053" s="15">
        <v>1025703222.9400001</v>
      </c>
      <c r="M6053" s="17">
        <f>L6053/K6053</f>
        <v>0.85898193467000994</v>
      </c>
    </row>
    <row r="6054" spans="1:13" s="14" customFormat="1" ht="30" outlineLevel="2" x14ac:dyDescent="0.25">
      <c r="A6054" s="34"/>
      <c r="B6054" s="44" t="s">
        <v>2371</v>
      </c>
      <c r="C6054" s="31" t="s">
        <v>57</v>
      </c>
      <c r="D6054" s="14" t="s">
        <v>2270</v>
      </c>
      <c r="E6054" s="14" t="s">
        <v>2372</v>
      </c>
      <c r="F6054" s="14" t="s">
        <v>2373</v>
      </c>
      <c r="G6054" s="14" t="s">
        <v>6109</v>
      </c>
      <c r="H6054" s="20">
        <v>822595452</v>
      </c>
      <c r="I6054" s="20">
        <v>822595452</v>
      </c>
      <c r="J6054" s="21">
        <f>IFERROR((I6054/H6054),0)</f>
        <v>1</v>
      </c>
      <c r="K6054" s="20"/>
      <c r="L6054" s="20"/>
      <c r="M6054" s="21"/>
    </row>
    <row r="6055" spans="1:13" s="14" customFormat="1" ht="30" outlineLevel="2" x14ac:dyDescent="0.25">
      <c r="A6055" s="34"/>
      <c r="B6055" s="44" t="s">
        <v>2371</v>
      </c>
      <c r="C6055" s="31" t="s">
        <v>57</v>
      </c>
      <c r="D6055" s="14" t="s">
        <v>2270</v>
      </c>
      <c r="E6055" s="14" t="s">
        <v>2372</v>
      </c>
      <c r="F6055" s="14" t="s">
        <v>2373</v>
      </c>
      <c r="G6055" s="14" t="s">
        <v>6481</v>
      </c>
      <c r="H6055" s="20">
        <v>9994</v>
      </c>
      <c r="I6055" s="20">
        <v>9994</v>
      </c>
      <c r="J6055" s="21">
        <f>IFERROR((I6055/H6055),0)</f>
        <v>1</v>
      </c>
      <c r="K6055" s="20"/>
      <c r="L6055" s="20"/>
      <c r="M6055" s="21"/>
    </row>
    <row r="6056" spans="1:13" s="14" customFormat="1" ht="30" outlineLevel="2" x14ac:dyDescent="0.25">
      <c r="A6056" s="34"/>
      <c r="B6056" s="44" t="s">
        <v>2371</v>
      </c>
      <c r="C6056" s="31" t="s">
        <v>57</v>
      </c>
      <c r="D6056" s="14" t="s">
        <v>2270</v>
      </c>
      <c r="E6056" s="14" t="s">
        <v>2372</v>
      </c>
      <c r="F6056" s="14" t="s">
        <v>2373</v>
      </c>
      <c r="G6056" s="14" t="s">
        <v>6484</v>
      </c>
      <c r="H6056" s="20">
        <v>40434356</v>
      </c>
      <c r="I6056" s="20">
        <v>40434356</v>
      </c>
      <c r="J6056" s="21">
        <f>IFERROR((I6056/H6056),0)</f>
        <v>1</v>
      </c>
      <c r="K6056" s="20"/>
      <c r="L6056" s="20"/>
      <c r="M6056" s="21"/>
    </row>
    <row r="6057" spans="1:13" s="14" customFormat="1" ht="30" outlineLevel="2" x14ac:dyDescent="0.25">
      <c r="A6057" s="34"/>
      <c r="B6057" s="44" t="s">
        <v>2371</v>
      </c>
      <c r="C6057" s="31" t="s">
        <v>57</v>
      </c>
      <c r="D6057" s="14" t="s">
        <v>2270</v>
      </c>
      <c r="E6057" s="14" t="s">
        <v>2372</v>
      </c>
      <c r="F6057" s="14" t="s">
        <v>2373</v>
      </c>
      <c r="G6057" s="14" t="s">
        <v>6492</v>
      </c>
      <c r="H6057" s="20">
        <v>245833152</v>
      </c>
      <c r="I6057" s="20">
        <v>245833152</v>
      </c>
      <c r="J6057" s="21">
        <f>IFERROR((I6057/H6057),0)</f>
        <v>1</v>
      </c>
      <c r="K6057" s="20"/>
      <c r="L6057" s="20"/>
      <c r="M6057" s="22"/>
    </row>
    <row r="6058" spans="1:13" s="14" customFormat="1" ht="30" outlineLevel="2" x14ac:dyDescent="0.25">
      <c r="A6058" s="34"/>
      <c r="B6058" s="44" t="s">
        <v>2371</v>
      </c>
      <c r="C6058" s="31" t="s">
        <v>57</v>
      </c>
      <c r="D6058" s="14" t="s">
        <v>2270</v>
      </c>
      <c r="E6058" s="14" t="s">
        <v>2372</v>
      </c>
      <c r="F6058" s="14" t="s">
        <v>2373</v>
      </c>
      <c r="G6058" s="14" t="s">
        <v>6493</v>
      </c>
      <c r="H6058" s="20">
        <v>-323188034</v>
      </c>
      <c r="I6058" s="20"/>
      <c r="J6058" s="21">
        <f>IFERROR((I6058/H6058),0)</f>
        <v>0</v>
      </c>
      <c r="K6058" s="20"/>
      <c r="L6058" s="20"/>
      <c r="M6058" s="21"/>
    </row>
    <row r="6059" spans="1:13" s="14" customFormat="1" ht="45" outlineLevel="1" x14ac:dyDescent="0.25">
      <c r="A6059" s="34"/>
      <c r="B6059" s="46" t="s">
        <v>7447</v>
      </c>
      <c r="C6059" s="40" t="str">
        <f>C6058</f>
        <v>ASIGNACIÓN PARA LA INVERSIÓN LOCAL SEGÚN NBI Y CUARTA, QUINTA, Y SEXTA CATEGORÍA</v>
      </c>
      <c r="D6059" s="39" t="str">
        <f>D6058</f>
        <v xml:space="preserve">BOYACÁ                                            </v>
      </c>
      <c r="E6059" s="39" t="str">
        <f>E6058</f>
        <v>15686</v>
      </c>
      <c r="F6059" s="39" t="str">
        <f>F6058</f>
        <v xml:space="preserve">SANTANA                                           </v>
      </c>
      <c r="G6059" s="39" t="s">
        <v>10656</v>
      </c>
      <c r="H6059" s="20">
        <f>SUBTOTAL(9,H6053:H6058)</f>
        <v>2401625092</v>
      </c>
      <c r="I6059" s="20">
        <f>SUBTOTAL(9,I6053:I6058)</f>
        <v>2134576176.9400001</v>
      </c>
      <c r="J6059" s="42">
        <f>+I6059/H6059</f>
        <v>0.88880491132876627</v>
      </c>
      <c r="K6059" s="20">
        <f>SUBTOTAL(9,K6053:K6058)</f>
        <v>1194091728.29</v>
      </c>
      <c r="L6059" s="20">
        <f>SUBTOTAL(9,L6053:L6058)</f>
        <v>1025703222.9400001</v>
      </c>
      <c r="M6059" s="7">
        <f>IFERROR((L6059/K6059),"N.A")</f>
        <v>0.85898193467000994</v>
      </c>
    </row>
    <row r="6060" spans="1:13" s="14" customFormat="1" ht="30" outlineLevel="2" x14ac:dyDescent="0.25">
      <c r="A6060" s="34"/>
      <c r="B6060" s="44" t="s">
        <v>2374</v>
      </c>
      <c r="C6060" s="31" t="s">
        <v>57</v>
      </c>
      <c r="D6060" s="14" t="s">
        <v>2270</v>
      </c>
      <c r="E6060" s="14" t="s">
        <v>2375</v>
      </c>
      <c r="F6060" s="14" t="s">
        <v>2376</v>
      </c>
      <c r="G6060" s="14" t="s">
        <v>16</v>
      </c>
      <c r="H6060" s="15">
        <v>1924276696</v>
      </c>
      <c r="I6060" s="15">
        <v>1221417007.3000002</v>
      </c>
      <c r="J6060" s="16">
        <f>IFERROR((I6060/H6060),0)</f>
        <v>0.63474084046175039</v>
      </c>
      <c r="K6060" s="15">
        <v>1421935616.9200001</v>
      </c>
      <c r="L6060" s="15">
        <v>1221417007.3000002</v>
      </c>
      <c r="M6060" s="17">
        <f>L6060/K6060</f>
        <v>0.85898193474164775</v>
      </c>
    </row>
    <row r="6061" spans="1:13" s="14" customFormat="1" ht="30" outlineLevel="2" x14ac:dyDescent="0.25">
      <c r="A6061" s="34"/>
      <c r="B6061" s="44" t="s">
        <v>2374</v>
      </c>
      <c r="C6061" s="31" t="s">
        <v>57</v>
      </c>
      <c r="D6061" s="14" t="s">
        <v>2270</v>
      </c>
      <c r="E6061" s="14" t="s">
        <v>2375</v>
      </c>
      <c r="F6061" s="14" t="s">
        <v>2376</v>
      </c>
      <c r="G6061" s="14" t="s">
        <v>6109</v>
      </c>
      <c r="H6061" s="20">
        <v>1439934214</v>
      </c>
      <c r="I6061" s="20">
        <v>1439934214</v>
      </c>
      <c r="J6061" s="21">
        <f>IFERROR((I6061/H6061),0)</f>
        <v>1</v>
      </c>
      <c r="K6061" s="20"/>
      <c r="L6061" s="20"/>
      <c r="M6061" s="21"/>
    </row>
    <row r="6062" spans="1:13" s="14" customFormat="1" ht="30" outlineLevel="2" x14ac:dyDescent="0.25">
      <c r="A6062" s="34"/>
      <c r="B6062" s="44" t="s">
        <v>2374</v>
      </c>
      <c r="C6062" s="31" t="s">
        <v>57</v>
      </c>
      <c r="D6062" s="14" t="s">
        <v>2270</v>
      </c>
      <c r="E6062" s="14" t="s">
        <v>2375</v>
      </c>
      <c r="F6062" s="14" t="s">
        <v>2376</v>
      </c>
      <c r="G6062" s="14" t="s">
        <v>6481</v>
      </c>
      <c r="H6062" s="20">
        <v>11901</v>
      </c>
      <c r="I6062" s="20">
        <v>11901</v>
      </c>
      <c r="J6062" s="21">
        <f>IFERROR((I6062/H6062),0)</f>
        <v>1</v>
      </c>
      <c r="K6062" s="20"/>
      <c r="L6062" s="20"/>
      <c r="M6062" s="21"/>
    </row>
    <row r="6063" spans="1:13" s="14" customFormat="1" ht="30" outlineLevel="2" x14ac:dyDescent="0.25">
      <c r="A6063" s="34"/>
      <c r="B6063" s="44" t="s">
        <v>2374</v>
      </c>
      <c r="C6063" s="31" t="s">
        <v>57</v>
      </c>
      <c r="D6063" s="14" t="s">
        <v>2270</v>
      </c>
      <c r="E6063" s="14" t="s">
        <v>2375</v>
      </c>
      <c r="F6063" s="14" t="s">
        <v>2376</v>
      </c>
      <c r="G6063" s="14" t="s">
        <v>6484</v>
      </c>
      <c r="H6063" s="20">
        <v>48149610</v>
      </c>
      <c r="I6063" s="20">
        <v>48149610</v>
      </c>
      <c r="J6063" s="21">
        <f>IFERROR((I6063/H6063),0)</f>
        <v>1</v>
      </c>
      <c r="K6063" s="20"/>
      <c r="L6063" s="20"/>
      <c r="M6063" s="21"/>
    </row>
    <row r="6064" spans="1:13" s="14" customFormat="1" ht="30" outlineLevel="2" x14ac:dyDescent="0.25">
      <c r="A6064" s="34"/>
      <c r="B6064" s="44" t="s">
        <v>2374</v>
      </c>
      <c r="C6064" s="31" t="s">
        <v>57</v>
      </c>
      <c r="D6064" s="14" t="s">
        <v>2270</v>
      </c>
      <c r="E6064" s="14" t="s">
        <v>2375</v>
      </c>
      <c r="F6064" s="14" t="s">
        <v>2376</v>
      </c>
      <c r="G6064" s="14" t="s">
        <v>6491</v>
      </c>
      <c r="H6064" s="20">
        <v>37458</v>
      </c>
      <c r="I6064" s="20">
        <v>37458</v>
      </c>
      <c r="J6064" s="21">
        <f>IFERROR((I6064/H6064),0)</f>
        <v>1</v>
      </c>
      <c r="K6064" s="20"/>
      <c r="L6064" s="20"/>
      <c r="M6064" s="21"/>
    </row>
    <row r="6065" spans="1:13" s="14" customFormat="1" ht="30" outlineLevel="2" x14ac:dyDescent="0.25">
      <c r="A6065" s="34"/>
      <c r="B6065" s="44" t="s">
        <v>2374</v>
      </c>
      <c r="C6065" s="31" t="s">
        <v>57</v>
      </c>
      <c r="D6065" s="14" t="s">
        <v>2270</v>
      </c>
      <c r="E6065" s="14" t="s">
        <v>2375</v>
      </c>
      <c r="F6065" s="14" t="s">
        <v>2376</v>
      </c>
      <c r="G6065" s="14" t="s">
        <v>6492</v>
      </c>
      <c r="H6065" s="20">
        <v>292740420</v>
      </c>
      <c r="I6065" s="20">
        <v>292740420</v>
      </c>
      <c r="J6065" s="21">
        <f>IFERROR((I6065/H6065),0)</f>
        <v>1</v>
      </c>
      <c r="K6065" s="20"/>
      <c r="L6065" s="20"/>
      <c r="M6065" s="22"/>
    </row>
    <row r="6066" spans="1:13" s="14" customFormat="1" ht="30" outlineLevel="2" x14ac:dyDescent="0.25">
      <c r="A6066" s="34"/>
      <c r="B6066" s="44" t="s">
        <v>2374</v>
      </c>
      <c r="C6066" s="31" t="s">
        <v>57</v>
      </c>
      <c r="D6066" s="14" t="s">
        <v>2270</v>
      </c>
      <c r="E6066" s="14" t="s">
        <v>2375</v>
      </c>
      <c r="F6066" s="14" t="s">
        <v>2376</v>
      </c>
      <c r="G6066" s="14" t="s">
        <v>6493</v>
      </c>
      <c r="H6066" s="20">
        <v>-384855339</v>
      </c>
      <c r="I6066" s="20"/>
      <c r="J6066" s="21">
        <f>IFERROR((I6066/H6066),0)</f>
        <v>0</v>
      </c>
      <c r="K6066" s="20"/>
      <c r="L6066" s="20"/>
      <c r="M6066" s="21"/>
    </row>
    <row r="6067" spans="1:13" s="14" customFormat="1" ht="45" outlineLevel="1" x14ac:dyDescent="0.25">
      <c r="A6067" s="34"/>
      <c r="B6067" s="46" t="s">
        <v>7448</v>
      </c>
      <c r="C6067" s="40" t="str">
        <f>C6066</f>
        <v>ASIGNACIÓN PARA LA INVERSIÓN LOCAL SEGÚN NBI Y CUARTA, QUINTA, Y SEXTA CATEGORÍA</v>
      </c>
      <c r="D6067" s="39" t="str">
        <f>D6066</f>
        <v xml:space="preserve">BOYACÁ                                            </v>
      </c>
      <c r="E6067" s="39" t="str">
        <f>E6066</f>
        <v>15681</v>
      </c>
      <c r="F6067" s="39" t="str">
        <f>F6066</f>
        <v xml:space="preserve">SAN PABLO DE BORBUR                               </v>
      </c>
      <c r="G6067" s="39" t="s">
        <v>10656</v>
      </c>
      <c r="H6067" s="20">
        <f>SUBTOTAL(9,H6060:H6066)</f>
        <v>3320294960</v>
      </c>
      <c r="I6067" s="20">
        <f>SUBTOTAL(9,I6060:I6066)</f>
        <v>3002290610.3000002</v>
      </c>
      <c r="J6067" s="42">
        <f>+I6067/H6067</f>
        <v>0.9042240663763198</v>
      </c>
      <c r="K6067" s="20">
        <f>SUBTOTAL(9,K6060:K6066)</f>
        <v>1421935616.9200001</v>
      </c>
      <c r="L6067" s="20">
        <f>SUBTOTAL(9,L6060:L6066)</f>
        <v>1221417007.3000002</v>
      </c>
      <c r="M6067" s="7">
        <f>IFERROR((L6067/K6067),"N.A")</f>
        <v>0.85898193474164775</v>
      </c>
    </row>
    <row r="6068" spans="1:13" s="14" customFormat="1" ht="30" outlineLevel="2" x14ac:dyDescent="0.25">
      <c r="A6068" s="34"/>
      <c r="B6068" s="44" t="s">
        <v>2377</v>
      </c>
      <c r="C6068" s="31" t="s">
        <v>57</v>
      </c>
      <c r="D6068" s="14" t="s">
        <v>2270</v>
      </c>
      <c r="E6068" s="14" t="s">
        <v>2378</v>
      </c>
      <c r="F6068" s="14" t="s">
        <v>2379</v>
      </c>
      <c r="G6068" s="14" t="s">
        <v>16</v>
      </c>
      <c r="H6068" s="15">
        <v>800874652</v>
      </c>
      <c r="I6068" s="15">
        <v>508347849.73000008</v>
      </c>
      <c r="J6068" s="16">
        <f>IFERROR((I6068/H6068),0)</f>
        <v>0.63474084048049018</v>
      </c>
      <c r="K6068" s="15">
        <v>591802724.96999991</v>
      </c>
      <c r="L6068" s="15">
        <v>508347849.73000008</v>
      </c>
      <c r="M6068" s="17">
        <f>L6068/K6068</f>
        <v>0.85898193482594998</v>
      </c>
    </row>
    <row r="6069" spans="1:13" s="14" customFormat="1" ht="30" outlineLevel="2" x14ac:dyDescent="0.25">
      <c r="A6069" s="34"/>
      <c r="B6069" s="44" t="s">
        <v>2377</v>
      </c>
      <c r="C6069" s="31" t="s">
        <v>57</v>
      </c>
      <c r="D6069" s="14" t="s">
        <v>2270</v>
      </c>
      <c r="E6069" s="14" t="s">
        <v>2378</v>
      </c>
      <c r="F6069" s="14" t="s">
        <v>2379</v>
      </c>
      <c r="G6069" s="14" t="s">
        <v>6109</v>
      </c>
      <c r="H6069" s="20">
        <v>1109563559</v>
      </c>
      <c r="I6069" s="20">
        <v>1109563559</v>
      </c>
      <c r="J6069" s="21">
        <f>IFERROR((I6069/H6069),0)</f>
        <v>1</v>
      </c>
      <c r="K6069" s="20"/>
      <c r="L6069" s="20"/>
      <c r="M6069" s="21"/>
    </row>
    <row r="6070" spans="1:13" s="14" customFormat="1" ht="30" outlineLevel="2" x14ac:dyDescent="0.25">
      <c r="A6070" s="34"/>
      <c r="B6070" s="44" t="s">
        <v>2377</v>
      </c>
      <c r="C6070" s="31" t="s">
        <v>57</v>
      </c>
      <c r="D6070" s="14" t="s">
        <v>2270</v>
      </c>
      <c r="E6070" s="14" t="s">
        <v>2378</v>
      </c>
      <c r="F6070" s="14" t="s">
        <v>2379</v>
      </c>
      <c r="G6070" s="14" t="s">
        <v>6481</v>
      </c>
      <c r="H6070" s="20">
        <v>4953</v>
      </c>
      <c r="I6070" s="20">
        <v>4953</v>
      </c>
      <c r="J6070" s="21">
        <f>IFERROR((I6070/H6070),0)</f>
        <v>1</v>
      </c>
      <c r="K6070" s="20"/>
      <c r="L6070" s="20"/>
      <c r="M6070" s="21"/>
    </row>
    <row r="6071" spans="1:13" s="14" customFormat="1" ht="30" outlineLevel="2" x14ac:dyDescent="0.25">
      <c r="A6071" s="34"/>
      <c r="B6071" s="44" t="s">
        <v>2377</v>
      </c>
      <c r="C6071" s="31" t="s">
        <v>57</v>
      </c>
      <c r="D6071" s="14" t="s">
        <v>2270</v>
      </c>
      <c r="E6071" s="14" t="s">
        <v>2378</v>
      </c>
      <c r="F6071" s="14" t="s">
        <v>2379</v>
      </c>
      <c r="G6071" s="14" t="s">
        <v>6484</v>
      </c>
      <c r="H6071" s="20">
        <v>20039635</v>
      </c>
      <c r="I6071" s="20">
        <v>20039635</v>
      </c>
      <c r="J6071" s="21">
        <f>IFERROR((I6071/H6071),0)</f>
        <v>1</v>
      </c>
      <c r="K6071" s="20"/>
      <c r="L6071" s="20"/>
      <c r="M6071" s="21"/>
    </row>
    <row r="6072" spans="1:13" s="14" customFormat="1" ht="30" outlineLevel="2" x14ac:dyDescent="0.25">
      <c r="A6072" s="34"/>
      <c r="B6072" s="44" t="s">
        <v>2377</v>
      </c>
      <c r="C6072" s="31" t="s">
        <v>57</v>
      </c>
      <c r="D6072" s="14" t="s">
        <v>2270</v>
      </c>
      <c r="E6072" s="14" t="s">
        <v>2378</v>
      </c>
      <c r="F6072" s="14" t="s">
        <v>2379</v>
      </c>
      <c r="G6072" s="14" t="s">
        <v>6491</v>
      </c>
      <c r="H6072" s="20">
        <v>152804480</v>
      </c>
      <c r="I6072" s="20">
        <v>152804480</v>
      </c>
      <c r="J6072" s="21">
        <f>IFERROR((I6072/H6072),0)</f>
        <v>1</v>
      </c>
      <c r="K6072" s="20"/>
      <c r="L6072" s="20"/>
      <c r="M6072" s="21"/>
    </row>
    <row r="6073" spans="1:13" s="14" customFormat="1" ht="30" outlineLevel="2" x14ac:dyDescent="0.25">
      <c r="A6073" s="34"/>
      <c r="B6073" s="44" t="s">
        <v>2377</v>
      </c>
      <c r="C6073" s="31" t="s">
        <v>57</v>
      </c>
      <c r="D6073" s="14" t="s">
        <v>2270</v>
      </c>
      <c r="E6073" s="14" t="s">
        <v>2378</v>
      </c>
      <c r="F6073" s="14" t="s">
        <v>2379</v>
      </c>
      <c r="G6073" s="14" t="s">
        <v>6492</v>
      </c>
      <c r="H6073" s="20">
        <v>121837147</v>
      </c>
      <c r="I6073" s="20">
        <v>121837147</v>
      </c>
      <c r="J6073" s="21">
        <f>IFERROR((I6073/H6073),0)</f>
        <v>1</v>
      </c>
      <c r="K6073" s="20"/>
      <c r="L6073" s="20"/>
      <c r="M6073" s="22"/>
    </row>
    <row r="6074" spans="1:13" s="14" customFormat="1" ht="30" outlineLevel="2" x14ac:dyDescent="0.25">
      <c r="A6074" s="34"/>
      <c r="B6074" s="44" t="s">
        <v>2377</v>
      </c>
      <c r="C6074" s="31" t="s">
        <v>57</v>
      </c>
      <c r="D6074" s="14" t="s">
        <v>2270</v>
      </c>
      <c r="E6074" s="14" t="s">
        <v>2378</v>
      </c>
      <c r="F6074" s="14" t="s">
        <v>2379</v>
      </c>
      <c r="G6074" s="14" t="s">
        <v>6493</v>
      </c>
      <c r="H6074" s="20">
        <v>-160174930</v>
      </c>
      <c r="I6074" s="20"/>
      <c r="J6074" s="21">
        <f>IFERROR((I6074/H6074),0)</f>
        <v>0</v>
      </c>
      <c r="K6074" s="20"/>
      <c r="L6074" s="20"/>
      <c r="M6074" s="21"/>
    </row>
    <row r="6075" spans="1:13" s="14" customFormat="1" ht="45" outlineLevel="1" x14ac:dyDescent="0.25">
      <c r="A6075" s="34"/>
      <c r="B6075" s="46" t="s">
        <v>7449</v>
      </c>
      <c r="C6075" s="40" t="str">
        <f>C6074</f>
        <v>ASIGNACIÓN PARA LA INVERSIÓN LOCAL SEGÚN NBI Y CUARTA, QUINTA, Y SEXTA CATEGORÍA</v>
      </c>
      <c r="D6075" s="39" t="str">
        <f>D6074</f>
        <v xml:space="preserve">BOYACÁ                                            </v>
      </c>
      <c r="E6075" s="39" t="str">
        <f>E6074</f>
        <v>15676</v>
      </c>
      <c r="F6075" s="39" t="str">
        <f>F6074</f>
        <v xml:space="preserve">SAN MIGUEL DE SEMA                                </v>
      </c>
      <c r="G6075" s="39" t="s">
        <v>10656</v>
      </c>
      <c r="H6075" s="20">
        <f>SUBTOTAL(9,H6068:H6074)</f>
        <v>2044949496</v>
      </c>
      <c r="I6075" s="20">
        <f>SUBTOTAL(9,I6068:I6074)</f>
        <v>1912597623.73</v>
      </c>
      <c r="J6075" s="42">
        <f>+I6075/H6075</f>
        <v>0.93527865967893808</v>
      </c>
      <c r="K6075" s="20">
        <f>SUBTOTAL(9,K6068:K6074)</f>
        <v>591802724.96999991</v>
      </c>
      <c r="L6075" s="20">
        <f>SUBTOTAL(9,L6068:L6074)</f>
        <v>508347849.73000008</v>
      </c>
      <c r="M6075" s="7">
        <f>IFERROR((L6075/K6075),"N.A")</f>
        <v>0.85898193482594998</v>
      </c>
    </row>
    <row r="6076" spans="1:13" s="14" customFormat="1" ht="30" outlineLevel="2" x14ac:dyDescent="0.25">
      <c r="A6076" s="34"/>
      <c r="B6076" s="44" t="s">
        <v>2380</v>
      </c>
      <c r="C6076" s="31" t="s">
        <v>57</v>
      </c>
      <c r="D6076" s="14" t="s">
        <v>2270</v>
      </c>
      <c r="E6076" s="14" t="s">
        <v>2381</v>
      </c>
      <c r="F6076" s="14" t="s">
        <v>2382</v>
      </c>
      <c r="G6076" s="14" t="s">
        <v>16</v>
      </c>
      <c r="H6076" s="15">
        <v>1380861669</v>
      </c>
      <c r="I6076" s="15">
        <v>876489296.33000004</v>
      </c>
      <c r="J6076" s="16">
        <f>IFERROR((I6076/H6076),0)</f>
        <v>0.63474084045271595</v>
      </c>
      <c r="K6076" s="15">
        <v>1020381524.71</v>
      </c>
      <c r="L6076" s="15">
        <v>876489296.33000004</v>
      </c>
      <c r="M6076" s="17">
        <f>L6076/K6076</f>
        <v>0.85898193480042162</v>
      </c>
    </row>
    <row r="6077" spans="1:13" s="14" customFormat="1" ht="30" outlineLevel="2" x14ac:dyDescent="0.25">
      <c r="A6077" s="34"/>
      <c r="B6077" s="44" t="s">
        <v>2380</v>
      </c>
      <c r="C6077" s="31" t="s">
        <v>57</v>
      </c>
      <c r="D6077" s="14" t="s">
        <v>2270</v>
      </c>
      <c r="E6077" s="14" t="s">
        <v>2381</v>
      </c>
      <c r="F6077" s="14" t="s">
        <v>2382</v>
      </c>
      <c r="G6077" s="14" t="s">
        <v>6109</v>
      </c>
      <c r="H6077" s="20">
        <v>1140496456</v>
      </c>
      <c r="I6077" s="20">
        <v>1140496456</v>
      </c>
      <c r="J6077" s="21">
        <f>IFERROR((I6077/H6077),0)</f>
        <v>1</v>
      </c>
      <c r="K6077" s="20"/>
      <c r="L6077" s="20"/>
      <c r="M6077" s="21"/>
    </row>
    <row r="6078" spans="1:13" s="14" customFormat="1" ht="30" outlineLevel="2" x14ac:dyDescent="0.25">
      <c r="A6078" s="34"/>
      <c r="B6078" s="44" t="s">
        <v>2380</v>
      </c>
      <c r="C6078" s="31" t="s">
        <v>57</v>
      </c>
      <c r="D6078" s="14" t="s">
        <v>2270</v>
      </c>
      <c r="E6078" s="14" t="s">
        <v>2381</v>
      </c>
      <c r="F6078" s="14" t="s">
        <v>2382</v>
      </c>
      <c r="G6078" s="14" t="s">
        <v>6481</v>
      </c>
      <c r="H6078" s="20">
        <v>8540</v>
      </c>
      <c r="I6078" s="20">
        <v>8540</v>
      </c>
      <c r="J6078" s="21">
        <f>IFERROR((I6078/H6078),0)</f>
        <v>1</v>
      </c>
      <c r="K6078" s="20"/>
      <c r="L6078" s="20"/>
      <c r="M6078" s="21"/>
    </row>
    <row r="6079" spans="1:13" s="14" customFormat="1" ht="30" outlineLevel="2" x14ac:dyDescent="0.25">
      <c r="A6079" s="34"/>
      <c r="B6079" s="44" t="s">
        <v>2380</v>
      </c>
      <c r="C6079" s="31" t="s">
        <v>57</v>
      </c>
      <c r="D6079" s="14" t="s">
        <v>2270</v>
      </c>
      <c r="E6079" s="14" t="s">
        <v>2381</v>
      </c>
      <c r="F6079" s="14" t="s">
        <v>2382</v>
      </c>
      <c r="G6079" s="14" t="s">
        <v>6484</v>
      </c>
      <c r="H6079" s="20">
        <v>34552178</v>
      </c>
      <c r="I6079" s="20">
        <v>34552178</v>
      </c>
      <c r="J6079" s="21">
        <f>IFERROR((I6079/H6079),0)</f>
        <v>1</v>
      </c>
      <c r="K6079" s="20"/>
      <c r="L6079" s="20"/>
      <c r="M6079" s="21"/>
    </row>
    <row r="6080" spans="1:13" s="14" customFormat="1" ht="30" outlineLevel="2" x14ac:dyDescent="0.25">
      <c r="A6080" s="34"/>
      <c r="B6080" s="44" t="s">
        <v>2380</v>
      </c>
      <c r="C6080" s="31" t="s">
        <v>57</v>
      </c>
      <c r="D6080" s="14" t="s">
        <v>2270</v>
      </c>
      <c r="E6080" s="14" t="s">
        <v>2381</v>
      </c>
      <c r="F6080" s="14" t="s">
        <v>2382</v>
      </c>
      <c r="G6080" s="14" t="s">
        <v>6492</v>
      </c>
      <c r="H6080" s="20">
        <v>210070634</v>
      </c>
      <c r="I6080" s="20">
        <v>210070634</v>
      </c>
      <c r="J6080" s="21">
        <f>IFERROR((I6080/H6080),0)</f>
        <v>1</v>
      </c>
      <c r="K6080" s="20"/>
      <c r="L6080" s="20"/>
      <c r="M6080" s="22"/>
    </row>
    <row r="6081" spans="1:13" s="14" customFormat="1" ht="30" outlineLevel="2" x14ac:dyDescent="0.25">
      <c r="A6081" s="34"/>
      <c r="B6081" s="44" t="s">
        <v>2380</v>
      </c>
      <c r="C6081" s="31" t="s">
        <v>57</v>
      </c>
      <c r="D6081" s="14" t="s">
        <v>2270</v>
      </c>
      <c r="E6081" s="14" t="s">
        <v>2381</v>
      </c>
      <c r="F6081" s="14" t="s">
        <v>2382</v>
      </c>
      <c r="G6081" s="14" t="s">
        <v>6493</v>
      </c>
      <c r="H6081" s="20">
        <v>-276172334</v>
      </c>
      <c r="I6081" s="20"/>
      <c r="J6081" s="21">
        <f>IFERROR((I6081/H6081),0)</f>
        <v>0</v>
      </c>
      <c r="K6081" s="20"/>
      <c r="L6081" s="20"/>
      <c r="M6081" s="21"/>
    </row>
    <row r="6082" spans="1:13" s="14" customFormat="1" ht="45" outlineLevel="1" x14ac:dyDescent="0.25">
      <c r="A6082" s="34"/>
      <c r="B6082" s="46" t="s">
        <v>7450</v>
      </c>
      <c r="C6082" s="40" t="str">
        <f>C6081</f>
        <v>ASIGNACIÓN PARA LA INVERSIÓN LOCAL SEGÚN NBI Y CUARTA, QUINTA, Y SEXTA CATEGORÍA</v>
      </c>
      <c r="D6082" s="39" t="str">
        <f>D6081</f>
        <v xml:space="preserve">BOYACÁ                                            </v>
      </c>
      <c r="E6082" s="39" t="str">
        <f>E6081</f>
        <v>15673</v>
      </c>
      <c r="F6082" s="39" t="str">
        <f>F6081</f>
        <v xml:space="preserve">SAN MATEO                                         </v>
      </c>
      <c r="G6082" s="39" t="s">
        <v>10656</v>
      </c>
      <c r="H6082" s="20">
        <f>SUBTOTAL(9,H6076:H6081)</f>
        <v>2489817143</v>
      </c>
      <c r="I6082" s="20">
        <f>SUBTOTAL(9,I6076:I6081)</f>
        <v>2261617104.3299999</v>
      </c>
      <c r="J6082" s="42">
        <f>+I6082/H6082</f>
        <v>0.90834666742030701</v>
      </c>
      <c r="K6082" s="20">
        <f>SUBTOTAL(9,K6076:K6081)</f>
        <v>1020381524.71</v>
      </c>
      <c r="L6082" s="20">
        <f>SUBTOTAL(9,L6076:L6081)</f>
        <v>876489296.33000004</v>
      </c>
      <c r="M6082" s="7">
        <f>IFERROR((L6082/K6082),"N.A")</f>
        <v>0.85898193480042162</v>
      </c>
    </row>
    <row r="6083" spans="1:13" s="14" customFormat="1" ht="30" outlineLevel="2" x14ac:dyDescent="0.25">
      <c r="A6083" s="34"/>
      <c r="B6083" s="44" t="s">
        <v>2383</v>
      </c>
      <c r="C6083" s="31" t="s">
        <v>57</v>
      </c>
      <c r="D6083" s="14" t="s">
        <v>2270</v>
      </c>
      <c r="E6083" s="14" t="s">
        <v>2384</v>
      </c>
      <c r="F6083" s="14" t="s">
        <v>2385</v>
      </c>
      <c r="G6083" s="14" t="s">
        <v>16</v>
      </c>
      <c r="H6083" s="15">
        <v>1411745972</v>
      </c>
      <c r="I6083" s="15">
        <v>896092824.79999995</v>
      </c>
      <c r="J6083" s="16">
        <f>IFERROR((I6083/H6083),0)</f>
        <v>0.63474084047182955</v>
      </c>
      <c r="K6083" s="15">
        <v>1043203341.6399999</v>
      </c>
      <c r="L6083" s="15">
        <v>896092824.79999995</v>
      </c>
      <c r="M6083" s="17">
        <f>L6083/K6083</f>
        <v>0.85898193480790586</v>
      </c>
    </row>
    <row r="6084" spans="1:13" s="14" customFormat="1" ht="30" outlineLevel="2" x14ac:dyDescent="0.25">
      <c r="A6084" s="34"/>
      <c r="B6084" s="44" t="s">
        <v>2383</v>
      </c>
      <c r="C6084" s="31" t="s">
        <v>57</v>
      </c>
      <c r="D6084" s="14" t="s">
        <v>2270</v>
      </c>
      <c r="E6084" s="14" t="s">
        <v>2384</v>
      </c>
      <c r="F6084" s="14" t="s">
        <v>2385</v>
      </c>
      <c r="G6084" s="14" t="s">
        <v>6109</v>
      </c>
      <c r="H6084" s="20">
        <v>1945835431</v>
      </c>
      <c r="I6084" s="20">
        <v>1945835431</v>
      </c>
      <c r="J6084" s="21">
        <f>IFERROR((I6084/H6084),0)</f>
        <v>1</v>
      </c>
      <c r="K6084" s="20"/>
      <c r="L6084" s="20"/>
      <c r="M6084" s="21"/>
    </row>
    <row r="6085" spans="1:13" s="14" customFormat="1" ht="30" outlineLevel="2" x14ac:dyDescent="0.25">
      <c r="A6085" s="34"/>
      <c r="B6085" s="44" t="s">
        <v>2383</v>
      </c>
      <c r="C6085" s="31" t="s">
        <v>57</v>
      </c>
      <c r="D6085" s="14" t="s">
        <v>2270</v>
      </c>
      <c r="E6085" s="14" t="s">
        <v>2384</v>
      </c>
      <c r="F6085" s="14" t="s">
        <v>2385</v>
      </c>
      <c r="G6085" s="14" t="s">
        <v>6481</v>
      </c>
      <c r="H6085" s="20">
        <v>8731</v>
      </c>
      <c r="I6085" s="20">
        <v>8731</v>
      </c>
      <c r="J6085" s="21">
        <f>IFERROR((I6085/H6085),0)</f>
        <v>1</v>
      </c>
      <c r="K6085" s="20"/>
      <c r="L6085" s="20"/>
      <c r="M6085" s="21"/>
    </row>
    <row r="6086" spans="1:13" s="14" customFormat="1" ht="30" outlineLevel="2" x14ac:dyDescent="0.25">
      <c r="A6086" s="34"/>
      <c r="B6086" s="44" t="s">
        <v>2383</v>
      </c>
      <c r="C6086" s="31" t="s">
        <v>57</v>
      </c>
      <c r="D6086" s="14" t="s">
        <v>2270</v>
      </c>
      <c r="E6086" s="14" t="s">
        <v>2384</v>
      </c>
      <c r="F6086" s="14" t="s">
        <v>2385</v>
      </c>
      <c r="G6086" s="14" t="s">
        <v>6484</v>
      </c>
      <c r="H6086" s="20">
        <v>35324970</v>
      </c>
      <c r="I6086" s="20">
        <v>35324970</v>
      </c>
      <c r="J6086" s="21">
        <f>IFERROR((I6086/H6086),0)</f>
        <v>1</v>
      </c>
      <c r="K6086" s="20"/>
      <c r="L6086" s="20"/>
      <c r="M6086" s="21"/>
    </row>
    <row r="6087" spans="1:13" s="14" customFormat="1" ht="30" outlineLevel="2" x14ac:dyDescent="0.25">
      <c r="A6087" s="34"/>
      <c r="B6087" s="44" t="s">
        <v>2383</v>
      </c>
      <c r="C6087" s="31" t="s">
        <v>57</v>
      </c>
      <c r="D6087" s="14" t="s">
        <v>2270</v>
      </c>
      <c r="E6087" s="14" t="s">
        <v>2384</v>
      </c>
      <c r="F6087" s="14" t="s">
        <v>2385</v>
      </c>
      <c r="G6087" s="14" t="s">
        <v>6492</v>
      </c>
      <c r="H6087" s="20">
        <v>214769066</v>
      </c>
      <c r="I6087" s="20">
        <v>214769066</v>
      </c>
      <c r="J6087" s="21">
        <f>IFERROR((I6087/H6087),0)</f>
        <v>1</v>
      </c>
      <c r="K6087" s="20"/>
      <c r="L6087" s="20"/>
      <c r="M6087" s="22"/>
    </row>
    <row r="6088" spans="1:13" s="14" customFormat="1" ht="30" outlineLevel="2" x14ac:dyDescent="0.25">
      <c r="A6088" s="34"/>
      <c r="B6088" s="44" t="s">
        <v>2383</v>
      </c>
      <c r="C6088" s="31" t="s">
        <v>57</v>
      </c>
      <c r="D6088" s="14" t="s">
        <v>2270</v>
      </c>
      <c r="E6088" s="14" t="s">
        <v>2384</v>
      </c>
      <c r="F6088" s="14" t="s">
        <v>2385</v>
      </c>
      <c r="G6088" s="14" t="s">
        <v>6493</v>
      </c>
      <c r="H6088" s="20">
        <v>-282349194</v>
      </c>
      <c r="I6088" s="20"/>
      <c r="J6088" s="21">
        <f>IFERROR((I6088/H6088),0)</f>
        <v>0</v>
      </c>
      <c r="K6088" s="20"/>
      <c r="L6088" s="20"/>
      <c r="M6088" s="21"/>
    </row>
    <row r="6089" spans="1:13" s="14" customFormat="1" ht="45" outlineLevel="1" x14ac:dyDescent="0.25">
      <c r="A6089" s="34"/>
      <c r="B6089" s="46" t="s">
        <v>7451</v>
      </c>
      <c r="C6089" s="40" t="str">
        <f>C6088</f>
        <v>ASIGNACIÓN PARA LA INVERSIÓN LOCAL SEGÚN NBI Y CUARTA, QUINTA, Y SEXTA CATEGORÍA</v>
      </c>
      <c r="D6089" s="39" t="str">
        <f>D6088</f>
        <v xml:space="preserve">BOYACÁ                                            </v>
      </c>
      <c r="E6089" s="39" t="str">
        <f>E6088</f>
        <v>15667</v>
      </c>
      <c r="F6089" s="39" t="str">
        <f>F6088</f>
        <v xml:space="preserve">SAN LUIS DE GACENO                                </v>
      </c>
      <c r="G6089" s="39" t="s">
        <v>10656</v>
      </c>
      <c r="H6089" s="20">
        <f>SUBTOTAL(9,H6083:H6088)</f>
        <v>3325334976</v>
      </c>
      <c r="I6089" s="20">
        <f>SUBTOTAL(9,I6083:I6088)</f>
        <v>3092031022.8000002</v>
      </c>
      <c r="J6089" s="42">
        <f>+I6089/H6089</f>
        <v>0.92984046573237622</v>
      </c>
      <c r="K6089" s="20">
        <f>SUBTOTAL(9,K6083:K6088)</f>
        <v>1043203341.6399999</v>
      </c>
      <c r="L6089" s="20">
        <f>SUBTOTAL(9,L6083:L6088)</f>
        <v>896092824.79999995</v>
      </c>
      <c r="M6089" s="7">
        <f>IFERROR((L6089/K6089),"N.A")</f>
        <v>0.85898193480790586</v>
      </c>
    </row>
    <row r="6090" spans="1:13" s="14" customFormat="1" ht="30" outlineLevel="2" x14ac:dyDescent="0.25">
      <c r="A6090" s="34"/>
      <c r="B6090" s="44" t="s">
        <v>2386</v>
      </c>
      <c r="C6090" s="31" t="s">
        <v>57</v>
      </c>
      <c r="D6090" s="14" t="s">
        <v>2270</v>
      </c>
      <c r="E6090" s="14" t="s">
        <v>2387</v>
      </c>
      <c r="F6090" s="14" t="s">
        <v>2388</v>
      </c>
      <c r="G6090" s="14" t="s">
        <v>16</v>
      </c>
      <c r="H6090" s="15">
        <v>1484581825</v>
      </c>
      <c r="I6090" s="15">
        <v>942324715.37</v>
      </c>
      <c r="J6090" s="16">
        <f>IFERROR((I6090/H6090),0)</f>
        <v>0.63474084048550172</v>
      </c>
      <c r="K6090" s="15">
        <v>1097025067.8699999</v>
      </c>
      <c r="L6090" s="15">
        <v>942324715.37</v>
      </c>
      <c r="M6090" s="17">
        <f>L6090/K6090</f>
        <v>0.85898193484277585</v>
      </c>
    </row>
    <row r="6091" spans="1:13" s="14" customFormat="1" ht="30" outlineLevel="2" x14ac:dyDescent="0.25">
      <c r="A6091" s="34"/>
      <c r="B6091" s="44" t="s">
        <v>2386</v>
      </c>
      <c r="C6091" s="31" t="s">
        <v>57</v>
      </c>
      <c r="D6091" s="14" t="s">
        <v>2270</v>
      </c>
      <c r="E6091" s="14" t="s">
        <v>2387</v>
      </c>
      <c r="F6091" s="14" t="s">
        <v>2388</v>
      </c>
      <c r="G6091" s="14" t="s">
        <v>6109</v>
      </c>
      <c r="H6091" s="20">
        <v>1349124504</v>
      </c>
      <c r="I6091" s="20">
        <v>1349124504</v>
      </c>
      <c r="J6091" s="21">
        <f>IFERROR((I6091/H6091),0)</f>
        <v>1</v>
      </c>
      <c r="K6091" s="20"/>
      <c r="L6091" s="20"/>
      <c r="M6091" s="21"/>
    </row>
    <row r="6092" spans="1:13" s="14" customFormat="1" ht="30" outlineLevel="2" x14ac:dyDescent="0.25">
      <c r="A6092" s="34"/>
      <c r="B6092" s="44" t="s">
        <v>2386</v>
      </c>
      <c r="C6092" s="31" t="s">
        <v>57</v>
      </c>
      <c r="D6092" s="14" t="s">
        <v>2270</v>
      </c>
      <c r="E6092" s="14" t="s">
        <v>2387</v>
      </c>
      <c r="F6092" s="14" t="s">
        <v>2388</v>
      </c>
      <c r="G6092" s="14" t="s">
        <v>6481</v>
      </c>
      <c r="H6092" s="20">
        <v>9182</v>
      </c>
      <c r="I6092" s="20">
        <v>9182</v>
      </c>
      <c r="J6092" s="21">
        <f>IFERROR((I6092/H6092),0)</f>
        <v>1</v>
      </c>
      <c r="K6092" s="20"/>
      <c r="L6092" s="20"/>
      <c r="M6092" s="21"/>
    </row>
    <row r="6093" spans="1:13" s="14" customFormat="1" ht="30" outlineLevel="2" x14ac:dyDescent="0.25">
      <c r="A6093" s="34"/>
      <c r="B6093" s="44" t="s">
        <v>2386</v>
      </c>
      <c r="C6093" s="31" t="s">
        <v>57</v>
      </c>
      <c r="D6093" s="14" t="s">
        <v>2270</v>
      </c>
      <c r="E6093" s="14" t="s">
        <v>2387</v>
      </c>
      <c r="F6093" s="14" t="s">
        <v>2388</v>
      </c>
      <c r="G6093" s="14" t="s">
        <v>6484</v>
      </c>
      <c r="H6093" s="20">
        <v>37147483</v>
      </c>
      <c r="I6093" s="20">
        <v>37147483</v>
      </c>
      <c r="J6093" s="21">
        <f>IFERROR((I6093/H6093),0)</f>
        <v>1</v>
      </c>
      <c r="K6093" s="20"/>
      <c r="L6093" s="20"/>
      <c r="M6093" s="21"/>
    </row>
    <row r="6094" spans="1:13" s="14" customFormat="1" ht="30" outlineLevel="2" x14ac:dyDescent="0.25">
      <c r="A6094" s="34"/>
      <c r="B6094" s="44" t="s">
        <v>2386</v>
      </c>
      <c r="C6094" s="31" t="s">
        <v>57</v>
      </c>
      <c r="D6094" s="14" t="s">
        <v>2270</v>
      </c>
      <c r="E6094" s="14" t="s">
        <v>2387</v>
      </c>
      <c r="F6094" s="14" t="s">
        <v>2388</v>
      </c>
      <c r="G6094" s="14" t="s">
        <v>6492</v>
      </c>
      <c r="H6094" s="20">
        <v>225849592</v>
      </c>
      <c r="I6094" s="20">
        <v>225849592</v>
      </c>
      <c r="J6094" s="21">
        <f>IFERROR((I6094/H6094),0)</f>
        <v>1</v>
      </c>
      <c r="K6094" s="20"/>
      <c r="L6094" s="20"/>
      <c r="M6094" s="22"/>
    </row>
    <row r="6095" spans="1:13" s="14" customFormat="1" ht="30" outlineLevel="2" x14ac:dyDescent="0.25">
      <c r="A6095" s="34"/>
      <c r="B6095" s="44" t="s">
        <v>2386</v>
      </c>
      <c r="C6095" s="31" t="s">
        <v>57</v>
      </c>
      <c r="D6095" s="14" t="s">
        <v>2270</v>
      </c>
      <c r="E6095" s="14" t="s">
        <v>2387</v>
      </c>
      <c r="F6095" s="14" t="s">
        <v>2388</v>
      </c>
      <c r="G6095" s="14" t="s">
        <v>6493</v>
      </c>
      <c r="H6095" s="20">
        <v>-296916365</v>
      </c>
      <c r="I6095" s="20"/>
      <c r="J6095" s="21">
        <f>IFERROR((I6095/H6095),0)</f>
        <v>0</v>
      </c>
      <c r="K6095" s="20"/>
      <c r="L6095" s="20"/>
      <c r="M6095" s="21"/>
    </row>
    <row r="6096" spans="1:13" s="14" customFormat="1" ht="45" outlineLevel="1" x14ac:dyDescent="0.25">
      <c r="A6096" s="34"/>
      <c r="B6096" s="46" t="s">
        <v>7452</v>
      </c>
      <c r="C6096" s="40" t="str">
        <f>C6095</f>
        <v>ASIGNACIÓN PARA LA INVERSIÓN LOCAL SEGÚN NBI Y CUARTA, QUINTA, Y SEXTA CATEGORÍA</v>
      </c>
      <c r="D6096" s="39" t="str">
        <f>D6095</f>
        <v xml:space="preserve">BOYACÁ                                            </v>
      </c>
      <c r="E6096" s="39" t="str">
        <f>E6095</f>
        <v>15664</v>
      </c>
      <c r="F6096" s="39" t="str">
        <f>F6095</f>
        <v xml:space="preserve">SAN JOSÉ DE PARE                                  </v>
      </c>
      <c r="G6096" s="39" t="s">
        <v>10656</v>
      </c>
      <c r="H6096" s="20">
        <f>SUBTOTAL(9,H6090:H6095)</f>
        <v>2799796221</v>
      </c>
      <c r="I6096" s="20">
        <f>SUBTOTAL(9,I6090:I6095)</f>
        <v>2554455476.3699999</v>
      </c>
      <c r="J6096" s="42">
        <f>+I6096/H6096</f>
        <v>0.9123719280746897</v>
      </c>
      <c r="K6096" s="20">
        <f>SUBTOTAL(9,K6090:K6095)</f>
        <v>1097025067.8699999</v>
      </c>
      <c r="L6096" s="20">
        <f>SUBTOTAL(9,L6090:L6095)</f>
        <v>942324715.37</v>
      </c>
      <c r="M6096" s="7">
        <f>IFERROR((L6096/K6096),"N.A")</f>
        <v>0.85898193484277585</v>
      </c>
    </row>
    <row r="6097" spans="1:13" s="14" customFormat="1" ht="30" outlineLevel="2" x14ac:dyDescent="0.25">
      <c r="A6097" s="34"/>
      <c r="B6097" s="44" t="s">
        <v>2389</v>
      </c>
      <c r="C6097" s="31" t="s">
        <v>57</v>
      </c>
      <c r="D6097" s="14" t="s">
        <v>2270</v>
      </c>
      <c r="E6097" s="14" t="s">
        <v>2390</v>
      </c>
      <c r="F6097" s="14" t="s">
        <v>2391</v>
      </c>
      <c r="G6097" s="14" t="s">
        <v>16</v>
      </c>
      <c r="H6097" s="15">
        <v>760774422</v>
      </c>
      <c r="I6097" s="15">
        <v>482894596.02999997</v>
      </c>
      <c r="J6097" s="16">
        <f>IFERROR((I6097/H6097),0)</f>
        <v>0.63474084047215773</v>
      </c>
      <c r="K6097" s="15">
        <v>562170840.07999992</v>
      </c>
      <c r="L6097" s="15">
        <v>482894596.02999997</v>
      </c>
      <c r="M6097" s="17">
        <f>L6097/K6097</f>
        <v>0.85898193503114018</v>
      </c>
    </row>
    <row r="6098" spans="1:13" s="14" customFormat="1" ht="30" outlineLevel="2" x14ac:dyDescent="0.25">
      <c r="A6098" s="34"/>
      <c r="B6098" s="44" t="s">
        <v>2389</v>
      </c>
      <c r="C6098" s="31" t="s">
        <v>57</v>
      </c>
      <c r="D6098" s="14" t="s">
        <v>2270</v>
      </c>
      <c r="E6098" s="14" t="s">
        <v>2390</v>
      </c>
      <c r="F6098" s="14" t="s">
        <v>2391</v>
      </c>
      <c r="G6098" s="14" t="s">
        <v>6109</v>
      </c>
      <c r="H6098" s="20">
        <v>569025186</v>
      </c>
      <c r="I6098" s="20">
        <v>569025186</v>
      </c>
      <c r="J6098" s="21">
        <f>IFERROR((I6098/H6098),0)</f>
        <v>1</v>
      </c>
      <c r="K6098" s="20"/>
      <c r="L6098" s="20"/>
      <c r="M6098" s="21"/>
    </row>
    <row r="6099" spans="1:13" s="14" customFormat="1" ht="30" outlineLevel="2" x14ac:dyDescent="0.25">
      <c r="A6099" s="34"/>
      <c r="B6099" s="44" t="s">
        <v>2389</v>
      </c>
      <c r="C6099" s="31" t="s">
        <v>57</v>
      </c>
      <c r="D6099" s="14" t="s">
        <v>2270</v>
      </c>
      <c r="E6099" s="14" t="s">
        <v>2390</v>
      </c>
      <c r="F6099" s="14" t="s">
        <v>2391</v>
      </c>
      <c r="G6099" s="14" t="s">
        <v>6481</v>
      </c>
      <c r="H6099" s="20">
        <v>4705</v>
      </c>
      <c r="I6099" s="20">
        <v>4705</v>
      </c>
      <c r="J6099" s="21">
        <f>IFERROR((I6099/H6099),0)</f>
        <v>1</v>
      </c>
      <c r="K6099" s="20"/>
      <c r="L6099" s="20"/>
      <c r="M6099" s="21"/>
    </row>
    <row r="6100" spans="1:13" s="14" customFormat="1" ht="30" outlineLevel="2" x14ac:dyDescent="0.25">
      <c r="A6100" s="34"/>
      <c r="B6100" s="44" t="s">
        <v>2389</v>
      </c>
      <c r="C6100" s="31" t="s">
        <v>57</v>
      </c>
      <c r="D6100" s="14" t="s">
        <v>2270</v>
      </c>
      <c r="E6100" s="14" t="s">
        <v>2390</v>
      </c>
      <c r="F6100" s="14" t="s">
        <v>2391</v>
      </c>
      <c r="G6100" s="14" t="s">
        <v>6484</v>
      </c>
      <c r="H6100" s="20">
        <v>19036239</v>
      </c>
      <c r="I6100" s="20">
        <v>19036239</v>
      </c>
      <c r="J6100" s="21">
        <f>IFERROR((I6100/H6100),0)</f>
        <v>1</v>
      </c>
      <c r="K6100" s="20"/>
      <c r="L6100" s="20"/>
      <c r="M6100" s="21"/>
    </row>
    <row r="6101" spans="1:13" s="14" customFormat="1" ht="30" outlineLevel="2" x14ac:dyDescent="0.25">
      <c r="A6101" s="34"/>
      <c r="B6101" s="44" t="s">
        <v>2389</v>
      </c>
      <c r="C6101" s="31" t="s">
        <v>57</v>
      </c>
      <c r="D6101" s="14" t="s">
        <v>2270</v>
      </c>
      <c r="E6101" s="14" t="s">
        <v>2390</v>
      </c>
      <c r="F6101" s="14" t="s">
        <v>2391</v>
      </c>
      <c r="G6101" s="14" t="s">
        <v>6492</v>
      </c>
      <c r="H6101" s="20">
        <v>115736694</v>
      </c>
      <c r="I6101" s="20">
        <v>115736694</v>
      </c>
      <c r="J6101" s="21">
        <f>IFERROR((I6101/H6101),0)</f>
        <v>1</v>
      </c>
      <c r="K6101" s="20"/>
      <c r="L6101" s="20"/>
      <c r="M6101" s="22"/>
    </row>
    <row r="6102" spans="1:13" s="14" customFormat="1" ht="30" outlineLevel="2" x14ac:dyDescent="0.25">
      <c r="A6102" s="34"/>
      <c r="B6102" s="44" t="s">
        <v>2389</v>
      </c>
      <c r="C6102" s="31" t="s">
        <v>57</v>
      </c>
      <c r="D6102" s="14" t="s">
        <v>2270</v>
      </c>
      <c r="E6102" s="14" t="s">
        <v>2390</v>
      </c>
      <c r="F6102" s="14" t="s">
        <v>2391</v>
      </c>
      <c r="G6102" s="14" t="s">
        <v>6493</v>
      </c>
      <c r="H6102" s="20">
        <v>-152154884</v>
      </c>
      <c r="I6102" s="20"/>
      <c r="J6102" s="21">
        <f>IFERROR((I6102/H6102),0)</f>
        <v>0</v>
      </c>
      <c r="K6102" s="20"/>
      <c r="L6102" s="20"/>
      <c r="M6102" s="21"/>
    </row>
    <row r="6103" spans="1:13" s="14" customFormat="1" ht="45" outlineLevel="1" x14ac:dyDescent="0.25">
      <c r="A6103" s="34"/>
      <c r="B6103" s="46" t="s">
        <v>7453</v>
      </c>
      <c r="C6103" s="40" t="str">
        <f>C6102</f>
        <v>ASIGNACIÓN PARA LA INVERSIÓN LOCAL SEGÚN NBI Y CUARTA, QUINTA, Y SEXTA CATEGORÍA</v>
      </c>
      <c r="D6103" s="39" t="str">
        <f>D6102</f>
        <v xml:space="preserve">BOYACÁ                                            </v>
      </c>
      <c r="E6103" s="39" t="str">
        <f>E6102</f>
        <v>15660</v>
      </c>
      <c r="F6103" s="39" t="str">
        <f>F6102</f>
        <v xml:space="preserve">SAN EDUARDO                                       </v>
      </c>
      <c r="G6103" s="39" t="s">
        <v>10656</v>
      </c>
      <c r="H6103" s="20">
        <f>SUBTOTAL(9,H6097:H6102)</f>
        <v>1312422362</v>
      </c>
      <c r="I6103" s="20">
        <f>SUBTOTAL(9,I6097:I6102)</f>
        <v>1186697420.03</v>
      </c>
      <c r="J6103" s="42">
        <f>+I6103/H6103</f>
        <v>0.90420390141904639</v>
      </c>
      <c r="K6103" s="20">
        <f>SUBTOTAL(9,K6097:K6102)</f>
        <v>562170840.07999992</v>
      </c>
      <c r="L6103" s="20">
        <f>SUBTOTAL(9,L6097:L6102)</f>
        <v>482894596.02999997</v>
      </c>
      <c r="M6103" s="7">
        <f>IFERROR((L6103/K6103),"N.A")</f>
        <v>0.85898193503114018</v>
      </c>
    </row>
    <row r="6104" spans="1:13" s="14" customFormat="1" ht="30" outlineLevel="2" x14ac:dyDescent="0.25">
      <c r="A6104" s="34"/>
      <c r="B6104" s="44" t="s">
        <v>2392</v>
      </c>
      <c r="C6104" s="31" t="s">
        <v>57</v>
      </c>
      <c r="D6104" s="14" t="s">
        <v>2270</v>
      </c>
      <c r="E6104" s="14" t="s">
        <v>2393</v>
      </c>
      <c r="F6104" s="14" t="s">
        <v>2394</v>
      </c>
      <c r="G6104" s="14" t="s">
        <v>16</v>
      </c>
      <c r="H6104" s="15">
        <v>1705008029</v>
      </c>
      <c r="I6104" s="15">
        <v>1082238229.3499999</v>
      </c>
      <c r="J6104" s="16">
        <f>IFERROR((I6104/H6104),0)</f>
        <v>0.63474084047847024</v>
      </c>
      <c r="K6104" s="15">
        <v>1259908020.8600001</v>
      </c>
      <c r="L6104" s="15">
        <v>1082238229.3499999</v>
      </c>
      <c r="M6104" s="17">
        <f>L6104/K6104</f>
        <v>0.8589819347378036</v>
      </c>
    </row>
    <row r="6105" spans="1:13" s="14" customFormat="1" ht="30" outlineLevel="2" x14ac:dyDescent="0.25">
      <c r="A6105" s="34"/>
      <c r="B6105" s="44" t="s">
        <v>2392</v>
      </c>
      <c r="C6105" s="31" t="s">
        <v>57</v>
      </c>
      <c r="D6105" s="14" t="s">
        <v>2270</v>
      </c>
      <c r="E6105" s="14" t="s">
        <v>2393</v>
      </c>
      <c r="F6105" s="14" t="s">
        <v>2394</v>
      </c>
      <c r="G6105" s="14" t="s">
        <v>6109</v>
      </c>
      <c r="H6105" s="20">
        <v>822012419</v>
      </c>
      <c r="I6105" s="20">
        <v>822012419</v>
      </c>
      <c r="J6105" s="21">
        <f>IFERROR((I6105/H6105),0)</f>
        <v>1</v>
      </c>
      <c r="K6105" s="20"/>
      <c r="L6105" s="20"/>
      <c r="M6105" s="21"/>
    </row>
    <row r="6106" spans="1:13" s="14" customFormat="1" ht="30" outlineLevel="2" x14ac:dyDescent="0.25">
      <c r="A6106" s="34"/>
      <c r="B6106" s="44" t="s">
        <v>2392</v>
      </c>
      <c r="C6106" s="31" t="s">
        <v>57</v>
      </c>
      <c r="D6106" s="14" t="s">
        <v>2270</v>
      </c>
      <c r="E6106" s="14" t="s">
        <v>2393</v>
      </c>
      <c r="F6106" s="14" t="s">
        <v>2394</v>
      </c>
      <c r="G6106" s="14" t="s">
        <v>6481</v>
      </c>
      <c r="H6106" s="20">
        <v>10545</v>
      </c>
      <c r="I6106" s="20">
        <v>10545</v>
      </c>
      <c r="J6106" s="21">
        <f>IFERROR((I6106/H6106),0)</f>
        <v>1</v>
      </c>
      <c r="K6106" s="20"/>
      <c r="L6106" s="20"/>
      <c r="M6106" s="21"/>
    </row>
    <row r="6107" spans="1:13" s="14" customFormat="1" ht="30" outlineLevel="2" x14ac:dyDescent="0.25">
      <c r="A6107" s="34"/>
      <c r="B6107" s="44" t="s">
        <v>2392</v>
      </c>
      <c r="C6107" s="31" t="s">
        <v>57</v>
      </c>
      <c r="D6107" s="14" t="s">
        <v>2270</v>
      </c>
      <c r="E6107" s="14" t="s">
        <v>2393</v>
      </c>
      <c r="F6107" s="14" t="s">
        <v>2394</v>
      </c>
      <c r="G6107" s="14" t="s">
        <v>6484</v>
      </c>
      <c r="H6107" s="20">
        <v>42663028</v>
      </c>
      <c r="I6107" s="20">
        <v>42663028</v>
      </c>
      <c r="J6107" s="21">
        <f>IFERROR((I6107/H6107),0)</f>
        <v>1</v>
      </c>
      <c r="K6107" s="20"/>
      <c r="L6107" s="20"/>
      <c r="M6107" s="21"/>
    </row>
    <row r="6108" spans="1:13" s="14" customFormat="1" ht="30" outlineLevel="2" x14ac:dyDescent="0.25">
      <c r="A6108" s="34"/>
      <c r="B6108" s="44" t="s">
        <v>2392</v>
      </c>
      <c r="C6108" s="31" t="s">
        <v>57</v>
      </c>
      <c r="D6108" s="14" t="s">
        <v>2270</v>
      </c>
      <c r="E6108" s="14" t="s">
        <v>2393</v>
      </c>
      <c r="F6108" s="14" t="s">
        <v>2394</v>
      </c>
      <c r="G6108" s="14" t="s">
        <v>6492</v>
      </c>
      <c r="H6108" s="20">
        <v>259383054</v>
      </c>
      <c r="I6108" s="20">
        <v>259383054</v>
      </c>
      <c r="J6108" s="21">
        <f>IFERROR((I6108/H6108),0)</f>
        <v>1</v>
      </c>
      <c r="K6108" s="20"/>
      <c r="L6108" s="20"/>
      <c r="M6108" s="22"/>
    </row>
    <row r="6109" spans="1:13" s="14" customFormat="1" ht="30" outlineLevel="2" x14ac:dyDescent="0.25">
      <c r="A6109" s="34"/>
      <c r="B6109" s="44" t="s">
        <v>2392</v>
      </c>
      <c r="C6109" s="31" t="s">
        <v>57</v>
      </c>
      <c r="D6109" s="14" t="s">
        <v>2270</v>
      </c>
      <c r="E6109" s="14" t="s">
        <v>2393</v>
      </c>
      <c r="F6109" s="14" t="s">
        <v>2394</v>
      </c>
      <c r="G6109" s="14" t="s">
        <v>6493</v>
      </c>
      <c r="H6109" s="20">
        <v>-341001606</v>
      </c>
      <c r="I6109" s="20"/>
      <c r="J6109" s="21">
        <f>IFERROR((I6109/H6109),0)</f>
        <v>0</v>
      </c>
      <c r="K6109" s="20"/>
      <c r="L6109" s="20"/>
      <c r="M6109" s="21"/>
    </row>
    <row r="6110" spans="1:13" s="14" customFormat="1" ht="45" outlineLevel="1" x14ac:dyDescent="0.25">
      <c r="A6110" s="34"/>
      <c r="B6110" s="46" t="s">
        <v>7454</v>
      </c>
      <c r="C6110" s="40" t="str">
        <f>C6109</f>
        <v>ASIGNACIÓN PARA LA INVERSIÓN LOCAL SEGÚN NBI Y CUARTA, QUINTA, Y SEXTA CATEGORÍA</v>
      </c>
      <c r="D6110" s="39" t="str">
        <f>D6109</f>
        <v xml:space="preserve">BOYACÁ                                            </v>
      </c>
      <c r="E6110" s="39" t="str">
        <f>E6109</f>
        <v>15646</v>
      </c>
      <c r="F6110" s="39" t="str">
        <f>F6109</f>
        <v xml:space="preserve">SAMACÁ                                            </v>
      </c>
      <c r="G6110" s="39" t="s">
        <v>10656</v>
      </c>
      <c r="H6110" s="20">
        <f>SUBTOTAL(9,H6104:H6109)</f>
        <v>2488075469</v>
      </c>
      <c r="I6110" s="20">
        <f>SUBTOTAL(9,I6104:I6109)</f>
        <v>2206307275.3499999</v>
      </c>
      <c r="J6110" s="42">
        <f>+I6110/H6110</f>
        <v>0.88675255346525017</v>
      </c>
      <c r="K6110" s="20">
        <f>SUBTOTAL(9,K6104:K6109)</f>
        <v>1259908020.8600001</v>
      </c>
      <c r="L6110" s="20">
        <f>SUBTOTAL(9,L6104:L6109)</f>
        <v>1082238229.3499999</v>
      </c>
      <c r="M6110" s="7">
        <f>IFERROR((L6110/K6110),"N.A")</f>
        <v>0.8589819347378036</v>
      </c>
    </row>
    <row r="6111" spans="1:13" s="14" customFormat="1" ht="30" outlineLevel="2" x14ac:dyDescent="0.25">
      <c r="A6111" s="34"/>
      <c r="B6111" s="44" t="s">
        <v>2395</v>
      </c>
      <c r="C6111" s="31" t="s">
        <v>57</v>
      </c>
      <c r="D6111" s="14" t="s">
        <v>2270</v>
      </c>
      <c r="E6111" s="14" t="s">
        <v>2396</v>
      </c>
      <c r="F6111" s="14" t="s">
        <v>2397</v>
      </c>
      <c r="G6111" s="14" t="s">
        <v>16</v>
      </c>
      <c r="H6111" s="15">
        <v>1033233756</v>
      </c>
      <c r="I6111" s="15">
        <v>655835662.69000006</v>
      </c>
      <c r="J6111" s="16">
        <f>IFERROR((I6111/H6111),0)</f>
        <v>0.63474084047443768</v>
      </c>
      <c r="K6111" s="15">
        <v>763503440.59000015</v>
      </c>
      <c r="L6111" s="15">
        <v>655835662.69000006</v>
      </c>
      <c r="M6111" s="17">
        <f>L6111/K6111</f>
        <v>0.85898193488584751</v>
      </c>
    </row>
    <row r="6112" spans="1:13" s="14" customFormat="1" ht="30" outlineLevel="2" x14ac:dyDescent="0.25">
      <c r="A6112" s="34"/>
      <c r="B6112" s="44" t="s">
        <v>2395</v>
      </c>
      <c r="C6112" s="31" t="s">
        <v>57</v>
      </c>
      <c r="D6112" s="14" t="s">
        <v>2270</v>
      </c>
      <c r="E6112" s="14" t="s">
        <v>2396</v>
      </c>
      <c r="F6112" s="14" t="s">
        <v>2397</v>
      </c>
      <c r="G6112" s="14" t="s">
        <v>6109</v>
      </c>
      <c r="H6112" s="20">
        <v>912340971</v>
      </c>
      <c r="I6112" s="20">
        <v>912340971</v>
      </c>
      <c r="J6112" s="21">
        <f>IFERROR((I6112/H6112),0)</f>
        <v>1</v>
      </c>
      <c r="K6112" s="20"/>
      <c r="L6112" s="20"/>
      <c r="M6112" s="21"/>
    </row>
    <row r="6113" spans="1:13" s="14" customFormat="1" ht="30" outlineLevel="2" x14ac:dyDescent="0.25">
      <c r="A6113" s="34"/>
      <c r="B6113" s="44" t="s">
        <v>2395</v>
      </c>
      <c r="C6113" s="31" t="s">
        <v>57</v>
      </c>
      <c r="D6113" s="14" t="s">
        <v>2270</v>
      </c>
      <c r="E6113" s="14" t="s">
        <v>2396</v>
      </c>
      <c r="F6113" s="14" t="s">
        <v>2397</v>
      </c>
      <c r="G6113" s="14" t="s">
        <v>6481</v>
      </c>
      <c r="H6113" s="20">
        <v>6390</v>
      </c>
      <c r="I6113" s="20">
        <v>6390</v>
      </c>
      <c r="J6113" s="21">
        <f>IFERROR((I6113/H6113),0)</f>
        <v>1</v>
      </c>
      <c r="K6113" s="20"/>
      <c r="L6113" s="20"/>
      <c r="M6113" s="21"/>
    </row>
    <row r="6114" spans="1:13" s="14" customFormat="1" ht="30" outlineLevel="2" x14ac:dyDescent="0.25">
      <c r="A6114" s="34"/>
      <c r="B6114" s="44" t="s">
        <v>2395</v>
      </c>
      <c r="C6114" s="31" t="s">
        <v>57</v>
      </c>
      <c r="D6114" s="14" t="s">
        <v>2270</v>
      </c>
      <c r="E6114" s="14" t="s">
        <v>2396</v>
      </c>
      <c r="F6114" s="14" t="s">
        <v>2397</v>
      </c>
      <c r="G6114" s="14" t="s">
        <v>6484</v>
      </c>
      <c r="H6114" s="20">
        <v>25853767</v>
      </c>
      <c r="I6114" s="20">
        <v>25853767</v>
      </c>
      <c r="J6114" s="21">
        <f>IFERROR((I6114/H6114),0)</f>
        <v>1</v>
      </c>
      <c r="K6114" s="20"/>
      <c r="L6114" s="20"/>
      <c r="M6114" s="21"/>
    </row>
    <row r="6115" spans="1:13" s="14" customFormat="1" ht="30" outlineLevel="2" x14ac:dyDescent="0.25">
      <c r="A6115" s="34"/>
      <c r="B6115" s="44" t="s">
        <v>2395</v>
      </c>
      <c r="C6115" s="31" t="s">
        <v>57</v>
      </c>
      <c r="D6115" s="14" t="s">
        <v>2270</v>
      </c>
      <c r="E6115" s="14" t="s">
        <v>2396</v>
      </c>
      <c r="F6115" s="14" t="s">
        <v>2397</v>
      </c>
      <c r="G6115" s="14" t="s">
        <v>6492</v>
      </c>
      <c r="H6115" s="20">
        <v>157185962</v>
      </c>
      <c r="I6115" s="20">
        <v>157185962</v>
      </c>
      <c r="J6115" s="21">
        <f>IFERROR((I6115/H6115),0)</f>
        <v>1</v>
      </c>
      <c r="K6115" s="20"/>
      <c r="L6115" s="20"/>
      <c r="M6115" s="22"/>
    </row>
    <row r="6116" spans="1:13" s="14" customFormat="1" ht="30" outlineLevel="2" x14ac:dyDescent="0.25">
      <c r="A6116" s="34"/>
      <c r="B6116" s="44" t="s">
        <v>2395</v>
      </c>
      <c r="C6116" s="31" t="s">
        <v>57</v>
      </c>
      <c r="D6116" s="14" t="s">
        <v>2270</v>
      </c>
      <c r="E6116" s="14" t="s">
        <v>2396</v>
      </c>
      <c r="F6116" s="14" t="s">
        <v>2397</v>
      </c>
      <c r="G6116" s="14" t="s">
        <v>6493</v>
      </c>
      <c r="H6116" s="20">
        <v>-206646751</v>
      </c>
      <c r="I6116" s="20"/>
      <c r="J6116" s="21">
        <f>IFERROR((I6116/H6116),0)</f>
        <v>0</v>
      </c>
      <c r="K6116" s="20"/>
      <c r="L6116" s="20"/>
      <c r="M6116" s="21"/>
    </row>
    <row r="6117" spans="1:13" s="14" customFormat="1" ht="45" outlineLevel="1" x14ac:dyDescent="0.25">
      <c r="A6117" s="34"/>
      <c r="B6117" s="46" t="s">
        <v>7455</v>
      </c>
      <c r="C6117" s="40" t="str">
        <f>C6116</f>
        <v>ASIGNACIÓN PARA LA INVERSIÓN LOCAL SEGÚN NBI Y CUARTA, QUINTA, Y SEXTA CATEGORÍA</v>
      </c>
      <c r="D6117" s="39" t="str">
        <f>D6116</f>
        <v xml:space="preserve">BOYACÁ                                            </v>
      </c>
      <c r="E6117" s="39" t="str">
        <f>E6116</f>
        <v>15638</v>
      </c>
      <c r="F6117" s="39" t="str">
        <f>F6116</f>
        <v xml:space="preserve">SÁCHICA                                           </v>
      </c>
      <c r="G6117" s="39" t="s">
        <v>10656</v>
      </c>
      <c r="H6117" s="20">
        <f>SUBTOTAL(9,H6111:H6116)</f>
        <v>1921974095</v>
      </c>
      <c r="I6117" s="20">
        <f>SUBTOTAL(9,I6111:I6116)</f>
        <v>1751222752.6900001</v>
      </c>
      <c r="J6117" s="42">
        <f>+I6117/H6117</f>
        <v>0.9111583539267214</v>
      </c>
      <c r="K6117" s="20">
        <f>SUBTOTAL(9,K6111:K6116)</f>
        <v>763503440.59000015</v>
      </c>
      <c r="L6117" s="20">
        <f>SUBTOTAL(9,L6111:L6116)</f>
        <v>655835662.69000006</v>
      </c>
      <c r="M6117" s="7">
        <f>IFERROR((L6117/K6117),"N.A")</f>
        <v>0.85898193488584751</v>
      </c>
    </row>
    <row r="6118" spans="1:13" s="14" customFormat="1" ht="30" outlineLevel="2" x14ac:dyDescent="0.25">
      <c r="A6118" s="34"/>
      <c r="B6118" s="44" t="s">
        <v>2398</v>
      </c>
      <c r="C6118" s="31" t="s">
        <v>57</v>
      </c>
      <c r="D6118" s="14" t="s">
        <v>2270</v>
      </c>
      <c r="E6118" s="14" t="s">
        <v>2399</v>
      </c>
      <c r="F6118" s="14" t="s">
        <v>2400</v>
      </c>
      <c r="G6118" s="14" t="s">
        <v>16</v>
      </c>
      <c r="H6118" s="15">
        <v>2091717379</v>
      </c>
      <c r="I6118" s="15">
        <v>1327698447.1799998</v>
      </c>
      <c r="J6118" s="16">
        <f>IFERROR((I6118/H6118),0)</f>
        <v>0.63474084047374535</v>
      </c>
      <c r="K6118" s="15">
        <v>1545665157.2500002</v>
      </c>
      <c r="L6118" s="15">
        <v>1327698447.1799998</v>
      </c>
      <c r="M6118" s="17">
        <f>L6118/K6118</f>
        <v>0.85898193470453843</v>
      </c>
    </row>
    <row r="6119" spans="1:13" s="14" customFormat="1" ht="30" outlineLevel="2" x14ac:dyDescent="0.25">
      <c r="A6119" s="34"/>
      <c r="B6119" s="44" t="s">
        <v>2398</v>
      </c>
      <c r="C6119" s="31" t="s">
        <v>57</v>
      </c>
      <c r="D6119" s="14" t="s">
        <v>2270</v>
      </c>
      <c r="E6119" s="14" t="s">
        <v>2399</v>
      </c>
      <c r="F6119" s="14" t="s">
        <v>2400</v>
      </c>
      <c r="G6119" s="14" t="s">
        <v>6109</v>
      </c>
      <c r="H6119" s="20">
        <v>867462550</v>
      </c>
      <c r="I6119" s="20">
        <v>867462550</v>
      </c>
      <c r="J6119" s="21">
        <f>IFERROR((I6119/H6119),0)</f>
        <v>1</v>
      </c>
      <c r="K6119" s="20"/>
      <c r="L6119" s="20"/>
      <c r="M6119" s="21"/>
    </row>
    <row r="6120" spans="1:13" s="14" customFormat="1" ht="30" outlineLevel="2" x14ac:dyDescent="0.25">
      <c r="A6120" s="34"/>
      <c r="B6120" s="44" t="s">
        <v>2398</v>
      </c>
      <c r="C6120" s="31" t="s">
        <v>57</v>
      </c>
      <c r="D6120" s="14" t="s">
        <v>2270</v>
      </c>
      <c r="E6120" s="14" t="s">
        <v>2399</v>
      </c>
      <c r="F6120" s="14" t="s">
        <v>2400</v>
      </c>
      <c r="G6120" s="14" t="s">
        <v>6481</v>
      </c>
      <c r="H6120" s="20">
        <v>12937</v>
      </c>
      <c r="I6120" s="20">
        <v>12937</v>
      </c>
      <c r="J6120" s="21">
        <f>IFERROR((I6120/H6120),0)</f>
        <v>1</v>
      </c>
      <c r="K6120" s="20"/>
      <c r="L6120" s="20"/>
      <c r="M6120" s="21"/>
    </row>
    <row r="6121" spans="1:13" s="14" customFormat="1" ht="30" outlineLevel="2" x14ac:dyDescent="0.25">
      <c r="A6121" s="34"/>
      <c r="B6121" s="44" t="s">
        <v>2398</v>
      </c>
      <c r="C6121" s="31" t="s">
        <v>57</v>
      </c>
      <c r="D6121" s="14" t="s">
        <v>2270</v>
      </c>
      <c r="E6121" s="14" t="s">
        <v>2399</v>
      </c>
      <c r="F6121" s="14" t="s">
        <v>2400</v>
      </c>
      <c r="G6121" s="14" t="s">
        <v>6484</v>
      </c>
      <c r="H6121" s="20">
        <v>52339342</v>
      </c>
      <c r="I6121" s="20">
        <v>52339342</v>
      </c>
      <c r="J6121" s="21">
        <f>IFERROR((I6121/H6121),0)</f>
        <v>1</v>
      </c>
      <c r="K6121" s="20"/>
      <c r="L6121" s="20"/>
      <c r="M6121" s="21"/>
    </row>
    <row r="6122" spans="1:13" s="14" customFormat="1" ht="30" outlineLevel="2" x14ac:dyDescent="0.25">
      <c r="A6122" s="34"/>
      <c r="B6122" s="44" t="s">
        <v>2398</v>
      </c>
      <c r="C6122" s="31" t="s">
        <v>57</v>
      </c>
      <c r="D6122" s="14" t="s">
        <v>2270</v>
      </c>
      <c r="E6122" s="14" t="s">
        <v>2399</v>
      </c>
      <c r="F6122" s="14" t="s">
        <v>2400</v>
      </c>
      <c r="G6122" s="14" t="s">
        <v>6492</v>
      </c>
      <c r="H6122" s="20">
        <v>318213189</v>
      </c>
      <c r="I6122" s="20">
        <v>318213189</v>
      </c>
      <c r="J6122" s="21">
        <f>IFERROR((I6122/H6122),0)</f>
        <v>1</v>
      </c>
      <c r="K6122" s="20"/>
      <c r="L6122" s="20"/>
      <c r="M6122" s="22"/>
    </row>
    <row r="6123" spans="1:13" s="14" customFormat="1" ht="30" outlineLevel="2" x14ac:dyDescent="0.25">
      <c r="A6123" s="34"/>
      <c r="B6123" s="44" t="s">
        <v>2398</v>
      </c>
      <c r="C6123" s="31" t="s">
        <v>57</v>
      </c>
      <c r="D6123" s="14" t="s">
        <v>2270</v>
      </c>
      <c r="E6123" s="14" t="s">
        <v>2399</v>
      </c>
      <c r="F6123" s="14" t="s">
        <v>2400</v>
      </c>
      <c r="G6123" s="14" t="s">
        <v>6493</v>
      </c>
      <c r="H6123" s="20">
        <v>-418343476</v>
      </c>
      <c r="I6123" s="20"/>
      <c r="J6123" s="21">
        <f>IFERROR((I6123/H6123),0)</f>
        <v>0</v>
      </c>
      <c r="K6123" s="20"/>
      <c r="L6123" s="20"/>
      <c r="M6123" s="21"/>
    </row>
    <row r="6124" spans="1:13" s="14" customFormat="1" ht="45" outlineLevel="1" x14ac:dyDescent="0.25">
      <c r="A6124" s="34"/>
      <c r="B6124" s="46" t="s">
        <v>7456</v>
      </c>
      <c r="C6124" s="40" t="str">
        <f>C6123</f>
        <v>ASIGNACIÓN PARA LA INVERSIÓN LOCAL SEGÚN NBI Y CUARTA, QUINTA, Y SEXTA CATEGORÍA</v>
      </c>
      <c r="D6124" s="39" t="str">
        <f>D6123</f>
        <v xml:space="preserve">BOYACÁ                                            </v>
      </c>
      <c r="E6124" s="39" t="str">
        <f>E6123</f>
        <v>15632</v>
      </c>
      <c r="F6124" s="39" t="str">
        <f>F6123</f>
        <v xml:space="preserve">SABOYÁ                                            </v>
      </c>
      <c r="G6124" s="39" t="s">
        <v>10656</v>
      </c>
      <c r="H6124" s="20">
        <f>SUBTOTAL(9,H6118:H6123)</f>
        <v>2911401921</v>
      </c>
      <c r="I6124" s="20">
        <f>SUBTOTAL(9,I6118:I6123)</f>
        <v>2565726465.1799998</v>
      </c>
      <c r="J6124" s="42">
        <f>+I6124/H6124</f>
        <v>0.88126838368600491</v>
      </c>
      <c r="K6124" s="20">
        <f>SUBTOTAL(9,K6118:K6123)</f>
        <v>1545665157.2500002</v>
      </c>
      <c r="L6124" s="20">
        <f>SUBTOTAL(9,L6118:L6123)</f>
        <v>1327698447.1799998</v>
      </c>
      <c r="M6124" s="7">
        <f>IFERROR((L6124/K6124),"N.A")</f>
        <v>0.85898193470453843</v>
      </c>
    </row>
    <row r="6125" spans="1:13" s="14" customFormat="1" ht="30" outlineLevel="2" x14ac:dyDescent="0.25">
      <c r="A6125" s="34"/>
      <c r="B6125" s="44" t="s">
        <v>2401</v>
      </c>
      <c r="C6125" s="31" t="s">
        <v>57</v>
      </c>
      <c r="D6125" s="14" t="s">
        <v>2270</v>
      </c>
      <c r="E6125" s="14" t="s">
        <v>2402</v>
      </c>
      <c r="F6125" s="14" t="s">
        <v>2403</v>
      </c>
      <c r="G6125" s="14" t="s">
        <v>16</v>
      </c>
      <c r="H6125" s="15">
        <v>680598185</v>
      </c>
      <c r="I6125" s="15">
        <v>432003463.97000009</v>
      </c>
      <c r="J6125" s="16">
        <f>IFERROR((I6125/H6125),0)</f>
        <v>0.63474084047109247</v>
      </c>
      <c r="K6125" s="15">
        <v>502924970.24000001</v>
      </c>
      <c r="L6125" s="15">
        <v>432003463.97000009</v>
      </c>
      <c r="M6125" s="17">
        <f>L6125/K6125</f>
        <v>0.85898193474832718</v>
      </c>
    </row>
    <row r="6126" spans="1:13" s="14" customFormat="1" ht="30" outlineLevel="2" x14ac:dyDescent="0.25">
      <c r="A6126" s="34"/>
      <c r="B6126" s="44" t="s">
        <v>2401</v>
      </c>
      <c r="C6126" s="31" t="s">
        <v>57</v>
      </c>
      <c r="D6126" s="14" t="s">
        <v>2270</v>
      </c>
      <c r="E6126" s="14" t="s">
        <v>2402</v>
      </c>
      <c r="F6126" s="14" t="s">
        <v>2403</v>
      </c>
      <c r="G6126" s="14" t="s">
        <v>6109</v>
      </c>
      <c r="H6126" s="20">
        <v>200913177</v>
      </c>
      <c r="I6126" s="20">
        <v>200913177</v>
      </c>
      <c r="J6126" s="21">
        <f>IFERROR((I6126/H6126),0)</f>
        <v>1</v>
      </c>
      <c r="K6126" s="20"/>
      <c r="L6126" s="20"/>
      <c r="M6126" s="21"/>
    </row>
    <row r="6127" spans="1:13" s="14" customFormat="1" ht="30" outlineLevel="2" x14ac:dyDescent="0.25">
      <c r="A6127" s="34"/>
      <c r="B6127" s="44" t="s">
        <v>2401</v>
      </c>
      <c r="C6127" s="31" t="s">
        <v>57</v>
      </c>
      <c r="D6127" s="14" t="s">
        <v>2270</v>
      </c>
      <c r="E6127" s="14" t="s">
        <v>2402</v>
      </c>
      <c r="F6127" s="14" t="s">
        <v>2403</v>
      </c>
      <c r="G6127" s="14" t="s">
        <v>6481</v>
      </c>
      <c r="H6127" s="20">
        <v>4209</v>
      </c>
      <c r="I6127" s="20">
        <v>4209</v>
      </c>
      <c r="J6127" s="21">
        <f>IFERROR((I6127/H6127),0)</f>
        <v>1</v>
      </c>
      <c r="K6127" s="20"/>
      <c r="L6127" s="20"/>
      <c r="M6127" s="21"/>
    </row>
    <row r="6128" spans="1:13" s="14" customFormat="1" ht="30" outlineLevel="2" x14ac:dyDescent="0.25">
      <c r="A6128" s="34"/>
      <c r="B6128" s="44" t="s">
        <v>2401</v>
      </c>
      <c r="C6128" s="31" t="s">
        <v>57</v>
      </c>
      <c r="D6128" s="14" t="s">
        <v>2270</v>
      </c>
      <c r="E6128" s="14" t="s">
        <v>2402</v>
      </c>
      <c r="F6128" s="14" t="s">
        <v>2403</v>
      </c>
      <c r="G6128" s="14" t="s">
        <v>6484</v>
      </c>
      <c r="H6128" s="20">
        <v>17030054</v>
      </c>
      <c r="I6128" s="20">
        <v>17030054</v>
      </c>
      <c r="J6128" s="21">
        <f>IFERROR((I6128/H6128),0)</f>
        <v>1</v>
      </c>
      <c r="K6128" s="20"/>
      <c r="L6128" s="20"/>
      <c r="M6128" s="21"/>
    </row>
    <row r="6129" spans="1:13" s="14" customFormat="1" ht="30" outlineLevel="2" x14ac:dyDescent="0.25">
      <c r="A6129" s="34"/>
      <c r="B6129" s="44" t="s">
        <v>2401</v>
      </c>
      <c r="C6129" s="31" t="s">
        <v>57</v>
      </c>
      <c r="D6129" s="14" t="s">
        <v>2270</v>
      </c>
      <c r="E6129" s="14" t="s">
        <v>2402</v>
      </c>
      <c r="F6129" s="14" t="s">
        <v>2403</v>
      </c>
      <c r="G6129" s="14" t="s">
        <v>6492</v>
      </c>
      <c r="H6129" s="20">
        <v>103539475</v>
      </c>
      <c r="I6129" s="20">
        <v>103539475</v>
      </c>
      <c r="J6129" s="21">
        <f>IFERROR((I6129/H6129),0)</f>
        <v>1</v>
      </c>
      <c r="K6129" s="20"/>
      <c r="L6129" s="20"/>
      <c r="M6129" s="22"/>
    </row>
    <row r="6130" spans="1:13" s="14" customFormat="1" ht="30" outlineLevel="2" x14ac:dyDescent="0.25">
      <c r="A6130" s="34"/>
      <c r="B6130" s="44" t="s">
        <v>2401</v>
      </c>
      <c r="C6130" s="31" t="s">
        <v>57</v>
      </c>
      <c r="D6130" s="14" t="s">
        <v>2270</v>
      </c>
      <c r="E6130" s="14" t="s">
        <v>2402</v>
      </c>
      <c r="F6130" s="14" t="s">
        <v>2403</v>
      </c>
      <c r="G6130" s="14" t="s">
        <v>6493</v>
      </c>
      <c r="H6130" s="20">
        <v>-136119637</v>
      </c>
      <c r="I6130" s="20"/>
      <c r="J6130" s="21">
        <f>IFERROR((I6130/H6130),0)</f>
        <v>0</v>
      </c>
      <c r="K6130" s="20"/>
      <c r="L6130" s="20"/>
      <c r="M6130" s="21"/>
    </row>
    <row r="6131" spans="1:13" s="14" customFormat="1" ht="45" outlineLevel="1" x14ac:dyDescent="0.25">
      <c r="A6131" s="34"/>
      <c r="B6131" s="46" t="s">
        <v>7457</v>
      </c>
      <c r="C6131" s="40" t="str">
        <f>C6130</f>
        <v>ASIGNACIÓN PARA LA INVERSIÓN LOCAL SEGÚN NBI Y CUARTA, QUINTA, Y SEXTA CATEGORÍA</v>
      </c>
      <c r="D6131" s="39" t="str">
        <f>D6130</f>
        <v xml:space="preserve">BOYACÁ                                            </v>
      </c>
      <c r="E6131" s="39" t="str">
        <f>E6130</f>
        <v>15621</v>
      </c>
      <c r="F6131" s="39" t="str">
        <f>F6130</f>
        <v xml:space="preserve">RONDÓN                                            </v>
      </c>
      <c r="G6131" s="39" t="s">
        <v>10656</v>
      </c>
      <c r="H6131" s="20">
        <f>SUBTOTAL(9,H6125:H6130)</f>
        <v>865965463</v>
      </c>
      <c r="I6131" s="20">
        <f>SUBTOTAL(9,I6125:I6130)</f>
        <v>753490378.97000003</v>
      </c>
      <c r="J6131" s="42">
        <f>+I6131/H6131</f>
        <v>0.87011597016773867</v>
      </c>
      <c r="K6131" s="20">
        <f>SUBTOTAL(9,K6125:K6130)</f>
        <v>502924970.24000001</v>
      </c>
      <c r="L6131" s="20">
        <f>SUBTOTAL(9,L6125:L6130)</f>
        <v>432003463.97000009</v>
      </c>
      <c r="M6131" s="7">
        <f>IFERROR((L6131/K6131),"N.A")</f>
        <v>0.85898193474832718</v>
      </c>
    </row>
    <row r="6132" spans="1:13" s="14" customFormat="1" ht="30" outlineLevel="2" x14ac:dyDescent="0.25">
      <c r="A6132" s="34"/>
      <c r="B6132" s="44" t="s">
        <v>2404</v>
      </c>
      <c r="C6132" s="31" t="s">
        <v>57</v>
      </c>
      <c r="D6132" s="14" t="s">
        <v>2270</v>
      </c>
      <c r="E6132" s="14" t="s">
        <v>2405</v>
      </c>
      <c r="F6132" s="14" t="s">
        <v>2406</v>
      </c>
      <c r="G6132" s="14" t="s">
        <v>16</v>
      </c>
      <c r="H6132" s="15">
        <v>1559185409</v>
      </c>
      <c r="I6132" s="15">
        <v>989678656.95000005</v>
      </c>
      <c r="J6132" s="16">
        <f>IFERROR((I6132/H6132),0)</f>
        <v>0.63474084046536894</v>
      </c>
      <c r="K6132" s="15">
        <v>1152153051.1799998</v>
      </c>
      <c r="L6132" s="15">
        <v>989678656.95000005</v>
      </c>
      <c r="M6132" s="17">
        <f>L6132/K6132</f>
        <v>0.85898193467994688</v>
      </c>
    </row>
    <row r="6133" spans="1:13" s="14" customFormat="1" ht="30" outlineLevel="2" x14ac:dyDescent="0.25">
      <c r="A6133" s="34"/>
      <c r="B6133" s="44" t="s">
        <v>2404</v>
      </c>
      <c r="C6133" s="31" t="s">
        <v>57</v>
      </c>
      <c r="D6133" s="14" t="s">
        <v>2270</v>
      </c>
      <c r="E6133" s="14" t="s">
        <v>2405</v>
      </c>
      <c r="F6133" s="14" t="s">
        <v>2406</v>
      </c>
      <c r="G6133" s="14" t="s">
        <v>6109</v>
      </c>
      <c r="H6133" s="20">
        <v>2138801319</v>
      </c>
      <c r="I6133" s="20">
        <v>2138801319</v>
      </c>
      <c r="J6133" s="21">
        <f>IFERROR((I6133/H6133),0)</f>
        <v>1</v>
      </c>
      <c r="K6133" s="20"/>
      <c r="L6133" s="20"/>
      <c r="M6133" s="21"/>
    </row>
    <row r="6134" spans="1:13" s="14" customFormat="1" ht="30" outlineLevel="2" x14ac:dyDescent="0.25">
      <c r="A6134" s="34"/>
      <c r="B6134" s="44" t="s">
        <v>2404</v>
      </c>
      <c r="C6134" s="31" t="s">
        <v>57</v>
      </c>
      <c r="D6134" s="14" t="s">
        <v>2270</v>
      </c>
      <c r="E6134" s="14" t="s">
        <v>2405</v>
      </c>
      <c r="F6134" s="14" t="s">
        <v>2406</v>
      </c>
      <c r="G6134" s="14" t="s">
        <v>6481</v>
      </c>
      <c r="H6134" s="20">
        <v>9643</v>
      </c>
      <c r="I6134" s="20">
        <v>9643</v>
      </c>
      <c r="J6134" s="21">
        <f>IFERROR((I6134/H6134),0)</f>
        <v>1</v>
      </c>
      <c r="K6134" s="20"/>
      <c r="L6134" s="20"/>
      <c r="M6134" s="21"/>
    </row>
    <row r="6135" spans="1:13" s="14" customFormat="1" ht="30" outlineLevel="2" x14ac:dyDescent="0.25">
      <c r="A6135" s="34"/>
      <c r="B6135" s="44" t="s">
        <v>2404</v>
      </c>
      <c r="C6135" s="31" t="s">
        <v>57</v>
      </c>
      <c r="D6135" s="14" t="s">
        <v>2270</v>
      </c>
      <c r="E6135" s="14" t="s">
        <v>2405</v>
      </c>
      <c r="F6135" s="14" t="s">
        <v>2406</v>
      </c>
      <c r="G6135" s="14" t="s">
        <v>6484</v>
      </c>
      <c r="H6135" s="20">
        <v>39014227</v>
      </c>
      <c r="I6135" s="20">
        <v>39014227</v>
      </c>
      <c r="J6135" s="21">
        <f>IFERROR((I6135/H6135),0)</f>
        <v>1</v>
      </c>
      <c r="K6135" s="20"/>
      <c r="L6135" s="20"/>
      <c r="M6135" s="21"/>
    </row>
    <row r="6136" spans="1:13" s="14" customFormat="1" ht="30" outlineLevel="2" x14ac:dyDescent="0.25">
      <c r="A6136" s="34"/>
      <c r="B6136" s="44" t="s">
        <v>2404</v>
      </c>
      <c r="C6136" s="31" t="s">
        <v>57</v>
      </c>
      <c r="D6136" s="14" t="s">
        <v>2270</v>
      </c>
      <c r="E6136" s="14" t="s">
        <v>2405</v>
      </c>
      <c r="F6136" s="14" t="s">
        <v>2406</v>
      </c>
      <c r="G6136" s="14" t="s">
        <v>6492</v>
      </c>
      <c r="H6136" s="20">
        <v>237199044</v>
      </c>
      <c r="I6136" s="20">
        <v>237199044</v>
      </c>
      <c r="J6136" s="21">
        <f>IFERROR((I6136/H6136),0)</f>
        <v>1</v>
      </c>
      <c r="K6136" s="20"/>
      <c r="L6136" s="20"/>
      <c r="M6136" s="22"/>
    </row>
    <row r="6137" spans="1:13" s="14" customFormat="1" ht="30" outlineLevel="2" x14ac:dyDescent="0.25">
      <c r="A6137" s="34"/>
      <c r="B6137" s="44" t="s">
        <v>2404</v>
      </c>
      <c r="C6137" s="31" t="s">
        <v>57</v>
      </c>
      <c r="D6137" s="14" t="s">
        <v>2270</v>
      </c>
      <c r="E6137" s="14" t="s">
        <v>2405</v>
      </c>
      <c r="F6137" s="14" t="s">
        <v>2406</v>
      </c>
      <c r="G6137" s="14" t="s">
        <v>6493</v>
      </c>
      <c r="H6137" s="20">
        <v>-311837082</v>
      </c>
      <c r="I6137" s="20"/>
      <c r="J6137" s="21">
        <f>IFERROR((I6137/H6137),0)</f>
        <v>0</v>
      </c>
      <c r="K6137" s="20"/>
      <c r="L6137" s="20"/>
      <c r="M6137" s="21"/>
    </row>
    <row r="6138" spans="1:13" s="14" customFormat="1" ht="45" outlineLevel="1" x14ac:dyDescent="0.25">
      <c r="A6138" s="34"/>
      <c r="B6138" s="46" t="s">
        <v>7458</v>
      </c>
      <c r="C6138" s="40" t="str">
        <f>C6137</f>
        <v>ASIGNACIÓN PARA LA INVERSIÓN LOCAL SEGÚN NBI Y CUARTA, QUINTA, Y SEXTA CATEGORÍA</v>
      </c>
      <c r="D6138" s="39" t="str">
        <f>D6137</f>
        <v xml:space="preserve">BOYACÁ                                            </v>
      </c>
      <c r="E6138" s="39" t="str">
        <f>E6137</f>
        <v>15600</v>
      </c>
      <c r="F6138" s="39" t="str">
        <f>F6137</f>
        <v xml:space="preserve">RÁQUIRA                                           </v>
      </c>
      <c r="G6138" s="39" t="s">
        <v>10656</v>
      </c>
      <c r="H6138" s="20">
        <f>SUBTOTAL(9,H6132:H6137)</f>
        <v>3662372560</v>
      </c>
      <c r="I6138" s="20">
        <f>SUBTOTAL(9,I6132:I6137)</f>
        <v>3404702889.9499998</v>
      </c>
      <c r="J6138" s="42">
        <f>+I6138/H6138</f>
        <v>0.9296440583723683</v>
      </c>
      <c r="K6138" s="20">
        <f>SUBTOTAL(9,K6132:K6137)</f>
        <v>1152153051.1799998</v>
      </c>
      <c r="L6138" s="20">
        <f>SUBTOTAL(9,L6132:L6137)</f>
        <v>989678656.95000005</v>
      </c>
      <c r="M6138" s="7">
        <f>IFERROR((L6138/K6138),"N.A")</f>
        <v>0.85898193467994688</v>
      </c>
    </row>
    <row r="6139" spans="1:13" s="14" customFormat="1" ht="30" outlineLevel="2" x14ac:dyDescent="0.25">
      <c r="A6139" s="34"/>
      <c r="B6139" s="44" t="s">
        <v>2407</v>
      </c>
      <c r="C6139" s="31" t="s">
        <v>57</v>
      </c>
      <c r="D6139" s="14" t="s">
        <v>2270</v>
      </c>
      <c r="E6139" s="14" t="s">
        <v>2408</v>
      </c>
      <c r="F6139" s="14" t="s">
        <v>2409</v>
      </c>
      <c r="G6139" s="14" t="s">
        <v>16</v>
      </c>
      <c r="H6139" s="15">
        <v>1567523510</v>
      </c>
      <c r="I6139" s="15">
        <v>994971190.19000006</v>
      </c>
      <c r="J6139" s="16">
        <f>IFERROR((I6139/H6139),0)</f>
        <v>0.63474084046752199</v>
      </c>
      <c r="K6139" s="15">
        <v>1158314453.4799998</v>
      </c>
      <c r="L6139" s="15">
        <v>994971190.19000006</v>
      </c>
      <c r="M6139" s="17">
        <f>L6139/K6139</f>
        <v>0.85898193465577777</v>
      </c>
    </row>
    <row r="6140" spans="1:13" s="14" customFormat="1" ht="30" outlineLevel="2" x14ac:dyDescent="0.25">
      <c r="A6140" s="34"/>
      <c r="B6140" s="44" t="s">
        <v>2407</v>
      </c>
      <c r="C6140" s="31" t="s">
        <v>57</v>
      </c>
      <c r="D6140" s="14" t="s">
        <v>2270</v>
      </c>
      <c r="E6140" s="14" t="s">
        <v>2408</v>
      </c>
      <c r="F6140" s="14" t="s">
        <v>2409</v>
      </c>
      <c r="G6140" s="14" t="s">
        <v>6109</v>
      </c>
      <c r="H6140" s="20">
        <v>2594088929</v>
      </c>
      <c r="I6140" s="20">
        <v>2594088929</v>
      </c>
      <c r="J6140" s="21">
        <f>IFERROR((I6140/H6140),0)</f>
        <v>1</v>
      </c>
      <c r="K6140" s="20"/>
      <c r="L6140" s="20"/>
      <c r="M6140" s="21"/>
    </row>
    <row r="6141" spans="1:13" s="14" customFormat="1" ht="30" outlineLevel="2" x14ac:dyDescent="0.25">
      <c r="A6141" s="34"/>
      <c r="B6141" s="44" t="s">
        <v>2407</v>
      </c>
      <c r="C6141" s="31" t="s">
        <v>57</v>
      </c>
      <c r="D6141" s="14" t="s">
        <v>2270</v>
      </c>
      <c r="E6141" s="14" t="s">
        <v>2408</v>
      </c>
      <c r="F6141" s="14" t="s">
        <v>2409</v>
      </c>
      <c r="G6141" s="14" t="s">
        <v>6481</v>
      </c>
      <c r="H6141" s="20">
        <v>9695</v>
      </c>
      <c r="I6141" s="20">
        <v>9695</v>
      </c>
      <c r="J6141" s="21">
        <f>IFERROR((I6141/H6141),0)</f>
        <v>1</v>
      </c>
      <c r="K6141" s="20"/>
      <c r="L6141" s="20"/>
      <c r="M6141" s="21"/>
    </row>
    <row r="6142" spans="1:13" s="14" customFormat="1" ht="30" outlineLevel="2" x14ac:dyDescent="0.25">
      <c r="A6142" s="34"/>
      <c r="B6142" s="44" t="s">
        <v>2407</v>
      </c>
      <c r="C6142" s="31" t="s">
        <v>57</v>
      </c>
      <c r="D6142" s="14" t="s">
        <v>2270</v>
      </c>
      <c r="E6142" s="14" t="s">
        <v>2408</v>
      </c>
      <c r="F6142" s="14" t="s">
        <v>2409</v>
      </c>
      <c r="G6142" s="14" t="s">
        <v>6484</v>
      </c>
      <c r="H6142" s="20">
        <v>39222865</v>
      </c>
      <c r="I6142" s="20">
        <v>39222865</v>
      </c>
      <c r="J6142" s="21">
        <f>IFERROR((I6142/H6142),0)</f>
        <v>1</v>
      </c>
      <c r="K6142" s="20"/>
      <c r="L6142" s="20"/>
      <c r="M6142" s="21"/>
    </row>
    <row r="6143" spans="1:13" s="14" customFormat="1" ht="30" outlineLevel="2" x14ac:dyDescent="0.25">
      <c r="A6143" s="34"/>
      <c r="B6143" s="44" t="s">
        <v>2407</v>
      </c>
      <c r="C6143" s="31" t="s">
        <v>57</v>
      </c>
      <c r="D6143" s="14" t="s">
        <v>2270</v>
      </c>
      <c r="E6143" s="14" t="s">
        <v>2408</v>
      </c>
      <c r="F6143" s="14" t="s">
        <v>2409</v>
      </c>
      <c r="G6143" s="14" t="s">
        <v>6492</v>
      </c>
      <c r="H6143" s="20">
        <v>238467520</v>
      </c>
      <c r="I6143" s="20">
        <v>238467520</v>
      </c>
      <c r="J6143" s="21">
        <f>IFERROR((I6143/H6143),0)</f>
        <v>1</v>
      </c>
      <c r="K6143" s="20"/>
      <c r="L6143" s="20"/>
      <c r="M6143" s="22"/>
    </row>
    <row r="6144" spans="1:13" s="14" customFormat="1" ht="30" outlineLevel="2" x14ac:dyDescent="0.25">
      <c r="A6144" s="34"/>
      <c r="B6144" s="44" t="s">
        <v>2407</v>
      </c>
      <c r="C6144" s="31" t="s">
        <v>57</v>
      </c>
      <c r="D6144" s="14" t="s">
        <v>2270</v>
      </c>
      <c r="E6144" s="14" t="s">
        <v>2408</v>
      </c>
      <c r="F6144" s="14" t="s">
        <v>2409</v>
      </c>
      <c r="G6144" s="14" t="s">
        <v>6493</v>
      </c>
      <c r="H6144" s="20">
        <v>-313504702</v>
      </c>
      <c r="I6144" s="20"/>
      <c r="J6144" s="21">
        <f>IFERROR((I6144/H6144),0)</f>
        <v>0</v>
      </c>
      <c r="K6144" s="20"/>
      <c r="L6144" s="20"/>
      <c r="M6144" s="21"/>
    </row>
    <row r="6145" spans="1:13" s="14" customFormat="1" ht="45" outlineLevel="1" x14ac:dyDescent="0.25">
      <c r="A6145" s="34"/>
      <c r="B6145" s="46" t="s">
        <v>7459</v>
      </c>
      <c r="C6145" s="40" t="str">
        <f>C6144</f>
        <v>ASIGNACIÓN PARA LA INVERSIÓN LOCAL SEGÚN NBI Y CUARTA, QUINTA, Y SEXTA CATEGORÍA</v>
      </c>
      <c r="D6145" s="39" t="str">
        <f>D6144</f>
        <v xml:space="preserve">BOYACÁ                                            </v>
      </c>
      <c r="E6145" s="39" t="str">
        <f>E6144</f>
        <v>15599</v>
      </c>
      <c r="F6145" s="39" t="str">
        <f>F6144</f>
        <v xml:space="preserve">RAMIRIQUÍ                                         </v>
      </c>
      <c r="G6145" s="39" t="s">
        <v>10656</v>
      </c>
      <c r="H6145" s="20">
        <f>SUBTOTAL(9,H6139:H6144)</f>
        <v>4125807817</v>
      </c>
      <c r="I6145" s="20">
        <f>SUBTOTAL(9,I6139:I6144)</f>
        <v>3866760199.1900001</v>
      </c>
      <c r="J6145" s="42">
        <f>+I6145/H6145</f>
        <v>0.93721287338139725</v>
      </c>
      <c r="K6145" s="20">
        <f>SUBTOTAL(9,K6139:K6144)</f>
        <v>1158314453.4799998</v>
      </c>
      <c r="L6145" s="20">
        <f>SUBTOTAL(9,L6139:L6144)</f>
        <v>994971190.19000006</v>
      </c>
      <c r="M6145" s="7">
        <f>IFERROR((L6145/K6145),"N.A")</f>
        <v>0.85898193465577777</v>
      </c>
    </row>
    <row r="6146" spans="1:13" s="14" customFormat="1" ht="30" outlineLevel="2" x14ac:dyDescent="0.25">
      <c r="A6146" s="34"/>
      <c r="B6146" s="44" t="s">
        <v>2410</v>
      </c>
      <c r="C6146" s="31" t="s">
        <v>57</v>
      </c>
      <c r="D6146" s="14" t="s">
        <v>2270</v>
      </c>
      <c r="E6146" s="14" t="s">
        <v>2411</v>
      </c>
      <c r="F6146" s="14" t="s">
        <v>2412</v>
      </c>
      <c r="G6146" s="14" t="s">
        <v>16</v>
      </c>
      <c r="H6146" s="15">
        <v>2424838381</v>
      </c>
      <c r="I6146" s="15">
        <v>1539143951.9800003</v>
      </c>
      <c r="J6146" s="16">
        <f>IFERROR((I6146/H6146),0)</f>
        <v>0.63474084047830825</v>
      </c>
      <c r="K6146" s="15">
        <v>1791823424.8299999</v>
      </c>
      <c r="L6146" s="15">
        <v>1539143951.9800003</v>
      </c>
      <c r="M6146" s="17">
        <f>L6146/K6146</f>
        <v>0.85898193463232975</v>
      </c>
    </row>
    <row r="6147" spans="1:13" s="14" customFormat="1" ht="30" outlineLevel="2" x14ac:dyDescent="0.25">
      <c r="A6147" s="34"/>
      <c r="B6147" s="44" t="s">
        <v>2410</v>
      </c>
      <c r="C6147" s="31" t="s">
        <v>57</v>
      </c>
      <c r="D6147" s="14" t="s">
        <v>2270</v>
      </c>
      <c r="E6147" s="14" t="s">
        <v>2411</v>
      </c>
      <c r="F6147" s="14" t="s">
        <v>2412</v>
      </c>
      <c r="G6147" s="14" t="s">
        <v>6109</v>
      </c>
      <c r="H6147" s="20">
        <v>1430018238</v>
      </c>
      <c r="I6147" s="20">
        <v>1430018238</v>
      </c>
      <c r="J6147" s="21">
        <f>IFERROR((I6147/H6147),0)</f>
        <v>1</v>
      </c>
      <c r="K6147" s="20"/>
      <c r="L6147" s="20"/>
      <c r="M6147" s="21"/>
    </row>
    <row r="6148" spans="1:13" s="14" customFormat="1" ht="30" outlineLevel="2" x14ac:dyDescent="0.25">
      <c r="A6148" s="34"/>
      <c r="B6148" s="44" t="s">
        <v>2410</v>
      </c>
      <c r="C6148" s="31" t="s">
        <v>57</v>
      </c>
      <c r="D6148" s="14" t="s">
        <v>2270</v>
      </c>
      <c r="E6148" s="14" t="s">
        <v>2411</v>
      </c>
      <c r="F6148" s="14" t="s">
        <v>2412</v>
      </c>
      <c r="G6148" s="14" t="s">
        <v>6481</v>
      </c>
      <c r="H6148" s="20">
        <v>14997</v>
      </c>
      <c r="I6148" s="20">
        <v>14997</v>
      </c>
      <c r="J6148" s="21">
        <f>IFERROR((I6148/H6148),0)</f>
        <v>1</v>
      </c>
      <c r="K6148" s="20"/>
      <c r="L6148" s="20"/>
      <c r="M6148" s="21"/>
    </row>
    <row r="6149" spans="1:13" s="14" customFormat="1" ht="30" outlineLevel="2" x14ac:dyDescent="0.25">
      <c r="A6149" s="34"/>
      <c r="B6149" s="44" t="s">
        <v>2410</v>
      </c>
      <c r="C6149" s="31" t="s">
        <v>57</v>
      </c>
      <c r="D6149" s="14" t="s">
        <v>2270</v>
      </c>
      <c r="E6149" s="14" t="s">
        <v>2411</v>
      </c>
      <c r="F6149" s="14" t="s">
        <v>2412</v>
      </c>
      <c r="G6149" s="14" t="s">
        <v>6484</v>
      </c>
      <c r="H6149" s="20">
        <v>60674757</v>
      </c>
      <c r="I6149" s="20">
        <v>60674757</v>
      </c>
      <c r="J6149" s="21">
        <f>IFERROR((I6149/H6149),0)</f>
        <v>1</v>
      </c>
      <c r="K6149" s="20"/>
      <c r="L6149" s="20"/>
      <c r="M6149" s="21"/>
    </row>
    <row r="6150" spans="1:13" s="14" customFormat="1" ht="30" outlineLevel="2" x14ac:dyDescent="0.25">
      <c r="A6150" s="34"/>
      <c r="B6150" s="44" t="s">
        <v>2410</v>
      </c>
      <c r="C6150" s="31" t="s">
        <v>57</v>
      </c>
      <c r="D6150" s="14" t="s">
        <v>2270</v>
      </c>
      <c r="E6150" s="14" t="s">
        <v>2411</v>
      </c>
      <c r="F6150" s="14" t="s">
        <v>2412</v>
      </c>
      <c r="G6150" s="14" t="s">
        <v>6492</v>
      </c>
      <c r="H6150" s="20">
        <v>368890923</v>
      </c>
      <c r="I6150" s="20">
        <v>368890923</v>
      </c>
      <c r="J6150" s="21">
        <f>IFERROR((I6150/H6150),0)</f>
        <v>1</v>
      </c>
      <c r="K6150" s="20"/>
      <c r="L6150" s="20"/>
      <c r="M6150" s="22"/>
    </row>
    <row r="6151" spans="1:13" s="14" customFormat="1" ht="30" outlineLevel="2" x14ac:dyDescent="0.25">
      <c r="A6151" s="34"/>
      <c r="B6151" s="44" t="s">
        <v>2410</v>
      </c>
      <c r="C6151" s="31" t="s">
        <v>57</v>
      </c>
      <c r="D6151" s="14" t="s">
        <v>2270</v>
      </c>
      <c r="E6151" s="14" t="s">
        <v>2411</v>
      </c>
      <c r="F6151" s="14" t="s">
        <v>2412</v>
      </c>
      <c r="G6151" s="14" t="s">
        <v>6493</v>
      </c>
      <c r="H6151" s="20">
        <v>-484967676</v>
      </c>
      <c r="I6151" s="20"/>
      <c r="J6151" s="21">
        <f>IFERROR((I6151/H6151),0)</f>
        <v>0</v>
      </c>
      <c r="K6151" s="20"/>
      <c r="L6151" s="20"/>
      <c r="M6151" s="21"/>
    </row>
    <row r="6152" spans="1:13" s="14" customFormat="1" ht="45" outlineLevel="1" x14ac:dyDescent="0.25">
      <c r="A6152" s="34"/>
      <c r="B6152" s="46" t="s">
        <v>7460</v>
      </c>
      <c r="C6152" s="40" t="str">
        <f>C6151</f>
        <v>ASIGNACIÓN PARA LA INVERSIÓN LOCAL SEGÚN NBI Y CUARTA, QUINTA, Y SEXTA CATEGORÍA</v>
      </c>
      <c r="D6152" s="39" t="str">
        <f>D6151</f>
        <v xml:space="preserve">BOYACÁ                                            </v>
      </c>
      <c r="E6152" s="39" t="str">
        <f>E6151</f>
        <v>15580</v>
      </c>
      <c r="F6152" s="39" t="str">
        <f>F6151</f>
        <v xml:space="preserve">QUÍPAMA                                           </v>
      </c>
      <c r="G6152" s="39" t="s">
        <v>10656</v>
      </c>
      <c r="H6152" s="20">
        <f>SUBTOTAL(9,H6146:H6151)</f>
        <v>3799469620</v>
      </c>
      <c r="I6152" s="20">
        <f>SUBTOTAL(9,I6146:I6151)</f>
        <v>3398742866.9800005</v>
      </c>
      <c r="J6152" s="42">
        <f>+I6152/H6152</f>
        <v>0.89453087059556502</v>
      </c>
      <c r="K6152" s="20">
        <f>SUBTOTAL(9,K6146:K6151)</f>
        <v>1791823424.8299999</v>
      </c>
      <c r="L6152" s="20">
        <f>SUBTOTAL(9,L6146:L6151)</f>
        <v>1539143951.9800003</v>
      </c>
      <c r="M6152" s="7">
        <f>IFERROR((L6152/K6152),"N.A")</f>
        <v>0.85898193463232975</v>
      </c>
    </row>
    <row r="6153" spans="1:13" s="14" customFormat="1" ht="30" outlineLevel="2" x14ac:dyDescent="0.25">
      <c r="A6153" s="34"/>
      <c r="B6153" s="44" t="s">
        <v>6241</v>
      </c>
      <c r="C6153" s="31" t="s">
        <v>57</v>
      </c>
      <c r="D6153" s="14" t="s">
        <v>2270</v>
      </c>
      <c r="E6153" s="14" t="s">
        <v>4724</v>
      </c>
      <c r="F6153" s="14" t="s">
        <v>4725</v>
      </c>
      <c r="G6153" s="14" t="s">
        <v>6109</v>
      </c>
      <c r="H6153" s="20">
        <v>4143608888</v>
      </c>
      <c r="I6153" s="20">
        <v>4143608888</v>
      </c>
      <c r="J6153" s="21">
        <f>IFERROR((I6153/H6153),0)</f>
        <v>1</v>
      </c>
      <c r="K6153" s="20"/>
      <c r="L6153" s="20"/>
      <c r="M6153" s="21"/>
    </row>
    <row r="6154" spans="1:13" s="14" customFormat="1" ht="45" outlineLevel="1" x14ac:dyDescent="0.25">
      <c r="A6154" s="34"/>
      <c r="B6154" s="46" t="s">
        <v>7461</v>
      </c>
      <c r="C6154" s="40" t="str">
        <f>C6153</f>
        <v>ASIGNACIÓN PARA LA INVERSIÓN LOCAL SEGÚN NBI Y CUARTA, QUINTA, Y SEXTA CATEGORÍA</v>
      </c>
      <c r="D6154" s="39" t="str">
        <f>D6153</f>
        <v xml:space="preserve">BOYACÁ                                            </v>
      </c>
      <c r="E6154" s="39" t="str">
        <f>E6153</f>
        <v>15572</v>
      </c>
      <c r="F6154" s="39" t="str">
        <f>F6153</f>
        <v xml:space="preserve">PUERTO BOYACÁ                                     </v>
      </c>
      <c r="G6154" s="39" t="s">
        <v>10656</v>
      </c>
      <c r="H6154" s="20">
        <f>SUBTOTAL(9,H6153:H6153)</f>
        <v>4143608888</v>
      </c>
      <c r="I6154" s="20">
        <f>SUBTOTAL(9,I6153:I6153)</f>
        <v>4143608888</v>
      </c>
      <c r="J6154" s="42">
        <f>+I6154/H6154</f>
        <v>1</v>
      </c>
      <c r="K6154" s="20">
        <f>SUBTOTAL(9,K6153:K6153)</f>
        <v>0</v>
      </c>
      <c r="L6154" s="20">
        <f>SUBTOTAL(9,L6153:L6153)</f>
        <v>0</v>
      </c>
      <c r="M6154" s="7" t="str">
        <f>IFERROR((L6154/K6154),"N.A")</f>
        <v>N.A</v>
      </c>
    </row>
    <row r="6155" spans="1:13" s="14" customFormat="1" ht="30" outlineLevel="2" x14ac:dyDescent="0.25">
      <c r="A6155" s="34"/>
      <c r="B6155" s="44" t="s">
        <v>2413</v>
      </c>
      <c r="C6155" s="31" t="s">
        <v>57</v>
      </c>
      <c r="D6155" s="14" t="s">
        <v>2270</v>
      </c>
      <c r="E6155" s="14" t="s">
        <v>2414</v>
      </c>
      <c r="F6155" s="14" t="s">
        <v>2415</v>
      </c>
      <c r="G6155" s="14" t="s">
        <v>16</v>
      </c>
      <c r="H6155" s="15">
        <v>1446100332</v>
      </c>
      <c r="I6155" s="15">
        <v>917898940.1099999</v>
      </c>
      <c r="J6155" s="16">
        <f>IFERROR((I6155/H6155),0)</f>
        <v>0.63474084045089607</v>
      </c>
      <c r="K6155" s="15">
        <v>1068589341.84</v>
      </c>
      <c r="L6155" s="15">
        <v>917898940.1099999</v>
      </c>
      <c r="M6155" s="17">
        <f>L6155/K6155</f>
        <v>0.85898193456568928</v>
      </c>
    </row>
    <row r="6156" spans="1:13" s="14" customFormat="1" ht="30" outlineLevel="2" x14ac:dyDescent="0.25">
      <c r="A6156" s="34"/>
      <c r="B6156" s="44" t="s">
        <v>2413</v>
      </c>
      <c r="C6156" s="31" t="s">
        <v>57</v>
      </c>
      <c r="D6156" s="14" t="s">
        <v>2270</v>
      </c>
      <c r="E6156" s="14" t="s">
        <v>2414</v>
      </c>
      <c r="F6156" s="14" t="s">
        <v>2415</v>
      </c>
      <c r="G6156" s="14" t="s">
        <v>5818</v>
      </c>
      <c r="H6156" s="20">
        <v>297656660</v>
      </c>
      <c r="I6156" s="20">
        <v>297656660</v>
      </c>
      <c r="J6156" s="21">
        <f>IFERROR((I6156/H6156),0)</f>
        <v>1</v>
      </c>
      <c r="K6156" s="20"/>
      <c r="L6156" s="20"/>
      <c r="M6156" s="21"/>
    </row>
    <row r="6157" spans="1:13" s="14" customFormat="1" ht="30" outlineLevel="2" x14ac:dyDescent="0.25">
      <c r="A6157" s="34"/>
      <c r="B6157" s="44" t="s">
        <v>2413</v>
      </c>
      <c r="C6157" s="31" t="s">
        <v>57</v>
      </c>
      <c r="D6157" s="14" t="s">
        <v>2270</v>
      </c>
      <c r="E6157" s="14" t="s">
        <v>2414</v>
      </c>
      <c r="F6157" s="14" t="s">
        <v>2415</v>
      </c>
      <c r="G6157" s="14" t="s">
        <v>6109</v>
      </c>
      <c r="H6157" s="20">
        <v>1798707085</v>
      </c>
      <c r="I6157" s="20">
        <v>1798707085</v>
      </c>
      <c r="J6157" s="21">
        <f>IFERROR((I6157/H6157),0)</f>
        <v>1</v>
      </c>
      <c r="K6157" s="20"/>
      <c r="L6157" s="20"/>
      <c r="M6157" s="21"/>
    </row>
    <row r="6158" spans="1:13" s="14" customFormat="1" ht="30" outlineLevel="2" x14ac:dyDescent="0.25">
      <c r="A6158" s="34"/>
      <c r="B6158" s="44" t="s">
        <v>2413</v>
      </c>
      <c r="C6158" s="31" t="s">
        <v>57</v>
      </c>
      <c r="D6158" s="14" t="s">
        <v>2270</v>
      </c>
      <c r="E6158" s="14" t="s">
        <v>2414</v>
      </c>
      <c r="F6158" s="14" t="s">
        <v>2415</v>
      </c>
      <c r="G6158" s="14" t="s">
        <v>6481</v>
      </c>
      <c r="H6158" s="20">
        <v>8944</v>
      </c>
      <c r="I6158" s="20">
        <v>8944</v>
      </c>
      <c r="J6158" s="21">
        <f>IFERROR((I6158/H6158),0)</f>
        <v>1</v>
      </c>
      <c r="K6158" s="20"/>
      <c r="L6158" s="20"/>
      <c r="M6158" s="21"/>
    </row>
    <row r="6159" spans="1:13" s="14" customFormat="1" ht="30" outlineLevel="2" x14ac:dyDescent="0.25">
      <c r="A6159" s="34"/>
      <c r="B6159" s="44" t="s">
        <v>2413</v>
      </c>
      <c r="C6159" s="31" t="s">
        <v>57</v>
      </c>
      <c r="D6159" s="14" t="s">
        <v>2270</v>
      </c>
      <c r="E6159" s="14" t="s">
        <v>2414</v>
      </c>
      <c r="F6159" s="14" t="s">
        <v>2415</v>
      </c>
      <c r="G6159" s="14" t="s">
        <v>6484</v>
      </c>
      <c r="H6159" s="20">
        <v>36184592</v>
      </c>
      <c r="I6159" s="20">
        <v>36184592</v>
      </c>
      <c r="J6159" s="21">
        <f>IFERROR((I6159/H6159),0)</f>
        <v>1</v>
      </c>
      <c r="K6159" s="20"/>
      <c r="L6159" s="20"/>
      <c r="M6159" s="21"/>
    </row>
    <row r="6160" spans="1:13" s="14" customFormat="1" ht="30" outlineLevel="2" x14ac:dyDescent="0.25">
      <c r="A6160" s="34"/>
      <c r="B6160" s="44" t="s">
        <v>2413</v>
      </c>
      <c r="C6160" s="31" t="s">
        <v>57</v>
      </c>
      <c r="D6160" s="14" t="s">
        <v>2270</v>
      </c>
      <c r="E6160" s="14" t="s">
        <v>2414</v>
      </c>
      <c r="F6160" s="14" t="s">
        <v>2415</v>
      </c>
      <c r="G6160" s="14" t="s">
        <v>6492</v>
      </c>
      <c r="H6160" s="20">
        <v>219995399</v>
      </c>
      <c r="I6160" s="20">
        <v>219995399</v>
      </c>
      <c r="J6160" s="21">
        <f>IFERROR((I6160/H6160),0)</f>
        <v>1</v>
      </c>
      <c r="K6160" s="20"/>
      <c r="L6160" s="20"/>
      <c r="M6160" s="22"/>
    </row>
    <row r="6161" spans="1:13" s="14" customFormat="1" ht="30" outlineLevel="2" x14ac:dyDescent="0.25">
      <c r="A6161" s="34"/>
      <c r="B6161" s="44" t="s">
        <v>2413</v>
      </c>
      <c r="C6161" s="31" t="s">
        <v>57</v>
      </c>
      <c r="D6161" s="14" t="s">
        <v>2270</v>
      </c>
      <c r="E6161" s="14" t="s">
        <v>2414</v>
      </c>
      <c r="F6161" s="14" t="s">
        <v>2415</v>
      </c>
      <c r="G6161" s="14" t="s">
        <v>6493</v>
      </c>
      <c r="H6161" s="20">
        <v>-289220066</v>
      </c>
      <c r="I6161" s="20"/>
      <c r="J6161" s="21">
        <f>IFERROR((I6161/H6161),0)</f>
        <v>0</v>
      </c>
      <c r="K6161" s="20"/>
      <c r="L6161" s="20"/>
      <c r="M6161" s="21"/>
    </row>
    <row r="6162" spans="1:13" s="14" customFormat="1" ht="45" outlineLevel="1" x14ac:dyDescent="0.25">
      <c r="A6162" s="34"/>
      <c r="B6162" s="46" t="s">
        <v>7462</v>
      </c>
      <c r="C6162" s="40" t="str">
        <f>C6161</f>
        <v>ASIGNACIÓN PARA LA INVERSIÓN LOCAL SEGÚN NBI Y CUARTA, QUINTA, Y SEXTA CATEGORÍA</v>
      </c>
      <c r="D6162" s="39" t="str">
        <f>D6161</f>
        <v xml:space="preserve">BOYACÁ                                            </v>
      </c>
      <c r="E6162" s="39" t="str">
        <f>E6161</f>
        <v>15550</v>
      </c>
      <c r="F6162" s="39" t="str">
        <f>F6161</f>
        <v xml:space="preserve">PISBA                                             </v>
      </c>
      <c r="G6162" s="39" t="s">
        <v>10656</v>
      </c>
      <c r="H6162" s="20">
        <f>SUBTOTAL(9,H6155:H6161)</f>
        <v>3509432946</v>
      </c>
      <c r="I6162" s="20">
        <f>SUBTOTAL(9,I6155:I6161)</f>
        <v>3270451620.1099997</v>
      </c>
      <c r="J6162" s="42">
        <f>+I6162/H6162</f>
        <v>0.93190315086020159</v>
      </c>
      <c r="K6162" s="20">
        <f>SUBTOTAL(9,K6155:K6161)</f>
        <v>1068589341.84</v>
      </c>
      <c r="L6162" s="20">
        <f>SUBTOTAL(9,L6155:L6161)</f>
        <v>917898940.1099999</v>
      </c>
      <c r="M6162" s="7">
        <f>IFERROR((L6162/K6162),"N.A")</f>
        <v>0.85898193456568928</v>
      </c>
    </row>
    <row r="6163" spans="1:13" s="14" customFormat="1" ht="30" outlineLevel="2" x14ac:dyDescent="0.25">
      <c r="A6163" s="34"/>
      <c r="B6163" s="44" t="s">
        <v>2416</v>
      </c>
      <c r="C6163" s="31" t="s">
        <v>57</v>
      </c>
      <c r="D6163" s="14" t="s">
        <v>2270</v>
      </c>
      <c r="E6163" s="14" t="s">
        <v>2417</v>
      </c>
      <c r="F6163" s="14" t="s">
        <v>2418</v>
      </c>
      <c r="G6163" s="14" t="s">
        <v>16</v>
      </c>
      <c r="H6163" s="15">
        <v>1381063007</v>
      </c>
      <c r="I6163" s="15">
        <v>876617093.80999994</v>
      </c>
      <c r="J6163" s="16">
        <f>IFERROR((I6163/H6163),0)</f>
        <v>0.63474084047347157</v>
      </c>
      <c r="K6163" s="15">
        <v>1020530302.75</v>
      </c>
      <c r="L6163" s="15">
        <v>876617093.80999994</v>
      </c>
      <c r="M6163" s="17">
        <f>L6163/K6163</f>
        <v>0.85898193463515937</v>
      </c>
    </row>
    <row r="6164" spans="1:13" s="14" customFormat="1" ht="30" outlineLevel="2" x14ac:dyDescent="0.25">
      <c r="A6164" s="34"/>
      <c r="B6164" s="44" t="s">
        <v>2416</v>
      </c>
      <c r="C6164" s="31" t="s">
        <v>57</v>
      </c>
      <c r="D6164" s="14" t="s">
        <v>2270</v>
      </c>
      <c r="E6164" s="14" t="s">
        <v>2417</v>
      </c>
      <c r="F6164" s="14" t="s">
        <v>2418</v>
      </c>
      <c r="G6164" s="14" t="s">
        <v>6109</v>
      </c>
      <c r="H6164" s="20">
        <v>1483783471</v>
      </c>
      <c r="I6164" s="20">
        <v>1483783471</v>
      </c>
      <c r="J6164" s="21">
        <f>IFERROR((I6164/H6164),0)</f>
        <v>1</v>
      </c>
      <c r="K6164" s="20"/>
      <c r="L6164" s="20"/>
      <c r="M6164" s="21"/>
    </row>
    <row r="6165" spans="1:13" s="14" customFormat="1" ht="30" outlineLevel="2" x14ac:dyDescent="0.25">
      <c r="A6165" s="34"/>
      <c r="B6165" s="44" t="s">
        <v>2416</v>
      </c>
      <c r="C6165" s="31" t="s">
        <v>57</v>
      </c>
      <c r="D6165" s="14" t="s">
        <v>2270</v>
      </c>
      <c r="E6165" s="14" t="s">
        <v>2417</v>
      </c>
      <c r="F6165" s="14" t="s">
        <v>2418</v>
      </c>
      <c r="G6165" s="14" t="s">
        <v>6481</v>
      </c>
      <c r="H6165" s="20">
        <v>8542</v>
      </c>
      <c r="I6165" s="20">
        <v>8542</v>
      </c>
      <c r="J6165" s="21">
        <f>IFERROR((I6165/H6165),0)</f>
        <v>1</v>
      </c>
      <c r="K6165" s="20"/>
      <c r="L6165" s="20"/>
      <c r="M6165" s="21"/>
    </row>
    <row r="6166" spans="1:13" s="14" customFormat="1" ht="30" outlineLevel="2" x14ac:dyDescent="0.25">
      <c r="A6166" s="34"/>
      <c r="B6166" s="44" t="s">
        <v>2416</v>
      </c>
      <c r="C6166" s="31" t="s">
        <v>57</v>
      </c>
      <c r="D6166" s="14" t="s">
        <v>2270</v>
      </c>
      <c r="E6166" s="14" t="s">
        <v>2417</v>
      </c>
      <c r="F6166" s="14" t="s">
        <v>2418</v>
      </c>
      <c r="G6166" s="14" t="s">
        <v>6484</v>
      </c>
      <c r="H6166" s="20">
        <v>34557216</v>
      </c>
      <c r="I6166" s="20">
        <v>34557216</v>
      </c>
      <c r="J6166" s="21">
        <f>IFERROR((I6166/H6166),0)</f>
        <v>1</v>
      </c>
      <c r="K6166" s="20"/>
      <c r="L6166" s="20"/>
      <c r="M6166" s="21"/>
    </row>
    <row r="6167" spans="1:13" s="14" customFormat="1" ht="30" outlineLevel="2" x14ac:dyDescent="0.25">
      <c r="A6167" s="34"/>
      <c r="B6167" s="44" t="s">
        <v>2416</v>
      </c>
      <c r="C6167" s="31" t="s">
        <v>57</v>
      </c>
      <c r="D6167" s="14" t="s">
        <v>2270</v>
      </c>
      <c r="E6167" s="14" t="s">
        <v>2417</v>
      </c>
      <c r="F6167" s="14" t="s">
        <v>2418</v>
      </c>
      <c r="G6167" s="14" t="s">
        <v>6492</v>
      </c>
      <c r="H6167" s="20">
        <v>210101264</v>
      </c>
      <c r="I6167" s="20">
        <v>210101264</v>
      </c>
      <c r="J6167" s="21">
        <f>IFERROR((I6167/H6167),0)</f>
        <v>1</v>
      </c>
      <c r="K6167" s="20"/>
      <c r="L6167" s="20"/>
      <c r="M6167" s="22"/>
    </row>
    <row r="6168" spans="1:13" s="14" customFormat="1" ht="30" outlineLevel="2" x14ac:dyDescent="0.25">
      <c r="A6168" s="34"/>
      <c r="B6168" s="44" t="s">
        <v>2416</v>
      </c>
      <c r="C6168" s="31" t="s">
        <v>57</v>
      </c>
      <c r="D6168" s="14" t="s">
        <v>2270</v>
      </c>
      <c r="E6168" s="14" t="s">
        <v>2417</v>
      </c>
      <c r="F6168" s="14" t="s">
        <v>2418</v>
      </c>
      <c r="G6168" s="14" t="s">
        <v>6493</v>
      </c>
      <c r="H6168" s="20">
        <v>-276212601</v>
      </c>
      <c r="I6168" s="20"/>
      <c r="J6168" s="21">
        <f>IFERROR((I6168/H6168),0)</f>
        <v>0</v>
      </c>
      <c r="K6168" s="20"/>
      <c r="L6168" s="20"/>
      <c r="M6168" s="21"/>
    </row>
    <row r="6169" spans="1:13" s="14" customFormat="1" ht="45" outlineLevel="1" x14ac:dyDescent="0.25">
      <c r="A6169" s="34"/>
      <c r="B6169" s="46" t="s">
        <v>7463</v>
      </c>
      <c r="C6169" s="40" t="str">
        <f>C6168</f>
        <v>ASIGNACIÓN PARA LA INVERSIÓN LOCAL SEGÚN NBI Y CUARTA, QUINTA, Y SEXTA CATEGORÍA</v>
      </c>
      <c r="D6169" s="39" t="str">
        <f>D6168</f>
        <v xml:space="preserve">BOYACÁ                                            </v>
      </c>
      <c r="E6169" s="39" t="str">
        <f>E6168</f>
        <v>15542</v>
      </c>
      <c r="F6169" s="39" t="str">
        <f>F6168</f>
        <v xml:space="preserve">PESCA                                             </v>
      </c>
      <c r="G6169" s="39" t="s">
        <v>10656</v>
      </c>
      <c r="H6169" s="20">
        <f>SUBTOTAL(9,H6163:H6168)</f>
        <v>2833300899</v>
      </c>
      <c r="I6169" s="20">
        <f>SUBTOTAL(9,I6163:I6168)</f>
        <v>2605067586.8099999</v>
      </c>
      <c r="J6169" s="42">
        <f>+I6169/H6169</f>
        <v>0.91944614415272519</v>
      </c>
      <c r="K6169" s="20">
        <f>SUBTOTAL(9,K6163:K6168)</f>
        <v>1020530302.75</v>
      </c>
      <c r="L6169" s="20">
        <f>SUBTOTAL(9,L6163:L6168)</f>
        <v>876617093.80999994</v>
      </c>
      <c r="M6169" s="7">
        <f>IFERROR((L6169/K6169),"N.A")</f>
        <v>0.85898193463515937</v>
      </c>
    </row>
    <row r="6170" spans="1:13" s="14" customFormat="1" ht="30" outlineLevel="2" x14ac:dyDescent="0.25">
      <c r="A6170" s="34"/>
      <c r="B6170" s="44" t="s">
        <v>2419</v>
      </c>
      <c r="C6170" s="31" t="s">
        <v>57</v>
      </c>
      <c r="D6170" s="14" t="s">
        <v>2270</v>
      </c>
      <c r="E6170" s="14" t="s">
        <v>2420</v>
      </c>
      <c r="F6170" s="14" t="s">
        <v>2421</v>
      </c>
      <c r="G6170" s="14" t="s">
        <v>16</v>
      </c>
      <c r="H6170" s="15">
        <v>803251349</v>
      </c>
      <c r="I6170" s="15">
        <v>509856436.38</v>
      </c>
      <c r="J6170" s="16">
        <f>IFERROR((I6170/H6170),0)</f>
        <v>0.63474084047881252</v>
      </c>
      <c r="K6170" s="15">
        <v>593558974.64999998</v>
      </c>
      <c r="L6170" s="15">
        <v>509856436.38</v>
      </c>
      <c r="M6170" s="17">
        <f>L6170/K6170</f>
        <v>0.85898193466056794</v>
      </c>
    </row>
    <row r="6171" spans="1:13" s="14" customFormat="1" ht="30" outlineLevel="2" x14ac:dyDescent="0.25">
      <c r="A6171" s="34"/>
      <c r="B6171" s="44" t="s">
        <v>2419</v>
      </c>
      <c r="C6171" s="31" t="s">
        <v>57</v>
      </c>
      <c r="D6171" s="14" t="s">
        <v>2270</v>
      </c>
      <c r="E6171" s="14" t="s">
        <v>2420</v>
      </c>
      <c r="F6171" s="14" t="s">
        <v>2421</v>
      </c>
      <c r="G6171" s="14" t="s">
        <v>6109</v>
      </c>
      <c r="H6171" s="20">
        <v>713457516</v>
      </c>
      <c r="I6171" s="20">
        <v>713457516</v>
      </c>
      <c r="J6171" s="21">
        <f>IFERROR((I6171/H6171),0)</f>
        <v>1</v>
      </c>
      <c r="K6171" s="20"/>
      <c r="L6171" s="20"/>
      <c r="M6171" s="21"/>
    </row>
    <row r="6172" spans="1:13" s="14" customFormat="1" ht="30" outlineLevel="2" x14ac:dyDescent="0.25">
      <c r="A6172" s="34"/>
      <c r="B6172" s="44" t="s">
        <v>2419</v>
      </c>
      <c r="C6172" s="31" t="s">
        <v>57</v>
      </c>
      <c r="D6172" s="14" t="s">
        <v>2270</v>
      </c>
      <c r="E6172" s="14" t="s">
        <v>2420</v>
      </c>
      <c r="F6172" s="14" t="s">
        <v>2421</v>
      </c>
      <c r="G6172" s="14" t="s">
        <v>6481</v>
      </c>
      <c r="H6172" s="20">
        <v>4968</v>
      </c>
      <c r="I6172" s="20">
        <v>4968</v>
      </c>
      <c r="J6172" s="21">
        <f>IFERROR((I6172/H6172),0)</f>
        <v>1</v>
      </c>
      <c r="K6172" s="20"/>
      <c r="L6172" s="20"/>
      <c r="M6172" s="21"/>
    </row>
    <row r="6173" spans="1:13" s="14" customFormat="1" ht="30" outlineLevel="2" x14ac:dyDescent="0.25">
      <c r="A6173" s="34"/>
      <c r="B6173" s="44" t="s">
        <v>2419</v>
      </c>
      <c r="C6173" s="31" t="s">
        <v>57</v>
      </c>
      <c r="D6173" s="14" t="s">
        <v>2270</v>
      </c>
      <c r="E6173" s="14" t="s">
        <v>2420</v>
      </c>
      <c r="F6173" s="14" t="s">
        <v>2421</v>
      </c>
      <c r="G6173" s="14" t="s">
        <v>6484</v>
      </c>
      <c r="H6173" s="20">
        <v>20099105</v>
      </c>
      <c r="I6173" s="20">
        <v>20099105</v>
      </c>
      <c r="J6173" s="21">
        <f>IFERROR((I6173/H6173),0)</f>
        <v>1</v>
      </c>
      <c r="K6173" s="20"/>
      <c r="L6173" s="20"/>
      <c r="M6173" s="21"/>
    </row>
    <row r="6174" spans="1:13" s="14" customFormat="1" ht="30" outlineLevel="2" x14ac:dyDescent="0.25">
      <c r="A6174" s="34"/>
      <c r="B6174" s="44" t="s">
        <v>2419</v>
      </c>
      <c r="C6174" s="31" t="s">
        <v>57</v>
      </c>
      <c r="D6174" s="14" t="s">
        <v>2270</v>
      </c>
      <c r="E6174" s="14" t="s">
        <v>2420</v>
      </c>
      <c r="F6174" s="14" t="s">
        <v>2421</v>
      </c>
      <c r="G6174" s="14" t="s">
        <v>6492</v>
      </c>
      <c r="H6174" s="20">
        <v>122198714</v>
      </c>
      <c r="I6174" s="20">
        <v>122198714</v>
      </c>
      <c r="J6174" s="21">
        <f>IFERROR((I6174/H6174),0)</f>
        <v>1</v>
      </c>
      <c r="K6174" s="20"/>
      <c r="L6174" s="20"/>
      <c r="M6174" s="22"/>
    </row>
    <row r="6175" spans="1:13" s="14" customFormat="1" ht="30" outlineLevel="2" x14ac:dyDescent="0.25">
      <c r="A6175" s="34"/>
      <c r="B6175" s="44" t="s">
        <v>2419</v>
      </c>
      <c r="C6175" s="31" t="s">
        <v>57</v>
      </c>
      <c r="D6175" s="14" t="s">
        <v>2270</v>
      </c>
      <c r="E6175" s="14" t="s">
        <v>2420</v>
      </c>
      <c r="F6175" s="14" t="s">
        <v>2421</v>
      </c>
      <c r="G6175" s="14" t="s">
        <v>6493</v>
      </c>
      <c r="H6175" s="20">
        <v>-160650270</v>
      </c>
      <c r="I6175" s="20"/>
      <c r="J6175" s="21">
        <f>IFERROR((I6175/H6175),0)</f>
        <v>0</v>
      </c>
      <c r="K6175" s="20"/>
      <c r="L6175" s="20"/>
      <c r="M6175" s="21"/>
    </row>
    <row r="6176" spans="1:13" s="14" customFormat="1" ht="45" outlineLevel="1" x14ac:dyDescent="0.25">
      <c r="A6176" s="34"/>
      <c r="B6176" s="46" t="s">
        <v>7464</v>
      </c>
      <c r="C6176" s="40" t="str">
        <f>C6175</f>
        <v>ASIGNACIÓN PARA LA INVERSIÓN LOCAL SEGÚN NBI Y CUARTA, QUINTA, Y SEXTA CATEGORÍA</v>
      </c>
      <c r="D6176" s="39" t="str">
        <f>D6175</f>
        <v xml:space="preserve">BOYACÁ                                            </v>
      </c>
      <c r="E6176" s="39" t="str">
        <f>E6175</f>
        <v>15537</v>
      </c>
      <c r="F6176" s="39" t="str">
        <f>F6175</f>
        <v xml:space="preserve">PAZ DE RÍO                                        </v>
      </c>
      <c r="G6176" s="39" t="s">
        <v>10656</v>
      </c>
      <c r="H6176" s="20">
        <f>SUBTOTAL(9,H6170:H6175)</f>
        <v>1498361382</v>
      </c>
      <c r="I6176" s="20">
        <f>SUBTOTAL(9,I6170:I6175)</f>
        <v>1365616739.3800001</v>
      </c>
      <c r="J6176" s="42">
        <f>+I6176/H6176</f>
        <v>0.9114067913023669</v>
      </c>
      <c r="K6176" s="20">
        <f>SUBTOTAL(9,K6170:K6175)</f>
        <v>593558974.64999998</v>
      </c>
      <c r="L6176" s="20">
        <f>SUBTOTAL(9,L6170:L6175)</f>
        <v>509856436.38</v>
      </c>
      <c r="M6176" s="7">
        <f>IFERROR((L6176/K6176),"N.A")</f>
        <v>0.85898193466056794</v>
      </c>
    </row>
    <row r="6177" spans="1:13" s="14" customFormat="1" ht="30" outlineLevel="2" x14ac:dyDescent="0.25">
      <c r="A6177" s="34"/>
      <c r="B6177" s="44" t="s">
        <v>2422</v>
      </c>
      <c r="C6177" s="31" t="s">
        <v>57</v>
      </c>
      <c r="D6177" s="14" t="s">
        <v>2270</v>
      </c>
      <c r="E6177" s="14" t="s">
        <v>2423</v>
      </c>
      <c r="F6177" s="14" t="s">
        <v>2424</v>
      </c>
      <c r="G6177" s="14" t="s">
        <v>16</v>
      </c>
      <c r="H6177" s="15">
        <v>2365339652</v>
      </c>
      <c r="I6177" s="15">
        <v>1501377678.71</v>
      </c>
      <c r="J6177" s="16">
        <f>IFERROR((I6177/H6177),0)</f>
        <v>0.63474084047105805</v>
      </c>
      <c r="K6177" s="15">
        <v>1747857106.0600002</v>
      </c>
      <c r="L6177" s="15">
        <v>1501377678.71</v>
      </c>
      <c r="M6177" s="17">
        <f>L6177/K6177</f>
        <v>0.85898193479579621</v>
      </c>
    </row>
    <row r="6178" spans="1:13" s="14" customFormat="1" ht="30" outlineLevel="2" x14ac:dyDescent="0.25">
      <c r="A6178" s="34"/>
      <c r="B6178" s="44" t="s">
        <v>2422</v>
      </c>
      <c r="C6178" s="31" t="s">
        <v>57</v>
      </c>
      <c r="D6178" s="14" t="s">
        <v>2270</v>
      </c>
      <c r="E6178" s="14" t="s">
        <v>2423</v>
      </c>
      <c r="F6178" s="14" t="s">
        <v>2424</v>
      </c>
      <c r="G6178" s="14" t="s">
        <v>6109</v>
      </c>
      <c r="H6178" s="20">
        <v>1827088829</v>
      </c>
      <c r="I6178" s="20">
        <v>1827088829</v>
      </c>
      <c r="J6178" s="21">
        <f>IFERROR((I6178/H6178),0)</f>
        <v>1</v>
      </c>
      <c r="K6178" s="20"/>
      <c r="L6178" s="20"/>
      <c r="M6178" s="21"/>
    </row>
    <row r="6179" spans="1:13" s="14" customFormat="1" ht="30" outlineLevel="2" x14ac:dyDescent="0.25">
      <c r="A6179" s="34"/>
      <c r="B6179" s="44" t="s">
        <v>2422</v>
      </c>
      <c r="C6179" s="31" t="s">
        <v>57</v>
      </c>
      <c r="D6179" s="14" t="s">
        <v>2270</v>
      </c>
      <c r="E6179" s="14" t="s">
        <v>2423</v>
      </c>
      <c r="F6179" s="14" t="s">
        <v>2424</v>
      </c>
      <c r="G6179" s="14" t="s">
        <v>6481</v>
      </c>
      <c r="H6179" s="20">
        <v>14629</v>
      </c>
      <c r="I6179" s="20">
        <v>14629</v>
      </c>
      <c r="J6179" s="21">
        <f>IFERROR((I6179/H6179),0)</f>
        <v>1</v>
      </c>
      <c r="K6179" s="20"/>
      <c r="L6179" s="20"/>
      <c r="M6179" s="21"/>
    </row>
    <row r="6180" spans="1:13" s="14" customFormat="1" ht="30" outlineLevel="2" x14ac:dyDescent="0.25">
      <c r="A6180" s="34"/>
      <c r="B6180" s="44" t="s">
        <v>2422</v>
      </c>
      <c r="C6180" s="31" t="s">
        <v>57</v>
      </c>
      <c r="D6180" s="14" t="s">
        <v>2270</v>
      </c>
      <c r="E6180" s="14" t="s">
        <v>2423</v>
      </c>
      <c r="F6180" s="14" t="s">
        <v>2424</v>
      </c>
      <c r="G6180" s="14" t="s">
        <v>6484</v>
      </c>
      <c r="H6180" s="20">
        <v>59185969</v>
      </c>
      <c r="I6180" s="20">
        <v>59185969</v>
      </c>
      <c r="J6180" s="21">
        <f>IFERROR((I6180/H6180),0)</f>
        <v>1</v>
      </c>
      <c r="K6180" s="20"/>
      <c r="L6180" s="20"/>
      <c r="M6180" s="21"/>
    </row>
    <row r="6181" spans="1:13" s="14" customFormat="1" ht="30" outlineLevel="2" x14ac:dyDescent="0.25">
      <c r="A6181" s="34"/>
      <c r="B6181" s="44" t="s">
        <v>2422</v>
      </c>
      <c r="C6181" s="31" t="s">
        <v>57</v>
      </c>
      <c r="D6181" s="14" t="s">
        <v>2270</v>
      </c>
      <c r="E6181" s="14" t="s">
        <v>2423</v>
      </c>
      <c r="F6181" s="14" t="s">
        <v>2424</v>
      </c>
      <c r="G6181" s="14" t="s">
        <v>6492</v>
      </c>
      <c r="H6181" s="20">
        <v>359839375</v>
      </c>
      <c r="I6181" s="20">
        <v>359839375</v>
      </c>
      <c r="J6181" s="21">
        <f>IFERROR((I6181/H6181),0)</f>
        <v>1</v>
      </c>
      <c r="K6181" s="20"/>
      <c r="L6181" s="20"/>
      <c r="M6181" s="22"/>
    </row>
    <row r="6182" spans="1:13" s="14" customFormat="1" ht="30" outlineLevel="2" x14ac:dyDescent="0.25">
      <c r="A6182" s="34"/>
      <c r="B6182" s="44" t="s">
        <v>2422</v>
      </c>
      <c r="C6182" s="31" t="s">
        <v>57</v>
      </c>
      <c r="D6182" s="14" t="s">
        <v>2270</v>
      </c>
      <c r="E6182" s="14" t="s">
        <v>2423</v>
      </c>
      <c r="F6182" s="14" t="s">
        <v>2424</v>
      </c>
      <c r="G6182" s="14" t="s">
        <v>6493</v>
      </c>
      <c r="H6182" s="20">
        <v>-473067930</v>
      </c>
      <c r="I6182" s="20"/>
      <c r="J6182" s="21">
        <f>IFERROR((I6182/H6182),0)</f>
        <v>0</v>
      </c>
      <c r="K6182" s="20"/>
      <c r="L6182" s="20"/>
      <c r="M6182" s="21"/>
    </row>
    <row r="6183" spans="1:13" s="14" customFormat="1" ht="45" outlineLevel="1" x14ac:dyDescent="0.25">
      <c r="A6183" s="34"/>
      <c r="B6183" s="46" t="s">
        <v>7465</v>
      </c>
      <c r="C6183" s="40" t="str">
        <f>C6182</f>
        <v>ASIGNACIÓN PARA LA INVERSIÓN LOCAL SEGÚN NBI Y CUARTA, QUINTA, Y SEXTA CATEGORÍA</v>
      </c>
      <c r="D6183" s="39" t="str">
        <f>D6182</f>
        <v xml:space="preserve">BOYACÁ                                            </v>
      </c>
      <c r="E6183" s="39" t="str">
        <f>E6182</f>
        <v>15533</v>
      </c>
      <c r="F6183" s="39" t="str">
        <f>F6182</f>
        <v xml:space="preserve">PAYA                                              </v>
      </c>
      <c r="G6183" s="39" t="s">
        <v>10656</v>
      </c>
      <c r="H6183" s="20">
        <f>SUBTOTAL(9,H6177:H6182)</f>
        <v>4138400524</v>
      </c>
      <c r="I6183" s="20">
        <f>SUBTOTAL(9,I6177:I6182)</f>
        <v>3747506480.71</v>
      </c>
      <c r="J6183" s="42">
        <f>+I6183/H6183</f>
        <v>0.905544656438382</v>
      </c>
      <c r="K6183" s="20">
        <f>SUBTOTAL(9,K6177:K6182)</f>
        <v>1747857106.0600002</v>
      </c>
      <c r="L6183" s="20">
        <f>SUBTOTAL(9,L6177:L6182)</f>
        <v>1501377678.71</v>
      </c>
      <c r="M6183" s="7">
        <f>IFERROR((L6183/K6183),"N.A")</f>
        <v>0.85898193479579621</v>
      </c>
    </row>
    <row r="6184" spans="1:13" s="14" customFormat="1" ht="30" outlineLevel="2" x14ac:dyDescent="0.25">
      <c r="A6184" s="34"/>
      <c r="B6184" s="44" t="s">
        <v>2425</v>
      </c>
      <c r="C6184" s="31" t="s">
        <v>57</v>
      </c>
      <c r="D6184" s="14" t="s">
        <v>2270</v>
      </c>
      <c r="E6184" s="14" t="s">
        <v>2426</v>
      </c>
      <c r="F6184" s="14" t="s">
        <v>2427</v>
      </c>
      <c r="G6184" s="14" t="s">
        <v>16</v>
      </c>
      <c r="H6184" s="15">
        <v>2154807271</v>
      </c>
      <c r="I6184" s="15">
        <v>1367744178.2599998</v>
      </c>
      <c r="J6184" s="16">
        <f>IFERROR((I6184/H6184),0)</f>
        <v>0.63474084047677215</v>
      </c>
      <c r="K6184" s="15">
        <v>1592285149.4599998</v>
      </c>
      <c r="L6184" s="15">
        <v>1367744178.2599998</v>
      </c>
      <c r="M6184" s="17">
        <f>L6184/K6184</f>
        <v>0.85898193468917938</v>
      </c>
    </row>
    <row r="6185" spans="1:13" s="14" customFormat="1" ht="30" outlineLevel="2" x14ac:dyDescent="0.25">
      <c r="A6185" s="34"/>
      <c r="B6185" s="44" t="s">
        <v>2425</v>
      </c>
      <c r="C6185" s="31" t="s">
        <v>57</v>
      </c>
      <c r="D6185" s="14" t="s">
        <v>2270</v>
      </c>
      <c r="E6185" s="14" t="s">
        <v>2426</v>
      </c>
      <c r="F6185" s="14" t="s">
        <v>2427</v>
      </c>
      <c r="G6185" s="14" t="s">
        <v>6109</v>
      </c>
      <c r="H6185" s="20">
        <v>867515823</v>
      </c>
      <c r="I6185" s="20">
        <v>867515823</v>
      </c>
      <c r="J6185" s="21">
        <f>IFERROR((I6185/H6185),0)</f>
        <v>1</v>
      </c>
      <c r="K6185" s="20"/>
      <c r="L6185" s="20"/>
      <c r="M6185" s="21"/>
    </row>
    <row r="6186" spans="1:13" s="14" customFormat="1" ht="30" outlineLevel="2" x14ac:dyDescent="0.25">
      <c r="A6186" s="34"/>
      <c r="B6186" s="44" t="s">
        <v>2425</v>
      </c>
      <c r="C6186" s="31" t="s">
        <v>57</v>
      </c>
      <c r="D6186" s="14" t="s">
        <v>2270</v>
      </c>
      <c r="E6186" s="14" t="s">
        <v>2426</v>
      </c>
      <c r="F6186" s="14" t="s">
        <v>2427</v>
      </c>
      <c r="G6186" s="14" t="s">
        <v>6481</v>
      </c>
      <c r="H6186" s="20">
        <v>13327</v>
      </c>
      <c r="I6186" s="20">
        <v>13327</v>
      </c>
      <c r="J6186" s="21">
        <f>IFERROR((I6186/H6186),0)</f>
        <v>1</v>
      </c>
      <c r="K6186" s="20"/>
      <c r="L6186" s="20"/>
      <c r="M6186" s="21"/>
    </row>
    <row r="6187" spans="1:13" s="14" customFormat="1" ht="30" outlineLevel="2" x14ac:dyDescent="0.25">
      <c r="A6187" s="34"/>
      <c r="B6187" s="44" t="s">
        <v>2425</v>
      </c>
      <c r="C6187" s="31" t="s">
        <v>57</v>
      </c>
      <c r="D6187" s="14" t="s">
        <v>2270</v>
      </c>
      <c r="E6187" s="14" t="s">
        <v>2426</v>
      </c>
      <c r="F6187" s="14" t="s">
        <v>2427</v>
      </c>
      <c r="G6187" s="14" t="s">
        <v>6484</v>
      </c>
      <c r="H6187" s="20">
        <v>53917989</v>
      </c>
      <c r="I6187" s="20">
        <v>53917989</v>
      </c>
      <c r="J6187" s="21">
        <f>IFERROR((I6187/H6187),0)</f>
        <v>1</v>
      </c>
      <c r="K6187" s="20"/>
      <c r="L6187" s="20"/>
      <c r="M6187" s="21"/>
    </row>
    <row r="6188" spans="1:13" s="14" customFormat="1" ht="30" outlineLevel="2" x14ac:dyDescent="0.25">
      <c r="A6188" s="34"/>
      <c r="B6188" s="44" t="s">
        <v>2425</v>
      </c>
      <c r="C6188" s="31" t="s">
        <v>57</v>
      </c>
      <c r="D6188" s="14" t="s">
        <v>2270</v>
      </c>
      <c r="E6188" s="14" t="s">
        <v>2426</v>
      </c>
      <c r="F6188" s="14" t="s">
        <v>2427</v>
      </c>
      <c r="G6188" s="14" t="s">
        <v>6492</v>
      </c>
      <c r="H6188" s="20">
        <v>327811061</v>
      </c>
      <c r="I6188" s="20">
        <v>327811061</v>
      </c>
      <c r="J6188" s="21">
        <f>IFERROR((I6188/H6188),0)</f>
        <v>1</v>
      </c>
      <c r="K6188" s="20"/>
      <c r="L6188" s="20"/>
      <c r="M6188" s="22"/>
    </row>
    <row r="6189" spans="1:13" s="14" customFormat="1" ht="30" outlineLevel="2" x14ac:dyDescent="0.25">
      <c r="A6189" s="34"/>
      <c r="B6189" s="44" t="s">
        <v>2425</v>
      </c>
      <c r="C6189" s="31" t="s">
        <v>57</v>
      </c>
      <c r="D6189" s="14" t="s">
        <v>2270</v>
      </c>
      <c r="E6189" s="14" t="s">
        <v>2426</v>
      </c>
      <c r="F6189" s="14" t="s">
        <v>2427</v>
      </c>
      <c r="G6189" s="14" t="s">
        <v>6493</v>
      </c>
      <c r="H6189" s="20">
        <v>-430961454</v>
      </c>
      <c r="I6189" s="20"/>
      <c r="J6189" s="21">
        <f>IFERROR((I6189/H6189),0)</f>
        <v>0</v>
      </c>
      <c r="K6189" s="20"/>
      <c r="L6189" s="20"/>
      <c r="M6189" s="21"/>
    </row>
    <row r="6190" spans="1:13" s="14" customFormat="1" ht="45" outlineLevel="1" x14ac:dyDescent="0.25">
      <c r="A6190" s="34"/>
      <c r="B6190" s="46" t="s">
        <v>7466</v>
      </c>
      <c r="C6190" s="40" t="str">
        <f>C6189</f>
        <v>ASIGNACIÓN PARA LA INVERSIÓN LOCAL SEGÚN NBI Y CUARTA, QUINTA, Y SEXTA CATEGORÍA</v>
      </c>
      <c r="D6190" s="39" t="str">
        <f>D6189</f>
        <v xml:space="preserve">BOYACÁ                                            </v>
      </c>
      <c r="E6190" s="39" t="str">
        <f>E6189</f>
        <v>15531</v>
      </c>
      <c r="F6190" s="39" t="str">
        <f>F6189</f>
        <v xml:space="preserve">PAUNA                                             </v>
      </c>
      <c r="G6190" s="39" t="s">
        <v>10656</v>
      </c>
      <c r="H6190" s="20">
        <f>SUBTOTAL(9,H6184:H6189)</f>
        <v>2973104017</v>
      </c>
      <c r="I6190" s="20">
        <f>SUBTOTAL(9,I6184:I6189)</f>
        <v>2617002378.2599998</v>
      </c>
      <c r="J6190" s="42">
        <f>+I6190/H6190</f>
        <v>0.88022563734607462</v>
      </c>
      <c r="K6190" s="20">
        <f>SUBTOTAL(9,K6184:K6189)</f>
        <v>1592285149.4599998</v>
      </c>
      <c r="L6190" s="20">
        <f>SUBTOTAL(9,L6184:L6189)</f>
        <v>1367744178.2599998</v>
      </c>
      <c r="M6190" s="7">
        <f>IFERROR((L6190/K6190),"N.A")</f>
        <v>0.85898193468917938</v>
      </c>
    </row>
    <row r="6191" spans="1:13" s="14" customFormat="1" ht="30" outlineLevel="2" x14ac:dyDescent="0.25">
      <c r="A6191" s="34"/>
      <c r="B6191" s="44" t="s">
        <v>2428</v>
      </c>
      <c r="C6191" s="31" t="s">
        <v>57</v>
      </c>
      <c r="D6191" s="14" t="s">
        <v>2270</v>
      </c>
      <c r="E6191" s="14" t="s">
        <v>2429</v>
      </c>
      <c r="F6191" s="14" t="s">
        <v>2430</v>
      </c>
      <c r="G6191" s="14" t="s">
        <v>16</v>
      </c>
      <c r="H6191" s="15">
        <v>881863619</v>
      </c>
      <c r="I6191" s="15">
        <v>559754854.68999994</v>
      </c>
      <c r="J6191" s="16">
        <f>IFERROR((I6191/H6191),0)</f>
        <v>0.6347408404541518</v>
      </c>
      <c r="K6191" s="15">
        <v>651649158.19000006</v>
      </c>
      <c r="L6191" s="15">
        <v>559754854.68999994</v>
      </c>
      <c r="M6191" s="17">
        <f>L6191/K6191</f>
        <v>0.85898193476495421</v>
      </c>
    </row>
    <row r="6192" spans="1:13" s="14" customFormat="1" ht="30" outlineLevel="2" x14ac:dyDescent="0.25">
      <c r="A6192" s="34"/>
      <c r="B6192" s="44" t="s">
        <v>2428</v>
      </c>
      <c r="C6192" s="31" t="s">
        <v>57</v>
      </c>
      <c r="D6192" s="14" t="s">
        <v>2270</v>
      </c>
      <c r="E6192" s="14" t="s">
        <v>2429</v>
      </c>
      <c r="F6192" s="14" t="s">
        <v>2430</v>
      </c>
      <c r="G6192" s="14" t="s">
        <v>6109</v>
      </c>
      <c r="H6192" s="20">
        <v>358960969</v>
      </c>
      <c r="I6192" s="20">
        <v>358960969</v>
      </c>
      <c r="J6192" s="21">
        <f>IFERROR((I6192/H6192),0)</f>
        <v>1</v>
      </c>
      <c r="K6192" s="20"/>
      <c r="L6192" s="20"/>
      <c r="M6192" s="21"/>
    </row>
    <row r="6193" spans="1:13" s="14" customFormat="1" ht="30" outlineLevel="2" x14ac:dyDescent="0.25">
      <c r="A6193" s="34"/>
      <c r="B6193" s="44" t="s">
        <v>2428</v>
      </c>
      <c r="C6193" s="31" t="s">
        <v>57</v>
      </c>
      <c r="D6193" s="14" t="s">
        <v>2270</v>
      </c>
      <c r="E6193" s="14" t="s">
        <v>2429</v>
      </c>
      <c r="F6193" s="14" t="s">
        <v>2430</v>
      </c>
      <c r="G6193" s="14" t="s">
        <v>6481</v>
      </c>
      <c r="H6193" s="20">
        <v>5454</v>
      </c>
      <c r="I6193" s="20">
        <v>5454</v>
      </c>
      <c r="J6193" s="21">
        <f>IFERROR((I6193/H6193),0)</f>
        <v>1</v>
      </c>
      <c r="K6193" s="20"/>
      <c r="L6193" s="20"/>
      <c r="M6193" s="21"/>
    </row>
    <row r="6194" spans="1:13" s="14" customFormat="1" ht="30" outlineLevel="2" x14ac:dyDescent="0.25">
      <c r="A6194" s="34"/>
      <c r="B6194" s="44" t="s">
        <v>2428</v>
      </c>
      <c r="C6194" s="31" t="s">
        <v>57</v>
      </c>
      <c r="D6194" s="14" t="s">
        <v>2270</v>
      </c>
      <c r="E6194" s="14" t="s">
        <v>2429</v>
      </c>
      <c r="F6194" s="14" t="s">
        <v>2430</v>
      </c>
      <c r="G6194" s="14" t="s">
        <v>6484</v>
      </c>
      <c r="H6194" s="20">
        <v>22066156</v>
      </c>
      <c r="I6194" s="20">
        <v>22066156</v>
      </c>
      <c r="J6194" s="21">
        <f>IFERROR((I6194/H6194),0)</f>
        <v>1</v>
      </c>
      <c r="K6194" s="20"/>
      <c r="L6194" s="20"/>
      <c r="M6194" s="21"/>
    </row>
    <row r="6195" spans="1:13" s="14" customFormat="1" ht="30" outlineLevel="2" x14ac:dyDescent="0.25">
      <c r="A6195" s="34"/>
      <c r="B6195" s="44" t="s">
        <v>2428</v>
      </c>
      <c r="C6195" s="31" t="s">
        <v>57</v>
      </c>
      <c r="D6195" s="14" t="s">
        <v>2270</v>
      </c>
      <c r="E6195" s="14" t="s">
        <v>2429</v>
      </c>
      <c r="F6195" s="14" t="s">
        <v>2430</v>
      </c>
      <c r="G6195" s="14" t="s">
        <v>6492</v>
      </c>
      <c r="H6195" s="20">
        <v>134158007</v>
      </c>
      <c r="I6195" s="20">
        <v>134158007</v>
      </c>
      <c r="J6195" s="21">
        <f>IFERROR((I6195/H6195),0)</f>
        <v>1</v>
      </c>
      <c r="K6195" s="20"/>
      <c r="L6195" s="20"/>
      <c r="M6195" s="22"/>
    </row>
    <row r="6196" spans="1:13" s="14" customFormat="1" ht="30" outlineLevel="2" x14ac:dyDescent="0.25">
      <c r="A6196" s="34"/>
      <c r="B6196" s="44" t="s">
        <v>2428</v>
      </c>
      <c r="C6196" s="31" t="s">
        <v>57</v>
      </c>
      <c r="D6196" s="14" t="s">
        <v>2270</v>
      </c>
      <c r="E6196" s="14" t="s">
        <v>2429</v>
      </c>
      <c r="F6196" s="14" t="s">
        <v>2430</v>
      </c>
      <c r="G6196" s="14" t="s">
        <v>6493</v>
      </c>
      <c r="H6196" s="20">
        <v>-176372724</v>
      </c>
      <c r="I6196" s="20"/>
      <c r="J6196" s="21">
        <f>IFERROR((I6196/H6196),0)</f>
        <v>0</v>
      </c>
      <c r="K6196" s="20"/>
      <c r="L6196" s="20"/>
      <c r="M6196" s="21"/>
    </row>
    <row r="6197" spans="1:13" s="14" customFormat="1" ht="45" outlineLevel="1" x14ac:dyDescent="0.25">
      <c r="A6197" s="34"/>
      <c r="B6197" s="46" t="s">
        <v>7467</v>
      </c>
      <c r="C6197" s="40" t="str">
        <f>C6196</f>
        <v>ASIGNACIÓN PARA LA INVERSIÓN LOCAL SEGÚN NBI Y CUARTA, QUINTA, Y SEXTA CATEGORÍA</v>
      </c>
      <c r="D6197" s="39" t="str">
        <f>D6196</f>
        <v xml:space="preserve">BOYACÁ                                            </v>
      </c>
      <c r="E6197" s="39" t="str">
        <f>E6196</f>
        <v>15522</v>
      </c>
      <c r="F6197" s="39" t="str">
        <f>F6196</f>
        <v xml:space="preserve">PANQUEBA                                          </v>
      </c>
      <c r="G6197" s="39" t="s">
        <v>10656</v>
      </c>
      <c r="H6197" s="20">
        <f>SUBTOTAL(9,H6191:H6196)</f>
        <v>1220681481</v>
      </c>
      <c r="I6197" s="20">
        <f>SUBTOTAL(9,I6191:I6196)</f>
        <v>1074945440.6900001</v>
      </c>
      <c r="J6197" s="42">
        <f>+I6197/H6197</f>
        <v>0.88061091891833165</v>
      </c>
      <c r="K6197" s="20">
        <f>SUBTOTAL(9,K6191:K6196)</f>
        <v>651649158.19000006</v>
      </c>
      <c r="L6197" s="20">
        <f>SUBTOTAL(9,L6191:L6196)</f>
        <v>559754854.68999994</v>
      </c>
      <c r="M6197" s="7">
        <f>IFERROR((L6197/K6197),"N.A")</f>
        <v>0.85898193476495421</v>
      </c>
    </row>
    <row r="6198" spans="1:13" s="14" customFormat="1" ht="30" outlineLevel="2" x14ac:dyDescent="0.25">
      <c r="A6198" s="34"/>
      <c r="B6198" s="44" t="s">
        <v>2431</v>
      </c>
      <c r="C6198" s="31" t="s">
        <v>57</v>
      </c>
      <c r="D6198" s="14" t="s">
        <v>2270</v>
      </c>
      <c r="E6198" s="14" t="s">
        <v>2432</v>
      </c>
      <c r="F6198" s="14" t="s">
        <v>2433</v>
      </c>
      <c r="G6198" s="14" t="s">
        <v>16</v>
      </c>
      <c r="H6198" s="15">
        <v>844765973</v>
      </c>
      <c r="I6198" s="15">
        <v>536207463.69999999</v>
      </c>
      <c r="J6198" s="16">
        <f>IFERROR((I6198/H6198),0)</f>
        <v>0.63474084046706747</v>
      </c>
      <c r="K6198" s="15">
        <v>624236019.5</v>
      </c>
      <c r="L6198" s="15">
        <v>536207463.69999999</v>
      </c>
      <c r="M6198" s="17">
        <f>L6198/K6198</f>
        <v>0.8589819346366635</v>
      </c>
    </row>
    <row r="6199" spans="1:13" s="14" customFormat="1" ht="30" outlineLevel="2" x14ac:dyDescent="0.25">
      <c r="A6199" s="34"/>
      <c r="B6199" s="44" t="s">
        <v>2431</v>
      </c>
      <c r="C6199" s="31" t="s">
        <v>57</v>
      </c>
      <c r="D6199" s="14" t="s">
        <v>2270</v>
      </c>
      <c r="E6199" s="14" t="s">
        <v>2432</v>
      </c>
      <c r="F6199" s="14" t="s">
        <v>2433</v>
      </c>
      <c r="G6199" s="14" t="s">
        <v>6109</v>
      </c>
      <c r="H6199" s="20">
        <v>971362707</v>
      </c>
      <c r="I6199" s="20">
        <v>971362707</v>
      </c>
      <c r="J6199" s="21">
        <f>IFERROR((I6199/H6199),0)</f>
        <v>1</v>
      </c>
      <c r="K6199" s="20"/>
      <c r="L6199" s="20"/>
      <c r="M6199" s="21"/>
    </row>
    <row r="6200" spans="1:13" s="14" customFormat="1" ht="30" outlineLevel="2" x14ac:dyDescent="0.25">
      <c r="A6200" s="34"/>
      <c r="B6200" s="44" t="s">
        <v>2431</v>
      </c>
      <c r="C6200" s="31" t="s">
        <v>57</v>
      </c>
      <c r="D6200" s="14" t="s">
        <v>2270</v>
      </c>
      <c r="E6200" s="14" t="s">
        <v>2432</v>
      </c>
      <c r="F6200" s="14" t="s">
        <v>2433</v>
      </c>
      <c r="G6200" s="14" t="s">
        <v>6481</v>
      </c>
      <c r="H6200" s="20">
        <v>5225</v>
      </c>
      <c r="I6200" s="20">
        <v>5225</v>
      </c>
      <c r="J6200" s="21">
        <f>IFERROR((I6200/H6200),0)</f>
        <v>1</v>
      </c>
      <c r="K6200" s="20"/>
      <c r="L6200" s="20"/>
      <c r="M6200" s="21"/>
    </row>
    <row r="6201" spans="1:13" s="14" customFormat="1" ht="30" outlineLevel="2" x14ac:dyDescent="0.25">
      <c r="A6201" s="34"/>
      <c r="B6201" s="44" t="s">
        <v>2431</v>
      </c>
      <c r="C6201" s="31" t="s">
        <v>57</v>
      </c>
      <c r="D6201" s="14" t="s">
        <v>2270</v>
      </c>
      <c r="E6201" s="14" t="s">
        <v>2432</v>
      </c>
      <c r="F6201" s="14" t="s">
        <v>2433</v>
      </c>
      <c r="G6201" s="14" t="s">
        <v>6484</v>
      </c>
      <c r="H6201" s="20">
        <v>21137891</v>
      </c>
      <c r="I6201" s="20">
        <v>21137891</v>
      </c>
      <c r="J6201" s="21">
        <f>IFERROR((I6201/H6201),0)</f>
        <v>1</v>
      </c>
      <c r="K6201" s="20"/>
      <c r="L6201" s="20"/>
      <c r="M6201" s="21"/>
    </row>
    <row r="6202" spans="1:13" s="14" customFormat="1" ht="30" outlineLevel="2" x14ac:dyDescent="0.25">
      <c r="A6202" s="34"/>
      <c r="B6202" s="44" t="s">
        <v>2431</v>
      </c>
      <c r="C6202" s="31" t="s">
        <v>57</v>
      </c>
      <c r="D6202" s="14" t="s">
        <v>2270</v>
      </c>
      <c r="E6202" s="14" t="s">
        <v>2432</v>
      </c>
      <c r="F6202" s="14" t="s">
        <v>2433</v>
      </c>
      <c r="G6202" s="14" t="s">
        <v>6491</v>
      </c>
      <c r="H6202" s="20">
        <v>29875027</v>
      </c>
      <c r="I6202" s="20">
        <v>29875027</v>
      </c>
      <c r="J6202" s="21">
        <f>IFERROR((I6202/H6202),0)</f>
        <v>1</v>
      </c>
      <c r="K6202" s="20"/>
      <c r="L6202" s="20"/>
      <c r="M6202" s="21"/>
    </row>
    <row r="6203" spans="1:13" s="14" customFormat="1" ht="30" outlineLevel="2" x14ac:dyDescent="0.25">
      <c r="A6203" s="34"/>
      <c r="B6203" s="44" t="s">
        <v>2431</v>
      </c>
      <c r="C6203" s="31" t="s">
        <v>57</v>
      </c>
      <c r="D6203" s="14" t="s">
        <v>2270</v>
      </c>
      <c r="E6203" s="14" t="s">
        <v>2432</v>
      </c>
      <c r="F6203" s="14" t="s">
        <v>2433</v>
      </c>
      <c r="G6203" s="14" t="s">
        <v>6492</v>
      </c>
      <c r="H6203" s="20">
        <v>128514338</v>
      </c>
      <c r="I6203" s="20">
        <v>128514338</v>
      </c>
      <c r="J6203" s="21">
        <f>IFERROR((I6203/H6203),0)</f>
        <v>1</v>
      </c>
      <c r="K6203" s="20"/>
      <c r="L6203" s="20"/>
      <c r="M6203" s="22"/>
    </row>
    <row r="6204" spans="1:13" s="14" customFormat="1" ht="30" outlineLevel="2" x14ac:dyDescent="0.25">
      <c r="A6204" s="34"/>
      <c r="B6204" s="44" t="s">
        <v>2431</v>
      </c>
      <c r="C6204" s="31" t="s">
        <v>57</v>
      </c>
      <c r="D6204" s="14" t="s">
        <v>2270</v>
      </c>
      <c r="E6204" s="14" t="s">
        <v>2432</v>
      </c>
      <c r="F6204" s="14" t="s">
        <v>2433</v>
      </c>
      <c r="G6204" s="14" t="s">
        <v>6493</v>
      </c>
      <c r="H6204" s="20">
        <v>-168953195</v>
      </c>
      <c r="I6204" s="20"/>
      <c r="J6204" s="21">
        <f>IFERROR((I6204/H6204),0)</f>
        <v>0</v>
      </c>
      <c r="K6204" s="20"/>
      <c r="L6204" s="20"/>
      <c r="M6204" s="21"/>
    </row>
    <row r="6205" spans="1:13" s="14" customFormat="1" ht="45" outlineLevel="1" x14ac:dyDescent="0.25">
      <c r="A6205" s="34"/>
      <c r="B6205" s="46" t="s">
        <v>7468</v>
      </c>
      <c r="C6205" s="40" t="str">
        <f>C6204</f>
        <v>ASIGNACIÓN PARA LA INVERSIÓN LOCAL SEGÚN NBI Y CUARTA, QUINTA, Y SEXTA CATEGORÍA</v>
      </c>
      <c r="D6205" s="39" t="str">
        <f>D6204</f>
        <v xml:space="preserve">BOYACÁ                                            </v>
      </c>
      <c r="E6205" s="39" t="str">
        <f>E6204</f>
        <v>15518</v>
      </c>
      <c r="F6205" s="39" t="str">
        <f>F6204</f>
        <v xml:space="preserve">PAJARITO                                          </v>
      </c>
      <c r="G6205" s="39" t="s">
        <v>10656</v>
      </c>
      <c r="H6205" s="20">
        <f>SUBTOTAL(9,H6198:H6204)</f>
        <v>1826707966</v>
      </c>
      <c r="I6205" s="20">
        <f>SUBTOTAL(9,I6198:I6204)</f>
        <v>1687102651.7</v>
      </c>
      <c r="J6205" s="42">
        <f>+I6205/H6205</f>
        <v>0.92357546093933229</v>
      </c>
      <c r="K6205" s="20">
        <f>SUBTOTAL(9,K6198:K6204)</f>
        <v>624236019.5</v>
      </c>
      <c r="L6205" s="20">
        <f>SUBTOTAL(9,L6198:L6204)</f>
        <v>536207463.69999999</v>
      </c>
      <c r="M6205" s="7">
        <f>IFERROR((L6205/K6205),"N.A")</f>
        <v>0.8589819346366635</v>
      </c>
    </row>
    <row r="6206" spans="1:13" s="14" customFormat="1" ht="30" outlineLevel="2" x14ac:dyDescent="0.25">
      <c r="A6206" s="34"/>
      <c r="B6206" s="44" t="s">
        <v>2434</v>
      </c>
      <c r="C6206" s="31" t="s">
        <v>57</v>
      </c>
      <c r="D6206" s="14" t="s">
        <v>2270</v>
      </c>
      <c r="E6206" s="14" t="s">
        <v>2435</v>
      </c>
      <c r="F6206" s="14" t="s">
        <v>2436</v>
      </c>
      <c r="G6206" s="14" t="s">
        <v>16</v>
      </c>
      <c r="H6206" s="15">
        <v>1520609245</v>
      </c>
      <c r="I6206" s="15">
        <v>965192790.19000006</v>
      </c>
      <c r="J6206" s="16">
        <f>IFERROR((I6206/H6206),0)</f>
        <v>0.63474084046490198</v>
      </c>
      <c r="K6206" s="15">
        <v>1123647368.1400001</v>
      </c>
      <c r="L6206" s="15">
        <v>965192790.19000006</v>
      </c>
      <c r="M6206" s="17">
        <f>L6206/K6206</f>
        <v>0.85898193468624096</v>
      </c>
    </row>
    <row r="6207" spans="1:13" s="14" customFormat="1" ht="30" outlineLevel="2" x14ac:dyDescent="0.25">
      <c r="A6207" s="34"/>
      <c r="B6207" s="44" t="s">
        <v>2434</v>
      </c>
      <c r="C6207" s="31" t="s">
        <v>57</v>
      </c>
      <c r="D6207" s="14" t="s">
        <v>2270</v>
      </c>
      <c r="E6207" s="14" t="s">
        <v>2435</v>
      </c>
      <c r="F6207" s="14" t="s">
        <v>2436</v>
      </c>
      <c r="G6207" s="14" t="s">
        <v>6109</v>
      </c>
      <c r="H6207" s="20">
        <v>2789220645</v>
      </c>
      <c r="I6207" s="20">
        <v>2789220645</v>
      </c>
      <c r="J6207" s="21">
        <f>IFERROR((I6207/H6207),0)</f>
        <v>1</v>
      </c>
      <c r="K6207" s="20"/>
      <c r="L6207" s="20"/>
      <c r="M6207" s="21"/>
    </row>
    <row r="6208" spans="1:13" s="14" customFormat="1" ht="30" outlineLevel="2" x14ac:dyDescent="0.25">
      <c r="A6208" s="34"/>
      <c r="B6208" s="44" t="s">
        <v>2434</v>
      </c>
      <c r="C6208" s="31" t="s">
        <v>57</v>
      </c>
      <c r="D6208" s="14" t="s">
        <v>2270</v>
      </c>
      <c r="E6208" s="14" t="s">
        <v>2435</v>
      </c>
      <c r="F6208" s="14" t="s">
        <v>2436</v>
      </c>
      <c r="G6208" s="14" t="s">
        <v>6481</v>
      </c>
      <c r="H6208" s="20">
        <v>9405</v>
      </c>
      <c r="I6208" s="20">
        <v>9405</v>
      </c>
      <c r="J6208" s="21">
        <f>IFERROR((I6208/H6208),0)</f>
        <v>1</v>
      </c>
      <c r="K6208" s="20"/>
      <c r="L6208" s="20"/>
      <c r="M6208" s="21"/>
    </row>
    <row r="6209" spans="1:13" s="14" customFormat="1" ht="30" outlineLevel="2" x14ac:dyDescent="0.25">
      <c r="A6209" s="34"/>
      <c r="B6209" s="44" t="s">
        <v>2434</v>
      </c>
      <c r="C6209" s="31" t="s">
        <v>57</v>
      </c>
      <c r="D6209" s="14" t="s">
        <v>2270</v>
      </c>
      <c r="E6209" s="14" t="s">
        <v>2435</v>
      </c>
      <c r="F6209" s="14" t="s">
        <v>2436</v>
      </c>
      <c r="G6209" s="14" t="s">
        <v>6484</v>
      </c>
      <c r="H6209" s="20">
        <v>38048968</v>
      </c>
      <c r="I6209" s="20">
        <v>38048968</v>
      </c>
      <c r="J6209" s="21">
        <f>IFERROR((I6209/H6209),0)</f>
        <v>1</v>
      </c>
      <c r="K6209" s="20"/>
      <c r="L6209" s="20"/>
      <c r="M6209" s="21"/>
    </row>
    <row r="6210" spans="1:13" s="14" customFormat="1" ht="30" outlineLevel="2" x14ac:dyDescent="0.25">
      <c r="A6210" s="34"/>
      <c r="B6210" s="44" t="s">
        <v>2434</v>
      </c>
      <c r="C6210" s="31" t="s">
        <v>57</v>
      </c>
      <c r="D6210" s="14" t="s">
        <v>2270</v>
      </c>
      <c r="E6210" s="14" t="s">
        <v>2435</v>
      </c>
      <c r="F6210" s="14" t="s">
        <v>2436</v>
      </c>
      <c r="G6210" s="14" t="s">
        <v>6492</v>
      </c>
      <c r="H6210" s="20">
        <v>231330448</v>
      </c>
      <c r="I6210" s="20">
        <v>231330448</v>
      </c>
      <c r="J6210" s="21">
        <f>IFERROR((I6210/H6210),0)</f>
        <v>1</v>
      </c>
      <c r="K6210" s="20"/>
      <c r="L6210" s="20"/>
      <c r="M6210" s="22"/>
    </row>
    <row r="6211" spans="1:13" s="14" customFormat="1" ht="30" outlineLevel="2" x14ac:dyDescent="0.25">
      <c r="A6211" s="34"/>
      <c r="B6211" s="44" t="s">
        <v>2434</v>
      </c>
      <c r="C6211" s="31" t="s">
        <v>57</v>
      </c>
      <c r="D6211" s="14" t="s">
        <v>2270</v>
      </c>
      <c r="E6211" s="14" t="s">
        <v>2435</v>
      </c>
      <c r="F6211" s="14" t="s">
        <v>2436</v>
      </c>
      <c r="G6211" s="14" t="s">
        <v>6493</v>
      </c>
      <c r="H6211" s="20">
        <v>-304121849</v>
      </c>
      <c r="I6211" s="20"/>
      <c r="J6211" s="21">
        <f>IFERROR((I6211/H6211),0)</f>
        <v>0</v>
      </c>
      <c r="K6211" s="20"/>
      <c r="L6211" s="20"/>
      <c r="M6211" s="21"/>
    </row>
    <row r="6212" spans="1:13" s="14" customFormat="1" ht="45" outlineLevel="1" x14ac:dyDescent="0.25">
      <c r="A6212" s="34"/>
      <c r="B6212" s="46" t="s">
        <v>7469</v>
      </c>
      <c r="C6212" s="40" t="str">
        <f>C6211</f>
        <v>ASIGNACIÓN PARA LA INVERSIÓN LOCAL SEGÚN NBI Y CUARTA, QUINTA, Y SEXTA CATEGORÍA</v>
      </c>
      <c r="D6212" s="39" t="str">
        <f>D6211</f>
        <v xml:space="preserve">BOYACÁ                                            </v>
      </c>
      <c r="E6212" s="39" t="str">
        <f>E6211</f>
        <v>15516</v>
      </c>
      <c r="F6212" s="39" t="str">
        <f>F6211</f>
        <v xml:space="preserve">PAIPA                                             </v>
      </c>
      <c r="G6212" s="39" t="s">
        <v>10656</v>
      </c>
      <c r="H6212" s="20">
        <f>SUBTOTAL(9,H6206:H6211)</f>
        <v>4275096862</v>
      </c>
      <c r="I6212" s="20">
        <f>SUBTOTAL(9,I6206:I6211)</f>
        <v>4023802256.1900001</v>
      </c>
      <c r="J6212" s="42">
        <f>+I6212/H6212</f>
        <v>0.94121896791539883</v>
      </c>
      <c r="K6212" s="20">
        <f>SUBTOTAL(9,K6206:K6211)</f>
        <v>1123647368.1400001</v>
      </c>
      <c r="L6212" s="20">
        <f>SUBTOTAL(9,L6206:L6211)</f>
        <v>965192790.19000006</v>
      </c>
      <c r="M6212" s="7">
        <f>IFERROR((L6212/K6212),"N.A")</f>
        <v>0.85898193468624096</v>
      </c>
    </row>
    <row r="6213" spans="1:13" s="14" customFormat="1" ht="30" outlineLevel="2" x14ac:dyDescent="0.25">
      <c r="A6213" s="34"/>
      <c r="B6213" s="44" t="s">
        <v>2437</v>
      </c>
      <c r="C6213" s="31" t="s">
        <v>57</v>
      </c>
      <c r="D6213" s="14" t="s">
        <v>2270</v>
      </c>
      <c r="E6213" s="14" t="s">
        <v>2438</v>
      </c>
      <c r="F6213" s="14" t="s">
        <v>2439</v>
      </c>
      <c r="G6213" s="14" t="s">
        <v>16</v>
      </c>
      <c r="H6213" s="15">
        <v>1050159638</v>
      </c>
      <c r="I6213" s="15">
        <v>666579211.25999999</v>
      </c>
      <c r="J6213" s="16">
        <f>IFERROR((I6213/H6213),0)</f>
        <v>0.63474084047781698</v>
      </c>
      <c r="K6213" s="15">
        <v>776010745.02999997</v>
      </c>
      <c r="L6213" s="15">
        <v>666579211.25999999</v>
      </c>
      <c r="M6213" s="17">
        <f>L6213/K6213</f>
        <v>0.85898193488832497</v>
      </c>
    </row>
    <row r="6214" spans="1:13" s="14" customFormat="1" ht="30" outlineLevel="2" x14ac:dyDescent="0.25">
      <c r="A6214" s="34"/>
      <c r="B6214" s="44" t="s">
        <v>2437</v>
      </c>
      <c r="C6214" s="31" t="s">
        <v>57</v>
      </c>
      <c r="D6214" s="14" t="s">
        <v>2270</v>
      </c>
      <c r="E6214" s="14" t="s">
        <v>2438</v>
      </c>
      <c r="F6214" s="14" t="s">
        <v>2439</v>
      </c>
      <c r="G6214" s="14" t="s">
        <v>6109</v>
      </c>
      <c r="H6214" s="20">
        <v>2201689671</v>
      </c>
      <c r="I6214" s="20">
        <v>2201689671</v>
      </c>
      <c r="J6214" s="21">
        <f>IFERROR((I6214/H6214),0)</f>
        <v>1</v>
      </c>
      <c r="K6214" s="20"/>
      <c r="L6214" s="20"/>
      <c r="M6214" s="21"/>
    </row>
    <row r="6215" spans="1:13" s="14" customFormat="1" ht="30" outlineLevel="2" x14ac:dyDescent="0.25">
      <c r="A6215" s="34"/>
      <c r="B6215" s="44" t="s">
        <v>2437</v>
      </c>
      <c r="C6215" s="31" t="s">
        <v>57</v>
      </c>
      <c r="D6215" s="14" t="s">
        <v>2270</v>
      </c>
      <c r="E6215" s="14" t="s">
        <v>2438</v>
      </c>
      <c r="F6215" s="14" t="s">
        <v>2439</v>
      </c>
      <c r="G6215" s="14" t="s">
        <v>6481</v>
      </c>
      <c r="H6215" s="20">
        <v>6495</v>
      </c>
      <c r="I6215" s="20">
        <v>6495</v>
      </c>
      <c r="J6215" s="21">
        <f>IFERROR((I6215/H6215),0)</f>
        <v>1</v>
      </c>
      <c r="K6215" s="20"/>
      <c r="L6215" s="20"/>
      <c r="M6215" s="21"/>
    </row>
    <row r="6216" spans="1:13" s="14" customFormat="1" ht="30" outlineLevel="2" x14ac:dyDescent="0.25">
      <c r="A6216" s="34"/>
      <c r="B6216" s="44" t="s">
        <v>2437</v>
      </c>
      <c r="C6216" s="31" t="s">
        <v>57</v>
      </c>
      <c r="D6216" s="14" t="s">
        <v>2270</v>
      </c>
      <c r="E6216" s="14" t="s">
        <v>2438</v>
      </c>
      <c r="F6216" s="14" t="s">
        <v>2439</v>
      </c>
      <c r="G6216" s="14" t="s">
        <v>6484</v>
      </c>
      <c r="H6216" s="20">
        <v>26277290</v>
      </c>
      <c r="I6216" s="20">
        <v>26277290</v>
      </c>
      <c r="J6216" s="21">
        <f>IFERROR((I6216/H6216),0)</f>
        <v>1</v>
      </c>
      <c r="K6216" s="20"/>
      <c r="L6216" s="20"/>
      <c r="M6216" s="21"/>
    </row>
    <row r="6217" spans="1:13" s="14" customFormat="1" ht="30" outlineLevel="2" x14ac:dyDescent="0.25">
      <c r="A6217" s="34"/>
      <c r="B6217" s="44" t="s">
        <v>2437</v>
      </c>
      <c r="C6217" s="31" t="s">
        <v>57</v>
      </c>
      <c r="D6217" s="14" t="s">
        <v>2270</v>
      </c>
      <c r="E6217" s="14" t="s">
        <v>2438</v>
      </c>
      <c r="F6217" s="14" t="s">
        <v>2439</v>
      </c>
      <c r="G6217" s="14" t="s">
        <v>6492</v>
      </c>
      <c r="H6217" s="20">
        <v>159760898</v>
      </c>
      <c r="I6217" s="20">
        <v>159760898</v>
      </c>
      <c r="J6217" s="21">
        <f>IFERROR((I6217/H6217),0)</f>
        <v>1</v>
      </c>
      <c r="K6217" s="20"/>
      <c r="L6217" s="20"/>
      <c r="M6217" s="22"/>
    </row>
    <row r="6218" spans="1:13" s="14" customFormat="1" ht="30" outlineLevel="2" x14ac:dyDescent="0.25">
      <c r="A6218" s="34"/>
      <c r="B6218" s="44" t="s">
        <v>2437</v>
      </c>
      <c r="C6218" s="31" t="s">
        <v>57</v>
      </c>
      <c r="D6218" s="14" t="s">
        <v>2270</v>
      </c>
      <c r="E6218" s="14" t="s">
        <v>2438</v>
      </c>
      <c r="F6218" s="14" t="s">
        <v>2439</v>
      </c>
      <c r="G6218" s="14" t="s">
        <v>6493</v>
      </c>
      <c r="H6218" s="20">
        <v>-210031928</v>
      </c>
      <c r="I6218" s="20"/>
      <c r="J6218" s="21">
        <f>IFERROR((I6218/H6218),0)</f>
        <v>0</v>
      </c>
      <c r="K6218" s="20"/>
      <c r="L6218" s="20"/>
      <c r="M6218" s="21"/>
    </row>
    <row r="6219" spans="1:13" s="14" customFormat="1" ht="45" outlineLevel="1" x14ac:dyDescent="0.25">
      <c r="A6219" s="34"/>
      <c r="B6219" s="46" t="s">
        <v>7470</v>
      </c>
      <c r="C6219" s="40" t="str">
        <f>C6218</f>
        <v>ASIGNACIÓN PARA LA INVERSIÓN LOCAL SEGÚN NBI Y CUARTA, QUINTA, Y SEXTA CATEGORÍA</v>
      </c>
      <c r="D6219" s="39" t="str">
        <f>D6218</f>
        <v xml:space="preserve">BOYACÁ                                            </v>
      </c>
      <c r="E6219" s="39" t="str">
        <f>E6218</f>
        <v>15514</v>
      </c>
      <c r="F6219" s="39" t="str">
        <f>F6218</f>
        <v xml:space="preserve">PÁEZ                                              </v>
      </c>
      <c r="G6219" s="39" t="s">
        <v>10656</v>
      </c>
      <c r="H6219" s="20">
        <f>SUBTOTAL(9,H6213:H6218)</f>
        <v>3227862064</v>
      </c>
      <c r="I6219" s="20">
        <f>SUBTOTAL(9,I6213:I6218)</f>
        <v>3054313565.2600002</v>
      </c>
      <c r="J6219" s="42">
        <f>+I6219/H6219</f>
        <v>0.9462342270831311</v>
      </c>
      <c r="K6219" s="20">
        <f>SUBTOTAL(9,K6213:K6218)</f>
        <v>776010745.02999997</v>
      </c>
      <c r="L6219" s="20">
        <f>SUBTOTAL(9,L6213:L6218)</f>
        <v>666579211.25999999</v>
      </c>
      <c r="M6219" s="7">
        <f>IFERROR((L6219/K6219),"N.A")</f>
        <v>0.85898193488832497</v>
      </c>
    </row>
    <row r="6220" spans="1:13" s="14" customFormat="1" ht="30" outlineLevel="2" x14ac:dyDescent="0.25">
      <c r="A6220" s="34"/>
      <c r="B6220" s="44" t="s">
        <v>2440</v>
      </c>
      <c r="C6220" s="31" t="s">
        <v>57</v>
      </c>
      <c r="D6220" s="14" t="s">
        <v>2270</v>
      </c>
      <c r="E6220" s="14" t="s">
        <v>2441</v>
      </c>
      <c r="F6220" s="14" t="s">
        <v>2442</v>
      </c>
      <c r="G6220" s="14" t="s">
        <v>16</v>
      </c>
      <c r="H6220" s="15">
        <v>723950910</v>
      </c>
      <c r="I6220" s="15">
        <v>459521209.07000005</v>
      </c>
      <c r="J6220" s="16">
        <f>IFERROR((I6220/H6220),0)</f>
        <v>0.63474084046665546</v>
      </c>
      <c r="K6220" s="15">
        <v>534960271.46000004</v>
      </c>
      <c r="L6220" s="15">
        <v>459521209.07000005</v>
      </c>
      <c r="M6220" s="17">
        <f>L6220/K6220</f>
        <v>0.85898193489375652</v>
      </c>
    </row>
    <row r="6221" spans="1:13" s="14" customFormat="1" ht="30" outlineLevel="2" x14ac:dyDescent="0.25">
      <c r="A6221" s="34"/>
      <c r="B6221" s="44" t="s">
        <v>2440</v>
      </c>
      <c r="C6221" s="31" t="s">
        <v>57</v>
      </c>
      <c r="D6221" s="14" t="s">
        <v>2270</v>
      </c>
      <c r="E6221" s="14" t="s">
        <v>2441</v>
      </c>
      <c r="F6221" s="14" t="s">
        <v>2442</v>
      </c>
      <c r="G6221" s="14" t="s">
        <v>6109</v>
      </c>
      <c r="H6221" s="20">
        <v>335808276</v>
      </c>
      <c r="I6221" s="20">
        <v>335808276</v>
      </c>
      <c r="J6221" s="21">
        <f>IFERROR((I6221/H6221),0)</f>
        <v>1</v>
      </c>
      <c r="K6221" s="20"/>
      <c r="L6221" s="20"/>
      <c r="M6221" s="21"/>
    </row>
    <row r="6222" spans="1:13" s="14" customFormat="1" ht="30" outlineLevel="2" x14ac:dyDescent="0.25">
      <c r="A6222" s="34"/>
      <c r="B6222" s="44" t="s">
        <v>2440</v>
      </c>
      <c r="C6222" s="31" t="s">
        <v>57</v>
      </c>
      <c r="D6222" s="14" t="s">
        <v>2270</v>
      </c>
      <c r="E6222" s="14" t="s">
        <v>2441</v>
      </c>
      <c r="F6222" s="14" t="s">
        <v>2442</v>
      </c>
      <c r="G6222" s="14" t="s">
        <v>6481</v>
      </c>
      <c r="H6222" s="20">
        <v>4478</v>
      </c>
      <c r="I6222" s="20">
        <v>4478</v>
      </c>
      <c r="J6222" s="21">
        <f>IFERROR((I6222/H6222),0)</f>
        <v>1</v>
      </c>
      <c r="K6222" s="20"/>
      <c r="L6222" s="20"/>
      <c r="M6222" s="21"/>
    </row>
    <row r="6223" spans="1:13" s="14" customFormat="1" ht="30" outlineLevel="2" x14ac:dyDescent="0.25">
      <c r="A6223" s="34"/>
      <c r="B6223" s="44" t="s">
        <v>2440</v>
      </c>
      <c r="C6223" s="31" t="s">
        <v>57</v>
      </c>
      <c r="D6223" s="14" t="s">
        <v>2270</v>
      </c>
      <c r="E6223" s="14" t="s">
        <v>2441</v>
      </c>
      <c r="F6223" s="14" t="s">
        <v>2442</v>
      </c>
      <c r="G6223" s="14" t="s">
        <v>6484</v>
      </c>
      <c r="H6223" s="20">
        <v>18114834</v>
      </c>
      <c r="I6223" s="20">
        <v>18114834</v>
      </c>
      <c r="J6223" s="21">
        <f>IFERROR((I6223/H6223),0)</f>
        <v>1</v>
      </c>
      <c r="K6223" s="20"/>
      <c r="L6223" s="20"/>
      <c r="M6223" s="21"/>
    </row>
    <row r="6224" spans="1:13" s="14" customFormat="1" ht="30" outlineLevel="2" x14ac:dyDescent="0.25">
      <c r="A6224" s="34"/>
      <c r="B6224" s="44" t="s">
        <v>2440</v>
      </c>
      <c r="C6224" s="31" t="s">
        <v>57</v>
      </c>
      <c r="D6224" s="14" t="s">
        <v>2270</v>
      </c>
      <c r="E6224" s="14" t="s">
        <v>2441</v>
      </c>
      <c r="F6224" s="14" t="s">
        <v>2442</v>
      </c>
      <c r="G6224" s="14" t="s">
        <v>6492</v>
      </c>
      <c r="H6224" s="20">
        <v>110134730</v>
      </c>
      <c r="I6224" s="20">
        <v>110134730</v>
      </c>
      <c r="J6224" s="21">
        <f>IFERROR((I6224/H6224),0)</f>
        <v>1</v>
      </c>
      <c r="K6224" s="20"/>
      <c r="L6224" s="20"/>
      <c r="M6224" s="22"/>
    </row>
    <row r="6225" spans="1:13" s="14" customFormat="1" ht="30" outlineLevel="2" x14ac:dyDescent="0.25">
      <c r="A6225" s="34"/>
      <c r="B6225" s="44" t="s">
        <v>2440</v>
      </c>
      <c r="C6225" s="31" t="s">
        <v>57</v>
      </c>
      <c r="D6225" s="14" t="s">
        <v>2270</v>
      </c>
      <c r="E6225" s="14" t="s">
        <v>2441</v>
      </c>
      <c r="F6225" s="14" t="s">
        <v>2442</v>
      </c>
      <c r="G6225" s="14" t="s">
        <v>6493</v>
      </c>
      <c r="H6225" s="20">
        <v>-144790182</v>
      </c>
      <c r="I6225" s="20"/>
      <c r="J6225" s="21">
        <f>IFERROR((I6225/H6225),0)</f>
        <v>0</v>
      </c>
      <c r="K6225" s="20"/>
      <c r="L6225" s="20"/>
      <c r="M6225" s="21"/>
    </row>
    <row r="6226" spans="1:13" s="14" customFormat="1" ht="45" outlineLevel="1" x14ac:dyDescent="0.25">
      <c r="A6226" s="34"/>
      <c r="B6226" s="46" t="s">
        <v>7471</v>
      </c>
      <c r="C6226" s="40" t="str">
        <f>C6225</f>
        <v>ASIGNACIÓN PARA LA INVERSIÓN LOCAL SEGÚN NBI Y CUARTA, QUINTA, Y SEXTA CATEGORÍA</v>
      </c>
      <c r="D6226" s="39" t="str">
        <f>D6225</f>
        <v xml:space="preserve">BOYACÁ                                            </v>
      </c>
      <c r="E6226" s="39" t="str">
        <f>E6225</f>
        <v>15511</v>
      </c>
      <c r="F6226" s="39" t="str">
        <f>F6225</f>
        <v xml:space="preserve">PACHAVITA                                         </v>
      </c>
      <c r="G6226" s="39" t="s">
        <v>10656</v>
      </c>
      <c r="H6226" s="20">
        <f>SUBTOTAL(9,H6220:H6225)</f>
        <v>1043223046</v>
      </c>
      <c r="I6226" s="20">
        <f>SUBTOTAL(9,I6220:I6225)</f>
        <v>923583527.07000005</v>
      </c>
      <c r="J6226" s="42">
        <f>+I6226/H6226</f>
        <v>0.88531741185288204</v>
      </c>
      <c r="K6226" s="20">
        <f>SUBTOTAL(9,K6220:K6225)</f>
        <v>534960271.46000004</v>
      </c>
      <c r="L6226" s="20">
        <f>SUBTOTAL(9,L6220:L6225)</f>
        <v>459521209.07000005</v>
      </c>
      <c r="M6226" s="7">
        <f>IFERROR((L6226/K6226),"N.A")</f>
        <v>0.85898193489375652</v>
      </c>
    </row>
    <row r="6227" spans="1:13" s="14" customFormat="1" ht="30" outlineLevel="2" x14ac:dyDescent="0.25">
      <c r="A6227" s="34"/>
      <c r="B6227" s="44" t="s">
        <v>2443</v>
      </c>
      <c r="C6227" s="31" t="s">
        <v>57</v>
      </c>
      <c r="D6227" s="14" t="s">
        <v>2270</v>
      </c>
      <c r="E6227" s="14" t="s">
        <v>2444</v>
      </c>
      <c r="F6227" s="14" t="s">
        <v>2445</v>
      </c>
      <c r="G6227" s="14" t="s">
        <v>16</v>
      </c>
      <c r="H6227" s="15">
        <v>2347020119</v>
      </c>
      <c r="I6227" s="15">
        <v>1489749522.9499998</v>
      </c>
      <c r="J6227" s="16">
        <f>IFERROR((I6227/H6227),0)</f>
        <v>0.6347408404767918</v>
      </c>
      <c r="K6227" s="15">
        <v>1734319969.6699998</v>
      </c>
      <c r="L6227" s="15">
        <v>1489749522.9499998</v>
      </c>
      <c r="M6227" s="17">
        <f>L6227/K6227</f>
        <v>0.85898193470808271</v>
      </c>
    </row>
    <row r="6228" spans="1:13" s="14" customFormat="1" ht="30" outlineLevel="2" x14ac:dyDescent="0.25">
      <c r="A6228" s="34"/>
      <c r="B6228" s="44" t="s">
        <v>2443</v>
      </c>
      <c r="C6228" s="31" t="s">
        <v>57</v>
      </c>
      <c r="D6228" s="14" t="s">
        <v>2270</v>
      </c>
      <c r="E6228" s="14" t="s">
        <v>2444</v>
      </c>
      <c r="F6228" s="14" t="s">
        <v>2445</v>
      </c>
      <c r="G6228" s="14" t="s">
        <v>6109</v>
      </c>
      <c r="H6228" s="20">
        <v>2655006187</v>
      </c>
      <c r="I6228" s="20">
        <v>2655006187</v>
      </c>
      <c r="J6228" s="21">
        <f>IFERROR((I6228/H6228),0)</f>
        <v>1</v>
      </c>
      <c r="K6228" s="20"/>
      <c r="L6228" s="20"/>
      <c r="M6228" s="21"/>
    </row>
    <row r="6229" spans="1:13" s="14" customFormat="1" ht="30" outlineLevel="2" x14ac:dyDescent="0.25">
      <c r="A6229" s="34"/>
      <c r="B6229" s="44" t="s">
        <v>2443</v>
      </c>
      <c r="C6229" s="31" t="s">
        <v>57</v>
      </c>
      <c r="D6229" s="14" t="s">
        <v>2270</v>
      </c>
      <c r="E6229" s="14" t="s">
        <v>2444</v>
      </c>
      <c r="F6229" s="14" t="s">
        <v>2445</v>
      </c>
      <c r="G6229" s="14" t="s">
        <v>6481</v>
      </c>
      <c r="H6229" s="20">
        <v>14516</v>
      </c>
      <c r="I6229" s="20">
        <v>14516</v>
      </c>
      <c r="J6229" s="21">
        <f>IFERROR((I6229/H6229),0)</f>
        <v>1</v>
      </c>
      <c r="K6229" s="20"/>
      <c r="L6229" s="20"/>
      <c r="M6229" s="21"/>
    </row>
    <row r="6230" spans="1:13" s="14" customFormat="1" ht="30" outlineLevel="2" x14ac:dyDescent="0.25">
      <c r="A6230" s="34"/>
      <c r="B6230" s="44" t="s">
        <v>2443</v>
      </c>
      <c r="C6230" s="31" t="s">
        <v>57</v>
      </c>
      <c r="D6230" s="14" t="s">
        <v>2270</v>
      </c>
      <c r="E6230" s="14" t="s">
        <v>2444</v>
      </c>
      <c r="F6230" s="14" t="s">
        <v>2445</v>
      </c>
      <c r="G6230" s="14" t="s">
        <v>6484</v>
      </c>
      <c r="H6230" s="20">
        <v>58727574</v>
      </c>
      <c r="I6230" s="20">
        <v>58727574</v>
      </c>
      <c r="J6230" s="21">
        <f>IFERROR((I6230/H6230),0)</f>
        <v>1</v>
      </c>
      <c r="K6230" s="20"/>
      <c r="L6230" s="20"/>
      <c r="M6230" s="21"/>
    </row>
    <row r="6231" spans="1:13" s="14" customFormat="1" ht="30" outlineLevel="2" x14ac:dyDescent="0.25">
      <c r="A6231" s="34"/>
      <c r="B6231" s="44" t="s">
        <v>2443</v>
      </c>
      <c r="C6231" s="31" t="s">
        <v>57</v>
      </c>
      <c r="D6231" s="14" t="s">
        <v>2270</v>
      </c>
      <c r="E6231" s="14" t="s">
        <v>2444</v>
      </c>
      <c r="F6231" s="14" t="s">
        <v>2445</v>
      </c>
      <c r="G6231" s="14" t="s">
        <v>6492</v>
      </c>
      <c r="H6231" s="20">
        <v>357052423</v>
      </c>
      <c r="I6231" s="20">
        <v>357052423</v>
      </c>
      <c r="J6231" s="21">
        <f>IFERROR((I6231/H6231),0)</f>
        <v>1</v>
      </c>
      <c r="K6231" s="20"/>
      <c r="L6231" s="20"/>
      <c r="M6231" s="22"/>
    </row>
    <row r="6232" spans="1:13" s="14" customFormat="1" ht="30" outlineLevel="2" x14ac:dyDescent="0.25">
      <c r="A6232" s="34"/>
      <c r="B6232" s="44" t="s">
        <v>2443</v>
      </c>
      <c r="C6232" s="31" t="s">
        <v>57</v>
      </c>
      <c r="D6232" s="14" t="s">
        <v>2270</v>
      </c>
      <c r="E6232" s="14" t="s">
        <v>2444</v>
      </c>
      <c r="F6232" s="14" t="s">
        <v>2445</v>
      </c>
      <c r="G6232" s="14" t="s">
        <v>6493</v>
      </c>
      <c r="H6232" s="20">
        <v>-469404024</v>
      </c>
      <c r="I6232" s="20"/>
      <c r="J6232" s="21">
        <f>IFERROR((I6232/H6232),0)</f>
        <v>0</v>
      </c>
      <c r="K6232" s="20"/>
      <c r="L6232" s="20"/>
      <c r="M6232" s="21"/>
    </row>
    <row r="6233" spans="1:13" s="14" customFormat="1" ht="45" outlineLevel="1" x14ac:dyDescent="0.25">
      <c r="A6233" s="34"/>
      <c r="B6233" s="46" t="s">
        <v>7472</v>
      </c>
      <c r="C6233" s="40" t="str">
        <f>C6232</f>
        <v>ASIGNACIÓN PARA LA INVERSIÓN LOCAL SEGÚN NBI Y CUARTA, QUINTA, Y SEXTA CATEGORÍA</v>
      </c>
      <c r="D6233" s="39" t="str">
        <f>D6232</f>
        <v xml:space="preserve">BOYACÁ                                            </v>
      </c>
      <c r="E6233" s="39" t="str">
        <f>E6232</f>
        <v>15507</v>
      </c>
      <c r="F6233" s="39" t="str">
        <f>F6232</f>
        <v xml:space="preserve">OTANCHE                                           </v>
      </c>
      <c r="G6233" s="39" t="s">
        <v>10656</v>
      </c>
      <c r="H6233" s="20">
        <f>SUBTOTAL(9,H6227:H6232)</f>
        <v>4948416795</v>
      </c>
      <c r="I6233" s="20">
        <f>SUBTOTAL(9,I6227:I6232)</f>
        <v>4560550222.9499998</v>
      </c>
      <c r="J6233" s="42">
        <f>+I6233/H6233</f>
        <v>0.92161804712127116</v>
      </c>
      <c r="K6233" s="20">
        <f>SUBTOTAL(9,K6227:K6232)</f>
        <v>1734319969.6699998</v>
      </c>
      <c r="L6233" s="20">
        <f>SUBTOTAL(9,L6227:L6232)</f>
        <v>1489749522.9499998</v>
      </c>
      <c r="M6233" s="7">
        <f>IFERROR((L6233/K6233),"N.A")</f>
        <v>0.85898193470808271</v>
      </c>
    </row>
    <row r="6234" spans="1:13" s="14" customFormat="1" ht="30" outlineLevel="2" x14ac:dyDescent="0.25">
      <c r="A6234" s="34"/>
      <c r="B6234" s="44" t="s">
        <v>2446</v>
      </c>
      <c r="C6234" s="31" t="s">
        <v>57</v>
      </c>
      <c r="D6234" s="14" t="s">
        <v>2270</v>
      </c>
      <c r="E6234" s="14" t="s">
        <v>2447</v>
      </c>
      <c r="F6234" s="14" t="s">
        <v>2448</v>
      </c>
      <c r="G6234" s="14" t="s">
        <v>16</v>
      </c>
      <c r="H6234" s="15">
        <v>657810261</v>
      </c>
      <c r="I6234" s="15">
        <v>417539037.9199999</v>
      </c>
      <c r="J6234" s="16">
        <f>IFERROR((I6234/H6234),0)</f>
        <v>0.63474084044426282</v>
      </c>
      <c r="K6234" s="15">
        <v>486085936.19999999</v>
      </c>
      <c r="L6234" s="15">
        <v>417539037.9199999</v>
      </c>
      <c r="M6234" s="17">
        <f>L6234/K6234</f>
        <v>0.85898193472563977</v>
      </c>
    </row>
    <row r="6235" spans="1:13" s="14" customFormat="1" ht="30" outlineLevel="2" x14ac:dyDescent="0.25">
      <c r="A6235" s="34"/>
      <c r="B6235" s="44" t="s">
        <v>2446</v>
      </c>
      <c r="C6235" s="31" t="s">
        <v>57</v>
      </c>
      <c r="D6235" s="14" t="s">
        <v>2270</v>
      </c>
      <c r="E6235" s="14" t="s">
        <v>2447</v>
      </c>
      <c r="F6235" s="14" t="s">
        <v>2448</v>
      </c>
      <c r="G6235" s="14" t="s">
        <v>6109</v>
      </c>
      <c r="H6235" s="20">
        <v>456319609</v>
      </c>
      <c r="I6235" s="20">
        <v>456319609</v>
      </c>
      <c r="J6235" s="21">
        <f>IFERROR((I6235/H6235),0)</f>
        <v>1</v>
      </c>
      <c r="K6235" s="20"/>
      <c r="L6235" s="20"/>
      <c r="M6235" s="21"/>
    </row>
    <row r="6236" spans="1:13" s="14" customFormat="1" ht="30" outlineLevel="2" x14ac:dyDescent="0.25">
      <c r="A6236" s="34"/>
      <c r="B6236" s="44" t="s">
        <v>2446</v>
      </c>
      <c r="C6236" s="31" t="s">
        <v>57</v>
      </c>
      <c r="D6236" s="14" t="s">
        <v>2270</v>
      </c>
      <c r="E6236" s="14" t="s">
        <v>2447</v>
      </c>
      <c r="F6236" s="14" t="s">
        <v>2448</v>
      </c>
      <c r="G6236" s="14" t="s">
        <v>6481</v>
      </c>
      <c r="H6236" s="20">
        <v>4068</v>
      </c>
      <c r="I6236" s="20">
        <v>4068</v>
      </c>
      <c r="J6236" s="21">
        <f>IFERROR((I6236/H6236),0)</f>
        <v>1</v>
      </c>
      <c r="K6236" s="20"/>
      <c r="L6236" s="20"/>
      <c r="M6236" s="21"/>
    </row>
    <row r="6237" spans="1:13" s="14" customFormat="1" ht="30" outlineLevel="2" x14ac:dyDescent="0.25">
      <c r="A6237" s="34"/>
      <c r="B6237" s="44" t="s">
        <v>2446</v>
      </c>
      <c r="C6237" s="31" t="s">
        <v>57</v>
      </c>
      <c r="D6237" s="14" t="s">
        <v>2270</v>
      </c>
      <c r="E6237" s="14" t="s">
        <v>2447</v>
      </c>
      <c r="F6237" s="14" t="s">
        <v>2448</v>
      </c>
      <c r="G6237" s="14" t="s">
        <v>6484</v>
      </c>
      <c r="H6237" s="20">
        <v>16459851</v>
      </c>
      <c r="I6237" s="20">
        <v>16459851</v>
      </c>
      <c r="J6237" s="21">
        <f>IFERROR((I6237/H6237),0)</f>
        <v>1</v>
      </c>
      <c r="K6237" s="20"/>
      <c r="L6237" s="20"/>
      <c r="M6237" s="21"/>
    </row>
    <row r="6238" spans="1:13" s="14" customFormat="1" ht="30" outlineLevel="2" x14ac:dyDescent="0.25">
      <c r="A6238" s="34"/>
      <c r="B6238" s="44" t="s">
        <v>2446</v>
      </c>
      <c r="C6238" s="31" t="s">
        <v>57</v>
      </c>
      <c r="D6238" s="14" t="s">
        <v>2270</v>
      </c>
      <c r="E6238" s="14" t="s">
        <v>2447</v>
      </c>
      <c r="F6238" s="14" t="s">
        <v>2448</v>
      </c>
      <c r="G6238" s="14" t="s">
        <v>6492</v>
      </c>
      <c r="H6238" s="20">
        <v>100072746</v>
      </c>
      <c r="I6238" s="20">
        <v>100072746</v>
      </c>
      <c r="J6238" s="21">
        <f>IFERROR((I6238/H6238),0)</f>
        <v>1</v>
      </c>
      <c r="K6238" s="20"/>
      <c r="L6238" s="20"/>
      <c r="M6238" s="22"/>
    </row>
    <row r="6239" spans="1:13" s="14" customFormat="1" ht="30" outlineLevel="2" x14ac:dyDescent="0.25">
      <c r="A6239" s="34"/>
      <c r="B6239" s="44" t="s">
        <v>2446</v>
      </c>
      <c r="C6239" s="31" t="s">
        <v>57</v>
      </c>
      <c r="D6239" s="14" t="s">
        <v>2270</v>
      </c>
      <c r="E6239" s="14" t="s">
        <v>2447</v>
      </c>
      <c r="F6239" s="14" t="s">
        <v>2448</v>
      </c>
      <c r="G6239" s="14" t="s">
        <v>6493</v>
      </c>
      <c r="H6239" s="20">
        <v>-131562052</v>
      </c>
      <c r="I6239" s="20"/>
      <c r="J6239" s="21">
        <f>IFERROR((I6239/H6239),0)</f>
        <v>0</v>
      </c>
      <c r="K6239" s="20"/>
      <c r="L6239" s="20"/>
      <c r="M6239" s="21"/>
    </row>
    <row r="6240" spans="1:13" s="14" customFormat="1" ht="45" outlineLevel="1" x14ac:dyDescent="0.25">
      <c r="A6240" s="34"/>
      <c r="B6240" s="46" t="s">
        <v>7473</v>
      </c>
      <c r="C6240" s="40" t="str">
        <f>C6239</f>
        <v>ASIGNACIÓN PARA LA INVERSIÓN LOCAL SEGÚN NBI Y CUARTA, QUINTA, Y SEXTA CATEGORÍA</v>
      </c>
      <c r="D6240" s="39" t="str">
        <f>D6239</f>
        <v xml:space="preserve">BOYACÁ                                            </v>
      </c>
      <c r="E6240" s="39" t="str">
        <f>E6239</f>
        <v>15500</v>
      </c>
      <c r="F6240" s="39" t="str">
        <f>F6239</f>
        <v xml:space="preserve">OICATÁ                                            </v>
      </c>
      <c r="G6240" s="39" t="s">
        <v>10656</v>
      </c>
      <c r="H6240" s="20">
        <f>SUBTOTAL(9,H6234:H6239)</f>
        <v>1099104483</v>
      </c>
      <c r="I6240" s="20">
        <f>SUBTOTAL(9,I6234:I6239)</f>
        <v>990395311.91999984</v>
      </c>
      <c r="J6240" s="42">
        <f>+I6240/H6240</f>
        <v>0.9010929599856794</v>
      </c>
      <c r="K6240" s="20">
        <f>SUBTOTAL(9,K6234:K6239)</f>
        <v>486085936.19999999</v>
      </c>
      <c r="L6240" s="20">
        <f>SUBTOTAL(9,L6234:L6239)</f>
        <v>417539037.9199999</v>
      </c>
      <c r="M6240" s="7">
        <f>IFERROR((L6240/K6240),"N.A")</f>
        <v>0.85898193472563977</v>
      </c>
    </row>
    <row r="6241" spans="1:13" s="14" customFormat="1" ht="30" outlineLevel="2" x14ac:dyDescent="0.25">
      <c r="A6241" s="34"/>
      <c r="B6241" s="44" t="s">
        <v>2449</v>
      </c>
      <c r="C6241" s="31" t="s">
        <v>57</v>
      </c>
      <c r="D6241" s="14" t="s">
        <v>2270</v>
      </c>
      <c r="E6241" s="14" t="s">
        <v>2450</v>
      </c>
      <c r="F6241" s="14" t="s">
        <v>2451</v>
      </c>
      <c r="G6241" s="14" t="s">
        <v>16</v>
      </c>
      <c r="H6241" s="15">
        <v>1371930305</v>
      </c>
      <c r="I6241" s="15">
        <v>870820194.87</v>
      </c>
      <c r="J6241" s="16">
        <f>IFERROR((I6241/H6241),0)</f>
        <v>0.63474084047585788</v>
      </c>
      <c r="K6241" s="15">
        <v>1013781733.5799997</v>
      </c>
      <c r="L6241" s="15">
        <v>870820194.87</v>
      </c>
      <c r="M6241" s="17">
        <f>L6241/K6241</f>
        <v>0.85898193469598727</v>
      </c>
    </row>
    <row r="6242" spans="1:13" s="14" customFormat="1" ht="30" outlineLevel="2" x14ac:dyDescent="0.25">
      <c r="A6242" s="34"/>
      <c r="B6242" s="44" t="s">
        <v>2449</v>
      </c>
      <c r="C6242" s="31" t="s">
        <v>57</v>
      </c>
      <c r="D6242" s="14" t="s">
        <v>2270</v>
      </c>
      <c r="E6242" s="14" t="s">
        <v>2450</v>
      </c>
      <c r="F6242" s="14" t="s">
        <v>2451</v>
      </c>
      <c r="G6242" s="14" t="s">
        <v>6109</v>
      </c>
      <c r="H6242" s="20">
        <v>566663409</v>
      </c>
      <c r="I6242" s="20">
        <v>566663409</v>
      </c>
      <c r="J6242" s="21">
        <f>IFERROR((I6242/H6242),0)</f>
        <v>1</v>
      </c>
      <c r="K6242" s="20"/>
      <c r="L6242" s="20"/>
      <c r="M6242" s="21"/>
    </row>
    <row r="6243" spans="1:13" s="14" customFormat="1" ht="30" outlineLevel="2" x14ac:dyDescent="0.25">
      <c r="A6243" s="34"/>
      <c r="B6243" s="44" t="s">
        <v>2449</v>
      </c>
      <c r="C6243" s="31" t="s">
        <v>57</v>
      </c>
      <c r="D6243" s="14" t="s">
        <v>2270</v>
      </c>
      <c r="E6243" s="14" t="s">
        <v>2450</v>
      </c>
      <c r="F6243" s="14" t="s">
        <v>2451</v>
      </c>
      <c r="G6243" s="14" t="s">
        <v>6481</v>
      </c>
      <c r="H6243" s="20">
        <v>8485</v>
      </c>
      <c r="I6243" s="20">
        <v>8485</v>
      </c>
      <c r="J6243" s="21">
        <f>IFERROR((I6243/H6243),0)</f>
        <v>1</v>
      </c>
      <c r="K6243" s="20"/>
      <c r="L6243" s="20"/>
      <c r="M6243" s="21"/>
    </row>
    <row r="6244" spans="1:13" s="14" customFormat="1" ht="30" outlineLevel="2" x14ac:dyDescent="0.25">
      <c r="A6244" s="34"/>
      <c r="B6244" s="44" t="s">
        <v>2449</v>
      </c>
      <c r="C6244" s="31" t="s">
        <v>57</v>
      </c>
      <c r="D6244" s="14" t="s">
        <v>2270</v>
      </c>
      <c r="E6244" s="14" t="s">
        <v>2450</v>
      </c>
      <c r="F6244" s="14" t="s">
        <v>2451</v>
      </c>
      <c r="G6244" s="14" t="s">
        <v>6484</v>
      </c>
      <c r="H6244" s="20">
        <v>34328695</v>
      </c>
      <c r="I6244" s="20">
        <v>34328695</v>
      </c>
      <c r="J6244" s="21">
        <f>IFERROR((I6244/H6244),0)</f>
        <v>1</v>
      </c>
      <c r="K6244" s="20"/>
      <c r="L6244" s="20"/>
      <c r="M6244" s="21"/>
    </row>
    <row r="6245" spans="1:13" s="14" customFormat="1" ht="30" outlineLevel="2" x14ac:dyDescent="0.25">
      <c r="A6245" s="34"/>
      <c r="B6245" s="44" t="s">
        <v>2449</v>
      </c>
      <c r="C6245" s="31" t="s">
        <v>57</v>
      </c>
      <c r="D6245" s="14" t="s">
        <v>2270</v>
      </c>
      <c r="E6245" s="14" t="s">
        <v>2450</v>
      </c>
      <c r="F6245" s="14" t="s">
        <v>2451</v>
      </c>
      <c r="G6245" s="14" t="s">
        <v>6492</v>
      </c>
      <c r="H6245" s="20">
        <v>208711905</v>
      </c>
      <c r="I6245" s="20">
        <v>208711905</v>
      </c>
      <c r="J6245" s="21">
        <f>IFERROR((I6245/H6245),0)</f>
        <v>1</v>
      </c>
      <c r="K6245" s="20"/>
      <c r="L6245" s="20"/>
      <c r="M6245" s="22"/>
    </row>
    <row r="6246" spans="1:13" s="14" customFormat="1" ht="30" outlineLevel="2" x14ac:dyDescent="0.25">
      <c r="A6246" s="34"/>
      <c r="B6246" s="44" t="s">
        <v>2449</v>
      </c>
      <c r="C6246" s="31" t="s">
        <v>57</v>
      </c>
      <c r="D6246" s="14" t="s">
        <v>2270</v>
      </c>
      <c r="E6246" s="14" t="s">
        <v>2450</v>
      </c>
      <c r="F6246" s="14" t="s">
        <v>2451</v>
      </c>
      <c r="G6246" s="14" t="s">
        <v>6493</v>
      </c>
      <c r="H6246" s="20">
        <v>-274386061</v>
      </c>
      <c r="I6246" s="20"/>
      <c r="J6246" s="21">
        <f>IFERROR((I6246/H6246),0)</f>
        <v>0</v>
      </c>
      <c r="K6246" s="20"/>
      <c r="L6246" s="20"/>
      <c r="M6246" s="21"/>
    </row>
    <row r="6247" spans="1:13" s="14" customFormat="1" ht="45" outlineLevel="1" x14ac:dyDescent="0.25">
      <c r="A6247" s="34"/>
      <c r="B6247" s="46" t="s">
        <v>7474</v>
      </c>
      <c r="C6247" s="40" t="str">
        <f>C6246</f>
        <v>ASIGNACIÓN PARA LA INVERSIÓN LOCAL SEGÚN NBI Y CUARTA, QUINTA, Y SEXTA CATEGORÍA</v>
      </c>
      <c r="D6247" s="39" t="str">
        <f>D6246</f>
        <v xml:space="preserve">BOYACÁ                                            </v>
      </c>
      <c r="E6247" s="39" t="str">
        <f>E6246</f>
        <v>15494</v>
      </c>
      <c r="F6247" s="39" t="str">
        <f>F6246</f>
        <v xml:space="preserve">NUEVO COLÓN                                       </v>
      </c>
      <c r="G6247" s="39" t="s">
        <v>10656</v>
      </c>
      <c r="H6247" s="20">
        <f>SUBTOTAL(9,H6241:H6246)</f>
        <v>1907256738</v>
      </c>
      <c r="I6247" s="20">
        <f>SUBTOTAL(9,I6241:I6246)</f>
        <v>1680532688.8699999</v>
      </c>
      <c r="J6247" s="42">
        <f>+I6247/H6247</f>
        <v>0.88112557443747774</v>
      </c>
      <c r="K6247" s="20">
        <f>SUBTOTAL(9,K6241:K6246)</f>
        <v>1013781733.5799997</v>
      </c>
      <c r="L6247" s="20">
        <f>SUBTOTAL(9,L6241:L6246)</f>
        <v>870820194.87</v>
      </c>
      <c r="M6247" s="7">
        <f>IFERROR((L6247/K6247),"N.A")</f>
        <v>0.85898193469598727</v>
      </c>
    </row>
    <row r="6248" spans="1:13" s="14" customFormat="1" ht="30" outlineLevel="2" x14ac:dyDescent="0.25">
      <c r="A6248" s="34"/>
      <c r="B6248" s="44" t="s">
        <v>2452</v>
      </c>
      <c r="C6248" s="31" t="s">
        <v>57</v>
      </c>
      <c r="D6248" s="14" t="s">
        <v>2270</v>
      </c>
      <c r="E6248" s="14" t="s">
        <v>2453</v>
      </c>
      <c r="F6248" s="14" t="s">
        <v>2454</v>
      </c>
      <c r="G6248" s="14" t="s">
        <v>16</v>
      </c>
      <c r="H6248" s="15">
        <v>979440102</v>
      </c>
      <c r="I6248" s="15">
        <v>621690633.52999997</v>
      </c>
      <c r="J6248" s="16">
        <f>IFERROR((I6248/H6248),0)</f>
        <v>0.63474084046642387</v>
      </c>
      <c r="K6248" s="15">
        <v>723752861.95000005</v>
      </c>
      <c r="L6248" s="15">
        <v>621690633.52999997</v>
      </c>
      <c r="M6248" s="17">
        <f>L6248/K6248</f>
        <v>0.85898193459986483</v>
      </c>
    </row>
    <row r="6249" spans="1:13" s="14" customFormat="1" ht="30" outlineLevel="2" x14ac:dyDescent="0.25">
      <c r="A6249" s="34"/>
      <c r="B6249" s="44" t="s">
        <v>2452</v>
      </c>
      <c r="C6249" s="31" t="s">
        <v>57</v>
      </c>
      <c r="D6249" s="14" t="s">
        <v>2270</v>
      </c>
      <c r="E6249" s="14" t="s">
        <v>2453</v>
      </c>
      <c r="F6249" s="14" t="s">
        <v>2454</v>
      </c>
      <c r="G6249" s="14" t="s">
        <v>5818</v>
      </c>
      <c r="H6249" s="20">
        <v>372053460</v>
      </c>
      <c r="I6249" s="20">
        <v>372053460</v>
      </c>
      <c r="J6249" s="21">
        <f>IFERROR((I6249/H6249),0)</f>
        <v>1</v>
      </c>
      <c r="K6249" s="20"/>
      <c r="L6249" s="20"/>
      <c r="M6249" s="21"/>
    </row>
    <row r="6250" spans="1:13" s="14" customFormat="1" ht="30" outlineLevel="2" x14ac:dyDescent="0.25">
      <c r="A6250" s="34"/>
      <c r="B6250" s="44" t="s">
        <v>2452</v>
      </c>
      <c r="C6250" s="31" t="s">
        <v>57</v>
      </c>
      <c r="D6250" s="14" t="s">
        <v>2270</v>
      </c>
      <c r="E6250" s="14" t="s">
        <v>2453</v>
      </c>
      <c r="F6250" s="14" t="s">
        <v>2454</v>
      </c>
      <c r="G6250" s="14" t="s">
        <v>6109</v>
      </c>
      <c r="H6250" s="20">
        <v>886006217</v>
      </c>
      <c r="I6250" s="20">
        <v>886006217</v>
      </c>
      <c r="J6250" s="21">
        <f>IFERROR((I6250/H6250),0)</f>
        <v>1</v>
      </c>
      <c r="K6250" s="20"/>
      <c r="L6250" s="20"/>
      <c r="M6250" s="21"/>
    </row>
    <row r="6251" spans="1:13" s="14" customFormat="1" ht="30" outlineLevel="2" x14ac:dyDescent="0.25">
      <c r="A6251" s="34"/>
      <c r="B6251" s="44" t="s">
        <v>2452</v>
      </c>
      <c r="C6251" s="31" t="s">
        <v>57</v>
      </c>
      <c r="D6251" s="14" t="s">
        <v>2270</v>
      </c>
      <c r="E6251" s="14" t="s">
        <v>2453</v>
      </c>
      <c r="F6251" s="14" t="s">
        <v>2454</v>
      </c>
      <c r="G6251" s="14" t="s">
        <v>6481</v>
      </c>
      <c r="H6251" s="20">
        <v>6058</v>
      </c>
      <c r="I6251" s="20">
        <v>6058</v>
      </c>
      <c r="J6251" s="21">
        <f>IFERROR((I6251/H6251),0)</f>
        <v>1</v>
      </c>
      <c r="K6251" s="20"/>
      <c r="L6251" s="20"/>
      <c r="M6251" s="21"/>
    </row>
    <row r="6252" spans="1:13" s="14" customFormat="1" ht="30" outlineLevel="2" x14ac:dyDescent="0.25">
      <c r="A6252" s="34"/>
      <c r="B6252" s="44" t="s">
        <v>2452</v>
      </c>
      <c r="C6252" s="31" t="s">
        <v>57</v>
      </c>
      <c r="D6252" s="14" t="s">
        <v>2270</v>
      </c>
      <c r="E6252" s="14" t="s">
        <v>2453</v>
      </c>
      <c r="F6252" s="14" t="s">
        <v>2454</v>
      </c>
      <c r="G6252" s="14" t="s">
        <v>6484</v>
      </c>
      <c r="H6252" s="20">
        <v>24507733</v>
      </c>
      <c r="I6252" s="20">
        <v>24507733</v>
      </c>
      <c r="J6252" s="21">
        <f>IFERROR((I6252/H6252),0)</f>
        <v>1</v>
      </c>
      <c r="K6252" s="20"/>
      <c r="L6252" s="20"/>
      <c r="M6252" s="21"/>
    </row>
    <row r="6253" spans="1:13" s="14" customFormat="1" ht="30" outlineLevel="2" x14ac:dyDescent="0.25">
      <c r="A6253" s="34"/>
      <c r="B6253" s="44" t="s">
        <v>2452</v>
      </c>
      <c r="C6253" s="31" t="s">
        <v>57</v>
      </c>
      <c r="D6253" s="14" t="s">
        <v>2270</v>
      </c>
      <c r="E6253" s="14" t="s">
        <v>2453</v>
      </c>
      <c r="F6253" s="14" t="s">
        <v>2454</v>
      </c>
      <c r="G6253" s="14" t="s">
        <v>6492</v>
      </c>
      <c r="H6253" s="20">
        <v>149002328</v>
      </c>
      <c r="I6253" s="20">
        <v>149002328</v>
      </c>
      <c r="J6253" s="21">
        <f>IFERROR((I6253/H6253),0)</f>
        <v>1</v>
      </c>
      <c r="K6253" s="20"/>
      <c r="L6253" s="20"/>
      <c r="M6253" s="22"/>
    </row>
    <row r="6254" spans="1:13" s="14" customFormat="1" ht="30" outlineLevel="2" x14ac:dyDescent="0.25">
      <c r="A6254" s="34"/>
      <c r="B6254" s="44" t="s">
        <v>2452</v>
      </c>
      <c r="C6254" s="31" t="s">
        <v>57</v>
      </c>
      <c r="D6254" s="14" t="s">
        <v>2270</v>
      </c>
      <c r="E6254" s="14" t="s">
        <v>2453</v>
      </c>
      <c r="F6254" s="14" t="s">
        <v>2454</v>
      </c>
      <c r="G6254" s="14" t="s">
        <v>6493</v>
      </c>
      <c r="H6254" s="20">
        <v>-195888020</v>
      </c>
      <c r="I6254" s="20"/>
      <c r="J6254" s="21">
        <f>IFERROR((I6254/H6254),0)</f>
        <v>0</v>
      </c>
      <c r="K6254" s="20"/>
      <c r="L6254" s="20"/>
      <c r="M6254" s="21"/>
    </row>
    <row r="6255" spans="1:13" s="14" customFormat="1" ht="45" outlineLevel="1" x14ac:dyDescent="0.25">
      <c r="A6255" s="34"/>
      <c r="B6255" s="46" t="s">
        <v>7475</v>
      </c>
      <c r="C6255" s="40" t="str">
        <f>C6254</f>
        <v>ASIGNACIÓN PARA LA INVERSIÓN LOCAL SEGÚN NBI Y CUARTA, QUINTA, Y SEXTA CATEGORÍA</v>
      </c>
      <c r="D6255" s="39" t="str">
        <f>D6254</f>
        <v xml:space="preserve">BOYACÁ                                            </v>
      </c>
      <c r="E6255" s="39" t="str">
        <f>E6254</f>
        <v>15491</v>
      </c>
      <c r="F6255" s="39" t="str">
        <f>F6254</f>
        <v xml:space="preserve">NOBSA                                             </v>
      </c>
      <c r="G6255" s="39" t="s">
        <v>10656</v>
      </c>
      <c r="H6255" s="20">
        <f>SUBTOTAL(9,H6248:H6254)</f>
        <v>2215127878</v>
      </c>
      <c r="I6255" s="20">
        <f>SUBTOTAL(9,I6248:I6254)</f>
        <v>2053266429.53</v>
      </c>
      <c r="J6255" s="42">
        <f>+I6255/H6255</f>
        <v>0.92692907254810863</v>
      </c>
      <c r="K6255" s="20">
        <f>SUBTOTAL(9,K6248:K6254)</f>
        <v>723752861.95000005</v>
      </c>
      <c r="L6255" s="20">
        <f>SUBTOTAL(9,L6248:L6254)</f>
        <v>621690633.52999997</v>
      </c>
      <c r="M6255" s="7">
        <f>IFERROR((L6255/K6255),"N.A")</f>
        <v>0.85898193459986483</v>
      </c>
    </row>
    <row r="6256" spans="1:13" s="14" customFormat="1" ht="30" outlineLevel="2" x14ac:dyDescent="0.25">
      <c r="A6256" s="34"/>
      <c r="B6256" s="44" t="s">
        <v>2455</v>
      </c>
      <c r="C6256" s="31" t="s">
        <v>57</v>
      </c>
      <c r="D6256" s="14" t="s">
        <v>2270</v>
      </c>
      <c r="E6256" s="14" t="s">
        <v>2456</v>
      </c>
      <c r="F6256" s="14" t="s">
        <v>2457</v>
      </c>
      <c r="G6256" s="14" t="s">
        <v>16</v>
      </c>
      <c r="H6256" s="15">
        <v>2155939780</v>
      </c>
      <c r="I6256" s="15">
        <v>1368463027.9599998</v>
      </c>
      <c r="J6256" s="16">
        <f>IFERROR((I6256/H6256),0)</f>
        <v>0.63474084047004309</v>
      </c>
      <c r="K6256" s="15">
        <v>1593122012.02</v>
      </c>
      <c r="L6256" s="15">
        <v>1368463027.9599998</v>
      </c>
      <c r="M6256" s="17">
        <f>L6256/K6256</f>
        <v>0.85898193461331707</v>
      </c>
    </row>
    <row r="6257" spans="1:13" s="14" customFormat="1" ht="30" outlineLevel="2" x14ac:dyDescent="0.25">
      <c r="A6257" s="34"/>
      <c r="B6257" s="44" t="s">
        <v>2455</v>
      </c>
      <c r="C6257" s="31" t="s">
        <v>57</v>
      </c>
      <c r="D6257" s="14" t="s">
        <v>2270</v>
      </c>
      <c r="E6257" s="14" t="s">
        <v>2456</v>
      </c>
      <c r="F6257" s="14" t="s">
        <v>2457</v>
      </c>
      <c r="G6257" s="14" t="s">
        <v>6109</v>
      </c>
      <c r="H6257" s="20">
        <v>1037813175</v>
      </c>
      <c r="I6257" s="20">
        <v>1037813175</v>
      </c>
      <c r="J6257" s="21">
        <f>IFERROR((I6257/H6257),0)</f>
        <v>1</v>
      </c>
      <c r="K6257" s="20"/>
      <c r="L6257" s="20"/>
      <c r="M6257" s="21"/>
    </row>
    <row r="6258" spans="1:13" s="14" customFormat="1" ht="30" outlineLevel="2" x14ac:dyDescent="0.25">
      <c r="A6258" s="34"/>
      <c r="B6258" s="44" t="s">
        <v>2455</v>
      </c>
      <c r="C6258" s="31" t="s">
        <v>57</v>
      </c>
      <c r="D6258" s="14" t="s">
        <v>2270</v>
      </c>
      <c r="E6258" s="14" t="s">
        <v>2456</v>
      </c>
      <c r="F6258" s="14" t="s">
        <v>2457</v>
      </c>
      <c r="G6258" s="14" t="s">
        <v>6481</v>
      </c>
      <c r="H6258" s="20">
        <v>13334</v>
      </c>
      <c r="I6258" s="20">
        <v>13334</v>
      </c>
      <c r="J6258" s="21">
        <f>IFERROR((I6258/H6258),0)</f>
        <v>1</v>
      </c>
      <c r="K6258" s="20"/>
      <c r="L6258" s="20"/>
      <c r="M6258" s="21"/>
    </row>
    <row r="6259" spans="1:13" s="14" customFormat="1" ht="30" outlineLevel="2" x14ac:dyDescent="0.25">
      <c r="A6259" s="34"/>
      <c r="B6259" s="44" t="s">
        <v>2455</v>
      </c>
      <c r="C6259" s="31" t="s">
        <v>57</v>
      </c>
      <c r="D6259" s="14" t="s">
        <v>2270</v>
      </c>
      <c r="E6259" s="14" t="s">
        <v>2456</v>
      </c>
      <c r="F6259" s="14" t="s">
        <v>2457</v>
      </c>
      <c r="G6259" s="14" t="s">
        <v>6484</v>
      </c>
      <c r="H6259" s="20">
        <v>53946326</v>
      </c>
      <c r="I6259" s="20">
        <v>53946326</v>
      </c>
      <c r="J6259" s="21">
        <f>IFERROR((I6259/H6259),0)</f>
        <v>1</v>
      </c>
      <c r="K6259" s="20"/>
      <c r="L6259" s="20"/>
      <c r="M6259" s="21"/>
    </row>
    <row r="6260" spans="1:13" s="14" customFormat="1" ht="30" outlineLevel="2" x14ac:dyDescent="0.25">
      <c r="A6260" s="34"/>
      <c r="B6260" s="44" t="s">
        <v>2455</v>
      </c>
      <c r="C6260" s="31" t="s">
        <v>57</v>
      </c>
      <c r="D6260" s="14" t="s">
        <v>2270</v>
      </c>
      <c r="E6260" s="14" t="s">
        <v>2456</v>
      </c>
      <c r="F6260" s="14" t="s">
        <v>2457</v>
      </c>
      <c r="G6260" s="14" t="s">
        <v>6492</v>
      </c>
      <c r="H6260" s="20">
        <v>327983350</v>
      </c>
      <c r="I6260" s="20">
        <v>327983350</v>
      </c>
      <c r="J6260" s="21">
        <f>IFERROR((I6260/H6260),0)</f>
        <v>1</v>
      </c>
      <c r="K6260" s="20"/>
      <c r="L6260" s="20"/>
      <c r="M6260" s="22"/>
    </row>
    <row r="6261" spans="1:13" s="14" customFormat="1" ht="30" outlineLevel="2" x14ac:dyDescent="0.25">
      <c r="A6261" s="34"/>
      <c r="B6261" s="44" t="s">
        <v>2455</v>
      </c>
      <c r="C6261" s="31" t="s">
        <v>57</v>
      </c>
      <c r="D6261" s="14" t="s">
        <v>2270</v>
      </c>
      <c r="E6261" s="14" t="s">
        <v>2456</v>
      </c>
      <c r="F6261" s="14" t="s">
        <v>2457</v>
      </c>
      <c r="G6261" s="14" t="s">
        <v>6493</v>
      </c>
      <c r="H6261" s="20">
        <v>-431187956</v>
      </c>
      <c r="I6261" s="20"/>
      <c r="J6261" s="21">
        <f>IFERROR((I6261/H6261),0)</f>
        <v>0</v>
      </c>
      <c r="K6261" s="20"/>
      <c r="L6261" s="20"/>
      <c r="M6261" s="21"/>
    </row>
    <row r="6262" spans="1:13" s="14" customFormat="1" ht="45" outlineLevel="1" x14ac:dyDescent="0.25">
      <c r="A6262" s="34"/>
      <c r="B6262" s="46" t="s">
        <v>7476</v>
      </c>
      <c r="C6262" s="40" t="str">
        <f>C6261</f>
        <v>ASIGNACIÓN PARA LA INVERSIÓN LOCAL SEGÚN NBI Y CUARTA, QUINTA, Y SEXTA CATEGORÍA</v>
      </c>
      <c r="D6262" s="39" t="str">
        <f>D6261</f>
        <v xml:space="preserve">BOYACÁ                                            </v>
      </c>
      <c r="E6262" s="39" t="str">
        <f>E6261</f>
        <v>15480</v>
      </c>
      <c r="F6262" s="39" t="str">
        <f>F6261</f>
        <v xml:space="preserve">MUZO                                              </v>
      </c>
      <c r="G6262" s="39" t="s">
        <v>10656</v>
      </c>
      <c r="H6262" s="20">
        <f>SUBTOTAL(9,H6256:H6261)</f>
        <v>3144508009</v>
      </c>
      <c r="I6262" s="20">
        <f>SUBTOTAL(9,I6256:I6261)</f>
        <v>2788219212.96</v>
      </c>
      <c r="J6262" s="42">
        <f>+I6262/H6262</f>
        <v>0.88669489948180957</v>
      </c>
      <c r="K6262" s="20">
        <f>SUBTOTAL(9,K6256:K6261)</f>
        <v>1593122012.02</v>
      </c>
      <c r="L6262" s="20">
        <f>SUBTOTAL(9,L6256:L6261)</f>
        <v>1368463027.9599998</v>
      </c>
      <c r="M6262" s="7">
        <f>IFERROR((L6262/K6262),"N.A")</f>
        <v>0.85898193461331707</v>
      </c>
    </row>
    <row r="6263" spans="1:13" s="14" customFormat="1" ht="30" outlineLevel="2" x14ac:dyDescent="0.25">
      <c r="A6263" s="34"/>
      <c r="B6263" s="44" t="s">
        <v>2458</v>
      </c>
      <c r="C6263" s="31" t="s">
        <v>57</v>
      </c>
      <c r="D6263" s="14" t="s">
        <v>2270</v>
      </c>
      <c r="E6263" s="14" t="s">
        <v>2459</v>
      </c>
      <c r="F6263" s="14" t="s">
        <v>2460</v>
      </c>
      <c r="G6263" s="14" t="s">
        <v>16</v>
      </c>
      <c r="H6263" s="15">
        <v>1425729087</v>
      </c>
      <c r="I6263" s="15">
        <v>904968478.96999991</v>
      </c>
      <c r="J6263" s="16">
        <f>IFERROR((I6263/H6263),0)</f>
        <v>0.63474084047357304</v>
      </c>
      <c r="K6263" s="15">
        <v>1053536101.6400002</v>
      </c>
      <c r="L6263" s="15">
        <v>904968478.96999991</v>
      </c>
      <c r="M6263" s="17">
        <f>L6263/K6263</f>
        <v>0.85898193480154061</v>
      </c>
    </row>
    <row r="6264" spans="1:13" s="14" customFormat="1" ht="30" outlineLevel="2" x14ac:dyDescent="0.25">
      <c r="A6264" s="34"/>
      <c r="B6264" s="44" t="s">
        <v>2458</v>
      </c>
      <c r="C6264" s="31" t="s">
        <v>57</v>
      </c>
      <c r="D6264" s="14" t="s">
        <v>2270</v>
      </c>
      <c r="E6264" s="14" t="s">
        <v>2459</v>
      </c>
      <c r="F6264" s="14" t="s">
        <v>2460</v>
      </c>
      <c r="G6264" s="14" t="s">
        <v>6109</v>
      </c>
      <c r="H6264" s="20">
        <v>1103724560</v>
      </c>
      <c r="I6264" s="20">
        <v>1103724560</v>
      </c>
      <c r="J6264" s="21">
        <f>IFERROR((I6264/H6264),0)</f>
        <v>1</v>
      </c>
      <c r="K6264" s="20"/>
      <c r="L6264" s="20"/>
      <c r="M6264" s="21"/>
    </row>
    <row r="6265" spans="1:13" s="14" customFormat="1" ht="30" outlineLevel="2" x14ac:dyDescent="0.25">
      <c r="A6265" s="34"/>
      <c r="B6265" s="44" t="s">
        <v>2458</v>
      </c>
      <c r="C6265" s="31" t="s">
        <v>57</v>
      </c>
      <c r="D6265" s="14" t="s">
        <v>2270</v>
      </c>
      <c r="E6265" s="14" t="s">
        <v>2459</v>
      </c>
      <c r="F6265" s="14" t="s">
        <v>2460</v>
      </c>
      <c r="G6265" s="14" t="s">
        <v>6481</v>
      </c>
      <c r="H6265" s="20">
        <v>8818</v>
      </c>
      <c r="I6265" s="20">
        <v>8818</v>
      </c>
      <c r="J6265" s="21">
        <f>IFERROR((I6265/H6265),0)</f>
        <v>1</v>
      </c>
      <c r="K6265" s="20"/>
      <c r="L6265" s="20"/>
      <c r="M6265" s="21"/>
    </row>
    <row r="6266" spans="1:13" s="14" customFormat="1" ht="30" outlineLevel="2" x14ac:dyDescent="0.25">
      <c r="A6266" s="34"/>
      <c r="B6266" s="44" t="s">
        <v>2458</v>
      </c>
      <c r="C6266" s="31" t="s">
        <v>57</v>
      </c>
      <c r="D6266" s="14" t="s">
        <v>2270</v>
      </c>
      <c r="E6266" s="14" t="s">
        <v>2459</v>
      </c>
      <c r="F6266" s="14" t="s">
        <v>2460</v>
      </c>
      <c r="G6266" s="14" t="s">
        <v>6484</v>
      </c>
      <c r="H6266" s="20">
        <v>35674859</v>
      </c>
      <c r="I6266" s="20">
        <v>35674859</v>
      </c>
      <c r="J6266" s="21">
        <f>IFERROR((I6266/H6266),0)</f>
        <v>1</v>
      </c>
      <c r="K6266" s="20"/>
      <c r="L6266" s="20"/>
      <c r="M6266" s="21"/>
    </row>
    <row r="6267" spans="1:13" s="14" customFormat="1" ht="30" outlineLevel="2" x14ac:dyDescent="0.25">
      <c r="A6267" s="34"/>
      <c r="B6267" s="44" t="s">
        <v>2458</v>
      </c>
      <c r="C6267" s="31" t="s">
        <v>57</v>
      </c>
      <c r="D6267" s="14" t="s">
        <v>2270</v>
      </c>
      <c r="E6267" s="14" t="s">
        <v>2459</v>
      </c>
      <c r="F6267" s="14" t="s">
        <v>2460</v>
      </c>
      <c r="G6267" s="14" t="s">
        <v>6492</v>
      </c>
      <c r="H6267" s="20">
        <v>216896319</v>
      </c>
      <c r="I6267" s="20">
        <v>216896319</v>
      </c>
      <c r="J6267" s="21">
        <f>IFERROR((I6267/H6267),0)</f>
        <v>1</v>
      </c>
      <c r="K6267" s="20"/>
      <c r="L6267" s="20"/>
      <c r="M6267" s="22"/>
    </row>
    <row r="6268" spans="1:13" s="14" customFormat="1" ht="30" outlineLevel="2" x14ac:dyDescent="0.25">
      <c r="A6268" s="34"/>
      <c r="B6268" s="44" t="s">
        <v>2458</v>
      </c>
      <c r="C6268" s="31" t="s">
        <v>57</v>
      </c>
      <c r="D6268" s="14" t="s">
        <v>2270</v>
      </c>
      <c r="E6268" s="14" t="s">
        <v>2459</v>
      </c>
      <c r="F6268" s="14" t="s">
        <v>2460</v>
      </c>
      <c r="G6268" s="14" t="s">
        <v>6493</v>
      </c>
      <c r="H6268" s="20">
        <v>-285145817</v>
      </c>
      <c r="I6268" s="20"/>
      <c r="J6268" s="21">
        <f>IFERROR((I6268/H6268),0)</f>
        <v>0</v>
      </c>
      <c r="K6268" s="20"/>
      <c r="L6268" s="20"/>
      <c r="M6268" s="21"/>
    </row>
    <row r="6269" spans="1:13" s="14" customFormat="1" ht="45" outlineLevel="1" x14ac:dyDescent="0.25">
      <c r="A6269" s="34"/>
      <c r="B6269" s="46" t="s">
        <v>7477</v>
      </c>
      <c r="C6269" s="40" t="str">
        <f>C6268</f>
        <v>ASIGNACIÓN PARA LA INVERSIÓN LOCAL SEGÚN NBI Y CUARTA, QUINTA, Y SEXTA CATEGORÍA</v>
      </c>
      <c r="D6269" s="39" t="str">
        <f>D6268</f>
        <v xml:space="preserve">BOYACÁ                                            </v>
      </c>
      <c r="E6269" s="39" t="str">
        <f>E6268</f>
        <v>15476</v>
      </c>
      <c r="F6269" s="39" t="str">
        <f>F6268</f>
        <v xml:space="preserve">MOTAVITA                                          </v>
      </c>
      <c r="G6269" s="39" t="s">
        <v>10656</v>
      </c>
      <c r="H6269" s="20">
        <f>SUBTOTAL(9,H6263:H6268)</f>
        <v>2496887826</v>
      </c>
      <c r="I6269" s="20">
        <f>SUBTOTAL(9,I6263:I6268)</f>
        <v>2261273034.9699998</v>
      </c>
      <c r="J6269" s="42">
        <f>+I6269/H6269</f>
        <v>0.90563661347676405</v>
      </c>
      <c r="K6269" s="20">
        <f>SUBTOTAL(9,K6263:K6268)</f>
        <v>1053536101.6400002</v>
      </c>
      <c r="L6269" s="20">
        <f>SUBTOTAL(9,L6263:L6268)</f>
        <v>904968478.96999991</v>
      </c>
      <c r="M6269" s="7">
        <f>IFERROR((L6269/K6269),"N.A")</f>
        <v>0.85898193480154061</v>
      </c>
    </row>
    <row r="6270" spans="1:13" s="14" customFormat="1" ht="30" outlineLevel="2" x14ac:dyDescent="0.25">
      <c r="A6270" s="34"/>
      <c r="B6270" s="44" t="s">
        <v>2461</v>
      </c>
      <c r="C6270" s="31" t="s">
        <v>57</v>
      </c>
      <c r="D6270" s="14" t="s">
        <v>2270</v>
      </c>
      <c r="E6270" s="14" t="s">
        <v>2462</v>
      </c>
      <c r="F6270" s="14" t="s">
        <v>2463</v>
      </c>
      <c r="G6270" s="14" t="s">
        <v>16</v>
      </c>
      <c r="H6270" s="15">
        <v>1915517665</v>
      </c>
      <c r="I6270" s="15">
        <v>1215857292.6100004</v>
      </c>
      <c r="J6270" s="16">
        <f>IFERROR((I6270/H6270),0)</f>
        <v>0.63474084046622481</v>
      </c>
      <c r="K6270" s="15">
        <v>1415463170.1900001</v>
      </c>
      <c r="L6270" s="15">
        <v>1215857292.6100004</v>
      </c>
      <c r="M6270" s="17">
        <f>L6270/K6270</f>
        <v>0.8589819348297093</v>
      </c>
    </row>
    <row r="6271" spans="1:13" s="14" customFormat="1" ht="30" outlineLevel="2" x14ac:dyDescent="0.25">
      <c r="A6271" s="34"/>
      <c r="B6271" s="44" t="s">
        <v>2461</v>
      </c>
      <c r="C6271" s="31" t="s">
        <v>57</v>
      </c>
      <c r="D6271" s="14" t="s">
        <v>2270</v>
      </c>
      <c r="E6271" s="14" t="s">
        <v>2462</v>
      </c>
      <c r="F6271" s="14" t="s">
        <v>2463</v>
      </c>
      <c r="G6271" s="14" t="s">
        <v>6109</v>
      </c>
      <c r="H6271" s="20">
        <v>1224056401</v>
      </c>
      <c r="I6271" s="20">
        <v>1224056401</v>
      </c>
      <c r="J6271" s="21">
        <f>IFERROR((I6271/H6271),0)</f>
        <v>1</v>
      </c>
      <c r="K6271" s="20"/>
      <c r="L6271" s="20"/>
      <c r="M6271" s="21"/>
    </row>
    <row r="6272" spans="1:13" s="14" customFormat="1" ht="30" outlineLevel="2" x14ac:dyDescent="0.25">
      <c r="A6272" s="34"/>
      <c r="B6272" s="44" t="s">
        <v>2461</v>
      </c>
      <c r="C6272" s="31" t="s">
        <v>57</v>
      </c>
      <c r="D6272" s="14" t="s">
        <v>2270</v>
      </c>
      <c r="E6272" s="14" t="s">
        <v>2462</v>
      </c>
      <c r="F6272" s="14" t="s">
        <v>2463</v>
      </c>
      <c r="G6272" s="14" t="s">
        <v>6481</v>
      </c>
      <c r="H6272" s="20">
        <v>11847</v>
      </c>
      <c r="I6272" s="20">
        <v>11847</v>
      </c>
      <c r="J6272" s="21">
        <f>IFERROR((I6272/H6272),0)</f>
        <v>1</v>
      </c>
      <c r="K6272" s="20"/>
      <c r="L6272" s="20"/>
      <c r="M6272" s="21"/>
    </row>
    <row r="6273" spans="1:13" s="14" customFormat="1" ht="30" outlineLevel="2" x14ac:dyDescent="0.25">
      <c r="A6273" s="34"/>
      <c r="B6273" s="44" t="s">
        <v>2461</v>
      </c>
      <c r="C6273" s="31" t="s">
        <v>57</v>
      </c>
      <c r="D6273" s="14" t="s">
        <v>2270</v>
      </c>
      <c r="E6273" s="14" t="s">
        <v>2462</v>
      </c>
      <c r="F6273" s="14" t="s">
        <v>2463</v>
      </c>
      <c r="G6273" s="14" t="s">
        <v>6484</v>
      </c>
      <c r="H6273" s="20">
        <v>47930440</v>
      </c>
      <c r="I6273" s="20">
        <v>47930440</v>
      </c>
      <c r="J6273" s="21">
        <f>IFERROR((I6273/H6273),0)</f>
        <v>1</v>
      </c>
      <c r="K6273" s="20"/>
      <c r="L6273" s="20"/>
      <c r="M6273" s="21"/>
    </row>
    <row r="6274" spans="1:13" s="14" customFormat="1" ht="30" outlineLevel="2" x14ac:dyDescent="0.25">
      <c r="A6274" s="34"/>
      <c r="B6274" s="44" t="s">
        <v>2461</v>
      </c>
      <c r="C6274" s="31" t="s">
        <v>57</v>
      </c>
      <c r="D6274" s="14" t="s">
        <v>2270</v>
      </c>
      <c r="E6274" s="14" t="s">
        <v>2462</v>
      </c>
      <c r="F6274" s="14" t="s">
        <v>2463</v>
      </c>
      <c r="G6274" s="14" t="s">
        <v>6492</v>
      </c>
      <c r="H6274" s="20">
        <v>291407908</v>
      </c>
      <c r="I6274" s="20">
        <v>291407908</v>
      </c>
      <c r="J6274" s="21">
        <f>IFERROR((I6274/H6274),0)</f>
        <v>1</v>
      </c>
      <c r="K6274" s="20"/>
      <c r="L6274" s="20"/>
      <c r="M6274" s="22"/>
    </row>
    <row r="6275" spans="1:13" s="14" customFormat="1" ht="30" outlineLevel="2" x14ac:dyDescent="0.25">
      <c r="A6275" s="34"/>
      <c r="B6275" s="44" t="s">
        <v>2461</v>
      </c>
      <c r="C6275" s="31" t="s">
        <v>57</v>
      </c>
      <c r="D6275" s="14" t="s">
        <v>2270</v>
      </c>
      <c r="E6275" s="14" t="s">
        <v>2462</v>
      </c>
      <c r="F6275" s="14" t="s">
        <v>2463</v>
      </c>
      <c r="G6275" s="14" t="s">
        <v>6493</v>
      </c>
      <c r="H6275" s="20">
        <v>-383103533</v>
      </c>
      <c r="I6275" s="20"/>
      <c r="J6275" s="21">
        <f>IFERROR((I6275/H6275),0)</f>
        <v>0</v>
      </c>
      <c r="K6275" s="20"/>
      <c r="L6275" s="20"/>
      <c r="M6275" s="21"/>
    </row>
    <row r="6276" spans="1:13" s="14" customFormat="1" ht="45" outlineLevel="1" x14ac:dyDescent="0.25">
      <c r="A6276" s="34"/>
      <c r="B6276" s="46" t="s">
        <v>7478</v>
      </c>
      <c r="C6276" s="40" t="str">
        <f>C6275</f>
        <v>ASIGNACIÓN PARA LA INVERSIÓN LOCAL SEGÚN NBI Y CUARTA, QUINTA, Y SEXTA CATEGORÍA</v>
      </c>
      <c r="D6276" s="39" t="str">
        <f>D6275</f>
        <v xml:space="preserve">BOYACÁ                                            </v>
      </c>
      <c r="E6276" s="39" t="str">
        <f>E6275</f>
        <v>15469</v>
      </c>
      <c r="F6276" s="39" t="str">
        <f>F6275</f>
        <v xml:space="preserve">MONIQUIRÁ                                         </v>
      </c>
      <c r="G6276" s="39" t="s">
        <v>10656</v>
      </c>
      <c r="H6276" s="20">
        <f>SUBTOTAL(9,H6270:H6275)</f>
        <v>3095820728</v>
      </c>
      <c r="I6276" s="20">
        <f>SUBTOTAL(9,I6270:I6275)</f>
        <v>2779263888.6100006</v>
      </c>
      <c r="J6276" s="42">
        <f>+I6276/H6276</f>
        <v>0.89774703795768385</v>
      </c>
      <c r="K6276" s="20">
        <f>SUBTOTAL(9,K6270:K6275)</f>
        <v>1415463170.1900001</v>
      </c>
      <c r="L6276" s="20">
        <f>SUBTOTAL(9,L6270:L6275)</f>
        <v>1215857292.6100004</v>
      </c>
      <c r="M6276" s="7">
        <f>IFERROR((L6276/K6276),"N.A")</f>
        <v>0.8589819348297093</v>
      </c>
    </row>
    <row r="6277" spans="1:13" s="14" customFormat="1" ht="30" outlineLevel="2" x14ac:dyDescent="0.25">
      <c r="A6277" s="34"/>
      <c r="B6277" s="44" t="s">
        <v>2464</v>
      </c>
      <c r="C6277" s="31" t="s">
        <v>57</v>
      </c>
      <c r="D6277" s="14" t="s">
        <v>2270</v>
      </c>
      <c r="E6277" s="14" t="s">
        <v>2465</v>
      </c>
      <c r="F6277" s="14" t="s">
        <v>2466</v>
      </c>
      <c r="G6277" s="14" t="s">
        <v>16</v>
      </c>
      <c r="H6277" s="15">
        <v>1101521634</v>
      </c>
      <c r="I6277" s="15">
        <v>699180767.76999998</v>
      </c>
      <c r="J6277" s="16">
        <f>IFERROR((I6277/H6277),0)</f>
        <v>0.63474084047812718</v>
      </c>
      <c r="K6277" s="15">
        <v>813964461.21999991</v>
      </c>
      <c r="L6277" s="15">
        <v>699180767.76999998</v>
      </c>
      <c r="M6277" s="17">
        <f>L6277/K6277</f>
        <v>0.85898193481573148</v>
      </c>
    </row>
    <row r="6278" spans="1:13" s="14" customFormat="1" ht="30" outlineLevel="2" x14ac:dyDescent="0.25">
      <c r="A6278" s="34"/>
      <c r="B6278" s="44" t="s">
        <v>2464</v>
      </c>
      <c r="C6278" s="31" t="s">
        <v>57</v>
      </c>
      <c r="D6278" s="14" t="s">
        <v>2270</v>
      </c>
      <c r="E6278" s="14" t="s">
        <v>2465</v>
      </c>
      <c r="F6278" s="14" t="s">
        <v>2466</v>
      </c>
      <c r="G6278" s="14" t="s">
        <v>6109</v>
      </c>
      <c r="H6278" s="20">
        <v>452090865</v>
      </c>
      <c r="I6278" s="20">
        <v>452090865</v>
      </c>
      <c r="J6278" s="21">
        <f>IFERROR((I6278/H6278),0)</f>
        <v>1</v>
      </c>
      <c r="K6278" s="20"/>
      <c r="L6278" s="20"/>
      <c r="M6278" s="21"/>
    </row>
    <row r="6279" spans="1:13" s="14" customFormat="1" ht="30" outlineLevel="2" x14ac:dyDescent="0.25">
      <c r="A6279" s="34"/>
      <c r="B6279" s="44" t="s">
        <v>2464</v>
      </c>
      <c r="C6279" s="31" t="s">
        <v>57</v>
      </c>
      <c r="D6279" s="14" t="s">
        <v>2270</v>
      </c>
      <c r="E6279" s="14" t="s">
        <v>2465</v>
      </c>
      <c r="F6279" s="14" t="s">
        <v>2466</v>
      </c>
      <c r="G6279" s="14" t="s">
        <v>6481</v>
      </c>
      <c r="H6279" s="20">
        <v>6813</v>
      </c>
      <c r="I6279" s="20">
        <v>6813</v>
      </c>
      <c r="J6279" s="21">
        <f>IFERROR((I6279/H6279),0)</f>
        <v>1</v>
      </c>
      <c r="K6279" s="20"/>
      <c r="L6279" s="20"/>
      <c r="M6279" s="21"/>
    </row>
    <row r="6280" spans="1:13" s="14" customFormat="1" ht="30" outlineLevel="2" x14ac:dyDescent="0.25">
      <c r="A6280" s="34"/>
      <c r="B6280" s="44" t="s">
        <v>2464</v>
      </c>
      <c r="C6280" s="31" t="s">
        <v>57</v>
      </c>
      <c r="D6280" s="14" t="s">
        <v>2270</v>
      </c>
      <c r="E6280" s="14" t="s">
        <v>2465</v>
      </c>
      <c r="F6280" s="14" t="s">
        <v>2466</v>
      </c>
      <c r="G6280" s="14" t="s">
        <v>6484</v>
      </c>
      <c r="H6280" s="20">
        <v>27562479</v>
      </c>
      <c r="I6280" s="20">
        <v>27562479</v>
      </c>
      <c r="J6280" s="21">
        <f>IFERROR((I6280/H6280),0)</f>
        <v>1</v>
      </c>
      <c r="K6280" s="20"/>
      <c r="L6280" s="20"/>
      <c r="M6280" s="21"/>
    </row>
    <row r="6281" spans="1:13" s="14" customFormat="1" ht="30" outlineLevel="2" x14ac:dyDescent="0.25">
      <c r="A6281" s="34"/>
      <c r="B6281" s="44" t="s">
        <v>2464</v>
      </c>
      <c r="C6281" s="31" t="s">
        <v>57</v>
      </c>
      <c r="D6281" s="14" t="s">
        <v>2270</v>
      </c>
      <c r="E6281" s="14" t="s">
        <v>2465</v>
      </c>
      <c r="F6281" s="14" t="s">
        <v>2466</v>
      </c>
      <c r="G6281" s="14" t="s">
        <v>6492</v>
      </c>
      <c r="H6281" s="20">
        <v>167574604</v>
      </c>
      <c r="I6281" s="20">
        <v>167574604</v>
      </c>
      <c r="J6281" s="21">
        <f>IFERROR((I6281/H6281),0)</f>
        <v>1</v>
      </c>
      <c r="K6281" s="20"/>
      <c r="L6281" s="20"/>
      <c r="M6281" s="22"/>
    </row>
    <row r="6282" spans="1:13" s="14" customFormat="1" ht="30" outlineLevel="2" x14ac:dyDescent="0.25">
      <c r="A6282" s="34"/>
      <c r="B6282" s="44" t="s">
        <v>2464</v>
      </c>
      <c r="C6282" s="31" t="s">
        <v>57</v>
      </c>
      <c r="D6282" s="14" t="s">
        <v>2270</v>
      </c>
      <c r="E6282" s="14" t="s">
        <v>2465</v>
      </c>
      <c r="F6282" s="14" t="s">
        <v>2466</v>
      </c>
      <c r="G6282" s="14" t="s">
        <v>6493</v>
      </c>
      <c r="H6282" s="20">
        <v>-220304327</v>
      </c>
      <c r="I6282" s="20"/>
      <c r="J6282" s="21">
        <f>IFERROR((I6282/H6282),0)</f>
        <v>0</v>
      </c>
      <c r="K6282" s="20"/>
      <c r="L6282" s="20"/>
      <c r="M6282" s="21"/>
    </row>
    <row r="6283" spans="1:13" s="14" customFormat="1" ht="45" outlineLevel="1" x14ac:dyDescent="0.25">
      <c r="A6283" s="34"/>
      <c r="B6283" s="46" t="s">
        <v>7479</v>
      </c>
      <c r="C6283" s="40" t="str">
        <f>C6282</f>
        <v>ASIGNACIÓN PARA LA INVERSIÓN LOCAL SEGÚN NBI Y CUARTA, QUINTA, Y SEXTA CATEGORÍA</v>
      </c>
      <c r="D6283" s="39" t="str">
        <f>D6282</f>
        <v xml:space="preserve">BOYACÁ                                            </v>
      </c>
      <c r="E6283" s="39" t="str">
        <f>E6282</f>
        <v>15466</v>
      </c>
      <c r="F6283" s="39" t="str">
        <f>F6282</f>
        <v xml:space="preserve">MONGUÍ                                            </v>
      </c>
      <c r="G6283" s="39" t="s">
        <v>10656</v>
      </c>
      <c r="H6283" s="20">
        <f>SUBTOTAL(9,H6277:H6282)</f>
        <v>1528452068</v>
      </c>
      <c r="I6283" s="20">
        <f>SUBTOTAL(9,I6277:I6282)</f>
        <v>1346415528.77</v>
      </c>
      <c r="J6283" s="42">
        <f>+I6283/H6283</f>
        <v>0.88090137529258783</v>
      </c>
      <c r="K6283" s="20">
        <f>SUBTOTAL(9,K6277:K6282)</f>
        <v>813964461.21999991</v>
      </c>
      <c r="L6283" s="20">
        <f>SUBTOTAL(9,L6277:L6282)</f>
        <v>699180767.76999998</v>
      </c>
      <c r="M6283" s="7">
        <f>IFERROR((L6283/K6283),"N.A")</f>
        <v>0.85898193481573148</v>
      </c>
    </row>
    <row r="6284" spans="1:13" s="14" customFormat="1" ht="30" outlineLevel="2" x14ac:dyDescent="0.25">
      <c r="A6284" s="34"/>
      <c r="B6284" s="44" t="s">
        <v>2467</v>
      </c>
      <c r="C6284" s="31" t="s">
        <v>57</v>
      </c>
      <c r="D6284" s="14" t="s">
        <v>2270</v>
      </c>
      <c r="E6284" s="14" t="s">
        <v>2468</v>
      </c>
      <c r="F6284" s="14" t="s">
        <v>2469</v>
      </c>
      <c r="G6284" s="14" t="s">
        <v>16</v>
      </c>
      <c r="H6284" s="15">
        <v>1586296723</v>
      </c>
      <c r="I6284" s="15">
        <v>1006887315.1799999</v>
      </c>
      <c r="J6284" s="16">
        <f>IFERROR((I6284/H6284),0)</f>
        <v>0.63474084046254442</v>
      </c>
      <c r="K6284" s="15">
        <v>1172186834.73</v>
      </c>
      <c r="L6284" s="15">
        <v>1006887315.1799999</v>
      </c>
      <c r="M6284" s="17">
        <f>L6284/K6284</f>
        <v>0.85898193474585904</v>
      </c>
    </row>
    <row r="6285" spans="1:13" s="14" customFormat="1" ht="30" outlineLevel="2" x14ac:dyDescent="0.25">
      <c r="A6285" s="34"/>
      <c r="B6285" s="44" t="s">
        <v>2467</v>
      </c>
      <c r="C6285" s="31" t="s">
        <v>57</v>
      </c>
      <c r="D6285" s="14" t="s">
        <v>2270</v>
      </c>
      <c r="E6285" s="14" t="s">
        <v>2468</v>
      </c>
      <c r="F6285" s="14" t="s">
        <v>2469</v>
      </c>
      <c r="G6285" s="14" t="s">
        <v>6109</v>
      </c>
      <c r="H6285" s="20">
        <v>572407106</v>
      </c>
      <c r="I6285" s="20">
        <v>572407106</v>
      </c>
      <c r="J6285" s="21">
        <f>IFERROR((I6285/H6285),0)</f>
        <v>1</v>
      </c>
      <c r="K6285" s="20"/>
      <c r="L6285" s="20"/>
      <c r="M6285" s="21"/>
    </row>
    <row r="6286" spans="1:13" s="14" customFormat="1" ht="30" outlineLevel="2" x14ac:dyDescent="0.25">
      <c r="A6286" s="34"/>
      <c r="B6286" s="44" t="s">
        <v>2467</v>
      </c>
      <c r="C6286" s="31" t="s">
        <v>57</v>
      </c>
      <c r="D6286" s="14" t="s">
        <v>2270</v>
      </c>
      <c r="E6286" s="14" t="s">
        <v>2468</v>
      </c>
      <c r="F6286" s="14" t="s">
        <v>2469</v>
      </c>
      <c r="G6286" s="14" t="s">
        <v>6481</v>
      </c>
      <c r="H6286" s="20">
        <v>9811</v>
      </c>
      <c r="I6286" s="20">
        <v>9811</v>
      </c>
      <c r="J6286" s="21">
        <f>IFERROR((I6286/H6286),0)</f>
        <v>1</v>
      </c>
      <c r="K6286" s="20"/>
      <c r="L6286" s="20"/>
      <c r="M6286" s="21"/>
    </row>
    <row r="6287" spans="1:13" s="14" customFormat="1" ht="30" outlineLevel="2" x14ac:dyDescent="0.25">
      <c r="A6287" s="34"/>
      <c r="B6287" s="44" t="s">
        <v>2467</v>
      </c>
      <c r="C6287" s="31" t="s">
        <v>57</v>
      </c>
      <c r="D6287" s="14" t="s">
        <v>2270</v>
      </c>
      <c r="E6287" s="14" t="s">
        <v>2468</v>
      </c>
      <c r="F6287" s="14" t="s">
        <v>2469</v>
      </c>
      <c r="G6287" s="14" t="s">
        <v>6484</v>
      </c>
      <c r="H6287" s="20">
        <v>39692612</v>
      </c>
      <c r="I6287" s="20">
        <v>39692612</v>
      </c>
      <c r="J6287" s="21">
        <f>IFERROR((I6287/H6287),0)</f>
        <v>1</v>
      </c>
      <c r="K6287" s="20"/>
      <c r="L6287" s="20"/>
      <c r="M6287" s="21"/>
    </row>
    <row r="6288" spans="1:13" s="14" customFormat="1" ht="30" outlineLevel="2" x14ac:dyDescent="0.25">
      <c r="A6288" s="34"/>
      <c r="B6288" s="44" t="s">
        <v>2467</v>
      </c>
      <c r="C6288" s="31" t="s">
        <v>57</v>
      </c>
      <c r="D6288" s="14" t="s">
        <v>2270</v>
      </c>
      <c r="E6288" s="14" t="s">
        <v>2468</v>
      </c>
      <c r="F6288" s="14" t="s">
        <v>2469</v>
      </c>
      <c r="G6288" s="14" t="s">
        <v>6492</v>
      </c>
      <c r="H6288" s="20">
        <v>241323491</v>
      </c>
      <c r="I6288" s="20">
        <v>241323491</v>
      </c>
      <c r="J6288" s="21">
        <f>IFERROR((I6288/H6288),0)</f>
        <v>1</v>
      </c>
      <c r="K6288" s="20"/>
      <c r="L6288" s="20"/>
      <c r="M6288" s="22"/>
    </row>
    <row r="6289" spans="1:13" s="14" customFormat="1" ht="30" outlineLevel="2" x14ac:dyDescent="0.25">
      <c r="A6289" s="34"/>
      <c r="B6289" s="44" t="s">
        <v>2467</v>
      </c>
      <c r="C6289" s="31" t="s">
        <v>57</v>
      </c>
      <c r="D6289" s="14" t="s">
        <v>2270</v>
      </c>
      <c r="E6289" s="14" t="s">
        <v>2468</v>
      </c>
      <c r="F6289" s="14" t="s">
        <v>2469</v>
      </c>
      <c r="G6289" s="14" t="s">
        <v>6493</v>
      </c>
      <c r="H6289" s="20">
        <v>-317259345</v>
      </c>
      <c r="I6289" s="20"/>
      <c r="J6289" s="21">
        <f>IFERROR((I6289/H6289),0)</f>
        <v>0</v>
      </c>
      <c r="K6289" s="20"/>
      <c r="L6289" s="20"/>
      <c r="M6289" s="21"/>
    </row>
    <row r="6290" spans="1:13" s="14" customFormat="1" ht="45" outlineLevel="1" x14ac:dyDescent="0.25">
      <c r="A6290" s="34"/>
      <c r="B6290" s="46" t="s">
        <v>7480</v>
      </c>
      <c r="C6290" s="40" t="str">
        <f>C6289</f>
        <v>ASIGNACIÓN PARA LA INVERSIÓN LOCAL SEGÚN NBI Y CUARTA, QUINTA, Y SEXTA CATEGORÍA</v>
      </c>
      <c r="D6290" s="39" t="str">
        <f>D6289</f>
        <v xml:space="preserve">BOYACÁ                                            </v>
      </c>
      <c r="E6290" s="39" t="str">
        <f>E6289</f>
        <v>15464</v>
      </c>
      <c r="F6290" s="39" t="str">
        <f>F6289</f>
        <v xml:space="preserve">MONGUA                                            </v>
      </c>
      <c r="G6290" s="39" t="s">
        <v>10656</v>
      </c>
      <c r="H6290" s="20">
        <f>SUBTOTAL(9,H6284:H6289)</f>
        <v>2122470398</v>
      </c>
      <c r="I6290" s="20">
        <f>SUBTOTAL(9,I6284:I6289)</f>
        <v>1860320335.1799998</v>
      </c>
      <c r="J6290" s="42">
        <f>+I6290/H6290</f>
        <v>0.87648823603522397</v>
      </c>
      <c r="K6290" s="20">
        <f>SUBTOTAL(9,K6284:K6289)</f>
        <v>1172186834.73</v>
      </c>
      <c r="L6290" s="20">
        <f>SUBTOTAL(9,L6284:L6289)</f>
        <v>1006887315.1799999</v>
      </c>
      <c r="M6290" s="7">
        <f>IFERROR((L6290/K6290),"N.A")</f>
        <v>0.85898193474585904</v>
      </c>
    </row>
    <row r="6291" spans="1:13" s="14" customFormat="1" ht="30" outlineLevel="2" x14ac:dyDescent="0.25">
      <c r="A6291" s="34"/>
      <c r="B6291" s="44" t="s">
        <v>2470</v>
      </c>
      <c r="C6291" s="31" t="s">
        <v>57</v>
      </c>
      <c r="D6291" s="14" t="s">
        <v>2270</v>
      </c>
      <c r="E6291" s="14" t="s">
        <v>2471</v>
      </c>
      <c r="F6291" s="14" t="s">
        <v>83</v>
      </c>
      <c r="G6291" s="14" t="s">
        <v>16</v>
      </c>
      <c r="H6291" s="15">
        <v>1133059693</v>
      </c>
      <c r="I6291" s="15">
        <v>719199261.83999991</v>
      </c>
      <c r="J6291" s="16">
        <f>IFERROR((I6291/H6291),0)</f>
        <v>0.63474084047220614</v>
      </c>
      <c r="K6291" s="15">
        <v>837269368.39999986</v>
      </c>
      <c r="L6291" s="15">
        <v>719199261.83999991</v>
      </c>
      <c r="M6291" s="17">
        <f>L6291/K6291</f>
        <v>0.8589819345885914</v>
      </c>
    </row>
    <row r="6292" spans="1:13" s="14" customFormat="1" ht="30" outlineLevel="2" x14ac:dyDescent="0.25">
      <c r="A6292" s="34"/>
      <c r="B6292" s="44" t="s">
        <v>2470</v>
      </c>
      <c r="C6292" s="31" t="s">
        <v>57</v>
      </c>
      <c r="D6292" s="14" t="s">
        <v>2270</v>
      </c>
      <c r="E6292" s="14" t="s">
        <v>2471</v>
      </c>
      <c r="F6292" s="14" t="s">
        <v>83</v>
      </c>
      <c r="G6292" s="14" t="s">
        <v>6109</v>
      </c>
      <c r="H6292" s="20">
        <v>524810178</v>
      </c>
      <c r="I6292" s="20">
        <v>524810178</v>
      </c>
      <c r="J6292" s="21">
        <f>IFERROR((I6292/H6292),0)</f>
        <v>1</v>
      </c>
      <c r="K6292" s="20"/>
      <c r="L6292" s="20"/>
      <c r="M6292" s="21"/>
    </row>
    <row r="6293" spans="1:13" s="14" customFormat="1" ht="30" outlineLevel="2" x14ac:dyDescent="0.25">
      <c r="A6293" s="34"/>
      <c r="B6293" s="44" t="s">
        <v>2470</v>
      </c>
      <c r="C6293" s="31" t="s">
        <v>57</v>
      </c>
      <c r="D6293" s="14" t="s">
        <v>2270</v>
      </c>
      <c r="E6293" s="14" t="s">
        <v>2471</v>
      </c>
      <c r="F6293" s="14" t="s">
        <v>83</v>
      </c>
      <c r="G6293" s="14" t="s">
        <v>6481</v>
      </c>
      <c r="H6293" s="20">
        <v>7008</v>
      </c>
      <c r="I6293" s="20">
        <v>7008</v>
      </c>
      <c r="J6293" s="21">
        <f>IFERROR((I6293/H6293),0)</f>
        <v>1</v>
      </c>
      <c r="K6293" s="20"/>
      <c r="L6293" s="20"/>
      <c r="M6293" s="21"/>
    </row>
    <row r="6294" spans="1:13" s="14" customFormat="1" ht="30" outlineLevel="2" x14ac:dyDescent="0.25">
      <c r="A6294" s="34"/>
      <c r="B6294" s="44" t="s">
        <v>2470</v>
      </c>
      <c r="C6294" s="31" t="s">
        <v>57</v>
      </c>
      <c r="D6294" s="14" t="s">
        <v>2270</v>
      </c>
      <c r="E6294" s="14" t="s">
        <v>2471</v>
      </c>
      <c r="F6294" s="14" t="s">
        <v>83</v>
      </c>
      <c r="G6294" s="14" t="s">
        <v>6484</v>
      </c>
      <c r="H6294" s="20">
        <v>28351631</v>
      </c>
      <c r="I6294" s="20">
        <v>28351631</v>
      </c>
      <c r="J6294" s="21">
        <f>IFERROR((I6294/H6294),0)</f>
        <v>1</v>
      </c>
      <c r="K6294" s="20"/>
      <c r="L6294" s="20"/>
      <c r="M6294" s="21"/>
    </row>
    <row r="6295" spans="1:13" s="14" customFormat="1" ht="30" outlineLevel="2" x14ac:dyDescent="0.25">
      <c r="A6295" s="34"/>
      <c r="B6295" s="44" t="s">
        <v>2470</v>
      </c>
      <c r="C6295" s="31" t="s">
        <v>57</v>
      </c>
      <c r="D6295" s="14" t="s">
        <v>2270</v>
      </c>
      <c r="E6295" s="14" t="s">
        <v>2471</v>
      </c>
      <c r="F6295" s="14" t="s">
        <v>83</v>
      </c>
      <c r="G6295" s="14" t="s">
        <v>6492</v>
      </c>
      <c r="H6295" s="20">
        <v>172372493</v>
      </c>
      <c r="I6295" s="20">
        <v>172372493</v>
      </c>
      <c r="J6295" s="21">
        <f>IFERROR((I6295/H6295),0)</f>
        <v>1</v>
      </c>
      <c r="K6295" s="20"/>
      <c r="L6295" s="20"/>
      <c r="M6295" s="22"/>
    </row>
    <row r="6296" spans="1:13" s="14" customFormat="1" ht="30" outlineLevel="2" x14ac:dyDescent="0.25">
      <c r="A6296" s="34"/>
      <c r="B6296" s="44" t="s">
        <v>2470</v>
      </c>
      <c r="C6296" s="31" t="s">
        <v>57</v>
      </c>
      <c r="D6296" s="14" t="s">
        <v>2270</v>
      </c>
      <c r="E6296" s="14" t="s">
        <v>2471</v>
      </c>
      <c r="F6296" s="14" t="s">
        <v>83</v>
      </c>
      <c r="G6296" s="14" t="s">
        <v>6493</v>
      </c>
      <c r="H6296" s="20">
        <v>-226611939</v>
      </c>
      <c r="I6296" s="20"/>
      <c r="J6296" s="21">
        <f>IFERROR((I6296/H6296),0)</f>
        <v>0</v>
      </c>
      <c r="K6296" s="20"/>
      <c r="L6296" s="20"/>
      <c r="M6296" s="21"/>
    </row>
    <row r="6297" spans="1:13" s="14" customFormat="1" ht="45" outlineLevel="1" x14ac:dyDescent="0.25">
      <c r="A6297" s="34"/>
      <c r="B6297" s="46" t="s">
        <v>7481</v>
      </c>
      <c r="C6297" s="40" t="str">
        <f>C6296</f>
        <v>ASIGNACIÓN PARA LA INVERSIÓN LOCAL SEGÚN NBI Y CUARTA, QUINTA, Y SEXTA CATEGORÍA</v>
      </c>
      <c r="D6297" s="39" t="str">
        <f>D6296</f>
        <v xml:space="preserve">BOYACÁ                                            </v>
      </c>
      <c r="E6297" s="39" t="str">
        <f>E6296</f>
        <v>15455</v>
      </c>
      <c r="F6297" s="39" t="str">
        <f>F6296</f>
        <v xml:space="preserve">MIRAFLORES                                        </v>
      </c>
      <c r="G6297" s="39" t="s">
        <v>10656</v>
      </c>
      <c r="H6297" s="20">
        <f>SUBTOTAL(9,H6291:H6296)</f>
        <v>1631989064</v>
      </c>
      <c r="I6297" s="20">
        <f>SUBTOTAL(9,I6291:I6296)</f>
        <v>1444740571.8399999</v>
      </c>
      <c r="J6297" s="42">
        <f>+I6297/H6297</f>
        <v>0.88526363546759645</v>
      </c>
      <c r="K6297" s="20">
        <f>SUBTOTAL(9,K6291:K6296)</f>
        <v>837269368.39999986</v>
      </c>
      <c r="L6297" s="20">
        <f>SUBTOTAL(9,L6291:L6296)</f>
        <v>719199261.83999991</v>
      </c>
      <c r="M6297" s="7">
        <f>IFERROR((L6297/K6297),"N.A")</f>
        <v>0.8589819345885914</v>
      </c>
    </row>
    <row r="6298" spans="1:13" s="14" customFormat="1" ht="30" outlineLevel="2" x14ac:dyDescent="0.25">
      <c r="A6298" s="34"/>
      <c r="B6298" s="44" t="s">
        <v>2472</v>
      </c>
      <c r="C6298" s="31" t="s">
        <v>57</v>
      </c>
      <c r="D6298" s="14" t="s">
        <v>2270</v>
      </c>
      <c r="E6298" s="14" t="s">
        <v>2473</v>
      </c>
      <c r="F6298" s="14" t="s">
        <v>2474</v>
      </c>
      <c r="G6298" s="14" t="s">
        <v>16</v>
      </c>
      <c r="H6298" s="15">
        <v>2234154078</v>
      </c>
      <c r="I6298" s="15">
        <v>1418108837.2</v>
      </c>
      <c r="J6298" s="16">
        <f>IFERROR((I6298/H6298),0)</f>
        <v>0.63474084046588308</v>
      </c>
      <c r="K6298" s="15">
        <v>1650918115.95</v>
      </c>
      <c r="L6298" s="15">
        <v>1418108837.2</v>
      </c>
      <c r="M6298" s="17">
        <f>L6298/K6298</f>
        <v>0.85898193465759332</v>
      </c>
    </row>
    <row r="6299" spans="1:13" s="14" customFormat="1" ht="30" outlineLevel="2" x14ac:dyDescent="0.25">
      <c r="A6299" s="34"/>
      <c r="B6299" s="44" t="s">
        <v>2472</v>
      </c>
      <c r="C6299" s="31" t="s">
        <v>57</v>
      </c>
      <c r="D6299" s="14" t="s">
        <v>2270</v>
      </c>
      <c r="E6299" s="14" t="s">
        <v>2473</v>
      </c>
      <c r="F6299" s="14" t="s">
        <v>2474</v>
      </c>
      <c r="G6299" s="14" t="s">
        <v>6109</v>
      </c>
      <c r="H6299" s="20">
        <v>2678595499</v>
      </c>
      <c r="I6299" s="20">
        <v>2678595499</v>
      </c>
      <c r="J6299" s="21">
        <f>IFERROR((I6299/H6299),0)</f>
        <v>1</v>
      </c>
      <c r="K6299" s="20"/>
      <c r="L6299" s="20"/>
      <c r="M6299" s="21"/>
    </row>
    <row r="6300" spans="1:13" s="14" customFormat="1" ht="30" outlineLevel="2" x14ac:dyDescent="0.25">
      <c r="A6300" s="34"/>
      <c r="B6300" s="44" t="s">
        <v>2472</v>
      </c>
      <c r="C6300" s="31" t="s">
        <v>57</v>
      </c>
      <c r="D6300" s="14" t="s">
        <v>2270</v>
      </c>
      <c r="E6300" s="14" t="s">
        <v>2473</v>
      </c>
      <c r="F6300" s="14" t="s">
        <v>2474</v>
      </c>
      <c r="G6300" s="14" t="s">
        <v>6481</v>
      </c>
      <c r="H6300" s="20">
        <v>13818</v>
      </c>
      <c r="I6300" s="20">
        <v>13818</v>
      </c>
      <c r="J6300" s="21">
        <f>IFERROR((I6300/H6300),0)</f>
        <v>1</v>
      </c>
      <c r="K6300" s="20"/>
      <c r="L6300" s="20"/>
      <c r="M6300" s="21"/>
    </row>
    <row r="6301" spans="1:13" s="14" customFormat="1" ht="30" outlineLevel="2" x14ac:dyDescent="0.25">
      <c r="A6301" s="34"/>
      <c r="B6301" s="44" t="s">
        <v>2472</v>
      </c>
      <c r="C6301" s="31" t="s">
        <v>57</v>
      </c>
      <c r="D6301" s="14" t="s">
        <v>2270</v>
      </c>
      <c r="E6301" s="14" t="s">
        <v>2473</v>
      </c>
      <c r="F6301" s="14" t="s">
        <v>2474</v>
      </c>
      <c r="G6301" s="14" t="s">
        <v>6484</v>
      </c>
      <c r="H6301" s="20">
        <v>55903419</v>
      </c>
      <c r="I6301" s="20">
        <v>55903419</v>
      </c>
      <c r="J6301" s="21">
        <f>IFERROR((I6301/H6301),0)</f>
        <v>1</v>
      </c>
      <c r="K6301" s="20"/>
      <c r="L6301" s="20"/>
      <c r="M6301" s="21"/>
    </row>
    <row r="6302" spans="1:13" s="14" customFormat="1" ht="30" outlineLevel="2" x14ac:dyDescent="0.25">
      <c r="A6302" s="34"/>
      <c r="B6302" s="44" t="s">
        <v>2472</v>
      </c>
      <c r="C6302" s="31" t="s">
        <v>57</v>
      </c>
      <c r="D6302" s="14" t="s">
        <v>2270</v>
      </c>
      <c r="E6302" s="14" t="s">
        <v>2473</v>
      </c>
      <c r="F6302" s="14" t="s">
        <v>2474</v>
      </c>
      <c r="G6302" s="14" t="s">
        <v>6492</v>
      </c>
      <c r="H6302" s="20">
        <v>339882100</v>
      </c>
      <c r="I6302" s="20">
        <v>339882100</v>
      </c>
      <c r="J6302" s="21">
        <f>IFERROR((I6302/H6302),0)</f>
        <v>1</v>
      </c>
      <c r="K6302" s="20"/>
      <c r="L6302" s="20"/>
      <c r="M6302" s="22"/>
    </row>
    <row r="6303" spans="1:13" s="14" customFormat="1" ht="30" outlineLevel="2" x14ac:dyDescent="0.25">
      <c r="A6303" s="34"/>
      <c r="B6303" s="44" t="s">
        <v>2472</v>
      </c>
      <c r="C6303" s="31" t="s">
        <v>57</v>
      </c>
      <c r="D6303" s="14" t="s">
        <v>2270</v>
      </c>
      <c r="E6303" s="14" t="s">
        <v>2473</v>
      </c>
      <c r="F6303" s="14" t="s">
        <v>2474</v>
      </c>
      <c r="G6303" s="14" t="s">
        <v>6493</v>
      </c>
      <c r="H6303" s="20">
        <v>-446830816</v>
      </c>
      <c r="I6303" s="20"/>
      <c r="J6303" s="21">
        <f>IFERROR((I6303/H6303),0)</f>
        <v>0</v>
      </c>
      <c r="K6303" s="20"/>
      <c r="L6303" s="20"/>
      <c r="M6303" s="21"/>
    </row>
    <row r="6304" spans="1:13" s="14" customFormat="1" ht="45" outlineLevel="1" x14ac:dyDescent="0.25">
      <c r="A6304" s="34"/>
      <c r="B6304" s="46" t="s">
        <v>7482</v>
      </c>
      <c r="C6304" s="40" t="str">
        <f>C6303</f>
        <v>ASIGNACIÓN PARA LA INVERSIÓN LOCAL SEGÚN NBI Y CUARTA, QUINTA, Y SEXTA CATEGORÍA</v>
      </c>
      <c r="D6304" s="39" t="str">
        <f>D6303</f>
        <v xml:space="preserve">BOYACÁ                                            </v>
      </c>
      <c r="E6304" s="39" t="str">
        <f>E6303</f>
        <v>15442</v>
      </c>
      <c r="F6304" s="39" t="str">
        <f>F6303</f>
        <v xml:space="preserve">MARIPÍ                                            </v>
      </c>
      <c r="G6304" s="39" t="s">
        <v>10656</v>
      </c>
      <c r="H6304" s="20">
        <f>SUBTOTAL(9,H6298:H6303)</f>
        <v>4861718098</v>
      </c>
      <c r="I6304" s="20">
        <f>SUBTOTAL(9,I6298:I6303)</f>
        <v>4492503673.1999998</v>
      </c>
      <c r="J6304" s="42">
        <f>+I6304/H6304</f>
        <v>0.92405680104079124</v>
      </c>
      <c r="K6304" s="20">
        <f>SUBTOTAL(9,K6298:K6303)</f>
        <v>1650918115.95</v>
      </c>
      <c r="L6304" s="20">
        <f>SUBTOTAL(9,L6298:L6303)</f>
        <v>1418108837.2</v>
      </c>
      <c r="M6304" s="7">
        <f>IFERROR((L6304/K6304),"N.A")</f>
        <v>0.85898193465759332</v>
      </c>
    </row>
    <row r="6305" spans="1:13" s="14" customFormat="1" ht="30" outlineLevel="2" x14ac:dyDescent="0.25">
      <c r="A6305" s="34"/>
      <c r="B6305" s="44" t="s">
        <v>2475</v>
      </c>
      <c r="C6305" s="31" t="s">
        <v>57</v>
      </c>
      <c r="D6305" s="14" t="s">
        <v>2270</v>
      </c>
      <c r="E6305" s="14" t="s">
        <v>2476</v>
      </c>
      <c r="F6305" s="14" t="s">
        <v>2477</v>
      </c>
      <c r="G6305" s="14" t="s">
        <v>16</v>
      </c>
      <c r="H6305" s="15">
        <v>914264963</v>
      </c>
      <c r="I6305" s="15">
        <v>580321311.00999999</v>
      </c>
      <c r="J6305" s="16">
        <f>IFERROR((I6305/H6305),0)</f>
        <v>0.63474084045152235</v>
      </c>
      <c r="K6305" s="15">
        <v>675591985.80999982</v>
      </c>
      <c r="L6305" s="15">
        <v>580321311.00999999</v>
      </c>
      <c r="M6305" s="17">
        <f>L6305/K6305</f>
        <v>0.8589819346572396</v>
      </c>
    </row>
    <row r="6306" spans="1:13" s="14" customFormat="1" ht="30" outlineLevel="2" x14ac:dyDescent="0.25">
      <c r="A6306" s="34"/>
      <c r="B6306" s="44" t="s">
        <v>2475</v>
      </c>
      <c r="C6306" s="31" t="s">
        <v>57</v>
      </c>
      <c r="D6306" s="14" t="s">
        <v>2270</v>
      </c>
      <c r="E6306" s="14" t="s">
        <v>2476</v>
      </c>
      <c r="F6306" s="14" t="s">
        <v>2477</v>
      </c>
      <c r="G6306" s="14" t="s">
        <v>6109</v>
      </c>
      <c r="H6306" s="20">
        <v>655569277</v>
      </c>
      <c r="I6306" s="20">
        <v>655569277</v>
      </c>
      <c r="J6306" s="21">
        <f>IFERROR((I6306/H6306),0)</f>
        <v>1</v>
      </c>
      <c r="K6306" s="20"/>
      <c r="L6306" s="20"/>
      <c r="M6306" s="21"/>
    </row>
    <row r="6307" spans="1:13" s="14" customFormat="1" ht="30" outlineLevel="2" x14ac:dyDescent="0.25">
      <c r="A6307" s="34"/>
      <c r="B6307" s="44" t="s">
        <v>2475</v>
      </c>
      <c r="C6307" s="31" t="s">
        <v>57</v>
      </c>
      <c r="D6307" s="14" t="s">
        <v>2270</v>
      </c>
      <c r="E6307" s="14" t="s">
        <v>2476</v>
      </c>
      <c r="F6307" s="14" t="s">
        <v>2477</v>
      </c>
      <c r="G6307" s="14" t="s">
        <v>6481</v>
      </c>
      <c r="H6307" s="20">
        <v>5655</v>
      </c>
      <c r="I6307" s="20">
        <v>5655</v>
      </c>
      <c r="J6307" s="21">
        <f>IFERROR((I6307/H6307),0)</f>
        <v>1</v>
      </c>
      <c r="K6307" s="20"/>
      <c r="L6307" s="20"/>
      <c r="M6307" s="21"/>
    </row>
    <row r="6308" spans="1:13" s="14" customFormat="1" ht="30" outlineLevel="2" x14ac:dyDescent="0.25">
      <c r="A6308" s="34"/>
      <c r="B6308" s="44" t="s">
        <v>2475</v>
      </c>
      <c r="C6308" s="31" t="s">
        <v>57</v>
      </c>
      <c r="D6308" s="14" t="s">
        <v>2270</v>
      </c>
      <c r="E6308" s="14" t="s">
        <v>2476</v>
      </c>
      <c r="F6308" s="14" t="s">
        <v>2477</v>
      </c>
      <c r="G6308" s="14" t="s">
        <v>6484</v>
      </c>
      <c r="H6308" s="20">
        <v>22876908</v>
      </c>
      <c r="I6308" s="20">
        <v>22876908</v>
      </c>
      <c r="J6308" s="21">
        <f>IFERROR((I6308/H6308),0)</f>
        <v>1</v>
      </c>
      <c r="K6308" s="20"/>
      <c r="L6308" s="20"/>
      <c r="M6308" s="21"/>
    </row>
    <row r="6309" spans="1:13" s="14" customFormat="1" ht="30" outlineLevel="2" x14ac:dyDescent="0.25">
      <c r="A6309" s="34"/>
      <c r="B6309" s="44" t="s">
        <v>2475</v>
      </c>
      <c r="C6309" s="31" t="s">
        <v>57</v>
      </c>
      <c r="D6309" s="14" t="s">
        <v>2270</v>
      </c>
      <c r="E6309" s="14" t="s">
        <v>2476</v>
      </c>
      <c r="F6309" s="14" t="s">
        <v>2477</v>
      </c>
      <c r="G6309" s="14" t="s">
        <v>6491</v>
      </c>
      <c r="H6309" s="20">
        <v>4244639</v>
      </c>
      <c r="I6309" s="20">
        <v>4244639</v>
      </c>
      <c r="J6309" s="21">
        <f>IFERROR((I6309/H6309),0)</f>
        <v>1</v>
      </c>
      <c r="K6309" s="20"/>
      <c r="L6309" s="20"/>
      <c r="M6309" s="21"/>
    </row>
    <row r="6310" spans="1:13" s="14" customFormat="1" ht="30" outlineLevel="2" x14ac:dyDescent="0.25">
      <c r="A6310" s="34"/>
      <c r="B6310" s="44" t="s">
        <v>2475</v>
      </c>
      <c r="C6310" s="31" t="s">
        <v>57</v>
      </c>
      <c r="D6310" s="14" t="s">
        <v>2270</v>
      </c>
      <c r="E6310" s="14" t="s">
        <v>2476</v>
      </c>
      <c r="F6310" s="14" t="s">
        <v>2477</v>
      </c>
      <c r="G6310" s="14" t="s">
        <v>6492</v>
      </c>
      <c r="H6310" s="20">
        <v>139087227</v>
      </c>
      <c r="I6310" s="20">
        <v>139087227</v>
      </c>
      <c r="J6310" s="21">
        <f>IFERROR((I6310/H6310),0)</f>
        <v>1</v>
      </c>
      <c r="K6310" s="20"/>
      <c r="L6310" s="20"/>
      <c r="M6310" s="22"/>
    </row>
    <row r="6311" spans="1:13" s="14" customFormat="1" ht="30" outlineLevel="2" x14ac:dyDescent="0.25">
      <c r="A6311" s="34"/>
      <c r="B6311" s="44" t="s">
        <v>2475</v>
      </c>
      <c r="C6311" s="31" t="s">
        <v>57</v>
      </c>
      <c r="D6311" s="14" t="s">
        <v>2270</v>
      </c>
      <c r="E6311" s="14" t="s">
        <v>2476</v>
      </c>
      <c r="F6311" s="14" t="s">
        <v>2477</v>
      </c>
      <c r="G6311" s="14" t="s">
        <v>6493</v>
      </c>
      <c r="H6311" s="20">
        <v>-182852993</v>
      </c>
      <c r="I6311" s="20"/>
      <c r="J6311" s="21">
        <f>IFERROR((I6311/H6311),0)</f>
        <v>0</v>
      </c>
      <c r="K6311" s="20"/>
      <c r="L6311" s="20"/>
      <c r="M6311" s="21"/>
    </row>
    <row r="6312" spans="1:13" s="14" customFormat="1" ht="45" outlineLevel="1" x14ac:dyDescent="0.25">
      <c r="A6312" s="34"/>
      <c r="B6312" s="46" t="s">
        <v>7483</v>
      </c>
      <c r="C6312" s="40" t="str">
        <f>C6311</f>
        <v>ASIGNACIÓN PARA LA INVERSIÓN LOCAL SEGÚN NBI Y CUARTA, QUINTA, Y SEXTA CATEGORÍA</v>
      </c>
      <c r="D6312" s="39" t="str">
        <f>D6311</f>
        <v xml:space="preserve">BOYACÁ                                            </v>
      </c>
      <c r="E6312" s="39" t="str">
        <f>E6311</f>
        <v>15425</v>
      </c>
      <c r="F6312" s="39" t="str">
        <f>F6311</f>
        <v xml:space="preserve">MACANAL                                           </v>
      </c>
      <c r="G6312" s="39" t="s">
        <v>10656</v>
      </c>
      <c r="H6312" s="20">
        <f>SUBTOTAL(9,H6305:H6311)</f>
        <v>1553195676</v>
      </c>
      <c r="I6312" s="20">
        <f>SUBTOTAL(9,I6305:I6311)</f>
        <v>1402105017.01</v>
      </c>
      <c r="J6312" s="42">
        <f>+I6312/H6312</f>
        <v>0.90272271464268483</v>
      </c>
      <c r="K6312" s="20">
        <f>SUBTOTAL(9,K6305:K6311)</f>
        <v>675591985.80999982</v>
      </c>
      <c r="L6312" s="20">
        <f>SUBTOTAL(9,L6305:L6311)</f>
        <v>580321311.00999999</v>
      </c>
      <c r="M6312" s="7">
        <f>IFERROR((L6312/K6312),"N.A")</f>
        <v>0.8589819346572396</v>
      </c>
    </row>
    <row r="6313" spans="1:13" s="14" customFormat="1" ht="30" outlineLevel="2" x14ac:dyDescent="0.25">
      <c r="A6313" s="34"/>
      <c r="B6313" s="44" t="s">
        <v>2478</v>
      </c>
      <c r="C6313" s="31" t="s">
        <v>57</v>
      </c>
      <c r="D6313" s="14" t="s">
        <v>2270</v>
      </c>
      <c r="E6313" s="14" t="s">
        <v>2479</v>
      </c>
      <c r="F6313" s="14" t="s">
        <v>2480</v>
      </c>
      <c r="G6313" s="14" t="s">
        <v>16</v>
      </c>
      <c r="H6313" s="15">
        <v>1516991199</v>
      </c>
      <c r="I6313" s="15">
        <v>962896268.64999998</v>
      </c>
      <c r="J6313" s="16">
        <f>IFERROR((I6313/H6313),0)</f>
        <v>0.63474084047734802</v>
      </c>
      <c r="K6313" s="15">
        <v>1120973829.23</v>
      </c>
      <c r="L6313" s="15">
        <v>962896268.64999998</v>
      </c>
      <c r="M6313" s="17">
        <f>L6313/K6313</f>
        <v>0.85898193476239859</v>
      </c>
    </row>
    <row r="6314" spans="1:13" s="14" customFormat="1" ht="30" outlineLevel="2" x14ac:dyDescent="0.25">
      <c r="A6314" s="34"/>
      <c r="B6314" s="44" t="s">
        <v>2478</v>
      </c>
      <c r="C6314" s="31" t="s">
        <v>57</v>
      </c>
      <c r="D6314" s="14" t="s">
        <v>2270</v>
      </c>
      <c r="E6314" s="14" t="s">
        <v>2479</v>
      </c>
      <c r="F6314" s="14" t="s">
        <v>2480</v>
      </c>
      <c r="G6314" s="14" t="s">
        <v>6109</v>
      </c>
      <c r="H6314" s="20">
        <v>2281849473</v>
      </c>
      <c r="I6314" s="20">
        <v>2281849473</v>
      </c>
      <c r="J6314" s="21">
        <f>IFERROR((I6314/H6314),0)</f>
        <v>1</v>
      </c>
      <c r="K6314" s="20"/>
      <c r="L6314" s="20"/>
      <c r="M6314" s="21"/>
    </row>
    <row r="6315" spans="1:13" s="14" customFormat="1" ht="30" outlineLevel="2" x14ac:dyDescent="0.25">
      <c r="A6315" s="34"/>
      <c r="B6315" s="44" t="s">
        <v>2478</v>
      </c>
      <c r="C6315" s="31" t="s">
        <v>57</v>
      </c>
      <c r="D6315" s="14" t="s">
        <v>2270</v>
      </c>
      <c r="E6315" s="14" t="s">
        <v>2479</v>
      </c>
      <c r="F6315" s="14" t="s">
        <v>2480</v>
      </c>
      <c r="G6315" s="14" t="s">
        <v>6481</v>
      </c>
      <c r="H6315" s="20">
        <v>9382</v>
      </c>
      <c r="I6315" s="20">
        <v>9382</v>
      </c>
      <c r="J6315" s="21">
        <f>IFERROR((I6315/H6315),0)</f>
        <v>1</v>
      </c>
      <c r="K6315" s="20"/>
      <c r="L6315" s="20"/>
      <c r="M6315" s="21"/>
    </row>
    <row r="6316" spans="1:13" s="14" customFormat="1" ht="30" outlineLevel="2" x14ac:dyDescent="0.25">
      <c r="A6316" s="34"/>
      <c r="B6316" s="44" t="s">
        <v>2478</v>
      </c>
      <c r="C6316" s="31" t="s">
        <v>57</v>
      </c>
      <c r="D6316" s="14" t="s">
        <v>2270</v>
      </c>
      <c r="E6316" s="14" t="s">
        <v>2479</v>
      </c>
      <c r="F6316" s="14" t="s">
        <v>2480</v>
      </c>
      <c r="G6316" s="14" t="s">
        <v>6484</v>
      </c>
      <c r="H6316" s="20">
        <v>37958436</v>
      </c>
      <c r="I6316" s="20">
        <v>37958436</v>
      </c>
      <c r="J6316" s="21">
        <f>IFERROR((I6316/H6316),0)</f>
        <v>1</v>
      </c>
      <c r="K6316" s="20"/>
      <c r="L6316" s="20"/>
      <c r="M6316" s="21"/>
    </row>
    <row r="6317" spans="1:13" s="14" customFormat="1" ht="30" outlineLevel="2" x14ac:dyDescent="0.25">
      <c r="A6317" s="34"/>
      <c r="B6317" s="44" t="s">
        <v>2478</v>
      </c>
      <c r="C6317" s="31" t="s">
        <v>57</v>
      </c>
      <c r="D6317" s="14" t="s">
        <v>2270</v>
      </c>
      <c r="E6317" s="14" t="s">
        <v>2479</v>
      </c>
      <c r="F6317" s="14" t="s">
        <v>2480</v>
      </c>
      <c r="G6317" s="14" t="s">
        <v>6492</v>
      </c>
      <c r="H6317" s="20">
        <v>230780034</v>
      </c>
      <c r="I6317" s="20">
        <v>230780034</v>
      </c>
      <c r="J6317" s="21">
        <f>IFERROR((I6317/H6317),0)</f>
        <v>1</v>
      </c>
      <c r="K6317" s="20"/>
      <c r="L6317" s="20"/>
      <c r="M6317" s="22"/>
    </row>
    <row r="6318" spans="1:13" s="14" customFormat="1" ht="30" outlineLevel="2" x14ac:dyDescent="0.25">
      <c r="A6318" s="34"/>
      <c r="B6318" s="44" t="s">
        <v>2478</v>
      </c>
      <c r="C6318" s="31" t="s">
        <v>57</v>
      </c>
      <c r="D6318" s="14" t="s">
        <v>2270</v>
      </c>
      <c r="E6318" s="14" t="s">
        <v>2479</v>
      </c>
      <c r="F6318" s="14" t="s">
        <v>2480</v>
      </c>
      <c r="G6318" s="14" t="s">
        <v>6493</v>
      </c>
      <c r="H6318" s="20">
        <v>-303398240</v>
      </c>
      <c r="I6318" s="20"/>
      <c r="J6318" s="21">
        <f>IFERROR((I6318/H6318),0)</f>
        <v>0</v>
      </c>
      <c r="K6318" s="20"/>
      <c r="L6318" s="20"/>
      <c r="M6318" s="21"/>
    </row>
    <row r="6319" spans="1:13" s="14" customFormat="1" ht="45" outlineLevel="1" x14ac:dyDescent="0.25">
      <c r="A6319" s="34"/>
      <c r="B6319" s="46" t="s">
        <v>7484</v>
      </c>
      <c r="C6319" s="40" t="str">
        <f>C6318</f>
        <v>ASIGNACIÓN PARA LA INVERSIÓN LOCAL SEGÚN NBI Y CUARTA, QUINTA, Y SEXTA CATEGORÍA</v>
      </c>
      <c r="D6319" s="39" t="str">
        <f>D6318</f>
        <v xml:space="preserve">BOYACÁ                                            </v>
      </c>
      <c r="E6319" s="39" t="str">
        <f>E6318</f>
        <v>15407</v>
      </c>
      <c r="F6319" s="39" t="str">
        <f>F6318</f>
        <v xml:space="preserve">VILLA DE LEYVA                                    </v>
      </c>
      <c r="G6319" s="39" t="s">
        <v>10656</v>
      </c>
      <c r="H6319" s="20">
        <f>SUBTOTAL(9,H6313:H6318)</f>
        <v>3764190284</v>
      </c>
      <c r="I6319" s="20">
        <f>SUBTOTAL(9,I6313:I6318)</f>
        <v>3513493593.6500001</v>
      </c>
      <c r="J6319" s="42">
        <f>+I6319/H6319</f>
        <v>0.93339957030982024</v>
      </c>
      <c r="K6319" s="20">
        <f>SUBTOTAL(9,K6313:K6318)</f>
        <v>1120973829.23</v>
      </c>
      <c r="L6319" s="20">
        <f>SUBTOTAL(9,L6313:L6318)</f>
        <v>962896268.64999998</v>
      </c>
      <c r="M6319" s="7">
        <f>IFERROR((L6319/K6319),"N.A")</f>
        <v>0.85898193476239859</v>
      </c>
    </row>
    <row r="6320" spans="1:13" s="14" customFormat="1" ht="30" outlineLevel="2" x14ac:dyDescent="0.25">
      <c r="A6320" s="34"/>
      <c r="B6320" s="44" t="s">
        <v>2481</v>
      </c>
      <c r="C6320" s="31" t="s">
        <v>57</v>
      </c>
      <c r="D6320" s="14" t="s">
        <v>2270</v>
      </c>
      <c r="E6320" s="14" t="s">
        <v>2482</v>
      </c>
      <c r="F6320" s="14" t="s">
        <v>2483</v>
      </c>
      <c r="G6320" s="14" t="s">
        <v>16</v>
      </c>
      <c r="H6320" s="15">
        <v>1013443070</v>
      </c>
      <c r="I6320" s="15">
        <v>643273706.00999999</v>
      </c>
      <c r="J6320" s="16">
        <f>IFERROR((I6320/H6320),0)</f>
        <v>0.63474084045983958</v>
      </c>
      <c r="K6320" s="15">
        <v>748879202.33000004</v>
      </c>
      <c r="L6320" s="15">
        <v>643273706.00999999</v>
      </c>
      <c r="M6320" s="17">
        <f>L6320/K6320</f>
        <v>0.85898193461451733</v>
      </c>
    </row>
    <row r="6321" spans="1:13" s="14" customFormat="1" ht="30" outlineLevel="2" x14ac:dyDescent="0.25">
      <c r="A6321" s="34"/>
      <c r="B6321" s="44" t="s">
        <v>2481</v>
      </c>
      <c r="C6321" s="31" t="s">
        <v>57</v>
      </c>
      <c r="D6321" s="14" t="s">
        <v>2270</v>
      </c>
      <c r="E6321" s="14" t="s">
        <v>2482</v>
      </c>
      <c r="F6321" s="14" t="s">
        <v>2483</v>
      </c>
      <c r="G6321" s="14" t="s">
        <v>6109</v>
      </c>
      <c r="H6321" s="20">
        <v>602405872</v>
      </c>
      <c r="I6321" s="20">
        <v>602405872</v>
      </c>
      <c r="J6321" s="21">
        <f>IFERROR((I6321/H6321),0)</f>
        <v>1</v>
      </c>
      <c r="K6321" s="20"/>
      <c r="L6321" s="20"/>
      <c r="M6321" s="21"/>
    </row>
    <row r="6322" spans="1:13" s="14" customFormat="1" ht="30" outlineLevel="2" x14ac:dyDescent="0.25">
      <c r="A6322" s="34"/>
      <c r="B6322" s="44" t="s">
        <v>2481</v>
      </c>
      <c r="C6322" s="31" t="s">
        <v>57</v>
      </c>
      <c r="D6322" s="14" t="s">
        <v>2270</v>
      </c>
      <c r="E6322" s="14" t="s">
        <v>2482</v>
      </c>
      <c r="F6322" s="14" t="s">
        <v>2483</v>
      </c>
      <c r="G6322" s="14" t="s">
        <v>6481</v>
      </c>
      <c r="H6322" s="20">
        <v>6268</v>
      </c>
      <c r="I6322" s="20">
        <v>6268</v>
      </c>
      <c r="J6322" s="21">
        <f>IFERROR((I6322/H6322),0)</f>
        <v>1</v>
      </c>
      <c r="K6322" s="20"/>
      <c r="L6322" s="20"/>
      <c r="M6322" s="21"/>
    </row>
    <row r="6323" spans="1:13" s="14" customFormat="1" ht="30" outlineLevel="2" x14ac:dyDescent="0.25">
      <c r="A6323" s="34"/>
      <c r="B6323" s="44" t="s">
        <v>2481</v>
      </c>
      <c r="C6323" s="31" t="s">
        <v>57</v>
      </c>
      <c r="D6323" s="14" t="s">
        <v>2270</v>
      </c>
      <c r="E6323" s="14" t="s">
        <v>2482</v>
      </c>
      <c r="F6323" s="14" t="s">
        <v>2483</v>
      </c>
      <c r="G6323" s="14" t="s">
        <v>6484</v>
      </c>
      <c r="H6323" s="20">
        <v>25358561</v>
      </c>
      <c r="I6323" s="20">
        <v>25358561</v>
      </c>
      <c r="J6323" s="21">
        <f>IFERROR((I6323/H6323),0)</f>
        <v>1</v>
      </c>
      <c r="K6323" s="20"/>
      <c r="L6323" s="20"/>
      <c r="M6323" s="21"/>
    </row>
    <row r="6324" spans="1:13" s="14" customFormat="1" ht="30" outlineLevel="2" x14ac:dyDescent="0.25">
      <c r="A6324" s="34"/>
      <c r="B6324" s="44" t="s">
        <v>2481</v>
      </c>
      <c r="C6324" s="31" t="s">
        <v>57</v>
      </c>
      <c r="D6324" s="14" t="s">
        <v>2270</v>
      </c>
      <c r="E6324" s="14" t="s">
        <v>2482</v>
      </c>
      <c r="F6324" s="14" t="s">
        <v>2483</v>
      </c>
      <c r="G6324" s="14" t="s">
        <v>6492</v>
      </c>
      <c r="H6324" s="20">
        <v>154175203</v>
      </c>
      <c r="I6324" s="20">
        <v>154175203</v>
      </c>
      <c r="J6324" s="21">
        <f>IFERROR((I6324/H6324),0)</f>
        <v>1</v>
      </c>
      <c r="K6324" s="20"/>
      <c r="L6324" s="20"/>
      <c r="M6324" s="22"/>
    </row>
    <row r="6325" spans="1:13" s="14" customFormat="1" ht="30" outlineLevel="2" x14ac:dyDescent="0.25">
      <c r="A6325" s="34"/>
      <c r="B6325" s="44" t="s">
        <v>2481</v>
      </c>
      <c r="C6325" s="31" t="s">
        <v>57</v>
      </c>
      <c r="D6325" s="14" t="s">
        <v>2270</v>
      </c>
      <c r="E6325" s="14" t="s">
        <v>2482</v>
      </c>
      <c r="F6325" s="14" t="s">
        <v>2483</v>
      </c>
      <c r="G6325" s="14" t="s">
        <v>6493</v>
      </c>
      <c r="H6325" s="20">
        <v>-202688614</v>
      </c>
      <c r="I6325" s="20"/>
      <c r="J6325" s="21">
        <f>IFERROR((I6325/H6325),0)</f>
        <v>0</v>
      </c>
      <c r="K6325" s="20"/>
      <c r="L6325" s="20"/>
      <c r="M6325" s="21"/>
    </row>
    <row r="6326" spans="1:13" s="14" customFormat="1" ht="45" outlineLevel="1" x14ac:dyDescent="0.25">
      <c r="A6326" s="34"/>
      <c r="B6326" s="46" t="s">
        <v>7485</v>
      </c>
      <c r="C6326" s="40" t="str">
        <f>C6325</f>
        <v>ASIGNACIÓN PARA LA INVERSIÓN LOCAL SEGÚN NBI Y CUARTA, QUINTA, Y SEXTA CATEGORÍA</v>
      </c>
      <c r="D6326" s="39" t="str">
        <f>D6325</f>
        <v xml:space="preserve">BOYACÁ                                            </v>
      </c>
      <c r="E6326" s="39" t="str">
        <f>E6325</f>
        <v>15403</v>
      </c>
      <c r="F6326" s="39" t="str">
        <f>F6325</f>
        <v xml:space="preserve">LA UVITA                                          </v>
      </c>
      <c r="G6326" s="39" t="s">
        <v>10656</v>
      </c>
      <c r="H6326" s="20">
        <f>SUBTOTAL(9,H6320:H6325)</f>
        <v>1592700360</v>
      </c>
      <c r="I6326" s="20">
        <f>SUBTOTAL(9,I6320:I6325)</f>
        <v>1425219610.01</v>
      </c>
      <c r="J6326" s="42">
        <f>+I6326/H6326</f>
        <v>0.89484478424428815</v>
      </c>
      <c r="K6326" s="20">
        <f>SUBTOTAL(9,K6320:K6325)</f>
        <v>748879202.33000004</v>
      </c>
      <c r="L6326" s="20">
        <f>SUBTOTAL(9,L6320:L6325)</f>
        <v>643273706.00999999</v>
      </c>
      <c r="M6326" s="7">
        <f>IFERROR((L6326/K6326),"N.A")</f>
        <v>0.85898193461451733</v>
      </c>
    </row>
    <row r="6327" spans="1:13" s="14" customFormat="1" ht="30" outlineLevel="2" x14ac:dyDescent="0.25">
      <c r="A6327" s="34"/>
      <c r="B6327" s="44" t="s">
        <v>2484</v>
      </c>
      <c r="C6327" s="31" t="s">
        <v>57</v>
      </c>
      <c r="D6327" s="14" t="s">
        <v>2270</v>
      </c>
      <c r="E6327" s="14" t="s">
        <v>2485</v>
      </c>
      <c r="F6327" s="14" t="s">
        <v>275</v>
      </c>
      <c r="G6327" s="14" t="s">
        <v>16</v>
      </c>
      <c r="H6327" s="15">
        <v>791505183</v>
      </c>
      <c r="I6327" s="15">
        <v>502400665.09000003</v>
      </c>
      <c r="J6327" s="16">
        <f>IFERROR((I6327/H6327),0)</f>
        <v>0.63474084046522283</v>
      </c>
      <c r="K6327" s="15">
        <v>584879197.91999996</v>
      </c>
      <c r="L6327" s="15">
        <v>502400665.09000003</v>
      </c>
      <c r="M6327" s="17">
        <f>L6327/K6327</f>
        <v>0.85898193486224594</v>
      </c>
    </row>
    <row r="6328" spans="1:13" s="14" customFormat="1" ht="30" outlineLevel="2" x14ac:dyDescent="0.25">
      <c r="A6328" s="34"/>
      <c r="B6328" s="44" t="s">
        <v>2484</v>
      </c>
      <c r="C6328" s="31" t="s">
        <v>57</v>
      </c>
      <c r="D6328" s="14" t="s">
        <v>2270</v>
      </c>
      <c r="E6328" s="14" t="s">
        <v>2485</v>
      </c>
      <c r="F6328" s="14" t="s">
        <v>275</v>
      </c>
      <c r="G6328" s="14" t="s">
        <v>6109</v>
      </c>
      <c r="H6328" s="20">
        <v>421360485</v>
      </c>
      <c r="I6328" s="20">
        <v>421360485</v>
      </c>
      <c r="J6328" s="21">
        <f>IFERROR((I6328/H6328),0)</f>
        <v>1</v>
      </c>
      <c r="K6328" s="20"/>
      <c r="L6328" s="20"/>
      <c r="M6328" s="21"/>
    </row>
    <row r="6329" spans="1:13" s="14" customFormat="1" ht="30" outlineLevel="2" x14ac:dyDescent="0.25">
      <c r="A6329" s="34"/>
      <c r="B6329" s="44" t="s">
        <v>2484</v>
      </c>
      <c r="C6329" s="31" t="s">
        <v>57</v>
      </c>
      <c r="D6329" s="14" t="s">
        <v>2270</v>
      </c>
      <c r="E6329" s="14" t="s">
        <v>2485</v>
      </c>
      <c r="F6329" s="14" t="s">
        <v>275</v>
      </c>
      <c r="G6329" s="14" t="s">
        <v>6481</v>
      </c>
      <c r="H6329" s="20">
        <v>4895</v>
      </c>
      <c r="I6329" s="20">
        <v>4895</v>
      </c>
      <c r="J6329" s="21">
        <f>IFERROR((I6329/H6329),0)</f>
        <v>1</v>
      </c>
      <c r="K6329" s="20"/>
      <c r="L6329" s="20"/>
      <c r="M6329" s="21"/>
    </row>
    <row r="6330" spans="1:13" s="14" customFormat="1" ht="30" outlineLevel="2" x14ac:dyDescent="0.25">
      <c r="A6330" s="34"/>
      <c r="B6330" s="44" t="s">
        <v>2484</v>
      </c>
      <c r="C6330" s="31" t="s">
        <v>57</v>
      </c>
      <c r="D6330" s="14" t="s">
        <v>2270</v>
      </c>
      <c r="E6330" s="14" t="s">
        <v>2485</v>
      </c>
      <c r="F6330" s="14" t="s">
        <v>275</v>
      </c>
      <c r="G6330" s="14" t="s">
        <v>6484</v>
      </c>
      <c r="H6330" s="20">
        <v>19805190</v>
      </c>
      <c r="I6330" s="20">
        <v>19805190</v>
      </c>
      <c r="J6330" s="21">
        <f>IFERROR((I6330/H6330),0)</f>
        <v>1</v>
      </c>
      <c r="K6330" s="20"/>
      <c r="L6330" s="20"/>
      <c r="M6330" s="21"/>
    </row>
    <row r="6331" spans="1:13" s="14" customFormat="1" ht="30" outlineLevel="2" x14ac:dyDescent="0.25">
      <c r="A6331" s="34"/>
      <c r="B6331" s="44" t="s">
        <v>2484</v>
      </c>
      <c r="C6331" s="31" t="s">
        <v>57</v>
      </c>
      <c r="D6331" s="14" t="s">
        <v>2270</v>
      </c>
      <c r="E6331" s="14" t="s">
        <v>2485</v>
      </c>
      <c r="F6331" s="14" t="s">
        <v>275</v>
      </c>
      <c r="G6331" s="14" t="s">
        <v>6492</v>
      </c>
      <c r="H6331" s="20">
        <v>120411768</v>
      </c>
      <c r="I6331" s="20">
        <v>120411768</v>
      </c>
      <c r="J6331" s="21">
        <f>IFERROR((I6331/H6331),0)</f>
        <v>1</v>
      </c>
      <c r="K6331" s="20"/>
      <c r="L6331" s="20"/>
      <c r="M6331" s="22"/>
    </row>
    <row r="6332" spans="1:13" s="14" customFormat="1" ht="30" outlineLevel="2" x14ac:dyDescent="0.25">
      <c r="A6332" s="34"/>
      <c r="B6332" s="44" t="s">
        <v>2484</v>
      </c>
      <c r="C6332" s="31" t="s">
        <v>57</v>
      </c>
      <c r="D6332" s="14" t="s">
        <v>2270</v>
      </c>
      <c r="E6332" s="14" t="s">
        <v>2485</v>
      </c>
      <c r="F6332" s="14" t="s">
        <v>275</v>
      </c>
      <c r="G6332" s="14" t="s">
        <v>6493</v>
      </c>
      <c r="H6332" s="20">
        <v>-158301037</v>
      </c>
      <c r="I6332" s="20"/>
      <c r="J6332" s="21">
        <f>IFERROR((I6332/H6332),0)</f>
        <v>0</v>
      </c>
      <c r="K6332" s="20"/>
      <c r="L6332" s="20"/>
      <c r="M6332" s="21"/>
    </row>
    <row r="6333" spans="1:13" s="14" customFormat="1" ht="45" outlineLevel="1" x14ac:dyDescent="0.25">
      <c r="A6333" s="34"/>
      <c r="B6333" s="46" t="s">
        <v>7486</v>
      </c>
      <c r="C6333" s="40" t="str">
        <f>C6332</f>
        <v>ASIGNACIÓN PARA LA INVERSIÓN LOCAL SEGÚN NBI Y CUARTA, QUINTA, Y SEXTA CATEGORÍA</v>
      </c>
      <c r="D6333" s="39" t="str">
        <f>D6332</f>
        <v xml:space="preserve">BOYACÁ                                            </v>
      </c>
      <c r="E6333" s="39" t="str">
        <f>E6332</f>
        <v>15401</v>
      </c>
      <c r="F6333" s="39" t="str">
        <f>F6332</f>
        <v xml:space="preserve">LA VICTORIA                                       </v>
      </c>
      <c r="G6333" s="39" t="s">
        <v>10656</v>
      </c>
      <c r="H6333" s="20">
        <f>SUBTOTAL(9,H6327:H6332)</f>
        <v>1194786484</v>
      </c>
      <c r="I6333" s="20">
        <f>SUBTOTAL(9,I6327:I6332)</f>
        <v>1063983003.09</v>
      </c>
      <c r="J6333" s="42">
        <f>+I6333/H6333</f>
        <v>0.89052145913796599</v>
      </c>
      <c r="K6333" s="20">
        <f>SUBTOTAL(9,K6327:K6332)</f>
        <v>584879197.91999996</v>
      </c>
      <c r="L6333" s="20">
        <f>SUBTOTAL(9,L6327:L6332)</f>
        <v>502400665.09000003</v>
      </c>
      <c r="M6333" s="7">
        <f>IFERROR((L6333/K6333),"N.A")</f>
        <v>0.85898193486224594</v>
      </c>
    </row>
    <row r="6334" spans="1:13" s="14" customFormat="1" ht="30" outlineLevel="2" x14ac:dyDescent="0.25">
      <c r="A6334" s="34"/>
      <c r="B6334" s="44" t="s">
        <v>2486</v>
      </c>
      <c r="C6334" s="31" t="s">
        <v>57</v>
      </c>
      <c r="D6334" s="14" t="s">
        <v>2270</v>
      </c>
      <c r="E6334" s="14" t="s">
        <v>2487</v>
      </c>
      <c r="F6334" s="14" t="s">
        <v>2488</v>
      </c>
      <c r="G6334" s="14" t="s">
        <v>16</v>
      </c>
      <c r="H6334" s="15">
        <v>670434286</v>
      </c>
      <c r="I6334" s="15">
        <v>425552022.16999996</v>
      </c>
      <c r="J6334" s="16">
        <f>IFERROR((I6334/H6334),0)</f>
        <v>0.63474084046173018</v>
      </c>
      <c r="K6334" s="15">
        <v>495414402.75999999</v>
      </c>
      <c r="L6334" s="15">
        <v>425552022.16999996</v>
      </c>
      <c r="M6334" s="17">
        <f>L6334/K6334</f>
        <v>0.85898193471810635</v>
      </c>
    </row>
    <row r="6335" spans="1:13" s="14" customFormat="1" ht="30" outlineLevel="2" x14ac:dyDescent="0.25">
      <c r="A6335" s="34"/>
      <c r="B6335" s="44" t="s">
        <v>2486</v>
      </c>
      <c r="C6335" s="31" t="s">
        <v>57</v>
      </c>
      <c r="D6335" s="14" t="s">
        <v>2270</v>
      </c>
      <c r="E6335" s="14" t="s">
        <v>2487</v>
      </c>
      <c r="F6335" s="14" t="s">
        <v>2488</v>
      </c>
      <c r="G6335" s="14" t="s">
        <v>6109</v>
      </c>
      <c r="H6335" s="20">
        <v>314112376</v>
      </c>
      <c r="I6335" s="20">
        <v>314112376</v>
      </c>
      <c r="J6335" s="21">
        <f>IFERROR((I6335/H6335),0)</f>
        <v>1</v>
      </c>
      <c r="K6335" s="20"/>
      <c r="L6335" s="20"/>
      <c r="M6335" s="21"/>
    </row>
    <row r="6336" spans="1:13" s="14" customFormat="1" ht="30" outlineLevel="2" x14ac:dyDescent="0.25">
      <c r="A6336" s="34"/>
      <c r="B6336" s="44" t="s">
        <v>2486</v>
      </c>
      <c r="C6336" s="31" t="s">
        <v>57</v>
      </c>
      <c r="D6336" s="14" t="s">
        <v>2270</v>
      </c>
      <c r="E6336" s="14" t="s">
        <v>2487</v>
      </c>
      <c r="F6336" s="14" t="s">
        <v>2488</v>
      </c>
      <c r="G6336" s="14" t="s">
        <v>6481</v>
      </c>
      <c r="H6336" s="20">
        <v>4147</v>
      </c>
      <c r="I6336" s="20">
        <v>4147</v>
      </c>
      <c r="J6336" s="21">
        <f>IFERROR((I6336/H6336),0)</f>
        <v>1</v>
      </c>
      <c r="K6336" s="20"/>
      <c r="L6336" s="20"/>
      <c r="M6336" s="21"/>
    </row>
    <row r="6337" spans="1:13" s="14" customFormat="1" ht="30" outlineLevel="2" x14ac:dyDescent="0.25">
      <c r="A6337" s="34"/>
      <c r="B6337" s="44" t="s">
        <v>2486</v>
      </c>
      <c r="C6337" s="31" t="s">
        <v>57</v>
      </c>
      <c r="D6337" s="14" t="s">
        <v>2270</v>
      </c>
      <c r="E6337" s="14" t="s">
        <v>2487</v>
      </c>
      <c r="F6337" s="14" t="s">
        <v>2488</v>
      </c>
      <c r="G6337" s="14" t="s">
        <v>6484</v>
      </c>
      <c r="H6337" s="20">
        <v>16775732</v>
      </c>
      <c r="I6337" s="20">
        <v>16775732</v>
      </c>
      <c r="J6337" s="21">
        <f>IFERROR((I6337/H6337),0)</f>
        <v>1</v>
      </c>
      <c r="K6337" s="20"/>
      <c r="L6337" s="20"/>
      <c r="M6337" s="21"/>
    </row>
    <row r="6338" spans="1:13" s="14" customFormat="1" ht="30" outlineLevel="2" x14ac:dyDescent="0.25">
      <c r="A6338" s="34"/>
      <c r="B6338" s="44" t="s">
        <v>2486</v>
      </c>
      <c r="C6338" s="31" t="s">
        <v>57</v>
      </c>
      <c r="D6338" s="14" t="s">
        <v>2270</v>
      </c>
      <c r="E6338" s="14" t="s">
        <v>2487</v>
      </c>
      <c r="F6338" s="14" t="s">
        <v>2488</v>
      </c>
      <c r="G6338" s="14" t="s">
        <v>6492</v>
      </c>
      <c r="H6338" s="20">
        <v>101993240</v>
      </c>
      <c r="I6338" s="20">
        <v>101993240</v>
      </c>
      <c r="J6338" s="21">
        <f>IFERROR((I6338/H6338),0)</f>
        <v>1</v>
      </c>
      <c r="K6338" s="20"/>
      <c r="L6338" s="20"/>
      <c r="M6338" s="22"/>
    </row>
    <row r="6339" spans="1:13" s="14" customFormat="1" ht="30" outlineLevel="2" x14ac:dyDescent="0.25">
      <c r="A6339" s="34"/>
      <c r="B6339" s="44" t="s">
        <v>2486</v>
      </c>
      <c r="C6339" s="31" t="s">
        <v>57</v>
      </c>
      <c r="D6339" s="14" t="s">
        <v>2270</v>
      </c>
      <c r="E6339" s="14" t="s">
        <v>2487</v>
      </c>
      <c r="F6339" s="14" t="s">
        <v>2488</v>
      </c>
      <c r="G6339" s="14" t="s">
        <v>6493</v>
      </c>
      <c r="H6339" s="20">
        <v>-134086857</v>
      </c>
      <c r="I6339" s="20"/>
      <c r="J6339" s="21">
        <f>IFERROR((I6339/H6339),0)</f>
        <v>0</v>
      </c>
      <c r="K6339" s="20"/>
      <c r="L6339" s="20"/>
      <c r="M6339" s="21"/>
    </row>
    <row r="6340" spans="1:13" s="14" customFormat="1" ht="45" outlineLevel="1" x14ac:dyDescent="0.25">
      <c r="A6340" s="34"/>
      <c r="B6340" s="46" t="s">
        <v>7487</v>
      </c>
      <c r="C6340" s="40" t="str">
        <f>C6339</f>
        <v>ASIGNACIÓN PARA LA INVERSIÓN LOCAL SEGÚN NBI Y CUARTA, QUINTA, Y SEXTA CATEGORÍA</v>
      </c>
      <c r="D6340" s="39" t="str">
        <f>D6339</f>
        <v xml:space="preserve">BOYACÁ                                            </v>
      </c>
      <c r="E6340" s="39" t="str">
        <f>E6339</f>
        <v>15380</v>
      </c>
      <c r="F6340" s="39" t="str">
        <f>F6339</f>
        <v xml:space="preserve">LA CAPILLA                                        </v>
      </c>
      <c r="G6340" s="39" t="s">
        <v>10656</v>
      </c>
      <c r="H6340" s="20">
        <f>SUBTOTAL(9,H6334:H6339)</f>
        <v>969232924</v>
      </c>
      <c r="I6340" s="20">
        <f>SUBTOTAL(9,I6334:I6339)</f>
        <v>858437517.16999996</v>
      </c>
      <c r="J6340" s="42">
        <f>+I6340/H6340</f>
        <v>0.88568753280403412</v>
      </c>
      <c r="K6340" s="20">
        <f>SUBTOTAL(9,K6334:K6339)</f>
        <v>495414402.75999999</v>
      </c>
      <c r="L6340" s="20">
        <f>SUBTOTAL(9,L6334:L6339)</f>
        <v>425552022.16999996</v>
      </c>
      <c r="M6340" s="7">
        <f>IFERROR((L6340/K6340),"N.A")</f>
        <v>0.85898193471810635</v>
      </c>
    </row>
    <row r="6341" spans="1:13" s="14" customFormat="1" ht="30" outlineLevel="2" x14ac:dyDescent="0.25">
      <c r="A6341" s="34"/>
      <c r="B6341" s="44" t="s">
        <v>2489</v>
      </c>
      <c r="C6341" s="31" t="s">
        <v>57</v>
      </c>
      <c r="D6341" s="14" t="s">
        <v>2270</v>
      </c>
      <c r="E6341" s="14" t="s">
        <v>2490</v>
      </c>
      <c r="F6341" s="14" t="s">
        <v>2491</v>
      </c>
      <c r="G6341" s="14" t="s">
        <v>16</v>
      </c>
      <c r="H6341" s="15">
        <v>2001844922</v>
      </c>
      <c r="I6341" s="15">
        <v>1270652728.2900002</v>
      </c>
      <c r="J6341" s="16">
        <f>IFERROR((I6341/H6341),0)</f>
        <v>0.63474084047455515</v>
      </c>
      <c r="K6341" s="15">
        <v>1479254309.0600002</v>
      </c>
      <c r="L6341" s="15">
        <v>1270652728.2900002</v>
      </c>
      <c r="M6341" s="17">
        <f>L6341/K6341</f>
        <v>0.85898193468670248</v>
      </c>
    </row>
    <row r="6342" spans="1:13" s="14" customFormat="1" ht="30" outlineLevel="2" x14ac:dyDescent="0.25">
      <c r="A6342" s="34"/>
      <c r="B6342" s="44" t="s">
        <v>2489</v>
      </c>
      <c r="C6342" s="31" t="s">
        <v>57</v>
      </c>
      <c r="D6342" s="14" t="s">
        <v>2270</v>
      </c>
      <c r="E6342" s="14" t="s">
        <v>2490</v>
      </c>
      <c r="F6342" s="14" t="s">
        <v>2491</v>
      </c>
      <c r="G6342" s="14" t="s">
        <v>6109</v>
      </c>
      <c r="H6342" s="20">
        <v>924752665</v>
      </c>
      <c r="I6342" s="20">
        <v>924752665</v>
      </c>
      <c r="J6342" s="21">
        <f>IFERROR((I6342/H6342),0)</f>
        <v>1</v>
      </c>
      <c r="K6342" s="20"/>
      <c r="L6342" s="20"/>
      <c r="M6342" s="21"/>
    </row>
    <row r="6343" spans="1:13" s="14" customFormat="1" ht="30" outlineLevel="2" x14ac:dyDescent="0.25">
      <c r="A6343" s="34"/>
      <c r="B6343" s="44" t="s">
        <v>2489</v>
      </c>
      <c r="C6343" s="31" t="s">
        <v>57</v>
      </c>
      <c r="D6343" s="14" t="s">
        <v>2270</v>
      </c>
      <c r="E6343" s="14" t="s">
        <v>2490</v>
      </c>
      <c r="F6343" s="14" t="s">
        <v>2491</v>
      </c>
      <c r="G6343" s="14" t="s">
        <v>6481</v>
      </c>
      <c r="H6343" s="20">
        <v>12381</v>
      </c>
      <c r="I6343" s="20">
        <v>12381</v>
      </c>
      <c r="J6343" s="21">
        <f>IFERROR((I6343/H6343),0)</f>
        <v>1</v>
      </c>
      <c r="K6343" s="20"/>
      <c r="L6343" s="20"/>
      <c r="M6343" s="21"/>
    </row>
    <row r="6344" spans="1:13" s="14" customFormat="1" ht="30" outlineLevel="2" x14ac:dyDescent="0.25">
      <c r="A6344" s="34"/>
      <c r="B6344" s="44" t="s">
        <v>2489</v>
      </c>
      <c r="C6344" s="31" t="s">
        <v>57</v>
      </c>
      <c r="D6344" s="14" t="s">
        <v>2270</v>
      </c>
      <c r="E6344" s="14" t="s">
        <v>2490</v>
      </c>
      <c r="F6344" s="14" t="s">
        <v>2491</v>
      </c>
      <c r="G6344" s="14" t="s">
        <v>6484</v>
      </c>
      <c r="H6344" s="20">
        <v>50090536</v>
      </c>
      <c r="I6344" s="20">
        <v>50090536</v>
      </c>
      <c r="J6344" s="21">
        <f>IFERROR((I6344/H6344),0)</f>
        <v>1</v>
      </c>
      <c r="K6344" s="20"/>
      <c r="L6344" s="20"/>
      <c r="M6344" s="21"/>
    </row>
    <row r="6345" spans="1:13" s="14" customFormat="1" ht="30" outlineLevel="2" x14ac:dyDescent="0.25">
      <c r="A6345" s="34"/>
      <c r="B6345" s="44" t="s">
        <v>2489</v>
      </c>
      <c r="C6345" s="31" t="s">
        <v>57</v>
      </c>
      <c r="D6345" s="14" t="s">
        <v>2270</v>
      </c>
      <c r="E6345" s="14" t="s">
        <v>2490</v>
      </c>
      <c r="F6345" s="14" t="s">
        <v>2491</v>
      </c>
      <c r="G6345" s="14" t="s">
        <v>6492</v>
      </c>
      <c r="H6345" s="20">
        <v>304540883</v>
      </c>
      <c r="I6345" s="20">
        <v>304540883</v>
      </c>
      <c r="J6345" s="21">
        <f>IFERROR((I6345/H6345),0)</f>
        <v>1</v>
      </c>
      <c r="K6345" s="20"/>
      <c r="L6345" s="20"/>
      <c r="M6345" s="22"/>
    </row>
    <row r="6346" spans="1:13" s="14" customFormat="1" ht="30" outlineLevel="2" x14ac:dyDescent="0.25">
      <c r="A6346" s="34"/>
      <c r="B6346" s="44" t="s">
        <v>2489</v>
      </c>
      <c r="C6346" s="31" t="s">
        <v>57</v>
      </c>
      <c r="D6346" s="14" t="s">
        <v>2270</v>
      </c>
      <c r="E6346" s="14" t="s">
        <v>2490</v>
      </c>
      <c r="F6346" s="14" t="s">
        <v>2491</v>
      </c>
      <c r="G6346" s="14" t="s">
        <v>6493</v>
      </c>
      <c r="H6346" s="20">
        <v>-400368984</v>
      </c>
      <c r="I6346" s="20"/>
      <c r="J6346" s="21">
        <f>IFERROR((I6346/H6346),0)</f>
        <v>0</v>
      </c>
      <c r="K6346" s="20"/>
      <c r="L6346" s="20"/>
      <c r="M6346" s="21"/>
    </row>
    <row r="6347" spans="1:13" s="14" customFormat="1" ht="45" outlineLevel="1" x14ac:dyDescent="0.25">
      <c r="A6347" s="34"/>
      <c r="B6347" s="46" t="s">
        <v>7488</v>
      </c>
      <c r="C6347" s="40" t="str">
        <f>C6346</f>
        <v>ASIGNACIÓN PARA LA INVERSIÓN LOCAL SEGÚN NBI Y CUARTA, QUINTA, Y SEXTA CATEGORÍA</v>
      </c>
      <c r="D6347" s="39" t="str">
        <f>D6346</f>
        <v xml:space="preserve">BOYACÁ                                            </v>
      </c>
      <c r="E6347" s="39" t="str">
        <f>E6346</f>
        <v>15377</v>
      </c>
      <c r="F6347" s="39" t="str">
        <f>F6346</f>
        <v xml:space="preserve">LABRANZAGRANDE                                    </v>
      </c>
      <c r="G6347" s="39" t="s">
        <v>10656</v>
      </c>
      <c r="H6347" s="20">
        <f>SUBTOTAL(9,H6341:H6346)</f>
        <v>2880872403</v>
      </c>
      <c r="I6347" s="20">
        <f>SUBTOTAL(9,I6341:I6346)</f>
        <v>2550049193.29</v>
      </c>
      <c r="J6347" s="42">
        <f>+I6347/H6347</f>
        <v>0.88516561533044746</v>
      </c>
      <c r="K6347" s="20">
        <f>SUBTOTAL(9,K6341:K6346)</f>
        <v>1479254309.0600002</v>
      </c>
      <c r="L6347" s="20">
        <f>SUBTOTAL(9,L6341:L6346)</f>
        <v>1270652728.2900002</v>
      </c>
      <c r="M6347" s="7">
        <f>IFERROR((L6347/K6347),"N.A")</f>
        <v>0.85898193468670248</v>
      </c>
    </row>
    <row r="6348" spans="1:13" s="14" customFormat="1" ht="30" outlineLevel="2" x14ac:dyDescent="0.25">
      <c r="A6348" s="34"/>
      <c r="B6348" s="44" t="s">
        <v>2492</v>
      </c>
      <c r="C6348" s="31" t="s">
        <v>57</v>
      </c>
      <c r="D6348" s="14" t="s">
        <v>2270</v>
      </c>
      <c r="E6348" s="14" t="s">
        <v>2493</v>
      </c>
      <c r="F6348" s="14" t="s">
        <v>2494</v>
      </c>
      <c r="G6348" s="14" t="s">
        <v>16</v>
      </c>
      <c r="H6348" s="15">
        <v>2062958270</v>
      </c>
      <c r="I6348" s="15">
        <v>1309443866.1500001</v>
      </c>
      <c r="J6348" s="16">
        <f>IFERROR((I6348/H6348),0)</f>
        <v>0.63474084046789758</v>
      </c>
      <c r="K6348" s="15">
        <v>1524413742.7699997</v>
      </c>
      <c r="L6348" s="15">
        <v>1309443866.1500001</v>
      </c>
      <c r="M6348" s="17">
        <f>L6348/K6348</f>
        <v>0.85898193476701434</v>
      </c>
    </row>
    <row r="6349" spans="1:13" s="14" customFormat="1" ht="30" outlineLevel="2" x14ac:dyDescent="0.25">
      <c r="A6349" s="34"/>
      <c r="B6349" s="44" t="s">
        <v>2492</v>
      </c>
      <c r="C6349" s="31" t="s">
        <v>57</v>
      </c>
      <c r="D6349" s="14" t="s">
        <v>2270</v>
      </c>
      <c r="E6349" s="14" t="s">
        <v>2493</v>
      </c>
      <c r="F6349" s="14" t="s">
        <v>2494</v>
      </c>
      <c r="G6349" s="14" t="s">
        <v>6109</v>
      </c>
      <c r="H6349" s="20">
        <v>1184694740</v>
      </c>
      <c r="I6349" s="20">
        <v>1184694740</v>
      </c>
      <c r="J6349" s="21">
        <f>IFERROR((I6349/H6349),0)</f>
        <v>1</v>
      </c>
      <c r="K6349" s="20"/>
      <c r="L6349" s="20"/>
      <c r="M6349" s="21"/>
    </row>
    <row r="6350" spans="1:13" s="14" customFormat="1" ht="30" outlineLevel="2" x14ac:dyDescent="0.25">
      <c r="A6350" s="34"/>
      <c r="B6350" s="44" t="s">
        <v>2492</v>
      </c>
      <c r="C6350" s="31" t="s">
        <v>57</v>
      </c>
      <c r="D6350" s="14" t="s">
        <v>2270</v>
      </c>
      <c r="E6350" s="14" t="s">
        <v>2493</v>
      </c>
      <c r="F6350" s="14" t="s">
        <v>2494</v>
      </c>
      <c r="G6350" s="14" t="s">
        <v>6481</v>
      </c>
      <c r="H6350" s="20">
        <v>12759</v>
      </c>
      <c r="I6350" s="20">
        <v>12759</v>
      </c>
      <c r="J6350" s="21">
        <f>IFERROR((I6350/H6350),0)</f>
        <v>1</v>
      </c>
      <c r="K6350" s="20"/>
      <c r="L6350" s="20"/>
      <c r="M6350" s="21"/>
    </row>
    <row r="6351" spans="1:13" s="14" customFormat="1" ht="30" outlineLevel="2" x14ac:dyDescent="0.25">
      <c r="A6351" s="34"/>
      <c r="B6351" s="44" t="s">
        <v>2492</v>
      </c>
      <c r="C6351" s="31" t="s">
        <v>57</v>
      </c>
      <c r="D6351" s="14" t="s">
        <v>2270</v>
      </c>
      <c r="E6351" s="14" t="s">
        <v>2493</v>
      </c>
      <c r="F6351" s="14" t="s">
        <v>2494</v>
      </c>
      <c r="G6351" s="14" t="s">
        <v>6484</v>
      </c>
      <c r="H6351" s="20">
        <v>51619726</v>
      </c>
      <c r="I6351" s="20">
        <v>51619726</v>
      </c>
      <c r="J6351" s="21">
        <f>IFERROR((I6351/H6351),0)</f>
        <v>1</v>
      </c>
      <c r="K6351" s="20"/>
      <c r="L6351" s="20"/>
      <c r="M6351" s="21"/>
    </row>
    <row r="6352" spans="1:13" s="14" customFormat="1" ht="30" outlineLevel="2" x14ac:dyDescent="0.25">
      <c r="A6352" s="34"/>
      <c r="B6352" s="44" t="s">
        <v>2492</v>
      </c>
      <c r="C6352" s="31" t="s">
        <v>57</v>
      </c>
      <c r="D6352" s="14" t="s">
        <v>2270</v>
      </c>
      <c r="E6352" s="14" t="s">
        <v>2493</v>
      </c>
      <c r="F6352" s="14" t="s">
        <v>2494</v>
      </c>
      <c r="G6352" s="14" t="s">
        <v>6492</v>
      </c>
      <c r="H6352" s="20">
        <v>313838063</v>
      </c>
      <c r="I6352" s="20">
        <v>313838063</v>
      </c>
      <c r="J6352" s="21">
        <f>IFERROR((I6352/H6352),0)</f>
        <v>1</v>
      </c>
      <c r="K6352" s="20"/>
      <c r="L6352" s="20"/>
      <c r="M6352" s="22"/>
    </row>
    <row r="6353" spans="1:13" s="14" customFormat="1" ht="30" outlineLevel="2" x14ac:dyDescent="0.25">
      <c r="A6353" s="34"/>
      <c r="B6353" s="44" t="s">
        <v>2492</v>
      </c>
      <c r="C6353" s="31" t="s">
        <v>57</v>
      </c>
      <c r="D6353" s="14" t="s">
        <v>2270</v>
      </c>
      <c r="E6353" s="14" t="s">
        <v>2493</v>
      </c>
      <c r="F6353" s="14" t="s">
        <v>2494</v>
      </c>
      <c r="G6353" s="14" t="s">
        <v>6493</v>
      </c>
      <c r="H6353" s="20">
        <v>-412591654</v>
      </c>
      <c r="I6353" s="20"/>
      <c r="J6353" s="21">
        <f>IFERROR((I6353/H6353),0)</f>
        <v>0</v>
      </c>
      <c r="K6353" s="20"/>
      <c r="L6353" s="20"/>
      <c r="M6353" s="21"/>
    </row>
    <row r="6354" spans="1:13" s="14" customFormat="1" ht="45" outlineLevel="1" x14ac:dyDescent="0.25">
      <c r="A6354" s="34"/>
      <c r="B6354" s="46" t="s">
        <v>7489</v>
      </c>
      <c r="C6354" s="40" t="str">
        <f>C6353</f>
        <v>ASIGNACIÓN PARA LA INVERSIÓN LOCAL SEGÚN NBI Y CUARTA, QUINTA, Y SEXTA CATEGORÍA</v>
      </c>
      <c r="D6354" s="39" t="str">
        <f>D6353</f>
        <v xml:space="preserve">BOYACÁ                                            </v>
      </c>
      <c r="E6354" s="39" t="str">
        <f>E6353</f>
        <v>15368</v>
      </c>
      <c r="F6354" s="39" t="str">
        <f>F6353</f>
        <v xml:space="preserve">JERICÓ                                            </v>
      </c>
      <c r="G6354" s="39" t="s">
        <v>10656</v>
      </c>
      <c r="H6354" s="20">
        <f>SUBTOTAL(9,H6348:H6353)</f>
        <v>3200531904</v>
      </c>
      <c r="I6354" s="20">
        <f>SUBTOTAL(9,I6348:I6353)</f>
        <v>2859609154.1500001</v>
      </c>
      <c r="J6354" s="42">
        <f>+I6354/H6354</f>
        <v>0.89347934653489403</v>
      </c>
      <c r="K6354" s="20">
        <f>SUBTOTAL(9,K6348:K6353)</f>
        <v>1524413742.7699997</v>
      </c>
      <c r="L6354" s="20">
        <f>SUBTOTAL(9,L6348:L6353)</f>
        <v>1309443866.1500001</v>
      </c>
      <c r="M6354" s="7">
        <f>IFERROR((L6354/K6354),"N.A")</f>
        <v>0.85898193476701434</v>
      </c>
    </row>
    <row r="6355" spans="1:13" s="14" customFormat="1" ht="30" outlineLevel="2" x14ac:dyDescent="0.25">
      <c r="A6355" s="34"/>
      <c r="B6355" s="44" t="s">
        <v>2495</v>
      </c>
      <c r="C6355" s="31" t="s">
        <v>57</v>
      </c>
      <c r="D6355" s="14" t="s">
        <v>2270</v>
      </c>
      <c r="E6355" s="14" t="s">
        <v>2496</v>
      </c>
      <c r="F6355" s="14" t="s">
        <v>2497</v>
      </c>
      <c r="G6355" s="14" t="s">
        <v>16</v>
      </c>
      <c r="H6355" s="15">
        <v>1373186983</v>
      </c>
      <c r="I6355" s="15">
        <v>871617859.71999979</v>
      </c>
      <c r="J6355" s="16">
        <f>IFERROR((I6355/H6355),0)</f>
        <v>0.63474084047591051</v>
      </c>
      <c r="K6355" s="15">
        <v>1014710350.0999998</v>
      </c>
      <c r="L6355" s="15">
        <v>871617859.71999979</v>
      </c>
      <c r="M6355" s="17">
        <f>L6355/K6355</f>
        <v>0.85898193473053841</v>
      </c>
    </row>
    <row r="6356" spans="1:13" s="14" customFormat="1" ht="30" outlineLevel="2" x14ac:dyDescent="0.25">
      <c r="A6356" s="34"/>
      <c r="B6356" s="44" t="s">
        <v>2495</v>
      </c>
      <c r="C6356" s="31" t="s">
        <v>57</v>
      </c>
      <c r="D6356" s="14" t="s">
        <v>2270</v>
      </c>
      <c r="E6356" s="14" t="s">
        <v>2496</v>
      </c>
      <c r="F6356" s="14" t="s">
        <v>2497</v>
      </c>
      <c r="G6356" s="14" t="s">
        <v>6109</v>
      </c>
      <c r="H6356" s="20">
        <v>1156539357</v>
      </c>
      <c r="I6356" s="20">
        <v>1156539357</v>
      </c>
      <c r="J6356" s="21">
        <f>IFERROR((I6356/H6356),0)</f>
        <v>1</v>
      </c>
      <c r="K6356" s="20"/>
      <c r="L6356" s="20"/>
      <c r="M6356" s="21"/>
    </row>
    <row r="6357" spans="1:13" s="14" customFormat="1" ht="30" outlineLevel="2" x14ac:dyDescent="0.25">
      <c r="A6357" s="34"/>
      <c r="B6357" s="44" t="s">
        <v>2495</v>
      </c>
      <c r="C6357" s="31" t="s">
        <v>57</v>
      </c>
      <c r="D6357" s="14" t="s">
        <v>2270</v>
      </c>
      <c r="E6357" s="14" t="s">
        <v>2496</v>
      </c>
      <c r="F6357" s="14" t="s">
        <v>2497</v>
      </c>
      <c r="G6357" s="14" t="s">
        <v>6481</v>
      </c>
      <c r="H6357" s="20">
        <v>8493</v>
      </c>
      <c r="I6357" s="20">
        <v>8493</v>
      </c>
      <c r="J6357" s="21">
        <f>IFERROR((I6357/H6357),0)</f>
        <v>1</v>
      </c>
      <c r="K6357" s="20"/>
      <c r="L6357" s="20"/>
      <c r="M6357" s="21"/>
    </row>
    <row r="6358" spans="1:13" s="14" customFormat="1" ht="30" outlineLevel="2" x14ac:dyDescent="0.25">
      <c r="A6358" s="34"/>
      <c r="B6358" s="44" t="s">
        <v>2495</v>
      </c>
      <c r="C6358" s="31" t="s">
        <v>57</v>
      </c>
      <c r="D6358" s="14" t="s">
        <v>2270</v>
      </c>
      <c r="E6358" s="14" t="s">
        <v>2496</v>
      </c>
      <c r="F6358" s="14" t="s">
        <v>2497</v>
      </c>
      <c r="G6358" s="14" t="s">
        <v>6484</v>
      </c>
      <c r="H6358" s="20">
        <v>34360140</v>
      </c>
      <c r="I6358" s="20">
        <v>34360140</v>
      </c>
      <c r="J6358" s="21">
        <f>IFERROR((I6358/H6358),0)</f>
        <v>1</v>
      </c>
      <c r="K6358" s="20"/>
      <c r="L6358" s="20"/>
      <c r="M6358" s="21"/>
    </row>
    <row r="6359" spans="1:13" s="14" customFormat="1" ht="30" outlineLevel="2" x14ac:dyDescent="0.25">
      <c r="A6359" s="34"/>
      <c r="B6359" s="44" t="s">
        <v>2495</v>
      </c>
      <c r="C6359" s="31" t="s">
        <v>57</v>
      </c>
      <c r="D6359" s="14" t="s">
        <v>2270</v>
      </c>
      <c r="E6359" s="14" t="s">
        <v>2496</v>
      </c>
      <c r="F6359" s="14" t="s">
        <v>2497</v>
      </c>
      <c r="G6359" s="14" t="s">
        <v>6492</v>
      </c>
      <c r="H6359" s="20">
        <v>208903083</v>
      </c>
      <c r="I6359" s="20">
        <v>208903083</v>
      </c>
      <c r="J6359" s="21">
        <f>IFERROR((I6359/H6359),0)</f>
        <v>1</v>
      </c>
      <c r="K6359" s="20"/>
      <c r="L6359" s="20"/>
      <c r="M6359" s="22"/>
    </row>
    <row r="6360" spans="1:13" s="14" customFormat="1" ht="30" outlineLevel="2" x14ac:dyDescent="0.25">
      <c r="A6360" s="34"/>
      <c r="B6360" s="44" t="s">
        <v>2495</v>
      </c>
      <c r="C6360" s="31" t="s">
        <v>57</v>
      </c>
      <c r="D6360" s="14" t="s">
        <v>2270</v>
      </c>
      <c r="E6360" s="14" t="s">
        <v>2496</v>
      </c>
      <c r="F6360" s="14" t="s">
        <v>2497</v>
      </c>
      <c r="G6360" s="14" t="s">
        <v>6493</v>
      </c>
      <c r="H6360" s="20">
        <v>-274637397</v>
      </c>
      <c r="I6360" s="20"/>
      <c r="J6360" s="21">
        <f>IFERROR((I6360/H6360),0)</f>
        <v>0</v>
      </c>
      <c r="K6360" s="20"/>
      <c r="L6360" s="20"/>
      <c r="M6360" s="21"/>
    </row>
    <row r="6361" spans="1:13" s="14" customFormat="1" ht="45" outlineLevel="1" x14ac:dyDescent="0.25">
      <c r="A6361" s="34"/>
      <c r="B6361" s="46" t="s">
        <v>7490</v>
      </c>
      <c r="C6361" s="40" t="str">
        <f>C6360</f>
        <v>ASIGNACIÓN PARA LA INVERSIÓN LOCAL SEGÚN NBI Y CUARTA, QUINTA, Y SEXTA CATEGORÍA</v>
      </c>
      <c r="D6361" s="39" t="str">
        <f>D6360</f>
        <v xml:space="preserve">BOYACÁ                                            </v>
      </c>
      <c r="E6361" s="39" t="str">
        <f>E6360</f>
        <v>15367</v>
      </c>
      <c r="F6361" s="39" t="str">
        <f>F6360</f>
        <v xml:space="preserve">JENESANO                                          </v>
      </c>
      <c r="G6361" s="39" t="s">
        <v>10656</v>
      </c>
      <c r="H6361" s="20">
        <f>SUBTOTAL(9,H6355:H6360)</f>
        <v>2498360659</v>
      </c>
      <c r="I6361" s="20">
        <f>SUBTOTAL(9,I6355:I6360)</f>
        <v>2271428932.7199998</v>
      </c>
      <c r="J6361" s="42">
        <f>+I6361/H6361</f>
        <v>0.90916774747372442</v>
      </c>
      <c r="K6361" s="20">
        <f>SUBTOTAL(9,K6355:K6360)</f>
        <v>1014710350.0999998</v>
      </c>
      <c r="L6361" s="20">
        <f>SUBTOTAL(9,L6355:L6360)</f>
        <v>871617859.71999979</v>
      </c>
      <c r="M6361" s="7">
        <f>IFERROR((L6361/K6361),"N.A")</f>
        <v>0.85898193473053841</v>
      </c>
    </row>
    <row r="6362" spans="1:13" s="14" customFormat="1" ht="30" outlineLevel="2" x14ac:dyDescent="0.25">
      <c r="A6362" s="34"/>
      <c r="B6362" s="44" t="s">
        <v>2498</v>
      </c>
      <c r="C6362" s="31" t="s">
        <v>57</v>
      </c>
      <c r="D6362" s="14" t="s">
        <v>2270</v>
      </c>
      <c r="E6362" s="14" t="s">
        <v>2499</v>
      </c>
      <c r="F6362" s="14" t="s">
        <v>2500</v>
      </c>
      <c r="G6362" s="14" t="s">
        <v>16</v>
      </c>
      <c r="H6362" s="15">
        <v>660915576</v>
      </c>
      <c r="I6362" s="15">
        <v>419510108.20999998</v>
      </c>
      <c r="J6362" s="16">
        <f>IFERROR((I6362/H6362),0)</f>
        <v>0.63474084050033042</v>
      </c>
      <c r="K6362" s="15">
        <v>488380594.79000008</v>
      </c>
      <c r="L6362" s="15">
        <v>419510108.20999998</v>
      </c>
      <c r="M6362" s="17">
        <f>L6362/K6362</f>
        <v>0.85898193475599927</v>
      </c>
    </row>
    <row r="6363" spans="1:13" s="14" customFormat="1" ht="30" outlineLevel="2" x14ac:dyDescent="0.25">
      <c r="A6363" s="34"/>
      <c r="B6363" s="44" t="s">
        <v>2498</v>
      </c>
      <c r="C6363" s="31" t="s">
        <v>57</v>
      </c>
      <c r="D6363" s="14" t="s">
        <v>2270</v>
      </c>
      <c r="E6363" s="14" t="s">
        <v>2499</v>
      </c>
      <c r="F6363" s="14" t="s">
        <v>2500</v>
      </c>
      <c r="G6363" s="14" t="s">
        <v>6109</v>
      </c>
      <c r="H6363" s="20">
        <v>1408040316</v>
      </c>
      <c r="I6363" s="20">
        <v>1408040316</v>
      </c>
      <c r="J6363" s="21">
        <f>IFERROR((I6363/H6363),0)</f>
        <v>1</v>
      </c>
      <c r="K6363" s="20"/>
      <c r="L6363" s="20"/>
      <c r="M6363" s="21"/>
    </row>
    <row r="6364" spans="1:13" s="14" customFormat="1" ht="30" outlineLevel="2" x14ac:dyDescent="0.25">
      <c r="A6364" s="34"/>
      <c r="B6364" s="44" t="s">
        <v>2498</v>
      </c>
      <c r="C6364" s="31" t="s">
        <v>57</v>
      </c>
      <c r="D6364" s="14" t="s">
        <v>2270</v>
      </c>
      <c r="E6364" s="14" t="s">
        <v>2499</v>
      </c>
      <c r="F6364" s="14" t="s">
        <v>2500</v>
      </c>
      <c r="G6364" s="14" t="s">
        <v>6481</v>
      </c>
      <c r="H6364" s="20">
        <v>4088</v>
      </c>
      <c r="I6364" s="20">
        <v>4088</v>
      </c>
      <c r="J6364" s="21">
        <f>IFERROR((I6364/H6364),0)</f>
        <v>1</v>
      </c>
      <c r="K6364" s="20"/>
      <c r="L6364" s="20"/>
      <c r="M6364" s="21"/>
    </row>
    <row r="6365" spans="1:13" s="14" customFormat="1" ht="30" outlineLevel="2" x14ac:dyDescent="0.25">
      <c r="A6365" s="34"/>
      <c r="B6365" s="44" t="s">
        <v>2498</v>
      </c>
      <c r="C6365" s="31" t="s">
        <v>57</v>
      </c>
      <c r="D6365" s="14" t="s">
        <v>2270</v>
      </c>
      <c r="E6365" s="14" t="s">
        <v>2499</v>
      </c>
      <c r="F6365" s="14" t="s">
        <v>2500</v>
      </c>
      <c r="G6365" s="14" t="s">
        <v>6484</v>
      </c>
      <c r="H6365" s="20">
        <v>16537553</v>
      </c>
      <c r="I6365" s="20">
        <v>16537553</v>
      </c>
      <c r="J6365" s="21">
        <f>IFERROR((I6365/H6365),0)</f>
        <v>1</v>
      </c>
      <c r="K6365" s="20"/>
      <c r="L6365" s="20"/>
      <c r="M6365" s="21"/>
    </row>
    <row r="6366" spans="1:13" s="14" customFormat="1" ht="30" outlineLevel="2" x14ac:dyDescent="0.25">
      <c r="A6366" s="34"/>
      <c r="B6366" s="44" t="s">
        <v>2498</v>
      </c>
      <c r="C6366" s="31" t="s">
        <v>57</v>
      </c>
      <c r="D6366" s="14" t="s">
        <v>2270</v>
      </c>
      <c r="E6366" s="14" t="s">
        <v>2499</v>
      </c>
      <c r="F6366" s="14" t="s">
        <v>2500</v>
      </c>
      <c r="G6366" s="14" t="s">
        <v>6492</v>
      </c>
      <c r="H6366" s="20">
        <v>100545158</v>
      </c>
      <c r="I6366" s="20">
        <v>100545158</v>
      </c>
      <c r="J6366" s="21">
        <f>IFERROR((I6366/H6366),0)</f>
        <v>1</v>
      </c>
      <c r="K6366" s="20"/>
      <c r="L6366" s="20"/>
      <c r="M6366" s="22"/>
    </row>
    <row r="6367" spans="1:13" s="14" customFormat="1" ht="30" outlineLevel="2" x14ac:dyDescent="0.25">
      <c r="A6367" s="34"/>
      <c r="B6367" s="44" t="s">
        <v>2498</v>
      </c>
      <c r="C6367" s="31" t="s">
        <v>57</v>
      </c>
      <c r="D6367" s="14" t="s">
        <v>2270</v>
      </c>
      <c r="E6367" s="14" t="s">
        <v>2499</v>
      </c>
      <c r="F6367" s="14" t="s">
        <v>2500</v>
      </c>
      <c r="G6367" s="14" t="s">
        <v>6493</v>
      </c>
      <c r="H6367" s="20">
        <v>-132183115</v>
      </c>
      <c r="I6367" s="20"/>
      <c r="J6367" s="21">
        <f>IFERROR((I6367/H6367),0)</f>
        <v>0</v>
      </c>
      <c r="K6367" s="20"/>
      <c r="L6367" s="20"/>
      <c r="M6367" s="21"/>
    </row>
    <row r="6368" spans="1:13" s="14" customFormat="1" ht="45" outlineLevel="1" x14ac:dyDescent="0.25">
      <c r="A6368" s="34"/>
      <c r="B6368" s="46" t="s">
        <v>7491</v>
      </c>
      <c r="C6368" s="40" t="str">
        <f>C6367</f>
        <v>ASIGNACIÓN PARA LA INVERSIÓN LOCAL SEGÚN NBI Y CUARTA, QUINTA, Y SEXTA CATEGORÍA</v>
      </c>
      <c r="D6368" s="39" t="str">
        <f>D6367</f>
        <v xml:space="preserve">BOYACÁ                                            </v>
      </c>
      <c r="E6368" s="39" t="str">
        <f>E6367</f>
        <v>15362</v>
      </c>
      <c r="F6368" s="39" t="str">
        <f>F6367</f>
        <v xml:space="preserve">IZA                                               </v>
      </c>
      <c r="G6368" s="39" t="s">
        <v>10656</v>
      </c>
      <c r="H6368" s="20">
        <f>SUBTOTAL(9,H6362:H6367)</f>
        <v>2053859576</v>
      </c>
      <c r="I6368" s="20">
        <f>SUBTOTAL(9,I6362:I6367)</f>
        <v>1944637223.21</v>
      </c>
      <c r="J6368" s="42">
        <f>+I6368/H6368</f>
        <v>0.94682092482548574</v>
      </c>
      <c r="K6368" s="20">
        <f>SUBTOTAL(9,K6362:K6367)</f>
        <v>488380594.79000008</v>
      </c>
      <c r="L6368" s="20">
        <f>SUBTOTAL(9,L6362:L6367)</f>
        <v>419510108.20999998</v>
      </c>
      <c r="M6368" s="7">
        <f>IFERROR((L6368/K6368),"N.A")</f>
        <v>0.85898193475599927</v>
      </c>
    </row>
    <row r="6369" spans="1:13" s="14" customFormat="1" ht="30" outlineLevel="2" x14ac:dyDescent="0.25">
      <c r="A6369" s="34"/>
      <c r="B6369" s="44" t="s">
        <v>2501</v>
      </c>
      <c r="C6369" s="31" t="s">
        <v>57</v>
      </c>
      <c r="D6369" s="14" t="s">
        <v>2270</v>
      </c>
      <c r="E6369" s="14" t="s">
        <v>2502</v>
      </c>
      <c r="F6369" s="14" t="s">
        <v>2503</v>
      </c>
      <c r="G6369" s="14" t="s">
        <v>16</v>
      </c>
      <c r="H6369" s="15">
        <v>1898189984</v>
      </c>
      <c r="I6369" s="15">
        <v>1204858705.8200002</v>
      </c>
      <c r="J6369" s="16">
        <f>IFERROR((I6369/H6369),0)</f>
        <v>0.63474084047216228</v>
      </c>
      <c r="K6369" s="15">
        <v>1402658958.52</v>
      </c>
      <c r="L6369" s="15">
        <v>1204858705.8200002</v>
      </c>
      <c r="M6369" s="17">
        <f>L6369/K6369</f>
        <v>0.85898193463312955</v>
      </c>
    </row>
    <row r="6370" spans="1:13" s="14" customFormat="1" ht="30" outlineLevel="2" x14ac:dyDescent="0.25">
      <c r="A6370" s="34"/>
      <c r="B6370" s="44" t="s">
        <v>2501</v>
      </c>
      <c r="C6370" s="31" t="s">
        <v>57</v>
      </c>
      <c r="D6370" s="14" t="s">
        <v>2270</v>
      </c>
      <c r="E6370" s="14" t="s">
        <v>2502</v>
      </c>
      <c r="F6370" s="14" t="s">
        <v>2503</v>
      </c>
      <c r="G6370" s="14" t="s">
        <v>6109</v>
      </c>
      <c r="H6370" s="20">
        <v>2709050068</v>
      </c>
      <c r="I6370" s="20">
        <v>2709050068</v>
      </c>
      <c r="J6370" s="21">
        <f>IFERROR((I6370/H6370),0)</f>
        <v>1</v>
      </c>
      <c r="K6370" s="20"/>
      <c r="L6370" s="20"/>
      <c r="M6370" s="21"/>
    </row>
    <row r="6371" spans="1:13" s="14" customFormat="1" ht="30" outlineLevel="2" x14ac:dyDescent="0.25">
      <c r="A6371" s="34"/>
      <c r="B6371" s="44" t="s">
        <v>2501</v>
      </c>
      <c r="C6371" s="31" t="s">
        <v>57</v>
      </c>
      <c r="D6371" s="14" t="s">
        <v>2270</v>
      </c>
      <c r="E6371" s="14" t="s">
        <v>2502</v>
      </c>
      <c r="F6371" s="14" t="s">
        <v>2503</v>
      </c>
      <c r="G6371" s="14" t="s">
        <v>6481</v>
      </c>
      <c r="H6371" s="20">
        <v>11740</v>
      </c>
      <c r="I6371" s="20">
        <v>11740</v>
      </c>
      <c r="J6371" s="21">
        <f>IFERROR((I6371/H6371),0)</f>
        <v>1</v>
      </c>
      <c r="K6371" s="20"/>
      <c r="L6371" s="20"/>
      <c r="M6371" s="21"/>
    </row>
    <row r="6372" spans="1:13" s="14" customFormat="1" ht="30" outlineLevel="2" x14ac:dyDescent="0.25">
      <c r="A6372" s="34"/>
      <c r="B6372" s="44" t="s">
        <v>2501</v>
      </c>
      <c r="C6372" s="31" t="s">
        <v>57</v>
      </c>
      <c r="D6372" s="14" t="s">
        <v>2270</v>
      </c>
      <c r="E6372" s="14" t="s">
        <v>2502</v>
      </c>
      <c r="F6372" s="14" t="s">
        <v>2503</v>
      </c>
      <c r="G6372" s="14" t="s">
        <v>6484</v>
      </c>
      <c r="H6372" s="20">
        <v>47496863</v>
      </c>
      <c r="I6372" s="20">
        <v>47496863</v>
      </c>
      <c r="J6372" s="21">
        <f>IFERROR((I6372/H6372),0)</f>
        <v>1</v>
      </c>
      <c r="K6372" s="20"/>
      <c r="L6372" s="20"/>
      <c r="M6372" s="21"/>
    </row>
    <row r="6373" spans="1:13" s="14" customFormat="1" ht="30" outlineLevel="2" x14ac:dyDescent="0.25">
      <c r="A6373" s="34"/>
      <c r="B6373" s="44" t="s">
        <v>2501</v>
      </c>
      <c r="C6373" s="31" t="s">
        <v>57</v>
      </c>
      <c r="D6373" s="14" t="s">
        <v>2270</v>
      </c>
      <c r="E6373" s="14" t="s">
        <v>2502</v>
      </c>
      <c r="F6373" s="14" t="s">
        <v>2503</v>
      </c>
      <c r="G6373" s="14" t="s">
        <v>6492</v>
      </c>
      <c r="H6373" s="20">
        <v>288771846</v>
      </c>
      <c r="I6373" s="20">
        <v>288771846</v>
      </c>
      <c r="J6373" s="21">
        <f>IFERROR((I6373/H6373),0)</f>
        <v>1</v>
      </c>
      <c r="K6373" s="20"/>
      <c r="L6373" s="20"/>
      <c r="M6373" s="22"/>
    </row>
    <row r="6374" spans="1:13" s="14" customFormat="1" ht="30" outlineLevel="2" x14ac:dyDescent="0.25">
      <c r="A6374" s="34"/>
      <c r="B6374" s="44" t="s">
        <v>2501</v>
      </c>
      <c r="C6374" s="31" t="s">
        <v>57</v>
      </c>
      <c r="D6374" s="14" t="s">
        <v>2270</v>
      </c>
      <c r="E6374" s="14" t="s">
        <v>2502</v>
      </c>
      <c r="F6374" s="14" t="s">
        <v>2503</v>
      </c>
      <c r="G6374" s="14" t="s">
        <v>6493</v>
      </c>
      <c r="H6374" s="20">
        <v>-379637997</v>
      </c>
      <c r="I6374" s="20"/>
      <c r="J6374" s="21">
        <f>IFERROR((I6374/H6374),0)</f>
        <v>0</v>
      </c>
      <c r="K6374" s="20"/>
      <c r="L6374" s="20"/>
      <c r="M6374" s="21"/>
    </row>
    <row r="6375" spans="1:13" s="14" customFormat="1" ht="45" outlineLevel="1" x14ac:dyDescent="0.25">
      <c r="A6375" s="34"/>
      <c r="B6375" s="46" t="s">
        <v>7492</v>
      </c>
      <c r="C6375" s="40" t="str">
        <f>C6374</f>
        <v>ASIGNACIÓN PARA LA INVERSIÓN LOCAL SEGÚN NBI Y CUARTA, QUINTA, Y SEXTA CATEGORÍA</v>
      </c>
      <c r="D6375" s="39" t="str">
        <f>D6374</f>
        <v xml:space="preserve">BOYACÁ                                            </v>
      </c>
      <c r="E6375" s="39" t="str">
        <f>E6374</f>
        <v>15332</v>
      </c>
      <c r="F6375" s="39" t="str">
        <f>F6374</f>
        <v xml:space="preserve">GÜICÁN                                            </v>
      </c>
      <c r="G6375" s="39" t="s">
        <v>10656</v>
      </c>
      <c r="H6375" s="20">
        <f>SUBTOTAL(9,H6369:H6374)</f>
        <v>4563882504</v>
      </c>
      <c r="I6375" s="20">
        <f>SUBTOTAL(9,I6369:I6374)</f>
        <v>4250189222.8200002</v>
      </c>
      <c r="J6375" s="42">
        <f>+I6375/H6375</f>
        <v>0.93126613559725424</v>
      </c>
      <c r="K6375" s="20">
        <f>SUBTOTAL(9,K6369:K6374)</f>
        <v>1402658958.52</v>
      </c>
      <c r="L6375" s="20">
        <f>SUBTOTAL(9,L6369:L6374)</f>
        <v>1204858705.8200002</v>
      </c>
      <c r="M6375" s="7">
        <f>IFERROR((L6375/K6375),"N.A")</f>
        <v>0.85898193463312955</v>
      </c>
    </row>
    <row r="6376" spans="1:13" s="14" customFormat="1" ht="30" outlineLevel="2" x14ac:dyDescent="0.25">
      <c r="A6376" s="34"/>
      <c r="B6376" s="44" t="s">
        <v>2504</v>
      </c>
      <c r="C6376" s="31" t="s">
        <v>57</v>
      </c>
      <c r="D6376" s="14" t="s">
        <v>2270</v>
      </c>
      <c r="E6376" s="14" t="s">
        <v>2505</v>
      </c>
      <c r="F6376" s="14" t="s">
        <v>2506</v>
      </c>
      <c r="G6376" s="14" t="s">
        <v>16</v>
      </c>
      <c r="H6376" s="15">
        <v>891637811</v>
      </c>
      <c r="I6376" s="15">
        <v>565958933.53999996</v>
      </c>
      <c r="J6376" s="16">
        <f>IFERROR((I6376/H6376),0)</f>
        <v>0.63474084045993873</v>
      </c>
      <c r="K6376" s="15">
        <v>658871753.59000003</v>
      </c>
      <c r="L6376" s="15">
        <v>565958933.53999996</v>
      </c>
      <c r="M6376" s="17">
        <f>L6376/K6376</f>
        <v>0.85898193458173733</v>
      </c>
    </row>
    <row r="6377" spans="1:13" s="14" customFormat="1" ht="30" outlineLevel="2" x14ac:dyDescent="0.25">
      <c r="A6377" s="34"/>
      <c r="B6377" s="44" t="s">
        <v>2504</v>
      </c>
      <c r="C6377" s="31" t="s">
        <v>57</v>
      </c>
      <c r="D6377" s="14" t="s">
        <v>2270</v>
      </c>
      <c r="E6377" s="14" t="s">
        <v>2505</v>
      </c>
      <c r="F6377" s="14" t="s">
        <v>2506</v>
      </c>
      <c r="G6377" s="14" t="s">
        <v>6109</v>
      </c>
      <c r="H6377" s="20">
        <v>852250216</v>
      </c>
      <c r="I6377" s="20">
        <v>852250216</v>
      </c>
      <c r="J6377" s="21">
        <f>IFERROR((I6377/H6377),0)</f>
        <v>1</v>
      </c>
      <c r="K6377" s="20"/>
      <c r="L6377" s="20"/>
      <c r="M6377" s="21"/>
    </row>
    <row r="6378" spans="1:13" s="14" customFormat="1" ht="30" outlineLevel="2" x14ac:dyDescent="0.25">
      <c r="A6378" s="34"/>
      <c r="B6378" s="44" t="s">
        <v>2504</v>
      </c>
      <c r="C6378" s="31" t="s">
        <v>57</v>
      </c>
      <c r="D6378" s="14" t="s">
        <v>2270</v>
      </c>
      <c r="E6378" s="14" t="s">
        <v>2505</v>
      </c>
      <c r="F6378" s="14" t="s">
        <v>2506</v>
      </c>
      <c r="G6378" s="14" t="s">
        <v>6481</v>
      </c>
      <c r="H6378" s="20">
        <v>5515</v>
      </c>
      <c r="I6378" s="20">
        <v>5515</v>
      </c>
      <c r="J6378" s="21">
        <f>IFERROR((I6378/H6378),0)</f>
        <v>1</v>
      </c>
      <c r="K6378" s="20"/>
      <c r="L6378" s="20"/>
      <c r="M6378" s="21"/>
    </row>
    <row r="6379" spans="1:13" s="14" customFormat="1" ht="30" outlineLevel="2" x14ac:dyDescent="0.25">
      <c r="A6379" s="34"/>
      <c r="B6379" s="44" t="s">
        <v>2504</v>
      </c>
      <c r="C6379" s="31" t="s">
        <v>57</v>
      </c>
      <c r="D6379" s="14" t="s">
        <v>2270</v>
      </c>
      <c r="E6379" s="14" t="s">
        <v>2505</v>
      </c>
      <c r="F6379" s="14" t="s">
        <v>2506</v>
      </c>
      <c r="G6379" s="14" t="s">
        <v>6484</v>
      </c>
      <c r="H6379" s="20">
        <v>22310727</v>
      </c>
      <c r="I6379" s="20">
        <v>22310727</v>
      </c>
      <c r="J6379" s="21">
        <f>IFERROR((I6379/H6379),0)</f>
        <v>1</v>
      </c>
      <c r="K6379" s="20"/>
      <c r="L6379" s="20"/>
      <c r="M6379" s="21"/>
    </row>
    <row r="6380" spans="1:13" s="14" customFormat="1" ht="30" outlineLevel="2" x14ac:dyDescent="0.25">
      <c r="A6380" s="34"/>
      <c r="B6380" s="44" t="s">
        <v>2504</v>
      </c>
      <c r="C6380" s="31" t="s">
        <v>57</v>
      </c>
      <c r="D6380" s="14" t="s">
        <v>2270</v>
      </c>
      <c r="E6380" s="14" t="s">
        <v>2505</v>
      </c>
      <c r="F6380" s="14" t="s">
        <v>2506</v>
      </c>
      <c r="G6380" s="14" t="s">
        <v>6492</v>
      </c>
      <c r="H6380" s="20">
        <v>135644956</v>
      </c>
      <c r="I6380" s="20">
        <v>135644956</v>
      </c>
      <c r="J6380" s="21">
        <f>IFERROR((I6380/H6380),0)</f>
        <v>1</v>
      </c>
      <c r="K6380" s="20"/>
      <c r="L6380" s="20"/>
      <c r="M6380" s="22"/>
    </row>
    <row r="6381" spans="1:13" s="14" customFormat="1" ht="30" outlineLevel="2" x14ac:dyDescent="0.25">
      <c r="A6381" s="34"/>
      <c r="B6381" s="44" t="s">
        <v>2504</v>
      </c>
      <c r="C6381" s="31" t="s">
        <v>57</v>
      </c>
      <c r="D6381" s="14" t="s">
        <v>2270</v>
      </c>
      <c r="E6381" s="14" t="s">
        <v>2505</v>
      </c>
      <c r="F6381" s="14" t="s">
        <v>2506</v>
      </c>
      <c r="G6381" s="14" t="s">
        <v>6493</v>
      </c>
      <c r="H6381" s="20">
        <v>-178327562</v>
      </c>
      <c r="I6381" s="20"/>
      <c r="J6381" s="21">
        <f>IFERROR((I6381/H6381),0)</f>
        <v>0</v>
      </c>
      <c r="K6381" s="20"/>
      <c r="L6381" s="20"/>
      <c r="M6381" s="21"/>
    </row>
    <row r="6382" spans="1:13" s="14" customFormat="1" ht="45" outlineLevel="1" x14ac:dyDescent="0.25">
      <c r="A6382" s="34"/>
      <c r="B6382" s="46" t="s">
        <v>7493</v>
      </c>
      <c r="C6382" s="40" t="str">
        <f>C6381</f>
        <v>ASIGNACIÓN PARA LA INVERSIÓN LOCAL SEGÚN NBI Y CUARTA, QUINTA, Y SEXTA CATEGORÍA</v>
      </c>
      <c r="D6382" s="39" t="str">
        <f>D6381</f>
        <v xml:space="preserve">BOYACÁ                                            </v>
      </c>
      <c r="E6382" s="39" t="str">
        <f>E6381</f>
        <v>15325</v>
      </c>
      <c r="F6382" s="39" t="str">
        <f>F6381</f>
        <v xml:space="preserve">GUAYATÁ                                           </v>
      </c>
      <c r="G6382" s="39" t="s">
        <v>10656</v>
      </c>
      <c r="H6382" s="20">
        <f>SUBTOTAL(9,H6376:H6381)</f>
        <v>1723521663</v>
      </c>
      <c r="I6382" s="20">
        <f>SUBTOTAL(9,I6376:I6381)</f>
        <v>1576170347.54</v>
      </c>
      <c r="J6382" s="42">
        <f>+I6382/H6382</f>
        <v>0.91450567833100682</v>
      </c>
      <c r="K6382" s="20">
        <f>SUBTOTAL(9,K6376:K6381)</f>
        <v>658871753.59000003</v>
      </c>
      <c r="L6382" s="20">
        <f>SUBTOTAL(9,L6376:L6381)</f>
        <v>565958933.53999996</v>
      </c>
      <c r="M6382" s="7">
        <f>IFERROR((L6382/K6382),"N.A")</f>
        <v>0.85898193458173733</v>
      </c>
    </row>
    <row r="6383" spans="1:13" s="14" customFormat="1" ht="30" outlineLevel="2" x14ac:dyDescent="0.25">
      <c r="A6383" s="34"/>
      <c r="B6383" s="44" t="s">
        <v>2507</v>
      </c>
      <c r="C6383" s="31" t="s">
        <v>57</v>
      </c>
      <c r="D6383" s="14" t="s">
        <v>2270</v>
      </c>
      <c r="E6383" s="14" t="s">
        <v>2508</v>
      </c>
      <c r="F6383" s="14" t="s">
        <v>2509</v>
      </c>
      <c r="G6383" s="14" t="s">
        <v>16</v>
      </c>
      <c r="H6383" s="15">
        <v>1136111064</v>
      </c>
      <c r="I6383" s="15">
        <v>721136091.63</v>
      </c>
      <c r="J6383" s="16">
        <f>IFERROR((I6383/H6383),0)</f>
        <v>0.63474084046944901</v>
      </c>
      <c r="K6383" s="15">
        <v>839524165.19000018</v>
      </c>
      <c r="L6383" s="15">
        <v>721136091.63</v>
      </c>
      <c r="M6383" s="17">
        <f>L6383/K6383</f>
        <v>0.85898193468533846</v>
      </c>
    </row>
    <row r="6384" spans="1:13" s="14" customFormat="1" ht="30" outlineLevel="2" x14ac:dyDescent="0.25">
      <c r="A6384" s="34"/>
      <c r="B6384" s="44" t="s">
        <v>2507</v>
      </c>
      <c r="C6384" s="31" t="s">
        <v>57</v>
      </c>
      <c r="D6384" s="14" t="s">
        <v>2270</v>
      </c>
      <c r="E6384" s="14" t="s">
        <v>2508</v>
      </c>
      <c r="F6384" s="14" t="s">
        <v>2509</v>
      </c>
      <c r="G6384" s="14" t="s">
        <v>6109</v>
      </c>
      <c r="H6384" s="20">
        <v>1156214720</v>
      </c>
      <c r="I6384" s="20">
        <v>1156214720</v>
      </c>
      <c r="J6384" s="21">
        <f>IFERROR((I6384/H6384),0)</f>
        <v>1</v>
      </c>
      <c r="K6384" s="20"/>
      <c r="L6384" s="20"/>
      <c r="M6384" s="21"/>
    </row>
    <row r="6385" spans="1:13" s="14" customFormat="1" ht="30" outlineLevel="2" x14ac:dyDescent="0.25">
      <c r="A6385" s="34"/>
      <c r="B6385" s="44" t="s">
        <v>2507</v>
      </c>
      <c r="C6385" s="31" t="s">
        <v>57</v>
      </c>
      <c r="D6385" s="14" t="s">
        <v>2270</v>
      </c>
      <c r="E6385" s="14" t="s">
        <v>2508</v>
      </c>
      <c r="F6385" s="14" t="s">
        <v>2509</v>
      </c>
      <c r="G6385" s="14" t="s">
        <v>6481</v>
      </c>
      <c r="H6385" s="20">
        <v>7027</v>
      </c>
      <c r="I6385" s="20">
        <v>7027</v>
      </c>
      <c r="J6385" s="21">
        <f>IFERROR((I6385/H6385),0)</f>
        <v>1</v>
      </c>
      <c r="K6385" s="20"/>
      <c r="L6385" s="20"/>
      <c r="M6385" s="21"/>
    </row>
    <row r="6386" spans="1:13" s="14" customFormat="1" ht="30" outlineLevel="2" x14ac:dyDescent="0.25">
      <c r="A6386" s="34"/>
      <c r="B6386" s="44" t="s">
        <v>2507</v>
      </c>
      <c r="C6386" s="31" t="s">
        <v>57</v>
      </c>
      <c r="D6386" s="14" t="s">
        <v>2270</v>
      </c>
      <c r="E6386" s="14" t="s">
        <v>2508</v>
      </c>
      <c r="F6386" s="14" t="s">
        <v>2509</v>
      </c>
      <c r="G6386" s="14" t="s">
        <v>6484</v>
      </c>
      <c r="H6386" s="20">
        <v>28427983</v>
      </c>
      <c r="I6386" s="20">
        <v>28427983</v>
      </c>
      <c r="J6386" s="21">
        <f>IFERROR((I6386/H6386),0)</f>
        <v>1</v>
      </c>
      <c r="K6386" s="20"/>
      <c r="L6386" s="20"/>
      <c r="M6386" s="21"/>
    </row>
    <row r="6387" spans="1:13" s="14" customFormat="1" ht="30" outlineLevel="2" x14ac:dyDescent="0.25">
      <c r="A6387" s="34"/>
      <c r="B6387" s="44" t="s">
        <v>2507</v>
      </c>
      <c r="C6387" s="31" t="s">
        <v>57</v>
      </c>
      <c r="D6387" s="14" t="s">
        <v>2270</v>
      </c>
      <c r="E6387" s="14" t="s">
        <v>2508</v>
      </c>
      <c r="F6387" s="14" t="s">
        <v>2509</v>
      </c>
      <c r="G6387" s="14" t="s">
        <v>6492</v>
      </c>
      <c r="H6387" s="20">
        <v>172836698</v>
      </c>
      <c r="I6387" s="20">
        <v>172836698</v>
      </c>
      <c r="J6387" s="21">
        <f>IFERROR((I6387/H6387),0)</f>
        <v>1</v>
      </c>
      <c r="K6387" s="20"/>
      <c r="L6387" s="20"/>
      <c r="M6387" s="22"/>
    </row>
    <row r="6388" spans="1:13" s="14" customFormat="1" ht="30" outlineLevel="2" x14ac:dyDescent="0.25">
      <c r="A6388" s="34"/>
      <c r="B6388" s="44" t="s">
        <v>2507</v>
      </c>
      <c r="C6388" s="31" t="s">
        <v>57</v>
      </c>
      <c r="D6388" s="14" t="s">
        <v>2270</v>
      </c>
      <c r="E6388" s="14" t="s">
        <v>2508</v>
      </c>
      <c r="F6388" s="14" t="s">
        <v>2509</v>
      </c>
      <c r="G6388" s="14" t="s">
        <v>6493</v>
      </c>
      <c r="H6388" s="20">
        <v>-227222213</v>
      </c>
      <c r="I6388" s="20"/>
      <c r="J6388" s="21">
        <f>IFERROR((I6388/H6388),0)</f>
        <v>0</v>
      </c>
      <c r="K6388" s="20"/>
      <c r="L6388" s="20"/>
      <c r="M6388" s="21"/>
    </row>
    <row r="6389" spans="1:13" s="14" customFormat="1" ht="45" outlineLevel="1" x14ac:dyDescent="0.25">
      <c r="A6389" s="34"/>
      <c r="B6389" s="46" t="s">
        <v>7494</v>
      </c>
      <c r="C6389" s="40" t="str">
        <f>C6388</f>
        <v>ASIGNACIÓN PARA LA INVERSIÓN LOCAL SEGÚN NBI Y CUARTA, QUINTA, Y SEXTA CATEGORÍA</v>
      </c>
      <c r="D6389" s="39" t="str">
        <f>D6388</f>
        <v xml:space="preserve">BOYACÁ                                            </v>
      </c>
      <c r="E6389" s="39" t="str">
        <f>E6388</f>
        <v>15322</v>
      </c>
      <c r="F6389" s="39" t="str">
        <f>F6388</f>
        <v xml:space="preserve">GUATEQUE                                          </v>
      </c>
      <c r="G6389" s="39" t="s">
        <v>10656</v>
      </c>
      <c r="H6389" s="20">
        <f>SUBTOTAL(9,H6383:H6388)</f>
        <v>2266375279</v>
      </c>
      <c r="I6389" s="20">
        <f>SUBTOTAL(9,I6383:I6388)</f>
        <v>2078622519.6300001</v>
      </c>
      <c r="J6389" s="42">
        <f>+I6389/H6389</f>
        <v>0.91715725056229758</v>
      </c>
      <c r="K6389" s="20">
        <f>SUBTOTAL(9,K6383:K6388)</f>
        <v>839524165.19000018</v>
      </c>
      <c r="L6389" s="20">
        <f>SUBTOTAL(9,L6383:L6388)</f>
        <v>721136091.63</v>
      </c>
      <c r="M6389" s="7">
        <f>IFERROR((L6389/K6389),"N.A")</f>
        <v>0.85898193468533846</v>
      </c>
    </row>
    <row r="6390" spans="1:13" s="14" customFormat="1" ht="30" outlineLevel="2" x14ac:dyDescent="0.25">
      <c r="A6390" s="34"/>
      <c r="B6390" s="44" t="s">
        <v>2510</v>
      </c>
      <c r="C6390" s="31" t="s">
        <v>57</v>
      </c>
      <c r="D6390" s="14" t="s">
        <v>2270</v>
      </c>
      <c r="E6390" s="14" t="s">
        <v>2511</v>
      </c>
      <c r="F6390" s="14" t="s">
        <v>2512</v>
      </c>
      <c r="G6390" s="14" t="s">
        <v>16</v>
      </c>
      <c r="H6390" s="15">
        <v>774792586</v>
      </c>
      <c r="I6390" s="15">
        <v>491792497.22000003</v>
      </c>
      <c r="J6390" s="16">
        <f>IFERROR((I6390/H6390),0)</f>
        <v>0.63474084046023649</v>
      </c>
      <c r="K6390" s="15">
        <v>572529499.50999999</v>
      </c>
      <c r="L6390" s="15">
        <v>491792497.22000003</v>
      </c>
      <c r="M6390" s="17">
        <f>L6390/K6390</f>
        <v>0.85898193480144025</v>
      </c>
    </row>
    <row r="6391" spans="1:13" s="14" customFormat="1" ht="30" outlineLevel="2" x14ac:dyDescent="0.25">
      <c r="A6391" s="34"/>
      <c r="B6391" s="44" t="s">
        <v>2510</v>
      </c>
      <c r="C6391" s="31" t="s">
        <v>57</v>
      </c>
      <c r="D6391" s="14" t="s">
        <v>2270</v>
      </c>
      <c r="E6391" s="14" t="s">
        <v>2511</v>
      </c>
      <c r="F6391" s="14" t="s">
        <v>2512</v>
      </c>
      <c r="G6391" s="14" t="s">
        <v>6109</v>
      </c>
      <c r="H6391" s="20">
        <v>357530358</v>
      </c>
      <c r="I6391" s="20">
        <v>357530358</v>
      </c>
      <c r="J6391" s="21">
        <f>IFERROR((I6391/H6391),0)</f>
        <v>1</v>
      </c>
      <c r="K6391" s="20"/>
      <c r="L6391" s="20"/>
      <c r="M6391" s="21"/>
    </row>
    <row r="6392" spans="1:13" s="14" customFormat="1" ht="30" outlineLevel="2" x14ac:dyDescent="0.25">
      <c r="A6392" s="34"/>
      <c r="B6392" s="44" t="s">
        <v>2510</v>
      </c>
      <c r="C6392" s="31" t="s">
        <v>57</v>
      </c>
      <c r="D6392" s="14" t="s">
        <v>2270</v>
      </c>
      <c r="E6392" s="14" t="s">
        <v>2511</v>
      </c>
      <c r="F6392" s="14" t="s">
        <v>2512</v>
      </c>
      <c r="G6392" s="14" t="s">
        <v>6481</v>
      </c>
      <c r="H6392" s="20">
        <v>4792</v>
      </c>
      <c r="I6392" s="20">
        <v>4792</v>
      </c>
      <c r="J6392" s="21">
        <f>IFERROR((I6392/H6392),0)</f>
        <v>1</v>
      </c>
      <c r="K6392" s="20"/>
      <c r="L6392" s="20"/>
      <c r="M6392" s="21"/>
    </row>
    <row r="6393" spans="1:13" s="14" customFormat="1" ht="30" outlineLevel="2" x14ac:dyDescent="0.25">
      <c r="A6393" s="34"/>
      <c r="B6393" s="44" t="s">
        <v>2510</v>
      </c>
      <c r="C6393" s="31" t="s">
        <v>57</v>
      </c>
      <c r="D6393" s="14" t="s">
        <v>2270</v>
      </c>
      <c r="E6393" s="14" t="s">
        <v>2511</v>
      </c>
      <c r="F6393" s="14" t="s">
        <v>2512</v>
      </c>
      <c r="G6393" s="14" t="s">
        <v>6484</v>
      </c>
      <c r="H6393" s="20">
        <v>19387004</v>
      </c>
      <c r="I6393" s="20">
        <v>19387004</v>
      </c>
      <c r="J6393" s="21">
        <f>IFERROR((I6393/H6393),0)</f>
        <v>1</v>
      </c>
      <c r="K6393" s="20"/>
      <c r="L6393" s="20"/>
      <c r="M6393" s="21"/>
    </row>
    <row r="6394" spans="1:13" s="14" customFormat="1" ht="30" outlineLevel="2" x14ac:dyDescent="0.25">
      <c r="A6394" s="34"/>
      <c r="B6394" s="44" t="s">
        <v>2510</v>
      </c>
      <c r="C6394" s="31" t="s">
        <v>57</v>
      </c>
      <c r="D6394" s="14" t="s">
        <v>2270</v>
      </c>
      <c r="E6394" s="14" t="s">
        <v>2511</v>
      </c>
      <c r="F6394" s="14" t="s">
        <v>2512</v>
      </c>
      <c r="G6394" s="14" t="s">
        <v>6491</v>
      </c>
      <c r="H6394" s="20">
        <v>1066108</v>
      </c>
      <c r="I6394" s="20">
        <v>1066108</v>
      </c>
      <c r="J6394" s="21">
        <f>IFERROR((I6394/H6394),0)</f>
        <v>1</v>
      </c>
      <c r="K6394" s="20"/>
      <c r="L6394" s="20"/>
      <c r="M6394" s="21"/>
    </row>
    <row r="6395" spans="1:13" s="14" customFormat="1" ht="30" outlineLevel="2" x14ac:dyDescent="0.25">
      <c r="A6395" s="34"/>
      <c r="B6395" s="44" t="s">
        <v>2510</v>
      </c>
      <c r="C6395" s="31" t="s">
        <v>57</v>
      </c>
      <c r="D6395" s="14" t="s">
        <v>2270</v>
      </c>
      <c r="E6395" s="14" t="s">
        <v>2511</v>
      </c>
      <c r="F6395" s="14" t="s">
        <v>2512</v>
      </c>
      <c r="G6395" s="14" t="s">
        <v>6492</v>
      </c>
      <c r="H6395" s="20">
        <v>117869279</v>
      </c>
      <c r="I6395" s="20">
        <v>117869279</v>
      </c>
      <c r="J6395" s="21">
        <f>IFERROR((I6395/H6395),0)</f>
        <v>1</v>
      </c>
      <c r="K6395" s="20"/>
      <c r="L6395" s="20"/>
      <c r="M6395" s="22"/>
    </row>
    <row r="6396" spans="1:13" s="14" customFormat="1" ht="30" outlineLevel="2" x14ac:dyDescent="0.25">
      <c r="A6396" s="34"/>
      <c r="B6396" s="44" t="s">
        <v>2510</v>
      </c>
      <c r="C6396" s="31" t="s">
        <v>57</v>
      </c>
      <c r="D6396" s="14" t="s">
        <v>2270</v>
      </c>
      <c r="E6396" s="14" t="s">
        <v>2511</v>
      </c>
      <c r="F6396" s="14" t="s">
        <v>2512</v>
      </c>
      <c r="G6396" s="14" t="s">
        <v>6493</v>
      </c>
      <c r="H6396" s="20">
        <v>-154958517</v>
      </c>
      <c r="I6396" s="20"/>
      <c r="J6396" s="21">
        <f>IFERROR((I6396/H6396),0)</f>
        <v>0</v>
      </c>
      <c r="K6396" s="20"/>
      <c r="L6396" s="20"/>
      <c r="M6396" s="21"/>
    </row>
    <row r="6397" spans="1:13" s="14" customFormat="1" ht="45" outlineLevel="1" x14ac:dyDescent="0.25">
      <c r="A6397" s="34"/>
      <c r="B6397" s="46" t="s">
        <v>7495</v>
      </c>
      <c r="C6397" s="40" t="str">
        <f>C6396</f>
        <v>ASIGNACIÓN PARA LA INVERSIÓN LOCAL SEGÚN NBI Y CUARTA, QUINTA, Y SEXTA CATEGORÍA</v>
      </c>
      <c r="D6397" s="39" t="str">
        <f>D6396</f>
        <v xml:space="preserve">BOYACÁ                                            </v>
      </c>
      <c r="E6397" s="39" t="str">
        <f>E6396</f>
        <v>15317</v>
      </c>
      <c r="F6397" s="39" t="str">
        <f>F6396</f>
        <v xml:space="preserve">GUACAMAYAS                                        </v>
      </c>
      <c r="G6397" s="39" t="s">
        <v>10656</v>
      </c>
      <c r="H6397" s="20">
        <f>SUBTOTAL(9,H6390:H6396)</f>
        <v>1115691610</v>
      </c>
      <c r="I6397" s="20">
        <f>SUBTOTAL(9,I6390:I6396)</f>
        <v>987650038.22000003</v>
      </c>
      <c r="J6397" s="42">
        <f>+I6397/H6397</f>
        <v>0.88523569539077207</v>
      </c>
      <c r="K6397" s="20">
        <f>SUBTOTAL(9,K6390:K6396)</f>
        <v>572529499.50999999</v>
      </c>
      <c r="L6397" s="20">
        <f>SUBTOTAL(9,L6390:L6396)</f>
        <v>491792497.22000003</v>
      </c>
      <c r="M6397" s="7">
        <f>IFERROR((L6397/K6397),"N.A")</f>
        <v>0.85898193480144025</v>
      </c>
    </row>
    <row r="6398" spans="1:13" s="14" customFormat="1" ht="30" outlineLevel="2" x14ac:dyDescent="0.25">
      <c r="A6398" s="34"/>
      <c r="B6398" s="44" t="s">
        <v>2513</v>
      </c>
      <c r="C6398" s="31" t="s">
        <v>57</v>
      </c>
      <c r="D6398" s="14" t="s">
        <v>2270</v>
      </c>
      <c r="E6398" s="14" t="s">
        <v>2514</v>
      </c>
      <c r="F6398" s="14" t="s">
        <v>2515</v>
      </c>
      <c r="G6398" s="14" t="s">
        <v>16</v>
      </c>
      <c r="H6398" s="15">
        <v>1464173892</v>
      </c>
      <c r="I6398" s="15">
        <v>929370966.79999983</v>
      </c>
      <c r="J6398" s="16">
        <f>IFERROR((I6398/H6398),0)</f>
        <v>0.6347408404684215</v>
      </c>
      <c r="K6398" s="15">
        <v>1081944717.6300001</v>
      </c>
      <c r="L6398" s="15">
        <v>929370966.79999983</v>
      </c>
      <c r="M6398" s="17">
        <f>L6398/K6398</f>
        <v>0.85898193471084816</v>
      </c>
    </row>
    <row r="6399" spans="1:13" s="14" customFormat="1" ht="30" outlineLevel="2" x14ac:dyDescent="0.25">
      <c r="A6399" s="34"/>
      <c r="B6399" s="44" t="s">
        <v>2513</v>
      </c>
      <c r="C6399" s="31" t="s">
        <v>57</v>
      </c>
      <c r="D6399" s="14" t="s">
        <v>2270</v>
      </c>
      <c r="E6399" s="14" t="s">
        <v>2514</v>
      </c>
      <c r="F6399" s="14" t="s">
        <v>2515</v>
      </c>
      <c r="G6399" s="14" t="s">
        <v>6109</v>
      </c>
      <c r="H6399" s="20">
        <v>515278386</v>
      </c>
      <c r="I6399" s="20">
        <v>515278386</v>
      </c>
      <c r="J6399" s="21">
        <f>IFERROR((I6399/H6399),0)</f>
        <v>1</v>
      </c>
      <c r="K6399" s="20"/>
      <c r="L6399" s="20"/>
      <c r="M6399" s="21"/>
    </row>
    <row r="6400" spans="1:13" s="14" customFormat="1" ht="30" outlineLevel="2" x14ac:dyDescent="0.25">
      <c r="A6400" s="34"/>
      <c r="B6400" s="44" t="s">
        <v>2513</v>
      </c>
      <c r="C6400" s="31" t="s">
        <v>57</v>
      </c>
      <c r="D6400" s="14" t="s">
        <v>2270</v>
      </c>
      <c r="E6400" s="14" t="s">
        <v>2514</v>
      </c>
      <c r="F6400" s="14" t="s">
        <v>2515</v>
      </c>
      <c r="G6400" s="14" t="s">
        <v>6481</v>
      </c>
      <c r="H6400" s="20">
        <v>9056</v>
      </c>
      <c r="I6400" s="20">
        <v>9056</v>
      </c>
      <c r="J6400" s="21">
        <f>IFERROR((I6400/H6400),0)</f>
        <v>1</v>
      </c>
      <c r="K6400" s="20"/>
      <c r="L6400" s="20"/>
      <c r="M6400" s="21"/>
    </row>
    <row r="6401" spans="1:13" s="14" customFormat="1" ht="30" outlineLevel="2" x14ac:dyDescent="0.25">
      <c r="A6401" s="34"/>
      <c r="B6401" s="44" t="s">
        <v>2513</v>
      </c>
      <c r="C6401" s="31" t="s">
        <v>57</v>
      </c>
      <c r="D6401" s="14" t="s">
        <v>2270</v>
      </c>
      <c r="E6401" s="14" t="s">
        <v>2514</v>
      </c>
      <c r="F6401" s="14" t="s">
        <v>2515</v>
      </c>
      <c r="G6401" s="14" t="s">
        <v>6484</v>
      </c>
      <c r="H6401" s="20">
        <v>36636832</v>
      </c>
      <c r="I6401" s="20">
        <v>36636832</v>
      </c>
      <c r="J6401" s="21">
        <f>IFERROR((I6401/H6401),0)</f>
        <v>1</v>
      </c>
      <c r="K6401" s="20"/>
      <c r="L6401" s="20"/>
      <c r="M6401" s="21"/>
    </row>
    <row r="6402" spans="1:13" s="14" customFormat="1" ht="30" outlineLevel="2" x14ac:dyDescent="0.25">
      <c r="A6402" s="34"/>
      <c r="B6402" s="44" t="s">
        <v>2513</v>
      </c>
      <c r="C6402" s="31" t="s">
        <v>57</v>
      </c>
      <c r="D6402" s="14" t="s">
        <v>2270</v>
      </c>
      <c r="E6402" s="14" t="s">
        <v>2514</v>
      </c>
      <c r="F6402" s="14" t="s">
        <v>2515</v>
      </c>
      <c r="G6402" s="14" t="s">
        <v>6492</v>
      </c>
      <c r="H6402" s="20">
        <v>222744931</v>
      </c>
      <c r="I6402" s="20">
        <v>222744931</v>
      </c>
      <c r="J6402" s="21">
        <f>IFERROR((I6402/H6402),0)</f>
        <v>1</v>
      </c>
      <c r="K6402" s="20"/>
      <c r="L6402" s="20"/>
      <c r="M6402" s="22"/>
    </row>
    <row r="6403" spans="1:13" s="14" customFormat="1" ht="30" outlineLevel="2" x14ac:dyDescent="0.25">
      <c r="A6403" s="34"/>
      <c r="B6403" s="44" t="s">
        <v>2513</v>
      </c>
      <c r="C6403" s="31" t="s">
        <v>57</v>
      </c>
      <c r="D6403" s="14" t="s">
        <v>2270</v>
      </c>
      <c r="E6403" s="14" t="s">
        <v>2514</v>
      </c>
      <c r="F6403" s="14" t="s">
        <v>2515</v>
      </c>
      <c r="G6403" s="14" t="s">
        <v>6493</v>
      </c>
      <c r="H6403" s="20">
        <v>-292834778</v>
      </c>
      <c r="I6403" s="20"/>
      <c r="J6403" s="21">
        <f>IFERROR((I6403/H6403),0)</f>
        <v>0</v>
      </c>
      <c r="K6403" s="20"/>
      <c r="L6403" s="20"/>
      <c r="M6403" s="21"/>
    </row>
    <row r="6404" spans="1:13" s="14" customFormat="1" ht="45" outlineLevel="1" x14ac:dyDescent="0.25">
      <c r="A6404" s="34"/>
      <c r="B6404" s="46" t="s">
        <v>7496</v>
      </c>
      <c r="C6404" s="40" t="str">
        <f>C6403</f>
        <v>ASIGNACIÓN PARA LA INVERSIÓN LOCAL SEGÚN NBI Y CUARTA, QUINTA, Y SEXTA CATEGORÍA</v>
      </c>
      <c r="D6404" s="39" t="str">
        <f>D6403</f>
        <v xml:space="preserve">BOYACÁ                                            </v>
      </c>
      <c r="E6404" s="39" t="str">
        <f>E6403</f>
        <v>15299</v>
      </c>
      <c r="F6404" s="39" t="str">
        <f>F6403</f>
        <v xml:space="preserve">GARAGOA                                           </v>
      </c>
      <c r="G6404" s="39" t="s">
        <v>10656</v>
      </c>
      <c r="H6404" s="20">
        <f>SUBTOTAL(9,H6398:H6403)</f>
        <v>1946008319</v>
      </c>
      <c r="I6404" s="20">
        <f>SUBTOTAL(9,I6398:I6403)</f>
        <v>1704040171.7999997</v>
      </c>
      <c r="J6404" s="42">
        <f>+I6404/H6404</f>
        <v>0.8756592431607173</v>
      </c>
      <c r="K6404" s="20">
        <f>SUBTOTAL(9,K6398:K6403)</f>
        <v>1081944717.6300001</v>
      </c>
      <c r="L6404" s="20">
        <f>SUBTOTAL(9,L6398:L6403)</f>
        <v>929370966.79999983</v>
      </c>
      <c r="M6404" s="7">
        <f>IFERROR((L6404/K6404),"N.A")</f>
        <v>0.85898193471084816</v>
      </c>
    </row>
    <row r="6405" spans="1:13" s="14" customFormat="1" ht="30" outlineLevel="2" x14ac:dyDescent="0.25">
      <c r="A6405" s="34"/>
      <c r="B6405" s="44" t="s">
        <v>2516</v>
      </c>
      <c r="C6405" s="31" t="s">
        <v>57</v>
      </c>
      <c r="D6405" s="14" t="s">
        <v>2270</v>
      </c>
      <c r="E6405" s="14" t="s">
        <v>2517</v>
      </c>
      <c r="F6405" s="14" t="s">
        <v>2518</v>
      </c>
      <c r="G6405" s="14" t="s">
        <v>16</v>
      </c>
      <c r="H6405" s="15">
        <v>1307515625</v>
      </c>
      <c r="I6405" s="15">
        <v>829933566.72000003</v>
      </c>
      <c r="J6405" s="16">
        <f>IFERROR((I6405/H6405),0)</f>
        <v>0.63474084045458345</v>
      </c>
      <c r="K6405" s="15">
        <v>966182795.37999988</v>
      </c>
      <c r="L6405" s="15">
        <v>829933566.72000003</v>
      </c>
      <c r="M6405" s="17">
        <f>L6405/K6405</f>
        <v>0.85898193456610561</v>
      </c>
    </row>
    <row r="6406" spans="1:13" s="14" customFormat="1" ht="30" outlineLevel="2" x14ac:dyDescent="0.25">
      <c r="A6406" s="34"/>
      <c r="B6406" s="44" t="s">
        <v>2516</v>
      </c>
      <c r="C6406" s="31" t="s">
        <v>57</v>
      </c>
      <c r="D6406" s="14" t="s">
        <v>2270</v>
      </c>
      <c r="E6406" s="14" t="s">
        <v>2517</v>
      </c>
      <c r="F6406" s="14" t="s">
        <v>2518</v>
      </c>
      <c r="G6406" s="14" t="s">
        <v>6109</v>
      </c>
      <c r="H6406" s="20">
        <v>1986270722</v>
      </c>
      <c r="I6406" s="20">
        <v>1986270722</v>
      </c>
      <c r="J6406" s="21">
        <f>IFERROR((I6406/H6406),0)</f>
        <v>1</v>
      </c>
      <c r="K6406" s="20"/>
      <c r="L6406" s="20"/>
      <c r="M6406" s="21"/>
    </row>
    <row r="6407" spans="1:13" s="14" customFormat="1" ht="30" outlineLevel="2" x14ac:dyDescent="0.25">
      <c r="A6407" s="34"/>
      <c r="B6407" s="44" t="s">
        <v>2516</v>
      </c>
      <c r="C6407" s="31" t="s">
        <v>57</v>
      </c>
      <c r="D6407" s="14" t="s">
        <v>2270</v>
      </c>
      <c r="E6407" s="14" t="s">
        <v>2517</v>
      </c>
      <c r="F6407" s="14" t="s">
        <v>2518</v>
      </c>
      <c r="G6407" s="14" t="s">
        <v>6481</v>
      </c>
      <c r="H6407" s="20">
        <v>8087</v>
      </c>
      <c r="I6407" s="20">
        <v>8087</v>
      </c>
      <c r="J6407" s="21">
        <f>IFERROR((I6407/H6407),0)</f>
        <v>1</v>
      </c>
      <c r="K6407" s="20"/>
      <c r="L6407" s="20"/>
      <c r="M6407" s="21"/>
    </row>
    <row r="6408" spans="1:13" s="14" customFormat="1" ht="30" outlineLevel="2" x14ac:dyDescent="0.25">
      <c r="A6408" s="34"/>
      <c r="B6408" s="44" t="s">
        <v>2516</v>
      </c>
      <c r="C6408" s="31" t="s">
        <v>57</v>
      </c>
      <c r="D6408" s="14" t="s">
        <v>2270</v>
      </c>
      <c r="E6408" s="14" t="s">
        <v>2517</v>
      </c>
      <c r="F6408" s="14" t="s">
        <v>2518</v>
      </c>
      <c r="G6408" s="14" t="s">
        <v>6484</v>
      </c>
      <c r="H6408" s="20">
        <v>32716899</v>
      </c>
      <c r="I6408" s="20">
        <v>32716899</v>
      </c>
      <c r="J6408" s="21">
        <f>IFERROR((I6408/H6408),0)</f>
        <v>1</v>
      </c>
      <c r="K6408" s="20"/>
      <c r="L6408" s="20"/>
      <c r="M6408" s="21"/>
    </row>
    <row r="6409" spans="1:13" s="14" customFormat="1" ht="30" outlineLevel="2" x14ac:dyDescent="0.25">
      <c r="A6409" s="34"/>
      <c r="B6409" s="44" t="s">
        <v>2516</v>
      </c>
      <c r="C6409" s="31" t="s">
        <v>57</v>
      </c>
      <c r="D6409" s="14" t="s">
        <v>2270</v>
      </c>
      <c r="E6409" s="14" t="s">
        <v>2517</v>
      </c>
      <c r="F6409" s="14" t="s">
        <v>2518</v>
      </c>
      <c r="G6409" s="14" t="s">
        <v>6492</v>
      </c>
      <c r="H6409" s="20">
        <v>198912492</v>
      </c>
      <c r="I6409" s="20">
        <v>198912492</v>
      </c>
      <c r="J6409" s="21">
        <f>IFERROR((I6409/H6409),0)</f>
        <v>1</v>
      </c>
      <c r="K6409" s="20"/>
      <c r="L6409" s="20"/>
      <c r="M6409" s="22"/>
    </row>
    <row r="6410" spans="1:13" s="14" customFormat="1" ht="30" outlineLevel="2" x14ac:dyDescent="0.25">
      <c r="A6410" s="34"/>
      <c r="B6410" s="44" t="s">
        <v>2516</v>
      </c>
      <c r="C6410" s="31" t="s">
        <v>57</v>
      </c>
      <c r="D6410" s="14" t="s">
        <v>2270</v>
      </c>
      <c r="E6410" s="14" t="s">
        <v>2517</v>
      </c>
      <c r="F6410" s="14" t="s">
        <v>2518</v>
      </c>
      <c r="G6410" s="14" t="s">
        <v>6493</v>
      </c>
      <c r="H6410" s="20">
        <v>-261503125</v>
      </c>
      <c r="I6410" s="20"/>
      <c r="J6410" s="21">
        <f>IFERROR((I6410/H6410),0)</f>
        <v>0</v>
      </c>
      <c r="K6410" s="20"/>
      <c r="L6410" s="20"/>
      <c r="M6410" s="21"/>
    </row>
    <row r="6411" spans="1:13" s="14" customFormat="1" ht="45" outlineLevel="1" x14ac:dyDescent="0.25">
      <c r="A6411" s="34"/>
      <c r="B6411" s="46" t="s">
        <v>7497</v>
      </c>
      <c r="C6411" s="40" t="str">
        <f>C6410</f>
        <v>ASIGNACIÓN PARA LA INVERSIÓN LOCAL SEGÚN NBI Y CUARTA, QUINTA, Y SEXTA CATEGORÍA</v>
      </c>
      <c r="D6411" s="39" t="str">
        <f>D6410</f>
        <v xml:space="preserve">BOYACÁ                                            </v>
      </c>
      <c r="E6411" s="39" t="str">
        <f>E6410</f>
        <v>15296</v>
      </c>
      <c r="F6411" s="39" t="str">
        <f>F6410</f>
        <v xml:space="preserve">GAMEZA                                            </v>
      </c>
      <c r="G6411" s="39" t="s">
        <v>10656</v>
      </c>
      <c r="H6411" s="20">
        <f>SUBTOTAL(9,H6405:H6410)</f>
        <v>3263920700</v>
      </c>
      <c r="I6411" s="20">
        <f>SUBTOTAL(9,I6405:I6410)</f>
        <v>3047841766.7200003</v>
      </c>
      <c r="J6411" s="42">
        <f>+I6411/H6411</f>
        <v>0.93379773801489729</v>
      </c>
      <c r="K6411" s="20">
        <f>SUBTOTAL(9,K6405:K6410)</f>
        <v>966182795.37999988</v>
      </c>
      <c r="L6411" s="20">
        <f>SUBTOTAL(9,L6405:L6410)</f>
        <v>829933566.72000003</v>
      </c>
      <c r="M6411" s="7">
        <f>IFERROR((L6411/K6411),"N.A")</f>
        <v>0.85898193456610561</v>
      </c>
    </row>
    <row r="6412" spans="1:13" s="14" customFormat="1" ht="30" outlineLevel="2" x14ac:dyDescent="0.25">
      <c r="A6412" s="34"/>
      <c r="B6412" s="44" t="s">
        <v>2519</v>
      </c>
      <c r="C6412" s="31" t="s">
        <v>57</v>
      </c>
      <c r="D6412" s="14" t="s">
        <v>2270</v>
      </c>
      <c r="E6412" s="14" t="s">
        <v>2520</v>
      </c>
      <c r="F6412" s="14" t="s">
        <v>2521</v>
      </c>
      <c r="G6412" s="14" t="s">
        <v>16</v>
      </c>
      <c r="H6412" s="15">
        <v>857013319</v>
      </c>
      <c r="I6412" s="15">
        <v>543981354.38999999</v>
      </c>
      <c r="J6412" s="16">
        <f>IFERROR((I6412/H6412),0)</f>
        <v>0.63474084046294732</v>
      </c>
      <c r="K6412" s="15">
        <v>633286140.81000006</v>
      </c>
      <c r="L6412" s="15">
        <v>543981354.38999999</v>
      </c>
      <c r="M6412" s="17">
        <f>L6412/K6412</f>
        <v>0.85898193460261829</v>
      </c>
    </row>
    <row r="6413" spans="1:13" s="14" customFormat="1" ht="30" outlineLevel="2" x14ac:dyDescent="0.25">
      <c r="A6413" s="34"/>
      <c r="B6413" s="44" t="s">
        <v>2519</v>
      </c>
      <c r="C6413" s="31" t="s">
        <v>57</v>
      </c>
      <c r="D6413" s="14" t="s">
        <v>2270</v>
      </c>
      <c r="E6413" s="14" t="s">
        <v>2520</v>
      </c>
      <c r="F6413" s="14" t="s">
        <v>2521</v>
      </c>
      <c r="G6413" s="14" t="s">
        <v>6109</v>
      </c>
      <c r="H6413" s="20">
        <v>1461318590</v>
      </c>
      <c r="I6413" s="20">
        <v>1461318590</v>
      </c>
      <c r="J6413" s="21">
        <f>IFERROR((I6413/H6413),0)</f>
        <v>1</v>
      </c>
      <c r="K6413" s="20"/>
      <c r="L6413" s="20"/>
      <c r="M6413" s="21"/>
    </row>
    <row r="6414" spans="1:13" s="14" customFormat="1" ht="30" outlineLevel="2" x14ac:dyDescent="0.25">
      <c r="A6414" s="34"/>
      <c r="B6414" s="44" t="s">
        <v>2519</v>
      </c>
      <c r="C6414" s="31" t="s">
        <v>57</v>
      </c>
      <c r="D6414" s="14" t="s">
        <v>2270</v>
      </c>
      <c r="E6414" s="14" t="s">
        <v>2520</v>
      </c>
      <c r="F6414" s="14" t="s">
        <v>2521</v>
      </c>
      <c r="G6414" s="14" t="s">
        <v>6481</v>
      </c>
      <c r="H6414" s="20">
        <v>5301</v>
      </c>
      <c r="I6414" s="20">
        <v>5301</v>
      </c>
      <c r="J6414" s="21">
        <f>IFERROR((I6414/H6414),0)</f>
        <v>1</v>
      </c>
      <c r="K6414" s="20"/>
      <c r="L6414" s="20"/>
      <c r="M6414" s="21"/>
    </row>
    <row r="6415" spans="1:13" s="14" customFormat="1" ht="30" outlineLevel="2" x14ac:dyDescent="0.25">
      <c r="A6415" s="34"/>
      <c r="B6415" s="44" t="s">
        <v>2519</v>
      </c>
      <c r="C6415" s="31" t="s">
        <v>57</v>
      </c>
      <c r="D6415" s="14" t="s">
        <v>2270</v>
      </c>
      <c r="E6415" s="14" t="s">
        <v>2520</v>
      </c>
      <c r="F6415" s="14" t="s">
        <v>2521</v>
      </c>
      <c r="G6415" s="14" t="s">
        <v>6484</v>
      </c>
      <c r="H6415" s="20">
        <v>21444347</v>
      </c>
      <c r="I6415" s="20">
        <v>21444347</v>
      </c>
      <c r="J6415" s="21">
        <f>IFERROR((I6415/H6415),0)</f>
        <v>1</v>
      </c>
      <c r="K6415" s="20"/>
      <c r="L6415" s="20"/>
      <c r="M6415" s="21"/>
    </row>
    <row r="6416" spans="1:13" s="14" customFormat="1" ht="30" outlineLevel="2" x14ac:dyDescent="0.25">
      <c r="A6416" s="34"/>
      <c r="B6416" s="44" t="s">
        <v>2519</v>
      </c>
      <c r="C6416" s="31" t="s">
        <v>57</v>
      </c>
      <c r="D6416" s="14" t="s">
        <v>2270</v>
      </c>
      <c r="E6416" s="14" t="s">
        <v>2520</v>
      </c>
      <c r="F6416" s="14" t="s">
        <v>2521</v>
      </c>
      <c r="G6416" s="14" t="s">
        <v>6492</v>
      </c>
      <c r="H6416" s="20">
        <v>130377528</v>
      </c>
      <c r="I6416" s="20">
        <v>130377528</v>
      </c>
      <c r="J6416" s="21">
        <f>IFERROR((I6416/H6416),0)</f>
        <v>1</v>
      </c>
      <c r="K6416" s="20"/>
      <c r="L6416" s="20"/>
      <c r="M6416" s="22"/>
    </row>
    <row r="6417" spans="1:13" s="14" customFormat="1" ht="30" outlineLevel="2" x14ac:dyDescent="0.25">
      <c r="A6417" s="34"/>
      <c r="B6417" s="44" t="s">
        <v>2519</v>
      </c>
      <c r="C6417" s="31" t="s">
        <v>57</v>
      </c>
      <c r="D6417" s="14" t="s">
        <v>2270</v>
      </c>
      <c r="E6417" s="14" t="s">
        <v>2520</v>
      </c>
      <c r="F6417" s="14" t="s">
        <v>2521</v>
      </c>
      <c r="G6417" s="14" t="s">
        <v>6493</v>
      </c>
      <c r="H6417" s="20">
        <v>-171402664</v>
      </c>
      <c r="I6417" s="20"/>
      <c r="J6417" s="21">
        <f>IFERROR((I6417/H6417),0)</f>
        <v>0</v>
      </c>
      <c r="K6417" s="20"/>
      <c r="L6417" s="20"/>
      <c r="M6417" s="21"/>
    </row>
    <row r="6418" spans="1:13" s="14" customFormat="1" ht="45" outlineLevel="1" x14ac:dyDescent="0.25">
      <c r="A6418" s="34"/>
      <c r="B6418" s="46" t="s">
        <v>7498</v>
      </c>
      <c r="C6418" s="40" t="str">
        <f>C6417</f>
        <v>ASIGNACIÓN PARA LA INVERSIÓN LOCAL SEGÚN NBI Y CUARTA, QUINTA, Y SEXTA CATEGORÍA</v>
      </c>
      <c r="D6418" s="39" t="str">
        <f>D6417</f>
        <v xml:space="preserve">BOYACÁ                                            </v>
      </c>
      <c r="E6418" s="39" t="str">
        <f>E6417</f>
        <v>15293</v>
      </c>
      <c r="F6418" s="39" t="str">
        <f>F6417</f>
        <v xml:space="preserve">GACHANTIVÁ                                        </v>
      </c>
      <c r="G6418" s="39" t="s">
        <v>10656</v>
      </c>
      <c r="H6418" s="20">
        <f>SUBTOTAL(9,H6412:H6417)</f>
        <v>2298756421</v>
      </c>
      <c r="I6418" s="20">
        <f>SUBTOTAL(9,I6412:I6417)</f>
        <v>2157127120.3899999</v>
      </c>
      <c r="J6418" s="42">
        <f>+I6418/H6418</f>
        <v>0.93838873083021612</v>
      </c>
      <c r="K6418" s="20">
        <f>SUBTOTAL(9,K6412:K6417)</f>
        <v>633286140.81000006</v>
      </c>
      <c r="L6418" s="20">
        <f>SUBTOTAL(9,L6412:L6417)</f>
        <v>543981354.38999999</v>
      </c>
      <c r="M6418" s="7">
        <f>IFERROR((L6418/K6418),"N.A")</f>
        <v>0.85898193460261829</v>
      </c>
    </row>
    <row r="6419" spans="1:13" s="14" customFormat="1" ht="30" outlineLevel="2" x14ac:dyDescent="0.25">
      <c r="A6419" s="34"/>
      <c r="B6419" s="44" t="s">
        <v>2522</v>
      </c>
      <c r="C6419" s="31" t="s">
        <v>57</v>
      </c>
      <c r="D6419" s="14" t="s">
        <v>2270</v>
      </c>
      <c r="E6419" s="14" t="s">
        <v>2523</v>
      </c>
      <c r="F6419" s="14" t="s">
        <v>2524</v>
      </c>
      <c r="G6419" s="14" t="s">
        <v>16</v>
      </c>
      <c r="H6419" s="15">
        <v>1159750234</v>
      </c>
      <c r="I6419" s="15">
        <v>736140838.25999999</v>
      </c>
      <c r="J6419" s="16">
        <f>IFERROR((I6419/H6419),0)</f>
        <v>0.6347408404661723</v>
      </c>
      <c r="K6419" s="15">
        <v>856992223.58000004</v>
      </c>
      <c r="L6419" s="15">
        <v>736140838.25999999</v>
      </c>
      <c r="M6419" s="17">
        <f>L6419/K6419</f>
        <v>0.85898193473080142</v>
      </c>
    </row>
    <row r="6420" spans="1:13" s="14" customFormat="1" ht="30" outlineLevel="2" x14ac:dyDescent="0.25">
      <c r="A6420" s="34"/>
      <c r="B6420" s="44" t="s">
        <v>2522</v>
      </c>
      <c r="C6420" s="31" t="s">
        <v>57</v>
      </c>
      <c r="D6420" s="14" t="s">
        <v>2270</v>
      </c>
      <c r="E6420" s="14" t="s">
        <v>2523</v>
      </c>
      <c r="F6420" s="14" t="s">
        <v>2524</v>
      </c>
      <c r="G6420" s="14" t="s">
        <v>6109</v>
      </c>
      <c r="H6420" s="20">
        <v>799839017</v>
      </c>
      <c r="I6420" s="20">
        <v>799839017</v>
      </c>
      <c r="J6420" s="21">
        <f>IFERROR((I6420/H6420),0)</f>
        <v>1</v>
      </c>
      <c r="K6420" s="20"/>
      <c r="L6420" s="20"/>
      <c r="M6420" s="21"/>
    </row>
    <row r="6421" spans="1:13" s="14" customFormat="1" ht="30" outlineLevel="2" x14ac:dyDescent="0.25">
      <c r="A6421" s="34"/>
      <c r="B6421" s="44" t="s">
        <v>2522</v>
      </c>
      <c r="C6421" s="31" t="s">
        <v>57</v>
      </c>
      <c r="D6421" s="14" t="s">
        <v>2270</v>
      </c>
      <c r="E6421" s="14" t="s">
        <v>2523</v>
      </c>
      <c r="F6421" s="14" t="s">
        <v>2524</v>
      </c>
      <c r="G6421" s="14" t="s">
        <v>6481</v>
      </c>
      <c r="H6421" s="20">
        <v>7173</v>
      </c>
      <c r="I6421" s="20">
        <v>7173</v>
      </c>
      <c r="J6421" s="21">
        <f>IFERROR((I6421/H6421),0)</f>
        <v>1</v>
      </c>
      <c r="K6421" s="20"/>
      <c r="L6421" s="20"/>
      <c r="M6421" s="21"/>
    </row>
    <row r="6422" spans="1:13" s="14" customFormat="1" ht="30" outlineLevel="2" x14ac:dyDescent="0.25">
      <c r="A6422" s="34"/>
      <c r="B6422" s="44" t="s">
        <v>2522</v>
      </c>
      <c r="C6422" s="31" t="s">
        <v>57</v>
      </c>
      <c r="D6422" s="14" t="s">
        <v>2270</v>
      </c>
      <c r="E6422" s="14" t="s">
        <v>2523</v>
      </c>
      <c r="F6422" s="14" t="s">
        <v>2524</v>
      </c>
      <c r="G6422" s="14" t="s">
        <v>6484</v>
      </c>
      <c r="H6422" s="20">
        <v>29019486</v>
      </c>
      <c r="I6422" s="20">
        <v>29019486</v>
      </c>
      <c r="J6422" s="21">
        <f>IFERROR((I6422/H6422),0)</f>
        <v>1</v>
      </c>
      <c r="K6422" s="20"/>
      <c r="L6422" s="20"/>
      <c r="M6422" s="21"/>
    </row>
    <row r="6423" spans="1:13" s="14" customFormat="1" ht="30" outlineLevel="2" x14ac:dyDescent="0.25">
      <c r="A6423" s="34"/>
      <c r="B6423" s="44" t="s">
        <v>2522</v>
      </c>
      <c r="C6423" s="31" t="s">
        <v>57</v>
      </c>
      <c r="D6423" s="14" t="s">
        <v>2270</v>
      </c>
      <c r="E6423" s="14" t="s">
        <v>2523</v>
      </c>
      <c r="F6423" s="14" t="s">
        <v>2524</v>
      </c>
      <c r="G6423" s="14" t="s">
        <v>6492</v>
      </c>
      <c r="H6423" s="20">
        <v>176432928</v>
      </c>
      <c r="I6423" s="20">
        <v>176432928</v>
      </c>
      <c r="J6423" s="21">
        <f>IFERROR((I6423/H6423),0)</f>
        <v>1</v>
      </c>
      <c r="K6423" s="20"/>
      <c r="L6423" s="20"/>
      <c r="M6423" s="22"/>
    </row>
    <row r="6424" spans="1:13" s="14" customFormat="1" ht="30" outlineLevel="2" x14ac:dyDescent="0.25">
      <c r="A6424" s="34"/>
      <c r="B6424" s="44" t="s">
        <v>2522</v>
      </c>
      <c r="C6424" s="31" t="s">
        <v>57</v>
      </c>
      <c r="D6424" s="14" t="s">
        <v>2270</v>
      </c>
      <c r="E6424" s="14" t="s">
        <v>2523</v>
      </c>
      <c r="F6424" s="14" t="s">
        <v>2524</v>
      </c>
      <c r="G6424" s="14" t="s">
        <v>6493</v>
      </c>
      <c r="H6424" s="20">
        <v>-231950047</v>
      </c>
      <c r="I6424" s="20"/>
      <c r="J6424" s="21">
        <f>IFERROR((I6424/H6424),0)</f>
        <v>0</v>
      </c>
      <c r="K6424" s="20"/>
      <c r="L6424" s="20"/>
      <c r="M6424" s="21"/>
    </row>
    <row r="6425" spans="1:13" s="14" customFormat="1" ht="45" outlineLevel="1" x14ac:dyDescent="0.25">
      <c r="A6425" s="34"/>
      <c r="B6425" s="46" t="s">
        <v>7499</v>
      </c>
      <c r="C6425" s="40" t="str">
        <f>C6424</f>
        <v>ASIGNACIÓN PARA LA INVERSIÓN LOCAL SEGÚN NBI Y CUARTA, QUINTA, Y SEXTA CATEGORÍA</v>
      </c>
      <c r="D6425" s="39" t="str">
        <f>D6424</f>
        <v xml:space="preserve">BOYACÁ                                            </v>
      </c>
      <c r="E6425" s="39" t="str">
        <f>E6424</f>
        <v>15276</v>
      </c>
      <c r="F6425" s="39" t="str">
        <f>F6424</f>
        <v xml:space="preserve">FLORESTA                                          </v>
      </c>
      <c r="G6425" s="39" t="s">
        <v>10656</v>
      </c>
      <c r="H6425" s="20">
        <f>SUBTOTAL(9,H6419:H6424)</f>
        <v>1933098791</v>
      </c>
      <c r="I6425" s="20">
        <f>SUBTOTAL(9,I6419:I6424)</f>
        <v>1741439442.26</v>
      </c>
      <c r="J6425" s="42">
        <f>+I6425/H6425</f>
        <v>0.90085382618192322</v>
      </c>
      <c r="K6425" s="20">
        <f>SUBTOTAL(9,K6419:K6424)</f>
        <v>856992223.58000004</v>
      </c>
      <c r="L6425" s="20">
        <f>SUBTOTAL(9,L6419:L6424)</f>
        <v>736140838.25999999</v>
      </c>
      <c r="M6425" s="7">
        <f>IFERROR((L6425/K6425),"N.A")</f>
        <v>0.85898193473080142</v>
      </c>
    </row>
    <row r="6426" spans="1:13" s="14" customFormat="1" ht="30" outlineLevel="2" x14ac:dyDescent="0.25">
      <c r="A6426" s="34"/>
      <c r="B6426" s="44" t="s">
        <v>2525</v>
      </c>
      <c r="C6426" s="31" t="s">
        <v>57</v>
      </c>
      <c r="D6426" s="14" t="s">
        <v>2270</v>
      </c>
      <c r="E6426" s="14" t="s">
        <v>2526</v>
      </c>
      <c r="F6426" s="14" t="s">
        <v>2527</v>
      </c>
      <c r="G6426" s="14" t="s">
        <v>16</v>
      </c>
      <c r="H6426" s="15">
        <v>920332941</v>
      </c>
      <c r="I6426" s="15">
        <v>584172904.4799999</v>
      </c>
      <c r="J6426" s="16">
        <f>IFERROR((I6426/H6426),0)</f>
        <v>0.6347408404672108</v>
      </c>
      <c r="K6426" s="15">
        <v>680075890.8599999</v>
      </c>
      <c r="L6426" s="15">
        <v>584172904.4799999</v>
      </c>
      <c r="M6426" s="17">
        <f>L6426/K6426</f>
        <v>0.85898193470919182</v>
      </c>
    </row>
    <row r="6427" spans="1:13" s="14" customFormat="1" ht="30" outlineLevel="2" x14ac:dyDescent="0.25">
      <c r="A6427" s="34"/>
      <c r="B6427" s="44" t="s">
        <v>2525</v>
      </c>
      <c r="C6427" s="31" t="s">
        <v>57</v>
      </c>
      <c r="D6427" s="14" t="s">
        <v>2270</v>
      </c>
      <c r="E6427" s="14" t="s">
        <v>2526</v>
      </c>
      <c r="F6427" s="14" t="s">
        <v>2527</v>
      </c>
      <c r="G6427" s="14" t="s">
        <v>6109</v>
      </c>
      <c r="H6427" s="20">
        <v>1329636246</v>
      </c>
      <c r="I6427" s="20">
        <v>1329636246</v>
      </c>
      <c r="J6427" s="21">
        <f>IFERROR((I6427/H6427),0)</f>
        <v>1</v>
      </c>
      <c r="K6427" s="20"/>
      <c r="L6427" s="20"/>
      <c r="M6427" s="21"/>
    </row>
    <row r="6428" spans="1:13" s="14" customFormat="1" ht="30" outlineLevel="2" x14ac:dyDescent="0.25">
      <c r="A6428" s="34"/>
      <c r="B6428" s="44" t="s">
        <v>2525</v>
      </c>
      <c r="C6428" s="31" t="s">
        <v>57</v>
      </c>
      <c r="D6428" s="14" t="s">
        <v>2270</v>
      </c>
      <c r="E6428" s="14" t="s">
        <v>2526</v>
      </c>
      <c r="F6428" s="14" t="s">
        <v>2527</v>
      </c>
      <c r="G6428" s="14" t="s">
        <v>6481</v>
      </c>
      <c r="H6428" s="20">
        <v>5692</v>
      </c>
      <c r="I6428" s="20">
        <v>5692</v>
      </c>
      <c r="J6428" s="21">
        <f>IFERROR((I6428/H6428),0)</f>
        <v>1</v>
      </c>
      <c r="K6428" s="20"/>
      <c r="L6428" s="20"/>
      <c r="M6428" s="21"/>
    </row>
    <row r="6429" spans="1:13" s="14" customFormat="1" ht="30" outlineLevel="2" x14ac:dyDescent="0.25">
      <c r="A6429" s="34"/>
      <c r="B6429" s="44" t="s">
        <v>2525</v>
      </c>
      <c r="C6429" s="31" t="s">
        <v>57</v>
      </c>
      <c r="D6429" s="14" t="s">
        <v>2270</v>
      </c>
      <c r="E6429" s="14" t="s">
        <v>2526</v>
      </c>
      <c r="F6429" s="14" t="s">
        <v>2527</v>
      </c>
      <c r="G6429" s="14" t="s">
        <v>6484</v>
      </c>
      <c r="H6429" s="20">
        <v>23028742</v>
      </c>
      <c r="I6429" s="20">
        <v>23028742</v>
      </c>
      <c r="J6429" s="21">
        <f>IFERROR((I6429/H6429),0)</f>
        <v>1</v>
      </c>
      <c r="K6429" s="20"/>
      <c r="L6429" s="20"/>
      <c r="M6429" s="21"/>
    </row>
    <row r="6430" spans="1:13" s="14" customFormat="1" ht="30" outlineLevel="2" x14ac:dyDescent="0.25">
      <c r="A6430" s="34"/>
      <c r="B6430" s="44" t="s">
        <v>2525</v>
      </c>
      <c r="C6430" s="31" t="s">
        <v>57</v>
      </c>
      <c r="D6430" s="14" t="s">
        <v>2270</v>
      </c>
      <c r="E6430" s="14" t="s">
        <v>2526</v>
      </c>
      <c r="F6430" s="14" t="s">
        <v>2527</v>
      </c>
      <c r="G6430" s="14" t="s">
        <v>6492</v>
      </c>
      <c r="H6430" s="20">
        <v>140010349</v>
      </c>
      <c r="I6430" s="20">
        <v>140010349</v>
      </c>
      <c r="J6430" s="21">
        <f>IFERROR((I6430/H6430),0)</f>
        <v>1</v>
      </c>
      <c r="K6430" s="20"/>
      <c r="L6430" s="20"/>
      <c r="M6430" s="22"/>
    </row>
    <row r="6431" spans="1:13" s="14" customFormat="1" ht="30" outlineLevel="2" x14ac:dyDescent="0.25">
      <c r="A6431" s="34"/>
      <c r="B6431" s="44" t="s">
        <v>2525</v>
      </c>
      <c r="C6431" s="31" t="s">
        <v>57</v>
      </c>
      <c r="D6431" s="14" t="s">
        <v>2270</v>
      </c>
      <c r="E6431" s="14" t="s">
        <v>2526</v>
      </c>
      <c r="F6431" s="14" t="s">
        <v>2527</v>
      </c>
      <c r="G6431" s="14" t="s">
        <v>6493</v>
      </c>
      <c r="H6431" s="20">
        <v>-184066588</v>
      </c>
      <c r="I6431" s="20"/>
      <c r="J6431" s="21">
        <f>IFERROR((I6431/H6431),0)</f>
        <v>0</v>
      </c>
      <c r="K6431" s="20"/>
      <c r="L6431" s="20"/>
      <c r="M6431" s="21"/>
    </row>
    <row r="6432" spans="1:13" s="14" customFormat="1" ht="45" outlineLevel="1" x14ac:dyDescent="0.25">
      <c r="A6432" s="34"/>
      <c r="B6432" s="46" t="s">
        <v>7500</v>
      </c>
      <c r="C6432" s="40" t="str">
        <f>C6431</f>
        <v>ASIGNACIÓN PARA LA INVERSIÓN LOCAL SEGÚN NBI Y CUARTA, QUINTA, Y SEXTA CATEGORÍA</v>
      </c>
      <c r="D6432" s="39" t="str">
        <f>D6431</f>
        <v xml:space="preserve">BOYACÁ                                            </v>
      </c>
      <c r="E6432" s="39" t="str">
        <f>E6431</f>
        <v>15272</v>
      </c>
      <c r="F6432" s="39" t="str">
        <f>F6431</f>
        <v xml:space="preserve">FIRAVITOBA                                        </v>
      </c>
      <c r="G6432" s="39" t="s">
        <v>10656</v>
      </c>
      <c r="H6432" s="20">
        <f>SUBTOTAL(9,H6426:H6431)</f>
        <v>2228947382</v>
      </c>
      <c r="I6432" s="20">
        <f>SUBTOTAL(9,I6426:I6431)</f>
        <v>2076853933.48</v>
      </c>
      <c r="J6432" s="42">
        <f>+I6432/H6432</f>
        <v>0.93176445090259197</v>
      </c>
      <c r="K6432" s="20">
        <f>SUBTOTAL(9,K6426:K6431)</f>
        <v>680075890.8599999</v>
      </c>
      <c r="L6432" s="20">
        <f>SUBTOTAL(9,L6426:L6431)</f>
        <v>584172904.4799999</v>
      </c>
      <c r="M6432" s="7">
        <f>IFERROR((L6432/K6432),"N.A")</f>
        <v>0.85898193470919182</v>
      </c>
    </row>
    <row r="6433" spans="1:13" s="14" customFormat="1" ht="30" outlineLevel="2" x14ac:dyDescent="0.25">
      <c r="A6433" s="34"/>
      <c r="B6433" s="44" t="s">
        <v>2528</v>
      </c>
      <c r="C6433" s="31" t="s">
        <v>57</v>
      </c>
      <c r="D6433" s="14" t="s">
        <v>2270</v>
      </c>
      <c r="E6433" s="14" t="s">
        <v>2529</v>
      </c>
      <c r="F6433" s="14" t="s">
        <v>2530</v>
      </c>
      <c r="G6433" s="14" t="s">
        <v>16</v>
      </c>
      <c r="H6433" s="15">
        <v>1016265273</v>
      </c>
      <c r="I6433" s="15">
        <v>645065073.5200001</v>
      </c>
      <c r="J6433" s="16">
        <f>IFERROR((I6433/H6433),0)</f>
        <v>0.63474084046557799</v>
      </c>
      <c r="K6433" s="15">
        <v>750964656.53000009</v>
      </c>
      <c r="L6433" s="15">
        <v>645065073.5200001</v>
      </c>
      <c r="M6433" s="17">
        <f>L6433/K6433</f>
        <v>0.85898193465011696</v>
      </c>
    </row>
    <row r="6434" spans="1:13" s="14" customFormat="1" ht="30" outlineLevel="2" x14ac:dyDescent="0.25">
      <c r="A6434" s="34"/>
      <c r="B6434" s="44" t="s">
        <v>2528</v>
      </c>
      <c r="C6434" s="31" t="s">
        <v>57</v>
      </c>
      <c r="D6434" s="14" t="s">
        <v>2270</v>
      </c>
      <c r="E6434" s="14" t="s">
        <v>2529</v>
      </c>
      <c r="F6434" s="14" t="s">
        <v>2530</v>
      </c>
      <c r="G6434" s="14" t="s">
        <v>6109</v>
      </c>
      <c r="H6434" s="20">
        <v>136303603</v>
      </c>
      <c r="I6434" s="20">
        <v>136303603</v>
      </c>
      <c r="J6434" s="21">
        <f>IFERROR((I6434/H6434),0)</f>
        <v>1</v>
      </c>
      <c r="K6434" s="20"/>
      <c r="L6434" s="20"/>
      <c r="M6434" s="21"/>
    </row>
    <row r="6435" spans="1:13" s="14" customFormat="1" ht="30" outlineLevel="2" x14ac:dyDescent="0.25">
      <c r="A6435" s="34"/>
      <c r="B6435" s="44" t="s">
        <v>2528</v>
      </c>
      <c r="C6435" s="31" t="s">
        <v>57</v>
      </c>
      <c r="D6435" s="14" t="s">
        <v>2270</v>
      </c>
      <c r="E6435" s="14" t="s">
        <v>2529</v>
      </c>
      <c r="F6435" s="14" t="s">
        <v>2530</v>
      </c>
      <c r="G6435" s="14" t="s">
        <v>6481</v>
      </c>
      <c r="H6435" s="20">
        <v>6285</v>
      </c>
      <c r="I6435" s="20">
        <v>6285</v>
      </c>
      <c r="J6435" s="21">
        <f>IFERROR((I6435/H6435),0)</f>
        <v>1</v>
      </c>
      <c r="K6435" s="20"/>
      <c r="L6435" s="20"/>
      <c r="M6435" s="21"/>
    </row>
    <row r="6436" spans="1:13" s="14" customFormat="1" ht="30" outlineLevel="2" x14ac:dyDescent="0.25">
      <c r="A6436" s="34"/>
      <c r="B6436" s="44" t="s">
        <v>2528</v>
      </c>
      <c r="C6436" s="31" t="s">
        <v>57</v>
      </c>
      <c r="D6436" s="14" t="s">
        <v>2270</v>
      </c>
      <c r="E6436" s="14" t="s">
        <v>2529</v>
      </c>
      <c r="F6436" s="14" t="s">
        <v>2530</v>
      </c>
      <c r="G6436" s="14" t="s">
        <v>6484</v>
      </c>
      <c r="H6436" s="20">
        <v>25429179</v>
      </c>
      <c r="I6436" s="20">
        <v>25429179</v>
      </c>
      <c r="J6436" s="21">
        <f>IFERROR((I6436/H6436),0)</f>
        <v>1</v>
      </c>
      <c r="K6436" s="20"/>
      <c r="L6436" s="20"/>
      <c r="M6436" s="21"/>
    </row>
    <row r="6437" spans="1:13" s="14" customFormat="1" ht="30" outlineLevel="2" x14ac:dyDescent="0.25">
      <c r="A6437" s="34"/>
      <c r="B6437" s="44" t="s">
        <v>2528</v>
      </c>
      <c r="C6437" s="31" t="s">
        <v>57</v>
      </c>
      <c r="D6437" s="14" t="s">
        <v>2270</v>
      </c>
      <c r="E6437" s="14" t="s">
        <v>2529</v>
      </c>
      <c r="F6437" s="14" t="s">
        <v>2530</v>
      </c>
      <c r="G6437" s="14" t="s">
        <v>6492</v>
      </c>
      <c r="H6437" s="20">
        <v>154604545</v>
      </c>
      <c r="I6437" s="20">
        <v>154604545</v>
      </c>
      <c r="J6437" s="21">
        <f>IFERROR((I6437/H6437),0)</f>
        <v>1</v>
      </c>
      <c r="K6437" s="20"/>
      <c r="L6437" s="20"/>
      <c r="M6437" s="22"/>
    </row>
    <row r="6438" spans="1:13" s="14" customFormat="1" ht="30" outlineLevel="2" x14ac:dyDescent="0.25">
      <c r="A6438" s="34"/>
      <c r="B6438" s="44" t="s">
        <v>2528</v>
      </c>
      <c r="C6438" s="31" t="s">
        <v>57</v>
      </c>
      <c r="D6438" s="14" t="s">
        <v>2270</v>
      </c>
      <c r="E6438" s="14" t="s">
        <v>2529</v>
      </c>
      <c r="F6438" s="14" t="s">
        <v>2530</v>
      </c>
      <c r="G6438" s="14" t="s">
        <v>6493</v>
      </c>
      <c r="H6438" s="20">
        <v>-203253055</v>
      </c>
      <c r="I6438" s="20"/>
      <c r="J6438" s="21">
        <f>IFERROR((I6438/H6438),0)</f>
        <v>0</v>
      </c>
      <c r="K6438" s="20"/>
      <c r="L6438" s="20"/>
      <c r="M6438" s="21"/>
    </row>
    <row r="6439" spans="1:13" s="14" customFormat="1" ht="45" outlineLevel="1" x14ac:dyDescent="0.25">
      <c r="A6439" s="34"/>
      <c r="B6439" s="46" t="s">
        <v>7501</v>
      </c>
      <c r="C6439" s="40" t="str">
        <f>C6438</f>
        <v>ASIGNACIÓN PARA LA INVERSIÓN LOCAL SEGÚN NBI Y CUARTA, QUINTA, Y SEXTA CATEGORÍA</v>
      </c>
      <c r="D6439" s="39" t="str">
        <f>D6438</f>
        <v xml:space="preserve">BOYACÁ                                            </v>
      </c>
      <c r="E6439" s="39" t="str">
        <f>E6438</f>
        <v>15248</v>
      </c>
      <c r="F6439" s="39" t="str">
        <f>F6438</f>
        <v xml:space="preserve">EL ESPINO                                         </v>
      </c>
      <c r="G6439" s="39" t="s">
        <v>10656</v>
      </c>
      <c r="H6439" s="20">
        <f>SUBTOTAL(9,H6433:H6438)</f>
        <v>1129355830</v>
      </c>
      <c r="I6439" s="20">
        <f>SUBTOTAL(9,I6433:I6438)</f>
        <v>961408685.5200001</v>
      </c>
      <c r="J6439" s="42">
        <f>+I6439/H6439</f>
        <v>0.85128943419010827</v>
      </c>
      <c r="K6439" s="20">
        <f>SUBTOTAL(9,K6433:K6438)</f>
        <v>750964656.53000009</v>
      </c>
      <c r="L6439" s="20">
        <f>SUBTOTAL(9,L6433:L6438)</f>
        <v>645065073.5200001</v>
      </c>
      <c r="M6439" s="7">
        <f>IFERROR((L6439/K6439),"N.A")</f>
        <v>0.85898193465011696</v>
      </c>
    </row>
    <row r="6440" spans="1:13" s="14" customFormat="1" ht="30" outlineLevel="2" x14ac:dyDescent="0.25">
      <c r="A6440" s="34"/>
      <c r="B6440" s="44" t="s">
        <v>2531</v>
      </c>
      <c r="C6440" s="31" t="s">
        <v>57</v>
      </c>
      <c r="D6440" s="14" t="s">
        <v>2270</v>
      </c>
      <c r="E6440" s="14" t="s">
        <v>2532</v>
      </c>
      <c r="F6440" s="14" t="s">
        <v>2533</v>
      </c>
      <c r="G6440" s="14" t="s">
        <v>16</v>
      </c>
      <c r="H6440" s="15">
        <v>1927964378</v>
      </c>
      <c r="I6440" s="15">
        <v>1223757729.6900001</v>
      </c>
      <c r="J6440" s="16">
        <f>IFERROR((I6440/H6440),0)</f>
        <v>0.63474084047106816</v>
      </c>
      <c r="K6440" s="15">
        <v>1424660613.0099998</v>
      </c>
      <c r="L6440" s="15">
        <v>1223757729.6900001</v>
      </c>
      <c r="M6440" s="17">
        <f>L6440/K6440</f>
        <v>0.85898193472511652</v>
      </c>
    </row>
    <row r="6441" spans="1:13" s="14" customFormat="1" ht="30" outlineLevel="2" x14ac:dyDescent="0.25">
      <c r="A6441" s="34"/>
      <c r="B6441" s="44" t="s">
        <v>2531</v>
      </c>
      <c r="C6441" s="31" t="s">
        <v>57</v>
      </c>
      <c r="D6441" s="14" t="s">
        <v>2270</v>
      </c>
      <c r="E6441" s="14" t="s">
        <v>2532</v>
      </c>
      <c r="F6441" s="14" t="s">
        <v>2533</v>
      </c>
      <c r="G6441" s="14" t="s">
        <v>6109</v>
      </c>
      <c r="H6441" s="20">
        <v>2029481819</v>
      </c>
      <c r="I6441" s="20">
        <v>2029481819</v>
      </c>
      <c r="J6441" s="21">
        <f>IFERROR((I6441/H6441),0)</f>
        <v>1</v>
      </c>
      <c r="K6441" s="20"/>
      <c r="L6441" s="20"/>
      <c r="M6441" s="21"/>
    </row>
    <row r="6442" spans="1:13" s="14" customFormat="1" ht="30" outlineLevel="2" x14ac:dyDescent="0.25">
      <c r="A6442" s="34"/>
      <c r="B6442" s="44" t="s">
        <v>2531</v>
      </c>
      <c r="C6442" s="31" t="s">
        <v>57</v>
      </c>
      <c r="D6442" s="14" t="s">
        <v>2270</v>
      </c>
      <c r="E6442" s="14" t="s">
        <v>2532</v>
      </c>
      <c r="F6442" s="14" t="s">
        <v>2533</v>
      </c>
      <c r="G6442" s="14" t="s">
        <v>6481</v>
      </c>
      <c r="H6442" s="20">
        <v>11924</v>
      </c>
      <c r="I6442" s="20">
        <v>11924</v>
      </c>
      <c r="J6442" s="21">
        <f>IFERROR((I6442/H6442),0)</f>
        <v>1</v>
      </c>
      <c r="K6442" s="20"/>
      <c r="L6442" s="20"/>
      <c r="M6442" s="21"/>
    </row>
    <row r="6443" spans="1:13" s="14" customFormat="1" ht="30" outlineLevel="2" x14ac:dyDescent="0.25">
      <c r="A6443" s="34"/>
      <c r="B6443" s="44" t="s">
        <v>2531</v>
      </c>
      <c r="C6443" s="31" t="s">
        <v>57</v>
      </c>
      <c r="D6443" s="14" t="s">
        <v>2270</v>
      </c>
      <c r="E6443" s="14" t="s">
        <v>2532</v>
      </c>
      <c r="F6443" s="14" t="s">
        <v>2533</v>
      </c>
      <c r="G6443" s="14" t="s">
        <v>6484</v>
      </c>
      <c r="H6443" s="20">
        <v>48241883</v>
      </c>
      <c r="I6443" s="20">
        <v>48241883</v>
      </c>
      <c r="J6443" s="21">
        <f>IFERROR((I6443/H6443),0)</f>
        <v>1</v>
      </c>
      <c r="K6443" s="20"/>
      <c r="L6443" s="20"/>
      <c r="M6443" s="21"/>
    </row>
    <row r="6444" spans="1:13" s="14" customFormat="1" ht="30" outlineLevel="2" x14ac:dyDescent="0.25">
      <c r="A6444" s="34"/>
      <c r="B6444" s="44" t="s">
        <v>2531</v>
      </c>
      <c r="C6444" s="31" t="s">
        <v>57</v>
      </c>
      <c r="D6444" s="14" t="s">
        <v>2270</v>
      </c>
      <c r="E6444" s="14" t="s">
        <v>2532</v>
      </c>
      <c r="F6444" s="14" t="s">
        <v>2533</v>
      </c>
      <c r="G6444" s="14" t="s">
        <v>6492</v>
      </c>
      <c r="H6444" s="20">
        <v>293301428</v>
      </c>
      <c r="I6444" s="20">
        <v>293301428</v>
      </c>
      <c r="J6444" s="21">
        <f>IFERROR((I6444/H6444),0)</f>
        <v>1</v>
      </c>
      <c r="K6444" s="20"/>
      <c r="L6444" s="20"/>
      <c r="M6444" s="22"/>
    </row>
    <row r="6445" spans="1:13" s="14" customFormat="1" ht="30" outlineLevel="2" x14ac:dyDescent="0.25">
      <c r="A6445" s="34"/>
      <c r="B6445" s="44" t="s">
        <v>2531</v>
      </c>
      <c r="C6445" s="31" t="s">
        <v>57</v>
      </c>
      <c r="D6445" s="14" t="s">
        <v>2270</v>
      </c>
      <c r="E6445" s="14" t="s">
        <v>2532</v>
      </c>
      <c r="F6445" s="14" t="s">
        <v>2533</v>
      </c>
      <c r="G6445" s="14" t="s">
        <v>6493</v>
      </c>
      <c r="H6445" s="20">
        <v>-385592876</v>
      </c>
      <c r="I6445" s="20"/>
      <c r="J6445" s="21">
        <f>IFERROR((I6445/H6445),0)</f>
        <v>0</v>
      </c>
      <c r="K6445" s="20"/>
      <c r="L6445" s="20"/>
      <c r="M6445" s="21"/>
    </row>
    <row r="6446" spans="1:13" s="14" customFormat="1" ht="45" outlineLevel="1" x14ac:dyDescent="0.25">
      <c r="A6446" s="34"/>
      <c r="B6446" s="46" t="s">
        <v>7502</v>
      </c>
      <c r="C6446" s="40" t="str">
        <f>C6445</f>
        <v>ASIGNACIÓN PARA LA INVERSIÓN LOCAL SEGÚN NBI Y CUARTA, QUINTA, Y SEXTA CATEGORÍA</v>
      </c>
      <c r="D6446" s="39" t="str">
        <f>D6445</f>
        <v xml:space="preserve">BOYACÁ                                            </v>
      </c>
      <c r="E6446" s="39" t="str">
        <f>E6445</f>
        <v>15244</v>
      </c>
      <c r="F6446" s="39" t="str">
        <f>F6445</f>
        <v xml:space="preserve">EL COCUY                                          </v>
      </c>
      <c r="G6446" s="39" t="s">
        <v>10656</v>
      </c>
      <c r="H6446" s="20">
        <f>SUBTOTAL(9,H6440:H6445)</f>
        <v>3913408556</v>
      </c>
      <c r="I6446" s="20">
        <f>SUBTOTAL(9,I6440:I6445)</f>
        <v>3594794783.6900001</v>
      </c>
      <c r="J6446" s="42">
        <f>+I6446/H6446</f>
        <v>0.91858407632356598</v>
      </c>
      <c r="K6446" s="20">
        <f>SUBTOTAL(9,K6440:K6445)</f>
        <v>1424660613.0099998</v>
      </c>
      <c r="L6446" s="20">
        <f>SUBTOTAL(9,L6440:L6445)</f>
        <v>1223757729.6900001</v>
      </c>
      <c r="M6446" s="7">
        <f>IFERROR((L6446/K6446),"N.A")</f>
        <v>0.85898193472511652</v>
      </c>
    </row>
    <row r="6447" spans="1:13" s="14" customFormat="1" ht="30" outlineLevel="2" x14ac:dyDescent="0.25">
      <c r="A6447" s="34"/>
      <c r="B6447" s="44" t="s">
        <v>2534</v>
      </c>
      <c r="C6447" s="31" t="s">
        <v>57</v>
      </c>
      <c r="D6447" s="14" t="s">
        <v>2270</v>
      </c>
      <c r="E6447" s="14" t="s">
        <v>2535</v>
      </c>
      <c r="F6447" s="14" t="s">
        <v>2536</v>
      </c>
      <c r="G6447" s="14" t="s">
        <v>16</v>
      </c>
      <c r="H6447" s="15">
        <v>1090840634</v>
      </c>
      <c r="I6447" s="15">
        <v>692401100.8599999</v>
      </c>
      <c r="J6447" s="16">
        <f>IFERROR((I6447/H6447),0)</f>
        <v>0.63474084048467883</v>
      </c>
      <c r="K6447" s="15">
        <v>806071784.38999987</v>
      </c>
      <c r="L6447" s="15">
        <v>692401100.8599999</v>
      </c>
      <c r="M6447" s="17">
        <f>L6447/K6447</f>
        <v>0.85898193469701833</v>
      </c>
    </row>
    <row r="6448" spans="1:13" s="14" customFormat="1" ht="30" outlineLevel="2" x14ac:dyDescent="0.25">
      <c r="A6448" s="34"/>
      <c r="B6448" s="44" t="s">
        <v>2534</v>
      </c>
      <c r="C6448" s="31" t="s">
        <v>57</v>
      </c>
      <c r="D6448" s="14" t="s">
        <v>2270</v>
      </c>
      <c r="E6448" s="14" t="s">
        <v>2535</v>
      </c>
      <c r="F6448" s="14" t="s">
        <v>2536</v>
      </c>
      <c r="G6448" s="14" t="s">
        <v>6109</v>
      </c>
      <c r="H6448" s="20">
        <v>1508399946</v>
      </c>
      <c r="I6448" s="20">
        <v>1508399946</v>
      </c>
      <c r="J6448" s="21">
        <f>IFERROR((I6448/H6448),0)</f>
        <v>1</v>
      </c>
      <c r="K6448" s="20"/>
      <c r="L6448" s="20"/>
      <c r="M6448" s="21"/>
    </row>
    <row r="6449" spans="1:13" s="14" customFormat="1" ht="30" outlineLevel="2" x14ac:dyDescent="0.25">
      <c r="A6449" s="34"/>
      <c r="B6449" s="44" t="s">
        <v>2534</v>
      </c>
      <c r="C6449" s="31" t="s">
        <v>57</v>
      </c>
      <c r="D6449" s="14" t="s">
        <v>2270</v>
      </c>
      <c r="E6449" s="14" t="s">
        <v>2535</v>
      </c>
      <c r="F6449" s="14" t="s">
        <v>2536</v>
      </c>
      <c r="G6449" s="14" t="s">
        <v>6481</v>
      </c>
      <c r="H6449" s="20">
        <v>6747</v>
      </c>
      <c r="I6449" s="20">
        <v>6747</v>
      </c>
      <c r="J6449" s="21">
        <f>IFERROR((I6449/H6449),0)</f>
        <v>1</v>
      </c>
      <c r="K6449" s="20"/>
      <c r="L6449" s="20"/>
      <c r="M6449" s="21"/>
    </row>
    <row r="6450" spans="1:13" s="14" customFormat="1" ht="30" outlineLevel="2" x14ac:dyDescent="0.25">
      <c r="A6450" s="34"/>
      <c r="B6450" s="44" t="s">
        <v>2534</v>
      </c>
      <c r="C6450" s="31" t="s">
        <v>57</v>
      </c>
      <c r="D6450" s="14" t="s">
        <v>2270</v>
      </c>
      <c r="E6450" s="14" t="s">
        <v>2535</v>
      </c>
      <c r="F6450" s="14" t="s">
        <v>2536</v>
      </c>
      <c r="G6450" s="14" t="s">
        <v>6484</v>
      </c>
      <c r="H6450" s="20">
        <v>27295217</v>
      </c>
      <c r="I6450" s="20">
        <v>27295217</v>
      </c>
      <c r="J6450" s="21">
        <f>IFERROR((I6450/H6450),0)</f>
        <v>1</v>
      </c>
      <c r="K6450" s="20"/>
      <c r="L6450" s="20"/>
      <c r="M6450" s="21"/>
    </row>
    <row r="6451" spans="1:13" s="14" customFormat="1" ht="30" outlineLevel="2" x14ac:dyDescent="0.25">
      <c r="A6451" s="34"/>
      <c r="B6451" s="44" t="s">
        <v>2534</v>
      </c>
      <c r="C6451" s="31" t="s">
        <v>57</v>
      </c>
      <c r="D6451" s="14" t="s">
        <v>2270</v>
      </c>
      <c r="E6451" s="14" t="s">
        <v>2535</v>
      </c>
      <c r="F6451" s="14" t="s">
        <v>2536</v>
      </c>
      <c r="G6451" s="14" t="s">
        <v>6492</v>
      </c>
      <c r="H6451" s="20">
        <v>165949703</v>
      </c>
      <c r="I6451" s="20">
        <v>165949703</v>
      </c>
      <c r="J6451" s="21">
        <f>IFERROR((I6451/H6451),0)</f>
        <v>1</v>
      </c>
      <c r="K6451" s="20"/>
      <c r="L6451" s="20"/>
      <c r="M6451" s="22"/>
    </row>
    <row r="6452" spans="1:13" s="14" customFormat="1" ht="30" outlineLevel="2" x14ac:dyDescent="0.25">
      <c r="A6452" s="34"/>
      <c r="B6452" s="44" t="s">
        <v>2534</v>
      </c>
      <c r="C6452" s="31" t="s">
        <v>57</v>
      </c>
      <c r="D6452" s="14" t="s">
        <v>2270</v>
      </c>
      <c r="E6452" s="14" t="s">
        <v>2535</v>
      </c>
      <c r="F6452" s="14" t="s">
        <v>2536</v>
      </c>
      <c r="G6452" s="14" t="s">
        <v>6493</v>
      </c>
      <c r="H6452" s="20">
        <v>-218168127</v>
      </c>
      <c r="I6452" s="20"/>
      <c r="J6452" s="21">
        <f>IFERROR((I6452/H6452),0)</f>
        <v>0</v>
      </c>
      <c r="K6452" s="20"/>
      <c r="L6452" s="20"/>
      <c r="M6452" s="21"/>
    </row>
    <row r="6453" spans="1:13" s="14" customFormat="1" ht="45" outlineLevel="1" x14ac:dyDescent="0.25">
      <c r="A6453" s="34"/>
      <c r="B6453" s="46" t="s">
        <v>7503</v>
      </c>
      <c r="C6453" s="40" t="str">
        <f>C6452</f>
        <v>ASIGNACIÓN PARA LA INVERSIÓN LOCAL SEGÚN NBI Y CUARTA, QUINTA, Y SEXTA CATEGORÍA</v>
      </c>
      <c r="D6453" s="39" t="str">
        <f>D6452</f>
        <v xml:space="preserve">BOYACÁ                                            </v>
      </c>
      <c r="E6453" s="39" t="str">
        <f>E6452</f>
        <v>15236</v>
      </c>
      <c r="F6453" s="39" t="str">
        <f>F6452</f>
        <v xml:space="preserve">CHIVOR                                            </v>
      </c>
      <c r="G6453" s="39" t="s">
        <v>10656</v>
      </c>
      <c r="H6453" s="20">
        <f>SUBTOTAL(9,H6447:H6452)</f>
        <v>2574324120</v>
      </c>
      <c r="I6453" s="20">
        <f>SUBTOTAL(9,I6447:I6452)</f>
        <v>2394052713.8599997</v>
      </c>
      <c r="J6453" s="42">
        <f>+I6453/H6453</f>
        <v>0.92997330649257937</v>
      </c>
      <c r="K6453" s="20">
        <f>SUBTOTAL(9,K6447:K6452)</f>
        <v>806071784.38999987</v>
      </c>
      <c r="L6453" s="20">
        <f>SUBTOTAL(9,L6447:L6452)</f>
        <v>692401100.8599999</v>
      </c>
      <c r="M6453" s="7">
        <f>IFERROR((L6453/K6453),"N.A")</f>
        <v>0.85898193469701833</v>
      </c>
    </row>
    <row r="6454" spans="1:13" s="14" customFormat="1" ht="30" outlineLevel="2" x14ac:dyDescent="0.25">
      <c r="A6454" s="34"/>
      <c r="B6454" s="44" t="s">
        <v>2537</v>
      </c>
      <c r="C6454" s="31" t="s">
        <v>57</v>
      </c>
      <c r="D6454" s="14" t="s">
        <v>2270</v>
      </c>
      <c r="E6454" s="14" t="s">
        <v>2538</v>
      </c>
      <c r="F6454" s="14" t="s">
        <v>2539</v>
      </c>
      <c r="G6454" s="14" t="s">
        <v>16</v>
      </c>
      <c r="H6454" s="15">
        <v>1452132141</v>
      </c>
      <c r="I6454" s="15">
        <v>921727575.64999998</v>
      </c>
      <c r="J6454" s="16">
        <f>IFERROR((I6454/H6454),0)</f>
        <v>0.63474084046873247</v>
      </c>
      <c r="K6454" s="15">
        <v>1073046519.9400001</v>
      </c>
      <c r="L6454" s="15">
        <v>921727575.64999998</v>
      </c>
      <c r="M6454" s="17">
        <f>L6454/K6454</f>
        <v>0.858981934633681</v>
      </c>
    </row>
    <row r="6455" spans="1:13" s="14" customFormat="1" ht="30" outlineLevel="2" x14ac:dyDescent="0.25">
      <c r="A6455" s="34"/>
      <c r="B6455" s="44" t="s">
        <v>2537</v>
      </c>
      <c r="C6455" s="31" t="s">
        <v>57</v>
      </c>
      <c r="D6455" s="14" t="s">
        <v>2270</v>
      </c>
      <c r="E6455" s="14" t="s">
        <v>2538</v>
      </c>
      <c r="F6455" s="14" t="s">
        <v>2539</v>
      </c>
      <c r="G6455" s="14" t="s">
        <v>6109</v>
      </c>
      <c r="H6455" s="20">
        <v>1372489822</v>
      </c>
      <c r="I6455" s="20">
        <v>1372489822</v>
      </c>
      <c r="J6455" s="21">
        <f>IFERROR((I6455/H6455),0)</f>
        <v>1</v>
      </c>
      <c r="K6455" s="20"/>
      <c r="L6455" s="20"/>
      <c r="M6455" s="21"/>
    </row>
    <row r="6456" spans="1:13" s="14" customFormat="1" ht="30" outlineLevel="2" x14ac:dyDescent="0.25">
      <c r="A6456" s="34"/>
      <c r="B6456" s="44" t="s">
        <v>2537</v>
      </c>
      <c r="C6456" s="31" t="s">
        <v>57</v>
      </c>
      <c r="D6456" s="14" t="s">
        <v>2270</v>
      </c>
      <c r="E6456" s="14" t="s">
        <v>2538</v>
      </c>
      <c r="F6456" s="14" t="s">
        <v>2539</v>
      </c>
      <c r="G6456" s="14" t="s">
        <v>6481</v>
      </c>
      <c r="H6456" s="20">
        <v>8981</v>
      </c>
      <c r="I6456" s="20">
        <v>8981</v>
      </c>
      <c r="J6456" s="21">
        <f>IFERROR((I6456/H6456),0)</f>
        <v>1</v>
      </c>
      <c r="K6456" s="20"/>
      <c r="L6456" s="20"/>
      <c r="M6456" s="21"/>
    </row>
    <row r="6457" spans="1:13" s="14" customFormat="1" ht="30" outlineLevel="2" x14ac:dyDescent="0.25">
      <c r="A6457" s="34"/>
      <c r="B6457" s="44" t="s">
        <v>2537</v>
      </c>
      <c r="C6457" s="31" t="s">
        <v>57</v>
      </c>
      <c r="D6457" s="14" t="s">
        <v>2270</v>
      </c>
      <c r="E6457" s="14" t="s">
        <v>2538</v>
      </c>
      <c r="F6457" s="14" t="s">
        <v>2539</v>
      </c>
      <c r="G6457" s="14" t="s">
        <v>6484</v>
      </c>
      <c r="H6457" s="20">
        <v>36335521</v>
      </c>
      <c r="I6457" s="20">
        <v>36335521</v>
      </c>
      <c r="J6457" s="21">
        <f>IFERROR((I6457/H6457),0)</f>
        <v>1</v>
      </c>
      <c r="K6457" s="20"/>
      <c r="L6457" s="20"/>
      <c r="M6457" s="21"/>
    </row>
    <row r="6458" spans="1:13" s="14" customFormat="1" ht="30" outlineLevel="2" x14ac:dyDescent="0.25">
      <c r="A6458" s="34"/>
      <c r="B6458" s="44" t="s">
        <v>2537</v>
      </c>
      <c r="C6458" s="31" t="s">
        <v>57</v>
      </c>
      <c r="D6458" s="14" t="s">
        <v>2270</v>
      </c>
      <c r="E6458" s="14" t="s">
        <v>2538</v>
      </c>
      <c r="F6458" s="14" t="s">
        <v>2539</v>
      </c>
      <c r="G6458" s="14" t="s">
        <v>6492</v>
      </c>
      <c r="H6458" s="20">
        <v>220913019</v>
      </c>
      <c r="I6458" s="20">
        <v>220913019</v>
      </c>
      <c r="J6458" s="21">
        <f>IFERROR((I6458/H6458),0)</f>
        <v>1</v>
      </c>
      <c r="K6458" s="20"/>
      <c r="L6458" s="20"/>
      <c r="M6458" s="22"/>
    </row>
    <row r="6459" spans="1:13" s="14" customFormat="1" ht="30" outlineLevel="2" x14ac:dyDescent="0.25">
      <c r="A6459" s="34"/>
      <c r="B6459" s="44" t="s">
        <v>2537</v>
      </c>
      <c r="C6459" s="31" t="s">
        <v>57</v>
      </c>
      <c r="D6459" s="14" t="s">
        <v>2270</v>
      </c>
      <c r="E6459" s="14" t="s">
        <v>2538</v>
      </c>
      <c r="F6459" s="14" t="s">
        <v>2539</v>
      </c>
      <c r="G6459" s="14" t="s">
        <v>6493</v>
      </c>
      <c r="H6459" s="20">
        <v>-290426428</v>
      </c>
      <c r="I6459" s="20"/>
      <c r="J6459" s="21">
        <f>IFERROR((I6459/H6459),0)</f>
        <v>0</v>
      </c>
      <c r="K6459" s="20"/>
      <c r="L6459" s="20"/>
      <c r="M6459" s="21"/>
    </row>
    <row r="6460" spans="1:13" s="14" customFormat="1" ht="45" outlineLevel="1" x14ac:dyDescent="0.25">
      <c r="A6460" s="34"/>
      <c r="B6460" s="46" t="s">
        <v>7504</v>
      </c>
      <c r="C6460" s="40" t="str">
        <f>C6459</f>
        <v>ASIGNACIÓN PARA LA INVERSIÓN LOCAL SEGÚN NBI Y CUARTA, QUINTA, Y SEXTA CATEGORÍA</v>
      </c>
      <c r="D6460" s="39" t="str">
        <f>D6459</f>
        <v xml:space="preserve">BOYACÁ                                            </v>
      </c>
      <c r="E6460" s="39" t="str">
        <f>E6459</f>
        <v>15232</v>
      </c>
      <c r="F6460" s="39" t="str">
        <f>F6459</f>
        <v xml:space="preserve">CHÍQUIZA                                          </v>
      </c>
      <c r="G6460" s="39" t="s">
        <v>10656</v>
      </c>
      <c r="H6460" s="20">
        <f>SUBTOTAL(9,H6454:H6459)</f>
        <v>2791453056</v>
      </c>
      <c r="I6460" s="20">
        <f>SUBTOTAL(9,I6454:I6459)</f>
        <v>2551474918.6500001</v>
      </c>
      <c r="J6460" s="42">
        <f>+I6460/H6460</f>
        <v>0.91403110403945842</v>
      </c>
      <c r="K6460" s="20">
        <f>SUBTOTAL(9,K6454:K6459)</f>
        <v>1073046519.9400001</v>
      </c>
      <c r="L6460" s="20">
        <f>SUBTOTAL(9,L6454:L6459)</f>
        <v>921727575.64999998</v>
      </c>
      <c r="M6460" s="7">
        <f>IFERROR((L6460/K6460),"N.A")</f>
        <v>0.858981934633681</v>
      </c>
    </row>
    <row r="6461" spans="1:13" s="14" customFormat="1" ht="30" outlineLevel="2" x14ac:dyDescent="0.25">
      <c r="A6461" s="34"/>
      <c r="B6461" s="44" t="s">
        <v>2540</v>
      </c>
      <c r="C6461" s="31" t="s">
        <v>57</v>
      </c>
      <c r="D6461" s="14" t="s">
        <v>2270</v>
      </c>
      <c r="E6461" s="14" t="s">
        <v>2541</v>
      </c>
      <c r="F6461" s="14" t="s">
        <v>2542</v>
      </c>
      <c r="G6461" s="14" t="s">
        <v>16</v>
      </c>
      <c r="H6461" s="15">
        <v>683285218</v>
      </c>
      <c r="I6461" s="15">
        <v>433709033.54999995</v>
      </c>
      <c r="J6461" s="16">
        <f>IFERROR((I6461/H6461),0)</f>
        <v>0.63474084046407686</v>
      </c>
      <c r="K6461" s="15">
        <v>504910541.11000001</v>
      </c>
      <c r="L6461" s="15">
        <v>433709033.54999995</v>
      </c>
      <c r="M6461" s="17">
        <f>L6461/K6461</f>
        <v>0.85898193489193153</v>
      </c>
    </row>
    <row r="6462" spans="1:13" s="14" customFormat="1" ht="30" outlineLevel="2" x14ac:dyDescent="0.25">
      <c r="A6462" s="34"/>
      <c r="B6462" s="44" t="s">
        <v>2540</v>
      </c>
      <c r="C6462" s="31" t="s">
        <v>57</v>
      </c>
      <c r="D6462" s="14" t="s">
        <v>2270</v>
      </c>
      <c r="E6462" s="14" t="s">
        <v>2541</v>
      </c>
      <c r="F6462" s="14" t="s">
        <v>2542</v>
      </c>
      <c r="G6462" s="14" t="s">
        <v>6109</v>
      </c>
      <c r="H6462" s="20">
        <v>369573081</v>
      </c>
      <c r="I6462" s="20">
        <v>369573081</v>
      </c>
      <c r="J6462" s="21">
        <f>IFERROR((I6462/H6462),0)</f>
        <v>1</v>
      </c>
      <c r="K6462" s="20"/>
      <c r="L6462" s="20"/>
      <c r="M6462" s="21"/>
    </row>
    <row r="6463" spans="1:13" s="14" customFormat="1" ht="30" outlineLevel="2" x14ac:dyDescent="0.25">
      <c r="A6463" s="34"/>
      <c r="B6463" s="44" t="s">
        <v>2540</v>
      </c>
      <c r="C6463" s="31" t="s">
        <v>57</v>
      </c>
      <c r="D6463" s="14" t="s">
        <v>2270</v>
      </c>
      <c r="E6463" s="14" t="s">
        <v>2541</v>
      </c>
      <c r="F6463" s="14" t="s">
        <v>2542</v>
      </c>
      <c r="G6463" s="14" t="s">
        <v>6481</v>
      </c>
      <c r="H6463" s="20">
        <v>4226</v>
      </c>
      <c r="I6463" s="20">
        <v>4226</v>
      </c>
      <c r="J6463" s="21">
        <f>IFERROR((I6463/H6463),0)</f>
        <v>1</v>
      </c>
      <c r="K6463" s="20"/>
      <c r="L6463" s="20"/>
      <c r="M6463" s="21"/>
    </row>
    <row r="6464" spans="1:13" s="14" customFormat="1" ht="30" outlineLevel="2" x14ac:dyDescent="0.25">
      <c r="A6464" s="34"/>
      <c r="B6464" s="44" t="s">
        <v>2540</v>
      </c>
      <c r="C6464" s="31" t="s">
        <v>57</v>
      </c>
      <c r="D6464" s="14" t="s">
        <v>2270</v>
      </c>
      <c r="E6464" s="14" t="s">
        <v>2541</v>
      </c>
      <c r="F6464" s="14" t="s">
        <v>2542</v>
      </c>
      <c r="G6464" s="14" t="s">
        <v>6484</v>
      </c>
      <c r="H6464" s="20">
        <v>17097290</v>
      </c>
      <c r="I6464" s="20">
        <v>17097290</v>
      </c>
      <c r="J6464" s="21">
        <f>IFERROR((I6464/H6464),0)</f>
        <v>1</v>
      </c>
      <c r="K6464" s="20"/>
      <c r="L6464" s="20"/>
      <c r="M6464" s="21"/>
    </row>
    <row r="6465" spans="1:13" s="14" customFormat="1" ht="30" outlineLevel="2" x14ac:dyDescent="0.25">
      <c r="A6465" s="34"/>
      <c r="B6465" s="44" t="s">
        <v>2540</v>
      </c>
      <c r="C6465" s="31" t="s">
        <v>57</v>
      </c>
      <c r="D6465" s="14" t="s">
        <v>2270</v>
      </c>
      <c r="E6465" s="14" t="s">
        <v>2541</v>
      </c>
      <c r="F6465" s="14" t="s">
        <v>2542</v>
      </c>
      <c r="G6465" s="14" t="s">
        <v>6491</v>
      </c>
      <c r="H6465" s="20">
        <v>15437449</v>
      </c>
      <c r="I6465" s="20">
        <v>15437449</v>
      </c>
      <c r="J6465" s="21">
        <f>IFERROR((I6465/H6465),0)</f>
        <v>1</v>
      </c>
      <c r="K6465" s="20"/>
      <c r="L6465" s="20"/>
      <c r="M6465" s="21"/>
    </row>
    <row r="6466" spans="1:13" s="14" customFormat="1" ht="30" outlineLevel="2" x14ac:dyDescent="0.25">
      <c r="A6466" s="34"/>
      <c r="B6466" s="44" t="s">
        <v>2540</v>
      </c>
      <c r="C6466" s="31" t="s">
        <v>57</v>
      </c>
      <c r="D6466" s="14" t="s">
        <v>2270</v>
      </c>
      <c r="E6466" s="14" t="s">
        <v>2541</v>
      </c>
      <c r="F6466" s="14" t="s">
        <v>2542</v>
      </c>
      <c r="G6466" s="14" t="s">
        <v>6492</v>
      </c>
      <c r="H6466" s="20">
        <v>103948253</v>
      </c>
      <c r="I6466" s="20">
        <v>103948253</v>
      </c>
      <c r="J6466" s="21">
        <f>IFERROR((I6466/H6466),0)</f>
        <v>1</v>
      </c>
      <c r="K6466" s="20"/>
      <c r="L6466" s="20"/>
      <c r="M6466" s="22"/>
    </row>
    <row r="6467" spans="1:13" s="14" customFormat="1" ht="30" outlineLevel="2" x14ac:dyDescent="0.25">
      <c r="A6467" s="34"/>
      <c r="B6467" s="44" t="s">
        <v>2540</v>
      </c>
      <c r="C6467" s="31" t="s">
        <v>57</v>
      </c>
      <c r="D6467" s="14" t="s">
        <v>2270</v>
      </c>
      <c r="E6467" s="14" t="s">
        <v>2541</v>
      </c>
      <c r="F6467" s="14" t="s">
        <v>2542</v>
      </c>
      <c r="G6467" s="14" t="s">
        <v>6493</v>
      </c>
      <c r="H6467" s="20">
        <v>-136657044</v>
      </c>
      <c r="I6467" s="20"/>
      <c r="J6467" s="21">
        <f>IFERROR((I6467/H6467),0)</f>
        <v>0</v>
      </c>
      <c r="K6467" s="20"/>
      <c r="L6467" s="20"/>
      <c r="M6467" s="21"/>
    </row>
    <row r="6468" spans="1:13" s="14" customFormat="1" ht="45" outlineLevel="1" x14ac:dyDescent="0.25">
      <c r="A6468" s="34"/>
      <c r="B6468" s="46" t="s">
        <v>7505</v>
      </c>
      <c r="C6468" s="40" t="str">
        <f>C6467</f>
        <v>ASIGNACIÓN PARA LA INVERSIÓN LOCAL SEGÚN NBI Y CUARTA, QUINTA, Y SEXTA CATEGORÍA</v>
      </c>
      <c r="D6468" s="39" t="str">
        <f>D6467</f>
        <v xml:space="preserve">BOYACÁ                                            </v>
      </c>
      <c r="E6468" s="39" t="str">
        <f>E6467</f>
        <v>15226</v>
      </c>
      <c r="F6468" s="39" t="str">
        <f>F6467</f>
        <v xml:space="preserve">CUÍTIVA                                           </v>
      </c>
      <c r="G6468" s="39" t="s">
        <v>10656</v>
      </c>
      <c r="H6468" s="20">
        <f>SUBTOTAL(9,H6461:H6467)</f>
        <v>1052688473</v>
      </c>
      <c r="I6468" s="20">
        <f>SUBTOTAL(9,I6461:I6467)</f>
        <v>939769332.54999995</v>
      </c>
      <c r="J6468" s="42">
        <f>+I6468/H6468</f>
        <v>0.89273261430497297</v>
      </c>
      <c r="K6468" s="20">
        <f>SUBTOTAL(9,K6461:K6467)</f>
        <v>504910541.11000001</v>
      </c>
      <c r="L6468" s="20">
        <f>SUBTOTAL(9,L6461:L6467)</f>
        <v>433709033.54999995</v>
      </c>
      <c r="M6468" s="7">
        <f>IFERROR((L6468/K6468),"N.A")</f>
        <v>0.85898193489193153</v>
      </c>
    </row>
    <row r="6469" spans="1:13" s="14" customFormat="1" ht="30" outlineLevel="2" x14ac:dyDescent="0.25">
      <c r="A6469" s="34"/>
      <c r="B6469" s="44" t="s">
        <v>2543</v>
      </c>
      <c r="C6469" s="31" t="s">
        <v>57</v>
      </c>
      <c r="D6469" s="14" t="s">
        <v>2270</v>
      </c>
      <c r="E6469" s="14" t="s">
        <v>2544</v>
      </c>
      <c r="F6469" s="14" t="s">
        <v>2545</v>
      </c>
      <c r="G6469" s="14" t="s">
        <v>16</v>
      </c>
      <c r="H6469" s="15">
        <v>993720885</v>
      </c>
      <c r="I6469" s="15">
        <v>630755229.73999989</v>
      </c>
      <c r="J6469" s="16">
        <f>IFERROR((I6469/H6469),0)</f>
        <v>0.63474084047252355</v>
      </c>
      <c r="K6469" s="15">
        <v>734305582.40999997</v>
      </c>
      <c r="L6469" s="15">
        <v>630755229.73999989</v>
      </c>
      <c r="M6469" s="17">
        <f>L6469/K6469</f>
        <v>0.85898193456442673</v>
      </c>
    </row>
    <row r="6470" spans="1:13" s="14" customFormat="1" ht="30" outlineLevel="2" x14ac:dyDescent="0.25">
      <c r="A6470" s="34"/>
      <c r="B6470" s="44" t="s">
        <v>2543</v>
      </c>
      <c r="C6470" s="31" t="s">
        <v>57</v>
      </c>
      <c r="D6470" s="14" t="s">
        <v>2270</v>
      </c>
      <c r="E6470" s="14" t="s">
        <v>2544</v>
      </c>
      <c r="F6470" s="14" t="s">
        <v>2545</v>
      </c>
      <c r="G6470" s="14" t="s">
        <v>6109</v>
      </c>
      <c r="H6470" s="20">
        <v>481511670</v>
      </c>
      <c r="I6470" s="20">
        <v>481511670</v>
      </c>
      <c r="J6470" s="21">
        <f>IFERROR((I6470/H6470),0)</f>
        <v>1</v>
      </c>
      <c r="K6470" s="20"/>
      <c r="L6470" s="20"/>
      <c r="M6470" s="21"/>
    </row>
    <row r="6471" spans="1:13" s="14" customFormat="1" ht="30" outlineLevel="2" x14ac:dyDescent="0.25">
      <c r="A6471" s="34"/>
      <c r="B6471" s="44" t="s">
        <v>2543</v>
      </c>
      <c r="C6471" s="31" t="s">
        <v>57</v>
      </c>
      <c r="D6471" s="14" t="s">
        <v>2270</v>
      </c>
      <c r="E6471" s="14" t="s">
        <v>2544</v>
      </c>
      <c r="F6471" s="14" t="s">
        <v>2545</v>
      </c>
      <c r="G6471" s="14" t="s">
        <v>6481</v>
      </c>
      <c r="H6471" s="20">
        <v>6146</v>
      </c>
      <c r="I6471" s="20">
        <v>6146</v>
      </c>
      <c r="J6471" s="21">
        <f>IFERROR((I6471/H6471),0)</f>
        <v>1</v>
      </c>
      <c r="K6471" s="20"/>
      <c r="L6471" s="20"/>
      <c r="M6471" s="21"/>
    </row>
    <row r="6472" spans="1:13" s="14" customFormat="1" ht="30" outlineLevel="2" x14ac:dyDescent="0.25">
      <c r="A6472" s="34"/>
      <c r="B6472" s="44" t="s">
        <v>2543</v>
      </c>
      <c r="C6472" s="31" t="s">
        <v>57</v>
      </c>
      <c r="D6472" s="14" t="s">
        <v>2270</v>
      </c>
      <c r="E6472" s="14" t="s">
        <v>2544</v>
      </c>
      <c r="F6472" s="14" t="s">
        <v>2545</v>
      </c>
      <c r="G6472" s="14" t="s">
        <v>6484</v>
      </c>
      <c r="H6472" s="20">
        <v>24865069</v>
      </c>
      <c r="I6472" s="20">
        <v>24865069</v>
      </c>
      <c r="J6472" s="21">
        <f>IFERROR((I6472/H6472),0)</f>
        <v>1</v>
      </c>
      <c r="K6472" s="20"/>
      <c r="L6472" s="20"/>
      <c r="M6472" s="21"/>
    </row>
    <row r="6473" spans="1:13" s="14" customFormat="1" ht="30" outlineLevel="2" x14ac:dyDescent="0.25">
      <c r="A6473" s="34"/>
      <c r="B6473" s="44" t="s">
        <v>2543</v>
      </c>
      <c r="C6473" s="31" t="s">
        <v>57</v>
      </c>
      <c r="D6473" s="14" t="s">
        <v>2270</v>
      </c>
      <c r="E6473" s="14" t="s">
        <v>2544</v>
      </c>
      <c r="F6473" s="14" t="s">
        <v>2545</v>
      </c>
      <c r="G6473" s="14" t="s">
        <v>6492</v>
      </c>
      <c r="H6473" s="20">
        <v>151174865</v>
      </c>
      <c r="I6473" s="20">
        <v>151174865</v>
      </c>
      <c r="J6473" s="21">
        <f>IFERROR((I6473/H6473),0)</f>
        <v>1</v>
      </c>
      <c r="K6473" s="20"/>
      <c r="L6473" s="20"/>
      <c r="M6473" s="22"/>
    </row>
    <row r="6474" spans="1:13" s="14" customFormat="1" ht="30" outlineLevel="2" x14ac:dyDescent="0.25">
      <c r="A6474" s="34"/>
      <c r="B6474" s="44" t="s">
        <v>2543</v>
      </c>
      <c r="C6474" s="31" t="s">
        <v>57</v>
      </c>
      <c r="D6474" s="14" t="s">
        <v>2270</v>
      </c>
      <c r="E6474" s="14" t="s">
        <v>2544</v>
      </c>
      <c r="F6474" s="14" t="s">
        <v>2545</v>
      </c>
      <c r="G6474" s="14" t="s">
        <v>6493</v>
      </c>
      <c r="H6474" s="20">
        <v>-198744177</v>
      </c>
      <c r="I6474" s="20"/>
      <c r="J6474" s="21">
        <f>IFERROR((I6474/H6474),0)</f>
        <v>0</v>
      </c>
      <c r="K6474" s="20"/>
      <c r="L6474" s="20"/>
      <c r="M6474" s="21"/>
    </row>
    <row r="6475" spans="1:13" s="14" customFormat="1" ht="45" outlineLevel="1" x14ac:dyDescent="0.25">
      <c r="A6475" s="34"/>
      <c r="B6475" s="46" t="s">
        <v>7506</v>
      </c>
      <c r="C6475" s="40" t="str">
        <f>C6474</f>
        <v>ASIGNACIÓN PARA LA INVERSIÓN LOCAL SEGÚN NBI Y CUARTA, QUINTA, Y SEXTA CATEGORÍA</v>
      </c>
      <c r="D6475" s="39" t="str">
        <f>D6474</f>
        <v xml:space="preserve">BOYACÁ                                            </v>
      </c>
      <c r="E6475" s="39" t="str">
        <f>E6474</f>
        <v>15224</v>
      </c>
      <c r="F6475" s="39" t="str">
        <f>F6474</f>
        <v xml:space="preserve">CUCAITA                                           </v>
      </c>
      <c r="G6475" s="39" t="s">
        <v>10656</v>
      </c>
      <c r="H6475" s="20">
        <f>SUBTOTAL(9,H6469:H6474)</f>
        <v>1452534458</v>
      </c>
      <c r="I6475" s="20">
        <f>SUBTOTAL(9,I6469:I6474)</f>
        <v>1288312979.7399998</v>
      </c>
      <c r="J6475" s="42">
        <f>+I6475/H6475</f>
        <v>0.88694142341647619</v>
      </c>
      <c r="K6475" s="20">
        <f>SUBTOTAL(9,K6469:K6474)</f>
        <v>734305582.40999997</v>
      </c>
      <c r="L6475" s="20">
        <f>SUBTOTAL(9,L6469:L6474)</f>
        <v>630755229.73999989</v>
      </c>
      <c r="M6475" s="7">
        <f>IFERROR((L6475/K6475),"N.A")</f>
        <v>0.85898193456442673</v>
      </c>
    </row>
    <row r="6476" spans="1:13" s="14" customFormat="1" ht="30" outlineLevel="2" x14ac:dyDescent="0.25">
      <c r="A6476" s="34"/>
      <c r="B6476" s="44" t="s">
        <v>2546</v>
      </c>
      <c r="C6476" s="31" t="s">
        <v>57</v>
      </c>
      <c r="D6476" s="14" t="s">
        <v>2270</v>
      </c>
      <c r="E6476" s="14" t="s">
        <v>2547</v>
      </c>
      <c r="F6476" s="14" t="s">
        <v>2548</v>
      </c>
      <c r="G6476" s="14" t="s">
        <v>16</v>
      </c>
      <c r="H6476" s="15">
        <v>4214261695</v>
      </c>
      <c r="I6476" s="15">
        <v>2674964010.2600002</v>
      </c>
      <c r="J6476" s="16">
        <f>IFERROR((I6476/H6476),0)</f>
        <v>0.63474084047360047</v>
      </c>
      <c r="K6476" s="15">
        <v>3114109741.2299995</v>
      </c>
      <c r="L6476" s="15">
        <v>2674964010.2600002</v>
      </c>
      <c r="M6476" s="17">
        <f>L6476/K6476</f>
        <v>0.85898193465829908</v>
      </c>
    </row>
    <row r="6477" spans="1:13" s="14" customFormat="1" ht="30" outlineLevel="2" x14ac:dyDescent="0.25">
      <c r="A6477" s="34"/>
      <c r="B6477" s="44" t="s">
        <v>2546</v>
      </c>
      <c r="C6477" s="31" t="s">
        <v>57</v>
      </c>
      <c r="D6477" s="14" t="s">
        <v>2270</v>
      </c>
      <c r="E6477" s="14" t="s">
        <v>2547</v>
      </c>
      <c r="F6477" s="14" t="s">
        <v>2548</v>
      </c>
      <c r="G6477" s="14" t="s">
        <v>6109</v>
      </c>
      <c r="H6477" s="20">
        <v>1981994171</v>
      </c>
      <c r="I6477" s="20">
        <v>1981994171</v>
      </c>
      <c r="J6477" s="21">
        <f>IFERROR((I6477/H6477),0)</f>
        <v>1</v>
      </c>
      <c r="K6477" s="20"/>
      <c r="L6477" s="20"/>
      <c r="M6477" s="21"/>
    </row>
    <row r="6478" spans="1:13" s="14" customFormat="1" ht="30" outlineLevel="2" x14ac:dyDescent="0.25">
      <c r="A6478" s="34"/>
      <c r="B6478" s="44" t="s">
        <v>2546</v>
      </c>
      <c r="C6478" s="31" t="s">
        <v>57</v>
      </c>
      <c r="D6478" s="14" t="s">
        <v>2270</v>
      </c>
      <c r="E6478" s="14" t="s">
        <v>2547</v>
      </c>
      <c r="F6478" s="14" t="s">
        <v>2548</v>
      </c>
      <c r="G6478" s="14" t="s">
        <v>6481</v>
      </c>
      <c r="H6478" s="20">
        <v>26065</v>
      </c>
      <c r="I6478" s="20">
        <v>26065</v>
      </c>
      <c r="J6478" s="21">
        <f>IFERROR((I6478/H6478),0)</f>
        <v>1</v>
      </c>
      <c r="K6478" s="20"/>
      <c r="L6478" s="20"/>
      <c r="M6478" s="21"/>
    </row>
    <row r="6479" spans="1:13" s="14" customFormat="1" ht="30" outlineLevel="2" x14ac:dyDescent="0.25">
      <c r="A6479" s="34"/>
      <c r="B6479" s="44" t="s">
        <v>2546</v>
      </c>
      <c r="C6479" s="31" t="s">
        <v>57</v>
      </c>
      <c r="D6479" s="14" t="s">
        <v>2270</v>
      </c>
      <c r="E6479" s="14" t="s">
        <v>2547</v>
      </c>
      <c r="F6479" s="14" t="s">
        <v>2548</v>
      </c>
      <c r="G6479" s="14" t="s">
        <v>6484</v>
      </c>
      <c r="H6479" s="20">
        <v>105450041</v>
      </c>
      <c r="I6479" s="20">
        <v>105450041</v>
      </c>
      <c r="J6479" s="21">
        <f>IFERROR((I6479/H6479),0)</f>
        <v>1</v>
      </c>
      <c r="K6479" s="20"/>
      <c r="L6479" s="20"/>
      <c r="M6479" s="21"/>
    </row>
    <row r="6480" spans="1:13" s="14" customFormat="1" ht="30" outlineLevel="2" x14ac:dyDescent="0.25">
      <c r="A6480" s="34"/>
      <c r="B6480" s="44" t="s">
        <v>2546</v>
      </c>
      <c r="C6480" s="31" t="s">
        <v>57</v>
      </c>
      <c r="D6480" s="14" t="s">
        <v>2270</v>
      </c>
      <c r="E6480" s="14" t="s">
        <v>2547</v>
      </c>
      <c r="F6480" s="14" t="s">
        <v>2548</v>
      </c>
      <c r="G6480" s="14" t="s">
        <v>6492</v>
      </c>
      <c r="H6480" s="20">
        <v>641116084</v>
      </c>
      <c r="I6480" s="20">
        <v>641116084</v>
      </c>
      <c r="J6480" s="21">
        <f>IFERROR((I6480/H6480),0)</f>
        <v>1</v>
      </c>
      <c r="K6480" s="20"/>
      <c r="L6480" s="20"/>
      <c r="M6480" s="22"/>
    </row>
    <row r="6481" spans="1:13" s="14" customFormat="1" ht="30" outlineLevel="2" x14ac:dyDescent="0.25">
      <c r="A6481" s="34"/>
      <c r="B6481" s="44" t="s">
        <v>2546</v>
      </c>
      <c r="C6481" s="31" t="s">
        <v>57</v>
      </c>
      <c r="D6481" s="14" t="s">
        <v>2270</v>
      </c>
      <c r="E6481" s="14" t="s">
        <v>2547</v>
      </c>
      <c r="F6481" s="14" t="s">
        <v>2548</v>
      </c>
      <c r="G6481" s="14" t="s">
        <v>6493</v>
      </c>
      <c r="H6481" s="20">
        <v>-842852339</v>
      </c>
      <c r="I6481" s="20"/>
      <c r="J6481" s="21">
        <f>IFERROR((I6481/H6481),0)</f>
        <v>0</v>
      </c>
      <c r="K6481" s="20"/>
      <c r="L6481" s="20"/>
      <c r="M6481" s="21"/>
    </row>
    <row r="6482" spans="1:13" s="14" customFormat="1" ht="45" outlineLevel="1" x14ac:dyDescent="0.25">
      <c r="A6482" s="34"/>
      <c r="B6482" s="46" t="s">
        <v>7507</v>
      </c>
      <c r="C6482" s="40" t="str">
        <f>C6481</f>
        <v>ASIGNACIÓN PARA LA INVERSIÓN LOCAL SEGÚN NBI Y CUARTA, QUINTA, Y SEXTA CATEGORÍA</v>
      </c>
      <c r="D6482" s="39" t="str">
        <f>D6481</f>
        <v xml:space="preserve">BOYACÁ                                            </v>
      </c>
      <c r="E6482" s="39" t="str">
        <f>E6481</f>
        <v>15223</v>
      </c>
      <c r="F6482" s="39" t="str">
        <f>F6481</f>
        <v xml:space="preserve">CUBARÁ                                            </v>
      </c>
      <c r="G6482" s="39" t="s">
        <v>10656</v>
      </c>
      <c r="H6482" s="20">
        <f>SUBTOTAL(9,H6476:H6481)</f>
        <v>6099995717</v>
      </c>
      <c r="I6482" s="20">
        <f>SUBTOTAL(9,I6476:I6481)</f>
        <v>5403550371.2600002</v>
      </c>
      <c r="J6482" s="42">
        <f>+I6482/H6482</f>
        <v>0.88582855168257169</v>
      </c>
      <c r="K6482" s="20">
        <f>SUBTOTAL(9,K6476:K6481)</f>
        <v>3114109741.2299995</v>
      </c>
      <c r="L6482" s="20">
        <f>SUBTOTAL(9,L6476:L6481)</f>
        <v>2674964010.2600002</v>
      </c>
      <c r="M6482" s="7">
        <f>IFERROR((L6482/K6482),"N.A")</f>
        <v>0.85898193465829908</v>
      </c>
    </row>
    <row r="6483" spans="1:13" s="14" customFormat="1" ht="30" outlineLevel="2" x14ac:dyDescent="0.25">
      <c r="A6483" s="34"/>
      <c r="B6483" s="44" t="s">
        <v>2549</v>
      </c>
      <c r="C6483" s="31" t="s">
        <v>57</v>
      </c>
      <c r="D6483" s="14" t="s">
        <v>2270</v>
      </c>
      <c r="E6483" s="14" t="s">
        <v>2550</v>
      </c>
      <c r="F6483" s="14" t="s">
        <v>2551</v>
      </c>
      <c r="G6483" s="14" t="s">
        <v>16</v>
      </c>
      <c r="H6483" s="15">
        <v>1501422220</v>
      </c>
      <c r="I6483" s="15">
        <v>953014001.83000016</v>
      </c>
      <c r="J6483" s="16">
        <f>IFERROR((I6483/H6483),0)</f>
        <v>0.63474084047457358</v>
      </c>
      <c r="K6483" s="15">
        <v>1109469202.24</v>
      </c>
      <c r="L6483" s="15">
        <v>953014001.83000016</v>
      </c>
      <c r="M6483" s="17">
        <f>L6483/K6483</f>
        <v>0.85898193469983719</v>
      </c>
    </row>
    <row r="6484" spans="1:13" s="14" customFormat="1" ht="30" outlineLevel="2" x14ac:dyDescent="0.25">
      <c r="A6484" s="34"/>
      <c r="B6484" s="44" t="s">
        <v>2549</v>
      </c>
      <c r="C6484" s="31" t="s">
        <v>57</v>
      </c>
      <c r="D6484" s="14" t="s">
        <v>2270</v>
      </c>
      <c r="E6484" s="14" t="s">
        <v>2550</v>
      </c>
      <c r="F6484" s="14" t="s">
        <v>2551</v>
      </c>
      <c r="G6484" s="14" t="s">
        <v>6109</v>
      </c>
      <c r="H6484" s="20">
        <v>821614866</v>
      </c>
      <c r="I6484" s="20">
        <v>821614866</v>
      </c>
      <c r="J6484" s="21">
        <f>IFERROR((I6484/H6484),0)</f>
        <v>1</v>
      </c>
      <c r="K6484" s="20"/>
      <c r="L6484" s="20"/>
      <c r="M6484" s="21"/>
    </row>
    <row r="6485" spans="1:13" s="14" customFormat="1" ht="30" outlineLevel="2" x14ac:dyDescent="0.25">
      <c r="A6485" s="34"/>
      <c r="B6485" s="44" t="s">
        <v>2549</v>
      </c>
      <c r="C6485" s="31" t="s">
        <v>57</v>
      </c>
      <c r="D6485" s="14" t="s">
        <v>2270</v>
      </c>
      <c r="E6485" s="14" t="s">
        <v>2550</v>
      </c>
      <c r="F6485" s="14" t="s">
        <v>2551</v>
      </c>
      <c r="G6485" s="14" t="s">
        <v>6481</v>
      </c>
      <c r="H6485" s="20">
        <v>9286</v>
      </c>
      <c r="I6485" s="20">
        <v>9286</v>
      </c>
      <c r="J6485" s="21">
        <f>IFERROR((I6485/H6485),0)</f>
        <v>1</v>
      </c>
      <c r="K6485" s="20"/>
      <c r="L6485" s="20"/>
      <c r="M6485" s="21"/>
    </row>
    <row r="6486" spans="1:13" s="14" customFormat="1" ht="30" outlineLevel="2" x14ac:dyDescent="0.25">
      <c r="A6486" s="34"/>
      <c r="B6486" s="44" t="s">
        <v>2549</v>
      </c>
      <c r="C6486" s="31" t="s">
        <v>57</v>
      </c>
      <c r="D6486" s="14" t="s">
        <v>2270</v>
      </c>
      <c r="E6486" s="14" t="s">
        <v>2550</v>
      </c>
      <c r="F6486" s="14" t="s">
        <v>2551</v>
      </c>
      <c r="G6486" s="14" t="s">
        <v>6484</v>
      </c>
      <c r="H6486" s="20">
        <v>37568866</v>
      </c>
      <c r="I6486" s="20">
        <v>37568866</v>
      </c>
      <c r="J6486" s="21">
        <f>IFERROR((I6486/H6486),0)</f>
        <v>1</v>
      </c>
      <c r="K6486" s="20"/>
      <c r="L6486" s="20"/>
      <c r="M6486" s="21"/>
    </row>
    <row r="6487" spans="1:13" s="14" customFormat="1" ht="30" outlineLevel="2" x14ac:dyDescent="0.25">
      <c r="A6487" s="34"/>
      <c r="B6487" s="44" t="s">
        <v>2549</v>
      </c>
      <c r="C6487" s="31" t="s">
        <v>57</v>
      </c>
      <c r="D6487" s="14" t="s">
        <v>2270</v>
      </c>
      <c r="E6487" s="14" t="s">
        <v>2550</v>
      </c>
      <c r="F6487" s="14" t="s">
        <v>2551</v>
      </c>
      <c r="G6487" s="14" t="s">
        <v>6492</v>
      </c>
      <c r="H6487" s="20">
        <v>228411523</v>
      </c>
      <c r="I6487" s="20">
        <v>228411523</v>
      </c>
      <c r="J6487" s="21">
        <f>IFERROR((I6487/H6487),0)</f>
        <v>1</v>
      </c>
      <c r="K6487" s="20"/>
      <c r="L6487" s="20"/>
      <c r="M6487" s="22"/>
    </row>
    <row r="6488" spans="1:13" s="14" customFormat="1" ht="30" outlineLevel="2" x14ac:dyDescent="0.25">
      <c r="A6488" s="34"/>
      <c r="B6488" s="44" t="s">
        <v>2549</v>
      </c>
      <c r="C6488" s="31" t="s">
        <v>57</v>
      </c>
      <c r="D6488" s="14" t="s">
        <v>2270</v>
      </c>
      <c r="E6488" s="14" t="s">
        <v>2550</v>
      </c>
      <c r="F6488" s="14" t="s">
        <v>2551</v>
      </c>
      <c r="G6488" s="14" t="s">
        <v>6493</v>
      </c>
      <c r="H6488" s="20">
        <v>-300284444</v>
      </c>
      <c r="I6488" s="20"/>
      <c r="J6488" s="21">
        <f>IFERROR((I6488/H6488),0)</f>
        <v>0</v>
      </c>
      <c r="K6488" s="20"/>
      <c r="L6488" s="20"/>
      <c r="M6488" s="21"/>
    </row>
    <row r="6489" spans="1:13" s="14" customFormat="1" ht="45" outlineLevel="1" x14ac:dyDescent="0.25">
      <c r="A6489" s="34"/>
      <c r="B6489" s="46" t="s">
        <v>7508</v>
      </c>
      <c r="C6489" s="40" t="str">
        <f>C6488</f>
        <v>ASIGNACIÓN PARA LA INVERSIÓN LOCAL SEGÚN NBI Y CUARTA, QUINTA, Y SEXTA CATEGORÍA</v>
      </c>
      <c r="D6489" s="39" t="str">
        <f>D6488</f>
        <v xml:space="preserve">BOYACÁ                                            </v>
      </c>
      <c r="E6489" s="39" t="str">
        <f>E6488</f>
        <v>15218</v>
      </c>
      <c r="F6489" s="39" t="str">
        <f>F6488</f>
        <v xml:space="preserve">COVARACHÍA                                        </v>
      </c>
      <c r="G6489" s="39" t="s">
        <v>10656</v>
      </c>
      <c r="H6489" s="20">
        <f>SUBTOTAL(9,H6483:H6488)</f>
        <v>2288742317</v>
      </c>
      <c r="I6489" s="20">
        <f>SUBTOTAL(9,I6483:I6488)</f>
        <v>2040618542.8300002</v>
      </c>
      <c r="J6489" s="42">
        <f>+I6489/H6489</f>
        <v>0.89158946713790332</v>
      </c>
      <c r="K6489" s="20">
        <f>SUBTOTAL(9,K6483:K6488)</f>
        <v>1109469202.24</v>
      </c>
      <c r="L6489" s="20">
        <f>SUBTOTAL(9,L6483:L6488)</f>
        <v>953014001.83000016</v>
      </c>
      <c r="M6489" s="7">
        <f>IFERROR((L6489/K6489),"N.A")</f>
        <v>0.85898193469983719</v>
      </c>
    </row>
    <row r="6490" spans="1:13" s="14" customFormat="1" ht="30" outlineLevel="2" x14ac:dyDescent="0.25">
      <c r="A6490" s="34"/>
      <c r="B6490" s="44" t="s">
        <v>2552</v>
      </c>
      <c r="C6490" s="31" t="s">
        <v>57</v>
      </c>
      <c r="D6490" s="14" t="s">
        <v>2270</v>
      </c>
      <c r="E6490" s="14" t="s">
        <v>2553</v>
      </c>
      <c r="F6490" s="14" t="s">
        <v>2554</v>
      </c>
      <c r="G6490" s="14" t="s">
        <v>16</v>
      </c>
      <c r="H6490" s="15">
        <v>1003999715</v>
      </c>
      <c r="I6490" s="15">
        <v>637279622.92999995</v>
      </c>
      <c r="J6490" s="16">
        <f>IFERROR((I6490/H6490),0)</f>
        <v>0.63474084046926238</v>
      </c>
      <c r="K6490" s="15">
        <v>741901077.45000005</v>
      </c>
      <c r="L6490" s="15">
        <v>637279622.92999995</v>
      </c>
      <c r="M6490" s="17">
        <f>L6490/K6490</f>
        <v>0.85898193478893958</v>
      </c>
    </row>
    <row r="6491" spans="1:13" s="14" customFormat="1" ht="30" outlineLevel="2" x14ac:dyDescent="0.25">
      <c r="A6491" s="34"/>
      <c r="B6491" s="44" t="s">
        <v>2552</v>
      </c>
      <c r="C6491" s="31" t="s">
        <v>57</v>
      </c>
      <c r="D6491" s="14" t="s">
        <v>2270</v>
      </c>
      <c r="E6491" s="14" t="s">
        <v>2553</v>
      </c>
      <c r="F6491" s="14" t="s">
        <v>2554</v>
      </c>
      <c r="G6491" s="14" t="s">
        <v>6109</v>
      </c>
      <c r="H6491" s="20">
        <v>1239690077</v>
      </c>
      <c r="I6491" s="20">
        <v>1239690077</v>
      </c>
      <c r="J6491" s="21">
        <f>IFERROR((I6491/H6491),0)</f>
        <v>1</v>
      </c>
      <c r="K6491" s="20"/>
      <c r="L6491" s="20"/>
      <c r="M6491" s="21"/>
    </row>
    <row r="6492" spans="1:13" s="14" customFormat="1" ht="30" outlineLevel="2" x14ac:dyDescent="0.25">
      <c r="A6492" s="34"/>
      <c r="B6492" s="44" t="s">
        <v>2552</v>
      </c>
      <c r="C6492" s="31" t="s">
        <v>57</v>
      </c>
      <c r="D6492" s="14" t="s">
        <v>2270</v>
      </c>
      <c r="E6492" s="14" t="s">
        <v>2553</v>
      </c>
      <c r="F6492" s="14" t="s">
        <v>2554</v>
      </c>
      <c r="G6492" s="14" t="s">
        <v>6481</v>
      </c>
      <c r="H6492" s="20">
        <v>6210</v>
      </c>
      <c r="I6492" s="20">
        <v>6210</v>
      </c>
      <c r="J6492" s="21">
        <f>IFERROR((I6492/H6492),0)</f>
        <v>1</v>
      </c>
      <c r="K6492" s="20"/>
      <c r="L6492" s="20"/>
      <c r="M6492" s="21"/>
    </row>
    <row r="6493" spans="1:13" s="14" customFormat="1" ht="30" outlineLevel="2" x14ac:dyDescent="0.25">
      <c r="A6493" s="34"/>
      <c r="B6493" s="44" t="s">
        <v>2552</v>
      </c>
      <c r="C6493" s="31" t="s">
        <v>57</v>
      </c>
      <c r="D6493" s="14" t="s">
        <v>2270</v>
      </c>
      <c r="E6493" s="14" t="s">
        <v>2553</v>
      </c>
      <c r="F6493" s="14" t="s">
        <v>2554</v>
      </c>
      <c r="G6493" s="14" t="s">
        <v>6484</v>
      </c>
      <c r="H6493" s="20">
        <v>25122268</v>
      </c>
      <c r="I6493" s="20">
        <v>25122268</v>
      </c>
      <c r="J6493" s="21">
        <f>IFERROR((I6493/H6493),0)</f>
        <v>1</v>
      </c>
      <c r="K6493" s="20"/>
      <c r="L6493" s="20"/>
      <c r="M6493" s="21"/>
    </row>
    <row r="6494" spans="1:13" s="14" customFormat="1" ht="30" outlineLevel="2" x14ac:dyDescent="0.25">
      <c r="A6494" s="34"/>
      <c r="B6494" s="44" t="s">
        <v>2552</v>
      </c>
      <c r="C6494" s="31" t="s">
        <v>57</v>
      </c>
      <c r="D6494" s="14" t="s">
        <v>2270</v>
      </c>
      <c r="E6494" s="14" t="s">
        <v>2553</v>
      </c>
      <c r="F6494" s="14" t="s">
        <v>2554</v>
      </c>
      <c r="G6494" s="14" t="s">
        <v>6492</v>
      </c>
      <c r="H6494" s="20">
        <v>152738584</v>
      </c>
      <c r="I6494" s="20">
        <v>152738584</v>
      </c>
      <c r="J6494" s="21">
        <f>IFERROR((I6494/H6494),0)</f>
        <v>1</v>
      </c>
      <c r="K6494" s="20"/>
      <c r="L6494" s="20"/>
      <c r="M6494" s="22"/>
    </row>
    <row r="6495" spans="1:13" s="14" customFormat="1" ht="30" outlineLevel="2" x14ac:dyDescent="0.25">
      <c r="A6495" s="34"/>
      <c r="B6495" s="44" t="s">
        <v>2552</v>
      </c>
      <c r="C6495" s="31" t="s">
        <v>57</v>
      </c>
      <c r="D6495" s="14" t="s">
        <v>2270</v>
      </c>
      <c r="E6495" s="14" t="s">
        <v>2553</v>
      </c>
      <c r="F6495" s="14" t="s">
        <v>2554</v>
      </c>
      <c r="G6495" s="14" t="s">
        <v>6493</v>
      </c>
      <c r="H6495" s="20">
        <v>-200799943</v>
      </c>
      <c r="I6495" s="20"/>
      <c r="J6495" s="21">
        <f>IFERROR((I6495/H6495),0)</f>
        <v>0</v>
      </c>
      <c r="K6495" s="20"/>
      <c r="L6495" s="20"/>
      <c r="M6495" s="21"/>
    </row>
    <row r="6496" spans="1:13" s="14" customFormat="1" ht="45" outlineLevel="1" x14ac:dyDescent="0.25">
      <c r="A6496" s="34"/>
      <c r="B6496" s="46" t="s">
        <v>7509</v>
      </c>
      <c r="C6496" s="40" t="str">
        <f>C6495</f>
        <v>ASIGNACIÓN PARA LA INVERSIÓN LOCAL SEGÚN NBI Y CUARTA, QUINTA, Y SEXTA CATEGORÍA</v>
      </c>
      <c r="D6496" s="39" t="str">
        <f>D6495</f>
        <v xml:space="preserve">BOYACÁ                                            </v>
      </c>
      <c r="E6496" s="39" t="str">
        <f>E6495</f>
        <v>15215</v>
      </c>
      <c r="F6496" s="39" t="str">
        <f>F6495</f>
        <v xml:space="preserve">CORRALES                                          </v>
      </c>
      <c r="G6496" s="39" t="s">
        <v>10656</v>
      </c>
      <c r="H6496" s="20">
        <f>SUBTOTAL(9,H6490:H6495)</f>
        <v>2220756911</v>
      </c>
      <c r="I6496" s="20">
        <f>SUBTOTAL(9,I6490:I6495)</f>
        <v>2054836761.9299998</v>
      </c>
      <c r="J6496" s="42">
        <f>+I6496/H6496</f>
        <v>0.92528666769057277</v>
      </c>
      <c r="K6496" s="20">
        <f>SUBTOTAL(9,K6490:K6495)</f>
        <v>741901077.45000005</v>
      </c>
      <c r="L6496" s="20">
        <f>SUBTOTAL(9,L6490:L6495)</f>
        <v>637279622.92999995</v>
      </c>
      <c r="M6496" s="7">
        <f>IFERROR((L6496/K6496),"N.A")</f>
        <v>0.85898193478893958</v>
      </c>
    </row>
    <row r="6497" spans="1:13" s="14" customFormat="1" ht="30" outlineLevel="2" x14ac:dyDescent="0.25">
      <c r="A6497" s="34"/>
      <c r="B6497" s="44" t="s">
        <v>2555</v>
      </c>
      <c r="C6497" s="31" t="s">
        <v>57</v>
      </c>
      <c r="D6497" s="14" t="s">
        <v>2270</v>
      </c>
      <c r="E6497" s="14" t="s">
        <v>2556</v>
      </c>
      <c r="F6497" s="14" t="s">
        <v>2557</v>
      </c>
      <c r="G6497" s="14" t="s">
        <v>16</v>
      </c>
      <c r="H6497" s="15">
        <v>1123994766</v>
      </c>
      <c r="I6497" s="15">
        <v>713445382.46999991</v>
      </c>
      <c r="J6497" s="16">
        <f>IFERROR((I6497/H6497),0)</f>
        <v>0.63474084048359347</v>
      </c>
      <c r="K6497" s="15">
        <v>830570881.37000012</v>
      </c>
      <c r="L6497" s="15">
        <v>713445382.46999991</v>
      </c>
      <c r="M6497" s="17">
        <f>L6497/K6497</f>
        <v>0.85898193456191785</v>
      </c>
    </row>
    <row r="6498" spans="1:13" s="14" customFormat="1" ht="30" outlineLevel="2" x14ac:dyDescent="0.25">
      <c r="A6498" s="34"/>
      <c r="B6498" s="44" t="s">
        <v>2555</v>
      </c>
      <c r="C6498" s="31" t="s">
        <v>57</v>
      </c>
      <c r="D6498" s="14" t="s">
        <v>2270</v>
      </c>
      <c r="E6498" s="14" t="s">
        <v>2556</v>
      </c>
      <c r="F6498" s="14" t="s">
        <v>2557</v>
      </c>
      <c r="G6498" s="14" t="s">
        <v>6109</v>
      </c>
      <c r="H6498" s="20">
        <v>606806207</v>
      </c>
      <c r="I6498" s="20">
        <v>606806207</v>
      </c>
      <c r="J6498" s="21">
        <f>IFERROR((I6498/H6498),0)</f>
        <v>1</v>
      </c>
      <c r="K6498" s="20"/>
      <c r="L6498" s="20"/>
      <c r="M6498" s="21"/>
    </row>
    <row r="6499" spans="1:13" s="14" customFormat="1" ht="30" outlineLevel="2" x14ac:dyDescent="0.25">
      <c r="A6499" s="34"/>
      <c r="B6499" s="44" t="s">
        <v>2555</v>
      </c>
      <c r="C6499" s="31" t="s">
        <v>57</v>
      </c>
      <c r="D6499" s="14" t="s">
        <v>2270</v>
      </c>
      <c r="E6499" s="14" t="s">
        <v>2556</v>
      </c>
      <c r="F6499" s="14" t="s">
        <v>2557</v>
      </c>
      <c r="G6499" s="14" t="s">
        <v>6481</v>
      </c>
      <c r="H6499" s="20">
        <v>6952</v>
      </c>
      <c r="I6499" s="20">
        <v>6952</v>
      </c>
      <c r="J6499" s="21">
        <f>IFERROR((I6499/H6499),0)</f>
        <v>1</v>
      </c>
      <c r="K6499" s="20"/>
      <c r="L6499" s="20"/>
      <c r="M6499" s="21"/>
    </row>
    <row r="6500" spans="1:13" s="14" customFormat="1" ht="30" outlineLevel="2" x14ac:dyDescent="0.25">
      <c r="A6500" s="34"/>
      <c r="B6500" s="44" t="s">
        <v>2555</v>
      </c>
      <c r="C6500" s="31" t="s">
        <v>57</v>
      </c>
      <c r="D6500" s="14" t="s">
        <v>2270</v>
      </c>
      <c r="E6500" s="14" t="s">
        <v>2556</v>
      </c>
      <c r="F6500" s="14" t="s">
        <v>2557</v>
      </c>
      <c r="G6500" s="14" t="s">
        <v>6484</v>
      </c>
      <c r="H6500" s="20">
        <v>28124806</v>
      </c>
      <c r="I6500" s="20">
        <v>28124806</v>
      </c>
      <c r="J6500" s="21">
        <f>IFERROR((I6500/H6500),0)</f>
        <v>1</v>
      </c>
      <c r="K6500" s="20"/>
      <c r="L6500" s="20"/>
      <c r="M6500" s="21"/>
    </row>
    <row r="6501" spans="1:13" s="14" customFormat="1" ht="30" outlineLevel="2" x14ac:dyDescent="0.25">
      <c r="A6501" s="34"/>
      <c r="B6501" s="44" t="s">
        <v>2555</v>
      </c>
      <c r="C6501" s="31" t="s">
        <v>57</v>
      </c>
      <c r="D6501" s="14" t="s">
        <v>2270</v>
      </c>
      <c r="E6501" s="14" t="s">
        <v>2556</v>
      </c>
      <c r="F6501" s="14" t="s">
        <v>2557</v>
      </c>
      <c r="G6501" s="14" t="s">
        <v>6491</v>
      </c>
      <c r="H6501" s="20">
        <v>3803242</v>
      </c>
      <c r="I6501" s="20">
        <v>3803242</v>
      </c>
      <c r="J6501" s="21">
        <f>IFERROR((I6501/H6501),0)</f>
        <v>1</v>
      </c>
      <c r="K6501" s="20"/>
      <c r="L6501" s="20"/>
      <c r="M6501" s="21"/>
    </row>
    <row r="6502" spans="1:13" s="14" customFormat="1" ht="30" outlineLevel="2" x14ac:dyDescent="0.25">
      <c r="A6502" s="34"/>
      <c r="B6502" s="44" t="s">
        <v>2555</v>
      </c>
      <c r="C6502" s="31" t="s">
        <v>57</v>
      </c>
      <c r="D6502" s="14" t="s">
        <v>2270</v>
      </c>
      <c r="E6502" s="14" t="s">
        <v>2556</v>
      </c>
      <c r="F6502" s="14" t="s">
        <v>2557</v>
      </c>
      <c r="G6502" s="14" t="s">
        <v>6492</v>
      </c>
      <c r="H6502" s="20">
        <v>170993444</v>
      </c>
      <c r="I6502" s="20">
        <v>170993444</v>
      </c>
      <c r="J6502" s="21">
        <f>IFERROR((I6502/H6502),0)</f>
        <v>1</v>
      </c>
      <c r="K6502" s="20"/>
      <c r="L6502" s="20"/>
      <c r="M6502" s="22"/>
    </row>
    <row r="6503" spans="1:13" s="14" customFormat="1" ht="30" outlineLevel="2" x14ac:dyDescent="0.25">
      <c r="A6503" s="34"/>
      <c r="B6503" s="44" t="s">
        <v>2555</v>
      </c>
      <c r="C6503" s="31" t="s">
        <v>57</v>
      </c>
      <c r="D6503" s="14" t="s">
        <v>2270</v>
      </c>
      <c r="E6503" s="14" t="s">
        <v>2556</v>
      </c>
      <c r="F6503" s="14" t="s">
        <v>2557</v>
      </c>
      <c r="G6503" s="14" t="s">
        <v>6493</v>
      </c>
      <c r="H6503" s="20">
        <v>-224798953</v>
      </c>
      <c r="I6503" s="20"/>
      <c r="J6503" s="21">
        <f>IFERROR((I6503/H6503),0)</f>
        <v>0</v>
      </c>
      <c r="K6503" s="20"/>
      <c r="L6503" s="20"/>
      <c r="M6503" s="21"/>
    </row>
    <row r="6504" spans="1:13" s="14" customFormat="1" ht="45" outlineLevel="1" x14ac:dyDescent="0.25">
      <c r="A6504" s="34"/>
      <c r="B6504" s="46" t="s">
        <v>7510</v>
      </c>
      <c r="C6504" s="40" t="str">
        <f>C6503</f>
        <v>ASIGNACIÓN PARA LA INVERSIÓN LOCAL SEGÚN NBI Y CUARTA, QUINTA, Y SEXTA CATEGORÍA</v>
      </c>
      <c r="D6504" s="39" t="str">
        <f>D6503</f>
        <v xml:space="preserve">BOYACÁ                                            </v>
      </c>
      <c r="E6504" s="39" t="str">
        <f>E6503</f>
        <v>15212</v>
      </c>
      <c r="F6504" s="39" t="str">
        <f>F6503</f>
        <v xml:space="preserve">COPER                                             </v>
      </c>
      <c r="G6504" s="39" t="s">
        <v>10656</v>
      </c>
      <c r="H6504" s="20">
        <f>SUBTOTAL(9,H6497:H6503)</f>
        <v>1708930464</v>
      </c>
      <c r="I6504" s="20">
        <f>SUBTOTAL(9,I6497:I6503)</f>
        <v>1523180033.4699998</v>
      </c>
      <c r="J6504" s="42">
        <f>+I6504/H6504</f>
        <v>0.89130603354379656</v>
      </c>
      <c r="K6504" s="20">
        <f>SUBTOTAL(9,K6497:K6503)</f>
        <v>830570881.37000012</v>
      </c>
      <c r="L6504" s="20">
        <f>SUBTOTAL(9,L6497:L6503)</f>
        <v>713445382.46999991</v>
      </c>
      <c r="M6504" s="7">
        <f>IFERROR((L6504/K6504),"N.A")</f>
        <v>0.85898193456191785</v>
      </c>
    </row>
    <row r="6505" spans="1:13" s="14" customFormat="1" ht="30" outlineLevel="2" x14ac:dyDescent="0.25">
      <c r="A6505" s="34"/>
      <c r="B6505" s="44" t="s">
        <v>2558</v>
      </c>
      <c r="C6505" s="31" t="s">
        <v>57</v>
      </c>
      <c r="D6505" s="14" t="s">
        <v>2270</v>
      </c>
      <c r="E6505" s="14" t="s">
        <v>2559</v>
      </c>
      <c r="F6505" s="14" t="s">
        <v>2560</v>
      </c>
      <c r="G6505" s="14" t="s">
        <v>16</v>
      </c>
      <c r="H6505" s="15">
        <v>1601094419</v>
      </c>
      <c r="I6505" s="15">
        <v>1016280017.1799999</v>
      </c>
      <c r="J6505" s="16">
        <f>IFERROR((I6505/H6505),0)</f>
        <v>0.6347408404650744</v>
      </c>
      <c r="K6505" s="15">
        <v>1183121525.76</v>
      </c>
      <c r="L6505" s="15">
        <v>1016280017.1799999</v>
      </c>
      <c r="M6505" s="17">
        <f>L6505/K6505</f>
        <v>0.85898193469785256</v>
      </c>
    </row>
    <row r="6506" spans="1:13" s="14" customFormat="1" ht="30" outlineLevel="2" x14ac:dyDescent="0.25">
      <c r="A6506" s="34"/>
      <c r="B6506" s="44" t="s">
        <v>2558</v>
      </c>
      <c r="C6506" s="31" t="s">
        <v>57</v>
      </c>
      <c r="D6506" s="14" t="s">
        <v>2270</v>
      </c>
      <c r="E6506" s="14" t="s">
        <v>2559</v>
      </c>
      <c r="F6506" s="14" t="s">
        <v>2560</v>
      </c>
      <c r="G6506" s="14" t="s">
        <v>5818</v>
      </c>
      <c r="H6506" s="20">
        <v>306999134</v>
      </c>
      <c r="I6506" s="20">
        <v>306999134</v>
      </c>
      <c r="J6506" s="21">
        <f>IFERROR((I6506/H6506),0)</f>
        <v>1</v>
      </c>
      <c r="K6506" s="20"/>
      <c r="L6506" s="20"/>
      <c r="M6506" s="21"/>
    </row>
    <row r="6507" spans="1:13" s="14" customFormat="1" ht="30" outlineLevel="2" x14ac:dyDescent="0.25">
      <c r="A6507" s="34"/>
      <c r="B6507" s="44" t="s">
        <v>2558</v>
      </c>
      <c r="C6507" s="31" t="s">
        <v>57</v>
      </c>
      <c r="D6507" s="14" t="s">
        <v>2270</v>
      </c>
      <c r="E6507" s="14" t="s">
        <v>2559</v>
      </c>
      <c r="F6507" s="14" t="s">
        <v>2560</v>
      </c>
      <c r="G6507" s="14" t="s">
        <v>6109</v>
      </c>
      <c r="H6507" s="20">
        <v>1082118160</v>
      </c>
      <c r="I6507" s="20">
        <v>1082118160</v>
      </c>
      <c r="J6507" s="21">
        <f>IFERROR((I6507/H6507),0)</f>
        <v>1</v>
      </c>
      <c r="K6507" s="20"/>
      <c r="L6507" s="20"/>
      <c r="M6507" s="21"/>
    </row>
    <row r="6508" spans="1:13" s="14" customFormat="1" ht="30" outlineLevel="2" x14ac:dyDescent="0.25">
      <c r="A6508" s="34"/>
      <c r="B6508" s="44" t="s">
        <v>2558</v>
      </c>
      <c r="C6508" s="31" t="s">
        <v>57</v>
      </c>
      <c r="D6508" s="14" t="s">
        <v>2270</v>
      </c>
      <c r="E6508" s="14" t="s">
        <v>2559</v>
      </c>
      <c r="F6508" s="14" t="s">
        <v>2560</v>
      </c>
      <c r="G6508" s="14" t="s">
        <v>6481</v>
      </c>
      <c r="H6508" s="20">
        <v>9903</v>
      </c>
      <c r="I6508" s="20">
        <v>9903</v>
      </c>
      <c r="J6508" s="21">
        <f>IFERROR((I6508/H6508),0)</f>
        <v>1</v>
      </c>
      <c r="K6508" s="20"/>
      <c r="L6508" s="20"/>
      <c r="M6508" s="21"/>
    </row>
    <row r="6509" spans="1:13" s="14" customFormat="1" ht="30" outlineLevel="2" x14ac:dyDescent="0.25">
      <c r="A6509" s="34"/>
      <c r="B6509" s="44" t="s">
        <v>2558</v>
      </c>
      <c r="C6509" s="31" t="s">
        <v>57</v>
      </c>
      <c r="D6509" s="14" t="s">
        <v>2270</v>
      </c>
      <c r="E6509" s="14" t="s">
        <v>2559</v>
      </c>
      <c r="F6509" s="14" t="s">
        <v>2560</v>
      </c>
      <c r="G6509" s="14" t="s">
        <v>6484</v>
      </c>
      <c r="H6509" s="20">
        <v>40062883</v>
      </c>
      <c r="I6509" s="20">
        <v>40062883</v>
      </c>
      <c r="J6509" s="21">
        <f>IFERROR((I6509/H6509),0)</f>
        <v>1</v>
      </c>
      <c r="K6509" s="20"/>
      <c r="L6509" s="20"/>
      <c r="M6509" s="21"/>
    </row>
    <row r="6510" spans="1:13" s="14" customFormat="1" ht="30" outlineLevel="2" x14ac:dyDescent="0.25">
      <c r="A6510" s="34"/>
      <c r="B6510" s="44" t="s">
        <v>2558</v>
      </c>
      <c r="C6510" s="31" t="s">
        <v>57</v>
      </c>
      <c r="D6510" s="14" t="s">
        <v>2270</v>
      </c>
      <c r="E6510" s="14" t="s">
        <v>2559</v>
      </c>
      <c r="F6510" s="14" t="s">
        <v>2560</v>
      </c>
      <c r="G6510" s="14" t="s">
        <v>6492</v>
      </c>
      <c r="H6510" s="20">
        <v>243574666</v>
      </c>
      <c r="I6510" s="20">
        <v>243574666</v>
      </c>
      <c r="J6510" s="21">
        <f>IFERROR((I6510/H6510),0)</f>
        <v>1</v>
      </c>
      <c r="K6510" s="20"/>
      <c r="L6510" s="20"/>
      <c r="M6510" s="22"/>
    </row>
    <row r="6511" spans="1:13" s="14" customFormat="1" ht="30" outlineLevel="2" x14ac:dyDescent="0.25">
      <c r="A6511" s="34"/>
      <c r="B6511" s="44" t="s">
        <v>2558</v>
      </c>
      <c r="C6511" s="31" t="s">
        <v>57</v>
      </c>
      <c r="D6511" s="14" t="s">
        <v>2270</v>
      </c>
      <c r="E6511" s="14" t="s">
        <v>2559</v>
      </c>
      <c r="F6511" s="14" t="s">
        <v>2560</v>
      </c>
      <c r="G6511" s="14" t="s">
        <v>6493</v>
      </c>
      <c r="H6511" s="20">
        <v>-320218884</v>
      </c>
      <c r="I6511" s="20"/>
      <c r="J6511" s="21">
        <f>IFERROR((I6511/H6511),0)</f>
        <v>0</v>
      </c>
      <c r="K6511" s="20"/>
      <c r="L6511" s="20"/>
      <c r="M6511" s="21"/>
    </row>
    <row r="6512" spans="1:13" s="14" customFormat="1" ht="45" outlineLevel="1" x14ac:dyDescent="0.25">
      <c r="A6512" s="34"/>
      <c r="B6512" s="46" t="s">
        <v>7511</v>
      </c>
      <c r="C6512" s="40" t="str">
        <f>C6511</f>
        <v>ASIGNACIÓN PARA LA INVERSIÓN LOCAL SEGÚN NBI Y CUARTA, QUINTA, Y SEXTA CATEGORÍA</v>
      </c>
      <c r="D6512" s="39" t="str">
        <f>D6511</f>
        <v xml:space="preserve">BOYACÁ                                            </v>
      </c>
      <c r="E6512" s="39" t="str">
        <f>E6511</f>
        <v>15204</v>
      </c>
      <c r="F6512" s="39" t="str">
        <f>F6511</f>
        <v xml:space="preserve">CÓMBITA                                           </v>
      </c>
      <c r="G6512" s="39" t="s">
        <v>10656</v>
      </c>
      <c r="H6512" s="20">
        <f>SUBTOTAL(9,H6505:H6511)</f>
        <v>2953640281</v>
      </c>
      <c r="I6512" s="20">
        <f>SUBTOTAL(9,I6505:I6511)</f>
        <v>2689044763.1799998</v>
      </c>
      <c r="J6512" s="42">
        <f>+I6512/H6512</f>
        <v>0.91041714879023206</v>
      </c>
      <c r="K6512" s="20">
        <f>SUBTOTAL(9,K6505:K6511)</f>
        <v>1183121525.76</v>
      </c>
      <c r="L6512" s="20">
        <f>SUBTOTAL(9,L6505:L6511)</f>
        <v>1016280017.1799999</v>
      </c>
      <c r="M6512" s="7">
        <f>IFERROR((L6512/K6512),"N.A")</f>
        <v>0.85898193469785256</v>
      </c>
    </row>
    <row r="6513" spans="1:13" s="14" customFormat="1" ht="30" outlineLevel="2" x14ac:dyDescent="0.25">
      <c r="A6513" s="34"/>
      <c r="B6513" s="44" t="s">
        <v>2561</v>
      </c>
      <c r="C6513" s="31" t="s">
        <v>57</v>
      </c>
      <c r="D6513" s="14" t="s">
        <v>2270</v>
      </c>
      <c r="E6513" s="14" t="s">
        <v>2562</v>
      </c>
      <c r="F6513" s="14" t="s">
        <v>2563</v>
      </c>
      <c r="G6513" s="14" t="s">
        <v>16</v>
      </c>
      <c r="H6513" s="15">
        <v>1023333901</v>
      </c>
      <c r="I6513" s="15">
        <v>649551820.39999998</v>
      </c>
      <c r="J6513" s="16">
        <f>IFERROR((I6513/H6513),0)</f>
        <v>0.63474084046786605</v>
      </c>
      <c r="K6513" s="15">
        <v>756187987.26000011</v>
      </c>
      <c r="L6513" s="15">
        <v>649551820.39999998</v>
      </c>
      <c r="M6513" s="17">
        <f>L6513/K6513</f>
        <v>0.85898193484084606</v>
      </c>
    </row>
    <row r="6514" spans="1:13" s="14" customFormat="1" ht="30" outlineLevel="2" x14ac:dyDescent="0.25">
      <c r="A6514" s="34"/>
      <c r="B6514" s="44" t="s">
        <v>2561</v>
      </c>
      <c r="C6514" s="31" t="s">
        <v>57</v>
      </c>
      <c r="D6514" s="14" t="s">
        <v>2270</v>
      </c>
      <c r="E6514" s="14" t="s">
        <v>2562</v>
      </c>
      <c r="F6514" s="14" t="s">
        <v>2563</v>
      </c>
      <c r="G6514" s="14" t="s">
        <v>6109</v>
      </c>
      <c r="H6514" s="20">
        <v>1434350101</v>
      </c>
      <c r="I6514" s="20">
        <v>1434350101</v>
      </c>
      <c r="J6514" s="21">
        <f>IFERROR((I6514/H6514),0)</f>
        <v>1</v>
      </c>
      <c r="K6514" s="20"/>
      <c r="L6514" s="20"/>
      <c r="M6514" s="21"/>
    </row>
    <row r="6515" spans="1:13" s="14" customFormat="1" ht="30" outlineLevel="2" x14ac:dyDescent="0.25">
      <c r="A6515" s="34"/>
      <c r="B6515" s="44" t="s">
        <v>2561</v>
      </c>
      <c r="C6515" s="31" t="s">
        <v>57</v>
      </c>
      <c r="D6515" s="14" t="s">
        <v>2270</v>
      </c>
      <c r="E6515" s="14" t="s">
        <v>2562</v>
      </c>
      <c r="F6515" s="14" t="s">
        <v>2563</v>
      </c>
      <c r="G6515" s="14" t="s">
        <v>6481</v>
      </c>
      <c r="H6515" s="20">
        <v>6329</v>
      </c>
      <c r="I6515" s="20">
        <v>6329</v>
      </c>
      <c r="J6515" s="21">
        <f>IFERROR((I6515/H6515),0)</f>
        <v>1</v>
      </c>
      <c r="K6515" s="20"/>
      <c r="L6515" s="20"/>
      <c r="M6515" s="21"/>
    </row>
    <row r="6516" spans="1:13" s="14" customFormat="1" ht="30" outlineLevel="2" x14ac:dyDescent="0.25">
      <c r="A6516" s="34"/>
      <c r="B6516" s="44" t="s">
        <v>2561</v>
      </c>
      <c r="C6516" s="31" t="s">
        <v>57</v>
      </c>
      <c r="D6516" s="14" t="s">
        <v>2270</v>
      </c>
      <c r="E6516" s="14" t="s">
        <v>2562</v>
      </c>
      <c r="F6516" s="14" t="s">
        <v>2563</v>
      </c>
      <c r="G6516" s="14" t="s">
        <v>6484</v>
      </c>
      <c r="H6516" s="20">
        <v>25606051</v>
      </c>
      <c r="I6516" s="20">
        <v>25606051</v>
      </c>
      <c r="J6516" s="21">
        <f>IFERROR((I6516/H6516),0)</f>
        <v>1</v>
      </c>
      <c r="K6516" s="20"/>
      <c r="L6516" s="20"/>
      <c r="M6516" s="21"/>
    </row>
    <row r="6517" spans="1:13" s="14" customFormat="1" ht="30" outlineLevel="2" x14ac:dyDescent="0.25">
      <c r="A6517" s="34"/>
      <c r="B6517" s="44" t="s">
        <v>2561</v>
      </c>
      <c r="C6517" s="31" t="s">
        <v>57</v>
      </c>
      <c r="D6517" s="14" t="s">
        <v>2270</v>
      </c>
      <c r="E6517" s="14" t="s">
        <v>2562</v>
      </c>
      <c r="F6517" s="14" t="s">
        <v>2563</v>
      </c>
      <c r="G6517" s="14" t="s">
        <v>6492</v>
      </c>
      <c r="H6517" s="20">
        <v>155679896</v>
      </c>
      <c r="I6517" s="20">
        <v>155679896</v>
      </c>
      <c r="J6517" s="21">
        <f>IFERROR((I6517/H6517),0)</f>
        <v>1</v>
      </c>
      <c r="K6517" s="20"/>
      <c r="L6517" s="20"/>
      <c r="M6517" s="22"/>
    </row>
    <row r="6518" spans="1:13" s="14" customFormat="1" ht="30" outlineLevel="2" x14ac:dyDescent="0.25">
      <c r="A6518" s="34"/>
      <c r="B6518" s="44" t="s">
        <v>2561</v>
      </c>
      <c r="C6518" s="31" t="s">
        <v>57</v>
      </c>
      <c r="D6518" s="14" t="s">
        <v>2270</v>
      </c>
      <c r="E6518" s="14" t="s">
        <v>2562</v>
      </c>
      <c r="F6518" s="14" t="s">
        <v>2563</v>
      </c>
      <c r="G6518" s="14" t="s">
        <v>6493</v>
      </c>
      <c r="H6518" s="20">
        <v>-204666780</v>
      </c>
      <c r="I6518" s="20"/>
      <c r="J6518" s="21">
        <f>IFERROR((I6518/H6518),0)</f>
        <v>0</v>
      </c>
      <c r="K6518" s="20"/>
      <c r="L6518" s="20"/>
      <c r="M6518" s="21"/>
    </row>
    <row r="6519" spans="1:13" s="14" customFormat="1" ht="45" outlineLevel="1" x14ac:dyDescent="0.25">
      <c r="A6519" s="34"/>
      <c r="B6519" s="46" t="s">
        <v>7512</v>
      </c>
      <c r="C6519" s="40" t="str">
        <f>C6518</f>
        <v>ASIGNACIÓN PARA LA INVERSIÓN LOCAL SEGÚN NBI Y CUARTA, QUINTA, Y SEXTA CATEGORÍA</v>
      </c>
      <c r="D6519" s="39" t="str">
        <f>D6518</f>
        <v xml:space="preserve">BOYACÁ                                            </v>
      </c>
      <c r="E6519" s="39" t="str">
        <f>E6518</f>
        <v>15189</v>
      </c>
      <c r="F6519" s="39" t="str">
        <f>F6518</f>
        <v xml:space="preserve">CIÉNEGA                                           </v>
      </c>
      <c r="G6519" s="39" t="s">
        <v>10656</v>
      </c>
      <c r="H6519" s="20">
        <f>SUBTOTAL(9,H6513:H6518)</f>
        <v>2434309498</v>
      </c>
      <c r="I6519" s="20">
        <f>SUBTOTAL(9,I6513:I6518)</f>
        <v>2265194197.4000001</v>
      </c>
      <c r="J6519" s="42">
        <f>+I6519/H6519</f>
        <v>0.93052843085936976</v>
      </c>
      <c r="K6519" s="20">
        <f>SUBTOTAL(9,K6513:K6518)</f>
        <v>756187987.26000011</v>
      </c>
      <c r="L6519" s="20">
        <f>SUBTOTAL(9,L6513:L6518)</f>
        <v>649551820.39999998</v>
      </c>
      <c r="M6519" s="7">
        <f>IFERROR((L6519/K6519),"N.A")</f>
        <v>0.85898193484084606</v>
      </c>
    </row>
    <row r="6520" spans="1:13" s="14" customFormat="1" ht="30" outlineLevel="2" x14ac:dyDescent="0.25">
      <c r="A6520" s="34"/>
      <c r="B6520" s="44" t="s">
        <v>2564</v>
      </c>
      <c r="C6520" s="31" t="s">
        <v>57</v>
      </c>
      <c r="D6520" s="14" t="s">
        <v>2270</v>
      </c>
      <c r="E6520" s="14" t="s">
        <v>2565</v>
      </c>
      <c r="F6520" s="14" t="s">
        <v>2566</v>
      </c>
      <c r="G6520" s="14" t="s">
        <v>16</v>
      </c>
      <c r="H6520" s="15">
        <v>1288498721</v>
      </c>
      <c r="I6520" s="15">
        <v>817862761.13</v>
      </c>
      <c r="J6520" s="16">
        <f>IFERROR((I6520/H6520),0)</f>
        <v>0.6347408404839231</v>
      </c>
      <c r="K6520" s="15">
        <v>952130339.65999997</v>
      </c>
      <c r="L6520" s="15">
        <v>817862761.13</v>
      </c>
      <c r="M6520" s="17">
        <f>L6520/K6520</f>
        <v>0.85898193457636685</v>
      </c>
    </row>
    <row r="6521" spans="1:13" s="14" customFormat="1" ht="30" outlineLevel="2" x14ac:dyDescent="0.25">
      <c r="A6521" s="34"/>
      <c r="B6521" s="44" t="s">
        <v>2564</v>
      </c>
      <c r="C6521" s="31" t="s">
        <v>57</v>
      </c>
      <c r="D6521" s="14" t="s">
        <v>2270</v>
      </c>
      <c r="E6521" s="14" t="s">
        <v>2565</v>
      </c>
      <c r="F6521" s="14" t="s">
        <v>2566</v>
      </c>
      <c r="G6521" s="14" t="s">
        <v>6109</v>
      </c>
      <c r="H6521" s="20">
        <v>1244205564</v>
      </c>
      <c r="I6521" s="20">
        <v>1244205564</v>
      </c>
      <c r="J6521" s="21">
        <f>IFERROR((I6521/H6521),0)</f>
        <v>1</v>
      </c>
      <c r="K6521" s="20"/>
      <c r="L6521" s="20"/>
      <c r="M6521" s="21"/>
    </row>
    <row r="6522" spans="1:13" s="14" customFormat="1" ht="30" outlineLevel="2" x14ac:dyDescent="0.25">
      <c r="A6522" s="34"/>
      <c r="B6522" s="44" t="s">
        <v>2564</v>
      </c>
      <c r="C6522" s="31" t="s">
        <v>57</v>
      </c>
      <c r="D6522" s="14" t="s">
        <v>2270</v>
      </c>
      <c r="E6522" s="14" t="s">
        <v>2565</v>
      </c>
      <c r="F6522" s="14" t="s">
        <v>2566</v>
      </c>
      <c r="G6522" s="14" t="s">
        <v>6481</v>
      </c>
      <c r="H6522" s="20">
        <v>7969</v>
      </c>
      <c r="I6522" s="20">
        <v>7969</v>
      </c>
      <c r="J6522" s="21">
        <f>IFERROR((I6522/H6522),0)</f>
        <v>1</v>
      </c>
      <c r="K6522" s="20"/>
      <c r="L6522" s="20"/>
      <c r="M6522" s="21"/>
    </row>
    <row r="6523" spans="1:13" s="14" customFormat="1" ht="30" outlineLevel="2" x14ac:dyDescent="0.25">
      <c r="A6523" s="34"/>
      <c r="B6523" s="44" t="s">
        <v>2564</v>
      </c>
      <c r="C6523" s="31" t="s">
        <v>57</v>
      </c>
      <c r="D6523" s="14" t="s">
        <v>2270</v>
      </c>
      <c r="E6523" s="14" t="s">
        <v>2565</v>
      </c>
      <c r="F6523" s="14" t="s">
        <v>2566</v>
      </c>
      <c r="G6523" s="14" t="s">
        <v>6484</v>
      </c>
      <c r="H6523" s="20">
        <v>32241055</v>
      </c>
      <c r="I6523" s="20">
        <v>32241055</v>
      </c>
      <c r="J6523" s="21">
        <f>IFERROR((I6523/H6523),0)</f>
        <v>1</v>
      </c>
      <c r="K6523" s="20"/>
      <c r="L6523" s="20"/>
      <c r="M6523" s="21"/>
    </row>
    <row r="6524" spans="1:13" s="14" customFormat="1" ht="30" outlineLevel="2" x14ac:dyDescent="0.25">
      <c r="A6524" s="34"/>
      <c r="B6524" s="44" t="s">
        <v>2564</v>
      </c>
      <c r="C6524" s="31" t="s">
        <v>57</v>
      </c>
      <c r="D6524" s="14" t="s">
        <v>2270</v>
      </c>
      <c r="E6524" s="14" t="s">
        <v>2565</v>
      </c>
      <c r="F6524" s="14" t="s">
        <v>2566</v>
      </c>
      <c r="G6524" s="14" t="s">
        <v>6492</v>
      </c>
      <c r="H6524" s="20">
        <v>196019449</v>
      </c>
      <c r="I6524" s="20">
        <v>196019449</v>
      </c>
      <c r="J6524" s="21">
        <f>IFERROR((I6524/H6524),0)</f>
        <v>1</v>
      </c>
      <c r="K6524" s="20"/>
      <c r="L6524" s="20"/>
      <c r="M6524" s="22"/>
    </row>
    <row r="6525" spans="1:13" s="14" customFormat="1" ht="30" outlineLevel="2" x14ac:dyDescent="0.25">
      <c r="A6525" s="34"/>
      <c r="B6525" s="44" t="s">
        <v>2564</v>
      </c>
      <c r="C6525" s="31" t="s">
        <v>57</v>
      </c>
      <c r="D6525" s="14" t="s">
        <v>2270</v>
      </c>
      <c r="E6525" s="14" t="s">
        <v>2565</v>
      </c>
      <c r="F6525" s="14" t="s">
        <v>2566</v>
      </c>
      <c r="G6525" s="14" t="s">
        <v>6493</v>
      </c>
      <c r="H6525" s="20">
        <v>-257699744</v>
      </c>
      <c r="I6525" s="20"/>
      <c r="J6525" s="21">
        <f>IFERROR((I6525/H6525),0)</f>
        <v>0</v>
      </c>
      <c r="K6525" s="20"/>
      <c r="L6525" s="20"/>
      <c r="M6525" s="21"/>
    </row>
    <row r="6526" spans="1:13" s="14" customFormat="1" ht="45" outlineLevel="1" x14ac:dyDescent="0.25">
      <c r="A6526" s="34"/>
      <c r="B6526" s="46" t="s">
        <v>7513</v>
      </c>
      <c r="C6526" s="40" t="str">
        <f>C6525</f>
        <v>ASIGNACIÓN PARA LA INVERSIÓN LOCAL SEGÚN NBI Y CUARTA, QUINTA, Y SEXTA CATEGORÍA</v>
      </c>
      <c r="D6526" s="39" t="str">
        <f>D6525</f>
        <v xml:space="preserve">BOYACÁ                                            </v>
      </c>
      <c r="E6526" s="39" t="str">
        <f>E6525</f>
        <v>15187</v>
      </c>
      <c r="F6526" s="39" t="str">
        <f>F6525</f>
        <v xml:space="preserve">CHIVATÁ                                           </v>
      </c>
      <c r="G6526" s="39" t="s">
        <v>10656</v>
      </c>
      <c r="H6526" s="20">
        <f>SUBTOTAL(9,H6520:H6525)</f>
        <v>2503273014</v>
      </c>
      <c r="I6526" s="20">
        <f>SUBTOTAL(9,I6520:I6525)</f>
        <v>2290336798.1300001</v>
      </c>
      <c r="J6526" s="42">
        <f>+I6526/H6526</f>
        <v>0.91493687876667218</v>
      </c>
      <c r="K6526" s="20">
        <f>SUBTOTAL(9,K6520:K6525)</f>
        <v>952130339.65999997</v>
      </c>
      <c r="L6526" s="20">
        <f>SUBTOTAL(9,L6520:L6525)</f>
        <v>817862761.13</v>
      </c>
      <c r="M6526" s="7">
        <f>IFERROR((L6526/K6526),"N.A")</f>
        <v>0.85898193457636685</v>
      </c>
    </row>
    <row r="6527" spans="1:13" s="14" customFormat="1" ht="30" outlineLevel="2" x14ac:dyDescent="0.25">
      <c r="A6527" s="34"/>
      <c r="B6527" s="44" t="s">
        <v>2567</v>
      </c>
      <c r="C6527" s="31" t="s">
        <v>57</v>
      </c>
      <c r="D6527" s="14" t="s">
        <v>2270</v>
      </c>
      <c r="E6527" s="14" t="s">
        <v>2568</v>
      </c>
      <c r="F6527" s="14" t="s">
        <v>2569</v>
      </c>
      <c r="G6527" s="14" t="s">
        <v>16</v>
      </c>
      <c r="H6527" s="15">
        <v>1846062952</v>
      </c>
      <c r="I6527" s="15">
        <v>1171771549.6999998</v>
      </c>
      <c r="J6527" s="16">
        <f>IFERROR((I6527/H6527),0)</f>
        <v>0.63474084046295287</v>
      </c>
      <c r="K6527" s="15">
        <v>1364139922.29</v>
      </c>
      <c r="L6527" s="15">
        <v>1171771549.6999998</v>
      </c>
      <c r="M6527" s="17">
        <f>L6527/K6527</f>
        <v>0.85898193473652706</v>
      </c>
    </row>
    <row r="6528" spans="1:13" s="14" customFormat="1" ht="30" outlineLevel="2" x14ac:dyDescent="0.25">
      <c r="A6528" s="34"/>
      <c r="B6528" s="44" t="s">
        <v>2567</v>
      </c>
      <c r="C6528" s="31" t="s">
        <v>57</v>
      </c>
      <c r="D6528" s="14" t="s">
        <v>2270</v>
      </c>
      <c r="E6528" s="14" t="s">
        <v>2568</v>
      </c>
      <c r="F6528" s="14" t="s">
        <v>2569</v>
      </c>
      <c r="G6528" s="14" t="s">
        <v>6109</v>
      </c>
      <c r="H6528" s="20">
        <v>2107871566</v>
      </c>
      <c r="I6528" s="20">
        <v>2107871566</v>
      </c>
      <c r="J6528" s="21">
        <f>IFERROR((I6528/H6528),0)</f>
        <v>1</v>
      </c>
      <c r="K6528" s="20"/>
      <c r="L6528" s="20"/>
      <c r="M6528" s="21"/>
    </row>
    <row r="6529" spans="1:13" s="14" customFormat="1" ht="30" outlineLevel="2" x14ac:dyDescent="0.25">
      <c r="A6529" s="34"/>
      <c r="B6529" s="44" t="s">
        <v>2567</v>
      </c>
      <c r="C6529" s="31" t="s">
        <v>57</v>
      </c>
      <c r="D6529" s="14" t="s">
        <v>2270</v>
      </c>
      <c r="E6529" s="14" t="s">
        <v>2568</v>
      </c>
      <c r="F6529" s="14" t="s">
        <v>2569</v>
      </c>
      <c r="G6529" s="14" t="s">
        <v>6481</v>
      </c>
      <c r="H6529" s="20">
        <v>11418</v>
      </c>
      <c r="I6529" s="20">
        <v>11418</v>
      </c>
      <c r="J6529" s="21">
        <f>IFERROR((I6529/H6529),0)</f>
        <v>1</v>
      </c>
      <c r="K6529" s="20"/>
      <c r="L6529" s="20"/>
      <c r="M6529" s="21"/>
    </row>
    <row r="6530" spans="1:13" s="14" customFormat="1" ht="30" outlineLevel="2" x14ac:dyDescent="0.25">
      <c r="A6530" s="34"/>
      <c r="B6530" s="44" t="s">
        <v>2567</v>
      </c>
      <c r="C6530" s="31" t="s">
        <v>57</v>
      </c>
      <c r="D6530" s="14" t="s">
        <v>2270</v>
      </c>
      <c r="E6530" s="14" t="s">
        <v>2568</v>
      </c>
      <c r="F6530" s="14" t="s">
        <v>2569</v>
      </c>
      <c r="G6530" s="14" t="s">
        <v>6484</v>
      </c>
      <c r="H6530" s="20">
        <v>46192531</v>
      </c>
      <c r="I6530" s="20">
        <v>46192531</v>
      </c>
      <c r="J6530" s="21">
        <f>IFERROR((I6530/H6530),0)</f>
        <v>1</v>
      </c>
      <c r="K6530" s="20"/>
      <c r="L6530" s="20"/>
      <c r="M6530" s="21"/>
    </row>
    <row r="6531" spans="1:13" s="14" customFormat="1" ht="30" outlineLevel="2" x14ac:dyDescent="0.25">
      <c r="A6531" s="34"/>
      <c r="B6531" s="44" t="s">
        <v>2567</v>
      </c>
      <c r="C6531" s="31" t="s">
        <v>57</v>
      </c>
      <c r="D6531" s="14" t="s">
        <v>2270</v>
      </c>
      <c r="E6531" s="14" t="s">
        <v>2568</v>
      </c>
      <c r="F6531" s="14" t="s">
        <v>2569</v>
      </c>
      <c r="G6531" s="14" t="s">
        <v>6492</v>
      </c>
      <c r="H6531" s="20">
        <v>280841755</v>
      </c>
      <c r="I6531" s="20">
        <v>280841755</v>
      </c>
      <c r="J6531" s="21">
        <f>IFERROR((I6531/H6531),0)</f>
        <v>1</v>
      </c>
      <c r="K6531" s="20"/>
      <c r="L6531" s="20"/>
      <c r="M6531" s="22"/>
    </row>
    <row r="6532" spans="1:13" s="14" customFormat="1" ht="30" outlineLevel="2" x14ac:dyDescent="0.25">
      <c r="A6532" s="34"/>
      <c r="B6532" s="44" t="s">
        <v>2567</v>
      </c>
      <c r="C6532" s="31" t="s">
        <v>57</v>
      </c>
      <c r="D6532" s="14" t="s">
        <v>2270</v>
      </c>
      <c r="E6532" s="14" t="s">
        <v>2568</v>
      </c>
      <c r="F6532" s="14" t="s">
        <v>2569</v>
      </c>
      <c r="G6532" s="14" t="s">
        <v>6493</v>
      </c>
      <c r="H6532" s="20">
        <v>-369212590</v>
      </c>
      <c r="I6532" s="20"/>
      <c r="J6532" s="21">
        <f>IFERROR((I6532/H6532),0)</f>
        <v>0</v>
      </c>
      <c r="K6532" s="20"/>
      <c r="L6532" s="20"/>
      <c r="M6532" s="21"/>
    </row>
    <row r="6533" spans="1:13" s="14" customFormat="1" ht="45" outlineLevel="1" x14ac:dyDescent="0.25">
      <c r="A6533" s="34"/>
      <c r="B6533" s="46" t="s">
        <v>7514</v>
      </c>
      <c r="C6533" s="40" t="str">
        <f>C6532</f>
        <v>ASIGNACIÓN PARA LA INVERSIÓN LOCAL SEGÚN NBI Y CUARTA, QUINTA, Y SEXTA CATEGORÍA</v>
      </c>
      <c r="D6533" s="39" t="str">
        <f>D6532</f>
        <v xml:space="preserve">BOYACÁ                                            </v>
      </c>
      <c r="E6533" s="39" t="str">
        <f>E6532</f>
        <v>15185</v>
      </c>
      <c r="F6533" s="39" t="str">
        <f>F6532</f>
        <v xml:space="preserve">CHITARAQUE                                        </v>
      </c>
      <c r="G6533" s="39" t="s">
        <v>10656</v>
      </c>
      <c r="H6533" s="20">
        <f>SUBTOTAL(9,H6527:H6532)</f>
        <v>3911767632</v>
      </c>
      <c r="I6533" s="20">
        <f>SUBTOTAL(9,I6527:I6532)</f>
        <v>3606688819.6999998</v>
      </c>
      <c r="J6533" s="42">
        <f>+I6533/H6533</f>
        <v>0.92200998602158268</v>
      </c>
      <c r="K6533" s="20">
        <f>SUBTOTAL(9,K6527:K6532)</f>
        <v>1364139922.29</v>
      </c>
      <c r="L6533" s="20">
        <f>SUBTOTAL(9,L6527:L6532)</f>
        <v>1171771549.6999998</v>
      </c>
      <c r="M6533" s="7">
        <f>IFERROR((L6533/K6533),"N.A")</f>
        <v>0.85898193473652706</v>
      </c>
    </row>
    <row r="6534" spans="1:13" s="14" customFormat="1" ht="30" outlineLevel="2" x14ac:dyDescent="0.25">
      <c r="A6534" s="34"/>
      <c r="B6534" s="44" t="s">
        <v>2570</v>
      </c>
      <c r="C6534" s="31" t="s">
        <v>57</v>
      </c>
      <c r="D6534" s="14" t="s">
        <v>2270</v>
      </c>
      <c r="E6534" s="14" t="s">
        <v>2571</v>
      </c>
      <c r="F6534" s="14" t="s">
        <v>2572</v>
      </c>
      <c r="G6534" s="14" t="s">
        <v>16</v>
      </c>
      <c r="H6534" s="15">
        <v>3020300587</v>
      </c>
      <c r="I6534" s="15">
        <v>1917108133.0699997</v>
      </c>
      <c r="J6534" s="16">
        <f>IFERROR((I6534/H6534),0)</f>
        <v>0.63474084047184931</v>
      </c>
      <c r="K6534" s="15">
        <v>2231837545.8299994</v>
      </c>
      <c r="L6534" s="15">
        <v>1917108133.0699997</v>
      </c>
      <c r="M6534" s="17">
        <f>L6534/K6534</f>
        <v>0.85898193470754847</v>
      </c>
    </row>
    <row r="6535" spans="1:13" s="14" customFormat="1" ht="30" outlineLevel="2" x14ac:dyDescent="0.25">
      <c r="A6535" s="34"/>
      <c r="B6535" s="44" t="s">
        <v>2570</v>
      </c>
      <c r="C6535" s="31" t="s">
        <v>57</v>
      </c>
      <c r="D6535" s="14" t="s">
        <v>2270</v>
      </c>
      <c r="E6535" s="14" t="s">
        <v>2571</v>
      </c>
      <c r="F6535" s="14" t="s">
        <v>2572</v>
      </c>
      <c r="G6535" s="14" t="s">
        <v>6109</v>
      </c>
      <c r="H6535" s="20">
        <v>2038967395</v>
      </c>
      <c r="I6535" s="20">
        <v>2038967395</v>
      </c>
      <c r="J6535" s="21">
        <f>IFERROR((I6535/H6535),0)</f>
        <v>1</v>
      </c>
      <c r="K6535" s="20"/>
      <c r="L6535" s="20"/>
      <c r="M6535" s="21"/>
    </row>
    <row r="6536" spans="1:13" s="14" customFormat="1" ht="30" outlineLevel="2" x14ac:dyDescent="0.25">
      <c r="A6536" s="34"/>
      <c r="B6536" s="44" t="s">
        <v>2570</v>
      </c>
      <c r="C6536" s="31" t="s">
        <v>57</v>
      </c>
      <c r="D6536" s="14" t="s">
        <v>2270</v>
      </c>
      <c r="E6536" s="14" t="s">
        <v>2571</v>
      </c>
      <c r="F6536" s="14" t="s">
        <v>2572</v>
      </c>
      <c r="G6536" s="14" t="s">
        <v>6481</v>
      </c>
      <c r="H6536" s="20">
        <v>18680</v>
      </c>
      <c r="I6536" s="20">
        <v>18680</v>
      </c>
      <c r="J6536" s="21">
        <f>IFERROR((I6536/H6536),0)</f>
        <v>1</v>
      </c>
      <c r="K6536" s="20"/>
      <c r="L6536" s="20"/>
      <c r="M6536" s="21"/>
    </row>
    <row r="6537" spans="1:13" s="14" customFormat="1" ht="30" outlineLevel="2" x14ac:dyDescent="0.25">
      <c r="A6537" s="34"/>
      <c r="B6537" s="44" t="s">
        <v>2570</v>
      </c>
      <c r="C6537" s="31" t="s">
        <v>57</v>
      </c>
      <c r="D6537" s="14" t="s">
        <v>2270</v>
      </c>
      <c r="E6537" s="14" t="s">
        <v>2571</v>
      </c>
      <c r="F6537" s="14" t="s">
        <v>2572</v>
      </c>
      <c r="G6537" s="14" t="s">
        <v>6484</v>
      </c>
      <c r="H6537" s="20">
        <v>75574523</v>
      </c>
      <c r="I6537" s="20">
        <v>75574523</v>
      </c>
      <c r="J6537" s="21">
        <f>IFERROR((I6537/H6537),0)</f>
        <v>1</v>
      </c>
      <c r="K6537" s="20"/>
      <c r="L6537" s="20"/>
      <c r="M6537" s="21"/>
    </row>
    <row r="6538" spans="1:13" s="14" customFormat="1" ht="30" outlineLevel="2" x14ac:dyDescent="0.25">
      <c r="A6538" s="34"/>
      <c r="B6538" s="44" t="s">
        <v>2570</v>
      </c>
      <c r="C6538" s="31" t="s">
        <v>57</v>
      </c>
      <c r="D6538" s="14" t="s">
        <v>2270</v>
      </c>
      <c r="E6538" s="14" t="s">
        <v>2571</v>
      </c>
      <c r="F6538" s="14" t="s">
        <v>2572</v>
      </c>
      <c r="G6538" s="14" t="s">
        <v>6492</v>
      </c>
      <c r="H6538" s="20">
        <v>459478652</v>
      </c>
      <c r="I6538" s="20">
        <v>459478652</v>
      </c>
      <c r="J6538" s="21">
        <f>IFERROR((I6538/H6538),0)</f>
        <v>1</v>
      </c>
      <c r="K6538" s="20"/>
      <c r="L6538" s="20"/>
      <c r="M6538" s="22"/>
    </row>
    <row r="6539" spans="1:13" s="14" customFormat="1" ht="30" outlineLevel="2" x14ac:dyDescent="0.25">
      <c r="A6539" s="34"/>
      <c r="B6539" s="44" t="s">
        <v>2570</v>
      </c>
      <c r="C6539" s="31" t="s">
        <v>57</v>
      </c>
      <c r="D6539" s="14" t="s">
        <v>2270</v>
      </c>
      <c r="E6539" s="14" t="s">
        <v>2571</v>
      </c>
      <c r="F6539" s="14" t="s">
        <v>2572</v>
      </c>
      <c r="G6539" s="14" t="s">
        <v>6493</v>
      </c>
      <c r="H6539" s="20">
        <v>-604060117</v>
      </c>
      <c r="I6539" s="20"/>
      <c r="J6539" s="21">
        <f>IFERROR((I6539/H6539),0)</f>
        <v>0</v>
      </c>
      <c r="K6539" s="20"/>
      <c r="L6539" s="20"/>
      <c r="M6539" s="21"/>
    </row>
    <row r="6540" spans="1:13" s="14" customFormat="1" ht="45" outlineLevel="1" x14ac:dyDescent="0.25">
      <c r="A6540" s="34"/>
      <c r="B6540" s="46" t="s">
        <v>7515</v>
      </c>
      <c r="C6540" s="40" t="str">
        <f>C6539</f>
        <v>ASIGNACIÓN PARA LA INVERSIÓN LOCAL SEGÚN NBI Y CUARTA, QUINTA, Y SEXTA CATEGORÍA</v>
      </c>
      <c r="D6540" s="39" t="str">
        <f>D6539</f>
        <v xml:space="preserve">BOYACÁ                                            </v>
      </c>
      <c r="E6540" s="39" t="str">
        <f>E6539</f>
        <v>15183</v>
      </c>
      <c r="F6540" s="39" t="str">
        <f>F6539</f>
        <v xml:space="preserve">CHITA                                             </v>
      </c>
      <c r="G6540" s="39" t="s">
        <v>10656</v>
      </c>
      <c r="H6540" s="20">
        <f>SUBTOTAL(9,H6534:H6539)</f>
        <v>4990279720</v>
      </c>
      <c r="I6540" s="20">
        <f>SUBTOTAL(9,I6534:I6539)</f>
        <v>4491147383.0699997</v>
      </c>
      <c r="J6540" s="42">
        <f>+I6540/H6540</f>
        <v>0.8999790863567062</v>
      </c>
      <c r="K6540" s="20">
        <f>SUBTOTAL(9,K6534:K6539)</f>
        <v>2231837545.8299994</v>
      </c>
      <c r="L6540" s="20">
        <f>SUBTOTAL(9,L6534:L6539)</f>
        <v>1917108133.0699997</v>
      </c>
      <c r="M6540" s="7">
        <f>IFERROR((L6540/K6540),"N.A")</f>
        <v>0.85898193470754847</v>
      </c>
    </row>
    <row r="6541" spans="1:13" s="14" customFormat="1" ht="30" outlineLevel="2" x14ac:dyDescent="0.25">
      <c r="A6541" s="34"/>
      <c r="B6541" s="44" t="s">
        <v>2573</v>
      </c>
      <c r="C6541" s="31" t="s">
        <v>57</v>
      </c>
      <c r="D6541" s="14" t="s">
        <v>2270</v>
      </c>
      <c r="E6541" s="14" t="s">
        <v>2574</v>
      </c>
      <c r="F6541" s="14" t="s">
        <v>2575</v>
      </c>
      <c r="G6541" s="14" t="s">
        <v>16</v>
      </c>
      <c r="H6541" s="15">
        <v>1807826990</v>
      </c>
      <c r="I6541" s="15">
        <v>1147501623.05</v>
      </c>
      <c r="J6541" s="16">
        <f>IFERROR((I6541/H6541),0)</f>
        <v>0.63474084046615542</v>
      </c>
      <c r="K6541" s="15">
        <v>1335885629.95</v>
      </c>
      <c r="L6541" s="15">
        <v>1147501623.05</v>
      </c>
      <c r="M6541" s="17">
        <f>L6541/K6541</f>
        <v>0.85898193477307561</v>
      </c>
    </row>
    <row r="6542" spans="1:13" s="14" customFormat="1" ht="30" outlineLevel="2" x14ac:dyDescent="0.25">
      <c r="A6542" s="34"/>
      <c r="B6542" s="44" t="s">
        <v>2573</v>
      </c>
      <c r="C6542" s="31" t="s">
        <v>57</v>
      </c>
      <c r="D6542" s="14" t="s">
        <v>2270</v>
      </c>
      <c r="E6542" s="14" t="s">
        <v>2574</v>
      </c>
      <c r="F6542" s="14" t="s">
        <v>2575</v>
      </c>
      <c r="G6542" s="14" t="s">
        <v>6109</v>
      </c>
      <c r="H6542" s="20">
        <v>1330758860</v>
      </c>
      <c r="I6542" s="20">
        <v>1330758860</v>
      </c>
      <c r="J6542" s="21">
        <f>IFERROR((I6542/H6542),0)</f>
        <v>1</v>
      </c>
      <c r="K6542" s="20"/>
      <c r="L6542" s="20"/>
      <c r="M6542" s="21"/>
    </row>
    <row r="6543" spans="1:13" s="14" customFormat="1" ht="30" outlineLevel="2" x14ac:dyDescent="0.25">
      <c r="A6543" s="34"/>
      <c r="B6543" s="44" t="s">
        <v>2573</v>
      </c>
      <c r="C6543" s="31" t="s">
        <v>57</v>
      </c>
      <c r="D6543" s="14" t="s">
        <v>2270</v>
      </c>
      <c r="E6543" s="14" t="s">
        <v>2574</v>
      </c>
      <c r="F6543" s="14" t="s">
        <v>2575</v>
      </c>
      <c r="G6543" s="14" t="s">
        <v>6481</v>
      </c>
      <c r="H6543" s="20">
        <v>11181</v>
      </c>
      <c r="I6543" s="20">
        <v>11181</v>
      </c>
      <c r="J6543" s="21">
        <f>IFERROR((I6543/H6543),0)</f>
        <v>1</v>
      </c>
      <c r="K6543" s="20"/>
      <c r="L6543" s="20"/>
      <c r="M6543" s="21"/>
    </row>
    <row r="6544" spans="1:13" s="14" customFormat="1" ht="30" outlineLevel="2" x14ac:dyDescent="0.25">
      <c r="A6544" s="34"/>
      <c r="B6544" s="44" t="s">
        <v>2573</v>
      </c>
      <c r="C6544" s="31" t="s">
        <v>57</v>
      </c>
      <c r="D6544" s="14" t="s">
        <v>2270</v>
      </c>
      <c r="E6544" s="14" t="s">
        <v>2574</v>
      </c>
      <c r="F6544" s="14" t="s">
        <v>2575</v>
      </c>
      <c r="G6544" s="14" t="s">
        <v>6484</v>
      </c>
      <c r="H6544" s="20">
        <v>45235783</v>
      </c>
      <c r="I6544" s="20">
        <v>45235783</v>
      </c>
      <c r="J6544" s="21">
        <f>IFERROR((I6544/H6544),0)</f>
        <v>1</v>
      </c>
      <c r="K6544" s="20"/>
      <c r="L6544" s="20"/>
      <c r="M6544" s="21"/>
    </row>
    <row r="6545" spans="1:13" s="14" customFormat="1" ht="30" outlineLevel="2" x14ac:dyDescent="0.25">
      <c r="A6545" s="34"/>
      <c r="B6545" s="44" t="s">
        <v>2573</v>
      </c>
      <c r="C6545" s="31" t="s">
        <v>57</v>
      </c>
      <c r="D6545" s="14" t="s">
        <v>2270</v>
      </c>
      <c r="E6545" s="14" t="s">
        <v>2574</v>
      </c>
      <c r="F6545" s="14" t="s">
        <v>2575</v>
      </c>
      <c r="G6545" s="14" t="s">
        <v>6492</v>
      </c>
      <c r="H6545" s="20">
        <v>275024914</v>
      </c>
      <c r="I6545" s="20">
        <v>275024914</v>
      </c>
      <c r="J6545" s="21">
        <f>IFERROR((I6545/H6545),0)</f>
        <v>1</v>
      </c>
      <c r="K6545" s="20"/>
      <c r="L6545" s="20"/>
      <c r="M6545" s="22"/>
    </row>
    <row r="6546" spans="1:13" s="14" customFormat="1" ht="30" outlineLevel="2" x14ac:dyDescent="0.25">
      <c r="A6546" s="34"/>
      <c r="B6546" s="44" t="s">
        <v>2573</v>
      </c>
      <c r="C6546" s="31" t="s">
        <v>57</v>
      </c>
      <c r="D6546" s="14" t="s">
        <v>2270</v>
      </c>
      <c r="E6546" s="14" t="s">
        <v>2574</v>
      </c>
      <c r="F6546" s="14" t="s">
        <v>2575</v>
      </c>
      <c r="G6546" s="14" t="s">
        <v>6493</v>
      </c>
      <c r="H6546" s="20">
        <v>-361565398</v>
      </c>
      <c r="I6546" s="20"/>
      <c r="J6546" s="21">
        <f>IFERROR((I6546/H6546),0)</f>
        <v>0</v>
      </c>
      <c r="K6546" s="20"/>
      <c r="L6546" s="20"/>
      <c r="M6546" s="21"/>
    </row>
    <row r="6547" spans="1:13" s="14" customFormat="1" ht="45" outlineLevel="1" x14ac:dyDescent="0.25">
      <c r="A6547" s="34"/>
      <c r="B6547" s="46" t="s">
        <v>7516</v>
      </c>
      <c r="C6547" s="40" t="str">
        <f>C6546</f>
        <v>ASIGNACIÓN PARA LA INVERSIÓN LOCAL SEGÚN NBI Y CUARTA, QUINTA, Y SEXTA CATEGORÍA</v>
      </c>
      <c r="D6547" s="39" t="str">
        <f>D6546</f>
        <v xml:space="preserve">BOYACÁ                                            </v>
      </c>
      <c r="E6547" s="39" t="str">
        <f>E6546</f>
        <v>15180</v>
      </c>
      <c r="F6547" s="39" t="str">
        <f>F6546</f>
        <v xml:space="preserve">CHISCAS                                           </v>
      </c>
      <c r="G6547" s="39" t="s">
        <v>10656</v>
      </c>
      <c r="H6547" s="20">
        <f>SUBTOTAL(9,H6541:H6546)</f>
        <v>3097292330</v>
      </c>
      <c r="I6547" s="20">
        <f>SUBTOTAL(9,I6541:I6546)</f>
        <v>2798532361.0500002</v>
      </c>
      <c r="J6547" s="42">
        <f>+I6547/H6547</f>
        <v>0.90354156562612875</v>
      </c>
      <c r="K6547" s="20">
        <f>SUBTOTAL(9,K6541:K6546)</f>
        <v>1335885629.95</v>
      </c>
      <c r="L6547" s="20">
        <f>SUBTOTAL(9,L6541:L6546)</f>
        <v>1147501623.05</v>
      </c>
      <c r="M6547" s="7">
        <f>IFERROR((L6547/K6547),"N.A")</f>
        <v>0.85898193477307561</v>
      </c>
    </row>
    <row r="6548" spans="1:13" s="14" customFormat="1" ht="30" outlineLevel="2" x14ac:dyDescent="0.25">
      <c r="A6548" s="34"/>
      <c r="B6548" s="44" t="s">
        <v>2576</v>
      </c>
      <c r="C6548" s="31" t="s">
        <v>57</v>
      </c>
      <c r="D6548" s="14" t="s">
        <v>2270</v>
      </c>
      <c r="E6548" s="14" t="s">
        <v>2577</v>
      </c>
      <c r="F6548" s="14" t="s">
        <v>2578</v>
      </c>
      <c r="G6548" s="14" t="s">
        <v>16</v>
      </c>
      <c r="H6548" s="15">
        <v>1900887113</v>
      </c>
      <c r="I6548" s="15">
        <v>1206570683.7399998</v>
      </c>
      <c r="J6548" s="16">
        <f>IFERROR((I6548/H6548),0)</f>
        <v>0.63474084046778412</v>
      </c>
      <c r="K6548" s="15">
        <v>1404651989.73</v>
      </c>
      <c r="L6548" s="15">
        <v>1206570683.7399998</v>
      </c>
      <c r="M6548" s="17">
        <f>L6548/K6548</f>
        <v>0.85898193471532036</v>
      </c>
    </row>
    <row r="6549" spans="1:13" s="14" customFormat="1" ht="30" outlineLevel="2" x14ac:dyDescent="0.25">
      <c r="A6549" s="34"/>
      <c r="B6549" s="44" t="s">
        <v>2576</v>
      </c>
      <c r="C6549" s="31" t="s">
        <v>57</v>
      </c>
      <c r="D6549" s="14" t="s">
        <v>2270</v>
      </c>
      <c r="E6549" s="14" t="s">
        <v>2577</v>
      </c>
      <c r="F6549" s="14" t="s">
        <v>2578</v>
      </c>
      <c r="G6549" s="14" t="s">
        <v>6109</v>
      </c>
      <c r="H6549" s="20">
        <v>1983708815</v>
      </c>
      <c r="I6549" s="20">
        <v>1983708815</v>
      </c>
      <c r="J6549" s="21">
        <f>IFERROR((I6549/H6549),0)</f>
        <v>1</v>
      </c>
      <c r="K6549" s="20"/>
      <c r="L6549" s="20"/>
      <c r="M6549" s="21"/>
    </row>
    <row r="6550" spans="1:13" s="14" customFormat="1" ht="30" outlineLevel="2" x14ac:dyDescent="0.25">
      <c r="A6550" s="34"/>
      <c r="B6550" s="44" t="s">
        <v>2576</v>
      </c>
      <c r="C6550" s="31" t="s">
        <v>57</v>
      </c>
      <c r="D6550" s="14" t="s">
        <v>2270</v>
      </c>
      <c r="E6550" s="14" t="s">
        <v>2577</v>
      </c>
      <c r="F6550" s="14" t="s">
        <v>2578</v>
      </c>
      <c r="G6550" s="14" t="s">
        <v>6481</v>
      </c>
      <c r="H6550" s="20">
        <v>11757</v>
      </c>
      <c r="I6550" s="20">
        <v>11757</v>
      </c>
      <c r="J6550" s="21">
        <f>IFERROR((I6550/H6550),0)</f>
        <v>1</v>
      </c>
      <c r="K6550" s="20"/>
      <c r="L6550" s="20"/>
      <c r="M6550" s="21"/>
    </row>
    <row r="6551" spans="1:13" s="14" customFormat="1" ht="30" outlineLevel="2" x14ac:dyDescent="0.25">
      <c r="A6551" s="34"/>
      <c r="B6551" s="44" t="s">
        <v>2576</v>
      </c>
      <c r="C6551" s="31" t="s">
        <v>57</v>
      </c>
      <c r="D6551" s="14" t="s">
        <v>2270</v>
      </c>
      <c r="E6551" s="14" t="s">
        <v>2577</v>
      </c>
      <c r="F6551" s="14" t="s">
        <v>2578</v>
      </c>
      <c r="G6551" s="14" t="s">
        <v>6484</v>
      </c>
      <c r="H6551" s="20">
        <v>47564351</v>
      </c>
      <c r="I6551" s="20">
        <v>47564351</v>
      </c>
      <c r="J6551" s="21">
        <f>IFERROR((I6551/H6551),0)</f>
        <v>1</v>
      </c>
      <c r="K6551" s="20"/>
      <c r="L6551" s="20"/>
      <c r="M6551" s="21"/>
    </row>
    <row r="6552" spans="1:13" s="14" customFormat="1" ht="30" outlineLevel="2" x14ac:dyDescent="0.25">
      <c r="A6552" s="34"/>
      <c r="B6552" s="44" t="s">
        <v>2576</v>
      </c>
      <c r="C6552" s="31" t="s">
        <v>57</v>
      </c>
      <c r="D6552" s="14" t="s">
        <v>2270</v>
      </c>
      <c r="E6552" s="14" t="s">
        <v>2577</v>
      </c>
      <c r="F6552" s="14" t="s">
        <v>2578</v>
      </c>
      <c r="G6552" s="14" t="s">
        <v>6492</v>
      </c>
      <c r="H6552" s="20">
        <v>289182160</v>
      </c>
      <c r="I6552" s="20">
        <v>289182160</v>
      </c>
      <c r="J6552" s="21">
        <f>IFERROR((I6552/H6552),0)</f>
        <v>1</v>
      </c>
      <c r="K6552" s="20"/>
      <c r="L6552" s="20"/>
      <c r="M6552" s="22"/>
    </row>
    <row r="6553" spans="1:13" s="14" customFormat="1" ht="30" outlineLevel="2" x14ac:dyDescent="0.25">
      <c r="A6553" s="34"/>
      <c r="B6553" s="44" t="s">
        <v>2576</v>
      </c>
      <c r="C6553" s="31" t="s">
        <v>57</v>
      </c>
      <c r="D6553" s="14" t="s">
        <v>2270</v>
      </c>
      <c r="E6553" s="14" t="s">
        <v>2577</v>
      </c>
      <c r="F6553" s="14" t="s">
        <v>2578</v>
      </c>
      <c r="G6553" s="14" t="s">
        <v>6493</v>
      </c>
      <c r="H6553" s="20">
        <v>-380177423</v>
      </c>
      <c r="I6553" s="20"/>
      <c r="J6553" s="21">
        <f>IFERROR((I6553/H6553),0)</f>
        <v>0</v>
      </c>
      <c r="K6553" s="20"/>
      <c r="L6553" s="20"/>
      <c r="M6553" s="21"/>
    </row>
    <row r="6554" spans="1:13" s="14" customFormat="1" ht="45" outlineLevel="1" x14ac:dyDescent="0.25">
      <c r="A6554" s="34"/>
      <c r="B6554" s="46" t="s">
        <v>7517</v>
      </c>
      <c r="C6554" s="40" t="str">
        <f>C6553</f>
        <v>ASIGNACIÓN PARA LA INVERSIÓN LOCAL SEGÚN NBI Y CUARTA, QUINTA, Y SEXTA CATEGORÍA</v>
      </c>
      <c r="D6554" s="39" t="str">
        <f>D6553</f>
        <v xml:space="preserve">BOYACÁ                                            </v>
      </c>
      <c r="E6554" s="39" t="str">
        <f>E6553</f>
        <v>15176</v>
      </c>
      <c r="F6554" s="39" t="str">
        <f>F6553</f>
        <v xml:space="preserve">CHIQUINQUIRÁ                                      </v>
      </c>
      <c r="G6554" s="39" t="s">
        <v>10656</v>
      </c>
      <c r="H6554" s="20">
        <f>SUBTOTAL(9,H6548:H6553)</f>
        <v>3841176773</v>
      </c>
      <c r="I6554" s="20">
        <f>SUBTOTAL(9,I6548:I6553)</f>
        <v>3527037766.7399998</v>
      </c>
      <c r="J6554" s="42">
        <f>+I6554/H6554</f>
        <v>0.91821802931119612</v>
      </c>
      <c r="K6554" s="20">
        <f>SUBTOTAL(9,K6548:K6553)</f>
        <v>1404651989.73</v>
      </c>
      <c r="L6554" s="20">
        <f>SUBTOTAL(9,L6548:L6553)</f>
        <v>1206570683.7399998</v>
      </c>
      <c r="M6554" s="7">
        <f>IFERROR((L6554/K6554),"N.A")</f>
        <v>0.85898193471532036</v>
      </c>
    </row>
    <row r="6555" spans="1:13" s="14" customFormat="1" ht="30" outlineLevel="2" x14ac:dyDescent="0.25">
      <c r="A6555" s="34"/>
      <c r="B6555" s="44" t="s">
        <v>2579</v>
      </c>
      <c r="C6555" s="31" t="s">
        <v>57</v>
      </c>
      <c r="D6555" s="14" t="s">
        <v>2270</v>
      </c>
      <c r="E6555" s="14" t="s">
        <v>2580</v>
      </c>
      <c r="F6555" s="14" t="s">
        <v>2581</v>
      </c>
      <c r="G6555" s="14" t="s">
        <v>16</v>
      </c>
      <c r="H6555" s="15">
        <v>1047938500</v>
      </c>
      <c r="I6555" s="15">
        <v>665169364.26999986</v>
      </c>
      <c r="J6555" s="16">
        <f>IFERROR((I6555/H6555),0)</f>
        <v>0.63474084048825374</v>
      </c>
      <c r="K6555" s="15">
        <v>774369445.02000022</v>
      </c>
      <c r="L6555" s="15">
        <v>665169364.26999986</v>
      </c>
      <c r="M6555" s="17">
        <f>L6555/K6555</f>
        <v>0.85898193497655373</v>
      </c>
    </row>
    <row r="6556" spans="1:13" s="14" customFormat="1" ht="30" outlineLevel="2" x14ac:dyDescent="0.25">
      <c r="A6556" s="34"/>
      <c r="B6556" s="44" t="s">
        <v>2579</v>
      </c>
      <c r="C6556" s="31" t="s">
        <v>57</v>
      </c>
      <c r="D6556" s="14" t="s">
        <v>2270</v>
      </c>
      <c r="E6556" s="14" t="s">
        <v>2580</v>
      </c>
      <c r="F6556" s="14" t="s">
        <v>2581</v>
      </c>
      <c r="G6556" s="14" t="s">
        <v>6109</v>
      </c>
      <c r="H6556" s="20">
        <v>1626889516</v>
      </c>
      <c r="I6556" s="20">
        <v>1626889516</v>
      </c>
      <c r="J6556" s="21">
        <f>IFERROR((I6556/H6556),0)</f>
        <v>1</v>
      </c>
      <c r="K6556" s="20"/>
      <c r="L6556" s="20"/>
      <c r="M6556" s="21"/>
    </row>
    <row r="6557" spans="1:13" s="14" customFormat="1" ht="30" outlineLevel="2" x14ac:dyDescent="0.25">
      <c r="A6557" s="34"/>
      <c r="B6557" s="44" t="s">
        <v>2579</v>
      </c>
      <c r="C6557" s="31" t="s">
        <v>57</v>
      </c>
      <c r="D6557" s="14" t="s">
        <v>2270</v>
      </c>
      <c r="E6557" s="14" t="s">
        <v>2580</v>
      </c>
      <c r="F6557" s="14" t="s">
        <v>2581</v>
      </c>
      <c r="G6557" s="14" t="s">
        <v>6481</v>
      </c>
      <c r="H6557" s="20">
        <v>6481</v>
      </c>
      <c r="I6557" s="20">
        <v>6481</v>
      </c>
      <c r="J6557" s="21">
        <f>IFERROR((I6557/H6557),0)</f>
        <v>1</v>
      </c>
      <c r="K6557" s="20"/>
      <c r="L6557" s="20"/>
      <c r="M6557" s="21"/>
    </row>
    <row r="6558" spans="1:13" s="14" customFormat="1" ht="30" outlineLevel="2" x14ac:dyDescent="0.25">
      <c r="A6558" s="34"/>
      <c r="B6558" s="44" t="s">
        <v>2579</v>
      </c>
      <c r="C6558" s="31" t="s">
        <v>57</v>
      </c>
      <c r="D6558" s="14" t="s">
        <v>2270</v>
      </c>
      <c r="E6558" s="14" t="s">
        <v>2580</v>
      </c>
      <c r="F6558" s="14" t="s">
        <v>2581</v>
      </c>
      <c r="G6558" s="14" t="s">
        <v>6484</v>
      </c>
      <c r="H6558" s="20">
        <v>26221712</v>
      </c>
      <c r="I6558" s="20">
        <v>26221712</v>
      </c>
      <c r="J6558" s="21">
        <f>IFERROR((I6558/H6558),0)</f>
        <v>1</v>
      </c>
      <c r="K6558" s="20"/>
      <c r="L6558" s="20"/>
      <c r="M6558" s="21"/>
    </row>
    <row r="6559" spans="1:13" s="14" customFormat="1" ht="30" outlineLevel="2" x14ac:dyDescent="0.25">
      <c r="A6559" s="34"/>
      <c r="B6559" s="44" t="s">
        <v>2579</v>
      </c>
      <c r="C6559" s="31" t="s">
        <v>57</v>
      </c>
      <c r="D6559" s="14" t="s">
        <v>2270</v>
      </c>
      <c r="E6559" s="14" t="s">
        <v>2580</v>
      </c>
      <c r="F6559" s="14" t="s">
        <v>2581</v>
      </c>
      <c r="G6559" s="14" t="s">
        <v>6491</v>
      </c>
      <c r="H6559" s="20">
        <v>9423227</v>
      </c>
      <c r="I6559" s="20">
        <v>9423227</v>
      </c>
      <c r="J6559" s="21">
        <f>IFERROR((I6559/H6559),0)</f>
        <v>1</v>
      </c>
      <c r="K6559" s="20"/>
      <c r="L6559" s="20"/>
      <c r="M6559" s="21"/>
    </row>
    <row r="6560" spans="1:13" s="14" customFormat="1" ht="30" outlineLevel="2" x14ac:dyDescent="0.25">
      <c r="A6560" s="34"/>
      <c r="B6560" s="44" t="s">
        <v>2579</v>
      </c>
      <c r="C6560" s="31" t="s">
        <v>57</v>
      </c>
      <c r="D6560" s="14" t="s">
        <v>2270</v>
      </c>
      <c r="E6560" s="14" t="s">
        <v>2580</v>
      </c>
      <c r="F6560" s="14" t="s">
        <v>2581</v>
      </c>
      <c r="G6560" s="14" t="s">
        <v>6492</v>
      </c>
      <c r="H6560" s="20">
        <v>159422996</v>
      </c>
      <c r="I6560" s="20">
        <v>159422996</v>
      </c>
      <c r="J6560" s="21">
        <f>IFERROR((I6560/H6560),0)</f>
        <v>1</v>
      </c>
      <c r="K6560" s="20"/>
      <c r="L6560" s="20"/>
      <c r="M6560" s="22"/>
    </row>
    <row r="6561" spans="1:13" s="14" customFormat="1" ht="30" outlineLevel="2" x14ac:dyDescent="0.25">
      <c r="A6561" s="34"/>
      <c r="B6561" s="44" t="s">
        <v>2579</v>
      </c>
      <c r="C6561" s="31" t="s">
        <v>57</v>
      </c>
      <c r="D6561" s="14" t="s">
        <v>2270</v>
      </c>
      <c r="E6561" s="14" t="s">
        <v>2580</v>
      </c>
      <c r="F6561" s="14" t="s">
        <v>2581</v>
      </c>
      <c r="G6561" s="14" t="s">
        <v>6493</v>
      </c>
      <c r="H6561" s="20">
        <v>-209587700</v>
      </c>
      <c r="I6561" s="20"/>
      <c r="J6561" s="21">
        <f>IFERROR((I6561/H6561),0)</f>
        <v>0</v>
      </c>
      <c r="K6561" s="20"/>
      <c r="L6561" s="20"/>
      <c r="M6561" s="21"/>
    </row>
    <row r="6562" spans="1:13" s="14" customFormat="1" ht="45" outlineLevel="1" x14ac:dyDescent="0.25">
      <c r="A6562" s="34"/>
      <c r="B6562" s="46" t="s">
        <v>7518</v>
      </c>
      <c r="C6562" s="40" t="str">
        <f>C6561</f>
        <v>ASIGNACIÓN PARA LA INVERSIÓN LOCAL SEGÚN NBI Y CUARTA, QUINTA, Y SEXTA CATEGORÍA</v>
      </c>
      <c r="D6562" s="39" t="str">
        <f>D6561</f>
        <v xml:space="preserve">BOYACÁ                                            </v>
      </c>
      <c r="E6562" s="39" t="str">
        <f>E6561</f>
        <v>15172</v>
      </c>
      <c r="F6562" s="39" t="str">
        <f>F6561</f>
        <v xml:space="preserve">CHINAVITA                                         </v>
      </c>
      <c r="G6562" s="39" t="s">
        <v>10656</v>
      </c>
      <c r="H6562" s="20">
        <f>SUBTOTAL(9,H6555:H6561)</f>
        <v>2660314732</v>
      </c>
      <c r="I6562" s="20">
        <f>SUBTOTAL(9,I6555:I6561)</f>
        <v>2487133296.27</v>
      </c>
      <c r="J6562" s="42">
        <f>+I6562/H6562</f>
        <v>0.93490189952081204</v>
      </c>
      <c r="K6562" s="20">
        <f>SUBTOTAL(9,K6555:K6561)</f>
        <v>774369445.02000022</v>
      </c>
      <c r="L6562" s="20">
        <f>SUBTOTAL(9,L6555:L6561)</f>
        <v>665169364.26999986</v>
      </c>
      <c r="M6562" s="7">
        <f>IFERROR((L6562/K6562),"N.A")</f>
        <v>0.85898193497655373</v>
      </c>
    </row>
    <row r="6563" spans="1:13" s="14" customFormat="1" ht="30" outlineLevel="2" x14ac:dyDescent="0.25">
      <c r="A6563" s="34"/>
      <c r="B6563" s="44" t="s">
        <v>2582</v>
      </c>
      <c r="C6563" s="31" t="s">
        <v>57</v>
      </c>
      <c r="D6563" s="14" t="s">
        <v>2270</v>
      </c>
      <c r="E6563" s="14" t="s">
        <v>2583</v>
      </c>
      <c r="F6563" s="14" t="s">
        <v>2584</v>
      </c>
      <c r="G6563" s="14" t="s">
        <v>16</v>
      </c>
      <c r="H6563" s="15">
        <v>854601361</v>
      </c>
      <c r="I6563" s="15">
        <v>542450386.14999998</v>
      </c>
      <c r="J6563" s="16">
        <f>IFERROR((I6563/H6563),0)</f>
        <v>0.63474084047240353</v>
      </c>
      <c r="K6563" s="15">
        <v>631503835.19000006</v>
      </c>
      <c r="L6563" s="15">
        <v>542450386.14999998</v>
      </c>
      <c r="M6563" s="17">
        <f>L6563/K6563</f>
        <v>0.85898193474437623</v>
      </c>
    </row>
    <row r="6564" spans="1:13" s="14" customFormat="1" ht="30" outlineLevel="2" x14ac:dyDescent="0.25">
      <c r="A6564" s="34"/>
      <c r="B6564" s="44" t="s">
        <v>2582</v>
      </c>
      <c r="C6564" s="31" t="s">
        <v>57</v>
      </c>
      <c r="D6564" s="14" t="s">
        <v>2270</v>
      </c>
      <c r="E6564" s="14" t="s">
        <v>2583</v>
      </c>
      <c r="F6564" s="14" t="s">
        <v>2584</v>
      </c>
      <c r="G6564" s="14" t="s">
        <v>6109</v>
      </c>
      <c r="H6564" s="20">
        <v>1252635368</v>
      </c>
      <c r="I6564" s="20">
        <v>1252635368</v>
      </c>
      <c r="J6564" s="21">
        <f>IFERROR((I6564/H6564),0)</f>
        <v>1</v>
      </c>
      <c r="K6564" s="20"/>
      <c r="L6564" s="20"/>
      <c r="M6564" s="21"/>
    </row>
    <row r="6565" spans="1:13" s="14" customFormat="1" ht="30" outlineLevel="2" x14ac:dyDescent="0.25">
      <c r="A6565" s="34"/>
      <c r="B6565" s="44" t="s">
        <v>2582</v>
      </c>
      <c r="C6565" s="31" t="s">
        <v>57</v>
      </c>
      <c r="D6565" s="14" t="s">
        <v>2270</v>
      </c>
      <c r="E6565" s="14" t="s">
        <v>2583</v>
      </c>
      <c r="F6565" s="14" t="s">
        <v>2584</v>
      </c>
      <c r="G6565" s="14" t="s">
        <v>6481</v>
      </c>
      <c r="H6565" s="20">
        <v>5286</v>
      </c>
      <c r="I6565" s="20">
        <v>5286</v>
      </c>
      <c r="J6565" s="21">
        <f>IFERROR((I6565/H6565),0)</f>
        <v>1</v>
      </c>
      <c r="K6565" s="20"/>
      <c r="L6565" s="20"/>
      <c r="M6565" s="21"/>
    </row>
    <row r="6566" spans="1:13" s="14" customFormat="1" ht="30" outlineLevel="2" x14ac:dyDescent="0.25">
      <c r="A6566" s="34"/>
      <c r="B6566" s="44" t="s">
        <v>2582</v>
      </c>
      <c r="C6566" s="31" t="s">
        <v>57</v>
      </c>
      <c r="D6566" s="14" t="s">
        <v>2270</v>
      </c>
      <c r="E6566" s="14" t="s">
        <v>2583</v>
      </c>
      <c r="F6566" s="14" t="s">
        <v>2584</v>
      </c>
      <c r="G6566" s="14" t="s">
        <v>6484</v>
      </c>
      <c r="H6566" s="20">
        <v>21383994</v>
      </c>
      <c r="I6566" s="20">
        <v>21383994</v>
      </c>
      <c r="J6566" s="21">
        <f>IFERROR((I6566/H6566),0)</f>
        <v>1</v>
      </c>
      <c r="K6566" s="20"/>
      <c r="L6566" s="20"/>
      <c r="M6566" s="21"/>
    </row>
    <row r="6567" spans="1:13" s="14" customFormat="1" ht="30" outlineLevel="2" x14ac:dyDescent="0.25">
      <c r="A6567" s="34"/>
      <c r="B6567" s="44" t="s">
        <v>2582</v>
      </c>
      <c r="C6567" s="31" t="s">
        <v>57</v>
      </c>
      <c r="D6567" s="14" t="s">
        <v>2270</v>
      </c>
      <c r="E6567" s="14" t="s">
        <v>2583</v>
      </c>
      <c r="F6567" s="14" t="s">
        <v>2584</v>
      </c>
      <c r="G6567" s="14" t="s">
        <v>6492</v>
      </c>
      <c r="H6567" s="20">
        <v>130010597</v>
      </c>
      <c r="I6567" s="20">
        <v>130010597</v>
      </c>
      <c r="J6567" s="21">
        <f>IFERROR((I6567/H6567),0)</f>
        <v>1</v>
      </c>
      <c r="K6567" s="20"/>
      <c r="L6567" s="20"/>
      <c r="M6567" s="22"/>
    </row>
    <row r="6568" spans="1:13" s="14" customFormat="1" ht="30" outlineLevel="2" x14ac:dyDescent="0.25">
      <c r="A6568" s="34"/>
      <c r="B6568" s="44" t="s">
        <v>2582</v>
      </c>
      <c r="C6568" s="31" t="s">
        <v>57</v>
      </c>
      <c r="D6568" s="14" t="s">
        <v>2270</v>
      </c>
      <c r="E6568" s="14" t="s">
        <v>2583</v>
      </c>
      <c r="F6568" s="14" t="s">
        <v>2584</v>
      </c>
      <c r="G6568" s="14" t="s">
        <v>6493</v>
      </c>
      <c r="H6568" s="20">
        <v>-170920272</v>
      </c>
      <c r="I6568" s="20"/>
      <c r="J6568" s="21">
        <f>IFERROR((I6568/H6568),0)</f>
        <v>0</v>
      </c>
      <c r="K6568" s="20"/>
      <c r="L6568" s="20"/>
      <c r="M6568" s="21"/>
    </row>
    <row r="6569" spans="1:13" s="14" customFormat="1" ht="45" outlineLevel="1" x14ac:dyDescent="0.25">
      <c r="A6569" s="34"/>
      <c r="B6569" s="46" t="s">
        <v>7519</v>
      </c>
      <c r="C6569" s="40" t="str">
        <f>C6568</f>
        <v>ASIGNACIÓN PARA LA INVERSIÓN LOCAL SEGÚN NBI Y CUARTA, QUINTA, Y SEXTA CATEGORÍA</v>
      </c>
      <c r="D6569" s="39" t="str">
        <f>D6568</f>
        <v xml:space="preserve">BOYACÁ                                            </v>
      </c>
      <c r="E6569" s="39" t="str">
        <f>E6568</f>
        <v>15162</v>
      </c>
      <c r="F6569" s="39" t="str">
        <f>F6568</f>
        <v xml:space="preserve">CERINZA                                           </v>
      </c>
      <c r="G6569" s="39" t="s">
        <v>10656</v>
      </c>
      <c r="H6569" s="20">
        <f>SUBTOTAL(9,H6563:H6568)</f>
        <v>2087716334</v>
      </c>
      <c r="I6569" s="20">
        <f>SUBTOTAL(9,I6563:I6568)</f>
        <v>1946485631.1500001</v>
      </c>
      <c r="J6569" s="42">
        <f>+I6569/H6569</f>
        <v>0.93235158409696095</v>
      </c>
      <c r="K6569" s="20">
        <f>SUBTOTAL(9,K6563:K6568)</f>
        <v>631503835.19000006</v>
      </c>
      <c r="L6569" s="20">
        <f>SUBTOTAL(9,L6563:L6568)</f>
        <v>542450386.14999998</v>
      </c>
      <c r="M6569" s="7">
        <f>IFERROR((L6569/K6569),"N.A")</f>
        <v>0.85898193474437623</v>
      </c>
    </row>
    <row r="6570" spans="1:13" s="14" customFormat="1" ht="30" outlineLevel="2" x14ac:dyDescent="0.25">
      <c r="A6570" s="34"/>
      <c r="B6570" s="44" t="s">
        <v>2585</v>
      </c>
      <c r="C6570" s="31" t="s">
        <v>57</v>
      </c>
      <c r="D6570" s="14" t="s">
        <v>2270</v>
      </c>
      <c r="E6570" s="14" t="s">
        <v>2586</v>
      </c>
      <c r="F6570" s="14" t="s">
        <v>2587</v>
      </c>
      <c r="G6570" s="14" t="s">
        <v>16</v>
      </c>
      <c r="H6570" s="15">
        <v>1345224804</v>
      </c>
      <c r="I6570" s="15">
        <v>853869122.70999992</v>
      </c>
      <c r="J6570" s="16">
        <f>IFERROR((I6570/H6570),0)</f>
        <v>0.63474084046847523</v>
      </c>
      <c r="K6570" s="15">
        <v>994047823.63999999</v>
      </c>
      <c r="L6570" s="15">
        <v>853869122.70999992</v>
      </c>
      <c r="M6570" s="17">
        <f>L6570/K6570</f>
        <v>0.85898193467524098</v>
      </c>
    </row>
    <row r="6571" spans="1:13" s="14" customFormat="1" ht="30" outlineLevel="2" x14ac:dyDescent="0.25">
      <c r="A6571" s="34"/>
      <c r="B6571" s="44" t="s">
        <v>2585</v>
      </c>
      <c r="C6571" s="31" t="s">
        <v>57</v>
      </c>
      <c r="D6571" s="14" t="s">
        <v>2270</v>
      </c>
      <c r="E6571" s="14" t="s">
        <v>2586</v>
      </c>
      <c r="F6571" s="14" t="s">
        <v>2587</v>
      </c>
      <c r="G6571" s="14" t="s">
        <v>6109</v>
      </c>
      <c r="H6571" s="20">
        <v>823893292</v>
      </c>
      <c r="I6571" s="20">
        <v>823893292</v>
      </c>
      <c r="J6571" s="21">
        <f>IFERROR((I6571/H6571),0)</f>
        <v>1</v>
      </c>
      <c r="K6571" s="20"/>
      <c r="L6571" s="20"/>
      <c r="M6571" s="21"/>
    </row>
    <row r="6572" spans="1:13" s="14" customFormat="1" ht="30" outlineLevel="2" x14ac:dyDescent="0.25">
      <c r="A6572" s="34"/>
      <c r="B6572" s="44" t="s">
        <v>2585</v>
      </c>
      <c r="C6572" s="31" t="s">
        <v>57</v>
      </c>
      <c r="D6572" s="14" t="s">
        <v>2270</v>
      </c>
      <c r="E6572" s="14" t="s">
        <v>2586</v>
      </c>
      <c r="F6572" s="14" t="s">
        <v>2587</v>
      </c>
      <c r="G6572" s="14" t="s">
        <v>6481</v>
      </c>
      <c r="H6572" s="20">
        <v>8320</v>
      </c>
      <c r="I6572" s="20">
        <v>8320</v>
      </c>
      <c r="J6572" s="21">
        <f>IFERROR((I6572/H6572),0)</f>
        <v>1</v>
      </c>
      <c r="K6572" s="20"/>
      <c r="L6572" s="20"/>
      <c r="M6572" s="21"/>
    </row>
    <row r="6573" spans="1:13" s="14" customFormat="1" ht="30" outlineLevel="2" x14ac:dyDescent="0.25">
      <c r="A6573" s="34"/>
      <c r="B6573" s="44" t="s">
        <v>2585</v>
      </c>
      <c r="C6573" s="31" t="s">
        <v>57</v>
      </c>
      <c r="D6573" s="14" t="s">
        <v>2270</v>
      </c>
      <c r="E6573" s="14" t="s">
        <v>2586</v>
      </c>
      <c r="F6573" s="14" t="s">
        <v>2587</v>
      </c>
      <c r="G6573" s="14" t="s">
        <v>6484</v>
      </c>
      <c r="H6573" s="20">
        <v>33660465</v>
      </c>
      <c r="I6573" s="20">
        <v>33660465</v>
      </c>
      <c r="J6573" s="21">
        <f>IFERROR((I6573/H6573),0)</f>
        <v>1</v>
      </c>
      <c r="K6573" s="20"/>
      <c r="L6573" s="20"/>
      <c r="M6573" s="21"/>
    </row>
    <row r="6574" spans="1:13" s="14" customFormat="1" ht="30" outlineLevel="2" x14ac:dyDescent="0.25">
      <c r="A6574" s="34"/>
      <c r="B6574" s="44" t="s">
        <v>2585</v>
      </c>
      <c r="C6574" s="31" t="s">
        <v>57</v>
      </c>
      <c r="D6574" s="14" t="s">
        <v>2270</v>
      </c>
      <c r="E6574" s="14" t="s">
        <v>2586</v>
      </c>
      <c r="F6574" s="14" t="s">
        <v>2587</v>
      </c>
      <c r="G6574" s="14" t="s">
        <v>6492</v>
      </c>
      <c r="H6574" s="20">
        <v>204649194</v>
      </c>
      <c r="I6574" s="20">
        <v>204649194</v>
      </c>
      <c r="J6574" s="21">
        <f>IFERROR((I6574/H6574),0)</f>
        <v>1</v>
      </c>
      <c r="K6574" s="20"/>
      <c r="L6574" s="20"/>
      <c r="M6574" s="22"/>
    </row>
    <row r="6575" spans="1:13" s="14" customFormat="1" ht="30" outlineLevel="2" x14ac:dyDescent="0.25">
      <c r="A6575" s="34"/>
      <c r="B6575" s="44" t="s">
        <v>2585</v>
      </c>
      <c r="C6575" s="31" t="s">
        <v>57</v>
      </c>
      <c r="D6575" s="14" t="s">
        <v>2270</v>
      </c>
      <c r="E6575" s="14" t="s">
        <v>2586</v>
      </c>
      <c r="F6575" s="14" t="s">
        <v>2587</v>
      </c>
      <c r="G6575" s="14" t="s">
        <v>6493</v>
      </c>
      <c r="H6575" s="20">
        <v>-269044961</v>
      </c>
      <c r="I6575" s="20"/>
      <c r="J6575" s="21">
        <f>IFERROR((I6575/H6575),0)</f>
        <v>0</v>
      </c>
      <c r="K6575" s="20"/>
      <c r="L6575" s="20"/>
      <c r="M6575" s="21"/>
    </row>
    <row r="6576" spans="1:13" s="14" customFormat="1" ht="45" outlineLevel="1" x14ac:dyDescent="0.25">
      <c r="A6576" s="34"/>
      <c r="B6576" s="46" t="s">
        <v>7520</v>
      </c>
      <c r="C6576" s="40" t="str">
        <f>C6575</f>
        <v>ASIGNACIÓN PARA LA INVERSIÓN LOCAL SEGÚN NBI Y CUARTA, QUINTA, Y SEXTA CATEGORÍA</v>
      </c>
      <c r="D6576" s="39" t="str">
        <f>D6575</f>
        <v xml:space="preserve">BOYACÁ                                            </v>
      </c>
      <c r="E6576" s="39" t="str">
        <f>E6575</f>
        <v>15135</v>
      </c>
      <c r="F6576" s="39" t="str">
        <f>F6575</f>
        <v xml:space="preserve">CAMPOHERMOSO                                      </v>
      </c>
      <c r="G6576" s="39" t="s">
        <v>10656</v>
      </c>
      <c r="H6576" s="20">
        <f>SUBTOTAL(9,H6570:H6575)</f>
        <v>2138391114</v>
      </c>
      <c r="I6576" s="20">
        <f>SUBTOTAL(9,I6570:I6575)</f>
        <v>1916080393.71</v>
      </c>
      <c r="J6576" s="42">
        <f>+I6576/H6576</f>
        <v>0.89603832580740894</v>
      </c>
      <c r="K6576" s="20">
        <f>SUBTOTAL(9,K6570:K6575)</f>
        <v>994047823.63999999</v>
      </c>
      <c r="L6576" s="20">
        <f>SUBTOTAL(9,L6570:L6575)</f>
        <v>853869122.70999992</v>
      </c>
      <c r="M6576" s="7">
        <f>IFERROR((L6576/K6576),"N.A")</f>
        <v>0.85898193467524098</v>
      </c>
    </row>
    <row r="6577" spans="1:13" s="14" customFormat="1" ht="30" outlineLevel="2" x14ac:dyDescent="0.25">
      <c r="A6577" s="34"/>
      <c r="B6577" s="44" t="s">
        <v>2588</v>
      </c>
      <c r="C6577" s="31" t="s">
        <v>57</v>
      </c>
      <c r="D6577" s="14" t="s">
        <v>2270</v>
      </c>
      <c r="E6577" s="14" t="s">
        <v>2589</v>
      </c>
      <c r="F6577" s="14" t="s">
        <v>2195</v>
      </c>
      <c r="G6577" s="14" t="s">
        <v>16</v>
      </c>
      <c r="H6577" s="15">
        <v>1128201261</v>
      </c>
      <c r="I6577" s="15">
        <v>716115416.63999987</v>
      </c>
      <c r="J6577" s="16">
        <f>IFERROR((I6577/H6577),0)</f>
        <v>0.63474084048200674</v>
      </c>
      <c r="K6577" s="15">
        <v>833679251.73000002</v>
      </c>
      <c r="L6577" s="15">
        <v>716115416.63999987</v>
      </c>
      <c r="M6577" s="17">
        <f>L6577/K6577</f>
        <v>0.85898193478362461</v>
      </c>
    </row>
    <row r="6578" spans="1:13" s="14" customFormat="1" ht="30" outlineLevel="2" x14ac:dyDescent="0.25">
      <c r="A6578" s="34"/>
      <c r="B6578" s="44" t="s">
        <v>2588</v>
      </c>
      <c r="C6578" s="31" t="s">
        <v>57</v>
      </c>
      <c r="D6578" s="14" t="s">
        <v>2270</v>
      </c>
      <c r="E6578" s="14" t="s">
        <v>2589</v>
      </c>
      <c r="F6578" s="14" t="s">
        <v>2195</v>
      </c>
      <c r="G6578" s="14" t="s">
        <v>6109</v>
      </c>
      <c r="H6578" s="20">
        <v>574034330</v>
      </c>
      <c r="I6578" s="20">
        <v>574034330</v>
      </c>
      <c r="J6578" s="21">
        <f>IFERROR((I6578/H6578),0)</f>
        <v>1</v>
      </c>
      <c r="K6578" s="20"/>
      <c r="L6578" s="20"/>
      <c r="M6578" s="21"/>
    </row>
    <row r="6579" spans="1:13" s="14" customFormat="1" ht="30" outlineLevel="2" x14ac:dyDescent="0.25">
      <c r="A6579" s="34"/>
      <c r="B6579" s="44" t="s">
        <v>2588</v>
      </c>
      <c r="C6579" s="31" t="s">
        <v>57</v>
      </c>
      <c r="D6579" s="14" t="s">
        <v>2270</v>
      </c>
      <c r="E6579" s="14" t="s">
        <v>2589</v>
      </c>
      <c r="F6579" s="14" t="s">
        <v>2195</v>
      </c>
      <c r="G6579" s="14" t="s">
        <v>6481</v>
      </c>
      <c r="H6579" s="20">
        <v>6978</v>
      </c>
      <c r="I6579" s="20">
        <v>6978</v>
      </c>
      <c r="J6579" s="21">
        <f>IFERROR((I6579/H6579),0)</f>
        <v>1</v>
      </c>
      <c r="K6579" s="20"/>
      <c r="L6579" s="20"/>
      <c r="M6579" s="21"/>
    </row>
    <row r="6580" spans="1:13" s="14" customFormat="1" ht="30" outlineLevel="2" x14ac:dyDescent="0.25">
      <c r="A6580" s="34"/>
      <c r="B6580" s="44" t="s">
        <v>2588</v>
      </c>
      <c r="C6580" s="31" t="s">
        <v>57</v>
      </c>
      <c r="D6580" s="14" t="s">
        <v>2270</v>
      </c>
      <c r="E6580" s="14" t="s">
        <v>2589</v>
      </c>
      <c r="F6580" s="14" t="s">
        <v>2195</v>
      </c>
      <c r="G6580" s="14" t="s">
        <v>6484</v>
      </c>
      <c r="H6580" s="20">
        <v>28230062</v>
      </c>
      <c r="I6580" s="20">
        <v>28230062</v>
      </c>
      <c r="J6580" s="21">
        <f>IFERROR((I6580/H6580),0)</f>
        <v>1</v>
      </c>
      <c r="K6580" s="20"/>
      <c r="L6580" s="20"/>
      <c r="M6580" s="21"/>
    </row>
    <row r="6581" spans="1:13" s="14" customFormat="1" ht="30" outlineLevel="2" x14ac:dyDescent="0.25">
      <c r="A6581" s="34"/>
      <c r="B6581" s="44" t="s">
        <v>2588</v>
      </c>
      <c r="C6581" s="31" t="s">
        <v>57</v>
      </c>
      <c r="D6581" s="14" t="s">
        <v>2270</v>
      </c>
      <c r="E6581" s="14" t="s">
        <v>2589</v>
      </c>
      <c r="F6581" s="14" t="s">
        <v>2195</v>
      </c>
      <c r="G6581" s="14" t="s">
        <v>6492</v>
      </c>
      <c r="H6581" s="20">
        <v>171633379</v>
      </c>
      <c r="I6581" s="20">
        <v>171633379</v>
      </c>
      <c r="J6581" s="21">
        <f>IFERROR((I6581/H6581),0)</f>
        <v>1</v>
      </c>
      <c r="K6581" s="20"/>
      <c r="L6581" s="20"/>
      <c r="M6581" s="22"/>
    </row>
    <row r="6582" spans="1:13" s="14" customFormat="1" ht="30" outlineLevel="2" x14ac:dyDescent="0.25">
      <c r="A6582" s="34"/>
      <c r="B6582" s="44" t="s">
        <v>2588</v>
      </c>
      <c r="C6582" s="31" t="s">
        <v>57</v>
      </c>
      <c r="D6582" s="14" t="s">
        <v>2270</v>
      </c>
      <c r="E6582" s="14" t="s">
        <v>2589</v>
      </c>
      <c r="F6582" s="14" t="s">
        <v>2195</v>
      </c>
      <c r="G6582" s="14" t="s">
        <v>6493</v>
      </c>
      <c r="H6582" s="20">
        <v>-225640252</v>
      </c>
      <c r="I6582" s="20"/>
      <c r="J6582" s="21">
        <f>IFERROR((I6582/H6582),0)</f>
        <v>0</v>
      </c>
      <c r="K6582" s="20"/>
      <c r="L6582" s="20"/>
      <c r="M6582" s="21"/>
    </row>
    <row r="6583" spans="1:13" s="14" customFormat="1" ht="45" outlineLevel="1" x14ac:dyDescent="0.25">
      <c r="A6583" s="34"/>
      <c r="B6583" s="46" t="s">
        <v>7521</v>
      </c>
      <c r="C6583" s="40" t="str">
        <f>C6582</f>
        <v>ASIGNACIÓN PARA LA INVERSIÓN LOCAL SEGÚN NBI Y CUARTA, QUINTA, Y SEXTA CATEGORÍA</v>
      </c>
      <c r="D6583" s="39" t="str">
        <f>D6582</f>
        <v xml:space="preserve">BOYACÁ                                            </v>
      </c>
      <c r="E6583" s="39" t="str">
        <f>E6582</f>
        <v>15131</v>
      </c>
      <c r="F6583" s="39" t="str">
        <f>F6582</f>
        <v xml:space="preserve">CALDAS                                            </v>
      </c>
      <c r="G6583" s="39" t="s">
        <v>10656</v>
      </c>
      <c r="H6583" s="20">
        <f>SUBTOTAL(9,H6577:H6582)</f>
        <v>1676465758</v>
      </c>
      <c r="I6583" s="20">
        <f>SUBTOTAL(9,I6577:I6582)</f>
        <v>1490020165.6399999</v>
      </c>
      <c r="J6583" s="42">
        <f>+I6583/H6583</f>
        <v>0.88878651921741181</v>
      </c>
      <c r="K6583" s="20">
        <f>SUBTOTAL(9,K6577:K6582)</f>
        <v>833679251.73000002</v>
      </c>
      <c r="L6583" s="20">
        <f>SUBTOTAL(9,L6577:L6582)</f>
        <v>716115416.63999987</v>
      </c>
      <c r="M6583" s="7">
        <f>IFERROR((L6583/K6583),"N.A")</f>
        <v>0.85898193478362461</v>
      </c>
    </row>
    <row r="6584" spans="1:13" s="14" customFormat="1" ht="30" outlineLevel="2" x14ac:dyDescent="0.25">
      <c r="A6584" s="34"/>
      <c r="B6584" s="44" t="s">
        <v>2590</v>
      </c>
      <c r="C6584" s="31" t="s">
        <v>57</v>
      </c>
      <c r="D6584" s="14" t="s">
        <v>2270</v>
      </c>
      <c r="E6584" s="14" t="s">
        <v>2591</v>
      </c>
      <c r="F6584" s="14" t="s">
        <v>2592</v>
      </c>
      <c r="G6584" s="14" t="s">
        <v>16</v>
      </c>
      <c r="H6584" s="15">
        <v>595337972</v>
      </c>
      <c r="I6584" s="15">
        <v>377885324.71999997</v>
      </c>
      <c r="J6584" s="16">
        <f>IFERROR((I6584/H6584),0)</f>
        <v>0.63474084048514201</v>
      </c>
      <c r="K6584" s="15">
        <v>439922319.16999996</v>
      </c>
      <c r="L6584" s="15">
        <v>377885324.71999997</v>
      </c>
      <c r="M6584" s="17">
        <f>L6584/K6584</f>
        <v>0.85898193443095816</v>
      </c>
    </row>
    <row r="6585" spans="1:13" s="14" customFormat="1" ht="30" outlineLevel="2" x14ac:dyDescent="0.25">
      <c r="A6585" s="34"/>
      <c r="B6585" s="44" t="s">
        <v>2590</v>
      </c>
      <c r="C6585" s="31" t="s">
        <v>57</v>
      </c>
      <c r="D6585" s="14" t="s">
        <v>2270</v>
      </c>
      <c r="E6585" s="14" t="s">
        <v>2591</v>
      </c>
      <c r="F6585" s="14" t="s">
        <v>2592</v>
      </c>
      <c r="G6585" s="14" t="s">
        <v>6109</v>
      </c>
      <c r="H6585" s="20">
        <v>489294245</v>
      </c>
      <c r="I6585" s="20">
        <v>489294245</v>
      </c>
      <c r="J6585" s="21">
        <f>IFERROR((I6585/H6585),0)</f>
        <v>1</v>
      </c>
      <c r="K6585" s="20"/>
      <c r="L6585" s="20"/>
      <c r="M6585" s="21"/>
    </row>
    <row r="6586" spans="1:13" s="14" customFormat="1" ht="30" outlineLevel="2" x14ac:dyDescent="0.25">
      <c r="A6586" s="34"/>
      <c r="B6586" s="44" t="s">
        <v>2590</v>
      </c>
      <c r="C6586" s="31" t="s">
        <v>57</v>
      </c>
      <c r="D6586" s="14" t="s">
        <v>2270</v>
      </c>
      <c r="E6586" s="14" t="s">
        <v>2591</v>
      </c>
      <c r="F6586" s="14" t="s">
        <v>2592</v>
      </c>
      <c r="G6586" s="14" t="s">
        <v>6481</v>
      </c>
      <c r="H6586" s="20">
        <v>3682</v>
      </c>
      <c r="I6586" s="20">
        <v>3682</v>
      </c>
      <c r="J6586" s="21">
        <f>IFERROR((I6586/H6586),0)</f>
        <v>1</v>
      </c>
      <c r="K6586" s="20"/>
      <c r="L6586" s="20"/>
      <c r="M6586" s="21"/>
    </row>
    <row r="6587" spans="1:13" s="14" customFormat="1" ht="30" outlineLevel="2" x14ac:dyDescent="0.25">
      <c r="A6587" s="34"/>
      <c r="B6587" s="44" t="s">
        <v>2590</v>
      </c>
      <c r="C6587" s="31" t="s">
        <v>57</v>
      </c>
      <c r="D6587" s="14" t="s">
        <v>2270</v>
      </c>
      <c r="E6587" s="14" t="s">
        <v>2591</v>
      </c>
      <c r="F6587" s="14" t="s">
        <v>2592</v>
      </c>
      <c r="G6587" s="14" t="s">
        <v>6484</v>
      </c>
      <c r="H6587" s="20">
        <v>14896658</v>
      </c>
      <c r="I6587" s="20">
        <v>14896658</v>
      </c>
      <c r="J6587" s="21">
        <f>IFERROR((I6587/H6587),0)</f>
        <v>1</v>
      </c>
      <c r="K6587" s="20"/>
      <c r="L6587" s="20"/>
      <c r="M6587" s="21"/>
    </row>
    <row r="6588" spans="1:13" s="14" customFormat="1" ht="30" outlineLevel="2" x14ac:dyDescent="0.25">
      <c r="A6588" s="34"/>
      <c r="B6588" s="44" t="s">
        <v>2590</v>
      </c>
      <c r="C6588" s="31" t="s">
        <v>57</v>
      </c>
      <c r="D6588" s="14" t="s">
        <v>2270</v>
      </c>
      <c r="E6588" s="14" t="s">
        <v>2591</v>
      </c>
      <c r="F6588" s="14" t="s">
        <v>2592</v>
      </c>
      <c r="G6588" s="14" t="s">
        <v>6492</v>
      </c>
      <c r="H6588" s="20">
        <v>90568830</v>
      </c>
      <c r="I6588" s="20">
        <v>90568830</v>
      </c>
      <c r="J6588" s="21">
        <f>IFERROR((I6588/H6588),0)</f>
        <v>1</v>
      </c>
      <c r="K6588" s="20"/>
      <c r="L6588" s="20"/>
      <c r="M6588" s="22"/>
    </row>
    <row r="6589" spans="1:13" s="14" customFormat="1" ht="30" outlineLevel="2" x14ac:dyDescent="0.25">
      <c r="A6589" s="34"/>
      <c r="B6589" s="44" t="s">
        <v>2590</v>
      </c>
      <c r="C6589" s="31" t="s">
        <v>57</v>
      </c>
      <c r="D6589" s="14" t="s">
        <v>2270</v>
      </c>
      <c r="E6589" s="14" t="s">
        <v>2591</v>
      </c>
      <c r="F6589" s="14" t="s">
        <v>2592</v>
      </c>
      <c r="G6589" s="14" t="s">
        <v>6493</v>
      </c>
      <c r="H6589" s="20">
        <v>-119067594</v>
      </c>
      <c r="I6589" s="20"/>
      <c r="J6589" s="21">
        <f>IFERROR((I6589/H6589),0)</f>
        <v>0</v>
      </c>
      <c r="K6589" s="20"/>
      <c r="L6589" s="20"/>
      <c r="M6589" s="21"/>
    </row>
    <row r="6590" spans="1:13" s="14" customFormat="1" ht="45" outlineLevel="1" x14ac:dyDescent="0.25">
      <c r="A6590" s="34"/>
      <c r="B6590" s="46" t="s">
        <v>7522</v>
      </c>
      <c r="C6590" s="40" t="str">
        <f>C6589</f>
        <v>ASIGNACIÓN PARA LA INVERSIÓN LOCAL SEGÚN NBI Y CUARTA, QUINTA, Y SEXTA CATEGORÍA</v>
      </c>
      <c r="D6590" s="39" t="str">
        <f>D6589</f>
        <v xml:space="preserve">BOYACÁ                                            </v>
      </c>
      <c r="E6590" s="39" t="str">
        <f>E6589</f>
        <v>15114</v>
      </c>
      <c r="F6590" s="39" t="str">
        <f>F6589</f>
        <v xml:space="preserve">BUSBANZÁ                                          </v>
      </c>
      <c r="G6590" s="39" t="s">
        <v>10656</v>
      </c>
      <c r="H6590" s="20">
        <f>SUBTOTAL(9,H6584:H6589)</f>
        <v>1071033793</v>
      </c>
      <c r="I6590" s="20">
        <f>SUBTOTAL(9,I6584:I6589)</f>
        <v>972648739.72000003</v>
      </c>
      <c r="J6590" s="42">
        <f>+I6590/H6590</f>
        <v>0.90814010358681563</v>
      </c>
      <c r="K6590" s="20">
        <f>SUBTOTAL(9,K6584:K6589)</f>
        <v>439922319.16999996</v>
      </c>
      <c r="L6590" s="20">
        <f>SUBTOTAL(9,L6584:L6589)</f>
        <v>377885324.71999997</v>
      </c>
      <c r="M6590" s="7">
        <f>IFERROR((L6590/K6590),"N.A")</f>
        <v>0.85898193443095816</v>
      </c>
    </row>
    <row r="6591" spans="1:13" s="14" customFormat="1" ht="30" outlineLevel="2" x14ac:dyDescent="0.25">
      <c r="A6591" s="34"/>
      <c r="B6591" s="44" t="s">
        <v>2593</v>
      </c>
      <c r="C6591" s="31" t="s">
        <v>57</v>
      </c>
      <c r="D6591" s="14" t="s">
        <v>2270</v>
      </c>
      <c r="E6591" s="14" t="s">
        <v>2594</v>
      </c>
      <c r="F6591" s="14" t="s">
        <v>541</v>
      </c>
      <c r="G6591" s="14" t="s">
        <v>16</v>
      </c>
      <c r="H6591" s="15">
        <v>1256051296</v>
      </c>
      <c r="I6591" s="15">
        <v>797267055.30999994</v>
      </c>
      <c r="J6591" s="16">
        <f>IFERROR((I6591/H6591),0)</f>
        <v>0.63474084048076962</v>
      </c>
      <c r="K6591" s="15">
        <v>928153460.50999987</v>
      </c>
      <c r="L6591" s="15">
        <v>797267055.30999994</v>
      </c>
      <c r="M6591" s="17">
        <f>L6591/K6591</f>
        <v>0.85898193481056384</v>
      </c>
    </row>
    <row r="6592" spans="1:13" s="14" customFormat="1" ht="30" outlineLevel="2" x14ac:dyDescent="0.25">
      <c r="A6592" s="34"/>
      <c r="B6592" s="44" t="s">
        <v>2593</v>
      </c>
      <c r="C6592" s="31" t="s">
        <v>57</v>
      </c>
      <c r="D6592" s="14" t="s">
        <v>2270</v>
      </c>
      <c r="E6592" s="14" t="s">
        <v>2594</v>
      </c>
      <c r="F6592" s="14" t="s">
        <v>541</v>
      </c>
      <c r="G6592" s="14" t="s">
        <v>6109</v>
      </c>
      <c r="H6592" s="20">
        <v>172553904</v>
      </c>
      <c r="I6592" s="20">
        <v>172553904</v>
      </c>
      <c r="J6592" s="21">
        <f>IFERROR((I6592/H6592),0)</f>
        <v>1</v>
      </c>
      <c r="K6592" s="20"/>
      <c r="L6592" s="20"/>
      <c r="M6592" s="21"/>
    </row>
    <row r="6593" spans="1:13" s="14" customFormat="1" ht="30" outlineLevel="2" x14ac:dyDescent="0.25">
      <c r="A6593" s="34"/>
      <c r="B6593" s="44" t="s">
        <v>2593</v>
      </c>
      <c r="C6593" s="31" t="s">
        <v>57</v>
      </c>
      <c r="D6593" s="14" t="s">
        <v>2270</v>
      </c>
      <c r="E6593" s="14" t="s">
        <v>2594</v>
      </c>
      <c r="F6593" s="14" t="s">
        <v>541</v>
      </c>
      <c r="G6593" s="14" t="s">
        <v>6481</v>
      </c>
      <c r="H6593" s="20">
        <v>7769</v>
      </c>
      <c r="I6593" s="20">
        <v>7769</v>
      </c>
      <c r="J6593" s="21">
        <f>IFERROR((I6593/H6593),0)</f>
        <v>1</v>
      </c>
      <c r="K6593" s="20"/>
      <c r="L6593" s="20"/>
      <c r="M6593" s="21"/>
    </row>
    <row r="6594" spans="1:13" s="14" customFormat="1" ht="30" outlineLevel="2" x14ac:dyDescent="0.25">
      <c r="A6594" s="34"/>
      <c r="B6594" s="44" t="s">
        <v>2593</v>
      </c>
      <c r="C6594" s="31" t="s">
        <v>57</v>
      </c>
      <c r="D6594" s="14" t="s">
        <v>2270</v>
      </c>
      <c r="E6594" s="14" t="s">
        <v>2594</v>
      </c>
      <c r="F6594" s="14" t="s">
        <v>541</v>
      </c>
      <c r="G6594" s="14" t="s">
        <v>6484</v>
      </c>
      <c r="H6594" s="20">
        <v>31429149</v>
      </c>
      <c r="I6594" s="20">
        <v>31429149</v>
      </c>
      <c r="J6594" s="21">
        <f>IFERROR((I6594/H6594),0)</f>
        <v>1</v>
      </c>
      <c r="K6594" s="20"/>
      <c r="L6594" s="20"/>
      <c r="M6594" s="21"/>
    </row>
    <row r="6595" spans="1:13" s="14" customFormat="1" ht="30" outlineLevel="2" x14ac:dyDescent="0.25">
      <c r="A6595" s="34"/>
      <c r="B6595" s="44" t="s">
        <v>2593</v>
      </c>
      <c r="C6595" s="31" t="s">
        <v>57</v>
      </c>
      <c r="D6595" s="14" t="s">
        <v>2270</v>
      </c>
      <c r="E6595" s="14" t="s">
        <v>2594</v>
      </c>
      <c r="F6595" s="14" t="s">
        <v>541</v>
      </c>
      <c r="G6595" s="14" t="s">
        <v>6492</v>
      </c>
      <c r="H6595" s="20">
        <v>191083218</v>
      </c>
      <c r="I6595" s="20">
        <v>191083218</v>
      </c>
      <c r="J6595" s="21">
        <f>IFERROR((I6595/H6595),0)</f>
        <v>1</v>
      </c>
      <c r="K6595" s="20"/>
      <c r="L6595" s="20"/>
      <c r="M6595" s="22"/>
    </row>
    <row r="6596" spans="1:13" s="14" customFormat="1" ht="30" outlineLevel="2" x14ac:dyDescent="0.25">
      <c r="A6596" s="34"/>
      <c r="B6596" s="44" t="s">
        <v>2593</v>
      </c>
      <c r="C6596" s="31" t="s">
        <v>57</v>
      </c>
      <c r="D6596" s="14" t="s">
        <v>2270</v>
      </c>
      <c r="E6596" s="14" t="s">
        <v>2594</v>
      </c>
      <c r="F6596" s="14" t="s">
        <v>541</v>
      </c>
      <c r="G6596" s="14" t="s">
        <v>6493</v>
      </c>
      <c r="H6596" s="20">
        <v>-251210259</v>
      </c>
      <c r="I6596" s="20"/>
      <c r="J6596" s="21">
        <f>IFERROR((I6596/H6596),0)</f>
        <v>0</v>
      </c>
      <c r="K6596" s="20"/>
      <c r="L6596" s="20"/>
      <c r="M6596" s="21"/>
    </row>
    <row r="6597" spans="1:13" s="14" customFormat="1" ht="45" outlineLevel="1" x14ac:dyDescent="0.25">
      <c r="A6597" s="34"/>
      <c r="B6597" s="46" t="s">
        <v>7523</v>
      </c>
      <c r="C6597" s="40" t="str">
        <f>C6596</f>
        <v>ASIGNACIÓN PARA LA INVERSIÓN LOCAL SEGÚN NBI Y CUARTA, QUINTA, Y SEXTA CATEGORÍA</v>
      </c>
      <c r="D6597" s="39" t="str">
        <f>D6596</f>
        <v xml:space="preserve">BOYACÁ                                            </v>
      </c>
      <c r="E6597" s="39" t="str">
        <f>E6596</f>
        <v>15109</v>
      </c>
      <c r="F6597" s="39" t="str">
        <f>F6596</f>
        <v xml:space="preserve">BUENAVISTA                                        </v>
      </c>
      <c r="G6597" s="39" t="s">
        <v>10656</v>
      </c>
      <c r="H6597" s="20">
        <f>SUBTOTAL(9,H6591:H6596)</f>
        <v>1399915077</v>
      </c>
      <c r="I6597" s="20">
        <f>SUBTOTAL(9,I6591:I6596)</f>
        <v>1192341095.3099999</v>
      </c>
      <c r="J6597" s="42">
        <f>+I6597/H6597</f>
        <v>0.85172387589765197</v>
      </c>
      <c r="K6597" s="20">
        <f>SUBTOTAL(9,K6591:K6596)</f>
        <v>928153460.50999987</v>
      </c>
      <c r="L6597" s="20">
        <f>SUBTOTAL(9,L6591:L6596)</f>
        <v>797267055.30999994</v>
      </c>
      <c r="M6597" s="7">
        <f>IFERROR((L6597/K6597),"N.A")</f>
        <v>0.85898193481056384</v>
      </c>
    </row>
    <row r="6598" spans="1:13" s="14" customFormat="1" ht="30" outlineLevel="2" x14ac:dyDescent="0.25">
      <c r="A6598" s="34"/>
      <c r="B6598" s="44" t="s">
        <v>2595</v>
      </c>
      <c r="C6598" s="31" t="s">
        <v>57</v>
      </c>
      <c r="D6598" s="14" t="s">
        <v>2270</v>
      </c>
      <c r="E6598" s="14" t="s">
        <v>2596</v>
      </c>
      <c r="F6598" s="14" t="s">
        <v>2597</v>
      </c>
      <c r="G6598" s="14" t="s">
        <v>16</v>
      </c>
      <c r="H6598" s="15">
        <v>985984544</v>
      </c>
      <c r="I6598" s="15">
        <v>625844658.13999999</v>
      </c>
      <c r="J6598" s="16">
        <f>IFERROR((I6598/H6598),0)</f>
        <v>0.63474084046088253</v>
      </c>
      <c r="K6598" s="15">
        <v>728588847.77999985</v>
      </c>
      <c r="L6598" s="15">
        <v>625844658.13999999</v>
      </c>
      <c r="M6598" s="17">
        <f>L6598/K6598</f>
        <v>0.85898193480031981</v>
      </c>
    </row>
    <row r="6599" spans="1:13" s="14" customFormat="1" ht="30" outlineLevel="2" x14ac:dyDescent="0.25">
      <c r="A6599" s="34"/>
      <c r="B6599" s="44" t="s">
        <v>2595</v>
      </c>
      <c r="C6599" s="31" t="s">
        <v>57</v>
      </c>
      <c r="D6599" s="14" t="s">
        <v>2270</v>
      </c>
      <c r="E6599" s="14" t="s">
        <v>2596</v>
      </c>
      <c r="F6599" s="14" t="s">
        <v>2597</v>
      </c>
      <c r="G6599" s="14" t="s">
        <v>6109</v>
      </c>
      <c r="H6599" s="20">
        <v>1305322314</v>
      </c>
      <c r="I6599" s="20">
        <v>1305322314</v>
      </c>
      <c r="J6599" s="21">
        <f>IFERROR((I6599/H6599),0)</f>
        <v>1</v>
      </c>
      <c r="K6599" s="20"/>
      <c r="L6599" s="20"/>
      <c r="M6599" s="21"/>
    </row>
    <row r="6600" spans="1:13" s="14" customFormat="1" ht="30" outlineLevel="2" x14ac:dyDescent="0.25">
      <c r="A6600" s="34"/>
      <c r="B6600" s="44" t="s">
        <v>2595</v>
      </c>
      <c r="C6600" s="31" t="s">
        <v>57</v>
      </c>
      <c r="D6600" s="14" t="s">
        <v>2270</v>
      </c>
      <c r="E6600" s="14" t="s">
        <v>2596</v>
      </c>
      <c r="F6600" s="14" t="s">
        <v>2597</v>
      </c>
      <c r="G6600" s="14" t="s">
        <v>6481</v>
      </c>
      <c r="H6600" s="20">
        <v>6098</v>
      </c>
      <c r="I6600" s="20">
        <v>6098</v>
      </c>
      <c r="J6600" s="21">
        <f>IFERROR((I6600/H6600),0)</f>
        <v>1</v>
      </c>
      <c r="K6600" s="20"/>
      <c r="L6600" s="20"/>
      <c r="M6600" s="21"/>
    </row>
    <row r="6601" spans="1:13" s="14" customFormat="1" ht="30" outlineLevel="2" x14ac:dyDescent="0.25">
      <c r="A6601" s="34"/>
      <c r="B6601" s="44" t="s">
        <v>2595</v>
      </c>
      <c r="C6601" s="31" t="s">
        <v>57</v>
      </c>
      <c r="D6601" s="14" t="s">
        <v>2270</v>
      </c>
      <c r="E6601" s="14" t="s">
        <v>2596</v>
      </c>
      <c r="F6601" s="14" t="s">
        <v>2597</v>
      </c>
      <c r="G6601" s="14" t="s">
        <v>6484</v>
      </c>
      <c r="H6601" s="20">
        <v>24671489</v>
      </c>
      <c r="I6601" s="20">
        <v>24671489</v>
      </c>
      <c r="J6601" s="21">
        <f>IFERROR((I6601/H6601),0)</f>
        <v>1</v>
      </c>
      <c r="K6601" s="20"/>
      <c r="L6601" s="20"/>
      <c r="M6601" s="21"/>
    </row>
    <row r="6602" spans="1:13" s="14" customFormat="1" ht="30" outlineLevel="2" x14ac:dyDescent="0.25">
      <c r="A6602" s="34"/>
      <c r="B6602" s="44" t="s">
        <v>2595</v>
      </c>
      <c r="C6602" s="31" t="s">
        <v>57</v>
      </c>
      <c r="D6602" s="14" t="s">
        <v>2270</v>
      </c>
      <c r="E6602" s="14" t="s">
        <v>2596</v>
      </c>
      <c r="F6602" s="14" t="s">
        <v>2597</v>
      </c>
      <c r="G6602" s="14" t="s">
        <v>6492</v>
      </c>
      <c r="H6602" s="20">
        <v>149997934</v>
      </c>
      <c r="I6602" s="20">
        <v>149997934</v>
      </c>
      <c r="J6602" s="21">
        <f>IFERROR((I6602/H6602),0)</f>
        <v>1</v>
      </c>
      <c r="K6602" s="20"/>
      <c r="L6602" s="20"/>
      <c r="M6602" s="22"/>
    </row>
    <row r="6603" spans="1:13" s="14" customFormat="1" ht="30" outlineLevel="2" x14ac:dyDescent="0.25">
      <c r="A6603" s="34"/>
      <c r="B6603" s="44" t="s">
        <v>2595</v>
      </c>
      <c r="C6603" s="31" t="s">
        <v>57</v>
      </c>
      <c r="D6603" s="14" t="s">
        <v>2270</v>
      </c>
      <c r="E6603" s="14" t="s">
        <v>2596</v>
      </c>
      <c r="F6603" s="14" t="s">
        <v>2597</v>
      </c>
      <c r="G6603" s="14" t="s">
        <v>6493</v>
      </c>
      <c r="H6603" s="20">
        <v>-197196909</v>
      </c>
      <c r="I6603" s="20"/>
      <c r="J6603" s="21">
        <f>IFERROR((I6603/H6603),0)</f>
        <v>0</v>
      </c>
      <c r="K6603" s="20"/>
      <c r="L6603" s="20"/>
      <c r="M6603" s="21"/>
    </row>
    <row r="6604" spans="1:13" s="14" customFormat="1" ht="45" outlineLevel="1" x14ac:dyDescent="0.25">
      <c r="A6604" s="34"/>
      <c r="B6604" s="46" t="s">
        <v>7524</v>
      </c>
      <c r="C6604" s="40" t="str">
        <f>C6603</f>
        <v>ASIGNACIÓN PARA LA INVERSIÓN LOCAL SEGÚN NBI Y CUARTA, QUINTA, Y SEXTA CATEGORÍA</v>
      </c>
      <c r="D6604" s="39" t="str">
        <f>D6603</f>
        <v xml:space="preserve">BOYACÁ                                            </v>
      </c>
      <c r="E6604" s="39" t="str">
        <f>E6603</f>
        <v>15106</v>
      </c>
      <c r="F6604" s="39" t="str">
        <f>F6603</f>
        <v xml:space="preserve">BRICEÑO                                           </v>
      </c>
      <c r="G6604" s="39" t="s">
        <v>10656</v>
      </c>
      <c r="H6604" s="20">
        <f>SUBTOTAL(9,H6598:H6603)</f>
        <v>2268785470</v>
      </c>
      <c r="I6604" s="20">
        <f>SUBTOTAL(9,I6598:I6603)</f>
        <v>2105842493.1399999</v>
      </c>
      <c r="J6604" s="42">
        <f>+I6604/H6604</f>
        <v>0.92818052697595943</v>
      </c>
      <c r="K6604" s="20">
        <f>SUBTOTAL(9,K6598:K6603)</f>
        <v>728588847.77999985</v>
      </c>
      <c r="L6604" s="20">
        <f>SUBTOTAL(9,L6598:L6603)</f>
        <v>625844658.13999999</v>
      </c>
      <c r="M6604" s="7">
        <f>IFERROR((L6604/K6604),"N.A")</f>
        <v>0.85898193480031981</v>
      </c>
    </row>
    <row r="6605" spans="1:13" s="14" customFormat="1" ht="30" outlineLevel="2" x14ac:dyDescent="0.25">
      <c r="A6605" s="34"/>
      <c r="B6605" s="44" t="s">
        <v>2598</v>
      </c>
      <c r="C6605" s="31" t="s">
        <v>57</v>
      </c>
      <c r="D6605" s="14" t="s">
        <v>2270</v>
      </c>
      <c r="E6605" s="14" t="s">
        <v>2599</v>
      </c>
      <c r="F6605" s="14" t="s">
        <v>2270</v>
      </c>
      <c r="G6605" s="14" t="s">
        <v>16</v>
      </c>
      <c r="H6605" s="15">
        <v>1139917249</v>
      </c>
      <c r="I6605" s="15">
        <v>723552032.72000003</v>
      </c>
      <c r="J6605" s="16">
        <f>IFERROR((I6605/H6605),0)</f>
        <v>0.63474084049060653</v>
      </c>
      <c r="K6605" s="15">
        <v>842336728.36000001</v>
      </c>
      <c r="L6605" s="15">
        <v>723552032.72000003</v>
      </c>
      <c r="M6605" s="17">
        <f>L6605/K6605</f>
        <v>0.85898193484775431</v>
      </c>
    </row>
    <row r="6606" spans="1:13" s="14" customFormat="1" ht="30" outlineLevel="2" x14ac:dyDescent="0.25">
      <c r="A6606" s="34"/>
      <c r="B6606" s="44" t="s">
        <v>2598</v>
      </c>
      <c r="C6606" s="31" t="s">
        <v>57</v>
      </c>
      <c r="D6606" s="14" t="s">
        <v>2270</v>
      </c>
      <c r="E6606" s="14" t="s">
        <v>2599</v>
      </c>
      <c r="F6606" s="14" t="s">
        <v>2270</v>
      </c>
      <c r="G6606" s="14" t="s">
        <v>6109</v>
      </c>
      <c r="H6606" s="20">
        <v>786495999</v>
      </c>
      <c r="I6606" s="20">
        <v>786495999</v>
      </c>
      <c r="J6606" s="21">
        <f>IFERROR((I6606/H6606),0)</f>
        <v>1</v>
      </c>
      <c r="K6606" s="20"/>
      <c r="L6606" s="20"/>
      <c r="M6606" s="21"/>
    </row>
    <row r="6607" spans="1:13" s="14" customFormat="1" ht="30" outlineLevel="2" x14ac:dyDescent="0.25">
      <c r="A6607" s="34"/>
      <c r="B6607" s="44" t="s">
        <v>2598</v>
      </c>
      <c r="C6607" s="31" t="s">
        <v>57</v>
      </c>
      <c r="D6607" s="14" t="s">
        <v>2270</v>
      </c>
      <c r="E6607" s="14" t="s">
        <v>2599</v>
      </c>
      <c r="F6607" s="14" t="s">
        <v>2270</v>
      </c>
      <c r="G6607" s="14" t="s">
        <v>6481</v>
      </c>
      <c r="H6607" s="20">
        <v>7050</v>
      </c>
      <c r="I6607" s="20">
        <v>7050</v>
      </c>
      <c r="J6607" s="21">
        <f>IFERROR((I6607/H6607),0)</f>
        <v>1</v>
      </c>
      <c r="K6607" s="20"/>
      <c r="L6607" s="20"/>
      <c r="M6607" s="21"/>
    </row>
    <row r="6608" spans="1:13" s="14" customFormat="1" ht="30" outlineLevel="2" x14ac:dyDescent="0.25">
      <c r="A6608" s="34"/>
      <c r="B6608" s="44" t="s">
        <v>2598</v>
      </c>
      <c r="C6608" s="31" t="s">
        <v>57</v>
      </c>
      <c r="D6608" s="14" t="s">
        <v>2270</v>
      </c>
      <c r="E6608" s="14" t="s">
        <v>2599</v>
      </c>
      <c r="F6608" s="14" t="s">
        <v>2270</v>
      </c>
      <c r="G6608" s="14" t="s">
        <v>6484</v>
      </c>
      <c r="H6608" s="20">
        <v>28523222</v>
      </c>
      <c r="I6608" s="20">
        <v>28523222</v>
      </c>
      <c r="J6608" s="21">
        <f>IFERROR((I6608/H6608),0)</f>
        <v>1</v>
      </c>
      <c r="K6608" s="20"/>
      <c r="L6608" s="20"/>
      <c r="M6608" s="21"/>
    </row>
    <row r="6609" spans="1:13" s="14" customFormat="1" ht="30" outlineLevel="2" x14ac:dyDescent="0.25">
      <c r="A6609" s="34"/>
      <c r="B6609" s="44" t="s">
        <v>2598</v>
      </c>
      <c r="C6609" s="31" t="s">
        <v>57</v>
      </c>
      <c r="D6609" s="14" t="s">
        <v>2270</v>
      </c>
      <c r="E6609" s="14" t="s">
        <v>2599</v>
      </c>
      <c r="F6609" s="14" t="s">
        <v>2270</v>
      </c>
      <c r="G6609" s="14" t="s">
        <v>6492</v>
      </c>
      <c r="H6609" s="20">
        <v>173415733</v>
      </c>
      <c r="I6609" s="20">
        <v>173415733</v>
      </c>
      <c r="J6609" s="21">
        <f>IFERROR((I6609/H6609),0)</f>
        <v>1</v>
      </c>
      <c r="K6609" s="20"/>
      <c r="L6609" s="20"/>
      <c r="M6609" s="22"/>
    </row>
    <row r="6610" spans="1:13" s="14" customFormat="1" ht="30" outlineLevel="2" x14ac:dyDescent="0.25">
      <c r="A6610" s="34"/>
      <c r="B6610" s="44" t="s">
        <v>2598</v>
      </c>
      <c r="C6610" s="31" t="s">
        <v>57</v>
      </c>
      <c r="D6610" s="14" t="s">
        <v>2270</v>
      </c>
      <c r="E6610" s="14" t="s">
        <v>2599</v>
      </c>
      <c r="F6610" s="14" t="s">
        <v>2270</v>
      </c>
      <c r="G6610" s="14" t="s">
        <v>6493</v>
      </c>
      <c r="H6610" s="20">
        <v>-227983450</v>
      </c>
      <c r="I6610" s="20"/>
      <c r="J6610" s="21">
        <f>IFERROR((I6610/H6610),0)</f>
        <v>0</v>
      </c>
      <c r="K6610" s="20"/>
      <c r="L6610" s="20"/>
      <c r="M6610" s="21"/>
    </row>
    <row r="6611" spans="1:13" s="14" customFormat="1" ht="45" outlineLevel="1" x14ac:dyDescent="0.25">
      <c r="A6611" s="34"/>
      <c r="B6611" s="46" t="s">
        <v>7525</v>
      </c>
      <c r="C6611" s="40" t="str">
        <f>C6610</f>
        <v>ASIGNACIÓN PARA LA INVERSIÓN LOCAL SEGÚN NBI Y CUARTA, QUINTA, Y SEXTA CATEGORÍA</v>
      </c>
      <c r="D6611" s="39" t="str">
        <f>D6610</f>
        <v xml:space="preserve">BOYACÁ                                            </v>
      </c>
      <c r="E6611" s="39" t="str">
        <f>E6610</f>
        <v>15104</v>
      </c>
      <c r="F6611" s="39" t="str">
        <f>F6610</f>
        <v xml:space="preserve">BOYACÁ                                            </v>
      </c>
      <c r="G6611" s="39" t="s">
        <v>10656</v>
      </c>
      <c r="H6611" s="20">
        <f>SUBTOTAL(9,H6605:H6610)</f>
        <v>1900375803</v>
      </c>
      <c r="I6611" s="20">
        <f>SUBTOTAL(9,I6605:I6610)</f>
        <v>1711994036.72</v>
      </c>
      <c r="J6611" s="42">
        <f>+I6611/H6611</f>
        <v>0.90087130872608778</v>
      </c>
      <c r="K6611" s="20">
        <f>SUBTOTAL(9,K6605:K6610)</f>
        <v>842336728.36000001</v>
      </c>
      <c r="L6611" s="20">
        <f>SUBTOTAL(9,L6605:L6610)</f>
        <v>723552032.72000003</v>
      </c>
      <c r="M6611" s="7">
        <f>IFERROR((L6611/K6611),"N.A")</f>
        <v>0.85898193484775431</v>
      </c>
    </row>
    <row r="6612" spans="1:13" s="14" customFormat="1" ht="30" outlineLevel="2" x14ac:dyDescent="0.25">
      <c r="A6612" s="34"/>
      <c r="B6612" s="44" t="s">
        <v>2600</v>
      </c>
      <c r="C6612" s="31" t="s">
        <v>57</v>
      </c>
      <c r="D6612" s="14" t="s">
        <v>2270</v>
      </c>
      <c r="E6612" s="14" t="s">
        <v>2601</v>
      </c>
      <c r="F6612" s="14" t="s">
        <v>2602</v>
      </c>
      <c r="G6612" s="14" t="s">
        <v>16</v>
      </c>
      <c r="H6612" s="15">
        <v>1596930280</v>
      </c>
      <c r="I6612" s="15">
        <v>1013636868.1100001</v>
      </c>
      <c r="J6612" s="16">
        <f>IFERROR((I6612/H6612),0)</f>
        <v>0.63474084047676782</v>
      </c>
      <c r="K6612" s="15">
        <v>1180044453.8299999</v>
      </c>
      <c r="L6612" s="15">
        <v>1013636868.1100001</v>
      </c>
      <c r="M6612" s="17">
        <f>L6612/K6612</f>
        <v>0.85898193480770946</v>
      </c>
    </row>
    <row r="6613" spans="1:13" s="14" customFormat="1" ht="30" outlineLevel="2" x14ac:dyDescent="0.25">
      <c r="A6613" s="34"/>
      <c r="B6613" s="44" t="s">
        <v>2600</v>
      </c>
      <c r="C6613" s="31" t="s">
        <v>57</v>
      </c>
      <c r="D6613" s="14" t="s">
        <v>2270</v>
      </c>
      <c r="E6613" s="14" t="s">
        <v>2601</v>
      </c>
      <c r="F6613" s="14" t="s">
        <v>2602</v>
      </c>
      <c r="G6613" s="14" t="s">
        <v>6109</v>
      </c>
      <c r="H6613" s="20">
        <v>750732030</v>
      </c>
      <c r="I6613" s="20">
        <v>750732030</v>
      </c>
      <c r="J6613" s="21">
        <f>IFERROR((I6613/H6613),0)</f>
        <v>1</v>
      </c>
      <c r="K6613" s="20"/>
      <c r="L6613" s="20"/>
      <c r="M6613" s="21"/>
    </row>
    <row r="6614" spans="1:13" s="14" customFormat="1" ht="30" outlineLevel="2" x14ac:dyDescent="0.25">
      <c r="A6614" s="34"/>
      <c r="B6614" s="44" t="s">
        <v>2600</v>
      </c>
      <c r="C6614" s="31" t="s">
        <v>57</v>
      </c>
      <c r="D6614" s="14" t="s">
        <v>2270</v>
      </c>
      <c r="E6614" s="14" t="s">
        <v>2601</v>
      </c>
      <c r="F6614" s="14" t="s">
        <v>2602</v>
      </c>
      <c r="G6614" s="14" t="s">
        <v>6481</v>
      </c>
      <c r="H6614" s="20">
        <v>9877</v>
      </c>
      <c r="I6614" s="20">
        <v>9877</v>
      </c>
      <c r="J6614" s="21">
        <f>IFERROR((I6614/H6614),0)</f>
        <v>1</v>
      </c>
      <c r="K6614" s="20"/>
      <c r="L6614" s="20"/>
      <c r="M6614" s="21"/>
    </row>
    <row r="6615" spans="1:13" s="14" customFormat="1" ht="30" outlineLevel="2" x14ac:dyDescent="0.25">
      <c r="A6615" s="34"/>
      <c r="B6615" s="44" t="s">
        <v>2600</v>
      </c>
      <c r="C6615" s="31" t="s">
        <v>57</v>
      </c>
      <c r="D6615" s="14" t="s">
        <v>2270</v>
      </c>
      <c r="E6615" s="14" t="s">
        <v>2601</v>
      </c>
      <c r="F6615" s="14" t="s">
        <v>2602</v>
      </c>
      <c r="G6615" s="14" t="s">
        <v>6484</v>
      </c>
      <c r="H6615" s="20">
        <v>39958687</v>
      </c>
      <c r="I6615" s="20">
        <v>39958687</v>
      </c>
      <c r="J6615" s="21">
        <f>IFERROR((I6615/H6615),0)</f>
        <v>1</v>
      </c>
      <c r="K6615" s="20"/>
      <c r="L6615" s="20"/>
      <c r="M6615" s="21"/>
    </row>
    <row r="6616" spans="1:13" s="14" customFormat="1" ht="30" outlineLevel="2" x14ac:dyDescent="0.25">
      <c r="A6616" s="34"/>
      <c r="B6616" s="44" t="s">
        <v>2600</v>
      </c>
      <c r="C6616" s="31" t="s">
        <v>57</v>
      </c>
      <c r="D6616" s="14" t="s">
        <v>2270</v>
      </c>
      <c r="E6616" s="14" t="s">
        <v>2601</v>
      </c>
      <c r="F6616" s="14" t="s">
        <v>2602</v>
      </c>
      <c r="G6616" s="14" t="s">
        <v>6492</v>
      </c>
      <c r="H6616" s="20">
        <v>242941175</v>
      </c>
      <c r="I6616" s="20">
        <v>242941175</v>
      </c>
      <c r="J6616" s="21">
        <f>IFERROR((I6616/H6616),0)</f>
        <v>1</v>
      </c>
      <c r="K6616" s="20"/>
      <c r="L6616" s="20"/>
      <c r="M6616" s="22"/>
    </row>
    <row r="6617" spans="1:13" s="14" customFormat="1" ht="30" outlineLevel="2" x14ac:dyDescent="0.25">
      <c r="A6617" s="34"/>
      <c r="B6617" s="44" t="s">
        <v>2600</v>
      </c>
      <c r="C6617" s="31" t="s">
        <v>57</v>
      </c>
      <c r="D6617" s="14" t="s">
        <v>2270</v>
      </c>
      <c r="E6617" s="14" t="s">
        <v>2601</v>
      </c>
      <c r="F6617" s="14" t="s">
        <v>2602</v>
      </c>
      <c r="G6617" s="14" t="s">
        <v>6493</v>
      </c>
      <c r="H6617" s="20">
        <v>-319386056</v>
      </c>
      <c r="I6617" s="20"/>
      <c r="J6617" s="21">
        <f>IFERROR((I6617/H6617),0)</f>
        <v>0</v>
      </c>
      <c r="K6617" s="20"/>
      <c r="L6617" s="20"/>
      <c r="M6617" s="21"/>
    </row>
    <row r="6618" spans="1:13" s="14" customFormat="1" ht="45" outlineLevel="1" x14ac:dyDescent="0.25">
      <c r="A6618" s="34"/>
      <c r="B6618" s="46" t="s">
        <v>7526</v>
      </c>
      <c r="C6618" s="40" t="str">
        <f>C6617</f>
        <v>ASIGNACIÓN PARA LA INVERSIÓN LOCAL SEGÚN NBI Y CUARTA, QUINTA, Y SEXTA CATEGORÍA</v>
      </c>
      <c r="D6618" s="39" t="str">
        <f>D6617</f>
        <v xml:space="preserve">BOYACÁ                                            </v>
      </c>
      <c r="E6618" s="39" t="str">
        <f>E6617</f>
        <v>15097</v>
      </c>
      <c r="F6618" s="39" t="str">
        <f>F6617</f>
        <v xml:space="preserve">BOAVITA                                           </v>
      </c>
      <c r="G6618" s="39" t="s">
        <v>10656</v>
      </c>
      <c r="H6618" s="20">
        <f>SUBTOTAL(9,H6612:H6617)</f>
        <v>2311185993</v>
      </c>
      <c r="I6618" s="20">
        <f>SUBTOTAL(9,I6612:I6617)</f>
        <v>2047278637.1100001</v>
      </c>
      <c r="J6618" s="42">
        <f>+I6618/H6618</f>
        <v>0.88581301691455872</v>
      </c>
      <c r="K6618" s="20">
        <f>SUBTOTAL(9,K6612:K6617)</f>
        <v>1180044453.8299999</v>
      </c>
      <c r="L6618" s="20">
        <f>SUBTOTAL(9,L6612:L6617)</f>
        <v>1013636868.1100001</v>
      </c>
      <c r="M6618" s="7">
        <f>IFERROR((L6618/K6618),"N.A")</f>
        <v>0.85898193480770946</v>
      </c>
    </row>
    <row r="6619" spans="1:13" s="14" customFormat="1" ht="30" outlineLevel="2" x14ac:dyDescent="0.25">
      <c r="A6619" s="34"/>
      <c r="B6619" s="44" t="s">
        <v>2603</v>
      </c>
      <c r="C6619" s="31" t="s">
        <v>57</v>
      </c>
      <c r="D6619" s="14" t="s">
        <v>2270</v>
      </c>
      <c r="E6619" s="14" t="s">
        <v>2604</v>
      </c>
      <c r="F6619" s="14" t="s">
        <v>2605</v>
      </c>
      <c r="G6619" s="14" t="s">
        <v>16</v>
      </c>
      <c r="H6619" s="15">
        <v>769231250</v>
      </c>
      <c r="I6619" s="15">
        <v>488262490.14999992</v>
      </c>
      <c r="J6619" s="16">
        <f>IFERROR((I6619/H6619),0)</f>
        <v>0.63474084048197454</v>
      </c>
      <c r="K6619" s="15">
        <v>568419975.37</v>
      </c>
      <c r="L6619" s="15">
        <v>488262490.14999992</v>
      </c>
      <c r="M6619" s="17">
        <f>L6619/K6619</f>
        <v>0.85898193467282113</v>
      </c>
    </row>
    <row r="6620" spans="1:13" s="14" customFormat="1" ht="30" outlineLevel="2" x14ac:dyDescent="0.25">
      <c r="A6620" s="34"/>
      <c r="B6620" s="44" t="s">
        <v>2603</v>
      </c>
      <c r="C6620" s="31" t="s">
        <v>57</v>
      </c>
      <c r="D6620" s="14" t="s">
        <v>2270</v>
      </c>
      <c r="E6620" s="14" t="s">
        <v>2604</v>
      </c>
      <c r="F6620" s="14" t="s">
        <v>2605</v>
      </c>
      <c r="G6620" s="14" t="s">
        <v>6109</v>
      </c>
      <c r="H6620" s="20">
        <v>343676709</v>
      </c>
      <c r="I6620" s="20">
        <v>343676709</v>
      </c>
      <c r="J6620" s="21">
        <f>IFERROR((I6620/H6620),0)</f>
        <v>1</v>
      </c>
      <c r="K6620" s="20"/>
      <c r="L6620" s="20"/>
      <c r="M6620" s="21"/>
    </row>
    <row r="6621" spans="1:13" s="14" customFormat="1" ht="30" outlineLevel="2" x14ac:dyDescent="0.25">
      <c r="A6621" s="34"/>
      <c r="B6621" s="44" t="s">
        <v>2603</v>
      </c>
      <c r="C6621" s="31" t="s">
        <v>57</v>
      </c>
      <c r="D6621" s="14" t="s">
        <v>2270</v>
      </c>
      <c r="E6621" s="14" t="s">
        <v>2604</v>
      </c>
      <c r="F6621" s="14" t="s">
        <v>2605</v>
      </c>
      <c r="G6621" s="14" t="s">
        <v>6481</v>
      </c>
      <c r="H6621" s="20">
        <v>4758</v>
      </c>
      <c r="I6621" s="20">
        <v>4758</v>
      </c>
      <c r="J6621" s="21">
        <f>IFERROR((I6621/H6621),0)</f>
        <v>1</v>
      </c>
      <c r="K6621" s="20"/>
      <c r="L6621" s="20"/>
      <c r="M6621" s="21"/>
    </row>
    <row r="6622" spans="1:13" s="14" customFormat="1" ht="30" outlineLevel="2" x14ac:dyDescent="0.25">
      <c r="A6622" s="34"/>
      <c r="B6622" s="44" t="s">
        <v>2603</v>
      </c>
      <c r="C6622" s="31" t="s">
        <v>57</v>
      </c>
      <c r="D6622" s="14" t="s">
        <v>2270</v>
      </c>
      <c r="E6622" s="14" t="s">
        <v>2604</v>
      </c>
      <c r="F6622" s="14" t="s">
        <v>2605</v>
      </c>
      <c r="G6622" s="14" t="s">
        <v>6484</v>
      </c>
      <c r="H6622" s="20">
        <v>19247848</v>
      </c>
      <c r="I6622" s="20">
        <v>19247848</v>
      </c>
      <c r="J6622" s="21">
        <f>IFERROR((I6622/H6622),0)</f>
        <v>1</v>
      </c>
      <c r="K6622" s="20"/>
      <c r="L6622" s="20"/>
      <c r="M6622" s="21"/>
    </row>
    <row r="6623" spans="1:13" s="14" customFormat="1" ht="30" outlineLevel="2" x14ac:dyDescent="0.25">
      <c r="A6623" s="34"/>
      <c r="B6623" s="44" t="s">
        <v>2603</v>
      </c>
      <c r="C6623" s="31" t="s">
        <v>57</v>
      </c>
      <c r="D6623" s="14" t="s">
        <v>2270</v>
      </c>
      <c r="E6623" s="14" t="s">
        <v>2604</v>
      </c>
      <c r="F6623" s="14" t="s">
        <v>2605</v>
      </c>
      <c r="G6623" s="14" t="s">
        <v>6492</v>
      </c>
      <c r="H6623" s="20">
        <v>117023233</v>
      </c>
      <c r="I6623" s="20">
        <v>117023233</v>
      </c>
      <c r="J6623" s="21">
        <f>IFERROR((I6623/H6623),0)</f>
        <v>1</v>
      </c>
      <c r="K6623" s="20"/>
      <c r="L6623" s="20"/>
      <c r="M6623" s="22"/>
    </row>
    <row r="6624" spans="1:13" s="14" customFormat="1" ht="30" outlineLevel="2" x14ac:dyDescent="0.25">
      <c r="A6624" s="34"/>
      <c r="B6624" s="44" t="s">
        <v>2603</v>
      </c>
      <c r="C6624" s="31" t="s">
        <v>57</v>
      </c>
      <c r="D6624" s="14" t="s">
        <v>2270</v>
      </c>
      <c r="E6624" s="14" t="s">
        <v>2604</v>
      </c>
      <c r="F6624" s="14" t="s">
        <v>2605</v>
      </c>
      <c r="G6624" s="14" t="s">
        <v>6493</v>
      </c>
      <c r="H6624" s="20">
        <v>-153846250</v>
      </c>
      <c r="I6624" s="20"/>
      <c r="J6624" s="21">
        <f>IFERROR((I6624/H6624),0)</f>
        <v>0</v>
      </c>
      <c r="K6624" s="20"/>
      <c r="L6624" s="20"/>
      <c r="M6624" s="21"/>
    </row>
    <row r="6625" spans="1:13" s="14" customFormat="1" ht="45" outlineLevel="1" x14ac:dyDescent="0.25">
      <c r="A6625" s="34"/>
      <c r="B6625" s="46" t="s">
        <v>7527</v>
      </c>
      <c r="C6625" s="40" t="str">
        <f>C6624</f>
        <v>ASIGNACIÓN PARA LA INVERSIÓN LOCAL SEGÚN NBI Y CUARTA, QUINTA, Y SEXTA CATEGORÍA</v>
      </c>
      <c r="D6625" s="39" t="str">
        <f>D6624</f>
        <v xml:space="preserve">BOYACÁ                                            </v>
      </c>
      <c r="E6625" s="39" t="str">
        <f>E6624</f>
        <v>15092</v>
      </c>
      <c r="F6625" s="39" t="str">
        <f>F6624</f>
        <v xml:space="preserve">BETÉITIVA                                         </v>
      </c>
      <c r="G6625" s="39" t="s">
        <v>10656</v>
      </c>
      <c r="H6625" s="20">
        <f>SUBTOTAL(9,H6619:H6624)</f>
        <v>1095337548</v>
      </c>
      <c r="I6625" s="20">
        <f>SUBTOTAL(9,I6619:I6624)</f>
        <v>968215038.14999986</v>
      </c>
      <c r="J6625" s="42">
        <f>+I6625/H6625</f>
        <v>0.88394216003813997</v>
      </c>
      <c r="K6625" s="20">
        <f>SUBTOTAL(9,K6619:K6624)</f>
        <v>568419975.37</v>
      </c>
      <c r="L6625" s="20">
        <f>SUBTOTAL(9,L6619:L6624)</f>
        <v>488262490.14999992</v>
      </c>
      <c r="M6625" s="7">
        <f>IFERROR((L6625/K6625),"N.A")</f>
        <v>0.85898193467282113</v>
      </c>
    </row>
    <row r="6626" spans="1:13" s="14" customFormat="1" ht="30" outlineLevel="2" x14ac:dyDescent="0.25">
      <c r="A6626" s="34"/>
      <c r="B6626" s="44" t="s">
        <v>2606</v>
      </c>
      <c r="C6626" s="31" t="s">
        <v>57</v>
      </c>
      <c r="D6626" s="14" t="s">
        <v>2270</v>
      </c>
      <c r="E6626" s="14" t="s">
        <v>2607</v>
      </c>
      <c r="F6626" s="14" t="s">
        <v>2608</v>
      </c>
      <c r="G6626" s="14" t="s">
        <v>16</v>
      </c>
      <c r="H6626" s="15">
        <v>850376608</v>
      </c>
      <c r="I6626" s="15">
        <v>539768762.8900001</v>
      </c>
      <c r="J6626" s="16">
        <f>IFERROR((I6626/H6626),0)</f>
        <v>0.63474084048417301</v>
      </c>
      <c r="K6626" s="15">
        <v>628381972.97000003</v>
      </c>
      <c r="L6626" s="15">
        <v>539768762.8900001</v>
      </c>
      <c r="M6626" s="17">
        <f>L6626/K6626</f>
        <v>0.8589819347280504</v>
      </c>
    </row>
    <row r="6627" spans="1:13" s="14" customFormat="1" ht="30" outlineLevel="2" x14ac:dyDescent="0.25">
      <c r="A6627" s="34"/>
      <c r="B6627" s="44" t="s">
        <v>2606</v>
      </c>
      <c r="C6627" s="31" t="s">
        <v>57</v>
      </c>
      <c r="D6627" s="14" t="s">
        <v>2270</v>
      </c>
      <c r="E6627" s="14" t="s">
        <v>2607</v>
      </c>
      <c r="F6627" s="14" t="s">
        <v>2608</v>
      </c>
      <c r="G6627" s="14" t="s">
        <v>6109</v>
      </c>
      <c r="H6627" s="20">
        <v>256106402</v>
      </c>
      <c r="I6627" s="20">
        <v>256106402</v>
      </c>
      <c r="J6627" s="21">
        <f>IFERROR((I6627/H6627),0)</f>
        <v>1</v>
      </c>
      <c r="K6627" s="20"/>
      <c r="L6627" s="20"/>
      <c r="M6627" s="21"/>
    </row>
    <row r="6628" spans="1:13" s="14" customFormat="1" ht="30" outlineLevel="2" x14ac:dyDescent="0.25">
      <c r="A6628" s="34"/>
      <c r="B6628" s="44" t="s">
        <v>2606</v>
      </c>
      <c r="C6628" s="31" t="s">
        <v>57</v>
      </c>
      <c r="D6628" s="14" t="s">
        <v>2270</v>
      </c>
      <c r="E6628" s="14" t="s">
        <v>2607</v>
      </c>
      <c r="F6628" s="14" t="s">
        <v>2608</v>
      </c>
      <c r="G6628" s="14" t="s">
        <v>6481</v>
      </c>
      <c r="H6628" s="20">
        <v>5259</v>
      </c>
      <c r="I6628" s="20">
        <v>5259</v>
      </c>
      <c r="J6628" s="21">
        <f>IFERROR((I6628/H6628),0)</f>
        <v>1</v>
      </c>
      <c r="K6628" s="20"/>
      <c r="L6628" s="20"/>
      <c r="M6628" s="21"/>
    </row>
    <row r="6629" spans="1:13" s="14" customFormat="1" ht="30" outlineLevel="2" x14ac:dyDescent="0.25">
      <c r="A6629" s="34"/>
      <c r="B6629" s="44" t="s">
        <v>2606</v>
      </c>
      <c r="C6629" s="31" t="s">
        <v>57</v>
      </c>
      <c r="D6629" s="14" t="s">
        <v>2270</v>
      </c>
      <c r="E6629" s="14" t="s">
        <v>2607</v>
      </c>
      <c r="F6629" s="14" t="s">
        <v>2608</v>
      </c>
      <c r="G6629" s="14" t="s">
        <v>6484</v>
      </c>
      <c r="H6629" s="20">
        <v>21278282</v>
      </c>
      <c r="I6629" s="20">
        <v>21278282</v>
      </c>
      <c r="J6629" s="21">
        <f>IFERROR((I6629/H6629),0)</f>
        <v>1</v>
      </c>
      <c r="K6629" s="20"/>
      <c r="L6629" s="20"/>
      <c r="M6629" s="21"/>
    </row>
    <row r="6630" spans="1:13" s="14" customFormat="1" ht="30" outlineLevel="2" x14ac:dyDescent="0.25">
      <c r="A6630" s="34"/>
      <c r="B6630" s="44" t="s">
        <v>2606</v>
      </c>
      <c r="C6630" s="31" t="s">
        <v>57</v>
      </c>
      <c r="D6630" s="14" t="s">
        <v>2270</v>
      </c>
      <c r="E6630" s="14" t="s">
        <v>2607</v>
      </c>
      <c r="F6630" s="14" t="s">
        <v>2608</v>
      </c>
      <c r="G6630" s="14" t="s">
        <v>6492</v>
      </c>
      <c r="H6630" s="20">
        <v>129367885</v>
      </c>
      <c r="I6630" s="20">
        <v>129367885</v>
      </c>
      <c r="J6630" s="21">
        <f>IFERROR((I6630/H6630),0)</f>
        <v>1</v>
      </c>
      <c r="K6630" s="20"/>
      <c r="L6630" s="20"/>
      <c r="M6630" s="22"/>
    </row>
    <row r="6631" spans="1:13" s="14" customFormat="1" ht="30" outlineLevel="2" x14ac:dyDescent="0.25">
      <c r="A6631" s="34"/>
      <c r="B6631" s="44" t="s">
        <v>2606</v>
      </c>
      <c r="C6631" s="31" t="s">
        <v>57</v>
      </c>
      <c r="D6631" s="14" t="s">
        <v>2270</v>
      </c>
      <c r="E6631" s="14" t="s">
        <v>2607</v>
      </c>
      <c r="F6631" s="14" t="s">
        <v>2608</v>
      </c>
      <c r="G6631" s="14" t="s">
        <v>6493</v>
      </c>
      <c r="H6631" s="20">
        <v>-170075322</v>
      </c>
      <c r="I6631" s="20"/>
      <c r="J6631" s="21">
        <f>IFERROR((I6631/H6631),0)</f>
        <v>0</v>
      </c>
      <c r="K6631" s="20"/>
      <c r="L6631" s="20"/>
      <c r="M6631" s="21"/>
    </row>
    <row r="6632" spans="1:13" s="14" customFormat="1" ht="45" outlineLevel="1" x14ac:dyDescent="0.25">
      <c r="A6632" s="34"/>
      <c r="B6632" s="46" t="s">
        <v>7528</v>
      </c>
      <c r="C6632" s="40" t="str">
        <f>C6631</f>
        <v>ASIGNACIÓN PARA LA INVERSIÓN LOCAL SEGÚN NBI Y CUARTA, QUINTA, Y SEXTA CATEGORÍA</v>
      </c>
      <c r="D6632" s="39" t="str">
        <f>D6631</f>
        <v xml:space="preserve">BOYACÁ                                            </v>
      </c>
      <c r="E6632" s="39" t="str">
        <f>E6631</f>
        <v>15090</v>
      </c>
      <c r="F6632" s="39" t="str">
        <f>F6631</f>
        <v xml:space="preserve">BERBEO                                            </v>
      </c>
      <c r="G6632" s="39" t="s">
        <v>10656</v>
      </c>
      <c r="H6632" s="20">
        <f>SUBTOTAL(9,H6626:H6631)</f>
        <v>1087059114</v>
      </c>
      <c r="I6632" s="20">
        <f>SUBTOTAL(9,I6626:I6631)</f>
        <v>946526590.8900001</v>
      </c>
      <c r="J6632" s="42">
        <f>+I6632/H6632</f>
        <v>0.87072228060083223</v>
      </c>
      <c r="K6632" s="20">
        <f>SUBTOTAL(9,K6626:K6631)</f>
        <v>628381972.97000003</v>
      </c>
      <c r="L6632" s="20">
        <f>SUBTOTAL(9,L6626:L6631)</f>
        <v>539768762.8900001</v>
      </c>
      <c r="M6632" s="7">
        <f>IFERROR((L6632/K6632),"N.A")</f>
        <v>0.8589819347280504</v>
      </c>
    </row>
    <row r="6633" spans="1:13" s="14" customFormat="1" ht="30" outlineLevel="2" x14ac:dyDescent="0.25">
      <c r="A6633" s="34"/>
      <c r="B6633" s="44" t="s">
        <v>2609</v>
      </c>
      <c r="C6633" s="31" t="s">
        <v>57</v>
      </c>
      <c r="D6633" s="14" t="s">
        <v>2270</v>
      </c>
      <c r="E6633" s="14" t="s">
        <v>2610</v>
      </c>
      <c r="F6633" s="14" t="s">
        <v>1143</v>
      </c>
      <c r="G6633" s="14" t="s">
        <v>16</v>
      </c>
      <c r="H6633" s="15">
        <v>1053901933</v>
      </c>
      <c r="I6633" s="15">
        <v>668954598.73000014</v>
      </c>
      <c r="J6633" s="16">
        <f>IFERROR((I6633/H6633),0)</f>
        <v>0.63474084047438606</v>
      </c>
      <c r="K6633" s="15">
        <v>778776097.13000011</v>
      </c>
      <c r="L6633" s="15">
        <v>668954598.73000014</v>
      </c>
      <c r="M6633" s="17">
        <f>L6633/K6633</f>
        <v>0.85898193485300611</v>
      </c>
    </row>
    <row r="6634" spans="1:13" s="14" customFormat="1" ht="30" outlineLevel="2" x14ac:dyDescent="0.25">
      <c r="A6634" s="34"/>
      <c r="B6634" s="44" t="s">
        <v>2609</v>
      </c>
      <c r="C6634" s="31" t="s">
        <v>57</v>
      </c>
      <c r="D6634" s="14" t="s">
        <v>2270</v>
      </c>
      <c r="E6634" s="14" t="s">
        <v>2610</v>
      </c>
      <c r="F6634" s="14" t="s">
        <v>1143</v>
      </c>
      <c r="G6634" s="14" t="s">
        <v>6109</v>
      </c>
      <c r="H6634" s="20">
        <v>1036323690</v>
      </c>
      <c r="I6634" s="20">
        <v>1036323690</v>
      </c>
      <c r="J6634" s="21">
        <f>IFERROR((I6634/H6634),0)</f>
        <v>1</v>
      </c>
      <c r="K6634" s="20"/>
      <c r="L6634" s="20"/>
      <c r="M6634" s="21"/>
    </row>
    <row r="6635" spans="1:13" s="14" customFormat="1" ht="30" outlineLevel="2" x14ac:dyDescent="0.25">
      <c r="A6635" s="34"/>
      <c r="B6635" s="44" t="s">
        <v>2609</v>
      </c>
      <c r="C6635" s="31" t="s">
        <v>57</v>
      </c>
      <c r="D6635" s="14" t="s">
        <v>2270</v>
      </c>
      <c r="E6635" s="14" t="s">
        <v>2610</v>
      </c>
      <c r="F6635" s="14" t="s">
        <v>1143</v>
      </c>
      <c r="G6635" s="14" t="s">
        <v>6481</v>
      </c>
      <c r="H6635" s="20">
        <v>6518</v>
      </c>
      <c r="I6635" s="20">
        <v>6518</v>
      </c>
      <c r="J6635" s="21">
        <f>IFERROR((I6635/H6635),0)</f>
        <v>1</v>
      </c>
      <c r="K6635" s="20"/>
      <c r="L6635" s="20"/>
      <c r="M6635" s="21"/>
    </row>
    <row r="6636" spans="1:13" s="14" customFormat="1" ht="30" outlineLevel="2" x14ac:dyDescent="0.25">
      <c r="A6636" s="34"/>
      <c r="B6636" s="44" t="s">
        <v>2609</v>
      </c>
      <c r="C6636" s="31" t="s">
        <v>57</v>
      </c>
      <c r="D6636" s="14" t="s">
        <v>2270</v>
      </c>
      <c r="E6636" s="14" t="s">
        <v>2610</v>
      </c>
      <c r="F6636" s="14" t="s">
        <v>1143</v>
      </c>
      <c r="G6636" s="14" t="s">
        <v>6484</v>
      </c>
      <c r="H6636" s="20">
        <v>26370930</v>
      </c>
      <c r="I6636" s="20">
        <v>26370930</v>
      </c>
      <c r="J6636" s="21">
        <f>IFERROR((I6636/H6636),0)</f>
        <v>1</v>
      </c>
      <c r="K6636" s="20"/>
      <c r="L6636" s="20"/>
      <c r="M6636" s="21"/>
    </row>
    <row r="6637" spans="1:13" s="14" customFormat="1" ht="30" outlineLevel="2" x14ac:dyDescent="0.25">
      <c r="A6637" s="34"/>
      <c r="B6637" s="44" t="s">
        <v>2609</v>
      </c>
      <c r="C6637" s="31" t="s">
        <v>57</v>
      </c>
      <c r="D6637" s="14" t="s">
        <v>2270</v>
      </c>
      <c r="E6637" s="14" t="s">
        <v>2610</v>
      </c>
      <c r="F6637" s="14" t="s">
        <v>1143</v>
      </c>
      <c r="G6637" s="14" t="s">
        <v>6492</v>
      </c>
      <c r="H6637" s="20">
        <v>160330214</v>
      </c>
      <c r="I6637" s="20">
        <v>160330214</v>
      </c>
      <c r="J6637" s="21">
        <f>IFERROR((I6637/H6637),0)</f>
        <v>1</v>
      </c>
      <c r="K6637" s="20"/>
      <c r="L6637" s="20"/>
      <c r="M6637" s="22"/>
    </row>
    <row r="6638" spans="1:13" s="14" customFormat="1" ht="30" outlineLevel="2" x14ac:dyDescent="0.25">
      <c r="A6638" s="34"/>
      <c r="B6638" s="44" t="s">
        <v>2609</v>
      </c>
      <c r="C6638" s="31" t="s">
        <v>57</v>
      </c>
      <c r="D6638" s="14" t="s">
        <v>2270</v>
      </c>
      <c r="E6638" s="14" t="s">
        <v>2610</v>
      </c>
      <c r="F6638" s="14" t="s">
        <v>1143</v>
      </c>
      <c r="G6638" s="14" t="s">
        <v>6493</v>
      </c>
      <c r="H6638" s="20">
        <v>-210780387</v>
      </c>
      <c r="I6638" s="20"/>
      <c r="J6638" s="21">
        <f>IFERROR((I6638/H6638),0)</f>
        <v>0</v>
      </c>
      <c r="K6638" s="20"/>
      <c r="L6638" s="20"/>
      <c r="M6638" s="21"/>
    </row>
    <row r="6639" spans="1:13" s="14" customFormat="1" ht="45" outlineLevel="1" x14ac:dyDescent="0.25">
      <c r="A6639" s="34"/>
      <c r="B6639" s="46" t="s">
        <v>7529</v>
      </c>
      <c r="C6639" s="40" t="str">
        <f>C6638</f>
        <v>ASIGNACIÓN PARA LA INVERSIÓN LOCAL SEGÚN NBI Y CUARTA, QUINTA, Y SEXTA CATEGORÍA</v>
      </c>
      <c r="D6639" s="39" t="str">
        <f>D6638</f>
        <v xml:space="preserve">BOYACÁ                                            </v>
      </c>
      <c r="E6639" s="39" t="str">
        <f>E6638</f>
        <v>15087</v>
      </c>
      <c r="F6639" s="39" t="str">
        <f>F6638</f>
        <v xml:space="preserve">BELÉN                                             </v>
      </c>
      <c r="G6639" s="39" t="s">
        <v>10656</v>
      </c>
      <c r="H6639" s="20">
        <f>SUBTOTAL(9,H6633:H6638)</f>
        <v>2066152898</v>
      </c>
      <c r="I6639" s="20">
        <f>SUBTOTAL(9,I6633:I6638)</f>
        <v>1891985950.73</v>
      </c>
      <c r="J6639" s="42">
        <f>+I6639/H6639</f>
        <v>0.91570471505831419</v>
      </c>
      <c r="K6639" s="20">
        <f>SUBTOTAL(9,K6633:K6638)</f>
        <v>778776097.13000011</v>
      </c>
      <c r="L6639" s="20">
        <f>SUBTOTAL(9,L6633:L6638)</f>
        <v>668954598.73000014</v>
      </c>
      <c r="M6639" s="7">
        <f>IFERROR((L6639/K6639),"N.A")</f>
        <v>0.85898193485300611</v>
      </c>
    </row>
    <row r="6640" spans="1:13" s="14" customFormat="1" ht="30" outlineLevel="2" x14ac:dyDescent="0.25">
      <c r="A6640" s="34"/>
      <c r="B6640" s="44" t="s">
        <v>2611</v>
      </c>
      <c r="C6640" s="31" t="s">
        <v>57</v>
      </c>
      <c r="D6640" s="14" t="s">
        <v>2270</v>
      </c>
      <c r="E6640" s="14" t="s">
        <v>2612</v>
      </c>
      <c r="F6640" s="14" t="s">
        <v>2613</v>
      </c>
      <c r="G6640" s="14" t="s">
        <v>16</v>
      </c>
      <c r="H6640" s="15">
        <v>1055598957</v>
      </c>
      <c r="I6640" s="15">
        <v>670031769.16000021</v>
      </c>
      <c r="J6640" s="16">
        <f>IFERROR((I6640/H6640),0)</f>
        <v>0.63474084046485113</v>
      </c>
      <c r="K6640" s="15">
        <v>780030105.53999996</v>
      </c>
      <c r="L6640" s="15">
        <v>670031769.16000021</v>
      </c>
      <c r="M6640" s="17">
        <f>L6640/K6640</f>
        <v>0.85898193467308548</v>
      </c>
    </row>
    <row r="6641" spans="1:13" s="14" customFormat="1" ht="30" outlineLevel="2" x14ac:dyDescent="0.25">
      <c r="A6641" s="34"/>
      <c r="B6641" s="44" t="s">
        <v>2611</v>
      </c>
      <c r="C6641" s="31" t="s">
        <v>57</v>
      </c>
      <c r="D6641" s="14" t="s">
        <v>2270</v>
      </c>
      <c r="E6641" s="14" t="s">
        <v>2612</v>
      </c>
      <c r="F6641" s="14" t="s">
        <v>2613</v>
      </c>
      <c r="G6641" s="14" t="s">
        <v>6109</v>
      </c>
      <c r="H6641" s="20">
        <v>1647353998</v>
      </c>
      <c r="I6641" s="20">
        <v>1647353998</v>
      </c>
      <c r="J6641" s="21">
        <f>IFERROR((I6641/H6641),0)</f>
        <v>1</v>
      </c>
      <c r="K6641" s="20"/>
      <c r="L6641" s="20"/>
      <c r="M6641" s="21"/>
    </row>
    <row r="6642" spans="1:13" s="14" customFormat="1" ht="30" outlineLevel="2" x14ac:dyDescent="0.25">
      <c r="A6642" s="34"/>
      <c r="B6642" s="44" t="s">
        <v>2611</v>
      </c>
      <c r="C6642" s="31" t="s">
        <v>57</v>
      </c>
      <c r="D6642" s="14" t="s">
        <v>2270</v>
      </c>
      <c r="E6642" s="14" t="s">
        <v>2612</v>
      </c>
      <c r="F6642" s="14" t="s">
        <v>2613</v>
      </c>
      <c r="G6642" s="14" t="s">
        <v>6481</v>
      </c>
      <c r="H6642" s="20">
        <v>6529</v>
      </c>
      <c r="I6642" s="20">
        <v>6529</v>
      </c>
      <c r="J6642" s="21">
        <f>IFERROR((I6642/H6642),0)</f>
        <v>1</v>
      </c>
      <c r="K6642" s="20"/>
      <c r="L6642" s="20"/>
      <c r="M6642" s="21"/>
    </row>
    <row r="6643" spans="1:13" s="14" customFormat="1" ht="30" outlineLevel="2" x14ac:dyDescent="0.25">
      <c r="A6643" s="34"/>
      <c r="B6643" s="44" t="s">
        <v>2611</v>
      </c>
      <c r="C6643" s="31" t="s">
        <v>57</v>
      </c>
      <c r="D6643" s="14" t="s">
        <v>2270</v>
      </c>
      <c r="E6643" s="14" t="s">
        <v>2612</v>
      </c>
      <c r="F6643" s="14" t="s">
        <v>2613</v>
      </c>
      <c r="G6643" s="14" t="s">
        <v>6484</v>
      </c>
      <c r="H6643" s="20">
        <v>26413394</v>
      </c>
      <c r="I6643" s="20">
        <v>26413394</v>
      </c>
      <c r="J6643" s="21">
        <f>IFERROR((I6643/H6643),0)</f>
        <v>1</v>
      </c>
      <c r="K6643" s="20"/>
      <c r="L6643" s="20"/>
      <c r="M6643" s="21"/>
    </row>
    <row r="6644" spans="1:13" s="14" customFormat="1" ht="30" outlineLevel="2" x14ac:dyDescent="0.25">
      <c r="A6644" s="34"/>
      <c r="B6644" s="44" t="s">
        <v>2611</v>
      </c>
      <c r="C6644" s="31" t="s">
        <v>57</v>
      </c>
      <c r="D6644" s="14" t="s">
        <v>2270</v>
      </c>
      <c r="E6644" s="14" t="s">
        <v>2612</v>
      </c>
      <c r="F6644" s="14" t="s">
        <v>2613</v>
      </c>
      <c r="G6644" s="14" t="s">
        <v>6492</v>
      </c>
      <c r="H6644" s="20">
        <v>160588383</v>
      </c>
      <c r="I6644" s="20">
        <v>160588383</v>
      </c>
      <c r="J6644" s="21">
        <f>IFERROR((I6644/H6644),0)</f>
        <v>1</v>
      </c>
      <c r="K6644" s="20"/>
      <c r="L6644" s="20"/>
      <c r="M6644" s="22"/>
    </row>
    <row r="6645" spans="1:13" s="14" customFormat="1" ht="30" outlineLevel="2" x14ac:dyDescent="0.25">
      <c r="A6645" s="34"/>
      <c r="B6645" s="44" t="s">
        <v>2611</v>
      </c>
      <c r="C6645" s="31" t="s">
        <v>57</v>
      </c>
      <c r="D6645" s="14" t="s">
        <v>2270</v>
      </c>
      <c r="E6645" s="14" t="s">
        <v>2612</v>
      </c>
      <c r="F6645" s="14" t="s">
        <v>2613</v>
      </c>
      <c r="G6645" s="14" t="s">
        <v>6493</v>
      </c>
      <c r="H6645" s="20">
        <v>-211119791</v>
      </c>
      <c r="I6645" s="20"/>
      <c r="J6645" s="21">
        <f>IFERROR((I6645/H6645),0)</f>
        <v>0</v>
      </c>
      <c r="K6645" s="20"/>
      <c r="L6645" s="20"/>
      <c r="M6645" s="21"/>
    </row>
    <row r="6646" spans="1:13" s="14" customFormat="1" ht="45" outlineLevel="1" x14ac:dyDescent="0.25">
      <c r="A6646" s="34"/>
      <c r="B6646" s="46" t="s">
        <v>7530</v>
      </c>
      <c r="C6646" s="40" t="str">
        <f>C6645</f>
        <v>ASIGNACIÓN PARA LA INVERSIÓN LOCAL SEGÚN NBI Y CUARTA, QUINTA, Y SEXTA CATEGORÍA</v>
      </c>
      <c r="D6646" s="39" t="str">
        <f>D6645</f>
        <v xml:space="preserve">BOYACÁ                                            </v>
      </c>
      <c r="E6646" s="39" t="str">
        <f>E6645</f>
        <v>15051</v>
      </c>
      <c r="F6646" s="39" t="str">
        <f>F6645</f>
        <v xml:space="preserve">ARCABUCO                                          </v>
      </c>
      <c r="G6646" s="39" t="s">
        <v>10656</v>
      </c>
      <c r="H6646" s="20">
        <f>SUBTOTAL(9,H6640:H6645)</f>
        <v>2678841470</v>
      </c>
      <c r="I6646" s="20">
        <f>SUBTOTAL(9,I6640:I6645)</f>
        <v>2504394073.1600003</v>
      </c>
      <c r="J6646" s="42">
        <f>+I6646/H6646</f>
        <v>0.93487953699626736</v>
      </c>
      <c r="K6646" s="20">
        <f>SUBTOTAL(9,K6640:K6645)</f>
        <v>780030105.53999996</v>
      </c>
      <c r="L6646" s="20">
        <f>SUBTOTAL(9,L6640:L6645)</f>
        <v>670031769.16000021</v>
      </c>
      <c r="M6646" s="7">
        <f>IFERROR((L6646/K6646),"N.A")</f>
        <v>0.85898193467308548</v>
      </c>
    </row>
    <row r="6647" spans="1:13" s="14" customFormat="1" ht="30" outlineLevel="2" x14ac:dyDescent="0.25">
      <c r="A6647" s="34"/>
      <c r="B6647" s="44" t="s">
        <v>2614</v>
      </c>
      <c r="C6647" s="31" t="s">
        <v>57</v>
      </c>
      <c r="D6647" s="14" t="s">
        <v>2270</v>
      </c>
      <c r="E6647" s="14" t="s">
        <v>2615</v>
      </c>
      <c r="F6647" s="14" t="s">
        <v>2616</v>
      </c>
      <c r="G6647" s="14" t="s">
        <v>16</v>
      </c>
      <c r="H6647" s="15">
        <v>1937710576</v>
      </c>
      <c r="I6647" s="15">
        <v>1229944039.5900002</v>
      </c>
      <c r="J6647" s="16">
        <f>IFERROR((I6647/H6647),0)</f>
        <v>0.63474084046595003</v>
      </c>
      <c r="K6647" s="15">
        <v>1431862522.3199997</v>
      </c>
      <c r="L6647" s="15">
        <v>1229944039.5900002</v>
      </c>
      <c r="M6647" s="17">
        <f>L6647/K6647</f>
        <v>0.85898193466029293</v>
      </c>
    </row>
    <row r="6648" spans="1:13" s="14" customFormat="1" ht="30" outlineLevel="2" x14ac:dyDescent="0.25">
      <c r="A6648" s="34"/>
      <c r="B6648" s="44" t="s">
        <v>2614</v>
      </c>
      <c r="C6648" s="31" t="s">
        <v>57</v>
      </c>
      <c r="D6648" s="14" t="s">
        <v>2270</v>
      </c>
      <c r="E6648" s="14" t="s">
        <v>2615</v>
      </c>
      <c r="F6648" s="14" t="s">
        <v>2616</v>
      </c>
      <c r="G6648" s="14" t="s">
        <v>6109</v>
      </c>
      <c r="H6648" s="20">
        <v>3570402626</v>
      </c>
      <c r="I6648" s="20">
        <v>3570402626</v>
      </c>
      <c r="J6648" s="21">
        <f>IFERROR((I6648/H6648),0)</f>
        <v>1</v>
      </c>
      <c r="K6648" s="20"/>
      <c r="L6648" s="20"/>
      <c r="M6648" s="21"/>
    </row>
    <row r="6649" spans="1:13" s="14" customFormat="1" ht="30" outlineLevel="2" x14ac:dyDescent="0.25">
      <c r="A6649" s="34"/>
      <c r="B6649" s="44" t="s">
        <v>2614</v>
      </c>
      <c r="C6649" s="31" t="s">
        <v>57</v>
      </c>
      <c r="D6649" s="14" t="s">
        <v>2270</v>
      </c>
      <c r="E6649" s="14" t="s">
        <v>2615</v>
      </c>
      <c r="F6649" s="14" t="s">
        <v>2616</v>
      </c>
      <c r="G6649" s="14" t="s">
        <v>6481</v>
      </c>
      <c r="H6649" s="20">
        <v>11984</v>
      </c>
      <c r="I6649" s="20">
        <v>11984</v>
      </c>
      <c r="J6649" s="21">
        <f>IFERROR((I6649/H6649),0)</f>
        <v>1</v>
      </c>
      <c r="K6649" s="20"/>
      <c r="L6649" s="20"/>
      <c r="M6649" s="21"/>
    </row>
    <row r="6650" spans="1:13" s="14" customFormat="1" ht="30" outlineLevel="2" x14ac:dyDescent="0.25">
      <c r="A6650" s="34"/>
      <c r="B6650" s="44" t="s">
        <v>2614</v>
      </c>
      <c r="C6650" s="31" t="s">
        <v>57</v>
      </c>
      <c r="D6650" s="14" t="s">
        <v>2270</v>
      </c>
      <c r="E6650" s="14" t="s">
        <v>2615</v>
      </c>
      <c r="F6650" s="14" t="s">
        <v>2616</v>
      </c>
      <c r="G6650" s="14" t="s">
        <v>6484</v>
      </c>
      <c r="H6650" s="20">
        <v>48485755</v>
      </c>
      <c r="I6650" s="20">
        <v>48485755</v>
      </c>
      <c r="J6650" s="21">
        <f>IFERROR((I6650/H6650),0)</f>
        <v>1</v>
      </c>
      <c r="K6650" s="20"/>
      <c r="L6650" s="20"/>
      <c r="M6650" s="21"/>
    </row>
    <row r="6651" spans="1:13" s="14" customFormat="1" ht="30" outlineLevel="2" x14ac:dyDescent="0.25">
      <c r="A6651" s="34"/>
      <c r="B6651" s="44" t="s">
        <v>2614</v>
      </c>
      <c r="C6651" s="31" t="s">
        <v>57</v>
      </c>
      <c r="D6651" s="14" t="s">
        <v>2270</v>
      </c>
      <c r="E6651" s="14" t="s">
        <v>2615</v>
      </c>
      <c r="F6651" s="14" t="s">
        <v>2616</v>
      </c>
      <c r="G6651" s="14" t="s">
        <v>6492</v>
      </c>
      <c r="H6651" s="20">
        <v>294784118</v>
      </c>
      <c r="I6651" s="20">
        <v>294784118</v>
      </c>
      <c r="J6651" s="21">
        <f>IFERROR((I6651/H6651),0)</f>
        <v>1</v>
      </c>
      <c r="K6651" s="20"/>
      <c r="L6651" s="20"/>
      <c r="M6651" s="22"/>
    </row>
    <row r="6652" spans="1:13" s="14" customFormat="1" ht="30" outlineLevel="2" x14ac:dyDescent="0.25">
      <c r="A6652" s="34"/>
      <c r="B6652" s="44" t="s">
        <v>2614</v>
      </c>
      <c r="C6652" s="31" t="s">
        <v>57</v>
      </c>
      <c r="D6652" s="14" t="s">
        <v>2270</v>
      </c>
      <c r="E6652" s="14" t="s">
        <v>2615</v>
      </c>
      <c r="F6652" s="14" t="s">
        <v>2616</v>
      </c>
      <c r="G6652" s="14" t="s">
        <v>6493</v>
      </c>
      <c r="H6652" s="20">
        <v>-387542115</v>
      </c>
      <c r="I6652" s="20"/>
      <c r="J6652" s="21">
        <f>IFERROR((I6652/H6652),0)</f>
        <v>0</v>
      </c>
      <c r="K6652" s="20"/>
      <c r="L6652" s="20"/>
      <c r="M6652" s="21"/>
    </row>
    <row r="6653" spans="1:13" s="14" customFormat="1" ht="45" outlineLevel="1" x14ac:dyDescent="0.25">
      <c r="A6653" s="34"/>
      <c r="B6653" s="46" t="s">
        <v>7531</v>
      </c>
      <c r="C6653" s="40" t="str">
        <f>C6652</f>
        <v>ASIGNACIÓN PARA LA INVERSIÓN LOCAL SEGÚN NBI Y CUARTA, QUINTA, Y SEXTA CATEGORÍA</v>
      </c>
      <c r="D6653" s="39" t="str">
        <f>D6652</f>
        <v xml:space="preserve">BOYACÁ                                            </v>
      </c>
      <c r="E6653" s="39" t="str">
        <f>E6652</f>
        <v>15047</v>
      </c>
      <c r="F6653" s="39" t="str">
        <f>F6652</f>
        <v xml:space="preserve">AQUITANIA                                         </v>
      </c>
      <c r="G6653" s="39" t="s">
        <v>10656</v>
      </c>
      <c r="H6653" s="20">
        <f>SUBTOTAL(9,H6647:H6652)</f>
        <v>5463852944</v>
      </c>
      <c r="I6653" s="20">
        <f>SUBTOTAL(9,I6647:I6652)</f>
        <v>5143628522.5900002</v>
      </c>
      <c r="J6653" s="42">
        <f>+I6653/H6653</f>
        <v>0.94139219618609127</v>
      </c>
      <c r="K6653" s="20">
        <f>SUBTOTAL(9,K6647:K6652)</f>
        <v>1431862522.3199997</v>
      </c>
      <c r="L6653" s="20">
        <f>SUBTOTAL(9,L6647:L6652)</f>
        <v>1229944039.5900002</v>
      </c>
      <c r="M6653" s="7">
        <f>IFERROR((L6653/K6653),"N.A")</f>
        <v>0.85898193466029293</v>
      </c>
    </row>
    <row r="6654" spans="1:13" s="14" customFormat="1" ht="30" outlineLevel="2" x14ac:dyDescent="0.25">
      <c r="A6654" s="34"/>
      <c r="B6654" s="44" t="s">
        <v>2617</v>
      </c>
      <c r="C6654" s="31" t="s">
        <v>57</v>
      </c>
      <c r="D6654" s="14" t="s">
        <v>2270</v>
      </c>
      <c r="E6654" s="14" t="s">
        <v>2618</v>
      </c>
      <c r="F6654" s="14" t="s">
        <v>2619</v>
      </c>
      <c r="G6654" s="14" t="s">
        <v>16</v>
      </c>
      <c r="H6654" s="15">
        <v>603997173</v>
      </c>
      <c r="I6654" s="15">
        <v>383381673.22999996</v>
      </c>
      <c r="J6654" s="16">
        <f>IFERROR((I6654/H6654),0)</f>
        <v>0.63474084046747681</v>
      </c>
      <c r="K6654" s="15">
        <v>446320996.75000006</v>
      </c>
      <c r="L6654" s="15">
        <v>383381673.22999996</v>
      </c>
      <c r="M6654" s="17">
        <f>L6654/K6654</f>
        <v>0.85898193457554362</v>
      </c>
    </row>
    <row r="6655" spans="1:13" s="14" customFormat="1" ht="30" outlineLevel="2" x14ac:dyDescent="0.25">
      <c r="A6655" s="34"/>
      <c r="B6655" s="44" t="s">
        <v>2617</v>
      </c>
      <c r="C6655" s="31" t="s">
        <v>57</v>
      </c>
      <c r="D6655" s="14" t="s">
        <v>2270</v>
      </c>
      <c r="E6655" s="14" t="s">
        <v>2618</v>
      </c>
      <c r="F6655" s="14" t="s">
        <v>2619</v>
      </c>
      <c r="G6655" s="14" t="s">
        <v>5818</v>
      </c>
      <c r="H6655" s="20">
        <v>209575</v>
      </c>
      <c r="I6655" s="20">
        <v>209575</v>
      </c>
      <c r="J6655" s="21">
        <f>IFERROR((I6655/H6655),0)</f>
        <v>1</v>
      </c>
      <c r="K6655" s="20"/>
      <c r="L6655" s="20"/>
      <c r="M6655" s="21"/>
    </row>
    <row r="6656" spans="1:13" s="14" customFormat="1" ht="30" outlineLevel="2" x14ac:dyDescent="0.25">
      <c r="A6656" s="34"/>
      <c r="B6656" s="44" t="s">
        <v>2617</v>
      </c>
      <c r="C6656" s="31" t="s">
        <v>57</v>
      </c>
      <c r="D6656" s="14" t="s">
        <v>2270</v>
      </c>
      <c r="E6656" s="14" t="s">
        <v>2618</v>
      </c>
      <c r="F6656" s="14" t="s">
        <v>2619</v>
      </c>
      <c r="G6656" s="14" t="s">
        <v>6109</v>
      </c>
      <c r="H6656" s="20">
        <v>161710826</v>
      </c>
      <c r="I6656" s="20">
        <v>161710826</v>
      </c>
      <c r="J6656" s="21">
        <f>IFERROR((I6656/H6656),0)</f>
        <v>1</v>
      </c>
      <c r="K6656" s="20"/>
      <c r="L6656" s="20"/>
      <c r="M6656" s="21"/>
    </row>
    <row r="6657" spans="1:13" s="14" customFormat="1" ht="30" outlineLevel="2" x14ac:dyDescent="0.25">
      <c r="A6657" s="34"/>
      <c r="B6657" s="44" t="s">
        <v>2617</v>
      </c>
      <c r="C6657" s="31" t="s">
        <v>57</v>
      </c>
      <c r="D6657" s="14" t="s">
        <v>2270</v>
      </c>
      <c r="E6657" s="14" t="s">
        <v>2618</v>
      </c>
      <c r="F6657" s="14" t="s">
        <v>2619</v>
      </c>
      <c r="G6657" s="14" t="s">
        <v>6481</v>
      </c>
      <c r="H6657" s="20">
        <v>3736</v>
      </c>
      <c r="I6657" s="20">
        <v>3736</v>
      </c>
      <c r="J6657" s="21">
        <f>IFERROR((I6657/H6657),0)</f>
        <v>1</v>
      </c>
      <c r="K6657" s="20"/>
      <c r="L6657" s="20"/>
      <c r="M6657" s="21"/>
    </row>
    <row r="6658" spans="1:13" s="14" customFormat="1" ht="30" outlineLevel="2" x14ac:dyDescent="0.25">
      <c r="A6658" s="34"/>
      <c r="B6658" s="44" t="s">
        <v>2617</v>
      </c>
      <c r="C6658" s="31" t="s">
        <v>57</v>
      </c>
      <c r="D6658" s="14" t="s">
        <v>2270</v>
      </c>
      <c r="E6658" s="14" t="s">
        <v>2618</v>
      </c>
      <c r="F6658" s="14" t="s">
        <v>2619</v>
      </c>
      <c r="G6658" s="14" t="s">
        <v>6484</v>
      </c>
      <c r="H6658" s="20">
        <v>15113330</v>
      </c>
      <c r="I6658" s="20">
        <v>15113330</v>
      </c>
      <c r="J6658" s="21">
        <f>IFERROR((I6658/H6658),0)</f>
        <v>1</v>
      </c>
      <c r="K6658" s="20"/>
      <c r="L6658" s="20"/>
      <c r="M6658" s="21"/>
    </row>
    <row r="6659" spans="1:13" s="14" customFormat="1" ht="30" outlineLevel="2" x14ac:dyDescent="0.25">
      <c r="A6659" s="34"/>
      <c r="B6659" s="44" t="s">
        <v>2617</v>
      </c>
      <c r="C6659" s="31" t="s">
        <v>57</v>
      </c>
      <c r="D6659" s="14" t="s">
        <v>2270</v>
      </c>
      <c r="E6659" s="14" t="s">
        <v>2618</v>
      </c>
      <c r="F6659" s="14" t="s">
        <v>2619</v>
      </c>
      <c r="G6659" s="14" t="s">
        <v>6492</v>
      </c>
      <c r="H6659" s="20">
        <v>91886155</v>
      </c>
      <c r="I6659" s="20">
        <v>91886155</v>
      </c>
      <c r="J6659" s="21">
        <f>IFERROR((I6659/H6659),0)</f>
        <v>1</v>
      </c>
      <c r="K6659" s="20"/>
      <c r="L6659" s="20"/>
      <c r="M6659" s="22"/>
    </row>
    <row r="6660" spans="1:13" s="14" customFormat="1" ht="30" outlineLevel="2" x14ac:dyDescent="0.25">
      <c r="A6660" s="34"/>
      <c r="B6660" s="44" t="s">
        <v>2617</v>
      </c>
      <c r="C6660" s="31" t="s">
        <v>57</v>
      </c>
      <c r="D6660" s="14" t="s">
        <v>2270</v>
      </c>
      <c r="E6660" s="14" t="s">
        <v>2618</v>
      </c>
      <c r="F6660" s="14" t="s">
        <v>2619</v>
      </c>
      <c r="G6660" s="14" t="s">
        <v>6493</v>
      </c>
      <c r="H6660" s="20">
        <v>-120799435</v>
      </c>
      <c r="I6660" s="20"/>
      <c r="J6660" s="21">
        <f>IFERROR((I6660/H6660),0)</f>
        <v>0</v>
      </c>
      <c r="K6660" s="20"/>
      <c r="L6660" s="20"/>
      <c r="M6660" s="21"/>
    </row>
    <row r="6661" spans="1:13" s="14" customFormat="1" ht="45" outlineLevel="1" x14ac:dyDescent="0.25">
      <c r="A6661" s="34"/>
      <c r="B6661" s="46" t="s">
        <v>7532</v>
      </c>
      <c r="C6661" s="40" t="str">
        <f>C6660</f>
        <v>ASIGNACIÓN PARA LA INVERSIÓN LOCAL SEGÚN NBI Y CUARTA, QUINTA, Y SEXTA CATEGORÍA</v>
      </c>
      <c r="D6661" s="39" t="str">
        <f>D6660</f>
        <v xml:space="preserve">BOYACÁ                                            </v>
      </c>
      <c r="E6661" s="39" t="str">
        <f>E6660</f>
        <v>15022</v>
      </c>
      <c r="F6661" s="39" t="str">
        <f>F6660</f>
        <v xml:space="preserve">ALMEIDA                                           </v>
      </c>
      <c r="G6661" s="39" t="s">
        <v>10656</v>
      </c>
      <c r="H6661" s="20">
        <f>SUBTOTAL(9,H6654:H6660)</f>
        <v>752121360</v>
      </c>
      <c r="I6661" s="20">
        <f>SUBTOTAL(9,I6654:I6660)</f>
        <v>652305295.23000002</v>
      </c>
      <c r="J6661" s="42">
        <f>+I6661/H6661</f>
        <v>0.86728728888912288</v>
      </c>
      <c r="K6661" s="20">
        <f>SUBTOTAL(9,K6654:K6660)</f>
        <v>446320996.75000006</v>
      </c>
      <c r="L6661" s="20">
        <f>SUBTOTAL(9,L6654:L6660)</f>
        <v>383381673.22999996</v>
      </c>
      <c r="M6661" s="7">
        <f>IFERROR((L6661/K6661),"N.A")</f>
        <v>0.85898193457554362</v>
      </c>
    </row>
    <row r="6662" spans="1:13" s="14" customFormat="1" ht="30" outlineLevel="2" x14ac:dyDescent="0.25">
      <c r="A6662" s="34"/>
      <c r="B6662" s="44" t="s">
        <v>2620</v>
      </c>
      <c r="C6662" s="31" t="s">
        <v>57</v>
      </c>
      <c r="D6662" s="14" t="s">
        <v>2621</v>
      </c>
      <c r="E6662" s="14" t="s">
        <v>2622</v>
      </c>
      <c r="F6662" s="14" t="s">
        <v>2623</v>
      </c>
      <c r="G6662" s="14" t="s">
        <v>16</v>
      </c>
      <c r="H6662" s="15">
        <v>3537699648</v>
      </c>
      <c r="I6662" s="15">
        <v>2245522447.9000001</v>
      </c>
      <c r="J6662" s="16">
        <f>IFERROR((I6662/H6662),0)</f>
        <v>0.63474084046945078</v>
      </c>
      <c r="K6662" s="15">
        <v>2614167256.8799992</v>
      </c>
      <c r="L6662" s="15">
        <v>2245522447.9000001</v>
      </c>
      <c r="M6662" s="17">
        <f>L6662/K6662</f>
        <v>0.85898193468310224</v>
      </c>
    </row>
    <row r="6663" spans="1:13" s="14" customFormat="1" ht="30" outlineLevel="2" x14ac:dyDescent="0.25">
      <c r="A6663" s="34"/>
      <c r="B6663" s="44" t="s">
        <v>2620</v>
      </c>
      <c r="C6663" s="31" t="s">
        <v>57</v>
      </c>
      <c r="D6663" s="14" t="s">
        <v>2621</v>
      </c>
      <c r="E6663" s="14" t="s">
        <v>2622</v>
      </c>
      <c r="F6663" s="14" t="s">
        <v>2623</v>
      </c>
      <c r="G6663" s="14" t="s">
        <v>5818</v>
      </c>
      <c r="H6663" s="20">
        <v>67686454</v>
      </c>
      <c r="I6663" s="20">
        <v>67686454</v>
      </c>
      <c r="J6663" s="21">
        <f>IFERROR((I6663/H6663),0)</f>
        <v>1</v>
      </c>
      <c r="K6663" s="20"/>
      <c r="L6663" s="20"/>
      <c r="M6663" s="21"/>
    </row>
    <row r="6664" spans="1:13" s="14" customFormat="1" ht="30" outlineLevel="2" x14ac:dyDescent="0.25">
      <c r="A6664" s="34"/>
      <c r="B6664" s="44" t="s">
        <v>2620</v>
      </c>
      <c r="C6664" s="31" t="s">
        <v>57</v>
      </c>
      <c r="D6664" s="14" t="s">
        <v>2621</v>
      </c>
      <c r="E6664" s="14" t="s">
        <v>2622</v>
      </c>
      <c r="F6664" s="14" t="s">
        <v>2623</v>
      </c>
      <c r="G6664" s="14" t="s">
        <v>6109</v>
      </c>
      <c r="H6664" s="20">
        <v>953654878</v>
      </c>
      <c r="I6664" s="20">
        <v>953654878</v>
      </c>
      <c r="J6664" s="21">
        <f>IFERROR((I6664/H6664),0)</f>
        <v>1</v>
      </c>
      <c r="K6664" s="20"/>
      <c r="L6664" s="20"/>
      <c r="M6664" s="21"/>
    </row>
    <row r="6665" spans="1:13" s="14" customFormat="1" ht="30" outlineLevel="2" x14ac:dyDescent="0.25">
      <c r="A6665" s="34"/>
      <c r="B6665" s="44" t="s">
        <v>2620</v>
      </c>
      <c r="C6665" s="31" t="s">
        <v>57</v>
      </c>
      <c r="D6665" s="14" t="s">
        <v>2621</v>
      </c>
      <c r="E6665" s="14" t="s">
        <v>2622</v>
      </c>
      <c r="F6665" s="14" t="s">
        <v>2623</v>
      </c>
      <c r="G6665" s="14" t="s">
        <v>6481</v>
      </c>
      <c r="H6665" s="20">
        <v>21880</v>
      </c>
      <c r="I6665" s="20">
        <v>21880</v>
      </c>
      <c r="J6665" s="21">
        <f>IFERROR((I6665/H6665),0)</f>
        <v>1</v>
      </c>
      <c r="K6665" s="20"/>
      <c r="L6665" s="20"/>
      <c r="M6665" s="21"/>
    </row>
    <row r="6666" spans="1:13" s="14" customFormat="1" ht="30" outlineLevel="2" x14ac:dyDescent="0.25">
      <c r="A6666" s="34"/>
      <c r="B6666" s="44" t="s">
        <v>2620</v>
      </c>
      <c r="C6666" s="31" t="s">
        <v>57</v>
      </c>
      <c r="D6666" s="14" t="s">
        <v>2621</v>
      </c>
      <c r="E6666" s="14" t="s">
        <v>2622</v>
      </c>
      <c r="F6666" s="14" t="s">
        <v>2623</v>
      </c>
      <c r="G6666" s="14" t="s">
        <v>6484</v>
      </c>
      <c r="H6666" s="20">
        <v>88520979</v>
      </c>
      <c r="I6666" s="20">
        <v>88520979</v>
      </c>
      <c r="J6666" s="21">
        <f>IFERROR((I6666/H6666),0)</f>
        <v>1</v>
      </c>
      <c r="K6666" s="20"/>
      <c r="L6666" s="20"/>
      <c r="M6666" s="21"/>
    </row>
    <row r="6667" spans="1:13" s="14" customFormat="1" ht="30" outlineLevel="2" x14ac:dyDescent="0.25">
      <c r="A6667" s="34"/>
      <c r="B6667" s="44" t="s">
        <v>2620</v>
      </c>
      <c r="C6667" s="31" t="s">
        <v>57</v>
      </c>
      <c r="D6667" s="14" t="s">
        <v>2621</v>
      </c>
      <c r="E6667" s="14" t="s">
        <v>2622</v>
      </c>
      <c r="F6667" s="14" t="s">
        <v>2623</v>
      </c>
      <c r="G6667" s="14" t="s">
        <v>6492</v>
      </c>
      <c r="H6667" s="20">
        <v>538190627</v>
      </c>
      <c r="I6667" s="20">
        <v>538190627</v>
      </c>
      <c r="J6667" s="21">
        <f>IFERROR((I6667/H6667),0)</f>
        <v>1</v>
      </c>
      <c r="K6667" s="20"/>
      <c r="L6667" s="20"/>
      <c r="M6667" s="22"/>
    </row>
    <row r="6668" spans="1:13" s="14" customFormat="1" ht="30" outlineLevel="2" x14ac:dyDescent="0.25">
      <c r="A6668" s="34"/>
      <c r="B6668" s="44" t="s">
        <v>2620</v>
      </c>
      <c r="C6668" s="31" t="s">
        <v>57</v>
      </c>
      <c r="D6668" s="14" t="s">
        <v>2621</v>
      </c>
      <c r="E6668" s="14" t="s">
        <v>2622</v>
      </c>
      <c r="F6668" s="14" t="s">
        <v>2623</v>
      </c>
      <c r="G6668" s="14" t="s">
        <v>6493</v>
      </c>
      <c r="H6668" s="20">
        <v>-707539930</v>
      </c>
      <c r="I6668" s="20"/>
      <c r="J6668" s="21">
        <f>IFERROR((I6668/H6668),0)</f>
        <v>0</v>
      </c>
      <c r="K6668" s="20"/>
      <c r="L6668" s="20"/>
      <c r="M6668" s="21"/>
    </row>
    <row r="6669" spans="1:13" s="14" customFormat="1" ht="45" outlineLevel="1" x14ac:dyDescent="0.25">
      <c r="A6669" s="34"/>
      <c r="B6669" s="46" t="s">
        <v>7533</v>
      </c>
      <c r="C6669" s="40" t="str">
        <f>C6668</f>
        <v>ASIGNACIÓN PARA LA INVERSIÓN LOCAL SEGÚN NBI Y CUARTA, QUINTA, Y SEXTA CATEGORÍA</v>
      </c>
      <c r="D6669" s="39" t="str">
        <f>D6668</f>
        <v>BOLÍVAR</v>
      </c>
      <c r="E6669" s="39" t="str">
        <f>E6668</f>
        <v>13894</v>
      </c>
      <c r="F6669" s="39" t="str">
        <f>F6668</f>
        <v xml:space="preserve">ZAMBRANO                                          </v>
      </c>
      <c r="G6669" s="39" t="s">
        <v>10656</v>
      </c>
      <c r="H6669" s="20">
        <f>SUBTOTAL(9,H6662:H6668)</f>
        <v>4478234536</v>
      </c>
      <c r="I6669" s="20">
        <f>SUBTOTAL(9,I6662:I6668)</f>
        <v>3893597265.9000001</v>
      </c>
      <c r="J6669" s="42">
        <f>+I6669/H6669</f>
        <v>0.86944916229818481</v>
      </c>
      <c r="K6669" s="20">
        <f>SUBTOTAL(9,K6662:K6668)</f>
        <v>2614167256.8799992</v>
      </c>
      <c r="L6669" s="20">
        <f>SUBTOTAL(9,L6662:L6668)</f>
        <v>2245522447.9000001</v>
      </c>
      <c r="M6669" s="7">
        <f>IFERROR((L6669/K6669),"N.A")</f>
        <v>0.85898193468310224</v>
      </c>
    </row>
    <row r="6670" spans="1:13" s="14" customFormat="1" ht="30" outlineLevel="2" x14ac:dyDescent="0.25">
      <c r="A6670" s="34"/>
      <c r="B6670" s="44" t="s">
        <v>2624</v>
      </c>
      <c r="C6670" s="31" t="s">
        <v>57</v>
      </c>
      <c r="D6670" s="14" t="s">
        <v>2621</v>
      </c>
      <c r="E6670" s="14" t="s">
        <v>2625</v>
      </c>
      <c r="F6670" s="14" t="s">
        <v>157</v>
      </c>
      <c r="G6670" s="14" t="s">
        <v>16</v>
      </c>
      <c r="H6670" s="15">
        <v>4547000333</v>
      </c>
      <c r="I6670" s="15">
        <v>2886166812.98</v>
      </c>
      <c r="J6670" s="16">
        <f>IFERROR((I6670/H6670),0)</f>
        <v>0.6347408404687267</v>
      </c>
      <c r="K6670" s="15">
        <v>3359985462.3400006</v>
      </c>
      <c r="L6670" s="15">
        <v>2886166812.98</v>
      </c>
      <c r="M6670" s="17">
        <f>L6670/K6670</f>
        <v>0.85898193469265238</v>
      </c>
    </row>
    <row r="6671" spans="1:13" s="14" customFormat="1" ht="30" outlineLevel="2" x14ac:dyDescent="0.25">
      <c r="A6671" s="34"/>
      <c r="B6671" s="44" t="s">
        <v>2624</v>
      </c>
      <c r="C6671" s="31" t="s">
        <v>57</v>
      </c>
      <c r="D6671" s="14" t="s">
        <v>2621</v>
      </c>
      <c r="E6671" s="14" t="s">
        <v>2625</v>
      </c>
      <c r="F6671" s="14" t="s">
        <v>157</v>
      </c>
      <c r="G6671" s="14" t="s">
        <v>6109</v>
      </c>
      <c r="H6671" s="20">
        <v>367484755</v>
      </c>
      <c r="I6671" s="20">
        <v>367484755</v>
      </c>
      <c r="J6671" s="21">
        <f>IFERROR((I6671/H6671),0)</f>
        <v>1</v>
      </c>
      <c r="K6671" s="20"/>
      <c r="L6671" s="20"/>
      <c r="M6671" s="21"/>
    </row>
    <row r="6672" spans="1:13" s="14" customFormat="1" ht="30" outlineLevel="2" x14ac:dyDescent="0.25">
      <c r="A6672" s="34"/>
      <c r="B6672" s="44" t="s">
        <v>2624</v>
      </c>
      <c r="C6672" s="31" t="s">
        <v>57</v>
      </c>
      <c r="D6672" s="14" t="s">
        <v>2621</v>
      </c>
      <c r="E6672" s="14" t="s">
        <v>2625</v>
      </c>
      <c r="F6672" s="14" t="s">
        <v>157</v>
      </c>
      <c r="G6672" s="14" t="s">
        <v>6481</v>
      </c>
      <c r="H6672" s="20">
        <v>28123</v>
      </c>
      <c r="I6672" s="20">
        <v>28123</v>
      </c>
      <c r="J6672" s="21">
        <f>IFERROR((I6672/H6672),0)</f>
        <v>1</v>
      </c>
      <c r="K6672" s="20"/>
      <c r="L6672" s="20"/>
      <c r="M6672" s="21"/>
    </row>
    <row r="6673" spans="1:13" s="14" customFormat="1" ht="30" outlineLevel="2" x14ac:dyDescent="0.25">
      <c r="A6673" s="34"/>
      <c r="B6673" s="44" t="s">
        <v>2624</v>
      </c>
      <c r="C6673" s="31" t="s">
        <v>57</v>
      </c>
      <c r="D6673" s="14" t="s">
        <v>2621</v>
      </c>
      <c r="E6673" s="14" t="s">
        <v>2625</v>
      </c>
      <c r="F6673" s="14" t="s">
        <v>157</v>
      </c>
      <c r="G6673" s="14" t="s">
        <v>6484</v>
      </c>
      <c r="H6673" s="20">
        <v>113775889</v>
      </c>
      <c r="I6673" s="20">
        <v>113775889</v>
      </c>
      <c r="J6673" s="21">
        <f>IFERROR((I6673/H6673),0)</f>
        <v>1</v>
      </c>
      <c r="K6673" s="20"/>
      <c r="L6673" s="20"/>
      <c r="M6673" s="21"/>
    </row>
    <row r="6674" spans="1:13" s="14" customFormat="1" ht="30" outlineLevel="2" x14ac:dyDescent="0.25">
      <c r="A6674" s="34"/>
      <c r="B6674" s="44" t="s">
        <v>2624</v>
      </c>
      <c r="C6674" s="31" t="s">
        <v>57</v>
      </c>
      <c r="D6674" s="14" t="s">
        <v>2621</v>
      </c>
      <c r="E6674" s="14" t="s">
        <v>2625</v>
      </c>
      <c r="F6674" s="14" t="s">
        <v>157</v>
      </c>
      <c r="G6674" s="14" t="s">
        <v>6492</v>
      </c>
      <c r="H6674" s="20">
        <v>691735649</v>
      </c>
      <c r="I6674" s="20">
        <v>691735649</v>
      </c>
      <c r="J6674" s="21">
        <f>IFERROR((I6674/H6674),0)</f>
        <v>1</v>
      </c>
      <c r="K6674" s="20"/>
      <c r="L6674" s="20"/>
      <c r="M6674" s="22"/>
    </row>
    <row r="6675" spans="1:13" s="14" customFormat="1" ht="30" outlineLevel="2" x14ac:dyDescent="0.25">
      <c r="A6675" s="34"/>
      <c r="B6675" s="44" t="s">
        <v>2624</v>
      </c>
      <c r="C6675" s="31" t="s">
        <v>57</v>
      </c>
      <c r="D6675" s="14" t="s">
        <v>2621</v>
      </c>
      <c r="E6675" s="14" t="s">
        <v>2625</v>
      </c>
      <c r="F6675" s="14" t="s">
        <v>157</v>
      </c>
      <c r="G6675" s="14" t="s">
        <v>6493</v>
      </c>
      <c r="H6675" s="20">
        <v>-909400067</v>
      </c>
      <c r="I6675" s="20"/>
      <c r="J6675" s="21">
        <f>IFERROR((I6675/H6675),0)</f>
        <v>0</v>
      </c>
      <c r="K6675" s="20"/>
      <c r="L6675" s="20"/>
      <c r="M6675" s="21"/>
    </row>
    <row r="6676" spans="1:13" s="14" customFormat="1" ht="45" outlineLevel="1" x14ac:dyDescent="0.25">
      <c r="A6676" s="34"/>
      <c r="B6676" s="46" t="s">
        <v>7534</v>
      </c>
      <c r="C6676" s="40" t="str">
        <f>C6675</f>
        <v>ASIGNACIÓN PARA LA INVERSIÓN LOCAL SEGÚN NBI Y CUARTA, QUINTA, Y SEXTA CATEGORÍA</v>
      </c>
      <c r="D6676" s="39" t="str">
        <f>D6675</f>
        <v>BOLÍVAR</v>
      </c>
      <c r="E6676" s="39" t="str">
        <f>E6675</f>
        <v>13873</v>
      </c>
      <c r="F6676" s="39" t="str">
        <f>F6675</f>
        <v xml:space="preserve">VILLANUEVA                                        </v>
      </c>
      <c r="G6676" s="39" t="s">
        <v>10656</v>
      </c>
      <c r="H6676" s="20">
        <f>SUBTOTAL(9,H6670:H6675)</f>
        <v>4810624682</v>
      </c>
      <c r="I6676" s="20">
        <f>SUBTOTAL(9,I6670:I6675)</f>
        <v>4059191228.98</v>
      </c>
      <c r="J6676" s="42">
        <f>+I6676/H6676</f>
        <v>0.84379711519968459</v>
      </c>
      <c r="K6676" s="20">
        <f>SUBTOTAL(9,K6670:K6675)</f>
        <v>3359985462.3400006</v>
      </c>
      <c r="L6676" s="20">
        <f>SUBTOTAL(9,L6670:L6675)</f>
        <v>2886166812.98</v>
      </c>
      <c r="M6676" s="7">
        <f>IFERROR((L6676/K6676),"N.A")</f>
        <v>0.85898193469265238</v>
      </c>
    </row>
    <row r="6677" spans="1:13" s="14" customFormat="1" ht="30" outlineLevel="2" x14ac:dyDescent="0.25">
      <c r="A6677" s="34"/>
      <c r="B6677" s="44" t="s">
        <v>2626</v>
      </c>
      <c r="C6677" s="31" t="s">
        <v>57</v>
      </c>
      <c r="D6677" s="14" t="s">
        <v>2621</v>
      </c>
      <c r="E6677" s="14" t="s">
        <v>2627</v>
      </c>
      <c r="F6677" s="14" t="s">
        <v>2628</v>
      </c>
      <c r="G6677" s="14" t="s">
        <v>16</v>
      </c>
      <c r="H6677" s="15">
        <v>4408521389</v>
      </c>
      <c r="I6677" s="15">
        <v>2798268571.6699996</v>
      </c>
      <c r="J6677" s="16">
        <f>IFERROR((I6677/H6677),0)</f>
        <v>0.63474084046686241</v>
      </c>
      <c r="K6677" s="15">
        <v>3257657068.8899999</v>
      </c>
      <c r="L6677" s="15">
        <v>2798268571.6699996</v>
      </c>
      <c r="M6677" s="17">
        <f>L6677/K6677</f>
        <v>0.85898193471403961</v>
      </c>
    </row>
    <row r="6678" spans="1:13" s="14" customFormat="1" ht="30" outlineLevel="2" x14ac:dyDescent="0.25">
      <c r="A6678" s="34"/>
      <c r="B6678" s="44" t="s">
        <v>2626</v>
      </c>
      <c r="C6678" s="31" t="s">
        <v>57</v>
      </c>
      <c r="D6678" s="14" t="s">
        <v>2621</v>
      </c>
      <c r="E6678" s="14" t="s">
        <v>2627</v>
      </c>
      <c r="F6678" s="14" t="s">
        <v>2628</v>
      </c>
      <c r="G6678" s="14" t="s">
        <v>6109</v>
      </c>
      <c r="H6678" s="20">
        <v>2020359809</v>
      </c>
      <c r="I6678" s="20">
        <v>2020359809</v>
      </c>
      <c r="J6678" s="21">
        <f>IFERROR((I6678/H6678),0)</f>
        <v>1</v>
      </c>
      <c r="K6678" s="20"/>
      <c r="L6678" s="20"/>
      <c r="M6678" s="21"/>
    </row>
    <row r="6679" spans="1:13" s="14" customFormat="1" ht="30" outlineLevel="2" x14ac:dyDescent="0.25">
      <c r="A6679" s="34"/>
      <c r="B6679" s="44" t="s">
        <v>2626</v>
      </c>
      <c r="C6679" s="31" t="s">
        <v>57</v>
      </c>
      <c r="D6679" s="14" t="s">
        <v>2621</v>
      </c>
      <c r="E6679" s="14" t="s">
        <v>2627</v>
      </c>
      <c r="F6679" s="14" t="s">
        <v>2628</v>
      </c>
      <c r="G6679" s="14" t="s">
        <v>6481</v>
      </c>
      <c r="H6679" s="20">
        <v>27266</v>
      </c>
      <c r="I6679" s="20">
        <v>27266</v>
      </c>
      <c r="J6679" s="21">
        <f>IFERROR((I6679/H6679),0)</f>
        <v>1</v>
      </c>
      <c r="K6679" s="20"/>
      <c r="L6679" s="20"/>
      <c r="M6679" s="21"/>
    </row>
    <row r="6680" spans="1:13" s="14" customFormat="1" ht="30" outlineLevel="2" x14ac:dyDescent="0.25">
      <c r="A6680" s="34"/>
      <c r="B6680" s="44" t="s">
        <v>2626</v>
      </c>
      <c r="C6680" s="31" t="s">
        <v>57</v>
      </c>
      <c r="D6680" s="14" t="s">
        <v>2621</v>
      </c>
      <c r="E6680" s="14" t="s">
        <v>2627</v>
      </c>
      <c r="F6680" s="14" t="s">
        <v>2628</v>
      </c>
      <c r="G6680" s="14" t="s">
        <v>6484</v>
      </c>
      <c r="H6680" s="20">
        <v>110310843</v>
      </c>
      <c r="I6680" s="20">
        <v>110310843</v>
      </c>
      <c r="J6680" s="21">
        <f>IFERROR((I6680/H6680),0)</f>
        <v>1</v>
      </c>
      <c r="K6680" s="20"/>
      <c r="L6680" s="20"/>
      <c r="M6680" s="21"/>
    </row>
    <row r="6681" spans="1:13" s="14" customFormat="1" ht="30" outlineLevel="2" x14ac:dyDescent="0.25">
      <c r="A6681" s="34"/>
      <c r="B6681" s="44" t="s">
        <v>2626</v>
      </c>
      <c r="C6681" s="31" t="s">
        <v>57</v>
      </c>
      <c r="D6681" s="14" t="s">
        <v>2621</v>
      </c>
      <c r="E6681" s="14" t="s">
        <v>2627</v>
      </c>
      <c r="F6681" s="14" t="s">
        <v>2628</v>
      </c>
      <c r="G6681" s="14" t="s">
        <v>6492</v>
      </c>
      <c r="H6681" s="20">
        <v>670668832</v>
      </c>
      <c r="I6681" s="20">
        <v>670668832</v>
      </c>
      <c r="J6681" s="21">
        <f>IFERROR((I6681/H6681),0)</f>
        <v>1</v>
      </c>
      <c r="K6681" s="20"/>
      <c r="L6681" s="20"/>
      <c r="M6681" s="22"/>
    </row>
    <row r="6682" spans="1:13" s="14" customFormat="1" ht="30" outlineLevel="2" x14ac:dyDescent="0.25">
      <c r="A6682" s="34"/>
      <c r="B6682" s="44" t="s">
        <v>2626</v>
      </c>
      <c r="C6682" s="31" t="s">
        <v>57</v>
      </c>
      <c r="D6682" s="14" t="s">
        <v>2621</v>
      </c>
      <c r="E6682" s="14" t="s">
        <v>2627</v>
      </c>
      <c r="F6682" s="14" t="s">
        <v>2628</v>
      </c>
      <c r="G6682" s="14" t="s">
        <v>6493</v>
      </c>
      <c r="H6682" s="20">
        <v>-881704278</v>
      </c>
      <c r="I6682" s="20"/>
      <c r="J6682" s="21">
        <f>IFERROR((I6682/H6682),0)</f>
        <v>0</v>
      </c>
      <c r="K6682" s="20"/>
      <c r="L6682" s="20"/>
      <c r="M6682" s="21"/>
    </row>
    <row r="6683" spans="1:13" s="14" customFormat="1" ht="45" outlineLevel="1" x14ac:dyDescent="0.25">
      <c r="A6683" s="34"/>
      <c r="B6683" s="46" t="s">
        <v>7535</v>
      </c>
      <c r="C6683" s="40" t="str">
        <f>C6682</f>
        <v>ASIGNACIÓN PARA LA INVERSIÓN LOCAL SEGÚN NBI Y CUARTA, QUINTA, Y SEXTA CATEGORÍA</v>
      </c>
      <c r="D6683" s="39" t="str">
        <f>D6682</f>
        <v>BOLÍVAR</v>
      </c>
      <c r="E6683" s="39" t="str">
        <f>E6682</f>
        <v>13838</v>
      </c>
      <c r="F6683" s="39" t="str">
        <f>F6682</f>
        <v xml:space="preserve">TURBANÁ                                           </v>
      </c>
      <c r="G6683" s="39" t="s">
        <v>10656</v>
      </c>
      <c r="H6683" s="20">
        <f>SUBTOTAL(9,H6677:H6682)</f>
        <v>6328183861</v>
      </c>
      <c r="I6683" s="20">
        <f>SUBTOTAL(9,I6677:I6682)</f>
        <v>5599635321.6700001</v>
      </c>
      <c r="J6683" s="42">
        <f>+I6683/H6683</f>
        <v>0.88487241279129458</v>
      </c>
      <c r="K6683" s="20">
        <f>SUBTOTAL(9,K6677:K6682)</f>
        <v>3257657068.8899999</v>
      </c>
      <c r="L6683" s="20">
        <f>SUBTOTAL(9,L6677:L6682)</f>
        <v>2798268571.6699996</v>
      </c>
      <c r="M6683" s="7">
        <f>IFERROR((L6683/K6683),"N.A")</f>
        <v>0.85898193471403961</v>
      </c>
    </row>
    <row r="6684" spans="1:13" s="14" customFormat="1" ht="30" outlineLevel="2" x14ac:dyDescent="0.25">
      <c r="A6684" s="34"/>
      <c r="B6684" s="44" t="s">
        <v>2629</v>
      </c>
      <c r="C6684" s="31" t="s">
        <v>57</v>
      </c>
      <c r="D6684" s="14" t="s">
        <v>2621</v>
      </c>
      <c r="E6684" s="14" t="s">
        <v>2630</v>
      </c>
      <c r="F6684" s="14" t="s">
        <v>2631</v>
      </c>
      <c r="G6684" s="14" t="s">
        <v>16</v>
      </c>
      <c r="H6684" s="15">
        <v>4982360660</v>
      </c>
      <c r="I6684" s="15">
        <v>3162507792.8600001</v>
      </c>
      <c r="J6684" s="16">
        <f>IFERROR((I6684/H6684),0)</f>
        <v>0.63474084047139212</v>
      </c>
      <c r="K6684" s="15">
        <v>3681693019.4200006</v>
      </c>
      <c r="L6684" s="15">
        <v>3162507792.8600001</v>
      </c>
      <c r="M6684" s="17">
        <f>L6684/K6684</f>
        <v>0.8589819347182317</v>
      </c>
    </row>
    <row r="6685" spans="1:13" s="14" customFormat="1" ht="30" outlineLevel="2" x14ac:dyDescent="0.25">
      <c r="A6685" s="34"/>
      <c r="B6685" s="44" t="s">
        <v>2629</v>
      </c>
      <c r="C6685" s="31" t="s">
        <v>57</v>
      </c>
      <c r="D6685" s="14" t="s">
        <v>2621</v>
      </c>
      <c r="E6685" s="14" t="s">
        <v>2630</v>
      </c>
      <c r="F6685" s="14" t="s">
        <v>2631</v>
      </c>
      <c r="G6685" s="14" t="s">
        <v>6109</v>
      </c>
      <c r="H6685" s="20">
        <v>7841872887</v>
      </c>
      <c r="I6685" s="20">
        <v>7841872887</v>
      </c>
      <c r="J6685" s="21">
        <f>IFERROR((I6685/H6685),0)</f>
        <v>1</v>
      </c>
      <c r="K6685" s="20"/>
      <c r="L6685" s="20"/>
      <c r="M6685" s="21"/>
    </row>
    <row r="6686" spans="1:13" s="14" customFormat="1" ht="30" outlineLevel="2" x14ac:dyDescent="0.25">
      <c r="A6686" s="34"/>
      <c r="B6686" s="44" t="s">
        <v>2629</v>
      </c>
      <c r="C6686" s="31" t="s">
        <v>57</v>
      </c>
      <c r="D6686" s="14" t="s">
        <v>2621</v>
      </c>
      <c r="E6686" s="14" t="s">
        <v>2630</v>
      </c>
      <c r="F6686" s="14" t="s">
        <v>2631</v>
      </c>
      <c r="G6686" s="14" t="s">
        <v>6481</v>
      </c>
      <c r="H6686" s="20">
        <v>30815</v>
      </c>
      <c r="I6686" s="20">
        <v>30815</v>
      </c>
      <c r="J6686" s="21">
        <f>IFERROR((I6686/H6686),0)</f>
        <v>1</v>
      </c>
      <c r="K6686" s="20"/>
      <c r="L6686" s="20"/>
      <c r="M6686" s="21"/>
    </row>
    <row r="6687" spans="1:13" s="14" customFormat="1" ht="30" outlineLevel="2" x14ac:dyDescent="0.25">
      <c r="A6687" s="34"/>
      <c r="B6687" s="44" t="s">
        <v>2629</v>
      </c>
      <c r="C6687" s="31" t="s">
        <v>57</v>
      </c>
      <c r="D6687" s="14" t="s">
        <v>2621</v>
      </c>
      <c r="E6687" s="14" t="s">
        <v>2630</v>
      </c>
      <c r="F6687" s="14" t="s">
        <v>2631</v>
      </c>
      <c r="G6687" s="14" t="s">
        <v>6484</v>
      </c>
      <c r="H6687" s="20">
        <v>124669556</v>
      </c>
      <c r="I6687" s="20">
        <v>124669556</v>
      </c>
      <c r="J6687" s="21">
        <f>IFERROR((I6687/H6687),0)</f>
        <v>1</v>
      </c>
      <c r="K6687" s="20"/>
      <c r="L6687" s="20"/>
      <c r="M6687" s="21"/>
    </row>
    <row r="6688" spans="1:13" s="14" customFormat="1" ht="30" outlineLevel="2" x14ac:dyDescent="0.25">
      <c r="A6688" s="34"/>
      <c r="B6688" s="44" t="s">
        <v>2629</v>
      </c>
      <c r="C6688" s="31" t="s">
        <v>57</v>
      </c>
      <c r="D6688" s="14" t="s">
        <v>2621</v>
      </c>
      <c r="E6688" s="14" t="s">
        <v>2630</v>
      </c>
      <c r="F6688" s="14" t="s">
        <v>2631</v>
      </c>
      <c r="G6688" s="14" t="s">
        <v>6492</v>
      </c>
      <c r="H6688" s="20">
        <v>757967062</v>
      </c>
      <c r="I6688" s="20">
        <v>757967062</v>
      </c>
      <c r="J6688" s="21">
        <f>IFERROR((I6688/H6688),0)</f>
        <v>1</v>
      </c>
      <c r="K6688" s="20"/>
      <c r="L6688" s="20"/>
      <c r="M6688" s="22"/>
    </row>
    <row r="6689" spans="1:13" s="14" customFormat="1" ht="30" outlineLevel="2" x14ac:dyDescent="0.25">
      <c r="A6689" s="34"/>
      <c r="B6689" s="44" t="s">
        <v>2629</v>
      </c>
      <c r="C6689" s="31" t="s">
        <v>57</v>
      </c>
      <c r="D6689" s="14" t="s">
        <v>2621</v>
      </c>
      <c r="E6689" s="14" t="s">
        <v>2630</v>
      </c>
      <c r="F6689" s="14" t="s">
        <v>2631</v>
      </c>
      <c r="G6689" s="14" t="s">
        <v>6493</v>
      </c>
      <c r="H6689" s="20">
        <v>-996472132</v>
      </c>
      <c r="I6689" s="20"/>
      <c r="J6689" s="21">
        <f>IFERROR((I6689/H6689),0)</f>
        <v>0</v>
      </c>
      <c r="K6689" s="20"/>
      <c r="L6689" s="20"/>
      <c r="M6689" s="21"/>
    </row>
    <row r="6690" spans="1:13" s="14" customFormat="1" ht="45" outlineLevel="1" x14ac:dyDescent="0.25">
      <c r="A6690" s="34"/>
      <c r="B6690" s="46" t="s">
        <v>7536</v>
      </c>
      <c r="C6690" s="40" t="str">
        <f>C6689</f>
        <v>ASIGNACIÓN PARA LA INVERSIÓN LOCAL SEGÚN NBI Y CUARTA, QUINTA, Y SEXTA CATEGORÍA</v>
      </c>
      <c r="D6690" s="39" t="str">
        <f>D6689</f>
        <v>BOLÍVAR</v>
      </c>
      <c r="E6690" s="39" t="str">
        <f>E6689</f>
        <v>13836</v>
      </c>
      <c r="F6690" s="39" t="str">
        <f>F6689</f>
        <v xml:space="preserve">TURBACO                                           </v>
      </c>
      <c r="G6690" s="39" t="s">
        <v>10656</v>
      </c>
      <c r="H6690" s="20">
        <f>SUBTOTAL(9,H6684:H6689)</f>
        <v>12710428848</v>
      </c>
      <c r="I6690" s="20">
        <f>SUBTOTAL(9,I6684:I6689)</f>
        <v>11887048112.860001</v>
      </c>
      <c r="J6690" s="42">
        <f>+I6690/H6690</f>
        <v>0.93522006653067735</v>
      </c>
      <c r="K6690" s="20">
        <f>SUBTOTAL(9,K6684:K6689)</f>
        <v>3681693019.4200006</v>
      </c>
      <c r="L6690" s="20">
        <f>SUBTOTAL(9,L6684:L6689)</f>
        <v>3162507792.8600001</v>
      </c>
      <c r="M6690" s="7">
        <f>IFERROR((L6690/K6690),"N.A")</f>
        <v>0.8589819347182317</v>
      </c>
    </row>
    <row r="6691" spans="1:13" s="14" customFormat="1" ht="30" outlineLevel="2" x14ac:dyDescent="0.25">
      <c r="A6691" s="34"/>
      <c r="B6691" s="44" t="s">
        <v>2632</v>
      </c>
      <c r="C6691" s="31" t="s">
        <v>57</v>
      </c>
      <c r="D6691" s="14" t="s">
        <v>2621</v>
      </c>
      <c r="E6691" s="14" t="s">
        <v>2633</v>
      </c>
      <c r="F6691" s="14" t="s">
        <v>2634</v>
      </c>
      <c r="G6691" s="14" t="s">
        <v>16</v>
      </c>
      <c r="H6691" s="15">
        <v>5208392980</v>
      </c>
      <c r="I6691" s="15">
        <v>3305979737.6300001</v>
      </c>
      <c r="J6691" s="16">
        <f>IFERROR((I6691/H6691),0)</f>
        <v>0.63474084047129642</v>
      </c>
      <c r="K6691" s="15">
        <v>3848718586.7700005</v>
      </c>
      <c r="L6691" s="15">
        <v>3305979737.6300001</v>
      </c>
      <c r="M6691" s="17">
        <f>L6691/K6691</f>
        <v>0.85898193466114425</v>
      </c>
    </row>
    <row r="6692" spans="1:13" s="14" customFormat="1" ht="30" outlineLevel="2" x14ac:dyDescent="0.25">
      <c r="A6692" s="34"/>
      <c r="B6692" s="44" t="s">
        <v>2632</v>
      </c>
      <c r="C6692" s="31" t="s">
        <v>57</v>
      </c>
      <c r="D6692" s="14" t="s">
        <v>2621</v>
      </c>
      <c r="E6692" s="14" t="s">
        <v>2633</v>
      </c>
      <c r="F6692" s="14" t="s">
        <v>2634</v>
      </c>
      <c r="G6692" s="14" t="s">
        <v>6109</v>
      </c>
      <c r="H6692" s="20">
        <v>1225285632</v>
      </c>
      <c r="I6692" s="20">
        <v>1225285632</v>
      </c>
      <c r="J6692" s="21">
        <f>IFERROR((I6692/H6692),0)</f>
        <v>1</v>
      </c>
      <c r="K6692" s="20"/>
      <c r="L6692" s="20"/>
      <c r="M6692" s="21"/>
    </row>
    <row r="6693" spans="1:13" s="14" customFormat="1" ht="30" outlineLevel="2" x14ac:dyDescent="0.25">
      <c r="A6693" s="34"/>
      <c r="B6693" s="44" t="s">
        <v>2632</v>
      </c>
      <c r="C6693" s="31" t="s">
        <v>57</v>
      </c>
      <c r="D6693" s="14" t="s">
        <v>2621</v>
      </c>
      <c r="E6693" s="14" t="s">
        <v>2633</v>
      </c>
      <c r="F6693" s="14" t="s">
        <v>2634</v>
      </c>
      <c r="G6693" s="14" t="s">
        <v>6481</v>
      </c>
      <c r="H6693" s="20">
        <v>32213</v>
      </c>
      <c r="I6693" s="20">
        <v>32213</v>
      </c>
      <c r="J6693" s="21">
        <f>IFERROR((I6693/H6693),0)</f>
        <v>1</v>
      </c>
      <c r="K6693" s="20"/>
      <c r="L6693" s="20"/>
      <c r="M6693" s="21"/>
    </row>
    <row r="6694" spans="1:13" s="14" customFormat="1" ht="30" outlineLevel="2" x14ac:dyDescent="0.25">
      <c r="A6694" s="34"/>
      <c r="B6694" s="44" t="s">
        <v>2632</v>
      </c>
      <c r="C6694" s="31" t="s">
        <v>57</v>
      </c>
      <c r="D6694" s="14" t="s">
        <v>2621</v>
      </c>
      <c r="E6694" s="14" t="s">
        <v>2633</v>
      </c>
      <c r="F6694" s="14" t="s">
        <v>2634</v>
      </c>
      <c r="G6694" s="14" t="s">
        <v>6484</v>
      </c>
      <c r="H6694" s="20">
        <v>130325379</v>
      </c>
      <c r="I6694" s="20">
        <v>130325379</v>
      </c>
      <c r="J6694" s="21">
        <f>IFERROR((I6694/H6694),0)</f>
        <v>1</v>
      </c>
      <c r="K6694" s="20"/>
      <c r="L6694" s="20"/>
      <c r="M6694" s="21"/>
    </row>
    <row r="6695" spans="1:13" s="14" customFormat="1" ht="30" outlineLevel="2" x14ac:dyDescent="0.25">
      <c r="A6695" s="34"/>
      <c r="B6695" s="44" t="s">
        <v>2632</v>
      </c>
      <c r="C6695" s="31" t="s">
        <v>57</v>
      </c>
      <c r="D6695" s="14" t="s">
        <v>2621</v>
      </c>
      <c r="E6695" s="14" t="s">
        <v>2633</v>
      </c>
      <c r="F6695" s="14" t="s">
        <v>2634</v>
      </c>
      <c r="G6695" s="14" t="s">
        <v>6492</v>
      </c>
      <c r="H6695" s="20">
        <v>792353383</v>
      </c>
      <c r="I6695" s="20">
        <v>792353383</v>
      </c>
      <c r="J6695" s="21">
        <f>IFERROR((I6695/H6695),0)</f>
        <v>1</v>
      </c>
      <c r="K6695" s="20"/>
      <c r="L6695" s="20"/>
      <c r="M6695" s="22"/>
    </row>
    <row r="6696" spans="1:13" s="14" customFormat="1" ht="30" outlineLevel="2" x14ac:dyDescent="0.25">
      <c r="A6696" s="34"/>
      <c r="B6696" s="44" t="s">
        <v>2632</v>
      </c>
      <c r="C6696" s="31" t="s">
        <v>57</v>
      </c>
      <c r="D6696" s="14" t="s">
        <v>2621</v>
      </c>
      <c r="E6696" s="14" t="s">
        <v>2633</v>
      </c>
      <c r="F6696" s="14" t="s">
        <v>2634</v>
      </c>
      <c r="G6696" s="14" t="s">
        <v>6493</v>
      </c>
      <c r="H6696" s="20">
        <v>-1041678596</v>
      </c>
      <c r="I6696" s="20"/>
      <c r="J6696" s="21">
        <f>IFERROR((I6696/H6696),0)</f>
        <v>0</v>
      </c>
      <c r="K6696" s="20"/>
      <c r="L6696" s="20"/>
      <c r="M6696" s="21"/>
    </row>
    <row r="6697" spans="1:13" s="14" customFormat="1" ht="45" outlineLevel="1" x14ac:dyDescent="0.25">
      <c r="A6697" s="34"/>
      <c r="B6697" s="46" t="s">
        <v>7537</v>
      </c>
      <c r="C6697" s="40" t="str">
        <f>C6696</f>
        <v>ASIGNACIÓN PARA LA INVERSIÓN LOCAL SEGÚN NBI Y CUARTA, QUINTA, Y SEXTA CATEGORÍA</v>
      </c>
      <c r="D6697" s="39" t="str">
        <f>D6696</f>
        <v>BOLÍVAR</v>
      </c>
      <c r="E6697" s="39" t="str">
        <f>E6696</f>
        <v>13810</v>
      </c>
      <c r="F6697" s="39" t="str">
        <f>F6696</f>
        <v xml:space="preserve">TIQUISIO                                          </v>
      </c>
      <c r="G6697" s="39" t="s">
        <v>10656</v>
      </c>
      <c r="H6697" s="20">
        <f>SUBTOTAL(9,H6691:H6696)</f>
        <v>6314710991</v>
      </c>
      <c r="I6697" s="20">
        <f>SUBTOTAL(9,I6691:I6696)</f>
        <v>5453976344.6300001</v>
      </c>
      <c r="J6697" s="42">
        <f>+I6697/H6697</f>
        <v>0.86369373870051125</v>
      </c>
      <c r="K6697" s="20">
        <f>SUBTOTAL(9,K6691:K6696)</f>
        <v>3848718586.7700005</v>
      </c>
      <c r="L6697" s="20">
        <f>SUBTOTAL(9,L6691:L6696)</f>
        <v>3305979737.6300001</v>
      </c>
      <c r="M6697" s="7">
        <f>IFERROR((L6697/K6697),"N.A")</f>
        <v>0.85898193466114425</v>
      </c>
    </row>
    <row r="6698" spans="1:13" s="14" customFormat="1" ht="30" outlineLevel="2" x14ac:dyDescent="0.25">
      <c r="A6698" s="34"/>
      <c r="B6698" s="44" t="s">
        <v>2635</v>
      </c>
      <c r="C6698" s="31" t="s">
        <v>57</v>
      </c>
      <c r="D6698" s="14" t="s">
        <v>2621</v>
      </c>
      <c r="E6698" s="14" t="s">
        <v>2636</v>
      </c>
      <c r="F6698" s="14" t="s">
        <v>2637</v>
      </c>
      <c r="G6698" s="14" t="s">
        <v>16</v>
      </c>
      <c r="H6698" s="15">
        <v>2766863116</v>
      </c>
      <c r="I6698" s="15">
        <v>1756241019.71</v>
      </c>
      <c r="J6698" s="16">
        <f>IFERROR((I6698/H6698),0)</f>
        <v>0.63474084046809054</v>
      </c>
      <c r="K6698" s="15">
        <v>2044561065.5700002</v>
      </c>
      <c r="L6698" s="15">
        <v>1756241019.71</v>
      </c>
      <c r="M6698" s="17">
        <f>L6698/K6698</f>
        <v>0.85898193469725503</v>
      </c>
    </row>
    <row r="6699" spans="1:13" s="14" customFormat="1" ht="30" outlineLevel="2" x14ac:dyDescent="0.25">
      <c r="A6699" s="34"/>
      <c r="B6699" s="44" t="s">
        <v>2635</v>
      </c>
      <c r="C6699" s="31" t="s">
        <v>57</v>
      </c>
      <c r="D6699" s="14" t="s">
        <v>2621</v>
      </c>
      <c r="E6699" s="14" t="s">
        <v>2636</v>
      </c>
      <c r="F6699" s="14" t="s">
        <v>2637</v>
      </c>
      <c r="G6699" s="14" t="s">
        <v>6109</v>
      </c>
      <c r="H6699" s="20">
        <v>634238762</v>
      </c>
      <c r="I6699" s="20">
        <v>634238762</v>
      </c>
      <c r="J6699" s="21">
        <f>IFERROR((I6699/H6699),0)</f>
        <v>1</v>
      </c>
      <c r="K6699" s="20"/>
      <c r="L6699" s="20"/>
      <c r="M6699" s="21"/>
    </row>
    <row r="6700" spans="1:13" s="14" customFormat="1" ht="30" outlineLevel="2" x14ac:dyDescent="0.25">
      <c r="A6700" s="34"/>
      <c r="B6700" s="44" t="s">
        <v>2635</v>
      </c>
      <c r="C6700" s="31" t="s">
        <v>57</v>
      </c>
      <c r="D6700" s="14" t="s">
        <v>2621</v>
      </c>
      <c r="E6700" s="14" t="s">
        <v>2636</v>
      </c>
      <c r="F6700" s="14" t="s">
        <v>2637</v>
      </c>
      <c r="G6700" s="14" t="s">
        <v>6481</v>
      </c>
      <c r="H6700" s="20">
        <v>17113</v>
      </c>
      <c r="I6700" s="20">
        <v>17113</v>
      </c>
      <c r="J6700" s="21">
        <f>IFERROR((I6700/H6700),0)</f>
        <v>1</v>
      </c>
      <c r="K6700" s="20"/>
      <c r="L6700" s="20"/>
      <c r="M6700" s="21"/>
    </row>
    <row r="6701" spans="1:13" s="14" customFormat="1" ht="30" outlineLevel="2" x14ac:dyDescent="0.25">
      <c r="A6701" s="34"/>
      <c r="B6701" s="44" t="s">
        <v>2635</v>
      </c>
      <c r="C6701" s="31" t="s">
        <v>57</v>
      </c>
      <c r="D6701" s="14" t="s">
        <v>2621</v>
      </c>
      <c r="E6701" s="14" t="s">
        <v>2636</v>
      </c>
      <c r="F6701" s="14" t="s">
        <v>2637</v>
      </c>
      <c r="G6701" s="14" t="s">
        <v>6484</v>
      </c>
      <c r="H6701" s="20">
        <v>69232964</v>
      </c>
      <c r="I6701" s="20">
        <v>69232964</v>
      </c>
      <c r="J6701" s="21">
        <f>IFERROR((I6701/H6701),0)</f>
        <v>1</v>
      </c>
      <c r="K6701" s="20"/>
      <c r="L6701" s="20"/>
      <c r="M6701" s="21"/>
    </row>
    <row r="6702" spans="1:13" s="14" customFormat="1" ht="30" outlineLevel="2" x14ac:dyDescent="0.25">
      <c r="A6702" s="34"/>
      <c r="B6702" s="44" t="s">
        <v>2635</v>
      </c>
      <c r="C6702" s="31" t="s">
        <v>57</v>
      </c>
      <c r="D6702" s="14" t="s">
        <v>2621</v>
      </c>
      <c r="E6702" s="14" t="s">
        <v>2636</v>
      </c>
      <c r="F6702" s="14" t="s">
        <v>2637</v>
      </c>
      <c r="G6702" s="14" t="s">
        <v>6492</v>
      </c>
      <c r="H6702" s="20">
        <v>420923183</v>
      </c>
      <c r="I6702" s="20">
        <v>420923183</v>
      </c>
      <c r="J6702" s="21">
        <f>IFERROR((I6702/H6702),0)</f>
        <v>1</v>
      </c>
      <c r="K6702" s="20"/>
      <c r="L6702" s="20"/>
      <c r="M6702" s="22"/>
    </row>
    <row r="6703" spans="1:13" s="14" customFormat="1" ht="30" outlineLevel="2" x14ac:dyDescent="0.25">
      <c r="A6703" s="34"/>
      <c r="B6703" s="44" t="s">
        <v>2635</v>
      </c>
      <c r="C6703" s="31" t="s">
        <v>57</v>
      </c>
      <c r="D6703" s="14" t="s">
        <v>2621</v>
      </c>
      <c r="E6703" s="14" t="s">
        <v>2636</v>
      </c>
      <c r="F6703" s="14" t="s">
        <v>2637</v>
      </c>
      <c r="G6703" s="14" t="s">
        <v>6493</v>
      </c>
      <c r="H6703" s="20">
        <v>-553372623</v>
      </c>
      <c r="I6703" s="20"/>
      <c r="J6703" s="21">
        <f>IFERROR((I6703/H6703),0)</f>
        <v>0</v>
      </c>
      <c r="K6703" s="20"/>
      <c r="L6703" s="20"/>
      <c r="M6703" s="21"/>
    </row>
    <row r="6704" spans="1:13" s="14" customFormat="1" ht="45" outlineLevel="1" x14ac:dyDescent="0.25">
      <c r="A6704" s="34"/>
      <c r="B6704" s="46" t="s">
        <v>7538</v>
      </c>
      <c r="C6704" s="40" t="str">
        <f>C6703</f>
        <v>ASIGNACIÓN PARA LA INVERSIÓN LOCAL SEGÚN NBI Y CUARTA, QUINTA, Y SEXTA CATEGORÍA</v>
      </c>
      <c r="D6704" s="39" t="str">
        <f>D6703</f>
        <v>BOLÍVAR</v>
      </c>
      <c r="E6704" s="39" t="str">
        <f>E6703</f>
        <v>13780</v>
      </c>
      <c r="F6704" s="39" t="str">
        <f>F6703</f>
        <v xml:space="preserve">TALAIGUA NUEVO                                    </v>
      </c>
      <c r="G6704" s="39" t="s">
        <v>10656</v>
      </c>
      <c r="H6704" s="20">
        <f>SUBTOTAL(9,H6698:H6703)</f>
        <v>3337902515</v>
      </c>
      <c r="I6704" s="20">
        <f>SUBTOTAL(9,I6698:I6703)</f>
        <v>2880653041.71</v>
      </c>
      <c r="J6704" s="42">
        <f>+I6704/H6704</f>
        <v>0.86301293365064025</v>
      </c>
      <c r="K6704" s="20">
        <f>SUBTOTAL(9,K6698:K6703)</f>
        <v>2044561065.5700002</v>
      </c>
      <c r="L6704" s="20">
        <f>SUBTOTAL(9,L6698:L6703)</f>
        <v>1756241019.71</v>
      </c>
      <c r="M6704" s="7">
        <f>IFERROR((L6704/K6704),"N.A")</f>
        <v>0.85898193469725503</v>
      </c>
    </row>
    <row r="6705" spans="1:13" s="14" customFormat="1" ht="30" outlineLevel="2" x14ac:dyDescent="0.25">
      <c r="A6705" s="34"/>
      <c r="B6705" s="44" t="s">
        <v>2638</v>
      </c>
      <c r="C6705" s="31" t="s">
        <v>57</v>
      </c>
      <c r="D6705" s="14" t="s">
        <v>2621</v>
      </c>
      <c r="E6705" s="14" t="s">
        <v>2639</v>
      </c>
      <c r="F6705" s="14" t="s">
        <v>2640</v>
      </c>
      <c r="G6705" s="14" t="s">
        <v>16</v>
      </c>
      <c r="H6705" s="15">
        <v>2680975853</v>
      </c>
      <c r="I6705" s="15">
        <v>1701724866.21</v>
      </c>
      <c r="J6705" s="16">
        <f>IFERROR((I6705/H6705),0)</f>
        <v>0.63474084046888279</v>
      </c>
      <c r="K6705" s="15">
        <v>1981095058.3800001</v>
      </c>
      <c r="L6705" s="15">
        <v>1701724866.21</v>
      </c>
      <c r="M6705" s="17">
        <f>L6705/K6705</f>
        <v>0.85898193476972817</v>
      </c>
    </row>
    <row r="6706" spans="1:13" s="14" customFormat="1" ht="30" outlineLevel="2" x14ac:dyDescent="0.25">
      <c r="A6706" s="34"/>
      <c r="B6706" s="44" t="s">
        <v>2638</v>
      </c>
      <c r="C6706" s="31" t="s">
        <v>57</v>
      </c>
      <c r="D6706" s="14" t="s">
        <v>2621</v>
      </c>
      <c r="E6706" s="14" t="s">
        <v>2639</v>
      </c>
      <c r="F6706" s="14" t="s">
        <v>2640</v>
      </c>
      <c r="G6706" s="14" t="s">
        <v>6109</v>
      </c>
      <c r="H6706" s="20">
        <v>1146179092</v>
      </c>
      <c r="I6706" s="20">
        <v>1146179092</v>
      </c>
      <c r="J6706" s="21">
        <f>IFERROR((I6706/H6706),0)</f>
        <v>1</v>
      </c>
      <c r="K6706" s="20"/>
      <c r="L6706" s="20"/>
      <c r="M6706" s="21"/>
    </row>
    <row r="6707" spans="1:13" s="14" customFormat="1" ht="30" outlineLevel="2" x14ac:dyDescent="0.25">
      <c r="A6707" s="34"/>
      <c r="B6707" s="44" t="s">
        <v>2638</v>
      </c>
      <c r="C6707" s="31" t="s">
        <v>57</v>
      </c>
      <c r="D6707" s="14" t="s">
        <v>2621</v>
      </c>
      <c r="E6707" s="14" t="s">
        <v>2639</v>
      </c>
      <c r="F6707" s="14" t="s">
        <v>2640</v>
      </c>
      <c r="G6707" s="14" t="s">
        <v>6481</v>
      </c>
      <c r="H6707" s="20">
        <v>16581</v>
      </c>
      <c r="I6707" s="20">
        <v>16581</v>
      </c>
      <c r="J6707" s="21">
        <f>IFERROR((I6707/H6707),0)</f>
        <v>1</v>
      </c>
      <c r="K6707" s="20"/>
      <c r="L6707" s="20"/>
      <c r="M6707" s="21"/>
    </row>
    <row r="6708" spans="1:13" s="14" customFormat="1" ht="30" outlineLevel="2" x14ac:dyDescent="0.25">
      <c r="A6708" s="34"/>
      <c r="B6708" s="44" t="s">
        <v>2638</v>
      </c>
      <c r="C6708" s="31" t="s">
        <v>57</v>
      </c>
      <c r="D6708" s="14" t="s">
        <v>2621</v>
      </c>
      <c r="E6708" s="14" t="s">
        <v>2639</v>
      </c>
      <c r="F6708" s="14" t="s">
        <v>2640</v>
      </c>
      <c r="G6708" s="14" t="s">
        <v>6484</v>
      </c>
      <c r="H6708" s="20">
        <v>67083877</v>
      </c>
      <c r="I6708" s="20">
        <v>67083877</v>
      </c>
      <c r="J6708" s="21">
        <f>IFERROR((I6708/H6708),0)</f>
        <v>1</v>
      </c>
      <c r="K6708" s="20"/>
      <c r="L6708" s="20"/>
      <c r="M6708" s="21"/>
    </row>
    <row r="6709" spans="1:13" s="14" customFormat="1" ht="30" outlineLevel="2" x14ac:dyDescent="0.25">
      <c r="A6709" s="34"/>
      <c r="B6709" s="44" t="s">
        <v>2638</v>
      </c>
      <c r="C6709" s="31" t="s">
        <v>57</v>
      </c>
      <c r="D6709" s="14" t="s">
        <v>2621</v>
      </c>
      <c r="E6709" s="14" t="s">
        <v>2639</v>
      </c>
      <c r="F6709" s="14" t="s">
        <v>2640</v>
      </c>
      <c r="G6709" s="14" t="s">
        <v>6492</v>
      </c>
      <c r="H6709" s="20">
        <v>407857144</v>
      </c>
      <c r="I6709" s="20">
        <v>407857144</v>
      </c>
      <c r="J6709" s="21">
        <f>IFERROR((I6709/H6709),0)</f>
        <v>1</v>
      </c>
      <c r="K6709" s="20"/>
      <c r="L6709" s="20"/>
      <c r="M6709" s="22"/>
    </row>
    <row r="6710" spans="1:13" s="14" customFormat="1" ht="30" outlineLevel="2" x14ac:dyDescent="0.25">
      <c r="A6710" s="34"/>
      <c r="B6710" s="44" t="s">
        <v>2638</v>
      </c>
      <c r="C6710" s="31" t="s">
        <v>57</v>
      </c>
      <c r="D6710" s="14" t="s">
        <v>2621</v>
      </c>
      <c r="E6710" s="14" t="s">
        <v>2639</v>
      </c>
      <c r="F6710" s="14" t="s">
        <v>2640</v>
      </c>
      <c r="G6710" s="14" t="s">
        <v>6493</v>
      </c>
      <c r="H6710" s="20">
        <v>-536195171</v>
      </c>
      <c r="I6710" s="20"/>
      <c r="J6710" s="21">
        <f>IFERROR((I6710/H6710),0)</f>
        <v>0</v>
      </c>
      <c r="K6710" s="20"/>
      <c r="L6710" s="20"/>
      <c r="M6710" s="21"/>
    </row>
    <row r="6711" spans="1:13" s="14" customFormat="1" ht="45" outlineLevel="1" x14ac:dyDescent="0.25">
      <c r="A6711" s="34"/>
      <c r="B6711" s="46" t="s">
        <v>7539</v>
      </c>
      <c r="C6711" s="40" t="str">
        <f>C6710</f>
        <v>ASIGNACIÓN PARA LA INVERSIÓN LOCAL SEGÚN NBI Y CUARTA, QUINTA, Y SEXTA CATEGORÍA</v>
      </c>
      <c r="D6711" s="39" t="str">
        <f>D6710</f>
        <v>BOLÍVAR</v>
      </c>
      <c r="E6711" s="39" t="str">
        <f>E6710</f>
        <v>13760</v>
      </c>
      <c r="F6711" s="39" t="str">
        <f>F6710</f>
        <v xml:space="preserve">SOPLAVIENTO                                       </v>
      </c>
      <c r="G6711" s="39" t="s">
        <v>10656</v>
      </c>
      <c r="H6711" s="20">
        <f>SUBTOTAL(9,H6705:H6710)</f>
        <v>3765917376</v>
      </c>
      <c r="I6711" s="20">
        <f>SUBTOTAL(9,I6705:I6710)</f>
        <v>3322861560.21</v>
      </c>
      <c r="J6711" s="42">
        <f>+I6711/H6711</f>
        <v>0.88235115868086433</v>
      </c>
      <c r="K6711" s="20">
        <f>SUBTOTAL(9,K6705:K6710)</f>
        <v>1981095058.3800001</v>
      </c>
      <c r="L6711" s="20">
        <f>SUBTOTAL(9,L6705:L6710)</f>
        <v>1701724866.21</v>
      </c>
      <c r="M6711" s="7">
        <f>IFERROR((L6711/K6711),"N.A")</f>
        <v>0.85898193476972817</v>
      </c>
    </row>
    <row r="6712" spans="1:13" s="14" customFormat="1" ht="30" outlineLevel="2" x14ac:dyDescent="0.25">
      <c r="A6712" s="34"/>
      <c r="B6712" s="44" t="s">
        <v>2641</v>
      </c>
      <c r="C6712" s="31" t="s">
        <v>57</v>
      </c>
      <c r="D6712" s="14" t="s">
        <v>2621</v>
      </c>
      <c r="E6712" s="14" t="s">
        <v>2642</v>
      </c>
      <c r="F6712" s="14" t="s">
        <v>2643</v>
      </c>
      <c r="G6712" s="14" t="s">
        <v>16</v>
      </c>
      <c r="H6712" s="15">
        <v>3764813808</v>
      </c>
      <c r="I6712" s="15">
        <v>2389681080.7199998</v>
      </c>
      <c r="J6712" s="16">
        <f>IFERROR((I6712/H6712),0)</f>
        <v>0.6347408404745204</v>
      </c>
      <c r="K6712" s="15">
        <v>2781992244.7999997</v>
      </c>
      <c r="L6712" s="15">
        <v>2389681080.7199998</v>
      </c>
      <c r="M6712" s="17">
        <f>L6712/K6712</f>
        <v>0.85898193468608908</v>
      </c>
    </row>
    <row r="6713" spans="1:13" s="14" customFormat="1" ht="30" outlineLevel="2" x14ac:dyDescent="0.25">
      <c r="A6713" s="34"/>
      <c r="B6713" s="44" t="s">
        <v>2641</v>
      </c>
      <c r="C6713" s="31" t="s">
        <v>57</v>
      </c>
      <c r="D6713" s="14" t="s">
        <v>2621</v>
      </c>
      <c r="E6713" s="14" t="s">
        <v>2642</v>
      </c>
      <c r="F6713" s="14" t="s">
        <v>2643</v>
      </c>
      <c r="G6713" s="14" t="s">
        <v>5818</v>
      </c>
      <c r="H6713" s="20">
        <v>439494031</v>
      </c>
      <c r="I6713" s="20">
        <v>439494031</v>
      </c>
      <c r="J6713" s="21">
        <f>IFERROR((I6713/H6713),0)</f>
        <v>1</v>
      </c>
      <c r="K6713" s="20"/>
      <c r="L6713" s="20"/>
      <c r="M6713" s="21"/>
    </row>
    <row r="6714" spans="1:13" s="14" customFormat="1" ht="30" outlineLevel="2" x14ac:dyDescent="0.25">
      <c r="A6714" s="34"/>
      <c r="B6714" s="44" t="s">
        <v>2641</v>
      </c>
      <c r="C6714" s="31" t="s">
        <v>57</v>
      </c>
      <c r="D6714" s="14" t="s">
        <v>2621</v>
      </c>
      <c r="E6714" s="14" t="s">
        <v>2642</v>
      </c>
      <c r="F6714" s="14" t="s">
        <v>2643</v>
      </c>
      <c r="G6714" s="14" t="s">
        <v>6109</v>
      </c>
      <c r="H6714" s="20">
        <v>2581420961</v>
      </c>
      <c r="I6714" s="20">
        <v>2581420961</v>
      </c>
      <c r="J6714" s="21">
        <f>IFERROR((I6714/H6714),0)</f>
        <v>1</v>
      </c>
      <c r="K6714" s="20"/>
      <c r="L6714" s="20"/>
      <c r="M6714" s="21"/>
    </row>
    <row r="6715" spans="1:13" s="14" customFormat="1" ht="30" outlineLevel="2" x14ac:dyDescent="0.25">
      <c r="A6715" s="34"/>
      <c r="B6715" s="44" t="s">
        <v>2641</v>
      </c>
      <c r="C6715" s="31" t="s">
        <v>57</v>
      </c>
      <c r="D6715" s="14" t="s">
        <v>2621</v>
      </c>
      <c r="E6715" s="14" t="s">
        <v>2642</v>
      </c>
      <c r="F6715" s="14" t="s">
        <v>2643</v>
      </c>
      <c r="G6715" s="14" t="s">
        <v>6481</v>
      </c>
      <c r="H6715" s="20">
        <v>23285</v>
      </c>
      <c r="I6715" s="20">
        <v>23285</v>
      </c>
      <c r="J6715" s="21">
        <f>IFERROR((I6715/H6715),0)</f>
        <v>1</v>
      </c>
      <c r="K6715" s="20"/>
      <c r="L6715" s="20"/>
      <c r="M6715" s="21"/>
    </row>
    <row r="6716" spans="1:13" s="14" customFormat="1" ht="30" outlineLevel="2" x14ac:dyDescent="0.25">
      <c r="A6716" s="34"/>
      <c r="B6716" s="44" t="s">
        <v>2641</v>
      </c>
      <c r="C6716" s="31" t="s">
        <v>57</v>
      </c>
      <c r="D6716" s="14" t="s">
        <v>2621</v>
      </c>
      <c r="E6716" s="14" t="s">
        <v>2642</v>
      </c>
      <c r="F6716" s="14" t="s">
        <v>2643</v>
      </c>
      <c r="G6716" s="14" t="s">
        <v>6484</v>
      </c>
      <c r="H6716" s="20">
        <v>94203872</v>
      </c>
      <c r="I6716" s="20">
        <v>94203872</v>
      </c>
      <c r="J6716" s="21">
        <f>IFERROR((I6716/H6716),0)</f>
        <v>1</v>
      </c>
      <c r="K6716" s="20"/>
      <c r="L6716" s="20"/>
      <c r="M6716" s="21"/>
    </row>
    <row r="6717" spans="1:13" s="14" customFormat="1" ht="30" outlineLevel="2" x14ac:dyDescent="0.25">
      <c r="A6717" s="34"/>
      <c r="B6717" s="44" t="s">
        <v>2641</v>
      </c>
      <c r="C6717" s="31" t="s">
        <v>57</v>
      </c>
      <c r="D6717" s="14" t="s">
        <v>2621</v>
      </c>
      <c r="E6717" s="14" t="s">
        <v>2642</v>
      </c>
      <c r="F6717" s="14" t="s">
        <v>2643</v>
      </c>
      <c r="G6717" s="14" t="s">
        <v>6492</v>
      </c>
      <c r="H6717" s="20">
        <v>572741529</v>
      </c>
      <c r="I6717" s="20">
        <v>572741529</v>
      </c>
      <c r="J6717" s="21">
        <f>IFERROR((I6717/H6717),0)</f>
        <v>1</v>
      </c>
      <c r="K6717" s="20"/>
      <c r="L6717" s="20"/>
      <c r="M6717" s="22"/>
    </row>
    <row r="6718" spans="1:13" s="14" customFormat="1" ht="30" outlineLevel="2" x14ac:dyDescent="0.25">
      <c r="A6718" s="34"/>
      <c r="B6718" s="44" t="s">
        <v>2641</v>
      </c>
      <c r="C6718" s="31" t="s">
        <v>57</v>
      </c>
      <c r="D6718" s="14" t="s">
        <v>2621</v>
      </c>
      <c r="E6718" s="14" t="s">
        <v>2642</v>
      </c>
      <c r="F6718" s="14" t="s">
        <v>2643</v>
      </c>
      <c r="G6718" s="14" t="s">
        <v>6493</v>
      </c>
      <c r="H6718" s="20">
        <v>-752962762</v>
      </c>
      <c r="I6718" s="20"/>
      <c r="J6718" s="21">
        <f>IFERROR((I6718/H6718),0)</f>
        <v>0</v>
      </c>
      <c r="K6718" s="20"/>
      <c r="L6718" s="20"/>
      <c r="M6718" s="21"/>
    </row>
    <row r="6719" spans="1:13" s="14" customFormat="1" ht="45" outlineLevel="1" x14ac:dyDescent="0.25">
      <c r="A6719" s="34"/>
      <c r="B6719" s="46" t="s">
        <v>7540</v>
      </c>
      <c r="C6719" s="40" t="str">
        <f>C6718</f>
        <v>ASIGNACIÓN PARA LA INVERSIÓN LOCAL SEGÚN NBI Y CUARTA, QUINTA, Y SEXTA CATEGORÍA</v>
      </c>
      <c r="D6719" s="39" t="str">
        <f>D6718</f>
        <v>BOLÍVAR</v>
      </c>
      <c r="E6719" s="39" t="str">
        <f>E6718</f>
        <v>13744</v>
      </c>
      <c r="F6719" s="39" t="str">
        <f>F6718</f>
        <v xml:space="preserve">SIMITÍ                                            </v>
      </c>
      <c r="G6719" s="39" t="s">
        <v>10656</v>
      </c>
      <c r="H6719" s="20">
        <f>SUBTOTAL(9,H6712:H6718)</f>
        <v>6699734724</v>
      </c>
      <c r="I6719" s="20">
        <f>SUBTOTAL(9,I6712:I6718)</f>
        <v>6077564758.7199993</v>
      </c>
      <c r="J6719" s="42">
        <f>+I6719/H6719</f>
        <v>0.9071351343134163</v>
      </c>
      <c r="K6719" s="20">
        <f>SUBTOTAL(9,K6712:K6718)</f>
        <v>2781992244.7999997</v>
      </c>
      <c r="L6719" s="20">
        <f>SUBTOTAL(9,L6712:L6718)</f>
        <v>2389681080.7199998</v>
      </c>
      <c r="M6719" s="7">
        <f>IFERROR((L6719/K6719),"N.A")</f>
        <v>0.85898193468608908</v>
      </c>
    </row>
    <row r="6720" spans="1:13" s="14" customFormat="1" ht="30" outlineLevel="2" x14ac:dyDescent="0.25">
      <c r="A6720" s="34"/>
      <c r="B6720" s="44" t="s">
        <v>2644</v>
      </c>
      <c r="C6720" s="31" t="s">
        <v>57</v>
      </c>
      <c r="D6720" s="14" t="s">
        <v>2621</v>
      </c>
      <c r="E6720" s="14" t="s">
        <v>2645</v>
      </c>
      <c r="F6720" s="14" t="s">
        <v>2646</v>
      </c>
      <c r="G6720" s="14" t="s">
        <v>16</v>
      </c>
      <c r="H6720" s="15">
        <v>4197983957</v>
      </c>
      <c r="I6720" s="15">
        <v>2664631865.1299996</v>
      </c>
      <c r="J6720" s="16">
        <f>IFERROR((I6720/H6720),0)</f>
        <v>0.63474084046624657</v>
      </c>
      <c r="K6720" s="15">
        <v>3102081379.6199999</v>
      </c>
      <c r="L6720" s="15">
        <v>2664631865.1299996</v>
      </c>
      <c r="M6720" s="17">
        <f>L6720/K6720</f>
        <v>0.85898193472165218</v>
      </c>
    </row>
    <row r="6721" spans="1:13" s="14" customFormat="1" ht="30" outlineLevel="2" x14ac:dyDescent="0.25">
      <c r="A6721" s="34"/>
      <c r="B6721" s="44" t="s">
        <v>2644</v>
      </c>
      <c r="C6721" s="31" t="s">
        <v>57</v>
      </c>
      <c r="D6721" s="14" t="s">
        <v>2621</v>
      </c>
      <c r="E6721" s="14" t="s">
        <v>2645</v>
      </c>
      <c r="F6721" s="14" t="s">
        <v>2646</v>
      </c>
      <c r="G6721" s="14" t="s">
        <v>6109</v>
      </c>
      <c r="H6721" s="20">
        <v>2411642483</v>
      </c>
      <c r="I6721" s="20">
        <v>2411642483</v>
      </c>
      <c r="J6721" s="21">
        <f>IFERROR((I6721/H6721),0)</f>
        <v>1</v>
      </c>
      <c r="K6721" s="20"/>
      <c r="L6721" s="20"/>
      <c r="M6721" s="21"/>
    </row>
    <row r="6722" spans="1:13" s="14" customFormat="1" ht="30" outlineLevel="2" x14ac:dyDescent="0.25">
      <c r="A6722" s="34"/>
      <c r="B6722" s="44" t="s">
        <v>2644</v>
      </c>
      <c r="C6722" s="31" t="s">
        <v>57</v>
      </c>
      <c r="D6722" s="14" t="s">
        <v>2621</v>
      </c>
      <c r="E6722" s="14" t="s">
        <v>2645</v>
      </c>
      <c r="F6722" s="14" t="s">
        <v>2646</v>
      </c>
      <c r="G6722" s="14" t="s">
        <v>6481</v>
      </c>
      <c r="H6722" s="20">
        <v>25964</v>
      </c>
      <c r="I6722" s="20">
        <v>25964</v>
      </c>
      <c r="J6722" s="21">
        <f>IFERROR((I6722/H6722),0)</f>
        <v>1</v>
      </c>
      <c r="K6722" s="20"/>
      <c r="L6722" s="20"/>
      <c r="M6722" s="21"/>
    </row>
    <row r="6723" spans="1:13" s="14" customFormat="1" ht="30" outlineLevel="2" x14ac:dyDescent="0.25">
      <c r="A6723" s="34"/>
      <c r="B6723" s="44" t="s">
        <v>2644</v>
      </c>
      <c r="C6723" s="31" t="s">
        <v>57</v>
      </c>
      <c r="D6723" s="14" t="s">
        <v>2621</v>
      </c>
      <c r="E6723" s="14" t="s">
        <v>2645</v>
      </c>
      <c r="F6723" s="14" t="s">
        <v>2646</v>
      </c>
      <c r="G6723" s="14" t="s">
        <v>6484</v>
      </c>
      <c r="H6723" s="20">
        <v>105042736</v>
      </c>
      <c r="I6723" s="20">
        <v>105042736</v>
      </c>
      <c r="J6723" s="21">
        <f>IFERROR((I6723/H6723),0)</f>
        <v>1</v>
      </c>
      <c r="K6723" s="20"/>
      <c r="L6723" s="20"/>
      <c r="M6723" s="21"/>
    </row>
    <row r="6724" spans="1:13" s="14" customFormat="1" ht="30" outlineLevel="2" x14ac:dyDescent="0.25">
      <c r="A6724" s="34"/>
      <c r="B6724" s="44" t="s">
        <v>2644</v>
      </c>
      <c r="C6724" s="31" t="s">
        <v>57</v>
      </c>
      <c r="D6724" s="14" t="s">
        <v>2621</v>
      </c>
      <c r="E6724" s="14" t="s">
        <v>2645</v>
      </c>
      <c r="F6724" s="14" t="s">
        <v>2646</v>
      </c>
      <c r="G6724" s="14" t="s">
        <v>6492</v>
      </c>
      <c r="H6724" s="20">
        <v>638639750</v>
      </c>
      <c r="I6724" s="20">
        <v>638639750</v>
      </c>
      <c r="J6724" s="21">
        <f>IFERROR((I6724/H6724),0)</f>
        <v>1</v>
      </c>
      <c r="K6724" s="20"/>
      <c r="L6724" s="20"/>
      <c r="M6724" s="22"/>
    </row>
    <row r="6725" spans="1:13" s="14" customFormat="1" ht="30" outlineLevel="2" x14ac:dyDescent="0.25">
      <c r="A6725" s="34"/>
      <c r="B6725" s="44" t="s">
        <v>2644</v>
      </c>
      <c r="C6725" s="31" t="s">
        <v>57</v>
      </c>
      <c r="D6725" s="14" t="s">
        <v>2621</v>
      </c>
      <c r="E6725" s="14" t="s">
        <v>2645</v>
      </c>
      <c r="F6725" s="14" t="s">
        <v>2646</v>
      </c>
      <c r="G6725" s="14" t="s">
        <v>6493</v>
      </c>
      <c r="H6725" s="20">
        <v>-839596791</v>
      </c>
      <c r="I6725" s="20"/>
      <c r="J6725" s="21">
        <f>IFERROR((I6725/H6725),0)</f>
        <v>0</v>
      </c>
      <c r="K6725" s="20"/>
      <c r="L6725" s="20"/>
      <c r="M6725" s="21"/>
    </row>
    <row r="6726" spans="1:13" s="14" customFormat="1" ht="45" outlineLevel="1" x14ac:dyDescent="0.25">
      <c r="A6726" s="34"/>
      <c r="B6726" s="46" t="s">
        <v>7541</v>
      </c>
      <c r="C6726" s="40" t="str">
        <f>C6725</f>
        <v>ASIGNACIÓN PARA LA INVERSIÓN LOCAL SEGÚN NBI Y CUARTA, QUINTA, Y SEXTA CATEGORÍA</v>
      </c>
      <c r="D6726" s="39" t="str">
        <f>D6725</f>
        <v>BOLÍVAR</v>
      </c>
      <c r="E6726" s="39" t="str">
        <f>E6725</f>
        <v>13688</v>
      </c>
      <c r="F6726" s="39" t="str">
        <f>F6725</f>
        <v xml:space="preserve">SANTA ROSA DEL SUR                                </v>
      </c>
      <c r="G6726" s="39" t="s">
        <v>10656</v>
      </c>
      <c r="H6726" s="20">
        <f>SUBTOTAL(9,H6720:H6725)</f>
        <v>6513738099</v>
      </c>
      <c r="I6726" s="20">
        <f>SUBTOTAL(9,I6720:I6725)</f>
        <v>5819982798.1299992</v>
      </c>
      <c r="J6726" s="42">
        <f>+I6726/H6726</f>
        <v>0.89349352240973468</v>
      </c>
      <c r="K6726" s="20">
        <f>SUBTOTAL(9,K6720:K6725)</f>
        <v>3102081379.6199999</v>
      </c>
      <c r="L6726" s="20">
        <f>SUBTOTAL(9,L6720:L6725)</f>
        <v>2664631865.1299996</v>
      </c>
      <c r="M6726" s="7">
        <f>IFERROR((L6726/K6726),"N.A")</f>
        <v>0.85898193472165218</v>
      </c>
    </row>
    <row r="6727" spans="1:13" s="14" customFormat="1" ht="30" outlineLevel="2" x14ac:dyDescent="0.25">
      <c r="A6727" s="34"/>
      <c r="B6727" s="44" t="s">
        <v>2647</v>
      </c>
      <c r="C6727" s="31" t="s">
        <v>57</v>
      </c>
      <c r="D6727" s="14" t="s">
        <v>2621</v>
      </c>
      <c r="E6727" s="14" t="s">
        <v>2648</v>
      </c>
      <c r="F6727" s="14" t="s">
        <v>2059</v>
      </c>
      <c r="G6727" s="14" t="s">
        <v>16</v>
      </c>
      <c r="H6727" s="15">
        <v>6103322042</v>
      </c>
      <c r="I6727" s="15">
        <v>3874027762.6100001</v>
      </c>
      <c r="J6727" s="16">
        <f>IFERROR((I6727/H6727),0)</f>
        <v>0.63474084047194046</v>
      </c>
      <c r="K6727" s="15">
        <v>4510022395.3500004</v>
      </c>
      <c r="L6727" s="15">
        <v>3874027762.6100001</v>
      </c>
      <c r="M6727" s="17">
        <f>L6727/K6727</f>
        <v>0.85898193468047201</v>
      </c>
    </row>
    <row r="6728" spans="1:13" s="14" customFormat="1" ht="30" outlineLevel="2" x14ac:dyDescent="0.25">
      <c r="A6728" s="34"/>
      <c r="B6728" s="44" t="s">
        <v>2647</v>
      </c>
      <c r="C6728" s="31" t="s">
        <v>57</v>
      </c>
      <c r="D6728" s="14" t="s">
        <v>2621</v>
      </c>
      <c r="E6728" s="14" t="s">
        <v>2648</v>
      </c>
      <c r="F6728" s="14" t="s">
        <v>2059</v>
      </c>
      <c r="G6728" s="14" t="s">
        <v>6109</v>
      </c>
      <c r="H6728" s="20">
        <v>2516675085</v>
      </c>
      <c r="I6728" s="20">
        <v>2516675085</v>
      </c>
      <c r="J6728" s="21">
        <f>IFERROR((I6728/H6728),0)</f>
        <v>1</v>
      </c>
      <c r="K6728" s="20"/>
      <c r="L6728" s="20"/>
      <c r="M6728" s="21"/>
    </row>
    <row r="6729" spans="1:13" s="14" customFormat="1" ht="30" outlineLevel="2" x14ac:dyDescent="0.25">
      <c r="A6729" s="34"/>
      <c r="B6729" s="44" t="s">
        <v>2647</v>
      </c>
      <c r="C6729" s="31" t="s">
        <v>57</v>
      </c>
      <c r="D6729" s="14" t="s">
        <v>2621</v>
      </c>
      <c r="E6729" s="14" t="s">
        <v>2648</v>
      </c>
      <c r="F6729" s="14" t="s">
        <v>2059</v>
      </c>
      <c r="G6729" s="14" t="s">
        <v>6481</v>
      </c>
      <c r="H6729" s="20">
        <v>37748</v>
      </c>
      <c r="I6729" s="20">
        <v>37748</v>
      </c>
      <c r="J6729" s="21">
        <f>IFERROR((I6729/H6729),0)</f>
        <v>1</v>
      </c>
      <c r="K6729" s="20"/>
      <c r="L6729" s="20"/>
      <c r="M6729" s="21"/>
    </row>
    <row r="6730" spans="1:13" s="14" customFormat="1" ht="30" outlineLevel="2" x14ac:dyDescent="0.25">
      <c r="A6730" s="34"/>
      <c r="B6730" s="44" t="s">
        <v>2647</v>
      </c>
      <c r="C6730" s="31" t="s">
        <v>57</v>
      </c>
      <c r="D6730" s="14" t="s">
        <v>2621</v>
      </c>
      <c r="E6730" s="14" t="s">
        <v>2648</v>
      </c>
      <c r="F6730" s="14" t="s">
        <v>2059</v>
      </c>
      <c r="G6730" s="14" t="s">
        <v>6484</v>
      </c>
      <c r="H6730" s="20">
        <v>152718460</v>
      </c>
      <c r="I6730" s="20">
        <v>152718460</v>
      </c>
      <c r="J6730" s="21">
        <f>IFERROR((I6730/H6730),0)</f>
        <v>1</v>
      </c>
      <c r="K6730" s="20"/>
      <c r="L6730" s="20"/>
      <c r="M6730" s="21"/>
    </row>
    <row r="6731" spans="1:13" s="14" customFormat="1" ht="30" outlineLevel="2" x14ac:dyDescent="0.25">
      <c r="A6731" s="34"/>
      <c r="B6731" s="44" t="s">
        <v>2647</v>
      </c>
      <c r="C6731" s="31" t="s">
        <v>57</v>
      </c>
      <c r="D6731" s="14" t="s">
        <v>2621</v>
      </c>
      <c r="E6731" s="14" t="s">
        <v>2648</v>
      </c>
      <c r="F6731" s="14" t="s">
        <v>2059</v>
      </c>
      <c r="G6731" s="14" t="s">
        <v>6492</v>
      </c>
      <c r="H6731" s="20">
        <v>928499037</v>
      </c>
      <c r="I6731" s="20">
        <v>928499037</v>
      </c>
      <c r="J6731" s="21">
        <f>IFERROR((I6731/H6731),0)</f>
        <v>1</v>
      </c>
      <c r="K6731" s="20"/>
      <c r="L6731" s="20"/>
      <c r="M6731" s="22"/>
    </row>
    <row r="6732" spans="1:13" s="14" customFormat="1" ht="30" outlineLevel="2" x14ac:dyDescent="0.25">
      <c r="A6732" s="34"/>
      <c r="B6732" s="44" t="s">
        <v>2647</v>
      </c>
      <c r="C6732" s="31" t="s">
        <v>57</v>
      </c>
      <c r="D6732" s="14" t="s">
        <v>2621</v>
      </c>
      <c r="E6732" s="14" t="s">
        <v>2648</v>
      </c>
      <c r="F6732" s="14" t="s">
        <v>2059</v>
      </c>
      <c r="G6732" s="14" t="s">
        <v>6493</v>
      </c>
      <c r="H6732" s="20">
        <v>-1220664408</v>
      </c>
      <c r="I6732" s="20"/>
      <c r="J6732" s="21">
        <f>IFERROR((I6732/H6732),0)</f>
        <v>0</v>
      </c>
      <c r="K6732" s="20"/>
      <c r="L6732" s="20"/>
      <c r="M6732" s="21"/>
    </row>
    <row r="6733" spans="1:13" s="14" customFormat="1" ht="45" outlineLevel="1" x14ac:dyDescent="0.25">
      <c r="A6733" s="34"/>
      <c r="B6733" s="46" t="s">
        <v>7542</v>
      </c>
      <c r="C6733" s="40" t="str">
        <f>C6732</f>
        <v>ASIGNACIÓN PARA LA INVERSIÓN LOCAL SEGÚN NBI Y CUARTA, QUINTA, Y SEXTA CATEGORÍA</v>
      </c>
      <c r="D6733" s="39" t="str">
        <f>D6732</f>
        <v>BOLÍVAR</v>
      </c>
      <c r="E6733" s="39" t="str">
        <f>E6732</f>
        <v>13683</v>
      </c>
      <c r="F6733" s="39" t="str">
        <f>F6732</f>
        <v xml:space="preserve">SANTA ROSA                                        </v>
      </c>
      <c r="G6733" s="39" t="s">
        <v>10656</v>
      </c>
      <c r="H6733" s="20">
        <f>SUBTOTAL(9,H6727:H6732)</f>
        <v>8480587964</v>
      </c>
      <c r="I6733" s="20">
        <f>SUBTOTAL(9,I6727:I6732)</f>
        <v>7471958092.6100006</v>
      </c>
      <c r="J6733" s="42">
        <f>+I6733/H6733</f>
        <v>0.88106604451582582</v>
      </c>
      <c r="K6733" s="20">
        <f>SUBTOTAL(9,K6727:K6732)</f>
        <v>4510022395.3500004</v>
      </c>
      <c r="L6733" s="20">
        <f>SUBTOTAL(9,L6727:L6732)</f>
        <v>3874027762.6100001</v>
      </c>
      <c r="M6733" s="7">
        <f>IFERROR((L6733/K6733),"N.A")</f>
        <v>0.85898193468047201</v>
      </c>
    </row>
    <row r="6734" spans="1:13" s="14" customFormat="1" ht="30" outlineLevel="2" x14ac:dyDescent="0.25">
      <c r="A6734" s="34"/>
      <c r="B6734" s="44" t="s">
        <v>2649</v>
      </c>
      <c r="C6734" s="31" t="s">
        <v>57</v>
      </c>
      <c r="D6734" s="14" t="s">
        <v>2621</v>
      </c>
      <c r="E6734" s="14" t="s">
        <v>2650</v>
      </c>
      <c r="F6734" s="14" t="s">
        <v>2651</v>
      </c>
      <c r="G6734" s="14" t="s">
        <v>16</v>
      </c>
      <c r="H6734" s="15">
        <v>4682789106</v>
      </c>
      <c r="I6734" s="15">
        <v>2972357492.8900003</v>
      </c>
      <c r="J6734" s="16">
        <f>IFERROR((I6734/H6734),0)</f>
        <v>0.63474084047081158</v>
      </c>
      <c r="K6734" s="15">
        <v>3460325965.8400002</v>
      </c>
      <c r="L6734" s="15">
        <v>2972357492.8900003</v>
      </c>
      <c r="M6734" s="17">
        <f>L6734/K6734</f>
        <v>0.8589819347173715</v>
      </c>
    </row>
    <row r="6735" spans="1:13" s="14" customFormat="1" ht="30" outlineLevel="2" x14ac:dyDescent="0.25">
      <c r="A6735" s="34"/>
      <c r="B6735" s="44" t="s">
        <v>2649</v>
      </c>
      <c r="C6735" s="31" t="s">
        <v>57</v>
      </c>
      <c r="D6735" s="14" t="s">
        <v>2621</v>
      </c>
      <c r="E6735" s="14" t="s">
        <v>2650</v>
      </c>
      <c r="F6735" s="14" t="s">
        <v>2651</v>
      </c>
      <c r="G6735" s="14" t="s">
        <v>6109</v>
      </c>
      <c r="H6735" s="20">
        <v>2496681686</v>
      </c>
      <c r="I6735" s="20">
        <v>2496681686</v>
      </c>
      <c r="J6735" s="21">
        <f>IFERROR((I6735/H6735),0)</f>
        <v>1</v>
      </c>
      <c r="K6735" s="20"/>
      <c r="L6735" s="20"/>
      <c r="M6735" s="21"/>
    </row>
    <row r="6736" spans="1:13" s="14" customFormat="1" ht="30" outlineLevel="2" x14ac:dyDescent="0.25">
      <c r="A6736" s="34"/>
      <c r="B6736" s="44" t="s">
        <v>2649</v>
      </c>
      <c r="C6736" s="31" t="s">
        <v>57</v>
      </c>
      <c r="D6736" s="14" t="s">
        <v>2621</v>
      </c>
      <c r="E6736" s="14" t="s">
        <v>2650</v>
      </c>
      <c r="F6736" s="14" t="s">
        <v>2651</v>
      </c>
      <c r="G6736" s="14" t="s">
        <v>6481</v>
      </c>
      <c r="H6736" s="20">
        <v>28962</v>
      </c>
      <c r="I6736" s="20">
        <v>28962</v>
      </c>
      <c r="J6736" s="21">
        <f>IFERROR((I6736/H6736),0)</f>
        <v>1</v>
      </c>
      <c r="K6736" s="20"/>
      <c r="L6736" s="20"/>
      <c r="M6736" s="21"/>
    </row>
    <row r="6737" spans="1:13" s="14" customFormat="1" ht="30" outlineLevel="2" x14ac:dyDescent="0.25">
      <c r="A6737" s="34"/>
      <c r="B6737" s="44" t="s">
        <v>2649</v>
      </c>
      <c r="C6737" s="31" t="s">
        <v>57</v>
      </c>
      <c r="D6737" s="14" t="s">
        <v>2621</v>
      </c>
      <c r="E6737" s="14" t="s">
        <v>2650</v>
      </c>
      <c r="F6737" s="14" t="s">
        <v>2651</v>
      </c>
      <c r="G6737" s="14" t="s">
        <v>6484</v>
      </c>
      <c r="H6737" s="20">
        <v>117173621</v>
      </c>
      <c r="I6737" s="20">
        <v>117173621</v>
      </c>
      <c r="J6737" s="21">
        <f>IFERROR((I6737/H6737),0)</f>
        <v>1</v>
      </c>
      <c r="K6737" s="20"/>
      <c r="L6737" s="20"/>
      <c r="M6737" s="21"/>
    </row>
    <row r="6738" spans="1:13" s="14" customFormat="1" ht="30" outlineLevel="2" x14ac:dyDescent="0.25">
      <c r="A6738" s="34"/>
      <c r="B6738" s="44" t="s">
        <v>2649</v>
      </c>
      <c r="C6738" s="31" t="s">
        <v>57</v>
      </c>
      <c r="D6738" s="14" t="s">
        <v>2621</v>
      </c>
      <c r="E6738" s="14" t="s">
        <v>2650</v>
      </c>
      <c r="F6738" s="14" t="s">
        <v>2651</v>
      </c>
      <c r="G6738" s="14" t="s">
        <v>6492</v>
      </c>
      <c r="H6738" s="20">
        <v>712393209</v>
      </c>
      <c r="I6738" s="20">
        <v>712393209</v>
      </c>
      <c r="J6738" s="21">
        <f>IFERROR((I6738/H6738),0)</f>
        <v>1</v>
      </c>
      <c r="K6738" s="20"/>
      <c r="L6738" s="20"/>
      <c r="M6738" s="22"/>
    </row>
    <row r="6739" spans="1:13" s="14" customFormat="1" ht="30" outlineLevel="2" x14ac:dyDescent="0.25">
      <c r="A6739" s="34"/>
      <c r="B6739" s="44" t="s">
        <v>2649</v>
      </c>
      <c r="C6739" s="31" t="s">
        <v>57</v>
      </c>
      <c r="D6739" s="14" t="s">
        <v>2621</v>
      </c>
      <c r="E6739" s="14" t="s">
        <v>2650</v>
      </c>
      <c r="F6739" s="14" t="s">
        <v>2651</v>
      </c>
      <c r="G6739" s="14" t="s">
        <v>6493</v>
      </c>
      <c r="H6739" s="20">
        <v>-936557821</v>
      </c>
      <c r="I6739" s="20"/>
      <c r="J6739" s="21">
        <f>IFERROR((I6739/H6739),0)</f>
        <v>0</v>
      </c>
      <c r="K6739" s="20"/>
      <c r="L6739" s="20"/>
      <c r="M6739" s="21"/>
    </row>
    <row r="6740" spans="1:13" s="14" customFormat="1" ht="45" outlineLevel="1" x14ac:dyDescent="0.25">
      <c r="A6740" s="34"/>
      <c r="B6740" s="46" t="s">
        <v>7543</v>
      </c>
      <c r="C6740" s="40" t="str">
        <f>C6739</f>
        <v>ASIGNACIÓN PARA LA INVERSIÓN LOCAL SEGÚN NBI Y CUARTA, QUINTA, Y SEXTA CATEGORÍA</v>
      </c>
      <c r="D6740" s="39" t="str">
        <f>D6739</f>
        <v>BOLÍVAR</v>
      </c>
      <c r="E6740" s="39" t="str">
        <f>E6739</f>
        <v>13673</v>
      </c>
      <c r="F6740" s="39" t="str">
        <f>F6739</f>
        <v xml:space="preserve">SANTA CATALINA                                    </v>
      </c>
      <c r="G6740" s="39" t="s">
        <v>10656</v>
      </c>
      <c r="H6740" s="20">
        <f>SUBTOTAL(9,H6734:H6739)</f>
        <v>7072508763</v>
      </c>
      <c r="I6740" s="20">
        <f>SUBTOTAL(9,I6734:I6739)</f>
        <v>6298634970.8900003</v>
      </c>
      <c r="J6740" s="42">
        <f>+I6740/H6740</f>
        <v>0.89058001650580643</v>
      </c>
      <c r="K6740" s="20">
        <f>SUBTOTAL(9,K6734:K6739)</f>
        <v>3460325965.8400002</v>
      </c>
      <c r="L6740" s="20">
        <f>SUBTOTAL(9,L6734:L6739)</f>
        <v>2972357492.8900003</v>
      </c>
      <c r="M6740" s="7">
        <f>IFERROR((L6740/K6740),"N.A")</f>
        <v>0.8589819347173715</v>
      </c>
    </row>
    <row r="6741" spans="1:13" s="14" customFormat="1" ht="30" outlineLevel="2" x14ac:dyDescent="0.25">
      <c r="A6741" s="34"/>
      <c r="B6741" s="44" t="s">
        <v>2652</v>
      </c>
      <c r="C6741" s="31" t="s">
        <v>57</v>
      </c>
      <c r="D6741" s="14" t="s">
        <v>2621</v>
      </c>
      <c r="E6741" s="14" t="s">
        <v>2653</v>
      </c>
      <c r="F6741" s="14" t="s">
        <v>1004</v>
      </c>
      <c r="G6741" s="14" t="s">
        <v>16</v>
      </c>
      <c r="H6741" s="15">
        <v>4740174636</v>
      </c>
      <c r="I6741" s="15">
        <v>3008782432.4099994</v>
      </c>
      <c r="J6741" s="16">
        <f>IFERROR((I6741/H6741),0)</f>
        <v>0.63474084046594592</v>
      </c>
      <c r="K6741" s="15">
        <v>3502730745.2199998</v>
      </c>
      <c r="L6741" s="15">
        <v>3008782432.4099994</v>
      </c>
      <c r="M6741" s="17">
        <f>L6741/K6741</f>
        <v>0.85898193474218176</v>
      </c>
    </row>
    <row r="6742" spans="1:13" s="14" customFormat="1" ht="30" outlineLevel="2" x14ac:dyDescent="0.25">
      <c r="A6742" s="34"/>
      <c r="B6742" s="44" t="s">
        <v>2652</v>
      </c>
      <c r="C6742" s="31" t="s">
        <v>57</v>
      </c>
      <c r="D6742" s="14" t="s">
        <v>2621</v>
      </c>
      <c r="E6742" s="14" t="s">
        <v>2653</v>
      </c>
      <c r="F6742" s="14" t="s">
        <v>1004</v>
      </c>
      <c r="G6742" s="14" t="s">
        <v>6109</v>
      </c>
      <c r="H6742" s="20">
        <v>2111172591</v>
      </c>
      <c r="I6742" s="20">
        <v>2111172591</v>
      </c>
      <c r="J6742" s="21">
        <f>IFERROR((I6742/H6742),0)</f>
        <v>1</v>
      </c>
      <c r="K6742" s="20"/>
      <c r="L6742" s="20"/>
      <c r="M6742" s="21"/>
    </row>
    <row r="6743" spans="1:13" s="14" customFormat="1" ht="30" outlineLevel="2" x14ac:dyDescent="0.25">
      <c r="A6743" s="34"/>
      <c r="B6743" s="44" t="s">
        <v>2652</v>
      </c>
      <c r="C6743" s="31" t="s">
        <v>57</v>
      </c>
      <c r="D6743" s="14" t="s">
        <v>2621</v>
      </c>
      <c r="E6743" s="14" t="s">
        <v>2653</v>
      </c>
      <c r="F6743" s="14" t="s">
        <v>1004</v>
      </c>
      <c r="G6743" s="14" t="s">
        <v>6481</v>
      </c>
      <c r="H6743" s="20">
        <v>29317</v>
      </c>
      <c r="I6743" s="20">
        <v>29317</v>
      </c>
      <c r="J6743" s="21">
        <f>IFERROR((I6743/H6743),0)</f>
        <v>1</v>
      </c>
      <c r="K6743" s="20"/>
      <c r="L6743" s="20"/>
      <c r="M6743" s="21"/>
    </row>
    <row r="6744" spans="1:13" s="14" customFormat="1" ht="30" outlineLevel="2" x14ac:dyDescent="0.25">
      <c r="A6744" s="34"/>
      <c r="B6744" s="44" t="s">
        <v>2652</v>
      </c>
      <c r="C6744" s="31" t="s">
        <v>57</v>
      </c>
      <c r="D6744" s="14" t="s">
        <v>2621</v>
      </c>
      <c r="E6744" s="14" t="s">
        <v>2653</v>
      </c>
      <c r="F6744" s="14" t="s">
        <v>1004</v>
      </c>
      <c r="G6744" s="14" t="s">
        <v>6484</v>
      </c>
      <c r="H6744" s="20">
        <v>118609532</v>
      </c>
      <c r="I6744" s="20">
        <v>118609532</v>
      </c>
      <c r="J6744" s="21">
        <f>IFERROR((I6744/H6744),0)</f>
        <v>1</v>
      </c>
      <c r="K6744" s="20"/>
      <c r="L6744" s="20"/>
      <c r="M6744" s="21"/>
    </row>
    <row r="6745" spans="1:13" s="14" customFormat="1" ht="30" outlineLevel="2" x14ac:dyDescent="0.25">
      <c r="A6745" s="34"/>
      <c r="B6745" s="44" t="s">
        <v>2652</v>
      </c>
      <c r="C6745" s="31" t="s">
        <v>57</v>
      </c>
      <c r="D6745" s="14" t="s">
        <v>2621</v>
      </c>
      <c r="E6745" s="14" t="s">
        <v>2653</v>
      </c>
      <c r="F6745" s="14" t="s">
        <v>1004</v>
      </c>
      <c r="G6745" s="14" t="s">
        <v>6492</v>
      </c>
      <c r="H6745" s="20">
        <v>721123276</v>
      </c>
      <c r="I6745" s="20">
        <v>721123276</v>
      </c>
      <c r="J6745" s="21">
        <f>IFERROR((I6745/H6745),0)</f>
        <v>1</v>
      </c>
      <c r="K6745" s="20"/>
      <c r="L6745" s="20"/>
      <c r="M6745" s="22"/>
    </row>
    <row r="6746" spans="1:13" s="14" customFormat="1" ht="30" outlineLevel="2" x14ac:dyDescent="0.25">
      <c r="A6746" s="34"/>
      <c r="B6746" s="44" t="s">
        <v>2652</v>
      </c>
      <c r="C6746" s="31" t="s">
        <v>57</v>
      </c>
      <c r="D6746" s="14" t="s">
        <v>2621</v>
      </c>
      <c r="E6746" s="14" t="s">
        <v>2653</v>
      </c>
      <c r="F6746" s="14" t="s">
        <v>1004</v>
      </c>
      <c r="G6746" s="14" t="s">
        <v>6493</v>
      </c>
      <c r="H6746" s="20">
        <v>-948034927</v>
      </c>
      <c r="I6746" s="20"/>
      <c r="J6746" s="21">
        <f>IFERROR((I6746/H6746),0)</f>
        <v>0</v>
      </c>
      <c r="K6746" s="20"/>
      <c r="L6746" s="20"/>
      <c r="M6746" s="21"/>
    </row>
    <row r="6747" spans="1:13" s="14" customFormat="1" ht="45" outlineLevel="1" x14ac:dyDescent="0.25">
      <c r="A6747" s="34"/>
      <c r="B6747" s="46" t="s">
        <v>7544</v>
      </c>
      <c r="C6747" s="40" t="str">
        <f>C6746</f>
        <v>ASIGNACIÓN PARA LA INVERSIÓN LOCAL SEGÚN NBI Y CUARTA, QUINTA, Y SEXTA CATEGORÍA</v>
      </c>
      <c r="D6747" s="39" t="str">
        <f>D6746</f>
        <v>BOLÍVAR</v>
      </c>
      <c r="E6747" s="39" t="str">
        <f>E6746</f>
        <v>13670</v>
      </c>
      <c r="F6747" s="39" t="str">
        <f>F6746</f>
        <v xml:space="preserve">SAN PABLO                                         </v>
      </c>
      <c r="G6747" s="39" t="s">
        <v>10656</v>
      </c>
      <c r="H6747" s="20">
        <f>SUBTOTAL(9,H6741:H6746)</f>
        <v>6743074425</v>
      </c>
      <c r="I6747" s="20">
        <f>SUBTOTAL(9,I6741:I6746)</f>
        <v>5959717148.4099998</v>
      </c>
      <c r="J6747" s="42">
        <f>+I6747/H6747</f>
        <v>0.88382787624504078</v>
      </c>
      <c r="K6747" s="20">
        <f>SUBTOTAL(9,K6741:K6746)</f>
        <v>3502730745.2199998</v>
      </c>
      <c r="L6747" s="20">
        <f>SUBTOTAL(9,L6741:L6746)</f>
        <v>3008782432.4099994</v>
      </c>
      <c r="M6747" s="7">
        <f>IFERROR((L6747/K6747),"N.A")</f>
        <v>0.85898193474218176</v>
      </c>
    </row>
    <row r="6748" spans="1:13" s="14" customFormat="1" ht="30" outlineLevel="2" x14ac:dyDescent="0.25">
      <c r="A6748" s="34"/>
      <c r="B6748" s="44" t="s">
        <v>2654</v>
      </c>
      <c r="C6748" s="31" t="s">
        <v>57</v>
      </c>
      <c r="D6748" s="14" t="s">
        <v>2621</v>
      </c>
      <c r="E6748" s="14" t="s">
        <v>2655</v>
      </c>
      <c r="F6748" s="14" t="s">
        <v>2656</v>
      </c>
      <c r="G6748" s="14" t="s">
        <v>16</v>
      </c>
      <c r="H6748" s="15">
        <v>4065567604</v>
      </c>
      <c r="I6748" s="15">
        <v>2580581797.96</v>
      </c>
      <c r="J6748" s="16">
        <f>IFERROR((I6748/H6748),0)</f>
        <v>0.63474084047232093</v>
      </c>
      <c r="K6748" s="15">
        <v>3004232910.71</v>
      </c>
      <c r="L6748" s="15">
        <v>2580581797.96</v>
      </c>
      <c r="M6748" s="17">
        <f>L6748/K6748</f>
        <v>0.8589819347096237</v>
      </c>
    </row>
    <row r="6749" spans="1:13" s="14" customFormat="1" ht="30" outlineLevel="2" x14ac:dyDescent="0.25">
      <c r="A6749" s="34"/>
      <c r="B6749" s="44" t="s">
        <v>2654</v>
      </c>
      <c r="C6749" s="31" t="s">
        <v>57</v>
      </c>
      <c r="D6749" s="14" t="s">
        <v>2621</v>
      </c>
      <c r="E6749" s="14" t="s">
        <v>2655</v>
      </c>
      <c r="F6749" s="14" t="s">
        <v>2656</v>
      </c>
      <c r="G6749" s="14" t="s">
        <v>6109</v>
      </c>
      <c r="H6749" s="20">
        <v>1202446342</v>
      </c>
      <c r="I6749" s="20">
        <v>1202446342</v>
      </c>
      <c r="J6749" s="21">
        <f>IFERROR((I6749/H6749),0)</f>
        <v>1</v>
      </c>
      <c r="K6749" s="20"/>
      <c r="L6749" s="20"/>
      <c r="M6749" s="21"/>
    </row>
    <row r="6750" spans="1:13" s="14" customFormat="1" ht="30" outlineLevel="2" x14ac:dyDescent="0.25">
      <c r="A6750" s="34"/>
      <c r="B6750" s="44" t="s">
        <v>2654</v>
      </c>
      <c r="C6750" s="31" t="s">
        <v>57</v>
      </c>
      <c r="D6750" s="14" t="s">
        <v>2621</v>
      </c>
      <c r="E6750" s="14" t="s">
        <v>2655</v>
      </c>
      <c r="F6750" s="14" t="s">
        <v>2656</v>
      </c>
      <c r="G6750" s="14" t="s">
        <v>6481</v>
      </c>
      <c r="H6750" s="20">
        <v>25145</v>
      </c>
      <c r="I6750" s="20">
        <v>25145</v>
      </c>
      <c r="J6750" s="21">
        <f>IFERROR((I6750/H6750),0)</f>
        <v>1</v>
      </c>
      <c r="K6750" s="20"/>
      <c r="L6750" s="20"/>
      <c r="M6750" s="21"/>
    </row>
    <row r="6751" spans="1:13" s="14" customFormat="1" ht="30" outlineLevel="2" x14ac:dyDescent="0.25">
      <c r="A6751" s="34"/>
      <c r="B6751" s="44" t="s">
        <v>2654</v>
      </c>
      <c r="C6751" s="31" t="s">
        <v>57</v>
      </c>
      <c r="D6751" s="14" t="s">
        <v>2621</v>
      </c>
      <c r="E6751" s="14" t="s">
        <v>2655</v>
      </c>
      <c r="F6751" s="14" t="s">
        <v>2656</v>
      </c>
      <c r="G6751" s="14" t="s">
        <v>6484</v>
      </c>
      <c r="H6751" s="20">
        <v>101729389</v>
      </c>
      <c r="I6751" s="20">
        <v>101729389</v>
      </c>
      <c r="J6751" s="21">
        <f>IFERROR((I6751/H6751),0)</f>
        <v>1</v>
      </c>
      <c r="K6751" s="20"/>
      <c r="L6751" s="20"/>
      <c r="M6751" s="21"/>
    </row>
    <row r="6752" spans="1:13" s="14" customFormat="1" ht="30" outlineLevel="2" x14ac:dyDescent="0.25">
      <c r="A6752" s="34"/>
      <c r="B6752" s="44" t="s">
        <v>2654</v>
      </c>
      <c r="C6752" s="31" t="s">
        <v>57</v>
      </c>
      <c r="D6752" s="14" t="s">
        <v>2621</v>
      </c>
      <c r="E6752" s="14" t="s">
        <v>2655</v>
      </c>
      <c r="F6752" s="14" t="s">
        <v>2656</v>
      </c>
      <c r="G6752" s="14" t="s">
        <v>6492</v>
      </c>
      <c r="H6752" s="20">
        <v>618495236</v>
      </c>
      <c r="I6752" s="20">
        <v>618495236</v>
      </c>
      <c r="J6752" s="21">
        <f>IFERROR((I6752/H6752),0)</f>
        <v>1</v>
      </c>
      <c r="K6752" s="20"/>
      <c r="L6752" s="20"/>
      <c r="M6752" s="22"/>
    </row>
    <row r="6753" spans="1:13" s="14" customFormat="1" ht="30" outlineLevel="2" x14ac:dyDescent="0.25">
      <c r="A6753" s="34"/>
      <c r="B6753" s="44" t="s">
        <v>2654</v>
      </c>
      <c r="C6753" s="31" t="s">
        <v>57</v>
      </c>
      <c r="D6753" s="14" t="s">
        <v>2621</v>
      </c>
      <c r="E6753" s="14" t="s">
        <v>2655</v>
      </c>
      <c r="F6753" s="14" t="s">
        <v>2656</v>
      </c>
      <c r="G6753" s="14" t="s">
        <v>6493</v>
      </c>
      <c r="H6753" s="20">
        <v>-813113521</v>
      </c>
      <c r="I6753" s="20"/>
      <c r="J6753" s="21">
        <f>IFERROR((I6753/H6753),0)</f>
        <v>0</v>
      </c>
      <c r="K6753" s="20"/>
      <c r="L6753" s="20"/>
      <c r="M6753" s="21"/>
    </row>
    <row r="6754" spans="1:13" s="14" customFormat="1" ht="45" outlineLevel="1" x14ac:dyDescent="0.25">
      <c r="A6754" s="34"/>
      <c r="B6754" s="46" t="s">
        <v>7545</v>
      </c>
      <c r="C6754" s="40" t="str">
        <f>C6753</f>
        <v>ASIGNACIÓN PARA LA INVERSIÓN LOCAL SEGÚN NBI Y CUARTA, QUINTA, Y SEXTA CATEGORÍA</v>
      </c>
      <c r="D6754" s="39" t="str">
        <f>D6753</f>
        <v>BOLÍVAR</v>
      </c>
      <c r="E6754" s="39" t="str">
        <f>E6753</f>
        <v>13667</v>
      </c>
      <c r="F6754" s="39" t="str">
        <f>F6753</f>
        <v xml:space="preserve">SAN MARTÍN DE LOBA                                </v>
      </c>
      <c r="G6754" s="39" t="s">
        <v>10656</v>
      </c>
      <c r="H6754" s="20">
        <f>SUBTOTAL(9,H6748:H6753)</f>
        <v>5175150195</v>
      </c>
      <c r="I6754" s="20">
        <f>SUBTOTAL(9,I6748:I6753)</f>
        <v>4503277909.96</v>
      </c>
      <c r="J6754" s="42">
        <f>+I6754/H6754</f>
        <v>0.87017337473816059</v>
      </c>
      <c r="K6754" s="20">
        <f>SUBTOTAL(9,K6748:K6753)</f>
        <v>3004232910.71</v>
      </c>
      <c r="L6754" s="20">
        <f>SUBTOTAL(9,L6748:L6753)</f>
        <v>2580581797.96</v>
      </c>
      <c r="M6754" s="7">
        <f>IFERROR((L6754/K6754),"N.A")</f>
        <v>0.8589819347096237</v>
      </c>
    </row>
    <row r="6755" spans="1:13" s="14" customFormat="1" ht="30" outlineLevel="2" x14ac:dyDescent="0.25">
      <c r="A6755" s="34"/>
      <c r="B6755" s="44" t="s">
        <v>2657</v>
      </c>
      <c r="C6755" s="31" t="s">
        <v>57</v>
      </c>
      <c r="D6755" s="14" t="s">
        <v>2621</v>
      </c>
      <c r="E6755" s="14" t="s">
        <v>2658</v>
      </c>
      <c r="F6755" s="14" t="s">
        <v>2659</v>
      </c>
      <c r="G6755" s="14" t="s">
        <v>16</v>
      </c>
      <c r="H6755" s="15">
        <v>5298872175</v>
      </c>
      <c r="I6755" s="15">
        <v>3363410577.9000006</v>
      </c>
      <c r="J6755" s="16">
        <f>IFERROR((I6755/H6755),0)</f>
        <v>0.63474084046951007</v>
      </c>
      <c r="K6755" s="15">
        <v>3915577780.9500003</v>
      </c>
      <c r="L6755" s="15">
        <v>3363410577.9000006</v>
      </c>
      <c r="M6755" s="17">
        <f>L6755/K6755</f>
        <v>0.85898193473862428</v>
      </c>
    </row>
    <row r="6756" spans="1:13" s="14" customFormat="1" ht="30" outlineLevel="2" x14ac:dyDescent="0.25">
      <c r="A6756" s="34"/>
      <c r="B6756" s="44" t="s">
        <v>2657</v>
      </c>
      <c r="C6756" s="31" t="s">
        <v>57</v>
      </c>
      <c r="D6756" s="14" t="s">
        <v>2621</v>
      </c>
      <c r="E6756" s="14" t="s">
        <v>2658</v>
      </c>
      <c r="F6756" s="14" t="s">
        <v>2659</v>
      </c>
      <c r="G6756" s="14" t="s">
        <v>6109</v>
      </c>
      <c r="H6756" s="20">
        <v>1890939856</v>
      </c>
      <c r="I6756" s="20">
        <v>1890939856</v>
      </c>
      <c r="J6756" s="21">
        <f>IFERROR((I6756/H6756),0)</f>
        <v>1</v>
      </c>
      <c r="K6756" s="20"/>
      <c r="L6756" s="20"/>
      <c r="M6756" s="21"/>
    </row>
    <row r="6757" spans="1:13" s="14" customFormat="1" ht="30" outlineLevel="2" x14ac:dyDescent="0.25">
      <c r="A6757" s="34"/>
      <c r="B6757" s="44" t="s">
        <v>2657</v>
      </c>
      <c r="C6757" s="31" t="s">
        <v>57</v>
      </c>
      <c r="D6757" s="14" t="s">
        <v>2621</v>
      </c>
      <c r="E6757" s="14" t="s">
        <v>2658</v>
      </c>
      <c r="F6757" s="14" t="s">
        <v>2659</v>
      </c>
      <c r="G6757" s="14" t="s">
        <v>6481</v>
      </c>
      <c r="H6757" s="20">
        <v>32773</v>
      </c>
      <c r="I6757" s="20">
        <v>32773</v>
      </c>
      <c r="J6757" s="21">
        <f>IFERROR((I6757/H6757),0)</f>
        <v>1</v>
      </c>
      <c r="K6757" s="20"/>
      <c r="L6757" s="20"/>
      <c r="M6757" s="21"/>
    </row>
    <row r="6758" spans="1:13" s="14" customFormat="1" ht="30" outlineLevel="2" x14ac:dyDescent="0.25">
      <c r="A6758" s="34"/>
      <c r="B6758" s="44" t="s">
        <v>2657</v>
      </c>
      <c r="C6758" s="31" t="s">
        <v>57</v>
      </c>
      <c r="D6758" s="14" t="s">
        <v>2621</v>
      </c>
      <c r="E6758" s="14" t="s">
        <v>2658</v>
      </c>
      <c r="F6758" s="14" t="s">
        <v>2659</v>
      </c>
      <c r="G6758" s="14" t="s">
        <v>6484</v>
      </c>
      <c r="H6758" s="20">
        <v>132589366</v>
      </c>
      <c r="I6758" s="20">
        <v>132589366</v>
      </c>
      <c r="J6758" s="21">
        <f>IFERROR((I6758/H6758),0)</f>
        <v>1</v>
      </c>
      <c r="K6758" s="20"/>
      <c r="L6758" s="20"/>
      <c r="M6758" s="21"/>
    </row>
    <row r="6759" spans="1:13" s="14" customFormat="1" ht="30" outlineLevel="2" x14ac:dyDescent="0.25">
      <c r="A6759" s="34"/>
      <c r="B6759" s="44" t="s">
        <v>2657</v>
      </c>
      <c r="C6759" s="31" t="s">
        <v>57</v>
      </c>
      <c r="D6759" s="14" t="s">
        <v>2621</v>
      </c>
      <c r="E6759" s="14" t="s">
        <v>2658</v>
      </c>
      <c r="F6759" s="14" t="s">
        <v>2659</v>
      </c>
      <c r="G6759" s="14" t="s">
        <v>6492</v>
      </c>
      <c r="H6759" s="20">
        <v>806117993</v>
      </c>
      <c r="I6759" s="20">
        <v>806117993</v>
      </c>
      <c r="J6759" s="21">
        <f>IFERROR((I6759/H6759),0)</f>
        <v>1</v>
      </c>
      <c r="K6759" s="20"/>
      <c r="L6759" s="20"/>
      <c r="M6759" s="22"/>
    </row>
    <row r="6760" spans="1:13" s="14" customFormat="1" ht="30" outlineLevel="2" x14ac:dyDescent="0.25">
      <c r="A6760" s="34"/>
      <c r="B6760" s="44" t="s">
        <v>2657</v>
      </c>
      <c r="C6760" s="31" t="s">
        <v>57</v>
      </c>
      <c r="D6760" s="14" t="s">
        <v>2621</v>
      </c>
      <c r="E6760" s="14" t="s">
        <v>2658</v>
      </c>
      <c r="F6760" s="14" t="s">
        <v>2659</v>
      </c>
      <c r="G6760" s="14" t="s">
        <v>6493</v>
      </c>
      <c r="H6760" s="20">
        <v>-1059774435</v>
      </c>
      <c r="I6760" s="20"/>
      <c r="J6760" s="21">
        <f>IFERROR((I6760/H6760),0)</f>
        <v>0</v>
      </c>
      <c r="K6760" s="20"/>
      <c r="L6760" s="20"/>
      <c r="M6760" s="21"/>
    </row>
    <row r="6761" spans="1:13" s="14" customFormat="1" ht="45" outlineLevel="1" x14ac:dyDescent="0.25">
      <c r="A6761" s="34"/>
      <c r="B6761" s="46" t="s">
        <v>7546</v>
      </c>
      <c r="C6761" s="40" t="str">
        <f>C6760</f>
        <v>ASIGNACIÓN PARA LA INVERSIÓN LOCAL SEGÚN NBI Y CUARTA, QUINTA, Y SEXTA CATEGORÍA</v>
      </c>
      <c r="D6761" s="39" t="str">
        <f>D6760</f>
        <v>BOLÍVAR</v>
      </c>
      <c r="E6761" s="39" t="str">
        <f>E6760</f>
        <v>13657</v>
      </c>
      <c r="F6761" s="39" t="str">
        <f>F6760</f>
        <v xml:space="preserve">SAN JUAN NEPOMUCENO                               </v>
      </c>
      <c r="G6761" s="39" t="s">
        <v>10656</v>
      </c>
      <c r="H6761" s="20">
        <f>SUBTOTAL(9,H6755:H6760)</f>
        <v>7068777728</v>
      </c>
      <c r="I6761" s="20">
        <f>SUBTOTAL(9,I6755:I6760)</f>
        <v>6193090565.9000006</v>
      </c>
      <c r="J6761" s="42">
        <f>+I6761/H6761</f>
        <v>0.87611901296155748</v>
      </c>
      <c r="K6761" s="20">
        <f>SUBTOTAL(9,K6755:K6760)</f>
        <v>3915577780.9500003</v>
      </c>
      <c r="L6761" s="20">
        <f>SUBTOTAL(9,L6755:L6760)</f>
        <v>3363410577.9000006</v>
      </c>
      <c r="M6761" s="7">
        <f>IFERROR((L6761/K6761),"N.A")</f>
        <v>0.85898193473862428</v>
      </c>
    </row>
    <row r="6762" spans="1:13" s="14" customFormat="1" ht="30" outlineLevel="2" x14ac:dyDescent="0.25">
      <c r="A6762" s="34"/>
      <c r="B6762" s="44" t="s">
        <v>2660</v>
      </c>
      <c r="C6762" s="31" t="s">
        <v>57</v>
      </c>
      <c r="D6762" s="14" t="s">
        <v>2621</v>
      </c>
      <c r="E6762" s="14" t="s">
        <v>2661</v>
      </c>
      <c r="F6762" s="14" t="s">
        <v>2662</v>
      </c>
      <c r="G6762" s="14" t="s">
        <v>16</v>
      </c>
      <c r="H6762" s="15">
        <v>4339430416</v>
      </c>
      <c r="I6762" s="15">
        <v>2754413709.4200001</v>
      </c>
      <c r="J6762" s="16">
        <f>IFERROR((I6762/H6762),0)</f>
        <v>0.63474084047163115</v>
      </c>
      <c r="K6762" s="15">
        <v>3206602605.0300007</v>
      </c>
      <c r="L6762" s="15">
        <v>2754413709.4200001</v>
      </c>
      <c r="M6762" s="17">
        <f>L6762/K6762</f>
        <v>0.85898193468043726</v>
      </c>
    </row>
    <row r="6763" spans="1:13" s="14" customFormat="1" ht="30" outlineLevel="2" x14ac:dyDescent="0.25">
      <c r="A6763" s="34"/>
      <c r="B6763" s="44" t="s">
        <v>2660</v>
      </c>
      <c r="C6763" s="31" t="s">
        <v>57</v>
      </c>
      <c r="D6763" s="14" t="s">
        <v>2621</v>
      </c>
      <c r="E6763" s="14" t="s">
        <v>2661</v>
      </c>
      <c r="F6763" s="14" t="s">
        <v>2662</v>
      </c>
      <c r="G6763" s="14" t="s">
        <v>6109</v>
      </c>
      <c r="H6763" s="20">
        <v>949950514</v>
      </c>
      <c r="I6763" s="20">
        <v>949950514</v>
      </c>
      <c r="J6763" s="21">
        <f>IFERROR((I6763/H6763),0)</f>
        <v>1</v>
      </c>
      <c r="K6763" s="20"/>
      <c r="L6763" s="20"/>
      <c r="M6763" s="21"/>
    </row>
    <row r="6764" spans="1:13" s="14" customFormat="1" ht="30" outlineLevel="2" x14ac:dyDescent="0.25">
      <c r="A6764" s="34"/>
      <c r="B6764" s="44" t="s">
        <v>2660</v>
      </c>
      <c r="C6764" s="31" t="s">
        <v>57</v>
      </c>
      <c r="D6764" s="14" t="s">
        <v>2621</v>
      </c>
      <c r="E6764" s="14" t="s">
        <v>2661</v>
      </c>
      <c r="F6764" s="14" t="s">
        <v>2662</v>
      </c>
      <c r="G6764" s="14" t="s">
        <v>6481</v>
      </c>
      <c r="H6764" s="20">
        <v>26839</v>
      </c>
      <c r="I6764" s="20">
        <v>26839</v>
      </c>
      <c r="J6764" s="21">
        <f>IFERROR((I6764/H6764),0)</f>
        <v>1</v>
      </c>
      <c r="K6764" s="20"/>
      <c r="L6764" s="20"/>
      <c r="M6764" s="21"/>
    </row>
    <row r="6765" spans="1:13" s="14" customFormat="1" ht="30" outlineLevel="2" x14ac:dyDescent="0.25">
      <c r="A6765" s="34"/>
      <c r="B6765" s="44" t="s">
        <v>2660</v>
      </c>
      <c r="C6765" s="31" t="s">
        <v>57</v>
      </c>
      <c r="D6765" s="14" t="s">
        <v>2621</v>
      </c>
      <c r="E6765" s="14" t="s">
        <v>2661</v>
      </c>
      <c r="F6765" s="14" t="s">
        <v>2662</v>
      </c>
      <c r="G6765" s="14" t="s">
        <v>6484</v>
      </c>
      <c r="H6765" s="20">
        <v>108582036</v>
      </c>
      <c r="I6765" s="20">
        <v>108582036</v>
      </c>
      <c r="J6765" s="21">
        <f>IFERROR((I6765/H6765),0)</f>
        <v>1</v>
      </c>
      <c r="K6765" s="20"/>
      <c r="L6765" s="20"/>
      <c r="M6765" s="21"/>
    </row>
    <row r="6766" spans="1:13" s="14" customFormat="1" ht="30" outlineLevel="2" x14ac:dyDescent="0.25">
      <c r="A6766" s="34"/>
      <c r="B6766" s="44" t="s">
        <v>2660</v>
      </c>
      <c r="C6766" s="31" t="s">
        <v>57</v>
      </c>
      <c r="D6766" s="14" t="s">
        <v>2621</v>
      </c>
      <c r="E6766" s="14" t="s">
        <v>2661</v>
      </c>
      <c r="F6766" s="14" t="s">
        <v>2662</v>
      </c>
      <c r="G6766" s="14" t="s">
        <v>6492</v>
      </c>
      <c r="H6766" s="20">
        <v>660158015</v>
      </c>
      <c r="I6766" s="20">
        <v>660158015</v>
      </c>
      <c r="J6766" s="21">
        <f>IFERROR((I6766/H6766),0)</f>
        <v>1</v>
      </c>
      <c r="K6766" s="20"/>
      <c r="L6766" s="20"/>
      <c r="M6766" s="22"/>
    </row>
    <row r="6767" spans="1:13" s="14" customFormat="1" ht="30" outlineLevel="2" x14ac:dyDescent="0.25">
      <c r="A6767" s="34"/>
      <c r="B6767" s="44" t="s">
        <v>2660</v>
      </c>
      <c r="C6767" s="31" t="s">
        <v>57</v>
      </c>
      <c r="D6767" s="14" t="s">
        <v>2621</v>
      </c>
      <c r="E6767" s="14" t="s">
        <v>2661</v>
      </c>
      <c r="F6767" s="14" t="s">
        <v>2662</v>
      </c>
      <c r="G6767" s="14" t="s">
        <v>6493</v>
      </c>
      <c r="H6767" s="20">
        <v>-867886083</v>
      </c>
      <c r="I6767" s="20"/>
      <c r="J6767" s="21">
        <f>IFERROR((I6767/H6767),0)</f>
        <v>0</v>
      </c>
      <c r="K6767" s="20"/>
      <c r="L6767" s="20"/>
      <c r="M6767" s="21"/>
    </row>
    <row r="6768" spans="1:13" s="14" customFormat="1" ht="45" outlineLevel="1" x14ac:dyDescent="0.25">
      <c r="A6768" s="34"/>
      <c r="B6768" s="46" t="s">
        <v>7547</v>
      </c>
      <c r="C6768" s="40" t="str">
        <f>C6767</f>
        <v>ASIGNACIÓN PARA LA INVERSIÓN LOCAL SEGÚN NBI Y CUARTA, QUINTA, Y SEXTA CATEGORÍA</v>
      </c>
      <c r="D6768" s="39" t="str">
        <f>D6767</f>
        <v>BOLÍVAR</v>
      </c>
      <c r="E6768" s="39" t="str">
        <f>E6767</f>
        <v>13655</v>
      </c>
      <c r="F6768" s="39" t="str">
        <f>F6767</f>
        <v xml:space="preserve">SAN JACINTO DEL CAUCA                             </v>
      </c>
      <c r="G6768" s="39" t="s">
        <v>10656</v>
      </c>
      <c r="H6768" s="20">
        <f>SUBTOTAL(9,H6762:H6767)</f>
        <v>5190261737</v>
      </c>
      <c r="I6768" s="20">
        <f>SUBTOTAL(9,I6762:I6767)</f>
        <v>4473131113.4200001</v>
      </c>
      <c r="J6768" s="42">
        <f>+I6768/H6768</f>
        <v>0.86183151064082841</v>
      </c>
      <c r="K6768" s="20">
        <f>SUBTOTAL(9,K6762:K6767)</f>
        <v>3206602605.0300007</v>
      </c>
      <c r="L6768" s="20">
        <f>SUBTOTAL(9,L6762:L6767)</f>
        <v>2754413709.4200001</v>
      </c>
      <c r="M6768" s="7">
        <f>IFERROR((L6768/K6768),"N.A")</f>
        <v>0.85898193468043726</v>
      </c>
    </row>
    <row r="6769" spans="1:13" s="14" customFormat="1" ht="30" outlineLevel="2" x14ac:dyDescent="0.25">
      <c r="A6769" s="34"/>
      <c r="B6769" s="44" t="s">
        <v>2663</v>
      </c>
      <c r="C6769" s="31" t="s">
        <v>57</v>
      </c>
      <c r="D6769" s="14" t="s">
        <v>2621</v>
      </c>
      <c r="E6769" s="14" t="s">
        <v>2664</v>
      </c>
      <c r="F6769" s="14" t="s">
        <v>2665</v>
      </c>
      <c r="G6769" s="14" t="s">
        <v>16</v>
      </c>
      <c r="H6769" s="15">
        <v>7568915014</v>
      </c>
      <c r="I6769" s="15">
        <v>4804299477.4400005</v>
      </c>
      <c r="J6769" s="16">
        <f>IFERROR((I6769/H6769),0)</f>
        <v>0.6347408404710092</v>
      </c>
      <c r="K6769" s="15">
        <v>5593015735.5199995</v>
      </c>
      <c r="L6769" s="15">
        <v>4804299477.4400005</v>
      </c>
      <c r="M6769" s="17">
        <f>L6769/K6769</f>
        <v>0.85898193472422446</v>
      </c>
    </row>
    <row r="6770" spans="1:13" s="14" customFormat="1" ht="30" outlineLevel="2" x14ac:dyDescent="0.25">
      <c r="A6770" s="34"/>
      <c r="B6770" s="44" t="s">
        <v>2663</v>
      </c>
      <c r="C6770" s="31" t="s">
        <v>57</v>
      </c>
      <c r="D6770" s="14" t="s">
        <v>2621</v>
      </c>
      <c r="E6770" s="14" t="s">
        <v>2664</v>
      </c>
      <c r="F6770" s="14" t="s">
        <v>2665</v>
      </c>
      <c r="G6770" s="14" t="s">
        <v>6109</v>
      </c>
      <c r="H6770" s="20">
        <v>3906983847</v>
      </c>
      <c r="I6770" s="20">
        <v>3906983847</v>
      </c>
      <c r="J6770" s="21">
        <f>IFERROR((I6770/H6770),0)</f>
        <v>1</v>
      </c>
      <c r="K6770" s="20"/>
      <c r="L6770" s="20"/>
      <c r="M6770" s="21"/>
    </row>
    <row r="6771" spans="1:13" s="14" customFormat="1" ht="30" outlineLevel="2" x14ac:dyDescent="0.25">
      <c r="A6771" s="34"/>
      <c r="B6771" s="44" t="s">
        <v>2663</v>
      </c>
      <c r="C6771" s="31" t="s">
        <v>57</v>
      </c>
      <c r="D6771" s="14" t="s">
        <v>2621</v>
      </c>
      <c r="E6771" s="14" t="s">
        <v>2664</v>
      </c>
      <c r="F6771" s="14" t="s">
        <v>2665</v>
      </c>
      <c r="G6771" s="14" t="s">
        <v>6481</v>
      </c>
      <c r="H6771" s="20">
        <v>46813</v>
      </c>
      <c r="I6771" s="20">
        <v>46813</v>
      </c>
      <c r="J6771" s="21">
        <f>IFERROR((I6771/H6771),0)</f>
        <v>1</v>
      </c>
      <c r="K6771" s="20"/>
      <c r="L6771" s="20"/>
      <c r="M6771" s="21"/>
    </row>
    <row r="6772" spans="1:13" s="14" customFormat="1" ht="30" outlineLevel="2" x14ac:dyDescent="0.25">
      <c r="A6772" s="34"/>
      <c r="B6772" s="44" t="s">
        <v>2663</v>
      </c>
      <c r="C6772" s="31" t="s">
        <v>57</v>
      </c>
      <c r="D6772" s="14" t="s">
        <v>2621</v>
      </c>
      <c r="E6772" s="14" t="s">
        <v>2664</v>
      </c>
      <c r="F6772" s="14" t="s">
        <v>2665</v>
      </c>
      <c r="G6772" s="14" t="s">
        <v>6484</v>
      </c>
      <c r="H6772" s="20">
        <v>189390800</v>
      </c>
      <c r="I6772" s="20">
        <v>189390800</v>
      </c>
      <c r="J6772" s="21">
        <f>IFERROR((I6772/H6772),0)</f>
        <v>1</v>
      </c>
      <c r="K6772" s="20"/>
      <c r="L6772" s="20"/>
      <c r="M6772" s="21"/>
    </row>
    <row r="6773" spans="1:13" s="14" customFormat="1" ht="30" outlineLevel="2" x14ac:dyDescent="0.25">
      <c r="A6773" s="34"/>
      <c r="B6773" s="44" t="s">
        <v>2663</v>
      </c>
      <c r="C6773" s="31" t="s">
        <v>57</v>
      </c>
      <c r="D6773" s="14" t="s">
        <v>2621</v>
      </c>
      <c r="E6773" s="14" t="s">
        <v>2664</v>
      </c>
      <c r="F6773" s="14" t="s">
        <v>2665</v>
      </c>
      <c r="G6773" s="14" t="s">
        <v>6492</v>
      </c>
      <c r="H6773" s="20">
        <v>1151459853</v>
      </c>
      <c r="I6773" s="20">
        <v>1151459853</v>
      </c>
      <c r="J6773" s="21">
        <f>IFERROR((I6773/H6773),0)</f>
        <v>1</v>
      </c>
      <c r="K6773" s="20"/>
      <c r="L6773" s="20"/>
      <c r="M6773" s="22"/>
    </row>
    <row r="6774" spans="1:13" s="14" customFormat="1" ht="30" outlineLevel="2" x14ac:dyDescent="0.25">
      <c r="A6774" s="34"/>
      <c r="B6774" s="44" t="s">
        <v>2663</v>
      </c>
      <c r="C6774" s="31" t="s">
        <v>57</v>
      </c>
      <c r="D6774" s="14" t="s">
        <v>2621</v>
      </c>
      <c r="E6774" s="14" t="s">
        <v>2664</v>
      </c>
      <c r="F6774" s="14" t="s">
        <v>2665</v>
      </c>
      <c r="G6774" s="14" t="s">
        <v>6493</v>
      </c>
      <c r="H6774" s="20">
        <v>-1513783003</v>
      </c>
      <c r="I6774" s="20"/>
      <c r="J6774" s="21">
        <f>IFERROR((I6774/H6774),0)</f>
        <v>0</v>
      </c>
      <c r="K6774" s="20"/>
      <c r="L6774" s="20"/>
      <c r="M6774" s="21"/>
    </row>
    <row r="6775" spans="1:13" s="14" customFormat="1" ht="45" outlineLevel="1" x14ac:dyDescent="0.25">
      <c r="A6775" s="34"/>
      <c r="B6775" s="46" t="s">
        <v>7548</v>
      </c>
      <c r="C6775" s="40" t="str">
        <f>C6774</f>
        <v>ASIGNACIÓN PARA LA INVERSIÓN LOCAL SEGÚN NBI Y CUARTA, QUINTA, Y SEXTA CATEGORÍA</v>
      </c>
      <c r="D6775" s="39" t="str">
        <f>D6774</f>
        <v>BOLÍVAR</v>
      </c>
      <c r="E6775" s="39" t="str">
        <f>E6774</f>
        <v>13654</v>
      </c>
      <c r="F6775" s="39" t="str">
        <f>F6774</f>
        <v xml:space="preserve">SAN JACINTO                                       </v>
      </c>
      <c r="G6775" s="39" t="s">
        <v>10656</v>
      </c>
      <c r="H6775" s="20">
        <f>SUBTOTAL(9,H6769:H6774)</f>
        <v>11303013324</v>
      </c>
      <c r="I6775" s="20">
        <f>SUBTOTAL(9,I6769:I6774)</f>
        <v>10052180790.440001</v>
      </c>
      <c r="J6775" s="42">
        <f>+I6775/H6775</f>
        <v>0.88933636564825835</v>
      </c>
      <c r="K6775" s="20">
        <f>SUBTOTAL(9,K6769:K6774)</f>
        <v>5593015735.5199995</v>
      </c>
      <c r="L6775" s="20">
        <f>SUBTOTAL(9,L6769:L6774)</f>
        <v>4804299477.4400005</v>
      </c>
      <c r="M6775" s="7">
        <f>IFERROR((L6775/K6775),"N.A")</f>
        <v>0.85898193472422446</v>
      </c>
    </row>
    <row r="6776" spans="1:13" s="14" customFormat="1" ht="30" outlineLevel="2" x14ac:dyDescent="0.25">
      <c r="A6776" s="34"/>
      <c r="B6776" s="44" t="s">
        <v>2666</v>
      </c>
      <c r="C6776" s="31" t="s">
        <v>57</v>
      </c>
      <c r="D6776" s="14" t="s">
        <v>2621</v>
      </c>
      <c r="E6776" s="14" t="s">
        <v>2667</v>
      </c>
      <c r="F6776" s="14" t="s">
        <v>2668</v>
      </c>
      <c r="G6776" s="14" t="s">
        <v>16</v>
      </c>
      <c r="H6776" s="15">
        <v>3579806578</v>
      </c>
      <c r="I6776" s="15">
        <v>2272249436.04</v>
      </c>
      <c r="J6776" s="16">
        <f>IFERROR((I6776/H6776),0)</f>
        <v>0.63474084047006851</v>
      </c>
      <c r="K6776" s="15">
        <v>2645281983.5599999</v>
      </c>
      <c r="L6776" s="15">
        <v>2272249436.04</v>
      </c>
      <c r="M6776" s="17">
        <f>L6776/K6776</f>
        <v>0.85898193469038953</v>
      </c>
    </row>
    <row r="6777" spans="1:13" s="14" customFormat="1" ht="30" outlineLevel="2" x14ac:dyDescent="0.25">
      <c r="A6777" s="34"/>
      <c r="B6777" s="44" t="s">
        <v>2666</v>
      </c>
      <c r="C6777" s="31" t="s">
        <v>57</v>
      </c>
      <c r="D6777" s="14" t="s">
        <v>2621</v>
      </c>
      <c r="E6777" s="14" t="s">
        <v>2667</v>
      </c>
      <c r="F6777" s="14" t="s">
        <v>2668</v>
      </c>
      <c r="G6777" s="14" t="s">
        <v>6109</v>
      </c>
      <c r="H6777" s="20">
        <v>1674950283</v>
      </c>
      <c r="I6777" s="20">
        <v>1674950283</v>
      </c>
      <c r="J6777" s="21">
        <f>IFERROR((I6777/H6777),0)</f>
        <v>1</v>
      </c>
      <c r="K6777" s="20"/>
      <c r="L6777" s="20"/>
      <c r="M6777" s="21"/>
    </row>
    <row r="6778" spans="1:13" s="14" customFormat="1" ht="30" outlineLevel="2" x14ac:dyDescent="0.25">
      <c r="A6778" s="34"/>
      <c r="B6778" s="44" t="s">
        <v>2666</v>
      </c>
      <c r="C6778" s="31" t="s">
        <v>57</v>
      </c>
      <c r="D6778" s="14" t="s">
        <v>2621</v>
      </c>
      <c r="E6778" s="14" t="s">
        <v>2667</v>
      </c>
      <c r="F6778" s="14" t="s">
        <v>2668</v>
      </c>
      <c r="G6778" s="14" t="s">
        <v>6481</v>
      </c>
      <c r="H6778" s="20">
        <v>22141</v>
      </c>
      <c r="I6778" s="20">
        <v>22141</v>
      </c>
      <c r="J6778" s="21">
        <f>IFERROR((I6778/H6778),0)</f>
        <v>1</v>
      </c>
      <c r="K6778" s="20"/>
      <c r="L6778" s="20"/>
      <c r="M6778" s="21"/>
    </row>
    <row r="6779" spans="1:13" s="14" customFormat="1" ht="30" outlineLevel="2" x14ac:dyDescent="0.25">
      <c r="A6779" s="34"/>
      <c r="B6779" s="44" t="s">
        <v>2666</v>
      </c>
      <c r="C6779" s="31" t="s">
        <v>57</v>
      </c>
      <c r="D6779" s="14" t="s">
        <v>2621</v>
      </c>
      <c r="E6779" s="14" t="s">
        <v>2667</v>
      </c>
      <c r="F6779" s="14" t="s">
        <v>2668</v>
      </c>
      <c r="G6779" s="14" t="s">
        <v>6484</v>
      </c>
      <c r="H6779" s="20">
        <v>89574586</v>
      </c>
      <c r="I6779" s="20">
        <v>89574586</v>
      </c>
      <c r="J6779" s="21">
        <f>IFERROR((I6779/H6779),0)</f>
        <v>1</v>
      </c>
      <c r="K6779" s="20"/>
      <c r="L6779" s="20"/>
      <c r="M6779" s="21"/>
    </row>
    <row r="6780" spans="1:13" s="14" customFormat="1" ht="30" outlineLevel="2" x14ac:dyDescent="0.25">
      <c r="A6780" s="34"/>
      <c r="B6780" s="44" t="s">
        <v>2666</v>
      </c>
      <c r="C6780" s="31" t="s">
        <v>57</v>
      </c>
      <c r="D6780" s="14" t="s">
        <v>2621</v>
      </c>
      <c r="E6780" s="14" t="s">
        <v>2667</v>
      </c>
      <c r="F6780" s="14" t="s">
        <v>2668</v>
      </c>
      <c r="G6780" s="14" t="s">
        <v>6492</v>
      </c>
      <c r="H6780" s="20">
        <v>544596359</v>
      </c>
      <c r="I6780" s="20">
        <v>544596359</v>
      </c>
      <c r="J6780" s="21">
        <f>IFERROR((I6780/H6780),0)</f>
        <v>1</v>
      </c>
      <c r="K6780" s="20"/>
      <c r="L6780" s="20"/>
      <c r="M6780" s="22"/>
    </row>
    <row r="6781" spans="1:13" s="14" customFormat="1" ht="30" outlineLevel="2" x14ac:dyDescent="0.25">
      <c r="A6781" s="34"/>
      <c r="B6781" s="44" t="s">
        <v>2666</v>
      </c>
      <c r="C6781" s="31" t="s">
        <v>57</v>
      </c>
      <c r="D6781" s="14" t="s">
        <v>2621</v>
      </c>
      <c r="E6781" s="14" t="s">
        <v>2667</v>
      </c>
      <c r="F6781" s="14" t="s">
        <v>2668</v>
      </c>
      <c r="G6781" s="14" t="s">
        <v>6493</v>
      </c>
      <c r="H6781" s="20">
        <v>-715961316</v>
      </c>
      <c r="I6781" s="20"/>
      <c r="J6781" s="21">
        <f>IFERROR((I6781/H6781),0)</f>
        <v>0</v>
      </c>
      <c r="K6781" s="20"/>
      <c r="L6781" s="20"/>
      <c r="M6781" s="21"/>
    </row>
    <row r="6782" spans="1:13" s="14" customFormat="1" ht="45" outlineLevel="1" x14ac:dyDescent="0.25">
      <c r="A6782" s="34"/>
      <c r="B6782" s="46" t="s">
        <v>7549</v>
      </c>
      <c r="C6782" s="40" t="str">
        <f>C6781</f>
        <v>ASIGNACIÓN PARA LA INVERSIÓN LOCAL SEGÚN NBI Y CUARTA, QUINTA, Y SEXTA CATEGORÍA</v>
      </c>
      <c r="D6782" s="39" t="str">
        <f>D6781</f>
        <v>BOLÍVAR</v>
      </c>
      <c r="E6782" s="39" t="str">
        <f>E6781</f>
        <v>13650</v>
      </c>
      <c r="F6782" s="39" t="str">
        <f>F6781</f>
        <v xml:space="preserve">SAN FERNANDO                                      </v>
      </c>
      <c r="G6782" s="39" t="s">
        <v>10656</v>
      </c>
      <c r="H6782" s="20">
        <f>SUBTOTAL(9,H6776:H6781)</f>
        <v>5172988631</v>
      </c>
      <c r="I6782" s="20">
        <f>SUBTOTAL(9,I6776:I6781)</f>
        <v>4581392805.04</v>
      </c>
      <c r="J6782" s="42">
        <f>+I6782/H6782</f>
        <v>0.88563751669300739</v>
      </c>
      <c r="K6782" s="20">
        <f>SUBTOTAL(9,K6776:K6781)</f>
        <v>2645281983.5599999</v>
      </c>
      <c r="L6782" s="20">
        <f>SUBTOTAL(9,L6776:L6781)</f>
        <v>2272249436.04</v>
      </c>
      <c r="M6782" s="7">
        <f>IFERROR((L6782/K6782),"N.A")</f>
        <v>0.85898193469038953</v>
      </c>
    </row>
    <row r="6783" spans="1:13" s="14" customFormat="1" ht="30" outlineLevel="2" x14ac:dyDescent="0.25">
      <c r="A6783" s="34"/>
      <c r="B6783" s="44" t="s">
        <v>2669</v>
      </c>
      <c r="C6783" s="31" t="s">
        <v>57</v>
      </c>
      <c r="D6783" s="14" t="s">
        <v>2621</v>
      </c>
      <c r="E6783" s="14" t="s">
        <v>2670</v>
      </c>
      <c r="F6783" s="14" t="s">
        <v>2671</v>
      </c>
      <c r="G6783" s="14" t="s">
        <v>16</v>
      </c>
      <c r="H6783" s="15">
        <v>3642445235</v>
      </c>
      <c r="I6783" s="15">
        <v>2312008749.8299999</v>
      </c>
      <c r="J6783" s="16">
        <f>IFERROR((I6783/H6783),0)</f>
        <v>0.63474084047004209</v>
      </c>
      <c r="K6783" s="15">
        <v>2691568537.4400001</v>
      </c>
      <c r="L6783" s="15">
        <v>2312008749.8299999</v>
      </c>
      <c r="M6783" s="17">
        <f>L6783/K6783</f>
        <v>0.85898193476023965</v>
      </c>
    </row>
    <row r="6784" spans="1:13" s="14" customFormat="1" ht="30" outlineLevel="2" x14ac:dyDescent="0.25">
      <c r="A6784" s="34"/>
      <c r="B6784" s="44" t="s">
        <v>2669</v>
      </c>
      <c r="C6784" s="31" t="s">
        <v>57</v>
      </c>
      <c r="D6784" s="14" t="s">
        <v>2621</v>
      </c>
      <c r="E6784" s="14" t="s">
        <v>2670</v>
      </c>
      <c r="F6784" s="14" t="s">
        <v>2671</v>
      </c>
      <c r="G6784" s="14" t="s">
        <v>6109</v>
      </c>
      <c r="H6784" s="20">
        <v>893683353</v>
      </c>
      <c r="I6784" s="20">
        <v>893683353</v>
      </c>
      <c r="J6784" s="21">
        <f>IFERROR((I6784/H6784),0)</f>
        <v>1</v>
      </c>
      <c r="K6784" s="20"/>
      <c r="L6784" s="20"/>
      <c r="M6784" s="21"/>
    </row>
    <row r="6785" spans="1:13" s="14" customFormat="1" ht="30" outlineLevel="2" x14ac:dyDescent="0.25">
      <c r="A6785" s="34"/>
      <c r="B6785" s="44" t="s">
        <v>2669</v>
      </c>
      <c r="C6785" s="31" t="s">
        <v>57</v>
      </c>
      <c r="D6785" s="14" t="s">
        <v>2621</v>
      </c>
      <c r="E6785" s="14" t="s">
        <v>2670</v>
      </c>
      <c r="F6785" s="14" t="s">
        <v>2671</v>
      </c>
      <c r="G6785" s="14" t="s">
        <v>6481</v>
      </c>
      <c r="H6785" s="20">
        <v>22528</v>
      </c>
      <c r="I6785" s="20">
        <v>22528</v>
      </c>
      <c r="J6785" s="21">
        <f>IFERROR((I6785/H6785),0)</f>
        <v>1</v>
      </c>
      <c r="K6785" s="20"/>
      <c r="L6785" s="20"/>
      <c r="M6785" s="21"/>
    </row>
    <row r="6786" spans="1:13" s="14" customFormat="1" ht="30" outlineLevel="2" x14ac:dyDescent="0.25">
      <c r="A6786" s="34"/>
      <c r="B6786" s="44" t="s">
        <v>2669</v>
      </c>
      <c r="C6786" s="31" t="s">
        <v>57</v>
      </c>
      <c r="D6786" s="14" t="s">
        <v>2621</v>
      </c>
      <c r="E6786" s="14" t="s">
        <v>2670</v>
      </c>
      <c r="F6786" s="14" t="s">
        <v>2671</v>
      </c>
      <c r="G6786" s="14" t="s">
        <v>6484</v>
      </c>
      <c r="H6786" s="20">
        <v>91141943</v>
      </c>
      <c r="I6786" s="20">
        <v>91141943</v>
      </c>
      <c r="J6786" s="21">
        <f>IFERROR((I6786/H6786),0)</f>
        <v>1</v>
      </c>
      <c r="K6786" s="20"/>
      <c r="L6786" s="20"/>
      <c r="M6786" s="21"/>
    </row>
    <row r="6787" spans="1:13" s="14" customFormat="1" ht="30" outlineLevel="2" x14ac:dyDescent="0.25">
      <c r="A6787" s="34"/>
      <c r="B6787" s="44" t="s">
        <v>2669</v>
      </c>
      <c r="C6787" s="31" t="s">
        <v>57</v>
      </c>
      <c r="D6787" s="14" t="s">
        <v>2621</v>
      </c>
      <c r="E6787" s="14" t="s">
        <v>2670</v>
      </c>
      <c r="F6787" s="14" t="s">
        <v>2671</v>
      </c>
      <c r="G6787" s="14" t="s">
        <v>6492</v>
      </c>
      <c r="H6787" s="20">
        <v>554125584</v>
      </c>
      <c r="I6787" s="20">
        <v>554125584</v>
      </c>
      <c r="J6787" s="21">
        <f>IFERROR((I6787/H6787),0)</f>
        <v>1</v>
      </c>
      <c r="K6787" s="20"/>
      <c r="L6787" s="20"/>
      <c r="M6787" s="22"/>
    </row>
    <row r="6788" spans="1:13" s="14" customFormat="1" ht="30" outlineLevel="2" x14ac:dyDescent="0.25">
      <c r="A6788" s="34"/>
      <c r="B6788" s="44" t="s">
        <v>2669</v>
      </c>
      <c r="C6788" s="31" t="s">
        <v>57</v>
      </c>
      <c r="D6788" s="14" t="s">
        <v>2621</v>
      </c>
      <c r="E6788" s="14" t="s">
        <v>2670</v>
      </c>
      <c r="F6788" s="14" t="s">
        <v>2671</v>
      </c>
      <c r="G6788" s="14" t="s">
        <v>6493</v>
      </c>
      <c r="H6788" s="20">
        <v>-728489047</v>
      </c>
      <c r="I6788" s="20"/>
      <c r="J6788" s="21">
        <f>IFERROR((I6788/H6788),0)</f>
        <v>0</v>
      </c>
      <c r="K6788" s="20"/>
      <c r="L6788" s="20"/>
      <c r="M6788" s="21"/>
    </row>
    <row r="6789" spans="1:13" s="14" customFormat="1" ht="45" outlineLevel="1" x14ac:dyDescent="0.25">
      <c r="A6789" s="34"/>
      <c r="B6789" s="46" t="s">
        <v>7550</v>
      </c>
      <c r="C6789" s="40" t="str">
        <f>C6788</f>
        <v>ASIGNACIÓN PARA LA INVERSIÓN LOCAL SEGÚN NBI Y CUARTA, QUINTA, Y SEXTA CATEGORÍA</v>
      </c>
      <c r="D6789" s="39" t="str">
        <f>D6788</f>
        <v>BOLÍVAR</v>
      </c>
      <c r="E6789" s="39" t="str">
        <f>E6788</f>
        <v>13647</v>
      </c>
      <c r="F6789" s="39" t="str">
        <f>F6788</f>
        <v xml:space="preserve">SAN ESTANISLAO                                    </v>
      </c>
      <c r="G6789" s="39" t="s">
        <v>10656</v>
      </c>
      <c r="H6789" s="20">
        <f>SUBTOTAL(9,H6783:H6788)</f>
        <v>4452929596</v>
      </c>
      <c r="I6789" s="20">
        <f>SUBTOTAL(9,I6783:I6788)</f>
        <v>3850982157.8299999</v>
      </c>
      <c r="J6789" s="42">
        <f>+I6789/H6789</f>
        <v>0.86481990671698006</v>
      </c>
      <c r="K6789" s="20">
        <f>SUBTOTAL(9,K6783:K6788)</f>
        <v>2691568537.4400001</v>
      </c>
      <c r="L6789" s="20">
        <f>SUBTOTAL(9,L6783:L6788)</f>
        <v>2312008749.8299999</v>
      </c>
      <c r="M6789" s="7">
        <f>IFERROR((L6789/K6789),"N.A")</f>
        <v>0.85898193476023965</v>
      </c>
    </row>
    <row r="6790" spans="1:13" s="14" customFormat="1" ht="30" outlineLevel="2" x14ac:dyDescent="0.25">
      <c r="A6790" s="34"/>
      <c r="B6790" s="44" t="s">
        <v>2672</v>
      </c>
      <c r="C6790" s="31" t="s">
        <v>57</v>
      </c>
      <c r="D6790" s="14" t="s">
        <v>2621</v>
      </c>
      <c r="E6790" s="14" t="s">
        <v>2673</v>
      </c>
      <c r="F6790" s="14" t="s">
        <v>2674</v>
      </c>
      <c r="G6790" s="14" t="s">
        <v>16</v>
      </c>
      <c r="H6790" s="15">
        <v>2253362364</v>
      </c>
      <c r="I6790" s="15">
        <v>1430301120.7799997</v>
      </c>
      <c r="J6790" s="16">
        <f>IFERROR((I6790/H6790),0)</f>
        <v>0.63474084045720736</v>
      </c>
      <c r="K6790" s="15">
        <v>1665111992.5300002</v>
      </c>
      <c r="L6790" s="15">
        <v>1430301120.7799997</v>
      </c>
      <c r="M6790" s="17">
        <f>L6790/K6790</f>
        <v>0.85898193466661377</v>
      </c>
    </row>
    <row r="6791" spans="1:13" s="14" customFormat="1" ht="30" outlineLevel="2" x14ac:dyDescent="0.25">
      <c r="A6791" s="34"/>
      <c r="B6791" s="44" t="s">
        <v>2672</v>
      </c>
      <c r="C6791" s="31" t="s">
        <v>57</v>
      </c>
      <c r="D6791" s="14" t="s">
        <v>2621</v>
      </c>
      <c r="E6791" s="14" t="s">
        <v>2673</v>
      </c>
      <c r="F6791" s="14" t="s">
        <v>2674</v>
      </c>
      <c r="G6791" s="14" t="s">
        <v>6109</v>
      </c>
      <c r="H6791" s="20">
        <v>328990659</v>
      </c>
      <c r="I6791" s="20">
        <v>328990659</v>
      </c>
      <c r="J6791" s="21">
        <f>IFERROR((I6791/H6791),0)</f>
        <v>1</v>
      </c>
      <c r="K6791" s="20"/>
      <c r="L6791" s="20"/>
      <c r="M6791" s="21"/>
    </row>
    <row r="6792" spans="1:13" s="14" customFormat="1" ht="30" outlineLevel="2" x14ac:dyDescent="0.25">
      <c r="A6792" s="34"/>
      <c r="B6792" s="44" t="s">
        <v>2672</v>
      </c>
      <c r="C6792" s="31" t="s">
        <v>57</v>
      </c>
      <c r="D6792" s="14" t="s">
        <v>2621</v>
      </c>
      <c r="E6792" s="14" t="s">
        <v>2673</v>
      </c>
      <c r="F6792" s="14" t="s">
        <v>2674</v>
      </c>
      <c r="G6792" s="14" t="s">
        <v>6481</v>
      </c>
      <c r="H6792" s="20">
        <v>13937</v>
      </c>
      <c r="I6792" s="20">
        <v>13937</v>
      </c>
      <c r="J6792" s="21">
        <f>IFERROR((I6792/H6792),0)</f>
        <v>1</v>
      </c>
      <c r="K6792" s="20"/>
      <c r="L6792" s="20"/>
      <c r="M6792" s="21"/>
    </row>
    <row r="6793" spans="1:13" s="14" customFormat="1" ht="30" outlineLevel="2" x14ac:dyDescent="0.25">
      <c r="A6793" s="34"/>
      <c r="B6793" s="44" t="s">
        <v>2672</v>
      </c>
      <c r="C6793" s="31" t="s">
        <v>57</v>
      </c>
      <c r="D6793" s="14" t="s">
        <v>2621</v>
      </c>
      <c r="E6793" s="14" t="s">
        <v>2673</v>
      </c>
      <c r="F6793" s="14" t="s">
        <v>2674</v>
      </c>
      <c r="G6793" s="14" t="s">
        <v>6484</v>
      </c>
      <c r="H6793" s="20">
        <v>56384052</v>
      </c>
      <c r="I6793" s="20">
        <v>56384052</v>
      </c>
      <c r="J6793" s="21">
        <f>IFERROR((I6793/H6793),0)</f>
        <v>1</v>
      </c>
      <c r="K6793" s="20"/>
      <c r="L6793" s="20"/>
      <c r="M6793" s="21"/>
    </row>
    <row r="6794" spans="1:13" s="14" customFormat="1" ht="30" outlineLevel="2" x14ac:dyDescent="0.25">
      <c r="A6794" s="34"/>
      <c r="B6794" s="44" t="s">
        <v>2672</v>
      </c>
      <c r="C6794" s="31" t="s">
        <v>57</v>
      </c>
      <c r="D6794" s="14" t="s">
        <v>2621</v>
      </c>
      <c r="E6794" s="14" t="s">
        <v>2673</v>
      </c>
      <c r="F6794" s="14" t="s">
        <v>2674</v>
      </c>
      <c r="G6794" s="14" t="s">
        <v>6492</v>
      </c>
      <c r="H6794" s="20">
        <v>342804258</v>
      </c>
      <c r="I6794" s="20">
        <v>342804258</v>
      </c>
      <c r="J6794" s="21">
        <f>IFERROR((I6794/H6794),0)</f>
        <v>1</v>
      </c>
      <c r="K6794" s="20"/>
      <c r="L6794" s="20"/>
      <c r="M6794" s="22"/>
    </row>
    <row r="6795" spans="1:13" s="14" customFormat="1" ht="30" outlineLevel="2" x14ac:dyDescent="0.25">
      <c r="A6795" s="34"/>
      <c r="B6795" s="44" t="s">
        <v>2672</v>
      </c>
      <c r="C6795" s="31" t="s">
        <v>57</v>
      </c>
      <c r="D6795" s="14" t="s">
        <v>2621</v>
      </c>
      <c r="E6795" s="14" t="s">
        <v>2673</v>
      </c>
      <c r="F6795" s="14" t="s">
        <v>2674</v>
      </c>
      <c r="G6795" s="14" t="s">
        <v>6493</v>
      </c>
      <c r="H6795" s="20">
        <v>-450672473</v>
      </c>
      <c r="I6795" s="20"/>
      <c r="J6795" s="21">
        <f>IFERROR((I6795/H6795),0)</f>
        <v>0</v>
      </c>
      <c r="K6795" s="20"/>
      <c r="L6795" s="20"/>
      <c r="M6795" s="21"/>
    </row>
    <row r="6796" spans="1:13" s="14" customFormat="1" ht="45" outlineLevel="1" x14ac:dyDescent="0.25">
      <c r="A6796" s="34"/>
      <c r="B6796" s="46" t="s">
        <v>7551</v>
      </c>
      <c r="C6796" s="40" t="str">
        <f>C6795</f>
        <v>ASIGNACIÓN PARA LA INVERSIÓN LOCAL SEGÚN NBI Y CUARTA, QUINTA, Y SEXTA CATEGORÍA</v>
      </c>
      <c r="D6796" s="39" t="str">
        <f>D6795</f>
        <v>BOLÍVAR</v>
      </c>
      <c r="E6796" s="39" t="str">
        <f>E6795</f>
        <v>13620</v>
      </c>
      <c r="F6796" s="39" t="str">
        <f>F6795</f>
        <v xml:space="preserve">SAN CRISTÓBAL                                     </v>
      </c>
      <c r="G6796" s="39" t="s">
        <v>10656</v>
      </c>
      <c r="H6796" s="20">
        <f>SUBTOTAL(9,H6790:H6795)</f>
        <v>2530882797</v>
      </c>
      <c r="I6796" s="20">
        <f>SUBTOTAL(9,I6790:I6795)</f>
        <v>2158494026.7799997</v>
      </c>
      <c r="J6796" s="42">
        <f>+I6796/H6796</f>
        <v>0.85286210382345085</v>
      </c>
      <c r="K6796" s="20">
        <f>SUBTOTAL(9,K6790:K6795)</f>
        <v>1665111992.5300002</v>
      </c>
      <c r="L6796" s="20">
        <f>SUBTOTAL(9,L6790:L6795)</f>
        <v>1430301120.7799997</v>
      </c>
      <c r="M6796" s="7">
        <f>IFERROR((L6796/K6796),"N.A")</f>
        <v>0.85898193466661377</v>
      </c>
    </row>
    <row r="6797" spans="1:13" s="14" customFormat="1" ht="30" outlineLevel="2" x14ac:dyDescent="0.25">
      <c r="A6797" s="34"/>
      <c r="B6797" s="44" t="s">
        <v>2675</v>
      </c>
      <c r="C6797" s="31" t="s">
        <v>57</v>
      </c>
      <c r="D6797" s="14" t="s">
        <v>2621</v>
      </c>
      <c r="E6797" s="14" t="s">
        <v>2676</v>
      </c>
      <c r="F6797" s="14" t="s">
        <v>2677</v>
      </c>
      <c r="G6797" s="14" t="s">
        <v>16</v>
      </c>
      <c r="H6797" s="15">
        <v>3463447092</v>
      </c>
      <c r="I6797" s="15">
        <v>2198391318.0999999</v>
      </c>
      <c r="J6797" s="16">
        <f>IFERROR((I6797/H6797),0)</f>
        <v>0.63474084047015666</v>
      </c>
      <c r="K6797" s="15">
        <v>2559298664.329999</v>
      </c>
      <c r="L6797" s="15">
        <v>2198391318.0999999</v>
      </c>
      <c r="M6797" s="17">
        <f>L6797/K6797</f>
        <v>0.85898193467604478</v>
      </c>
    </row>
    <row r="6798" spans="1:13" s="14" customFormat="1" ht="30" outlineLevel="2" x14ac:dyDescent="0.25">
      <c r="A6798" s="34"/>
      <c r="B6798" s="44" t="s">
        <v>2675</v>
      </c>
      <c r="C6798" s="31" t="s">
        <v>57</v>
      </c>
      <c r="D6798" s="14" t="s">
        <v>2621</v>
      </c>
      <c r="E6798" s="14" t="s">
        <v>2676</v>
      </c>
      <c r="F6798" s="14" t="s">
        <v>2677</v>
      </c>
      <c r="G6798" s="14" t="s">
        <v>6109</v>
      </c>
      <c r="H6798" s="20">
        <v>1561268067</v>
      </c>
      <c r="I6798" s="20">
        <v>1561268067</v>
      </c>
      <c r="J6798" s="21">
        <f>IFERROR((I6798/H6798),0)</f>
        <v>1</v>
      </c>
      <c r="K6798" s="20"/>
      <c r="L6798" s="20"/>
      <c r="M6798" s="21"/>
    </row>
    <row r="6799" spans="1:13" s="14" customFormat="1" ht="30" outlineLevel="2" x14ac:dyDescent="0.25">
      <c r="A6799" s="34"/>
      <c r="B6799" s="44" t="s">
        <v>2675</v>
      </c>
      <c r="C6799" s="31" t="s">
        <v>57</v>
      </c>
      <c r="D6799" s="14" t="s">
        <v>2621</v>
      </c>
      <c r="E6799" s="14" t="s">
        <v>2676</v>
      </c>
      <c r="F6799" s="14" t="s">
        <v>2677</v>
      </c>
      <c r="G6799" s="14" t="s">
        <v>6481</v>
      </c>
      <c r="H6799" s="20">
        <v>21421</v>
      </c>
      <c r="I6799" s="20">
        <v>21421</v>
      </c>
      <c r="J6799" s="21">
        <f>IFERROR((I6799/H6799),0)</f>
        <v>1</v>
      </c>
      <c r="K6799" s="20"/>
      <c r="L6799" s="20"/>
      <c r="M6799" s="21"/>
    </row>
    <row r="6800" spans="1:13" s="14" customFormat="1" ht="30" outlineLevel="2" x14ac:dyDescent="0.25">
      <c r="A6800" s="34"/>
      <c r="B6800" s="44" t="s">
        <v>2675</v>
      </c>
      <c r="C6800" s="31" t="s">
        <v>57</v>
      </c>
      <c r="D6800" s="14" t="s">
        <v>2621</v>
      </c>
      <c r="E6800" s="14" t="s">
        <v>2676</v>
      </c>
      <c r="F6800" s="14" t="s">
        <v>2677</v>
      </c>
      <c r="G6800" s="14" t="s">
        <v>6484</v>
      </c>
      <c r="H6800" s="20">
        <v>86663018</v>
      </c>
      <c r="I6800" s="20">
        <v>86663018</v>
      </c>
      <c r="J6800" s="21">
        <f>IFERROR((I6800/H6800),0)</f>
        <v>1</v>
      </c>
      <c r="K6800" s="20"/>
      <c r="L6800" s="20"/>
      <c r="M6800" s="21"/>
    </row>
    <row r="6801" spans="1:13" s="14" customFormat="1" ht="30" outlineLevel="2" x14ac:dyDescent="0.25">
      <c r="A6801" s="34"/>
      <c r="B6801" s="44" t="s">
        <v>2675</v>
      </c>
      <c r="C6801" s="31" t="s">
        <v>57</v>
      </c>
      <c r="D6801" s="14" t="s">
        <v>2621</v>
      </c>
      <c r="E6801" s="14" t="s">
        <v>2676</v>
      </c>
      <c r="F6801" s="14" t="s">
        <v>2677</v>
      </c>
      <c r="G6801" s="14" t="s">
        <v>6492</v>
      </c>
      <c r="H6801" s="20">
        <v>526894578</v>
      </c>
      <c r="I6801" s="20">
        <v>526894578</v>
      </c>
      <c r="J6801" s="21">
        <f>IFERROR((I6801/H6801),0)</f>
        <v>1</v>
      </c>
      <c r="K6801" s="20"/>
      <c r="L6801" s="20"/>
      <c r="M6801" s="22"/>
    </row>
    <row r="6802" spans="1:13" s="14" customFormat="1" ht="30" outlineLevel="2" x14ac:dyDescent="0.25">
      <c r="A6802" s="34"/>
      <c r="B6802" s="44" t="s">
        <v>2675</v>
      </c>
      <c r="C6802" s="31" t="s">
        <v>57</v>
      </c>
      <c r="D6802" s="14" t="s">
        <v>2621</v>
      </c>
      <c r="E6802" s="14" t="s">
        <v>2676</v>
      </c>
      <c r="F6802" s="14" t="s">
        <v>2677</v>
      </c>
      <c r="G6802" s="14" t="s">
        <v>6493</v>
      </c>
      <c r="H6802" s="20">
        <v>-692689418</v>
      </c>
      <c r="I6802" s="20"/>
      <c r="J6802" s="21">
        <f>IFERROR((I6802/H6802),0)</f>
        <v>0</v>
      </c>
      <c r="K6802" s="20"/>
      <c r="L6802" s="20"/>
      <c r="M6802" s="21"/>
    </row>
    <row r="6803" spans="1:13" s="14" customFormat="1" ht="45" outlineLevel="1" x14ac:dyDescent="0.25">
      <c r="A6803" s="34"/>
      <c r="B6803" s="46" t="s">
        <v>7552</v>
      </c>
      <c r="C6803" s="40" t="str">
        <f>C6802</f>
        <v>ASIGNACIÓN PARA LA INVERSIÓN LOCAL SEGÚN NBI Y CUARTA, QUINTA, Y SEXTA CATEGORÍA</v>
      </c>
      <c r="D6803" s="39" t="str">
        <f>D6802</f>
        <v>BOLÍVAR</v>
      </c>
      <c r="E6803" s="39" t="str">
        <f>E6802</f>
        <v>13600</v>
      </c>
      <c r="F6803" s="39" t="str">
        <f>F6802</f>
        <v xml:space="preserve">RÍO VIEJO                                         </v>
      </c>
      <c r="G6803" s="39" t="s">
        <v>10656</v>
      </c>
      <c r="H6803" s="20">
        <f>SUBTOTAL(9,H6797:H6802)</f>
        <v>4945604758</v>
      </c>
      <c r="I6803" s="20">
        <f>SUBTOTAL(9,I6797:I6802)</f>
        <v>4373238402.1000004</v>
      </c>
      <c r="J6803" s="42">
        <f>+I6803/H6803</f>
        <v>0.8842676712136891</v>
      </c>
      <c r="K6803" s="20">
        <f>SUBTOTAL(9,K6797:K6802)</f>
        <v>2559298664.329999</v>
      </c>
      <c r="L6803" s="20">
        <f>SUBTOTAL(9,L6797:L6802)</f>
        <v>2198391318.0999999</v>
      </c>
      <c r="M6803" s="7">
        <f>IFERROR((L6803/K6803),"N.A")</f>
        <v>0.85898193467604478</v>
      </c>
    </row>
    <row r="6804" spans="1:13" s="14" customFormat="1" ht="30" outlineLevel="2" x14ac:dyDescent="0.25">
      <c r="A6804" s="34"/>
      <c r="B6804" s="44" t="s">
        <v>2678</v>
      </c>
      <c r="C6804" s="31" t="s">
        <v>57</v>
      </c>
      <c r="D6804" s="14" t="s">
        <v>2621</v>
      </c>
      <c r="E6804" s="14" t="s">
        <v>2679</v>
      </c>
      <c r="F6804" s="14" t="s">
        <v>2680</v>
      </c>
      <c r="G6804" s="14" t="s">
        <v>16</v>
      </c>
      <c r="H6804" s="15">
        <v>2198942760</v>
      </c>
      <c r="I6804" s="15">
        <v>1395758775.6400001</v>
      </c>
      <c r="J6804" s="16">
        <f>IFERROR((I6804/H6804),0)</f>
        <v>0.63474084047553836</v>
      </c>
      <c r="K6804" s="15">
        <v>1624898870.4799998</v>
      </c>
      <c r="L6804" s="15">
        <v>1395758775.6400001</v>
      </c>
      <c r="M6804" s="17">
        <f>L6804/K6804</f>
        <v>0.8589819348127733</v>
      </c>
    </row>
    <row r="6805" spans="1:13" s="14" customFormat="1" ht="30" outlineLevel="2" x14ac:dyDescent="0.25">
      <c r="A6805" s="34"/>
      <c r="B6805" s="44" t="s">
        <v>2678</v>
      </c>
      <c r="C6805" s="31" t="s">
        <v>57</v>
      </c>
      <c r="D6805" s="14" t="s">
        <v>2621</v>
      </c>
      <c r="E6805" s="14" t="s">
        <v>2679</v>
      </c>
      <c r="F6805" s="14" t="s">
        <v>2680</v>
      </c>
      <c r="G6805" s="14" t="s">
        <v>6109</v>
      </c>
      <c r="H6805" s="20">
        <v>1456140202</v>
      </c>
      <c r="I6805" s="20">
        <v>1456140202</v>
      </c>
      <c r="J6805" s="21">
        <f>IFERROR((I6805/H6805),0)</f>
        <v>1</v>
      </c>
      <c r="K6805" s="20"/>
      <c r="L6805" s="20"/>
      <c r="M6805" s="21"/>
    </row>
    <row r="6806" spans="1:13" s="14" customFormat="1" ht="30" outlineLevel="2" x14ac:dyDescent="0.25">
      <c r="A6806" s="34"/>
      <c r="B6806" s="44" t="s">
        <v>2678</v>
      </c>
      <c r="C6806" s="31" t="s">
        <v>57</v>
      </c>
      <c r="D6806" s="14" t="s">
        <v>2621</v>
      </c>
      <c r="E6806" s="14" t="s">
        <v>2679</v>
      </c>
      <c r="F6806" s="14" t="s">
        <v>2680</v>
      </c>
      <c r="G6806" s="14" t="s">
        <v>6481</v>
      </c>
      <c r="H6806" s="20">
        <v>13600</v>
      </c>
      <c r="I6806" s="20">
        <v>13600</v>
      </c>
      <c r="J6806" s="21">
        <f>IFERROR((I6806/H6806),0)</f>
        <v>1</v>
      </c>
      <c r="K6806" s="20"/>
      <c r="L6806" s="20"/>
      <c r="M6806" s="21"/>
    </row>
    <row r="6807" spans="1:13" s="14" customFormat="1" ht="30" outlineLevel="2" x14ac:dyDescent="0.25">
      <c r="A6807" s="34"/>
      <c r="B6807" s="44" t="s">
        <v>2678</v>
      </c>
      <c r="C6807" s="31" t="s">
        <v>57</v>
      </c>
      <c r="D6807" s="14" t="s">
        <v>2621</v>
      </c>
      <c r="E6807" s="14" t="s">
        <v>2679</v>
      </c>
      <c r="F6807" s="14" t="s">
        <v>2680</v>
      </c>
      <c r="G6807" s="14" t="s">
        <v>6484</v>
      </c>
      <c r="H6807" s="20">
        <v>55022355</v>
      </c>
      <c r="I6807" s="20">
        <v>55022355</v>
      </c>
      <c r="J6807" s="21">
        <f>IFERROR((I6807/H6807),0)</f>
        <v>1</v>
      </c>
      <c r="K6807" s="20"/>
      <c r="L6807" s="20"/>
      <c r="M6807" s="21"/>
    </row>
    <row r="6808" spans="1:13" s="14" customFormat="1" ht="30" outlineLevel="2" x14ac:dyDescent="0.25">
      <c r="A6808" s="34"/>
      <c r="B6808" s="44" t="s">
        <v>2678</v>
      </c>
      <c r="C6808" s="31" t="s">
        <v>57</v>
      </c>
      <c r="D6808" s="14" t="s">
        <v>2621</v>
      </c>
      <c r="E6808" s="14" t="s">
        <v>2679</v>
      </c>
      <c r="F6808" s="14" t="s">
        <v>2680</v>
      </c>
      <c r="G6808" s="14" t="s">
        <v>6492</v>
      </c>
      <c r="H6808" s="20">
        <v>334525398</v>
      </c>
      <c r="I6808" s="20">
        <v>334525398</v>
      </c>
      <c r="J6808" s="21">
        <f>IFERROR((I6808/H6808),0)</f>
        <v>1</v>
      </c>
      <c r="K6808" s="20"/>
      <c r="L6808" s="20"/>
      <c r="M6808" s="22"/>
    </row>
    <row r="6809" spans="1:13" s="14" customFormat="1" ht="30" outlineLevel="2" x14ac:dyDescent="0.25">
      <c r="A6809" s="34"/>
      <c r="B6809" s="44" t="s">
        <v>2678</v>
      </c>
      <c r="C6809" s="31" t="s">
        <v>57</v>
      </c>
      <c r="D6809" s="14" t="s">
        <v>2621</v>
      </c>
      <c r="E6809" s="14" t="s">
        <v>2679</v>
      </c>
      <c r="F6809" s="14" t="s">
        <v>2680</v>
      </c>
      <c r="G6809" s="14" t="s">
        <v>6493</v>
      </c>
      <c r="H6809" s="20">
        <v>-439788552</v>
      </c>
      <c r="I6809" s="20"/>
      <c r="J6809" s="21">
        <f>IFERROR((I6809/H6809),0)</f>
        <v>0</v>
      </c>
      <c r="K6809" s="20"/>
      <c r="L6809" s="20"/>
      <c r="M6809" s="21"/>
    </row>
    <row r="6810" spans="1:13" s="14" customFormat="1" ht="45" outlineLevel="1" x14ac:dyDescent="0.25">
      <c r="A6810" s="34"/>
      <c r="B6810" s="46" t="s">
        <v>7553</v>
      </c>
      <c r="C6810" s="40" t="str">
        <f>C6809</f>
        <v>ASIGNACIÓN PARA LA INVERSIÓN LOCAL SEGÚN NBI Y CUARTA, QUINTA, Y SEXTA CATEGORÍA</v>
      </c>
      <c r="D6810" s="39" t="str">
        <f>D6809</f>
        <v>BOLÍVAR</v>
      </c>
      <c r="E6810" s="39" t="str">
        <f>E6809</f>
        <v>13580</v>
      </c>
      <c r="F6810" s="39" t="str">
        <f>F6809</f>
        <v xml:space="preserve">REGIDOR                                           </v>
      </c>
      <c r="G6810" s="39" t="s">
        <v>10656</v>
      </c>
      <c r="H6810" s="20">
        <f>SUBTOTAL(9,H6804:H6809)</f>
        <v>3604855763</v>
      </c>
      <c r="I6810" s="20">
        <f>SUBTOTAL(9,I6804:I6809)</f>
        <v>3241460330.6400003</v>
      </c>
      <c r="J6810" s="42">
        <f>+I6810/H6810</f>
        <v>0.89919279542613983</v>
      </c>
      <c r="K6810" s="20">
        <f>SUBTOTAL(9,K6804:K6809)</f>
        <v>1624898870.4799998</v>
      </c>
      <c r="L6810" s="20">
        <f>SUBTOTAL(9,L6804:L6809)</f>
        <v>1395758775.6400001</v>
      </c>
      <c r="M6810" s="7">
        <f>IFERROR((L6810/K6810),"N.A")</f>
        <v>0.8589819348127733</v>
      </c>
    </row>
    <row r="6811" spans="1:13" s="14" customFormat="1" ht="30" outlineLevel="2" x14ac:dyDescent="0.25">
      <c r="A6811" s="34"/>
      <c r="B6811" s="44" t="s">
        <v>2681</v>
      </c>
      <c r="C6811" s="31" t="s">
        <v>57</v>
      </c>
      <c r="D6811" s="14" t="s">
        <v>2621</v>
      </c>
      <c r="E6811" s="14" t="s">
        <v>2682</v>
      </c>
      <c r="F6811" s="14" t="s">
        <v>2683</v>
      </c>
      <c r="G6811" s="14" t="s">
        <v>16</v>
      </c>
      <c r="H6811" s="15">
        <v>6009439051</v>
      </c>
      <c r="I6811" s="15">
        <v>3814436393.9800005</v>
      </c>
      <c r="J6811" s="16">
        <f>IFERROR((I6811/H6811),0)</f>
        <v>0.63474084046917156</v>
      </c>
      <c r="K6811" s="15">
        <v>4440647980.6899996</v>
      </c>
      <c r="L6811" s="15">
        <v>3814436393.9800005</v>
      </c>
      <c r="M6811" s="17">
        <f>L6811/K6811</f>
        <v>0.8589819347462222</v>
      </c>
    </row>
    <row r="6812" spans="1:13" s="14" customFormat="1" ht="30" outlineLevel="2" x14ac:dyDescent="0.25">
      <c r="A6812" s="34"/>
      <c r="B6812" s="44" t="s">
        <v>2681</v>
      </c>
      <c r="C6812" s="31" t="s">
        <v>57</v>
      </c>
      <c r="D6812" s="14" t="s">
        <v>2621</v>
      </c>
      <c r="E6812" s="14" t="s">
        <v>2682</v>
      </c>
      <c r="F6812" s="14" t="s">
        <v>2683</v>
      </c>
      <c r="G6812" s="14" t="s">
        <v>6109</v>
      </c>
      <c r="H6812" s="20">
        <v>4674533839</v>
      </c>
      <c r="I6812" s="20">
        <v>4674533839</v>
      </c>
      <c r="J6812" s="21">
        <f>IFERROR((I6812/H6812),0)</f>
        <v>1</v>
      </c>
      <c r="K6812" s="20"/>
      <c r="L6812" s="20"/>
      <c r="M6812" s="21"/>
    </row>
    <row r="6813" spans="1:13" s="14" customFormat="1" ht="30" outlineLevel="2" x14ac:dyDescent="0.25">
      <c r="A6813" s="34"/>
      <c r="B6813" s="44" t="s">
        <v>2681</v>
      </c>
      <c r="C6813" s="31" t="s">
        <v>57</v>
      </c>
      <c r="D6813" s="14" t="s">
        <v>2621</v>
      </c>
      <c r="E6813" s="14" t="s">
        <v>2682</v>
      </c>
      <c r="F6813" s="14" t="s">
        <v>2683</v>
      </c>
      <c r="G6813" s="14" t="s">
        <v>6481</v>
      </c>
      <c r="H6813" s="20">
        <v>37168</v>
      </c>
      <c r="I6813" s="20">
        <v>37168</v>
      </c>
      <c r="J6813" s="21">
        <f>IFERROR((I6813/H6813),0)</f>
        <v>1</v>
      </c>
      <c r="K6813" s="20"/>
      <c r="L6813" s="20"/>
      <c r="M6813" s="21"/>
    </row>
    <row r="6814" spans="1:13" s="14" customFormat="1" ht="30" outlineLevel="2" x14ac:dyDescent="0.25">
      <c r="A6814" s="34"/>
      <c r="B6814" s="44" t="s">
        <v>2681</v>
      </c>
      <c r="C6814" s="31" t="s">
        <v>57</v>
      </c>
      <c r="D6814" s="14" t="s">
        <v>2621</v>
      </c>
      <c r="E6814" s="14" t="s">
        <v>2682</v>
      </c>
      <c r="F6814" s="14" t="s">
        <v>2683</v>
      </c>
      <c r="G6814" s="14" t="s">
        <v>6484</v>
      </c>
      <c r="H6814" s="20">
        <v>150369302</v>
      </c>
      <c r="I6814" s="20">
        <v>150369302</v>
      </c>
      <c r="J6814" s="21">
        <f>IFERROR((I6814/H6814),0)</f>
        <v>1</v>
      </c>
      <c r="K6814" s="20"/>
      <c r="L6814" s="20"/>
      <c r="M6814" s="21"/>
    </row>
    <row r="6815" spans="1:13" s="14" customFormat="1" ht="30" outlineLevel="2" x14ac:dyDescent="0.25">
      <c r="A6815" s="34"/>
      <c r="B6815" s="44" t="s">
        <v>2681</v>
      </c>
      <c r="C6815" s="31" t="s">
        <v>57</v>
      </c>
      <c r="D6815" s="14" t="s">
        <v>2621</v>
      </c>
      <c r="E6815" s="14" t="s">
        <v>2682</v>
      </c>
      <c r="F6815" s="14" t="s">
        <v>2683</v>
      </c>
      <c r="G6815" s="14" t="s">
        <v>6492</v>
      </c>
      <c r="H6815" s="20">
        <v>914216608</v>
      </c>
      <c r="I6815" s="20">
        <v>914216608</v>
      </c>
      <c r="J6815" s="21">
        <f>IFERROR((I6815/H6815),0)</f>
        <v>1</v>
      </c>
      <c r="K6815" s="20"/>
      <c r="L6815" s="20"/>
      <c r="M6815" s="22"/>
    </row>
    <row r="6816" spans="1:13" s="14" customFormat="1" ht="30" outlineLevel="2" x14ac:dyDescent="0.25">
      <c r="A6816" s="34"/>
      <c r="B6816" s="44" t="s">
        <v>2681</v>
      </c>
      <c r="C6816" s="31" t="s">
        <v>57</v>
      </c>
      <c r="D6816" s="14" t="s">
        <v>2621</v>
      </c>
      <c r="E6816" s="14" t="s">
        <v>2682</v>
      </c>
      <c r="F6816" s="14" t="s">
        <v>2683</v>
      </c>
      <c r="G6816" s="14" t="s">
        <v>6493</v>
      </c>
      <c r="H6816" s="20">
        <v>-1201887810</v>
      </c>
      <c r="I6816" s="20"/>
      <c r="J6816" s="21">
        <f>IFERROR((I6816/H6816),0)</f>
        <v>0</v>
      </c>
      <c r="K6816" s="20"/>
      <c r="L6816" s="20"/>
      <c r="M6816" s="21"/>
    </row>
    <row r="6817" spans="1:13" s="14" customFormat="1" ht="45" outlineLevel="1" x14ac:dyDescent="0.25">
      <c r="A6817" s="34"/>
      <c r="B6817" s="46" t="s">
        <v>7554</v>
      </c>
      <c r="C6817" s="40" t="str">
        <f>C6816</f>
        <v>ASIGNACIÓN PARA LA INVERSIÓN LOCAL SEGÚN NBI Y CUARTA, QUINTA, Y SEXTA CATEGORÍA</v>
      </c>
      <c r="D6817" s="39" t="str">
        <f>D6816</f>
        <v>BOLÍVAR</v>
      </c>
      <c r="E6817" s="39" t="str">
        <f>E6816</f>
        <v>13549</v>
      </c>
      <c r="F6817" s="39" t="str">
        <f>F6816</f>
        <v xml:space="preserve">PINILLOS                                          </v>
      </c>
      <c r="G6817" s="39" t="s">
        <v>10656</v>
      </c>
      <c r="H6817" s="20">
        <f>SUBTOTAL(9,H6811:H6816)</f>
        <v>10546708158</v>
      </c>
      <c r="I6817" s="20">
        <f>SUBTOTAL(9,I6811:I6816)</f>
        <v>9553593310.9799995</v>
      </c>
      <c r="J6817" s="42">
        <f>+I6817/H6817</f>
        <v>0.9058365101089203</v>
      </c>
      <c r="K6817" s="20">
        <f>SUBTOTAL(9,K6811:K6816)</f>
        <v>4440647980.6899996</v>
      </c>
      <c r="L6817" s="20">
        <f>SUBTOTAL(9,L6811:L6816)</f>
        <v>3814436393.9800005</v>
      </c>
      <c r="M6817" s="7">
        <f>IFERROR((L6817/K6817),"N.A")</f>
        <v>0.8589819347462222</v>
      </c>
    </row>
    <row r="6818" spans="1:13" s="14" customFormat="1" ht="30" outlineLevel="2" x14ac:dyDescent="0.25">
      <c r="A6818" s="34"/>
      <c r="B6818" s="44" t="s">
        <v>2684</v>
      </c>
      <c r="C6818" s="31" t="s">
        <v>57</v>
      </c>
      <c r="D6818" s="14" t="s">
        <v>2621</v>
      </c>
      <c r="E6818" s="14" t="s">
        <v>2685</v>
      </c>
      <c r="F6818" s="14" t="s">
        <v>2686</v>
      </c>
      <c r="G6818" s="14" t="s">
        <v>16</v>
      </c>
      <c r="H6818" s="15">
        <v>4353383633</v>
      </c>
      <c r="I6818" s="15">
        <v>2763270386.0899992</v>
      </c>
      <c r="J6818" s="16">
        <f>IFERROR((I6818/H6818),0)</f>
        <v>0.63474084046798718</v>
      </c>
      <c r="K6818" s="15">
        <v>3216913271.8099999</v>
      </c>
      <c r="L6818" s="15">
        <v>2763270386.0899992</v>
      </c>
      <c r="M6818" s="17">
        <f>L6818/K6818</f>
        <v>0.85898193473373996</v>
      </c>
    </row>
    <row r="6819" spans="1:13" s="14" customFormat="1" ht="30" outlineLevel="2" x14ac:dyDescent="0.25">
      <c r="A6819" s="34"/>
      <c r="B6819" s="44" t="s">
        <v>2684</v>
      </c>
      <c r="C6819" s="31" t="s">
        <v>57</v>
      </c>
      <c r="D6819" s="14" t="s">
        <v>2621</v>
      </c>
      <c r="E6819" s="14" t="s">
        <v>2685</v>
      </c>
      <c r="F6819" s="14" t="s">
        <v>2686</v>
      </c>
      <c r="G6819" s="14" t="s">
        <v>6109</v>
      </c>
      <c r="H6819" s="20">
        <v>1106636128</v>
      </c>
      <c r="I6819" s="20">
        <v>1106636128</v>
      </c>
      <c r="J6819" s="21">
        <f>IFERROR((I6819/H6819),0)</f>
        <v>1</v>
      </c>
      <c r="K6819" s="20"/>
      <c r="L6819" s="20"/>
      <c r="M6819" s="21"/>
    </row>
    <row r="6820" spans="1:13" s="14" customFormat="1" ht="30" outlineLevel="2" x14ac:dyDescent="0.25">
      <c r="A6820" s="34"/>
      <c r="B6820" s="44" t="s">
        <v>2684</v>
      </c>
      <c r="C6820" s="31" t="s">
        <v>57</v>
      </c>
      <c r="D6820" s="14" t="s">
        <v>2621</v>
      </c>
      <c r="E6820" s="14" t="s">
        <v>2685</v>
      </c>
      <c r="F6820" s="14" t="s">
        <v>2686</v>
      </c>
      <c r="G6820" s="14" t="s">
        <v>6481</v>
      </c>
      <c r="H6820" s="20">
        <v>26925</v>
      </c>
      <c r="I6820" s="20">
        <v>26925</v>
      </c>
      <c r="J6820" s="21">
        <f>IFERROR((I6820/H6820),0)</f>
        <v>1</v>
      </c>
      <c r="K6820" s="20"/>
      <c r="L6820" s="20"/>
      <c r="M6820" s="21"/>
    </row>
    <row r="6821" spans="1:13" s="14" customFormat="1" ht="30" outlineLevel="2" x14ac:dyDescent="0.25">
      <c r="A6821" s="34"/>
      <c r="B6821" s="44" t="s">
        <v>2684</v>
      </c>
      <c r="C6821" s="31" t="s">
        <v>57</v>
      </c>
      <c r="D6821" s="14" t="s">
        <v>2621</v>
      </c>
      <c r="E6821" s="14" t="s">
        <v>2685</v>
      </c>
      <c r="F6821" s="14" t="s">
        <v>2686</v>
      </c>
      <c r="G6821" s="14" t="s">
        <v>6484</v>
      </c>
      <c r="H6821" s="20">
        <v>108931176</v>
      </c>
      <c r="I6821" s="20">
        <v>108931176</v>
      </c>
      <c r="J6821" s="21">
        <f>IFERROR((I6821/H6821),0)</f>
        <v>1</v>
      </c>
      <c r="K6821" s="20"/>
      <c r="L6821" s="20"/>
      <c r="M6821" s="21"/>
    </row>
    <row r="6822" spans="1:13" s="14" customFormat="1" ht="30" outlineLevel="2" x14ac:dyDescent="0.25">
      <c r="A6822" s="34"/>
      <c r="B6822" s="44" t="s">
        <v>2684</v>
      </c>
      <c r="C6822" s="31" t="s">
        <v>57</v>
      </c>
      <c r="D6822" s="14" t="s">
        <v>2621</v>
      </c>
      <c r="E6822" s="14" t="s">
        <v>2685</v>
      </c>
      <c r="F6822" s="14" t="s">
        <v>2686</v>
      </c>
      <c r="G6822" s="14" t="s">
        <v>6492</v>
      </c>
      <c r="H6822" s="20">
        <v>662280719</v>
      </c>
      <c r="I6822" s="20">
        <v>662280719</v>
      </c>
      <c r="J6822" s="21">
        <f>IFERROR((I6822/H6822),0)</f>
        <v>1</v>
      </c>
      <c r="K6822" s="20"/>
      <c r="L6822" s="20"/>
      <c r="M6822" s="22"/>
    </row>
    <row r="6823" spans="1:13" s="14" customFormat="1" ht="30" outlineLevel="2" x14ac:dyDescent="0.25">
      <c r="A6823" s="34"/>
      <c r="B6823" s="44" t="s">
        <v>2684</v>
      </c>
      <c r="C6823" s="31" t="s">
        <v>57</v>
      </c>
      <c r="D6823" s="14" t="s">
        <v>2621</v>
      </c>
      <c r="E6823" s="14" t="s">
        <v>2685</v>
      </c>
      <c r="F6823" s="14" t="s">
        <v>2686</v>
      </c>
      <c r="G6823" s="14" t="s">
        <v>6493</v>
      </c>
      <c r="H6823" s="20">
        <v>-870676727</v>
      </c>
      <c r="I6823" s="20"/>
      <c r="J6823" s="21">
        <f>IFERROR((I6823/H6823),0)</f>
        <v>0</v>
      </c>
      <c r="K6823" s="20"/>
      <c r="L6823" s="20"/>
      <c r="M6823" s="21"/>
    </row>
    <row r="6824" spans="1:13" s="14" customFormat="1" ht="45" outlineLevel="1" x14ac:dyDescent="0.25">
      <c r="A6824" s="34"/>
      <c r="B6824" s="46" t="s">
        <v>7555</v>
      </c>
      <c r="C6824" s="40" t="str">
        <f>C6823</f>
        <v>ASIGNACIÓN PARA LA INVERSIÓN LOCAL SEGÚN NBI Y CUARTA, QUINTA, Y SEXTA CATEGORÍA</v>
      </c>
      <c r="D6824" s="39" t="str">
        <f>D6823</f>
        <v>BOLÍVAR</v>
      </c>
      <c r="E6824" s="39" t="str">
        <f>E6823</f>
        <v>13490</v>
      </c>
      <c r="F6824" s="39" t="str">
        <f>F6823</f>
        <v xml:space="preserve">NOROSÍ                                            </v>
      </c>
      <c r="G6824" s="39" t="s">
        <v>10656</v>
      </c>
      <c r="H6824" s="20">
        <f>SUBTOTAL(9,H6818:H6823)</f>
        <v>5360581854</v>
      </c>
      <c r="I6824" s="20">
        <f>SUBTOTAL(9,I6818:I6823)</f>
        <v>4641145334.0899992</v>
      </c>
      <c r="J6824" s="42">
        <f>+I6824/H6824</f>
        <v>0.86579133767481486</v>
      </c>
      <c r="K6824" s="20">
        <f>SUBTOTAL(9,K6818:K6823)</f>
        <v>3216913271.8099999</v>
      </c>
      <c r="L6824" s="20">
        <f>SUBTOTAL(9,L6818:L6823)</f>
        <v>2763270386.0899992</v>
      </c>
      <c r="M6824" s="7">
        <f>IFERROR((L6824/K6824),"N.A")</f>
        <v>0.85898193473373996</v>
      </c>
    </row>
    <row r="6825" spans="1:13" s="14" customFormat="1" ht="30" outlineLevel="2" x14ac:dyDescent="0.25">
      <c r="A6825" s="34"/>
      <c r="B6825" s="44" t="s">
        <v>2687</v>
      </c>
      <c r="C6825" s="31" t="s">
        <v>57</v>
      </c>
      <c r="D6825" s="14" t="s">
        <v>2621</v>
      </c>
      <c r="E6825" s="14" t="s">
        <v>2688</v>
      </c>
      <c r="F6825" s="14" t="s">
        <v>2092</v>
      </c>
      <c r="G6825" s="14" t="s">
        <v>16</v>
      </c>
      <c r="H6825" s="15">
        <v>5628914809</v>
      </c>
      <c r="I6825" s="15">
        <v>3572902116.8200002</v>
      </c>
      <c r="J6825" s="16">
        <f>IFERROR((I6825/H6825),0)</f>
        <v>0.63474084047378587</v>
      </c>
      <c r="K6825" s="15">
        <v>4159461302.289999</v>
      </c>
      <c r="L6825" s="15">
        <v>3572902116.8200002</v>
      </c>
      <c r="M6825" s="17">
        <f>L6825/K6825</f>
        <v>0.85898193471662598</v>
      </c>
    </row>
    <row r="6826" spans="1:13" s="14" customFormat="1" ht="30" outlineLevel="2" x14ac:dyDescent="0.25">
      <c r="A6826" s="34"/>
      <c r="B6826" s="44" t="s">
        <v>2687</v>
      </c>
      <c r="C6826" s="31" t="s">
        <v>57</v>
      </c>
      <c r="D6826" s="14" t="s">
        <v>2621</v>
      </c>
      <c r="E6826" s="14" t="s">
        <v>2688</v>
      </c>
      <c r="F6826" s="14" t="s">
        <v>2092</v>
      </c>
      <c r="G6826" s="14" t="s">
        <v>6109</v>
      </c>
      <c r="H6826" s="20">
        <v>3966727507</v>
      </c>
      <c r="I6826" s="20">
        <v>3966727507</v>
      </c>
      <c r="J6826" s="21">
        <f>IFERROR((I6826/H6826),0)</f>
        <v>1</v>
      </c>
      <c r="K6826" s="20"/>
      <c r="L6826" s="20"/>
      <c r="M6826" s="21"/>
    </row>
    <row r="6827" spans="1:13" s="14" customFormat="1" ht="30" outlineLevel="2" x14ac:dyDescent="0.25">
      <c r="A6827" s="34"/>
      <c r="B6827" s="44" t="s">
        <v>2687</v>
      </c>
      <c r="C6827" s="31" t="s">
        <v>57</v>
      </c>
      <c r="D6827" s="14" t="s">
        <v>2621</v>
      </c>
      <c r="E6827" s="14" t="s">
        <v>2688</v>
      </c>
      <c r="F6827" s="14" t="s">
        <v>2092</v>
      </c>
      <c r="G6827" s="14" t="s">
        <v>6481</v>
      </c>
      <c r="H6827" s="20">
        <v>34814</v>
      </c>
      <c r="I6827" s="20">
        <v>34814</v>
      </c>
      <c r="J6827" s="21">
        <f>IFERROR((I6827/H6827),0)</f>
        <v>1</v>
      </c>
      <c r="K6827" s="20"/>
      <c r="L6827" s="20"/>
      <c r="M6827" s="21"/>
    </row>
    <row r="6828" spans="1:13" s="14" customFormat="1" ht="30" outlineLevel="2" x14ac:dyDescent="0.25">
      <c r="A6828" s="34"/>
      <c r="B6828" s="44" t="s">
        <v>2687</v>
      </c>
      <c r="C6828" s="31" t="s">
        <v>57</v>
      </c>
      <c r="D6828" s="14" t="s">
        <v>2621</v>
      </c>
      <c r="E6828" s="14" t="s">
        <v>2688</v>
      </c>
      <c r="F6828" s="14" t="s">
        <v>2092</v>
      </c>
      <c r="G6828" s="14" t="s">
        <v>6484</v>
      </c>
      <c r="H6828" s="20">
        <v>140847754</v>
      </c>
      <c r="I6828" s="20">
        <v>140847754</v>
      </c>
      <c r="J6828" s="21">
        <f>IFERROR((I6828/H6828),0)</f>
        <v>1</v>
      </c>
      <c r="K6828" s="20"/>
      <c r="L6828" s="20"/>
      <c r="M6828" s="21"/>
    </row>
    <row r="6829" spans="1:13" s="14" customFormat="1" ht="30" outlineLevel="2" x14ac:dyDescent="0.25">
      <c r="A6829" s="34"/>
      <c r="B6829" s="44" t="s">
        <v>2687</v>
      </c>
      <c r="C6829" s="31" t="s">
        <v>57</v>
      </c>
      <c r="D6829" s="14" t="s">
        <v>2621</v>
      </c>
      <c r="E6829" s="14" t="s">
        <v>2688</v>
      </c>
      <c r="F6829" s="14" t="s">
        <v>2092</v>
      </c>
      <c r="G6829" s="14" t="s">
        <v>6492</v>
      </c>
      <c r="H6829" s="20">
        <v>856327414</v>
      </c>
      <c r="I6829" s="20">
        <v>856327414</v>
      </c>
      <c r="J6829" s="21">
        <f>IFERROR((I6829/H6829),0)</f>
        <v>1</v>
      </c>
      <c r="K6829" s="20"/>
      <c r="L6829" s="20"/>
      <c r="M6829" s="22"/>
    </row>
    <row r="6830" spans="1:13" s="14" customFormat="1" ht="30" outlineLevel="2" x14ac:dyDescent="0.25">
      <c r="A6830" s="34"/>
      <c r="B6830" s="44" t="s">
        <v>2687</v>
      </c>
      <c r="C6830" s="31" t="s">
        <v>57</v>
      </c>
      <c r="D6830" s="14" t="s">
        <v>2621</v>
      </c>
      <c r="E6830" s="14" t="s">
        <v>2688</v>
      </c>
      <c r="F6830" s="14" t="s">
        <v>2092</v>
      </c>
      <c r="G6830" s="14" t="s">
        <v>6493</v>
      </c>
      <c r="H6830" s="20">
        <v>-1125782962</v>
      </c>
      <c r="I6830" s="20"/>
      <c r="J6830" s="21">
        <f>IFERROR((I6830/H6830),0)</f>
        <v>0</v>
      </c>
      <c r="K6830" s="20"/>
      <c r="L6830" s="20"/>
      <c r="M6830" s="21"/>
    </row>
    <row r="6831" spans="1:13" s="14" customFormat="1" ht="45" outlineLevel="1" x14ac:dyDescent="0.25">
      <c r="A6831" s="34"/>
      <c r="B6831" s="46" t="s">
        <v>7556</v>
      </c>
      <c r="C6831" s="40" t="str">
        <f>C6830</f>
        <v>ASIGNACIÓN PARA LA INVERSIÓN LOCAL SEGÚN NBI Y CUARTA, QUINTA, Y SEXTA CATEGORÍA</v>
      </c>
      <c r="D6831" s="39" t="str">
        <f>D6830</f>
        <v>BOLÍVAR</v>
      </c>
      <c r="E6831" s="39" t="str">
        <f>E6830</f>
        <v>13473</v>
      </c>
      <c r="F6831" s="39" t="str">
        <f>F6830</f>
        <v xml:space="preserve">MORALES                                           </v>
      </c>
      <c r="G6831" s="39" t="s">
        <v>10656</v>
      </c>
      <c r="H6831" s="20">
        <f>SUBTOTAL(9,H6825:H6830)</f>
        <v>9467069336</v>
      </c>
      <c r="I6831" s="20">
        <f>SUBTOTAL(9,I6825:I6830)</f>
        <v>8536839605.8199997</v>
      </c>
      <c r="J6831" s="42">
        <f>+I6831/H6831</f>
        <v>0.90174047562505355</v>
      </c>
      <c r="K6831" s="20">
        <f>SUBTOTAL(9,K6825:K6830)</f>
        <v>4159461302.289999</v>
      </c>
      <c r="L6831" s="20">
        <f>SUBTOTAL(9,L6825:L6830)</f>
        <v>3572902116.8200002</v>
      </c>
      <c r="M6831" s="7">
        <f>IFERROR((L6831/K6831),"N.A")</f>
        <v>0.85898193471662598</v>
      </c>
    </row>
    <row r="6832" spans="1:13" s="14" customFormat="1" ht="30" outlineLevel="2" x14ac:dyDescent="0.25">
      <c r="A6832" s="34"/>
      <c r="B6832" s="44" t="s">
        <v>2689</v>
      </c>
      <c r="C6832" s="31" t="s">
        <v>57</v>
      </c>
      <c r="D6832" s="14" t="s">
        <v>2621</v>
      </c>
      <c r="E6832" s="14" t="s">
        <v>2690</v>
      </c>
      <c r="F6832" s="14" t="s">
        <v>2691</v>
      </c>
      <c r="G6832" s="14" t="s">
        <v>16</v>
      </c>
      <c r="H6832" s="15">
        <v>4852171196</v>
      </c>
      <c r="I6832" s="15">
        <v>3079871223.0499997</v>
      </c>
      <c r="J6832" s="16">
        <f>IFERROR((I6832/H6832),0)</f>
        <v>0.63474084046930646</v>
      </c>
      <c r="K6832" s="15">
        <v>3585490100.0799994</v>
      </c>
      <c r="L6832" s="15">
        <v>3079871223.0499997</v>
      </c>
      <c r="M6832" s="17">
        <f>L6832/K6832</f>
        <v>0.85898193470992479</v>
      </c>
    </row>
    <row r="6833" spans="1:13" s="14" customFormat="1" ht="30" outlineLevel="2" x14ac:dyDescent="0.25">
      <c r="A6833" s="34"/>
      <c r="B6833" s="44" t="s">
        <v>2689</v>
      </c>
      <c r="C6833" s="31" t="s">
        <v>57</v>
      </c>
      <c r="D6833" s="14" t="s">
        <v>2621</v>
      </c>
      <c r="E6833" s="14" t="s">
        <v>2690</v>
      </c>
      <c r="F6833" s="14" t="s">
        <v>2691</v>
      </c>
      <c r="G6833" s="14" t="s">
        <v>5818</v>
      </c>
      <c r="H6833" s="20">
        <v>190636020</v>
      </c>
      <c r="I6833" s="20">
        <v>190636020</v>
      </c>
      <c r="J6833" s="21">
        <f>IFERROR((I6833/H6833),0)</f>
        <v>1</v>
      </c>
      <c r="K6833" s="20"/>
      <c r="L6833" s="20"/>
      <c r="M6833" s="21"/>
    </row>
    <row r="6834" spans="1:13" s="14" customFormat="1" ht="30" outlineLevel="2" x14ac:dyDescent="0.25">
      <c r="A6834" s="34"/>
      <c r="B6834" s="44" t="s">
        <v>2689</v>
      </c>
      <c r="C6834" s="31" t="s">
        <v>57</v>
      </c>
      <c r="D6834" s="14" t="s">
        <v>2621</v>
      </c>
      <c r="E6834" s="14" t="s">
        <v>2690</v>
      </c>
      <c r="F6834" s="14" t="s">
        <v>2691</v>
      </c>
      <c r="G6834" s="14" t="s">
        <v>6109</v>
      </c>
      <c r="H6834" s="20">
        <v>1767453643</v>
      </c>
      <c r="I6834" s="20">
        <v>1767453643</v>
      </c>
      <c r="J6834" s="21">
        <f>IFERROR((I6834/H6834),0)</f>
        <v>1</v>
      </c>
      <c r="K6834" s="20"/>
      <c r="L6834" s="20"/>
      <c r="M6834" s="21"/>
    </row>
    <row r="6835" spans="1:13" s="14" customFormat="1" ht="30" outlineLevel="2" x14ac:dyDescent="0.25">
      <c r="A6835" s="34"/>
      <c r="B6835" s="44" t="s">
        <v>2689</v>
      </c>
      <c r="C6835" s="31" t="s">
        <v>57</v>
      </c>
      <c r="D6835" s="14" t="s">
        <v>2621</v>
      </c>
      <c r="E6835" s="14" t="s">
        <v>2690</v>
      </c>
      <c r="F6835" s="14" t="s">
        <v>2691</v>
      </c>
      <c r="G6835" s="14" t="s">
        <v>6481</v>
      </c>
      <c r="H6835" s="20">
        <v>30010</v>
      </c>
      <c r="I6835" s="20">
        <v>30010</v>
      </c>
      <c r="J6835" s="21">
        <f>IFERROR((I6835/H6835),0)</f>
        <v>1</v>
      </c>
      <c r="K6835" s="20"/>
      <c r="L6835" s="20"/>
      <c r="M6835" s="21"/>
    </row>
    <row r="6836" spans="1:13" s="14" customFormat="1" ht="30" outlineLevel="2" x14ac:dyDescent="0.25">
      <c r="A6836" s="34"/>
      <c r="B6836" s="44" t="s">
        <v>2689</v>
      </c>
      <c r="C6836" s="31" t="s">
        <v>57</v>
      </c>
      <c r="D6836" s="14" t="s">
        <v>2621</v>
      </c>
      <c r="E6836" s="14" t="s">
        <v>2690</v>
      </c>
      <c r="F6836" s="14" t="s">
        <v>2691</v>
      </c>
      <c r="G6836" s="14" t="s">
        <v>6484</v>
      </c>
      <c r="H6836" s="20">
        <v>121411931</v>
      </c>
      <c r="I6836" s="20">
        <v>121411931</v>
      </c>
      <c r="J6836" s="21">
        <f>IFERROR((I6836/H6836),0)</f>
        <v>1</v>
      </c>
      <c r="K6836" s="20"/>
      <c r="L6836" s="20"/>
      <c r="M6836" s="21"/>
    </row>
    <row r="6837" spans="1:13" s="14" customFormat="1" ht="30" outlineLevel="2" x14ac:dyDescent="0.25">
      <c r="A6837" s="34"/>
      <c r="B6837" s="44" t="s">
        <v>2689</v>
      </c>
      <c r="C6837" s="31" t="s">
        <v>57</v>
      </c>
      <c r="D6837" s="14" t="s">
        <v>2621</v>
      </c>
      <c r="E6837" s="14" t="s">
        <v>2690</v>
      </c>
      <c r="F6837" s="14" t="s">
        <v>2691</v>
      </c>
      <c r="G6837" s="14" t="s">
        <v>6492</v>
      </c>
      <c r="H6837" s="20">
        <v>738161325</v>
      </c>
      <c r="I6837" s="20">
        <v>738161325</v>
      </c>
      <c r="J6837" s="21">
        <f>IFERROR((I6837/H6837),0)</f>
        <v>1</v>
      </c>
      <c r="K6837" s="20"/>
      <c r="L6837" s="20"/>
      <c r="M6837" s="22"/>
    </row>
    <row r="6838" spans="1:13" s="14" customFormat="1" ht="30" outlineLevel="2" x14ac:dyDescent="0.25">
      <c r="A6838" s="34"/>
      <c r="B6838" s="44" t="s">
        <v>2689</v>
      </c>
      <c r="C6838" s="31" t="s">
        <v>57</v>
      </c>
      <c r="D6838" s="14" t="s">
        <v>2621</v>
      </c>
      <c r="E6838" s="14" t="s">
        <v>2690</v>
      </c>
      <c r="F6838" s="14" t="s">
        <v>2691</v>
      </c>
      <c r="G6838" s="14" t="s">
        <v>6493</v>
      </c>
      <c r="H6838" s="20">
        <v>-970434239</v>
      </c>
      <c r="I6838" s="20"/>
      <c r="J6838" s="21">
        <f>IFERROR((I6838/H6838),0)</f>
        <v>0</v>
      </c>
      <c r="K6838" s="20"/>
      <c r="L6838" s="20"/>
      <c r="M6838" s="21"/>
    </row>
    <row r="6839" spans="1:13" s="14" customFormat="1" ht="45" outlineLevel="1" x14ac:dyDescent="0.25">
      <c r="A6839" s="34"/>
      <c r="B6839" s="46" t="s">
        <v>7557</v>
      </c>
      <c r="C6839" s="40" t="str">
        <f>C6838</f>
        <v>ASIGNACIÓN PARA LA INVERSIÓN LOCAL SEGÚN NBI Y CUARTA, QUINTA, Y SEXTA CATEGORÍA</v>
      </c>
      <c r="D6839" s="39" t="str">
        <f>D6838</f>
        <v>BOLÍVAR</v>
      </c>
      <c r="E6839" s="39" t="str">
        <f>E6838</f>
        <v>13468</v>
      </c>
      <c r="F6839" s="39" t="str">
        <f>F6838</f>
        <v xml:space="preserve">MOMPÓS                                            </v>
      </c>
      <c r="G6839" s="39" t="s">
        <v>10656</v>
      </c>
      <c r="H6839" s="20">
        <f>SUBTOTAL(9,H6832:H6838)</f>
        <v>6699429886</v>
      </c>
      <c r="I6839" s="20">
        <f>SUBTOTAL(9,I6832:I6838)</f>
        <v>5897564152.0499992</v>
      </c>
      <c r="J6839" s="42">
        <f>+I6839/H6839</f>
        <v>0.88030836241369081</v>
      </c>
      <c r="K6839" s="20">
        <f>SUBTOTAL(9,K6832:K6838)</f>
        <v>3585490100.0799994</v>
      </c>
      <c r="L6839" s="20">
        <f>SUBTOTAL(9,L6832:L6838)</f>
        <v>3079871223.0499997</v>
      </c>
      <c r="M6839" s="7">
        <f>IFERROR((L6839/K6839),"N.A")</f>
        <v>0.85898193470992479</v>
      </c>
    </row>
    <row r="6840" spans="1:13" s="14" customFormat="1" ht="30" outlineLevel="2" x14ac:dyDescent="0.25">
      <c r="A6840" s="34"/>
      <c r="B6840" s="44" t="s">
        <v>2692</v>
      </c>
      <c r="C6840" s="31" t="s">
        <v>57</v>
      </c>
      <c r="D6840" s="14" t="s">
        <v>2621</v>
      </c>
      <c r="E6840" s="14" t="s">
        <v>2693</v>
      </c>
      <c r="F6840" s="14" t="s">
        <v>2694</v>
      </c>
      <c r="G6840" s="14" t="s">
        <v>16</v>
      </c>
      <c r="H6840" s="15">
        <v>5213289747</v>
      </c>
      <c r="I6840" s="15">
        <v>3309087915.6299996</v>
      </c>
      <c r="J6840" s="16">
        <f>IFERROR((I6840/H6840),0)</f>
        <v>0.63474084047107149</v>
      </c>
      <c r="K6840" s="15">
        <v>3852337030.5300002</v>
      </c>
      <c r="L6840" s="15">
        <v>3309087915.6299996</v>
      </c>
      <c r="M6840" s="17">
        <f>L6840/K6840</f>
        <v>0.85898193470749862</v>
      </c>
    </row>
    <row r="6841" spans="1:13" s="14" customFormat="1" ht="30" outlineLevel="2" x14ac:dyDescent="0.25">
      <c r="A6841" s="34"/>
      <c r="B6841" s="44" t="s">
        <v>2692</v>
      </c>
      <c r="C6841" s="31" t="s">
        <v>57</v>
      </c>
      <c r="D6841" s="14" t="s">
        <v>2621</v>
      </c>
      <c r="E6841" s="14" t="s">
        <v>2693</v>
      </c>
      <c r="F6841" s="14" t="s">
        <v>2694</v>
      </c>
      <c r="G6841" s="14" t="s">
        <v>6109</v>
      </c>
      <c r="H6841" s="20">
        <v>597900200</v>
      </c>
      <c r="I6841" s="20">
        <v>597900200</v>
      </c>
      <c r="J6841" s="21">
        <f>IFERROR((I6841/H6841),0)</f>
        <v>1</v>
      </c>
      <c r="K6841" s="20"/>
      <c r="L6841" s="20"/>
      <c r="M6841" s="21"/>
    </row>
    <row r="6842" spans="1:13" s="14" customFormat="1" ht="30" outlineLevel="2" x14ac:dyDescent="0.25">
      <c r="A6842" s="34"/>
      <c r="B6842" s="44" t="s">
        <v>2692</v>
      </c>
      <c r="C6842" s="31" t="s">
        <v>57</v>
      </c>
      <c r="D6842" s="14" t="s">
        <v>2621</v>
      </c>
      <c r="E6842" s="14" t="s">
        <v>2693</v>
      </c>
      <c r="F6842" s="14" t="s">
        <v>2694</v>
      </c>
      <c r="G6842" s="14" t="s">
        <v>6481</v>
      </c>
      <c r="H6842" s="20">
        <v>32244</v>
      </c>
      <c r="I6842" s="20">
        <v>32244</v>
      </c>
      <c r="J6842" s="21">
        <f>IFERROR((I6842/H6842),0)</f>
        <v>1</v>
      </c>
      <c r="K6842" s="20"/>
      <c r="L6842" s="20"/>
      <c r="M6842" s="21"/>
    </row>
    <row r="6843" spans="1:13" s="14" customFormat="1" ht="30" outlineLevel="2" x14ac:dyDescent="0.25">
      <c r="A6843" s="34"/>
      <c r="B6843" s="44" t="s">
        <v>2692</v>
      </c>
      <c r="C6843" s="31" t="s">
        <v>57</v>
      </c>
      <c r="D6843" s="14" t="s">
        <v>2621</v>
      </c>
      <c r="E6843" s="14" t="s">
        <v>2693</v>
      </c>
      <c r="F6843" s="14" t="s">
        <v>2694</v>
      </c>
      <c r="G6843" s="14" t="s">
        <v>6484</v>
      </c>
      <c r="H6843" s="20">
        <v>130447906</v>
      </c>
      <c r="I6843" s="20">
        <v>130447906</v>
      </c>
      <c r="J6843" s="21">
        <f>IFERROR((I6843/H6843),0)</f>
        <v>1</v>
      </c>
      <c r="K6843" s="20"/>
      <c r="L6843" s="20"/>
      <c r="M6843" s="21"/>
    </row>
    <row r="6844" spans="1:13" s="14" customFormat="1" ht="30" outlineLevel="2" x14ac:dyDescent="0.25">
      <c r="A6844" s="34"/>
      <c r="B6844" s="44" t="s">
        <v>2692</v>
      </c>
      <c r="C6844" s="31" t="s">
        <v>57</v>
      </c>
      <c r="D6844" s="14" t="s">
        <v>2621</v>
      </c>
      <c r="E6844" s="14" t="s">
        <v>2693</v>
      </c>
      <c r="F6844" s="14" t="s">
        <v>2694</v>
      </c>
      <c r="G6844" s="14" t="s">
        <v>6492</v>
      </c>
      <c r="H6844" s="20">
        <v>793098329</v>
      </c>
      <c r="I6844" s="20">
        <v>793098329</v>
      </c>
      <c r="J6844" s="21">
        <f>IFERROR((I6844/H6844),0)</f>
        <v>1</v>
      </c>
      <c r="K6844" s="20"/>
      <c r="L6844" s="20"/>
      <c r="M6844" s="22"/>
    </row>
    <row r="6845" spans="1:13" s="14" customFormat="1" ht="30" outlineLevel="2" x14ac:dyDescent="0.25">
      <c r="A6845" s="34"/>
      <c r="B6845" s="44" t="s">
        <v>2692</v>
      </c>
      <c r="C6845" s="31" t="s">
        <v>57</v>
      </c>
      <c r="D6845" s="14" t="s">
        <v>2621</v>
      </c>
      <c r="E6845" s="14" t="s">
        <v>2693</v>
      </c>
      <c r="F6845" s="14" t="s">
        <v>2694</v>
      </c>
      <c r="G6845" s="14" t="s">
        <v>6493</v>
      </c>
      <c r="H6845" s="20">
        <v>-1042657949</v>
      </c>
      <c r="I6845" s="20"/>
      <c r="J6845" s="21">
        <f>IFERROR((I6845/H6845),0)</f>
        <v>0</v>
      </c>
      <c r="K6845" s="20"/>
      <c r="L6845" s="20"/>
      <c r="M6845" s="21"/>
    </row>
    <row r="6846" spans="1:13" s="14" customFormat="1" ht="45" outlineLevel="1" x14ac:dyDescent="0.25">
      <c r="A6846" s="34"/>
      <c r="B6846" s="46" t="s">
        <v>7558</v>
      </c>
      <c r="C6846" s="40" t="str">
        <f>C6845</f>
        <v>ASIGNACIÓN PARA LA INVERSIÓN LOCAL SEGÚN NBI Y CUARTA, QUINTA, Y SEXTA CATEGORÍA</v>
      </c>
      <c r="D6846" s="39" t="str">
        <f>D6845</f>
        <v>BOLÍVAR</v>
      </c>
      <c r="E6846" s="39" t="str">
        <f>E6845</f>
        <v>13458</v>
      </c>
      <c r="F6846" s="39" t="str">
        <f>F6845</f>
        <v xml:space="preserve">MONTECRISTO                                       </v>
      </c>
      <c r="G6846" s="39" t="s">
        <v>10656</v>
      </c>
      <c r="H6846" s="20">
        <f>SUBTOTAL(9,H6840:H6845)</f>
        <v>5692110477</v>
      </c>
      <c r="I6846" s="20">
        <f>SUBTOTAL(9,I6840:I6845)</f>
        <v>4830566594.6299992</v>
      </c>
      <c r="J6846" s="42">
        <f>+I6846/H6846</f>
        <v>0.84864245241703851</v>
      </c>
      <c r="K6846" s="20">
        <f>SUBTOTAL(9,K6840:K6845)</f>
        <v>3852337030.5300002</v>
      </c>
      <c r="L6846" s="20">
        <f>SUBTOTAL(9,L6840:L6845)</f>
        <v>3309087915.6299996</v>
      </c>
      <c r="M6846" s="7">
        <f>IFERROR((L6846/K6846),"N.A")</f>
        <v>0.85898193470749862</v>
      </c>
    </row>
    <row r="6847" spans="1:13" s="14" customFormat="1" ht="30" outlineLevel="2" x14ac:dyDescent="0.25">
      <c r="A6847" s="34"/>
      <c r="B6847" s="44" t="s">
        <v>2695</v>
      </c>
      <c r="C6847" s="31" t="s">
        <v>57</v>
      </c>
      <c r="D6847" s="14" t="s">
        <v>2621</v>
      </c>
      <c r="E6847" s="14" t="s">
        <v>2696</v>
      </c>
      <c r="F6847" s="14" t="s">
        <v>2697</v>
      </c>
      <c r="G6847" s="14" t="s">
        <v>16</v>
      </c>
      <c r="H6847" s="15">
        <v>6533006631</v>
      </c>
      <c r="I6847" s="15">
        <v>4146766119.7699995</v>
      </c>
      <c r="J6847" s="16">
        <f>IFERROR((I6847/H6847),0)</f>
        <v>0.63474084047198631</v>
      </c>
      <c r="K6847" s="15">
        <v>4827535891.2599993</v>
      </c>
      <c r="L6847" s="15">
        <v>4146766119.7699995</v>
      </c>
      <c r="M6847" s="17">
        <f>L6847/K6847</f>
        <v>0.85898193471280082</v>
      </c>
    </row>
    <row r="6848" spans="1:13" s="14" customFormat="1" ht="30" outlineLevel="2" x14ac:dyDescent="0.25">
      <c r="A6848" s="34"/>
      <c r="B6848" s="44" t="s">
        <v>2695</v>
      </c>
      <c r="C6848" s="31" t="s">
        <v>57</v>
      </c>
      <c r="D6848" s="14" t="s">
        <v>2621</v>
      </c>
      <c r="E6848" s="14" t="s">
        <v>2696</v>
      </c>
      <c r="F6848" s="14" t="s">
        <v>2697</v>
      </c>
      <c r="G6848" s="14" t="s">
        <v>6109</v>
      </c>
      <c r="H6848" s="20">
        <v>1279614030</v>
      </c>
      <c r="I6848" s="20">
        <v>1279614030</v>
      </c>
      <c r="J6848" s="21">
        <f>IFERROR((I6848/H6848),0)</f>
        <v>1</v>
      </c>
      <c r="K6848" s="20"/>
      <c r="L6848" s="20"/>
      <c r="M6848" s="21"/>
    </row>
    <row r="6849" spans="1:13" s="14" customFormat="1" ht="30" outlineLevel="2" x14ac:dyDescent="0.25">
      <c r="A6849" s="34"/>
      <c r="B6849" s="44" t="s">
        <v>2695</v>
      </c>
      <c r="C6849" s="31" t="s">
        <v>57</v>
      </c>
      <c r="D6849" s="14" t="s">
        <v>2621</v>
      </c>
      <c r="E6849" s="14" t="s">
        <v>2696</v>
      </c>
      <c r="F6849" s="14" t="s">
        <v>2697</v>
      </c>
      <c r="G6849" s="14" t="s">
        <v>6481</v>
      </c>
      <c r="H6849" s="20">
        <v>40406</v>
      </c>
      <c r="I6849" s="20">
        <v>40406</v>
      </c>
      <c r="J6849" s="21">
        <f>IFERROR((I6849/H6849),0)</f>
        <v>1</v>
      </c>
      <c r="K6849" s="20"/>
      <c r="L6849" s="20"/>
      <c r="M6849" s="21"/>
    </row>
    <row r="6850" spans="1:13" s="14" customFormat="1" ht="30" outlineLevel="2" x14ac:dyDescent="0.25">
      <c r="A6850" s="34"/>
      <c r="B6850" s="44" t="s">
        <v>2695</v>
      </c>
      <c r="C6850" s="31" t="s">
        <v>57</v>
      </c>
      <c r="D6850" s="14" t="s">
        <v>2621</v>
      </c>
      <c r="E6850" s="14" t="s">
        <v>2696</v>
      </c>
      <c r="F6850" s="14" t="s">
        <v>2697</v>
      </c>
      <c r="G6850" s="14" t="s">
        <v>6484</v>
      </c>
      <c r="H6850" s="20">
        <v>163470108</v>
      </c>
      <c r="I6850" s="20">
        <v>163470108</v>
      </c>
      <c r="J6850" s="21">
        <f>IFERROR((I6850/H6850),0)</f>
        <v>1</v>
      </c>
      <c r="K6850" s="20"/>
      <c r="L6850" s="20"/>
      <c r="M6850" s="21"/>
    </row>
    <row r="6851" spans="1:13" s="14" customFormat="1" ht="30" outlineLevel="2" x14ac:dyDescent="0.25">
      <c r="A6851" s="34"/>
      <c r="B6851" s="44" t="s">
        <v>2695</v>
      </c>
      <c r="C6851" s="31" t="s">
        <v>57</v>
      </c>
      <c r="D6851" s="14" t="s">
        <v>2621</v>
      </c>
      <c r="E6851" s="14" t="s">
        <v>2696</v>
      </c>
      <c r="F6851" s="14" t="s">
        <v>2697</v>
      </c>
      <c r="G6851" s="14" t="s">
        <v>6492</v>
      </c>
      <c r="H6851" s="20">
        <v>993867000</v>
      </c>
      <c r="I6851" s="20">
        <v>993867000</v>
      </c>
      <c r="J6851" s="21">
        <f>IFERROR((I6851/H6851),0)</f>
        <v>1</v>
      </c>
      <c r="K6851" s="20"/>
      <c r="L6851" s="20"/>
      <c r="M6851" s="22"/>
    </row>
    <row r="6852" spans="1:13" s="14" customFormat="1" ht="30" outlineLevel="2" x14ac:dyDescent="0.25">
      <c r="A6852" s="34"/>
      <c r="B6852" s="44" t="s">
        <v>2695</v>
      </c>
      <c r="C6852" s="31" t="s">
        <v>57</v>
      </c>
      <c r="D6852" s="14" t="s">
        <v>2621</v>
      </c>
      <c r="E6852" s="14" t="s">
        <v>2696</v>
      </c>
      <c r="F6852" s="14" t="s">
        <v>2697</v>
      </c>
      <c r="G6852" s="14" t="s">
        <v>6493</v>
      </c>
      <c r="H6852" s="20">
        <v>-1306601326</v>
      </c>
      <c r="I6852" s="20"/>
      <c r="J6852" s="21">
        <f>IFERROR((I6852/H6852),0)</f>
        <v>0</v>
      </c>
      <c r="K6852" s="20"/>
      <c r="L6852" s="20"/>
      <c r="M6852" s="21"/>
    </row>
    <row r="6853" spans="1:13" s="14" customFormat="1" ht="45" outlineLevel="1" x14ac:dyDescent="0.25">
      <c r="A6853" s="34"/>
      <c r="B6853" s="46" t="s">
        <v>7559</v>
      </c>
      <c r="C6853" s="40" t="str">
        <f>C6852</f>
        <v>ASIGNACIÓN PARA LA INVERSIÓN LOCAL SEGÚN NBI Y CUARTA, QUINTA, Y SEXTA CATEGORÍA</v>
      </c>
      <c r="D6853" s="39" t="str">
        <f>D6852</f>
        <v>BOLÍVAR</v>
      </c>
      <c r="E6853" s="39" t="str">
        <f>E6852</f>
        <v>13442</v>
      </c>
      <c r="F6853" s="39" t="str">
        <f>F6852</f>
        <v xml:space="preserve">MARÍA LA BAJA                                     </v>
      </c>
      <c r="G6853" s="39" t="s">
        <v>10656</v>
      </c>
      <c r="H6853" s="20">
        <f>SUBTOTAL(9,H6847:H6852)</f>
        <v>7663396849</v>
      </c>
      <c r="I6853" s="20">
        <f>SUBTOTAL(9,I6847:I6852)</f>
        <v>6583757663.7699995</v>
      </c>
      <c r="J6853" s="42">
        <f>+I6853/H6853</f>
        <v>0.85911741144256637</v>
      </c>
      <c r="K6853" s="20">
        <f>SUBTOTAL(9,K6847:K6852)</f>
        <v>4827535891.2599993</v>
      </c>
      <c r="L6853" s="20">
        <f>SUBTOTAL(9,L6847:L6852)</f>
        <v>4146766119.7699995</v>
      </c>
      <c r="M6853" s="7">
        <f>IFERROR((L6853/K6853),"N.A")</f>
        <v>0.85898193471280082</v>
      </c>
    </row>
    <row r="6854" spans="1:13" s="14" customFormat="1" ht="30" outlineLevel="2" x14ac:dyDescent="0.25">
      <c r="A6854" s="34"/>
      <c r="B6854" s="44" t="s">
        <v>2698</v>
      </c>
      <c r="C6854" s="31" t="s">
        <v>57</v>
      </c>
      <c r="D6854" s="14" t="s">
        <v>2621</v>
      </c>
      <c r="E6854" s="14" t="s">
        <v>2699</v>
      </c>
      <c r="F6854" s="14" t="s">
        <v>2700</v>
      </c>
      <c r="G6854" s="14" t="s">
        <v>16</v>
      </c>
      <c r="H6854" s="15">
        <v>3155572750</v>
      </c>
      <c r="I6854" s="15">
        <v>2002970899.4999998</v>
      </c>
      <c r="J6854" s="16">
        <f>IFERROR((I6854/H6854),0)</f>
        <v>0.63474084047024415</v>
      </c>
      <c r="K6854" s="15">
        <v>2331796302.9099994</v>
      </c>
      <c r="L6854" s="15">
        <v>2002970899.4999998</v>
      </c>
      <c r="M6854" s="17">
        <f>L6854/K6854</f>
        <v>0.8589819346571409</v>
      </c>
    </row>
    <row r="6855" spans="1:13" s="14" customFormat="1" ht="30" outlineLevel="2" x14ac:dyDescent="0.25">
      <c r="A6855" s="34"/>
      <c r="B6855" s="44" t="s">
        <v>2698</v>
      </c>
      <c r="C6855" s="31" t="s">
        <v>57</v>
      </c>
      <c r="D6855" s="14" t="s">
        <v>2621</v>
      </c>
      <c r="E6855" s="14" t="s">
        <v>2699</v>
      </c>
      <c r="F6855" s="14" t="s">
        <v>2700</v>
      </c>
      <c r="G6855" s="14" t="s">
        <v>6109</v>
      </c>
      <c r="H6855" s="20">
        <v>693161074</v>
      </c>
      <c r="I6855" s="20">
        <v>693161074</v>
      </c>
      <c r="J6855" s="21">
        <f>IFERROR((I6855/H6855),0)</f>
        <v>1</v>
      </c>
      <c r="K6855" s="20"/>
      <c r="L6855" s="20"/>
      <c r="M6855" s="21"/>
    </row>
    <row r="6856" spans="1:13" s="14" customFormat="1" ht="30" outlineLevel="2" x14ac:dyDescent="0.25">
      <c r="A6856" s="34"/>
      <c r="B6856" s="44" t="s">
        <v>2698</v>
      </c>
      <c r="C6856" s="31" t="s">
        <v>57</v>
      </c>
      <c r="D6856" s="14" t="s">
        <v>2621</v>
      </c>
      <c r="E6856" s="14" t="s">
        <v>2699</v>
      </c>
      <c r="F6856" s="14" t="s">
        <v>2700</v>
      </c>
      <c r="G6856" s="14" t="s">
        <v>6481</v>
      </c>
      <c r="H6856" s="20">
        <v>19517</v>
      </c>
      <c r="I6856" s="20">
        <v>19517</v>
      </c>
      <c r="J6856" s="21">
        <f>IFERROR((I6856/H6856),0)</f>
        <v>1</v>
      </c>
      <c r="K6856" s="20"/>
      <c r="L6856" s="20"/>
      <c r="M6856" s="21"/>
    </row>
    <row r="6857" spans="1:13" s="14" customFormat="1" ht="30" outlineLevel="2" x14ac:dyDescent="0.25">
      <c r="A6857" s="34"/>
      <c r="B6857" s="44" t="s">
        <v>2698</v>
      </c>
      <c r="C6857" s="31" t="s">
        <v>57</v>
      </c>
      <c r="D6857" s="14" t="s">
        <v>2621</v>
      </c>
      <c r="E6857" s="14" t="s">
        <v>2699</v>
      </c>
      <c r="F6857" s="14" t="s">
        <v>2700</v>
      </c>
      <c r="G6857" s="14" t="s">
        <v>6484</v>
      </c>
      <c r="H6857" s="20">
        <v>78959329</v>
      </c>
      <c r="I6857" s="20">
        <v>78959329</v>
      </c>
      <c r="J6857" s="21">
        <f>IFERROR((I6857/H6857),0)</f>
        <v>1</v>
      </c>
      <c r="K6857" s="20"/>
      <c r="L6857" s="20"/>
      <c r="M6857" s="21"/>
    </row>
    <row r="6858" spans="1:13" s="14" customFormat="1" ht="30" outlineLevel="2" x14ac:dyDescent="0.25">
      <c r="A6858" s="34"/>
      <c r="B6858" s="44" t="s">
        <v>2698</v>
      </c>
      <c r="C6858" s="31" t="s">
        <v>57</v>
      </c>
      <c r="D6858" s="14" t="s">
        <v>2621</v>
      </c>
      <c r="E6858" s="14" t="s">
        <v>2699</v>
      </c>
      <c r="F6858" s="14" t="s">
        <v>2700</v>
      </c>
      <c r="G6858" s="14" t="s">
        <v>6492</v>
      </c>
      <c r="H6858" s="20">
        <v>480057621</v>
      </c>
      <c r="I6858" s="20">
        <v>480057621</v>
      </c>
      <c r="J6858" s="21">
        <f>IFERROR((I6858/H6858),0)</f>
        <v>1</v>
      </c>
      <c r="K6858" s="20"/>
      <c r="L6858" s="20"/>
      <c r="M6858" s="22"/>
    </row>
    <row r="6859" spans="1:13" s="14" customFormat="1" ht="30" outlineLevel="2" x14ac:dyDescent="0.25">
      <c r="A6859" s="34"/>
      <c r="B6859" s="44" t="s">
        <v>2698</v>
      </c>
      <c r="C6859" s="31" t="s">
        <v>57</v>
      </c>
      <c r="D6859" s="14" t="s">
        <v>2621</v>
      </c>
      <c r="E6859" s="14" t="s">
        <v>2699</v>
      </c>
      <c r="F6859" s="14" t="s">
        <v>2700</v>
      </c>
      <c r="G6859" s="14" t="s">
        <v>6493</v>
      </c>
      <c r="H6859" s="20">
        <v>-631114550</v>
      </c>
      <c r="I6859" s="20"/>
      <c r="J6859" s="21">
        <f>IFERROR((I6859/H6859),0)</f>
        <v>0</v>
      </c>
      <c r="K6859" s="20"/>
      <c r="L6859" s="20"/>
      <c r="M6859" s="21"/>
    </row>
    <row r="6860" spans="1:13" s="14" customFormat="1" ht="45" outlineLevel="1" x14ac:dyDescent="0.25">
      <c r="A6860" s="34"/>
      <c r="B6860" s="46" t="s">
        <v>7560</v>
      </c>
      <c r="C6860" s="40" t="str">
        <f>C6859</f>
        <v>ASIGNACIÓN PARA LA INVERSIÓN LOCAL SEGÚN NBI Y CUARTA, QUINTA, Y SEXTA CATEGORÍA</v>
      </c>
      <c r="D6860" s="39" t="str">
        <f>D6859</f>
        <v>BOLÍVAR</v>
      </c>
      <c r="E6860" s="39" t="str">
        <f>E6859</f>
        <v>13440</v>
      </c>
      <c r="F6860" s="39" t="str">
        <f>F6859</f>
        <v xml:space="preserve">MARGARITA                                         </v>
      </c>
      <c r="G6860" s="39" t="s">
        <v>10656</v>
      </c>
      <c r="H6860" s="20">
        <f>SUBTOTAL(9,H6854:H6859)</f>
        <v>3776655741</v>
      </c>
      <c r="I6860" s="20">
        <f>SUBTOTAL(9,I6854:I6859)</f>
        <v>3255168440.5</v>
      </c>
      <c r="J6860" s="42">
        <f>+I6860/H6860</f>
        <v>0.86191823235603726</v>
      </c>
      <c r="K6860" s="20">
        <f>SUBTOTAL(9,K6854:K6859)</f>
        <v>2331796302.9099994</v>
      </c>
      <c r="L6860" s="20">
        <f>SUBTOTAL(9,L6854:L6859)</f>
        <v>2002970899.4999998</v>
      </c>
      <c r="M6860" s="7">
        <f>IFERROR((L6860/K6860),"N.A")</f>
        <v>0.8589819346571409</v>
      </c>
    </row>
    <row r="6861" spans="1:13" s="14" customFormat="1" ht="30" outlineLevel="2" x14ac:dyDescent="0.25">
      <c r="A6861" s="34"/>
      <c r="B6861" s="44" t="s">
        <v>2701</v>
      </c>
      <c r="C6861" s="31" t="s">
        <v>57</v>
      </c>
      <c r="D6861" s="14" t="s">
        <v>2621</v>
      </c>
      <c r="E6861" s="14" t="s">
        <v>2702</v>
      </c>
      <c r="F6861" s="14" t="s">
        <v>2703</v>
      </c>
      <c r="G6861" s="14" t="s">
        <v>16</v>
      </c>
      <c r="H6861" s="15">
        <v>3966970794</v>
      </c>
      <c r="I6861" s="15">
        <v>2517998375.9300003</v>
      </c>
      <c r="J6861" s="16">
        <f>IFERROR((I6861/H6861),0)</f>
        <v>0.63474084047667945</v>
      </c>
      <c r="K6861" s="15">
        <v>2931375241.2200007</v>
      </c>
      <c r="L6861" s="15">
        <v>2517998375.9300003</v>
      </c>
      <c r="M6861" s="17">
        <f>L6861/K6861</f>
        <v>0.85898193466423689</v>
      </c>
    </row>
    <row r="6862" spans="1:13" s="14" customFormat="1" ht="30" outlineLevel="2" x14ac:dyDescent="0.25">
      <c r="A6862" s="34"/>
      <c r="B6862" s="44" t="s">
        <v>2701</v>
      </c>
      <c r="C6862" s="31" t="s">
        <v>57</v>
      </c>
      <c r="D6862" s="14" t="s">
        <v>2621</v>
      </c>
      <c r="E6862" s="14" t="s">
        <v>2702</v>
      </c>
      <c r="F6862" s="14" t="s">
        <v>2703</v>
      </c>
      <c r="G6862" s="14" t="s">
        <v>6109</v>
      </c>
      <c r="H6862" s="20">
        <v>1088481594</v>
      </c>
      <c r="I6862" s="20">
        <v>1088481594</v>
      </c>
      <c r="J6862" s="21">
        <f>IFERROR((I6862/H6862),0)</f>
        <v>1</v>
      </c>
      <c r="K6862" s="20"/>
      <c r="L6862" s="20"/>
      <c r="M6862" s="21"/>
    </row>
    <row r="6863" spans="1:13" s="14" customFormat="1" ht="30" outlineLevel="2" x14ac:dyDescent="0.25">
      <c r="A6863" s="34"/>
      <c r="B6863" s="44" t="s">
        <v>2701</v>
      </c>
      <c r="C6863" s="31" t="s">
        <v>57</v>
      </c>
      <c r="D6863" s="14" t="s">
        <v>2621</v>
      </c>
      <c r="E6863" s="14" t="s">
        <v>2702</v>
      </c>
      <c r="F6863" s="14" t="s">
        <v>2703</v>
      </c>
      <c r="G6863" s="14" t="s">
        <v>6481</v>
      </c>
      <c r="H6863" s="20">
        <v>24535</v>
      </c>
      <c r="I6863" s="20">
        <v>24535</v>
      </c>
      <c r="J6863" s="21">
        <f>IFERROR((I6863/H6863),0)</f>
        <v>1</v>
      </c>
      <c r="K6863" s="20"/>
      <c r="L6863" s="20"/>
      <c r="M6863" s="21"/>
    </row>
    <row r="6864" spans="1:13" s="14" customFormat="1" ht="30" outlineLevel="2" x14ac:dyDescent="0.25">
      <c r="A6864" s="34"/>
      <c r="B6864" s="44" t="s">
        <v>2701</v>
      </c>
      <c r="C6864" s="31" t="s">
        <v>57</v>
      </c>
      <c r="D6864" s="14" t="s">
        <v>2621</v>
      </c>
      <c r="E6864" s="14" t="s">
        <v>2702</v>
      </c>
      <c r="F6864" s="14" t="s">
        <v>2703</v>
      </c>
      <c r="G6864" s="14" t="s">
        <v>6484</v>
      </c>
      <c r="H6864" s="20">
        <v>99262282</v>
      </c>
      <c r="I6864" s="20">
        <v>99262282</v>
      </c>
      <c r="J6864" s="21">
        <f>IFERROR((I6864/H6864),0)</f>
        <v>1</v>
      </c>
      <c r="K6864" s="20"/>
      <c r="L6864" s="20"/>
      <c r="M6864" s="21"/>
    </row>
    <row r="6865" spans="1:13" s="14" customFormat="1" ht="30" outlineLevel="2" x14ac:dyDescent="0.25">
      <c r="A6865" s="34"/>
      <c r="B6865" s="44" t="s">
        <v>2701</v>
      </c>
      <c r="C6865" s="31" t="s">
        <v>57</v>
      </c>
      <c r="D6865" s="14" t="s">
        <v>2621</v>
      </c>
      <c r="E6865" s="14" t="s">
        <v>2702</v>
      </c>
      <c r="F6865" s="14" t="s">
        <v>2703</v>
      </c>
      <c r="G6865" s="14" t="s">
        <v>6492</v>
      </c>
      <c r="H6865" s="20">
        <v>603495693</v>
      </c>
      <c r="I6865" s="20">
        <v>603495693</v>
      </c>
      <c r="J6865" s="21">
        <f>IFERROR((I6865/H6865),0)</f>
        <v>1</v>
      </c>
      <c r="K6865" s="20"/>
      <c r="L6865" s="20"/>
      <c r="M6865" s="22"/>
    </row>
    <row r="6866" spans="1:13" s="14" customFormat="1" ht="30" outlineLevel="2" x14ac:dyDescent="0.25">
      <c r="A6866" s="34"/>
      <c r="B6866" s="44" t="s">
        <v>2701</v>
      </c>
      <c r="C6866" s="31" t="s">
        <v>57</v>
      </c>
      <c r="D6866" s="14" t="s">
        <v>2621</v>
      </c>
      <c r="E6866" s="14" t="s">
        <v>2702</v>
      </c>
      <c r="F6866" s="14" t="s">
        <v>2703</v>
      </c>
      <c r="G6866" s="14" t="s">
        <v>6493</v>
      </c>
      <c r="H6866" s="20">
        <v>-793394159</v>
      </c>
      <c r="I6866" s="20"/>
      <c r="J6866" s="21">
        <f>IFERROR((I6866/H6866),0)</f>
        <v>0</v>
      </c>
      <c r="K6866" s="20"/>
      <c r="L6866" s="20"/>
      <c r="M6866" s="21"/>
    </row>
    <row r="6867" spans="1:13" s="14" customFormat="1" ht="45" outlineLevel="1" x14ac:dyDescent="0.25">
      <c r="A6867" s="34"/>
      <c r="B6867" s="46" t="s">
        <v>7561</v>
      </c>
      <c r="C6867" s="40" t="str">
        <f>C6866</f>
        <v>ASIGNACIÓN PARA LA INVERSIÓN LOCAL SEGÚN NBI Y CUARTA, QUINTA, Y SEXTA CATEGORÍA</v>
      </c>
      <c r="D6867" s="39" t="str">
        <f>D6866</f>
        <v>BOLÍVAR</v>
      </c>
      <c r="E6867" s="39" t="str">
        <f>E6866</f>
        <v>13433</v>
      </c>
      <c r="F6867" s="39" t="str">
        <f>F6866</f>
        <v xml:space="preserve">MAHATES                                           </v>
      </c>
      <c r="G6867" s="39" t="s">
        <v>10656</v>
      </c>
      <c r="H6867" s="20">
        <f>SUBTOTAL(9,H6861:H6866)</f>
        <v>4964840739</v>
      </c>
      <c r="I6867" s="20">
        <f>SUBTOTAL(9,I6861:I6866)</f>
        <v>4309262479.9300003</v>
      </c>
      <c r="J6867" s="42">
        <f>+I6867/H6867</f>
        <v>0.86795583312063218</v>
      </c>
      <c r="K6867" s="20">
        <f>SUBTOTAL(9,K6861:K6866)</f>
        <v>2931375241.2200007</v>
      </c>
      <c r="L6867" s="20">
        <f>SUBTOTAL(9,L6861:L6866)</f>
        <v>2517998375.9300003</v>
      </c>
      <c r="M6867" s="7">
        <f>IFERROR((L6867/K6867),"N.A")</f>
        <v>0.85898193466423689</v>
      </c>
    </row>
    <row r="6868" spans="1:13" s="14" customFormat="1" ht="30" outlineLevel="2" x14ac:dyDescent="0.25">
      <c r="A6868" s="34"/>
      <c r="B6868" s="44" t="s">
        <v>2704</v>
      </c>
      <c r="C6868" s="31" t="s">
        <v>57</v>
      </c>
      <c r="D6868" s="14" t="s">
        <v>2621</v>
      </c>
      <c r="E6868" s="14" t="s">
        <v>2705</v>
      </c>
      <c r="F6868" s="14" t="s">
        <v>2706</v>
      </c>
      <c r="G6868" s="14" t="s">
        <v>16</v>
      </c>
      <c r="H6868" s="15">
        <v>7091762105</v>
      </c>
      <c r="I6868" s="15">
        <v>4501431038.9499989</v>
      </c>
      <c r="J6868" s="16">
        <f>IFERROR((I6868/H6868),0)</f>
        <v>0.63474084047126944</v>
      </c>
      <c r="K6868" s="15">
        <v>5240425737.8700008</v>
      </c>
      <c r="L6868" s="15">
        <v>4501431038.9499989</v>
      </c>
      <c r="M6868" s="17">
        <f>L6868/K6868</f>
        <v>0.85898193469670836</v>
      </c>
    </row>
    <row r="6869" spans="1:13" s="14" customFormat="1" ht="30" outlineLevel="2" x14ac:dyDescent="0.25">
      <c r="A6869" s="34"/>
      <c r="B6869" s="44" t="s">
        <v>2704</v>
      </c>
      <c r="C6869" s="31" t="s">
        <v>57</v>
      </c>
      <c r="D6869" s="14" t="s">
        <v>2621</v>
      </c>
      <c r="E6869" s="14" t="s">
        <v>2705</v>
      </c>
      <c r="F6869" s="14" t="s">
        <v>2706</v>
      </c>
      <c r="G6869" s="14" t="s">
        <v>6109</v>
      </c>
      <c r="H6869" s="20">
        <v>5911349476</v>
      </c>
      <c r="I6869" s="20">
        <v>5911349476</v>
      </c>
      <c r="J6869" s="21">
        <f>IFERROR((I6869/H6869),0)</f>
        <v>1</v>
      </c>
      <c r="K6869" s="20"/>
      <c r="L6869" s="20"/>
      <c r="M6869" s="21"/>
    </row>
    <row r="6870" spans="1:13" s="14" customFormat="1" ht="30" outlineLevel="2" x14ac:dyDescent="0.25">
      <c r="A6870" s="34"/>
      <c r="B6870" s="44" t="s">
        <v>2704</v>
      </c>
      <c r="C6870" s="31" t="s">
        <v>57</v>
      </c>
      <c r="D6870" s="14" t="s">
        <v>2621</v>
      </c>
      <c r="E6870" s="14" t="s">
        <v>2705</v>
      </c>
      <c r="F6870" s="14" t="s">
        <v>2706</v>
      </c>
      <c r="G6870" s="14" t="s">
        <v>6481</v>
      </c>
      <c r="H6870" s="20">
        <v>43862</v>
      </c>
      <c r="I6870" s="20">
        <v>43862</v>
      </c>
      <c r="J6870" s="21">
        <f>IFERROR((I6870/H6870),0)</f>
        <v>1</v>
      </c>
      <c r="K6870" s="20"/>
      <c r="L6870" s="20"/>
      <c r="M6870" s="21"/>
    </row>
    <row r="6871" spans="1:13" s="14" customFormat="1" ht="30" outlineLevel="2" x14ac:dyDescent="0.25">
      <c r="A6871" s="34"/>
      <c r="B6871" s="44" t="s">
        <v>2704</v>
      </c>
      <c r="C6871" s="31" t="s">
        <v>57</v>
      </c>
      <c r="D6871" s="14" t="s">
        <v>2621</v>
      </c>
      <c r="E6871" s="14" t="s">
        <v>2705</v>
      </c>
      <c r="F6871" s="14" t="s">
        <v>2706</v>
      </c>
      <c r="G6871" s="14" t="s">
        <v>6484</v>
      </c>
      <c r="H6871" s="20">
        <v>177451391</v>
      </c>
      <c r="I6871" s="20">
        <v>177451391</v>
      </c>
      <c r="J6871" s="21">
        <f>IFERROR((I6871/H6871),0)</f>
        <v>1</v>
      </c>
      <c r="K6871" s="20"/>
      <c r="L6871" s="20"/>
      <c r="M6871" s="21"/>
    </row>
    <row r="6872" spans="1:13" s="14" customFormat="1" ht="30" outlineLevel="2" x14ac:dyDescent="0.25">
      <c r="A6872" s="34"/>
      <c r="B6872" s="44" t="s">
        <v>2704</v>
      </c>
      <c r="C6872" s="31" t="s">
        <v>57</v>
      </c>
      <c r="D6872" s="14" t="s">
        <v>2621</v>
      </c>
      <c r="E6872" s="14" t="s">
        <v>2705</v>
      </c>
      <c r="F6872" s="14" t="s">
        <v>2706</v>
      </c>
      <c r="G6872" s="14" t="s">
        <v>6492</v>
      </c>
      <c r="H6872" s="20">
        <v>1078870530</v>
      </c>
      <c r="I6872" s="20">
        <v>1078870530</v>
      </c>
      <c r="J6872" s="21">
        <f>IFERROR((I6872/H6872),0)</f>
        <v>1</v>
      </c>
      <c r="K6872" s="20"/>
      <c r="L6872" s="20"/>
      <c r="M6872" s="22"/>
    </row>
    <row r="6873" spans="1:13" s="14" customFormat="1" ht="30" outlineLevel="2" x14ac:dyDescent="0.25">
      <c r="A6873" s="34"/>
      <c r="B6873" s="44" t="s">
        <v>2704</v>
      </c>
      <c r="C6873" s="31" t="s">
        <v>57</v>
      </c>
      <c r="D6873" s="14" t="s">
        <v>2621</v>
      </c>
      <c r="E6873" s="14" t="s">
        <v>2705</v>
      </c>
      <c r="F6873" s="14" t="s">
        <v>2706</v>
      </c>
      <c r="G6873" s="14" t="s">
        <v>6493</v>
      </c>
      <c r="H6873" s="20">
        <v>-1418352421</v>
      </c>
      <c r="I6873" s="20"/>
      <c r="J6873" s="21">
        <f>IFERROR((I6873/H6873),0)</f>
        <v>0</v>
      </c>
      <c r="K6873" s="20"/>
      <c r="L6873" s="20"/>
      <c r="M6873" s="21"/>
    </row>
    <row r="6874" spans="1:13" s="14" customFormat="1" ht="45" outlineLevel="1" x14ac:dyDescent="0.25">
      <c r="A6874" s="34"/>
      <c r="B6874" s="46" t="s">
        <v>7562</v>
      </c>
      <c r="C6874" s="40" t="str">
        <f>C6873</f>
        <v>ASIGNACIÓN PARA LA INVERSIÓN LOCAL SEGÚN NBI Y CUARTA, QUINTA, Y SEXTA CATEGORÍA</v>
      </c>
      <c r="D6874" s="39" t="str">
        <f>D6873</f>
        <v>BOLÍVAR</v>
      </c>
      <c r="E6874" s="39" t="str">
        <f>E6873</f>
        <v>13430</v>
      </c>
      <c r="F6874" s="39" t="str">
        <f>F6873</f>
        <v xml:space="preserve">MAGANGUÉ                                          </v>
      </c>
      <c r="G6874" s="39" t="s">
        <v>10656</v>
      </c>
      <c r="H6874" s="20">
        <f>SUBTOTAL(9,H6868:H6873)</f>
        <v>12841124943</v>
      </c>
      <c r="I6874" s="20">
        <f>SUBTOTAL(9,I6868:I6873)</f>
        <v>11669146297.949999</v>
      </c>
      <c r="J6874" s="42">
        <f>+I6874/H6874</f>
        <v>0.90873240076299744</v>
      </c>
      <c r="K6874" s="20">
        <f>SUBTOTAL(9,K6868:K6873)</f>
        <v>5240425737.8700008</v>
      </c>
      <c r="L6874" s="20">
        <f>SUBTOTAL(9,L6868:L6873)</f>
        <v>4501431038.9499989</v>
      </c>
      <c r="M6874" s="7">
        <f>IFERROR((L6874/K6874),"N.A")</f>
        <v>0.85898193469670836</v>
      </c>
    </row>
    <row r="6875" spans="1:13" s="14" customFormat="1" ht="30" outlineLevel="2" x14ac:dyDescent="0.25">
      <c r="A6875" s="34"/>
      <c r="B6875" s="44" t="s">
        <v>2707</v>
      </c>
      <c r="C6875" s="31" t="s">
        <v>57</v>
      </c>
      <c r="D6875" s="14" t="s">
        <v>2621</v>
      </c>
      <c r="E6875" s="14" t="s">
        <v>2708</v>
      </c>
      <c r="F6875" s="14" t="s">
        <v>2709</v>
      </c>
      <c r="G6875" s="14" t="s">
        <v>16</v>
      </c>
      <c r="H6875" s="15">
        <v>4000831350</v>
      </c>
      <c r="I6875" s="15">
        <v>2539491053.6900005</v>
      </c>
      <c r="J6875" s="16">
        <f>IFERROR((I6875/H6875),0)</f>
        <v>0.63474084047306834</v>
      </c>
      <c r="K6875" s="15">
        <v>2956396346.6600003</v>
      </c>
      <c r="L6875" s="15">
        <v>2539491053.6900005</v>
      </c>
      <c r="M6875" s="17">
        <f>L6875/K6875</f>
        <v>0.85898193473246576</v>
      </c>
    </row>
    <row r="6876" spans="1:13" s="14" customFormat="1" ht="30" outlineLevel="2" x14ac:dyDescent="0.25">
      <c r="A6876" s="34"/>
      <c r="B6876" s="44" t="s">
        <v>2707</v>
      </c>
      <c r="C6876" s="31" t="s">
        <v>57</v>
      </c>
      <c r="D6876" s="14" t="s">
        <v>2621</v>
      </c>
      <c r="E6876" s="14" t="s">
        <v>2708</v>
      </c>
      <c r="F6876" s="14" t="s">
        <v>2709</v>
      </c>
      <c r="G6876" s="14" t="s">
        <v>6109</v>
      </c>
      <c r="H6876" s="20">
        <v>1469035768</v>
      </c>
      <c r="I6876" s="20">
        <v>1469035768</v>
      </c>
      <c r="J6876" s="21">
        <f>IFERROR((I6876/H6876),0)</f>
        <v>1</v>
      </c>
      <c r="K6876" s="20"/>
      <c r="L6876" s="20"/>
      <c r="M6876" s="21"/>
    </row>
    <row r="6877" spans="1:13" s="14" customFormat="1" ht="30" outlineLevel="2" x14ac:dyDescent="0.25">
      <c r="A6877" s="34"/>
      <c r="B6877" s="44" t="s">
        <v>2707</v>
      </c>
      <c r="C6877" s="31" t="s">
        <v>57</v>
      </c>
      <c r="D6877" s="14" t="s">
        <v>2621</v>
      </c>
      <c r="E6877" s="14" t="s">
        <v>2708</v>
      </c>
      <c r="F6877" s="14" t="s">
        <v>2709</v>
      </c>
      <c r="G6877" s="14" t="s">
        <v>6481</v>
      </c>
      <c r="H6877" s="20">
        <v>24745</v>
      </c>
      <c r="I6877" s="20">
        <v>24745</v>
      </c>
      <c r="J6877" s="21">
        <f>IFERROR((I6877/H6877),0)</f>
        <v>1</v>
      </c>
      <c r="K6877" s="20"/>
      <c r="L6877" s="20"/>
      <c r="M6877" s="21"/>
    </row>
    <row r="6878" spans="1:13" s="14" customFormat="1" ht="30" outlineLevel="2" x14ac:dyDescent="0.25">
      <c r="A6878" s="34"/>
      <c r="B6878" s="44" t="s">
        <v>2707</v>
      </c>
      <c r="C6878" s="31" t="s">
        <v>57</v>
      </c>
      <c r="D6878" s="14" t="s">
        <v>2621</v>
      </c>
      <c r="E6878" s="14" t="s">
        <v>2708</v>
      </c>
      <c r="F6878" s="14" t="s">
        <v>2709</v>
      </c>
      <c r="G6878" s="14" t="s">
        <v>6484</v>
      </c>
      <c r="H6878" s="20">
        <v>100109547</v>
      </c>
      <c r="I6878" s="20">
        <v>100109547</v>
      </c>
      <c r="J6878" s="21">
        <f>IFERROR((I6878/H6878),0)</f>
        <v>1</v>
      </c>
      <c r="K6878" s="20"/>
      <c r="L6878" s="20"/>
      <c r="M6878" s="21"/>
    </row>
    <row r="6879" spans="1:13" s="14" customFormat="1" ht="30" outlineLevel="2" x14ac:dyDescent="0.25">
      <c r="A6879" s="34"/>
      <c r="B6879" s="44" t="s">
        <v>2707</v>
      </c>
      <c r="C6879" s="31" t="s">
        <v>57</v>
      </c>
      <c r="D6879" s="14" t="s">
        <v>2621</v>
      </c>
      <c r="E6879" s="14" t="s">
        <v>2708</v>
      </c>
      <c r="F6879" s="14" t="s">
        <v>2709</v>
      </c>
      <c r="G6879" s="14" t="s">
        <v>6492</v>
      </c>
      <c r="H6879" s="20">
        <v>608646903</v>
      </c>
      <c r="I6879" s="20">
        <v>608646903</v>
      </c>
      <c r="J6879" s="21">
        <f>IFERROR((I6879/H6879),0)</f>
        <v>1</v>
      </c>
      <c r="K6879" s="20"/>
      <c r="L6879" s="20"/>
      <c r="M6879" s="22"/>
    </row>
    <row r="6880" spans="1:13" s="14" customFormat="1" ht="30" outlineLevel="2" x14ac:dyDescent="0.25">
      <c r="A6880" s="34"/>
      <c r="B6880" s="44" t="s">
        <v>2707</v>
      </c>
      <c r="C6880" s="31" t="s">
        <v>57</v>
      </c>
      <c r="D6880" s="14" t="s">
        <v>2621</v>
      </c>
      <c r="E6880" s="14" t="s">
        <v>2708</v>
      </c>
      <c r="F6880" s="14" t="s">
        <v>2709</v>
      </c>
      <c r="G6880" s="14" t="s">
        <v>6493</v>
      </c>
      <c r="H6880" s="20">
        <v>-800166270</v>
      </c>
      <c r="I6880" s="20"/>
      <c r="J6880" s="21">
        <f>IFERROR((I6880/H6880),0)</f>
        <v>0</v>
      </c>
      <c r="K6880" s="20"/>
      <c r="L6880" s="20"/>
      <c r="M6880" s="21"/>
    </row>
    <row r="6881" spans="1:13" s="14" customFormat="1" ht="45" outlineLevel="1" x14ac:dyDescent="0.25">
      <c r="A6881" s="34"/>
      <c r="B6881" s="46" t="s">
        <v>7563</v>
      </c>
      <c r="C6881" s="40" t="str">
        <f>C6880</f>
        <v>ASIGNACIÓN PARA LA INVERSIÓN LOCAL SEGÚN NBI Y CUARTA, QUINTA, Y SEXTA CATEGORÍA</v>
      </c>
      <c r="D6881" s="39" t="str">
        <f>D6880</f>
        <v>BOLÍVAR</v>
      </c>
      <c r="E6881" s="39" t="str">
        <f>E6880</f>
        <v>13300</v>
      </c>
      <c r="F6881" s="39" t="str">
        <f>F6880</f>
        <v xml:space="preserve">HATILLO DE LOBA                                   </v>
      </c>
      <c r="G6881" s="39" t="s">
        <v>10656</v>
      </c>
      <c r="H6881" s="20">
        <f>SUBTOTAL(9,H6875:H6880)</f>
        <v>5378482043</v>
      </c>
      <c r="I6881" s="20">
        <f>SUBTOTAL(9,I6875:I6880)</f>
        <v>4717308016.6900005</v>
      </c>
      <c r="J6881" s="42">
        <f>+I6881/H6881</f>
        <v>0.8770705152450019</v>
      </c>
      <c r="K6881" s="20">
        <f>SUBTOTAL(9,K6875:K6880)</f>
        <v>2956396346.6600003</v>
      </c>
      <c r="L6881" s="20">
        <f>SUBTOTAL(9,L6875:L6880)</f>
        <v>2539491053.6900005</v>
      </c>
      <c r="M6881" s="7">
        <f>IFERROR((L6881/K6881),"N.A")</f>
        <v>0.85898193473246576</v>
      </c>
    </row>
    <row r="6882" spans="1:13" s="14" customFormat="1" ht="30" outlineLevel="2" x14ac:dyDescent="0.25">
      <c r="A6882" s="34"/>
      <c r="B6882" s="44" t="s">
        <v>2710</v>
      </c>
      <c r="C6882" s="31" t="s">
        <v>57</v>
      </c>
      <c r="D6882" s="14" t="s">
        <v>2621</v>
      </c>
      <c r="E6882" s="14" t="s">
        <v>2711</v>
      </c>
      <c r="F6882" s="14" t="s">
        <v>713</v>
      </c>
      <c r="G6882" s="14" t="s">
        <v>16</v>
      </c>
      <c r="H6882" s="15">
        <v>3190471245</v>
      </c>
      <c r="I6882" s="15">
        <v>2025122399.53</v>
      </c>
      <c r="J6882" s="16">
        <f>IFERROR((I6882/H6882),0)</f>
        <v>0.63474084046477586</v>
      </c>
      <c r="K6882" s="15">
        <v>2357584388.98</v>
      </c>
      <c r="L6882" s="15">
        <v>2025122399.53</v>
      </c>
      <c r="M6882" s="17">
        <f>L6882/K6882</f>
        <v>0.8589819346429256</v>
      </c>
    </row>
    <row r="6883" spans="1:13" s="14" customFormat="1" ht="30" outlineLevel="2" x14ac:dyDescent="0.25">
      <c r="A6883" s="34"/>
      <c r="B6883" s="44" t="s">
        <v>2710</v>
      </c>
      <c r="C6883" s="31" t="s">
        <v>57</v>
      </c>
      <c r="D6883" s="14" t="s">
        <v>2621</v>
      </c>
      <c r="E6883" s="14" t="s">
        <v>2711</v>
      </c>
      <c r="F6883" s="14" t="s">
        <v>713</v>
      </c>
      <c r="G6883" s="14" t="s">
        <v>6109</v>
      </c>
      <c r="H6883" s="20">
        <v>544040070</v>
      </c>
      <c r="I6883" s="20">
        <v>544040070</v>
      </c>
      <c r="J6883" s="21">
        <f>IFERROR((I6883/H6883),0)</f>
        <v>1</v>
      </c>
      <c r="K6883" s="20"/>
      <c r="L6883" s="20"/>
      <c r="M6883" s="21"/>
    </row>
    <row r="6884" spans="1:13" s="14" customFormat="1" ht="30" outlineLevel="2" x14ac:dyDescent="0.25">
      <c r="A6884" s="34"/>
      <c r="B6884" s="44" t="s">
        <v>2710</v>
      </c>
      <c r="C6884" s="31" t="s">
        <v>57</v>
      </c>
      <c r="D6884" s="14" t="s">
        <v>2621</v>
      </c>
      <c r="E6884" s="14" t="s">
        <v>2711</v>
      </c>
      <c r="F6884" s="14" t="s">
        <v>713</v>
      </c>
      <c r="G6884" s="14" t="s">
        <v>6481</v>
      </c>
      <c r="H6884" s="20">
        <v>19733</v>
      </c>
      <c r="I6884" s="20">
        <v>19733</v>
      </c>
      <c r="J6884" s="21">
        <f>IFERROR((I6884/H6884),0)</f>
        <v>1</v>
      </c>
      <c r="K6884" s="20"/>
      <c r="L6884" s="20"/>
      <c r="M6884" s="21"/>
    </row>
    <row r="6885" spans="1:13" s="14" customFormat="1" ht="30" outlineLevel="2" x14ac:dyDescent="0.25">
      <c r="A6885" s="34"/>
      <c r="B6885" s="44" t="s">
        <v>2710</v>
      </c>
      <c r="C6885" s="31" t="s">
        <v>57</v>
      </c>
      <c r="D6885" s="14" t="s">
        <v>2621</v>
      </c>
      <c r="E6885" s="14" t="s">
        <v>2711</v>
      </c>
      <c r="F6885" s="14" t="s">
        <v>713</v>
      </c>
      <c r="G6885" s="14" t="s">
        <v>6484</v>
      </c>
      <c r="H6885" s="20">
        <v>79832565</v>
      </c>
      <c r="I6885" s="20">
        <v>79832565</v>
      </c>
      <c r="J6885" s="21">
        <f>IFERROR((I6885/H6885),0)</f>
        <v>1</v>
      </c>
      <c r="K6885" s="20"/>
      <c r="L6885" s="20"/>
      <c r="M6885" s="21"/>
    </row>
    <row r="6886" spans="1:13" s="14" customFormat="1" ht="30" outlineLevel="2" x14ac:dyDescent="0.25">
      <c r="A6886" s="34"/>
      <c r="B6886" s="44" t="s">
        <v>2710</v>
      </c>
      <c r="C6886" s="31" t="s">
        <v>57</v>
      </c>
      <c r="D6886" s="14" t="s">
        <v>2621</v>
      </c>
      <c r="E6886" s="14" t="s">
        <v>2711</v>
      </c>
      <c r="F6886" s="14" t="s">
        <v>713</v>
      </c>
      <c r="G6886" s="14" t="s">
        <v>6492</v>
      </c>
      <c r="H6886" s="20">
        <v>485366733</v>
      </c>
      <c r="I6886" s="20">
        <v>485366733</v>
      </c>
      <c r="J6886" s="21">
        <f>IFERROR((I6886/H6886),0)</f>
        <v>1</v>
      </c>
      <c r="K6886" s="20"/>
      <c r="L6886" s="20"/>
      <c r="M6886" s="22"/>
    </row>
    <row r="6887" spans="1:13" s="14" customFormat="1" ht="30" outlineLevel="2" x14ac:dyDescent="0.25">
      <c r="A6887" s="34"/>
      <c r="B6887" s="44" t="s">
        <v>2710</v>
      </c>
      <c r="C6887" s="31" t="s">
        <v>57</v>
      </c>
      <c r="D6887" s="14" t="s">
        <v>2621</v>
      </c>
      <c r="E6887" s="14" t="s">
        <v>2711</v>
      </c>
      <c r="F6887" s="14" t="s">
        <v>713</v>
      </c>
      <c r="G6887" s="14" t="s">
        <v>6493</v>
      </c>
      <c r="H6887" s="20">
        <v>-638094249</v>
      </c>
      <c r="I6887" s="20"/>
      <c r="J6887" s="21">
        <f>IFERROR((I6887/H6887),0)</f>
        <v>0</v>
      </c>
      <c r="K6887" s="20"/>
      <c r="L6887" s="20"/>
      <c r="M6887" s="21"/>
    </row>
    <row r="6888" spans="1:13" s="14" customFormat="1" ht="45" outlineLevel="1" x14ac:dyDescent="0.25">
      <c r="A6888" s="34"/>
      <c r="B6888" s="46" t="s">
        <v>7564</v>
      </c>
      <c r="C6888" s="40" t="str">
        <f>C6887</f>
        <v>ASIGNACIÓN PARA LA INVERSIÓN LOCAL SEGÚN NBI Y CUARTA, QUINTA, Y SEXTA CATEGORÍA</v>
      </c>
      <c r="D6888" s="39" t="str">
        <f>D6887</f>
        <v>BOLÍVAR</v>
      </c>
      <c r="E6888" s="39" t="str">
        <f>E6887</f>
        <v>13268</v>
      </c>
      <c r="F6888" s="39" t="str">
        <f>F6887</f>
        <v xml:space="preserve">EL PEÑÓN                                          </v>
      </c>
      <c r="G6888" s="39" t="s">
        <v>10656</v>
      </c>
      <c r="H6888" s="20">
        <f>SUBTOTAL(9,H6882:H6887)</f>
        <v>3661636097</v>
      </c>
      <c r="I6888" s="20">
        <f>SUBTOTAL(9,I6882:I6887)</f>
        <v>3134381500.5299997</v>
      </c>
      <c r="J6888" s="42">
        <f>+I6888/H6888</f>
        <v>0.85600573555029591</v>
      </c>
      <c r="K6888" s="20">
        <f>SUBTOTAL(9,K6882:K6887)</f>
        <v>2357584388.98</v>
      </c>
      <c r="L6888" s="20">
        <f>SUBTOTAL(9,L6882:L6887)</f>
        <v>2025122399.53</v>
      </c>
      <c r="M6888" s="7">
        <f>IFERROR((L6888/K6888),"N.A")</f>
        <v>0.8589819346429256</v>
      </c>
    </row>
    <row r="6889" spans="1:13" s="14" customFormat="1" ht="30" outlineLevel="2" x14ac:dyDescent="0.25">
      <c r="A6889" s="34"/>
      <c r="B6889" s="44" t="s">
        <v>2712</v>
      </c>
      <c r="C6889" s="31" t="s">
        <v>57</v>
      </c>
      <c r="D6889" s="14" t="s">
        <v>2621</v>
      </c>
      <c r="E6889" s="14" t="s">
        <v>2713</v>
      </c>
      <c r="F6889" s="14" t="s">
        <v>2714</v>
      </c>
      <c r="G6889" s="14" t="s">
        <v>16</v>
      </c>
      <c r="H6889" s="15">
        <v>2530415708</v>
      </c>
      <c r="I6889" s="15">
        <v>1606158193.22</v>
      </c>
      <c r="J6889" s="16">
        <f>IFERROR((I6889/H6889),0)</f>
        <v>0.63474084046430523</v>
      </c>
      <c r="K6889" s="15">
        <v>1869839316.0599995</v>
      </c>
      <c r="L6889" s="15">
        <v>1606158193.22</v>
      </c>
      <c r="M6889" s="17">
        <f>L6889/K6889</f>
        <v>0.85898193466398454</v>
      </c>
    </row>
    <row r="6890" spans="1:13" s="14" customFormat="1" ht="30" outlineLevel="2" x14ac:dyDescent="0.25">
      <c r="A6890" s="34"/>
      <c r="B6890" s="44" t="s">
        <v>2712</v>
      </c>
      <c r="C6890" s="31" t="s">
        <v>57</v>
      </c>
      <c r="D6890" s="14" t="s">
        <v>2621</v>
      </c>
      <c r="E6890" s="14" t="s">
        <v>2713</v>
      </c>
      <c r="F6890" s="14" t="s">
        <v>2714</v>
      </c>
      <c r="G6890" s="14" t="s">
        <v>6109</v>
      </c>
      <c r="H6890" s="20">
        <v>413151126</v>
      </c>
      <c r="I6890" s="20">
        <v>413151126</v>
      </c>
      <c r="J6890" s="21">
        <f>IFERROR((I6890/H6890),0)</f>
        <v>1</v>
      </c>
      <c r="K6890" s="20"/>
      <c r="L6890" s="20"/>
      <c r="M6890" s="21"/>
    </row>
    <row r="6891" spans="1:13" s="14" customFormat="1" ht="30" outlineLevel="2" x14ac:dyDescent="0.25">
      <c r="A6891" s="34"/>
      <c r="B6891" s="44" t="s">
        <v>2712</v>
      </c>
      <c r="C6891" s="31" t="s">
        <v>57</v>
      </c>
      <c r="D6891" s="14" t="s">
        <v>2621</v>
      </c>
      <c r="E6891" s="14" t="s">
        <v>2713</v>
      </c>
      <c r="F6891" s="14" t="s">
        <v>2714</v>
      </c>
      <c r="G6891" s="14" t="s">
        <v>6481</v>
      </c>
      <c r="H6891" s="20">
        <v>15650</v>
      </c>
      <c r="I6891" s="20">
        <v>15650</v>
      </c>
      <c r="J6891" s="21">
        <f>IFERROR((I6891/H6891),0)</f>
        <v>1</v>
      </c>
      <c r="K6891" s="20"/>
      <c r="L6891" s="20"/>
      <c r="M6891" s="21"/>
    </row>
    <row r="6892" spans="1:13" s="14" customFormat="1" ht="30" outlineLevel="2" x14ac:dyDescent="0.25">
      <c r="A6892" s="34"/>
      <c r="B6892" s="44" t="s">
        <v>2712</v>
      </c>
      <c r="C6892" s="31" t="s">
        <v>57</v>
      </c>
      <c r="D6892" s="14" t="s">
        <v>2621</v>
      </c>
      <c r="E6892" s="14" t="s">
        <v>2713</v>
      </c>
      <c r="F6892" s="14" t="s">
        <v>2714</v>
      </c>
      <c r="G6892" s="14" t="s">
        <v>6484</v>
      </c>
      <c r="H6892" s="20">
        <v>63316533</v>
      </c>
      <c r="I6892" s="20">
        <v>63316533</v>
      </c>
      <c r="J6892" s="21">
        <f>IFERROR((I6892/H6892),0)</f>
        <v>1</v>
      </c>
      <c r="K6892" s="20"/>
      <c r="L6892" s="20"/>
      <c r="M6892" s="21"/>
    </row>
    <row r="6893" spans="1:13" s="14" customFormat="1" ht="30" outlineLevel="2" x14ac:dyDescent="0.25">
      <c r="A6893" s="34"/>
      <c r="B6893" s="44" t="s">
        <v>2712</v>
      </c>
      <c r="C6893" s="31" t="s">
        <v>57</v>
      </c>
      <c r="D6893" s="14" t="s">
        <v>2621</v>
      </c>
      <c r="E6893" s="14" t="s">
        <v>2713</v>
      </c>
      <c r="F6893" s="14" t="s">
        <v>2714</v>
      </c>
      <c r="G6893" s="14" t="s">
        <v>6492</v>
      </c>
      <c r="H6893" s="20">
        <v>384952413</v>
      </c>
      <c r="I6893" s="20">
        <v>384952413</v>
      </c>
      <c r="J6893" s="21">
        <f>IFERROR((I6893/H6893),0)</f>
        <v>1</v>
      </c>
      <c r="K6893" s="20"/>
      <c r="L6893" s="20"/>
      <c r="M6893" s="22"/>
    </row>
    <row r="6894" spans="1:13" s="14" customFormat="1" ht="30" outlineLevel="2" x14ac:dyDescent="0.25">
      <c r="A6894" s="34"/>
      <c r="B6894" s="44" t="s">
        <v>2712</v>
      </c>
      <c r="C6894" s="31" t="s">
        <v>57</v>
      </c>
      <c r="D6894" s="14" t="s">
        <v>2621</v>
      </c>
      <c r="E6894" s="14" t="s">
        <v>2713</v>
      </c>
      <c r="F6894" s="14" t="s">
        <v>2714</v>
      </c>
      <c r="G6894" s="14" t="s">
        <v>6493</v>
      </c>
      <c r="H6894" s="20">
        <v>-506083142</v>
      </c>
      <c r="I6894" s="20"/>
      <c r="J6894" s="21">
        <f>IFERROR((I6894/H6894),0)</f>
        <v>0</v>
      </c>
      <c r="K6894" s="20"/>
      <c r="L6894" s="20"/>
      <c r="M6894" s="21"/>
    </row>
    <row r="6895" spans="1:13" s="14" customFormat="1" ht="45" outlineLevel="1" x14ac:dyDescent="0.25">
      <c r="A6895" s="34"/>
      <c r="B6895" s="46" t="s">
        <v>7565</v>
      </c>
      <c r="C6895" s="40" t="str">
        <f>C6894</f>
        <v>ASIGNACIÓN PARA LA INVERSIÓN LOCAL SEGÚN NBI Y CUARTA, QUINTA, Y SEXTA CATEGORÍA</v>
      </c>
      <c r="D6895" s="39" t="str">
        <f>D6894</f>
        <v>BOLÍVAR</v>
      </c>
      <c r="E6895" s="39" t="str">
        <f>E6894</f>
        <v>13248</v>
      </c>
      <c r="F6895" s="39" t="str">
        <f>F6894</f>
        <v xml:space="preserve">EL GUAMO                                          </v>
      </c>
      <c r="G6895" s="39" t="s">
        <v>10656</v>
      </c>
      <c r="H6895" s="20">
        <f>SUBTOTAL(9,H6889:H6894)</f>
        <v>2885768288</v>
      </c>
      <c r="I6895" s="20">
        <f>SUBTOTAL(9,I6889:I6894)</f>
        <v>2467593915.2200003</v>
      </c>
      <c r="J6895" s="42">
        <f>+I6895/H6895</f>
        <v>0.85509080042257368</v>
      </c>
      <c r="K6895" s="20">
        <f>SUBTOTAL(9,K6889:K6894)</f>
        <v>1869839316.0599995</v>
      </c>
      <c r="L6895" s="20">
        <f>SUBTOTAL(9,L6889:L6894)</f>
        <v>1606158193.22</v>
      </c>
      <c r="M6895" s="7">
        <f>IFERROR((L6895/K6895),"N.A")</f>
        <v>0.85898193466398454</v>
      </c>
    </row>
    <row r="6896" spans="1:13" s="14" customFormat="1" ht="30" outlineLevel="2" x14ac:dyDescent="0.25">
      <c r="A6896" s="34"/>
      <c r="B6896" s="44" t="s">
        <v>2715</v>
      </c>
      <c r="C6896" s="31" t="s">
        <v>57</v>
      </c>
      <c r="D6896" s="14" t="s">
        <v>2621</v>
      </c>
      <c r="E6896" s="14" t="s">
        <v>2716</v>
      </c>
      <c r="F6896" s="14" t="s">
        <v>2717</v>
      </c>
      <c r="G6896" s="14" t="s">
        <v>16</v>
      </c>
      <c r="H6896" s="15">
        <v>7178180067</v>
      </c>
      <c r="I6896" s="15">
        <v>4556284048.7700005</v>
      </c>
      <c r="J6896" s="16">
        <f>IFERROR((I6896/H6896),0)</f>
        <v>0.63474084046964052</v>
      </c>
      <c r="K6896" s="15">
        <v>5304283902.3799992</v>
      </c>
      <c r="L6896" s="15">
        <v>4556284048.7700005</v>
      </c>
      <c r="M6896" s="17">
        <f>L6896/K6896</f>
        <v>0.85898193471990147</v>
      </c>
    </row>
    <row r="6897" spans="1:13" s="14" customFormat="1" ht="30" outlineLevel="2" x14ac:dyDescent="0.25">
      <c r="A6897" s="34"/>
      <c r="B6897" s="44" t="s">
        <v>2715</v>
      </c>
      <c r="C6897" s="31" t="s">
        <v>57</v>
      </c>
      <c r="D6897" s="14" t="s">
        <v>2621</v>
      </c>
      <c r="E6897" s="14" t="s">
        <v>2716</v>
      </c>
      <c r="F6897" s="14" t="s">
        <v>2717</v>
      </c>
      <c r="G6897" s="14" t="s">
        <v>6109</v>
      </c>
      <c r="H6897" s="20">
        <v>5603805090</v>
      </c>
      <c r="I6897" s="20">
        <v>5603805090</v>
      </c>
      <c r="J6897" s="21">
        <f>IFERROR((I6897/H6897),0)</f>
        <v>1</v>
      </c>
      <c r="K6897" s="20"/>
      <c r="L6897" s="20"/>
      <c r="M6897" s="21"/>
    </row>
    <row r="6898" spans="1:13" s="14" customFormat="1" ht="30" outlineLevel="2" x14ac:dyDescent="0.25">
      <c r="A6898" s="34"/>
      <c r="B6898" s="44" t="s">
        <v>2715</v>
      </c>
      <c r="C6898" s="31" t="s">
        <v>57</v>
      </c>
      <c r="D6898" s="14" t="s">
        <v>2621</v>
      </c>
      <c r="E6898" s="14" t="s">
        <v>2716</v>
      </c>
      <c r="F6898" s="14" t="s">
        <v>2717</v>
      </c>
      <c r="G6898" s="14" t="s">
        <v>6481</v>
      </c>
      <c r="H6898" s="20">
        <v>44396</v>
      </c>
      <c r="I6898" s="20">
        <v>44396</v>
      </c>
      <c r="J6898" s="21">
        <f>IFERROR((I6898/H6898),0)</f>
        <v>1</v>
      </c>
      <c r="K6898" s="20"/>
      <c r="L6898" s="20"/>
      <c r="M6898" s="21"/>
    </row>
    <row r="6899" spans="1:13" s="14" customFormat="1" ht="30" outlineLevel="2" x14ac:dyDescent="0.25">
      <c r="A6899" s="34"/>
      <c r="B6899" s="44" t="s">
        <v>2715</v>
      </c>
      <c r="C6899" s="31" t="s">
        <v>57</v>
      </c>
      <c r="D6899" s="14" t="s">
        <v>2621</v>
      </c>
      <c r="E6899" s="14" t="s">
        <v>2716</v>
      </c>
      <c r="F6899" s="14" t="s">
        <v>2717</v>
      </c>
      <c r="G6899" s="14" t="s">
        <v>6484</v>
      </c>
      <c r="H6899" s="20">
        <v>179613758</v>
      </c>
      <c r="I6899" s="20">
        <v>179613758</v>
      </c>
      <c r="J6899" s="21">
        <f>IFERROR((I6899/H6899),0)</f>
        <v>1</v>
      </c>
      <c r="K6899" s="20"/>
      <c r="L6899" s="20"/>
      <c r="M6899" s="21"/>
    </row>
    <row r="6900" spans="1:13" s="14" customFormat="1" ht="30" outlineLevel="2" x14ac:dyDescent="0.25">
      <c r="A6900" s="34"/>
      <c r="B6900" s="44" t="s">
        <v>2715</v>
      </c>
      <c r="C6900" s="31" t="s">
        <v>57</v>
      </c>
      <c r="D6900" s="14" t="s">
        <v>2621</v>
      </c>
      <c r="E6900" s="14" t="s">
        <v>2716</v>
      </c>
      <c r="F6900" s="14" t="s">
        <v>2717</v>
      </c>
      <c r="G6900" s="14" t="s">
        <v>6491</v>
      </c>
      <c r="H6900" s="20">
        <v>316966621</v>
      </c>
      <c r="I6900" s="20">
        <v>316966621</v>
      </c>
      <c r="J6900" s="21">
        <f>IFERROR((I6900/H6900),0)</f>
        <v>1</v>
      </c>
      <c r="K6900" s="20"/>
      <c r="L6900" s="20"/>
      <c r="M6900" s="21"/>
    </row>
    <row r="6901" spans="1:13" s="14" customFormat="1" ht="30" outlineLevel="2" x14ac:dyDescent="0.25">
      <c r="A6901" s="34"/>
      <c r="B6901" s="44" t="s">
        <v>2715</v>
      </c>
      <c r="C6901" s="31" t="s">
        <v>57</v>
      </c>
      <c r="D6901" s="14" t="s">
        <v>2621</v>
      </c>
      <c r="E6901" s="14" t="s">
        <v>2716</v>
      </c>
      <c r="F6901" s="14" t="s">
        <v>2717</v>
      </c>
      <c r="G6901" s="14" t="s">
        <v>6492</v>
      </c>
      <c r="H6901" s="20">
        <v>1092017304</v>
      </c>
      <c r="I6901" s="20">
        <v>1092017304</v>
      </c>
      <c r="J6901" s="21">
        <f>IFERROR((I6901/H6901),0)</f>
        <v>1</v>
      </c>
      <c r="K6901" s="20"/>
      <c r="L6901" s="20"/>
      <c r="M6901" s="22"/>
    </row>
    <row r="6902" spans="1:13" s="14" customFormat="1" ht="30" outlineLevel="2" x14ac:dyDescent="0.25">
      <c r="A6902" s="34"/>
      <c r="B6902" s="44" t="s">
        <v>2715</v>
      </c>
      <c r="C6902" s="31" t="s">
        <v>57</v>
      </c>
      <c r="D6902" s="14" t="s">
        <v>2621</v>
      </c>
      <c r="E6902" s="14" t="s">
        <v>2716</v>
      </c>
      <c r="F6902" s="14" t="s">
        <v>2717</v>
      </c>
      <c r="G6902" s="14" t="s">
        <v>6493</v>
      </c>
      <c r="H6902" s="20">
        <v>-1435636013</v>
      </c>
      <c r="I6902" s="20"/>
      <c r="J6902" s="21">
        <f>IFERROR((I6902/H6902),0)</f>
        <v>0</v>
      </c>
      <c r="K6902" s="20"/>
      <c r="L6902" s="20"/>
      <c r="M6902" s="21"/>
    </row>
    <row r="6903" spans="1:13" s="14" customFormat="1" ht="45" outlineLevel="1" x14ac:dyDescent="0.25">
      <c r="A6903" s="34"/>
      <c r="B6903" s="46" t="s">
        <v>7566</v>
      </c>
      <c r="C6903" s="40" t="str">
        <f>C6902</f>
        <v>ASIGNACIÓN PARA LA INVERSIÓN LOCAL SEGÚN NBI Y CUARTA, QUINTA, Y SEXTA CATEGORÍA</v>
      </c>
      <c r="D6903" s="39" t="str">
        <f>D6902</f>
        <v>BOLÍVAR</v>
      </c>
      <c r="E6903" s="39" t="str">
        <f>E6902</f>
        <v>13244</v>
      </c>
      <c r="F6903" s="39" t="str">
        <f>F6902</f>
        <v xml:space="preserve">EL CARMEN DE BOLÍVAR                              </v>
      </c>
      <c r="G6903" s="39" t="s">
        <v>10656</v>
      </c>
      <c r="H6903" s="20">
        <f>SUBTOTAL(9,H6896:H6902)</f>
        <v>12934991223</v>
      </c>
      <c r="I6903" s="20">
        <f>SUBTOTAL(9,I6896:I6902)</f>
        <v>11748731217.77</v>
      </c>
      <c r="J6903" s="42">
        <f>+I6903/H6903</f>
        <v>0.90829062155676732</v>
      </c>
      <c r="K6903" s="20">
        <f>SUBTOTAL(9,K6896:K6902)</f>
        <v>5304283902.3799992</v>
      </c>
      <c r="L6903" s="20">
        <f>SUBTOTAL(9,L6896:L6902)</f>
        <v>4556284048.7700005</v>
      </c>
      <c r="M6903" s="7">
        <f>IFERROR((L6903/K6903),"N.A")</f>
        <v>0.85898193471990147</v>
      </c>
    </row>
    <row r="6904" spans="1:13" s="14" customFormat="1" ht="30" outlineLevel="2" x14ac:dyDescent="0.25">
      <c r="A6904" s="34"/>
      <c r="B6904" s="44" t="s">
        <v>2718</v>
      </c>
      <c r="C6904" s="31" t="s">
        <v>57</v>
      </c>
      <c r="D6904" s="14" t="s">
        <v>2621</v>
      </c>
      <c r="E6904" s="14" t="s">
        <v>2719</v>
      </c>
      <c r="F6904" s="14" t="s">
        <v>2720</v>
      </c>
      <c r="G6904" s="14" t="s">
        <v>16</v>
      </c>
      <c r="H6904" s="15">
        <v>5932606231</v>
      </c>
      <c r="I6904" s="15">
        <v>3765667465.2299995</v>
      </c>
      <c r="J6904" s="16">
        <f>IFERROR((I6904/H6904),0)</f>
        <v>0.63474084046789314</v>
      </c>
      <c r="K6904" s="15">
        <v>4383872713.8299999</v>
      </c>
      <c r="L6904" s="15">
        <v>3765667465.2299995</v>
      </c>
      <c r="M6904" s="17">
        <f>L6904/K6904</f>
        <v>0.85898193470587758</v>
      </c>
    </row>
    <row r="6905" spans="1:13" s="14" customFormat="1" ht="30" outlineLevel="2" x14ac:dyDescent="0.25">
      <c r="A6905" s="34"/>
      <c r="B6905" s="44" t="s">
        <v>2718</v>
      </c>
      <c r="C6905" s="31" t="s">
        <v>57</v>
      </c>
      <c r="D6905" s="14" t="s">
        <v>2621</v>
      </c>
      <c r="E6905" s="14" t="s">
        <v>2719</v>
      </c>
      <c r="F6905" s="14" t="s">
        <v>2720</v>
      </c>
      <c r="G6905" s="14" t="s">
        <v>6109</v>
      </c>
      <c r="H6905" s="20">
        <v>7441304021</v>
      </c>
      <c r="I6905" s="20">
        <v>7441304021</v>
      </c>
      <c r="J6905" s="21">
        <f>IFERROR((I6905/H6905),0)</f>
        <v>1</v>
      </c>
      <c r="K6905" s="20"/>
      <c r="L6905" s="20"/>
      <c r="M6905" s="21"/>
    </row>
    <row r="6906" spans="1:13" s="14" customFormat="1" ht="30" outlineLevel="2" x14ac:dyDescent="0.25">
      <c r="A6906" s="34"/>
      <c r="B6906" s="44" t="s">
        <v>2718</v>
      </c>
      <c r="C6906" s="31" t="s">
        <v>57</v>
      </c>
      <c r="D6906" s="14" t="s">
        <v>2621</v>
      </c>
      <c r="E6906" s="14" t="s">
        <v>2719</v>
      </c>
      <c r="F6906" s="14" t="s">
        <v>2720</v>
      </c>
      <c r="G6906" s="14" t="s">
        <v>6481</v>
      </c>
      <c r="H6906" s="20">
        <v>36692</v>
      </c>
      <c r="I6906" s="20">
        <v>36692</v>
      </c>
      <c r="J6906" s="21">
        <f>IFERROR((I6906/H6906),0)</f>
        <v>1</v>
      </c>
      <c r="K6906" s="20"/>
      <c r="L6906" s="20"/>
      <c r="M6906" s="21"/>
    </row>
    <row r="6907" spans="1:13" s="14" customFormat="1" ht="30" outlineLevel="2" x14ac:dyDescent="0.25">
      <c r="A6907" s="34"/>
      <c r="B6907" s="44" t="s">
        <v>2718</v>
      </c>
      <c r="C6907" s="31" t="s">
        <v>57</v>
      </c>
      <c r="D6907" s="14" t="s">
        <v>2621</v>
      </c>
      <c r="E6907" s="14" t="s">
        <v>2719</v>
      </c>
      <c r="F6907" s="14" t="s">
        <v>2720</v>
      </c>
      <c r="G6907" s="14" t="s">
        <v>6484</v>
      </c>
      <c r="H6907" s="20">
        <v>148446777</v>
      </c>
      <c r="I6907" s="20">
        <v>148446777</v>
      </c>
      <c r="J6907" s="21">
        <f>IFERROR((I6907/H6907),0)</f>
        <v>1</v>
      </c>
      <c r="K6907" s="20"/>
      <c r="L6907" s="20"/>
      <c r="M6907" s="21"/>
    </row>
    <row r="6908" spans="1:13" s="14" customFormat="1" ht="30" outlineLevel="2" x14ac:dyDescent="0.25">
      <c r="A6908" s="34"/>
      <c r="B6908" s="44" t="s">
        <v>2718</v>
      </c>
      <c r="C6908" s="31" t="s">
        <v>57</v>
      </c>
      <c r="D6908" s="14" t="s">
        <v>2621</v>
      </c>
      <c r="E6908" s="14" t="s">
        <v>2719</v>
      </c>
      <c r="F6908" s="14" t="s">
        <v>2720</v>
      </c>
      <c r="G6908" s="14" t="s">
        <v>6492</v>
      </c>
      <c r="H6908" s="20">
        <v>902528023</v>
      </c>
      <c r="I6908" s="20">
        <v>902528023</v>
      </c>
      <c r="J6908" s="21">
        <f>IFERROR((I6908/H6908),0)</f>
        <v>1</v>
      </c>
      <c r="K6908" s="20"/>
      <c r="L6908" s="20"/>
      <c r="M6908" s="22"/>
    </row>
    <row r="6909" spans="1:13" s="14" customFormat="1" ht="30" outlineLevel="2" x14ac:dyDescent="0.25">
      <c r="A6909" s="34"/>
      <c r="B6909" s="44" t="s">
        <v>2718</v>
      </c>
      <c r="C6909" s="31" t="s">
        <v>57</v>
      </c>
      <c r="D6909" s="14" t="s">
        <v>2621</v>
      </c>
      <c r="E6909" s="14" t="s">
        <v>2719</v>
      </c>
      <c r="F6909" s="14" t="s">
        <v>2720</v>
      </c>
      <c r="G6909" s="14" t="s">
        <v>6493</v>
      </c>
      <c r="H6909" s="20">
        <v>-1186521246</v>
      </c>
      <c r="I6909" s="20"/>
      <c r="J6909" s="21">
        <f>IFERROR((I6909/H6909),0)</f>
        <v>0</v>
      </c>
      <c r="K6909" s="20"/>
      <c r="L6909" s="20"/>
      <c r="M6909" s="21"/>
    </row>
    <row r="6910" spans="1:13" s="14" customFormat="1" ht="45" outlineLevel="1" x14ac:dyDescent="0.25">
      <c r="A6910" s="34"/>
      <c r="B6910" s="46" t="s">
        <v>7567</v>
      </c>
      <c r="C6910" s="40" t="str">
        <f>C6909</f>
        <v>ASIGNACIÓN PARA LA INVERSIÓN LOCAL SEGÚN NBI Y CUARTA, QUINTA, Y SEXTA CATEGORÍA</v>
      </c>
      <c r="D6910" s="39" t="str">
        <f>D6909</f>
        <v>BOLÍVAR</v>
      </c>
      <c r="E6910" s="39" t="str">
        <f>E6909</f>
        <v>13222</v>
      </c>
      <c r="F6910" s="39" t="str">
        <f>F6909</f>
        <v xml:space="preserve">CLEMENCIA                                         </v>
      </c>
      <c r="G6910" s="39" t="s">
        <v>10656</v>
      </c>
      <c r="H6910" s="20">
        <f>SUBTOTAL(9,H6904:H6909)</f>
        <v>13238400498</v>
      </c>
      <c r="I6910" s="20">
        <f>SUBTOTAL(9,I6904:I6909)</f>
        <v>12257982978.23</v>
      </c>
      <c r="J6910" s="42">
        <f>+I6910/H6910</f>
        <v>0.92594139149075316</v>
      </c>
      <c r="K6910" s="20">
        <f>SUBTOTAL(9,K6904:K6909)</f>
        <v>4383872713.8299999</v>
      </c>
      <c r="L6910" s="20">
        <f>SUBTOTAL(9,L6904:L6909)</f>
        <v>3765667465.2299995</v>
      </c>
      <c r="M6910" s="7">
        <f>IFERROR((L6910/K6910),"N.A")</f>
        <v>0.85898193470587758</v>
      </c>
    </row>
    <row r="6911" spans="1:13" s="14" customFormat="1" ht="30" outlineLevel="2" x14ac:dyDescent="0.25">
      <c r="A6911" s="34"/>
      <c r="B6911" s="44" t="s">
        <v>2721</v>
      </c>
      <c r="C6911" s="31" t="s">
        <v>57</v>
      </c>
      <c r="D6911" s="14" t="s">
        <v>2621</v>
      </c>
      <c r="E6911" s="14" t="s">
        <v>2722</v>
      </c>
      <c r="F6911" s="14" t="s">
        <v>849</v>
      </c>
      <c r="G6911" s="14" t="s">
        <v>16</v>
      </c>
      <c r="H6911" s="15">
        <v>3274489825</v>
      </c>
      <c r="I6911" s="15">
        <v>2078452423.6300001</v>
      </c>
      <c r="J6911" s="16">
        <f>IFERROR((I6911/H6911),0)</f>
        <v>0.63474084046970591</v>
      </c>
      <c r="K6911" s="15">
        <v>2419669541.0100002</v>
      </c>
      <c r="L6911" s="15">
        <v>2078452423.6300001</v>
      </c>
      <c r="M6911" s="17">
        <f>L6911/K6911</f>
        <v>0.85898193468287742</v>
      </c>
    </row>
    <row r="6912" spans="1:13" s="14" customFormat="1" ht="30" outlineLevel="2" x14ac:dyDescent="0.25">
      <c r="A6912" s="34"/>
      <c r="B6912" s="44" t="s">
        <v>2721</v>
      </c>
      <c r="C6912" s="31" t="s">
        <v>57</v>
      </c>
      <c r="D6912" s="14" t="s">
        <v>2621</v>
      </c>
      <c r="E6912" s="14" t="s">
        <v>2722</v>
      </c>
      <c r="F6912" s="14" t="s">
        <v>849</v>
      </c>
      <c r="G6912" s="14" t="s">
        <v>6109</v>
      </c>
      <c r="H6912" s="20">
        <v>1290355573</v>
      </c>
      <c r="I6912" s="20">
        <v>1290355573</v>
      </c>
      <c r="J6912" s="21">
        <f>IFERROR((I6912/H6912),0)</f>
        <v>1</v>
      </c>
      <c r="K6912" s="20"/>
      <c r="L6912" s="20"/>
      <c r="M6912" s="21"/>
    </row>
    <row r="6913" spans="1:13" s="14" customFormat="1" ht="30" outlineLevel="2" x14ac:dyDescent="0.25">
      <c r="A6913" s="34"/>
      <c r="B6913" s="44" t="s">
        <v>2721</v>
      </c>
      <c r="C6913" s="31" t="s">
        <v>57</v>
      </c>
      <c r="D6913" s="14" t="s">
        <v>2621</v>
      </c>
      <c r="E6913" s="14" t="s">
        <v>2722</v>
      </c>
      <c r="F6913" s="14" t="s">
        <v>849</v>
      </c>
      <c r="G6913" s="14" t="s">
        <v>6481</v>
      </c>
      <c r="H6913" s="20">
        <v>20252</v>
      </c>
      <c r="I6913" s="20">
        <v>20252</v>
      </c>
      <c r="J6913" s="21">
        <f>IFERROR((I6913/H6913),0)</f>
        <v>1</v>
      </c>
      <c r="K6913" s="20"/>
      <c r="L6913" s="20"/>
      <c r="M6913" s="21"/>
    </row>
    <row r="6914" spans="1:13" s="14" customFormat="1" ht="30" outlineLevel="2" x14ac:dyDescent="0.25">
      <c r="A6914" s="34"/>
      <c r="B6914" s="44" t="s">
        <v>2721</v>
      </c>
      <c r="C6914" s="31" t="s">
        <v>57</v>
      </c>
      <c r="D6914" s="14" t="s">
        <v>2621</v>
      </c>
      <c r="E6914" s="14" t="s">
        <v>2722</v>
      </c>
      <c r="F6914" s="14" t="s">
        <v>849</v>
      </c>
      <c r="G6914" s="14" t="s">
        <v>6484</v>
      </c>
      <c r="H6914" s="20">
        <v>81934894</v>
      </c>
      <c r="I6914" s="20">
        <v>81934894</v>
      </c>
      <c r="J6914" s="21">
        <f>IFERROR((I6914/H6914),0)</f>
        <v>1</v>
      </c>
      <c r="K6914" s="20"/>
      <c r="L6914" s="20"/>
      <c r="M6914" s="21"/>
    </row>
    <row r="6915" spans="1:13" s="14" customFormat="1" ht="30" outlineLevel="2" x14ac:dyDescent="0.25">
      <c r="A6915" s="34"/>
      <c r="B6915" s="44" t="s">
        <v>2721</v>
      </c>
      <c r="C6915" s="31" t="s">
        <v>57</v>
      </c>
      <c r="D6915" s="14" t="s">
        <v>2621</v>
      </c>
      <c r="E6915" s="14" t="s">
        <v>2722</v>
      </c>
      <c r="F6915" s="14" t="s">
        <v>849</v>
      </c>
      <c r="G6915" s="14" t="s">
        <v>6492</v>
      </c>
      <c r="H6915" s="20">
        <v>498148489</v>
      </c>
      <c r="I6915" s="20">
        <v>498148489</v>
      </c>
      <c r="J6915" s="21">
        <f>IFERROR((I6915/H6915),0)</f>
        <v>1</v>
      </c>
      <c r="K6915" s="20"/>
      <c r="L6915" s="20"/>
      <c r="M6915" s="22"/>
    </row>
    <row r="6916" spans="1:13" s="14" customFormat="1" ht="30" outlineLevel="2" x14ac:dyDescent="0.25">
      <c r="A6916" s="34"/>
      <c r="B6916" s="44" t="s">
        <v>2721</v>
      </c>
      <c r="C6916" s="31" t="s">
        <v>57</v>
      </c>
      <c r="D6916" s="14" t="s">
        <v>2621</v>
      </c>
      <c r="E6916" s="14" t="s">
        <v>2722</v>
      </c>
      <c r="F6916" s="14" t="s">
        <v>849</v>
      </c>
      <c r="G6916" s="14" t="s">
        <v>6493</v>
      </c>
      <c r="H6916" s="20">
        <v>-654897965</v>
      </c>
      <c r="I6916" s="20"/>
      <c r="J6916" s="21">
        <f>IFERROR((I6916/H6916),0)</f>
        <v>0</v>
      </c>
      <c r="K6916" s="20"/>
      <c r="L6916" s="20"/>
      <c r="M6916" s="21"/>
    </row>
    <row r="6917" spans="1:13" s="14" customFormat="1" ht="45" outlineLevel="1" x14ac:dyDescent="0.25">
      <c r="A6917" s="34"/>
      <c r="B6917" s="46" t="s">
        <v>7568</v>
      </c>
      <c r="C6917" s="40" t="str">
        <f>C6916</f>
        <v>ASIGNACIÓN PARA LA INVERSIÓN LOCAL SEGÚN NBI Y CUARTA, QUINTA, Y SEXTA CATEGORÍA</v>
      </c>
      <c r="D6917" s="39" t="str">
        <f>D6916</f>
        <v>BOLÍVAR</v>
      </c>
      <c r="E6917" s="39" t="str">
        <f>E6916</f>
        <v>13212</v>
      </c>
      <c r="F6917" s="39" t="str">
        <f>F6916</f>
        <v xml:space="preserve">CÓRDOBA                                           </v>
      </c>
      <c r="G6917" s="39" t="s">
        <v>10656</v>
      </c>
      <c r="H6917" s="20">
        <f>SUBTOTAL(9,H6911:H6916)</f>
        <v>4490051068</v>
      </c>
      <c r="I6917" s="20">
        <f>SUBTOTAL(9,I6911:I6916)</f>
        <v>3948911631.6300001</v>
      </c>
      <c r="J6917" s="42">
        <f>+I6917/H6917</f>
        <v>0.87948033815770399</v>
      </c>
      <c r="K6917" s="20">
        <f>SUBTOTAL(9,K6911:K6916)</f>
        <v>2419669541.0100002</v>
      </c>
      <c r="L6917" s="20">
        <f>SUBTOTAL(9,L6911:L6916)</f>
        <v>2078452423.6300001</v>
      </c>
      <c r="M6917" s="7">
        <f>IFERROR((L6917/K6917),"N.A")</f>
        <v>0.85898193468287742</v>
      </c>
    </row>
    <row r="6918" spans="1:13" s="14" customFormat="1" ht="30" outlineLevel="2" x14ac:dyDescent="0.25">
      <c r="A6918" s="34"/>
      <c r="B6918" s="44" t="s">
        <v>2723</v>
      </c>
      <c r="C6918" s="31" t="s">
        <v>57</v>
      </c>
      <c r="D6918" s="14" t="s">
        <v>2621</v>
      </c>
      <c r="E6918" s="14" t="s">
        <v>2724</v>
      </c>
      <c r="F6918" s="14" t="s">
        <v>2725</v>
      </c>
      <c r="G6918" s="14" t="s">
        <v>16</v>
      </c>
      <c r="H6918" s="15">
        <v>3289349607</v>
      </c>
      <c r="I6918" s="15">
        <v>2087884534.1399996</v>
      </c>
      <c r="J6918" s="16">
        <f>IFERROR((I6918/H6918),0)</f>
        <v>0.63474084046791912</v>
      </c>
      <c r="K6918" s="15">
        <v>2430650110.0000005</v>
      </c>
      <c r="L6918" s="15">
        <v>2087884534.1399996</v>
      </c>
      <c r="M6918" s="17">
        <f>L6918/K6918</f>
        <v>0.85898193473021056</v>
      </c>
    </row>
    <row r="6919" spans="1:13" s="14" customFormat="1" ht="30" outlineLevel="2" x14ac:dyDescent="0.25">
      <c r="A6919" s="34"/>
      <c r="B6919" s="44" t="s">
        <v>2723</v>
      </c>
      <c r="C6919" s="31" t="s">
        <v>57</v>
      </c>
      <c r="D6919" s="14" t="s">
        <v>2621</v>
      </c>
      <c r="E6919" s="14" t="s">
        <v>2724</v>
      </c>
      <c r="F6919" s="14" t="s">
        <v>2725</v>
      </c>
      <c r="G6919" s="14" t="s">
        <v>6109</v>
      </c>
      <c r="H6919" s="20">
        <v>2639642064</v>
      </c>
      <c r="I6919" s="20">
        <v>2639642064</v>
      </c>
      <c r="J6919" s="21">
        <f>IFERROR((I6919/H6919),0)</f>
        <v>1</v>
      </c>
      <c r="K6919" s="20"/>
      <c r="L6919" s="20"/>
      <c r="M6919" s="21"/>
    </row>
    <row r="6920" spans="1:13" s="14" customFormat="1" ht="30" outlineLevel="2" x14ac:dyDescent="0.25">
      <c r="A6920" s="34"/>
      <c r="B6920" s="44" t="s">
        <v>2723</v>
      </c>
      <c r="C6920" s="31" t="s">
        <v>57</v>
      </c>
      <c r="D6920" s="14" t="s">
        <v>2621</v>
      </c>
      <c r="E6920" s="14" t="s">
        <v>2724</v>
      </c>
      <c r="F6920" s="14" t="s">
        <v>2725</v>
      </c>
      <c r="G6920" s="14" t="s">
        <v>6481</v>
      </c>
      <c r="H6920" s="20">
        <v>20344</v>
      </c>
      <c r="I6920" s="20">
        <v>20344</v>
      </c>
      <c r="J6920" s="21">
        <f>IFERROR((I6920/H6920),0)</f>
        <v>1</v>
      </c>
      <c r="K6920" s="20"/>
      <c r="L6920" s="20"/>
      <c r="M6920" s="21"/>
    </row>
    <row r="6921" spans="1:13" s="14" customFormat="1" ht="30" outlineLevel="2" x14ac:dyDescent="0.25">
      <c r="A6921" s="34"/>
      <c r="B6921" s="44" t="s">
        <v>2723</v>
      </c>
      <c r="C6921" s="31" t="s">
        <v>57</v>
      </c>
      <c r="D6921" s="14" t="s">
        <v>2621</v>
      </c>
      <c r="E6921" s="14" t="s">
        <v>2724</v>
      </c>
      <c r="F6921" s="14" t="s">
        <v>2725</v>
      </c>
      <c r="G6921" s="14" t="s">
        <v>6484</v>
      </c>
      <c r="H6921" s="20">
        <v>82306718</v>
      </c>
      <c r="I6921" s="20">
        <v>82306718</v>
      </c>
      <c r="J6921" s="21">
        <f>IFERROR((I6921/H6921),0)</f>
        <v>1</v>
      </c>
      <c r="K6921" s="20"/>
      <c r="L6921" s="20"/>
      <c r="M6921" s="21"/>
    </row>
    <row r="6922" spans="1:13" s="14" customFormat="1" ht="30" outlineLevel="2" x14ac:dyDescent="0.25">
      <c r="A6922" s="34"/>
      <c r="B6922" s="44" t="s">
        <v>2723</v>
      </c>
      <c r="C6922" s="31" t="s">
        <v>57</v>
      </c>
      <c r="D6922" s="14" t="s">
        <v>2621</v>
      </c>
      <c r="E6922" s="14" t="s">
        <v>2724</v>
      </c>
      <c r="F6922" s="14" t="s">
        <v>2725</v>
      </c>
      <c r="G6922" s="14" t="s">
        <v>6492</v>
      </c>
      <c r="H6922" s="20">
        <v>500409109</v>
      </c>
      <c r="I6922" s="20">
        <v>500409109</v>
      </c>
      <c r="J6922" s="21">
        <f>IFERROR((I6922/H6922),0)</f>
        <v>1</v>
      </c>
      <c r="K6922" s="20"/>
      <c r="L6922" s="20"/>
      <c r="M6922" s="22"/>
    </row>
    <row r="6923" spans="1:13" s="14" customFormat="1" ht="30" outlineLevel="2" x14ac:dyDescent="0.25">
      <c r="A6923" s="34"/>
      <c r="B6923" s="44" t="s">
        <v>2723</v>
      </c>
      <c r="C6923" s="31" t="s">
        <v>57</v>
      </c>
      <c r="D6923" s="14" t="s">
        <v>2621</v>
      </c>
      <c r="E6923" s="14" t="s">
        <v>2724</v>
      </c>
      <c r="F6923" s="14" t="s">
        <v>2725</v>
      </c>
      <c r="G6923" s="14" t="s">
        <v>6493</v>
      </c>
      <c r="H6923" s="20">
        <v>-657869921</v>
      </c>
      <c r="I6923" s="20"/>
      <c r="J6923" s="21">
        <f>IFERROR((I6923/H6923),0)</f>
        <v>0</v>
      </c>
      <c r="K6923" s="20"/>
      <c r="L6923" s="20"/>
      <c r="M6923" s="21"/>
    </row>
    <row r="6924" spans="1:13" s="14" customFormat="1" ht="45" outlineLevel="1" x14ac:dyDescent="0.25">
      <c r="A6924" s="34"/>
      <c r="B6924" s="46" t="s">
        <v>7569</v>
      </c>
      <c r="C6924" s="40" t="str">
        <f>C6923</f>
        <v>ASIGNACIÓN PARA LA INVERSIÓN LOCAL SEGÚN NBI Y CUARTA, QUINTA, Y SEXTA CATEGORÍA</v>
      </c>
      <c r="D6924" s="39" t="str">
        <f>D6923</f>
        <v>BOLÍVAR</v>
      </c>
      <c r="E6924" s="39" t="str">
        <f>E6923</f>
        <v>13188</v>
      </c>
      <c r="F6924" s="39" t="str">
        <f>F6923</f>
        <v xml:space="preserve">CICUCO                                            </v>
      </c>
      <c r="G6924" s="39" t="s">
        <v>10656</v>
      </c>
      <c r="H6924" s="20">
        <f>SUBTOTAL(9,H6918:H6923)</f>
        <v>5853857921</v>
      </c>
      <c r="I6924" s="20">
        <f>SUBTOTAL(9,I6918:I6923)</f>
        <v>5310262769.1399994</v>
      </c>
      <c r="J6924" s="42">
        <f>+I6924/H6924</f>
        <v>0.90713899120955444</v>
      </c>
      <c r="K6924" s="20">
        <f>SUBTOTAL(9,K6918:K6923)</f>
        <v>2430650110.0000005</v>
      </c>
      <c r="L6924" s="20">
        <f>SUBTOTAL(9,L6918:L6923)</f>
        <v>2087884534.1399996</v>
      </c>
      <c r="M6924" s="7">
        <f>IFERROR((L6924/K6924),"N.A")</f>
        <v>0.85898193473021056</v>
      </c>
    </row>
    <row r="6925" spans="1:13" s="14" customFormat="1" ht="30" outlineLevel="2" x14ac:dyDescent="0.25">
      <c r="A6925" s="34"/>
      <c r="B6925" s="44" t="s">
        <v>2726</v>
      </c>
      <c r="C6925" s="31" t="s">
        <v>57</v>
      </c>
      <c r="D6925" s="14" t="s">
        <v>2621</v>
      </c>
      <c r="E6925" s="14" t="s">
        <v>2727</v>
      </c>
      <c r="F6925" s="14" t="s">
        <v>2728</v>
      </c>
      <c r="G6925" s="14" t="s">
        <v>16</v>
      </c>
      <c r="H6925" s="15">
        <v>2961599601</v>
      </c>
      <c r="I6925" s="15">
        <v>1879848219.8799996</v>
      </c>
      <c r="J6925" s="16">
        <f>IFERROR((I6925/H6925),0)</f>
        <v>0.63474084047190538</v>
      </c>
      <c r="K6925" s="15">
        <v>2188460715.9500003</v>
      </c>
      <c r="L6925" s="15">
        <v>1879848219.8799996</v>
      </c>
      <c r="M6925" s="17">
        <f>L6925/K6925</f>
        <v>0.85898193473578832</v>
      </c>
    </row>
    <row r="6926" spans="1:13" s="14" customFormat="1" ht="30" outlineLevel="2" x14ac:dyDescent="0.25">
      <c r="A6926" s="34"/>
      <c r="B6926" s="44" t="s">
        <v>2726</v>
      </c>
      <c r="C6926" s="31" t="s">
        <v>57</v>
      </c>
      <c r="D6926" s="14" t="s">
        <v>2621</v>
      </c>
      <c r="E6926" s="14" t="s">
        <v>2727</v>
      </c>
      <c r="F6926" s="14" t="s">
        <v>2728</v>
      </c>
      <c r="G6926" s="14" t="s">
        <v>6109</v>
      </c>
      <c r="H6926" s="20">
        <v>1208677890</v>
      </c>
      <c r="I6926" s="20">
        <v>1208677890</v>
      </c>
      <c r="J6926" s="21">
        <f>IFERROR((I6926/H6926),0)</f>
        <v>1</v>
      </c>
      <c r="K6926" s="20"/>
      <c r="L6926" s="20"/>
      <c r="M6926" s="21"/>
    </row>
    <row r="6927" spans="1:13" s="14" customFormat="1" ht="30" outlineLevel="2" x14ac:dyDescent="0.25">
      <c r="A6927" s="34"/>
      <c r="B6927" s="44" t="s">
        <v>2726</v>
      </c>
      <c r="C6927" s="31" t="s">
        <v>57</v>
      </c>
      <c r="D6927" s="14" t="s">
        <v>2621</v>
      </c>
      <c r="E6927" s="14" t="s">
        <v>2727</v>
      </c>
      <c r="F6927" s="14" t="s">
        <v>2728</v>
      </c>
      <c r="G6927" s="14" t="s">
        <v>6481</v>
      </c>
      <c r="H6927" s="20">
        <v>18317</v>
      </c>
      <c r="I6927" s="20">
        <v>18317</v>
      </c>
      <c r="J6927" s="21">
        <f>IFERROR((I6927/H6927),0)</f>
        <v>1</v>
      </c>
      <c r="K6927" s="20"/>
      <c r="L6927" s="20"/>
      <c r="M6927" s="21"/>
    </row>
    <row r="6928" spans="1:13" s="14" customFormat="1" ht="30" outlineLevel="2" x14ac:dyDescent="0.25">
      <c r="A6928" s="34"/>
      <c r="B6928" s="44" t="s">
        <v>2726</v>
      </c>
      <c r="C6928" s="31" t="s">
        <v>57</v>
      </c>
      <c r="D6928" s="14" t="s">
        <v>2621</v>
      </c>
      <c r="E6928" s="14" t="s">
        <v>2727</v>
      </c>
      <c r="F6928" s="14" t="s">
        <v>2728</v>
      </c>
      <c r="G6928" s="14" t="s">
        <v>6484</v>
      </c>
      <c r="H6928" s="20">
        <v>74105696</v>
      </c>
      <c r="I6928" s="20">
        <v>74105696</v>
      </c>
      <c r="J6928" s="21">
        <f>IFERROR((I6928/H6928),0)</f>
        <v>1</v>
      </c>
      <c r="K6928" s="20"/>
      <c r="L6928" s="20"/>
      <c r="M6928" s="21"/>
    </row>
    <row r="6929" spans="1:13" s="14" customFormat="1" ht="30" outlineLevel="2" x14ac:dyDescent="0.25">
      <c r="A6929" s="34"/>
      <c r="B6929" s="44" t="s">
        <v>2726</v>
      </c>
      <c r="C6929" s="31" t="s">
        <v>57</v>
      </c>
      <c r="D6929" s="14" t="s">
        <v>2621</v>
      </c>
      <c r="E6929" s="14" t="s">
        <v>2727</v>
      </c>
      <c r="F6929" s="14" t="s">
        <v>2728</v>
      </c>
      <c r="G6929" s="14" t="s">
        <v>6492</v>
      </c>
      <c r="H6929" s="20">
        <v>450548465</v>
      </c>
      <c r="I6929" s="20">
        <v>450548465</v>
      </c>
      <c r="J6929" s="21">
        <f>IFERROR((I6929/H6929),0)</f>
        <v>1</v>
      </c>
      <c r="K6929" s="20"/>
      <c r="L6929" s="20"/>
      <c r="M6929" s="22"/>
    </row>
    <row r="6930" spans="1:13" s="14" customFormat="1" ht="30" outlineLevel="2" x14ac:dyDescent="0.25">
      <c r="A6930" s="34"/>
      <c r="B6930" s="44" t="s">
        <v>2726</v>
      </c>
      <c r="C6930" s="31" t="s">
        <v>57</v>
      </c>
      <c r="D6930" s="14" t="s">
        <v>2621</v>
      </c>
      <c r="E6930" s="14" t="s">
        <v>2727</v>
      </c>
      <c r="F6930" s="14" t="s">
        <v>2728</v>
      </c>
      <c r="G6930" s="14" t="s">
        <v>6493</v>
      </c>
      <c r="H6930" s="20">
        <v>-592319920</v>
      </c>
      <c r="I6930" s="20"/>
      <c r="J6930" s="21">
        <f>IFERROR((I6930/H6930),0)</f>
        <v>0</v>
      </c>
      <c r="K6930" s="20"/>
      <c r="L6930" s="20"/>
      <c r="M6930" s="21"/>
    </row>
    <row r="6931" spans="1:13" s="14" customFormat="1" ht="45" outlineLevel="1" x14ac:dyDescent="0.25">
      <c r="A6931" s="34"/>
      <c r="B6931" s="46" t="s">
        <v>7570</v>
      </c>
      <c r="C6931" s="40" t="str">
        <f>C6930</f>
        <v>ASIGNACIÓN PARA LA INVERSIÓN LOCAL SEGÚN NBI Y CUARTA, QUINTA, Y SEXTA CATEGORÍA</v>
      </c>
      <c r="D6931" s="39" t="str">
        <f>D6930</f>
        <v>BOLÍVAR</v>
      </c>
      <c r="E6931" s="39" t="str">
        <f>E6930</f>
        <v>13160</v>
      </c>
      <c r="F6931" s="39" t="str">
        <f>F6930</f>
        <v xml:space="preserve">CANTAGALLO                                        </v>
      </c>
      <c r="G6931" s="39" t="s">
        <v>10656</v>
      </c>
      <c r="H6931" s="20">
        <f>SUBTOTAL(9,H6925:H6930)</f>
        <v>4102630049</v>
      </c>
      <c r="I6931" s="20">
        <f>SUBTOTAL(9,I6925:I6930)</f>
        <v>3613198587.8799996</v>
      </c>
      <c r="J6931" s="42">
        <f>+I6931/H6931</f>
        <v>0.88070299898493232</v>
      </c>
      <c r="K6931" s="20">
        <f>SUBTOTAL(9,K6925:K6930)</f>
        <v>2188460715.9500003</v>
      </c>
      <c r="L6931" s="20">
        <f>SUBTOTAL(9,L6925:L6930)</f>
        <v>1879848219.8799996</v>
      </c>
      <c r="M6931" s="7">
        <f>IFERROR((L6931/K6931),"N.A")</f>
        <v>0.85898193473578832</v>
      </c>
    </row>
    <row r="6932" spans="1:13" s="14" customFormat="1" ht="30" outlineLevel="2" x14ac:dyDescent="0.25">
      <c r="A6932" s="34"/>
      <c r="B6932" s="44" t="s">
        <v>2729</v>
      </c>
      <c r="C6932" s="31" t="s">
        <v>57</v>
      </c>
      <c r="D6932" s="14" t="s">
        <v>2621</v>
      </c>
      <c r="E6932" s="14" t="s">
        <v>2730</v>
      </c>
      <c r="F6932" s="14" t="s">
        <v>89</v>
      </c>
      <c r="G6932" s="14" t="s">
        <v>16</v>
      </c>
      <c r="H6932" s="15">
        <v>4526226089</v>
      </c>
      <c r="I6932" s="15">
        <v>2872980551.9000001</v>
      </c>
      <c r="J6932" s="16">
        <f>IFERROR((I6932/H6932),0)</f>
        <v>0.63474084047240797</v>
      </c>
      <c r="K6932" s="15">
        <v>3344634428.1499996</v>
      </c>
      <c r="L6932" s="15">
        <v>2872980551.9000001</v>
      </c>
      <c r="M6932" s="17">
        <f>L6932/K6932</f>
        <v>0.85898193468310291</v>
      </c>
    </row>
    <row r="6933" spans="1:13" s="14" customFormat="1" ht="30" outlineLevel="2" x14ac:dyDescent="0.25">
      <c r="A6933" s="34"/>
      <c r="B6933" s="44" t="s">
        <v>2729</v>
      </c>
      <c r="C6933" s="31" t="s">
        <v>57</v>
      </c>
      <c r="D6933" s="14" t="s">
        <v>2621</v>
      </c>
      <c r="E6933" s="14" t="s">
        <v>2730</v>
      </c>
      <c r="F6933" s="14" t="s">
        <v>89</v>
      </c>
      <c r="G6933" s="14" t="s">
        <v>6109</v>
      </c>
      <c r="H6933" s="20">
        <v>1665412386</v>
      </c>
      <c r="I6933" s="20">
        <v>1665412386</v>
      </c>
      <c r="J6933" s="21">
        <f>IFERROR((I6933/H6933),0)</f>
        <v>1</v>
      </c>
      <c r="K6933" s="20"/>
      <c r="L6933" s="20"/>
      <c r="M6933" s="21"/>
    </row>
    <row r="6934" spans="1:13" s="14" customFormat="1" ht="30" outlineLevel="2" x14ac:dyDescent="0.25">
      <c r="A6934" s="34"/>
      <c r="B6934" s="44" t="s">
        <v>2729</v>
      </c>
      <c r="C6934" s="31" t="s">
        <v>57</v>
      </c>
      <c r="D6934" s="14" t="s">
        <v>2621</v>
      </c>
      <c r="E6934" s="14" t="s">
        <v>2730</v>
      </c>
      <c r="F6934" s="14" t="s">
        <v>89</v>
      </c>
      <c r="G6934" s="14" t="s">
        <v>6481</v>
      </c>
      <c r="H6934" s="20">
        <v>27994</v>
      </c>
      <c r="I6934" s="20">
        <v>27994</v>
      </c>
      <c r="J6934" s="21">
        <f>IFERROR((I6934/H6934),0)</f>
        <v>1</v>
      </c>
      <c r="K6934" s="20"/>
      <c r="L6934" s="20"/>
      <c r="M6934" s="21"/>
    </row>
    <row r="6935" spans="1:13" s="14" customFormat="1" ht="30" outlineLevel="2" x14ac:dyDescent="0.25">
      <c r="A6935" s="34"/>
      <c r="B6935" s="44" t="s">
        <v>2729</v>
      </c>
      <c r="C6935" s="31" t="s">
        <v>57</v>
      </c>
      <c r="D6935" s="14" t="s">
        <v>2621</v>
      </c>
      <c r="E6935" s="14" t="s">
        <v>2730</v>
      </c>
      <c r="F6935" s="14" t="s">
        <v>89</v>
      </c>
      <c r="G6935" s="14" t="s">
        <v>6484</v>
      </c>
      <c r="H6935" s="20">
        <v>113256072</v>
      </c>
      <c r="I6935" s="20">
        <v>113256072</v>
      </c>
      <c r="J6935" s="21">
        <f>IFERROR((I6935/H6935),0)</f>
        <v>1</v>
      </c>
      <c r="K6935" s="20"/>
      <c r="L6935" s="20"/>
      <c r="M6935" s="21"/>
    </row>
    <row r="6936" spans="1:13" s="14" customFormat="1" ht="30" outlineLevel="2" x14ac:dyDescent="0.25">
      <c r="A6936" s="34"/>
      <c r="B6936" s="44" t="s">
        <v>2729</v>
      </c>
      <c r="C6936" s="31" t="s">
        <v>57</v>
      </c>
      <c r="D6936" s="14" t="s">
        <v>2621</v>
      </c>
      <c r="E6936" s="14" t="s">
        <v>2730</v>
      </c>
      <c r="F6936" s="14" t="s">
        <v>89</v>
      </c>
      <c r="G6936" s="14" t="s">
        <v>6492</v>
      </c>
      <c r="H6936" s="20">
        <v>688575261</v>
      </c>
      <c r="I6936" s="20">
        <v>688575261</v>
      </c>
      <c r="J6936" s="21">
        <f>IFERROR((I6936/H6936),0)</f>
        <v>1</v>
      </c>
      <c r="K6936" s="20"/>
      <c r="L6936" s="20"/>
      <c r="M6936" s="22"/>
    </row>
    <row r="6937" spans="1:13" s="14" customFormat="1" ht="30" outlineLevel="2" x14ac:dyDescent="0.25">
      <c r="A6937" s="34"/>
      <c r="B6937" s="44" t="s">
        <v>2729</v>
      </c>
      <c r="C6937" s="31" t="s">
        <v>57</v>
      </c>
      <c r="D6937" s="14" t="s">
        <v>2621</v>
      </c>
      <c r="E6937" s="14" t="s">
        <v>2730</v>
      </c>
      <c r="F6937" s="14" t="s">
        <v>89</v>
      </c>
      <c r="G6937" s="14" t="s">
        <v>6493</v>
      </c>
      <c r="H6937" s="20">
        <v>-905245218</v>
      </c>
      <c r="I6937" s="20"/>
      <c r="J6937" s="21">
        <f>IFERROR((I6937/H6937),0)</f>
        <v>0</v>
      </c>
      <c r="K6937" s="20"/>
      <c r="L6937" s="20"/>
      <c r="M6937" s="21"/>
    </row>
    <row r="6938" spans="1:13" s="14" customFormat="1" ht="45" outlineLevel="1" x14ac:dyDescent="0.25">
      <c r="A6938" s="34"/>
      <c r="B6938" s="46" t="s">
        <v>7571</v>
      </c>
      <c r="C6938" s="40" t="str">
        <f>C6937</f>
        <v>ASIGNACIÓN PARA LA INVERSIÓN LOCAL SEGÚN NBI Y CUARTA, QUINTA, Y SEXTA CATEGORÍA</v>
      </c>
      <c r="D6938" s="39" t="str">
        <f>D6937</f>
        <v>BOLÍVAR</v>
      </c>
      <c r="E6938" s="39" t="str">
        <f>E6937</f>
        <v>13140</v>
      </c>
      <c r="F6938" s="39" t="str">
        <f>F6937</f>
        <v xml:space="preserve">CALAMAR                                           </v>
      </c>
      <c r="G6938" s="39" t="s">
        <v>10656</v>
      </c>
      <c r="H6938" s="20">
        <f>SUBTOTAL(9,H6932:H6937)</f>
        <v>6088252584</v>
      </c>
      <c r="I6938" s="20">
        <f>SUBTOTAL(9,I6932:I6937)</f>
        <v>5340252264.8999996</v>
      </c>
      <c r="J6938" s="42">
        <f>+I6938/H6938</f>
        <v>0.87714039311283598</v>
      </c>
      <c r="K6938" s="20">
        <f>SUBTOTAL(9,K6932:K6937)</f>
        <v>3344634428.1499996</v>
      </c>
      <c r="L6938" s="20">
        <f>SUBTOTAL(9,L6932:L6937)</f>
        <v>2872980551.9000001</v>
      </c>
      <c r="M6938" s="7">
        <f>IFERROR((L6938/K6938),"N.A")</f>
        <v>0.85898193468310291</v>
      </c>
    </row>
    <row r="6939" spans="1:13" s="14" customFormat="1" ht="30" outlineLevel="2" x14ac:dyDescent="0.25">
      <c r="A6939" s="34"/>
      <c r="B6939" s="44" t="s">
        <v>2731</v>
      </c>
      <c r="C6939" s="31" t="s">
        <v>57</v>
      </c>
      <c r="D6939" s="14" t="s">
        <v>2621</v>
      </c>
      <c r="E6939" s="14" t="s">
        <v>2732</v>
      </c>
      <c r="F6939" s="14" t="s">
        <v>2733</v>
      </c>
      <c r="G6939" s="14" t="s">
        <v>16</v>
      </c>
      <c r="H6939" s="15">
        <v>4165301442</v>
      </c>
      <c r="I6939" s="15">
        <v>2643886938.1199999</v>
      </c>
      <c r="J6939" s="16">
        <f>IFERROR((I6939/H6939),0)</f>
        <v>0.63474084047336521</v>
      </c>
      <c r="K6939" s="15">
        <v>3077930781.9099998</v>
      </c>
      <c r="L6939" s="15">
        <v>2643886938.1199999</v>
      </c>
      <c r="M6939" s="17">
        <f>L6939/K6939</f>
        <v>0.85898193476571438</v>
      </c>
    </row>
    <row r="6940" spans="1:13" s="14" customFormat="1" ht="30" outlineLevel="2" x14ac:dyDescent="0.25">
      <c r="A6940" s="34"/>
      <c r="B6940" s="44" t="s">
        <v>2731</v>
      </c>
      <c r="C6940" s="31" t="s">
        <v>57</v>
      </c>
      <c r="D6940" s="14" t="s">
        <v>2621</v>
      </c>
      <c r="E6940" s="14" t="s">
        <v>2732</v>
      </c>
      <c r="F6940" s="14" t="s">
        <v>2733</v>
      </c>
      <c r="G6940" s="14" t="s">
        <v>6109</v>
      </c>
      <c r="H6940" s="20">
        <v>973353680</v>
      </c>
      <c r="I6940" s="20">
        <v>973353680</v>
      </c>
      <c r="J6940" s="21">
        <f>IFERROR((I6940/H6940),0)</f>
        <v>1</v>
      </c>
      <c r="K6940" s="20"/>
      <c r="L6940" s="20"/>
      <c r="M6940" s="21"/>
    </row>
    <row r="6941" spans="1:13" s="14" customFormat="1" ht="30" outlineLevel="2" x14ac:dyDescent="0.25">
      <c r="A6941" s="34"/>
      <c r="B6941" s="44" t="s">
        <v>2731</v>
      </c>
      <c r="C6941" s="31" t="s">
        <v>57</v>
      </c>
      <c r="D6941" s="14" t="s">
        <v>2621</v>
      </c>
      <c r="E6941" s="14" t="s">
        <v>2732</v>
      </c>
      <c r="F6941" s="14" t="s">
        <v>2733</v>
      </c>
      <c r="G6941" s="14" t="s">
        <v>6481</v>
      </c>
      <c r="H6941" s="20">
        <v>25762</v>
      </c>
      <c r="I6941" s="20">
        <v>25762</v>
      </c>
      <c r="J6941" s="21">
        <f>IFERROR((I6941/H6941),0)</f>
        <v>1</v>
      </c>
      <c r="K6941" s="20"/>
      <c r="L6941" s="20"/>
      <c r="M6941" s="21"/>
    </row>
    <row r="6942" spans="1:13" s="14" customFormat="1" ht="30" outlineLevel="2" x14ac:dyDescent="0.25">
      <c r="A6942" s="34"/>
      <c r="B6942" s="44" t="s">
        <v>2731</v>
      </c>
      <c r="C6942" s="31" t="s">
        <v>57</v>
      </c>
      <c r="D6942" s="14" t="s">
        <v>2621</v>
      </c>
      <c r="E6942" s="14" t="s">
        <v>2732</v>
      </c>
      <c r="F6942" s="14" t="s">
        <v>2733</v>
      </c>
      <c r="G6942" s="14" t="s">
        <v>6484</v>
      </c>
      <c r="H6942" s="20">
        <v>104224948</v>
      </c>
      <c r="I6942" s="20">
        <v>104224948</v>
      </c>
      <c r="J6942" s="21">
        <f>IFERROR((I6942/H6942),0)</f>
        <v>1</v>
      </c>
      <c r="K6942" s="20"/>
      <c r="L6942" s="20"/>
      <c r="M6942" s="21"/>
    </row>
    <row r="6943" spans="1:13" s="14" customFormat="1" ht="30" outlineLevel="2" x14ac:dyDescent="0.25">
      <c r="A6943" s="34"/>
      <c r="B6943" s="44" t="s">
        <v>2731</v>
      </c>
      <c r="C6943" s="31" t="s">
        <v>57</v>
      </c>
      <c r="D6943" s="14" t="s">
        <v>2621</v>
      </c>
      <c r="E6943" s="14" t="s">
        <v>2732</v>
      </c>
      <c r="F6943" s="14" t="s">
        <v>2733</v>
      </c>
      <c r="G6943" s="14" t="s">
        <v>6492</v>
      </c>
      <c r="H6943" s="20">
        <v>633667755</v>
      </c>
      <c r="I6943" s="20">
        <v>633667755</v>
      </c>
      <c r="J6943" s="21">
        <f>IFERROR((I6943/H6943),0)</f>
        <v>1</v>
      </c>
      <c r="K6943" s="20"/>
      <c r="L6943" s="20"/>
      <c r="M6943" s="22"/>
    </row>
    <row r="6944" spans="1:13" s="14" customFormat="1" ht="30" outlineLevel="2" x14ac:dyDescent="0.25">
      <c r="A6944" s="34"/>
      <c r="B6944" s="44" t="s">
        <v>2731</v>
      </c>
      <c r="C6944" s="31" t="s">
        <v>57</v>
      </c>
      <c r="D6944" s="14" t="s">
        <v>2621</v>
      </c>
      <c r="E6944" s="14" t="s">
        <v>2732</v>
      </c>
      <c r="F6944" s="14" t="s">
        <v>2733</v>
      </c>
      <c r="G6944" s="14" t="s">
        <v>6493</v>
      </c>
      <c r="H6944" s="20">
        <v>-833060288</v>
      </c>
      <c r="I6944" s="20"/>
      <c r="J6944" s="21">
        <f>IFERROR((I6944/H6944),0)</f>
        <v>0</v>
      </c>
      <c r="K6944" s="20"/>
      <c r="L6944" s="20"/>
      <c r="M6944" s="21"/>
    </row>
    <row r="6945" spans="1:13" s="14" customFormat="1" ht="45" outlineLevel="1" x14ac:dyDescent="0.25">
      <c r="A6945" s="34"/>
      <c r="B6945" s="46" t="s">
        <v>7572</v>
      </c>
      <c r="C6945" s="40" t="str">
        <f>C6944</f>
        <v>ASIGNACIÓN PARA LA INVERSIÓN LOCAL SEGÚN NBI Y CUARTA, QUINTA, Y SEXTA CATEGORÍA</v>
      </c>
      <c r="D6945" s="39" t="str">
        <f>D6944</f>
        <v>BOLÍVAR</v>
      </c>
      <c r="E6945" s="39" t="str">
        <f>E6944</f>
        <v>13074</v>
      </c>
      <c r="F6945" s="39" t="str">
        <f>F6944</f>
        <v xml:space="preserve">BARRANCO DE LOBA                                  </v>
      </c>
      <c r="G6945" s="39" t="s">
        <v>10656</v>
      </c>
      <c r="H6945" s="20">
        <f>SUBTOTAL(9,H6939:H6944)</f>
        <v>5043513299</v>
      </c>
      <c r="I6945" s="20">
        <f>SUBTOTAL(9,I6939:I6944)</f>
        <v>4355159083.1199999</v>
      </c>
      <c r="J6945" s="42">
        <f>+I6945/H6945</f>
        <v>0.86351692261493929</v>
      </c>
      <c r="K6945" s="20">
        <f>SUBTOTAL(9,K6939:K6944)</f>
        <v>3077930781.9099998</v>
      </c>
      <c r="L6945" s="20">
        <f>SUBTOTAL(9,L6939:L6944)</f>
        <v>2643886938.1199999</v>
      </c>
      <c r="M6945" s="7">
        <f>IFERROR((L6945/K6945),"N.A")</f>
        <v>0.85898193476571438</v>
      </c>
    </row>
    <row r="6946" spans="1:13" s="14" customFormat="1" ht="30" outlineLevel="2" x14ac:dyDescent="0.25">
      <c r="A6946" s="34"/>
      <c r="B6946" s="44" t="s">
        <v>2734</v>
      </c>
      <c r="C6946" s="31" t="s">
        <v>57</v>
      </c>
      <c r="D6946" s="14" t="s">
        <v>2621</v>
      </c>
      <c r="E6946" s="14" t="s">
        <v>2735</v>
      </c>
      <c r="F6946" s="14" t="s">
        <v>2736</v>
      </c>
      <c r="G6946" s="14" t="s">
        <v>16</v>
      </c>
      <c r="H6946" s="15">
        <v>3036697861</v>
      </c>
      <c r="I6946" s="15">
        <v>1927516152.5600004</v>
      </c>
      <c r="J6946" s="16">
        <f>IFERROR((I6946/H6946),0)</f>
        <v>0.63474084047507429</v>
      </c>
      <c r="K6946" s="15">
        <v>2243954237.8000002</v>
      </c>
      <c r="L6946" s="15">
        <v>1927516152.5600004</v>
      </c>
      <c r="M6946" s="17">
        <f>L6946/K6946</f>
        <v>0.85898193469834772</v>
      </c>
    </row>
    <row r="6947" spans="1:13" s="14" customFormat="1" ht="30" outlineLevel="2" x14ac:dyDescent="0.25">
      <c r="A6947" s="34"/>
      <c r="B6947" s="44" t="s">
        <v>2734</v>
      </c>
      <c r="C6947" s="31" t="s">
        <v>57</v>
      </c>
      <c r="D6947" s="14" t="s">
        <v>2621</v>
      </c>
      <c r="E6947" s="14" t="s">
        <v>2735</v>
      </c>
      <c r="F6947" s="14" t="s">
        <v>2736</v>
      </c>
      <c r="G6947" s="14" t="s">
        <v>6109</v>
      </c>
      <c r="H6947" s="20">
        <v>152279714</v>
      </c>
      <c r="I6947" s="20">
        <v>152279714</v>
      </c>
      <c r="J6947" s="21">
        <f>IFERROR((I6947/H6947),0)</f>
        <v>1</v>
      </c>
      <c r="K6947" s="20"/>
      <c r="L6947" s="20"/>
      <c r="M6947" s="21"/>
    </row>
    <row r="6948" spans="1:13" s="14" customFormat="1" ht="30" outlineLevel="2" x14ac:dyDescent="0.25">
      <c r="A6948" s="34"/>
      <c r="B6948" s="44" t="s">
        <v>2734</v>
      </c>
      <c r="C6948" s="31" t="s">
        <v>57</v>
      </c>
      <c r="D6948" s="14" t="s">
        <v>2621</v>
      </c>
      <c r="E6948" s="14" t="s">
        <v>2735</v>
      </c>
      <c r="F6948" s="14" t="s">
        <v>2736</v>
      </c>
      <c r="G6948" s="14" t="s">
        <v>6481</v>
      </c>
      <c r="H6948" s="20">
        <v>18782</v>
      </c>
      <c r="I6948" s="20">
        <v>18782</v>
      </c>
      <c r="J6948" s="21">
        <f>IFERROR((I6948/H6948),0)</f>
        <v>1</v>
      </c>
      <c r="K6948" s="20"/>
      <c r="L6948" s="20"/>
      <c r="M6948" s="21"/>
    </row>
    <row r="6949" spans="1:13" s="14" customFormat="1" ht="30" outlineLevel="2" x14ac:dyDescent="0.25">
      <c r="A6949" s="34"/>
      <c r="B6949" s="44" t="s">
        <v>2734</v>
      </c>
      <c r="C6949" s="31" t="s">
        <v>57</v>
      </c>
      <c r="D6949" s="14" t="s">
        <v>2621</v>
      </c>
      <c r="E6949" s="14" t="s">
        <v>2735</v>
      </c>
      <c r="F6949" s="14" t="s">
        <v>2736</v>
      </c>
      <c r="G6949" s="14" t="s">
        <v>6484</v>
      </c>
      <c r="H6949" s="20">
        <v>75984819</v>
      </c>
      <c r="I6949" s="20">
        <v>75984819</v>
      </c>
      <c r="J6949" s="21">
        <f>IFERROR((I6949/H6949),0)</f>
        <v>1</v>
      </c>
      <c r="K6949" s="20"/>
      <c r="L6949" s="20"/>
      <c r="M6949" s="21"/>
    </row>
    <row r="6950" spans="1:13" s="14" customFormat="1" ht="30" outlineLevel="2" x14ac:dyDescent="0.25">
      <c r="A6950" s="34"/>
      <c r="B6950" s="44" t="s">
        <v>2734</v>
      </c>
      <c r="C6950" s="31" t="s">
        <v>57</v>
      </c>
      <c r="D6950" s="14" t="s">
        <v>2621</v>
      </c>
      <c r="E6950" s="14" t="s">
        <v>2735</v>
      </c>
      <c r="F6950" s="14" t="s">
        <v>2736</v>
      </c>
      <c r="G6950" s="14" t="s">
        <v>6492</v>
      </c>
      <c r="H6950" s="20">
        <v>461973172</v>
      </c>
      <c r="I6950" s="20">
        <v>461973172</v>
      </c>
      <c r="J6950" s="21">
        <f>IFERROR((I6950/H6950),0)</f>
        <v>1</v>
      </c>
      <c r="K6950" s="20"/>
      <c r="L6950" s="20"/>
      <c r="M6950" s="22"/>
    </row>
    <row r="6951" spans="1:13" s="14" customFormat="1" ht="30" outlineLevel="2" x14ac:dyDescent="0.25">
      <c r="A6951" s="34"/>
      <c r="B6951" s="44" t="s">
        <v>2734</v>
      </c>
      <c r="C6951" s="31" t="s">
        <v>57</v>
      </c>
      <c r="D6951" s="14" t="s">
        <v>2621</v>
      </c>
      <c r="E6951" s="14" t="s">
        <v>2735</v>
      </c>
      <c r="F6951" s="14" t="s">
        <v>2736</v>
      </c>
      <c r="G6951" s="14" t="s">
        <v>6493</v>
      </c>
      <c r="H6951" s="20">
        <v>-607339572</v>
      </c>
      <c r="I6951" s="20"/>
      <c r="J6951" s="21">
        <f>IFERROR((I6951/H6951),0)</f>
        <v>0</v>
      </c>
      <c r="K6951" s="20"/>
      <c r="L6951" s="20"/>
      <c r="M6951" s="21"/>
    </row>
    <row r="6952" spans="1:13" s="14" customFormat="1" ht="45" outlineLevel="1" x14ac:dyDescent="0.25">
      <c r="A6952" s="34"/>
      <c r="B6952" s="46" t="s">
        <v>7573</v>
      </c>
      <c r="C6952" s="40" t="str">
        <f>C6951</f>
        <v>ASIGNACIÓN PARA LA INVERSIÓN LOCAL SEGÚN NBI Y CUARTA, QUINTA, Y SEXTA CATEGORÍA</v>
      </c>
      <c r="D6952" s="39" t="str">
        <f>D6951</f>
        <v>BOLÍVAR</v>
      </c>
      <c r="E6952" s="39" t="str">
        <f>E6951</f>
        <v>13062</v>
      </c>
      <c r="F6952" s="39" t="str">
        <f>F6951</f>
        <v xml:space="preserve">ARROYOHONDO                                       </v>
      </c>
      <c r="G6952" s="39" t="s">
        <v>10656</v>
      </c>
      <c r="H6952" s="20">
        <f>SUBTOTAL(9,H6946:H6951)</f>
        <v>3119614776</v>
      </c>
      <c r="I6952" s="20">
        <f>SUBTOTAL(9,I6946:I6951)</f>
        <v>2617772639.5600004</v>
      </c>
      <c r="J6952" s="42">
        <f>+I6952/H6952</f>
        <v>0.83913329930964542</v>
      </c>
      <c r="K6952" s="20">
        <f>SUBTOTAL(9,K6946:K6951)</f>
        <v>2243954237.8000002</v>
      </c>
      <c r="L6952" s="20">
        <f>SUBTOTAL(9,L6946:L6951)</f>
        <v>1927516152.5600004</v>
      </c>
      <c r="M6952" s="7">
        <f>IFERROR((L6952/K6952),"N.A")</f>
        <v>0.85898193469834772</v>
      </c>
    </row>
    <row r="6953" spans="1:13" s="14" customFormat="1" ht="30" outlineLevel="2" x14ac:dyDescent="0.25">
      <c r="A6953" s="34"/>
      <c r="B6953" s="44" t="s">
        <v>2737</v>
      </c>
      <c r="C6953" s="31" t="s">
        <v>57</v>
      </c>
      <c r="D6953" s="14" t="s">
        <v>2621</v>
      </c>
      <c r="E6953" s="14" t="s">
        <v>2738</v>
      </c>
      <c r="F6953" s="14" t="s">
        <v>2739</v>
      </c>
      <c r="G6953" s="14" t="s">
        <v>16</v>
      </c>
      <c r="H6953" s="15">
        <v>5522404690</v>
      </c>
      <c r="I6953" s="15">
        <v>3505295794.3499999</v>
      </c>
      <c r="J6953" s="16">
        <f>IFERROR((I6953/H6953),0)</f>
        <v>0.63474084047071166</v>
      </c>
      <c r="K6953" s="15">
        <v>4080756128.7099991</v>
      </c>
      <c r="L6953" s="15">
        <v>3505295794.3499999</v>
      </c>
      <c r="M6953" s="17">
        <f>L6953/K6953</f>
        <v>0.85898193466858486</v>
      </c>
    </row>
    <row r="6954" spans="1:13" s="14" customFormat="1" ht="30" outlineLevel="2" x14ac:dyDescent="0.25">
      <c r="A6954" s="34"/>
      <c r="B6954" s="44" t="s">
        <v>2737</v>
      </c>
      <c r="C6954" s="31" t="s">
        <v>57</v>
      </c>
      <c r="D6954" s="14" t="s">
        <v>2621</v>
      </c>
      <c r="E6954" s="14" t="s">
        <v>2738</v>
      </c>
      <c r="F6954" s="14" t="s">
        <v>2739</v>
      </c>
      <c r="G6954" s="14" t="s">
        <v>6109</v>
      </c>
      <c r="H6954" s="20">
        <v>2579455348</v>
      </c>
      <c r="I6954" s="20">
        <v>2579455348</v>
      </c>
      <c r="J6954" s="21">
        <f>IFERROR((I6954/H6954),0)</f>
        <v>1</v>
      </c>
      <c r="K6954" s="20"/>
      <c r="L6954" s="20"/>
      <c r="M6954" s="21"/>
    </row>
    <row r="6955" spans="1:13" s="14" customFormat="1" ht="30" outlineLevel="2" x14ac:dyDescent="0.25">
      <c r="A6955" s="34"/>
      <c r="B6955" s="44" t="s">
        <v>2737</v>
      </c>
      <c r="C6955" s="31" t="s">
        <v>57</v>
      </c>
      <c r="D6955" s="14" t="s">
        <v>2621</v>
      </c>
      <c r="E6955" s="14" t="s">
        <v>2738</v>
      </c>
      <c r="F6955" s="14" t="s">
        <v>2739</v>
      </c>
      <c r="G6955" s="14" t="s">
        <v>6481</v>
      </c>
      <c r="H6955" s="20">
        <v>34155</v>
      </c>
      <c r="I6955" s="20">
        <v>34155</v>
      </c>
      <c r="J6955" s="21">
        <f>IFERROR((I6955/H6955),0)</f>
        <v>1</v>
      </c>
      <c r="K6955" s="20"/>
      <c r="L6955" s="20"/>
      <c r="M6955" s="21"/>
    </row>
    <row r="6956" spans="1:13" s="14" customFormat="1" ht="30" outlineLevel="2" x14ac:dyDescent="0.25">
      <c r="A6956" s="34"/>
      <c r="B6956" s="44" t="s">
        <v>2737</v>
      </c>
      <c r="C6956" s="31" t="s">
        <v>57</v>
      </c>
      <c r="D6956" s="14" t="s">
        <v>2621</v>
      </c>
      <c r="E6956" s="14" t="s">
        <v>2738</v>
      </c>
      <c r="F6956" s="14" t="s">
        <v>2739</v>
      </c>
      <c r="G6956" s="14" t="s">
        <v>6484</v>
      </c>
      <c r="H6956" s="20">
        <v>138182638</v>
      </c>
      <c r="I6956" s="20">
        <v>138182638</v>
      </c>
      <c r="J6956" s="21">
        <f>IFERROR((I6956/H6956),0)</f>
        <v>1</v>
      </c>
      <c r="K6956" s="20"/>
      <c r="L6956" s="20"/>
      <c r="M6956" s="21"/>
    </row>
    <row r="6957" spans="1:13" s="14" customFormat="1" ht="30" outlineLevel="2" x14ac:dyDescent="0.25">
      <c r="A6957" s="34"/>
      <c r="B6957" s="44" t="s">
        <v>2737</v>
      </c>
      <c r="C6957" s="31" t="s">
        <v>57</v>
      </c>
      <c r="D6957" s="14" t="s">
        <v>2621</v>
      </c>
      <c r="E6957" s="14" t="s">
        <v>2738</v>
      </c>
      <c r="F6957" s="14" t="s">
        <v>2739</v>
      </c>
      <c r="G6957" s="14" t="s">
        <v>6492</v>
      </c>
      <c r="H6957" s="20">
        <v>840124018</v>
      </c>
      <c r="I6957" s="20">
        <v>840124018</v>
      </c>
      <c r="J6957" s="21">
        <f>IFERROR((I6957/H6957),0)</f>
        <v>1</v>
      </c>
      <c r="K6957" s="20"/>
      <c r="L6957" s="20"/>
      <c r="M6957" s="22"/>
    </row>
    <row r="6958" spans="1:13" s="14" customFormat="1" ht="30" outlineLevel="2" x14ac:dyDescent="0.25">
      <c r="A6958" s="34"/>
      <c r="B6958" s="44" t="s">
        <v>2737</v>
      </c>
      <c r="C6958" s="31" t="s">
        <v>57</v>
      </c>
      <c r="D6958" s="14" t="s">
        <v>2621</v>
      </c>
      <c r="E6958" s="14" t="s">
        <v>2738</v>
      </c>
      <c r="F6958" s="14" t="s">
        <v>2739</v>
      </c>
      <c r="G6958" s="14" t="s">
        <v>6493</v>
      </c>
      <c r="H6958" s="20">
        <v>-1104480938</v>
      </c>
      <c r="I6958" s="20"/>
      <c r="J6958" s="21">
        <f>IFERROR((I6958/H6958),0)</f>
        <v>0</v>
      </c>
      <c r="K6958" s="20"/>
      <c r="L6958" s="20"/>
      <c r="M6958" s="21"/>
    </row>
    <row r="6959" spans="1:13" s="14" customFormat="1" ht="45" outlineLevel="1" x14ac:dyDescent="0.25">
      <c r="A6959" s="34"/>
      <c r="B6959" s="46" t="s">
        <v>7574</v>
      </c>
      <c r="C6959" s="40" t="str">
        <f>C6958</f>
        <v>ASIGNACIÓN PARA LA INVERSIÓN LOCAL SEGÚN NBI Y CUARTA, QUINTA, Y SEXTA CATEGORÍA</v>
      </c>
      <c r="D6959" s="39" t="str">
        <f>D6958</f>
        <v>BOLÍVAR</v>
      </c>
      <c r="E6959" s="39" t="str">
        <f>E6958</f>
        <v>13052</v>
      </c>
      <c r="F6959" s="39" t="str">
        <f>F6958</f>
        <v xml:space="preserve">ARJONA                                            </v>
      </c>
      <c r="G6959" s="39" t="s">
        <v>10656</v>
      </c>
      <c r="H6959" s="20">
        <f>SUBTOTAL(9,H6953:H6958)</f>
        <v>7975719911</v>
      </c>
      <c r="I6959" s="20">
        <f>SUBTOTAL(9,I6953:I6958)</f>
        <v>7063091953.3500004</v>
      </c>
      <c r="J6959" s="42">
        <f>+I6959/H6959</f>
        <v>0.88557422178387735</v>
      </c>
      <c r="K6959" s="20">
        <f>SUBTOTAL(9,K6953:K6958)</f>
        <v>4080756128.7099991</v>
      </c>
      <c r="L6959" s="20">
        <f>SUBTOTAL(9,L6953:L6958)</f>
        <v>3505295794.3499999</v>
      </c>
      <c r="M6959" s="7">
        <f>IFERROR((L6959/K6959),"N.A")</f>
        <v>0.85898193466858486</v>
      </c>
    </row>
    <row r="6960" spans="1:13" s="14" customFormat="1" ht="30" outlineLevel="2" x14ac:dyDescent="0.25">
      <c r="A6960" s="34"/>
      <c r="B6960" s="44" t="s">
        <v>2740</v>
      </c>
      <c r="C6960" s="31" t="s">
        <v>57</v>
      </c>
      <c r="D6960" s="14" t="s">
        <v>2621</v>
      </c>
      <c r="E6960" s="14" t="s">
        <v>2741</v>
      </c>
      <c r="F6960" s="14" t="s">
        <v>2742</v>
      </c>
      <c r="G6960" s="14" t="s">
        <v>16</v>
      </c>
      <c r="H6960" s="15">
        <v>2680836702</v>
      </c>
      <c r="I6960" s="15">
        <v>1701636541.3900003</v>
      </c>
      <c r="J6960" s="16">
        <f>IFERROR((I6960/H6960),0)</f>
        <v>0.6347408404698871</v>
      </c>
      <c r="K6960" s="15">
        <v>1980992233.3899999</v>
      </c>
      <c r="L6960" s="15">
        <v>1701636541.3900003</v>
      </c>
      <c r="M6960" s="17">
        <f>L6960/K6960</f>
        <v>0.85898193476410134</v>
      </c>
    </row>
    <row r="6961" spans="1:13" s="14" customFormat="1" ht="30" outlineLevel="2" x14ac:dyDescent="0.25">
      <c r="A6961" s="34"/>
      <c r="B6961" s="44" t="s">
        <v>2740</v>
      </c>
      <c r="C6961" s="31" t="s">
        <v>57</v>
      </c>
      <c r="D6961" s="14" t="s">
        <v>2621</v>
      </c>
      <c r="E6961" s="14" t="s">
        <v>2741</v>
      </c>
      <c r="F6961" s="14" t="s">
        <v>2742</v>
      </c>
      <c r="G6961" s="14" t="s">
        <v>6109</v>
      </c>
      <c r="H6961" s="20">
        <v>1211495231</v>
      </c>
      <c r="I6961" s="20">
        <v>1211495231</v>
      </c>
      <c r="J6961" s="21">
        <f>IFERROR((I6961/H6961),0)</f>
        <v>1</v>
      </c>
      <c r="K6961" s="20"/>
      <c r="L6961" s="20"/>
      <c r="M6961" s="21"/>
    </row>
    <row r="6962" spans="1:13" s="14" customFormat="1" ht="30" outlineLevel="2" x14ac:dyDescent="0.25">
      <c r="A6962" s="34"/>
      <c r="B6962" s="44" t="s">
        <v>2740</v>
      </c>
      <c r="C6962" s="31" t="s">
        <v>57</v>
      </c>
      <c r="D6962" s="14" t="s">
        <v>2621</v>
      </c>
      <c r="E6962" s="14" t="s">
        <v>2741</v>
      </c>
      <c r="F6962" s="14" t="s">
        <v>2742</v>
      </c>
      <c r="G6962" s="14" t="s">
        <v>6481</v>
      </c>
      <c r="H6962" s="20">
        <v>16581</v>
      </c>
      <c r="I6962" s="20">
        <v>16581</v>
      </c>
      <c r="J6962" s="21">
        <f>IFERROR((I6962/H6962),0)</f>
        <v>1</v>
      </c>
      <c r="K6962" s="20"/>
      <c r="L6962" s="20"/>
      <c r="M6962" s="21"/>
    </row>
    <row r="6963" spans="1:13" s="14" customFormat="1" ht="30" outlineLevel="2" x14ac:dyDescent="0.25">
      <c r="A6963" s="34"/>
      <c r="B6963" s="44" t="s">
        <v>2740</v>
      </c>
      <c r="C6963" s="31" t="s">
        <v>57</v>
      </c>
      <c r="D6963" s="14" t="s">
        <v>2621</v>
      </c>
      <c r="E6963" s="14" t="s">
        <v>2741</v>
      </c>
      <c r="F6963" s="14" t="s">
        <v>2742</v>
      </c>
      <c r="G6963" s="14" t="s">
        <v>6484</v>
      </c>
      <c r="H6963" s="20">
        <v>67080395</v>
      </c>
      <c r="I6963" s="20">
        <v>67080395</v>
      </c>
      <c r="J6963" s="21">
        <f>IFERROR((I6963/H6963),0)</f>
        <v>1</v>
      </c>
      <c r="K6963" s="20"/>
      <c r="L6963" s="20"/>
      <c r="M6963" s="21"/>
    </row>
    <row r="6964" spans="1:13" s="14" customFormat="1" ht="30" outlineLevel="2" x14ac:dyDescent="0.25">
      <c r="A6964" s="34"/>
      <c r="B6964" s="44" t="s">
        <v>2740</v>
      </c>
      <c r="C6964" s="31" t="s">
        <v>57</v>
      </c>
      <c r="D6964" s="14" t="s">
        <v>2621</v>
      </c>
      <c r="E6964" s="14" t="s">
        <v>2741</v>
      </c>
      <c r="F6964" s="14" t="s">
        <v>2742</v>
      </c>
      <c r="G6964" s="14" t="s">
        <v>6492</v>
      </c>
      <c r="H6964" s="20">
        <v>407835975</v>
      </c>
      <c r="I6964" s="20">
        <v>407835975</v>
      </c>
      <c r="J6964" s="21">
        <f>IFERROR((I6964/H6964),0)</f>
        <v>1</v>
      </c>
      <c r="K6964" s="20"/>
      <c r="L6964" s="20"/>
      <c r="M6964" s="22"/>
    </row>
    <row r="6965" spans="1:13" s="14" customFormat="1" ht="30" outlineLevel="2" x14ac:dyDescent="0.25">
      <c r="A6965" s="34"/>
      <c r="B6965" s="44" t="s">
        <v>2740</v>
      </c>
      <c r="C6965" s="31" t="s">
        <v>57</v>
      </c>
      <c r="D6965" s="14" t="s">
        <v>2621</v>
      </c>
      <c r="E6965" s="14" t="s">
        <v>2741</v>
      </c>
      <c r="F6965" s="14" t="s">
        <v>2742</v>
      </c>
      <c r="G6965" s="14" t="s">
        <v>6493</v>
      </c>
      <c r="H6965" s="20">
        <v>-536167340</v>
      </c>
      <c r="I6965" s="20"/>
      <c r="J6965" s="21">
        <f>IFERROR((I6965/H6965),0)</f>
        <v>0</v>
      </c>
      <c r="K6965" s="20"/>
      <c r="L6965" s="20"/>
      <c r="M6965" s="21"/>
    </row>
    <row r="6966" spans="1:13" s="14" customFormat="1" ht="45" outlineLevel="1" x14ac:dyDescent="0.25">
      <c r="A6966" s="34"/>
      <c r="B6966" s="46" t="s">
        <v>7575</v>
      </c>
      <c r="C6966" s="40" t="str">
        <f>C6965</f>
        <v>ASIGNACIÓN PARA LA INVERSIÓN LOCAL SEGÚN NBI Y CUARTA, QUINTA, Y SEXTA CATEGORÍA</v>
      </c>
      <c r="D6966" s="39" t="str">
        <f>D6965</f>
        <v>BOLÍVAR</v>
      </c>
      <c r="E6966" s="39" t="str">
        <f>E6965</f>
        <v>13042</v>
      </c>
      <c r="F6966" s="39" t="str">
        <f>F6965</f>
        <v xml:space="preserve">ARENAL                                            </v>
      </c>
      <c r="G6966" s="39" t="s">
        <v>10656</v>
      </c>
      <c r="H6966" s="20">
        <f>SUBTOTAL(9,H6960:H6965)</f>
        <v>3831097544</v>
      </c>
      <c r="I6966" s="20">
        <f>SUBTOTAL(9,I6960:I6965)</f>
        <v>3388064723.3900003</v>
      </c>
      <c r="J6966" s="42">
        <f>+I6966/H6966</f>
        <v>0.88435877303519794</v>
      </c>
      <c r="K6966" s="20">
        <f>SUBTOTAL(9,K6960:K6965)</f>
        <v>1980992233.3899999</v>
      </c>
      <c r="L6966" s="20">
        <f>SUBTOTAL(9,L6960:L6965)</f>
        <v>1701636541.3900003</v>
      </c>
      <c r="M6966" s="7">
        <f>IFERROR((L6966/K6966),"N.A")</f>
        <v>0.85898193476410134</v>
      </c>
    </row>
    <row r="6967" spans="1:13" s="14" customFormat="1" ht="30" outlineLevel="2" x14ac:dyDescent="0.25">
      <c r="A6967" s="34"/>
      <c r="B6967" s="44" t="s">
        <v>2743</v>
      </c>
      <c r="C6967" s="31" t="s">
        <v>57</v>
      </c>
      <c r="D6967" s="14" t="s">
        <v>2621</v>
      </c>
      <c r="E6967" s="14" t="s">
        <v>2744</v>
      </c>
      <c r="F6967" s="14" t="s">
        <v>2745</v>
      </c>
      <c r="G6967" s="14" t="s">
        <v>16</v>
      </c>
      <c r="H6967" s="15">
        <v>4226022317</v>
      </c>
      <c r="I6967" s="15">
        <v>2682428957.3400002</v>
      </c>
      <c r="J6967" s="16">
        <f>IFERROR((I6967/H6967),0)</f>
        <v>0.63474084047057822</v>
      </c>
      <c r="K6967" s="15">
        <v>3122800199.9200006</v>
      </c>
      <c r="L6967" s="15">
        <v>2682428957.3400002</v>
      </c>
      <c r="M6967" s="17">
        <f>L6967/K6967</f>
        <v>0.85898193467795925</v>
      </c>
    </row>
    <row r="6968" spans="1:13" s="14" customFormat="1" ht="30" outlineLevel="2" x14ac:dyDescent="0.25">
      <c r="A6968" s="34"/>
      <c r="B6968" s="44" t="s">
        <v>2743</v>
      </c>
      <c r="C6968" s="31" t="s">
        <v>57</v>
      </c>
      <c r="D6968" s="14" t="s">
        <v>2621</v>
      </c>
      <c r="E6968" s="14" t="s">
        <v>2744</v>
      </c>
      <c r="F6968" s="14" t="s">
        <v>2745</v>
      </c>
      <c r="G6968" s="14" t="s">
        <v>6109</v>
      </c>
      <c r="H6968" s="20">
        <v>600239094</v>
      </c>
      <c r="I6968" s="20">
        <v>600239094</v>
      </c>
      <c r="J6968" s="21">
        <f>IFERROR((I6968/H6968),0)</f>
        <v>1</v>
      </c>
      <c r="K6968" s="20"/>
      <c r="L6968" s="20"/>
      <c r="M6968" s="21"/>
    </row>
    <row r="6969" spans="1:13" s="14" customFormat="1" ht="30" outlineLevel="2" x14ac:dyDescent="0.25">
      <c r="A6969" s="34"/>
      <c r="B6969" s="44" t="s">
        <v>2743</v>
      </c>
      <c r="C6969" s="31" t="s">
        <v>57</v>
      </c>
      <c r="D6969" s="14" t="s">
        <v>2621</v>
      </c>
      <c r="E6969" s="14" t="s">
        <v>2744</v>
      </c>
      <c r="F6969" s="14" t="s">
        <v>2745</v>
      </c>
      <c r="G6969" s="14" t="s">
        <v>6481</v>
      </c>
      <c r="H6969" s="20">
        <v>26137</v>
      </c>
      <c r="I6969" s="20">
        <v>26137</v>
      </c>
      <c r="J6969" s="21">
        <f>IFERROR((I6969/H6969),0)</f>
        <v>1</v>
      </c>
      <c r="K6969" s="20"/>
      <c r="L6969" s="20"/>
      <c r="M6969" s="21"/>
    </row>
    <row r="6970" spans="1:13" s="14" customFormat="1" ht="30" outlineLevel="2" x14ac:dyDescent="0.25">
      <c r="A6970" s="34"/>
      <c r="B6970" s="44" t="s">
        <v>2743</v>
      </c>
      <c r="C6970" s="31" t="s">
        <v>57</v>
      </c>
      <c r="D6970" s="14" t="s">
        <v>2621</v>
      </c>
      <c r="E6970" s="14" t="s">
        <v>2744</v>
      </c>
      <c r="F6970" s="14" t="s">
        <v>2745</v>
      </c>
      <c r="G6970" s="14" t="s">
        <v>6484</v>
      </c>
      <c r="H6970" s="20">
        <v>105744317</v>
      </c>
      <c r="I6970" s="20">
        <v>105744317</v>
      </c>
      <c r="J6970" s="21">
        <f>IFERROR((I6970/H6970),0)</f>
        <v>1</v>
      </c>
      <c r="K6970" s="20"/>
      <c r="L6970" s="20"/>
      <c r="M6970" s="21"/>
    </row>
    <row r="6971" spans="1:13" s="14" customFormat="1" ht="30" outlineLevel="2" x14ac:dyDescent="0.25">
      <c r="A6971" s="34"/>
      <c r="B6971" s="44" t="s">
        <v>2743</v>
      </c>
      <c r="C6971" s="31" t="s">
        <v>57</v>
      </c>
      <c r="D6971" s="14" t="s">
        <v>2621</v>
      </c>
      <c r="E6971" s="14" t="s">
        <v>2744</v>
      </c>
      <c r="F6971" s="14" t="s">
        <v>2745</v>
      </c>
      <c r="G6971" s="14" t="s">
        <v>6492</v>
      </c>
      <c r="H6971" s="20">
        <v>642905229</v>
      </c>
      <c r="I6971" s="20">
        <v>642905229</v>
      </c>
      <c r="J6971" s="21">
        <f>IFERROR((I6971/H6971),0)</f>
        <v>1</v>
      </c>
      <c r="K6971" s="20"/>
      <c r="L6971" s="20"/>
      <c r="M6971" s="22"/>
    </row>
    <row r="6972" spans="1:13" s="14" customFormat="1" ht="30" outlineLevel="2" x14ac:dyDescent="0.25">
      <c r="A6972" s="34"/>
      <c r="B6972" s="44" t="s">
        <v>2743</v>
      </c>
      <c r="C6972" s="31" t="s">
        <v>57</v>
      </c>
      <c r="D6972" s="14" t="s">
        <v>2621</v>
      </c>
      <c r="E6972" s="14" t="s">
        <v>2744</v>
      </c>
      <c r="F6972" s="14" t="s">
        <v>2745</v>
      </c>
      <c r="G6972" s="14" t="s">
        <v>6493</v>
      </c>
      <c r="H6972" s="20">
        <v>-845204463</v>
      </c>
      <c r="I6972" s="20"/>
      <c r="J6972" s="21">
        <f>IFERROR((I6972/H6972),0)</f>
        <v>0</v>
      </c>
      <c r="K6972" s="20"/>
      <c r="L6972" s="20"/>
      <c r="M6972" s="21"/>
    </row>
    <row r="6973" spans="1:13" s="14" customFormat="1" ht="45" outlineLevel="1" x14ac:dyDescent="0.25">
      <c r="A6973" s="34"/>
      <c r="B6973" s="46" t="s">
        <v>7576</v>
      </c>
      <c r="C6973" s="40" t="str">
        <f>C6972</f>
        <v>ASIGNACIÓN PARA LA INVERSIÓN LOCAL SEGÚN NBI Y CUARTA, QUINTA, Y SEXTA CATEGORÍA</v>
      </c>
      <c r="D6973" s="39" t="str">
        <f>D6972</f>
        <v>BOLÍVAR</v>
      </c>
      <c r="E6973" s="39" t="str">
        <f>E6972</f>
        <v>13030</v>
      </c>
      <c r="F6973" s="39" t="str">
        <f>F6972</f>
        <v xml:space="preserve">ALTOS DEL ROSARIO                                 </v>
      </c>
      <c r="G6973" s="39" t="s">
        <v>10656</v>
      </c>
      <c r="H6973" s="20">
        <f>SUBTOTAL(9,H6967:H6972)</f>
        <v>4729732631</v>
      </c>
      <c r="I6973" s="20">
        <f>SUBTOTAL(9,I6967:I6972)</f>
        <v>4031343734.3400002</v>
      </c>
      <c r="J6973" s="42">
        <f>+I6973/H6973</f>
        <v>0.85234072385348758</v>
      </c>
      <c r="K6973" s="20">
        <f>SUBTOTAL(9,K6967:K6972)</f>
        <v>3122800199.9200006</v>
      </c>
      <c r="L6973" s="20">
        <f>SUBTOTAL(9,L6967:L6972)</f>
        <v>2682428957.3400002</v>
      </c>
      <c r="M6973" s="7">
        <f>IFERROR((L6973/K6973),"N.A")</f>
        <v>0.85898193467795925</v>
      </c>
    </row>
    <row r="6974" spans="1:13" s="14" customFormat="1" ht="30" outlineLevel="2" x14ac:dyDescent="0.25">
      <c r="A6974" s="34"/>
      <c r="B6974" s="44" t="s">
        <v>2746</v>
      </c>
      <c r="C6974" s="31" t="s">
        <v>57</v>
      </c>
      <c r="D6974" s="14" t="s">
        <v>2621</v>
      </c>
      <c r="E6974" s="14" t="s">
        <v>2747</v>
      </c>
      <c r="F6974" s="14" t="s">
        <v>2748</v>
      </c>
      <c r="G6974" s="14" t="s">
        <v>16</v>
      </c>
      <c r="H6974" s="15">
        <v>5684290357</v>
      </c>
      <c r="I6974" s="15">
        <v>3608051238.6700006</v>
      </c>
      <c r="J6974" s="16">
        <f>IFERROR((I6974/H6974),0)</f>
        <v>0.63474084046864609</v>
      </c>
      <c r="K6974" s="15">
        <v>4200380814.6500001</v>
      </c>
      <c r="L6974" s="15">
        <v>3608051238.6700006</v>
      </c>
      <c r="M6974" s="17">
        <f>L6974/K6974</f>
        <v>0.85898193470599504</v>
      </c>
    </row>
    <row r="6975" spans="1:13" s="14" customFormat="1" ht="30" outlineLevel="2" x14ac:dyDescent="0.25">
      <c r="A6975" s="34"/>
      <c r="B6975" s="44" t="s">
        <v>2746</v>
      </c>
      <c r="C6975" s="31" t="s">
        <v>57</v>
      </c>
      <c r="D6975" s="14" t="s">
        <v>2621</v>
      </c>
      <c r="E6975" s="14" t="s">
        <v>2747</v>
      </c>
      <c r="F6975" s="14" t="s">
        <v>2748</v>
      </c>
      <c r="G6975" s="14" t="s">
        <v>6109</v>
      </c>
      <c r="H6975" s="20">
        <v>359705357</v>
      </c>
      <c r="I6975" s="20">
        <v>359705357</v>
      </c>
      <c r="J6975" s="21">
        <f>IFERROR((I6975/H6975),0)</f>
        <v>1</v>
      </c>
      <c r="K6975" s="20"/>
      <c r="L6975" s="20"/>
      <c r="M6975" s="21"/>
    </row>
    <row r="6976" spans="1:13" s="14" customFormat="1" ht="30" outlineLevel="2" x14ac:dyDescent="0.25">
      <c r="A6976" s="34"/>
      <c r="B6976" s="44" t="s">
        <v>2746</v>
      </c>
      <c r="C6976" s="31" t="s">
        <v>57</v>
      </c>
      <c r="D6976" s="14" t="s">
        <v>2621</v>
      </c>
      <c r="E6976" s="14" t="s">
        <v>2747</v>
      </c>
      <c r="F6976" s="14" t="s">
        <v>2748</v>
      </c>
      <c r="G6976" s="14" t="s">
        <v>6481</v>
      </c>
      <c r="H6976" s="20">
        <v>35157</v>
      </c>
      <c r="I6976" s="20">
        <v>35157</v>
      </c>
      <c r="J6976" s="21">
        <f>IFERROR((I6976/H6976),0)</f>
        <v>1</v>
      </c>
      <c r="K6976" s="20"/>
      <c r="L6976" s="20"/>
      <c r="M6976" s="21"/>
    </row>
    <row r="6977" spans="1:13" s="14" customFormat="1" ht="30" outlineLevel="2" x14ac:dyDescent="0.25">
      <c r="A6977" s="34"/>
      <c r="B6977" s="44" t="s">
        <v>2746</v>
      </c>
      <c r="C6977" s="31" t="s">
        <v>57</v>
      </c>
      <c r="D6977" s="14" t="s">
        <v>2621</v>
      </c>
      <c r="E6977" s="14" t="s">
        <v>2747</v>
      </c>
      <c r="F6977" s="14" t="s">
        <v>2748</v>
      </c>
      <c r="G6977" s="14" t="s">
        <v>6484</v>
      </c>
      <c r="H6977" s="20">
        <v>142233371</v>
      </c>
      <c r="I6977" s="20">
        <v>142233371</v>
      </c>
      <c r="J6977" s="21">
        <f>IFERROR((I6977/H6977),0)</f>
        <v>1</v>
      </c>
      <c r="K6977" s="20"/>
      <c r="L6977" s="20"/>
      <c r="M6977" s="21"/>
    </row>
    <row r="6978" spans="1:13" s="14" customFormat="1" ht="30" outlineLevel="2" x14ac:dyDescent="0.25">
      <c r="A6978" s="34"/>
      <c r="B6978" s="44" t="s">
        <v>2746</v>
      </c>
      <c r="C6978" s="31" t="s">
        <v>57</v>
      </c>
      <c r="D6978" s="14" t="s">
        <v>2621</v>
      </c>
      <c r="E6978" s="14" t="s">
        <v>2747</v>
      </c>
      <c r="F6978" s="14" t="s">
        <v>2748</v>
      </c>
      <c r="G6978" s="14" t="s">
        <v>6492</v>
      </c>
      <c r="H6978" s="20">
        <v>864751702</v>
      </c>
      <c r="I6978" s="20">
        <v>864751702</v>
      </c>
      <c r="J6978" s="21">
        <f>IFERROR((I6978/H6978),0)</f>
        <v>1</v>
      </c>
      <c r="K6978" s="20"/>
      <c r="L6978" s="20"/>
      <c r="M6978" s="22"/>
    </row>
    <row r="6979" spans="1:13" s="14" customFormat="1" ht="30" outlineLevel="2" x14ac:dyDescent="0.25">
      <c r="A6979" s="34"/>
      <c r="B6979" s="44" t="s">
        <v>2746</v>
      </c>
      <c r="C6979" s="31" t="s">
        <v>57</v>
      </c>
      <c r="D6979" s="14" t="s">
        <v>2621</v>
      </c>
      <c r="E6979" s="14" t="s">
        <v>2747</v>
      </c>
      <c r="F6979" s="14" t="s">
        <v>2748</v>
      </c>
      <c r="G6979" s="14" t="s">
        <v>6493</v>
      </c>
      <c r="H6979" s="20">
        <v>-1136858071</v>
      </c>
      <c r="I6979" s="20"/>
      <c r="J6979" s="21">
        <f>IFERROR((I6979/H6979),0)</f>
        <v>0</v>
      </c>
      <c r="K6979" s="20"/>
      <c r="L6979" s="20"/>
      <c r="M6979" s="21"/>
    </row>
    <row r="6980" spans="1:13" s="14" customFormat="1" ht="45" outlineLevel="1" x14ac:dyDescent="0.25">
      <c r="A6980" s="34"/>
      <c r="B6980" s="46" t="s">
        <v>7577</v>
      </c>
      <c r="C6980" s="40" t="str">
        <f>C6979</f>
        <v>ASIGNACIÓN PARA LA INVERSIÓN LOCAL SEGÚN NBI Y CUARTA, QUINTA, Y SEXTA CATEGORÍA</v>
      </c>
      <c r="D6980" s="39" t="str">
        <f>D6979</f>
        <v>BOLÍVAR</v>
      </c>
      <c r="E6980" s="39" t="str">
        <f>E6979</f>
        <v>13006</v>
      </c>
      <c r="F6980" s="39" t="str">
        <f>F6979</f>
        <v xml:space="preserve">ACHÍ                                              </v>
      </c>
      <c r="G6980" s="39" t="s">
        <v>10656</v>
      </c>
      <c r="H6980" s="20">
        <f>SUBTOTAL(9,H6974:H6979)</f>
        <v>5914157873</v>
      </c>
      <c r="I6980" s="20">
        <f>SUBTOTAL(9,I6974:I6979)</f>
        <v>4974776825.6700001</v>
      </c>
      <c r="J6980" s="42">
        <f>+I6980/H6980</f>
        <v>0.84116402241837818</v>
      </c>
      <c r="K6980" s="20">
        <f>SUBTOTAL(9,K6974:K6979)</f>
        <v>4200380814.6500001</v>
      </c>
      <c r="L6980" s="20">
        <f>SUBTOTAL(9,L6974:L6979)</f>
        <v>3608051238.6700006</v>
      </c>
      <c r="M6980" s="7">
        <f>IFERROR((L6980/K6980),"N.A")</f>
        <v>0.85898193470599504</v>
      </c>
    </row>
    <row r="6981" spans="1:13" s="14" customFormat="1" ht="30" outlineLevel="2" x14ac:dyDescent="0.25">
      <c r="A6981" s="34"/>
      <c r="B6981" s="44" t="s">
        <v>2749</v>
      </c>
      <c r="C6981" s="31" t="s">
        <v>57</v>
      </c>
      <c r="D6981" s="14" t="s">
        <v>2750</v>
      </c>
      <c r="E6981" s="14" t="s">
        <v>2751</v>
      </c>
      <c r="F6981" s="14" t="s">
        <v>2752</v>
      </c>
      <c r="G6981" s="14" t="s">
        <v>16</v>
      </c>
      <c r="H6981" s="15">
        <v>1844396833</v>
      </c>
      <c r="I6981" s="15">
        <v>1170713995.9400001</v>
      </c>
      <c r="J6981" s="16">
        <f>IFERROR((I6981/H6981),0)</f>
        <v>0.63474084047074486</v>
      </c>
      <c r="K6981" s="15">
        <v>1362908751.1500001</v>
      </c>
      <c r="L6981" s="15">
        <v>1170713995.9400001</v>
      </c>
      <c r="M6981" s="17">
        <f>L6981/K6981</f>
        <v>0.85898193474227147</v>
      </c>
    </row>
    <row r="6982" spans="1:13" s="14" customFormat="1" ht="30" outlineLevel="2" x14ac:dyDescent="0.25">
      <c r="A6982" s="34"/>
      <c r="B6982" s="44" t="s">
        <v>2749</v>
      </c>
      <c r="C6982" s="31" t="s">
        <v>57</v>
      </c>
      <c r="D6982" s="14" t="s">
        <v>2750</v>
      </c>
      <c r="E6982" s="14" t="s">
        <v>2751</v>
      </c>
      <c r="F6982" s="14" t="s">
        <v>2752</v>
      </c>
      <c r="G6982" s="14" t="s">
        <v>6109</v>
      </c>
      <c r="H6982" s="20">
        <v>871503245</v>
      </c>
      <c r="I6982" s="20">
        <v>871503245</v>
      </c>
      <c r="J6982" s="21">
        <f>IFERROR((I6982/H6982),0)</f>
        <v>1</v>
      </c>
      <c r="K6982" s="20"/>
      <c r="L6982" s="20"/>
      <c r="M6982" s="21"/>
    </row>
    <row r="6983" spans="1:13" s="14" customFormat="1" ht="30" outlineLevel="2" x14ac:dyDescent="0.25">
      <c r="A6983" s="34"/>
      <c r="B6983" s="44" t="s">
        <v>2749</v>
      </c>
      <c r="C6983" s="31" t="s">
        <v>57</v>
      </c>
      <c r="D6983" s="14" t="s">
        <v>2750</v>
      </c>
      <c r="E6983" s="14" t="s">
        <v>2751</v>
      </c>
      <c r="F6983" s="14" t="s">
        <v>2752</v>
      </c>
      <c r="G6983" s="14" t="s">
        <v>6481</v>
      </c>
      <c r="H6983" s="20">
        <v>11407</v>
      </c>
      <c r="I6983" s="20">
        <v>11407</v>
      </c>
      <c r="J6983" s="21">
        <f>IFERROR((I6983/H6983),0)</f>
        <v>1</v>
      </c>
      <c r="K6983" s="20"/>
      <c r="L6983" s="20"/>
      <c r="M6983" s="21"/>
    </row>
    <row r="6984" spans="1:13" s="14" customFormat="1" ht="30" outlineLevel="2" x14ac:dyDescent="0.25">
      <c r="A6984" s="34"/>
      <c r="B6984" s="44" t="s">
        <v>2749</v>
      </c>
      <c r="C6984" s="31" t="s">
        <v>57</v>
      </c>
      <c r="D6984" s="14" t="s">
        <v>2750</v>
      </c>
      <c r="E6984" s="14" t="s">
        <v>2751</v>
      </c>
      <c r="F6984" s="14" t="s">
        <v>2752</v>
      </c>
      <c r="G6984" s="14" t="s">
        <v>6484</v>
      </c>
      <c r="H6984" s="20">
        <v>46150841</v>
      </c>
      <c r="I6984" s="20">
        <v>46150841</v>
      </c>
      <c r="J6984" s="21">
        <f>IFERROR((I6984/H6984),0)</f>
        <v>1</v>
      </c>
      <c r="K6984" s="20"/>
      <c r="L6984" s="20"/>
      <c r="M6984" s="21"/>
    </row>
    <row r="6985" spans="1:13" s="14" customFormat="1" ht="30" outlineLevel="2" x14ac:dyDescent="0.25">
      <c r="A6985" s="34"/>
      <c r="B6985" s="44" t="s">
        <v>2749</v>
      </c>
      <c r="C6985" s="31" t="s">
        <v>57</v>
      </c>
      <c r="D6985" s="14" t="s">
        <v>2750</v>
      </c>
      <c r="E6985" s="14" t="s">
        <v>2751</v>
      </c>
      <c r="F6985" s="14" t="s">
        <v>2752</v>
      </c>
      <c r="G6985" s="14" t="s">
        <v>6492</v>
      </c>
      <c r="H6985" s="20">
        <v>280588288</v>
      </c>
      <c r="I6985" s="20">
        <v>280588288</v>
      </c>
      <c r="J6985" s="21">
        <f>IFERROR((I6985/H6985),0)</f>
        <v>1</v>
      </c>
      <c r="K6985" s="20"/>
      <c r="L6985" s="20"/>
      <c r="M6985" s="22"/>
    </row>
    <row r="6986" spans="1:13" s="14" customFormat="1" ht="30" outlineLevel="2" x14ac:dyDescent="0.25">
      <c r="A6986" s="34"/>
      <c r="B6986" s="44" t="s">
        <v>2749</v>
      </c>
      <c r="C6986" s="31" t="s">
        <v>57</v>
      </c>
      <c r="D6986" s="14" t="s">
        <v>2750</v>
      </c>
      <c r="E6986" s="14" t="s">
        <v>2751</v>
      </c>
      <c r="F6986" s="14" t="s">
        <v>2752</v>
      </c>
      <c r="G6986" s="14" t="s">
        <v>6493</v>
      </c>
      <c r="H6986" s="20">
        <v>-368879367</v>
      </c>
      <c r="I6986" s="20"/>
      <c r="J6986" s="21">
        <f>IFERROR((I6986/H6986),0)</f>
        <v>0</v>
      </c>
      <c r="K6986" s="20"/>
      <c r="L6986" s="20"/>
      <c r="M6986" s="21"/>
    </row>
    <row r="6987" spans="1:13" s="14" customFormat="1" ht="45" outlineLevel="1" x14ac:dyDescent="0.25">
      <c r="A6987" s="34"/>
      <c r="B6987" s="46" t="s">
        <v>7578</v>
      </c>
      <c r="C6987" s="40" t="str">
        <f>C6986</f>
        <v>ASIGNACIÓN PARA LA INVERSIÓN LOCAL SEGÚN NBI Y CUARTA, QUINTA, Y SEXTA CATEGORÍA</v>
      </c>
      <c r="D6987" s="39" t="str">
        <f>D6986</f>
        <v xml:space="preserve">ATLÁNTICO                                         </v>
      </c>
      <c r="E6987" s="39" t="str">
        <f>E6986</f>
        <v>08849</v>
      </c>
      <c r="F6987" s="39" t="str">
        <f>F6986</f>
        <v xml:space="preserve">USIACURÍ                                          </v>
      </c>
      <c r="G6987" s="39" t="s">
        <v>10656</v>
      </c>
      <c r="H6987" s="20">
        <f>SUBTOTAL(9,H6981:H6986)</f>
        <v>2673771247</v>
      </c>
      <c r="I6987" s="20">
        <f>SUBTOTAL(9,I6981:I6986)</f>
        <v>2368967776.9400001</v>
      </c>
      <c r="J6987" s="42">
        <f>+I6987/H6987</f>
        <v>0.88600241310770589</v>
      </c>
      <c r="K6987" s="20">
        <f>SUBTOTAL(9,K6981:K6986)</f>
        <v>1362908751.1500001</v>
      </c>
      <c r="L6987" s="20">
        <f>SUBTOTAL(9,L6981:L6986)</f>
        <v>1170713995.9400001</v>
      </c>
      <c r="M6987" s="7">
        <f>IFERROR((L6987/K6987),"N.A")</f>
        <v>0.85898193474227147</v>
      </c>
    </row>
    <row r="6988" spans="1:13" s="14" customFormat="1" ht="30" outlineLevel="2" x14ac:dyDescent="0.25">
      <c r="A6988" s="34"/>
      <c r="B6988" s="44" t="s">
        <v>2753</v>
      </c>
      <c r="C6988" s="31" t="s">
        <v>57</v>
      </c>
      <c r="D6988" s="14" t="s">
        <v>2750</v>
      </c>
      <c r="E6988" s="14" t="s">
        <v>2754</v>
      </c>
      <c r="F6988" s="14" t="s">
        <v>2755</v>
      </c>
      <c r="G6988" s="14" t="s">
        <v>16</v>
      </c>
      <c r="H6988" s="15">
        <v>2341480038</v>
      </c>
      <c r="I6988" s="15">
        <v>1486233007.2700002</v>
      </c>
      <c r="J6988" s="16">
        <f>IFERROR((I6988/H6988),0)</f>
        <v>0.63474084047262769</v>
      </c>
      <c r="K6988" s="15">
        <v>1730226151.7899997</v>
      </c>
      <c r="L6988" s="15">
        <v>1486233007.2700002</v>
      </c>
      <c r="M6988" s="17">
        <f>L6988/K6988</f>
        <v>0.85898193466352524</v>
      </c>
    </row>
    <row r="6989" spans="1:13" s="14" customFormat="1" ht="30" outlineLevel="2" x14ac:dyDescent="0.25">
      <c r="A6989" s="34"/>
      <c r="B6989" s="44" t="s">
        <v>2753</v>
      </c>
      <c r="C6989" s="31" t="s">
        <v>57</v>
      </c>
      <c r="D6989" s="14" t="s">
        <v>2750</v>
      </c>
      <c r="E6989" s="14" t="s">
        <v>2754</v>
      </c>
      <c r="F6989" s="14" t="s">
        <v>2755</v>
      </c>
      <c r="G6989" s="14" t="s">
        <v>6109</v>
      </c>
      <c r="H6989" s="20">
        <v>1115716034</v>
      </c>
      <c r="I6989" s="20">
        <v>1115716034</v>
      </c>
      <c r="J6989" s="21">
        <f>IFERROR((I6989/H6989),0)</f>
        <v>1</v>
      </c>
      <c r="K6989" s="20"/>
      <c r="L6989" s="20"/>
      <c r="M6989" s="21"/>
    </row>
    <row r="6990" spans="1:13" s="14" customFormat="1" ht="30" outlineLevel="2" x14ac:dyDescent="0.25">
      <c r="A6990" s="34"/>
      <c r="B6990" s="44" t="s">
        <v>2753</v>
      </c>
      <c r="C6990" s="31" t="s">
        <v>57</v>
      </c>
      <c r="D6990" s="14" t="s">
        <v>2750</v>
      </c>
      <c r="E6990" s="14" t="s">
        <v>2754</v>
      </c>
      <c r="F6990" s="14" t="s">
        <v>2755</v>
      </c>
      <c r="G6990" s="14" t="s">
        <v>6481</v>
      </c>
      <c r="H6990" s="20">
        <v>14482</v>
      </c>
      <c r="I6990" s="20">
        <v>14482</v>
      </c>
      <c r="J6990" s="21">
        <f>IFERROR((I6990/H6990),0)</f>
        <v>1</v>
      </c>
      <c r="K6990" s="20"/>
      <c r="L6990" s="20"/>
      <c r="M6990" s="21"/>
    </row>
    <row r="6991" spans="1:13" s="14" customFormat="1" ht="30" outlineLevel="2" x14ac:dyDescent="0.25">
      <c r="A6991" s="34"/>
      <c r="B6991" s="44" t="s">
        <v>2753</v>
      </c>
      <c r="C6991" s="31" t="s">
        <v>57</v>
      </c>
      <c r="D6991" s="14" t="s">
        <v>2750</v>
      </c>
      <c r="E6991" s="14" t="s">
        <v>2754</v>
      </c>
      <c r="F6991" s="14" t="s">
        <v>2755</v>
      </c>
      <c r="G6991" s="14" t="s">
        <v>6484</v>
      </c>
      <c r="H6991" s="20">
        <v>58588949</v>
      </c>
      <c r="I6991" s="20">
        <v>58588949</v>
      </c>
      <c r="J6991" s="21">
        <f>IFERROR((I6991/H6991),0)</f>
        <v>1</v>
      </c>
      <c r="K6991" s="20"/>
      <c r="L6991" s="20"/>
      <c r="M6991" s="21"/>
    </row>
    <row r="6992" spans="1:13" s="14" customFormat="1" ht="30" outlineLevel="2" x14ac:dyDescent="0.25">
      <c r="A6992" s="34"/>
      <c r="B6992" s="44" t="s">
        <v>2753</v>
      </c>
      <c r="C6992" s="31" t="s">
        <v>57</v>
      </c>
      <c r="D6992" s="14" t="s">
        <v>2750</v>
      </c>
      <c r="E6992" s="14" t="s">
        <v>2754</v>
      </c>
      <c r="F6992" s="14" t="s">
        <v>2755</v>
      </c>
      <c r="G6992" s="14" t="s">
        <v>6492</v>
      </c>
      <c r="H6992" s="20">
        <v>356209610</v>
      </c>
      <c r="I6992" s="20">
        <v>356209610</v>
      </c>
      <c r="J6992" s="21">
        <f>IFERROR((I6992/H6992),0)</f>
        <v>1</v>
      </c>
      <c r="K6992" s="20"/>
      <c r="L6992" s="20"/>
      <c r="M6992" s="22"/>
    </row>
    <row r="6993" spans="1:13" s="14" customFormat="1" ht="30" outlineLevel="2" x14ac:dyDescent="0.25">
      <c r="A6993" s="34"/>
      <c r="B6993" s="44" t="s">
        <v>2753</v>
      </c>
      <c r="C6993" s="31" t="s">
        <v>57</v>
      </c>
      <c r="D6993" s="14" t="s">
        <v>2750</v>
      </c>
      <c r="E6993" s="14" t="s">
        <v>2754</v>
      </c>
      <c r="F6993" s="14" t="s">
        <v>2755</v>
      </c>
      <c r="G6993" s="14" t="s">
        <v>6493</v>
      </c>
      <c r="H6993" s="20">
        <v>-468296008</v>
      </c>
      <c r="I6993" s="20"/>
      <c r="J6993" s="21">
        <f>IFERROR((I6993/H6993),0)</f>
        <v>0</v>
      </c>
      <c r="K6993" s="20"/>
      <c r="L6993" s="20"/>
      <c r="M6993" s="21"/>
    </row>
    <row r="6994" spans="1:13" s="14" customFormat="1" ht="45" outlineLevel="1" x14ac:dyDescent="0.25">
      <c r="A6994" s="34"/>
      <c r="B6994" s="46" t="s">
        <v>7579</v>
      </c>
      <c r="C6994" s="40" t="str">
        <f>C6993</f>
        <v>ASIGNACIÓN PARA LA INVERSIÓN LOCAL SEGÚN NBI Y CUARTA, QUINTA, Y SEXTA CATEGORÍA</v>
      </c>
      <c r="D6994" s="39" t="str">
        <f>D6993</f>
        <v xml:space="preserve">ATLÁNTICO                                         </v>
      </c>
      <c r="E6994" s="39" t="str">
        <f>E6993</f>
        <v>08832</v>
      </c>
      <c r="F6994" s="39" t="str">
        <f>F6993</f>
        <v xml:space="preserve">TUBARÁ                                            </v>
      </c>
      <c r="G6994" s="39" t="s">
        <v>10656</v>
      </c>
      <c r="H6994" s="20">
        <f>SUBTOTAL(9,H6988:H6993)</f>
        <v>3403713105</v>
      </c>
      <c r="I6994" s="20">
        <f>SUBTOTAL(9,I6988:I6993)</f>
        <v>3016762082.2700005</v>
      </c>
      <c r="J6994" s="42">
        <f>+I6994/H6994</f>
        <v>0.88631502985325794</v>
      </c>
      <c r="K6994" s="20">
        <f>SUBTOTAL(9,K6988:K6993)</f>
        <v>1730226151.7899997</v>
      </c>
      <c r="L6994" s="20">
        <f>SUBTOTAL(9,L6988:L6993)</f>
        <v>1486233007.2700002</v>
      </c>
      <c r="M6994" s="7">
        <f>IFERROR((L6994/K6994),"N.A")</f>
        <v>0.85898193466352524</v>
      </c>
    </row>
    <row r="6995" spans="1:13" s="14" customFormat="1" ht="30" outlineLevel="2" x14ac:dyDescent="0.25">
      <c r="A6995" s="34"/>
      <c r="B6995" s="44" t="s">
        <v>2756</v>
      </c>
      <c r="C6995" s="31" t="s">
        <v>57</v>
      </c>
      <c r="D6995" s="14" t="s">
        <v>2750</v>
      </c>
      <c r="E6995" s="14" t="s">
        <v>2757</v>
      </c>
      <c r="F6995" s="14" t="s">
        <v>2758</v>
      </c>
      <c r="G6995" s="14" t="s">
        <v>16</v>
      </c>
      <c r="H6995" s="15">
        <v>2169694698</v>
      </c>
      <c r="I6995" s="15">
        <v>1377193836.1700001</v>
      </c>
      <c r="J6995" s="16">
        <f>IFERROR((I6995/H6995),0)</f>
        <v>0.63474084046915991</v>
      </c>
      <c r="K6995" s="15">
        <v>1603286146.7900002</v>
      </c>
      <c r="L6995" s="15">
        <v>1377193836.1700001</v>
      </c>
      <c r="M6995" s="17">
        <f>L6995/K6995</f>
        <v>0.85898193465173511</v>
      </c>
    </row>
    <row r="6996" spans="1:13" s="14" customFormat="1" ht="30" outlineLevel="2" x14ac:dyDescent="0.25">
      <c r="A6996" s="34"/>
      <c r="B6996" s="44" t="s">
        <v>2756</v>
      </c>
      <c r="C6996" s="31" t="s">
        <v>57</v>
      </c>
      <c r="D6996" s="14" t="s">
        <v>2750</v>
      </c>
      <c r="E6996" s="14" t="s">
        <v>2757</v>
      </c>
      <c r="F6996" s="14" t="s">
        <v>2758</v>
      </c>
      <c r="G6996" s="14" t="s">
        <v>6109</v>
      </c>
      <c r="H6996" s="20">
        <v>149678093</v>
      </c>
      <c r="I6996" s="20">
        <v>149678093</v>
      </c>
      <c r="J6996" s="21">
        <f>IFERROR((I6996/H6996),0)</f>
        <v>1</v>
      </c>
      <c r="K6996" s="20"/>
      <c r="L6996" s="20"/>
      <c r="M6996" s="21"/>
    </row>
    <row r="6997" spans="1:13" s="14" customFormat="1" ht="30" outlineLevel="2" x14ac:dyDescent="0.25">
      <c r="A6997" s="34"/>
      <c r="B6997" s="44" t="s">
        <v>2756</v>
      </c>
      <c r="C6997" s="31" t="s">
        <v>57</v>
      </c>
      <c r="D6997" s="14" t="s">
        <v>2750</v>
      </c>
      <c r="E6997" s="14" t="s">
        <v>2757</v>
      </c>
      <c r="F6997" s="14" t="s">
        <v>2758</v>
      </c>
      <c r="G6997" s="14" t="s">
        <v>6481</v>
      </c>
      <c r="H6997" s="20">
        <v>13419</v>
      </c>
      <c r="I6997" s="20">
        <v>13419</v>
      </c>
      <c r="J6997" s="21">
        <f>IFERROR((I6997/H6997),0)</f>
        <v>1</v>
      </c>
      <c r="K6997" s="20"/>
      <c r="L6997" s="20"/>
      <c r="M6997" s="21"/>
    </row>
    <row r="6998" spans="1:13" s="14" customFormat="1" ht="30" outlineLevel="2" x14ac:dyDescent="0.25">
      <c r="A6998" s="34"/>
      <c r="B6998" s="44" t="s">
        <v>2756</v>
      </c>
      <c r="C6998" s="31" t="s">
        <v>57</v>
      </c>
      <c r="D6998" s="14" t="s">
        <v>2750</v>
      </c>
      <c r="E6998" s="14" t="s">
        <v>2757</v>
      </c>
      <c r="F6998" s="14" t="s">
        <v>2758</v>
      </c>
      <c r="G6998" s="14" t="s">
        <v>6484</v>
      </c>
      <c r="H6998" s="20">
        <v>54290505</v>
      </c>
      <c r="I6998" s="20">
        <v>54290505</v>
      </c>
      <c r="J6998" s="21">
        <f>IFERROR((I6998/H6998),0)</f>
        <v>1</v>
      </c>
      <c r="K6998" s="20"/>
      <c r="L6998" s="20"/>
      <c r="M6998" s="21"/>
    </row>
    <row r="6999" spans="1:13" s="14" customFormat="1" ht="30" outlineLevel="2" x14ac:dyDescent="0.25">
      <c r="A6999" s="34"/>
      <c r="B6999" s="44" t="s">
        <v>2756</v>
      </c>
      <c r="C6999" s="31" t="s">
        <v>57</v>
      </c>
      <c r="D6999" s="14" t="s">
        <v>2750</v>
      </c>
      <c r="E6999" s="14" t="s">
        <v>2757</v>
      </c>
      <c r="F6999" s="14" t="s">
        <v>2758</v>
      </c>
      <c r="G6999" s="14" t="s">
        <v>6492</v>
      </c>
      <c r="H6999" s="20">
        <v>330075887</v>
      </c>
      <c r="I6999" s="20">
        <v>330075887</v>
      </c>
      <c r="J6999" s="21">
        <f>IFERROR((I6999/H6999),0)</f>
        <v>1</v>
      </c>
      <c r="K6999" s="20"/>
      <c r="L6999" s="20"/>
      <c r="M6999" s="22"/>
    </row>
    <row r="7000" spans="1:13" s="14" customFormat="1" ht="30" outlineLevel="2" x14ac:dyDescent="0.25">
      <c r="A7000" s="34"/>
      <c r="B7000" s="44" t="s">
        <v>2756</v>
      </c>
      <c r="C7000" s="31" t="s">
        <v>57</v>
      </c>
      <c r="D7000" s="14" t="s">
        <v>2750</v>
      </c>
      <c r="E7000" s="14" t="s">
        <v>2757</v>
      </c>
      <c r="F7000" s="14" t="s">
        <v>2758</v>
      </c>
      <c r="G7000" s="14" t="s">
        <v>6493</v>
      </c>
      <c r="H7000" s="20">
        <v>-433938940</v>
      </c>
      <c r="I7000" s="20"/>
      <c r="J7000" s="21">
        <f>IFERROR((I7000/H7000),0)</f>
        <v>0</v>
      </c>
      <c r="K7000" s="20"/>
      <c r="L7000" s="20"/>
      <c r="M7000" s="21"/>
    </row>
    <row r="7001" spans="1:13" s="14" customFormat="1" ht="45" outlineLevel="1" x14ac:dyDescent="0.25">
      <c r="A7001" s="34"/>
      <c r="B7001" s="46" t="s">
        <v>7580</v>
      </c>
      <c r="C7001" s="40" t="str">
        <f>C7000</f>
        <v>ASIGNACIÓN PARA LA INVERSIÓN LOCAL SEGÚN NBI Y CUARTA, QUINTA, Y SEXTA CATEGORÍA</v>
      </c>
      <c r="D7001" s="39" t="str">
        <f>D7000</f>
        <v xml:space="preserve">ATLÁNTICO                                         </v>
      </c>
      <c r="E7001" s="39" t="str">
        <f>E7000</f>
        <v>08770</v>
      </c>
      <c r="F7001" s="39" t="str">
        <f>F7000</f>
        <v xml:space="preserve">SUAN                                              </v>
      </c>
      <c r="G7001" s="39" t="s">
        <v>10656</v>
      </c>
      <c r="H7001" s="20">
        <f>SUBTOTAL(9,H6995:H7000)</f>
        <v>2269813662</v>
      </c>
      <c r="I7001" s="20">
        <f>SUBTOTAL(9,I6995:I7000)</f>
        <v>1911251740.1700001</v>
      </c>
      <c r="J7001" s="42">
        <f>+I7001/H7001</f>
        <v>0.84203023894302387</v>
      </c>
      <c r="K7001" s="20">
        <f>SUBTOTAL(9,K6995:K7000)</f>
        <v>1603286146.7900002</v>
      </c>
      <c r="L7001" s="20">
        <f>SUBTOTAL(9,L6995:L7000)</f>
        <v>1377193836.1700001</v>
      </c>
      <c r="M7001" s="7">
        <f>IFERROR((L7001/K7001),"N.A")</f>
        <v>0.85898193465173511</v>
      </c>
    </row>
    <row r="7002" spans="1:13" s="14" customFormat="1" ht="30" outlineLevel="2" x14ac:dyDescent="0.25">
      <c r="A7002" s="34"/>
      <c r="B7002" s="44" t="s">
        <v>2759</v>
      </c>
      <c r="C7002" s="31" t="s">
        <v>57</v>
      </c>
      <c r="D7002" s="14" t="s">
        <v>2750</v>
      </c>
      <c r="E7002" s="14" t="s">
        <v>2760</v>
      </c>
      <c r="F7002" s="14" t="s">
        <v>2761</v>
      </c>
      <c r="G7002" s="14" t="s">
        <v>16</v>
      </c>
      <c r="H7002" s="15">
        <v>2769445087</v>
      </c>
      <c r="I7002" s="15">
        <v>1757879902.1699998</v>
      </c>
      <c r="J7002" s="16">
        <f>IFERROR((I7002/H7002),0)</f>
        <v>0.63474084047437185</v>
      </c>
      <c r="K7002" s="15">
        <v>2046469001.3700001</v>
      </c>
      <c r="L7002" s="15">
        <v>1757879902.1699998</v>
      </c>
      <c r="M7002" s="17">
        <f>L7002/K7002</f>
        <v>0.85898193473401963</v>
      </c>
    </row>
    <row r="7003" spans="1:13" s="14" customFormat="1" ht="30" outlineLevel="2" x14ac:dyDescent="0.25">
      <c r="A7003" s="34"/>
      <c r="B7003" s="44" t="s">
        <v>2759</v>
      </c>
      <c r="C7003" s="31" t="s">
        <v>57</v>
      </c>
      <c r="D7003" s="14" t="s">
        <v>2750</v>
      </c>
      <c r="E7003" s="14" t="s">
        <v>2760</v>
      </c>
      <c r="F7003" s="14" t="s">
        <v>2761</v>
      </c>
      <c r="G7003" s="14" t="s">
        <v>6109</v>
      </c>
      <c r="H7003" s="20">
        <v>1427574678</v>
      </c>
      <c r="I7003" s="20">
        <v>1427574678</v>
      </c>
      <c r="J7003" s="21">
        <f>IFERROR((I7003/H7003),0)</f>
        <v>1</v>
      </c>
      <c r="K7003" s="20"/>
      <c r="L7003" s="20"/>
      <c r="M7003" s="21"/>
    </row>
    <row r="7004" spans="1:13" s="14" customFormat="1" ht="30" outlineLevel="2" x14ac:dyDescent="0.25">
      <c r="A7004" s="34"/>
      <c r="B7004" s="44" t="s">
        <v>2759</v>
      </c>
      <c r="C7004" s="31" t="s">
        <v>57</v>
      </c>
      <c r="D7004" s="14" t="s">
        <v>2750</v>
      </c>
      <c r="E7004" s="14" t="s">
        <v>2760</v>
      </c>
      <c r="F7004" s="14" t="s">
        <v>2761</v>
      </c>
      <c r="G7004" s="14" t="s">
        <v>6481</v>
      </c>
      <c r="H7004" s="20">
        <v>17129</v>
      </c>
      <c r="I7004" s="20">
        <v>17129</v>
      </c>
      <c r="J7004" s="21">
        <f>IFERROR((I7004/H7004),0)</f>
        <v>1</v>
      </c>
      <c r="K7004" s="20"/>
      <c r="L7004" s="20"/>
      <c r="M7004" s="21"/>
    </row>
    <row r="7005" spans="1:13" s="14" customFormat="1" ht="30" outlineLevel="2" x14ac:dyDescent="0.25">
      <c r="A7005" s="34"/>
      <c r="B7005" s="44" t="s">
        <v>2759</v>
      </c>
      <c r="C7005" s="31" t="s">
        <v>57</v>
      </c>
      <c r="D7005" s="14" t="s">
        <v>2750</v>
      </c>
      <c r="E7005" s="14" t="s">
        <v>2760</v>
      </c>
      <c r="F7005" s="14" t="s">
        <v>2761</v>
      </c>
      <c r="G7005" s="14" t="s">
        <v>6484</v>
      </c>
      <c r="H7005" s="20">
        <v>69297570</v>
      </c>
      <c r="I7005" s="20">
        <v>69297570</v>
      </c>
      <c r="J7005" s="21">
        <f>IFERROR((I7005/H7005),0)</f>
        <v>1</v>
      </c>
      <c r="K7005" s="20"/>
      <c r="L7005" s="20"/>
      <c r="M7005" s="21"/>
    </row>
    <row r="7006" spans="1:13" s="14" customFormat="1" ht="30" outlineLevel="2" x14ac:dyDescent="0.25">
      <c r="A7006" s="34"/>
      <c r="B7006" s="44" t="s">
        <v>2759</v>
      </c>
      <c r="C7006" s="31" t="s">
        <v>57</v>
      </c>
      <c r="D7006" s="14" t="s">
        <v>2750</v>
      </c>
      <c r="E7006" s="14" t="s">
        <v>2760</v>
      </c>
      <c r="F7006" s="14" t="s">
        <v>2761</v>
      </c>
      <c r="G7006" s="14" t="s">
        <v>6492</v>
      </c>
      <c r="H7006" s="20">
        <v>421315978</v>
      </c>
      <c r="I7006" s="20">
        <v>421315978</v>
      </c>
      <c r="J7006" s="21">
        <f>IFERROR((I7006/H7006),0)</f>
        <v>1</v>
      </c>
      <c r="K7006" s="20"/>
      <c r="L7006" s="20"/>
      <c r="M7006" s="22"/>
    </row>
    <row r="7007" spans="1:13" s="14" customFormat="1" ht="30" outlineLevel="2" x14ac:dyDescent="0.25">
      <c r="A7007" s="34"/>
      <c r="B7007" s="44" t="s">
        <v>2759</v>
      </c>
      <c r="C7007" s="31" t="s">
        <v>57</v>
      </c>
      <c r="D7007" s="14" t="s">
        <v>2750</v>
      </c>
      <c r="E7007" s="14" t="s">
        <v>2760</v>
      </c>
      <c r="F7007" s="14" t="s">
        <v>2761</v>
      </c>
      <c r="G7007" s="14" t="s">
        <v>6493</v>
      </c>
      <c r="H7007" s="20">
        <v>-553889017</v>
      </c>
      <c r="I7007" s="20"/>
      <c r="J7007" s="21">
        <f>IFERROR((I7007/H7007),0)</f>
        <v>0</v>
      </c>
      <c r="K7007" s="20"/>
      <c r="L7007" s="20"/>
      <c r="M7007" s="21"/>
    </row>
    <row r="7008" spans="1:13" s="14" customFormat="1" ht="45" outlineLevel="1" x14ac:dyDescent="0.25">
      <c r="A7008" s="34"/>
      <c r="B7008" s="46" t="s">
        <v>7581</v>
      </c>
      <c r="C7008" s="40" t="str">
        <f>C7007</f>
        <v>ASIGNACIÓN PARA LA INVERSIÓN LOCAL SEGÚN NBI Y CUARTA, QUINTA, Y SEXTA CATEGORÍA</v>
      </c>
      <c r="D7008" s="39" t="str">
        <f>D7007</f>
        <v xml:space="preserve">ATLÁNTICO                                         </v>
      </c>
      <c r="E7008" s="39" t="str">
        <f>E7007</f>
        <v>08685</v>
      </c>
      <c r="F7008" s="39" t="str">
        <f>F7007</f>
        <v xml:space="preserve">SANTO TOMÁS                                       </v>
      </c>
      <c r="G7008" s="39" t="s">
        <v>10656</v>
      </c>
      <c r="H7008" s="20">
        <f>SUBTOTAL(9,H7002:H7007)</f>
        <v>4133761425</v>
      </c>
      <c r="I7008" s="20">
        <f>SUBTOTAL(9,I7002:I7007)</f>
        <v>3676085257.1700001</v>
      </c>
      <c r="J7008" s="42">
        <f>+I7008/H7008</f>
        <v>0.8892833618645517</v>
      </c>
      <c r="K7008" s="20">
        <f>SUBTOTAL(9,K7002:K7007)</f>
        <v>2046469001.3700001</v>
      </c>
      <c r="L7008" s="20">
        <f>SUBTOTAL(9,L7002:L7007)</f>
        <v>1757879902.1699998</v>
      </c>
      <c r="M7008" s="7">
        <f>IFERROR((L7008/K7008),"N.A")</f>
        <v>0.85898193473401963</v>
      </c>
    </row>
    <row r="7009" spans="1:13" s="14" customFormat="1" ht="30" outlineLevel="2" x14ac:dyDescent="0.25">
      <c r="A7009" s="34"/>
      <c r="B7009" s="44" t="s">
        <v>2762</v>
      </c>
      <c r="C7009" s="31" t="s">
        <v>57</v>
      </c>
      <c r="D7009" s="14" t="s">
        <v>2750</v>
      </c>
      <c r="E7009" s="14" t="s">
        <v>2763</v>
      </c>
      <c r="F7009" s="14" t="s">
        <v>2764</v>
      </c>
      <c r="G7009" s="14" t="s">
        <v>16</v>
      </c>
      <c r="H7009" s="15">
        <v>3503132620</v>
      </c>
      <c r="I7009" s="15">
        <v>2223581343.4899998</v>
      </c>
      <c r="J7009" s="16">
        <f>IFERROR((I7009/H7009),0)</f>
        <v>0.63474084046809498</v>
      </c>
      <c r="K7009" s="15">
        <v>2588624106.8999996</v>
      </c>
      <c r="L7009" s="15">
        <v>2223581343.4899998</v>
      </c>
      <c r="M7009" s="17">
        <f>L7009/K7009</f>
        <v>0.85898193467449546</v>
      </c>
    </row>
    <row r="7010" spans="1:13" s="14" customFormat="1" ht="30" outlineLevel="2" x14ac:dyDescent="0.25">
      <c r="A7010" s="34"/>
      <c r="B7010" s="44" t="s">
        <v>2762</v>
      </c>
      <c r="C7010" s="31" t="s">
        <v>57</v>
      </c>
      <c r="D7010" s="14" t="s">
        <v>2750</v>
      </c>
      <c r="E7010" s="14" t="s">
        <v>2763</v>
      </c>
      <c r="F7010" s="14" t="s">
        <v>2764</v>
      </c>
      <c r="G7010" s="14" t="s">
        <v>6109</v>
      </c>
      <c r="H7010" s="20">
        <v>1412638274</v>
      </c>
      <c r="I7010" s="20">
        <v>1412638274</v>
      </c>
      <c r="J7010" s="21">
        <f>IFERROR((I7010/H7010),0)</f>
        <v>1</v>
      </c>
      <c r="K7010" s="20"/>
      <c r="L7010" s="20"/>
      <c r="M7010" s="21"/>
    </row>
    <row r="7011" spans="1:13" s="14" customFormat="1" ht="30" outlineLevel="2" x14ac:dyDescent="0.25">
      <c r="A7011" s="34"/>
      <c r="B7011" s="44" t="s">
        <v>2762</v>
      </c>
      <c r="C7011" s="31" t="s">
        <v>57</v>
      </c>
      <c r="D7011" s="14" t="s">
        <v>2750</v>
      </c>
      <c r="E7011" s="14" t="s">
        <v>2763</v>
      </c>
      <c r="F7011" s="14" t="s">
        <v>2764</v>
      </c>
      <c r="G7011" s="14" t="s">
        <v>6481</v>
      </c>
      <c r="H7011" s="20">
        <v>21666</v>
      </c>
      <c r="I7011" s="20">
        <v>21666</v>
      </c>
      <c r="J7011" s="21">
        <f>IFERROR((I7011/H7011),0)</f>
        <v>1</v>
      </c>
      <c r="K7011" s="20"/>
      <c r="L7011" s="20"/>
      <c r="M7011" s="21"/>
    </row>
    <row r="7012" spans="1:13" s="14" customFormat="1" ht="30" outlineLevel="2" x14ac:dyDescent="0.25">
      <c r="A7012" s="34"/>
      <c r="B7012" s="44" t="s">
        <v>2762</v>
      </c>
      <c r="C7012" s="31" t="s">
        <v>57</v>
      </c>
      <c r="D7012" s="14" t="s">
        <v>2750</v>
      </c>
      <c r="E7012" s="14" t="s">
        <v>2763</v>
      </c>
      <c r="F7012" s="14" t="s">
        <v>2764</v>
      </c>
      <c r="G7012" s="14" t="s">
        <v>6484</v>
      </c>
      <c r="H7012" s="20">
        <v>87656036</v>
      </c>
      <c r="I7012" s="20">
        <v>87656036</v>
      </c>
      <c r="J7012" s="21">
        <f>IFERROR((I7012/H7012),0)</f>
        <v>1</v>
      </c>
      <c r="K7012" s="20"/>
      <c r="L7012" s="20"/>
      <c r="M7012" s="21"/>
    </row>
    <row r="7013" spans="1:13" s="14" customFormat="1" ht="30" outlineLevel="2" x14ac:dyDescent="0.25">
      <c r="A7013" s="34"/>
      <c r="B7013" s="44" t="s">
        <v>2762</v>
      </c>
      <c r="C7013" s="31" t="s">
        <v>57</v>
      </c>
      <c r="D7013" s="14" t="s">
        <v>2750</v>
      </c>
      <c r="E7013" s="14" t="s">
        <v>2763</v>
      </c>
      <c r="F7013" s="14" t="s">
        <v>2764</v>
      </c>
      <c r="G7013" s="14" t="s">
        <v>6492</v>
      </c>
      <c r="H7013" s="20">
        <v>532931941</v>
      </c>
      <c r="I7013" s="20">
        <v>532931941</v>
      </c>
      <c r="J7013" s="21">
        <f>IFERROR((I7013/H7013),0)</f>
        <v>1</v>
      </c>
      <c r="K7013" s="20"/>
      <c r="L7013" s="20"/>
      <c r="M7013" s="22"/>
    </row>
    <row r="7014" spans="1:13" s="14" customFormat="1" ht="30" outlineLevel="2" x14ac:dyDescent="0.25">
      <c r="A7014" s="34"/>
      <c r="B7014" s="44" t="s">
        <v>2762</v>
      </c>
      <c r="C7014" s="31" t="s">
        <v>57</v>
      </c>
      <c r="D7014" s="14" t="s">
        <v>2750</v>
      </c>
      <c r="E7014" s="14" t="s">
        <v>2763</v>
      </c>
      <c r="F7014" s="14" t="s">
        <v>2764</v>
      </c>
      <c r="G7014" s="14" t="s">
        <v>6493</v>
      </c>
      <c r="H7014" s="20">
        <v>-700626524</v>
      </c>
      <c r="I7014" s="20"/>
      <c r="J7014" s="21">
        <f>IFERROR((I7014/H7014),0)</f>
        <v>0</v>
      </c>
      <c r="K7014" s="20"/>
      <c r="L7014" s="20"/>
      <c r="M7014" s="21"/>
    </row>
    <row r="7015" spans="1:13" s="14" customFormat="1" ht="45" outlineLevel="1" x14ac:dyDescent="0.25">
      <c r="A7015" s="34"/>
      <c r="B7015" s="46" t="s">
        <v>7582</v>
      </c>
      <c r="C7015" s="40" t="str">
        <f>C7014</f>
        <v>ASIGNACIÓN PARA LA INVERSIÓN LOCAL SEGÚN NBI Y CUARTA, QUINTA, Y SEXTA CATEGORÍA</v>
      </c>
      <c r="D7015" s="39" t="str">
        <f>D7014</f>
        <v xml:space="preserve">ATLÁNTICO                                         </v>
      </c>
      <c r="E7015" s="39" t="str">
        <f>E7014</f>
        <v>08675</v>
      </c>
      <c r="F7015" s="39" t="str">
        <f>F7014</f>
        <v xml:space="preserve">SANTA LUCÍA                                       </v>
      </c>
      <c r="G7015" s="39" t="s">
        <v>10656</v>
      </c>
      <c r="H7015" s="20">
        <f>SUBTOTAL(9,H7009:H7014)</f>
        <v>4835754013</v>
      </c>
      <c r="I7015" s="20">
        <f>SUBTOTAL(9,I7009:I7014)</f>
        <v>4256829260.4899998</v>
      </c>
      <c r="J7015" s="42">
        <f>+I7015/H7015</f>
        <v>0.88028242318495276</v>
      </c>
      <c r="K7015" s="20">
        <f>SUBTOTAL(9,K7009:K7014)</f>
        <v>2588624106.8999996</v>
      </c>
      <c r="L7015" s="20">
        <f>SUBTOTAL(9,L7009:L7014)</f>
        <v>2223581343.4899998</v>
      </c>
      <c r="M7015" s="7">
        <f>IFERROR((L7015/K7015),"N.A")</f>
        <v>0.85898193467449546</v>
      </c>
    </row>
    <row r="7016" spans="1:13" s="14" customFormat="1" ht="30" outlineLevel="2" x14ac:dyDescent="0.25">
      <c r="A7016" s="34"/>
      <c r="B7016" s="44" t="s">
        <v>2765</v>
      </c>
      <c r="C7016" s="31" t="s">
        <v>57</v>
      </c>
      <c r="D7016" s="14" t="s">
        <v>2750</v>
      </c>
      <c r="E7016" s="14" t="s">
        <v>2766</v>
      </c>
      <c r="F7016" s="14" t="s">
        <v>175</v>
      </c>
      <c r="G7016" s="14" t="s">
        <v>16</v>
      </c>
      <c r="H7016" s="15">
        <v>4940765741</v>
      </c>
      <c r="I7016" s="15">
        <v>3136105799</v>
      </c>
      <c r="J7016" s="16">
        <f>IFERROR((I7016/H7016),0)</f>
        <v>0.63474084046843704</v>
      </c>
      <c r="K7016" s="15">
        <v>3650956640.8100004</v>
      </c>
      <c r="L7016" s="15">
        <v>3136105799</v>
      </c>
      <c r="M7016" s="17">
        <f>L7016/K7016</f>
        <v>0.85898193474689533</v>
      </c>
    </row>
    <row r="7017" spans="1:13" s="14" customFormat="1" ht="30" outlineLevel="2" x14ac:dyDescent="0.25">
      <c r="A7017" s="34"/>
      <c r="B7017" s="44" t="s">
        <v>2765</v>
      </c>
      <c r="C7017" s="31" t="s">
        <v>57</v>
      </c>
      <c r="D7017" s="14" t="s">
        <v>2750</v>
      </c>
      <c r="E7017" s="14" t="s">
        <v>2766</v>
      </c>
      <c r="F7017" s="14" t="s">
        <v>175</v>
      </c>
      <c r="G7017" s="14" t="s">
        <v>6109</v>
      </c>
      <c r="H7017" s="20">
        <v>5103602318</v>
      </c>
      <c r="I7017" s="20">
        <v>5103602318</v>
      </c>
      <c r="J7017" s="21">
        <f>IFERROR((I7017/H7017),0)</f>
        <v>1</v>
      </c>
      <c r="K7017" s="20"/>
      <c r="L7017" s="20"/>
      <c r="M7017" s="21"/>
    </row>
    <row r="7018" spans="1:13" s="14" customFormat="1" ht="30" outlineLevel="2" x14ac:dyDescent="0.25">
      <c r="A7018" s="34"/>
      <c r="B7018" s="44" t="s">
        <v>2765</v>
      </c>
      <c r="C7018" s="31" t="s">
        <v>57</v>
      </c>
      <c r="D7018" s="14" t="s">
        <v>2750</v>
      </c>
      <c r="E7018" s="14" t="s">
        <v>2766</v>
      </c>
      <c r="F7018" s="14" t="s">
        <v>175</v>
      </c>
      <c r="G7018" s="14" t="s">
        <v>6481</v>
      </c>
      <c r="H7018" s="20">
        <v>30558</v>
      </c>
      <c r="I7018" s="20">
        <v>30558</v>
      </c>
      <c r="J7018" s="21">
        <f>IFERROR((I7018/H7018),0)</f>
        <v>1</v>
      </c>
      <c r="K7018" s="20"/>
      <c r="L7018" s="20"/>
      <c r="M7018" s="21"/>
    </row>
    <row r="7019" spans="1:13" s="14" customFormat="1" ht="30" outlineLevel="2" x14ac:dyDescent="0.25">
      <c r="A7019" s="34"/>
      <c r="B7019" s="44" t="s">
        <v>2765</v>
      </c>
      <c r="C7019" s="31" t="s">
        <v>57</v>
      </c>
      <c r="D7019" s="14" t="s">
        <v>2750</v>
      </c>
      <c r="E7019" s="14" t="s">
        <v>2766</v>
      </c>
      <c r="F7019" s="14" t="s">
        <v>175</v>
      </c>
      <c r="G7019" s="14" t="s">
        <v>6484</v>
      </c>
      <c r="H7019" s="20">
        <v>123628760</v>
      </c>
      <c r="I7019" s="20">
        <v>123628760</v>
      </c>
      <c r="J7019" s="21">
        <f>IFERROR((I7019/H7019),0)</f>
        <v>1</v>
      </c>
      <c r="K7019" s="20"/>
      <c r="L7019" s="20"/>
      <c r="M7019" s="21"/>
    </row>
    <row r="7020" spans="1:13" s="14" customFormat="1" ht="30" outlineLevel="2" x14ac:dyDescent="0.25">
      <c r="A7020" s="34"/>
      <c r="B7020" s="44" t="s">
        <v>2765</v>
      </c>
      <c r="C7020" s="31" t="s">
        <v>57</v>
      </c>
      <c r="D7020" s="14" t="s">
        <v>2750</v>
      </c>
      <c r="E7020" s="14" t="s">
        <v>2766</v>
      </c>
      <c r="F7020" s="14" t="s">
        <v>175</v>
      </c>
      <c r="G7020" s="14" t="s">
        <v>6492</v>
      </c>
      <c r="H7020" s="20">
        <v>751639222</v>
      </c>
      <c r="I7020" s="20">
        <v>751639222</v>
      </c>
      <c r="J7020" s="21">
        <f>IFERROR((I7020/H7020),0)</f>
        <v>1</v>
      </c>
      <c r="K7020" s="20"/>
      <c r="L7020" s="20"/>
      <c r="M7020" s="22"/>
    </row>
    <row r="7021" spans="1:13" s="14" customFormat="1" ht="30" outlineLevel="2" x14ac:dyDescent="0.25">
      <c r="A7021" s="34"/>
      <c r="B7021" s="44" t="s">
        <v>2765</v>
      </c>
      <c r="C7021" s="31" t="s">
        <v>57</v>
      </c>
      <c r="D7021" s="14" t="s">
        <v>2750</v>
      </c>
      <c r="E7021" s="14" t="s">
        <v>2766</v>
      </c>
      <c r="F7021" s="14" t="s">
        <v>175</v>
      </c>
      <c r="G7021" s="14" t="s">
        <v>6493</v>
      </c>
      <c r="H7021" s="20">
        <v>-988153148</v>
      </c>
      <c r="I7021" s="20"/>
      <c r="J7021" s="21">
        <f>IFERROR((I7021/H7021),0)</f>
        <v>0</v>
      </c>
      <c r="K7021" s="20"/>
      <c r="L7021" s="20"/>
      <c r="M7021" s="21"/>
    </row>
    <row r="7022" spans="1:13" s="14" customFormat="1" ht="45" outlineLevel="1" x14ac:dyDescent="0.25">
      <c r="A7022" s="34"/>
      <c r="B7022" s="46" t="s">
        <v>7583</v>
      </c>
      <c r="C7022" s="40" t="str">
        <f>C7021</f>
        <v>ASIGNACIÓN PARA LA INVERSIÓN LOCAL SEGÚN NBI Y CUARTA, QUINTA, Y SEXTA CATEGORÍA</v>
      </c>
      <c r="D7022" s="39" t="str">
        <f>D7021</f>
        <v xml:space="preserve">ATLÁNTICO                                         </v>
      </c>
      <c r="E7022" s="39" t="str">
        <f>E7021</f>
        <v>08638</v>
      </c>
      <c r="F7022" s="39" t="str">
        <f>F7021</f>
        <v xml:space="preserve">SABANALARGA                                       </v>
      </c>
      <c r="G7022" s="39" t="s">
        <v>10656</v>
      </c>
      <c r="H7022" s="20">
        <f>SUBTOTAL(9,H7016:H7021)</f>
        <v>9931513451</v>
      </c>
      <c r="I7022" s="20">
        <f>SUBTOTAL(9,I7016:I7021)</f>
        <v>9115006657</v>
      </c>
      <c r="J7022" s="42">
        <f>+I7022/H7022</f>
        <v>0.91778626711543276</v>
      </c>
      <c r="K7022" s="20">
        <f>SUBTOTAL(9,K7016:K7021)</f>
        <v>3650956640.8100004</v>
      </c>
      <c r="L7022" s="20">
        <f>SUBTOTAL(9,L7016:L7021)</f>
        <v>3136105799</v>
      </c>
      <c r="M7022" s="7">
        <f>IFERROR((L7022/K7022),"N.A")</f>
        <v>0.85898193474689533</v>
      </c>
    </row>
    <row r="7023" spans="1:13" s="14" customFormat="1" ht="30" outlineLevel="2" x14ac:dyDescent="0.25">
      <c r="A7023" s="34"/>
      <c r="B7023" s="44" t="s">
        <v>2767</v>
      </c>
      <c r="C7023" s="31" t="s">
        <v>57</v>
      </c>
      <c r="D7023" s="14" t="s">
        <v>2750</v>
      </c>
      <c r="E7023" s="14" t="s">
        <v>2768</v>
      </c>
      <c r="F7023" s="14" t="s">
        <v>2769</v>
      </c>
      <c r="G7023" s="14" t="s">
        <v>16</v>
      </c>
      <c r="H7023" s="15">
        <v>3041383797</v>
      </c>
      <c r="I7023" s="15">
        <v>1930490507.52</v>
      </c>
      <c r="J7023" s="16">
        <f>IFERROR((I7023/H7023),0)</f>
        <v>0.63474084047670098</v>
      </c>
      <c r="K7023" s="15">
        <v>2247416889.0599999</v>
      </c>
      <c r="L7023" s="15">
        <v>1930490507.52</v>
      </c>
      <c r="M7023" s="17">
        <f>L7023/K7023</f>
        <v>0.85898193473461126</v>
      </c>
    </row>
    <row r="7024" spans="1:13" s="14" customFormat="1" ht="30" outlineLevel="2" x14ac:dyDescent="0.25">
      <c r="A7024" s="34"/>
      <c r="B7024" s="44" t="s">
        <v>2767</v>
      </c>
      <c r="C7024" s="31" t="s">
        <v>57</v>
      </c>
      <c r="D7024" s="14" t="s">
        <v>2750</v>
      </c>
      <c r="E7024" s="14" t="s">
        <v>2768</v>
      </c>
      <c r="F7024" s="14" t="s">
        <v>2769</v>
      </c>
      <c r="G7024" s="14" t="s">
        <v>6109</v>
      </c>
      <c r="H7024" s="20">
        <v>1324569745</v>
      </c>
      <c r="I7024" s="20">
        <v>1324569745</v>
      </c>
      <c r="J7024" s="21">
        <f>IFERROR((I7024/H7024),0)</f>
        <v>1</v>
      </c>
      <c r="K7024" s="20"/>
      <c r="L7024" s="20"/>
      <c r="M7024" s="21"/>
    </row>
    <row r="7025" spans="1:13" s="14" customFormat="1" ht="30" outlineLevel="2" x14ac:dyDescent="0.25">
      <c r="A7025" s="34"/>
      <c r="B7025" s="44" t="s">
        <v>2767</v>
      </c>
      <c r="C7025" s="31" t="s">
        <v>57</v>
      </c>
      <c r="D7025" s="14" t="s">
        <v>2750</v>
      </c>
      <c r="E7025" s="14" t="s">
        <v>2768</v>
      </c>
      <c r="F7025" s="14" t="s">
        <v>2769</v>
      </c>
      <c r="G7025" s="14" t="s">
        <v>6481</v>
      </c>
      <c r="H7025" s="20">
        <v>18811</v>
      </c>
      <c r="I7025" s="20">
        <v>18811</v>
      </c>
      <c r="J7025" s="21">
        <f>IFERROR((I7025/H7025),0)</f>
        <v>1</v>
      </c>
      <c r="K7025" s="20"/>
      <c r="L7025" s="20"/>
      <c r="M7025" s="21"/>
    </row>
    <row r="7026" spans="1:13" s="14" customFormat="1" ht="30" outlineLevel="2" x14ac:dyDescent="0.25">
      <c r="A7026" s="34"/>
      <c r="B7026" s="44" t="s">
        <v>2767</v>
      </c>
      <c r="C7026" s="31" t="s">
        <v>57</v>
      </c>
      <c r="D7026" s="14" t="s">
        <v>2750</v>
      </c>
      <c r="E7026" s="14" t="s">
        <v>2768</v>
      </c>
      <c r="F7026" s="14" t="s">
        <v>2769</v>
      </c>
      <c r="G7026" s="14" t="s">
        <v>6484</v>
      </c>
      <c r="H7026" s="20">
        <v>76102071</v>
      </c>
      <c r="I7026" s="20">
        <v>76102071</v>
      </c>
      <c r="J7026" s="21">
        <f>IFERROR((I7026/H7026),0)</f>
        <v>1</v>
      </c>
      <c r="K7026" s="20"/>
      <c r="L7026" s="20"/>
      <c r="M7026" s="21"/>
    </row>
    <row r="7027" spans="1:13" s="14" customFormat="1" ht="30" outlineLevel="2" x14ac:dyDescent="0.25">
      <c r="A7027" s="34"/>
      <c r="B7027" s="44" t="s">
        <v>2767</v>
      </c>
      <c r="C7027" s="31" t="s">
        <v>57</v>
      </c>
      <c r="D7027" s="14" t="s">
        <v>2750</v>
      </c>
      <c r="E7027" s="14" t="s">
        <v>2768</v>
      </c>
      <c r="F7027" s="14" t="s">
        <v>2769</v>
      </c>
      <c r="G7027" s="14" t="s">
        <v>6491</v>
      </c>
      <c r="H7027" s="20">
        <v>1302126205</v>
      </c>
      <c r="I7027" s="20">
        <v>1302126205</v>
      </c>
      <c r="J7027" s="21">
        <f>IFERROR((I7027/H7027),0)</f>
        <v>1</v>
      </c>
      <c r="K7027" s="20"/>
      <c r="L7027" s="20"/>
      <c r="M7027" s="21"/>
    </row>
    <row r="7028" spans="1:13" s="14" customFormat="1" ht="30" outlineLevel="2" x14ac:dyDescent="0.25">
      <c r="A7028" s="34"/>
      <c r="B7028" s="44" t="s">
        <v>2767</v>
      </c>
      <c r="C7028" s="31" t="s">
        <v>57</v>
      </c>
      <c r="D7028" s="14" t="s">
        <v>2750</v>
      </c>
      <c r="E7028" s="14" t="s">
        <v>2768</v>
      </c>
      <c r="F7028" s="14" t="s">
        <v>2769</v>
      </c>
      <c r="G7028" s="14" t="s">
        <v>6492</v>
      </c>
      <c r="H7028" s="20">
        <v>462686043</v>
      </c>
      <c r="I7028" s="20">
        <v>462686043</v>
      </c>
      <c r="J7028" s="21">
        <f>IFERROR((I7028/H7028),0)</f>
        <v>1</v>
      </c>
      <c r="K7028" s="20"/>
      <c r="L7028" s="20"/>
      <c r="M7028" s="22"/>
    </row>
    <row r="7029" spans="1:13" s="14" customFormat="1" ht="30" outlineLevel="2" x14ac:dyDescent="0.25">
      <c r="A7029" s="34"/>
      <c r="B7029" s="44" t="s">
        <v>2767</v>
      </c>
      <c r="C7029" s="31" t="s">
        <v>57</v>
      </c>
      <c r="D7029" s="14" t="s">
        <v>2750</v>
      </c>
      <c r="E7029" s="14" t="s">
        <v>2768</v>
      </c>
      <c r="F7029" s="14" t="s">
        <v>2769</v>
      </c>
      <c r="G7029" s="14" t="s">
        <v>6493</v>
      </c>
      <c r="H7029" s="20">
        <v>-608276759</v>
      </c>
      <c r="I7029" s="20"/>
      <c r="J7029" s="21">
        <f>IFERROR((I7029/H7029),0)</f>
        <v>0</v>
      </c>
      <c r="K7029" s="20"/>
      <c r="L7029" s="20"/>
      <c r="M7029" s="21"/>
    </row>
    <row r="7030" spans="1:13" s="14" customFormat="1" ht="45" outlineLevel="1" x14ac:dyDescent="0.25">
      <c r="A7030" s="34"/>
      <c r="B7030" s="46" t="s">
        <v>7584</v>
      </c>
      <c r="C7030" s="40" t="str">
        <f>C7029</f>
        <v>ASIGNACIÓN PARA LA INVERSIÓN LOCAL SEGÚN NBI Y CUARTA, QUINTA, Y SEXTA CATEGORÍA</v>
      </c>
      <c r="D7030" s="39" t="str">
        <f>D7029</f>
        <v xml:space="preserve">ATLÁNTICO                                         </v>
      </c>
      <c r="E7030" s="39" t="str">
        <f>E7029</f>
        <v>08634</v>
      </c>
      <c r="F7030" s="39" t="str">
        <f>F7029</f>
        <v xml:space="preserve">SABANAGRANDE                                      </v>
      </c>
      <c r="G7030" s="39" t="s">
        <v>10656</v>
      </c>
      <c r="H7030" s="20">
        <f>SUBTOTAL(9,H7023:H7029)</f>
        <v>5598609913</v>
      </c>
      <c r="I7030" s="20">
        <f>SUBTOTAL(9,I7023:I7029)</f>
        <v>5095993382.5200005</v>
      </c>
      <c r="J7030" s="42">
        <f>+I7030/H7030</f>
        <v>0.91022476323758128</v>
      </c>
      <c r="K7030" s="20">
        <f>SUBTOTAL(9,K7023:K7029)</f>
        <v>2247416889.0599999</v>
      </c>
      <c r="L7030" s="20">
        <f>SUBTOTAL(9,L7023:L7029)</f>
        <v>1930490507.52</v>
      </c>
      <c r="M7030" s="7">
        <f>IFERROR((L7030/K7030),"N.A")</f>
        <v>0.85898193473461126</v>
      </c>
    </row>
    <row r="7031" spans="1:13" s="14" customFormat="1" ht="30" outlineLevel="2" x14ac:dyDescent="0.25">
      <c r="A7031" s="34"/>
      <c r="B7031" s="44" t="s">
        <v>2770</v>
      </c>
      <c r="C7031" s="31" t="s">
        <v>57</v>
      </c>
      <c r="D7031" s="14" t="s">
        <v>2750</v>
      </c>
      <c r="E7031" s="14" t="s">
        <v>2771</v>
      </c>
      <c r="F7031" s="14" t="s">
        <v>2772</v>
      </c>
      <c r="G7031" s="14" t="s">
        <v>16</v>
      </c>
      <c r="H7031" s="15">
        <v>3965914910</v>
      </c>
      <c r="I7031" s="15">
        <v>2517328163.2199998</v>
      </c>
      <c r="J7031" s="16">
        <f>IFERROR((I7031/H7031),0)</f>
        <v>0.63474084047355417</v>
      </c>
      <c r="K7031" s="15">
        <v>2930595000.3200002</v>
      </c>
      <c r="L7031" s="15">
        <v>2517328163.2199998</v>
      </c>
      <c r="M7031" s="17">
        <f>L7031/K7031</f>
        <v>0.85898193470784101</v>
      </c>
    </row>
    <row r="7032" spans="1:13" s="14" customFormat="1" ht="30" outlineLevel="2" x14ac:dyDescent="0.25">
      <c r="A7032" s="34"/>
      <c r="B7032" s="44" t="s">
        <v>2770</v>
      </c>
      <c r="C7032" s="31" t="s">
        <v>57</v>
      </c>
      <c r="D7032" s="14" t="s">
        <v>2750</v>
      </c>
      <c r="E7032" s="14" t="s">
        <v>2771</v>
      </c>
      <c r="F7032" s="14" t="s">
        <v>2772</v>
      </c>
      <c r="G7032" s="14" t="s">
        <v>6109</v>
      </c>
      <c r="H7032" s="20">
        <v>1892932730</v>
      </c>
      <c r="I7032" s="20">
        <v>1892932730</v>
      </c>
      <c r="J7032" s="21">
        <f>IFERROR((I7032/H7032),0)</f>
        <v>1</v>
      </c>
      <c r="K7032" s="20"/>
      <c r="L7032" s="20"/>
      <c r="M7032" s="21"/>
    </row>
    <row r="7033" spans="1:13" s="14" customFormat="1" ht="30" outlineLevel="2" x14ac:dyDescent="0.25">
      <c r="A7033" s="34"/>
      <c r="B7033" s="44" t="s">
        <v>2770</v>
      </c>
      <c r="C7033" s="31" t="s">
        <v>57</v>
      </c>
      <c r="D7033" s="14" t="s">
        <v>2750</v>
      </c>
      <c r="E7033" s="14" t="s">
        <v>2771</v>
      </c>
      <c r="F7033" s="14" t="s">
        <v>2772</v>
      </c>
      <c r="G7033" s="14" t="s">
        <v>6481</v>
      </c>
      <c r="H7033" s="20">
        <v>24529</v>
      </c>
      <c r="I7033" s="20">
        <v>24529</v>
      </c>
      <c r="J7033" s="21">
        <f>IFERROR((I7033/H7033),0)</f>
        <v>1</v>
      </c>
      <c r="K7033" s="20"/>
      <c r="L7033" s="20"/>
      <c r="M7033" s="21"/>
    </row>
    <row r="7034" spans="1:13" s="14" customFormat="1" ht="30" outlineLevel="2" x14ac:dyDescent="0.25">
      <c r="A7034" s="34"/>
      <c r="B7034" s="44" t="s">
        <v>2770</v>
      </c>
      <c r="C7034" s="31" t="s">
        <v>57</v>
      </c>
      <c r="D7034" s="14" t="s">
        <v>2750</v>
      </c>
      <c r="E7034" s="14" t="s">
        <v>2771</v>
      </c>
      <c r="F7034" s="14" t="s">
        <v>2772</v>
      </c>
      <c r="G7034" s="14" t="s">
        <v>6484</v>
      </c>
      <c r="H7034" s="20">
        <v>99235861</v>
      </c>
      <c r="I7034" s="20">
        <v>99235861</v>
      </c>
      <c r="J7034" s="21">
        <f>IFERROR((I7034/H7034),0)</f>
        <v>1</v>
      </c>
      <c r="K7034" s="20"/>
      <c r="L7034" s="20"/>
      <c r="M7034" s="21"/>
    </row>
    <row r="7035" spans="1:13" s="14" customFormat="1" ht="30" outlineLevel="2" x14ac:dyDescent="0.25">
      <c r="A7035" s="34"/>
      <c r="B7035" s="44" t="s">
        <v>2770</v>
      </c>
      <c r="C7035" s="31" t="s">
        <v>57</v>
      </c>
      <c r="D7035" s="14" t="s">
        <v>2750</v>
      </c>
      <c r="E7035" s="14" t="s">
        <v>2771</v>
      </c>
      <c r="F7035" s="14" t="s">
        <v>2772</v>
      </c>
      <c r="G7035" s="14" t="s">
        <v>6492</v>
      </c>
      <c r="H7035" s="20">
        <v>603335061</v>
      </c>
      <c r="I7035" s="20">
        <v>603335061</v>
      </c>
      <c r="J7035" s="21">
        <f>IFERROR((I7035/H7035),0)</f>
        <v>1</v>
      </c>
      <c r="K7035" s="20"/>
      <c r="L7035" s="20"/>
      <c r="M7035" s="22"/>
    </row>
    <row r="7036" spans="1:13" s="14" customFormat="1" ht="30" outlineLevel="2" x14ac:dyDescent="0.25">
      <c r="A7036" s="34"/>
      <c r="B7036" s="44" t="s">
        <v>2770</v>
      </c>
      <c r="C7036" s="31" t="s">
        <v>57</v>
      </c>
      <c r="D7036" s="14" t="s">
        <v>2750</v>
      </c>
      <c r="E7036" s="14" t="s">
        <v>2771</v>
      </c>
      <c r="F7036" s="14" t="s">
        <v>2772</v>
      </c>
      <c r="G7036" s="14" t="s">
        <v>6493</v>
      </c>
      <c r="H7036" s="20">
        <v>-793182982</v>
      </c>
      <c r="I7036" s="20"/>
      <c r="J7036" s="21">
        <f>IFERROR((I7036/H7036),0)</f>
        <v>0</v>
      </c>
      <c r="K7036" s="20"/>
      <c r="L7036" s="20"/>
      <c r="M7036" s="21"/>
    </row>
    <row r="7037" spans="1:13" s="14" customFormat="1" ht="45" outlineLevel="1" x14ac:dyDescent="0.25">
      <c r="A7037" s="34"/>
      <c r="B7037" s="46" t="s">
        <v>7585</v>
      </c>
      <c r="C7037" s="40" t="str">
        <f>C7036</f>
        <v>ASIGNACIÓN PARA LA INVERSIÓN LOCAL SEGÚN NBI Y CUARTA, QUINTA, Y SEXTA CATEGORÍA</v>
      </c>
      <c r="D7037" s="39" t="str">
        <f>D7036</f>
        <v xml:space="preserve">ATLÁNTICO                                         </v>
      </c>
      <c r="E7037" s="39" t="str">
        <f>E7036</f>
        <v>08606</v>
      </c>
      <c r="F7037" s="39" t="str">
        <f>F7036</f>
        <v xml:space="preserve">REPELÓN                                           </v>
      </c>
      <c r="G7037" s="39" t="s">
        <v>10656</v>
      </c>
      <c r="H7037" s="20">
        <f>SUBTOTAL(9,H7031:H7036)</f>
        <v>5768260109</v>
      </c>
      <c r="I7037" s="20">
        <f>SUBTOTAL(9,I7031:I7036)</f>
        <v>5112856344.2199993</v>
      </c>
      <c r="J7037" s="42">
        <f>+I7037/H7037</f>
        <v>0.88637756404961721</v>
      </c>
      <c r="K7037" s="20">
        <f>SUBTOTAL(9,K7031:K7036)</f>
        <v>2930595000.3200002</v>
      </c>
      <c r="L7037" s="20">
        <f>SUBTOTAL(9,L7031:L7036)</f>
        <v>2517328163.2199998</v>
      </c>
      <c r="M7037" s="7">
        <f>IFERROR((L7037/K7037),"N.A")</f>
        <v>0.85898193470784101</v>
      </c>
    </row>
    <row r="7038" spans="1:13" s="14" customFormat="1" ht="30" outlineLevel="2" x14ac:dyDescent="0.25">
      <c r="A7038" s="34"/>
      <c r="B7038" s="44" t="s">
        <v>6242</v>
      </c>
      <c r="C7038" s="31" t="s">
        <v>57</v>
      </c>
      <c r="D7038" s="14" t="s">
        <v>2750</v>
      </c>
      <c r="E7038" s="14" t="s">
        <v>4825</v>
      </c>
      <c r="F7038" s="14" t="s">
        <v>4826</v>
      </c>
      <c r="G7038" s="14" t="s">
        <v>6109</v>
      </c>
      <c r="H7038" s="20">
        <v>246438810</v>
      </c>
      <c r="I7038" s="20">
        <v>246438810</v>
      </c>
      <c r="J7038" s="21">
        <f>IFERROR((I7038/H7038),0)</f>
        <v>1</v>
      </c>
      <c r="K7038" s="20"/>
      <c r="L7038" s="20"/>
      <c r="M7038" s="21"/>
    </row>
    <row r="7039" spans="1:13" s="14" customFormat="1" ht="45" outlineLevel="1" x14ac:dyDescent="0.25">
      <c r="A7039" s="34"/>
      <c r="B7039" s="46" t="s">
        <v>7586</v>
      </c>
      <c r="C7039" s="40" t="str">
        <f>C7038</f>
        <v>ASIGNACIÓN PARA LA INVERSIÓN LOCAL SEGÚN NBI Y CUARTA, QUINTA, Y SEXTA CATEGORÍA</v>
      </c>
      <c r="D7039" s="39" t="str">
        <f>D7038</f>
        <v xml:space="preserve">ATLÁNTICO                                         </v>
      </c>
      <c r="E7039" s="39" t="str">
        <f>E7038</f>
        <v>08573</v>
      </c>
      <c r="F7039" s="39" t="str">
        <f>F7038</f>
        <v xml:space="preserve">PUERTO COLOMBIA                                   </v>
      </c>
      <c r="G7039" s="39" t="s">
        <v>10656</v>
      </c>
      <c r="H7039" s="20">
        <f>SUBTOTAL(9,H7038:H7038)</f>
        <v>246438810</v>
      </c>
      <c r="I7039" s="20">
        <f>SUBTOTAL(9,I7038:I7038)</f>
        <v>246438810</v>
      </c>
      <c r="J7039" s="42">
        <f>+I7039/H7039</f>
        <v>1</v>
      </c>
      <c r="K7039" s="20">
        <f>SUBTOTAL(9,K7038:K7038)</f>
        <v>0</v>
      </c>
      <c r="L7039" s="20">
        <f>SUBTOTAL(9,L7038:L7038)</f>
        <v>0</v>
      </c>
      <c r="M7039" s="7" t="str">
        <f>IFERROR((L7039/K7039),"N.A")</f>
        <v>N.A</v>
      </c>
    </row>
    <row r="7040" spans="1:13" s="14" customFormat="1" ht="30" outlineLevel="2" x14ac:dyDescent="0.25">
      <c r="A7040" s="34"/>
      <c r="B7040" s="44" t="s">
        <v>2773</v>
      </c>
      <c r="C7040" s="31" t="s">
        <v>57</v>
      </c>
      <c r="D7040" s="14" t="s">
        <v>2750</v>
      </c>
      <c r="E7040" s="14" t="s">
        <v>2774</v>
      </c>
      <c r="F7040" s="14" t="s">
        <v>2775</v>
      </c>
      <c r="G7040" s="14" t="s">
        <v>16</v>
      </c>
      <c r="H7040" s="15">
        <v>3321356954</v>
      </c>
      <c r="I7040" s="15">
        <v>2108200904.4900002</v>
      </c>
      <c r="J7040" s="16">
        <f>IFERROR((I7040/H7040),0)</f>
        <v>0.63474084047215606</v>
      </c>
      <c r="K7040" s="15">
        <v>2454301795.2300005</v>
      </c>
      <c r="L7040" s="15">
        <v>2108200904.4900002</v>
      </c>
      <c r="M7040" s="17">
        <f>L7040/K7040</f>
        <v>0.85898193473489837</v>
      </c>
    </row>
    <row r="7041" spans="1:13" s="14" customFormat="1" ht="30" outlineLevel="2" x14ac:dyDescent="0.25">
      <c r="A7041" s="34"/>
      <c r="B7041" s="44" t="s">
        <v>2773</v>
      </c>
      <c r="C7041" s="31" t="s">
        <v>57</v>
      </c>
      <c r="D7041" s="14" t="s">
        <v>2750</v>
      </c>
      <c r="E7041" s="14" t="s">
        <v>2774</v>
      </c>
      <c r="F7041" s="14" t="s">
        <v>2775</v>
      </c>
      <c r="G7041" s="14" t="s">
        <v>6109</v>
      </c>
      <c r="H7041" s="20">
        <v>2096921015</v>
      </c>
      <c r="I7041" s="20">
        <v>2096921015</v>
      </c>
      <c r="J7041" s="21">
        <f>IFERROR((I7041/H7041),0)</f>
        <v>1</v>
      </c>
      <c r="K7041" s="20"/>
      <c r="L7041" s="20"/>
      <c r="M7041" s="21"/>
    </row>
    <row r="7042" spans="1:13" s="14" customFormat="1" ht="30" outlineLevel="2" x14ac:dyDescent="0.25">
      <c r="A7042" s="34"/>
      <c r="B7042" s="44" t="s">
        <v>2773</v>
      </c>
      <c r="C7042" s="31" t="s">
        <v>57</v>
      </c>
      <c r="D7042" s="14" t="s">
        <v>2750</v>
      </c>
      <c r="E7042" s="14" t="s">
        <v>2774</v>
      </c>
      <c r="F7042" s="14" t="s">
        <v>2775</v>
      </c>
      <c r="G7042" s="14" t="s">
        <v>6481</v>
      </c>
      <c r="H7042" s="20">
        <v>20542</v>
      </c>
      <c r="I7042" s="20">
        <v>20542</v>
      </c>
      <c r="J7042" s="21">
        <f>IFERROR((I7042/H7042),0)</f>
        <v>1</v>
      </c>
      <c r="K7042" s="20"/>
      <c r="L7042" s="20"/>
      <c r="M7042" s="21"/>
    </row>
    <row r="7043" spans="1:13" s="14" customFormat="1" ht="30" outlineLevel="2" x14ac:dyDescent="0.25">
      <c r="A7043" s="34"/>
      <c r="B7043" s="44" t="s">
        <v>2773</v>
      </c>
      <c r="C7043" s="31" t="s">
        <v>57</v>
      </c>
      <c r="D7043" s="14" t="s">
        <v>2750</v>
      </c>
      <c r="E7043" s="14" t="s">
        <v>2774</v>
      </c>
      <c r="F7043" s="14" t="s">
        <v>2775</v>
      </c>
      <c r="G7043" s="14" t="s">
        <v>6484</v>
      </c>
      <c r="H7043" s="20">
        <v>83107612</v>
      </c>
      <c r="I7043" s="20">
        <v>83107612</v>
      </c>
      <c r="J7043" s="21">
        <f>IFERROR((I7043/H7043),0)</f>
        <v>1</v>
      </c>
      <c r="K7043" s="20"/>
      <c r="L7043" s="20"/>
      <c r="M7043" s="21"/>
    </row>
    <row r="7044" spans="1:13" s="14" customFormat="1" ht="30" outlineLevel="2" x14ac:dyDescent="0.25">
      <c r="A7044" s="34"/>
      <c r="B7044" s="44" t="s">
        <v>2773</v>
      </c>
      <c r="C7044" s="31" t="s">
        <v>57</v>
      </c>
      <c r="D7044" s="14" t="s">
        <v>2750</v>
      </c>
      <c r="E7044" s="14" t="s">
        <v>2774</v>
      </c>
      <c r="F7044" s="14" t="s">
        <v>2775</v>
      </c>
      <c r="G7044" s="14" t="s">
        <v>6492</v>
      </c>
      <c r="H7044" s="20">
        <v>505278390</v>
      </c>
      <c r="I7044" s="20">
        <v>505278390</v>
      </c>
      <c r="J7044" s="21">
        <f>IFERROR((I7044/H7044),0)</f>
        <v>1</v>
      </c>
      <c r="K7044" s="20"/>
      <c r="L7044" s="20"/>
      <c r="M7044" s="22"/>
    </row>
    <row r="7045" spans="1:13" s="14" customFormat="1" ht="30" outlineLevel="2" x14ac:dyDescent="0.25">
      <c r="A7045" s="34"/>
      <c r="B7045" s="44" t="s">
        <v>2773</v>
      </c>
      <c r="C7045" s="31" t="s">
        <v>57</v>
      </c>
      <c r="D7045" s="14" t="s">
        <v>2750</v>
      </c>
      <c r="E7045" s="14" t="s">
        <v>2774</v>
      </c>
      <c r="F7045" s="14" t="s">
        <v>2775</v>
      </c>
      <c r="G7045" s="14" t="s">
        <v>6493</v>
      </c>
      <c r="H7045" s="20">
        <v>-664271391</v>
      </c>
      <c r="I7045" s="20"/>
      <c r="J7045" s="21">
        <f>IFERROR((I7045/H7045),0)</f>
        <v>0</v>
      </c>
      <c r="K7045" s="20"/>
      <c r="L7045" s="20"/>
      <c r="M7045" s="21"/>
    </row>
    <row r="7046" spans="1:13" s="14" customFormat="1" ht="45" outlineLevel="1" x14ac:dyDescent="0.25">
      <c r="A7046" s="34"/>
      <c r="B7046" s="46" t="s">
        <v>7587</v>
      </c>
      <c r="C7046" s="40" t="str">
        <f>C7045</f>
        <v>ASIGNACIÓN PARA LA INVERSIÓN LOCAL SEGÚN NBI Y CUARTA, QUINTA, Y SEXTA CATEGORÍA</v>
      </c>
      <c r="D7046" s="39" t="str">
        <f>D7045</f>
        <v xml:space="preserve">ATLÁNTICO                                         </v>
      </c>
      <c r="E7046" s="39" t="str">
        <f>E7045</f>
        <v>08560</v>
      </c>
      <c r="F7046" s="39" t="str">
        <f>F7045</f>
        <v xml:space="preserve">PONEDERA                                          </v>
      </c>
      <c r="G7046" s="39" t="s">
        <v>10656</v>
      </c>
      <c r="H7046" s="20">
        <f>SUBTOTAL(9,H7040:H7045)</f>
        <v>5342413122</v>
      </c>
      <c r="I7046" s="20">
        <f>SUBTOTAL(9,I7040:I7045)</f>
        <v>4793528463.4899998</v>
      </c>
      <c r="J7046" s="42">
        <f>+I7046/H7046</f>
        <v>0.89725903894446146</v>
      </c>
      <c r="K7046" s="20">
        <f>SUBTOTAL(9,K7040:K7045)</f>
        <v>2454301795.2300005</v>
      </c>
      <c r="L7046" s="20">
        <f>SUBTOTAL(9,L7040:L7045)</f>
        <v>2108200904.4900002</v>
      </c>
      <c r="M7046" s="7">
        <f>IFERROR((L7046/K7046),"N.A")</f>
        <v>0.85898193473489837</v>
      </c>
    </row>
    <row r="7047" spans="1:13" s="14" customFormat="1" ht="30" outlineLevel="2" x14ac:dyDescent="0.25">
      <c r="A7047" s="34"/>
      <c r="B7047" s="44" t="s">
        <v>2776</v>
      </c>
      <c r="C7047" s="31" t="s">
        <v>57</v>
      </c>
      <c r="D7047" s="14" t="s">
        <v>2750</v>
      </c>
      <c r="E7047" s="14" t="s">
        <v>2777</v>
      </c>
      <c r="F7047" s="14" t="s">
        <v>2778</v>
      </c>
      <c r="G7047" s="14" t="s">
        <v>16</v>
      </c>
      <c r="H7047" s="15">
        <v>2129339334</v>
      </c>
      <c r="I7047" s="15">
        <v>1351578638.52</v>
      </c>
      <c r="J7047" s="16">
        <f>IFERROR((I7047/H7047),0)</f>
        <v>0.63474084047517054</v>
      </c>
      <c r="K7047" s="15">
        <v>1573465731.7099998</v>
      </c>
      <c r="L7047" s="15">
        <v>1351578638.52</v>
      </c>
      <c r="M7047" s="17">
        <f>L7047/K7047</f>
        <v>0.85898193477092188</v>
      </c>
    </row>
    <row r="7048" spans="1:13" s="14" customFormat="1" ht="30" outlineLevel="2" x14ac:dyDescent="0.25">
      <c r="A7048" s="34"/>
      <c r="B7048" s="44" t="s">
        <v>2776</v>
      </c>
      <c r="C7048" s="31" t="s">
        <v>57</v>
      </c>
      <c r="D7048" s="14" t="s">
        <v>2750</v>
      </c>
      <c r="E7048" s="14" t="s">
        <v>2777</v>
      </c>
      <c r="F7048" s="14" t="s">
        <v>2778</v>
      </c>
      <c r="G7048" s="14" t="s">
        <v>6109</v>
      </c>
      <c r="H7048" s="20">
        <v>1100484892</v>
      </c>
      <c r="I7048" s="20">
        <v>1100484892</v>
      </c>
      <c r="J7048" s="21">
        <f>IFERROR((I7048/H7048),0)</f>
        <v>1</v>
      </c>
      <c r="K7048" s="20"/>
      <c r="L7048" s="20"/>
      <c r="M7048" s="21"/>
    </row>
    <row r="7049" spans="1:13" s="14" customFormat="1" ht="30" outlineLevel="2" x14ac:dyDescent="0.25">
      <c r="A7049" s="34"/>
      <c r="B7049" s="44" t="s">
        <v>2776</v>
      </c>
      <c r="C7049" s="31" t="s">
        <v>57</v>
      </c>
      <c r="D7049" s="14" t="s">
        <v>2750</v>
      </c>
      <c r="E7049" s="14" t="s">
        <v>2777</v>
      </c>
      <c r="F7049" s="14" t="s">
        <v>2778</v>
      </c>
      <c r="G7049" s="14" t="s">
        <v>6481</v>
      </c>
      <c r="H7049" s="20">
        <v>13170</v>
      </c>
      <c r="I7049" s="20">
        <v>13170</v>
      </c>
      <c r="J7049" s="21">
        <f>IFERROR((I7049/H7049),0)</f>
        <v>1</v>
      </c>
      <c r="K7049" s="20"/>
      <c r="L7049" s="20"/>
      <c r="M7049" s="21"/>
    </row>
    <row r="7050" spans="1:13" s="14" customFormat="1" ht="30" outlineLevel="2" x14ac:dyDescent="0.25">
      <c r="A7050" s="34"/>
      <c r="B7050" s="44" t="s">
        <v>2776</v>
      </c>
      <c r="C7050" s="31" t="s">
        <v>57</v>
      </c>
      <c r="D7050" s="14" t="s">
        <v>2750</v>
      </c>
      <c r="E7050" s="14" t="s">
        <v>2777</v>
      </c>
      <c r="F7050" s="14" t="s">
        <v>2778</v>
      </c>
      <c r="G7050" s="14" t="s">
        <v>6484</v>
      </c>
      <c r="H7050" s="20">
        <v>53280725</v>
      </c>
      <c r="I7050" s="20">
        <v>53280725</v>
      </c>
      <c r="J7050" s="21">
        <f>IFERROR((I7050/H7050),0)</f>
        <v>1</v>
      </c>
      <c r="K7050" s="20"/>
      <c r="L7050" s="20"/>
      <c r="M7050" s="21"/>
    </row>
    <row r="7051" spans="1:13" s="14" customFormat="1" ht="30" outlineLevel="2" x14ac:dyDescent="0.25">
      <c r="A7051" s="34"/>
      <c r="B7051" s="44" t="s">
        <v>2776</v>
      </c>
      <c r="C7051" s="31" t="s">
        <v>57</v>
      </c>
      <c r="D7051" s="14" t="s">
        <v>2750</v>
      </c>
      <c r="E7051" s="14" t="s">
        <v>2777</v>
      </c>
      <c r="F7051" s="14" t="s">
        <v>2778</v>
      </c>
      <c r="G7051" s="14" t="s">
        <v>6492</v>
      </c>
      <c r="H7051" s="20">
        <v>323936621</v>
      </c>
      <c r="I7051" s="20">
        <v>323936621</v>
      </c>
      <c r="J7051" s="21">
        <f>IFERROR((I7051/H7051),0)</f>
        <v>1</v>
      </c>
      <c r="K7051" s="20"/>
      <c r="L7051" s="20"/>
      <c r="M7051" s="22"/>
    </row>
    <row r="7052" spans="1:13" s="14" customFormat="1" ht="30" outlineLevel="2" x14ac:dyDescent="0.25">
      <c r="A7052" s="34"/>
      <c r="B7052" s="44" t="s">
        <v>2776</v>
      </c>
      <c r="C7052" s="31" t="s">
        <v>57</v>
      </c>
      <c r="D7052" s="14" t="s">
        <v>2750</v>
      </c>
      <c r="E7052" s="14" t="s">
        <v>2777</v>
      </c>
      <c r="F7052" s="14" t="s">
        <v>2778</v>
      </c>
      <c r="G7052" s="14" t="s">
        <v>6493</v>
      </c>
      <c r="H7052" s="20">
        <v>-425867867</v>
      </c>
      <c r="I7052" s="20"/>
      <c r="J7052" s="21">
        <f>IFERROR((I7052/H7052),0)</f>
        <v>0</v>
      </c>
      <c r="K7052" s="20"/>
      <c r="L7052" s="20"/>
      <c r="M7052" s="21"/>
    </row>
    <row r="7053" spans="1:13" s="14" customFormat="1" ht="45" outlineLevel="1" x14ac:dyDescent="0.25">
      <c r="A7053" s="34"/>
      <c r="B7053" s="46" t="s">
        <v>7588</v>
      </c>
      <c r="C7053" s="40" t="str">
        <f>C7052</f>
        <v>ASIGNACIÓN PARA LA INVERSIÓN LOCAL SEGÚN NBI Y CUARTA, QUINTA, Y SEXTA CATEGORÍA</v>
      </c>
      <c r="D7053" s="39" t="str">
        <f>D7052</f>
        <v xml:space="preserve">ATLÁNTICO                                         </v>
      </c>
      <c r="E7053" s="39" t="str">
        <f>E7052</f>
        <v>08558</v>
      </c>
      <c r="F7053" s="39" t="str">
        <f>F7052</f>
        <v xml:space="preserve">POLONUEVO                                         </v>
      </c>
      <c r="G7053" s="39" t="s">
        <v>10656</v>
      </c>
      <c r="H7053" s="20">
        <f>SUBTOTAL(9,H7047:H7052)</f>
        <v>3181186875</v>
      </c>
      <c r="I7053" s="20">
        <f>SUBTOTAL(9,I7047:I7052)</f>
        <v>2829294046.52</v>
      </c>
      <c r="J7053" s="42">
        <f>+I7053/H7053</f>
        <v>0.88938316348359758</v>
      </c>
      <c r="K7053" s="20">
        <f>SUBTOTAL(9,K7047:K7052)</f>
        <v>1573465731.7099998</v>
      </c>
      <c r="L7053" s="20">
        <f>SUBTOTAL(9,L7047:L7052)</f>
        <v>1351578638.52</v>
      </c>
      <c r="M7053" s="7">
        <f>IFERROR((L7053/K7053),"N.A")</f>
        <v>0.85898193477092188</v>
      </c>
    </row>
    <row r="7054" spans="1:13" s="14" customFormat="1" ht="30" outlineLevel="2" x14ac:dyDescent="0.25">
      <c r="A7054" s="34"/>
      <c r="B7054" s="44" t="s">
        <v>2779</v>
      </c>
      <c r="C7054" s="31" t="s">
        <v>57</v>
      </c>
      <c r="D7054" s="14" t="s">
        <v>2750</v>
      </c>
      <c r="E7054" s="14" t="s">
        <v>2780</v>
      </c>
      <c r="F7054" s="14" t="s">
        <v>2781</v>
      </c>
      <c r="G7054" s="14" t="s">
        <v>16</v>
      </c>
      <c r="H7054" s="15">
        <v>1837303560</v>
      </c>
      <c r="I7054" s="15">
        <v>1166211605.8599999</v>
      </c>
      <c r="J7054" s="16">
        <f>IFERROR((I7054/H7054),0)</f>
        <v>0.63474084046296619</v>
      </c>
      <c r="K7054" s="15">
        <v>1357667208.96</v>
      </c>
      <c r="L7054" s="15">
        <v>1166211605.8599999</v>
      </c>
      <c r="M7054" s="17">
        <f>L7054/K7054</f>
        <v>0.85898193472120543</v>
      </c>
    </row>
    <row r="7055" spans="1:13" s="14" customFormat="1" ht="30" outlineLevel="2" x14ac:dyDescent="0.25">
      <c r="A7055" s="34"/>
      <c r="B7055" s="44" t="s">
        <v>2779</v>
      </c>
      <c r="C7055" s="31" t="s">
        <v>57</v>
      </c>
      <c r="D7055" s="14" t="s">
        <v>2750</v>
      </c>
      <c r="E7055" s="14" t="s">
        <v>2780</v>
      </c>
      <c r="F7055" s="14" t="s">
        <v>2781</v>
      </c>
      <c r="G7055" s="14" t="s">
        <v>6109</v>
      </c>
      <c r="H7055" s="20">
        <v>377904320</v>
      </c>
      <c r="I7055" s="20">
        <v>377904320</v>
      </c>
      <c r="J7055" s="21">
        <f>IFERROR((I7055/H7055),0)</f>
        <v>1</v>
      </c>
      <c r="K7055" s="20"/>
      <c r="L7055" s="20"/>
      <c r="M7055" s="21"/>
    </row>
    <row r="7056" spans="1:13" s="14" customFormat="1" ht="30" outlineLevel="2" x14ac:dyDescent="0.25">
      <c r="A7056" s="34"/>
      <c r="B7056" s="44" t="s">
        <v>2779</v>
      </c>
      <c r="C7056" s="31" t="s">
        <v>57</v>
      </c>
      <c r="D7056" s="14" t="s">
        <v>2750</v>
      </c>
      <c r="E7056" s="14" t="s">
        <v>2780</v>
      </c>
      <c r="F7056" s="14" t="s">
        <v>2781</v>
      </c>
      <c r="G7056" s="14" t="s">
        <v>6481</v>
      </c>
      <c r="H7056" s="20">
        <v>11363</v>
      </c>
      <c r="I7056" s="20">
        <v>11363</v>
      </c>
      <c r="J7056" s="21">
        <f>IFERROR((I7056/H7056),0)</f>
        <v>1</v>
      </c>
      <c r="K7056" s="20"/>
      <c r="L7056" s="20"/>
      <c r="M7056" s="21"/>
    </row>
    <row r="7057" spans="1:13" s="14" customFormat="1" ht="30" outlineLevel="2" x14ac:dyDescent="0.25">
      <c r="A7057" s="34"/>
      <c r="B7057" s="44" t="s">
        <v>2779</v>
      </c>
      <c r="C7057" s="31" t="s">
        <v>57</v>
      </c>
      <c r="D7057" s="14" t="s">
        <v>2750</v>
      </c>
      <c r="E7057" s="14" t="s">
        <v>2780</v>
      </c>
      <c r="F7057" s="14" t="s">
        <v>2781</v>
      </c>
      <c r="G7057" s="14" t="s">
        <v>6484</v>
      </c>
      <c r="H7057" s="20">
        <v>45973352</v>
      </c>
      <c r="I7057" s="20">
        <v>45973352</v>
      </c>
      <c r="J7057" s="21">
        <f>IFERROR((I7057/H7057),0)</f>
        <v>1</v>
      </c>
      <c r="K7057" s="20"/>
      <c r="L7057" s="20"/>
      <c r="M7057" s="21"/>
    </row>
    <row r="7058" spans="1:13" s="14" customFormat="1" ht="30" outlineLevel="2" x14ac:dyDescent="0.25">
      <c r="A7058" s="34"/>
      <c r="B7058" s="44" t="s">
        <v>2779</v>
      </c>
      <c r="C7058" s="31" t="s">
        <v>57</v>
      </c>
      <c r="D7058" s="14" t="s">
        <v>2750</v>
      </c>
      <c r="E7058" s="14" t="s">
        <v>2780</v>
      </c>
      <c r="F7058" s="14" t="s">
        <v>2781</v>
      </c>
      <c r="G7058" s="14" t="s">
        <v>6492</v>
      </c>
      <c r="H7058" s="20">
        <v>279509188</v>
      </c>
      <c r="I7058" s="20">
        <v>279509188</v>
      </c>
      <c r="J7058" s="21">
        <f>IFERROR((I7058/H7058),0)</f>
        <v>1</v>
      </c>
      <c r="K7058" s="20"/>
      <c r="L7058" s="20"/>
      <c r="M7058" s="22"/>
    </row>
    <row r="7059" spans="1:13" s="14" customFormat="1" ht="30" outlineLevel="2" x14ac:dyDescent="0.25">
      <c r="A7059" s="34"/>
      <c r="B7059" s="44" t="s">
        <v>2779</v>
      </c>
      <c r="C7059" s="31" t="s">
        <v>57</v>
      </c>
      <c r="D7059" s="14" t="s">
        <v>2750</v>
      </c>
      <c r="E7059" s="14" t="s">
        <v>2780</v>
      </c>
      <c r="F7059" s="14" t="s">
        <v>2781</v>
      </c>
      <c r="G7059" s="14" t="s">
        <v>6493</v>
      </c>
      <c r="H7059" s="20">
        <v>-367460712</v>
      </c>
      <c r="I7059" s="20"/>
      <c r="J7059" s="21">
        <f>IFERROR((I7059/H7059),0)</f>
        <v>0</v>
      </c>
      <c r="K7059" s="20"/>
      <c r="L7059" s="20"/>
      <c r="M7059" s="21"/>
    </row>
    <row r="7060" spans="1:13" s="14" customFormat="1" ht="45" outlineLevel="1" x14ac:dyDescent="0.25">
      <c r="A7060" s="34"/>
      <c r="B7060" s="46" t="s">
        <v>7589</v>
      </c>
      <c r="C7060" s="40" t="str">
        <f>C7059</f>
        <v>ASIGNACIÓN PARA LA INVERSIÓN LOCAL SEGÚN NBI Y CUARTA, QUINTA, Y SEXTA CATEGORÍA</v>
      </c>
      <c r="D7060" s="39" t="str">
        <f>D7059</f>
        <v xml:space="preserve">ATLÁNTICO                                         </v>
      </c>
      <c r="E7060" s="39" t="str">
        <f>E7059</f>
        <v>08549</v>
      </c>
      <c r="F7060" s="39" t="str">
        <f>F7059</f>
        <v xml:space="preserve">PIOJÓ                                             </v>
      </c>
      <c r="G7060" s="39" t="s">
        <v>10656</v>
      </c>
      <c r="H7060" s="20">
        <f>SUBTOTAL(9,H7054:H7059)</f>
        <v>2173241071</v>
      </c>
      <c r="I7060" s="20">
        <f>SUBTOTAL(9,I7054:I7059)</f>
        <v>1869609828.8599999</v>
      </c>
      <c r="J7060" s="42">
        <f>+I7060/H7060</f>
        <v>0.86028644212936467</v>
      </c>
      <c r="K7060" s="20">
        <f>SUBTOTAL(9,K7054:K7059)</f>
        <v>1357667208.96</v>
      </c>
      <c r="L7060" s="20">
        <f>SUBTOTAL(9,L7054:L7059)</f>
        <v>1166211605.8599999</v>
      </c>
      <c r="M7060" s="7">
        <f>IFERROR((L7060/K7060),"N.A")</f>
        <v>0.85898193472120543</v>
      </c>
    </row>
    <row r="7061" spans="1:13" s="14" customFormat="1" ht="30" outlineLevel="2" x14ac:dyDescent="0.25">
      <c r="A7061" s="34"/>
      <c r="B7061" s="44" t="s">
        <v>2782</v>
      </c>
      <c r="C7061" s="31" t="s">
        <v>57</v>
      </c>
      <c r="D7061" s="14" t="s">
        <v>2750</v>
      </c>
      <c r="E7061" s="14" t="s">
        <v>2783</v>
      </c>
      <c r="F7061" s="14" t="s">
        <v>2784</v>
      </c>
      <c r="G7061" s="14" t="s">
        <v>16</v>
      </c>
      <c r="H7061" s="15">
        <v>3095656686</v>
      </c>
      <c r="I7061" s="15">
        <v>1964939726.6700001</v>
      </c>
      <c r="J7061" s="16">
        <f>IFERROR((I7061/H7061),0)</f>
        <v>0.63474084046734636</v>
      </c>
      <c r="K7061" s="15">
        <v>2287521596.5100002</v>
      </c>
      <c r="L7061" s="15">
        <v>1964939726.6700001</v>
      </c>
      <c r="M7061" s="17">
        <f>L7061/K7061</f>
        <v>0.85898193471390472</v>
      </c>
    </row>
    <row r="7062" spans="1:13" s="14" customFormat="1" ht="30" outlineLevel="2" x14ac:dyDescent="0.25">
      <c r="A7062" s="34"/>
      <c r="B7062" s="44" t="s">
        <v>2782</v>
      </c>
      <c r="C7062" s="31" t="s">
        <v>57</v>
      </c>
      <c r="D7062" s="14" t="s">
        <v>2750</v>
      </c>
      <c r="E7062" s="14" t="s">
        <v>2783</v>
      </c>
      <c r="F7062" s="14" t="s">
        <v>2784</v>
      </c>
      <c r="G7062" s="14" t="s">
        <v>6109</v>
      </c>
      <c r="H7062" s="20">
        <v>1150420388</v>
      </c>
      <c r="I7062" s="20">
        <v>1150420388</v>
      </c>
      <c r="J7062" s="21">
        <f>IFERROR((I7062/H7062),0)</f>
        <v>1</v>
      </c>
      <c r="K7062" s="20"/>
      <c r="L7062" s="20"/>
      <c r="M7062" s="21"/>
    </row>
    <row r="7063" spans="1:13" s="14" customFormat="1" ht="30" outlineLevel="2" x14ac:dyDescent="0.25">
      <c r="A7063" s="34"/>
      <c r="B7063" s="44" t="s">
        <v>2782</v>
      </c>
      <c r="C7063" s="31" t="s">
        <v>57</v>
      </c>
      <c r="D7063" s="14" t="s">
        <v>2750</v>
      </c>
      <c r="E7063" s="14" t="s">
        <v>2783</v>
      </c>
      <c r="F7063" s="14" t="s">
        <v>2784</v>
      </c>
      <c r="G7063" s="14" t="s">
        <v>6481</v>
      </c>
      <c r="H7063" s="20">
        <v>19146</v>
      </c>
      <c r="I7063" s="20">
        <v>19146</v>
      </c>
      <c r="J7063" s="21">
        <f>IFERROR((I7063/H7063),0)</f>
        <v>1</v>
      </c>
      <c r="K7063" s="20"/>
      <c r="L7063" s="20"/>
      <c r="M7063" s="21"/>
    </row>
    <row r="7064" spans="1:13" s="14" customFormat="1" ht="30" outlineLevel="2" x14ac:dyDescent="0.25">
      <c r="A7064" s="34"/>
      <c r="B7064" s="44" t="s">
        <v>2782</v>
      </c>
      <c r="C7064" s="31" t="s">
        <v>57</v>
      </c>
      <c r="D7064" s="14" t="s">
        <v>2750</v>
      </c>
      <c r="E7064" s="14" t="s">
        <v>2783</v>
      </c>
      <c r="F7064" s="14" t="s">
        <v>2784</v>
      </c>
      <c r="G7064" s="14" t="s">
        <v>6484</v>
      </c>
      <c r="H7064" s="20">
        <v>77460098</v>
      </c>
      <c r="I7064" s="20">
        <v>77460098</v>
      </c>
      <c r="J7064" s="21">
        <f>IFERROR((I7064/H7064),0)</f>
        <v>1</v>
      </c>
      <c r="K7064" s="20"/>
      <c r="L7064" s="20"/>
      <c r="M7064" s="21"/>
    </row>
    <row r="7065" spans="1:13" s="14" customFormat="1" ht="30" outlineLevel="2" x14ac:dyDescent="0.25">
      <c r="A7065" s="34"/>
      <c r="B7065" s="44" t="s">
        <v>2782</v>
      </c>
      <c r="C7065" s="31" t="s">
        <v>57</v>
      </c>
      <c r="D7065" s="14" t="s">
        <v>2750</v>
      </c>
      <c r="E7065" s="14" t="s">
        <v>2783</v>
      </c>
      <c r="F7065" s="14" t="s">
        <v>2784</v>
      </c>
      <c r="G7065" s="14" t="s">
        <v>6492</v>
      </c>
      <c r="H7065" s="20">
        <v>470942584</v>
      </c>
      <c r="I7065" s="20">
        <v>470942584</v>
      </c>
      <c r="J7065" s="21">
        <f>IFERROR((I7065/H7065),0)</f>
        <v>1</v>
      </c>
      <c r="K7065" s="20"/>
      <c r="L7065" s="20"/>
      <c r="M7065" s="22"/>
    </row>
    <row r="7066" spans="1:13" s="14" customFormat="1" ht="30" outlineLevel="2" x14ac:dyDescent="0.25">
      <c r="A7066" s="34"/>
      <c r="B7066" s="44" t="s">
        <v>2782</v>
      </c>
      <c r="C7066" s="31" t="s">
        <v>57</v>
      </c>
      <c r="D7066" s="14" t="s">
        <v>2750</v>
      </c>
      <c r="E7066" s="14" t="s">
        <v>2783</v>
      </c>
      <c r="F7066" s="14" t="s">
        <v>2784</v>
      </c>
      <c r="G7066" s="14" t="s">
        <v>6493</v>
      </c>
      <c r="H7066" s="20">
        <v>-619131337</v>
      </c>
      <c r="I7066" s="20"/>
      <c r="J7066" s="21">
        <f>IFERROR((I7066/H7066),0)</f>
        <v>0</v>
      </c>
      <c r="K7066" s="20"/>
      <c r="L7066" s="20"/>
      <c r="M7066" s="21"/>
    </row>
    <row r="7067" spans="1:13" s="14" customFormat="1" ht="45" outlineLevel="1" x14ac:dyDescent="0.25">
      <c r="A7067" s="34"/>
      <c r="B7067" s="46" t="s">
        <v>7590</v>
      </c>
      <c r="C7067" s="40" t="str">
        <f>C7066</f>
        <v>ASIGNACIÓN PARA LA INVERSIÓN LOCAL SEGÚN NBI Y CUARTA, QUINTA, Y SEXTA CATEGORÍA</v>
      </c>
      <c r="D7067" s="39" t="str">
        <f>D7066</f>
        <v xml:space="preserve">ATLÁNTICO                                         </v>
      </c>
      <c r="E7067" s="39" t="str">
        <f>E7066</f>
        <v>08520</v>
      </c>
      <c r="F7067" s="39" t="str">
        <f>F7066</f>
        <v xml:space="preserve">PALMAR DE VARELA                                  </v>
      </c>
      <c r="G7067" s="39" t="s">
        <v>10656</v>
      </c>
      <c r="H7067" s="20">
        <f>SUBTOTAL(9,H7061:H7066)</f>
        <v>4175367565</v>
      </c>
      <c r="I7067" s="20">
        <f>SUBTOTAL(9,I7061:I7066)</f>
        <v>3663781942.6700001</v>
      </c>
      <c r="J7067" s="42">
        <f>+I7067/H7067</f>
        <v>0.87747530861274003</v>
      </c>
      <c r="K7067" s="20">
        <f>SUBTOTAL(9,K7061:K7066)</f>
        <v>2287521596.5100002</v>
      </c>
      <c r="L7067" s="20">
        <f>SUBTOTAL(9,L7061:L7066)</f>
        <v>1964939726.6700001</v>
      </c>
      <c r="M7067" s="7">
        <f>IFERROR((L7067/K7067),"N.A")</f>
        <v>0.85898193471390472</v>
      </c>
    </row>
    <row r="7068" spans="1:13" s="14" customFormat="1" ht="30" outlineLevel="2" x14ac:dyDescent="0.25">
      <c r="A7068" s="34"/>
      <c r="B7068" s="44" t="s">
        <v>2785</v>
      </c>
      <c r="C7068" s="31" t="s">
        <v>57</v>
      </c>
      <c r="D7068" s="14" t="s">
        <v>2750</v>
      </c>
      <c r="E7068" s="14" t="s">
        <v>2786</v>
      </c>
      <c r="F7068" s="14" t="s">
        <v>2787</v>
      </c>
      <c r="G7068" s="14" t="s">
        <v>16</v>
      </c>
      <c r="H7068" s="15">
        <v>3117835960</v>
      </c>
      <c r="I7068" s="15">
        <v>1979017817.6900003</v>
      </c>
      <c r="J7068" s="16">
        <f>IFERROR((I7068/H7068),0)</f>
        <v>0.63474084046743762</v>
      </c>
      <c r="K7068" s="15">
        <v>2303910871.48</v>
      </c>
      <c r="L7068" s="15">
        <v>1979017817.6900003</v>
      </c>
      <c r="M7068" s="17">
        <f>L7068/K7068</f>
        <v>0.85898193466950701</v>
      </c>
    </row>
    <row r="7069" spans="1:13" s="14" customFormat="1" ht="30" outlineLevel="2" x14ac:dyDescent="0.25">
      <c r="A7069" s="34"/>
      <c r="B7069" s="44" t="s">
        <v>2785</v>
      </c>
      <c r="C7069" s="31" t="s">
        <v>57</v>
      </c>
      <c r="D7069" s="14" t="s">
        <v>2750</v>
      </c>
      <c r="E7069" s="14" t="s">
        <v>2786</v>
      </c>
      <c r="F7069" s="14" t="s">
        <v>2787</v>
      </c>
      <c r="G7069" s="14" t="s">
        <v>6109</v>
      </c>
      <c r="H7069" s="20">
        <v>1143891118</v>
      </c>
      <c r="I7069" s="20">
        <v>1143891118</v>
      </c>
      <c r="J7069" s="21">
        <f>IFERROR((I7069/H7069),0)</f>
        <v>1</v>
      </c>
      <c r="K7069" s="20"/>
      <c r="L7069" s="20"/>
      <c r="M7069" s="21"/>
    </row>
    <row r="7070" spans="1:13" s="14" customFormat="1" ht="30" outlineLevel="2" x14ac:dyDescent="0.25">
      <c r="A7070" s="34"/>
      <c r="B7070" s="44" t="s">
        <v>2785</v>
      </c>
      <c r="C7070" s="31" t="s">
        <v>57</v>
      </c>
      <c r="D7070" s="14" t="s">
        <v>2750</v>
      </c>
      <c r="E7070" s="14" t="s">
        <v>2786</v>
      </c>
      <c r="F7070" s="14" t="s">
        <v>2787</v>
      </c>
      <c r="G7070" s="14" t="s">
        <v>6481</v>
      </c>
      <c r="H7070" s="20">
        <v>19283</v>
      </c>
      <c r="I7070" s="20">
        <v>19283</v>
      </c>
      <c r="J7070" s="21">
        <f>IFERROR((I7070/H7070),0)</f>
        <v>1</v>
      </c>
      <c r="K7070" s="20"/>
      <c r="L7070" s="20"/>
      <c r="M7070" s="21"/>
    </row>
    <row r="7071" spans="1:13" s="14" customFormat="1" ht="30" outlineLevel="2" x14ac:dyDescent="0.25">
      <c r="A7071" s="34"/>
      <c r="B7071" s="44" t="s">
        <v>2785</v>
      </c>
      <c r="C7071" s="31" t="s">
        <v>57</v>
      </c>
      <c r="D7071" s="14" t="s">
        <v>2750</v>
      </c>
      <c r="E7071" s="14" t="s">
        <v>2786</v>
      </c>
      <c r="F7071" s="14" t="s">
        <v>2787</v>
      </c>
      <c r="G7071" s="14" t="s">
        <v>6484</v>
      </c>
      <c r="H7071" s="20">
        <v>78015072</v>
      </c>
      <c r="I7071" s="20">
        <v>78015072</v>
      </c>
      <c r="J7071" s="21">
        <f>IFERROR((I7071/H7071),0)</f>
        <v>1</v>
      </c>
      <c r="K7071" s="20"/>
      <c r="L7071" s="20"/>
      <c r="M7071" s="21"/>
    </row>
    <row r="7072" spans="1:13" s="14" customFormat="1" ht="30" outlineLevel="2" x14ac:dyDescent="0.25">
      <c r="A7072" s="34"/>
      <c r="B7072" s="44" t="s">
        <v>2785</v>
      </c>
      <c r="C7072" s="31" t="s">
        <v>57</v>
      </c>
      <c r="D7072" s="14" t="s">
        <v>2750</v>
      </c>
      <c r="E7072" s="14" t="s">
        <v>2786</v>
      </c>
      <c r="F7072" s="14" t="s">
        <v>2787</v>
      </c>
      <c r="G7072" s="14" t="s">
        <v>6492</v>
      </c>
      <c r="H7072" s="20">
        <v>474316719</v>
      </c>
      <c r="I7072" s="20">
        <v>474316719</v>
      </c>
      <c r="J7072" s="21">
        <f>IFERROR((I7072/H7072),0)</f>
        <v>1</v>
      </c>
      <c r="K7072" s="20"/>
      <c r="L7072" s="20"/>
      <c r="M7072" s="22"/>
    </row>
    <row r="7073" spans="1:13" s="14" customFormat="1" ht="30" outlineLevel="2" x14ac:dyDescent="0.25">
      <c r="A7073" s="34"/>
      <c r="B7073" s="44" t="s">
        <v>2785</v>
      </c>
      <c r="C7073" s="31" t="s">
        <v>57</v>
      </c>
      <c r="D7073" s="14" t="s">
        <v>2750</v>
      </c>
      <c r="E7073" s="14" t="s">
        <v>2786</v>
      </c>
      <c r="F7073" s="14" t="s">
        <v>2787</v>
      </c>
      <c r="G7073" s="14" t="s">
        <v>6493</v>
      </c>
      <c r="H7073" s="20">
        <v>-623567192</v>
      </c>
      <c r="I7073" s="20"/>
      <c r="J7073" s="21">
        <f>IFERROR((I7073/H7073),0)</f>
        <v>0</v>
      </c>
      <c r="K7073" s="20"/>
      <c r="L7073" s="20"/>
      <c r="M7073" s="21"/>
    </row>
    <row r="7074" spans="1:13" s="14" customFormat="1" ht="45" outlineLevel="1" x14ac:dyDescent="0.25">
      <c r="A7074" s="34"/>
      <c r="B7074" s="46" t="s">
        <v>7591</v>
      </c>
      <c r="C7074" s="40" t="str">
        <f>C7073</f>
        <v>ASIGNACIÓN PARA LA INVERSIÓN LOCAL SEGÚN NBI Y CUARTA, QUINTA, Y SEXTA CATEGORÍA</v>
      </c>
      <c r="D7074" s="39" t="str">
        <f>D7073</f>
        <v xml:space="preserve">ATLÁNTICO                                         </v>
      </c>
      <c r="E7074" s="39" t="str">
        <f>E7073</f>
        <v>08436</v>
      </c>
      <c r="F7074" s="39" t="str">
        <f>F7073</f>
        <v xml:space="preserve">MANATÍ                                            </v>
      </c>
      <c r="G7074" s="39" t="s">
        <v>10656</v>
      </c>
      <c r="H7074" s="20">
        <f>SUBTOTAL(9,H7068:H7073)</f>
        <v>4190510960</v>
      </c>
      <c r="I7074" s="20">
        <f>SUBTOTAL(9,I7068:I7073)</f>
        <v>3675260009.6900005</v>
      </c>
      <c r="J7074" s="42">
        <f>+I7074/H7074</f>
        <v>0.87704340706222628</v>
      </c>
      <c r="K7074" s="20">
        <f>SUBTOTAL(9,K7068:K7073)</f>
        <v>2303910871.48</v>
      </c>
      <c r="L7074" s="20">
        <f>SUBTOTAL(9,L7068:L7073)</f>
        <v>1979017817.6900003</v>
      </c>
      <c r="M7074" s="7">
        <f>IFERROR((L7074/K7074),"N.A")</f>
        <v>0.85898193466950701</v>
      </c>
    </row>
    <row r="7075" spans="1:13" s="14" customFormat="1" ht="30" outlineLevel="2" x14ac:dyDescent="0.25">
      <c r="A7075" s="34"/>
      <c r="B7075" s="44" t="s">
        <v>6243</v>
      </c>
      <c r="C7075" s="31" t="s">
        <v>57</v>
      </c>
      <c r="D7075" s="14" t="s">
        <v>2750</v>
      </c>
      <c r="E7075" s="14" t="s">
        <v>4830</v>
      </c>
      <c r="F7075" s="14" t="s">
        <v>4831</v>
      </c>
      <c r="G7075" s="14" t="s">
        <v>6109</v>
      </c>
      <c r="H7075" s="20">
        <v>3726539547</v>
      </c>
      <c r="I7075" s="20">
        <v>3726539547</v>
      </c>
      <c r="J7075" s="21">
        <f>IFERROR((I7075/H7075),0)</f>
        <v>1</v>
      </c>
      <c r="K7075" s="20"/>
      <c r="L7075" s="20"/>
      <c r="M7075" s="21"/>
    </row>
    <row r="7076" spans="1:13" s="14" customFormat="1" ht="45" outlineLevel="1" x14ac:dyDescent="0.25">
      <c r="A7076" s="34"/>
      <c r="B7076" s="46" t="s">
        <v>7592</v>
      </c>
      <c r="C7076" s="40" t="str">
        <f>C7075</f>
        <v>ASIGNACIÓN PARA LA INVERSIÓN LOCAL SEGÚN NBI Y CUARTA, QUINTA, Y SEXTA CATEGORÍA</v>
      </c>
      <c r="D7076" s="39" t="str">
        <f>D7075</f>
        <v xml:space="preserve">ATLÁNTICO                                         </v>
      </c>
      <c r="E7076" s="39" t="str">
        <f>E7075</f>
        <v>08433</v>
      </c>
      <c r="F7076" s="39" t="str">
        <f>F7075</f>
        <v xml:space="preserve">MALAMBO                                           </v>
      </c>
      <c r="G7076" s="39" t="s">
        <v>10656</v>
      </c>
      <c r="H7076" s="20">
        <f>SUBTOTAL(9,H7075:H7075)</f>
        <v>3726539547</v>
      </c>
      <c r="I7076" s="20">
        <f>SUBTOTAL(9,I7075:I7075)</f>
        <v>3726539547</v>
      </c>
      <c r="J7076" s="42">
        <f>+I7076/H7076</f>
        <v>1</v>
      </c>
      <c r="K7076" s="20">
        <f>SUBTOTAL(9,K7075:K7075)</f>
        <v>0</v>
      </c>
      <c r="L7076" s="20">
        <f>SUBTOTAL(9,L7075:L7075)</f>
        <v>0</v>
      </c>
      <c r="M7076" s="7" t="str">
        <f>IFERROR((L7076/K7076),"N.A")</f>
        <v>N.A</v>
      </c>
    </row>
    <row r="7077" spans="1:13" s="14" customFormat="1" ht="30" outlineLevel="2" x14ac:dyDescent="0.25">
      <c r="A7077" s="34"/>
      <c r="B7077" s="44" t="s">
        <v>2788</v>
      </c>
      <c r="C7077" s="31" t="s">
        <v>57</v>
      </c>
      <c r="D7077" s="14" t="s">
        <v>2750</v>
      </c>
      <c r="E7077" s="14" t="s">
        <v>2789</v>
      </c>
      <c r="F7077" s="14" t="s">
        <v>2790</v>
      </c>
      <c r="G7077" s="14" t="s">
        <v>16</v>
      </c>
      <c r="H7077" s="15">
        <v>3679741347</v>
      </c>
      <c r="I7077" s="15">
        <v>2335682115.2900004</v>
      </c>
      <c r="J7077" s="16">
        <f>IFERROR((I7077/H7077),0)</f>
        <v>0.63474084046538293</v>
      </c>
      <c r="K7077" s="15">
        <v>2719128332.0999999</v>
      </c>
      <c r="L7077" s="15">
        <v>2335682115.2900004</v>
      </c>
      <c r="M7077" s="17">
        <f>L7077/K7077</f>
        <v>0.85898193465776529</v>
      </c>
    </row>
    <row r="7078" spans="1:13" s="14" customFormat="1" ht="30" outlineLevel="2" x14ac:dyDescent="0.25">
      <c r="A7078" s="34"/>
      <c r="B7078" s="44" t="s">
        <v>2788</v>
      </c>
      <c r="C7078" s="31" t="s">
        <v>57</v>
      </c>
      <c r="D7078" s="14" t="s">
        <v>2750</v>
      </c>
      <c r="E7078" s="14" t="s">
        <v>2789</v>
      </c>
      <c r="F7078" s="14" t="s">
        <v>2790</v>
      </c>
      <c r="G7078" s="14" t="s">
        <v>6109</v>
      </c>
      <c r="H7078" s="20">
        <v>2008099052</v>
      </c>
      <c r="I7078" s="20">
        <v>2008099052</v>
      </c>
      <c r="J7078" s="21">
        <f>IFERROR((I7078/H7078),0)</f>
        <v>1</v>
      </c>
      <c r="K7078" s="20"/>
      <c r="L7078" s="20"/>
      <c r="M7078" s="21"/>
    </row>
    <row r="7079" spans="1:13" s="14" customFormat="1" ht="30" outlineLevel="2" x14ac:dyDescent="0.25">
      <c r="A7079" s="34"/>
      <c r="B7079" s="44" t="s">
        <v>2788</v>
      </c>
      <c r="C7079" s="31" t="s">
        <v>57</v>
      </c>
      <c r="D7079" s="14" t="s">
        <v>2750</v>
      </c>
      <c r="E7079" s="14" t="s">
        <v>2789</v>
      </c>
      <c r="F7079" s="14" t="s">
        <v>2790</v>
      </c>
      <c r="G7079" s="14" t="s">
        <v>6481</v>
      </c>
      <c r="H7079" s="20">
        <v>22759</v>
      </c>
      <c r="I7079" s="20">
        <v>22759</v>
      </c>
      <c r="J7079" s="21">
        <f>IFERROR((I7079/H7079),0)</f>
        <v>1</v>
      </c>
      <c r="K7079" s="20"/>
      <c r="L7079" s="20"/>
      <c r="M7079" s="21"/>
    </row>
    <row r="7080" spans="1:13" s="14" customFormat="1" ht="30" outlineLevel="2" x14ac:dyDescent="0.25">
      <c r="A7080" s="34"/>
      <c r="B7080" s="44" t="s">
        <v>2788</v>
      </c>
      <c r="C7080" s="31" t="s">
        <v>57</v>
      </c>
      <c r="D7080" s="14" t="s">
        <v>2750</v>
      </c>
      <c r="E7080" s="14" t="s">
        <v>2789</v>
      </c>
      <c r="F7080" s="14" t="s">
        <v>2790</v>
      </c>
      <c r="G7080" s="14" t="s">
        <v>6484</v>
      </c>
      <c r="H7080" s="20">
        <v>92075173</v>
      </c>
      <c r="I7080" s="20">
        <v>92075173</v>
      </c>
      <c r="J7080" s="21">
        <f>IFERROR((I7080/H7080),0)</f>
        <v>1</v>
      </c>
      <c r="K7080" s="20"/>
      <c r="L7080" s="20"/>
      <c r="M7080" s="21"/>
    </row>
    <row r="7081" spans="1:13" s="14" customFormat="1" ht="30" outlineLevel="2" x14ac:dyDescent="0.25">
      <c r="A7081" s="34"/>
      <c r="B7081" s="44" t="s">
        <v>2788</v>
      </c>
      <c r="C7081" s="31" t="s">
        <v>57</v>
      </c>
      <c r="D7081" s="14" t="s">
        <v>2750</v>
      </c>
      <c r="E7081" s="14" t="s">
        <v>2789</v>
      </c>
      <c r="F7081" s="14" t="s">
        <v>2790</v>
      </c>
      <c r="G7081" s="14" t="s">
        <v>6492</v>
      </c>
      <c r="H7081" s="20">
        <v>559799446</v>
      </c>
      <c r="I7081" s="20">
        <v>559799446</v>
      </c>
      <c r="J7081" s="21">
        <f>IFERROR((I7081/H7081),0)</f>
        <v>1</v>
      </c>
      <c r="K7081" s="20"/>
      <c r="L7081" s="20"/>
      <c r="M7081" s="22"/>
    </row>
    <row r="7082" spans="1:13" s="14" customFormat="1" ht="30" outlineLevel="2" x14ac:dyDescent="0.25">
      <c r="A7082" s="34"/>
      <c r="B7082" s="44" t="s">
        <v>2788</v>
      </c>
      <c r="C7082" s="31" t="s">
        <v>57</v>
      </c>
      <c r="D7082" s="14" t="s">
        <v>2750</v>
      </c>
      <c r="E7082" s="14" t="s">
        <v>2789</v>
      </c>
      <c r="F7082" s="14" t="s">
        <v>2790</v>
      </c>
      <c r="G7082" s="14" t="s">
        <v>6493</v>
      </c>
      <c r="H7082" s="20">
        <v>-735948269</v>
      </c>
      <c r="I7082" s="20"/>
      <c r="J7082" s="21">
        <f>IFERROR((I7082/H7082),0)</f>
        <v>0</v>
      </c>
      <c r="K7082" s="20"/>
      <c r="L7082" s="20"/>
      <c r="M7082" s="21"/>
    </row>
    <row r="7083" spans="1:13" s="14" customFormat="1" ht="45" outlineLevel="1" x14ac:dyDescent="0.25">
      <c r="A7083" s="34"/>
      <c r="B7083" s="46" t="s">
        <v>7593</v>
      </c>
      <c r="C7083" s="40" t="str">
        <f>C7082</f>
        <v>ASIGNACIÓN PARA LA INVERSIÓN LOCAL SEGÚN NBI Y CUARTA, QUINTA, Y SEXTA CATEGORÍA</v>
      </c>
      <c r="D7083" s="39" t="str">
        <f>D7082</f>
        <v xml:space="preserve">ATLÁNTICO                                         </v>
      </c>
      <c r="E7083" s="39" t="str">
        <f>E7082</f>
        <v>08421</v>
      </c>
      <c r="F7083" s="39" t="str">
        <f>F7082</f>
        <v xml:space="preserve">LURUACO                                           </v>
      </c>
      <c r="G7083" s="39" t="s">
        <v>10656</v>
      </c>
      <c r="H7083" s="20">
        <f>SUBTOTAL(9,H7077:H7082)</f>
        <v>5603789508</v>
      </c>
      <c r="I7083" s="20">
        <f>SUBTOTAL(9,I7077:I7082)</f>
        <v>4995678545.2900009</v>
      </c>
      <c r="J7083" s="42">
        <f>+I7083/H7083</f>
        <v>0.89148219042812782</v>
      </c>
      <c r="K7083" s="20">
        <f>SUBTOTAL(9,K7077:K7082)</f>
        <v>2719128332.0999999</v>
      </c>
      <c r="L7083" s="20">
        <f>SUBTOTAL(9,L7077:L7082)</f>
        <v>2335682115.2900004</v>
      </c>
      <c r="M7083" s="7">
        <f>IFERROR((L7083/K7083),"N.A")</f>
        <v>0.85898193465776529</v>
      </c>
    </row>
    <row r="7084" spans="1:13" s="14" customFormat="1" ht="30" outlineLevel="2" x14ac:dyDescent="0.25">
      <c r="A7084" s="34"/>
      <c r="B7084" s="44" t="s">
        <v>2791</v>
      </c>
      <c r="C7084" s="31" t="s">
        <v>57</v>
      </c>
      <c r="D7084" s="14" t="s">
        <v>2750</v>
      </c>
      <c r="E7084" s="14" t="s">
        <v>2792</v>
      </c>
      <c r="F7084" s="14" t="s">
        <v>2793</v>
      </c>
      <c r="G7084" s="14" t="s">
        <v>16</v>
      </c>
      <c r="H7084" s="15">
        <v>2698289917</v>
      </c>
      <c r="I7084" s="15">
        <v>1712714809.7499998</v>
      </c>
      <c r="J7084" s="16">
        <f>IFERROR((I7084/H7084),0)</f>
        <v>0.63474084047062751</v>
      </c>
      <c r="K7084" s="15">
        <v>1993889208.24</v>
      </c>
      <c r="L7084" s="15">
        <v>1712714809.7499998</v>
      </c>
      <c r="M7084" s="17">
        <f>L7084/K7084</f>
        <v>0.8589819347393971</v>
      </c>
    </row>
    <row r="7085" spans="1:13" s="14" customFormat="1" ht="30" outlineLevel="2" x14ac:dyDescent="0.25">
      <c r="A7085" s="34"/>
      <c r="B7085" s="44" t="s">
        <v>2791</v>
      </c>
      <c r="C7085" s="31" t="s">
        <v>57</v>
      </c>
      <c r="D7085" s="14" t="s">
        <v>2750</v>
      </c>
      <c r="E7085" s="14" t="s">
        <v>2792</v>
      </c>
      <c r="F7085" s="14" t="s">
        <v>2793</v>
      </c>
      <c r="G7085" s="14" t="s">
        <v>6109</v>
      </c>
      <c r="H7085" s="20">
        <v>1282491540</v>
      </c>
      <c r="I7085" s="20">
        <v>1282491540</v>
      </c>
      <c r="J7085" s="21">
        <f>IFERROR((I7085/H7085),0)</f>
        <v>1</v>
      </c>
      <c r="K7085" s="20"/>
      <c r="L7085" s="20"/>
      <c r="M7085" s="21"/>
    </row>
    <row r="7086" spans="1:13" s="14" customFormat="1" ht="30" outlineLevel="2" x14ac:dyDescent="0.25">
      <c r="A7086" s="34"/>
      <c r="B7086" s="44" t="s">
        <v>2791</v>
      </c>
      <c r="C7086" s="31" t="s">
        <v>57</v>
      </c>
      <c r="D7086" s="14" t="s">
        <v>2750</v>
      </c>
      <c r="E7086" s="14" t="s">
        <v>2792</v>
      </c>
      <c r="F7086" s="14" t="s">
        <v>2793</v>
      </c>
      <c r="G7086" s="14" t="s">
        <v>6481</v>
      </c>
      <c r="H7086" s="20">
        <v>16689</v>
      </c>
      <c r="I7086" s="20">
        <v>16689</v>
      </c>
      <c r="J7086" s="21">
        <f>IFERROR((I7086/H7086),0)</f>
        <v>1</v>
      </c>
      <c r="K7086" s="20"/>
      <c r="L7086" s="20"/>
      <c r="M7086" s="21"/>
    </row>
    <row r="7087" spans="1:13" s="14" customFormat="1" ht="30" outlineLevel="2" x14ac:dyDescent="0.25">
      <c r="A7087" s="34"/>
      <c r="B7087" s="44" t="s">
        <v>2791</v>
      </c>
      <c r="C7087" s="31" t="s">
        <v>57</v>
      </c>
      <c r="D7087" s="14" t="s">
        <v>2750</v>
      </c>
      <c r="E7087" s="14" t="s">
        <v>2792</v>
      </c>
      <c r="F7087" s="14" t="s">
        <v>2793</v>
      </c>
      <c r="G7087" s="14" t="s">
        <v>6484</v>
      </c>
      <c r="H7087" s="20">
        <v>67517113</v>
      </c>
      <c r="I7087" s="20">
        <v>67517113</v>
      </c>
      <c r="J7087" s="21">
        <f>IFERROR((I7087/H7087),0)</f>
        <v>1</v>
      </c>
      <c r="K7087" s="20"/>
      <c r="L7087" s="20"/>
      <c r="M7087" s="21"/>
    </row>
    <row r="7088" spans="1:13" s="14" customFormat="1" ht="30" outlineLevel="2" x14ac:dyDescent="0.25">
      <c r="A7088" s="34"/>
      <c r="B7088" s="44" t="s">
        <v>2791</v>
      </c>
      <c r="C7088" s="31" t="s">
        <v>57</v>
      </c>
      <c r="D7088" s="14" t="s">
        <v>2750</v>
      </c>
      <c r="E7088" s="14" t="s">
        <v>2792</v>
      </c>
      <c r="F7088" s="14" t="s">
        <v>2793</v>
      </c>
      <c r="G7088" s="14" t="s">
        <v>6492</v>
      </c>
      <c r="H7088" s="20">
        <v>410491135</v>
      </c>
      <c r="I7088" s="20">
        <v>410491135</v>
      </c>
      <c r="J7088" s="21">
        <f>IFERROR((I7088/H7088),0)</f>
        <v>1</v>
      </c>
      <c r="K7088" s="20"/>
      <c r="L7088" s="20"/>
      <c r="M7088" s="22"/>
    </row>
    <row r="7089" spans="1:13" s="14" customFormat="1" ht="30" outlineLevel="2" x14ac:dyDescent="0.25">
      <c r="A7089" s="34"/>
      <c r="B7089" s="44" t="s">
        <v>2791</v>
      </c>
      <c r="C7089" s="31" t="s">
        <v>57</v>
      </c>
      <c r="D7089" s="14" t="s">
        <v>2750</v>
      </c>
      <c r="E7089" s="14" t="s">
        <v>2792</v>
      </c>
      <c r="F7089" s="14" t="s">
        <v>2793</v>
      </c>
      <c r="G7089" s="14" t="s">
        <v>6493</v>
      </c>
      <c r="H7089" s="20">
        <v>-539657983</v>
      </c>
      <c r="I7089" s="20"/>
      <c r="J7089" s="21">
        <f>IFERROR((I7089/H7089),0)</f>
        <v>0</v>
      </c>
      <c r="K7089" s="20"/>
      <c r="L7089" s="20"/>
      <c r="M7089" s="21"/>
    </row>
    <row r="7090" spans="1:13" s="14" customFormat="1" ht="45" outlineLevel="1" x14ac:dyDescent="0.25">
      <c r="A7090" s="34"/>
      <c r="B7090" s="46" t="s">
        <v>7594</v>
      </c>
      <c r="C7090" s="40" t="str">
        <f>C7089</f>
        <v>ASIGNACIÓN PARA LA INVERSIÓN LOCAL SEGÚN NBI Y CUARTA, QUINTA, Y SEXTA CATEGORÍA</v>
      </c>
      <c r="D7090" s="39" t="str">
        <f>D7089</f>
        <v xml:space="preserve">ATLÁNTICO                                         </v>
      </c>
      <c r="E7090" s="39" t="str">
        <f>E7089</f>
        <v>08372</v>
      </c>
      <c r="F7090" s="39" t="str">
        <f>F7089</f>
        <v xml:space="preserve">JUAN DE ACOSTA                                    </v>
      </c>
      <c r="G7090" s="39" t="s">
        <v>10656</v>
      </c>
      <c r="H7090" s="20">
        <f>SUBTOTAL(9,H7084:H7089)</f>
        <v>3919148411</v>
      </c>
      <c r="I7090" s="20">
        <f>SUBTOTAL(9,I7084:I7089)</f>
        <v>3473231286.75</v>
      </c>
      <c r="J7090" s="42">
        <f>+I7090/H7090</f>
        <v>0.88622091396221947</v>
      </c>
      <c r="K7090" s="20">
        <f>SUBTOTAL(9,K7084:K7089)</f>
        <v>1993889208.24</v>
      </c>
      <c r="L7090" s="20">
        <f>SUBTOTAL(9,L7084:L7089)</f>
        <v>1712714809.7499998</v>
      </c>
      <c r="M7090" s="7">
        <f>IFERROR((L7090/K7090),"N.A")</f>
        <v>0.8589819347393971</v>
      </c>
    </row>
    <row r="7091" spans="1:13" s="14" customFormat="1" ht="30" outlineLevel="2" x14ac:dyDescent="0.25">
      <c r="A7091" s="34"/>
      <c r="B7091" s="44" t="s">
        <v>2794</v>
      </c>
      <c r="C7091" s="31" t="s">
        <v>57</v>
      </c>
      <c r="D7091" s="14" t="s">
        <v>2750</v>
      </c>
      <c r="E7091" s="14" t="s">
        <v>2795</v>
      </c>
      <c r="F7091" s="14" t="s">
        <v>2796</v>
      </c>
      <c r="G7091" s="14" t="s">
        <v>16</v>
      </c>
      <c r="H7091" s="15">
        <v>3522488677</v>
      </c>
      <c r="I7091" s="15">
        <v>2235867423.3899999</v>
      </c>
      <c r="J7091" s="16">
        <f>IFERROR((I7091/H7091),0)</f>
        <v>0.63474084047140855</v>
      </c>
      <c r="K7091" s="15">
        <v>2602927178.2000003</v>
      </c>
      <c r="L7091" s="15">
        <v>2235867423.3899999</v>
      </c>
      <c r="M7091" s="17">
        <f>L7091/K7091</f>
        <v>0.85898193469099171</v>
      </c>
    </row>
    <row r="7092" spans="1:13" s="14" customFormat="1" ht="30" outlineLevel="2" x14ac:dyDescent="0.25">
      <c r="A7092" s="34"/>
      <c r="B7092" s="44" t="s">
        <v>2794</v>
      </c>
      <c r="C7092" s="31" t="s">
        <v>57</v>
      </c>
      <c r="D7092" s="14" t="s">
        <v>2750</v>
      </c>
      <c r="E7092" s="14" t="s">
        <v>2795</v>
      </c>
      <c r="F7092" s="14" t="s">
        <v>2796</v>
      </c>
      <c r="G7092" s="14" t="s">
        <v>6109</v>
      </c>
      <c r="H7092" s="20">
        <v>2949104892</v>
      </c>
      <c r="I7092" s="20">
        <v>2949104892</v>
      </c>
      <c r="J7092" s="21">
        <f>IFERROR((I7092/H7092),0)</f>
        <v>1</v>
      </c>
      <c r="K7092" s="20"/>
      <c r="L7092" s="20"/>
      <c r="M7092" s="21"/>
    </row>
    <row r="7093" spans="1:13" s="14" customFormat="1" ht="30" outlineLevel="2" x14ac:dyDescent="0.25">
      <c r="A7093" s="34"/>
      <c r="B7093" s="44" t="s">
        <v>2794</v>
      </c>
      <c r="C7093" s="31" t="s">
        <v>57</v>
      </c>
      <c r="D7093" s="14" t="s">
        <v>2750</v>
      </c>
      <c r="E7093" s="14" t="s">
        <v>2795</v>
      </c>
      <c r="F7093" s="14" t="s">
        <v>2796</v>
      </c>
      <c r="G7093" s="14" t="s">
        <v>6481</v>
      </c>
      <c r="H7093" s="20">
        <v>21786</v>
      </c>
      <c r="I7093" s="20">
        <v>21786</v>
      </c>
      <c r="J7093" s="21">
        <f>IFERROR((I7093/H7093),0)</f>
        <v>1</v>
      </c>
      <c r="K7093" s="20"/>
      <c r="L7093" s="20"/>
      <c r="M7093" s="21"/>
    </row>
    <row r="7094" spans="1:13" s="14" customFormat="1" ht="30" outlineLevel="2" x14ac:dyDescent="0.25">
      <c r="A7094" s="34"/>
      <c r="B7094" s="44" t="s">
        <v>2794</v>
      </c>
      <c r="C7094" s="31" t="s">
        <v>57</v>
      </c>
      <c r="D7094" s="14" t="s">
        <v>2750</v>
      </c>
      <c r="E7094" s="14" t="s">
        <v>2795</v>
      </c>
      <c r="F7094" s="14" t="s">
        <v>2796</v>
      </c>
      <c r="G7094" s="14" t="s">
        <v>6484</v>
      </c>
      <c r="H7094" s="20">
        <v>88140367</v>
      </c>
      <c r="I7094" s="20">
        <v>88140367</v>
      </c>
      <c r="J7094" s="21">
        <f>IFERROR((I7094/H7094),0)</f>
        <v>1</v>
      </c>
      <c r="K7094" s="20"/>
      <c r="L7094" s="20"/>
      <c r="M7094" s="21"/>
    </row>
    <row r="7095" spans="1:13" s="14" customFormat="1" ht="30" outlineLevel="2" x14ac:dyDescent="0.25">
      <c r="A7095" s="34"/>
      <c r="B7095" s="44" t="s">
        <v>2794</v>
      </c>
      <c r="C7095" s="31" t="s">
        <v>57</v>
      </c>
      <c r="D7095" s="14" t="s">
        <v>2750</v>
      </c>
      <c r="E7095" s="14" t="s">
        <v>2795</v>
      </c>
      <c r="F7095" s="14" t="s">
        <v>2796</v>
      </c>
      <c r="G7095" s="14" t="s">
        <v>6492</v>
      </c>
      <c r="H7095" s="20">
        <v>535876580</v>
      </c>
      <c r="I7095" s="20">
        <v>535876580</v>
      </c>
      <c r="J7095" s="21">
        <f>IFERROR((I7095/H7095),0)</f>
        <v>1</v>
      </c>
      <c r="K7095" s="20"/>
      <c r="L7095" s="20"/>
      <c r="M7095" s="22"/>
    </row>
    <row r="7096" spans="1:13" s="14" customFormat="1" ht="30" outlineLevel="2" x14ac:dyDescent="0.25">
      <c r="A7096" s="34"/>
      <c r="B7096" s="44" t="s">
        <v>2794</v>
      </c>
      <c r="C7096" s="31" t="s">
        <v>57</v>
      </c>
      <c r="D7096" s="14" t="s">
        <v>2750</v>
      </c>
      <c r="E7096" s="14" t="s">
        <v>2795</v>
      </c>
      <c r="F7096" s="14" t="s">
        <v>2796</v>
      </c>
      <c r="G7096" s="14" t="s">
        <v>6493</v>
      </c>
      <c r="H7096" s="20">
        <v>-704497735</v>
      </c>
      <c r="I7096" s="20"/>
      <c r="J7096" s="21">
        <f>IFERROR((I7096/H7096),0)</f>
        <v>0</v>
      </c>
      <c r="K7096" s="20"/>
      <c r="L7096" s="20"/>
      <c r="M7096" s="21"/>
    </row>
    <row r="7097" spans="1:13" s="14" customFormat="1" ht="45" outlineLevel="1" x14ac:dyDescent="0.25">
      <c r="A7097" s="34"/>
      <c r="B7097" s="46" t="s">
        <v>7595</v>
      </c>
      <c r="C7097" s="40" t="str">
        <f>C7096</f>
        <v>ASIGNACIÓN PARA LA INVERSIÓN LOCAL SEGÚN NBI Y CUARTA, QUINTA, Y SEXTA CATEGORÍA</v>
      </c>
      <c r="D7097" s="39" t="str">
        <f>D7096</f>
        <v xml:space="preserve">ATLÁNTICO                                         </v>
      </c>
      <c r="E7097" s="39" t="str">
        <f>E7096</f>
        <v>08296</v>
      </c>
      <c r="F7097" s="39" t="str">
        <f>F7096</f>
        <v xml:space="preserve">GALAPA                                            </v>
      </c>
      <c r="G7097" s="39" t="s">
        <v>10656</v>
      </c>
      <c r="H7097" s="20">
        <f>SUBTOTAL(9,H7091:H7096)</f>
        <v>6391134567</v>
      </c>
      <c r="I7097" s="20">
        <f>SUBTOTAL(9,I7091:I7096)</f>
        <v>5809011048.3899994</v>
      </c>
      <c r="J7097" s="42">
        <f>+I7097/H7097</f>
        <v>0.90891702990956591</v>
      </c>
      <c r="K7097" s="20">
        <f>SUBTOTAL(9,K7091:K7096)</f>
        <v>2602927178.2000003</v>
      </c>
      <c r="L7097" s="20">
        <f>SUBTOTAL(9,L7091:L7096)</f>
        <v>2235867423.3899999</v>
      </c>
      <c r="M7097" s="7">
        <f>IFERROR((L7097/K7097),"N.A")</f>
        <v>0.85898193469099171</v>
      </c>
    </row>
    <row r="7098" spans="1:13" s="14" customFormat="1" ht="30" outlineLevel="2" x14ac:dyDescent="0.25">
      <c r="A7098" s="34"/>
      <c r="B7098" s="44" t="s">
        <v>2797</v>
      </c>
      <c r="C7098" s="31" t="s">
        <v>57</v>
      </c>
      <c r="D7098" s="14" t="s">
        <v>2750</v>
      </c>
      <c r="E7098" s="14" t="s">
        <v>2798</v>
      </c>
      <c r="F7098" s="14" t="s">
        <v>2799</v>
      </c>
      <c r="G7098" s="14" t="s">
        <v>16</v>
      </c>
      <c r="H7098" s="15">
        <v>3478497162</v>
      </c>
      <c r="I7098" s="15">
        <v>2207944212.1800003</v>
      </c>
      <c r="J7098" s="16">
        <f>IFERROR((I7098/H7098),0)</f>
        <v>0.63474084046988799</v>
      </c>
      <c r="K7098" s="15">
        <v>2570419845.9400001</v>
      </c>
      <c r="L7098" s="15">
        <v>2207944212.1800003</v>
      </c>
      <c r="M7098" s="17">
        <f>L7098/K7098</f>
        <v>0.85898193467011508</v>
      </c>
    </row>
    <row r="7099" spans="1:13" s="14" customFormat="1" ht="30" outlineLevel="2" x14ac:dyDescent="0.25">
      <c r="A7099" s="34"/>
      <c r="B7099" s="44" t="s">
        <v>2797</v>
      </c>
      <c r="C7099" s="31" t="s">
        <v>57</v>
      </c>
      <c r="D7099" s="14" t="s">
        <v>2750</v>
      </c>
      <c r="E7099" s="14" t="s">
        <v>2798</v>
      </c>
      <c r="F7099" s="14" t="s">
        <v>2799</v>
      </c>
      <c r="G7099" s="14" t="s">
        <v>6109</v>
      </c>
      <c r="H7099" s="20">
        <v>2159456336</v>
      </c>
      <c r="I7099" s="20">
        <v>2159456336</v>
      </c>
      <c r="J7099" s="21">
        <f>IFERROR((I7099/H7099),0)</f>
        <v>1</v>
      </c>
      <c r="K7099" s="20"/>
      <c r="L7099" s="20"/>
      <c r="M7099" s="21"/>
    </row>
    <row r="7100" spans="1:13" s="14" customFormat="1" ht="30" outlineLevel="2" x14ac:dyDescent="0.25">
      <c r="A7100" s="34"/>
      <c r="B7100" s="44" t="s">
        <v>2797</v>
      </c>
      <c r="C7100" s="31" t="s">
        <v>57</v>
      </c>
      <c r="D7100" s="14" t="s">
        <v>2750</v>
      </c>
      <c r="E7100" s="14" t="s">
        <v>2798</v>
      </c>
      <c r="F7100" s="14" t="s">
        <v>2799</v>
      </c>
      <c r="G7100" s="14" t="s">
        <v>6481</v>
      </c>
      <c r="H7100" s="20">
        <v>21514</v>
      </c>
      <c r="I7100" s="20">
        <v>21514</v>
      </c>
      <c r="J7100" s="21">
        <f>IFERROR((I7100/H7100),0)</f>
        <v>1</v>
      </c>
      <c r="K7100" s="20"/>
      <c r="L7100" s="20"/>
      <c r="M7100" s="21"/>
    </row>
    <row r="7101" spans="1:13" s="14" customFormat="1" ht="30" outlineLevel="2" x14ac:dyDescent="0.25">
      <c r="A7101" s="34"/>
      <c r="B7101" s="44" t="s">
        <v>2797</v>
      </c>
      <c r="C7101" s="31" t="s">
        <v>57</v>
      </c>
      <c r="D7101" s="14" t="s">
        <v>2750</v>
      </c>
      <c r="E7101" s="14" t="s">
        <v>2798</v>
      </c>
      <c r="F7101" s="14" t="s">
        <v>2799</v>
      </c>
      <c r="G7101" s="14" t="s">
        <v>6484</v>
      </c>
      <c r="H7101" s="20">
        <v>87039603</v>
      </c>
      <c r="I7101" s="20">
        <v>87039603</v>
      </c>
      <c r="J7101" s="21">
        <f>IFERROR((I7101/H7101),0)</f>
        <v>1</v>
      </c>
      <c r="K7101" s="20"/>
      <c r="L7101" s="20"/>
      <c r="M7101" s="21"/>
    </row>
    <row r="7102" spans="1:13" s="14" customFormat="1" ht="30" outlineLevel="2" x14ac:dyDescent="0.25">
      <c r="A7102" s="34"/>
      <c r="B7102" s="44" t="s">
        <v>2797</v>
      </c>
      <c r="C7102" s="31" t="s">
        <v>57</v>
      </c>
      <c r="D7102" s="14" t="s">
        <v>2750</v>
      </c>
      <c r="E7102" s="14" t="s">
        <v>2798</v>
      </c>
      <c r="F7102" s="14" t="s">
        <v>2799</v>
      </c>
      <c r="G7102" s="14" t="s">
        <v>6492</v>
      </c>
      <c r="H7102" s="20">
        <v>529184147</v>
      </c>
      <c r="I7102" s="20">
        <v>529184147</v>
      </c>
      <c r="J7102" s="21">
        <f>IFERROR((I7102/H7102),0)</f>
        <v>1</v>
      </c>
      <c r="K7102" s="20"/>
      <c r="L7102" s="20"/>
      <c r="M7102" s="22"/>
    </row>
    <row r="7103" spans="1:13" s="14" customFormat="1" ht="30" outlineLevel="2" x14ac:dyDescent="0.25">
      <c r="A7103" s="34"/>
      <c r="B7103" s="44" t="s">
        <v>2797</v>
      </c>
      <c r="C7103" s="31" t="s">
        <v>57</v>
      </c>
      <c r="D7103" s="14" t="s">
        <v>2750</v>
      </c>
      <c r="E7103" s="14" t="s">
        <v>2798</v>
      </c>
      <c r="F7103" s="14" t="s">
        <v>2799</v>
      </c>
      <c r="G7103" s="14" t="s">
        <v>6493</v>
      </c>
      <c r="H7103" s="20">
        <v>-695699432</v>
      </c>
      <c r="I7103" s="20"/>
      <c r="J7103" s="21">
        <f>IFERROR((I7103/H7103),0)</f>
        <v>0</v>
      </c>
      <c r="K7103" s="20"/>
      <c r="L7103" s="20"/>
      <c r="M7103" s="21"/>
    </row>
    <row r="7104" spans="1:13" s="14" customFormat="1" ht="45" outlineLevel="1" x14ac:dyDescent="0.25">
      <c r="A7104" s="34"/>
      <c r="B7104" s="46" t="s">
        <v>7596</v>
      </c>
      <c r="C7104" s="40" t="str">
        <f>C7103</f>
        <v>ASIGNACIÓN PARA LA INVERSIÓN LOCAL SEGÚN NBI Y CUARTA, QUINTA, Y SEXTA CATEGORÍA</v>
      </c>
      <c r="D7104" s="39" t="str">
        <f>D7103</f>
        <v xml:space="preserve">ATLÁNTICO                                         </v>
      </c>
      <c r="E7104" s="39" t="str">
        <f>E7103</f>
        <v>08141</v>
      </c>
      <c r="F7104" s="39" t="str">
        <f>F7103</f>
        <v xml:space="preserve">CANDELARIA                                        </v>
      </c>
      <c r="G7104" s="39" t="s">
        <v>10656</v>
      </c>
      <c r="H7104" s="20">
        <f>SUBTOTAL(9,H7098:H7103)</f>
        <v>5558499330</v>
      </c>
      <c r="I7104" s="20">
        <f>SUBTOTAL(9,I7098:I7103)</f>
        <v>4983645812.1800003</v>
      </c>
      <c r="J7104" s="42">
        <f>+I7104/H7104</f>
        <v>0.89658116630194873</v>
      </c>
      <c r="K7104" s="20">
        <f>SUBTOTAL(9,K7098:K7103)</f>
        <v>2570419845.9400001</v>
      </c>
      <c r="L7104" s="20">
        <f>SUBTOTAL(9,L7098:L7103)</f>
        <v>2207944212.1800003</v>
      </c>
      <c r="M7104" s="7">
        <f>IFERROR((L7104/K7104),"N.A")</f>
        <v>0.85898193467011508</v>
      </c>
    </row>
    <row r="7105" spans="1:13" s="14" customFormat="1" ht="30" outlineLevel="2" x14ac:dyDescent="0.25">
      <c r="A7105" s="34"/>
      <c r="B7105" s="44" t="s">
        <v>2800</v>
      </c>
      <c r="C7105" s="31" t="s">
        <v>57</v>
      </c>
      <c r="D7105" s="14" t="s">
        <v>2750</v>
      </c>
      <c r="E7105" s="14" t="s">
        <v>2801</v>
      </c>
      <c r="F7105" s="14" t="s">
        <v>2802</v>
      </c>
      <c r="G7105" s="14" t="s">
        <v>16</v>
      </c>
      <c r="H7105" s="15">
        <v>4140590943</v>
      </c>
      <c r="I7105" s="15">
        <v>2628202175.2000008</v>
      </c>
      <c r="J7105" s="16">
        <f>IFERROR((I7105/H7105),0)</f>
        <v>0.63474084046944712</v>
      </c>
      <c r="K7105" s="15">
        <v>3059671069.9199996</v>
      </c>
      <c r="L7105" s="15">
        <v>2628202175.2000008</v>
      </c>
      <c r="M7105" s="17">
        <f>L7105/K7105</f>
        <v>0.85898193470473927</v>
      </c>
    </row>
    <row r="7106" spans="1:13" s="14" customFormat="1" ht="30" outlineLevel="2" x14ac:dyDescent="0.25">
      <c r="A7106" s="34"/>
      <c r="B7106" s="44" t="s">
        <v>2800</v>
      </c>
      <c r="C7106" s="31" t="s">
        <v>57</v>
      </c>
      <c r="D7106" s="14" t="s">
        <v>2750</v>
      </c>
      <c r="E7106" s="14" t="s">
        <v>2801</v>
      </c>
      <c r="F7106" s="14" t="s">
        <v>2802</v>
      </c>
      <c r="G7106" s="14" t="s">
        <v>6109</v>
      </c>
      <c r="H7106" s="20">
        <v>1354781686</v>
      </c>
      <c r="I7106" s="20">
        <v>1354781686</v>
      </c>
      <c r="J7106" s="21">
        <f>IFERROR((I7106/H7106),0)</f>
        <v>1</v>
      </c>
      <c r="K7106" s="20"/>
      <c r="L7106" s="20"/>
      <c r="M7106" s="21"/>
    </row>
    <row r="7107" spans="1:13" s="14" customFormat="1" ht="30" outlineLevel="2" x14ac:dyDescent="0.25">
      <c r="A7107" s="34"/>
      <c r="B7107" s="44" t="s">
        <v>2800</v>
      </c>
      <c r="C7107" s="31" t="s">
        <v>57</v>
      </c>
      <c r="D7107" s="14" t="s">
        <v>2750</v>
      </c>
      <c r="E7107" s="14" t="s">
        <v>2801</v>
      </c>
      <c r="F7107" s="14" t="s">
        <v>2802</v>
      </c>
      <c r="G7107" s="14" t="s">
        <v>6481</v>
      </c>
      <c r="H7107" s="20">
        <v>25609</v>
      </c>
      <c r="I7107" s="20">
        <v>25609</v>
      </c>
      <c r="J7107" s="21">
        <f>IFERROR((I7107/H7107),0)</f>
        <v>1</v>
      </c>
      <c r="K7107" s="20"/>
      <c r="L7107" s="20"/>
      <c r="M7107" s="21"/>
    </row>
    <row r="7108" spans="1:13" s="14" customFormat="1" ht="30" outlineLevel="2" x14ac:dyDescent="0.25">
      <c r="A7108" s="34"/>
      <c r="B7108" s="44" t="s">
        <v>2800</v>
      </c>
      <c r="C7108" s="31" t="s">
        <v>57</v>
      </c>
      <c r="D7108" s="14" t="s">
        <v>2750</v>
      </c>
      <c r="E7108" s="14" t="s">
        <v>2801</v>
      </c>
      <c r="F7108" s="14" t="s">
        <v>2802</v>
      </c>
      <c r="G7108" s="14" t="s">
        <v>6484</v>
      </c>
      <c r="H7108" s="20">
        <v>103606637</v>
      </c>
      <c r="I7108" s="20">
        <v>103606637</v>
      </c>
      <c r="J7108" s="21">
        <f>IFERROR((I7108/H7108),0)</f>
        <v>1</v>
      </c>
      <c r="K7108" s="20"/>
      <c r="L7108" s="20"/>
      <c r="M7108" s="21"/>
    </row>
    <row r="7109" spans="1:13" s="14" customFormat="1" ht="30" outlineLevel="2" x14ac:dyDescent="0.25">
      <c r="A7109" s="34"/>
      <c r="B7109" s="44" t="s">
        <v>2800</v>
      </c>
      <c r="C7109" s="31" t="s">
        <v>57</v>
      </c>
      <c r="D7109" s="14" t="s">
        <v>2750</v>
      </c>
      <c r="E7109" s="14" t="s">
        <v>2801</v>
      </c>
      <c r="F7109" s="14" t="s">
        <v>2802</v>
      </c>
      <c r="G7109" s="14" t="s">
        <v>6492</v>
      </c>
      <c r="H7109" s="20">
        <v>629908545</v>
      </c>
      <c r="I7109" s="20">
        <v>629908545</v>
      </c>
      <c r="J7109" s="21">
        <f>IFERROR((I7109/H7109),0)</f>
        <v>1</v>
      </c>
      <c r="K7109" s="20"/>
      <c r="L7109" s="20"/>
      <c r="M7109" s="22"/>
    </row>
    <row r="7110" spans="1:13" s="14" customFormat="1" ht="30" outlineLevel="2" x14ac:dyDescent="0.25">
      <c r="A7110" s="34"/>
      <c r="B7110" s="44" t="s">
        <v>2800</v>
      </c>
      <c r="C7110" s="31" t="s">
        <v>57</v>
      </c>
      <c r="D7110" s="14" t="s">
        <v>2750</v>
      </c>
      <c r="E7110" s="14" t="s">
        <v>2801</v>
      </c>
      <c r="F7110" s="14" t="s">
        <v>2802</v>
      </c>
      <c r="G7110" s="14" t="s">
        <v>6493</v>
      </c>
      <c r="H7110" s="20">
        <v>-828118189</v>
      </c>
      <c r="I7110" s="20"/>
      <c r="J7110" s="21">
        <f>IFERROR((I7110/H7110),0)</f>
        <v>0</v>
      </c>
      <c r="K7110" s="20"/>
      <c r="L7110" s="20"/>
      <c r="M7110" s="21"/>
    </row>
    <row r="7111" spans="1:13" s="14" customFormat="1" ht="45" outlineLevel="1" x14ac:dyDescent="0.25">
      <c r="A7111" s="34"/>
      <c r="B7111" s="46" t="s">
        <v>7597</v>
      </c>
      <c r="C7111" s="40" t="str">
        <f>C7110</f>
        <v>ASIGNACIÓN PARA LA INVERSIÓN LOCAL SEGÚN NBI Y CUARTA, QUINTA, Y SEXTA CATEGORÍA</v>
      </c>
      <c r="D7111" s="39" t="str">
        <f>D7110</f>
        <v xml:space="preserve">ATLÁNTICO                                         </v>
      </c>
      <c r="E7111" s="39" t="str">
        <f>E7110</f>
        <v>08137</v>
      </c>
      <c r="F7111" s="39" t="str">
        <f>F7110</f>
        <v xml:space="preserve">CAMPO DE LA CRUZ                                  </v>
      </c>
      <c r="G7111" s="39" t="s">
        <v>10656</v>
      </c>
      <c r="H7111" s="20">
        <f>SUBTOTAL(9,H7105:H7110)</f>
        <v>5400795231</v>
      </c>
      <c r="I7111" s="20">
        <f>SUBTOTAL(9,I7105:I7110)</f>
        <v>4716524652.2000008</v>
      </c>
      <c r="J7111" s="42">
        <f>+I7111/H7111</f>
        <v>0.87330188434615008</v>
      </c>
      <c r="K7111" s="20">
        <f>SUBTOTAL(9,K7105:K7110)</f>
        <v>3059671069.9199996</v>
      </c>
      <c r="L7111" s="20">
        <f>SUBTOTAL(9,L7105:L7110)</f>
        <v>2628202175.2000008</v>
      </c>
      <c r="M7111" s="7">
        <f>IFERROR((L7111/K7111),"N.A")</f>
        <v>0.85898193470473927</v>
      </c>
    </row>
    <row r="7112" spans="1:13" s="14" customFormat="1" ht="30" outlineLevel="2" x14ac:dyDescent="0.25">
      <c r="A7112" s="34"/>
      <c r="B7112" s="44" t="s">
        <v>2803</v>
      </c>
      <c r="C7112" s="31" t="s">
        <v>57</v>
      </c>
      <c r="D7112" s="14" t="s">
        <v>2750</v>
      </c>
      <c r="E7112" s="14" t="s">
        <v>2804</v>
      </c>
      <c r="F7112" s="14" t="s">
        <v>2805</v>
      </c>
      <c r="G7112" s="14" t="s">
        <v>16</v>
      </c>
      <c r="H7112" s="15">
        <v>3642836723</v>
      </c>
      <c r="I7112" s="15">
        <v>2312257243.27</v>
      </c>
      <c r="J7112" s="16">
        <f>IFERROR((I7112/H7112),0)</f>
        <v>0.63474084047494106</v>
      </c>
      <c r="K7112" s="15">
        <v>2691857825.8699999</v>
      </c>
      <c r="L7112" s="15">
        <v>2312257243.27</v>
      </c>
      <c r="M7112" s="17">
        <f>L7112/K7112</f>
        <v>0.85898193472483486</v>
      </c>
    </row>
    <row r="7113" spans="1:13" s="14" customFormat="1" ht="30" outlineLevel="2" x14ac:dyDescent="0.25">
      <c r="A7113" s="34"/>
      <c r="B7113" s="44" t="s">
        <v>2803</v>
      </c>
      <c r="C7113" s="31" t="s">
        <v>57</v>
      </c>
      <c r="D7113" s="14" t="s">
        <v>2750</v>
      </c>
      <c r="E7113" s="14" t="s">
        <v>2804</v>
      </c>
      <c r="F7113" s="14" t="s">
        <v>2805</v>
      </c>
      <c r="G7113" s="14" t="s">
        <v>6109</v>
      </c>
      <c r="H7113" s="20">
        <v>2036957793</v>
      </c>
      <c r="I7113" s="20">
        <v>2036957793</v>
      </c>
      <c r="J7113" s="21">
        <f>IFERROR((I7113/H7113),0)</f>
        <v>1</v>
      </c>
      <c r="K7113" s="20"/>
      <c r="L7113" s="20"/>
      <c r="M7113" s="21"/>
    </row>
    <row r="7114" spans="1:13" s="14" customFormat="1" ht="30" outlineLevel="2" x14ac:dyDescent="0.25">
      <c r="A7114" s="34"/>
      <c r="B7114" s="44" t="s">
        <v>2803</v>
      </c>
      <c r="C7114" s="31" t="s">
        <v>57</v>
      </c>
      <c r="D7114" s="14" t="s">
        <v>2750</v>
      </c>
      <c r="E7114" s="14" t="s">
        <v>2804</v>
      </c>
      <c r="F7114" s="14" t="s">
        <v>2805</v>
      </c>
      <c r="G7114" s="14" t="s">
        <v>6481</v>
      </c>
      <c r="H7114" s="20">
        <v>22530</v>
      </c>
      <c r="I7114" s="20">
        <v>22530</v>
      </c>
      <c r="J7114" s="21">
        <f>IFERROR((I7114/H7114),0)</f>
        <v>1</v>
      </c>
      <c r="K7114" s="20"/>
      <c r="L7114" s="20"/>
      <c r="M7114" s="21"/>
    </row>
    <row r="7115" spans="1:13" s="14" customFormat="1" ht="30" outlineLevel="2" x14ac:dyDescent="0.25">
      <c r="A7115" s="34"/>
      <c r="B7115" s="44" t="s">
        <v>2803</v>
      </c>
      <c r="C7115" s="31" t="s">
        <v>57</v>
      </c>
      <c r="D7115" s="14" t="s">
        <v>2750</v>
      </c>
      <c r="E7115" s="14" t="s">
        <v>2804</v>
      </c>
      <c r="F7115" s="14" t="s">
        <v>2805</v>
      </c>
      <c r="G7115" s="14" t="s">
        <v>6484</v>
      </c>
      <c r="H7115" s="20">
        <v>91151738</v>
      </c>
      <c r="I7115" s="20">
        <v>91151738</v>
      </c>
      <c r="J7115" s="21">
        <f>IFERROR((I7115/H7115),0)</f>
        <v>1</v>
      </c>
      <c r="K7115" s="20"/>
      <c r="L7115" s="20"/>
      <c r="M7115" s="21"/>
    </row>
    <row r="7116" spans="1:13" s="14" customFormat="1" ht="30" outlineLevel="2" x14ac:dyDescent="0.25">
      <c r="A7116" s="34"/>
      <c r="B7116" s="44" t="s">
        <v>2803</v>
      </c>
      <c r="C7116" s="31" t="s">
        <v>57</v>
      </c>
      <c r="D7116" s="14" t="s">
        <v>2750</v>
      </c>
      <c r="E7116" s="14" t="s">
        <v>2804</v>
      </c>
      <c r="F7116" s="14" t="s">
        <v>2805</v>
      </c>
      <c r="G7116" s="14" t="s">
        <v>6492</v>
      </c>
      <c r="H7116" s="20">
        <v>554185142</v>
      </c>
      <c r="I7116" s="20">
        <v>554185142</v>
      </c>
      <c r="J7116" s="21">
        <f>IFERROR((I7116/H7116),0)</f>
        <v>1</v>
      </c>
      <c r="K7116" s="20"/>
      <c r="L7116" s="20"/>
      <c r="M7116" s="22"/>
    </row>
    <row r="7117" spans="1:13" s="14" customFormat="1" ht="30" outlineLevel="2" x14ac:dyDescent="0.25">
      <c r="A7117" s="34"/>
      <c r="B7117" s="44" t="s">
        <v>2803</v>
      </c>
      <c r="C7117" s="31" t="s">
        <v>57</v>
      </c>
      <c r="D7117" s="14" t="s">
        <v>2750</v>
      </c>
      <c r="E7117" s="14" t="s">
        <v>2804</v>
      </c>
      <c r="F7117" s="14" t="s">
        <v>2805</v>
      </c>
      <c r="G7117" s="14" t="s">
        <v>6493</v>
      </c>
      <c r="H7117" s="20">
        <v>-728567345</v>
      </c>
      <c r="I7117" s="20"/>
      <c r="J7117" s="21">
        <f>IFERROR((I7117/H7117),0)</f>
        <v>0</v>
      </c>
      <c r="K7117" s="20"/>
      <c r="L7117" s="20"/>
      <c r="M7117" s="21"/>
    </row>
    <row r="7118" spans="1:13" s="14" customFormat="1" ht="45" outlineLevel="1" x14ac:dyDescent="0.25">
      <c r="A7118" s="34"/>
      <c r="B7118" s="46" t="s">
        <v>7598</v>
      </c>
      <c r="C7118" s="40" t="str">
        <f>C7117</f>
        <v>ASIGNACIÓN PARA LA INVERSIÓN LOCAL SEGÚN NBI Y CUARTA, QUINTA, Y SEXTA CATEGORÍA</v>
      </c>
      <c r="D7118" s="39" t="str">
        <f>D7117</f>
        <v xml:space="preserve">ATLÁNTICO                                         </v>
      </c>
      <c r="E7118" s="39" t="str">
        <f>E7117</f>
        <v>08078</v>
      </c>
      <c r="F7118" s="39" t="str">
        <f>F7117</f>
        <v xml:space="preserve">BARANOA                                           </v>
      </c>
      <c r="G7118" s="39" t="s">
        <v>10656</v>
      </c>
      <c r="H7118" s="20">
        <f>SUBTOTAL(9,H7112:H7117)</f>
        <v>5596586581</v>
      </c>
      <c r="I7118" s="20">
        <f>SUBTOTAL(9,I7112:I7117)</f>
        <v>4994574446.2700005</v>
      </c>
      <c r="J7118" s="42">
        <f>+I7118/H7118</f>
        <v>0.8924322663435984</v>
      </c>
      <c r="K7118" s="20">
        <f>SUBTOTAL(9,K7112:K7117)</f>
        <v>2691857825.8699999</v>
      </c>
      <c r="L7118" s="20">
        <f>SUBTOTAL(9,L7112:L7117)</f>
        <v>2312257243.27</v>
      </c>
      <c r="M7118" s="7">
        <f>IFERROR((L7118/K7118),"N.A")</f>
        <v>0.85898193472483486</v>
      </c>
    </row>
    <row r="7119" spans="1:13" s="14" customFormat="1" ht="30" outlineLevel="2" x14ac:dyDescent="0.25">
      <c r="A7119" s="34"/>
      <c r="B7119" s="44" t="s">
        <v>2806</v>
      </c>
      <c r="C7119" s="31" t="s">
        <v>57</v>
      </c>
      <c r="D7119" s="14" t="s">
        <v>2807</v>
      </c>
      <c r="E7119" s="14" t="s">
        <v>2808</v>
      </c>
      <c r="F7119" s="14" t="s">
        <v>2809</v>
      </c>
      <c r="G7119" s="14" t="s">
        <v>16</v>
      </c>
      <c r="H7119" s="15">
        <v>4955994084</v>
      </c>
      <c r="I7119" s="15">
        <v>3145771850.2200003</v>
      </c>
      <c r="J7119" s="16">
        <f>IFERROR((I7119/H7119),0)</f>
        <v>0.63474084046545853</v>
      </c>
      <c r="K7119" s="15">
        <v>3662209556.6600003</v>
      </c>
      <c r="L7119" s="15">
        <v>3145771850.2200003</v>
      </c>
      <c r="M7119" s="17">
        <f>L7119/K7119</f>
        <v>0.85898193468999617</v>
      </c>
    </row>
    <row r="7120" spans="1:13" s="14" customFormat="1" ht="30" outlineLevel="2" x14ac:dyDescent="0.25">
      <c r="A7120" s="34"/>
      <c r="B7120" s="44" t="s">
        <v>2806</v>
      </c>
      <c r="C7120" s="31" t="s">
        <v>57</v>
      </c>
      <c r="D7120" s="14" t="s">
        <v>2807</v>
      </c>
      <c r="E7120" s="14" t="s">
        <v>2808</v>
      </c>
      <c r="F7120" s="14" t="s">
        <v>2809</v>
      </c>
      <c r="G7120" s="14" t="s">
        <v>6109</v>
      </c>
      <c r="H7120" s="20">
        <v>5222568900</v>
      </c>
      <c r="I7120" s="20">
        <v>5222568900</v>
      </c>
      <c r="J7120" s="21">
        <f>IFERROR((I7120/H7120),0)</f>
        <v>1</v>
      </c>
      <c r="K7120" s="20"/>
      <c r="L7120" s="20"/>
      <c r="M7120" s="21"/>
    </row>
    <row r="7121" spans="1:13" s="14" customFormat="1" ht="30" outlineLevel="2" x14ac:dyDescent="0.25">
      <c r="A7121" s="34"/>
      <c r="B7121" s="44" t="s">
        <v>2806</v>
      </c>
      <c r="C7121" s="31" t="s">
        <v>57</v>
      </c>
      <c r="D7121" s="14" t="s">
        <v>2807</v>
      </c>
      <c r="E7121" s="14" t="s">
        <v>2808</v>
      </c>
      <c r="F7121" s="14" t="s">
        <v>2809</v>
      </c>
      <c r="G7121" s="14" t="s">
        <v>6481</v>
      </c>
      <c r="H7121" s="20">
        <v>30652</v>
      </c>
      <c r="I7121" s="20">
        <v>30652</v>
      </c>
      <c r="J7121" s="21">
        <f>IFERROR((I7121/H7121),0)</f>
        <v>1</v>
      </c>
      <c r="K7121" s="20"/>
      <c r="L7121" s="20"/>
      <c r="M7121" s="21"/>
    </row>
    <row r="7122" spans="1:13" s="14" customFormat="1" ht="30" outlineLevel="2" x14ac:dyDescent="0.25">
      <c r="A7122" s="34"/>
      <c r="B7122" s="44" t="s">
        <v>2806</v>
      </c>
      <c r="C7122" s="31" t="s">
        <v>57</v>
      </c>
      <c r="D7122" s="14" t="s">
        <v>2807</v>
      </c>
      <c r="E7122" s="14" t="s">
        <v>2808</v>
      </c>
      <c r="F7122" s="14" t="s">
        <v>2809</v>
      </c>
      <c r="G7122" s="14" t="s">
        <v>6484</v>
      </c>
      <c r="H7122" s="20">
        <v>124009806</v>
      </c>
      <c r="I7122" s="20">
        <v>124009806</v>
      </c>
      <c r="J7122" s="21">
        <f>IFERROR((I7122/H7122),0)</f>
        <v>1</v>
      </c>
      <c r="K7122" s="20"/>
      <c r="L7122" s="20"/>
      <c r="M7122" s="21"/>
    </row>
    <row r="7123" spans="1:13" s="14" customFormat="1" ht="30" outlineLevel="2" x14ac:dyDescent="0.25">
      <c r="A7123" s="34"/>
      <c r="B7123" s="44" t="s">
        <v>2806</v>
      </c>
      <c r="C7123" s="31" t="s">
        <v>57</v>
      </c>
      <c r="D7123" s="14" t="s">
        <v>2807</v>
      </c>
      <c r="E7123" s="14" t="s">
        <v>2808</v>
      </c>
      <c r="F7123" s="14" t="s">
        <v>2809</v>
      </c>
      <c r="G7123" s="14" t="s">
        <v>6492</v>
      </c>
      <c r="H7123" s="20">
        <v>753955912</v>
      </c>
      <c r="I7123" s="20">
        <v>753955912</v>
      </c>
      <c r="J7123" s="21">
        <f>IFERROR((I7123/H7123),0)</f>
        <v>1</v>
      </c>
      <c r="K7123" s="20"/>
      <c r="L7123" s="20"/>
      <c r="M7123" s="22"/>
    </row>
    <row r="7124" spans="1:13" s="14" customFormat="1" ht="30" outlineLevel="2" x14ac:dyDescent="0.25">
      <c r="A7124" s="34"/>
      <c r="B7124" s="44" t="s">
        <v>2806</v>
      </c>
      <c r="C7124" s="31" t="s">
        <v>57</v>
      </c>
      <c r="D7124" s="14" t="s">
        <v>2807</v>
      </c>
      <c r="E7124" s="14" t="s">
        <v>2808</v>
      </c>
      <c r="F7124" s="14" t="s">
        <v>2809</v>
      </c>
      <c r="G7124" s="14" t="s">
        <v>6493</v>
      </c>
      <c r="H7124" s="20">
        <v>-991198817</v>
      </c>
      <c r="I7124" s="20"/>
      <c r="J7124" s="21">
        <f>IFERROR((I7124/H7124),0)</f>
        <v>0</v>
      </c>
      <c r="K7124" s="20"/>
      <c r="L7124" s="20"/>
      <c r="M7124" s="21"/>
    </row>
    <row r="7125" spans="1:13" s="14" customFormat="1" ht="45" outlineLevel="1" x14ac:dyDescent="0.25">
      <c r="A7125" s="34"/>
      <c r="B7125" s="46" t="s">
        <v>7599</v>
      </c>
      <c r="C7125" s="40" t="str">
        <f>C7124</f>
        <v>ASIGNACIÓN PARA LA INVERSIÓN LOCAL SEGÚN NBI Y CUARTA, QUINTA, Y SEXTA CATEGORÍA</v>
      </c>
      <c r="D7125" s="39" t="str">
        <f>D7124</f>
        <v xml:space="preserve">ANTIOQUIA                                         </v>
      </c>
      <c r="E7125" s="39" t="str">
        <f>E7124</f>
        <v>05895</v>
      </c>
      <c r="F7125" s="39" t="str">
        <f>F7124</f>
        <v xml:space="preserve">ZARAGOZA                                          </v>
      </c>
      <c r="G7125" s="39" t="s">
        <v>10656</v>
      </c>
      <c r="H7125" s="20">
        <f>SUBTOTAL(9,H7119:H7124)</f>
        <v>10065360537</v>
      </c>
      <c r="I7125" s="20">
        <f>SUBTOTAL(9,I7119:I7124)</f>
        <v>9246337120.2200012</v>
      </c>
      <c r="J7125" s="42">
        <f>+I7125/H7125</f>
        <v>0.91862950027778034</v>
      </c>
      <c r="K7125" s="20">
        <f>SUBTOTAL(9,K7119:K7124)</f>
        <v>3662209556.6600003</v>
      </c>
      <c r="L7125" s="20">
        <f>SUBTOTAL(9,L7119:L7124)</f>
        <v>3145771850.2200003</v>
      </c>
      <c r="M7125" s="7">
        <f>IFERROR((L7125/K7125),"N.A")</f>
        <v>0.85898193468999617</v>
      </c>
    </row>
    <row r="7126" spans="1:13" s="14" customFormat="1" ht="30" outlineLevel="2" x14ac:dyDescent="0.25">
      <c r="A7126" s="34"/>
      <c r="B7126" s="44" t="s">
        <v>2810</v>
      </c>
      <c r="C7126" s="31" t="s">
        <v>57</v>
      </c>
      <c r="D7126" s="14" t="s">
        <v>2807</v>
      </c>
      <c r="E7126" s="14" t="s">
        <v>2811</v>
      </c>
      <c r="F7126" s="14" t="s">
        <v>2812</v>
      </c>
      <c r="G7126" s="14" t="s">
        <v>16</v>
      </c>
      <c r="H7126" s="15">
        <v>3214207286</v>
      </c>
      <c r="I7126" s="15">
        <v>2040188634.1700003</v>
      </c>
      <c r="J7126" s="16">
        <f>IFERROR((I7126/H7126),0)</f>
        <v>0.63474084047297508</v>
      </c>
      <c r="K7126" s="15">
        <v>2375124029.71</v>
      </c>
      <c r="L7126" s="15">
        <v>2040188634.1700003</v>
      </c>
      <c r="M7126" s="17">
        <f>L7126/K7126</f>
        <v>0.85898193469041906</v>
      </c>
    </row>
    <row r="7127" spans="1:13" s="14" customFormat="1" ht="30" outlineLevel="2" x14ac:dyDescent="0.25">
      <c r="A7127" s="34"/>
      <c r="B7127" s="44" t="s">
        <v>2810</v>
      </c>
      <c r="C7127" s="31" t="s">
        <v>57</v>
      </c>
      <c r="D7127" s="14" t="s">
        <v>2807</v>
      </c>
      <c r="E7127" s="14" t="s">
        <v>2811</v>
      </c>
      <c r="F7127" s="14" t="s">
        <v>2812</v>
      </c>
      <c r="G7127" s="14" t="s">
        <v>6109</v>
      </c>
      <c r="H7127" s="20">
        <v>4195608192</v>
      </c>
      <c r="I7127" s="20">
        <v>4195608192</v>
      </c>
      <c r="J7127" s="21">
        <f>IFERROR((I7127/H7127),0)</f>
        <v>1</v>
      </c>
      <c r="K7127" s="20"/>
      <c r="L7127" s="20"/>
      <c r="M7127" s="21"/>
    </row>
    <row r="7128" spans="1:13" s="14" customFormat="1" ht="30" outlineLevel="2" x14ac:dyDescent="0.25">
      <c r="A7128" s="34"/>
      <c r="B7128" s="44" t="s">
        <v>2810</v>
      </c>
      <c r="C7128" s="31" t="s">
        <v>57</v>
      </c>
      <c r="D7128" s="14" t="s">
        <v>2807</v>
      </c>
      <c r="E7128" s="14" t="s">
        <v>2811</v>
      </c>
      <c r="F7128" s="14" t="s">
        <v>2812</v>
      </c>
      <c r="G7128" s="14" t="s">
        <v>6481</v>
      </c>
      <c r="H7128" s="20">
        <v>19879</v>
      </c>
      <c r="I7128" s="20">
        <v>19879</v>
      </c>
      <c r="J7128" s="21">
        <f>IFERROR((I7128/H7128),0)</f>
        <v>1</v>
      </c>
      <c r="K7128" s="20"/>
      <c r="L7128" s="20"/>
      <c r="M7128" s="21"/>
    </row>
    <row r="7129" spans="1:13" s="14" customFormat="1" ht="30" outlineLevel="2" x14ac:dyDescent="0.25">
      <c r="A7129" s="34"/>
      <c r="B7129" s="44" t="s">
        <v>2810</v>
      </c>
      <c r="C7129" s="31" t="s">
        <v>57</v>
      </c>
      <c r="D7129" s="14" t="s">
        <v>2807</v>
      </c>
      <c r="E7129" s="14" t="s">
        <v>2811</v>
      </c>
      <c r="F7129" s="14" t="s">
        <v>2812</v>
      </c>
      <c r="G7129" s="14" t="s">
        <v>6484</v>
      </c>
      <c r="H7129" s="20">
        <v>80426493</v>
      </c>
      <c r="I7129" s="20">
        <v>80426493</v>
      </c>
      <c r="J7129" s="21">
        <f>IFERROR((I7129/H7129),0)</f>
        <v>1</v>
      </c>
      <c r="K7129" s="20"/>
      <c r="L7129" s="20"/>
      <c r="M7129" s="21"/>
    </row>
    <row r="7130" spans="1:13" s="14" customFormat="1" ht="30" outlineLevel="2" x14ac:dyDescent="0.25">
      <c r="A7130" s="34"/>
      <c r="B7130" s="44" t="s">
        <v>2810</v>
      </c>
      <c r="C7130" s="31" t="s">
        <v>57</v>
      </c>
      <c r="D7130" s="14" t="s">
        <v>2807</v>
      </c>
      <c r="E7130" s="14" t="s">
        <v>2811</v>
      </c>
      <c r="F7130" s="14" t="s">
        <v>2812</v>
      </c>
      <c r="G7130" s="14" t="s">
        <v>6492</v>
      </c>
      <c r="H7130" s="20">
        <v>488977699</v>
      </c>
      <c r="I7130" s="20">
        <v>488977699</v>
      </c>
      <c r="J7130" s="21">
        <f>IFERROR((I7130/H7130),0)</f>
        <v>1</v>
      </c>
      <c r="K7130" s="20"/>
      <c r="L7130" s="20"/>
      <c r="M7130" s="22"/>
    </row>
    <row r="7131" spans="1:13" s="14" customFormat="1" ht="30" outlineLevel="2" x14ac:dyDescent="0.25">
      <c r="A7131" s="34"/>
      <c r="B7131" s="44" t="s">
        <v>2810</v>
      </c>
      <c r="C7131" s="31" t="s">
        <v>57</v>
      </c>
      <c r="D7131" s="14" t="s">
        <v>2807</v>
      </c>
      <c r="E7131" s="14" t="s">
        <v>2811</v>
      </c>
      <c r="F7131" s="14" t="s">
        <v>2812</v>
      </c>
      <c r="G7131" s="14" t="s">
        <v>6493</v>
      </c>
      <c r="H7131" s="20">
        <v>-642841457</v>
      </c>
      <c r="I7131" s="20"/>
      <c r="J7131" s="21">
        <f>IFERROR((I7131/H7131),0)</f>
        <v>0</v>
      </c>
      <c r="K7131" s="20"/>
      <c r="L7131" s="20"/>
      <c r="M7131" s="21"/>
    </row>
    <row r="7132" spans="1:13" s="14" customFormat="1" ht="45" outlineLevel="1" x14ac:dyDescent="0.25">
      <c r="A7132" s="34"/>
      <c r="B7132" s="46" t="s">
        <v>7600</v>
      </c>
      <c r="C7132" s="40" t="str">
        <f>C7131</f>
        <v>ASIGNACIÓN PARA LA INVERSIÓN LOCAL SEGÚN NBI Y CUARTA, QUINTA, Y SEXTA CATEGORÍA</v>
      </c>
      <c r="D7132" s="39" t="str">
        <f>D7131</f>
        <v xml:space="preserve">ANTIOQUIA                                         </v>
      </c>
      <c r="E7132" s="39" t="str">
        <f>E7131</f>
        <v>05893</v>
      </c>
      <c r="F7132" s="39" t="str">
        <f>F7131</f>
        <v xml:space="preserve">YONDÓ                                             </v>
      </c>
      <c r="G7132" s="39" t="s">
        <v>10656</v>
      </c>
      <c r="H7132" s="20">
        <f>SUBTOTAL(9,H7126:H7131)</f>
        <v>7336398092</v>
      </c>
      <c r="I7132" s="20">
        <f>SUBTOTAL(9,I7126:I7131)</f>
        <v>6805220897.1700001</v>
      </c>
      <c r="J7132" s="42">
        <f>+I7132/H7132</f>
        <v>0.92759700493771957</v>
      </c>
      <c r="K7132" s="20">
        <f>SUBTOTAL(9,K7126:K7131)</f>
        <v>2375124029.71</v>
      </c>
      <c r="L7132" s="20">
        <f>SUBTOTAL(9,L7126:L7131)</f>
        <v>2040188634.1700003</v>
      </c>
      <c r="M7132" s="7">
        <f>IFERROR((L7132/K7132),"N.A")</f>
        <v>0.85898193469041906</v>
      </c>
    </row>
    <row r="7133" spans="1:13" s="14" customFormat="1" ht="30" outlineLevel="2" x14ac:dyDescent="0.25">
      <c r="A7133" s="34"/>
      <c r="B7133" s="44" t="s">
        <v>2813</v>
      </c>
      <c r="C7133" s="31" t="s">
        <v>57</v>
      </c>
      <c r="D7133" s="14" t="s">
        <v>2807</v>
      </c>
      <c r="E7133" s="14" t="s">
        <v>2814</v>
      </c>
      <c r="F7133" s="14" t="s">
        <v>2815</v>
      </c>
      <c r="G7133" s="14" t="s">
        <v>16</v>
      </c>
      <c r="H7133" s="15">
        <v>2558542307</v>
      </c>
      <c r="I7133" s="15">
        <v>1624011294.3300002</v>
      </c>
      <c r="J7133" s="16">
        <f>IFERROR((I7133/H7133),0)</f>
        <v>0.63474084047264501</v>
      </c>
      <c r="K7133" s="15">
        <v>1890623340.1500003</v>
      </c>
      <c r="L7133" s="15">
        <v>1624011294.3300002</v>
      </c>
      <c r="M7133" s="17">
        <f>L7133/K7133</f>
        <v>0.8589819346042521</v>
      </c>
    </row>
    <row r="7134" spans="1:13" s="14" customFormat="1" ht="30" outlineLevel="2" x14ac:dyDescent="0.25">
      <c r="A7134" s="34"/>
      <c r="B7134" s="44" t="s">
        <v>2813</v>
      </c>
      <c r="C7134" s="31" t="s">
        <v>57</v>
      </c>
      <c r="D7134" s="14" t="s">
        <v>2807</v>
      </c>
      <c r="E7134" s="14" t="s">
        <v>2814</v>
      </c>
      <c r="F7134" s="14" t="s">
        <v>2815</v>
      </c>
      <c r="G7134" s="14" t="s">
        <v>6109</v>
      </c>
      <c r="H7134" s="20">
        <v>1725075411</v>
      </c>
      <c r="I7134" s="20">
        <v>1725075411</v>
      </c>
      <c r="J7134" s="21">
        <f>IFERROR((I7134/H7134),0)</f>
        <v>1</v>
      </c>
      <c r="K7134" s="20"/>
      <c r="L7134" s="20"/>
      <c r="M7134" s="21"/>
    </row>
    <row r="7135" spans="1:13" s="14" customFormat="1" ht="30" outlineLevel="2" x14ac:dyDescent="0.25">
      <c r="A7135" s="34"/>
      <c r="B7135" s="44" t="s">
        <v>2813</v>
      </c>
      <c r="C7135" s="31" t="s">
        <v>57</v>
      </c>
      <c r="D7135" s="14" t="s">
        <v>2807</v>
      </c>
      <c r="E7135" s="14" t="s">
        <v>2814</v>
      </c>
      <c r="F7135" s="14" t="s">
        <v>2815</v>
      </c>
      <c r="G7135" s="14" t="s">
        <v>6481</v>
      </c>
      <c r="H7135" s="20">
        <v>15824</v>
      </c>
      <c r="I7135" s="20">
        <v>15824</v>
      </c>
      <c r="J7135" s="21">
        <f>IFERROR((I7135/H7135),0)</f>
        <v>1</v>
      </c>
      <c r="K7135" s="20"/>
      <c r="L7135" s="20"/>
      <c r="M7135" s="21"/>
    </row>
    <row r="7136" spans="1:13" s="14" customFormat="1" ht="30" outlineLevel="2" x14ac:dyDescent="0.25">
      <c r="A7136" s="34"/>
      <c r="B7136" s="44" t="s">
        <v>2813</v>
      </c>
      <c r="C7136" s="31" t="s">
        <v>57</v>
      </c>
      <c r="D7136" s="14" t="s">
        <v>2807</v>
      </c>
      <c r="E7136" s="14" t="s">
        <v>2814</v>
      </c>
      <c r="F7136" s="14" t="s">
        <v>2815</v>
      </c>
      <c r="G7136" s="14" t="s">
        <v>6484</v>
      </c>
      <c r="H7136" s="20">
        <v>64020322</v>
      </c>
      <c r="I7136" s="20">
        <v>64020322</v>
      </c>
      <c r="J7136" s="21">
        <f>IFERROR((I7136/H7136),0)</f>
        <v>1</v>
      </c>
      <c r="K7136" s="20"/>
      <c r="L7136" s="20"/>
      <c r="M7136" s="21"/>
    </row>
    <row r="7137" spans="1:13" s="14" customFormat="1" ht="30" outlineLevel="2" x14ac:dyDescent="0.25">
      <c r="A7137" s="34"/>
      <c r="B7137" s="44" t="s">
        <v>2813</v>
      </c>
      <c r="C7137" s="31" t="s">
        <v>57</v>
      </c>
      <c r="D7137" s="14" t="s">
        <v>2807</v>
      </c>
      <c r="E7137" s="14" t="s">
        <v>2814</v>
      </c>
      <c r="F7137" s="14" t="s">
        <v>2815</v>
      </c>
      <c r="G7137" s="14" t="s">
        <v>6492</v>
      </c>
      <c r="H7137" s="20">
        <v>389231316</v>
      </c>
      <c r="I7137" s="20">
        <v>389231316</v>
      </c>
      <c r="J7137" s="21">
        <f>IFERROR((I7137/H7137),0)</f>
        <v>1</v>
      </c>
      <c r="K7137" s="20"/>
      <c r="L7137" s="20"/>
      <c r="M7137" s="22"/>
    </row>
    <row r="7138" spans="1:13" s="14" customFormat="1" ht="30" outlineLevel="2" x14ac:dyDescent="0.25">
      <c r="A7138" s="34"/>
      <c r="B7138" s="44" t="s">
        <v>2813</v>
      </c>
      <c r="C7138" s="31" t="s">
        <v>57</v>
      </c>
      <c r="D7138" s="14" t="s">
        <v>2807</v>
      </c>
      <c r="E7138" s="14" t="s">
        <v>2814</v>
      </c>
      <c r="F7138" s="14" t="s">
        <v>2815</v>
      </c>
      <c r="G7138" s="14" t="s">
        <v>6493</v>
      </c>
      <c r="H7138" s="20">
        <v>-511708461</v>
      </c>
      <c r="I7138" s="20"/>
      <c r="J7138" s="21">
        <f>IFERROR((I7138/H7138),0)</f>
        <v>0</v>
      </c>
      <c r="K7138" s="20"/>
      <c r="L7138" s="20"/>
      <c r="M7138" s="21"/>
    </row>
    <row r="7139" spans="1:13" s="14" customFormat="1" ht="45" outlineLevel="1" x14ac:dyDescent="0.25">
      <c r="A7139" s="34"/>
      <c r="B7139" s="46" t="s">
        <v>7601</v>
      </c>
      <c r="C7139" s="40" t="str">
        <f>C7138</f>
        <v>ASIGNACIÓN PARA LA INVERSIÓN LOCAL SEGÚN NBI Y CUARTA, QUINTA, Y SEXTA CATEGORÍA</v>
      </c>
      <c r="D7139" s="39" t="str">
        <f>D7138</f>
        <v xml:space="preserve">ANTIOQUIA                                         </v>
      </c>
      <c r="E7139" s="39" t="str">
        <f>E7138</f>
        <v>05890</v>
      </c>
      <c r="F7139" s="39" t="str">
        <f>F7138</f>
        <v xml:space="preserve">YOLOMBÓ                                           </v>
      </c>
      <c r="G7139" s="39" t="s">
        <v>10656</v>
      </c>
      <c r="H7139" s="20">
        <f>SUBTOTAL(9,H7133:H7138)</f>
        <v>4225176719</v>
      </c>
      <c r="I7139" s="20">
        <f>SUBTOTAL(9,I7133:I7138)</f>
        <v>3802354167.3299999</v>
      </c>
      <c r="J7139" s="42">
        <f>+I7139/H7139</f>
        <v>0.89992784212583843</v>
      </c>
      <c r="K7139" s="20">
        <f>SUBTOTAL(9,K7133:K7138)</f>
        <v>1890623340.1500003</v>
      </c>
      <c r="L7139" s="20">
        <f>SUBTOTAL(9,L7133:L7138)</f>
        <v>1624011294.3300002</v>
      </c>
      <c r="M7139" s="7">
        <f>IFERROR((L7139/K7139),"N.A")</f>
        <v>0.8589819346042521</v>
      </c>
    </row>
    <row r="7140" spans="1:13" s="14" customFormat="1" ht="30" outlineLevel="2" x14ac:dyDescent="0.25">
      <c r="A7140" s="34"/>
      <c r="B7140" s="44" t="s">
        <v>2816</v>
      </c>
      <c r="C7140" s="31" t="s">
        <v>57</v>
      </c>
      <c r="D7140" s="14" t="s">
        <v>2807</v>
      </c>
      <c r="E7140" s="14" t="s">
        <v>2817</v>
      </c>
      <c r="F7140" s="14" t="s">
        <v>2818</v>
      </c>
      <c r="G7140" s="14" t="s">
        <v>16</v>
      </c>
      <c r="H7140" s="15">
        <v>2707842051</v>
      </c>
      <c r="I7140" s="15">
        <v>1718777939.3299999</v>
      </c>
      <c r="J7140" s="16">
        <f>IFERROR((I7140/H7140),0)</f>
        <v>0.63474084047674018</v>
      </c>
      <c r="K7140" s="15">
        <v>2000947714.8399999</v>
      </c>
      <c r="L7140" s="15">
        <v>1718777939.3299999</v>
      </c>
      <c r="M7140" s="17">
        <f>L7140/K7140</f>
        <v>0.85898193470159567</v>
      </c>
    </row>
    <row r="7141" spans="1:13" s="14" customFormat="1" ht="30" outlineLevel="2" x14ac:dyDescent="0.25">
      <c r="A7141" s="34"/>
      <c r="B7141" s="44" t="s">
        <v>2816</v>
      </c>
      <c r="C7141" s="31" t="s">
        <v>57</v>
      </c>
      <c r="D7141" s="14" t="s">
        <v>2807</v>
      </c>
      <c r="E7141" s="14" t="s">
        <v>2817</v>
      </c>
      <c r="F7141" s="14" t="s">
        <v>2818</v>
      </c>
      <c r="G7141" s="14" t="s">
        <v>6109</v>
      </c>
      <c r="H7141" s="20">
        <v>1300394876</v>
      </c>
      <c r="I7141" s="20">
        <v>1300394876</v>
      </c>
      <c r="J7141" s="21">
        <f>IFERROR((I7141/H7141),0)</f>
        <v>1</v>
      </c>
      <c r="K7141" s="20"/>
      <c r="L7141" s="20"/>
      <c r="M7141" s="21"/>
    </row>
    <row r="7142" spans="1:13" s="14" customFormat="1" ht="30" outlineLevel="2" x14ac:dyDescent="0.25">
      <c r="A7142" s="34"/>
      <c r="B7142" s="44" t="s">
        <v>2816</v>
      </c>
      <c r="C7142" s="31" t="s">
        <v>57</v>
      </c>
      <c r="D7142" s="14" t="s">
        <v>2807</v>
      </c>
      <c r="E7142" s="14" t="s">
        <v>2817</v>
      </c>
      <c r="F7142" s="14" t="s">
        <v>2818</v>
      </c>
      <c r="G7142" s="14" t="s">
        <v>6481</v>
      </c>
      <c r="H7142" s="20">
        <v>16748</v>
      </c>
      <c r="I7142" s="20">
        <v>16748</v>
      </c>
      <c r="J7142" s="21">
        <f>IFERROR((I7142/H7142),0)</f>
        <v>1</v>
      </c>
      <c r="K7142" s="20"/>
      <c r="L7142" s="20"/>
      <c r="M7142" s="21"/>
    </row>
    <row r="7143" spans="1:13" s="14" customFormat="1" ht="30" outlineLevel="2" x14ac:dyDescent="0.25">
      <c r="A7143" s="34"/>
      <c r="B7143" s="44" t="s">
        <v>2816</v>
      </c>
      <c r="C7143" s="31" t="s">
        <v>57</v>
      </c>
      <c r="D7143" s="14" t="s">
        <v>2807</v>
      </c>
      <c r="E7143" s="14" t="s">
        <v>2817</v>
      </c>
      <c r="F7143" s="14" t="s">
        <v>2818</v>
      </c>
      <c r="G7143" s="14" t="s">
        <v>6484</v>
      </c>
      <c r="H7143" s="20">
        <v>67756128</v>
      </c>
      <c r="I7143" s="20">
        <v>67756128</v>
      </c>
      <c r="J7143" s="21">
        <f>IFERROR((I7143/H7143),0)</f>
        <v>1</v>
      </c>
      <c r="K7143" s="20"/>
      <c r="L7143" s="20"/>
      <c r="M7143" s="21"/>
    </row>
    <row r="7144" spans="1:13" s="14" customFormat="1" ht="30" outlineLevel="2" x14ac:dyDescent="0.25">
      <c r="A7144" s="34"/>
      <c r="B7144" s="44" t="s">
        <v>2816</v>
      </c>
      <c r="C7144" s="31" t="s">
        <v>57</v>
      </c>
      <c r="D7144" s="14" t="s">
        <v>2807</v>
      </c>
      <c r="E7144" s="14" t="s">
        <v>2817</v>
      </c>
      <c r="F7144" s="14" t="s">
        <v>2818</v>
      </c>
      <c r="G7144" s="14" t="s">
        <v>6492</v>
      </c>
      <c r="H7144" s="20">
        <v>411944302</v>
      </c>
      <c r="I7144" s="20">
        <v>411944302</v>
      </c>
      <c r="J7144" s="21">
        <f>IFERROR((I7144/H7144),0)</f>
        <v>1</v>
      </c>
      <c r="K7144" s="20"/>
      <c r="L7144" s="20"/>
      <c r="M7144" s="22"/>
    </row>
    <row r="7145" spans="1:13" s="14" customFormat="1" ht="30" outlineLevel="2" x14ac:dyDescent="0.25">
      <c r="A7145" s="34"/>
      <c r="B7145" s="44" t="s">
        <v>2816</v>
      </c>
      <c r="C7145" s="31" t="s">
        <v>57</v>
      </c>
      <c r="D7145" s="14" t="s">
        <v>2807</v>
      </c>
      <c r="E7145" s="14" t="s">
        <v>2817</v>
      </c>
      <c r="F7145" s="14" t="s">
        <v>2818</v>
      </c>
      <c r="G7145" s="14" t="s">
        <v>6493</v>
      </c>
      <c r="H7145" s="20">
        <v>-541568410</v>
      </c>
      <c r="I7145" s="20"/>
      <c r="J7145" s="21">
        <f>IFERROR((I7145/H7145),0)</f>
        <v>0</v>
      </c>
      <c r="K7145" s="20"/>
      <c r="L7145" s="20"/>
      <c r="M7145" s="21"/>
    </row>
    <row r="7146" spans="1:13" s="14" customFormat="1" ht="45" outlineLevel="1" x14ac:dyDescent="0.25">
      <c r="A7146" s="34"/>
      <c r="B7146" s="46" t="s">
        <v>7602</v>
      </c>
      <c r="C7146" s="40" t="str">
        <f>C7145</f>
        <v>ASIGNACIÓN PARA LA INVERSIÓN LOCAL SEGÚN NBI Y CUARTA, QUINTA, Y SEXTA CATEGORÍA</v>
      </c>
      <c r="D7146" s="39" t="str">
        <f>D7145</f>
        <v xml:space="preserve">ANTIOQUIA                                         </v>
      </c>
      <c r="E7146" s="39" t="str">
        <f>E7145</f>
        <v>05887</v>
      </c>
      <c r="F7146" s="39" t="str">
        <f>F7145</f>
        <v xml:space="preserve">YARUMAL                                           </v>
      </c>
      <c r="G7146" s="39" t="s">
        <v>10656</v>
      </c>
      <c r="H7146" s="20">
        <f>SUBTOTAL(9,H7140:H7145)</f>
        <v>3946385695</v>
      </c>
      <c r="I7146" s="20">
        <f>SUBTOTAL(9,I7140:I7145)</f>
        <v>3498889993.3299999</v>
      </c>
      <c r="J7146" s="42">
        <f>+I7146/H7146</f>
        <v>0.88660619203111113</v>
      </c>
      <c r="K7146" s="20">
        <f>SUBTOTAL(9,K7140:K7145)</f>
        <v>2000947714.8399999</v>
      </c>
      <c r="L7146" s="20">
        <f>SUBTOTAL(9,L7140:L7145)</f>
        <v>1718777939.3299999</v>
      </c>
      <c r="M7146" s="7">
        <f>IFERROR((L7146/K7146),"N.A")</f>
        <v>0.85898193470159567</v>
      </c>
    </row>
    <row r="7147" spans="1:13" s="14" customFormat="1" ht="30" outlineLevel="2" x14ac:dyDescent="0.25">
      <c r="A7147" s="34"/>
      <c r="B7147" s="44" t="s">
        <v>2819</v>
      </c>
      <c r="C7147" s="31" t="s">
        <v>57</v>
      </c>
      <c r="D7147" s="14" t="s">
        <v>2807</v>
      </c>
      <c r="E7147" s="14" t="s">
        <v>2820</v>
      </c>
      <c r="F7147" s="14" t="s">
        <v>2821</v>
      </c>
      <c r="G7147" s="14" t="s">
        <v>16</v>
      </c>
      <c r="H7147" s="15">
        <v>1984461488</v>
      </c>
      <c r="I7147" s="15">
        <v>1259618752.77</v>
      </c>
      <c r="J7147" s="16">
        <f>IFERROR((I7147/H7147),0)</f>
        <v>0.63474084046825296</v>
      </c>
      <c r="K7147" s="15">
        <v>1466408898.5499997</v>
      </c>
      <c r="L7147" s="15">
        <v>1259618752.77</v>
      </c>
      <c r="M7147" s="17">
        <f>L7147/K7147</f>
        <v>0.85898193472197559</v>
      </c>
    </row>
    <row r="7148" spans="1:13" s="14" customFormat="1" ht="30" outlineLevel="2" x14ac:dyDescent="0.25">
      <c r="A7148" s="34"/>
      <c r="B7148" s="44" t="s">
        <v>2819</v>
      </c>
      <c r="C7148" s="31" t="s">
        <v>57</v>
      </c>
      <c r="D7148" s="14" t="s">
        <v>2807</v>
      </c>
      <c r="E7148" s="14" t="s">
        <v>2820</v>
      </c>
      <c r="F7148" s="14" t="s">
        <v>2821</v>
      </c>
      <c r="G7148" s="14" t="s">
        <v>6109</v>
      </c>
      <c r="H7148" s="20">
        <v>1608014321</v>
      </c>
      <c r="I7148" s="20">
        <v>1608014321</v>
      </c>
      <c r="J7148" s="21">
        <f>IFERROR((I7148/H7148),0)</f>
        <v>1</v>
      </c>
      <c r="K7148" s="20"/>
      <c r="L7148" s="20"/>
      <c r="M7148" s="21"/>
    </row>
    <row r="7149" spans="1:13" s="14" customFormat="1" ht="30" outlineLevel="2" x14ac:dyDescent="0.25">
      <c r="A7149" s="34"/>
      <c r="B7149" s="44" t="s">
        <v>2819</v>
      </c>
      <c r="C7149" s="31" t="s">
        <v>57</v>
      </c>
      <c r="D7149" s="14" t="s">
        <v>2807</v>
      </c>
      <c r="E7149" s="14" t="s">
        <v>2820</v>
      </c>
      <c r="F7149" s="14" t="s">
        <v>2821</v>
      </c>
      <c r="G7149" s="14" t="s">
        <v>6481</v>
      </c>
      <c r="H7149" s="20">
        <v>12274</v>
      </c>
      <c r="I7149" s="20">
        <v>12274</v>
      </c>
      <c r="J7149" s="21">
        <f>IFERROR((I7149/H7149),0)</f>
        <v>1</v>
      </c>
      <c r="K7149" s="20"/>
      <c r="L7149" s="20"/>
      <c r="M7149" s="21"/>
    </row>
    <row r="7150" spans="1:13" s="14" customFormat="1" ht="30" outlineLevel="2" x14ac:dyDescent="0.25">
      <c r="A7150" s="34"/>
      <c r="B7150" s="44" t="s">
        <v>2819</v>
      </c>
      <c r="C7150" s="31" t="s">
        <v>57</v>
      </c>
      <c r="D7150" s="14" t="s">
        <v>2807</v>
      </c>
      <c r="E7150" s="14" t="s">
        <v>2820</v>
      </c>
      <c r="F7150" s="14" t="s">
        <v>2821</v>
      </c>
      <c r="G7150" s="14" t="s">
        <v>6484</v>
      </c>
      <c r="H7150" s="20">
        <v>49655565</v>
      </c>
      <c r="I7150" s="20">
        <v>49655565</v>
      </c>
      <c r="J7150" s="21">
        <f>IFERROR((I7150/H7150),0)</f>
        <v>1</v>
      </c>
      <c r="K7150" s="20"/>
      <c r="L7150" s="20"/>
      <c r="M7150" s="21"/>
    </row>
    <row r="7151" spans="1:13" s="14" customFormat="1" ht="30" outlineLevel="2" x14ac:dyDescent="0.25">
      <c r="A7151" s="34"/>
      <c r="B7151" s="44" t="s">
        <v>2819</v>
      </c>
      <c r="C7151" s="31" t="s">
        <v>57</v>
      </c>
      <c r="D7151" s="14" t="s">
        <v>2807</v>
      </c>
      <c r="E7151" s="14" t="s">
        <v>2820</v>
      </c>
      <c r="F7151" s="14" t="s">
        <v>2821</v>
      </c>
      <c r="G7151" s="14" t="s">
        <v>6492</v>
      </c>
      <c r="H7151" s="20">
        <v>301896339</v>
      </c>
      <c r="I7151" s="20">
        <v>301896339</v>
      </c>
      <c r="J7151" s="21">
        <f>IFERROR((I7151/H7151),0)</f>
        <v>1</v>
      </c>
      <c r="K7151" s="20"/>
      <c r="L7151" s="20"/>
      <c r="M7151" s="22"/>
    </row>
    <row r="7152" spans="1:13" s="14" customFormat="1" ht="30" outlineLevel="2" x14ac:dyDescent="0.25">
      <c r="A7152" s="34"/>
      <c r="B7152" s="44" t="s">
        <v>2819</v>
      </c>
      <c r="C7152" s="31" t="s">
        <v>57</v>
      </c>
      <c r="D7152" s="14" t="s">
        <v>2807</v>
      </c>
      <c r="E7152" s="14" t="s">
        <v>2820</v>
      </c>
      <c r="F7152" s="14" t="s">
        <v>2821</v>
      </c>
      <c r="G7152" s="14" t="s">
        <v>6493</v>
      </c>
      <c r="H7152" s="20">
        <v>-396892298</v>
      </c>
      <c r="I7152" s="20"/>
      <c r="J7152" s="21">
        <f>IFERROR((I7152/H7152),0)</f>
        <v>0</v>
      </c>
      <c r="K7152" s="20"/>
      <c r="L7152" s="20"/>
      <c r="M7152" s="21"/>
    </row>
    <row r="7153" spans="1:13" s="14" customFormat="1" ht="45" outlineLevel="1" x14ac:dyDescent="0.25">
      <c r="A7153" s="34"/>
      <c r="B7153" s="46" t="s">
        <v>7603</v>
      </c>
      <c r="C7153" s="40" t="str">
        <f>C7152</f>
        <v>ASIGNACIÓN PARA LA INVERSIÓN LOCAL SEGÚN NBI Y CUARTA, QUINTA, Y SEXTA CATEGORÍA</v>
      </c>
      <c r="D7153" s="39" t="str">
        <f>D7152</f>
        <v xml:space="preserve">ANTIOQUIA                                         </v>
      </c>
      <c r="E7153" s="39" t="str">
        <f>E7152</f>
        <v>05885</v>
      </c>
      <c r="F7153" s="39" t="str">
        <f>F7152</f>
        <v xml:space="preserve">YALÍ                                              </v>
      </c>
      <c r="G7153" s="39" t="s">
        <v>10656</v>
      </c>
      <c r="H7153" s="20">
        <f>SUBTOTAL(9,H7147:H7152)</f>
        <v>3547147689</v>
      </c>
      <c r="I7153" s="20">
        <f>SUBTOTAL(9,I7147:I7152)</f>
        <v>3219197251.77</v>
      </c>
      <c r="J7153" s="42">
        <f>+I7153/H7153</f>
        <v>0.90754531077265221</v>
      </c>
      <c r="K7153" s="20">
        <f>SUBTOTAL(9,K7147:K7152)</f>
        <v>1466408898.5499997</v>
      </c>
      <c r="L7153" s="20">
        <f>SUBTOTAL(9,L7147:L7152)</f>
        <v>1259618752.77</v>
      </c>
      <c r="M7153" s="7">
        <f>IFERROR((L7153/K7153),"N.A")</f>
        <v>0.85898193472197559</v>
      </c>
    </row>
    <row r="7154" spans="1:13" s="14" customFormat="1" ht="30" outlineLevel="2" x14ac:dyDescent="0.25">
      <c r="A7154" s="34"/>
      <c r="B7154" s="44" t="s">
        <v>2822</v>
      </c>
      <c r="C7154" s="31" t="s">
        <v>57</v>
      </c>
      <c r="D7154" s="14" t="s">
        <v>2807</v>
      </c>
      <c r="E7154" s="14" t="s">
        <v>2823</v>
      </c>
      <c r="F7154" s="14" t="s">
        <v>2824</v>
      </c>
      <c r="G7154" s="14" t="s">
        <v>16</v>
      </c>
      <c r="H7154" s="15">
        <v>4605578170</v>
      </c>
      <c r="I7154" s="15">
        <v>2923348558.48</v>
      </c>
      <c r="J7154" s="16">
        <f>IFERROR((I7154/H7154),0)</f>
        <v>0.63474084047085011</v>
      </c>
      <c r="K7154" s="15">
        <v>3403271291.7000003</v>
      </c>
      <c r="L7154" s="15">
        <v>2923348558.48</v>
      </c>
      <c r="M7154" s="17">
        <f>L7154/K7154</f>
        <v>0.85898193470780593</v>
      </c>
    </row>
    <row r="7155" spans="1:13" s="14" customFormat="1" ht="30" outlineLevel="2" x14ac:dyDescent="0.25">
      <c r="A7155" s="34"/>
      <c r="B7155" s="44" t="s">
        <v>2822</v>
      </c>
      <c r="C7155" s="31" t="s">
        <v>57</v>
      </c>
      <c r="D7155" s="14" t="s">
        <v>2807</v>
      </c>
      <c r="E7155" s="14" t="s">
        <v>2823</v>
      </c>
      <c r="F7155" s="14" t="s">
        <v>2824</v>
      </c>
      <c r="G7155" s="14" t="s">
        <v>6109</v>
      </c>
      <c r="H7155" s="20">
        <v>2296620445</v>
      </c>
      <c r="I7155" s="20">
        <v>2296620445</v>
      </c>
      <c r="J7155" s="21">
        <f>IFERROR((I7155/H7155),0)</f>
        <v>1</v>
      </c>
      <c r="K7155" s="20"/>
      <c r="L7155" s="20"/>
      <c r="M7155" s="21"/>
    </row>
    <row r="7156" spans="1:13" s="14" customFormat="1" ht="30" outlineLevel="2" x14ac:dyDescent="0.25">
      <c r="A7156" s="34"/>
      <c r="B7156" s="44" t="s">
        <v>2822</v>
      </c>
      <c r="C7156" s="31" t="s">
        <v>57</v>
      </c>
      <c r="D7156" s="14" t="s">
        <v>2807</v>
      </c>
      <c r="E7156" s="14" t="s">
        <v>2823</v>
      </c>
      <c r="F7156" s="14" t="s">
        <v>2824</v>
      </c>
      <c r="G7156" s="14" t="s">
        <v>6481</v>
      </c>
      <c r="H7156" s="20">
        <v>28485</v>
      </c>
      <c r="I7156" s="20">
        <v>28485</v>
      </c>
      <c r="J7156" s="21">
        <f>IFERROR((I7156/H7156),0)</f>
        <v>1</v>
      </c>
      <c r="K7156" s="20"/>
      <c r="L7156" s="20"/>
      <c r="M7156" s="21"/>
    </row>
    <row r="7157" spans="1:13" s="14" customFormat="1" ht="30" outlineLevel="2" x14ac:dyDescent="0.25">
      <c r="A7157" s="34"/>
      <c r="B7157" s="44" t="s">
        <v>2822</v>
      </c>
      <c r="C7157" s="31" t="s">
        <v>57</v>
      </c>
      <c r="D7157" s="14" t="s">
        <v>2807</v>
      </c>
      <c r="E7157" s="14" t="s">
        <v>2823</v>
      </c>
      <c r="F7157" s="14" t="s">
        <v>2824</v>
      </c>
      <c r="G7157" s="14" t="s">
        <v>6484</v>
      </c>
      <c r="H7157" s="20">
        <v>115241634</v>
      </c>
      <c r="I7157" s="20">
        <v>115241634</v>
      </c>
      <c r="J7157" s="21">
        <f>IFERROR((I7157/H7157),0)</f>
        <v>1</v>
      </c>
      <c r="K7157" s="20"/>
      <c r="L7157" s="20"/>
      <c r="M7157" s="21"/>
    </row>
    <row r="7158" spans="1:13" s="14" customFormat="1" ht="30" outlineLevel="2" x14ac:dyDescent="0.25">
      <c r="A7158" s="34"/>
      <c r="B7158" s="44" t="s">
        <v>2822</v>
      </c>
      <c r="C7158" s="31" t="s">
        <v>57</v>
      </c>
      <c r="D7158" s="14" t="s">
        <v>2807</v>
      </c>
      <c r="E7158" s="14" t="s">
        <v>2823</v>
      </c>
      <c r="F7158" s="14" t="s">
        <v>2824</v>
      </c>
      <c r="G7158" s="14" t="s">
        <v>6492</v>
      </c>
      <c r="H7158" s="20">
        <v>700647101</v>
      </c>
      <c r="I7158" s="20">
        <v>700647101</v>
      </c>
      <c r="J7158" s="21">
        <f>IFERROR((I7158/H7158),0)</f>
        <v>1</v>
      </c>
      <c r="K7158" s="20"/>
      <c r="L7158" s="20"/>
      <c r="M7158" s="22"/>
    </row>
    <row r="7159" spans="1:13" s="14" customFormat="1" ht="30" outlineLevel="2" x14ac:dyDescent="0.25">
      <c r="A7159" s="34"/>
      <c r="B7159" s="44" t="s">
        <v>2822</v>
      </c>
      <c r="C7159" s="31" t="s">
        <v>57</v>
      </c>
      <c r="D7159" s="14" t="s">
        <v>2807</v>
      </c>
      <c r="E7159" s="14" t="s">
        <v>2823</v>
      </c>
      <c r="F7159" s="14" t="s">
        <v>2824</v>
      </c>
      <c r="G7159" s="14" t="s">
        <v>6493</v>
      </c>
      <c r="H7159" s="20">
        <v>-921115634</v>
      </c>
      <c r="I7159" s="20"/>
      <c r="J7159" s="21">
        <f>IFERROR((I7159/H7159),0)</f>
        <v>0</v>
      </c>
      <c r="K7159" s="20"/>
      <c r="L7159" s="20"/>
      <c r="M7159" s="21"/>
    </row>
    <row r="7160" spans="1:13" s="14" customFormat="1" ht="45" outlineLevel="1" x14ac:dyDescent="0.25">
      <c r="A7160" s="34"/>
      <c r="B7160" s="46" t="s">
        <v>7604</v>
      </c>
      <c r="C7160" s="40" t="str">
        <f>C7159</f>
        <v>ASIGNACIÓN PARA LA INVERSIÓN LOCAL SEGÚN NBI Y CUARTA, QUINTA, Y SEXTA CATEGORÍA</v>
      </c>
      <c r="D7160" s="39" t="str">
        <f>D7159</f>
        <v xml:space="preserve">ANTIOQUIA                                         </v>
      </c>
      <c r="E7160" s="39" t="str">
        <f>E7159</f>
        <v>05873</v>
      </c>
      <c r="F7160" s="39" t="str">
        <f>F7159</f>
        <v xml:space="preserve">VIGÍA DEL FUERTE                                  </v>
      </c>
      <c r="G7160" s="39" t="s">
        <v>10656</v>
      </c>
      <c r="H7160" s="20">
        <f>SUBTOTAL(9,H7154:H7159)</f>
        <v>6797000201</v>
      </c>
      <c r="I7160" s="20">
        <f>SUBTOTAL(9,I7154:I7159)</f>
        <v>6035886223.4799995</v>
      </c>
      <c r="J7160" s="42">
        <f>+I7160/H7160</f>
        <v>0.88802207517839671</v>
      </c>
      <c r="K7160" s="20">
        <f>SUBTOTAL(9,K7154:K7159)</f>
        <v>3403271291.7000003</v>
      </c>
      <c r="L7160" s="20">
        <f>SUBTOTAL(9,L7154:L7159)</f>
        <v>2923348558.48</v>
      </c>
      <c r="M7160" s="7">
        <f>IFERROR((L7160/K7160),"N.A")</f>
        <v>0.85898193470780593</v>
      </c>
    </row>
    <row r="7161" spans="1:13" s="14" customFormat="1" ht="30" outlineLevel="2" x14ac:dyDescent="0.25">
      <c r="A7161" s="34"/>
      <c r="B7161" s="44" t="s">
        <v>2825</v>
      </c>
      <c r="C7161" s="31" t="s">
        <v>57</v>
      </c>
      <c r="D7161" s="14" t="s">
        <v>2807</v>
      </c>
      <c r="E7161" s="14" t="s">
        <v>2826</v>
      </c>
      <c r="F7161" s="14" t="s">
        <v>1711</v>
      </c>
      <c r="G7161" s="14" t="s">
        <v>16</v>
      </c>
      <c r="H7161" s="15">
        <v>1437541065</v>
      </c>
      <c r="I7161" s="15">
        <v>912466023.8099997</v>
      </c>
      <c r="J7161" s="16">
        <f>IFERROR((I7161/H7161),0)</f>
        <v>0.63474084047122492</v>
      </c>
      <c r="K7161" s="15">
        <v>1062264509.89</v>
      </c>
      <c r="L7161" s="15">
        <v>912466023.8099997</v>
      </c>
      <c r="M7161" s="17">
        <f>L7161/K7161</f>
        <v>0.85898193464496686</v>
      </c>
    </row>
    <row r="7162" spans="1:13" s="14" customFormat="1" ht="30" outlineLevel="2" x14ac:dyDescent="0.25">
      <c r="A7162" s="34"/>
      <c r="B7162" s="44" t="s">
        <v>2825</v>
      </c>
      <c r="C7162" s="31" t="s">
        <v>57</v>
      </c>
      <c r="D7162" s="14" t="s">
        <v>2807</v>
      </c>
      <c r="E7162" s="14" t="s">
        <v>2826</v>
      </c>
      <c r="F7162" s="14" t="s">
        <v>1711</v>
      </c>
      <c r="G7162" s="14" t="s">
        <v>5818</v>
      </c>
      <c r="H7162" s="20">
        <v>14531475</v>
      </c>
      <c r="I7162" s="20">
        <v>14531475</v>
      </c>
      <c r="J7162" s="21">
        <f>IFERROR((I7162/H7162),0)</f>
        <v>1</v>
      </c>
      <c r="K7162" s="20"/>
      <c r="L7162" s="20"/>
      <c r="M7162" s="21"/>
    </row>
    <row r="7163" spans="1:13" s="14" customFormat="1" ht="30" outlineLevel="2" x14ac:dyDescent="0.25">
      <c r="A7163" s="34"/>
      <c r="B7163" s="44" t="s">
        <v>2825</v>
      </c>
      <c r="C7163" s="31" t="s">
        <v>57</v>
      </c>
      <c r="D7163" s="14" t="s">
        <v>2807</v>
      </c>
      <c r="E7163" s="14" t="s">
        <v>2826</v>
      </c>
      <c r="F7163" s="14" t="s">
        <v>1711</v>
      </c>
      <c r="G7163" s="14" t="s">
        <v>6109</v>
      </c>
      <c r="H7163" s="20">
        <v>3481457451</v>
      </c>
      <c r="I7163" s="20">
        <v>3481457451</v>
      </c>
      <c r="J7163" s="21">
        <f>IFERROR((I7163/H7163),0)</f>
        <v>1</v>
      </c>
      <c r="K7163" s="20"/>
      <c r="L7163" s="20"/>
      <c r="M7163" s="21"/>
    </row>
    <row r="7164" spans="1:13" s="14" customFormat="1" ht="30" outlineLevel="2" x14ac:dyDescent="0.25">
      <c r="A7164" s="34"/>
      <c r="B7164" s="44" t="s">
        <v>2825</v>
      </c>
      <c r="C7164" s="31" t="s">
        <v>57</v>
      </c>
      <c r="D7164" s="14" t="s">
        <v>2807</v>
      </c>
      <c r="E7164" s="14" t="s">
        <v>2826</v>
      </c>
      <c r="F7164" s="14" t="s">
        <v>1711</v>
      </c>
      <c r="G7164" s="14" t="s">
        <v>6481</v>
      </c>
      <c r="H7164" s="20">
        <v>8891</v>
      </c>
      <c r="I7164" s="20">
        <v>8891</v>
      </c>
      <c r="J7164" s="21">
        <f>IFERROR((I7164/H7164),0)</f>
        <v>1</v>
      </c>
      <c r="K7164" s="20"/>
      <c r="L7164" s="20"/>
      <c r="M7164" s="21"/>
    </row>
    <row r="7165" spans="1:13" s="14" customFormat="1" ht="30" outlineLevel="2" x14ac:dyDescent="0.25">
      <c r="A7165" s="34"/>
      <c r="B7165" s="44" t="s">
        <v>2825</v>
      </c>
      <c r="C7165" s="31" t="s">
        <v>57</v>
      </c>
      <c r="D7165" s="14" t="s">
        <v>2807</v>
      </c>
      <c r="E7165" s="14" t="s">
        <v>2826</v>
      </c>
      <c r="F7165" s="14" t="s">
        <v>1711</v>
      </c>
      <c r="G7165" s="14" t="s">
        <v>6484</v>
      </c>
      <c r="H7165" s="20">
        <v>35970420</v>
      </c>
      <c r="I7165" s="20">
        <v>35970420</v>
      </c>
      <c r="J7165" s="21">
        <f>IFERROR((I7165/H7165),0)</f>
        <v>1</v>
      </c>
      <c r="K7165" s="20"/>
      <c r="L7165" s="20"/>
      <c r="M7165" s="21"/>
    </row>
    <row r="7166" spans="1:13" s="14" customFormat="1" ht="30" outlineLevel="2" x14ac:dyDescent="0.25">
      <c r="A7166" s="34"/>
      <c r="B7166" s="44" t="s">
        <v>2825</v>
      </c>
      <c r="C7166" s="31" t="s">
        <v>57</v>
      </c>
      <c r="D7166" s="14" t="s">
        <v>2807</v>
      </c>
      <c r="E7166" s="14" t="s">
        <v>2826</v>
      </c>
      <c r="F7166" s="14" t="s">
        <v>1711</v>
      </c>
      <c r="G7166" s="14" t="s">
        <v>6492</v>
      </c>
      <c r="H7166" s="20">
        <v>218693277</v>
      </c>
      <c r="I7166" s="20">
        <v>218693277</v>
      </c>
      <c r="J7166" s="21">
        <f>IFERROR((I7166/H7166),0)</f>
        <v>1</v>
      </c>
      <c r="K7166" s="20"/>
      <c r="L7166" s="20"/>
      <c r="M7166" s="22"/>
    </row>
    <row r="7167" spans="1:13" s="14" customFormat="1" ht="30" outlineLevel="2" x14ac:dyDescent="0.25">
      <c r="A7167" s="34"/>
      <c r="B7167" s="44" t="s">
        <v>2825</v>
      </c>
      <c r="C7167" s="31" t="s">
        <v>57</v>
      </c>
      <c r="D7167" s="14" t="s">
        <v>2807</v>
      </c>
      <c r="E7167" s="14" t="s">
        <v>2826</v>
      </c>
      <c r="F7167" s="14" t="s">
        <v>1711</v>
      </c>
      <c r="G7167" s="14" t="s">
        <v>6493</v>
      </c>
      <c r="H7167" s="20">
        <v>-287508213</v>
      </c>
      <c r="I7167" s="20"/>
      <c r="J7167" s="21">
        <f>IFERROR((I7167/H7167),0)</f>
        <v>0</v>
      </c>
      <c r="K7167" s="20"/>
      <c r="L7167" s="20"/>
      <c r="M7167" s="21"/>
    </row>
    <row r="7168" spans="1:13" s="14" customFormat="1" ht="45" outlineLevel="1" x14ac:dyDescent="0.25">
      <c r="A7168" s="34"/>
      <c r="B7168" s="46" t="s">
        <v>7605</v>
      </c>
      <c r="C7168" s="40" t="str">
        <f>C7167</f>
        <v>ASIGNACIÓN PARA LA INVERSIÓN LOCAL SEGÚN NBI Y CUARTA, QUINTA, Y SEXTA CATEGORÍA</v>
      </c>
      <c r="D7168" s="39" t="str">
        <f>D7167</f>
        <v xml:space="preserve">ANTIOQUIA                                         </v>
      </c>
      <c r="E7168" s="39" t="str">
        <f>E7167</f>
        <v>05861</v>
      </c>
      <c r="F7168" s="39" t="str">
        <f>F7167</f>
        <v xml:space="preserve">VENECIA                                           </v>
      </c>
      <c r="G7168" s="39" t="s">
        <v>10656</v>
      </c>
      <c r="H7168" s="20">
        <f>SUBTOTAL(9,H7161:H7167)</f>
        <v>4900694366</v>
      </c>
      <c r="I7168" s="20">
        <f>SUBTOTAL(9,I7161:I7167)</f>
        <v>4663127537.8099995</v>
      </c>
      <c r="J7168" s="42">
        <f>+I7168/H7168</f>
        <v>0.95152384326633588</v>
      </c>
      <c r="K7168" s="20">
        <f>SUBTOTAL(9,K7161:K7167)</f>
        <v>1062264509.89</v>
      </c>
      <c r="L7168" s="20">
        <f>SUBTOTAL(9,L7161:L7167)</f>
        <v>912466023.8099997</v>
      </c>
      <c r="M7168" s="7">
        <f>IFERROR((L7168/K7168),"N.A")</f>
        <v>0.85898193464496686</v>
      </c>
    </row>
    <row r="7169" spans="1:13" s="14" customFormat="1" ht="30" outlineLevel="2" x14ac:dyDescent="0.25">
      <c r="A7169" s="34"/>
      <c r="B7169" s="44" t="s">
        <v>2827</v>
      </c>
      <c r="C7169" s="31" t="s">
        <v>57</v>
      </c>
      <c r="D7169" s="14" t="s">
        <v>2807</v>
      </c>
      <c r="E7169" s="14" t="s">
        <v>2828</v>
      </c>
      <c r="F7169" s="14" t="s">
        <v>2829</v>
      </c>
      <c r="G7169" s="14" t="s">
        <v>16</v>
      </c>
      <c r="H7169" s="15">
        <v>2381666670</v>
      </c>
      <c r="I7169" s="15">
        <v>1511741103.8099997</v>
      </c>
      <c r="J7169" s="16">
        <f>IFERROR((I7169/H7169),0)</f>
        <v>0.63474084045942492</v>
      </c>
      <c r="K7169" s="15">
        <v>1759921882.6600001</v>
      </c>
      <c r="L7169" s="15">
        <v>1511741103.8099997</v>
      </c>
      <c r="M7169" s="17">
        <f>L7169/K7169</f>
        <v>0.85898193476923401</v>
      </c>
    </row>
    <row r="7170" spans="1:13" s="14" customFormat="1" ht="30" outlineLevel="2" x14ac:dyDescent="0.25">
      <c r="A7170" s="34"/>
      <c r="B7170" s="44" t="s">
        <v>2827</v>
      </c>
      <c r="C7170" s="31" t="s">
        <v>57</v>
      </c>
      <c r="D7170" s="14" t="s">
        <v>2807</v>
      </c>
      <c r="E7170" s="14" t="s">
        <v>2828</v>
      </c>
      <c r="F7170" s="14" t="s">
        <v>2829</v>
      </c>
      <c r="G7170" s="14" t="s">
        <v>6109</v>
      </c>
      <c r="H7170" s="20">
        <v>1673403889</v>
      </c>
      <c r="I7170" s="20">
        <v>1673403889</v>
      </c>
      <c r="J7170" s="21">
        <f>IFERROR((I7170/H7170),0)</f>
        <v>1</v>
      </c>
      <c r="K7170" s="20"/>
      <c r="L7170" s="20"/>
      <c r="M7170" s="21"/>
    </row>
    <row r="7171" spans="1:13" s="14" customFormat="1" ht="30" outlineLevel="2" x14ac:dyDescent="0.25">
      <c r="A7171" s="34"/>
      <c r="B7171" s="44" t="s">
        <v>2827</v>
      </c>
      <c r="C7171" s="31" t="s">
        <v>57</v>
      </c>
      <c r="D7171" s="14" t="s">
        <v>2807</v>
      </c>
      <c r="E7171" s="14" t="s">
        <v>2828</v>
      </c>
      <c r="F7171" s="14" t="s">
        <v>2829</v>
      </c>
      <c r="G7171" s="14" t="s">
        <v>6481</v>
      </c>
      <c r="H7171" s="20">
        <v>14730</v>
      </c>
      <c r="I7171" s="20">
        <v>14730</v>
      </c>
      <c r="J7171" s="21">
        <f>IFERROR((I7171/H7171),0)</f>
        <v>1</v>
      </c>
      <c r="K7171" s="20"/>
      <c r="L7171" s="20"/>
      <c r="M7171" s="21"/>
    </row>
    <row r="7172" spans="1:13" s="14" customFormat="1" ht="30" outlineLevel="2" x14ac:dyDescent="0.25">
      <c r="A7172" s="34"/>
      <c r="B7172" s="44" t="s">
        <v>2827</v>
      </c>
      <c r="C7172" s="31" t="s">
        <v>57</v>
      </c>
      <c r="D7172" s="14" t="s">
        <v>2807</v>
      </c>
      <c r="E7172" s="14" t="s">
        <v>2828</v>
      </c>
      <c r="F7172" s="14" t="s">
        <v>2829</v>
      </c>
      <c r="G7172" s="14" t="s">
        <v>6484</v>
      </c>
      <c r="H7172" s="20">
        <v>59594507</v>
      </c>
      <c r="I7172" s="20">
        <v>59594507</v>
      </c>
      <c r="J7172" s="21">
        <f>IFERROR((I7172/H7172),0)</f>
        <v>1</v>
      </c>
      <c r="K7172" s="20"/>
      <c r="L7172" s="20"/>
      <c r="M7172" s="21"/>
    </row>
    <row r="7173" spans="1:13" s="14" customFormat="1" ht="30" outlineLevel="2" x14ac:dyDescent="0.25">
      <c r="A7173" s="34"/>
      <c r="B7173" s="44" t="s">
        <v>2827</v>
      </c>
      <c r="C7173" s="31" t="s">
        <v>57</v>
      </c>
      <c r="D7173" s="14" t="s">
        <v>2807</v>
      </c>
      <c r="E7173" s="14" t="s">
        <v>2828</v>
      </c>
      <c r="F7173" s="14" t="s">
        <v>2829</v>
      </c>
      <c r="G7173" s="14" t="s">
        <v>6492</v>
      </c>
      <c r="H7173" s="20">
        <v>362323206</v>
      </c>
      <c r="I7173" s="20">
        <v>362323206</v>
      </c>
      <c r="J7173" s="21">
        <f>IFERROR((I7173/H7173),0)</f>
        <v>1</v>
      </c>
      <c r="K7173" s="20"/>
      <c r="L7173" s="20"/>
      <c r="M7173" s="22"/>
    </row>
    <row r="7174" spans="1:13" s="14" customFormat="1" ht="30" outlineLevel="2" x14ac:dyDescent="0.25">
      <c r="A7174" s="34"/>
      <c r="B7174" s="44" t="s">
        <v>2827</v>
      </c>
      <c r="C7174" s="31" t="s">
        <v>57</v>
      </c>
      <c r="D7174" s="14" t="s">
        <v>2807</v>
      </c>
      <c r="E7174" s="14" t="s">
        <v>2828</v>
      </c>
      <c r="F7174" s="14" t="s">
        <v>2829</v>
      </c>
      <c r="G7174" s="14" t="s">
        <v>6493</v>
      </c>
      <c r="H7174" s="20">
        <v>-476333334</v>
      </c>
      <c r="I7174" s="20"/>
      <c r="J7174" s="21">
        <f>IFERROR((I7174/H7174),0)</f>
        <v>0</v>
      </c>
      <c r="K7174" s="20"/>
      <c r="L7174" s="20"/>
      <c r="M7174" s="21"/>
    </row>
    <row r="7175" spans="1:13" s="14" customFormat="1" ht="45" outlineLevel="1" x14ac:dyDescent="0.25">
      <c r="A7175" s="34"/>
      <c r="B7175" s="46" t="s">
        <v>7606</v>
      </c>
      <c r="C7175" s="40" t="str">
        <f>C7174</f>
        <v>ASIGNACIÓN PARA LA INVERSIÓN LOCAL SEGÚN NBI Y CUARTA, QUINTA, Y SEXTA CATEGORÍA</v>
      </c>
      <c r="D7175" s="39" t="str">
        <f>D7174</f>
        <v xml:space="preserve">ANTIOQUIA                                         </v>
      </c>
      <c r="E7175" s="39" t="str">
        <f>E7174</f>
        <v>05858</v>
      </c>
      <c r="F7175" s="39" t="str">
        <f>F7174</f>
        <v xml:space="preserve">VEGACHÍ                                           </v>
      </c>
      <c r="G7175" s="39" t="s">
        <v>10656</v>
      </c>
      <c r="H7175" s="20">
        <f>SUBTOTAL(9,H7169:H7174)</f>
        <v>4000669668</v>
      </c>
      <c r="I7175" s="20">
        <f>SUBTOTAL(9,I7169:I7174)</f>
        <v>3607077435.8099995</v>
      </c>
      <c r="J7175" s="42">
        <f>+I7175/H7175</f>
        <v>0.90161841270270038</v>
      </c>
      <c r="K7175" s="20">
        <f>SUBTOTAL(9,K7169:K7174)</f>
        <v>1759921882.6600001</v>
      </c>
      <c r="L7175" s="20">
        <f>SUBTOTAL(9,L7169:L7174)</f>
        <v>1511741103.8099997</v>
      </c>
      <c r="M7175" s="7">
        <f>IFERROR((L7175/K7175),"N.A")</f>
        <v>0.85898193476923401</v>
      </c>
    </row>
    <row r="7176" spans="1:13" s="14" customFormat="1" ht="30" outlineLevel="2" x14ac:dyDescent="0.25">
      <c r="A7176" s="34"/>
      <c r="B7176" s="44" t="s">
        <v>2830</v>
      </c>
      <c r="C7176" s="31" t="s">
        <v>57</v>
      </c>
      <c r="D7176" s="14" t="s">
        <v>2807</v>
      </c>
      <c r="E7176" s="14" t="s">
        <v>2831</v>
      </c>
      <c r="F7176" s="14" t="s">
        <v>2151</v>
      </c>
      <c r="G7176" s="14" t="s">
        <v>16</v>
      </c>
      <c r="H7176" s="15">
        <v>1088061543</v>
      </c>
      <c r="I7176" s="15">
        <v>690637098.28000009</v>
      </c>
      <c r="J7176" s="16">
        <f>IFERROR((I7176/H7176),0)</f>
        <v>0.63474084046365387</v>
      </c>
      <c r="K7176" s="15">
        <v>804018187.53000009</v>
      </c>
      <c r="L7176" s="15">
        <v>690637098.28000009</v>
      </c>
      <c r="M7176" s="17">
        <f>L7176/K7176</f>
        <v>0.85898193472673223</v>
      </c>
    </row>
    <row r="7177" spans="1:13" s="14" customFormat="1" ht="30" outlineLevel="2" x14ac:dyDescent="0.25">
      <c r="A7177" s="34"/>
      <c r="B7177" s="44" t="s">
        <v>2830</v>
      </c>
      <c r="C7177" s="31" t="s">
        <v>57</v>
      </c>
      <c r="D7177" s="14" t="s">
        <v>2807</v>
      </c>
      <c r="E7177" s="14" t="s">
        <v>2831</v>
      </c>
      <c r="F7177" s="14" t="s">
        <v>2151</v>
      </c>
      <c r="G7177" s="14" t="s">
        <v>6109</v>
      </c>
      <c r="H7177" s="20">
        <v>525057727</v>
      </c>
      <c r="I7177" s="20">
        <v>525057727</v>
      </c>
      <c r="J7177" s="21">
        <f>IFERROR((I7177/H7177),0)</f>
        <v>1</v>
      </c>
      <c r="K7177" s="20"/>
      <c r="L7177" s="20"/>
      <c r="M7177" s="21"/>
    </row>
    <row r="7178" spans="1:13" s="14" customFormat="1" ht="30" outlineLevel="2" x14ac:dyDescent="0.25">
      <c r="A7178" s="34"/>
      <c r="B7178" s="44" t="s">
        <v>2830</v>
      </c>
      <c r="C7178" s="31" t="s">
        <v>57</v>
      </c>
      <c r="D7178" s="14" t="s">
        <v>2807</v>
      </c>
      <c r="E7178" s="14" t="s">
        <v>2831</v>
      </c>
      <c r="F7178" s="14" t="s">
        <v>2151</v>
      </c>
      <c r="G7178" s="14" t="s">
        <v>6481</v>
      </c>
      <c r="H7178" s="20">
        <v>6730</v>
      </c>
      <c r="I7178" s="20">
        <v>6730</v>
      </c>
      <c r="J7178" s="21">
        <f>IFERROR((I7178/H7178),0)</f>
        <v>1</v>
      </c>
      <c r="K7178" s="20"/>
      <c r="L7178" s="20"/>
      <c r="M7178" s="21"/>
    </row>
    <row r="7179" spans="1:13" s="14" customFormat="1" ht="30" outlineLevel="2" x14ac:dyDescent="0.25">
      <c r="A7179" s="34"/>
      <c r="B7179" s="44" t="s">
        <v>2830</v>
      </c>
      <c r="C7179" s="31" t="s">
        <v>57</v>
      </c>
      <c r="D7179" s="14" t="s">
        <v>2807</v>
      </c>
      <c r="E7179" s="14" t="s">
        <v>2831</v>
      </c>
      <c r="F7179" s="14" t="s">
        <v>2151</v>
      </c>
      <c r="G7179" s="14" t="s">
        <v>6484</v>
      </c>
      <c r="H7179" s="20">
        <v>27225678</v>
      </c>
      <c r="I7179" s="20">
        <v>27225678</v>
      </c>
      <c r="J7179" s="21">
        <f>IFERROR((I7179/H7179),0)</f>
        <v>1</v>
      </c>
      <c r="K7179" s="20"/>
      <c r="L7179" s="20"/>
      <c r="M7179" s="21"/>
    </row>
    <row r="7180" spans="1:13" s="14" customFormat="1" ht="30" outlineLevel="2" x14ac:dyDescent="0.25">
      <c r="A7180" s="34"/>
      <c r="B7180" s="44" t="s">
        <v>2830</v>
      </c>
      <c r="C7180" s="31" t="s">
        <v>57</v>
      </c>
      <c r="D7180" s="14" t="s">
        <v>2807</v>
      </c>
      <c r="E7180" s="14" t="s">
        <v>2831</v>
      </c>
      <c r="F7180" s="14" t="s">
        <v>2151</v>
      </c>
      <c r="G7180" s="14" t="s">
        <v>6492</v>
      </c>
      <c r="H7180" s="20">
        <v>165526919</v>
      </c>
      <c r="I7180" s="20">
        <v>165526919</v>
      </c>
      <c r="J7180" s="21">
        <f>IFERROR((I7180/H7180),0)</f>
        <v>1</v>
      </c>
      <c r="K7180" s="20"/>
      <c r="L7180" s="20"/>
      <c r="M7180" s="22"/>
    </row>
    <row r="7181" spans="1:13" s="14" customFormat="1" ht="30" outlineLevel="2" x14ac:dyDescent="0.25">
      <c r="A7181" s="34"/>
      <c r="B7181" s="44" t="s">
        <v>2830</v>
      </c>
      <c r="C7181" s="31" t="s">
        <v>57</v>
      </c>
      <c r="D7181" s="14" t="s">
        <v>2807</v>
      </c>
      <c r="E7181" s="14" t="s">
        <v>2831</v>
      </c>
      <c r="F7181" s="14" t="s">
        <v>2151</v>
      </c>
      <c r="G7181" s="14" t="s">
        <v>6493</v>
      </c>
      <c r="H7181" s="20">
        <v>-217612309</v>
      </c>
      <c r="I7181" s="20"/>
      <c r="J7181" s="21">
        <f>IFERROR((I7181/H7181),0)</f>
        <v>0</v>
      </c>
      <c r="K7181" s="20"/>
      <c r="L7181" s="20"/>
      <c r="M7181" s="21"/>
    </row>
    <row r="7182" spans="1:13" s="14" customFormat="1" ht="45" outlineLevel="1" x14ac:dyDescent="0.25">
      <c r="A7182" s="34"/>
      <c r="B7182" s="46" t="s">
        <v>7607</v>
      </c>
      <c r="C7182" s="40" t="str">
        <f>C7181</f>
        <v>ASIGNACIÓN PARA LA INVERSIÓN LOCAL SEGÚN NBI Y CUARTA, QUINTA, Y SEXTA CATEGORÍA</v>
      </c>
      <c r="D7182" s="39" t="str">
        <f>D7181</f>
        <v xml:space="preserve">ANTIOQUIA                                         </v>
      </c>
      <c r="E7182" s="39" t="str">
        <f>E7181</f>
        <v>05856</v>
      </c>
      <c r="F7182" s="39" t="str">
        <f>F7181</f>
        <v xml:space="preserve">VALPARAÍSO                                        </v>
      </c>
      <c r="G7182" s="39" t="s">
        <v>10656</v>
      </c>
      <c r="H7182" s="20">
        <f>SUBTOTAL(9,H7176:H7181)</f>
        <v>1588266288</v>
      </c>
      <c r="I7182" s="20">
        <f>SUBTOTAL(9,I7176:I7181)</f>
        <v>1408454152.2800002</v>
      </c>
      <c r="J7182" s="42">
        <f>+I7182/H7182</f>
        <v>0.88678716089452136</v>
      </c>
      <c r="K7182" s="20">
        <f>SUBTOTAL(9,K7176:K7181)</f>
        <v>804018187.53000009</v>
      </c>
      <c r="L7182" s="20">
        <f>SUBTOTAL(9,L7176:L7181)</f>
        <v>690637098.28000009</v>
      </c>
      <c r="M7182" s="7">
        <f>IFERROR((L7182/K7182),"N.A")</f>
        <v>0.85898193472673223</v>
      </c>
    </row>
    <row r="7183" spans="1:13" s="14" customFormat="1" ht="30" outlineLevel="2" x14ac:dyDescent="0.25">
      <c r="A7183" s="34"/>
      <c r="B7183" s="44" t="s">
        <v>2832</v>
      </c>
      <c r="C7183" s="31" t="s">
        <v>57</v>
      </c>
      <c r="D7183" s="14" t="s">
        <v>2807</v>
      </c>
      <c r="E7183" s="14" t="s">
        <v>2833</v>
      </c>
      <c r="F7183" s="14" t="s">
        <v>2834</v>
      </c>
      <c r="G7183" s="14" t="s">
        <v>16</v>
      </c>
      <c r="H7183" s="15">
        <v>2864388035</v>
      </c>
      <c r="I7183" s="15">
        <v>1818144068.7699995</v>
      </c>
      <c r="J7183" s="16">
        <f>IFERROR((I7183/H7183),0)</f>
        <v>0.63474084047065904</v>
      </c>
      <c r="K7183" s="15">
        <v>2116626666.2199998</v>
      </c>
      <c r="L7183" s="15">
        <v>1818144068.7699995</v>
      </c>
      <c r="M7183" s="17">
        <f>L7183/K7183</f>
        <v>0.85898193469184214</v>
      </c>
    </row>
    <row r="7184" spans="1:13" s="14" customFormat="1" ht="30" outlineLevel="2" x14ac:dyDescent="0.25">
      <c r="A7184" s="34"/>
      <c r="B7184" s="44" t="s">
        <v>2832</v>
      </c>
      <c r="C7184" s="31" t="s">
        <v>57</v>
      </c>
      <c r="D7184" s="14" t="s">
        <v>2807</v>
      </c>
      <c r="E7184" s="14" t="s">
        <v>2833</v>
      </c>
      <c r="F7184" s="14" t="s">
        <v>2834</v>
      </c>
      <c r="G7184" s="14" t="s">
        <v>6109</v>
      </c>
      <c r="H7184" s="20">
        <v>1219940630</v>
      </c>
      <c r="I7184" s="20">
        <v>1219940630</v>
      </c>
      <c r="J7184" s="21">
        <f>IFERROR((I7184/H7184),0)</f>
        <v>1</v>
      </c>
      <c r="K7184" s="20"/>
      <c r="L7184" s="20"/>
      <c r="M7184" s="21"/>
    </row>
    <row r="7185" spans="1:13" s="14" customFormat="1" ht="30" outlineLevel="2" x14ac:dyDescent="0.25">
      <c r="A7185" s="34"/>
      <c r="B7185" s="44" t="s">
        <v>2832</v>
      </c>
      <c r="C7185" s="31" t="s">
        <v>57</v>
      </c>
      <c r="D7185" s="14" t="s">
        <v>2807</v>
      </c>
      <c r="E7185" s="14" t="s">
        <v>2833</v>
      </c>
      <c r="F7185" s="14" t="s">
        <v>2834</v>
      </c>
      <c r="G7185" s="14" t="s">
        <v>6481</v>
      </c>
      <c r="H7185" s="20">
        <v>17716</v>
      </c>
      <c r="I7185" s="20">
        <v>17716</v>
      </c>
      <c r="J7185" s="21">
        <f>IFERROR((I7185/H7185),0)</f>
        <v>1</v>
      </c>
      <c r="K7185" s="20"/>
      <c r="L7185" s="20"/>
      <c r="M7185" s="21"/>
    </row>
    <row r="7186" spans="1:13" s="14" customFormat="1" ht="30" outlineLevel="2" x14ac:dyDescent="0.25">
      <c r="A7186" s="34"/>
      <c r="B7186" s="44" t="s">
        <v>2832</v>
      </c>
      <c r="C7186" s="31" t="s">
        <v>57</v>
      </c>
      <c r="D7186" s="14" t="s">
        <v>2807</v>
      </c>
      <c r="E7186" s="14" t="s">
        <v>2833</v>
      </c>
      <c r="F7186" s="14" t="s">
        <v>2834</v>
      </c>
      <c r="G7186" s="14" t="s">
        <v>6484</v>
      </c>
      <c r="H7186" s="20">
        <v>71673251</v>
      </c>
      <c r="I7186" s="20">
        <v>71673251</v>
      </c>
      <c r="J7186" s="21">
        <f>IFERROR((I7186/H7186),0)</f>
        <v>1</v>
      </c>
      <c r="K7186" s="20"/>
      <c r="L7186" s="20"/>
      <c r="M7186" s="21"/>
    </row>
    <row r="7187" spans="1:13" s="14" customFormat="1" ht="30" outlineLevel="2" x14ac:dyDescent="0.25">
      <c r="A7187" s="34"/>
      <c r="B7187" s="44" t="s">
        <v>2832</v>
      </c>
      <c r="C7187" s="31" t="s">
        <v>57</v>
      </c>
      <c r="D7187" s="14" t="s">
        <v>2807</v>
      </c>
      <c r="E7187" s="14" t="s">
        <v>2833</v>
      </c>
      <c r="F7187" s="14" t="s">
        <v>2834</v>
      </c>
      <c r="G7187" s="14" t="s">
        <v>6492</v>
      </c>
      <c r="H7187" s="20">
        <v>435759659</v>
      </c>
      <c r="I7187" s="20">
        <v>435759659</v>
      </c>
      <c r="J7187" s="21">
        <f>IFERROR((I7187/H7187),0)</f>
        <v>1</v>
      </c>
      <c r="K7187" s="20"/>
      <c r="L7187" s="20"/>
      <c r="M7187" s="22"/>
    </row>
    <row r="7188" spans="1:13" s="14" customFormat="1" ht="30" outlineLevel="2" x14ac:dyDescent="0.25">
      <c r="A7188" s="34"/>
      <c r="B7188" s="44" t="s">
        <v>2832</v>
      </c>
      <c r="C7188" s="31" t="s">
        <v>57</v>
      </c>
      <c r="D7188" s="14" t="s">
        <v>2807</v>
      </c>
      <c r="E7188" s="14" t="s">
        <v>2833</v>
      </c>
      <c r="F7188" s="14" t="s">
        <v>2834</v>
      </c>
      <c r="G7188" s="14" t="s">
        <v>6493</v>
      </c>
      <c r="H7188" s="20">
        <v>-572877607</v>
      </c>
      <c r="I7188" s="20"/>
      <c r="J7188" s="21">
        <f>IFERROR((I7188/H7188),0)</f>
        <v>0</v>
      </c>
      <c r="K7188" s="20"/>
      <c r="L7188" s="20"/>
      <c r="M7188" s="21"/>
    </row>
    <row r="7189" spans="1:13" s="14" customFormat="1" ht="45" outlineLevel="1" x14ac:dyDescent="0.25">
      <c r="A7189" s="34"/>
      <c r="B7189" s="46" t="s">
        <v>7608</v>
      </c>
      <c r="C7189" s="40" t="str">
        <f>C7188</f>
        <v>ASIGNACIÓN PARA LA INVERSIÓN LOCAL SEGÚN NBI Y CUARTA, QUINTA, Y SEXTA CATEGORÍA</v>
      </c>
      <c r="D7189" s="39" t="str">
        <f>D7188</f>
        <v xml:space="preserve">ANTIOQUIA                                         </v>
      </c>
      <c r="E7189" s="39" t="str">
        <f>E7188</f>
        <v>05854</v>
      </c>
      <c r="F7189" s="39" t="str">
        <f>F7188</f>
        <v xml:space="preserve">VALDIVIA                                          </v>
      </c>
      <c r="G7189" s="39" t="s">
        <v>10656</v>
      </c>
      <c r="H7189" s="20">
        <f>SUBTOTAL(9,H7183:H7188)</f>
        <v>4018901684</v>
      </c>
      <c r="I7189" s="20">
        <f>SUBTOTAL(9,I7183:I7188)</f>
        <v>3545535324.7699995</v>
      </c>
      <c r="J7189" s="42">
        <f>+I7189/H7189</f>
        <v>0.88221499393365088</v>
      </c>
      <c r="K7189" s="20">
        <f>SUBTOTAL(9,K7183:K7188)</f>
        <v>2116626666.2199998</v>
      </c>
      <c r="L7189" s="20">
        <f>SUBTOTAL(9,L7183:L7188)</f>
        <v>1818144068.7699995</v>
      </c>
      <c r="M7189" s="7">
        <f>IFERROR((L7189/K7189),"N.A")</f>
        <v>0.85898193469184214</v>
      </c>
    </row>
    <row r="7190" spans="1:13" s="14" customFormat="1" ht="30" outlineLevel="2" x14ac:dyDescent="0.25">
      <c r="A7190" s="34"/>
      <c r="B7190" s="44" t="s">
        <v>2835</v>
      </c>
      <c r="C7190" s="31" t="s">
        <v>57</v>
      </c>
      <c r="D7190" s="14" t="s">
        <v>2807</v>
      </c>
      <c r="E7190" s="14" t="s">
        <v>2836</v>
      </c>
      <c r="F7190" s="14" t="s">
        <v>2837</v>
      </c>
      <c r="G7190" s="14" t="s">
        <v>16</v>
      </c>
      <c r="H7190" s="15">
        <v>3692071564</v>
      </c>
      <c r="I7190" s="15">
        <v>2343508607.5999999</v>
      </c>
      <c r="J7190" s="16">
        <f>IFERROR((I7190/H7190),0)</f>
        <v>0.63474084046763068</v>
      </c>
      <c r="K7190" s="15">
        <v>2728239690.5100002</v>
      </c>
      <c r="L7190" s="15">
        <v>2343508607.5999999</v>
      </c>
      <c r="M7190" s="17">
        <f>L7190/K7190</f>
        <v>0.85898193467082029</v>
      </c>
    </row>
    <row r="7191" spans="1:13" s="14" customFormat="1" ht="30" outlineLevel="2" x14ac:dyDescent="0.25">
      <c r="A7191" s="34"/>
      <c r="B7191" s="44" t="s">
        <v>2835</v>
      </c>
      <c r="C7191" s="31" t="s">
        <v>57</v>
      </c>
      <c r="D7191" s="14" t="s">
        <v>2807</v>
      </c>
      <c r="E7191" s="14" t="s">
        <v>2836</v>
      </c>
      <c r="F7191" s="14" t="s">
        <v>2837</v>
      </c>
      <c r="G7191" s="14" t="s">
        <v>6109</v>
      </c>
      <c r="H7191" s="20">
        <v>9335633083</v>
      </c>
      <c r="I7191" s="20">
        <v>9335633083</v>
      </c>
      <c r="J7191" s="21">
        <f>IFERROR((I7191/H7191),0)</f>
        <v>1</v>
      </c>
      <c r="K7191" s="20"/>
      <c r="L7191" s="20"/>
      <c r="M7191" s="21"/>
    </row>
    <row r="7192" spans="1:13" s="14" customFormat="1" ht="30" outlineLevel="2" x14ac:dyDescent="0.25">
      <c r="A7192" s="34"/>
      <c r="B7192" s="44" t="s">
        <v>2835</v>
      </c>
      <c r="C7192" s="31" t="s">
        <v>57</v>
      </c>
      <c r="D7192" s="14" t="s">
        <v>2807</v>
      </c>
      <c r="E7192" s="14" t="s">
        <v>2836</v>
      </c>
      <c r="F7192" s="14" t="s">
        <v>2837</v>
      </c>
      <c r="G7192" s="14" t="s">
        <v>6481</v>
      </c>
      <c r="H7192" s="20">
        <v>22835</v>
      </c>
      <c r="I7192" s="20">
        <v>22835</v>
      </c>
      <c r="J7192" s="21">
        <f>IFERROR((I7192/H7192),0)</f>
        <v>1</v>
      </c>
      <c r="K7192" s="20"/>
      <c r="L7192" s="20"/>
      <c r="M7192" s="21"/>
    </row>
    <row r="7193" spans="1:13" s="14" customFormat="1" ht="30" outlineLevel="2" x14ac:dyDescent="0.25">
      <c r="A7193" s="34"/>
      <c r="B7193" s="44" t="s">
        <v>2835</v>
      </c>
      <c r="C7193" s="31" t="s">
        <v>57</v>
      </c>
      <c r="D7193" s="14" t="s">
        <v>2807</v>
      </c>
      <c r="E7193" s="14" t="s">
        <v>2836</v>
      </c>
      <c r="F7193" s="14" t="s">
        <v>2837</v>
      </c>
      <c r="G7193" s="14" t="s">
        <v>6484</v>
      </c>
      <c r="H7193" s="20">
        <v>92383702</v>
      </c>
      <c r="I7193" s="20">
        <v>92383702</v>
      </c>
      <c r="J7193" s="21">
        <f>IFERROR((I7193/H7193),0)</f>
        <v>1</v>
      </c>
      <c r="K7193" s="20"/>
      <c r="L7193" s="20"/>
      <c r="M7193" s="21"/>
    </row>
    <row r="7194" spans="1:13" s="14" customFormat="1" ht="30" outlineLevel="2" x14ac:dyDescent="0.25">
      <c r="A7194" s="34"/>
      <c r="B7194" s="44" t="s">
        <v>2835</v>
      </c>
      <c r="C7194" s="31" t="s">
        <v>57</v>
      </c>
      <c r="D7194" s="14" t="s">
        <v>2807</v>
      </c>
      <c r="E7194" s="14" t="s">
        <v>2836</v>
      </c>
      <c r="F7194" s="14" t="s">
        <v>2837</v>
      </c>
      <c r="G7194" s="14" t="s">
        <v>6491</v>
      </c>
      <c r="H7194" s="20">
        <v>580764733</v>
      </c>
      <c r="I7194" s="20">
        <v>580764733</v>
      </c>
      <c r="J7194" s="21">
        <f>IFERROR((I7194/H7194),0)</f>
        <v>1</v>
      </c>
      <c r="K7194" s="20"/>
      <c r="L7194" s="20"/>
      <c r="M7194" s="21"/>
    </row>
    <row r="7195" spans="1:13" s="14" customFormat="1" ht="30" outlineLevel="2" x14ac:dyDescent="0.25">
      <c r="A7195" s="34"/>
      <c r="B7195" s="44" t="s">
        <v>2835</v>
      </c>
      <c r="C7195" s="31" t="s">
        <v>57</v>
      </c>
      <c r="D7195" s="14" t="s">
        <v>2807</v>
      </c>
      <c r="E7195" s="14" t="s">
        <v>2836</v>
      </c>
      <c r="F7195" s="14" t="s">
        <v>2837</v>
      </c>
      <c r="G7195" s="14" t="s">
        <v>6492</v>
      </c>
      <c r="H7195" s="20">
        <v>561675243</v>
      </c>
      <c r="I7195" s="20">
        <v>561675243</v>
      </c>
      <c r="J7195" s="21">
        <f>IFERROR((I7195/H7195),0)</f>
        <v>1</v>
      </c>
      <c r="K7195" s="20"/>
      <c r="L7195" s="20"/>
      <c r="M7195" s="22"/>
    </row>
    <row r="7196" spans="1:13" s="14" customFormat="1" ht="30" outlineLevel="2" x14ac:dyDescent="0.25">
      <c r="A7196" s="34"/>
      <c r="B7196" s="44" t="s">
        <v>2835</v>
      </c>
      <c r="C7196" s="31" t="s">
        <v>57</v>
      </c>
      <c r="D7196" s="14" t="s">
        <v>2807</v>
      </c>
      <c r="E7196" s="14" t="s">
        <v>2836</v>
      </c>
      <c r="F7196" s="14" t="s">
        <v>2837</v>
      </c>
      <c r="G7196" s="14" t="s">
        <v>6493</v>
      </c>
      <c r="H7196" s="20">
        <v>-738414313</v>
      </c>
      <c r="I7196" s="20"/>
      <c r="J7196" s="21">
        <f>IFERROR((I7196/H7196),0)</f>
        <v>0</v>
      </c>
      <c r="K7196" s="20"/>
      <c r="L7196" s="20"/>
      <c r="M7196" s="21"/>
    </row>
    <row r="7197" spans="1:13" s="14" customFormat="1" ht="45" outlineLevel="1" x14ac:dyDescent="0.25">
      <c r="A7197" s="34"/>
      <c r="B7197" s="46" t="s">
        <v>7609</v>
      </c>
      <c r="C7197" s="40" t="str">
        <f>C7196</f>
        <v>ASIGNACIÓN PARA LA INVERSIÓN LOCAL SEGÚN NBI Y CUARTA, QUINTA, Y SEXTA CATEGORÍA</v>
      </c>
      <c r="D7197" s="39" t="str">
        <f>D7196</f>
        <v xml:space="preserve">ANTIOQUIA                                         </v>
      </c>
      <c r="E7197" s="39" t="str">
        <f>E7196</f>
        <v>05847</v>
      </c>
      <c r="F7197" s="39" t="str">
        <f>F7196</f>
        <v xml:space="preserve">URRAO                                             </v>
      </c>
      <c r="G7197" s="39" t="s">
        <v>10656</v>
      </c>
      <c r="H7197" s="20">
        <f>SUBTOTAL(9,H7190:H7196)</f>
        <v>13524136847</v>
      </c>
      <c r="I7197" s="20">
        <f>SUBTOTAL(9,I7190:I7196)</f>
        <v>12913988203.6</v>
      </c>
      <c r="J7197" s="42">
        <f>+I7197/H7197</f>
        <v>0.95488446691255224</v>
      </c>
      <c r="K7197" s="20">
        <f>SUBTOTAL(9,K7190:K7196)</f>
        <v>2728239690.5100002</v>
      </c>
      <c r="L7197" s="20">
        <f>SUBTOTAL(9,L7190:L7196)</f>
        <v>2343508607.5999999</v>
      </c>
      <c r="M7197" s="7">
        <f>IFERROR((L7197/K7197),"N.A")</f>
        <v>0.85898193467082029</v>
      </c>
    </row>
    <row r="7198" spans="1:13" s="14" customFormat="1" ht="30" outlineLevel="2" x14ac:dyDescent="0.25">
      <c r="A7198" s="34"/>
      <c r="B7198" s="44" t="s">
        <v>2838</v>
      </c>
      <c r="C7198" s="31" t="s">
        <v>57</v>
      </c>
      <c r="D7198" s="14" t="s">
        <v>2807</v>
      </c>
      <c r="E7198" s="14" t="s">
        <v>2839</v>
      </c>
      <c r="F7198" s="14" t="s">
        <v>2840</v>
      </c>
      <c r="G7198" s="14" t="s">
        <v>16</v>
      </c>
      <c r="H7198" s="15">
        <v>2166623929</v>
      </c>
      <c r="I7198" s="15">
        <v>1375244693.6700001</v>
      </c>
      <c r="J7198" s="16">
        <f>IFERROR((I7198/H7198),0)</f>
        <v>0.63474084046728907</v>
      </c>
      <c r="K7198" s="15">
        <v>1601017015.8299999</v>
      </c>
      <c r="L7198" s="15">
        <v>1375244693.6700001</v>
      </c>
      <c r="M7198" s="17">
        <f>L7198/K7198</f>
        <v>0.85898193465298378</v>
      </c>
    </row>
    <row r="7199" spans="1:13" s="14" customFormat="1" ht="30" outlineLevel="2" x14ac:dyDescent="0.25">
      <c r="A7199" s="34"/>
      <c r="B7199" s="44" t="s">
        <v>2838</v>
      </c>
      <c r="C7199" s="31" t="s">
        <v>57</v>
      </c>
      <c r="D7199" s="14" t="s">
        <v>2807</v>
      </c>
      <c r="E7199" s="14" t="s">
        <v>2839</v>
      </c>
      <c r="F7199" s="14" t="s">
        <v>2840</v>
      </c>
      <c r="G7199" s="14" t="s">
        <v>5818</v>
      </c>
      <c r="H7199" s="20">
        <v>2555719</v>
      </c>
      <c r="I7199" s="20">
        <v>2555719</v>
      </c>
      <c r="J7199" s="21">
        <f>IFERROR((I7199/H7199),0)</f>
        <v>1</v>
      </c>
      <c r="K7199" s="20"/>
      <c r="L7199" s="20"/>
      <c r="M7199" s="21"/>
    </row>
    <row r="7200" spans="1:13" s="14" customFormat="1" ht="30" outlineLevel="2" x14ac:dyDescent="0.25">
      <c r="A7200" s="34"/>
      <c r="B7200" s="44" t="s">
        <v>2838</v>
      </c>
      <c r="C7200" s="31" t="s">
        <v>57</v>
      </c>
      <c r="D7200" s="14" t="s">
        <v>2807</v>
      </c>
      <c r="E7200" s="14" t="s">
        <v>2839</v>
      </c>
      <c r="F7200" s="14" t="s">
        <v>2840</v>
      </c>
      <c r="G7200" s="14" t="s">
        <v>6109</v>
      </c>
      <c r="H7200" s="20">
        <v>4751932656</v>
      </c>
      <c r="I7200" s="20">
        <v>4751932656</v>
      </c>
      <c r="J7200" s="21">
        <f>IFERROR((I7200/H7200),0)</f>
        <v>1</v>
      </c>
      <c r="K7200" s="20"/>
      <c r="L7200" s="20"/>
      <c r="M7200" s="21"/>
    </row>
    <row r="7201" spans="1:13" s="14" customFormat="1" ht="30" outlineLevel="2" x14ac:dyDescent="0.25">
      <c r="A7201" s="34"/>
      <c r="B7201" s="44" t="s">
        <v>2838</v>
      </c>
      <c r="C7201" s="31" t="s">
        <v>57</v>
      </c>
      <c r="D7201" s="14" t="s">
        <v>2807</v>
      </c>
      <c r="E7201" s="14" t="s">
        <v>2839</v>
      </c>
      <c r="F7201" s="14" t="s">
        <v>2840</v>
      </c>
      <c r="G7201" s="14" t="s">
        <v>6481</v>
      </c>
      <c r="H7201" s="20">
        <v>13400</v>
      </c>
      <c r="I7201" s="20">
        <v>13400</v>
      </c>
      <c r="J7201" s="21">
        <f>IFERROR((I7201/H7201),0)</f>
        <v>1</v>
      </c>
      <c r="K7201" s="20"/>
      <c r="L7201" s="20"/>
      <c r="M7201" s="21"/>
    </row>
    <row r="7202" spans="1:13" s="14" customFormat="1" ht="30" outlineLevel="2" x14ac:dyDescent="0.25">
      <c r="A7202" s="34"/>
      <c r="B7202" s="44" t="s">
        <v>2838</v>
      </c>
      <c r="C7202" s="31" t="s">
        <v>57</v>
      </c>
      <c r="D7202" s="14" t="s">
        <v>2807</v>
      </c>
      <c r="E7202" s="14" t="s">
        <v>2839</v>
      </c>
      <c r="F7202" s="14" t="s">
        <v>2840</v>
      </c>
      <c r="G7202" s="14" t="s">
        <v>6484</v>
      </c>
      <c r="H7202" s="20">
        <v>54213667</v>
      </c>
      <c r="I7202" s="20">
        <v>54213667</v>
      </c>
      <c r="J7202" s="21">
        <f>IFERROR((I7202/H7202),0)</f>
        <v>1</v>
      </c>
      <c r="K7202" s="20"/>
      <c r="L7202" s="20"/>
      <c r="M7202" s="21"/>
    </row>
    <row r="7203" spans="1:13" s="14" customFormat="1" ht="30" outlineLevel="2" x14ac:dyDescent="0.25">
      <c r="A7203" s="34"/>
      <c r="B7203" s="44" t="s">
        <v>2838</v>
      </c>
      <c r="C7203" s="31" t="s">
        <v>57</v>
      </c>
      <c r="D7203" s="14" t="s">
        <v>2807</v>
      </c>
      <c r="E7203" s="14" t="s">
        <v>2839</v>
      </c>
      <c r="F7203" s="14" t="s">
        <v>2840</v>
      </c>
      <c r="G7203" s="14" t="s">
        <v>6492</v>
      </c>
      <c r="H7203" s="20">
        <v>329608731</v>
      </c>
      <c r="I7203" s="20">
        <v>329608731</v>
      </c>
      <c r="J7203" s="21">
        <f>IFERROR((I7203/H7203),0)</f>
        <v>1</v>
      </c>
      <c r="K7203" s="20"/>
      <c r="L7203" s="20"/>
      <c r="M7203" s="22"/>
    </row>
    <row r="7204" spans="1:13" s="14" customFormat="1" ht="30" outlineLevel="2" x14ac:dyDescent="0.25">
      <c r="A7204" s="34"/>
      <c r="B7204" s="44" t="s">
        <v>2838</v>
      </c>
      <c r="C7204" s="31" t="s">
        <v>57</v>
      </c>
      <c r="D7204" s="14" t="s">
        <v>2807</v>
      </c>
      <c r="E7204" s="14" t="s">
        <v>2839</v>
      </c>
      <c r="F7204" s="14" t="s">
        <v>2840</v>
      </c>
      <c r="G7204" s="14" t="s">
        <v>6493</v>
      </c>
      <c r="H7204" s="20">
        <v>-433324786</v>
      </c>
      <c r="I7204" s="20"/>
      <c r="J7204" s="21">
        <f>IFERROR((I7204/H7204),0)</f>
        <v>0</v>
      </c>
      <c r="K7204" s="20"/>
      <c r="L7204" s="20"/>
      <c r="M7204" s="21"/>
    </row>
    <row r="7205" spans="1:13" s="14" customFormat="1" ht="45" outlineLevel="1" x14ac:dyDescent="0.25">
      <c r="A7205" s="34"/>
      <c r="B7205" s="46" t="s">
        <v>7610</v>
      </c>
      <c r="C7205" s="40" t="str">
        <f>C7204</f>
        <v>ASIGNACIÓN PARA LA INVERSIÓN LOCAL SEGÚN NBI Y CUARTA, QUINTA, Y SEXTA CATEGORÍA</v>
      </c>
      <c r="D7205" s="39" t="str">
        <f>D7204</f>
        <v xml:space="preserve">ANTIOQUIA                                         </v>
      </c>
      <c r="E7205" s="39" t="str">
        <f>E7204</f>
        <v>05842</v>
      </c>
      <c r="F7205" s="39" t="str">
        <f>F7204</f>
        <v xml:space="preserve">URAMITA                                           </v>
      </c>
      <c r="G7205" s="39" t="s">
        <v>10656</v>
      </c>
      <c r="H7205" s="20">
        <f>SUBTOTAL(9,H7198:H7204)</f>
        <v>6871623316</v>
      </c>
      <c r="I7205" s="20">
        <f>SUBTOTAL(9,I7198:I7204)</f>
        <v>6513568866.6700001</v>
      </c>
      <c r="J7205" s="42">
        <f>+I7205/H7205</f>
        <v>0.94789376063494346</v>
      </c>
      <c r="K7205" s="20">
        <f>SUBTOTAL(9,K7198:K7204)</f>
        <v>1601017015.8299999</v>
      </c>
      <c r="L7205" s="20">
        <f>SUBTOTAL(9,L7198:L7204)</f>
        <v>1375244693.6700001</v>
      </c>
      <c r="M7205" s="7">
        <f>IFERROR((L7205/K7205),"N.A")</f>
        <v>0.85898193465298378</v>
      </c>
    </row>
    <row r="7206" spans="1:13" s="14" customFormat="1" ht="30" outlineLevel="2" x14ac:dyDescent="0.25">
      <c r="A7206" s="34"/>
      <c r="B7206" s="44" t="s">
        <v>2841</v>
      </c>
      <c r="C7206" s="31" t="s">
        <v>57</v>
      </c>
      <c r="D7206" s="14" t="s">
        <v>2807</v>
      </c>
      <c r="E7206" s="14" t="s">
        <v>2842</v>
      </c>
      <c r="F7206" s="14" t="s">
        <v>2843</v>
      </c>
      <c r="G7206" s="14" t="s">
        <v>16</v>
      </c>
      <c r="H7206" s="15">
        <v>8681217212</v>
      </c>
      <c r="I7206" s="15">
        <v>5510323109.4599991</v>
      </c>
      <c r="J7206" s="16">
        <f>IFERROR((I7206/H7206),0)</f>
        <v>0.63474084047143864</v>
      </c>
      <c r="K7206" s="15">
        <v>6414946446.2000008</v>
      </c>
      <c r="L7206" s="15">
        <v>5510323109.4599991</v>
      </c>
      <c r="M7206" s="17">
        <f>L7206/K7206</f>
        <v>0.85898193471656026</v>
      </c>
    </row>
    <row r="7207" spans="1:13" s="14" customFormat="1" ht="30" outlineLevel="2" x14ac:dyDescent="0.25">
      <c r="A7207" s="34"/>
      <c r="B7207" s="44" t="s">
        <v>2841</v>
      </c>
      <c r="C7207" s="31" t="s">
        <v>57</v>
      </c>
      <c r="D7207" s="14" t="s">
        <v>2807</v>
      </c>
      <c r="E7207" s="14" t="s">
        <v>2842</v>
      </c>
      <c r="F7207" s="14" t="s">
        <v>2843</v>
      </c>
      <c r="G7207" s="14" t="s">
        <v>6109</v>
      </c>
      <c r="H7207" s="20">
        <v>9550015972</v>
      </c>
      <c r="I7207" s="20">
        <v>9550015972</v>
      </c>
      <c r="J7207" s="21">
        <f>IFERROR((I7207/H7207),0)</f>
        <v>1</v>
      </c>
      <c r="K7207" s="20"/>
      <c r="L7207" s="20"/>
      <c r="M7207" s="21"/>
    </row>
    <row r="7208" spans="1:13" s="14" customFormat="1" ht="30" outlineLevel="2" x14ac:dyDescent="0.25">
      <c r="A7208" s="34"/>
      <c r="B7208" s="44" t="s">
        <v>2841</v>
      </c>
      <c r="C7208" s="31" t="s">
        <v>57</v>
      </c>
      <c r="D7208" s="14" t="s">
        <v>2807</v>
      </c>
      <c r="E7208" s="14" t="s">
        <v>2842</v>
      </c>
      <c r="F7208" s="14" t="s">
        <v>2843</v>
      </c>
      <c r="G7208" s="14" t="s">
        <v>6481</v>
      </c>
      <c r="H7208" s="20">
        <v>53692</v>
      </c>
      <c r="I7208" s="20">
        <v>53692</v>
      </c>
      <c r="J7208" s="21">
        <f>IFERROR((I7208/H7208),0)</f>
        <v>1</v>
      </c>
      <c r="K7208" s="20"/>
      <c r="L7208" s="20"/>
      <c r="M7208" s="21"/>
    </row>
    <row r="7209" spans="1:13" s="14" customFormat="1" ht="30" outlineLevel="2" x14ac:dyDescent="0.25">
      <c r="A7209" s="34"/>
      <c r="B7209" s="44" t="s">
        <v>2841</v>
      </c>
      <c r="C7209" s="31" t="s">
        <v>57</v>
      </c>
      <c r="D7209" s="14" t="s">
        <v>2807</v>
      </c>
      <c r="E7209" s="14" t="s">
        <v>2842</v>
      </c>
      <c r="F7209" s="14" t="s">
        <v>2843</v>
      </c>
      <c r="G7209" s="14" t="s">
        <v>6484</v>
      </c>
      <c r="H7209" s="20">
        <v>217223033</v>
      </c>
      <c r="I7209" s="20">
        <v>217223033</v>
      </c>
      <c r="J7209" s="21">
        <f>IFERROR((I7209/H7209),0)</f>
        <v>1</v>
      </c>
      <c r="K7209" s="20"/>
      <c r="L7209" s="20"/>
      <c r="M7209" s="21"/>
    </row>
    <row r="7210" spans="1:13" s="14" customFormat="1" ht="30" outlineLevel="2" x14ac:dyDescent="0.25">
      <c r="A7210" s="34"/>
      <c r="B7210" s="44" t="s">
        <v>2841</v>
      </c>
      <c r="C7210" s="31" t="s">
        <v>57</v>
      </c>
      <c r="D7210" s="14" t="s">
        <v>2807</v>
      </c>
      <c r="E7210" s="14" t="s">
        <v>2842</v>
      </c>
      <c r="F7210" s="14" t="s">
        <v>2843</v>
      </c>
      <c r="G7210" s="14" t="s">
        <v>6492</v>
      </c>
      <c r="H7210" s="20">
        <v>1320674506</v>
      </c>
      <c r="I7210" s="20">
        <v>1320674506</v>
      </c>
      <c r="J7210" s="21">
        <f>IFERROR((I7210/H7210),0)</f>
        <v>1</v>
      </c>
      <c r="K7210" s="20"/>
      <c r="L7210" s="20"/>
      <c r="M7210" s="22"/>
    </row>
    <row r="7211" spans="1:13" s="14" customFormat="1" ht="30" outlineLevel="2" x14ac:dyDescent="0.25">
      <c r="A7211" s="34"/>
      <c r="B7211" s="44" t="s">
        <v>2841</v>
      </c>
      <c r="C7211" s="31" t="s">
        <v>57</v>
      </c>
      <c r="D7211" s="14" t="s">
        <v>2807</v>
      </c>
      <c r="E7211" s="14" t="s">
        <v>2842</v>
      </c>
      <c r="F7211" s="14" t="s">
        <v>2843</v>
      </c>
      <c r="G7211" s="14" t="s">
        <v>6493</v>
      </c>
      <c r="H7211" s="20">
        <v>-1736243442</v>
      </c>
      <c r="I7211" s="20"/>
      <c r="J7211" s="21">
        <f>IFERROR((I7211/H7211),0)</f>
        <v>0</v>
      </c>
      <c r="K7211" s="20"/>
      <c r="L7211" s="20"/>
      <c r="M7211" s="21"/>
    </row>
    <row r="7212" spans="1:13" s="14" customFormat="1" ht="45" outlineLevel="1" x14ac:dyDescent="0.25">
      <c r="A7212" s="34"/>
      <c r="B7212" s="46" t="s">
        <v>7611</v>
      </c>
      <c r="C7212" s="40" t="str">
        <f>C7211</f>
        <v>ASIGNACIÓN PARA LA INVERSIÓN LOCAL SEGÚN NBI Y CUARTA, QUINTA, Y SEXTA CATEGORÍA</v>
      </c>
      <c r="D7212" s="39" t="str">
        <f>D7211</f>
        <v xml:space="preserve">ANTIOQUIA                                         </v>
      </c>
      <c r="E7212" s="39" t="str">
        <f>E7211</f>
        <v>05837</v>
      </c>
      <c r="F7212" s="39" t="str">
        <f>F7211</f>
        <v xml:space="preserve">TURBO                                             </v>
      </c>
      <c r="G7212" s="39" t="s">
        <v>10656</v>
      </c>
      <c r="H7212" s="20">
        <f>SUBTOTAL(9,H7206:H7211)</f>
        <v>18032940973</v>
      </c>
      <c r="I7212" s="20">
        <f>SUBTOTAL(9,I7206:I7211)</f>
        <v>16598290312.459999</v>
      </c>
      <c r="J7212" s="42">
        <f>+I7212/H7212</f>
        <v>0.92044277953950793</v>
      </c>
      <c r="K7212" s="20">
        <f>SUBTOTAL(9,K7206:K7211)</f>
        <v>6414946446.2000008</v>
      </c>
      <c r="L7212" s="20">
        <f>SUBTOTAL(9,L7206:L7211)</f>
        <v>5510323109.4599991</v>
      </c>
      <c r="M7212" s="7">
        <f>IFERROR((L7212/K7212),"N.A")</f>
        <v>0.85898193471656026</v>
      </c>
    </row>
    <row r="7213" spans="1:13" s="14" customFormat="1" ht="30" outlineLevel="2" x14ac:dyDescent="0.25">
      <c r="A7213" s="34"/>
      <c r="B7213" s="44" t="s">
        <v>2844</v>
      </c>
      <c r="C7213" s="31" t="s">
        <v>57</v>
      </c>
      <c r="D7213" s="14" t="s">
        <v>2807</v>
      </c>
      <c r="E7213" s="14" t="s">
        <v>2845</v>
      </c>
      <c r="F7213" s="14" t="s">
        <v>867</v>
      </c>
      <c r="G7213" s="14" t="s">
        <v>16</v>
      </c>
      <c r="H7213" s="15">
        <v>1765949562</v>
      </c>
      <c r="I7213" s="15">
        <v>1120920309.21</v>
      </c>
      <c r="J7213" s="16">
        <f>IFERROR((I7213/H7213),0)</f>
        <v>0.63474084046914592</v>
      </c>
      <c r="K7213" s="15">
        <v>1304940492.78</v>
      </c>
      <c r="L7213" s="15">
        <v>1120920309.21</v>
      </c>
      <c r="M7213" s="17">
        <f>L7213/K7213</f>
        <v>0.85898193474097062</v>
      </c>
    </row>
    <row r="7214" spans="1:13" s="14" customFormat="1" ht="30" outlineLevel="2" x14ac:dyDescent="0.25">
      <c r="A7214" s="34"/>
      <c r="B7214" s="44" t="s">
        <v>2844</v>
      </c>
      <c r="C7214" s="31" t="s">
        <v>57</v>
      </c>
      <c r="D7214" s="14" t="s">
        <v>2807</v>
      </c>
      <c r="E7214" s="14" t="s">
        <v>2845</v>
      </c>
      <c r="F7214" s="14" t="s">
        <v>867</v>
      </c>
      <c r="G7214" s="14" t="s">
        <v>6109</v>
      </c>
      <c r="H7214" s="20">
        <v>980911734</v>
      </c>
      <c r="I7214" s="20">
        <v>980911734</v>
      </c>
      <c r="J7214" s="21">
        <f>IFERROR((I7214/H7214),0)</f>
        <v>1</v>
      </c>
      <c r="K7214" s="20"/>
      <c r="L7214" s="20"/>
      <c r="M7214" s="21"/>
    </row>
    <row r="7215" spans="1:13" s="14" customFormat="1" ht="30" outlineLevel="2" x14ac:dyDescent="0.25">
      <c r="A7215" s="34"/>
      <c r="B7215" s="44" t="s">
        <v>2844</v>
      </c>
      <c r="C7215" s="31" t="s">
        <v>57</v>
      </c>
      <c r="D7215" s="14" t="s">
        <v>2807</v>
      </c>
      <c r="E7215" s="14" t="s">
        <v>2845</v>
      </c>
      <c r="F7215" s="14" t="s">
        <v>867</v>
      </c>
      <c r="G7215" s="14" t="s">
        <v>6481</v>
      </c>
      <c r="H7215" s="20">
        <v>10922</v>
      </c>
      <c r="I7215" s="20">
        <v>10922</v>
      </c>
      <c r="J7215" s="21">
        <f>IFERROR((I7215/H7215),0)</f>
        <v>1</v>
      </c>
      <c r="K7215" s="20"/>
      <c r="L7215" s="20"/>
      <c r="M7215" s="21"/>
    </row>
    <row r="7216" spans="1:13" s="14" customFormat="1" ht="30" outlineLevel="2" x14ac:dyDescent="0.25">
      <c r="A7216" s="34"/>
      <c r="B7216" s="44" t="s">
        <v>2844</v>
      </c>
      <c r="C7216" s="31" t="s">
        <v>57</v>
      </c>
      <c r="D7216" s="14" t="s">
        <v>2807</v>
      </c>
      <c r="E7216" s="14" t="s">
        <v>2845</v>
      </c>
      <c r="F7216" s="14" t="s">
        <v>867</v>
      </c>
      <c r="G7216" s="14" t="s">
        <v>6484</v>
      </c>
      <c r="H7216" s="20">
        <v>44187919</v>
      </c>
      <c r="I7216" s="20">
        <v>44187919</v>
      </c>
      <c r="J7216" s="21">
        <f>IFERROR((I7216/H7216),0)</f>
        <v>1</v>
      </c>
      <c r="K7216" s="20"/>
      <c r="L7216" s="20"/>
      <c r="M7216" s="21"/>
    </row>
    <row r="7217" spans="1:13" s="14" customFormat="1" ht="30" outlineLevel="2" x14ac:dyDescent="0.25">
      <c r="A7217" s="34"/>
      <c r="B7217" s="44" t="s">
        <v>2844</v>
      </c>
      <c r="C7217" s="31" t="s">
        <v>57</v>
      </c>
      <c r="D7217" s="14" t="s">
        <v>2807</v>
      </c>
      <c r="E7217" s="14" t="s">
        <v>2845</v>
      </c>
      <c r="F7217" s="14" t="s">
        <v>867</v>
      </c>
      <c r="G7217" s="14" t="s">
        <v>6492</v>
      </c>
      <c r="H7217" s="20">
        <v>268654096</v>
      </c>
      <c r="I7217" s="20">
        <v>268654096</v>
      </c>
      <c r="J7217" s="21">
        <f>IFERROR((I7217/H7217),0)</f>
        <v>1</v>
      </c>
      <c r="K7217" s="20"/>
      <c r="L7217" s="20"/>
      <c r="M7217" s="22"/>
    </row>
    <row r="7218" spans="1:13" s="14" customFormat="1" ht="30" outlineLevel="2" x14ac:dyDescent="0.25">
      <c r="A7218" s="34"/>
      <c r="B7218" s="44" t="s">
        <v>2844</v>
      </c>
      <c r="C7218" s="31" t="s">
        <v>57</v>
      </c>
      <c r="D7218" s="14" t="s">
        <v>2807</v>
      </c>
      <c r="E7218" s="14" t="s">
        <v>2845</v>
      </c>
      <c r="F7218" s="14" t="s">
        <v>867</v>
      </c>
      <c r="G7218" s="14" t="s">
        <v>6493</v>
      </c>
      <c r="H7218" s="20">
        <v>-353189912</v>
      </c>
      <c r="I7218" s="20"/>
      <c r="J7218" s="21">
        <f>IFERROR((I7218/H7218),0)</f>
        <v>0</v>
      </c>
      <c r="K7218" s="20"/>
      <c r="L7218" s="20"/>
      <c r="M7218" s="21"/>
    </row>
    <row r="7219" spans="1:13" s="14" customFormat="1" ht="45" outlineLevel="1" x14ac:dyDescent="0.25">
      <c r="A7219" s="34"/>
      <c r="B7219" s="46" t="s">
        <v>7612</v>
      </c>
      <c r="C7219" s="40" t="str">
        <f>C7218</f>
        <v>ASIGNACIÓN PARA LA INVERSIÓN LOCAL SEGÚN NBI Y CUARTA, QUINTA, Y SEXTA CATEGORÍA</v>
      </c>
      <c r="D7219" s="39" t="str">
        <f>D7218</f>
        <v xml:space="preserve">ANTIOQUIA                                         </v>
      </c>
      <c r="E7219" s="39" t="str">
        <f>E7218</f>
        <v>05819</v>
      </c>
      <c r="F7219" s="39" t="str">
        <f>F7218</f>
        <v xml:space="preserve">TOLEDO                                            </v>
      </c>
      <c r="G7219" s="39" t="s">
        <v>10656</v>
      </c>
      <c r="H7219" s="20">
        <f>SUBTOTAL(9,H7213:H7218)</f>
        <v>2706524321</v>
      </c>
      <c r="I7219" s="20">
        <f>SUBTOTAL(9,I7213:I7218)</f>
        <v>2414684980.21</v>
      </c>
      <c r="J7219" s="42">
        <f>+I7219/H7219</f>
        <v>0.89217191269052709</v>
      </c>
      <c r="K7219" s="20">
        <f>SUBTOTAL(9,K7213:K7218)</f>
        <v>1304940492.78</v>
      </c>
      <c r="L7219" s="20">
        <f>SUBTOTAL(9,L7213:L7218)</f>
        <v>1120920309.21</v>
      </c>
      <c r="M7219" s="7">
        <f>IFERROR((L7219/K7219),"N.A")</f>
        <v>0.85898193474097062</v>
      </c>
    </row>
    <row r="7220" spans="1:13" s="14" customFormat="1" ht="30" outlineLevel="2" x14ac:dyDescent="0.25">
      <c r="A7220" s="34"/>
      <c r="B7220" s="44" t="s">
        <v>2846</v>
      </c>
      <c r="C7220" s="31" t="s">
        <v>57</v>
      </c>
      <c r="D7220" s="14" t="s">
        <v>2807</v>
      </c>
      <c r="E7220" s="14" t="s">
        <v>2847</v>
      </c>
      <c r="F7220" s="14" t="s">
        <v>2848</v>
      </c>
      <c r="G7220" s="14" t="s">
        <v>16</v>
      </c>
      <c r="H7220" s="15">
        <v>1527125666</v>
      </c>
      <c r="I7220" s="15">
        <v>969329028.74000001</v>
      </c>
      <c r="J7220" s="16">
        <f>IFERROR((I7220/H7220),0)</f>
        <v>0.63474084046990276</v>
      </c>
      <c r="K7220" s="15">
        <v>1128462648.1500001</v>
      </c>
      <c r="L7220" s="15">
        <v>969329028.74000001</v>
      </c>
      <c r="M7220" s="17">
        <f>L7220/K7220</f>
        <v>0.85898193469594808</v>
      </c>
    </row>
    <row r="7221" spans="1:13" s="14" customFormat="1" ht="30" outlineLevel="2" x14ac:dyDescent="0.25">
      <c r="A7221" s="34"/>
      <c r="B7221" s="44" t="s">
        <v>2846</v>
      </c>
      <c r="C7221" s="31" t="s">
        <v>57</v>
      </c>
      <c r="D7221" s="14" t="s">
        <v>2807</v>
      </c>
      <c r="E7221" s="14" t="s">
        <v>2847</v>
      </c>
      <c r="F7221" s="14" t="s">
        <v>2848</v>
      </c>
      <c r="G7221" s="14" t="s">
        <v>6109</v>
      </c>
      <c r="H7221" s="20">
        <v>826070181</v>
      </c>
      <c r="I7221" s="20">
        <v>826070181</v>
      </c>
      <c r="J7221" s="21">
        <f>IFERROR((I7221/H7221),0)</f>
        <v>1</v>
      </c>
      <c r="K7221" s="20"/>
      <c r="L7221" s="20"/>
      <c r="M7221" s="21"/>
    </row>
    <row r="7222" spans="1:13" s="14" customFormat="1" ht="30" outlineLevel="2" x14ac:dyDescent="0.25">
      <c r="A7222" s="34"/>
      <c r="B7222" s="44" t="s">
        <v>2846</v>
      </c>
      <c r="C7222" s="31" t="s">
        <v>57</v>
      </c>
      <c r="D7222" s="14" t="s">
        <v>2807</v>
      </c>
      <c r="E7222" s="14" t="s">
        <v>2847</v>
      </c>
      <c r="F7222" s="14" t="s">
        <v>2848</v>
      </c>
      <c r="G7222" s="14" t="s">
        <v>6481</v>
      </c>
      <c r="H7222" s="20">
        <v>9445</v>
      </c>
      <c r="I7222" s="20">
        <v>9445</v>
      </c>
      <c r="J7222" s="21">
        <f>IFERROR((I7222/H7222),0)</f>
        <v>1</v>
      </c>
      <c r="K7222" s="20"/>
      <c r="L7222" s="20"/>
      <c r="M7222" s="21"/>
    </row>
    <row r="7223" spans="1:13" s="14" customFormat="1" ht="30" outlineLevel="2" x14ac:dyDescent="0.25">
      <c r="A7223" s="34"/>
      <c r="B7223" s="44" t="s">
        <v>2846</v>
      </c>
      <c r="C7223" s="31" t="s">
        <v>57</v>
      </c>
      <c r="D7223" s="14" t="s">
        <v>2807</v>
      </c>
      <c r="E7223" s="14" t="s">
        <v>2847</v>
      </c>
      <c r="F7223" s="14" t="s">
        <v>2848</v>
      </c>
      <c r="G7223" s="14" t="s">
        <v>6484</v>
      </c>
      <c r="H7223" s="20">
        <v>38212023</v>
      </c>
      <c r="I7223" s="20">
        <v>38212023</v>
      </c>
      <c r="J7223" s="21">
        <f>IFERROR((I7223/H7223),0)</f>
        <v>1</v>
      </c>
      <c r="K7223" s="20"/>
      <c r="L7223" s="20"/>
      <c r="M7223" s="21"/>
    </row>
    <row r="7224" spans="1:13" s="14" customFormat="1" ht="30" outlineLevel="2" x14ac:dyDescent="0.25">
      <c r="A7224" s="34"/>
      <c r="B7224" s="44" t="s">
        <v>2846</v>
      </c>
      <c r="C7224" s="31" t="s">
        <v>57</v>
      </c>
      <c r="D7224" s="14" t="s">
        <v>2807</v>
      </c>
      <c r="E7224" s="14" t="s">
        <v>2847</v>
      </c>
      <c r="F7224" s="14" t="s">
        <v>2848</v>
      </c>
      <c r="G7224" s="14" t="s">
        <v>6492</v>
      </c>
      <c r="H7224" s="20">
        <v>232321791</v>
      </c>
      <c r="I7224" s="20">
        <v>232321791</v>
      </c>
      <c r="J7224" s="21">
        <f>IFERROR((I7224/H7224),0)</f>
        <v>1</v>
      </c>
      <c r="K7224" s="20"/>
      <c r="L7224" s="20"/>
      <c r="M7224" s="22"/>
    </row>
    <row r="7225" spans="1:13" s="14" customFormat="1" ht="30" outlineLevel="2" x14ac:dyDescent="0.25">
      <c r="A7225" s="34"/>
      <c r="B7225" s="44" t="s">
        <v>2846</v>
      </c>
      <c r="C7225" s="31" t="s">
        <v>57</v>
      </c>
      <c r="D7225" s="14" t="s">
        <v>2807</v>
      </c>
      <c r="E7225" s="14" t="s">
        <v>2847</v>
      </c>
      <c r="F7225" s="14" t="s">
        <v>2848</v>
      </c>
      <c r="G7225" s="14" t="s">
        <v>6493</v>
      </c>
      <c r="H7225" s="20">
        <v>-305425133</v>
      </c>
      <c r="I7225" s="20"/>
      <c r="J7225" s="21">
        <f>IFERROR((I7225/H7225),0)</f>
        <v>0</v>
      </c>
      <c r="K7225" s="20"/>
      <c r="L7225" s="20"/>
      <c r="M7225" s="21"/>
    </row>
    <row r="7226" spans="1:13" s="14" customFormat="1" ht="45" outlineLevel="1" x14ac:dyDescent="0.25">
      <c r="A7226" s="34"/>
      <c r="B7226" s="46" t="s">
        <v>7613</v>
      </c>
      <c r="C7226" s="40" t="str">
        <f>C7225</f>
        <v>ASIGNACIÓN PARA LA INVERSIÓN LOCAL SEGÚN NBI Y CUARTA, QUINTA, Y SEXTA CATEGORÍA</v>
      </c>
      <c r="D7226" s="39" t="str">
        <f>D7225</f>
        <v xml:space="preserve">ANTIOQUIA                                         </v>
      </c>
      <c r="E7226" s="39" t="str">
        <f>E7225</f>
        <v>05809</v>
      </c>
      <c r="F7226" s="39" t="str">
        <f>F7225</f>
        <v xml:space="preserve">TITIRIBÍ                                          </v>
      </c>
      <c r="G7226" s="39" t="s">
        <v>10656</v>
      </c>
      <c r="H7226" s="20">
        <f>SUBTOTAL(9,H7220:H7225)</f>
        <v>2318313973</v>
      </c>
      <c r="I7226" s="20">
        <f>SUBTOTAL(9,I7220:I7225)</f>
        <v>2065942468.74</v>
      </c>
      <c r="J7226" s="42">
        <f>+I7226/H7226</f>
        <v>0.89114006679025437</v>
      </c>
      <c r="K7226" s="20">
        <f>SUBTOTAL(9,K7220:K7225)</f>
        <v>1128462648.1500001</v>
      </c>
      <c r="L7226" s="20">
        <f>SUBTOTAL(9,L7220:L7225)</f>
        <v>969329028.74000001</v>
      </c>
      <c r="M7226" s="7">
        <f>IFERROR((L7226/K7226),"N.A")</f>
        <v>0.85898193469594808</v>
      </c>
    </row>
    <row r="7227" spans="1:13" s="14" customFormat="1" ht="30" outlineLevel="2" x14ac:dyDescent="0.25">
      <c r="A7227" s="34"/>
      <c r="B7227" s="44" t="s">
        <v>2849</v>
      </c>
      <c r="C7227" s="31" t="s">
        <v>57</v>
      </c>
      <c r="D7227" s="14" t="s">
        <v>2807</v>
      </c>
      <c r="E7227" s="14" t="s">
        <v>2850</v>
      </c>
      <c r="F7227" s="14" t="s">
        <v>2851</v>
      </c>
      <c r="G7227" s="14" t="s">
        <v>16</v>
      </c>
      <c r="H7227" s="15">
        <v>1528030261</v>
      </c>
      <c r="I7227" s="15">
        <v>969903212.14999998</v>
      </c>
      <c r="J7227" s="16">
        <f>IFERROR((I7227/H7227),0)</f>
        <v>0.6347408404826087</v>
      </c>
      <c r="K7227" s="15">
        <v>1129131094.3199999</v>
      </c>
      <c r="L7227" s="15">
        <v>969903212.14999998</v>
      </c>
      <c r="M7227" s="17">
        <f>L7227/K7227</f>
        <v>0.858981934895795</v>
      </c>
    </row>
    <row r="7228" spans="1:13" s="14" customFormat="1" ht="30" outlineLevel="2" x14ac:dyDescent="0.25">
      <c r="A7228" s="34"/>
      <c r="B7228" s="44" t="s">
        <v>2849</v>
      </c>
      <c r="C7228" s="31" t="s">
        <v>57</v>
      </c>
      <c r="D7228" s="14" t="s">
        <v>2807</v>
      </c>
      <c r="E7228" s="14" t="s">
        <v>2850</v>
      </c>
      <c r="F7228" s="14" t="s">
        <v>2851</v>
      </c>
      <c r="G7228" s="14" t="s">
        <v>6109</v>
      </c>
      <c r="H7228" s="20">
        <v>1010888013</v>
      </c>
      <c r="I7228" s="20">
        <v>1010888013</v>
      </c>
      <c r="J7228" s="21">
        <f>IFERROR((I7228/H7228),0)</f>
        <v>1</v>
      </c>
      <c r="K7228" s="20"/>
      <c r="L7228" s="20"/>
      <c r="M7228" s="21"/>
    </row>
    <row r="7229" spans="1:13" s="14" customFormat="1" ht="30" outlineLevel="2" x14ac:dyDescent="0.25">
      <c r="A7229" s="34"/>
      <c r="B7229" s="44" t="s">
        <v>2849</v>
      </c>
      <c r="C7229" s="31" t="s">
        <v>57</v>
      </c>
      <c r="D7229" s="14" t="s">
        <v>2807</v>
      </c>
      <c r="E7229" s="14" t="s">
        <v>2850</v>
      </c>
      <c r="F7229" s="14" t="s">
        <v>2851</v>
      </c>
      <c r="G7229" s="14" t="s">
        <v>6481</v>
      </c>
      <c r="H7229" s="20">
        <v>9451</v>
      </c>
      <c r="I7229" s="20">
        <v>9451</v>
      </c>
      <c r="J7229" s="21">
        <f>IFERROR((I7229/H7229),0)</f>
        <v>1</v>
      </c>
      <c r="K7229" s="20"/>
      <c r="L7229" s="20"/>
      <c r="M7229" s="21"/>
    </row>
    <row r="7230" spans="1:13" s="14" customFormat="1" ht="30" outlineLevel="2" x14ac:dyDescent="0.25">
      <c r="A7230" s="34"/>
      <c r="B7230" s="44" t="s">
        <v>2849</v>
      </c>
      <c r="C7230" s="31" t="s">
        <v>57</v>
      </c>
      <c r="D7230" s="14" t="s">
        <v>2807</v>
      </c>
      <c r="E7230" s="14" t="s">
        <v>2850</v>
      </c>
      <c r="F7230" s="14" t="s">
        <v>2851</v>
      </c>
      <c r="G7230" s="14" t="s">
        <v>6484</v>
      </c>
      <c r="H7230" s="20">
        <v>38234658</v>
      </c>
      <c r="I7230" s="20">
        <v>38234658</v>
      </c>
      <c r="J7230" s="21">
        <f>IFERROR((I7230/H7230),0)</f>
        <v>1</v>
      </c>
      <c r="K7230" s="20"/>
      <c r="L7230" s="20"/>
      <c r="M7230" s="21"/>
    </row>
    <row r="7231" spans="1:13" s="14" customFormat="1" ht="30" outlineLevel="2" x14ac:dyDescent="0.25">
      <c r="A7231" s="34"/>
      <c r="B7231" s="44" t="s">
        <v>2849</v>
      </c>
      <c r="C7231" s="31" t="s">
        <v>57</v>
      </c>
      <c r="D7231" s="14" t="s">
        <v>2807</v>
      </c>
      <c r="E7231" s="14" t="s">
        <v>2850</v>
      </c>
      <c r="F7231" s="14" t="s">
        <v>2851</v>
      </c>
      <c r="G7231" s="14" t="s">
        <v>6492</v>
      </c>
      <c r="H7231" s="20">
        <v>232459407</v>
      </c>
      <c r="I7231" s="20">
        <v>232459407</v>
      </c>
      <c r="J7231" s="21">
        <f>IFERROR((I7231/H7231),0)</f>
        <v>1</v>
      </c>
      <c r="K7231" s="20"/>
      <c r="L7231" s="20"/>
      <c r="M7231" s="22"/>
    </row>
    <row r="7232" spans="1:13" s="14" customFormat="1" ht="30" outlineLevel="2" x14ac:dyDescent="0.25">
      <c r="A7232" s="34"/>
      <c r="B7232" s="44" t="s">
        <v>2849</v>
      </c>
      <c r="C7232" s="31" t="s">
        <v>57</v>
      </c>
      <c r="D7232" s="14" t="s">
        <v>2807</v>
      </c>
      <c r="E7232" s="14" t="s">
        <v>2850</v>
      </c>
      <c r="F7232" s="14" t="s">
        <v>2851</v>
      </c>
      <c r="G7232" s="14" t="s">
        <v>6493</v>
      </c>
      <c r="H7232" s="20">
        <v>-305606052</v>
      </c>
      <c r="I7232" s="20"/>
      <c r="J7232" s="21">
        <f>IFERROR((I7232/H7232),0)</f>
        <v>0</v>
      </c>
      <c r="K7232" s="20"/>
      <c r="L7232" s="20"/>
      <c r="M7232" s="21"/>
    </row>
    <row r="7233" spans="1:13" s="14" customFormat="1" ht="45" outlineLevel="1" x14ac:dyDescent="0.25">
      <c r="A7233" s="34"/>
      <c r="B7233" s="46" t="s">
        <v>7614</v>
      </c>
      <c r="C7233" s="40" t="str">
        <f>C7232</f>
        <v>ASIGNACIÓN PARA LA INVERSIÓN LOCAL SEGÚN NBI Y CUARTA, QUINTA, Y SEXTA CATEGORÍA</v>
      </c>
      <c r="D7233" s="39" t="str">
        <f>D7232</f>
        <v xml:space="preserve">ANTIOQUIA                                         </v>
      </c>
      <c r="E7233" s="39" t="str">
        <f>E7232</f>
        <v>05792</v>
      </c>
      <c r="F7233" s="39" t="str">
        <f>F7232</f>
        <v xml:space="preserve">TARSO                                             </v>
      </c>
      <c r="G7233" s="39" t="s">
        <v>10656</v>
      </c>
      <c r="H7233" s="20">
        <f>SUBTOTAL(9,H7227:H7232)</f>
        <v>2504015738</v>
      </c>
      <c r="I7233" s="20">
        <f>SUBTOTAL(9,I7227:I7232)</f>
        <v>2251494741.1500001</v>
      </c>
      <c r="J7233" s="42">
        <f>+I7233/H7233</f>
        <v>0.89915359036373599</v>
      </c>
      <c r="K7233" s="20">
        <f>SUBTOTAL(9,K7227:K7232)</f>
        <v>1129131094.3199999</v>
      </c>
      <c r="L7233" s="20">
        <f>SUBTOTAL(9,L7227:L7232)</f>
        <v>969903212.14999998</v>
      </c>
      <c r="M7233" s="7">
        <f>IFERROR((L7233/K7233),"N.A")</f>
        <v>0.858981934895795</v>
      </c>
    </row>
    <row r="7234" spans="1:13" s="14" customFormat="1" ht="30" outlineLevel="2" x14ac:dyDescent="0.25">
      <c r="A7234" s="34"/>
      <c r="B7234" s="44" t="s">
        <v>2852</v>
      </c>
      <c r="C7234" s="31" t="s">
        <v>57</v>
      </c>
      <c r="D7234" s="14" t="s">
        <v>2807</v>
      </c>
      <c r="E7234" s="14" t="s">
        <v>2853</v>
      </c>
      <c r="F7234" s="14" t="s">
        <v>2854</v>
      </c>
      <c r="G7234" s="14" t="s">
        <v>16</v>
      </c>
      <c r="H7234" s="15">
        <v>4201569725</v>
      </c>
      <c r="I7234" s="15">
        <v>2666907898.5299997</v>
      </c>
      <c r="J7234" s="16">
        <f>IFERROR((I7234/H7234),0)</f>
        <v>0.63474084046766588</v>
      </c>
      <c r="K7234" s="15">
        <v>3104731066.6400008</v>
      </c>
      <c r="L7234" s="15">
        <v>2666907898.5299997</v>
      </c>
      <c r="M7234" s="17">
        <f>L7234/K7234</f>
        <v>0.85898193475938589</v>
      </c>
    </row>
    <row r="7235" spans="1:13" s="14" customFormat="1" ht="30" outlineLevel="2" x14ac:dyDescent="0.25">
      <c r="A7235" s="34"/>
      <c r="B7235" s="44" t="s">
        <v>2852</v>
      </c>
      <c r="C7235" s="31" t="s">
        <v>57</v>
      </c>
      <c r="D7235" s="14" t="s">
        <v>2807</v>
      </c>
      <c r="E7235" s="14" t="s">
        <v>2853</v>
      </c>
      <c r="F7235" s="14" t="s">
        <v>2854</v>
      </c>
      <c r="G7235" s="14" t="s">
        <v>5818</v>
      </c>
      <c r="H7235" s="20">
        <v>12352784</v>
      </c>
      <c r="I7235" s="20">
        <v>12352784</v>
      </c>
      <c r="J7235" s="21">
        <f>IFERROR((I7235/H7235),0)</f>
        <v>1</v>
      </c>
      <c r="K7235" s="20"/>
      <c r="L7235" s="20"/>
      <c r="M7235" s="21"/>
    </row>
    <row r="7236" spans="1:13" s="14" customFormat="1" ht="30" outlineLevel="2" x14ac:dyDescent="0.25">
      <c r="A7236" s="34"/>
      <c r="B7236" s="44" t="s">
        <v>2852</v>
      </c>
      <c r="C7236" s="31" t="s">
        <v>57</v>
      </c>
      <c r="D7236" s="14" t="s">
        <v>2807</v>
      </c>
      <c r="E7236" s="14" t="s">
        <v>2853</v>
      </c>
      <c r="F7236" s="14" t="s">
        <v>2854</v>
      </c>
      <c r="G7236" s="14" t="s">
        <v>6109</v>
      </c>
      <c r="H7236" s="20">
        <v>1209462382</v>
      </c>
      <c r="I7236" s="20">
        <v>1209462382</v>
      </c>
      <c r="J7236" s="21">
        <f>IFERROR((I7236/H7236),0)</f>
        <v>1</v>
      </c>
      <c r="K7236" s="20"/>
      <c r="L7236" s="20"/>
      <c r="M7236" s="21"/>
    </row>
    <row r="7237" spans="1:13" s="14" customFormat="1" ht="30" outlineLevel="2" x14ac:dyDescent="0.25">
      <c r="A7237" s="34"/>
      <c r="B7237" s="44" t="s">
        <v>2852</v>
      </c>
      <c r="C7237" s="31" t="s">
        <v>57</v>
      </c>
      <c r="D7237" s="14" t="s">
        <v>2807</v>
      </c>
      <c r="E7237" s="14" t="s">
        <v>2853</v>
      </c>
      <c r="F7237" s="14" t="s">
        <v>2854</v>
      </c>
      <c r="G7237" s="14" t="s">
        <v>6481</v>
      </c>
      <c r="H7237" s="20">
        <v>25986</v>
      </c>
      <c r="I7237" s="20">
        <v>25986</v>
      </c>
      <c r="J7237" s="21">
        <f>IFERROR((I7237/H7237),0)</f>
        <v>1</v>
      </c>
      <c r="K7237" s="20"/>
      <c r="L7237" s="20"/>
      <c r="M7237" s="21"/>
    </row>
    <row r="7238" spans="1:13" s="14" customFormat="1" ht="30" outlineLevel="2" x14ac:dyDescent="0.25">
      <c r="A7238" s="34"/>
      <c r="B7238" s="44" t="s">
        <v>2852</v>
      </c>
      <c r="C7238" s="31" t="s">
        <v>57</v>
      </c>
      <c r="D7238" s="14" t="s">
        <v>2807</v>
      </c>
      <c r="E7238" s="14" t="s">
        <v>2853</v>
      </c>
      <c r="F7238" s="14" t="s">
        <v>2854</v>
      </c>
      <c r="G7238" s="14" t="s">
        <v>6484</v>
      </c>
      <c r="H7238" s="20">
        <v>105132460</v>
      </c>
      <c r="I7238" s="20">
        <v>105132460</v>
      </c>
      <c r="J7238" s="21">
        <f>IFERROR((I7238/H7238),0)</f>
        <v>1</v>
      </c>
      <c r="K7238" s="20"/>
      <c r="L7238" s="20"/>
      <c r="M7238" s="21"/>
    </row>
    <row r="7239" spans="1:13" s="14" customFormat="1" ht="30" outlineLevel="2" x14ac:dyDescent="0.25">
      <c r="A7239" s="34"/>
      <c r="B7239" s="44" t="s">
        <v>2852</v>
      </c>
      <c r="C7239" s="31" t="s">
        <v>57</v>
      </c>
      <c r="D7239" s="14" t="s">
        <v>2807</v>
      </c>
      <c r="E7239" s="14" t="s">
        <v>2853</v>
      </c>
      <c r="F7239" s="14" t="s">
        <v>2854</v>
      </c>
      <c r="G7239" s="14" t="s">
        <v>6492</v>
      </c>
      <c r="H7239" s="20">
        <v>639185253</v>
      </c>
      <c r="I7239" s="20">
        <v>639185253</v>
      </c>
      <c r="J7239" s="21">
        <f>IFERROR((I7239/H7239),0)</f>
        <v>1</v>
      </c>
      <c r="K7239" s="20"/>
      <c r="L7239" s="20"/>
      <c r="M7239" s="22"/>
    </row>
    <row r="7240" spans="1:13" s="14" customFormat="1" ht="30" outlineLevel="2" x14ac:dyDescent="0.25">
      <c r="A7240" s="34"/>
      <c r="B7240" s="44" t="s">
        <v>2852</v>
      </c>
      <c r="C7240" s="31" t="s">
        <v>57</v>
      </c>
      <c r="D7240" s="14" t="s">
        <v>2807</v>
      </c>
      <c r="E7240" s="14" t="s">
        <v>2853</v>
      </c>
      <c r="F7240" s="14" t="s">
        <v>2854</v>
      </c>
      <c r="G7240" s="14" t="s">
        <v>6493</v>
      </c>
      <c r="H7240" s="20">
        <v>-840313945</v>
      </c>
      <c r="I7240" s="20"/>
      <c r="J7240" s="21">
        <f>IFERROR((I7240/H7240),0)</f>
        <v>0</v>
      </c>
      <c r="K7240" s="20"/>
      <c r="L7240" s="20"/>
      <c r="M7240" s="21"/>
    </row>
    <row r="7241" spans="1:13" s="14" customFormat="1" ht="45" outlineLevel="1" x14ac:dyDescent="0.25">
      <c r="A7241" s="34"/>
      <c r="B7241" s="46" t="s">
        <v>7615</v>
      </c>
      <c r="C7241" s="40" t="str">
        <f>C7240</f>
        <v>ASIGNACIÓN PARA LA INVERSIÓN LOCAL SEGÚN NBI Y CUARTA, QUINTA, Y SEXTA CATEGORÍA</v>
      </c>
      <c r="D7241" s="39" t="str">
        <f>D7240</f>
        <v xml:space="preserve">ANTIOQUIA                                         </v>
      </c>
      <c r="E7241" s="39" t="str">
        <f>E7240</f>
        <v>05790</v>
      </c>
      <c r="F7241" s="39" t="str">
        <f>F7240</f>
        <v xml:space="preserve">TARAZÁ                                            </v>
      </c>
      <c r="G7241" s="39" t="s">
        <v>10656</v>
      </c>
      <c r="H7241" s="20">
        <f>SUBTOTAL(9,H7234:H7240)</f>
        <v>5327414645</v>
      </c>
      <c r="I7241" s="20">
        <f>SUBTOTAL(9,I7234:I7240)</f>
        <v>4633066763.5299997</v>
      </c>
      <c r="J7241" s="42">
        <f>+I7241/H7241</f>
        <v>0.8696651325757655</v>
      </c>
      <c r="K7241" s="20">
        <f>SUBTOTAL(9,K7234:K7240)</f>
        <v>3104731066.6400008</v>
      </c>
      <c r="L7241" s="20">
        <f>SUBTOTAL(9,L7234:L7240)</f>
        <v>2666907898.5299997</v>
      </c>
      <c r="M7241" s="7">
        <f>IFERROR((L7241/K7241),"N.A")</f>
        <v>0.85898193475938589</v>
      </c>
    </row>
    <row r="7242" spans="1:13" s="14" customFormat="1" ht="30" outlineLevel="2" x14ac:dyDescent="0.25">
      <c r="A7242" s="34"/>
      <c r="B7242" s="44" t="s">
        <v>2855</v>
      </c>
      <c r="C7242" s="31" t="s">
        <v>57</v>
      </c>
      <c r="D7242" s="14" t="s">
        <v>2807</v>
      </c>
      <c r="E7242" s="14" t="s">
        <v>2856</v>
      </c>
      <c r="F7242" s="14" t="s">
        <v>2857</v>
      </c>
      <c r="G7242" s="14" t="s">
        <v>16</v>
      </c>
      <c r="H7242" s="15">
        <v>1911723668</v>
      </c>
      <c r="I7242" s="15">
        <v>1213449087.77</v>
      </c>
      <c r="J7242" s="16">
        <f>IFERROR((I7242/H7242),0)</f>
        <v>0.63474084046858181</v>
      </c>
      <c r="K7242" s="15">
        <v>1412659613.2699997</v>
      </c>
      <c r="L7242" s="15">
        <v>1213449087.77</v>
      </c>
      <c r="M7242" s="17">
        <f>L7242/K7242</f>
        <v>0.8589819347642631</v>
      </c>
    </row>
    <row r="7243" spans="1:13" s="14" customFormat="1" ht="30" outlineLevel="2" x14ac:dyDescent="0.25">
      <c r="A7243" s="34"/>
      <c r="B7243" s="44" t="s">
        <v>2855</v>
      </c>
      <c r="C7243" s="31" t="s">
        <v>57</v>
      </c>
      <c r="D7243" s="14" t="s">
        <v>2807</v>
      </c>
      <c r="E7243" s="14" t="s">
        <v>2856</v>
      </c>
      <c r="F7243" s="14" t="s">
        <v>2857</v>
      </c>
      <c r="G7243" s="14" t="s">
        <v>6109</v>
      </c>
      <c r="H7243" s="20">
        <v>2918394114</v>
      </c>
      <c r="I7243" s="20">
        <v>2918394114</v>
      </c>
      <c r="J7243" s="21">
        <f>IFERROR((I7243/H7243),0)</f>
        <v>1</v>
      </c>
      <c r="K7243" s="20"/>
      <c r="L7243" s="20"/>
      <c r="M7243" s="21"/>
    </row>
    <row r="7244" spans="1:13" s="14" customFormat="1" ht="30" outlineLevel="2" x14ac:dyDescent="0.25">
      <c r="A7244" s="34"/>
      <c r="B7244" s="44" t="s">
        <v>2855</v>
      </c>
      <c r="C7244" s="31" t="s">
        <v>57</v>
      </c>
      <c r="D7244" s="14" t="s">
        <v>2807</v>
      </c>
      <c r="E7244" s="14" t="s">
        <v>2856</v>
      </c>
      <c r="F7244" s="14" t="s">
        <v>2857</v>
      </c>
      <c r="G7244" s="14" t="s">
        <v>6481</v>
      </c>
      <c r="H7244" s="20">
        <v>11824</v>
      </c>
      <c r="I7244" s="20">
        <v>11824</v>
      </c>
      <c r="J7244" s="21">
        <f>IFERROR((I7244/H7244),0)</f>
        <v>1</v>
      </c>
      <c r="K7244" s="20"/>
      <c r="L7244" s="20"/>
      <c r="M7244" s="21"/>
    </row>
    <row r="7245" spans="1:13" s="14" customFormat="1" ht="30" outlineLevel="2" x14ac:dyDescent="0.25">
      <c r="A7245" s="34"/>
      <c r="B7245" s="44" t="s">
        <v>2855</v>
      </c>
      <c r="C7245" s="31" t="s">
        <v>57</v>
      </c>
      <c r="D7245" s="14" t="s">
        <v>2807</v>
      </c>
      <c r="E7245" s="14" t="s">
        <v>2856</v>
      </c>
      <c r="F7245" s="14" t="s">
        <v>2857</v>
      </c>
      <c r="G7245" s="14" t="s">
        <v>6484</v>
      </c>
      <c r="H7245" s="20">
        <v>47835505</v>
      </c>
      <c r="I7245" s="20">
        <v>47835505</v>
      </c>
      <c r="J7245" s="21">
        <f>IFERROR((I7245/H7245),0)</f>
        <v>1</v>
      </c>
      <c r="K7245" s="20"/>
      <c r="L7245" s="20"/>
      <c r="M7245" s="21"/>
    </row>
    <row r="7246" spans="1:13" s="14" customFormat="1" ht="30" outlineLevel="2" x14ac:dyDescent="0.25">
      <c r="A7246" s="34"/>
      <c r="B7246" s="44" t="s">
        <v>2855</v>
      </c>
      <c r="C7246" s="31" t="s">
        <v>57</v>
      </c>
      <c r="D7246" s="14" t="s">
        <v>2807</v>
      </c>
      <c r="E7246" s="14" t="s">
        <v>2856</v>
      </c>
      <c r="F7246" s="14" t="s">
        <v>2857</v>
      </c>
      <c r="G7246" s="14" t="s">
        <v>6492</v>
      </c>
      <c r="H7246" s="20">
        <v>290830727</v>
      </c>
      <c r="I7246" s="20">
        <v>290830727</v>
      </c>
      <c r="J7246" s="21">
        <f>IFERROR((I7246/H7246),0)</f>
        <v>1</v>
      </c>
      <c r="K7246" s="20"/>
      <c r="L7246" s="20"/>
      <c r="M7246" s="22"/>
    </row>
    <row r="7247" spans="1:13" s="14" customFormat="1" ht="30" outlineLevel="2" x14ac:dyDescent="0.25">
      <c r="A7247" s="34"/>
      <c r="B7247" s="44" t="s">
        <v>2855</v>
      </c>
      <c r="C7247" s="31" t="s">
        <v>57</v>
      </c>
      <c r="D7247" s="14" t="s">
        <v>2807</v>
      </c>
      <c r="E7247" s="14" t="s">
        <v>2856</v>
      </c>
      <c r="F7247" s="14" t="s">
        <v>2857</v>
      </c>
      <c r="G7247" s="14" t="s">
        <v>6493</v>
      </c>
      <c r="H7247" s="20">
        <v>-382344734</v>
      </c>
      <c r="I7247" s="20"/>
      <c r="J7247" s="21">
        <f>IFERROR((I7247/H7247),0)</f>
        <v>0</v>
      </c>
      <c r="K7247" s="20"/>
      <c r="L7247" s="20"/>
      <c r="M7247" s="21"/>
    </row>
    <row r="7248" spans="1:13" s="14" customFormat="1" ht="45" outlineLevel="1" x14ac:dyDescent="0.25">
      <c r="A7248" s="34"/>
      <c r="B7248" s="46" t="s">
        <v>7616</v>
      </c>
      <c r="C7248" s="40" t="str">
        <f>C7247</f>
        <v>ASIGNACIÓN PARA LA INVERSIÓN LOCAL SEGÚN NBI Y CUARTA, QUINTA, Y SEXTA CATEGORÍA</v>
      </c>
      <c r="D7248" s="39" t="str">
        <f>D7247</f>
        <v xml:space="preserve">ANTIOQUIA                                         </v>
      </c>
      <c r="E7248" s="39" t="str">
        <f>E7247</f>
        <v>05789</v>
      </c>
      <c r="F7248" s="39" t="str">
        <f>F7247</f>
        <v xml:space="preserve">TÁMESIS                                           </v>
      </c>
      <c r="G7248" s="39" t="s">
        <v>10656</v>
      </c>
      <c r="H7248" s="20">
        <f>SUBTOTAL(9,H7242:H7247)</f>
        <v>4786451104</v>
      </c>
      <c r="I7248" s="20">
        <f>SUBTOTAL(9,I7242:I7247)</f>
        <v>4470521257.7700005</v>
      </c>
      <c r="J7248" s="42">
        <f>+I7248/H7248</f>
        <v>0.93399497051876712</v>
      </c>
      <c r="K7248" s="20">
        <f>SUBTOTAL(9,K7242:K7247)</f>
        <v>1412659613.2699997</v>
      </c>
      <c r="L7248" s="20">
        <f>SUBTOTAL(9,L7242:L7247)</f>
        <v>1213449087.77</v>
      </c>
      <c r="M7248" s="7">
        <f>IFERROR((L7248/K7248),"N.A")</f>
        <v>0.8589819347642631</v>
      </c>
    </row>
    <row r="7249" spans="1:13" s="14" customFormat="1" ht="30" outlineLevel="2" x14ac:dyDescent="0.25">
      <c r="A7249" s="34"/>
      <c r="B7249" s="44" t="s">
        <v>2858</v>
      </c>
      <c r="C7249" s="31" t="s">
        <v>57</v>
      </c>
      <c r="D7249" s="14" t="s">
        <v>2807</v>
      </c>
      <c r="E7249" s="14" t="s">
        <v>2859</v>
      </c>
      <c r="F7249" s="14" t="s">
        <v>2860</v>
      </c>
      <c r="G7249" s="14" t="s">
        <v>16</v>
      </c>
      <c r="H7249" s="15">
        <v>1761838589</v>
      </c>
      <c r="I7249" s="15">
        <v>1118310906.76</v>
      </c>
      <c r="J7249" s="16">
        <f>IFERROR((I7249/H7249),0)</f>
        <v>0.63474084047321322</v>
      </c>
      <c r="K7249" s="15">
        <v>1301902707.9300001</v>
      </c>
      <c r="L7249" s="15">
        <v>1118310906.76</v>
      </c>
      <c r="M7249" s="17">
        <f>L7249/K7249</f>
        <v>0.85898193463173034</v>
      </c>
    </row>
    <row r="7250" spans="1:13" s="14" customFormat="1" ht="30" outlineLevel="2" x14ac:dyDescent="0.25">
      <c r="A7250" s="34"/>
      <c r="B7250" s="44" t="s">
        <v>2858</v>
      </c>
      <c r="C7250" s="31" t="s">
        <v>57</v>
      </c>
      <c r="D7250" s="14" t="s">
        <v>2807</v>
      </c>
      <c r="E7250" s="14" t="s">
        <v>2859</v>
      </c>
      <c r="F7250" s="14" t="s">
        <v>2860</v>
      </c>
      <c r="G7250" s="14" t="s">
        <v>5818</v>
      </c>
      <c r="H7250" s="20">
        <v>22275512</v>
      </c>
      <c r="I7250" s="20">
        <v>22275512</v>
      </c>
      <c r="J7250" s="21">
        <f>IFERROR((I7250/H7250),0)</f>
        <v>1</v>
      </c>
      <c r="K7250" s="20"/>
      <c r="L7250" s="20"/>
      <c r="M7250" s="21"/>
    </row>
    <row r="7251" spans="1:13" s="14" customFormat="1" ht="30" outlineLevel="2" x14ac:dyDescent="0.25">
      <c r="A7251" s="34"/>
      <c r="B7251" s="44" t="s">
        <v>2858</v>
      </c>
      <c r="C7251" s="31" t="s">
        <v>57</v>
      </c>
      <c r="D7251" s="14" t="s">
        <v>2807</v>
      </c>
      <c r="E7251" s="14" t="s">
        <v>2859</v>
      </c>
      <c r="F7251" s="14" t="s">
        <v>2860</v>
      </c>
      <c r="G7251" s="14" t="s">
        <v>6109</v>
      </c>
      <c r="H7251" s="20">
        <v>806946030</v>
      </c>
      <c r="I7251" s="20">
        <v>806946030</v>
      </c>
      <c r="J7251" s="21">
        <f>IFERROR((I7251/H7251),0)</f>
        <v>1</v>
      </c>
      <c r="K7251" s="20"/>
      <c r="L7251" s="20"/>
      <c r="M7251" s="21"/>
    </row>
    <row r="7252" spans="1:13" s="14" customFormat="1" ht="30" outlineLevel="2" x14ac:dyDescent="0.25">
      <c r="A7252" s="34"/>
      <c r="B7252" s="44" t="s">
        <v>2858</v>
      </c>
      <c r="C7252" s="31" t="s">
        <v>57</v>
      </c>
      <c r="D7252" s="14" t="s">
        <v>2807</v>
      </c>
      <c r="E7252" s="14" t="s">
        <v>2859</v>
      </c>
      <c r="F7252" s="14" t="s">
        <v>2860</v>
      </c>
      <c r="G7252" s="14" t="s">
        <v>6481</v>
      </c>
      <c r="H7252" s="20">
        <v>10897</v>
      </c>
      <c r="I7252" s="20">
        <v>10897</v>
      </c>
      <c r="J7252" s="21">
        <f>IFERROR((I7252/H7252),0)</f>
        <v>1</v>
      </c>
      <c r="K7252" s="20"/>
      <c r="L7252" s="20"/>
      <c r="M7252" s="21"/>
    </row>
    <row r="7253" spans="1:13" s="14" customFormat="1" ht="30" outlineLevel="2" x14ac:dyDescent="0.25">
      <c r="A7253" s="34"/>
      <c r="B7253" s="44" t="s">
        <v>2858</v>
      </c>
      <c r="C7253" s="31" t="s">
        <v>57</v>
      </c>
      <c r="D7253" s="14" t="s">
        <v>2807</v>
      </c>
      <c r="E7253" s="14" t="s">
        <v>2859</v>
      </c>
      <c r="F7253" s="14" t="s">
        <v>2860</v>
      </c>
      <c r="G7253" s="14" t="s">
        <v>6484</v>
      </c>
      <c r="H7253" s="20">
        <v>44085053</v>
      </c>
      <c r="I7253" s="20">
        <v>44085053</v>
      </c>
      <c r="J7253" s="21">
        <f>IFERROR((I7253/H7253),0)</f>
        <v>1</v>
      </c>
      <c r="K7253" s="20"/>
      <c r="L7253" s="20"/>
      <c r="M7253" s="21"/>
    </row>
    <row r="7254" spans="1:13" s="14" customFormat="1" ht="30" outlineLevel="2" x14ac:dyDescent="0.25">
      <c r="A7254" s="34"/>
      <c r="B7254" s="44" t="s">
        <v>2858</v>
      </c>
      <c r="C7254" s="31" t="s">
        <v>57</v>
      </c>
      <c r="D7254" s="14" t="s">
        <v>2807</v>
      </c>
      <c r="E7254" s="14" t="s">
        <v>2859</v>
      </c>
      <c r="F7254" s="14" t="s">
        <v>2860</v>
      </c>
      <c r="G7254" s="14" t="s">
        <v>6492</v>
      </c>
      <c r="H7254" s="20">
        <v>268028694</v>
      </c>
      <c r="I7254" s="20">
        <v>268028694</v>
      </c>
      <c r="J7254" s="21">
        <f>IFERROR((I7254/H7254),0)</f>
        <v>1</v>
      </c>
      <c r="K7254" s="20"/>
      <c r="L7254" s="20"/>
      <c r="M7254" s="22"/>
    </row>
    <row r="7255" spans="1:13" s="14" customFormat="1" ht="30" outlineLevel="2" x14ac:dyDescent="0.25">
      <c r="A7255" s="34"/>
      <c r="B7255" s="44" t="s">
        <v>2858</v>
      </c>
      <c r="C7255" s="31" t="s">
        <v>57</v>
      </c>
      <c r="D7255" s="14" t="s">
        <v>2807</v>
      </c>
      <c r="E7255" s="14" t="s">
        <v>2859</v>
      </c>
      <c r="F7255" s="14" t="s">
        <v>2860</v>
      </c>
      <c r="G7255" s="14" t="s">
        <v>6493</v>
      </c>
      <c r="H7255" s="20">
        <v>-352367718</v>
      </c>
      <c r="I7255" s="20"/>
      <c r="J7255" s="21">
        <f>IFERROR((I7255/H7255),0)</f>
        <v>0</v>
      </c>
      <c r="K7255" s="20"/>
      <c r="L7255" s="20"/>
      <c r="M7255" s="21"/>
    </row>
    <row r="7256" spans="1:13" s="14" customFormat="1" ht="45" outlineLevel="1" x14ac:dyDescent="0.25">
      <c r="A7256" s="34"/>
      <c r="B7256" s="46" t="s">
        <v>7617</v>
      </c>
      <c r="C7256" s="40" t="str">
        <f>C7255</f>
        <v>ASIGNACIÓN PARA LA INVERSIÓN LOCAL SEGÚN NBI Y CUARTA, QUINTA, Y SEXTA CATEGORÍA</v>
      </c>
      <c r="D7256" s="39" t="str">
        <f>D7255</f>
        <v xml:space="preserve">ANTIOQUIA                                         </v>
      </c>
      <c r="E7256" s="39" t="str">
        <f>E7255</f>
        <v>05761</v>
      </c>
      <c r="F7256" s="39" t="str">
        <f>F7255</f>
        <v xml:space="preserve">SOPETRÁN                                          </v>
      </c>
      <c r="G7256" s="39" t="s">
        <v>10656</v>
      </c>
      <c r="H7256" s="20">
        <f>SUBTOTAL(9,H7249:H7255)</f>
        <v>2550817057</v>
      </c>
      <c r="I7256" s="20">
        <f>SUBTOTAL(9,I7249:I7255)</f>
        <v>2259657092.7600002</v>
      </c>
      <c r="J7256" s="42">
        <f>+I7256/H7256</f>
        <v>0.88585619519792957</v>
      </c>
      <c r="K7256" s="20">
        <f>SUBTOTAL(9,K7249:K7255)</f>
        <v>1301902707.9300001</v>
      </c>
      <c r="L7256" s="20">
        <f>SUBTOTAL(9,L7249:L7255)</f>
        <v>1118310906.76</v>
      </c>
      <c r="M7256" s="7">
        <f>IFERROR((L7256/K7256),"N.A")</f>
        <v>0.85898193463173034</v>
      </c>
    </row>
    <row r="7257" spans="1:13" s="14" customFormat="1" ht="30" outlineLevel="2" x14ac:dyDescent="0.25">
      <c r="A7257" s="34"/>
      <c r="B7257" s="44" t="s">
        <v>2861</v>
      </c>
      <c r="C7257" s="31" t="s">
        <v>57</v>
      </c>
      <c r="D7257" s="14" t="s">
        <v>2807</v>
      </c>
      <c r="E7257" s="14" t="s">
        <v>2862</v>
      </c>
      <c r="F7257" s="14" t="s">
        <v>2863</v>
      </c>
      <c r="G7257" s="14" t="s">
        <v>16</v>
      </c>
      <c r="H7257" s="15">
        <v>2746141228</v>
      </c>
      <c r="I7257" s="15">
        <v>1743087991.1100001</v>
      </c>
      <c r="J7257" s="16">
        <f>IFERROR((I7257/H7257),0)</f>
        <v>0.63474084046998624</v>
      </c>
      <c r="K7257" s="15">
        <v>2029248719.5399997</v>
      </c>
      <c r="L7257" s="15">
        <v>1743087991.1100001</v>
      </c>
      <c r="M7257" s="17">
        <f>L7257/K7257</f>
        <v>0.85898193470592998</v>
      </c>
    </row>
    <row r="7258" spans="1:13" s="14" customFormat="1" ht="30" outlineLevel="2" x14ac:dyDescent="0.25">
      <c r="A7258" s="34"/>
      <c r="B7258" s="44" t="s">
        <v>2861</v>
      </c>
      <c r="C7258" s="31" t="s">
        <v>57</v>
      </c>
      <c r="D7258" s="14" t="s">
        <v>2807</v>
      </c>
      <c r="E7258" s="14" t="s">
        <v>2862</v>
      </c>
      <c r="F7258" s="14" t="s">
        <v>2863</v>
      </c>
      <c r="G7258" s="14" t="s">
        <v>6109</v>
      </c>
      <c r="H7258" s="20">
        <v>1157931793</v>
      </c>
      <c r="I7258" s="20">
        <v>1157931793</v>
      </c>
      <c r="J7258" s="21">
        <f>IFERROR((I7258/H7258),0)</f>
        <v>1</v>
      </c>
      <c r="K7258" s="20"/>
      <c r="L7258" s="20"/>
      <c r="M7258" s="21"/>
    </row>
    <row r="7259" spans="1:13" s="14" customFormat="1" ht="30" outlineLevel="2" x14ac:dyDescent="0.25">
      <c r="A7259" s="34"/>
      <c r="B7259" s="44" t="s">
        <v>2861</v>
      </c>
      <c r="C7259" s="31" t="s">
        <v>57</v>
      </c>
      <c r="D7259" s="14" t="s">
        <v>2807</v>
      </c>
      <c r="E7259" s="14" t="s">
        <v>2862</v>
      </c>
      <c r="F7259" s="14" t="s">
        <v>2863</v>
      </c>
      <c r="G7259" s="14" t="s">
        <v>6481</v>
      </c>
      <c r="H7259" s="20">
        <v>16985</v>
      </c>
      <c r="I7259" s="20">
        <v>16985</v>
      </c>
      <c r="J7259" s="21">
        <f>IFERROR((I7259/H7259),0)</f>
        <v>1</v>
      </c>
      <c r="K7259" s="20"/>
      <c r="L7259" s="20"/>
      <c r="M7259" s="21"/>
    </row>
    <row r="7260" spans="1:13" s="14" customFormat="1" ht="30" outlineLevel="2" x14ac:dyDescent="0.25">
      <c r="A7260" s="34"/>
      <c r="B7260" s="44" t="s">
        <v>2861</v>
      </c>
      <c r="C7260" s="31" t="s">
        <v>57</v>
      </c>
      <c r="D7260" s="14" t="s">
        <v>2807</v>
      </c>
      <c r="E7260" s="14" t="s">
        <v>2862</v>
      </c>
      <c r="F7260" s="14" t="s">
        <v>2863</v>
      </c>
      <c r="G7260" s="14" t="s">
        <v>6484</v>
      </c>
      <c r="H7260" s="20">
        <v>68714457</v>
      </c>
      <c r="I7260" s="20">
        <v>68714457</v>
      </c>
      <c r="J7260" s="21">
        <f>IFERROR((I7260/H7260),0)</f>
        <v>1</v>
      </c>
      <c r="K7260" s="20"/>
      <c r="L7260" s="20"/>
      <c r="M7260" s="21"/>
    </row>
    <row r="7261" spans="1:13" s="14" customFormat="1" ht="30" outlineLevel="2" x14ac:dyDescent="0.25">
      <c r="A7261" s="34"/>
      <c r="B7261" s="44" t="s">
        <v>2861</v>
      </c>
      <c r="C7261" s="31" t="s">
        <v>57</v>
      </c>
      <c r="D7261" s="14" t="s">
        <v>2807</v>
      </c>
      <c r="E7261" s="14" t="s">
        <v>2862</v>
      </c>
      <c r="F7261" s="14" t="s">
        <v>2863</v>
      </c>
      <c r="G7261" s="14" t="s">
        <v>6492</v>
      </c>
      <c r="H7261" s="20">
        <v>417770760</v>
      </c>
      <c r="I7261" s="20">
        <v>417770760</v>
      </c>
      <c r="J7261" s="21">
        <f>IFERROR((I7261/H7261),0)</f>
        <v>1</v>
      </c>
      <c r="K7261" s="20"/>
      <c r="L7261" s="20"/>
      <c r="M7261" s="22"/>
    </row>
    <row r="7262" spans="1:13" s="14" customFormat="1" ht="30" outlineLevel="2" x14ac:dyDescent="0.25">
      <c r="A7262" s="34"/>
      <c r="B7262" s="44" t="s">
        <v>2861</v>
      </c>
      <c r="C7262" s="31" t="s">
        <v>57</v>
      </c>
      <c r="D7262" s="14" t="s">
        <v>2807</v>
      </c>
      <c r="E7262" s="14" t="s">
        <v>2862</v>
      </c>
      <c r="F7262" s="14" t="s">
        <v>2863</v>
      </c>
      <c r="G7262" s="14" t="s">
        <v>6493</v>
      </c>
      <c r="H7262" s="20">
        <v>-549228246</v>
      </c>
      <c r="I7262" s="20"/>
      <c r="J7262" s="21">
        <f>IFERROR((I7262/H7262),0)</f>
        <v>0</v>
      </c>
      <c r="K7262" s="20"/>
      <c r="L7262" s="20"/>
      <c r="M7262" s="21"/>
    </row>
    <row r="7263" spans="1:13" s="14" customFormat="1" ht="45" outlineLevel="1" x14ac:dyDescent="0.25">
      <c r="A7263" s="34"/>
      <c r="B7263" s="46" t="s">
        <v>7618</v>
      </c>
      <c r="C7263" s="40" t="str">
        <f>C7262</f>
        <v>ASIGNACIÓN PARA LA INVERSIÓN LOCAL SEGÚN NBI Y CUARTA, QUINTA, Y SEXTA CATEGORÍA</v>
      </c>
      <c r="D7263" s="39" t="str">
        <f>D7262</f>
        <v xml:space="preserve">ANTIOQUIA                                         </v>
      </c>
      <c r="E7263" s="39" t="str">
        <f>E7262</f>
        <v>05756</v>
      </c>
      <c r="F7263" s="39" t="str">
        <f>F7262</f>
        <v xml:space="preserve">SONSON                                            </v>
      </c>
      <c r="G7263" s="39" t="s">
        <v>10656</v>
      </c>
      <c r="H7263" s="20">
        <f>SUBTOTAL(9,H7257:H7262)</f>
        <v>3841346977</v>
      </c>
      <c r="I7263" s="20">
        <f>SUBTOTAL(9,I7257:I7262)</f>
        <v>3387521986.1100001</v>
      </c>
      <c r="J7263" s="42">
        <f>+I7263/H7263</f>
        <v>0.88185784996584027</v>
      </c>
      <c r="K7263" s="20">
        <f>SUBTOTAL(9,K7257:K7262)</f>
        <v>2029248719.5399997</v>
      </c>
      <c r="L7263" s="20">
        <f>SUBTOTAL(9,L7257:L7262)</f>
        <v>1743087991.1100001</v>
      </c>
      <c r="M7263" s="7">
        <f>IFERROR((L7263/K7263),"N.A")</f>
        <v>0.85898193470592998</v>
      </c>
    </row>
    <row r="7264" spans="1:13" s="14" customFormat="1" ht="30" outlineLevel="2" x14ac:dyDescent="0.25">
      <c r="A7264" s="34"/>
      <c r="B7264" s="44" t="s">
        <v>2864</v>
      </c>
      <c r="C7264" s="31" t="s">
        <v>57</v>
      </c>
      <c r="D7264" s="14" t="s">
        <v>2807</v>
      </c>
      <c r="E7264" s="14" t="s">
        <v>2865</v>
      </c>
      <c r="F7264" s="14" t="s">
        <v>2866</v>
      </c>
      <c r="G7264" s="14" t="s">
        <v>16</v>
      </c>
      <c r="H7264" s="15">
        <v>3934761879</v>
      </c>
      <c r="I7264" s="15">
        <v>2497554062.1100001</v>
      </c>
      <c r="J7264" s="16">
        <f>IFERROR((I7264/H7264),0)</f>
        <v>0.63474084046599055</v>
      </c>
      <c r="K7264" s="15">
        <v>2907574608.1399999</v>
      </c>
      <c r="L7264" s="15">
        <v>2497554062.1100001</v>
      </c>
      <c r="M7264" s="17">
        <f>L7264/K7264</f>
        <v>0.8589819346743115</v>
      </c>
    </row>
    <row r="7265" spans="1:13" s="14" customFormat="1" ht="30" outlineLevel="2" x14ac:dyDescent="0.25">
      <c r="A7265" s="34"/>
      <c r="B7265" s="44" t="s">
        <v>2864</v>
      </c>
      <c r="C7265" s="31" t="s">
        <v>57</v>
      </c>
      <c r="D7265" s="14" t="s">
        <v>2807</v>
      </c>
      <c r="E7265" s="14" t="s">
        <v>2865</v>
      </c>
      <c r="F7265" s="14" t="s">
        <v>2866</v>
      </c>
      <c r="G7265" s="14" t="s">
        <v>6109</v>
      </c>
      <c r="H7265" s="20">
        <v>3358058674</v>
      </c>
      <c r="I7265" s="20">
        <v>3358058674</v>
      </c>
      <c r="J7265" s="21">
        <f>IFERROR((I7265/H7265),0)</f>
        <v>1</v>
      </c>
      <c r="K7265" s="20"/>
      <c r="L7265" s="20"/>
      <c r="M7265" s="21"/>
    </row>
    <row r="7266" spans="1:13" s="14" customFormat="1" ht="30" outlineLevel="2" x14ac:dyDescent="0.25">
      <c r="A7266" s="34"/>
      <c r="B7266" s="44" t="s">
        <v>2864</v>
      </c>
      <c r="C7266" s="31" t="s">
        <v>57</v>
      </c>
      <c r="D7266" s="14" t="s">
        <v>2807</v>
      </c>
      <c r="E7266" s="14" t="s">
        <v>2865</v>
      </c>
      <c r="F7266" s="14" t="s">
        <v>2866</v>
      </c>
      <c r="G7266" s="14" t="s">
        <v>6481</v>
      </c>
      <c r="H7266" s="20">
        <v>24336</v>
      </c>
      <c r="I7266" s="20">
        <v>24336</v>
      </c>
      <c r="J7266" s="21">
        <f>IFERROR((I7266/H7266),0)</f>
        <v>1</v>
      </c>
      <c r="K7266" s="20"/>
      <c r="L7266" s="20"/>
      <c r="M7266" s="21"/>
    </row>
    <row r="7267" spans="1:13" s="14" customFormat="1" ht="30" outlineLevel="2" x14ac:dyDescent="0.25">
      <c r="A7267" s="34"/>
      <c r="B7267" s="44" t="s">
        <v>2864</v>
      </c>
      <c r="C7267" s="31" t="s">
        <v>57</v>
      </c>
      <c r="D7267" s="14" t="s">
        <v>2807</v>
      </c>
      <c r="E7267" s="14" t="s">
        <v>2865</v>
      </c>
      <c r="F7267" s="14" t="s">
        <v>2866</v>
      </c>
      <c r="G7267" s="14" t="s">
        <v>6484</v>
      </c>
      <c r="H7267" s="20">
        <v>98456344</v>
      </c>
      <c r="I7267" s="20">
        <v>98456344</v>
      </c>
      <c r="J7267" s="21">
        <f>IFERROR((I7267/H7267),0)</f>
        <v>1</v>
      </c>
      <c r="K7267" s="20"/>
      <c r="L7267" s="20"/>
      <c r="M7267" s="21"/>
    </row>
    <row r="7268" spans="1:13" s="14" customFormat="1" ht="30" outlineLevel="2" x14ac:dyDescent="0.25">
      <c r="A7268" s="34"/>
      <c r="B7268" s="44" t="s">
        <v>2864</v>
      </c>
      <c r="C7268" s="31" t="s">
        <v>57</v>
      </c>
      <c r="D7268" s="14" t="s">
        <v>2807</v>
      </c>
      <c r="E7268" s="14" t="s">
        <v>2865</v>
      </c>
      <c r="F7268" s="14" t="s">
        <v>2866</v>
      </c>
      <c r="G7268" s="14" t="s">
        <v>6492</v>
      </c>
      <c r="H7268" s="20">
        <v>598595747</v>
      </c>
      <c r="I7268" s="20">
        <v>598595747</v>
      </c>
      <c r="J7268" s="21">
        <f>IFERROR((I7268/H7268),0)</f>
        <v>1</v>
      </c>
      <c r="K7268" s="20"/>
      <c r="L7268" s="20"/>
      <c r="M7268" s="22"/>
    </row>
    <row r="7269" spans="1:13" s="14" customFormat="1" ht="30" outlineLevel="2" x14ac:dyDescent="0.25">
      <c r="A7269" s="34"/>
      <c r="B7269" s="44" t="s">
        <v>2864</v>
      </c>
      <c r="C7269" s="31" t="s">
        <v>57</v>
      </c>
      <c r="D7269" s="14" t="s">
        <v>2807</v>
      </c>
      <c r="E7269" s="14" t="s">
        <v>2865</v>
      </c>
      <c r="F7269" s="14" t="s">
        <v>2866</v>
      </c>
      <c r="G7269" s="14" t="s">
        <v>6493</v>
      </c>
      <c r="H7269" s="20">
        <v>-786952376</v>
      </c>
      <c r="I7269" s="20"/>
      <c r="J7269" s="21">
        <f>IFERROR((I7269/H7269),0)</f>
        <v>0</v>
      </c>
      <c r="K7269" s="20"/>
      <c r="L7269" s="20"/>
      <c r="M7269" s="21"/>
    </row>
    <row r="7270" spans="1:13" s="14" customFormat="1" ht="45" outlineLevel="1" x14ac:dyDescent="0.25">
      <c r="A7270" s="34"/>
      <c r="B7270" s="46" t="s">
        <v>7619</v>
      </c>
      <c r="C7270" s="40" t="str">
        <f>C7269</f>
        <v>ASIGNACIÓN PARA LA INVERSIÓN LOCAL SEGÚN NBI Y CUARTA, QUINTA, Y SEXTA CATEGORÍA</v>
      </c>
      <c r="D7270" s="39" t="str">
        <f>D7269</f>
        <v xml:space="preserve">ANTIOQUIA                                         </v>
      </c>
      <c r="E7270" s="39" t="str">
        <f>E7269</f>
        <v>05736</v>
      </c>
      <c r="F7270" s="39" t="str">
        <f>F7269</f>
        <v xml:space="preserve">SEGOVIA                                           </v>
      </c>
      <c r="G7270" s="39" t="s">
        <v>10656</v>
      </c>
      <c r="H7270" s="20">
        <f>SUBTOTAL(9,H7264:H7269)</f>
        <v>7202944604</v>
      </c>
      <c r="I7270" s="20">
        <f>SUBTOTAL(9,I7264:I7269)</f>
        <v>6552689163.1100006</v>
      </c>
      <c r="J7270" s="42">
        <f>+I7270/H7270</f>
        <v>0.90972366488437328</v>
      </c>
      <c r="K7270" s="20">
        <f>SUBTOTAL(9,K7264:K7269)</f>
        <v>2907574608.1399999</v>
      </c>
      <c r="L7270" s="20">
        <f>SUBTOTAL(9,L7264:L7269)</f>
        <v>2497554062.1100001</v>
      </c>
      <c r="M7270" s="7">
        <f>IFERROR((L7270/K7270),"N.A")</f>
        <v>0.8589819346743115</v>
      </c>
    </row>
    <row r="7271" spans="1:13" s="14" customFormat="1" ht="30" outlineLevel="2" x14ac:dyDescent="0.25">
      <c r="A7271" s="34"/>
      <c r="B7271" s="44" t="s">
        <v>2867</v>
      </c>
      <c r="C7271" s="31" t="s">
        <v>57</v>
      </c>
      <c r="D7271" s="14" t="s">
        <v>2807</v>
      </c>
      <c r="E7271" s="14" t="s">
        <v>2868</v>
      </c>
      <c r="F7271" s="14" t="s">
        <v>2869</v>
      </c>
      <c r="G7271" s="14" t="s">
        <v>16</v>
      </c>
      <c r="H7271" s="15">
        <v>1833270064</v>
      </c>
      <c r="I7271" s="15">
        <v>1163651381.21</v>
      </c>
      <c r="J7271" s="16">
        <f>IFERROR((I7271/H7271),0)</f>
        <v>0.6347408404580811</v>
      </c>
      <c r="K7271" s="15">
        <v>1354686675.2799997</v>
      </c>
      <c r="L7271" s="15">
        <v>1163651381.21</v>
      </c>
      <c r="M7271" s="17">
        <f>L7271/K7271</f>
        <v>0.85898193467466222</v>
      </c>
    </row>
    <row r="7272" spans="1:13" s="14" customFormat="1" ht="30" outlineLevel="2" x14ac:dyDescent="0.25">
      <c r="A7272" s="34"/>
      <c r="B7272" s="44" t="s">
        <v>2867</v>
      </c>
      <c r="C7272" s="31" t="s">
        <v>57</v>
      </c>
      <c r="D7272" s="14" t="s">
        <v>2807</v>
      </c>
      <c r="E7272" s="14" t="s">
        <v>2868</v>
      </c>
      <c r="F7272" s="14" t="s">
        <v>2869</v>
      </c>
      <c r="G7272" s="14" t="s">
        <v>6109</v>
      </c>
      <c r="H7272" s="20">
        <v>1873040817</v>
      </c>
      <c r="I7272" s="20">
        <v>1873040817</v>
      </c>
      <c r="J7272" s="21">
        <f>IFERROR((I7272/H7272),0)</f>
        <v>1</v>
      </c>
      <c r="K7272" s="20"/>
      <c r="L7272" s="20"/>
      <c r="M7272" s="21"/>
    </row>
    <row r="7273" spans="1:13" s="14" customFormat="1" ht="30" outlineLevel="2" x14ac:dyDescent="0.25">
      <c r="A7273" s="34"/>
      <c r="B7273" s="44" t="s">
        <v>2867</v>
      </c>
      <c r="C7273" s="31" t="s">
        <v>57</v>
      </c>
      <c r="D7273" s="14" t="s">
        <v>2807</v>
      </c>
      <c r="E7273" s="14" t="s">
        <v>2868</v>
      </c>
      <c r="F7273" s="14" t="s">
        <v>2869</v>
      </c>
      <c r="G7273" s="14" t="s">
        <v>6481</v>
      </c>
      <c r="H7273" s="20">
        <v>11339</v>
      </c>
      <c r="I7273" s="20">
        <v>11339</v>
      </c>
      <c r="J7273" s="21">
        <f>IFERROR((I7273/H7273),0)</f>
        <v>1</v>
      </c>
      <c r="K7273" s="20"/>
      <c r="L7273" s="20"/>
      <c r="M7273" s="21"/>
    </row>
    <row r="7274" spans="1:13" s="14" customFormat="1" ht="30" outlineLevel="2" x14ac:dyDescent="0.25">
      <c r="A7274" s="34"/>
      <c r="B7274" s="44" t="s">
        <v>2867</v>
      </c>
      <c r="C7274" s="31" t="s">
        <v>57</v>
      </c>
      <c r="D7274" s="14" t="s">
        <v>2807</v>
      </c>
      <c r="E7274" s="14" t="s">
        <v>2868</v>
      </c>
      <c r="F7274" s="14" t="s">
        <v>2869</v>
      </c>
      <c r="G7274" s="14" t="s">
        <v>6484</v>
      </c>
      <c r="H7274" s="20">
        <v>45872425</v>
      </c>
      <c r="I7274" s="20">
        <v>45872425</v>
      </c>
      <c r="J7274" s="21">
        <f>IFERROR((I7274/H7274),0)</f>
        <v>1</v>
      </c>
      <c r="K7274" s="20"/>
      <c r="L7274" s="20"/>
      <c r="M7274" s="21"/>
    </row>
    <row r="7275" spans="1:13" s="14" customFormat="1" ht="30" outlineLevel="2" x14ac:dyDescent="0.25">
      <c r="A7275" s="34"/>
      <c r="B7275" s="44" t="s">
        <v>2867</v>
      </c>
      <c r="C7275" s="31" t="s">
        <v>57</v>
      </c>
      <c r="D7275" s="14" t="s">
        <v>2807</v>
      </c>
      <c r="E7275" s="14" t="s">
        <v>2868</v>
      </c>
      <c r="F7275" s="14" t="s">
        <v>2869</v>
      </c>
      <c r="G7275" s="14" t="s">
        <v>6491</v>
      </c>
      <c r="H7275" s="20">
        <v>241783246</v>
      </c>
      <c r="I7275" s="20">
        <v>241783246</v>
      </c>
      <c r="J7275" s="21">
        <f>IFERROR((I7275/H7275),0)</f>
        <v>1</v>
      </c>
      <c r="K7275" s="20"/>
      <c r="L7275" s="20"/>
      <c r="M7275" s="21"/>
    </row>
    <row r="7276" spans="1:13" s="14" customFormat="1" ht="30" outlineLevel="2" x14ac:dyDescent="0.25">
      <c r="A7276" s="34"/>
      <c r="B7276" s="44" t="s">
        <v>2867</v>
      </c>
      <c r="C7276" s="31" t="s">
        <v>57</v>
      </c>
      <c r="D7276" s="14" t="s">
        <v>2807</v>
      </c>
      <c r="E7276" s="14" t="s">
        <v>2868</v>
      </c>
      <c r="F7276" s="14" t="s">
        <v>2869</v>
      </c>
      <c r="G7276" s="14" t="s">
        <v>6492</v>
      </c>
      <c r="H7276" s="20">
        <v>278895572</v>
      </c>
      <c r="I7276" s="20">
        <v>278895572</v>
      </c>
      <c r="J7276" s="21">
        <f>IFERROR((I7276/H7276),0)</f>
        <v>1</v>
      </c>
      <c r="K7276" s="20"/>
      <c r="L7276" s="20"/>
      <c r="M7276" s="22"/>
    </row>
    <row r="7277" spans="1:13" s="14" customFormat="1" ht="30" outlineLevel="2" x14ac:dyDescent="0.25">
      <c r="A7277" s="34"/>
      <c r="B7277" s="44" t="s">
        <v>2867</v>
      </c>
      <c r="C7277" s="31" t="s">
        <v>57</v>
      </c>
      <c r="D7277" s="14" t="s">
        <v>2807</v>
      </c>
      <c r="E7277" s="14" t="s">
        <v>2868</v>
      </c>
      <c r="F7277" s="14" t="s">
        <v>2869</v>
      </c>
      <c r="G7277" s="14" t="s">
        <v>6493</v>
      </c>
      <c r="H7277" s="20">
        <v>-366654013</v>
      </c>
      <c r="I7277" s="20"/>
      <c r="J7277" s="21">
        <f>IFERROR((I7277/H7277),0)</f>
        <v>0</v>
      </c>
      <c r="K7277" s="20"/>
      <c r="L7277" s="20"/>
      <c r="M7277" s="21"/>
    </row>
    <row r="7278" spans="1:13" s="14" customFormat="1" ht="45" outlineLevel="1" x14ac:dyDescent="0.25">
      <c r="A7278" s="34"/>
      <c r="B7278" s="46" t="s">
        <v>7620</v>
      </c>
      <c r="C7278" s="40" t="str">
        <f>C7277</f>
        <v>ASIGNACIÓN PARA LA INVERSIÓN LOCAL SEGÚN NBI Y CUARTA, QUINTA, Y SEXTA CATEGORÍA</v>
      </c>
      <c r="D7278" s="39" t="str">
        <f>D7277</f>
        <v xml:space="preserve">ANTIOQUIA                                         </v>
      </c>
      <c r="E7278" s="39" t="str">
        <f>E7277</f>
        <v>05697</v>
      </c>
      <c r="F7278" s="39" t="str">
        <f>F7277</f>
        <v xml:space="preserve">EL SANTUARIO                                      </v>
      </c>
      <c r="G7278" s="39" t="s">
        <v>10656</v>
      </c>
      <c r="H7278" s="20">
        <f>SUBTOTAL(9,H7271:H7277)</f>
        <v>3906219450</v>
      </c>
      <c r="I7278" s="20">
        <f>SUBTOTAL(9,I7271:I7277)</f>
        <v>3603254780.21</v>
      </c>
      <c r="J7278" s="42">
        <f>+I7278/H7278</f>
        <v>0.92244043795593722</v>
      </c>
      <c r="K7278" s="20">
        <f>SUBTOTAL(9,K7271:K7277)</f>
        <v>1354686675.2799997</v>
      </c>
      <c r="L7278" s="20">
        <f>SUBTOTAL(9,L7271:L7277)</f>
        <v>1163651381.21</v>
      </c>
      <c r="M7278" s="7">
        <f>IFERROR((L7278/K7278),"N.A")</f>
        <v>0.85898193467466222</v>
      </c>
    </row>
    <row r="7279" spans="1:13" s="14" customFormat="1" ht="30" outlineLevel="2" x14ac:dyDescent="0.25">
      <c r="A7279" s="34"/>
      <c r="B7279" s="44" t="s">
        <v>2870</v>
      </c>
      <c r="C7279" s="31" t="s">
        <v>57</v>
      </c>
      <c r="D7279" s="14" t="s">
        <v>2807</v>
      </c>
      <c r="E7279" s="14" t="s">
        <v>2871</v>
      </c>
      <c r="F7279" s="14" t="s">
        <v>2872</v>
      </c>
      <c r="G7279" s="14" t="s">
        <v>16</v>
      </c>
      <c r="H7279" s="15">
        <v>1641950499</v>
      </c>
      <c r="I7279" s="15">
        <v>1042213039.7499999</v>
      </c>
      <c r="J7279" s="16">
        <f>IFERROR((I7279/H7279),0)</f>
        <v>0.63474084047280399</v>
      </c>
      <c r="K7279" s="15">
        <v>1213311942.2800002</v>
      </c>
      <c r="L7279" s="15">
        <v>1042213039.7499999</v>
      </c>
      <c r="M7279" s="17">
        <f>L7279/K7279</f>
        <v>0.858981934844819</v>
      </c>
    </row>
    <row r="7280" spans="1:13" s="14" customFormat="1" ht="30" outlineLevel="2" x14ac:dyDescent="0.25">
      <c r="A7280" s="34"/>
      <c r="B7280" s="44" t="s">
        <v>2870</v>
      </c>
      <c r="C7280" s="31" t="s">
        <v>57</v>
      </c>
      <c r="D7280" s="14" t="s">
        <v>2807</v>
      </c>
      <c r="E7280" s="14" t="s">
        <v>2871</v>
      </c>
      <c r="F7280" s="14" t="s">
        <v>2872</v>
      </c>
      <c r="G7280" s="14" t="s">
        <v>6109</v>
      </c>
      <c r="H7280" s="20">
        <v>432216529</v>
      </c>
      <c r="I7280" s="20">
        <v>432216529</v>
      </c>
      <c r="J7280" s="21">
        <f>IFERROR((I7280/H7280),0)</f>
        <v>1</v>
      </c>
      <c r="K7280" s="20"/>
      <c r="L7280" s="20"/>
      <c r="M7280" s="21"/>
    </row>
    <row r="7281" spans="1:13" s="14" customFormat="1" ht="30" outlineLevel="2" x14ac:dyDescent="0.25">
      <c r="A7281" s="34"/>
      <c r="B7281" s="44" t="s">
        <v>2870</v>
      </c>
      <c r="C7281" s="31" t="s">
        <v>57</v>
      </c>
      <c r="D7281" s="14" t="s">
        <v>2807</v>
      </c>
      <c r="E7281" s="14" t="s">
        <v>2871</v>
      </c>
      <c r="F7281" s="14" t="s">
        <v>2872</v>
      </c>
      <c r="G7281" s="14" t="s">
        <v>6481</v>
      </c>
      <c r="H7281" s="20">
        <v>10155</v>
      </c>
      <c r="I7281" s="20">
        <v>10155</v>
      </c>
      <c r="J7281" s="21">
        <f>IFERROR((I7281/H7281),0)</f>
        <v>1</v>
      </c>
      <c r="K7281" s="20"/>
      <c r="L7281" s="20"/>
      <c r="M7281" s="21"/>
    </row>
    <row r="7282" spans="1:13" s="14" customFormat="1" ht="30" outlineLevel="2" x14ac:dyDescent="0.25">
      <c r="A7282" s="34"/>
      <c r="B7282" s="44" t="s">
        <v>2870</v>
      </c>
      <c r="C7282" s="31" t="s">
        <v>57</v>
      </c>
      <c r="D7282" s="14" t="s">
        <v>2807</v>
      </c>
      <c r="E7282" s="14" t="s">
        <v>2871</v>
      </c>
      <c r="F7282" s="14" t="s">
        <v>2872</v>
      </c>
      <c r="G7282" s="14" t="s">
        <v>6484</v>
      </c>
      <c r="H7282" s="20">
        <v>41085191</v>
      </c>
      <c r="I7282" s="20">
        <v>41085191</v>
      </c>
      <c r="J7282" s="21">
        <f>IFERROR((I7282/H7282),0)</f>
        <v>1</v>
      </c>
      <c r="K7282" s="20"/>
      <c r="L7282" s="20"/>
      <c r="M7282" s="21"/>
    </row>
    <row r="7283" spans="1:13" s="14" customFormat="1" ht="30" outlineLevel="2" x14ac:dyDescent="0.25">
      <c r="A7283" s="34"/>
      <c r="B7283" s="44" t="s">
        <v>2870</v>
      </c>
      <c r="C7283" s="31" t="s">
        <v>57</v>
      </c>
      <c r="D7283" s="14" t="s">
        <v>2807</v>
      </c>
      <c r="E7283" s="14" t="s">
        <v>2871</v>
      </c>
      <c r="F7283" s="14" t="s">
        <v>2872</v>
      </c>
      <c r="G7283" s="14" t="s">
        <v>6492</v>
      </c>
      <c r="H7283" s="20">
        <v>249790106</v>
      </c>
      <c r="I7283" s="20">
        <v>249790106</v>
      </c>
      <c r="J7283" s="21">
        <f>IFERROR((I7283/H7283),0)</f>
        <v>1</v>
      </c>
      <c r="K7283" s="20"/>
      <c r="L7283" s="20"/>
      <c r="M7283" s="22"/>
    </row>
    <row r="7284" spans="1:13" s="14" customFormat="1" ht="30" outlineLevel="2" x14ac:dyDescent="0.25">
      <c r="A7284" s="34"/>
      <c r="B7284" s="44" t="s">
        <v>2870</v>
      </c>
      <c r="C7284" s="31" t="s">
        <v>57</v>
      </c>
      <c r="D7284" s="14" t="s">
        <v>2807</v>
      </c>
      <c r="E7284" s="14" t="s">
        <v>2871</v>
      </c>
      <c r="F7284" s="14" t="s">
        <v>2872</v>
      </c>
      <c r="G7284" s="14" t="s">
        <v>6493</v>
      </c>
      <c r="H7284" s="20">
        <v>-328390100</v>
      </c>
      <c r="I7284" s="20"/>
      <c r="J7284" s="21">
        <f>IFERROR((I7284/H7284),0)</f>
        <v>0</v>
      </c>
      <c r="K7284" s="20"/>
      <c r="L7284" s="20"/>
      <c r="M7284" s="21"/>
    </row>
    <row r="7285" spans="1:13" s="14" customFormat="1" ht="45" outlineLevel="1" x14ac:dyDescent="0.25">
      <c r="A7285" s="34"/>
      <c r="B7285" s="46" t="s">
        <v>7621</v>
      </c>
      <c r="C7285" s="40" t="str">
        <f>C7284</f>
        <v>ASIGNACIÓN PARA LA INVERSIÓN LOCAL SEGÚN NBI Y CUARTA, QUINTA, Y SEXTA CATEGORÍA</v>
      </c>
      <c r="D7285" s="39" t="str">
        <f>D7284</f>
        <v xml:space="preserve">ANTIOQUIA                                         </v>
      </c>
      <c r="E7285" s="39" t="str">
        <f>E7284</f>
        <v>05690</v>
      </c>
      <c r="F7285" s="39" t="str">
        <f>F7284</f>
        <v xml:space="preserve">SANTO DOMINGO                                     </v>
      </c>
      <c r="G7285" s="39" t="s">
        <v>10656</v>
      </c>
      <c r="H7285" s="20">
        <f>SUBTOTAL(9,H7279:H7284)</f>
        <v>2036662380</v>
      </c>
      <c r="I7285" s="20">
        <f>SUBTOTAL(9,I7279:I7284)</f>
        <v>1765315020.75</v>
      </c>
      <c r="J7285" s="42">
        <f>+I7285/H7285</f>
        <v>0.8667686102936708</v>
      </c>
      <c r="K7285" s="20">
        <f>SUBTOTAL(9,K7279:K7284)</f>
        <v>1213311942.2800002</v>
      </c>
      <c r="L7285" s="20">
        <f>SUBTOTAL(9,L7279:L7284)</f>
        <v>1042213039.7499999</v>
      </c>
      <c r="M7285" s="7">
        <f>IFERROR((L7285/K7285),"N.A")</f>
        <v>0.858981934844819</v>
      </c>
    </row>
    <row r="7286" spans="1:13" s="14" customFormat="1" ht="30" outlineLevel="2" x14ac:dyDescent="0.25">
      <c r="A7286" s="34"/>
      <c r="B7286" s="44" t="s">
        <v>2873</v>
      </c>
      <c r="C7286" s="31" t="s">
        <v>57</v>
      </c>
      <c r="D7286" s="14" t="s">
        <v>2807</v>
      </c>
      <c r="E7286" s="14" t="s">
        <v>2874</v>
      </c>
      <c r="F7286" s="14" t="s">
        <v>2875</v>
      </c>
      <c r="G7286" s="14" t="s">
        <v>16</v>
      </c>
      <c r="H7286" s="15">
        <v>2223943794</v>
      </c>
      <c r="I7286" s="15">
        <v>1411627953</v>
      </c>
      <c r="J7286" s="16">
        <f>IFERROR((I7286/H7286),0)</f>
        <v>0.63474084048726642</v>
      </c>
      <c r="K7286" s="15">
        <v>1643373272.2800002</v>
      </c>
      <c r="L7286" s="15">
        <v>1411627953</v>
      </c>
      <c r="M7286" s="17">
        <f>L7286/K7286</f>
        <v>0.85898193478680651</v>
      </c>
    </row>
    <row r="7287" spans="1:13" s="14" customFormat="1" ht="30" outlineLevel="2" x14ac:dyDescent="0.25">
      <c r="A7287" s="34"/>
      <c r="B7287" s="44" t="s">
        <v>2873</v>
      </c>
      <c r="C7287" s="31" t="s">
        <v>57</v>
      </c>
      <c r="D7287" s="14" t="s">
        <v>2807</v>
      </c>
      <c r="E7287" s="14" t="s">
        <v>2874</v>
      </c>
      <c r="F7287" s="14" t="s">
        <v>2875</v>
      </c>
      <c r="G7287" s="14" t="s">
        <v>6109</v>
      </c>
      <c r="H7287" s="20">
        <v>2053604485</v>
      </c>
      <c r="I7287" s="20">
        <v>2053604485</v>
      </c>
      <c r="J7287" s="21">
        <f>IFERROR((I7287/H7287),0)</f>
        <v>1</v>
      </c>
      <c r="K7287" s="20"/>
      <c r="L7287" s="20"/>
      <c r="M7287" s="21"/>
    </row>
    <row r="7288" spans="1:13" s="14" customFormat="1" ht="30" outlineLevel="2" x14ac:dyDescent="0.25">
      <c r="A7288" s="34"/>
      <c r="B7288" s="44" t="s">
        <v>2873</v>
      </c>
      <c r="C7288" s="31" t="s">
        <v>57</v>
      </c>
      <c r="D7288" s="14" t="s">
        <v>2807</v>
      </c>
      <c r="E7288" s="14" t="s">
        <v>2874</v>
      </c>
      <c r="F7288" s="14" t="s">
        <v>2875</v>
      </c>
      <c r="G7288" s="14" t="s">
        <v>6481</v>
      </c>
      <c r="H7288" s="20">
        <v>13755</v>
      </c>
      <c r="I7288" s="20">
        <v>13755</v>
      </c>
      <c r="J7288" s="21">
        <f>IFERROR((I7288/H7288),0)</f>
        <v>1</v>
      </c>
      <c r="K7288" s="20"/>
      <c r="L7288" s="20"/>
      <c r="M7288" s="21"/>
    </row>
    <row r="7289" spans="1:13" s="14" customFormat="1" ht="30" outlineLevel="2" x14ac:dyDescent="0.25">
      <c r="A7289" s="34"/>
      <c r="B7289" s="44" t="s">
        <v>2873</v>
      </c>
      <c r="C7289" s="31" t="s">
        <v>57</v>
      </c>
      <c r="D7289" s="14" t="s">
        <v>2807</v>
      </c>
      <c r="E7289" s="14" t="s">
        <v>2874</v>
      </c>
      <c r="F7289" s="14" t="s">
        <v>2875</v>
      </c>
      <c r="G7289" s="14" t="s">
        <v>6484</v>
      </c>
      <c r="H7289" s="20">
        <v>55647936</v>
      </c>
      <c r="I7289" s="20">
        <v>55647936</v>
      </c>
      <c r="J7289" s="21">
        <f>IFERROR((I7289/H7289),0)</f>
        <v>1</v>
      </c>
      <c r="K7289" s="20"/>
      <c r="L7289" s="20"/>
      <c r="M7289" s="21"/>
    </row>
    <row r="7290" spans="1:13" s="14" customFormat="1" ht="30" outlineLevel="2" x14ac:dyDescent="0.25">
      <c r="A7290" s="34"/>
      <c r="B7290" s="44" t="s">
        <v>2873</v>
      </c>
      <c r="C7290" s="31" t="s">
        <v>57</v>
      </c>
      <c r="D7290" s="14" t="s">
        <v>2807</v>
      </c>
      <c r="E7290" s="14" t="s">
        <v>2874</v>
      </c>
      <c r="F7290" s="14" t="s">
        <v>2875</v>
      </c>
      <c r="G7290" s="14" t="s">
        <v>6492</v>
      </c>
      <c r="H7290" s="20">
        <v>338328808</v>
      </c>
      <c r="I7290" s="20">
        <v>338328808</v>
      </c>
      <c r="J7290" s="21">
        <f>IFERROR((I7290/H7290),0)</f>
        <v>1</v>
      </c>
      <c r="K7290" s="20"/>
      <c r="L7290" s="20"/>
      <c r="M7290" s="22"/>
    </row>
    <row r="7291" spans="1:13" s="14" customFormat="1" ht="30" outlineLevel="2" x14ac:dyDescent="0.25">
      <c r="A7291" s="34"/>
      <c r="B7291" s="44" t="s">
        <v>2873</v>
      </c>
      <c r="C7291" s="31" t="s">
        <v>57</v>
      </c>
      <c r="D7291" s="14" t="s">
        <v>2807</v>
      </c>
      <c r="E7291" s="14" t="s">
        <v>2874</v>
      </c>
      <c r="F7291" s="14" t="s">
        <v>2875</v>
      </c>
      <c r="G7291" s="14" t="s">
        <v>6493</v>
      </c>
      <c r="H7291" s="20">
        <v>-444788759</v>
      </c>
      <c r="I7291" s="20"/>
      <c r="J7291" s="21">
        <f>IFERROR((I7291/H7291),0)</f>
        <v>0</v>
      </c>
      <c r="K7291" s="20"/>
      <c r="L7291" s="20"/>
      <c r="M7291" s="21"/>
    </row>
    <row r="7292" spans="1:13" s="14" customFormat="1" ht="45" outlineLevel="1" x14ac:dyDescent="0.25">
      <c r="A7292" s="34"/>
      <c r="B7292" s="46" t="s">
        <v>7622</v>
      </c>
      <c r="C7292" s="40" t="str">
        <f>C7291</f>
        <v>ASIGNACIÓN PARA LA INVERSIÓN LOCAL SEGÚN NBI Y CUARTA, QUINTA, Y SEXTA CATEGORÍA</v>
      </c>
      <c r="D7292" s="39" t="str">
        <f>D7291</f>
        <v xml:space="preserve">ANTIOQUIA                                         </v>
      </c>
      <c r="E7292" s="39" t="str">
        <f>E7291</f>
        <v>05686</v>
      </c>
      <c r="F7292" s="39" t="str">
        <f>F7291</f>
        <v xml:space="preserve">SANTA ROSA DE OSOS                                </v>
      </c>
      <c r="G7292" s="39" t="s">
        <v>10656</v>
      </c>
      <c r="H7292" s="20">
        <f>SUBTOTAL(9,H7286:H7291)</f>
        <v>4226750019</v>
      </c>
      <c r="I7292" s="20">
        <f>SUBTOTAL(9,I7286:I7291)</f>
        <v>3859222937</v>
      </c>
      <c r="J7292" s="42">
        <f>+I7292/H7292</f>
        <v>0.91304735781678603</v>
      </c>
      <c r="K7292" s="20">
        <f>SUBTOTAL(9,K7286:K7291)</f>
        <v>1643373272.2800002</v>
      </c>
      <c r="L7292" s="20">
        <f>SUBTOTAL(9,L7286:L7291)</f>
        <v>1411627953</v>
      </c>
      <c r="M7292" s="7">
        <f>IFERROR((L7292/K7292),"N.A")</f>
        <v>0.85898193478680651</v>
      </c>
    </row>
    <row r="7293" spans="1:13" s="14" customFormat="1" ht="30" outlineLevel="2" x14ac:dyDescent="0.25">
      <c r="A7293" s="34"/>
      <c r="B7293" s="44" t="s">
        <v>2876</v>
      </c>
      <c r="C7293" s="31" t="s">
        <v>57</v>
      </c>
      <c r="D7293" s="14" t="s">
        <v>2807</v>
      </c>
      <c r="E7293" s="14" t="s">
        <v>2877</v>
      </c>
      <c r="F7293" s="14" t="s">
        <v>582</v>
      </c>
      <c r="G7293" s="14" t="s">
        <v>16</v>
      </c>
      <c r="H7293" s="15">
        <v>2015902681</v>
      </c>
      <c r="I7293" s="15">
        <v>1279575762.04</v>
      </c>
      <c r="J7293" s="16">
        <f>IFERROR((I7293/H7293),0)</f>
        <v>0.63474084046818124</v>
      </c>
      <c r="K7293" s="15">
        <v>1489642226.79</v>
      </c>
      <c r="L7293" s="15">
        <v>1279575762.04</v>
      </c>
      <c r="M7293" s="17">
        <f>L7293/K7293</f>
        <v>0.85898193474102302</v>
      </c>
    </row>
    <row r="7294" spans="1:13" s="14" customFormat="1" ht="30" outlineLevel="2" x14ac:dyDescent="0.25">
      <c r="A7294" s="34"/>
      <c r="B7294" s="44" t="s">
        <v>2876</v>
      </c>
      <c r="C7294" s="31" t="s">
        <v>57</v>
      </c>
      <c r="D7294" s="14" t="s">
        <v>2807</v>
      </c>
      <c r="E7294" s="14" t="s">
        <v>2877</v>
      </c>
      <c r="F7294" s="14" t="s">
        <v>582</v>
      </c>
      <c r="G7294" s="14" t="s">
        <v>6109</v>
      </c>
      <c r="H7294" s="20">
        <v>2091910035</v>
      </c>
      <c r="I7294" s="20">
        <v>2091910035</v>
      </c>
      <c r="J7294" s="21">
        <f>IFERROR((I7294/H7294),0)</f>
        <v>1</v>
      </c>
      <c r="K7294" s="20"/>
      <c r="L7294" s="20"/>
      <c r="M7294" s="21"/>
    </row>
    <row r="7295" spans="1:13" s="14" customFormat="1" ht="30" outlineLevel="2" x14ac:dyDescent="0.25">
      <c r="A7295" s="34"/>
      <c r="B7295" s="44" t="s">
        <v>2876</v>
      </c>
      <c r="C7295" s="31" t="s">
        <v>57</v>
      </c>
      <c r="D7295" s="14" t="s">
        <v>2807</v>
      </c>
      <c r="E7295" s="14" t="s">
        <v>2877</v>
      </c>
      <c r="F7295" s="14" t="s">
        <v>582</v>
      </c>
      <c r="G7295" s="14" t="s">
        <v>6481</v>
      </c>
      <c r="H7295" s="20">
        <v>12468</v>
      </c>
      <c r="I7295" s="20">
        <v>12468</v>
      </c>
      <c r="J7295" s="21">
        <f>IFERROR((I7295/H7295),0)</f>
        <v>1</v>
      </c>
      <c r="K7295" s="20"/>
      <c r="L7295" s="20"/>
      <c r="M7295" s="21"/>
    </row>
    <row r="7296" spans="1:13" s="14" customFormat="1" ht="30" outlineLevel="2" x14ac:dyDescent="0.25">
      <c r="A7296" s="34"/>
      <c r="B7296" s="44" t="s">
        <v>2876</v>
      </c>
      <c r="C7296" s="31" t="s">
        <v>57</v>
      </c>
      <c r="D7296" s="14" t="s">
        <v>2807</v>
      </c>
      <c r="E7296" s="14" t="s">
        <v>2877</v>
      </c>
      <c r="F7296" s="14" t="s">
        <v>582</v>
      </c>
      <c r="G7296" s="14" t="s">
        <v>6484</v>
      </c>
      <c r="H7296" s="20">
        <v>50442292</v>
      </c>
      <c r="I7296" s="20">
        <v>50442292</v>
      </c>
      <c r="J7296" s="21">
        <f>IFERROR((I7296/H7296),0)</f>
        <v>1</v>
      </c>
      <c r="K7296" s="20"/>
      <c r="L7296" s="20"/>
      <c r="M7296" s="21"/>
    </row>
    <row r="7297" spans="1:13" s="14" customFormat="1" ht="30" outlineLevel="2" x14ac:dyDescent="0.25">
      <c r="A7297" s="34"/>
      <c r="B7297" s="44" t="s">
        <v>2876</v>
      </c>
      <c r="C7297" s="31" t="s">
        <v>57</v>
      </c>
      <c r="D7297" s="14" t="s">
        <v>2807</v>
      </c>
      <c r="E7297" s="14" t="s">
        <v>2877</v>
      </c>
      <c r="F7297" s="14" t="s">
        <v>582</v>
      </c>
      <c r="G7297" s="14" t="s">
        <v>6492</v>
      </c>
      <c r="H7297" s="20">
        <v>306679491</v>
      </c>
      <c r="I7297" s="20">
        <v>306679491</v>
      </c>
      <c r="J7297" s="21">
        <f>IFERROR((I7297/H7297),0)</f>
        <v>1</v>
      </c>
      <c r="K7297" s="20"/>
      <c r="L7297" s="20"/>
      <c r="M7297" s="22"/>
    </row>
    <row r="7298" spans="1:13" s="14" customFormat="1" ht="30" outlineLevel="2" x14ac:dyDescent="0.25">
      <c r="A7298" s="34"/>
      <c r="B7298" s="44" t="s">
        <v>2876</v>
      </c>
      <c r="C7298" s="31" t="s">
        <v>57</v>
      </c>
      <c r="D7298" s="14" t="s">
        <v>2807</v>
      </c>
      <c r="E7298" s="14" t="s">
        <v>2877</v>
      </c>
      <c r="F7298" s="14" t="s">
        <v>582</v>
      </c>
      <c r="G7298" s="14" t="s">
        <v>6493</v>
      </c>
      <c r="H7298" s="20">
        <v>-403180536</v>
      </c>
      <c r="I7298" s="20"/>
      <c r="J7298" s="21">
        <f>IFERROR((I7298/H7298),0)</f>
        <v>0</v>
      </c>
      <c r="K7298" s="20"/>
      <c r="L7298" s="20"/>
      <c r="M7298" s="21"/>
    </row>
    <row r="7299" spans="1:13" s="14" customFormat="1" ht="45" outlineLevel="1" x14ac:dyDescent="0.25">
      <c r="A7299" s="34"/>
      <c r="B7299" s="46" t="s">
        <v>7623</v>
      </c>
      <c r="C7299" s="40" t="str">
        <f>C7298</f>
        <v>ASIGNACIÓN PARA LA INVERSIÓN LOCAL SEGÚN NBI Y CUARTA, QUINTA, Y SEXTA CATEGORÍA</v>
      </c>
      <c r="D7299" s="39" t="str">
        <f>D7298</f>
        <v xml:space="preserve">ANTIOQUIA                                         </v>
      </c>
      <c r="E7299" s="39" t="str">
        <f>E7298</f>
        <v>05679</v>
      </c>
      <c r="F7299" s="39" t="str">
        <f>F7298</f>
        <v xml:space="preserve">SANTA BÁRBARA                                     </v>
      </c>
      <c r="G7299" s="39" t="s">
        <v>10656</v>
      </c>
      <c r="H7299" s="20">
        <f>SUBTOTAL(9,H7293:H7298)</f>
        <v>4061766431</v>
      </c>
      <c r="I7299" s="20">
        <f>SUBTOTAL(9,I7293:I7298)</f>
        <v>3728620048.04</v>
      </c>
      <c r="J7299" s="42">
        <f>+I7299/H7299</f>
        <v>0.91797992606926437</v>
      </c>
      <c r="K7299" s="20">
        <f>SUBTOTAL(9,K7293:K7298)</f>
        <v>1489642226.79</v>
      </c>
      <c r="L7299" s="20">
        <f>SUBTOTAL(9,L7293:L7298)</f>
        <v>1279575762.04</v>
      </c>
      <c r="M7299" s="7">
        <f>IFERROR((L7299/K7299),"N.A")</f>
        <v>0.85898193474102302</v>
      </c>
    </row>
    <row r="7300" spans="1:13" s="14" customFormat="1" ht="30" outlineLevel="2" x14ac:dyDescent="0.25">
      <c r="A7300" s="34"/>
      <c r="B7300" s="44" t="s">
        <v>2878</v>
      </c>
      <c r="C7300" s="31" t="s">
        <v>57</v>
      </c>
      <c r="D7300" s="14" t="s">
        <v>2807</v>
      </c>
      <c r="E7300" s="14" t="s">
        <v>2879</v>
      </c>
      <c r="F7300" s="14" t="s">
        <v>2880</v>
      </c>
      <c r="G7300" s="14" t="s">
        <v>16</v>
      </c>
      <c r="H7300" s="15">
        <v>2015618459</v>
      </c>
      <c r="I7300" s="15">
        <v>1279395354.74</v>
      </c>
      <c r="J7300" s="16">
        <f>IFERROR((I7300/H7300),0)</f>
        <v>0.63474084047371782</v>
      </c>
      <c r="K7300" s="15">
        <v>1489432202.3000002</v>
      </c>
      <c r="L7300" s="15">
        <v>1279395354.74</v>
      </c>
      <c r="M7300" s="17">
        <f>L7300/K7300</f>
        <v>0.85898193470259432</v>
      </c>
    </row>
    <row r="7301" spans="1:13" s="14" customFormat="1" ht="30" outlineLevel="2" x14ac:dyDescent="0.25">
      <c r="A7301" s="34"/>
      <c r="B7301" s="44" t="s">
        <v>2878</v>
      </c>
      <c r="C7301" s="31" t="s">
        <v>57</v>
      </c>
      <c r="D7301" s="14" t="s">
        <v>2807</v>
      </c>
      <c r="E7301" s="14" t="s">
        <v>2879</v>
      </c>
      <c r="F7301" s="14" t="s">
        <v>2880</v>
      </c>
      <c r="G7301" s="14" t="s">
        <v>6109</v>
      </c>
      <c r="H7301" s="20">
        <v>2274968777</v>
      </c>
      <c r="I7301" s="20">
        <v>2274968777</v>
      </c>
      <c r="J7301" s="21">
        <f>IFERROR((I7301/H7301),0)</f>
        <v>1</v>
      </c>
      <c r="K7301" s="20"/>
      <c r="L7301" s="20"/>
      <c r="M7301" s="21"/>
    </row>
    <row r="7302" spans="1:13" s="14" customFormat="1" ht="30" outlineLevel="2" x14ac:dyDescent="0.25">
      <c r="A7302" s="34"/>
      <c r="B7302" s="44" t="s">
        <v>2878</v>
      </c>
      <c r="C7302" s="31" t="s">
        <v>57</v>
      </c>
      <c r="D7302" s="14" t="s">
        <v>2807</v>
      </c>
      <c r="E7302" s="14" t="s">
        <v>2879</v>
      </c>
      <c r="F7302" s="14" t="s">
        <v>2880</v>
      </c>
      <c r="G7302" s="14" t="s">
        <v>6481</v>
      </c>
      <c r="H7302" s="20">
        <v>12466</v>
      </c>
      <c r="I7302" s="20">
        <v>12466</v>
      </c>
      <c r="J7302" s="21">
        <f>IFERROR((I7302/H7302),0)</f>
        <v>1</v>
      </c>
      <c r="K7302" s="20"/>
      <c r="L7302" s="20"/>
      <c r="M7302" s="21"/>
    </row>
    <row r="7303" spans="1:13" s="14" customFormat="1" ht="30" outlineLevel="2" x14ac:dyDescent="0.25">
      <c r="A7303" s="34"/>
      <c r="B7303" s="44" t="s">
        <v>2878</v>
      </c>
      <c r="C7303" s="31" t="s">
        <v>57</v>
      </c>
      <c r="D7303" s="14" t="s">
        <v>2807</v>
      </c>
      <c r="E7303" s="14" t="s">
        <v>2879</v>
      </c>
      <c r="F7303" s="14" t="s">
        <v>2880</v>
      </c>
      <c r="G7303" s="14" t="s">
        <v>6484</v>
      </c>
      <c r="H7303" s="20">
        <v>50435180</v>
      </c>
      <c r="I7303" s="20">
        <v>50435180</v>
      </c>
      <c r="J7303" s="21">
        <f>IFERROR((I7303/H7303),0)</f>
        <v>1</v>
      </c>
      <c r="K7303" s="20"/>
      <c r="L7303" s="20"/>
      <c r="M7303" s="21"/>
    </row>
    <row r="7304" spans="1:13" s="14" customFormat="1" ht="30" outlineLevel="2" x14ac:dyDescent="0.25">
      <c r="A7304" s="34"/>
      <c r="B7304" s="44" t="s">
        <v>2878</v>
      </c>
      <c r="C7304" s="31" t="s">
        <v>57</v>
      </c>
      <c r="D7304" s="14" t="s">
        <v>2807</v>
      </c>
      <c r="E7304" s="14" t="s">
        <v>2879</v>
      </c>
      <c r="F7304" s="14" t="s">
        <v>2880</v>
      </c>
      <c r="G7304" s="14" t="s">
        <v>6492</v>
      </c>
      <c r="H7304" s="20">
        <v>306636252</v>
      </c>
      <c r="I7304" s="20">
        <v>306636252</v>
      </c>
      <c r="J7304" s="21">
        <f>IFERROR((I7304/H7304),0)</f>
        <v>1</v>
      </c>
      <c r="K7304" s="20"/>
      <c r="L7304" s="20"/>
      <c r="M7304" s="22"/>
    </row>
    <row r="7305" spans="1:13" s="14" customFormat="1" ht="30" outlineLevel="2" x14ac:dyDescent="0.25">
      <c r="A7305" s="34"/>
      <c r="B7305" s="44" t="s">
        <v>2878</v>
      </c>
      <c r="C7305" s="31" t="s">
        <v>57</v>
      </c>
      <c r="D7305" s="14" t="s">
        <v>2807</v>
      </c>
      <c r="E7305" s="14" t="s">
        <v>2879</v>
      </c>
      <c r="F7305" s="14" t="s">
        <v>2880</v>
      </c>
      <c r="G7305" s="14" t="s">
        <v>6493</v>
      </c>
      <c r="H7305" s="20">
        <v>-403123692</v>
      </c>
      <c r="I7305" s="20"/>
      <c r="J7305" s="21">
        <f>IFERROR((I7305/H7305),0)</f>
        <v>0</v>
      </c>
      <c r="K7305" s="20"/>
      <c r="L7305" s="20"/>
      <c r="M7305" s="21"/>
    </row>
    <row r="7306" spans="1:13" s="14" customFormat="1" ht="45" outlineLevel="1" x14ac:dyDescent="0.25">
      <c r="A7306" s="34"/>
      <c r="B7306" s="46" t="s">
        <v>7624</v>
      </c>
      <c r="C7306" s="40" t="str">
        <f>C7305</f>
        <v>ASIGNACIÓN PARA LA INVERSIÓN LOCAL SEGÚN NBI Y CUARTA, QUINTA, Y SEXTA CATEGORÍA</v>
      </c>
      <c r="D7306" s="39" t="str">
        <f>D7305</f>
        <v xml:space="preserve">ANTIOQUIA                                         </v>
      </c>
      <c r="E7306" s="39" t="str">
        <f>E7305</f>
        <v>05674</v>
      </c>
      <c r="F7306" s="39" t="str">
        <f>F7305</f>
        <v xml:space="preserve">SAN VICENTE                                       </v>
      </c>
      <c r="G7306" s="39" t="s">
        <v>10656</v>
      </c>
      <c r="H7306" s="20">
        <f>SUBTOTAL(9,H7300:H7305)</f>
        <v>4244547442</v>
      </c>
      <c r="I7306" s="20">
        <f>SUBTOTAL(9,I7300:I7305)</f>
        <v>3911448029.7399998</v>
      </c>
      <c r="J7306" s="42">
        <f>+I7306/H7306</f>
        <v>0.92152298523890541</v>
      </c>
      <c r="K7306" s="20">
        <f>SUBTOTAL(9,K7300:K7305)</f>
        <v>1489432202.3000002</v>
      </c>
      <c r="L7306" s="20">
        <f>SUBTOTAL(9,L7300:L7305)</f>
        <v>1279395354.74</v>
      </c>
      <c r="M7306" s="7">
        <f>IFERROR((L7306/K7306),"N.A")</f>
        <v>0.85898193470259432</v>
      </c>
    </row>
    <row r="7307" spans="1:13" s="14" customFormat="1" ht="30" outlineLevel="2" x14ac:dyDescent="0.25">
      <c r="A7307" s="34"/>
      <c r="B7307" s="44" t="s">
        <v>2881</v>
      </c>
      <c r="C7307" s="31" t="s">
        <v>57</v>
      </c>
      <c r="D7307" s="14" t="s">
        <v>2807</v>
      </c>
      <c r="E7307" s="14" t="s">
        <v>2882</v>
      </c>
      <c r="F7307" s="14" t="s">
        <v>2883</v>
      </c>
      <c r="G7307" s="14" t="s">
        <v>16</v>
      </c>
      <c r="H7307" s="15">
        <v>2391587457</v>
      </c>
      <c r="I7307" s="15">
        <v>1518038232.5100002</v>
      </c>
      <c r="J7307" s="16">
        <f>IFERROR((I7307/H7307),0)</f>
        <v>0.63474084046845725</v>
      </c>
      <c r="K7307" s="15">
        <v>1767252803.7599998</v>
      </c>
      <c r="L7307" s="15">
        <v>1518038232.5100002</v>
      </c>
      <c r="M7307" s="17">
        <f>L7307/K7307</f>
        <v>0.8589819347182408</v>
      </c>
    </row>
    <row r="7308" spans="1:13" s="14" customFormat="1" ht="30" outlineLevel="2" x14ac:dyDescent="0.25">
      <c r="A7308" s="34"/>
      <c r="B7308" s="44" t="s">
        <v>2881</v>
      </c>
      <c r="C7308" s="31" t="s">
        <v>57</v>
      </c>
      <c r="D7308" s="14" t="s">
        <v>2807</v>
      </c>
      <c r="E7308" s="14" t="s">
        <v>2882</v>
      </c>
      <c r="F7308" s="14" t="s">
        <v>2883</v>
      </c>
      <c r="G7308" s="14" t="s">
        <v>6109</v>
      </c>
      <c r="H7308" s="20">
        <v>1157999877</v>
      </c>
      <c r="I7308" s="20">
        <v>1157999877</v>
      </c>
      <c r="J7308" s="21">
        <f>IFERROR((I7308/H7308),0)</f>
        <v>1</v>
      </c>
      <c r="K7308" s="20"/>
      <c r="L7308" s="20"/>
      <c r="M7308" s="21"/>
    </row>
    <row r="7309" spans="1:13" s="14" customFormat="1" ht="30" outlineLevel="2" x14ac:dyDescent="0.25">
      <c r="A7309" s="34"/>
      <c r="B7309" s="44" t="s">
        <v>2881</v>
      </c>
      <c r="C7309" s="31" t="s">
        <v>57</v>
      </c>
      <c r="D7309" s="14" t="s">
        <v>2807</v>
      </c>
      <c r="E7309" s="14" t="s">
        <v>2882</v>
      </c>
      <c r="F7309" s="14" t="s">
        <v>2883</v>
      </c>
      <c r="G7309" s="14" t="s">
        <v>6481</v>
      </c>
      <c r="H7309" s="20">
        <v>14792</v>
      </c>
      <c r="I7309" s="20">
        <v>14792</v>
      </c>
      <c r="J7309" s="21">
        <f>IFERROR((I7309/H7309),0)</f>
        <v>1</v>
      </c>
      <c r="K7309" s="20"/>
      <c r="L7309" s="20"/>
      <c r="M7309" s="21"/>
    </row>
    <row r="7310" spans="1:13" s="14" customFormat="1" ht="30" outlineLevel="2" x14ac:dyDescent="0.25">
      <c r="A7310" s="34"/>
      <c r="B7310" s="44" t="s">
        <v>2881</v>
      </c>
      <c r="C7310" s="31" t="s">
        <v>57</v>
      </c>
      <c r="D7310" s="14" t="s">
        <v>2807</v>
      </c>
      <c r="E7310" s="14" t="s">
        <v>2882</v>
      </c>
      <c r="F7310" s="14" t="s">
        <v>2883</v>
      </c>
      <c r="G7310" s="14" t="s">
        <v>6484</v>
      </c>
      <c r="H7310" s="20">
        <v>59842746</v>
      </c>
      <c r="I7310" s="20">
        <v>59842746</v>
      </c>
      <c r="J7310" s="21">
        <f>IFERROR((I7310/H7310),0)</f>
        <v>1</v>
      </c>
      <c r="K7310" s="20"/>
      <c r="L7310" s="20"/>
      <c r="M7310" s="21"/>
    </row>
    <row r="7311" spans="1:13" s="14" customFormat="1" ht="30" outlineLevel="2" x14ac:dyDescent="0.25">
      <c r="A7311" s="34"/>
      <c r="B7311" s="44" t="s">
        <v>2881</v>
      </c>
      <c r="C7311" s="31" t="s">
        <v>57</v>
      </c>
      <c r="D7311" s="14" t="s">
        <v>2807</v>
      </c>
      <c r="E7311" s="14" t="s">
        <v>2882</v>
      </c>
      <c r="F7311" s="14" t="s">
        <v>2883</v>
      </c>
      <c r="G7311" s="14" t="s">
        <v>6492</v>
      </c>
      <c r="H7311" s="20">
        <v>363832456</v>
      </c>
      <c r="I7311" s="20">
        <v>363832456</v>
      </c>
      <c r="J7311" s="21">
        <f>IFERROR((I7311/H7311),0)</f>
        <v>1</v>
      </c>
      <c r="K7311" s="20"/>
      <c r="L7311" s="20"/>
      <c r="M7311" s="22"/>
    </row>
    <row r="7312" spans="1:13" s="14" customFormat="1" ht="30" outlineLevel="2" x14ac:dyDescent="0.25">
      <c r="A7312" s="34"/>
      <c r="B7312" s="44" t="s">
        <v>2881</v>
      </c>
      <c r="C7312" s="31" t="s">
        <v>57</v>
      </c>
      <c r="D7312" s="14" t="s">
        <v>2807</v>
      </c>
      <c r="E7312" s="14" t="s">
        <v>2882</v>
      </c>
      <c r="F7312" s="14" t="s">
        <v>2883</v>
      </c>
      <c r="G7312" s="14" t="s">
        <v>6493</v>
      </c>
      <c r="H7312" s="20">
        <v>-478317491</v>
      </c>
      <c r="I7312" s="20"/>
      <c r="J7312" s="21">
        <f>IFERROR((I7312/H7312),0)</f>
        <v>0</v>
      </c>
      <c r="K7312" s="20"/>
      <c r="L7312" s="20"/>
      <c r="M7312" s="21"/>
    </row>
    <row r="7313" spans="1:13" s="14" customFormat="1" ht="45" outlineLevel="1" x14ac:dyDescent="0.25">
      <c r="A7313" s="34"/>
      <c r="B7313" s="46" t="s">
        <v>7625</v>
      </c>
      <c r="C7313" s="40" t="str">
        <f>C7312</f>
        <v>ASIGNACIÓN PARA LA INVERSIÓN LOCAL SEGÚN NBI Y CUARTA, QUINTA, Y SEXTA CATEGORÍA</v>
      </c>
      <c r="D7313" s="39" t="str">
        <f>D7312</f>
        <v xml:space="preserve">ANTIOQUIA                                         </v>
      </c>
      <c r="E7313" s="39" t="str">
        <f>E7312</f>
        <v>05670</v>
      </c>
      <c r="F7313" s="39" t="str">
        <f>F7312</f>
        <v xml:space="preserve">SAN ROQUE                                         </v>
      </c>
      <c r="G7313" s="39" t="s">
        <v>10656</v>
      </c>
      <c r="H7313" s="20">
        <f>SUBTOTAL(9,H7307:H7312)</f>
        <v>3494959837</v>
      </c>
      <c r="I7313" s="20">
        <f>SUBTOTAL(9,I7307:I7312)</f>
        <v>3099728103.5100002</v>
      </c>
      <c r="J7313" s="42">
        <f>+I7313/H7313</f>
        <v>0.88691379817707483</v>
      </c>
      <c r="K7313" s="20">
        <f>SUBTOTAL(9,K7307:K7312)</f>
        <v>1767252803.7599998</v>
      </c>
      <c r="L7313" s="20">
        <f>SUBTOTAL(9,L7307:L7312)</f>
        <v>1518038232.5100002</v>
      </c>
      <c r="M7313" s="7">
        <f>IFERROR((L7313/K7313),"N.A")</f>
        <v>0.8589819347182408</v>
      </c>
    </row>
    <row r="7314" spans="1:13" s="14" customFormat="1" ht="30" outlineLevel="2" x14ac:dyDescent="0.25">
      <c r="A7314" s="34"/>
      <c r="B7314" s="44" t="s">
        <v>2884</v>
      </c>
      <c r="C7314" s="31" t="s">
        <v>57</v>
      </c>
      <c r="D7314" s="14" t="s">
        <v>2807</v>
      </c>
      <c r="E7314" s="14" t="s">
        <v>2885</v>
      </c>
      <c r="F7314" s="14" t="s">
        <v>2886</v>
      </c>
      <c r="G7314" s="14" t="s">
        <v>16</v>
      </c>
      <c r="H7314" s="15">
        <v>1767666071</v>
      </c>
      <c r="I7314" s="15">
        <v>1122009847.5800002</v>
      </c>
      <c r="J7314" s="16">
        <f>IFERROR((I7314/H7314),0)</f>
        <v>0.63474084047178625</v>
      </c>
      <c r="K7314" s="15">
        <v>1306208899.53</v>
      </c>
      <c r="L7314" s="15">
        <v>1122009847.5800002</v>
      </c>
      <c r="M7314" s="17">
        <f>L7314/K7314</f>
        <v>0.85898193465357775</v>
      </c>
    </row>
    <row r="7315" spans="1:13" s="14" customFormat="1" ht="30" outlineLevel="2" x14ac:dyDescent="0.25">
      <c r="A7315" s="34"/>
      <c r="B7315" s="44" t="s">
        <v>2884</v>
      </c>
      <c r="C7315" s="31" t="s">
        <v>57</v>
      </c>
      <c r="D7315" s="14" t="s">
        <v>2807</v>
      </c>
      <c r="E7315" s="14" t="s">
        <v>2885</v>
      </c>
      <c r="F7315" s="14" t="s">
        <v>2886</v>
      </c>
      <c r="G7315" s="14" t="s">
        <v>6109</v>
      </c>
      <c r="H7315" s="20">
        <v>1319295287</v>
      </c>
      <c r="I7315" s="20">
        <v>1319295287</v>
      </c>
      <c r="J7315" s="21">
        <f>IFERROR((I7315/H7315),0)</f>
        <v>1</v>
      </c>
      <c r="K7315" s="20"/>
      <c r="L7315" s="20"/>
      <c r="M7315" s="21"/>
    </row>
    <row r="7316" spans="1:13" s="14" customFormat="1" ht="30" outlineLevel="2" x14ac:dyDescent="0.25">
      <c r="A7316" s="34"/>
      <c r="B7316" s="44" t="s">
        <v>2884</v>
      </c>
      <c r="C7316" s="31" t="s">
        <v>57</v>
      </c>
      <c r="D7316" s="14" t="s">
        <v>2807</v>
      </c>
      <c r="E7316" s="14" t="s">
        <v>2885</v>
      </c>
      <c r="F7316" s="14" t="s">
        <v>2886</v>
      </c>
      <c r="G7316" s="14" t="s">
        <v>6481</v>
      </c>
      <c r="H7316" s="20">
        <v>10933</v>
      </c>
      <c r="I7316" s="20">
        <v>10933</v>
      </c>
      <c r="J7316" s="21">
        <f>IFERROR((I7316/H7316),0)</f>
        <v>1</v>
      </c>
      <c r="K7316" s="20"/>
      <c r="L7316" s="20"/>
      <c r="M7316" s="21"/>
    </row>
    <row r="7317" spans="1:13" s="14" customFormat="1" ht="30" outlineLevel="2" x14ac:dyDescent="0.25">
      <c r="A7317" s="34"/>
      <c r="B7317" s="44" t="s">
        <v>2884</v>
      </c>
      <c r="C7317" s="31" t="s">
        <v>57</v>
      </c>
      <c r="D7317" s="14" t="s">
        <v>2807</v>
      </c>
      <c r="E7317" s="14" t="s">
        <v>2885</v>
      </c>
      <c r="F7317" s="14" t="s">
        <v>2886</v>
      </c>
      <c r="G7317" s="14" t="s">
        <v>6484</v>
      </c>
      <c r="H7317" s="20">
        <v>44230869</v>
      </c>
      <c r="I7317" s="20">
        <v>44230869</v>
      </c>
      <c r="J7317" s="21">
        <f>IFERROR((I7317/H7317),0)</f>
        <v>1</v>
      </c>
      <c r="K7317" s="20"/>
      <c r="L7317" s="20"/>
      <c r="M7317" s="21"/>
    </row>
    <row r="7318" spans="1:13" s="14" customFormat="1" ht="30" outlineLevel="2" x14ac:dyDescent="0.25">
      <c r="A7318" s="34"/>
      <c r="B7318" s="44" t="s">
        <v>2884</v>
      </c>
      <c r="C7318" s="31" t="s">
        <v>57</v>
      </c>
      <c r="D7318" s="14" t="s">
        <v>2807</v>
      </c>
      <c r="E7318" s="14" t="s">
        <v>2885</v>
      </c>
      <c r="F7318" s="14" t="s">
        <v>2886</v>
      </c>
      <c r="G7318" s="14" t="s">
        <v>6492</v>
      </c>
      <c r="H7318" s="20">
        <v>268915229</v>
      </c>
      <c r="I7318" s="20">
        <v>268915229</v>
      </c>
      <c r="J7318" s="21">
        <f>IFERROR((I7318/H7318),0)</f>
        <v>1</v>
      </c>
      <c r="K7318" s="20"/>
      <c r="L7318" s="20"/>
      <c r="M7318" s="22"/>
    </row>
    <row r="7319" spans="1:13" s="14" customFormat="1" ht="30" outlineLevel="2" x14ac:dyDescent="0.25">
      <c r="A7319" s="34"/>
      <c r="B7319" s="44" t="s">
        <v>2884</v>
      </c>
      <c r="C7319" s="31" t="s">
        <v>57</v>
      </c>
      <c r="D7319" s="14" t="s">
        <v>2807</v>
      </c>
      <c r="E7319" s="14" t="s">
        <v>2885</v>
      </c>
      <c r="F7319" s="14" t="s">
        <v>2886</v>
      </c>
      <c r="G7319" s="14" t="s">
        <v>6493</v>
      </c>
      <c r="H7319" s="20">
        <v>-353533214</v>
      </c>
      <c r="I7319" s="20"/>
      <c r="J7319" s="21">
        <f>IFERROR((I7319/H7319),0)</f>
        <v>0</v>
      </c>
      <c r="K7319" s="20"/>
      <c r="L7319" s="20"/>
      <c r="M7319" s="21"/>
    </row>
    <row r="7320" spans="1:13" s="14" customFormat="1" ht="45" outlineLevel="1" x14ac:dyDescent="0.25">
      <c r="A7320" s="34"/>
      <c r="B7320" s="46" t="s">
        <v>7626</v>
      </c>
      <c r="C7320" s="40" t="str">
        <f>C7319</f>
        <v>ASIGNACIÓN PARA LA INVERSIÓN LOCAL SEGÚN NBI Y CUARTA, QUINTA, Y SEXTA CATEGORÍA</v>
      </c>
      <c r="D7320" s="39" t="str">
        <f>D7319</f>
        <v xml:space="preserve">ANTIOQUIA                                         </v>
      </c>
      <c r="E7320" s="39" t="str">
        <f>E7319</f>
        <v>05667</v>
      </c>
      <c r="F7320" s="39" t="str">
        <f>F7319</f>
        <v xml:space="preserve">SAN RAFAEL                                        </v>
      </c>
      <c r="G7320" s="39" t="s">
        <v>10656</v>
      </c>
      <c r="H7320" s="20">
        <f>SUBTOTAL(9,H7314:H7319)</f>
        <v>3046585175</v>
      </c>
      <c r="I7320" s="20">
        <f>SUBTOTAL(9,I7314:I7319)</f>
        <v>2754462165.5799999</v>
      </c>
      <c r="J7320" s="42">
        <f>+I7320/H7320</f>
        <v>0.90411460942660171</v>
      </c>
      <c r="K7320" s="20">
        <f>SUBTOTAL(9,K7314:K7319)</f>
        <v>1306208899.53</v>
      </c>
      <c r="L7320" s="20">
        <f>SUBTOTAL(9,L7314:L7319)</f>
        <v>1122009847.5800002</v>
      </c>
      <c r="M7320" s="7">
        <f>IFERROR((L7320/K7320),"N.A")</f>
        <v>0.85898193465357775</v>
      </c>
    </row>
    <row r="7321" spans="1:13" s="14" customFormat="1" ht="30" outlineLevel="2" x14ac:dyDescent="0.25">
      <c r="A7321" s="34"/>
      <c r="B7321" s="44" t="s">
        <v>2887</v>
      </c>
      <c r="C7321" s="31" t="s">
        <v>57</v>
      </c>
      <c r="D7321" s="14" t="s">
        <v>2807</v>
      </c>
      <c r="E7321" s="14" t="s">
        <v>2888</v>
      </c>
      <c r="F7321" s="14" t="s">
        <v>2889</v>
      </c>
      <c r="G7321" s="14" t="s">
        <v>16</v>
      </c>
      <c r="H7321" s="15">
        <v>6791352514</v>
      </c>
      <c r="I7321" s="15">
        <v>4310748802.6499996</v>
      </c>
      <c r="J7321" s="16">
        <f>IFERROR((I7321/H7321),0)</f>
        <v>0.63474084046787849</v>
      </c>
      <c r="K7321" s="15">
        <v>5018439420.6299992</v>
      </c>
      <c r="L7321" s="15">
        <v>4310748802.6499996</v>
      </c>
      <c r="M7321" s="17">
        <f>L7321/K7321</f>
        <v>0.85898193468854145</v>
      </c>
    </row>
    <row r="7322" spans="1:13" s="14" customFormat="1" ht="30" outlineLevel="2" x14ac:dyDescent="0.25">
      <c r="A7322" s="34"/>
      <c r="B7322" s="44" t="s">
        <v>2887</v>
      </c>
      <c r="C7322" s="31" t="s">
        <v>57</v>
      </c>
      <c r="D7322" s="14" t="s">
        <v>2807</v>
      </c>
      <c r="E7322" s="14" t="s">
        <v>2888</v>
      </c>
      <c r="F7322" s="14" t="s">
        <v>2889</v>
      </c>
      <c r="G7322" s="14" t="s">
        <v>6109</v>
      </c>
      <c r="H7322" s="20">
        <v>3429930706</v>
      </c>
      <c r="I7322" s="20">
        <v>3429930706</v>
      </c>
      <c r="J7322" s="21">
        <f>IFERROR((I7322/H7322),0)</f>
        <v>1</v>
      </c>
      <c r="K7322" s="20"/>
      <c r="L7322" s="20"/>
      <c r="M7322" s="21"/>
    </row>
    <row r="7323" spans="1:13" s="14" customFormat="1" ht="30" outlineLevel="2" x14ac:dyDescent="0.25">
      <c r="A7323" s="34"/>
      <c r="B7323" s="44" t="s">
        <v>2887</v>
      </c>
      <c r="C7323" s="31" t="s">
        <v>57</v>
      </c>
      <c r="D7323" s="14" t="s">
        <v>2807</v>
      </c>
      <c r="E7323" s="14" t="s">
        <v>2888</v>
      </c>
      <c r="F7323" s="14" t="s">
        <v>2889</v>
      </c>
      <c r="G7323" s="14" t="s">
        <v>6481</v>
      </c>
      <c r="H7323" s="20">
        <v>42004</v>
      </c>
      <c r="I7323" s="20">
        <v>42004</v>
      </c>
      <c r="J7323" s="21">
        <f>IFERROR((I7323/H7323),0)</f>
        <v>1</v>
      </c>
      <c r="K7323" s="20"/>
      <c r="L7323" s="20"/>
      <c r="M7323" s="21"/>
    </row>
    <row r="7324" spans="1:13" s="14" customFormat="1" ht="30" outlineLevel="2" x14ac:dyDescent="0.25">
      <c r="A7324" s="34"/>
      <c r="B7324" s="44" t="s">
        <v>2887</v>
      </c>
      <c r="C7324" s="31" t="s">
        <v>57</v>
      </c>
      <c r="D7324" s="14" t="s">
        <v>2807</v>
      </c>
      <c r="E7324" s="14" t="s">
        <v>2888</v>
      </c>
      <c r="F7324" s="14" t="s">
        <v>2889</v>
      </c>
      <c r="G7324" s="14" t="s">
        <v>6484</v>
      </c>
      <c r="H7324" s="20">
        <v>169934487</v>
      </c>
      <c r="I7324" s="20">
        <v>169934487</v>
      </c>
      <c r="J7324" s="21">
        <f>IFERROR((I7324/H7324),0)</f>
        <v>1</v>
      </c>
      <c r="K7324" s="20"/>
      <c r="L7324" s="20"/>
      <c r="M7324" s="21"/>
    </row>
    <row r="7325" spans="1:13" s="14" customFormat="1" ht="30" outlineLevel="2" x14ac:dyDescent="0.25">
      <c r="A7325" s="34"/>
      <c r="B7325" s="44" t="s">
        <v>2887</v>
      </c>
      <c r="C7325" s="31" t="s">
        <v>57</v>
      </c>
      <c r="D7325" s="14" t="s">
        <v>2807</v>
      </c>
      <c r="E7325" s="14" t="s">
        <v>2888</v>
      </c>
      <c r="F7325" s="14" t="s">
        <v>2889</v>
      </c>
      <c r="G7325" s="14" t="s">
        <v>6492</v>
      </c>
      <c r="H7325" s="20">
        <v>1033169187</v>
      </c>
      <c r="I7325" s="20">
        <v>1033169187</v>
      </c>
      <c r="J7325" s="21">
        <f>IFERROR((I7325/H7325),0)</f>
        <v>1</v>
      </c>
      <c r="K7325" s="20"/>
      <c r="L7325" s="20"/>
      <c r="M7325" s="22"/>
    </row>
    <row r="7326" spans="1:13" s="14" customFormat="1" ht="30" outlineLevel="2" x14ac:dyDescent="0.25">
      <c r="A7326" s="34"/>
      <c r="B7326" s="44" t="s">
        <v>2887</v>
      </c>
      <c r="C7326" s="31" t="s">
        <v>57</v>
      </c>
      <c r="D7326" s="14" t="s">
        <v>2807</v>
      </c>
      <c r="E7326" s="14" t="s">
        <v>2888</v>
      </c>
      <c r="F7326" s="14" t="s">
        <v>2889</v>
      </c>
      <c r="G7326" s="14" t="s">
        <v>6493</v>
      </c>
      <c r="H7326" s="20">
        <v>-1358270503</v>
      </c>
      <c r="I7326" s="20"/>
      <c r="J7326" s="21">
        <f>IFERROR((I7326/H7326),0)</f>
        <v>0</v>
      </c>
      <c r="K7326" s="20"/>
      <c r="L7326" s="20"/>
      <c r="M7326" s="21"/>
    </row>
    <row r="7327" spans="1:13" s="14" customFormat="1" ht="45" outlineLevel="1" x14ac:dyDescent="0.25">
      <c r="A7327" s="34"/>
      <c r="B7327" s="46" t="s">
        <v>7627</v>
      </c>
      <c r="C7327" s="40" t="str">
        <f>C7326</f>
        <v>ASIGNACIÓN PARA LA INVERSIÓN LOCAL SEGÚN NBI Y CUARTA, QUINTA, Y SEXTA CATEGORÍA</v>
      </c>
      <c r="D7327" s="39" t="str">
        <f>D7326</f>
        <v xml:space="preserve">ANTIOQUIA                                         </v>
      </c>
      <c r="E7327" s="39" t="str">
        <f>E7326</f>
        <v>05665</v>
      </c>
      <c r="F7327" s="39" t="str">
        <f>F7326</f>
        <v xml:space="preserve">SAN PEDRO DE URABA                                </v>
      </c>
      <c r="G7327" s="39" t="s">
        <v>10656</v>
      </c>
      <c r="H7327" s="20">
        <f>SUBTOTAL(9,H7321:H7326)</f>
        <v>10066158395</v>
      </c>
      <c r="I7327" s="20">
        <f>SUBTOTAL(9,I7321:I7326)</f>
        <v>8943825186.6499996</v>
      </c>
      <c r="J7327" s="42">
        <f>+I7327/H7327</f>
        <v>0.88850431671058561</v>
      </c>
      <c r="K7327" s="20">
        <f>SUBTOTAL(9,K7321:K7326)</f>
        <v>5018439420.6299992</v>
      </c>
      <c r="L7327" s="20">
        <f>SUBTOTAL(9,L7321:L7326)</f>
        <v>4310748802.6499996</v>
      </c>
      <c r="M7327" s="7">
        <f>IFERROR((L7327/K7327),"N.A")</f>
        <v>0.85898193468854145</v>
      </c>
    </row>
    <row r="7328" spans="1:13" s="14" customFormat="1" ht="30" outlineLevel="2" x14ac:dyDescent="0.25">
      <c r="A7328" s="34"/>
      <c r="B7328" s="44" t="s">
        <v>2890</v>
      </c>
      <c r="C7328" s="31" t="s">
        <v>57</v>
      </c>
      <c r="D7328" s="14" t="s">
        <v>2807</v>
      </c>
      <c r="E7328" s="14" t="s">
        <v>2891</v>
      </c>
      <c r="F7328" s="14" t="s">
        <v>257</v>
      </c>
      <c r="G7328" s="14" t="s">
        <v>16</v>
      </c>
      <c r="H7328" s="15">
        <v>1495702254</v>
      </c>
      <c r="I7328" s="15">
        <v>949383305.81000006</v>
      </c>
      <c r="J7328" s="16">
        <f>IFERROR((I7328/H7328),0)</f>
        <v>0.63474084047880297</v>
      </c>
      <c r="K7328" s="15">
        <v>1105242459.21</v>
      </c>
      <c r="L7328" s="15">
        <v>949383305.81000006</v>
      </c>
      <c r="M7328" s="17">
        <f>L7328/K7328</f>
        <v>0.85898193459613903</v>
      </c>
    </row>
    <row r="7329" spans="1:13" s="14" customFormat="1" ht="30" outlineLevel="2" x14ac:dyDescent="0.25">
      <c r="A7329" s="34"/>
      <c r="B7329" s="44" t="s">
        <v>2890</v>
      </c>
      <c r="C7329" s="31" t="s">
        <v>57</v>
      </c>
      <c r="D7329" s="14" t="s">
        <v>2807</v>
      </c>
      <c r="E7329" s="14" t="s">
        <v>2891</v>
      </c>
      <c r="F7329" s="14" t="s">
        <v>257</v>
      </c>
      <c r="G7329" s="14" t="s">
        <v>6109</v>
      </c>
      <c r="H7329" s="20">
        <v>848023892</v>
      </c>
      <c r="I7329" s="20">
        <v>848023892</v>
      </c>
      <c r="J7329" s="21">
        <f>IFERROR((I7329/H7329),0)</f>
        <v>1</v>
      </c>
      <c r="K7329" s="20"/>
      <c r="L7329" s="20"/>
      <c r="M7329" s="21"/>
    </row>
    <row r="7330" spans="1:13" s="14" customFormat="1" ht="30" outlineLevel="2" x14ac:dyDescent="0.25">
      <c r="A7330" s="34"/>
      <c r="B7330" s="44" t="s">
        <v>2890</v>
      </c>
      <c r="C7330" s="31" t="s">
        <v>57</v>
      </c>
      <c r="D7330" s="14" t="s">
        <v>2807</v>
      </c>
      <c r="E7330" s="14" t="s">
        <v>2891</v>
      </c>
      <c r="F7330" s="14" t="s">
        <v>257</v>
      </c>
      <c r="G7330" s="14" t="s">
        <v>6481</v>
      </c>
      <c r="H7330" s="20">
        <v>9251</v>
      </c>
      <c r="I7330" s="20">
        <v>9251</v>
      </c>
      <c r="J7330" s="21">
        <f>IFERROR((I7330/H7330),0)</f>
        <v>1</v>
      </c>
      <c r="K7330" s="20"/>
      <c r="L7330" s="20"/>
      <c r="M7330" s="21"/>
    </row>
    <row r="7331" spans="1:13" s="14" customFormat="1" ht="30" outlineLevel="2" x14ac:dyDescent="0.25">
      <c r="A7331" s="34"/>
      <c r="B7331" s="44" t="s">
        <v>2890</v>
      </c>
      <c r="C7331" s="31" t="s">
        <v>57</v>
      </c>
      <c r="D7331" s="14" t="s">
        <v>2807</v>
      </c>
      <c r="E7331" s="14" t="s">
        <v>2891</v>
      </c>
      <c r="F7331" s="14" t="s">
        <v>257</v>
      </c>
      <c r="G7331" s="14" t="s">
        <v>6484</v>
      </c>
      <c r="H7331" s="20">
        <v>37425740</v>
      </c>
      <c r="I7331" s="20">
        <v>37425740</v>
      </c>
      <c r="J7331" s="21">
        <f>IFERROR((I7331/H7331),0)</f>
        <v>1</v>
      </c>
      <c r="K7331" s="20"/>
      <c r="L7331" s="20"/>
      <c r="M7331" s="21"/>
    </row>
    <row r="7332" spans="1:13" s="14" customFormat="1" ht="30" outlineLevel="2" x14ac:dyDescent="0.25">
      <c r="A7332" s="34"/>
      <c r="B7332" s="44" t="s">
        <v>2890</v>
      </c>
      <c r="C7332" s="31" t="s">
        <v>57</v>
      </c>
      <c r="D7332" s="14" t="s">
        <v>2807</v>
      </c>
      <c r="E7332" s="14" t="s">
        <v>2891</v>
      </c>
      <c r="F7332" s="14" t="s">
        <v>257</v>
      </c>
      <c r="G7332" s="14" t="s">
        <v>6492</v>
      </c>
      <c r="H7332" s="20">
        <v>227541345</v>
      </c>
      <c r="I7332" s="20">
        <v>227541345</v>
      </c>
      <c r="J7332" s="21">
        <f>IFERROR((I7332/H7332),0)</f>
        <v>1</v>
      </c>
      <c r="K7332" s="20"/>
      <c r="L7332" s="20"/>
      <c r="M7332" s="22"/>
    </row>
    <row r="7333" spans="1:13" s="14" customFormat="1" ht="30" outlineLevel="2" x14ac:dyDescent="0.25">
      <c r="A7333" s="34"/>
      <c r="B7333" s="44" t="s">
        <v>2890</v>
      </c>
      <c r="C7333" s="31" t="s">
        <v>57</v>
      </c>
      <c r="D7333" s="14" t="s">
        <v>2807</v>
      </c>
      <c r="E7333" s="14" t="s">
        <v>2891</v>
      </c>
      <c r="F7333" s="14" t="s">
        <v>257</v>
      </c>
      <c r="G7333" s="14" t="s">
        <v>6493</v>
      </c>
      <c r="H7333" s="20">
        <v>-299140451</v>
      </c>
      <c r="I7333" s="20"/>
      <c r="J7333" s="21">
        <f>IFERROR((I7333/H7333),0)</f>
        <v>0</v>
      </c>
      <c r="K7333" s="20"/>
      <c r="L7333" s="20"/>
      <c r="M7333" s="21"/>
    </row>
    <row r="7334" spans="1:13" s="14" customFormat="1" ht="45" outlineLevel="1" x14ac:dyDescent="0.25">
      <c r="A7334" s="34"/>
      <c r="B7334" s="46" t="s">
        <v>7628</v>
      </c>
      <c r="C7334" s="40" t="str">
        <f>C7333</f>
        <v>ASIGNACIÓN PARA LA INVERSIÓN LOCAL SEGÚN NBI Y CUARTA, QUINTA, Y SEXTA CATEGORÍA</v>
      </c>
      <c r="D7334" s="39" t="str">
        <f>D7333</f>
        <v xml:space="preserve">ANTIOQUIA                                         </v>
      </c>
      <c r="E7334" s="39" t="str">
        <f>E7333</f>
        <v>05664</v>
      </c>
      <c r="F7334" s="39" t="str">
        <f>F7333</f>
        <v xml:space="preserve">SAN PEDRO                                         </v>
      </c>
      <c r="G7334" s="39" t="s">
        <v>10656</v>
      </c>
      <c r="H7334" s="20">
        <f>SUBTOTAL(9,H7328:H7333)</f>
        <v>2309562031</v>
      </c>
      <c r="I7334" s="20">
        <f>SUBTOTAL(9,I7328:I7333)</f>
        <v>2062383533.8099999</v>
      </c>
      <c r="J7334" s="42">
        <f>+I7334/H7334</f>
        <v>0.89297603014240057</v>
      </c>
      <c r="K7334" s="20">
        <f>SUBTOTAL(9,K7328:K7333)</f>
        <v>1105242459.21</v>
      </c>
      <c r="L7334" s="20">
        <f>SUBTOTAL(9,L7328:L7333)</f>
        <v>949383305.81000006</v>
      </c>
      <c r="M7334" s="7">
        <f>IFERROR((L7334/K7334),"N.A")</f>
        <v>0.85898193459613903</v>
      </c>
    </row>
    <row r="7335" spans="1:13" s="14" customFormat="1" ht="30" outlineLevel="2" x14ac:dyDescent="0.25">
      <c r="A7335" s="34"/>
      <c r="B7335" s="44" t="s">
        <v>2892</v>
      </c>
      <c r="C7335" s="31" t="s">
        <v>57</v>
      </c>
      <c r="D7335" s="14" t="s">
        <v>2807</v>
      </c>
      <c r="E7335" s="14" t="s">
        <v>2893</v>
      </c>
      <c r="F7335" s="14" t="s">
        <v>354</v>
      </c>
      <c r="G7335" s="14" t="s">
        <v>16</v>
      </c>
      <c r="H7335" s="15">
        <v>1801282162</v>
      </c>
      <c r="I7335" s="15">
        <v>1143347353.4100001</v>
      </c>
      <c r="J7335" s="16">
        <f>IFERROR((I7335/H7335),0)</f>
        <v>0.63474084045806478</v>
      </c>
      <c r="K7335" s="15">
        <v>1331049358.76</v>
      </c>
      <c r="L7335" s="15">
        <v>1143347353.4100001</v>
      </c>
      <c r="M7335" s="17">
        <f>L7335/K7335</f>
        <v>0.85898193473090867</v>
      </c>
    </row>
    <row r="7336" spans="1:13" s="14" customFormat="1" ht="30" outlineLevel="2" x14ac:dyDescent="0.25">
      <c r="A7336" s="34"/>
      <c r="B7336" s="44" t="s">
        <v>2892</v>
      </c>
      <c r="C7336" s="31" t="s">
        <v>57</v>
      </c>
      <c r="D7336" s="14" t="s">
        <v>2807</v>
      </c>
      <c r="E7336" s="14" t="s">
        <v>2893</v>
      </c>
      <c r="F7336" s="14" t="s">
        <v>354</v>
      </c>
      <c r="G7336" s="14" t="s">
        <v>6109</v>
      </c>
      <c r="H7336" s="20">
        <v>859371814</v>
      </c>
      <c r="I7336" s="20">
        <v>859371814</v>
      </c>
      <c r="J7336" s="21">
        <f>IFERROR((I7336/H7336),0)</f>
        <v>1</v>
      </c>
      <c r="K7336" s="20"/>
      <c r="L7336" s="20"/>
      <c r="M7336" s="21"/>
    </row>
    <row r="7337" spans="1:13" s="14" customFormat="1" ht="30" outlineLevel="2" x14ac:dyDescent="0.25">
      <c r="A7337" s="34"/>
      <c r="B7337" s="44" t="s">
        <v>2892</v>
      </c>
      <c r="C7337" s="31" t="s">
        <v>57</v>
      </c>
      <c r="D7337" s="14" t="s">
        <v>2807</v>
      </c>
      <c r="E7337" s="14" t="s">
        <v>2893</v>
      </c>
      <c r="F7337" s="14" t="s">
        <v>354</v>
      </c>
      <c r="G7337" s="14" t="s">
        <v>6481</v>
      </c>
      <c r="H7337" s="20">
        <v>11141</v>
      </c>
      <c r="I7337" s="20">
        <v>11141</v>
      </c>
      <c r="J7337" s="21">
        <f>IFERROR((I7337/H7337),0)</f>
        <v>1</v>
      </c>
      <c r="K7337" s="20"/>
      <c r="L7337" s="20"/>
      <c r="M7337" s="21"/>
    </row>
    <row r="7338" spans="1:13" s="14" customFormat="1" ht="30" outlineLevel="2" x14ac:dyDescent="0.25">
      <c r="A7338" s="34"/>
      <c r="B7338" s="44" t="s">
        <v>2892</v>
      </c>
      <c r="C7338" s="31" t="s">
        <v>57</v>
      </c>
      <c r="D7338" s="14" t="s">
        <v>2807</v>
      </c>
      <c r="E7338" s="14" t="s">
        <v>2893</v>
      </c>
      <c r="F7338" s="14" t="s">
        <v>354</v>
      </c>
      <c r="G7338" s="14" t="s">
        <v>6484</v>
      </c>
      <c r="H7338" s="20">
        <v>45072017</v>
      </c>
      <c r="I7338" s="20">
        <v>45072017</v>
      </c>
      <c r="J7338" s="21">
        <f>IFERROR((I7338/H7338),0)</f>
        <v>1</v>
      </c>
      <c r="K7338" s="20"/>
      <c r="L7338" s="20"/>
      <c r="M7338" s="21"/>
    </row>
    <row r="7339" spans="1:13" s="14" customFormat="1" ht="30" outlineLevel="2" x14ac:dyDescent="0.25">
      <c r="A7339" s="34"/>
      <c r="B7339" s="44" t="s">
        <v>2892</v>
      </c>
      <c r="C7339" s="31" t="s">
        <v>57</v>
      </c>
      <c r="D7339" s="14" t="s">
        <v>2807</v>
      </c>
      <c r="E7339" s="14" t="s">
        <v>2893</v>
      </c>
      <c r="F7339" s="14" t="s">
        <v>354</v>
      </c>
      <c r="G7339" s="14" t="s">
        <v>6492</v>
      </c>
      <c r="H7339" s="20">
        <v>274029249</v>
      </c>
      <c r="I7339" s="20">
        <v>274029249</v>
      </c>
      <c r="J7339" s="21">
        <f>IFERROR((I7339/H7339),0)</f>
        <v>1</v>
      </c>
      <c r="K7339" s="20"/>
      <c r="L7339" s="20"/>
      <c r="M7339" s="22"/>
    </row>
    <row r="7340" spans="1:13" s="14" customFormat="1" ht="30" outlineLevel="2" x14ac:dyDescent="0.25">
      <c r="A7340" s="34"/>
      <c r="B7340" s="44" t="s">
        <v>2892</v>
      </c>
      <c r="C7340" s="31" t="s">
        <v>57</v>
      </c>
      <c r="D7340" s="14" t="s">
        <v>2807</v>
      </c>
      <c r="E7340" s="14" t="s">
        <v>2893</v>
      </c>
      <c r="F7340" s="14" t="s">
        <v>354</v>
      </c>
      <c r="G7340" s="14" t="s">
        <v>6493</v>
      </c>
      <c r="H7340" s="20">
        <v>-360256432</v>
      </c>
      <c r="I7340" s="20"/>
      <c r="J7340" s="21">
        <f>IFERROR((I7340/H7340),0)</f>
        <v>0</v>
      </c>
      <c r="K7340" s="20"/>
      <c r="L7340" s="20"/>
      <c r="M7340" s="21"/>
    </row>
    <row r="7341" spans="1:13" s="14" customFormat="1" ht="45" outlineLevel="1" x14ac:dyDescent="0.25">
      <c r="A7341" s="34"/>
      <c r="B7341" s="46" t="s">
        <v>7629</v>
      </c>
      <c r="C7341" s="40" t="str">
        <f>C7340</f>
        <v>ASIGNACIÓN PARA LA INVERSIÓN LOCAL SEGÚN NBI Y CUARTA, QUINTA, Y SEXTA CATEGORÍA</v>
      </c>
      <c r="D7341" s="39" t="str">
        <f>D7340</f>
        <v xml:space="preserve">ANTIOQUIA                                         </v>
      </c>
      <c r="E7341" s="39" t="str">
        <f>E7340</f>
        <v>05660</v>
      </c>
      <c r="F7341" s="39" t="str">
        <f>F7340</f>
        <v xml:space="preserve">SAN LUIS                                          </v>
      </c>
      <c r="G7341" s="39" t="s">
        <v>10656</v>
      </c>
      <c r="H7341" s="20">
        <f>SUBTOTAL(9,H7335:H7340)</f>
        <v>2619509951</v>
      </c>
      <c r="I7341" s="20">
        <f>SUBTOTAL(9,I7335:I7340)</f>
        <v>2321831574.4099998</v>
      </c>
      <c r="J7341" s="42">
        <f>+I7341/H7341</f>
        <v>0.88636104379891312</v>
      </c>
      <c r="K7341" s="20">
        <f>SUBTOTAL(9,K7335:K7340)</f>
        <v>1331049358.76</v>
      </c>
      <c r="L7341" s="20">
        <f>SUBTOTAL(9,L7335:L7340)</f>
        <v>1143347353.4100001</v>
      </c>
      <c r="M7341" s="7">
        <f>IFERROR((L7341/K7341),"N.A")</f>
        <v>0.85898193473090867</v>
      </c>
    </row>
    <row r="7342" spans="1:13" s="14" customFormat="1" ht="30" outlineLevel="2" x14ac:dyDescent="0.25">
      <c r="A7342" s="34"/>
      <c r="B7342" s="44" t="s">
        <v>2894</v>
      </c>
      <c r="C7342" s="31" t="s">
        <v>57</v>
      </c>
      <c r="D7342" s="14" t="s">
        <v>2807</v>
      </c>
      <c r="E7342" s="14" t="s">
        <v>2895</v>
      </c>
      <c r="F7342" s="14" t="s">
        <v>2896</v>
      </c>
      <c r="G7342" s="14" t="s">
        <v>16</v>
      </c>
      <c r="H7342" s="15">
        <v>5396530224</v>
      </c>
      <c r="I7342" s="15">
        <v>3425398130.0000005</v>
      </c>
      <c r="J7342" s="16">
        <f>IFERROR((I7342/H7342),0)</f>
        <v>0.63474084046934831</v>
      </c>
      <c r="K7342" s="15">
        <v>3987741757.5299993</v>
      </c>
      <c r="L7342" s="15">
        <v>3425398130.0000005</v>
      </c>
      <c r="M7342" s="17">
        <f>L7342/K7342</f>
        <v>0.85898193470825113</v>
      </c>
    </row>
    <row r="7343" spans="1:13" s="14" customFormat="1" ht="30" outlineLevel="2" x14ac:dyDescent="0.25">
      <c r="A7343" s="34"/>
      <c r="B7343" s="44" t="s">
        <v>2894</v>
      </c>
      <c r="C7343" s="31" t="s">
        <v>57</v>
      </c>
      <c r="D7343" s="14" t="s">
        <v>2807</v>
      </c>
      <c r="E7343" s="14" t="s">
        <v>2895</v>
      </c>
      <c r="F7343" s="14" t="s">
        <v>2896</v>
      </c>
      <c r="G7343" s="14" t="s">
        <v>6109</v>
      </c>
      <c r="H7343" s="20">
        <v>3200946113</v>
      </c>
      <c r="I7343" s="20">
        <v>3200946113</v>
      </c>
      <c r="J7343" s="21">
        <f>IFERROR((I7343/H7343),0)</f>
        <v>1</v>
      </c>
      <c r="K7343" s="20"/>
      <c r="L7343" s="20"/>
      <c r="M7343" s="21"/>
    </row>
    <row r="7344" spans="1:13" s="14" customFormat="1" ht="30" outlineLevel="2" x14ac:dyDescent="0.25">
      <c r="A7344" s="34"/>
      <c r="B7344" s="44" t="s">
        <v>2894</v>
      </c>
      <c r="C7344" s="31" t="s">
        <v>57</v>
      </c>
      <c r="D7344" s="14" t="s">
        <v>2807</v>
      </c>
      <c r="E7344" s="14" t="s">
        <v>2895</v>
      </c>
      <c r="F7344" s="14" t="s">
        <v>2896</v>
      </c>
      <c r="G7344" s="14" t="s">
        <v>6481</v>
      </c>
      <c r="H7344" s="20">
        <v>33377</v>
      </c>
      <c r="I7344" s="20">
        <v>33377</v>
      </c>
      <c r="J7344" s="21">
        <f>IFERROR((I7344/H7344),0)</f>
        <v>1</v>
      </c>
      <c r="K7344" s="20"/>
      <c r="L7344" s="20"/>
      <c r="M7344" s="21"/>
    </row>
    <row r="7345" spans="1:13" s="14" customFormat="1" ht="30" outlineLevel="2" x14ac:dyDescent="0.25">
      <c r="A7345" s="34"/>
      <c r="B7345" s="44" t="s">
        <v>2894</v>
      </c>
      <c r="C7345" s="31" t="s">
        <v>57</v>
      </c>
      <c r="D7345" s="14" t="s">
        <v>2807</v>
      </c>
      <c r="E7345" s="14" t="s">
        <v>2895</v>
      </c>
      <c r="F7345" s="14" t="s">
        <v>2896</v>
      </c>
      <c r="G7345" s="14" t="s">
        <v>6484</v>
      </c>
      <c r="H7345" s="20">
        <v>135032984</v>
      </c>
      <c r="I7345" s="20">
        <v>135032984</v>
      </c>
      <c r="J7345" s="21">
        <f>IFERROR((I7345/H7345),0)</f>
        <v>1</v>
      </c>
      <c r="K7345" s="20"/>
      <c r="L7345" s="20"/>
      <c r="M7345" s="21"/>
    </row>
    <row r="7346" spans="1:13" s="14" customFormat="1" ht="30" outlineLevel="2" x14ac:dyDescent="0.25">
      <c r="A7346" s="34"/>
      <c r="B7346" s="44" t="s">
        <v>2894</v>
      </c>
      <c r="C7346" s="31" t="s">
        <v>57</v>
      </c>
      <c r="D7346" s="14" t="s">
        <v>2807</v>
      </c>
      <c r="E7346" s="14" t="s">
        <v>2895</v>
      </c>
      <c r="F7346" s="14" t="s">
        <v>2896</v>
      </c>
      <c r="G7346" s="14" t="s">
        <v>6492</v>
      </c>
      <c r="H7346" s="20">
        <v>820974722</v>
      </c>
      <c r="I7346" s="20">
        <v>820974722</v>
      </c>
      <c r="J7346" s="21">
        <f>IFERROR((I7346/H7346),0)</f>
        <v>1</v>
      </c>
      <c r="K7346" s="20"/>
      <c r="L7346" s="20"/>
      <c r="M7346" s="22"/>
    </row>
    <row r="7347" spans="1:13" s="14" customFormat="1" ht="30" outlineLevel="2" x14ac:dyDescent="0.25">
      <c r="A7347" s="34"/>
      <c r="B7347" s="44" t="s">
        <v>2894</v>
      </c>
      <c r="C7347" s="31" t="s">
        <v>57</v>
      </c>
      <c r="D7347" s="14" t="s">
        <v>2807</v>
      </c>
      <c r="E7347" s="14" t="s">
        <v>2895</v>
      </c>
      <c r="F7347" s="14" t="s">
        <v>2896</v>
      </c>
      <c r="G7347" s="14" t="s">
        <v>6493</v>
      </c>
      <c r="H7347" s="20">
        <v>-1079306045</v>
      </c>
      <c r="I7347" s="20"/>
      <c r="J7347" s="21">
        <f>IFERROR((I7347/H7347),0)</f>
        <v>0</v>
      </c>
      <c r="K7347" s="20"/>
      <c r="L7347" s="20"/>
      <c r="M7347" s="21"/>
    </row>
    <row r="7348" spans="1:13" s="14" customFormat="1" ht="45" outlineLevel="1" x14ac:dyDescent="0.25">
      <c r="A7348" s="34"/>
      <c r="B7348" s="46" t="s">
        <v>7630</v>
      </c>
      <c r="C7348" s="40" t="str">
        <f>C7347</f>
        <v>ASIGNACIÓN PARA LA INVERSIÓN LOCAL SEGÚN NBI Y CUARTA, QUINTA, Y SEXTA CATEGORÍA</v>
      </c>
      <c r="D7348" s="39" t="str">
        <f>D7347</f>
        <v xml:space="preserve">ANTIOQUIA                                         </v>
      </c>
      <c r="E7348" s="39" t="str">
        <f>E7347</f>
        <v>05659</v>
      </c>
      <c r="F7348" s="39" t="str">
        <f>F7347</f>
        <v xml:space="preserve">SAN JUAN DE URABÁ                                 </v>
      </c>
      <c r="G7348" s="39" t="s">
        <v>10656</v>
      </c>
      <c r="H7348" s="20">
        <f>SUBTOTAL(9,H7342:H7347)</f>
        <v>8474211375</v>
      </c>
      <c r="I7348" s="20">
        <f>SUBTOTAL(9,I7342:I7347)</f>
        <v>7582385326</v>
      </c>
      <c r="J7348" s="42">
        <f>+I7348/H7348</f>
        <v>0.89475999482016699</v>
      </c>
      <c r="K7348" s="20">
        <f>SUBTOTAL(9,K7342:K7347)</f>
        <v>3987741757.5299993</v>
      </c>
      <c r="L7348" s="20">
        <f>SUBTOTAL(9,L7342:L7347)</f>
        <v>3425398130.0000005</v>
      </c>
      <c r="M7348" s="7">
        <f>IFERROR((L7348/K7348),"N.A")</f>
        <v>0.85898193470825113</v>
      </c>
    </row>
    <row r="7349" spans="1:13" s="14" customFormat="1" ht="30" outlineLevel="2" x14ac:dyDescent="0.25">
      <c r="A7349" s="34"/>
      <c r="B7349" s="44" t="s">
        <v>2897</v>
      </c>
      <c r="C7349" s="31" t="s">
        <v>57</v>
      </c>
      <c r="D7349" s="14" t="s">
        <v>2807</v>
      </c>
      <c r="E7349" s="14" t="s">
        <v>2898</v>
      </c>
      <c r="F7349" s="14" t="s">
        <v>2899</v>
      </c>
      <c r="G7349" s="14" t="s">
        <v>16</v>
      </c>
      <c r="H7349" s="15">
        <v>942062129</v>
      </c>
      <c r="I7349" s="15">
        <v>597965307.53000009</v>
      </c>
      <c r="J7349" s="16">
        <f>IFERROR((I7349/H7349),0)</f>
        <v>0.63474084046318779</v>
      </c>
      <c r="K7349" s="15">
        <v>696132576.73000014</v>
      </c>
      <c r="L7349" s="15">
        <v>597965307.53000009</v>
      </c>
      <c r="M7349" s="17">
        <f>L7349/K7349</f>
        <v>0.85898193464651651</v>
      </c>
    </row>
    <row r="7350" spans="1:13" s="14" customFormat="1" ht="30" outlineLevel="2" x14ac:dyDescent="0.25">
      <c r="A7350" s="34"/>
      <c r="B7350" s="44" t="s">
        <v>2897</v>
      </c>
      <c r="C7350" s="31" t="s">
        <v>57</v>
      </c>
      <c r="D7350" s="14" t="s">
        <v>2807</v>
      </c>
      <c r="E7350" s="14" t="s">
        <v>2898</v>
      </c>
      <c r="F7350" s="14" t="s">
        <v>2899</v>
      </c>
      <c r="G7350" s="14" t="s">
        <v>6109</v>
      </c>
      <c r="H7350" s="20">
        <v>877883051</v>
      </c>
      <c r="I7350" s="20">
        <v>877883051</v>
      </c>
      <c r="J7350" s="21">
        <f>IFERROR((I7350/H7350),0)</f>
        <v>1</v>
      </c>
      <c r="K7350" s="20"/>
      <c r="L7350" s="20"/>
      <c r="M7350" s="21"/>
    </row>
    <row r="7351" spans="1:13" s="14" customFormat="1" ht="30" outlineLevel="2" x14ac:dyDescent="0.25">
      <c r="A7351" s="34"/>
      <c r="B7351" s="44" t="s">
        <v>2897</v>
      </c>
      <c r="C7351" s="31" t="s">
        <v>57</v>
      </c>
      <c r="D7351" s="14" t="s">
        <v>2807</v>
      </c>
      <c r="E7351" s="14" t="s">
        <v>2898</v>
      </c>
      <c r="F7351" s="14" t="s">
        <v>2899</v>
      </c>
      <c r="G7351" s="14" t="s">
        <v>6481</v>
      </c>
      <c r="H7351" s="20">
        <v>5827</v>
      </c>
      <c r="I7351" s="20">
        <v>5827</v>
      </c>
      <c r="J7351" s="21">
        <f>IFERROR((I7351/H7351),0)</f>
        <v>1</v>
      </c>
      <c r="K7351" s="20"/>
      <c r="L7351" s="20"/>
      <c r="M7351" s="21"/>
    </row>
    <row r="7352" spans="1:13" s="14" customFormat="1" ht="30" outlineLevel="2" x14ac:dyDescent="0.25">
      <c r="A7352" s="34"/>
      <c r="B7352" s="44" t="s">
        <v>2897</v>
      </c>
      <c r="C7352" s="31" t="s">
        <v>57</v>
      </c>
      <c r="D7352" s="14" t="s">
        <v>2807</v>
      </c>
      <c r="E7352" s="14" t="s">
        <v>2898</v>
      </c>
      <c r="F7352" s="14" t="s">
        <v>2899</v>
      </c>
      <c r="G7352" s="14" t="s">
        <v>6484</v>
      </c>
      <c r="H7352" s="20">
        <v>23572454</v>
      </c>
      <c r="I7352" s="20">
        <v>23572454</v>
      </c>
      <c r="J7352" s="21">
        <f>IFERROR((I7352/H7352),0)</f>
        <v>1</v>
      </c>
      <c r="K7352" s="20"/>
      <c r="L7352" s="20"/>
      <c r="M7352" s="21"/>
    </row>
    <row r="7353" spans="1:13" s="14" customFormat="1" ht="30" outlineLevel="2" x14ac:dyDescent="0.25">
      <c r="A7353" s="34"/>
      <c r="B7353" s="44" t="s">
        <v>2897</v>
      </c>
      <c r="C7353" s="31" t="s">
        <v>57</v>
      </c>
      <c r="D7353" s="14" t="s">
        <v>2807</v>
      </c>
      <c r="E7353" s="14" t="s">
        <v>2898</v>
      </c>
      <c r="F7353" s="14" t="s">
        <v>2899</v>
      </c>
      <c r="G7353" s="14" t="s">
        <v>6492</v>
      </c>
      <c r="H7353" s="20">
        <v>143316013</v>
      </c>
      <c r="I7353" s="20">
        <v>143316013</v>
      </c>
      <c r="J7353" s="21">
        <f>IFERROR((I7353/H7353),0)</f>
        <v>1</v>
      </c>
      <c r="K7353" s="20"/>
      <c r="L7353" s="20"/>
      <c r="M7353" s="22"/>
    </row>
    <row r="7354" spans="1:13" s="14" customFormat="1" ht="30" outlineLevel="2" x14ac:dyDescent="0.25">
      <c r="A7354" s="34"/>
      <c r="B7354" s="44" t="s">
        <v>2897</v>
      </c>
      <c r="C7354" s="31" t="s">
        <v>57</v>
      </c>
      <c r="D7354" s="14" t="s">
        <v>2807</v>
      </c>
      <c r="E7354" s="14" t="s">
        <v>2898</v>
      </c>
      <c r="F7354" s="14" t="s">
        <v>2899</v>
      </c>
      <c r="G7354" s="14" t="s">
        <v>6493</v>
      </c>
      <c r="H7354" s="20">
        <v>-188412426</v>
      </c>
      <c r="I7354" s="20"/>
      <c r="J7354" s="21">
        <f>IFERROR((I7354/H7354),0)</f>
        <v>0</v>
      </c>
      <c r="K7354" s="20"/>
      <c r="L7354" s="20"/>
      <c r="M7354" s="21"/>
    </row>
    <row r="7355" spans="1:13" s="14" customFormat="1" ht="45" outlineLevel="1" x14ac:dyDescent="0.25">
      <c r="A7355" s="34"/>
      <c r="B7355" s="46" t="s">
        <v>7631</v>
      </c>
      <c r="C7355" s="40" t="str">
        <f>C7354</f>
        <v>ASIGNACIÓN PARA LA INVERSIÓN LOCAL SEGÚN NBI Y CUARTA, QUINTA, Y SEXTA CATEGORÍA</v>
      </c>
      <c r="D7355" s="39" t="str">
        <f>D7354</f>
        <v xml:space="preserve">ANTIOQUIA                                         </v>
      </c>
      <c r="E7355" s="39" t="str">
        <f>E7354</f>
        <v>05658</v>
      </c>
      <c r="F7355" s="39" t="str">
        <f>F7354</f>
        <v xml:space="preserve">SAN JOSÉ DE LA MONTAÑA                            </v>
      </c>
      <c r="G7355" s="39" t="s">
        <v>10656</v>
      </c>
      <c r="H7355" s="20">
        <f>SUBTOTAL(9,H7349:H7354)</f>
        <v>1798427048</v>
      </c>
      <c r="I7355" s="20">
        <f>SUBTOTAL(9,I7349:I7354)</f>
        <v>1642742652.5300002</v>
      </c>
      <c r="J7355" s="42">
        <f>+I7355/H7355</f>
        <v>0.91343302157119255</v>
      </c>
      <c r="K7355" s="20">
        <f>SUBTOTAL(9,K7349:K7354)</f>
        <v>696132576.73000014</v>
      </c>
      <c r="L7355" s="20">
        <f>SUBTOTAL(9,L7349:L7354)</f>
        <v>597965307.53000009</v>
      </c>
      <c r="M7355" s="7">
        <f>IFERROR((L7355/K7355),"N.A")</f>
        <v>0.85898193464651651</v>
      </c>
    </row>
    <row r="7356" spans="1:13" s="14" customFormat="1" ht="30" outlineLevel="2" x14ac:dyDescent="0.25">
      <c r="A7356" s="34"/>
      <c r="B7356" s="44" t="s">
        <v>2900</v>
      </c>
      <c r="C7356" s="31" t="s">
        <v>57</v>
      </c>
      <c r="D7356" s="14" t="s">
        <v>2807</v>
      </c>
      <c r="E7356" s="14" t="s">
        <v>2901</v>
      </c>
      <c r="F7356" s="14" t="s">
        <v>2902</v>
      </c>
      <c r="G7356" s="14" t="s">
        <v>16</v>
      </c>
      <c r="H7356" s="15">
        <v>1960605763</v>
      </c>
      <c r="I7356" s="15">
        <v>1244476549.8399999</v>
      </c>
      <c r="J7356" s="16">
        <f>IFERROR((I7356/H7356),0)</f>
        <v>0.63474084047155788</v>
      </c>
      <c r="K7356" s="15">
        <v>1448780817.8099999</v>
      </c>
      <c r="L7356" s="15">
        <v>1244476549.8399999</v>
      </c>
      <c r="M7356" s="17">
        <f>L7356/K7356</f>
        <v>0.85898193470090967</v>
      </c>
    </row>
    <row r="7357" spans="1:13" s="14" customFormat="1" ht="30" outlineLevel="2" x14ac:dyDescent="0.25">
      <c r="A7357" s="34"/>
      <c r="B7357" s="44" t="s">
        <v>2900</v>
      </c>
      <c r="C7357" s="31" t="s">
        <v>57</v>
      </c>
      <c r="D7357" s="14" t="s">
        <v>2807</v>
      </c>
      <c r="E7357" s="14" t="s">
        <v>2901</v>
      </c>
      <c r="F7357" s="14" t="s">
        <v>2902</v>
      </c>
      <c r="G7357" s="14" t="s">
        <v>6109</v>
      </c>
      <c r="H7357" s="20">
        <v>1957810905</v>
      </c>
      <c r="I7357" s="20">
        <v>1957810905</v>
      </c>
      <c r="J7357" s="21">
        <f>IFERROR((I7357/H7357),0)</f>
        <v>1</v>
      </c>
      <c r="K7357" s="20"/>
      <c r="L7357" s="20"/>
      <c r="M7357" s="21"/>
    </row>
    <row r="7358" spans="1:13" s="14" customFormat="1" ht="30" outlineLevel="2" x14ac:dyDescent="0.25">
      <c r="A7358" s="34"/>
      <c r="B7358" s="44" t="s">
        <v>2900</v>
      </c>
      <c r="C7358" s="31" t="s">
        <v>57</v>
      </c>
      <c r="D7358" s="14" t="s">
        <v>2807</v>
      </c>
      <c r="E7358" s="14" t="s">
        <v>2901</v>
      </c>
      <c r="F7358" s="14" t="s">
        <v>2902</v>
      </c>
      <c r="G7358" s="14" t="s">
        <v>6481</v>
      </c>
      <c r="H7358" s="20">
        <v>12126</v>
      </c>
      <c r="I7358" s="20">
        <v>12126</v>
      </c>
      <c r="J7358" s="21">
        <f>IFERROR((I7358/H7358),0)</f>
        <v>1</v>
      </c>
      <c r="K7358" s="20"/>
      <c r="L7358" s="20"/>
      <c r="M7358" s="21"/>
    </row>
    <row r="7359" spans="1:13" s="14" customFormat="1" ht="30" outlineLevel="2" x14ac:dyDescent="0.25">
      <c r="A7359" s="34"/>
      <c r="B7359" s="44" t="s">
        <v>2900</v>
      </c>
      <c r="C7359" s="31" t="s">
        <v>57</v>
      </c>
      <c r="D7359" s="14" t="s">
        <v>2807</v>
      </c>
      <c r="E7359" s="14" t="s">
        <v>2901</v>
      </c>
      <c r="F7359" s="14" t="s">
        <v>2902</v>
      </c>
      <c r="G7359" s="14" t="s">
        <v>6484</v>
      </c>
      <c r="H7359" s="20">
        <v>49058642</v>
      </c>
      <c r="I7359" s="20">
        <v>49058642</v>
      </c>
      <c r="J7359" s="21">
        <f>IFERROR((I7359/H7359),0)</f>
        <v>1</v>
      </c>
      <c r="K7359" s="20"/>
      <c r="L7359" s="20"/>
      <c r="M7359" s="21"/>
    </row>
    <row r="7360" spans="1:13" s="14" customFormat="1" ht="30" outlineLevel="2" x14ac:dyDescent="0.25">
      <c r="A7360" s="34"/>
      <c r="B7360" s="44" t="s">
        <v>2900</v>
      </c>
      <c r="C7360" s="31" t="s">
        <v>57</v>
      </c>
      <c r="D7360" s="14" t="s">
        <v>2807</v>
      </c>
      <c r="E7360" s="14" t="s">
        <v>2901</v>
      </c>
      <c r="F7360" s="14" t="s">
        <v>2902</v>
      </c>
      <c r="G7360" s="14" t="s">
        <v>6492</v>
      </c>
      <c r="H7360" s="20">
        <v>298267165</v>
      </c>
      <c r="I7360" s="20">
        <v>298267165</v>
      </c>
      <c r="J7360" s="21">
        <f>IFERROR((I7360/H7360),0)</f>
        <v>1</v>
      </c>
      <c r="K7360" s="20"/>
      <c r="L7360" s="20"/>
      <c r="M7360" s="22"/>
    </row>
    <row r="7361" spans="1:13" s="14" customFormat="1" ht="30" outlineLevel="2" x14ac:dyDescent="0.25">
      <c r="A7361" s="34"/>
      <c r="B7361" s="44" t="s">
        <v>2900</v>
      </c>
      <c r="C7361" s="31" t="s">
        <v>57</v>
      </c>
      <c r="D7361" s="14" t="s">
        <v>2807</v>
      </c>
      <c r="E7361" s="14" t="s">
        <v>2901</v>
      </c>
      <c r="F7361" s="14" t="s">
        <v>2902</v>
      </c>
      <c r="G7361" s="14" t="s">
        <v>6493</v>
      </c>
      <c r="H7361" s="20">
        <v>-392121153</v>
      </c>
      <c r="I7361" s="20"/>
      <c r="J7361" s="21">
        <f>IFERROR((I7361/H7361),0)</f>
        <v>0</v>
      </c>
      <c r="K7361" s="20"/>
      <c r="L7361" s="20"/>
      <c r="M7361" s="21"/>
    </row>
    <row r="7362" spans="1:13" s="14" customFormat="1" ht="45" outlineLevel="1" x14ac:dyDescent="0.25">
      <c r="A7362" s="34"/>
      <c r="B7362" s="46" t="s">
        <v>7632</v>
      </c>
      <c r="C7362" s="40" t="str">
        <f>C7361</f>
        <v>ASIGNACIÓN PARA LA INVERSIÓN LOCAL SEGÚN NBI Y CUARTA, QUINTA, Y SEXTA CATEGORÍA</v>
      </c>
      <c r="D7362" s="39" t="str">
        <f>D7361</f>
        <v xml:space="preserve">ANTIOQUIA                                         </v>
      </c>
      <c r="E7362" s="39" t="str">
        <f>E7361</f>
        <v>05656</v>
      </c>
      <c r="F7362" s="39" t="str">
        <f>F7361</f>
        <v xml:space="preserve">SAN JERÓNIMO                                      </v>
      </c>
      <c r="G7362" s="39" t="s">
        <v>10656</v>
      </c>
      <c r="H7362" s="20">
        <f>SUBTOTAL(9,H7356:H7361)</f>
        <v>3873633448</v>
      </c>
      <c r="I7362" s="20">
        <f>SUBTOTAL(9,I7356:I7361)</f>
        <v>3549625387.8400002</v>
      </c>
      <c r="J7362" s="42">
        <f>+I7362/H7362</f>
        <v>0.91635551878888055</v>
      </c>
      <c r="K7362" s="20">
        <f>SUBTOTAL(9,K7356:K7361)</f>
        <v>1448780817.8099999</v>
      </c>
      <c r="L7362" s="20">
        <f>SUBTOTAL(9,L7356:L7361)</f>
        <v>1244476549.8399999</v>
      </c>
      <c r="M7362" s="7">
        <f>IFERROR((L7362/K7362),"N.A")</f>
        <v>0.85898193470090967</v>
      </c>
    </row>
    <row r="7363" spans="1:13" s="14" customFormat="1" ht="30" outlineLevel="2" x14ac:dyDescent="0.25">
      <c r="A7363" s="34"/>
      <c r="B7363" s="44" t="s">
        <v>2903</v>
      </c>
      <c r="C7363" s="31" t="s">
        <v>57</v>
      </c>
      <c r="D7363" s="14" t="s">
        <v>2807</v>
      </c>
      <c r="E7363" s="14" t="s">
        <v>2904</v>
      </c>
      <c r="F7363" s="14" t="s">
        <v>129</v>
      </c>
      <c r="G7363" s="14" t="s">
        <v>16</v>
      </c>
      <c r="H7363" s="15">
        <v>1662195154</v>
      </c>
      <c r="I7363" s="15">
        <v>1055063149.0799999</v>
      </c>
      <c r="J7363" s="16">
        <f>IFERROR((I7363/H7363),0)</f>
        <v>0.63474084047293522</v>
      </c>
      <c r="K7363" s="15">
        <v>1228271639.2200003</v>
      </c>
      <c r="L7363" s="15">
        <v>1055063149.0799999</v>
      </c>
      <c r="M7363" s="17">
        <f>L7363/K7363</f>
        <v>0.85898193476974327</v>
      </c>
    </row>
    <row r="7364" spans="1:13" s="14" customFormat="1" ht="30" outlineLevel="2" x14ac:dyDescent="0.25">
      <c r="A7364" s="34"/>
      <c r="B7364" s="44" t="s">
        <v>2903</v>
      </c>
      <c r="C7364" s="31" t="s">
        <v>57</v>
      </c>
      <c r="D7364" s="14" t="s">
        <v>2807</v>
      </c>
      <c r="E7364" s="14" t="s">
        <v>2904</v>
      </c>
      <c r="F7364" s="14" t="s">
        <v>129</v>
      </c>
      <c r="G7364" s="14" t="s">
        <v>6109</v>
      </c>
      <c r="H7364" s="20">
        <v>322743933</v>
      </c>
      <c r="I7364" s="20">
        <v>322743933</v>
      </c>
      <c r="J7364" s="21">
        <f>IFERROR((I7364/H7364),0)</f>
        <v>1</v>
      </c>
      <c r="K7364" s="20"/>
      <c r="L7364" s="20"/>
      <c r="M7364" s="21"/>
    </row>
    <row r="7365" spans="1:13" s="14" customFormat="1" ht="30" outlineLevel="2" x14ac:dyDescent="0.25">
      <c r="A7365" s="34"/>
      <c r="B7365" s="44" t="s">
        <v>2903</v>
      </c>
      <c r="C7365" s="31" t="s">
        <v>57</v>
      </c>
      <c r="D7365" s="14" t="s">
        <v>2807</v>
      </c>
      <c r="E7365" s="14" t="s">
        <v>2904</v>
      </c>
      <c r="F7365" s="14" t="s">
        <v>129</v>
      </c>
      <c r="G7365" s="14" t="s">
        <v>6481</v>
      </c>
      <c r="H7365" s="20">
        <v>10280</v>
      </c>
      <c r="I7365" s="20">
        <v>10280</v>
      </c>
      <c r="J7365" s="21">
        <f>IFERROR((I7365/H7365),0)</f>
        <v>1</v>
      </c>
      <c r="K7365" s="20"/>
      <c r="L7365" s="20"/>
      <c r="M7365" s="21"/>
    </row>
    <row r="7366" spans="1:13" s="14" customFormat="1" ht="30" outlineLevel="2" x14ac:dyDescent="0.25">
      <c r="A7366" s="34"/>
      <c r="B7366" s="44" t="s">
        <v>2903</v>
      </c>
      <c r="C7366" s="31" t="s">
        <v>57</v>
      </c>
      <c r="D7366" s="14" t="s">
        <v>2807</v>
      </c>
      <c r="E7366" s="14" t="s">
        <v>2904</v>
      </c>
      <c r="F7366" s="14" t="s">
        <v>129</v>
      </c>
      <c r="G7366" s="14" t="s">
        <v>6484</v>
      </c>
      <c r="H7366" s="20">
        <v>41591757</v>
      </c>
      <c r="I7366" s="20">
        <v>41591757</v>
      </c>
      <c r="J7366" s="21">
        <f>IFERROR((I7366/H7366),0)</f>
        <v>1</v>
      </c>
      <c r="K7366" s="20"/>
      <c r="L7366" s="20"/>
      <c r="M7366" s="21"/>
    </row>
    <row r="7367" spans="1:13" s="14" customFormat="1" ht="30" outlineLevel="2" x14ac:dyDescent="0.25">
      <c r="A7367" s="34"/>
      <c r="B7367" s="44" t="s">
        <v>2903</v>
      </c>
      <c r="C7367" s="31" t="s">
        <v>57</v>
      </c>
      <c r="D7367" s="14" t="s">
        <v>2807</v>
      </c>
      <c r="E7367" s="14" t="s">
        <v>2904</v>
      </c>
      <c r="F7367" s="14" t="s">
        <v>129</v>
      </c>
      <c r="G7367" s="14" t="s">
        <v>6492</v>
      </c>
      <c r="H7367" s="20">
        <v>252869927</v>
      </c>
      <c r="I7367" s="20">
        <v>252869927</v>
      </c>
      <c r="J7367" s="21">
        <f>IFERROR((I7367/H7367),0)</f>
        <v>1</v>
      </c>
      <c r="K7367" s="20"/>
      <c r="L7367" s="20"/>
      <c r="M7367" s="22"/>
    </row>
    <row r="7368" spans="1:13" s="14" customFormat="1" ht="30" outlineLevel="2" x14ac:dyDescent="0.25">
      <c r="A7368" s="34"/>
      <c r="B7368" s="44" t="s">
        <v>2903</v>
      </c>
      <c r="C7368" s="31" t="s">
        <v>57</v>
      </c>
      <c r="D7368" s="14" t="s">
        <v>2807</v>
      </c>
      <c r="E7368" s="14" t="s">
        <v>2904</v>
      </c>
      <c r="F7368" s="14" t="s">
        <v>129</v>
      </c>
      <c r="G7368" s="14" t="s">
        <v>6493</v>
      </c>
      <c r="H7368" s="20">
        <v>-332439031</v>
      </c>
      <c r="I7368" s="20"/>
      <c r="J7368" s="21">
        <f>IFERROR((I7368/H7368),0)</f>
        <v>0</v>
      </c>
      <c r="K7368" s="20"/>
      <c r="L7368" s="20"/>
      <c r="M7368" s="21"/>
    </row>
    <row r="7369" spans="1:13" s="14" customFormat="1" ht="45" outlineLevel="1" x14ac:dyDescent="0.25">
      <c r="A7369" s="34"/>
      <c r="B7369" s="46" t="s">
        <v>7633</v>
      </c>
      <c r="C7369" s="40" t="str">
        <f>C7368</f>
        <v>ASIGNACIÓN PARA LA INVERSIÓN LOCAL SEGÚN NBI Y CUARTA, QUINTA, Y SEXTA CATEGORÍA</v>
      </c>
      <c r="D7369" s="39" t="str">
        <f>D7368</f>
        <v xml:space="preserve">ANTIOQUIA                                         </v>
      </c>
      <c r="E7369" s="39" t="str">
        <f>E7368</f>
        <v>05652</v>
      </c>
      <c r="F7369" s="39" t="str">
        <f>F7368</f>
        <v xml:space="preserve">SAN FRANCISCO                                     </v>
      </c>
      <c r="G7369" s="39" t="s">
        <v>10656</v>
      </c>
      <c r="H7369" s="20">
        <f>SUBTOTAL(9,H7363:H7368)</f>
        <v>1946972020</v>
      </c>
      <c r="I7369" s="20">
        <f>SUBTOTAL(9,I7363:I7368)</f>
        <v>1672279046.0799999</v>
      </c>
      <c r="J7369" s="42">
        <f>+I7369/H7369</f>
        <v>0.85891272648078421</v>
      </c>
      <c r="K7369" s="20">
        <f>SUBTOTAL(9,K7363:K7368)</f>
        <v>1228271639.2200003</v>
      </c>
      <c r="L7369" s="20">
        <f>SUBTOTAL(9,L7363:L7368)</f>
        <v>1055063149.0799999</v>
      </c>
      <c r="M7369" s="7">
        <f>IFERROR((L7369/K7369),"N.A")</f>
        <v>0.85898193476974327</v>
      </c>
    </row>
    <row r="7370" spans="1:13" s="14" customFormat="1" ht="30" outlineLevel="2" x14ac:dyDescent="0.25">
      <c r="A7370" s="34"/>
      <c r="B7370" s="44" t="s">
        <v>2905</v>
      </c>
      <c r="C7370" s="31" t="s">
        <v>57</v>
      </c>
      <c r="D7370" s="14" t="s">
        <v>2807</v>
      </c>
      <c r="E7370" s="14" t="s">
        <v>2906</v>
      </c>
      <c r="F7370" s="14" t="s">
        <v>1886</v>
      </c>
      <c r="G7370" s="14" t="s">
        <v>16</v>
      </c>
      <c r="H7370" s="15">
        <v>1872681025</v>
      </c>
      <c r="I7370" s="15">
        <v>1188667127.75</v>
      </c>
      <c r="J7370" s="16">
        <f>IFERROR((I7370/H7370),0)</f>
        <v>0.63474084047495494</v>
      </c>
      <c r="K7370" s="15">
        <v>1383809227.8600001</v>
      </c>
      <c r="L7370" s="15">
        <v>1188667127.75</v>
      </c>
      <c r="M7370" s="17">
        <f>L7370/K7370</f>
        <v>0.85898193466177508</v>
      </c>
    </row>
    <row r="7371" spans="1:13" s="14" customFormat="1" ht="30" outlineLevel="2" x14ac:dyDescent="0.25">
      <c r="A7371" s="34"/>
      <c r="B7371" s="44" t="s">
        <v>2905</v>
      </c>
      <c r="C7371" s="31" t="s">
        <v>57</v>
      </c>
      <c r="D7371" s="14" t="s">
        <v>2807</v>
      </c>
      <c r="E7371" s="14" t="s">
        <v>2906</v>
      </c>
      <c r="F7371" s="14" t="s">
        <v>1886</v>
      </c>
      <c r="G7371" s="14" t="s">
        <v>6109</v>
      </c>
      <c r="H7371" s="20">
        <v>945264633</v>
      </c>
      <c r="I7371" s="20">
        <v>945264633</v>
      </c>
      <c r="J7371" s="21">
        <f>IFERROR((I7371/H7371),0)</f>
        <v>1</v>
      </c>
      <c r="K7371" s="20"/>
      <c r="L7371" s="20"/>
      <c r="M7371" s="21"/>
    </row>
    <row r="7372" spans="1:13" s="14" customFormat="1" ht="30" outlineLevel="2" x14ac:dyDescent="0.25">
      <c r="A7372" s="34"/>
      <c r="B7372" s="44" t="s">
        <v>2905</v>
      </c>
      <c r="C7372" s="31" t="s">
        <v>57</v>
      </c>
      <c r="D7372" s="14" t="s">
        <v>2807</v>
      </c>
      <c r="E7372" s="14" t="s">
        <v>2906</v>
      </c>
      <c r="F7372" s="14" t="s">
        <v>1886</v>
      </c>
      <c r="G7372" s="14" t="s">
        <v>6481</v>
      </c>
      <c r="H7372" s="20">
        <v>11582</v>
      </c>
      <c r="I7372" s="20">
        <v>11582</v>
      </c>
      <c r="J7372" s="21">
        <f>IFERROR((I7372/H7372),0)</f>
        <v>1</v>
      </c>
      <c r="K7372" s="20"/>
      <c r="L7372" s="20"/>
      <c r="M7372" s="21"/>
    </row>
    <row r="7373" spans="1:13" s="14" customFormat="1" ht="30" outlineLevel="2" x14ac:dyDescent="0.25">
      <c r="A7373" s="34"/>
      <c r="B7373" s="44" t="s">
        <v>2905</v>
      </c>
      <c r="C7373" s="31" t="s">
        <v>57</v>
      </c>
      <c r="D7373" s="14" t="s">
        <v>2807</v>
      </c>
      <c r="E7373" s="14" t="s">
        <v>2906</v>
      </c>
      <c r="F7373" s="14" t="s">
        <v>1886</v>
      </c>
      <c r="G7373" s="14" t="s">
        <v>6484</v>
      </c>
      <c r="H7373" s="20">
        <v>46858573</v>
      </c>
      <c r="I7373" s="20">
        <v>46858573</v>
      </c>
      <c r="J7373" s="21">
        <f>IFERROR((I7373/H7373),0)</f>
        <v>1</v>
      </c>
      <c r="K7373" s="20"/>
      <c r="L7373" s="20"/>
      <c r="M7373" s="21"/>
    </row>
    <row r="7374" spans="1:13" s="14" customFormat="1" ht="30" outlineLevel="2" x14ac:dyDescent="0.25">
      <c r="A7374" s="34"/>
      <c r="B7374" s="44" t="s">
        <v>2905</v>
      </c>
      <c r="C7374" s="31" t="s">
        <v>57</v>
      </c>
      <c r="D7374" s="14" t="s">
        <v>2807</v>
      </c>
      <c r="E7374" s="14" t="s">
        <v>2906</v>
      </c>
      <c r="F7374" s="14" t="s">
        <v>1886</v>
      </c>
      <c r="G7374" s="14" t="s">
        <v>6492</v>
      </c>
      <c r="H7374" s="20">
        <v>284891165</v>
      </c>
      <c r="I7374" s="20">
        <v>284891165</v>
      </c>
      <c r="J7374" s="21">
        <f>IFERROR((I7374/H7374),0)</f>
        <v>1</v>
      </c>
      <c r="K7374" s="20"/>
      <c r="L7374" s="20"/>
      <c r="M7374" s="22"/>
    </row>
    <row r="7375" spans="1:13" s="14" customFormat="1" ht="30" outlineLevel="2" x14ac:dyDescent="0.25">
      <c r="A7375" s="34"/>
      <c r="B7375" s="44" t="s">
        <v>2905</v>
      </c>
      <c r="C7375" s="31" t="s">
        <v>57</v>
      </c>
      <c r="D7375" s="14" t="s">
        <v>2807</v>
      </c>
      <c r="E7375" s="14" t="s">
        <v>2906</v>
      </c>
      <c r="F7375" s="14" t="s">
        <v>1886</v>
      </c>
      <c r="G7375" s="14" t="s">
        <v>6493</v>
      </c>
      <c r="H7375" s="20">
        <v>-374536205</v>
      </c>
      <c r="I7375" s="20"/>
      <c r="J7375" s="21">
        <f>IFERROR((I7375/H7375),0)</f>
        <v>0</v>
      </c>
      <c r="K7375" s="20"/>
      <c r="L7375" s="20"/>
      <c r="M7375" s="21"/>
    </row>
    <row r="7376" spans="1:13" s="14" customFormat="1" ht="45" outlineLevel="1" x14ac:dyDescent="0.25">
      <c r="A7376" s="34"/>
      <c r="B7376" s="46" t="s">
        <v>7634</v>
      </c>
      <c r="C7376" s="40" t="str">
        <f>C7375</f>
        <v>ASIGNACIÓN PARA LA INVERSIÓN LOCAL SEGÚN NBI Y CUARTA, QUINTA, Y SEXTA CATEGORÍA</v>
      </c>
      <c r="D7376" s="39" t="str">
        <f>D7375</f>
        <v xml:space="preserve">ANTIOQUIA                                         </v>
      </c>
      <c r="E7376" s="39" t="str">
        <f>E7375</f>
        <v>05649</v>
      </c>
      <c r="F7376" s="39" t="str">
        <f>F7375</f>
        <v xml:space="preserve">SAN CARLOS                                        </v>
      </c>
      <c r="G7376" s="39" t="s">
        <v>10656</v>
      </c>
      <c r="H7376" s="20">
        <f>SUBTOTAL(9,H7370:H7375)</f>
        <v>2775170773</v>
      </c>
      <c r="I7376" s="20">
        <f>SUBTOTAL(9,I7370:I7375)</f>
        <v>2465693080.75</v>
      </c>
      <c r="J7376" s="42">
        <f>+I7376/H7376</f>
        <v>0.88848337001061373</v>
      </c>
      <c r="K7376" s="20">
        <f>SUBTOTAL(9,K7370:K7375)</f>
        <v>1383809227.8600001</v>
      </c>
      <c r="L7376" s="20">
        <f>SUBTOTAL(9,L7370:L7375)</f>
        <v>1188667127.75</v>
      </c>
      <c r="M7376" s="7">
        <f>IFERROR((L7376/K7376),"N.A")</f>
        <v>0.85898193466177508</v>
      </c>
    </row>
    <row r="7377" spans="1:13" s="14" customFormat="1" ht="30" outlineLevel="2" x14ac:dyDescent="0.25">
      <c r="A7377" s="34"/>
      <c r="B7377" s="44" t="s">
        <v>2907</v>
      </c>
      <c r="C7377" s="31" t="s">
        <v>57</v>
      </c>
      <c r="D7377" s="14" t="s">
        <v>2807</v>
      </c>
      <c r="E7377" s="14" t="s">
        <v>2908</v>
      </c>
      <c r="F7377" s="14" t="s">
        <v>2909</v>
      </c>
      <c r="G7377" s="14" t="s">
        <v>16</v>
      </c>
      <c r="H7377" s="15">
        <v>2083817140</v>
      </c>
      <c r="I7377" s="15">
        <v>1322683842.8100002</v>
      </c>
      <c r="J7377" s="16">
        <f>IFERROR((I7377/H7377),0)</f>
        <v>0.63474084046069423</v>
      </c>
      <c r="K7377" s="15">
        <v>1539827311.1200001</v>
      </c>
      <c r="L7377" s="15">
        <v>1322683842.8100002</v>
      </c>
      <c r="M7377" s="17">
        <f>L7377/K7377</f>
        <v>0.85898193470015827</v>
      </c>
    </row>
    <row r="7378" spans="1:13" s="14" customFormat="1" ht="30" outlineLevel="2" x14ac:dyDescent="0.25">
      <c r="A7378" s="34"/>
      <c r="B7378" s="44" t="s">
        <v>2907</v>
      </c>
      <c r="C7378" s="31" t="s">
        <v>57</v>
      </c>
      <c r="D7378" s="14" t="s">
        <v>2807</v>
      </c>
      <c r="E7378" s="14" t="s">
        <v>2908</v>
      </c>
      <c r="F7378" s="14" t="s">
        <v>2909</v>
      </c>
      <c r="G7378" s="14" t="s">
        <v>6109</v>
      </c>
      <c r="H7378" s="20">
        <v>2360158307</v>
      </c>
      <c r="I7378" s="20">
        <v>2360158307</v>
      </c>
      <c r="J7378" s="21">
        <f>IFERROR((I7378/H7378),0)</f>
        <v>1</v>
      </c>
      <c r="K7378" s="20"/>
      <c r="L7378" s="20"/>
      <c r="M7378" s="21"/>
    </row>
    <row r="7379" spans="1:13" s="14" customFormat="1" ht="30" outlineLevel="2" x14ac:dyDescent="0.25">
      <c r="A7379" s="34"/>
      <c r="B7379" s="44" t="s">
        <v>2907</v>
      </c>
      <c r="C7379" s="31" t="s">
        <v>57</v>
      </c>
      <c r="D7379" s="14" t="s">
        <v>2807</v>
      </c>
      <c r="E7379" s="14" t="s">
        <v>2908</v>
      </c>
      <c r="F7379" s="14" t="s">
        <v>2909</v>
      </c>
      <c r="G7379" s="14" t="s">
        <v>6481</v>
      </c>
      <c r="H7379" s="20">
        <v>12888</v>
      </c>
      <c r="I7379" s="20">
        <v>12888</v>
      </c>
      <c r="J7379" s="21">
        <f>IFERROR((I7379/H7379),0)</f>
        <v>1</v>
      </c>
      <c r="K7379" s="20"/>
      <c r="L7379" s="20"/>
      <c r="M7379" s="21"/>
    </row>
    <row r="7380" spans="1:13" s="14" customFormat="1" ht="30" outlineLevel="2" x14ac:dyDescent="0.25">
      <c r="A7380" s="34"/>
      <c r="B7380" s="44" t="s">
        <v>2907</v>
      </c>
      <c r="C7380" s="31" t="s">
        <v>57</v>
      </c>
      <c r="D7380" s="14" t="s">
        <v>2807</v>
      </c>
      <c r="E7380" s="14" t="s">
        <v>2908</v>
      </c>
      <c r="F7380" s="14" t="s">
        <v>2909</v>
      </c>
      <c r="G7380" s="14" t="s">
        <v>6484</v>
      </c>
      <c r="H7380" s="20">
        <v>52141660</v>
      </c>
      <c r="I7380" s="20">
        <v>52141660</v>
      </c>
      <c r="J7380" s="21">
        <f>IFERROR((I7380/H7380),0)</f>
        <v>1</v>
      </c>
      <c r="K7380" s="20"/>
      <c r="L7380" s="20"/>
      <c r="M7380" s="21"/>
    </row>
    <row r="7381" spans="1:13" s="14" customFormat="1" ht="30" outlineLevel="2" x14ac:dyDescent="0.25">
      <c r="A7381" s="34"/>
      <c r="B7381" s="44" t="s">
        <v>2907</v>
      </c>
      <c r="C7381" s="31" t="s">
        <v>57</v>
      </c>
      <c r="D7381" s="14" t="s">
        <v>2807</v>
      </c>
      <c r="E7381" s="14" t="s">
        <v>2908</v>
      </c>
      <c r="F7381" s="14" t="s">
        <v>2909</v>
      </c>
      <c r="G7381" s="14" t="s">
        <v>6492</v>
      </c>
      <c r="H7381" s="20">
        <v>317011325</v>
      </c>
      <c r="I7381" s="20">
        <v>317011325</v>
      </c>
      <c r="J7381" s="21">
        <f>IFERROR((I7381/H7381),0)</f>
        <v>1</v>
      </c>
      <c r="K7381" s="20"/>
      <c r="L7381" s="20"/>
      <c r="M7381" s="22"/>
    </row>
    <row r="7382" spans="1:13" s="14" customFormat="1" ht="30" outlineLevel="2" x14ac:dyDescent="0.25">
      <c r="A7382" s="34"/>
      <c r="B7382" s="44" t="s">
        <v>2907</v>
      </c>
      <c r="C7382" s="31" t="s">
        <v>57</v>
      </c>
      <c r="D7382" s="14" t="s">
        <v>2807</v>
      </c>
      <c r="E7382" s="14" t="s">
        <v>2908</v>
      </c>
      <c r="F7382" s="14" t="s">
        <v>2909</v>
      </c>
      <c r="G7382" s="14" t="s">
        <v>6493</v>
      </c>
      <c r="H7382" s="20">
        <v>-416763428</v>
      </c>
      <c r="I7382" s="20"/>
      <c r="J7382" s="21">
        <f>IFERROR((I7382/H7382),0)</f>
        <v>0</v>
      </c>
      <c r="K7382" s="20"/>
      <c r="L7382" s="20"/>
      <c r="M7382" s="21"/>
    </row>
    <row r="7383" spans="1:13" s="14" customFormat="1" ht="45" outlineLevel="1" x14ac:dyDescent="0.25">
      <c r="A7383" s="34"/>
      <c r="B7383" s="46" t="s">
        <v>7635</v>
      </c>
      <c r="C7383" s="40" t="str">
        <f>C7382</f>
        <v>ASIGNACIÓN PARA LA INVERSIÓN LOCAL SEGÚN NBI Y CUARTA, QUINTA, Y SEXTA CATEGORÍA</v>
      </c>
      <c r="D7383" s="39" t="str">
        <f>D7382</f>
        <v xml:space="preserve">ANTIOQUIA                                         </v>
      </c>
      <c r="E7383" s="39" t="str">
        <f>E7382</f>
        <v>05647</v>
      </c>
      <c r="F7383" s="39" t="str">
        <f>F7382</f>
        <v xml:space="preserve">SAN ANDRÉS DE CUERQUÍA                            </v>
      </c>
      <c r="G7383" s="39" t="s">
        <v>10656</v>
      </c>
      <c r="H7383" s="20">
        <f>SUBTOTAL(9,H7377:H7382)</f>
        <v>4396377892</v>
      </c>
      <c r="I7383" s="20">
        <f>SUBTOTAL(9,I7377:I7382)</f>
        <v>4052008022.8100004</v>
      </c>
      <c r="J7383" s="42">
        <f>+I7383/H7383</f>
        <v>0.92166963858665507</v>
      </c>
      <c r="K7383" s="20">
        <f>SUBTOTAL(9,K7377:K7382)</f>
        <v>1539827311.1200001</v>
      </c>
      <c r="L7383" s="20">
        <f>SUBTOTAL(9,L7377:L7382)</f>
        <v>1322683842.8100002</v>
      </c>
      <c r="M7383" s="7">
        <f>IFERROR((L7383/K7383),"N.A")</f>
        <v>0.85898193470015827</v>
      </c>
    </row>
    <row r="7384" spans="1:13" s="14" customFormat="1" ht="30" outlineLevel="2" x14ac:dyDescent="0.25">
      <c r="A7384" s="34"/>
      <c r="B7384" s="44" t="s">
        <v>2910</v>
      </c>
      <c r="C7384" s="31" t="s">
        <v>57</v>
      </c>
      <c r="D7384" s="14" t="s">
        <v>2807</v>
      </c>
      <c r="E7384" s="14" t="s">
        <v>2911</v>
      </c>
      <c r="F7384" s="14" t="s">
        <v>2912</v>
      </c>
      <c r="G7384" s="14" t="s">
        <v>16</v>
      </c>
      <c r="H7384" s="15">
        <v>2385849889</v>
      </c>
      <c r="I7384" s="15">
        <v>1514396363.7599998</v>
      </c>
      <c r="J7384" s="16">
        <f>IFERROR((I7384/H7384),0)</f>
        <v>0.63474084046198753</v>
      </c>
      <c r="K7384" s="15">
        <v>1763013053.74</v>
      </c>
      <c r="L7384" s="15">
        <v>1514396363.7599998</v>
      </c>
      <c r="M7384" s="17">
        <f>L7384/K7384</f>
        <v>0.85898193467564365</v>
      </c>
    </row>
    <row r="7385" spans="1:13" s="14" customFormat="1" ht="30" outlineLevel="2" x14ac:dyDescent="0.25">
      <c r="A7385" s="34"/>
      <c r="B7385" s="44" t="s">
        <v>2910</v>
      </c>
      <c r="C7385" s="31" t="s">
        <v>57</v>
      </c>
      <c r="D7385" s="14" t="s">
        <v>2807</v>
      </c>
      <c r="E7385" s="14" t="s">
        <v>2911</v>
      </c>
      <c r="F7385" s="14" t="s">
        <v>2912</v>
      </c>
      <c r="G7385" s="14" t="s">
        <v>6109</v>
      </c>
      <c r="H7385" s="20">
        <v>1148811948</v>
      </c>
      <c r="I7385" s="20">
        <v>1148811948</v>
      </c>
      <c r="J7385" s="21">
        <f>IFERROR((I7385/H7385),0)</f>
        <v>1</v>
      </c>
      <c r="K7385" s="20"/>
      <c r="L7385" s="20"/>
      <c r="M7385" s="21"/>
    </row>
    <row r="7386" spans="1:13" s="14" customFormat="1" ht="30" outlineLevel="2" x14ac:dyDescent="0.25">
      <c r="A7386" s="34"/>
      <c r="B7386" s="44" t="s">
        <v>2910</v>
      </c>
      <c r="C7386" s="31" t="s">
        <v>57</v>
      </c>
      <c r="D7386" s="14" t="s">
        <v>2807</v>
      </c>
      <c r="E7386" s="14" t="s">
        <v>2911</v>
      </c>
      <c r="F7386" s="14" t="s">
        <v>2912</v>
      </c>
      <c r="G7386" s="14" t="s">
        <v>6481</v>
      </c>
      <c r="H7386" s="20">
        <v>14756</v>
      </c>
      <c r="I7386" s="20">
        <v>14756</v>
      </c>
      <c r="J7386" s="21">
        <f>IFERROR((I7386/H7386),0)</f>
        <v>1</v>
      </c>
      <c r="K7386" s="20"/>
      <c r="L7386" s="20"/>
      <c r="M7386" s="21"/>
    </row>
    <row r="7387" spans="1:13" s="14" customFormat="1" ht="30" outlineLevel="2" x14ac:dyDescent="0.25">
      <c r="A7387" s="34"/>
      <c r="B7387" s="44" t="s">
        <v>2910</v>
      </c>
      <c r="C7387" s="31" t="s">
        <v>57</v>
      </c>
      <c r="D7387" s="14" t="s">
        <v>2807</v>
      </c>
      <c r="E7387" s="14" t="s">
        <v>2911</v>
      </c>
      <c r="F7387" s="14" t="s">
        <v>2912</v>
      </c>
      <c r="G7387" s="14" t="s">
        <v>6484</v>
      </c>
      <c r="H7387" s="20">
        <v>59699180</v>
      </c>
      <c r="I7387" s="20">
        <v>59699180</v>
      </c>
      <c r="J7387" s="21">
        <f>IFERROR((I7387/H7387),0)</f>
        <v>1</v>
      </c>
      <c r="K7387" s="20"/>
      <c r="L7387" s="20"/>
      <c r="M7387" s="21"/>
    </row>
    <row r="7388" spans="1:13" s="14" customFormat="1" ht="30" outlineLevel="2" x14ac:dyDescent="0.25">
      <c r="A7388" s="34"/>
      <c r="B7388" s="44" t="s">
        <v>2910</v>
      </c>
      <c r="C7388" s="31" t="s">
        <v>57</v>
      </c>
      <c r="D7388" s="14" t="s">
        <v>2807</v>
      </c>
      <c r="E7388" s="14" t="s">
        <v>2911</v>
      </c>
      <c r="F7388" s="14" t="s">
        <v>2912</v>
      </c>
      <c r="G7388" s="14" t="s">
        <v>6492</v>
      </c>
      <c r="H7388" s="20">
        <v>362959600</v>
      </c>
      <c r="I7388" s="20">
        <v>362959600</v>
      </c>
      <c r="J7388" s="21">
        <f>IFERROR((I7388/H7388),0)</f>
        <v>1</v>
      </c>
      <c r="K7388" s="20"/>
      <c r="L7388" s="20"/>
      <c r="M7388" s="22"/>
    </row>
    <row r="7389" spans="1:13" s="14" customFormat="1" ht="30" outlineLevel="2" x14ac:dyDescent="0.25">
      <c r="A7389" s="34"/>
      <c r="B7389" s="44" t="s">
        <v>2910</v>
      </c>
      <c r="C7389" s="31" t="s">
        <v>57</v>
      </c>
      <c r="D7389" s="14" t="s">
        <v>2807</v>
      </c>
      <c r="E7389" s="14" t="s">
        <v>2911</v>
      </c>
      <c r="F7389" s="14" t="s">
        <v>2912</v>
      </c>
      <c r="G7389" s="14" t="s">
        <v>6493</v>
      </c>
      <c r="H7389" s="20">
        <v>-477169978</v>
      </c>
      <c r="I7389" s="20"/>
      <c r="J7389" s="21">
        <f>IFERROR((I7389/H7389),0)</f>
        <v>0</v>
      </c>
      <c r="K7389" s="20"/>
      <c r="L7389" s="20"/>
      <c r="M7389" s="21"/>
    </row>
    <row r="7390" spans="1:13" s="14" customFormat="1" ht="45" outlineLevel="1" x14ac:dyDescent="0.25">
      <c r="A7390" s="34"/>
      <c r="B7390" s="46" t="s">
        <v>7636</v>
      </c>
      <c r="C7390" s="40" t="str">
        <f>C7389</f>
        <v>ASIGNACIÓN PARA LA INVERSIÓN LOCAL SEGÚN NBI Y CUARTA, QUINTA, Y SEXTA CATEGORÍA</v>
      </c>
      <c r="D7390" s="39" t="str">
        <f>D7389</f>
        <v xml:space="preserve">ANTIOQUIA                                         </v>
      </c>
      <c r="E7390" s="39" t="str">
        <f>E7389</f>
        <v>05642</v>
      </c>
      <c r="F7390" s="39" t="str">
        <f>F7389</f>
        <v xml:space="preserve">SALGAR                                            </v>
      </c>
      <c r="G7390" s="39" t="s">
        <v>10656</v>
      </c>
      <c r="H7390" s="20">
        <f>SUBTOTAL(9,H7384:H7389)</f>
        <v>3480165395</v>
      </c>
      <c r="I7390" s="20">
        <f>SUBTOTAL(9,I7384:I7389)</f>
        <v>3085881847.7599998</v>
      </c>
      <c r="J7390" s="42">
        <f>+I7390/H7390</f>
        <v>0.88670551468430991</v>
      </c>
      <c r="K7390" s="20">
        <f>SUBTOTAL(9,K7384:K7389)</f>
        <v>1763013053.74</v>
      </c>
      <c r="L7390" s="20">
        <f>SUBTOTAL(9,L7384:L7389)</f>
        <v>1514396363.7599998</v>
      </c>
      <c r="M7390" s="7">
        <f>IFERROR((L7390/K7390),"N.A")</f>
        <v>0.85898193467564365</v>
      </c>
    </row>
    <row r="7391" spans="1:13" s="14" customFormat="1" ht="30" outlineLevel="2" x14ac:dyDescent="0.25">
      <c r="A7391" s="34"/>
      <c r="B7391" s="44" t="s">
        <v>2913</v>
      </c>
      <c r="C7391" s="31" t="s">
        <v>57</v>
      </c>
      <c r="D7391" s="14" t="s">
        <v>2807</v>
      </c>
      <c r="E7391" s="14" t="s">
        <v>2914</v>
      </c>
      <c r="F7391" s="14" t="s">
        <v>175</v>
      </c>
      <c r="G7391" s="14" t="s">
        <v>16</v>
      </c>
      <c r="H7391" s="15">
        <v>2452245786</v>
      </c>
      <c r="I7391" s="15">
        <v>1556540551.2400002</v>
      </c>
      <c r="J7391" s="16">
        <f>IFERROR((I7391/H7391),0)</f>
        <v>0.63474084046810153</v>
      </c>
      <c r="K7391" s="15">
        <v>1812076003.6299999</v>
      </c>
      <c r="L7391" s="15">
        <v>1556540551.2400002</v>
      </c>
      <c r="M7391" s="17">
        <f>L7391/K7391</f>
        <v>0.85898193459981587</v>
      </c>
    </row>
    <row r="7392" spans="1:13" s="14" customFormat="1" ht="30" outlineLevel="2" x14ac:dyDescent="0.25">
      <c r="A7392" s="34"/>
      <c r="B7392" s="44" t="s">
        <v>2913</v>
      </c>
      <c r="C7392" s="31" t="s">
        <v>57</v>
      </c>
      <c r="D7392" s="14" t="s">
        <v>2807</v>
      </c>
      <c r="E7392" s="14" t="s">
        <v>2914</v>
      </c>
      <c r="F7392" s="14" t="s">
        <v>175</v>
      </c>
      <c r="G7392" s="14" t="s">
        <v>6109</v>
      </c>
      <c r="H7392" s="20">
        <v>1478053025</v>
      </c>
      <c r="I7392" s="20">
        <v>1478053025</v>
      </c>
      <c r="J7392" s="21">
        <f>IFERROR((I7392/H7392),0)</f>
        <v>1</v>
      </c>
      <c r="K7392" s="20"/>
      <c r="L7392" s="20"/>
      <c r="M7392" s="21"/>
    </row>
    <row r="7393" spans="1:13" s="14" customFormat="1" ht="30" outlineLevel="2" x14ac:dyDescent="0.25">
      <c r="A7393" s="34"/>
      <c r="B7393" s="44" t="s">
        <v>2913</v>
      </c>
      <c r="C7393" s="31" t="s">
        <v>57</v>
      </c>
      <c r="D7393" s="14" t="s">
        <v>2807</v>
      </c>
      <c r="E7393" s="14" t="s">
        <v>2914</v>
      </c>
      <c r="F7393" s="14" t="s">
        <v>175</v>
      </c>
      <c r="G7393" s="14" t="s">
        <v>6481</v>
      </c>
      <c r="H7393" s="20">
        <v>15167</v>
      </c>
      <c r="I7393" s="20">
        <v>15167</v>
      </c>
      <c r="J7393" s="21">
        <f>IFERROR((I7393/H7393),0)</f>
        <v>1</v>
      </c>
      <c r="K7393" s="20"/>
      <c r="L7393" s="20"/>
      <c r="M7393" s="21"/>
    </row>
    <row r="7394" spans="1:13" s="14" customFormat="1" ht="30" outlineLevel="2" x14ac:dyDescent="0.25">
      <c r="A7394" s="34"/>
      <c r="B7394" s="44" t="s">
        <v>2913</v>
      </c>
      <c r="C7394" s="31" t="s">
        <v>57</v>
      </c>
      <c r="D7394" s="14" t="s">
        <v>2807</v>
      </c>
      <c r="E7394" s="14" t="s">
        <v>2914</v>
      </c>
      <c r="F7394" s="14" t="s">
        <v>175</v>
      </c>
      <c r="G7394" s="14" t="s">
        <v>6484</v>
      </c>
      <c r="H7394" s="20">
        <v>61360550</v>
      </c>
      <c r="I7394" s="20">
        <v>61360550</v>
      </c>
      <c r="J7394" s="21">
        <f>IFERROR((I7394/H7394),0)</f>
        <v>1</v>
      </c>
      <c r="K7394" s="20"/>
      <c r="L7394" s="20"/>
      <c r="M7394" s="21"/>
    </row>
    <row r="7395" spans="1:13" s="14" customFormat="1" ht="30" outlineLevel="2" x14ac:dyDescent="0.25">
      <c r="A7395" s="34"/>
      <c r="B7395" s="44" t="s">
        <v>2913</v>
      </c>
      <c r="C7395" s="31" t="s">
        <v>57</v>
      </c>
      <c r="D7395" s="14" t="s">
        <v>2807</v>
      </c>
      <c r="E7395" s="14" t="s">
        <v>2914</v>
      </c>
      <c r="F7395" s="14" t="s">
        <v>175</v>
      </c>
      <c r="G7395" s="14" t="s">
        <v>6492</v>
      </c>
      <c r="H7395" s="20">
        <v>373060415</v>
      </c>
      <c r="I7395" s="20">
        <v>373060415</v>
      </c>
      <c r="J7395" s="21">
        <f>IFERROR((I7395/H7395),0)</f>
        <v>1</v>
      </c>
      <c r="K7395" s="20"/>
      <c r="L7395" s="20"/>
      <c r="M7395" s="22"/>
    </row>
    <row r="7396" spans="1:13" s="14" customFormat="1" ht="30" outlineLevel="2" x14ac:dyDescent="0.25">
      <c r="A7396" s="34"/>
      <c r="B7396" s="44" t="s">
        <v>2913</v>
      </c>
      <c r="C7396" s="31" t="s">
        <v>57</v>
      </c>
      <c r="D7396" s="14" t="s">
        <v>2807</v>
      </c>
      <c r="E7396" s="14" t="s">
        <v>2914</v>
      </c>
      <c r="F7396" s="14" t="s">
        <v>175</v>
      </c>
      <c r="G7396" s="14" t="s">
        <v>6493</v>
      </c>
      <c r="H7396" s="20">
        <v>-490449157</v>
      </c>
      <c r="I7396" s="20"/>
      <c r="J7396" s="21">
        <f>IFERROR((I7396/H7396),0)</f>
        <v>0</v>
      </c>
      <c r="K7396" s="20"/>
      <c r="L7396" s="20"/>
      <c r="M7396" s="21"/>
    </row>
    <row r="7397" spans="1:13" s="14" customFormat="1" ht="45" outlineLevel="1" x14ac:dyDescent="0.25">
      <c r="A7397" s="34"/>
      <c r="B7397" s="46" t="s">
        <v>7637</v>
      </c>
      <c r="C7397" s="40" t="str">
        <f>C7396</f>
        <v>ASIGNACIÓN PARA LA INVERSIÓN LOCAL SEGÚN NBI Y CUARTA, QUINTA, Y SEXTA CATEGORÍA</v>
      </c>
      <c r="D7397" s="39" t="str">
        <f>D7396</f>
        <v xml:space="preserve">ANTIOQUIA                                         </v>
      </c>
      <c r="E7397" s="39" t="str">
        <f>E7396</f>
        <v>05628</v>
      </c>
      <c r="F7397" s="39" t="str">
        <f>F7396</f>
        <v xml:space="preserve">SABANALARGA                                       </v>
      </c>
      <c r="G7397" s="39" t="s">
        <v>10656</v>
      </c>
      <c r="H7397" s="20">
        <f>SUBTOTAL(9,H7391:H7396)</f>
        <v>3874285786</v>
      </c>
      <c r="I7397" s="20">
        <f>SUBTOTAL(9,I7391:I7396)</f>
        <v>3469029708.2400002</v>
      </c>
      <c r="J7397" s="42">
        <f>+I7397/H7397</f>
        <v>0.89539850693915746</v>
      </c>
      <c r="K7397" s="20">
        <f>SUBTOTAL(9,K7391:K7396)</f>
        <v>1812076003.6299999</v>
      </c>
      <c r="L7397" s="20">
        <f>SUBTOTAL(9,L7391:L7396)</f>
        <v>1556540551.2400002</v>
      </c>
      <c r="M7397" s="7">
        <f>IFERROR((L7397/K7397),"N.A")</f>
        <v>0.85898193459981587</v>
      </c>
    </row>
    <row r="7398" spans="1:13" s="14" customFormat="1" ht="30" outlineLevel="2" x14ac:dyDescent="0.25">
      <c r="A7398" s="34"/>
      <c r="B7398" s="44" t="s">
        <v>6244</v>
      </c>
      <c r="C7398" s="31" t="s">
        <v>57</v>
      </c>
      <c r="D7398" s="14" t="s">
        <v>2807</v>
      </c>
      <c r="E7398" s="14" t="s">
        <v>4872</v>
      </c>
      <c r="F7398" s="14" t="s">
        <v>4873</v>
      </c>
      <c r="G7398" s="14" t="s">
        <v>6109</v>
      </c>
      <c r="H7398" s="20">
        <v>147920287</v>
      </c>
      <c r="I7398" s="20">
        <v>147920287</v>
      </c>
      <c r="J7398" s="21">
        <f>IFERROR((I7398/H7398),0)</f>
        <v>1</v>
      </c>
      <c r="K7398" s="20"/>
      <c r="L7398" s="20"/>
      <c r="M7398" s="21"/>
    </row>
    <row r="7399" spans="1:13" s="14" customFormat="1" ht="45" outlineLevel="1" x14ac:dyDescent="0.25">
      <c r="A7399" s="34"/>
      <c r="B7399" s="46" t="s">
        <v>7638</v>
      </c>
      <c r="C7399" s="40" t="str">
        <f>C7398</f>
        <v>ASIGNACIÓN PARA LA INVERSIÓN LOCAL SEGÚN NBI Y CUARTA, QUINTA, Y SEXTA CATEGORÍA</v>
      </c>
      <c r="D7399" s="39" t="str">
        <f>D7398</f>
        <v xml:space="preserve">ANTIOQUIA                                         </v>
      </c>
      <c r="E7399" s="39" t="str">
        <f>E7398</f>
        <v>05607</v>
      </c>
      <c r="F7399" s="39" t="str">
        <f>F7398</f>
        <v xml:space="preserve">RETIRO                                            </v>
      </c>
      <c r="G7399" s="39" t="s">
        <v>10656</v>
      </c>
      <c r="H7399" s="20">
        <f>SUBTOTAL(9,H7398:H7398)</f>
        <v>147920287</v>
      </c>
      <c r="I7399" s="20">
        <f>SUBTOTAL(9,I7398:I7398)</f>
        <v>147920287</v>
      </c>
      <c r="J7399" s="42">
        <f>+I7399/H7399</f>
        <v>1</v>
      </c>
      <c r="K7399" s="20">
        <f>SUBTOTAL(9,K7398:K7398)</f>
        <v>0</v>
      </c>
      <c r="L7399" s="20">
        <f>SUBTOTAL(9,L7398:L7398)</f>
        <v>0</v>
      </c>
      <c r="M7399" s="7" t="str">
        <f>IFERROR((L7399/K7399),"N.A")</f>
        <v>N.A</v>
      </c>
    </row>
    <row r="7400" spans="1:13" s="14" customFormat="1" ht="30" outlineLevel="2" x14ac:dyDescent="0.25">
      <c r="A7400" s="34"/>
      <c r="B7400" s="44" t="s">
        <v>2915</v>
      </c>
      <c r="C7400" s="31" t="s">
        <v>57</v>
      </c>
      <c r="D7400" s="14" t="s">
        <v>2807</v>
      </c>
      <c r="E7400" s="14" t="s">
        <v>2916</v>
      </c>
      <c r="F7400" s="14" t="s">
        <v>2917</v>
      </c>
      <c r="G7400" s="14" t="s">
        <v>16</v>
      </c>
      <c r="H7400" s="15">
        <v>3412276369</v>
      </c>
      <c r="I7400" s="15">
        <v>2165911170.3600001</v>
      </c>
      <c r="J7400" s="16">
        <f>IFERROR((I7400/H7400),0)</f>
        <v>0.63474084046561008</v>
      </c>
      <c r="K7400" s="15">
        <v>2521486288.5100002</v>
      </c>
      <c r="L7400" s="15">
        <v>2165911170.3600001</v>
      </c>
      <c r="M7400" s="17">
        <f>L7400/K7400</f>
        <v>0.85898193467468076</v>
      </c>
    </row>
    <row r="7401" spans="1:13" s="14" customFormat="1" ht="30" outlineLevel="2" x14ac:dyDescent="0.25">
      <c r="A7401" s="34"/>
      <c r="B7401" s="44" t="s">
        <v>2915</v>
      </c>
      <c r="C7401" s="31" t="s">
        <v>57</v>
      </c>
      <c r="D7401" s="14" t="s">
        <v>2807</v>
      </c>
      <c r="E7401" s="14" t="s">
        <v>2916</v>
      </c>
      <c r="F7401" s="14" t="s">
        <v>2917</v>
      </c>
      <c r="G7401" s="14" t="s">
        <v>6109</v>
      </c>
      <c r="H7401" s="20">
        <v>1969896450</v>
      </c>
      <c r="I7401" s="20">
        <v>1969896450</v>
      </c>
      <c r="J7401" s="21">
        <f>IFERROR((I7401/H7401),0)</f>
        <v>1</v>
      </c>
      <c r="K7401" s="20"/>
      <c r="L7401" s="20"/>
      <c r="M7401" s="21"/>
    </row>
    <row r="7402" spans="1:13" s="14" customFormat="1" ht="30" outlineLevel="2" x14ac:dyDescent="0.25">
      <c r="A7402" s="34"/>
      <c r="B7402" s="44" t="s">
        <v>2915</v>
      </c>
      <c r="C7402" s="31" t="s">
        <v>57</v>
      </c>
      <c r="D7402" s="14" t="s">
        <v>2807</v>
      </c>
      <c r="E7402" s="14" t="s">
        <v>2916</v>
      </c>
      <c r="F7402" s="14" t="s">
        <v>2917</v>
      </c>
      <c r="G7402" s="14" t="s">
        <v>6481</v>
      </c>
      <c r="H7402" s="20">
        <v>21104</v>
      </c>
      <c r="I7402" s="20">
        <v>21104</v>
      </c>
      <c r="J7402" s="21">
        <f>IFERROR((I7402/H7402),0)</f>
        <v>1</v>
      </c>
      <c r="K7402" s="20"/>
      <c r="L7402" s="20"/>
      <c r="M7402" s="21"/>
    </row>
    <row r="7403" spans="1:13" s="14" customFormat="1" ht="30" outlineLevel="2" x14ac:dyDescent="0.25">
      <c r="A7403" s="34"/>
      <c r="B7403" s="44" t="s">
        <v>2915</v>
      </c>
      <c r="C7403" s="31" t="s">
        <v>57</v>
      </c>
      <c r="D7403" s="14" t="s">
        <v>2807</v>
      </c>
      <c r="E7403" s="14" t="s">
        <v>2916</v>
      </c>
      <c r="F7403" s="14" t="s">
        <v>2917</v>
      </c>
      <c r="G7403" s="14" t="s">
        <v>6484</v>
      </c>
      <c r="H7403" s="20">
        <v>85382614</v>
      </c>
      <c r="I7403" s="20">
        <v>85382614</v>
      </c>
      <c r="J7403" s="21">
        <f>IFERROR((I7403/H7403),0)</f>
        <v>1</v>
      </c>
      <c r="K7403" s="20"/>
      <c r="L7403" s="20"/>
      <c r="M7403" s="21"/>
    </row>
    <row r="7404" spans="1:13" s="14" customFormat="1" ht="30" outlineLevel="2" x14ac:dyDescent="0.25">
      <c r="A7404" s="34"/>
      <c r="B7404" s="44" t="s">
        <v>2915</v>
      </c>
      <c r="C7404" s="31" t="s">
        <v>57</v>
      </c>
      <c r="D7404" s="14" t="s">
        <v>2807</v>
      </c>
      <c r="E7404" s="14" t="s">
        <v>2916</v>
      </c>
      <c r="F7404" s="14" t="s">
        <v>2917</v>
      </c>
      <c r="G7404" s="14" t="s">
        <v>6492</v>
      </c>
      <c r="H7404" s="20">
        <v>519109970</v>
      </c>
      <c r="I7404" s="20">
        <v>519109970</v>
      </c>
      <c r="J7404" s="21">
        <f>IFERROR((I7404/H7404),0)</f>
        <v>1</v>
      </c>
      <c r="K7404" s="20"/>
      <c r="L7404" s="20"/>
      <c r="M7404" s="22"/>
    </row>
    <row r="7405" spans="1:13" s="14" customFormat="1" ht="30" outlineLevel="2" x14ac:dyDescent="0.25">
      <c r="A7405" s="34"/>
      <c r="B7405" s="44" t="s">
        <v>2915</v>
      </c>
      <c r="C7405" s="31" t="s">
        <v>57</v>
      </c>
      <c r="D7405" s="14" t="s">
        <v>2807</v>
      </c>
      <c r="E7405" s="14" t="s">
        <v>2916</v>
      </c>
      <c r="F7405" s="14" t="s">
        <v>2917</v>
      </c>
      <c r="G7405" s="14" t="s">
        <v>6493</v>
      </c>
      <c r="H7405" s="20">
        <v>-682455274</v>
      </c>
      <c r="I7405" s="20"/>
      <c r="J7405" s="21">
        <f>IFERROR((I7405/H7405),0)</f>
        <v>0</v>
      </c>
      <c r="K7405" s="20"/>
      <c r="L7405" s="20"/>
      <c r="M7405" s="21"/>
    </row>
    <row r="7406" spans="1:13" s="14" customFormat="1" ht="45" outlineLevel="1" x14ac:dyDescent="0.25">
      <c r="A7406" s="34"/>
      <c r="B7406" s="46" t="s">
        <v>7639</v>
      </c>
      <c r="C7406" s="40" t="str">
        <f>C7405</f>
        <v>ASIGNACIÓN PARA LA INVERSIÓN LOCAL SEGÚN NBI Y CUARTA, QUINTA, Y SEXTA CATEGORÍA</v>
      </c>
      <c r="D7406" s="39" t="str">
        <f>D7405</f>
        <v xml:space="preserve">ANTIOQUIA                                         </v>
      </c>
      <c r="E7406" s="39" t="str">
        <f>E7405</f>
        <v>05604</v>
      </c>
      <c r="F7406" s="39" t="str">
        <f>F7405</f>
        <v xml:space="preserve">REMEDIOS                                          </v>
      </c>
      <c r="G7406" s="39" t="s">
        <v>10656</v>
      </c>
      <c r="H7406" s="20">
        <f>SUBTOTAL(9,H7400:H7405)</f>
        <v>5304231233</v>
      </c>
      <c r="I7406" s="20">
        <f>SUBTOTAL(9,I7400:I7405)</f>
        <v>4740321308.3600006</v>
      </c>
      <c r="J7406" s="42">
        <f>+I7406/H7406</f>
        <v>0.89368677573261457</v>
      </c>
      <c r="K7406" s="20">
        <f>SUBTOTAL(9,K7400:K7405)</f>
        <v>2521486288.5100002</v>
      </c>
      <c r="L7406" s="20">
        <f>SUBTOTAL(9,L7400:L7405)</f>
        <v>2165911170.3600001</v>
      </c>
      <c r="M7406" s="7">
        <f>IFERROR((L7406/K7406),"N.A")</f>
        <v>0.85898193467468076</v>
      </c>
    </row>
    <row r="7407" spans="1:13" s="14" customFormat="1" ht="30" outlineLevel="2" x14ac:dyDescent="0.25">
      <c r="A7407" s="34"/>
      <c r="B7407" s="44" t="s">
        <v>2918</v>
      </c>
      <c r="C7407" s="31" t="s">
        <v>57</v>
      </c>
      <c r="D7407" s="14" t="s">
        <v>2807</v>
      </c>
      <c r="E7407" s="14" t="s">
        <v>2919</v>
      </c>
      <c r="F7407" s="14" t="s">
        <v>2920</v>
      </c>
      <c r="G7407" s="14" t="s">
        <v>16</v>
      </c>
      <c r="H7407" s="15">
        <v>2085510228</v>
      </c>
      <c r="I7407" s="15">
        <v>1323758514.9400001</v>
      </c>
      <c r="J7407" s="16">
        <f>IFERROR((I7407/H7407),0)</f>
        <v>0.6347408404750341</v>
      </c>
      <c r="K7407" s="15">
        <v>1541078410.9399998</v>
      </c>
      <c r="L7407" s="15">
        <v>1323758514.9400001</v>
      </c>
      <c r="M7407" s="17">
        <f>L7407/K7407</f>
        <v>0.85898193469114736</v>
      </c>
    </row>
    <row r="7408" spans="1:13" s="14" customFormat="1" ht="30" outlineLevel="2" x14ac:dyDescent="0.25">
      <c r="A7408" s="34"/>
      <c r="B7408" s="44" t="s">
        <v>2918</v>
      </c>
      <c r="C7408" s="31" t="s">
        <v>57</v>
      </c>
      <c r="D7408" s="14" t="s">
        <v>2807</v>
      </c>
      <c r="E7408" s="14" t="s">
        <v>2919</v>
      </c>
      <c r="F7408" s="14" t="s">
        <v>2920</v>
      </c>
      <c r="G7408" s="14" t="s">
        <v>6109</v>
      </c>
      <c r="H7408" s="20">
        <v>956936625</v>
      </c>
      <c r="I7408" s="20">
        <v>956936625</v>
      </c>
      <c r="J7408" s="21">
        <f>IFERROR((I7408/H7408),0)</f>
        <v>1</v>
      </c>
      <c r="K7408" s="20"/>
      <c r="L7408" s="20"/>
      <c r="M7408" s="21"/>
    </row>
    <row r="7409" spans="1:13" s="14" customFormat="1" ht="30" outlineLevel="2" x14ac:dyDescent="0.25">
      <c r="A7409" s="34"/>
      <c r="B7409" s="44" t="s">
        <v>2918</v>
      </c>
      <c r="C7409" s="31" t="s">
        <v>57</v>
      </c>
      <c r="D7409" s="14" t="s">
        <v>2807</v>
      </c>
      <c r="E7409" s="14" t="s">
        <v>2919</v>
      </c>
      <c r="F7409" s="14" t="s">
        <v>2920</v>
      </c>
      <c r="G7409" s="14" t="s">
        <v>6481</v>
      </c>
      <c r="H7409" s="20">
        <v>12899</v>
      </c>
      <c r="I7409" s="20">
        <v>12899</v>
      </c>
      <c r="J7409" s="21">
        <f>IFERROR((I7409/H7409),0)</f>
        <v>1</v>
      </c>
      <c r="K7409" s="20"/>
      <c r="L7409" s="20"/>
      <c r="M7409" s="21"/>
    </row>
    <row r="7410" spans="1:13" s="14" customFormat="1" ht="30" outlineLevel="2" x14ac:dyDescent="0.25">
      <c r="A7410" s="34"/>
      <c r="B7410" s="44" t="s">
        <v>2918</v>
      </c>
      <c r="C7410" s="31" t="s">
        <v>57</v>
      </c>
      <c r="D7410" s="14" t="s">
        <v>2807</v>
      </c>
      <c r="E7410" s="14" t="s">
        <v>2919</v>
      </c>
      <c r="F7410" s="14" t="s">
        <v>2920</v>
      </c>
      <c r="G7410" s="14" t="s">
        <v>6484</v>
      </c>
      <c r="H7410" s="20">
        <v>52184025</v>
      </c>
      <c r="I7410" s="20">
        <v>52184025</v>
      </c>
      <c r="J7410" s="21">
        <f>IFERROR((I7410/H7410),0)</f>
        <v>1</v>
      </c>
      <c r="K7410" s="20"/>
      <c r="L7410" s="20"/>
      <c r="M7410" s="21"/>
    </row>
    <row r="7411" spans="1:13" s="14" customFormat="1" ht="30" outlineLevel="2" x14ac:dyDescent="0.25">
      <c r="A7411" s="34"/>
      <c r="B7411" s="44" t="s">
        <v>2918</v>
      </c>
      <c r="C7411" s="31" t="s">
        <v>57</v>
      </c>
      <c r="D7411" s="14" t="s">
        <v>2807</v>
      </c>
      <c r="E7411" s="14" t="s">
        <v>2919</v>
      </c>
      <c r="F7411" s="14" t="s">
        <v>2920</v>
      </c>
      <c r="G7411" s="14" t="s">
        <v>6492</v>
      </c>
      <c r="H7411" s="20">
        <v>317268895</v>
      </c>
      <c r="I7411" s="20">
        <v>317268895</v>
      </c>
      <c r="J7411" s="21">
        <f>IFERROR((I7411/H7411),0)</f>
        <v>1</v>
      </c>
      <c r="K7411" s="20"/>
      <c r="L7411" s="20"/>
      <c r="M7411" s="22"/>
    </row>
    <row r="7412" spans="1:13" s="14" customFormat="1" ht="30" outlineLevel="2" x14ac:dyDescent="0.25">
      <c r="A7412" s="34"/>
      <c r="B7412" s="44" t="s">
        <v>2918</v>
      </c>
      <c r="C7412" s="31" t="s">
        <v>57</v>
      </c>
      <c r="D7412" s="14" t="s">
        <v>2807</v>
      </c>
      <c r="E7412" s="14" t="s">
        <v>2919</v>
      </c>
      <c r="F7412" s="14" t="s">
        <v>2920</v>
      </c>
      <c r="G7412" s="14" t="s">
        <v>6493</v>
      </c>
      <c r="H7412" s="20">
        <v>-417102046</v>
      </c>
      <c r="I7412" s="20"/>
      <c r="J7412" s="21">
        <f>IFERROR((I7412/H7412),0)</f>
        <v>0</v>
      </c>
      <c r="K7412" s="20"/>
      <c r="L7412" s="20"/>
      <c r="M7412" s="21"/>
    </row>
    <row r="7413" spans="1:13" s="14" customFormat="1" ht="45" outlineLevel="1" x14ac:dyDescent="0.25">
      <c r="A7413" s="34"/>
      <c r="B7413" s="46" t="s">
        <v>7640</v>
      </c>
      <c r="C7413" s="40" t="str">
        <f>C7412</f>
        <v>ASIGNACIÓN PARA LA INVERSIÓN LOCAL SEGÚN NBI Y CUARTA, QUINTA, Y SEXTA CATEGORÍA</v>
      </c>
      <c r="D7413" s="39" t="str">
        <f>D7412</f>
        <v xml:space="preserve">ANTIOQUIA                                         </v>
      </c>
      <c r="E7413" s="39" t="str">
        <f>E7412</f>
        <v>05591</v>
      </c>
      <c r="F7413" s="39" t="str">
        <f>F7412</f>
        <v xml:space="preserve">PUERTO TRIUNFO                                    </v>
      </c>
      <c r="G7413" s="39" t="s">
        <v>10656</v>
      </c>
      <c r="H7413" s="20">
        <f>SUBTOTAL(9,H7407:H7412)</f>
        <v>2994810626</v>
      </c>
      <c r="I7413" s="20">
        <f>SUBTOTAL(9,I7407:I7412)</f>
        <v>2650160958.9400001</v>
      </c>
      <c r="J7413" s="42">
        <f>+I7413/H7413</f>
        <v>0.88491770929758951</v>
      </c>
      <c r="K7413" s="20">
        <f>SUBTOTAL(9,K7407:K7412)</f>
        <v>1541078410.9399998</v>
      </c>
      <c r="L7413" s="20">
        <f>SUBTOTAL(9,L7407:L7412)</f>
        <v>1323758514.9400001</v>
      </c>
      <c r="M7413" s="7">
        <f>IFERROR((L7413/K7413),"N.A")</f>
        <v>0.85898193469114736</v>
      </c>
    </row>
    <row r="7414" spans="1:13" s="14" customFormat="1" ht="30" outlineLevel="2" x14ac:dyDescent="0.25">
      <c r="A7414" s="34"/>
      <c r="B7414" s="44" t="s">
        <v>2921</v>
      </c>
      <c r="C7414" s="31" t="s">
        <v>57</v>
      </c>
      <c r="D7414" s="14" t="s">
        <v>2807</v>
      </c>
      <c r="E7414" s="14" t="s">
        <v>2922</v>
      </c>
      <c r="F7414" s="14" t="s">
        <v>2923</v>
      </c>
      <c r="G7414" s="14" t="s">
        <v>16</v>
      </c>
      <c r="H7414" s="15">
        <v>1939728860</v>
      </c>
      <c r="I7414" s="15">
        <v>1231225126.8800001</v>
      </c>
      <c r="J7414" s="16">
        <f>IFERROR((I7414/H7414),0)</f>
        <v>0.6347408404698377</v>
      </c>
      <c r="K7414" s="15">
        <v>1433353924.0000002</v>
      </c>
      <c r="L7414" s="15">
        <v>1231225126.8800001</v>
      </c>
      <c r="M7414" s="17">
        <f>L7414/K7414</f>
        <v>0.85898193479254037</v>
      </c>
    </row>
    <row r="7415" spans="1:13" s="14" customFormat="1" ht="30" outlineLevel="2" x14ac:dyDescent="0.25">
      <c r="A7415" s="34"/>
      <c r="B7415" s="44" t="s">
        <v>2921</v>
      </c>
      <c r="C7415" s="31" t="s">
        <v>57</v>
      </c>
      <c r="D7415" s="14" t="s">
        <v>2807</v>
      </c>
      <c r="E7415" s="14" t="s">
        <v>2922</v>
      </c>
      <c r="F7415" s="14" t="s">
        <v>2923</v>
      </c>
      <c r="G7415" s="14" t="s">
        <v>6109</v>
      </c>
      <c r="H7415" s="20">
        <v>464910248</v>
      </c>
      <c r="I7415" s="20">
        <v>464910248</v>
      </c>
      <c r="J7415" s="21">
        <f>IFERROR((I7415/H7415),0)</f>
        <v>1</v>
      </c>
      <c r="K7415" s="20"/>
      <c r="L7415" s="20"/>
      <c r="M7415" s="21"/>
    </row>
    <row r="7416" spans="1:13" s="14" customFormat="1" ht="30" outlineLevel="2" x14ac:dyDescent="0.25">
      <c r="A7416" s="34"/>
      <c r="B7416" s="44" t="s">
        <v>2921</v>
      </c>
      <c r="C7416" s="31" t="s">
        <v>57</v>
      </c>
      <c r="D7416" s="14" t="s">
        <v>2807</v>
      </c>
      <c r="E7416" s="14" t="s">
        <v>2922</v>
      </c>
      <c r="F7416" s="14" t="s">
        <v>2923</v>
      </c>
      <c r="G7416" s="14" t="s">
        <v>6481</v>
      </c>
      <c r="H7416" s="20">
        <v>11997</v>
      </c>
      <c r="I7416" s="20">
        <v>11997</v>
      </c>
      <c r="J7416" s="21">
        <f>IFERROR((I7416/H7416),0)</f>
        <v>1</v>
      </c>
      <c r="K7416" s="20"/>
      <c r="L7416" s="20"/>
      <c r="M7416" s="21"/>
    </row>
    <row r="7417" spans="1:13" s="14" customFormat="1" ht="30" outlineLevel="2" x14ac:dyDescent="0.25">
      <c r="A7417" s="34"/>
      <c r="B7417" s="44" t="s">
        <v>2921</v>
      </c>
      <c r="C7417" s="31" t="s">
        <v>57</v>
      </c>
      <c r="D7417" s="14" t="s">
        <v>2807</v>
      </c>
      <c r="E7417" s="14" t="s">
        <v>2922</v>
      </c>
      <c r="F7417" s="14" t="s">
        <v>2923</v>
      </c>
      <c r="G7417" s="14" t="s">
        <v>6484</v>
      </c>
      <c r="H7417" s="20">
        <v>48536257</v>
      </c>
      <c r="I7417" s="20">
        <v>48536257</v>
      </c>
      <c r="J7417" s="21">
        <f>IFERROR((I7417/H7417),0)</f>
        <v>1</v>
      </c>
      <c r="K7417" s="20"/>
      <c r="L7417" s="20"/>
      <c r="M7417" s="21"/>
    </row>
    <row r="7418" spans="1:13" s="14" customFormat="1" ht="30" outlineLevel="2" x14ac:dyDescent="0.25">
      <c r="A7418" s="34"/>
      <c r="B7418" s="44" t="s">
        <v>2921</v>
      </c>
      <c r="C7418" s="31" t="s">
        <v>57</v>
      </c>
      <c r="D7418" s="14" t="s">
        <v>2807</v>
      </c>
      <c r="E7418" s="14" t="s">
        <v>2922</v>
      </c>
      <c r="F7418" s="14" t="s">
        <v>2923</v>
      </c>
      <c r="G7418" s="14" t="s">
        <v>6491</v>
      </c>
      <c r="H7418" s="20">
        <v>12616988</v>
      </c>
      <c r="I7418" s="20">
        <v>12616988</v>
      </c>
      <c r="J7418" s="21">
        <f>IFERROR((I7418/H7418),0)</f>
        <v>1</v>
      </c>
      <c r="K7418" s="20"/>
      <c r="L7418" s="20"/>
      <c r="M7418" s="21"/>
    </row>
    <row r="7419" spans="1:13" s="14" customFormat="1" ht="30" outlineLevel="2" x14ac:dyDescent="0.25">
      <c r="A7419" s="34"/>
      <c r="B7419" s="44" t="s">
        <v>2921</v>
      </c>
      <c r="C7419" s="31" t="s">
        <v>57</v>
      </c>
      <c r="D7419" s="14" t="s">
        <v>2807</v>
      </c>
      <c r="E7419" s="14" t="s">
        <v>2922</v>
      </c>
      <c r="F7419" s="14" t="s">
        <v>2923</v>
      </c>
      <c r="G7419" s="14" t="s">
        <v>6492</v>
      </c>
      <c r="H7419" s="20">
        <v>295091160</v>
      </c>
      <c r="I7419" s="20">
        <v>295091160</v>
      </c>
      <c r="J7419" s="21">
        <f>IFERROR((I7419/H7419),0)</f>
        <v>1</v>
      </c>
      <c r="K7419" s="20"/>
      <c r="L7419" s="20"/>
      <c r="M7419" s="22"/>
    </row>
    <row r="7420" spans="1:13" s="14" customFormat="1" ht="30" outlineLevel="2" x14ac:dyDescent="0.25">
      <c r="A7420" s="34"/>
      <c r="B7420" s="44" t="s">
        <v>2921</v>
      </c>
      <c r="C7420" s="31" t="s">
        <v>57</v>
      </c>
      <c r="D7420" s="14" t="s">
        <v>2807</v>
      </c>
      <c r="E7420" s="14" t="s">
        <v>2922</v>
      </c>
      <c r="F7420" s="14" t="s">
        <v>2923</v>
      </c>
      <c r="G7420" s="14" t="s">
        <v>6493</v>
      </c>
      <c r="H7420" s="20">
        <v>-387945772</v>
      </c>
      <c r="I7420" s="20"/>
      <c r="J7420" s="21">
        <f>IFERROR((I7420/H7420),0)</f>
        <v>0</v>
      </c>
      <c r="K7420" s="20"/>
      <c r="L7420" s="20"/>
      <c r="M7420" s="21"/>
    </row>
    <row r="7421" spans="1:13" s="14" customFormat="1" ht="45" outlineLevel="1" x14ac:dyDescent="0.25">
      <c r="A7421" s="34"/>
      <c r="B7421" s="46" t="s">
        <v>7641</v>
      </c>
      <c r="C7421" s="40" t="str">
        <f>C7420</f>
        <v>ASIGNACIÓN PARA LA INVERSIÓN LOCAL SEGÚN NBI Y CUARTA, QUINTA, Y SEXTA CATEGORÍA</v>
      </c>
      <c r="D7421" s="39" t="str">
        <f>D7420</f>
        <v xml:space="preserve">ANTIOQUIA                                         </v>
      </c>
      <c r="E7421" s="39" t="str">
        <f>E7420</f>
        <v>05585</v>
      </c>
      <c r="F7421" s="39" t="str">
        <f>F7420</f>
        <v xml:space="preserve">PUERTO NARE                                       </v>
      </c>
      <c r="G7421" s="39" t="s">
        <v>10656</v>
      </c>
      <c r="H7421" s="20">
        <f>SUBTOTAL(9,H7414:H7420)</f>
        <v>2372949738</v>
      </c>
      <c r="I7421" s="20">
        <f>SUBTOTAL(9,I7414:I7420)</f>
        <v>2052391776.8800001</v>
      </c>
      <c r="J7421" s="42">
        <f>+I7421/H7421</f>
        <v>0.86491160938361189</v>
      </c>
      <c r="K7421" s="20">
        <f>SUBTOTAL(9,K7414:K7420)</f>
        <v>1433353924.0000002</v>
      </c>
      <c r="L7421" s="20">
        <f>SUBTOTAL(9,L7414:L7420)</f>
        <v>1231225126.8800001</v>
      </c>
      <c r="M7421" s="7">
        <f>IFERROR((L7421/K7421),"N.A")</f>
        <v>0.85898193479254037</v>
      </c>
    </row>
    <row r="7422" spans="1:13" s="14" customFormat="1" ht="30" outlineLevel="2" x14ac:dyDescent="0.25">
      <c r="A7422" s="34"/>
      <c r="B7422" s="44" t="s">
        <v>2924</v>
      </c>
      <c r="C7422" s="31" t="s">
        <v>57</v>
      </c>
      <c r="D7422" s="14" t="s">
        <v>2807</v>
      </c>
      <c r="E7422" s="14" t="s">
        <v>2925</v>
      </c>
      <c r="F7422" s="14" t="s">
        <v>2926</v>
      </c>
      <c r="G7422" s="14" t="s">
        <v>16</v>
      </c>
      <c r="H7422" s="15">
        <v>2915372943</v>
      </c>
      <c r="I7422" s="15">
        <v>1850506272.1299999</v>
      </c>
      <c r="J7422" s="16">
        <f>IFERROR((I7422/H7422),0)</f>
        <v>0.63474084047229218</v>
      </c>
      <c r="K7422" s="15">
        <v>2154301735.0099998</v>
      </c>
      <c r="L7422" s="15">
        <v>1850506272.1299999</v>
      </c>
      <c r="M7422" s="17">
        <f>L7422/K7422</f>
        <v>0.85898193463665862</v>
      </c>
    </row>
    <row r="7423" spans="1:13" s="14" customFormat="1" ht="30" outlineLevel="2" x14ac:dyDescent="0.25">
      <c r="A7423" s="34"/>
      <c r="B7423" s="44" t="s">
        <v>2924</v>
      </c>
      <c r="C7423" s="31" t="s">
        <v>57</v>
      </c>
      <c r="D7423" s="14" t="s">
        <v>2807</v>
      </c>
      <c r="E7423" s="14" t="s">
        <v>2925</v>
      </c>
      <c r="F7423" s="14" t="s">
        <v>2926</v>
      </c>
      <c r="G7423" s="14" t="s">
        <v>6109</v>
      </c>
      <c r="H7423" s="20">
        <v>4528817201</v>
      </c>
      <c r="I7423" s="20">
        <v>4528817201</v>
      </c>
      <c r="J7423" s="21">
        <f>IFERROR((I7423/H7423),0)</f>
        <v>1</v>
      </c>
      <c r="K7423" s="20"/>
      <c r="L7423" s="20"/>
      <c r="M7423" s="21"/>
    </row>
    <row r="7424" spans="1:13" s="14" customFormat="1" ht="30" outlineLevel="2" x14ac:dyDescent="0.25">
      <c r="A7424" s="34"/>
      <c r="B7424" s="44" t="s">
        <v>2924</v>
      </c>
      <c r="C7424" s="31" t="s">
        <v>57</v>
      </c>
      <c r="D7424" s="14" t="s">
        <v>2807</v>
      </c>
      <c r="E7424" s="14" t="s">
        <v>2925</v>
      </c>
      <c r="F7424" s="14" t="s">
        <v>2926</v>
      </c>
      <c r="G7424" s="14" t="s">
        <v>6481</v>
      </c>
      <c r="H7424" s="20">
        <v>18031</v>
      </c>
      <c r="I7424" s="20">
        <v>18031</v>
      </c>
      <c r="J7424" s="21">
        <f>IFERROR((I7424/H7424),0)</f>
        <v>1</v>
      </c>
      <c r="K7424" s="20"/>
      <c r="L7424" s="20"/>
      <c r="M7424" s="21"/>
    </row>
    <row r="7425" spans="1:13" s="14" customFormat="1" ht="30" outlineLevel="2" x14ac:dyDescent="0.25">
      <c r="A7425" s="34"/>
      <c r="B7425" s="44" t="s">
        <v>2924</v>
      </c>
      <c r="C7425" s="31" t="s">
        <v>57</v>
      </c>
      <c r="D7425" s="14" t="s">
        <v>2807</v>
      </c>
      <c r="E7425" s="14" t="s">
        <v>2925</v>
      </c>
      <c r="F7425" s="14" t="s">
        <v>2926</v>
      </c>
      <c r="G7425" s="14" t="s">
        <v>6484</v>
      </c>
      <c r="H7425" s="20">
        <v>72949004</v>
      </c>
      <c r="I7425" s="20">
        <v>72949004</v>
      </c>
      <c r="J7425" s="21">
        <f>IFERROR((I7425/H7425),0)</f>
        <v>1</v>
      </c>
      <c r="K7425" s="20"/>
      <c r="L7425" s="20"/>
      <c r="M7425" s="21"/>
    </row>
    <row r="7426" spans="1:13" s="14" customFormat="1" ht="30" outlineLevel="2" x14ac:dyDescent="0.25">
      <c r="A7426" s="34"/>
      <c r="B7426" s="44" t="s">
        <v>2924</v>
      </c>
      <c r="C7426" s="31" t="s">
        <v>57</v>
      </c>
      <c r="D7426" s="14" t="s">
        <v>2807</v>
      </c>
      <c r="E7426" s="14" t="s">
        <v>2925</v>
      </c>
      <c r="F7426" s="14" t="s">
        <v>2926</v>
      </c>
      <c r="G7426" s="14" t="s">
        <v>6491</v>
      </c>
      <c r="H7426" s="20">
        <v>2494541390</v>
      </c>
      <c r="I7426" s="20">
        <v>2494541390</v>
      </c>
      <c r="J7426" s="21">
        <f>IFERROR((I7426/H7426),0)</f>
        <v>1</v>
      </c>
      <c r="K7426" s="20"/>
      <c r="L7426" s="20"/>
      <c r="M7426" s="21"/>
    </row>
    <row r="7427" spans="1:13" s="14" customFormat="1" ht="30" outlineLevel="2" x14ac:dyDescent="0.25">
      <c r="A7427" s="34"/>
      <c r="B7427" s="44" t="s">
        <v>2924</v>
      </c>
      <c r="C7427" s="31" t="s">
        <v>57</v>
      </c>
      <c r="D7427" s="14" t="s">
        <v>2807</v>
      </c>
      <c r="E7427" s="14" t="s">
        <v>2925</v>
      </c>
      <c r="F7427" s="14" t="s">
        <v>2926</v>
      </c>
      <c r="G7427" s="14" t="s">
        <v>6492</v>
      </c>
      <c r="H7427" s="20">
        <v>443515999</v>
      </c>
      <c r="I7427" s="20">
        <v>443515999</v>
      </c>
      <c r="J7427" s="21">
        <f>IFERROR((I7427/H7427),0)</f>
        <v>1</v>
      </c>
      <c r="K7427" s="20"/>
      <c r="L7427" s="20"/>
      <c r="M7427" s="22"/>
    </row>
    <row r="7428" spans="1:13" s="14" customFormat="1" ht="30" outlineLevel="2" x14ac:dyDescent="0.25">
      <c r="A7428" s="34"/>
      <c r="B7428" s="44" t="s">
        <v>2924</v>
      </c>
      <c r="C7428" s="31" t="s">
        <v>57</v>
      </c>
      <c r="D7428" s="14" t="s">
        <v>2807</v>
      </c>
      <c r="E7428" s="14" t="s">
        <v>2925</v>
      </c>
      <c r="F7428" s="14" t="s">
        <v>2926</v>
      </c>
      <c r="G7428" s="14" t="s">
        <v>6493</v>
      </c>
      <c r="H7428" s="20">
        <v>-583074589</v>
      </c>
      <c r="I7428" s="20"/>
      <c r="J7428" s="21">
        <f>IFERROR((I7428/H7428),0)</f>
        <v>0</v>
      </c>
      <c r="K7428" s="20"/>
      <c r="L7428" s="20"/>
      <c r="M7428" s="21"/>
    </row>
    <row r="7429" spans="1:13" s="14" customFormat="1" ht="45" outlineLevel="1" x14ac:dyDescent="0.25">
      <c r="A7429" s="34"/>
      <c r="B7429" s="46" t="s">
        <v>7642</v>
      </c>
      <c r="C7429" s="40" t="str">
        <f>C7428</f>
        <v>ASIGNACIÓN PARA LA INVERSIÓN LOCAL SEGÚN NBI Y CUARTA, QUINTA, Y SEXTA CATEGORÍA</v>
      </c>
      <c r="D7429" s="39" t="str">
        <f>D7428</f>
        <v xml:space="preserve">ANTIOQUIA                                         </v>
      </c>
      <c r="E7429" s="39" t="str">
        <f>E7428</f>
        <v>05579</v>
      </c>
      <c r="F7429" s="39" t="str">
        <f>F7428</f>
        <v xml:space="preserve">PUERTO BERRÍO                                     </v>
      </c>
      <c r="G7429" s="39" t="s">
        <v>10656</v>
      </c>
      <c r="H7429" s="20">
        <f>SUBTOTAL(9,H7422:H7428)</f>
        <v>9872139979</v>
      </c>
      <c r="I7429" s="20">
        <f>SUBTOTAL(9,I7422:I7428)</f>
        <v>9390347897.1300011</v>
      </c>
      <c r="J7429" s="42">
        <f>+I7429/H7429</f>
        <v>0.95119679391754308</v>
      </c>
      <c r="K7429" s="20">
        <f>SUBTOTAL(9,K7422:K7428)</f>
        <v>2154301735.0099998</v>
      </c>
      <c r="L7429" s="20">
        <f>SUBTOTAL(9,L7422:L7428)</f>
        <v>1850506272.1299999</v>
      </c>
      <c r="M7429" s="7">
        <f>IFERROR((L7429/K7429),"N.A")</f>
        <v>0.85898193463665862</v>
      </c>
    </row>
    <row r="7430" spans="1:13" s="14" customFormat="1" ht="30" outlineLevel="2" x14ac:dyDescent="0.25">
      <c r="A7430" s="34"/>
      <c r="B7430" s="44" t="s">
        <v>2927</v>
      </c>
      <c r="C7430" s="31" t="s">
        <v>57</v>
      </c>
      <c r="D7430" s="14" t="s">
        <v>2807</v>
      </c>
      <c r="E7430" s="14" t="s">
        <v>2928</v>
      </c>
      <c r="F7430" s="14" t="s">
        <v>2929</v>
      </c>
      <c r="G7430" s="14" t="s">
        <v>16</v>
      </c>
      <c r="H7430" s="15">
        <v>1727044836</v>
      </c>
      <c r="I7430" s="15">
        <v>1096225890.71</v>
      </c>
      <c r="J7430" s="16">
        <f>IFERROR((I7430/H7430),0)</f>
        <v>0.63474084045725376</v>
      </c>
      <c r="K7430" s="15">
        <v>1276192020.4099996</v>
      </c>
      <c r="L7430" s="15">
        <v>1096225890.71</v>
      </c>
      <c r="M7430" s="17">
        <f>L7430/K7430</f>
        <v>0.85898193467611383</v>
      </c>
    </row>
    <row r="7431" spans="1:13" s="14" customFormat="1" ht="30" outlineLevel="2" x14ac:dyDescent="0.25">
      <c r="A7431" s="34"/>
      <c r="B7431" s="44" t="s">
        <v>2927</v>
      </c>
      <c r="C7431" s="31" t="s">
        <v>57</v>
      </c>
      <c r="D7431" s="14" t="s">
        <v>2807</v>
      </c>
      <c r="E7431" s="14" t="s">
        <v>2928</v>
      </c>
      <c r="F7431" s="14" t="s">
        <v>2929</v>
      </c>
      <c r="G7431" s="14" t="s">
        <v>6109</v>
      </c>
      <c r="H7431" s="20">
        <v>1155452722</v>
      </c>
      <c r="I7431" s="20">
        <v>1155452722</v>
      </c>
      <c r="J7431" s="21">
        <f>IFERROR((I7431/H7431),0)</f>
        <v>1</v>
      </c>
      <c r="K7431" s="20"/>
      <c r="L7431" s="20"/>
      <c r="M7431" s="21"/>
    </row>
    <row r="7432" spans="1:13" s="14" customFormat="1" ht="30" outlineLevel="2" x14ac:dyDescent="0.25">
      <c r="A7432" s="34"/>
      <c r="B7432" s="44" t="s">
        <v>2927</v>
      </c>
      <c r="C7432" s="31" t="s">
        <v>57</v>
      </c>
      <c r="D7432" s="14" t="s">
        <v>2807</v>
      </c>
      <c r="E7432" s="14" t="s">
        <v>2928</v>
      </c>
      <c r="F7432" s="14" t="s">
        <v>2929</v>
      </c>
      <c r="G7432" s="14" t="s">
        <v>6481</v>
      </c>
      <c r="H7432" s="20">
        <v>10682</v>
      </c>
      <c r="I7432" s="20">
        <v>10682</v>
      </c>
      <c r="J7432" s="21">
        <f>IFERROR((I7432/H7432),0)</f>
        <v>1</v>
      </c>
      <c r="K7432" s="20"/>
      <c r="L7432" s="20"/>
      <c r="M7432" s="21"/>
    </row>
    <row r="7433" spans="1:13" s="14" customFormat="1" ht="30" outlineLevel="2" x14ac:dyDescent="0.25">
      <c r="A7433" s="34"/>
      <c r="B7433" s="44" t="s">
        <v>2927</v>
      </c>
      <c r="C7433" s="31" t="s">
        <v>57</v>
      </c>
      <c r="D7433" s="14" t="s">
        <v>2807</v>
      </c>
      <c r="E7433" s="14" t="s">
        <v>2928</v>
      </c>
      <c r="F7433" s="14" t="s">
        <v>2929</v>
      </c>
      <c r="G7433" s="14" t="s">
        <v>6484</v>
      </c>
      <c r="H7433" s="20">
        <v>43214437</v>
      </c>
      <c r="I7433" s="20">
        <v>43214437</v>
      </c>
      <c r="J7433" s="21">
        <f>IFERROR((I7433/H7433),0)</f>
        <v>1</v>
      </c>
      <c r="K7433" s="20"/>
      <c r="L7433" s="20"/>
      <c r="M7433" s="21"/>
    </row>
    <row r="7434" spans="1:13" s="14" customFormat="1" ht="30" outlineLevel="2" x14ac:dyDescent="0.25">
      <c r="A7434" s="34"/>
      <c r="B7434" s="44" t="s">
        <v>2927</v>
      </c>
      <c r="C7434" s="31" t="s">
        <v>57</v>
      </c>
      <c r="D7434" s="14" t="s">
        <v>2807</v>
      </c>
      <c r="E7434" s="14" t="s">
        <v>2928</v>
      </c>
      <c r="F7434" s="14" t="s">
        <v>2929</v>
      </c>
      <c r="G7434" s="14" t="s">
        <v>6492</v>
      </c>
      <c r="H7434" s="20">
        <v>262735516</v>
      </c>
      <c r="I7434" s="20">
        <v>262735516</v>
      </c>
      <c r="J7434" s="21">
        <f>IFERROR((I7434/H7434),0)</f>
        <v>1</v>
      </c>
      <c r="K7434" s="20"/>
      <c r="L7434" s="20"/>
      <c r="M7434" s="22"/>
    </row>
    <row r="7435" spans="1:13" s="14" customFormat="1" ht="30" outlineLevel="2" x14ac:dyDescent="0.25">
      <c r="A7435" s="34"/>
      <c r="B7435" s="44" t="s">
        <v>2927</v>
      </c>
      <c r="C7435" s="31" t="s">
        <v>57</v>
      </c>
      <c r="D7435" s="14" t="s">
        <v>2807</v>
      </c>
      <c r="E7435" s="14" t="s">
        <v>2928</v>
      </c>
      <c r="F7435" s="14" t="s">
        <v>2929</v>
      </c>
      <c r="G7435" s="14" t="s">
        <v>6493</v>
      </c>
      <c r="H7435" s="20">
        <v>-345408967</v>
      </c>
      <c r="I7435" s="20"/>
      <c r="J7435" s="21">
        <f>IFERROR((I7435/H7435),0)</f>
        <v>0</v>
      </c>
      <c r="K7435" s="20"/>
      <c r="L7435" s="20"/>
      <c r="M7435" s="21"/>
    </row>
    <row r="7436" spans="1:13" s="14" customFormat="1" ht="45" outlineLevel="1" x14ac:dyDescent="0.25">
      <c r="A7436" s="34"/>
      <c r="B7436" s="46" t="s">
        <v>7643</v>
      </c>
      <c r="C7436" s="40" t="str">
        <f>C7435</f>
        <v>ASIGNACIÓN PARA LA INVERSIÓN LOCAL SEGÚN NBI Y CUARTA, QUINTA, Y SEXTA CATEGORÍA</v>
      </c>
      <c r="D7436" s="39" t="str">
        <f>D7435</f>
        <v xml:space="preserve">ANTIOQUIA                                         </v>
      </c>
      <c r="E7436" s="39" t="str">
        <f>E7435</f>
        <v>05576</v>
      </c>
      <c r="F7436" s="39" t="str">
        <f>F7435</f>
        <v xml:space="preserve">PUEBLORRICO                                       </v>
      </c>
      <c r="G7436" s="39" t="s">
        <v>10656</v>
      </c>
      <c r="H7436" s="20">
        <f>SUBTOTAL(9,H7430:H7435)</f>
        <v>2843049226</v>
      </c>
      <c r="I7436" s="20">
        <f>SUBTOTAL(9,I7430:I7435)</f>
        <v>2557639247.71</v>
      </c>
      <c r="J7436" s="42">
        <f>+I7436/H7436</f>
        <v>0.89961131320559129</v>
      </c>
      <c r="K7436" s="20">
        <f>SUBTOTAL(9,K7430:K7435)</f>
        <v>1276192020.4099996</v>
      </c>
      <c r="L7436" s="20">
        <f>SUBTOTAL(9,L7430:L7435)</f>
        <v>1096225890.71</v>
      </c>
      <c r="M7436" s="7">
        <f>IFERROR((L7436/K7436),"N.A")</f>
        <v>0.85898193467611383</v>
      </c>
    </row>
    <row r="7437" spans="1:13" s="14" customFormat="1" ht="30" outlineLevel="2" x14ac:dyDescent="0.25">
      <c r="A7437" s="34"/>
      <c r="B7437" s="44" t="s">
        <v>2930</v>
      </c>
      <c r="C7437" s="31" t="s">
        <v>57</v>
      </c>
      <c r="D7437" s="14" t="s">
        <v>2807</v>
      </c>
      <c r="E7437" s="14" t="s">
        <v>2931</v>
      </c>
      <c r="F7437" s="14" t="s">
        <v>2932</v>
      </c>
      <c r="G7437" s="14" t="s">
        <v>16</v>
      </c>
      <c r="H7437" s="15">
        <v>2336227689</v>
      </c>
      <c r="I7437" s="15">
        <v>1482899126.8400004</v>
      </c>
      <c r="J7437" s="16">
        <f>IFERROR((I7437/H7437),0)</f>
        <v>0.63474084046779755</v>
      </c>
      <c r="K7437" s="15">
        <v>1726344951.9599998</v>
      </c>
      <c r="L7437" s="15">
        <v>1482899126.8400004</v>
      </c>
      <c r="M7437" s="17">
        <f>L7437/K7437</f>
        <v>0.85898193472654227</v>
      </c>
    </row>
    <row r="7438" spans="1:13" s="14" customFormat="1" ht="30" outlineLevel="2" x14ac:dyDescent="0.25">
      <c r="A7438" s="34"/>
      <c r="B7438" s="44" t="s">
        <v>2930</v>
      </c>
      <c r="C7438" s="31" t="s">
        <v>57</v>
      </c>
      <c r="D7438" s="14" t="s">
        <v>2807</v>
      </c>
      <c r="E7438" s="14" t="s">
        <v>2931</v>
      </c>
      <c r="F7438" s="14" t="s">
        <v>2932</v>
      </c>
      <c r="G7438" s="14" t="s">
        <v>6109</v>
      </c>
      <c r="H7438" s="20">
        <v>1186010409</v>
      </c>
      <c r="I7438" s="20">
        <v>1186010409</v>
      </c>
      <c r="J7438" s="21">
        <f>IFERROR((I7438/H7438),0)</f>
        <v>1</v>
      </c>
      <c r="K7438" s="20"/>
      <c r="L7438" s="20"/>
      <c r="M7438" s="21"/>
    </row>
    <row r="7439" spans="1:13" s="14" customFormat="1" ht="30" outlineLevel="2" x14ac:dyDescent="0.25">
      <c r="A7439" s="34"/>
      <c r="B7439" s="44" t="s">
        <v>2930</v>
      </c>
      <c r="C7439" s="31" t="s">
        <v>57</v>
      </c>
      <c r="D7439" s="14" t="s">
        <v>2807</v>
      </c>
      <c r="E7439" s="14" t="s">
        <v>2931</v>
      </c>
      <c r="F7439" s="14" t="s">
        <v>2932</v>
      </c>
      <c r="G7439" s="14" t="s">
        <v>6481</v>
      </c>
      <c r="H7439" s="20">
        <v>14449</v>
      </c>
      <c r="I7439" s="20">
        <v>14449</v>
      </c>
      <c r="J7439" s="21">
        <f>IFERROR((I7439/H7439),0)</f>
        <v>1</v>
      </c>
      <c r="K7439" s="20"/>
      <c r="L7439" s="20"/>
      <c r="M7439" s="21"/>
    </row>
    <row r="7440" spans="1:13" s="14" customFormat="1" ht="30" outlineLevel="2" x14ac:dyDescent="0.25">
      <c r="A7440" s="34"/>
      <c r="B7440" s="44" t="s">
        <v>2930</v>
      </c>
      <c r="C7440" s="31" t="s">
        <v>57</v>
      </c>
      <c r="D7440" s="14" t="s">
        <v>2807</v>
      </c>
      <c r="E7440" s="14" t="s">
        <v>2931</v>
      </c>
      <c r="F7440" s="14" t="s">
        <v>2932</v>
      </c>
      <c r="G7440" s="14" t="s">
        <v>6484</v>
      </c>
      <c r="H7440" s="20">
        <v>58457524</v>
      </c>
      <c r="I7440" s="20">
        <v>58457524</v>
      </c>
      <c r="J7440" s="21">
        <f>IFERROR((I7440/H7440),0)</f>
        <v>1</v>
      </c>
      <c r="K7440" s="20"/>
      <c r="L7440" s="20"/>
      <c r="M7440" s="21"/>
    </row>
    <row r="7441" spans="1:13" s="14" customFormat="1" ht="30" outlineLevel="2" x14ac:dyDescent="0.25">
      <c r="A7441" s="34"/>
      <c r="B7441" s="44" t="s">
        <v>2930</v>
      </c>
      <c r="C7441" s="31" t="s">
        <v>57</v>
      </c>
      <c r="D7441" s="14" t="s">
        <v>2807</v>
      </c>
      <c r="E7441" s="14" t="s">
        <v>2931</v>
      </c>
      <c r="F7441" s="14" t="s">
        <v>2932</v>
      </c>
      <c r="G7441" s="14" t="s">
        <v>6492</v>
      </c>
      <c r="H7441" s="20">
        <v>355410569</v>
      </c>
      <c r="I7441" s="20">
        <v>355410569</v>
      </c>
      <c r="J7441" s="21">
        <f>IFERROR((I7441/H7441),0)</f>
        <v>1</v>
      </c>
      <c r="K7441" s="20"/>
      <c r="L7441" s="20"/>
      <c r="M7441" s="22"/>
    </row>
    <row r="7442" spans="1:13" s="14" customFormat="1" ht="30" outlineLevel="2" x14ac:dyDescent="0.25">
      <c r="A7442" s="34"/>
      <c r="B7442" s="44" t="s">
        <v>2930</v>
      </c>
      <c r="C7442" s="31" t="s">
        <v>57</v>
      </c>
      <c r="D7442" s="14" t="s">
        <v>2807</v>
      </c>
      <c r="E7442" s="14" t="s">
        <v>2931</v>
      </c>
      <c r="F7442" s="14" t="s">
        <v>2932</v>
      </c>
      <c r="G7442" s="14" t="s">
        <v>6493</v>
      </c>
      <c r="H7442" s="20">
        <v>-467245538</v>
      </c>
      <c r="I7442" s="20"/>
      <c r="J7442" s="21">
        <f>IFERROR((I7442/H7442),0)</f>
        <v>0</v>
      </c>
      <c r="K7442" s="20"/>
      <c r="L7442" s="20"/>
      <c r="M7442" s="21"/>
    </row>
    <row r="7443" spans="1:13" s="14" customFormat="1" ht="45" outlineLevel="1" x14ac:dyDescent="0.25">
      <c r="A7443" s="34"/>
      <c r="B7443" s="46" t="s">
        <v>7644</v>
      </c>
      <c r="C7443" s="40" t="str">
        <f>C7442</f>
        <v>ASIGNACIÓN PARA LA INVERSIÓN LOCAL SEGÚN NBI Y CUARTA, QUINTA, Y SEXTA CATEGORÍA</v>
      </c>
      <c r="D7443" s="39" t="str">
        <f>D7442</f>
        <v xml:space="preserve">ANTIOQUIA                                         </v>
      </c>
      <c r="E7443" s="39" t="str">
        <f>E7442</f>
        <v>05543</v>
      </c>
      <c r="F7443" s="39" t="str">
        <f>F7442</f>
        <v xml:space="preserve">PEQUE                                             </v>
      </c>
      <c r="G7443" s="39" t="s">
        <v>10656</v>
      </c>
      <c r="H7443" s="20">
        <f>SUBTOTAL(9,H7437:H7442)</f>
        <v>3468875102</v>
      </c>
      <c r="I7443" s="20">
        <f>SUBTOTAL(9,I7437:I7442)</f>
        <v>3082792077.8400002</v>
      </c>
      <c r="J7443" s="42">
        <f>+I7443/H7443</f>
        <v>0.88870079988253214</v>
      </c>
      <c r="K7443" s="20">
        <f>SUBTOTAL(9,K7437:K7442)</f>
        <v>1726344951.9599998</v>
      </c>
      <c r="L7443" s="20">
        <f>SUBTOTAL(9,L7437:L7442)</f>
        <v>1482899126.8400004</v>
      </c>
      <c r="M7443" s="7">
        <f>IFERROR((L7443/K7443),"N.A")</f>
        <v>0.85898193472654227</v>
      </c>
    </row>
    <row r="7444" spans="1:13" s="14" customFormat="1" ht="30" outlineLevel="2" x14ac:dyDescent="0.25">
      <c r="A7444" s="34"/>
      <c r="B7444" s="44" t="s">
        <v>2933</v>
      </c>
      <c r="C7444" s="31" t="s">
        <v>57</v>
      </c>
      <c r="D7444" s="14" t="s">
        <v>2807</v>
      </c>
      <c r="E7444" s="14" t="s">
        <v>2934</v>
      </c>
      <c r="F7444" s="14" t="s">
        <v>2935</v>
      </c>
      <c r="G7444" s="14" t="s">
        <v>16</v>
      </c>
      <c r="H7444" s="15">
        <v>1494972777</v>
      </c>
      <c r="I7444" s="15">
        <v>948920276.94999993</v>
      </c>
      <c r="J7444" s="16">
        <f>IFERROR((I7444/H7444),0)</f>
        <v>0.63474084046816048</v>
      </c>
      <c r="K7444" s="15">
        <v>1104703415.3300002</v>
      </c>
      <c r="L7444" s="15">
        <v>948920276.94999993</v>
      </c>
      <c r="M7444" s="17">
        <f>L7444/K7444</f>
        <v>0.85898193468202122</v>
      </c>
    </row>
    <row r="7445" spans="1:13" s="14" customFormat="1" ht="30" outlineLevel="2" x14ac:dyDescent="0.25">
      <c r="A7445" s="34"/>
      <c r="B7445" s="44" t="s">
        <v>2933</v>
      </c>
      <c r="C7445" s="31" t="s">
        <v>57</v>
      </c>
      <c r="D7445" s="14" t="s">
        <v>2807</v>
      </c>
      <c r="E7445" s="14" t="s">
        <v>2934</v>
      </c>
      <c r="F7445" s="14" t="s">
        <v>2935</v>
      </c>
      <c r="G7445" s="14" t="s">
        <v>6109</v>
      </c>
      <c r="H7445" s="20">
        <v>1129751195</v>
      </c>
      <c r="I7445" s="20">
        <v>1129751195</v>
      </c>
      <c r="J7445" s="21">
        <f>IFERROR((I7445/H7445),0)</f>
        <v>1</v>
      </c>
      <c r="K7445" s="20"/>
      <c r="L7445" s="20"/>
      <c r="M7445" s="21"/>
    </row>
    <row r="7446" spans="1:13" s="14" customFormat="1" ht="30" outlineLevel="2" x14ac:dyDescent="0.25">
      <c r="A7446" s="34"/>
      <c r="B7446" s="44" t="s">
        <v>2933</v>
      </c>
      <c r="C7446" s="31" t="s">
        <v>57</v>
      </c>
      <c r="D7446" s="14" t="s">
        <v>2807</v>
      </c>
      <c r="E7446" s="14" t="s">
        <v>2934</v>
      </c>
      <c r="F7446" s="14" t="s">
        <v>2935</v>
      </c>
      <c r="G7446" s="14" t="s">
        <v>6481</v>
      </c>
      <c r="H7446" s="20">
        <v>9246</v>
      </c>
      <c r="I7446" s="20">
        <v>9246</v>
      </c>
      <c r="J7446" s="21">
        <f>IFERROR((I7446/H7446),0)</f>
        <v>1</v>
      </c>
      <c r="K7446" s="20"/>
      <c r="L7446" s="20"/>
      <c r="M7446" s="21"/>
    </row>
    <row r="7447" spans="1:13" s="14" customFormat="1" ht="30" outlineLevel="2" x14ac:dyDescent="0.25">
      <c r="A7447" s="34"/>
      <c r="B7447" s="44" t="s">
        <v>2933</v>
      </c>
      <c r="C7447" s="31" t="s">
        <v>57</v>
      </c>
      <c r="D7447" s="14" t="s">
        <v>2807</v>
      </c>
      <c r="E7447" s="14" t="s">
        <v>2934</v>
      </c>
      <c r="F7447" s="14" t="s">
        <v>2935</v>
      </c>
      <c r="G7447" s="14" t="s">
        <v>6484</v>
      </c>
      <c r="H7447" s="20">
        <v>37407487</v>
      </c>
      <c r="I7447" s="20">
        <v>37407487</v>
      </c>
      <c r="J7447" s="21">
        <f>IFERROR((I7447/H7447),0)</f>
        <v>1</v>
      </c>
      <c r="K7447" s="20"/>
      <c r="L7447" s="20"/>
      <c r="M7447" s="21"/>
    </row>
    <row r="7448" spans="1:13" s="14" customFormat="1" ht="30" outlineLevel="2" x14ac:dyDescent="0.25">
      <c r="A7448" s="34"/>
      <c r="B7448" s="44" t="s">
        <v>2933</v>
      </c>
      <c r="C7448" s="31" t="s">
        <v>57</v>
      </c>
      <c r="D7448" s="14" t="s">
        <v>2807</v>
      </c>
      <c r="E7448" s="14" t="s">
        <v>2934</v>
      </c>
      <c r="F7448" s="14" t="s">
        <v>2935</v>
      </c>
      <c r="G7448" s="14" t="s">
        <v>6491</v>
      </c>
      <c r="H7448" s="20">
        <v>2721617</v>
      </c>
      <c r="I7448" s="20">
        <v>2721617</v>
      </c>
      <c r="J7448" s="21">
        <f>IFERROR((I7448/H7448),0)</f>
        <v>1</v>
      </c>
      <c r="K7448" s="20"/>
      <c r="L7448" s="20"/>
      <c r="M7448" s="21"/>
    </row>
    <row r="7449" spans="1:13" s="14" customFormat="1" ht="30" outlineLevel="2" x14ac:dyDescent="0.25">
      <c r="A7449" s="34"/>
      <c r="B7449" s="44" t="s">
        <v>2933</v>
      </c>
      <c r="C7449" s="31" t="s">
        <v>57</v>
      </c>
      <c r="D7449" s="14" t="s">
        <v>2807</v>
      </c>
      <c r="E7449" s="14" t="s">
        <v>2934</v>
      </c>
      <c r="F7449" s="14" t="s">
        <v>2935</v>
      </c>
      <c r="G7449" s="14" t="s">
        <v>6492</v>
      </c>
      <c r="H7449" s="20">
        <v>227430369</v>
      </c>
      <c r="I7449" s="20">
        <v>227430369</v>
      </c>
      <c r="J7449" s="21">
        <f>IFERROR((I7449/H7449),0)</f>
        <v>1</v>
      </c>
      <c r="K7449" s="20"/>
      <c r="L7449" s="20"/>
      <c r="M7449" s="22"/>
    </row>
    <row r="7450" spans="1:13" s="14" customFormat="1" ht="30" outlineLevel="2" x14ac:dyDescent="0.25">
      <c r="A7450" s="34"/>
      <c r="B7450" s="44" t="s">
        <v>2933</v>
      </c>
      <c r="C7450" s="31" t="s">
        <v>57</v>
      </c>
      <c r="D7450" s="14" t="s">
        <v>2807</v>
      </c>
      <c r="E7450" s="14" t="s">
        <v>2934</v>
      </c>
      <c r="F7450" s="14" t="s">
        <v>2935</v>
      </c>
      <c r="G7450" s="14" t="s">
        <v>6493</v>
      </c>
      <c r="H7450" s="20">
        <v>-298994555</v>
      </c>
      <c r="I7450" s="20"/>
      <c r="J7450" s="21">
        <f>IFERROR((I7450/H7450),0)</f>
        <v>0</v>
      </c>
      <c r="K7450" s="20"/>
      <c r="L7450" s="20"/>
      <c r="M7450" s="21"/>
    </row>
    <row r="7451" spans="1:13" s="14" customFormat="1" ht="45" outlineLevel="1" x14ac:dyDescent="0.25">
      <c r="A7451" s="34"/>
      <c r="B7451" s="46" t="s">
        <v>7645</v>
      </c>
      <c r="C7451" s="40" t="str">
        <f>C7450</f>
        <v>ASIGNACIÓN PARA LA INVERSIÓN LOCAL SEGÚN NBI Y CUARTA, QUINTA, Y SEXTA CATEGORÍA</v>
      </c>
      <c r="D7451" s="39" t="str">
        <f>D7450</f>
        <v xml:space="preserve">ANTIOQUIA                                         </v>
      </c>
      <c r="E7451" s="39" t="str">
        <f>E7450</f>
        <v>05541</v>
      </c>
      <c r="F7451" s="39" t="str">
        <f>F7450</f>
        <v xml:space="preserve">PEÑOL                                             </v>
      </c>
      <c r="G7451" s="39" t="s">
        <v>10656</v>
      </c>
      <c r="H7451" s="20">
        <f>SUBTOTAL(9,H7444:H7450)</f>
        <v>2593298136</v>
      </c>
      <c r="I7451" s="20">
        <f>SUBTOTAL(9,I7444:I7450)</f>
        <v>2346240190.9499998</v>
      </c>
      <c r="J7451" s="42">
        <f>+I7451/H7451</f>
        <v>0.90473214721425299</v>
      </c>
      <c r="K7451" s="20">
        <f>SUBTOTAL(9,K7444:K7450)</f>
        <v>1104703415.3300002</v>
      </c>
      <c r="L7451" s="20">
        <f>SUBTOTAL(9,L7444:L7450)</f>
        <v>948920276.94999993</v>
      </c>
      <c r="M7451" s="7">
        <f>IFERROR((L7451/K7451),"N.A")</f>
        <v>0.85898193468202122</v>
      </c>
    </row>
    <row r="7452" spans="1:13" s="14" customFormat="1" ht="30" outlineLevel="2" x14ac:dyDescent="0.25">
      <c r="A7452" s="34"/>
      <c r="B7452" s="44" t="s">
        <v>2936</v>
      </c>
      <c r="C7452" s="31" t="s">
        <v>57</v>
      </c>
      <c r="D7452" s="14" t="s">
        <v>2807</v>
      </c>
      <c r="E7452" s="14" t="s">
        <v>2937</v>
      </c>
      <c r="F7452" s="14" t="s">
        <v>2938</v>
      </c>
      <c r="G7452" s="14" t="s">
        <v>16</v>
      </c>
      <c r="H7452" s="15">
        <v>973258715</v>
      </c>
      <c r="I7452" s="15">
        <v>617767054.74000001</v>
      </c>
      <c r="J7452" s="16">
        <f>IFERROR((I7452/H7452),0)</f>
        <v>0.63474084045576717</v>
      </c>
      <c r="K7452" s="15">
        <v>719185153.59000003</v>
      </c>
      <c r="L7452" s="15">
        <v>617767054.74000001</v>
      </c>
      <c r="M7452" s="17">
        <f>L7452/K7452</f>
        <v>0.85898193484147278</v>
      </c>
    </row>
    <row r="7453" spans="1:13" s="14" customFormat="1" ht="30" outlineLevel="2" x14ac:dyDescent="0.25">
      <c r="A7453" s="34"/>
      <c r="B7453" s="44" t="s">
        <v>2936</v>
      </c>
      <c r="C7453" s="31" t="s">
        <v>57</v>
      </c>
      <c r="D7453" s="14" t="s">
        <v>2807</v>
      </c>
      <c r="E7453" s="14" t="s">
        <v>2937</v>
      </c>
      <c r="F7453" s="14" t="s">
        <v>2938</v>
      </c>
      <c r="G7453" s="14" t="s">
        <v>6109</v>
      </c>
      <c r="H7453" s="20">
        <v>461621905</v>
      </c>
      <c r="I7453" s="20">
        <v>461621905</v>
      </c>
      <c r="J7453" s="21">
        <f>IFERROR((I7453/H7453),0)</f>
        <v>1</v>
      </c>
      <c r="K7453" s="20"/>
      <c r="L7453" s="20"/>
      <c r="M7453" s="21"/>
    </row>
    <row r="7454" spans="1:13" s="14" customFormat="1" ht="30" outlineLevel="2" x14ac:dyDescent="0.25">
      <c r="A7454" s="34"/>
      <c r="B7454" s="44" t="s">
        <v>2936</v>
      </c>
      <c r="C7454" s="31" t="s">
        <v>57</v>
      </c>
      <c r="D7454" s="14" t="s">
        <v>2807</v>
      </c>
      <c r="E7454" s="14" t="s">
        <v>2937</v>
      </c>
      <c r="F7454" s="14" t="s">
        <v>2938</v>
      </c>
      <c r="G7454" s="14" t="s">
        <v>6481</v>
      </c>
      <c r="H7454" s="20">
        <v>6019</v>
      </c>
      <c r="I7454" s="20">
        <v>6019</v>
      </c>
      <c r="J7454" s="21">
        <f>IFERROR((I7454/H7454),0)</f>
        <v>1</v>
      </c>
      <c r="K7454" s="20"/>
      <c r="L7454" s="20"/>
      <c r="M7454" s="21"/>
    </row>
    <row r="7455" spans="1:13" s="14" customFormat="1" ht="30" outlineLevel="2" x14ac:dyDescent="0.25">
      <c r="A7455" s="34"/>
      <c r="B7455" s="44" t="s">
        <v>2936</v>
      </c>
      <c r="C7455" s="31" t="s">
        <v>57</v>
      </c>
      <c r="D7455" s="14" t="s">
        <v>2807</v>
      </c>
      <c r="E7455" s="14" t="s">
        <v>2937</v>
      </c>
      <c r="F7455" s="14" t="s">
        <v>2938</v>
      </c>
      <c r="G7455" s="14" t="s">
        <v>6484</v>
      </c>
      <c r="H7455" s="20">
        <v>24353061</v>
      </c>
      <c r="I7455" s="20">
        <v>24353061</v>
      </c>
      <c r="J7455" s="21">
        <f>IFERROR((I7455/H7455),0)</f>
        <v>1</v>
      </c>
      <c r="K7455" s="20"/>
      <c r="L7455" s="20"/>
      <c r="M7455" s="21"/>
    </row>
    <row r="7456" spans="1:13" s="14" customFormat="1" ht="30" outlineLevel="2" x14ac:dyDescent="0.25">
      <c r="A7456" s="34"/>
      <c r="B7456" s="44" t="s">
        <v>2936</v>
      </c>
      <c r="C7456" s="31" t="s">
        <v>57</v>
      </c>
      <c r="D7456" s="14" t="s">
        <v>2807</v>
      </c>
      <c r="E7456" s="14" t="s">
        <v>2937</v>
      </c>
      <c r="F7456" s="14" t="s">
        <v>2938</v>
      </c>
      <c r="G7456" s="14" t="s">
        <v>6492</v>
      </c>
      <c r="H7456" s="20">
        <v>148061953</v>
      </c>
      <c r="I7456" s="20">
        <v>148061953</v>
      </c>
      <c r="J7456" s="21">
        <f>IFERROR((I7456/H7456),0)</f>
        <v>1</v>
      </c>
      <c r="K7456" s="20"/>
      <c r="L7456" s="20"/>
      <c r="M7456" s="22"/>
    </row>
    <row r="7457" spans="1:13" s="14" customFormat="1" ht="30" outlineLevel="2" x14ac:dyDescent="0.25">
      <c r="A7457" s="34"/>
      <c r="B7457" s="44" t="s">
        <v>2936</v>
      </c>
      <c r="C7457" s="31" t="s">
        <v>57</v>
      </c>
      <c r="D7457" s="14" t="s">
        <v>2807</v>
      </c>
      <c r="E7457" s="14" t="s">
        <v>2937</v>
      </c>
      <c r="F7457" s="14" t="s">
        <v>2938</v>
      </c>
      <c r="G7457" s="14" t="s">
        <v>6493</v>
      </c>
      <c r="H7457" s="20">
        <v>-194651743</v>
      </c>
      <c r="I7457" s="20"/>
      <c r="J7457" s="21">
        <f>IFERROR((I7457/H7457),0)</f>
        <v>0</v>
      </c>
      <c r="K7457" s="20"/>
      <c r="L7457" s="20"/>
      <c r="M7457" s="21"/>
    </row>
    <row r="7458" spans="1:13" s="14" customFormat="1" ht="45" outlineLevel="1" x14ac:dyDescent="0.25">
      <c r="A7458" s="34"/>
      <c r="B7458" s="46" t="s">
        <v>7646</v>
      </c>
      <c r="C7458" s="40" t="str">
        <f>C7457</f>
        <v>ASIGNACIÓN PARA LA INVERSIÓN LOCAL SEGÚN NBI Y CUARTA, QUINTA, Y SEXTA CATEGORÍA</v>
      </c>
      <c r="D7458" s="39" t="str">
        <f>D7457</f>
        <v xml:space="preserve">ANTIOQUIA                                         </v>
      </c>
      <c r="E7458" s="39" t="str">
        <f>E7457</f>
        <v>05501</v>
      </c>
      <c r="F7458" s="39" t="str">
        <f>F7457</f>
        <v xml:space="preserve">OLAYA                                             </v>
      </c>
      <c r="G7458" s="39" t="s">
        <v>10656</v>
      </c>
      <c r="H7458" s="20">
        <f>SUBTOTAL(9,H7452:H7457)</f>
        <v>1412649910</v>
      </c>
      <c r="I7458" s="20">
        <f>SUBTOTAL(9,I7452:I7457)</f>
        <v>1251809992.74</v>
      </c>
      <c r="J7458" s="42">
        <f>+I7458/H7458</f>
        <v>0.88614311577027605</v>
      </c>
      <c r="K7458" s="20">
        <f>SUBTOTAL(9,K7452:K7457)</f>
        <v>719185153.59000003</v>
      </c>
      <c r="L7458" s="20">
        <f>SUBTOTAL(9,L7452:L7457)</f>
        <v>617767054.74000001</v>
      </c>
      <c r="M7458" s="7">
        <f>IFERROR((L7458/K7458),"N.A")</f>
        <v>0.85898193484147278</v>
      </c>
    </row>
    <row r="7459" spans="1:13" s="14" customFormat="1" ht="30" outlineLevel="2" x14ac:dyDescent="0.25">
      <c r="A7459" s="34"/>
      <c r="B7459" s="44" t="s">
        <v>2939</v>
      </c>
      <c r="C7459" s="31" t="s">
        <v>57</v>
      </c>
      <c r="D7459" s="14" t="s">
        <v>2807</v>
      </c>
      <c r="E7459" s="14" t="s">
        <v>2940</v>
      </c>
      <c r="F7459" s="14" t="s">
        <v>2941</v>
      </c>
      <c r="G7459" s="14" t="s">
        <v>16</v>
      </c>
      <c r="H7459" s="15">
        <v>5633211838</v>
      </c>
      <c r="I7459" s="15">
        <v>3575629616.6099997</v>
      </c>
      <c r="J7459" s="16">
        <f>IFERROR((I7459/H7459),0)</f>
        <v>0.63474084047218815</v>
      </c>
      <c r="K7459" s="15">
        <v>4162636572.4299998</v>
      </c>
      <c r="L7459" s="15">
        <v>3575629616.6099997</v>
      </c>
      <c r="M7459" s="17">
        <f>L7459/K7459</f>
        <v>0.85898193474110418</v>
      </c>
    </row>
    <row r="7460" spans="1:13" s="14" customFormat="1" ht="30" outlineLevel="2" x14ac:dyDescent="0.25">
      <c r="A7460" s="34"/>
      <c r="B7460" s="44" t="s">
        <v>2939</v>
      </c>
      <c r="C7460" s="31" t="s">
        <v>57</v>
      </c>
      <c r="D7460" s="14" t="s">
        <v>2807</v>
      </c>
      <c r="E7460" s="14" t="s">
        <v>2940</v>
      </c>
      <c r="F7460" s="14" t="s">
        <v>2941</v>
      </c>
      <c r="G7460" s="14" t="s">
        <v>6109</v>
      </c>
      <c r="H7460" s="20">
        <v>2711498906</v>
      </c>
      <c r="I7460" s="20">
        <v>2711498906</v>
      </c>
      <c r="J7460" s="21">
        <f>IFERROR((I7460/H7460),0)</f>
        <v>1</v>
      </c>
      <c r="K7460" s="20"/>
      <c r="L7460" s="20"/>
      <c r="M7460" s="21"/>
    </row>
    <row r="7461" spans="1:13" s="14" customFormat="1" ht="30" outlineLevel="2" x14ac:dyDescent="0.25">
      <c r="A7461" s="34"/>
      <c r="B7461" s="44" t="s">
        <v>2939</v>
      </c>
      <c r="C7461" s="31" t="s">
        <v>57</v>
      </c>
      <c r="D7461" s="14" t="s">
        <v>2807</v>
      </c>
      <c r="E7461" s="14" t="s">
        <v>2940</v>
      </c>
      <c r="F7461" s="14" t="s">
        <v>2941</v>
      </c>
      <c r="G7461" s="14" t="s">
        <v>6481</v>
      </c>
      <c r="H7461" s="20">
        <v>34841</v>
      </c>
      <c r="I7461" s="20">
        <v>34841</v>
      </c>
      <c r="J7461" s="21">
        <f>IFERROR((I7461/H7461),0)</f>
        <v>1</v>
      </c>
      <c r="K7461" s="20"/>
      <c r="L7461" s="20"/>
      <c r="M7461" s="21"/>
    </row>
    <row r="7462" spans="1:13" s="14" customFormat="1" ht="30" outlineLevel="2" x14ac:dyDescent="0.25">
      <c r="A7462" s="34"/>
      <c r="B7462" s="44" t="s">
        <v>2939</v>
      </c>
      <c r="C7462" s="31" t="s">
        <v>57</v>
      </c>
      <c r="D7462" s="14" t="s">
        <v>2807</v>
      </c>
      <c r="E7462" s="14" t="s">
        <v>2940</v>
      </c>
      <c r="F7462" s="14" t="s">
        <v>2941</v>
      </c>
      <c r="G7462" s="14" t="s">
        <v>6484</v>
      </c>
      <c r="H7462" s="20">
        <v>140955275</v>
      </c>
      <c r="I7462" s="20">
        <v>140955275</v>
      </c>
      <c r="J7462" s="21">
        <f>IFERROR((I7462/H7462),0)</f>
        <v>1</v>
      </c>
      <c r="K7462" s="20"/>
      <c r="L7462" s="20"/>
      <c r="M7462" s="21"/>
    </row>
    <row r="7463" spans="1:13" s="14" customFormat="1" ht="30" outlineLevel="2" x14ac:dyDescent="0.25">
      <c r="A7463" s="34"/>
      <c r="B7463" s="44" t="s">
        <v>2939</v>
      </c>
      <c r="C7463" s="31" t="s">
        <v>57</v>
      </c>
      <c r="D7463" s="14" t="s">
        <v>2807</v>
      </c>
      <c r="E7463" s="14" t="s">
        <v>2940</v>
      </c>
      <c r="F7463" s="14" t="s">
        <v>2941</v>
      </c>
      <c r="G7463" s="14" t="s">
        <v>6492</v>
      </c>
      <c r="H7463" s="20">
        <v>856981121</v>
      </c>
      <c r="I7463" s="20">
        <v>856981121</v>
      </c>
      <c r="J7463" s="21">
        <f>IFERROR((I7463/H7463),0)</f>
        <v>1</v>
      </c>
      <c r="K7463" s="20"/>
      <c r="L7463" s="20"/>
      <c r="M7463" s="22"/>
    </row>
    <row r="7464" spans="1:13" s="14" customFormat="1" ht="30" outlineLevel="2" x14ac:dyDescent="0.25">
      <c r="A7464" s="34"/>
      <c r="B7464" s="44" t="s">
        <v>2939</v>
      </c>
      <c r="C7464" s="31" t="s">
        <v>57</v>
      </c>
      <c r="D7464" s="14" t="s">
        <v>2807</v>
      </c>
      <c r="E7464" s="14" t="s">
        <v>2940</v>
      </c>
      <c r="F7464" s="14" t="s">
        <v>2941</v>
      </c>
      <c r="G7464" s="14" t="s">
        <v>6493</v>
      </c>
      <c r="H7464" s="20">
        <v>-1126642368</v>
      </c>
      <c r="I7464" s="20"/>
      <c r="J7464" s="21">
        <f>IFERROR((I7464/H7464),0)</f>
        <v>0</v>
      </c>
      <c r="K7464" s="20"/>
      <c r="L7464" s="20"/>
      <c r="M7464" s="21"/>
    </row>
    <row r="7465" spans="1:13" s="14" customFormat="1" ht="45" outlineLevel="1" x14ac:dyDescent="0.25">
      <c r="A7465" s="34"/>
      <c r="B7465" s="46" t="s">
        <v>7647</v>
      </c>
      <c r="C7465" s="40" t="str">
        <f>C7464</f>
        <v>ASIGNACIÓN PARA LA INVERSIÓN LOCAL SEGÚN NBI Y CUARTA, QUINTA, Y SEXTA CATEGORÍA</v>
      </c>
      <c r="D7465" s="39" t="str">
        <f>D7464</f>
        <v xml:space="preserve">ANTIOQUIA                                         </v>
      </c>
      <c r="E7465" s="39" t="str">
        <f>E7464</f>
        <v>05495</v>
      </c>
      <c r="F7465" s="39" t="str">
        <f>F7464</f>
        <v xml:space="preserve">NECHÍ                                             </v>
      </c>
      <c r="G7465" s="39" t="s">
        <v>10656</v>
      </c>
      <c r="H7465" s="20">
        <f>SUBTOTAL(9,H7459:H7464)</f>
        <v>8216039613</v>
      </c>
      <c r="I7465" s="20">
        <f>SUBTOTAL(9,I7459:I7464)</f>
        <v>7285099759.6099997</v>
      </c>
      <c r="J7465" s="42">
        <f>+I7465/H7465</f>
        <v>0.88669238498838276</v>
      </c>
      <c r="K7465" s="20">
        <f>SUBTOTAL(9,K7459:K7464)</f>
        <v>4162636572.4299998</v>
      </c>
      <c r="L7465" s="20">
        <f>SUBTOTAL(9,L7459:L7464)</f>
        <v>3575629616.6099997</v>
      </c>
      <c r="M7465" s="7">
        <f>IFERROR((L7465/K7465),"N.A")</f>
        <v>0.85898193474110418</v>
      </c>
    </row>
    <row r="7466" spans="1:13" s="14" customFormat="1" ht="30" outlineLevel="2" x14ac:dyDescent="0.25">
      <c r="A7466" s="34"/>
      <c r="B7466" s="44" t="s">
        <v>2942</v>
      </c>
      <c r="C7466" s="31" t="s">
        <v>57</v>
      </c>
      <c r="D7466" s="14" t="s">
        <v>2807</v>
      </c>
      <c r="E7466" s="14" t="s">
        <v>2943</v>
      </c>
      <c r="F7466" s="14" t="s">
        <v>2944</v>
      </c>
      <c r="G7466" s="14" t="s">
        <v>16</v>
      </c>
      <c r="H7466" s="15">
        <v>7096969746</v>
      </c>
      <c r="I7466" s="15">
        <v>4504736541.3799992</v>
      </c>
      <c r="J7466" s="16">
        <f>IFERROR((I7466/H7466),0)</f>
        <v>0.63474084047194401</v>
      </c>
      <c r="K7466" s="15">
        <v>5244273900.7999992</v>
      </c>
      <c r="L7466" s="15">
        <v>4504736541.3799992</v>
      </c>
      <c r="M7466" s="17">
        <f>L7466/K7466</f>
        <v>0.85898193469506123</v>
      </c>
    </row>
    <row r="7467" spans="1:13" s="14" customFormat="1" ht="30" outlineLevel="2" x14ac:dyDescent="0.25">
      <c r="A7467" s="34"/>
      <c r="B7467" s="44" t="s">
        <v>2942</v>
      </c>
      <c r="C7467" s="31" t="s">
        <v>57</v>
      </c>
      <c r="D7467" s="14" t="s">
        <v>2807</v>
      </c>
      <c r="E7467" s="14" t="s">
        <v>2943</v>
      </c>
      <c r="F7467" s="14" t="s">
        <v>2944</v>
      </c>
      <c r="G7467" s="14" t="s">
        <v>6109</v>
      </c>
      <c r="H7467" s="20">
        <v>5198589408</v>
      </c>
      <c r="I7467" s="20">
        <v>5198589408</v>
      </c>
      <c r="J7467" s="21">
        <f>IFERROR((I7467/H7467),0)</f>
        <v>1</v>
      </c>
      <c r="K7467" s="20"/>
      <c r="L7467" s="20"/>
      <c r="M7467" s="21"/>
    </row>
    <row r="7468" spans="1:13" s="14" customFormat="1" ht="30" outlineLevel="2" x14ac:dyDescent="0.25">
      <c r="A7468" s="34"/>
      <c r="B7468" s="44" t="s">
        <v>2942</v>
      </c>
      <c r="C7468" s="31" t="s">
        <v>57</v>
      </c>
      <c r="D7468" s="14" t="s">
        <v>2807</v>
      </c>
      <c r="E7468" s="14" t="s">
        <v>2943</v>
      </c>
      <c r="F7468" s="14" t="s">
        <v>2944</v>
      </c>
      <c r="G7468" s="14" t="s">
        <v>6481</v>
      </c>
      <c r="H7468" s="20">
        <v>43894</v>
      </c>
      <c r="I7468" s="20">
        <v>43894</v>
      </c>
      <c r="J7468" s="21">
        <f>IFERROR((I7468/H7468),0)</f>
        <v>1</v>
      </c>
      <c r="K7468" s="20"/>
      <c r="L7468" s="20"/>
      <c r="M7468" s="21"/>
    </row>
    <row r="7469" spans="1:13" s="14" customFormat="1" ht="30" outlineLevel="2" x14ac:dyDescent="0.25">
      <c r="A7469" s="34"/>
      <c r="B7469" s="44" t="s">
        <v>2942</v>
      </c>
      <c r="C7469" s="31" t="s">
        <v>57</v>
      </c>
      <c r="D7469" s="14" t="s">
        <v>2807</v>
      </c>
      <c r="E7469" s="14" t="s">
        <v>2943</v>
      </c>
      <c r="F7469" s="14" t="s">
        <v>2944</v>
      </c>
      <c r="G7469" s="14" t="s">
        <v>6484</v>
      </c>
      <c r="H7469" s="20">
        <v>177581698</v>
      </c>
      <c r="I7469" s="20">
        <v>177581698</v>
      </c>
      <c r="J7469" s="21">
        <f>IFERROR((I7469/H7469),0)</f>
        <v>1</v>
      </c>
      <c r="K7469" s="20"/>
      <c r="L7469" s="20"/>
      <c r="M7469" s="21"/>
    </row>
    <row r="7470" spans="1:13" s="14" customFormat="1" ht="30" outlineLevel="2" x14ac:dyDescent="0.25">
      <c r="A7470" s="34"/>
      <c r="B7470" s="44" t="s">
        <v>2942</v>
      </c>
      <c r="C7470" s="31" t="s">
        <v>57</v>
      </c>
      <c r="D7470" s="14" t="s">
        <v>2807</v>
      </c>
      <c r="E7470" s="14" t="s">
        <v>2943</v>
      </c>
      <c r="F7470" s="14" t="s">
        <v>2944</v>
      </c>
      <c r="G7470" s="14" t="s">
        <v>6492</v>
      </c>
      <c r="H7470" s="20">
        <v>1079662769</v>
      </c>
      <c r="I7470" s="20">
        <v>1079662769</v>
      </c>
      <c r="J7470" s="21">
        <f>IFERROR((I7470/H7470),0)</f>
        <v>1</v>
      </c>
      <c r="K7470" s="20"/>
      <c r="L7470" s="20"/>
      <c r="M7470" s="22"/>
    </row>
    <row r="7471" spans="1:13" s="14" customFormat="1" ht="30" outlineLevel="2" x14ac:dyDescent="0.25">
      <c r="A7471" s="34"/>
      <c r="B7471" s="44" t="s">
        <v>2942</v>
      </c>
      <c r="C7471" s="31" t="s">
        <v>57</v>
      </c>
      <c r="D7471" s="14" t="s">
        <v>2807</v>
      </c>
      <c r="E7471" s="14" t="s">
        <v>2943</v>
      </c>
      <c r="F7471" s="14" t="s">
        <v>2944</v>
      </c>
      <c r="G7471" s="14" t="s">
        <v>6493</v>
      </c>
      <c r="H7471" s="20">
        <v>-1419393949</v>
      </c>
      <c r="I7471" s="20"/>
      <c r="J7471" s="21">
        <f>IFERROR((I7471/H7471),0)</f>
        <v>0</v>
      </c>
      <c r="K7471" s="20"/>
      <c r="L7471" s="20"/>
      <c r="M7471" s="21"/>
    </row>
    <row r="7472" spans="1:13" s="14" customFormat="1" ht="45" outlineLevel="1" x14ac:dyDescent="0.25">
      <c r="A7472" s="34"/>
      <c r="B7472" s="46" t="s">
        <v>7648</v>
      </c>
      <c r="C7472" s="40" t="str">
        <f>C7471</f>
        <v>ASIGNACIÓN PARA LA INVERSIÓN LOCAL SEGÚN NBI Y CUARTA, QUINTA, Y SEXTA CATEGORÍA</v>
      </c>
      <c r="D7472" s="39" t="str">
        <f>D7471</f>
        <v xml:space="preserve">ANTIOQUIA                                         </v>
      </c>
      <c r="E7472" s="39" t="str">
        <f>E7471</f>
        <v>05490</v>
      </c>
      <c r="F7472" s="39" t="str">
        <f>F7471</f>
        <v xml:space="preserve">NECOCLÍ                                           </v>
      </c>
      <c r="G7472" s="39" t="s">
        <v>10656</v>
      </c>
      <c r="H7472" s="20">
        <f>SUBTOTAL(9,H7466:H7471)</f>
        <v>12133453566</v>
      </c>
      <c r="I7472" s="20">
        <f>SUBTOTAL(9,I7466:I7471)</f>
        <v>10960614310.379999</v>
      </c>
      <c r="J7472" s="42">
        <f>+I7472/H7472</f>
        <v>0.90333838183495452</v>
      </c>
      <c r="K7472" s="20">
        <f>SUBTOTAL(9,K7466:K7471)</f>
        <v>5244273900.7999992</v>
      </c>
      <c r="L7472" s="20">
        <f>SUBTOTAL(9,L7466:L7471)</f>
        <v>4504736541.3799992</v>
      </c>
      <c r="M7472" s="7">
        <f>IFERROR((L7472/K7472),"N.A")</f>
        <v>0.85898193469506123</v>
      </c>
    </row>
    <row r="7473" spans="1:13" s="14" customFormat="1" ht="30" outlineLevel="2" x14ac:dyDescent="0.25">
      <c r="A7473" s="34"/>
      <c r="B7473" s="44" t="s">
        <v>2945</v>
      </c>
      <c r="C7473" s="31" t="s">
        <v>57</v>
      </c>
      <c r="D7473" s="14" t="s">
        <v>2807</v>
      </c>
      <c r="E7473" s="14" t="s">
        <v>2946</v>
      </c>
      <c r="F7473" s="14" t="s">
        <v>976</v>
      </c>
      <c r="G7473" s="14" t="s">
        <v>16</v>
      </c>
      <c r="H7473" s="15">
        <v>1826126578</v>
      </c>
      <c r="I7473" s="15">
        <v>1159117118.9300001</v>
      </c>
      <c r="J7473" s="16">
        <f>IFERROR((I7473/H7473),0)</f>
        <v>0.63474084047310775</v>
      </c>
      <c r="K7473" s="15">
        <v>1349408028.3099999</v>
      </c>
      <c r="L7473" s="15">
        <v>1159117118.9300001</v>
      </c>
      <c r="M7473" s="17">
        <f>L7473/K7473</f>
        <v>0.8589819347537746</v>
      </c>
    </row>
    <row r="7474" spans="1:13" s="14" customFormat="1" ht="30" outlineLevel="2" x14ac:dyDescent="0.25">
      <c r="A7474" s="34"/>
      <c r="B7474" s="44" t="s">
        <v>2945</v>
      </c>
      <c r="C7474" s="31" t="s">
        <v>57</v>
      </c>
      <c r="D7474" s="14" t="s">
        <v>2807</v>
      </c>
      <c r="E7474" s="14" t="s">
        <v>2946</v>
      </c>
      <c r="F7474" s="14" t="s">
        <v>976</v>
      </c>
      <c r="G7474" s="14" t="s">
        <v>6109</v>
      </c>
      <c r="H7474" s="20">
        <v>3997639066</v>
      </c>
      <c r="I7474" s="20">
        <v>3997639066</v>
      </c>
      <c r="J7474" s="21">
        <f>IFERROR((I7474/H7474),0)</f>
        <v>1</v>
      </c>
      <c r="K7474" s="20"/>
      <c r="L7474" s="20"/>
      <c r="M7474" s="21"/>
    </row>
    <row r="7475" spans="1:13" s="14" customFormat="1" ht="30" outlineLevel="2" x14ac:dyDescent="0.25">
      <c r="A7475" s="34"/>
      <c r="B7475" s="44" t="s">
        <v>2945</v>
      </c>
      <c r="C7475" s="31" t="s">
        <v>57</v>
      </c>
      <c r="D7475" s="14" t="s">
        <v>2807</v>
      </c>
      <c r="E7475" s="14" t="s">
        <v>2946</v>
      </c>
      <c r="F7475" s="14" t="s">
        <v>976</v>
      </c>
      <c r="G7475" s="14" t="s">
        <v>6481</v>
      </c>
      <c r="H7475" s="20">
        <v>11294</v>
      </c>
      <c r="I7475" s="20">
        <v>11294</v>
      </c>
      <c r="J7475" s="21">
        <f>IFERROR((I7475/H7475),0)</f>
        <v>1</v>
      </c>
      <c r="K7475" s="20"/>
      <c r="L7475" s="20"/>
      <c r="M7475" s="21"/>
    </row>
    <row r="7476" spans="1:13" s="14" customFormat="1" ht="30" outlineLevel="2" x14ac:dyDescent="0.25">
      <c r="A7476" s="34"/>
      <c r="B7476" s="44" t="s">
        <v>2945</v>
      </c>
      <c r="C7476" s="31" t="s">
        <v>57</v>
      </c>
      <c r="D7476" s="14" t="s">
        <v>2807</v>
      </c>
      <c r="E7476" s="14" t="s">
        <v>2946</v>
      </c>
      <c r="F7476" s="14" t="s">
        <v>976</v>
      </c>
      <c r="G7476" s="14" t="s">
        <v>6484</v>
      </c>
      <c r="H7476" s="20">
        <v>45693679</v>
      </c>
      <c r="I7476" s="20">
        <v>45693679</v>
      </c>
      <c r="J7476" s="21">
        <f>IFERROR((I7476/H7476),0)</f>
        <v>1</v>
      </c>
      <c r="K7476" s="20"/>
      <c r="L7476" s="20"/>
      <c r="M7476" s="21"/>
    </row>
    <row r="7477" spans="1:13" s="14" customFormat="1" ht="30" outlineLevel="2" x14ac:dyDescent="0.25">
      <c r="A7477" s="34"/>
      <c r="B7477" s="44" t="s">
        <v>2945</v>
      </c>
      <c r="C7477" s="31" t="s">
        <v>57</v>
      </c>
      <c r="D7477" s="14" t="s">
        <v>2807</v>
      </c>
      <c r="E7477" s="14" t="s">
        <v>2946</v>
      </c>
      <c r="F7477" s="14" t="s">
        <v>976</v>
      </c>
      <c r="G7477" s="14" t="s">
        <v>6492</v>
      </c>
      <c r="H7477" s="20">
        <v>277808832</v>
      </c>
      <c r="I7477" s="20">
        <v>277808832</v>
      </c>
      <c r="J7477" s="21">
        <f>IFERROR((I7477/H7477),0)</f>
        <v>1</v>
      </c>
      <c r="K7477" s="20"/>
      <c r="L7477" s="20"/>
      <c r="M7477" s="22"/>
    </row>
    <row r="7478" spans="1:13" s="14" customFormat="1" ht="30" outlineLevel="2" x14ac:dyDescent="0.25">
      <c r="A7478" s="34"/>
      <c r="B7478" s="44" t="s">
        <v>2945</v>
      </c>
      <c r="C7478" s="31" t="s">
        <v>57</v>
      </c>
      <c r="D7478" s="14" t="s">
        <v>2807</v>
      </c>
      <c r="E7478" s="14" t="s">
        <v>2946</v>
      </c>
      <c r="F7478" s="14" t="s">
        <v>976</v>
      </c>
      <c r="G7478" s="14" t="s">
        <v>6493</v>
      </c>
      <c r="H7478" s="20">
        <v>-365225316</v>
      </c>
      <c r="I7478" s="20"/>
      <c r="J7478" s="21">
        <f>IFERROR((I7478/H7478),0)</f>
        <v>0</v>
      </c>
      <c r="K7478" s="20"/>
      <c r="L7478" s="20"/>
      <c r="M7478" s="21"/>
    </row>
    <row r="7479" spans="1:13" s="14" customFormat="1" ht="45" outlineLevel="1" x14ac:dyDescent="0.25">
      <c r="A7479" s="34"/>
      <c r="B7479" s="46" t="s">
        <v>7649</v>
      </c>
      <c r="C7479" s="40" t="str">
        <f>C7478</f>
        <v>ASIGNACIÓN PARA LA INVERSIÓN LOCAL SEGÚN NBI Y CUARTA, QUINTA, Y SEXTA CATEGORÍA</v>
      </c>
      <c r="D7479" s="39" t="str">
        <f>D7478</f>
        <v xml:space="preserve">ANTIOQUIA                                         </v>
      </c>
      <c r="E7479" s="39" t="str">
        <f>E7478</f>
        <v>05483</v>
      </c>
      <c r="F7479" s="39" t="str">
        <f>F7478</f>
        <v xml:space="preserve">NARIÑO                                            </v>
      </c>
      <c r="G7479" s="39" t="s">
        <v>10656</v>
      </c>
      <c r="H7479" s="20">
        <f>SUBTOTAL(9,H7473:H7478)</f>
        <v>5782054133</v>
      </c>
      <c r="I7479" s="20">
        <f>SUBTOTAL(9,I7473:I7478)</f>
        <v>5480269989.9300003</v>
      </c>
      <c r="J7479" s="42">
        <f>+I7479/H7479</f>
        <v>0.94780675930589742</v>
      </c>
      <c r="K7479" s="20">
        <f>SUBTOTAL(9,K7473:K7478)</f>
        <v>1349408028.3099999</v>
      </c>
      <c r="L7479" s="20">
        <f>SUBTOTAL(9,L7473:L7478)</f>
        <v>1159117118.9300001</v>
      </c>
      <c r="M7479" s="7">
        <f>IFERROR((L7479/K7479),"N.A")</f>
        <v>0.8589819347537746</v>
      </c>
    </row>
    <row r="7480" spans="1:13" s="14" customFormat="1" ht="30" outlineLevel="2" x14ac:dyDescent="0.25">
      <c r="A7480" s="34"/>
      <c r="B7480" s="44" t="s">
        <v>2947</v>
      </c>
      <c r="C7480" s="31" t="s">
        <v>57</v>
      </c>
      <c r="D7480" s="14" t="s">
        <v>2807</v>
      </c>
      <c r="E7480" s="14" t="s">
        <v>2948</v>
      </c>
      <c r="F7480" s="14" t="s">
        <v>2949</v>
      </c>
      <c r="G7480" s="14" t="s">
        <v>16</v>
      </c>
      <c r="H7480" s="15">
        <v>3841239941</v>
      </c>
      <c r="I7480" s="15">
        <v>2438191868.5999999</v>
      </c>
      <c r="J7480" s="16">
        <f>IFERROR((I7480/H7480),0)</f>
        <v>0.63474084047070989</v>
      </c>
      <c r="K7480" s="15">
        <v>2838466992.23</v>
      </c>
      <c r="L7480" s="15">
        <v>2438191868.5999999</v>
      </c>
      <c r="M7480" s="17">
        <f>L7480/K7480</f>
        <v>0.85898193471133877</v>
      </c>
    </row>
    <row r="7481" spans="1:13" s="14" customFormat="1" ht="30" outlineLevel="2" x14ac:dyDescent="0.25">
      <c r="A7481" s="34"/>
      <c r="B7481" s="44" t="s">
        <v>2947</v>
      </c>
      <c r="C7481" s="31" t="s">
        <v>57</v>
      </c>
      <c r="D7481" s="14" t="s">
        <v>2807</v>
      </c>
      <c r="E7481" s="14" t="s">
        <v>2948</v>
      </c>
      <c r="F7481" s="14" t="s">
        <v>2949</v>
      </c>
      <c r="G7481" s="14" t="s">
        <v>5818</v>
      </c>
      <c r="H7481" s="20">
        <v>1411901561</v>
      </c>
      <c r="I7481" s="20">
        <v>1411901561</v>
      </c>
      <c r="J7481" s="21">
        <f>IFERROR((I7481/H7481),0)</f>
        <v>1</v>
      </c>
      <c r="K7481" s="20"/>
      <c r="L7481" s="20"/>
      <c r="M7481" s="21"/>
    </row>
    <row r="7482" spans="1:13" s="14" customFormat="1" ht="30" outlineLevel="2" x14ac:dyDescent="0.25">
      <c r="A7482" s="34"/>
      <c r="B7482" s="44" t="s">
        <v>2947</v>
      </c>
      <c r="C7482" s="31" t="s">
        <v>57</v>
      </c>
      <c r="D7482" s="14" t="s">
        <v>2807</v>
      </c>
      <c r="E7482" s="14" t="s">
        <v>2948</v>
      </c>
      <c r="F7482" s="14" t="s">
        <v>2949</v>
      </c>
      <c r="G7482" s="14" t="s">
        <v>6109</v>
      </c>
      <c r="H7482" s="20">
        <v>291029208</v>
      </c>
      <c r="I7482" s="20">
        <v>291029208</v>
      </c>
      <c r="J7482" s="21">
        <f>IFERROR((I7482/H7482),0)</f>
        <v>1</v>
      </c>
      <c r="K7482" s="20"/>
      <c r="L7482" s="20"/>
      <c r="M7482" s="21"/>
    </row>
    <row r="7483" spans="1:13" s="14" customFormat="1" ht="30" outlineLevel="2" x14ac:dyDescent="0.25">
      <c r="A7483" s="34"/>
      <c r="B7483" s="44" t="s">
        <v>2947</v>
      </c>
      <c r="C7483" s="31" t="s">
        <v>57</v>
      </c>
      <c r="D7483" s="14" t="s">
        <v>2807</v>
      </c>
      <c r="E7483" s="14" t="s">
        <v>2948</v>
      </c>
      <c r="F7483" s="14" t="s">
        <v>2949</v>
      </c>
      <c r="G7483" s="14" t="s">
        <v>6481</v>
      </c>
      <c r="H7483" s="20">
        <v>23758</v>
      </c>
      <c r="I7483" s="20">
        <v>23758</v>
      </c>
      <c r="J7483" s="21">
        <f>IFERROR((I7483/H7483),0)</f>
        <v>1</v>
      </c>
      <c r="K7483" s="20"/>
      <c r="L7483" s="20"/>
      <c r="M7483" s="21"/>
    </row>
    <row r="7484" spans="1:13" s="14" customFormat="1" ht="30" outlineLevel="2" x14ac:dyDescent="0.25">
      <c r="A7484" s="34"/>
      <c r="B7484" s="44" t="s">
        <v>2947</v>
      </c>
      <c r="C7484" s="31" t="s">
        <v>57</v>
      </c>
      <c r="D7484" s="14" t="s">
        <v>2807</v>
      </c>
      <c r="E7484" s="14" t="s">
        <v>2948</v>
      </c>
      <c r="F7484" s="14" t="s">
        <v>2949</v>
      </c>
      <c r="G7484" s="14" t="s">
        <v>6484</v>
      </c>
      <c r="H7484" s="20">
        <v>96116221</v>
      </c>
      <c r="I7484" s="20">
        <v>96116221</v>
      </c>
      <c r="J7484" s="21">
        <f>IFERROR((I7484/H7484),0)</f>
        <v>1</v>
      </c>
      <c r="K7484" s="20"/>
      <c r="L7484" s="20"/>
      <c r="M7484" s="21"/>
    </row>
    <row r="7485" spans="1:13" s="14" customFormat="1" ht="30" outlineLevel="2" x14ac:dyDescent="0.25">
      <c r="A7485" s="34"/>
      <c r="B7485" s="44" t="s">
        <v>2947</v>
      </c>
      <c r="C7485" s="31" t="s">
        <v>57</v>
      </c>
      <c r="D7485" s="14" t="s">
        <v>2807</v>
      </c>
      <c r="E7485" s="14" t="s">
        <v>2948</v>
      </c>
      <c r="F7485" s="14" t="s">
        <v>2949</v>
      </c>
      <c r="G7485" s="14" t="s">
        <v>6492</v>
      </c>
      <c r="H7485" s="20">
        <v>584368244</v>
      </c>
      <c r="I7485" s="20">
        <v>584368244</v>
      </c>
      <c r="J7485" s="21">
        <f>IFERROR((I7485/H7485),0)</f>
        <v>1</v>
      </c>
      <c r="K7485" s="20"/>
      <c r="L7485" s="20"/>
      <c r="M7485" s="22"/>
    </row>
    <row r="7486" spans="1:13" s="14" customFormat="1" ht="30" outlineLevel="2" x14ac:dyDescent="0.25">
      <c r="A7486" s="34"/>
      <c r="B7486" s="44" t="s">
        <v>2947</v>
      </c>
      <c r="C7486" s="31" t="s">
        <v>57</v>
      </c>
      <c r="D7486" s="14" t="s">
        <v>2807</v>
      </c>
      <c r="E7486" s="14" t="s">
        <v>2948</v>
      </c>
      <c r="F7486" s="14" t="s">
        <v>2949</v>
      </c>
      <c r="G7486" s="14" t="s">
        <v>6493</v>
      </c>
      <c r="H7486" s="20">
        <v>-768247988</v>
      </c>
      <c r="I7486" s="20"/>
      <c r="J7486" s="21">
        <f>IFERROR((I7486/H7486),0)</f>
        <v>0</v>
      </c>
      <c r="K7486" s="20"/>
      <c r="L7486" s="20"/>
      <c r="M7486" s="21"/>
    </row>
    <row r="7487" spans="1:13" s="14" customFormat="1" ht="45" outlineLevel="1" x14ac:dyDescent="0.25">
      <c r="A7487" s="34"/>
      <c r="B7487" s="46" t="s">
        <v>7650</v>
      </c>
      <c r="C7487" s="40" t="str">
        <f>C7486</f>
        <v>ASIGNACIÓN PARA LA INVERSIÓN LOCAL SEGÚN NBI Y CUARTA, QUINTA, Y SEXTA CATEGORÍA</v>
      </c>
      <c r="D7487" s="39" t="str">
        <f>D7486</f>
        <v xml:space="preserve">ANTIOQUIA                                         </v>
      </c>
      <c r="E7487" s="39" t="str">
        <f>E7486</f>
        <v>05480</v>
      </c>
      <c r="F7487" s="39" t="str">
        <f>F7486</f>
        <v xml:space="preserve">MUTATÁ                                            </v>
      </c>
      <c r="G7487" s="39" t="s">
        <v>10656</v>
      </c>
      <c r="H7487" s="20">
        <f>SUBTOTAL(9,H7480:H7486)</f>
        <v>5456430945</v>
      </c>
      <c r="I7487" s="20">
        <f>SUBTOTAL(9,I7480:I7486)</f>
        <v>4821630860.6000004</v>
      </c>
      <c r="J7487" s="42">
        <f>+I7487/H7487</f>
        <v>0.88366020008340829</v>
      </c>
      <c r="K7487" s="20">
        <f>SUBTOTAL(9,K7480:K7486)</f>
        <v>2838466992.23</v>
      </c>
      <c r="L7487" s="20">
        <f>SUBTOTAL(9,L7480:L7486)</f>
        <v>2438191868.5999999</v>
      </c>
      <c r="M7487" s="7">
        <f>IFERROR((L7487/K7487),"N.A")</f>
        <v>0.85898193471133877</v>
      </c>
    </row>
    <row r="7488" spans="1:13" s="14" customFormat="1" ht="30" outlineLevel="2" x14ac:dyDescent="0.25">
      <c r="A7488" s="34"/>
      <c r="B7488" s="44" t="s">
        <v>2950</v>
      </c>
      <c r="C7488" s="31" t="s">
        <v>57</v>
      </c>
      <c r="D7488" s="14" t="s">
        <v>2807</v>
      </c>
      <c r="E7488" s="14" t="s">
        <v>2951</v>
      </c>
      <c r="F7488" s="14" t="s">
        <v>2952</v>
      </c>
      <c r="G7488" s="14" t="s">
        <v>16</v>
      </c>
      <c r="H7488" s="15">
        <v>3703265152</v>
      </c>
      <c r="I7488" s="15">
        <v>2350613635.0699997</v>
      </c>
      <c r="J7488" s="16">
        <f>IFERROR((I7488/H7488),0)</f>
        <v>0.63474084047168966</v>
      </c>
      <c r="K7488" s="15">
        <v>2736511141.9700003</v>
      </c>
      <c r="L7488" s="15">
        <v>2350613635.0699997</v>
      </c>
      <c r="M7488" s="17">
        <f>L7488/K7488</f>
        <v>0.85898193470456874</v>
      </c>
    </row>
    <row r="7489" spans="1:13" s="14" customFormat="1" ht="30" outlineLevel="2" x14ac:dyDescent="0.25">
      <c r="A7489" s="34"/>
      <c r="B7489" s="44" t="s">
        <v>2950</v>
      </c>
      <c r="C7489" s="31" t="s">
        <v>57</v>
      </c>
      <c r="D7489" s="14" t="s">
        <v>2807</v>
      </c>
      <c r="E7489" s="14" t="s">
        <v>2951</v>
      </c>
      <c r="F7489" s="14" t="s">
        <v>2952</v>
      </c>
      <c r="G7489" s="14" t="s">
        <v>5818</v>
      </c>
      <c r="H7489" s="20">
        <v>5698989</v>
      </c>
      <c r="I7489" s="20">
        <v>5698989</v>
      </c>
      <c r="J7489" s="21">
        <f>IFERROR((I7489/H7489),0)</f>
        <v>1</v>
      </c>
      <c r="K7489" s="20"/>
      <c r="L7489" s="20"/>
      <c r="M7489" s="21"/>
    </row>
    <row r="7490" spans="1:13" s="14" customFormat="1" ht="30" outlineLevel="2" x14ac:dyDescent="0.25">
      <c r="A7490" s="34"/>
      <c r="B7490" s="44" t="s">
        <v>2950</v>
      </c>
      <c r="C7490" s="31" t="s">
        <v>57</v>
      </c>
      <c r="D7490" s="14" t="s">
        <v>2807</v>
      </c>
      <c r="E7490" s="14" t="s">
        <v>2951</v>
      </c>
      <c r="F7490" s="14" t="s">
        <v>2952</v>
      </c>
      <c r="G7490" s="14" t="s">
        <v>6109</v>
      </c>
      <c r="H7490" s="20">
        <v>3205924989</v>
      </c>
      <c r="I7490" s="20">
        <v>3205924989</v>
      </c>
      <c r="J7490" s="21">
        <f>IFERROR((I7490/H7490),0)</f>
        <v>1</v>
      </c>
      <c r="K7490" s="20"/>
      <c r="L7490" s="20"/>
      <c r="M7490" s="21"/>
    </row>
    <row r="7491" spans="1:13" s="14" customFormat="1" ht="30" outlineLevel="2" x14ac:dyDescent="0.25">
      <c r="A7491" s="34"/>
      <c r="B7491" s="44" t="s">
        <v>2950</v>
      </c>
      <c r="C7491" s="31" t="s">
        <v>57</v>
      </c>
      <c r="D7491" s="14" t="s">
        <v>2807</v>
      </c>
      <c r="E7491" s="14" t="s">
        <v>2951</v>
      </c>
      <c r="F7491" s="14" t="s">
        <v>2952</v>
      </c>
      <c r="G7491" s="14" t="s">
        <v>6481</v>
      </c>
      <c r="H7491" s="20">
        <v>22904</v>
      </c>
      <c r="I7491" s="20">
        <v>22904</v>
      </c>
      <c r="J7491" s="21">
        <f>IFERROR((I7491/H7491),0)</f>
        <v>1</v>
      </c>
      <c r="K7491" s="20"/>
      <c r="L7491" s="20"/>
      <c r="M7491" s="21"/>
    </row>
    <row r="7492" spans="1:13" s="14" customFormat="1" ht="30" outlineLevel="2" x14ac:dyDescent="0.25">
      <c r="A7492" s="34"/>
      <c r="B7492" s="44" t="s">
        <v>2950</v>
      </c>
      <c r="C7492" s="31" t="s">
        <v>57</v>
      </c>
      <c r="D7492" s="14" t="s">
        <v>2807</v>
      </c>
      <c r="E7492" s="14" t="s">
        <v>2951</v>
      </c>
      <c r="F7492" s="14" t="s">
        <v>2952</v>
      </c>
      <c r="G7492" s="14" t="s">
        <v>6484</v>
      </c>
      <c r="H7492" s="20">
        <v>92663790</v>
      </c>
      <c r="I7492" s="20">
        <v>92663790</v>
      </c>
      <c r="J7492" s="21">
        <f>IFERROR((I7492/H7492),0)</f>
        <v>1</v>
      </c>
      <c r="K7492" s="20"/>
      <c r="L7492" s="20"/>
      <c r="M7492" s="21"/>
    </row>
    <row r="7493" spans="1:13" s="14" customFormat="1" ht="30" outlineLevel="2" x14ac:dyDescent="0.25">
      <c r="A7493" s="34"/>
      <c r="B7493" s="44" t="s">
        <v>2950</v>
      </c>
      <c r="C7493" s="31" t="s">
        <v>57</v>
      </c>
      <c r="D7493" s="14" t="s">
        <v>2807</v>
      </c>
      <c r="E7493" s="14" t="s">
        <v>2951</v>
      </c>
      <c r="F7493" s="14" t="s">
        <v>2952</v>
      </c>
      <c r="G7493" s="14" t="s">
        <v>6492</v>
      </c>
      <c r="H7493" s="20">
        <v>563378125</v>
      </c>
      <c r="I7493" s="20">
        <v>563378125</v>
      </c>
      <c r="J7493" s="21">
        <f>IFERROR((I7493/H7493),0)</f>
        <v>1</v>
      </c>
      <c r="K7493" s="20"/>
      <c r="L7493" s="20"/>
      <c r="M7493" s="22"/>
    </row>
    <row r="7494" spans="1:13" s="14" customFormat="1" ht="30" outlineLevel="2" x14ac:dyDescent="0.25">
      <c r="A7494" s="34"/>
      <c r="B7494" s="44" t="s">
        <v>2950</v>
      </c>
      <c r="C7494" s="31" t="s">
        <v>57</v>
      </c>
      <c r="D7494" s="14" t="s">
        <v>2807</v>
      </c>
      <c r="E7494" s="14" t="s">
        <v>2951</v>
      </c>
      <c r="F7494" s="14" t="s">
        <v>2952</v>
      </c>
      <c r="G7494" s="14" t="s">
        <v>6493</v>
      </c>
      <c r="H7494" s="20">
        <v>-740653030</v>
      </c>
      <c r="I7494" s="20"/>
      <c r="J7494" s="21">
        <f>IFERROR((I7494/H7494),0)</f>
        <v>0</v>
      </c>
      <c r="K7494" s="20"/>
      <c r="L7494" s="20"/>
      <c r="M7494" s="21"/>
    </row>
    <row r="7495" spans="1:13" s="14" customFormat="1" ht="45" outlineLevel="1" x14ac:dyDescent="0.25">
      <c r="A7495" s="34"/>
      <c r="B7495" s="46" t="s">
        <v>7651</v>
      </c>
      <c r="C7495" s="40" t="str">
        <f>C7494</f>
        <v>ASIGNACIÓN PARA LA INVERSIÓN LOCAL SEGÚN NBI Y CUARTA, QUINTA, Y SEXTA CATEGORÍA</v>
      </c>
      <c r="D7495" s="39" t="str">
        <f>D7494</f>
        <v xml:space="preserve">ANTIOQUIA                                         </v>
      </c>
      <c r="E7495" s="39" t="str">
        <f>E7494</f>
        <v>05475</v>
      </c>
      <c r="F7495" s="39" t="str">
        <f>F7494</f>
        <v xml:space="preserve">MURINDÓ                                           </v>
      </c>
      <c r="G7495" s="39" t="s">
        <v>10656</v>
      </c>
      <c r="H7495" s="20">
        <f>SUBTOTAL(9,H7488:H7494)</f>
        <v>6830300919</v>
      </c>
      <c r="I7495" s="20">
        <f>SUBTOTAL(9,I7488:I7494)</f>
        <v>6218302432.0699997</v>
      </c>
      <c r="J7495" s="42">
        <f>+I7495/H7495</f>
        <v>0.91039948397769843</v>
      </c>
      <c r="K7495" s="20">
        <f>SUBTOTAL(9,K7488:K7494)</f>
        <v>2736511141.9700003</v>
      </c>
      <c r="L7495" s="20">
        <f>SUBTOTAL(9,L7488:L7494)</f>
        <v>2350613635.0699997</v>
      </c>
      <c r="M7495" s="7">
        <f>IFERROR((L7495/K7495),"N.A")</f>
        <v>0.85898193470456874</v>
      </c>
    </row>
    <row r="7496" spans="1:13" s="14" customFormat="1" ht="30" outlineLevel="2" x14ac:dyDescent="0.25">
      <c r="A7496" s="34"/>
      <c r="B7496" s="44" t="s">
        <v>2953</v>
      </c>
      <c r="C7496" s="31" t="s">
        <v>57</v>
      </c>
      <c r="D7496" s="14" t="s">
        <v>2807</v>
      </c>
      <c r="E7496" s="14" t="s">
        <v>2954</v>
      </c>
      <c r="F7496" s="14" t="s">
        <v>2955</v>
      </c>
      <c r="G7496" s="14" t="s">
        <v>16</v>
      </c>
      <c r="H7496" s="15">
        <v>1528962681</v>
      </c>
      <c r="I7496" s="15">
        <v>970495057.17999995</v>
      </c>
      <c r="J7496" s="16">
        <f>IFERROR((I7496/H7496),0)</f>
        <v>0.63474084046659607</v>
      </c>
      <c r="K7496" s="15">
        <v>1129820102.1799998</v>
      </c>
      <c r="L7496" s="15">
        <v>970495057.17999995</v>
      </c>
      <c r="M7496" s="17">
        <f>L7496/K7496</f>
        <v>0.85898193465262251</v>
      </c>
    </row>
    <row r="7497" spans="1:13" s="14" customFormat="1" ht="30" outlineLevel="2" x14ac:dyDescent="0.25">
      <c r="A7497" s="34"/>
      <c r="B7497" s="44" t="s">
        <v>2953</v>
      </c>
      <c r="C7497" s="31" t="s">
        <v>57</v>
      </c>
      <c r="D7497" s="14" t="s">
        <v>2807</v>
      </c>
      <c r="E7497" s="14" t="s">
        <v>2954</v>
      </c>
      <c r="F7497" s="14" t="s">
        <v>2955</v>
      </c>
      <c r="G7497" s="14" t="s">
        <v>6109</v>
      </c>
      <c r="H7497" s="20">
        <v>1245775936</v>
      </c>
      <c r="I7497" s="20">
        <v>1245775936</v>
      </c>
      <c r="J7497" s="21">
        <f>IFERROR((I7497/H7497),0)</f>
        <v>1</v>
      </c>
      <c r="K7497" s="20"/>
      <c r="L7497" s="20"/>
      <c r="M7497" s="21"/>
    </row>
    <row r="7498" spans="1:13" s="14" customFormat="1" ht="30" outlineLevel="2" x14ac:dyDescent="0.25">
      <c r="A7498" s="34"/>
      <c r="B7498" s="44" t="s">
        <v>2953</v>
      </c>
      <c r="C7498" s="31" t="s">
        <v>57</v>
      </c>
      <c r="D7498" s="14" t="s">
        <v>2807</v>
      </c>
      <c r="E7498" s="14" t="s">
        <v>2954</v>
      </c>
      <c r="F7498" s="14" t="s">
        <v>2955</v>
      </c>
      <c r="G7498" s="14" t="s">
        <v>6481</v>
      </c>
      <c r="H7498" s="20">
        <v>9456</v>
      </c>
      <c r="I7498" s="20">
        <v>9456</v>
      </c>
      <c r="J7498" s="21">
        <f>IFERROR((I7498/H7498),0)</f>
        <v>1</v>
      </c>
      <c r="K7498" s="20"/>
      <c r="L7498" s="20"/>
      <c r="M7498" s="21"/>
    </row>
    <row r="7499" spans="1:13" s="14" customFormat="1" ht="30" outlineLevel="2" x14ac:dyDescent="0.25">
      <c r="A7499" s="34"/>
      <c r="B7499" s="44" t="s">
        <v>2953</v>
      </c>
      <c r="C7499" s="31" t="s">
        <v>57</v>
      </c>
      <c r="D7499" s="14" t="s">
        <v>2807</v>
      </c>
      <c r="E7499" s="14" t="s">
        <v>2954</v>
      </c>
      <c r="F7499" s="14" t="s">
        <v>2955</v>
      </c>
      <c r="G7499" s="14" t="s">
        <v>6484</v>
      </c>
      <c r="H7499" s="20">
        <v>38257989</v>
      </c>
      <c r="I7499" s="20">
        <v>38257989</v>
      </c>
      <c r="J7499" s="21">
        <f>IFERROR((I7499/H7499),0)</f>
        <v>1</v>
      </c>
      <c r="K7499" s="20"/>
      <c r="L7499" s="20"/>
      <c r="M7499" s="21"/>
    </row>
    <row r="7500" spans="1:13" s="14" customFormat="1" ht="30" outlineLevel="2" x14ac:dyDescent="0.25">
      <c r="A7500" s="34"/>
      <c r="B7500" s="44" t="s">
        <v>2953</v>
      </c>
      <c r="C7500" s="31" t="s">
        <v>57</v>
      </c>
      <c r="D7500" s="14" t="s">
        <v>2807</v>
      </c>
      <c r="E7500" s="14" t="s">
        <v>2954</v>
      </c>
      <c r="F7500" s="14" t="s">
        <v>2955</v>
      </c>
      <c r="G7500" s="14" t="s">
        <v>6492</v>
      </c>
      <c r="H7500" s="20">
        <v>232601257</v>
      </c>
      <c r="I7500" s="20">
        <v>232601257</v>
      </c>
      <c r="J7500" s="21">
        <f>IFERROR((I7500/H7500),0)</f>
        <v>1</v>
      </c>
      <c r="K7500" s="20"/>
      <c r="L7500" s="20"/>
      <c r="M7500" s="22"/>
    </row>
    <row r="7501" spans="1:13" s="14" customFormat="1" ht="30" outlineLevel="2" x14ac:dyDescent="0.25">
      <c r="A7501" s="34"/>
      <c r="B7501" s="44" t="s">
        <v>2953</v>
      </c>
      <c r="C7501" s="31" t="s">
        <v>57</v>
      </c>
      <c r="D7501" s="14" t="s">
        <v>2807</v>
      </c>
      <c r="E7501" s="14" t="s">
        <v>2954</v>
      </c>
      <c r="F7501" s="14" t="s">
        <v>2955</v>
      </c>
      <c r="G7501" s="14" t="s">
        <v>6493</v>
      </c>
      <c r="H7501" s="20">
        <v>-305792536</v>
      </c>
      <c r="I7501" s="20"/>
      <c r="J7501" s="21">
        <f>IFERROR((I7501/H7501),0)</f>
        <v>0</v>
      </c>
      <c r="K7501" s="20"/>
      <c r="L7501" s="20"/>
      <c r="M7501" s="21"/>
    </row>
    <row r="7502" spans="1:13" s="14" customFormat="1" ht="45" outlineLevel="1" x14ac:dyDescent="0.25">
      <c r="A7502" s="34"/>
      <c r="B7502" s="46" t="s">
        <v>7652</v>
      </c>
      <c r="C7502" s="40" t="str">
        <f>C7501</f>
        <v>ASIGNACIÓN PARA LA INVERSIÓN LOCAL SEGÚN NBI Y CUARTA, QUINTA, Y SEXTA CATEGORÍA</v>
      </c>
      <c r="D7502" s="39" t="str">
        <f>D7501</f>
        <v xml:space="preserve">ANTIOQUIA                                         </v>
      </c>
      <c r="E7502" s="39" t="str">
        <f>E7501</f>
        <v>05467</v>
      </c>
      <c r="F7502" s="39" t="str">
        <f>F7501</f>
        <v xml:space="preserve">MONTEBELLO                                        </v>
      </c>
      <c r="G7502" s="39" t="s">
        <v>10656</v>
      </c>
      <c r="H7502" s="20">
        <f>SUBTOTAL(9,H7496:H7501)</f>
        <v>2739814783</v>
      </c>
      <c r="I7502" s="20">
        <f>SUBTOTAL(9,I7496:I7501)</f>
        <v>2487139695.1799998</v>
      </c>
      <c r="J7502" s="42">
        <f>+I7502/H7502</f>
        <v>0.90777658059668909</v>
      </c>
      <c r="K7502" s="20">
        <f>SUBTOTAL(9,K7496:K7501)</f>
        <v>1129820102.1799998</v>
      </c>
      <c r="L7502" s="20">
        <f>SUBTOTAL(9,L7496:L7501)</f>
        <v>970495057.17999995</v>
      </c>
      <c r="M7502" s="7">
        <f>IFERROR((L7502/K7502),"N.A")</f>
        <v>0.85898193465262251</v>
      </c>
    </row>
    <row r="7503" spans="1:13" s="14" customFormat="1" ht="30" outlineLevel="2" x14ac:dyDescent="0.25">
      <c r="A7503" s="34"/>
      <c r="B7503" s="44" t="s">
        <v>6245</v>
      </c>
      <c r="C7503" s="31" t="s">
        <v>57</v>
      </c>
      <c r="D7503" s="14" t="s">
        <v>2807</v>
      </c>
      <c r="E7503" s="14" t="s">
        <v>4882</v>
      </c>
      <c r="F7503" s="14" t="s">
        <v>4883</v>
      </c>
      <c r="G7503" s="14" t="s">
        <v>6109</v>
      </c>
      <c r="H7503" s="20">
        <v>2700991259</v>
      </c>
      <c r="I7503" s="20">
        <v>2700991259</v>
      </c>
      <c r="J7503" s="21">
        <f>IFERROR((I7503/H7503),0)</f>
        <v>1</v>
      </c>
      <c r="K7503" s="20"/>
      <c r="L7503" s="20"/>
      <c r="M7503" s="21"/>
    </row>
    <row r="7504" spans="1:13" s="14" customFormat="1" ht="45" outlineLevel="1" x14ac:dyDescent="0.25">
      <c r="A7504" s="34"/>
      <c r="B7504" s="46" t="s">
        <v>7653</v>
      </c>
      <c r="C7504" s="40" t="str">
        <f>C7503</f>
        <v>ASIGNACIÓN PARA LA INVERSIÓN LOCAL SEGÚN NBI Y CUARTA, QUINTA, Y SEXTA CATEGORÍA</v>
      </c>
      <c r="D7504" s="39" t="str">
        <f>D7503</f>
        <v xml:space="preserve">ANTIOQUIA                                         </v>
      </c>
      <c r="E7504" s="39" t="str">
        <f>E7503</f>
        <v>05440</v>
      </c>
      <c r="F7504" s="39" t="str">
        <f>F7503</f>
        <v xml:space="preserve">MARINILLA                                         </v>
      </c>
      <c r="G7504" s="39" t="s">
        <v>10656</v>
      </c>
      <c r="H7504" s="20">
        <f>SUBTOTAL(9,H7503:H7503)</f>
        <v>2700991259</v>
      </c>
      <c r="I7504" s="20">
        <f>SUBTOTAL(9,I7503:I7503)</f>
        <v>2700991259</v>
      </c>
      <c r="J7504" s="42">
        <f>+I7504/H7504</f>
        <v>1</v>
      </c>
      <c r="K7504" s="20">
        <f>SUBTOTAL(9,K7503:K7503)</f>
        <v>0</v>
      </c>
      <c r="L7504" s="20">
        <f>SUBTOTAL(9,L7503:L7503)</f>
        <v>0</v>
      </c>
      <c r="M7504" s="7" t="str">
        <f>IFERROR((L7504/K7504),"N.A")</f>
        <v>N.A</v>
      </c>
    </row>
    <row r="7505" spans="1:13" s="14" customFormat="1" ht="30" outlineLevel="2" x14ac:dyDescent="0.25">
      <c r="A7505" s="34"/>
      <c r="B7505" s="44" t="s">
        <v>2956</v>
      </c>
      <c r="C7505" s="31" t="s">
        <v>57</v>
      </c>
      <c r="D7505" s="14" t="s">
        <v>2807</v>
      </c>
      <c r="E7505" s="14" t="s">
        <v>2957</v>
      </c>
      <c r="F7505" s="14" t="s">
        <v>2958</v>
      </c>
      <c r="G7505" s="14" t="s">
        <v>16</v>
      </c>
      <c r="H7505" s="15">
        <v>1512399905</v>
      </c>
      <c r="I7505" s="15">
        <v>959981986.80999994</v>
      </c>
      <c r="J7505" s="16">
        <f>IFERROR((I7505/H7505),0)</f>
        <v>0.63474084045912438</v>
      </c>
      <c r="K7505" s="15">
        <v>1117581113.22</v>
      </c>
      <c r="L7505" s="15">
        <v>959981986.80999994</v>
      </c>
      <c r="M7505" s="17">
        <f>L7505/K7505</f>
        <v>0.85898193469293527</v>
      </c>
    </row>
    <row r="7506" spans="1:13" s="14" customFormat="1" ht="30" outlineLevel="2" x14ac:dyDescent="0.25">
      <c r="A7506" s="34"/>
      <c r="B7506" s="44" t="s">
        <v>2956</v>
      </c>
      <c r="C7506" s="31" t="s">
        <v>57</v>
      </c>
      <c r="D7506" s="14" t="s">
        <v>2807</v>
      </c>
      <c r="E7506" s="14" t="s">
        <v>2957</v>
      </c>
      <c r="F7506" s="14" t="s">
        <v>2958</v>
      </c>
      <c r="G7506" s="14" t="s">
        <v>6109</v>
      </c>
      <c r="H7506" s="20">
        <v>1330459008</v>
      </c>
      <c r="I7506" s="20">
        <v>1330459008</v>
      </c>
      <c r="J7506" s="21">
        <f>IFERROR((I7506/H7506),0)</f>
        <v>1</v>
      </c>
      <c r="K7506" s="20"/>
      <c r="L7506" s="20"/>
      <c r="M7506" s="21"/>
    </row>
    <row r="7507" spans="1:13" s="14" customFormat="1" ht="30" outlineLevel="2" x14ac:dyDescent="0.25">
      <c r="A7507" s="34"/>
      <c r="B7507" s="44" t="s">
        <v>2956</v>
      </c>
      <c r="C7507" s="31" t="s">
        <v>57</v>
      </c>
      <c r="D7507" s="14" t="s">
        <v>2807</v>
      </c>
      <c r="E7507" s="14" t="s">
        <v>2957</v>
      </c>
      <c r="F7507" s="14" t="s">
        <v>2958</v>
      </c>
      <c r="G7507" s="14" t="s">
        <v>6481</v>
      </c>
      <c r="H7507" s="20">
        <v>9354</v>
      </c>
      <c r="I7507" s="20">
        <v>9354</v>
      </c>
      <c r="J7507" s="21">
        <f>IFERROR((I7507/H7507),0)</f>
        <v>1</v>
      </c>
      <c r="K7507" s="20"/>
      <c r="L7507" s="20"/>
      <c r="M7507" s="21"/>
    </row>
    <row r="7508" spans="1:13" s="14" customFormat="1" ht="30" outlineLevel="2" x14ac:dyDescent="0.25">
      <c r="A7508" s="34"/>
      <c r="B7508" s="44" t="s">
        <v>2956</v>
      </c>
      <c r="C7508" s="31" t="s">
        <v>57</v>
      </c>
      <c r="D7508" s="14" t="s">
        <v>2807</v>
      </c>
      <c r="E7508" s="14" t="s">
        <v>2957</v>
      </c>
      <c r="F7508" s="14" t="s">
        <v>2958</v>
      </c>
      <c r="G7508" s="14" t="s">
        <v>6484</v>
      </c>
      <c r="H7508" s="20">
        <v>37843552</v>
      </c>
      <c r="I7508" s="20">
        <v>37843552</v>
      </c>
      <c r="J7508" s="21">
        <f>IFERROR((I7508/H7508),0)</f>
        <v>1</v>
      </c>
      <c r="K7508" s="20"/>
      <c r="L7508" s="20"/>
      <c r="M7508" s="21"/>
    </row>
    <row r="7509" spans="1:13" s="14" customFormat="1" ht="30" outlineLevel="2" x14ac:dyDescent="0.25">
      <c r="A7509" s="34"/>
      <c r="B7509" s="44" t="s">
        <v>2956</v>
      </c>
      <c r="C7509" s="31" t="s">
        <v>57</v>
      </c>
      <c r="D7509" s="14" t="s">
        <v>2807</v>
      </c>
      <c r="E7509" s="14" t="s">
        <v>2957</v>
      </c>
      <c r="F7509" s="14" t="s">
        <v>2958</v>
      </c>
      <c r="G7509" s="14" t="s">
        <v>6492</v>
      </c>
      <c r="H7509" s="20">
        <v>230081560</v>
      </c>
      <c r="I7509" s="20">
        <v>230081560</v>
      </c>
      <c r="J7509" s="21">
        <f>IFERROR((I7509/H7509),0)</f>
        <v>1</v>
      </c>
      <c r="K7509" s="20"/>
      <c r="L7509" s="20"/>
      <c r="M7509" s="22"/>
    </row>
    <row r="7510" spans="1:13" s="14" customFormat="1" ht="30" outlineLevel="2" x14ac:dyDescent="0.25">
      <c r="A7510" s="34"/>
      <c r="B7510" s="44" t="s">
        <v>2956</v>
      </c>
      <c r="C7510" s="31" t="s">
        <v>57</v>
      </c>
      <c r="D7510" s="14" t="s">
        <v>2807</v>
      </c>
      <c r="E7510" s="14" t="s">
        <v>2957</v>
      </c>
      <c r="F7510" s="14" t="s">
        <v>2958</v>
      </c>
      <c r="G7510" s="14" t="s">
        <v>6493</v>
      </c>
      <c r="H7510" s="20">
        <v>-302479981</v>
      </c>
      <c r="I7510" s="20"/>
      <c r="J7510" s="21">
        <f>IFERROR((I7510/H7510),0)</f>
        <v>0</v>
      </c>
      <c r="K7510" s="20"/>
      <c r="L7510" s="20"/>
      <c r="M7510" s="21"/>
    </row>
    <row r="7511" spans="1:13" s="14" customFormat="1" ht="45" outlineLevel="1" x14ac:dyDescent="0.25">
      <c r="A7511" s="34"/>
      <c r="B7511" s="46" t="s">
        <v>7654</v>
      </c>
      <c r="C7511" s="40" t="str">
        <f>C7510</f>
        <v>ASIGNACIÓN PARA LA INVERSIÓN LOCAL SEGÚN NBI Y CUARTA, QUINTA, Y SEXTA CATEGORÍA</v>
      </c>
      <c r="D7511" s="39" t="str">
        <f>D7510</f>
        <v xml:space="preserve">ANTIOQUIA                                         </v>
      </c>
      <c r="E7511" s="39" t="str">
        <f>E7510</f>
        <v>05425</v>
      </c>
      <c r="F7511" s="39" t="str">
        <f>F7510</f>
        <v xml:space="preserve">MACEO                                             </v>
      </c>
      <c r="G7511" s="39" t="s">
        <v>10656</v>
      </c>
      <c r="H7511" s="20">
        <f>SUBTOTAL(9,H7505:H7510)</f>
        <v>2808313398</v>
      </c>
      <c r="I7511" s="20">
        <f>SUBTOTAL(9,I7505:I7510)</f>
        <v>2558375460.8099999</v>
      </c>
      <c r="J7511" s="42">
        <f>+I7511/H7511</f>
        <v>0.91100069622998681</v>
      </c>
      <c r="K7511" s="20">
        <f>SUBTOTAL(9,K7505:K7510)</f>
        <v>1117581113.22</v>
      </c>
      <c r="L7511" s="20">
        <f>SUBTOTAL(9,L7505:L7510)</f>
        <v>959981986.80999994</v>
      </c>
      <c r="M7511" s="7">
        <f>IFERROR((L7511/K7511),"N.A")</f>
        <v>0.85898193469293527</v>
      </c>
    </row>
    <row r="7512" spans="1:13" s="14" customFormat="1" ht="30" outlineLevel="2" x14ac:dyDescent="0.25">
      <c r="A7512" s="34"/>
      <c r="B7512" s="44" t="s">
        <v>2959</v>
      </c>
      <c r="C7512" s="31" t="s">
        <v>57</v>
      </c>
      <c r="D7512" s="14" t="s">
        <v>2807</v>
      </c>
      <c r="E7512" s="14" t="s">
        <v>2960</v>
      </c>
      <c r="F7512" s="14" t="s">
        <v>2961</v>
      </c>
      <c r="G7512" s="14" t="s">
        <v>16</v>
      </c>
      <c r="H7512" s="15">
        <v>1686853516</v>
      </c>
      <c r="I7512" s="15">
        <v>1070714818.4999999</v>
      </c>
      <c r="J7512" s="16">
        <f>IFERROR((I7512/H7512),0)</f>
        <v>0.63474084047259971</v>
      </c>
      <c r="K7512" s="15">
        <v>1246492824.98</v>
      </c>
      <c r="L7512" s="15">
        <v>1070714818.4999999</v>
      </c>
      <c r="M7512" s="17">
        <f>L7512/K7512</f>
        <v>0.8589819347874541</v>
      </c>
    </row>
    <row r="7513" spans="1:13" s="14" customFormat="1" ht="30" outlineLevel="2" x14ac:dyDescent="0.25">
      <c r="A7513" s="34"/>
      <c r="B7513" s="44" t="s">
        <v>2959</v>
      </c>
      <c r="C7513" s="31" t="s">
        <v>57</v>
      </c>
      <c r="D7513" s="14" t="s">
        <v>2807</v>
      </c>
      <c r="E7513" s="14" t="s">
        <v>2960</v>
      </c>
      <c r="F7513" s="14" t="s">
        <v>2961</v>
      </c>
      <c r="G7513" s="14" t="s">
        <v>6109</v>
      </c>
      <c r="H7513" s="20">
        <v>1343741293</v>
      </c>
      <c r="I7513" s="20">
        <v>1343741293</v>
      </c>
      <c r="J7513" s="21">
        <f>IFERROR((I7513/H7513),0)</f>
        <v>1</v>
      </c>
      <c r="K7513" s="20"/>
      <c r="L7513" s="20"/>
      <c r="M7513" s="21"/>
    </row>
    <row r="7514" spans="1:13" s="14" customFormat="1" ht="30" outlineLevel="2" x14ac:dyDescent="0.25">
      <c r="A7514" s="34"/>
      <c r="B7514" s="44" t="s">
        <v>2959</v>
      </c>
      <c r="C7514" s="31" t="s">
        <v>57</v>
      </c>
      <c r="D7514" s="14" t="s">
        <v>2807</v>
      </c>
      <c r="E7514" s="14" t="s">
        <v>2960</v>
      </c>
      <c r="F7514" s="14" t="s">
        <v>2961</v>
      </c>
      <c r="G7514" s="14" t="s">
        <v>6481</v>
      </c>
      <c r="H7514" s="20">
        <v>10433</v>
      </c>
      <c r="I7514" s="20">
        <v>10433</v>
      </c>
      <c r="J7514" s="21">
        <f>IFERROR((I7514/H7514),0)</f>
        <v>1</v>
      </c>
      <c r="K7514" s="20"/>
      <c r="L7514" s="20"/>
      <c r="M7514" s="21"/>
    </row>
    <row r="7515" spans="1:13" s="14" customFormat="1" ht="30" outlineLevel="2" x14ac:dyDescent="0.25">
      <c r="A7515" s="34"/>
      <c r="B7515" s="44" t="s">
        <v>2959</v>
      </c>
      <c r="C7515" s="31" t="s">
        <v>57</v>
      </c>
      <c r="D7515" s="14" t="s">
        <v>2807</v>
      </c>
      <c r="E7515" s="14" t="s">
        <v>2960</v>
      </c>
      <c r="F7515" s="14" t="s">
        <v>2961</v>
      </c>
      <c r="G7515" s="14" t="s">
        <v>6484</v>
      </c>
      <c r="H7515" s="20">
        <v>42208763</v>
      </c>
      <c r="I7515" s="20">
        <v>42208763</v>
      </c>
      <c r="J7515" s="21">
        <f>IFERROR((I7515/H7515),0)</f>
        <v>1</v>
      </c>
      <c r="K7515" s="20"/>
      <c r="L7515" s="20"/>
      <c r="M7515" s="21"/>
    </row>
    <row r="7516" spans="1:13" s="14" customFormat="1" ht="30" outlineLevel="2" x14ac:dyDescent="0.25">
      <c r="A7516" s="34"/>
      <c r="B7516" s="44" t="s">
        <v>2959</v>
      </c>
      <c r="C7516" s="31" t="s">
        <v>57</v>
      </c>
      <c r="D7516" s="14" t="s">
        <v>2807</v>
      </c>
      <c r="E7516" s="14" t="s">
        <v>2960</v>
      </c>
      <c r="F7516" s="14" t="s">
        <v>2961</v>
      </c>
      <c r="G7516" s="14" t="s">
        <v>6492</v>
      </c>
      <c r="H7516" s="20">
        <v>256621206</v>
      </c>
      <c r="I7516" s="20">
        <v>256621206</v>
      </c>
      <c r="J7516" s="21">
        <f>IFERROR((I7516/H7516),0)</f>
        <v>1</v>
      </c>
      <c r="K7516" s="20"/>
      <c r="L7516" s="20"/>
      <c r="M7516" s="22"/>
    </row>
    <row r="7517" spans="1:13" s="14" customFormat="1" ht="30" outlineLevel="2" x14ac:dyDescent="0.25">
      <c r="A7517" s="34"/>
      <c r="B7517" s="44" t="s">
        <v>2959</v>
      </c>
      <c r="C7517" s="31" t="s">
        <v>57</v>
      </c>
      <c r="D7517" s="14" t="s">
        <v>2807</v>
      </c>
      <c r="E7517" s="14" t="s">
        <v>2960</v>
      </c>
      <c r="F7517" s="14" t="s">
        <v>2961</v>
      </c>
      <c r="G7517" s="14" t="s">
        <v>6493</v>
      </c>
      <c r="H7517" s="20">
        <v>-337370703</v>
      </c>
      <c r="I7517" s="20"/>
      <c r="J7517" s="21">
        <f>IFERROR((I7517/H7517),0)</f>
        <v>0</v>
      </c>
      <c r="K7517" s="20"/>
      <c r="L7517" s="20"/>
      <c r="M7517" s="21"/>
    </row>
    <row r="7518" spans="1:13" s="14" customFormat="1" ht="45" outlineLevel="1" x14ac:dyDescent="0.25">
      <c r="A7518" s="34"/>
      <c r="B7518" s="46" t="s">
        <v>7655</v>
      </c>
      <c r="C7518" s="40" t="str">
        <f>C7517</f>
        <v>ASIGNACIÓN PARA LA INVERSIÓN LOCAL SEGÚN NBI Y CUARTA, QUINTA, Y SEXTA CATEGORÍA</v>
      </c>
      <c r="D7518" s="39" t="str">
        <f>D7517</f>
        <v xml:space="preserve">ANTIOQUIA                                         </v>
      </c>
      <c r="E7518" s="39" t="str">
        <f>E7517</f>
        <v>05411</v>
      </c>
      <c r="F7518" s="39" t="str">
        <f>F7517</f>
        <v xml:space="preserve">LIBORINA                                          </v>
      </c>
      <c r="G7518" s="39" t="s">
        <v>10656</v>
      </c>
      <c r="H7518" s="20">
        <f>SUBTOTAL(9,H7512:H7517)</f>
        <v>2992064508</v>
      </c>
      <c r="I7518" s="20">
        <f>SUBTOTAL(9,I7512:I7517)</f>
        <v>2713296513.5</v>
      </c>
      <c r="J7518" s="42">
        <f>+I7518/H7518</f>
        <v>0.90683088758459351</v>
      </c>
      <c r="K7518" s="20">
        <f>SUBTOTAL(9,K7512:K7517)</f>
        <v>1246492824.98</v>
      </c>
      <c r="L7518" s="20">
        <f>SUBTOTAL(9,L7512:L7517)</f>
        <v>1070714818.4999999</v>
      </c>
      <c r="M7518" s="7">
        <f>IFERROR((L7518/K7518),"N.A")</f>
        <v>0.8589819347874541</v>
      </c>
    </row>
    <row r="7519" spans="1:13" s="14" customFormat="1" ht="30" outlineLevel="2" x14ac:dyDescent="0.25">
      <c r="A7519" s="34"/>
      <c r="B7519" s="44" t="s">
        <v>2962</v>
      </c>
      <c r="C7519" s="31" t="s">
        <v>57</v>
      </c>
      <c r="D7519" s="14" t="s">
        <v>2807</v>
      </c>
      <c r="E7519" s="14" t="s">
        <v>2963</v>
      </c>
      <c r="F7519" s="14" t="s">
        <v>278</v>
      </c>
      <c r="G7519" s="14" t="s">
        <v>16</v>
      </c>
      <c r="H7519" s="15">
        <v>1482809229</v>
      </c>
      <c r="I7519" s="15">
        <v>941199576.28000021</v>
      </c>
      <c r="J7519" s="16">
        <f>IFERROR((I7519/H7519),0)</f>
        <v>0.63474084047530577</v>
      </c>
      <c r="K7519" s="15">
        <v>1095715215.9200001</v>
      </c>
      <c r="L7519" s="15">
        <v>941199576.28000021</v>
      </c>
      <c r="M7519" s="17">
        <f>L7519/K7519</f>
        <v>0.8589819349088228</v>
      </c>
    </row>
    <row r="7520" spans="1:13" s="14" customFormat="1" ht="30" outlineLevel="2" x14ac:dyDescent="0.25">
      <c r="A7520" s="34"/>
      <c r="B7520" s="44" t="s">
        <v>2962</v>
      </c>
      <c r="C7520" s="31" t="s">
        <v>57</v>
      </c>
      <c r="D7520" s="14" t="s">
        <v>2807</v>
      </c>
      <c r="E7520" s="14" t="s">
        <v>2963</v>
      </c>
      <c r="F7520" s="14" t="s">
        <v>278</v>
      </c>
      <c r="G7520" s="14" t="s">
        <v>6109</v>
      </c>
      <c r="H7520" s="20">
        <v>1032254253</v>
      </c>
      <c r="I7520" s="20">
        <v>1032254253</v>
      </c>
      <c r="J7520" s="21">
        <f>IFERROR((I7520/H7520),0)</f>
        <v>1</v>
      </c>
      <c r="K7520" s="20"/>
      <c r="L7520" s="20"/>
      <c r="M7520" s="21"/>
    </row>
    <row r="7521" spans="1:13" s="14" customFormat="1" ht="30" outlineLevel="2" x14ac:dyDescent="0.25">
      <c r="A7521" s="34"/>
      <c r="B7521" s="44" t="s">
        <v>2962</v>
      </c>
      <c r="C7521" s="31" t="s">
        <v>57</v>
      </c>
      <c r="D7521" s="14" t="s">
        <v>2807</v>
      </c>
      <c r="E7521" s="14" t="s">
        <v>2963</v>
      </c>
      <c r="F7521" s="14" t="s">
        <v>278</v>
      </c>
      <c r="G7521" s="14" t="s">
        <v>6481</v>
      </c>
      <c r="H7521" s="20">
        <v>9171</v>
      </c>
      <c r="I7521" s="20">
        <v>9171</v>
      </c>
      <c r="J7521" s="21">
        <f>IFERROR((I7521/H7521),0)</f>
        <v>1</v>
      </c>
      <c r="K7521" s="20"/>
      <c r="L7521" s="20"/>
      <c r="M7521" s="21"/>
    </row>
    <row r="7522" spans="1:13" s="14" customFormat="1" ht="30" outlineLevel="2" x14ac:dyDescent="0.25">
      <c r="A7522" s="34"/>
      <c r="B7522" s="44" t="s">
        <v>2962</v>
      </c>
      <c r="C7522" s="31" t="s">
        <v>57</v>
      </c>
      <c r="D7522" s="14" t="s">
        <v>2807</v>
      </c>
      <c r="E7522" s="14" t="s">
        <v>2963</v>
      </c>
      <c r="F7522" s="14" t="s">
        <v>278</v>
      </c>
      <c r="G7522" s="14" t="s">
        <v>6484</v>
      </c>
      <c r="H7522" s="20">
        <v>37103129</v>
      </c>
      <c r="I7522" s="20">
        <v>37103129</v>
      </c>
      <c r="J7522" s="21">
        <f>IFERROR((I7522/H7522),0)</f>
        <v>1</v>
      </c>
      <c r="K7522" s="20"/>
      <c r="L7522" s="20"/>
      <c r="M7522" s="21"/>
    </row>
    <row r="7523" spans="1:13" s="14" customFormat="1" ht="30" outlineLevel="2" x14ac:dyDescent="0.25">
      <c r="A7523" s="34"/>
      <c r="B7523" s="44" t="s">
        <v>2962</v>
      </c>
      <c r="C7523" s="31" t="s">
        <v>57</v>
      </c>
      <c r="D7523" s="14" t="s">
        <v>2807</v>
      </c>
      <c r="E7523" s="14" t="s">
        <v>2963</v>
      </c>
      <c r="F7523" s="14" t="s">
        <v>278</v>
      </c>
      <c r="G7523" s="14" t="s">
        <v>6492</v>
      </c>
      <c r="H7523" s="20">
        <v>225579927</v>
      </c>
      <c r="I7523" s="20">
        <v>225579927</v>
      </c>
      <c r="J7523" s="21">
        <f>IFERROR((I7523/H7523),0)</f>
        <v>1</v>
      </c>
      <c r="K7523" s="20"/>
      <c r="L7523" s="20"/>
      <c r="M7523" s="22"/>
    </row>
    <row r="7524" spans="1:13" s="14" customFormat="1" ht="30" outlineLevel="2" x14ac:dyDescent="0.25">
      <c r="A7524" s="34"/>
      <c r="B7524" s="44" t="s">
        <v>2962</v>
      </c>
      <c r="C7524" s="31" t="s">
        <v>57</v>
      </c>
      <c r="D7524" s="14" t="s">
        <v>2807</v>
      </c>
      <c r="E7524" s="14" t="s">
        <v>2963</v>
      </c>
      <c r="F7524" s="14" t="s">
        <v>278</v>
      </c>
      <c r="G7524" s="14" t="s">
        <v>6493</v>
      </c>
      <c r="H7524" s="20">
        <v>-296561846</v>
      </c>
      <c r="I7524" s="20"/>
      <c r="J7524" s="21">
        <f>IFERROR((I7524/H7524),0)</f>
        <v>0</v>
      </c>
      <c r="K7524" s="20"/>
      <c r="L7524" s="20"/>
      <c r="M7524" s="21"/>
    </row>
    <row r="7525" spans="1:13" s="14" customFormat="1" ht="45" outlineLevel="1" x14ac:dyDescent="0.25">
      <c r="A7525" s="34"/>
      <c r="B7525" s="46" t="s">
        <v>7656</v>
      </c>
      <c r="C7525" s="40" t="str">
        <f>C7524</f>
        <v>ASIGNACIÓN PARA LA INVERSIÓN LOCAL SEGÚN NBI Y CUARTA, QUINTA, Y SEXTA CATEGORÍA</v>
      </c>
      <c r="D7525" s="39" t="str">
        <f>D7524</f>
        <v xml:space="preserve">ANTIOQUIA                                         </v>
      </c>
      <c r="E7525" s="39" t="str">
        <f>E7524</f>
        <v>05400</v>
      </c>
      <c r="F7525" s="39" t="str">
        <f>F7524</f>
        <v xml:space="preserve">LA UNIÓN                                          </v>
      </c>
      <c r="G7525" s="39" t="s">
        <v>10656</v>
      </c>
      <c r="H7525" s="20">
        <f>SUBTOTAL(9,H7519:H7524)</f>
        <v>2481193863</v>
      </c>
      <c r="I7525" s="20">
        <f>SUBTOTAL(9,I7519:I7524)</f>
        <v>2236146056.2800002</v>
      </c>
      <c r="J7525" s="42">
        <f>+I7525/H7525</f>
        <v>0.90123794421137504</v>
      </c>
      <c r="K7525" s="20">
        <f>SUBTOTAL(9,K7519:K7524)</f>
        <v>1095715215.9200001</v>
      </c>
      <c r="L7525" s="20">
        <f>SUBTOTAL(9,L7519:L7524)</f>
        <v>941199576.28000021</v>
      </c>
      <c r="M7525" s="7">
        <f>IFERROR((L7525/K7525),"N.A")</f>
        <v>0.8589819349088228</v>
      </c>
    </row>
    <row r="7526" spans="1:13" s="14" customFormat="1" ht="30" outlineLevel="2" x14ac:dyDescent="0.25">
      <c r="A7526" s="34"/>
      <c r="B7526" s="44" t="s">
        <v>2964</v>
      </c>
      <c r="C7526" s="31" t="s">
        <v>57</v>
      </c>
      <c r="D7526" s="14" t="s">
        <v>2807</v>
      </c>
      <c r="E7526" s="14" t="s">
        <v>2965</v>
      </c>
      <c r="F7526" s="14" t="s">
        <v>2966</v>
      </c>
      <c r="G7526" s="14" t="s">
        <v>16</v>
      </c>
      <c r="H7526" s="15">
        <v>1484145410</v>
      </c>
      <c r="I7526" s="15">
        <v>942047704.91999996</v>
      </c>
      <c r="J7526" s="16">
        <f>IFERROR((I7526/H7526),0)</f>
        <v>0.63474084046791612</v>
      </c>
      <c r="K7526" s="15">
        <v>1096702581.1399999</v>
      </c>
      <c r="L7526" s="15">
        <v>942047704.91999996</v>
      </c>
      <c r="M7526" s="17">
        <f>L7526/K7526</f>
        <v>0.85898193468347694</v>
      </c>
    </row>
    <row r="7527" spans="1:13" s="14" customFormat="1" ht="30" outlineLevel="2" x14ac:dyDescent="0.25">
      <c r="A7527" s="34"/>
      <c r="B7527" s="44" t="s">
        <v>2964</v>
      </c>
      <c r="C7527" s="31" t="s">
        <v>57</v>
      </c>
      <c r="D7527" s="14" t="s">
        <v>2807</v>
      </c>
      <c r="E7527" s="14" t="s">
        <v>2965</v>
      </c>
      <c r="F7527" s="14" t="s">
        <v>2966</v>
      </c>
      <c r="G7527" s="14" t="s">
        <v>6109</v>
      </c>
      <c r="H7527" s="20">
        <v>3153439078</v>
      </c>
      <c r="I7527" s="20">
        <v>3153439078</v>
      </c>
      <c r="J7527" s="21">
        <f>IFERROR((I7527/H7527),0)</f>
        <v>1</v>
      </c>
      <c r="K7527" s="20"/>
      <c r="L7527" s="20"/>
      <c r="M7527" s="21"/>
    </row>
    <row r="7528" spans="1:13" s="14" customFormat="1" ht="30" outlineLevel="2" x14ac:dyDescent="0.25">
      <c r="A7528" s="34"/>
      <c r="B7528" s="44" t="s">
        <v>2964</v>
      </c>
      <c r="C7528" s="31" t="s">
        <v>57</v>
      </c>
      <c r="D7528" s="14" t="s">
        <v>2807</v>
      </c>
      <c r="E7528" s="14" t="s">
        <v>2965</v>
      </c>
      <c r="F7528" s="14" t="s">
        <v>2966</v>
      </c>
      <c r="G7528" s="14" t="s">
        <v>6481</v>
      </c>
      <c r="H7528" s="20">
        <v>9179</v>
      </c>
      <c r="I7528" s="20">
        <v>9179</v>
      </c>
      <c r="J7528" s="21">
        <f>IFERROR((I7528/H7528),0)</f>
        <v>1</v>
      </c>
      <c r="K7528" s="20"/>
      <c r="L7528" s="20"/>
      <c r="M7528" s="21"/>
    </row>
    <row r="7529" spans="1:13" s="14" customFormat="1" ht="30" outlineLevel="2" x14ac:dyDescent="0.25">
      <c r="A7529" s="34"/>
      <c r="B7529" s="44" t="s">
        <v>2964</v>
      </c>
      <c r="C7529" s="31" t="s">
        <v>57</v>
      </c>
      <c r="D7529" s="14" t="s">
        <v>2807</v>
      </c>
      <c r="E7529" s="14" t="s">
        <v>2965</v>
      </c>
      <c r="F7529" s="14" t="s">
        <v>2966</v>
      </c>
      <c r="G7529" s="14" t="s">
        <v>6484</v>
      </c>
      <c r="H7529" s="20">
        <v>37136563</v>
      </c>
      <c r="I7529" s="20">
        <v>37136563</v>
      </c>
      <c r="J7529" s="21">
        <f>IFERROR((I7529/H7529),0)</f>
        <v>1</v>
      </c>
      <c r="K7529" s="20"/>
      <c r="L7529" s="20"/>
      <c r="M7529" s="21"/>
    </row>
    <row r="7530" spans="1:13" s="14" customFormat="1" ht="30" outlineLevel="2" x14ac:dyDescent="0.25">
      <c r="A7530" s="34"/>
      <c r="B7530" s="44" t="s">
        <v>2964</v>
      </c>
      <c r="C7530" s="31" t="s">
        <v>57</v>
      </c>
      <c r="D7530" s="14" t="s">
        <v>2807</v>
      </c>
      <c r="E7530" s="14" t="s">
        <v>2965</v>
      </c>
      <c r="F7530" s="14" t="s">
        <v>2966</v>
      </c>
      <c r="G7530" s="14" t="s">
        <v>6492</v>
      </c>
      <c r="H7530" s="20">
        <v>225783201</v>
      </c>
      <c r="I7530" s="20">
        <v>225783201</v>
      </c>
      <c r="J7530" s="21">
        <f>IFERROR((I7530/H7530),0)</f>
        <v>1</v>
      </c>
      <c r="K7530" s="20"/>
      <c r="L7530" s="20"/>
      <c r="M7530" s="22"/>
    </row>
    <row r="7531" spans="1:13" s="14" customFormat="1" ht="30" outlineLevel="2" x14ac:dyDescent="0.25">
      <c r="A7531" s="34"/>
      <c r="B7531" s="44" t="s">
        <v>2964</v>
      </c>
      <c r="C7531" s="31" t="s">
        <v>57</v>
      </c>
      <c r="D7531" s="14" t="s">
        <v>2807</v>
      </c>
      <c r="E7531" s="14" t="s">
        <v>2965</v>
      </c>
      <c r="F7531" s="14" t="s">
        <v>2966</v>
      </c>
      <c r="G7531" s="14" t="s">
        <v>6493</v>
      </c>
      <c r="H7531" s="20">
        <v>-296829082</v>
      </c>
      <c r="I7531" s="20"/>
      <c r="J7531" s="21">
        <f>IFERROR((I7531/H7531),0)</f>
        <v>0</v>
      </c>
      <c r="K7531" s="20"/>
      <c r="L7531" s="20"/>
      <c r="M7531" s="21"/>
    </row>
    <row r="7532" spans="1:13" s="14" customFormat="1" ht="45" outlineLevel="1" x14ac:dyDescent="0.25">
      <c r="A7532" s="34"/>
      <c r="B7532" s="46" t="s">
        <v>7657</v>
      </c>
      <c r="C7532" s="40" t="str">
        <f>C7531</f>
        <v>ASIGNACIÓN PARA LA INVERSIÓN LOCAL SEGÚN NBI Y CUARTA, QUINTA, Y SEXTA CATEGORÍA</v>
      </c>
      <c r="D7532" s="39" t="str">
        <f>D7531</f>
        <v xml:space="preserve">ANTIOQUIA                                         </v>
      </c>
      <c r="E7532" s="39" t="str">
        <f>E7531</f>
        <v>05390</v>
      </c>
      <c r="F7532" s="39" t="str">
        <f>F7531</f>
        <v xml:space="preserve">LA PINTADA                                        </v>
      </c>
      <c r="G7532" s="39" t="s">
        <v>10656</v>
      </c>
      <c r="H7532" s="20">
        <f>SUBTOTAL(9,H7526:H7531)</f>
        <v>4603684349</v>
      </c>
      <c r="I7532" s="20">
        <f>SUBTOTAL(9,I7526:I7531)</f>
        <v>4358415725.9200001</v>
      </c>
      <c r="J7532" s="42">
        <f>+I7532/H7532</f>
        <v>0.94672340575798242</v>
      </c>
      <c r="K7532" s="20">
        <f>SUBTOTAL(9,K7526:K7531)</f>
        <v>1096702581.1399999</v>
      </c>
      <c r="L7532" s="20">
        <f>SUBTOTAL(9,L7526:L7531)</f>
        <v>942047704.91999996</v>
      </c>
      <c r="M7532" s="7">
        <f>IFERROR((L7532/K7532),"N.A")</f>
        <v>0.85898193468347694</v>
      </c>
    </row>
    <row r="7533" spans="1:13" s="14" customFormat="1" ht="30" outlineLevel="2" x14ac:dyDescent="0.25">
      <c r="A7533" s="34"/>
      <c r="B7533" s="44" t="s">
        <v>6246</v>
      </c>
      <c r="C7533" s="31" t="s">
        <v>57</v>
      </c>
      <c r="D7533" s="14" t="s">
        <v>2807</v>
      </c>
      <c r="E7533" s="14" t="s">
        <v>4888</v>
      </c>
      <c r="F7533" s="14" t="s">
        <v>4889</v>
      </c>
      <c r="G7533" s="14" t="s">
        <v>6109</v>
      </c>
      <c r="H7533" s="20">
        <v>15234</v>
      </c>
      <c r="I7533" s="20">
        <v>15234</v>
      </c>
      <c r="J7533" s="21">
        <f>IFERROR((I7533/H7533),0)</f>
        <v>1</v>
      </c>
      <c r="K7533" s="20"/>
      <c r="L7533" s="20"/>
      <c r="M7533" s="21"/>
    </row>
    <row r="7534" spans="1:13" s="14" customFormat="1" ht="45" outlineLevel="1" x14ac:dyDescent="0.25">
      <c r="A7534" s="34"/>
      <c r="B7534" s="46" t="s">
        <v>7658</v>
      </c>
      <c r="C7534" s="40" t="str">
        <f>C7533</f>
        <v>ASIGNACIÓN PARA LA INVERSIÓN LOCAL SEGÚN NBI Y CUARTA, QUINTA, Y SEXTA CATEGORÍA</v>
      </c>
      <c r="D7534" s="39" t="str">
        <f>D7533</f>
        <v xml:space="preserve">ANTIOQUIA                                         </v>
      </c>
      <c r="E7534" s="39" t="str">
        <f>E7533</f>
        <v>05376</v>
      </c>
      <c r="F7534" s="39" t="str">
        <f>F7533</f>
        <v xml:space="preserve">LA CEJA                                           </v>
      </c>
      <c r="G7534" s="39" t="s">
        <v>10656</v>
      </c>
      <c r="H7534" s="20">
        <f>SUBTOTAL(9,H7533:H7533)</f>
        <v>15234</v>
      </c>
      <c r="I7534" s="20">
        <f>SUBTOTAL(9,I7533:I7533)</f>
        <v>15234</v>
      </c>
      <c r="J7534" s="42">
        <f>+I7534/H7534</f>
        <v>1</v>
      </c>
      <c r="K7534" s="20">
        <f>SUBTOTAL(9,K7533:K7533)</f>
        <v>0</v>
      </c>
      <c r="L7534" s="20">
        <f>SUBTOTAL(9,L7533:L7533)</f>
        <v>0</v>
      </c>
      <c r="M7534" s="7" t="str">
        <f>IFERROR((L7534/K7534),"N.A")</f>
        <v>N.A</v>
      </c>
    </row>
    <row r="7535" spans="1:13" s="14" customFormat="1" ht="30" outlineLevel="2" x14ac:dyDescent="0.25">
      <c r="A7535" s="34"/>
      <c r="B7535" s="44" t="s">
        <v>2967</v>
      </c>
      <c r="C7535" s="31" t="s">
        <v>57</v>
      </c>
      <c r="D7535" s="14" t="s">
        <v>2807</v>
      </c>
      <c r="E7535" s="14" t="s">
        <v>2968</v>
      </c>
      <c r="F7535" s="14" t="s">
        <v>2494</v>
      </c>
      <c r="G7535" s="14" t="s">
        <v>16</v>
      </c>
      <c r="H7535" s="15">
        <v>1477983534</v>
      </c>
      <c r="I7535" s="15">
        <v>938136510.58000004</v>
      </c>
      <c r="J7535" s="16">
        <f>IFERROR((I7535/H7535),0)</f>
        <v>0.63474084047542578</v>
      </c>
      <c r="K7535" s="15">
        <v>1092149290.3799999</v>
      </c>
      <c r="L7535" s="15">
        <v>938136510.58000004</v>
      </c>
      <c r="M7535" s="17">
        <f>L7535/K7535</f>
        <v>0.8589819348356551</v>
      </c>
    </row>
    <row r="7536" spans="1:13" s="14" customFormat="1" ht="30" outlineLevel="2" x14ac:dyDescent="0.25">
      <c r="A7536" s="34"/>
      <c r="B7536" s="44" t="s">
        <v>2967</v>
      </c>
      <c r="C7536" s="31" t="s">
        <v>57</v>
      </c>
      <c r="D7536" s="14" t="s">
        <v>2807</v>
      </c>
      <c r="E7536" s="14" t="s">
        <v>2968</v>
      </c>
      <c r="F7536" s="14" t="s">
        <v>2494</v>
      </c>
      <c r="G7536" s="14" t="s">
        <v>6109</v>
      </c>
      <c r="H7536" s="20">
        <v>2140707541</v>
      </c>
      <c r="I7536" s="20">
        <v>2140707541</v>
      </c>
      <c r="J7536" s="21">
        <f>IFERROR((I7536/H7536),0)</f>
        <v>1</v>
      </c>
      <c r="K7536" s="20"/>
      <c r="L7536" s="20"/>
      <c r="M7536" s="21"/>
    </row>
    <row r="7537" spans="1:13" s="14" customFormat="1" ht="30" outlineLevel="2" x14ac:dyDescent="0.25">
      <c r="A7537" s="34"/>
      <c r="B7537" s="44" t="s">
        <v>2967</v>
      </c>
      <c r="C7537" s="31" t="s">
        <v>57</v>
      </c>
      <c r="D7537" s="14" t="s">
        <v>2807</v>
      </c>
      <c r="E7537" s="14" t="s">
        <v>2968</v>
      </c>
      <c r="F7537" s="14" t="s">
        <v>2494</v>
      </c>
      <c r="G7537" s="14" t="s">
        <v>6481</v>
      </c>
      <c r="H7537" s="20">
        <v>9141</v>
      </c>
      <c r="I7537" s="20">
        <v>9141</v>
      </c>
      <c r="J7537" s="21">
        <f>IFERROR((I7537/H7537),0)</f>
        <v>1</v>
      </c>
      <c r="K7537" s="20"/>
      <c r="L7537" s="20"/>
      <c r="M7537" s="21"/>
    </row>
    <row r="7538" spans="1:13" s="14" customFormat="1" ht="30" outlineLevel="2" x14ac:dyDescent="0.25">
      <c r="A7538" s="34"/>
      <c r="B7538" s="44" t="s">
        <v>2967</v>
      </c>
      <c r="C7538" s="31" t="s">
        <v>57</v>
      </c>
      <c r="D7538" s="14" t="s">
        <v>2807</v>
      </c>
      <c r="E7538" s="14" t="s">
        <v>2968</v>
      </c>
      <c r="F7538" s="14" t="s">
        <v>2494</v>
      </c>
      <c r="G7538" s="14" t="s">
        <v>6484</v>
      </c>
      <c r="H7538" s="20">
        <v>36982379</v>
      </c>
      <c r="I7538" s="20">
        <v>36982379</v>
      </c>
      <c r="J7538" s="21">
        <f>IFERROR((I7538/H7538),0)</f>
        <v>1</v>
      </c>
      <c r="K7538" s="20"/>
      <c r="L7538" s="20"/>
      <c r="M7538" s="21"/>
    </row>
    <row r="7539" spans="1:13" s="14" customFormat="1" ht="30" outlineLevel="2" x14ac:dyDescent="0.25">
      <c r="A7539" s="34"/>
      <c r="B7539" s="44" t="s">
        <v>2967</v>
      </c>
      <c r="C7539" s="31" t="s">
        <v>57</v>
      </c>
      <c r="D7539" s="14" t="s">
        <v>2807</v>
      </c>
      <c r="E7539" s="14" t="s">
        <v>2968</v>
      </c>
      <c r="F7539" s="14" t="s">
        <v>2494</v>
      </c>
      <c r="G7539" s="14" t="s">
        <v>6492</v>
      </c>
      <c r="H7539" s="20">
        <v>224845794</v>
      </c>
      <c r="I7539" s="20">
        <v>224845794</v>
      </c>
      <c r="J7539" s="21">
        <f>IFERROR((I7539/H7539),0)</f>
        <v>1</v>
      </c>
      <c r="K7539" s="20"/>
      <c r="L7539" s="20"/>
      <c r="M7539" s="22"/>
    </row>
    <row r="7540" spans="1:13" s="14" customFormat="1" ht="30" outlineLevel="2" x14ac:dyDescent="0.25">
      <c r="A7540" s="34"/>
      <c r="B7540" s="44" t="s">
        <v>2967</v>
      </c>
      <c r="C7540" s="31" t="s">
        <v>57</v>
      </c>
      <c r="D7540" s="14" t="s">
        <v>2807</v>
      </c>
      <c r="E7540" s="14" t="s">
        <v>2968</v>
      </c>
      <c r="F7540" s="14" t="s">
        <v>2494</v>
      </c>
      <c r="G7540" s="14" t="s">
        <v>6493</v>
      </c>
      <c r="H7540" s="20">
        <v>-295596707</v>
      </c>
      <c r="I7540" s="20"/>
      <c r="J7540" s="21">
        <f>IFERROR((I7540/H7540),0)</f>
        <v>0</v>
      </c>
      <c r="K7540" s="20"/>
      <c r="L7540" s="20"/>
      <c r="M7540" s="21"/>
    </row>
    <row r="7541" spans="1:13" s="14" customFormat="1" ht="45" outlineLevel="1" x14ac:dyDescent="0.25">
      <c r="A7541" s="34"/>
      <c r="B7541" s="46" t="s">
        <v>7659</v>
      </c>
      <c r="C7541" s="40" t="str">
        <f>C7540</f>
        <v>ASIGNACIÓN PARA LA INVERSIÓN LOCAL SEGÚN NBI Y CUARTA, QUINTA, Y SEXTA CATEGORÍA</v>
      </c>
      <c r="D7541" s="39" t="str">
        <f>D7540</f>
        <v xml:space="preserve">ANTIOQUIA                                         </v>
      </c>
      <c r="E7541" s="39" t="str">
        <f>E7540</f>
        <v>05368</v>
      </c>
      <c r="F7541" s="39" t="str">
        <f>F7540</f>
        <v xml:space="preserve">JERICÓ                                            </v>
      </c>
      <c r="G7541" s="39" t="s">
        <v>10656</v>
      </c>
      <c r="H7541" s="20">
        <f>SUBTOTAL(9,H7535:H7540)</f>
        <v>3584931682</v>
      </c>
      <c r="I7541" s="20">
        <f>SUBTOTAL(9,I7535:I7540)</f>
        <v>3340681365.5799999</v>
      </c>
      <c r="J7541" s="42">
        <f>+I7541/H7541</f>
        <v>0.93186751154941538</v>
      </c>
      <c r="K7541" s="20">
        <f>SUBTOTAL(9,K7535:K7540)</f>
        <v>1092149290.3799999</v>
      </c>
      <c r="L7541" s="20">
        <f>SUBTOTAL(9,L7535:L7540)</f>
        <v>938136510.58000004</v>
      </c>
      <c r="M7541" s="7">
        <f>IFERROR((L7541/K7541),"N.A")</f>
        <v>0.8589819348356551</v>
      </c>
    </row>
    <row r="7542" spans="1:13" s="14" customFormat="1" ht="30" outlineLevel="2" x14ac:dyDescent="0.25">
      <c r="A7542" s="34"/>
      <c r="B7542" s="44" t="s">
        <v>2969</v>
      </c>
      <c r="C7542" s="31" t="s">
        <v>57</v>
      </c>
      <c r="D7542" s="14" t="s">
        <v>2807</v>
      </c>
      <c r="E7542" s="14" t="s">
        <v>2970</v>
      </c>
      <c r="F7542" s="14" t="s">
        <v>2971</v>
      </c>
      <c r="G7542" s="14" t="s">
        <v>16</v>
      </c>
      <c r="H7542" s="15">
        <v>1593385009</v>
      </c>
      <c r="I7542" s="15">
        <v>1011386539.77</v>
      </c>
      <c r="J7542" s="16">
        <f>IFERROR((I7542/H7542),0)</f>
        <v>0.63474084044806023</v>
      </c>
      <c r="K7542" s="15">
        <v>1177424691.6700003</v>
      </c>
      <c r="L7542" s="15">
        <v>1011386539.77</v>
      </c>
      <c r="M7542" s="17">
        <f>L7542/K7542</f>
        <v>0.85898193483228202</v>
      </c>
    </row>
    <row r="7543" spans="1:13" s="14" customFormat="1" ht="30" outlineLevel="2" x14ac:dyDescent="0.25">
      <c r="A7543" s="34"/>
      <c r="B7543" s="44" t="s">
        <v>2969</v>
      </c>
      <c r="C7543" s="31" t="s">
        <v>57</v>
      </c>
      <c r="D7543" s="14" t="s">
        <v>2807</v>
      </c>
      <c r="E7543" s="14" t="s">
        <v>2970</v>
      </c>
      <c r="F7543" s="14" t="s">
        <v>2971</v>
      </c>
      <c r="G7543" s="14" t="s">
        <v>6109</v>
      </c>
      <c r="H7543" s="20">
        <v>806007860</v>
      </c>
      <c r="I7543" s="20">
        <v>806007860</v>
      </c>
      <c r="J7543" s="21">
        <f>IFERROR((I7543/H7543),0)</f>
        <v>1</v>
      </c>
      <c r="K7543" s="20"/>
      <c r="L7543" s="20"/>
      <c r="M7543" s="21"/>
    </row>
    <row r="7544" spans="1:13" s="14" customFormat="1" ht="30" outlineLevel="2" x14ac:dyDescent="0.25">
      <c r="A7544" s="34"/>
      <c r="B7544" s="44" t="s">
        <v>2969</v>
      </c>
      <c r="C7544" s="31" t="s">
        <v>57</v>
      </c>
      <c r="D7544" s="14" t="s">
        <v>2807</v>
      </c>
      <c r="E7544" s="14" t="s">
        <v>2970</v>
      </c>
      <c r="F7544" s="14" t="s">
        <v>2971</v>
      </c>
      <c r="G7544" s="14" t="s">
        <v>6481</v>
      </c>
      <c r="H7544" s="20">
        <v>9855</v>
      </c>
      <c r="I7544" s="20">
        <v>9855</v>
      </c>
      <c r="J7544" s="21">
        <f>IFERROR((I7544/H7544),0)</f>
        <v>1</v>
      </c>
      <c r="K7544" s="20"/>
      <c r="L7544" s="20"/>
      <c r="M7544" s="21"/>
    </row>
    <row r="7545" spans="1:13" s="14" customFormat="1" ht="30" outlineLevel="2" x14ac:dyDescent="0.25">
      <c r="A7545" s="34"/>
      <c r="B7545" s="44" t="s">
        <v>2969</v>
      </c>
      <c r="C7545" s="31" t="s">
        <v>57</v>
      </c>
      <c r="D7545" s="14" t="s">
        <v>2807</v>
      </c>
      <c r="E7545" s="14" t="s">
        <v>2970</v>
      </c>
      <c r="F7545" s="14" t="s">
        <v>2971</v>
      </c>
      <c r="G7545" s="14" t="s">
        <v>6484</v>
      </c>
      <c r="H7545" s="20">
        <v>39869976</v>
      </c>
      <c r="I7545" s="20">
        <v>39869976</v>
      </c>
      <c r="J7545" s="21">
        <f>IFERROR((I7545/H7545),0)</f>
        <v>1</v>
      </c>
      <c r="K7545" s="20"/>
      <c r="L7545" s="20"/>
      <c r="M7545" s="21"/>
    </row>
    <row r="7546" spans="1:13" s="14" customFormat="1" ht="30" outlineLevel="2" x14ac:dyDescent="0.25">
      <c r="A7546" s="34"/>
      <c r="B7546" s="44" t="s">
        <v>2969</v>
      </c>
      <c r="C7546" s="31" t="s">
        <v>57</v>
      </c>
      <c r="D7546" s="14" t="s">
        <v>2807</v>
      </c>
      <c r="E7546" s="14" t="s">
        <v>2970</v>
      </c>
      <c r="F7546" s="14" t="s">
        <v>2971</v>
      </c>
      <c r="G7546" s="14" t="s">
        <v>6492</v>
      </c>
      <c r="H7546" s="20">
        <v>242401832</v>
      </c>
      <c r="I7546" s="20">
        <v>242401832</v>
      </c>
      <c r="J7546" s="21">
        <f>IFERROR((I7546/H7546),0)</f>
        <v>1</v>
      </c>
      <c r="K7546" s="20"/>
      <c r="L7546" s="20"/>
      <c r="M7546" s="22"/>
    </row>
    <row r="7547" spans="1:13" s="14" customFormat="1" ht="30" outlineLevel="2" x14ac:dyDescent="0.25">
      <c r="A7547" s="34"/>
      <c r="B7547" s="44" t="s">
        <v>2969</v>
      </c>
      <c r="C7547" s="31" t="s">
        <v>57</v>
      </c>
      <c r="D7547" s="14" t="s">
        <v>2807</v>
      </c>
      <c r="E7547" s="14" t="s">
        <v>2970</v>
      </c>
      <c r="F7547" s="14" t="s">
        <v>2971</v>
      </c>
      <c r="G7547" s="14" t="s">
        <v>6493</v>
      </c>
      <c r="H7547" s="20">
        <v>-318677002</v>
      </c>
      <c r="I7547" s="20"/>
      <c r="J7547" s="21">
        <f>IFERROR((I7547/H7547),0)</f>
        <v>0</v>
      </c>
      <c r="K7547" s="20"/>
      <c r="L7547" s="20"/>
      <c r="M7547" s="21"/>
    </row>
    <row r="7548" spans="1:13" s="14" customFormat="1" ht="45" outlineLevel="1" x14ac:dyDescent="0.25">
      <c r="A7548" s="34"/>
      <c r="B7548" s="46" t="s">
        <v>7660</v>
      </c>
      <c r="C7548" s="40" t="str">
        <f>C7547</f>
        <v>ASIGNACIÓN PARA LA INVERSIÓN LOCAL SEGÚN NBI Y CUARTA, QUINTA, Y SEXTA CATEGORÍA</v>
      </c>
      <c r="D7548" s="39" t="str">
        <f>D7547</f>
        <v xml:space="preserve">ANTIOQUIA                                         </v>
      </c>
      <c r="E7548" s="39" t="str">
        <f>E7547</f>
        <v>05364</v>
      </c>
      <c r="F7548" s="39" t="str">
        <f>F7547</f>
        <v xml:space="preserve">JARDÍN                                            </v>
      </c>
      <c r="G7548" s="39" t="s">
        <v>10656</v>
      </c>
      <c r="H7548" s="20">
        <f>SUBTOTAL(9,H7542:H7547)</f>
        <v>2362997530</v>
      </c>
      <c r="I7548" s="20">
        <f>SUBTOTAL(9,I7542:I7547)</f>
        <v>2099676062.77</v>
      </c>
      <c r="J7548" s="42">
        <f>+I7548/H7548</f>
        <v>0.88856464558809756</v>
      </c>
      <c r="K7548" s="20">
        <f>SUBTOTAL(9,K7542:K7547)</f>
        <v>1177424691.6700003</v>
      </c>
      <c r="L7548" s="20">
        <f>SUBTOTAL(9,L7542:L7547)</f>
        <v>1011386539.77</v>
      </c>
      <c r="M7548" s="7">
        <f>IFERROR((L7548/K7548),"N.A")</f>
        <v>0.85898193483228202</v>
      </c>
    </row>
    <row r="7549" spans="1:13" s="14" customFormat="1" ht="30" outlineLevel="2" x14ac:dyDescent="0.25">
      <c r="A7549" s="34"/>
      <c r="B7549" s="44" t="s">
        <v>2972</v>
      </c>
      <c r="C7549" s="31" t="s">
        <v>57</v>
      </c>
      <c r="D7549" s="14" t="s">
        <v>2807</v>
      </c>
      <c r="E7549" s="14" t="s">
        <v>2973</v>
      </c>
      <c r="F7549" s="14" t="s">
        <v>2974</v>
      </c>
      <c r="G7549" s="14" t="s">
        <v>16</v>
      </c>
      <c r="H7549" s="15">
        <v>4438828381</v>
      </c>
      <c r="I7549" s="15">
        <v>2817505657.2800002</v>
      </c>
      <c r="J7549" s="16">
        <f>IFERROR((I7549/H7549),0)</f>
        <v>0.63474084047494972</v>
      </c>
      <c r="K7549" s="15">
        <v>3280052284.4200001</v>
      </c>
      <c r="L7549" s="15">
        <v>2817505657.2800002</v>
      </c>
      <c r="M7549" s="17">
        <f>L7549/K7549</f>
        <v>0.85898193472797335</v>
      </c>
    </row>
    <row r="7550" spans="1:13" s="14" customFormat="1" ht="30" outlineLevel="2" x14ac:dyDescent="0.25">
      <c r="A7550" s="34"/>
      <c r="B7550" s="44" t="s">
        <v>2972</v>
      </c>
      <c r="C7550" s="31" t="s">
        <v>57</v>
      </c>
      <c r="D7550" s="14" t="s">
        <v>2807</v>
      </c>
      <c r="E7550" s="14" t="s">
        <v>2973</v>
      </c>
      <c r="F7550" s="14" t="s">
        <v>2974</v>
      </c>
      <c r="G7550" s="14" t="s">
        <v>6109</v>
      </c>
      <c r="H7550" s="20">
        <v>1234242436</v>
      </c>
      <c r="I7550" s="20">
        <v>1234242436</v>
      </c>
      <c r="J7550" s="21">
        <f>IFERROR((I7550/H7550),0)</f>
        <v>1</v>
      </c>
      <c r="K7550" s="20"/>
      <c r="L7550" s="20"/>
      <c r="M7550" s="21"/>
    </row>
    <row r="7551" spans="1:13" s="14" customFormat="1" ht="30" outlineLevel="2" x14ac:dyDescent="0.25">
      <c r="A7551" s="34"/>
      <c r="B7551" s="44" t="s">
        <v>2972</v>
      </c>
      <c r="C7551" s="31" t="s">
        <v>57</v>
      </c>
      <c r="D7551" s="14" t="s">
        <v>2807</v>
      </c>
      <c r="E7551" s="14" t="s">
        <v>2973</v>
      </c>
      <c r="F7551" s="14" t="s">
        <v>2974</v>
      </c>
      <c r="G7551" s="14" t="s">
        <v>6481</v>
      </c>
      <c r="H7551" s="20">
        <v>27454</v>
      </c>
      <c r="I7551" s="20">
        <v>27454</v>
      </c>
      <c r="J7551" s="21">
        <f>IFERROR((I7551/H7551),0)</f>
        <v>1</v>
      </c>
      <c r="K7551" s="20"/>
      <c r="L7551" s="20"/>
      <c r="M7551" s="21"/>
    </row>
    <row r="7552" spans="1:13" s="14" customFormat="1" ht="30" outlineLevel="2" x14ac:dyDescent="0.25">
      <c r="A7552" s="34"/>
      <c r="B7552" s="44" t="s">
        <v>2972</v>
      </c>
      <c r="C7552" s="31" t="s">
        <v>57</v>
      </c>
      <c r="D7552" s="14" t="s">
        <v>2807</v>
      </c>
      <c r="E7552" s="14" t="s">
        <v>2973</v>
      </c>
      <c r="F7552" s="14" t="s">
        <v>2974</v>
      </c>
      <c r="G7552" s="14" t="s">
        <v>6484</v>
      </c>
      <c r="H7552" s="20">
        <v>111069190</v>
      </c>
      <c r="I7552" s="20">
        <v>111069190</v>
      </c>
      <c r="J7552" s="21">
        <f>IFERROR((I7552/H7552),0)</f>
        <v>1</v>
      </c>
      <c r="K7552" s="20"/>
      <c r="L7552" s="20"/>
      <c r="M7552" s="21"/>
    </row>
    <row r="7553" spans="1:13" s="14" customFormat="1" ht="30" outlineLevel="2" x14ac:dyDescent="0.25">
      <c r="A7553" s="34"/>
      <c r="B7553" s="44" t="s">
        <v>2972</v>
      </c>
      <c r="C7553" s="31" t="s">
        <v>57</v>
      </c>
      <c r="D7553" s="14" t="s">
        <v>2807</v>
      </c>
      <c r="E7553" s="14" t="s">
        <v>2973</v>
      </c>
      <c r="F7553" s="14" t="s">
        <v>2974</v>
      </c>
      <c r="G7553" s="14" t="s">
        <v>6492</v>
      </c>
      <c r="H7553" s="20">
        <v>675279438</v>
      </c>
      <c r="I7553" s="20">
        <v>675279438</v>
      </c>
      <c r="J7553" s="21">
        <f>IFERROR((I7553/H7553),0)</f>
        <v>1</v>
      </c>
      <c r="K7553" s="20"/>
      <c r="L7553" s="20"/>
      <c r="M7553" s="22"/>
    </row>
    <row r="7554" spans="1:13" s="14" customFormat="1" ht="30" outlineLevel="2" x14ac:dyDescent="0.25">
      <c r="A7554" s="34"/>
      <c r="B7554" s="44" t="s">
        <v>2972</v>
      </c>
      <c r="C7554" s="31" t="s">
        <v>57</v>
      </c>
      <c r="D7554" s="14" t="s">
        <v>2807</v>
      </c>
      <c r="E7554" s="14" t="s">
        <v>2973</v>
      </c>
      <c r="F7554" s="14" t="s">
        <v>2974</v>
      </c>
      <c r="G7554" s="14" t="s">
        <v>6493</v>
      </c>
      <c r="H7554" s="20">
        <v>-887765676</v>
      </c>
      <c r="I7554" s="20"/>
      <c r="J7554" s="21">
        <f>IFERROR((I7554/H7554),0)</f>
        <v>0</v>
      </c>
      <c r="K7554" s="20"/>
      <c r="L7554" s="20"/>
      <c r="M7554" s="21"/>
    </row>
    <row r="7555" spans="1:13" s="14" customFormat="1" ht="45" outlineLevel="1" x14ac:dyDescent="0.25">
      <c r="A7555" s="34"/>
      <c r="B7555" s="46" t="s">
        <v>7661</v>
      </c>
      <c r="C7555" s="40" t="str">
        <f>C7554</f>
        <v>ASIGNACIÓN PARA LA INVERSIÓN LOCAL SEGÚN NBI Y CUARTA, QUINTA, Y SEXTA CATEGORÍA</v>
      </c>
      <c r="D7555" s="39" t="str">
        <f>D7554</f>
        <v xml:space="preserve">ANTIOQUIA                                         </v>
      </c>
      <c r="E7555" s="39" t="str">
        <f>E7554</f>
        <v>05361</v>
      </c>
      <c r="F7555" s="39" t="str">
        <f>F7554</f>
        <v xml:space="preserve">ITUANGO                                           </v>
      </c>
      <c r="G7555" s="39" t="s">
        <v>10656</v>
      </c>
      <c r="H7555" s="20">
        <f>SUBTOTAL(9,H7549:H7554)</f>
        <v>5571681223</v>
      </c>
      <c r="I7555" s="20">
        <f>SUBTOTAL(9,I7549:I7554)</f>
        <v>4838124175.2800007</v>
      </c>
      <c r="J7555" s="42">
        <f>+I7555/H7555</f>
        <v>0.86834188490686393</v>
      </c>
      <c r="K7555" s="20">
        <f>SUBTOTAL(9,K7549:K7554)</f>
        <v>3280052284.4200001</v>
      </c>
      <c r="L7555" s="20">
        <f>SUBTOTAL(9,L7549:L7554)</f>
        <v>2817505657.2800002</v>
      </c>
      <c r="M7555" s="7">
        <f>IFERROR((L7555/K7555),"N.A")</f>
        <v>0.85898193472797335</v>
      </c>
    </row>
    <row r="7556" spans="1:13" s="14" customFormat="1" ht="30" outlineLevel="2" x14ac:dyDescent="0.25">
      <c r="A7556" s="34"/>
      <c r="B7556" s="44" t="s">
        <v>2975</v>
      </c>
      <c r="C7556" s="31" t="s">
        <v>57</v>
      </c>
      <c r="D7556" s="14" t="s">
        <v>2807</v>
      </c>
      <c r="E7556" s="14" t="s">
        <v>2976</v>
      </c>
      <c r="F7556" s="14" t="s">
        <v>2977</v>
      </c>
      <c r="G7556" s="14" t="s">
        <v>16</v>
      </c>
      <c r="H7556" s="15">
        <v>1224942055</v>
      </c>
      <c r="I7556" s="15">
        <v>777520749.52999997</v>
      </c>
      <c r="J7556" s="16">
        <f>IFERROR((I7556/H7556),0)</f>
        <v>0.63474084048000134</v>
      </c>
      <c r="K7556" s="15">
        <v>905165426.83000016</v>
      </c>
      <c r="L7556" s="15">
        <v>777520749.52999997</v>
      </c>
      <c r="M7556" s="17">
        <f>L7556/K7556</f>
        <v>0.8589819346646641</v>
      </c>
    </row>
    <row r="7557" spans="1:13" s="14" customFormat="1" ht="30" outlineLevel="2" x14ac:dyDescent="0.25">
      <c r="A7557" s="34"/>
      <c r="B7557" s="44" t="s">
        <v>2975</v>
      </c>
      <c r="C7557" s="31" t="s">
        <v>57</v>
      </c>
      <c r="D7557" s="14" t="s">
        <v>2807</v>
      </c>
      <c r="E7557" s="14" t="s">
        <v>2976</v>
      </c>
      <c r="F7557" s="14" t="s">
        <v>2977</v>
      </c>
      <c r="G7557" s="14" t="s">
        <v>6109</v>
      </c>
      <c r="H7557" s="20">
        <v>1010295843</v>
      </c>
      <c r="I7557" s="20">
        <v>1010295843</v>
      </c>
      <c r="J7557" s="21">
        <f>IFERROR((I7557/H7557),0)</f>
        <v>1</v>
      </c>
      <c r="K7557" s="20"/>
      <c r="L7557" s="20"/>
      <c r="M7557" s="21"/>
    </row>
    <row r="7558" spans="1:13" s="14" customFormat="1" ht="30" outlineLevel="2" x14ac:dyDescent="0.25">
      <c r="A7558" s="34"/>
      <c r="B7558" s="44" t="s">
        <v>2975</v>
      </c>
      <c r="C7558" s="31" t="s">
        <v>57</v>
      </c>
      <c r="D7558" s="14" t="s">
        <v>2807</v>
      </c>
      <c r="E7558" s="14" t="s">
        <v>2976</v>
      </c>
      <c r="F7558" s="14" t="s">
        <v>2977</v>
      </c>
      <c r="G7558" s="14" t="s">
        <v>6481</v>
      </c>
      <c r="H7558" s="20">
        <v>7576</v>
      </c>
      <c r="I7558" s="20">
        <v>7576</v>
      </c>
      <c r="J7558" s="21">
        <f>IFERROR((I7558/H7558),0)</f>
        <v>1</v>
      </c>
      <c r="K7558" s="20"/>
      <c r="L7558" s="20"/>
      <c r="M7558" s="21"/>
    </row>
    <row r="7559" spans="1:13" s="14" customFormat="1" ht="30" outlineLevel="2" x14ac:dyDescent="0.25">
      <c r="A7559" s="34"/>
      <c r="B7559" s="44" t="s">
        <v>2975</v>
      </c>
      <c r="C7559" s="31" t="s">
        <v>57</v>
      </c>
      <c r="D7559" s="14" t="s">
        <v>2807</v>
      </c>
      <c r="E7559" s="14" t="s">
        <v>2976</v>
      </c>
      <c r="F7559" s="14" t="s">
        <v>2977</v>
      </c>
      <c r="G7559" s="14" t="s">
        <v>6484</v>
      </c>
      <c r="H7559" s="20">
        <v>30650728</v>
      </c>
      <c r="I7559" s="20">
        <v>30650728</v>
      </c>
      <c r="J7559" s="21">
        <f>IFERROR((I7559/H7559),0)</f>
        <v>1</v>
      </c>
      <c r="K7559" s="20"/>
      <c r="L7559" s="20"/>
      <c r="M7559" s="21"/>
    </row>
    <row r="7560" spans="1:13" s="14" customFormat="1" ht="30" outlineLevel="2" x14ac:dyDescent="0.25">
      <c r="A7560" s="34"/>
      <c r="B7560" s="44" t="s">
        <v>2975</v>
      </c>
      <c r="C7560" s="31" t="s">
        <v>57</v>
      </c>
      <c r="D7560" s="14" t="s">
        <v>2807</v>
      </c>
      <c r="E7560" s="14" t="s">
        <v>2976</v>
      </c>
      <c r="F7560" s="14" t="s">
        <v>2977</v>
      </c>
      <c r="G7560" s="14" t="s">
        <v>6492</v>
      </c>
      <c r="H7560" s="20">
        <v>186350566</v>
      </c>
      <c r="I7560" s="20">
        <v>186350566</v>
      </c>
      <c r="J7560" s="21">
        <f>IFERROR((I7560/H7560),0)</f>
        <v>1</v>
      </c>
      <c r="K7560" s="20"/>
      <c r="L7560" s="20"/>
      <c r="M7560" s="22"/>
    </row>
    <row r="7561" spans="1:13" s="14" customFormat="1" ht="30" outlineLevel="2" x14ac:dyDescent="0.25">
      <c r="A7561" s="34"/>
      <c r="B7561" s="44" t="s">
        <v>2975</v>
      </c>
      <c r="C7561" s="31" t="s">
        <v>57</v>
      </c>
      <c r="D7561" s="14" t="s">
        <v>2807</v>
      </c>
      <c r="E7561" s="14" t="s">
        <v>2976</v>
      </c>
      <c r="F7561" s="14" t="s">
        <v>2977</v>
      </c>
      <c r="G7561" s="14" t="s">
        <v>6493</v>
      </c>
      <c r="H7561" s="20">
        <v>-244988411</v>
      </c>
      <c r="I7561" s="20"/>
      <c r="J7561" s="21">
        <f>IFERROR((I7561/H7561),0)</f>
        <v>0</v>
      </c>
      <c r="K7561" s="20"/>
      <c r="L7561" s="20"/>
      <c r="M7561" s="21"/>
    </row>
    <row r="7562" spans="1:13" s="14" customFormat="1" ht="45" outlineLevel="1" x14ac:dyDescent="0.25">
      <c r="A7562" s="34"/>
      <c r="B7562" s="46" t="s">
        <v>7662</v>
      </c>
      <c r="C7562" s="40" t="str">
        <f>C7561</f>
        <v>ASIGNACIÓN PARA LA INVERSIÓN LOCAL SEGÚN NBI Y CUARTA, QUINTA, Y SEXTA CATEGORÍA</v>
      </c>
      <c r="D7562" s="39" t="str">
        <f>D7561</f>
        <v xml:space="preserve">ANTIOQUIA                                         </v>
      </c>
      <c r="E7562" s="39" t="str">
        <f>E7561</f>
        <v>05353</v>
      </c>
      <c r="F7562" s="39" t="str">
        <f>F7561</f>
        <v xml:space="preserve">HISPANIA                                          </v>
      </c>
      <c r="G7562" s="39" t="s">
        <v>10656</v>
      </c>
      <c r="H7562" s="20">
        <f>SUBTOTAL(9,H7556:H7561)</f>
        <v>2207258357</v>
      </c>
      <c r="I7562" s="20">
        <f>SUBTOTAL(9,I7556:I7561)</f>
        <v>2004825462.53</v>
      </c>
      <c r="J7562" s="42">
        <f>+I7562/H7562</f>
        <v>0.90828763029574067</v>
      </c>
      <c r="K7562" s="20">
        <f>SUBTOTAL(9,K7556:K7561)</f>
        <v>905165426.83000016</v>
      </c>
      <c r="L7562" s="20">
        <f>SUBTOTAL(9,L7556:L7561)</f>
        <v>777520749.52999997</v>
      </c>
      <c r="M7562" s="7">
        <f>IFERROR((L7562/K7562),"N.A")</f>
        <v>0.8589819346646641</v>
      </c>
    </row>
    <row r="7563" spans="1:13" s="14" customFormat="1" ht="30" outlineLevel="2" x14ac:dyDescent="0.25">
      <c r="A7563" s="34"/>
      <c r="B7563" s="44" t="s">
        <v>2978</v>
      </c>
      <c r="C7563" s="31" t="s">
        <v>57</v>
      </c>
      <c r="D7563" s="14" t="s">
        <v>2807</v>
      </c>
      <c r="E7563" s="14" t="s">
        <v>2979</v>
      </c>
      <c r="F7563" s="14" t="s">
        <v>2980</v>
      </c>
      <c r="G7563" s="14" t="s">
        <v>16</v>
      </c>
      <c r="H7563" s="15">
        <v>1232076425</v>
      </c>
      <c r="I7563" s="15">
        <v>782049225.51000011</v>
      </c>
      <c r="J7563" s="16">
        <f>IFERROR((I7563/H7563),0)</f>
        <v>0.63474084045557488</v>
      </c>
      <c r="K7563" s="15">
        <v>910437337.2299999</v>
      </c>
      <c r="L7563" s="15">
        <v>782049225.51000011</v>
      </c>
      <c r="M7563" s="17">
        <f>L7563/K7563</f>
        <v>0.85898193486811536</v>
      </c>
    </row>
    <row r="7564" spans="1:13" s="14" customFormat="1" ht="30" outlineLevel="2" x14ac:dyDescent="0.25">
      <c r="A7564" s="34"/>
      <c r="B7564" s="44" t="s">
        <v>2978</v>
      </c>
      <c r="C7564" s="31" t="s">
        <v>57</v>
      </c>
      <c r="D7564" s="14" t="s">
        <v>2807</v>
      </c>
      <c r="E7564" s="14" t="s">
        <v>2979</v>
      </c>
      <c r="F7564" s="14" t="s">
        <v>2980</v>
      </c>
      <c r="G7564" s="14" t="s">
        <v>6109</v>
      </c>
      <c r="H7564" s="20">
        <v>604638584</v>
      </c>
      <c r="I7564" s="20">
        <v>604638584</v>
      </c>
      <c r="J7564" s="21">
        <f>IFERROR((I7564/H7564),0)</f>
        <v>1</v>
      </c>
      <c r="K7564" s="20"/>
      <c r="L7564" s="20"/>
      <c r="M7564" s="21"/>
    </row>
    <row r="7565" spans="1:13" s="14" customFormat="1" ht="30" outlineLevel="2" x14ac:dyDescent="0.25">
      <c r="A7565" s="34"/>
      <c r="B7565" s="44" t="s">
        <v>2978</v>
      </c>
      <c r="C7565" s="31" t="s">
        <v>57</v>
      </c>
      <c r="D7565" s="14" t="s">
        <v>2807</v>
      </c>
      <c r="E7565" s="14" t="s">
        <v>2979</v>
      </c>
      <c r="F7565" s="14" t="s">
        <v>2980</v>
      </c>
      <c r="G7565" s="14" t="s">
        <v>6481</v>
      </c>
      <c r="H7565" s="20">
        <v>7620</v>
      </c>
      <c r="I7565" s="20">
        <v>7620</v>
      </c>
      <c r="J7565" s="21">
        <f>IFERROR((I7565/H7565),0)</f>
        <v>1</v>
      </c>
      <c r="K7565" s="20"/>
      <c r="L7565" s="20"/>
      <c r="M7565" s="21"/>
    </row>
    <row r="7566" spans="1:13" s="14" customFormat="1" ht="30" outlineLevel="2" x14ac:dyDescent="0.25">
      <c r="A7566" s="34"/>
      <c r="B7566" s="44" t="s">
        <v>2978</v>
      </c>
      <c r="C7566" s="31" t="s">
        <v>57</v>
      </c>
      <c r="D7566" s="14" t="s">
        <v>2807</v>
      </c>
      <c r="E7566" s="14" t="s">
        <v>2979</v>
      </c>
      <c r="F7566" s="14" t="s">
        <v>2980</v>
      </c>
      <c r="G7566" s="14" t="s">
        <v>6484</v>
      </c>
      <c r="H7566" s="20">
        <v>30829246</v>
      </c>
      <c r="I7566" s="20">
        <v>30829246</v>
      </c>
      <c r="J7566" s="21">
        <f>IFERROR((I7566/H7566),0)</f>
        <v>1</v>
      </c>
      <c r="K7566" s="20"/>
      <c r="L7566" s="20"/>
      <c r="M7566" s="21"/>
    </row>
    <row r="7567" spans="1:13" s="14" customFormat="1" ht="30" outlineLevel="2" x14ac:dyDescent="0.25">
      <c r="A7567" s="34"/>
      <c r="B7567" s="44" t="s">
        <v>2978</v>
      </c>
      <c r="C7567" s="31" t="s">
        <v>57</v>
      </c>
      <c r="D7567" s="14" t="s">
        <v>2807</v>
      </c>
      <c r="E7567" s="14" t="s">
        <v>2979</v>
      </c>
      <c r="F7567" s="14" t="s">
        <v>2980</v>
      </c>
      <c r="G7567" s="14" t="s">
        <v>6492</v>
      </c>
      <c r="H7567" s="20">
        <v>187435919</v>
      </c>
      <c r="I7567" s="20">
        <v>187435919</v>
      </c>
      <c r="J7567" s="21">
        <f>IFERROR((I7567/H7567),0)</f>
        <v>1</v>
      </c>
      <c r="K7567" s="20"/>
      <c r="L7567" s="20"/>
      <c r="M7567" s="22"/>
    </row>
    <row r="7568" spans="1:13" s="14" customFormat="1" ht="30" outlineLevel="2" x14ac:dyDescent="0.25">
      <c r="A7568" s="34"/>
      <c r="B7568" s="44" t="s">
        <v>2978</v>
      </c>
      <c r="C7568" s="31" t="s">
        <v>57</v>
      </c>
      <c r="D7568" s="14" t="s">
        <v>2807</v>
      </c>
      <c r="E7568" s="14" t="s">
        <v>2979</v>
      </c>
      <c r="F7568" s="14" t="s">
        <v>2980</v>
      </c>
      <c r="G7568" s="14" t="s">
        <v>6493</v>
      </c>
      <c r="H7568" s="20">
        <v>-246415285</v>
      </c>
      <c r="I7568" s="20"/>
      <c r="J7568" s="21">
        <f>IFERROR((I7568/H7568),0)</f>
        <v>0</v>
      </c>
      <c r="K7568" s="20"/>
      <c r="L7568" s="20"/>
      <c r="M7568" s="21"/>
    </row>
    <row r="7569" spans="1:13" s="14" customFormat="1" ht="45" outlineLevel="1" x14ac:dyDescent="0.25">
      <c r="A7569" s="34"/>
      <c r="B7569" s="46" t="s">
        <v>7663</v>
      </c>
      <c r="C7569" s="40" t="str">
        <f>C7568</f>
        <v>ASIGNACIÓN PARA LA INVERSIÓN LOCAL SEGÚN NBI Y CUARTA, QUINTA, Y SEXTA CATEGORÍA</v>
      </c>
      <c r="D7569" s="39" t="str">
        <f>D7568</f>
        <v xml:space="preserve">ANTIOQUIA                                         </v>
      </c>
      <c r="E7569" s="39" t="str">
        <f>E7568</f>
        <v>05347</v>
      </c>
      <c r="F7569" s="39" t="str">
        <f>F7568</f>
        <v xml:space="preserve">HELICONIA                                         </v>
      </c>
      <c r="G7569" s="39" t="s">
        <v>10656</v>
      </c>
      <c r="H7569" s="20">
        <f>SUBTOTAL(9,H7563:H7568)</f>
        <v>1808572509</v>
      </c>
      <c r="I7569" s="20">
        <f>SUBTOTAL(9,I7563:I7568)</f>
        <v>1604960594.5100002</v>
      </c>
      <c r="J7569" s="42">
        <f>+I7569/H7569</f>
        <v>0.88741843997032699</v>
      </c>
      <c r="K7569" s="20">
        <f>SUBTOTAL(9,K7563:K7568)</f>
        <v>910437337.2299999</v>
      </c>
      <c r="L7569" s="20">
        <f>SUBTOTAL(9,L7563:L7568)</f>
        <v>782049225.51000011</v>
      </c>
      <c r="M7569" s="7">
        <f>IFERROR((L7569/K7569),"N.A")</f>
        <v>0.85898193486811536</v>
      </c>
    </row>
    <row r="7570" spans="1:13" s="14" customFormat="1" ht="30" outlineLevel="2" x14ac:dyDescent="0.25">
      <c r="A7570" s="34"/>
      <c r="B7570" s="44" t="s">
        <v>2981</v>
      </c>
      <c r="C7570" s="31" t="s">
        <v>57</v>
      </c>
      <c r="D7570" s="14" t="s">
        <v>2807</v>
      </c>
      <c r="E7570" s="14" t="s">
        <v>2982</v>
      </c>
      <c r="F7570" s="14" t="s">
        <v>2983</v>
      </c>
      <c r="G7570" s="14" t="s">
        <v>16</v>
      </c>
      <c r="H7570" s="15">
        <v>788560805</v>
      </c>
      <c r="I7570" s="15">
        <v>500531748.15000004</v>
      </c>
      <c r="J7570" s="16">
        <f>IFERROR((I7570/H7570),0)</f>
        <v>0.63474084049866009</v>
      </c>
      <c r="K7570" s="15">
        <v>582703463.08000004</v>
      </c>
      <c r="L7570" s="15">
        <v>500531748.15000004</v>
      </c>
      <c r="M7570" s="17">
        <f>L7570/K7570</f>
        <v>0.85898193483240282</v>
      </c>
    </row>
    <row r="7571" spans="1:13" s="14" customFormat="1" ht="30" outlineLevel="2" x14ac:dyDescent="0.25">
      <c r="A7571" s="34"/>
      <c r="B7571" s="44" t="s">
        <v>2981</v>
      </c>
      <c r="C7571" s="31" t="s">
        <v>57</v>
      </c>
      <c r="D7571" s="14" t="s">
        <v>2807</v>
      </c>
      <c r="E7571" s="14" t="s">
        <v>2982</v>
      </c>
      <c r="F7571" s="14" t="s">
        <v>2983</v>
      </c>
      <c r="G7571" s="14" t="s">
        <v>6109</v>
      </c>
      <c r="H7571" s="20">
        <v>597777624</v>
      </c>
      <c r="I7571" s="20">
        <v>597777624</v>
      </c>
      <c r="J7571" s="21">
        <f>IFERROR((I7571/H7571),0)</f>
        <v>1</v>
      </c>
      <c r="K7571" s="20"/>
      <c r="L7571" s="20"/>
      <c r="M7571" s="21"/>
    </row>
    <row r="7572" spans="1:13" s="14" customFormat="1" ht="30" outlineLevel="2" x14ac:dyDescent="0.25">
      <c r="A7572" s="34"/>
      <c r="B7572" s="44" t="s">
        <v>2981</v>
      </c>
      <c r="C7572" s="31" t="s">
        <v>57</v>
      </c>
      <c r="D7572" s="14" t="s">
        <v>2807</v>
      </c>
      <c r="E7572" s="14" t="s">
        <v>2982</v>
      </c>
      <c r="F7572" s="14" t="s">
        <v>2983</v>
      </c>
      <c r="G7572" s="14" t="s">
        <v>6481</v>
      </c>
      <c r="H7572" s="20">
        <v>4877</v>
      </c>
      <c r="I7572" s="20">
        <v>4877</v>
      </c>
      <c r="J7572" s="21">
        <f>IFERROR((I7572/H7572),0)</f>
        <v>1</v>
      </c>
      <c r="K7572" s="20"/>
      <c r="L7572" s="20"/>
      <c r="M7572" s="21"/>
    </row>
    <row r="7573" spans="1:13" s="14" customFormat="1" ht="30" outlineLevel="2" x14ac:dyDescent="0.25">
      <c r="A7573" s="34"/>
      <c r="B7573" s="44" t="s">
        <v>2981</v>
      </c>
      <c r="C7573" s="31" t="s">
        <v>57</v>
      </c>
      <c r="D7573" s="14" t="s">
        <v>2807</v>
      </c>
      <c r="E7573" s="14" t="s">
        <v>2982</v>
      </c>
      <c r="F7573" s="14" t="s">
        <v>2983</v>
      </c>
      <c r="G7573" s="14" t="s">
        <v>6484</v>
      </c>
      <c r="H7573" s="20">
        <v>19731515</v>
      </c>
      <c r="I7573" s="20">
        <v>19731515</v>
      </c>
      <c r="J7573" s="21">
        <f>IFERROR((I7573/H7573),0)</f>
        <v>1</v>
      </c>
      <c r="K7573" s="20"/>
      <c r="L7573" s="20"/>
      <c r="M7573" s="21"/>
    </row>
    <row r="7574" spans="1:13" s="14" customFormat="1" ht="30" outlineLevel="2" x14ac:dyDescent="0.25">
      <c r="A7574" s="34"/>
      <c r="B7574" s="44" t="s">
        <v>2981</v>
      </c>
      <c r="C7574" s="31" t="s">
        <v>57</v>
      </c>
      <c r="D7574" s="14" t="s">
        <v>2807</v>
      </c>
      <c r="E7574" s="14" t="s">
        <v>2982</v>
      </c>
      <c r="F7574" s="14" t="s">
        <v>2983</v>
      </c>
      <c r="G7574" s="14" t="s">
        <v>6491</v>
      </c>
      <c r="H7574" s="20">
        <v>9311953</v>
      </c>
      <c r="I7574" s="20">
        <v>9311953</v>
      </c>
      <c r="J7574" s="21">
        <f>IFERROR((I7574/H7574),0)</f>
        <v>1</v>
      </c>
      <c r="K7574" s="20"/>
      <c r="L7574" s="20"/>
      <c r="M7574" s="21"/>
    </row>
    <row r="7575" spans="1:13" s="14" customFormat="1" ht="30" outlineLevel="2" x14ac:dyDescent="0.25">
      <c r="A7575" s="34"/>
      <c r="B7575" s="44" t="s">
        <v>2981</v>
      </c>
      <c r="C7575" s="31" t="s">
        <v>57</v>
      </c>
      <c r="D7575" s="14" t="s">
        <v>2807</v>
      </c>
      <c r="E7575" s="14" t="s">
        <v>2982</v>
      </c>
      <c r="F7575" s="14" t="s">
        <v>2983</v>
      </c>
      <c r="G7575" s="14" t="s">
        <v>6492</v>
      </c>
      <c r="H7575" s="20">
        <v>119963840</v>
      </c>
      <c r="I7575" s="20">
        <v>119963840</v>
      </c>
      <c r="J7575" s="21">
        <f>IFERROR((I7575/H7575),0)</f>
        <v>1</v>
      </c>
      <c r="K7575" s="20"/>
      <c r="L7575" s="20"/>
      <c r="M7575" s="22"/>
    </row>
    <row r="7576" spans="1:13" s="14" customFormat="1" ht="30" outlineLevel="2" x14ac:dyDescent="0.25">
      <c r="A7576" s="34"/>
      <c r="B7576" s="44" t="s">
        <v>2981</v>
      </c>
      <c r="C7576" s="31" t="s">
        <v>57</v>
      </c>
      <c r="D7576" s="14" t="s">
        <v>2807</v>
      </c>
      <c r="E7576" s="14" t="s">
        <v>2982</v>
      </c>
      <c r="F7576" s="14" t="s">
        <v>2983</v>
      </c>
      <c r="G7576" s="14" t="s">
        <v>6493</v>
      </c>
      <c r="H7576" s="20">
        <v>-157712161</v>
      </c>
      <c r="I7576" s="20"/>
      <c r="J7576" s="21">
        <f>IFERROR((I7576/H7576),0)</f>
        <v>0</v>
      </c>
      <c r="K7576" s="20"/>
      <c r="L7576" s="20"/>
      <c r="M7576" s="21"/>
    </row>
    <row r="7577" spans="1:13" s="14" customFormat="1" ht="45" outlineLevel="1" x14ac:dyDescent="0.25">
      <c r="A7577" s="34"/>
      <c r="B7577" s="46" t="s">
        <v>7664</v>
      </c>
      <c r="C7577" s="40" t="str">
        <f>C7576</f>
        <v>ASIGNACIÓN PARA LA INVERSIÓN LOCAL SEGÚN NBI Y CUARTA, QUINTA, Y SEXTA CATEGORÍA</v>
      </c>
      <c r="D7577" s="39" t="str">
        <f>D7576</f>
        <v xml:space="preserve">ANTIOQUIA                                         </v>
      </c>
      <c r="E7577" s="39" t="str">
        <f>E7576</f>
        <v>05321</v>
      </c>
      <c r="F7577" s="39" t="str">
        <f>F7576</f>
        <v xml:space="preserve">GUATAPÉ                                           </v>
      </c>
      <c r="G7577" s="39" t="s">
        <v>10656</v>
      </c>
      <c r="H7577" s="20">
        <f>SUBTOTAL(9,H7570:H7576)</f>
        <v>1377638453</v>
      </c>
      <c r="I7577" s="20">
        <f>SUBTOTAL(9,I7570:I7576)</f>
        <v>1247321557.1500001</v>
      </c>
      <c r="J7577" s="42">
        <f>+I7577/H7577</f>
        <v>0.90540559058422287</v>
      </c>
      <c r="K7577" s="20">
        <f>SUBTOTAL(9,K7570:K7576)</f>
        <v>582703463.08000004</v>
      </c>
      <c r="L7577" s="20">
        <f>SUBTOTAL(9,L7570:L7576)</f>
        <v>500531748.15000004</v>
      </c>
      <c r="M7577" s="7">
        <f>IFERROR((L7577/K7577),"N.A")</f>
        <v>0.85898193483240282</v>
      </c>
    </row>
    <row r="7578" spans="1:13" s="14" customFormat="1" ht="30" outlineLevel="2" x14ac:dyDescent="0.25">
      <c r="A7578" s="34"/>
      <c r="B7578" s="44" t="s">
        <v>6247</v>
      </c>
      <c r="C7578" s="31" t="s">
        <v>57</v>
      </c>
      <c r="D7578" s="14" t="s">
        <v>2807</v>
      </c>
      <c r="E7578" s="14" t="s">
        <v>6094</v>
      </c>
      <c r="F7578" s="14" t="s">
        <v>6095</v>
      </c>
      <c r="G7578" s="14" t="s">
        <v>6109</v>
      </c>
      <c r="H7578" s="20">
        <v>102683853</v>
      </c>
      <c r="I7578" s="20">
        <v>102683853</v>
      </c>
      <c r="J7578" s="21">
        <f>IFERROR((I7578/H7578),0)</f>
        <v>1</v>
      </c>
      <c r="K7578" s="20"/>
      <c r="L7578" s="20"/>
      <c r="M7578" s="21"/>
    </row>
    <row r="7579" spans="1:13" s="14" customFormat="1" ht="45" outlineLevel="1" x14ac:dyDescent="0.25">
      <c r="A7579" s="34"/>
      <c r="B7579" s="46" t="s">
        <v>7665</v>
      </c>
      <c r="C7579" s="40" t="str">
        <f>C7578</f>
        <v>ASIGNACIÓN PARA LA INVERSIÓN LOCAL SEGÚN NBI Y CUARTA, QUINTA, Y SEXTA CATEGORÍA</v>
      </c>
      <c r="D7579" s="39" t="str">
        <f>D7578</f>
        <v xml:space="preserve">ANTIOQUIA                                         </v>
      </c>
      <c r="E7579" s="39" t="str">
        <f>E7578</f>
        <v>05318</v>
      </c>
      <c r="F7579" s="39" t="str">
        <f>F7578</f>
        <v xml:space="preserve">GUARNE                                            </v>
      </c>
      <c r="G7579" s="39" t="s">
        <v>10656</v>
      </c>
      <c r="H7579" s="20">
        <f>SUBTOTAL(9,H7578:H7578)</f>
        <v>102683853</v>
      </c>
      <c r="I7579" s="20">
        <f>SUBTOTAL(9,I7578:I7578)</f>
        <v>102683853</v>
      </c>
      <c r="J7579" s="42">
        <f>+I7579/H7579</f>
        <v>1</v>
      </c>
      <c r="K7579" s="20">
        <f>SUBTOTAL(9,K7578:K7578)</f>
        <v>0</v>
      </c>
      <c r="L7579" s="20">
        <f>SUBTOTAL(9,L7578:L7578)</f>
        <v>0</v>
      </c>
      <c r="M7579" s="7" t="str">
        <f>IFERROR((L7579/K7579),"N.A")</f>
        <v>N.A</v>
      </c>
    </row>
    <row r="7580" spans="1:13" s="14" customFormat="1" ht="30" outlineLevel="2" x14ac:dyDescent="0.25">
      <c r="A7580" s="34"/>
      <c r="B7580" s="44" t="s">
        <v>2984</v>
      </c>
      <c r="C7580" s="31" t="s">
        <v>57</v>
      </c>
      <c r="D7580" s="14" t="s">
        <v>2807</v>
      </c>
      <c r="E7580" s="14" t="s">
        <v>2985</v>
      </c>
      <c r="F7580" s="14" t="s">
        <v>689</v>
      </c>
      <c r="G7580" s="14" t="s">
        <v>16</v>
      </c>
      <c r="H7580" s="15">
        <v>1513273537</v>
      </c>
      <c r="I7580" s="15">
        <v>960536516.74000001</v>
      </c>
      <c r="J7580" s="16">
        <f>IFERROR((I7580/H7580),0)</f>
        <v>0.63474084047238577</v>
      </c>
      <c r="K7580" s="15">
        <v>1118226679.6900001</v>
      </c>
      <c r="L7580" s="15">
        <v>960536516.74000001</v>
      </c>
      <c r="M7580" s="17">
        <f>L7580/K7580</f>
        <v>0.85898193468812989</v>
      </c>
    </row>
    <row r="7581" spans="1:13" s="14" customFormat="1" ht="30" outlineLevel="2" x14ac:dyDescent="0.25">
      <c r="A7581" s="34"/>
      <c r="B7581" s="44" t="s">
        <v>2984</v>
      </c>
      <c r="C7581" s="31" t="s">
        <v>57</v>
      </c>
      <c r="D7581" s="14" t="s">
        <v>2807</v>
      </c>
      <c r="E7581" s="14" t="s">
        <v>2985</v>
      </c>
      <c r="F7581" s="14" t="s">
        <v>689</v>
      </c>
      <c r="G7581" s="14" t="s">
        <v>6109</v>
      </c>
      <c r="H7581" s="20">
        <v>959390984</v>
      </c>
      <c r="I7581" s="20">
        <v>959390984</v>
      </c>
      <c r="J7581" s="21">
        <f>IFERROR((I7581/H7581),0)</f>
        <v>1</v>
      </c>
      <c r="K7581" s="20"/>
      <c r="L7581" s="20"/>
      <c r="M7581" s="21"/>
    </row>
    <row r="7582" spans="1:13" s="14" customFormat="1" ht="30" outlineLevel="2" x14ac:dyDescent="0.25">
      <c r="A7582" s="34"/>
      <c r="B7582" s="44" t="s">
        <v>2984</v>
      </c>
      <c r="C7582" s="31" t="s">
        <v>57</v>
      </c>
      <c r="D7582" s="14" t="s">
        <v>2807</v>
      </c>
      <c r="E7582" s="14" t="s">
        <v>2985</v>
      </c>
      <c r="F7582" s="14" t="s">
        <v>689</v>
      </c>
      <c r="G7582" s="14" t="s">
        <v>6481</v>
      </c>
      <c r="H7582" s="20">
        <v>9359</v>
      </c>
      <c r="I7582" s="20">
        <v>9359</v>
      </c>
      <c r="J7582" s="21">
        <f>IFERROR((I7582/H7582),0)</f>
        <v>1</v>
      </c>
      <c r="K7582" s="20"/>
      <c r="L7582" s="20"/>
      <c r="M7582" s="21"/>
    </row>
    <row r="7583" spans="1:13" s="14" customFormat="1" ht="30" outlineLevel="2" x14ac:dyDescent="0.25">
      <c r="A7583" s="34"/>
      <c r="B7583" s="44" t="s">
        <v>2984</v>
      </c>
      <c r="C7583" s="31" t="s">
        <v>57</v>
      </c>
      <c r="D7583" s="14" t="s">
        <v>2807</v>
      </c>
      <c r="E7583" s="14" t="s">
        <v>2985</v>
      </c>
      <c r="F7583" s="14" t="s">
        <v>689</v>
      </c>
      <c r="G7583" s="14" t="s">
        <v>6484</v>
      </c>
      <c r="H7583" s="20">
        <v>37865412</v>
      </c>
      <c r="I7583" s="20">
        <v>37865412</v>
      </c>
      <c r="J7583" s="21">
        <f>IFERROR((I7583/H7583),0)</f>
        <v>1</v>
      </c>
      <c r="K7583" s="20"/>
      <c r="L7583" s="20"/>
      <c r="M7583" s="21"/>
    </row>
    <row r="7584" spans="1:13" s="14" customFormat="1" ht="30" outlineLevel="2" x14ac:dyDescent="0.25">
      <c r="A7584" s="34"/>
      <c r="B7584" s="44" t="s">
        <v>2984</v>
      </c>
      <c r="C7584" s="31" t="s">
        <v>57</v>
      </c>
      <c r="D7584" s="14" t="s">
        <v>2807</v>
      </c>
      <c r="E7584" s="14" t="s">
        <v>2985</v>
      </c>
      <c r="F7584" s="14" t="s">
        <v>689</v>
      </c>
      <c r="G7584" s="14" t="s">
        <v>6492</v>
      </c>
      <c r="H7584" s="20">
        <v>230214466</v>
      </c>
      <c r="I7584" s="20">
        <v>230214466</v>
      </c>
      <c r="J7584" s="21">
        <f>IFERROR((I7584/H7584),0)</f>
        <v>1</v>
      </c>
      <c r="K7584" s="20"/>
      <c r="L7584" s="20"/>
      <c r="M7584" s="22"/>
    </row>
    <row r="7585" spans="1:13" s="14" customFormat="1" ht="30" outlineLevel="2" x14ac:dyDescent="0.25">
      <c r="A7585" s="34"/>
      <c r="B7585" s="44" t="s">
        <v>2984</v>
      </c>
      <c r="C7585" s="31" t="s">
        <v>57</v>
      </c>
      <c r="D7585" s="14" t="s">
        <v>2807</v>
      </c>
      <c r="E7585" s="14" t="s">
        <v>2985</v>
      </c>
      <c r="F7585" s="14" t="s">
        <v>689</v>
      </c>
      <c r="G7585" s="14" t="s">
        <v>6493</v>
      </c>
      <c r="H7585" s="20">
        <v>-302654707</v>
      </c>
      <c r="I7585" s="20"/>
      <c r="J7585" s="21">
        <f>IFERROR((I7585/H7585),0)</f>
        <v>0</v>
      </c>
      <c r="K7585" s="20"/>
      <c r="L7585" s="20"/>
      <c r="M7585" s="21"/>
    </row>
    <row r="7586" spans="1:13" s="14" customFormat="1" ht="45" outlineLevel="1" x14ac:dyDescent="0.25">
      <c r="A7586" s="34"/>
      <c r="B7586" s="46" t="s">
        <v>7666</v>
      </c>
      <c r="C7586" s="40" t="str">
        <f>C7585</f>
        <v>ASIGNACIÓN PARA LA INVERSIÓN LOCAL SEGÚN NBI Y CUARTA, QUINTA, Y SEXTA CATEGORÍA</v>
      </c>
      <c r="D7586" s="39" t="str">
        <f>D7585</f>
        <v xml:space="preserve">ANTIOQUIA                                         </v>
      </c>
      <c r="E7586" s="39" t="str">
        <f>E7585</f>
        <v>05315</v>
      </c>
      <c r="F7586" s="39" t="str">
        <f>F7585</f>
        <v xml:space="preserve">GUADALUPE                                         </v>
      </c>
      <c r="G7586" s="39" t="s">
        <v>10656</v>
      </c>
      <c r="H7586" s="20">
        <f>SUBTOTAL(9,H7580:H7585)</f>
        <v>2438099051</v>
      </c>
      <c r="I7586" s="20">
        <f>SUBTOTAL(9,I7580:I7585)</f>
        <v>2188016737.7399998</v>
      </c>
      <c r="J7586" s="42">
        <f>+I7586/H7586</f>
        <v>0.897427336613979</v>
      </c>
      <c r="K7586" s="20">
        <f>SUBTOTAL(9,K7580:K7585)</f>
        <v>1118226679.6900001</v>
      </c>
      <c r="L7586" s="20">
        <f>SUBTOTAL(9,L7580:L7585)</f>
        <v>960536516.74000001</v>
      </c>
      <c r="M7586" s="7">
        <f>IFERROR((L7586/K7586),"N.A")</f>
        <v>0.85898193468812989</v>
      </c>
    </row>
    <row r="7587" spans="1:13" s="14" customFormat="1" ht="30" outlineLevel="2" x14ac:dyDescent="0.25">
      <c r="A7587" s="34"/>
      <c r="B7587" s="44" t="s">
        <v>2986</v>
      </c>
      <c r="C7587" s="31" t="s">
        <v>57</v>
      </c>
      <c r="D7587" s="14" t="s">
        <v>2807</v>
      </c>
      <c r="E7587" s="14" t="s">
        <v>2987</v>
      </c>
      <c r="F7587" s="14" t="s">
        <v>1212</v>
      </c>
      <c r="G7587" s="14" t="s">
        <v>16</v>
      </c>
      <c r="H7587" s="15">
        <v>1479855068</v>
      </c>
      <c r="I7587" s="15">
        <v>939324449.64999998</v>
      </c>
      <c r="J7587" s="16">
        <f>IFERROR((I7587/H7587),0)</f>
        <v>0.63474084047938673</v>
      </c>
      <c r="K7587" s="15">
        <v>1093532252.3</v>
      </c>
      <c r="L7587" s="15">
        <v>939324449.64999998</v>
      </c>
      <c r="M7587" s="17">
        <f>L7587/K7587</f>
        <v>0.85898193461998174</v>
      </c>
    </row>
    <row r="7588" spans="1:13" s="14" customFormat="1" ht="30" outlineLevel="2" x14ac:dyDescent="0.25">
      <c r="A7588" s="34"/>
      <c r="B7588" s="44" t="s">
        <v>2986</v>
      </c>
      <c r="C7588" s="31" t="s">
        <v>57</v>
      </c>
      <c r="D7588" s="14" t="s">
        <v>2807</v>
      </c>
      <c r="E7588" s="14" t="s">
        <v>2987</v>
      </c>
      <c r="F7588" s="14" t="s">
        <v>1212</v>
      </c>
      <c r="G7588" s="14" t="s">
        <v>6109</v>
      </c>
      <c r="H7588" s="20">
        <v>568794891</v>
      </c>
      <c r="I7588" s="20">
        <v>568794891</v>
      </c>
      <c r="J7588" s="21">
        <f>IFERROR((I7588/H7588),0)</f>
        <v>1</v>
      </c>
      <c r="K7588" s="20"/>
      <c r="L7588" s="20"/>
      <c r="M7588" s="21"/>
    </row>
    <row r="7589" spans="1:13" s="14" customFormat="1" ht="30" outlineLevel="2" x14ac:dyDescent="0.25">
      <c r="A7589" s="34"/>
      <c r="B7589" s="44" t="s">
        <v>2986</v>
      </c>
      <c r="C7589" s="31" t="s">
        <v>57</v>
      </c>
      <c r="D7589" s="14" t="s">
        <v>2807</v>
      </c>
      <c r="E7589" s="14" t="s">
        <v>2987</v>
      </c>
      <c r="F7589" s="14" t="s">
        <v>1212</v>
      </c>
      <c r="G7589" s="14" t="s">
        <v>6481</v>
      </c>
      <c r="H7589" s="20">
        <v>9153</v>
      </c>
      <c r="I7589" s="20">
        <v>9153</v>
      </c>
      <c r="J7589" s="21">
        <f>IFERROR((I7589/H7589),0)</f>
        <v>1</v>
      </c>
      <c r="K7589" s="20"/>
      <c r="L7589" s="20"/>
      <c r="M7589" s="21"/>
    </row>
    <row r="7590" spans="1:13" s="14" customFormat="1" ht="30" outlineLevel="2" x14ac:dyDescent="0.25">
      <c r="A7590" s="34"/>
      <c r="B7590" s="44" t="s">
        <v>2986</v>
      </c>
      <c r="C7590" s="31" t="s">
        <v>57</v>
      </c>
      <c r="D7590" s="14" t="s">
        <v>2807</v>
      </c>
      <c r="E7590" s="14" t="s">
        <v>2987</v>
      </c>
      <c r="F7590" s="14" t="s">
        <v>1212</v>
      </c>
      <c r="G7590" s="14" t="s">
        <v>6484</v>
      </c>
      <c r="H7590" s="20">
        <v>37029209</v>
      </c>
      <c r="I7590" s="20">
        <v>37029209</v>
      </c>
      <c r="J7590" s="21">
        <f>IFERROR((I7590/H7590),0)</f>
        <v>1</v>
      </c>
      <c r="K7590" s="20"/>
      <c r="L7590" s="20"/>
      <c r="M7590" s="21"/>
    </row>
    <row r="7591" spans="1:13" s="14" customFormat="1" ht="30" outlineLevel="2" x14ac:dyDescent="0.25">
      <c r="A7591" s="34"/>
      <c r="B7591" s="44" t="s">
        <v>2986</v>
      </c>
      <c r="C7591" s="31" t="s">
        <v>57</v>
      </c>
      <c r="D7591" s="14" t="s">
        <v>2807</v>
      </c>
      <c r="E7591" s="14" t="s">
        <v>2987</v>
      </c>
      <c r="F7591" s="14" t="s">
        <v>1212</v>
      </c>
      <c r="G7591" s="14" t="s">
        <v>6492</v>
      </c>
      <c r="H7591" s="20">
        <v>225130510</v>
      </c>
      <c r="I7591" s="20">
        <v>225130510</v>
      </c>
      <c r="J7591" s="21">
        <f>IFERROR((I7591/H7591),0)</f>
        <v>1</v>
      </c>
      <c r="K7591" s="20"/>
      <c r="L7591" s="20"/>
      <c r="M7591" s="22"/>
    </row>
    <row r="7592" spans="1:13" s="14" customFormat="1" ht="30" outlineLevel="2" x14ac:dyDescent="0.25">
      <c r="A7592" s="34"/>
      <c r="B7592" s="44" t="s">
        <v>2986</v>
      </c>
      <c r="C7592" s="31" t="s">
        <v>57</v>
      </c>
      <c r="D7592" s="14" t="s">
        <v>2807</v>
      </c>
      <c r="E7592" s="14" t="s">
        <v>2987</v>
      </c>
      <c r="F7592" s="14" t="s">
        <v>1212</v>
      </c>
      <c r="G7592" s="14" t="s">
        <v>6493</v>
      </c>
      <c r="H7592" s="20">
        <v>-295971014</v>
      </c>
      <c r="I7592" s="20"/>
      <c r="J7592" s="21">
        <f>IFERROR((I7592/H7592),0)</f>
        <v>0</v>
      </c>
      <c r="K7592" s="20"/>
      <c r="L7592" s="20"/>
      <c r="M7592" s="21"/>
    </row>
    <row r="7593" spans="1:13" s="14" customFormat="1" ht="45" outlineLevel="1" x14ac:dyDescent="0.25">
      <c r="A7593" s="34"/>
      <c r="B7593" s="46" t="s">
        <v>7667</v>
      </c>
      <c r="C7593" s="40" t="str">
        <f>C7592</f>
        <v>ASIGNACIÓN PARA LA INVERSIÓN LOCAL SEGÚN NBI Y CUARTA, QUINTA, Y SEXTA CATEGORÍA</v>
      </c>
      <c r="D7593" s="39" t="str">
        <f>D7592</f>
        <v xml:space="preserve">ANTIOQUIA                                         </v>
      </c>
      <c r="E7593" s="39" t="str">
        <f>E7592</f>
        <v>05313</v>
      </c>
      <c r="F7593" s="39" t="str">
        <f>F7592</f>
        <v xml:space="preserve">GRANADA                                           </v>
      </c>
      <c r="G7593" s="39" t="s">
        <v>10656</v>
      </c>
      <c r="H7593" s="20">
        <f>SUBTOTAL(9,H7587:H7592)</f>
        <v>2014847817</v>
      </c>
      <c r="I7593" s="20">
        <f>SUBTOTAL(9,I7587:I7592)</f>
        <v>1770288212.6500001</v>
      </c>
      <c r="J7593" s="42">
        <f>+I7593/H7593</f>
        <v>0.87862130217152778</v>
      </c>
      <c r="K7593" s="20">
        <f>SUBTOTAL(9,K7587:K7592)</f>
        <v>1093532252.3</v>
      </c>
      <c r="L7593" s="20">
        <f>SUBTOTAL(9,L7587:L7592)</f>
        <v>939324449.64999998</v>
      </c>
      <c r="M7593" s="7">
        <f>IFERROR((L7593/K7593),"N.A")</f>
        <v>0.85898193461998174</v>
      </c>
    </row>
    <row r="7594" spans="1:13" s="14" customFormat="1" ht="30" outlineLevel="2" x14ac:dyDescent="0.25">
      <c r="A7594" s="34"/>
      <c r="B7594" s="44" t="s">
        <v>2988</v>
      </c>
      <c r="C7594" s="31" t="s">
        <v>57</v>
      </c>
      <c r="D7594" s="14" t="s">
        <v>2807</v>
      </c>
      <c r="E7594" s="14" t="s">
        <v>2989</v>
      </c>
      <c r="F7594" s="14" t="s">
        <v>2990</v>
      </c>
      <c r="G7594" s="14" t="s">
        <v>16</v>
      </c>
      <c r="H7594" s="15">
        <v>1406942226</v>
      </c>
      <c r="I7594" s="15">
        <v>893043691.01000011</v>
      </c>
      <c r="J7594" s="16">
        <f>IFERROR((I7594/H7594),0)</f>
        <v>0.63474084046006884</v>
      </c>
      <c r="K7594" s="15">
        <v>1039653635.33</v>
      </c>
      <c r="L7594" s="15">
        <v>893043691.01000011</v>
      </c>
      <c r="M7594" s="17">
        <f>L7594/K7594</f>
        <v>0.85898193461953898</v>
      </c>
    </row>
    <row r="7595" spans="1:13" s="14" customFormat="1" ht="30" outlineLevel="2" x14ac:dyDescent="0.25">
      <c r="A7595" s="34"/>
      <c r="B7595" s="44" t="s">
        <v>2988</v>
      </c>
      <c r="C7595" s="31" t="s">
        <v>57</v>
      </c>
      <c r="D7595" s="14" t="s">
        <v>2807</v>
      </c>
      <c r="E7595" s="14" t="s">
        <v>2989</v>
      </c>
      <c r="F7595" s="14" t="s">
        <v>2990</v>
      </c>
      <c r="G7595" s="14" t="s">
        <v>6109</v>
      </c>
      <c r="H7595" s="20">
        <v>1702930237</v>
      </c>
      <c r="I7595" s="20">
        <v>1702930237</v>
      </c>
      <c r="J7595" s="21">
        <f>IFERROR((I7595/H7595),0)</f>
        <v>1</v>
      </c>
      <c r="K7595" s="20"/>
      <c r="L7595" s="20"/>
      <c r="M7595" s="21"/>
    </row>
    <row r="7596" spans="1:13" s="14" customFormat="1" ht="30" outlineLevel="2" x14ac:dyDescent="0.25">
      <c r="A7596" s="34"/>
      <c r="B7596" s="44" t="s">
        <v>2988</v>
      </c>
      <c r="C7596" s="31" t="s">
        <v>57</v>
      </c>
      <c r="D7596" s="14" t="s">
        <v>2807</v>
      </c>
      <c r="E7596" s="14" t="s">
        <v>2989</v>
      </c>
      <c r="F7596" s="14" t="s">
        <v>2990</v>
      </c>
      <c r="G7596" s="14" t="s">
        <v>6481</v>
      </c>
      <c r="H7596" s="20">
        <v>8702</v>
      </c>
      <c r="I7596" s="20">
        <v>8702</v>
      </c>
      <c r="J7596" s="21">
        <f>IFERROR((I7596/H7596),0)</f>
        <v>1</v>
      </c>
      <c r="K7596" s="20"/>
      <c r="L7596" s="20"/>
      <c r="M7596" s="21"/>
    </row>
    <row r="7597" spans="1:13" s="14" customFormat="1" ht="30" outlineLevel="2" x14ac:dyDescent="0.25">
      <c r="A7597" s="34"/>
      <c r="B7597" s="44" t="s">
        <v>2988</v>
      </c>
      <c r="C7597" s="31" t="s">
        <v>57</v>
      </c>
      <c r="D7597" s="14" t="s">
        <v>2807</v>
      </c>
      <c r="E7597" s="14" t="s">
        <v>2989</v>
      </c>
      <c r="F7597" s="14" t="s">
        <v>2990</v>
      </c>
      <c r="G7597" s="14" t="s">
        <v>6484</v>
      </c>
      <c r="H7597" s="20">
        <v>35204770</v>
      </c>
      <c r="I7597" s="20">
        <v>35204770</v>
      </c>
      <c r="J7597" s="21">
        <f>IFERROR((I7597/H7597),0)</f>
        <v>1</v>
      </c>
      <c r="K7597" s="20"/>
      <c r="L7597" s="20"/>
      <c r="M7597" s="21"/>
    </row>
    <row r="7598" spans="1:13" s="14" customFormat="1" ht="30" outlineLevel="2" x14ac:dyDescent="0.25">
      <c r="A7598" s="34"/>
      <c r="B7598" s="44" t="s">
        <v>2988</v>
      </c>
      <c r="C7598" s="31" t="s">
        <v>57</v>
      </c>
      <c r="D7598" s="14" t="s">
        <v>2807</v>
      </c>
      <c r="E7598" s="14" t="s">
        <v>2989</v>
      </c>
      <c r="F7598" s="14" t="s">
        <v>2990</v>
      </c>
      <c r="G7598" s="14" t="s">
        <v>6492</v>
      </c>
      <c r="H7598" s="20">
        <v>214038272</v>
      </c>
      <c r="I7598" s="20">
        <v>214038272</v>
      </c>
      <c r="J7598" s="21">
        <f>IFERROR((I7598/H7598),0)</f>
        <v>1</v>
      </c>
      <c r="K7598" s="20"/>
      <c r="L7598" s="20"/>
      <c r="M7598" s="22"/>
    </row>
    <row r="7599" spans="1:13" s="14" customFormat="1" ht="30" outlineLevel="2" x14ac:dyDescent="0.25">
      <c r="A7599" s="34"/>
      <c r="B7599" s="44" t="s">
        <v>2988</v>
      </c>
      <c r="C7599" s="31" t="s">
        <v>57</v>
      </c>
      <c r="D7599" s="14" t="s">
        <v>2807</v>
      </c>
      <c r="E7599" s="14" t="s">
        <v>2989</v>
      </c>
      <c r="F7599" s="14" t="s">
        <v>2990</v>
      </c>
      <c r="G7599" s="14" t="s">
        <v>6493</v>
      </c>
      <c r="H7599" s="20">
        <v>-281388445</v>
      </c>
      <c r="I7599" s="20"/>
      <c r="J7599" s="21">
        <f>IFERROR((I7599/H7599),0)</f>
        <v>0</v>
      </c>
      <c r="K7599" s="20"/>
      <c r="L7599" s="20"/>
      <c r="M7599" s="21"/>
    </row>
    <row r="7600" spans="1:13" s="14" customFormat="1" ht="45" outlineLevel="1" x14ac:dyDescent="0.25">
      <c r="A7600" s="34"/>
      <c r="B7600" s="46" t="s">
        <v>7668</v>
      </c>
      <c r="C7600" s="40" t="str">
        <f>C7599</f>
        <v>ASIGNACIÓN PARA LA INVERSIÓN LOCAL SEGÚN NBI Y CUARTA, QUINTA, Y SEXTA CATEGORÍA</v>
      </c>
      <c r="D7600" s="39" t="str">
        <f>D7599</f>
        <v xml:space="preserve">ANTIOQUIA                                         </v>
      </c>
      <c r="E7600" s="39" t="str">
        <f>E7599</f>
        <v>05310</v>
      </c>
      <c r="F7600" s="39" t="str">
        <f>F7599</f>
        <v xml:space="preserve">GÓMEZ PLATA                                       </v>
      </c>
      <c r="G7600" s="39" t="s">
        <v>10656</v>
      </c>
      <c r="H7600" s="20">
        <f>SUBTOTAL(9,H7594:H7599)</f>
        <v>3077735762</v>
      </c>
      <c r="I7600" s="20">
        <f>SUBTOTAL(9,I7594:I7599)</f>
        <v>2845225672.0100002</v>
      </c>
      <c r="J7600" s="42">
        <f>+I7600/H7600</f>
        <v>0.92445417411697872</v>
      </c>
      <c r="K7600" s="20">
        <f>SUBTOTAL(9,K7594:K7599)</f>
        <v>1039653635.33</v>
      </c>
      <c r="L7600" s="20">
        <f>SUBTOTAL(9,L7594:L7599)</f>
        <v>893043691.01000011</v>
      </c>
      <c r="M7600" s="7">
        <f>IFERROR((L7600/K7600),"N.A")</f>
        <v>0.85898193461953898</v>
      </c>
    </row>
    <row r="7601" spans="1:13" s="14" customFormat="1" ht="30" outlineLevel="2" x14ac:dyDescent="0.25">
      <c r="A7601" s="34"/>
      <c r="B7601" s="44" t="s">
        <v>2991</v>
      </c>
      <c r="C7601" s="31" t="s">
        <v>57</v>
      </c>
      <c r="D7601" s="14" t="s">
        <v>2807</v>
      </c>
      <c r="E7601" s="14" t="s">
        <v>2992</v>
      </c>
      <c r="F7601" s="14" t="s">
        <v>2993</v>
      </c>
      <c r="G7601" s="14" t="s">
        <v>16</v>
      </c>
      <c r="H7601" s="15">
        <v>1422511650</v>
      </c>
      <c r="I7601" s="15">
        <v>902926240.30000007</v>
      </c>
      <c r="J7601" s="16">
        <f>IFERROR((I7601/H7601),0)</f>
        <v>0.63474084047044543</v>
      </c>
      <c r="K7601" s="15">
        <v>1051158591.1399999</v>
      </c>
      <c r="L7601" s="15">
        <v>902926240.30000007</v>
      </c>
      <c r="M7601" s="17">
        <f>L7601/K7601</f>
        <v>0.85898193470574291</v>
      </c>
    </row>
    <row r="7602" spans="1:13" s="14" customFormat="1" ht="30" outlineLevel="2" x14ac:dyDescent="0.25">
      <c r="A7602" s="34"/>
      <c r="B7602" s="44" t="s">
        <v>2991</v>
      </c>
      <c r="C7602" s="31" t="s">
        <v>57</v>
      </c>
      <c r="D7602" s="14" t="s">
        <v>2807</v>
      </c>
      <c r="E7602" s="14" t="s">
        <v>2992</v>
      </c>
      <c r="F7602" s="14" t="s">
        <v>2993</v>
      </c>
      <c r="G7602" s="14" t="s">
        <v>6109</v>
      </c>
      <c r="H7602" s="20">
        <v>1224116789</v>
      </c>
      <c r="I7602" s="20">
        <v>1224116789</v>
      </c>
      <c r="J7602" s="21">
        <f>IFERROR((I7602/H7602),0)</f>
        <v>1</v>
      </c>
      <c r="K7602" s="20"/>
      <c r="L7602" s="20"/>
      <c r="M7602" s="21"/>
    </row>
    <row r="7603" spans="1:13" s="14" customFormat="1" ht="30" outlineLevel="2" x14ac:dyDescent="0.25">
      <c r="A7603" s="34"/>
      <c r="B7603" s="44" t="s">
        <v>2991</v>
      </c>
      <c r="C7603" s="31" t="s">
        <v>57</v>
      </c>
      <c r="D7603" s="14" t="s">
        <v>2807</v>
      </c>
      <c r="E7603" s="14" t="s">
        <v>2992</v>
      </c>
      <c r="F7603" s="14" t="s">
        <v>2993</v>
      </c>
      <c r="G7603" s="14" t="s">
        <v>6481</v>
      </c>
      <c r="H7603" s="20">
        <v>8798</v>
      </c>
      <c r="I7603" s="20">
        <v>8798</v>
      </c>
      <c r="J7603" s="21">
        <f>IFERROR((I7603/H7603),0)</f>
        <v>1</v>
      </c>
      <c r="K7603" s="20"/>
      <c r="L7603" s="20"/>
      <c r="M7603" s="21"/>
    </row>
    <row r="7604" spans="1:13" s="14" customFormat="1" ht="30" outlineLevel="2" x14ac:dyDescent="0.25">
      <c r="A7604" s="34"/>
      <c r="B7604" s="44" t="s">
        <v>2991</v>
      </c>
      <c r="C7604" s="31" t="s">
        <v>57</v>
      </c>
      <c r="D7604" s="14" t="s">
        <v>2807</v>
      </c>
      <c r="E7604" s="14" t="s">
        <v>2992</v>
      </c>
      <c r="F7604" s="14" t="s">
        <v>2993</v>
      </c>
      <c r="G7604" s="14" t="s">
        <v>6484</v>
      </c>
      <c r="H7604" s="20">
        <v>35594351</v>
      </c>
      <c r="I7604" s="20">
        <v>35594351</v>
      </c>
      <c r="J7604" s="21">
        <f>IFERROR((I7604/H7604),0)</f>
        <v>1</v>
      </c>
      <c r="K7604" s="20"/>
      <c r="L7604" s="20"/>
      <c r="M7604" s="21"/>
    </row>
    <row r="7605" spans="1:13" s="14" customFormat="1" ht="30" outlineLevel="2" x14ac:dyDescent="0.25">
      <c r="A7605" s="34"/>
      <c r="B7605" s="44" t="s">
        <v>2991</v>
      </c>
      <c r="C7605" s="31" t="s">
        <v>57</v>
      </c>
      <c r="D7605" s="14" t="s">
        <v>2807</v>
      </c>
      <c r="E7605" s="14" t="s">
        <v>2992</v>
      </c>
      <c r="F7605" s="14" t="s">
        <v>2993</v>
      </c>
      <c r="G7605" s="14" t="s">
        <v>6492</v>
      </c>
      <c r="H7605" s="20">
        <v>216406850</v>
      </c>
      <c r="I7605" s="20">
        <v>216406850</v>
      </c>
      <c r="J7605" s="21">
        <f>IFERROR((I7605/H7605),0)</f>
        <v>1</v>
      </c>
      <c r="K7605" s="20"/>
      <c r="L7605" s="20"/>
      <c r="M7605" s="22"/>
    </row>
    <row r="7606" spans="1:13" s="14" customFormat="1" ht="30" outlineLevel="2" x14ac:dyDescent="0.25">
      <c r="A7606" s="34"/>
      <c r="B7606" s="44" t="s">
        <v>2991</v>
      </c>
      <c r="C7606" s="31" t="s">
        <v>57</v>
      </c>
      <c r="D7606" s="14" t="s">
        <v>2807</v>
      </c>
      <c r="E7606" s="14" t="s">
        <v>2992</v>
      </c>
      <c r="F7606" s="14" t="s">
        <v>2993</v>
      </c>
      <c r="G7606" s="14" t="s">
        <v>6493</v>
      </c>
      <c r="H7606" s="20">
        <v>-284502330</v>
      </c>
      <c r="I7606" s="20"/>
      <c r="J7606" s="21">
        <f>IFERROR((I7606/H7606),0)</f>
        <v>0</v>
      </c>
      <c r="K7606" s="20"/>
      <c r="L7606" s="20"/>
      <c r="M7606" s="21"/>
    </row>
    <row r="7607" spans="1:13" s="14" customFormat="1" ht="45" outlineLevel="1" x14ac:dyDescent="0.25">
      <c r="A7607" s="34"/>
      <c r="B7607" s="46" t="s">
        <v>7669</v>
      </c>
      <c r="C7607" s="40" t="str">
        <f>C7606</f>
        <v>ASIGNACIÓN PARA LA INVERSIÓN LOCAL SEGÚN NBI Y CUARTA, QUINTA, Y SEXTA CATEGORÍA</v>
      </c>
      <c r="D7607" s="39" t="str">
        <f>D7606</f>
        <v xml:space="preserve">ANTIOQUIA                                         </v>
      </c>
      <c r="E7607" s="39" t="str">
        <f>E7606</f>
        <v>05306</v>
      </c>
      <c r="F7607" s="39" t="str">
        <f>F7606</f>
        <v xml:space="preserve">GIRALDO                                           </v>
      </c>
      <c r="G7607" s="39" t="s">
        <v>10656</v>
      </c>
      <c r="H7607" s="20">
        <f>SUBTOTAL(9,H7601:H7606)</f>
        <v>2614136108</v>
      </c>
      <c r="I7607" s="20">
        <f>SUBTOTAL(9,I7601:I7606)</f>
        <v>2379053028.3000002</v>
      </c>
      <c r="J7607" s="42">
        <f>+I7607/H7607</f>
        <v>0.91007236425808946</v>
      </c>
      <c r="K7607" s="20">
        <f>SUBTOTAL(9,K7601:K7606)</f>
        <v>1051158591.1399999</v>
      </c>
      <c r="L7607" s="20">
        <f>SUBTOTAL(9,L7601:L7606)</f>
        <v>902926240.30000007</v>
      </c>
      <c r="M7607" s="7">
        <f>IFERROR((L7607/K7607),"N.A")</f>
        <v>0.85898193470574291</v>
      </c>
    </row>
    <row r="7608" spans="1:13" s="14" customFormat="1" ht="30" outlineLevel="2" x14ac:dyDescent="0.25">
      <c r="A7608" s="34"/>
      <c r="B7608" s="44" t="s">
        <v>2994</v>
      </c>
      <c r="C7608" s="31" t="s">
        <v>57</v>
      </c>
      <c r="D7608" s="14" t="s">
        <v>2807</v>
      </c>
      <c r="E7608" s="14" t="s">
        <v>2995</v>
      </c>
      <c r="F7608" s="14" t="s">
        <v>2996</v>
      </c>
      <c r="G7608" s="14" t="s">
        <v>16</v>
      </c>
      <c r="H7608" s="15">
        <v>3865867709</v>
      </c>
      <c r="I7608" s="15">
        <v>2453824118.7599998</v>
      </c>
      <c r="J7608" s="16">
        <f>IFERROR((I7608/H7608),0)</f>
        <v>0.63474084047090695</v>
      </c>
      <c r="K7608" s="15">
        <v>2856665570.7999997</v>
      </c>
      <c r="L7608" s="15">
        <v>2453824118.7599998</v>
      </c>
      <c r="M7608" s="17">
        <f>L7608/K7608</f>
        <v>0.85898193468716555</v>
      </c>
    </row>
    <row r="7609" spans="1:13" s="14" customFormat="1" ht="30" outlineLevel="2" x14ac:dyDescent="0.25">
      <c r="A7609" s="34"/>
      <c r="B7609" s="44" t="s">
        <v>2994</v>
      </c>
      <c r="C7609" s="31" t="s">
        <v>57</v>
      </c>
      <c r="D7609" s="14" t="s">
        <v>2807</v>
      </c>
      <c r="E7609" s="14" t="s">
        <v>2995</v>
      </c>
      <c r="F7609" s="14" t="s">
        <v>2996</v>
      </c>
      <c r="G7609" s="14" t="s">
        <v>6109</v>
      </c>
      <c r="H7609" s="20">
        <v>3217218237</v>
      </c>
      <c r="I7609" s="20">
        <v>3217218237</v>
      </c>
      <c r="J7609" s="21">
        <f>IFERROR((I7609/H7609),0)</f>
        <v>1</v>
      </c>
      <c r="K7609" s="20"/>
      <c r="L7609" s="20"/>
      <c r="M7609" s="21"/>
    </row>
    <row r="7610" spans="1:13" s="14" customFormat="1" ht="30" outlineLevel="2" x14ac:dyDescent="0.25">
      <c r="A7610" s="34"/>
      <c r="B7610" s="44" t="s">
        <v>2994</v>
      </c>
      <c r="C7610" s="31" t="s">
        <v>57</v>
      </c>
      <c r="D7610" s="14" t="s">
        <v>2807</v>
      </c>
      <c r="E7610" s="14" t="s">
        <v>2995</v>
      </c>
      <c r="F7610" s="14" t="s">
        <v>2996</v>
      </c>
      <c r="G7610" s="14" t="s">
        <v>6481</v>
      </c>
      <c r="H7610" s="20">
        <v>23910</v>
      </c>
      <c r="I7610" s="20">
        <v>23910</v>
      </c>
      <c r="J7610" s="21">
        <f>IFERROR((I7610/H7610),0)</f>
        <v>1</v>
      </c>
      <c r="K7610" s="20"/>
      <c r="L7610" s="20"/>
      <c r="M7610" s="21"/>
    </row>
    <row r="7611" spans="1:13" s="14" customFormat="1" ht="30" outlineLevel="2" x14ac:dyDescent="0.25">
      <c r="A7611" s="34"/>
      <c r="B7611" s="44" t="s">
        <v>2994</v>
      </c>
      <c r="C7611" s="31" t="s">
        <v>57</v>
      </c>
      <c r="D7611" s="14" t="s">
        <v>2807</v>
      </c>
      <c r="E7611" s="14" t="s">
        <v>2995</v>
      </c>
      <c r="F7611" s="14" t="s">
        <v>2996</v>
      </c>
      <c r="G7611" s="14" t="s">
        <v>6484</v>
      </c>
      <c r="H7611" s="20">
        <v>96732461</v>
      </c>
      <c r="I7611" s="20">
        <v>96732461</v>
      </c>
      <c r="J7611" s="21">
        <f>IFERROR((I7611/H7611),0)</f>
        <v>1</v>
      </c>
      <c r="K7611" s="20"/>
      <c r="L7611" s="20"/>
      <c r="M7611" s="21"/>
    </row>
    <row r="7612" spans="1:13" s="14" customFormat="1" ht="30" outlineLevel="2" x14ac:dyDescent="0.25">
      <c r="A7612" s="34"/>
      <c r="B7612" s="44" t="s">
        <v>2994</v>
      </c>
      <c r="C7612" s="31" t="s">
        <v>57</v>
      </c>
      <c r="D7612" s="14" t="s">
        <v>2807</v>
      </c>
      <c r="E7612" s="14" t="s">
        <v>2995</v>
      </c>
      <c r="F7612" s="14" t="s">
        <v>2996</v>
      </c>
      <c r="G7612" s="14" t="s">
        <v>6492</v>
      </c>
      <c r="H7612" s="20">
        <v>588114869</v>
      </c>
      <c r="I7612" s="20">
        <v>588114869</v>
      </c>
      <c r="J7612" s="21">
        <f>IFERROR((I7612/H7612),0)</f>
        <v>1</v>
      </c>
      <c r="K7612" s="20"/>
      <c r="L7612" s="20"/>
      <c r="M7612" s="22"/>
    </row>
    <row r="7613" spans="1:13" s="14" customFormat="1" ht="30" outlineLevel="2" x14ac:dyDescent="0.25">
      <c r="A7613" s="34"/>
      <c r="B7613" s="44" t="s">
        <v>2994</v>
      </c>
      <c r="C7613" s="31" t="s">
        <v>57</v>
      </c>
      <c r="D7613" s="14" t="s">
        <v>2807</v>
      </c>
      <c r="E7613" s="14" t="s">
        <v>2995</v>
      </c>
      <c r="F7613" s="14" t="s">
        <v>2996</v>
      </c>
      <c r="G7613" s="14" t="s">
        <v>6493</v>
      </c>
      <c r="H7613" s="20">
        <v>-773173542</v>
      </c>
      <c r="I7613" s="20"/>
      <c r="J7613" s="21">
        <f>IFERROR((I7613/H7613),0)</f>
        <v>0</v>
      </c>
      <c r="K7613" s="20"/>
      <c r="L7613" s="20"/>
      <c r="M7613" s="21"/>
    </row>
    <row r="7614" spans="1:13" s="14" customFormat="1" ht="45" outlineLevel="1" x14ac:dyDescent="0.25">
      <c r="A7614" s="34"/>
      <c r="B7614" s="46" t="s">
        <v>7670</v>
      </c>
      <c r="C7614" s="40" t="str">
        <f>C7613</f>
        <v>ASIGNACIÓN PARA LA INVERSIÓN LOCAL SEGÚN NBI Y CUARTA, QUINTA, Y SEXTA CATEGORÍA</v>
      </c>
      <c r="D7614" s="39" t="str">
        <f>D7613</f>
        <v xml:space="preserve">ANTIOQUIA                                         </v>
      </c>
      <c r="E7614" s="39" t="str">
        <f>E7613</f>
        <v>05284</v>
      </c>
      <c r="F7614" s="39" t="str">
        <f>F7613</f>
        <v xml:space="preserve">FRONTINO                                          </v>
      </c>
      <c r="G7614" s="39" t="s">
        <v>10656</v>
      </c>
      <c r="H7614" s="20">
        <f>SUBTOTAL(9,H7608:H7613)</f>
        <v>6994783644</v>
      </c>
      <c r="I7614" s="20">
        <f>SUBTOTAL(9,I7608:I7613)</f>
        <v>6355913595.7600002</v>
      </c>
      <c r="J7614" s="42">
        <f>+I7614/H7614</f>
        <v>0.90866478782542315</v>
      </c>
      <c r="K7614" s="20">
        <f>SUBTOTAL(9,K7608:K7613)</f>
        <v>2856665570.7999997</v>
      </c>
      <c r="L7614" s="20">
        <f>SUBTOTAL(9,L7608:L7613)</f>
        <v>2453824118.7599998</v>
      </c>
      <c r="M7614" s="7">
        <f>IFERROR((L7614/K7614),"N.A")</f>
        <v>0.85898193468716555</v>
      </c>
    </row>
    <row r="7615" spans="1:13" s="14" customFormat="1" ht="30" outlineLevel="2" x14ac:dyDescent="0.25">
      <c r="A7615" s="34"/>
      <c r="B7615" s="44" t="s">
        <v>2997</v>
      </c>
      <c r="C7615" s="31" t="s">
        <v>57</v>
      </c>
      <c r="D7615" s="14" t="s">
        <v>2807</v>
      </c>
      <c r="E7615" s="14" t="s">
        <v>2998</v>
      </c>
      <c r="F7615" s="14" t="s">
        <v>2999</v>
      </c>
      <c r="G7615" s="14" t="s">
        <v>16</v>
      </c>
      <c r="H7615" s="15">
        <v>2113982855</v>
      </c>
      <c r="I7615" s="15">
        <v>1341831254.1400001</v>
      </c>
      <c r="J7615" s="16">
        <f>IFERROR((I7615/H7615),0)</f>
        <v>0.63474084047857626</v>
      </c>
      <c r="K7615" s="15">
        <v>1562118130.6000001</v>
      </c>
      <c r="L7615" s="15">
        <v>1341831254.1400001</v>
      </c>
      <c r="M7615" s="17">
        <f>L7615/K7615</f>
        <v>0.85898193475586304</v>
      </c>
    </row>
    <row r="7616" spans="1:13" s="14" customFormat="1" ht="30" outlineLevel="2" x14ac:dyDescent="0.25">
      <c r="A7616" s="34"/>
      <c r="B7616" s="44" t="s">
        <v>2997</v>
      </c>
      <c r="C7616" s="31" t="s">
        <v>57</v>
      </c>
      <c r="D7616" s="14" t="s">
        <v>2807</v>
      </c>
      <c r="E7616" s="14" t="s">
        <v>2998</v>
      </c>
      <c r="F7616" s="14" t="s">
        <v>2999</v>
      </c>
      <c r="G7616" s="14" t="s">
        <v>6109</v>
      </c>
      <c r="H7616" s="20">
        <v>2310801893</v>
      </c>
      <c r="I7616" s="20">
        <v>2310801893</v>
      </c>
      <c r="J7616" s="21">
        <f>IFERROR((I7616/H7616),0)</f>
        <v>1</v>
      </c>
      <c r="K7616" s="20"/>
      <c r="L7616" s="20"/>
      <c r="M7616" s="21"/>
    </row>
    <row r="7617" spans="1:13" s="14" customFormat="1" ht="30" outlineLevel="2" x14ac:dyDescent="0.25">
      <c r="A7617" s="34"/>
      <c r="B7617" s="44" t="s">
        <v>2997</v>
      </c>
      <c r="C7617" s="31" t="s">
        <v>57</v>
      </c>
      <c r="D7617" s="14" t="s">
        <v>2807</v>
      </c>
      <c r="E7617" s="14" t="s">
        <v>2998</v>
      </c>
      <c r="F7617" s="14" t="s">
        <v>2999</v>
      </c>
      <c r="G7617" s="14" t="s">
        <v>6481</v>
      </c>
      <c r="H7617" s="20">
        <v>13075</v>
      </c>
      <c r="I7617" s="20">
        <v>13075</v>
      </c>
      <c r="J7617" s="21">
        <f>IFERROR((I7617/H7617),0)</f>
        <v>1</v>
      </c>
      <c r="K7617" s="20"/>
      <c r="L7617" s="20"/>
      <c r="M7617" s="21"/>
    </row>
    <row r="7618" spans="1:13" s="14" customFormat="1" ht="30" outlineLevel="2" x14ac:dyDescent="0.25">
      <c r="A7618" s="34"/>
      <c r="B7618" s="44" t="s">
        <v>2997</v>
      </c>
      <c r="C7618" s="31" t="s">
        <v>57</v>
      </c>
      <c r="D7618" s="14" t="s">
        <v>2807</v>
      </c>
      <c r="E7618" s="14" t="s">
        <v>2998</v>
      </c>
      <c r="F7618" s="14" t="s">
        <v>2999</v>
      </c>
      <c r="G7618" s="14" t="s">
        <v>6484</v>
      </c>
      <c r="H7618" s="20">
        <v>52896472</v>
      </c>
      <c r="I7618" s="20">
        <v>52896472</v>
      </c>
      <c r="J7618" s="21">
        <f>IFERROR((I7618/H7618),0)</f>
        <v>1</v>
      </c>
      <c r="K7618" s="20"/>
      <c r="L7618" s="20"/>
      <c r="M7618" s="21"/>
    </row>
    <row r="7619" spans="1:13" s="14" customFormat="1" ht="30" outlineLevel="2" x14ac:dyDescent="0.25">
      <c r="A7619" s="34"/>
      <c r="B7619" s="44" t="s">
        <v>2997</v>
      </c>
      <c r="C7619" s="31" t="s">
        <v>57</v>
      </c>
      <c r="D7619" s="14" t="s">
        <v>2807</v>
      </c>
      <c r="E7619" s="14" t="s">
        <v>2998</v>
      </c>
      <c r="F7619" s="14" t="s">
        <v>2999</v>
      </c>
      <c r="G7619" s="14" t="s">
        <v>6492</v>
      </c>
      <c r="H7619" s="20">
        <v>321600439</v>
      </c>
      <c r="I7619" s="20">
        <v>321600439</v>
      </c>
      <c r="J7619" s="21">
        <f>IFERROR((I7619/H7619),0)</f>
        <v>1</v>
      </c>
      <c r="K7619" s="20"/>
      <c r="L7619" s="20"/>
      <c r="M7619" s="22"/>
    </row>
    <row r="7620" spans="1:13" s="14" customFormat="1" ht="30" outlineLevel="2" x14ac:dyDescent="0.25">
      <c r="A7620" s="34"/>
      <c r="B7620" s="44" t="s">
        <v>2997</v>
      </c>
      <c r="C7620" s="31" t="s">
        <v>57</v>
      </c>
      <c r="D7620" s="14" t="s">
        <v>2807</v>
      </c>
      <c r="E7620" s="14" t="s">
        <v>2998</v>
      </c>
      <c r="F7620" s="14" t="s">
        <v>2999</v>
      </c>
      <c r="G7620" s="14" t="s">
        <v>6493</v>
      </c>
      <c r="H7620" s="20">
        <v>-422796571</v>
      </c>
      <c r="I7620" s="20"/>
      <c r="J7620" s="21">
        <f>IFERROR((I7620/H7620),0)</f>
        <v>0</v>
      </c>
      <c r="K7620" s="20"/>
      <c r="L7620" s="20"/>
      <c r="M7620" s="21"/>
    </row>
    <row r="7621" spans="1:13" s="14" customFormat="1" ht="45" outlineLevel="1" x14ac:dyDescent="0.25">
      <c r="A7621" s="34"/>
      <c r="B7621" s="46" t="s">
        <v>7671</v>
      </c>
      <c r="C7621" s="40" t="str">
        <f>C7620</f>
        <v>ASIGNACIÓN PARA LA INVERSIÓN LOCAL SEGÚN NBI Y CUARTA, QUINTA, Y SEXTA CATEGORÍA</v>
      </c>
      <c r="D7621" s="39" t="str">
        <f>D7620</f>
        <v xml:space="preserve">ANTIOQUIA                                         </v>
      </c>
      <c r="E7621" s="39" t="str">
        <f>E7620</f>
        <v>05282</v>
      </c>
      <c r="F7621" s="39" t="str">
        <f>F7620</f>
        <v xml:space="preserve">FREDONIA                                          </v>
      </c>
      <c r="G7621" s="39" t="s">
        <v>10656</v>
      </c>
      <c r="H7621" s="20">
        <f>SUBTOTAL(9,H7615:H7620)</f>
        <v>4376498163</v>
      </c>
      <c r="I7621" s="20">
        <f>SUBTOTAL(9,I7615:I7620)</f>
        <v>4027143133.1400003</v>
      </c>
      <c r="J7621" s="42">
        <f>+I7621/H7621</f>
        <v>0.9201747568835893</v>
      </c>
      <c r="K7621" s="20">
        <f>SUBTOTAL(9,K7615:K7620)</f>
        <v>1562118130.6000001</v>
      </c>
      <c r="L7621" s="20">
        <f>SUBTOTAL(9,L7615:L7620)</f>
        <v>1341831254.1400001</v>
      </c>
      <c r="M7621" s="7">
        <f>IFERROR((L7621/K7621),"N.A")</f>
        <v>0.85898193475586304</v>
      </c>
    </row>
    <row r="7622" spans="1:13" s="14" customFormat="1" ht="30" outlineLevel="2" x14ac:dyDescent="0.25">
      <c r="A7622" s="34"/>
      <c r="B7622" s="44" t="s">
        <v>3000</v>
      </c>
      <c r="C7622" s="31" t="s">
        <v>57</v>
      </c>
      <c r="D7622" s="14" t="s">
        <v>2807</v>
      </c>
      <c r="E7622" s="14" t="s">
        <v>3001</v>
      </c>
      <c r="F7622" s="14" t="s">
        <v>3002</v>
      </c>
      <c r="G7622" s="14" t="s">
        <v>16</v>
      </c>
      <c r="H7622" s="15">
        <v>1180832065</v>
      </c>
      <c r="I7622" s="15">
        <v>749522337.3900001</v>
      </c>
      <c r="J7622" s="16">
        <f>IFERROR((I7622/H7622),0)</f>
        <v>0.63474084046828461</v>
      </c>
      <c r="K7622" s="15">
        <v>872570547.74000013</v>
      </c>
      <c r="L7622" s="15">
        <v>749522337.3900001</v>
      </c>
      <c r="M7622" s="17">
        <f>L7622/K7622</f>
        <v>0.85898193484904939</v>
      </c>
    </row>
    <row r="7623" spans="1:13" s="14" customFormat="1" ht="30" outlineLevel="2" x14ac:dyDescent="0.25">
      <c r="A7623" s="34"/>
      <c r="B7623" s="44" t="s">
        <v>3000</v>
      </c>
      <c r="C7623" s="31" t="s">
        <v>57</v>
      </c>
      <c r="D7623" s="14" t="s">
        <v>2807</v>
      </c>
      <c r="E7623" s="14" t="s">
        <v>3001</v>
      </c>
      <c r="F7623" s="14" t="s">
        <v>3002</v>
      </c>
      <c r="G7623" s="14" t="s">
        <v>6109</v>
      </c>
      <c r="H7623" s="20">
        <v>580537332</v>
      </c>
      <c r="I7623" s="20">
        <v>580537332</v>
      </c>
      <c r="J7623" s="21">
        <f>IFERROR((I7623/H7623),0)</f>
        <v>1</v>
      </c>
      <c r="K7623" s="20"/>
      <c r="L7623" s="20"/>
      <c r="M7623" s="21"/>
    </row>
    <row r="7624" spans="1:13" s="14" customFormat="1" ht="30" outlineLevel="2" x14ac:dyDescent="0.25">
      <c r="A7624" s="34"/>
      <c r="B7624" s="44" t="s">
        <v>3000</v>
      </c>
      <c r="C7624" s="31" t="s">
        <v>57</v>
      </c>
      <c r="D7624" s="14" t="s">
        <v>2807</v>
      </c>
      <c r="E7624" s="14" t="s">
        <v>3001</v>
      </c>
      <c r="F7624" s="14" t="s">
        <v>3002</v>
      </c>
      <c r="G7624" s="14" t="s">
        <v>6481</v>
      </c>
      <c r="H7624" s="20">
        <v>7303</v>
      </c>
      <c r="I7624" s="20">
        <v>7303</v>
      </c>
      <c r="J7624" s="21">
        <f>IFERROR((I7624/H7624),0)</f>
        <v>1</v>
      </c>
      <c r="K7624" s="20"/>
      <c r="L7624" s="20"/>
      <c r="M7624" s="21"/>
    </row>
    <row r="7625" spans="1:13" s="14" customFormat="1" ht="30" outlineLevel="2" x14ac:dyDescent="0.25">
      <c r="A7625" s="34"/>
      <c r="B7625" s="44" t="s">
        <v>3000</v>
      </c>
      <c r="C7625" s="31" t="s">
        <v>57</v>
      </c>
      <c r="D7625" s="14" t="s">
        <v>2807</v>
      </c>
      <c r="E7625" s="14" t="s">
        <v>3001</v>
      </c>
      <c r="F7625" s="14" t="s">
        <v>3002</v>
      </c>
      <c r="G7625" s="14" t="s">
        <v>6484</v>
      </c>
      <c r="H7625" s="20">
        <v>29547000</v>
      </c>
      <c r="I7625" s="20">
        <v>29547000</v>
      </c>
      <c r="J7625" s="21">
        <f>IFERROR((I7625/H7625),0)</f>
        <v>1</v>
      </c>
      <c r="K7625" s="20"/>
      <c r="L7625" s="20"/>
      <c r="M7625" s="21"/>
    </row>
    <row r="7626" spans="1:13" s="14" customFormat="1" ht="30" outlineLevel="2" x14ac:dyDescent="0.25">
      <c r="A7626" s="34"/>
      <c r="B7626" s="44" t="s">
        <v>3000</v>
      </c>
      <c r="C7626" s="31" t="s">
        <v>57</v>
      </c>
      <c r="D7626" s="14" t="s">
        <v>2807</v>
      </c>
      <c r="E7626" s="14" t="s">
        <v>3001</v>
      </c>
      <c r="F7626" s="14" t="s">
        <v>3002</v>
      </c>
      <c r="G7626" s="14" t="s">
        <v>6492</v>
      </c>
      <c r="H7626" s="20">
        <v>179640109</v>
      </c>
      <c r="I7626" s="20">
        <v>179640109</v>
      </c>
      <c r="J7626" s="21">
        <f>IFERROR((I7626/H7626),0)</f>
        <v>1</v>
      </c>
      <c r="K7626" s="20"/>
      <c r="L7626" s="20"/>
      <c r="M7626" s="22"/>
    </row>
    <row r="7627" spans="1:13" s="14" customFormat="1" ht="30" outlineLevel="2" x14ac:dyDescent="0.25">
      <c r="A7627" s="34"/>
      <c r="B7627" s="44" t="s">
        <v>3000</v>
      </c>
      <c r="C7627" s="31" t="s">
        <v>57</v>
      </c>
      <c r="D7627" s="14" t="s">
        <v>2807</v>
      </c>
      <c r="E7627" s="14" t="s">
        <v>3001</v>
      </c>
      <c r="F7627" s="14" t="s">
        <v>3002</v>
      </c>
      <c r="G7627" s="14" t="s">
        <v>6493</v>
      </c>
      <c r="H7627" s="20">
        <v>-236166413</v>
      </c>
      <c r="I7627" s="20"/>
      <c r="J7627" s="21">
        <f>IFERROR((I7627/H7627),0)</f>
        <v>0</v>
      </c>
      <c r="K7627" s="20"/>
      <c r="L7627" s="20"/>
      <c r="M7627" s="21"/>
    </row>
    <row r="7628" spans="1:13" s="14" customFormat="1" ht="45" outlineLevel="1" x14ac:dyDescent="0.25">
      <c r="A7628" s="34"/>
      <c r="B7628" s="46" t="s">
        <v>7672</v>
      </c>
      <c r="C7628" s="40" t="str">
        <f>C7627</f>
        <v>ASIGNACIÓN PARA LA INVERSIÓN LOCAL SEGÚN NBI Y CUARTA, QUINTA, Y SEXTA CATEGORÍA</v>
      </c>
      <c r="D7628" s="39" t="str">
        <f>D7627</f>
        <v xml:space="preserve">ANTIOQUIA                                         </v>
      </c>
      <c r="E7628" s="39" t="str">
        <f>E7627</f>
        <v>05264</v>
      </c>
      <c r="F7628" s="39" t="str">
        <f>F7627</f>
        <v xml:space="preserve">ENTRERRIOS                                        </v>
      </c>
      <c r="G7628" s="39" t="s">
        <v>10656</v>
      </c>
      <c r="H7628" s="20">
        <f>SUBTOTAL(9,H7622:H7627)</f>
        <v>1734397396</v>
      </c>
      <c r="I7628" s="20">
        <f>SUBTOTAL(9,I7622:I7627)</f>
        <v>1539254081.3900001</v>
      </c>
      <c r="J7628" s="42">
        <f>+I7628/H7628</f>
        <v>0.88748638860963791</v>
      </c>
      <c r="K7628" s="20">
        <f>SUBTOTAL(9,K7622:K7627)</f>
        <v>872570547.74000013</v>
      </c>
      <c r="L7628" s="20">
        <f>SUBTOTAL(9,L7622:L7627)</f>
        <v>749522337.3900001</v>
      </c>
      <c r="M7628" s="7">
        <f>IFERROR((L7628/K7628),"N.A")</f>
        <v>0.85898193484904939</v>
      </c>
    </row>
    <row r="7629" spans="1:13" s="14" customFormat="1" ht="30" outlineLevel="2" x14ac:dyDescent="0.25">
      <c r="A7629" s="34"/>
      <c r="B7629" s="44" t="s">
        <v>3003</v>
      </c>
      <c r="C7629" s="31" t="s">
        <v>57</v>
      </c>
      <c r="D7629" s="14" t="s">
        <v>2807</v>
      </c>
      <c r="E7629" s="14" t="s">
        <v>3004</v>
      </c>
      <c r="F7629" s="14" t="s">
        <v>3005</v>
      </c>
      <c r="G7629" s="14" t="s">
        <v>16</v>
      </c>
      <c r="H7629" s="15">
        <v>5788621064</v>
      </c>
      <c r="I7629" s="15">
        <v>3674274199.3099995</v>
      </c>
      <c r="J7629" s="16">
        <f>IFERROR((I7629/H7629),0)</f>
        <v>0.63474084046728674</v>
      </c>
      <c r="K7629" s="15">
        <v>4277475521.5700006</v>
      </c>
      <c r="L7629" s="15">
        <v>3674274199.3099995</v>
      </c>
      <c r="M7629" s="17">
        <f>L7629/K7629</f>
        <v>0.85898193473738393</v>
      </c>
    </row>
    <row r="7630" spans="1:13" s="14" customFormat="1" ht="30" outlineLevel="2" x14ac:dyDescent="0.25">
      <c r="A7630" s="34"/>
      <c r="B7630" s="44" t="s">
        <v>3003</v>
      </c>
      <c r="C7630" s="31" t="s">
        <v>57</v>
      </c>
      <c r="D7630" s="14" t="s">
        <v>2807</v>
      </c>
      <c r="E7630" s="14" t="s">
        <v>3004</v>
      </c>
      <c r="F7630" s="14" t="s">
        <v>3005</v>
      </c>
      <c r="G7630" s="14" t="s">
        <v>6109</v>
      </c>
      <c r="H7630" s="20">
        <v>4263636489</v>
      </c>
      <c r="I7630" s="20">
        <v>4263636489</v>
      </c>
      <c r="J7630" s="21">
        <f>IFERROR((I7630/H7630),0)</f>
        <v>1</v>
      </c>
      <c r="K7630" s="20"/>
      <c r="L7630" s="20"/>
      <c r="M7630" s="21"/>
    </row>
    <row r="7631" spans="1:13" s="14" customFormat="1" ht="30" outlineLevel="2" x14ac:dyDescent="0.25">
      <c r="A7631" s="34"/>
      <c r="B7631" s="44" t="s">
        <v>3003</v>
      </c>
      <c r="C7631" s="31" t="s">
        <v>57</v>
      </c>
      <c r="D7631" s="14" t="s">
        <v>2807</v>
      </c>
      <c r="E7631" s="14" t="s">
        <v>3004</v>
      </c>
      <c r="F7631" s="14" t="s">
        <v>3005</v>
      </c>
      <c r="G7631" s="14" t="s">
        <v>6481</v>
      </c>
      <c r="H7631" s="20">
        <v>35802</v>
      </c>
      <c r="I7631" s="20">
        <v>35802</v>
      </c>
      <c r="J7631" s="21">
        <f>IFERROR((I7631/H7631),0)</f>
        <v>1</v>
      </c>
      <c r="K7631" s="20"/>
      <c r="L7631" s="20"/>
      <c r="M7631" s="21"/>
    </row>
    <row r="7632" spans="1:13" s="14" customFormat="1" ht="30" outlineLevel="2" x14ac:dyDescent="0.25">
      <c r="A7632" s="34"/>
      <c r="B7632" s="44" t="s">
        <v>3003</v>
      </c>
      <c r="C7632" s="31" t="s">
        <v>57</v>
      </c>
      <c r="D7632" s="14" t="s">
        <v>2807</v>
      </c>
      <c r="E7632" s="14" t="s">
        <v>3004</v>
      </c>
      <c r="F7632" s="14" t="s">
        <v>3005</v>
      </c>
      <c r="G7632" s="14" t="s">
        <v>6484</v>
      </c>
      <c r="H7632" s="20">
        <v>144843954</v>
      </c>
      <c r="I7632" s="20">
        <v>144843954</v>
      </c>
      <c r="J7632" s="21">
        <f>IFERROR((I7632/H7632),0)</f>
        <v>1</v>
      </c>
      <c r="K7632" s="20"/>
      <c r="L7632" s="20"/>
      <c r="M7632" s="21"/>
    </row>
    <row r="7633" spans="1:13" s="14" customFormat="1" ht="30" outlineLevel="2" x14ac:dyDescent="0.25">
      <c r="A7633" s="34"/>
      <c r="B7633" s="44" t="s">
        <v>3003</v>
      </c>
      <c r="C7633" s="31" t="s">
        <v>57</v>
      </c>
      <c r="D7633" s="14" t="s">
        <v>2807</v>
      </c>
      <c r="E7633" s="14" t="s">
        <v>3004</v>
      </c>
      <c r="F7633" s="14" t="s">
        <v>3005</v>
      </c>
      <c r="G7633" s="14" t="s">
        <v>6492</v>
      </c>
      <c r="H7633" s="20">
        <v>880623544</v>
      </c>
      <c r="I7633" s="20">
        <v>880623544</v>
      </c>
      <c r="J7633" s="21">
        <f>IFERROR((I7633/H7633),0)</f>
        <v>1</v>
      </c>
      <c r="K7633" s="20"/>
      <c r="L7633" s="20"/>
      <c r="M7633" s="22"/>
    </row>
    <row r="7634" spans="1:13" s="14" customFormat="1" ht="30" outlineLevel="2" x14ac:dyDescent="0.25">
      <c r="A7634" s="34"/>
      <c r="B7634" s="44" t="s">
        <v>3003</v>
      </c>
      <c r="C7634" s="31" t="s">
        <v>57</v>
      </c>
      <c r="D7634" s="14" t="s">
        <v>2807</v>
      </c>
      <c r="E7634" s="14" t="s">
        <v>3004</v>
      </c>
      <c r="F7634" s="14" t="s">
        <v>3005</v>
      </c>
      <c r="G7634" s="14" t="s">
        <v>6493</v>
      </c>
      <c r="H7634" s="20">
        <v>-1157724213</v>
      </c>
      <c r="I7634" s="20"/>
      <c r="J7634" s="21">
        <f>IFERROR((I7634/H7634),0)</f>
        <v>0</v>
      </c>
      <c r="K7634" s="20"/>
      <c r="L7634" s="20"/>
      <c r="M7634" s="21"/>
    </row>
    <row r="7635" spans="1:13" s="14" customFormat="1" ht="45" outlineLevel="1" x14ac:dyDescent="0.25">
      <c r="A7635" s="34"/>
      <c r="B7635" s="46" t="s">
        <v>7673</v>
      </c>
      <c r="C7635" s="40" t="str">
        <f>C7634</f>
        <v>ASIGNACIÓN PARA LA INVERSIÓN LOCAL SEGÚN NBI Y CUARTA, QUINTA, Y SEXTA CATEGORÍA</v>
      </c>
      <c r="D7635" s="39" t="str">
        <f>D7634</f>
        <v xml:space="preserve">ANTIOQUIA                                         </v>
      </c>
      <c r="E7635" s="39" t="str">
        <f>E7634</f>
        <v>05250</v>
      </c>
      <c r="F7635" s="39" t="str">
        <f>F7634</f>
        <v xml:space="preserve">EL BAGRE                                          </v>
      </c>
      <c r="G7635" s="39" t="s">
        <v>10656</v>
      </c>
      <c r="H7635" s="20">
        <f>SUBTOTAL(9,H7629:H7634)</f>
        <v>9920036640</v>
      </c>
      <c r="I7635" s="20">
        <f>SUBTOTAL(9,I7629:I7634)</f>
        <v>8963413988.3099995</v>
      </c>
      <c r="J7635" s="42">
        <f>+I7635/H7635</f>
        <v>0.90356662113195574</v>
      </c>
      <c r="K7635" s="20">
        <f>SUBTOTAL(9,K7629:K7634)</f>
        <v>4277475521.5700006</v>
      </c>
      <c r="L7635" s="20">
        <f>SUBTOTAL(9,L7629:L7634)</f>
        <v>3674274199.3099995</v>
      </c>
      <c r="M7635" s="7">
        <f>IFERROR((L7635/K7635),"N.A")</f>
        <v>0.85898193473738393</v>
      </c>
    </row>
    <row r="7636" spans="1:13" s="14" customFormat="1" ht="30" outlineLevel="2" x14ac:dyDescent="0.25">
      <c r="A7636" s="34"/>
      <c r="B7636" s="44" t="s">
        <v>3006</v>
      </c>
      <c r="C7636" s="31" t="s">
        <v>57</v>
      </c>
      <c r="D7636" s="14" t="s">
        <v>2807</v>
      </c>
      <c r="E7636" s="14" t="s">
        <v>3007</v>
      </c>
      <c r="F7636" s="14" t="s">
        <v>3008</v>
      </c>
      <c r="G7636" s="14" t="s">
        <v>16</v>
      </c>
      <c r="H7636" s="15">
        <v>1820658649</v>
      </c>
      <c r="I7636" s="15">
        <v>1155646401.0699999</v>
      </c>
      <c r="J7636" s="16">
        <f>IFERROR((I7636/H7636),0)</f>
        <v>0.63474084046712476</v>
      </c>
      <c r="K7636" s="15">
        <v>1345367527.0099998</v>
      </c>
      <c r="L7636" s="15">
        <v>1155646401.0699999</v>
      </c>
      <c r="M7636" s="17">
        <f>L7636/K7636</f>
        <v>0.85898193457839445</v>
      </c>
    </row>
    <row r="7637" spans="1:13" s="14" customFormat="1" ht="30" outlineLevel="2" x14ac:dyDescent="0.25">
      <c r="A7637" s="34"/>
      <c r="B7637" s="44" t="s">
        <v>3006</v>
      </c>
      <c r="C7637" s="31" t="s">
        <v>57</v>
      </c>
      <c r="D7637" s="14" t="s">
        <v>2807</v>
      </c>
      <c r="E7637" s="14" t="s">
        <v>3007</v>
      </c>
      <c r="F7637" s="14" t="s">
        <v>3008</v>
      </c>
      <c r="G7637" s="14" t="s">
        <v>6109</v>
      </c>
      <c r="H7637" s="20">
        <v>761629622</v>
      </c>
      <c r="I7637" s="20">
        <v>761629622</v>
      </c>
      <c r="J7637" s="21">
        <f>IFERROR((I7637/H7637),0)</f>
        <v>1</v>
      </c>
      <c r="K7637" s="20"/>
      <c r="L7637" s="20"/>
      <c r="M7637" s="21"/>
    </row>
    <row r="7638" spans="1:13" s="14" customFormat="1" ht="30" outlineLevel="2" x14ac:dyDescent="0.25">
      <c r="A7638" s="34"/>
      <c r="B7638" s="44" t="s">
        <v>3006</v>
      </c>
      <c r="C7638" s="31" t="s">
        <v>57</v>
      </c>
      <c r="D7638" s="14" t="s">
        <v>2807</v>
      </c>
      <c r="E7638" s="14" t="s">
        <v>3007</v>
      </c>
      <c r="F7638" s="14" t="s">
        <v>3008</v>
      </c>
      <c r="G7638" s="14" t="s">
        <v>6481</v>
      </c>
      <c r="H7638" s="20">
        <v>11261</v>
      </c>
      <c r="I7638" s="20">
        <v>11261</v>
      </c>
      <c r="J7638" s="21">
        <f>IFERROR((I7638/H7638),0)</f>
        <v>1</v>
      </c>
      <c r="K7638" s="20"/>
      <c r="L7638" s="20"/>
      <c r="M7638" s="21"/>
    </row>
    <row r="7639" spans="1:13" s="14" customFormat="1" ht="30" outlineLevel="2" x14ac:dyDescent="0.25">
      <c r="A7639" s="34"/>
      <c r="B7639" s="44" t="s">
        <v>3006</v>
      </c>
      <c r="C7639" s="31" t="s">
        <v>57</v>
      </c>
      <c r="D7639" s="14" t="s">
        <v>2807</v>
      </c>
      <c r="E7639" s="14" t="s">
        <v>3007</v>
      </c>
      <c r="F7639" s="14" t="s">
        <v>3008</v>
      </c>
      <c r="G7639" s="14" t="s">
        <v>6484</v>
      </c>
      <c r="H7639" s="20">
        <v>45556860</v>
      </c>
      <c r="I7639" s="20">
        <v>45556860</v>
      </c>
      <c r="J7639" s="21">
        <f>IFERROR((I7639/H7639),0)</f>
        <v>1</v>
      </c>
      <c r="K7639" s="20"/>
      <c r="L7639" s="20"/>
      <c r="M7639" s="21"/>
    </row>
    <row r="7640" spans="1:13" s="14" customFormat="1" ht="30" outlineLevel="2" x14ac:dyDescent="0.25">
      <c r="A7640" s="34"/>
      <c r="B7640" s="44" t="s">
        <v>3006</v>
      </c>
      <c r="C7640" s="31" t="s">
        <v>57</v>
      </c>
      <c r="D7640" s="14" t="s">
        <v>2807</v>
      </c>
      <c r="E7640" s="14" t="s">
        <v>3007</v>
      </c>
      <c r="F7640" s="14" t="s">
        <v>3008</v>
      </c>
      <c r="G7640" s="14" t="s">
        <v>6492</v>
      </c>
      <c r="H7640" s="20">
        <v>276976996</v>
      </c>
      <c r="I7640" s="20">
        <v>276976996</v>
      </c>
      <c r="J7640" s="21">
        <f>IFERROR((I7640/H7640),0)</f>
        <v>1</v>
      </c>
      <c r="K7640" s="20"/>
      <c r="L7640" s="20"/>
      <c r="M7640" s="22"/>
    </row>
    <row r="7641" spans="1:13" s="14" customFormat="1" ht="30" outlineLevel="2" x14ac:dyDescent="0.25">
      <c r="A7641" s="34"/>
      <c r="B7641" s="44" t="s">
        <v>3006</v>
      </c>
      <c r="C7641" s="31" t="s">
        <v>57</v>
      </c>
      <c r="D7641" s="14" t="s">
        <v>2807</v>
      </c>
      <c r="E7641" s="14" t="s">
        <v>3007</v>
      </c>
      <c r="F7641" s="14" t="s">
        <v>3008</v>
      </c>
      <c r="G7641" s="14" t="s">
        <v>6493</v>
      </c>
      <c r="H7641" s="20">
        <v>-364131730</v>
      </c>
      <c r="I7641" s="20"/>
      <c r="J7641" s="21">
        <f>IFERROR((I7641/H7641),0)</f>
        <v>0</v>
      </c>
      <c r="K7641" s="20"/>
      <c r="L7641" s="20"/>
      <c r="M7641" s="21"/>
    </row>
    <row r="7642" spans="1:13" s="14" customFormat="1" ht="45" outlineLevel="1" x14ac:dyDescent="0.25">
      <c r="A7642" s="34"/>
      <c r="B7642" s="46" t="s">
        <v>7674</v>
      </c>
      <c r="C7642" s="40" t="str">
        <f>C7641</f>
        <v>ASIGNACIÓN PARA LA INVERSIÓN LOCAL SEGÚN NBI Y CUARTA, QUINTA, Y SEXTA CATEGORÍA</v>
      </c>
      <c r="D7642" s="39" t="str">
        <f>D7641</f>
        <v xml:space="preserve">ANTIOQUIA                                         </v>
      </c>
      <c r="E7642" s="39" t="str">
        <f>E7641</f>
        <v>05240</v>
      </c>
      <c r="F7642" s="39" t="str">
        <f>F7641</f>
        <v xml:space="preserve">EBÉJICO                                           </v>
      </c>
      <c r="G7642" s="39" t="s">
        <v>10656</v>
      </c>
      <c r="H7642" s="20">
        <f>SUBTOTAL(9,H7636:H7641)</f>
        <v>2540701658</v>
      </c>
      <c r="I7642" s="20">
        <f>SUBTOTAL(9,I7636:I7641)</f>
        <v>2239821140.0699997</v>
      </c>
      <c r="J7642" s="42">
        <f>+I7642/H7642</f>
        <v>0.88157581706509824</v>
      </c>
      <c r="K7642" s="20">
        <f>SUBTOTAL(9,K7636:K7641)</f>
        <v>1345367527.0099998</v>
      </c>
      <c r="L7642" s="20">
        <f>SUBTOTAL(9,L7636:L7641)</f>
        <v>1155646401.0699999</v>
      </c>
      <c r="M7642" s="7">
        <f>IFERROR((L7642/K7642),"N.A")</f>
        <v>0.85898193457839445</v>
      </c>
    </row>
    <row r="7643" spans="1:13" s="14" customFormat="1" ht="30" outlineLevel="2" x14ac:dyDescent="0.25">
      <c r="A7643" s="34"/>
      <c r="B7643" s="44" t="s">
        <v>3009</v>
      </c>
      <c r="C7643" s="31" t="s">
        <v>57</v>
      </c>
      <c r="D7643" s="14" t="s">
        <v>2807</v>
      </c>
      <c r="E7643" s="14" t="s">
        <v>3010</v>
      </c>
      <c r="F7643" s="14" t="s">
        <v>3011</v>
      </c>
      <c r="G7643" s="14" t="s">
        <v>16</v>
      </c>
      <c r="H7643" s="15">
        <v>1337015792</v>
      </c>
      <c r="I7643" s="15">
        <v>848658527.51999974</v>
      </c>
      <c r="J7643" s="16">
        <f>IFERROR((I7643/H7643),0)</f>
        <v>0.63474084045822532</v>
      </c>
      <c r="K7643" s="15">
        <v>987981811.16000009</v>
      </c>
      <c r="L7643" s="15">
        <v>848658527.51999974</v>
      </c>
      <c r="M7643" s="17">
        <f>L7643/K7643</f>
        <v>0.85898193462041639</v>
      </c>
    </row>
    <row r="7644" spans="1:13" s="14" customFormat="1" ht="30" outlineLevel="2" x14ac:dyDescent="0.25">
      <c r="A7644" s="34"/>
      <c r="B7644" s="44" t="s">
        <v>3009</v>
      </c>
      <c r="C7644" s="31" t="s">
        <v>57</v>
      </c>
      <c r="D7644" s="14" t="s">
        <v>2807</v>
      </c>
      <c r="E7644" s="14" t="s">
        <v>3010</v>
      </c>
      <c r="F7644" s="14" t="s">
        <v>3011</v>
      </c>
      <c r="G7644" s="14" t="s">
        <v>6109</v>
      </c>
      <c r="H7644" s="20">
        <v>482955067</v>
      </c>
      <c r="I7644" s="20">
        <v>482955067</v>
      </c>
      <c r="J7644" s="21">
        <f>IFERROR((I7644/H7644),0)</f>
        <v>1</v>
      </c>
      <c r="K7644" s="20"/>
      <c r="L7644" s="20"/>
      <c r="M7644" s="21"/>
    </row>
    <row r="7645" spans="1:13" s="14" customFormat="1" ht="30" outlineLevel="2" x14ac:dyDescent="0.25">
      <c r="A7645" s="34"/>
      <c r="B7645" s="44" t="s">
        <v>3009</v>
      </c>
      <c r="C7645" s="31" t="s">
        <v>57</v>
      </c>
      <c r="D7645" s="14" t="s">
        <v>2807</v>
      </c>
      <c r="E7645" s="14" t="s">
        <v>3010</v>
      </c>
      <c r="F7645" s="14" t="s">
        <v>3011</v>
      </c>
      <c r="G7645" s="14" t="s">
        <v>6481</v>
      </c>
      <c r="H7645" s="20">
        <v>8269</v>
      </c>
      <c r="I7645" s="20">
        <v>8269</v>
      </c>
      <c r="J7645" s="21">
        <f>IFERROR((I7645/H7645),0)</f>
        <v>1</v>
      </c>
      <c r="K7645" s="20"/>
      <c r="L7645" s="20"/>
      <c r="M7645" s="21"/>
    </row>
    <row r="7646" spans="1:13" s="14" customFormat="1" ht="30" outlineLevel="2" x14ac:dyDescent="0.25">
      <c r="A7646" s="34"/>
      <c r="B7646" s="44" t="s">
        <v>3009</v>
      </c>
      <c r="C7646" s="31" t="s">
        <v>57</v>
      </c>
      <c r="D7646" s="14" t="s">
        <v>2807</v>
      </c>
      <c r="E7646" s="14" t="s">
        <v>3010</v>
      </c>
      <c r="F7646" s="14" t="s">
        <v>3011</v>
      </c>
      <c r="G7646" s="14" t="s">
        <v>6484</v>
      </c>
      <c r="H7646" s="20">
        <v>33455058</v>
      </c>
      <c r="I7646" s="20">
        <v>33455058</v>
      </c>
      <c r="J7646" s="21">
        <f>IFERROR((I7646/H7646),0)</f>
        <v>1</v>
      </c>
      <c r="K7646" s="20"/>
      <c r="L7646" s="20"/>
      <c r="M7646" s="21"/>
    </row>
    <row r="7647" spans="1:13" s="14" customFormat="1" ht="30" outlineLevel="2" x14ac:dyDescent="0.25">
      <c r="A7647" s="34"/>
      <c r="B7647" s="44" t="s">
        <v>3009</v>
      </c>
      <c r="C7647" s="31" t="s">
        <v>57</v>
      </c>
      <c r="D7647" s="14" t="s">
        <v>2807</v>
      </c>
      <c r="E7647" s="14" t="s">
        <v>3010</v>
      </c>
      <c r="F7647" s="14" t="s">
        <v>3011</v>
      </c>
      <c r="G7647" s="14" t="s">
        <v>6492</v>
      </c>
      <c r="H7647" s="20">
        <v>203400356</v>
      </c>
      <c r="I7647" s="20">
        <v>203400356</v>
      </c>
      <c r="J7647" s="21">
        <f>IFERROR((I7647/H7647),0)</f>
        <v>1</v>
      </c>
      <c r="K7647" s="20"/>
      <c r="L7647" s="20"/>
      <c r="M7647" s="22"/>
    </row>
    <row r="7648" spans="1:13" s="14" customFormat="1" ht="30" outlineLevel="2" x14ac:dyDescent="0.25">
      <c r="A7648" s="34"/>
      <c r="B7648" s="44" t="s">
        <v>3009</v>
      </c>
      <c r="C7648" s="31" t="s">
        <v>57</v>
      </c>
      <c r="D7648" s="14" t="s">
        <v>2807</v>
      </c>
      <c r="E7648" s="14" t="s">
        <v>3010</v>
      </c>
      <c r="F7648" s="14" t="s">
        <v>3011</v>
      </c>
      <c r="G7648" s="14" t="s">
        <v>6493</v>
      </c>
      <c r="H7648" s="20">
        <v>-267403158</v>
      </c>
      <c r="I7648" s="20"/>
      <c r="J7648" s="21">
        <f>IFERROR((I7648/H7648),0)</f>
        <v>0</v>
      </c>
      <c r="K7648" s="20"/>
      <c r="L7648" s="20"/>
      <c r="M7648" s="21"/>
    </row>
    <row r="7649" spans="1:13" s="14" customFormat="1" ht="45" outlineLevel="1" x14ac:dyDescent="0.25">
      <c r="A7649" s="34"/>
      <c r="B7649" s="46" t="s">
        <v>7675</v>
      </c>
      <c r="C7649" s="40" t="str">
        <f>C7648</f>
        <v>ASIGNACIÓN PARA LA INVERSIÓN LOCAL SEGÚN NBI Y CUARTA, QUINTA, Y SEXTA CATEGORÍA</v>
      </c>
      <c r="D7649" s="39" t="str">
        <f>D7648</f>
        <v xml:space="preserve">ANTIOQUIA                                         </v>
      </c>
      <c r="E7649" s="39" t="str">
        <f>E7648</f>
        <v>05237</v>
      </c>
      <c r="F7649" s="39" t="str">
        <f>F7648</f>
        <v xml:space="preserve">DON MATÍAS                                        </v>
      </c>
      <c r="G7649" s="39" t="s">
        <v>10656</v>
      </c>
      <c r="H7649" s="20">
        <f>SUBTOTAL(9,H7643:H7648)</f>
        <v>1789431384</v>
      </c>
      <c r="I7649" s="20">
        <f>SUBTOTAL(9,I7643:I7648)</f>
        <v>1568477277.5199997</v>
      </c>
      <c r="J7649" s="42">
        <f>+I7649/H7649</f>
        <v>0.87652272757947769</v>
      </c>
      <c r="K7649" s="20">
        <f>SUBTOTAL(9,K7643:K7648)</f>
        <v>987981811.16000009</v>
      </c>
      <c r="L7649" s="20">
        <f>SUBTOTAL(9,L7643:L7648)</f>
        <v>848658527.51999974</v>
      </c>
      <c r="M7649" s="7">
        <f>IFERROR((L7649/K7649),"N.A")</f>
        <v>0.85898193462041639</v>
      </c>
    </row>
    <row r="7650" spans="1:13" s="14" customFormat="1" ht="30" outlineLevel="2" x14ac:dyDescent="0.25">
      <c r="A7650" s="34"/>
      <c r="B7650" s="44" t="s">
        <v>3012</v>
      </c>
      <c r="C7650" s="31" t="s">
        <v>57</v>
      </c>
      <c r="D7650" s="14" t="s">
        <v>2807</v>
      </c>
      <c r="E7650" s="14" t="s">
        <v>3013</v>
      </c>
      <c r="F7650" s="14" t="s">
        <v>3014</v>
      </c>
      <c r="G7650" s="14" t="s">
        <v>16</v>
      </c>
      <c r="H7650" s="15">
        <v>4924643234</v>
      </c>
      <c r="I7650" s="15">
        <v>3125872185.3600001</v>
      </c>
      <c r="J7650" s="16">
        <f>IFERROR((I7650/H7650),0)</f>
        <v>0.63474084046917578</v>
      </c>
      <c r="K7650" s="15">
        <v>3639042986.9700003</v>
      </c>
      <c r="L7650" s="15">
        <v>3125872185.3600001</v>
      </c>
      <c r="M7650" s="17">
        <f>L7650/K7650</f>
        <v>0.85898193468792061</v>
      </c>
    </row>
    <row r="7651" spans="1:13" s="14" customFormat="1" ht="30" outlineLevel="2" x14ac:dyDescent="0.25">
      <c r="A7651" s="34"/>
      <c r="B7651" s="44" t="s">
        <v>3012</v>
      </c>
      <c r="C7651" s="31" t="s">
        <v>57</v>
      </c>
      <c r="D7651" s="14" t="s">
        <v>2807</v>
      </c>
      <c r="E7651" s="14" t="s">
        <v>3013</v>
      </c>
      <c r="F7651" s="14" t="s">
        <v>3014</v>
      </c>
      <c r="G7651" s="14" t="s">
        <v>6109</v>
      </c>
      <c r="H7651" s="20">
        <v>5948489813</v>
      </c>
      <c r="I7651" s="20">
        <v>5948489813</v>
      </c>
      <c r="J7651" s="21">
        <f>IFERROR((I7651/H7651),0)</f>
        <v>1</v>
      </c>
      <c r="K7651" s="20"/>
      <c r="L7651" s="20"/>
      <c r="M7651" s="21"/>
    </row>
    <row r="7652" spans="1:13" s="14" customFormat="1" ht="30" outlineLevel="2" x14ac:dyDescent="0.25">
      <c r="A7652" s="34"/>
      <c r="B7652" s="44" t="s">
        <v>3012</v>
      </c>
      <c r="C7652" s="31" t="s">
        <v>57</v>
      </c>
      <c r="D7652" s="14" t="s">
        <v>2807</v>
      </c>
      <c r="E7652" s="14" t="s">
        <v>3013</v>
      </c>
      <c r="F7652" s="14" t="s">
        <v>3014</v>
      </c>
      <c r="G7652" s="14" t="s">
        <v>6481</v>
      </c>
      <c r="H7652" s="20">
        <v>30458</v>
      </c>
      <c r="I7652" s="20">
        <v>30458</v>
      </c>
      <c r="J7652" s="21">
        <f>IFERROR((I7652/H7652),0)</f>
        <v>1</v>
      </c>
      <c r="K7652" s="20"/>
      <c r="L7652" s="20"/>
      <c r="M7652" s="21"/>
    </row>
    <row r="7653" spans="1:13" s="14" customFormat="1" ht="30" outlineLevel="2" x14ac:dyDescent="0.25">
      <c r="A7653" s="34"/>
      <c r="B7653" s="44" t="s">
        <v>3012</v>
      </c>
      <c r="C7653" s="31" t="s">
        <v>57</v>
      </c>
      <c r="D7653" s="14" t="s">
        <v>2807</v>
      </c>
      <c r="E7653" s="14" t="s">
        <v>3013</v>
      </c>
      <c r="F7653" s="14" t="s">
        <v>3014</v>
      </c>
      <c r="G7653" s="14" t="s">
        <v>6484</v>
      </c>
      <c r="H7653" s="20">
        <v>123225340</v>
      </c>
      <c r="I7653" s="20">
        <v>123225340</v>
      </c>
      <c r="J7653" s="21">
        <f>IFERROR((I7653/H7653),0)</f>
        <v>1</v>
      </c>
      <c r="K7653" s="20"/>
      <c r="L7653" s="20"/>
      <c r="M7653" s="21"/>
    </row>
    <row r="7654" spans="1:13" s="14" customFormat="1" ht="30" outlineLevel="2" x14ac:dyDescent="0.25">
      <c r="A7654" s="34"/>
      <c r="B7654" s="44" t="s">
        <v>3012</v>
      </c>
      <c r="C7654" s="31" t="s">
        <v>57</v>
      </c>
      <c r="D7654" s="14" t="s">
        <v>2807</v>
      </c>
      <c r="E7654" s="14" t="s">
        <v>3013</v>
      </c>
      <c r="F7654" s="14" t="s">
        <v>3014</v>
      </c>
      <c r="G7654" s="14" t="s">
        <v>6492</v>
      </c>
      <c r="H7654" s="20">
        <v>749186504</v>
      </c>
      <c r="I7654" s="20">
        <v>749186504</v>
      </c>
      <c r="J7654" s="21">
        <f>IFERROR((I7654/H7654),0)</f>
        <v>1</v>
      </c>
      <c r="K7654" s="20"/>
      <c r="L7654" s="20"/>
      <c r="M7654" s="22"/>
    </row>
    <row r="7655" spans="1:13" s="14" customFormat="1" ht="30" outlineLevel="2" x14ac:dyDescent="0.25">
      <c r="A7655" s="34"/>
      <c r="B7655" s="44" t="s">
        <v>3012</v>
      </c>
      <c r="C7655" s="31" t="s">
        <v>57</v>
      </c>
      <c r="D7655" s="14" t="s">
        <v>2807</v>
      </c>
      <c r="E7655" s="14" t="s">
        <v>3013</v>
      </c>
      <c r="F7655" s="14" t="s">
        <v>3014</v>
      </c>
      <c r="G7655" s="14" t="s">
        <v>6493</v>
      </c>
      <c r="H7655" s="20">
        <v>-984928647</v>
      </c>
      <c r="I7655" s="20"/>
      <c r="J7655" s="21">
        <f>IFERROR((I7655/H7655),0)</f>
        <v>0</v>
      </c>
      <c r="K7655" s="20"/>
      <c r="L7655" s="20"/>
      <c r="M7655" s="21"/>
    </row>
    <row r="7656" spans="1:13" s="14" customFormat="1" ht="45" outlineLevel="1" x14ac:dyDescent="0.25">
      <c r="A7656" s="34"/>
      <c r="B7656" s="46" t="s">
        <v>7676</v>
      </c>
      <c r="C7656" s="40" t="str">
        <f>C7655</f>
        <v>ASIGNACIÓN PARA LA INVERSIÓN LOCAL SEGÚN NBI Y CUARTA, QUINTA, Y SEXTA CATEGORÍA</v>
      </c>
      <c r="D7656" s="39" t="str">
        <f>D7655</f>
        <v xml:space="preserve">ANTIOQUIA                                         </v>
      </c>
      <c r="E7656" s="39" t="str">
        <f>E7655</f>
        <v>05234</v>
      </c>
      <c r="F7656" s="39" t="str">
        <f>F7655</f>
        <v xml:space="preserve">DABEIBA                                           </v>
      </c>
      <c r="G7656" s="39" t="s">
        <v>10656</v>
      </c>
      <c r="H7656" s="20">
        <f>SUBTOTAL(9,H7650:H7655)</f>
        <v>10760646702</v>
      </c>
      <c r="I7656" s="20">
        <f>SUBTOTAL(9,I7650:I7655)</f>
        <v>9946804300.3600006</v>
      </c>
      <c r="J7656" s="42">
        <f>+I7656/H7656</f>
        <v>0.92436863469472175</v>
      </c>
      <c r="K7656" s="20">
        <f>SUBTOTAL(9,K7650:K7655)</f>
        <v>3639042986.9700003</v>
      </c>
      <c r="L7656" s="20">
        <f>SUBTOTAL(9,L7650:L7655)</f>
        <v>3125872185.3600001</v>
      </c>
      <c r="M7656" s="7">
        <f>IFERROR((L7656/K7656),"N.A")</f>
        <v>0.85898193468792061</v>
      </c>
    </row>
    <row r="7657" spans="1:13" s="14" customFormat="1" ht="30" outlineLevel="2" x14ac:dyDescent="0.25">
      <c r="A7657" s="34"/>
      <c r="B7657" s="44" t="s">
        <v>3015</v>
      </c>
      <c r="C7657" s="31" t="s">
        <v>57</v>
      </c>
      <c r="D7657" s="14" t="s">
        <v>2807</v>
      </c>
      <c r="E7657" s="14" t="s">
        <v>3016</v>
      </c>
      <c r="F7657" s="14" t="s">
        <v>1308</v>
      </c>
      <c r="G7657" s="14" t="s">
        <v>16</v>
      </c>
      <c r="H7657" s="15">
        <v>2722580205</v>
      </c>
      <c r="I7657" s="15">
        <v>1728132847.5699997</v>
      </c>
      <c r="J7657" s="16">
        <f>IFERROR((I7657/H7657),0)</f>
        <v>0.63474084047048296</v>
      </c>
      <c r="K7657" s="15">
        <v>2011838407.5799999</v>
      </c>
      <c r="L7657" s="15">
        <v>1728132847.5699997</v>
      </c>
      <c r="M7657" s="17">
        <f>L7657/K7657</f>
        <v>0.85898193466180817</v>
      </c>
    </row>
    <row r="7658" spans="1:13" s="14" customFormat="1" ht="30" outlineLevel="2" x14ac:dyDescent="0.25">
      <c r="A7658" s="34"/>
      <c r="B7658" s="44" t="s">
        <v>3015</v>
      </c>
      <c r="C7658" s="31" t="s">
        <v>57</v>
      </c>
      <c r="D7658" s="14" t="s">
        <v>2807</v>
      </c>
      <c r="E7658" s="14" t="s">
        <v>3016</v>
      </c>
      <c r="F7658" s="14" t="s">
        <v>1308</v>
      </c>
      <c r="G7658" s="14" t="s">
        <v>6109</v>
      </c>
      <c r="H7658" s="20">
        <v>3213289298</v>
      </c>
      <c r="I7658" s="20">
        <v>3213289298</v>
      </c>
      <c r="J7658" s="21">
        <f>IFERROR((I7658/H7658),0)</f>
        <v>1</v>
      </c>
      <c r="K7658" s="20"/>
      <c r="L7658" s="20"/>
      <c r="M7658" s="21"/>
    </row>
    <row r="7659" spans="1:13" s="14" customFormat="1" ht="30" outlineLevel="2" x14ac:dyDescent="0.25">
      <c r="A7659" s="34"/>
      <c r="B7659" s="44" t="s">
        <v>3015</v>
      </c>
      <c r="C7659" s="31" t="s">
        <v>57</v>
      </c>
      <c r="D7659" s="14" t="s">
        <v>2807</v>
      </c>
      <c r="E7659" s="14" t="s">
        <v>3016</v>
      </c>
      <c r="F7659" s="14" t="s">
        <v>1308</v>
      </c>
      <c r="G7659" s="14" t="s">
        <v>6481</v>
      </c>
      <c r="H7659" s="20">
        <v>16839</v>
      </c>
      <c r="I7659" s="20">
        <v>16839</v>
      </c>
      <c r="J7659" s="21">
        <f>IFERROR((I7659/H7659),0)</f>
        <v>1</v>
      </c>
      <c r="K7659" s="20"/>
      <c r="L7659" s="20"/>
      <c r="M7659" s="21"/>
    </row>
    <row r="7660" spans="1:13" s="14" customFormat="1" ht="30" outlineLevel="2" x14ac:dyDescent="0.25">
      <c r="A7660" s="34"/>
      <c r="B7660" s="44" t="s">
        <v>3015</v>
      </c>
      <c r="C7660" s="31" t="s">
        <v>57</v>
      </c>
      <c r="D7660" s="14" t="s">
        <v>2807</v>
      </c>
      <c r="E7660" s="14" t="s">
        <v>3016</v>
      </c>
      <c r="F7660" s="14" t="s">
        <v>1308</v>
      </c>
      <c r="G7660" s="14" t="s">
        <v>6484</v>
      </c>
      <c r="H7660" s="20">
        <v>68124909</v>
      </c>
      <c r="I7660" s="20">
        <v>68124909</v>
      </c>
      <c r="J7660" s="21">
        <f>IFERROR((I7660/H7660),0)</f>
        <v>1</v>
      </c>
      <c r="K7660" s="20"/>
      <c r="L7660" s="20"/>
      <c r="M7660" s="21"/>
    </row>
    <row r="7661" spans="1:13" s="14" customFormat="1" ht="30" outlineLevel="2" x14ac:dyDescent="0.25">
      <c r="A7661" s="34"/>
      <c r="B7661" s="44" t="s">
        <v>3015</v>
      </c>
      <c r="C7661" s="31" t="s">
        <v>57</v>
      </c>
      <c r="D7661" s="14" t="s">
        <v>2807</v>
      </c>
      <c r="E7661" s="14" t="s">
        <v>3016</v>
      </c>
      <c r="F7661" s="14" t="s">
        <v>1308</v>
      </c>
      <c r="G7661" s="14" t="s">
        <v>6492</v>
      </c>
      <c r="H7661" s="20">
        <v>414186419</v>
      </c>
      <c r="I7661" s="20">
        <v>414186419</v>
      </c>
      <c r="J7661" s="21">
        <f>IFERROR((I7661/H7661),0)</f>
        <v>1</v>
      </c>
      <c r="K7661" s="20"/>
      <c r="L7661" s="20"/>
      <c r="M7661" s="22"/>
    </row>
    <row r="7662" spans="1:13" s="14" customFormat="1" ht="30" outlineLevel="2" x14ac:dyDescent="0.25">
      <c r="A7662" s="34"/>
      <c r="B7662" s="44" t="s">
        <v>3015</v>
      </c>
      <c r="C7662" s="31" t="s">
        <v>57</v>
      </c>
      <c r="D7662" s="14" t="s">
        <v>2807</v>
      </c>
      <c r="E7662" s="14" t="s">
        <v>3016</v>
      </c>
      <c r="F7662" s="14" t="s">
        <v>1308</v>
      </c>
      <c r="G7662" s="14" t="s">
        <v>6493</v>
      </c>
      <c r="H7662" s="20">
        <v>-544516041</v>
      </c>
      <c r="I7662" s="20"/>
      <c r="J7662" s="21">
        <f>IFERROR((I7662/H7662),0)</f>
        <v>0</v>
      </c>
      <c r="K7662" s="20"/>
      <c r="L7662" s="20"/>
      <c r="M7662" s="21"/>
    </row>
    <row r="7663" spans="1:13" s="14" customFormat="1" ht="45" outlineLevel="1" x14ac:dyDescent="0.25">
      <c r="A7663" s="34"/>
      <c r="B7663" s="46" t="s">
        <v>7677</v>
      </c>
      <c r="C7663" s="40" t="str">
        <f>C7662</f>
        <v>ASIGNACIÓN PARA LA INVERSIÓN LOCAL SEGÚN NBI Y CUARTA, QUINTA, Y SEXTA CATEGORÍA</v>
      </c>
      <c r="D7663" s="39" t="str">
        <f>D7662</f>
        <v xml:space="preserve">ANTIOQUIA                                         </v>
      </c>
      <c r="E7663" s="39" t="str">
        <f>E7662</f>
        <v>05209</v>
      </c>
      <c r="F7663" s="39" t="str">
        <f>F7662</f>
        <v xml:space="preserve">CONCORDIA                                         </v>
      </c>
      <c r="G7663" s="39" t="s">
        <v>10656</v>
      </c>
      <c r="H7663" s="20">
        <f>SUBTOTAL(9,H7657:H7662)</f>
        <v>5873681629</v>
      </c>
      <c r="I7663" s="20">
        <f>SUBTOTAL(9,I7657:I7662)</f>
        <v>5423750312.5699997</v>
      </c>
      <c r="J7663" s="42">
        <f>+I7663/H7663</f>
        <v>0.92339875654673476</v>
      </c>
      <c r="K7663" s="20">
        <f>SUBTOTAL(9,K7657:K7662)</f>
        <v>2011838407.5799999</v>
      </c>
      <c r="L7663" s="20">
        <f>SUBTOTAL(9,L7657:L7662)</f>
        <v>1728132847.5699997</v>
      </c>
      <c r="M7663" s="7">
        <f>IFERROR((L7663/K7663),"N.A")</f>
        <v>0.85898193466180817</v>
      </c>
    </row>
    <row r="7664" spans="1:13" s="14" customFormat="1" ht="30" outlineLevel="2" x14ac:dyDescent="0.25">
      <c r="A7664" s="34"/>
      <c r="B7664" s="44" t="s">
        <v>3017</v>
      </c>
      <c r="C7664" s="31" t="s">
        <v>57</v>
      </c>
      <c r="D7664" s="14" t="s">
        <v>2807</v>
      </c>
      <c r="E7664" s="14" t="s">
        <v>3018</v>
      </c>
      <c r="F7664" s="14" t="s">
        <v>734</v>
      </c>
      <c r="G7664" s="14" t="s">
        <v>16</v>
      </c>
      <c r="H7664" s="15">
        <v>1176668178</v>
      </c>
      <c r="I7664" s="15">
        <v>746879348.26999998</v>
      </c>
      <c r="J7664" s="16">
        <f>IFERROR((I7664/H7664),0)</f>
        <v>0.6347408404801782</v>
      </c>
      <c r="K7664" s="15">
        <v>869493662.42999995</v>
      </c>
      <c r="L7664" s="15">
        <v>746879348.26999998</v>
      </c>
      <c r="M7664" s="17">
        <f>L7664/K7664</f>
        <v>0.85898193459245453</v>
      </c>
    </row>
    <row r="7665" spans="1:13" s="14" customFormat="1" ht="30" outlineLevel="2" x14ac:dyDescent="0.25">
      <c r="A7665" s="34"/>
      <c r="B7665" s="44" t="s">
        <v>3017</v>
      </c>
      <c r="C7665" s="31" t="s">
        <v>57</v>
      </c>
      <c r="D7665" s="14" t="s">
        <v>2807</v>
      </c>
      <c r="E7665" s="14" t="s">
        <v>3018</v>
      </c>
      <c r="F7665" s="14" t="s">
        <v>734</v>
      </c>
      <c r="G7665" s="14" t="s">
        <v>6109</v>
      </c>
      <c r="H7665" s="20">
        <v>2311274251</v>
      </c>
      <c r="I7665" s="20">
        <v>2311274251</v>
      </c>
      <c r="J7665" s="21">
        <f>IFERROR((I7665/H7665),0)</f>
        <v>1</v>
      </c>
      <c r="K7665" s="20"/>
      <c r="L7665" s="20"/>
      <c r="M7665" s="21"/>
    </row>
    <row r="7666" spans="1:13" s="14" customFormat="1" ht="30" outlineLevel="2" x14ac:dyDescent="0.25">
      <c r="A7666" s="34"/>
      <c r="B7666" s="44" t="s">
        <v>3017</v>
      </c>
      <c r="C7666" s="31" t="s">
        <v>57</v>
      </c>
      <c r="D7666" s="14" t="s">
        <v>2807</v>
      </c>
      <c r="E7666" s="14" t="s">
        <v>3018</v>
      </c>
      <c r="F7666" s="14" t="s">
        <v>734</v>
      </c>
      <c r="G7666" s="14" t="s">
        <v>6481</v>
      </c>
      <c r="H7666" s="20">
        <v>7278</v>
      </c>
      <c r="I7666" s="20">
        <v>7278</v>
      </c>
      <c r="J7666" s="21">
        <f>IFERROR((I7666/H7666),0)</f>
        <v>1</v>
      </c>
      <c r="K7666" s="20"/>
      <c r="L7666" s="20"/>
      <c r="M7666" s="21"/>
    </row>
    <row r="7667" spans="1:13" s="14" customFormat="1" ht="30" outlineLevel="2" x14ac:dyDescent="0.25">
      <c r="A7667" s="34"/>
      <c r="B7667" s="44" t="s">
        <v>3017</v>
      </c>
      <c r="C7667" s="31" t="s">
        <v>57</v>
      </c>
      <c r="D7667" s="14" t="s">
        <v>2807</v>
      </c>
      <c r="E7667" s="14" t="s">
        <v>3018</v>
      </c>
      <c r="F7667" s="14" t="s">
        <v>734</v>
      </c>
      <c r="G7667" s="14" t="s">
        <v>6484</v>
      </c>
      <c r="H7667" s="20">
        <v>29442810</v>
      </c>
      <c r="I7667" s="20">
        <v>29442810</v>
      </c>
      <c r="J7667" s="21">
        <f>IFERROR((I7667/H7667),0)</f>
        <v>1</v>
      </c>
      <c r="K7667" s="20"/>
      <c r="L7667" s="20"/>
      <c r="M7667" s="21"/>
    </row>
    <row r="7668" spans="1:13" s="14" customFormat="1" ht="30" outlineLevel="2" x14ac:dyDescent="0.25">
      <c r="A7668" s="34"/>
      <c r="B7668" s="44" t="s">
        <v>3017</v>
      </c>
      <c r="C7668" s="31" t="s">
        <v>57</v>
      </c>
      <c r="D7668" s="14" t="s">
        <v>2807</v>
      </c>
      <c r="E7668" s="14" t="s">
        <v>3018</v>
      </c>
      <c r="F7668" s="14" t="s">
        <v>734</v>
      </c>
      <c r="G7668" s="14" t="s">
        <v>6492</v>
      </c>
      <c r="H7668" s="20">
        <v>179006656</v>
      </c>
      <c r="I7668" s="20">
        <v>179006656</v>
      </c>
      <c r="J7668" s="21">
        <f>IFERROR((I7668/H7668),0)</f>
        <v>1</v>
      </c>
      <c r="K7668" s="20"/>
      <c r="L7668" s="20"/>
      <c r="M7668" s="22"/>
    </row>
    <row r="7669" spans="1:13" s="14" customFormat="1" ht="30" outlineLevel="2" x14ac:dyDescent="0.25">
      <c r="A7669" s="34"/>
      <c r="B7669" s="44" t="s">
        <v>3017</v>
      </c>
      <c r="C7669" s="31" t="s">
        <v>57</v>
      </c>
      <c r="D7669" s="14" t="s">
        <v>2807</v>
      </c>
      <c r="E7669" s="14" t="s">
        <v>3018</v>
      </c>
      <c r="F7669" s="14" t="s">
        <v>734</v>
      </c>
      <c r="G7669" s="14" t="s">
        <v>6493</v>
      </c>
      <c r="H7669" s="20">
        <v>-235333636</v>
      </c>
      <c r="I7669" s="20"/>
      <c r="J7669" s="21">
        <f>IFERROR((I7669/H7669),0)</f>
        <v>0</v>
      </c>
      <c r="K7669" s="20"/>
      <c r="L7669" s="20"/>
      <c r="M7669" s="21"/>
    </row>
    <row r="7670" spans="1:13" s="14" customFormat="1" ht="45" outlineLevel="1" x14ac:dyDescent="0.25">
      <c r="A7670" s="34"/>
      <c r="B7670" s="46" t="s">
        <v>7678</v>
      </c>
      <c r="C7670" s="40" t="str">
        <f>C7669</f>
        <v>ASIGNACIÓN PARA LA INVERSIÓN LOCAL SEGÚN NBI Y CUARTA, QUINTA, Y SEXTA CATEGORÍA</v>
      </c>
      <c r="D7670" s="39" t="str">
        <f>D7669</f>
        <v xml:space="preserve">ANTIOQUIA                                         </v>
      </c>
      <c r="E7670" s="39" t="str">
        <f>E7669</f>
        <v>05206</v>
      </c>
      <c r="F7670" s="39" t="str">
        <f>F7669</f>
        <v xml:space="preserve">CONCEPCIÓN                                        </v>
      </c>
      <c r="G7670" s="39" t="s">
        <v>10656</v>
      </c>
      <c r="H7670" s="20">
        <f>SUBTOTAL(9,H7664:H7669)</f>
        <v>3461065537</v>
      </c>
      <c r="I7670" s="20">
        <f>SUBTOTAL(9,I7664:I7669)</f>
        <v>3266610343.27</v>
      </c>
      <c r="J7670" s="42">
        <f>+I7670/H7670</f>
        <v>0.94381637918981709</v>
      </c>
      <c r="K7670" s="20">
        <f>SUBTOTAL(9,K7664:K7669)</f>
        <v>869493662.42999995</v>
      </c>
      <c r="L7670" s="20">
        <f>SUBTOTAL(9,L7664:L7669)</f>
        <v>746879348.26999998</v>
      </c>
      <c r="M7670" s="7">
        <f>IFERROR((L7670/K7670),"N.A")</f>
        <v>0.85898193459245453</v>
      </c>
    </row>
    <row r="7671" spans="1:13" s="14" customFormat="1" ht="30" outlineLevel="2" x14ac:dyDescent="0.25">
      <c r="A7671" s="34"/>
      <c r="B7671" s="44" t="s">
        <v>3019</v>
      </c>
      <c r="C7671" s="31" t="s">
        <v>57</v>
      </c>
      <c r="D7671" s="14" t="s">
        <v>2807</v>
      </c>
      <c r="E7671" s="14" t="s">
        <v>3020</v>
      </c>
      <c r="F7671" s="14" t="s">
        <v>3021</v>
      </c>
      <c r="G7671" s="14" t="s">
        <v>16</v>
      </c>
      <c r="H7671" s="15">
        <v>2054167966</v>
      </c>
      <c r="I7671" s="15">
        <v>1303864301.21</v>
      </c>
      <c r="J7671" s="16">
        <f>IFERROR((I7671/H7671),0)</f>
        <v>0.63474084047224399</v>
      </c>
      <c r="K7671" s="15">
        <v>1517918187.24</v>
      </c>
      <c r="L7671" s="15">
        <v>1303864301.21</v>
      </c>
      <c r="M7671" s="17">
        <f>L7671/K7671</f>
        <v>0.85898193471203488</v>
      </c>
    </row>
    <row r="7672" spans="1:13" s="14" customFormat="1" ht="30" outlineLevel="2" x14ac:dyDescent="0.25">
      <c r="A7672" s="34"/>
      <c r="B7672" s="44" t="s">
        <v>3019</v>
      </c>
      <c r="C7672" s="31" t="s">
        <v>57</v>
      </c>
      <c r="D7672" s="14" t="s">
        <v>2807</v>
      </c>
      <c r="E7672" s="14" t="s">
        <v>3020</v>
      </c>
      <c r="F7672" s="14" t="s">
        <v>3021</v>
      </c>
      <c r="G7672" s="14" t="s">
        <v>6109</v>
      </c>
      <c r="H7672" s="20">
        <v>1289345720</v>
      </c>
      <c r="I7672" s="20">
        <v>1289345720</v>
      </c>
      <c r="J7672" s="21">
        <f>IFERROR((I7672/H7672),0)</f>
        <v>1</v>
      </c>
      <c r="K7672" s="20"/>
      <c r="L7672" s="20"/>
      <c r="M7672" s="21"/>
    </row>
    <row r="7673" spans="1:13" s="14" customFormat="1" ht="30" outlineLevel="2" x14ac:dyDescent="0.25">
      <c r="A7673" s="34"/>
      <c r="B7673" s="44" t="s">
        <v>3019</v>
      </c>
      <c r="C7673" s="31" t="s">
        <v>57</v>
      </c>
      <c r="D7673" s="14" t="s">
        <v>2807</v>
      </c>
      <c r="E7673" s="14" t="s">
        <v>3020</v>
      </c>
      <c r="F7673" s="14" t="s">
        <v>3021</v>
      </c>
      <c r="G7673" s="14" t="s">
        <v>6481</v>
      </c>
      <c r="H7673" s="20">
        <v>12705</v>
      </c>
      <c r="I7673" s="20">
        <v>12705</v>
      </c>
      <c r="J7673" s="21">
        <f>IFERROR((I7673/H7673),0)</f>
        <v>1</v>
      </c>
      <c r="K7673" s="20"/>
      <c r="L7673" s="20"/>
      <c r="M7673" s="21"/>
    </row>
    <row r="7674" spans="1:13" s="14" customFormat="1" ht="30" outlineLevel="2" x14ac:dyDescent="0.25">
      <c r="A7674" s="34"/>
      <c r="B7674" s="44" t="s">
        <v>3019</v>
      </c>
      <c r="C7674" s="31" t="s">
        <v>57</v>
      </c>
      <c r="D7674" s="14" t="s">
        <v>2807</v>
      </c>
      <c r="E7674" s="14" t="s">
        <v>3020</v>
      </c>
      <c r="F7674" s="14" t="s">
        <v>3021</v>
      </c>
      <c r="G7674" s="14" t="s">
        <v>6484</v>
      </c>
      <c r="H7674" s="20">
        <v>51399773</v>
      </c>
      <c r="I7674" s="20">
        <v>51399773</v>
      </c>
      <c r="J7674" s="21">
        <f>IFERROR((I7674/H7674),0)</f>
        <v>1</v>
      </c>
      <c r="K7674" s="20"/>
      <c r="L7674" s="20"/>
      <c r="M7674" s="21"/>
    </row>
    <row r="7675" spans="1:13" s="14" customFormat="1" ht="30" outlineLevel="2" x14ac:dyDescent="0.25">
      <c r="A7675" s="34"/>
      <c r="B7675" s="44" t="s">
        <v>3019</v>
      </c>
      <c r="C7675" s="31" t="s">
        <v>57</v>
      </c>
      <c r="D7675" s="14" t="s">
        <v>2807</v>
      </c>
      <c r="E7675" s="14" t="s">
        <v>3020</v>
      </c>
      <c r="F7675" s="14" t="s">
        <v>3021</v>
      </c>
      <c r="G7675" s="14" t="s">
        <v>6492</v>
      </c>
      <c r="H7675" s="20">
        <v>312500793</v>
      </c>
      <c r="I7675" s="20">
        <v>312500793</v>
      </c>
      <c r="J7675" s="21">
        <f>IFERROR((I7675/H7675),0)</f>
        <v>1</v>
      </c>
      <c r="K7675" s="20"/>
      <c r="L7675" s="20"/>
      <c r="M7675" s="22"/>
    </row>
    <row r="7676" spans="1:13" s="14" customFormat="1" ht="30" outlineLevel="2" x14ac:dyDescent="0.25">
      <c r="A7676" s="34"/>
      <c r="B7676" s="44" t="s">
        <v>3019</v>
      </c>
      <c r="C7676" s="31" t="s">
        <v>57</v>
      </c>
      <c r="D7676" s="14" t="s">
        <v>2807</v>
      </c>
      <c r="E7676" s="14" t="s">
        <v>3020</v>
      </c>
      <c r="F7676" s="14" t="s">
        <v>3021</v>
      </c>
      <c r="G7676" s="14" t="s">
        <v>6493</v>
      </c>
      <c r="H7676" s="20">
        <v>-410833593</v>
      </c>
      <c r="I7676" s="20"/>
      <c r="J7676" s="21">
        <f>IFERROR((I7676/H7676),0)</f>
        <v>0</v>
      </c>
      <c r="K7676" s="20"/>
      <c r="L7676" s="20"/>
      <c r="M7676" s="21"/>
    </row>
    <row r="7677" spans="1:13" s="14" customFormat="1" ht="45" outlineLevel="1" x14ac:dyDescent="0.25">
      <c r="A7677" s="34"/>
      <c r="B7677" s="46" t="s">
        <v>7679</v>
      </c>
      <c r="C7677" s="40" t="str">
        <f>C7676</f>
        <v>ASIGNACIÓN PARA LA INVERSIÓN LOCAL SEGÚN NBI Y CUARTA, QUINTA, Y SEXTA CATEGORÍA</v>
      </c>
      <c r="D7677" s="39" t="str">
        <f>D7676</f>
        <v xml:space="preserve">ANTIOQUIA                                         </v>
      </c>
      <c r="E7677" s="39" t="str">
        <f>E7676</f>
        <v>05197</v>
      </c>
      <c r="F7677" s="39" t="str">
        <f>F7676</f>
        <v xml:space="preserve">COCORNÁ                                           </v>
      </c>
      <c r="G7677" s="39" t="s">
        <v>10656</v>
      </c>
      <c r="H7677" s="20">
        <f>SUBTOTAL(9,H7671:H7676)</f>
        <v>3296593364</v>
      </c>
      <c r="I7677" s="20">
        <f>SUBTOTAL(9,I7671:I7676)</f>
        <v>2957123292.21</v>
      </c>
      <c r="J7677" s="42">
        <f>+I7677/H7677</f>
        <v>0.89702397769250619</v>
      </c>
      <c r="K7677" s="20">
        <f>SUBTOTAL(9,K7671:K7676)</f>
        <v>1517918187.24</v>
      </c>
      <c r="L7677" s="20">
        <f>SUBTOTAL(9,L7671:L7676)</f>
        <v>1303864301.21</v>
      </c>
      <c r="M7677" s="7">
        <f>IFERROR((L7677/K7677),"N.A")</f>
        <v>0.85898193471203488</v>
      </c>
    </row>
    <row r="7678" spans="1:13" s="14" customFormat="1" ht="30" outlineLevel="2" x14ac:dyDescent="0.25">
      <c r="A7678" s="34"/>
      <c r="B7678" s="44" t="s">
        <v>3022</v>
      </c>
      <c r="C7678" s="31" t="s">
        <v>57</v>
      </c>
      <c r="D7678" s="14" t="s">
        <v>2807</v>
      </c>
      <c r="E7678" s="14" t="s">
        <v>3023</v>
      </c>
      <c r="F7678" s="14" t="s">
        <v>3024</v>
      </c>
      <c r="G7678" s="14" t="s">
        <v>16</v>
      </c>
      <c r="H7678" s="15">
        <v>1628184289</v>
      </c>
      <c r="I7678" s="15">
        <v>1033475064.05</v>
      </c>
      <c r="J7678" s="16">
        <f>IFERROR((I7678/H7678),0)</f>
        <v>0.63474084047619739</v>
      </c>
      <c r="K7678" s="15">
        <v>1203139463.3700001</v>
      </c>
      <c r="L7678" s="15">
        <v>1033475064.05</v>
      </c>
      <c r="M7678" s="17">
        <f>L7678/K7678</f>
        <v>0.85898193477523443</v>
      </c>
    </row>
    <row r="7679" spans="1:13" s="14" customFormat="1" ht="30" outlineLevel="2" x14ac:dyDescent="0.25">
      <c r="A7679" s="34"/>
      <c r="B7679" s="44" t="s">
        <v>3022</v>
      </c>
      <c r="C7679" s="31" t="s">
        <v>57</v>
      </c>
      <c r="D7679" s="14" t="s">
        <v>2807</v>
      </c>
      <c r="E7679" s="14" t="s">
        <v>3023</v>
      </c>
      <c r="F7679" s="14" t="s">
        <v>3024</v>
      </c>
      <c r="G7679" s="14" t="s">
        <v>6109</v>
      </c>
      <c r="H7679" s="20">
        <v>645559813</v>
      </c>
      <c r="I7679" s="20">
        <v>645559813</v>
      </c>
      <c r="J7679" s="21">
        <f>IFERROR((I7679/H7679),0)</f>
        <v>1</v>
      </c>
      <c r="K7679" s="20"/>
      <c r="L7679" s="20"/>
      <c r="M7679" s="21"/>
    </row>
    <row r="7680" spans="1:13" s="14" customFormat="1" ht="30" outlineLevel="2" x14ac:dyDescent="0.25">
      <c r="A7680" s="34"/>
      <c r="B7680" s="44" t="s">
        <v>3022</v>
      </c>
      <c r="C7680" s="31" t="s">
        <v>57</v>
      </c>
      <c r="D7680" s="14" t="s">
        <v>2807</v>
      </c>
      <c r="E7680" s="14" t="s">
        <v>3023</v>
      </c>
      <c r="F7680" s="14" t="s">
        <v>3024</v>
      </c>
      <c r="G7680" s="14" t="s">
        <v>6481</v>
      </c>
      <c r="H7680" s="20">
        <v>10070</v>
      </c>
      <c r="I7680" s="20">
        <v>10070</v>
      </c>
      <c r="J7680" s="21">
        <f>IFERROR((I7680/H7680),0)</f>
        <v>1</v>
      </c>
      <c r="K7680" s="20"/>
      <c r="L7680" s="20"/>
      <c r="M7680" s="21"/>
    </row>
    <row r="7681" spans="1:13" s="14" customFormat="1" ht="30" outlineLevel="2" x14ac:dyDescent="0.25">
      <c r="A7681" s="34"/>
      <c r="B7681" s="44" t="s">
        <v>3022</v>
      </c>
      <c r="C7681" s="31" t="s">
        <v>57</v>
      </c>
      <c r="D7681" s="14" t="s">
        <v>2807</v>
      </c>
      <c r="E7681" s="14" t="s">
        <v>3023</v>
      </c>
      <c r="F7681" s="14" t="s">
        <v>3024</v>
      </c>
      <c r="G7681" s="14" t="s">
        <v>6484</v>
      </c>
      <c r="H7681" s="20">
        <v>40740730</v>
      </c>
      <c r="I7681" s="20">
        <v>40740730</v>
      </c>
      <c r="J7681" s="21">
        <f>IFERROR((I7681/H7681),0)</f>
        <v>1</v>
      </c>
      <c r="K7681" s="20"/>
      <c r="L7681" s="20"/>
      <c r="M7681" s="21"/>
    </row>
    <row r="7682" spans="1:13" s="14" customFormat="1" ht="30" outlineLevel="2" x14ac:dyDescent="0.25">
      <c r="A7682" s="34"/>
      <c r="B7682" s="44" t="s">
        <v>3022</v>
      </c>
      <c r="C7682" s="31" t="s">
        <v>57</v>
      </c>
      <c r="D7682" s="14" t="s">
        <v>2807</v>
      </c>
      <c r="E7682" s="14" t="s">
        <v>3023</v>
      </c>
      <c r="F7682" s="14" t="s">
        <v>3024</v>
      </c>
      <c r="G7682" s="14" t="s">
        <v>6492</v>
      </c>
      <c r="H7682" s="20">
        <v>247695851</v>
      </c>
      <c r="I7682" s="20">
        <v>247695851</v>
      </c>
      <c r="J7682" s="21">
        <f>IFERROR((I7682/H7682),0)</f>
        <v>1</v>
      </c>
      <c r="K7682" s="20"/>
      <c r="L7682" s="20"/>
      <c r="M7682" s="22"/>
    </row>
    <row r="7683" spans="1:13" s="14" customFormat="1" ht="30" outlineLevel="2" x14ac:dyDescent="0.25">
      <c r="A7683" s="34"/>
      <c r="B7683" s="44" t="s">
        <v>3022</v>
      </c>
      <c r="C7683" s="31" t="s">
        <v>57</v>
      </c>
      <c r="D7683" s="14" t="s">
        <v>2807</v>
      </c>
      <c r="E7683" s="14" t="s">
        <v>3023</v>
      </c>
      <c r="F7683" s="14" t="s">
        <v>3024</v>
      </c>
      <c r="G7683" s="14" t="s">
        <v>6493</v>
      </c>
      <c r="H7683" s="20">
        <v>-325636858</v>
      </c>
      <c r="I7683" s="20"/>
      <c r="J7683" s="21">
        <f>IFERROR((I7683/H7683),0)</f>
        <v>0</v>
      </c>
      <c r="K7683" s="20"/>
      <c r="L7683" s="20"/>
      <c r="M7683" s="21"/>
    </row>
    <row r="7684" spans="1:13" s="14" customFormat="1" ht="45" outlineLevel="1" x14ac:dyDescent="0.25">
      <c r="A7684" s="34"/>
      <c r="B7684" s="46" t="s">
        <v>7680</v>
      </c>
      <c r="C7684" s="40" t="str">
        <f>C7683</f>
        <v>ASIGNACIÓN PARA LA INVERSIÓN LOCAL SEGÚN NBI Y CUARTA, QUINTA, Y SEXTA CATEGORÍA</v>
      </c>
      <c r="D7684" s="39" t="str">
        <f>D7683</f>
        <v xml:space="preserve">ANTIOQUIA                                         </v>
      </c>
      <c r="E7684" s="39" t="str">
        <f>E7683</f>
        <v>05190</v>
      </c>
      <c r="F7684" s="39" t="str">
        <f>F7683</f>
        <v xml:space="preserve">CISNEROS                                          </v>
      </c>
      <c r="G7684" s="39" t="s">
        <v>10656</v>
      </c>
      <c r="H7684" s="20">
        <f>SUBTOTAL(9,H7678:H7683)</f>
        <v>2236553895</v>
      </c>
      <c r="I7684" s="20">
        <f>SUBTOTAL(9,I7678:I7683)</f>
        <v>1967481528.05</v>
      </c>
      <c r="J7684" s="42">
        <f>+I7684/H7684</f>
        <v>0.87969332303972936</v>
      </c>
      <c r="K7684" s="20">
        <f>SUBTOTAL(9,K7678:K7683)</f>
        <v>1203139463.3700001</v>
      </c>
      <c r="L7684" s="20">
        <f>SUBTOTAL(9,L7678:L7683)</f>
        <v>1033475064.05</v>
      </c>
      <c r="M7684" s="7">
        <f>IFERROR((L7684/K7684),"N.A")</f>
        <v>0.85898193477523443</v>
      </c>
    </row>
    <row r="7685" spans="1:13" s="14" customFormat="1" ht="30" outlineLevel="2" x14ac:dyDescent="0.25">
      <c r="A7685" s="34"/>
      <c r="B7685" s="44" t="s">
        <v>3025</v>
      </c>
      <c r="C7685" s="31" t="s">
        <v>57</v>
      </c>
      <c r="D7685" s="14" t="s">
        <v>2807</v>
      </c>
      <c r="E7685" s="14" t="s">
        <v>3026</v>
      </c>
      <c r="F7685" s="14" t="s">
        <v>3027</v>
      </c>
      <c r="G7685" s="14" t="s">
        <v>16</v>
      </c>
      <c r="H7685" s="15">
        <v>4413100487</v>
      </c>
      <c r="I7685" s="15">
        <v>2801175112.2000008</v>
      </c>
      <c r="J7685" s="16">
        <f>IFERROR((I7685/H7685),0)</f>
        <v>0.63474084047069212</v>
      </c>
      <c r="K7685" s="15">
        <v>3261040772.7199998</v>
      </c>
      <c r="L7685" s="15">
        <v>2801175112.2000008</v>
      </c>
      <c r="M7685" s="17">
        <f>L7685/K7685</f>
        <v>0.8589819347347718</v>
      </c>
    </row>
    <row r="7686" spans="1:13" s="14" customFormat="1" ht="30" outlineLevel="2" x14ac:dyDescent="0.25">
      <c r="A7686" s="34"/>
      <c r="B7686" s="44" t="s">
        <v>3025</v>
      </c>
      <c r="C7686" s="31" t="s">
        <v>57</v>
      </c>
      <c r="D7686" s="14" t="s">
        <v>2807</v>
      </c>
      <c r="E7686" s="14" t="s">
        <v>3026</v>
      </c>
      <c r="F7686" s="14" t="s">
        <v>3027</v>
      </c>
      <c r="G7686" s="14" t="s">
        <v>6109</v>
      </c>
      <c r="H7686" s="20">
        <v>3293826427</v>
      </c>
      <c r="I7686" s="20">
        <v>3293826427</v>
      </c>
      <c r="J7686" s="21">
        <f>IFERROR((I7686/H7686),0)</f>
        <v>1</v>
      </c>
      <c r="K7686" s="20"/>
      <c r="L7686" s="20"/>
      <c r="M7686" s="21"/>
    </row>
    <row r="7687" spans="1:13" s="14" customFormat="1" ht="30" outlineLevel="2" x14ac:dyDescent="0.25">
      <c r="A7687" s="34"/>
      <c r="B7687" s="44" t="s">
        <v>3025</v>
      </c>
      <c r="C7687" s="31" t="s">
        <v>57</v>
      </c>
      <c r="D7687" s="14" t="s">
        <v>2807</v>
      </c>
      <c r="E7687" s="14" t="s">
        <v>3026</v>
      </c>
      <c r="F7687" s="14" t="s">
        <v>3027</v>
      </c>
      <c r="G7687" s="14" t="s">
        <v>6481</v>
      </c>
      <c r="H7687" s="20">
        <v>27294</v>
      </c>
      <c r="I7687" s="20">
        <v>27294</v>
      </c>
      <c r="J7687" s="21">
        <f>IFERROR((I7687/H7687),0)</f>
        <v>1</v>
      </c>
      <c r="K7687" s="20"/>
      <c r="L7687" s="20"/>
      <c r="M7687" s="21"/>
    </row>
    <row r="7688" spans="1:13" s="14" customFormat="1" ht="30" outlineLevel="2" x14ac:dyDescent="0.25">
      <c r="A7688" s="34"/>
      <c r="B7688" s="44" t="s">
        <v>3025</v>
      </c>
      <c r="C7688" s="31" t="s">
        <v>57</v>
      </c>
      <c r="D7688" s="14" t="s">
        <v>2807</v>
      </c>
      <c r="E7688" s="14" t="s">
        <v>3026</v>
      </c>
      <c r="F7688" s="14" t="s">
        <v>3027</v>
      </c>
      <c r="G7688" s="14" t="s">
        <v>6484</v>
      </c>
      <c r="H7688" s="20">
        <v>110425422</v>
      </c>
      <c r="I7688" s="20">
        <v>110425422</v>
      </c>
      <c r="J7688" s="21">
        <f>IFERROR((I7688/H7688),0)</f>
        <v>1</v>
      </c>
      <c r="K7688" s="20"/>
      <c r="L7688" s="20"/>
      <c r="M7688" s="21"/>
    </row>
    <row r="7689" spans="1:13" s="14" customFormat="1" ht="30" outlineLevel="2" x14ac:dyDescent="0.25">
      <c r="A7689" s="34"/>
      <c r="B7689" s="44" t="s">
        <v>3025</v>
      </c>
      <c r="C7689" s="31" t="s">
        <v>57</v>
      </c>
      <c r="D7689" s="14" t="s">
        <v>2807</v>
      </c>
      <c r="E7689" s="14" t="s">
        <v>3026</v>
      </c>
      <c r="F7689" s="14" t="s">
        <v>3027</v>
      </c>
      <c r="G7689" s="14" t="s">
        <v>6492</v>
      </c>
      <c r="H7689" s="20">
        <v>671365451</v>
      </c>
      <c r="I7689" s="20">
        <v>671365451</v>
      </c>
      <c r="J7689" s="21">
        <f>IFERROR((I7689/H7689),0)</f>
        <v>1</v>
      </c>
      <c r="K7689" s="20"/>
      <c r="L7689" s="20"/>
      <c r="M7689" s="22"/>
    </row>
    <row r="7690" spans="1:13" s="14" customFormat="1" ht="30" outlineLevel="2" x14ac:dyDescent="0.25">
      <c r="A7690" s="34"/>
      <c r="B7690" s="44" t="s">
        <v>3025</v>
      </c>
      <c r="C7690" s="31" t="s">
        <v>57</v>
      </c>
      <c r="D7690" s="14" t="s">
        <v>2807</v>
      </c>
      <c r="E7690" s="14" t="s">
        <v>3026</v>
      </c>
      <c r="F7690" s="14" t="s">
        <v>3027</v>
      </c>
      <c r="G7690" s="14" t="s">
        <v>6493</v>
      </c>
      <c r="H7690" s="20">
        <v>-882620097</v>
      </c>
      <c r="I7690" s="20"/>
      <c r="J7690" s="21">
        <f>IFERROR((I7690/H7690),0)</f>
        <v>0</v>
      </c>
      <c r="K7690" s="20"/>
      <c r="L7690" s="20"/>
      <c r="M7690" s="21"/>
    </row>
    <row r="7691" spans="1:13" s="14" customFormat="1" ht="45" outlineLevel="1" x14ac:dyDescent="0.25">
      <c r="A7691" s="34"/>
      <c r="B7691" s="46" t="s">
        <v>7681</v>
      </c>
      <c r="C7691" s="40" t="str">
        <f>C7690</f>
        <v>ASIGNACIÓN PARA LA INVERSIÓN LOCAL SEGÚN NBI Y CUARTA, QUINTA, Y SEXTA CATEGORÍA</v>
      </c>
      <c r="D7691" s="39" t="str">
        <f>D7690</f>
        <v xml:space="preserve">ANTIOQUIA                                         </v>
      </c>
      <c r="E7691" s="39" t="str">
        <f>E7690</f>
        <v>05172</v>
      </c>
      <c r="F7691" s="39" t="str">
        <f>F7690</f>
        <v xml:space="preserve">CHIGORODÓ                                         </v>
      </c>
      <c r="G7691" s="39" t="s">
        <v>10656</v>
      </c>
      <c r="H7691" s="20">
        <f>SUBTOTAL(9,H7685:H7690)</f>
        <v>7606124984</v>
      </c>
      <c r="I7691" s="20">
        <f>SUBTOTAL(9,I7685:I7690)</f>
        <v>6876819706.2000008</v>
      </c>
      <c r="J7691" s="42">
        <f>+I7691/H7691</f>
        <v>0.90411605392573191</v>
      </c>
      <c r="K7691" s="20">
        <f>SUBTOTAL(9,K7685:K7690)</f>
        <v>3261040772.7199998</v>
      </c>
      <c r="L7691" s="20">
        <f>SUBTOTAL(9,L7685:L7690)</f>
        <v>2801175112.2000008</v>
      </c>
      <c r="M7691" s="7">
        <f>IFERROR((L7691/K7691),"N.A")</f>
        <v>0.8589819347347718</v>
      </c>
    </row>
    <row r="7692" spans="1:13" s="14" customFormat="1" ht="30" outlineLevel="2" x14ac:dyDescent="0.25">
      <c r="A7692" s="34"/>
      <c r="B7692" s="44" t="s">
        <v>3028</v>
      </c>
      <c r="C7692" s="31" t="s">
        <v>57</v>
      </c>
      <c r="D7692" s="14" t="s">
        <v>2807</v>
      </c>
      <c r="E7692" s="14" t="s">
        <v>3029</v>
      </c>
      <c r="F7692" s="14" t="s">
        <v>3030</v>
      </c>
      <c r="G7692" s="14" t="s">
        <v>16</v>
      </c>
      <c r="H7692" s="15">
        <v>5423010773</v>
      </c>
      <c r="I7692" s="15">
        <v>3442206415.9499998</v>
      </c>
      <c r="J7692" s="16">
        <f>IFERROR((I7692/H7692),0)</f>
        <v>0.63474084047334045</v>
      </c>
      <c r="K7692" s="15">
        <v>4007309440.3500004</v>
      </c>
      <c r="L7692" s="15">
        <v>3442206415.9499998</v>
      </c>
      <c r="M7692" s="17">
        <f>L7692/K7692</f>
        <v>0.8589819346841745</v>
      </c>
    </row>
    <row r="7693" spans="1:13" s="14" customFormat="1" ht="30" outlineLevel="2" x14ac:dyDescent="0.25">
      <c r="A7693" s="34"/>
      <c r="B7693" s="44" t="s">
        <v>3028</v>
      </c>
      <c r="C7693" s="31" t="s">
        <v>57</v>
      </c>
      <c r="D7693" s="14" t="s">
        <v>2807</v>
      </c>
      <c r="E7693" s="14" t="s">
        <v>3029</v>
      </c>
      <c r="F7693" s="14" t="s">
        <v>3030</v>
      </c>
      <c r="G7693" s="14" t="s">
        <v>6109</v>
      </c>
      <c r="H7693" s="20">
        <v>2381732464</v>
      </c>
      <c r="I7693" s="20">
        <v>2381732464</v>
      </c>
      <c r="J7693" s="21">
        <f>IFERROR((I7693/H7693),0)</f>
        <v>1</v>
      </c>
      <c r="K7693" s="20"/>
      <c r="L7693" s="20"/>
      <c r="M7693" s="21"/>
    </row>
    <row r="7694" spans="1:13" s="14" customFormat="1" ht="30" outlineLevel="2" x14ac:dyDescent="0.25">
      <c r="A7694" s="34"/>
      <c r="B7694" s="44" t="s">
        <v>3028</v>
      </c>
      <c r="C7694" s="31" t="s">
        <v>57</v>
      </c>
      <c r="D7694" s="14" t="s">
        <v>2807</v>
      </c>
      <c r="E7694" s="14" t="s">
        <v>3029</v>
      </c>
      <c r="F7694" s="14" t="s">
        <v>3030</v>
      </c>
      <c r="G7694" s="14" t="s">
        <v>6481</v>
      </c>
      <c r="H7694" s="20">
        <v>33541</v>
      </c>
      <c r="I7694" s="20">
        <v>33541</v>
      </c>
      <c r="J7694" s="21">
        <f>IFERROR((I7694/H7694),0)</f>
        <v>1</v>
      </c>
      <c r="K7694" s="20"/>
      <c r="L7694" s="20"/>
      <c r="M7694" s="21"/>
    </row>
    <row r="7695" spans="1:13" s="14" customFormat="1" ht="30" outlineLevel="2" x14ac:dyDescent="0.25">
      <c r="A7695" s="34"/>
      <c r="B7695" s="44" t="s">
        <v>3028</v>
      </c>
      <c r="C7695" s="31" t="s">
        <v>57</v>
      </c>
      <c r="D7695" s="14" t="s">
        <v>2807</v>
      </c>
      <c r="E7695" s="14" t="s">
        <v>3029</v>
      </c>
      <c r="F7695" s="14" t="s">
        <v>3030</v>
      </c>
      <c r="G7695" s="14" t="s">
        <v>6484</v>
      </c>
      <c r="H7695" s="20">
        <v>135695585</v>
      </c>
      <c r="I7695" s="20">
        <v>135695585</v>
      </c>
      <c r="J7695" s="21">
        <f>IFERROR((I7695/H7695),0)</f>
        <v>1</v>
      </c>
      <c r="K7695" s="20"/>
      <c r="L7695" s="20"/>
      <c r="M7695" s="21"/>
    </row>
    <row r="7696" spans="1:13" s="14" customFormat="1" ht="30" outlineLevel="2" x14ac:dyDescent="0.25">
      <c r="A7696" s="34"/>
      <c r="B7696" s="44" t="s">
        <v>3028</v>
      </c>
      <c r="C7696" s="31" t="s">
        <v>57</v>
      </c>
      <c r="D7696" s="14" t="s">
        <v>2807</v>
      </c>
      <c r="E7696" s="14" t="s">
        <v>3029</v>
      </c>
      <c r="F7696" s="14" t="s">
        <v>3030</v>
      </c>
      <c r="G7696" s="14" t="s">
        <v>6492</v>
      </c>
      <c r="H7696" s="20">
        <v>825003211</v>
      </c>
      <c r="I7696" s="20">
        <v>825003211</v>
      </c>
      <c r="J7696" s="21">
        <f>IFERROR((I7696/H7696),0)</f>
        <v>1</v>
      </c>
      <c r="K7696" s="20"/>
      <c r="L7696" s="20"/>
      <c r="M7696" s="22"/>
    </row>
    <row r="7697" spans="1:13" s="14" customFormat="1" ht="30" outlineLevel="2" x14ac:dyDescent="0.25">
      <c r="A7697" s="34"/>
      <c r="B7697" s="44" t="s">
        <v>3028</v>
      </c>
      <c r="C7697" s="31" t="s">
        <v>57</v>
      </c>
      <c r="D7697" s="14" t="s">
        <v>2807</v>
      </c>
      <c r="E7697" s="14" t="s">
        <v>3029</v>
      </c>
      <c r="F7697" s="14" t="s">
        <v>3030</v>
      </c>
      <c r="G7697" s="14" t="s">
        <v>6493</v>
      </c>
      <c r="H7697" s="20">
        <v>-1084602155</v>
      </c>
      <c r="I7697" s="20"/>
      <c r="J7697" s="21">
        <f>IFERROR((I7697/H7697),0)</f>
        <v>0</v>
      </c>
      <c r="K7697" s="20"/>
      <c r="L7697" s="20"/>
      <c r="M7697" s="21"/>
    </row>
    <row r="7698" spans="1:13" s="14" customFormat="1" ht="45" outlineLevel="1" x14ac:dyDescent="0.25">
      <c r="A7698" s="34"/>
      <c r="B7698" s="46" t="s">
        <v>7682</v>
      </c>
      <c r="C7698" s="40" t="str">
        <f>C7697</f>
        <v>ASIGNACIÓN PARA LA INVERSIÓN LOCAL SEGÚN NBI Y CUARTA, QUINTA, Y SEXTA CATEGORÍA</v>
      </c>
      <c r="D7698" s="39" t="str">
        <f>D7697</f>
        <v xml:space="preserve">ANTIOQUIA                                         </v>
      </c>
      <c r="E7698" s="39" t="str">
        <f>E7697</f>
        <v>05154</v>
      </c>
      <c r="F7698" s="39" t="str">
        <f>F7697</f>
        <v xml:space="preserve">CAUCASIA                                          </v>
      </c>
      <c r="G7698" s="39" t="s">
        <v>10656</v>
      </c>
      <c r="H7698" s="20">
        <f>SUBTOTAL(9,H7692:H7697)</f>
        <v>7680873419</v>
      </c>
      <c r="I7698" s="20">
        <f>SUBTOTAL(9,I7692:I7697)</f>
        <v>6784671216.9499998</v>
      </c>
      <c r="J7698" s="42">
        <f>+I7698/H7698</f>
        <v>0.88332027451030692</v>
      </c>
      <c r="K7698" s="20">
        <f>SUBTOTAL(9,K7692:K7697)</f>
        <v>4007309440.3500004</v>
      </c>
      <c r="L7698" s="20">
        <f>SUBTOTAL(9,L7692:L7697)</f>
        <v>3442206415.9499998</v>
      </c>
      <c r="M7698" s="7">
        <f>IFERROR((L7698/K7698),"N.A")</f>
        <v>0.8589819346841745</v>
      </c>
    </row>
    <row r="7699" spans="1:13" s="14" customFormat="1" ht="30" outlineLevel="2" x14ac:dyDescent="0.25">
      <c r="A7699" s="34"/>
      <c r="B7699" s="44" t="s">
        <v>3031</v>
      </c>
      <c r="C7699" s="31" t="s">
        <v>57</v>
      </c>
      <c r="D7699" s="14" t="s">
        <v>2807</v>
      </c>
      <c r="E7699" s="14" t="s">
        <v>3032</v>
      </c>
      <c r="F7699" s="14" t="s">
        <v>3033</v>
      </c>
      <c r="G7699" s="14" t="s">
        <v>16</v>
      </c>
      <c r="H7699" s="15">
        <v>721171622</v>
      </c>
      <c r="I7699" s="15">
        <v>457757081.44</v>
      </c>
      <c r="J7699" s="16">
        <f>IFERROR((I7699/H7699),0)</f>
        <v>0.63474084042646928</v>
      </c>
      <c r="K7699" s="15">
        <v>532906528.94000006</v>
      </c>
      <c r="L7699" s="15">
        <v>457757081.44</v>
      </c>
      <c r="M7699" s="17">
        <f>L7699/K7699</f>
        <v>0.8589819350694029</v>
      </c>
    </row>
    <row r="7700" spans="1:13" s="14" customFormat="1" ht="30" outlineLevel="2" x14ac:dyDescent="0.25">
      <c r="A7700" s="34"/>
      <c r="B7700" s="44" t="s">
        <v>3031</v>
      </c>
      <c r="C7700" s="31" t="s">
        <v>57</v>
      </c>
      <c r="D7700" s="14" t="s">
        <v>2807</v>
      </c>
      <c r="E7700" s="14" t="s">
        <v>3032</v>
      </c>
      <c r="F7700" s="14" t="s">
        <v>3033</v>
      </c>
      <c r="G7700" s="14" t="s">
        <v>6109</v>
      </c>
      <c r="H7700" s="20">
        <v>536982554</v>
      </c>
      <c r="I7700" s="20">
        <v>536982554</v>
      </c>
      <c r="J7700" s="21">
        <f>IFERROR((I7700/H7700),0)</f>
        <v>1</v>
      </c>
      <c r="K7700" s="20"/>
      <c r="L7700" s="20"/>
      <c r="M7700" s="21"/>
    </row>
    <row r="7701" spans="1:13" s="14" customFormat="1" ht="30" outlineLevel="2" x14ac:dyDescent="0.25">
      <c r="A7701" s="34"/>
      <c r="B7701" s="44" t="s">
        <v>3031</v>
      </c>
      <c r="C7701" s="31" t="s">
        <v>57</v>
      </c>
      <c r="D7701" s="14" t="s">
        <v>2807</v>
      </c>
      <c r="E7701" s="14" t="s">
        <v>3032</v>
      </c>
      <c r="F7701" s="14" t="s">
        <v>3033</v>
      </c>
      <c r="G7701" s="14" t="s">
        <v>6481</v>
      </c>
      <c r="H7701" s="20">
        <v>4460</v>
      </c>
      <c r="I7701" s="20">
        <v>4460</v>
      </c>
      <c r="J7701" s="21">
        <f>IFERROR((I7701/H7701),0)</f>
        <v>1</v>
      </c>
      <c r="K7701" s="20"/>
      <c r="L7701" s="20"/>
      <c r="M7701" s="21"/>
    </row>
    <row r="7702" spans="1:13" s="14" customFormat="1" ht="30" outlineLevel="2" x14ac:dyDescent="0.25">
      <c r="A7702" s="34"/>
      <c r="B7702" s="44" t="s">
        <v>3031</v>
      </c>
      <c r="C7702" s="31" t="s">
        <v>57</v>
      </c>
      <c r="D7702" s="14" t="s">
        <v>2807</v>
      </c>
      <c r="E7702" s="14" t="s">
        <v>3032</v>
      </c>
      <c r="F7702" s="14" t="s">
        <v>3033</v>
      </c>
      <c r="G7702" s="14" t="s">
        <v>6484</v>
      </c>
      <c r="H7702" s="20">
        <v>18045291</v>
      </c>
      <c r="I7702" s="20">
        <v>18045291</v>
      </c>
      <c r="J7702" s="21">
        <f>IFERROR((I7702/H7702),0)</f>
        <v>1</v>
      </c>
      <c r="K7702" s="20"/>
      <c r="L7702" s="20"/>
      <c r="M7702" s="21"/>
    </row>
    <row r="7703" spans="1:13" s="14" customFormat="1" ht="30" outlineLevel="2" x14ac:dyDescent="0.25">
      <c r="A7703" s="34"/>
      <c r="B7703" s="44" t="s">
        <v>3031</v>
      </c>
      <c r="C7703" s="31" t="s">
        <v>57</v>
      </c>
      <c r="D7703" s="14" t="s">
        <v>2807</v>
      </c>
      <c r="E7703" s="14" t="s">
        <v>3032</v>
      </c>
      <c r="F7703" s="14" t="s">
        <v>3033</v>
      </c>
      <c r="G7703" s="14" t="s">
        <v>6492</v>
      </c>
      <c r="H7703" s="20">
        <v>109711916</v>
      </c>
      <c r="I7703" s="20">
        <v>109711916</v>
      </c>
      <c r="J7703" s="21">
        <f>IFERROR((I7703/H7703),0)</f>
        <v>1</v>
      </c>
      <c r="K7703" s="20"/>
      <c r="L7703" s="20"/>
      <c r="M7703" s="22"/>
    </row>
    <row r="7704" spans="1:13" s="14" customFormat="1" ht="30" outlineLevel="2" x14ac:dyDescent="0.25">
      <c r="A7704" s="34"/>
      <c r="B7704" s="44" t="s">
        <v>3031</v>
      </c>
      <c r="C7704" s="31" t="s">
        <v>57</v>
      </c>
      <c r="D7704" s="14" t="s">
        <v>2807</v>
      </c>
      <c r="E7704" s="14" t="s">
        <v>3032</v>
      </c>
      <c r="F7704" s="14" t="s">
        <v>3033</v>
      </c>
      <c r="G7704" s="14" t="s">
        <v>6493</v>
      </c>
      <c r="H7704" s="20">
        <v>-144234324</v>
      </c>
      <c r="I7704" s="20"/>
      <c r="J7704" s="21">
        <f>IFERROR((I7704/H7704),0)</f>
        <v>0</v>
      </c>
      <c r="K7704" s="20"/>
      <c r="L7704" s="20"/>
      <c r="M7704" s="21"/>
    </row>
    <row r="7705" spans="1:13" s="14" customFormat="1" ht="45" outlineLevel="1" x14ac:dyDescent="0.25">
      <c r="A7705" s="34"/>
      <c r="B7705" s="46" t="s">
        <v>7683</v>
      </c>
      <c r="C7705" s="40" t="str">
        <f>C7704</f>
        <v>ASIGNACIÓN PARA LA INVERSIÓN LOCAL SEGÚN NBI Y CUARTA, QUINTA, Y SEXTA CATEGORÍA</v>
      </c>
      <c r="D7705" s="39" t="str">
        <f>D7704</f>
        <v xml:space="preserve">ANTIOQUIA                                         </v>
      </c>
      <c r="E7705" s="39" t="str">
        <f>E7704</f>
        <v>05150</v>
      </c>
      <c r="F7705" s="39" t="str">
        <f>F7704</f>
        <v xml:space="preserve">CAROLINA                                          </v>
      </c>
      <c r="G7705" s="39" t="s">
        <v>10656</v>
      </c>
      <c r="H7705" s="20">
        <f>SUBTOTAL(9,H7699:H7704)</f>
        <v>1241681519</v>
      </c>
      <c r="I7705" s="20">
        <f>SUBTOTAL(9,I7699:I7704)</f>
        <v>1122501302.4400001</v>
      </c>
      <c r="J7705" s="42">
        <f>+I7705/H7705</f>
        <v>0.90401708108212575</v>
      </c>
      <c r="K7705" s="20">
        <f>SUBTOTAL(9,K7699:K7704)</f>
        <v>532906528.94000006</v>
      </c>
      <c r="L7705" s="20">
        <f>SUBTOTAL(9,L7699:L7704)</f>
        <v>457757081.44</v>
      </c>
      <c r="M7705" s="7">
        <f>IFERROR((L7705/K7705),"N.A")</f>
        <v>0.8589819350694029</v>
      </c>
    </row>
    <row r="7706" spans="1:13" s="14" customFormat="1" ht="30" outlineLevel="2" x14ac:dyDescent="0.25">
      <c r="A7706" s="34"/>
      <c r="B7706" s="44" t="s">
        <v>6248</v>
      </c>
      <c r="C7706" s="31" t="s">
        <v>57</v>
      </c>
      <c r="D7706" s="14" t="s">
        <v>2807</v>
      </c>
      <c r="E7706" s="14" t="s">
        <v>6249</v>
      </c>
      <c r="F7706" s="14" t="s">
        <v>6250</v>
      </c>
      <c r="G7706" s="14" t="s">
        <v>6109</v>
      </c>
      <c r="H7706" s="20">
        <v>2649055143</v>
      </c>
      <c r="I7706" s="20">
        <v>2649055143</v>
      </c>
      <c r="J7706" s="21">
        <f>IFERROR((I7706/H7706),0)</f>
        <v>1</v>
      </c>
      <c r="K7706" s="20"/>
      <c r="L7706" s="20"/>
      <c r="M7706" s="21"/>
    </row>
    <row r="7707" spans="1:13" s="14" customFormat="1" ht="45" outlineLevel="1" x14ac:dyDescent="0.25">
      <c r="A7707" s="34"/>
      <c r="B7707" s="46" t="s">
        <v>7684</v>
      </c>
      <c r="C7707" s="40" t="str">
        <f>C7706</f>
        <v>ASIGNACIÓN PARA LA INVERSIÓN LOCAL SEGÚN NBI Y CUARTA, QUINTA, Y SEXTA CATEGORÍA</v>
      </c>
      <c r="D7707" s="39" t="str">
        <f>D7706</f>
        <v xml:space="preserve">ANTIOQUIA                                         </v>
      </c>
      <c r="E7707" s="39" t="str">
        <f>E7706</f>
        <v>05148</v>
      </c>
      <c r="F7707" s="39" t="str">
        <f>F7706</f>
        <v xml:space="preserve">EL CARMEN DE VIBORAL                              </v>
      </c>
      <c r="G7707" s="39" t="s">
        <v>10656</v>
      </c>
      <c r="H7707" s="20">
        <f>SUBTOTAL(9,H7706:H7706)</f>
        <v>2649055143</v>
      </c>
      <c r="I7707" s="20">
        <f>SUBTOTAL(9,I7706:I7706)</f>
        <v>2649055143</v>
      </c>
      <c r="J7707" s="42">
        <f>+I7707/H7707</f>
        <v>1</v>
      </c>
      <c r="K7707" s="20">
        <f>SUBTOTAL(9,K7706:K7706)</f>
        <v>0</v>
      </c>
      <c r="L7707" s="20">
        <f>SUBTOTAL(9,L7706:L7706)</f>
        <v>0</v>
      </c>
      <c r="M7707" s="7" t="str">
        <f>IFERROR((L7707/K7707),"N.A")</f>
        <v>N.A</v>
      </c>
    </row>
    <row r="7708" spans="1:13" s="14" customFormat="1" ht="30" outlineLevel="2" x14ac:dyDescent="0.25">
      <c r="A7708" s="34"/>
      <c r="B7708" s="44" t="s">
        <v>3034</v>
      </c>
      <c r="C7708" s="31" t="s">
        <v>57</v>
      </c>
      <c r="D7708" s="14" t="s">
        <v>2807</v>
      </c>
      <c r="E7708" s="14" t="s">
        <v>3035</v>
      </c>
      <c r="F7708" s="14" t="s">
        <v>3036</v>
      </c>
      <c r="G7708" s="14" t="s">
        <v>16</v>
      </c>
      <c r="H7708" s="15">
        <v>4087785023</v>
      </c>
      <c r="I7708" s="15">
        <v>2594684101.1300001</v>
      </c>
      <c r="J7708" s="16">
        <f>IFERROR((I7708/H7708),0)</f>
        <v>0.63474084046273493</v>
      </c>
      <c r="K7708" s="15">
        <v>3020650372.5599999</v>
      </c>
      <c r="L7708" s="15">
        <v>2594684101.1300001</v>
      </c>
      <c r="M7708" s="17">
        <f>L7708/K7708</f>
        <v>0.85898193471858397</v>
      </c>
    </row>
    <row r="7709" spans="1:13" s="14" customFormat="1" ht="30" outlineLevel="2" x14ac:dyDescent="0.25">
      <c r="A7709" s="34"/>
      <c r="B7709" s="44" t="s">
        <v>3034</v>
      </c>
      <c r="C7709" s="31" t="s">
        <v>57</v>
      </c>
      <c r="D7709" s="14" t="s">
        <v>2807</v>
      </c>
      <c r="E7709" s="14" t="s">
        <v>3035</v>
      </c>
      <c r="F7709" s="14" t="s">
        <v>3036</v>
      </c>
      <c r="G7709" s="14" t="s">
        <v>5818</v>
      </c>
      <c r="H7709" s="20">
        <v>3</v>
      </c>
      <c r="I7709" s="20">
        <v>3</v>
      </c>
      <c r="J7709" s="21">
        <f>IFERROR((I7709/H7709),0)</f>
        <v>1</v>
      </c>
      <c r="K7709" s="20"/>
      <c r="L7709" s="20"/>
      <c r="M7709" s="21"/>
    </row>
    <row r="7710" spans="1:13" s="14" customFormat="1" ht="30" outlineLevel="2" x14ac:dyDescent="0.25">
      <c r="A7710" s="34"/>
      <c r="B7710" s="44" t="s">
        <v>3034</v>
      </c>
      <c r="C7710" s="31" t="s">
        <v>57</v>
      </c>
      <c r="D7710" s="14" t="s">
        <v>2807</v>
      </c>
      <c r="E7710" s="14" t="s">
        <v>3035</v>
      </c>
      <c r="F7710" s="14" t="s">
        <v>3036</v>
      </c>
      <c r="G7710" s="14" t="s">
        <v>6109</v>
      </c>
      <c r="H7710" s="20">
        <v>1349945700</v>
      </c>
      <c r="I7710" s="20">
        <v>1349945700</v>
      </c>
      <c r="J7710" s="21">
        <f>IFERROR((I7710/H7710),0)</f>
        <v>1</v>
      </c>
      <c r="K7710" s="20"/>
      <c r="L7710" s="20"/>
      <c r="M7710" s="21"/>
    </row>
    <row r="7711" spans="1:13" s="14" customFormat="1" ht="30" outlineLevel="2" x14ac:dyDescent="0.25">
      <c r="A7711" s="34"/>
      <c r="B7711" s="44" t="s">
        <v>3034</v>
      </c>
      <c r="C7711" s="31" t="s">
        <v>57</v>
      </c>
      <c r="D7711" s="14" t="s">
        <v>2807</v>
      </c>
      <c r="E7711" s="14" t="s">
        <v>3035</v>
      </c>
      <c r="F7711" s="14" t="s">
        <v>3036</v>
      </c>
      <c r="G7711" s="14" t="s">
        <v>6481</v>
      </c>
      <c r="H7711" s="20">
        <v>25282</v>
      </c>
      <c r="I7711" s="20">
        <v>25282</v>
      </c>
      <c r="J7711" s="21">
        <f>IFERROR((I7711/H7711),0)</f>
        <v>1</v>
      </c>
      <c r="K7711" s="20"/>
      <c r="L7711" s="20"/>
      <c r="M7711" s="21"/>
    </row>
    <row r="7712" spans="1:13" s="14" customFormat="1" ht="30" outlineLevel="2" x14ac:dyDescent="0.25">
      <c r="A7712" s="34"/>
      <c r="B7712" s="44" t="s">
        <v>3034</v>
      </c>
      <c r="C7712" s="31" t="s">
        <v>57</v>
      </c>
      <c r="D7712" s="14" t="s">
        <v>2807</v>
      </c>
      <c r="E7712" s="14" t="s">
        <v>3035</v>
      </c>
      <c r="F7712" s="14" t="s">
        <v>3036</v>
      </c>
      <c r="G7712" s="14" t="s">
        <v>6484</v>
      </c>
      <c r="H7712" s="20">
        <v>102285318</v>
      </c>
      <c r="I7712" s="20">
        <v>102285318</v>
      </c>
      <c r="J7712" s="21">
        <f>IFERROR((I7712/H7712),0)</f>
        <v>1</v>
      </c>
      <c r="K7712" s="20"/>
      <c r="L7712" s="20"/>
      <c r="M7712" s="21"/>
    </row>
    <row r="7713" spans="1:13" s="14" customFormat="1" ht="30" outlineLevel="2" x14ac:dyDescent="0.25">
      <c r="A7713" s="34"/>
      <c r="B7713" s="44" t="s">
        <v>3034</v>
      </c>
      <c r="C7713" s="31" t="s">
        <v>57</v>
      </c>
      <c r="D7713" s="14" t="s">
        <v>2807</v>
      </c>
      <c r="E7713" s="14" t="s">
        <v>3035</v>
      </c>
      <c r="F7713" s="14" t="s">
        <v>3036</v>
      </c>
      <c r="G7713" s="14" t="s">
        <v>6492</v>
      </c>
      <c r="H7713" s="20">
        <v>621875174</v>
      </c>
      <c r="I7713" s="20">
        <v>621875174</v>
      </c>
      <c r="J7713" s="21">
        <f>IFERROR((I7713/H7713),0)</f>
        <v>1</v>
      </c>
      <c r="K7713" s="20"/>
      <c r="L7713" s="20"/>
      <c r="M7713" s="22"/>
    </row>
    <row r="7714" spans="1:13" s="14" customFormat="1" ht="30" outlineLevel="2" x14ac:dyDescent="0.25">
      <c r="A7714" s="34"/>
      <c r="B7714" s="44" t="s">
        <v>3034</v>
      </c>
      <c r="C7714" s="31" t="s">
        <v>57</v>
      </c>
      <c r="D7714" s="14" t="s">
        <v>2807</v>
      </c>
      <c r="E7714" s="14" t="s">
        <v>3035</v>
      </c>
      <c r="F7714" s="14" t="s">
        <v>3036</v>
      </c>
      <c r="G7714" s="14" t="s">
        <v>6493</v>
      </c>
      <c r="H7714" s="20">
        <v>-817557005</v>
      </c>
      <c r="I7714" s="20"/>
      <c r="J7714" s="21">
        <f>IFERROR((I7714/H7714),0)</f>
        <v>0</v>
      </c>
      <c r="K7714" s="20"/>
      <c r="L7714" s="20"/>
      <c r="M7714" s="21"/>
    </row>
    <row r="7715" spans="1:13" s="14" customFormat="1" ht="45" outlineLevel="1" x14ac:dyDescent="0.25">
      <c r="A7715" s="34"/>
      <c r="B7715" s="46" t="s">
        <v>7685</v>
      </c>
      <c r="C7715" s="40" t="str">
        <f>C7714</f>
        <v>ASIGNACIÓN PARA LA INVERSIÓN LOCAL SEGÚN NBI Y CUARTA, QUINTA, Y SEXTA CATEGORÍA</v>
      </c>
      <c r="D7715" s="39" t="str">
        <f>D7714</f>
        <v xml:space="preserve">ANTIOQUIA                                         </v>
      </c>
      <c r="E7715" s="39" t="str">
        <f>E7714</f>
        <v>05147</v>
      </c>
      <c r="F7715" s="39" t="str">
        <f>F7714</f>
        <v xml:space="preserve">CAREPA                                            </v>
      </c>
      <c r="G7715" s="39" t="s">
        <v>10656</v>
      </c>
      <c r="H7715" s="20">
        <f>SUBTOTAL(9,H7708:H7714)</f>
        <v>5344359495</v>
      </c>
      <c r="I7715" s="20">
        <f>SUBTOTAL(9,I7708:I7714)</f>
        <v>4668815578.1300001</v>
      </c>
      <c r="J7715" s="42">
        <f>+I7715/H7715</f>
        <v>0.87359684214693722</v>
      </c>
      <c r="K7715" s="20">
        <f>SUBTOTAL(9,K7708:K7714)</f>
        <v>3020650372.5599999</v>
      </c>
      <c r="L7715" s="20">
        <f>SUBTOTAL(9,L7708:L7714)</f>
        <v>2594684101.1300001</v>
      </c>
      <c r="M7715" s="7">
        <f>IFERROR((L7715/K7715),"N.A")</f>
        <v>0.85898193471858397</v>
      </c>
    </row>
    <row r="7716" spans="1:13" s="14" customFormat="1" ht="30" outlineLevel="2" x14ac:dyDescent="0.25">
      <c r="A7716" s="34"/>
      <c r="B7716" s="44" t="s">
        <v>3037</v>
      </c>
      <c r="C7716" s="31" t="s">
        <v>57</v>
      </c>
      <c r="D7716" s="14" t="s">
        <v>2807</v>
      </c>
      <c r="E7716" s="14" t="s">
        <v>3038</v>
      </c>
      <c r="F7716" s="14" t="s">
        <v>3039</v>
      </c>
      <c r="G7716" s="14" t="s">
        <v>16</v>
      </c>
      <c r="H7716" s="15">
        <v>953292453</v>
      </c>
      <c r="I7716" s="15">
        <v>605093652.82999992</v>
      </c>
      <c r="J7716" s="16">
        <f>IFERROR((I7716/H7716),0)</f>
        <v>0.63474084046902646</v>
      </c>
      <c r="K7716" s="15">
        <v>704431174.31000006</v>
      </c>
      <c r="L7716" s="15">
        <v>605093652.82999992</v>
      </c>
      <c r="M7716" s="17">
        <f>L7716/K7716</f>
        <v>0.8589819344987073</v>
      </c>
    </row>
    <row r="7717" spans="1:13" s="14" customFormat="1" ht="30" outlineLevel="2" x14ac:dyDescent="0.25">
      <c r="A7717" s="34"/>
      <c r="B7717" s="44" t="s">
        <v>3037</v>
      </c>
      <c r="C7717" s="31" t="s">
        <v>57</v>
      </c>
      <c r="D7717" s="14" t="s">
        <v>2807</v>
      </c>
      <c r="E7717" s="14" t="s">
        <v>3038</v>
      </c>
      <c r="F7717" s="14" t="s">
        <v>3039</v>
      </c>
      <c r="G7717" s="14" t="s">
        <v>6109</v>
      </c>
      <c r="H7717" s="20">
        <v>806290520</v>
      </c>
      <c r="I7717" s="20">
        <v>806290520</v>
      </c>
      <c r="J7717" s="21">
        <f>IFERROR((I7717/H7717),0)</f>
        <v>1</v>
      </c>
      <c r="K7717" s="20"/>
      <c r="L7717" s="20"/>
      <c r="M7717" s="21"/>
    </row>
    <row r="7718" spans="1:13" s="14" customFormat="1" ht="30" outlineLevel="2" x14ac:dyDescent="0.25">
      <c r="A7718" s="34"/>
      <c r="B7718" s="44" t="s">
        <v>3037</v>
      </c>
      <c r="C7718" s="31" t="s">
        <v>57</v>
      </c>
      <c r="D7718" s="14" t="s">
        <v>2807</v>
      </c>
      <c r="E7718" s="14" t="s">
        <v>3038</v>
      </c>
      <c r="F7718" s="14" t="s">
        <v>3039</v>
      </c>
      <c r="G7718" s="14" t="s">
        <v>6481</v>
      </c>
      <c r="H7718" s="20">
        <v>5896</v>
      </c>
      <c r="I7718" s="20">
        <v>5896</v>
      </c>
      <c r="J7718" s="21">
        <f>IFERROR((I7718/H7718),0)</f>
        <v>1</v>
      </c>
      <c r="K7718" s="20"/>
      <c r="L7718" s="20"/>
      <c r="M7718" s="21"/>
    </row>
    <row r="7719" spans="1:13" s="14" customFormat="1" ht="30" outlineLevel="2" x14ac:dyDescent="0.25">
      <c r="A7719" s="34"/>
      <c r="B7719" s="44" t="s">
        <v>3037</v>
      </c>
      <c r="C7719" s="31" t="s">
        <v>57</v>
      </c>
      <c r="D7719" s="14" t="s">
        <v>2807</v>
      </c>
      <c r="E7719" s="14" t="s">
        <v>3038</v>
      </c>
      <c r="F7719" s="14" t="s">
        <v>3039</v>
      </c>
      <c r="G7719" s="14" t="s">
        <v>6484</v>
      </c>
      <c r="H7719" s="20">
        <v>23853461</v>
      </c>
      <c r="I7719" s="20">
        <v>23853461</v>
      </c>
      <c r="J7719" s="21">
        <f>IFERROR((I7719/H7719),0)</f>
        <v>1</v>
      </c>
      <c r="K7719" s="20"/>
      <c r="L7719" s="20"/>
      <c r="M7719" s="21"/>
    </row>
    <row r="7720" spans="1:13" s="14" customFormat="1" ht="30" outlineLevel="2" x14ac:dyDescent="0.25">
      <c r="A7720" s="34"/>
      <c r="B7720" s="44" t="s">
        <v>3037</v>
      </c>
      <c r="C7720" s="31" t="s">
        <v>57</v>
      </c>
      <c r="D7720" s="14" t="s">
        <v>2807</v>
      </c>
      <c r="E7720" s="14" t="s">
        <v>3038</v>
      </c>
      <c r="F7720" s="14" t="s">
        <v>3039</v>
      </c>
      <c r="G7720" s="14" t="s">
        <v>6492</v>
      </c>
      <c r="H7720" s="20">
        <v>145024483</v>
      </c>
      <c r="I7720" s="20">
        <v>145024483</v>
      </c>
      <c r="J7720" s="21">
        <f>IFERROR((I7720/H7720),0)</f>
        <v>1</v>
      </c>
      <c r="K7720" s="20"/>
      <c r="L7720" s="20"/>
      <c r="M7720" s="22"/>
    </row>
    <row r="7721" spans="1:13" s="14" customFormat="1" ht="30" outlineLevel="2" x14ac:dyDescent="0.25">
      <c r="A7721" s="34"/>
      <c r="B7721" s="44" t="s">
        <v>3037</v>
      </c>
      <c r="C7721" s="31" t="s">
        <v>57</v>
      </c>
      <c r="D7721" s="14" t="s">
        <v>2807</v>
      </c>
      <c r="E7721" s="14" t="s">
        <v>3038</v>
      </c>
      <c r="F7721" s="14" t="s">
        <v>3039</v>
      </c>
      <c r="G7721" s="14" t="s">
        <v>6493</v>
      </c>
      <c r="H7721" s="20">
        <v>-190658491</v>
      </c>
      <c r="I7721" s="20"/>
      <c r="J7721" s="21">
        <f>IFERROR((I7721/H7721),0)</f>
        <v>0</v>
      </c>
      <c r="K7721" s="20"/>
      <c r="L7721" s="20"/>
      <c r="M7721" s="21"/>
    </row>
    <row r="7722" spans="1:13" s="14" customFormat="1" ht="45" outlineLevel="1" x14ac:dyDescent="0.25">
      <c r="A7722" s="34"/>
      <c r="B7722" s="46" t="s">
        <v>7686</v>
      </c>
      <c r="C7722" s="40" t="str">
        <f>C7721</f>
        <v>ASIGNACIÓN PARA LA INVERSIÓN LOCAL SEGÚN NBI Y CUARTA, QUINTA, Y SEXTA CATEGORÍA</v>
      </c>
      <c r="D7722" s="39" t="str">
        <f>D7721</f>
        <v xml:space="preserve">ANTIOQUIA                                         </v>
      </c>
      <c r="E7722" s="39" t="str">
        <f>E7721</f>
        <v>05145</v>
      </c>
      <c r="F7722" s="39" t="str">
        <f>F7721</f>
        <v xml:space="preserve">CARAMANTA                                         </v>
      </c>
      <c r="G7722" s="39" t="s">
        <v>10656</v>
      </c>
      <c r="H7722" s="20">
        <f>SUBTOTAL(9,H7716:H7721)</f>
        <v>1737808322</v>
      </c>
      <c r="I7722" s="20">
        <f>SUBTOTAL(9,I7716:I7721)</f>
        <v>1580268012.8299999</v>
      </c>
      <c r="J7722" s="42">
        <f>+I7722/H7722</f>
        <v>0.90934540525810648</v>
      </c>
      <c r="K7722" s="20">
        <f>SUBTOTAL(9,K7716:K7721)</f>
        <v>704431174.31000006</v>
      </c>
      <c r="L7722" s="20">
        <f>SUBTOTAL(9,L7716:L7721)</f>
        <v>605093652.82999992</v>
      </c>
      <c r="M7722" s="7">
        <f>IFERROR((L7722/K7722),"N.A")</f>
        <v>0.8589819344987073</v>
      </c>
    </row>
    <row r="7723" spans="1:13" s="14" customFormat="1" ht="30" outlineLevel="2" x14ac:dyDescent="0.25">
      <c r="A7723" s="34"/>
      <c r="B7723" s="44" t="s">
        <v>3040</v>
      </c>
      <c r="C7723" s="31" t="s">
        <v>57</v>
      </c>
      <c r="D7723" s="14" t="s">
        <v>2807</v>
      </c>
      <c r="E7723" s="14" t="s">
        <v>3041</v>
      </c>
      <c r="F7723" s="14" t="s">
        <v>3042</v>
      </c>
      <c r="G7723" s="14" t="s">
        <v>16</v>
      </c>
      <c r="H7723" s="15">
        <v>1135538364</v>
      </c>
      <c r="I7723" s="15">
        <v>720772575.53000021</v>
      </c>
      <c r="J7723" s="16">
        <f>IFERROR((I7723/H7723),0)</f>
        <v>0.63474084045125245</v>
      </c>
      <c r="K7723" s="15">
        <v>839100971.08000004</v>
      </c>
      <c r="L7723" s="15">
        <v>720772575.53000021</v>
      </c>
      <c r="M7723" s="17">
        <f>L7723/K7723</f>
        <v>0.85898193467980344</v>
      </c>
    </row>
    <row r="7724" spans="1:13" s="14" customFormat="1" ht="30" outlineLevel="2" x14ac:dyDescent="0.25">
      <c r="A7724" s="34"/>
      <c r="B7724" s="44" t="s">
        <v>3040</v>
      </c>
      <c r="C7724" s="31" t="s">
        <v>57</v>
      </c>
      <c r="D7724" s="14" t="s">
        <v>2807</v>
      </c>
      <c r="E7724" s="14" t="s">
        <v>3041</v>
      </c>
      <c r="F7724" s="14" t="s">
        <v>3042</v>
      </c>
      <c r="G7724" s="14" t="s">
        <v>6109</v>
      </c>
      <c r="H7724" s="20">
        <v>465623216</v>
      </c>
      <c r="I7724" s="20">
        <v>465623216</v>
      </c>
      <c r="J7724" s="21">
        <f>IFERROR((I7724/H7724),0)</f>
        <v>1</v>
      </c>
      <c r="K7724" s="20"/>
      <c r="L7724" s="20"/>
      <c r="M7724" s="21"/>
    </row>
    <row r="7725" spans="1:13" s="14" customFormat="1" ht="30" outlineLevel="2" x14ac:dyDescent="0.25">
      <c r="A7725" s="34"/>
      <c r="B7725" s="44" t="s">
        <v>3040</v>
      </c>
      <c r="C7725" s="31" t="s">
        <v>57</v>
      </c>
      <c r="D7725" s="14" t="s">
        <v>2807</v>
      </c>
      <c r="E7725" s="14" t="s">
        <v>3041</v>
      </c>
      <c r="F7725" s="14" t="s">
        <v>3042</v>
      </c>
      <c r="G7725" s="14" t="s">
        <v>6481</v>
      </c>
      <c r="H7725" s="20">
        <v>7023</v>
      </c>
      <c r="I7725" s="20">
        <v>7023</v>
      </c>
      <c r="J7725" s="21">
        <f>IFERROR((I7725/H7725),0)</f>
        <v>1</v>
      </c>
      <c r="K7725" s="20"/>
      <c r="L7725" s="20"/>
      <c r="M7725" s="21"/>
    </row>
    <row r="7726" spans="1:13" s="14" customFormat="1" ht="30" outlineLevel="2" x14ac:dyDescent="0.25">
      <c r="A7726" s="34"/>
      <c r="B7726" s="44" t="s">
        <v>3040</v>
      </c>
      <c r="C7726" s="31" t="s">
        <v>57</v>
      </c>
      <c r="D7726" s="14" t="s">
        <v>2807</v>
      </c>
      <c r="E7726" s="14" t="s">
        <v>3041</v>
      </c>
      <c r="F7726" s="14" t="s">
        <v>3042</v>
      </c>
      <c r="G7726" s="14" t="s">
        <v>6484</v>
      </c>
      <c r="H7726" s="20">
        <v>28413652</v>
      </c>
      <c r="I7726" s="20">
        <v>28413652</v>
      </c>
      <c r="J7726" s="21">
        <f>IFERROR((I7726/H7726),0)</f>
        <v>1</v>
      </c>
      <c r="K7726" s="20"/>
      <c r="L7726" s="20"/>
      <c r="M7726" s="21"/>
    </row>
    <row r="7727" spans="1:13" s="14" customFormat="1" ht="30" outlineLevel="2" x14ac:dyDescent="0.25">
      <c r="A7727" s="34"/>
      <c r="B7727" s="44" t="s">
        <v>3040</v>
      </c>
      <c r="C7727" s="31" t="s">
        <v>57</v>
      </c>
      <c r="D7727" s="14" t="s">
        <v>2807</v>
      </c>
      <c r="E7727" s="14" t="s">
        <v>3041</v>
      </c>
      <c r="F7727" s="14" t="s">
        <v>3042</v>
      </c>
      <c r="G7727" s="14" t="s">
        <v>6492</v>
      </c>
      <c r="H7727" s="20">
        <v>172749573</v>
      </c>
      <c r="I7727" s="20">
        <v>172749573</v>
      </c>
      <c r="J7727" s="21">
        <f>IFERROR((I7727/H7727),0)</f>
        <v>1</v>
      </c>
      <c r="K7727" s="20"/>
      <c r="L7727" s="20"/>
      <c r="M7727" s="22"/>
    </row>
    <row r="7728" spans="1:13" s="14" customFormat="1" ht="30" outlineLevel="2" x14ac:dyDescent="0.25">
      <c r="A7728" s="34"/>
      <c r="B7728" s="44" t="s">
        <v>3040</v>
      </c>
      <c r="C7728" s="31" t="s">
        <v>57</v>
      </c>
      <c r="D7728" s="14" t="s">
        <v>2807</v>
      </c>
      <c r="E7728" s="14" t="s">
        <v>3041</v>
      </c>
      <c r="F7728" s="14" t="s">
        <v>3042</v>
      </c>
      <c r="G7728" s="14" t="s">
        <v>6493</v>
      </c>
      <c r="H7728" s="20">
        <v>-227107673</v>
      </c>
      <c r="I7728" s="20"/>
      <c r="J7728" s="21">
        <f>IFERROR((I7728/H7728),0)</f>
        <v>0</v>
      </c>
      <c r="K7728" s="20"/>
      <c r="L7728" s="20"/>
      <c r="M7728" s="21"/>
    </row>
    <row r="7729" spans="1:13" s="14" customFormat="1" ht="45" outlineLevel="1" x14ac:dyDescent="0.25">
      <c r="A7729" s="34"/>
      <c r="B7729" s="46" t="s">
        <v>7687</v>
      </c>
      <c r="C7729" s="40" t="str">
        <f>C7728</f>
        <v>ASIGNACIÓN PARA LA INVERSIÓN LOCAL SEGÚN NBI Y CUARTA, QUINTA, Y SEXTA CATEGORÍA</v>
      </c>
      <c r="D7729" s="39" t="str">
        <f>D7728</f>
        <v xml:space="preserve">ANTIOQUIA                                         </v>
      </c>
      <c r="E7729" s="39" t="str">
        <f>E7728</f>
        <v>05142</v>
      </c>
      <c r="F7729" s="39" t="str">
        <f>F7728</f>
        <v xml:space="preserve">CARACOLÍ                                          </v>
      </c>
      <c r="G7729" s="39" t="s">
        <v>10656</v>
      </c>
      <c r="H7729" s="20">
        <f>SUBTOTAL(9,H7723:H7728)</f>
        <v>1575224155</v>
      </c>
      <c r="I7729" s="20">
        <f>SUBTOTAL(9,I7723:I7728)</f>
        <v>1387566039.5300002</v>
      </c>
      <c r="J7729" s="42">
        <f>+I7729/H7729</f>
        <v>0.88086894498516644</v>
      </c>
      <c r="K7729" s="20">
        <f>SUBTOTAL(9,K7723:K7728)</f>
        <v>839100971.08000004</v>
      </c>
      <c r="L7729" s="20">
        <f>SUBTOTAL(9,L7723:L7728)</f>
        <v>720772575.53000021</v>
      </c>
      <c r="M7729" s="7">
        <f>IFERROR((L7729/K7729),"N.A")</f>
        <v>0.85898193467980344</v>
      </c>
    </row>
    <row r="7730" spans="1:13" s="14" customFormat="1" ht="30" outlineLevel="2" x14ac:dyDescent="0.25">
      <c r="A7730" s="34"/>
      <c r="B7730" s="44" t="s">
        <v>3043</v>
      </c>
      <c r="C7730" s="31" t="s">
        <v>57</v>
      </c>
      <c r="D7730" s="14" t="s">
        <v>2807</v>
      </c>
      <c r="E7730" s="14" t="s">
        <v>3044</v>
      </c>
      <c r="F7730" s="14" t="s">
        <v>3045</v>
      </c>
      <c r="G7730" s="14" t="s">
        <v>16</v>
      </c>
      <c r="H7730" s="15">
        <v>2702279620</v>
      </c>
      <c r="I7730" s="15">
        <v>1715247237.1799998</v>
      </c>
      <c r="J7730" s="16">
        <f>IFERROR((I7730/H7730),0)</f>
        <v>0.63474084046861134</v>
      </c>
      <c r="K7730" s="15">
        <v>1996837381.47</v>
      </c>
      <c r="L7730" s="15">
        <v>1715247237.1799998</v>
      </c>
      <c r="M7730" s="17">
        <f>L7730/K7730</f>
        <v>0.85898193468177986</v>
      </c>
    </row>
    <row r="7731" spans="1:13" s="14" customFormat="1" ht="30" outlineLevel="2" x14ac:dyDescent="0.25">
      <c r="A7731" s="34"/>
      <c r="B7731" s="44" t="s">
        <v>3043</v>
      </c>
      <c r="C7731" s="31" t="s">
        <v>57</v>
      </c>
      <c r="D7731" s="14" t="s">
        <v>2807</v>
      </c>
      <c r="E7731" s="14" t="s">
        <v>3044</v>
      </c>
      <c r="F7731" s="14" t="s">
        <v>3045</v>
      </c>
      <c r="G7731" s="14" t="s">
        <v>6109</v>
      </c>
      <c r="H7731" s="20">
        <v>2647401820</v>
      </c>
      <c r="I7731" s="20">
        <v>2647401820</v>
      </c>
      <c r="J7731" s="21">
        <f>IFERROR((I7731/H7731),0)</f>
        <v>1</v>
      </c>
      <c r="K7731" s="20"/>
      <c r="L7731" s="20"/>
      <c r="M7731" s="21"/>
    </row>
    <row r="7732" spans="1:13" s="14" customFormat="1" ht="30" outlineLevel="2" x14ac:dyDescent="0.25">
      <c r="A7732" s="34"/>
      <c r="B7732" s="44" t="s">
        <v>3043</v>
      </c>
      <c r="C7732" s="31" t="s">
        <v>57</v>
      </c>
      <c r="D7732" s="14" t="s">
        <v>2807</v>
      </c>
      <c r="E7732" s="14" t="s">
        <v>3044</v>
      </c>
      <c r="F7732" s="14" t="s">
        <v>3045</v>
      </c>
      <c r="G7732" s="14" t="s">
        <v>6481</v>
      </c>
      <c r="H7732" s="20">
        <v>16713</v>
      </c>
      <c r="I7732" s="20">
        <v>16713</v>
      </c>
      <c r="J7732" s="21">
        <f>IFERROR((I7732/H7732),0)</f>
        <v>1</v>
      </c>
      <c r="K7732" s="20"/>
      <c r="L7732" s="20"/>
      <c r="M7732" s="21"/>
    </row>
    <row r="7733" spans="1:13" s="14" customFormat="1" ht="30" outlineLevel="2" x14ac:dyDescent="0.25">
      <c r="A7733" s="34"/>
      <c r="B7733" s="44" t="s">
        <v>3043</v>
      </c>
      <c r="C7733" s="31" t="s">
        <v>57</v>
      </c>
      <c r="D7733" s="14" t="s">
        <v>2807</v>
      </c>
      <c r="E7733" s="14" t="s">
        <v>3044</v>
      </c>
      <c r="F7733" s="14" t="s">
        <v>3045</v>
      </c>
      <c r="G7733" s="14" t="s">
        <v>6484</v>
      </c>
      <c r="H7733" s="20">
        <v>67616944</v>
      </c>
      <c r="I7733" s="20">
        <v>67616944</v>
      </c>
      <c r="J7733" s="21">
        <f>IFERROR((I7733/H7733),0)</f>
        <v>1</v>
      </c>
      <c r="K7733" s="20"/>
      <c r="L7733" s="20"/>
      <c r="M7733" s="21"/>
    </row>
    <row r="7734" spans="1:13" s="14" customFormat="1" ht="30" outlineLevel="2" x14ac:dyDescent="0.25">
      <c r="A7734" s="34"/>
      <c r="B7734" s="44" t="s">
        <v>3043</v>
      </c>
      <c r="C7734" s="31" t="s">
        <v>57</v>
      </c>
      <c r="D7734" s="14" t="s">
        <v>2807</v>
      </c>
      <c r="E7734" s="14" t="s">
        <v>3044</v>
      </c>
      <c r="F7734" s="14" t="s">
        <v>3045</v>
      </c>
      <c r="G7734" s="14" t="s">
        <v>6492</v>
      </c>
      <c r="H7734" s="20">
        <v>411098089</v>
      </c>
      <c r="I7734" s="20">
        <v>411098089</v>
      </c>
      <c r="J7734" s="21">
        <f>IFERROR((I7734/H7734),0)</f>
        <v>1</v>
      </c>
      <c r="K7734" s="20"/>
      <c r="L7734" s="20"/>
      <c r="M7734" s="22"/>
    </row>
    <row r="7735" spans="1:13" s="14" customFormat="1" ht="30" outlineLevel="2" x14ac:dyDescent="0.25">
      <c r="A7735" s="34"/>
      <c r="B7735" s="44" t="s">
        <v>3043</v>
      </c>
      <c r="C7735" s="31" t="s">
        <v>57</v>
      </c>
      <c r="D7735" s="14" t="s">
        <v>2807</v>
      </c>
      <c r="E7735" s="14" t="s">
        <v>3044</v>
      </c>
      <c r="F7735" s="14" t="s">
        <v>3045</v>
      </c>
      <c r="G7735" s="14" t="s">
        <v>6493</v>
      </c>
      <c r="H7735" s="20">
        <v>-540455924</v>
      </c>
      <c r="I7735" s="20"/>
      <c r="J7735" s="21">
        <f>IFERROR((I7735/H7735),0)</f>
        <v>0</v>
      </c>
      <c r="K7735" s="20"/>
      <c r="L7735" s="20"/>
      <c r="M7735" s="21"/>
    </row>
    <row r="7736" spans="1:13" s="14" customFormat="1" ht="45" outlineLevel="1" x14ac:dyDescent="0.25">
      <c r="A7736" s="34"/>
      <c r="B7736" s="46" t="s">
        <v>7688</v>
      </c>
      <c r="C7736" s="40" t="str">
        <f>C7735</f>
        <v>ASIGNACIÓN PARA LA INVERSIÓN LOCAL SEGÚN NBI Y CUARTA, QUINTA, Y SEXTA CATEGORÍA</v>
      </c>
      <c r="D7736" s="39" t="str">
        <f>D7735</f>
        <v xml:space="preserve">ANTIOQUIA                                         </v>
      </c>
      <c r="E7736" s="39" t="str">
        <f>E7735</f>
        <v>05138</v>
      </c>
      <c r="F7736" s="39" t="str">
        <f>F7735</f>
        <v xml:space="preserve">CAÑASGORDAS                                       </v>
      </c>
      <c r="G7736" s="39" t="s">
        <v>10656</v>
      </c>
      <c r="H7736" s="20">
        <f>SUBTOTAL(9,H7730:H7735)</f>
        <v>5287957262</v>
      </c>
      <c r="I7736" s="20">
        <f>SUBTOTAL(9,I7730:I7735)</f>
        <v>4841380803.1800003</v>
      </c>
      <c r="J7736" s="42">
        <f>+I7736/H7736</f>
        <v>0.91554839861714454</v>
      </c>
      <c r="K7736" s="20">
        <f>SUBTOTAL(9,K7730:K7735)</f>
        <v>1996837381.47</v>
      </c>
      <c r="L7736" s="20">
        <f>SUBTOTAL(9,L7730:L7735)</f>
        <v>1715247237.1799998</v>
      </c>
      <c r="M7736" s="7">
        <f>IFERROR((L7736/K7736),"N.A")</f>
        <v>0.85898193468177986</v>
      </c>
    </row>
    <row r="7737" spans="1:13" s="14" customFormat="1" ht="30" outlineLevel="2" x14ac:dyDescent="0.25">
      <c r="A7737" s="34"/>
      <c r="B7737" s="44" t="s">
        <v>3046</v>
      </c>
      <c r="C7737" s="31" t="s">
        <v>57</v>
      </c>
      <c r="D7737" s="14" t="s">
        <v>2807</v>
      </c>
      <c r="E7737" s="14" t="s">
        <v>3047</v>
      </c>
      <c r="F7737" s="14" t="s">
        <v>3048</v>
      </c>
      <c r="G7737" s="14" t="s">
        <v>16</v>
      </c>
      <c r="H7737" s="15">
        <v>2302264166</v>
      </c>
      <c r="I7737" s="15">
        <v>1461341091.6899998</v>
      </c>
      <c r="J7737" s="16">
        <f>IFERROR((I7737/H7737),0)</f>
        <v>0.6347408404609638</v>
      </c>
      <c r="K7737" s="15">
        <v>1701247759.3100002</v>
      </c>
      <c r="L7737" s="15">
        <v>1461341091.6899998</v>
      </c>
      <c r="M7737" s="17">
        <f>L7737/K7737</f>
        <v>0.8589819346963885</v>
      </c>
    </row>
    <row r="7738" spans="1:13" s="14" customFormat="1" ht="30" outlineLevel="2" x14ac:dyDescent="0.25">
      <c r="A7738" s="34"/>
      <c r="B7738" s="44" t="s">
        <v>3046</v>
      </c>
      <c r="C7738" s="31" t="s">
        <v>57</v>
      </c>
      <c r="D7738" s="14" t="s">
        <v>2807</v>
      </c>
      <c r="E7738" s="14" t="s">
        <v>3047</v>
      </c>
      <c r="F7738" s="14" t="s">
        <v>3048</v>
      </c>
      <c r="G7738" s="14" t="s">
        <v>6109</v>
      </c>
      <c r="H7738" s="20">
        <v>2960657943</v>
      </c>
      <c r="I7738" s="20">
        <v>2960657943</v>
      </c>
      <c r="J7738" s="21">
        <f>IFERROR((I7738/H7738),0)</f>
        <v>1</v>
      </c>
      <c r="K7738" s="20"/>
      <c r="L7738" s="20"/>
      <c r="M7738" s="21"/>
    </row>
    <row r="7739" spans="1:13" s="14" customFormat="1" ht="30" outlineLevel="2" x14ac:dyDescent="0.25">
      <c r="A7739" s="34"/>
      <c r="B7739" s="44" t="s">
        <v>3046</v>
      </c>
      <c r="C7739" s="31" t="s">
        <v>57</v>
      </c>
      <c r="D7739" s="14" t="s">
        <v>2807</v>
      </c>
      <c r="E7739" s="14" t="s">
        <v>3047</v>
      </c>
      <c r="F7739" s="14" t="s">
        <v>3048</v>
      </c>
      <c r="G7739" s="14" t="s">
        <v>6481</v>
      </c>
      <c r="H7739" s="20">
        <v>14239</v>
      </c>
      <c r="I7739" s="20">
        <v>14239</v>
      </c>
      <c r="J7739" s="21">
        <f>IFERROR((I7739/H7739),0)</f>
        <v>1</v>
      </c>
      <c r="K7739" s="20"/>
      <c r="L7739" s="20"/>
      <c r="M7739" s="21"/>
    </row>
    <row r="7740" spans="1:13" s="14" customFormat="1" ht="30" outlineLevel="2" x14ac:dyDescent="0.25">
      <c r="A7740" s="34"/>
      <c r="B7740" s="44" t="s">
        <v>3046</v>
      </c>
      <c r="C7740" s="31" t="s">
        <v>57</v>
      </c>
      <c r="D7740" s="14" t="s">
        <v>2807</v>
      </c>
      <c r="E7740" s="14" t="s">
        <v>3047</v>
      </c>
      <c r="F7740" s="14" t="s">
        <v>3048</v>
      </c>
      <c r="G7740" s="14" t="s">
        <v>6484</v>
      </c>
      <c r="H7740" s="20">
        <v>57607682</v>
      </c>
      <c r="I7740" s="20">
        <v>57607682</v>
      </c>
      <c r="J7740" s="21">
        <f>IFERROR((I7740/H7740),0)</f>
        <v>1</v>
      </c>
      <c r="K7740" s="20"/>
      <c r="L7740" s="20"/>
      <c r="M7740" s="21"/>
    </row>
    <row r="7741" spans="1:13" s="14" customFormat="1" ht="30" outlineLevel="2" x14ac:dyDescent="0.25">
      <c r="A7741" s="34"/>
      <c r="B7741" s="44" t="s">
        <v>3046</v>
      </c>
      <c r="C7741" s="31" t="s">
        <v>57</v>
      </c>
      <c r="D7741" s="14" t="s">
        <v>2807</v>
      </c>
      <c r="E7741" s="14" t="s">
        <v>3047</v>
      </c>
      <c r="F7741" s="14" t="s">
        <v>3048</v>
      </c>
      <c r="G7741" s="14" t="s">
        <v>6492</v>
      </c>
      <c r="H7741" s="20">
        <v>350243695</v>
      </c>
      <c r="I7741" s="20">
        <v>350243695</v>
      </c>
      <c r="J7741" s="21">
        <f>IFERROR((I7741/H7741),0)</f>
        <v>1</v>
      </c>
      <c r="K7741" s="20"/>
      <c r="L7741" s="20"/>
      <c r="M7741" s="22"/>
    </row>
    <row r="7742" spans="1:13" s="14" customFormat="1" ht="30" outlineLevel="2" x14ac:dyDescent="0.25">
      <c r="A7742" s="34"/>
      <c r="B7742" s="44" t="s">
        <v>3046</v>
      </c>
      <c r="C7742" s="31" t="s">
        <v>57</v>
      </c>
      <c r="D7742" s="14" t="s">
        <v>2807</v>
      </c>
      <c r="E7742" s="14" t="s">
        <v>3047</v>
      </c>
      <c r="F7742" s="14" t="s">
        <v>3048</v>
      </c>
      <c r="G7742" s="14" t="s">
        <v>6493</v>
      </c>
      <c r="H7742" s="20">
        <v>-460452833</v>
      </c>
      <c r="I7742" s="20"/>
      <c r="J7742" s="21">
        <f>IFERROR((I7742/H7742),0)</f>
        <v>0</v>
      </c>
      <c r="K7742" s="20"/>
      <c r="L7742" s="20"/>
      <c r="M7742" s="21"/>
    </row>
    <row r="7743" spans="1:13" s="14" customFormat="1" ht="45" outlineLevel="1" x14ac:dyDescent="0.25">
      <c r="A7743" s="34"/>
      <c r="B7743" s="46" t="s">
        <v>7689</v>
      </c>
      <c r="C7743" s="40" t="str">
        <f>C7742</f>
        <v>ASIGNACIÓN PARA LA INVERSIÓN LOCAL SEGÚN NBI Y CUARTA, QUINTA, Y SEXTA CATEGORÍA</v>
      </c>
      <c r="D7743" s="39" t="str">
        <f>D7742</f>
        <v xml:space="preserve">ANTIOQUIA                                         </v>
      </c>
      <c r="E7743" s="39" t="str">
        <f>E7742</f>
        <v>05134</v>
      </c>
      <c r="F7743" s="39" t="str">
        <f>F7742</f>
        <v xml:space="preserve">CAMPAMENTO                                        </v>
      </c>
      <c r="G7743" s="39" t="s">
        <v>10656</v>
      </c>
      <c r="H7743" s="20">
        <f>SUBTOTAL(9,H7737:H7742)</f>
        <v>5210334892</v>
      </c>
      <c r="I7743" s="20">
        <f>SUBTOTAL(9,I7737:I7742)</f>
        <v>4829864650.6899996</v>
      </c>
      <c r="J7743" s="42">
        <f>+I7743/H7743</f>
        <v>0.92697777605539744</v>
      </c>
      <c r="K7743" s="20">
        <f>SUBTOTAL(9,K7737:K7742)</f>
        <v>1701247759.3100002</v>
      </c>
      <c r="L7743" s="20">
        <f>SUBTOTAL(9,L7737:L7742)</f>
        <v>1461341091.6899998</v>
      </c>
      <c r="M7743" s="7">
        <f>IFERROR((L7743/K7743),"N.A")</f>
        <v>0.8589819346963885</v>
      </c>
    </row>
    <row r="7744" spans="1:13" s="14" customFormat="1" ht="30" outlineLevel="2" x14ac:dyDescent="0.25">
      <c r="A7744" s="34"/>
      <c r="B7744" s="44" t="s">
        <v>6251</v>
      </c>
      <c r="C7744" s="31" t="s">
        <v>57</v>
      </c>
      <c r="D7744" s="14" t="s">
        <v>2807</v>
      </c>
      <c r="E7744" s="14" t="s">
        <v>4919</v>
      </c>
      <c r="F7744" s="14" t="s">
        <v>2195</v>
      </c>
      <c r="G7744" s="14" t="s">
        <v>6109</v>
      </c>
      <c r="H7744" s="20">
        <v>786374055</v>
      </c>
      <c r="I7744" s="20">
        <v>786374055</v>
      </c>
      <c r="J7744" s="21">
        <f>IFERROR((I7744/H7744),0)</f>
        <v>1</v>
      </c>
      <c r="K7744" s="20"/>
      <c r="L7744" s="20"/>
      <c r="M7744" s="21"/>
    </row>
    <row r="7745" spans="1:13" s="14" customFormat="1" ht="45" outlineLevel="1" x14ac:dyDescent="0.25">
      <c r="A7745" s="34"/>
      <c r="B7745" s="46" t="s">
        <v>7690</v>
      </c>
      <c r="C7745" s="40" t="str">
        <f>C7744</f>
        <v>ASIGNACIÓN PARA LA INVERSIÓN LOCAL SEGÚN NBI Y CUARTA, QUINTA, Y SEXTA CATEGORÍA</v>
      </c>
      <c r="D7745" s="39" t="str">
        <f>D7744</f>
        <v xml:space="preserve">ANTIOQUIA                                         </v>
      </c>
      <c r="E7745" s="39" t="str">
        <f>E7744</f>
        <v>05129</v>
      </c>
      <c r="F7745" s="39" t="str">
        <f>F7744</f>
        <v xml:space="preserve">CALDAS                                            </v>
      </c>
      <c r="G7745" s="39" t="s">
        <v>10656</v>
      </c>
      <c r="H7745" s="20">
        <f>SUBTOTAL(9,H7744:H7744)</f>
        <v>786374055</v>
      </c>
      <c r="I7745" s="20">
        <f>SUBTOTAL(9,I7744:I7744)</f>
        <v>786374055</v>
      </c>
      <c r="J7745" s="42">
        <f>+I7745/H7745</f>
        <v>1</v>
      </c>
      <c r="K7745" s="20">
        <f>SUBTOTAL(9,K7744:K7744)</f>
        <v>0</v>
      </c>
      <c r="L7745" s="20">
        <f>SUBTOTAL(9,L7744:L7744)</f>
        <v>0</v>
      </c>
      <c r="M7745" s="7" t="str">
        <f>IFERROR((L7745/K7745),"N.A")</f>
        <v>N.A</v>
      </c>
    </row>
    <row r="7746" spans="1:13" s="14" customFormat="1" ht="30" outlineLevel="2" x14ac:dyDescent="0.25">
      <c r="A7746" s="34"/>
      <c r="B7746" s="44" t="s">
        <v>3049</v>
      </c>
      <c r="C7746" s="31" t="s">
        <v>57</v>
      </c>
      <c r="D7746" s="14" t="s">
        <v>2807</v>
      </c>
      <c r="E7746" s="14" t="s">
        <v>3050</v>
      </c>
      <c r="F7746" s="14" t="s">
        <v>3051</v>
      </c>
      <c r="G7746" s="14" t="s">
        <v>16</v>
      </c>
      <c r="H7746" s="15">
        <v>1873820212</v>
      </c>
      <c r="I7746" s="15">
        <v>1189390216.27</v>
      </c>
      <c r="J7746" s="16">
        <f>IFERROR((I7746/H7746),0)</f>
        <v>0.63474084047824331</v>
      </c>
      <c r="K7746" s="15">
        <v>1384651024.8</v>
      </c>
      <c r="L7746" s="15">
        <v>1189390216.27</v>
      </c>
      <c r="M7746" s="17">
        <f>L7746/K7746</f>
        <v>0.85898193477435691</v>
      </c>
    </row>
    <row r="7747" spans="1:13" s="14" customFormat="1" ht="30" outlineLevel="2" x14ac:dyDescent="0.25">
      <c r="A7747" s="34"/>
      <c r="B7747" s="44" t="s">
        <v>3049</v>
      </c>
      <c r="C7747" s="31" t="s">
        <v>57</v>
      </c>
      <c r="D7747" s="14" t="s">
        <v>2807</v>
      </c>
      <c r="E7747" s="14" t="s">
        <v>3050</v>
      </c>
      <c r="F7747" s="14" t="s">
        <v>3051</v>
      </c>
      <c r="G7747" s="14" t="s">
        <v>6109</v>
      </c>
      <c r="H7747" s="20">
        <v>1675034345</v>
      </c>
      <c r="I7747" s="20">
        <v>1675034345</v>
      </c>
      <c r="J7747" s="21">
        <f>IFERROR((I7747/H7747),0)</f>
        <v>1</v>
      </c>
      <c r="K7747" s="20"/>
      <c r="L7747" s="20"/>
      <c r="M7747" s="21"/>
    </row>
    <row r="7748" spans="1:13" s="14" customFormat="1" ht="30" outlineLevel="2" x14ac:dyDescent="0.25">
      <c r="A7748" s="34"/>
      <c r="B7748" s="44" t="s">
        <v>3049</v>
      </c>
      <c r="C7748" s="31" t="s">
        <v>57</v>
      </c>
      <c r="D7748" s="14" t="s">
        <v>2807</v>
      </c>
      <c r="E7748" s="14" t="s">
        <v>3050</v>
      </c>
      <c r="F7748" s="14" t="s">
        <v>3051</v>
      </c>
      <c r="G7748" s="14" t="s">
        <v>6481</v>
      </c>
      <c r="H7748" s="20">
        <v>11589</v>
      </c>
      <c r="I7748" s="20">
        <v>11589</v>
      </c>
      <c r="J7748" s="21">
        <f>IFERROR((I7748/H7748),0)</f>
        <v>1</v>
      </c>
      <c r="K7748" s="20"/>
      <c r="L7748" s="20"/>
      <c r="M7748" s="21"/>
    </row>
    <row r="7749" spans="1:13" s="14" customFormat="1" ht="30" outlineLevel="2" x14ac:dyDescent="0.25">
      <c r="A7749" s="34"/>
      <c r="B7749" s="44" t="s">
        <v>3049</v>
      </c>
      <c r="C7749" s="31" t="s">
        <v>57</v>
      </c>
      <c r="D7749" s="14" t="s">
        <v>2807</v>
      </c>
      <c r="E7749" s="14" t="s">
        <v>3050</v>
      </c>
      <c r="F7749" s="14" t="s">
        <v>3051</v>
      </c>
      <c r="G7749" s="14" t="s">
        <v>6484</v>
      </c>
      <c r="H7749" s="20">
        <v>46887078</v>
      </c>
      <c r="I7749" s="20">
        <v>46887078</v>
      </c>
      <c r="J7749" s="21">
        <f>IFERROR((I7749/H7749),0)</f>
        <v>1</v>
      </c>
      <c r="K7749" s="20"/>
      <c r="L7749" s="20"/>
      <c r="M7749" s="21"/>
    </row>
    <row r="7750" spans="1:13" s="14" customFormat="1" ht="30" outlineLevel="2" x14ac:dyDescent="0.25">
      <c r="A7750" s="34"/>
      <c r="B7750" s="44" t="s">
        <v>3049</v>
      </c>
      <c r="C7750" s="31" t="s">
        <v>57</v>
      </c>
      <c r="D7750" s="14" t="s">
        <v>2807</v>
      </c>
      <c r="E7750" s="14" t="s">
        <v>3050</v>
      </c>
      <c r="F7750" s="14" t="s">
        <v>3051</v>
      </c>
      <c r="G7750" s="14" t="s">
        <v>6492</v>
      </c>
      <c r="H7750" s="20">
        <v>285064470</v>
      </c>
      <c r="I7750" s="20">
        <v>285064470</v>
      </c>
      <c r="J7750" s="21">
        <f>IFERROR((I7750/H7750),0)</f>
        <v>1</v>
      </c>
      <c r="K7750" s="20"/>
      <c r="L7750" s="20"/>
      <c r="M7750" s="22"/>
    </row>
    <row r="7751" spans="1:13" s="14" customFormat="1" ht="30" outlineLevel="2" x14ac:dyDescent="0.25">
      <c r="A7751" s="34"/>
      <c r="B7751" s="44" t="s">
        <v>3049</v>
      </c>
      <c r="C7751" s="31" t="s">
        <v>57</v>
      </c>
      <c r="D7751" s="14" t="s">
        <v>2807</v>
      </c>
      <c r="E7751" s="14" t="s">
        <v>3050</v>
      </c>
      <c r="F7751" s="14" t="s">
        <v>3051</v>
      </c>
      <c r="G7751" s="14" t="s">
        <v>6493</v>
      </c>
      <c r="H7751" s="20">
        <v>-374764042</v>
      </c>
      <c r="I7751" s="20"/>
      <c r="J7751" s="21">
        <f>IFERROR((I7751/H7751),0)</f>
        <v>0</v>
      </c>
      <c r="K7751" s="20"/>
      <c r="L7751" s="20"/>
      <c r="M7751" s="21"/>
    </row>
    <row r="7752" spans="1:13" s="14" customFormat="1" ht="45" outlineLevel="1" x14ac:dyDescent="0.25">
      <c r="A7752" s="34"/>
      <c r="B7752" s="46" t="s">
        <v>7691</v>
      </c>
      <c r="C7752" s="40" t="str">
        <f>C7751</f>
        <v>ASIGNACIÓN PARA LA INVERSIÓN LOCAL SEGÚN NBI Y CUARTA, QUINTA, Y SEXTA CATEGORÍA</v>
      </c>
      <c r="D7752" s="39" t="str">
        <f>D7751</f>
        <v xml:space="preserve">ANTIOQUIA                                         </v>
      </c>
      <c r="E7752" s="39" t="str">
        <f>E7751</f>
        <v>05125</v>
      </c>
      <c r="F7752" s="39" t="str">
        <f>F7751</f>
        <v xml:space="preserve">CAICEDO                                           </v>
      </c>
      <c r="G7752" s="39" t="s">
        <v>10656</v>
      </c>
      <c r="H7752" s="20">
        <f>SUBTOTAL(9,H7746:H7751)</f>
        <v>3506053652</v>
      </c>
      <c r="I7752" s="20">
        <f>SUBTOTAL(9,I7746:I7751)</f>
        <v>3196387698.27</v>
      </c>
      <c r="J7752" s="42">
        <f>+I7752/H7752</f>
        <v>0.91167677837635097</v>
      </c>
      <c r="K7752" s="20">
        <f>SUBTOTAL(9,K7746:K7751)</f>
        <v>1384651024.8</v>
      </c>
      <c r="L7752" s="20">
        <f>SUBTOTAL(9,L7746:L7751)</f>
        <v>1189390216.27</v>
      </c>
      <c r="M7752" s="7">
        <f>IFERROR((L7752/K7752),"N.A")</f>
        <v>0.85898193477435691</v>
      </c>
    </row>
    <row r="7753" spans="1:13" s="14" customFormat="1" ht="30" outlineLevel="2" x14ac:dyDescent="0.25">
      <c r="A7753" s="34"/>
      <c r="B7753" s="44" t="s">
        <v>3052</v>
      </c>
      <c r="C7753" s="31" t="s">
        <v>57</v>
      </c>
      <c r="D7753" s="14" t="s">
        <v>2807</v>
      </c>
      <c r="E7753" s="14" t="s">
        <v>3053</v>
      </c>
      <c r="F7753" s="14" t="s">
        <v>3054</v>
      </c>
      <c r="G7753" s="14" t="s">
        <v>16</v>
      </c>
      <c r="H7753" s="15">
        <v>5588533765</v>
      </c>
      <c r="I7753" s="15">
        <v>3547270618.9999995</v>
      </c>
      <c r="J7753" s="16">
        <f>IFERROR((I7753/H7753),0)</f>
        <v>0.63474084047159718</v>
      </c>
      <c r="K7753" s="15">
        <v>4129621911.48</v>
      </c>
      <c r="L7753" s="15">
        <v>3547270618.9999995</v>
      </c>
      <c r="M7753" s="17">
        <f>L7753/K7753</f>
        <v>0.85898193467515438</v>
      </c>
    </row>
    <row r="7754" spans="1:13" s="14" customFormat="1" ht="30" outlineLevel="2" x14ac:dyDescent="0.25">
      <c r="A7754" s="34"/>
      <c r="B7754" s="44" t="s">
        <v>3052</v>
      </c>
      <c r="C7754" s="31" t="s">
        <v>57</v>
      </c>
      <c r="D7754" s="14" t="s">
        <v>2807</v>
      </c>
      <c r="E7754" s="14" t="s">
        <v>3053</v>
      </c>
      <c r="F7754" s="14" t="s">
        <v>3054</v>
      </c>
      <c r="G7754" s="14" t="s">
        <v>5818</v>
      </c>
      <c r="H7754" s="20">
        <v>206239900</v>
      </c>
      <c r="I7754" s="20">
        <v>206239900</v>
      </c>
      <c r="J7754" s="21">
        <f>IFERROR((I7754/H7754),0)</f>
        <v>1</v>
      </c>
      <c r="K7754" s="20"/>
      <c r="L7754" s="20"/>
      <c r="M7754" s="21"/>
    </row>
    <row r="7755" spans="1:13" s="14" customFormat="1" ht="30" outlineLevel="2" x14ac:dyDescent="0.25">
      <c r="A7755" s="34"/>
      <c r="B7755" s="44" t="s">
        <v>3052</v>
      </c>
      <c r="C7755" s="31" t="s">
        <v>57</v>
      </c>
      <c r="D7755" s="14" t="s">
        <v>2807</v>
      </c>
      <c r="E7755" s="14" t="s">
        <v>3053</v>
      </c>
      <c r="F7755" s="14" t="s">
        <v>3054</v>
      </c>
      <c r="G7755" s="14" t="s">
        <v>6109</v>
      </c>
      <c r="H7755" s="20">
        <v>1221392514</v>
      </c>
      <c r="I7755" s="20">
        <v>1221392514</v>
      </c>
      <c r="J7755" s="21">
        <f>IFERROR((I7755/H7755),0)</f>
        <v>1</v>
      </c>
      <c r="K7755" s="20"/>
      <c r="L7755" s="20"/>
      <c r="M7755" s="21"/>
    </row>
    <row r="7756" spans="1:13" s="14" customFormat="1" ht="30" outlineLevel="2" x14ac:dyDescent="0.25">
      <c r="A7756" s="34"/>
      <c r="B7756" s="44" t="s">
        <v>3052</v>
      </c>
      <c r="C7756" s="31" t="s">
        <v>57</v>
      </c>
      <c r="D7756" s="14" t="s">
        <v>2807</v>
      </c>
      <c r="E7756" s="14" t="s">
        <v>3053</v>
      </c>
      <c r="F7756" s="14" t="s">
        <v>3054</v>
      </c>
      <c r="G7756" s="14" t="s">
        <v>6481</v>
      </c>
      <c r="H7756" s="20">
        <v>34564</v>
      </c>
      <c r="I7756" s="20">
        <v>34564</v>
      </c>
      <c r="J7756" s="21">
        <f>IFERROR((I7756/H7756),0)</f>
        <v>1</v>
      </c>
      <c r="K7756" s="20"/>
      <c r="L7756" s="20"/>
      <c r="M7756" s="21"/>
    </row>
    <row r="7757" spans="1:13" s="14" customFormat="1" ht="30" outlineLevel="2" x14ac:dyDescent="0.25">
      <c r="A7757" s="34"/>
      <c r="B7757" s="44" t="s">
        <v>3052</v>
      </c>
      <c r="C7757" s="31" t="s">
        <v>57</v>
      </c>
      <c r="D7757" s="14" t="s">
        <v>2807</v>
      </c>
      <c r="E7757" s="14" t="s">
        <v>3053</v>
      </c>
      <c r="F7757" s="14" t="s">
        <v>3054</v>
      </c>
      <c r="G7757" s="14" t="s">
        <v>6484</v>
      </c>
      <c r="H7757" s="20">
        <v>139837332</v>
      </c>
      <c r="I7757" s="20">
        <v>139837332</v>
      </c>
      <c r="J7757" s="21">
        <f>IFERROR((I7757/H7757),0)</f>
        <v>1</v>
      </c>
      <c r="K7757" s="20"/>
      <c r="L7757" s="20"/>
      <c r="M7757" s="21"/>
    </row>
    <row r="7758" spans="1:13" s="14" customFormat="1" ht="30" outlineLevel="2" x14ac:dyDescent="0.25">
      <c r="A7758" s="34"/>
      <c r="B7758" s="44" t="s">
        <v>3052</v>
      </c>
      <c r="C7758" s="31" t="s">
        <v>57</v>
      </c>
      <c r="D7758" s="14" t="s">
        <v>2807</v>
      </c>
      <c r="E7758" s="14" t="s">
        <v>3053</v>
      </c>
      <c r="F7758" s="14" t="s">
        <v>3054</v>
      </c>
      <c r="G7758" s="14" t="s">
        <v>6492</v>
      </c>
      <c r="H7758" s="20">
        <v>850184242</v>
      </c>
      <c r="I7758" s="20">
        <v>850184242</v>
      </c>
      <c r="J7758" s="21">
        <f>IFERROR((I7758/H7758),0)</f>
        <v>1</v>
      </c>
      <c r="K7758" s="20"/>
      <c r="L7758" s="20"/>
      <c r="M7758" s="22"/>
    </row>
    <row r="7759" spans="1:13" s="14" customFormat="1" ht="30" outlineLevel="2" x14ac:dyDescent="0.25">
      <c r="A7759" s="34"/>
      <c r="B7759" s="44" t="s">
        <v>3052</v>
      </c>
      <c r="C7759" s="31" t="s">
        <v>57</v>
      </c>
      <c r="D7759" s="14" t="s">
        <v>2807</v>
      </c>
      <c r="E7759" s="14" t="s">
        <v>3053</v>
      </c>
      <c r="F7759" s="14" t="s">
        <v>3054</v>
      </c>
      <c r="G7759" s="14" t="s">
        <v>6493</v>
      </c>
      <c r="H7759" s="20">
        <v>-1117706753</v>
      </c>
      <c r="I7759" s="20"/>
      <c r="J7759" s="21">
        <f>IFERROR((I7759/H7759),0)</f>
        <v>0</v>
      </c>
      <c r="K7759" s="20"/>
      <c r="L7759" s="20"/>
      <c r="M7759" s="21"/>
    </row>
    <row r="7760" spans="1:13" s="14" customFormat="1" ht="45" outlineLevel="1" x14ac:dyDescent="0.25">
      <c r="A7760" s="34"/>
      <c r="B7760" s="46" t="s">
        <v>7692</v>
      </c>
      <c r="C7760" s="40" t="str">
        <f>C7759</f>
        <v>ASIGNACIÓN PARA LA INVERSIÓN LOCAL SEGÚN NBI Y CUARTA, QUINTA, Y SEXTA CATEGORÍA</v>
      </c>
      <c r="D7760" s="39" t="str">
        <f>D7759</f>
        <v xml:space="preserve">ANTIOQUIA                                         </v>
      </c>
      <c r="E7760" s="39" t="str">
        <f>E7759</f>
        <v>05120</v>
      </c>
      <c r="F7760" s="39" t="str">
        <f>F7759</f>
        <v xml:space="preserve">CÁCERES                                           </v>
      </c>
      <c r="G7760" s="39" t="s">
        <v>10656</v>
      </c>
      <c r="H7760" s="20">
        <f>SUBTOTAL(9,H7753:H7759)</f>
        <v>6888515564</v>
      </c>
      <c r="I7760" s="20">
        <f>SUBTOTAL(9,I7753:I7759)</f>
        <v>5964959171</v>
      </c>
      <c r="J7760" s="42">
        <f>+I7760/H7760</f>
        <v>0.8659280966386157</v>
      </c>
      <c r="K7760" s="20">
        <f>SUBTOTAL(9,K7753:K7759)</f>
        <v>4129621911.48</v>
      </c>
      <c r="L7760" s="20">
        <f>SUBTOTAL(9,L7753:L7759)</f>
        <v>3547270618.9999995</v>
      </c>
      <c r="M7760" s="7">
        <f>IFERROR((L7760/K7760),"N.A")</f>
        <v>0.85898193467515438</v>
      </c>
    </row>
    <row r="7761" spans="1:13" s="14" customFormat="1" ht="30" outlineLevel="2" x14ac:dyDescent="0.25">
      <c r="A7761" s="34"/>
      <c r="B7761" s="44" t="s">
        <v>3055</v>
      </c>
      <c r="C7761" s="31" t="s">
        <v>57</v>
      </c>
      <c r="D7761" s="14" t="s">
        <v>2807</v>
      </c>
      <c r="E7761" s="14" t="s">
        <v>3056</v>
      </c>
      <c r="F7761" s="14" t="s">
        <v>3057</v>
      </c>
      <c r="G7761" s="14" t="s">
        <v>16</v>
      </c>
      <c r="H7761" s="15">
        <v>2573660495</v>
      </c>
      <c r="I7761" s="15">
        <v>1633607425.6799998</v>
      </c>
      <c r="J7761" s="16">
        <f>IFERROR((I7761/H7761),0)</f>
        <v>0.63474084046971391</v>
      </c>
      <c r="K7761" s="15">
        <v>1901794857.1699996</v>
      </c>
      <c r="L7761" s="15">
        <v>1633607425.6799998</v>
      </c>
      <c r="M7761" s="17">
        <f>L7761/K7761</f>
        <v>0.8589819346293317</v>
      </c>
    </row>
    <row r="7762" spans="1:13" s="14" customFormat="1" ht="30" outlineLevel="2" x14ac:dyDescent="0.25">
      <c r="A7762" s="34"/>
      <c r="B7762" s="44" t="s">
        <v>3055</v>
      </c>
      <c r="C7762" s="31" t="s">
        <v>57</v>
      </c>
      <c r="D7762" s="14" t="s">
        <v>2807</v>
      </c>
      <c r="E7762" s="14" t="s">
        <v>3056</v>
      </c>
      <c r="F7762" s="14" t="s">
        <v>3057</v>
      </c>
      <c r="G7762" s="14" t="s">
        <v>6109</v>
      </c>
      <c r="H7762" s="20">
        <v>2249965623</v>
      </c>
      <c r="I7762" s="20">
        <v>2249965623</v>
      </c>
      <c r="J7762" s="21">
        <f>IFERROR((I7762/H7762),0)</f>
        <v>1</v>
      </c>
      <c r="K7762" s="20"/>
      <c r="L7762" s="20"/>
      <c r="M7762" s="21"/>
    </row>
    <row r="7763" spans="1:13" s="14" customFormat="1" ht="30" outlineLevel="2" x14ac:dyDescent="0.25">
      <c r="A7763" s="34"/>
      <c r="B7763" s="44" t="s">
        <v>3055</v>
      </c>
      <c r="C7763" s="31" t="s">
        <v>57</v>
      </c>
      <c r="D7763" s="14" t="s">
        <v>2807</v>
      </c>
      <c r="E7763" s="14" t="s">
        <v>3056</v>
      </c>
      <c r="F7763" s="14" t="s">
        <v>3057</v>
      </c>
      <c r="G7763" s="14" t="s">
        <v>6481</v>
      </c>
      <c r="H7763" s="20">
        <v>15918</v>
      </c>
      <c r="I7763" s="20">
        <v>15918</v>
      </c>
      <c r="J7763" s="21">
        <f>IFERROR((I7763/H7763),0)</f>
        <v>1</v>
      </c>
      <c r="K7763" s="20"/>
      <c r="L7763" s="20"/>
      <c r="M7763" s="21"/>
    </row>
    <row r="7764" spans="1:13" s="14" customFormat="1" ht="30" outlineLevel="2" x14ac:dyDescent="0.25">
      <c r="A7764" s="34"/>
      <c r="B7764" s="44" t="s">
        <v>3055</v>
      </c>
      <c r="C7764" s="31" t="s">
        <v>57</v>
      </c>
      <c r="D7764" s="14" t="s">
        <v>2807</v>
      </c>
      <c r="E7764" s="14" t="s">
        <v>3056</v>
      </c>
      <c r="F7764" s="14" t="s">
        <v>3057</v>
      </c>
      <c r="G7764" s="14" t="s">
        <v>6484</v>
      </c>
      <c r="H7764" s="20">
        <v>64398612</v>
      </c>
      <c r="I7764" s="20">
        <v>64398612</v>
      </c>
      <c r="J7764" s="21">
        <f>IFERROR((I7764/H7764),0)</f>
        <v>1</v>
      </c>
      <c r="K7764" s="20"/>
      <c r="L7764" s="20"/>
      <c r="M7764" s="21"/>
    </row>
    <row r="7765" spans="1:13" s="14" customFormat="1" ht="30" outlineLevel="2" x14ac:dyDescent="0.25">
      <c r="A7765" s="34"/>
      <c r="B7765" s="44" t="s">
        <v>3055</v>
      </c>
      <c r="C7765" s="31" t="s">
        <v>57</v>
      </c>
      <c r="D7765" s="14" t="s">
        <v>2807</v>
      </c>
      <c r="E7765" s="14" t="s">
        <v>3056</v>
      </c>
      <c r="F7765" s="14" t="s">
        <v>3057</v>
      </c>
      <c r="G7765" s="14" t="s">
        <v>6492</v>
      </c>
      <c r="H7765" s="20">
        <v>391531247</v>
      </c>
      <c r="I7765" s="20">
        <v>391531247</v>
      </c>
      <c r="J7765" s="21">
        <f>IFERROR((I7765/H7765),0)</f>
        <v>1</v>
      </c>
      <c r="K7765" s="20"/>
      <c r="L7765" s="20"/>
      <c r="M7765" s="22"/>
    </row>
    <row r="7766" spans="1:13" s="14" customFormat="1" ht="30" outlineLevel="2" x14ac:dyDescent="0.25">
      <c r="A7766" s="34"/>
      <c r="B7766" s="44" t="s">
        <v>3055</v>
      </c>
      <c r="C7766" s="31" t="s">
        <v>57</v>
      </c>
      <c r="D7766" s="14" t="s">
        <v>2807</v>
      </c>
      <c r="E7766" s="14" t="s">
        <v>3056</v>
      </c>
      <c r="F7766" s="14" t="s">
        <v>3057</v>
      </c>
      <c r="G7766" s="14" t="s">
        <v>6493</v>
      </c>
      <c r="H7766" s="20">
        <v>-514732099</v>
      </c>
      <c r="I7766" s="20"/>
      <c r="J7766" s="21">
        <f>IFERROR((I7766/H7766),0)</f>
        <v>0</v>
      </c>
      <c r="K7766" s="20"/>
      <c r="L7766" s="20"/>
      <c r="M7766" s="21"/>
    </row>
    <row r="7767" spans="1:13" s="14" customFormat="1" ht="45" outlineLevel="1" x14ac:dyDescent="0.25">
      <c r="A7767" s="34"/>
      <c r="B7767" s="46" t="s">
        <v>7693</v>
      </c>
      <c r="C7767" s="40" t="str">
        <f>C7766</f>
        <v>ASIGNACIÓN PARA LA INVERSIÓN LOCAL SEGÚN NBI Y CUARTA, QUINTA, Y SEXTA CATEGORÍA</v>
      </c>
      <c r="D7767" s="39" t="str">
        <f>D7766</f>
        <v xml:space="preserve">ANTIOQUIA                                         </v>
      </c>
      <c r="E7767" s="39" t="str">
        <f>E7766</f>
        <v>05113</v>
      </c>
      <c r="F7767" s="39" t="str">
        <f>F7766</f>
        <v xml:space="preserve">BURITICÁ                                          </v>
      </c>
      <c r="G7767" s="39" t="s">
        <v>10656</v>
      </c>
      <c r="H7767" s="20">
        <f>SUBTOTAL(9,H7761:H7766)</f>
        <v>4764839796</v>
      </c>
      <c r="I7767" s="20">
        <f>SUBTOTAL(9,I7761:I7766)</f>
        <v>4339518825.6800003</v>
      </c>
      <c r="J7767" s="42">
        <f>+I7767/H7767</f>
        <v>0.91073761374368778</v>
      </c>
      <c r="K7767" s="20">
        <f>SUBTOTAL(9,K7761:K7766)</f>
        <v>1901794857.1699996</v>
      </c>
      <c r="L7767" s="20">
        <f>SUBTOTAL(9,L7761:L7766)</f>
        <v>1633607425.6799998</v>
      </c>
      <c r="M7767" s="7">
        <f>IFERROR((L7767/K7767),"N.A")</f>
        <v>0.8589819346293317</v>
      </c>
    </row>
    <row r="7768" spans="1:13" s="14" customFormat="1" ht="30" outlineLevel="2" x14ac:dyDescent="0.25">
      <c r="A7768" s="34"/>
      <c r="B7768" s="44" t="s">
        <v>3058</v>
      </c>
      <c r="C7768" s="31" t="s">
        <v>57</v>
      </c>
      <c r="D7768" s="14" t="s">
        <v>2807</v>
      </c>
      <c r="E7768" s="14" t="s">
        <v>3059</v>
      </c>
      <c r="F7768" s="14" t="s">
        <v>2597</v>
      </c>
      <c r="G7768" s="14" t="s">
        <v>16</v>
      </c>
      <c r="H7768" s="15">
        <v>2235896015</v>
      </c>
      <c r="I7768" s="15">
        <v>1419214515.79</v>
      </c>
      <c r="J7768" s="16">
        <f>IFERROR((I7768/H7768),0)</f>
        <v>0.63474084048134949</v>
      </c>
      <c r="K7768" s="15">
        <v>1652205312.3000002</v>
      </c>
      <c r="L7768" s="15">
        <v>1419214515.79</v>
      </c>
      <c r="M7768" s="17">
        <f>L7768/K7768</f>
        <v>0.85898193476592888</v>
      </c>
    </row>
    <row r="7769" spans="1:13" s="14" customFormat="1" ht="30" outlineLevel="2" x14ac:dyDescent="0.25">
      <c r="A7769" s="34"/>
      <c r="B7769" s="44" t="s">
        <v>3058</v>
      </c>
      <c r="C7769" s="31" t="s">
        <v>57</v>
      </c>
      <c r="D7769" s="14" t="s">
        <v>2807</v>
      </c>
      <c r="E7769" s="14" t="s">
        <v>3059</v>
      </c>
      <c r="F7769" s="14" t="s">
        <v>2597</v>
      </c>
      <c r="G7769" s="14" t="s">
        <v>5818</v>
      </c>
      <c r="H7769" s="20">
        <v>351727718</v>
      </c>
      <c r="I7769" s="20">
        <v>351727718</v>
      </c>
      <c r="J7769" s="21">
        <f>IFERROR((I7769/H7769),0)</f>
        <v>1</v>
      </c>
      <c r="K7769" s="20"/>
      <c r="L7769" s="20"/>
      <c r="M7769" s="21"/>
    </row>
    <row r="7770" spans="1:13" s="14" customFormat="1" ht="30" outlineLevel="2" x14ac:dyDescent="0.25">
      <c r="A7770" s="34"/>
      <c r="B7770" s="44" t="s">
        <v>3058</v>
      </c>
      <c r="C7770" s="31" t="s">
        <v>57</v>
      </c>
      <c r="D7770" s="14" t="s">
        <v>2807</v>
      </c>
      <c r="E7770" s="14" t="s">
        <v>3059</v>
      </c>
      <c r="F7770" s="14" t="s">
        <v>2597</v>
      </c>
      <c r="G7770" s="14" t="s">
        <v>6109</v>
      </c>
      <c r="H7770" s="20">
        <v>527360598</v>
      </c>
      <c r="I7770" s="20">
        <v>527360598</v>
      </c>
      <c r="J7770" s="21">
        <f>IFERROR((I7770/H7770),0)</f>
        <v>1</v>
      </c>
      <c r="K7770" s="20"/>
      <c r="L7770" s="20"/>
      <c r="M7770" s="21"/>
    </row>
    <row r="7771" spans="1:13" s="14" customFormat="1" ht="30" outlineLevel="2" x14ac:dyDescent="0.25">
      <c r="A7771" s="34"/>
      <c r="B7771" s="44" t="s">
        <v>3058</v>
      </c>
      <c r="C7771" s="31" t="s">
        <v>57</v>
      </c>
      <c r="D7771" s="14" t="s">
        <v>2807</v>
      </c>
      <c r="E7771" s="14" t="s">
        <v>3059</v>
      </c>
      <c r="F7771" s="14" t="s">
        <v>2597</v>
      </c>
      <c r="G7771" s="14" t="s">
        <v>6481</v>
      </c>
      <c r="H7771" s="20">
        <v>13829</v>
      </c>
      <c r="I7771" s="20">
        <v>13829</v>
      </c>
      <c r="J7771" s="21">
        <f>IFERROR((I7771/H7771),0)</f>
        <v>1</v>
      </c>
      <c r="K7771" s="20"/>
      <c r="L7771" s="20"/>
      <c r="M7771" s="21"/>
    </row>
    <row r="7772" spans="1:13" s="14" customFormat="1" ht="30" outlineLevel="2" x14ac:dyDescent="0.25">
      <c r="A7772" s="34"/>
      <c r="B7772" s="44" t="s">
        <v>3058</v>
      </c>
      <c r="C7772" s="31" t="s">
        <v>57</v>
      </c>
      <c r="D7772" s="14" t="s">
        <v>2807</v>
      </c>
      <c r="E7772" s="14" t="s">
        <v>3059</v>
      </c>
      <c r="F7772" s="14" t="s">
        <v>2597</v>
      </c>
      <c r="G7772" s="14" t="s">
        <v>6484</v>
      </c>
      <c r="H7772" s="20">
        <v>55947006</v>
      </c>
      <c r="I7772" s="20">
        <v>55947006</v>
      </c>
      <c r="J7772" s="21">
        <f>IFERROR((I7772/H7772),0)</f>
        <v>1</v>
      </c>
      <c r="K7772" s="20"/>
      <c r="L7772" s="20"/>
      <c r="M7772" s="21"/>
    </row>
    <row r="7773" spans="1:13" s="14" customFormat="1" ht="30" outlineLevel="2" x14ac:dyDescent="0.25">
      <c r="A7773" s="34"/>
      <c r="B7773" s="44" t="s">
        <v>3058</v>
      </c>
      <c r="C7773" s="31" t="s">
        <v>57</v>
      </c>
      <c r="D7773" s="14" t="s">
        <v>2807</v>
      </c>
      <c r="E7773" s="14" t="s">
        <v>3059</v>
      </c>
      <c r="F7773" s="14" t="s">
        <v>2597</v>
      </c>
      <c r="G7773" s="14" t="s">
        <v>6492</v>
      </c>
      <c r="H7773" s="20">
        <v>340147101</v>
      </c>
      <c r="I7773" s="20">
        <v>340147101</v>
      </c>
      <c r="J7773" s="21">
        <f>IFERROR((I7773/H7773),0)</f>
        <v>1</v>
      </c>
      <c r="K7773" s="20"/>
      <c r="L7773" s="20"/>
      <c r="M7773" s="22"/>
    </row>
    <row r="7774" spans="1:13" s="14" customFormat="1" ht="30" outlineLevel="2" x14ac:dyDescent="0.25">
      <c r="A7774" s="34"/>
      <c r="B7774" s="44" t="s">
        <v>3058</v>
      </c>
      <c r="C7774" s="31" t="s">
        <v>57</v>
      </c>
      <c r="D7774" s="14" t="s">
        <v>2807</v>
      </c>
      <c r="E7774" s="14" t="s">
        <v>3059</v>
      </c>
      <c r="F7774" s="14" t="s">
        <v>2597</v>
      </c>
      <c r="G7774" s="14" t="s">
        <v>6493</v>
      </c>
      <c r="H7774" s="20">
        <v>-447179203</v>
      </c>
      <c r="I7774" s="20"/>
      <c r="J7774" s="21">
        <f>IFERROR((I7774/H7774),0)</f>
        <v>0</v>
      </c>
      <c r="K7774" s="20"/>
      <c r="L7774" s="20"/>
      <c r="M7774" s="21"/>
    </row>
    <row r="7775" spans="1:13" s="14" customFormat="1" ht="45" outlineLevel="1" x14ac:dyDescent="0.25">
      <c r="A7775" s="34"/>
      <c r="B7775" s="46" t="s">
        <v>7694</v>
      </c>
      <c r="C7775" s="40" t="str">
        <f>C7774</f>
        <v>ASIGNACIÓN PARA LA INVERSIÓN LOCAL SEGÚN NBI Y CUARTA, QUINTA, Y SEXTA CATEGORÍA</v>
      </c>
      <c r="D7775" s="39" t="str">
        <f>D7774</f>
        <v xml:space="preserve">ANTIOQUIA                                         </v>
      </c>
      <c r="E7775" s="39" t="str">
        <f>E7774</f>
        <v>05107</v>
      </c>
      <c r="F7775" s="39" t="str">
        <f>F7774</f>
        <v xml:space="preserve">BRICEÑO                                           </v>
      </c>
      <c r="G7775" s="39" t="s">
        <v>10656</v>
      </c>
      <c r="H7775" s="20">
        <f>SUBTOTAL(9,H7768:H7774)</f>
        <v>3063913064</v>
      </c>
      <c r="I7775" s="20">
        <f>SUBTOTAL(9,I7768:I7774)</f>
        <v>2694410767.79</v>
      </c>
      <c r="J7775" s="42">
        <f>+I7775/H7775</f>
        <v>0.87940183402997496</v>
      </c>
      <c r="K7775" s="20">
        <f>SUBTOTAL(9,K7768:K7774)</f>
        <v>1652205312.3000002</v>
      </c>
      <c r="L7775" s="20">
        <f>SUBTOTAL(9,L7768:L7774)</f>
        <v>1419214515.79</v>
      </c>
      <c r="M7775" s="7">
        <f>IFERROR((L7775/K7775),"N.A")</f>
        <v>0.85898193476592888</v>
      </c>
    </row>
    <row r="7776" spans="1:13" s="14" customFormat="1" ht="30" outlineLevel="2" x14ac:dyDescent="0.25">
      <c r="A7776" s="34"/>
      <c r="B7776" s="44" t="s">
        <v>3060</v>
      </c>
      <c r="C7776" s="31" t="s">
        <v>57</v>
      </c>
      <c r="D7776" s="14" t="s">
        <v>2807</v>
      </c>
      <c r="E7776" s="14" t="s">
        <v>3061</v>
      </c>
      <c r="F7776" s="14" t="s">
        <v>3062</v>
      </c>
      <c r="G7776" s="14" t="s">
        <v>16</v>
      </c>
      <c r="H7776" s="15">
        <v>2251954521</v>
      </c>
      <c r="I7776" s="15">
        <v>1429407505.3699999</v>
      </c>
      <c r="J7776" s="16">
        <f>IFERROR((I7776/H7776),0)</f>
        <v>0.63474084047454882</v>
      </c>
      <c r="K7776" s="15">
        <v>1664071673.1300001</v>
      </c>
      <c r="L7776" s="15">
        <v>1429407505.3699999</v>
      </c>
      <c r="M7776" s="17">
        <f>L7776/K7776</f>
        <v>0.85898193476329443</v>
      </c>
    </row>
    <row r="7777" spans="1:13" s="14" customFormat="1" ht="30" outlineLevel="2" x14ac:dyDescent="0.25">
      <c r="A7777" s="34"/>
      <c r="B7777" s="44" t="s">
        <v>3060</v>
      </c>
      <c r="C7777" s="31" t="s">
        <v>57</v>
      </c>
      <c r="D7777" s="14" t="s">
        <v>2807</v>
      </c>
      <c r="E7777" s="14" t="s">
        <v>3061</v>
      </c>
      <c r="F7777" s="14" t="s">
        <v>3062</v>
      </c>
      <c r="G7777" s="14" t="s">
        <v>6109</v>
      </c>
      <c r="H7777" s="20">
        <v>1705793588</v>
      </c>
      <c r="I7777" s="20">
        <v>1705793588</v>
      </c>
      <c r="J7777" s="21">
        <f>IFERROR((I7777/H7777),0)</f>
        <v>1</v>
      </c>
      <c r="K7777" s="20"/>
      <c r="L7777" s="20"/>
      <c r="M7777" s="21"/>
    </row>
    <row r="7778" spans="1:13" s="14" customFormat="1" ht="30" outlineLevel="2" x14ac:dyDescent="0.25">
      <c r="A7778" s="34"/>
      <c r="B7778" s="44" t="s">
        <v>3060</v>
      </c>
      <c r="C7778" s="31" t="s">
        <v>57</v>
      </c>
      <c r="D7778" s="14" t="s">
        <v>2807</v>
      </c>
      <c r="E7778" s="14" t="s">
        <v>3061</v>
      </c>
      <c r="F7778" s="14" t="s">
        <v>3062</v>
      </c>
      <c r="G7778" s="14" t="s">
        <v>6481</v>
      </c>
      <c r="H7778" s="20">
        <v>13928</v>
      </c>
      <c r="I7778" s="20">
        <v>13928</v>
      </c>
      <c r="J7778" s="21">
        <f>IFERROR((I7778/H7778),0)</f>
        <v>1</v>
      </c>
      <c r="K7778" s="20"/>
      <c r="L7778" s="20"/>
      <c r="M7778" s="21"/>
    </row>
    <row r="7779" spans="1:13" s="14" customFormat="1" ht="30" outlineLevel="2" x14ac:dyDescent="0.25">
      <c r="A7779" s="34"/>
      <c r="B7779" s="44" t="s">
        <v>3060</v>
      </c>
      <c r="C7779" s="31" t="s">
        <v>57</v>
      </c>
      <c r="D7779" s="14" t="s">
        <v>2807</v>
      </c>
      <c r="E7779" s="14" t="s">
        <v>3061</v>
      </c>
      <c r="F7779" s="14" t="s">
        <v>3062</v>
      </c>
      <c r="G7779" s="14" t="s">
        <v>6484</v>
      </c>
      <c r="H7779" s="20">
        <v>56348825</v>
      </c>
      <c r="I7779" s="20">
        <v>56348825</v>
      </c>
      <c r="J7779" s="21">
        <f>IFERROR((I7779/H7779),0)</f>
        <v>1</v>
      </c>
      <c r="K7779" s="20"/>
      <c r="L7779" s="20"/>
      <c r="M7779" s="21"/>
    </row>
    <row r="7780" spans="1:13" s="14" customFormat="1" ht="30" outlineLevel="2" x14ac:dyDescent="0.25">
      <c r="A7780" s="34"/>
      <c r="B7780" s="44" t="s">
        <v>3060</v>
      </c>
      <c r="C7780" s="31" t="s">
        <v>57</v>
      </c>
      <c r="D7780" s="14" t="s">
        <v>2807</v>
      </c>
      <c r="E7780" s="14" t="s">
        <v>3061</v>
      </c>
      <c r="F7780" s="14" t="s">
        <v>3062</v>
      </c>
      <c r="G7780" s="14" t="s">
        <v>6492</v>
      </c>
      <c r="H7780" s="20">
        <v>342590083</v>
      </c>
      <c r="I7780" s="20">
        <v>342590083</v>
      </c>
      <c r="J7780" s="21">
        <f>IFERROR((I7780/H7780),0)</f>
        <v>1</v>
      </c>
      <c r="K7780" s="20"/>
      <c r="L7780" s="20"/>
      <c r="M7780" s="22"/>
    </row>
    <row r="7781" spans="1:13" s="14" customFormat="1" ht="30" outlineLevel="2" x14ac:dyDescent="0.25">
      <c r="A7781" s="34"/>
      <c r="B7781" s="44" t="s">
        <v>3060</v>
      </c>
      <c r="C7781" s="31" t="s">
        <v>57</v>
      </c>
      <c r="D7781" s="14" t="s">
        <v>2807</v>
      </c>
      <c r="E7781" s="14" t="s">
        <v>3061</v>
      </c>
      <c r="F7781" s="14" t="s">
        <v>3062</v>
      </c>
      <c r="G7781" s="14" t="s">
        <v>6493</v>
      </c>
      <c r="H7781" s="20">
        <v>-450390904</v>
      </c>
      <c r="I7781" s="20"/>
      <c r="J7781" s="21">
        <f>IFERROR((I7781/H7781),0)</f>
        <v>0</v>
      </c>
      <c r="K7781" s="20"/>
      <c r="L7781" s="20"/>
      <c r="M7781" s="21"/>
    </row>
    <row r="7782" spans="1:13" s="14" customFormat="1" ht="45" outlineLevel="1" x14ac:dyDescent="0.25">
      <c r="A7782" s="34"/>
      <c r="B7782" s="46" t="s">
        <v>7695</v>
      </c>
      <c r="C7782" s="40" t="str">
        <f>C7781</f>
        <v>ASIGNACIÓN PARA LA INVERSIÓN LOCAL SEGÚN NBI Y CUARTA, QUINTA, Y SEXTA CATEGORÍA</v>
      </c>
      <c r="D7782" s="39" t="str">
        <f>D7781</f>
        <v xml:space="preserve">ANTIOQUIA                                         </v>
      </c>
      <c r="E7782" s="39" t="str">
        <f>E7781</f>
        <v>05101</v>
      </c>
      <c r="F7782" s="39" t="str">
        <f>F7781</f>
        <v xml:space="preserve">CIUDAD BOLÍVAR                                    </v>
      </c>
      <c r="G7782" s="39" t="s">
        <v>10656</v>
      </c>
      <c r="H7782" s="20">
        <f>SUBTOTAL(9,H7776:H7781)</f>
        <v>3906310041</v>
      </c>
      <c r="I7782" s="20">
        <f>SUBTOTAL(9,I7776:I7781)</f>
        <v>3534153929.3699999</v>
      </c>
      <c r="J7782" s="42">
        <f>+I7782/H7782</f>
        <v>0.90472949977756256</v>
      </c>
      <c r="K7782" s="20">
        <f>SUBTOTAL(9,K7776:K7781)</f>
        <v>1664071673.1300001</v>
      </c>
      <c r="L7782" s="20">
        <f>SUBTOTAL(9,L7776:L7781)</f>
        <v>1429407505.3699999</v>
      </c>
      <c r="M7782" s="7">
        <f>IFERROR((L7782/K7782),"N.A")</f>
        <v>0.85898193476329443</v>
      </c>
    </row>
    <row r="7783" spans="1:13" s="14" customFormat="1" ht="30" outlineLevel="2" x14ac:dyDescent="0.25">
      <c r="A7783" s="34"/>
      <c r="B7783" s="44" t="s">
        <v>3063</v>
      </c>
      <c r="C7783" s="31" t="s">
        <v>57</v>
      </c>
      <c r="D7783" s="14" t="s">
        <v>2807</v>
      </c>
      <c r="E7783" s="14" t="s">
        <v>3064</v>
      </c>
      <c r="F7783" s="14" t="s">
        <v>772</v>
      </c>
      <c r="G7783" s="14" t="s">
        <v>16</v>
      </c>
      <c r="H7783" s="15">
        <v>2293742337</v>
      </c>
      <c r="I7783" s="15">
        <v>1455931938.8</v>
      </c>
      <c r="J7783" s="16">
        <f>IFERROR((I7783/H7783),0)</f>
        <v>0.63474084046607537</v>
      </c>
      <c r="K7783" s="15">
        <v>1694950591.9000001</v>
      </c>
      <c r="L7783" s="15">
        <v>1455931938.8</v>
      </c>
      <c r="M7783" s="17">
        <f>L7783/K7783</f>
        <v>0.85898193478780649</v>
      </c>
    </row>
    <row r="7784" spans="1:13" s="14" customFormat="1" ht="30" outlineLevel="2" x14ac:dyDescent="0.25">
      <c r="A7784" s="34"/>
      <c r="B7784" s="44" t="s">
        <v>3063</v>
      </c>
      <c r="C7784" s="31" t="s">
        <v>57</v>
      </c>
      <c r="D7784" s="14" t="s">
        <v>2807</v>
      </c>
      <c r="E7784" s="14" t="s">
        <v>3064</v>
      </c>
      <c r="F7784" s="14" t="s">
        <v>772</v>
      </c>
      <c r="G7784" s="14" t="s">
        <v>6109</v>
      </c>
      <c r="H7784" s="20">
        <v>1124480978</v>
      </c>
      <c r="I7784" s="20">
        <v>1124480978</v>
      </c>
      <c r="J7784" s="21">
        <f>IFERROR((I7784/H7784),0)</f>
        <v>1</v>
      </c>
      <c r="K7784" s="20"/>
      <c r="L7784" s="20"/>
      <c r="M7784" s="21"/>
    </row>
    <row r="7785" spans="1:13" s="14" customFormat="1" ht="30" outlineLevel="2" x14ac:dyDescent="0.25">
      <c r="A7785" s="34"/>
      <c r="B7785" s="44" t="s">
        <v>3063</v>
      </c>
      <c r="C7785" s="31" t="s">
        <v>57</v>
      </c>
      <c r="D7785" s="14" t="s">
        <v>2807</v>
      </c>
      <c r="E7785" s="14" t="s">
        <v>3064</v>
      </c>
      <c r="F7785" s="14" t="s">
        <v>772</v>
      </c>
      <c r="G7785" s="14" t="s">
        <v>6481</v>
      </c>
      <c r="H7785" s="20">
        <v>14186</v>
      </c>
      <c r="I7785" s="20">
        <v>14186</v>
      </c>
      <c r="J7785" s="21">
        <f>IFERROR((I7785/H7785),0)</f>
        <v>1</v>
      </c>
      <c r="K7785" s="20"/>
      <c r="L7785" s="20"/>
      <c r="M7785" s="21"/>
    </row>
    <row r="7786" spans="1:13" s="14" customFormat="1" ht="30" outlineLevel="2" x14ac:dyDescent="0.25">
      <c r="A7786" s="34"/>
      <c r="B7786" s="44" t="s">
        <v>3063</v>
      </c>
      <c r="C7786" s="31" t="s">
        <v>57</v>
      </c>
      <c r="D7786" s="14" t="s">
        <v>2807</v>
      </c>
      <c r="E7786" s="14" t="s">
        <v>3064</v>
      </c>
      <c r="F7786" s="14" t="s">
        <v>772</v>
      </c>
      <c r="G7786" s="14" t="s">
        <v>6484</v>
      </c>
      <c r="H7786" s="20">
        <v>57394448</v>
      </c>
      <c r="I7786" s="20">
        <v>57394448</v>
      </c>
      <c r="J7786" s="21">
        <f>IFERROR((I7786/H7786),0)</f>
        <v>1</v>
      </c>
      <c r="K7786" s="20"/>
      <c r="L7786" s="20"/>
      <c r="M7786" s="21"/>
    </row>
    <row r="7787" spans="1:13" s="14" customFormat="1" ht="30" outlineLevel="2" x14ac:dyDescent="0.25">
      <c r="A7787" s="34"/>
      <c r="B7787" s="44" t="s">
        <v>3063</v>
      </c>
      <c r="C7787" s="31" t="s">
        <v>57</v>
      </c>
      <c r="D7787" s="14" t="s">
        <v>2807</v>
      </c>
      <c r="E7787" s="14" t="s">
        <v>3064</v>
      </c>
      <c r="F7787" s="14" t="s">
        <v>772</v>
      </c>
      <c r="G7787" s="14" t="s">
        <v>6491</v>
      </c>
      <c r="H7787" s="20">
        <v>1938516</v>
      </c>
      <c r="I7787" s="20">
        <v>1938516</v>
      </c>
      <c r="J7787" s="21">
        <f>IFERROR((I7787/H7787),0)</f>
        <v>1</v>
      </c>
      <c r="K7787" s="20"/>
      <c r="L7787" s="20"/>
      <c r="M7787" s="21"/>
    </row>
    <row r="7788" spans="1:13" s="14" customFormat="1" ht="30" outlineLevel="2" x14ac:dyDescent="0.25">
      <c r="A7788" s="34"/>
      <c r="B7788" s="44" t="s">
        <v>3063</v>
      </c>
      <c r="C7788" s="31" t="s">
        <v>57</v>
      </c>
      <c r="D7788" s="14" t="s">
        <v>2807</v>
      </c>
      <c r="E7788" s="14" t="s">
        <v>3064</v>
      </c>
      <c r="F7788" s="14" t="s">
        <v>772</v>
      </c>
      <c r="G7788" s="14" t="s">
        <v>6492</v>
      </c>
      <c r="H7788" s="20">
        <v>348947268</v>
      </c>
      <c r="I7788" s="20">
        <v>348947268</v>
      </c>
      <c r="J7788" s="21">
        <f>IFERROR((I7788/H7788),0)</f>
        <v>1</v>
      </c>
      <c r="K7788" s="20"/>
      <c r="L7788" s="20"/>
      <c r="M7788" s="22"/>
    </row>
    <row r="7789" spans="1:13" s="14" customFormat="1" ht="30" outlineLevel="2" x14ac:dyDescent="0.25">
      <c r="A7789" s="34"/>
      <c r="B7789" s="44" t="s">
        <v>3063</v>
      </c>
      <c r="C7789" s="31" t="s">
        <v>57</v>
      </c>
      <c r="D7789" s="14" t="s">
        <v>2807</v>
      </c>
      <c r="E7789" s="14" t="s">
        <v>3064</v>
      </c>
      <c r="F7789" s="14" t="s">
        <v>772</v>
      </c>
      <c r="G7789" s="14" t="s">
        <v>6493</v>
      </c>
      <c r="H7789" s="20">
        <v>-458748467</v>
      </c>
      <c r="I7789" s="20"/>
      <c r="J7789" s="21">
        <f>IFERROR((I7789/H7789),0)</f>
        <v>0</v>
      </c>
      <c r="K7789" s="20"/>
      <c r="L7789" s="20"/>
      <c r="M7789" s="21"/>
    </row>
    <row r="7790" spans="1:13" s="14" customFormat="1" ht="45" outlineLevel="1" x14ac:dyDescent="0.25">
      <c r="A7790" s="34"/>
      <c r="B7790" s="46" t="s">
        <v>7696</v>
      </c>
      <c r="C7790" s="40" t="str">
        <f>C7789</f>
        <v>ASIGNACIÓN PARA LA INVERSIÓN LOCAL SEGÚN NBI Y CUARTA, QUINTA, Y SEXTA CATEGORÍA</v>
      </c>
      <c r="D7790" s="39" t="str">
        <f>D7789</f>
        <v xml:space="preserve">ANTIOQUIA                                         </v>
      </c>
      <c r="E7790" s="39" t="str">
        <f>E7789</f>
        <v>05093</v>
      </c>
      <c r="F7790" s="39" t="str">
        <f>F7789</f>
        <v xml:space="preserve">BETULIA                                           </v>
      </c>
      <c r="G7790" s="39" t="s">
        <v>10656</v>
      </c>
      <c r="H7790" s="20">
        <f>SUBTOTAL(9,H7783:H7789)</f>
        <v>3367769266</v>
      </c>
      <c r="I7790" s="20">
        <f>SUBTOTAL(9,I7783:I7789)</f>
        <v>2988707334.8000002</v>
      </c>
      <c r="J7790" s="42">
        <f>+I7790/H7790</f>
        <v>0.88744420972455074</v>
      </c>
      <c r="K7790" s="20">
        <f>SUBTOTAL(9,K7783:K7789)</f>
        <v>1694950591.9000001</v>
      </c>
      <c r="L7790" s="20">
        <f>SUBTOTAL(9,L7783:L7789)</f>
        <v>1455931938.8</v>
      </c>
      <c r="M7790" s="7">
        <f>IFERROR((L7790/K7790),"N.A")</f>
        <v>0.85898193478780649</v>
      </c>
    </row>
    <row r="7791" spans="1:13" s="14" customFormat="1" ht="30" outlineLevel="2" x14ac:dyDescent="0.25">
      <c r="A7791" s="34"/>
      <c r="B7791" s="44" t="s">
        <v>3065</v>
      </c>
      <c r="C7791" s="31" t="s">
        <v>57</v>
      </c>
      <c r="D7791" s="14" t="s">
        <v>2807</v>
      </c>
      <c r="E7791" s="14" t="s">
        <v>3066</v>
      </c>
      <c r="F7791" s="14" t="s">
        <v>3067</v>
      </c>
      <c r="G7791" s="14" t="s">
        <v>16</v>
      </c>
      <c r="H7791" s="15">
        <v>1872119009</v>
      </c>
      <c r="I7791" s="15">
        <v>1188310393.2400002</v>
      </c>
      <c r="J7791" s="16">
        <f>IFERROR((I7791/H7791),0)</f>
        <v>0.63474084047399371</v>
      </c>
      <c r="K7791" s="15">
        <v>1383393928.5799997</v>
      </c>
      <c r="L7791" s="15">
        <v>1188310393.2400002</v>
      </c>
      <c r="M7791" s="17">
        <f>L7791/K7791</f>
        <v>0.85898193471165141</v>
      </c>
    </row>
    <row r="7792" spans="1:13" s="14" customFormat="1" ht="30" outlineLevel="2" x14ac:dyDescent="0.25">
      <c r="A7792" s="34"/>
      <c r="B7792" s="44" t="s">
        <v>3065</v>
      </c>
      <c r="C7792" s="31" t="s">
        <v>57</v>
      </c>
      <c r="D7792" s="14" t="s">
        <v>2807</v>
      </c>
      <c r="E7792" s="14" t="s">
        <v>3066</v>
      </c>
      <c r="F7792" s="14" t="s">
        <v>3067</v>
      </c>
      <c r="G7792" s="14" t="s">
        <v>6109</v>
      </c>
      <c r="H7792" s="20">
        <v>806333791</v>
      </c>
      <c r="I7792" s="20">
        <v>806333791</v>
      </c>
      <c r="J7792" s="21">
        <f>IFERROR((I7792/H7792),0)</f>
        <v>1</v>
      </c>
      <c r="K7792" s="20"/>
      <c r="L7792" s="20"/>
      <c r="M7792" s="21"/>
    </row>
    <row r="7793" spans="1:13" s="14" customFormat="1" ht="30" outlineLevel="2" x14ac:dyDescent="0.25">
      <c r="A7793" s="34"/>
      <c r="B7793" s="44" t="s">
        <v>3065</v>
      </c>
      <c r="C7793" s="31" t="s">
        <v>57</v>
      </c>
      <c r="D7793" s="14" t="s">
        <v>2807</v>
      </c>
      <c r="E7793" s="14" t="s">
        <v>3066</v>
      </c>
      <c r="F7793" s="14" t="s">
        <v>3067</v>
      </c>
      <c r="G7793" s="14" t="s">
        <v>6481</v>
      </c>
      <c r="H7793" s="20">
        <v>11579</v>
      </c>
      <c r="I7793" s="20">
        <v>11579</v>
      </c>
      <c r="J7793" s="21">
        <f>IFERROR((I7793/H7793),0)</f>
        <v>1</v>
      </c>
      <c r="K7793" s="20"/>
      <c r="L7793" s="20"/>
      <c r="M7793" s="21"/>
    </row>
    <row r="7794" spans="1:13" s="14" customFormat="1" ht="30" outlineLevel="2" x14ac:dyDescent="0.25">
      <c r="A7794" s="34"/>
      <c r="B7794" s="44" t="s">
        <v>3065</v>
      </c>
      <c r="C7794" s="31" t="s">
        <v>57</v>
      </c>
      <c r="D7794" s="14" t="s">
        <v>2807</v>
      </c>
      <c r="E7794" s="14" t="s">
        <v>3066</v>
      </c>
      <c r="F7794" s="14" t="s">
        <v>3067</v>
      </c>
      <c r="G7794" s="14" t="s">
        <v>6484</v>
      </c>
      <c r="H7794" s="20">
        <v>46844510</v>
      </c>
      <c r="I7794" s="20">
        <v>46844510</v>
      </c>
      <c r="J7794" s="21">
        <f>IFERROR((I7794/H7794),0)</f>
        <v>1</v>
      </c>
      <c r="K7794" s="20"/>
      <c r="L7794" s="20"/>
      <c r="M7794" s="21"/>
    </row>
    <row r="7795" spans="1:13" s="14" customFormat="1" ht="30" outlineLevel="2" x14ac:dyDescent="0.25">
      <c r="A7795" s="34"/>
      <c r="B7795" s="44" t="s">
        <v>3065</v>
      </c>
      <c r="C7795" s="31" t="s">
        <v>57</v>
      </c>
      <c r="D7795" s="14" t="s">
        <v>2807</v>
      </c>
      <c r="E7795" s="14" t="s">
        <v>3066</v>
      </c>
      <c r="F7795" s="14" t="s">
        <v>3067</v>
      </c>
      <c r="G7795" s="14" t="s">
        <v>6492</v>
      </c>
      <c r="H7795" s="20">
        <v>284805666</v>
      </c>
      <c r="I7795" s="20">
        <v>284805666</v>
      </c>
      <c r="J7795" s="21">
        <f>IFERROR((I7795/H7795),0)</f>
        <v>1</v>
      </c>
      <c r="K7795" s="20"/>
      <c r="L7795" s="20"/>
      <c r="M7795" s="22"/>
    </row>
    <row r="7796" spans="1:13" s="14" customFormat="1" ht="30" outlineLevel="2" x14ac:dyDescent="0.25">
      <c r="A7796" s="34"/>
      <c r="B7796" s="44" t="s">
        <v>3065</v>
      </c>
      <c r="C7796" s="31" t="s">
        <v>57</v>
      </c>
      <c r="D7796" s="14" t="s">
        <v>2807</v>
      </c>
      <c r="E7796" s="14" t="s">
        <v>3066</v>
      </c>
      <c r="F7796" s="14" t="s">
        <v>3067</v>
      </c>
      <c r="G7796" s="14" t="s">
        <v>6493</v>
      </c>
      <c r="H7796" s="20">
        <v>-374423802</v>
      </c>
      <c r="I7796" s="20"/>
      <c r="J7796" s="21">
        <f>IFERROR((I7796/H7796),0)</f>
        <v>0</v>
      </c>
      <c r="K7796" s="20"/>
      <c r="L7796" s="20"/>
      <c r="M7796" s="21"/>
    </row>
    <row r="7797" spans="1:13" s="14" customFormat="1" ht="45" outlineLevel="1" x14ac:dyDescent="0.25">
      <c r="A7797" s="34"/>
      <c r="B7797" s="46" t="s">
        <v>7697</v>
      </c>
      <c r="C7797" s="40" t="str">
        <f>C7796</f>
        <v>ASIGNACIÓN PARA LA INVERSIÓN LOCAL SEGÚN NBI Y CUARTA, QUINTA, Y SEXTA CATEGORÍA</v>
      </c>
      <c r="D7797" s="39" t="str">
        <f>D7796</f>
        <v xml:space="preserve">ANTIOQUIA                                         </v>
      </c>
      <c r="E7797" s="39" t="str">
        <f>E7796</f>
        <v>05091</v>
      </c>
      <c r="F7797" s="39" t="str">
        <f>F7796</f>
        <v xml:space="preserve">BETANIA                                           </v>
      </c>
      <c r="G7797" s="39" t="s">
        <v>10656</v>
      </c>
      <c r="H7797" s="20">
        <f>SUBTOTAL(9,H7791:H7796)</f>
        <v>2635690753</v>
      </c>
      <c r="I7797" s="20">
        <f>SUBTOTAL(9,I7791:I7796)</f>
        <v>2326305939.2400002</v>
      </c>
      <c r="J7797" s="42">
        <f>+I7797/H7797</f>
        <v>0.88261717980083543</v>
      </c>
      <c r="K7797" s="20">
        <f>SUBTOTAL(9,K7791:K7796)</f>
        <v>1383393928.5799997</v>
      </c>
      <c r="L7797" s="20">
        <f>SUBTOTAL(9,L7791:L7796)</f>
        <v>1188310393.2400002</v>
      </c>
      <c r="M7797" s="7">
        <f>IFERROR((L7797/K7797),"N.A")</f>
        <v>0.85898193471165141</v>
      </c>
    </row>
    <row r="7798" spans="1:13" s="14" customFormat="1" ht="30" outlineLevel="2" x14ac:dyDescent="0.25">
      <c r="A7798" s="34"/>
      <c r="B7798" s="44" t="s">
        <v>3068</v>
      </c>
      <c r="C7798" s="31" t="s">
        <v>57</v>
      </c>
      <c r="D7798" s="14" t="s">
        <v>2807</v>
      </c>
      <c r="E7798" s="14" t="s">
        <v>3069</v>
      </c>
      <c r="F7798" s="14" t="s">
        <v>3070</v>
      </c>
      <c r="G7798" s="14" t="s">
        <v>16</v>
      </c>
      <c r="H7798" s="15">
        <v>1347943051</v>
      </c>
      <c r="I7798" s="15">
        <v>855594505.11000013</v>
      </c>
      <c r="J7798" s="16">
        <f>IFERROR((I7798/H7798),0)</f>
        <v>0.63474084047932089</v>
      </c>
      <c r="K7798" s="15">
        <v>996056459.88</v>
      </c>
      <c r="L7798" s="15">
        <v>855594505.11000013</v>
      </c>
      <c r="M7798" s="17">
        <f>L7798/K7798</f>
        <v>0.85898193483236684</v>
      </c>
    </row>
    <row r="7799" spans="1:13" s="14" customFormat="1" ht="30" outlineLevel="2" x14ac:dyDescent="0.25">
      <c r="A7799" s="34"/>
      <c r="B7799" s="44" t="s">
        <v>3068</v>
      </c>
      <c r="C7799" s="31" t="s">
        <v>57</v>
      </c>
      <c r="D7799" s="14" t="s">
        <v>2807</v>
      </c>
      <c r="E7799" s="14" t="s">
        <v>3069</v>
      </c>
      <c r="F7799" s="14" t="s">
        <v>3070</v>
      </c>
      <c r="G7799" s="14" t="s">
        <v>6109</v>
      </c>
      <c r="H7799" s="20">
        <v>660139976</v>
      </c>
      <c r="I7799" s="20">
        <v>660139976</v>
      </c>
      <c r="J7799" s="21">
        <f>IFERROR((I7799/H7799),0)</f>
        <v>1</v>
      </c>
      <c r="K7799" s="20"/>
      <c r="L7799" s="20"/>
      <c r="M7799" s="21"/>
    </row>
    <row r="7800" spans="1:13" s="14" customFormat="1" ht="30" outlineLevel="2" x14ac:dyDescent="0.25">
      <c r="A7800" s="34"/>
      <c r="B7800" s="44" t="s">
        <v>3068</v>
      </c>
      <c r="C7800" s="31" t="s">
        <v>57</v>
      </c>
      <c r="D7800" s="14" t="s">
        <v>2807</v>
      </c>
      <c r="E7800" s="14" t="s">
        <v>3069</v>
      </c>
      <c r="F7800" s="14" t="s">
        <v>3070</v>
      </c>
      <c r="G7800" s="14" t="s">
        <v>6481</v>
      </c>
      <c r="H7800" s="20">
        <v>8337</v>
      </c>
      <c r="I7800" s="20">
        <v>8337</v>
      </c>
      <c r="J7800" s="21">
        <f>IFERROR((I7800/H7800),0)</f>
        <v>1</v>
      </c>
      <c r="K7800" s="20"/>
      <c r="L7800" s="20"/>
      <c r="M7800" s="21"/>
    </row>
    <row r="7801" spans="1:13" s="14" customFormat="1" ht="30" outlineLevel="2" x14ac:dyDescent="0.25">
      <c r="A7801" s="34"/>
      <c r="B7801" s="44" t="s">
        <v>3068</v>
      </c>
      <c r="C7801" s="31" t="s">
        <v>57</v>
      </c>
      <c r="D7801" s="14" t="s">
        <v>2807</v>
      </c>
      <c r="E7801" s="14" t="s">
        <v>3069</v>
      </c>
      <c r="F7801" s="14" t="s">
        <v>3070</v>
      </c>
      <c r="G7801" s="14" t="s">
        <v>6484</v>
      </c>
      <c r="H7801" s="20">
        <v>33728482</v>
      </c>
      <c r="I7801" s="20">
        <v>33728482</v>
      </c>
      <c r="J7801" s="21">
        <f>IFERROR((I7801/H7801),0)</f>
        <v>1</v>
      </c>
      <c r="K7801" s="20"/>
      <c r="L7801" s="20"/>
      <c r="M7801" s="21"/>
    </row>
    <row r="7802" spans="1:13" s="14" customFormat="1" ht="30" outlineLevel="2" x14ac:dyDescent="0.25">
      <c r="A7802" s="34"/>
      <c r="B7802" s="44" t="s">
        <v>3068</v>
      </c>
      <c r="C7802" s="31" t="s">
        <v>57</v>
      </c>
      <c r="D7802" s="14" t="s">
        <v>2807</v>
      </c>
      <c r="E7802" s="14" t="s">
        <v>3069</v>
      </c>
      <c r="F7802" s="14" t="s">
        <v>3070</v>
      </c>
      <c r="G7802" s="14" t="s">
        <v>6492</v>
      </c>
      <c r="H7802" s="20">
        <v>205062721</v>
      </c>
      <c r="I7802" s="20">
        <v>205062721</v>
      </c>
      <c r="J7802" s="21">
        <f>IFERROR((I7802/H7802),0)</f>
        <v>1</v>
      </c>
      <c r="K7802" s="20"/>
      <c r="L7802" s="20"/>
      <c r="M7802" s="22"/>
    </row>
    <row r="7803" spans="1:13" s="14" customFormat="1" ht="30" outlineLevel="2" x14ac:dyDescent="0.25">
      <c r="A7803" s="34"/>
      <c r="B7803" s="44" t="s">
        <v>3068</v>
      </c>
      <c r="C7803" s="31" t="s">
        <v>57</v>
      </c>
      <c r="D7803" s="14" t="s">
        <v>2807</v>
      </c>
      <c r="E7803" s="14" t="s">
        <v>3069</v>
      </c>
      <c r="F7803" s="14" t="s">
        <v>3070</v>
      </c>
      <c r="G7803" s="14" t="s">
        <v>6493</v>
      </c>
      <c r="H7803" s="20">
        <v>-269588610</v>
      </c>
      <c r="I7803" s="20"/>
      <c r="J7803" s="21">
        <f>IFERROR((I7803/H7803),0)</f>
        <v>0</v>
      </c>
      <c r="K7803" s="20"/>
      <c r="L7803" s="20"/>
      <c r="M7803" s="21"/>
    </row>
    <row r="7804" spans="1:13" s="14" customFormat="1" ht="45" outlineLevel="1" x14ac:dyDescent="0.25">
      <c r="A7804" s="34"/>
      <c r="B7804" s="46" t="s">
        <v>7698</v>
      </c>
      <c r="C7804" s="40" t="str">
        <f>C7803</f>
        <v>ASIGNACIÓN PARA LA INVERSIÓN LOCAL SEGÚN NBI Y CUARTA, QUINTA, Y SEXTA CATEGORÍA</v>
      </c>
      <c r="D7804" s="39" t="str">
        <f>D7803</f>
        <v xml:space="preserve">ANTIOQUIA                                         </v>
      </c>
      <c r="E7804" s="39" t="str">
        <f>E7803</f>
        <v>05086</v>
      </c>
      <c r="F7804" s="39" t="str">
        <f>F7803</f>
        <v xml:space="preserve">BELMIRA                                           </v>
      </c>
      <c r="G7804" s="39" t="s">
        <v>10656</v>
      </c>
      <c r="H7804" s="20">
        <f>SUBTOTAL(9,H7798:H7803)</f>
        <v>1977293957</v>
      </c>
      <c r="I7804" s="20">
        <f>SUBTOTAL(9,I7798:I7803)</f>
        <v>1754534021.1100001</v>
      </c>
      <c r="J7804" s="42">
        <f>+I7804/H7804</f>
        <v>0.8873410121436992</v>
      </c>
      <c r="K7804" s="20">
        <f>SUBTOTAL(9,K7798:K7803)</f>
        <v>996056459.88</v>
      </c>
      <c r="L7804" s="20">
        <f>SUBTOTAL(9,L7798:L7803)</f>
        <v>855594505.11000013</v>
      </c>
      <c r="M7804" s="7">
        <f>IFERROR((L7804/K7804),"N.A")</f>
        <v>0.85898193483236684</v>
      </c>
    </row>
    <row r="7805" spans="1:13" s="14" customFormat="1" ht="30" outlineLevel="2" x14ac:dyDescent="0.25">
      <c r="A7805" s="34"/>
      <c r="B7805" s="44" t="s">
        <v>3071</v>
      </c>
      <c r="C7805" s="31" t="s">
        <v>57</v>
      </c>
      <c r="D7805" s="14" t="s">
        <v>2807</v>
      </c>
      <c r="E7805" s="14" t="s">
        <v>3072</v>
      </c>
      <c r="F7805" s="14" t="s">
        <v>778</v>
      </c>
      <c r="G7805" s="14" t="s">
        <v>16</v>
      </c>
      <c r="H7805" s="15">
        <v>2180569836</v>
      </c>
      <c r="I7805" s="15">
        <v>1384096730.3799999</v>
      </c>
      <c r="J7805" s="16">
        <f>IFERROR((I7805/H7805),0)</f>
        <v>0.6347408404579985</v>
      </c>
      <c r="K7805" s="15">
        <v>1611322281.1399999</v>
      </c>
      <c r="L7805" s="15">
        <v>1384096730.3799999</v>
      </c>
      <c r="M7805" s="17">
        <f>L7805/K7805</f>
        <v>0.85898193463865002</v>
      </c>
    </row>
    <row r="7806" spans="1:13" s="14" customFormat="1" ht="30" outlineLevel="2" x14ac:dyDescent="0.25">
      <c r="A7806" s="34"/>
      <c r="B7806" s="44" t="s">
        <v>3071</v>
      </c>
      <c r="C7806" s="31" t="s">
        <v>57</v>
      </c>
      <c r="D7806" s="14" t="s">
        <v>2807</v>
      </c>
      <c r="E7806" s="14" t="s">
        <v>3072</v>
      </c>
      <c r="F7806" s="14" t="s">
        <v>778</v>
      </c>
      <c r="G7806" s="14" t="s">
        <v>6109</v>
      </c>
      <c r="H7806" s="20">
        <v>6882530717</v>
      </c>
      <c r="I7806" s="20">
        <v>6882530717</v>
      </c>
      <c r="J7806" s="21">
        <f>IFERROR((I7806/H7806),0)</f>
        <v>1</v>
      </c>
      <c r="K7806" s="20"/>
      <c r="L7806" s="20"/>
      <c r="M7806" s="21"/>
    </row>
    <row r="7807" spans="1:13" s="14" customFormat="1" ht="30" outlineLevel="2" x14ac:dyDescent="0.25">
      <c r="A7807" s="34"/>
      <c r="B7807" s="44" t="s">
        <v>3071</v>
      </c>
      <c r="C7807" s="31" t="s">
        <v>57</v>
      </c>
      <c r="D7807" s="14" t="s">
        <v>2807</v>
      </c>
      <c r="E7807" s="14" t="s">
        <v>3072</v>
      </c>
      <c r="F7807" s="14" t="s">
        <v>778</v>
      </c>
      <c r="G7807" s="14" t="s">
        <v>6481</v>
      </c>
      <c r="H7807" s="20">
        <v>13487</v>
      </c>
      <c r="I7807" s="20">
        <v>13487</v>
      </c>
      <c r="J7807" s="21">
        <f>IFERROR((I7807/H7807),0)</f>
        <v>1</v>
      </c>
      <c r="K7807" s="20"/>
      <c r="L7807" s="20"/>
      <c r="M7807" s="21"/>
    </row>
    <row r="7808" spans="1:13" s="14" customFormat="1" ht="30" outlineLevel="2" x14ac:dyDescent="0.25">
      <c r="A7808" s="34"/>
      <c r="B7808" s="44" t="s">
        <v>3071</v>
      </c>
      <c r="C7808" s="31" t="s">
        <v>57</v>
      </c>
      <c r="D7808" s="14" t="s">
        <v>2807</v>
      </c>
      <c r="E7808" s="14" t="s">
        <v>3072</v>
      </c>
      <c r="F7808" s="14" t="s">
        <v>778</v>
      </c>
      <c r="G7808" s="14" t="s">
        <v>6484</v>
      </c>
      <c r="H7808" s="20">
        <v>54562624</v>
      </c>
      <c r="I7808" s="20">
        <v>54562624</v>
      </c>
      <c r="J7808" s="21">
        <f>IFERROR((I7808/H7808),0)</f>
        <v>1</v>
      </c>
      <c r="K7808" s="20"/>
      <c r="L7808" s="20"/>
      <c r="M7808" s="21"/>
    </row>
    <row r="7809" spans="1:13" s="14" customFormat="1" ht="30" outlineLevel="2" x14ac:dyDescent="0.25">
      <c r="A7809" s="34"/>
      <c r="B7809" s="44" t="s">
        <v>3071</v>
      </c>
      <c r="C7809" s="31" t="s">
        <v>57</v>
      </c>
      <c r="D7809" s="14" t="s">
        <v>2807</v>
      </c>
      <c r="E7809" s="14" t="s">
        <v>3072</v>
      </c>
      <c r="F7809" s="14" t="s">
        <v>778</v>
      </c>
      <c r="G7809" s="14" t="s">
        <v>6492</v>
      </c>
      <c r="H7809" s="20">
        <v>331730323</v>
      </c>
      <c r="I7809" s="20">
        <v>331730323</v>
      </c>
      <c r="J7809" s="21">
        <f>IFERROR((I7809/H7809),0)</f>
        <v>1</v>
      </c>
      <c r="K7809" s="20"/>
      <c r="L7809" s="20"/>
      <c r="M7809" s="22"/>
    </row>
    <row r="7810" spans="1:13" s="14" customFormat="1" ht="30" outlineLevel="2" x14ac:dyDescent="0.25">
      <c r="A7810" s="34"/>
      <c r="B7810" s="44" t="s">
        <v>3071</v>
      </c>
      <c r="C7810" s="31" t="s">
        <v>57</v>
      </c>
      <c r="D7810" s="14" t="s">
        <v>2807</v>
      </c>
      <c r="E7810" s="14" t="s">
        <v>3072</v>
      </c>
      <c r="F7810" s="14" t="s">
        <v>778</v>
      </c>
      <c r="G7810" s="14" t="s">
        <v>6493</v>
      </c>
      <c r="H7810" s="20">
        <v>-436113967</v>
      </c>
      <c r="I7810" s="20"/>
      <c r="J7810" s="21">
        <f>IFERROR((I7810/H7810),0)</f>
        <v>0</v>
      </c>
      <c r="K7810" s="20"/>
      <c r="L7810" s="20"/>
      <c r="M7810" s="21"/>
    </row>
    <row r="7811" spans="1:13" s="14" customFormat="1" ht="45" outlineLevel="1" x14ac:dyDescent="0.25">
      <c r="A7811" s="34"/>
      <c r="B7811" s="46" t="s">
        <v>7699</v>
      </c>
      <c r="C7811" s="40" t="str">
        <f>C7810</f>
        <v>ASIGNACIÓN PARA LA INVERSIÓN LOCAL SEGÚN NBI Y CUARTA, QUINTA, Y SEXTA CATEGORÍA</v>
      </c>
      <c r="D7811" s="39" t="str">
        <f>D7810</f>
        <v xml:space="preserve">ANTIOQUIA                                         </v>
      </c>
      <c r="E7811" s="39" t="str">
        <f>E7810</f>
        <v>05079</v>
      </c>
      <c r="F7811" s="39" t="str">
        <f>F7810</f>
        <v xml:space="preserve">BARBOSA                                           </v>
      </c>
      <c r="G7811" s="39" t="s">
        <v>10656</v>
      </c>
      <c r="H7811" s="20">
        <f>SUBTOTAL(9,H7805:H7810)</f>
        <v>9013293020</v>
      </c>
      <c r="I7811" s="20">
        <f>SUBTOTAL(9,I7805:I7810)</f>
        <v>8652933881.3800011</v>
      </c>
      <c r="J7811" s="42">
        <f>+I7811/H7811</f>
        <v>0.96001914751685291</v>
      </c>
      <c r="K7811" s="20">
        <f>SUBTOTAL(9,K7805:K7810)</f>
        <v>1611322281.1399999</v>
      </c>
      <c r="L7811" s="20">
        <f>SUBTOTAL(9,L7805:L7810)</f>
        <v>1384096730.3799999</v>
      </c>
      <c r="M7811" s="7">
        <f>IFERROR((L7811/K7811),"N.A")</f>
        <v>0.85898193463865002</v>
      </c>
    </row>
    <row r="7812" spans="1:13" s="14" customFormat="1" ht="30" outlineLevel="2" x14ac:dyDescent="0.25">
      <c r="A7812" s="34"/>
      <c r="B7812" s="44" t="s">
        <v>3073</v>
      </c>
      <c r="C7812" s="31" t="s">
        <v>57</v>
      </c>
      <c r="D7812" s="14" t="s">
        <v>2807</v>
      </c>
      <c r="E7812" s="14" t="s">
        <v>3074</v>
      </c>
      <c r="F7812" s="14" t="s">
        <v>3075</v>
      </c>
      <c r="G7812" s="14" t="s">
        <v>16</v>
      </c>
      <c r="H7812" s="15">
        <v>950155720</v>
      </c>
      <c r="I7812" s="15">
        <v>603102640.28999996</v>
      </c>
      <c r="J7812" s="16">
        <f>IFERROR((I7812/H7812),0)</f>
        <v>0.63474084046981261</v>
      </c>
      <c r="K7812" s="15">
        <v>702113299.23999989</v>
      </c>
      <c r="L7812" s="15">
        <v>603102640.28999996</v>
      </c>
      <c r="M7812" s="17">
        <f>L7812/K7812</f>
        <v>0.85898193488547547</v>
      </c>
    </row>
    <row r="7813" spans="1:13" s="14" customFormat="1" ht="30" outlineLevel="2" x14ac:dyDescent="0.25">
      <c r="A7813" s="34"/>
      <c r="B7813" s="44" t="s">
        <v>3073</v>
      </c>
      <c r="C7813" s="31" t="s">
        <v>57</v>
      </c>
      <c r="D7813" s="14" t="s">
        <v>2807</v>
      </c>
      <c r="E7813" s="14" t="s">
        <v>3074</v>
      </c>
      <c r="F7813" s="14" t="s">
        <v>3075</v>
      </c>
      <c r="G7813" s="14" t="s">
        <v>6109</v>
      </c>
      <c r="H7813" s="20">
        <v>778628429</v>
      </c>
      <c r="I7813" s="20">
        <v>778628429</v>
      </c>
      <c r="J7813" s="21">
        <f>IFERROR((I7813/H7813),0)</f>
        <v>1</v>
      </c>
      <c r="K7813" s="20"/>
      <c r="L7813" s="20"/>
      <c r="M7813" s="21"/>
    </row>
    <row r="7814" spans="1:13" s="14" customFormat="1" ht="30" outlineLevel="2" x14ac:dyDescent="0.25">
      <c r="A7814" s="34"/>
      <c r="B7814" s="44" t="s">
        <v>3073</v>
      </c>
      <c r="C7814" s="31" t="s">
        <v>57</v>
      </c>
      <c r="D7814" s="14" t="s">
        <v>2807</v>
      </c>
      <c r="E7814" s="14" t="s">
        <v>3074</v>
      </c>
      <c r="F7814" s="14" t="s">
        <v>3075</v>
      </c>
      <c r="G7814" s="14" t="s">
        <v>6481</v>
      </c>
      <c r="H7814" s="20">
        <v>5877</v>
      </c>
      <c r="I7814" s="20">
        <v>5877</v>
      </c>
      <c r="J7814" s="21">
        <f>IFERROR((I7814/H7814),0)</f>
        <v>1</v>
      </c>
      <c r="K7814" s="20"/>
      <c r="L7814" s="20"/>
      <c r="M7814" s="21"/>
    </row>
    <row r="7815" spans="1:13" s="14" customFormat="1" ht="30" outlineLevel="2" x14ac:dyDescent="0.25">
      <c r="A7815" s="34"/>
      <c r="B7815" s="44" t="s">
        <v>3073</v>
      </c>
      <c r="C7815" s="31" t="s">
        <v>57</v>
      </c>
      <c r="D7815" s="14" t="s">
        <v>2807</v>
      </c>
      <c r="E7815" s="14" t="s">
        <v>3074</v>
      </c>
      <c r="F7815" s="14" t="s">
        <v>3075</v>
      </c>
      <c r="G7815" s="14" t="s">
        <v>6484</v>
      </c>
      <c r="H7815" s="20">
        <v>23774973</v>
      </c>
      <c r="I7815" s="20">
        <v>23774973</v>
      </c>
      <c r="J7815" s="21">
        <f>IFERROR((I7815/H7815),0)</f>
        <v>1</v>
      </c>
      <c r="K7815" s="20"/>
      <c r="L7815" s="20"/>
      <c r="M7815" s="21"/>
    </row>
    <row r="7816" spans="1:13" s="14" customFormat="1" ht="30" outlineLevel="2" x14ac:dyDescent="0.25">
      <c r="A7816" s="34"/>
      <c r="B7816" s="44" t="s">
        <v>3073</v>
      </c>
      <c r="C7816" s="31" t="s">
        <v>57</v>
      </c>
      <c r="D7816" s="14" t="s">
        <v>2807</v>
      </c>
      <c r="E7816" s="14" t="s">
        <v>3074</v>
      </c>
      <c r="F7816" s="14" t="s">
        <v>3075</v>
      </c>
      <c r="G7816" s="14" t="s">
        <v>6492</v>
      </c>
      <c r="H7816" s="20">
        <v>144547292</v>
      </c>
      <c r="I7816" s="20">
        <v>144547292</v>
      </c>
      <c r="J7816" s="21">
        <f>IFERROR((I7816/H7816),0)</f>
        <v>1</v>
      </c>
      <c r="K7816" s="20"/>
      <c r="L7816" s="20"/>
      <c r="M7816" s="22"/>
    </row>
    <row r="7817" spans="1:13" s="14" customFormat="1" ht="30" outlineLevel="2" x14ac:dyDescent="0.25">
      <c r="A7817" s="34"/>
      <c r="B7817" s="44" t="s">
        <v>3073</v>
      </c>
      <c r="C7817" s="31" t="s">
        <v>57</v>
      </c>
      <c r="D7817" s="14" t="s">
        <v>2807</v>
      </c>
      <c r="E7817" s="14" t="s">
        <v>3074</v>
      </c>
      <c r="F7817" s="14" t="s">
        <v>3075</v>
      </c>
      <c r="G7817" s="14" t="s">
        <v>6493</v>
      </c>
      <c r="H7817" s="20">
        <v>-190031144</v>
      </c>
      <c r="I7817" s="20"/>
      <c r="J7817" s="21">
        <f>IFERROR((I7817/H7817),0)</f>
        <v>0</v>
      </c>
      <c r="K7817" s="20"/>
      <c r="L7817" s="20"/>
      <c r="M7817" s="21"/>
    </row>
    <row r="7818" spans="1:13" s="14" customFormat="1" ht="45" outlineLevel="1" x14ac:dyDescent="0.25">
      <c r="A7818" s="34"/>
      <c r="B7818" s="46" t="s">
        <v>7700</v>
      </c>
      <c r="C7818" s="40" t="str">
        <f>C7817</f>
        <v>ASIGNACIÓN PARA LA INVERSIÓN LOCAL SEGÚN NBI Y CUARTA, QUINTA, Y SEXTA CATEGORÍA</v>
      </c>
      <c r="D7818" s="39" t="str">
        <f>D7817</f>
        <v xml:space="preserve">ANTIOQUIA                                         </v>
      </c>
      <c r="E7818" s="39" t="str">
        <f>E7817</f>
        <v>05059</v>
      </c>
      <c r="F7818" s="39" t="str">
        <f>F7817</f>
        <v xml:space="preserve">ARMENIA                                           </v>
      </c>
      <c r="G7818" s="39" t="s">
        <v>10656</v>
      </c>
      <c r="H7818" s="20">
        <f>SUBTOTAL(9,H7812:H7817)</f>
        <v>1707081147</v>
      </c>
      <c r="I7818" s="20">
        <f>SUBTOTAL(9,I7812:I7817)</f>
        <v>1550059211.29</v>
      </c>
      <c r="J7818" s="42">
        <f>+I7818/H7818</f>
        <v>0.90801729842430268</v>
      </c>
      <c r="K7818" s="20">
        <f>SUBTOTAL(9,K7812:K7817)</f>
        <v>702113299.23999989</v>
      </c>
      <c r="L7818" s="20">
        <f>SUBTOTAL(9,L7812:L7817)</f>
        <v>603102640.28999996</v>
      </c>
      <c r="M7818" s="7">
        <f>IFERROR((L7818/K7818),"N.A")</f>
        <v>0.85898193488547547</v>
      </c>
    </row>
    <row r="7819" spans="1:13" s="14" customFormat="1" ht="30" outlineLevel="2" x14ac:dyDescent="0.25">
      <c r="A7819" s="34"/>
      <c r="B7819" s="44" t="s">
        <v>3076</v>
      </c>
      <c r="C7819" s="31" t="s">
        <v>57</v>
      </c>
      <c r="D7819" s="14" t="s">
        <v>2807</v>
      </c>
      <c r="E7819" s="14" t="s">
        <v>3077</v>
      </c>
      <c r="F7819" s="14" t="s">
        <v>323</v>
      </c>
      <c r="G7819" s="14" t="s">
        <v>16</v>
      </c>
      <c r="H7819" s="15">
        <v>1712099450</v>
      </c>
      <c r="I7819" s="15">
        <v>1086739443.8499999</v>
      </c>
      <c r="J7819" s="16">
        <f>IFERROR((I7819/H7819),0)</f>
        <v>0.63474084046344381</v>
      </c>
      <c r="K7819" s="15">
        <v>1265148194.4200001</v>
      </c>
      <c r="L7819" s="15">
        <v>1086739443.8499999</v>
      </c>
      <c r="M7819" s="17">
        <f>L7819/K7819</f>
        <v>0.85898193479872087</v>
      </c>
    </row>
    <row r="7820" spans="1:13" s="14" customFormat="1" ht="30" outlineLevel="2" x14ac:dyDescent="0.25">
      <c r="A7820" s="34"/>
      <c r="B7820" s="44" t="s">
        <v>3076</v>
      </c>
      <c r="C7820" s="31" t="s">
        <v>57</v>
      </c>
      <c r="D7820" s="14" t="s">
        <v>2807</v>
      </c>
      <c r="E7820" s="14" t="s">
        <v>3077</v>
      </c>
      <c r="F7820" s="14" t="s">
        <v>323</v>
      </c>
      <c r="G7820" s="14" t="s">
        <v>6109</v>
      </c>
      <c r="H7820" s="20">
        <v>150245302</v>
      </c>
      <c r="I7820" s="20">
        <v>150245302</v>
      </c>
      <c r="J7820" s="21">
        <f>IFERROR((I7820/H7820),0)</f>
        <v>1</v>
      </c>
      <c r="K7820" s="20"/>
      <c r="L7820" s="20"/>
      <c r="M7820" s="21"/>
    </row>
    <row r="7821" spans="1:13" s="14" customFormat="1" ht="30" outlineLevel="2" x14ac:dyDescent="0.25">
      <c r="A7821" s="34"/>
      <c r="B7821" s="44" t="s">
        <v>3076</v>
      </c>
      <c r="C7821" s="31" t="s">
        <v>57</v>
      </c>
      <c r="D7821" s="14" t="s">
        <v>2807</v>
      </c>
      <c r="E7821" s="14" t="s">
        <v>3077</v>
      </c>
      <c r="F7821" s="14" t="s">
        <v>323</v>
      </c>
      <c r="G7821" s="14" t="s">
        <v>6481</v>
      </c>
      <c r="H7821" s="20">
        <v>10589</v>
      </c>
      <c r="I7821" s="20">
        <v>10589</v>
      </c>
      <c r="J7821" s="21">
        <f>IFERROR((I7821/H7821),0)</f>
        <v>1</v>
      </c>
      <c r="K7821" s="20"/>
      <c r="L7821" s="20"/>
      <c r="M7821" s="21"/>
    </row>
    <row r="7822" spans="1:13" s="14" customFormat="1" ht="30" outlineLevel="2" x14ac:dyDescent="0.25">
      <c r="A7822" s="34"/>
      <c r="B7822" s="44" t="s">
        <v>3076</v>
      </c>
      <c r="C7822" s="31" t="s">
        <v>57</v>
      </c>
      <c r="D7822" s="14" t="s">
        <v>2807</v>
      </c>
      <c r="E7822" s="14" t="s">
        <v>3077</v>
      </c>
      <c r="F7822" s="14" t="s">
        <v>323</v>
      </c>
      <c r="G7822" s="14" t="s">
        <v>6484</v>
      </c>
      <c r="H7822" s="20">
        <v>42840471</v>
      </c>
      <c r="I7822" s="20">
        <v>42840471</v>
      </c>
      <c r="J7822" s="21">
        <f>IFERROR((I7822/H7822),0)</f>
        <v>1</v>
      </c>
      <c r="K7822" s="20"/>
      <c r="L7822" s="20"/>
      <c r="M7822" s="21"/>
    </row>
    <row r="7823" spans="1:13" s="14" customFormat="1" ht="30" outlineLevel="2" x14ac:dyDescent="0.25">
      <c r="A7823" s="34"/>
      <c r="B7823" s="44" t="s">
        <v>3076</v>
      </c>
      <c r="C7823" s="31" t="s">
        <v>57</v>
      </c>
      <c r="D7823" s="14" t="s">
        <v>2807</v>
      </c>
      <c r="E7823" s="14" t="s">
        <v>3077</v>
      </c>
      <c r="F7823" s="14" t="s">
        <v>323</v>
      </c>
      <c r="G7823" s="14" t="s">
        <v>6492</v>
      </c>
      <c r="H7823" s="20">
        <v>260461873</v>
      </c>
      <c r="I7823" s="20">
        <v>260461873</v>
      </c>
      <c r="J7823" s="21">
        <f>IFERROR((I7823/H7823),0)</f>
        <v>1</v>
      </c>
      <c r="K7823" s="20"/>
      <c r="L7823" s="20"/>
      <c r="M7823" s="22"/>
    </row>
    <row r="7824" spans="1:13" s="14" customFormat="1" ht="30" outlineLevel="2" x14ac:dyDescent="0.25">
      <c r="A7824" s="34"/>
      <c r="B7824" s="44" t="s">
        <v>3076</v>
      </c>
      <c r="C7824" s="31" t="s">
        <v>57</v>
      </c>
      <c r="D7824" s="14" t="s">
        <v>2807</v>
      </c>
      <c r="E7824" s="14" t="s">
        <v>3077</v>
      </c>
      <c r="F7824" s="14" t="s">
        <v>323</v>
      </c>
      <c r="G7824" s="14" t="s">
        <v>6493</v>
      </c>
      <c r="H7824" s="20">
        <v>-342419890</v>
      </c>
      <c r="I7824" s="20"/>
      <c r="J7824" s="21">
        <f>IFERROR((I7824/H7824),0)</f>
        <v>0</v>
      </c>
      <c r="K7824" s="20"/>
      <c r="L7824" s="20"/>
      <c r="M7824" s="21"/>
    </row>
    <row r="7825" spans="1:13" s="14" customFormat="1" ht="45" outlineLevel="1" x14ac:dyDescent="0.25">
      <c r="A7825" s="34"/>
      <c r="B7825" s="46" t="s">
        <v>7701</v>
      </c>
      <c r="C7825" s="40" t="str">
        <f>C7824</f>
        <v>ASIGNACIÓN PARA LA INVERSIÓN LOCAL SEGÚN NBI Y CUARTA, QUINTA, Y SEXTA CATEGORÍA</v>
      </c>
      <c r="D7825" s="39" t="str">
        <f>D7824</f>
        <v xml:space="preserve">ANTIOQUIA                                         </v>
      </c>
      <c r="E7825" s="39" t="str">
        <f>E7824</f>
        <v>05055</v>
      </c>
      <c r="F7825" s="39" t="str">
        <f>F7824</f>
        <v xml:space="preserve">ARGELIA                                           </v>
      </c>
      <c r="G7825" s="39" t="s">
        <v>10656</v>
      </c>
      <c r="H7825" s="20">
        <f>SUBTOTAL(9,H7819:H7824)</f>
        <v>1823237795</v>
      </c>
      <c r="I7825" s="20">
        <f>SUBTOTAL(9,I7819:I7824)</f>
        <v>1540297678.8499999</v>
      </c>
      <c r="J7825" s="42">
        <f>+I7825/H7825</f>
        <v>0.84481447404944776</v>
      </c>
      <c r="K7825" s="20">
        <f>SUBTOTAL(9,K7819:K7824)</f>
        <v>1265148194.4200001</v>
      </c>
      <c r="L7825" s="20">
        <f>SUBTOTAL(9,L7819:L7824)</f>
        <v>1086739443.8499999</v>
      </c>
      <c r="M7825" s="7">
        <f>IFERROR((L7825/K7825),"N.A")</f>
        <v>0.85898193479872087</v>
      </c>
    </row>
    <row r="7826" spans="1:13" s="14" customFormat="1" ht="30" outlineLevel="2" x14ac:dyDescent="0.25">
      <c r="A7826" s="34"/>
      <c r="B7826" s="44" t="s">
        <v>3078</v>
      </c>
      <c r="C7826" s="31" t="s">
        <v>57</v>
      </c>
      <c r="D7826" s="14" t="s">
        <v>2807</v>
      </c>
      <c r="E7826" s="14" t="s">
        <v>3079</v>
      </c>
      <c r="F7826" s="14" t="s">
        <v>3080</v>
      </c>
      <c r="G7826" s="14" t="s">
        <v>16</v>
      </c>
      <c r="H7826" s="15">
        <v>6492668406</v>
      </c>
      <c r="I7826" s="15">
        <v>4121161800.9200006</v>
      </c>
      <c r="J7826" s="16">
        <f>IFERROR((I7826/H7826),0)</f>
        <v>0.63474084047039203</v>
      </c>
      <c r="K7826" s="15">
        <v>4797728141.0200005</v>
      </c>
      <c r="L7826" s="15">
        <v>4121161800.9200006</v>
      </c>
      <c r="M7826" s="17">
        <f>L7826/K7826</f>
        <v>0.85898193473793594</v>
      </c>
    </row>
    <row r="7827" spans="1:13" s="14" customFormat="1" ht="30" outlineLevel="2" x14ac:dyDescent="0.25">
      <c r="A7827" s="34"/>
      <c r="B7827" s="44" t="s">
        <v>3078</v>
      </c>
      <c r="C7827" s="31" t="s">
        <v>57</v>
      </c>
      <c r="D7827" s="14" t="s">
        <v>2807</v>
      </c>
      <c r="E7827" s="14" t="s">
        <v>3079</v>
      </c>
      <c r="F7827" s="14" t="s">
        <v>3080</v>
      </c>
      <c r="G7827" s="14" t="s">
        <v>6109</v>
      </c>
      <c r="H7827" s="20">
        <v>1257929120</v>
      </c>
      <c r="I7827" s="20">
        <v>1257929120</v>
      </c>
      <c r="J7827" s="21">
        <f>IFERROR((I7827/H7827),0)</f>
        <v>1</v>
      </c>
      <c r="K7827" s="20"/>
      <c r="L7827" s="20"/>
      <c r="M7827" s="21"/>
    </row>
    <row r="7828" spans="1:13" s="14" customFormat="1" ht="30" outlineLevel="2" x14ac:dyDescent="0.25">
      <c r="A7828" s="34"/>
      <c r="B7828" s="44" t="s">
        <v>3078</v>
      </c>
      <c r="C7828" s="31" t="s">
        <v>57</v>
      </c>
      <c r="D7828" s="14" t="s">
        <v>2807</v>
      </c>
      <c r="E7828" s="14" t="s">
        <v>3079</v>
      </c>
      <c r="F7828" s="14" t="s">
        <v>3080</v>
      </c>
      <c r="G7828" s="14" t="s">
        <v>6481</v>
      </c>
      <c r="H7828" s="20">
        <v>40156</v>
      </c>
      <c r="I7828" s="20">
        <v>40156</v>
      </c>
      <c r="J7828" s="21">
        <f>IFERROR((I7828/H7828),0)</f>
        <v>1</v>
      </c>
      <c r="K7828" s="20"/>
      <c r="L7828" s="20"/>
      <c r="M7828" s="21"/>
    </row>
    <row r="7829" spans="1:13" s="14" customFormat="1" ht="30" outlineLevel="2" x14ac:dyDescent="0.25">
      <c r="A7829" s="34"/>
      <c r="B7829" s="44" t="s">
        <v>3078</v>
      </c>
      <c r="C7829" s="31" t="s">
        <v>57</v>
      </c>
      <c r="D7829" s="14" t="s">
        <v>2807</v>
      </c>
      <c r="E7829" s="14" t="s">
        <v>3079</v>
      </c>
      <c r="F7829" s="14" t="s">
        <v>3080</v>
      </c>
      <c r="G7829" s="14" t="s">
        <v>6484</v>
      </c>
      <c r="H7829" s="20">
        <v>162460757</v>
      </c>
      <c r="I7829" s="20">
        <v>162460757</v>
      </c>
      <c r="J7829" s="21">
        <f>IFERROR((I7829/H7829),0)</f>
        <v>1</v>
      </c>
      <c r="K7829" s="20"/>
      <c r="L7829" s="20"/>
      <c r="M7829" s="21"/>
    </row>
    <row r="7830" spans="1:13" s="14" customFormat="1" ht="30" outlineLevel="2" x14ac:dyDescent="0.25">
      <c r="A7830" s="34"/>
      <c r="B7830" s="44" t="s">
        <v>3078</v>
      </c>
      <c r="C7830" s="31" t="s">
        <v>57</v>
      </c>
      <c r="D7830" s="14" t="s">
        <v>2807</v>
      </c>
      <c r="E7830" s="14" t="s">
        <v>3079</v>
      </c>
      <c r="F7830" s="14" t="s">
        <v>3080</v>
      </c>
      <c r="G7830" s="14" t="s">
        <v>6492</v>
      </c>
      <c r="H7830" s="20">
        <v>987730341</v>
      </c>
      <c r="I7830" s="20">
        <v>987730341</v>
      </c>
      <c r="J7830" s="21">
        <f>IFERROR((I7830/H7830),0)</f>
        <v>1</v>
      </c>
      <c r="K7830" s="20"/>
      <c r="L7830" s="20"/>
      <c r="M7830" s="22"/>
    </row>
    <row r="7831" spans="1:13" s="14" customFormat="1" ht="30" outlineLevel="2" x14ac:dyDescent="0.25">
      <c r="A7831" s="34"/>
      <c r="B7831" s="44" t="s">
        <v>3078</v>
      </c>
      <c r="C7831" s="31" t="s">
        <v>57</v>
      </c>
      <c r="D7831" s="14" t="s">
        <v>2807</v>
      </c>
      <c r="E7831" s="14" t="s">
        <v>3079</v>
      </c>
      <c r="F7831" s="14" t="s">
        <v>3080</v>
      </c>
      <c r="G7831" s="14" t="s">
        <v>6493</v>
      </c>
      <c r="H7831" s="20">
        <v>-1298533681</v>
      </c>
      <c r="I7831" s="20"/>
      <c r="J7831" s="21">
        <f>IFERROR((I7831/H7831),0)</f>
        <v>0</v>
      </c>
      <c r="K7831" s="20"/>
      <c r="L7831" s="20"/>
      <c r="M7831" s="21"/>
    </row>
    <row r="7832" spans="1:13" s="14" customFormat="1" ht="45" outlineLevel="1" x14ac:dyDescent="0.25">
      <c r="A7832" s="34"/>
      <c r="B7832" s="46" t="s">
        <v>7702</v>
      </c>
      <c r="C7832" s="40" t="str">
        <f>C7831</f>
        <v>ASIGNACIÓN PARA LA INVERSIÓN LOCAL SEGÚN NBI Y CUARTA, QUINTA, Y SEXTA CATEGORÍA</v>
      </c>
      <c r="D7832" s="39" t="str">
        <f>D7831</f>
        <v xml:space="preserve">ANTIOQUIA                                         </v>
      </c>
      <c r="E7832" s="39" t="str">
        <f>E7831</f>
        <v>05051</v>
      </c>
      <c r="F7832" s="39" t="str">
        <f>F7831</f>
        <v xml:space="preserve">ARBOLETES                                         </v>
      </c>
      <c r="G7832" s="39" t="s">
        <v>10656</v>
      </c>
      <c r="H7832" s="20">
        <f>SUBTOTAL(9,H7826:H7831)</f>
        <v>7602295099</v>
      </c>
      <c r="I7832" s="20">
        <f>SUBTOTAL(9,I7826:I7831)</f>
        <v>6529322174.9200001</v>
      </c>
      <c r="J7832" s="42">
        <f>+I7832/H7832</f>
        <v>0.85886197390296803</v>
      </c>
      <c r="K7832" s="20">
        <f>SUBTOTAL(9,K7826:K7831)</f>
        <v>4797728141.0200005</v>
      </c>
      <c r="L7832" s="20">
        <f>SUBTOTAL(9,L7826:L7831)</f>
        <v>4121161800.9200006</v>
      </c>
      <c r="M7832" s="7">
        <f>IFERROR((L7832/K7832),"N.A")</f>
        <v>0.85898193473793594</v>
      </c>
    </row>
    <row r="7833" spans="1:13" s="14" customFormat="1" ht="30" outlineLevel="2" x14ac:dyDescent="0.25">
      <c r="A7833" s="34"/>
      <c r="B7833" s="44" t="s">
        <v>3081</v>
      </c>
      <c r="C7833" s="31" t="s">
        <v>57</v>
      </c>
      <c r="D7833" s="14" t="s">
        <v>2807</v>
      </c>
      <c r="E7833" s="14" t="s">
        <v>3082</v>
      </c>
      <c r="F7833" s="14" t="s">
        <v>3083</v>
      </c>
      <c r="G7833" s="14" t="s">
        <v>16</v>
      </c>
      <c r="H7833" s="15">
        <v>4772913213</v>
      </c>
      <c r="I7833" s="15">
        <v>3029562944.3000002</v>
      </c>
      <c r="J7833" s="16">
        <f>IFERROR((I7833/H7833),0)</f>
        <v>0.63474084046790735</v>
      </c>
      <c r="K7833" s="15">
        <v>3526922769.8899999</v>
      </c>
      <c r="L7833" s="15">
        <v>3029562944.3000002</v>
      </c>
      <c r="M7833" s="17">
        <f>L7833/K7833</f>
        <v>0.85898193466665795</v>
      </c>
    </row>
    <row r="7834" spans="1:13" s="14" customFormat="1" ht="30" outlineLevel="2" x14ac:dyDescent="0.25">
      <c r="A7834" s="34"/>
      <c r="B7834" s="44" t="s">
        <v>3081</v>
      </c>
      <c r="C7834" s="31" t="s">
        <v>57</v>
      </c>
      <c r="D7834" s="14" t="s">
        <v>2807</v>
      </c>
      <c r="E7834" s="14" t="s">
        <v>3082</v>
      </c>
      <c r="F7834" s="14" t="s">
        <v>3083</v>
      </c>
      <c r="G7834" s="14" t="s">
        <v>6109</v>
      </c>
      <c r="H7834" s="20">
        <v>1392840352</v>
      </c>
      <c r="I7834" s="20">
        <v>1392840352</v>
      </c>
      <c r="J7834" s="21">
        <f>IFERROR((I7834/H7834),0)</f>
        <v>1</v>
      </c>
      <c r="K7834" s="20"/>
      <c r="L7834" s="20"/>
      <c r="M7834" s="21"/>
    </row>
    <row r="7835" spans="1:13" s="14" customFormat="1" ht="30" outlineLevel="2" x14ac:dyDescent="0.25">
      <c r="A7835" s="34"/>
      <c r="B7835" s="44" t="s">
        <v>3081</v>
      </c>
      <c r="C7835" s="31" t="s">
        <v>57</v>
      </c>
      <c r="D7835" s="14" t="s">
        <v>2807</v>
      </c>
      <c r="E7835" s="14" t="s">
        <v>3082</v>
      </c>
      <c r="F7835" s="14" t="s">
        <v>3083</v>
      </c>
      <c r="G7835" s="14" t="s">
        <v>6481</v>
      </c>
      <c r="H7835" s="20">
        <v>29520</v>
      </c>
      <c r="I7835" s="20">
        <v>29520</v>
      </c>
      <c r="J7835" s="21">
        <f>IFERROR((I7835/H7835),0)</f>
        <v>1</v>
      </c>
      <c r="K7835" s="20"/>
      <c r="L7835" s="20"/>
      <c r="M7835" s="21"/>
    </row>
    <row r="7836" spans="1:13" s="14" customFormat="1" ht="30" outlineLevel="2" x14ac:dyDescent="0.25">
      <c r="A7836" s="34"/>
      <c r="B7836" s="44" t="s">
        <v>3081</v>
      </c>
      <c r="C7836" s="31" t="s">
        <v>57</v>
      </c>
      <c r="D7836" s="14" t="s">
        <v>2807</v>
      </c>
      <c r="E7836" s="14" t="s">
        <v>3082</v>
      </c>
      <c r="F7836" s="14" t="s">
        <v>3083</v>
      </c>
      <c r="G7836" s="14" t="s">
        <v>6484</v>
      </c>
      <c r="H7836" s="20">
        <v>119428723</v>
      </c>
      <c r="I7836" s="20">
        <v>119428723</v>
      </c>
      <c r="J7836" s="21">
        <f>IFERROR((I7836/H7836),0)</f>
        <v>1</v>
      </c>
      <c r="K7836" s="20"/>
      <c r="L7836" s="20"/>
      <c r="M7836" s="21"/>
    </row>
    <row r="7837" spans="1:13" s="14" customFormat="1" ht="30" outlineLevel="2" x14ac:dyDescent="0.25">
      <c r="A7837" s="34"/>
      <c r="B7837" s="44" t="s">
        <v>3081</v>
      </c>
      <c r="C7837" s="31" t="s">
        <v>57</v>
      </c>
      <c r="D7837" s="14" t="s">
        <v>2807</v>
      </c>
      <c r="E7837" s="14" t="s">
        <v>3082</v>
      </c>
      <c r="F7837" s="14" t="s">
        <v>3083</v>
      </c>
      <c r="G7837" s="14" t="s">
        <v>6492</v>
      </c>
      <c r="H7837" s="20">
        <v>726103799</v>
      </c>
      <c r="I7837" s="20">
        <v>726103799</v>
      </c>
      <c r="J7837" s="21">
        <f>IFERROR((I7837/H7837),0)</f>
        <v>1</v>
      </c>
      <c r="K7837" s="20"/>
      <c r="L7837" s="20"/>
      <c r="M7837" s="22"/>
    </row>
    <row r="7838" spans="1:13" s="14" customFormat="1" ht="30" outlineLevel="2" x14ac:dyDescent="0.25">
      <c r="A7838" s="34"/>
      <c r="B7838" s="44" t="s">
        <v>3081</v>
      </c>
      <c r="C7838" s="31" t="s">
        <v>57</v>
      </c>
      <c r="D7838" s="14" t="s">
        <v>2807</v>
      </c>
      <c r="E7838" s="14" t="s">
        <v>3082</v>
      </c>
      <c r="F7838" s="14" t="s">
        <v>3083</v>
      </c>
      <c r="G7838" s="14" t="s">
        <v>6493</v>
      </c>
      <c r="H7838" s="20">
        <v>-954582643</v>
      </c>
      <c r="I7838" s="20"/>
      <c r="J7838" s="21">
        <f>IFERROR((I7838/H7838),0)</f>
        <v>0</v>
      </c>
      <c r="K7838" s="20"/>
      <c r="L7838" s="20"/>
      <c r="M7838" s="21"/>
    </row>
    <row r="7839" spans="1:13" s="14" customFormat="1" ht="45" outlineLevel="1" x14ac:dyDescent="0.25">
      <c r="A7839" s="34"/>
      <c r="B7839" s="46" t="s">
        <v>7703</v>
      </c>
      <c r="C7839" s="40" t="str">
        <f>C7838</f>
        <v>ASIGNACIÓN PARA LA INVERSIÓN LOCAL SEGÚN NBI Y CUARTA, QUINTA, Y SEXTA CATEGORÍA</v>
      </c>
      <c r="D7839" s="39" t="str">
        <f>D7838</f>
        <v xml:space="preserve">ANTIOQUIA                                         </v>
      </c>
      <c r="E7839" s="39" t="str">
        <f>E7838</f>
        <v>05045</v>
      </c>
      <c r="F7839" s="39" t="str">
        <f>F7838</f>
        <v xml:space="preserve">APARTADÓ                                          </v>
      </c>
      <c r="G7839" s="39" t="s">
        <v>10656</v>
      </c>
      <c r="H7839" s="20">
        <f>SUBTOTAL(9,H7833:H7838)</f>
        <v>6056732964</v>
      </c>
      <c r="I7839" s="20">
        <f>SUBTOTAL(9,I7833:I7838)</f>
        <v>5267965338.3000002</v>
      </c>
      <c r="J7839" s="42">
        <f>+I7839/H7839</f>
        <v>0.86977011692800799</v>
      </c>
      <c r="K7839" s="20">
        <f>SUBTOTAL(9,K7833:K7838)</f>
        <v>3526922769.8899999</v>
      </c>
      <c r="L7839" s="20">
        <f>SUBTOTAL(9,L7833:L7838)</f>
        <v>3029562944.3000002</v>
      </c>
      <c r="M7839" s="7">
        <f>IFERROR((L7839/K7839),"N.A")</f>
        <v>0.85898193466665795</v>
      </c>
    </row>
    <row r="7840" spans="1:13" s="14" customFormat="1" ht="30" outlineLevel="2" x14ac:dyDescent="0.25">
      <c r="A7840" s="34"/>
      <c r="B7840" s="44" t="s">
        <v>3084</v>
      </c>
      <c r="C7840" s="31" t="s">
        <v>57</v>
      </c>
      <c r="D7840" s="14" t="s">
        <v>2807</v>
      </c>
      <c r="E7840" s="14" t="s">
        <v>3085</v>
      </c>
      <c r="F7840" s="14" t="s">
        <v>3086</v>
      </c>
      <c r="G7840" s="14" t="s">
        <v>16</v>
      </c>
      <c r="H7840" s="15">
        <v>1617204517</v>
      </c>
      <c r="I7840" s="15">
        <v>1026505754.3399999</v>
      </c>
      <c r="J7840" s="16">
        <f>IFERROR((I7840/H7840),0)</f>
        <v>0.63474084047466206</v>
      </c>
      <c r="K7840" s="15">
        <v>1195026010.4600003</v>
      </c>
      <c r="L7840" s="15">
        <v>1026505754.3399999</v>
      </c>
      <c r="M7840" s="17">
        <f>L7840/K7840</f>
        <v>0.85898193458138039</v>
      </c>
    </row>
    <row r="7841" spans="1:13" s="14" customFormat="1" ht="30" outlineLevel="2" x14ac:dyDescent="0.25">
      <c r="A7841" s="34"/>
      <c r="B7841" s="44" t="s">
        <v>3084</v>
      </c>
      <c r="C7841" s="31" t="s">
        <v>57</v>
      </c>
      <c r="D7841" s="14" t="s">
        <v>2807</v>
      </c>
      <c r="E7841" s="14" t="s">
        <v>3085</v>
      </c>
      <c r="F7841" s="14" t="s">
        <v>3086</v>
      </c>
      <c r="G7841" s="14" t="s">
        <v>6109</v>
      </c>
      <c r="H7841" s="20">
        <v>949173730</v>
      </c>
      <c r="I7841" s="20">
        <v>949173730</v>
      </c>
      <c r="J7841" s="21">
        <f>IFERROR((I7841/H7841),0)</f>
        <v>1</v>
      </c>
      <c r="K7841" s="20"/>
      <c r="L7841" s="20"/>
      <c r="M7841" s="21"/>
    </row>
    <row r="7842" spans="1:13" s="14" customFormat="1" ht="30" outlineLevel="2" x14ac:dyDescent="0.25">
      <c r="A7842" s="34"/>
      <c r="B7842" s="44" t="s">
        <v>3084</v>
      </c>
      <c r="C7842" s="31" t="s">
        <v>57</v>
      </c>
      <c r="D7842" s="14" t="s">
        <v>2807</v>
      </c>
      <c r="E7842" s="14" t="s">
        <v>3085</v>
      </c>
      <c r="F7842" s="14" t="s">
        <v>3086</v>
      </c>
      <c r="G7842" s="14" t="s">
        <v>6481</v>
      </c>
      <c r="H7842" s="20">
        <v>10002</v>
      </c>
      <c r="I7842" s="20">
        <v>10002</v>
      </c>
      <c r="J7842" s="21">
        <f>IFERROR((I7842/H7842),0)</f>
        <v>1</v>
      </c>
      <c r="K7842" s="20"/>
      <c r="L7842" s="20"/>
      <c r="M7842" s="21"/>
    </row>
    <row r="7843" spans="1:13" s="14" customFormat="1" ht="30" outlineLevel="2" x14ac:dyDescent="0.25">
      <c r="A7843" s="34"/>
      <c r="B7843" s="44" t="s">
        <v>3084</v>
      </c>
      <c r="C7843" s="31" t="s">
        <v>57</v>
      </c>
      <c r="D7843" s="14" t="s">
        <v>2807</v>
      </c>
      <c r="E7843" s="14" t="s">
        <v>3085</v>
      </c>
      <c r="F7843" s="14" t="s">
        <v>3086</v>
      </c>
      <c r="G7843" s="14" t="s">
        <v>6484</v>
      </c>
      <c r="H7843" s="20">
        <v>40465992</v>
      </c>
      <c r="I7843" s="20">
        <v>40465992</v>
      </c>
      <c r="J7843" s="21">
        <f>IFERROR((I7843/H7843),0)</f>
        <v>1</v>
      </c>
      <c r="K7843" s="20"/>
      <c r="L7843" s="20"/>
      <c r="M7843" s="21"/>
    </row>
    <row r="7844" spans="1:13" s="14" customFormat="1" ht="30" outlineLevel="2" x14ac:dyDescent="0.25">
      <c r="A7844" s="34"/>
      <c r="B7844" s="44" t="s">
        <v>3084</v>
      </c>
      <c r="C7844" s="31" t="s">
        <v>57</v>
      </c>
      <c r="D7844" s="14" t="s">
        <v>2807</v>
      </c>
      <c r="E7844" s="14" t="s">
        <v>3085</v>
      </c>
      <c r="F7844" s="14" t="s">
        <v>3086</v>
      </c>
      <c r="G7844" s="14" t="s">
        <v>6492</v>
      </c>
      <c r="H7844" s="20">
        <v>246025497</v>
      </c>
      <c r="I7844" s="20">
        <v>246025497</v>
      </c>
      <c r="J7844" s="21">
        <f>IFERROR((I7844/H7844),0)</f>
        <v>1</v>
      </c>
      <c r="K7844" s="20"/>
      <c r="L7844" s="20"/>
      <c r="M7844" s="22"/>
    </row>
    <row r="7845" spans="1:13" s="14" customFormat="1" ht="30" outlineLevel="2" x14ac:dyDescent="0.25">
      <c r="A7845" s="34"/>
      <c r="B7845" s="44" t="s">
        <v>3084</v>
      </c>
      <c r="C7845" s="31" t="s">
        <v>57</v>
      </c>
      <c r="D7845" s="14" t="s">
        <v>2807</v>
      </c>
      <c r="E7845" s="14" t="s">
        <v>3085</v>
      </c>
      <c r="F7845" s="14" t="s">
        <v>3086</v>
      </c>
      <c r="G7845" s="14" t="s">
        <v>6493</v>
      </c>
      <c r="H7845" s="20">
        <v>-323440903</v>
      </c>
      <c r="I7845" s="20"/>
      <c r="J7845" s="21">
        <f>IFERROR((I7845/H7845),0)</f>
        <v>0</v>
      </c>
      <c r="K7845" s="20"/>
      <c r="L7845" s="20"/>
      <c r="M7845" s="21"/>
    </row>
    <row r="7846" spans="1:13" s="14" customFormat="1" ht="45" outlineLevel="1" x14ac:dyDescent="0.25">
      <c r="A7846" s="34"/>
      <c r="B7846" s="46" t="s">
        <v>7704</v>
      </c>
      <c r="C7846" s="40" t="str">
        <f>C7845</f>
        <v>ASIGNACIÓN PARA LA INVERSIÓN LOCAL SEGÚN NBI Y CUARTA, QUINTA, Y SEXTA CATEGORÍA</v>
      </c>
      <c r="D7846" s="39" t="str">
        <f>D7845</f>
        <v xml:space="preserve">ANTIOQUIA                                         </v>
      </c>
      <c r="E7846" s="39" t="str">
        <f>E7845</f>
        <v>05044</v>
      </c>
      <c r="F7846" s="39" t="str">
        <f>F7845</f>
        <v xml:space="preserve">ANZA                                              </v>
      </c>
      <c r="G7846" s="39" t="s">
        <v>10656</v>
      </c>
      <c r="H7846" s="20">
        <f>SUBTOTAL(9,H7840:H7845)</f>
        <v>2529438835</v>
      </c>
      <c r="I7846" s="20">
        <f>SUBTOTAL(9,I7840:I7845)</f>
        <v>2262180975.3400002</v>
      </c>
      <c r="J7846" s="42">
        <f>+I7846/H7846</f>
        <v>0.89434104673260473</v>
      </c>
      <c r="K7846" s="20">
        <f>SUBTOTAL(9,K7840:K7845)</f>
        <v>1195026010.4600003</v>
      </c>
      <c r="L7846" s="20">
        <f>SUBTOTAL(9,L7840:L7845)</f>
        <v>1026505754.3399999</v>
      </c>
      <c r="M7846" s="7">
        <f>IFERROR((L7846/K7846),"N.A")</f>
        <v>0.85898193458138039</v>
      </c>
    </row>
    <row r="7847" spans="1:13" s="14" customFormat="1" ht="30" outlineLevel="2" x14ac:dyDescent="0.25">
      <c r="A7847" s="34"/>
      <c r="B7847" s="44" t="s">
        <v>3087</v>
      </c>
      <c r="C7847" s="31" t="s">
        <v>57</v>
      </c>
      <c r="D7847" s="14" t="s">
        <v>2807</v>
      </c>
      <c r="E7847" s="14" t="s">
        <v>3088</v>
      </c>
      <c r="F7847" s="14" t="s">
        <v>3089</v>
      </c>
      <c r="G7847" s="14" t="s">
        <v>16</v>
      </c>
      <c r="H7847" s="15">
        <v>2515719220</v>
      </c>
      <c r="I7847" s="15">
        <v>1596829732.0899999</v>
      </c>
      <c r="J7847" s="16">
        <f>IFERROR((I7847/H7847),0)</f>
        <v>0.63474084047026513</v>
      </c>
      <c r="K7847" s="15">
        <v>1858979412.2399998</v>
      </c>
      <c r="L7847" s="15">
        <v>1596829732.0899999</v>
      </c>
      <c r="M7847" s="17">
        <f>L7847/K7847</f>
        <v>0.85898193469817963</v>
      </c>
    </row>
    <row r="7848" spans="1:13" s="14" customFormat="1" ht="30" outlineLevel="2" x14ac:dyDescent="0.25">
      <c r="A7848" s="34"/>
      <c r="B7848" s="44" t="s">
        <v>3087</v>
      </c>
      <c r="C7848" s="31" t="s">
        <v>57</v>
      </c>
      <c r="D7848" s="14" t="s">
        <v>2807</v>
      </c>
      <c r="E7848" s="14" t="s">
        <v>3088</v>
      </c>
      <c r="F7848" s="14" t="s">
        <v>3089</v>
      </c>
      <c r="G7848" s="14" t="s">
        <v>6109</v>
      </c>
      <c r="H7848" s="20">
        <v>3174228433</v>
      </c>
      <c r="I7848" s="20">
        <v>3174228433</v>
      </c>
      <c r="J7848" s="21">
        <f>IFERROR((I7848/H7848),0)</f>
        <v>1</v>
      </c>
      <c r="K7848" s="20"/>
      <c r="L7848" s="20"/>
      <c r="M7848" s="21"/>
    </row>
    <row r="7849" spans="1:13" s="14" customFormat="1" ht="30" outlineLevel="2" x14ac:dyDescent="0.25">
      <c r="A7849" s="34"/>
      <c r="B7849" s="44" t="s">
        <v>3087</v>
      </c>
      <c r="C7849" s="31" t="s">
        <v>57</v>
      </c>
      <c r="D7849" s="14" t="s">
        <v>2807</v>
      </c>
      <c r="E7849" s="14" t="s">
        <v>3088</v>
      </c>
      <c r="F7849" s="14" t="s">
        <v>3089</v>
      </c>
      <c r="G7849" s="14" t="s">
        <v>6481</v>
      </c>
      <c r="H7849" s="20">
        <v>15559</v>
      </c>
      <c r="I7849" s="20">
        <v>15559</v>
      </c>
      <c r="J7849" s="21">
        <f>IFERROR((I7849/H7849),0)</f>
        <v>1</v>
      </c>
      <c r="K7849" s="20"/>
      <c r="L7849" s="20"/>
      <c r="M7849" s="21"/>
    </row>
    <row r="7850" spans="1:13" s="14" customFormat="1" ht="30" outlineLevel="2" x14ac:dyDescent="0.25">
      <c r="A7850" s="34"/>
      <c r="B7850" s="44" t="s">
        <v>3087</v>
      </c>
      <c r="C7850" s="31" t="s">
        <v>57</v>
      </c>
      <c r="D7850" s="14" t="s">
        <v>2807</v>
      </c>
      <c r="E7850" s="14" t="s">
        <v>3088</v>
      </c>
      <c r="F7850" s="14" t="s">
        <v>3089</v>
      </c>
      <c r="G7850" s="14" t="s">
        <v>6484</v>
      </c>
      <c r="H7850" s="20">
        <v>62948795</v>
      </c>
      <c r="I7850" s="20">
        <v>62948795</v>
      </c>
      <c r="J7850" s="21">
        <f>IFERROR((I7850/H7850),0)</f>
        <v>1</v>
      </c>
      <c r="K7850" s="20"/>
      <c r="L7850" s="20"/>
      <c r="M7850" s="21"/>
    </row>
    <row r="7851" spans="1:13" s="14" customFormat="1" ht="30" outlineLevel="2" x14ac:dyDescent="0.25">
      <c r="A7851" s="34"/>
      <c r="B7851" s="44" t="s">
        <v>3087</v>
      </c>
      <c r="C7851" s="31" t="s">
        <v>57</v>
      </c>
      <c r="D7851" s="14" t="s">
        <v>2807</v>
      </c>
      <c r="E7851" s="14" t="s">
        <v>3088</v>
      </c>
      <c r="F7851" s="14" t="s">
        <v>3089</v>
      </c>
      <c r="G7851" s="14" t="s">
        <v>6491</v>
      </c>
      <c r="H7851" s="20">
        <v>1632653751</v>
      </c>
      <c r="I7851" s="20">
        <v>1632653751</v>
      </c>
      <c r="J7851" s="21">
        <f>IFERROR((I7851/H7851),0)</f>
        <v>1</v>
      </c>
      <c r="K7851" s="20"/>
      <c r="L7851" s="20"/>
      <c r="M7851" s="21"/>
    </row>
    <row r="7852" spans="1:13" s="14" customFormat="1" ht="30" outlineLevel="2" x14ac:dyDescent="0.25">
      <c r="A7852" s="34"/>
      <c r="B7852" s="44" t="s">
        <v>3087</v>
      </c>
      <c r="C7852" s="31" t="s">
        <v>57</v>
      </c>
      <c r="D7852" s="14" t="s">
        <v>2807</v>
      </c>
      <c r="E7852" s="14" t="s">
        <v>3088</v>
      </c>
      <c r="F7852" s="14" t="s">
        <v>3089</v>
      </c>
      <c r="G7852" s="14" t="s">
        <v>6492</v>
      </c>
      <c r="H7852" s="20">
        <v>382716635</v>
      </c>
      <c r="I7852" s="20">
        <v>382716635</v>
      </c>
      <c r="J7852" s="21">
        <f>IFERROR((I7852/H7852),0)</f>
        <v>1</v>
      </c>
      <c r="K7852" s="20"/>
      <c r="L7852" s="20"/>
      <c r="M7852" s="22"/>
    </row>
    <row r="7853" spans="1:13" s="14" customFormat="1" ht="30" outlineLevel="2" x14ac:dyDescent="0.25">
      <c r="A7853" s="34"/>
      <c r="B7853" s="44" t="s">
        <v>3087</v>
      </c>
      <c r="C7853" s="31" t="s">
        <v>57</v>
      </c>
      <c r="D7853" s="14" t="s">
        <v>2807</v>
      </c>
      <c r="E7853" s="14" t="s">
        <v>3088</v>
      </c>
      <c r="F7853" s="14" t="s">
        <v>3089</v>
      </c>
      <c r="G7853" s="14" t="s">
        <v>6493</v>
      </c>
      <c r="H7853" s="20">
        <v>-503143844</v>
      </c>
      <c r="I7853" s="20"/>
      <c r="J7853" s="21">
        <f>IFERROR((I7853/H7853),0)</f>
        <v>0</v>
      </c>
      <c r="K7853" s="20"/>
      <c r="L7853" s="20"/>
      <c r="M7853" s="21"/>
    </row>
    <row r="7854" spans="1:13" s="14" customFormat="1" ht="45" outlineLevel="1" x14ac:dyDescent="0.25">
      <c r="A7854" s="34"/>
      <c r="B7854" s="46" t="s">
        <v>7705</v>
      </c>
      <c r="C7854" s="40" t="str">
        <f>C7853</f>
        <v>ASIGNACIÓN PARA LA INVERSIÓN LOCAL SEGÚN NBI Y CUARTA, QUINTA, Y SEXTA CATEGORÍA</v>
      </c>
      <c r="D7854" s="39" t="str">
        <f>D7853</f>
        <v xml:space="preserve">ANTIOQUIA                                         </v>
      </c>
      <c r="E7854" s="39" t="str">
        <f>E7853</f>
        <v>05042</v>
      </c>
      <c r="F7854" s="39" t="str">
        <f>F7853</f>
        <v xml:space="preserve">SANTAFÉ DE ANTIOQUIA                              </v>
      </c>
      <c r="G7854" s="39" t="s">
        <v>10656</v>
      </c>
      <c r="H7854" s="20">
        <f>SUBTOTAL(9,H7847:H7853)</f>
        <v>7265138549</v>
      </c>
      <c r="I7854" s="20">
        <f>SUBTOTAL(9,I7847:I7853)</f>
        <v>6849392905.0900002</v>
      </c>
      <c r="J7854" s="42">
        <f>+I7854/H7854</f>
        <v>0.94277526283828073</v>
      </c>
      <c r="K7854" s="20">
        <f>SUBTOTAL(9,K7847:K7853)</f>
        <v>1858979412.2399998</v>
      </c>
      <c r="L7854" s="20">
        <f>SUBTOTAL(9,L7847:L7853)</f>
        <v>1596829732.0899999</v>
      </c>
      <c r="M7854" s="7">
        <f>IFERROR((L7854/K7854),"N.A")</f>
        <v>0.85898193469817963</v>
      </c>
    </row>
    <row r="7855" spans="1:13" s="14" customFormat="1" ht="30" outlineLevel="2" x14ac:dyDescent="0.25">
      <c r="A7855" s="34"/>
      <c r="B7855" s="44" t="s">
        <v>3090</v>
      </c>
      <c r="C7855" s="31" t="s">
        <v>57</v>
      </c>
      <c r="D7855" s="14" t="s">
        <v>2807</v>
      </c>
      <c r="E7855" s="14" t="s">
        <v>3091</v>
      </c>
      <c r="F7855" s="14" t="s">
        <v>3092</v>
      </c>
      <c r="G7855" s="14" t="s">
        <v>16</v>
      </c>
      <c r="H7855" s="15">
        <v>3290191643</v>
      </c>
      <c r="I7855" s="15">
        <v>2088419008.8</v>
      </c>
      <c r="J7855" s="16">
        <f>IFERROR((I7855/H7855),0)</f>
        <v>0.63474084047450119</v>
      </c>
      <c r="K7855" s="15">
        <v>2431272328.6599998</v>
      </c>
      <c r="L7855" s="15">
        <v>2088419008.8</v>
      </c>
      <c r="M7855" s="17">
        <f>L7855/K7855</f>
        <v>0.85898193475966378</v>
      </c>
    </row>
    <row r="7856" spans="1:13" s="14" customFormat="1" ht="30" outlineLevel="2" x14ac:dyDescent="0.25">
      <c r="A7856" s="34"/>
      <c r="B7856" s="44" t="s">
        <v>3090</v>
      </c>
      <c r="C7856" s="31" t="s">
        <v>57</v>
      </c>
      <c r="D7856" s="14" t="s">
        <v>2807</v>
      </c>
      <c r="E7856" s="14" t="s">
        <v>3091</v>
      </c>
      <c r="F7856" s="14" t="s">
        <v>3092</v>
      </c>
      <c r="G7856" s="14" t="s">
        <v>6109</v>
      </c>
      <c r="H7856" s="20">
        <v>1231523676</v>
      </c>
      <c r="I7856" s="20">
        <v>1231523676</v>
      </c>
      <c r="J7856" s="21">
        <f>IFERROR((I7856/H7856),0)</f>
        <v>1</v>
      </c>
      <c r="K7856" s="20"/>
      <c r="L7856" s="20"/>
      <c r="M7856" s="21"/>
    </row>
    <row r="7857" spans="1:13" s="14" customFormat="1" ht="30" outlineLevel="2" x14ac:dyDescent="0.25">
      <c r="A7857" s="34"/>
      <c r="B7857" s="44" t="s">
        <v>3090</v>
      </c>
      <c r="C7857" s="31" t="s">
        <v>57</v>
      </c>
      <c r="D7857" s="14" t="s">
        <v>2807</v>
      </c>
      <c r="E7857" s="14" t="s">
        <v>3091</v>
      </c>
      <c r="F7857" s="14" t="s">
        <v>3092</v>
      </c>
      <c r="G7857" s="14" t="s">
        <v>6481</v>
      </c>
      <c r="H7857" s="20">
        <v>20349</v>
      </c>
      <c r="I7857" s="20">
        <v>20349</v>
      </c>
      <c r="J7857" s="21">
        <f>IFERROR((I7857/H7857),0)</f>
        <v>1</v>
      </c>
      <c r="K7857" s="20"/>
      <c r="L7857" s="20"/>
      <c r="M7857" s="21"/>
    </row>
    <row r="7858" spans="1:13" s="14" customFormat="1" ht="30" outlineLevel="2" x14ac:dyDescent="0.25">
      <c r="A7858" s="34"/>
      <c r="B7858" s="44" t="s">
        <v>3090</v>
      </c>
      <c r="C7858" s="31" t="s">
        <v>57</v>
      </c>
      <c r="D7858" s="14" t="s">
        <v>2807</v>
      </c>
      <c r="E7858" s="14" t="s">
        <v>3091</v>
      </c>
      <c r="F7858" s="14" t="s">
        <v>3092</v>
      </c>
      <c r="G7858" s="14" t="s">
        <v>6484</v>
      </c>
      <c r="H7858" s="20">
        <v>82327788</v>
      </c>
      <c r="I7858" s="20">
        <v>82327788</v>
      </c>
      <c r="J7858" s="21">
        <f>IFERROR((I7858/H7858),0)</f>
        <v>1</v>
      </c>
      <c r="K7858" s="20"/>
      <c r="L7858" s="20"/>
      <c r="M7858" s="21"/>
    </row>
    <row r="7859" spans="1:13" s="14" customFormat="1" ht="30" outlineLevel="2" x14ac:dyDescent="0.25">
      <c r="A7859" s="34"/>
      <c r="B7859" s="44" t="s">
        <v>3090</v>
      </c>
      <c r="C7859" s="31" t="s">
        <v>57</v>
      </c>
      <c r="D7859" s="14" t="s">
        <v>2807</v>
      </c>
      <c r="E7859" s="14" t="s">
        <v>3091</v>
      </c>
      <c r="F7859" s="14" t="s">
        <v>3092</v>
      </c>
      <c r="G7859" s="14" t="s">
        <v>6492</v>
      </c>
      <c r="H7859" s="20">
        <v>500537208</v>
      </c>
      <c r="I7859" s="20">
        <v>500537208</v>
      </c>
      <c r="J7859" s="21">
        <f>IFERROR((I7859/H7859),0)</f>
        <v>1</v>
      </c>
      <c r="K7859" s="20"/>
      <c r="L7859" s="20"/>
      <c r="M7859" s="22"/>
    </row>
    <row r="7860" spans="1:13" s="14" customFormat="1" ht="30" outlineLevel="2" x14ac:dyDescent="0.25">
      <c r="A7860" s="34"/>
      <c r="B7860" s="44" t="s">
        <v>3090</v>
      </c>
      <c r="C7860" s="31" t="s">
        <v>57</v>
      </c>
      <c r="D7860" s="14" t="s">
        <v>2807</v>
      </c>
      <c r="E7860" s="14" t="s">
        <v>3091</v>
      </c>
      <c r="F7860" s="14" t="s">
        <v>3092</v>
      </c>
      <c r="G7860" s="14" t="s">
        <v>6493</v>
      </c>
      <c r="H7860" s="20">
        <v>-658038329</v>
      </c>
      <c r="I7860" s="20"/>
      <c r="J7860" s="21">
        <f>IFERROR((I7860/H7860),0)</f>
        <v>0</v>
      </c>
      <c r="K7860" s="20"/>
      <c r="L7860" s="20"/>
      <c r="M7860" s="21"/>
    </row>
    <row r="7861" spans="1:13" s="14" customFormat="1" ht="45" outlineLevel="1" x14ac:dyDescent="0.25">
      <c r="A7861" s="34"/>
      <c r="B7861" s="46" t="s">
        <v>7706</v>
      </c>
      <c r="C7861" s="40" t="str">
        <f>C7860</f>
        <v>ASIGNACIÓN PARA LA INVERSIÓN LOCAL SEGÚN NBI Y CUARTA, QUINTA, Y SEXTA CATEGORÍA</v>
      </c>
      <c r="D7861" s="39" t="str">
        <f>D7860</f>
        <v xml:space="preserve">ANTIOQUIA                                         </v>
      </c>
      <c r="E7861" s="39" t="str">
        <f>E7860</f>
        <v>05040</v>
      </c>
      <c r="F7861" s="39" t="str">
        <f>F7860</f>
        <v xml:space="preserve">ANORÍ                                             </v>
      </c>
      <c r="G7861" s="39" t="s">
        <v>10656</v>
      </c>
      <c r="H7861" s="20">
        <f>SUBTOTAL(9,H7855:H7860)</f>
        <v>4446562335</v>
      </c>
      <c r="I7861" s="20">
        <f>SUBTOTAL(9,I7855:I7860)</f>
        <v>3902828029.8000002</v>
      </c>
      <c r="J7861" s="42">
        <f>+I7861/H7861</f>
        <v>0.87771805178123075</v>
      </c>
      <c r="K7861" s="20">
        <f>SUBTOTAL(9,K7855:K7860)</f>
        <v>2431272328.6599998</v>
      </c>
      <c r="L7861" s="20">
        <f>SUBTOTAL(9,L7855:L7860)</f>
        <v>2088419008.8</v>
      </c>
      <c r="M7861" s="7">
        <f>IFERROR((L7861/K7861),"N.A")</f>
        <v>0.85898193475966378</v>
      </c>
    </row>
    <row r="7862" spans="1:13" s="14" customFormat="1" ht="30" outlineLevel="2" x14ac:dyDescent="0.25">
      <c r="A7862" s="34"/>
      <c r="B7862" s="44" t="s">
        <v>3093</v>
      </c>
      <c r="C7862" s="31" t="s">
        <v>57</v>
      </c>
      <c r="D7862" s="14" t="s">
        <v>2807</v>
      </c>
      <c r="E7862" s="14" t="s">
        <v>3094</v>
      </c>
      <c r="F7862" s="14" t="s">
        <v>3095</v>
      </c>
      <c r="G7862" s="14" t="s">
        <v>16</v>
      </c>
      <c r="H7862" s="15">
        <v>2249023453</v>
      </c>
      <c r="I7862" s="15">
        <v>1427547036.8000002</v>
      </c>
      <c r="J7862" s="16">
        <f>IFERROR((I7862/H7862),0)</f>
        <v>0.63474084047268498</v>
      </c>
      <c r="K7862" s="15">
        <v>1661905773.5200002</v>
      </c>
      <c r="L7862" s="15">
        <v>1427547036.8000002</v>
      </c>
      <c r="M7862" s="17">
        <f>L7862/K7862</f>
        <v>0.85898193480391105</v>
      </c>
    </row>
    <row r="7863" spans="1:13" s="14" customFormat="1" ht="30" outlineLevel="2" x14ac:dyDescent="0.25">
      <c r="A7863" s="34"/>
      <c r="B7863" s="44" t="s">
        <v>3093</v>
      </c>
      <c r="C7863" s="31" t="s">
        <v>57</v>
      </c>
      <c r="D7863" s="14" t="s">
        <v>2807</v>
      </c>
      <c r="E7863" s="14" t="s">
        <v>3094</v>
      </c>
      <c r="F7863" s="14" t="s">
        <v>3095</v>
      </c>
      <c r="G7863" s="14" t="s">
        <v>6109</v>
      </c>
      <c r="H7863" s="20">
        <v>1100548300</v>
      </c>
      <c r="I7863" s="20">
        <v>1100548300</v>
      </c>
      <c r="J7863" s="21">
        <f>IFERROR((I7863/H7863),0)</f>
        <v>1</v>
      </c>
      <c r="K7863" s="20"/>
      <c r="L7863" s="20"/>
      <c r="M7863" s="21"/>
    </row>
    <row r="7864" spans="1:13" s="14" customFormat="1" ht="30" outlineLevel="2" x14ac:dyDescent="0.25">
      <c r="A7864" s="34"/>
      <c r="B7864" s="44" t="s">
        <v>3093</v>
      </c>
      <c r="C7864" s="31" t="s">
        <v>57</v>
      </c>
      <c r="D7864" s="14" t="s">
        <v>2807</v>
      </c>
      <c r="E7864" s="14" t="s">
        <v>3094</v>
      </c>
      <c r="F7864" s="14" t="s">
        <v>3095</v>
      </c>
      <c r="G7864" s="14" t="s">
        <v>6481</v>
      </c>
      <c r="H7864" s="20">
        <v>13910</v>
      </c>
      <c r="I7864" s="20">
        <v>13910</v>
      </c>
      <c r="J7864" s="21">
        <f>IFERROR((I7864/H7864),0)</f>
        <v>1</v>
      </c>
      <c r="K7864" s="20"/>
      <c r="L7864" s="20"/>
      <c r="M7864" s="21"/>
    </row>
    <row r="7865" spans="1:13" s="14" customFormat="1" ht="30" outlineLevel="2" x14ac:dyDescent="0.25">
      <c r="A7865" s="34"/>
      <c r="B7865" s="44" t="s">
        <v>3093</v>
      </c>
      <c r="C7865" s="31" t="s">
        <v>57</v>
      </c>
      <c r="D7865" s="14" t="s">
        <v>2807</v>
      </c>
      <c r="E7865" s="14" t="s">
        <v>3094</v>
      </c>
      <c r="F7865" s="14" t="s">
        <v>3095</v>
      </c>
      <c r="G7865" s="14" t="s">
        <v>6484</v>
      </c>
      <c r="H7865" s="20">
        <v>56275483</v>
      </c>
      <c r="I7865" s="20">
        <v>56275483</v>
      </c>
      <c r="J7865" s="21">
        <f>IFERROR((I7865/H7865),0)</f>
        <v>1</v>
      </c>
      <c r="K7865" s="20"/>
      <c r="L7865" s="20"/>
      <c r="M7865" s="21"/>
    </row>
    <row r="7866" spans="1:13" s="14" customFormat="1" ht="30" outlineLevel="2" x14ac:dyDescent="0.25">
      <c r="A7866" s="34"/>
      <c r="B7866" s="44" t="s">
        <v>3093</v>
      </c>
      <c r="C7866" s="31" t="s">
        <v>57</v>
      </c>
      <c r="D7866" s="14" t="s">
        <v>2807</v>
      </c>
      <c r="E7866" s="14" t="s">
        <v>3094</v>
      </c>
      <c r="F7866" s="14" t="s">
        <v>3095</v>
      </c>
      <c r="G7866" s="14" t="s">
        <v>6491</v>
      </c>
      <c r="H7866" s="20">
        <v>100550000</v>
      </c>
      <c r="I7866" s="20">
        <v>100550000</v>
      </c>
      <c r="J7866" s="21">
        <f>IFERROR((I7866/H7866),0)</f>
        <v>1</v>
      </c>
      <c r="K7866" s="20"/>
      <c r="L7866" s="20"/>
      <c r="M7866" s="21"/>
    </row>
    <row r="7867" spans="1:13" s="14" customFormat="1" ht="30" outlineLevel="2" x14ac:dyDescent="0.25">
      <c r="A7867" s="34"/>
      <c r="B7867" s="44" t="s">
        <v>3093</v>
      </c>
      <c r="C7867" s="31" t="s">
        <v>57</v>
      </c>
      <c r="D7867" s="14" t="s">
        <v>2807</v>
      </c>
      <c r="E7867" s="14" t="s">
        <v>3094</v>
      </c>
      <c r="F7867" s="14" t="s">
        <v>3095</v>
      </c>
      <c r="G7867" s="14" t="s">
        <v>6492</v>
      </c>
      <c r="H7867" s="20">
        <v>342144179</v>
      </c>
      <c r="I7867" s="20">
        <v>342144179</v>
      </c>
      <c r="J7867" s="21">
        <f>IFERROR((I7867/H7867),0)</f>
        <v>1</v>
      </c>
      <c r="K7867" s="20"/>
      <c r="L7867" s="20"/>
      <c r="M7867" s="22"/>
    </row>
    <row r="7868" spans="1:13" s="14" customFormat="1" ht="30" outlineLevel="2" x14ac:dyDescent="0.25">
      <c r="A7868" s="34"/>
      <c r="B7868" s="44" t="s">
        <v>3093</v>
      </c>
      <c r="C7868" s="31" t="s">
        <v>57</v>
      </c>
      <c r="D7868" s="14" t="s">
        <v>2807</v>
      </c>
      <c r="E7868" s="14" t="s">
        <v>3094</v>
      </c>
      <c r="F7868" s="14" t="s">
        <v>3095</v>
      </c>
      <c r="G7868" s="14" t="s">
        <v>6493</v>
      </c>
      <c r="H7868" s="20">
        <v>-449804691</v>
      </c>
      <c r="I7868" s="20"/>
      <c r="J7868" s="21">
        <f>IFERROR((I7868/H7868),0)</f>
        <v>0</v>
      </c>
      <c r="K7868" s="20"/>
      <c r="L7868" s="20"/>
      <c r="M7868" s="21"/>
    </row>
    <row r="7869" spans="1:13" s="14" customFormat="1" ht="45" outlineLevel="1" x14ac:dyDescent="0.25">
      <c r="A7869" s="34"/>
      <c r="B7869" s="46" t="s">
        <v>7707</v>
      </c>
      <c r="C7869" s="40" t="str">
        <f>C7868</f>
        <v>ASIGNACIÓN PARA LA INVERSIÓN LOCAL SEGÚN NBI Y CUARTA, QUINTA, Y SEXTA CATEGORÍA</v>
      </c>
      <c r="D7869" s="39" t="str">
        <f>D7868</f>
        <v xml:space="preserve">ANTIOQUIA                                         </v>
      </c>
      <c r="E7869" s="39" t="str">
        <f>E7868</f>
        <v>05038</v>
      </c>
      <c r="F7869" s="39" t="str">
        <f>F7868</f>
        <v xml:space="preserve">ANGOSTURA                                         </v>
      </c>
      <c r="G7869" s="39" t="s">
        <v>10656</v>
      </c>
      <c r="H7869" s="20">
        <f>SUBTOTAL(9,H7862:H7868)</f>
        <v>3398750634</v>
      </c>
      <c r="I7869" s="20">
        <f>SUBTOTAL(9,I7862:I7868)</f>
        <v>3027078908.8000002</v>
      </c>
      <c r="J7869" s="42">
        <f>+I7869/H7869</f>
        <v>0.89064460290734004</v>
      </c>
      <c r="K7869" s="20">
        <f>SUBTOTAL(9,K7862:K7868)</f>
        <v>1661905773.5200002</v>
      </c>
      <c r="L7869" s="20">
        <f>SUBTOTAL(9,L7862:L7868)</f>
        <v>1427547036.8000002</v>
      </c>
      <c r="M7869" s="7">
        <f>IFERROR((L7869/K7869),"N.A")</f>
        <v>0.85898193480391105</v>
      </c>
    </row>
    <row r="7870" spans="1:13" s="14" customFormat="1" ht="30" outlineLevel="2" x14ac:dyDescent="0.25">
      <c r="A7870" s="34"/>
      <c r="B7870" s="44" t="s">
        <v>3096</v>
      </c>
      <c r="C7870" s="31" t="s">
        <v>57</v>
      </c>
      <c r="D7870" s="14" t="s">
        <v>2807</v>
      </c>
      <c r="E7870" s="14" t="s">
        <v>3097</v>
      </c>
      <c r="F7870" s="14" t="s">
        <v>3098</v>
      </c>
      <c r="G7870" s="14" t="s">
        <v>16</v>
      </c>
      <c r="H7870" s="15">
        <v>1304140255</v>
      </c>
      <c r="I7870" s="15">
        <v>827791081.56000018</v>
      </c>
      <c r="J7870" s="16">
        <f>IFERROR((I7870/H7870),0)</f>
        <v>0.63474084047808199</v>
      </c>
      <c r="K7870" s="15">
        <v>963688580.97000003</v>
      </c>
      <c r="L7870" s="15">
        <v>827791081.56000018</v>
      </c>
      <c r="M7870" s="17">
        <f>L7870/K7870</f>
        <v>0.85898193452368987</v>
      </c>
    </row>
    <row r="7871" spans="1:13" s="14" customFormat="1" ht="30" outlineLevel="2" x14ac:dyDescent="0.25">
      <c r="A7871" s="34"/>
      <c r="B7871" s="44" t="s">
        <v>3096</v>
      </c>
      <c r="C7871" s="31" t="s">
        <v>57</v>
      </c>
      <c r="D7871" s="14" t="s">
        <v>2807</v>
      </c>
      <c r="E7871" s="14" t="s">
        <v>3097</v>
      </c>
      <c r="F7871" s="14" t="s">
        <v>3098</v>
      </c>
      <c r="G7871" s="14" t="s">
        <v>6109</v>
      </c>
      <c r="H7871" s="20">
        <v>796584974</v>
      </c>
      <c r="I7871" s="20">
        <v>796584974</v>
      </c>
      <c r="J7871" s="21">
        <f>IFERROR((I7871/H7871),0)</f>
        <v>1</v>
      </c>
      <c r="K7871" s="20"/>
      <c r="L7871" s="20"/>
      <c r="M7871" s="21"/>
    </row>
    <row r="7872" spans="1:13" s="14" customFormat="1" ht="30" outlineLevel="2" x14ac:dyDescent="0.25">
      <c r="A7872" s="34"/>
      <c r="B7872" s="44" t="s">
        <v>3096</v>
      </c>
      <c r="C7872" s="31" t="s">
        <v>57</v>
      </c>
      <c r="D7872" s="14" t="s">
        <v>2807</v>
      </c>
      <c r="E7872" s="14" t="s">
        <v>3097</v>
      </c>
      <c r="F7872" s="14" t="s">
        <v>3098</v>
      </c>
      <c r="G7872" s="14" t="s">
        <v>6481</v>
      </c>
      <c r="H7872" s="20">
        <v>8066</v>
      </c>
      <c r="I7872" s="20">
        <v>8066</v>
      </c>
      <c r="J7872" s="21">
        <f>IFERROR((I7872/H7872),0)</f>
        <v>1</v>
      </c>
      <c r="K7872" s="20"/>
      <c r="L7872" s="20"/>
      <c r="M7872" s="21"/>
    </row>
    <row r="7873" spans="1:13" s="14" customFormat="1" ht="30" outlineLevel="2" x14ac:dyDescent="0.25">
      <c r="A7873" s="34"/>
      <c r="B7873" s="44" t="s">
        <v>3096</v>
      </c>
      <c r="C7873" s="31" t="s">
        <v>57</v>
      </c>
      <c r="D7873" s="14" t="s">
        <v>2807</v>
      </c>
      <c r="E7873" s="14" t="s">
        <v>3097</v>
      </c>
      <c r="F7873" s="14" t="s">
        <v>3098</v>
      </c>
      <c r="G7873" s="14" t="s">
        <v>6484</v>
      </c>
      <c r="H7873" s="20">
        <v>32632440</v>
      </c>
      <c r="I7873" s="20">
        <v>32632440</v>
      </c>
      <c r="J7873" s="21">
        <f>IFERROR((I7873/H7873),0)</f>
        <v>1</v>
      </c>
      <c r="K7873" s="20"/>
      <c r="L7873" s="20"/>
      <c r="M7873" s="21"/>
    </row>
    <row r="7874" spans="1:13" s="14" customFormat="1" ht="30" outlineLevel="2" x14ac:dyDescent="0.25">
      <c r="A7874" s="34"/>
      <c r="B7874" s="44" t="s">
        <v>3096</v>
      </c>
      <c r="C7874" s="31" t="s">
        <v>57</v>
      </c>
      <c r="D7874" s="14" t="s">
        <v>2807</v>
      </c>
      <c r="E7874" s="14" t="s">
        <v>3097</v>
      </c>
      <c r="F7874" s="14" t="s">
        <v>3098</v>
      </c>
      <c r="G7874" s="14" t="s">
        <v>6492</v>
      </c>
      <c r="H7874" s="20">
        <v>198398997</v>
      </c>
      <c r="I7874" s="20">
        <v>198398997</v>
      </c>
      <c r="J7874" s="21">
        <f>IFERROR((I7874/H7874),0)</f>
        <v>1</v>
      </c>
      <c r="K7874" s="20"/>
      <c r="L7874" s="20"/>
      <c r="M7874" s="22"/>
    </row>
    <row r="7875" spans="1:13" s="14" customFormat="1" ht="30" outlineLevel="2" x14ac:dyDescent="0.25">
      <c r="A7875" s="34"/>
      <c r="B7875" s="44" t="s">
        <v>3096</v>
      </c>
      <c r="C7875" s="31" t="s">
        <v>57</v>
      </c>
      <c r="D7875" s="14" t="s">
        <v>2807</v>
      </c>
      <c r="E7875" s="14" t="s">
        <v>3097</v>
      </c>
      <c r="F7875" s="14" t="s">
        <v>3098</v>
      </c>
      <c r="G7875" s="14" t="s">
        <v>6493</v>
      </c>
      <c r="H7875" s="20">
        <v>-260828051</v>
      </c>
      <c r="I7875" s="20"/>
      <c r="J7875" s="21">
        <f>IFERROR((I7875/H7875),0)</f>
        <v>0</v>
      </c>
      <c r="K7875" s="20"/>
      <c r="L7875" s="20"/>
      <c r="M7875" s="21"/>
    </row>
    <row r="7876" spans="1:13" s="14" customFormat="1" ht="45" outlineLevel="1" x14ac:dyDescent="0.25">
      <c r="A7876" s="34"/>
      <c r="B7876" s="46" t="s">
        <v>7708</v>
      </c>
      <c r="C7876" s="40" t="str">
        <f>C7875</f>
        <v>ASIGNACIÓN PARA LA INVERSIÓN LOCAL SEGÚN NBI Y CUARTA, QUINTA, Y SEXTA CATEGORÍA</v>
      </c>
      <c r="D7876" s="39" t="str">
        <f>D7875</f>
        <v xml:space="preserve">ANTIOQUIA                                         </v>
      </c>
      <c r="E7876" s="39" t="str">
        <f>E7875</f>
        <v>05036</v>
      </c>
      <c r="F7876" s="39" t="str">
        <f>F7875</f>
        <v xml:space="preserve">ANGELÓPOLIS                                       </v>
      </c>
      <c r="G7876" s="39" t="s">
        <v>10656</v>
      </c>
      <c r="H7876" s="20">
        <f>SUBTOTAL(9,H7870:H7875)</f>
        <v>2070936681</v>
      </c>
      <c r="I7876" s="20">
        <f>SUBTOTAL(9,I7870:I7875)</f>
        <v>1855415558.5600002</v>
      </c>
      <c r="J7876" s="42">
        <f>+I7876/H7876</f>
        <v>0.89593060743125641</v>
      </c>
      <c r="K7876" s="20">
        <f>SUBTOTAL(9,K7870:K7875)</f>
        <v>963688580.97000003</v>
      </c>
      <c r="L7876" s="20">
        <f>SUBTOTAL(9,L7870:L7875)</f>
        <v>827791081.56000018</v>
      </c>
      <c r="M7876" s="7">
        <f>IFERROR((L7876/K7876),"N.A")</f>
        <v>0.85898193452368987</v>
      </c>
    </row>
    <row r="7877" spans="1:13" s="14" customFormat="1" ht="30" outlineLevel="2" x14ac:dyDescent="0.25">
      <c r="A7877" s="34"/>
      <c r="B7877" s="44" t="s">
        <v>3099</v>
      </c>
      <c r="C7877" s="31" t="s">
        <v>57</v>
      </c>
      <c r="D7877" s="14" t="s">
        <v>2807</v>
      </c>
      <c r="E7877" s="14" t="s">
        <v>3100</v>
      </c>
      <c r="F7877" s="14" t="s">
        <v>3101</v>
      </c>
      <c r="G7877" s="14" t="s">
        <v>16</v>
      </c>
      <c r="H7877" s="15">
        <v>2823828026</v>
      </c>
      <c r="I7877" s="15">
        <v>1792398974.5600002</v>
      </c>
      <c r="J7877" s="16">
        <f>IFERROR((I7877/H7877),0)</f>
        <v>0.63474084046788204</v>
      </c>
      <c r="K7877" s="15">
        <v>2086655029.6299999</v>
      </c>
      <c r="L7877" s="15">
        <v>1792398974.5600002</v>
      </c>
      <c r="M7877" s="17">
        <f>L7877/K7877</f>
        <v>0.8589819347752099</v>
      </c>
    </row>
    <row r="7878" spans="1:13" s="14" customFormat="1" ht="30" outlineLevel="2" x14ac:dyDescent="0.25">
      <c r="A7878" s="34"/>
      <c r="B7878" s="44" t="s">
        <v>3099</v>
      </c>
      <c r="C7878" s="31" t="s">
        <v>57</v>
      </c>
      <c r="D7878" s="14" t="s">
        <v>2807</v>
      </c>
      <c r="E7878" s="14" t="s">
        <v>3100</v>
      </c>
      <c r="F7878" s="14" t="s">
        <v>3101</v>
      </c>
      <c r="G7878" s="14" t="s">
        <v>5818</v>
      </c>
      <c r="H7878" s="20">
        <v>5050248</v>
      </c>
      <c r="I7878" s="20">
        <v>5050248</v>
      </c>
      <c r="J7878" s="21">
        <f>IFERROR((I7878/H7878),0)</f>
        <v>1</v>
      </c>
      <c r="K7878" s="20"/>
      <c r="L7878" s="20"/>
      <c r="M7878" s="21"/>
    </row>
    <row r="7879" spans="1:13" s="14" customFormat="1" ht="30" outlineLevel="2" x14ac:dyDescent="0.25">
      <c r="A7879" s="34"/>
      <c r="B7879" s="44" t="s">
        <v>3099</v>
      </c>
      <c r="C7879" s="31" t="s">
        <v>57</v>
      </c>
      <c r="D7879" s="14" t="s">
        <v>2807</v>
      </c>
      <c r="E7879" s="14" t="s">
        <v>3100</v>
      </c>
      <c r="F7879" s="14" t="s">
        <v>3101</v>
      </c>
      <c r="G7879" s="14" t="s">
        <v>6109</v>
      </c>
      <c r="H7879" s="20">
        <v>3340955068</v>
      </c>
      <c r="I7879" s="20">
        <v>3340955068</v>
      </c>
      <c r="J7879" s="21">
        <f>IFERROR((I7879/H7879),0)</f>
        <v>1</v>
      </c>
      <c r="K7879" s="20"/>
      <c r="L7879" s="20"/>
      <c r="M7879" s="21"/>
    </row>
    <row r="7880" spans="1:13" s="14" customFormat="1" ht="30" outlineLevel="2" x14ac:dyDescent="0.25">
      <c r="A7880" s="34"/>
      <c r="B7880" s="44" t="s">
        <v>3099</v>
      </c>
      <c r="C7880" s="31" t="s">
        <v>57</v>
      </c>
      <c r="D7880" s="14" t="s">
        <v>2807</v>
      </c>
      <c r="E7880" s="14" t="s">
        <v>3100</v>
      </c>
      <c r="F7880" s="14" t="s">
        <v>3101</v>
      </c>
      <c r="G7880" s="14" t="s">
        <v>6481</v>
      </c>
      <c r="H7880" s="20">
        <v>17465</v>
      </c>
      <c r="I7880" s="20">
        <v>17465</v>
      </c>
      <c r="J7880" s="21">
        <f>IFERROR((I7880/H7880),0)</f>
        <v>1</v>
      </c>
      <c r="K7880" s="20"/>
      <c r="L7880" s="20"/>
      <c r="M7880" s="21"/>
    </row>
    <row r="7881" spans="1:13" s="14" customFormat="1" ht="30" outlineLevel="2" x14ac:dyDescent="0.25">
      <c r="A7881" s="34"/>
      <c r="B7881" s="44" t="s">
        <v>3099</v>
      </c>
      <c r="C7881" s="31" t="s">
        <v>57</v>
      </c>
      <c r="D7881" s="14" t="s">
        <v>2807</v>
      </c>
      <c r="E7881" s="14" t="s">
        <v>3100</v>
      </c>
      <c r="F7881" s="14" t="s">
        <v>3101</v>
      </c>
      <c r="G7881" s="14" t="s">
        <v>6484</v>
      </c>
      <c r="H7881" s="20">
        <v>70658350</v>
      </c>
      <c r="I7881" s="20">
        <v>70658350</v>
      </c>
      <c r="J7881" s="21">
        <f>IFERROR((I7881/H7881),0)</f>
        <v>1</v>
      </c>
      <c r="K7881" s="20"/>
      <c r="L7881" s="20"/>
      <c r="M7881" s="21"/>
    </row>
    <row r="7882" spans="1:13" s="14" customFormat="1" ht="30" outlineLevel="2" x14ac:dyDescent="0.25">
      <c r="A7882" s="34"/>
      <c r="B7882" s="44" t="s">
        <v>3099</v>
      </c>
      <c r="C7882" s="31" t="s">
        <v>57</v>
      </c>
      <c r="D7882" s="14" t="s">
        <v>2807</v>
      </c>
      <c r="E7882" s="14" t="s">
        <v>3100</v>
      </c>
      <c r="F7882" s="14" t="s">
        <v>3101</v>
      </c>
      <c r="G7882" s="14" t="s">
        <v>6492</v>
      </c>
      <c r="H7882" s="20">
        <v>429589261</v>
      </c>
      <c r="I7882" s="20">
        <v>429589261</v>
      </c>
      <c r="J7882" s="21">
        <f>IFERROR((I7882/H7882),0)</f>
        <v>1</v>
      </c>
      <c r="K7882" s="20"/>
      <c r="L7882" s="20"/>
      <c r="M7882" s="22"/>
    </row>
    <row r="7883" spans="1:13" s="14" customFormat="1" ht="30" outlineLevel="2" x14ac:dyDescent="0.25">
      <c r="A7883" s="34"/>
      <c r="B7883" s="44" t="s">
        <v>3099</v>
      </c>
      <c r="C7883" s="31" t="s">
        <v>57</v>
      </c>
      <c r="D7883" s="14" t="s">
        <v>2807</v>
      </c>
      <c r="E7883" s="14" t="s">
        <v>3100</v>
      </c>
      <c r="F7883" s="14" t="s">
        <v>3101</v>
      </c>
      <c r="G7883" s="14" t="s">
        <v>6493</v>
      </c>
      <c r="H7883" s="20">
        <v>-564765605</v>
      </c>
      <c r="I7883" s="20"/>
      <c r="J7883" s="21">
        <f>IFERROR((I7883/H7883),0)</f>
        <v>0</v>
      </c>
      <c r="K7883" s="20"/>
      <c r="L7883" s="20"/>
      <c r="M7883" s="21"/>
    </row>
    <row r="7884" spans="1:13" s="14" customFormat="1" ht="45" outlineLevel="1" x14ac:dyDescent="0.25">
      <c r="A7884" s="34"/>
      <c r="B7884" s="46" t="s">
        <v>7709</v>
      </c>
      <c r="C7884" s="40" t="str">
        <f>C7883</f>
        <v>ASIGNACIÓN PARA LA INVERSIÓN LOCAL SEGÚN NBI Y CUARTA, QUINTA, Y SEXTA CATEGORÍA</v>
      </c>
      <c r="D7884" s="39" t="str">
        <f>D7883</f>
        <v xml:space="preserve">ANTIOQUIA                                         </v>
      </c>
      <c r="E7884" s="39" t="str">
        <f>E7883</f>
        <v>05034</v>
      </c>
      <c r="F7884" s="39" t="str">
        <f>F7883</f>
        <v xml:space="preserve">ANDES                                             </v>
      </c>
      <c r="G7884" s="39" t="s">
        <v>10656</v>
      </c>
      <c r="H7884" s="20">
        <f>SUBTOTAL(9,H7877:H7883)</f>
        <v>6105332813</v>
      </c>
      <c r="I7884" s="20">
        <f>SUBTOTAL(9,I7877:I7883)</f>
        <v>5638669366.5600004</v>
      </c>
      <c r="J7884" s="42">
        <f>+I7884/H7884</f>
        <v>0.92356461789497546</v>
      </c>
      <c r="K7884" s="20">
        <f>SUBTOTAL(9,K7877:K7883)</f>
        <v>2086655029.6299999</v>
      </c>
      <c r="L7884" s="20">
        <f>SUBTOTAL(9,L7877:L7883)</f>
        <v>1792398974.5600002</v>
      </c>
      <c r="M7884" s="7">
        <f>IFERROR((L7884/K7884),"N.A")</f>
        <v>0.8589819347752099</v>
      </c>
    </row>
    <row r="7885" spans="1:13" s="14" customFormat="1" ht="30" outlineLevel="2" x14ac:dyDescent="0.25">
      <c r="A7885" s="34"/>
      <c r="B7885" s="44" t="s">
        <v>3102</v>
      </c>
      <c r="C7885" s="31" t="s">
        <v>57</v>
      </c>
      <c r="D7885" s="14" t="s">
        <v>2807</v>
      </c>
      <c r="E7885" s="14" t="s">
        <v>3103</v>
      </c>
      <c r="F7885" s="14" t="s">
        <v>3104</v>
      </c>
      <c r="G7885" s="14" t="s">
        <v>16</v>
      </c>
      <c r="H7885" s="15">
        <v>3305928195</v>
      </c>
      <c r="I7885" s="15">
        <v>2098407641.0599999</v>
      </c>
      <c r="J7885" s="16">
        <f>IFERROR((I7885/H7885),0)</f>
        <v>0.6347408404797491</v>
      </c>
      <c r="K7885" s="15">
        <v>2442900783.2199998</v>
      </c>
      <c r="L7885" s="15">
        <v>2098407641.0599999</v>
      </c>
      <c r="M7885" s="17">
        <f>L7885/K7885</f>
        <v>0.85898193470390483</v>
      </c>
    </row>
    <row r="7886" spans="1:13" s="14" customFormat="1" ht="30" outlineLevel="2" x14ac:dyDescent="0.25">
      <c r="A7886" s="34"/>
      <c r="B7886" s="44" t="s">
        <v>3102</v>
      </c>
      <c r="C7886" s="31" t="s">
        <v>57</v>
      </c>
      <c r="D7886" s="14" t="s">
        <v>2807</v>
      </c>
      <c r="E7886" s="14" t="s">
        <v>3103</v>
      </c>
      <c r="F7886" s="14" t="s">
        <v>3104</v>
      </c>
      <c r="G7886" s="14" t="s">
        <v>6109</v>
      </c>
      <c r="H7886" s="20">
        <v>930261370</v>
      </c>
      <c r="I7886" s="20">
        <v>930261370</v>
      </c>
      <c r="J7886" s="21">
        <f>IFERROR((I7886/H7886),0)</f>
        <v>1</v>
      </c>
      <c r="K7886" s="20"/>
      <c r="L7886" s="20"/>
      <c r="M7886" s="21"/>
    </row>
    <row r="7887" spans="1:13" s="14" customFormat="1" ht="30" outlineLevel="2" x14ac:dyDescent="0.25">
      <c r="A7887" s="34"/>
      <c r="B7887" s="44" t="s">
        <v>3102</v>
      </c>
      <c r="C7887" s="31" t="s">
        <v>57</v>
      </c>
      <c r="D7887" s="14" t="s">
        <v>2807</v>
      </c>
      <c r="E7887" s="14" t="s">
        <v>3103</v>
      </c>
      <c r="F7887" s="14" t="s">
        <v>3104</v>
      </c>
      <c r="G7887" s="14" t="s">
        <v>6481</v>
      </c>
      <c r="H7887" s="20">
        <v>20447</v>
      </c>
      <c r="I7887" s="20">
        <v>20447</v>
      </c>
      <c r="J7887" s="21">
        <f>IFERROR((I7887/H7887),0)</f>
        <v>1</v>
      </c>
      <c r="K7887" s="20"/>
      <c r="L7887" s="20"/>
      <c r="M7887" s="21"/>
    </row>
    <row r="7888" spans="1:13" s="14" customFormat="1" ht="30" outlineLevel="2" x14ac:dyDescent="0.25">
      <c r="A7888" s="34"/>
      <c r="B7888" s="44" t="s">
        <v>3102</v>
      </c>
      <c r="C7888" s="31" t="s">
        <v>57</v>
      </c>
      <c r="D7888" s="14" t="s">
        <v>2807</v>
      </c>
      <c r="E7888" s="14" t="s">
        <v>3103</v>
      </c>
      <c r="F7888" s="14" t="s">
        <v>3104</v>
      </c>
      <c r="G7888" s="14" t="s">
        <v>6484</v>
      </c>
      <c r="H7888" s="20">
        <v>82721551</v>
      </c>
      <c r="I7888" s="20">
        <v>82721551</v>
      </c>
      <c r="J7888" s="21">
        <f>IFERROR((I7888/H7888),0)</f>
        <v>1</v>
      </c>
      <c r="K7888" s="20"/>
      <c r="L7888" s="20"/>
      <c r="M7888" s="21"/>
    </row>
    <row r="7889" spans="1:13" s="14" customFormat="1" ht="30" outlineLevel="2" x14ac:dyDescent="0.25">
      <c r="A7889" s="34"/>
      <c r="B7889" s="44" t="s">
        <v>3102</v>
      </c>
      <c r="C7889" s="31" t="s">
        <v>57</v>
      </c>
      <c r="D7889" s="14" t="s">
        <v>2807</v>
      </c>
      <c r="E7889" s="14" t="s">
        <v>3103</v>
      </c>
      <c r="F7889" s="14" t="s">
        <v>3104</v>
      </c>
      <c r="G7889" s="14" t="s">
        <v>6492</v>
      </c>
      <c r="H7889" s="20">
        <v>502931211</v>
      </c>
      <c r="I7889" s="20">
        <v>502931211</v>
      </c>
      <c r="J7889" s="21">
        <f>IFERROR((I7889/H7889),0)</f>
        <v>1</v>
      </c>
      <c r="K7889" s="20"/>
      <c r="L7889" s="20"/>
      <c r="M7889" s="22"/>
    </row>
    <row r="7890" spans="1:13" s="14" customFormat="1" ht="30" outlineLevel="2" x14ac:dyDescent="0.25">
      <c r="A7890" s="34"/>
      <c r="B7890" s="44" t="s">
        <v>3102</v>
      </c>
      <c r="C7890" s="31" t="s">
        <v>57</v>
      </c>
      <c r="D7890" s="14" t="s">
        <v>2807</v>
      </c>
      <c r="E7890" s="14" t="s">
        <v>3103</v>
      </c>
      <c r="F7890" s="14" t="s">
        <v>3104</v>
      </c>
      <c r="G7890" s="14" t="s">
        <v>6493</v>
      </c>
      <c r="H7890" s="20">
        <v>-661185639</v>
      </c>
      <c r="I7890" s="20"/>
      <c r="J7890" s="21">
        <f>IFERROR((I7890/H7890),0)</f>
        <v>0</v>
      </c>
      <c r="K7890" s="20"/>
      <c r="L7890" s="20"/>
      <c r="M7890" s="21"/>
    </row>
    <row r="7891" spans="1:13" s="14" customFormat="1" ht="45" outlineLevel="1" x14ac:dyDescent="0.25">
      <c r="A7891" s="34"/>
      <c r="B7891" s="46" t="s">
        <v>7710</v>
      </c>
      <c r="C7891" s="40" t="str">
        <f>C7890</f>
        <v>ASIGNACIÓN PARA LA INVERSIÓN LOCAL SEGÚN NBI Y CUARTA, QUINTA, Y SEXTA CATEGORÍA</v>
      </c>
      <c r="D7891" s="39" t="str">
        <f>D7890</f>
        <v xml:space="preserve">ANTIOQUIA                                         </v>
      </c>
      <c r="E7891" s="39" t="str">
        <f>E7890</f>
        <v>05031</v>
      </c>
      <c r="F7891" s="39" t="str">
        <f>F7890</f>
        <v xml:space="preserve">AMALFI                                            </v>
      </c>
      <c r="G7891" s="39" t="s">
        <v>10656</v>
      </c>
      <c r="H7891" s="20">
        <f>SUBTOTAL(9,H7885:H7890)</f>
        <v>4160677135</v>
      </c>
      <c r="I7891" s="20">
        <f>SUBTOTAL(9,I7885:I7890)</f>
        <v>3614342220.0599999</v>
      </c>
      <c r="J7891" s="42">
        <f>+I7891/H7891</f>
        <v>0.86869086516130267</v>
      </c>
      <c r="K7891" s="20">
        <f>SUBTOTAL(9,K7885:K7890)</f>
        <v>2442900783.2199998</v>
      </c>
      <c r="L7891" s="20">
        <f>SUBTOTAL(9,L7885:L7890)</f>
        <v>2098407641.0599999</v>
      </c>
      <c r="M7891" s="7">
        <f>IFERROR((L7891/K7891),"N.A")</f>
        <v>0.85898193470390483</v>
      </c>
    </row>
    <row r="7892" spans="1:13" s="14" customFormat="1" ht="30" outlineLevel="2" x14ac:dyDescent="0.25">
      <c r="A7892" s="34"/>
      <c r="B7892" s="44" t="s">
        <v>3105</v>
      </c>
      <c r="C7892" s="31" t="s">
        <v>57</v>
      </c>
      <c r="D7892" s="14" t="s">
        <v>2807</v>
      </c>
      <c r="E7892" s="14" t="s">
        <v>3106</v>
      </c>
      <c r="F7892" s="14" t="s">
        <v>3107</v>
      </c>
      <c r="G7892" s="14" t="s">
        <v>16</v>
      </c>
      <c r="H7892" s="15">
        <v>2121785529</v>
      </c>
      <c r="I7892" s="15">
        <v>1346783929.99</v>
      </c>
      <c r="J7892" s="16">
        <f>IFERROR((I7892/H7892),0)</f>
        <v>0.63474084047728463</v>
      </c>
      <c r="K7892" s="15">
        <v>1567883881.3499997</v>
      </c>
      <c r="L7892" s="15">
        <v>1346783929.99</v>
      </c>
      <c r="M7892" s="17">
        <f>L7892/K7892</f>
        <v>0.85898193482949436</v>
      </c>
    </row>
    <row r="7893" spans="1:13" s="14" customFormat="1" ht="30" outlineLevel="2" x14ac:dyDescent="0.25">
      <c r="A7893" s="34"/>
      <c r="B7893" s="44" t="s">
        <v>3105</v>
      </c>
      <c r="C7893" s="31" t="s">
        <v>57</v>
      </c>
      <c r="D7893" s="14" t="s">
        <v>2807</v>
      </c>
      <c r="E7893" s="14" t="s">
        <v>3106</v>
      </c>
      <c r="F7893" s="14" t="s">
        <v>3107</v>
      </c>
      <c r="G7893" s="14" t="s">
        <v>6109</v>
      </c>
      <c r="H7893" s="20">
        <v>1218893429</v>
      </c>
      <c r="I7893" s="20">
        <v>1218893429</v>
      </c>
      <c r="J7893" s="21">
        <f>IFERROR((I7893/H7893),0)</f>
        <v>1</v>
      </c>
      <c r="K7893" s="20"/>
      <c r="L7893" s="20"/>
      <c r="M7893" s="21"/>
    </row>
    <row r="7894" spans="1:13" s="14" customFormat="1" ht="30" outlineLevel="2" x14ac:dyDescent="0.25">
      <c r="A7894" s="34"/>
      <c r="B7894" s="44" t="s">
        <v>3105</v>
      </c>
      <c r="C7894" s="31" t="s">
        <v>57</v>
      </c>
      <c r="D7894" s="14" t="s">
        <v>2807</v>
      </c>
      <c r="E7894" s="14" t="s">
        <v>3106</v>
      </c>
      <c r="F7894" s="14" t="s">
        <v>3107</v>
      </c>
      <c r="G7894" s="14" t="s">
        <v>6481</v>
      </c>
      <c r="H7894" s="20">
        <v>13123</v>
      </c>
      <c r="I7894" s="20">
        <v>13123</v>
      </c>
      <c r="J7894" s="21">
        <f>IFERROR((I7894/H7894),0)</f>
        <v>1</v>
      </c>
      <c r="K7894" s="20"/>
      <c r="L7894" s="20"/>
      <c r="M7894" s="21"/>
    </row>
    <row r="7895" spans="1:13" s="14" customFormat="1" ht="30" outlineLevel="2" x14ac:dyDescent="0.25">
      <c r="A7895" s="34"/>
      <c r="B7895" s="44" t="s">
        <v>3105</v>
      </c>
      <c r="C7895" s="31" t="s">
        <v>57</v>
      </c>
      <c r="D7895" s="14" t="s">
        <v>2807</v>
      </c>
      <c r="E7895" s="14" t="s">
        <v>3106</v>
      </c>
      <c r="F7895" s="14" t="s">
        <v>3107</v>
      </c>
      <c r="G7895" s="14" t="s">
        <v>6484</v>
      </c>
      <c r="H7895" s="20">
        <v>53091712</v>
      </c>
      <c r="I7895" s="20">
        <v>53091712</v>
      </c>
      <c r="J7895" s="21">
        <f>IFERROR((I7895/H7895),0)</f>
        <v>1</v>
      </c>
      <c r="K7895" s="20"/>
      <c r="L7895" s="20"/>
      <c r="M7895" s="21"/>
    </row>
    <row r="7896" spans="1:13" s="14" customFormat="1" ht="30" outlineLevel="2" x14ac:dyDescent="0.25">
      <c r="A7896" s="34"/>
      <c r="B7896" s="44" t="s">
        <v>3105</v>
      </c>
      <c r="C7896" s="31" t="s">
        <v>57</v>
      </c>
      <c r="D7896" s="14" t="s">
        <v>2807</v>
      </c>
      <c r="E7896" s="14" t="s">
        <v>3106</v>
      </c>
      <c r="F7896" s="14" t="s">
        <v>3107</v>
      </c>
      <c r="G7896" s="14" t="s">
        <v>6492</v>
      </c>
      <c r="H7896" s="20">
        <v>322787460</v>
      </c>
      <c r="I7896" s="20">
        <v>322787460</v>
      </c>
      <c r="J7896" s="21">
        <f>IFERROR((I7896/H7896),0)</f>
        <v>1</v>
      </c>
      <c r="K7896" s="20"/>
      <c r="L7896" s="20"/>
      <c r="M7896" s="22"/>
    </row>
    <row r="7897" spans="1:13" s="14" customFormat="1" ht="30" outlineLevel="2" x14ac:dyDescent="0.25">
      <c r="A7897" s="34"/>
      <c r="B7897" s="44" t="s">
        <v>3105</v>
      </c>
      <c r="C7897" s="31" t="s">
        <v>57</v>
      </c>
      <c r="D7897" s="14" t="s">
        <v>2807</v>
      </c>
      <c r="E7897" s="14" t="s">
        <v>3106</v>
      </c>
      <c r="F7897" s="14" t="s">
        <v>3107</v>
      </c>
      <c r="G7897" s="14" t="s">
        <v>6493</v>
      </c>
      <c r="H7897" s="20">
        <v>-424357106</v>
      </c>
      <c r="I7897" s="20"/>
      <c r="J7897" s="21">
        <f>IFERROR((I7897/H7897),0)</f>
        <v>0</v>
      </c>
      <c r="K7897" s="20"/>
      <c r="L7897" s="20"/>
      <c r="M7897" s="21"/>
    </row>
    <row r="7898" spans="1:13" s="14" customFormat="1" ht="45" outlineLevel="1" x14ac:dyDescent="0.25">
      <c r="A7898" s="34"/>
      <c r="B7898" s="46" t="s">
        <v>7711</v>
      </c>
      <c r="C7898" s="40" t="str">
        <f>C7897</f>
        <v>ASIGNACIÓN PARA LA INVERSIÓN LOCAL SEGÚN NBI Y CUARTA, QUINTA, Y SEXTA CATEGORÍA</v>
      </c>
      <c r="D7898" s="39" t="str">
        <f>D7897</f>
        <v xml:space="preserve">ANTIOQUIA                                         </v>
      </c>
      <c r="E7898" s="39" t="str">
        <f>E7897</f>
        <v>05030</v>
      </c>
      <c r="F7898" s="39" t="str">
        <f>F7897</f>
        <v xml:space="preserve">AMAGÁ                                             </v>
      </c>
      <c r="G7898" s="39" t="s">
        <v>10656</v>
      </c>
      <c r="H7898" s="20">
        <f>SUBTOTAL(9,H7892:H7897)</f>
        <v>3292214147</v>
      </c>
      <c r="I7898" s="20">
        <f>SUBTOTAL(9,I7892:I7897)</f>
        <v>2941569653.9899998</v>
      </c>
      <c r="J7898" s="42">
        <f>+I7898/H7898</f>
        <v>0.8934928053421064</v>
      </c>
      <c r="K7898" s="20">
        <f>SUBTOTAL(9,K7892:K7897)</f>
        <v>1567883881.3499997</v>
      </c>
      <c r="L7898" s="20">
        <f>SUBTOTAL(9,L7892:L7897)</f>
        <v>1346783929.99</v>
      </c>
      <c r="M7898" s="7">
        <f>IFERROR((L7898/K7898),"N.A")</f>
        <v>0.85898193482949436</v>
      </c>
    </row>
    <row r="7899" spans="1:13" s="14" customFormat="1" ht="30" outlineLevel="2" x14ac:dyDescent="0.25">
      <c r="A7899" s="34"/>
      <c r="B7899" s="44" t="s">
        <v>3108</v>
      </c>
      <c r="C7899" s="31" t="s">
        <v>57</v>
      </c>
      <c r="D7899" s="14" t="s">
        <v>2807</v>
      </c>
      <c r="E7899" s="14" t="s">
        <v>3109</v>
      </c>
      <c r="F7899" s="14" t="s">
        <v>3110</v>
      </c>
      <c r="G7899" s="14" t="s">
        <v>16</v>
      </c>
      <c r="H7899" s="15">
        <v>1177922357</v>
      </c>
      <c r="I7899" s="15">
        <v>747675426.89999998</v>
      </c>
      <c r="J7899" s="16">
        <f>IFERROR((I7899/H7899),0)</f>
        <v>0.63474084047799428</v>
      </c>
      <c r="K7899" s="15">
        <v>870420432.3900001</v>
      </c>
      <c r="L7899" s="15">
        <v>747675426.89999998</v>
      </c>
      <c r="M7899" s="17">
        <f>L7899/K7899</f>
        <v>0.85898193456584315</v>
      </c>
    </row>
    <row r="7900" spans="1:13" s="14" customFormat="1" ht="30" outlineLevel="2" x14ac:dyDescent="0.25">
      <c r="A7900" s="34"/>
      <c r="B7900" s="44" t="s">
        <v>3108</v>
      </c>
      <c r="C7900" s="31" t="s">
        <v>57</v>
      </c>
      <c r="D7900" s="14" t="s">
        <v>2807</v>
      </c>
      <c r="E7900" s="14" t="s">
        <v>3109</v>
      </c>
      <c r="F7900" s="14" t="s">
        <v>3110</v>
      </c>
      <c r="G7900" s="14" t="s">
        <v>5818</v>
      </c>
      <c r="H7900" s="20">
        <v>27766065</v>
      </c>
      <c r="I7900" s="20">
        <v>27766065</v>
      </c>
      <c r="J7900" s="21">
        <f>IFERROR((I7900/H7900),0)</f>
        <v>1</v>
      </c>
      <c r="K7900" s="20"/>
      <c r="L7900" s="20"/>
      <c r="M7900" s="21"/>
    </row>
    <row r="7901" spans="1:13" s="14" customFormat="1" ht="30" outlineLevel="2" x14ac:dyDescent="0.25">
      <c r="A7901" s="34"/>
      <c r="B7901" s="44" t="s">
        <v>3108</v>
      </c>
      <c r="C7901" s="31" t="s">
        <v>57</v>
      </c>
      <c r="D7901" s="14" t="s">
        <v>2807</v>
      </c>
      <c r="E7901" s="14" t="s">
        <v>3109</v>
      </c>
      <c r="F7901" s="14" t="s">
        <v>3110</v>
      </c>
      <c r="G7901" s="14" t="s">
        <v>6109</v>
      </c>
      <c r="H7901" s="20">
        <v>477013691</v>
      </c>
      <c r="I7901" s="20">
        <v>477013691</v>
      </c>
      <c r="J7901" s="21">
        <f>IFERROR((I7901/H7901),0)</f>
        <v>1</v>
      </c>
      <c r="K7901" s="20"/>
      <c r="L7901" s="20"/>
      <c r="M7901" s="21"/>
    </row>
    <row r="7902" spans="1:13" s="14" customFormat="1" ht="30" outlineLevel="2" x14ac:dyDescent="0.25">
      <c r="A7902" s="34"/>
      <c r="B7902" s="44" t="s">
        <v>3108</v>
      </c>
      <c r="C7902" s="31" t="s">
        <v>57</v>
      </c>
      <c r="D7902" s="14" t="s">
        <v>2807</v>
      </c>
      <c r="E7902" s="14" t="s">
        <v>3109</v>
      </c>
      <c r="F7902" s="14" t="s">
        <v>3110</v>
      </c>
      <c r="G7902" s="14" t="s">
        <v>6481</v>
      </c>
      <c r="H7902" s="20">
        <v>7285</v>
      </c>
      <c r="I7902" s="20">
        <v>7285</v>
      </c>
      <c r="J7902" s="21">
        <f>IFERROR((I7902/H7902),0)</f>
        <v>1</v>
      </c>
      <c r="K7902" s="20"/>
      <c r="L7902" s="20"/>
      <c r="M7902" s="21"/>
    </row>
    <row r="7903" spans="1:13" s="14" customFormat="1" ht="30" outlineLevel="2" x14ac:dyDescent="0.25">
      <c r="A7903" s="34"/>
      <c r="B7903" s="44" t="s">
        <v>3108</v>
      </c>
      <c r="C7903" s="31" t="s">
        <v>57</v>
      </c>
      <c r="D7903" s="14" t="s">
        <v>2807</v>
      </c>
      <c r="E7903" s="14" t="s">
        <v>3109</v>
      </c>
      <c r="F7903" s="14" t="s">
        <v>3110</v>
      </c>
      <c r="G7903" s="14" t="s">
        <v>6484</v>
      </c>
      <c r="H7903" s="20">
        <v>29474192</v>
      </c>
      <c r="I7903" s="20">
        <v>29474192</v>
      </c>
      <c r="J7903" s="21">
        <f>IFERROR((I7903/H7903),0)</f>
        <v>1</v>
      </c>
      <c r="K7903" s="20"/>
      <c r="L7903" s="20"/>
      <c r="M7903" s="21"/>
    </row>
    <row r="7904" spans="1:13" s="14" customFormat="1" ht="30" outlineLevel="2" x14ac:dyDescent="0.25">
      <c r="A7904" s="34"/>
      <c r="B7904" s="44" t="s">
        <v>3108</v>
      </c>
      <c r="C7904" s="31" t="s">
        <v>57</v>
      </c>
      <c r="D7904" s="14" t="s">
        <v>2807</v>
      </c>
      <c r="E7904" s="14" t="s">
        <v>3109</v>
      </c>
      <c r="F7904" s="14" t="s">
        <v>3110</v>
      </c>
      <c r="G7904" s="14" t="s">
        <v>6492</v>
      </c>
      <c r="H7904" s="20">
        <v>179197455</v>
      </c>
      <c r="I7904" s="20">
        <v>179197455</v>
      </c>
      <c r="J7904" s="21">
        <f>IFERROR((I7904/H7904),0)</f>
        <v>1</v>
      </c>
      <c r="K7904" s="20"/>
      <c r="L7904" s="20"/>
      <c r="M7904" s="22"/>
    </row>
    <row r="7905" spans="1:13" s="14" customFormat="1" ht="30" outlineLevel="2" x14ac:dyDescent="0.25">
      <c r="A7905" s="34"/>
      <c r="B7905" s="44" t="s">
        <v>3108</v>
      </c>
      <c r="C7905" s="31" t="s">
        <v>57</v>
      </c>
      <c r="D7905" s="14" t="s">
        <v>2807</v>
      </c>
      <c r="E7905" s="14" t="s">
        <v>3109</v>
      </c>
      <c r="F7905" s="14" t="s">
        <v>3110</v>
      </c>
      <c r="G7905" s="14" t="s">
        <v>6493</v>
      </c>
      <c r="H7905" s="20">
        <v>-235584471</v>
      </c>
      <c r="I7905" s="20"/>
      <c r="J7905" s="21">
        <f>IFERROR((I7905/H7905),0)</f>
        <v>0</v>
      </c>
      <c r="K7905" s="20"/>
      <c r="L7905" s="20"/>
      <c r="M7905" s="21"/>
    </row>
    <row r="7906" spans="1:13" s="14" customFormat="1" ht="45" outlineLevel="1" x14ac:dyDescent="0.25">
      <c r="A7906" s="34"/>
      <c r="B7906" s="46" t="s">
        <v>7712</v>
      </c>
      <c r="C7906" s="40" t="str">
        <f>C7905</f>
        <v>ASIGNACIÓN PARA LA INVERSIÓN LOCAL SEGÚN NBI Y CUARTA, QUINTA, Y SEXTA CATEGORÍA</v>
      </c>
      <c r="D7906" s="39" t="str">
        <f>D7905</f>
        <v xml:space="preserve">ANTIOQUIA                                         </v>
      </c>
      <c r="E7906" s="39" t="str">
        <f>E7905</f>
        <v>05021</v>
      </c>
      <c r="F7906" s="39" t="str">
        <f>F7905</f>
        <v xml:space="preserve">ALEJANDRÍA                                        </v>
      </c>
      <c r="G7906" s="39" t="s">
        <v>10656</v>
      </c>
      <c r="H7906" s="20">
        <f>SUBTOTAL(9,H7899:H7905)</f>
        <v>1655796574</v>
      </c>
      <c r="I7906" s="20">
        <f>SUBTOTAL(9,I7899:I7905)</f>
        <v>1461134114.9000001</v>
      </c>
      <c r="J7906" s="42">
        <f>+I7906/H7906</f>
        <v>0.88243576405660573</v>
      </c>
      <c r="K7906" s="20">
        <f>SUBTOTAL(9,K7899:K7905)</f>
        <v>870420432.3900001</v>
      </c>
      <c r="L7906" s="20">
        <f>SUBTOTAL(9,L7899:L7905)</f>
        <v>747675426.89999998</v>
      </c>
      <c r="M7906" s="7">
        <f>IFERROR((L7906/K7906),"N.A")</f>
        <v>0.85898193456584315</v>
      </c>
    </row>
    <row r="7907" spans="1:13" s="14" customFormat="1" ht="30" outlineLevel="2" x14ac:dyDescent="0.25">
      <c r="A7907" s="34"/>
      <c r="B7907" s="44" t="s">
        <v>3111</v>
      </c>
      <c r="C7907" s="31" t="s">
        <v>57</v>
      </c>
      <c r="D7907" s="14" t="s">
        <v>2807</v>
      </c>
      <c r="E7907" s="14" t="s">
        <v>3112</v>
      </c>
      <c r="F7907" s="14" t="s">
        <v>3113</v>
      </c>
      <c r="G7907" s="14" t="s">
        <v>16</v>
      </c>
      <c r="H7907" s="15">
        <v>897885055</v>
      </c>
      <c r="I7907" s="15">
        <v>569924314.45000005</v>
      </c>
      <c r="J7907" s="16">
        <f>IFERROR((I7907/H7907),0)</f>
        <v>0.63474084046314816</v>
      </c>
      <c r="K7907" s="15">
        <v>663488126.54999995</v>
      </c>
      <c r="L7907" s="15">
        <v>569924314.45000005</v>
      </c>
      <c r="M7907" s="17">
        <f>L7907/K7907</f>
        <v>0.85898193448236637</v>
      </c>
    </row>
    <row r="7908" spans="1:13" s="14" customFormat="1" ht="30" outlineLevel="2" x14ac:dyDescent="0.25">
      <c r="A7908" s="34"/>
      <c r="B7908" s="44" t="s">
        <v>3111</v>
      </c>
      <c r="C7908" s="31" t="s">
        <v>57</v>
      </c>
      <c r="D7908" s="14" t="s">
        <v>2807</v>
      </c>
      <c r="E7908" s="14" t="s">
        <v>3112</v>
      </c>
      <c r="F7908" s="14" t="s">
        <v>3113</v>
      </c>
      <c r="G7908" s="14" t="s">
        <v>6109</v>
      </c>
      <c r="H7908" s="20">
        <v>449414285</v>
      </c>
      <c r="I7908" s="20">
        <v>449414285</v>
      </c>
      <c r="J7908" s="21">
        <f>IFERROR((I7908/H7908),0)</f>
        <v>1</v>
      </c>
      <c r="K7908" s="20"/>
      <c r="L7908" s="20"/>
      <c r="M7908" s="21"/>
    </row>
    <row r="7909" spans="1:13" s="14" customFormat="1" ht="30" outlineLevel="2" x14ac:dyDescent="0.25">
      <c r="A7909" s="34"/>
      <c r="B7909" s="44" t="s">
        <v>3111</v>
      </c>
      <c r="C7909" s="31" t="s">
        <v>57</v>
      </c>
      <c r="D7909" s="14" t="s">
        <v>2807</v>
      </c>
      <c r="E7909" s="14" t="s">
        <v>3112</v>
      </c>
      <c r="F7909" s="14" t="s">
        <v>3113</v>
      </c>
      <c r="G7909" s="14" t="s">
        <v>6481</v>
      </c>
      <c r="H7909" s="20">
        <v>5553</v>
      </c>
      <c r="I7909" s="20">
        <v>5553</v>
      </c>
      <c r="J7909" s="21">
        <f>IFERROR((I7909/H7909),0)</f>
        <v>1</v>
      </c>
      <c r="K7909" s="20"/>
      <c r="L7909" s="20"/>
      <c r="M7909" s="21"/>
    </row>
    <row r="7910" spans="1:13" s="14" customFormat="1" ht="30" outlineLevel="2" x14ac:dyDescent="0.25">
      <c r="A7910" s="34"/>
      <c r="B7910" s="44" t="s">
        <v>3111</v>
      </c>
      <c r="C7910" s="31" t="s">
        <v>57</v>
      </c>
      <c r="D7910" s="14" t="s">
        <v>2807</v>
      </c>
      <c r="E7910" s="14" t="s">
        <v>3112</v>
      </c>
      <c r="F7910" s="14" t="s">
        <v>3113</v>
      </c>
      <c r="G7910" s="14" t="s">
        <v>6484</v>
      </c>
      <c r="H7910" s="20">
        <v>22467047</v>
      </c>
      <c r="I7910" s="20">
        <v>22467047</v>
      </c>
      <c r="J7910" s="21">
        <f>IFERROR((I7910/H7910),0)</f>
        <v>1</v>
      </c>
      <c r="K7910" s="20"/>
      <c r="L7910" s="20"/>
      <c r="M7910" s="21"/>
    </row>
    <row r="7911" spans="1:13" s="14" customFormat="1" ht="30" outlineLevel="2" x14ac:dyDescent="0.25">
      <c r="A7911" s="34"/>
      <c r="B7911" s="44" t="s">
        <v>3111</v>
      </c>
      <c r="C7911" s="31" t="s">
        <v>57</v>
      </c>
      <c r="D7911" s="14" t="s">
        <v>2807</v>
      </c>
      <c r="E7911" s="14" t="s">
        <v>3112</v>
      </c>
      <c r="F7911" s="14" t="s">
        <v>3113</v>
      </c>
      <c r="G7911" s="14" t="s">
        <v>6491</v>
      </c>
      <c r="H7911" s="20">
        <v>346530887</v>
      </c>
      <c r="I7911" s="20">
        <v>346530887</v>
      </c>
      <c r="J7911" s="21">
        <f>IFERROR((I7911/H7911),0)</f>
        <v>1</v>
      </c>
      <c r="K7911" s="20"/>
      <c r="L7911" s="20"/>
      <c r="M7911" s="21"/>
    </row>
    <row r="7912" spans="1:13" s="14" customFormat="1" ht="30" outlineLevel="2" x14ac:dyDescent="0.25">
      <c r="A7912" s="34"/>
      <c r="B7912" s="44" t="s">
        <v>3111</v>
      </c>
      <c r="C7912" s="31" t="s">
        <v>57</v>
      </c>
      <c r="D7912" s="14" t="s">
        <v>2807</v>
      </c>
      <c r="E7912" s="14" t="s">
        <v>3112</v>
      </c>
      <c r="F7912" s="14" t="s">
        <v>3113</v>
      </c>
      <c r="G7912" s="14" t="s">
        <v>6492</v>
      </c>
      <c r="H7912" s="20">
        <v>136595350</v>
      </c>
      <c r="I7912" s="20">
        <v>136595350</v>
      </c>
      <c r="J7912" s="21">
        <f>IFERROR((I7912/H7912),0)</f>
        <v>1</v>
      </c>
      <c r="K7912" s="20"/>
      <c r="L7912" s="20"/>
      <c r="M7912" s="22"/>
    </row>
    <row r="7913" spans="1:13" s="14" customFormat="1" ht="30" outlineLevel="2" x14ac:dyDescent="0.25">
      <c r="A7913" s="34"/>
      <c r="B7913" s="44" t="s">
        <v>3111</v>
      </c>
      <c r="C7913" s="31" t="s">
        <v>57</v>
      </c>
      <c r="D7913" s="14" t="s">
        <v>2807</v>
      </c>
      <c r="E7913" s="14" t="s">
        <v>3112</v>
      </c>
      <c r="F7913" s="14" t="s">
        <v>3113</v>
      </c>
      <c r="G7913" s="14" t="s">
        <v>6493</v>
      </c>
      <c r="H7913" s="20">
        <v>-179577011</v>
      </c>
      <c r="I7913" s="20"/>
      <c r="J7913" s="21">
        <f>IFERROR((I7913/H7913),0)</f>
        <v>0</v>
      </c>
      <c r="K7913" s="20"/>
      <c r="L7913" s="20"/>
      <c r="M7913" s="21"/>
    </row>
    <row r="7914" spans="1:13" s="14" customFormat="1" ht="45" outlineLevel="1" x14ac:dyDescent="0.25">
      <c r="A7914" s="34"/>
      <c r="B7914" s="46" t="s">
        <v>7713</v>
      </c>
      <c r="C7914" s="40" t="str">
        <f>C7913</f>
        <v>ASIGNACIÓN PARA LA INVERSIÓN LOCAL SEGÚN NBI Y CUARTA, QUINTA, Y SEXTA CATEGORÍA</v>
      </c>
      <c r="D7914" s="39" t="str">
        <f>D7913</f>
        <v xml:space="preserve">ANTIOQUIA                                         </v>
      </c>
      <c r="E7914" s="39" t="str">
        <f>E7913</f>
        <v>05004</v>
      </c>
      <c r="F7914" s="39" t="str">
        <f>F7913</f>
        <v xml:space="preserve">ABRIAQUÍ                                          </v>
      </c>
      <c r="G7914" s="39" t="s">
        <v>10656</v>
      </c>
      <c r="H7914" s="20">
        <f>SUBTOTAL(9,H7907:H7913)</f>
        <v>1673321166</v>
      </c>
      <c r="I7914" s="20">
        <f>SUBTOTAL(9,I7907:I7913)</f>
        <v>1524937436.45</v>
      </c>
      <c r="J7914" s="42">
        <f>+I7914/H7914</f>
        <v>0.91132381961993303</v>
      </c>
      <c r="K7914" s="20">
        <f>SUBTOTAL(9,K7907:K7913)</f>
        <v>663488126.54999995</v>
      </c>
      <c r="L7914" s="20">
        <f>SUBTOTAL(9,L7907:L7913)</f>
        <v>569924314.45000005</v>
      </c>
      <c r="M7914" s="7">
        <f>IFERROR((L7914/K7914),"N.A")</f>
        <v>0.85898193448236637</v>
      </c>
    </row>
    <row r="7915" spans="1:13" s="14" customFormat="1" ht="30" outlineLevel="2" x14ac:dyDescent="0.25">
      <c r="A7915" s="34"/>
      <c r="B7915" s="44" t="s">
        <v>3114</v>
      </c>
      <c r="C7915" s="31" t="s">
        <v>57</v>
      </c>
      <c r="D7915" s="14" t="s">
        <v>2807</v>
      </c>
      <c r="E7915" s="14" t="s">
        <v>3115</v>
      </c>
      <c r="F7915" s="14" t="s">
        <v>3116</v>
      </c>
      <c r="G7915" s="14" t="s">
        <v>16</v>
      </c>
      <c r="H7915" s="15">
        <v>2244130495</v>
      </c>
      <c r="I7915" s="15">
        <v>1424441276.51</v>
      </c>
      <c r="J7915" s="16">
        <f>IFERROR((I7915/H7915),0)</f>
        <v>0.63474084046525114</v>
      </c>
      <c r="K7915" s="15">
        <v>1658290144.5300002</v>
      </c>
      <c r="L7915" s="15">
        <v>1424441276.51</v>
      </c>
      <c r="M7915" s="17">
        <f>L7915/K7915</f>
        <v>0.85898193462020567</v>
      </c>
    </row>
    <row r="7916" spans="1:13" s="14" customFormat="1" ht="30" outlineLevel="2" x14ac:dyDescent="0.25">
      <c r="A7916" s="34"/>
      <c r="B7916" s="44" t="s">
        <v>3114</v>
      </c>
      <c r="C7916" s="31" t="s">
        <v>57</v>
      </c>
      <c r="D7916" s="14" t="s">
        <v>2807</v>
      </c>
      <c r="E7916" s="14" t="s">
        <v>3115</v>
      </c>
      <c r="F7916" s="14" t="s">
        <v>3116</v>
      </c>
      <c r="G7916" s="14" t="s">
        <v>6109</v>
      </c>
      <c r="H7916" s="20">
        <v>960242200</v>
      </c>
      <c r="I7916" s="20">
        <v>960242200</v>
      </c>
      <c r="J7916" s="21">
        <f>IFERROR((I7916/H7916),0)</f>
        <v>1</v>
      </c>
      <c r="K7916" s="20"/>
      <c r="L7916" s="20"/>
      <c r="M7916" s="22"/>
    </row>
    <row r="7917" spans="1:13" s="14" customFormat="1" ht="30" outlineLevel="2" x14ac:dyDescent="0.25">
      <c r="A7917" s="34"/>
      <c r="B7917" s="44" t="s">
        <v>3114</v>
      </c>
      <c r="C7917" s="31" t="s">
        <v>57</v>
      </c>
      <c r="D7917" s="14" t="s">
        <v>2807</v>
      </c>
      <c r="E7917" s="14" t="s">
        <v>3115</v>
      </c>
      <c r="F7917" s="14" t="s">
        <v>3116</v>
      </c>
      <c r="G7917" s="14" t="s">
        <v>6481</v>
      </c>
      <c r="H7917" s="20">
        <v>13880</v>
      </c>
      <c r="I7917" s="20">
        <v>13880</v>
      </c>
      <c r="J7917" s="21">
        <f>IFERROR((I7917/H7917),0)</f>
        <v>1</v>
      </c>
      <c r="K7917" s="20"/>
      <c r="L7917" s="20"/>
      <c r="M7917" s="21"/>
    </row>
    <row r="7918" spans="1:13" s="14" customFormat="1" ht="30" outlineLevel="2" x14ac:dyDescent="0.25">
      <c r="A7918" s="34"/>
      <c r="B7918" s="44" t="s">
        <v>3114</v>
      </c>
      <c r="C7918" s="31" t="s">
        <v>57</v>
      </c>
      <c r="D7918" s="14" t="s">
        <v>2807</v>
      </c>
      <c r="E7918" s="14" t="s">
        <v>3115</v>
      </c>
      <c r="F7918" s="14" t="s">
        <v>3116</v>
      </c>
      <c r="G7918" s="14" t="s">
        <v>6484</v>
      </c>
      <c r="H7918" s="20">
        <v>56153051</v>
      </c>
      <c r="I7918" s="20">
        <v>56153051</v>
      </c>
      <c r="J7918" s="21">
        <f>IFERROR((I7918/H7918),0)</f>
        <v>1</v>
      </c>
      <c r="K7918" s="20"/>
      <c r="L7918" s="20"/>
      <c r="M7918" s="21"/>
    </row>
    <row r="7919" spans="1:13" s="14" customFormat="1" ht="30" outlineLevel="2" x14ac:dyDescent="0.25">
      <c r="A7919" s="34"/>
      <c r="B7919" s="44" t="s">
        <v>3114</v>
      </c>
      <c r="C7919" s="31" t="s">
        <v>57</v>
      </c>
      <c r="D7919" s="14" t="s">
        <v>2807</v>
      </c>
      <c r="E7919" s="14" t="s">
        <v>3115</v>
      </c>
      <c r="F7919" s="14" t="s">
        <v>3116</v>
      </c>
      <c r="G7919" s="14" t="s">
        <v>6492</v>
      </c>
      <c r="H7919" s="20">
        <v>341399813</v>
      </c>
      <c r="I7919" s="20">
        <v>341399813</v>
      </c>
      <c r="J7919" s="21">
        <f>IFERROR((I7919/H7919),0)</f>
        <v>1</v>
      </c>
      <c r="K7919" s="20"/>
      <c r="L7919" s="20"/>
      <c r="M7919" s="22"/>
    </row>
    <row r="7920" spans="1:13" s="14" customFormat="1" ht="30" outlineLevel="2" x14ac:dyDescent="0.25">
      <c r="A7920" s="34"/>
      <c r="B7920" s="44" t="s">
        <v>3114</v>
      </c>
      <c r="C7920" s="31" t="s">
        <v>57</v>
      </c>
      <c r="D7920" s="14" t="s">
        <v>2807</v>
      </c>
      <c r="E7920" s="14" t="s">
        <v>3115</v>
      </c>
      <c r="F7920" s="14" t="s">
        <v>3116</v>
      </c>
      <c r="G7920" s="14" t="s">
        <v>6493</v>
      </c>
      <c r="H7920" s="20">
        <v>-448826099</v>
      </c>
      <c r="I7920" s="20"/>
      <c r="J7920" s="21">
        <f>IFERROR((I7920/H7920),0)</f>
        <v>0</v>
      </c>
      <c r="K7920" s="20"/>
      <c r="L7920" s="20"/>
      <c r="M7920" s="21"/>
    </row>
    <row r="7921" spans="1:13" s="14" customFormat="1" ht="45" outlineLevel="1" x14ac:dyDescent="0.25">
      <c r="A7921" s="34"/>
      <c r="B7921" s="46" t="s">
        <v>7714</v>
      </c>
      <c r="C7921" s="40" t="str">
        <f>C7920</f>
        <v>ASIGNACIÓN PARA LA INVERSIÓN LOCAL SEGÚN NBI Y CUARTA, QUINTA, Y SEXTA CATEGORÍA</v>
      </c>
      <c r="D7921" s="39" t="str">
        <f>D7920</f>
        <v xml:space="preserve">ANTIOQUIA                                         </v>
      </c>
      <c r="E7921" s="39" t="str">
        <f>E7920</f>
        <v>05002</v>
      </c>
      <c r="F7921" s="39" t="str">
        <f>F7920</f>
        <v xml:space="preserve">ABEJORRAL                                         </v>
      </c>
      <c r="G7921" s="39" t="s">
        <v>10656</v>
      </c>
      <c r="H7921" s="20">
        <f>SUBTOTAL(9,H7915:H7920)</f>
        <v>3153113340</v>
      </c>
      <c r="I7921" s="20">
        <f>SUBTOTAL(9,I7915:I7920)</f>
        <v>2782250220.5100002</v>
      </c>
      <c r="J7921" s="42">
        <f>+I7921/H7921</f>
        <v>0.88238192557645267</v>
      </c>
      <c r="K7921" s="20">
        <f>SUBTOTAL(9,K7915:K7920)</f>
        <v>1658290144.5300002</v>
      </c>
      <c r="L7921" s="20">
        <f>SUBTOTAL(9,L7915:L7920)</f>
        <v>1424441276.51</v>
      </c>
      <c r="M7921" s="7">
        <f>IFERROR((L7921/K7921),"N.A")</f>
        <v>0.85898193462020567</v>
      </c>
    </row>
    <row r="7922" spans="1:13" s="14" customFormat="1" ht="30" outlineLevel="2" x14ac:dyDescent="0.25">
      <c r="A7922" s="34"/>
      <c r="B7922" s="44" t="s">
        <v>3117</v>
      </c>
      <c r="C7922" s="31" t="s">
        <v>3118</v>
      </c>
      <c r="D7922" s="14" t="s">
        <v>58</v>
      </c>
      <c r="E7922" s="14" t="s">
        <v>59</v>
      </c>
      <c r="F7922" s="14" t="s">
        <v>60</v>
      </c>
      <c r="G7922" s="14" t="s">
        <v>16</v>
      </c>
      <c r="H7922" s="15">
        <v>1826983584</v>
      </c>
      <c r="I7922" s="15">
        <v>1159661095.6400001</v>
      </c>
      <c r="J7922" s="16">
        <f>IFERROR((I7922/H7922),0)</f>
        <v>0.63474084047380264</v>
      </c>
      <c r="K7922" s="15">
        <v>1350041308.1200001</v>
      </c>
      <c r="L7922" s="15">
        <v>1159661095.6400001</v>
      </c>
      <c r="M7922" s="17">
        <f>L7922/K7922</f>
        <v>0.85898193534158307</v>
      </c>
    </row>
    <row r="7923" spans="1:13" s="14" customFormat="1" ht="30" outlineLevel="2" x14ac:dyDescent="0.25">
      <c r="A7923" s="34"/>
      <c r="B7923" s="44" t="s">
        <v>3117</v>
      </c>
      <c r="C7923" s="31" t="s">
        <v>3118</v>
      </c>
      <c r="D7923" s="14" t="s">
        <v>58</v>
      </c>
      <c r="E7923" s="14" t="s">
        <v>59</v>
      </c>
      <c r="F7923" s="14" t="s">
        <v>60</v>
      </c>
      <c r="G7923" s="14" t="s">
        <v>6109</v>
      </c>
      <c r="H7923" s="20">
        <v>869201305</v>
      </c>
      <c r="I7923" s="20">
        <v>869201305</v>
      </c>
      <c r="J7923" s="21">
        <f>IFERROR((I7923/H7923),0)</f>
        <v>1</v>
      </c>
      <c r="K7923" s="20"/>
      <c r="L7923" s="20"/>
      <c r="M7923" s="22"/>
    </row>
    <row r="7924" spans="1:13" s="14" customFormat="1" ht="30" outlineLevel="2" x14ac:dyDescent="0.25">
      <c r="A7924" s="34"/>
      <c r="B7924" s="44" t="s">
        <v>3117</v>
      </c>
      <c r="C7924" s="31" t="s">
        <v>3118</v>
      </c>
      <c r="D7924" s="14" t="s">
        <v>58</v>
      </c>
      <c r="E7924" s="14" t="s">
        <v>59</v>
      </c>
      <c r="F7924" s="14" t="s">
        <v>60</v>
      </c>
      <c r="G7924" s="14" t="s">
        <v>6481</v>
      </c>
      <c r="H7924" s="20">
        <v>11311</v>
      </c>
      <c r="I7924" s="20">
        <v>11311</v>
      </c>
      <c r="J7924" s="21">
        <f>IFERROR((I7924/H7924),0)</f>
        <v>1</v>
      </c>
      <c r="K7924" s="20"/>
      <c r="L7924" s="20"/>
      <c r="M7924" s="22"/>
    </row>
    <row r="7925" spans="1:13" s="14" customFormat="1" ht="30" outlineLevel="2" x14ac:dyDescent="0.25">
      <c r="A7925" s="34"/>
      <c r="B7925" s="44" t="s">
        <v>3117</v>
      </c>
      <c r="C7925" s="31" t="s">
        <v>3118</v>
      </c>
      <c r="D7925" s="14" t="s">
        <v>58</v>
      </c>
      <c r="E7925" s="14" t="s">
        <v>59</v>
      </c>
      <c r="F7925" s="14" t="s">
        <v>60</v>
      </c>
      <c r="G7925" s="14" t="s">
        <v>6492</v>
      </c>
      <c r="H7925" s="20">
        <v>277939208</v>
      </c>
      <c r="I7925" s="20">
        <v>277939208</v>
      </c>
      <c r="J7925" s="21">
        <f>IFERROR((I7925/H7925),0)</f>
        <v>1</v>
      </c>
      <c r="K7925" s="20"/>
      <c r="L7925" s="20"/>
      <c r="M7925" s="22"/>
    </row>
    <row r="7926" spans="1:13" s="14" customFormat="1" ht="30" outlineLevel="2" x14ac:dyDescent="0.25">
      <c r="A7926" s="34"/>
      <c r="B7926" s="44" t="s">
        <v>3117</v>
      </c>
      <c r="C7926" s="31" t="s">
        <v>3118</v>
      </c>
      <c r="D7926" s="14" t="s">
        <v>58</v>
      </c>
      <c r="E7926" s="14" t="s">
        <v>59</v>
      </c>
      <c r="F7926" s="14" t="s">
        <v>60</v>
      </c>
      <c r="G7926" s="14" t="s">
        <v>6493</v>
      </c>
      <c r="H7926" s="20">
        <v>-365396717</v>
      </c>
      <c r="I7926" s="20"/>
      <c r="J7926" s="21">
        <f>IFERROR((I7926/H7926),0)</f>
        <v>0</v>
      </c>
      <c r="K7926" s="20"/>
      <c r="L7926" s="20"/>
      <c r="M7926" s="22"/>
    </row>
    <row r="7927" spans="1:13" s="14" customFormat="1" ht="30" outlineLevel="1" x14ac:dyDescent="0.25">
      <c r="A7927" s="34"/>
      <c r="B7927" s="46" t="s">
        <v>7715</v>
      </c>
      <c r="C7927" s="40" t="str">
        <f>C7926</f>
        <v>ASIGNACIÓN PARA LA INVERSIÓN LOCAL  - AMBIENTE Y DESARROLLO SOSTENIBLE</v>
      </c>
      <c r="D7927" s="39" t="str">
        <f>D7926</f>
        <v xml:space="preserve">VICHADA                                           </v>
      </c>
      <c r="E7927" s="39" t="str">
        <f>E7926</f>
        <v>99773</v>
      </c>
      <c r="F7927" s="39" t="str">
        <f>F7926</f>
        <v xml:space="preserve">CUMARIBO                                          </v>
      </c>
      <c r="G7927" s="39" t="s">
        <v>10656</v>
      </c>
      <c r="H7927" s="20">
        <f>SUBTOTAL(9,H7922:H7926)</f>
        <v>2608738691</v>
      </c>
      <c r="I7927" s="20">
        <f>SUBTOTAL(9,I7922:I7926)</f>
        <v>2306812919.6400003</v>
      </c>
      <c r="J7927" s="42">
        <f>+I7927/H7927</f>
        <v>0.88426369708793506</v>
      </c>
      <c r="K7927" s="20">
        <f>SUBTOTAL(9,K7922:K7926)</f>
        <v>1350041308.1200001</v>
      </c>
      <c r="L7927" s="20">
        <f>SUBTOTAL(9,L7922:L7926)</f>
        <v>1159661095.6400001</v>
      </c>
      <c r="M7927" s="7">
        <f>IFERROR((L7927/K7927),"N.A")</f>
        <v>0.85898193534158307</v>
      </c>
    </row>
    <row r="7928" spans="1:13" s="14" customFormat="1" ht="30" outlineLevel="2" x14ac:dyDescent="0.25">
      <c r="A7928" s="34"/>
      <c r="B7928" s="44" t="s">
        <v>3119</v>
      </c>
      <c r="C7928" s="31" t="s">
        <v>3118</v>
      </c>
      <c r="D7928" s="14" t="s">
        <v>58</v>
      </c>
      <c r="E7928" s="14" t="s">
        <v>62</v>
      </c>
      <c r="F7928" s="14" t="s">
        <v>63</v>
      </c>
      <c r="G7928" s="14" t="s">
        <v>16</v>
      </c>
      <c r="H7928" s="15">
        <v>337834749</v>
      </c>
      <c r="I7928" s="15">
        <v>214437512.55000001</v>
      </c>
      <c r="J7928" s="16">
        <f>IFERROR((I7928/H7928),0)</f>
        <v>0.63474084055811564</v>
      </c>
      <c r="K7928" s="15">
        <v>249641469.61000007</v>
      </c>
      <c r="L7928" s="15">
        <v>214437512.55000001</v>
      </c>
      <c r="M7928" s="17">
        <f>L7928/K7928</f>
        <v>0.85898193471222106</v>
      </c>
    </row>
    <row r="7929" spans="1:13" s="14" customFormat="1" ht="30" outlineLevel="2" x14ac:dyDescent="0.25">
      <c r="A7929" s="34"/>
      <c r="B7929" s="44" t="s">
        <v>3119</v>
      </c>
      <c r="C7929" s="31" t="s">
        <v>3118</v>
      </c>
      <c r="D7929" s="14" t="s">
        <v>58</v>
      </c>
      <c r="E7929" s="14" t="s">
        <v>62</v>
      </c>
      <c r="F7929" s="14" t="s">
        <v>63</v>
      </c>
      <c r="G7929" s="14" t="s">
        <v>6109</v>
      </c>
      <c r="H7929" s="20">
        <v>205149241</v>
      </c>
      <c r="I7929" s="20">
        <v>205149241</v>
      </c>
      <c r="J7929" s="21">
        <f>IFERROR((I7929/H7929),0)</f>
        <v>1</v>
      </c>
      <c r="K7929" s="20"/>
      <c r="L7929" s="20"/>
      <c r="M7929" s="22"/>
    </row>
    <row r="7930" spans="1:13" s="14" customFormat="1" ht="30" outlineLevel="2" x14ac:dyDescent="0.25">
      <c r="A7930" s="34"/>
      <c r="B7930" s="44" t="s">
        <v>3119</v>
      </c>
      <c r="C7930" s="31" t="s">
        <v>3118</v>
      </c>
      <c r="D7930" s="14" t="s">
        <v>58</v>
      </c>
      <c r="E7930" s="14" t="s">
        <v>62</v>
      </c>
      <c r="F7930" s="14" t="s">
        <v>63</v>
      </c>
      <c r="G7930" s="14" t="s">
        <v>6481</v>
      </c>
      <c r="H7930" s="20">
        <v>2089</v>
      </c>
      <c r="I7930" s="20">
        <v>2089</v>
      </c>
      <c r="J7930" s="21">
        <f>IFERROR((I7930/H7930),0)</f>
        <v>1</v>
      </c>
      <c r="K7930" s="20"/>
      <c r="L7930" s="20"/>
      <c r="M7930" s="22"/>
    </row>
    <row r="7931" spans="1:13" s="14" customFormat="1" ht="30" outlineLevel="2" x14ac:dyDescent="0.25">
      <c r="A7931" s="34"/>
      <c r="B7931" s="44" t="s">
        <v>3119</v>
      </c>
      <c r="C7931" s="31" t="s">
        <v>3118</v>
      </c>
      <c r="D7931" s="14" t="s">
        <v>58</v>
      </c>
      <c r="E7931" s="14" t="s">
        <v>62</v>
      </c>
      <c r="F7931" s="14" t="s">
        <v>63</v>
      </c>
      <c r="G7931" s="14" t="s">
        <v>6492</v>
      </c>
      <c r="H7931" s="20">
        <v>51394837</v>
      </c>
      <c r="I7931" s="20">
        <v>51394837</v>
      </c>
      <c r="J7931" s="21">
        <f>IFERROR((I7931/H7931),0)</f>
        <v>1</v>
      </c>
      <c r="K7931" s="20"/>
      <c r="L7931" s="20"/>
      <c r="M7931" s="22"/>
    </row>
    <row r="7932" spans="1:13" s="14" customFormat="1" ht="30" outlineLevel="2" x14ac:dyDescent="0.25">
      <c r="A7932" s="34"/>
      <c r="B7932" s="44" t="s">
        <v>3119</v>
      </c>
      <c r="C7932" s="31" t="s">
        <v>3118</v>
      </c>
      <c r="D7932" s="14" t="s">
        <v>58</v>
      </c>
      <c r="E7932" s="14" t="s">
        <v>62</v>
      </c>
      <c r="F7932" s="14" t="s">
        <v>63</v>
      </c>
      <c r="G7932" s="14" t="s">
        <v>6493</v>
      </c>
      <c r="H7932" s="20">
        <v>-67566950</v>
      </c>
      <c r="I7932" s="20"/>
      <c r="J7932" s="21">
        <f>IFERROR((I7932/H7932),0)</f>
        <v>0</v>
      </c>
      <c r="K7932" s="20"/>
      <c r="L7932" s="20"/>
      <c r="M7932" s="22"/>
    </row>
    <row r="7933" spans="1:13" s="14" customFormat="1" ht="30" outlineLevel="1" x14ac:dyDescent="0.25">
      <c r="A7933" s="34"/>
      <c r="B7933" s="46" t="s">
        <v>7716</v>
      </c>
      <c r="C7933" s="40" t="str">
        <f>C7932</f>
        <v>ASIGNACIÓN PARA LA INVERSIÓN LOCAL  - AMBIENTE Y DESARROLLO SOSTENIBLE</v>
      </c>
      <c r="D7933" s="39" t="str">
        <f>D7932</f>
        <v xml:space="preserve">VICHADA                                           </v>
      </c>
      <c r="E7933" s="39" t="str">
        <f>E7932</f>
        <v>99624</v>
      </c>
      <c r="F7933" s="39" t="str">
        <f>F7932</f>
        <v xml:space="preserve">SANTA ROSALÍA                                     </v>
      </c>
      <c r="G7933" s="39" t="s">
        <v>10656</v>
      </c>
      <c r="H7933" s="20">
        <f>SUBTOTAL(9,H7928:H7932)</f>
        <v>526813966</v>
      </c>
      <c r="I7933" s="20">
        <f>SUBTOTAL(9,I7928:I7932)</f>
        <v>470983679.55000001</v>
      </c>
      <c r="J7933" s="42">
        <f>+I7933/H7933</f>
        <v>0.89402276694767813</v>
      </c>
      <c r="K7933" s="20">
        <f>SUBTOTAL(9,K7928:K7932)</f>
        <v>249641469.61000007</v>
      </c>
      <c r="L7933" s="20">
        <f>SUBTOTAL(9,L7928:L7932)</f>
        <v>214437512.55000001</v>
      </c>
      <c r="M7933" s="7">
        <f>IFERROR((L7933/K7933),"N.A")</f>
        <v>0.85898193471222106</v>
      </c>
    </row>
    <row r="7934" spans="1:13" s="14" customFormat="1" ht="30" outlineLevel="2" x14ac:dyDescent="0.25">
      <c r="A7934" s="34"/>
      <c r="B7934" s="44" t="s">
        <v>3120</v>
      </c>
      <c r="C7934" s="31" t="s">
        <v>3118</v>
      </c>
      <c r="D7934" s="14" t="s">
        <v>58</v>
      </c>
      <c r="E7934" s="14" t="s">
        <v>65</v>
      </c>
      <c r="F7934" s="14" t="s">
        <v>66</v>
      </c>
      <c r="G7934" s="14" t="s">
        <v>16</v>
      </c>
      <c r="H7934" s="15">
        <v>551203294</v>
      </c>
      <c r="I7934" s="15">
        <v>349871242.10999995</v>
      </c>
      <c r="J7934" s="16">
        <f>IFERROR((I7934/H7934),0)</f>
        <v>0.63474084048198731</v>
      </c>
      <c r="K7934" s="15">
        <v>407309197.02000004</v>
      </c>
      <c r="L7934" s="15">
        <v>349871242.10999995</v>
      </c>
      <c r="M7934" s="17">
        <f>L7934/K7934</f>
        <v>0.85898193478017704</v>
      </c>
    </row>
    <row r="7935" spans="1:13" s="14" customFormat="1" ht="30" outlineLevel="2" x14ac:dyDescent="0.25">
      <c r="A7935" s="34"/>
      <c r="B7935" s="44" t="s">
        <v>3120</v>
      </c>
      <c r="C7935" s="31" t="s">
        <v>3118</v>
      </c>
      <c r="D7935" s="14" t="s">
        <v>58</v>
      </c>
      <c r="E7935" s="14" t="s">
        <v>65</v>
      </c>
      <c r="F7935" s="14" t="s">
        <v>66</v>
      </c>
      <c r="G7935" s="14" t="s">
        <v>6109</v>
      </c>
      <c r="H7935" s="20">
        <v>103897549</v>
      </c>
      <c r="I7935" s="20">
        <v>103897549</v>
      </c>
      <c r="J7935" s="21">
        <f>IFERROR((I7935/H7935),0)</f>
        <v>1</v>
      </c>
      <c r="K7935" s="20"/>
      <c r="L7935" s="20"/>
      <c r="M7935" s="22"/>
    </row>
    <row r="7936" spans="1:13" s="14" customFormat="1" ht="30" outlineLevel="2" x14ac:dyDescent="0.25">
      <c r="A7936" s="34"/>
      <c r="B7936" s="44" t="s">
        <v>3120</v>
      </c>
      <c r="C7936" s="31" t="s">
        <v>3118</v>
      </c>
      <c r="D7936" s="14" t="s">
        <v>58</v>
      </c>
      <c r="E7936" s="14" t="s">
        <v>65</v>
      </c>
      <c r="F7936" s="14" t="s">
        <v>66</v>
      </c>
      <c r="G7936" s="14" t="s">
        <v>6481</v>
      </c>
      <c r="H7936" s="20">
        <v>3409</v>
      </c>
      <c r="I7936" s="20">
        <v>3409</v>
      </c>
      <c r="J7936" s="21">
        <f>IFERROR((I7936/H7936),0)</f>
        <v>1</v>
      </c>
      <c r="K7936" s="20"/>
      <c r="L7936" s="20"/>
      <c r="M7936" s="22"/>
    </row>
    <row r="7937" spans="1:13" s="14" customFormat="1" ht="30" outlineLevel="2" x14ac:dyDescent="0.25">
      <c r="A7937" s="34"/>
      <c r="B7937" s="44" t="s">
        <v>3120</v>
      </c>
      <c r="C7937" s="31" t="s">
        <v>3118</v>
      </c>
      <c r="D7937" s="14" t="s">
        <v>58</v>
      </c>
      <c r="E7937" s="14" t="s">
        <v>65</v>
      </c>
      <c r="F7937" s="14" t="s">
        <v>66</v>
      </c>
      <c r="G7937" s="14" t="s">
        <v>6492</v>
      </c>
      <c r="H7937" s="20">
        <v>83854616</v>
      </c>
      <c r="I7937" s="20">
        <v>83854616</v>
      </c>
      <c r="J7937" s="21">
        <f>IFERROR((I7937/H7937),0)</f>
        <v>1</v>
      </c>
      <c r="K7937" s="20"/>
      <c r="L7937" s="20"/>
      <c r="M7937" s="22"/>
    </row>
    <row r="7938" spans="1:13" s="14" customFormat="1" ht="30" outlineLevel="2" x14ac:dyDescent="0.25">
      <c r="A7938" s="34"/>
      <c r="B7938" s="44" t="s">
        <v>3120</v>
      </c>
      <c r="C7938" s="31" t="s">
        <v>3118</v>
      </c>
      <c r="D7938" s="14" t="s">
        <v>58</v>
      </c>
      <c r="E7938" s="14" t="s">
        <v>65</v>
      </c>
      <c r="F7938" s="14" t="s">
        <v>66</v>
      </c>
      <c r="G7938" s="14" t="s">
        <v>6493</v>
      </c>
      <c r="H7938" s="20">
        <v>-110240659</v>
      </c>
      <c r="I7938" s="20"/>
      <c r="J7938" s="21">
        <f>IFERROR((I7938/H7938),0)</f>
        <v>0</v>
      </c>
      <c r="K7938" s="20"/>
      <c r="L7938" s="20"/>
      <c r="M7938" s="22"/>
    </row>
    <row r="7939" spans="1:13" s="14" customFormat="1" ht="30" outlineLevel="1" x14ac:dyDescent="0.25">
      <c r="A7939" s="34"/>
      <c r="B7939" s="46" t="s">
        <v>7717</v>
      </c>
      <c r="C7939" s="40" t="str">
        <f>C7938</f>
        <v>ASIGNACIÓN PARA LA INVERSIÓN LOCAL  - AMBIENTE Y DESARROLLO SOSTENIBLE</v>
      </c>
      <c r="D7939" s="39" t="str">
        <f>D7938</f>
        <v xml:space="preserve">VICHADA                                           </v>
      </c>
      <c r="E7939" s="39" t="str">
        <f>E7938</f>
        <v>99524</v>
      </c>
      <c r="F7939" s="39" t="str">
        <f>F7938</f>
        <v xml:space="preserve">LA PRIMAVERA                                      </v>
      </c>
      <c r="G7939" s="39" t="s">
        <v>10656</v>
      </c>
      <c r="H7939" s="20">
        <f>SUBTOTAL(9,H7934:H7938)</f>
        <v>628718209</v>
      </c>
      <c r="I7939" s="20">
        <f>SUBTOTAL(9,I7934:I7938)</f>
        <v>537626816.1099999</v>
      </c>
      <c r="J7939" s="42">
        <f>+I7939/H7939</f>
        <v>0.8551157075045045</v>
      </c>
      <c r="K7939" s="20">
        <f>SUBTOTAL(9,K7934:K7938)</f>
        <v>407309197.02000004</v>
      </c>
      <c r="L7939" s="20">
        <f>SUBTOTAL(9,L7934:L7938)</f>
        <v>349871242.10999995</v>
      </c>
      <c r="M7939" s="7">
        <f>IFERROR((L7939/K7939),"N.A")</f>
        <v>0.85898193478017704</v>
      </c>
    </row>
    <row r="7940" spans="1:13" s="14" customFormat="1" ht="30" outlineLevel="2" x14ac:dyDescent="0.25">
      <c r="A7940" s="34"/>
      <c r="B7940" s="44" t="s">
        <v>3121</v>
      </c>
      <c r="C7940" s="31" t="s">
        <v>3118</v>
      </c>
      <c r="D7940" s="14" t="s">
        <v>58</v>
      </c>
      <c r="E7940" s="14" t="s">
        <v>68</v>
      </c>
      <c r="F7940" s="14" t="s">
        <v>69</v>
      </c>
      <c r="G7940" s="14" t="s">
        <v>16</v>
      </c>
      <c r="H7940" s="15">
        <v>685855848</v>
      </c>
      <c r="I7940" s="15">
        <v>435340717.42000002</v>
      </c>
      <c r="J7940" s="16">
        <f>IFERROR((I7940/H7940),0)</f>
        <v>0.63474084049801671</v>
      </c>
      <c r="K7940" s="15">
        <v>506810096.75999999</v>
      </c>
      <c r="L7940" s="15">
        <v>435340717.42000002</v>
      </c>
      <c r="M7940" s="17">
        <f>L7940/K7940</f>
        <v>0.85898193465975026</v>
      </c>
    </row>
    <row r="7941" spans="1:13" s="14" customFormat="1" ht="30" outlineLevel="2" x14ac:dyDescent="0.25">
      <c r="A7941" s="34"/>
      <c r="B7941" s="44" t="s">
        <v>3121</v>
      </c>
      <c r="C7941" s="31" t="s">
        <v>3118</v>
      </c>
      <c r="D7941" s="14" t="s">
        <v>58</v>
      </c>
      <c r="E7941" s="14" t="s">
        <v>68</v>
      </c>
      <c r="F7941" s="14" t="s">
        <v>69</v>
      </c>
      <c r="G7941" s="14" t="s">
        <v>6109</v>
      </c>
      <c r="H7941" s="20">
        <v>617177777</v>
      </c>
      <c r="I7941" s="20">
        <v>617177777</v>
      </c>
      <c r="J7941" s="21">
        <f>IFERROR((I7941/H7941),0)</f>
        <v>1</v>
      </c>
      <c r="K7941" s="20"/>
      <c r="L7941" s="20"/>
      <c r="M7941" s="22"/>
    </row>
    <row r="7942" spans="1:13" s="14" customFormat="1" ht="30" outlineLevel="2" x14ac:dyDescent="0.25">
      <c r="A7942" s="34"/>
      <c r="B7942" s="44" t="s">
        <v>3121</v>
      </c>
      <c r="C7942" s="31" t="s">
        <v>3118</v>
      </c>
      <c r="D7942" s="14" t="s">
        <v>58</v>
      </c>
      <c r="E7942" s="14" t="s">
        <v>68</v>
      </c>
      <c r="F7942" s="14" t="s">
        <v>69</v>
      </c>
      <c r="G7942" s="14" t="s">
        <v>6481</v>
      </c>
      <c r="H7942" s="20">
        <v>4242</v>
      </c>
      <c r="I7942" s="20">
        <v>4242</v>
      </c>
      <c r="J7942" s="21">
        <f>IFERROR((I7942/H7942),0)</f>
        <v>1</v>
      </c>
      <c r="K7942" s="20"/>
      <c r="L7942" s="20"/>
      <c r="M7942" s="22"/>
    </row>
    <row r="7943" spans="1:13" s="14" customFormat="1" ht="30" outlineLevel="2" x14ac:dyDescent="0.25">
      <c r="A7943" s="34"/>
      <c r="B7943" s="44" t="s">
        <v>3121</v>
      </c>
      <c r="C7943" s="31" t="s">
        <v>3118</v>
      </c>
      <c r="D7943" s="14" t="s">
        <v>58</v>
      </c>
      <c r="E7943" s="14" t="s">
        <v>68</v>
      </c>
      <c r="F7943" s="14" t="s">
        <v>69</v>
      </c>
      <c r="G7943" s="14" t="s">
        <v>6492</v>
      </c>
      <c r="H7943" s="20">
        <v>104339324</v>
      </c>
      <c r="I7943" s="20">
        <v>104339324</v>
      </c>
      <c r="J7943" s="21">
        <f>IFERROR((I7943/H7943),0)</f>
        <v>1</v>
      </c>
      <c r="K7943" s="20"/>
      <c r="L7943" s="20"/>
      <c r="M7943" s="22"/>
    </row>
    <row r="7944" spans="1:13" s="14" customFormat="1" ht="30" outlineLevel="2" x14ac:dyDescent="0.25">
      <c r="A7944" s="34"/>
      <c r="B7944" s="44" t="s">
        <v>3121</v>
      </c>
      <c r="C7944" s="31" t="s">
        <v>3118</v>
      </c>
      <c r="D7944" s="14" t="s">
        <v>58</v>
      </c>
      <c r="E7944" s="14" t="s">
        <v>68</v>
      </c>
      <c r="F7944" s="14" t="s">
        <v>69</v>
      </c>
      <c r="G7944" s="14" t="s">
        <v>6493</v>
      </c>
      <c r="H7944" s="20">
        <v>-137171170</v>
      </c>
      <c r="I7944" s="20"/>
      <c r="J7944" s="21">
        <f>IFERROR((I7944/H7944),0)</f>
        <v>0</v>
      </c>
      <c r="K7944" s="20"/>
      <c r="L7944" s="20"/>
      <c r="M7944" s="22"/>
    </row>
    <row r="7945" spans="1:13" s="14" customFormat="1" ht="30" outlineLevel="1" x14ac:dyDescent="0.25">
      <c r="A7945" s="34"/>
      <c r="B7945" s="46" t="s">
        <v>7718</v>
      </c>
      <c r="C7945" s="40" t="str">
        <f>C7944</f>
        <v>ASIGNACIÓN PARA LA INVERSIÓN LOCAL  - AMBIENTE Y DESARROLLO SOSTENIBLE</v>
      </c>
      <c r="D7945" s="39" t="str">
        <f>D7944</f>
        <v xml:space="preserve">VICHADA                                           </v>
      </c>
      <c r="E7945" s="39" t="str">
        <f>E7944</f>
        <v>99001</v>
      </c>
      <c r="F7945" s="39" t="str">
        <f>F7944</f>
        <v xml:space="preserve">PUERTO CARREÑO                                    </v>
      </c>
      <c r="G7945" s="39" t="s">
        <v>10656</v>
      </c>
      <c r="H7945" s="20">
        <f>SUBTOTAL(9,H7940:H7944)</f>
        <v>1270206021</v>
      </c>
      <c r="I7945" s="20">
        <f>SUBTOTAL(9,I7940:I7944)</f>
        <v>1156862060.4200001</v>
      </c>
      <c r="J7945" s="42">
        <f>+I7945/H7945</f>
        <v>0.9107672623919959</v>
      </c>
      <c r="K7945" s="20">
        <f>SUBTOTAL(9,K7940:K7944)</f>
        <v>506810096.75999999</v>
      </c>
      <c r="L7945" s="20">
        <f>SUBTOTAL(9,L7940:L7944)</f>
        <v>435340717.42000002</v>
      </c>
      <c r="M7945" s="7">
        <f>IFERROR((L7945/K7945),"N.A")</f>
        <v>0.85898193465975026</v>
      </c>
    </row>
    <row r="7946" spans="1:13" s="14" customFormat="1" ht="30" outlineLevel="2" x14ac:dyDescent="0.25">
      <c r="A7946" s="34"/>
      <c r="B7946" s="44" t="s">
        <v>3122</v>
      </c>
      <c r="C7946" s="31" t="s">
        <v>3118</v>
      </c>
      <c r="D7946" s="14" t="s">
        <v>71</v>
      </c>
      <c r="E7946" s="14" t="s">
        <v>72</v>
      </c>
      <c r="F7946" s="14" t="s">
        <v>73</v>
      </c>
      <c r="G7946" s="14" t="s">
        <v>16</v>
      </c>
      <c r="H7946" s="15">
        <v>423315566</v>
      </c>
      <c r="I7946" s="15">
        <v>268695678.14000005</v>
      </c>
      <c r="J7946" s="16">
        <f>IFERROR((I7946/H7946),0)</f>
        <v>0.63474084045376222</v>
      </c>
      <c r="K7946" s="15">
        <v>312807135.09999996</v>
      </c>
      <c r="L7946" s="15">
        <v>268695678.14000005</v>
      </c>
      <c r="M7946" s="17">
        <f>L7946/K7946</f>
        <v>0.85898193484014318</v>
      </c>
    </row>
    <row r="7947" spans="1:13" s="14" customFormat="1" ht="30" outlineLevel="2" x14ac:dyDescent="0.25">
      <c r="A7947" s="34"/>
      <c r="B7947" s="44" t="s">
        <v>3122</v>
      </c>
      <c r="C7947" s="31" t="s">
        <v>3118</v>
      </c>
      <c r="D7947" s="14" t="s">
        <v>71</v>
      </c>
      <c r="E7947" s="14" t="s">
        <v>72</v>
      </c>
      <c r="F7947" s="14" t="s">
        <v>73</v>
      </c>
      <c r="G7947" s="14" t="s">
        <v>6109</v>
      </c>
      <c r="H7947" s="20">
        <v>732482603</v>
      </c>
      <c r="I7947" s="20">
        <v>732482603</v>
      </c>
      <c r="J7947" s="21">
        <f>IFERROR((I7947/H7947),0)</f>
        <v>1</v>
      </c>
      <c r="K7947" s="20"/>
      <c r="L7947" s="20"/>
      <c r="M7947" s="22"/>
    </row>
    <row r="7948" spans="1:13" s="14" customFormat="1" ht="30" outlineLevel="2" x14ac:dyDescent="0.25">
      <c r="A7948" s="34"/>
      <c r="B7948" s="44" t="s">
        <v>3122</v>
      </c>
      <c r="C7948" s="31" t="s">
        <v>3118</v>
      </c>
      <c r="D7948" s="14" t="s">
        <v>71</v>
      </c>
      <c r="E7948" s="14" t="s">
        <v>72</v>
      </c>
      <c r="F7948" s="14" t="s">
        <v>73</v>
      </c>
      <c r="G7948" s="14" t="s">
        <v>6481</v>
      </c>
      <c r="H7948" s="20">
        <v>2618</v>
      </c>
      <c r="I7948" s="20">
        <v>2618</v>
      </c>
      <c r="J7948" s="21">
        <f>IFERROR((I7948/H7948),0)</f>
        <v>1</v>
      </c>
      <c r="K7948" s="20"/>
      <c r="L7948" s="20"/>
      <c r="M7948" s="22"/>
    </row>
    <row r="7949" spans="1:13" s="14" customFormat="1" ht="30" outlineLevel="2" x14ac:dyDescent="0.25">
      <c r="A7949" s="34"/>
      <c r="B7949" s="44" t="s">
        <v>3122</v>
      </c>
      <c r="C7949" s="31" t="s">
        <v>3118</v>
      </c>
      <c r="D7949" s="14" t="s">
        <v>71</v>
      </c>
      <c r="E7949" s="14" t="s">
        <v>72</v>
      </c>
      <c r="F7949" s="14" t="s">
        <v>73</v>
      </c>
      <c r="G7949" s="14" t="s">
        <v>6492</v>
      </c>
      <c r="H7949" s="20">
        <v>64399042</v>
      </c>
      <c r="I7949" s="20">
        <v>64399042</v>
      </c>
      <c r="J7949" s="21">
        <f>IFERROR((I7949/H7949),0)</f>
        <v>1</v>
      </c>
      <c r="K7949" s="20"/>
      <c r="L7949" s="20"/>
      <c r="M7949" s="22"/>
    </row>
    <row r="7950" spans="1:13" s="14" customFormat="1" ht="30" outlineLevel="2" x14ac:dyDescent="0.25">
      <c r="A7950" s="34"/>
      <c r="B7950" s="44" t="s">
        <v>3122</v>
      </c>
      <c r="C7950" s="31" t="s">
        <v>3118</v>
      </c>
      <c r="D7950" s="14" t="s">
        <v>71</v>
      </c>
      <c r="E7950" s="14" t="s">
        <v>72</v>
      </c>
      <c r="F7950" s="14" t="s">
        <v>73</v>
      </c>
      <c r="G7950" s="14" t="s">
        <v>6493</v>
      </c>
      <c r="H7950" s="20">
        <v>-84663113</v>
      </c>
      <c r="I7950" s="20"/>
      <c r="J7950" s="21">
        <f>IFERROR((I7950/H7950),0)</f>
        <v>0</v>
      </c>
      <c r="K7950" s="20"/>
      <c r="L7950" s="20"/>
      <c r="M7950" s="22"/>
    </row>
    <row r="7951" spans="1:13" s="14" customFormat="1" ht="30" outlineLevel="1" x14ac:dyDescent="0.25">
      <c r="A7951" s="34"/>
      <c r="B7951" s="46" t="s">
        <v>7719</v>
      </c>
      <c r="C7951" s="40" t="str">
        <f>C7950</f>
        <v>ASIGNACIÓN PARA LA INVERSIÓN LOCAL  - AMBIENTE Y DESARROLLO SOSTENIBLE</v>
      </c>
      <c r="D7951" s="39" t="str">
        <f>D7950</f>
        <v xml:space="preserve">VAUPÉS                                            </v>
      </c>
      <c r="E7951" s="39" t="str">
        <f>E7950</f>
        <v>97666</v>
      </c>
      <c r="F7951" s="39" t="str">
        <f>F7950</f>
        <v xml:space="preserve">TARAIRA                                           </v>
      </c>
      <c r="G7951" s="39" t="s">
        <v>10656</v>
      </c>
      <c r="H7951" s="20">
        <f>SUBTOTAL(9,H7946:H7950)</f>
        <v>1135536716</v>
      </c>
      <c r="I7951" s="20">
        <f>SUBTOTAL(9,I7946:I7950)</f>
        <v>1065579941.1400001</v>
      </c>
      <c r="J7951" s="42">
        <f>+I7951/H7951</f>
        <v>0.93839320748128063</v>
      </c>
      <c r="K7951" s="20">
        <f>SUBTOTAL(9,K7946:K7950)</f>
        <v>312807135.09999996</v>
      </c>
      <c r="L7951" s="20">
        <f>SUBTOTAL(9,L7946:L7950)</f>
        <v>268695678.14000005</v>
      </c>
      <c r="M7951" s="7">
        <f>IFERROR((L7951/K7951),"N.A")</f>
        <v>0.85898193484014318</v>
      </c>
    </row>
    <row r="7952" spans="1:13" s="14" customFormat="1" ht="30" outlineLevel="2" x14ac:dyDescent="0.25">
      <c r="A7952" s="34"/>
      <c r="B7952" s="44" t="s">
        <v>3123</v>
      </c>
      <c r="C7952" s="31" t="s">
        <v>3118</v>
      </c>
      <c r="D7952" s="14" t="s">
        <v>71</v>
      </c>
      <c r="E7952" s="14" t="s">
        <v>75</v>
      </c>
      <c r="F7952" s="14" t="s">
        <v>76</v>
      </c>
      <c r="G7952" s="14" t="s">
        <v>16</v>
      </c>
      <c r="H7952" s="15">
        <v>342233318</v>
      </c>
      <c r="I7952" s="15">
        <v>217229463.92000002</v>
      </c>
      <c r="J7952" s="16">
        <f>IFERROR((I7952/H7952),0)</f>
        <v>0.63474084051629365</v>
      </c>
      <c r="K7952" s="15">
        <v>252891772.34000003</v>
      </c>
      <c r="L7952" s="15">
        <v>217229463.92000002</v>
      </c>
      <c r="M7952" s="17">
        <f>L7952/K7952</f>
        <v>0.85898193488061025</v>
      </c>
    </row>
    <row r="7953" spans="1:13" s="14" customFormat="1" ht="30" outlineLevel="2" x14ac:dyDescent="0.25">
      <c r="A7953" s="34"/>
      <c r="B7953" s="44" t="s">
        <v>3123</v>
      </c>
      <c r="C7953" s="31" t="s">
        <v>3118</v>
      </c>
      <c r="D7953" s="14" t="s">
        <v>71</v>
      </c>
      <c r="E7953" s="14" t="s">
        <v>75</v>
      </c>
      <c r="F7953" s="14" t="s">
        <v>76</v>
      </c>
      <c r="G7953" s="14" t="s">
        <v>6109</v>
      </c>
      <c r="H7953" s="20">
        <v>27459492</v>
      </c>
      <c r="I7953" s="20">
        <v>27459492</v>
      </c>
      <c r="J7953" s="21">
        <f>IFERROR((I7953/H7953),0)</f>
        <v>1</v>
      </c>
      <c r="K7953" s="20"/>
      <c r="L7953" s="20"/>
      <c r="M7953" s="22"/>
    </row>
    <row r="7954" spans="1:13" s="14" customFormat="1" ht="30" outlineLevel="2" x14ac:dyDescent="0.25">
      <c r="A7954" s="34"/>
      <c r="B7954" s="44" t="s">
        <v>3123</v>
      </c>
      <c r="C7954" s="31" t="s">
        <v>3118</v>
      </c>
      <c r="D7954" s="14" t="s">
        <v>71</v>
      </c>
      <c r="E7954" s="14" t="s">
        <v>75</v>
      </c>
      <c r="F7954" s="14" t="s">
        <v>76</v>
      </c>
      <c r="G7954" s="14" t="s">
        <v>6481</v>
      </c>
      <c r="H7954" s="20">
        <v>2117</v>
      </c>
      <c r="I7954" s="20">
        <v>2117</v>
      </c>
      <c r="J7954" s="21">
        <f>IFERROR((I7954/H7954),0)</f>
        <v>1</v>
      </c>
      <c r="K7954" s="20"/>
      <c r="L7954" s="20"/>
      <c r="M7954" s="22"/>
    </row>
    <row r="7955" spans="1:13" s="14" customFormat="1" ht="30" outlineLevel="2" x14ac:dyDescent="0.25">
      <c r="A7955" s="34"/>
      <c r="B7955" s="44" t="s">
        <v>3123</v>
      </c>
      <c r="C7955" s="31" t="s">
        <v>3118</v>
      </c>
      <c r="D7955" s="14" t="s">
        <v>71</v>
      </c>
      <c r="E7955" s="14" t="s">
        <v>75</v>
      </c>
      <c r="F7955" s="14" t="s">
        <v>76</v>
      </c>
      <c r="G7955" s="14" t="s">
        <v>6492</v>
      </c>
      <c r="H7955" s="20">
        <v>52063991</v>
      </c>
      <c r="I7955" s="20">
        <v>52063991</v>
      </c>
      <c r="J7955" s="21">
        <f>IFERROR((I7955/H7955),0)</f>
        <v>1</v>
      </c>
      <c r="K7955" s="20"/>
      <c r="L7955" s="20"/>
      <c r="M7955" s="22"/>
    </row>
    <row r="7956" spans="1:13" s="14" customFormat="1" ht="30" outlineLevel="2" x14ac:dyDescent="0.25">
      <c r="A7956" s="34"/>
      <c r="B7956" s="44" t="s">
        <v>3123</v>
      </c>
      <c r="C7956" s="31" t="s">
        <v>3118</v>
      </c>
      <c r="D7956" s="14" t="s">
        <v>71</v>
      </c>
      <c r="E7956" s="14" t="s">
        <v>75</v>
      </c>
      <c r="F7956" s="14" t="s">
        <v>76</v>
      </c>
      <c r="G7956" s="14" t="s">
        <v>6493</v>
      </c>
      <c r="H7956" s="20">
        <v>-68446664</v>
      </c>
      <c r="I7956" s="20"/>
      <c r="J7956" s="21">
        <f>IFERROR((I7956/H7956),0)</f>
        <v>0</v>
      </c>
      <c r="K7956" s="20"/>
      <c r="L7956" s="20"/>
      <c r="M7956" s="22"/>
    </row>
    <row r="7957" spans="1:13" s="14" customFormat="1" ht="30" outlineLevel="1" x14ac:dyDescent="0.25">
      <c r="A7957" s="34"/>
      <c r="B7957" s="46" t="s">
        <v>7720</v>
      </c>
      <c r="C7957" s="40" t="str">
        <f>C7956</f>
        <v>ASIGNACIÓN PARA LA INVERSIÓN LOCAL  - AMBIENTE Y DESARROLLO SOSTENIBLE</v>
      </c>
      <c r="D7957" s="39" t="str">
        <f>D7956</f>
        <v xml:space="preserve">VAUPÉS                                            </v>
      </c>
      <c r="E7957" s="39" t="str">
        <f>E7956</f>
        <v>97161</v>
      </c>
      <c r="F7957" s="39" t="str">
        <f>F7956</f>
        <v xml:space="preserve">CARURU                                            </v>
      </c>
      <c r="G7957" s="39" t="s">
        <v>10656</v>
      </c>
      <c r="H7957" s="20">
        <f>SUBTOTAL(9,H7952:H7956)</f>
        <v>353312254</v>
      </c>
      <c r="I7957" s="20">
        <f>SUBTOTAL(9,I7952:I7956)</f>
        <v>296755063.92000002</v>
      </c>
      <c r="J7957" s="42">
        <f>+I7957/H7957</f>
        <v>0.83992293094934667</v>
      </c>
      <c r="K7957" s="20">
        <f>SUBTOTAL(9,K7952:K7956)</f>
        <v>252891772.34000003</v>
      </c>
      <c r="L7957" s="20">
        <f>SUBTOTAL(9,L7952:L7956)</f>
        <v>217229463.92000002</v>
      </c>
      <c r="M7957" s="7">
        <f>IFERROR((L7957/K7957),"N.A")</f>
        <v>0.85898193488061025</v>
      </c>
    </row>
    <row r="7958" spans="1:13" s="14" customFormat="1" ht="30" outlineLevel="2" x14ac:dyDescent="0.25">
      <c r="A7958" s="34"/>
      <c r="B7958" s="44" t="s">
        <v>3124</v>
      </c>
      <c r="C7958" s="31" t="s">
        <v>3118</v>
      </c>
      <c r="D7958" s="14" t="s">
        <v>71</v>
      </c>
      <c r="E7958" s="14" t="s">
        <v>78</v>
      </c>
      <c r="F7958" s="14" t="s">
        <v>79</v>
      </c>
      <c r="G7958" s="14" t="s">
        <v>16</v>
      </c>
      <c r="H7958" s="15">
        <v>1083353388</v>
      </c>
      <c r="I7958" s="15">
        <v>687648640.02999997</v>
      </c>
      <c r="J7958" s="16">
        <f>IFERROR((I7958/H7958),0)</f>
        <v>0.6347408404744842</v>
      </c>
      <c r="K7958" s="15">
        <v>800539117.58000016</v>
      </c>
      <c r="L7958" s="15">
        <v>687648640.02999997</v>
      </c>
      <c r="M7958" s="17">
        <f>L7958/K7958</f>
        <v>0.85898193471011897</v>
      </c>
    </row>
    <row r="7959" spans="1:13" s="14" customFormat="1" ht="30" outlineLevel="2" x14ac:dyDescent="0.25">
      <c r="A7959" s="34"/>
      <c r="B7959" s="44" t="s">
        <v>3124</v>
      </c>
      <c r="C7959" s="31" t="s">
        <v>3118</v>
      </c>
      <c r="D7959" s="14" t="s">
        <v>71</v>
      </c>
      <c r="E7959" s="14" t="s">
        <v>78</v>
      </c>
      <c r="F7959" s="14" t="s">
        <v>79</v>
      </c>
      <c r="G7959" s="14" t="s">
        <v>6109</v>
      </c>
      <c r="H7959" s="20">
        <v>1268624575</v>
      </c>
      <c r="I7959" s="20">
        <v>1268624575</v>
      </c>
      <c r="J7959" s="21">
        <f>IFERROR((I7959/H7959),0)</f>
        <v>1</v>
      </c>
      <c r="K7959" s="20"/>
      <c r="L7959" s="20"/>
      <c r="M7959" s="22"/>
    </row>
    <row r="7960" spans="1:13" s="14" customFormat="1" ht="30" outlineLevel="2" x14ac:dyDescent="0.25">
      <c r="A7960" s="34"/>
      <c r="B7960" s="44" t="s">
        <v>3124</v>
      </c>
      <c r="C7960" s="31" t="s">
        <v>3118</v>
      </c>
      <c r="D7960" s="14" t="s">
        <v>71</v>
      </c>
      <c r="E7960" s="14" t="s">
        <v>78</v>
      </c>
      <c r="F7960" s="14" t="s">
        <v>79</v>
      </c>
      <c r="G7960" s="14" t="s">
        <v>6481</v>
      </c>
      <c r="H7960" s="20">
        <v>6700</v>
      </c>
      <c r="I7960" s="20">
        <v>6700</v>
      </c>
      <c r="J7960" s="21">
        <f>IFERROR((I7960/H7960),0)</f>
        <v>1</v>
      </c>
      <c r="K7960" s="20"/>
      <c r="L7960" s="20"/>
      <c r="M7960" s="22"/>
    </row>
    <row r="7961" spans="1:13" s="14" customFormat="1" ht="30" outlineLevel="2" x14ac:dyDescent="0.25">
      <c r="A7961" s="34"/>
      <c r="B7961" s="44" t="s">
        <v>3124</v>
      </c>
      <c r="C7961" s="31" t="s">
        <v>3118</v>
      </c>
      <c r="D7961" s="14" t="s">
        <v>71</v>
      </c>
      <c r="E7961" s="14" t="s">
        <v>78</v>
      </c>
      <c r="F7961" s="14" t="s">
        <v>79</v>
      </c>
      <c r="G7961" s="14" t="s">
        <v>6492</v>
      </c>
      <c r="H7961" s="20">
        <v>164810667</v>
      </c>
      <c r="I7961" s="20">
        <v>164810667</v>
      </c>
      <c r="J7961" s="21">
        <f>IFERROR((I7961/H7961),0)</f>
        <v>1</v>
      </c>
      <c r="K7961" s="20"/>
      <c r="L7961" s="20"/>
      <c r="M7961" s="22"/>
    </row>
    <row r="7962" spans="1:13" s="14" customFormat="1" ht="30" outlineLevel="2" x14ac:dyDescent="0.25">
      <c r="A7962" s="34"/>
      <c r="B7962" s="44" t="s">
        <v>3124</v>
      </c>
      <c r="C7962" s="31" t="s">
        <v>3118</v>
      </c>
      <c r="D7962" s="14" t="s">
        <v>71</v>
      </c>
      <c r="E7962" s="14" t="s">
        <v>78</v>
      </c>
      <c r="F7962" s="14" t="s">
        <v>79</v>
      </c>
      <c r="G7962" s="14" t="s">
        <v>6493</v>
      </c>
      <c r="H7962" s="20">
        <v>-216670678</v>
      </c>
      <c r="I7962" s="20"/>
      <c r="J7962" s="21">
        <f>IFERROR((I7962/H7962),0)</f>
        <v>0</v>
      </c>
      <c r="K7962" s="20"/>
      <c r="L7962" s="20"/>
      <c r="M7962" s="22"/>
    </row>
    <row r="7963" spans="1:13" s="14" customFormat="1" ht="30" outlineLevel="1" x14ac:dyDescent="0.25">
      <c r="A7963" s="34"/>
      <c r="B7963" s="46" t="s">
        <v>7721</v>
      </c>
      <c r="C7963" s="40" t="str">
        <f>C7962</f>
        <v>ASIGNACIÓN PARA LA INVERSIÓN LOCAL  - AMBIENTE Y DESARROLLO SOSTENIBLE</v>
      </c>
      <c r="D7963" s="39" t="str">
        <f>D7962</f>
        <v xml:space="preserve">VAUPÉS                                            </v>
      </c>
      <c r="E7963" s="39" t="str">
        <f>E7962</f>
        <v>97001</v>
      </c>
      <c r="F7963" s="39" t="str">
        <f>F7962</f>
        <v xml:space="preserve">MITÚ                                              </v>
      </c>
      <c r="G7963" s="39" t="s">
        <v>10656</v>
      </c>
      <c r="H7963" s="20">
        <f>SUBTOTAL(9,H7958:H7962)</f>
        <v>2300124652</v>
      </c>
      <c r="I7963" s="20">
        <f>SUBTOTAL(9,I7958:I7962)</f>
        <v>2121090582.03</v>
      </c>
      <c r="J7963" s="42">
        <f>+I7963/H7963</f>
        <v>0.92216331849044497</v>
      </c>
      <c r="K7963" s="20">
        <f>SUBTOTAL(9,K7958:K7962)</f>
        <v>800539117.58000016</v>
      </c>
      <c r="L7963" s="20">
        <f>SUBTOTAL(9,L7958:L7962)</f>
        <v>687648640.02999997</v>
      </c>
      <c r="M7963" s="7">
        <f>IFERROR((L7963/K7963),"N.A")</f>
        <v>0.85898193471011897</v>
      </c>
    </row>
    <row r="7964" spans="1:13" s="14" customFormat="1" ht="30" outlineLevel="2" x14ac:dyDescent="0.25">
      <c r="A7964" s="34"/>
      <c r="B7964" s="44" t="s">
        <v>3125</v>
      </c>
      <c r="C7964" s="31" t="s">
        <v>3118</v>
      </c>
      <c r="D7964" s="14" t="s">
        <v>81</v>
      </c>
      <c r="E7964" s="14" t="s">
        <v>82</v>
      </c>
      <c r="F7964" s="14" t="s">
        <v>83</v>
      </c>
      <c r="G7964" s="14" t="s">
        <v>16</v>
      </c>
      <c r="H7964" s="15">
        <v>447430051</v>
      </c>
      <c r="I7964" s="15">
        <v>284002126.62</v>
      </c>
      <c r="J7964" s="16">
        <f>IFERROR((I7964/H7964),0)</f>
        <v>0.63474084046268053</v>
      </c>
      <c r="K7964" s="15">
        <v>330626425.53999996</v>
      </c>
      <c r="L7964" s="15">
        <v>284002126.62</v>
      </c>
      <c r="M7964" s="17">
        <f>L7964/K7964</f>
        <v>0.858981934538807</v>
      </c>
    </row>
    <row r="7965" spans="1:13" s="14" customFormat="1" ht="30" outlineLevel="2" x14ac:dyDescent="0.25">
      <c r="A7965" s="34"/>
      <c r="B7965" s="44" t="s">
        <v>3125</v>
      </c>
      <c r="C7965" s="31" t="s">
        <v>3118</v>
      </c>
      <c r="D7965" s="14" t="s">
        <v>81</v>
      </c>
      <c r="E7965" s="14" t="s">
        <v>82</v>
      </c>
      <c r="F7965" s="14" t="s">
        <v>83</v>
      </c>
      <c r="G7965" s="14" t="s">
        <v>6109</v>
      </c>
      <c r="H7965" s="20">
        <v>728251081</v>
      </c>
      <c r="I7965" s="20">
        <v>728251081</v>
      </c>
      <c r="J7965" s="21">
        <f>IFERROR((I7965/H7965),0)</f>
        <v>1</v>
      </c>
      <c r="K7965" s="20"/>
      <c r="L7965" s="20"/>
      <c r="M7965" s="22"/>
    </row>
    <row r="7966" spans="1:13" s="14" customFormat="1" ht="30" outlineLevel="2" x14ac:dyDescent="0.25">
      <c r="A7966" s="34"/>
      <c r="B7966" s="44" t="s">
        <v>3125</v>
      </c>
      <c r="C7966" s="31" t="s">
        <v>3118</v>
      </c>
      <c r="D7966" s="14" t="s">
        <v>81</v>
      </c>
      <c r="E7966" s="14" t="s">
        <v>82</v>
      </c>
      <c r="F7966" s="14" t="s">
        <v>83</v>
      </c>
      <c r="G7966" s="14" t="s">
        <v>6481</v>
      </c>
      <c r="H7966" s="20">
        <v>2767</v>
      </c>
      <c r="I7966" s="20">
        <v>2767</v>
      </c>
      <c r="J7966" s="21">
        <f>IFERROR((I7966/H7966),0)</f>
        <v>1</v>
      </c>
      <c r="K7966" s="20"/>
      <c r="L7966" s="20"/>
      <c r="M7966" s="22"/>
    </row>
    <row r="7967" spans="1:13" s="14" customFormat="1" ht="30" outlineLevel="2" x14ac:dyDescent="0.25">
      <c r="A7967" s="34"/>
      <c r="B7967" s="44" t="s">
        <v>3125</v>
      </c>
      <c r="C7967" s="31" t="s">
        <v>3118</v>
      </c>
      <c r="D7967" s="14" t="s">
        <v>81</v>
      </c>
      <c r="E7967" s="14" t="s">
        <v>82</v>
      </c>
      <c r="F7967" s="14" t="s">
        <v>83</v>
      </c>
      <c r="G7967" s="14" t="s">
        <v>6492</v>
      </c>
      <c r="H7967" s="20">
        <v>68067582</v>
      </c>
      <c r="I7967" s="20">
        <v>68067582</v>
      </c>
      <c r="J7967" s="21">
        <f>IFERROR((I7967/H7967),0)</f>
        <v>1</v>
      </c>
      <c r="K7967" s="20"/>
      <c r="L7967" s="20"/>
      <c r="M7967" s="22"/>
    </row>
    <row r="7968" spans="1:13" s="14" customFormat="1" ht="30" outlineLevel="2" x14ac:dyDescent="0.25">
      <c r="A7968" s="34"/>
      <c r="B7968" s="44" t="s">
        <v>3125</v>
      </c>
      <c r="C7968" s="31" t="s">
        <v>3118</v>
      </c>
      <c r="D7968" s="14" t="s">
        <v>81</v>
      </c>
      <c r="E7968" s="14" t="s">
        <v>82</v>
      </c>
      <c r="F7968" s="14" t="s">
        <v>83</v>
      </c>
      <c r="G7968" s="14" t="s">
        <v>6493</v>
      </c>
      <c r="H7968" s="20">
        <v>-89486010</v>
      </c>
      <c r="I7968" s="20"/>
      <c r="J7968" s="21">
        <f>IFERROR((I7968/H7968),0)</f>
        <v>0</v>
      </c>
      <c r="K7968" s="20"/>
      <c r="L7968" s="20"/>
      <c r="M7968" s="22"/>
    </row>
    <row r="7969" spans="1:13" s="14" customFormat="1" ht="30" outlineLevel="1" x14ac:dyDescent="0.25">
      <c r="A7969" s="34"/>
      <c r="B7969" s="46" t="s">
        <v>7722</v>
      </c>
      <c r="C7969" s="40" t="str">
        <f>C7968</f>
        <v>ASIGNACIÓN PARA LA INVERSIÓN LOCAL  - AMBIENTE Y DESARROLLO SOSTENIBLE</v>
      </c>
      <c r="D7969" s="39" t="str">
        <f>D7968</f>
        <v xml:space="preserve">GUAVIARE                                          </v>
      </c>
      <c r="E7969" s="39" t="str">
        <f>E7968</f>
        <v>95200</v>
      </c>
      <c r="F7969" s="39" t="str">
        <f>F7968</f>
        <v xml:space="preserve">MIRAFLORES                                        </v>
      </c>
      <c r="G7969" s="39" t="s">
        <v>10656</v>
      </c>
      <c r="H7969" s="20">
        <f>SUBTOTAL(9,H7964:H7968)</f>
        <v>1154265471</v>
      </c>
      <c r="I7969" s="20">
        <f>SUBTOTAL(9,I7964:I7968)</f>
        <v>1080323556.6199999</v>
      </c>
      <c r="J7969" s="42">
        <f>+I7969/H7969</f>
        <v>0.93594028736219548</v>
      </c>
      <c r="K7969" s="20">
        <f>SUBTOTAL(9,K7964:K7968)</f>
        <v>330626425.53999996</v>
      </c>
      <c r="L7969" s="20">
        <f>SUBTOTAL(9,L7964:L7968)</f>
        <v>284002126.62</v>
      </c>
      <c r="M7969" s="7">
        <f>IFERROR((L7969/K7969),"N.A")</f>
        <v>0.858981934538807</v>
      </c>
    </row>
    <row r="7970" spans="1:13" s="14" customFormat="1" ht="30" outlineLevel="2" x14ac:dyDescent="0.25">
      <c r="A7970" s="34"/>
      <c r="B7970" s="44" t="s">
        <v>3126</v>
      </c>
      <c r="C7970" s="31" t="s">
        <v>3118</v>
      </c>
      <c r="D7970" s="14" t="s">
        <v>81</v>
      </c>
      <c r="E7970" s="14" t="s">
        <v>85</v>
      </c>
      <c r="F7970" s="14" t="s">
        <v>86</v>
      </c>
      <c r="G7970" s="14" t="s">
        <v>16</v>
      </c>
      <c r="H7970" s="15">
        <v>528237631</v>
      </c>
      <c r="I7970" s="15">
        <v>335293997.88999999</v>
      </c>
      <c r="J7970" s="16">
        <f>IFERROR((I7970/H7970),0)</f>
        <v>0.63474084051009227</v>
      </c>
      <c r="K7970" s="15">
        <v>390338823.74000007</v>
      </c>
      <c r="L7970" s="15">
        <v>335293997.88999999</v>
      </c>
      <c r="M7970" s="17">
        <f>L7970/K7970</f>
        <v>0.85898193440613335</v>
      </c>
    </row>
    <row r="7971" spans="1:13" s="14" customFormat="1" ht="30" outlineLevel="2" x14ac:dyDescent="0.25">
      <c r="A7971" s="34"/>
      <c r="B7971" s="44" t="s">
        <v>3126</v>
      </c>
      <c r="C7971" s="31" t="s">
        <v>3118</v>
      </c>
      <c r="D7971" s="14" t="s">
        <v>81</v>
      </c>
      <c r="E7971" s="14" t="s">
        <v>85</v>
      </c>
      <c r="F7971" s="14" t="s">
        <v>86</v>
      </c>
      <c r="G7971" s="14" t="s">
        <v>6109</v>
      </c>
      <c r="H7971" s="20">
        <v>828159618</v>
      </c>
      <c r="I7971" s="20">
        <v>828159618</v>
      </c>
      <c r="J7971" s="21">
        <f>IFERROR((I7971/H7971),0)</f>
        <v>1</v>
      </c>
      <c r="K7971" s="20"/>
      <c r="L7971" s="20"/>
      <c r="M7971" s="22"/>
    </row>
    <row r="7972" spans="1:13" s="14" customFormat="1" ht="30" outlineLevel="2" x14ac:dyDescent="0.25">
      <c r="A7972" s="34"/>
      <c r="B7972" s="44" t="s">
        <v>3126</v>
      </c>
      <c r="C7972" s="31" t="s">
        <v>3118</v>
      </c>
      <c r="D7972" s="14" t="s">
        <v>81</v>
      </c>
      <c r="E7972" s="14" t="s">
        <v>85</v>
      </c>
      <c r="F7972" s="14" t="s">
        <v>86</v>
      </c>
      <c r="G7972" s="14" t="s">
        <v>6481</v>
      </c>
      <c r="H7972" s="20">
        <v>3267</v>
      </c>
      <c r="I7972" s="20">
        <v>3267</v>
      </c>
      <c r="J7972" s="21">
        <f>IFERROR((I7972/H7972),0)</f>
        <v>1</v>
      </c>
      <c r="K7972" s="20"/>
      <c r="L7972" s="20"/>
      <c r="M7972" s="22"/>
    </row>
    <row r="7973" spans="1:13" s="14" customFormat="1" ht="30" outlineLevel="2" x14ac:dyDescent="0.25">
      <c r="A7973" s="34"/>
      <c r="B7973" s="44" t="s">
        <v>3126</v>
      </c>
      <c r="C7973" s="31" t="s">
        <v>3118</v>
      </c>
      <c r="D7973" s="14" t="s">
        <v>81</v>
      </c>
      <c r="E7973" s="14" t="s">
        <v>85</v>
      </c>
      <c r="F7973" s="14" t="s">
        <v>86</v>
      </c>
      <c r="G7973" s="14" t="s">
        <v>6492</v>
      </c>
      <c r="H7973" s="20">
        <v>80360848</v>
      </c>
      <c r="I7973" s="20">
        <v>80360848</v>
      </c>
      <c r="J7973" s="21">
        <f>IFERROR((I7973/H7973),0)</f>
        <v>1</v>
      </c>
      <c r="K7973" s="20"/>
      <c r="L7973" s="20"/>
      <c r="M7973" s="22"/>
    </row>
    <row r="7974" spans="1:13" s="14" customFormat="1" ht="30" outlineLevel="2" x14ac:dyDescent="0.25">
      <c r="A7974" s="34"/>
      <c r="B7974" s="44" t="s">
        <v>3126</v>
      </c>
      <c r="C7974" s="31" t="s">
        <v>3118</v>
      </c>
      <c r="D7974" s="14" t="s">
        <v>81</v>
      </c>
      <c r="E7974" s="14" t="s">
        <v>85</v>
      </c>
      <c r="F7974" s="14" t="s">
        <v>86</v>
      </c>
      <c r="G7974" s="14" t="s">
        <v>6493</v>
      </c>
      <c r="H7974" s="20">
        <v>-105647526</v>
      </c>
      <c r="I7974" s="20"/>
      <c r="J7974" s="21">
        <f>IFERROR((I7974/H7974),0)</f>
        <v>0</v>
      </c>
      <c r="K7974" s="20"/>
      <c r="L7974" s="20"/>
      <c r="M7974" s="22"/>
    </row>
    <row r="7975" spans="1:13" s="14" customFormat="1" ht="30" outlineLevel="1" x14ac:dyDescent="0.25">
      <c r="A7975" s="34"/>
      <c r="B7975" s="46" t="s">
        <v>7723</v>
      </c>
      <c r="C7975" s="40" t="str">
        <f>C7974</f>
        <v>ASIGNACIÓN PARA LA INVERSIÓN LOCAL  - AMBIENTE Y DESARROLLO SOSTENIBLE</v>
      </c>
      <c r="D7975" s="39" t="str">
        <f>D7974</f>
        <v xml:space="preserve">GUAVIARE                                          </v>
      </c>
      <c r="E7975" s="39" t="str">
        <f>E7974</f>
        <v>95025</v>
      </c>
      <c r="F7975" s="39" t="str">
        <f>F7974</f>
        <v xml:space="preserve">EL RETORNO                                        </v>
      </c>
      <c r="G7975" s="39" t="s">
        <v>10656</v>
      </c>
      <c r="H7975" s="20">
        <f>SUBTOTAL(9,H7970:H7974)</f>
        <v>1331113838</v>
      </c>
      <c r="I7975" s="20">
        <f>SUBTOTAL(9,I7970:I7974)</f>
        <v>1243817730.8899999</v>
      </c>
      <c r="J7975" s="42">
        <f>+I7975/H7975</f>
        <v>0.93441875171160216</v>
      </c>
      <c r="K7975" s="20">
        <f>SUBTOTAL(9,K7970:K7974)</f>
        <v>390338823.74000007</v>
      </c>
      <c r="L7975" s="20">
        <f>SUBTOTAL(9,L7970:L7974)</f>
        <v>335293997.88999999</v>
      </c>
      <c r="M7975" s="7">
        <f>IFERROR((L7975/K7975),"N.A")</f>
        <v>0.85898193440613335</v>
      </c>
    </row>
    <row r="7976" spans="1:13" s="14" customFormat="1" ht="30" outlineLevel="2" x14ac:dyDescent="0.25">
      <c r="A7976" s="34"/>
      <c r="B7976" s="44" t="s">
        <v>3127</v>
      </c>
      <c r="C7976" s="31" t="s">
        <v>3118</v>
      </c>
      <c r="D7976" s="14" t="s">
        <v>81</v>
      </c>
      <c r="E7976" s="14" t="s">
        <v>88</v>
      </c>
      <c r="F7976" s="14" t="s">
        <v>89</v>
      </c>
      <c r="G7976" s="14" t="s">
        <v>16</v>
      </c>
      <c r="H7976" s="15">
        <v>515091476</v>
      </c>
      <c r="I7976" s="15">
        <v>326949596.4000001</v>
      </c>
      <c r="J7976" s="16">
        <f>IFERROR((I7976/H7976),0)</f>
        <v>0.63474084047937163</v>
      </c>
      <c r="K7976" s="15">
        <v>380624531.49000001</v>
      </c>
      <c r="L7976" s="15">
        <v>326949596.4000001</v>
      </c>
      <c r="M7976" s="17">
        <f>L7976/K7976</f>
        <v>0.85898193455928074</v>
      </c>
    </row>
    <row r="7977" spans="1:13" s="14" customFormat="1" ht="30" outlineLevel="2" x14ac:dyDescent="0.25">
      <c r="A7977" s="34"/>
      <c r="B7977" s="44" t="s">
        <v>3127</v>
      </c>
      <c r="C7977" s="31" t="s">
        <v>3118</v>
      </c>
      <c r="D7977" s="14" t="s">
        <v>81</v>
      </c>
      <c r="E7977" s="14" t="s">
        <v>88</v>
      </c>
      <c r="F7977" s="14" t="s">
        <v>89</v>
      </c>
      <c r="G7977" s="14" t="s">
        <v>6109</v>
      </c>
      <c r="H7977" s="20">
        <v>239624012</v>
      </c>
      <c r="I7977" s="20">
        <v>239624012</v>
      </c>
      <c r="J7977" s="21">
        <f>IFERROR((I7977/H7977),0)</f>
        <v>1</v>
      </c>
      <c r="K7977" s="20"/>
      <c r="L7977" s="20"/>
      <c r="M7977" s="22"/>
    </row>
    <row r="7978" spans="1:13" s="14" customFormat="1" ht="30" outlineLevel="2" x14ac:dyDescent="0.25">
      <c r="A7978" s="34"/>
      <c r="B7978" s="44" t="s">
        <v>3127</v>
      </c>
      <c r="C7978" s="31" t="s">
        <v>3118</v>
      </c>
      <c r="D7978" s="14" t="s">
        <v>81</v>
      </c>
      <c r="E7978" s="14" t="s">
        <v>88</v>
      </c>
      <c r="F7978" s="14" t="s">
        <v>89</v>
      </c>
      <c r="G7978" s="14" t="s">
        <v>6481</v>
      </c>
      <c r="H7978" s="20">
        <v>3186</v>
      </c>
      <c r="I7978" s="20">
        <v>3186</v>
      </c>
      <c r="J7978" s="21">
        <f>IFERROR((I7978/H7978),0)</f>
        <v>1</v>
      </c>
      <c r="K7978" s="20"/>
      <c r="L7978" s="20"/>
      <c r="M7978" s="22"/>
    </row>
    <row r="7979" spans="1:13" s="14" customFormat="1" ht="30" outlineLevel="2" x14ac:dyDescent="0.25">
      <c r="A7979" s="34"/>
      <c r="B7979" s="44" t="s">
        <v>3127</v>
      </c>
      <c r="C7979" s="31" t="s">
        <v>3118</v>
      </c>
      <c r="D7979" s="14" t="s">
        <v>81</v>
      </c>
      <c r="E7979" s="14" t="s">
        <v>88</v>
      </c>
      <c r="F7979" s="14" t="s">
        <v>89</v>
      </c>
      <c r="G7979" s="14" t="s">
        <v>6492</v>
      </c>
      <c r="H7979" s="20">
        <v>78360922</v>
      </c>
      <c r="I7979" s="20">
        <v>78360922</v>
      </c>
      <c r="J7979" s="21">
        <f>IFERROR((I7979/H7979),0)</f>
        <v>1</v>
      </c>
      <c r="K7979" s="20"/>
      <c r="L7979" s="20"/>
      <c r="M7979" s="22"/>
    </row>
    <row r="7980" spans="1:13" s="14" customFormat="1" ht="30" outlineLevel="2" x14ac:dyDescent="0.25">
      <c r="A7980" s="34"/>
      <c r="B7980" s="44" t="s">
        <v>3127</v>
      </c>
      <c r="C7980" s="31" t="s">
        <v>3118</v>
      </c>
      <c r="D7980" s="14" t="s">
        <v>81</v>
      </c>
      <c r="E7980" s="14" t="s">
        <v>88</v>
      </c>
      <c r="F7980" s="14" t="s">
        <v>89</v>
      </c>
      <c r="G7980" s="14" t="s">
        <v>6493</v>
      </c>
      <c r="H7980" s="20">
        <v>-103018295</v>
      </c>
      <c r="I7980" s="20"/>
      <c r="J7980" s="21">
        <f>IFERROR((I7980/H7980),0)</f>
        <v>0</v>
      </c>
      <c r="K7980" s="20"/>
      <c r="L7980" s="20"/>
      <c r="M7980" s="22"/>
    </row>
    <row r="7981" spans="1:13" s="14" customFormat="1" ht="30" outlineLevel="1" x14ac:dyDescent="0.25">
      <c r="A7981" s="34"/>
      <c r="B7981" s="46" t="s">
        <v>7724</v>
      </c>
      <c r="C7981" s="40" t="str">
        <f>C7980</f>
        <v>ASIGNACIÓN PARA LA INVERSIÓN LOCAL  - AMBIENTE Y DESARROLLO SOSTENIBLE</v>
      </c>
      <c r="D7981" s="39" t="str">
        <f>D7980</f>
        <v xml:space="preserve">GUAVIARE                                          </v>
      </c>
      <c r="E7981" s="39" t="str">
        <f>E7980</f>
        <v>95015</v>
      </c>
      <c r="F7981" s="39" t="str">
        <f>F7980</f>
        <v xml:space="preserve">CALAMAR                                           </v>
      </c>
      <c r="G7981" s="39" t="s">
        <v>10656</v>
      </c>
      <c r="H7981" s="20">
        <f>SUBTOTAL(9,H7976:H7980)</f>
        <v>730061301</v>
      </c>
      <c r="I7981" s="20">
        <f>SUBTOTAL(9,I7976:I7980)</f>
        <v>644937716.4000001</v>
      </c>
      <c r="J7981" s="42">
        <f>+I7981/H7981</f>
        <v>0.88340214104842696</v>
      </c>
      <c r="K7981" s="20">
        <f>SUBTOTAL(9,K7976:K7980)</f>
        <v>380624531.49000001</v>
      </c>
      <c r="L7981" s="20">
        <f>SUBTOTAL(9,L7976:L7980)</f>
        <v>326949596.4000001</v>
      </c>
      <c r="M7981" s="7">
        <f>IFERROR((L7981/K7981),"N.A")</f>
        <v>0.85898193455928074</v>
      </c>
    </row>
    <row r="7982" spans="1:13" s="14" customFormat="1" ht="30" outlineLevel="2" x14ac:dyDescent="0.25">
      <c r="A7982" s="34"/>
      <c r="B7982" s="44" t="s">
        <v>3128</v>
      </c>
      <c r="C7982" s="31" t="s">
        <v>3118</v>
      </c>
      <c r="D7982" s="14" t="s">
        <v>81</v>
      </c>
      <c r="E7982" s="14" t="s">
        <v>91</v>
      </c>
      <c r="F7982" s="14" t="s">
        <v>92</v>
      </c>
      <c r="G7982" s="14" t="s">
        <v>16</v>
      </c>
      <c r="H7982" s="15">
        <v>740735174</v>
      </c>
      <c r="I7982" s="15">
        <v>470174866.92000008</v>
      </c>
      <c r="J7982" s="16">
        <f>IFERROR((I7982/H7982),0)</f>
        <v>0.63474084048289037</v>
      </c>
      <c r="K7982" s="15">
        <v>547362928.01999998</v>
      </c>
      <c r="L7982" s="15">
        <v>470174866.92000008</v>
      </c>
      <c r="M7982" s="17">
        <f>L7982/K7982</f>
        <v>0.85898193474809181</v>
      </c>
    </row>
    <row r="7983" spans="1:13" s="14" customFormat="1" ht="30" outlineLevel="2" x14ac:dyDescent="0.25">
      <c r="A7983" s="34"/>
      <c r="B7983" s="44" t="s">
        <v>3128</v>
      </c>
      <c r="C7983" s="31" t="s">
        <v>3118</v>
      </c>
      <c r="D7983" s="14" t="s">
        <v>81</v>
      </c>
      <c r="E7983" s="14" t="s">
        <v>91</v>
      </c>
      <c r="F7983" s="14" t="s">
        <v>92</v>
      </c>
      <c r="G7983" s="14" t="s">
        <v>6109</v>
      </c>
      <c r="H7983" s="20">
        <v>422010264</v>
      </c>
      <c r="I7983" s="20">
        <v>422010264</v>
      </c>
      <c r="J7983" s="21">
        <f>IFERROR((I7983/H7983),0)</f>
        <v>1</v>
      </c>
      <c r="K7983" s="20"/>
      <c r="L7983" s="20"/>
      <c r="M7983" s="22"/>
    </row>
    <row r="7984" spans="1:13" s="14" customFormat="1" ht="30" outlineLevel="2" x14ac:dyDescent="0.25">
      <c r="A7984" s="34"/>
      <c r="B7984" s="44" t="s">
        <v>3128</v>
      </c>
      <c r="C7984" s="31" t="s">
        <v>3118</v>
      </c>
      <c r="D7984" s="14" t="s">
        <v>81</v>
      </c>
      <c r="E7984" s="14" t="s">
        <v>91</v>
      </c>
      <c r="F7984" s="14" t="s">
        <v>92</v>
      </c>
      <c r="G7984" s="14" t="s">
        <v>6481</v>
      </c>
      <c r="H7984" s="20">
        <v>4581</v>
      </c>
      <c r="I7984" s="20">
        <v>4581</v>
      </c>
      <c r="J7984" s="21">
        <f>IFERROR((I7984/H7984),0)</f>
        <v>1</v>
      </c>
      <c r="K7984" s="20"/>
      <c r="L7984" s="20"/>
      <c r="M7984" s="22"/>
    </row>
    <row r="7985" spans="1:13" s="14" customFormat="1" ht="30" outlineLevel="2" x14ac:dyDescent="0.25">
      <c r="A7985" s="34"/>
      <c r="B7985" s="44" t="s">
        <v>3128</v>
      </c>
      <c r="C7985" s="31" t="s">
        <v>3118</v>
      </c>
      <c r="D7985" s="14" t="s">
        <v>81</v>
      </c>
      <c r="E7985" s="14" t="s">
        <v>91</v>
      </c>
      <c r="F7985" s="14" t="s">
        <v>92</v>
      </c>
      <c r="G7985" s="14" t="s">
        <v>6492</v>
      </c>
      <c r="H7985" s="20">
        <v>112688122</v>
      </c>
      <c r="I7985" s="20">
        <v>112688122</v>
      </c>
      <c r="J7985" s="21">
        <f>IFERROR((I7985/H7985),0)</f>
        <v>1</v>
      </c>
      <c r="K7985" s="20"/>
      <c r="L7985" s="20"/>
      <c r="M7985" s="22"/>
    </row>
    <row r="7986" spans="1:13" s="14" customFormat="1" ht="30" outlineLevel="2" x14ac:dyDescent="0.25">
      <c r="A7986" s="34"/>
      <c r="B7986" s="44" t="s">
        <v>3128</v>
      </c>
      <c r="C7986" s="31" t="s">
        <v>3118</v>
      </c>
      <c r="D7986" s="14" t="s">
        <v>81</v>
      </c>
      <c r="E7986" s="14" t="s">
        <v>91</v>
      </c>
      <c r="F7986" s="14" t="s">
        <v>92</v>
      </c>
      <c r="G7986" s="14" t="s">
        <v>6493</v>
      </c>
      <c r="H7986" s="20">
        <v>-148147035</v>
      </c>
      <c r="I7986" s="20"/>
      <c r="J7986" s="21">
        <f>IFERROR((I7986/H7986),0)</f>
        <v>0</v>
      </c>
      <c r="K7986" s="20"/>
      <c r="L7986" s="20"/>
      <c r="M7986" s="22"/>
    </row>
    <row r="7987" spans="1:13" s="14" customFormat="1" ht="30" outlineLevel="1" x14ac:dyDescent="0.25">
      <c r="A7987" s="34"/>
      <c r="B7987" s="46" t="s">
        <v>7725</v>
      </c>
      <c r="C7987" s="40" t="str">
        <f>C7986</f>
        <v>ASIGNACIÓN PARA LA INVERSIÓN LOCAL  - AMBIENTE Y DESARROLLO SOSTENIBLE</v>
      </c>
      <c r="D7987" s="39" t="str">
        <f>D7986</f>
        <v xml:space="preserve">GUAVIARE                                          </v>
      </c>
      <c r="E7987" s="39" t="str">
        <f>E7986</f>
        <v>95001</v>
      </c>
      <c r="F7987" s="39" t="str">
        <f>F7986</f>
        <v xml:space="preserve">SAN JOSÉ DEL GUAVIARE                             </v>
      </c>
      <c r="G7987" s="39" t="s">
        <v>10656</v>
      </c>
      <c r="H7987" s="20">
        <f>SUBTOTAL(9,H7982:H7986)</f>
        <v>1127291106</v>
      </c>
      <c r="I7987" s="20">
        <f>SUBTOTAL(9,I7982:I7986)</f>
        <v>1004877833.9200001</v>
      </c>
      <c r="J7987" s="42">
        <f>+I7987/H7987</f>
        <v>0.89140935164975932</v>
      </c>
      <c r="K7987" s="20">
        <f>SUBTOTAL(9,K7982:K7986)</f>
        <v>547362928.01999998</v>
      </c>
      <c r="L7987" s="20">
        <f>SUBTOTAL(9,L7982:L7986)</f>
        <v>470174866.92000008</v>
      </c>
      <c r="M7987" s="7">
        <f>IFERROR((L7987/K7987),"N.A")</f>
        <v>0.85898193474809181</v>
      </c>
    </row>
    <row r="7988" spans="1:13" s="14" customFormat="1" ht="30" outlineLevel="2" x14ac:dyDescent="0.25">
      <c r="A7988" s="34"/>
      <c r="B7988" s="44" t="s">
        <v>3129</v>
      </c>
      <c r="C7988" s="31" t="s">
        <v>3118</v>
      </c>
      <c r="D7988" s="14" t="s">
        <v>94</v>
      </c>
      <c r="E7988" s="14" t="s">
        <v>95</v>
      </c>
      <c r="F7988" s="14" t="s">
        <v>96</v>
      </c>
      <c r="G7988" s="14" t="s">
        <v>16</v>
      </c>
      <c r="H7988" s="15">
        <v>740431147</v>
      </c>
      <c r="I7988" s="15">
        <v>469981888.55000007</v>
      </c>
      <c r="J7988" s="16">
        <f>IFERROR((I7988/H7988),0)</f>
        <v>0.63474084046061896</v>
      </c>
      <c r="K7988" s="15">
        <v>547138268.68999994</v>
      </c>
      <c r="L7988" s="15">
        <v>469981888.55000007</v>
      </c>
      <c r="M7988" s="17">
        <f>L7988/K7988</f>
        <v>0.85898193463101469</v>
      </c>
    </row>
    <row r="7989" spans="1:13" s="14" customFormat="1" ht="30" outlineLevel="2" x14ac:dyDescent="0.25">
      <c r="A7989" s="34"/>
      <c r="B7989" s="44" t="s">
        <v>3129</v>
      </c>
      <c r="C7989" s="31" t="s">
        <v>3118</v>
      </c>
      <c r="D7989" s="14" t="s">
        <v>94</v>
      </c>
      <c r="E7989" s="14" t="s">
        <v>95</v>
      </c>
      <c r="F7989" s="14" t="s">
        <v>96</v>
      </c>
      <c r="G7989" s="14" t="s">
        <v>6109</v>
      </c>
      <c r="H7989" s="20">
        <v>373759099</v>
      </c>
      <c r="I7989" s="20">
        <v>373759099</v>
      </c>
      <c r="J7989" s="21">
        <f>IFERROR((I7989/H7989),0)</f>
        <v>1</v>
      </c>
      <c r="K7989" s="20"/>
      <c r="L7989" s="20"/>
      <c r="M7989" s="22"/>
    </row>
    <row r="7990" spans="1:13" s="14" customFormat="1" ht="30" outlineLevel="2" x14ac:dyDescent="0.25">
      <c r="A7990" s="34"/>
      <c r="B7990" s="44" t="s">
        <v>3129</v>
      </c>
      <c r="C7990" s="31" t="s">
        <v>3118</v>
      </c>
      <c r="D7990" s="14" t="s">
        <v>94</v>
      </c>
      <c r="E7990" s="14" t="s">
        <v>95</v>
      </c>
      <c r="F7990" s="14" t="s">
        <v>96</v>
      </c>
      <c r="G7990" s="14" t="s">
        <v>6481</v>
      </c>
      <c r="H7990" s="20">
        <v>4579</v>
      </c>
      <c r="I7990" s="20">
        <v>4579</v>
      </c>
      <c r="J7990" s="21">
        <f>IFERROR((I7990/H7990),0)</f>
        <v>1</v>
      </c>
      <c r="K7990" s="20"/>
      <c r="L7990" s="20"/>
      <c r="M7990" s="22"/>
    </row>
    <row r="7991" spans="1:13" s="14" customFormat="1" ht="30" outlineLevel="2" x14ac:dyDescent="0.25">
      <c r="A7991" s="34"/>
      <c r="B7991" s="44" t="s">
        <v>3129</v>
      </c>
      <c r="C7991" s="31" t="s">
        <v>3118</v>
      </c>
      <c r="D7991" s="14" t="s">
        <v>94</v>
      </c>
      <c r="E7991" s="14" t="s">
        <v>95</v>
      </c>
      <c r="F7991" s="14" t="s">
        <v>96</v>
      </c>
      <c r="G7991" s="14" t="s">
        <v>6492</v>
      </c>
      <c r="H7991" s="20">
        <v>112641870</v>
      </c>
      <c r="I7991" s="20">
        <v>112641870</v>
      </c>
      <c r="J7991" s="21">
        <f>IFERROR((I7991/H7991),0)</f>
        <v>1</v>
      </c>
      <c r="K7991" s="20"/>
      <c r="L7991" s="20"/>
      <c r="M7991" s="22"/>
    </row>
    <row r="7992" spans="1:13" s="14" customFormat="1" ht="30" outlineLevel="2" x14ac:dyDescent="0.25">
      <c r="A7992" s="34"/>
      <c r="B7992" s="44" t="s">
        <v>3129</v>
      </c>
      <c r="C7992" s="31" t="s">
        <v>3118</v>
      </c>
      <c r="D7992" s="14" t="s">
        <v>94</v>
      </c>
      <c r="E7992" s="14" t="s">
        <v>95</v>
      </c>
      <c r="F7992" s="14" t="s">
        <v>96</v>
      </c>
      <c r="G7992" s="14" t="s">
        <v>6493</v>
      </c>
      <c r="H7992" s="20">
        <v>-148086229</v>
      </c>
      <c r="I7992" s="20"/>
      <c r="J7992" s="21">
        <f>IFERROR((I7992/H7992),0)</f>
        <v>0</v>
      </c>
      <c r="K7992" s="20"/>
      <c r="L7992" s="20"/>
      <c r="M7992" s="22"/>
    </row>
    <row r="7993" spans="1:13" s="14" customFormat="1" ht="30" outlineLevel="1" x14ac:dyDescent="0.25">
      <c r="A7993" s="34"/>
      <c r="B7993" s="46" t="s">
        <v>7726</v>
      </c>
      <c r="C7993" s="40" t="str">
        <f>C7992</f>
        <v>ASIGNACIÓN PARA LA INVERSIÓN LOCAL  - AMBIENTE Y DESARROLLO SOSTENIBLE</v>
      </c>
      <c r="D7993" s="39" t="str">
        <f>D7992</f>
        <v xml:space="preserve">GUAINÍA                                           </v>
      </c>
      <c r="E7993" s="39" t="str">
        <f>E7992</f>
        <v>94343</v>
      </c>
      <c r="F7993" s="39" t="str">
        <f>F7992</f>
        <v>BARRANCO MINAS</v>
      </c>
      <c r="G7993" s="39" t="s">
        <v>10656</v>
      </c>
      <c r="H7993" s="20">
        <f>SUBTOTAL(9,H7988:H7992)</f>
        <v>1078750466</v>
      </c>
      <c r="I7993" s="20">
        <f>SUBTOTAL(9,I7988:I7992)</f>
        <v>956387436.55000007</v>
      </c>
      <c r="J7993" s="42">
        <f>+I7993/H7993</f>
        <v>0.88656966248763602</v>
      </c>
      <c r="K7993" s="20">
        <f>SUBTOTAL(9,K7988:K7992)</f>
        <v>547138268.68999994</v>
      </c>
      <c r="L7993" s="20">
        <f>SUBTOTAL(9,L7988:L7992)</f>
        <v>469981888.55000007</v>
      </c>
      <c r="M7993" s="7">
        <f>IFERROR((L7993/K7993),"N.A")</f>
        <v>0.85898193463101469</v>
      </c>
    </row>
    <row r="7994" spans="1:13" s="14" customFormat="1" ht="30" outlineLevel="2" x14ac:dyDescent="0.25">
      <c r="A7994" s="34"/>
      <c r="B7994" s="44" t="s">
        <v>3130</v>
      </c>
      <c r="C7994" s="31" t="s">
        <v>3118</v>
      </c>
      <c r="D7994" s="14" t="s">
        <v>94</v>
      </c>
      <c r="E7994" s="14" t="s">
        <v>98</v>
      </c>
      <c r="F7994" s="14" t="s">
        <v>99</v>
      </c>
      <c r="G7994" s="14" t="s">
        <v>16</v>
      </c>
      <c r="H7994" s="15">
        <v>949461376</v>
      </c>
      <c r="I7994" s="15">
        <v>602661911.80000007</v>
      </c>
      <c r="J7994" s="16">
        <f>IFERROR((I7994/H7994),0)</f>
        <v>0.63474084047416801</v>
      </c>
      <c r="K7994" s="15">
        <v>701600217.01999998</v>
      </c>
      <c r="L7994" s="15">
        <v>602661911.80000007</v>
      </c>
      <c r="M7994" s="17">
        <f>L7994/K7994</f>
        <v>0.85898193469746387</v>
      </c>
    </row>
    <row r="7995" spans="1:13" s="14" customFormat="1" ht="30" outlineLevel="2" x14ac:dyDescent="0.25">
      <c r="A7995" s="34"/>
      <c r="B7995" s="44" t="s">
        <v>3130</v>
      </c>
      <c r="C7995" s="31" t="s">
        <v>3118</v>
      </c>
      <c r="D7995" s="14" t="s">
        <v>94</v>
      </c>
      <c r="E7995" s="14" t="s">
        <v>98</v>
      </c>
      <c r="F7995" s="14" t="s">
        <v>99</v>
      </c>
      <c r="G7995" s="14" t="s">
        <v>6109</v>
      </c>
      <c r="H7995" s="20">
        <v>992509545</v>
      </c>
      <c r="I7995" s="20">
        <v>992509545</v>
      </c>
      <c r="J7995" s="21">
        <f>IFERROR((I7995/H7995),0)</f>
        <v>1</v>
      </c>
      <c r="K7995" s="20"/>
      <c r="L7995" s="20"/>
      <c r="M7995" s="22"/>
    </row>
    <row r="7996" spans="1:13" s="14" customFormat="1" ht="30" outlineLevel="2" x14ac:dyDescent="0.25">
      <c r="A7996" s="34"/>
      <c r="B7996" s="44" t="s">
        <v>3130</v>
      </c>
      <c r="C7996" s="31" t="s">
        <v>3118</v>
      </c>
      <c r="D7996" s="14" t="s">
        <v>94</v>
      </c>
      <c r="E7996" s="14" t="s">
        <v>98</v>
      </c>
      <c r="F7996" s="14" t="s">
        <v>99</v>
      </c>
      <c r="G7996" s="14" t="s">
        <v>6481</v>
      </c>
      <c r="H7996" s="20">
        <v>5872</v>
      </c>
      <c r="I7996" s="20">
        <v>5872</v>
      </c>
      <c r="J7996" s="21">
        <f>IFERROR((I7996/H7996),0)</f>
        <v>1</v>
      </c>
      <c r="K7996" s="20"/>
      <c r="L7996" s="20"/>
      <c r="M7996" s="22"/>
    </row>
    <row r="7997" spans="1:13" s="14" customFormat="1" ht="30" outlineLevel="2" x14ac:dyDescent="0.25">
      <c r="A7997" s="34"/>
      <c r="B7997" s="44" t="s">
        <v>3130</v>
      </c>
      <c r="C7997" s="31" t="s">
        <v>3118</v>
      </c>
      <c r="D7997" s="14" t="s">
        <v>94</v>
      </c>
      <c r="E7997" s="14" t="s">
        <v>98</v>
      </c>
      <c r="F7997" s="14" t="s">
        <v>99</v>
      </c>
      <c r="G7997" s="14" t="s">
        <v>6492</v>
      </c>
      <c r="H7997" s="20">
        <v>144441661</v>
      </c>
      <c r="I7997" s="20">
        <v>144441661</v>
      </c>
      <c r="J7997" s="21">
        <f>IFERROR((I7997/H7997),0)</f>
        <v>1</v>
      </c>
      <c r="K7997" s="20"/>
      <c r="L7997" s="20"/>
      <c r="M7997" s="22"/>
    </row>
    <row r="7998" spans="1:13" s="14" customFormat="1" ht="30" outlineLevel="2" x14ac:dyDescent="0.25">
      <c r="A7998" s="34"/>
      <c r="B7998" s="44" t="s">
        <v>3130</v>
      </c>
      <c r="C7998" s="31" t="s">
        <v>3118</v>
      </c>
      <c r="D7998" s="14" t="s">
        <v>94</v>
      </c>
      <c r="E7998" s="14" t="s">
        <v>98</v>
      </c>
      <c r="F7998" s="14" t="s">
        <v>99</v>
      </c>
      <c r="G7998" s="14" t="s">
        <v>6493</v>
      </c>
      <c r="H7998" s="20">
        <v>-189892275</v>
      </c>
      <c r="I7998" s="20"/>
      <c r="J7998" s="21">
        <f>IFERROR((I7998/H7998),0)</f>
        <v>0</v>
      </c>
      <c r="K7998" s="20"/>
      <c r="L7998" s="20"/>
      <c r="M7998" s="22"/>
    </row>
    <row r="7999" spans="1:13" s="14" customFormat="1" ht="30" outlineLevel="1" x14ac:dyDescent="0.25">
      <c r="A7999" s="34"/>
      <c r="B7999" s="46" t="s">
        <v>7727</v>
      </c>
      <c r="C7999" s="40" t="str">
        <f>C7998</f>
        <v>ASIGNACIÓN PARA LA INVERSIÓN LOCAL  - AMBIENTE Y DESARROLLO SOSTENIBLE</v>
      </c>
      <c r="D7999" s="39" t="str">
        <f>D7998</f>
        <v xml:space="preserve">GUAINÍA                                           </v>
      </c>
      <c r="E7999" s="39" t="str">
        <f>E7998</f>
        <v>94001</v>
      </c>
      <c r="F7999" s="39" t="str">
        <f>F7998</f>
        <v xml:space="preserve">INÍRIDA                                           </v>
      </c>
      <c r="G7999" s="39" t="s">
        <v>10656</v>
      </c>
      <c r="H7999" s="20">
        <f>SUBTOTAL(9,H7994:H7998)</f>
        <v>1896526179</v>
      </c>
      <c r="I7999" s="20">
        <f>SUBTOTAL(9,I7994:I7998)</f>
        <v>1739618989.8000002</v>
      </c>
      <c r="J7999" s="42">
        <f>+I7999/H7999</f>
        <v>0.91726600405656733</v>
      </c>
      <c r="K7999" s="20">
        <f>SUBTOTAL(9,K7994:K7998)</f>
        <v>701600217.01999998</v>
      </c>
      <c r="L7999" s="20">
        <f>SUBTOTAL(9,L7994:L7998)</f>
        <v>602661911.80000007</v>
      </c>
      <c r="M7999" s="7">
        <f>IFERROR((L7999/K7999),"N.A")</f>
        <v>0.85898193469746387</v>
      </c>
    </row>
    <row r="8000" spans="1:13" s="14" customFormat="1" ht="30" outlineLevel="2" x14ac:dyDescent="0.25">
      <c r="A8000" s="34"/>
      <c r="B8000" s="44" t="s">
        <v>3131</v>
      </c>
      <c r="C8000" s="31" t="s">
        <v>3118</v>
      </c>
      <c r="D8000" s="14" t="s">
        <v>101</v>
      </c>
      <c r="E8000" s="14" t="s">
        <v>102</v>
      </c>
      <c r="F8000" s="14" t="s">
        <v>103</v>
      </c>
      <c r="G8000" s="14" t="s">
        <v>16</v>
      </c>
      <c r="H8000" s="15">
        <v>509780334</v>
      </c>
      <c r="I8000" s="15">
        <v>323578397.68000001</v>
      </c>
      <c r="J8000" s="16">
        <f>IFERROR((I8000/H8000),0)</f>
        <v>0.63474084051269031</v>
      </c>
      <c r="K8000" s="15">
        <v>376699886.83999997</v>
      </c>
      <c r="L8000" s="15">
        <v>323578397.68000001</v>
      </c>
      <c r="M8000" s="17">
        <f>L8000/K8000</f>
        <v>0.85898193491477515</v>
      </c>
    </row>
    <row r="8001" spans="1:13" s="14" customFormat="1" ht="30" outlineLevel="2" x14ac:dyDescent="0.25">
      <c r="A8001" s="34"/>
      <c r="B8001" s="44" t="s">
        <v>3131</v>
      </c>
      <c r="C8001" s="31" t="s">
        <v>3118</v>
      </c>
      <c r="D8001" s="14" t="s">
        <v>101</v>
      </c>
      <c r="E8001" s="14" t="s">
        <v>102</v>
      </c>
      <c r="F8001" s="14" t="s">
        <v>103</v>
      </c>
      <c r="G8001" s="14" t="s">
        <v>6109</v>
      </c>
      <c r="H8001" s="20">
        <v>541095708</v>
      </c>
      <c r="I8001" s="20">
        <v>541095708</v>
      </c>
      <c r="J8001" s="21">
        <f>IFERROR((I8001/H8001),0)</f>
        <v>1</v>
      </c>
      <c r="K8001" s="20"/>
      <c r="L8001" s="20"/>
      <c r="M8001" s="22"/>
    </row>
    <row r="8002" spans="1:13" s="14" customFormat="1" ht="30" outlineLevel="2" x14ac:dyDescent="0.25">
      <c r="A8002" s="34"/>
      <c r="B8002" s="44" t="s">
        <v>3131</v>
      </c>
      <c r="C8002" s="31" t="s">
        <v>3118</v>
      </c>
      <c r="D8002" s="14" t="s">
        <v>101</v>
      </c>
      <c r="E8002" s="14" t="s">
        <v>102</v>
      </c>
      <c r="F8002" s="14" t="s">
        <v>103</v>
      </c>
      <c r="G8002" s="14" t="s">
        <v>6481</v>
      </c>
      <c r="H8002" s="20">
        <v>3153</v>
      </c>
      <c r="I8002" s="20">
        <v>3153</v>
      </c>
      <c r="J8002" s="21">
        <f>IFERROR((I8002/H8002),0)</f>
        <v>1</v>
      </c>
      <c r="K8002" s="20"/>
      <c r="L8002" s="20"/>
      <c r="M8002" s="22"/>
    </row>
    <row r="8003" spans="1:13" s="14" customFormat="1" ht="30" outlineLevel="2" x14ac:dyDescent="0.25">
      <c r="A8003" s="34"/>
      <c r="B8003" s="44" t="s">
        <v>3131</v>
      </c>
      <c r="C8003" s="31" t="s">
        <v>3118</v>
      </c>
      <c r="D8003" s="14" t="s">
        <v>101</v>
      </c>
      <c r="E8003" s="14" t="s">
        <v>102</v>
      </c>
      <c r="F8003" s="14" t="s">
        <v>103</v>
      </c>
      <c r="G8003" s="14" t="s">
        <v>6492</v>
      </c>
      <c r="H8003" s="20">
        <v>77552937</v>
      </c>
      <c r="I8003" s="20">
        <v>77552937</v>
      </c>
      <c r="J8003" s="21">
        <f>IFERROR((I8003/H8003),0)</f>
        <v>1</v>
      </c>
      <c r="K8003" s="20"/>
      <c r="L8003" s="20"/>
      <c r="M8003" s="22"/>
    </row>
    <row r="8004" spans="1:13" s="14" customFormat="1" ht="30" outlineLevel="2" x14ac:dyDescent="0.25">
      <c r="A8004" s="34"/>
      <c r="B8004" s="44" t="s">
        <v>3131</v>
      </c>
      <c r="C8004" s="31" t="s">
        <v>3118</v>
      </c>
      <c r="D8004" s="14" t="s">
        <v>101</v>
      </c>
      <c r="E8004" s="14" t="s">
        <v>102</v>
      </c>
      <c r="F8004" s="14" t="s">
        <v>103</v>
      </c>
      <c r="G8004" s="14" t="s">
        <v>6493</v>
      </c>
      <c r="H8004" s="20">
        <v>-101956067</v>
      </c>
      <c r="I8004" s="20"/>
      <c r="J8004" s="21">
        <f>IFERROR((I8004/H8004),0)</f>
        <v>0</v>
      </c>
      <c r="K8004" s="20"/>
      <c r="L8004" s="20"/>
      <c r="M8004" s="22"/>
    </row>
    <row r="8005" spans="1:13" s="14" customFormat="1" ht="30" outlineLevel="1" x14ac:dyDescent="0.25">
      <c r="A8005" s="34"/>
      <c r="B8005" s="46" t="s">
        <v>7728</v>
      </c>
      <c r="C8005" s="40" t="str">
        <f>C8004</f>
        <v>ASIGNACIÓN PARA LA INVERSIÓN LOCAL  - AMBIENTE Y DESARROLLO SOSTENIBLE</v>
      </c>
      <c r="D8005" s="39" t="str">
        <f>D8004</f>
        <v xml:space="preserve">AMAZONAS                                          </v>
      </c>
      <c r="E8005" s="39" t="str">
        <f>E8004</f>
        <v>91540</v>
      </c>
      <c r="F8005" s="39" t="str">
        <f>F8004</f>
        <v xml:space="preserve">PUERTO NARIÑO                                     </v>
      </c>
      <c r="G8005" s="39" t="s">
        <v>10656</v>
      </c>
      <c r="H8005" s="20">
        <f>SUBTOTAL(9,H8000:H8004)</f>
        <v>1026476065</v>
      </c>
      <c r="I8005" s="20">
        <f>SUBTOTAL(9,I8000:I8004)</f>
        <v>942230195.68000007</v>
      </c>
      <c r="J8005" s="42">
        <f>+I8005/H8005</f>
        <v>0.91792709816375506</v>
      </c>
      <c r="K8005" s="20">
        <f>SUBTOTAL(9,K8000:K8004)</f>
        <v>376699886.83999997</v>
      </c>
      <c r="L8005" s="20">
        <f>SUBTOTAL(9,L8000:L8004)</f>
        <v>323578397.68000001</v>
      </c>
      <c r="M8005" s="7">
        <f>IFERROR((L8005/K8005),"N.A")</f>
        <v>0.85898193491477515</v>
      </c>
    </row>
    <row r="8006" spans="1:13" s="14" customFormat="1" ht="30" outlineLevel="2" x14ac:dyDescent="0.25">
      <c r="A8006" s="34"/>
      <c r="B8006" s="44" t="s">
        <v>3132</v>
      </c>
      <c r="C8006" s="31" t="s">
        <v>3118</v>
      </c>
      <c r="D8006" s="14" t="s">
        <v>101</v>
      </c>
      <c r="E8006" s="14" t="s">
        <v>105</v>
      </c>
      <c r="F8006" s="14" t="s">
        <v>106</v>
      </c>
      <c r="G8006" s="14" t="s">
        <v>16</v>
      </c>
      <c r="H8006" s="15">
        <v>755780945</v>
      </c>
      <c r="I8006" s="15">
        <v>479725032.24999994</v>
      </c>
      <c r="J8006" s="16">
        <f>IFERROR((I8006/H8006),0)</f>
        <v>0.6347408404825553</v>
      </c>
      <c r="K8006" s="15">
        <v>558480932.94000006</v>
      </c>
      <c r="L8006" s="15">
        <v>479725032.24999994</v>
      </c>
      <c r="M8006" s="17">
        <f>L8006/K8006</f>
        <v>0.85898193466443518</v>
      </c>
    </row>
    <row r="8007" spans="1:13" s="14" customFormat="1" ht="30" outlineLevel="2" x14ac:dyDescent="0.25">
      <c r="A8007" s="34"/>
      <c r="B8007" s="44" t="s">
        <v>3132</v>
      </c>
      <c r="C8007" s="31" t="s">
        <v>3118</v>
      </c>
      <c r="D8007" s="14" t="s">
        <v>101</v>
      </c>
      <c r="E8007" s="14" t="s">
        <v>105</v>
      </c>
      <c r="F8007" s="14" t="s">
        <v>106</v>
      </c>
      <c r="G8007" s="14" t="s">
        <v>6109</v>
      </c>
      <c r="H8007" s="20">
        <v>1297742568</v>
      </c>
      <c r="I8007" s="20">
        <v>1297742568</v>
      </c>
      <c r="J8007" s="21">
        <f>IFERROR((I8007/H8007),0)</f>
        <v>1</v>
      </c>
      <c r="K8007" s="20"/>
      <c r="L8007" s="20"/>
      <c r="M8007" s="22"/>
    </row>
    <row r="8008" spans="1:13" s="14" customFormat="1" ht="30" outlineLevel="2" x14ac:dyDescent="0.25">
      <c r="A8008" s="34"/>
      <c r="B8008" s="44" t="s">
        <v>3132</v>
      </c>
      <c r="C8008" s="31" t="s">
        <v>3118</v>
      </c>
      <c r="D8008" s="14" t="s">
        <v>101</v>
      </c>
      <c r="E8008" s="14" t="s">
        <v>105</v>
      </c>
      <c r="F8008" s="14" t="s">
        <v>106</v>
      </c>
      <c r="G8008" s="14" t="s">
        <v>6481</v>
      </c>
      <c r="H8008" s="20">
        <v>4674</v>
      </c>
      <c r="I8008" s="20">
        <v>4674</v>
      </c>
      <c r="J8008" s="21">
        <f>IFERROR((I8008/H8008),0)</f>
        <v>1</v>
      </c>
      <c r="K8008" s="20"/>
      <c r="L8008" s="20"/>
      <c r="M8008" s="22"/>
    </row>
    <row r="8009" spans="1:13" s="14" customFormat="1" ht="30" outlineLevel="2" x14ac:dyDescent="0.25">
      <c r="A8009" s="34"/>
      <c r="B8009" s="44" t="s">
        <v>3132</v>
      </c>
      <c r="C8009" s="31" t="s">
        <v>3118</v>
      </c>
      <c r="D8009" s="14" t="s">
        <v>101</v>
      </c>
      <c r="E8009" s="14" t="s">
        <v>105</v>
      </c>
      <c r="F8009" s="14" t="s">
        <v>106</v>
      </c>
      <c r="G8009" s="14" t="s">
        <v>6492</v>
      </c>
      <c r="H8009" s="20">
        <v>114977036</v>
      </c>
      <c r="I8009" s="20">
        <v>114977036</v>
      </c>
      <c r="J8009" s="21">
        <f>IFERROR((I8009/H8009),0)</f>
        <v>1</v>
      </c>
      <c r="K8009" s="20"/>
      <c r="L8009" s="20"/>
      <c r="M8009" s="22"/>
    </row>
    <row r="8010" spans="1:13" s="14" customFormat="1" ht="30" outlineLevel="2" x14ac:dyDescent="0.25">
      <c r="A8010" s="34"/>
      <c r="B8010" s="44" t="s">
        <v>3132</v>
      </c>
      <c r="C8010" s="31" t="s">
        <v>3118</v>
      </c>
      <c r="D8010" s="14" t="s">
        <v>101</v>
      </c>
      <c r="E8010" s="14" t="s">
        <v>105</v>
      </c>
      <c r="F8010" s="14" t="s">
        <v>106</v>
      </c>
      <c r="G8010" s="14" t="s">
        <v>6493</v>
      </c>
      <c r="H8010" s="20">
        <v>-151156189</v>
      </c>
      <c r="I8010" s="20"/>
      <c r="J8010" s="21">
        <f>IFERROR((I8010/H8010),0)</f>
        <v>0</v>
      </c>
      <c r="K8010" s="20"/>
      <c r="L8010" s="20"/>
      <c r="M8010" s="22"/>
    </row>
    <row r="8011" spans="1:13" s="14" customFormat="1" ht="30" outlineLevel="1" x14ac:dyDescent="0.25">
      <c r="A8011" s="34"/>
      <c r="B8011" s="46" t="s">
        <v>7729</v>
      </c>
      <c r="C8011" s="40" t="str">
        <f>C8010</f>
        <v>ASIGNACIÓN PARA LA INVERSIÓN LOCAL  - AMBIENTE Y DESARROLLO SOSTENIBLE</v>
      </c>
      <c r="D8011" s="39" t="str">
        <f>D8010</f>
        <v xml:space="preserve">AMAZONAS                                          </v>
      </c>
      <c r="E8011" s="39" t="str">
        <f>E8010</f>
        <v>91001</v>
      </c>
      <c r="F8011" s="39" t="str">
        <f>F8010</f>
        <v xml:space="preserve">LETICIA                                           </v>
      </c>
      <c r="G8011" s="39" t="s">
        <v>10656</v>
      </c>
      <c r="H8011" s="20">
        <f>SUBTOTAL(9,H8006:H8010)</f>
        <v>2017349034</v>
      </c>
      <c r="I8011" s="20">
        <f>SUBTOTAL(9,I8006:I8010)</f>
        <v>1892449310.25</v>
      </c>
      <c r="J8011" s="42">
        <f>+I8011/H8011</f>
        <v>0.93808720174597215</v>
      </c>
      <c r="K8011" s="20">
        <f>SUBTOTAL(9,K8006:K8010)</f>
        <v>558480932.94000006</v>
      </c>
      <c r="L8011" s="20">
        <f>SUBTOTAL(9,L8006:L8010)</f>
        <v>479725032.24999994</v>
      </c>
      <c r="M8011" s="7">
        <f>IFERROR((L8011/K8011),"N.A")</f>
        <v>0.85898193466443518</v>
      </c>
    </row>
    <row r="8012" spans="1:13" s="14" customFormat="1" ht="30" outlineLevel="2" x14ac:dyDescent="0.25">
      <c r="A8012" s="34"/>
      <c r="B8012" s="44" t="s">
        <v>3133</v>
      </c>
      <c r="C8012" s="31" t="s">
        <v>3118</v>
      </c>
      <c r="D8012" s="14" t="s">
        <v>108</v>
      </c>
      <c r="E8012" s="14" t="s">
        <v>109</v>
      </c>
      <c r="F8012" s="14" t="s">
        <v>110</v>
      </c>
      <c r="G8012" s="14" t="s">
        <v>16</v>
      </c>
      <c r="H8012" s="15">
        <v>153024029</v>
      </c>
      <c r="I8012" s="15">
        <v>97130600.789999992</v>
      </c>
      <c r="J8012" s="16">
        <f>IFERROR((I8012/H8012),0)</f>
        <v>0.63474084053818758</v>
      </c>
      <c r="K8012" s="15">
        <v>113076418.65000002</v>
      </c>
      <c r="L8012" s="15">
        <v>97130600.789999992</v>
      </c>
      <c r="M8012" s="17">
        <f>L8012/K8012</f>
        <v>0.85898193407277645</v>
      </c>
    </row>
    <row r="8013" spans="1:13" s="14" customFormat="1" ht="30" outlineLevel="2" x14ac:dyDescent="0.25">
      <c r="A8013" s="34"/>
      <c r="B8013" s="44" t="s">
        <v>3133</v>
      </c>
      <c r="C8013" s="31" t="s">
        <v>3118</v>
      </c>
      <c r="D8013" s="14" t="s">
        <v>108</v>
      </c>
      <c r="E8013" s="14" t="s">
        <v>109</v>
      </c>
      <c r="F8013" s="14" t="s">
        <v>110</v>
      </c>
      <c r="G8013" s="14" t="s">
        <v>6109</v>
      </c>
      <c r="H8013" s="20">
        <v>271290552</v>
      </c>
      <c r="I8013" s="20">
        <v>271290552</v>
      </c>
      <c r="J8013" s="21">
        <f>IFERROR((I8013/H8013),0)</f>
        <v>1</v>
      </c>
      <c r="K8013" s="20"/>
      <c r="L8013" s="20"/>
      <c r="M8013" s="22"/>
    </row>
    <row r="8014" spans="1:13" s="14" customFormat="1" ht="30" outlineLevel="2" x14ac:dyDescent="0.25">
      <c r="A8014" s="34"/>
      <c r="B8014" s="44" t="s">
        <v>3133</v>
      </c>
      <c r="C8014" s="31" t="s">
        <v>3118</v>
      </c>
      <c r="D8014" s="14" t="s">
        <v>108</v>
      </c>
      <c r="E8014" s="14" t="s">
        <v>109</v>
      </c>
      <c r="F8014" s="14" t="s">
        <v>110</v>
      </c>
      <c r="G8014" s="14" t="s">
        <v>6481</v>
      </c>
      <c r="H8014" s="20">
        <v>946</v>
      </c>
      <c r="I8014" s="20">
        <v>946</v>
      </c>
      <c r="J8014" s="21">
        <f>IFERROR((I8014/H8014),0)</f>
        <v>1</v>
      </c>
      <c r="K8014" s="20"/>
      <c r="L8014" s="20"/>
      <c r="M8014" s="22"/>
    </row>
    <row r="8015" spans="1:13" s="14" customFormat="1" ht="30" outlineLevel="2" x14ac:dyDescent="0.25">
      <c r="A8015" s="34"/>
      <c r="B8015" s="44" t="s">
        <v>3133</v>
      </c>
      <c r="C8015" s="31" t="s">
        <v>3118</v>
      </c>
      <c r="D8015" s="14" t="s">
        <v>108</v>
      </c>
      <c r="E8015" s="14" t="s">
        <v>109</v>
      </c>
      <c r="F8015" s="14" t="s">
        <v>110</v>
      </c>
      <c r="G8015" s="14" t="s">
        <v>6492</v>
      </c>
      <c r="H8015" s="20">
        <v>23279562</v>
      </c>
      <c r="I8015" s="20">
        <v>23279562</v>
      </c>
      <c r="J8015" s="21">
        <f>IFERROR((I8015/H8015),0)</f>
        <v>1</v>
      </c>
      <c r="K8015" s="20"/>
      <c r="L8015" s="20"/>
      <c r="M8015" s="22"/>
    </row>
    <row r="8016" spans="1:13" s="14" customFormat="1" ht="30" outlineLevel="2" x14ac:dyDescent="0.25">
      <c r="A8016" s="34"/>
      <c r="B8016" s="44" t="s">
        <v>3133</v>
      </c>
      <c r="C8016" s="31" t="s">
        <v>3118</v>
      </c>
      <c r="D8016" s="14" t="s">
        <v>108</v>
      </c>
      <c r="E8016" s="14" t="s">
        <v>109</v>
      </c>
      <c r="F8016" s="14" t="s">
        <v>110</v>
      </c>
      <c r="G8016" s="14" t="s">
        <v>6493</v>
      </c>
      <c r="H8016" s="20">
        <v>-30604806</v>
      </c>
      <c r="I8016" s="20"/>
      <c r="J8016" s="21">
        <f>IFERROR((I8016/H8016),0)</f>
        <v>0</v>
      </c>
      <c r="K8016" s="20"/>
      <c r="L8016" s="20"/>
      <c r="M8016" s="22"/>
    </row>
    <row r="8017" spans="1:13" s="14" customFormat="1" ht="30" outlineLevel="1" x14ac:dyDescent="0.25">
      <c r="A8017" s="34"/>
      <c r="B8017" s="46" t="s">
        <v>7730</v>
      </c>
      <c r="C8017" s="40" t="str">
        <f>C8016</f>
        <v>ASIGNACIÓN PARA LA INVERSIÓN LOCAL  - AMBIENTE Y DESARROLLO SOSTENIBLE</v>
      </c>
      <c r="D8017" s="39" t="str">
        <f>D8016</f>
        <v xml:space="preserve">ARCHIPIÉLAGO DE SAN ANDRÉS PROVIDENCIA Y SANTA CATALINA      </v>
      </c>
      <c r="E8017" s="39" t="str">
        <f>E8016</f>
        <v>88564</v>
      </c>
      <c r="F8017" s="39" t="str">
        <f>F8016</f>
        <v xml:space="preserve">PROVIDENCIA                                       </v>
      </c>
      <c r="G8017" s="39" t="s">
        <v>10656</v>
      </c>
      <c r="H8017" s="20">
        <f>SUBTOTAL(9,H8012:H8016)</f>
        <v>416990283</v>
      </c>
      <c r="I8017" s="20">
        <f>SUBTOTAL(9,I8012:I8016)</f>
        <v>391701660.78999996</v>
      </c>
      <c r="J8017" s="42">
        <f>+I8017/H8017</f>
        <v>0.93935440886520605</v>
      </c>
      <c r="K8017" s="20">
        <f>SUBTOTAL(9,K8012:K8016)</f>
        <v>113076418.65000002</v>
      </c>
      <c r="L8017" s="20">
        <f>SUBTOTAL(9,L8012:L8016)</f>
        <v>97130600.789999992</v>
      </c>
      <c r="M8017" s="7">
        <f>IFERROR((L8017/K8017),"N.A")</f>
        <v>0.85898193407277645</v>
      </c>
    </row>
    <row r="8018" spans="1:13" s="14" customFormat="1" ht="30" outlineLevel="2" x14ac:dyDescent="0.25">
      <c r="A8018" s="34"/>
      <c r="B8018" s="44" t="s">
        <v>3134</v>
      </c>
      <c r="C8018" s="31" t="s">
        <v>3118</v>
      </c>
      <c r="D8018" s="14" t="s">
        <v>108</v>
      </c>
      <c r="E8018" s="14" t="s">
        <v>112</v>
      </c>
      <c r="F8018" s="14" t="s">
        <v>113</v>
      </c>
      <c r="G8018" s="14" t="s">
        <v>16</v>
      </c>
      <c r="H8018" s="15">
        <v>539162615</v>
      </c>
      <c r="I8018" s="15">
        <v>342228531.39000005</v>
      </c>
      <c r="J8018" s="16">
        <f>IFERROR((I8018/H8018),0)</f>
        <v>0.63474084046053536</v>
      </c>
      <c r="K8018" s="15">
        <v>398411791.26999998</v>
      </c>
      <c r="L8018" s="15">
        <v>342228531.39000005</v>
      </c>
      <c r="M8018" s="17">
        <f>L8018/K8018</f>
        <v>0.85898193499517927</v>
      </c>
    </row>
    <row r="8019" spans="1:13" s="14" customFormat="1" ht="30" outlineLevel="2" x14ac:dyDescent="0.25">
      <c r="A8019" s="34"/>
      <c r="B8019" s="44" t="s">
        <v>3134</v>
      </c>
      <c r="C8019" s="31" t="s">
        <v>3118</v>
      </c>
      <c r="D8019" s="14" t="s">
        <v>108</v>
      </c>
      <c r="E8019" s="14" t="s">
        <v>112</v>
      </c>
      <c r="F8019" s="14" t="s">
        <v>113</v>
      </c>
      <c r="G8019" s="14" t="s">
        <v>6109</v>
      </c>
      <c r="H8019" s="20">
        <v>672537428</v>
      </c>
      <c r="I8019" s="20">
        <v>672537428</v>
      </c>
      <c r="J8019" s="21">
        <f>IFERROR((I8019/H8019),0)</f>
        <v>1</v>
      </c>
      <c r="K8019" s="20"/>
      <c r="L8019" s="20"/>
      <c r="M8019" s="22"/>
    </row>
    <row r="8020" spans="1:13" s="14" customFormat="1" ht="30" outlineLevel="2" x14ac:dyDescent="0.25">
      <c r="A8020" s="34"/>
      <c r="B8020" s="44" t="s">
        <v>3134</v>
      </c>
      <c r="C8020" s="31" t="s">
        <v>3118</v>
      </c>
      <c r="D8020" s="14" t="s">
        <v>108</v>
      </c>
      <c r="E8020" s="14" t="s">
        <v>112</v>
      </c>
      <c r="F8020" s="14" t="s">
        <v>113</v>
      </c>
      <c r="G8020" s="14" t="s">
        <v>6481</v>
      </c>
      <c r="H8020" s="20">
        <v>3335</v>
      </c>
      <c r="I8020" s="20">
        <v>3335</v>
      </c>
      <c r="J8020" s="21">
        <f>IFERROR((I8020/H8020),0)</f>
        <v>1</v>
      </c>
      <c r="K8020" s="20"/>
      <c r="L8020" s="20"/>
      <c r="M8020" s="22"/>
    </row>
    <row r="8021" spans="1:13" s="14" customFormat="1" ht="30" outlineLevel="2" x14ac:dyDescent="0.25">
      <c r="A8021" s="34"/>
      <c r="B8021" s="44" t="s">
        <v>3134</v>
      </c>
      <c r="C8021" s="31" t="s">
        <v>3118</v>
      </c>
      <c r="D8021" s="14" t="s">
        <v>108</v>
      </c>
      <c r="E8021" s="14" t="s">
        <v>112</v>
      </c>
      <c r="F8021" s="14" t="s">
        <v>113</v>
      </c>
      <c r="G8021" s="14" t="s">
        <v>6492</v>
      </c>
      <c r="H8021" s="20">
        <v>82022866</v>
      </c>
      <c r="I8021" s="20">
        <v>82022866</v>
      </c>
      <c r="J8021" s="21">
        <f>IFERROR((I8021/H8021),0)</f>
        <v>1</v>
      </c>
      <c r="K8021" s="20"/>
      <c r="L8021" s="20"/>
      <c r="M8021" s="22"/>
    </row>
    <row r="8022" spans="1:13" s="14" customFormat="1" ht="30" outlineLevel="2" x14ac:dyDescent="0.25">
      <c r="A8022" s="34"/>
      <c r="B8022" s="44" t="s">
        <v>3134</v>
      </c>
      <c r="C8022" s="31" t="s">
        <v>3118</v>
      </c>
      <c r="D8022" s="14" t="s">
        <v>108</v>
      </c>
      <c r="E8022" s="14" t="s">
        <v>112</v>
      </c>
      <c r="F8022" s="14" t="s">
        <v>113</v>
      </c>
      <c r="G8022" s="14" t="s">
        <v>6493</v>
      </c>
      <c r="H8022" s="20">
        <v>-107832523</v>
      </c>
      <c r="I8022" s="20"/>
      <c r="J8022" s="21">
        <f>IFERROR((I8022/H8022),0)</f>
        <v>0</v>
      </c>
      <c r="K8022" s="20"/>
      <c r="L8022" s="20"/>
      <c r="M8022" s="22"/>
    </row>
    <row r="8023" spans="1:13" s="14" customFormat="1" ht="30" outlineLevel="1" x14ac:dyDescent="0.25">
      <c r="A8023" s="34"/>
      <c r="B8023" s="46" t="s">
        <v>7731</v>
      </c>
      <c r="C8023" s="40" t="str">
        <f>C8022</f>
        <v>ASIGNACIÓN PARA LA INVERSIÓN LOCAL  - AMBIENTE Y DESARROLLO SOSTENIBLE</v>
      </c>
      <c r="D8023" s="39" t="str">
        <f>D8022</f>
        <v xml:space="preserve">ARCHIPIÉLAGO DE SAN ANDRÉS PROVIDENCIA Y SANTA CATALINA      </v>
      </c>
      <c r="E8023" s="39" t="str">
        <f>E8022</f>
        <v>88000</v>
      </c>
      <c r="F8023" s="39" t="str">
        <f>F8022</f>
        <v xml:space="preserve">ARCHIPIÉLAGO DE SAN ANDRÉS                        </v>
      </c>
      <c r="G8023" s="39" t="s">
        <v>10656</v>
      </c>
      <c r="H8023" s="20">
        <f>SUBTOTAL(9,H8018:H8022)</f>
        <v>1185893721</v>
      </c>
      <c r="I8023" s="20">
        <f>SUBTOTAL(9,I8018:I8022)</f>
        <v>1096792160.3900001</v>
      </c>
      <c r="J8023" s="42">
        <f>+I8023/H8023</f>
        <v>0.9248654756896213</v>
      </c>
      <c r="K8023" s="20">
        <f>SUBTOTAL(9,K8018:K8022)</f>
        <v>398411791.26999998</v>
      </c>
      <c r="L8023" s="20">
        <f>SUBTOTAL(9,L8018:L8022)</f>
        <v>342228531.39000005</v>
      </c>
      <c r="M8023" s="7">
        <f>IFERROR((L8023/K8023),"N.A")</f>
        <v>0.85898193499517927</v>
      </c>
    </row>
    <row r="8024" spans="1:13" s="14" customFormat="1" ht="30" outlineLevel="2" x14ac:dyDescent="0.25">
      <c r="A8024" s="34"/>
      <c r="B8024" s="44" t="s">
        <v>3135</v>
      </c>
      <c r="C8024" s="31" t="s">
        <v>3118</v>
      </c>
      <c r="D8024" s="14" t="s">
        <v>115</v>
      </c>
      <c r="E8024" s="14" t="s">
        <v>116</v>
      </c>
      <c r="F8024" s="14" t="s">
        <v>117</v>
      </c>
      <c r="G8024" s="14" t="s">
        <v>16</v>
      </c>
      <c r="H8024" s="15">
        <v>391799036</v>
      </c>
      <c r="I8024" s="15">
        <v>248690849.42000002</v>
      </c>
      <c r="J8024" s="16">
        <f>IFERROR((I8024/H8024),0)</f>
        <v>0.63474084050579449</v>
      </c>
      <c r="K8024" s="15">
        <v>289518137.11000001</v>
      </c>
      <c r="L8024" s="15">
        <v>248690849.42000002</v>
      </c>
      <c r="M8024" s="17">
        <f>L8024/K8024</f>
        <v>0.85898193426656377</v>
      </c>
    </row>
    <row r="8025" spans="1:13" s="14" customFormat="1" ht="30" outlineLevel="2" x14ac:dyDescent="0.25">
      <c r="A8025" s="34"/>
      <c r="B8025" s="44" t="s">
        <v>3135</v>
      </c>
      <c r="C8025" s="31" t="s">
        <v>3118</v>
      </c>
      <c r="D8025" s="14" t="s">
        <v>115</v>
      </c>
      <c r="E8025" s="14" t="s">
        <v>116</v>
      </c>
      <c r="F8025" s="14" t="s">
        <v>117</v>
      </c>
      <c r="G8025" s="14" t="s">
        <v>6109</v>
      </c>
      <c r="H8025" s="20">
        <v>227439071</v>
      </c>
      <c r="I8025" s="20">
        <v>227439071</v>
      </c>
      <c r="J8025" s="21">
        <f>IFERROR((I8025/H8025),0)</f>
        <v>1</v>
      </c>
      <c r="K8025" s="20"/>
      <c r="L8025" s="20"/>
      <c r="M8025" s="22"/>
    </row>
    <row r="8026" spans="1:13" s="14" customFormat="1" ht="30" outlineLevel="2" x14ac:dyDescent="0.25">
      <c r="A8026" s="34"/>
      <c r="B8026" s="44" t="s">
        <v>3135</v>
      </c>
      <c r="C8026" s="31" t="s">
        <v>3118</v>
      </c>
      <c r="D8026" s="14" t="s">
        <v>115</v>
      </c>
      <c r="E8026" s="14" t="s">
        <v>116</v>
      </c>
      <c r="F8026" s="14" t="s">
        <v>117</v>
      </c>
      <c r="G8026" s="14" t="s">
        <v>6481</v>
      </c>
      <c r="H8026" s="20">
        <v>2423</v>
      </c>
      <c r="I8026" s="20">
        <v>2423</v>
      </c>
      <c r="J8026" s="21">
        <f>IFERROR((I8026/H8026),0)</f>
        <v>1</v>
      </c>
      <c r="K8026" s="20"/>
      <c r="L8026" s="20"/>
      <c r="M8026" s="22"/>
    </row>
    <row r="8027" spans="1:13" s="14" customFormat="1" ht="30" outlineLevel="2" x14ac:dyDescent="0.25">
      <c r="A8027" s="34"/>
      <c r="B8027" s="44" t="s">
        <v>3135</v>
      </c>
      <c r="C8027" s="31" t="s">
        <v>3118</v>
      </c>
      <c r="D8027" s="14" t="s">
        <v>115</v>
      </c>
      <c r="E8027" s="14" t="s">
        <v>116</v>
      </c>
      <c r="F8027" s="14" t="s">
        <v>117</v>
      </c>
      <c r="G8027" s="14" t="s">
        <v>6492</v>
      </c>
      <c r="H8027" s="20">
        <v>59604429</v>
      </c>
      <c r="I8027" s="20">
        <v>59604429</v>
      </c>
      <c r="J8027" s="21">
        <f>IFERROR((I8027/H8027),0)</f>
        <v>1</v>
      </c>
      <c r="K8027" s="20"/>
      <c r="L8027" s="20"/>
      <c r="M8027" s="22"/>
    </row>
    <row r="8028" spans="1:13" s="14" customFormat="1" ht="30" outlineLevel="2" x14ac:dyDescent="0.25">
      <c r="A8028" s="34"/>
      <c r="B8028" s="44" t="s">
        <v>3135</v>
      </c>
      <c r="C8028" s="31" t="s">
        <v>3118</v>
      </c>
      <c r="D8028" s="14" t="s">
        <v>115</v>
      </c>
      <c r="E8028" s="14" t="s">
        <v>116</v>
      </c>
      <c r="F8028" s="14" t="s">
        <v>117</v>
      </c>
      <c r="G8028" s="14" t="s">
        <v>6493</v>
      </c>
      <c r="H8028" s="20">
        <v>-78359807</v>
      </c>
      <c r="I8028" s="20"/>
      <c r="J8028" s="21">
        <f>IFERROR((I8028/H8028),0)</f>
        <v>0</v>
      </c>
      <c r="K8028" s="20"/>
      <c r="L8028" s="20"/>
      <c r="M8028" s="22"/>
    </row>
    <row r="8029" spans="1:13" s="14" customFormat="1" ht="30" outlineLevel="1" x14ac:dyDescent="0.25">
      <c r="A8029" s="34"/>
      <c r="B8029" s="46" t="s">
        <v>7732</v>
      </c>
      <c r="C8029" s="40" t="str">
        <f>C8028</f>
        <v>ASIGNACIÓN PARA LA INVERSIÓN LOCAL  - AMBIENTE Y DESARROLLO SOSTENIBLE</v>
      </c>
      <c r="D8029" s="39" t="str">
        <f>D8028</f>
        <v xml:space="preserve">PUTUMAYO                                          </v>
      </c>
      <c r="E8029" s="39" t="str">
        <f>E8028</f>
        <v>86885</v>
      </c>
      <c r="F8029" s="39" t="str">
        <f>F8028</f>
        <v xml:space="preserve">VILLAGARZÓN                                       </v>
      </c>
      <c r="G8029" s="39" t="s">
        <v>10656</v>
      </c>
      <c r="H8029" s="20">
        <f>SUBTOTAL(9,H8024:H8028)</f>
        <v>600485152</v>
      </c>
      <c r="I8029" s="20">
        <f>SUBTOTAL(9,I8024:I8028)</f>
        <v>535736772.42000002</v>
      </c>
      <c r="J8029" s="42">
        <f>+I8029/H8029</f>
        <v>0.89217322132887644</v>
      </c>
      <c r="K8029" s="20">
        <f>SUBTOTAL(9,K8024:K8028)</f>
        <v>289518137.11000001</v>
      </c>
      <c r="L8029" s="20">
        <f>SUBTOTAL(9,L8024:L8028)</f>
        <v>248690849.42000002</v>
      </c>
      <c r="M8029" s="7">
        <f>IFERROR((L8029/K8029),"N.A")</f>
        <v>0.85898193426656377</v>
      </c>
    </row>
    <row r="8030" spans="1:13" s="14" customFormat="1" ht="30" outlineLevel="2" x14ac:dyDescent="0.25">
      <c r="A8030" s="34"/>
      <c r="B8030" s="44" t="s">
        <v>3136</v>
      </c>
      <c r="C8030" s="31" t="s">
        <v>3118</v>
      </c>
      <c r="D8030" s="14" t="s">
        <v>115</v>
      </c>
      <c r="E8030" s="14" t="s">
        <v>119</v>
      </c>
      <c r="F8030" s="14" t="s">
        <v>120</v>
      </c>
      <c r="G8030" s="14" t="s">
        <v>16</v>
      </c>
      <c r="H8030" s="15">
        <v>475990549</v>
      </c>
      <c r="I8030" s="15">
        <v>302130641.13999999</v>
      </c>
      <c r="J8030" s="16">
        <f>IFERROR((I8030/H8030),0)</f>
        <v>0.63474084049513346</v>
      </c>
      <c r="K8030" s="15">
        <v>351731076.94</v>
      </c>
      <c r="L8030" s="15">
        <v>302130641.13999999</v>
      </c>
      <c r="M8030" s="17">
        <f>L8030/K8030</f>
        <v>0.85898193520028054</v>
      </c>
    </row>
    <row r="8031" spans="1:13" s="14" customFormat="1" ht="30" outlineLevel="2" x14ac:dyDescent="0.25">
      <c r="A8031" s="34"/>
      <c r="B8031" s="44" t="s">
        <v>3136</v>
      </c>
      <c r="C8031" s="31" t="s">
        <v>3118</v>
      </c>
      <c r="D8031" s="14" t="s">
        <v>115</v>
      </c>
      <c r="E8031" s="14" t="s">
        <v>119</v>
      </c>
      <c r="F8031" s="14" t="s">
        <v>120</v>
      </c>
      <c r="G8031" s="14" t="s">
        <v>6109</v>
      </c>
      <c r="H8031" s="20">
        <v>520587723</v>
      </c>
      <c r="I8031" s="20">
        <v>520587723</v>
      </c>
      <c r="J8031" s="21">
        <f>IFERROR((I8031/H8031),0)</f>
        <v>1</v>
      </c>
      <c r="K8031" s="20"/>
      <c r="L8031" s="20"/>
      <c r="M8031" s="22"/>
    </row>
    <row r="8032" spans="1:13" s="14" customFormat="1" ht="30" outlineLevel="2" x14ac:dyDescent="0.25">
      <c r="A8032" s="34"/>
      <c r="B8032" s="44" t="s">
        <v>3136</v>
      </c>
      <c r="C8032" s="31" t="s">
        <v>3118</v>
      </c>
      <c r="D8032" s="14" t="s">
        <v>115</v>
      </c>
      <c r="E8032" s="14" t="s">
        <v>119</v>
      </c>
      <c r="F8032" s="14" t="s">
        <v>120</v>
      </c>
      <c r="G8032" s="14" t="s">
        <v>6481</v>
      </c>
      <c r="H8032" s="20">
        <v>2944</v>
      </c>
      <c r="I8032" s="20">
        <v>2944</v>
      </c>
      <c r="J8032" s="21">
        <f>IFERROR((I8032/H8032),0)</f>
        <v>1</v>
      </c>
      <c r="K8032" s="20"/>
      <c r="L8032" s="20"/>
      <c r="M8032" s="22"/>
    </row>
    <row r="8033" spans="1:13" s="14" customFormat="1" ht="30" outlineLevel="2" x14ac:dyDescent="0.25">
      <c r="A8033" s="34"/>
      <c r="B8033" s="44" t="s">
        <v>3136</v>
      </c>
      <c r="C8033" s="31" t="s">
        <v>3118</v>
      </c>
      <c r="D8033" s="14" t="s">
        <v>115</v>
      </c>
      <c r="E8033" s="14" t="s">
        <v>119</v>
      </c>
      <c r="F8033" s="14" t="s">
        <v>120</v>
      </c>
      <c r="G8033" s="14" t="s">
        <v>6492</v>
      </c>
      <c r="H8033" s="20">
        <v>72412493</v>
      </c>
      <c r="I8033" s="20">
        <v>72412493</v>
      </c>
      <c r="J8033" s="21">
        <f>IFERROR((I8033/H8033),0)</f>
        <v>1</v>
      </c>
      <c r="K8033" s="20"/>
      <c r="L8033" s="20"/>
      <c r="M8033" s="22"/>
    </row>
    <row r="8034" spans="1:13" s="14" customFormat="1" ht="30" outlineLevel="2" x14ac:dyDescent="0.25">
      <c r="A8034" s="34"/>
      <c r="B8034" s="44" t="s">
        <v>3136</v>
      </c>
      <c r="C8034" s="31" t="s">
        <v>3118</v>
      </c>
      <c r="D8034" s="14" t="s">
        <v>115</v>
      </c>
      <c r="E8034" s="14" t="s">
        <v>119</v>
      </c>
      <c r="F8034" s="14" t="s">
        <v>120</v>
      </c>
      <c r="G8034" s="14" t="s">
        <v>6493</v>
      </c>
      <c r="H8034" s="20">
        <v>-95198110</v>
      </c>
      <c r="I8034" s="20"/>
      <c r="J8034" s="21">
        <f>IFERROR((I8034/H8034),0)</f>
        <v>0</v>
      </c>
      <c r="K8034" s="20"/>
      <c r="L8034" s="20"/>
      <c r="M8034" s="22"/>
    </row>
    <row r="8035" spans="1:13" s="14" customFormat="1" ht="30" outlineLevel="1" x14ac:dyDescent="0.25">
      <c r="A8035" s="34"/>
      <c r="B8035" s="46" t="s">
        <v>7733</v>
      </c>
      <c r="C8035" s="40" t="str">
        <f>C8034</f>
        <v>ASIGNACIÓN PARA LA INVERSIÓN LOCAL  - AMBIENTE Y DESARROLLO SOSTENIBLE</v>
      </c>
      <c r="D8035" s="39" t="str">
        <f>D8034</f>
        <v xml:space="preserve">PUTUMAYO                                          </v>
      </c>
      <c r="E8035" s="39" t="str">
        <f>E8034</f>
        <v>86865</v>
      </c>
      <c r="F8035" s="39" t="str">
        <f>F8034</f>
        <v xml:space="preserve">VALLE DEL GUAMUEZ                                 </v>
      </c>
      <c r="G8035" s="39" t="s">
        <v>10656</v>
      </c>
      <c r="H8035" s="20">
        <f>SUBTOTAL(9,H8030:H8034)</f>
        <v>973795599</v>
      </c>
      <c r="I8035" s="20">
        <f>SUBTOTAL(9,I8030:I8034)</f>
        <v>895133801.13999999</v>
      </c>
      <c r="J8035" s="42">
        <f>+I8035/H8035</f>
        <v>0.91922144858656318</v>
      </c>
      <c r="K8035" s="20">
        <f>SUBTOTAL(9,K8030:K8034)</f>
        <v>351731076.94</v>
      </c>
      <c r="L8035" s="20">
        <f>SUBTOTAL(9,L8030:L8034)</f>
        <v>302130641.13999999</v>
      </c>
      <c r="M8035" s="7">
        <f>IFERROR((L8035/K8035),"N.A")</f>
        <v>0.85898193520028054</v>
      </c>
    </row>
    <row r="8036" spans="1:13" s="14" customFormat="1" ht="30" outlineLevel="2" x14ac:dyDescent="0.25">
      <c r="A8036" s="34"/>
      <c r="B8036" s="44" t="s">
        <v>3137</v>
      </c>
      <c r="C8036" s="31" t="s">
        <v>3118</v>
      </c>
      <c r="D8036" s="14" t="s">
        <v>115</v>
      </c>
      <c r="E8036" s="14" t="s">
        <v>122</v>
      </c>
      <c r="F8036" s="14" t="s">
        <v>123</v>
      </c>
      <c r="G8036" s="14" t="s">
        <v>16</v>
      </c>
      <c r="H8036" s="15">
        <v>317380466</v>
      </c>
      <c r="I8036" s="15">
        <v>201454343.74999997</v>
      </c>
      <c r="J8036" s="16">
        <f>IFERROR((I8036/H8036),0)</f>
        <v>0.63474084050906887</v>
      </c>
      <c r="K8036" s="15">
        <v>234526868.87</v>
      </c>
      <c r="L8036" s="15">
        <v>201454343.74999997</v>
      </c>
      <c r="M8036" s="17">
        <f>L8036/K8036</f>
        <v>0.85898193550551183</v>
      </c>
    </row>
    <row r="8037" spans="1:13" s="14" customFormat="1" ht="30" outlineLevel="2" x14ac:dyDescent="0.25">
      <c r="A8037" s="34"/>
      <c r="B8037" s="44" t="s">
        <v>3137</v>
      </c>
      <c r="C8037" s="31" t="s">
        <v>3118</v>
      </c>
      <c r="D8037" s="14" t="s">
        <v>115</v>
      </c>
      <c r="E8037" s="14" t="s">
        <v>122</v>
      </c>
      <c r="F8037" s="14" t="s">
        <v>123</v>
      </c>
      <c r="G8037" s="14" t="s">
        <v>6109</v>
      </c>
      <c r="H8037" s="20">
        <v>18960040</v>
      </c>
      <c r="I8037" s="20">
        <v>18960040</v>
      </c>
      <c r="J8037" s="21">
        <f>IFERROR((I8037/H8037),0)</f>
        <v>1</v>
      </c>
      <c r="K8037" s="20"/>
      <c r="L8037" s="20"/>
      <c r="M8037" s="22"/>
    </row>
    <row r="8038" spans="1:13" s="14" customFormat="1" ht="30" outlineLevel="2" x14ac:dyDescent="0.25">
      <c r="A8038" s="34"/>
      <c r="B8038" s="44" t="s">
        <v>3137</v>
      </c>
      <c r="C8038" s="31" t="s">
        <v>3118</v>
      </c>
      <c r="D8038" s="14" t="s">
        <v>115</v>
      </c>
      <c r="E8038" s="14" t="s">
        <v>122</v>
      </c>
      <c r="F8038" s="14" t="s">
        <v>123</v>
      </c>
      <c r="G8038" s="14" t="s">
        <v>6481</v>
      </c>
      <c r="H8038" s="20">
        <v>1963</v>
      </c>
      <c r="I8038" s="20">
        <v>1963</v>
      </c>
      <c r="J8038" s="21">
        <f>IFERROR((I8038/H8038),0)</f>
        <v>1</v>
      </c>
      <c r="K8038" s="20"/>
      <c r="L8038" s="20"/>
      <c r="M8038" s="22"/>
    </row>
    <row r="8039" spans="1:13" s="14" customFormat="1" ht="30" outlineLevel="2" x14ac:dyDescent="0.25">
      <c r="A8039" s="34"/>
      <c r="B8039" s="44" t="s">
        <v>3137</v>
      </c>
      <c r="C8039" s="31" t="s">
        <v>3118</v>
      </c>
      <c r="D8039" s="14" t="s">
        <v>115</v>
      </c>
      <c r="E8039" s="14" t="s">
        <v>122</v>
      </c>
      <c r="F8039" s="14" t="s">
        <v>123</v>
      </c>
      <c r="G8039" s="14" t="s">
        <v>6492</v>
      </c>
      <c r="H8039" s="20">
        <v>48283124</v>
      </c>
      <c r="I8039" s="20">
        <v>48283124</v>
      </c>
      <c r="J8039" s="21">
        <f>IFERROR((I8039/H8039),0)</f>
        <v>1</v>
      </c>
      <c r="K8039" s="20"/>
      <c r="L8039" s="20"/>
      <c r="M8039" s="22"/>
    </row>
    <row r="8040" spans="1:13" s="14" customFormat="1" ht="30" outlineLevel="2" x14ac:dyDescent="0.25">
      <c r="A8040" s="34"/>
      <c r="B8040" s="44" t="s">
        <v>3137</v>
      </c>
      <c r="C8040" s="31" t="s">
        <v>3118</v>
      </c>
      <c r="D8040" s="14" t="s">
        <v>115</v>
      </c>
      <c r="E8040" s="14" t="s">
        <v>122</v>
      </c>
      <c r="F8040" s="14" t="s">
        <v>123</v>
      </c>
      <c r="G8040" s="14" t="s">
        <v>6493</v>
      </c>
      <c r="H8040" s="20">
        <v>-63476093</v>
      </c>
      <c r="I8040" s="20"/>
      <c r="J8040" s="21">
        <f>IFERROR((I8040/H8040),0)</f>
        <v>0</v>
      </c>
      <c r="K8040" s="20"/>
      <c r="L8040" s="20"/>
      <c r="M8040" s="22"/>
    </row>
    <row r="8041" spans="1:13" s="14" customFormat="1" ht="30" outlineLevel="1" x14ac:dyDescent="0.25">
      <c r="A8041" s="34"/>
      <c r="B8041" s="46" t="s">
        <v>7734</v>
      </c>
      <c r="C8041" s="40" t="str">
        <f>C8040</f>
        <v>ASIGNACIÓN PARA LA INVERSIÓN LOCAL  - AMBIENTE Y DESARROLLO SOSTENIBLE</v>
      </c>
      <c r="D8041" s="39" t="str">
        <f>D8040</f>
        <v xml:space="preserve">PUTUMAYO                                          </v>
      </c>
      <c r="E8041" s="39" t="str">
        <f>E8040</f>
        <v>86760</v>
      </c>
      <c r="F8041" s="39" t="str">
        <f>F8040</f>
        <v xml:space="preserve">SANTIAGO                                          </v>
      </c>
      <c r="G8041" s="39" t="s">
        <v>10656</v>
      </c>
      <c r="H8041" s="20">
        <f>SUBTOTAL(9,H8036:H8040)</f>
        <v>321149500</v>
      </c>
      <c r="I8041" s="20">
        <f>SUBTOTAL(9,I8036:I8040)</f>
        <v>268699470.75</v>
      </c>
      <c r="J8041" s="42">
        <f>+I8041/H8041</f>
        <v>0.83668033345840487</v>
      </c>
      <c r="K8041" s="20">
        <f>SUBTOTAL(9,K8036:K8040)</f>
        <v>234526868.87</v>
      </c>
      <c r="L8041" s="20">
        <f>SUBTOTAL(9,L8036:L8040)</f>
        <v>201454343.74999997</v>
      </c>
      <c r="M8041" s="7">
        <f>IFERROR((L8041/K8041),"N.A")</f>
        <v>0.85898193550551183</v>
      </c>
    </row>
    <row r="8042" spans="1:13" s="14" customFormat="1" ht="30" outlineLevel="2" x14ac:dyDescent="0.25">
      <c r="A8042" s="34"/>
      <c r="B8042" s="44" t="s">
        <v>3138</v>
      </c>
      <c r="C8042" s="31" t="s">
        <v>3118</v>
      </c>
      <c r="D8042" s="14" t="s">
        <v>115</v>
      </c>
      <c r="E8042" s="14" t="s">
        <v>125</v>
      </c>
      <c r="F8042" s="14" t="s">
        <v>126</v>
      </c>
      <c r="G8042" s="14" t="s">
        <v>16</v>
      </c>
      <c r="H8042" s="15">
        <v>466013700</v>
      </c>
      <c r="I8042" s="15">
        <v>295797927.60000002</v>
      </c>
      <c r="J8042" s="16">
        <f>IFERROR((I8042/H8042),0)</f>
        <v>0.63474084045168633</v>
      </c>
      <c r="K8042" s="15">
        <v>344358729.40000004</v>
      </c>
      <c r="L8042" s="15">
        <v>295797927.60000002</v>
      </c>
      <c r="M8042" s="17">
        <f>L8042/K8042</f>
        <v>0.85898193466850448</v>
      </c>
    </row>
    <row r="8043" spans="1:13" s="14" customFormat="1" ht="30" outlineLevel="2" x14ac:dyDescent="0.25">
      <c r="A8043" s="34"/>
      <c r="B8043" s="44" t="s">
        <v>3138</v>
      </c>
      <c r="C8043" s="31" t="s">
        <v>3118</v>
      </c>
      <c r="D8043" s="14" t="s">
        <v>115</v>
      </c>
      <c r="E8043" s="14" t="s">
        <v>125</v>
      </c>
      <c r="F8043" s="14" t="s">
        <v>126</v>
      </c>
      <c r="G8043" s="14" t="s">
        <v>6109</v>
      </c>
      <c r="H8043" s="20">
        <v>227943841</v>
      </c>
      <c r="I8043" s="20">
        <v>227943841</v>
      </c>
      <c r="J8043" s="21">
        <f>IFERROR((I8043/H8043),0)</f>
        <v>1</v>
      </c>
      <c r="K8043" s="20"/>
      <c r="L8043" s="20"/>
      <c r="M8043" s="22"/>
    </row>
    <row r="8044" spans="1:13" s="14" customFormat="1" ht="30" outlineLevel="2" x14ac:dyDescent="0.25">
      <c r="A8044" s="34"/>
      <c r="B8044" s="44" t="s">
        <v>3138</v>
      </c>
      <c r="C8044" s="31" t="s">
        <v>3118</v>
      </c>
      <c r="D8044" s="14" t="s">
        <v>115</v>
      </c>
      <c r="E8044" s="14" t="s">
        <v>125</v>
      </c>
      <c r="F8044" s="14" t="s">
        <v>126</v>
      </c>
      <c r="G8044" s="14" t="s">
        <v>6481</v>
      </c>
      <c r="H8044" s="20">
        <v>2882</v>
      </c>
      <c r="I8044" s="20">
        <v>2882</v>
      </c>
      <c r="J8044" s="21">
        <f>IFERROR((I8044/H8044),0)</f>
        <v>1</v>
      </c>
      <c r="K8044" s="20"/>
      <c r="L8044" s="20"/>
      <c r="M8044" s="22"/>
    </row>
    <row r="8045" spans="1:13" s="14" customFormat="1" ht="30" outlineLevel="2" x14ac:dyDescent="0.25">
      <c r="A8045" s="34"/>
      <c r="B8045" s="44" t="s">
        <v>3138</v>
      </c>
      <c r="C8045" s="31" t="s">
        <v>3118</v>
      </c>
      <c r="D8045" s="14" t="s">
        <v>115</v>
      </c>
      <c r="E8045" s="14" t="s">
        <v>125</v>
      </c>
      <c r="F8045" s="14" t="s">
        <v>126</v>
      </c>
      <c r="G8045" s="14" t="s">
        <v>6492</v>
      </c>
      <c r="H8045" s="20">
        <v>70894714</v>
      </c>
      <c r="I8045" s="20">
        <v>70894714</v>
      </c>
      <c r="J8045" s="21">
        <f>IFERROR((I8045/H8045),0)</f>
        <v>1</v>
      </c>
      <c r="K8045" s="20"/>
      <c r="L8045" s="20"/>
      <c r="M8045" s="22"/>
    </row>
    <row r="8046" spans="1:13" s="14" customFormat="1" ht="30" outlineLevel="2" x14ac:dyDescent="0.25">
      <c r="A8046" s="34"/>
      <c r="B8046" s="44" t="s">
        <v>3138</v>
      </c>
      <c r="C8046" s="31" t="s">
        <v>3118</v>
      </c>
      <c r="D8046" s="14" t="s">
        <v>115</v>
      </c>
      <c r="E8046" s="14" t="s">
        <v>125</v>
      </c>
      <c r="F8046" s="14" t="s">
        <v>126</v>
      </c>
      <c r="G8046" s="14" t="s">
        <v>6493</v>
      </c>
      <c r="H8046" s="20">
        <v>-93202740</v>
      </c>
      <c r="I8046" s="20"/>
      <c r="J8046" s="21">
        <f>IFERROR((I8046/H8046),0)</f>
        <v>0</v>
      </c>
      <c r="K8046" s="20"/>
      <c r="L8046" s="20"/>
      <c r="M8046" s="22"/>
    </row>
    <row r="8047" spans="1:13" s="14" customFormat="1" ht="30" outlineLevel="1" x14ac:dyDescent="0.25">
      <c r="A8047" s="34"/>
      <c r="B8047" s="46" t="s">
        <v>7735</v>
      </c>
      <c r="C8047" s="40" t="str">
        <f>C8046</f>
        <v>ASIGNACIÓN PARA LA INVERSIÓN LOCAL  - AMBIENTE Y DESARROLLO SOSTENIBLE</v>
      </c>
      <c r="D8047" s="39" t="str">
        <f>D8046</f>
        <v xml:space="preserve">PUTUMAYO                                          </v>
      </c>
      <c r="E8047" s="39" t="str">
        <f>E8046</f>
        <v>86757</v>
      </c>
      <c r="F8047" s="39" t="str">
        <f>F8046</f>
        <v xml:space="preserve">SAN MIGUEL                                        </v>
      </c>
      <c r="G8047" s="39" t="s">
        <v>10656</v>
      </c>
      <c r="H8047" s="20">
        <f>SUBTOTAL(9,H8042:H8046)</f>
        <v>671652397</v>
      </c>
      <c r="I8047" s="20">
        <f>SUBTOTAL(9,I8042:I8046)</f>
        <v>594639364.60000002</v>
      </c>
      <c r="J8047" s="42">
        <f>+I8047/H8047</f>
        <v>0.88533796239842799</v>
      </c>
      <c r="K8047" s="20">
        <f>SUBTOTAL(9,K8042:K8046)</f>
        <v>344358729.40000004</v>
      </c>
      <c r="L8047" s="20">
        <f>SUBTOTAL(9,L8042:L8046)</f>
        <v>295797927.60000002</v>
      </c>
      <c r="M8047" s="7">
        <f>IFERROR((L8047/K8047),"N.A")</f>
        <v>0.85898193466850448</v>
      </c>
    </row>
    <row r="8048" spans="1:13" s="14" customFormat="1" ht="30" outlineLevel="2" x14ac:dyDescent="0.25">
      <c r="A8048" s="34"/>
      <c r="B8048" s="44" t="s">
        <v>3139</v>
      </c>
      <c r="C8048" s="31" t="s">
        <v>3118</v>
      </c>
      <c r="D8048" s="14" t="s">
        <v>115</v>
      </c>
      <c r="E8048" s="14" t="s">
        <v>128</v>
      </c>
      <c r="F8048" s="14" t="s">
        <v>129</v>
      </c>
      <c r="G8048" s="14" t="s">
        <v>16</v>
      </c>
      <c r="H8048" s="15">
        <v>147579215</v>
      </c>
      <c r="I8048" s="15">
        <v>93674554.969999999</v>
      </c>
      <c r="J8048" s="16">
        <f>IFERROR((I8048/H8048),0)</f>
        <v>0.63474084050386093</v>
      </c>
      <c r="K8048" s="15">
        <v>109052997.63</v>
      </c>
      <c r="L8048" s="15">
        <v>93674554.969999999</v>
      </c>
      <c r="M8048" s="17">
        <f>L8048/K8048</f>
        <v>0.85898193544228207</v>
      </c>
    </row>
    <row r="8049" spans="1:13" s="14" customFormat="1" ht="30" outlineLevel="2" x14ac:dyDescent="0.25">
      <c r="A8049" s="34"/>
      <c r="B8049" s="44" t="s">
        <v>3139</v>
      </c>
      <c r="C8049" s="31" t="s">
        <v>3118</v>
      </c>
      <c r="D8049" s="14" t="s">
        <v>115</v>
      </c>
      <c r="E8049" s="14" t="s">
        <v>128</v>
      </c>
      <c r="F8049" s="14" t="s">
        <v>129</v>
      </c>
      <c r="G8049" s="14" t="s">
        <v>6109</v>
      </c>
      <c r="H8049" s="20">
        <v>30994395</v>
      </c>
      <c r="I8049" s="20">
        <v>30994395</v>
      </c>
      <c r="J8049" s="21">
        <f>IFERROR((I8049/H8049),0)</f>
        <v>1</v>
      </c>
      <c r="K8049" s="20"/>
      <c r="L8049" s="20"/>
      <c r="M8049" s="22"/>
    </row>
    <row r="8050" spans="1:13" s="14" customFormat="1" ht="30" outlineLevel="2" x14ac:dyDescent="0.25">
      <c r="A8050" s="34"/>
      <c r="B8050" s="44" t="s">
        <v>3139</v>
      </c>
      <c r="C8050" s="31" t="s">
        <v>3118</v>
      </c>
      <c r="D8050" s="14" t="s">
        <v>115</v>
      </c>
      <c r="E8050" s="14" t="s">
        <v>128</v>
      </c>
      <c r="F8050" s="14" t="s">
        <v>129</v>
      </c>
      <c r="G8050" s="14" t="s">
        <v>6481</v>
      </c>
      <c r="H8050" s="20">
        <v>913</v>
      </c>
      <c r="I8050" s="20">
        <v>913</v>
      </c>
      <c r="J8050" s="21">
        <f>IFERROR((I8050/H8050),0)</f>
        <v>1</v>
      </c>
      <c r="K8050" s="20"/>
      <c r="L8050" s="20"/>
      <c r="M8050" s="22"/>
    </row>
    <row r="8051" spans="1:13" s="14" customFormat="1" ht="30" outlineLevel="2" x14ac:dyDescent="0.25">
      <c r="A8051" s="34"/>
      <c r="B8051" s="44" t="s">
        <v>3139</v>
      </c>
      <c r="C8051" s="31" t="s">
        <v>3118</v>
      </c>
      <c r="D8051" s="14" t="s">
        <v>115</v>
      </c>
      <c r="E8051" s="14" t="s">
        <v>128</v>
      </c>
      <c r="F8051" s="14" t="s">
        <v>129</v>
      </c>
      <c r="G8051" s="14" t="s">
        <v>6492</v>
      </c>
      <c r="H8051" s="20">
        <v>22451242</v>
      </c>
      <c r="I8051" s="20">
        <v>22451242</v>
      </c>
      <c r="J8051" s="21">
        <f>IFERROR((I8051/H8051),0)</f>
        <v>1</v>
      </c>
      <c r="K8051" s="20"/>
      <c r="L8051" s="20"/>
      <c r="M8051" s="22"/>
    </row>
    <row r="8052" spans="1:13" s="14" customFormat="1" ht="30" outlineLevel="2" x14ac:dyDescent="0.25">
      <c r="A8052" s="34"/>
      <c r="B8052" s="44" t="s">
        <v>3139</v>
      </c>
      <c r="C8052" s="31" t="s">
        <v>3118</v>
      </c>
      <c r="D8052" s="14" t="s">
        <v>115</v>
      </c>
      <c r="E8052" s="14" t="s">
        <v>128</v>
      </c>
      <c r="F8052" s="14" t="s">
        <v>129</v>
      </c>
      <c r="G8052" s="14" t="s">
        <v>6493</v>
      </c>
      <c r="H8052" s="20">
        <v>-29515843</v>
      </c>
      <c r="I8052" s="20"/>
      <c r="J8052" s="21">
        <f>IFERROR((I8052/H8052),0)</f>
        <v>0</v>
      </c>
      <c r="K8052" s="20"/>
      <c r="L8052" s="20"/>
      <c r="M8052" s="22"/>
    </row>
    <row r="8053" spans="1:13" s="14" customFormat="1" ht="30" outlineLevel="1" x14ac:dyDescent="0.25">
      <c r="A8053" s="34"/>
      <c r="B8053" s="46" t="s">
        <v>7736</v>
      </c>
      <c r="C8053" s="40" t="str">
        <f>C8052</f>
        <v>ASIGNACIÓN PARA LA INVERSIÓN LOCAL  - AMBIENTE Y DESARROLLO SOSTENIBLE</v>
      </c>
      <c r="D8053" s="39" t="str">
        <f>D8052</f>
        <v xml:space="preserve">PUTUMAYO                                          </v>
      </c>
      <c r="E8053" s="39" t="str">
        <f>E8052</f>
        <v>86755</v>
      </c>
      <c r="F8053" s="39" t="str">
        <f>F8052</f>
        <v xml:space="preserve">SAN FRANCISCO                                     </v>
      </c>
      <c r="G8053" s="39" t="s">
        <v>10656</v>
      </c>
      <c r="H8053" s="20">
        <f>SUBTOTAL(9,H8048:H8052)</f>
        <v>171509922</v>
      </c>
      <c r="I8053" s="20">
        <f>SUBTOTAL(9,I8048:I8052)</f>
        <v>147121104.97</v>
      </c>
      <c r="J8053" s="42">
        <f>+I8053/H8053</f>
        <v>0.85779938125095756</v>
      </c>
      <c r="K8053" s="20">
        <f>SUBTOTAL(9,K8048:K8052)</f>
        <v>109052997.63</v>
      </c>
      <c r="L8053" s="20">
        <f>SUBTOTAL(9,L8048:L8052)</f>
        <v>93674554.969999999</v>
      </c>
      <c r="M8053" s="7">
        <f>IFERROR((L8053/K8053),"N.A")</f>
        <v>0.85898193544228207</v>
      </c>
    </row>
    <row r="8054" spans="1:13" s="14" customFormat="1" ht="30" outlineLevel="2" x14ac:dyDescent="0.25">
      <c r="A8054" s="34"/>
      <c r="B8054" s="44" t="s">
        <v>3140</v>
      </c>
      <c r="C8054" s="31" t="s">
        <v>3118</v>
      </c>
      <c r="D8054" s="14" t="s">
        <v>115</v>
      </c>
      <c r="E8054" s="14" t="s">
        <v>131</v>
      </c>
      <c r="F8054" s="14" t="s">
        <v>132</v>
      </c>
      <c r="G8054" s="14" t="s">
        <v>16</v>
      </c>
      <c r="H8054" s="15">
        <v>228557357</v>
      </c>
      <c r="I8054" s="15">
        <v>145074688.86999997</v>
      </c>
      <c r="J8054" s="16">
        <f>IFERROR((I8054/H8054),0)</f>
        <v>0.63474084043595225</v>
      </c>
      <c r="K8054" s="15">
        <v>168891431.84999996</v>
      </c>
      <c r="L8054" s="15">
        <v>145074688.86999997</v>
      </c>
      <c r="M8054" s="17">
        <f>L8054/K8054</f>
        <v>0.85898193461256989</v>
      </c>
    </row>
    <row r="8055" spans="1:13" s="14" customFormat="1" ht="30" outlineLevel="2" x14ac:dyDescent="0.25">
      <c r="A8055" s="34"/>
      <c r="B8055" s="44" t="s">
        <v>3140</v>
      </c>
      <c r="C8055" s="31" t="s">
        <v>3118</v>
      </c>
      <c r="D8055" s="14" t="s">
        <v>115</v>
      </c>
      <c r="E8055" s="14" t="s">
        <v>131</v>
      </c>
      <c r="F8055" s="14" t="s">
        <v>132</v>
      </c>
      <c r="G8055" s="14" t="s">
        <v>6109</v>
      </c>
      <c r="H8055" s="20">
        <v>106034784</v>
      </c>
      <c r="I8055" s="20">
        <v>106034784</v>
      </c>
      <c r="J8055" s="21">
        <f>IFERROR((I8055/H8055),0)</f>
        <v>1</v>
      </c>
      <c r="K8055" s="20"/>
      <c r="L8055" s="20"/>
      <c r="M8055" s="22"/>
    </row>
    <row r="8056" spans="1:13" s="14" customFormat="1" ht="30" outlineLevel="2" x14ac:dyDescent="0.25">
      <c r="A8056" s="34"/>
      <c r="B8056" s="44" t="s">
        <v>3140</v>
      </c>
      <c r="C8056" s="31" t="s">
        <v>3118</v>
      </c>
      <c r="D8056" s="14" t="s">
        <v>115</v>
      </c>
      <c r="E8056" s="14" t="s">
        <v>131</v>
      </c>
      <c r="F8056" s="14" t="s">
        <v>132</v>
      </c>
      <c r="G8056" s="14" t="s">
        <v>6481</v>
      </c>
      <c r="H8056" s="20">
        <v>1414</v>
      </c>
      <c r="I8056" s="20">
        <v>1414</v>
      </c>
      <c r="J8056" s="21">
        <f>IFERROR((I8056/H8056),0)</f>
        <v>1</v>
      </c>
      <c r="K8056" s="20"/>
      <c r="L8056" s="20"/>
      <c r="M8056" s="22"/>
    </row>
    <row r="8057" spans="1:13" s="14" customFormat="1" ht="30" outlineLevel="2" x14ac:dyDescent="0.25">
      <c r="A8057" s="34"/>
      <c r="B8057" s="44" t="s">
        <v>3140</v>
      </c>
      <c r="C8057" s="31" t="s">
        <v>3118</v>
      </c>
      <c r="D8057" s="14" t="s">
        <v>115</v>
      </c>
      <c r="E8057" s="14" t="s">
        <v>131</v>
      </c>
      <c r="F8057" s="14" t="s">
        <v>132</v>
      </c>
      <c r="G8057" s="14" t="s">
        <v>6492</v>
      </c>
      <c r="H8057" s="20">
        <v>34770455</v>
      </c>
      <c r="I8057" s="20">
        <v>34770455</v>
      </c>
      <c r="J8057" s="21">
        <f>IFERROR((I8057/H8057),0)</f>
        <v>1</v>
      </c>
      <c r="K8057" s="20"/>
      <c r="L8057" s="20"/>
      <c r="M8057" s="22"/>
    </row>
    <row r="8058" spans="1:13" s="14" customFormat="1" ht="30" outlineLevel="2" x14ac:dyDescent="0.25">
      <c r="A8058" s="34"/>
      <c r="B8058" s="44" t="s">
        <v>3140</v>
      </c>
      <c r="C8058" s="31" t="s">
        <v>3118</v>
      </c>
      <c r="D8058" s="14" t="s">
        <v>115</v>
      </c>
      <c r="E8058" s="14" t="s">
        <v>131</v>
      </c>
      <c r="F8058" s="14" t="s">
        <v>132</v>
      </c>
      <c r="G8058" s="14" t="s">
        <v>6493</v>
      </c>
      <c r="H8058" s="20">
        <v>-45711471</v>
      </c>
      <c r="I8058" s="20"/>
      <c r="J8058" s="21">
        <f>IFERROR((I8058/H8058),0)</f>
        <v>0</v>
      </c>
      <c r="K8058" s="20"/>
      <c r="L8058" s="20"/>
      <c r="M8058" s="22"/>
    </row>
    <row r="8059" spans="1:13" s="14" customFormat="1" ht="30" outlineLevel="1" x14ac:dyDescent="0.25">
      <c r="A8059" s="34"/>
      <c r="B8059" s="46" t="s">
        <v>7737</v>
      </c>
      <c r="C8059" s="40" t="str">
        <f>C8058</f>
        <v>ASIGNACIÓN PARA LA INVERSIÓN LOCAL  - AMBIENTE Y DESARROLLO SOSTENIBLE</v>
      </c>
      <c r="D8059" s="39" t="str">
        <f>D8058</f>
        <v xml:space="preserve">PUTUMAYO                                          </v>
      </c>
      <c r="E8059" s="39" t="str">
        <f>E8058</f>
        <v>86749</v>
      </c>
      <c r="F8059" s="39" t="str">
        <f>F8058</f>
        <v xml:space="preserve">SIBUNDOY                                          </v>
      </c>
      <c r="G8059" s="39" t="s">
        <v>10656</v>
      </c>
      <c r="H8059" s="20">
        <f>SUBTOTAL(9,H8054:H8058)</f>
        <v>323652539</v>
      </c>
      <c r="I8059" s="20">
        <f>SUBTOTAL(9,I8054:I8058)</f>
        <v>285881341.87</v>
      </c>
      <c r="J8059" s="42">
        <f>+I8059/H8059</f>
        <v>0.88329707764164955</v>
      </c>
      <c r="K8059" s="20">
        <f>SUBTOTAL(9,K8054:K8058)</f>
        <v>168891431.84999996</v>
      </c>
      <c r="L8059" s="20">
        <f>SUBTOTAL(9,L8054:L8058)</f>
        <v>145074688.86999997</v>
      </c>
      <c r="M8059" s="7">
        <f>IFERROR((L8059/K8059),"N.A")</f>
        <v>0.85898193461256989</v>
      </c>
    </row>
    <row r="8060" spans="1:13" s="14" customFormat="1" ht="30" outlineLevel="2" x14ac:dyDescent="0.25">
      <c r="A8060" s="34"/>
      <c r="B8060" s="44" t="s">
        <v>3141</v>
      </c>
      <c r="C8060" s="31" t="s">
        <v>3118</v>
      </c>
      <c r="D8060" s="14" t="s">
        <v>115</v>
      </c>
      <c r="E8060" s="14" t="s">
        <v>134</v>
      </c>
      <c r="F8060" s="14" t="s">
        <v>135</v>
      </c>
      <c r="G8060" s="14" t="s">
        <v>16</v>
      </c>
      <c r="H8060" s="15">
        <v>701223253</v>
      </c>
      <c r="I8060" s="15">
        <v>445095036.96000004</v>
      </c>
      <c r="J8060" s="16">
        <f>IFERROR((I8060/H8060),0)</f>
        <v>0.63474084046097656</v>
      </c>
      <c r="K8060" s="15">
        <v>518165771.40999985</v>
      </c>
      <c r="L8060" s="15">
        <v>445095036.96000004</v>
      </c>
      <c r="M8060" s="17">
        <f>L8060/K8060</f>
        <v>0.85898193496810038</v>
      </c>
    </row>
    <row r="8061" spans="1:13" s="14" customFormat="1" ht="30" outlineLevel="2" x14ac:dyDescent="0.25">
      <c r="A8061" s="34"/>
      <c r="B8061" s="44" t="s">
        <v>3141</v>
      </c>
      <c r="C8061" s="31" t="s">
        <v>3118</v>
      </c>
      <c r="D8061" s="14" t="s">
        <v>115</v>
      </c>
      <c r="E8061" s="14" t="s">
        <v>134</v>
      </c>
      <c r="F8061" s="14" t="s">
        <v>135</v>
      </c>
      <c r="G8061" s="14" t="s">
        <v>6109</v>
      </c>
      <c r="H8061" s="20">
        <v>327227471</v>
      </c>
      <c r="I8061" s="20">
        <v>327227471</v>
      </c>
      <c r="J8061" s="21">
        <f>IFERROR((I8061/H8061),0)</f>
        <v>1</v>
      </c>
      <c r="K8061" s="20"/>
      <c r="L8061" s="20"/>
      <c r="M8061" s="22"/>
    </row>
    <row r="8062" spans="1:13" s="14" customFormat="1" ht="30" outlineLevel="2" x14ac:dyDescent="0.25">
      <c r="A8062" s="34"/>
      <c r="B8062" s="44" t="s">
        <v>3141</v>
      </c>
      <c r="C8062" s="31" t="s">
        <v>3118</v>
      </c>
      <c r="D8062" s="14" t="s">
        <v>115</v>
      </c>
      <c r="E8062" s="14" t="s">
        <v>134</v>
      </c>
      <c r="F8062" s="14" t="s">
        <v>135</v>
      </c>
      <c r="G8062" s="14" t="s">
        <v>6481</v>
      </c>
      <c r="H8062" s="20">
        <v>4337</v>
      </c>
      <c r="I8062" s="20">
        <v>4337</v>
      </c>
      <c r="J8062" s="21">
        <f>IFERROR((I8062/H8062),0)</f>
        <v>1</v>
      </c>
      <c r="K8062" s="20"/>
      <c r="L8062" s="20"/>
      <c r="M8062" s="22"/>
    </row>
    <row r="8063" spans="1:13" s="14" customFormat="1" ht="30" outlineLevel="2" x14ac:dyDescent="0.25">
      <c r="A8063" s="34"/>
      <c r="B8063" s="44" t="s">
        <v>3141</v>
      </c>
      <c r="C8063" s="31" t="s">
        <v>3118</v>
      </c>
      <c r="D8063" s="14" t="s">
        <v>115</v>
      </c>
      <c r="E8063" s="14" t="s">
        <v>134</v>
      </c>
      <c r="F8063" s="14" t="s">
        <v>135</v>
      </c>
      <c r="G8063" s="14" t="s">
        <v>6492</v>
      </c>
      <c r="H8063" s="20">
        <v>106677169</v>
      </c>
      <c r="I8063" s="20">
        <v>106677169</v>
      </c>
      <c r="J8063" s="21">
        <f>IFERROR((I8063/H8063),0)</f>
        <v>1</v>
      </c>
      <c r="K8063" s="20"/>
      <c r="L8063" s="20"/>
      <c r="M8063" s="22"/>
    </row>
    <row r="8064" spans="1:13" s="14" customFormat="1" ht="30" outlineLevel="2" x14ac:dyDescent="0.25">
      <c r="A8064" s="34"/>
      <c r="B8064" s="44" t="s">
        <v>3141</v>
      </c>
      <c r="C8064" s="31" t="s">
        <v>3118</v>
      </c>
      <c r="D8064" s="14" t="s">
        <v>115</v>
      </c>
      <c r="E8064" s="14" t="s">
        <v>134</v>
      </c>
      <c r="F8064" s="14" t="s">
        <v>135</v>
      </c>
      <c r="G8064" s="14" t="s">
        <v>6493</v>
      </c>
      <c r="H8064" s="20">
        <v>-140244651</v>
      </c>
      <c r="I8064" s="20"/>
      <c r="J8064" s="21">
        <f>IFERROR((I8064/H8064),0)</f>
        <v>0</v>
      </c>
      <c r="K8064" s="20"/>
      <c r="L8064" s="20"/>
      <c r="M8064" s="22"/>
    </row>
    <row r="8065" spans="1:13" s="14" customFormat="1" ht="30" outlineLevel="1" x14ac:dyDescent="0.25">
      <c r="A8065" s="34"/>
      <c r="B8065" s="46" t="s">
        <v>7738</v>
      </c>
      <c r="C8065" s="40" t="str">
        <f>C8064</f>
        <v>ASIGNACIÓN PARA LA INVERSIÓN LOCAL  - AMBIENTE Y DESARROLLO SOSTENIBLE</v>
      </c>
      <c r="D8065" s="39" t="str">
        <f>D8064</f>
        <v xml:space="preserve">PUTUMAYO                                          </v>
      </c>
      <c r="E8065" s="39" t="str">
        <f>E8064</f>
        <v>86573</v>
      </c>
      <c r="F8065" s="39" t="str">
        <f>F8064</f>
        <v xml:space="preserve">LEGUÍZAMO                                         </v>
      </c>
      <c r="G8065" s="39" t="s">
        <v>10656</v>
      </c>
      <c r="H8065" s="20">
        <f>SUBTOTAL(9,H8060:H8064)</f>
        <v>994887579</v>
      </c>
      <c r="I8065" s="20">
        <f>SUBTOTAL(9,I8060:I8064)</f>
        <v>879004013.96000004</v>
      </c>
      <c r="J8065" s="42">
        <f>+I8065/H8065</f>
        <v>0.88352094499312273</v>
      </c>
      <c r="K8065" s="20">
        <f>SUBTOTAL(9,K8060:K8064)</f>
        <v>518165771.40999985</v>
      </c>
      <c r="L8065" s="20">
        <f>SUBTOTAL(9,L8060:L8064)</f>
        <v>445095036.96000004</v>
      </c>
      <c r="M8065" s="7">
        <f>IFERROR((L8065/K8065),"N.A")</f>
        <v>0.85898193496810038</v>
      </c>
    </row>
    <row r="8066" spans="1:13" s="14" customFormat="1" ht="30" outlineLevel="2" x14ac:dyDescent="0.25">
      <c r="A8066" s="34"/>
      <c r="B8066" s="44" t="s">
        <v>3142</v>
      </c>
      <c r="C8066" s="31" t="s">
        <v>3118</v>
      </c>
      <c r="D8066" s="14" t="s">
        <v>115</v>
      </c>
      <c r="E8066" s="14" t="s">
        <v>137</v>
      </c>
      <c r="F8066" s="14" t="s">
        <v>138</v>
      </c>
      <c r="G8066" s="14" t="s">
        <v>16</v>
      </c>
      <c r="H8066" s="15">
        <v>775138840</v>
      </c>
      <c r="I8066" s="15">
        <v>492012278.77999997</v>
      </c>
      <c r="J8066" s="16">
        <f>IFERROR((I8066/H8066),0)</f>
        <v>0.63474084046672208</v>
      </c>
      <c r="K8066" s="15">
        <v>572785362.49000001</v>
      </c>
      <c r="L8066" s="15">
        <v>492012278.77999997</v>
      </c>
      <c r="M8066" s="17">
        <f>L8066/K8066</f>
        <v>0.85898193459611982</v>
      </c>
    </row>
    <row r="8067" spans="1:13" s="14" customFormat="1" ht="30" outlineLevel="2" x14ac:dyDescent="0.25">
      <c r="A8067" s="34"/>
      <c r="B8067" s="44" t="s">
        <v>3142</v>
      </c>
      <c r="C8067" s="31" t="s">
        <v>3118</v>
      </c>
      <c r="D8067" s="14" t="s">
        <v>115</v>
      </c>
      <c r="E8067" s="14" t="s">
        <v>137</v>
      </c>
      <c r="F8067" s="14" t="s">
        <v>138</v>
      </c>
      <c r="G8067" s="14" t="s">
        <v>6109</v>
      </c>
      <c r="H8067" s="20">
        <v>308637721</v>
      </c>
      <c r="I8067" s="20">
        <v>308637721</v>
      </c>
      <c r="J8067" s="21">
        <f>IFERROR((I8067/H8067),0)</f>
        <v>1</v>
      </c>
      <c r="K8067" s="20"/>
      <c r="L8067" s="20"/>
      <c r="M8067" s="22"/>
    </row>
    <row r="8068" spans="1:13" s="14" customFormat="1" ht="30" outlineLevel="2" x14ac:dyDescent="0.25">
      <c r="A8068" s="34"/>
      <c r="B8068" s="44" t="s">
        <v>3142</v>
      </c>
      <c r="C8068" s="31" t="s">
        <v>3118</v>
      </c>
      <c r="D8068" s="14" t="s">
        <v>115</v>
      </c>
      <c r="E8068" s="14" t="s">
        <v>137</v>
      </c>
      <c r="F8068" s="14" t="s">
        <v>138</v>
      </c>
      <c r="G8068" s="14" t="s">
        <v>6481</v>
      </c>
      <c r="H8068" s="20">
        <v>4794</v>
      </c>
      <c r="I8068" s="20">
        <v>4794</v>
      </c>
      <c r="J8068" s="21">
        <f>IFERROR((I8068/H8068),0)</f>
        <v>1</v>
      </c>
      <c r="K8068" s="20"/>
      <c r="L8068" s="20"/>
      <c r="M8068" s="22"/>
    </row>
    <row r="8069" spans="1:13" s="14" customFormat="1" ht="30" outlineLevel="2" x14ac:dyDescent="0.25">
      <c r="A8069" s="34"/>
      <c r="B8069" s="44" t="s">
        <v>3142</v>
      </c>
      <c r="C8069" s="31" t="s">
        <v>3118</v>
      </c>
      <c r="D8069" s="14" t="s">
        <v>115</v>
      </c>
      <c r="E8069" s="14" t="s">
        <v>137</v>
      </c>
      <c r="F8069" s="14" t="s">
        <v>138</v>
      </c>
      <c r="G8069" s="14" t="s">
        <v>6492</v>
      </c>
      <c r="H8069" s="20">
        <v>117921955</v>
      </c>
      <c r="I8069" s="20">
        <v>117921955</v>
      </c>
      <c r="J8069" s="21">
        <f>IFERROR((I8069/H8069),0)</f>
        <v>1</v>
      </c>
      <c r="K8069" s="20"/>
      <c r="L8069" s="20"/>
      <c r="M8069" s="22"/>
    </row>
    <row r="8070" spans="1:13" s="14" customFormat="1" ht="30" outlineLevel="2" x14ac:dyDescent="0.25">
      <c r="A8070" s="34"/>
      <c r="B8070" s="44" t="s">
        <v>3142</v>
      </c>
      <c r="C8070" s="31" t="s">
        <v>3118</v>
      </c>
      <c r="D8070" s="14" t="s">
        <v>115</v>
      </c>
      <c r="E8070" s="14" t="s">
        <v>137</v>
      </c>
      <c r="F8070" s="14" t="s">
        <v>138</v>
      </c>
      <c r="G8070" s="14" t="s">
        <v>6493</v>
      </c>
      <c r="H8070" s="20">
        <v>-155027768</v>
      </c>
      <c r="I8070" s="20"/>
      <c r="J8070" s="21">
        <f>IFERROR((I8070/H8070),0)</f>
        <v>0</v>
      </c>
      <c r="K8070" s="20"/>
      <c r="L8070" s="20"/>
      <c r="M8070" s="22"/>
    </row>
    <row r="8071" spans="1:13" s="14" customFormat="1" ht="30" outlineLevel="1" x14ac:dyDescent="0.25">
      <c r="A8071" s="34"/>
      <c r="B8071" s="46" t="s">
        <v>7739</v>
      </c>
      <c r="C8071" s="40" t="str">
        <f>C8070</f>
        <v>ASIGNACIÓN PARA LA INVERSIÓN LOCAL  - AMBIENTE Y DESARROLLO SOSTENIBLE</v>
      </c>
      <c r="D8071" s="39" t="str">
        <f>D8070</f>
        <v xml:space="preserve">PUTUMAYO                                          </v>
      </c>
      <c r="E8071" s="39" t="str">
        <f>E8070</f>
        <v>86571</v>
      </c>
      <c r="F8071" s="39" t="str">
        <f>F8070</f>
        <v xml:space="preserve">PUERTO GUZMÁN                                     </v>
      </c>
      <c r="G8071" s="39" t="s">
        <v>10656</v>
      </c>
      <c r="H8071" s="20">
        <f>SUBTOTAL(9,H8066:H8070)</f>
        <v>1046675542</v>
      </c>
      <c r="I8071" s="20">
        <f>SUBTOTAL(9,I8066:I8070)</f>
        <v>918576748.77999997</v>
      </c>
      <c r="J8071" s="42">
        <f>+I8071/H8071</f>
        <v>0.8776136557321027</v>
      </c>
      <c r="K8071" s="20">
        <f>SUBTOTAL(9,K8066:K8070)</f>
        <v>572785362.49000001</v>
      </c>
      <c r="L8071" s="20">
        <f>SUBTOTAL(9,L8066:L8070)</f>
        <v>492012278.77999997</v>
      </c>
      <c r="M8071" s="7">
        <f>IFERROR((L8071/K8071),"N.A")</f>
        <v>0.85898193459611982</v>
      </c>
    </row>
    <row r="8072" spans="1:13" s="14" customFormat="1" ht="30" outlineLevel="2" x14ac:dyDescent="0.25">
      <c r="A8072" s="34"/>
      <c r="B8072" s="44" t="s">
        <v>3143</v>
      </c>
      <c r="C8072" s="31" t="s">
        <v>3118</v>
      </c>
      <c r="D8072" s="14" t="s">
        <v>115</v>
      </c>
      <c r="E8072" s="14" t="s">
        <v>140</v>
      </c>
      <c r="F8072" s="14" t="s">
        <v>141</v>
      </c>
      <c r="G8072" s="14" t="s">
        <v>16</v>
      </c>
      <c r="H8072" s="15">
        <v>387786107</v>
      </c>
      <c r="I8072" s="15">
        <v>246143679.48000002</v>
      </c>
      <c r="J8072" s="16">
        <f>IFERROR((I8072/H8072),0)</f>
        <v>0.63474084047059487</v>
      </c>
      <c r="K8072" s="15">
        <v>286552801.10999995</v>
      </c>
      <c r="L8072" s="15">
        <v>246143679.48000002</v>
      </c>
      <c r="M8072" s="17">
        <f>L8072/K8072</f>
        <v>0.85898193466101225</v>
      </c>
    </row>
    <row r="8073" spans="1:13" s="14" customFormat="1" ht="30" outlineLevel="2" x14ac:dyDescent="0.25">
      <c r="A8073" s="34"/>
      <c r="B8073" s="44" t="s">
        <v>3143</v>
      </c>
      <c r="C8073" s="31" t="s">
        <v>3118</v>
      </c>
      <c r="D8073" s="14" t="s">
        <v>115</v>
      </c>
      <c r="E8073" s="14" t="s">
        <v>140</v>
      </c>
      <c r="F8073" s="14" t="s">
        <v>141</v>
      </c>
      <c r="G8073" s="14" t="s">
        <v>6109</v>
      </c>
      <c r="H8073" s="20">
        <v>180871014</v>
      </c>
      <c r="I8073" s="20">
        <v>180871014</v>
      </c>
      <c r="J8073" s="21">
        <f>IFERROR((I8073/H8073),0)</f>
        <v>1</v>
      </c>
      <c r="K8073" s="20"/>
      <c r="L8073" s="20"/>
      <c r="M8073" s="22"/>
    </row>
    <row r="8074" spans="1:13" s="14" customFormat="1" ht="30" outlineLevel="2" x14ac:dyDescent="0.25">
      <c r="A8074" s="34"/>
      <c r="B8074" s="44" t="s">
        <v>3143</v>
      </c>
      <c r="C8074" s="31" t="s">
        <v>3118</v>
      </c>
      <c r="D8074" s="14" t="s">
        <v>115</v>
      </c>
      <c r="E8074" s="14" t="s">
        <v>140</v>
      </c>
      <c r="F8074" s="14" t="s">
        <v>141</v>
      </c>
      <c r="G8074" s="14" t="s">
        <v>6481</v>
      </c>
      <c r="H8074" s="20">
        <v>2398</v>
      </c>
      <c r="I8074" s="20">
        <v>2398</v>
      </c>
      <c r="J8074" s="21">
        <f>IFERROR((I8074/H8074),0)</f>
        <v>1</v>
      </c>
      <c r="K8074" s="20"/>
      <c r="L8074" s="20"/>
      <c r="M8074" s="22"/>
    </row>
    <row r="8075" spans="1:13" s="14" customFormat="1" ht="30" outlineLevel="2" x14ac:dyDescent="0.25">
      <c r="A8075" s="34"/>
      <c r="B8075" s="44" t="s">
        <v>3143</v>
      </c>
      <c r="C8075" s="31" t="s">
        <v>3118</v>
      </c>
      <c r="D8075" s="14" t="s">
        <v>115</v>
      </c>
      <c r="E8075" s="14" t="s">
        <v>140</v>
      </c>
      <c r="F8075" s="14" t="s">
        <v>141</v>
      </c>
      <c r="G8075" s="14" t="s">
        <v>6492</v>
      </c>
      <c r="H8075" s="20">
        <v>58993942</v>
      </c>
      <c r="I8075" s="20">
        <v>58993942</v>
      </c>
      <c r="J8075" s="21">
        <f>IFERROR((I8075/H8075),0)</f>
        <v>1</v>
      </c>
      <c r="K8075" s="20"/>
      <c r="L8075" s="20"/>
      <c r="M8075" s="22"/>
    </row>
    <row r="8076" spans="1:13" s="14" customFormat="1" ht="30" outlineLevel="2" x14ac:dyDescent="0.25">
      <c r="A8076" s="34"/>
      <c r="B8076" s="44" t="s">
        <v>3143</v>
      </c>
      <c r="C8076" s="31" t="s">
        <v>3118</v>
      </c>
      <c r="D8076" s="14" t="s">
        <v>115</v>
      </c>
      <c r="E8076" s="14" t="s">
        <v>140</v>
      </c>
      <c r="F8076" s="14" t="s">
        <v>141</v>
      </c>
      <c r="G8076" s="14" t="s">
        <v>6493</v>
      </c>
      <c r="H8076" s="20">
        <v>-77557221</v>
      </c>
      <c r="I8076" s="20"/>
      <c r="J8076" s="21">
        <f>IFERROR((I8076/H8076),0)</f>
        <v>0</v>
      </c>
      <c r="K8076" s="20"/>
      <c r="L8076" s="20"/>
      <c r="M8076" s="22"/>
    </row>
    <row r="8077" spans="1:13" s="14" customFormat="1" ht="30" outlineLevel="1" x14ac:dyDescent="0.25">
      <c r="A8077" s="34"/>
      <c r="B8077" s="46" t="s">
        <v>7740</v>
      </c>
      <c r="C8077" s="40" t="str">
        <f>C8076</f>
        <v>ASIGNACIÓN PARA LA INVERSIÓN LOCAL  - AMBIENTE Y DESARROLLO SOSTENIBLE</v>
      </c>
      <c r="D8077" s="39" t="str">
        <f>D8076</f>
        <v xml:space="preserve">PUTUMAYO                                          </v>
      </c>
      <c r="E8077" s="39" t="str">
        <f>E8076</f>
        <v>86569</v>
      </c>
      <c r="F8077" s="39" t="str">
        <f>F8076</f>
        <v xml:space="preserve">PUERTO CAICEDO                                    </v>
      </c>
      <c r="G8077" s="39" t="s">
        <v>10656</v>
      </c>
      <c r="H8077" s="20">
        <f>SUBTOTAL(9,H8072:H8076)</f>
        <v>550096240</v>
      </c>
      <c r="I8077" s="20">
        <f>SUBTOTAL(9,I8072:I8076)</f>
        <v>486011033.48000002</v>
      </c>
      <c r="J8077" s="42">
        <f>+I8077/H8077</f>
        <v>0.88350182775290376</v>
      </c>
      <c r="K8077" s="20">
        <f>SUBTOTAL(9,K8072:K8076)</f>
        <v>286552801.10999995</v>
      </c>
      <c r="L8077" s="20">
        <f>SUBTOTAL(9,L8072:L8076)</f>
        <v>246143679.48000002</v>
      </c>
      <c r="M8077" s="7">
        <f>IFERROR((L8077/K8077),"N.A")</f>
        <v>0.85898193466101225</v>
      </c>
    </row>
    <row r="8078" spans="1:13" s="14" customFormat="1" ht="30" outlineLevel="2" x14ac:dyDescent="0.25">
      <c r="A8078" s="34"/>
      <c r="B8078" s="44" t="s">
        <v>3144</v>
      </c>
      <c r="C8078" s="31" t="s">
        <v>3118</v>
      </c>
      <c r="D8078" s="14" t="s">
        <v>115</v>
      </c>
      <c r="E8078" s="14" t="s">
        <v>143</v>
      </c>
      <c r="F8078" s="14" t="s">
        <v>144</v>
      </c>
      <c r="G8078" s="14" t="s">
        <v>16</v>
      </c>
      <c r="H8078" s="15">
        <v>688931431</v>
      </c>
      <c r="I8078" s="15">
        <v>437292915.52999991</v>
      </c>
      <c r="J8078" s="16">
        <f>IFERROR((I8078/H8078),0)</f>
        <v>0.63474084045673318</v>
      </c>
      <c r="K8078" s="15">
        <v>509082785.07999998</v>
      </c>
      <c r="L8078" s="15">
        <v>437292915.52999991</v>
      </c>
      <c r="M8078" s="17">
        <f>L8078/K8078</f>
        <v>0.8589819344633336</v>
      </c>
    </row>
    <row r="8079" spans="1:13" s="14" customFormat="1" ht="30" outlineLevel="2" x14ac:dyDescent="0.25">
      <c r="A8079" s="34"/>
      <c r="B8079" s="44" t="s">
        <v>3144</v>
      </c>
      <c r="C8079" s="31" t="s">
        <v>3118</v>
      </c>
      <c r="D8079" s="14" t="s">
        <v>115</v>
      </c>
      <c r="E8079" s="14" t="s">
        <v>143</v>
      </c>
      <c r="F8079" s="14" t="s">
        <v>144</v>
      </c>
      <c r="G8079" s="14" t="s">
        <v>6109</v>
      </c>
      <c r="H8079" s="20">
        <v>475564979</v>
      </c>
      <c r="I8079" s="20">
        <v>475564979</v>
      </c>
      <c r="J8079" s="21">
        <f>IFERROR((I8079/H8079),0)</f>
        <v>1</v>
      </c>
      <c r="K8079" s="20"/>
      <c r="L8079" s="20"/>
      <c r="M8079" s="22"/>
    </row>
    <row r="8080" spans="1:13" s="14" customFormat="1" ht="30" outlineLevel="2" x14ac:dyDescent="0.25">
      <c r="A8080" s="34"/>
      <c r="B8080" s="44" t="s">
        <v>3144</v>
      </c>
      <c r="C8080" s="31" t="s">
        <v>3118</v>
      </c>
      <c r="D8080" s="14" t="s">
        <v>115</v>
      </c>
      <c r="E8080" s="14" t="s">
        <v>143</v>
      </c>
      <c r="F8080" s="14" t="s">
        <v>144</v>
      </c>
      <c r="G8080" s="14" t="s">
        <v>6481</v>
      </c>
      <c r="H8080" s="20">
        <v>4261</v>
      </c>
      <c r="I8080" s="20">
        <v>4261</v>
      </c>
      <c r="J8080" s="21">
        <f>IFERROR((I8080/H8080),0)</f>
        <v>1</v>
      </c>
      <c r="K8080" s="20"/>
      <c r="L8080" s="20"/>
      <c r="M8080" s="22"/>
    </row>
    <row r="8081" spans="1:13" s="14" customFormat="1" ht="30" outlineLevel="2" x14ac:dyDescent="0.25">
      <c r="A8081" s="34"/>
      <c r="B8081" s="44" t="s">
        <v>3144</v>
      </c>
      <c r="C8081" s="31" t="s">
        <v>3118</v>
      </c>
      <c r="D8081" s="14" t="s">
        <v>115</v>
      </c>
      <c r="E8081" s="14" t="s">
        <v>143</v>
      </c>
      <c r="F8081" s="14" t="s">
        <v>144</v>
      </c>
      <c r="G8081" s="14" t="s">
        <v>6492</v>
      </c>
      <c r="H8081" s="20">
        <v>104807213</v>
      </c>
      <c r="I8081" s="20">
        <v>104807213</v>
      </c>
      <c r="J8081" s="21">
        <f>IFERROR((I8081/H8081),0)</f>
        <v>1</v>
      </c>
      <c r="K8081" s="20"/>
      <c r="L8081" s="20"/>
      <c r="M8081" s="22"/>
    </row>
    <row r="8082" spans="1:13" s="14" customFormat="1" ht="30" outlineLevel="2" x14ac:dyDescent="0.25">
      <c r="A8082" s="34"/>
      <c r="B8082" s="44" t="s">
        <v>3144</v>
      </c>
      <c r="C8082" s="31" t="s">
        <v>3118</v>
      </c>
      <c r="D8082" s="14" t="s">
        <v>115</v>
      </c>
      <c r="E8082" s="14" t="s">
        <v>143</v>
      </c>
      <c r="F8082" s="14" t="s">
        <v>144</v>
      </c>
      <c r="G8082" s="14" t="s">
        <v>6493</v>
      </c>
      <c r="H8082" s="20">
        <v>-137786286</v>
      </c>
      <c r="I8082" s="20"/>
      <c r="J8082" s="21">
        <f>IFERROR((I8082/H8082),0)</f>
        <v>0</v>
      </c>
      <c r="K8082" s="20"/>
      <c r="L8082" s="20"/>
      <c r="M8082" s="22"/>
    </row>
    <row r="8083" spans="1:13" s="14" customFormat="1" ht="30" outlineLevel="1" x14ac:dyDescent="0.25">
      <c r="A8083" s="34"/>
      <c r="B8083" s="46" t="s">
        <v>7741</v>
      </c>
      <c r="C8083" s="40" t="str">
        <f>C8082</f>
        <v>ASIGNACIÓN PARA LA INVERSIÓN LOCAL  - AMBIENTE Y DESARROLLO SOSTENIBLE</v>
      </c>
      <c r="D8083" s="39" t="str">
        <f>D8082</f>
        <v xml:space="preserve">PUTUMAYO                                          </v>
      </c>
      <c r="E8083" s="39" t="str">
        <f>E8082</f>
        <v>86568</v>
      </c>
      <c r="F8083" s="39" t="str">
        <f>F8082</f>
        <v xml:space="preserve">PUERTO ASÍS                                       </v>
      </c>
      <c r="G8083" s="39" t="s">
        <v>10656</v>
      </c>
      <c r="H8083" s="20">
        <f>SUBTOTAL(9,H8078:H8082)</f>
        <v>1131521598</v>
      </c>
      <c r="I8083" s="20">
        <f>SUBTOTAL(9,I8078:I8082)</f>
        <v>1017669368.53</v>
      </c>
      <c r="J8083" s="42">
        <f>+I8083/H8083</f>
        <v>0.89938130242388881</v>
      </c>
      <c r="K8083" s="20">
        <f>SUBTOTAL(9,K8078:K8082)</f>
        <v>509082785.07999998</v>
      </c>
      <c r="L8083" s="20">
        <f>SUBTOTAL(9,L8078:L8082)</f>
        <v>437292915.52999991</v>
      </c>
      <c r="M8083" s="7">
        <f>IFERROR((L8083/K8083),"N.A")</f>
        <v>0.8589819344633336</v>
      </c>
    </row>
    <row r="8084" spans="1:13" s="14" customFormat="1" ht="30" outlineLevel="2" x14ac:dyDescent="0.25">
      <c r="A8084" s="34"/>
      <c r="B8084" s="44" t="s">
        <v>3145</v>
      </c>
      <c r="C8084" s="31" t="s">
        <v>3118</v>
      </c>
      <c r="D8084" s="14" t="s">
        <v>115</v>
      </c>
      <c r="E8084" s="14" t="s">
        <v>146</v>
      </c>
      <c r="F8084" s="14" t="s">
        <v>147</v>
      </c>
      <c r="G8084" s="14" t="s">
        <v>16</v>
      </c>
      <c r="H8084" s="15">
        <v>601081526</v>
      </c>
      <c r="I8084" s="15">
        <v>381530993.00999999</v>
      </c>
      <c r="J8084" s="16">
        <f>IFERROR((I8084/H8084),0)</f>
        <v>0.63474084047959911</v>
      </c>
      <c r="K8084" s="15">
        <v>444166492.57000005</v>
      </c>
      <c r="L8084" s="15">
        <v>381530993.00999999</v>
      </c>
      <c r="M8084" s="17">
        <f>L8084/K8084</f>
        <v>0.85898193445979321</v>
      </c>
    </row>
    <row r="8085" spans="1:13" s="14" customFormat="1" ht="30" outlineLevel="2" x14ac:dyDescent="0.25">
      <c r="A8085" s="34"/>
      <c r="B8085" s="44" t="s">
        <v>3145</v>
      </c>
      <c r="C8085" s="31" t="s">
        <v>3118</v>
      </c>
      <c r="D8085" s="14" t="s">
        <v>115</v>
      </c>
      <c r="E8085" s="14" t="s">
        <v>146</v>
      </c>
      <c r="F8085" s="14" t="s">
        <v>147</v>
      </c>
      <c r="G8085" s="14" t="s">
        <v>6109</v>
      </c>
      <c r="H8085" s="20">
        <v>185587996</v>
      </c>
      <c r="I8085" s="20">
        <v>185587996</v>
      </c>
      <c r="J8085" s="21">
        <f>IFERROR((I8085/H8085),0)</f>
        <v>1</v>
      </c>
      <c r="K8085" s="20"/>
      <c r="L8085" s="20"/>
      <c r="M8085" s="22"/>
    </row>
    <row r="8086" spans="1:13" s="14" customFormat="1" ht="30" outlineLevel="2" x14ac:dyDescent="0.25">
      <c r="A8086" s="34"/>
      <c r="B8086" s="44" t="s">
        <v>3145</v>
      </c>
      <c r="C8086" s="31" t="s">
        <v>3118</v>
      </c>
      <c r="D8086" s="14" t="s">
        <v>115</v>
      </c>
      <c r="E8086" s="14" t="s">
        <v>146</v>
      </c>
      <c r="F8086" s="14" t="s">
        <v>147</v>
      </c>
      <c r="G8086" s="14" t="s">
        <v>6481</v>
      </c>
      <c r="H8086" s="20">
        <v>3718</v>
      </c>
      <c r="I8086" s="20">
        <v>3718</v>
      </c>
      <c r="J8086" s="21">
        <f>IFERROR((I8086/H8086),0)</f>
        <v>1</v>
      </c>
      <c r="K8086" s="20"/>
      <c r="L8086" s="20"/>
      <c r="M8086" s="22"/>
    </row>
    <row r="8087" spans="1:13" s="14" customFormat="1" ht="30" outlineLevel="2" x14ac:dyDescent="0.25">
      <c r="A8087" s="34"/>
      <c r="B8087" s="44" t="s">
        <v>3145</v>
      </c>
      <c r="C8087" s="31" t="s">
        <v>3118</v>
      </c>
      <c r="D8087" s="14" t="s">
        <v>115</v>
      </c>
      <c r="E8087" s="14" t="s">
        <v>146</v>
      </c>
      <c r="F8087" s="14" t="s">
        <v>147</v>
      </c>
      <c r="G8087" s="14" t="s">
        <v>6492</v>
      </c>
      <c r="H8087" s="20">
        <v>91442597</v>
      </c>
      <c r="I8087" s="20">
        <v>91442597</v>
      </c>
      <c r="J8087" s="21">
        <f>IFERROR((I8087/H8087),0)</f>
        <v>1</v>
      </c>
      <c r="K8087" s="20"/>
      <c r="L8087" s="20"/>
      <c r="M8087" s="22"/>
    </row>
    <row r="8088" spans="1:13" s="14" customFormat="1" ht="30" outlineLevel="2" x14ac:dyDescent="0.25">
      <c r="A8088" s="34"/>
      <c r="B8088" s="44" t="s">
        <v>3145</v>
      </c>
      <c r="C8088" s="31" t="s">
        <v>3118</v>
      </c>
      <c r="D8088" s="14" t="s">
        <v>115</v>
      </c>
      <c r="E8088" s="14" t="s">
        <v>146</v>
      </c>
      <c r="F8088" s="14" t="s">
        <v>147</v>
      </c>
      <c r="G8088" s="14" t="s">
        <v>6493</v>
      </c>
      <c r="H8088" s="20">
        <v>-120216305</v>
      </c>
      <c r="I8088" s="20"/>
      <c r="J8088" s="21">
        <f>IFERROR((I8088/H8088),0)</f>
        <v>0</v>
      </c>
      <c r="K8088" s="20"/>
      <c r="L8088" s="20"/>
      <c r="M8088" s="22"/>
    </row>
    <row r="8089" spans="1:13" s="14" customFormat="1" ht="30" outlineLevel="1" x14ac:dyDescent="0.25">
      <c r="A8089" s="34"/>
      <c r="B8089" s="46" t="s">
        <v>7742</v>
      </c>
      <c r="C8089" s="40" t="str">
        <f>C8088</f>
        <v>ASIGNACIÓN PARA LA INVERSIÓN LOCAL  - AMBIENTE Y DESARROLLO SOSTENIBLE</v>
      </c>
      <c r="D8089" s="39" t="str">
        <f>D8088</f>
        <v xml:space="preserve">PUTUMAYO                                          </v>
      </c>
      <c r="E8089" s="39" t="str">
        <f>E8088</f>
        <v>86320</v>
      </c>
      <c r="F8089" s="39" t="str">
        <f>F8088</f>
        <v xml:space="preserve">ORITO                                             </v>
      </c>
      <c r="G8089" s="39" t="s">
        <v>10656</v>
      </c>
      <c r="H8089" s="20">
        <f>SUBTOTAL(9,H8084:H8088)</f>
        <v>757899532</v>
      </c>
      <c r="I8089" s="20">
        <f>SUBTOTAL(9,I8084:I8088)</f>
        <v>658565304.00999999</v>
      </c>
      <c r="J8089" s="42">
        <f>+I8089/H8089</f>
        <v>0.86893483397744065</v>
      </c>
      <c r="K8089" s="20">
        <f>SUBTOTAL(9,K8084:K8088)</f>
        <v>444166492.57000005</v>
      </c>
      <c r="L8089" s="20">
        <f>SUBTOTAL(9,L8084:L8088)</f>
        <v>381530993.00999999</v>
      </c>
      <c r="M8089" s="7">
        <f>IFERROR((L8089/K8089),"N.A")</f>
        <v>0.85898193445979321</v>
      </c>
    </row>
    <row r="8090" spans="1:13" s="14" customFormat="1" ht="30" outlineLevel="2" x14ac:dyDescent="0.25">
      <c r="A8090" s="34"/>
      <c r="B8090" s="44" t="s">
        <v>3146</v>
      </c>
      <c r="C8090" s="31" t="s">
        <v>3118</v>
      </c>
      <c r="D8090" s="14" t="s">
        <v>115</v>
      </c>
      <c r="E8090" s="14" t="s">
        <v>149</v>
      </c>
      <c r="F8090" s="14" t="s">
        <v>150</v>
      </c>
      <c r="G8090" s="14" t="s">
        <v>16</v>
      </c>
      <c r="H8090" s="15">
        <v>168609459</v>
      </c>
      <c r="I8090" s="15">
        <v>107023309.72999999</v>
      </c>
      <c r="J8090" s="16">
        <f>IFERROR((I8090/H8090),0)</f>
        <v>0.63474084054797897</v>
      </c>
      <c r="K8090" s="15">
        <v>124593201.91</v>
      </c>
      <c r="L8090" s="15">
        <v>107023309.72999999</v>
      </c>
      <c r="M8090" s="17">
        <f>L8090/K8090</f>
        <v>0.85898193552573088</v>
      </c>
    </row>
    <row r="8091" spans="1:13" s="14" customFormat="1" ht="30" outlineLevel="2" x14ac:dyDescent="0.25">
      <c r="A8091" s="34"/>
      <c r="B8091" s="44" t="s">
        <v>3146</v>
      </c>
      <c r="C8091" s="31" t="s">
        <v>3118</v>
      </c>
      <c r="D8091" s="14" t="s">
        <v>115</v>
      </c>
      <c r="E8091" s="14" t="s">
        <v>149</v>
      </c>
      <c r="F8091" s="14" t="s">
        <v>150</v>
      </c>
      <c r="G8091" s="14" t="s">
        <v>6109</v>
      </c>
      <c r="H8091" s="20">
        <v>116718319</v>
      </c>
      <c r="I8091" s="20">
        <v>116718319</v>
      </c>
      <c r="J8091" s="21">
        <f>IFERROR((I8091/H8091),0)</f>
        <v>1</v>
      </c>
      <c r="K8091" s="20"/>
      <c r="L8091" s="20"/>
      <c r="M8091" s="22"/>
    </row>
    <row r="8092" spans="1:13" s="14" customFormat="1" ht="30" outlineLevel="2" x14ac:dyDescent="0.25">
      <c r="A8092" s="34"/>
      <c r="B8092" s="44" t="s">
        <v>3146</v>
      </c>
      <c r="C8092" s="31" t="s">
        <v>3118</v>
      </c>
      <c r="D8092" s="14" t="s">
        <v>115</v>
      </c>
      <c r="E8092" s="14" t="s">
        <v>149</v>
      </c>
      <c r="F8092" s="14" t="s">
        <v>150</v>
      </c>
      <c r="G8092" s="14" t="s">
        <v>6481</v>
      </c>
      <c r="H8092" s="20">
        <v>1043</v>
      </c>
      <c r="I8092" s="20">
        <v>1043</v>
      </c>
      <c r="J8092" s="21">
        <f>IFERROR((I8092/H8092),0)</f>
        <v>1</v>
      </c>
      <c r="K8092" s="20"/>
      <c r="L8092" s="20"/>
      <c r="M8092" s="22"/>
    </row>
    <row r="8093" spans="1:13" s="14" customFormat="1" ht="30" outlineLevel="2" x14ac:dyDescent="0.25">
      <c r="A8093" s="34"/>
      <c r="B8093" s="44" t="s">
        <v>3146</v>
      </c>
      <c r="C8093" s="31" t="s">
        <v>3118</v>
      </c>
      <c r="D8093" s="14" t="s">
        <v>115</v>
      </c>
      <c r="E8093" s="14" t="s">
        <v>149</v>
      </c>
      <c r="F8093" s="14" t="s">
        <v>150</v>
      </c>
      <c r="G8093" s="14" t="s">
        <v>6492</v>
      </c>
      <c r="H8093" s="20">
        <v>25650575</v>
      </c>
      <c r="I8093" s="20">
        <v>25650575</v>
      </c>
      <c r="J8093" s="21">
        <f>IFERROR((I8093/H8093),0)</f>
        <v>1</v>
      </c>
      <c r="K8093" s="20"/>
      <c r="L8093" s="20"/>
      <c r="M8093" s="22"/>
    </row>
    <row r="8094" spans="1:13" s="14" customFormat="1" ht="30" outlineLevel="2" x14ac:dyDescent="0.25">
      <c r="A8094" s="34"/>
      <c r="B8094" s="44" t="s">
        <v>3146</v>
      </c>
      <c r="C8094" s="31" t="s">
        <v>3118</v>
      </c>
      <c r="D8094" s="14" t="s">
        <v>115</v>
      </c>
      <c r="E8094" s="14" t="s">
        <v>149</v>
      </c>
      <c r="F8094" s="14" t="s">
        <v>150</v>
      </c>
      <c r="G8094" s="14" t="s">
        <v>6493</v>
      </c>
      <c r="H8094" s="20">
        <v>-33721892</v>
      </c>
      <c r="I8094" s="20"/>
      <c r="J8094" s="21">
        <f>IFERROR((I8094/H8094),0)</f>
        <v>0</v>
      </c>
      <c r="K8094" s="20"/>
      <c r="L8094" s="20"/>
      <c r="M8094" s="22"/>
    </row>
    <row r="8095" spans="1:13" s="14" customFormat="1" ht="30" outlineLevel="1" x14ac:dyDescent="0.25">
      <c r="A8095" s="34"/>
      <c r="B8095" s="46" t="s">
        <v>7743</v>
      </c>
      <c r="C8095" s="40" t="str">
        <f>C8094</f>
        <v>ASIGNACIÓN PARA LA INVERSIÓN LOCAL  - AMBIENTE Y DESARROLLO SOSTENIBLE</v>
      </c>
      <c r="D8095" s="39" t="str">
        <f>D8094</f>
        <v xml:space="preserve">PUTUMAYO                                          </v>
      </c>
      <c r="E8095" s="39" t="str">
        <f>E8094</f>
        <v>86219</v>
      </c>
      <c r="F8095" s="39" t="str">
        <f>F8094</f>
        <v xml:space="preserve">COLÓN                                             </v>
      </c>
      <c r="G8095" s="39" t="s">
        <v>10656</v>
      </c>
      <c r="H8095" s="20">
        <f>SUBTOTAL(9,H8090:H8094)</f>
        <v>277257504</v>
      </c>
      <c r="I8095" s="20">
        <f>SUBTOTAL(9,I8090:I8094)</f>
        <v>249393246.72999999</v>
      </c>
      <c r="J8095" s="42">
        <f>+I8095/H8095</f>
        <v>0.89950043959856174</v>
      </c>
      <c r="K8095" s="20">
        <f>SUBTOTAL(9,K8090:K8094)</f>
        <v>124593201.91</v>
      </c>
      <c r="L8095" s="20">
        <f>SUBTOTAL(9,L8090:L8094)</f>
        <v>107023309.72999999</v>
      </c>
      <c r="M8095" s="7">
        <f>IFERROR((L8095/K8095),"N.A")</f>
        <v>0.85898193552573088</v>
      </c>
    </row>
    <row r="8096" spans="1:13" s="14" customFormat="1" ht="30" outlineLevel="2" x14ac:dyDescent="0.25">
      <c r="A8096" s="34"/>
      <c r="B8096" s="44" t="s">
        <v>3147</v>
      </c>
      <c r="C8096" s="31" t="s">
        <v>3118</v>
      </c>
      <c r="D8096" s="14" t="s">
        <v>115</v>
      </c>
      <c r="E8096" s="14" t="s">
        <v>152</v>
      </c>
      <c r="F8096" s="14" t="s">
        <v>153</v>
      </c>
      <c r="G8096" s="14" t="s">
        <v>16</v>
      </c>
      <c r="H8096" s="15">
        <v>459616887</v>
      </c>
      <c r="I8096" s="15">
        <v>291737609.14000005</v>
      </c>
      <c r="J8096" s="16">
        <f>IFERROR((I8096/H8096),0)</f>
        <v>0.63474084045132151</v>
      </c>
      <c r="K8096" s="15">
        <v>339631833.11000001</v>
      </c>
      <c r="L8096" s="15">
        <v>291737609.14000005</v>
      </c>
      <c r="M8096" s="17">
        <f>L8096/K8096</f>
        <v>0.85898193484564211</v>
      </c>
    </row>
    <row r="8097" spans="1:13" s="14" customFormat="1" ht="30" outlineLevel="2" x14ac:dyDescent="0.25">
      <c r="A8097" s="34"/>
      <c r="B8097" s="44" t="s">
        <v>3147</v>
      </c>
      <c r="C8097" s="31" t="s">
        <v>3118</v>
      </c>
      <c r="D8097" s="14" t="s">
        <v>115</v>
      </c>
      <c r="E8097" s="14" t="s">
        <v>152</v>
      </c>
      <c r="F8097" s="14" t="s">
        <v>153</v>
      </c>
      <c r="G8097" s="14" t="s">
        <v>6109</v>
      </c>
      <c r="H8097" s="20">
        <v>530036320</v>
      </c>
      <c r="I8097" s="20">
        <v>530036320</v>
      </c>
      <c r="J8097" s="21">
        <f>IFERROR((I8097/H8097),0)</f>
        <v>1</v>
      </c>
      <c r="K8097" s="20"/>
      <c r="L8097" s="20"/>
      <c r="M8097" s="22"/>
    </row>
    <row r="8098" spans="1:13" s="14" customFormat="1" ht="30" outlineLevel="2" x14ac:dyDescent="0.25">
      <c r="A8098" s="34"/>
      <c r="B8098" s="44" t="s">
        <v>3147</v>
      </c>
      <c r="C8098" s="31" t="s">
        <v>3118</v>
      </c>
      <c r="D8098" s="14" t="s">
        <v>115</v>
      </c>
      <c r="E8098" s="14" t="s">
        <v>152</v>
      </c>
      <c r="F8098" s="14" t="s">
        <v>153</v>
      </c>
      <c r="G8098" s="14" t="s">
        <v>6481</v>
      </c>
      <c r="H8098" s="20">
        <v>2843</v>
      </c>
      <c r="I8098" s="20">
        <v>2843</v>
      </c>
      <c r="J8098" s="21">
        <f>IFERROR((I8098/H8098),0)</f>
        <v>1</v>
      </c>
      <c r="K8098" s="20"/>
      <c r="L8098" s="20"/>
      <c r="M8098" s="22"/>
    </row>
    <row r="8099" spans="1:13" s="14" customFormat="1" ht="30" outlineLevel="2" x14ac:dyDescent="0.25">
      <c r="A8099" s="34"/>
      <c r="B8099" s="44" t="s">
        <v>3147</v>
      </c>
      <c r="C8099" s="31" t="s">
        <v>3118</v>
      </c>
      <c r="D8099" s="14" t="s">
        <v>115</v>
      </c>
      <c r="E8099" s="14" t="s">
        <v>152</v>
      </c>
      <c r="F8099" s="14" t="s">
        <v>153</v>
      </c>
      <c r="G8099" s="14" t="s">
        <v>6492</v>
      </c>
      <c r="H8099" s="20">
        <v>69921566</v>
      </c>
      <c r="I8099" s="20">
        <v>69921566</v>
      </c>
      <c r="J8099" s="21">
        <f>IFERROR((I8099/H8099),0)</f>
        <v>1</v>
      </c>
      <c r="K8099" s="20"/>
      <c r="L8099" s="20"/>
      <c r="M8099" s="22"/>
    </row>
    <row r="8100" spans="1:13" s="14" customFormat="1" ht="30" outlineLevel="2" x14ac:dyDescent="0.25">
      <c r="A8100" s="34"/>
      <c r="B8100" s="44" t="s">
        <v>3147</v>
      </c>
      <c r="C8100" s="31" t="s">
        <v>3118</v>
      </c>
      <c r="D8100" s="14" t="s">
        <v>115</v>
      </c>
      <c r="E8100" s="14" t="s">
        <v>152</v>
      </c>
      <c r="F8100" s="14" t="s">
        <v>153</v>
      </c>
      <c r="G8100" s="14" t="s">
        <v>6493</v>
      </c>
      <c r="H8100" s="20">
        <v>-91923377</v>
      </c>
      <c r="I8100" s="20"/>
      <c r="J8100" s="21">
        <f>IFERROR((I8100/H8100),0)</f>
        <v>0</v>
      </c>
      <c r="K8100" s="20"/>
      <c r="L8100" s="20"/>
      <c r="M8100" s="22"/>
    </row>
    <row r="8101" spans="1:13" s="14" customFormat="1" ht="30" outlineLevel="1" x14ac:dyDescent="0.25">
      <c r="A8101" s="34"/>
      <c r="B8101" s="46" t="s">
        <v>7744</v>
      </c>
      <c r="C8101" s="40" t="str">
        <f>C8100</f>
        <v>ASIGNACIÓN PARA LA INVERSIÓN LOCAL  - AMBIENTE Y DESARROLLO SOSTENIBLE</v>
      </c>
      <c r="D8101" s="39" t="str">
        <f>D8100</f>
        <v xml:space="preserve">PUTUMAYO                                          </v>
      </c>
      <c r="E8101" s="39" t="str">
        <f>E8100</f>
        <v>86001</v>
      </c>
      <c r="F8101" s="39" t="str">
        <f>F8100</f>
        <v xml:space="preserve">MOCOA                                             </v>
      </c>
      <c r="G8101" s="39" t="s">
        <v>10656</v>
      </c>
      <c r="H8101" s="20">
        <f>SUBTOTAL(9,H8096:H8100)</f>
        <v>967654239</v>
      </c>
      <c r="I8101" s="20">
        <f>SUBTOTAL(9,I8096:I8100)</f>
        <v>891698338.1400001</v>
      </c>
      <c r="J8101" s="42">
        <f>+I8101/H8101</f>
        <v>0.92150512259575823</v>
      </c>
      <c r="K8101" s="20">
        <f>SUBTOTAL(9,K8096:K8100)</f>
        <v>339631833.11000001</v>
      </c>
      <c r="L8101" s="20">
        <f>SUBTOTAL(9,L8096:L8100)</f>
        <v>291737609.14000005</v>
      </c>
      <c r="M8101" s="7">
        <f>IFERROR((L8101/K8101),"N.A")</f>
        <v>0.85898193484564211</v>
      </c>
    </row>
    <row r="8102" spans="1:13" s="14" customFormat="1" ht="30" outlineLevel="2" x14ac:dyDescent="0.25">
      <c r="A8102" s="34"/>
      <c r="B8102" s="44" t="s">
        <v>3148</v>
      </c>
      <c r="C8102" s="31" t="s">
        <v>3118</v>
      </c>
      <c r="D8102" s="14" t="s">
        <v>155</v>
      </c>
      <c r="E8102" s="14" t="s">
        <v>156</v>
      </c>
      <c r="F8102" s="14" t="s">
        <v>157</v>
      </c>
      <c r="G8102" s="14" t="s">
        <v>16</v>
      </c>
      <c r="H8102" s="15">
        <v>420667871</v>
      </c>
      <c r="I8102" s="15">
        <v>267015077.99000001</v>
      </c>
      <c r="J8102" s="16">
        <f>IFERROR((I8102/H8102),0)</f>
        <v>0.63474084045272861</v>
      </c>
      <c r="K8102" s="15">
        <v>310850632.92999995</v>
      </c>
      <c r="L8102" s="15">
        <v>267015077.99000001</v>
      </c>
      <c r="M8102" s="17">
        <f>L8102/K8102</f>
        <v>0.85898193442034521</v>
      </c>
    </row>
    <row r="8103" spans="1:13" s="14" customFormat="1" ht="30" outlineLevel="2" x14ac:dyDescent="0.25">
      <c r="A8103" s="34"/>
      <c r="B8103" s="44" t="s">
        <v>3148</v>
      </c>
      <c r="C8103" s="31" t="s">
        <v>3118</v>
      </c>
      <c r="D8103" s="14" t="s">
        <v>155</v>
      </c>
      <c r="E8103" s="14" t="s">
        <v>156</v>
      </c>
      <c r="F8103" s="14" t="s">
        <v>157</v>
      </c>
      <c r="G8103" s="14" t="s">
        <v>6109</v>
      </c>
      <c r="H8103" s="20">
        <v>686924586</v>
      </c>
      <c r="I8103" s="20">
        <v>686924586</v>
      </c>
      <c r="J8103" s="21">
        <f>IFERROR((I8103/H8103),0)</f>
        <v>1</v>
      </c>
      <c r="K8103" s="20"/>
      <c r="L8103" s="20"/>
      <c r="M8103" s="22"/>
    </row>
    <row r="8104" spans="1:13" s="14" customFormat="1" ht="30" outlineLevel="2" x14ac:dyDescent="0.25">
      <c r="A8104" s="34"/>
      <c r="B8104" s="44" t="s">
        <v>3148</v>
      </c>
      <c r="C8104" s="31" t="s">
        <v>3118</v>
      </c>
      <c r="D8104" s="14" t="s">
        <v>155</v>
      </c>
      <c r="E8104" s="14" t="s">
        <v>156</v>
      </c>
      <c r="F8104" s="14" t="s">
        <v>157</v>
      </c>
      <c r="G8104" s="14" t="s">
        <v>6481</v>
      </c>
      <c r="H8104" s="20">
        <v>2602</v>
      </c>
      <c r="I8104" s="20">
        <v>2602</v>
      </c>
      <c r="J8104" s="21">
        <f>IFERROR((I8104/H8104),0)</f>
        <v>1</v>
      </c>
      <c r="K8104" s="20"/>
      <c r="L8104" s="20"/>
      <c r="M8104" s="22"/>
    </row>
    <row r="8105" spans="1:13" s="14" customFormat="1" ht="30" outlineLevel="2" x14ac:dyDescent="0.25">
      <c r="A8105" s="34"/>
      <c r="B8105" s="44" t="s">
        <v>3148</v>
      </c>
      <c r="C8105" s="31" t="s">
        <v>3118</v>
      </c>
      <c r="D8105" s="14" t="s">
        <v>155</v>
      </c>
      <c r="E8105" s="14" t="s">
        <v>156</v>
      </c>
      <c r="F8105" s="14" t="s">
        <v>157</v>
      </c>
      <c r="G8105" s="14" t="s">
        <v>6492</v>
      </c>
      <c r="H8105" s="20">
        <v>63996248</v>
      </c>
      <c r="I8105" s="20">
        <v>63996248</v>
      </c>
      <c r="J8105" s="21">
        <f>IFERROR((I8105/H8105),0)</f>
        <v>1</v>
      </c>
      <c r="K8105" s="20"/>
      <c r="L8105" s="20"/>
      <c r="M8105" s="22"/>
    </row>
    <row r="8106" spans="1:13" s="14" customFormat="1" ht="30" outlineLevel="2" x14ac:dyDescent="0.25">
      <c r="A8106" s="34"/>
      <c r="B8106" s="44" t="s">
        <v>3148</v>
      </c>
      <c r="C8106" s="31" t="s">
        <v>3118</v>
      </c>
      <c r="D8106" s="14" t="s">
        <v>155</v>
      </c>
      <c r="E8106" s="14" t="s">
        <v>156</v>
      </c>
      <c r="F8106" s="14" t="s">
        <v>157</v>
      </c>
      <c r="G8106" s="14" t="s">
        <v>6493</v>
      </c>
      <c r="H8106" s="20">
        <v>-84133574</v>
      </c>
      <c r="I8106" s="20"/>
      <c r="J8106" s="21">
        <f>IFERROR((I8106/H8106),0)</f>
        <v>0</v>
      </c>
      <c r="K8106" s="20"/>
      <c r="L8106" s="20"/>
      <c r="M8106" s="22"/>
    </row>
    <row r="8107" spans="1:13" s="14" customFormat="1" ht="30" outlineLevel="1" x14ac:dyDescent="0.25">
      <c r="A8107" s="34"/>
      <c r="B8107" s="46" t="s">
        <v>7745</v>
      </c>
      <c r="C8107" s="40" t="str">
        <f>C8106</f>
        <v>ASIGNACIÓN PARA LA INVERSIÓN LOCAL  - AMBIENTE Y DESARROLLO SOSTENIBLE</v>
      </c>
      <c r="D8107" s="39" t="str">
        <f>D8106</f>
        <v xml:space="preserve">CASANARE                                          </v>
      </c>
      <c r="E8107" s="39" t="str">
        <f>E8106</f>
        <v>85440</v>
      </c>
      <c r="F8107" s="39" t="str">
        <f>F8106</f>
        <v xml:space="preserve">VILLANUEVA                                        </v>
      </c>
      <c r="G8107" s="39" t="s">
        <v>10656</v>
      </c>
      <c r="H8107" s="20">
        <f>SUBTOTAL(9,H8102:H8106)</f>
        <v>1087457733</v>
      </c>
      <c r="I8107" s="20">
        <f>SUBTOTAL(9,I8102:I8106)</f>
        <v>1017938513.99</v>
      </c>
      <c r="J8107" s="42">
        <f>+I8107/H8107</f>
        <v>0.93607179672333984</v>
      </c>
      <c r="K8107" s="20">
        <f>SUBTOTAL(9,K8102:K8106)</f>
        <v>310850632.92999995</v>
      </c>
      <c r="L8107" s="20">
        <f>SUBTOTAL(9,L8102:L8106)</f>
        <v>267015077.99000001</v>
      </c>
      <c r="M8107" s="7">
        <f>IFERROR((L8107/K8107),"N.A")</f>
        <v>0.85898193442034521</v>
      </c>
    </row>
    <row r="8108" spans="1:13" s="14" customFormat="1" ht="30" outlineLevel="2" x14ac:dyDescent="0.25">
      <c r="A8108" s="34"/>
      <c r="B8108" s="44" t="s">
        <v>3149</v>
      </c>
      <c r="C8108" s="31" t="s">
        <v>3118</v>
      </c>
      <c r="D8108" s="14" t="s">
        <v>155</v>
      </c>
      <c r="E8108" s="14" t="s">
        <v>159</v>
      </c>
      <c r="F8108" s="14" t="s">
        <v>160</v>
      </c>
      <c r="G8108" s="14" t="s">
        <v>16</v>
      </c>
      <c r="H8108" s="15">
        <v>392266626</v>
      </c>
      <c r="I8108" s="15">
        <v>248987647.84000003</v>
      </c>
      <c r="J8108" s="16">
        <f>IFERROR((I8108/H8108),0)</f>
        <v>0.63474084037931899</v>
      </c>
      <c r="K8108" s="15">
        <v>289863660.60000002</v>
      </c>
      <c r="L8108" s="15">
        <v>248987647.84000003</v>
      </c>
      <c r="M8108" s="17">
        <f>L8108/K8108</f>
        <v>0.85898193421214253</v>
      </c>
    </row>
    <row r="8109" spans="1:13" s="14" customFormat="1" ht="30" outlineLevel="2" x14ac:dyDescent="0.25">
      <c r="A8109" s="34"/>
      <c r="B8109" s="44" t="s">
        <v>3149</v>
      </c>
      <c r="C8109" s="31" t="s">
        <v>3118</v>
      </c>
      <c r="D8109" s="14" t="s">
        <v>155</v>
      </c>
      <c r="E8109" s="14" t="s">
        <v>159</v>
      </c>
      <c r="F8109" s="14" t="s">
        <v>160</v>
      </c>
      <c r="G8109" s="14" t="s">
        <v>6109</v>
      </c>
      <c r="H8109" s="20">
        <v>197219570</v>
      </c>
      <c r="I8109" s="20">
        <v>197219570</v>
      </c>
      <c r="J8109" s="21">
        <f>IFERROR((I8109/H8109),0)</f>
        <v>1</v>
      </c>
      <c r="K8109" s="20"/>
      <c r="L8109" s="20"/>
      <c r="M8109" s="22"/>
    </row>
    <row r="8110" spans="1:13" s="14" customFormat="1" ht="30" outlineLevel="2" x14ac:dyDescent="0.25">
      <c r="A8110" s="34"/>
      <c r="B8110" s="44" t="s">
        <v>3149</v>
      </c>
      <c r="C8110" s="31" t="s">
        <v>3118</v>
      </c>
      <c r="D8110" s="14" t="s">
        <v>155</v>
      </c>
      <c r="E8110" s="14" t="s">
        <v>159</v>
      </c>
      <c r="F8110" s="14" t="s">
        <v>160</v>
      </c>
      <c r="G8110" s="14" t="s">
        <v>6481</v>
      </c>
      <c r="H8110" s="20">
        <v>2426</v>
      </c>
      <c r="I8110" s="20">
        <v>2426</v>
      </c>
      <c r="J8110" s="21">
        <f>IFERROR((I8110/H8110),0)</f>
        <v>1</v>
      </c>
      <c r="K8110" s="20"/>
      <c r="L8110" s="20"/>
      <c r="M8110" s="22"/>
    </row>
    <row r="8111" spans="1:13" s="14" customFormat="1" ht="30" outlineLevel="2" x14ac:dyDescent="0.25">
      <c r="A8111" s="34"/>
      <c r="B8111" s="44" t="s">
        <v>3149</v>
      </c>
      <c r="C8111" s="31" t="s">
        <v>3118</v>
      </c>
      <c r="D8111" s="14" t="s">
        <v>155</v>
      </c>
      <c r="E8111" s="14" t="s">
        <v>159</v>
      </c>
      <c r="F8111" s="14" t="s">
        <v>160</v>
      </c>
      <c r="G8111" s="14" t="s">
        <v>6492</v>
      </c>
      <c r="H8111" s="20">
        <v>59675564</v>
      </c>
      <c r="I8111" s="20">
        <v>59675564</v>
      </c>
      <c r="J8111" s="21">
        <f>IFERROR((I8111/H8111),0)</f>
        <v>1</v>
      </c>
      <c r="K8111" s="20"/>
      <c r="L8111" s="20"/>
      <c r="M8111" s="22"/>
    </row>
    <row r="8112" spans="1:13" s="14" customFormat="1" ht="30" outlineLevel="2" x14ac:dyDescent="0.25">
      <c r="A8112" s="34"/>
      <c r="B8112" s="44" t="s">
        <v>3149</v>
      </c>
      <c r="C8112" s="31" t="s">
        <v>3118</v>
      </c>
      <c r="D8112" s="14" t="s">
        <v>155</v>
      </c>
      <c r="E8112" s="14" t="s">
        <v>159</v>
      </c>
      <c r="F8112" s="14" t="s">
        <v>160</v>
      </c>
      <c r="G8112" s="14" t="s">
        <v>6493</v>
      </c>
      <c r="H8112" s="20">
        <v>-78453325</v>
      </c>
      <c r="I8112" s="20"/>
      <c r="J8112" s="21">
        <f>IFERROR((I8112/H8112),0)</f>
        <v>0</v>
      </c>
      <c r="K8112" s="20"/>
      <c r="L8112" s="20"/>
      <c r="M8112" s="22"/>
    </row>
    <row r="8113" spans="1:13" s="14" customFormat="1" ht="30" outlineLevel="1" x14ac:dyDescent="0.25">
      <c r="A8113" s="34"/>
      <c r="B8113" s="46" t="s">
        <v>7746</v>
      </c>
      <c r="C8113" s="40" t="str">
        <f>C8112</f>
        <v>ASIGNACIÓN PARA LA INVERSIÓN LOCAL  - AMBIENTE Y DESARROLLO SOSTENIBLE</v>
      </c>
      <c r="D8113" s="39" t="str">
        <f>D8112</f>
        <v xml:space="preserve">CASANARE                                          </v>
      </c>
      <c r="E8113" s="39" t="str">
        <f>E8112</f>
        <v>85430</v>
      </c>
      <c r="F8113" s="39" t="str">
        <f>F8112</f>
        <v xml:space="preserve">TRINIDAD                                          </v>
      </c>
      <c r="G8113" s="39" t="s">
        <v>10656</v>
      </c>
      <c r="H8113" s="20">
        <f>SUBTOTAL(9,H8108:H8112)</f>
        <v>570710861</v>
      </c>
      <c r="I8113" s="20">
        <f>SUBTOTAL(9,I8108:I8112)</f>
        <v>505885207.84000003</v>
      </c>
      <c r="J8113" s="42">
        <f>+I8113/H8113</f>
        <v>0.88641244176357115</v>
      </c>
      <c r="K8113" s="20">
        <f>SUBTOTAL(9,K8108:K8112)</f>
        <v>289863660.60000002</v>
      </c>
      <c r="L8113" s="20">
        <f>SUBTOTAL(9,L8108:L8112)</f>
        <v>248987647.84000003</v>
      </c>
      <c r="M8113" s="7">
        <f>IFERROR((L8113/K8113),"N.A")</f>
        <v>0.85898193421214253</v>
      </c>
    </row>
    <row r="8114" spans="1:13" s="14" customFormat="1" ht="30" outlineLevel="2" x14ac:dyDescent="0.25">
      <c r="A8114" s="34"/>
      <c r="B8114" s="44" t="s">
        <v>3150</v>
      </c>
      <c r="C8114" s="31" t="s">
        <v>3118</v>
      </c>
      <c r="D8114" s="14" t="s">
        <v>155</v>
      </c>
      <c r="E8114" s="14" t="s">
        <v>162</v>
      </c>
      <c r="F8114" s="14" t="s">
        <v>163</v>
      </c>
      <c r="G8114" s="14" t="s">
        <v>16</v>
      </c>
      <c r="H8114" s="15">
        <v>389506874</v>
      </c>
      <c r="I8114" s="15">
        <v>247235920.56999999</v>
      </c>
      <c r="J8114" s="16">
        <f>IFERROR((I8114/H8114),0)</f>
        <v>0.63474084046588608</v>
      </c>
      <c r="K8114" s="15">
        <v>287824353.93000001</v>
      </c>
      <c r="L8114" s="15">
        <v>247235920.56999999</v>
      </c>
      <c r="M8114" s="17">
        <f>L8114/K8114</f>
        <v>0.85898193531645595</v>
      </c>
    </row>
    <row r="8115" spans="1:13" s="14" customFormat="1" ht="30" outlineLevel="2" x14ac:dyDescent="0.25">
      <c r="A8115" s="34"/>
      <c r="B8115" s="44" t="s">
        <v>3150</v>
      </c>
      <c r="C8115" s="31" t="s">
        <v>3118</v>
      </c>
      <c r="D8115" s="14" t="s">
        <v>155</v>
      </c>
      <c r="E8115" s="14" t="s">
        <v>162</v>
      </c>
      <c r="F8115" s="14" t="s">
        <v>163</v>
      </c>
      <c r="G8115" s="14" t="s">
        <v>6109</v>
      </c>
      <c r="H8115" s="20">
        <v>187630098</v>
      </c>
      <c r="I8115" s="20">
        <v>187630098</v>
      </c>
      <c r="J8115" s="21">
        <f>IFERROR((I8115/H8115),0)</f>
        <v>1</v>
      </c>
      <c r="K8115" s="20"/>
      <c r="L8115" s="20"/>
      <c r="M8115" s="22"/>
    </row>
    <row r="8116" spans="1:13" s="14" customFormat="1" ht="30" outlineLevel="2" x14ac:dyDescent="0.25">
      <c r="A8116" s="34"/>
      <c r="B8116" s="44" t="s">
        <v>3150</v>
      </c>
      <c r="C8116" s="31" t="s">
        <v>3118</v>
      </c>
      <c r="D8116" s="14" t="s">
        <v>155</v>
      </c>
      <c r="E8116" s="14" t="s">
        <v>162</v>
      </c>
      <c r="F8116" s="14" t="s">
        <v>163</v>
      </c>
      <c r="G8116" s="14" t="s">
        <v>6481</v>
      </c>
      <c r="H8116" s="20">
        <v>2409</v>
      </c>
      <c r="I8116" s="20">
        <v>2409</v>
      </c>
      <c r="J8116" s="21">
        <f>IFERROR((I8116/H8116),0)</f>
        <v>1</v>
      </c>
      <c r="K8116" s="20"/>
      <c r="L8116" s="20"/>
      <c r="M8116" s="22"/>
    </row>
    <row r="8117" spans="1:13" s="14" customFormat="1" ht="30" outlineLevel="2" x14ac:dyDescent="0.25">
      <c r="A8117" s="34"/>
      <c r="B8117" s="44" t="s">
        <v>3150</v>
      </c>
      <c r="C8117" s="31" t="s">
        <v>3118</v>
      </c>
      <c r="D8117" s="14" t="s">
        <v>155</v>
      </c>
      <c r="E8117" s="14" t="s">
        <v>162</v>
      </c>
      <c r="F8117" s="14" t="s">
        <v>163</v>
      </c>
      <c r="G8117" s="14" t="s">
        <v>6492</v>
      </c>
      <c r="H8117" s="20">
        <v>59255722</v>
      </c>
      <c r="I8117" s="20">
        <v>59255722</v>
      </c>
      <c r="J8117" s="21">
        <f>IFERROR((I8117/H8117),0)</f>
        <v>1</v>
      </c>
      <c r="K8117" s="20"/>
      <c r="L8117" s="20"/>
      <c r="M8117" s="22"/>
    </row>
    <row r="8118" spans="1:13" s="14" customFormat="1" ht="30" outlineLevel="2" x14ac:dyDescent="0.25">
      <c r="A8118" s="34"/>
      <c r="B8118" s="44" t="s">
        <v>3150</v>
      </c>
      <c r="C8118" s="31" t="s">
        <v>3118</v>
      </c>
      <c r="D8118" s="14" t="s">
        <v>155</v>
      </c>
      <c r="E8118" s="14" t="s">
        <v>162</v>
      </c>
      <c r="F8118" s="14" t="s">
        <v>163</v>
      </c>
      <c r="G8118" s="14" t="s">
        <v>6493</v>
      </c>
      <c r="H8118" s="20">
        <v>-77901375</v>
      </c>
      <c r="I8118" s="20"/>
      <c r="J8118" s="21">
        <f>IFERROR((I8118/H8118),0)</f>
        <v>0</v>
      </c>
      <c r="K8118" s="20"/>
      <c r="L8118" s="20"/>
      <c r="M8118" s="22"/>
    </row>
    <row r="8119" spans="1:13" s="14" customFormat="1" ht="30" outlineLevel="1" x14ac:dyDescent="0.25">
      <c r="A8119" s="34"/>
      <c r="B8119" s="46" t="s">
        <v>7747</v>
      </c>
      <c r="C8119" s="40" t="str">
        <f>C8118</f>
        <v>ASIGNACIÓN PARA LA INVERSIÓN LOCAL  - AMBIENTE Y DESARROLLO SOSTENIBLE</v>
      </c>
      <c r="D8119" s="39" t="str">
        <f>D8118</f>
        <v xml:space="preserve">CASANARE                                          </v>
      </c>
      <c r="E8119" s="39" t="str">
        <f>E8118</f>
        <v>85410</v>
      </c>
      <c r="F8119" s="39" t="str">
        <f>F8118</f>
        <v xml:space="preserve">TAURAMENA                                         </v>
      </c>
      <c r="G8119" s="39" t="s">
        <v>10656</v>
      </c>
      <c r="H8119" s="20">
        <f>SUBTOTAL(9,H8114:H8118)</f>
        <v>558493728</v>
      </c>
      <c r="I8119" s="20">
        <f>SUBTOTAL(9,I8114:I8118)</f>
        <v>494124149.56999999</v>
      </c>
      <c r="J8119" s="42">
        <f>+I8119/H8119</f>
        <v>0.88474431277767185</v>
      </c>
      <c r="K8119" s="20">
        <f>SUBTOTAL(9,K8114:K8118)</f>
        <v>287824353.93000001</v>
      </c>
      <c r="L8119" s="20">
        <f>SUBTOTAL(9,L8114:L8118)</f>
        <v>247235920.56999999</v>
      </c>
      <c r="M8119" s="7">
        <f>IFERROR((L8119/K8119),"N.A")</f>
        <v>0.85898193531645595</v>
      </c>
    </row>
    <row r="8120" spans="1:13" s="14" customFormat="1" ht="30" outlineLevel="2" x14ac:dyDescent="0.25">
      <c r="A8120" s="34"/>
      <c r="B8120" s="44" t="s">
        <v>3151</v>
      </c>
      <c r="C8120" s="31" t="s">
        <v>3118</v>
      </c>
      <c r="D8120" s="14" t="s">
        <v>155</v>
      </c>
      <c r="E8120" s="14" t="s">
        <v>165</v>
      </c>
      <c r="F8120" s="14" t="s">
        <v>166</v>
      </c>
      <c r="G8120" s="14" t="s">
        <v>16</v>
      </c>
      <c r="H8120" s="15">
        <v>402798232</v>
      </c>
      <c r="I8120" s="15">
        <v>255672488.33000001</v>
      </c>
      <c r="J8120" s="16">
        <f>IFERROR((I8120/H8120),0)</f>
        <v>0.63474084049604274</v>
      </c>
      <c r="K8120" s="15">
        <v>297645943.44999993</v>
      </c>
      <c r="L8120" s="15">
        <v>255672488.33000001</v>
      </c>
      <c r="M8120" s="17">
        <f>L8120/K8120</f>
        <v>0.85898193459824246</v>
      </c>
    </row>
    <row r="8121" spans="1:13" s="14" customFormat="1" ht="30" outlineLevel="2" x14ac:dyDescent="0.25">
      <c r="A8121" s="34"/>
      <c r="B8121" s="44" t="s">
        <v>3151</v>
      </c>
      <c r="C8121" s="31" t="s">
        <v>3118</v>
      </c>
      <c r="D8121" s="14" t="s">
        <v>155</v>
      </c>
      <c r="E8121" s="14" t="s">
        <v>165</v>
      </c>
      <c r="F8121" s="14" t="s">
        <v>166</v>
      </c>
      <c r="G8121" s="14" t="s">
        <v>6109</v>
      </c>
      <c r="H8121" s="20">
        <v>387067893</v>
      </c>
      <c r="I8121" s="20">
        <v>387067893</v>
      </c>
      <c r="J8121" s="21">
        <f>IFERROR((I8121/H8121),0)</f>
        <v>1</v>
      </c>
      <c r="K8121" s="20"/>
      <c r="L8121" s="20"/>
      <c r="M8121" s="22"/>
    </row>
    <row r="8122" spans="1:13" s="14" customFormat="1" ht="30" outlineLevel="2" x14ac:dyDescent="0.25">
      <c r="A8122" s="34"/>
      <c r="B8122" s="44" t="s">
        <v>3151</v>
      </c>
      <c r="C8122" s="31" t="s">
        <v>3118</v>
      </c>
      <c r="D8122" s="14" t="s">
        <v>155</v>
      </c>
      <c r="E8122" s="14" t="s">
        <v>165</v>
      </c>
      <c r="F8122" s="14" t="s">
        <v>166</v>
      </c>
      <c r="G8122" s="14" t="s">
        <v>6481</v>
      </c>
      <c r="H8122" s="20">
        <v>2491</v>
      </c>
      <c r="I8122" s="20">
        <v>2491</v>
      </c>
      <c r="J8122" s="21">
        <f>IFERROR((I8122/H8122),0)</f>
        <v>1</v>
      </c>
      <c r="K8122" s="20"/>
      <c r="L8122" s="20"/>
      <c r="M8122" s="22"/>
    </row>
    <row r="8123" spans="1:13" s="14" customFormat="1" ht="30" outlineLevel="2" x14ac:dyDescent="0.25">
      <c r="A8123" s="34"/>
      <c r="B8123" s="44" t="s">
        <v>3151</v>
      </c>
      <c r="C8123" s="31" t="s">
        <v>3118</v>
      </c>
      <c r="D8123" s="14" t="s">
        <v>155</v>
      </c>
      <c r="E8123" s="14" t="s">
        <v>165</v>
      </c>
      <c r="F8123" s="14" t="s">
        <v>166</v>
      </c>
      <c r="G8123" s="14" t="s">
        <v>6492</v>
      </c>
      <c r="H8123" s="20">
        <v>61277738</v>
      </c>
      <c r="I8123" s="20">
        <v>61277738</v>
      </c>
      <c r="J8123" s="21">
        <f>IFERROR((I8123/H8123),0)</f>
        <v>1</v>
      </c>
      <c r="K8123" s="20"/>
      <c r="L8123" s="20"/>
      <c r="M8123" s="22"/>
    </row>
    <row r="8124" spans="1:13" s="14" customFormat="1" ht="30" outlineLevel="2" x14ac:dyDescent="0.25">
      <c r="A8124" s="34"/>
      <c r="B8124" s="44" t="s">
        <v>3151</v>
      </c>
      <c r="C8124" s="31" t="s">
        <v>3118</v>
      </c>
      <c r="D8124" s="14" t="s">
        <v>155</v>
      </c>
      <c r="E8124" s="14" t="s">
        <v>165</v>
      </c>
      <c r="F8124" s="14" t="s">
        <v>166</v>
      </c>
      <c r="G8124" s="14" t="s">
        <v>6493</v>
      </c>
      <c r="H8124" s="20">
        <v>-80559646</v>
      </c>
      <c r="I8124" s="20"/>
      <c r="J8124" s="21">
        <f>IFERROR((I8124/H8124),0)</f>
        <v>0</v>
      </c>
      <c r="K8124" s="20"/>
      <c r="L8124" s="20"/>
      <c r="M8124" s="22"/>
    </row>
    <row r="8125" spans="1:13" s="14" customFormat="1" ht="30" outlineLevel="1" x14ac:dyDescent="0.25">
      <c r="A8125" s="34"/>
      <c r="B8125" s="46" t="s">
        <v>7748</v>
      </c>
      <c r="C8125" s="40" t="str">
        <f>C8124</f>
        <v>ASIGNACIÓN PARA LA INVERSIÓN LOCAL  - AMBIENTE Y DESARROLLO SOSTENIBLE</v>
      </c>
      <c r="D8125" s="39" t="str">
        <f>D8124</f>
        <v xml:space="preserve">CASANARE                                          </v>
      </c>
      <c r="E8125" s="39" t="str">
        <f>E8124</f>
        <v>85400</v>
      </c>
      <c r="F8125" s="39" t="str">
        <f>F8124</f>
        <v xml:space="preserve">TÁMARA                                            </v>
      </c>
      <c r="G8125" s="39" t="s">
        <v>10656</v>
      </c>
      <c r="H8125" s="20">
        <f>SUBTOTAL(9,H8120:H8124)</f>
        <v>770586708</v>
      </c>
      <c r="I8125" s="20">
        <f>SUBTOTAL(9,I8120:I8124)</f>
        <v>704020610.33000004</v>
      </c>
      <c r="J8125" s="42">
        <f>+I8125/H8125</f>
        <v>0.91361634326295704</v>
      </c>
      <c r="K8125" s="20">
        <f>SUBTOTAL(9,K8120:K8124)</f>
        <v>297645943.44999993</v>
      </c>
      <c r="L8125" s="20">
        <f>SUBTOTAL(9,L8120:L8124)</f>
        <v>255672488.33000001</v>
      </c>
      <c r="M8125" s="7">
        <f>IFERROR((L8125/K8125),"N.A")</f>
        <v>0.85898193459824246</v>
      </c>
    </row>
    <row r="8126" spans="1:13" s="14" customFormat="1" ht="30" outlineLevel="2" x14ac:dyDescent="0.25">
      <c r="A8126" s="34"/>
      <c r="B8126" s="44" t="s">
        <v>3152</v>
      </c>
      <c r="C8126" s="31" t="s">
        <v>3118</v>
      </c>
      <c r="D8126" s="14" t="s">
        <v>155</v>
      </c>
      <c r="E8126" s="14" t="s">
        <v>168</v>
      </c>
      <c r="F8126" s="14" t="s">
        <v>169</v>
      </c>
      <c r="G8126" s="14" t="s">
        <v>16</v>
      </c>
      <c r="H8126" s="15">
        <v>288247971</v>
      </c>
      <c r="I8126" s="15">
        <v>182962759.37000003</v>
      </c>
      <c r="J8126" s="16">
        <f>IFERROR((I8126/H8126),0)</f>
        <v>0.63474084044810164</v>
      </c>
      <c r="K8126" s="15">
        <v>212999542.76999998</v>
      </c>
      <c r="L8126" s="15">
        <v>182962759.37000003</v>
      </c>
      <c r="M8126" s="17">
        <f>L8126/K8126</f>
        <v>0.85898193484652641</v>
      </c>
    </row>
    <row r="8127" spans="1:13" s="14" customFormat="1" ht="30" outlineLevel="2" x14ac:dyDescent="0.25">
      <c r="A8127" s="34"/>
      <c r="B8127" s="44" t="s">
        <v>3152</v>
      </c>
      <c r="C8127" s="31" t="s">
        <v>3118</v>
      </c>
      <c r="D8127" s="14" t="s">
        <v>155</v>
      </c>
      <c r="E8127" s="14" t="s">
        <v>168</v>
      </c>
      <c r="F8127" s="14" t="s">
        <v>169</v>
      </c>
      <c r="G8127" s="14" t="s">
        <v>6109</v>
      </c>
      <c r="H8127" s="20">
        <v>478413065</v>
      </c>
      <c r="I8127" s="20">
        <v>478413065</v>
      </c>
      <c r="J8127" s="21">
        <f>IFERROR((I8127/H8127),0)</f>
        <v>1</v>
      </c>
      <c r="K8127" s="20"/>
      <c r="L8127" s="20"/>
      <c r="M8127" s="22"/>
    </row>
    <row r="8128" spans="1:13" s="14" customFormat="1" ht="30" outlineLevel="2" x14ac:dyDescent="0.25">
      <c r="A8128" s="34"/>
      <c r="B8128" s="44" t="s">
        <v>3152</v>
      </c>
      <c r="C8128" s="31" t="s">
        <v>3118</v>
      </c>
      <c r="D8128" s="14" t="s">
        <v>155</v>
      </c>
      <c r="E8128" s="14" t="s">
        <v>168</v>
      </c>
      <c r="F8128" s="14" t="s">
        <v>169</v>
      </c>
      <c r="G8128" s="14" t="s">
        <v>6481</v>
      </c>
      <c r="H8128" s="20">
        <v>1783</v>
      </c>
      <c r="I8128" s="20">
        <v>1783</v>
      </c>
      <c r="J8128" s="21">
        <f>IFERROR((I8128/H8128),0)</f>
        <v>1</v>
      </c>
      <c r="K8128" s="20"/>
      <c r="L8128" s="20"/>
      <c r="M8128" s="22"/>
    </row>
    <row r="8129" spans="1:13" s="14" customFormat="1" ht="30" outlineLevel="2" x14ac:dyDescent="0.25">
      <c r="A8129" s="34"/>
      <c r="B8129" s="44" t="s">
        <v>3152</v>
      </c>
      <c r="C8129" s="31" t="s">
        <v>3118</v>
      </c>
      <c r="D8129" s="14" t="s">
        <v>155</v>
      </c>
      <c r="E8129" s="14" t="s">
        <v>168</v>
      </c>
      <c r="F8129" s="14" t="s">
        <v>169</v>
      </c>
      <c r="G8129" s="14" t="s">
        <v>6492</v>
      </c>
      <c r="H8129" s="20">
        <v>43851195</v>
      </c>
      <c r="I8129" s="20">
        <v>43851195</v>
      </c>
      <c r="J8129" s="21">
        <f>IFERROR((I8129/H8129),0)</f>
        <v>1</v>
      </c>
      <c r="K8129" s="20"/>
      <c r="L8129" s="20"/>
      <c r="M8129" s="22"/>
    </row>
    <row r="8130" spans="1:13" s="14" customFormat="1" ht="30" outlineLevel="2" x14ac:dyDescent="0.25">
      <c r="A8130" s="34"/>
      <c r="B8130" s="44" t="s">
        <v>3152</v>
      </c>
      <c r="C8130" s="31" t="s">
        <v>3118</v>
      </c>
      <c r="D8130" s="14" t="s">
        <v>155</v>
      </c>
      <c r="E8130" s="14" t="s">
        <v>168</v>
      </c>
      <c r="F8130" s="14" t="s">
        <v>169</v>
      </c>
      <c r="G8130" s="14" t="s">
        <v>6493</v>
      </c>
      <c r="H8130" s="20">
        <v>-57649594</v>
      </c>
      <c r="I8130" s="20"/>
      <c r="J8130" s="21">
        <f>IFERROR((I8130/H8130),0)</f>
        <v>0</v>
      </c>
      <c r="K8130" s="20"/>
      <c r="L8130" s="20"/>
      <c r="M8130" s="22"/>
    </row>
    <row r="8131" spans="1:13" s="14" customFormat="1" ht="30" outlineLevel="1" x14ac:dyDescent="0.25">
      <c r="A8131" s="34"/>
      <c r="B8131" s="46" t="s">
        <v>7749</v>
      </c>
      <c r="C8131" s="40" t="str">
        <f>C8130</f>
        <v>ASIGNACIÓN PARA LA INVERSIÓN LOCAL  - AMBIENTE Y DESARROLLO SOSTENIBLE</v>
      </c>
      <c r="D8131" s="39" t="str">
        <f>D8130</f>
        <v xml:space="preserve">CASANARE                                          </v>
      </c>
      <c r="E8131" s="39" t="str">
        <f>E8130</f>
        <v>85325</v>
      </c>
      <c r="F8131" s="39" t="str">
        <f>F8130</f>
        <v xml:space="preserve">SAN LUIS DE PALENQUE                              </v>
      </c>
      <c r="G8131" s="39" t="s">
        <v>10656</v>
      </c>
      <c r="H8131" s="20">
        <f>SUBTOTAL(9,H8126:H8130)</f>
        <v>752864420</v>
      </c>
      <c r="I8131" s="20">
        <f>SUBTOTAL(9,I8126:I8130)</f>
        <v>705228802.37</v>
      </c>
      <c r="J8131" s="42">
        <f>+I8131/H8131</f>
        <v>0.93672749519760812</v>
      </c>
      <c r="K8131" s="20">
        <f>SUBTOTAL(9,K8126:K8130)</f>
        <v>212999542.76999998</v>
      </c>
      <c r="L8131" s="20">
        <f>SUBTOTAL(9,L8126:L8130)</f>
        <v>182962759.37000003</v>
      </c>
      <c r="M8131" s="7">
        <f>IFERROR((L8131/K8131),"N.A")</f>
        <v>0.85898193484652641</v>
      </c>
    </row>
    <row r="8132" spans="1:13" s="14" customFormat="1" ht="30" outlineLevel="2" x14ac:dyDescent="0.25">
      <c r="A8132" s="34"/>
      <c r="B8132" s="44" t="s">
        <v>3153</v>
      </c>
      <c r="C8132" s="31" t="s">
        <v>3118</v>
      </c>
      <c r="D8132" s="14" t="s">
        <v>155</v>
      </c>
      <c r="E8132" s="14" t="s">
        <v>171</v>
      </c>
      <c r="F8132" s="14" t="s">
        <v>172</v>
      </c>
      <c r="G8132" s="14" t="s">
        <v>16</v>
      </c>
      <c r="H8132" s="15">
        <v>230183059</v>
      </c>
      <c r="I8132" s="15">
        <v>146106588.34999999</v>
      </c>
      <c r="J8132" s="16">
        <f>IFERROR((I8132/H8132),0)</f>
        <v>0.63474084054986857</v>
      </c>
      <c r="K8132" s="15">
        <v>170092736.88999996</v>
      </c>
      <c r="L8132" s="15">
        <v>146106588.34999999</v>
      </c>
      <c r="M8132" s="17">
        <f>L8132/K8132</f>
        <v>0.85898193551020374</v>
      </c>
    </row>
    <row r="8133" spans="1:13" s="14" customFormat="1" ht="30" outlineLevel="2" x14ac:dyDescent="0.25">
      <c r="A8133" s="34"/>
      <c r="B8133" s="44" t="s">
        <v>3153</v>
      </c>
      <c r="C8133" s="31" t="s">
        <v>3118</v>
      </c>
      <c r="D8133" s="14" t="s">
        <v>155</v>
      </c>
      <c r="E8133" s="14" t="s">
        <v>171</v>
      </c>
      <c r="F8133" s="14" t="s">
        <v>172</v>
      </c>
      <c r="G8133" s="14" t="s">
        <v>6109</v>
      </c>
      <c r="H8133" s="20">
        <v>371898828</v>
      </c>
      <c r="I8133" s="20">
        <v>371898828</v>
      </c>
      <c r="J8133" s="21">
        <f>IFERROR((I8133/H8133),0)</f>
        <v>1</v>
      </c>
      <c r="K8133" s="20"/>
      <c r="L8133" s="20"/>
      <c r="M8133" s="22"/>
    </row>
    <row r="8134" spans="1:13" s="14" customFormat="1" ht="30" outlineLevel="2" x14ac:dyDescent="0.25">
      <c r="A8134" s="34"/>
      <c r="B8134" s="44" t="s">
        <v>3153</v>
      </c>
      <c r="C8134" s="31" t="s">
        <v>3118</v>
      </c>
      <c r="D8134" s="14" t="s">
        <v>155</v>
      </c>
      <c r="E8134" s="14" t="s">
        <v>171</v>
      </c>
      <c r="F8134" s="14" t="s">
        <v>172</v>
      </c>
      <c r="G8134" s="14" t="s">
        <v>6481</v>
      </c>
      <c r="H8134" s="20">
        <v>1424</v>
      </c>
      <c r="I8134" s="20">
        <v>1424</v>
      </c>
      <c r="J8134" s="21">
        <f>IFERROR((I8134/H8134),0)</f>
        <v>1</v>
      </c>
      <c r="K8134" s="20"/>
      <c r="L8134" s="20"/>
      <c r="M8134" s="22"/>
    </row>
    <row r="8135" spans="1:13" s="14" customFormat="1" ht="30" outlineLevel="2" x14ac:dyDescent="0.25">
      <c r="A8135" s="34"/>
      <c r="B8135" s="44" t="s">
        <v>3153</v>
      </c>
      <c r="C8135" s="31" t="s">
        <v>3118</v>
      </c>
      <c r="D8135" s="14" t="s">
        <v>155</v>
      </c>
      <c r="E8135" s="14" t="s">
        <v>171</v>
      </c>
      <c r="F8135" s="14" t="s">
        <v>172</v>
      </c>
      <c r="G8135" s="14" t="s">
        <v>6492</v>
      </c>
      <c r="H8135" s="20">
        <v>35017773</v>
      </c>
      <c r="I8135" s="20">
        <v>35017773</v>
      </c>
      <c r="J8135" s="21">
        <f>IFERROR((I8135/H8135),0)</f>
        <v>1</v>
      </c>
      <c r="K8135" s="20"/>
      <c r="L8135" s="20"/>
      <c r="M8135" s="22"/>
    </row>
    <row r="8136" spans="1:13" s="14" customFormat="1" ht="30" outlineLevel="2" x14ac:dyDescent="0.25">
      <c r="A8136" s="34"/>
      <c r="B8136" s="44" t="s">
        <v>3153</v>
      </c>
      <c r="C8136" s="31" t="s">
        <v>3118</v>
      </c>
      <c r="D8136" s="14" t="s">
        <v>155</v>
      </c>
      <c r="E8136" s="14" t="s">
        <v>171</v>
      </c>
      <c r="F8136" s="14" t="s">
        <v>172</v>
      </c>
      <c r="G8136" s="14" t="s">
        <v>6493</v>
      </c>
      <c r="H8136" s="20">
        <v>-46036612</v>
      </c>
      <c r="I8136" s="20"/>
      <c r="J8136" s="21">
        <f>IFERROR((I8136/H8136),0)</f>
        <v>0</v>
      </c>
      <c r="K8136" s="20"/>
      <c r="L8136" s="20"/>
      <c r="M8136" s="22"/>
    </row>
    <row r="8137" spans="1:13" s="14" customFormat="1" ht="30" outlineLevel="1" x14ac:dyDescent="0.25">
      <c r="A8137" s="34"/>
      <c r="B8137" s="46" t="s">
        <v>7750</v>
      </c>
      <c r="C8137" s="40" t="str">
        <f>C8136</f>
        <v>ASIGNACIÓN PARA LA INVERSIÓN LOCAL  - AMBIENTE Y DESARROLLO SOSTENIBLE</v>
      </c>
      <c r="D8137" s="39" t="str">
        <f>D8136</f>
        <v xml:space="preserve">CASANARE                                          </v>
      </c>
      <c r="E8137" s="39" t="str">
        <f>E8136</f>
        <v>85315</v>
      </c>
      <c r="F8137" s="39" t="str">
        <f>F8136</f>
        <v xml:space="preserve">SÁCAMA                                            </v>
      </c>
      <c r="G8137" s="39" t="s">
        <v>10656</v>
      </c>
      <c r="H8137" s="20">
        <f>SUBTOTAL(9,H8132:H8136)</f>
        <v>591064472</v>
      </c>
      <c r="I8137" s="20">
        <f>SUBTOTAL(9,I8132:I8136)</f>
        <v>553024613.35000002</v>
      </c>
      <c r="J8137" s="42">
        <f>+I8137/H8137</f>
        <v>0.93564177775516855</v>
      </c>
      <c r="K8137" s="20">
        <f>SUBTOTAL(9,K8132:K8136)</f>
        <v>170092736.88999996</v>
      </c>
      <c r="L8137" s="20">
        <f>SUBTOTAL(9,L8132:L8136)</f>
        <v>146106588.34999999</v>
      </c>
      <c r="M8137" s="7">
        <f>IFERROR((L8137/K8137),"N.A")</f>
        <v>0.85898193551020374</v>
      </c>
    </row>
    <row r="8138" spans="1:13" s="14" customFormat="1" ht="30" outlineLevel="2" x14ac:dyDescent="0.25">
      <c r="A8138" s="34"/>
      <c r="B8138" s="44" t="s">
        <v>3154</v>
      </c>
      <c r="C8138" s="31" t="s">
        <v>3118</v>
      </c>
      <c r="D8138" s="14" t="s">
        <v>155</v>
      </c>
      <c r="E8138" s="14" t="s">
        <v>174</v>
      </c>
      <c r="F8138" s="14" t="s">
        <v>175</v>
      </c>
      <c r="G8138" s="14" t="s">
        <v>16</v>
      </c>
      <c r="H8138" s="15">
        <v>161311327</v>
      </c>
      <c r="I8138" s="15">
        <v>102390887.27</v>
      </c>
      <c r="J8138" s="16">
        <f>IFERROR((I8138/H8138),0)</f>
        <v>0.6347408404246776</v>
      </c>
      <c r="K8138" s="15">
        <v>119200280.21999998</v>
      </c>
      <c r="L8138" s="15">
        <v>102390887.27</v>
      </c>
      <c r="M8138" s="17">
        <f>L8138/K8138</f>
        <v>0.85898193427921465</v>
      </c>
    </row>
    <row r="8139" spans="1:13" s="14" customFormat="1" ht="30" outlineLevel="2" x14ac:dyDescent="0.25">
      <c r="A8139" s="34"/>
      <c r="B8139" s="44" t="s">
        <v>3154</v>
      </c>
      <c r="C8139" s="31" t="s">
        <v>3118</v>
      </c>
      <c r="D8139" s="14" t="s">
        <v>155</v>
      </c>
      <c r="E8139" s="14" t="s">
        <v>174</v>
      </c>
      <c r="F8139" s="14" t="s">
        <v>175</v>
      </c>
      <c r="G8139" s="14" t="s">
        <v>6109</v>
      </c>
      <c r="H8139" s="20">
        <v>91821986</v>
      </c>
      <c r="I8139" s="20">
        <v>91821986</v>
      </c>
      <c r="J8139" s="21">
        <f>IFERROR((I8139/H8139),0)</f>
        <v>1</v>
      </c>
      <c r="K8139" s="20"/>
      <c r="L8139" s="20"/>
      <c r="M8139" s="22"/>
    </row>
    <row r="8140" spans="1:13" s="14" customFormat="1" ht="30" outlineLevel="2" x14ac:dyDescent="0.25">
      <c r="A8140" s="34"/>
      <c r="B8140" s="44" t="s">
        <v>3154</v>
      </c>
      <c r="C8140" s="31" t="s">
        <v>3118</v>
      </c>
      <c r="D8140" s="14" t="s">
        <v>155</v>
      </c>
      <c r="E8140" s="14" t="s">
        <v>174</v>
      </c>
      <c r="F8140" s="14" t="s">
        <v>175</v>
      </c>
      <c r="G8140" s="14" t="s">
        <v>6481</v>
      </c>
      <c r="H8140" s="20">
        <v>998</v>
      </c>
      <c r="I8140" s="20">
        <v>998</v>
      </c>
      <c r="J8140" s="21">
        <f>IFERROR((I8140/H8140),0)</f>
        <v>1</v>
      </c>
      <c r="K8140" s="20"/>
      <c r="L8140" s="20"/>
      <c r="M8140" s="22"/>
    </row>
    <row r="8141" spans="1:13" s="14" customFormat="1" ht="30" outlineLevel="2" x14ac:dyDescent="0.25">
      <c r="A8141" s="34"/>
      <c r="B8141" s="44" t="s">
        <v>3154</v>
      </c>
      <c r="C8141" s="31" t="s">
        <v>3118</v>
      </c>
      <c r="D8141" s="14" t="s">
        <v>155</v>
      </c>
      <c r="E8141" s="14" t="s">
        <v>174</v>
      </c>
      <c r="F8141" s="14" t="s">
        <v>175</v>
      </c>
      <c r="G8141" s="14" t="s">
        <v>6492</v>
      </c>
      <c r="H8141" s="20">
        <v>24540310</v>
      </c>
      <c r="I8141" s="20">
        <v>24540310</v>
      </c>
      <c r="J8141" s="21">
        <f>IFERROR((I8141/H8141),0)</f>
        <v>1</v>
      </c>
      <c r="K8141" s="20"/>
      <c r="L8141" s="20"/>
      <c r="M8141" s="22"/>
    </row>
    <row r="8142" spans="1:13" s="14" customFormat="1" ht="30" outlineLevel="2" x14ac:dyDescent="0.25">
      <c r="A8142" s="34"/>
      <c r="B8142" s="44" t="s">
        <v>3154</v>
      </c>
      <c r="C8142" s="31" t="s">
        <v>3118</v>
      </c>
      <c r="D8142" s="14" t="s">
        <v>155</v>
      </c>
      <c r="E8142" s="14" t="s">
        <v>174</v>
      </c>
      <c r="F8142" s="14" t="s">
        <v>175</v>
      </c>
      <c r="G8142" s="14" t="s">
        <v>6493</v>
      </c>
      <c r="H8142" s="20">
        <v>-32262265</v>
      </c>
      <c r="I8142" s="20"/>
      <c r="J8142" s="21">
        <f>IFERROR((I8142/H8142),0)</f>
        <v>0</v>
      </c>
      <c r="K8142" s="20"/>
      <c r="L8142" s="20"/>
      <c r="M8142" s="22"/>
    </row>
    <row r="8143" spans="1:13" s="14" customFormat="1" ht="30" outlineLevel="1" x14ac:dyDescent="0.25">
      <c r="A8143" s="34"/>
      <c r="B8143" s="46" t="s">
        <v>7751</v>
      </c>
      <c r="C8143" s="40" t="str">
        <f>C8142</f>
        <v>ASIGNACIÓN PARA LA INVERSIÓN LOCAL  - AMBIENTE Y DESARROLLO SOSTENIBLE</v>
      </c>
      <c r="D8143" s="39" t="str">
        <f>D8142</f>
        <v xml:space="preserve">CASANARE                                          </v>
      </c>
      <c r="E8143" s="39" t="str">
        <f>E8142</f>
        <v>85300</v>
      </c>
      <c r="F8143" s="39" t="str">
        <f>F8142</f>
        <v xml:space="preserve">SABANALARGA                                       </v>
      </c>
      <c r="G8143" s="39" t="s">
        <v>10656</v>
      </c>
      <c r="H8143" s="20">
        <f>SUBTOTAL(9,H8138:H8142)</f>
        <v>245412356</v>
      </c>
      <c r="I8143" s="20">
        <f>SUBTOTAL(9,I8138:I8142)</f>
        <v>218754181.26999998</v>
      </c>
      <c r="J8143" s="42">
        <f>+I8143/H8143</f>
        <v>0.89137395050312784</v>
      </c>
      <c r="K8143" s="20">
        <f>SUBTOTAL(9,K8138:K8142)</f>
        <v>119200280.21999998</v>
      </c>
      <c r="L8143" s="20">
        <f>SUBTOTAL(9,L8138:L8142)</f>
        <v>102390887.27</v>
      </c>
      <c r="M8143" s="7">
        <f>IFERROR((L8143/K8143),"N.A")</f>
        <v>0.85898193427921465</v>
      </c>
    </row>
    <row r="8144" spans="1:13" s="14" customFormat="1" ht="30" outlineLevel="2" x14ac:dyDescent="0.25">
      <c r="A8144" s="34"/>
      <c r="B8144" s="44" t="s">
        <v>3155</v>
      </c>
      <c r="C8144" s="31" t="s">
        <v>3118</v>
      </c>
      <c r="D8144" s="14" t="s">
        <v>155</v>
      </c>
      <c r="E8144" s="14" t="s">
        <v>177</v>
      </c>
      <c r="F8144" s="14" t="s">
        <v>178</v>
      </c>
      <c r="G8144" s="14" t="s">
        <v>16</v>
      </c>
      <c r="H8144" s="15">
        <v>186187396</v>
      </c>
      <c r="I8144" s="15">
        <v>118180744.23999998</v>
      </c>
      <c r="J8144" s="16">
        <f>IFERROR((I8144/H8144),0)</f>
        <v>0.63474084056688762</v>
      </c>
      <c r="K8144" s="15">
        <v>137582339.54000002</v>
      </c>
      <c r="L8144" s="15">
        <v>118180744.23999998</v>
      </c>
      <c r="M8144" s="17">
        <f>L8144/K8144</f>
        <v>0.85898193500075415</v>
      </c>
    </row>
    <row r="8145" spans="1:13" s="14" customFormat="1" ht="30" outlineLevel="2" x14ac:dyDescent="0.25">
      <c r="A8145" s="34"/>
      <c r="B8145" s="44" t="s">
        <v>3155</v>
      </c>
      <c r="C8145" s="31" t="s">
        <v>3118</v>
      </c>
      <c r="D8145" s="14" t="s">
        <v>155</v>
      </c>
      <c r="E8145" s="14" t="s">
        <v>177</v>
      </c>
      <c r="F8145" s="14" t="s">
        <v>178</v>
      </c>
      <c r="G8145" s="14" t="s">
        <v>6109</v>
      </c>
      <c r="H8145" s="20">
        <v>92491631</v>
      </c>
      <c r="I8145" s="20">
        <v>92491631</v>
      </c>
      <c r="J8145" s="21">
        <f>IFERROR((I8145/H8145),0)</f>
        <v>1</v>
      </c>
      <c r="K8145" s="20"/>
      <c r="L8145" s="20"/>
      <c r="M8145" s="22"/>
    </row>
    <row r="8146" spans="1:13" s="14" customFormat="1" ht="30" outlineLevel="2" x14ac:dyDescent="0.25">
      <c r="A8146" s="34"/>
      <c r="B8146" s="44" t="s">
        <v>3155</v>
      </c>
      <c r="C8146" s="31" t="s">
        <v>3118</v>
      </c>
      <c r="D8146" s="14" t="s">
        <v>155</v>
      </c>
      <c r="E8146" s="14" t="s">
        <v>177</v>
      </c>
      <c r="F8146" s="14" t="s">
        <v>178</v>
      </c>
      <c r="G8146" s="14" t="s">
        <v>6481</v>
      </c>
      <c r="H8146" s="20">
        <v>1152</v>
      </c>
      <c r="I8146" s="20">
        <v>1152</v>
      </c>
      <c r="J8146" s="21">
        <f>IFERROR((I8146/H8146),0)</f>
        <v>1</v>
      </c>
      <c r="K8146" s="20"/>
      <c r="L8146" s="20"/>
      <c r="M8146" s="22"/>
    </row>
    <row r="8147" spans="1:13" s="14" customFormat="1" ht="30" outlineLevel="2" x14ac:dyDescent="0.25">
      <c r="A8147" s="34"/>
      <c r="B8147" s="44" t="s">
        <v>3155</v>
      </c>
      <c r="C8147" s="31" t="s">
        <v>3118</v>
      </c>
      <c r="D8147" s="14" t="s">
        <v>155</v>
      </c>
      <c r="E8147" s="14" t="s">
        <v>177</v>
      </c>
      <c r="F8147" s="14" t="s">
        <v>178</v>
      </c>
      <c r="G8147" s="14" t="s">
        <v>6492</v>
      </c>
      <c r="H8147" s="20">
        <v>28324709</v>
      </c>
      <c r="I8147" s="20">
        <v>28324709</v>
      </c>
      <c r="J8147" s="21">
        <f>IFERROR((I8147/H8147),0)</f>
        <v>1</v>
      </c>
      <c r="K8147" s="20"/>
      <c r="L8147" s="20"/>
      <c r="M8147" s="22"/>
    </row>
    <row r="8148" spans="1:13" s="14" customFormat="1" ht="30" outlineLevel="2" x14ac:dyDescent="0.25">
      <c r="A8148" s="34"/>
      <c r="B8148" s="44" t="s">
        <v>3155</v>
      </c>
      <c r="C8148" s="31" t="s">
        <v>3118</v>
      </c>
      <c r="D8148" s="14" t="s">
        <v>155</v>
      </c>
      <c r="E8148" s="14" t="s">
        <v>177</v>
      </c>
      <c r="F8148" s="14" t="s">
        <v>178</v>
      </c>
      <c r="G8148" s="14" t="s">
        <v>6493</v>
      </c>
      <c r="H8148" s="20">
        <v>-37237479</v>
      </c>
      <c r="I8148" s="20"/>
      <c r="J8148" s="21">
        <f>IFERROR((I8148/H8148),0)</f>
        <v>0</v>
      </c>
      <c r="K8148" s="20"/>
      <c r="L8148" s="20"/>
      <c r="M8148" s="22"/>
    </row>
    <row r="8149" spans="1:13" s="14" customFormat="1" ht="30" outlineLevel="1" x14ac:dyDescent="0.25">
      <c r="A8149" s="34"/>
      <c r="B8149" s="46" t="s">
        <v>7752</v>
      </c>
      <c r="C8149" s="40" t="str">
        <f>C8148</f>
        <v>ASIGNACIÓN PARA LA INVERSIÓN LOCAL  - AMBIENTE Y DESARROLLO SOSTENIBLE</v>
      </c>
      <c r="D8149" s="39" t="str">
        <f>D8148</f>
        <v xml:space="preserve">CASANARE                                          </v>
      </c>
      <c r="E8149" s="39" t="str">
        <f>E8148</f>
        <v>85279</v>
      </c>
      <c r="F8149" s="39" t="str">
        <f>F8148</f>
        <v xml:space="preserve">RECETOR                                           </v>
      </c>
      <c r="G8149" s="39" t="s">
        <v>10656</v>
      </c>
      <c r="H8149" s="20">
        <f>SUBTOTAL(9,H8144:H8148)</f>
        <v>269767409</v>
      </c>
      <c r="I8149" s="20">
        <f>SUBTOTAL(9,I8144:I8148)</f>
        <v>238998236.23999998</v>
      </c>
      <c r="J8149" s="42">
        <f>+I8149/H8149</f>
        <v>0.88594184570308854</v>
      </c>
      <c r="K8149" s="20">
        <f>SUBTOTAL(9,K8144:K8148)</f>
        <v>137582339.54000002</v>
      </c>
      <c r="L8149" s="20">
        <f>SUBTOTAL(9,L8144:L8148)</f>
        <v>118180744.23999998</v>
      </c>
      <c r="M8149" s="7">
        <f>IFERROR((L8149/K8149),"N.A")</f>
        <v>0.85898193500075415</v>
      </c>
    </row>
    <row r="8150" spans="1:13" s="14" customFormat="1" ht="30" outlineLevel="2" x14ac:dyDescent="0.25">
      <c r="A8150" s="34"/>
      <c r="B8150" s="44" t="s">
        <v>3156</v>
      </c>
      <c r="C8150" s="31" t="s">
        <v>3118</v>
      </c>
      <c r="D8150" s="14" t="s">
        <v>155</v>
      </c>
      <c r="E8150" s="14" t="s">
        <v>180</v>
      </c>
      <c r="F8150" s="14" t="s">
        <v>181</v>
      </c>
      <c r="G8150" s="14" t="s">
        <v>16</v>
      </c>
      <c r="H8150" s="15">
        <v>420588419</v>
      </c>
      <c r="I8150" s="15">
        <v>266964646.56999999</v>
      </c>
      <c r="J8150" s="16">
        <f>IFERROR((I8150/H8150),0)</f>
        <v>0.634740840474735</v>
      </c>
      <c r="K8150" s="15">
        <v>310791922.28000003</v>
      </c>
      <c r="L8150" s="15">
        <v>266964646.56999999</v>
      </c>
      <c r="M8150" s="17">
        <f>L8150/K8150</f>
        <v>0.85898193431644287</v>
      </c>
    </row>
    <row r="8151" spans="1:13" s="14" customFormat="1" ht="30" outlineLevel="2" x14ac:dyDescent="0.25">
      <c r="A8151" s="34"/>
      <c r="B8151" s="44" t="s">
        <v>3156</v>
      </c>
      <c r="C8151" s="31" t="s">
        <v>3118</v>
      </c>
      <c r="D8151" s="14" t="s">
        <v>155</v>
      </c>
      <c r="E8151" s="14" t="s">
        <v>180</v>
      </c>
      <c r="F8151" s="14" t="s">
        <v>181</v>
      </c>
      <c r="G8151" s="14" t="s">
        <v>6109</v>
      </c>
      <c r="H8151" s="20">
        <v>46235205</v>
      </c>
      <c r="I8151" s="20">
        <v>46235205</v>
      </c>
      <c r="J8151" s="21">
        <f>IFERROR((I8151/H8151),0)</f>
        <v>1</v>
      </c>
      <c r="K8151" s="20"/>
      <c r="L8151" s="20"/>
      <c r="M8151" s="22"/>
    </row>
    <row r="8152" spans="1:13" s="14" customFormat="1" ht="30" outlineLevel="2" x14ac:dyDescent="0.25">
      <c r="A8152" s="34"/>
      <c r="B8152" s="44" t="s">
        <v>3156</v>
      </c>
      <c r="C8152" s="31" t="s">
        <v>3118</v>
      </c>
      <c r="D8152" s="14" t="s">
        <v>155</v>
      </c>
      <c r="E8152" s="14" t="s">
        <v>180</v>
      </c>
      <c r="F8152" s="14" t="s">
        <v>181</v>
      </c>
      <c r="G8152" s="14" t="s">
        <v>6481</v>
      </c>
      <c r="H8152" s="20">
        <v>2601</v>
      </c>
      <c r="I8152" s="20">
        <v>2601</v>
      </c>
      <c r="J8152" s="21">
        <f>IFERROR((I8152/H8152),0)</f>
        <v>1</v>
      </c>
      <c r="K8152" s="20"/>
      <c r="L8152" s="20"/>
      <c r="M8152" s="22"/>
    </row>
    <row r="8153" spans="1:13" s="14" customFormat="1" ht="30" outlineLevel="2" x14ac:dyDescent="0.25">
      <c r="A8153" s="34"/>
      <c r="B8153" s="44" t="s">
        <v>3156</v>
      </c>
      <c r="C8153" s="31" t="s">
        <v>3118</v>
      </c>
      <c r="D8153" s="14" t="s">
        <v>155</v>
      </c>
      <c r="E8153" s="14" t="s">
        <v>180</v>
      </c>
      <c r="F8153" s="14" t="s">
        <v>181</v>
      </c>
      <c r="G8153" s="14" t="s">
        <v>6492</v>
      </c>
      <c r="H8153" s="20">
        <v>63984161</v>
      </c>
      <c r="I8153" s="20">
        <v>63984161</v>
      </c>
      <c r="J8153" s="21">
        <f>IFERROR((I8153/H8153),0)</f>
        <v>1</v>
      </c>
      <c r="K8153" s="20"/>
      <c r="L8153" s="20"/>
      <c r="M8153" s="22"/>
    </row>
    <row r="8154" spans="1:13" s="14" customFormat="1" ht="30" outlineLevel="2" x14ac:dyDescent="0.25">
      <c r="A8154" s="34"/>
      <c r="B8154" s="44" t="s">
        <v>3156</v>
      </c>
      <c r="C8154" s="31" t="s">
        <v>3118</v>
      </c>
      <c r="D8154" s="14" t="s">
        <v>155</v>
      </c>
      <c r="E8154" s="14" t="s">
        <v>180</v>
      </c>
      <c r="F8154" s="14" t="s">
        <v>181</v>
      </c>
      <c r="G8154" s="14" t="s">
        <v>6493</v>
      </c>
      <c r="H8154" s="20">
        <v>-84117684</v>
      </c>
      <c r="I8154" s="20"/>
      <c r="J8154" s="21">
        <f>IFERROR((I8154/H8154),0)</f>
        <v>0</v>
      </c>
      <c r="K8154" s="20"/>
      <c r="L8154" s="20"/>
      <c r="M8154" s="22"/>
    </row>
    <row r="8155" spans="1:13" s="14" customFormat="1" ht="30" outlineLevel="1" x14ac:dyDescent="0.25">
      <c r="A8155" s="34"/>
      <c r="B8155" s="46" t="s">
        <v>7753</v>
      </c>
      <c r="C8155" s="40" t="str">
        <f>C8154</f>
        <v>ASIGNACIÓN PARA LA INVERSIÓN LOCAL  - AMBIENTE Y DESARROLLO SOSTENIBLE</v>
      </c>
      <c r="D8155" s="39" t="str">
        <f>D8154</f>
        <v xml:space="preserve">CASANARE                                          </v>
      </c>
      <c r="E8155" s="39" t="str">
        <f>E8154</f>
        <v>85263</v>
      </c>
      <c r="F8155" s="39" t="str">
        <f>F8154</f>
        <v xml:space="preserve">PORE                                              </v>
      </c>
      <c r="G8155" s="39" t="s">
        <v>10656</v>
      </c>
      <c r="H8155" s="20">
        <f>SUBTOTAL(9,H8150:H8154)</f>
        <v>446692702</v>
      </c>
      <c r="I8155" s="20">
        <f>SUBTOTAL(9,I8150:I8154)</f>
        <v>377186613.56999999</v>
      </c>
      <c r="J8155" s="42">
        <f>+I8155/H8155</f>
        <v>0.84439842397514697</v>
      </c>
      <c r="K8155" s="20">
        <f>SUBTOTAL(9,K8150:K8154)</f>
        <v>310791922.28000003</v>
      </c>
      <c r="L8155" s="20">
        <f>SUBTOTAL(9,L8150:L8154)</f>
        <v>266964646.56999999</v>
      </c>
      <c r="M8155" s="7">
        <f>IFERROR((L8155/K8155),"N.A")</f>
        <v>0.85898193431644287</v>
      </c>
    </row>
    <row r="8156" spans="1:13" s="14" customFormat="1" ht="30" outlineLevel="2" x14ac:dyDescent="0.25">
      <c r="A8156" s="34"/>
      <c r="B8156" s="44" t="s">
        <v>3157</v>
      </c>
      <c r="C8156" s="31" t="s">
        <v>3118</v>
      </c>
      <c r="D8156" s="14" t="s">
        <v>155</v>
      </c>
      <c r="E8156" s="14" t="s">
        <v>183</v>
      </c>
      <c r="F8156" s="14" t="s">
        <v>184</v>
      </c>
      <c r="G8156" s="14" t="s">
        <v>16</v>
      </c>
      <c r="H8156" s="15">
        <v>597630573</v>
      </c>
      <c r="I8156" s="15">
        <v>379340532.19999999</v>
      </c>
      <c r="J8156" s="16">
        <f>IFERROR((I8156/H8156),0)</f>
        <v>0.63474084047570967</v>
      </c>
      <c r="K8156" s="15">
        <v>441616426.22000003</v>
      </c>
      <c r="L8156" s="15">
        <v>379340532.19999999</v>
      </c>
      <c r="M8156" s="17">
        <f>L8156/K8156</f>
        <v>0.85898193472319784</v>
      </c>
    </row>
    <row r="8157" spans="1:13" s="14" customFormat="1" ht="30" outlineLevel="2" x14ac:dyDescent="0.25">
      <c r="A8157" s="34"/>
      <c r="B8157" s="44" t="s">
        <v>3157</v>
      </c>
      <c r="C8157" s="31" t="s">
        <v>3118</v>
      </c>
      <c r="D8157" s="14" t="s">
        <v>155</v>
      </c>
      <c r="E8157" s="14" t="s">
        <v>183</v>
      </c>
      <c r="F8157" s="14" t="s">
        <v>184</v>
      </c>
      <c r="G8157" s="14" t="s">
        <v>6109</v>
      </c>
      <c r="H8157" s="20">
        <v>985115595</v>
      </c>
      <c r="I8157" s="20">
        <v>985115595</v>
      </c>
      <c r="J8157" s="21">
        <f>IFERROR((I8157/H8157),0)</f>
        <v>1</v>
      </c>
      <c r="K8157" s="20"/>
      <c r="L8157" s="20"/>
      <c r="M8157" s="22"/>
    </row>
    <row r="8158" spans="1:13" s="14" customFormat="1" ht="30" outlineLevel="2" x14ac:dyDescent="0.25">
      <c r="A8158" s="34"/>
      <c r="B8158" s="44" t="s">
        <v>3157</v>
      </c>
      <c r="C8158" s="31" t="s">
        <v>3118</v>
      </c>
      <c r="D8158" s="14" t="s">
        <v>155</v>
      </c>
      <c r="E8158" s="14" t="s">
        <v>183</v>
      </c>
      <c r="F8158" s="14" t="s">
        <v>184</v>
      </c>
      <c r="G8158" s="14" t="s">
        <v>6481</v>
      </c>
      <c r="H8158" s="20">
        <v>3696</v>
      </c>
      <c r="I8158" s="20">
        <v>3696</v>
      </c>
      <c r="J8158" s="21">
        <f>IFERROR((I8158/H8158),0)</f>
        <v>1</v>
      </c>
      <c r="K8158" s="20"/>
      <c r="L8158" s="20"/>
      <c r="M8158" s="22"/>
    </row>
    <row r="8159" spans="1:13" s="14" customFormat="1" ht="30" outlineLevel="2" x14ac:dyDescent="0.25">
      <c r="A8159" s="34"/>
      <c r="B8159" s="44" t="s">
        <v>3157</v>
      </c>
      <c r="C8159" s="31" t="s">
        <v>3118</v>
      </c>
      <c r="D8159" s="14" t="s">
        <v>155</v>
      </c>
      <c r="E8159" s="14" t="s">
        <v>183</v>
      </c>
      <c r="F8159" s="14" t="s">
        <v>184</v>
      </c>
      <c r="G8159" s="14" t="s">
        <v>6492</v>
      </c>
      <c r="H8159" s="20">
        <v>90917603</v>
      </c>
      <c r="I8159" s="20">
        <v>90917603</v>
      </c>
      <c r="J8159" s="21">
        <f>IFERROR((I8159/H8159),0)</f>
        <v>1</v>
      </c>
      <c r="K8159" s="20"/>
      <c r="L8159" s="20"/>
      <c r="M8159" s="22"/>
    </row>
    <row r="8160" spans="1:13" s="14" customFormat="1" ht="30" outlineLevel="2" x14ac:dyDescent="0.25">
      <c r="A8160" s="34"/>
      <c r="B8160" s="44" t="s">
        <v>3157</v>
      </c>
      <c r="C8160" s="31" t="s">
        <v>3118</v>
      </c>
      <c r="D8160" s="14" t="s">
        <v>155</v>
      </c>
      <c r="E8160" s="14" t="s">
        <v>183</v>
      </c>
      <c r="F8160" s="14" t="s">
        <v>184</v>
      </c>
      <c r="G8160" s="14" t="s">
        <v>6493</v>
      </c>
      <c r="H8160" s="20">
        <v>-119526115</v>
      </c>
      <c r="I8160" s="20"/>
      <c r="J8160" s="21">
        <f>IFERROR((I8160/H8160),0)</f>
        <v>0</v>
      </c>
      <c r="K8160" s="20"/>
      <c r="L8160" s="20"/>
      <c r="M8160" s="22"/>
    </row>
    <row r="8161" spans="1:13" s="14" customFormat="1" ht="30" outlineLevel="1" x14ac:dyDescent="0.25">
      <c r="A8161" s="34"/>
      <c r="B8161" s="46" t="s">
        <v>7754</v>
      </c>
      <c r="C8161" s="40" t="str">
        <f>C8160</f>
        <v>ASIGNACIÓN PARA LA INVERSIÓN LOCAL  - AMBIENTE Y DESARROLLO SOSTENIBLE</v>
      </c>
      <c r="D8161" s="39" t="str">
        <f>D8160</f>
        <v xml:space="preserve">CASANARE                                          </v>
      </c>
      <c r="E8161" s="39" t="str">
        <f>E8160</f>
        <v>85250</v>
      </c>
      <c r="F8161" s="39" t="str">
        <f>F8160</f>
        <v xml:space="preserve">PAZ DE ARIPORO                                    </v>
      </c>
      <c r="G8161" s="39" t="s">
        <v>10656</v>
      </c>
      <c r="H8161" s="20">
        <f>SUBTOTAL(9,H8156:H8160)</f>
        <v>1554141352</v>
      </c>
      <c r="I8161" s="20">
        <f>SUBTOTAL(9,I8156:I8160)</f>
        <v>1455377426.2</v>
      </c>
      <c r="J8161" s="42">
        <f>+I8161/H8161</f>
        <v>0.93645113060475338</v>
      </c>
      <c r="K8161" s="20">
        <f>SUBTOTAL(9,K8156:K8160)</f>
        <v>441616426.22000003</v>
      </c>
      <c r="L8161" s="20">
        <f>SUBTOTAL(9,L8156:L8160)</f>
        <v>379340532.19999999</v>
      </c>
      <c r="M8161" s="7">
        <f>IFERROR((L8161/K8161),"N.A")</f>
        <v>0.85898193472319784</v>
      </c>
    </row>
    <row r="8162" spans="1:13" s="14" customFormat="1" ht="30" outlineLevel="2" x14ac:dyDescent="0.25">
      <c r="A8162" s="34"/>
      <c r="B8162" s="44" t="s">
        <v>3158</v>
      </c>
      <c r="C8162" s="31" t="s">
        <v>3118</v>
      </c>
      <c r="D8162" s="14" t="s">
        <v>155</v>
      </c>
      <c r="E8162" s="14" t="s">
        <v>186</v>
      </c>
      <c r="F8162" s="14" t="s">
        <v>187</v>
      </c>
      <c r="G8162" s="14" t="s">
        <v>16</v>
      </c>
      <c r="H8162" s="15">
        <v>462858834</v>
      </c>
      <c r="I8162" s="15">
        <v>293795405.31999999</v>
      </c>
      <c r="J8162" s="16">
        <f>IFERROR((I8162/H8162),0)</f>
        <v>0.63474084048701551</v>
      </c>
      <c r="K8162" s="15">
        <v>342027455.33000004</v>
      </c>
      <c r="L8162" s="15">
        <v>293795405.31999999</v>
      </c>
      <c r="M8162" s="17">
        <f>L8162/K8162</f>
        <v>0.85898193475882201</v>
      </c>
    </row>
    <row r="8163" spans="1:13" s="14" customFormat="1" ht="30" outlineLevel="2" x14ac:dyDescent="0.25">
      <c r="A8163" s="34"/>
      <c r="B8163" s="44" t="s">
        <v>3158</v>
      </c>
      <c r="C8163" s="31" t="s">
        <v>3118</v>
      </c>
      <c r="D8163" s="14" t="s">
        <v>155</v>
      </c>
      <c r="E8163" s="14" t="s">
        <v>186</v>
      </c>
      <c r="F8163" s="14" t="s">
        <v>187</v>
      </c>
      <c r="G8163" s="14" t="s">
        <v>6109</v>
      </c>
      <c r="H8163" s="20">
        <v>209679227</v>
      </c>
      <c r="I8163" s="20">
        <v>209679227</v>
      </c>
      <c r="J8163" s="21">
        <f>IFERROR((I8163/H8163),0)</f>
        <v>1</v>
      </c>
      <c r="K8163" s="20"/>
      <c r="L8163" s="20"/>
      <c r="M8163" s="22"/>
    </row>
    <row r="8164" spans="1:13" s="14" customFormat="1" ht="30" outlineLevel="2" x14ac:dyDescent="0.25">
      <c r="A8164" s="34"/>
      <c r="B8164" s="44" t="s">
        <v>3158</v>
      </c>
      <c r="C8164" s="31" t="s">
        <v>3118</v>
      </c>
      <c r="D8164" s="14" t="s">
        <v>155</v>
      </c>
      <c r="E8164" s="14" t="s">
        <v>186</v>
      </c>
      <c r="F8164" s="14" t="s">
        <v>187</v>
      </c>
      <c r="G8164" s="14" t="s">
        <v>6481</v>
      </c>
      <c r="H8164" s="20">
        <v>2863</v>
      </c>
      <c r="I8164" s="20">
        <v>2863</v>
      </c>
      <c r="J8164" s="21">
        <f>IFERROR((I8164/H8164),0)</f>
        <v>1</v>
      </c>
      <c r="K8164" s="20"/>
      <c r="L8164" s="20"/>
      <c r="M8164" s="22"/>
    </row>
    <row r="8165" spans="1:13" s="14" customFormat="1" ht="30" outlineLevel="2" x14ac:dyDescent="0.25">
      <c r="A8165" s="34"/>
      <c r="B8165" s="44" t="s">
        <v>3158</v>
      </c>
      <c r="C8165" s="31" t="s">
        <v>3118</v>
      </c>
      <c r="D8165" s="14" t="s">
        <v>155</v>
      </c>
      <c r="E8165" s="14" t="s">
        <v>186</v>
      </c>
      <c r="F8165" s="14" t="s">
        <v>187</v>
      </c>
      <c r="G8165" s="14" t="s">
        <v>6492</v>
      </c>
      <c r="H8165" s="20">
        <v>70414764</v>
      </c>
      <c r="I8165" s="20">
        <v>70414764</v>
      </c>
      <c r="J8165" s="21">
        <f>IFERROR((I8165/H8165),0)</f>
        <v>1</v>
      </c>
      <c r="K8165" s="20"/>
      <c r="L8165" s="20"/>
      <c r="M8165" s="22"/>
    </row>
    <row r="8166" spans="1:13" s="14" customFormat="1" ht="30" outlineLevel="2" x14ac:dyDescent="0.25">
      <c r="A8166" s="34"/>
      <c r="B8166" s="44" t="s">
        <v>3158</v>
      </c>
      <c r="C8166" s="31" t="s">
        <v>3118</v>
      </c>
      <c r="D8166" s="14" t="s">
        <v>155</v>
      </c>
      <c r="E8166" s="14" t="s">
        <v>186</v>
      </c>
      <c r="F8166" s="14" t="s">
        <v>187</v>
      </c>
      <c r="G8166" s="14" t="s">
        <v>6493</v>
      </c>
      <c r="H8166" s="20">
        <v>-92571767</v>
      </c>
      <c r="I8166" s="20"/>
      <c r="J8166" s="21">
        <f>IFERROR((I8166/H8166),0)</f>
        <v>0</v>
      </c>
      <c r="K8166" s="20"/>
      <c r="L8166" s="20"/>
      <c r="M8166" s="22"/>
    </row>
    <row r="8167" spans="1:13" s="14" customFormat="1" ht="30" outlineLevel="1" x14ac:dyDescent="0.25">
      <c r="A8167" s="34"/>
      <c r="B8167" s="46" t="s">
        <v>7755</v>
      </c>
      <c r="C8167" s="40" t="str">
        <f>C8166</f>
        <v>ASIGNACIÓN PARA LA INVERSIÓN LOCAL  - AMBIENTE Y DESARROLLO SOSTENIBLE</v>
      </c>
      <c r="D8167" s="39" t="str">
        <f>D8166</f>
        <v xml:space="preserve">CASANARE                                          </v>
      </c>
      <c r="E8167" s="39" t="str">
        <f>E8166</f>
        <v>85230</v>
      </c>
      <c r="F8167" s="39" t="str">
        <f>F8166</f>
        <v xml:space="preserve">OROCUÉ                                            </v>
      </c>
      <c r="G8167" s="39" t="s">
        <v>10656</v>
      </c>
      <c r="H8167" s="20">
        <f>SUBTOTAL(9,H8162:H8166)</f>
        <v>650383921</v>
      </c>
      <c r="I8167" s="20">
        <f>SUBTOTAL(9,I8162:I8166)</f>
        <v>573892259.31999993</v>
      </c>
      <c r="J8167" s="42">
        <f>+I8167/H8167</f>
        <v>0.88238998657532919</v>
      </c>
      <c r="K8167" s="20">
        <f>SUBTOTAL(9,K8162:K8166)</f>
        <v>342027455.33000004</v>
      </c>
      <c r="L8167" s="20">
        <f>SUBTOTAL(9,L8162:L8166)</f>
        <v>293795405.31999999</v>
      </c>
      <c r="M8167" s="7">
        <f>IFERROR((L8167/K8167),"N.A")</f>
        <v>0.85898193475882201</v>
      </c>
    </row>
    <row r="8168" spans="1:13" s="14" customFormat="1" ht="30" outlineLevel="2" x14ac:dyDescent="0.25">
      <c r="A8168" s="34"/>
      <c r="B8168" s="44" t="s">
        <v>3159</v>
      </c>
      <c r="C8168" s="31" t="s">
        <v>3118</v>
      </c>
      <c r="D8168" s="14" t="s">
        <v>155</v>
      </c>
      <c r="E8168" s="14" t="s">
        <v>189</v>
      </c>
      <c r="F8168" s="14" t="s">
        <v>190</v>
      </c>
      <c r="G8168" s="14" t="s">
        <v>16</v>
      </c>
      <c r="H8168" s="15">
        <v>436071937</v>
      </c>
      <c r="I8168" s="15">
        <v>276792667.79000002</v>
      </c>
      <c r="J8168" s="16">
        <f>IFERROR((I8168/H8168),0)</f>
        <v>0.63474084045449597</v>
      </c>
      <c r="K8168" s="15">
        <v>322233397.94000006</v>
      </c>
      <c r="L8168" s="15">
        <v>276792667.79000002</v>
      </c>
      <c r="M8168" s="17">
        <f>L8168/K8168</f>
        <v>0.85898193532856237</v>
      </c>
    </row>
    <row r="8169" spans="1:13" s="14" customFormat="1" ht="30" outlineLevel="2" x14ac:dyDescent="0.25">
      <c r="A8169" s="34"/>
      <c r="B8169" s="44" t="s">
        <v>3159</v>
      </c>
      <c r="C8169" s="31" t="s">
        <v>3118</v>
      </c>
      <c r="D8169" s="14" t="s">
        <v>155</v>
      </c>
      <c r="E8169" s="14" t="s">
        <v>189</v>
      </c>
      <c r="F8169" s="14" t="s">
        <v>190</v>
      </c>
      <c r="G8169" s="14" t="s">
        <v>6109</v>
      </c>
      <c r="H8169" s="20">
        <v>303367012</v>
      </c>
      <c r="I8169" s="20">
        <v>303367012</v>
      </c>
      <c r="J8169" s="21">
        <f>IFERROR((I8169/H8169),0)</f>
        <v>1</v>
      </c>
      <c r="K8169" s="20"/>
      <c r="L8169" s="20"/>
      <c r="M8169" s="22"/>
    </row>
    <row r="8170" spans="1:13" s="14" customFormat="1" ht="30" outlineLevel="2" x14ac:dyDescent="0.25">
      <c r="A8170" s="34"/>
      <c r="B8170" s="44" t="s">
        <v>3159</v>
      </c>
      <c r="C8170" s="31" t="s">
        <v>3118</v>
      </c>
      <c r="D8170" s="14" t="s">
        <v>155</v>
      </c>
      <c r="E8170" s="14" t="s">
        <v>189</v>
      </c>
      <c r="F8170" s="14" t="s">
        <v>190</v>
      </c>
      <c r="G8170" s="14" t="s">
        <v>6481</v>
      </c>
      <c r="H8170" s="20">
        <v>2697</v>
      </c>
      <c r="I8170" s="20">
        <v>2697</v>
      </c>
      <c r="J8170" s="21">
        <f>IFERROR((I8170/H8170),0)</f>
        <v>1</v>
      </c>
      <c r="K8170" s="20"/>
      <c r="L8170" s="20"/>
      <c r="M8170" s="22"/>
    </row>
    <row r="8171" spans="1:13" s="14" customFormat="1" ht="30" outlineLevel="2" x14ac:dyDescent="0.25">
      <c r="A8171" s="34"/>
      <c r="B8171" s="44" t="s">
        <v>3159</v>
      </c>
      <c r="C8171" s="31" t="s">
        <v>3118</v>
      </c>
      <c r="D8171" s="14" t="s">
        <v>155</v>
      </c>
      <c r="E8171" s="14" t="s">
        <v>189</v>
      </c>
      <c r="F8171" s="14" t="s">
        <v>190</v>
      </c>
      <c r="G8171" s="14" t="s">
        <v>6492</v>
      </c>
      <c r="H8171" s="20">
        <v>66339670</v>
      </c>
      <c r="I8171" s="20">
        <v>66339670</v>
      </c>
      <c r="J8171" s="21">
        <f>IFERROR((I8171/H8171),0)</f>
        <v>1</v>
      </c>
      <c r="K8171" s="20"/>
      <c r="L8171" s="20"/>
      <c r="M8171" s="22"/>
    </row>
    <row r="8172" spans="1:13" s="14" customFormat="1" ht="30" outlineLevel="2" x14ac:dyDescent="0.25">
      <c r="A8172" s="34"/>
      <c r="B8172" s="44" t="s">
        <v>3159</v>
      </c>
      <c r="C8172" s="31" t="s">
        <v>3118</v>
      </c>
      <c r="D8172" s="14" t="s">
        <v>155</v>
      </c>
      <c r="E8172" s="14" t="s">
        <v>189</v>
      </c>
      <c r="F8172" s="14" t="s">
        <v>190</v>
      </c>
      <c r="G8172" s="14" t="s">
        <v>6493</v>
      </c>
      <c r="H8172" s="20">
        <v>-87214387</v>
      </c>
      <c r="I8172" s="20"/>
      <c r="J8172" s="21">
        <f>IFERROR((I8172/H8172),0)</f>
        <v>0</v>
      </c>
      <c r="K8172" s="20"/>
      <c r="L8172" s="20"/>
      <c r="M8172" s="22"/>
    </row>
    <row r="8173" spans="1:13" s="14" customFormat="1" ht="30" outlineLevel="1" x14ac:dyDescent="0.25">
      <c r="A8173" s="34"/>
      <c r="B8173" s="46" t="s">
        <v>7756</v>
      </c>
      <c r="C8173" s="40" t="str">
        <f>C8172</f>
        <v>ASIGNACIÓN PARA LA INVERSIÓN LOCAL  - AMBIENTE Y DESARROLLO SOSTENIBLE</v>
      </c>
      <c r="D8173" s="39" t="str">
        <f>D8172</f>
        <v xml:space="preserve">CASANARE                                          </v>
      </c>
      <c r="E8173" s="39" t="str">
        <f>E8172</f>
        <v>85225</v>
      </c>
      <c r="F8173" s="39" t="str">
        <f>F8172</f>
        <v xml:space="preserve">NUNCHÍA                                           </v>
      </c>
      <c r="G8173" s="39" t="s">
        <v>10656</v>
      </c>
      <c r="H8173" s="20">
        <f>SUBTOTAL(9,H8168:H8172)</f>
        <v>718566929</v>
      </c>
      <c r="I8173" s="20">
        <f>SUBTOTAL(9,I8168:I8172)</f>
        <v>646502046.78999996</v>
      </c>
      <c r="J8173" s="42">
        <f>+I8173/H8173</f>
        <v>0.89971027151181338</v>
      </c>
      <c r="K8173" s="20">
        <f>SUBTOTAL(9,K8168:K8172)</f>
        <v>322233397.94000006</v>
      </c>
      <c r="L8173" s="20">
        <f>SUBTOTAL(9,L8168:L8172)</f>
        <v>276792667.79000002</v>
      </c>
      <c r="M8173" s="7">
        <f>IFERROR((L8173/K8173),"N.A")</f>
        <v>0.85898193532856237</v>
      </c>
    </row>
    <row r="8174" spans="1:13" s="14" customFormat="1" ht="30" outlineLevel="2" x14ac:dyDescent="0.25">
      <c r="A8174" s="34"/>
      <c r="B8174" s="44" t="s">
        <v>3160</v>
      </c>
      <c r="C8174" s="31" t="s">
        <v>3118</v>
      </c>
      <c r="D8174" s="14" t="s">
        <v>155</v>
      </c>
      <c r="E8174" s="14" t="s">
        <v>192</v>
      </c>
      <c r="F8174" s="14" t="s">
        <v>193</v>
      </c>
      <c r="G8174" s="14" t="s">
        <v>16</v>
      </c>
      <c r="H8174" s="15">
        <v>244034486</v>
      </c>
      <c r="I8174" s="15">
        <v>154898654.75</v>
      </c>
      <c r="J8174" s="16">
        <f>IFERROR((I8174/H8174),0)</f>
        <v>0.63474084048104573</v>
      </c>
      <c r="K8174" s="15">
        <v>180328186.93000001</v>
      </c>
      <c r="L8174" s="15">
        <v>154898654.75</v>
      </c>
      <c r="M8174" s="17">
        <f>L8174/K8174</f>
        <v>0.85898193392322375</v>
      </c>
    </row>
    <row r="8175" spans="1:13" s="14" customFormat="1" ht="30" outlineLevel="2" x14ac:dyDescent="0.25">
      <c r="A8175" s="34"/>
      <c r="B8175" s="44" t="s">
        <v>3160</v>
      </c>
      <c r="C8175" s="31" t="s">
        <v>3118</v>
      </c>
      <c r="D8175" s="14" t="s">
        <v>155</v>
      </c>
      <c r="E8175" s="14" t="s">
        <v>192</v>
      </c>
      <c r="F8175" s="14" t="s">
        <v>193</v>
      </c>
      <c r="G8175" s="14" t="s">
        <v>6109</v>
      </c>
      <c r="H8175" s="20">
        <v>122279261</v>
      </c>
      <c r="I8175" s="20">
        <v>122279261</v>
      </c>
      <c r="J8175" s="21">
        <f>IFERROR((I8175/H8175),0)</f>
        <v>1</v>
      </c>
      <c r="K8175" s="20"/>
      <c r="L8175" s="20"/>
      <c r="M8175" s="22"/>
    </row>
    <row r="8176" spans="1:13" s="14" customFormat="1" ht="30" outlineLevel="2" x14ac:dyDescent="0.25">
      <c r="A8176" s="34"/>
      <c r="B8176" s="44" t="s">
        <v>3160</v>
      </c>
      <c r="C8176" s="31" t="s">
        <v>3118</v>
      </c>
      <c r="D8176" s="14" t="s">
        <v>155</v>
      </c>
      <c r="E8176" s="14" t="s">
        <v>192</v>
      </c>
      <c r="F8176" s="14" t="s">
        <v>193</v>
      </c>
      <c r="G8176" s="14" t="s">
        <v>6481</v>
      </c>
      <c r="H8176" s="20">
        <v>1509</v>
      </c>
      <c r="I8176" s="20">
        <v>1509</v>
      </c>
      <c r="J8176" s="21">
        <f>IFERROR((I8176/H8176),0)</f>
        <v>1</v>
      </c>
      <c r="K8176" s="20"/>
      <c r="L8176" s="20"/>
      <c r="M8176" s="22"/>
    </row>
    <row r="8177" spans="1:13" s="14" customFormat="1" ht="30" outlineLevel="2" x14ac:dyDescent="0.25">
      <c r="A8177" s="34"/>
      <c r="B8177" s="44" t="s">
        <v>3160</v>
      </c>
      <c r="C8177" s="31" t="s">
        <v>3118</v>
      </c>
      <c r="D8177" s="14" t="s">
        <v>155</v>
      </c>
      <c r="E8177" s="14" t="s">
        <v>192</v>
      </c>
      <c r="F8177" s="14" t="s">
        <v>193</v>
      </c>
      <c r="G8177" s="14" t="s">
        <v>6492</v>
      </c>
      <c r="H8177" s="20">
        <v>37124993</v>
      </c>
      <c r="I8177" s="20">
        <v>37124993</v>
      </c>
      <c r="J8177" s="21">
        <f>IFERROR((I8177/H8177),0)</f>
        <v>1</v>
      </c>
      <c r="K8177" s="20"/>
      <c r="L8177" s="20"/>
      <c r="M8177" s="22"/>
    </row>
    <row r="8178" spans="1:13" s="14" customFormat="1" ht="30" outlineLevel="2" x14ac:dyDescent="0.25">
      <c r="A8178" s="34"/>
      <c r="B8178" s="44" t="s">
        <v>3160</v>
      </c>
      <c r="C8178" s="31" t="s">
        <v>3118</v>
      </c>
      <c r="D8178" s="14" t="s">
        <v>155</v>
      </c>
      <c r="E8178" s="14" t="s">
        <v>192</v>
      </c>
      <c r="F8178" s="14" t="s">
        <v>193</v>
      </c>
      <c r="G8178" s="14" t="s">
        <v>6493</v>
      </c>
      <c r="H8178" s="20">
        <v>-48806897</v>
      </c>
      <c r="I8178" s="20"/>
      <c r="J8178" s="21">
        <f>IFERROR((I8178/H8178),0)</f>
        <v>0</v>
      </c>
      <c r="K8178" s="20"/>
      <c r="L8178" s="20"/>
      <c r="M8178" s="22"/>
    </row>
    <row r="8179" spans="1:13" s="14" customFormat="1" ht="30" outlineLevel="1" x14ac:dyDescent="0.25">
      <c r="A8179" s="34"/>
      <c r="B8179" s="46" t="s">
        <v>7757</v>
      </c>
      <c r="C8179" s="40" t="str">
        <f>C8178</f>
        <v>ASIGNACIÓN PARA LA INVERSIÓN LOCAL  - AMBIENTE Y DESARROLLO SOSTENIBLE</v>
      </c>
      <c r="D8179" s="39" t="str">
        <f>D8178</f>
        <v xml:space="preserve">CASANARE                                          </v>
      </c>
      <c r="E8179" s="39" t="str">
        <f>E8178</f>
        <v>85162</v>
      </c>
      <c r="F8179" s="39" t="str">
        <f>F8178</f>
        <v xml:space="preserve">MONTERREY                                         </v>
      </c>
      <c r="G8179" s="39" t="s">
        <v>10656</v>
      </c>
      <c r="H8179" s="20">
        <f>SUBTOTAL(9,H8174:H8178)</f>
        <v>354633352</v>
      </c>
      <c r="I8179" s="20">
        <f>SUBTOTAL(9,I8174:I8178)</f>
        <v>314304417.75</v>
      </c>
      <c r="J8179" s="42">
        <f>+I8179/H8179</f>
        <v>0.88627991692670804</v>
      </c>
      <c r="K8179" s="20">
        <f>SUBTOTAL(9,K8174:K8178)</f>
        <v>180328186.93000001</v>
      </c>
      <c r="L8179" s="20">
        <f>SUBTOTAL(9,L8174:L8178)</f>
        <v>154898654.75</v>
      </c>
      <c r="M8179" s="7">
        <f>IFERROR((L8179/K8179),"N.A")</f>
        <v>0.85898193392322375</v>
      </c>
    </row>
    <row r="8180" spans="1:13" s="14" customFormat="1" ht="30" outlineLevel="2" x14ac:dyDescent="0.25">
      <c r="A8180" s="34"/>
      <c r="B8180" s="44" t="s">
        <v>3161</v>
      </c>
      <c r="C8180" s="31" t="s">
        <v>3118</v>
      </c>
      <c r="D8180" s="14" t="s">
        <v>155</v>
      </c>
      <c r="E8180" s="14" t="s">
        <v>195</v>
      </c>
      <c r="F8180" s="14" t="s">
        <v>196</v>
      </c>
      <c r="G8180" s="14" t="s">
        <v>16</v>
      </c>
      <c r="H8180" s="15">
        <v>349380082</v>
      </c>
      <c r="I8180" s="15">
        <v>221765806.89000002</v>
      </c>
      <c r="J8180" s="16">
        <f>IFERROR((I8180/H8180),0)</f>
        <v>0.63474084046382473</v>
      </c>
      <c r="K8180" s="15">
        <v>258172841.56999999</v>
      </c>
      <c r="L8180" s="15">
        <v>221765806.89000002</v>
      </c>
      <c r="M8180" s="17">
        <f>L8180/K8180</f>
        <v>0.85898193451099802</v>
      </c>
    </row>
    <row r="8181" spans="1:13" s="14" customFormat="1" ht="30" outlineLevel="2" x14ac:dyDescent="0.25">
      <c r="A8181" s="34"/>
      <c r="B8181" s="44" t="s">
        <v>3161</v>
      </c>
      <c r="C8181" s="31" t="s">
        <v>3118</v>
      </c>
      <c r="D8181" s="14" t="s">
        <v>155</v>
      </c>
      <c r="E8181" s="14" t="s">
        <v>195</v>
      </c>
      <c r="F8181" s="14" t="s">
        <v>196</v>
      </c>
      <c r="G8181" s="14" t="s">
        <v>6109</v>
      </c>
      <c r="H8181" s="20">
        <v>93137314</v>
      </c>
      <c r="I8181" s="20">
        <v>93137314</v>
      </c>
      <c r="J8181" s="21">
        <f>IFERROR((I8181/H8181),0)</f>
        <v>1</v>
      </c>
      <c r="K8181" s="20"/>
      <c r="L8181" s="20"/>
      <c r="M8181" s="22"/>
    </row>
    <row r="8182" spans="1:13" s="14" customFormat="1" ht="30" outlineLevel="2" x14ac:dyDescent="0.25">
      <c r="A8182" s="34"/>
      <c r="B8182" s="44" t="s">
        <v>3161</v>
      </c>
      <c r="C8182" s="31" t="s">
        <v>3118</v>
      </c>
      <c r="D8182" s="14" t="s">
        <v>155</v>
      </c>
      <c r="E8182" s="14" t="s">
        <v>195</v>
      </c>
      <c r="F8182" s="14" t="s">
        <v>196</v>
      </c>
      <c r="G8182" s="14" t="s">
        <v>6481</v>
      </c>
      <c r="H8182" s="20">
        <v>2161</v>
      </c>
      <c r="I8182" s="20">
        <v>2161</v>
      </c>
      <c r="J8182" s="21">
        <f>IFERROR((I8182/H8182),0)</f>
        <v>1</v>
      </c>
      <c r="K8182" s="20"/>
      <c r="L8182" s="20"/>
      <c r="M8182" s="22"/>
    </row>
    <row r="8183" spans="1:13" s="14" customFormat="1" ht="30" outlineLevel="2" x14ac:dyDescent="0.25">
      <c r="A8183" s="34"/>
      <c r="B8183" s="44" t="s">
        <v>3161</v>
      </c>
      <c r="C8183" s="31" t="s">
        <v>3118</v>
      </c>
      <c r="D8183" s="14" t="s">
        <v>155</v>
      </c>
      <c r="E8183" s="14" t="s">
        <v>195</v>
      </c>
      <c r="F8183" s="14" t="s">
        <v>196</v>
      </c>
      <c r="G8183" s="14" t="s">
        <v>6492</v>
      </c>
      <c r="H8183" s="20">
        <v>53151229</v>
      </c>
      <c r="I8183" s="20">
        <v>53151229</v>
      </c>
      <c r="J8183" s="21">
        <f>IFERROR((I8183/H8183),0)</f>
        <v>1</v>
      </c>
      <c r="K8183" s="20"/>
      <c r="L8183" s="20"/>
      <c r="M8183" s="22"/>
    </row>
    <row r="8184" spans="1:13" s="14" customFormat="1" ht="30" outlineLevel="2" x14ac:dyDescent="0.25">
      <c r="A8184" s="34"/>
      <c r="B8184" s="44" t="s">
        <v>3161</v>
      </c>
      <c r="C8184" s="31" t="s">
        <v>3118</v>
      </c>
      <c r="D8184" s="14" t="s">
        <v>155</v>
      </c>
      <c r="E8184" s="14" t="s">
        <v>195</v>
      </c>
      <c r="F8184" s="14" t="s">
        <v>196</v>
      </c>
      <c r="G8184" s="14" t="s">
        <v>6493</v>
      </c>
      <c r="H8184" s="20">
        <v>-69876016</v>
      </c>
      <c r="I8184" s="20"/>
      <c r="J8184" s="21">
        <f>IFERROR((I8184/H8184),0)</f>
        <v>0</v>
      </c>
      <c r="K8184" s="20"/>
      <c r="L8184" s="20"/>
      <c r="M8184" s="22"/>
    </row>
    <row r="8185" spans="1:13" s="14" customFormat="1" ht="30" outlineLevel="1" x14ac:dyDescent="0.25">
      <c r="A8185" s="34"/>
      <c r="B8185" s="46" t="s">
        <v>7758</v>
      </c>
      <c r="C8185" s="40" t="str">
        <f>C8184</f>
        <v>ASIGNACIÓN PARA LA INVERSIÓN LOCAL  - AMBIENTE Y DESARROLLO SOSTENIBLE</v>
      </c>
      <c r="D8185" s="39" t="str">
        <f>D8184</f>
        <v xml:space="preserve">CASANARE                                          </v>
      </c>
      <c r="E8185" s="39" t="str">
        <f>E8184</f>
        <v>85139</v>
      </c>
      <c r="F8185" s="39" t="str">
        <f>F8184</f>
        <v xml:space="preserve">MANÍ                                              </v>
      </c>
      <c r="G8185" s="39" t="s">
        <v>10656</v>
      </c>
      <c r="H8185" s="20">
        <f>SUBTOTAL(9,H8180:H8184)</f>
        <v>425794770</v>
      </c>
      <c r="I8185" s="20">
        <f>SUBTOTAL(9,I8180:I8184)</f>
        <v>368056510.88999999</v>
      </c>
      <c r="J8185" s="42">
        <f>+I8185/H8185</f>
        <v>0.86439885320808418</v>
      </c>
      <c r="K8185" s="20">
        <f>SUBTOTAL(9,K8180:K8184)</f>
        <v>258172841.56999999</v>
      </c>
      <c r="L8185" s="20">
        <f>SUBTOTAL(9,L8180:L8184)</f>
        <v>221765806.89000002</v>
      </c>
      <c r="M8185" s="7">
        <f>IFERROR((L8185/K8185),"N.A")</f>
        <v>0.85898193451099802</v>
      </c>
    </row>
    <row r="8186" spans="1:13" s="14" customFormat="1" ht="30" outlineLevel="2" x14ac:dyDescent="0.25">
      <c r="A8186" s="34"/>
      <c r="B8186" s="44" t="s">
        <v>3162</v>
      </c>
      <c r="C8186" s="31" t="s">
        <v>3118</v>
      </c>
      <c r="D8186" s="14" t="s">
        <v>155</v>
      </c>
      <c r="E8186" s="14" t="s">
        <v>198</v>
      </c>
      <c r="F8186" s="14" t="s">
        <v>199</v>
      </c>
      <c r="G8186" s="14" t="s">
        <v>16</v>
      </c>
      <c r="H8186" s="15">
        <v>163185133</v>
      </c>
      <c r="I8186" s="15">
        <v>103580268.46000002</v>
      </c>
      <c r="J8186" s="16">
        <f>IFERROR((I8186/H8186),0)</f>
        <v>0.63474084039261114</v>
      </c>
      <c r="K8186" s="15">
        <v>120584920.87000002</v>
      </c>
      <c r="L8186" s="15">
        <v>103580268.46000002</v>
      </c>
      <c r="M8186" s="17">
        <f>L8186/K8186</f>
        <v>0.85898193333532691</v>
      </c>
    </row>
    <row r="8187" spans="1:13" s="14" customFormat="1" ht="30" outlineLevel="2" x14ac:dyDescent="0.25">
      <c r="A8187" s="34"/>
      <c r="B8187" s="44" t="s">
        <v>3162</v>
      </c>
      <c r="C8187" s="31" t="s">
        <v>3118</v>
      </c>
      <c r="D8187" s="14" t="s">
        <v>155</v>
      </c>
      <c r="E8187" s="14" t="s">
        <v>198</v>
      </c>
      <c r="F8187" s="14" t="s">
        <v>199</v>
      </c>
      <c r="G8187" s="14" t="s">
        <v>6109</v>
      </c>
      <c r="H8187" s="20">
        <v>43327247</v>
      </c>
      <c r="I8187" s="20">
        <v>43327247</v>
      </c>
      <c r="J8187" s="21">
        <f>IFERROR((I8187/H8187),0)</f>
        <v>1</v>
      </c>
      <c r="K8187" s="20"/>
      <c r="L8187" s="20"/>
      <c r="M8187" s="22"/>
    </row>
    <row r="8188" spans="1:13" s="14" customFormat="1" ht="30" outlineLevel="2" x14ac:dyDescent="0.25">
      <c r="A8188" s="34"/>
      <c r="B8188" s="44" t="s">
        <v>3162</v>
      </c>
      <c r="C8188" s="31" t="s">
        <v>3118</v>
      </c>
      <c r="D8188" s="14" t="s">
        <v>155</v>
      </c>
      <c r="E8188" s="14" t="s">
        <v>198</v>
      </c>
      <c r="F8188" s="14" t="s">
        <v>199</v>
      </c>
      <c r="G8188" s="14" t="s">
        <v>6481</v>
      </c>
      <c r="H8188" s="20">
        <v>1009</v>
      </c>
      <c r="I8188" s="20">
        <v>1009</v>
      </c>
      <c r="J8188" s="21">
        <f>IFERROR((I8188/H8188),0)</f>
        <v>1</v>
      </c>
      <c r="K8188" s="20"/>
      <c r="L8188" s="20"/>
      <c r="M8188" s="22"/>
    </row>
    <row r="8189" spans="1:13" s="14" customFormat="1" ht="30" outlineLevel="2" x14ac:dyDescent="0.25">
      <c r="A8189" s="34"/>
      <c r="B8189" s="44" t="s">
        <v>3162</v>
      </c>
      <c r="C8189" s="31" t="s">
        <v>3118</v>
      </c>
      <c r="D8189" s="14" t="s">
        <v>155</v>
      </c>
      <c r="E8189" s="14" t="s">
        <v>198</v>
      </c>
      <c r="F8189" s="14" t="s">
        <v>199</v>
      </c>
      <c r="G8189" s="14" t="s">
        <v>6492</v>
      </c>
      <c r="H8189" s="20">
        <v>24825372</v>
      </c>
      <c r="I8189" s="20">
        <v>24825372</v>
      </c>
      <c r="J8189" s="21">
        <f>IFERROR((I8189/H8189),0)</f>
        <v>1</v>
      </c>
      <c r="K8189" s="20"/>
      <c r="L8189" s="20"/>
      <c r="M8189" s="22"/>
    </row>
    <row r="8190" spans="1:13" s="14" customFormat="1" ht="30" outlineLevel="2" x14ac:dyDescent="0.25">
      <c r="A8190" s="34"/>
      <c r="B8190" s="44" t="s">
        <v>3162</v>
      </c>
      <c r="C8190" s="31" t="s">
        <v>3118</v>
      </c>
      <c r="D8190" s="14" t="s">
        <v>155</v>
      </c>
      <c r="E8190" s="14" t="s">
        <v>198</v>
      </c>
      <c r="F8190" s="14" t="s">
        <v>199</v>
      </c>
      <c r="G8190" s="14" t="s">
        <v>6493</v>
      </c>
      <c r="H8190" s="20">
        <v>-32637027</v>
      </c>
      <c r="I8190" s="20"/>
      <c r="J8190" s="21">
        <f>IFERROR((I8190/H8190),0)</f>
        <v>0</v>
      </c>
      <c r="K8190" s="20"/>
      <c r="L8190" s="20"/>
      <c r="M8190" s="22"/>
    </row>
    <row r="8191" spans="1:13" s="14" customFormat="1" ht="30" outlineLevel="1" x14ac:dyDescent="0.25">
      <c r="A8191" s="34"/>
      <c r="B8191" s="46" t="s">
        <v>7759</v>
      </c>
      <c r="C8191" s="40" t="str">
        <f>C8190</f>
        <v>ASIGNACIÓN PARA LA INVERSIÓN LOCAL  - AMBIENTE Y DESARROLLO SOSTENIBLE</v>
      </c>
      <c r="D8191" s="39" t="str">
        <f>D8190</f>
        <v xml:space="preserve">CASANARE                                          </v>
      </c>
      <c r="E8191" s="39" t="str">
        <f>E8190</f>
        <v>85136</v>
      </c>
      <c r="F8191" s="39" t="str">
        <f>F8190</f>
        <v xml:space="preserve">LA SALINA                                         </v>
      </c>
      <c r="G8191" s="39" t="s">
        <v>10656</v>
      </c>
      <c r="H8191" s="20">
        <f>SUBTOTAL(9,H8186:H8190)</f>
        <v>198701734</v>
      </c>
      <c r="I8191" s="20">
        <f>SUBTOTAL(9,I8186:I8190)</f>
        <v>171733896.46000004</v>
      </c>
      <c r="J8191" s="42">
        <f>+I8191/H8191</f>
        <v>0.86427980774440571</v>
      </c>
      <c r="K8191" s="20">
        <f>SUBTOTAL(9,K8186:K8190)</f>
        <v>120584920.87000002</v>
      </c>
      <c r="L8191" s="20">
        <f>SUBTOTAL(9,L8186:L8190)</f>
        <v>103580268.46000002</v>
      </c>
      <c r="M8191" s="7">
        <f>IFERROR((L8191/K8191),"N.A")</f>
        <v>0.85898193333532691</v>
      </c>
    </row>
    <row r="8192" spans="1:13" s="14" customFormat="1" ht="30" outlineLevel="2" x14ac:dyDescent="0.25">
      <c r="A8192" s="34"/>
      <c r="B8192" s="44" t="s">
        <v>3163</v>
      </c>
      <c r="C8192" s="31" t="s">
        <v>3118</v>
      </c>
      <c r="D8192" s="14" t="s">
        <v>155</v>
      </c>
      <c r="E8192" s="14" t="s">
        <v>201</v>
      </c>
      <c r="F8192" s="14" t="s">
        <v>202</v>
      </c>
      <c r="G8192" s="14" t="s">
        <v>16</v>
      </c>
      <c r="H8192" s="15">
        <v>488585458</v>
      </c>
      <c r="I8192" s="15">
        <v>310125144.27000004</v>
      </c>
      <c r="J8192" s="16">
        <f>IFERROR((I8192/H8192),0)</f>
        <v>0.63474084050614543</v>
      </c>
      <c r="K8192" s="15">
        <v>361038028.44999999</v>
      </c>
      <c r="L8192" s="15">
        <v>310125144.27000004</v>
      </c>
      <c r="M8192" s="17">
        <f>L8192/K8192</f>
        <v>0.85898193495411568</v>
      </c>
    </row>
    <row r="8193" spans="1:13" s="14" customFormat="1" ht="30" outlineLevel="2" x14ac:dyDescent="0.25">
      <c r="A8193" s="34"/>
      <c r="B8193" s="44" t="s">
        <v>3163</v>
      </c>
      <c r="C8193" s="31" t="s">
        <v>3118</v>
      </c>
      <c r="D8193" s="14" t="s">
        <v>155</v>
      </c>
      <c r="E8193" s="14" t="s">
        <v>201</v>
      </c>
      <c r="F8193" s="14" t="s">
        <v>202</v>
      </c>
      <c r="G8193" s="14" t="s">
        <v>6109</v>
      </c>
      <c r="H8193" s="20">
        <v>792479565</v>
      </c>
      <c r="I8193" s="20">
        <v>792479565</v>
      </c>
      <c r="J8193" s="21">
        <f>IFERROR((I8193/H8193),0)</f>
        <v>1</v>
      </c>
      <c r="K8193" s="20"/>
      <c r="L8193" s="20"/>
      <c r="M8193" s="22"/>
    </row>
    <row r="8194" spans="1:13" s="14" customFormat="1" ht="30" outlineLevel="2" x14ac:dyDescent="0.25">
      <c r="A8194" s="34"/>
      <c r="B8194" s="44" t="s">
        <v>3163</v>
      </c>
      <c r="C8194" s="31" t="s">
        <v>3118</v>
      </c>
      <c r="D8194" s="14" t="s">
        <v>155</v>
      </c>
      <c r="E8194" s="14" t="s">
        <v>201</v>
      </c>
      <c r="F8194" s="14" t="s">
        <v>202</v>
      </c>
      <c r="G8194" s="14" t="s">
        <v>6481</v>
      </c>
      <c r="H8194" s="20">
        <v>3022</v>
      </c>
      <c r="I8194" s="20">
        <v>3022</v>
      </c>
      <c r="J8194" s="21">
        <f>IFERROR((I8194/H8194),0)</f>
        <v>1</v>
      </c>
      <c r="K8194" s="20"/>
      <c r="L8194" s="20"/>
      <c r="M8194" s="22"/>
    </row>
    <row r="8195" spans="1:13" s="14" customFormat="1" ht="30" outlineLevel="2" x14ac:dyDescent="0.25">
      <c r="A8195" s="34"/>
      <c r="B8195" s="44" t="s">
        <v>3163</v>
      </c>
      <c r="C8195" s="31" t="s">
        <v>3118</v>
      </c>
      <c r="D8195" s="14" t="s">
        <v>155</v>
      </c>
      <c r="E8195" s="14" t="s">
        <v>201</v>
      </c>
      <c r="F8195" s="14" t="s">
        <v>202</v>
      </c>
      <c r="G8195" s="14" t="s">
        <v>6492</v>
      </c>
      <c r="H8195" s="20">
        <v>74328558</v>
      </c>
      <c r="I8195" s="20">
        <v>74328558</v>
      </c>
      <c r="J8195" s="21">
        <f>IFERROR((I8195/H8195),0)</f>
        <v>1</v>
      </c>
      <c r="K8195" s="20"/>
      <c r="L8195" s="20"/>
      <c r="M8195" s="22"/>
    </row>
    <row r="8196" spans="1:13" s="14" customFormat="1" ht="30" outlineLevel="2" x14ac:dyDescent="0.25">
      <c r="A8196" s="34"/>
      <c r="B8196" s="44" t="s">
        <v>3163</v>
      </c>
      <c r="C8196" s="31" t="s">
        <v>3118</v>
      </c>
      <c r="D8196" s="14" t="s">
        <v>155</v>
      </c>
      <c r="E8196" s="14" t="s">
        <v>201</v>
      </c>
      <c r="F8196" s="14" t="s">
        <v>202</v>
      </c>
      <c r="G8196" s="14" t="s">
        <v>6493</v>
      </c>
      <c r="H8196" s="20">
        <v>-97717092</v>
      </c>
      <c r="I8196" s="20"/>
      <c r="J8196" s="21">
        <f>IFERROR((I8196/H8196),0)</f>
        <v>0</v>
      </c>
      <c r="K8196" s="20"/>
      <c r="L8196" s="20"/>
      <c r="M8196" s="22"/>
    </row>
    <row r="8197" spans="1:13" s="14" customFormat="1" ht="30" outlineLevel="1" x14ac:dyDescent="0.25">
      <c r="A8197" s="34"/>
      <c r="B8197" s="46" t="s">
        <v>7760</v>
      </c>
      <c r="C8197" s="40" t="str">
        <f>C8196</f>
        <v>ASIGNACIÓN PARA LA INVERSIÓN LOCAL  - AMBIENTE Y DESARROLLO SOSTENIBLE</v>
      </c>
      <c r="D8197" s="39" t="str">
        <f>D8196</f>
        <v xml:space="preserve">CASANARE                                          </v>
      </c>
      <c r="E8197" s="39" t="str">
        <f>E8196</f>
        <v>85125</v>
      </c>
      <c r="F8197" s="39" t="str">
        <f>F8196</f>
        <v xml:space="preserve">HATO COROZAL                                      </v>
      </c>
      <c r="G8197" s="39" t="s">
        <v>10656</v>
      </c>
      <c r="H8197" s="20">
        <f>SUBTOTAL(9,H8192:H8196)</f>
        <v>1257679511</v>
      </c>
      <c r="I8197" s="20">
        <f>SUBTOTAL(9,I8192:I8196)</f>
        <v>1176936289.27</v>
      </c>
      <c r="J8197" s="42">
        <f>+I8197/H8197</f>
        <v>0.93579984326388532</v>
      </c>
      <c r="K8197" s="20">
        <f>SUBTOTAL(9,K8192:K8196)</f>
        <v>361038028.44999999</v>
      </c>
      <c r="L8197" s="20">
        <f>SUBTOTAL(9,L8192:L8196)</f>
        <v>310125144.27000004</v>
      </c>
      <c r="M8197" s="7">
        <f>IFERROR((L8197/K8197),"N.A")</f>
        <v>0.85898193495411568</v>
      </c>
    </row>
    <row r="8198" spans="1:13" s="14" customFormat="1" ht="30" outlineLevel="2" x14ac:dyDescent="0.25">
      <c r="A8198" s="34"/>
      <c r="B8198" s="44" t="s">
        <v>3164</v>
      </c>
      <c r="C8198" s="31" t="s">
        <v>3118</v>
      </c>
      <c r="D8198" s="14" t="s">
        <v>155</v>
      </c>
      <c r="E8198" s="14" t="s">
        <v>204</v>
      </c>
      <c r="F8198" s="14" t="s">
        <v>205</v>
      </c>
      <c r="G8198" s="14" t="s">
        <v>16</v>
      </c>
      <c r="H8198" s="15">
        <v>168564563</v>
      </c>
      <c r="I8198" s="15">
        <v>106994812.38</v>
      </c>
      <c r="J8198" s="16">
        <f>IFERROR((I8198/H8198),0)</f>
        <v>0.63474084039834633</v>
      </c>
      <c r="K8198" s="15">
        <v>124560026.30000001</v>
      </c>
      <c r="L8198" s="15">
        <v>106994812.38</v>
      </c>
      <c r="M8198" s="17">
        <f>L8198/K8198</f>
        <v>0.85898193472041673</v>
      </c>
    </row>
    <row r="8199" spans="1:13" s="14" customFormat="1" ht="30" outlineLevel="2" x14ac:dyDescent="0.25">
      <c r="A8199" s="34"/>
      <c r="B8199" s="44" t="s">
        <v>3164</v>
      </c>
      <c r="C8199" s="31" t="s">
        <v>3118</v>
      </c>
      <c r="D8199" s="14" t="s">
        <v>155</v>
      </c>
      <c r="E8199" s="14" t="s">
        <v>204</v>
      </c>
      <c r="F8199" s="14" t="s">
        <v>205</v>
      </c>
      <c r="G8199" s="14" t="s">
        <v>6109</v>
      </c>
      <c r="H8199" s="20">
        <v>95285979</v>
      </c>
      <c r="I8199" s="20">
        <v>95285979</v>
      </c>
      <c r="J8199" s="21">
        <f>IFERROR((I8199/H8199),0)</f>
        <v>1</v>
      </c>
      <c r="K8199" s="20"/>
      <c r="L8199" s="20"/>
      <c r="M8199" s="22"/>
    </row>
    <row r="8200" spans="1:13" s="14" customFormat="1" ht="30" outlineLevel="2" x14ac:dyDescent="0.25">
      <c r="A8200" s="34"/>
      <c r="B8200" s="44" t="s">
        <v>3164</v>
      </c>
      <c r="C8200" s="31" t="s">
        <v>3118</v>
      </c>
      <c r="D8200" s="14" t="s">
        <v>155</v>
      </c>
      <c r="E8200" s="14" t="s">
        <v>204</v>
      </c>
      <c r="F8200" s="14" t="s">
        <v>205</v>
      </c>
      <c r="G8200" s="14" t="s">
        <v>6481</v>
      </c>
      <c r="H8200" s="20">
        <v>1043</v>
      </c>
      <c r="I8200" s="20">
        <v>1043</v>
      </c>
      <c r="J8200" s="21">
        <f>IFERROR((I8200/H8200),0)</f>
        <v>1</v>
      </c>
      <c r="K8200" s="20"/>
      <c r="L8200" s="20"/>
      <c r="M8200" s="22"/>
    </row>
    <row r="8201" spans="1:13" s="14" customFormat="1" ht="30" outlineLevel="2" x14ac:dyDescent="0.25">
      <c r="A8201" s="34"/>
      <c r="B8201" s="44" t="s">
        <v>3164</v>
      </c>
      <c r="C8201" s="31" t="s">
        <v>3118</v>
      </c>
      <c r="D8201" s="14" t="s">
        <v>155</v>
      </c>
      <c r="E8201" s="14" t="s">
        <v>204</v>
      </c>
      <c r="F8201" s="14" t="s">
        <v>205</v>
      </c>
      <c r="G8201" s="14" t="s">
        <v>6492</v>
      </c>
      <c r="H8201" s="20">
        <v>25643745</v>
      </c>
      <c r="I8201" s="20">
        <v>25643745</v>
      </c>
      <c r="J8201" s="21">
        <f>IFERROR((I8201/H8201),0)</f>
        <v>1</v>
      </c>
      <c r="K8201" s="20"/>
      <c r="L8201" s="20"/>
      <c r="M8201" s="22"/>
    </row>
    <row r="8202" spans="1:13" s="14" customFormat="1" ht="30" outlineLevel="2" x14ac:dyDescent="0.25">
      <c r="A8202" s="34"/>
      <c r="B8202" s="44" t="s">
        <v>3164</v>
      </c>
      <c r="C8202" s="31" t="s">
        <v>3118</v>
      </c>
      <c r="D8202" s="14" t="s">
        <v>155</v>
      </c>
      <c r="E8202" s="14" t="s">
        <v>204</v>
      </c>
      <c r="F8202" s="14" t="s">
        <v>205</v>
      </c>
      <c r="G8202" s="14" t="s">
        <v>6493</v>
      </c>
      <c r="H8202" s="20">
        <v>-33712913</v>
      </c>
      <c r="I8202" s="20"/>
      <c r="J8202" s="21">
        <f>IFERROR((I8202/H8202),0)</f>
        <v>0</v>
      </c>
      <c r="K8202" s="20"/>
      <c r="L8202" s="20"/>
      <c r="M8202" s="22"/>
    </row>
    <row r="8203" spans="1:13" s="14" customFormat="1" ht="30" outlineLevel="1" x14ac:dyDescent="0.25">
      <c r="A8203" s="34"/>
      <c r="B8203" s="46" t="s">
        <v>7761</v>
      </c>
      <c r="C8203" s="40" t="str">
        <f>C8202</f>
        <v>ASIGNACIÓN PARA LA INVERSIÓN LOCAL  - AMBIENTE Y DESARROLLO SOSTENIBLE</v>
      </c>
      <c r="D8203" s="39" t="str">
        <f>D8202</f>
        <v xml:space="preserve">CASANARE                                          </v>
      </c>
      <c r="E8203" s="39" t="str">
        <f>E8202</f>
        <v>85015</v>
      </c>
      <c r="F8203" s="39" t="str">
        <f>F8202</f>
        <v xml:space="preserve">CHAMEZA                                           </v>
      </c>
      <c r="G8203" s="39" t="s">
        <v>10656</v>
      </c>
      <c r="H8203" s="20">
        <f>SUBTOTAL(9,H8198:H8202)</f>
        <v>255782417</v>
      </c>
      <c r="I8203" s="20">
        <f>SUBTOTAL(9,I8198:I8202)</f>
        <v>227925579.38</v>
      </c>
      <c r="J8203" s="42">
        <f>+I8203/H8203</f>
        <v>0.8910916631927831</v>
      </c>
      <c r="K8203" s="20">
        <f>SUBTOTAL(9,K8198:K8202)</f>
        <v>124560026.30000001</v>
      </c>
      <c r="L8203" s="20">
        <f>SUBTOTAL(9,L8198:L8202)</f>
        <v>106994812.38</v>
      </c>
      <c r="M8203" s="7">
        <f>IFERROR((L8203/K8203),"N.A")</f>
        <v>0.85898193472041673</v>
      </c>
    </row>
    <row r="8204" spans="1:13" s="14" customFormat="1" ht="30" outlineLevel="2" x14ac:dyDescent="0.25">
      <c r="A8204" s="34"/>
      <c r="B8204" s="44" t="s">
        <v>3165</v>
      </c>
      <c r="C8204" s="31" t="s">
        <v>3118</v>
      </c>
      <c r="D8204" s="14" t="s">
        <v>155</v>
      </c>
      <c r="E8204" s="14" t="s">
        <v>207</v>
      </c>
      <c r="F8204" s="14" t="s">
        <v>208</v>
      </c>
      <c r="G8204" s="14" t="s">
        <v>16</v>
      </c>
      <c r="H8204" s="15">
        <v>451373099</v>
      </c>
      <c r="I8204" s="15">
        <v>286504940.22000003</v>
      </c>
      <c r="J8204" s="16">
        <f>IFERROR((I8204/H8204),0)</f>
        <v>0.63474084045934698</v>
      </c>
      <c r="K8204" s="15">
        <v>333540123.13999999</v>
      </c>
      <c r="L8204" s="15">
        <v>286504940.22000003</v>
      </c>
      <c r="M8204" s="17">
        <f>L8204/K8204</f>
        <v>0.85898193453548188</v>
      </c>
    </row>
    <row r="8205" spans="1:13" s="14" customFormat="1" ht="30" outlineLevel="2" x14ac:dyDescent="0.25">
      <c r="A8205" s="34"/>
      <c r="B8205" s="44" t="s">
        <v>3165</v>
      </c>
      <c r="C8205" s="31" t="s">
        <v>3118</v>
      </c>
      <c r="D8205" s="14" t="s">
        <v>155</v>
      </c>
      <c r="E8205" s="14" t="s">
        <v>207</v>
      </c>
      <c r="F8205" s="14" t="s">
        <v>208</v>
      </c>
      <c r="G8205" s="14" t="s">
        <v>6109</v>
      </c>
      <c r="H8205" s="20">
        <v>206974585</v>
      </c>
      <c r="I8205" s="20">
        <v>206974585</v>
      </c>
      <c r="J8205" s="21">
        <f>IFERROR((I8205/H8205),0)</f>
        <v>1</v>
      </c>
      <c r="K8205" s="20"/>
      <c r="L8205" s="20"/>
      <c r="M8205" s="22"/>
    </row>
    <row r="8206" spans="1:13" s="14" customFormat="1" ht="30" outlineLevel="2" x14ac:dyDescent="0.25">
      <c r="A8206" s="34"/>
      <c r="B8206" s="44" t="s">
        <v>3165</v>
      </c>
      <c r="C8206" s="31" t="s">
        <v>3118</v>
      </c>
      <c r="D8206" s="14" t="s">
        <v>155</v>
      </c>
      <c r="E8206" s="14" t="s">
        <v>207</v>
      </c>
      <c r="F8206" s="14" t="s">
        <v>208</v>
      </c>
      <c r="G8206" s="14" t="s">
        <v>6481</v>
      </c>
      <c r="H8206" s="20">
        <v>2792</v>
      </c>
      <c r="I8206" s="20">
        <v>2792</v>
      </c>
      <c r="J8206" s="21">
        <f>IFERROR((I8206/H8206),0)</f>
        <v>1</v>
      </c>
      <c r="K8206" s="20"/>
      <c r="L8206" s="20"/>
      <c r="M8206" s="22"/>
    </row>
    <row r="8207" spans="1:13" s="14" customFormat="1" ht="30" outlineLevel="2" x14ac:dyDescent="0.25">
      <c r="A8207" s="34"/>
      <c r="B8207" s="44" t="s">
        <v>3165</v>
      </c>
      <c r="C8207" s="31" t="s">
        <v>3118</v>
      </c>
      <c r="D8207" s="14" t="s">
        <v>155</v>
      </c>
      <c r="E8207" s="14" t="s">
        <v>207</v>
      </c>
      <c r="F8207" s="14" t="s">
        <v>208</v>
      </c>
      <c r="G8207" s="14" t="s">
        <v>6492</v>
      </c>
      <c r="H8207" s="20">
        <v>68667438</v>
      </c>
      <c r="I8207" s="20">
        <v>68667438</v>
      </c>
      <c r="J8207" s="21">
        <f>IFERROR((I8207/H8207),0)</f>
        <v>1</v>
      </c>
      <c r="K8207" s="20"/>
      <c r="L8207" s="20"/>
      <c r="M8207" s="22"/>
    </row>
    <row r="8208" spans="1:13" s="14" customFormat="1" ht="30" outlineLevel="2" x14ac:dyDescent="0.25">
      <c r="A8208" s="34"/>
      <c r="B8208" s="44" t="s">
        <v>3165</v>
      </c>
      <c r="C8208" s="31" t="s">
        <v>3118</v>
      </c>
      <c r="D8208" s="14" t="s">
        <v>155</v>
      </c>
      <c r="E8208" s="14" t="s">
        <v>207</v>
      </c>
      <c r="F8208" s="14" t="s">
        <v>208</v>
      </c>
      <c r="G8208" s="14" t="s">
        <v>6493</v>
      </c>
      <c r="H8208" s="20">
        <v>-90274620</v>
      </c>
      <c r="I8208" s="20"/>
      <c r="J8208" s="21">
        <f>IFERROR((I8208/H8208),0)</f>
        <v>0</v>
      </c>
      <c r="K8208" s="20"/>
      <c r="L8208" s="20"/>
      <c r="M8208" s="22"/>
    </row>
    <row r="8209" spans="1:13" s="14" customFormat="1" ht="30" outlineLevel="1" x14ac:dyDescent="0.25">
      <c r="A8209" s="34"/>
      <c r="B8209" s="46" t="s">
        <v>7762</v>
      </c>
      <c r="C8209" s="40" t="str">
        <f>C8208</f>
        <v>ASIGNACIÓN PARA LA INVERSIÓN LOCAL  - AMBIENTE Y DESARROLLO SOSTENIBLE</v>
      </c>
      <c r="D8209" s="39" t="str">
        <f>D8208</f>
        <v xml:space="preserve">CASANARE                                          </v>
      </c>
      <c r="E8209" s="39" t="str">
        <f>E8208</f>
        <v>85010</v>
      </c>
      <c r="F8209" s="39" t="str">
        <f>F8208</f>
        <v xml:space="preserve">AGUAZUL                                           </v>
      </c>
      <c r="G8209" s="39" t="s">
        <v>10656</v>
      </c>
      <c r="H8209" s="20">
        <f>SUBTOTAL(9,H8204:H8208)</f>
        <v>636743294</v>
      </c>
      <c r="I8209" s="20">
        <f>SUBTOTAL(9,I8204:I8208)</f>
        <v>562149755.22000003</v>
      </c>
      <c r="J8209" s="42">
        <f>+I8209/H8209</f>
        <v>0.88285147329718094</v>
      </c>
      <c r="K8209" s="20">
        <f>SUBTOTAL(9,K8204:K8208)</f>
        <v>333540123.13999999</v>
      </c>
      <c r="L8209" s="20">
        <f>SUBTOTAL(9,L8204:L8208)</f>
        <v>286504940.22000003</v>
      </c>
      <c r="M8209" s="7">
        <f>IFERROR((L8209/K8209),"N.A")</f>
        <v>0.85898193453548188</v>
      </c>
    </row>
    <row r="8210" spans="1:13" s="14" customFormat="1" ht="30" outlineLevel="2" x14ac:dyDescent="0.25">
      <c r="A8210" s="34"/>
      <c r="B8210" s="44" t="s">
        <v>3166</v>
      </c>
      <c r="C8210" s="31" t="s">
        <v>3118</v>
      </c>
      <c r="D8210" s="14" t="s">
        <v>210</v>
      </c>
      <c r="E8210" s="14" t="s">
        <v>211</v>
      </c>
      <c r="F8210" s="14" t="s">
        <v>212</v>
      </c>
      <c r="G8210" s="14" t="s">
        <v>16</v>
      </c>
      <c r="H8210" s="15">
        <v>794807453</v>
      </c>
      <c r="I8210" s="15">
        <v>504496750.71999997</v>
      </c>
      <c r="J8210" s="16">
        <f>IFERROR((I8210/H8210),0)</f>
        <v>0.63474084045862611</v>
      </c>
      <c r="K8210" s="15">
        <v>587319395.6400001</v>
      </c>
      <c r="L8210" s="15">
        <v>504496750.71999997</v>
      </c>
      <c r="M8210" s="17">
        <f>L8210/K8210</f>
        <v>0.85898193464265116</v>
      </c>
    </row>
    <row r="8211" spans="1:13" s="14" customFormat="1" ht="30" outlineLevel="2" x14ac:dyDescent="0.25">
      <c r="A8211" s="34"/>
      <c r="B8211" s="44" t="s">
        <v>3166</v>
      </c>
      <c r="C8211" s="31" t="s">
        <v>3118</v>
      </c>
      <c r="D8211" s="14" t="s">
        <v>210</v>
      </c>
      <c r="E8211" s="14" t="s">
        <v>211</v>
      </c>
      <c r="F8211" s="14" t="s">
        <v>212</v>
      </c>
      <c r="G8211" s="14" t="s">
        <v>6109</v>
      </c>
      <c r="H8211" s="20">
        <v>933712081</v>
      </c>
      <c r="I8211" s="20">
        <v>933712081</v>
      </c>
      <c r="J8211" s="21">
        <f>IFERROR((I8211/H8211),0)</f>
        <v>1</v>
      </c>
      <c r="K8211" s="20"/>
      <c r="L8211" s="20"/>
      <c r="M8211" s="22"/>
    </row>
    <row r="8212" spans="1:13" s="14" customFormat="1" ht="30" outlineLevel="2" x14ac:dyDescent="0.25">
      <c r="A8212" s="34"/>
      <c r="B8212" s="44" t="s">
        <v>3166</v>
      </c>
      <c r="C8212" s="31" t="s">
        <v>3118</v>
      </c>
      <c r="D8212" s="14" t="s">
        <v>210</v>
      </c>
      <c r="E8212" s="14" t="s">
        <v>211</v>
      </c>
      <c r="F8212" s="14" t="s">
        <v>212</v>
      </c>
      <c r="G8212" s="14" t="s">
        <v>6481</v>
      </c>
      <c r="H8212" s="20">
        <v>4916</v>
      </c>
      <c r="I8212" s="20">
        <v>4916</v>
      </c>
      <c r="J8212" s="21">
        <f>IFERROR((I8212/H8212),0)</f>
        <v>1</v>
      </c>
      <c r="K8212" s="20"/>
      <c r="L8212" s="20"/>
      <c r="M8212" s="22"/>
    </row>
    <row r="8213" spans="1:13" s="14" customFormat="1" ht="30" outlineLevel="2" x14ac:dyDescent="0.25">
      <c r="A8213" s="34"/>
      <c r="B8213" s="44" t="s">
        <v>3166</v>
      </c>
      <c r="C8213" s="31" t="s">
        <v>3118</v>
      </c>
      <c r="D8213" s="14" t="s">
        <v>210</v>
      </c>
      <c r="E8213" s="14" t="s">
        <v>211</v>
      </c>
      <c r="F8213" s="14" t="s">
        <v>212</v>
      </c>
      <c r="G8213" s="14" t="s">
        <v>6492</v>
      </c>
      <c r="H8213" s="20">
        <v>120914143</v>
      </c>
      <c r="I8213" s="20">
        <v>120914143</v>
      </c>
      <c r="J8213" s="21">
        <f>IFERROR((I8213/H8213),0)</f>
        <v>1</v>
      </c>
      <c r="K8213" s="20"/>
      <c r="L8213" s="20"/>
      <c r="M8213" s="22"/>
    </row>
    <row r="8214" spans="1:13" s="14" customFormat="1" ht="30" outlineLevel="2" x14ac:dyDescent="0.25">
      <c r="A8214" s="34"/>
      <c r="B8214" s="44" t="s">
        <v>3166</v>
      </c>
      <c r="C8214" s="31" t="s">
        <v>3118</v>
      </c>
      <c r="D8214" s="14" t="s">
        <v>210</v>
      </c>
      <c r="E8214" s="14" t="s">
        <v>211</v>
      </c>
      <c r="F8214" s="14" t="s">
        <v>212</v>
      </c>
      <c r="G8214" s="14" t="s">
        <v>6493</v>
      </c>
      <c r="H8214" s="20">
        <v>-158961491</v>
      </c>
      <c r="I8214" s="20"/>
      <c r="J8214" s="21">
        <f>IFERROR((I8214/H8214),0)</f>
        <v>0</v>
      </c>
      <c r="K8214" s="20"/>
      <c r="L8214" s="20"/>
      <c r="M8214" s="22"/>
    </row>
    <row r="8215" spans="1:13" s="14" customFormat="1" ht="30" outlineLevel="1" x14ac:dyDescent="0.25">
      <c r="A8215" s="34"/>
      <c r="B8215" s="46" t="s">
        <v>7763</v>
      </c>
      <c r="C8215" s="40" t="str">
        <f>C8214</f>
        <v>ASIGNACIÓN PARA LA INVERSIÓN LOCAL  - AMBIENTE Y DESARROLLO SOSTENIBLE</v>
      </c>
      <c r="D8215" s="39" t="str">
        <f>D8214</f>
        <v xml:space="preserve">ARAUCA                                            </v>
      </c>
      <c r="E8215" s="39" t="str">
        <f>E8214</f>
        <v>81794</v>
      </c>
      <c r="F8215" s="39" t="str">
        <f>F8214</f>
        <v xml:space="preserve">TAME                                              </v>
      </c>
      <c r="G8215" s="39" t="s">
        <v>10656</v>
      </c>
      <c r="H8215" s="20">
        <f>SUBTOTAL(9,H8210:H8214)</f>
        <v>1690477102</v>
      </c>
      <c r="I8215" s="20">
        <f>SUBTOTAL(9,I8210:I8214)</f>
        <v>1559127890.72</v>
      </c>
      <c r="J8215" s="42">
        <f>+I8215/H8215</f>
        <v>0.92230050846320188</v>
      </c>
      <c r="K8215" s="20">
        <f>SUBTOTAL(9,K8210:K8214)</f>
        <v>587319395.6400001</v>
      </c>
      <c r="L8215" s="20">
        <f>SUBTOTAL(9,L8210:L8214)</f>
        <v>504496750.71999997</v>
      </c>
      <c r="M8215" s="7">
        <f>IFERROR((L8215/K8215),"N.A")</f>
        <v>0.85898193464265116</v>
      </c>
    </row>
    <row r="8216" spans="1:13" s="14" customFormat="1" ht="30" outlineLevel="2" x14ac:dyDescent="0.25">
      <c r="A8216" s="34"/>
      <c r="B8216" s="44" t="s">
        <v>3167</v>
      </c>
      <c r="C8216" s="31" t="s">
        <v>3118</v>
      </c>
      <c r="D8216" s="14" t="s">
        <v>210</v>
      </c>
      <c r="E8216" s="14" t="s">
        <v>214</v>
      </c>
      <c r="F8216" s="14" t="s">
        <v>215</v>
      </c>
      <c r="G8216" s="14" t="s">
        <v>16</v>
      </c>
      <c r="H8216" s="15">
        <v>817355349</v>
      </c>
      <c r="I8216" s="15">
        <v>518808821.19</v>
      </c>
      <c r="J8216" s="16">
        <f>IFERROR((I8216/H8216),0)</f>
        <v>0.63474084047378032</v>
      </c>
      <c r="K8216" s="15">
        <v>603981061.86999989</v>
      </c>
      <c r="L8216" s="15">
        <v>518808821.19</v>
      </c>
      <c r="M8216" s="17">
        <f>L8216/K8216</f>
        <v>0.85898193493634367</v>
      </c>
    </row>
    <row r="8217" spans="1:13" s="14" customFormat="1" ht="30" outlineLevel="2" x14ac:dyDescent="0.25">
      <c r="A8217" s="34"/>
      <c r="B8217" s="44" t="s">
        <v>3167</v>
      </c>
      <c r="C8217" s="31" t="s">
        <v>3118</v>
      </c>
      <c r="D8217" s="14" t="s">
        <v>210</v>
      </c>
      <c r="E8217" s="14" t="s">
        <v>214</v>
      </c>
      <c r="F8217" s="14" t="s">
        <v>215</v>
      </c>
      <c r="G8217" s="14" t="s">
        <v>6109</v>
      </c>
      <c r="H8217" s="20">
        <v>387952566</v>
      </c>
      <c r="I8217" s="20">
        <v>387952566</v>
      </c>
      <c r="J8217" s="21">
        <f>IFERROR((I8217/H8217),0)</f>
        <v>1</v>
      </c>
      <c r="K8217" s="20"/>
      <c r="L8217" s="20"/>
      <c r="M8217" s="22"/>
    </row>
    <row r="8218" spans="1:13" s="14" customFormat="1" ht="30" outlineLevel="2" x14ac:dyDescent="0.25">
      <c r="A8218" s="34"/>
      <c r="B8218" s="44" t="s">
        <v>3167</v>
      </c>
      <c r="C8218" s="31" t="s">
        <v>3118</v>
      </c>
      <c r="D8218" s="14" t="s">
        <v>210</v>
      </c>
      <c r="E8218" s="14" t="s">
        <v>214</v>
      </c>
      <c r="F8218" s="14" t="s">
        <v>215</v>
      </c>
      <c r="G8218" s="14" t="s">
        <v>6481</v>
      </c>
      <c r="H8218" s="20">
        <v>5055</v>
      </c>
      <c r="I8218" s="20">
        <v>5055</v>
      </c>
      <c r="J8218" s="21">
        <f>IFERROR((I8218/H8218),0)</f>
        <v>1</v>
      </c>
      <c r="K8218" s="20"/>
      <c r="L8218" s="20"/>
      <c r="M8218" s="22"/>
    </row>
    <row r="8219" spans="1:13" s="14" customFormat="1" ht="30" outlineLevel="2" x14ac:dyDescent="0.25">
      <c r="A8219" s="34"/>
      <c r="B8219" s="44" t="s">
        <v>3167</v>
      </c>
      <c r="C8219" s="31" t="s">
        <v>3118</v>
      </c>
      <c r="D8219" s="14" t="s">
        <v>210</v>
      </c>
      <c r="E8219" s="14" t="s">
        <v>214</v>
      </c>
      <c r="F8219" s="14" t="s">
        <v>215</v>
      </c>
      <c r="G8219" s="14" t="s">
        <v>6492</v>
      </c>
      <c r="H8219" s="20">
        <v>124344357</v>
      </c>
      <c r="I8219" s="20">
        <v>124344357</v>
      </c>
      <c r="J8219" s="21">
        <f>IFERROR((I8219/H8219),0)</f>
        <v>1</v>
      </c>
      <c r="K8219" s="20"/>
      <c r="L8219" s="20"/>
      <c r="M8219" s="22"/>
    </row>
    <row r="8220" spans="1:13" s="14" customFormat="1" ht="30" outlineLevel="2" x14ac:dyDescent="0.25">
      <c r="A8220" s="34"/>
      <c r="B8220" s="44" t="s">
        <v>3167</v>
      </c>
      <c r="C8220" s="31" t="s">
        <v>3118</v>
      </c>
      <c r="D8220" s="14" t="s">
        <v>210</v>
      </c>
      <c r="E8220" s="14" t="s">
        <v>214</v>
      </c>
      <c r="F8220" s="14" t="s">
        <v>215</v>
      </c>
      <c r="G8220" s="14" t="s">
        <v>6493</v>
      </c>
      <c r="H8220" s="20">
        <v>-163471070</v>
      </c>
      <c r="I8220" s="20"/>
      <c r="J8220" s="21">
        <f>IFERROR((I8220/H8220),0)</f>
        <v>0</v>
      </c>
      <c r="K8220" s="20"/>
      <c r="L8220" s="20"/>
      <c r="M8220" s="22"/>
    </row>
    <row r="8221" spans="1:13" s="14" customFormat="1" ht="30" outlineLevel="1" x14ac:dyDescent="0.25">
      <c r="A8221" s="34"/>
      <c r="B8221" s="46" t="s">
        <v>7764</v>
      </c>
      <c r="C8221" s="40" t="str">
        <f>C8220</f>
        <v>ASIGNACIÓN PARA LA INVERSIÓN LOCAL  - AMBIENTE Y DESARROLLO SOSTENIBLE</v>
      </c>
      <c r="D8221" s="39" t="str">
        <f>D8220</f>
        <v xml:space="preserve">ARAUCA                                            </v>
      </c>
      <c r="E8221" s="39" t="str">
        <f>E8220</f>
        <v>81736</v>
      </c>
      <c r="F8221" s="39" t="str">
        <f>F8220</f>
        <v xml:space="preserve">SARAVENA                                          </v>
      </c>
      <c r="G8221" s="39" t="s">
        <v>10656</v>
      </c>
      <c r="H8221" s="20">
        <f>SUBTOTAL(9,H8216:H8220)</f>
        <v>1166186257</v>
      </c>
      <c r="I8221" s="20">
        <f>SUBTOTAL(9,I8216:I8220)</f>
        <v>1031110799.1900001</v>
      </c>
      <c r="J8221" s="42">
        <f>+I8221/H8221</f>
        <v>0.88417334109434631</v>
      </c>
      <c r="K8221" s="20">
        <f>SUBTOTAL(9,K8216:K8220)</f>
        <v>603981061.86999989</v>
      </c>
      <c r="L8221" s="20">
        <f>SUBTOTAL(9,L8216:L8220)</f>
        <v>518808821.19</v>
      </c>
      <c r="M8221" s="7">
        <f>IFERROR((L8221/K8221),"N.A")</f>
        <v>0.85898193493634367</v>
      </c>
    </row>
    <row r="8222" spans="1:13" s="14" customFormat="1" ht="30" outlineLevel="2" x14ac:dyDescent="0.25">
      <c r="A8222" s="34"/>
      <c r="B8222" s="44" t="s">
        <v>3168</v>
      </c>
      <c r="C8222" s="31" t="s">
        <v>3118</v>
      </c>
      <c r="D8222" s="14" t="s">
        <v>210</v>
      </c>
      <c r="E8222" s="14" t="s">
        <v>217</v>
      </c>
      <c r="F8222" s="14" t="s">
        <v>218</v>
      </c>
      <c r="G8222" s="14" t="s">
        <v>16</v>
      </c>
      <c r="H8222" s="15">
        <v>266142017</v>
      </c>
      <c r="I8222" s="15">
        <v>168931207.56</v>
      </c>
      <c r="J8222" s="16">
        <f>IFERROR((I8222/H8222),0)</f>
        <v>0.63474084048893342</v>
      </c>
      <c r="K8222" s="15">
        <v>196664447.44</v>
      </c>
      <c r="L8222" s="15">
        <v>168931207.56</v>
      </c>
      <c r="M8222" s="17">
        <f>L8222/K8222</f>
        <v>0.8589819347573685</v>
      </c>
    </row>
    <row r="8223" spans="1:13" s="14" customFormat="1" ht="30" outlineLevel="2" x14ac:dyDescent="0.25">
      <c r="A8223" s="34"/>
      <c r="B8223" s="44" t="s">
        <v>3168</v>
      </c>
      <c r="C8223" s="31" t="s">
        <v>3118</v>
      </c>
      <c r="D8223" s="14" t="s">
        <v>210</v>
      </c>
      <c r="E8223" s="14" t="s">
        <v>217</v>
      </c>
      <c r="F8223" s="14" t="s">
        <v>218</v>
      </c>
      <c r="G8223" s="14" t="s">
        <v>6109</v>
      </c>
      <c r="H8223" s="20">
        <v>449121060</v>
      </c>
      <c r="I8223" s="20">
        <v>449121060</v>
      </c>
      <c r="J8223" s="21">
        <f>IFERROR((I8223/H8223),0)</f>
        <v>1</v>
      </c>
      <c r="K8223" s="20"/>
      <c r="L8223" s="20"/>
      <c r="M8223" s="22"/>
    </row>
    <row r="8224" spans="1:13" s="14" customFormat="1" ht="30" outlineLevel="2" x14ac:dyDescent="0.25">
      <c r="A8224" s="34"/>
      <c r="B8224" s="44" t="s">
        <v>3168</v>
      </c>
      <c r="C8224" s="31" t="s">
        <v>3118</v>
      </c>
      <c r="D8224" s="14" t="s">
        <v>210</v>
      </c>
      <c r="E8224" s="14" t="s">
        <v>217</v>
      </c>
      <c r="F8224" s="14" t="s">
        <v>218</v>
      </c>
      <c r="G8224" s="14" t="s">
        <v>6481</v>
      </c>
      <c r="H8224" s="20">
        <v>1646</v>
      </c>
      <c r="I8224" s="20">
        <v>1646</v>
      </c>
      <c r="J8224" s="21">
        <f>IFERROR((I8224/H8224),0)</f>
        <v>1</v>
      </c>
      <c r="K8224" s="20"/>
      <c r="L8224" s="20"/>
      <c r="M8224" s="22"/>
    </row>
    <row r="8225" spans="1:13" s="14" customFormat="1" ht="30" outlineLevel="2" x14ac:dyDescent="0.25">
      <c r="A8225" s="34"/>
      <c r="B8225" s="44" t="s">
        <v>3168</v>
      </c>
      <c r="C8225" s="31" t="s">
        <v>3118</v>
      </c>
      <c r="D8225" s="14" t="s">
        <v>210</v>
      </c>
      <c r="E8225" s="14" t="s">
        <v>217</v>
      </c>
      <c r="F8225" s="14" t="s">
        <v>218</v>
      </c>
      <c r="G8225" s="14" t="s">
        <v>6492</v>
      </c>
      <c r="H8225" s="20">
        <v>40488214</v>
      </c>
      <c r="I8225" s="20">
        <v>40488214</v>
      </c>
      <c r="J8225" s="21">
        <f>IFERROR((I8225/H8225),0)</f>
        <v>1</v>
      </c>
      <c r="K8225" s="20"/>
      <c r="L8225" s="20"/>
      <c r="M8225" s="22"/>
    </row>
    <row r="8226" spans="1:13" s="14" customFormat="1" ht="30" outlineLevel="2" x14ac:dyDescent="0.25">
      <c r="A8226" s="34"/>
      <c r="B8226" s="44" t="s">
        <v>3168</v>
      </c>
      <c r="C8226" s="31" t="s">
        <v>3118</v>
      </c>
      <c r="D8226" s="14" t="s">
        <v>210</v>
      </c>
      <c r="E8226" s="14" t="s">
        <v>217</v>
      </c>
      <c r="F8226" s="14" t="s">
        <v>218</v>
      </c>
      <c r="G8226" s="14" t="s">
        <v>6493</v>
      </c>
      <c r="H8226" s="20">
        <v>-53228403</v>
      </c>
      <c r="I8226" s="20"/>
      <c r="J8226" s="21">
        <f>IFERROR((I8226/H8226),0)</f>
        <v>0</v>
      </c>
      <c r="K8226" s="20"/>
      <c r="L8226" s="20"/>
      <c r="M8226" s="22"/>
    </row>
    <row r="8227" spans="1:13" s="14" customFormat="1" ht="30" outlineLevel="1" x14ac:dyDescent="0.25">
      <c r="A8227" s="34"/>
      <c r="B8227" s="46" t="s">
        <v>7765</v>
      </c>
      <c r="C8227" s="40" t="str">
        <f>C8226</f>
        <v>ASIGNACIÓN PARA LA INVERSIÓN LOCAL  - AMBIENTE Y DESARROLLO SOSTENIBLE</v>
      </c>
      <c r="D8227" s="39" t="str">
        <f>D8226</f>
        <v xml:space="preserve">ARAUCA                                            </v>
      </c>
      <c r="E8227" s="39" t="str">
        <f>E8226</f>
        <v>81591</v>
      </c>
      <c r="F8227" s="39" t="str">
        <f>F8226</f>
        <v xml:space="preserve">PUERTO RONDÓN                                     </v>
      </c>
      <c r="G8227" s="39" t="s">
        <v>10656</v>
      </c>
      <c r="H8227" s="20">
        <f>SUBTOTAL(9,H8222:H8226)</f>
        <v>702524534</v>
      </c>
      <c r="I8227" s="20">
        <f>SUBTOTAL(9,I8222:I8226)</f>
        <v>658542127.55999994</v>
      </c>
      <c r="J8227" s="42">
        <f>+I8227/H8227</f>
        <v>0.93739377870609708</v>
      </c>
      <c r="K8227" s="20">
        <f>SUBTOTAL(9,K8222:K8226)</f>
        <v>196664447.44</v>
      </c>
      <c r="L8227" s="20">
        <f>SUBTOTAL(9,L8222:L8226)</f>
        <v>168931207.56</v>
      </c>
      <c r="M8227" s="7">
        <f>IFERROR((L8227/K8227),"N.A")</f>
        <v>0.8589819347573685</v>
      </c>
    </row>
    <row r="8228" spans="1:13" s="14" customFormat="1" ht="30" outlineLevel="2" x14ac:dyDescent="0.25">
      <c r="A8228" s="34"/>
      <c r="B8228" s="44" t="s">
        <v>3169</v>
      </c>
      <c r="C8228" s="31" t="s">
        <v>3118</v>
      </c>
      <c r="D8228" s="14" t="s">
        <v>210</v>
      </c>
      <c r="E8228" s="14" t="s">
        <v>220</v>
      </c>
      <c r="F8228" s="14" t="s">
        <v>221</v>
      </c>
      <c r="G8228" s="14" t="s">
        <v>16</v>
      </c>
      <c r="H8228" s="15">
        <v>623793238</v>
      </c>
      <c r="I8228" s="15">
        <v>395947044.18000001</v>
      </c>
      <c r="J8228" s="16">
        <f>IFERROR((I8228/H8228),0)</f>
        <v>0.63474084048984192</v>
      </c>
      <c r="K8228" s="15">
        <v>460949210.09000003</v>
      </c>
      <c r="L8228" s="15">
        <v>395947044.18000001</v>
      </c>
      <c r="M8228" s="17">
        <f>L8228/K8228</f>
        <v>0.85898193447970461</v>
      </c>
    </row>
    <row r="8229" spans="1:13" s="14" customFormat="1" ht="30" outlineLevel="2" x14ac:dyDescent="0.25">
      <c r="A8229" s="34"/>
      <c r="B8229" s="44" t="s">
        <v>3169</v>
      </c>
      <c r="C8229" s="31" t="s">
        <v>3118</v>
      </c>
      <c r="D8229" s="14" t="s">
        <v>210</v>
      </c>
      <c r="E8229" s="14" t="s">
        <v>220</v>
      </c>
      <c r="F8229" s="14" t="s">
        <v>221</v>
      </c>
      <c r="G8229" s="14" t="s">
        <v>6109</v>
      </c>
      <c r="H8229" s="20">
        <v>356373051</v>
      </c>
      <c r="I8229" s="20">
        <v>356373051</v>
      </c>
      <c r="J8229" s="21">
        <f>IFERROR((I8229/H8229),0)</f>
        <v>1</v>
      </c>
      <c r="K8229" s="20"/>
      <c r="L8229" s="20"/>
      <c r="M8229" s="22"/>
    </row>
    <row r="8230" spans="1:13" s="14" customFormat="1" ht="30" outlineLevel="2" x14ac:dyDescent="0.25">
      <c r="A8230" s="34"/>
      <c r="B8230" s="44" t="s">
        <v>3169</v>
      </c>
      <c r="C8230" s="31" t="s">
        <v>3118</v>
      </c>
      <c r="D8230" s="14" t="s">
        <v>210</v>
      </c>
      <c r="E8230" s="14" t="s">
        <v>220</v>
      </c>
      <c r="F8230" s="14" t="s">
        <v>221</v>
      </c>
      <c r="G8230" s="14" t="s">
        <v>6481</v>
      </c>
      <c r="H8230" s="20">
        <v>3858</v>
      </c>
      <c r="I8230" s="20">
        <v>3858</v>
      </c>
      <c r="J8230" s="21">
        <f>IFERROR((I8230/H8230),0)</f>
        <v>1</v>
      </c>
      <c r="K8230" s="20"/>
      <c r="L8230" s="20"/>
      <c r="M8230" s="22"/>
    </row>
    <row r="8231" spans="1:13" s="14" customFormat="1" ht="30" outlineLevel="2" x14ac:dyDescent="0.25">
      <c r="A8231" s="34"/>
      <c r="B8231" s="44" t="s">
        <v>3169</v>
      </c>
      <c r="C8231" s="31" t="s">
        <v>3118</v>
      </c>
      <c r="D8231" s="14" t="s">
        <v>210</v>
      </c>
      <c r="E8231" s="14" t="s">
        <v>220</v>
      </c>
      <c r="F8231" s="14" t="s">
        <v>221</v>
      </c>
      <c r="G8231" s="14" t="s">
        <v>6492</v>
      </c>
      <c r="H8231" s="20">
        <v>94897732</v>
      </c>
      <c r="I8231" s="20">
        <v>94897732</v>
      </c>
      <c r="J8231" s="21">
        <f>IFERROR((I8231/H8231),0)</f>
        <v>1</v>
      </c>
      <c r="K8231" s="20"/>
      <c r="L8231" s="20"/>
      <c r="M8231" s="22"/>
    </row>
    <row r="8232" spans="1:13" s="14" customFormat="1" ht="30" outlineLevel="2" x14ac:dyDescent="0.25">
      <c r="A8232" s="34"/>
      <c r="B8232" s="44" t="s">
        <v>3169</v>
      </c>
      <c r="C8232" s="31" t="s">
        <v>3118</v>
      </c>
      <c r="D8232" s="14" t="s">
        <v>210</v>
      </c>
      <c r="E8232" s="14" t="s">
        <v>220</v>
      </c>
      <c r="F8232" s="14" t="s">
        <v>221</v>
      </c>
      <c r="G8232" s="14" t="s">
        <v>6493</v>
      </c>
      <c r="H8232" s="20">
        <v>-124758648</v>
      </c>
      <c r="I8232" s="20"/>
      <c r="J8232" s="21">
        <f>IFERROR((I8232/H8232),0)</f>
        <v>0</v>
      </c>
      <c r="K8232" s="20"/>
      <c r="L8232" s="20"/>
      <c r="M8232" s="22"/>
    </row>
    <row r="8233" spans="1:13" s="14" customFormat="1" ht="30" outlineLevel="1" x14ac:dyDescent="0.25">
      <c r="A8233" s="34"/>
      <c r="B8233" s="46" t="s">
        <v>7766</v>
      </c>
      <c r="C8233" s="40" t="str">
        <f>C8232</f>
        <v>ASIGNACIÓN PARA LA INVERSIÓN LOCAL  - AMBIENTE Y DESARROLLO SOSTENIBLE</v>
      </c>
      <c r="D8233" s="39" t="str">
        <f>D8232</f>
        <v xml:space="preserve">ARAUCA                                            </v>
      </c>
      <c r="E8233" s="39" t="str">
        <f>E8232</f>
        <v>81300</v>
      </c>
      <c r="F8233" s="39" t="str">
        <f>F8232</f>
        <v xml:space="preserve">FORTUL                                            </v>
      </c>
      <c r="G8233" s="39" t="s">
        <v>10656</v>
      </c>
      <c r="H8233" s="20">
        <f>SUBTOTAL(9,H8228:H8232)</f>
        <v>950309231</v>
      </c>
      <c r="I8233" s="20">
        <f>SUBTOTAL(9,I8228:I8232)</f>
        <v>847221685.18000007</v>
      </c>
      <c r="J8233" s="42">
        <f>+I8233/H8233</f>
        <v>0.89152210411391875</v>
      </c>
      <c r="K8233" s="20">
        <f>SUBTOTAL(9,K8228:K8232)</f>
        <v>460949210.09000003</v>
      </c>
      <c r="L8233" s="20">
        <f>SUBTOTAL(9,L8228:L8232)</f>
        <v>395947044.18000001</v>
      </c>
      <c r="M8233" s="7">
        <f>IFERROR((L8233/K8233),"N.A")</f>
        <v>0.85898193447970461</v>
      </c>
    </row>
    <row r="8234" spans="1:13" s="14" customFormat="1" ht="30" outlineLevel="2" x14ac:dyDescent="0.25">
      <c r="A8234" s="34"/>
      <c r="B8234" s="44" t="s">
        <v>3170</v>
      </c>
      <c r="C8234" s="31" t="s">
        <v>3118</v>
      </c>
      <c r="D8234" s="14" t="s">
        <v>210</v>
      </c>
      <c r="E8234" s="14" t="s">
        <v>223</v>
      </c>
      <c r="F8234" s="14" t="s">
        <v>224</v>
      </c>
      <c r="G8234" s="14" t="s">
        <v>16</v>
      </c>
      <c r="H8234" s="15">
        <v>294104506</v>
      </c>
      <c r="I8234" s="15">
        <v>186680141.33000004</v>
      </c>
      <c r="J8234" s="16">
        <f>IFERROR((I8234/H8234),0)</f>
        <v>0.63474084048885682</v>
      </c>
      <c r="K8234" s="15">
        <v>217327203</v>
      </c>
      <c r="L8234" s="15">
        <v>186680141.33000004</v>
      </c>
      <c r="M8234" s="17">
        <f>L8234/K8234</f>
        <v>0.85898193485700014</v>
      </c>
    </row>
    <row r="8235" spans="1:13" s="14" customFormat="1" ht="30" outlineLevel="2" x14ac:dyDescent="0.25">
      <c r="A8235" s="34"/>
      <c r="B8235" s="44" t="s">
        <v>3170</v>
      </c>
      <c r="C8235" s="31" t="s">
        <v>3118</v>
      </c>
      <c r="D8235" s="14" t="s">
        <v>210</v>
      </c>
      <c r="E8235" s="14" t="s">
        <v>223</v>
      </c>
      <c r="F8235" s="14" t="s">
        <v>224</v>
      </c>
      <c r="G8235" s="14" t="s">
        <v>6109</v>
      </c>
      <c r="H8235" s="20">
        <v>489688951</v>
      </c>
      <c r="I8235" s="20">
        <v>489688951</v>
      </c>
      <c r="J8235" s="21">
        <f>IFERROR((I8235/H8235),0)</f>
        <v>1</v>
      </c>
      <c r="K8235" s="20"/>
      <c r="L8235" s="20"/>
      <c r="M8235" s="22"/>
    </row>
    <row r="8236" spans="1:13" s="14" customFormat="1" ht="30" outlineLevel="2" x14ac:dyDescent="0.25">
      <c r="A8236" s="34"/>
      <c r="B8236" s="44" t="s">
        <v>3170</v>
      </c>
      <c r="C8236" s="31" t="s">
        <v>3118</v>
      </c>
      <c r="D8236" s="14" t="s">
        <v>210</v>
      </c>
      <c r="E8236" s="14" t="s">
        <v>223</v>
      </c>
      <c r="F8236" s="14" t="s">
        <v>224</v>
      </c>
      <c r="G8236" s="14" t="s">
        <v>6481</v>
      </c>
      <c r="H8236" s="20">
        <v>1819</v>
      </c>
      <c r="I8236" s="20">
        <v>1819</v>
      </c>
      <c r="J8236" s="21">
        <f>IFERROR((I8236/H8236),0)</f>
        <v>1</v>
      </c>
      <c r="K8236" s="20"/>
      <c r="L8236" s="20"/>
      <c r="M8236" s="22"/>
    </row>
    <row r="8237" spans="1:13" s="14" customFormat="1" ht="30" outlineLevel="2" x14ac:dyDescent="0.25">
      <c r="A8237" s="34"/>
      <c r="B8237" s="44" t="s">
        <v>3170</v>
      </c>
      <c r="C8237" s="31" t="s">
        <v>3118</v>
      </c>
      <c r="D8237" s="14" t="s">
        <v>210</v>
      </c>
      <c r="E8237" s="14" t="s">
        <v>223</v>
      </c>
      <c r="F8237" s="14" t="s">
        <v>224</v>
      </c>
      <c r="G8237" s="14" t="s">
        <v>6492</v>
      </c>
      <c r="H8237" s="20">
        <v>44742150</v>
      </c>
      <c r="I8237" s="20">
        <v>44742150</v>
      </c>
      <c r="J8237" s="21">
        <f>IFERROR((I8237/H8237),0)</f>
        <v>1</v>
      </c>
      <c r="K8237" s="20"/>
      <c r="L8237" s="20"/>
      <c r="M8237" s="22"/>
    </row>
    <row r="8238" spans="1:13" s="14" customFormat="1" ht="30" outlineLevel="2" x14ac:dyDescent="0.25">
      <c r="A8238" s="34"/>
      <c r="B8238" s="44" t="s">
        <v>3170</v>
      </c>
      <c r="C8238" s="31" t="s">
        <v>3118</v>
      </c>
      <c r="D8238" s="14" t="s">
        <v>210</v>
      </c>
      <c r="E8238" s="14" t="s">
        <v>223</v>
      </c>
      <c r="F8238" s="14" t="s">
        <v>224</v>
      </c>
      <c r="G8238" s="14" t="s">
        <v>6493</v>
      </c>
      <c r="H8238" s="20">
        <v>-58820901</v>
      </c>
      <c r="I8238" s="20"/>
      <c r="J8238" s="21">
        <f>IFERROR((I8238/H8238),0)</f>
        <v>0</v>
      </c>
      <c r="K8238" s="20"/>
      <c r="L8238" s="20"/>
      <c r="M8238" s="22"/>
    </row>
    <row r="8239" spans="1:13" s="14" customFormat="1" ht="30" outlineLevel="1" x14ac:dyDescent="0.25">
      <c r="A8239" s="34"/>
      <c r="B8239" s="46" t="s">
        <v>7767</v>
      </c>
      <c r="C8239" s="40" t="str">
        <f>C8238</f>
        <v>ASIGNACIÓN PARA LA INVERSIÓN LOCAL  - AMBIENTE Y DESARROLLO SOSTENIBLE</v>
      </c>
      <c r="D8239" s="39" t="str">
        <f>D8238</f>
        <v xml:space="preserve">ARAUCA                                            </v>
      </c>
      <c r="E8239" s="39" t="str">
        <f>E8238</f>
        <v>81220</v>
      </c>
      <c r="F8239" s="39" t="str">
        <f>F8238</f>
        <v xml:space="preserve">CRAVO NORTE                                       </v>
      </c>
      <c r="G8239" s="39" t="s">
        <v>10656</v>
      </c>
      <c r="H8239" s="20">
        <f>SUBTOTAL(9,H8234:H8238)</f>
        <v>769716525</v>
      </c>
      <c r="I8239" s="20">
        <f>SUBTOTAL(9,I8234:I8238)</f>
        <v>721113061.33000004</v>
      </c>
      <c r="J8239" s="42">
        <f>+I8239/H8239</f>
        <v>0.93685537195657853</v>
      </c>
      <c r="K8239" s="20">
        <f>SUBTOTAL(9,K8234:K8238)</f>
        <v>217327203</v>
      </c>
      <c r="L8239" s="20">
        <f>SUBTOTAL(9,L8234:L8238)</f>
        <v>186680141.33000004</v>
      </c>
      <c r="M8239" s="7">
        <f>IFERROR((L8239/K8239),"N.A")</f>
        <v>0.85898193485700014</v>
      </c>
    </row>
    <row r="8240" spans="1:13" s="14" customFormat="1" ht="30" outlineLevel="2" x14ac:dyDescent="0.25">
      <c r="A8240" s="34"/>
      <c r="B8240" s="44" t="s">
        <v>3171</v>
      </c>
      <c r="C8240" s="31" t="s">
        <v>3118</v>
      </c>
      <c r="D8240" s="14" t="s">
        <v>210</v>
      </c>
      <c r="E8240" s="14" t="s">
        <v>226</v>
      </c>
      <c r="F8240" s="14" t="s">
        <v>227</v>
      </c>
      <c r="G8240" s="14" t="s">
        <v>16</v>
      </c>
      <c r="H8240" s="15">
        <v>1027424285</v>
      </c>
      <c r="I8240" s="15">
        <v>652148154.18999994</v>
      </c>
      <c r="J8240" s="16">
        <f>IFERROR((I8240/H8240),0)</f>
        <v>0.63474084047954926</v>
      </c>
      <c r="K8240" s="15">
        <v>759210558.13000011</v>
      </c>
      <c r="L8240" s="15">
        <v>652148154.18999994</v>
      </c>
      <c r="M8240" s="17">
        <f>L8240/K8240</f>
        <v>0.85898193486178076</v>
      </c>
    </row>
    <row r="8241" spans="1:13" s="14" customFormat="1" ht="30" outlineLevel="2" x14ac:dyDescent="0.25">
      <c r="A8241" s="34"/>
      <c r="B8241" s="44" t="s">
        <v>3171</v>
      </c>
      <c r="C8241" s="31" t="s">
        <v>3118</v>
      </c>
      <c r="D8241" s="14" t="s">
        <v>210</v>
      </c>
      <c r="E8241" s="14" t="s">
        <v>226</v>
      </c>
      <c r="F8241" s="14" t="s">
        <v>227</v>
      </c>
      <c r="G8241" s="14" t="s">
        <v>6109</v>
      </c>
      <c r="H8241" s="20">
        <v>550821673</v>
      </c>
      <c r="I8241" s="20">
        <v>550821673</v>
      </c>
      <c r="J8241" s="21">
        <f>IFERROR((I8241/H8241),0)</f>
        <v>1</v>
      </c>
      <c r="K8241" s="20"/>
      <c r="L8241" s="20"/>
      <c r="M8241" s="22"/>
    </row>
    <row r="8242" spans="1:13" s="14" customFormat="1" ht="30" outlineLevel="2" x14ac:dyDescent="0.25">
      <c r="A8242" s="34"/>
      <c r="B8242" s="44" t="s">
        <v>3171</v>
      </c>
      <c r="C8242" s="31" t="s">
        <v>3118</v>
      </c>
      <c r="D8242" s="14" t="s">
        <v>210</v>
      </c>
      <c r="E8242" s="14" t="s">
        <v>226</v>
      </c>
      <c r="F8242" s="14" t="s">
        <v>227</v>
      </c>
      <c r="G8242" s="14" t="s">
        <v>6481</v>
      </c>
      <c r="H8242" s="20">
        <v>6354</v>
      </c>
      <c r="I8242" s="20">
        <v>6354</v>
      </c>
      <c r="J8242" s="21">
        <f>IFERROR((I8242/H8242),0)</f>
        <v>1</v>
      </c>
      <c r="K8242" s="20"/>
      <c r="L8242" s="20"/>
      <c r="M8242" s="22"/>
    </row>
    <row r="8243" spans="1:13" s="14" customFormat="1" ht="30" outlineLevel="2" x14ac:dyDescent="0.25">
      <c r="A8243" s="34"/>
      <c r="B8243" s="44" t="s">
        <v>3171</v>
      </c>
      <c r="C8243" s="31" t="s">
        <v>3118</v>
      </c>
      <c r="D8243" s="14" t="s">
        <v>210</v>
      </c>
      <c r="E8243" s="14" t="s">
        <v>226</v>
      </c>
      <c r="F8243" s="14" t="s">
        <v>227</v>
      </c>
      <c r="G8243" s="14" t="s">
        <v>6492</v>
      </c>
      <c r="H8243" s="20">
        <v>156302167</v>
      </c>
      <c r="I8243" s="20">
        <v>156302167</v>
      </c>
      <c r="J8243" s="21">
        <f>IFERROR((I8243/H8243),0)</f>
        <v>1</v>
      </c>
      <c r="K8243" s="20"/>
      <c r="L8243" s="20"/>
      <c r="M8243" s="22"/>
    </row>
    <row r="8244" spans="1:13" s="14" customFormat="1" ht="30" outlineLevel="2" x14ac:dyDescent="0.25">
      <c r="A8244" s="34"/>
      <c r="B8244" s="44" t="s">
        <v>3171</v>
      </c>
      <c r="C8244" s="31" t="s">
        <v>3118</v>
      </c>
      <c r="D8244" s="14" t="s">
        <v>210</v>
      </c>
      <c r="E8244" s="14" t="s">
        <v>226</v>
      </c>
      <c r="F8244" s="14" t="s">
        <v>227</v>
      </c>
      <c r="G8244" s="14" t="s">
        <v>6493</v>
      </c>
      <c r="H8244" s="20">
        <v>-205484857</v>
      </c>
      <c r="I8244" s="20"/>
      <c r="J8244" s="21">
        <f>IFERROR((I8244/H8244),0)</f>
        <v>0</v>
      </c>
      <c r="K8244" s="20"/>
      <c r="L8244" s="20"/>
      <c r="M8244" s="22"/>
    </row>
    <row r="8245" spans="1:13" s="14" customFormat="1" ht="30" outlineLevel="1" x14ac:dyDescent="0.25">
      <c r="A8245" s="34"/>
      <c r="B8245" s="46" t="s">
        <v>7768</v>
      </c>
      <c r="C8245" s="40" t="str">
        <f>C8244</f>
        <v>ASIGNACIÓN PARA LA INVERSIÓN LOCAL  - AMBIENTE Y DESARROLLO SOSTENIBLE</v>
      </c>
      <c r="D8245" s="39" t="str">
        <f>D8244</f>
        <v xml:space="preserve">ARAUCA                                            </v>
      </c>
      <c r="E8245" s="39" t="str">
        <f>E8244</f>
        <v>81065</v>
      </c>
      <c r="F8245" s="39" t="str">
        <f>F8244</f>
        <v xml:space="preserve">ARAUQUITA                                         </v>
      </c>
      <c r="G8245" s="39" t="s">
        <v>10656</v>
      </c>
      <c r="H8245" s="20">
        <f>SUBTOTAL(9,H8240:H8244)</f>
        <v>1529069622</v>
      </c>
      <c r="I8245" s="20">
        <f>SUBTOTAL(9,I8240:I8244)</f>
        <v>1359278348.1900001</v>
      </c>
      <c r="J8245" s="42">
        <f>+I8245/H8245</f>
        <v>0.88895778755455523</v>
      </c>
      <c r="K8245" s="20">
        <f>SUBTOTAL(9,K8240:K8244)</f>
        <v>759210558.13000011</v>
      </c>
      <c r="L8245" s="20">
        <f>SUBTOTAL(9,L8240:L8244)</f>
        <v>652148154.18999994</v>
      </c>
      <c r="M8245" s="7">
        <f>IFERROR((L8245/K8245),"N.A")</f>
        <v>0.85898193486178076</v>
      </c>
    </row>
    <row r="8246" spans="1:13" s="14" customFormat="1" ht="30" outlineLevel="2" x14ac:dyDescent="0.25">
      <c r="A8246" s="34"/>
      <c r="B8246" s="44" t="s">
        <v>3172</v>
      </c>
      <c r="C8246" s="31" t="s">
        <v>3118</v>
      </c>
      <c r="D8246" s="14" t="s">
        <v>210</v>
      </c>
      <c r="E8246" s="14" t="s">
        <v>229</v>
      </c>
      <c r="F8246" s="14" t="s">
        <v>210</v>
      </c>
      <c r="G8246" s="14" t="s">
        <v>16</v>
      </c>
      <c r="H8246" s="15">
        <v>1046478860</v>
      </c>
      <c r="I8246" s="15">
        <v>664242871.13</v>
      </c>
      <c r="J8246" s="16">
        <f>IFERROR((I8246/H8246),0)</f>
        <v>0.63474084046953416</v>
      </c>
      <c r="K8246" s="15">
        <v>773290850.71000004</v>
      </c>
      <c r="L8246" s="15">
        <v>664242871.13</v>
      </c>
      <c r="M8246" s="17">
        <f>L8246/K8246</f>
        <v>0.85898193483101837</v>
      </c>
    </row>
    <row r="8247" spans="1:13" s="14" customFormat="1" ht="30" outlineLevel="2" x14ac:dyDescent="0.25">
      <c r="A8247" s="34"/>
      <c r="B8247" s="44" t="s">
        <v>3172</v>
      </c>
      <c r="C8247" s="31" t="s">
        <v>3118</v>
      </c>
      <c r="D8247" s="14" t="s">
        <v>210</v>
      </c>
      <c r="E8247" s="14" t="s">
        <v>229</v>
      </c>
      <c r="F8247" s="14" t="s">
        <v>210</v>
      </c>
      <c r="G8247" s="14" t="s">
        <v>6109</v>
      </c>
      <c r="H8247" s="20">
        <v>867701180</v>
      </c>
      <c r="I8247" s="20">
        <v>867701180</v>
      </c>
      <c r="J8247" s="21">
        <f>IFERROR((I8247/H8247),0)</f>
        <v>1</v>
      </c>
      <c r="K8247" s="20"/>
      <c r="L8247" s="20"/>
      <c r="M8247" s="22"/>
    </row>
    <row r="8248" spans="1:13" s="14" customFormat="1" ht="30" outlineLevel="2" x14ac:dyDescent="0.25">
      <c r="A8248" s="34"/>
      <c r="B8248" s="44" t="s">
        <v>3172</v>
      </c>
      <c r="C8248" s="31" t="s">
        <v>3118</v>
      </c>
      <c r="D8248" s="14" t="s">
        <v>210</v>
      </c>
      <c r="E8248" s="14" t="s">
        <v>229</v>
      </c>
      <c r="F8248" s="14" t="s">
        <v>210</v>
      </c>
      <c r="G8248" s="14" t="s">
        <v>6481</v>
      </c>
      <c r="H8248" s="20">
        <v>6472</v>
      </c>
      <c r="I8248" s="20">
        <v>6472</v>
      </c>
      <c r="J8248" s="21">
        <f>IFERROR((I8248/H8248),0)</f>
        <v>1</v>
      </c>
      <c r="K8248" s="20"/>
      <c r="L8248" s="20"/>
      <c r="M8248" s="22"/>
    </row>
    <row r="8249" spans="1:13" s="14" customFormat="1" ht="30" outlineLevel="2" x14ac:dyDescent="0.25">
      <c r="A8249" s="34"/>
      <c r="B8249" s="44" t="s">
        <v>3172</v>
      </c>
      <c r="C8249" s="31" t="s">
        <v>3118</v>
      </c>
      <c r="D8249" s="14" t="s">
        <v>210</v>
      </c>
      <c r="E8249" s="14" t="s">
        <v>229</v>
      </c>
      <c r="F8249" s="14" t="s">
        <v>210</v>
      </c>
      <c r="G8249" s="14" t="s">
        <v>6492</v>
      </c>
      <c r="H8249" s="20">
        <v>159200941</v>
      </c>
      <c r="I8249" s="20">
        <v>159200941</v>
      </c>
      <c r="J8249" s="21">
        <f>IFERROR((I8249/H8249),0)</f>
        <v>1</v>
      </c>
      <c r="K8249" s="20"/>
      <c r="L8249" s="20"/>
      <c r="M8249" s="22"/>
    </row>
    <row r="8250" spans="1:13" s="14" customFormat="1" ht="30" outlineLevel="2" x14ac:dyDescent="0.25">
      <c r="A8250" s="34"/>
      <c r="B8250" s="44" t="s">
        <v>3172</v>
      </c>
      <c r="C8250" s="31" t="s">
        <v>3118</v>
      </c>
      <c r="D8250" s="14" t="s">
        <v>210</v>
      </c>
      <c r="E8250" s="14" t="s">
        <v>229</v>
      </c>
      <c r="F8250" s="14" t="s">
        <v>210</v>
      </c>
      <c r="G8250" s="14" t="s">
        <v>6493</v>
      </c>
      <c r="H8250" s="20">
        <v>-209295772</v>
      </c>
      <c r="I8250" s="20"/>
      <c r="J8250" s="21">
        <f>IFERROR((I8250/H8250),0)</f>
        <v>0</v>
      </c>
      <c r="K8250" s="20"/>
      <c r="L8250" s="20"/>
      <c r="M8250" s="22"/>
    </row>
    <row r="8251" spans="1:13" s="14" customFormat="1" ht="30" outlineLevel="1" x14ac:dyDescent="0.25">
      <c r="A8251" s="34"/>
      <c r="B8251" s="46" t="s">
        <v>7769</v>
      </c>
      <c r="C8251" s="40" t="str">
        <f>C8250</f>
        <v>ASIGNACIÓN PARA LA INVERSIÓN LOCAL  - AMBIENTE Y DESARROLLO SOSTENIBLE</v>
      </c>
      <c r="D8251" s="39" t="str">
        <f>D8250</f>
        <v xml:space="preserve">ARAUCA                                            </v>
      </c>
      <c r="E8251" s="39" t="str">
        <f>E8250</f>
        <v>81001</v>
      </c>
      <c r="F8251" s="39" t="str">
        <f>F8250</f>
        <v xml:space="preserve">ARAUCA                                            </v>
      </c>
      <c r="G8251" s="39" t="s">
        <v>10656</v>
      </c>
      <c r="H8251" s="20">
        <f>SUBTOTAL(9,H8246:H8250)</f>
        <v>1864091681</v>
      </c>
      <c r="I8251" s="20">
        <f>SUBTOTAL(9,I8246:I8250)</f>
        <v>1691151464.1300001</v>
      </c>
      <c r="J8251" s="42">
        <f>+I8251/H8251</f>
        <v>0.90722547681923815</v>
      </c>
      <c r="K8251" s="20">
        <f>SUBTOTAL(9,K8246:K8250)</f>
        <v>773290850.71000004</v>
      </c>
      <c r="L8251" s="20">
        <f>SUBTOTAL(9,L8246:L8250)</f>
        <v>664242871.13</v>
      </c>
      <c r="M8251" s="7">
        <f>IFERROR((L8251/K8251),"N.A")</f>
        <v>0.85898193483101837</v>
      </c>
    </row>
    <row r="8252" spans="1:13" s="14" customFormat="1" ht="30" outlineLevel="2" x14ac:dyDescent="0.25">
      <c r="A8252" s="34"/>
      <c r="B8252" s="44" t="s">
        <v>3173</v>
      </c>
      <c r="C8252" s="31" t="s">
        <v>3118</v>
      </c>
      <c r="D8252" s="14" t="s">
        <v>231</v>
      </c>
      <c r="E8252" s="14" t="s">
        <v>232</v>
      </c>
      <c r="F8252" s="14" t="s">
        <v>233</v>
      </c>
      <c r="G8252" s="14" t="s">
        <v>16</v>
      </c>
      <c r="H8252" s="15">
        <v>276798428</v>
      </c>
      <c r="I8252" s="15">
        <v>175695266.83000001</v>
      </c>
      <c r="J8252" s="16">
        <f>IFERROR((I8252/H8252),0)</f>
        <v>0.63474084047182522</v>
      </c>
      <c r="K8252" s="15">
        <v>204538954.28999996</v>
      </c>
      <c r="L8252" s="15">
        <v>175695266.83000001</v>
      </c>
      <c r="M8252" s="17">
        <f>L8252/K8252</f>
        <v>0.85898193544538848</v>
      </c>
    </row>
    <row r="8253" spans="1:13" s="14" customFormat="1" ht="30" outlineLevel="2" x14ac:dyDescent="0.25">
      <c r="A8253" s="34"/>
      <c r="B8253" s="44" t="s">
        <v>3173</v>
      </c>
      <c r="C8253" s="31" t="s">
        <v>3118</v>
      </c>
      <c r="D8253" s="14" t="s">
        <v>231</v>
      </c>
      <c r="E8253" s="14" t="s">
        <v>232</v>
      </c>
      <c r="F8253" s="14" t="s">
        <v>233</v>
      </c>
      <c r="G8253" s="14" t="s">
        <v>6109</v>
      </c>
      <c r="H8253" s="20">
        <v>558818419</v>
      </c>
      <c r="I8253" s="20">
        <v>558818419</v>
      </c>
      <c r="J8253" s="21">
        <f>IFERROR((I8253/H8253),0)</f>
        <v>1</v>
      </c>
      <c r="K8253" s="20"/>
      <c r="L8253" s="20"/>
      <c r="M8253" s="22"/>
    </row>
    <row r="8254" spans="1:13" s="14" customFormat="1" ht="30" outlineLevel="2" x14ac:dyDescent="0.25">
      <c r="A8254" s="34"/>
      <c r="B8254" s="44" t="s">
        <v>3173</v>
      </c>
      <c r="C8254" s="31" t="s">
        <v>3118</v>
      </c>
      <c r="D8254" s="14" t="s">
        <v>231</v>
      </c>
      <c r="E8254" s="14" t="s">
        <v>232</v>
      </c>
      <c r="F8254" s="14" t="s">
        <v>233</v>
      </c>
      <c r="G8254" s="14" t="s">
        <v>6481</v>
      </c>
      <c r="H8254" s="20">
        <v>1712</v>
      </c>
      <c r="I8254" s="20">
        <v>1712</v>
      </c>
      <c r="J8254" s="21">
        <f>IFERROR((I8254/H8254),0)</f>
        <v>1</v>
      </c>
      <c r="K8254" s="20"/>
      <c r="L8254" s="20"/>
      <c r="M8254" s="22"/>
    </row>
    <row r="8255" spans="1:13" s="14" customFormat="1" ht="30" outlineLevel="2" x14ac:dyDescent="0.25">
      <c r="A8255" s="34"/>
      <c r="B8255" s="44" t="s">
        <v>3173</v>
      </c>
      <c r="C8255" s="31" t="s">
        <v>3118</v>
      </c>
      <c r="D8255" s="14" t="s">
        <v>231</v>
      </c>
      <c r="E8255" s="14" t="s">
        <v>232</v>
      </c>
      <c r="F8255" s="14" t="s">
        <v>233</v>
      </c>
      <c r="G8255" s="14" t="s">
        <v>6492</v>
      </c>
      <c r="H8255" s="20">
        <v>42109374</v>
      </c>
      <c r="I8255" s="20">
        <v>42109374</v>
      </c>
      <c r="J8255" s="21">
        <f>IFERROR((I8255/H8255),0)</f>
        <v>1</v>
      </c>
      <c r="K8255" s="20"/>
      <c r="L8255" s="20"/>
      <c r="M8255" s="22"/>
    </row>
    <row r="8256" spans="1:13" s="14" customFormat="1" ht="30" outlineLevel="2" x14ac:dyDescent="0.25">
      <c r="A8256" s="34"/>
      <c r="B8256" s="44" t="s">
        <v>3173</v>
      </c>
      <c r="C8256" s="31" t="s">
        <v>3118</v>
      </c>
      <c r="D8256" s="14" t="s">
        <v>231</v>
      </c>
      <c r="E8256" s="14" t="s">
        <v>232</v>
      </c>
      <c r="F8256" s="14" t="s">
        <v>233</v>
      </c>
      <c r="G8256" s="14" t="s">
        <v>6493</v>
      </c>
      <c r="H8256" s="20">
        <v>-55359686</v>
      </c>
      <c r="I8256" s="20"/>
      <c r="J8256" s="21">
        <f>IFERROR((I8256/H8256),0)</f>
        <v>0</v>
      </c>
      <c r="K8256" s="20"/>
      <c r="L8256" s="20"/>
      <c r="M8256" s="22"/>
    </row>
    <row r="8257" spans="1:13" s="14" customFormat="1" ht="30" outlineLevel="1" x14ac:dyDescent="0.25">
      <c r="A8257" s="34"/>
      <c r="B8257" s="46" t="s">
        <v>7770</v>
      </c>
      <c r="C8257" s="40" t="str">
        <f>C8256</f>
        <v>ASIGNACIÓN PARA LA INVERSIÓN LOCAL  - AMBIENTE Y DESARROLLO SOSTENIBLE</v>
      </c>
      <c r="D8257" s="39" t="str">
        <f>D8256</f>
        <v xml:space="preserve">VALLE DEL CAUCA                                   </v>
      </c>
      <c r="E8257" s="39" t="str">
        <f>E8256</f>
        <v>76895</v>
      </c>
      <c r="F8257" s="39" t="str">
        <f>F8256</f>
        <v xml:space="preserve">ZARZAL                                            </v>
      </c>
      <c r="G8257" s="39" t="s">
        <v>10656</v>
      </c>
      <c r="H8257" s="20">
        <f>SUBTOTAL(9,H8252:H8256)</f>
        <v>822368247</v>
      </c>
      <c r="I8257" s="20">
        <f>SUBTOTAL(9,I8252:I8256)</f>
        <v>776624771.83000004</v>
      </c>
      <c r="J8257" s="42">
        <f>+I8257/H8257</f>
        <v>0.94437592242055524</v>
      </c>
      <c r="K8257" s="20">
        <f>SUBTOTAL(9,K8252:K8256)</f>
        <v>204538954.28999996</v>
      </c>
      <c r="L8257" s="20">
        <f>SUBTOTAL(9,L8252:L8256)</f>
        <v>175695266.83000001</v>
      </c>
      <c r="M8257" s="7">
        <f>IFERROR((L8257/K8257),"N.A")</f>
        <v>0.85898193544538848</v>
      </c>
    </row>
    <row r="8258" spans="1:13" s="14" customFormat="1" ht="30" outlineLevel="2" x14ac:dyDescent="0.25">
      <c r="A8258" s="34"/>
      <c r="B8258" s="44" t="s">
        <v>3174</v>
      </c>
      <c r="C8258" s="31" t="s">
        <v>3118</v>
      </c>
      <c r="D8258" s="14" t="s">
        <v>231</v>
      </c>
      <c r="E8258" s="14" t="s">
        <v>235</v>
      </c>
      <c r="F8258" s="14" t="s">
        <v>236</v>
      </c>
      <c r="G8258" s="14" t="s">
        <v>16</v>
      </c>
      <c r="H8258" s="15">
        <v>234483516</v>
      </c>
      <c r="I8258" s="15">
        <v>148836264.01999998</v>
      </c>
      <c r="J8258" s="16">
        <f>IFERROR((I8258/H8258),0)</f>
        <v>0.63474084046061463</v>
      </c>
      <c r="K8258" s="15">
        <v>173270540.40000004</v>
      </c>
      <c r="L8258" s="15">
        <v>148836264.01999998</v>
      </c>
      <c r="M8258" s="17">
        <f>L8258/K8258</f>
        <v>0.85898193470400208</v>
      </c>
    </row>
    <row r="8259" spans="1:13" s="14" customFormat="1" ht="30" outlineLevel="2" x14ac:dyDescent="0.25">
      <c r="A8259" s="34"/>
      <c r="B8259" s="44" t="s">
        <v>3174</v>
      </c>
      <c r="C8259" s="31" t="s">
        <v>3118</v>
      </c>
      <c r="D8259" s="14" t="s">
        <v>231</v>
      </c>
      <c r="E8259" s="14" t="s">
        <v>235</v>
      </c>
      <c r="F8259" s="14" t="s">
        <v>236</v>
      </c>
      <c r="G8259" s="14" t="s">
        <v>6109</v>
      </c>
      <c r="H8259" s="20">
        <v>110997672</v>
      </c>
      <c r="I8259" s="20">
        <v>110997672</v>
      </c>
      <c r="J8259" s="21">
        <f>IFERROR((I8259/H8259),0)</f>
        <v>1</v>
      </c>
      <c r="K8259" s="20"/>
      <c r="L8259" s="20"/>
      <c r="M8259" s="22"/>
    </row>
    <row r="8260" spans="1:13" s="14" customFormat="1" ht="30" outlineLevel="2" x14ac:dyDescent="0.25">
      <c r="A8260" s="34"/>
      <c r="B8260" s="44" t="s">
        <v>3174</v>
      </c>
      <c r="C8260" s="31" t="s">
        <v>3118</v>
      </c>
      <c r="D8260" s="14" t="s">
        <v>231</v>
      </c>
      <c r="E8260" s="14" t="s">
        <v>235</v>
      </c>
      <c r="F8260" s="14" t="s">
        <v>236</v>
      </c>
      <c r="G8260" s="14" t="s">
        <v>6481</v>
      </c>
      <c r="H8260" s="20">
        <v>1450</v>
      </c>
      <c r="I8260" s="20">
        <v>1450</v>
      </c>
      <c r="J8260" s="21">
        <f>IFERROR((I8260/H8260),0)</f>
        <v>1</v>
      </c>
      <c r="K8260" s="20"/>
      <c r="L8260" s="20"/>
      <c r="M8260" s="22"/>
    </row>
    <row r="8261" spans="1:13" s="14" customFormat="1" ht="30" outlineLevel="2" x14ac:dyDescent="0.25">
      <c r="A8261" s="34"/>
      <c r="B8261" s="44" t="s">
        <v>3174</v>
      </c>
      <c r="C8261" s="31" t="s">
        <v>3118</v>
      </c>
      <c r="D8261" s="14" t="s">
        <v>231</v>
      </c>
      <c r="E8261" s="14" t="s">
        <v>235</v>
      </c>
      <c r="F8261" s="14" t="s">
        <v>236</v>
      </c>
      <c r="G8261" s="14" t="s">
        <v>6492</v>
      </c>
      <c r="H8261" s="20">
        <v>35672002</v>
      </c>
      <c r="I8261" s="20">
        <v>35672002</v>
      </c>
      <c r="J8261" s="21">
        <f>IFERROR((I8261/H8261),0)</f>
        <v>1</v>
      </c>
      <c r="K8261" s="20"/>
      <c r="L8261" s="20"/>
      <c r="M8261" s="22"/>
    </row>
    <row r="8262" spans="1:13" s="14" customFormat="1" ht="30" outlineLevel="2" x14ac:dyDescent="0.25">
      <c r="A8262" s="34"/>
      <c r="B8262" s="44" t="s">
        <v>3174</v>
      </c>
      <c r="C8262" s="31" t="s">
        <v>3118</v>
      </c>
      <c r="D8262" s="14" t="s">
        <v>231</v>
      </c>
      <c r="E8262" s="14" t="s">
        <v>235</v>
      </c>
      <c r="F8262" s="14" t="s">
        <v>236</v>
      </c>
      <c r="G8262" s="14" t="s">
        <v>6493</v>
      </c>
      <c r="H8262" s="20">
        <v>-46896703</v>
      </c>
      <c r="I8262" s="20"/>
      <c r="J8262" s="21">
        <f>IFERROR((I8262/H8262),0)</f>
        <v>0</v>
      </c>
      <c r="K8262" s="20"/>
      <c r="L8262" s="20"/>
      <c r="M8262" s="22"/>
    </row>
    <row r="8263" spans="1:13" s="14" customFormat="1" ht="30" outlineLevel="1" x14ac:dyDescent="0.25">
      <c r="A8263" s="34"/>
      <c r="B8263" s="46" t="s">
        <v>7771</v>
      </c>
      <c r="C8263" s="40" t="str">
        <f>C8262</f>
        <v>ASIGNACIÓN PARA LA INVERSIÓN LOCAL  - AMBIENTE Y DESARROLLO SOSTENIBLE</v>
      </c>
      <c r="D8263" s="39" t="str">
        <f>D8262</f>
        <v xml:space="preserve">VALLE DEL CAUCA                                   </v>
      </c>
      <c r="E8263" s="39" t="str">
        <f>E8262</f>
        <v>76890</v>
      </c>
      <c r="F8263" s="39" t="str">
        <f>F8262</f>
        <v xml:space="preserve">YOTOCO                                            </v>
      </c>
      <c r="G8263" s="39" t="s">
        <v>10656</v>
      </c>
      <c r="H8263" s="20">
        <f>SUBTOTAL(9,H8258:H8262)</f>
        <v>334257937</v>
      </c>
      <c r="I8263" s="20">
        <f>SUBTOTAL(9,I8258:I8262)</f>
        <v>295507388.01999998</v>
      </c>
      <c r="J8263" s="42">
        <f>+I8263/H8263</f>
        <v>0.88406992118784</v>
      </c>
      <c r="K8263" s="20">
        <f>SUBTOTAL(9,K8258:K8262)</f>
        <v>173270540.40000004</v>
      </c>
      <c r="L8263" s="20">
        <f>SUBTOTAL(9,L8258:L8262)</f>
        <v>148836264.01999998</v>
      </c>
      <c r="M8263" s="7">
        <f>IFERROR((L8263/K8263),"N.A")</f>
        <v>0.85898193470400208</v>
      </c>
    </row>
    <row r="8264" spans="1:13" s="14" customFormat="1" ht="30" outlineLevel="2" x14ac:dyDescent="0.25">
      <c r="A8264" s="34"/>
      <c r="B8264" s="44" t="s">
        <v>3175</v>
      </c>
      <c r="C8264" s="31" t="s">
        <v>3118</v>
      </c>
      <c r="D8264" s="14" t="s">
        <v>231</v>
      </c>
      <c r="E8264" s="14" t="s">
        <v>238</v>
      </c>
      <c r="F8264" s="14" t="s">
        <v>239</v>
      </c>
      <c r="G8264" s="14" t="s">
        <v>16</v>
      </c>
      <c r="H8264" s="15">
        <v>189899267</v>
      </c>
      <c r="I8264" s="15">
        <v>120536820.33999999</v>
      </c>
      <c r="J8264" s="16">
        <f>IFERROR((I8264/H8264),0)</f>
        <v>0.63474084046885759</v>
      </c>
      <c r="K8264" s="15">
        <v>140325209.84999999</v>
      </c>
      <c r="L8264" s="15">
        <v>120536820.33999999</v>
      </c>
      <c r="M8264" s="17">
        <f>L8264/K8264</f>
        <v>0.85898193538315237</v>
      </c>
    </row>
    <row r="8265" spans="1:13" s="14" customFormat="1" ht="30" outlineLevel="2" x14ac:dyDescent="0.25">
      <c r="A8265" s="34"/>
      <c r="B8265" s="44" t="s">
        <v>3175</v>
      </c>
      <c r="C8265" s="31" t="s">
        <v>3118</v>
      </c>
      <c r="D8265" s="14" t="s">
        <v>231</v>
      </c>
      <c r="E8265" s="14" t="s">
        <v>238</v>
      </c>
      <c r="F8265" s="14" t="s">
        <v>239</v>
      </c>
      <c r="G8265" s="14" t="s">
        <v>6109</v>
      </c>
      <c r="H8265" s="20">
        <v>93430448</v>
      </c>
      <c r="I8265" s="20">
        <v>93430448</v>
      </c>
      <c r="J8265" s="21">
        <f>IFERROR((I8265/H8265),0)</f>
        <v>1</v>
      </c>
      <c r="K8265" s="20"/>
      <c r="L8265" s="20"/>
      <c r="M8265" s="22"/>
    </row>
    <row r="8266" spans="1:13" s="14" customFormat="1" ht="30" outlineLevel="2" x14ac:dyDescent="0.25">
      <c r="A8266" s="34"/>
      <c r="B8266" s="44" t="s">
        <v>3175</v>
      </c>
      <c r="C8266" s="31" t="s">
        <v>3118</v>
      </c>
      <c r="D8266" s="14" t="s">
        <v>231</v>
      </c>
      <c r="E8266" s="14" t="s">
        <v>238</v>
      </c>
      <c r="F8266" s="14" t="s">
        <v>239</v>
      </c>
      <c r="G8266" s="14" t="s">
        <v>6481</v>
      </c>
      <c r="H8266" s="20">
        <v>1175</v>
      </c>
      <c r="I8266" s="20">
        <v>1175</v>
      </c>
      <c r="J8266" s="21">
        <f>IFERROR((I8266/H8266),0)</f>
        <v>1</v>
      </c>
      <c r="K8266" s="20"/>
      <c r="L8266" s="20"/>
      <c r="M8266" s="22"/>
    </row>
    <row r="8267" spans="1:13" s="14" customFormat="1" ht="30" outlineLevel="2" x14ac:dyDescent="0.25">
      <c r="A8267" s="34"/>
      <c r="B8267" s="44" t="s">
        <v>3175</v>
      </c>
      <c r="C8267" s="31" t="s">
        <v>3118</v>
      </c>
      <c r="D8267" s="14" t="s">
        <v>231</v>
      </c>
      <c r="E8267" s="14" t="s">
        <v>238</v>
      </c>
      <c r="F8267" s="14" t="s">
        <v>239</v>
      </c>
      <c r="G8267" s="14" t="s">
        <v>6492</v>
      </c>
      <c r="H8267" s="20">
        <v>28889396</v>
      </c>
      <c r="I8267" s="20">
        <v>28889396</v>
      </c>
      <c r="J8267" s="21">
        <f>IFERROR((I8267/H8267),0)</f>
        <v>1</v>
      </c>
      <c r="K8267" s="20"/>
      <c r="L8267" s="20"/>
      <c r="M8267" s="22"/>
    </row>
    <row r="8268" spans="1:13" s="14" customFormat="1" ht="30" outlineLevel="2" x14ac:dyDescent="0.25">
      <c r="A8268" s="34"/>
      <c r="B8268" s="44" t="s">
        <v>3175</v>
      </c>
      <c r="C8268" s="31" t="s">
        <v>3118</v>
      </c>
      <c r="D8268" s="14" t="s">
        <v>231</v>
      </c>
      <c r="E8268" s="14" t="s">
        <v>238</v>
      </c>
      <c r="F8268" s="14" t="s">
        <v>239</v>
      </c>
      <c r="G8268" s="14" t="s">
        <v>6493</v>
      </c>
      <c r="H8268" s="20">
        <v>-37979853</v>
      </c>
      <c r="I8268" s="20"/>
      <c r="J8268" s="21">
        <f>IFERROR((I8268/H8268),0)</f>
        <v>0</v>
      </c>
      <c r="K8268" s="20"/>
      <c r="L8268" s="20"/>
      <c r="M8268" s="22"/>
    </row>
    <row r="8269" spans="1:13" s="14" customFormat="1" ht="30" outlineLevel="1" x14ac:dyDescent="0.25">
      <c r="A8269" s="34"/>
      <c r="B8269" s="46" t="s">
        <v>7772</v>
      </c>
      <c r="C8269" s="40" t="str">
        <f>C8268</f>
        <v>ASIGNACIÓN PARA LA INVERSIÓN LOCAL  - AMBIENTE Y DESARROLLO SOSTENIBLE</v>
      </c>
      <c r="D8269" s="39" t="str">
        <f>D8268</f>
        <v xml:space="preserve">VALLE DEL CAUCA                                   </v>
      </c>
      <c r="E8269" s="39" t="str">
        <f>E8268</f>
        <v>76869</v>
      </c>
      <c r="F8269" s="39" t="str">
        <f>F8268</f>
        <v xml:space="preserve">VIJES                                             </v>
      </c>
      <c r="G8269" s="39" t="s">
        <v>10656</v>
      </c>
      <c r="H8269" s="20">
        <f>SUBTOTAL(9,H8264:H8268)</f>
        <v>274240433</v>
      </c>
      <c r="I8269" s="20">
        <f>SUBTOTAL(9,I8264:I8268)</f>
        <v>242857839.33999997</v>
      </c>
      <c r="J8269" s="42">
        <f>+I8269/H8269</f>
        <v>0.88556540216664537</v>
      </c>
      <c r="K8269" s="20">
        <f>SUBTOTAL(9,K8264:K8268)</f>
        <v>140325209.84999999</v>
      </c>
      <c r="L8269" s="20">
        <f>SUBTOTAL(9,L8264:L8268)</f>
        <v>120536820.33999999</v>
      </c>
      <c r="M8269" s="7">
        <f>IFERROR((L8269/K8269),"N.A")</f>
        <v>0.85898193538315237</v>
      </c>
    </row>
    <row r="8270" spans="1:13" s="14" customFormat="1" ht="30" outlineLevel="2" x14ac:dyDescent="0.25">
      <c r="A8270" s="34"/>
      <c r="B8270" s="44" t="s">
        <v>3176</v>
      </c>
      <c r="C8270" s="31" t="s">
        <v>3118</v>
      </c>
      <c r="D8270" s="14" t="s">
        <v>231</v>
      </c>
      <c r="E8270" s="14" t="s">
        <v>241</v>
      </c>
      <c r="F8270" s="14" t="s">
        <v>242</v>
      </c>
      <c r="G8270" s="14" t="s">
        <v>16</v>
      </c>
      <c r="H8270" s="15">
        <v>189635947</v>
      </c>
      <c r="I8270" s="15">
        <v>120369680.36999997</v>
      </c>
      <c r="J8270" s="16">
        <f>IFERROR((I8270/H8270),0)</f>
        <v>0.63474084040617029</v>
      </c>
      <c r="K8270" s="15">
        <v>140130630.91999999</v>
      </c>
      <c r="L8270" s="15">
        <v>120369680.36999997</v>
      </c>
      <c r="M8270" s="17">
        <f>L8270/K8270</f>
        <v>0.8589819340692082</v>
      </c>
    </row>
    <row r="8271" spans="1:13" s="14" customFormat="1" ht="30" outlineLevel="2" x14ac:dyDescent="0.25">
      <c r="A8271" s="34"/>
      <c r="B8271" s="44" t="s">
        <v>3176</v>
      </c>
      <c r="C8271" s="31" t="s">
        <v>3118</v>
      </c>
      <c r="D8271" s="14" t="s">
        <v>231</v>
      </c>
      <c r="E8271" s="14" t="s">
        <v>241</v>
      </c>
      <c r="F8271" s="14" t="s">
        <v>242</v>
      </c>
      <c r="G8271" s="14" t="s">
        <v>6109</v>
      </c>
      <c r="H8271" s="20">
        <v>317876371</v>
      </c>
      <c r="I8271" s="20">
        <v>317876371</v>
      </c>
      <c r="J8271" s="21">
        <f>IFERROR((I8271/H8271),0)</f>
        <v>1</v>
      </c>
      <c r="K8271" s="20"/>
      <c r="L8271" s="20"/>
      <c r="M8271" s="22"/>
    </row>
    <row r="8272" spans="1:13" s="14" customFormat="1" ht="30" outlineLevel="2" x14ac:dyDescent="0.25">
      <c r="A8272" s="34"/>
      <c r="B8272" s="44" t="s">
        <v>3176</v>
      </c>
      <c r="C8272" s="31" t="s">
        <v>3118</v>
      </c>
      <c r="D8272" s="14" t="s">
        <v>231</v>
      </c>
      <c r="E8272" s="14" t="s">
        <v>241</v>
      </c>
      <c r="F8272" s="14" t="s">
        <v>242</v>
      </c>
      <c r="G8272" s="14" t="s">
        <v>6481</v>
      </c>
      <c r="H8272" s="20">
        <v>1173</v>
      </c>
      <c r="I8272" s="20">
        <v>1173</v>
      </c>
      <c r="J8272" s="21">
        <f>IFERROR((I8272/H8272),0)</f>
        <v>1</v>
      </c>
      <c r="K8272" s="20"/>
      <c r="L8272" s="20"/>
      <c r="M8272" s="22"/>
    </row>
    <row r="8273" spans="1:13" s="14" customFormat="1" ht="30" outlineLevel="2" x14ac:dyDescent="0.25">
      <c r="A8273" s="34"/>
      <c r="B8273" s="44" t="s">
        <v>3176</v>
      </c>
      <c r="C8273" s="31" t="s">
        <v>3118</v>
      </c>
      <c r="D8273" s="14" t="s">
        <v>231</v>
      </c>
      <c r="E8273" s="14" t="s">
        <v>241</v>
      </c>
      <c r="F8273" s="14" t="s">
        <v>242</v>
      </c>
      <c r="G8273" s="14" t="s">
        <v>6492</v>
      </c>
      <c r="H8273" s="20">
        <v>28849337</v>
      </c>
      <c r="I8273" s="20">
        <v>28849337</v>
      </c>
      <c r="J8273" s="21">
        <f>IFERROR((I8273/H8273),0)</f>
        <v>1</v>
      </c>
      <c r="K8273" s="20"/>
      <c r="L8273" s="20"/>
      <c r="M8273" s="22"/>
    </row>
    <row r="8274" spans="1:13" s="14" customFormat="1" ht="30" outlineLevel="2" x14ac:dyDescent="0.25">
      <c r="A8274" s="34"/>
      <c r="B8274" s="44" t="s">
        <v>3176</v>
      </c>
      <c r="C8274" s="31" t="s">
        <v>3118</v>
      </c>
      <c r="D8274" s="14" t="s">
        <v>231</v>
      </c>
      <c r="E8274" s="14" t="s">
        <v>241</v>
      </c>
      <c r="F8274" s="14" t="s">
        <v>242</v>
      </c>
      <c r="G8274" s="14" t="s">
        <v>6493</v>
      </c>
      <c r="H8274" s="20">
        <v>-37927189</v>
      </c>
      <c r="I8274" s="20"/>
      <c r="J8274" s="21">
        <f>IFERROR((I8274/H8274),0)</f>
        <v>0</v>
      </c>
      <c r="K8274" s="20"/>
      <c r="L8274" s="20"/>
      <c r="M8274" s="22"/>
    </row>
    <row r="8275" spans="1:13" s="14" customFormat="1" ht="30" outlineLevel="1" x14ac:dyDescent="0.25">
      <c r="A8275" s="34"/>
      <c r="B8275" s="46" t="s">
        <v>7773</v>
      </c>
      <c r="C8275" s="40" t="str">
        <f>C8274</f>
        <v>ASIGNACIÓN PARA LA INVERSIÓN LOCAL  - AMBIENTE Y DESARROLLO SOSTENIBLE</v>
      </c>
      <c r="D8275" s="39" t="str">
        <f>D8274</f>
        <v xml:space="preserve">VALLE DEL CAUCA                                   </v>
      </c>
      <c r="E8275" s="39" t="str">
        <f>E8274</f>
        <v>76863</v>
      </c>
      <c r="F8275" s="39" t="str">
        <f>F8274</f>
        <v xml:space="preserve">VERSALLES                                         </v>
      </c>
      <c r="G8275" s="39" t="s">
        <v>10656</v>
      </c>
      <c r="H8275" s="20">
        <f>SUBTOTAL(9,H8270:H8274)</f>
        <v>498435639</v>
      </c>
      <c r="I8275" s="20">
        <f>SUBTOTAL(9,I8270:I8274)</f>
        <v>467096561.37</v>
      </c>
      <c r="J8275" s="42">
        <f>+I8275/H8275</f>
        <v>0.93712512674078674</v>
      </c>
      <c r="K8275" s="20">
        <f>SUBTOTAL(9,K8270:K8274)</f>
        <v>140130630.91999999</v>
      </c>
      <c r="L8275" s="20">
        <f>SUBTOTAL(9,L8270:L8274)</f>
        <v>120369680.36999997</v>
      </c>
      <c r="M8275" s="7">
        <f>IFERROR((L8275/K8275),"N.A")</f>
        <v>0.8589819340692082</v>
      </c>
    </row>
    <row r="8276" spans="1:13" s="14" customFormat="1" ht="30" outlineLevel="2" x14ac:dyDescent="0.25">
      <c r="A8276" s="34"/>
      <c r="B8276" s="44" t="s">
        <v>3177</v>
      </c>
      <c r="C8276" s="31" t="s">
        <v>3118</v>
      </c>
      <c r="D8276" s="14" t="s">
        <v>231</v>
      </c>
      <c r="E8276" s="14" t="s">
        <v>244</v>
      </c>
      <c r="F8276" s="14" t="s">
        <v>245</v>
      </c>
      <c r="G8276" s="14" t="s">
        <v>16</v>
      </c>
      <c r="H8276" s="15">
        <v>145777736</v>
      </c>
      <c r="I8276" s="15">
        <v>92531082.679999992</v>
      </c>
      <c r="J8276" s="16">
        <f>IFERROR((I8276/H8276),0)</f>
        <v>0.63474084053548474</v>
      </c>
      <c r="K8276" s="15">
        <v>107721802.98</v>
      </c>
      <c r="L8276" s="15">
        <v>92531082.679999992</v>
      </c>
      <c r="M8276" s="17">
        <f>L8276/K8276</f>
        <v>0.85898193420676061</v>
      </c>
    </row>
    <row r="8277" spans="1:13" s="14" customFormat="1" ht="30" outlineLevel="2" x14ac:dyDescent="0.25">
      <c r="A8277" s="34"/>
      <c r="B8277" s="44" t="s">
        <v>3177</v>
      </c>
      <c r="C8277" s="31" t="s">
        <v>3118</v>
      </c>
      <c r="D8277" s="14" t="s">
        <v>231</v>
      </c>
      <c r="E8277" s="14" t="s">
        <v>244</v>
      </c>
      <c r="F8277" s="14" t="s">
        <v>245</v>
      </c>
      <c r="G8277" s="14" t="s">
        <v>6109</v>
      </c>
      <c r="H8277" s="20">
        <v>242577317</v>
      </c>
      <c r="I8277" s="20">
        <v>242577317</v>
      </c>
      <c r="J8277" s="21">
        <f>IFERROR((I8277/H8277),0)</f>
        <v>1</v>
      </c>
      <c r="K8277" s="20"/>
      <c r="L8277" s="20"/>
      <c r="M8277" s="22"/>
    </row>
    <row r="8278" spans="1:13" s="14" customFormat="1" ht="30" outlineLevel="2" x14ac:dyDescent="0.25">
      <c r="A8278" s="34"/>
      <c r="B8278" s="44" t="s">
        <v>3177</v>
      </c>
      <c r="C8278" s="31" t="s">
        <v>3118</v>
      </c>
      <c r="D8278" s="14" t="s">
        <v>231</v>
      </c>
      <c r="E8278" s="14" t="s">
        <v>244</v>
      </c>
      <c r="F8278" s="14" t="s">
        <v>245</v>
      </c>
      <c r="G8278" s="14" t="s">
        <v>6481</v>
      </c>
      <c r="H8278" s="20">
        <v>902</v>
      </c>
      <c r="I8278" s="20">
        <v>902</v>
      </c>
      <c r="J8278" s="21">
        <f>IFERROR((I8278/H8278),0)</f>
        <v>1</v>
      </c>
      <c r="K8278" s="20"/>
      <c r="L8278" s="20"/>
      <c r="M8278" s="22"/>
    </row>
    <row r="8279" spans="1:13" s="14" customFormat="1" ht="30" outlineLevel="2" x14ac:dyDescent="0.25">
      <c r="A8279" s="34"/>
      <c r="B8279" s="44" t="s">
        <v>3177</v>
      </c>
      <c r="C8279" s="31" t="s">
        <v>3118</v>
      </c>
      <c r="D8279" s="14" t="s">
        <v>231</v>
      </c>
      <c r="E8279" s="14" t="s">
        <v>244</v>
      </c>
      <c r="F8279" s="14" t="s">
        <v>245</v>
      </c>
      <c r="G8279" s="14" t="s">
        <v>6492</v>
      </c>
      <c r="H8279" s="20">
        <v>22177183</v>
      </c>
      <c r="I8279" s="20">
        <v>22177183</v>
      </c>
      <c r="J8279" s="21">
        <f>IFERROR((I8279/H8279),0)</f>
        <v>1</v>
      </c>
      <c r="K8279" s="20"/>
      <c r="L8279" s="20"/>
      <c r="M8279" s="22"/>
    </row>
    <row r="8280" spans="1:13" s="14" customFormat="1" ht="30" outlineLevel="2" x14ac:dyDescent="0.25">
      <c r="A8280" s="34"/>
      <c r="B8280" s="44" t="s">
        <v>3177</v>
      </c>
      <c r="C8280" s="31" t="s">
        <v>3118</v>
      </c>
      <c r="D8280" s="14" t="s">
        <v>231</v>
      </c>
      <c r="E8280" s="14" t="s">
        <v>244</v>
      </c>
      <c r="F8280" s="14" t="s">
        <v>245</v>
      </c>
      <c r="G8280" s="14" t="s">
        <v>6493</v>
      </c>
      <c r="H8280" s="20">
        <v>-29155547</v>
      </c>
      <c r="I8280" s="20"/>
      <c r="J8280" s="21">
        <f>IFERROR((I8280/H8280),0)</f>
        <v>0</v>
      </c>
      <c r="K8280" s="20"/>
      <c r="L8280" s="20"/>
      <c r="M8280" s="22"/>
    </row>
    <row r="8281" spans="1:13" s="14" customFormat="1" ht="30" outlineLevel="1" x14ac:dyDescent="0.25">
      <c r="A8281" s="34"/>
      <c r="B8281" s="46" t="s">
        <v>7774</v>
      </c>
      <c r="C8281" s="40" t="str">
        <f>C8280</f>
        <v>ASIGNACIÓN PARA LA INVERSIÓN LOCAL  - AMBIENTE Y DESARROLLO SOSTENIBLE</v>
      </c>
      <c r="D8281" s="39" t="str">
        <f>D8280</f>
        <v xml:space="preserve">VALLE DEL CAUCA                                   </v>
      </c>
      <c r="E8281" s="39" t="str">
        <f>E8280</f>
        <v>76845</v>
      </c>
      <c r="F8281" s="39" t="str">
        <f>F8280</f>
        <v xml:space="preserve">ULLOA                                             </v>
      </c>
      <c r="G8281" s="39" t="s">
        <v>10656</v>
      </c>
      <c r="H8281" s="20">
        <f>SUBTOTAL(9,H8276:H8280)</f>
        <v>381377591</v>
      </c>
      <c r="I8281" s="20">
        <f>SUBTOTAL(9,I8276:I8280)</f>
        <v>357286484.68000001</v>
      </c>
      <c r="J8281" s="42">
        <f>+I8281/H8281</f>
        <v>0.93683135326113065</v>
      </c>
      <c r="K8281" s="20">
        <f>SUBTOTAL(9,K8276:K8280)</f>
        <v>107721802.98</v>
      </c>
      <c r="L8281" s="20">
        <f>SUBTOTAL(9,L8276:L8280)</f>
        <v>92531082.679999992</v>
      </c>
      <c r="M8281" s="7">
        <f>IFERROR((L8281/K8281),"N.A")</f>
        <v>0.85898193420676061</v>
      </c>
    </row>
    <row r="8282" spans="1:13" s="14" customFormat="1" ht="30" outlineLevel="2" x14ac:dyDescent="0.25">
      <c r="A8282" s="34"/>
      <c r="B8282" s="44" t="s">
        <v>3178</v>
      </c>
      <c r="C8282" s="31" t="s">
        <v>3118</v>
      </c>
      <c r="D8282" s="14" t="s">
        <v>231</v>
      </c>
      <c r="E8282" s="14" t="s">
        <v>247</v>
      </c>
      <c r="F8282" s="14" t="s">
        <v>248</v>
      </c>
      <c r="G8282" s="14" t="s">
        <v>16</v>
      </c>
      <c r="H8282" s="15">
        <v>346919076</v>
      </c>
      <c r="I8282" s="15">
        <v>220203705.87999997</v>
      </c>
      <c r="J8282" s="16">
        <f>IFERROR((I8282/H8282),0)</f>
        <v>0.63474084048350221</v>
      </c>
      <c r="K8282" s="15">
        <v>256354292.25999996</v>
      </c>
      <c r="L8282" s="15">
        <v>220203705.87999997</v>
      </c>
      <c r="M8282" s="17">
        <f>L8282/K8282</f>
        <v>0.85898193448879212</v>
      </c>
    </row>
    <row r="8283" spans="1:13" s="14" customFormat="1" ht="30" outlineLevel="2" x14ac:dyDescent="0.25">
      <c r="A8283" s="34"/>
      <c r="B8283" s="44" t="s">
        <v>3178</v>
      </c>
      <c r="C8283" s="31" t="s">
        <v>3118</v>
      </c>
      <c r="D8283" s="14" t="s">
        <v>231</v>
      </c>
      <c r="E8283" s="14" t="s">
        <v>247</v>
      </c>
      <c r="F8283" s="14" t="s">
        <v>248</v>
      </c>
      <c r="G8283" s="14" t="s">
        <v>6109</v>
      </c>
      <c r="H8283" s="20">
        <v>192824955</v>
      </c>
      <c r="I8283" s="20">
        <v>192824955</v>
      </c>
      <c r="J8283" s="21">
        <f>IFERROR((I8283/H8283),0)</f>
        <v>1</v>
      </c>
      <c r="K8283" s="20"/>
      <c r="L8283" s="20"/>
      <c r="M8283" s="22"/>
    </row>
    <row r="8284" spans="1:13" s="14" customFormat="1" ht="30" outlineLevel="2" x14ac:dyDescent="0.25">
      <c r="A8284" s="34"/>
      <c r="B8284" s="44" t="s">
        <v>3178</v>
      </c>
      <c r="C8284" s="31" t="s">
        <v>3118</v>
      </c>
      <c r="D8284" s="14" t="s">
        <v>231</v>
      </c>
      <c r="E8284" s="14" t="s">
        <v>247</v>
      </c>
      <c r="F8284" s="14" t="s">
        <v>248</v>
      </c>
      <c r="G8284" s="14" t="s">
        <v>6481</v>
      </c>
      <c r="H8284" s="20">
        <v>2146</v>
      </c>
      <c r="I8284" s="20">
        <v>2146</v>
      </c>
      <c r="J8284" s="21">
        <f>IFERROR((I8284/H8284),0)</f>
        <v>1</v>
      </c>
      <c r="K8284" s="20"/>
      <c r="L8284" s="20"/>
      <c r="M8284" s="22"/>
    </row>
    <row r="8285" spans="1:13" s="14" customFormat="1" ht="30" outlineLevel="2" x14ac:dyDescent="0.25">
      <c r="A8285" s="34"/>
      <c r="B8285" s="44" t="s">
        <v>3178</v>
      </c>
      <c r="C8285" s="31" t="s">
        <v>3118</v>
      </c>
      <c r="D8285" s="14" t="s">
        <v>231</v>
      </c>
      <c r="E8285" s="14" t="s">
        <v>247</v>
      </c>
      <c r="F8285" s="14" t="s">
        <v>248</v>
      </c>
      <c r="G8285" s="14" t="s">
        <v>6492</v>
      </c>
      <c r="H8285" s="20">
        <v>52776836</v>
      </c>
      <c r="I8285" s="20">
        <v>52776836</v>
      </c>
      <c r="J8285" s="21">
        <f>IFERROR((I8285/H8285),0)</f>
        <v>1</v>
      </c>
      <c r="K8285" s="20"/>
      <c r="L8285" s="20"/>
      <c r="M8285" s="22"/>
    </row>
    <row r="8286" spans="1:13" s="14" customFormat="1" ht="30" outlineLevel="2" x14ac:dyDescent="0.25">
      <c r="A8286" s="34"/>
      <c r="B8286" s="44" t="s">
        <v>3178</v>
      </c>
      <c r="C8286" s="31" t="s">
        <v>3118</v>
      </c>
      <c r="D8286" s="14" t="s">
        <v>231</v>
      </c>
      <c r="E8286" s="14" t="s">
        <v>247</v>
      </c>
      <c r="F8286" s="14" t="s">
        <v>248</v>
      </c>
      <c r="G8286" s="14" t="s">
        <v>6493</v>
      </c>
      <c r="H8286" s="20">
        <v>-69383815</v>
      </c>
      <c r="I8286" s="20"/>
      <c r="J8286" s="21">
        <f>IFERROR((I8286/H8286),0)</f>
        <v>0</v>
      </c>
      <c r="K8286" s="20"/>
      <c r="L8286" s="20"/>
      <c r="M8286" s="22"/>
    </row>
    <row r="8287" spans="1:13" s="14" customFormat="1" ht="30" outlineLevel="1" x14ac:dyDescent="0.25">
      <c r="A8287" s="34"/>
      <c r="B8287" s="46" t="s">
        <v>7775</v>
      </c>
      <c r="C8287" s="40" t="str">
        <f>C8286</f>
        <v>ASIGNACIÓN PARA LA INVERSIÓN LOCAL  - AMBIENTE Y DESARROLLO SOSTENIBLE</v>
      </c>
      <c r="D8287" s="39" t="str">
        <f>D8286</f>
        <v xml:space="preserve">VALLE DEL CAUCA                                   </v>
      </c>
      <c r="E8287" s="39" t="str">
        <f>E8286</f>
        <v>76828</v>
      </c>
      <c r="F8287" s="39" t="str">
        <f>F8286</f>
        <v xml:space="preserve">TRUJILLO                                          </v>
      </c>
      <c r="G8287" s="39" t="s">
        <v>10656</v>
      </c>
      <c r="H8287" s="20">
        <f>SUBTOTAL(9,H8282:H8286)</f>
        <v>523139198</v>
      </c>
      <c r="I8287" s="20">
        <f>SUBTOTAL(9,I8282:I8286)</f>
        <v>465807642.88</v>
      </c>
      <c r="J8287" s="42">
        <f>+I8287/H8287</f>
        <v>0.89040860379191089</v>
      </c>
      <c r="K8287" s="20">
        <f>SUBTOTAL(9,K8282:K8286)</f>
        <v>256354292.25999996</v>
      </c>
      <c r="L8287" s="20">
        <f>SUBTOTAL(9,L8282:L8286)</f>
        <v>220203705.87999997</v>
      </c>
      <c r="M8287" s="7">
        <f>IFERROR((L8287/K8287),"N.A")</f>
        <v>0.85898193448879212</v>
      </c>
    </row>
    <row r="8288" spans="1:13" s="14" customFormat="1" ht="30" outlineLevel="2" x14ac:dyDescent="0.25">
      <c r="A8288" s="34"/>
      <c r="B8288" s="44" t="s">
        <v>3179</v>
      </c>
      <c r="C8288" s="31" t="s">
        <v>3118</v>
      </c>
      <c r="D8288" s="14" t="s">
        <v>231</v>
      </c>
      <c r="E8288" s="14" t="s">
        <v>250</v>
      </c>
      <c r="F8288" s="14" t="s">
        <v>251</v>
      </c>
      <c r="G8288" s="14" t="s">
        <v>16</v>
      </c>
      <c r="H8288" s="15">
        <v>256351888</v>
      </c>
      <c r="I8288" s="15">
        <v>162717012.88</v>
      </c>
      <c r="J8288" s="16">
        <f>IFERROR((I8288/H8288),0)</f>
        <v>0.63474084060578484</v>
      </c>
      <c r="K8288" s="15">
        <v>189430075.47999999</v>
      </c>
      <c r="L8288" s="15">
        <v>162717012.88</v>
      </c>
      <c r="M8288" s="17">
        <f>L8288/K8288</f>
        <v>0.85898193551202828</v>
      </c>
    </row>
    <row r="8289" spans="1:13" s="14" customFormat="1" ht="30" outlineLevel="2" x14ac:dyDescent="0.25">
      <c r="A8289" s="34"/>
      <c r="B8289" s="44" t="s">
        <v>3179</v>
      </c>
      <c r="C8289" s="31" t="s">
        <v>3118</v>
      </c>
      <c r="D8289" s="14" t="s">
        <v>231</v>
      </c>
      <c r="E8289" s="14" t="s">
        <v>250</v>
      </c>
      <c r="F8289" s="14" t="s">
        <v>251</v>
      </c>
      <c r="G8289" s="14" t="s">
        <v>6109</v>
      </c>
      <c r="H8289" s="20">
        <v>137250816</v>
      </c>
      <c r="I8289" s="20">
        <v>137250816</v>
      </c>
      <c r="J8289" s="21">
        <f>IFERROR((I8289/H8289),0)</f>
        <v>1</v>
      </c>
      <c r="K8289" s="20"/>
      <c r="L8289" s="20"/>
      <c r="M8289" s="22"/>
    </row>
    <row r="8290" spans="1:13" s="14" customFormat="1" ht="30" outlineLevel="2" x14ac:dyDescent="0.25">
      <c r="A8290" s="34"/>
      <c r="B8290" s="44" t="s">
        <v>3179</v>
      </c>
      <c r="C8290" s="31" t="s">
        <v>3118</v>
      </c>
      <c r="D8290" s="14" t="s">
        <v>231</v>
      </c>
      <c r="E8290" s="14" t="s">
        <v>250</v>
      </c>
      <c r="F8290" s="14" t="s">
        <v>251</v>
      </c>
      <c r="G8290" s="14" t="s">
        <v>6481</v>
      </c>
      <c r="H8290" s="20">
        <v>1586</v>
      </c>
      <c r="I8290" s="20">
        <v>1586</v>
      </c>
      <c r="J8290" s="21">
        <f>IFERROR((I8290/H8290),0)</f>
        <v>1</v>
      </c>
      <c r="K8290" s="20"/>
      <c r="L8290" s="20"/>
      <c r="M8290" s="22"/>
    </row>
    <row r="8291" spans="1:13" s="14" customFormat="1" ht="30" outlineLevel="2" x14ac:dyDescent="0.25">
      <c r="A8291" s="34"/>
      <c r="B8291" s="44" t="s">
        <v>3179</v>
      </c>
      <c r="C8291" s="31" t="s">
        <v>3118</v>
      </c>
      <c r="D8291" s="14" t="s">
        <v>231</v>
      </c>
      <c r="E8291" s="14" t="s">
        <v>250</v>
      </c>
      <c r="F8291" s="14" t="s">
        <v>251</v>
      </c>
      <c r="G8291" s="14" t="s">
        <v>6492</v>
      </c>
      <c r="H8291" s="20">
        <v>38998840</v>
      </c>
      <c r="I8291" s="20">
        <v>38998840</v>
      </c>
      <c r="J8291" s="21">
        <f>IFERROR((I8291/H8291),0)</f>
        <v>1</v>
      </c>
      <c r="K8291" s="20"/>
      <c r="L8291" s="20"/>
      <c r="M8291" s="22"/>
    </row>
    <row r="8292" spans="1:13" s="14" customFormat="1" ht="30" outlineLevel="2" x14ac:dyDescent="0.25">
      <c r="A8292" s="34"/>
      <c r="B8292" s="44" t="s">
        <v>3179</v>
      </c>
      <c r="C8292" s="31" t="s">
        <v>3118</v>
      </c>
      <c r="D8292" s="14" t="s">
        <v>231</v>
      </c>
      <c r="E8292" s="14" t="s">
        <v>250</v>
      </c>
      <c r="F8292" s="14" t="s">
        <v>251</v>
      </c>
      <c r="G8292" s="14" t="s">
        <v>6493</v>
      </c>
      <c r="H8292" s="20">
        <v>-51270378</v>
      </c>
      <c r="I8292" s="20"/>
      <c r="J8292" s="21">
        <f>IFERROR((I8292/H8292),0)</f>
        <v>0</v>
      </c>
      <c r="K8292" s="20"/>
      <c r="L8292" s="20"/>
      <c r="M8292" s="22"/>
    </row>
    <row r="8293" spans="1:13" s="14" customFormat="1" ht="30" outlineLevel="1" x14ac:dyDescent="0.25">
      <c r="A8293" s="34"/>
      <c r="B8293" s="46" t="s">
        <v>7776</v>
      </c>
      <c r="C8293" s="40" t="str">
        <f>C8292</f>
        <v>ASIGNACIÓN PARA LA INVERSIÓN LOCAL  - AMBIENTE Y DESARROLLO SOSTENIBLE</v>
      </c>
      <c r="D8293" s="39" t="str">
        <f>D8292</f>
        <v xml:space="preserve">VALLE DEL CAUCA                                   </v>
      </c>
      <c r="E8293" s="39" t="str">
        <f>E8292</f>
        <v>76823</v>
      </c>
      <c r="F8293" s="39" t="str">
        <f>F8292</f>
        <v xml:space="preserve">TORO                                              </v>
      </c>
      <c r="G8293" s="39" t="s">
        <v>10656</v>
      </c>
      <c r="H8293" s="20">
        <f>SUBTOTAL(9,H8288:H8292)</f>
        <v>381332752</v>
      </c>
      <c r="I8293" s="20">
        <f>SUBTOTAL(9,I8288:I8292)</f>
        <v>338968254.88</v>
      </c>
      <c r="J8293" s="42">
        <f>+I8293/H8293</f>
        <v>0.88890412140628294</v>
      </c>
      <c r="K8293" s="20">
        <f>SUBTOTAL(9,K8288:K8292)</f>
        <v>189430075.47999999</v>
      </c>
      <c r="L8293" s="20">
        <f>SUBTOTAL(9,L8288:L8292)</f>
        <v>162717012.88</v>
      </c>
      <c r="M8293" s="7">
        <f>IFERROR((L8293/K8293),"N.A")</f>
        <v>0.85898193551202828</v>
      </c>
    </row>
    <row r="8294" spans="1:13" s="14" customFormat="1" ht="30" outlineLevel="2" x14ac:dyDescent="0.25">
      <c r="A8294" s="34"/>
      <c r="B8294" s="44" t="s">
        <v>3180</v>
      </c>
      <c r="C8294" s="31" t="s">
        <v>3118</v>
      </c>
      <c r="D8294" s="14" t="s">
        <v>231</v>
      </c>
      <c r="E8294" s="14" t="s">
        <v>253</v>
      </c>
      <c r="F8294" s="14" t="s">
        <v>254</v>
      </c>
      <c r="G8294" s="14" t="s">
        <v>16</v>
      </c>
      <c r="H8294" s="15">
        <v>379025584</v>
      </c>
      <c r="I8294" s="15">
        <v>240583017.75</v>
      </c>
      <c r="J8294" s="16">
        <f>IFERROR((I8294/H8294),0)</f>
        <v>0.63474084047582391</v>
      </c>
      <c r="K8294" s="15">
        <v>280079251.88</v>
      </c>
      <c r="L8294" s="15">
        <v>240583017.75</v>
      </c>
      <c r="M8294" s="17">
        <f>L8294/K8294</f>
        <v>0.85898193505985887</v>
      </c>
    </row>
    <row r="8295" spans="1:13" s="14" customFormat="1" ht="30" outlineLevel="2" x14ac:dyDescent="0.25">
      <c r="A8295" s="34"/>
      <c r="B8295" s="44" t="s">
        <v>3180</v>
      </c>
      <c r="C8295" s="31" t="s">
        <v>3118</v>
      </c>
      <c r="D8295" s="14" t="s">
        <v>231</v>
      </c>
      <c r="E8295" s="14" t="s">
        <v>253</v>
      </c>
      <c r="F8295" s="14" t="s">
        <v>254</v>
      </c>
      <c r="G8295" s="14" t="s">
        <v>6109</v>
      </c>
      <c r="H8295" s="20">
        <v>209972216</v>
      </c>
      <c r="I8295" s="20">
        <v>209972216</v>
      </c>
      <c r="J8295" s="21">
        <f>IFERROR((I8295/H8295),0)</f>
        <v>1</v>
      </c>
      <c r="K8295" s="20"/>
      <c r="L8295" s="20"/>
      <c r="M8295" s="22"/>
    </row>
    <row r="8296" spans="1:13" s="14" customFormat="1" ht="30" outlineLevel="2" x14ac:dyDescent="0.25">
      <c r="A8296" s="34"/>
      <c r="B8296" s="44" t="s">
        <v>3180</v>
      </c>
      <c r="C8296" s="31" t="s">
        <v>3118</v>
      </c>
      <c r="D8296" s="14" t="s">
        <v>231</v>
      </c>
      <c r="E8296" s="14" t="s">
        <v>253</v>
      </c>
      <c r="F8296" s="14" t="s">
        <v>254</v>
      </c>
      <c r="G8296" s="14" t="s">
        <v>6481</v>
      </c>
      <c r="H8296" s="20">
        <v>2344</v>
      </c>
      <c r="I8296" s="20">
        <v>2344</v>
      </c>
      <c r="J8296" s="21">
        <f>IFERROR((I8296/H8296),0)</f>
        <v>1</v>
      </c>
      <c r="K8296" s="20"/>
      <c r="L8296" s="20"/>
      <c r="M8296" s="22"/>
    </row>
    <row r="8297" spans="1:13" s="14" customFormat="1" ht="30" outlineLevel="2" x14ac:dyDescent="0.25">
      <c r="A8297" s="34"/>
      <c r="B8297" s="44" t="s">
        <v>3180</v>
      </c>
      <c r="C8297" s="31" t="s">
        <v>3118</v>
      </c>
      <c r="D8297" s="14" t="s">
        <v>231</v>
      </c>
      <c r="E8297" s="14" t="s">
        <v>253</v>
      </c>
      <c r="F8297" s="14" t="s">
        <v>254</v>
      </c>
      <c r="G8297" s="14" t="s">
        <v>6492</v>
      </c>
      <c r="H8297" s="20">
        <v>57661203</v>
      </c>
      <c r="I8297" s="20">
        <v>57661203</v>
      </c>
      <c r="J8297" s="21">
        <f>IFERROR((I8297/H8297),0)</f>
        <v>1</v>
      </c>
      <c r="K8297" s="20"/>
      <c r="L8297" s="20"/>
      <c r="M8297" s="22"/>
    </row>
    <row r="8298" spans="1:13" s="14" customFormat="1" ht="30" outlineLevel="2" x14ac:dyDescent="0.25">
      <c r="A8298" s="34"/>
      <c r="B8298" s="44" t="s">
        <v>3180</v>
      </c>
      <c r="C8298" s="31" t="s">
        <v>3118</v>
      </c>
      <c r="D8298" s="14" t="s">
        <v>231</v>
      </c>
      <c r="E8298" s="14" t="s">
        <v>253</v>
      </c>
      <c r="F8298" s="14" t="s">
        <v>254</v>
      </c>
      <c r="G8298" s="14" t="s">
        <v>6493</v>
      </c>
      <c r="H8298" s="20">
        <v>-75805117</v>
      </c>
      <c r="I8298" s="20"/>
      <c r="J8298" s="21">
        <f>IFERROR((I8298/H8298),0)</f>
        <v>0</v>
      </c>
      <c r="K8298" s="20"/>
      <c r="L8298" s="20"/>
      <c r="M8298" s="22"/>
    </row>
    <row r="8299" spans="1:13" s="14" customFormat="1" ht="30" outlineLevel="1" x14ac:dyDescent="0.25">
      <c r="A8299" s="34"/>
      <c r="B8299" s="46" t="s">
        <v>7777</v>
      </c>
      <c r="C8299" s="40" t="str">
        <f>C8298</f>
        <v>ASIGNACIÓN PARA LA INVERSIÓN LOCAL  - AMBIENTE Y DESARROLLO SOSTENIBLE</v>
      </c>
      <c r="D8299" s="39" t="str">
        <f>D8298</f>
        <v xml:space="preserve">VALLE DEL CAUCA                                   </v>
      </c>
      <c r="E8299" s="39" t="str">
        <f>E8298</f>
        <v>76736</v>
      </c>
      <c r="F8299" s="39" t="str">
        <f>F8298</f>
        <v xml:space="preserve">SEVILLA                                           </v>
      </c>
      <c r="G8299" s="39" t="s">
        <v>10656</v>
      </c>
      <c r="H8299" s="20">
        <f>SUBTOTAL(9,H8294:H8298)</f>
        <v>570856230</v>
      </c>
      <c r="I8299" s="20">
        <f>SUBTOTAL(9,I8294:I8298)</f>
        <v>508218780.75</v>
      </c>
      <c r="J8299" s="42">
        <f>+I8299/H8299</f>
        <v>0.89027456308920372</v>
      </c>
      <c r="K8299" s="20">
        <f>SUBTOTAL(9,K8294:K8298)</f>
        <v>280079251.88</v>
      </c>
      <c r="L8299" s="20">
        <f>SUBTOTAL(9,L8294:L8298)</f>
        <v>240583017.75</v>
      </c>
      <c r="M8299" s="7">
        <f>IFERROR((L8299/K8299),"N.A")</f>
        <v>0.85898193505985887</v>
      </c>
    </row>
    <row r="8300" spans="1:13" s="14" customFormat="1" ht="30" outlineLevel="2" x14ac:dyDescent="0.25">
      <c r="A8300" s="34"/>
      <c r="B8300" s="44" t="s">
        <v>3181</v>
      </c>
      <c r="C8300" s="31" t="s">
        <v>3118</v>
      </c>
      <c r="D8300" s="14" t="s">
        <v>231</v>
      </c>
      <c r="E8300" s="14" t="s">
        <v>256</v>
      </c>
      <c r="F8300" s="14" t="s">
        <v>257</v>
      </c>
      <c r="G8300" s="14" t="s">
        <v>16</v>
      </c>
      <c r="H8300" s="15">
        <v>222040354</v>
      </c>
      <c r="I8300" s="15">
        <v>140938080.93000001</v>
      </c>
      <c r="J8300" s="16">
        <f>IFERROR((I8300/H8300),0)</f>
        <v>0.63474084053207736</v>
      </c>
      <c r="K8300" s="15">
        <v>164075721.80000001</v>
      </c>
      <c r="L8300" s="15">
        <v>140938080.93000001</v>
      </c>
      <c r="M8300" s="17">
        <f>L8300/K8300</f>
        <v>0.858981934583816</v>
      </c>
    </row>
    <row r="8301" spans="1:13" s="14" customFormat="1" ht="30" outlineLevel="2" x14ac:dyDescent="0.25">
      <c r="A8301" s="34"/>
      <c r="B8301" s="44" t="s">
        <v>3181</v>
      </c>
      <c r="C8301" s="31" t="s">
        <v>3118</v>
      </c>
      <c r="D8301" s="14" t="s">
        <v>231</v>
      </c>
      <c r="E8301" s="14" t="s">
        <v>256</v>
      </c>
      <c r="F8301" s="14" t="s">
        <v>257</v>
      </c>
      <c r="G8301" s="14" t="s">
        <v>6109</v>
      </c>
      <c r="H8301" s="20">
        <v>121993569</v>
      </c>
      <c r="I8301" s="20">
        <v>121993569</v>
      </c>
      <c r="J8301" s="21">
        <f>IFERROR((I8301/H8301),0)</f>
        <v>1</v>
      </c>
      <c r="K8301" s="20"/>
      <c r="L8301" s="20"/>
      <c r="M8301" s="22"/>
    </row>
    <row r="8302" spans="1:13" s="14" customFormat="1" ht="30" outlineLevel="2" x14ac:dyDescent="0.25">
      <c r="A8302" s="34"/>
      <c r="B8302" s="44" t="s">
        <v>3181</v>
      </c>
      <c r="C8302" s="31" t="s">
        <v>3118</v>
      </c>
      <c r="D8302" s="14" t="s">
        <v>231</v>
      </c>
      <c r="E8302" s="14" t="s">
        <v>256</v>
      </c>
      <c r="F8302" s="14" t="s">
        <v>257</v>
      </c>
      <c r="G8302" s="14" t="s">
        <v>6481</v>
      </c>
      <c r="H8302" s="20">
        <v>1373</v>
      </c>
      <c r="I8302" s="20">
        <v>1373</v>
      </c>
      <c r="J8302" s="21">
        <f>IFERROR((I8302/H8302),0)</f>
        <v>1</v>
      </c>
      <c r="K8302" s="20"/>
      <c r="L8302" s="20"/>
      <c r="M8302" s="22"/>
    </row>
    <row r="8303" spans="1:13" s="14" customFormat="1" ht="30" outlineLevel="2" x14ac:dyDescent="0.25">
      <c r="A8303" s="34"/>
      <c r="B8303" s="44" t="s">
        <v>3181</v>
      </c>
      <c r="C8303" s="31" t="s">
        <v>3118</v>
      </c>
      <c r="D8303" s="14" t="s">
        <v>231</v>
      </c>
      <c r="E8303" s="14" t="s">
        <v>256</v>
      </c>
      <c r="F8303" s="14" t="s">
        <v>257</v>
      </c>
      <c r="G8303" s="14" t="s">
        <v>6492</v>
      </c>
      <c r="H8303" s="20">
        <v>33779023</v>
      </c>
      <c r="I8303" s="20">
        <v>33779023</v>
      </c>
      <c r="J8303" s="21">
        <f>IFERROR((I8303/H8303),0)</f>
        <v>1</v>
      </c>
      <c r="K8303" s="20"/>
      <c r="L8303" s="20"/>
      <c r="M8303" s="22"/>
    </row>
    <row r="8304" spans="1:13" s="14" customFormat="1" ht="30" outlineLevel="2" x14ac:dyDescent="0.25">
      <c r="A8304" s="34"/>
      <c r="B8304" s="44" t="s">
        <v>3181</v>
      </c>
      <c r="C8304" s="31" t="s">
        <v>3118</v>
      </c>
      <c r="D8304" s="14" t="s">
        <v>231</v>
      </c>
      <c r="E8304" s="14" t="s">
        <v>256</v>
      </c>
      <c r="F8304" s="14" t="s">
        <v>257</v>
      </c>
      <c r="G8304" s="14" t="s">
        <v>6493</v>
      </c>
      <c r="H8304" s="20">
        <v>-44408071</v>
      </c>
      <c r="I8304" s="20"/>
      <c r="J8304" s="21">
        <f>IFERROR((I8304/H8304),0)</f>
        <v>0</v>
      </c>
      <c r="K8304" s="20"/>
      <c r="L8304" s="20"/>
      <c r="M8304" s="22"/>
    </row>
    <row r="8305" spans="1:13" s="14" customFormat="1" ht="30" outlineLevel="1" x14ac:dyDescent="0.25">
      <c r="A8305" s="34"/>
      <c r="B8305" s="46" t="s">
        <v>7778</v>
      </c>
      <c r="C8305" s="40" t="str">
        <f>C8304</f>
        <v>ASIGNACIÓN PARA LA INVERSIÓN LOCAL  - AMBIENTE Y DESARROLLO SOSTENIBLE</v>
      </c>
      <c r="D8305" s="39" t="str">
        <f>D8304</f>
        <v xml:space="preserve">VALLE DEL CAUCA                                   </v>
      </c>
      <c r="E8305" s="39" t="str">
        <f>E8304</f>
        <v>76670</v>
      </c>
      <c r="F8305" s="39" t="str">
        <f>F8304</f>
        <v xml:space="preserve">SAN PEDRO                                         </v>
      </c>
      <c r="G8305" s="39" t="s">
        <v>10656</v>
      </c>
      <c r="H8305" s="20">
        <f>SUBTOTAL(9,H8300:H8304)</f>
        <v>333406248</v>
      </c>
      <c r="I8305" s="20">
        <f>SUBTOTAL(9,I8300:I8304)</f>
        <v>296712045.93000001</v>
      </c>
      <c r="J8305" s="42">
        <f>+I8305/H8305</f>
        <v>0.88994146843342903</v>
      </c>
      <c r="K8305" s="20">
        <f>SUBTOTAL(9,K8300:K8304)</f>
        <v>164075721.80000001</v>
      </c>
      <c r="L8305" s="20">
        <f>SUBTOTAL(9,L8300:L8304)</f>
        <v>140938080.93000001</v>
      </c>
      <c r="M8305" s="7">
        <f>IFERROR((L8305/K8305),"N.A")</f>
        <v>0.858981934583816</v>
      </c>
    </row>
    <row r="8306" spans="1:13" s="14" customFormat="1" ht="30" outlineLevel="2" x14ac:dyDescent="0.25">
      <c r="A8306" s="34"/>
      <c r="B8306" s="44" t="s">
        <v>3182</v>
      </c>
      <c r="C8306" s="31" t="s">
        <v>3118</v>
      </c>
      <c r="D8306" s="14" t="s">
        <v>231</v>
      </c>
      <c r="E8306" s="14" t="s">
        <v>259</v>
      </c>
      <c r="F8306" s="14" t="s">
        <v>260</v>
      </c>
      <c r="G8306" s="14" t="s">
        <v>16</v>
      </c>
      <c r="H8306" s="15">
        <v>254864116</v>
      </c>
      <c r="I8306" s="15">
        <v>161772663.19999999</v>
      </c>
      <c r="J8306" s="16">
        <f>IFERROR((I8306/H8306),0)</f>
        <v>0.63474084048772084</v>
      </c>
      <c r="K8306" s="15">
        <v>188330693.40999997</v>
      </c>
      <c r="L8306" s="15">
        <v>161772663.19999999</v>
      </c>
      <c r="M8306" s="17">
        <f>L8306/K8306</f>
        <v>0.85898193369796305</v>
      </c>
    </row>
    <row r="8307" spans="1:13" s="14" customFormat="1" ht="30" outlineLevel="2" x14ac:dyDescent="0.25">
      <c r="A8307" s="34"/>
      <c r="B8307" s="44" t="s">
        <v>3182</v>
      </c>
      <c r="C8307" s="31" t="s">
        <v>3118</v>
      </c>
      <c r="D8307" s="14" t="s">
        <v>231</v>
      </c>
      <c r="E8307" s="14" t="s">
        <v>259</v>
      </c>
      <c r="F8307" s="14" t="s">
        <v>260</v>
      </c>
      <c r="G8307" s="14" t="s">
        <v>6109</v>
      </c>
      <c r="H8307" s="20">
        <v>145489645</v>
      </c>
      <c r="I8307" s="20">
        <v>145489645</v>
      </c>
      <c r="J8307" s="21">
        <f>IFERROR((I8307/H8307),0)</f>
        <v>1</v>
      </c>
      <c r="K8307" s="20"/>
      <c r="L8307" s="20"/>
      <c r="M8307" s="22"/>
    </row>
    <row r="8308" spans="1:13" s="14" customFormat="1" ht="30" outlineLevel="2" x14ac:dyDescent="0.25">
      <c r="A8308" s="34"/>
      <c r="B8308" s="44" t="s">
        <v>3182</v>
      </c>
      <c r="C8308" s="31" t="s">
        <v>3118</v>
      </c>
      <c r="D8308" s="14" t="s">
        <v>231</v>
      </c>
      <c r="E8308" s="14" t="s">
        <v>259</v>
      </c>
      <c r="F8308" s="14" t="s">
        <v>260</v>
      </c>
      <c r="G8308" s="14" t="s">
        <v>6481</v>
      </c>
      <c r="H8308" s="20">
        <v>1576</v>
      </c>
      <c r="I8308" s="20">
        <v>1576</v>
      </c>
      <c r="J8308" s="21">
        <f>IFERROR((I8308/H8308),0)</f>
        <v>1</v>
      </c>
      <c r="K8308" s="20"/>
      <c r="L8308" s="20"/>
      <c r="M8308" s="22"/>
    </row>
    <row r="8309" spans="1:13" s="14" customFormat="1" ht="30" outlineLevel="2" x14ac:dyDescent="0.25">
      <c r="A8309" s="34"/>
      <c r="B8309" s="44" t="s">
        <v>3182</v>
      </c>
      <c r="C8309" s="31" t="s">
        <v>3118</v>
      </c>
      <c r="D8309" s="14" t="s">
        <v>231</v>
      </c>
      <c r="E8309" s="14" t="s">
        <v>259</v>
      </c>
      <c r="F8309" s="14" t="s">
        <v>260</v>
      </c>
      <c r="G8309" s="14" t="s">
        <v>6492</v>
      </c>
      <c r="H8309" s="20">
        <v>38772505</v>
      </c>
      <c r="I8309" s="20">
        <v>38772505</v>
      </c>
      <c r="J8309" s="21">
        <f>IFERROR((I8309/H8309),0)</f>
        <v>1</v>
      </c>
      <c r="K8309" s="20"/>
      <c r="L8309" s="20"/>
      <c r="M8309" s="22"/>
    </row>
    <row r="8310" spans="1:13" s="14" customFormat="1" ht="30" outlineLevel="2" x14ac:dyDescent="0.25">
      <c r="A8310" s="34"/>
      <c r="B8310" s="44" t="s">
        <v>3182</v>
      </c>
      <c r="C8310" s="31" t="s">
        <v>3118</v>
      </c>
      <c r="D8310" s="14" t="s">
        <v>231</v>
      </c>
      <c r="E8310" s="14" t="s">
        <v>259</v>
      </c>
      <c r="F8310" s="14" t="s">
        <v>260</v>
      </c>
      <c r="G8310" s="14" t="s">
        <v>6493</v>
      </c>
      <c r="H8310" s="20">
        <v>-50972823</v>
      </c>
      <c r="I8310" s="20"/>
      <c r="J8310" s="21">
        <f>IFERROR((I8310/H8310),0)</f>
        <v>0</v>
      </c>
      <c r="K8310" s="20"/>
      <c r="L8310" s="20"/>
      <c r="M8310" s="22"/>
    </row>
    <row r="8311" spans="1:13" s="14" customFormat="1" ht="30" outlineLevel="1" x14ac:dyDescent="0.25">
      <c r="A8311" s="34"/>
      <c r="B8311" s="46" t="s">
        <v>7779</v>
      </c>
      <c r="C8311" s="40" t="str">
        <f>C8310</f>
        <v>ASIGNACIÓN PARA LA INVERSIÓN LOCAL  - AMBIENTE Y DESARROLLO SOSTENIBLE</v>
      </c>
      <c r="D8311" s="39" t="str">
        <f>D8310</f>
        <v xml:space="preserve">VALLE DEL CAUCA                                   </v>
      </c>
      <c r="E8311" s="39" t="str">
        <f>E8310</f>
        <v>76622</v>
      </c>
      <c r="F8311" s="39" t="str">
        <f>F8310</f>
        <v xml:space="preserve">ROLDANILLO                                        </v>
      </c>
      <c r="G8311" s="39" t="s">
        <v>10656</v>
      </c>
      <c r="H8311" s="20">
        <f>SUBTOTAL(9,H8306:H8310)</f>
        <v>388155019</v>
      </c>
      <c r="I8311" s="20">
        <f>SUBTOTAL(9,I8306:I8310)</f>
        <v>346036389.19999999</v>
      </c>
      <c r="J8311" s="42">
        <f>+I8311/H8311</f>
        <v>0.8914901837196133</v>
      </c>
      <c r="K8311" s="20">
        <f>SUBTOTAL(9,K8306:K8310)</f>
        <v>188330693.40999997</v>
      </c>
      <c r="L8311" s="20">
        <f>SUBTOTAL(9,L8306:L8310)</f>
        <v>161772663.19999999</v>
      </c>
      <c r="M8311" s="7">
        <f>IFERROR((L8311/K8311),"N.A")</f>
        <v>0.85898193369796305</v>
      </c>
    </row>
    <row r="8312" spans="1:13" s="14" customFormat="1" ht="30" outlineLevel="2" x14ac:dyDescent="0.25">
      <c r="A8312" s="34"/>
      <c r="B8312" s="44" t="s">
        <v>3183</v>
      </c>
      <c r="C8312" s="31" t="s">
        <v>3118</v>
      </c>
      <c r="D8312" s="14" t="s">
        <v>231</v>
      </c>
      <c r="E8312" s="14" t="s">
        <v>262</v>
      </c>
      <c r="F8312" s="14" t="s">
        <v>263</v>
      </c>
      <c r="G8312" s="14" t="s">
        <v>16</v>
      </c>
      <c r="H8312" s="15">
        <v>238003912</v>
      </c>
      <c r="I8312" s="15">
        <v>151070803.13</v>
      </c>
      <c r="J8312" s="16">
        <f>IFERROR((I8312/H8312),0)</f>
        <v>0.63474084043626977</v>
      </c>
      <c r="K8312" s="15">
        <v>175871921.24999994</v>
      </c>
      <c r="L8312" s="15">
        <v>151070803.13</v>
      </c>
      <c r="M8312" s="17">
        <f>L8312/K8312</f>
        <v>0.85898193444566151</v>
      </c>
    </row>
    <row r="8313" spans="1:13" s="14" customFormat="1" ht="30" outlineLevel="2" x14ac:dyDescent="0.25">
      <c r="A8313" s="34"/>
      <c r="B8313" s="44" t="s">
        <v>3183</v>
      </c>
      <c r="C8313" s="31" t="s">
        <v>3118</v>
      </c>
      <c r="D8313" s="14" t="s">
        <v>231</v>
      </c>
      <c r="E8313" s="14" t="s">
        <v>262</v>
      </c>
      <c r="F8313" s="14" t="s">
        <v>263</v>
      </c>
      <c r="G8313" s="14" t="s">
        <v>6109</v>
      </c>
      <c r="H8313" s="20">
        <v>131733601</v>
      </c>
      <c r="I8313" s="20">
        <v>131733601</v>
      </c>
      <c r="J8313" s="21">
        <f>IFERROR((I8313/H8313),0)</f>
        <v>1</v>
      </c>
      <c r="K8313" s="20"/>
      <c r="L8313" s="20"/>
      <c r="M8313" s="22"/>
    </row>
    <row r="8314" spans="1:13" s="14" customFormat="1" ht="30" outlineLevel="2" x14ac:dyDescent="0.25">
      <c r="A8314" s="34"/>
      <c r="B8314" s="44" t="s">
        <v>3183</v>
      </c>
      <c r="C8314" s="31" t="s">
        <v>3118</v>
      </c>
      <c r="D8314" s="14" t="s">
        <v>231</v>
      </c>
      <c r="E8314" s="14" t="s">
        <v>262</v>
      </c>
      <c r="F8314" s="14" t="s">
        <v>263</v>
      </c>
      <c r="G8314" s="14" t="s">
        <v>6481</v>
      </c>
      <c r="H8314" s="20">
        <v>1472</v>
      </c>
      <c r="I8314" s="20">
        <v>1472</v>
      </c>
      <c r="J8314" s="21">
        <f>IFERROR((I8314/H8314),0)</f>
        <v>1</v>
      </c>
      <c r="K8314" s="20"/>
      <c r="L8314" s="20"/>
      <c r="M8314" s="22"/>
    </row>
    <row r="8315" spans="1:13" s="14" customFormat="1" ht="30" outlineLevel="2" x14ac:dyDescent="0.25">
      <c r="A8315" s="34"/>
      <c r="B8315" s="44" t="s">
        <v>3183</v>
      </c>
      <c r="C8315" s="31" t="s">
        <v>3118</v>
      </c>
      <c r="D8315" s="14" t="s">
        <v>231</v>
      </c>
      <c r="E8315" s="14" t="s">
        <v>262</v>
      </c>
      <c r="F8315" s="14" t="s">
        <v>263</v>
      </c>
      <c r="G8315" s="14" t="s">
        <v>6492</v>
      </c>
      <c r="H8315" s="20">
        <v>36207561</v>
      </c>
      <c r="I8315" s="20">
        <v>36207561</v>
      </c>
      <c r="J8315" s="21">
        <f>IFERROR((I8315/H8315),0)</f>
        <v>1</v>
      </c>
      <c r="K8315" s="20"/>
      <c r="L8315" s="20"/>
      <c r="M8315" s="22"/>
    </row>
    <row r="8316" spans="1:13" s="14" customFormat="1" ht="30" outlineLevel="2" x14ac:dyDescent="0.25">
      <c r="A8316" s="34"/>
      <c r="B8316" s="44" t="s">
        <v>3183</v>
      </c>
      <c r="C8316" s="31" t="s">
        <v>3118</v>
      </c>
      <c r="D8316" s="14" t="s">
        <v>231</v>
      </c>
      <c r="E8316" s="14" t="s">
        <v>262</v>
      </c>
      <c r="F8316" s="14" t="s">
        <v>263</v>
      </c>
      <c r="G8316" s="14" t="s">
        <v>6493</v>
      </c>
      <c r="H8316" s="20">
        <v>-47600782</v>
      </c>
      <c r="I8316" s="20"/>
      <c r="J8316" s="21">
        <f>IFERROR((I8316/H8316),0)</f>
        <v>0</v>
      </c>
      <c r="K8316" s="20"/>
      <c r="L8316" s="20"/>
      <c r="M8316" s="22"/>
    </row>
    <row r="8317" spans="1:13" s="14" customFormat="1" ht="30" outlineLevel="1" x14ac:dyDescent="0.25">
      <c r="A8317" s="34"/>
      <c r="B8317" s="46" t="s">
        <v>7780</v>
      </c>
      <c r="C8317" s="40" t="str">
        <f>C8316</f>
        <v>ASIGNACIÓN PARA LA INVERSIÓN LOCAL  - AMBIENTE Y DESARROLLO SOSTENIBLE</v>
      </c>
      <c r="D8317" s="39" t="str">
        <f>D8316</f>
        <v xml:space="preserve">VALLE DEL CAUCA                                   </v>
      </c>
      <c r="E8317" s="39" t="str">
        <f>E8316</f>
        <v>76616</v>
      </c>
      <c r="F8317" s="39" t="str">
        <f>F8316</f>
        <v xml:space="preserve">RIOFRÍO                                           </v>
      </c>
      <c r="G8317" s="39" t="s">
        <v>10656</v>
      </c>
      <c r="H8317" s="20">
        <f>SUBTOTAL(9,H8312:H8316)</f>
        <v>358345764</v>
      </c>
      <c r="I8317" s="20">
        <f>SUBTOTAL(9,I8312:I8316)</f>
        <v>319013437.13</v>
      </c>
      <c r="J8317" s="42">
        <f>+I8317/H8317</f>
        <v>0.89023917450298085</v>
      </c>
      <c r="K8317" s="20">
        <f>SUBTOTAL(9,K8312:K8316)</f>
        <v>175871921.24999994</v>
      </c>
      <c r="L8317" s="20">
        <f>SUBTOTAL(9,L8312:L8316)</f>
        <v>151070803.13</v>
      </c>
      <c r="M8317" s="7">
        <f>IFERROR((L8317/K8317),"N.A")</f>
        <v>0.85898193444566151</v>
      </c>
    </row>
    <row r="8318" spans="1:13" s="14" customFormat="1" ht="30" outlineLevel="2" x14ac:dyDescent="0.25">
      <c r="A8318" s="34"/>
      <c r="B8318" s="44" t="s">
        <v>3184</v>
      </c>
      <c r="C8318" s="31" t="s">
        <v>3118</v>
      </c>
      <c r="D8318" s="14" t="s">
        <v>231</v>
      </c>
      <c r="E8318" s="14" t="s">
        <v>265</v>
      </c>
      <c r="F8318" s="14" t="s">
        <v>266</v>
      </c>
      <c r="G8318" s="14" t="s">
        <v>16</v>
      </c>
      <c r="H8318" s="15">
        <v>242393382</v>
      </c>
      <c r="I8318" s="15">
        <v>153856979.02999997</v>
      </c>
      <c r="J8318" s="16">
        <f>IFERROR((I8318/H8318),0)</f>
        <v>0.63474084053169388</v>
      </c>
      <c r="K8318" s="15">
        <v>179115500.28999999</v>
      </c>
      <c r="L8318" s="15">
        <v>153856979.02999997</v>
      </c>
      <c r="M8318" s="17">
        <f>L8318/K8318</f>
        <v>0.85898193501341435</v>
      </c>
    </row>
    <row r="8319" spans="1:13" s="14" customFormat="1" ht="30" outlineLevel="2" x14ac:dyDescent="0.25">
      <c r="A8319" s="34"/>
      <c r="B8319" s="44" t="s">
        <v>3184</v>
      </c>
      <c r="C8319" s="31" t="s">
        <v>3118</v>
      </c>
      <c r="D8319" s="14" t="s">
        <v>231</v>
      </c>
      <c r="E8319" s="14" t="s">
        <v>265</v>
      </c>
      <c r="F8319" s="14" t="s">
        <v>266</v>
      </c>
      <c r="G8319" s="14" t="s">
        <v>6109</v>
      </c>
      <c r="H8319" s="20">
        <v>119258563</v>
      </c>
      <c r="I8319" s="20">
        <v>119258563</v>
      </c>
      <c r="J8319" s="21">
        <f>IFERROR((I8319/H8319),0)</f>
        <v>1</v>
      </c>
      <c r="K8319" s="20"/>
      <c r="L8319" s="20"/>
      <c r="M8319" s="22"/>
    </row>
    <row r="8320" spans="1:13" s="14" customFormat="1" ht="30" outlineLevel="2" x14ac:dyDescent="0.25">
      <c r="A8320" s="34"/>
      <c r="B8320" s="44" t="s">
        <v>3184</v>
      </c>
      <c r="C8320" s="31" t="s">
        <v>3118</v>
      </c>
      <c r="D8320" s="14" t="s">
        <v>231</v>
      </c>
      <c r="E8320" s="14" t="s">
        <v>265</v>
      </c>
      <c r="F8320" s="14" t="s">
        <v>266</v>
      </c>
      <c r="G8320" s="14" t="s">
        <v>6481</v>
      </c>
      <c r="H8320" s="20">
        <v>1499</v>
      </c>
      <c r="I8320" s="20">
        <v>1499</v>
      </c>
      <c r="J8320" s="21">
        <f>IFERROR((I8320/H8320),0)</f>
        <v>1</v>
      </c>
      <c r="K8320" s="20"/>
      <c r="L8320" s="20"/>
      <c r="M8320" s="22"/>
    </row>
    <row r="8321" spans="1:13" s="14" customFormat="1" ht="30" outlineLevel="2" x14ac:dyDescent="0.25">
      <c r="A8321" s="34"/>
      <c r="B8321" s="44" t="s">
        <v>3184</v>
      </c>
      <c r="C8321" s="31" t="s">
        <v>3118</v>
      </c>
      <c r="D8321" s="14" t="s">
        <v>231</v>
      </c>
      <c r="E8321" s="14" t="s">
        <v>265</v>
      </c>
      <c r="F8321" s="14" t="s">
        <v>266</v>
      </c>
      <c r="G8321" s="14" t="s">
        <v>6492</v>
      </c>
      <c r="H8321" s="20">
        <v>36875331</v>
      </c>
      <c r="I8321" s="20">
        <v>36875331</v>
      </c>
      <c r="J8321" s="21">
        <f>IFERROR((I8321/H8321),0)</f>
        <v>1</v>
      </c>
      <c r="K8321" s="20"/>
      <c r="L8321" s="20"/>
      <c r="M8321" s="22"/>
    </row>
    <row r="8322" spans="1:13" s="14" customFormat="1" ht="30" outlineLevel="2" x14ac:dyDescent="0.25">
      <c r="A8322" s="34"/>
      <c r="B8322" s="44" t="s">
        <v>3184</v>
      </c>
      <c r="C8322" s="31" t="s">
        <v>3118</v>
      </c>
      <c r="D8322" s="14" t="s">
        <v>231</v>
      </c>
      <c r="E8322" s="14" t="s">
        <v>265</v>
      </c>
      <c r="F8322" s="14" t="s">
        <v>266</v>
      </c>
      <c r="G8322" s="14" t="s">
        <v>6493</v>
      </c>
      <c r="H8322" s="20">
        <v>-48478676</v>
      </c>
      <c r="I8322" s="20"/>
      <c r="J8322" s="21">
        <f>IFERROR((I8322/H8322),0)</f>
        <v>0</v>
      </c>
      <c r="K8322" s="20"/>
      <c r="L8322" s="20"/>
      <c r="M8322" s="22"/>
    </row>
    <row r="8323" spans="1:13" s="14" customFormat="1" ht="30" outlineLevel="1" x14ac:dyDescent="0.25">
      <c r="A8323" s="34"/>
      <c r="B8323" s="46" t="s">
        <v>7781</v>
      </c>
      <c r="C8323" s="40" t="str">
        <f>C8322</f>
        <v>ASIGNACIÓN PARA LA INVERSIÓN LOCAL  - AMBIENTE Y DESARROLLO SOSTENIBLE</v>
      </c>
      <c r="D8323" s="39" t="str">
        <f>D8322</f>
        <v xml:space="preserve">VALLE DEL CAUCA                                   </v>
      </c>
      <c r="E8323" s="39" t="str">
        <f>E8322</f>
        <v>76606</v>
      </c>
      <c r="F8323" s="39" t="str">
        <f>F8322</f>
        <v xml:space="preserve">RESTREPO                                          </v>
      </c>
      <c r="G8323" s="39" t="s">
        <v>10656</v>
      </c>
      <c r="H8323" s="20">
        <f>SUBTOTAL(9,H8318:H8322)</f>
        <v>350050099</v>
      </c>
      <c r="I8323" s="20">
        <f>SUBTOTAL(9,I8318:I8322)</f>
        <v>309992372.02999997</v>
      </c>
      <c r="J8323" s="42">
        <f>+I8323/H8323</f>
        <v>0.88556573163545937</v>
      </c>
      <c r="K8323" s="20">
        <f>SUBTOTAL(9,K8318:K8322)</f>
        <v>179115500.28999999</v>
      </c>
      <c r="L8323" s="20">
        <f>SUBTOTAL(9,L8318:L8322)</f>
        <v>153856979.02999997</v>
      </c>
      <c r="M8323" s="7">
        <f>IFERROR((L8323/K8323),"N.A")</f>
        <v>0.85898193501341435</v>
      </c>
    </row>
    <row r="8324" spans="1:13" s="14" customFormat="1" ht="30" outlineLevel="2" x14ac:dyDescent="0.25">
      <c r="A8324" s="34"/>
      <c r="B8324" s="44" t="s">
        <v>3185</v>
      </c>
      <c r="C8324" s="31" t="s">
        <v>3118</v>
      </c>
      <c r="D8324" s="14" t="s">
        <v>231</v>
      </c>
      <c r="E8324" s="14" t="s">
        <v>268</v>
      </c>
      <c r="F8324" s="14" t="s">
        <v>269</v>
      </c>
      <c r="G8324" s="14" t="s">
        <v>16</v>
      </c>
      <c r="H8324" s="15">
        <v>401999165</v>
      </c>
      <c r="I8324" s="15">
        <v>255165287.86000001</v>
      </c>
      <c r="J8324" s="16">
        <f>IFERROR((I8324/H8324),0)</f>
        <v>0.63474084046915868</v>
      </c>
      <c r="K8324" s="15">
        <v>297055476.44999999</v>
      </c>
      <c r="L8324" s="15">
        <v>255165287.86000001</v>
      </c>
      <c r="M8324" s="17">
        <f>L8324/K8324</f>
        <v>0.85898193465202488</v>
      </c>
    </row>
    <row r="8325" spans="1:13" s="14" customFormat="1" ht="30" outlineLevel="2" x14ac:dyDescent="0.25">
      <c r="A8325" s="34"/>
      <c r="B8325" s="44" t="s">
        <v>3185</v>
      </c>
      <c r="C8325" s="31" t="s">
        <v>3118</v>
      </c>
      <c r="D8325" s="14" t="s">
        <v>231</v>
      </c>
      <c r="E8325" s="14" t="s">
        <v>268</v>
      </c>
      <c r="F8325" s="14" t="s">
        <v>269</v>
      </c>
      <c r="G8325" s="14" t="s">
        <v>6109</v>
      </c>
      <c r="H8325" s="20">
        <v>281509851</v>
      </c>
      <c r="I8325" s="20">
        <v>281509851</v>
      </c>
      <c r="J8325" s="21">
        <f>IFERROR((I8325/H8325),0)</f>
        <v>1</v>
      </c>
      <c r="K8325" s="20"/>
      <c r="L8325" s="20"/>
      <c r="M8325" s="22"/>
    </row>
    <row r="8326" spans="1:13" s="14" customFormat="1" ht="30" outlineLevel="2" x14ac:dyDescent="0.25">
      <c r="A8326" s="34"/>
      <c r="B8326" s="44" t="s">
        <v>3185</v>
      </c>
      <c r="C8326" s="31" t="s">
        <v>3118</v>
      </c>
      <c r="D8326" s="14" t="s">
        <v>231</v>
      </c>
      <c r="E8326" s="14" t="s">
        <v>268</v>
      </c>
      <c r="F8326" s="14" t="s">
        <v>269</v>
      </c>
      <c r="G8326" s="14" t="s">
        <v>6481</v>
      </c>
      <c r="H8326" s="20">
        <v>2486</v>
      </c>
      <c r="I8326" s="20">
        <v>2486</v>
      </c>
      <c r="J8326" s="21">
        <f>IFERROR((I8326/H8326),0)</f>
        <v>1</v>
      </c>
      <c r="K8326" s="20"/>
      <c r="L8326" s="20"/>
      <c r="M8326" s="22"/>
    </row>
    <row r="8327" spans="1:13" s="14" customFormat="1" ht="30" outlineLevel="2" x14ac:dyDescent="0.25">
      <c r="A8327" s="34"/>
      <c r="B8327" s="44" t="s">
        <v>3185</v>
      </c>
      <c r="C8327" s="31" t="s">
        <v>3118</v>
      </c>
      <c r="D8327" s="14" t="s">
        <v>231</v>
      </c>
      <c r="E8327" s="14" t="s">
        <v>268</v>
      </c>
      <c r="F8327" s="14" t="s">
        <v>269</v>
      </c>
      <c r="G8327" s="14" t="s">
        <v>6492</v>
      </c>
      <c r="H8327" s="20">
        <v>61156176</v>
      </c>
      <c r="I8327" s="20">
        <v>61156176</v>
      </c>
      <c r="J8327" s="21">
        <f>IFERROR((I8327/H8327),0)</f>
        <v>1</v>
      </c>
      <c r="K8327" s="20"/>
      <c r="L8327" s="20"/>
      <c r="M8327" s="22"/>
    </row>
    <row r="8328" spans="1:13" s="14" customFormat="1" ht="30" outlineLevel="2" x14ac:dyDescent="0.25">
      <c r="A8328" s="34"/>
      <c r="B8328" s="44" t="s">
        <v>3185</v>
      </c>
      <c r="C8328" s="31" t="s">
        <v>3118</v>
      </c>
      <c r="D8328" s="14" t="s">
        <v>231</v>
      </c>
      <c r="E8328" s="14" t="s">
        <v>268</v>
      </c>
      <c r="F8328" s="14" t="s">
        <v>269</v>
      </c>
      <c r="G8328" s="14" t="s">
        <v>6493</v>
      </c>
      <c r="H8328" s="20">
        <v>-80399833</v>
      </c>
      <c r="I8328" s="20"/>
      <c r="J8328" s="21">
        <f>IFERROR((I8328/H8328),0)</f>
        <v>0</v>
      </c>
      <c r="K8328" s="20"/>
      <c r="L8328" s="20"/>
      <c r="M8328" s="22"/>
    </row>
    <row r="8329" spans="1:13" s="14" customFormat="1" ht="30" outlineLevel="1" x14ac:dyDescent="0.25">
      <c r="A8329" s="34"/>
      <c r="B8329" s="46" t="s">
        <v>7782</v>
      </c>
      <c r="C8329" s="40" t="str">
        <f>C8328</f>
        <v>ASIGNACIÓN PARA LA INVERSIÓN LOCAL  - AMBIENTE Y DESARROLLO SOSTENIBLE</v>
      </c>
      <c r="D8329" s="39" t="str">
        <f>D8328</f>
        <v xml:space="preserve">VALLE DEL CAUCA                                   </v>
      </c>
      <c r="E8329" s="39" t="str">
        <f>E8328</f>
        <v>76563</v>
      </c>
      <c r="F8329" s="39" t="str">
        <f>F8328</f>
        <v xml:space="preserve">PRADERA                                           </v>
      </c>
      <c r="G8329" s="39" t="s">
        <v>10656</v>
      </c>
      <c r="H8329" s="20">
        <f>SUBTOTAL(9,H8324:H8328)</f>
        <v>664267845</v>
      </c>
      <c r="I8329" s="20">
        <f>SUBTOTAL(9,I8324:I8328)</f>
        <v>597833800.86000001</v>
      </c>
      <c r="J8329" s="42">
        <f>+I8329/H8329</f>
        <v>0.89998907121569316</v>
      </c>
      <c r="K8329" s="20">
        <f>SUBTOTAL(9,K8324:K8328)</f>
        <v>297055476.44999999</v>
      </c>
      <c r="L8329" s="20">
        <f>SUBTOTAL(9,L8324:L8328)</f>
        <v>255165287.86000001</v>
      </c>
      <c r="M8329" s="7">
        <f>IFERROR((L8329/K8329),"N.A")</f>
        <v>0.85898193465202488</v>
      </c>
    </row>
    <row r="8330" spans="1:13" s="14" customFormat="1" ht="30" outlineLevel="2" x14ac:dyDescent="0.25">
      <c r="A8330" s="34"/>
      <c r="B8330" s="44" t="s">
        <v>3186</v>
      </c>
      <c r="C8330" s="31" t="s">
        <v>3118</v>
      </c>
      <c r="D8330" s="14" t="s">
        <v>231</v>
      </c>
      <c r="E8330" s="14" t="s">
        <v>271</v>
      </c>
      <c r="F8330" s="14" t="s">
        <v>272</v>
      </c>
      <c r="G8330" s="14" t="s">
        <v>16</v>
      </c>
      <c r="H8330" s="15">
        <v>258620472</v>
      </c>
      <c r="I8330" s="15">
        <v>164156975.75000006</v>
      </c>
      <c r="J8330" s="16">
        <f>IFERROR((I8330/H8330),0)</f>
        <v>0.63474084043122492</v>
      </c>
      <c r="K8330" s="15">
        <v>191106435.67999998</v>
      </c>
      <c r="L8330" s="15">
        <v>164156975.75000006</v>
      </c>
      <c r="M8330" s="17">
        <f>L8330/K8330</f>
        <v>0.85898193415565716</v>
      </c>
    </row>
    <row r="8331" spans="1:13" s="14" customFormat="1" ht="30" outlineLevel="2" x14ac:dyDescent="0.25">
      <c r="A8331" s="34"/>
      <c r="B8331" s="44" t="s">
        <v>3186</v>
      </c>
      <c r="C8331" s="31" t="s">
        <v>3118</v>
      </c>
      <c r="D8331" s="14" t="s">
        <v>231</v>
      </c>
      <c r="E8331" s="14" t="s">
        <v>271</v>
      </c>
      <c r="F8331" s="14" t="s">
        <v>272</v>
      </c>
      <c r="G8331" s="14" t="s">
        <v>6109</v>
      </c>
      <c r="H8331" s="20">
        <v>450280540</v>
      </c>
      <c r="I8331" s="20">
        <v>450280540</v>
      </c>
      <c r="J8331" s="21">
        <f>IFERROR((I8331/H8331),0)</f>
        <v>1</v>
      </c>
      <c r="K8331" s="20"/>
      <c r="L8331" s="20"/>
      <c r="M8331" s="22"/>
    </row>
    <row r="8332" spans="1:13" s="14" customFormat="1" ht="30" outlineLevel="2" x14ac:dyDescent="0.25">
      <c r="A8332" s="34"/>
      <c r="B8332" s="44" t="s">
        <v>3186</v>
      </c>
      <c r="C8332" s="31" t="s">
        <v>3118</v>
      </c>
      <c r="D8332" s="14" t="s">
        <v>231</v>
      </c>
      <c r="E8332" s="14" t="s">
        <v>271</v>
      </c>
      <c r="F8332" s="14" t="s">
        <v>272</v>
      </c>
      <c r="G8332" s="14" t="s">
        <v>6481</v>
      </c>
      <c r="H8332" s="20">
        <v>1600</v>
      </c>
      <c r="I8332" s="20">
        <v>1600</v>
      </c>
      <c r="J8332" s="21">
        <f>IFERROR((I8332/H8332),0)</f>
        <v>1</v>
      </c>
      <c r="K8332" s="20"/>
      <c r="L8332" s="20"/>
      <c r="M8332" s="22"/>
    </row>
    <row r="8333" spans="1:13" s="14" customFormat="1" ht="30" outlineLevel="2" x14ac:dyDescent="0.25">
      <c r="A8333" s="34"/>
      <c r="B8333" s="44" t="s">
        <v>3186</v>
      </c>
      <c r="C8333" s="31" t="s">
        <v>3118</v>
      </c>
      <c r="D8333" s="14" t="s">
        <v>231</v>
      </c>
      <c r="E8333" s="14" t="s">
        <v>271</v>
      </c>
      <c r="F8333" s="14" t="s">
        <v>272</v>
      </c>
      <c r="G8333" s="14" t="s">
        <v>6492</v>
      </c>
      <c r="H8333" s="20">
        <v>39343960</v>
      </c>
      <c r="I8333" s="20">
        <v>39343960</v>
      </c>
      <c r="J8333" s="21">
        <f>IFERROR((I8333/H8333),0)</f>
        <v>1</v>
      </c>
      <c r="K8333" s="20"/>
      <c r="L8333" s="20"/>
      <c r="M8333" s="22"/>
    </row>
    <row r="8334" spans="1:13" s="14" customFormat="1" ht="30" outlineLevel="2" x14ac:dyDescent="0.25">
      <c r="A8334" s="34"/>
      <c r="B8334" s="44" t="s">
        <v>3186</v>
      </c>
      <c r="C8334" s="31" t="s">
        <v>3118</v>
      </c>
      <c r="D8334" s="14" t="s">
        <v>231</v>
      </c>
      <c r="E8334" s="14" t="s">
        <v>271</v>
      </c>
      <c r="F8334" s="14" t="s">
        <v>272</v>
      </c>
      <c r="G8334" s="14" t="s">
        <v>6493</v>
      </c>
      <c r="H8334" s="20">
        <v>-51724094</v>
      </c>
      <c r="I8334" s="20"/>
      <c r="J8334" s="21">
        <f>IFERROR((I8334/H8334),0)</f>
        <v>0</v>
      </c>
      <c r="K8334" s="20"/>
      <c r="L8334" s="20"/>
      <c r="M8334" s="22"/>
    </row>
    <row r="8335" spans="1:13" s="14" customFormat="1" ht="30" outlineLevel="1" x14ac:dyDescent="0.25">
      <c r="A8335" s="34"/>
      <c r="B8335" s="46" t="s">
        <v>7783</v>
      </c>
      <c r="C8335" s="40" t="str">
        <f>C8334</f>
        <v>ASIGNACIÓN PARA LA INVERSIÓN LOCAL  - AMBIENTE Y DESARROLLO SOSTENIBLE</v>
      </c>
      <c r="D8335" s="39" t="str">
        <f>D8334</f>
        <v xml:space="preserve">VALLE DEL CAUCA                                   </v>
      </c>
      <c r="E8335" s="39" t="str">
        <f>E8334</f>
        <v>76497</v>
      </c>
      <c r="F8335" s="39" t="str">
        <f>F8334</f>
        <v xml:space="preserve">OBANDO                                            </v>
      </c>
      <c r="G8335" s="39" t="s">
        <v>10656</v>
      </c>
      <c r="H8335" s="20">
        <f>SUBTOTAL(9,H8330:H8334)</f>
        <v>696522478</v>
      </c>
      <c r="I8335" s="20">
        <f>SUBTOTAL(9,I8330:I8334)</f>
        <v>653783075.75</v>
      </c>
      <c r="J8335" s="42">
        <f>+I8335/H8335</f>
        <v>0.93863887584400396</v>
      </c>
      <c r="K8335" s="20">
        <f>SUBTOTAL(9,K8330:K8334)</f>
        <v>191106435.67999998</v>
      </c>
      <c r="L8335" s="20">
        <f>SUBTOTAL(9,L8330:L8334)</f>
        <v>164156975.75000006</v>
      </c>
      <c r="M8335" s="7">
        <f>IFERROR((L8335/K8335),"N.A")</f>
        <v>0.85898193415565716</v>
      </c>
    </row>
    <row r="8336" spans="1:13" s="14" customFormat="1" ht="30" outlineLevel="2" x14ac:dyDescent="0.25">
      <c r="A8336" s="34"/>
      <c r="B8336" s="44" t="s">
        <v>3187</v>
      </c>
      <c r="C8336" s="31" t="s">
        <v>3118</v>
      </c>
      <c r="D8336" s="14" t="s">
        <v>231</v>
      </c>
      <c r="E8336" s="14" t="s">
        <v>274</v>
      </c>
      <c r="F8336" s="14" t="s">
        <v>275</v>
      </c>
      <c r="G8336" s="14" t="s">
        <v>16</v>
      </c>
      <c r="H8336" s="15">
        <v>203919900</v>
      </c>
      <c r="I8336" s="15">
        <v>129436288.69999999</v>
      </c>
      <c r="J8336" s="16">
        <f>IFERROR((I8336/H8336),0)</f>
        <v>0.63474084039860745</v>
      </c>
      <c r="K8336" s="15">
        <v>150685693.61999997</v>
      </c>
      <c r="L8336" s="15">
        <v>129436288.69999999</v>
      </c>
      <c r="M8336" s="17">
        <f>L8336/K8336</f>
        <v>0.85898193511597154</v>
      </c>
    </row>
    <row r="8337" spans="1:13" s="14" customFormat="1" ht="30" outlineLevel="2" x14ac:dyDescent="0.25">
      <c r="A8337" s="34"/>
      <c r="B8337" s="44" t="s">
        <v>3187</v>
      </c>
      <c r="C8337" s="31" t="s">
        <v>3118</v>
      </c>
      <c r="D8337" s="14" t="s">
        <v>231</v>
      </c>
      <c r="E8337" s="14" t="s">
        <v>274</v>
      </c>
      <c r="F8337" s="14" t="s">
        <v>275</v>
      </c>
      <c r="G8337" s="14" t="s">
        <v>6109</v>
      </c>
      <c r="H8337" s="20">
        <v>230828520</v>
      </c>
      <c r="I8337" s="20">
        <v>230828520</v>
      </c>
      <c r="J8337" s="21">
        <f>IFERROR((I8337/H8337),0)</f>
        <v>1</v>
      </c>
      <c r="K8337" s="20"/>
      <c r="L8337" s="20"/>
      <c r="M8337" s="22"/>
    </row>
    <row r="8338" spans="1:13" s="14" customFormat="1" ht="30" outlineLevel="2" x14ac:dyDescent="0.25">
      <c r="A8338" s="34"/>
      <c r="B8338" s="44" t="s">
        <v>3187</v>
      </c>
      <c r="C8338" s="31" t="s">
        <v>3118</v>
      </c>
      <c r="D8338" s="14" t="s">
        <v>231</v>
      </c>
      <c r="E8338" s="14" t="s">
        <v>274</v>
      </c>
      <c r="F8338" s="14" t="s">
        <v>275</v>
      </c>
      <c r="G8338" s="14" t="s">
        <v>6481</v>
      </c>
      <c r="H8338" s="20">
        <v>1261</v>
      </c>
      <c r="I8338" s="20">
        <v>1261</v>
      </c>
      <c r="J8338" s="21">
        <f>IFERROR((I8338/H8338),0)</f>
        <v>1</v>
      </c>
      <c r="K8338" s="20"/>
      <c r="L8338" s="20"/>
      <c r="M8338" s="22"/>
    </row>
    <row r="8339" spans="1:13" s="14" customFormat="1" ht="30" outlineLevel="2" x14ac:dyDescent="0.25">
      <c r="A8339" s="34"/>
      <c r="B8339" s="44" t="s">
        <v>3187</v>
      </c>
      <c r="C8339" s="31" t="s">
        <v>3118</v>
      </c>
      <c r="D8339" s="14" t="s">
        <v>231</v>
      </c>
      <c r="E8339" s="14" t="s">
        <v>274</v>
      </c>
      <c r="F8339" s="14" t="s">
        <v>275</v>
      </c>
      <c r="G8339" s="14" t="s">
        <v>6492</v>
      </c>
      <c r="H8339" s="20">
        <v>31022356</v>
      </c>
      <c r="I8339" s="20">
        <v>31022356</v>
      </c>
      <c r="J8339" s="21">
        <f>IFERROR((I8339/H8339),0)</f>
        <v>1</v>
      </c>
      <c r="K8339" s="20"/>
      <c r="L8339" s="20"/>
      <c r="M8339" s="22"/>
    </row>
    <row r="8340" spans="1:13" s="14" customFormat="1" ht="30" outlineLevel="2" x14ac:dyDescent="0.25">
      <c r="A8340" s="34"/>
      <c r="B8340" s="44" t="s">
        <v>3187</v>
      </c>
      <c r="C8340" s="31" t="s">
        <v>3118</v>
      </c>
      <c r="D8340" s="14" t="s">
        <v>231</v>
      </c>
      <c r="E8340" s="14" t="s">
        <v>274</v>
      </c>
      <c r="F8340" s="14" t="s">
        <v>275</v>
      </c>
      <c r="G8340" s="14" t="s">
        <v>6493</v>
      </c>
      <c r="H8340" s="20">
        <v>-40783980</v>
      </c>
      <c r="I8340" s="20"/>
      <c r="J8340" s="21">
        <f>IFERROR((I8340/H8340),0)</f>
        <v>0</v>
      </c>
      <c r="K8340" s="20"/>
      <c r="L8340" s="20"/>
      <c r="M8340" s="22"/>
    </row>
    <row r="8341" spans="1:13" s="14" customFormat="1" ht="30" outlineLevel="1" x14ac:dyDescent="0.25">
      <c r="A8341" s="34"/>
      <c r="B8341" s="46" t="s">
        <v>7784</v>
      </c>
      <c r="C8341" s="40" t="str">
        <f>C8340</f>
        <v>ASIGNACIÓN PARA LA INVERSIÓN LOCAL  - AMBIENTE Y DESARROLLO SOSTENIBLE</v>
      </c>
      <c r="D8341" s="39" t="str">
        <f>D8340</f>
        <v xml:space="preserve">VALLE DEL CAUCA                                   </v>
      </c>
      <c r="E8341" s="39" t="str">
        <f>E8340</f>
        <v>76403</v>
      </c>
      <c r="F8341" s="39" t="str">
        <f>F8340</f>
        <v xml:space="preserve">LA VICTORIA                                       </v>
      </c>
      <c r="G8341" s="39" t="s">
        <v>10656</v>
      </c>
      <c r="H8341" s="20">
        <f>SUBTOTAL(9,H8336:H8340)</f>
        <v>424988057</v>
      </c>
      <c r="I8341" s="20">
        <f>SUBTOTAL(9,I8336:I8340)</f>
        <v>391288425.69999999</v>
      </c>
      <c r="J8341" s="42">
        <f>+I8341/H8341</f>
        <v>0.92070452158612071</v>
      </c>
      <c r="K8341" s="20">
        <f>SUBTOTAL(9,K8336:K8340)</f>
        <v>150685693.61999997</v>
      </c>
      <c r="L8341" s="20">
        <f>SUBTOTAL(9,L8336:L8340)</f>
        <v>129436288.69999999</v>
      </c>
      <c r="M8341" s="7">
        <f>IFERROR((L8341/K8341),"N.A")</f>
        <v>0.85898193511597154</v>
      </c>
    </row>
    <row r="8342" spans="1:13" s="14" customFormat="1" ht="30" outlineLevel="2" x14ac:dyDescent="0.25">
      <c r="A8342" s="34"/>
      <c r="B8342" s="44" t="s">
        <v>3188</v>
      </c>
      <c r="C8342" s="31" t="s">
        <v>3118</v>
      </c>
      <c r="D8342" s="14" t="s">
        <v>231</v>
      </c>
      <c r="E8342" s="14" t="s">
        <v>277</v>
      </c>
      <c r="F8342" s="14" t="s">
        <v>278</v>
      </c>
      <c r="G8342" s="14" t="s">
        <v>16</v>
      </c>
      <c r="H8342" s="15">
        <v>320523766</v>
      </c>
      <c r="I8342" s="15">
        <v>203449524.63999999</v>
      </c>
      <c r="J8342" s="16">
        <f>IFERROR((I8342/H8342),0)</f>
        <v>0.63474084052787516</v>
      </c>
      <c r="K8342" s="15">
        <v>236849596.38</v>
      </c>
      <c r="L8342" s="15">
        <v>203449524.63999999</v>
      </c>
      <c r="M8342" s="17">
        <f>L8342/K8342</f>
        <v>0.85898193515849131</v>
      </c>
    </row>
    <row r="8343" spans="1:13" s="14" customFormat="1" ht="30" outlineLevel="2" x14ac:dyDescent="0.25">
      <c r="A8343" s="34"/>
      <c r="B8343" s="44" t="s">
        <v>3188</v>
      </c>
      <c r="C8343" s="31" t="s">
        <v>3118</v>
      </c>
      <c r="D8343" s="14" t="s">
        <v>231</v>
      </c>
      <c r="E8343" s="14" t="s">
        <v>277</v>
      </c>
      <c r="F8343" s="14" t="s">
        <v>278</v>
      </c>
      <c r="G8343" s="14" t="s">
        <v>6109</v>
      </c>
      <c r="H8343" s="20">
        <v>155305841</v>
      </c>
      <c r="I8343" s="20">
        <v>155305841</v>
      </c>
      <c r="J8343" s="21">
        <f>IFERROR((I8343/H8343),0)</f>
        <v>1</v>
      </c>
      <c r="K8343" s="20"/>
      <c r="L8343" s="20"/>
      <c r="M8343" s="22"/>
    </row>
    <row r="8344" spans="1:13" s="14" customFormat="1" ht="30" outlineLevel="2" x14ac:dyDescent="0.25">
      <c r="A8344" s="34"/>
      <c r="B8344" s="44" t="s">
        <v>3188</v>
      </c>
      <c r="C8344" s="31" t="s">
        <v>3118</v>
      </c>
      <c r="D8344" s="14" t="s">
        <v>231</v>
      </c>
      <c r="E8344" s="14" t="s">
        <v>277</v>
      </c>
      <c r="F8344" s="14" t="s">
        <v>278</v>
      </c>
      <c r="G8344" s="14" t="s">
        <v>6481</v>
      </c>
      <c r="H8344" s="20">
        <v>1982</v>
      </c>
      <c r="I8344" s="20">
        <v>1982</v>
      </c>
      <c r="J8344" s="21">
        <f>IFERROR((I8344/H8344),0)</f>
        <v>1</v>
      </c>
      <c r="K8344" s="20"/>
      <c r="L8344" s="20"/>
      <c r="M8344" s="22"/>
    </row>
    <row r="8345" spans="1:13" s="14" customFormat="1" ht="30" outlineLevel="2" x14ac:dyDescent="0.25">
      <c r="A8345" s="34"/>
      <c r="B8345" s="44" t="s">
        <v>3188</v>
      </c>
      <c r="C8345" s="31" t="s">
        <v>3118</v>
      </c>
      <c r="D8345" s="14" t="s">
        <v>231</v>
      </c>
      <c r="E8345" s="14" t="s">
        <v>277</v>
      </c>
      <c r="F8345" s="14" t="s">
        <v>278</v>
      </c>
      <c r="G8345" s="14" t="s">
        <v>6492</v>
      </c>
      <c r="H8345" s="20">
        <v>48761315</v>
      </c>
      <c r="I8345" s="20">
        <v>48761315</v>
      </c>
      <c r="J8345" s="21">
        <f>IFERROR((I8345/H8345),0)</f>
        <v>1</v>
      </c>
      <c r="K8345" s="20"/>
      <c r="L8345" s="20"/>
      <c r="M8345" s="22"/>
    </row>
    <row r="8346" spans="1:13" s="14" customFormat="1" ht="30" outlineLevel="2" x14ac:dyDescent="0.25">
      <c r="A8346" s="34"/>
      <c r="B8346" s="44" t="s">
        <v>3188</v>
      </c>
      <c r="C8346" s="31" t="s">
        <v>3118</v>
      </c>
      <c r="D8346" s="14" t="s">
        <v>231</v>
      </c>
      <c r="E8346" s="14" t="s">
        <v>277</v>
      </c>
      <c r="F8346" s="14" t="s">
        <v>278</v>
      </c>
      <c r="G8346" s="14" t="s">
        <v>6493</v>
      </c>
      <c r="H8346" s="20">
        <v>-64104753</v>
      </c>
      <c r="I8346" s="20"/>
      <c r="J8346" s="21">
        <f>IFERROR((I8346/H8346),0)</f>
        <v>0</v>
      </c>
      <c r="K8346" s="20"/>
      <c r="L8346" s="20"/>
      <c r="M8346" s="22"/>
    </row>
    <row r="8347" spans="1:13" s="14" customFormat="1" ht="30" outlineLevel="1" x14ac:dyDescent="0.25">
      <c r="A8347" s="34"/>
      <c r="B8347" s="46" t="s">
        <v>7785</v>
      </c>
      <c r="C8347" s="40" t="str">
        <f>C8346</f>
        <v>ASIGNACIÓN PARA LA INVERSIÓN LOCAL  - AMBIENTE Y DESARROLLO SOSTENIBLE</v>
      </c>
      <c r="D8347" s="39" t="str">
        <f>D8346</f>
        <v xml:space="preserve">VALLE DEL CAUCA                                   </v>
      </c>
      <c r="E8347" s="39" t="str">
        <f>E8346</f>
        <v>76400</v>
      </c>
      <c r="F8347" s="39" t="str">
        <f>F8346</f>
        <v xml:space="preserve">LA UNIÓN                                          </v>
      </c>
      <c r="G8347" s="39" t="s">
        <v>10656</v>
      </c>
      <c r="H8347" s="20">
        <f>SUBTOTAL(9,H8342:H8346)</f>
        <v>460488151</v>
      </c>
      <c r="I8347" s="20">
        <f>SUBTOTAL(9,I8342:I8346)</f>
        <v>407518662.63999999</v>
      </c>
      <c r="J8347" s="42">
        <f>+I8347/H8347</f>
        <v>0.88497100686527763</v>
      </c>
      <c r="K8347" s="20">
        <f>SUBTOTAL(9,K8342:K8346)</f>
        <v>236849596.38</v>
      </c>
      <c r="L8347" s="20">
        <f>SUBTOTAL(9,L8342:L8346)</f>
        <v>203449524.63999999</v>
      </c>
      <c r="M8347" s="7">
        <f>IFERROR((L8347/K8347),"N.A")</f>
        <v>0.85898193515849131</v>
      </c>
    </row>
    <row r="8348" spans="1:13" s="14" customFormat="1" ht="30" outlineLevel="2" x14ac:dyDescent="0.25">
      <c r="A8348" s="34"/>
      <c r="B8348" s="44" t="s">
        <v>3189</v>
      </c>
      <c r="C8348" s="31" t="s">
        <v>3118</v>
      </c>
      <c r="D8348" s="14" t="s">
        <v>231</v>
      </c>
      <c r="E8348" s="14" t="s">
        <v>280</v>
      </c>
      <c r="F8348" s="14" t="s">
        <v>281</v>
      </c>
      <c r="G8348" s="14" t="s">
        <v>16</v>
      </c>
      <c r="H8348" s="15">
        <v>246895579</v>
      </c>
      <c r="I8348" s="15">
        <v>156714707.31999999</v>
      </c>
      <c r="J8348" s="16">
        <f>IFERROR((I8348/H8348),0)</f>
        <v>0.63474084045871071</v>
      </c>
      <c r="K8348" s="15">
        <v>182442378.54999998</v>
      </c>
      <c r="L8348" s="15">
        <v>156714707.31999999</v>
      </c>
      <c r="M8348" s="17">
        <f>L8348/K8348</f>
        <v>0.85898193481977059</v>
      </c>
    </row>
    <row r="8349" spans="1:13" s="14" customFormat="1" ht="30" outlineLevel="2" x14ac:dyDescent="0.25">
      <c r="A8349" s="34"/>
      <c r="B8349" s="44" t="s">
        <v>3189</v>
      </c>
      <c r="C8349" s="31" t="s">
        <v>3118</v>
      </c>
      <c r="D8349" s="14" t="s">
        <v>231</v>
      </c>
      <c r="E8349" s="14" t="s">
        <v>280</v>
      </c>
      <c r="F8349" s="14" t="s">
        <v>281</v>
      </c>
      <c r="G8349" s="14" t="s">
        <v>6109</v>
      </c>
      <c r="H8349" s="20">
        <v>115809177</v>
      </c>
      <c r="I8349" s="20">
        <v>115809177</v>
      </c>
      <c r="J8349" s="21">
        <f>IFERROR((I8349/H8349),0)</f>
        <v>1</v>
      </c>
      <c r="K8349" s="20"/>
      <c r="L8349" s="20"/>
      <c r="M8349" s="22"/>
    </row>
    <row r="8350" spans="1:13" s="14" customFormat="1" ht="30" outlineLevel="2" x14ac:dyDescent="0.25">
      <c r="A8350" s="34"/>
      <c r="B8350" s="44" t="s">
        <v>3189</v>
      </c>
      <c r="C8350" s="31" t="s">
        <v>3118</v>
      </c>
      <c r="D8350" s="14" t="s">
        <v>231</v>
      </c>
      <c r="E8350" s="14" t="s">
        <v>280</v>
      </c>
      <c r="F8350" s="14" t="s">
        <v>281</v>
      </c>
      <c r="G8350" s="14" t="s">
        <v>6481</v>
      </c>
      <c r="H8350" s="20">
        <v>1527</v>
      </c>
      <c r="I8350" s="20">
        <v>1527</v>
      </c>
      <c r="J8350" s="21">
        <f>IFERROR((I8350/H8350),0)</f>
        <v>1</v>
      </c>
      <c r="K8350" s="20"/>
      <c r="L8350" s="20"/>
      <c r="M8350" s="22"/>
    </row>
    <row r="8351" spans="1:13" s="14" customFormat="1" ht="30" outlineLevel="2" x14ac:dyDescent="0.25">
      <c r="A8351" s="34"/>
      <c r="B8351" s="44" t="s">
        <v>3189</v>
      </c>
      <c r="C8351" s="31" t="s">
        <v>3118</v>
      </c>
      <c r="D8351" s="14" t="s">
        <v>231</v>
      </c>
      <c r="E8351" s="14" t="s">
        <v>280</v>
      </c>
      <c r="F8351" s="14" t="s">
        <v>281</v>
      </c>
      <c r="G8351" s="14" t="s">
        <v>6492</v>
      </c>
      <c r="H8351" s="20">
        <v>37560251</v>
      </c>
      <c r="I8351" s="20">
        <v>37560251</v>
      </c>
      <c r="J8351" s="21">
        <f>IFERROR((I8351/H8351),0)</f>
        <v>1</v>
      </c>
      <c r="K8351" s="20"/>
      <c r="L8351" s="20"/>
      <c r="M8351" s="22"/>
    </row>
    <row r="8352" spans="1:13" s="14" customFormat="1" ht="30" outlineLevel="2" x14ac:dyDescent="0.25">
      <c r="A8352" s="34"/>
      <c r="B8352" s="44" t="s">
        <v>3189</v>
      </c>
      <c r="C8352" s="31" t="s">
        <v>3118</v>
      </c>
      <c r="D8352" s="14" t="s">
        <v>231</v>
      </c>
      <c r="E8352" s="14" t="s">
        <v>280</v>
      </c>
      <c r="F8352" s="14" t="s">
        <v>281</v>
      </c>
      <c r="G8352" s="14" t="s">
        <v>6493</v>
      </c>
      <c r="H8352" s="20">
        <v>-49379116</v>
      </c>
      <c r="I8352" s="20"/>
      <c r="J8352" s="21">
        <f>IFERROR((I8352/H8352),0)</f>
        <v>0</v>
      </c>
      <c r="K8352" s="20"/>
      <c r="L8352" s="20"/>
      <c r="M8352" s="22"/>
    </row>
    <row r="8353" spans="1:13" s="14" customFormat="1" ht="30" outlineLevel="1" x14ac:dyDescent="0.25">
      <c r="A8353" s="34"/>
      <c r="B8353" s="46" t="s">
        <v>7786</v>
      </c>
      <c r="C8353" s="40" t="str">
        <f>C8352</f>
        <v>ASIGNACIÓN PARA LA INVERSIÓN LOCAL  - AMBIENTE Y DESARROLLO SOSTENIBLE</v>
      </c>
      <c r="D8353" s="39" t="str">
        <f>D8352</f>
        <v xml:space="preserve">VALLE DEL CAUCA                                   </v>
      </c>
      <c r="E8353" s="39" t="str">
        <f>E8352</f>
        <v>76377</v>
      </c>
      <c r="F8353" s="39" t="str">
        <f>F8352</f>
        <v xml:space="preserve">LA CUMBRE                                         </v>
      </c>
      <c r="G8353" s="39" t="s">
        <v>10656</v>
      </c>
      <c r="H8353" s="20">
        <f>SUBTOTAL(9,H8348:H8352)</f>
        <v>350887418</v>
      </c>
      <c r="I8353" s="20">
        <f>SUBTOTAL(9,I8348:I8352)</f>
        <v>310085662.31999999</v>
      </c>
      <c r="J8353" s="42">
        <f>+I8353/H8353</f>
        <v>0.88371838490942978</v>
      </c>
      <c r="K8353" s="20">
        <f>SUBTOTAL(9,K8348:K8352)</f>
        <v>182442378.54999998</v>
      </c>
      <c r="L8353" s="20">
        <f>SUBTOTAL(9,L8348:L8352)</f>
        <v>156714707.31999999</v>
      </c>
      <c r="M8353" s="7">
        <f>IFERROR((L8353/K8353),"N.A")</f>
        <v>0.85898193481977059</v>
      </c>
    </row>
    <row r="8354" spans="1:13" s="14" customFormat="1" ht="30" outlineLevel="2" x14ac:dyDescent="0.25">
      <c r="A8354" s="34"/>
      <c r="B8354" s="44" t="s">
        <v>3190</v>
      </c>
      <c r="C8354" s="31" t="s">
        <v>3118</v>
      </c>
      <c r="D8354" s="14" t="s">
        <v>231</v>
      </c>
      <c r="E8354" s="14" t="s">
        <v>283</v>
      </c>
      <c r="F8354" s="14" t="s">
        <v>284</v>
      </c>
      <c r="G8354" s="14" t="s">
        <v>16</v>
      </c>
      <c r="H8354" s="15">
        <v>282697722</v>
      </c>
      <c r="I8354" s="15">
        <v>179439789.65000001</v>
      </c>
      <c r="J8354" s="16">
        <f>IFERROR((I8354/H8354),0)</f>
        <v>0.63474084043026002</v>
      </c>
      <c r="K8354" s="15">
        <v>208898211.19</v>
      </c>
      <c r="L8354" s="15">
        <v>179439789.65000001</v>
      </c>
      <c r="M8354" s="17">
        <f>L8354/K8354</f>
        <v>0.85898193492328878</v>
      </c>
    </row>
    <row r="8355" spans="1:13" s="14" customFormat="1" ht="30" outlineLevel="2" x14ac:dyDescent="0.25">
      <c r="A8355" s="34"/>
      <c r="B8355" s="44" t="s">
        <v>3190</v>
      </c>
      <c r="C8355" s="31" t="s">
        <v>3118</v>
      </c>
      <c r="D8355" s="14" t="s">
        <v>231</v>
      </c>
      <c r="E8355" s="14" t="s">
        <v>283</v>
      </c>
      <c r="F8355" s="14" t="s">
        <v>284</v>
      </c>
      <c r="G8355" s="14" t="s">
        <v>6109</v>
      </c>
      <c r="H8355" s="20">
        <v>132263926</v>
      </c>
      <c r="I8355" s="20">
        <v>132263926</v>
      </c>
      <c r="J8355" s="21">
        <f>IFERROR((I8355/H8355),0)</f>
        <v>1</v>
      </c>
      <c r="K8355" s="20"/>
      <c r="L8355" s="20"/>
      <c r="M8355" s="22"/>
    </row>
    <row r="8356" spans="1:13" s="14" customFormat="1" ht="30" outlineLevel="2" x14ac:dyDescent="0.25">
      <c r="A8356" s="34"/>
      <c r="B8356" s="44" t="s">
        <v>3190</v>
      </c>
      <c r="C8356" s="31" t="s">
        <v>3118</v>
      </c>
      <c r="D8356" s="14" t="s">
        <v>231</v>
      </c>
      <c r="E8356" s="14" t="s">
        <v>283</v>
      </c>
      <c r="F8356" s="14" t="s">
        <v>284</v>
      </c>
      <c r="G8356" s="14" t="s">
        <v>6481</v>
      </c>
      <c r="H8356" s="20">
        <v>1748</v>
      </c>
      <c r="I8356" s="20">
        <v>1748</v>
      </c>
      <c r="J8356" s="21">
        <f>IFERROR((I8356/H8356),0)</f>
        <v>1</v>
      </c>
      <c r="K8356" s="20"/>
      <c r="L8356" s="20"/>
      <c r="M8356" s="22"/>
    </row>
    <row r="8357" spans="1:13" s="14" customFormat="1" ht="30" outlineLevel="2" x14ac:dyDescent="0.25">
      <c r="A8357" s="34"/>
      <c r="B8357" s="44" t="s">
        <v>3190</v>
      </c>
      <c r="C8357" s="31" t="s">
        <v>3118</v>
      </c>
      <c r="D8357" s="14" t="s">
        <v>231</v>
      </c>
      <c r="E8357" s="14" t="s">
        <v>283</v>
      </c>
      <c r="F8357" s="14" t="s">
        <v>284</v>
      </c>
      <c r="G8357" s="14" t="s">
        <v>6492</v>
      </c>
      <c r="H8357" s="20">
        <v>43006835</v>
      </c>
      <c r="I8357" s="20">
        <v>43006835</v>
      </c>
      <c r="J8357" s="21">
        <f>IFERROR((I8357/H8357),0)</f>
        <v>1</v>
      </c>
      <c r="K8357" s="20"/>
      <c r="L8357" s="20"/>
      <c r="M8357" s="22"/>
    </row>
    <row r="8358" spans="1:13" s="14" customFormat="1" ht="30" outlineLevel="2" x14ac:dyDescent="0.25">
      <c r="A8358" s="34"/>
      <c r="B8358" s="44" t="s">
        <v>3190</v>
      </c>
      <c r="C8358" s="31" t="s">
        <v>3118</v>
      </c>
      <c r="D8358" s="14" t="s">
        <v>231</v>
      </c>
      <c r="E8358" s="14" t="s">
        <v>283</v>
      </c>
      <c r="F8358" s="14" t="s">
        <v>284</v>
      </c>
      <c r="G8358" s="14" t="s">
        <v>6493</v>
      </c>
      <c r="H8358" s="20">
        <v>-56539544</v>
      </c>
      <c r="I8358" s="20"/>
      <c r="J8358" s="21">
        <f>IFERROR((I8358/H8358),0)</f>
        <v>0</v>
      </c>
      <c r="K8358" s="20"/>
      <c r="L8358" s="20"/>
      <c r="M8358" s="22"/>
    </row>
    <row r="8359" spans="1:13" s="14" customFormat="1" ht="30" outlineLevel="1" x14ac:dyDescent="0.25">
      <c r="A8359" s="34"/>
      <c r="B8359" s="46" t="s">
        <v>7787</v>
      </c>
      <c r="C8359" s="40" t="str">
        <f>C8358</f>
        <v>ASIGNACIÓN PARA LA INVERSIÓN LOCAL  - AMBIENTE Y DESARROLLO SOSTENIBLE</v>
      </c>
      <c r="D8359" s="39" t="str">
        <f>D8358</f>
        <v xml:space="preserve">VALLE DEL CAUCA                                   </v>
      </c>
      <c r="E8359" s="39" t="str">
        <f>E8358</f>
        <v>76318</v>
      </c>
      <c r="F8359" s="39" t="str">
        <f>F8358</f>
        <v xml:space="preserve">GUACARÍ                                           </v>
      </c>
      <c r="G8359" s="39" t="s">
        <v>10656</v>
      </c>
      <c r="H8359" s="20">
        <f>SUBTOTAL(9,H8354:H8358)</f>
        <v>401430687</v>
      </c>
      <c r="I8359" s="20">
        <f>SUBTOTAL(9,I8354:I8358)</f>
        <v>354712298.64999998</v>
      </c>
      <c r="J8359" s="42">
        <f>+I8359/H8359</f>
        <v>0.8836202864829813</v>
      </c>
      <c r="K8359" s="20">
        <f>SUBTOTAL(9,K8354:K8358)</f>
        <v>208898211.19</v>
      </c>
      <c r="L8359" s="20">
        <f>SUBTOTAL(9,L8354:L8358)</f>
        <v>179439789.65000001</v>
      </c>
      <c r="M8359" s="7">
        <f>IFERROR((L8359/K8359),"N.A")</f>
        <v>0.85898193492328878</v>
      </c>
    </row>
    <row r="8360" spans="1:13" s="14" customFormat="1" ht="30" outlineLevel="2" x14ac:dyDescent="0.25">
      <c r="A8360" s="34"/>
      <c r="B8360" s="44" t="s">
        <v>3191</v>
      </c>
      <c r="C8360" s="31" t="s">
        <v>3118</v>
      </c>
      <c r="D8360" s="14" t="s">
        <v>231</v>
      </c>
      <c r="E8360" s="14" t="s">
        <v>286</v>
      </c>
      <c r="F8360" s="14" t="s">
        <v>287</v>
      </c>
      <c r="G8360" s="14" t="s">
        <v>16</v>
      </c>
      <c r="H8360" s="15">
        <v>220540675</v>
      </c>
      <c r="I8360" s="15">
        <v>139986173.40999997</v>
      </c>
      <c r="J8360" s="16">
        <f>IFERROR((I8360/H8360),0)</f>
        <v>0.63474084048214674</v>
      </c>
      <c r="K8360" s="15">
        <v>162967540.86000001</v>
      </c>
      <c r="L8360" s="15">
        <v>139986173.40999997</v>
      </c>
      <c r="M8360" s="17">
        <f>L8360/K8360</f>
        <v>0.8589819338947835</v>
      </c>
    </row>
    <row r="8361" spans="1:13" s="14" customFormat="1" ht="30" outlineLevel="2" x14ac:dyDescent="0.25">
      <c r="A8361" s="34"/>
      <c r="B8361" s="44" t="s">
        <v>3191</v>
      </c>
      <c r="C8361" s="31" t="s">
        <v>3118</v>
      </c>
      <c r="D8361" s="14" t="s">
        <v>231</v>
      </c>
      <c r="E8361" s="14" t="s">
        <v>286</v>
      </c>
      <c r="F8361" s="14" t="s">
        <v>287</v>
      </c>
      <c r="G8361" s="14" t="s">
        <v>6109</v>
      </c>
      <c r="H8361" s="20">
        <v>402026400</v>
      </c>
      <c r="I8361" s="20">
        <v>402026400</v>
      </c>
      <c r="J8361" s="21">
        <f>IFERROR((I8361/H8361),0)</f>
        <v>1</v>
      </c>
      <c r="K8361" s="20"/>
      <c r="L8361" s="20"/>
      <c r="M8361" s="22"/>
    </row>
    <row r="8362" spans="1:13" s="14" customFormat="1" ht="30" outlineLevel="2" x14ac:dyDescent="0.25">
      <c r="A8362" s="34"/>
      <c r="B8362" s="44" t="s">
        <v>3191</v>
      </c>
      <c r="C8362" s="31" t="s">
        <v>3118</v>
      </c>
      <c r="D8362" s="14" t="s">
        <v>231</v>
      </c>
      <c r="E8362" s="14" t="s">
        <v>286</v>
      </c>
      <c r="F8362" s="14" t="s">
        <v>287</v>
      </c>
      <c r="G8362" s="14" t="s">
        <v>6481</v>
      </c>
      <c r="H8362" s="20">
        <v>1364</v>
      </c>
      <c r="I8362" s="20">
        <v>1364</v>
      </c>
      <c r="J8362" s="21">
        <f>IFERROR((I8362/H8362),0)</f>
        <v>1</v>
      </c>
      <c r="K8362" s="20"/>
      <c r="L8362" s="20"/>
      <c r="M8362" s="22"/>
    </row>
    <row r="8363" spans="1:13" s="14" customFormat="1" ht="30" outlineLevel="2" x14ac:dyDescent="0.25">
      <c r="A8363" s="34"/>
      <c r="B8363" s="44" t="s">
        <v>3191</v>
      </c>
      <c r="C8363" s="31" t="s">
        <v>3118</v>
      </c>
      <c r="D8363" s="14" t="s">
        <v>231</v>
      </c>
      <c r="E8363" s="14" t="s">
        <v>286</v>
      </c>
      <c r="F8363" s="14" t="s">
        <v>287</v>
      </c>
      <c r="G8363" s="14" t="s">
        <v>6492</v>
      </c>
      <c r="H8363" s="20">
        <v>33550877</v>
      </c>
      <c r="I8363" s="20">
        <v>33550877</v>
      </c>
      <c r="J8363" s="21">
        <f>IFERROR((I8363/H8363),0)</f>
        <v>1</v>
      </c>
      <c r="K8363" s="20"/>
      <c r="L8363" s="20"/>
      <c r="M8363" s="22"/>
    </row>
    <row r="8364" spans="1:13" s="14" customFormat="1" ht="30" outlineLevel="2" x14ac:dyDescent="0.25">
      <c r="A8364" s="34"/>
      <c r="B8364" s="44" t="s">
        <v>3191</v>
      </c>
      <c r="C8364" s="31" t="s">
        <v>3118</v>
      </c>
      <c r="D8364" s="14" t="s">
        <v>231</v>
      </c>
      <c r="E8364" s="14" t="s">
        <v>286</v>
      </c>
      <c r="F8364" s="14" t="s">
        <v>287</v>
      </c>
      <c r="G8364" s="14" t="s">
        <v>6493</v>
      </c>
      <c r="H8364" s="20">
        <v>-44108135</v>
      </c>
      <c r="I8364" s="20"/>
      <c r="J8364" s="21">
        <f>IFERROR((I8364/H8364),0)</f>
        <v>0</v>
      </c>
      <c r="K8364" s="20"/>
      <c r="L8364" s="20"/>
      <c r="M8364" s="22"/>
    </row>
    <row r="8365" spans="1:13" s="14" customFormat="1" ht="30" outlineLevel="1" x14ac:dyDescent="0.25">
      <c r="A8365" s="34"/>
      <c r="B8365" s="46" t="s">
        <v>7788</v>
      </c>
      <c r="C8365" s="40" t="str">
        <f>C8364</f>
        <v>ASIGNACIÓN PARA LA INVERSIÓN LOCAL  - AMBIENTE Y DESARROLLO SOSTENIBLE</v>
      </c>
      <c r="D8365" s="39" t="str">
        <f>D8364</f>
        <v xml:space="preserve">VALLE DEL CAUCA                                   </v>
      </c>
      <c r="E8365" s="39" t="str">
        <f>E8364</f>
        <v>76306</v>
      </c>
      <c r="F8365" s="39" t="str">
        <f>F8364</f>
        <v xml:space="preserve">GINEBRA                                           </v>
      </c>
      <c r="G8365" s="39" t="s">
        <v>10656</v>
      </c>
      <c r="H8365" s="20">
        <f>SUBTOTAL(9,H8360:H8364)</f>
        <v>612011181</v>
      </c>
      <c r="I8365" s="20">
        <f>SUBTOTAL(9,I8360:I8364)</f>
        <v>575564814.40999997</v>
      </c>
      <c r="J8365" s="42">
        <f>+I8365/H8365</f>
        <v>0.94044820140303931</v>
      </c>
      <c r="K8365" s="20">
        <f>SUBTOTAL(9,K8360:K8364)</f>
        <v>162967540.86000001</v>
      </c>
      <c r="L8365" s="20">
        <f>SUBTOTAL(9,L8360:L8364)</f>
        <v>139986173.40999997</v>
      </c>
      <c r="M8365" s="7">
        <f>IFERROR((L8365/K8365),"N.A")</f>
        <v>0.8589819338947835</v>
      </c>
    </row>
    <row r="8366" spans="1:13" s="14" customFormat="1" ht="30" outlineLevel="2" x14ac:dyDescent="0.25">
      <c r="A8366" s="34"/>
      <c r="B8366" s="44" t="s">
        <v>3192</v>
      </c>
      <c r="C8366" s="31" t="s">
        <v>3118</v>
      </c>
      <c r="D8366" s="14" t="s">
        <v>231</v>
      </c>
      <c r="E8366" s="14" t="s">
        <v>289</v>
      </c>
      <c r="F8366" s="14" t="s">
        <v>290</v>
      </c>
      <c r="G8366" s="14" t="s">
        <v>16</v>
      </c>
      <c r="H8366" s="15">
        <v>384355019</v>
      </c>
      <c r="I8366" s="15">
        <v>243965827.80999997</v>
      </c>
      <c r="J8366" s="16">
        <f>IFERROR((I8366/H8366),0)</f>
        <v>0.63474084049882007</v>
      </c>
      <c r="K8366" s="15">
        <v>284017414.03000003</v>
      </c>
      <c r="L8366" s="15">
        <v>243965827.80999997</v>
      </c>
      <c r="M8366" s="17">
        <f>L8366/K8366</f>
        <v>0.85898193476344553</v>
      </c>
    </row>
    <row r="8367" spans="1:13" s="14" customFormat="1" ht="30" outlineLevel="2" x14ac:dyDescent="0.25">
      <c r="A8367" s="34"/>
      <c r="B8367" s="44" t="s">
        <v>3192</v>
      </c>
      <c r="C8367" s="31" t="s">
        <v>3118</v>
      </c>
      <c r="D8367" s="14" t="s">
        <v>231</v>
      </c>
      <c r="E8367" s="14" t="s">
        <v>289</v>
      </c>
      <c r="F8367" s="14" t="s">
        <v>290</v>
      </c>
      <c r="G8367" s="14" t="s">
        <v>6109</v>
      </c>
      <c r="H8367" s="20">
        <v>183921207</v>
      </c>
      <c r="I8367" s="20">
        <v>183921207</v>
      </c>
      <c r="J8367" s="21">
        <f>IFERROR((I8367/H8367),0)</f>
        <v>1</v>
      </c>
      <c r="K8367" s="20"/>
      <c r="L8367" s="20"/>
      <c r="M8367" s="22"/>
    </row>
    <row r="8368" spans="1:13" s="14" customFormat="1" ht="30" outlineLevel="2" x14ac:dyDescent="0.25">
      <c r="A8368" s="34"/>
      <c r="B8368" s="44" t="s">
        <v>3192</v>
      </c>
      <c r="C8368" s="31" t="s">
        <v>3118</v>
      </c>
      <c r="D8368" s="14" t="s">
        <v>231</v>
      </c>
      <c r="E8368" s="14" t="s">
        <v>289</v>
      </c>
      <c r="F8368" s="14" t="s">
        <v>290</v>
      </c>
      <c r="G8368" s="14" t="s">
        <v>6481</v>
      </c>
      <c r="H8368" s="20">
        <v>2377</v>
      </c>
      <c r="I8368" s="20">
        <v>2377</v>
      </c>
      <c r="J8368" s="21">
        <f>IFERROR((I8368/H8368),0)</f>
        <v>1</v>
      </c>
      <c r="K8368" s="20"/>
      <c r="L8368" s="20"/>
      <c r="M8368" s="22"/>
    </row>
    <row r="8369" spans="1:13" s="14" customFormat="1" ht="30" outlineLevel="2" x14ac:dyDescent="0.25">
      <c r="A8369" s="34"/>
      <c r="B8369" s="44" t="s">
        <v>3192</v>
      </c>
      <c r="C8369" s="31" t="s">
        <v>3118</v>
      </c>
      <c r="D8369" s="14" t="s">
        <v>231</v>
      </c>
      <c r="E8369" s="14" t="s">
        <v>289</v>
      </c>
      <c r="F8369" s="14" t="s">
        <v>290</v>
      </c>
      <c r="G8369" s="14" t="s">
        <v>6492</v>
      </c>
      <c r="H8369" s="20">
        <v>58471970</v>
      </c>
      <c r="I8369" s="20">
        <v>58471970</v>
      </c>
      <c r="J8369" s="21">
        <f>IFERROR((I8369/H8369),0)</f>
        <v>1</v>
      </c>
      <c r="K8369" s="20"/>
      <c r="L8369" s="20"/>
      <c r="M8369" s="22"/>
    </row>
    <row r="8370" spans="1:13" s="14" customFormat="1" ht="30" outlineLevel="2" x14ac:dyDescent="0.25">
      <c r="A8370" s="34"/>
      <c r="B8370" s="44" t="s">
        <v>3192</v>
      </c>
      <c r="C8370" s="31" t="s">
        <v>3118</v>
      </c>
      <c r="D8370" s="14" t="s">
        <v>231</v>
      </c>
      <c r="E8370" s="14" t="s">
        <v>289</v>
      </c>
      <c r="F8370" s="14" t="s">
        <v>290</v>
      </c>
      <c r="G8370" s="14" t="s">
        <v>6493</v>
      </c>
      <c r="H8370" s="20">
        <v>-76871004</v>
      </c>
      <c r="I8370" s="20"/>
      <c r="J8370" s="21">
        <f>IFERROR((I8370/H8370),0)</f>
        <v>0</v>
      </c>
      <c r="K8370" s="20"/>
      <c r="L8370" s="20"/>
      <c r="M8370" s="22"/>
    </row>
    <row r="8371" spans="1:13" s="14" customFormat="1" ht="30" outlineLevel="1" x14ac:dyDescent="0.25">
      <c r="A8371" s="34"/>
      <c r="B8371" s="46" t="s">
        <v>7789</v>
      </c>
      <c r="C8371" s="40" t="str">
        <f>C8370</f>
        <v>ASIGNACIÓN PARA LA INVERSIÓN LOCAL  - AMBIENTE Y DESARROLLO SOSTENIBLE</v>
      </c>
      <c r="D8371" s="39" t="str">
        <f>D8370</f>
        <v xml:space="preserve">VALLE DEL CAUCA                                   </v>
      </c>
      <c r="E8371" s="39" t="str">
        <f>E8370</f>
        <v>76275</v>
      </c>
      <c r="F8371" s="39" t="str">
        <f>F8370</f>
        <v xml:space="preserve">FLORIDA                                           </v>
      </c>
      <c r="G8371" s="39" t="s">
        <v>10656</v>
      </c>
      <c r="H8371" s="20">
        <f>SUBTOTAL(9,H8366:H8370)</f>
        <v>549879569</v>
      </c>
      <c r="I8371" s="20">
        <f>SUBTOTAL(9,I8366:I8370)</f>
        <v>486361381.80999994</v>
      </c>
      <c r="J8371" s="42">
        <f>+I8371/H8371</f>
        <v>0.88448709359121491</v>
      </c>
      <c r="K8371" s="20">
        <f>SUBTOTAL(9,K8366:K8370)</f>
        <v>284017414.03000003</v>
      </c>
      <c r="L8371" s="20">
        <f>SUBTOTAL(9,L8366:L8370)</f>
        <v>243965827.80999997</v>
      </c>
      <c r="M8371" s="7">
        <f>IFERROR((L8371/K8371),"N.A")</f>
        <v>0.85898193476344553</v>
      </c>
    </row>
    <row r="8372" spans="1:13" s="14" customFormat="1" ht="30" outlineLevel="2" x14ac:dyDescent="0.25">
      <c r="A8372" s="34"/>
      <c r="B8372" s="44" t="s">
        <v>3193</v>
      </c>
      <c r="C8372" s="31" t="s">
        <v>3118</v>
      </c>
      <c r="D8372" s="14" t="s">
        <v>231</v>
      </c>
      <c r="E8372" s="14" t="s">
        <v>292</v>
      </c>
      <c r="F8372" s="14" t="s">
        <v>293</v>
      </c>
      <c r="G8372" s="14" t="s">
        <v>16</v>
      </c>
      <c r="H8372" s="15">
        <v>273393507</v>
      </c>
      <c r="I8372" s="15">
        <v>173534024.39999998</v>
      </c>
      <c r="J8372" s="16">
        <f>IFERROR((I8372/H8372),0)</f>
        <v>0.63474084042529944</v>
      </c>
      <c r="K8372" s="15">
        <v>202022903.40999997</v>
      </c>
      <c r="L8372" s="15">
        <v>173534024.39999998</v>
      </c>
      <c r="M8372" s="17">
        <f>L8372/K8372</f>
        <v>0.85898193457707817</v>
      </c>
    </row>
    <row r="8373" spans="1:13" s="14" customFormat="1" ht="30" outlineLevel="2" x14ac:dyDescent="0.25">
      <c r="A8373" s="34"/>
      <c r="B8373" s="44" t="s">
        <v>3193</v>
      </c>
      <c r="C8373" s="31" t="s">
        <v>3118</v>
      </c>
      <c r="D8373" s="14" t="s">
        <v>231</v>
      </c>
      <c r="E8373" s="14" t="s">
        <v>292</v>
      </c>
      <c r="F8373" s="14" t="s">
        <v>293</v>
      </c>
      <c r="G8373" s="14" t="s">
        <v>6109</v>
      </c>
      <c r="H8373" s="20">
        <v>458250905</v>
      </c>
      <c r="I8373" s="20">
        <v>458250905</v>
      </c>
      <c r="J8373" s="21">
        <f>IFERROR((I8373/H8373),0)</f>
        <v>1</v>
      </c>
      <c r="K8373" s="20"/>
      <c r="L8373" s="20"/>
      <c r="M8373" s="22"/>
    </row>
    <row r="8374" spans="1:13" s="14" customFormat="1" ht="30" outlineLevel="2" x14ac:dyDescent="0.25">
      <c r="A8374" s="34"/>
      <c r="B8374" s="44" t="s">
        <v>3193</v>
      </c>
      <c r="C8374" s="31" t="s">
        <v>3118</v>
      </c>
      <c r="D8374" s="14" t="s">
        <v>231</v>
      </c>
      <c r="E8374" s="14" t="s">
        <v>292</v>
      </c>
      <c r="F8374" s="14" t="s">
        <v>293</v>
      </c>
      <c r="G8374" s="14" t="s">
        <v>6481</v>
      </c>
      <c r="H8374" s="20">
        <v>1691</v>
      </c>
      <c r="I8374" s="20">
        <v>1691</v>
      </c>
      <c r="J8374" s="21">
        <f>IFERROR((I8374/H8374),0)</f>
        <v>1</v>
      </c>
      <c r="K8374" s="20"/>
      <c r="L8374" s="20"/>
      <c r="M8374" s="22"/>
    </row>
    <row r="8375" spans="1:13" s="14" customFormat="1" ht="30" outlineLevel="2" x14ac:dyDescent="0.25">
      <c r="A8375" s="34"/>
      <c r="B8375" s="44" t="s">
        <v>3193</v>
      </c>
      <c r="C8375" s="31" t="s">
        <v>3118</v>
      </c>
      <c r="D8375" s="14" t="s">
        <v>231</v>
      </c>
      <c r="E8375" s="14" t="s">
        <v>292</v>
      </c>
      <c r="F8375" s="14" t="s">
        <v>293</v>
      </c>
      <c r="G8375" s="14" t="s">
        <v>6492</v>
      </c>
      <c r="H8375" s="20">
        <v>41591384</v>
      </c>
      <c r="I8375" s="20">
        <v>41591384</v>
      </c>
      <c r="J8375" s="21">
        <f>IFERROR((I8375/H8375),0)</f>
        <v>1</v>
      </c>
      <c r="K8375" s="20"/>
      <c r="L8375" s="20"/>
      <c r="M8375" s="22"/>
    </row>
    <row r="8376" spans="1:13" s="14" customFormat="1" ht="30" outlineLevel="2" x14ac:dyDescent="0.25">
      <c r="A8376" s="34"/>
      <c r="B8376" s="44" t="s">
        <v>3193</v>
      </c>
      <c r="C8376" s="31" t="s">
        <v>3118</v>
      </c>
      <c r="D8376" s="14" t="s">
        <v>231</v>
      </c>
      <c r="E8376" s="14" t="s">
        <v>292</v>
      </c>
      <c r="F8376" s="14" t="s">
        <v>293</v>
      </c>
      <c r="G8376" s="14" t="s">
        <v>6493</v>
      </c>
      <c r="H8376" s="20">
        <v>-54678701</v>
      </c>
      <c r="I8376" s="20"/>
      <c r="J8376" s="21">
        <f>IFERROR((I8376/H8376),0)</f>
        <v>0</v>
      </c>
      <c r="K8376" s="20"/>
      <c r="L8376" s="20"/>
      <c r="M8376" s="22"/>
    </row>
    <row r="8377" spans="1:13" s="14" customFormat="1" ht="30" outlineLevel="1" x14ac:dyDescent="0.25">
      <c r="A8377" s="34"/>
      <c r="B8377" s="46" t="s">
        <v>7790</v>
      </c>
      <c r="C8377" s="40" t="str">
        <f>C8376</f>
        <v>ASIGNACIÓN PARA LA INVERSIÓN LOCAL  - AMBIENTE Y DESARROLLO SOSTENIBLE</v>
      </c>
      <c r="D8377" s="39" t="str">
        <f>D8376</f>
        <v xml:space="preserve">VALLE DEL CAUCA                                   </v>
      </c>
      <c r="E8377" s="39" t="str">
        <f>E8376</f>
        <v>76250</v>
      </c>
      <c r="F8377" s="39" t="str">
        <f>F8376</f>
        <v xml:space="preserve">EL DOVIO                                          </v>
      </c>
      <c r="G8377" s="39" t="s">
        <v>10656</v>
      </c>
      <c r="H8377" s="20">
        <f>SUBTOTAL(9,H8372:H8376)</f>
        <v>718558786</v>
      </c>
      <c r="I8377" s="20">
        <f>SUBTOTAL(9,I8372:I8376)</f>
        <v>673378004.39999998</v>
      </c>
      <c r="J8377" s="42">
        <f>+I8377/H8377</f>
        <v>0.93712305453599998</v>
      </c>
      <c r="K8377" s="20">
        <f>SUBTOTAL(9,K8372:K8376)</f>
        <v>202022903.40999997</v>
      </c>
      <c r="L8377" s="20">
        <f>SUBTOTAL(9,L8372:L8376)</f>
        <v>173534024.39999998</v>
      </c>
      <c r="M8377" s="7">
        <f>IFERROR((L8377/K8377),"N.A")</f>
        <v>0.85898193457707817</v>
      </c>
    </row>
    <row r="8378" spans="1:13" s="14" customFormat="1" ht="30" outlineLevel="2" x14ac:dyDescent="0.25">
      <c r="A8378" s="34"/>
      <c r="B8378" s="44" t="s">
        <v>3194</v>
      </c>
      <c r="C8378" s="31" t="s">
        <v>3118</v>
      </c>
      <c r="D8378" s="14" t="s">
        <v>231</v>
      </c>
      <c r="E8378" s="14" t="s">
        <v>295</v>
      </c>
      <c r="F8378" s="14" t="s">
        <v>296</v>
      </c>
      <c r="G8378" s="14" t="s">
        <v>16</v>
      </c>
      <c r="H8378" s="15">
        <v>333059847</v>
      </c>
      <c r="I8378" s="15">
        <v>211406687.21000004</v>
      </c>
      <c r="J8378" s="16">
        <f>IFERROR((I8378/H8378),0)</f>
        <v>0.63474084046522739</v>
      </c>
      <c r="K8378" s="15">
        <v>246113077.38999999</v>
      </c>
      <c r="L8378" s="15">
        <v>211406687.21000004</v>
      </c>
      <c r="M8378" s="17">
        <f>L8378/K8378</f>
        <v>0.85898193404406986</v>
      </c>
    </row>
    <row r="8379" spans="1:13" s="14" customFormat="1" ht="30" outlineLevel="2" x14ac:dyDescent="0.25">
      <c r="A8379" s="34"/>
      <c r="B8379" s="44" t="s">
        <v>3194</v>
      </c>
      <c r="C8379" s="31" t="s">
        <v>3118</v>
      </c>
      <c r="D8379" s="14" t="s">
        <v>231</v>
      </c>
      <c r="E8379" s="14" t="s">
        <v>295</v>
      </c>
      <c r="F8379" s="14" t="s">
        <v>296</v>
      </c>
      <c r="G8379" s="14" t="s">
        <v>6109</v>
      </c>
      <c r="H8379" s="20">
        <v>665834950</v>
      </c>
      <c r="I8379" s="20">
        <v>665834950</v>
      </c>
      <c r="J8379" s="21">
        <f>IFERROR((I8379/H8379),0)</f>
        <v>1</v>
      </c>
      <c r="K8379" s="20"/>
      <c r="L8379" s="20"/>
      <c r="M8379" s="22"/>
    </row>
    <row r="8380" spans="1:13" s="14" customFormat="1" ht="30" outlineLevel="2" x14ac:dyDescent="0.25">
      <c r="A8380" s="34"/>
      <c r="B8380" s="44" t="s">
        <v>3194</v>
      </c>
      <c r="C8380" s="31" t="s">
        <v>3118</v>
      </c>
      <c r="D8380" s="14" t="s">
        <v>231</v>
      </c>
      <c r="E8380" s="14" t="s">
        <v>295</v>
      </c>
      <c r="F8380" s="14" t="s">
        <v>296</v>
      </c>
      <c r="G8380" s="14" t="s">
        <v>6481</v>
      </c>
      <c r="H8380" s="20">
        <v>2060</v>
      </c>
      <c r="I8380" s="20">
        <v>2060</v>
      </c>
      <c r="J8380" s="21">
        <f>IFERROR((I8380/H8380),0)</f>
        <v>1</v>
      </c>
      <c r="K8380" s="20"/>
      <c r="L8380" s="20"/>
      <c r="M8380" s="22"/>
    </row>
    <row r="8381" spans="1:13" s="14" customFormat="1" ht="30" outlineLevel="2" x14ac:dyDescent="0.25">
      <c r="A8381" s="34"/>
      <c r="B8381" s="44" t="s">
        <v>3194</v>
      </c>
      <c r="C8381" s="31" t="s">
        <v>3118</v>
      </c>
      <c r="D8381" s="14" t="s">
        <v>231</v>
      </c>
      <c r="E8381" s="14" t="s">
        <v>295</v>
      </c>
      <c r="F8381" s="14" t="s">
        <v>296</v>
      </c>
      <c r="G8381" s="14" t="s">
        <v>6492</v>
      </c>
      <c r="H8381" s="20">
        <v>50668430</v>
      </c>
      <c r="I8381" s="20">
        <v>50668430</v>
      </c>
      <c r="J8381" s="21">
        <f>IFERROR((I8381/H8381),0)</f>
        <v>1</v>
      </c>
      <c r="K8381" s="20"/>
      <c r="L8381" s="20"/>
      <c r="M8381" s="22"/>
    </row>
    <row r="8382" spans="1:13" s="14" customFormat="1" ht="30" outlineLevel="2" x14ac:dyDescent="0.25">
      <c r="A8382" s="34"/>
      <c r="B8382" s="44" t="s">
        <v>3194</v>
      </c>
      <c r="C8382" s="31" t="s">
        <v>3118</v>
      </c>
      <c r="D8382" s="14" t="s">
        <v>231</v>
      </c>
      <c r="E8382" s="14" t="s">
        <v>295</v>
      </c>
      <c r="F8382" s="14" t="s">
        <v>296</v>
      </c>
      <c r="G8382" s="14" t="s">
        <v>6493</v>
      </c>
      <c r="H8382" s="20">
        <v>-66611969</v>
      </c>
      <c r="I8382" s="20"/>
      <c r="J8382" s="21">
        <f>IFERROR((I8382/H8382),0)</f>
        <v>0</v>
      </c>
      <c r="K8382" s="20"/>
      <c r="L8382" s="20"/>
      <c r="M8382" s="22"/>
    </row>
    <row r="8383" spans="1:13" s="14" customFormat="1" ht="30" outlineLevel="1" x14ac:dyDescent="0.25">
      <c r="A8383" s="34"/>
      <c r="B8383" s="46" t="s">
        <v>7791</v>
      </c>
      <c r="C8383" s="40" t="str">
        <f>C8382</f>
        <v>ASIGNACIÓN PARA LA INVERSIÓN LOCAL  - AMBIENTE Y DESARROLLO SOSTENIBLE</v>
      </c>
      <c r="D8383" s="39" t="str">
        <f>D8382</f>
        <v xml:space="preserve">VALLE DEL CAUCA                                   </v>
      </c>
      <c r="E8383" s="39" t="str">
        <f>E8382</f>
        <v>76248</v>
      </c>
      <c r="F8383" s="39" t="str">
        <f>F8382</f>
        <v xml:space="preserve">EL CERRITO                                        </v>
      </c>
      <c r="G8383" s="39" t="s">
        <v>10656</v>
      </c>
      <c r="H8383" s="20">
        <f>SUBTOTAL(9,H8378:H8382)</f>
        <v>982953318</v>
      </c>
      <c r="I8383" s="20">
        <f>SUBTOTAL(9,I8378:I8382)</f>
        <v>927912127.21000004</v>
      </c>
      <c r="J8383" s="42">
        <f>+I8383/H8383</f>
        <v>0.94400426776930624</v>
      </c>
      <c r="K8383" s="20">
        <f>SUBTOTAL(9,K8378:K8382)</f>
        <v>246113077.38999999</v>
      </c>
      <c r="L8383" s="20">
        <f>SUBTOTAL(9,L8378:L8382)</f>
        <v>211406687.21000004</v>
      </c>
      <c r="M8383" s="7">
        <f>IFERROR((L8383/K8383),"N.A")</f>
        <v>0.85898193404406986</v>
      </c>
    </row>
    <row r="8384" spans="1:13" s="14" customFormat="1" ht="30" outlineLevel="2" x14ac:dyDescent="0.25">
      <c r="A8384" s="34"/>
      <c r="B8384" s="44" t="s">
        <v>3195</v>
      </c>
      <c r="C8384" s="31" t="s">
        <v>3118</v>
      </c>
      <c r="D8384" s="14" t="s">
        <v>231</v>
      </c>
      <c r="E8384" s="14" t="s">
        <v>298</v>
      </c>
      <c r="F8384" s="14" t="s">
        <v>299</v>
      </c>
      <c r="G8384" s="14" t="s">
        <v>16</v>
      </c>
      <c r="H8384" s="15">
        <v>204398063</v>
      </c>
      <c r="I8384" s="15">
        <v>129739798.29000002</v>
      </c>
      <c r="J8384" s="16">
        <f>IFERROR((I8384/H8384),0)</f>
        <v>0.6347408404256748</v>
      </c>
      <c r="K8384" s="15">
        <v>151039029.97999999</v>
      </c>
      <c r="L8384" s="15">
        <v>129739798.29000002</v>
      </c>
      <c r="M8384" s="17">
        <f>L8384/K8384</f>
        <v>0.85898193537908496</v>
      </c>
    </row>
    <row r="8385" spans="1:13" s="14" customFormat="1" ht="30" outlineLevel="2" x14ac:dyDescent="0.25">
      <c r="A8385" s="34"/>
      <c r="B8385" s="44" t="s">
        <v>3195</v>
      </c>
      <c r="C8385" s="31" t="s">
        <v>3118</v>
      </c>
      <c r="D8385" s="14" t="s">
        <v>231</v>
      </c>
      <c r="E8385" s="14" t="s">
        <v>298</v>
      </c>
      <c r="F8385" s="14" t="s">
        <v>299</v>
      </c>
      <c r="G8385" s="14" t="s">
        <v>6109</v>
      </c>
      <c r="H8385" s="20">
        <v>94230833</v>
      </c>
      <c r="I8385" s="20">
        <v>94230833</v>
      </c>
      <c r="J8385" s="21">
        <f>IFERROR((I8385/H8385),0)</f>
        <v>1</v>
      </c>
      <c r="K8385" s="20"/>
      <c r="L8385" s="20"/>
      <c r="M8385" s="22"/>
    </row>
    <row r="8386" spans="1:13" s="14" customFormat="1" ht="30" outlineLevel="2" x14ac:dyDescent="0.25">
      <c r="A8386" s="34"/>
      <c r="B8386" s="44" t="s">
        <v>3195</v>
      </c>
      <c r="C8386" s="31" t="s">
        <v>3118</v>
      </c>
      <c r="D8386" s="14" t="s">
        <v>231</v>
      </c>
      <c r="E8386" s="14" t="s">
        <v>298</v>
      </c>
      <c r="F8386" s="14" t="s">
        <v>299</v>
      </c>
      <c r="G8386" s="14" t="s">
        <v>6481</v>
      </c>
      <c r="H8386" s="20">
        <v>1264</v>
      </c>
      <c r="I8386" s="20">
        <v>1264</v>
      </c>
      <c r="J8386" s="21">
        <f>IFERROR((I8386/H8386),0)</f>
        <v>1</v>
      </c>
      <c r="K8386" s="20"/>
      <c r="L8386" s="20"/>
      <c r="M8386" s="22"/>
    </row>
    <row r="8387" spans="1:13" s="14" customFormat="1" ht="30" outlineLevel="2" x14ac:dyDescent="0.25">
      <c r="A8387" s="34"/>
      <c r="B8387" s="44" t="s">
        <v>3195</v>
      </c>
      <c r="C8387" s="31" t="s">
        <v>3118</v>
      </c>
      <c r="D8387" s="14" t="s">
        <v>231</v>
      </c>
      <c r="E8387" s="14" t="s">
        <v>298</v>
      </c>
      <c r="F8387" s="14" t="s">
        <v>299</v>
      </c>
      <c r="G8387" s="14" t="s">
        <v>6492</v>
      </c>
      <c r="H8387" s="20">
        <v>31095099</v>
      </c>
      <c r="I8387" s="20">
        <v>31095099</v>
      </c>
      <c r="J8387" s="21">
        <f>IFERROR((I8387/H8387),0)</f>
        <v>1</v>
      </c>
      <c r="K8387" s="20"/>
      <c r="L8387" s="20"/>
      <c r="M8387" s="22"/>
    </row>
    <row r="8388" spans="1:13" s="14" customFormat="1" ht="30" outlineLevel="2" x14ac:dyDescent="0.25">
      <c r="A8388" s="34"/>
      <c r="B8388" s="44" t="s">
        <v>3195</v>
      </c>
      <c r="C8388" s="31" t="s">
        <v>3118</v>
      </c>
      <c r="D8388" s="14" t="s">
        <v>231</v>
      </c>
      <c r="E8388" s="14" t="s">
        <v>298</v>
      </c>
      <c r="F8388" s="14" t="s">
        <v>299</v>
      </c>
      <c r="G8388" s="14" t="s">
        <v>6493</v>
      </c>
      <c r="H8388" s="20">
        <v>-40879613</v>
      </c>
      <c r="I8388" s="20"/>
      <c r="J8388" s="21">
        <f>IFERROR((I8388/H8388),0)</f>
        <v>0</v>
      </c>
      <c r="K8388" s="20"/>
      <c r="L8388" s="20"/>
      <c r="M8388" s="22"/>
    </row>
    <row r="8389" spans="1:13" s="14" customFormat="1" ht="30" outlineLevel="1" x14ac:dyDescent="0.25">
      <c r="A8389" s="34"/>
      <c r="B8389" s="46" t="s">
        <v>7792</v>
      </c>
      <c r="C8389" s="40" t="str">
        <f>C8388</f>
        <v>ASIGNACIÓN PARA LA INVERSIÓN LOCAL  - AMBIENTE Y DESARROLLO SOSTENIBLE</v>
      </c>
      <c r="D8389" s="39" t="str">
        <f>D8388</f>
        <v xml:space="preserve">VALLE DEL CAUCA                                   </v>
      </c>
      <c r="E8389" s="39" t="str">
        <f>E8388</f>
        <v>76246</v>
      </c>
      <c r="F8389" s="39" t="str">
        <f>F8388</f>
        <v xml:space="preserve">EL CAIRO                                          </v>
      </c>
      <c r="G8389" s="39" t="s">
        <v>10656</v>
      </c>
      <c r="H8389" s="20">
        <f>SUBTOTAL(9,H8384:H8388)</f>
        <v>288845646</v>
      </c>
      <c r="I8389" s="20">
        <f>SUBTOTAL(9,I8384:I8388)</f>
        <v>255066994.29000002</v>
      </c>
      <c r="J8389" s="42">
        <f>+I8389/H8389</f>
        <v>0.88305639299821759</v>
      </c>
      <c r="K8389" s="20">
        <f>SUBTOTAL(9,K8384:K8388)</f>
        <v>151039029.97999999</v>
      </c>
      <c r="L8389" s="20">
        <f>SUBTOTAL(9,L8384:L8388)</f>
        <v>129739798.29000002</v>
      </c>
      <c r="M8389" s="7">
        <f>IFERROR((L8389/K8389),"N.A")</f>
        <v>0.85898193537908496</v>
      </c>
    </row>
    <row r="8390" spans="1:13" s="14" customFormat="1" ht="30" outlineLevel="2" x14ac:dyDescent="0.25">
      <c r="A8390" s="34"/>
      <c r="B8390" s="44" t="s">
        <v>3196</v>
      </c>
      <c r="C8390" s="31" t="s">
        <v>3118</v>
      </c>
      <c r="D8390" s="14" t="s">
        <v>231</v>
      </c>
      <c r="E8390" s="14" t="s">
        <v>301</v>
      </c>
      <c r="F8390" s="14" t="s">
        <v>302</v>
      </c>
      <c r="G8390" s="14" t="s">
        <v>16</v>
      </c>
      <c r="H8390" s="15">
        <v>244482475</v>
      </c>
      <c r="I8390" s="15">
        <v>155183011.67000002</v>
      </c>
      <c r="J8390" s="16">
        <f>IFERROR((I8390/H8390),0)</f>
        <v>0.63474084050400759</v>
      </c>
      <c r="K8390" s="15">
        <v>180659226.17000002</v>
      </c>
      <c r="L8390" s="15">
        <v>155183011.67000002</v>
      </c>
      <c r="M8390" s="17">
        <f>L8390/K8390</f>
        <v>0.85898193499386011</v>
      </c>
    </row>
    <row r="8391" spans="1:13" s="14" customFormat="1" ht="30" outlineLevel="2" x14ac:dyDescent="0.25">
      <c r="A8391" s="34"/>
      <c r="B8391" s="44" t="s">
        <v>3196</v>
      </c>
      <c r="C8391" s="31" t="s">
        <v>3118</v>
      </c>
      <c r="D8391" s="14" t="s">
        <v>231</v>
      </c>
      <c r="E8391" s="14" t="s">
        <v>301</v>
      </c>
      <c r="F8391" s="14" t="s">
        <v>302</v>
      </c>
      <c r="G8391" s="14" t="s">
        <v>6109</v>
      </c>
      <c r="H8391" s="20">
        <v>411406811</v>
      </c>
      <c r="I8391" s="20">
        <v>411406811</v>
      </c>
      <c r="J8391" s="21">
        <f>IFERROR((I8391/H8391),0)</f>
        <v>1</v>
      </c>
      <c r="K8391" s="20"/>
      <c r="L8391" s="20"/>
      <c r="M8391" s="22"/>
    </row>
    <row r="8392" spans="1:13" s="14" customFormat="1" ht="30" outlineLevel="2" x14ac:dyDescent="0.25">
      <c r="A8392" s="34"/>
      <c r="B8392" s="44" t="s">
        <v>3196</v>
      </c>
      <c r="C8392" s="31" t="s">
        <v>3118</v>
      </c>
      <c r="D8392" s="14" t="s">
        <v>231</v>
      </c>
      <c r="E8392" s="14" t="s">
        <v>301</v>
      </c>
      <c r="F8392" s="14" t="s">
        <v>302</v>
      </c>
      <c r="G8392" s="14" t="s">
        <v>6481</v>
      </c>
      <c r="H8392" s="20">
        <v>1512</v>
      </c>
      <c r="I8392" s="20">
        <v>1512</v>
      </c>
      <c r="J8392" s="21">
        <f>IFERROR((I8392/H8392),0)</f>
        <v>1</v>
      </c>
      <c r="K8392" s="20"/>
      <c r="L8392" s="20"/>
      <c r="M8392" s="22"/>
    </row>
    <row r="8393" spans="1:13" s="14" customFormat="1" ht="30" outlineLevel="2" x14ac:dyDescent="0.25">
      <c r="A8393" s="34"/>
      <c r="B8393" s="44" t="s">
        <v>3196</v>
      </c>
      <c r="C8393" s="31" t="s">
        <v>3118</v>
      </c>
      <c r="D8393" s="14" t="s">
        <v>231</v>
      </c>
      <c r="E8393" s="14" t="s">
        <v>301</v>
      </c>
      <c r="F8393" s="14" t="s">
        <v>302</v>
      </c>
      <c r="G8393" s="14" t="s">
        <v>6492</v>
      </c>
      <c r="H8393" s="20">
        <v>37193145</v>
      </c>
      <c r="I8393" s="20">
        <v>37193145</v>
      </c>
      <c r="J8393" s="21">
        <f>IFERROR((I8393/H8393),0)</f>
        <v>1</v>
      </c>
      <c r="K8393" s="20"/>
      <c r="L8393" s="20"/>
      <c r="M8393" s="22"/>
    </row>
    <row r="8394" spans="1:13" s="14" customFormat="1" ht="30" outlineLevel="2" x14ac:dyDescent="0.25">
      <c r="A8394" s="34"/>
      <c r="B8394" s="44" t="s">
        <v>3196</v>
      </c>
      <c r="C8394" s="31" t="s">
        <v>3118</v>
      </c>
      <c r="D8394" s="14" t="s">
        <v>231</v>
      </c>
      <c r="E8394" s="14" t="s">
        <v>301</v>
      </c>
      <c r="F8394" s="14" t="s">
        <v>302</v>
      </c>
      <c r="G8394" s="14" t="s">
        <v>6493</v>
      </c>
      <c r="H8394" s="20">
        <v>-48896495</v>
      </c>
      <c r="I8394" s="20"/>
      <c r="J8394" s="21">
        <f>IFERROR((I8394/H8394),0)</f>
        <v>0</v>
      </c>
      <c r="K8394" s="20"/>
      <c r="L8394" s="20"/>
      <c r="M8394" s="22"/>
    </row>
    <row r="8395" spans="1:13" s="14" customFormat="1" ht="30" outlineLevel="1" x14ac:dyDescent="0.25">
      <c r="A8395" s="34"/>
      <c r="B8395" s="46" t="s">
        <v>7793</v>
      </c>
      <c r="C8395" s="40" t="str">
        <f>C8394</f>
        <v>ASIGNACIÓN PARA LA INVERSIÓN LOCAL  - AMBIENTE Y DESARROLLO SOSTENIBLE</v>
      </c>
      <c r="D8395" s="39" t="str">
        <f>D8394</f>
        <v xml:space="preserve">VALLE DEL CAUCA                                   </v>
      </c>
      <c r="E8395" s="39" t="str">
        <f>E8394</f>
        <v>76243</v>
      </c>
      <c r="F8395" s="39" t="str">
        <f>F8394</f>
        <v xml:space="preserve">EL ÁGUILA                                         </v>
      </c>
      <c r="G8395" s="39" t="s">
        <v>10656</v>
      </c>
      <c r="H8395" s="20">
        <f>SUBTOTAL(9,H8390:H8394)</f>
        <v>644187448</v>
      </c>
      <c r="I8395" s="20">
        <f>SUBTOTAL(9,I8390:I8394)</f>
        <v>603784479.67000008</v>
      </c>
      <c r="J8395" s="42">
        <f>+I8395/H8395</f>
        <v>0.93728072713083987</v>
      </c>
      <c r="K8395" s="20">
        <f>SUBTOTAL(9,K8390:K8394)</f>
        <v>180659226.17000002</v>
      </c>
      <c r="L8395" s="20">
        <f>SUBTOTAL(9,L8390:L8394)</f>
        <v>155183011.67000002</v>
      </c>
      <c r="M8395" s="7">
        <f>IFERROR((L8395/K8395),"N.A")</f>
        <v>0.85898193499386011</v>
      </c>
    </row>
    <row r="8396" spans="1:13" s="14" customFormat="1" ht="30" outlineLevel="2" x14ac:dyDescent="0.25">
      <c r="A8396" s="34"/>
      <c r="B8396" s="44" t="s">
        <v>3197</v>
      </c>
      <c r="C8396" s="31" t="s">
        <v>3118</v>
      </c>
      <c r="D8396" s="14" t="s">
        <v>231</v>
      </c>
      <c r="E8396" s="14" t="s">
        <v>304</v>
      </c>
      <c r="F8396" s="14" t="s">
        <v>305</v>
      </c>
      <c r="G8396" s="14" t="s">
        <v>16</v>
      </c>
      <c r="H8396" s="15">
        <v>417207140</v>
      </c>
      <c r="I8396" s="15">
        <v>264818410.69</v>
      </c>
      <c r="J8396" s="16">
        <f>IFERROR((I8396/H8396),0)</f>
        <v>0.63474084046116752</v>
      </c>
      <c r="K8396" s="15">
        <v>308293341.25999999</v>
      </c>
      <c r="L8396" s="15">
        <v>264818410.69</v>
      </c>
      <c r="M8396" s="17">
        <f>L8396/K8396</f>
        <v>0.85898193456817062</v>
      </c>
    </row>
    <row r="8397" spans="1:13" s="14" customFormat="1" ht="30" outlineLevel="2" x14ac:dyDescent="0.25">
      <c r="A8397" s="34"/>
      <c r="B8397" s="44" t="s">
        <v>3197</v>
      </c>
      <c r="C8397" s="31" t="s">
        <v>3118</v>
      </c>
      <c r="D8397" s="14" t="s">
        <v>231</v>
      </c>
      <c r="E8397" s="14" t="s">
        <v>304</v>
      </c>
      <c r="F8397" s="14" t="s">
        <v>305</v>
      </c>
      <c r="G8397" s="14" t="s">
        <v>6109</v>
      </c>
      <c r="H8397" s="20">
        <v>724514515</v>
      </c>
      <c r="I8397" s="20">
        <v>724514515</v>
      </c>
      <c r="J8397" s="21">
        <f>IFERROR((I8397/H8397),0)</f>
        <v>1</v>
      </c>
      <c r="K8397" s="20"/>
      <c r="L8397" s="20"/>
      <c r="M8397" s="22"/>
    </row>
    <row r="8398" spans="1:13" s="14" customFormat="1" ht="30" outlineLevel="2" x14ac:dyDescent="0.25">
      <c r="A8398" s="34"/>
      <c r="B8398" s="44" t="s">
        <v>3197</v>
      </c>
      <c r="C8398" s="31" t="s">
        <v>3118</v>
      </c>
      <c r="D8398" s="14" t="s">
        <v>231</v>
      </c>
      <c r="E8398" s="14" t="s">
        <v>304</v>
      </c>
      <c r="F8398" s="14" t="s">
        <v>305</v>
      </c>
      <c r="G8398" s="14" t="s">
        <v>6481</v>
      </c>
      <c r="H8398" s="20">
        <v>2580</v>
      </c>
      <c r="I8398" s="20">
        <v>2580</v>
      </c>
      <c r="J8398" s="21">
        <f>IFERROR((I8398/H8398),0)</f>
        <v>1</v>
      </c>
      <c r="K8398" s="20"/>
      <c r="L8398" s="20"/>
      <c r="M8398" s="22"/>
    </row>
    <row r="8399" spans="1:13" s="14" customFormat="1" ht="30" outlineLevel="2" x14ac:dyDescent="0.25">
      <c r="A8399" s="34"/>
      <c r="B8399" s="44" t="s">
        <v>3197</v>
      </c>
      <c r="C8399" s="31" t="s">
        <v>3118</v>
      </c>
      <c r="D8399" s="14" t="s">
        <v>231</v>
      </c>
      <c r="E8399" s="14" t="s">
        <v>304</v>
      </c>
      <c r="F8399" s="14" t="s">
        <v>305</v>
      </c>
      <c r="G8399" s="14" t="s">
        <v>6492</v>
      </c>
      <c r="H8399" s="20">
        <v>63469767</v>
      </c>
      <c r="I8399" s="20">
        <v>63469767</v>
      </c>
      <c r="J8399" s="21">
        <f>IFERROR((I8399/H8399),0)</f>
        <v>1</v>
      </c>
      <c r="K8399" s="20"/>
      <c r="L8399" s="20"/>
      <c r="M8399" s="22"/>
    </row>
    <row r="8400" spans="1:13" s="14" customFormat="1" ht="30" outlineLevel="2" x14ac:dyDescent="0.25">
      <c r="A8400" s="34"/>
      <c r="B8400" s="44" t="s">
        <v>3197</v>
      </c>
      <c r="C8400" s="31" t="s">
        <v>3118</v>
      </c>
      <c r="D8400" s="14" t="s">
        <v>231</v>
      </c>
      <c r="E8400" s="14" t="s">
        <v>304</v>
      </c>
      <c r="F8400" s="14" t="s">
        <v>305</v>
      </c>
      <c r="G8400" s="14" t="s">
        <v>6493</v>
      </c>
      <c r="H8400" s="20">
        <v>-83441428</v>
      </c>
      <c r="I8400" s="20"/>
      <c r="J8400" s="21">
        <f>IFERROR((I8400/H8400),0)</f>
        <v>0</v>
      </c>
      <c r="K8400" s="20"/>
      <c r="L8400" s="20"/>
      <c r="M8400" s="22"/>
    </row>
    <row r="8401" spans="1:13" s="14" customFormat="1" ht="30" outlineLevel="1" x14ac:dyDescent="0.25">
      <c r="A8401" s="34"/>
      <c r="B8401" s="46" t="s">
        <v>7794</v>
      </c>
      <c r="C8401" s="40" t="str">
        <f>C8400</f>
        <v>ASIGNACIÓN PARA LA INVERSIÓN LOCAL  - AMBIENTE Y DESARROLLO SOSTENIBLE</v>
      </c>
      <c r="D8401" s="39" t="str">
        <f>D8400</f>
        <v xml:space="preserve">VALLE DEL CAUCA                                   </v>
      </c>
      <c r="E8401" s="39" t="str">
        <f>E8400</f>
        <v>76233</v>
      </c>
      <c r="F8401" s="39" t="str">
        <f>F8400</f>
        <v xml:space="preserve">DAGUA                                             </v>
      </c>
      <c r="G8401" s="39" t="s">
        <v>10656</v>
      </c>
      <c r="H8401" s="20">
        <f>SUBTOTAL(9,H8396:H8400)</f>
        <v>1121752574</v>
      </c>
      <c r="I8401" s="20">
        <f>SUBTOTAL(9,I8396:I8400)</f>
        <v>1052805272.6900001</v>
      </c>
      <c r="J8401" s="42">
        <f>+I8401/H8401</f>
        <v>0.9385360881641267</v>
      </c>
      <c r="K8401" s="20">
        <f>SUBTOTAL(9,K8396:K8400)</f>
        <v>308293341.25999999</v>
      </c>
      <c r="L8401" s="20">
        <f>SUBTOTAL(9,L8396:L8400)</f>
        <v>264818410.69</v>
      </c>
      <c r="M8401" s="7">
        <f>IFERROR((L8401/K8401),"N.A")</f>
        <v>0.85898193456817062</v>
      </c>
    </row>
    <row r="8402" spans="1:13" s="14" customFormat="1" ht="30" outlineLevel="2" x14ac:dyDescent="0.25">
      <c r="A8402" s="34"/>
      <c r="B8402" s="44" t="s">
        <v>6252</v>
      </c>
      <c r="C8402" s="31" t="s">
        <v>3118</v>
      </c>
      <c r="D8402" s="14" t="s">
        <v>231</v>
      </c>
      <c r="E8402" s="14" t="s">
        <v>4228</v>
      </c>
      <c r="F8402" s="14" t="s">
        <v>4229</v>
      </c>
      <c r="G8402" s="14" t="s">
        <v>6109</v>
      </c>
      <c r="H8402" s="20">
        <v>487264875</v>
      </c>
      <c r="I8402" s="20">
        <v>487264875</v>
      </c>
      <c r="J8402" s="21">
        <f>IFERROR((I8402/H8402),0)</f>
        <v>1</v>
      </c>
      <c r="K8402" s="20"/>
      <c r="L8402" s="20"/>
      <c r="M8402" s="22"/>
    </row>
    <row r="8403" spans="1:13" s="14" customFormat="1" ht="30" outlineLevel="1" x14ac:dyDescent="0.25">
      <c r="A8403" s="34"/>
      <c r="B8403" s="46" t="s">
        <v>7795</v>
      </c>
      <c r="C8403" s="40" t="str">
        <f>C8402</f>
        <v>ASIGNACIÓN PARA LA INVERSIÓN LOCAL  - AMBIENTE Y DESARROLLO SOSTENIBLE</v>
      </c>
      <c r="D8403" s="39" t="str">
        <f>D8402</f>
        <v xml:space="preserve">VALLE DEL CAUCA                                   </v>
      </c>
      <c r="E8403" s="39" t="str">
        <f>E8402</f>
        <v>76147</v>
      </c>
      <c r="F8403" s="39" t="str">
        <f>F8402</f>
        <v xml:space="preserve">CARTAGO                                           </v>
      </c>
      <c r="G8403" s="39" t="s">
        <v>10656</v>
      </c>
      <c r="H8403" s="20">
        <f>SUBTOTAL(9,H8402:H8402)</f>
        <v>487264875</v>
      </c>
      <c r="I8403" s="20">
        <f>SUBTOTAL(9,I8402:I8402)</f>
        <v>487264875</v>
      </c>
      <c r="J8403" s="42">
        <f>+I8403/H8403</f>
        <v>1</v>
      </c>
      <c r="K8403" s="20">
        <f>SUBTOTAL(9,K8402:K8402)</f>
        <v>0</v>
      </c>
      <c r="L8403" s="20">
        <f>SUBTOTAL(9,L8402:L8402)</f>
        <v>0</v>
      </c>
      <c r="M8403" s="7" t="str">
        <f>IFERROR((L8403/K8403),"N.A")</f>
        <v>N.A</v>
      </c>
    </row>
    <row r="8404" spans="1:13" s="14" customFormat="1" ht="30" outlineLevel="2" x14ac:dyDescent="0.25">
      <c r="A8404" s="34"/>
      <c r="B8404" s="44" t="s">
        <v>3198</v>
      </c>
      <c r="C8404" s="31" t="s">
        <v>3118</v>
      </c>
      <c r="D8404" s="14" t="s">
        <v>231</v>
      </c>
      <c r="E8404" s="14" t="s">
        <v>307</v>
      </c>
      <c r="F8404" s="14" t="s">
        <v>308</v>
      </c>
      <c r="G8404" s="14" t="s">
        <v>16</v>
      </c>
      <c r="H8404" s="15">
        <v>249683423</v>
      </c>
      <c r="I8404" s="15">
        <v>158484265.79000002</v>
      </c>
      <c r="J8404" s="16">
        <f>IFERROR((I8404/H8404),0)</f>
        <v>0.63474084056433344</v>
      </c>
      <c r="K8404" s="15">
        <v>184502443.32999998</v>
      </c>
      <c r="L8404" s="15">
        <v>158484265.79000002</v>
      </c>
      <c r="M8404" s="17">
        <f>L8404/K8404</f>
        <v>0.85898193503343478</v>
      </c>
    </row>
    <row r="8405" spans="1:13" s="14" customFormat="1" ht="30" outlineLevel="2" x14ac:dyDescent="0.25">
      <c r="A8405" s="34"/>
      <c r="B8405" s="44" t="s">
        <v>3198</v>
      </c>
      <c r="C8405" s="31" t="s">
        <v>3118</v>
      </c>
      <c r="D8405" s="14" t="s">
        <v>231</v>
      </c>
      <c r="E8405" s="14" t="s">
        <v>307</v>
      </c>
      <c r="F8405" s="14" t="s">
        <v>308</v>
      </c>
      <c r="G8405" s="14" t="s">
        <v>6109</v>
      </c>
      <c r="H8405" s="20">
        <v>324902561</v>
      </c>
      <c r="I8405" s="20">
        <v>324902561</v>
      </c>
      <c r="J8405" s="21">
        <f>IFERROR((I8405/H8405),0)</f>
        <v>1</v>
      </c>
      <c r="K8405" s="20"/>
      <c r="L8405" s="20"/>
      <c r="M8405" s="22"/>
    </row>
    <row r="8406" spans="1:13" s="14" customFormat="1" ht="30" outlineLevel="2" x14ac:dyDescent="0.25">
      <c r="A8406" s="34"/>
      <c r="B8406" s="44" t="s">
        <v>3198</v>
      </c>
      <c r="C8406" s="31" t="s">
        <v>3118</v>
      </c>
      <c r="D8406" s="14" t="s">
        <v>231</v>
      </c>
      <c r="E8406" s="14" t="s">
        <v>307</v>
      </c>
      <c r="F8406" s="14" t="s">
        <v>308</v>
      </c>
      <c r="G8406" s="14" t="s">
        <v>6481</v>
      </c>
      <c r="H8406" s="20">
        <v>1544</v>
      </c>
      <c r="I8406" s="20">
        <v>1544</v>
      </c>
      <c r="J8406" s="21">
        <f>IFERROR((I8406/H8406),0)</f>
        <v>1</v>
      </c>
      <c r="K8406" s="20"/>
      <c r="L8406" s="20"/>
      <c r="M8406" s="22"/>
    </row>
    <row r="8407" spans="1:13" s="14" customFormat="1" ht="30" outlineLevel="2" x14ac:dyDescent="0.25">
      <c r="A8407" s="34"/>
      <c r="B8407" s="44" t="s">
        <v>3198</v>
      </c>
      <c r="C8407" s="31" t="s">
        <v>3118</v>
      </c>
      <c r="D8407" s="14" t="s">
        <v>231</v>
      </c>
      <c r="E8407" s="14" t="s">
        <v>307</v>
      </c>
      <c r="F8407" s="14" t="s">
        <v>308</v>
      </c>
      <c r="G8407" s="14" t="s">
        <v>6492</v>
      </c>
      <c r="H8407" s="20">
        <v>37984366</v>
      </c>
      <c r="I8407" s="20">
        <v>37984366</v>
      </c>
      <c r="J8407" s="21">
        <f>IFERROR((I8407/H8407),0)</f>
        <v>1</v>
      </c>
      <c r="K8407" s="20"/>
      <c r="L8407" s="20"/>
      <c r="M8407" s="22"/>
    </row>
    <row r="8408" spans="1:13" s="14" customFormat="1" ht="30" outlineLevel="2" x14ac:dyDescent="0.25">
      <c r="A8408" s="34"/>
      <c r="B8408" s="44" t="s">
        <v>3198</v>
      </c>
      <c r="C8408" s="31" t="s">
        <v>3118</v>
      </c>
      <c r="D8408" s="14" t="s">
        <v>231</v>
      </c>
      <c r="E8408" s="14" t="s">
        <v>307</v>
      </c>
      <c r="F8408" s="14" t="s">
        <v>308</v>
      </c>
      <c r="G8408" s="14" t="s">
        <v>6493</v>
      </c>
      <c r="H8408" s="20">
        <v>-49936685</v>
      </c>
      <c r="I8408" s="20"/>
      <c r="J8408" s="21">
        <f>IFERROR((I8408/H8408),0)</f>
        <v>0</v>
      </c>
      <c r="K8408" s="20"/>
      <c r="L8408" s="20"/>
      <c r="M8408" s="22"/>
    </row>
    <row r="8409" spans="1:13" s="14" customFormat="1" ht="30" outlineLevel="1" x14ac:dyDescent="0.25">
      <c r="A8409" s="34"/>
      <c r="B8409" s="46" t="s">
        <v>7796</v>
      </c>
      <c r="C8409" s="40" t="str">
        <f>C8408</f>
        <v>ASIGNACIÓN PARA LA INVERSIÓN LOCAL  - AMBIENTE Y DESARROLLO SOSTENIBLE</v>
      </c>
      <c r="D8409" s="39" t="str">
        <f>D8408</f>
        <v xml:space="preserve">VALLE DEL CAUCA                                   </v>
      </c>
      <c r="E8409" s="39" t="str">
        <f>E8408</f>
        <v>76126</v>
      </c>
      <c r="F8409" s="39" t="str">
        <f>F8408</f>
        <v xml:space="preserve">CALIMA                                            </v>
      </c>
      <c r="G8409" s="39" t="s">
        <v>10656</v>
      </c>
      <c r="H8409" s="20">
        <f>SUBTOTAL(9,H8404:H8408)</f>
        <v>562635209</v>
      </c>
      <c r="I8409" s="20">
        <f>SUBTOTAL(9,I8404:I8408)</f>
        <v>521372736.79000002</v>
      </c>
      <c r="J8409" s="42">
        <f>+I8409/H8409</f>
        <v>0.92666212218865962</v>
      </c>
      <c r="K8409" s="20">
        <f>SUBTOTAL(9,K8404:K8408)</f>
        <v>184502443.32999998</v>
      </c>
      <c r="L8409" s="20">
        <f>SUBTOTAL(9,L8404:L8408)</f>
        <v>158484265.79000002</v>
      </c>
      <c r="M8409" s="7">
        <f>IFERROR((L8409/K8409),"N.A")</f>
        <v>0.85898193503343478</v>
      </c>
    </row>
    <row r="8410" spans="1:13" s="14" customFormat="1" ht="30" outlineLevel="2" x14ac:dyDescent="0.25">
      <c r="A8410" s="34"/>
      <c r="B8410" s="44" t="s">
        <v>3199</v>
      </c>
      <c r="C8410" s="31" t="s">
        <v>3118</v>
      </c>
      <c r="D8410" s="14" t="s">
        <v>231</v>
      </c>
      <c r="E8410" s="14" t="s">
        <v>310</v>
      </c>
      <c r="F8410" s="14" t="s">
        <v>311</v>
      </c>
      <c r="G8410" s="14" t="s">
        <v>16</v>
      </c>
      <c r="H8410" s="15">
        <v>289769480</v>
      </c>
      <c r="I8410" s="15">
        <v>183928523.26999998</v>
      </c>
      <c r="J8410" s="16">
        <f>IFERROR((I8410/H8410),0)</f>
        <v>0.63474084044323775</v>
      </c>
      <c r="K8410" s="15">
        <v>214123855.06999999</v>
      </c>
      <c r="L8410" s="15">
        <v>183928523.26999998</v>
      </c>
      <c r="M8410" s="17">
        <f>L8410/K8410</f>
        <v>0.85898193459047922</v>
      </c>
    </row>
    <row r="8411" spans="1:13" s="14" customFormat="1" ht="30" outlineLevel="2" x14ac:dyDescent="0.25">
      <c r="A8411" s="34"/>
      <c r="B8411" s="44" t="s">
        <v>3199</v>
      </c>
      <c r="C8411" s="31" t="s">
        <v>3118</v>
      </c>
      <c r="D8411" s="14" t="s">
        <v>231</v>
      </c>
      <c r="E8411" s="14" t="s">
        <v>310</v>
      </c>
      <c r="F8411" s="14" t="s">
        <v>311</v>
      </c>
      <c r="G8411" s="14" t="s">
        <v>6109</v>
      </c>
      <c r="H8411" s="20">
        <v>508363198</v>
      </c>
      <c r="I8411" s="20">
        <v>508363198</v>
      </c>
      <c r="J8411" s="21">
        <f>IFERROR((I8411/H8411),0)</f>
        <v>1</v>
      </c>
      <c r="K8411" s="20"/>
      <c r="L8411" s="20"/>
      <c r="M8411" s="22"/>
    </row>
    <row r="8412" spans="1:13" s="14" customFormat="1" ht="30" outlineLevel="2" x14ac:dyDescent="0.25">
      <c r="A8412" s="34"/>
      <c r="B8412" s="44" t="s">
        <v>3199</v>
      </c>
      <c r="C8412" s="31" t="s">
        <v>3118</v>
      </c>
      <c r="D8412" s="14" t="s">
        <v>231</v>
      </c>
      <c r="E8412" s="14" t="s">
        <v>310</v>
      </c>
      <c r="F8412" s="14" t="s">
        <v>311</v>
      </c>
      <c r="G8412" s="14" t="s">
        <v>6481</v>
      </c>
      <c r="H8412" s="20">
        <v>1792</v>
      </c>
      <c r="I8412" s="20">
        <v>1792</v>
      </c>
      <c r="J8412" s="21">
        <f>IFERROR((I8412/H8412),0)</f>
        <v>1</v>
      </c>
      <c r="K8412" s="20"/>
      <c r="L8412" s="20"/>
      <c r="M8412" s="22"/>
    </row>
    <row r="8413" spans="1:13" s="14" customFormat="1" ht="30" outlineLevel="2" x14ac:dyDescent="0.25">
      <c r="A8413" s="34"/>
      <c r="B8413" s="44" t="s">
        <v>3199</v>
      </c>
      <c r="C8413" s="31" t="s">
        <v>3118</v>
      </c>
      <c r="D8413" s="14" t="s">
        <v>231</v>
      </c>
      <c r="E8413" s="14" t="s">
        <v>310</v>
      </c>
      <c r="F8413" s="14" t="s">
        <v>311</v>
      </c>
      <c r="G8413" s="14" t="s">
        <v>6492</v>
      </c>
      <c r="H8413" s="20">
        <v>44082662</v>
      </c>
      <c r="I8413" s="20">
        <v>44082662</v>
      </c>
      <c r="J8413" s="21">
        <f>IFERROR((I8413/H8413),0)</f>
        <v>1</v>
      </c>
      <c r="K8413" s="20"/>
      <c r="L8413" s="20"/>
      <c r="M8413" s="22"/>
    </row>
    <row r="8414" spans="1:13" s="14" customFormat="1" ht="30" outlineLevel="2" x14ac:dyDescent="0.25">
      <c r="A8414" s="34"/>
      <c r="B8414" s="44" t="s">
        <v>3199</v>
      </c>
      <c r="C8414" s="31" t="s">
        <v>3118</v>
      </c>
      <c r="D8414" s="14" t="s">
        <v>231</v>
      </c>
      <c r="E8414" s="14" t="s">
        <v>310</v>
      </c>
      <c r="F8414" s="14" t="s">
        <v>311</v>
      </c>
      <c r="G8414" s="14" t="s">
        <v>6493</v>
      </c>
      <c r="H8414" s="20">
        <v>-57953896</v>
      </c>
      <c r="I8414" s="20"/>
      <c r="J8414" s="21">
        <f>IFERROR((I8414/H8414),0)</f>
        <v>0</v>
      </c>
      <c r="K8414" s="20"/>
      <c r="L8414" s="20"/>
      <c r="M8414" s="22"/>
    </row>
    <row r="8415" spans="1:13" s="14" customFormat="1" ht="30" outlineLevel="1" x14ac:dyDescent="0.25">
      <c r="A8415" s="34"/>
      <c r="B8415" s="46" t="s">
        <v>7797</v>
      </c>
      <c r="C8415" s="40" t="str">
        <f>C8414</f>
        <v>ASIGNACIÓN PARA LA INVERSIÓN LOCAL  - AMBIENTE Y DESARROLLO SOSTENIBLE</v>
      </c>
      <c r="D8415" s="39" t="str">
        <f>D8414</f>
        <v xml:space="preserve">VALLE DEL CAUCA                                   </v>
      </c>
      <c r="E8415" s="39" t="str">
        <f>E8414</f>
        <v>76122</v>
      </c>
      <c r="F8415" s="39" t="str">
        <f>F8414</f>
        <v xml:space="preserve">CAICEDONIA                                        </v>
      </c>
      <c r="G8415" s="39" t="s">
        <v>10656</v>
      </c>
      <c r="H8415" s="20">
        <f>SUBTOTAL(9,H8410:H8414)</f>
        <v>784263236</v>
      </c>
      <c r="I8415" s="20">
        <f>SUBTOTAL(9,I8410:I8414)</f>
        <v>736376175.26999998</v>
      </c>
      <c r="J8415" s="42">
        <f>+I8415/H8415</f>
        <v>0.93894006689101006</v>
      </c>
      <c r="K8415" s="20">
        <f>SUBTOTAL(9,K8410:K8414)</f>
        <v>214123855.06999999</v>
      </c>
      <c r="L8415" s="20">
        <f>SUBTOTAL(9,L8410:L8414)</f>
        <v>183928523.26999998</v>
      </c>
      <c r="M8415" s="7">
        <f>IFERROR((L8415/K8415),"N.A")</f>
        <v>0.85898193459047922</v>
      </c>
    </row>
    <row r="8416" spans="1:13" s="14" customFormat="1" ht="30" outlineLevel="2" x14ac:dyDescent="0.25">
      <c r="A8416" s="34"/>
      <c r="B8416" s="44" t="s">
        <v>3200</v>
      </c>
      <c r="C8416" s="31" t="s">
        <v>3118</v>
      </c>
      <c r="D8416" s="14" t="s">
        <v>231</v>
      </c>
      <c r="E8416" s="14" t="s">
        <v>313</v>
      </c>
      <c r="F8416" s="14" t="s">
        <v>314</v>
      </c>
      <c r="G8416" s="14" t="s">
        <v>16</v>
      </c>
      <c r="H8416" s="15">
        <v>313095623</v>
      </c>
      <c r="I8416" s="15">
        <v>198734578.91</v>
      </c>
      <c r="J8416" s="16">
        <f>IFERROR((I8416/H8416),0)</f>
        <v>0.63474084053228685</v>
      </c>
      <c r="K8416" s="15">
        <v>231360603.49000004</v>
      </c>
      <c r="L8416" s="15">
        <v>198734578.91</v>
      </c>
      <c r="M8416" s="17">
        <f>L8416/K8416</f>
        <v>0.85898193517890686</v>
      </c>
    </row>
    <row r="8417" spans="1:13" s="14" customFormat="1" ht="30" outlineLevel="2" x14ac:dyDescent="0.25">
      <c r="A8417" s="34"/>
      <c r="B8417" s="44" t="s">
        <v>3200</v>
      </c>
      <c r="C8417" s="31" t="s">
        <v>3118</v>
      </c>
      <c r="D8417" s="14" t="s">
        <v>231</v>
      </c>
      <c r="E8417" s="14" t="s">
        <v>313</v>
      </c>
      <c r="F8417" s="14" t="s">
        <v>314</v>
      </c>
      <c r="G8417" s="14" t="s">
        <v>6109</v>
      </c>
      <c r="H8417" s="20">
        <v>150154126</v>
      </c>
      <c r="I8417" s="20">
        <v>150154126</v>
      </c>
      <c r="J8417" s="21">
        <f>IFERROR((I8417/H8417),0)</f>
        <v>1</v>
      </c>
      <c r="K8417" s="20"/>
      <c r="L8417" s="20"/>
      <c r="M8417" s="22"/>
    </row>
    <row r="8418" spans="1:13" s="14" customFormat="1" ht="30" outlineLevel="2" x14ac:dyDescent="0.25">
      <c r="A8418" s="34"/>
      <c r="B8418" s="44" t="s">
        <v>3200</v>
      </c>
      <c r="C8418" s="31" t="s">
        <v>3118</v>
      </c>
      <c r="D8418" s="14" t="s">
        <v>231</v>
      </c>
      <c r="E8418" s="14" t="s">
        <v>313</v>
      </c>
      <c r="F8418" s="14" t="s">
        <v>314</v>
      </c>
      <c r="G8418" s="14" t="s">
        <v>6481</v>
      </c>
      <c r="H8418" s="20">
        <v>1936</v>
      </c>
      <c r="I8418" s="20">
        <v>1936</v>
      </c>
      <c r="J8418" s="21">
        <f>IFERROR((I8418/H8418),0)</f>
        <v>1</v>
      </c>
      <c r="K8418" s="20"/>
      <c r="L8418" s="20"/>
      <c r="M8418" s="22"/>
    </row>
    <row r="8419" spans="1:13" s="14" customFormat="1" ht="30" outlineLevel="2" x14ac:dyDescent="0.25">
      <c r="A8419" s="34"/>
      <c r="B8419" s="44" t="s">
        <v>3200</v>
      </c>
      <c r="C8419" s="31" t="s">
        <v>3118</v>
      </c>
      <c r="D8419" s="14" t="s">
        <v>231</v>
      </c>
      <c r="E8419" s="14" t="s">
        <v>313</v>
      </c>
      <c r="F8419" s="14" t="s">
        <v>314</v>
      </c>
      <c r="G8419" s="14" t="s">
        <v>6492</v>
      </c>
      <c r="H8419" s="20">
        <v>47631271</v>
      </c>
      <c r="I8419" s="20">
        <v>47631271</v>
      </c>
      <c r="J8419" s="21">
        <f>IFERROR((I8419/H8419),0)</f>
        <v>1</v>
      </c>
      <c r="K8419" s="20"/>
      <c r="L8419" s="20"/>
      <c r="M8419" s="22"/>
    </row>
    <row r="8420" spans="1:13" s="14" customFormat="1" ht="30" outlineLevel="2" x14ac:dyDescent="0.25">
      <c r="A8420" s="34"/>
      <c r="B8420" s="44" t="s">
        <v>3200</v>
      </c>
      <c r="C8420" s="31" t="s">
        <v>3118</v>
      </c>
      <c r="D8420" s="14" t="s">
        <v>231</v>
      </c>
      <c r="E8420" s="14" t="s">
        <v>313</v>
      </c>
      <c r="F8420" s="14" t="s">
        <v>314</v>
      </c>
      <c r="G8420" s="14" t="s">
        <v>6493</v>
      </c>
      <c r="H8420" s="20">
        <v>-62619125</v>
      </c>
      <c r="I8420" s="20"/>
      <c r="J8420" s="21">
        <f>IFERROR((I8420/H8420),0)</f>
        <v>0</v>
      </c>
      <c r="K8420" s="20"/>
      <c r="L8420" s="20"/>
      <c r="M8420" s="22"/>
    </row>
    <row r="8421" spans="1:13" s="14" customFormat="1" ht="30" outlineLevel="1" x14ac:dyDescent="0.25">
      <c r="A8421" s="34"/>
      <c r="B8421" s="46" t="s">
        <v>7798</v>
      </c>
      <c r="C8421" s="40" t="str">
        <f>C8420</f>
        <v>ASIGNACIÓN PARA LA INVERSIÓN LOCAL  - AMBIENTE Y DESARROLLO SOSTENIBLE</v>
      </c>
      <c r="D8421" s="39" t="str">
        <f>D8420</f>
        <v xml:space="preserve">VALLE DEL CAUCA                                   </v>
      </c>
      <c r="E8421" s="39" t="str">
        <f>E8420</f>
        <v>76113</v>
      </c>
      <c r="F8421" s="39" t="str">
        <f>F8420</f>
        <v xml:space="preserve">BUGALAGRANDE                                      </v>
      </c>
      <c r="G8421" s="39" t="s">
        <v>10656</v>
      </c>
      <c r="H8421" s="20">
        <f>SUBTOTAL(9,H8416:H8420)</f>
        <v>448263831</v>
      </c>
      <c r="I8421" s="20">
        <f>SUBTOTAL(9,I8416:I8420)</f>
        <v>396521911.90999997</v>
      </c>
      <c r="J8421" s="42">
        <f>+I8421/H8421</f>
        <v>0.88457262105092738</v>
      </c>
      <c r="K8421" s="20">
        <f>SUBTOTAL(9,K8416:K8420)</f>
        <v>231360603.49000004</v>
      </c>
      <c r="L8421" s="20">
        <f>SUBTOTAL(9,L8416:L8420)</f>
        <v>198734578.91</v>
      </c>
      <c r="M8421" s="7">
        <f>IFERROR((L8421/K8421),"N.A")</f>
        <v>0.85898193517890686</v>
      </c>
    </row>
    <row r="8422" spans="1:13" s="14" customFormat="1" ht="30" outlineLevel="2" x14ac:dyDescent="0.25">
      <c r="A8422" s="34"/>
      <c r="B8422" s="44" t="s">
        <v>3201</v>
      </c>
      <c r="C8422" s="31" t="s">
        <v>3118</v>
      </c>
      <c r="D8422" s="14" t="s">
        <v>231</v>
      </c>
      <c r="E8422" s="14" t="s">
        <v>316</v>
      </c>
      <c r="F8422" s="14" t="s">
        <v>317</v>
      </c>
      <c r="G8422" s="14" t="s">
        <v>16</v>
      </c>
      <c r="H8422" s="15">
        <v>2402766355</v>
      </c>
      <c r="I8422" s="15">
        <v>1525133935.6300001</v>
      </c>
      <c r="J8422" s="16">
        <f>IFERROR((I8422/H8422),0)</f>
        <v>0.6347408404717737</v>
      </c>
      <c r="K8422" s="15">
        <v>1775513400.4599998</v>
      </c>
      <c r="L8422" s="15">
        <v>1525133935.6300001</v>
      </c>
      <c r="M8422" s="17">
        <f>L8422/K8422</f>
        <v>0.85898193459698391</v>
      </c>
    </row>
    <row r="8423" spans="1:13" s="14" customFormat="1" ht="30" outlineLevel="2" x14ac:dyDescent="0.25">
      <c r="A8423" s="34"/>
      <c r="B8423" s="44" t="s">
        <v>3201</v>
      </c>
      <c r="C8423" s="31" t="s">
        <v>3118</v>
      </c>
      <c r="D8423" s="14" t="s">
        <v>231</v>
      </c>
      <c r="E8423" s="14" t="s">
        <v>316</v>
      </c>
      <c r="F8423" s="14" t="s">
        <v>317</v>
      </c>
      <c r="G8423" s="14" t="s">
        <v>6109</v>
      </c>
      <c r="H8423" s="20">
        <v>5175572718</v>
      </c>
      <c r="I8423" s="20">
        <v>5175572718</v>
      </c>
      <c r="J8423" s="21">
        <f>IFERROR((I8423/H8423),0)</f>
        <v>1</v>
      </c>
      <c r="K8423" s="20"/>
      <c r="L8423" s="20"/>
      <c r="M8423" s="22"/>
    </row>
    <row r="8424" spans="1:13" s="14" customFormat="1" ht="30" outlineLevel="2" x14ac:dyDescent="0.25">
      <c r="A8424" s="34"/>
      <c r="B8424" s="44" t="s">
        <v>3201</v>
      </c>
      <c r="C8424" s="31" t="s">
        <v>3118</v>
      </c>
      <c r="D8424" s="14" t="s">
        <v>231</v>
      </c>
      <c r="E8424" s="14" t="s">
        <v>316</v>
      </c>
      <c r="F8424" s="14" t="s">
        <v>317</v>
      </c>
      <c r="G8424" s="14" t="s">
        <v>6481</v>
      </c>
      <c r="H8424" s="20">
        <v>14861</v>
      </c>
      <c r="I8424" s="20">
        <v>14861</v>
      </c>
      <c r="J8424" s="21">
        <f>IFERROR((I8424/H8424),0)</f>
        <v>1</v>
      </c>
      <c r="K8424" s="20"/>
      <c r="L8424" s="20"/>
      <c r="M8424" s="22"/>
    </row>
    <row r="8425" spans="1:13" s="14" customFormat="1" ht="30" outlineLevel="2" x14ac:dyDescent="0.25">
      <c r="A8425" s="34"/>
      <c r="B8425" s="44" t="s">
        <v>3201</v>
      </c>
      <c r="C8425" s="31" t="s">
        <v>3118</v>
      </c>
      <c r="D8425" s="14" t="s">
        <v>231</v>
      </c>
      <c r="E8425" s="14" t="s">
        <v>316</v>
      </c>
      <c r="F8425" s="14" t="s">
        <v>317</v>
      </c>
      <c r="G8425" s="14" t="s">
        <v>6492</v>
      </c>
      <c r="H8425" s="20">
        <v>365533104</v>
      </c>
      <c r="I8425" s="20">
        <v>365533104</v>
      </c>
      <c r="J8425" s="21">
        <f>IFERROR((I8425/H8425),0)</f>
        <v>1</v>
      </c>
      <c r="K8425" s="20"/>
      <c r="L8425" s="20"/>
      <c r="M8425" s="22"/>
    </row>
    <row r="8426" spans="1:13" s="14" customFormat="1" ht="30" outlineLevel="2" x14ac:dyDescent="0.25">
      <c r="A8426" s="34"/>
      <c r="B8426" s="44" t="s">
        <v>3201</v>
      </c>
      <c r="C8426" s="31" t="s">
        <v>3118</v>
      </c>
      <c r="D8426" s="14" t="s">
        <v>231</v>
      </c>
      <c r="E8426" s="14" t="s">
        <v>316</v>
      </c>
      <c r="F8426" s="14" t="s">
        <v>317</v>
      </c>
      <c r="G8426" s="14" t="s">
        <v>6493</v>
      </c>
      <c r="H8426" s="20">
        <v>-480553271</v>
      </c>
      <c r="I8426" s="20"/>
      <c r="J8426" s="21">
        <f>IFERROR((I8426/H8426),0)</f>
        <v>0</v>
      </c>
      <c r="K8426" s="20"/>
      <c r="L8426" s="20"/>
      <c r="M8426" s="22"/>
    </row>
    <row r="8427" spans="1:13" s="14" customFormat="1" ht="30" outlineLevel="1" x14ac:dyDescent="0.25">
      <c r="A8427" s="34"/>
      <c r="B8427" s="46" t="s">
        <v>7799</v>
      </c>
      <c r="C8427" s="40" t="str">
        <f>C8426</f>
        <v>ASIGNACIÓN PARA LA INVERSIÓN LOCAL  - AMBIENTE Y DESARROLLO SOSTENIBLE</v>
      </c>
      <c r="D8427" s="39" t="str">
        <f>D8426</f>
        <v xml:space="preserve">VALLE DEL CAUCA                                   </v>
      </c>
      <c r="E8427" s="39" t="str">
        <f>E8426</f>
        <v>76109</v>
      </c>
      <c r="F8427" s="39" t="str">
        <f>F8426</f>
        <v xml:space="preserve">BUENAVENTURA                                      </v>
      </c>
      <c r="G8427" s="39" t="s">
        <v>10656</v>
      </c>
      <c r="H8427" s="20">
        <f>SUBTOTAL(9,H8422:H8426)</f>
        <v>7463333767</v>
      </c>
      <c r="I8427" s="20">
        <f>SUBTOTAL(9,I8422:I8426)</f>
        <v>7066254618.6300001</v>
      </c>
      <c r="J8427" s="42">
        <f>+I8427/H8427</f>
        <v>0.94679600822279564</v>
      </c>
      <c r="K8427" s="20">
        <f>SUBTOTAL(9,K8422:K8426)</f>
        <v>1775513400.4599998</v>
      </c>
      <c r="L8427" s="20">
        <f>SUBTOTAL(9,L8422:L8426)</f>
        <v>1525133935.6300001</v>
      </c>
      <c r="M8427" s="7">
        <f>IFERROR((L8427/K8427),"N.A")</f>
        <v>0.85898193459698391</v>
      </c>
    </row>
    <row r="8428" spans="1:13" s="14" customFormat="1" ht="30" outlineLevel="2" x14ac:dyDescent="0.25">
      <c r="A8428" s="34"/>
      <c r="B8428" s="44" t="s">
        <v>3202</v>
      </c>
      <c r="C8428" s="31" t="s">
        <v>3118</v>
      </c>
      <c r="D8428" s="14" t="s">
        <v>231</v>
      </c>
      <c r="E8428" s="14" t="s">
        <v>319</v>
      </c>
      <c r="F8428" s="14" t="s">
        <v>320</v>
      </c>
      <c r="G8428" s="14" t="s">
        <v>16</v>
      </c>
      <c r="H8428" s="15">
        <v>332174221</v>
      </c>
      <c r="I8428" s="15">
        <v>210844544.21999997</v>
      </c>
      <c r="J8428" s="16">
        <f>IFERROR((I8428/H8428),0)</f>
        <v>0.63474084046997725</v>
      </c>
      <c r="K8428" s="15">
        <v>245458647.86000001</v>
      </c>
      <c r="L8428" s="15">
        <v>210844544.21999997</v>
      </c>
      <c r="M8428" s="17">
        <f>L8428/K8428</f>
        <v>0.85898193466892003</v>
      </c>
    </row>
    <row r="8429" spans="1:13" s="14" customFormat="1" ht="30" outlineLevel="2" x14ac:dyDescent="0.25">
      <c r="A8429" s="34"/>
      <c r="B8429" s="44" t="s">
        <v>3202</v>
      </c>
      <c r="C8429" s="31" t="s">
        <v>3118</v>
      </c>
      <c r="D8429" s="14" t="s">
        <v>231</v>
      </c>
      <c r="E8429" s="14" t="s">
        <v>319</v>
      </c>
      <c r="F8429" s="14" t="s">
        <v>320</v>
      </c>
      <c r="G8429" s="14" t="s">
        <v>6109</v>
      </c>
      <c r="H8429" s="20">
        <v>168760237</v>
      </c>
      <c r="I8429" s="20">
        <v>168760237</v>
      </c>
      <c r="J8429" s="21">
        <f>IFERROR((I8429/H8429),0)</f>
        <v>1</v>
      </c>
      <c r="K8429" s="20"/>
      <c r="L8429" s="20"/>
      <c r="M8429" s="22"/>
    </row>
    <row r="8430" spans="1:13" s="14" customFormat="1" ht="30" outlineLevel="2" x14ac:dyDescent="0.25">
      <c r="A8430" s="34"/>
      <c r="B8430" s="44" t="s">
        <v>3202</v>
      </c>
      <c r="C8430" s="31" t="s">
        <v>3118</v>
      </c>
      <c r="D8430" s="14" t="s">
        <v>231</v>
      </c>
      <c r="E8430" s="14" t="s">
        <v>319</v>
      </c>
      <c r="F8430" s="14" t="s">
        <v>320</v>
      </c>
      <c r="G8430" s="14" t="s">
        <v>6481</v>
      </c>
      <c r="H8430" s="20">
        <v>2054</v>
      </c>
      <c r="I8430" s="20">
        <v>2054</v>
      </c>
      <c r="J8430" s="21">
        <f>IFERROR((I8430/H8430),0)</f>
        <v>1</v>
      </c>
      <c r="K8430" s="20"/>
      <c r="L8430" s="20"/>
      <c r="M8430" s="22"/>
    </row>
    <row r="8431" spans="1:13" s="14" customFormat="1" ht="30" outlineLevel="2" x14ac:dyDescent="0.25">
      <c r="A8431" s="34"/>
      <c r="B8431" s="44" t="s">
        <v>3202</v>
      </c>
      <c r="C8431" s="31" t="s">
        <v>3118</v>
      </c>
      <c r="D8431" s="14" t="s">
        <v>231</v>
      </c>
      <c r="E8431" s="14" t="s">
        <v>319</v>
      </c>
      <c r="F8431" s="14" t="s">
        <v>320</v>
      </c>
      <c r="G8431" s="14" t="s">
        <v>6492</v>
      </c>
      <c r="H8431" s="20">
        <v>50533700</v>
      </c>
      <c r="I8431" s="20">
        <v>50533700</v>
      </c>
      <c r="J8431" s="21">
        <f>IFERROR((I8431/H8431),0)</f>
        <v>1</v>
      </c>
      <c r="K8431" s="20"/>
      <c r="L8431" s="20"/>
      <c r="M8431" s="22"/>
    </row>
    <row r="8432" spans="1:13" s="14" customFormat="1" ht="30" outlineLevel="2" x14ac:dyDescent="0.25">
      <c r="A8432" s="34"/>
      <c r="B8432" s="44" t="s">
        <v>3202</v>
      </c>
      <c r="C8432" s="31" t="s">
        <v>3118</v>
      </c>
      <c r="D8432" s="14" t="s">
        <v>231</v>
      </c>
      <c r="E8432" s="14" t="s">
        <v>319</v>
      </c>
      <c r="F8432" s="14" t="s">
        <v>320</v>
      </c>
      <c r="G8432" s="14" t="s">
        <v>6493</v>
      </c>
      <c r="H8432" s="20">
        <v>-66434844</v>
      </c>
      <c r="I8432" s="20"/>
      <c r="J8432" s="21">
        <f>IFERROR((I8432/H8432),0)</f>
        <v>0</v>
      </c>
      <c r="K8432" s="20"/>
      <c r="L8432" s="20"/>
      <c r="M8432" s="22"/>
    </row>
    <row r="8433" spans="1:13" s="14" customFormat="1" ht="30" outlineLevel="1" x14ac:dyDescent="0.25">
      <c r="A8433" s="34"/>
      <c r="B8433" s="46" t="s">
        <v>7800</v>
      </c>
      <c r="C8433" s="40" t="str">
        <f>C8432</f>
        <v>ASIGNACIÓN PARA LA INVERSIÓN LOCAL  - AMBIENTE Y DESARROLLO SOSTENIBLE</v>
      </c>
      <c r="D8433" s="39" t="str">
        <f>D8432</f>
        <v xml:space="preserve">VALLE DEL CAUCA                                   </v>
      </c>
      <c r="E8433" s="39" t="str">
        <f>E8432</f>
        <v>76100</v>
      </c>
      <c r="F8433" s="39" t="str">
        <f>F8432</f>
        <v xml:space="preserve">BOLÍVAR                                           </v>
      </c>
      <c r="G8433" s="39" t="s">
        <v>10656</v>
      </c>
      <c r="H8433" s="20">
        <f>SUBTOTAL(9,H8428:H8432)</f>
        <v>485035368</v>
      </c>
      <c r="I8433" s="20">
        <f>SUBTOTAL(9,I8428:I8432)</f>
        <v>430140535.21999997</v>
      </c>
      <c r="J8433" s="42">
        <f>+I8433/H8433</f>
        <v>0.88682303105780935</v>
      </c>
      <c r="K8433" s="20">
        <f>SUBTOTAL(9,K8428:K8432)</f>
        <v>245458647.86000001</v>
      </c>
      <c r="L8433" s="20">
        <f>SUBTOTAL(9,L8428:L8432)</f>
        <v>210844544.21999997</v>
      </c>
      <c r="M8433" s="7">
        <f>IFERROR((L8433/K8433),"N.A")</f>
        <v>0.85898193466892003</v>
      </c>
    </row>
    <row r="8434" spans="1:13" s="14" customFormat="1" ht="30" outlineLevel="2" x14ac:dyDescent="0.25">
      <c r="A8434" s="34"/>
      <c r="B8434" s="44" t="s">
        <v>3203</v>
      </c>
      <c r="C8434" s="31" t="s">
        <v>3118</v>
      </c>
      <c r="D8434" s="14" t="s">
        <v>231</v>
      </c>
      <c r="E8434" s="14" t="s">
        <v>322</v>
      </c>
      <c r="F8434" s="14" t="s">
        <v>323</v>
      </c>
      <c r="G8434" s="14" t="s">
        <v>16</v>
      </c>
      <c r="H8434" s="15">
        <v>215529084</v>
      </c>
      <c r="I8434" s="15">
        <v>136805111.93000001</v>
      </c>
      <c r="J8434" s="16">
        <f>IFERROR((I8434/H8434),0)</f>
        <v>0.63474084049835244</v>
      </c>
      <c r="K8434" s="15">
        <v>159264248.01000002</v>
      </c>
      <c r="L8434" s="15">
        <v>136805111.93000001</v>
      </c>
      <c r="M8434" s="17">
        <f>L8434/K8434</f>
        <v>0.85898193498775799</v>
      </c>
    </row>
    <row r="8435" spans="1:13" s="14" customFormat="1" ht="30" outlineLevel="2" x14ac:dyDescent="0.25">
      <c r="A8435" s="34"/>
      <c r="B8435" s="44" t="s">
        <v>3203</v>
      </c>
      <c r="C8435" s="31" t="s">
        <v>3118</v>
      </c>
      <c r="D8435" s="14" t="s">
        <v>231</v>
      </c>
      <c r="E8435" s="14" t="s">
        <v>322</v>
      </c>
      <c r="F8435" s="14" t="s">
        <v>323</v>
      </c>
      <c r="G8435" s="14" t="s">
        <v>6109</v>
      </c>
      <c r="H8435" s="20">
        <v>99855260</v>
      </c>
      <c r="I8435" s="20">
        <v>99855260</v>
      </c>
      <c r="J8435" s="21">
        <f>IFERROR((I8435/H8435),0)</f>
        <v>1</v>
      </c>
      <c r="K8435" s="20"/>
      <c r="L8435" s="20"/>
      <c r="M8435" s="22"/>
    </row>
    <row r="8436" spans="1:13" s="14" customFormat="1" ht="30" outlineLevel="2" x14ac:dyDescent="0.25">
      <c r="A8436" s="34"/>
      <c r="B8436" s="44" t="s">
        <v>3203</v>
      </c>
      <c r="C8436" s="31" t="s">
        <v>3118</v>
      </c>
      <c r="D8436" s="14" t="s">
        <v>231</v>
      </c>
      <c r="E8436" s="14" t="s">
        <v>322</v>
      </c>
      <c r="F8436" s="14" t="s">
        <v>323</v>
      </c>
      <c r="G8436" s="14" t="s">
        <v>6481</v>
      </c>
      <c r="H8436" s="20">
        <v>1333</v>
      </c>
      <c r="I8436" s="20">
        <v>1333</v>
      </c>
      <c r="J8436" s="21">
        <f>IFERROR((I8436/H8436),0)</f>
        <v>1</v>
      </c>
      <c r="K8436" s="20"/>
      <c r="L8436" s="20"/>
      <c r="M8436" s="22"/>
    </row>
    <row r="8437" spans="1:13" s="14" customFormat="1" ht="30" outlineLevel="2" x14ac:dyDescent="0.25">
      <c r="A8437" s="34"/>
      <c r="B8437" s="44" t="s">
        <v>3203</v>
      </c>
      <c r="C8437" s="31" t="s">
        <v>3118</v>
      </c>
      <c r="D8437" s="14" t="s">
        <v>231</v>
      </c>
      <c r="E8437" s="14" t="s">
        <v>322</v>
      </c>
      <c r="F8437" s="14" t="s">
        <v>323</v>
      </c>
      <c r="G8437" s="14" t="s">
        <v>6492</v>
      </c>
      <c r="H8437" s="20">
        <v>32788463</v>
      </c>
      <c r="I8437" s="20">
        <v>32788463</v>
      </c>
      <c r="J8437" s="21">
        <f>IFERROR((I8437/H8437),0)</f>
        <v>1</v>
      </c>
      <c r="K8437" s="20"/>
      <c r="L8437" s="20"/>
      <c r="M8437" s="22"/>
    </row>
    <row r="8438" spans="1:13" s="14" customFormat="1" ht="30" outlineLevel="2" x14ac:dyDescent="0.25">
      <c r="A8438" s="34"/>
      <c r="B8438" s="44" t="s">
        <v>3203</v>
      </c>
      <c r="C8438" s="31" t="s">
        <v>3118</v>
      </c>
      <c r="D8438" s="14" t="s">
        <v>231</v>
      </c>
      <c r="E8438" s="14" t="s">
        <v>322</v>
      </c>
      <c r="F8438" s="14" t="s">
        <v>323</v>
      </c>
      <c r="G8438" s="14" t="s">
        <v>6493</v>
      </c>
      <c r="H8438" s="20">
        <v>-43105817</v>
      </c>
      <c r="I8438" s="20"/>
      <c r="J8438" s="21">
        <f>IFERROR((I8438/H8438),0)</f>
        <v>0</v>
      </c>
      <c r="K8438" s="20"/>
      <c r="L8438" s="20"/>
      <c r="M8438" s="22"/>
    </row>
    <row r="8439" spans="1:13" s="14" customFormat="1" ht="30" outlineLevel="1" x14ac:dyDescent="0.25">
      <c r="A8439" s="34"/>
      <c r="B8439" s="46" t="s">
        <v>7801</v>
      </c>
      <c r="C8439" s="40" t="str">
        <f>C8438</f>
        <v>ASIGNACIÓN PARA LA INVERSIÓN LOCAL  - AMBIENTE Y DESARROLLO SOSTENIBLE</v>
      </c>
      <c r="D8439" s="39" t="str">
        <f>D8438</f>
        <v xml:space="preserve">VALLE DEL CAUCA                                   </v>
      </c>
      <c r="E8439" s="39" t="str">
        <f>E8438</f>
        <v>76054</v>
      </c>
      <c r="F8439" s="39" t="str">
        <f>F8438</f>
        <v xml:space="preserve">ARGELIA                                           </v>
      </c>
      <c r="G8439" s="39" t="s">
        <v>10656</v>
      </c>
      <c r="H8439" s="20">
        <f>SUBTOTAL(9,H8434:H8438)</f>
        <v>305068323</v>
      </c>
      <c r="I8439" s="20">
        <f>SUBTOTAL(9,I8434:I8438)</f>
        <v>269450167.93000001</v>
      </c>
      <c r="J8439" s="42">
        <f>+I8439/H8439</f>
        <v>0.88324531790211469</v>
      </c>
      <c r="K8439" s="20">
        <f>SUBTOTAL(9,K8434:K8438)</f>
        <v>159264248.01000002</v>
      </c>
      <c r="L8439" s="20">
        <f>SUBTOTAL(9,L8434:L8438)</f>
        <v>136805111.93000001</v>
      </c>
      <c r="M8439" s="7">
        <f>IFERROR((L8439/K8439),"N.A")</f>
        <v>0.85898193498775799</v>
      </c>
    </row>
    <row r="8440" spans="1:13" s="14" customFormat="1" ht="30" outlineLevel="2" x14ac:dyDescent="0.25">
      <c r="A8440" s="34"/>
      <c r="B8440" s="44" t="s">
        <v>3204</v>
      </c>
      <c r="C8440" s="31" t="s">
        <v>3118</v>
      </c>
      <c r="D8440" s="14" t="s">
        <v>231</v>
      </c>
      <c r="E8440" s="14" t="s">
        <v>325</v>
      </c>
      <c r="F8440" s="14" t="s">
        <v>326</v>
      </c>
      <c r="G8440" s="14" t="s">
        <v>16</v>
      </c>
      <c r="H8440" s="15">
        <v>306386408</v>
      </c>
      <c r="I8440" s="15">
        <v>194475966.13</v>
      </c>
      <c r="J8440" s="16">
        <f>IFERROR((I8440/H8440),0)</f>
        <v>0.63474084049446478</v>
      </c>
      <c r="K8440" s="15">
        <v>226402859.36000001</v>
      </c>
      <c r="L8440" s="15">
        <v>194475966.13</v>
      </c>
      <c r="M8440" s="17">
        <f>L8440/K8440</f>
        <v>0.85898193459105787</v>
      </c>
    </row>
    <row r="8441" spans="1:13" s="14" customFormat="1" ht="30" outlineLevel="2" x14ac:dyDescent="0.25">
      <c r="A8441" s="34"/>
      <c r="B8441" s="44" t="s">
        <v>3204</v>
      </c>
      <c r="C8441" s="31" t="s">
        <v>3118</v>
      </c>
      <c r="D8441" s="14" t="s">
        <v>231</v>
      </c>
      <c r="E8441" s="14" t="s">
        <v>325</v>
      </c>
      <c r="F8441" s="14" t="s">
        <v>326</v>
      </c>
      <c r="G8441" s="14" t="s">
        <v>6109</v>
      </c>
      <c r="H8441" s="20">
        <v>525867116</v>
      </c>
      <c r="I8441" s="20">
        <v>525867116</v>
      </c>
      <c r="J8441" s="21">
        <f>IFERROR((I8441/H8441),0)</f>
        <v>1</v>
      </c>
      <c r="K8441" s="20"/>
      <c r="L8441" s="20"/>
      <c r="M8441" s="22"/>
    </row>
    <row r="8442" spans="1:13" s="14" customFormat="1" ht="30" outlineLevel="2" x14ac:dyDescent="0.25">
      <c r="A8442" s="34"/>
      <c r="B8442" s="44" t="s">
        <v>3204</v>
      </c>
      <c r="C8442" s="31" t="s">
        <v>3118</v>
      </c>
      <c r="D8442" s="14" t="s">
        <v>231</v>
      </c>
      <c r="E8442" s="14" t="s">
        <v>325</v>
      </c>
      <c r="F8442" s="14" t="s">
        <v>326</v>
      </c>
      <c r="G8442" s="14" t="s">
        <v>6481</v>
      </c>
      <c r="H8442" s="20">
        <v>1895</v>
      </c>
      <c r="I8442" s="20">
        <v>1895</v>
      </c>
      <c r="J8442" s="21">
        <f>IFERROR((I8442/H8442),0)</f>
        <v>1</v>
      </c>
      <c r="K8442" s="20"/>
      <c r="L8442" s="20"/>
      <c r="M8442" s="22"/>
    </row>
    <row r="8443" spans="1:13" s="14" customFormat="1" ht="30" outlineLevel="2" x14ac:dyDescent="0.25">
      <c r="A8443" s="34"/>
      <c r="B8443" s="44" t="s">
        <v>3204</v>
      </c>
      <c r="C8443" s="31" t="s">
        <v>3118</v>
      </c>
      <c r="D8443" s="14" t="s">
        <v>231</v>
      </c>
      <c r="E8443" s="14" t="s">
        <v>325</v>
      </c>
      <c r="F8443" s="14" t="s">
        <v>326</v>
      </c>
      <c r="G8443" s="14" t="s">
        <v>6492</v>
      </c>
      <c r="H8443" s="20">
        <v>46610597</v>
      </c>
      <c r="I8443" s="20">
        <v>46610597</v>
      </c>
      <c r="J8443" s="21">
        <f>IFERROR((I8443/H8443),0)</f>
        <v>1</v>
      </c>
      <c r="K8443" s="20"/>
      <c r="L8443" s="20"/>
      <c r="M8443" s="22"/>
    </row>
    <row r="8444" spans="1:13" s="14" customFormat="1" ht="30" outlineLevel="2" x14ac:dyDescent="0.25">
      <c r="A8444" s="34"/>
      <c r="B8444" s="44" t="s">
        <v>3204</v>
      </c>
      <c r="C8444" s="31" t="s">
        <v>3118</v>
      </c>
      <c r="D8444" s="14" t="s">
        <v>231</v>
      </c>
      <c r="E8444" s="14" t="s">
        <v>325</v>
      </c>
      <c r="F8444" s="14" t="s">
        <v>326</v>
      </c>
      <c r="G8444" s="14" t="s">
        <v>6493</v>
      </c>
      <c r="H8444" s="20">
        <v>-61277282</v>
      </c>
      <c r="I8444" s="20"/>
      <c r="J8444" s="21">
        <f>IFERROR((I8444/H8444),0)</f>
        <v>0</v>
      </c>
      <c r="K8444" s="20"/>
      <c r="L8444" s="20"/>
      <c r="M8444" s="22"/>
    </row>
    <row r="8445" spans="1:13" s="14" customFormat="1" ht="30" outlineLevel="1" x14ac:dyDescent="0.25">
      <c r="A8445" s="34"/>
      <c r="B8445" s="46" t="s">
        <v>7802</v>
      </c>
      <c r="C8445" s="40" t="str">
        <f>C8444</f>
        <v>ASIGNACIÓN PARA LA INVERSIÓN LOCAL  - AMBIENTE Y DESARROLLO SOSTENIBLE</v>
      </c>
      <c r="D8445" s="39" t="str">
        <f>D8444</f>
        <v xml:space="preserve">VALLE DEL CAUCA                                   </v>
      </c>
      <c r="E8445" s="39" t="str">
        <f>E8444</f>
        <v>76041</v>
      </c>
      <c r="F8445" s="39" t="str">
        <f>F8444</f>
        <v xml:space="preserve">ANSERMANUEVO                                      </v>
      </c>
      <c r="G8445" s="39" t="s">
        <v>10656</v>
      </c>
      <c r="H8445" s="20">
        <f>SUBTOTAL(9,H8440:H8444)</f>
        <v>817588734</v>
      </c>
      <c r="I8445" s="20">
        <f>SUBTOTAL(9,I8440:I8444)</f>
        <v>766955574.13</v>
      </c>
      <c r="J8445" s="42">
        <f>+I8445/H8445</f>
        <v>0.93807013506377401</v>
      </c>
      <c r="K8445" s="20">
        <f>SUBTOTAL(9,K8440:K8444)</f>
        <v>226402859.36000001</v>
      </c>
      <c r="L8445" s="20">
        <f>SUBTOTAL(9,L8440:L8444)</f>
        <v>194475966.13</v>
      </c>
      <c r="M8445" s="7">
        <f>IFERROR((L8445/K8445),"N.A")</f>
        <v>0.85898193459105787</v>
      </c>
    </row>
    <row r="8446" spans="1:13" s="14" customFormat="1" ht="30" outlineLevel="2" x14ac:dyDescent="0.25">
      <c r="A8446" s="34"/>
      <c r="B8446" s="44" t="s">
        <v>3205</v>
      </c>
      <c r="C8446" s="31" t="s">
        <v>3118</v>
      </c>
      <c r="D8446" s="14" t="s">
        <v>231</v>
      </c>
      <c r="E8446" s="14" t="s">
        <v>328</v>
      </c>
      <c r="F8446" s="14" t="s">
        <v>329</v>
      </c>
      <c r="G8446" s="14" t="s">
        <v>16</v>
      </c>
      <c r="H8446" s="15">
        <v>210052333</v>
      </c>
      <c r="I8446" s="15">
        <v>133328794.39000002</v>
      </c>
      <c r="J8446" s="16">
        <f>IFERROR((I8446/H8446),0)</f>
        <v>0.63474084046474277</v>
      </c>
      <c r="K8446" s="15">
        <v>155217227.41</v>
      </c>
      <c r="L8446" s="15">
        <v>133328794.39000002</v>
      </c>
      <c r="M8446" s="17">
        <f>L8446/K8446</f>
        <v>0.85898193528362299</v>
      </c>
    </row>
    <row r="8447" spans="1:13" s="14" customFormat="1" ht="30" outlineLevel="2" x14ac:dyDescent="0.25">
      <c r="A8447" s="34"/>
      <c r="B8447" s="44" t="s">
        <v>3205</v>
      </c>
      <c r="C8447" s="31" t="s">
        <v>3118</v>
      </c>
      <c r="D8447" s="14" t="s">
        <v>231</v>
      </c>
      <c r="E8447" s="14" t="s">
        <v>328</v>
      </c>
      <c r="F8447" s="14" t="s">
        <v>329</v>
      </c>
      <c r="G8447" s="14" t="s">
        <v>6109</v>
      </c>
      <c r="H8447" s="20">
        <v>128419876</v>
      </c>
      <c r="I8447" s="20">
        <v>128419876</v>
      </c>
      <c r="J8447" s="21">
        <f>IFERROR((I8447/H8447),0)</f>
        <v>1</v>
      </c>
      <c r="K8447" s="20"/>
      <c r="L8447" s="20"/>
      <c r="M8447" s="22"/>
    </row>
    <row r="8448" spans="1:13" s="14" customFormat="1" ht="30" outlineLevel="2" x14ac:dyDescent="0.25">
      <c r="A8448" s="34"/>
      <c r="B8448" s="44" t="s">
        <v>3205</v>
      </c>
      <c r="C8448" s="31" t="s">
        <v>3118</v>
      </c>
      <c r="D8448" s="14" t="s">
        <v>231</v>
      </c>
      <c r="E8448" s="14" t="s">
        <v>328</v>
      </c>
      <c r="F8448" s="14" t="s">
        <v>329</v>
      </c>
      <c r="G8448" s="14" t="s">
        <v>6481</v>
      </c>
      <c r="H8448" s="20">
        <v>1299</v>
      </c>
      <c r="I8448" s="20">
        <v>1299</v>
      </c>
      <c r="J8448" s="21">
        <f>IFERROR((I8448/H8448),0)</f>
        <v>1</v>
      </c>
      <c r="K8448" s="20"/>
      <c r="L8448" s="20"/>
      <c r="M8448" s="22"/>
    </row>
    <row r="8449" spans="1:13" s="14" customFormat="1" ht="30" outlineLevel="2" x14ac:dyDescent="0.25">
      <c r="A8449" s="34"/>
      <c r="B8449" s="44" t="s">
        <v>3205</v>
      </c>
      <c r="C8449" s="31" t="s">
        <v>3118</v>
      </c>
      <c r="D8449" s="14" t="s">
        <v>231</v>
      </c>
      <c r="E8449" s="14" t="s">
        <v>328</v>
      </c>
      <c r="F8449" s="14" t="s">
        <v>329</v>
      </c>
      <c r="G8449" s="14" t="s">
        <v>6492</v>
      </c>
      <c r="H8449" s="20">
        <v>31955284</v>
      </c>
      <c r="I8449" s="20">
        <v>31955284</v>
      </c>
      <c r="J8449" s="21">
        <f>IFERROR((I8449/H8449),0)</f>
        <v>1</v>
      </c>
      <c r="K8449" s="20"/>
      <c r="L8449" s="20"/>
      <c r="M8449" s="22"/>
    </row>
    <row r="8450" spans="1:13" s="14" customFormat="1" ht="30" outlineLevel="2" x14ac:dyDescent="0.25">
      <c r="A8450" s="34"/>
      <c r="B8450" s="44" t="s">
        <v>3205</v>
      </c>
      <c r="C8450" s="31" t="s">
        <v>3118</v>
      </c>
      <c r="D8450" s="14" t="s">
        <v>231</v>
      </c>
      <c r="E8450" s="14" t="s">
        <v>328</v>
      </c>
      <c r="F8450" s="14" t="s">
        <v>329</v>
      </c>
      <c r="G8450" s="14" t="s">
        <v>6493</v>
      </c>
      <c r="H8450" s="20">
        <v>-42010467</v>
      </c>
      <c r="I8450" s="20"/>
      <c r="J8450" s="21">
        <f>IFERROR((I8450/H8450),0)</f>
        <v>0</v>
      </c>
      <c r="K8450" s="20"/>
      <c r="L8450" s="20"/>
      <c r="M8450" s="22"/>
    </row>
    <row r="8451" spans="1:13" s="14" customFormat="1" ht="30" outlineLevel="1" x14ac:dyDescent="0.25">
      <c r="A8451" s="34"/>
      <c r="B8451" s="46" t="s">
        <v>7803</v>
      </c>
      <c r="C8451" s="40" t="str">
        <f>C8450</f>
        <v>ASIGNACIÓN PARA LA INVERSIÓN LOCAL  - AMBIENTE Y DESARROLLO SOSTENIBLE</v>
      </c>
      <c r="D8451" s="39" t="str">
        <f>D8450</f>
        <v xml:space="preserve">VALLE DEL CAUCA                                   </v>
      </c>
      <c r="E8451" s="39" t="str">
        <f>E8450</f>
        <v>76036</v>
      </c>
      <c r="F8451" s="39" t="str">
        <f>F8450</f>
        <v xml:space="preserve">ANDALUCÍA                                         </v>
      </c>
      <c r="G8451" s="39" t="s">
        <v>10656</v>
      </c>
      <c r="H8451" s="20">
        <f>SUBTOTAL(9,H8446:H8450)</f>
        <v>328418325</v>
      </c>
      <c r="I8451" s="20">
        <f>SUBTOTAL(9,I8446:I8450)</f>
        <v>293705253.38999999</v>
      </c>
      <c r="J8451" s="42">
        <f>+I8451/H8451</f>
        <v>0.8943022694912045</v>
      </c>
      <c r="K8451" s="20">
        <f>SUBTOTAL(9,K8446:K8450)</f>
        <v>155217227.41</v>
      </c>
      <c r="L8451" s="20">
        <f>SUBTOTAL(9,L8446:L8450)</f>
        <v>133328794.39000002</v>
      </c>
      <c r="M8451" s="7">
        <f>IFERROR((L8451/K8451),"N.A")</f>
        <v>0.85898193528362299</v>
      </c>
    </row>
    <row r="8452" spans="1:13" s="14" customFormat="1" ht="30" outlineLevel="2" x14ac:dyDescent="0.25">
      <c r="A8452" s="34"/>
      <c r="B8452" s="44" t="s">
        <v>3206</v>
      </c>
      <c r="C8452" s="31" t="s">
        <v>3118</v>
      </c>
      <c r="D8452" s="14" t="s">
        <v>231</v>
      </c>
      <c r="E8452" s="14" t="s">
        <v>331</v>
      </c>
      <c r="F8452" s="14" t="s">
        <v>332</v>
      </c>
      <c r="G8452" s="14" t="s">
        <v>16</v>
      </c>
      <c r="H8452" s="15">
        <v>266568656</v>
      </c>
      <c r="I8452" s="15">
        <v>169202012.74000001</v>
      </c>
      <c r="J8452" s="16">
        <f>IFERROR((I8452/H8452),0)</f>
        <v>0.63474084042348933</v>
      </c>
      <c r="K8452" s="15">
        <v>196979710.34</v>
      </c>
      <c r="L8452" s="15">
        <v>169202012.74000001</v>
      </c>
      <c r="M8452" s="17">
        <f>L8452/K8452</f>
        <v>0.85898193498176101</v>
      </c>
    </row>
    <row r="8453" spans="1:13" s="14" customFormat="1" ht="30" outlineLevel="2" x14ac:dyDescent="0.25">
      <c r="A8453" s="34"/>
      <c r="B8453" s="44" t="s">
        <v>3206</v>
      </c>
      <c r="C8453" s="31" t="s">
        <v>3118</v>
      </c>
      <c r="D8453" s="14" t="s">
        <v>231</v>
      </c>
      <c r="E8453" s="14" t="s">
        <v>331</v>
      </c>
      <c r="F8453" s="14" t="s">
        <v>332</v>
      </c>
      <c r="G8453" s="14" t="s">
        <v>6109</v>
      </c>
      <c r="H8453" s="20">
        <v>127751412</v>
      </c>
      <c r="I8453" s="20">
        <v>127751412</v>
      </c>
      <c r="J8453" s="21">
        <f>IFERROR((I8453/H8453),0)</f>
        <v>1</v>
      </c>
      <c r="K8453" s="20"/>
      <c r="L8453" s="20"/>
      <c r="M8453" s="22"/>
    </row>
    <row r="8454" spans="1:13" s="14" customFormat="1" ht="30" outlineLevel="2" x14ac:dyDescent="0.25">
      <c r="A8454" s="34"/>
      <c r="B8454" s="44" t="s">
        <v>3206</v>
      </c>
      <c r="C8454" s="31" t="s">
        <v>3118</v>
      </c>
      <c r="D8454" s="14" t="s">
        <v>231</v>
      </c>
      <c r="E8454" s="14" t="s">
        <v>331</v>
      </c>
      <c r="F8454" s="14" t="s">
        <v>332</v>
      </c>
      <c r="G8454" s="14" t="s">
        <v>6481</v>
      </c>
      <c r="H8454" s="20">
        <v>1649</v>
      </c>
      <c r="I8454" s="20">
        <v>1649</v>
      </c>
      <c r="J8454" s="21">
        <f>IFERROR((I8454/H8454),0)</f>
        <v>1</v>
      </c>
      <c r="K8454" s="20"/>
      <c r="L8454" s="20"/>
      <c r="M8454" s="22"/>
    </row>
    <row r="8455" spans="1:13" s="14" customFormat="1" ht="30" outlineLevel="2" x14ac:dyDescent="0.25">
      <c r="A8455" s="34"/>
      <c r="B8455" s="44" t="s">
        <v>3206</v>
      </c>
      <c r="C8455" s="31" t="s">
        <v>3118</v>
      </c>
      <c r="D8455" s="14" t="s">
        <v>231</v>
      </c>
      <c r="E8455" s="14" t="s">
        <v>331</v>
      </c>
      <c r="F8455" s="14" t="s">
        <v>332</v>
      </c>
      <c r="G8455" s="14" t="s">
        <v>6492</v>
      </c>
      <c r="H8455" s="20">
        <v>40553118</v>
      </c>
      <c r="I8455" s="20">
        <v>40553118</v>
      </c>
      <c r="J8455" s="21">
        <f>IFERROR((I8455/H8455),0)</f>
        <v>1</v>
      </c>
      <c r="K8455" s="20"/>
      <c r="L8455" s="20"/>
      <c r="M8455" s="22"/>
    </row>
    <row r="8456" spans="1:13" s="14" customFormat="1" ht="30" outlineLevel="2" x14ac:dyDescent="0.25">
      <c r="A8456" s="34"/>
      <c r="B8456" s="44" t="s">
        <v>3206</v>
      </c>
      <c r="C8456" s="31" t="s">
        <v>3118</v>
      </c>
      <c r="D8456" s="14" t="s">
        <v>231</v>
      </c>
      <c r="E8456" s="14" t="s">
        <v>331</v>
      </c>
      <c r="F8456" s="14" t="s">
        <v>332</v>
      </c>
      <c r="G8456" s="14" t="s">
        <v>6493</v>
      </c>
      <c r="H8456" s="20">
        <v>-53313731</v>
      </c>
      <c r="I8456" s="20"/>
      <c r="J8456" s="21">
        <f>IFERROR((I8456/H8456),0)</f>
        <v>0</v>
      </c>
      <c r="K8456" s="20"/>
      <c r="L8456" s="20"/>
      <c r="M8456" s="22"/>
    </row>
    <row r="8457" spans="1:13" s="14" customFormat="1" ht="30" outlineLevel="1" x14ac:dyDescent="0.25">
      <c r="A8457" s="34"/>
      <c r="B8457" s="46" t="s">
        <v>7804</v>
      </c>
      <c r="C8457" s="40" t="str">
        <f>C8456</f>
        <v>ASIGNACIÓN PARA LA INVERSIÓN LOCAL  - AMBIENTE Y DESARROLLO SOSTENIBLE</v>
      </c>
      <c r="D8457" s="39" t="str">
        <f>D8456</f>
        <v xml:space="preserve">VALLE DEL CAUCA                                   </v>
      </c>
      <c r="E8457" s="39" t="str">
        <f>E8456</f>
        <v>76020</v>
      </c>
      <c r="F8457" s="39" t="str">
        <f>F8456</f>
        <v xml:space="preserve">ALCALÁ                                            </v>
      </c>
      <c r="G8457" s="39" t="s">
        <v>10656</v>
      </c>
      <c r="H8457" s="20">
        <f>SUBTOTAL(9,H8452:H8456)</f>
        <v>381561104</v>
      </c>
      <c r="I8457" s="20">
        <f>SUBTOTAL(9,I8452:I8456)</f>
        <v>337508191.74000001</v>
      </c>
      <c r="J8457" s="42">
        <f>+I8457/H8457</f>
        <v>0.88454558968882746</v>
      </c>
      <c r="K8457" s="20">
        <f>SUBTOTAL(9,K8452:K8456)</f>
        <v>196979710.34</v>
      </c>
      <c r="L8457" s="20">
        <f>SUBTOTAL(9,L8452:L8456)</f>
        <v>169202012.74000001</v>
      </c>
      <c r="M8457" s="7">
        <f>IFERROR((L8457/K8457),"N.A")</f>
        <v>0.85898193498176101</v>
      </c>
    </row>
    <row r="8458" spans="1:13" s="14" customFormat="1" ht="30" outlineLevel="2" x14ac:dyDescent="0.25">
      <c r="A8458" s="34"/>
      <c r="B8458" s="44" t="s">
        <v>3207</v>
      </c>
      <c r="C8458" s="31" t="s">
        <v>3118</v>
      </c>
      <c r="D8458" s="14" t="s">
        <v>334</v>
      </c>
      <c r="E8458" s="14" t="s">
        <v>335</v>
      </c>
      <c r="F8458" s="14" t="s">
        <v>336</v>
      </c>
      <c r="G8458" s="14" t="s">
        <v>16</v>
      </c>
      <c r="H8458" s="15">
        <v>226940076</v>
      </c>
      <c r="I8458" s="15">
        <v>144048134.56999999</v>
      </c>
      <c r="J8458" s="16">
        <f>IFERROR((I8458/H8458),0)</f>
        <v>0.6347408404410686</v>
      </c>
      <c r="K8458" s="15">
        <v>167696349.40000001</v>
      </c>
      <c r="L8458" s="15">
        <v>144048134.56999999</v>
      </c>
      <c r="M8458" s="17">
        <f>L8458/K8458</f>
        <v>0.85898193422450253</v>
      </c>
    </row>
    <row r="8459" spans="1:13" s="14" customFormat="1" ht="30" outlineLevel="2" x14ac:dyDescent="0.25">
      <c r="A8459" s="34"/>
      <c r="B8459" s="44" t="s">
        <v>3207</v>
      </c>
      <c r="C8459" s="31" t="s">
        <v>3118</v>
      </c>
      <c r="D8459" s="14" t="s">
        <v>334</v>
      </c>
      <c r="E8459" s="14" t="s">
        <v>335</v>
      </c>
      <c r="F8459" s="14" t="s">
        <v>336</v>
      </c>
      <c r="G8459" s="14" t="s">
        <v>6109</v>
      </c>
      <c r="H8459" s="20">
        <v>380857032</v>
      </c>
      <c r="I8459" s="20">
        <v>380857032</v>
      </c>
      <c r="J8459" s="21">
        <f>IFERROR((I8459/H8459),0)</f>
        <v>1</v>
      </c>
      <c r="K8459" s="20"/>
      <c r="L8459" s="20"/>
      <c r="M8459" s="22"/>
    </row>
    <row r="8460" spans="1:13" s="14" customFormat="1" ht="30" outlineLevel="2" x14ac:dyDescent="0.25">
      <c r="A8460" s="34"/>
      <c r="B8460" s="44" t="s">
        <v>3207</v>
      </c>
      <c r="C8460" s="31" t="s">
        <v>3118</v>
      </c>
      <c r="D8460" s="14" t="s">
        <v>334</v>
      </c>
      <c r="E8460" s="14" t="s">
        <v>335</v>
      </c>
      <c r="F8460" s="14" t="s">
        <v>336</v>
      </c>
      <c r="G8460" s="14" t="s">
        <v>6481</v>
      </c>
      <c r="H8460" s="20">
        <v>1404</v>
      </c>
      <c r="I8460" s="20">
        <v>1404</v>
      </c>
      <c r="J8460" s="21">
        <f>IFERROR((I8460/H8460),0)</f>
        <v>1</v>
      </c>
      <c r="K8460" s="20"/>
      <c r="L8460" s="20"/>
      <c r="M8460" s="22"/>
    </row>
    <row r="8461" spans="1:13" s="14" customFormat="1" ht="30" outlineLevel="2" x14ac:dyDescent="0.25">
      <c r="A8461" s="34"/>
      <c r="B8461" s="44" t="s">
        <v>3207</v>
      </c>
      <c r="C8461" s="31" t="s">
        <v>3118</v>
      </c>
      <c r="D8461" s="14" t="s">
        <v>334</v>
      </c>
      <c r="E8461" s="14" t="s">
        <v>335</v>
      </c>
      <c r="F8461" s="14" t="s">
        <v>336</v>
      </c>
      <c r="G8461" s="14" t="s">
        <v>6492</v>
      </c>
      <c r="H8461" s="20">
        <v>34524418</v>
      </c>
      <c r="I8461" s="20">
        <v>34524418</v>
      </c>
      <c r="J8461" s="21">
        <f>IFERROR((I8461/H8461),0)</f>
        <v>1</v>
      </c>
      <c r="K8461" s="20"/>
      <c r="L8461" s="20"/>
      <c r="M8461" s="22"/>
    </row>
    <row r="8462" spans="1:13" s="14" customFormat="1" ht="30" outlineLevel="2" x14ac:dyDescent="0.25">
      <c r="A8462" s="34"/>
      <c r="B8462" s="44" t="s">
        <v>3207</v>
      </c>
      <c r="C8462" s="31" t="s">
        <v>3118</v>
      </c>
      <c r="D8462" s="14" t="s">
        <v>334</v>
      </c>
      <c r="E8462" s="14" t="s">
        <v>335</v>
      </c>
      <c r="F8462" s="14" t="s">
        <v>336</v>
      </c>
      <c r="G8462" s="14" t="s">
        <v>6493</v>
      </c>
      <c r="H8462" s="20">
        <v>-45388015</v>
      </c>
      <c r="I8462" s="20"/>
      <c r="J8462" s="21">
        <f>IFERROR((I8462/H8462),0)</f>
        <v>0</v>
      </c>
      <c r="K8462" s="20"/>
      <c r="L8462" s="20"/>
      <c r="M8462" s="22"/>
    </row>
    <row r="8463" spans="1:13" s="14" customFormat="1" ht="30" outlineLevel="1" x14ac:dyDescent="0.25">
      <c r="A8463" s="34"/>
      <c r="B8463" s="46" t="s">
        <v>7805</v>
      </c>
      <c r="C8463" s="40" t="str">
        <f>C8462</f>
        <v>ASIGNACIÓN PARA LA INVERSIÓN LOCAL  - AMBIENTE Y DESARROLLO SOSTENIBLE</v>
      </c>
      <c r="D8463" s="39" t="str">
        <f>D8462</f>
        <v xml:space="preserve">TOLIMA                                            </v>
      </c>
      <c r="E8463" s="39" t="str">
        <f>E8462</f>
        <v>73873</v>
      </c>
      <c r="F8463" s="39" t="str">
        <f>F8462</f>
        <v xml:space="preserve">VILLARRICA                                        </v>
      </c>
      <c r="G8463" s="39" t="s">
        <v>10656</v>
      </c>
      <c r="H8463" s="20">
        <f>SUBTOTAL(9,H8458:H8462)</f>
        <v>596934915</v>
      </c>
      <c r="I8463" s="20">
        <f>SUBTOTAL(9,I8458:I8462)</f>
        <v>559430988.56999993</v>
      </c>
      <c r="J8463" s="42">
        <f>+I8463/H8463</f>
        <v>0.93717250325355805</v>
      </c>
      <c r="K8463" s="20">
        <f>SUBTOTAL(9,K8458:K8462)</f>
        <v>167696349.40000001</v>
      </c>
      <c r="L8463" s="20">
        <f>SUBTOTAL(9,L8458:L8462)</f>
        <v>144048134.56999999</v>
      </c>
      <c r="M8463" s="7">
        <f>IFERROR((L8463/K8463),"N.A")</f>
        <v>0.85898193422450253</v>
      </c>
    </row>
    <row r="8464" spans="1:13" s="14" customFormat="1" ht="30" outlineLevel="2" x14ac:dyDescent="0.25">
      <c r="A8464" s="34"/>
      <c r="B8464" s="44" t="s">
        <v>3208</v>
      </c>
      <c r="C8464" s="31" t="s">
        <v>3118</v>
      </c>
      <c r="D8464" s="14" t="s">
        <v>334</v>
      </c>
      <c r="E8464" s="14" t="s">
        <v>338</v>
      </c>
      <c r="F8464" s="14" t="s">
        <v>339</v>
      </c>
      <c r="G8464" s="14" t="s">
        <v>16</v>
      </c>
      <c r="H8464" s="15">
        <v>251434207</v>
      </c>
      <c r="I8464" s="15">
        <v>159595559.89000002</v>
      </c>
      <c r="J8464" s="16">
        <f>IFERROR((I8464/H8464),0)</f>
        <v>0.63474084053328517</v>
      </c>
      <c r="K8464" s="15">
        <v>185796177.25999999</v>
      </c>
      <c r="L8464" s="15">
        <v>159595559.89000002</v>
      </c>
      <c r="M8464" s="17">
        <f>L8464/K8464</f>
        <v>0.8589819351700908</v>
      </c>
    </row>
    <row r="8465" spans="1:13" s="14" customFormat="1" ht="30" outlineLevel="2" x14ac:dyDescent="0.25">
      <c r="A8465" s="34"/>
      <c r="B8465" s="44" t="s">
        <v>3208</v>
      </c>
      <c r="C8465" s="31" t="s">
        <v>3118</v>
      </c>
      <c r="D8465" s="14" t="s">
        <v>334</v>
      </c>
      <c r="E8465" s="14" t="s">
        <v>338</v>
      </c>
      <c r="F8465" s="14" t="s">
        <v>339</v>
      </c>
      <c r="G8465" s="14" t="s">
        <v>6109</v>
      </c>
      <c r="H8465" s="20">
        <v>172644104</v>
      </c>
      <c r="I8465" s="20">
        <v>172644104</v>
      </c>
      <c r="J8465" s="21">
        <f>IFERROR((I8465/H8465),0)</f>
        <v>1</v>
      </c>
      <c r="K8465" s="20"/>
      <c r="L8465" s="20"/>
      <c r="M8465" s="22"/>
    </row>
    <row r="8466" spans="1:13" s="14" customFormat="1" ht="30" outlineLevel="2" x14ac:dyDescent="0.25">
      <c r="A8466" s="34"/>
      <c r="B8466" s="44" t="s">
        <v>3208</v>
      </c>
      <c r="C8466" s="31" t="s">
        <v>3118</v>
      </c>
      <c r="D8466" s="14" t="s">
        <v>334</v>
      </c>
      <c r="E8466" s="14" t="s">
        <v>338</v>
      </c>
      <c r="F8466" s="14" t="s">
        <v>339</v>
      </c>
      <c r="G8466" s="14" t="s">
        <v>6481</v>
      </c>
      <c r="H8466" s="20">
        <v>1555</v>
      </c>
      <c r="I8466" s="20">
        <v>1555</v>
      </c>
      <c r="J8466" s="21">
        <f>IFERROR((I8466/H8466),0)</f>
        <v>1</v>
      </c>
      <c r="K8466" s="20"/>
      <c r="L8466" s="20"/>
      <c r="M8466" s="22"/>
    </row>
    <row r="8467" spans="1:13" s="14" customFormat="1" ht="30" outlineLevel="2" x14ac:dyDescent="0.25">
      <c r="A8467" s="34"/>
      <c r="B8467" s="44" t="s">
        <v>3208</v>
      </c>
      <c r="C8467" s="31" t="s">
        <v>3118</v>
      </c>
      <c r="D8467" s="14" t="s">
        <v>334</v>
      </c>
      <c r="E8467" s="14" t="s">
        <v>338</v>
      </c>
      <c r="F8467" s="14" t="s">
        <v>339</v>
      </c>
      <c r="G8467" s="14" t="s">
        <v>6492</v>
      </c>
      <c r="H8467" s="20">
        <v>38250713</v>
      </c>
      <c r="I8467" s="20">
        <v>38250713</v>
      </c>
      <c r="J8467" s="21">
        <f>IFERROR((I8467/H8467),0)</f>
        <v>1</v>
      </c>
      <c r="K8467" s="20"/>
      <c r="L8467" s="20"/>
      <c r="M8467" s="22"/>
    </row>
    <row r="8468" spans="1:13" s="14" customFormat="1" ht="30" outlineLevel="2" x14ac:dyDescent="0.25">
      <c r="A8468" s="34"/>
      <c r="B8468" s="44" t="s">
        <v>3208</v>
      </c>
      <c r="C8468" s="31" t="s">
        <v>3118</v>
      </c>
      <c r="D8468" s="14" t="s">
        <v>334</v>
      </c>
      <c r="E8468" s="14" t="s">
        <v>338</v>
      </c>
      <c r="F8468" s="14" t="s">
        <v>339</v>
      </c>
      <c r="G8468" s="14" t="s">
        <v>6493</v>
      </c>
      <c r="H8468" s="20">
        <v>-50286841</v>
      </c>
      <c r="I8468" s="20"/>
      <c r="J8468" s="21">
        <f>IFERROR((I8468/H8468),0)</f>
        <v>0</v>
      </c>
      <c r="K8468" s="20"/>
      <c r="L8468" s="20"/>
      <c r="M8468" s="22"/>
    </row>
    <row r="8469" spans="1:13" s="14" customFormat="1" ht="30" outlineLevel="1" x14ac:dyDescent="0.25">
      <c r="A8469" s="34"/>
      <c r="B8469" s="46" t="s">
        <v>7806</v>
      </c>
      <c r="C8469" s="40" t="str">
        <f>C8468</f>
        <v>ASIGNACIÓN PARA LA INVERSIÓN LOCAL  - AMBIENTE Y DESARROLLO SOSTENIBLE</v>
      </c>
      <c r="D8469" s="39" t="str">
        <f>D8468</f>
        <v xml:space="preserve">TOLIMA                                            </v>
      </c>
      <c r="E8469" s="39" t="str">
        <f>E8468</f>
        <v>73870</v>
      </c>
      <c r="F8469" s="39" t="str">
        <f>F8468</f>
        <v xml:space="preserve">VILLAHERMOSA                                      </v>
      </c>
      <c r="G8469" s="39" t="s">
        <v>10656</v>
      </c>
      <c r="H8469" s="20">
        <f>SUBTOTAL(9,H8464:H8468)</f>
        <v>412043738</v>
      </c>
      <c r="I8469" s="20">
        <f>SUBTOTAL(9,I8464:I8468)</f>
        <v>370491931.88999999</v>
      </c>
      <c r="J8469" s="42">
        <f>+I8469/H8469</f>
        <v>0.89915680720768532</v>
      </c>
      <c r="K8469" s="20">
        <f>SUBTOTAL(9,K8464:K8468)</f>
        <v>185796177.25999999</v>
      </c>
      <c r="L8469" s="20">
        <f>SUBTOTAL(9,L8464:L8468)</f>
        <v>159595559.89000002</v>
      </c>
      <c r="M8469" s="7">
        <f>IFERROR((L8469/K8469),"N.A")</f>
        <v>0.8589819351700908</v>
      </c>
    </row>
    <row r="8470" spans="1:13" s="14" customFormat="1" ht="30" outlineLevel="2" x14ac:dyDescent="0.25">
      <c r="A8470" s="34"/>
      <c r="B8470" s="44" t="s">
        <v>3209</v>
      </c>
      <c r="C8470" s="31" t="s">
        <v>3118</v>
      </c>
      <c r="D8470" s="14" t="s">
        <v>334</v>
      </c>
      <c r="E8470" s="14" t="s">
        <v>341</v>
      </c>
      <c r="F8470" s="14" t="s">
        <v>342</v>
      </c>
      <c r="G8470" s="14" t="s">
        <v>16</v>
      </c>
      <c r="H8470" s="15">
        <v>331010091</v>
      </c>
      <c r="I8470" s="15">
        <v>210105623.37000003</v>
      </c>
      <c r="J8470" s="16">
        <f>IFERROR((I8470/H8470),0)</f>
        <v>0.63474084048392365</v>
      </c>
      <c r="K8470" s="15">
        <v>244598419.23999998</v>
      </c>
      <c r="L8470" s="15">
        <v>210105623.37000003</v>
      </c>
      <c r="M8470" s="17">
        <f>L8470/K8470</f>
        <v>0.85898193464547445</v>
      </c>
    </row>
    <row r="8471" spans="1:13" s="14" customFormat="1" ht="30" outlineLevel="2" x14ac:dyDescent="0.25">
      <c r="A8471" s="34"/>
      <c r="B8471" s="44" t="s">
        <v>3209</v>
      </c>
      <c r="C8471" s="31" t="s">
        <v>3118</v>
      </c>
      <c r="D8471" s="14" t="s">
        <v>334</v>
      </c>
      <c r="E8471" s="14" t="s">
        <v>341</v>
      </c>
      <c r="F8471" s="14" t="s">
        <v>342</v>
      </c>
      <c r="G8471" s="14" t="s">
        <v>6109</v>
      </c>
      <c r="H8471" s="20">
        <v>158458901</v>
      </c>
      <c r="I8471" s="20">
        <v>158458901</v>
      </c>
      <c r="J8471" s="21">
        <f>IFERROR((I8471/H8471),0)</f>
        <v>1</v>
      </c>
      <c r="K8471" s="20"/>
      <c r="L8471" s="20"/>
      <c r="M8471" s="22"/>
    </row>
    <row r="8472" spans="1:13" s="14" customFormat="1" ht="30" outlineLevel="2" x14ac:dyDescent="0.25">
      <c r="A8472" s="34"/>
      <c r="B8472" s="44" t="s">
        <v>3209</v>
      </c>
      <c r="C8472" s="31" t="s">
        <v>3118</v>
      </c>
      <c r="D8472" s="14" t="s">
        <v>334</v>
      </c>
      <c r="E8472" s="14" t="s">
        <v>341</v>
      </c>
      <c r="F8472" s="14" t="s">
        <v>342</v>
      </c>
      <c r="G8472" s="14" t="s">
        <v>6481</v>
      </c>
      <c r="H8472" s="20">
        <v>2047</v>
      </c>
      <c r="I8472" s="20">
        <v>2047</v>
      </c>
      <c r="J8472" s="21">
        <f>IFERROR((I8472/H8472),0)</f>
        <v>1</v>
      </c>
      <c r="K8472" s="20"/>
      <c r="L8472" s="20"/>
      <c r="M8472" s="22"/>
    </row>
    <row r="8473" spans="1:13" s="14" customFormat="1" ht="30" outlineLevel="2" x14ac:dyDescent="0.25">
      <c r="A8473" s="34"/>
      <c r="B8473" s="44" t="s">
        <v>3209</v>
      </c>
      <c r="C8473" s="31" t="s">
        <v>3118</v>
      </c>
      <c r="D8473" s="14" t="s">
        <v>334</v>
      </c>
      <c r="E8473" s="14" t="s">
        <v>341</v>
      </c>
      <c r="F8473" s="14" t="s">
        <v>342</v>
      </c>
      <c r="G8473" s="14" t="s">
        <v>6492</v>
      </c>
      <c r="H8473" s="20">
        <v>50356601</v>
      </c>
      <c r="I8473" s="20">
        <v>50356601</v>
      </c>
      <c r="J8473" s="21">
        <f>IFERROR((I8473/H8473),0)</f>
        <v>1</v>
      </c>
      <c r="K8473" s="20"/>
      <c r="L8473" s="20"/>
      <c r="M8473" s="22"/>
    </row>
    <row r="8474" spans="1:13" s="14" customFormat="1" ht="30" outlineLevel="2" x14ac:dyDescent="0.25">
      <c r="A8474" s="34"/>
      <c r="B8474" s="44" t="s">
        <v>3209</v>
      </c>
      <c r="C8474" s="31" t="s">
        <v>3118</v>
      </c>
      <c r="D8474" s="14" t="s">
        <v>334</v>
      </c>
      <c r="E8474" s="14" t="s">
        <v>341</v>
      </c>
      <c r="F8474" s="14" t="s">
        <v>342</v>
      </c>
      <c r="G8474" s="14" t="s">
        <v>6493</v>
      </c>
      <c r="H8474" s="20">
        <v>-66202018</v>
      </c>
      <c r="I8474" s="20"/>
      <c r="J8474" s="21">
        <f>IFERROR((I8474/H8474),0)</f>
        <v>0</v>
      </c>
      <c r="K8474" s="20"/>
      <c r="L8474" s="20"/>
      <c r="M8474" s="22"/>
    </row>
    <row r="8475" spans="1:13" s="14" customFormat="1" ht="30" outlineLevel="1" x14ac:dyDescent="0.25">
      <c r="A8475" s="34"/>
      <c r="B8475" s="46" t="s">
        <v>7807</v>
      </c>
      <c r="C8475" s="40" t="str">
        <f>C8474</f>
        <v>ASIGNACIÓN PARA LA INVERSIÓN LOCAL  - AMBIENTE Y DESARROLLO SOSTENIBLE</v>
      </c>
      <c r="D8475" s="39" t="str">
        <f>D8474</f>
        <v xml:space="preserve">TOLIMA                                            </v>
      </c>
      <c r="E8475" s="39" t="str">
        <f>E8474</f>
        <v>73861</v>
      </c>
      <c r="F8475" s="39" t="str">
        <f>F8474</f>
        <v xml:space="preserve">VENADILLO                                         </v>
      </c>
      <c r="G8475" s="39" t="s">
        <v>10656</v>
      </c>
      <c r="H8475" s="20">
        <f>SUBTOTAL(9,H8470:H8474)</f>
        <v>473625622</v>
      </c>
      <c r="I8475" s="20">
        <f>SUBTOTAL(9,I8470:I8474)</f>
        <v>418923172.37</v>
      </c>
      <c r="J8475" s="42">
        <f>+I8475/H8475</f>
        <v>0.88450276528747429</v>
      </c>
      <c r="K8475" s="20">
        <f>SUBTOTAL(9,K8470:K8474)</f>
        <v>244598419.23999998</v>
      </c>
      <c r="L8475" s="20">
        <f>SUBTOTAL(9,L8470:L8474)</f>
        <v>210105623.37000003</v>
      </c>
      <c r="M8475" s="7">
        <f>IFERROR((L8475/K8475),"N.A")</f>
        <v>0.85898193464547445</v>
      </c>
    </row>
    <row r="8476" spans="1:13" s="14" customFormat="1" ht="30" outlineLevel="2" x14ac:dyDescent="0.25">
      <c r="A8476" s="34"/>
      <c r="B8476" s="44" t="s">
        <v>3210</v>
      </c>
      <c r="C8476" s="31" t="s">
        <v>3118</v>
      </c>
      <c r="D8476" s="14" t="s">
        <v>334</v>
      </c>
      <c r="E8476" s="14" t="s">
        <v>344</v>
      </c>
      <c r="F8476" s="14" t="s">
        <v>345</v>
      </c>
      <c r="G8476" s="14" t="s">
        <v>16</v>
      </c>
      <c r="H8476" s="15">
        <v>221253489</v>
      </c>
      <c r="I8476" s="15">
        <v>140438625.56</v>
      </c>
      <c r="J8476" s="16">
        <f>IFERROR((I8476/H8476),0)</f>
        <v>0.63474084044839629</v>
      </c>
      <c r="K8476" s="15">
        <v>163494271.42999998</v>
      </c>
      <c r="L8476" s="15">
        <v>140438625.56</v>
      </c>
      <c r="M8476" s="17">
        <f>L8476/K8476</f>
        <v>0.85898193454520366</v>
      </c>
    </row>
    <row r="8477" spans="1:13" s="14" customFormat="1" ht="30" outlineLevel="2" x14ac:dyDescent="0.25">
      <c r="A8477" s="34"/>
      <c r="B8477" s="44" t="s">
        <v>3210</v>
      </c>
      <c r="C8477" s="31" t="s">
        <v>3118</v>
      </c>
      <c r="D8477" s="14" t="s">
        <v>334</v>
      </c>
      <c r="E8477" s="14" t="s">
        <v>344</v>
      </c>
      <c r="F8477" s="14" t="s">
        <v>345</v>
      </c>
      <c r="G8477" s="14" t="s">
        <v>6109</v>
      </c>
      <c r="H8477" s="20">
        <v>103755220</v>
      </c>
      <c r="I8477" s="20">
        <v>103755220</v>
      </c>
      <c r="J8477" s="21">
        <f>IFERROR((I8477/H8477),0)</f>
        <v>1</v>
      </c>
      <c r="K8477" s="20"/>
      <c r="L8477" s="20"/>
      <c r="M8477" s="22"/>
    </row>
    <row r="8478" spans="1:13" s="14" customFormat="1" ht="30" outlineLevel="2" x14ac:dyDescent="0.25">
      <c r="A8478" s="34"/>
      <c r="B8478" s="44" t="s">
        <v>3210</v>
      </c>
      <c r="C8478" s="31" t="s">
        <v>3118</v>
      </c>
      <c r="D8478" s="14" t="s">
        <v>334</v>
      </c>
      <c r="E8478" s="14" t="s">
        <v>344</v>
      </c>
      <c r="F8478" s="14" t="s">
        <v>345</v>
      </c>
      <c r="G8478" s="14" t="s">
        <v>6481</v>
      </c>
      <c r="H8478" s="20">
        <v>1368</v>
      </c>
      <c r="I8478" s="20">
        <v>1368</v>
      </c>
      <c r="J8478" s="21">
        <f>IFERROR((I8478/H8478),0)</f>
        <v>1</v>
      </c>
      <c r="K8478" s="20"/>
      <c r="L8478" s="20"/>
      <c r="M8478" s="22"/>
    </row>
    <row r="8479" spans="1:13" s="14" customFormat="1" ht="30" outlineLevel="2" x14ac:dyDescent="0.25">
      <c r="A8479" s="34"/>
      <c r="B8479" s="44" t="s">
        <v>3210</v>
      </c>
      <c r="C8479" s="31" t="s">
        <v>3118</v>
      </c>
      <c r="D8479" s="14" t="s">
        <v>334</v>
      </c>
      <c r="E8479" s="14" t="s">
        <v>344</v>
      </c>
      <c r="F8479" s="14" t="s">
        <v>345</v>
      </c>
      <c r="G8479" s="14" t="s">
        <v>6492</v>
      </c>
      <c r="H8479" s="20">
        <v>33659317</v>
      </c>
      <c r="I8479" s="20">
        <v>33659317</v>
      </c>
      <c r="J8479" s="21">
        <f>IFERROR((I8479/H8479),0)</f>
        <v>1</v>
      </c>
      <c r="K8479" s="20"/>
      <c r="L8479" s="20"/>
      <c r="M8479" s="22"/>
    </row>
    <row r="8480" spans="1:13" s="14" customFormat="1" ht="30" outlineLevel="2" x14ac:dyDescent="0.25">
      <c r="A8480" s="34"/>
      <c r="B8480" s="44" t="s">
        <v>3210</v>
      </c>
      <c r="C8480" s="31" t="s">
        <v>3118</v>
      </c>
      <c r="D8480" s="14" t="s">
        <v>334</v>
      </c>
      <c r="E8480" s="14" t="s">
        <v>344</v>
      </c>
      <c r="F8480" s="14" t="s">
        <v>345</v>
      </c>
      <c r="G8480" s="14" t="s">
        <v>6493</v>
      </c>
      <c r="H8480" s="20">
        <v>-44250698</v>
      </c>
      <c r="I8480" s="20"/>
      <c r="J8480" s="21">
        <f>IFERROR((I8480/H8480),0)</f>
        <v>0</v>
      </c>
      <c r="K8480" s="20"/>
      <c r="L8480" s="20"/>
      <c r="M8480" s="22"/>
    </row>
    <row r="8481" spans="1:13" s="14" customFormat="1" ht="30" outlineLevel="1" x14ac:dyDescent="0.25">
      <c r="A8481" s="34"/>
      <c r="B8481" s="46" t="s">
        <v>7808</v>
      </c>
      <c r="C8481" s="40" t="str">
        <f>C8480</f>
        <v>ASIGNACIÓN PARA LA INVERSIÓN LOCAL  - AMBIENTE Y DESARROLLO SOSTENIBLE</v>
      </c>
      <c r="D8481" s="39" t="str">
        <f>D8480</f>
        <v xml:space="preserve">TOLIMA                                            </v>
      </c>
      <c r="E8481" s="39" t="str">
        <f>E8480</f>
        <v>73854</v>
      </c>
      <c r="F8481" s="39" t="str">
        <f>F8480</f>
        <v xml:space="preserve">VALLE DE SAN JUAN                                 </v>
      </c>
      <c r="G8481" s="39" t="s">
        <v>10656</v>
      </c>
      <c r="H8481" s="20">
        <f>SUBTOTAL(9,H8476:H8480)</f>
        <v>314418696</v>
      </c>
      <c r="I8481" s="20">
        <f>SUBTOTAL(9,I8476:I8480)</f>
        <v>277854530.56</v>
      </c>
      <c r="J8481" s="42">
        <f>+I8481/H8481</f>
        <v>0.88370867920653162</v>
      </c>
      <c r="K8481" s="20">
        <f>SUBTOTAL(9,K8476:K8480)</f>
        <v>163494271.42999998</v>
      </c>
      <c r="L8481" s="20">
        <f>SUBTOTAL(9,L8476:L8480)</f>
        <v>140438625.56</v>
      </c>
      <c r="M8481" s="7">
        <f>IFERROR((L8481/K8481),"N.A")</f>
        <v>0.85898193454520366</v>
      </c>
    </row>
    <row r="8482" spans="1:13" s="14" customFormat="1" ht="30" outlineLevel="2" x14ac:dyDescent="0.25">
      <c r="A8482" s="34"/>
      <c r="B8482" s="44" t="s">
        <v>3211</v>
      </c>
      <c r="C8482" s="31" t="s">
        <v>3118</v>
      </c>
      <c r="D8482" s="14" t="s">
        <v>334</v>
      </c>
      <c r="E8482" s="14" t="s">
        <v>347</v>
      </c>
      <c r="F8482" s="14" t="s">
        <v>348</v>
      </c>
      <c r="G8482" s="14" t="s">
        <v>16</v>
      </c>
      <c r="H8482" s="15">
        <v>209869694</v>
      </c>
      <c r="I8482" s="15">
        <v>133212865.97000001</v>
      </c>
      <c r="J8482" s="16">
        <f>IFERROR((I8482/H8482),0)</f>
        <v>0.63474084052364421</v>
      </c>
      <c r="K8482" s="15">
        <v>155082267.09</v>
      </c>
      <c r="L8482" s="15">
        <v>133212865.97000001</v>
      </c>
      <c r="M8482" s="17">
        <f>L8482/K8482</f>
        <v>0.8589819356502677</v>
      </c>
    </row>
    <row r="8483" spans="1:13" s="14" customFormat="1" ht="30" outlineLevel="2" x14ac:dyDescent="0.25">
      <c r="A8483" s="34"/>
      <c r="B8483" s="44" t="s">
        <v>3211</v>
      </c>
      <c r="C8483" s="31" t="s">
        <v>3118</v>
      </c>
      <c r="D8483" s="14" t="s">
        <v>334</v>
      </c>
      <c r="E8483" s="14" t="s">
        <v>347</v>
      </c>
      <c r="F8483" s="14" t="s">
        <v>348</v>
      </c>
      <c r="G8483" s="14" t="s">
        <v>6109</v>
      </c>
      <c r="H8483" s="20">
        <v>101014531</v>
      </c>
      <c r="I8483" s="20">
        <v>101014531</v>
      </c>
      <c r="J8483" s="21">
        <f>IFERROR((I8483/H8483),0)</f>
        <v>1</v>
      </c>
      <c r="K8483" s="20"/>
      <c r="L8483" s="20"/>
      <c r="M8483" s="22"/>
    </row>
    <row r="8484" spans="1:13" s="14" customFormat="1" ht="30" outlineLevel="2" x14ac:dyDescent="0.25">
      <c r="A8484" s="34"/>
      <c r="B8484" s="44" t="s">
        <v>3211</v>
      </c>
      <c r="C8484" s="31" t="s">
        <v>3118</v>
      </c>
      <c r="D8484" s="14" t="s">
        <v>334</v>
      </c>
      <c r="E8484" s="14" t="s">
        <v>347</v>
      </c>
      <c r="F8484" s="14" t="s">
        <v>348</v>
      </c>
      <c r="G8484" s="14" t="s">
        <v>6481</v>
      </c>
      <c r="H8484" s="20">
        <v>1298</v>
      </c>
      <c r="I8484" s="20">
        <v>1298</v>
      </c>
      <c r="J8484" s="21">
        <f>IFERROR((I8484/H8484),0)</f>
        <v>1</v>
      </c>
      <c r="K8484" s="20"/>
      <c r="L8484" s="20"/>
      <c r="M8484" s="22"/>
    </row>
    <row r="8485" spans="1:13" s="14" customFormat="1" ht="30" outlineLevel="2" x14ac:dyDescent="0.25">
      <c r="A8485" s="34"/>
      <c r="B8485" s="44" t="s">
        <v>3211</v>
      </c>
      <c r="C8485" s="31" t="s">
        <v>3118</v>
      </c>
      <c r="D8485" s="14" t="s">
        <v>334</v>
      </c>
      <c r="E8485" s="14" t="s">
        <v>347</v>
      </c>
      <c r="F8485" s="14" t="s">
        <v>348</v>
      </c>
      <c r="G8485" s="14" t="s">
        <v>6492</v>
      </c>
      <c r="H8485" s="20">
        <v>31927499</v>
      </c>
      <c r="I8485" s="20">
        <v>31927499</v>
      </c>
      <c r="J8485" s="21">
        <f>IFERROR((I8485/H8485),0)</f>
        <v>1</v>
      </c>
      <c r="K8485" s="20"/>
      <c r="L8485" s="20"/>
      <c r="M8485" s="22"/>
    </row>
    <row r="8486" spans="1:13" s="14" customFormat="1" ht="30" outlineLevel="2" x14ac:dyDescent="0.25">
      <c r="A8486" s="34"/>
      <c r="B8486" s="44" t="s">
        <v>3211</v>
      </c>
      <c r="C8486" s="31" t="s">
        <v>3118</v>
      </c>
      <c r="D8486" s="14" t="s">
        <v>334</v>
      </c>
      <c r="E8486" s="14" t="s">
        <v>347</v>
      </c>
      <c r="F8486" s="14" t="s">
        <v>348</v>
      </c>
      <c r="G8486" s="14" t="s">
        <v>6493</v>
      </c>
      <c r="H8486" s="20">
        <v>-41973939</v>
      </c>
      <c r="I8486" s="20"/>
      <c r="J8486" s="21">
        <f>IFERROR((I8486/H8486),0)</f>
        <v>0</v>
      </c>
      <c r="K8486" s="20"/>
      <c r="L8486" s="20"/>
      <c r="M8486" s="22"/>
    </row>
    <row r="8487" spans="1:13" s="14" customFormat="1" ht="30" outlineLevel="1" x14ac:dyDescent="0.25">
      <c r="A8487" s="34"/>
      <c r="B8487" s="46" t="s">
        <v>7809</v>
      </c>
      <c r="C8487" s="40" t="str">
        <f>C8486</f>
        <v>ASIGNACIÓN PARA LA INVERSIÓN LOCAL  - AMBIENTE Y DESARROLLO SOSTENIBLE</v>
      </c>
      <c r="D8487" s="39" t="str">
        <f>D8486</f>
        <v xml:space="preserve">TOLIMA                                            </v>
      </c>
      <c r="E8487" s="39" t="str">
        <f>E8486</f>
        <v>73770</v>
      </c>
      <c r="F8487" s="39" t="str">
        <f>F8486</f>
        <v xml:space="preserve">SUÁREZ                                            </v>
      </c>
      <c r="G8487" s="39" t="s">
        <v>10656</v>
      </c>
      <c r="H8487" s="20">
        <f>SUBTOTAL(9,H8482:H8486)</f>
        <v>300839083</v>
      </c>
      <c r="I8487" s="20">
        <f>SUBTOTAL(9,I8482:I8486)</f>
        <v>266156193.97000003</v>
      </c>
      <c r="J8487" s="42">
        <f>+I8487/H8487</f>
        <v>0.88471282160503073</v>
      </c>
      <c r="K8487" s="20">
        <f>SUBTOTAL(9,K8482:K8486)</f>
        <v>155082267.09</v>
      </c>
      <c r="L8487" s="20">
        <f>SUBTOTAL(9,L8482:L8486)</f>
        <v>133212865.97000001</v>
      </c>
      <c r="M8487" s="7">
        <f>IFERROR((L8487/K8487),"N.A")</f>
        <v>0.8589819356502677</v>
      </c>
    </row>
    <row r="8488" spans="1:13" s="14" customFormat="1" ht="30" outlineLevel="2" x14ac:dyDescent="0.25">
      <c r="A8488" s="34"/>
      <c r="B8488" s="44" t="s">
        <v>3212</v>
      </c>
      <c r="C8488" s="31" t="s">
        <v>3118</v>
      </c>
      <c r="D8488" s="14" t="s">
        <v>334</v>
      </c>
      <c r="E8488" s="14" t="s">
        <v>350</v>
      </c>
      <c r="F8488" s="14" t="s">
        <v>351</v>
      </c>
      <c r="G8488" s="14" t="s">
        <v>16</v>
      </c>
      <c r="H8488" s="15">
        <v>189577344</v>
      </c>
      <c r="I8488" s="15">
        <v>120332482.64000002</v>
      </c>
      <c r="J8488" s="16">
        <f>IFERROR((I8488/H8488),0)</f>
        <v>0.63474084034007783</v>
      </c>
      <c r="K8488" s="15">
        <v>140087326.27999997</v>
      </c>
      <c r="L8488" s="15">
        <v>120332482.64000002</v>
      </c>
      <c r="M8488" s="17">
        <f>L8488/K8488</f>
        <v>0.85898193530716049</v>
      </c>
    </row>
    <row r="8489" spans="1:13" s="14" customFormat="1" ht="30" outlineLevel="2" x14ac:dyDescent="0.25">
      <c r="A8489" s="34"/>
      <c r="B8489" s="44" t="s">
        <v>3212</v>
      </c>
      <c r="C8489" s="31" t="s">
        <v>3118</v>
      </c>
      <c r="D8489" s="14" t="s">
        <v>334</v>
      </c>
      <c r="E8489" s="14" t="s">
        <v>350</v>
      </c>
      <c r="F8489" s="14" t="s">
        <v>351</v>
      </c>
      <c r="G8489" s="14" t="s">
        <v>6109</v>
      </c>
      <c r="H8489" s="20">
        <v>88795218</v>
      </c>
      <c r="I8489" s="20">
        <v>88795218</v>
      </c>
      <c r="J8489" s="21">
        <f>IFERROR((I8489/H8489),0)</f>
        <v>1</v>
      </c>
      <c r="K8489" s="20"/>
      <c r="L8489" s="20"/>
      <c r="M8489" s="22"/>
    </row>
    <row r="8490" spans="1:13" s="14" customFormat="1" ht="30" outlineLevel="2" x14ac:dyDescent="0.25">
      <c r="A8490" s="34"/>
      <c r="B8490" s="44" t="s">
        <v>3212</v>
      </c>
      <c r="C8490" s="31" t="s">
        <v>3118</v>
      </c>
      <c r="D8490" s="14" t="s">
        <v>334</v>
      </c>
      <c r="E8490" s="14" t="s">
        <v>350</v>
      </c>
      <c r="F8490" s="14" t="s">
        <v>351</v>
      </c>
      <c r="G8490" s="14" t="s">
        <v>6481</v>
      </c>
      <c r="H8490" s="20">
        <v>1173</v>
      </c>
      <c r="I8490" s="20">
        <v>1173</v>
      </c>
      <c r="J8490" s="21">
        <f>IFERROR((I8490/H8490),0)</f>
        <v>1</v>
      </c>
      <c r="K8490" s="20"/>
      <c r="L8490" s="20"/>
      <c r="M8490" s="22"/>
    </row>
    <row r="8491" spans="1:13" s="14" customFormat="1" ht="30" outlineLevel="2" x14ac:dyDescent="0.25">
      <c r="A8491" s="34"/>
      <c r="B8491" s="44" t="s">
        <v>3212</v>
      </c>
      <c r="C8491" s="31" t="s">
        <v>3118</v>
      </c>
      <c r="D8491" s="14" t="s">
        <v>334</v>
      </c>
      <c r="E8491" s="14" t="s">
        <v>350</v>
      </c>
      <c r="F8491" s="14" t="s">
        <v>351</v>
      </c>
      <c r="G8491" s="14" t="s">
        <v>6492</v>
      </c>
      <c r="H8491" s="20">
        <v>28840422</v>
      </c>
      <c r="I8491" s="20">
        <v>28840422</v>
      </c>
      <c r="J8491" s="21">
        <f>IFERROR((I8491/H8491),0)</f>
        <v>1</v>
      </c>
      <c r="K8491" s="20"/>
      <c r="L8491" s="20"/>
      <c r="M8491" s="22"/>
    </row>
    <row r="8492" spans="1:13" s="14" customFormat="1" ht="30" outlineLevel="2" x14ac:dyDescent="0.25">
      <c r="A8492" s="34"/>
      <c r="B8492" s="44" t="s">
        <v>3212</v>
      </c>
      <c r="C8492" s="31" t="s">
        <v>3118</v>
      </c>
      <c r="D8492" s="14" t="s">
        <v>334</v>
      </c>
      <c r="E8492" s="14" t="s">
        <v>350</v>
      </c>
      <c r="F8492" s="14" t="s">
        <v>351</v>
      </c>
      <c r="G8492" s="14" t="s">
        <v>6493</v>
      </c>
      <c r="H8492" s="20">
        <v>-37915469</v>
      </c>
      <c r="I8492" s="20"/>
      <c r="J8492" s="21">
        <f>IFERROR((I8492/H8492),0)</f>
        <v>0</v>
      </c>
      <c r="K8492" s="20"/>
      <c r="L8492" s="20"/>
      <c r="M8492" s="22"/>
    </row>
    <row r="8493" spans="1:13" s="14" customFormat="1" ht="30" outlineLevel="1" x14ac:dyDescent="0.25">
      <c r="A8493" s="34"/>
      <c r="B8493" s="46" t="s">
        <v>7810</v>
      </c>
      <c r="C8493" s="40" t="str">
        <f>C8492</f>
        <v>ASIGNACIÓN PARA LA INVERSIÓN LOCAL  - AMBIENTE Y DESARROLLO SOSTENIBLE</v>
      </c>
      <c r="D8493" s="39" t="str">
        <f>D8492</f>
        <v xml:space="preserve">TOLIMA                                            </v>
      </c>
      <c r="E8493" s="39" t="str">
        <f>E8492</f>
        <v>73686</v>
      </c>
      <c r="F8493" s="39" t="str">
        <f>F8492</f>
        <v xml:space="preserve">SANTA ISABEL                                      </v>
      </c>
      <c r="G8493" s="39" t="s">
        <v>10656</v>
      </c>
      <c r="H8493" s="20">
        <f>SUBTOTAL(9,H8488:H8492)</f>
        <v>269298688</v>
      </c>
      <c r="I8493" s="20">
        <f>SUBTOTAL(9,I8488:I8492)</f>
        <v>237969295.64000002</v>
      </c>
      <c r="J8493" s="42">
        <f>+I8493/H8493</f>
        <v>0.88366303381322087</v>
      </c>
      <c r="K8493" s="20">
        <f>SUBTOTAL(9,K8488:K8492)</f>
        <v>140087326.27999997</v>
      </c>
      <c r="L8493" s="20">
        <f>SUBTOTAL(9,L8488:L8492)</f>
        <v>120332482.64000002</v>
      </c>
      <c r="M8493" s="7">
        <f>IFERROR((L8493/K8493),"N.A")</f>
        <v>0.85898193530716049</v>
      </c>
    </row>
    <row r="8494" spans="1:13" s="14" customFormat="1" ht="30" outlineLevel="2" x14ac:dyDescent="0.25">
      <c r="A8494" s="34"/>
      <c r="B8494" s="44" t="s">
        <v>3213</v>
      </c>
      <c r="C8494" s="31" t="s">
        <v>3118</v>
      </c>
      <c r="D8494" s="14" t="s">
        <v>334</v>
      </c>
      <c r="E8494" s="14" t="s">
        <v>353</v>
      </c>
      <c r="F8494" s="14" t="s">
        <v>354</v>
      </c>
      <c r="G8494" s="14" t="s">
        <v>16</v>
      </c>
      <c r="H8494" s="15">
        <v>311611813</v>
      </c>
      <c r="I8494" s="15">
        <v>197792744.07000002</v>
      </c>
      <c r="J8494" s="16">
        <f>IFERROR((I8494/H8494),0)</f>
        <v>0.63474084042507084</v>
      </c>
      <c r="K8494" s="15">
        <v>230264148.76999998</v>
      </c>
      <c r="L8494" s="15">
        <v>197792744.07000002</v>
      </c>
      <c r="M8494" s="17">
        <f>L8494/K8494</f>
        <v>0.8589819349931278</v>
      </c>
    </row>
    <row r="8495" spans="1:13" s="14" customFormat="1" ht="30" outlineLevel="2" x14ac:dyDescent="0.25">
      <c r="A8495" s="34"/>
      <c r="B8495" s="44" t="s">
        <v>3213</v>
      </c>
      <c r="C8495" s="31" t="s">
        <v>3118</v>
      </c>
      <c r="D8495" s="14" t="s">
        <v>334</v>
      </c>
      <c r="E8495" s="14" t="s">
        <v>353</v>
      </c>
      <c r="F8495" s="14" t="s">
        <v>354</v>
      </c>
      <c r="G8495" s="14" t="s">
        <v>6109</v>
      </c>
      <c r="H8495" s="20">
        <v>145355183</v>
      </c>
      <c r="I8495" s="20">
        <v>145355183</v>
      </c>
      <c r="J8495" s="21">
        <f>IFERROR((I8495/H8495),0)</f>
        <v>1</v>
      </c>
      <c r="K8495" s="20"/>
      <c r="L8495" s="20"/>
      <c r="M8495" s="22"/>
    </row>
    <row r="8496" spans="1:13" s="14" customFormat="1" ht="30" outlineLevel="2" x14ac:dyDescent="0.25">
      <c r="A8496" s="34"/>
      <c r="B8496" s="44" t="s">
        <v>3213</v>
      </c>
      <c r="C8496" s="31" t="s">
        <v>3118</v>
      </c>
      <c r="D8496" s="14" t="s">
        <v>334</v>
      </c>
      <c r="E8496" s="14" t="s">
        <v>353</v>
      </c>
      <c r="F8496" s="14" t="s">
        <v>354</v>
      </c>
      <c r="G8496" s="14" t="s">
        <v>6481</v>
      </c>
      <c r="H8496" s="20">
        <v>1927</v>
      </c>
      <c r="I8496" s="20">
        <v>1927</v>
      </c>
      <c r="J8496" s="21">
        <f>IFERROR((I8496/H8496),0)</f>
        <v>1</v>
      </c>
      <c r="K8496" s="20"/>
      <c r="L8496" s="20"/>
      <c r="M8496" s="22"/>
    </row>
    <row r="8497" spans="1:13" s="14" customFormat="1" ht="30" outlineLevel="2" x14ac:dyDescent="0.25">
      <c r="A8497" s="34"/>
      <c r="B8497" s="44" t="s">
        <v>3213</v>
      </c>
      <c r="C8497" s="31" t="s">
        <v>3118</v>
      </c>
      <c r="D8497" s="14" t="s">
        <v>334</v>
      </c>
      <c r="E8497" s="14" t="s">
        <v>353</v>
      </c>
      <c r="F8497" s="14" t="s">
        <v>354</v>
      </c>
      <c r="G8497" s="14" t="s">
        <v>6492</v>
      </c>
      <c r="H8497" s="20">
        <v>47405538</v>
      </c>
      <c r="I8497" s="20">
        <v>47405538</v>
      </c>
      <c r="J8497" s="21">
        <f>IFERROR((I8497/H8497),0)</f>
        <v>1</v>
      </c>
      <c r="K8497" s="20"/>
      <c r="L8497" s="20"/>
      <c r="M8497" s="22"/>
    </row>
    <row r="8498" spans="1:13" s="14" customFormat="1" ht="30" outlineLevel="2" x14ac:dyDescent="0.25">
      <c r="A8498" s="34"/>
      <c r="B8498" s="44" t="s">
        <v>3213</v>
      </c>
      <c r="C8498" s="31" t="s">
        <v>3118</v>
      </c>
      <c r="D8498" s="14" t="s">
        <v>334</v>
      </c>
      <c r="E8498" s="14" t="s">
        <v>353</v>
      </c>
      <c r="F8498" s="14" t="s">
        <v>354</v>
      </c>
      <c r="G8498" s="14" t="s">
        <v>6493</v>
      </c>
      <c r="H8498" s="20">
        <v>-62322363</v>
      </c>
      <c r="I8498" s="20"/>
      <c r="J8498" s="21">
        <f>IFERROR((I8498/H8498),0)</f>
        <v>0</v>
      </c>
      <c r="K8498" s="20"/>
      <c r="L8498" s="20"/>
      <c r="M8498" s="22"/>
    </row>
    <row r="8499" spans="1:13" s="14" customFormat="1" ht="30" outlineLevel="1" x14ac:dyDescent="0.25">
      <c r="A8499" s="34"/>
      <c r="B8499" s="46" t="s">
        <v>7811</v>
      </c>
      <c r="C8499" s="40" t="str">
        <f>C8498</f>
        <v>ASIGNACIÓN PARA LA INVERSIÓN LOCAL  - AMBIENTE Y DESARROLLO SOSTENIBLE</v>
      </c>
      <c r="D8499" s="39" t="str">
        <f>D8498</f>
        <v xml:space="preserve">TOLIMA                                            </v>
      </c>
      <c r="E8499" s="39" t="str">
        <f>E8498</f>
        <v>73678</v>
      </c>
      <c r="F8499" s="39" t="str">
        <f>F8498</f>
        <v xml:space="preserve">SAN LUIS                                          </v>
      </c>
      <c r="G8499" s="39" t="s">
        <v>10656</v>
      </c>
      <c r="H8499" s="20">
        <f>SUBTOTAL(9,H8494:H8498)</f>
        <v>442052098</v>
      </c>
      <c r="I8499" s="20">
        <f>SUBTOTAL(9,I8494:I8498)</f>
        <v>390555392.07000005</v>
      </c>
      <c r="J8499" s="42">
        <f>+I8499/H8499</f>
        <v>0.88350534662545599</v>
      </c>
      <c r="K8499" s="20">
        <f>SUBTOTAL(9,K8494:K8498)</f>
        <v>230264148.76999998</v>
      </c>
      <c r="L8499" s="20">
        <f>SUBTOTAL(9,L8494:L8498)</f>
        <v>197792744.07000002</v>
      </c>
      <c r="M8499" s="7">
        <f>IFERROR((L8499/K8499),"N.A")</f>
        <v>0.8589819349931278</v>
      </c>
    </row>
    <row r="8500" spans="1:13" s="14" customFormat="1" ht="30" outlineLevel="2" x14ac:dyDescent="0.25">
      <c r="A8500" s="34"/>
      <c r="B8500" s="44" t="s">
        <v>3214</v>
      </c>
      <c r="C8500" s="31" t="s">
        <v>3118</v>
      </c>
      <c r="D8500" s="14" t="s">
        <v>334</v>
      </c>
      <c r="E8500" s="14" t="s">
        <v>356</v>
      </c>
      <c r="F8500" s="14" t="s">
        <v>357</v>
      </c>
      <c r="G8500" s="14" t="s">
        <v>16</v>
      </c>
      <c r="H8500" s="15">
        <v>418858830</v>
      </c>
      <c r="I8500" s="15">
        <v>265866805.79000005</v>
      </c>
      <c r="J8500" s="16">
        <f>IFERROR((I8500/H8500),0)</f>
        <v>0.63474084046407719</v>
      </c>
      <c r="K8500" s="15">
        <v>309513850.16999996</v>
      </c>
      <c r="L8500" s="15">
        <v>265866805.79000005</v>
      </c>
      <c r="M8500" s="17">
        <f>L8500/K8500</f>
        <v>0.85898193455308436</v>
      </c>
    </row>
    <row r="8501" spans="1:13" s="14" customFormat="1" ht="30" outlineLevel="2" x14ac:dyDescent="0.25">
      <c r="A8501" s="34"/>
      <c r="B8501" s="44" t="s">
        <v>3214</v>
      </c>
      <c r="C8501" s="31" t="s">
        <v>3118</v>
      </c>
      <c r="D8501" s="14" t="s">
        <v>334</v>
      </c>
      <c r="E8501" s="14" t="s">
        <v>356</v>
      </c>
      <c r="F8501" s="14" t="s">
        <v>357</v>
      </c>
      <c r="G8501" s="14" t="s">
        <v>6109</v>
      </c>
      <c r="H8501" s="20">
        <v>274476084</v>
      </c>
      <c r="I8501" s="20">
        <v>274476084</v>
      </c>
      <c r="J8501" s="21">
        <f>IFERROR((I8501/H8501),0)</f>
        <v>1</v>
      </c>
      <c r="K8501" s="20"/>
      <c r="L8501" s="20"/>
      <c r="M8501" s="22"/>
    </row>
    <row r="8502" spans="1:13" s="14" customFormat="1" ht="30" outlineLevel="2" x14ac:dyDescent="0.25">
      <c r="A8502" s="34"/>
      <c r="B8502" s="44" t="s">
        <v>3214</v>
      </c>
      <c r="C8502" s="31" t="s">
        <v>3118</v>
      </c>
      <c r="D8502" s="14" t="s">
        <v>334</v>
      </c>
      <c r="E8502" s="14" t="s">
        <v>356</v>
      </c>
      <c r="F8502" s="14" t="s">
        <v>357</v>
      </c>
      <c r="G8502" s="14" t="s">
        <v>6481</v>
      </c>
      <c r="H8502" s="20">
        <v>2591</v>
      </c>
      <c r="I8502" s="20">
        <v>2591</v>
      </c>
      <c r="J8502" s="21">
        <f>IFERROR((I8502/H8502),0)</f>
        <v>1</v>
      </c>
      <c r="K8502" s="20"/>
      <c r="L8502" s="20"/>
      <c r="M8502" s="22"/>
    </row>
    <row r="8503" spans="1:13" s="14" customFormat="1" ht="30" outlineLevel="2" x14ac:dyDescent="0.25">
      <c r="A8503" s="34"/>
      <c r="B8503" s="44" t="s">
        <v>3214</v>
      </c>
      <c r="C8503" s="31" t="s">
        <v>3118</v>
      </c>
      <c r="D8503" s="14" t="s">
        <v>334</v>
      </c>
      <c r="E8503" s="14" t="s">
        <v>356</v>
      </c>
      <c r="F8503" s="14" t="s">
        <v>357</v>
      </c>
      <c r="G8503" s="14" t="s">
        <v>6492</v>
      </c>
      <c r="H8503" s="20">
        <v>63721039</v>
      </c>
      <c r="I8503" s="20">
        <v>63721039</v>
      </c>
      <c r="J8503" s="21">
        <f>IFERROR((I8503/H8503),0)</f>
        <v>1</v>
      </c>
      <c r="K8503" s="20"/>
      <c r="L8503" s="20"/>
      <c r="M8503" s="22"/>
    </row>
    <row r="8504" spans="1:13" s="14" customFormat="1" ht="30" outlineLevel="2" x14ac:dyDescent="0.25">
      <c r="A8504" s="34"/>
      <c r="B8504" s="44" t="s">
        <v>3214</v>
      </c>
      <c r="C8504" s="31" t="s">
        <v>3118</v>
      </c>
      <c r="D8504" s="14" t="s">
        <v>334</v>
      </c>
      <c r="E8504" s="14" t="s">
        <v>356</v>
      </c>
      <c r="F8504" s="14" t="s">
        <v>357</v>
      </c>
      <c r="G8504" s="14" t="s">
        <v>6493</v>
      </c>
      <c r="H8504" s="20">
        <v>-83771766</v>
      </c>
      <c r="I8504" s="20"/>
      <c r="J8504" s="21">
        <f>IFERROR((I8504/H8504),0)</f>
        <v>0</v>
      </c>
      <c r="K8504" s="20"/>
      <c r="L8504" s="20"/>
      <c r="M8504" s="22"/>
    </row>
    <row r="8505" spans="1:13" s="14" customFormat="1" ht="30" outlineLevel="1" x14ac:dyDescent="0.25">
      <c r="A8505" s="34"/>
      <c r="B8505" s="46" t="s">
        <v>7812</v>
      </c>
      <c r="C8505" s="40" t="str">
        <f>C8504</f>
        <v>ASIGNACIÓN PARA LA INVERSIÓN LOCAL  - AMBIENTE Y DESARROLLO SOSTENIBLE</v>
      </c>
      <c r="D8505" s="39" t="str">
        <f>D8504</f>
        <v xml:space="preserve">TOLIMA                                            </v>
      </c>
      <c r="E8505" s="39" t="str">
        <f>E8504</f>
        <v>73675</v>
      </c>
      <c r="F8505" s="39" t="str">
        <f>F8504</f>
        <v xml:space="preserve">SAN ANTONIO                                       </v>
      </c>
      <c r="G8505" s="39" t="s">
        <v>10656</v>
      </c>
      <c r="H8505" s="20">
        <f>SUBTOTAL(9,H8500:H8504)</f>
        <v>673286778</v>
      </c>
      <c r="I8505" s="20">
        <f>SUBTOTAL(9,I8500:I8504)</f>
        <v>604066519.79000008</v>
      </c>
      <c r="J8505" s="42">
        <f>+I8505/H8505</f>
        <v>0.89719052791201559</v>
      </c>
      <c r="K8505" s="20">
        <f>SUBTOTAL(9,K8500:K8504)</f>
        <v>309513850.16999996</v>
      </c>
      <c r="L8505" s="20">
        <f>SUBTOTAL(9,L8500:L8504)</f>
        <v>265866805.79000005</v>
      </c>
      <c r="M8505" s="7">
        <f>IFERROR((L8505/K8505),"N.A")</f>
        <v>0.85898193455308436</v>
      </c>
    </row>
    <row r="8506" spans="1:13" s="14" customFormat="1" ht="30" outlineLevel="2" x14ac:dyDescent="0.25">
      <c r="A8506" s="34"/>
      <c r="B8506" s="44" t="s">
        <v>3215</v>
      </c>
      <c r="C8506" s="31" t="s">
        <v>3118</v>
      </c>
      <c r="D8506" s="14" t="s">
        <v>334</v>
      </c>
      <c r="E8506" s="14" t="s">
        <v>359</v>
      </c>
      <c r="F8506" s="14" t="s">
        <v>360</v>
      </c>
      <c r="G8506" s="14" t="s">
        <v>16</v>
      </c>
      <c r="H8506" s="15">
        <v>369453757</v>
      </c>
      <c r="I8506" s="15">
        <v>234507388.22999999</v>
      </c>
      <c r="J8506" s="16">
        <f>IFERROR((I8506/H8506),0)</f>
        <v>0.63474084046193635</v>
      </c>
      <c r="K8506" s="15">
        <v>273006193.39000005</v>
      </c>
      <c r="L8506" s="15">
        <v>234507388.22999999</v>
      </c>
      <c r="M8506" s="17">
        <f>L8506/K8506</f>
        <v>0.85898193487133456</v>
      </c>
    </row>
    <row r="8507" spans="1:13" s="14" customFormat="1" ht="30" outlineLevel="2" x14ac:dyDescent="0.25">
      <c r="A8507" s="34"/>
      <c r="B8507" s="44" t="s">
        <v>3215</v>
      </c>
      <c r="C8507" s="31" t="s">
        <v>3118</v>
      </c>
      <c r="D8507" s="14" t="s">
        <v>334</v>
      </c>
      <c r="E8507" s="14" t="s">
        <v>359</v>
      </c>
      <c r="F8507" s="14" t="s">
        <v>360</v>
      </c>
      <c r="G8507" s="14" t="s">
        <v>6109</v>
      </c>
      <c r="H8507" s="20">
        <v>188718160</v>
      </c>
      <c r="I8507" s="20">
        <v>188718160</v>
      </c>
      <c r="J8507" s="21">
        <f>IFERROR((I8507/H8507),0)</f>
        <v>1</v>
      </c>
      <c r="K8507" s="20"/>
      <c r="L8507" s="20"/>
      <c r="M8507" s="22"/>
    </row>
    <row r="8508" spans="1:13" s="14" customFormat="1" ht="30" outlineLevel="2" x14ac:dyDescent="0.25">
      <c r="A8508" s="34"/>
      <c r="B8508" s="44" t="s">
        <v>3215</v>
      </c>
      <c r="C8508" s="31" t="s">
        <v>3118</v>
      </c>
      <c r="D8508" s="14" t="s">
        <v>334</v>
      </c>
      <c r="E8508" s="14" t="s">
        <v>359</v>
      </c>
      <c r="F8508" s="14" t="s">
        <v>360</v>
      </c>
      <c r="G8508" s="14" t="s">
        <v>6481</v>
      </c>
      <c r="H8508" s="20">
        <v>2285</v>
      </c>
      <c r="I8508" s="20">
        <v>2285</v>
      </c>
      <c r="J8508" s="21">
        <f>IFERROR((I8508/H8508),0)</f>
        <v>1</v>
      </c>
      <c r="K8508" s="20"/>
      <c r="L8508" s="20"/>
      <c r="M8508" s="22"/>
    </row>
    <row r="8509" spans="1:13" s="14" customFormat="1" ht="30" outlineLevel="2" x14ac:dyDescent="0.25">
      <c r="A8509" s="34"/>
      <c r="B8509" s="44" t="s">
        <v>3215</v>
      </c>
      <c r="C8509" s="31" t="s">
        <v>3118</v>
      </c>
      <c r="D8509" s="14" t="s">
        <v>334</v>
      </c>
      <c r="E8509" s="14" t="s">
        <v>359</v>
      </c>
      <c r="F8509" s="14" t="s">
        <v>360</v>
      </c>
      <c r="G8509" s="14" t="s">
        <v>6492</v>
      </c>
      <c r="H8509" s="20">
        <v>56205040</v>
      </c>
      <c r="I8509" s="20">
        <v>56205040</v>
      </c>
      <c r="J8509" s="21">
        <f>IFERROR((I8509/H8509),0)</f>
        <v>1</v>
      </c>
      <c r="K8509" s="20"/>
      <c r="L8509" s="20"/>
      <c r="M8509" s="22"/>
    </row>
    <row r="8510" spans="1:13" s="14" customFormat="1" ht="30" outlineLevel="2" x14ac:dyDescent="0.25">
      <c r="A8510" s="34"/>
      <c r="B8510" s="44" t="s">
        <v>3215</v>
      </c>
      <c r="C8510" s="31" t="s">
        <v>3118</v>
      </c>
      <c r="D8510" s="14" t="s">
        <v>334</v>
      </c>
      <c r="E8510" s="14" t="s">
        <v>359</v>
      </c>
      <c r="F8510" s="14" t="s">
        <v>360</v>
      </c>
      <c r="G8510" s="14" t="s">
        <v>6493</v>
      </c>
      <c r="H8510" s="20">
        <v>-73890751</v>
      </c>
      <c r="I8510" s="20"/>
      <c r="J8510" s="21">
        <f>IFERROR((I8510/H8510),0)</f>
        <v>0</v>
      </c>
      <c r="K8510" s="20"/>
      <c r="L8510" s="20"/>
      <c r="M8510" s="22"/>
    </row>
    <row r="8511" spans="1:13" s="14" customFormat="1" ht="30" outlineLevel="1" x14ac:dyDescent="0.25">
      <c r="A8511" s="34"/>
      <c r="B8511" s="46" t="s">
        <v>7813</v>
      </c>
      <c r="C8511" s="40" t="str">
        <f>C8510</f>
        <v>ASIGNACIÓN PARA LA INVERSIÓN LOCAL  - AMBIENTE Y DESARROLLO SOSTENIBLE</v>
      </c>
      <c r="D8511" s="39" t="str">
        <f>D8510</f>
        <v xml:space="preserve">TOLIMA                                            </v>
      </c>
      <c r="E8511" s="39" t="str">
        <f>E8510</f>
        <v>73671</v>
      </c>
      <c r="F8511" s="39" t="str">
        <f>F8510</f>
        <v xml:space="preserve">SALDAÑA                                           </v>
      </c>
      <c r="G8511" s="39" t="s">
        <v>10656</v>
      </c>
      <c r="H8511" s="20">
        <f>SUBTOTAL(9,H8506:H8510)</f>
        <v>540488491</v>
      </c>
      <c r="I8511" s="20">
        <f>SUBTOTAL(9,I8506:I8510)</f>
        <v>479432873.23000002</v>
      </c>
      <c r="J8511" s="42">
        <f>+I8511/H8511</f>
        <v>0.8870362296576636</v>
      </c>
      <c r="K8511" s="20">
        <f>SUBTOTAL(9,K8506:K8510)</f>
        <v>273006193.39000005</v>
      </c>
      <c r="L8511" s="20">
        <f>SUBTOTAL(9,L8506:L8510)</f>
        <v>234507388.22999999</v>
      </c>
      <c r="M8511" s="7">
        <f>IFERROR((L8511/K8511),"N.A")</f>
        <v>0.85898193487133456</v>
      </c>
    </row>
    <row r="8512" spans="1:13" s="14" customFormat="1" ht="30" outlineLevel="2" x14ac:dyDescent="0.25">
      <c r="A8512" s="34"/>
      <c r="B8512" s="44" t="s">
        <v>3216</v>
      </c>
      <c r="C8512" s="31" t="s">
        <v>3118</v>
      </c>
      <c r="D8512" s="14" t="s">
        <v>334</v>
      </c>
      <c r="E8512" s="14" t="s">
        <v>362</v>
      </c>
      <c r="F8512" s="14" t="s">
        <v>363</v>
      </c>
      <c r="G8512" s="14" t="s">
        <v>16</v>
      </c>
      <c r="H8512" s="15">
        <v>446754691</v>
      </c>
      <c r="I8512" s="15">
        <v>283573448.06</v>
      </c>
      <c r="J8512" s="16">
        <f>IFERROR((I8512/H8512),0)</f>
        <v>0.63474084049405088</v>
      </c>
      <c r="K8512" s="15">
        <v>330127371.35000002</v>
      </c>
      <c r="L8512" s="15">
        <v>283573448.06</v>
      </c>
      <c r="M8512" s="17">
        <f>L8512/K8512</f>
        <v>0.85898193445873439</v>
      </c>
    </row>
    <row r="8513" spans="1:13" s="14" customFormat="1" ht="30" outlineLevel="2" x14ac:dyDescent="0.25">
      <c r="A8513" s="34"/>
      <c r="B8513" s="44" t="s">
        <v>3216</v>
      </c>
      <c r="C8513" s="31" t="s">
        <v>3118</v>
      </c>
      <c r="D8513" s="14" t="s">
        <v>334</v>
      </c>
      <c r="E8513" s="14" t="s">
        <v>362</v>
      </c>
      <c r="F8513" s="14" t="s">
        <v>363</v>
      </c>
      <c r="G8513" s="14" t="s">
        <v>6109</v>
      </c>
      <c r="H8513" s="20">
        <v>210915537</v>
      </c>
      <c r="I8513" s="20">
        <v>210915537</v>
      </c>
      <c r="J8513" s="21">
        <f>IFERROR((I8513/H8513),0)</f>
        <v>1</v>
      </c>
      <c r="K8513" s="20"/>
      <c r="L8513" s="20"/>
      <c r="M8513" s="22"/>
    </row>
    <row r="8514" spans="1:13" s="14" customFormat="1" ht="30" outlineLevel="2" x14ac:dyDescent="0.25">
      <c r="A8514" s="34"/>
      <c r="B8514" s="44" t="s">
        <v>3216</v>
      </c>
      <c r="C8514" s="31" t="s">
        <v>3118</v>
      </c>
      <c r="D8514" s="14" t="s">
        <v>334</v>
      </c>
      <c r="E8514" s="14" t="s">
        <v>362</v>
      </c>
      <c r="F8514" s="14" t="s">
        <v>363</v>
      </c>
      <c r="G8514" s="14" t="s">
        <v>6481</v>
      </c>
      <c r="H8514" s="20">
        <v>2763</v>
      </c>
      <c r="I8514" s="20">
        <v>2763</v>
      </c>
      <c r="J8514" s="21">
        <f>IFERROR((I8514/H8514),0)</f>
        <v>1</v>
      </c>
      <c r="K8514" s="20"/>
      <c r="L8514" s="20"/>
      <c r="M8514" s="22"/>
    </row>
    <row r="8515" spans="1:13" s="14" customFormat="1" ht="30" outlineLevel="2" x14ac:dyDescent="0.25">
      <c r="A8515" s="34"/>
      <c r="B8515" s="44" t="s">
        <v>3216</v>
      </c>
      <c r="C8515" s="31" t="s">
        <v>3118</v>
      </c>
      <c r="D8515" s="14" t="s">
        <v>334</v>
      </c>
      <c r="E8515" s="14" t="s">
        <v>362</v>
      </c>
      <c r="F8515" s="14" t="s">
        <v>363</v>
      </c>
      <c r="G8515" s="14" t="s">
        <v>6492</v>
      </c>
      <c r="H8515" s="20">
        <v>67964839</v>
      </c>
      <c r="I8515" s="20">
        <v>67964839</v>
      </c>
      <c r="J8515" s="21">
        <f>IFERROR((I8515/H8515),0)</f>
        <v>1</v>
      </c>
      <c r="K8515" s="20"/>
      <c r="L8515" s="20"/>
      <c r="M8515" s="22"/>
    </row>
    <row r="8516" spans="1:13" s="14" customFormat="1" ht="30" outlineLevel="2" x14ac:dyDescent="0.25">
      <c r="A8516" s="34"/>
      <c r="B8516" s="44" t="s">
        <v>3216</v>
      </c>
      <c r="C8516" s="31" t="s">
        <v>3118</v>
      </c>
      <c r="D8516" s="14" t="s">
        <v>334</v>
      </c>
      <c r="E8516" s="14" t="s">
        <v>362</v>
      </c>
      <c r="F8516" s="14" t="s">
        <v>363</v>
      </c>
      <c r="G8516" s="14" t="s">
        <v>6493</v>
      </c>
      <c r="H8516" s="20">
        <v>-89350938</v>
      </c>
      <c r="I8516" s="20"/>
      <c r="J8516" s="21">
        <f>IFERROR((I8516/H8516),0)</f>
        <v>0</v>
      </c>
      <c r="K8516" s="20"/>
      <c r="L8516" s="20"/>
      <c r="M8516" s="22"/>
    </row>
    <row r="8517" spans="1:13" s="14" customFormat="1" ht="30" outlineLevel="1" x14ac:dyDescent="0.25">
      <c r="A8517" s="34"/>
      <c r="B8517" s="46" t="s">
        <v>7814</v>
      </c>
      <c r="C8517" s="40" t="str">
        <f>C8516</f>
        <v>ASIGNACIÓN PARA LA INVERSIÓN LOCAL  - AMBIENTE Y DESARROLLO SOSTENIBLE</v>
      </c>
      <c r="D8517" s="39" t="str">
        <f>D8516</f>
        <v xml:space="preserve">TOLIMA                                            </v>
      </c>
      <c r="E8517" s="39" t="str">
        <f>E8516</f>
        <v>73624</v>
      </c>
      <c r="F8517" s="39" t="str">
        <f>F8516</f>
        <v xml:space="preserve">ROVIRA                                            </v>
      </c>
      <c r="G8517" s="39" t="s">
        <v>10656</v>
      </c>
      <c r="H8517" s="20">
        <f>SUBTOTAL(9,H8512:H8516)</f>
        <v>636286892</v>
      </c>
      <c r="I8517" s="20">
        <f>SUBTOTAL(9,I8512:I8516)</f>
        <v>562456587.05999994</v>
      </c>
      <c r="J8517" s="42">
        <f>+I8517/H8517</f>
        <v>0.88396695599380659</v>
      </c>
      <c r="K8517" s="20">
        <f>SUBTOTAL(9,K8512:K8516)</f>
        <v>330127371.35000002</v>
      </c>
      <c r="L8517" s="20">
        <f>SUBTOTAL(9,L8512:L8516)</f>
        <v>283573448.06</v>
      </c>
      <c r="M8517" s="7">
        <f>IFERROR((L8517/K8517),"N.A")</f>
        <v>0.85898193445873439</v>
      </c>
    </row>
    <row r="8518" spans="1:13" s="14" customFormat="1" ht="30" outlineLevel="2" x14ac:dyDescent="0.25">
      <c r="A8518" s="34"/>
      <c r="B8518" s="44" t="s">
        <v>3217</v>
      </c>
      <c r="C8518" s="31" t="s">
        <v>3118</v>
      </c>
      <c r="D8518" s="14" t="s">
        <v>334</v>
      </c>
      <c r="E8518" s="14" t="s">
        <v>365</v>
      </c>
      <c r="F8518" s="14" t="s">
        <v>366</v>
      </c>
      <c r="G8518" s="14" t="s">
        <v>16</v>
      </c>
      <c r="H8518" s="15">
        <v>225175159</v>
      </c>
      <c r="I8518" s="15">
        <v>142927869.66</v>
      </c>
      <c r="J8518" s="16">
        <f>IFERROR((I8518/H8518),0)</f>
        <v>0.63474084039616463</v>
      </c>
      <c r="K8518" s="15">
        <v>166392171.96000001</v>
      </c>
      <c r="L8518" s="15">
        <v>142927869.66</v>
      </c>
      <c r="M8518" s="17">
        <f>L8518/K8518</f>
        <v>0.85898193392390643</v>
      </c>
    </row>
    <row r="8519" spans="1:13" s="14" customFormat="1" ht="30" outlineLevel="2" x14ac:dyDescent="0.25">
      <c r="A8519" s="34"/>
      <c r="B8519" s="44" t="s">
        <v>3217</v>
      </c>
      <c r="C8519" s="31" t="s">
        <v>3118</v>
      </c>
      <c r="D8519" s="14" t="s">
        <v>334</v>
      </c>
      <c r="E8519" s="14" t="s">
        <v>365</v>
      </c>
      <c r="F8519" s="14" t="s">
        <v>366</v>
      </c>
      <c r="G8519" s="14" t="s">
        <v>6109</v>
      </c>
      <c r="H8519" s="20">
        <v>109243161</v>
      </c>
      <c r="I8519" s="20">
        <v>109243161</v>
      </c>
      <c r="J8519" s="21">
        <f>IFERROR((I8519/H8519),0)</f>
        <v>1</v>
      </c>
      <c r="K8519" s="20"/>
      <c r="L8519" s="20"/>
      <c r="M8519" s="22"/>
    </row>
    <row r="8520" spans="1:13" s="14" customFormat="1" ht="30" outlineLevel="2" x14ac:dyDescent="0.25">
      <c r="A8520" s="34"/>
      <c r="B8520" s="44" t="s">
        <v>3217</v>
      </c>
      <c r="C8520" s="31" t="s">
        <v>3118</v>
      </c>
      <c r="D8520" s="14" t="s">
        <v>334</v>
      </c>
      <c r="E8520" s="14" t="s">
        <v>365</v>
      </c>
      <c r="F8520" s="14" t="s">
        <v>366</v>
      </c>
      <c r="G8520" s="14" t="s">
        <v>6481</v>
      </c>
      <c r="H8520" s="20">
        <v>1393</v>
      </c>
      <c r="I8520" s="20">
        <v>1393</v>
      </c>
      <c r="J8520" s="21">
        <f>IFERROR((I8520/H8520),0)</f>
        <v>1</v>
      </c>
      <c r="K8520" s="20"/>
      <c r="L8520" s="20"/>
      <c r="M8520" s="22"/>
    </row>
    <row r="8521" spans="1:13" s="14" customFormat="1" ht="30" outlineLevel="2" x14ac:dyDescent="0.25">
      <c r="A8521" s="34"/>
      <c r="B8521" s="44" t="s">
        <v>3217</v>
      </c>
      <c r="C8521" s="31" t="s">
        <v>3118</v>
      </c>
      <c r="D8521" s="14" t="s">
        <v>334</v>
      </c>
      <c r="E8521" s="14" t="s">
        <v>365</v>
      </c>
      <c r="F8521" s="14" t="s">
        <v>366</v>
      </c>
      <c r="G8521" s="14" t="s">
        <v>6492</v>
      </c>
      <c r="H8521" s="20">
        <v>34255921</v>
      </c>
      <c r="I8521" s="20">
        <v>34255921</v>
      </c>
      <c r="J8521" s="21">
        <f>IFERROR((I8521/H8521),0)</f>
        <v>1</v>
      </c>
      <c r="K8521" s="20"/>
      <c r="L8521" s="20"/>
      <c r="M8521" s="22"/>
    </row>
    <row r="8522" spans="1:13" s="14" customFormat="1" ht="30" outlineLevel="2" x14ac:dyDescent="0.25">
      <c r="A8522" s="34"/>
      <c r="B8522" s="44" t="s">
        <v>3217</v>
      </c>
      <c r="C8522" s="31" t="s">
        <v>3118</v>
      </c>
      <c r="D8522" s="14" t="s">
        <v>334</v>
      </c>
      <c r="E8522" s="14" t="s">
        <v>365</v>
      </c>
      <c r="F8522" s="14" t="s">
        <v>366</v>
      </c>
      <c r="G8522" s="14" t="s">
        <v>6493</v>
      </c>
      <c r="H8522" s="20">
        <v>-45035032</v>
      </c>
      <c r="I8522" s="20"/>
      <c r="J8522" s="21">
        <f>IFERROR((I8522/H8522),0)</f>
        <v>0</v>
      </c>
      <c r="K8522" s="20"/>
      <c r="L8522" s="20"/>
      <c r="M8522" s="22"/>
    </row>
    <row r="8523" spans="1:13" s="14" customFormat="1" ht="30" outlineLevel="1" x14ac:dyDescent="0.25">
      <c r="A8523" s="34"/>
      <c r="B8523" s="46" t="s">
        <v>7815</v>
      </c>
      <c r="C8523" s="40" t="str">
        <f>C8522</f>
        <v>ASIGNACIÓN PARA LA INVERSIÓN LOCAL  - AMBIENTE Y DESARROLLO SOSTENIBLE</v>
      </c>
      <c r="D8523" s="39" t="str">
        <f>D8522</f>
        <v xml:space="preserve">TOLIMA                                            </v>
      </c>
      <c r="E8523" s="39" t="str">
        <f>E8522</f>
        <v>73622</v>
      </c>
      <c r="F8523" s="39" t="str">
        <f>F8522</f>
        <v xml:space="preserve">RONCESVALLES                                      </v>
      </c>
      <c r="G8523" s="39" t="s">
        <v>10656</v>
      </c>
      <c r="H8523" s="20">
        <f>SUBTOTAL(9,H8518:H8522)</f>
        <v>323640602</v>
      </c>
      <c r="I8523" s="20">
        <f>SUBTOTAL(9,I8518:I8522)</f>
        <v>286428344.65999997</v>
      </c>
      <c r="J8523" s="42">
        <f>+I8523/H8523</f>
        <v>0.88501981176020672</v>
      </c>
      <c r="K8523" s="20">
        <f>SUBTOTAL(9,K8518:K8522)</f>
        <v>166392171.96000001</v>
      </c>
      <c r="L8523" s="20">
        <f>SUBTOTAL(9,L8518:L8522)</f>
        <v>142927869.66</v>
      </c>
      <c r="M8523" s="7">
        <f>IFERROR((L8523/K8523),"N.A")</f>
        <v>0.85898193392390643</v>
      </c>
    </row>
    <row r="8524" spans="1:13" s="14" customFormat="1" ht="30" outlineLevel="2" x14ac:dyDescent="0.25">
      <c r="A8524" s="34"/>
      <c r="B8524" s="44" t="s">
        <v>3218</v>
      </c>
      <c r="C8524" s="31" t="s">
        <v>3118</v>
      </c>
      <c r="D8524" s="14" t="s">
        <v>334</v>
      </c>
      <c r="E8524" s="14" t="s">
        <v>368</v>
      </c>
      <c r="F8524" s="14" t="s">
        <v>369</v>
      </c>
      <c r="G8524" s="14" t="s">
        <v>16</v>
      </c>
      <c r="H8524" s="15">
        <v>609981829</v>
      </c>
      <c r="I8524" s="15">
        <v>387180378.82000005</v>
      </c>
      <c r="J8524" s="16">
        <f>IFERROR((I8524/H8524),0)</f>
        <v>0.63474084048493851</v>
      </c>
      <c r="K8524" s="15">
        <v>450743331.39999992</v>
      </c>
      <c r="L8524" s="15">
        <v>387180378.82000005</v>
      </c>
      <c r="M8524" s="17">
        <f>L8524/K8524</f>
        <v>0.85898193461326522</v>
      </c>
    </row>
    <row r="8525" spans="1:13" s="14" customFormat="1" ht="30" outlineLevel="2" x14ac:dyDescent="0.25">
      <c r="A8525" s="34"/>
      <c r="B8525" s="44" t="s">
        <v>3218</v>
      </c>
      <c r="C8525" s="31" t="s">
        <v>3118</v>
      </c>
      <c r="D8525" s="14" t="s">
        <v>334</v>
      </c>
      <c r="E8525" s="14" t="s">
        <v>368</v>
      </c>
      <c r="F8525" s="14" t="s">
        <v>369</v>
      </c>
      <c r="G8525" s="14" t="s">
        <v>6109</v>
      </c>
      <c r="H8525" s="20">
        <v>359002251</v>
      </c>
      <c r="I8525" s="20">
        <v>359002251</v>
      </c>
      <c r="J8525" s="21">
        <f>IFERROR((I8525/H8525),0)</f>
        <v>1</v>
      </c>
      <c r="K8525" s="20"/>
      <c r="L8525" s="20"/>
      <c r="M8525" s="22"/>
    </row>
    <row r="8526" spans="1:13" s="14" customFormat="1" ht="30" outlineLevel="2" x14ac:dyDescent="0.25">
      <c r="A8526" s="34"/>
      <c r="B8526" s="44" t="s">
        <v>3218</v>
      </c>
      <c r="C8526" s="31" t="s">
        <v>3118</v>
      </c>
      <c r="D8526" s="14" t="s">
        <v>334</v>
      </c>
      <c r="E8526" s="14" t="s">
        <v>368</v>
      </c>
      <c r="F8526" s="14" t="s">
        <v>369</v>
      </c>
      <c r="G8526" s="14" t="s">
        <v>6481</v>
      </c>
      <c r="H8526" s="20">
        <v>3773</v>
      </c>
      <c r="I8526" s="20">
        <v>3773</v>
      </c>
      <c r="J8526" s="21">
        <f>IFERROR((I8526/H8526),0)</f>
        <v>1</v>
      </c>
      <c r="K8526" s="20"/>
      <c r="L8526" s="20"/>
      <c r="M8526" s="22"/>
    </row>
    <row r="8527" spans="1:13" s="14" customFormat="1" ht="30" outlineLevel="2" x14ac:dyDescent="0.25">
      <c r="A8527" s="34"/>
      <c r="B8527" s="44" t="s">
        <v>3218</v>
      </c>
      <c r="C8527" s="31" t="s">
        <v>3118</v>
      </c>
      <c r="D8527" s="14" t="s">
        <v>334</v>
      </c>
      <c r="E8527" s="14" t="s">
        <v>368</v>
      </c>
      <c r="F8527" s="14" t="s">
        <v>369</v>
      </c>
      <c r="G8527" s="14" t="s">
        <v>6492</v>
      </c>
      <c r="H8527" s="20">
        <v>92796601</v>
      </c>
      <c r="I8527" s="20">
        <v>92796601</v>
      </c>
      <c r="J8527" s="21">
        <f>IFERROR((I8527/H8527),0)</f>
        <v>1</v>
      </c>
      <c r="K8527" s="20"/>
      <c r="L8527" s="20"/>
      <c r="M8527" s="22"/>
    </row>
    <row r="8528" spans="1:13" s="14" customFormat="1" ht="30" outlineLevel="2" x14ac:dyDescent="0.25">
      <c r="A8528" s="34"/>
      <c r="B8528" s="44" t="s">
        <v>3218</v>
      </c>
      <c r="C8528" s="31" t="s">
        <v>3118</v>
      </c>
      <c r="D8528" s="14" t="s">
        <v>334</v>
      </c>
      <c r="E8528" s="14" t="s">
        <v>368</v>
      </c>
      <c r="F8528" s="14" t="s">
        <v>369</v>
      </c>
      <c r="G8528" s="14" t="s">
        <v>6493</v>
      </c>
      <c r="H8528" s="20">
        <v>-121996366</v>
      </c>
      <c r="I8528" s="20"/>
      <c r="J8528" s="21">
        <f>IFERROR((I8528/H8528),0)</f>
        <v>0</v>
      </c>
      <c r="K8528" s="20"/>
      <c r="L8528" s="20"/>
      <c r="M8528" s="22"/>
    </row>
    <row r="8529" spans="1:13" s="14" customFormat="1" ht="30" outlineLevel="1" x14ac:dyDescent="0.25">
      <c r="A8529" s="34"/>
      <c r="B8529" s="46" t="s">
        <v>7816</v>
      </c>
      <c r="C8529" s="40" t="str">
        <f>C8528</f>
        <v>ASIGNACIÓN PARA LA INVERSIÓN LOCAL  - AMBIENTE Y DESARROLLO SOSTENIBLE</v>
      </c>
      <c r="D8529" s="39" t="str">
        <f>D8528</f>
        <v xml:space="preserve">TOLIMA                                            </v>
      </c>
      <c r="E8529" s="39" t="str">
        <f>E8528</f>
        <v>73616</v>
      </c>
      <c r="F8529" s="39" t="str">
        <f>F8528</f>
        <v xml:space="preserve">RIOBLANCO                                         </v>
      </c>
      <c r="G8529" s="39" t="s">
        <v>10656</v>
      </c>
      <c r="H8529" s="20">
        <f>SUBTOTAL(9,H8524:H8528)</f>
        <v>939788088</v>
      </c>
      <c r="I8529" s="20">
        <f>SUBTOTAL(9,I8524:I8528)</f>
        <v>838983003.82000005</v>
      </c>
      <c r="J8529" s="42">
        <f>+I8529/H8529</f>
        <v>0.89273636741392715</v>
      </c>
      <c r="K8529" s="20">
        <f>SUBTOTAL(9,K8524:K8528)</f>
        <v>450743331.39999992</v>
      </c>
      <c r="L8529" s="20">
        <f>SUBTOTAL(9,L8524:L8528)</f>
        <v>387180378.82000005</v>
      </c>
      <c r="M8529" s="7">
        <f>IFERROR((L8529/K8529),"N.A")</f>
        <v>0.85898193461326522</v>
      </c>
    </row>
    <row r="8530" spans="1:13" s="14" customFormat="1" ht="30" outlineLevel="2" x14ac:dyDescent="0.25">
      <c r="A8530" s="34"/>
      <c r="B8530" s="44" t="s">
        <v>3219</v>
      </c>
      <c r="C8530" s="31" t="s">
        <v>3118</v>
      </c>
      <c r="D8530" s="14" t="s">
        <v>334</v>
      </c>
      <c r="E8530" s="14" t="s">
        <v>371</v>
      </c>
      <c r="F8530" s="14" t="s">
        <v>372</v>
      </c>
      <c r="G8530" s="14" t="s">
        <v>16</v>
      </c>
      <c r="H8530" s="15">
        <v>378703522</v>
      </c>
      <c r="I8530" s="15">
        <v>240378591.84000003</v>
      </c>
      <c r="J8530" s="16">
        <f>IFERROR((I8530/H8530),0)</f>
        <v>0.63474084046147328</v>
      </c>
      <c r="K8530" s="15">
        <v>279841265.62</v>
      </c>
      <c r="L8530" s="15">
        <v>240378591.84000003</v>
      </c>
      <c r="M8530" s="17">
        <f>L8530/K8530</f>
        <v>0.85898193501745079</v>
      </c>
    </row>
    <row r="8531" spans="1:13" s="14" customFormat="1" ht="30" outlineLevel="2" x14ac:dyDescent="0.25">
      <c r="A8531" s="34"/>
      <c r="B8531" s="44" t="s">
        <v>3219</v>
      </c>
      <c r="C8531" s="31" t="s">
        <v>3118</v>
      </c>
      <c r="D8531" s="14" t="s">
        <v>334</v>
      </c>
      <c r="E8531" s="14" t="s">
        <v>371</v>
      </c>
      <c r="F8531" s="14" t="s">
        <v>372</v>
      </c>
      <c r="G8531" s="14" t="s">
        <v>6109</v>
      </c>
      <c r="H8531" s="20">
        <v>428734609</v>
      </c>
      <c r="I8531" s="20">
        <v>428734609</v>
      </c>
      <c r="J8531" s="21">
        <f>IFERROR((I8531/H8531),0)</f>
        <v>1</v>
      </c>
      <c r="K8531" s="20"/>
      <c r="L8531" s="20"/>
      <c r="M8531" s="22"/>
    </row>
    <row r="8532" spans="1:13" s="14" customFormat="1" ht="30" outlineLevel="2" x14ac:dyDescent="0.25">
      <c r="A8532" s="34"/>
      <c r="B8532" s="44" t="s">
        <v>3219</v>
      </c>
      <c r="C8532" s="31" t="s">
        <v>3118</v>
      </c>
      <c r="D8532" s="14" t="s">
        <v>334</v>
      </c>
      <c r="E8532" s="14" t="s">
        <v>371</v>
      </c>
      <c r="F8532" s="14" t="s">
        <v>372</v>
      </c>
      <c r="G8532" s="14" t="s">
        <v>6481</v>
      </c>
      <c r="H8532" s="20">
        <v>2342</v>
      </c>
      <c r="I8532" s="20">
        <v>2342</v>
      </c>
      <c r="J8532" s="21">
        <f>IFERROR((I8532/H8532),0)</f>
        <v>1</v>
      </c>
      <c r="K8532" s="20"/>
      <c r="L8532" s="20"/>
      <c r="M8532" s="22"/>
    </row>
    <row r="8533" spans="1:13" s="14" customFormat="1" ht="30" outlineLevel="2" x14ac:dyDescent="0.25">
      <c r="A8533" s="34"/>
      <c r="B8533" s="44" t="s">
        <v>3219</v>
      </c>
      <c r="C8533" s="31" t="s">
        <v>3118</v>
      </c>
      <c r="D8533" s="14" t="s">
        <v>334</v>
      </c>
      <c r="E8533" s="14" t="s">
        <v>371</v>
      </c>
      <c r="F8533" s="14" t="s">
        <v>372</v>
      </c>
      <c r="G8533" s="14" t="s">
        <v>6492</v>
      </c>
      <c r="H8533" s="20">
        <v>57612207</v>
      </c>
      <c r="I8533" s="20">
        <v>57612207</v>
      </c>
      <c r="J8533" s="21">
        <f>IFERROR((I8533/H8533),0)</f>
        <v>1</v>
      </c>
      <c r="K8533" s="20"/>
      <c r="L8533" s="20"/>
      <c r="M8533" s="22"/>
    </row>
    <row r="8534" spans="1:13" s="14" customFormat="1" ht="30" outlineLevel="2" x14ac:dyDescent="0.25">
      <c r="A8534" s="34"/>
      <c r="B8534" s="44" t="s">
        <v>3219</v>
      </c>
      <c r="C8534" s="31" t="s">
        <v>3118</v>
      </c>
      <c r="D8534" s="14" t="s">
        <v>334</v>
      </c>
      <c r="E8534" s="14" t="s">
        <v>371</v>
      </c>
      <c r="F8534" s="14" t="s">
        <v>372</v>
      </c>
      <c r="G8534" s="14" t="s">
        <v>6493</v>
      </c>
      <c r="H8534" s="20">
        <v>-75740704</v>
      </c>
      <c r="I8534" s="20"/>
      <c r="J8534" s="21">
        <f>IFERROR((I8534/H8534),0)</f>
        <v>0</v>
      </c>
      <c r="K8534" s="20"/>
      <c r="L8534" s="20"/>
      <c r="M8534" s="22"/>
    </row>
    <row r="8535" spans="1:13" s="14" customFormat="1" ht="30" outlineLevel="1" x14ac:dyDescent="0.25">
      <c r="A8535" s="34"/>
      <c r="B8535" s="46" t="s">
        <v>7817</v>
      </c>
      <c r="C8535" s="40" t="str">
        <f>C8534</f>
        <v>ASIGNACIÓN PARA LA INVERSIÓN LOCAL  - AMBIENTE Y DESARROLLO SOSTENIBLE</v>
      </c>
      <c r="D8535" s="39" t="str">
        <f>D8534</f>
        <v xml:space="preserve">TOLIMA                                            </v>
      </c>
      <c r="E8535" s="39" t="str">
        <f>E8534</f>
        <v>73585</v>
      </c>
      <c r="F8535" s="39" t="str">
        <f>F8534</f>
        <v xml:space="preserve">PURIFICACIÓN                                      </v>
      </c>
      <c r="G8535" s="39" t="s">
        <v>10656</v>
      </c>
      <c r="H8535" s="20">
        <f>SUBTOTAL(9,H8530:H8534)</f>
        <v>789311976</v>
      </c>
      <c r="I8535" s="20">
        <f>SUBTOTAL(9,I8530:I8534)</f>
        <v>726727749.84000003</v>
      </c>
      <c r="J8535" s="42">
        <f>+I8535/H8535</f>
        <v>0.92071040594473386</v>
      </c>
      <c r="K8535" s="20">
        <f>SUBTOTAL(9,K8530:K8534)</f>
        <v>279841265.62</v>
      </c>
      <c r="L8535" s="20">
        <f>SUBTOTAL(9,L8530:L8534)</f>
        <v>240378591.84000003</v>
      </c>
      <c r="M8535" s="7">
        <f>IFERROR((L8535/K8535),"N.A")</f>
        <v>0.85898193501745079</v>
      </c>
    </row>
    <row r="8536" spans="1:13" s="14" customFormat="1" ht="30" outlineLevel="2" x14ac:dyDescent="0.25">
      <c r="A8536" s="34"/>
      <c r="B8536" s="44" t="s">
        <v>3220</v>
      </c>
      <c r="C8536" s="31" t="s">
        <v>3118</v>
      </c>
      <c r="D8536" s="14" t="s">
        <v>334</v>
      </c>
      <c r="E8536" s="14" t="s">
        <v>374</v>
      </c>
      <c r="F8536" s="14" t="s">
        <v>375</v>
      </c>
      <c r="G8536" s="14" t="s">
        <v>16</v>
      </c>
      <c r="H8536" s="15">
        <v>278651877</v>
      </c>
      <c r="I8536" s="15">
        <v>176871726.61000001</v>
      </c>
      <c r="J8536" s="16">
        <f>IFERROR((I8536/H8536),0)</f>
        <v>0.63474084048606649</v>
      </c>
      <c r="K8536" s="15">
        <v>205908552.27000001</v>
      </c>
      <c r="L8536" s="15">
        <v>176871726.61000001</v>
      </c>
      <c r="M8536" s="17">
        <f>L8536/K8536</f>
        <v>0.85898193474778495</v>
      </c>
    </row>
    <row r="8537" spans="1:13" s="14" customFormat="1" ht="30" outlineLevel="2" x14ac:dyDescent="0.25">
      <c r="A8537" s="34"/>
      <c r="B8537" s="44" t="s">
        <v>3220</v>
      </c>
      <c r="C8537" s="31" t="s">
        <v>3118</v>
      </c>
      <c r="D8537" s="14" t="s">
        <v>334</v>
      </c>
      <c r="E8537" s="14" t="s">
        <v>374</v>
      </c>
      <c r="F8537" s="14" t="s">
        <v>375</v>
      </c>
      <c r="G8537" s="14" t="s">
        <v>6109</v>
      </c>
      <c r="H8537" s="20">
        <v>142121197</v>
      </c>
      <c r="I8537" s="20">
        <v>142121197</v>
      </c>
      <c r="J8537" s="21">
        <f>IFERROR((I8537/H8537),0)</f>
        <v>1</v>
      </c>
      <c r="K8537" s="20"/>
      <c r="L8537" s="20"/>
      <c r="M8537" s="22"/>
    </row>
    <row r="8538" spans="1:13" s="14" customFormat="1" ht="30" outlineLevel="2" x14ac:dyDescent="0.25">
      <c r="A8538" s="34"/>
      <c r="B8538" s="44" t="s">
        <v>3220</v>
      </c>
      <c r="C8538" s="31" t="s">
        <v>3118</v>
      </c>
      <c r="D8538" s="14" t="s">
        <v>334</v>
      </c>
      <c r="E8538" s="14" t="s">
        <v>374</v>
      </c>
      <c r="F8538" s="14" t="s">
        <v>375</v>
      </c>
      <c r="G8538" s="14" t="s">
        <v>6481</v>
      </c>
      <c r="H8538" s="20">
        <v>1723</v>
      </c>
      <c r="I8538" s="20">
        <v>1723</v>
      </c>
      <c r="J8538" s="21">
        <f>IFERROR((I8538/H8538),0)</f>
        <v>1</v>
      </c>
      <c r="K8538" s="20"/>
      <c r="L8538" s="20"/>
      <c r="M8538" s="22"/>
    </row>
    <row r="8539" spans="1:13" s="14" customFormat="1" ht="30" outlineLevel="2" x14ac:dyDescent="0.25">
      <c r="A8539" s="34"/>
      <c r="B8539" s="44" t="s">
        <v>3220</v>
      </c>
      <c r="C8539" s="31" t="s">
        <v>3118</v>
      </c>
      <c r="D8539" s="14" t="s">
        <v>334</v>
      </c>
      <c r="E8539" s="14" t="s">
        <v>374</v>
      </c>
      <c r="F8539" s="14" t="s">
        <v>375</v>
      </c>
      <c r="G8539" s="14" t="s">
        <v>6492</v>
      </c>
      <c r="H8539" s="20">
        <v>42391340</v>
      </c>
      <c r="I8539" s="20">
        <v>42391340</v>
      </c>
      <c r="J8539" s="21">
        <f>IFERROR((I8539/H8539),0)</f>
        <v>1</v>
      </c>
      <c r="K8539" s="20"/>
      <c r="L8539" s="20"/>
      <c r="M8539" s="22"/>
    </row>
    <row r="8540" spans="1:13" s="14" customFormat="1" ht="30" outlineLevel="2" x14ac:dyDescent="0.25">
      <c r="A8540" s="34"/>
      <c r="B8540" s="44" t="s">
        <v>3220</v>
      </c>
      <c r="C8540" s="31" t="s">
        <v>3118</v>
      </c>
      <c r="D8540" s="14" t="s">
        <v>334</v>
      </c>
      <c r="E8540" s="14" t="s">
        <v>374</v>
      </c>
      <c r="F8540" s="14" t="s">
        <v>375</v>
      </c>
      <c r="G8540" s="14" t="s">
        <v>6493</v>
      </c>
      <c r="H8540" s="20">
        <v>-55730375</v>
      </c>
      <c r="I8540" s="20"/>
      <c r="J8540" s="21">
        <f>IFERROR((I8540/H8540),0)</f>
        <v>0</v>
      </c>
      <c r="K8540" s="20"/>
      <c r="L8540" s="20"/>
      <c r="M8540" s="22"/>
    </row>
    <row r="8541" spans="1:13" s="14" customFormat="1" ht="30" outlineLevel="1" x14ac:dyDescent="0.25">
      <c r="A8541" s="34"/>
      <c r="B8541" s="46" t="s">
        <v>7818</v>
      </c>
      <c r="C8541" s="40" t="str">
        <f>C8540</f>
        <v>ASIGNACIÓN PARA LA INVERSIÓN LOCAL  - AMBIENTE Y DESARROLLO SOSTENIBLE</v>
      </c>
      <c r="D8541" s="39" t="str">
        <f>D8540</f>
        <v xml:space="preserve">TOLIMA                                            </v>
      </c>
      <c r="E8541" s="39" t="str">
        <f>E8540</f>
        <v>73563</v>
      </c>
      <c r="F8541" s="39" t="str">
        <f>F8540</f>
        <v xml:space="preserve">PRADO                                             </v>
      </c>
      <c r="G8541" s="39" t="s">
        <v>10656</v>
      </c>
      <c r="H8541" s="20">
        <f>SUBTOTAL(9,H8536:H8540)</f>
        <v>407435762</v>
      </c>
      <c r="I8541" s="20">
        <f>SUBTOTAL(9,I8536:I8540)</f>
        <v>361385986.61000001</v>
      </c>
      <c r="J8541" s="42">
        <f>+I8541/H8541</f>
        <v>0.88697659929517925</v>
      </c>
      <c r="K8541" s="20">
        <f>SUBTOTAL(9,K8536:K8540)</f>
        <v>205908552.27000001</v>
      </c>
      <c r="L8541" s="20">
        <f>SUBTOTAL(9,L8536:L8540)</f>
        <v>176871726.61000001</v>
      </c>
      <c r="M8541" s="7">
        <f>IFERROR((L8541/K8541),"N.A")</f>
        <v>0.85898193474778495</v>
      </c>
    </row>
    <row r="8542" spans="1:13" s="14" customFormat="1" ht="30" outlineLevel="2" x14ac:dyDescent="0.25">
      <c r="A8542" s="34"/>
      <c r="B8542" s="44" t="s">
        <v>3221</v>
      </c>
      <c r="C8542" s="31" t="s">
        <v>3118</v>
      </c>
      <c r="D8542" s="14" t="s">
        <v>334</v>
      </c>
      <c r="E8542" s="14" t="s">
        <v>377</v>
      </c>
      <c r="F8542" s="14" t="s">
        <v>378</v>
      </c>
      <c r="G8542" s="14" t="s">
        <v>16</v>
      </c>
      <c r="H8542" s="15">
        <v>607740173</v>
      </c>
      <c r="I8542" s="15">
        <v>385757508.20999998</v>
      </c>
      <c r="J8542" s="16">
        <f>IFERROR((I8542/H8542),0)</f>
        <v>0.63474084049072721</v>
      </c>
      <c r="K8542" s="15">
        <v>449086869.74000001</v>
      </c>
      <c r="L8542" s="15">
        <v>385757508.20999998</v>
      </c>
      <c r="M8542" s="17">
        <f>L8542/K8542</f>
        <v>0.85898193468300521</v>
      </c>
    </row>
    <row r="8543" spans="1:13" s="14" customFormat="1" ht="30" outlineLevel="2" x14ac:dyDescent="0.25">
      <c r="A8543" s="34"/>
      <c r="B8543" s="44" t="s">
        <v>3221</v>
      </c>
      <c r="C8543" s="31" t="s">
        <v>3118</v>
      </c>
      <c r="D8543" s="14" t="s">
        <v>334</v>
      </c>
      <c r="E8543" s="14" t="s">
        <v>377</v>
      </c>
      <c r="F8543" s="14" t="s">
        <v>378</v>
      </c>
      <c r="G8543" s="14" t="s">
        <v>6109</v>
      </c>
      <c r="H8543" s="20">
        <v>1015844407</v>
      </c>
      <c r="I8543" s="20">
        <v>1015844407</v>
      </c>
      <c r="J8543" s="21">
        <f>IFERROR((I8543/H8543),0)</f>
        <v>1</v>
      </c>
      <c r="K8543" s="20"/>
      <c r="L8543" s="20"/>
      <c r="M8543" s="22"/>
    </row>
    <row r="8544" spans="1:13" s="14" customFormat="1" ht="30" outlineLevel="2" x14ac:dyDescent="0.25">
      <c r="A8544" s="34"/>
      <c r="B8544" s="44" t="s">
        <v>3221</v>
      </c>
      <c r="C8544" s="31" t="s">
        <v>3118</v>
      </c>
      <c r="D8544" s="14" t="s">
        <v>334</v>
      </c>
      <c r="E8544" s="14" t="s">
        <v>377</v>
      </c>
      <c r="F8544" s="14" t="s">
        <v>378</v>
      </c>
      <c r="G8544" s="14" t="s">
        <v>6481</v>
      </c>
      <c r="H8544" s="20">
        <v>3759</v>
      </c>
      <c r="I8544" s="20">
        <v>3759</v>
      </c>
      <c r="J8544" s="21">
        <f>IFERROR((I8544/H8544),0)</f>
        <v>1</v>
      </c>
      <c r="K8544" s="20"/>
      <c r="L8544" s="20"/>
      <c r="M8544" s="22"/>
    </row>
    <row r="8545" spans="1:13" s="14" customFormat="1" ht="30" outlineLevel="2" x14ac:dyDescent="0.25">
      <c r="A8545" s="34"/>
      <c r="B8545" s="44" t="s">
        <v>3221</v>
      </c>
      <c r="C8545" s="31" t="s">
        <v>3118</v>
      </c>
      <c r="D8545" s="14" t="s">
        <v>334</v>
      </c>
      <c r="E8545" s="14" t="s">
        <v>377</v>
      </c>
      <c r="F8545" s="14" t="s">
        <v>378</v>
      </c>
      <c r="G8545" s="14" t="s">
        <v>6492</v>
      </c>
      <c r="H8545" s="20">
        <v>92455578</v>
      </c>
      <c r="I8545" s="20">
        <v>92455578</v>
      </c>
      <c r="J8545" s="21">
        <f>IFERROR((I8545/H8545),0)</f>
        <v>1</v>
      </c>
      <c r="K8545" s="20"/>
      <c r="L8545" s="20"/>
      <c r="M8545" s="22"/>
    </row>
    <row r="8546" spans="1:13" s="14" customFormat="1" ht="30" outlineLevel="2" x14ac:dyDescent="0.25">
      <c r="A8546" s="34"/>
      <c r="B8546" s="44" t="s">
        <v>3221</v>
      </c>
      <c r="C8546" s="31" t="s">
        <v>3118</v>
      </c>
      <c r="D8546" s="14" t="s">
        <v>334</v>
      </c>
      <c r="E8546" s="14" t="s">
        <v>377</v>
      </c>
      <c r="F8546" s="14" t="s">
        <v>378</v>
      </c>
      <c r="G8546" s="14" t="s">
        <v>6493</v>
      </c>
      <c r="H8546" s="20">
        <v>-121548035</v>
      </c>
      <c r="I8546" s="20"/>
      <c r="J8546" s="21">
        <f>IFERROR((I8546/H8546),0)</f>
        <v>0</v>
      </c>
      <c r="K8546" s="20"/>
      <c r="L8546" s="20"/>
      <c r="M8546" s="22"/>
    </row>
    <row r="8547" spans="1:13" s="14" customFormat="1" ht="30" outlineLevel="1" x14ac:dyDescent="0.25">
      <c r="A8547" s="34"/>
      <c r="B8547" s="46" t="s">
        <v>7819</v>
      </c>
      <c r="C8547" s="40" t="str">
        <f>C8546</f>
        <v>ASIGNACIÓN PARA LA INVERSIÓN LOCAL  - AMBIENTE Y DESARROLLO SOSTENIBLE</v>
      </c>
      <c r="D8547" s="39" t="str">
        <f>D8546</f>
        <v xml:space="preserve">TOLIMA                                            </v>
      </c>
      <c r="E8547" s="39" t="str">
        <f>E8546</f>
        <v>73555</v>
      </c>
      <c r="F8547" s="39" t="str">
        <f>F8546</f>
        <v xml:space="preserve">PLANADAS                                          </v>
      </c>
      <c r="G8547" s="39" t="s">
        <v>10656</v>
      </c>
      <c r="H8547" s="20">
        <f>SUBTOTAL(9,H8542:H8546)</f>
        <v>1594495882</v>
      </c>
      <c r="I8547" s="20">
        <f>SUBTOTAL(9,I8542:I8546)</f>
        <v>1494061252.21</v>
      </c>
      <c r="J8547" s="42">
        <f>+I8547/H8547</f>
        <v>0.93701167188715262</v>
      </c>
      <c r="K8547" s="20">
        <f>SUBTOTAL(9,K8542:K8546)</f>
        <v>449086869.74000001</v>
      </c>
      <c r="L8547" s="20">
        <f>SUBTOTAL(9,L8542:L8546)</f>
        <v>385757508.20999998</v>
      </c>
      <c r="M8547" s="7">
        <f>IFERROR((L8547/K8547),"N.A")</f>
        <v>0.85898193468300521</v>
      </c>
    </row>
    <row r="8548" spans="1:13" s="14" customFormat="1" ht="30" outlineLevel="2" x14ac:dyDescent="0.25">
      <c r="A8548" s="34"/>
      <c r="B8548" s="44" t="s">
        <v>3222</v>
      </c>
      <c r="C8548" s="31" t="s">
        <v>3118</v>
      </c>
      <c r="D8548" s="14" t="s">
        <v>334</v>
      </c>
      <c r="E8548" s="14" t="s">
        <v>380</v>
      </c>
      <c r="F8548" s="14" t="s">
        <v>381</v>
      </c>
      <c r="G8548" s="14" t="s">
        <v>16</v>
      </c>
      <c r="H8548" s="15">
        <v>205484507</v>
      </c>
      <c r="I8548" s="15">
        <v>130429408.69000003</v>
      </c>
      <c r="J8548" s="16">
        <f>IFERROR((I8548/H8548),0)</f>
        <v>0.63474084053451307</v>
      </c>
      <c r="K8548" s="15">
        <v>151841852.90000001</v>
      </c>
      <c r="L8548" s="15">
        <v>130429408.69000003</v>
      </c>
      <c r="M8548" s="17">
        <f>L8548/K8548</f>
        <v>0.85898193547399748</v>
      </c>
    </row>
    <row r="8549" spans="1:13" s="14" customFormat="1" ht="30" outlineLevel="2" x14ac:dyDescent="0.25">
      <c r="A8549" s="34"/>
      <c r="B8549" s="44" t="s">
        <v>3222</v>
      </c>
      <c r="C8549" s="31" t="s">
        <v>3118</v>
      </c>
      <c r="D8549" s="14" t="s">
        <v>334</v>
      </c>
      <c r="E8549" s="14" t="s">
        <v>380</v>
      </c>
      <c r="F8549" s="14" t="s">
        <v>381</v>
      </c>
      <c r="G8549" s="14" t="s">
        <v>6109</v>
      </c>
      <c r="H8549" s="20">
        <v>95368011</v>
      </c>
      <c r="I8549" s="20">
        <v>95368011</v>
      </c>
      <c r="J8549" s="21">
        <f>IFERROR((I8549/H8549),0)</f>
        <v>1</v>
      </c>
      <c r="K8549" s="20"/>
      <c r="L8549" s="20"/>
      <c r="M8549" s="22"/>
    </row>
    <row r="8550" spans="1:13" s="14" customFormat="1" ht="30" outlineLevel="2" x14ac:dyDescent="0.25">
      <c r="A8550" s="34"/>
      <c r="B8550" s="44" t="s">
        <v>3222</v>
      </c>
      <c r="C8550" s="31" t="s">
        <v>3118</v>
      </c>
      <c r="D8550" s="14" t="s">
        <v>334</v>
      </c>
      <c r="E8550" s="14" t="s">
        <v>380</v>
      </c>
      <c r="F8550" s="14" t="s">
        <v>381</v>
      </c>
      <c r="G8550" s="14" t="s">
        <v>6481</v>
      </c>
      <c r="H8550" s="20">
        <v>1271</v>
      </c>
      <c r="I8550" s="20">
        <v>1271</v>
      </c>
      <c r="J8550" s="21">
        <f>IFERROR((I8550/H8550),0)</f>
        <v>1</v>
      </c>
      <c r="K8550" s="20"/>
      <c r="L8550" s="20"/>
      <c r="M8550" s="22"/>
    </row>
    <row r="8551" spans="1:13" s="14" customFormat="1" ht="30" outlineLevel="2" x14ac:dyDescent="0.25">
      <c r="A8551" s="34"/>
      <c r="B8551" s="44" t="s">
        <v>3222</v>
      </c>
      <c r="C8551" s="31" t="s">
        <v>3118</v>
      </c>
      <c r="D8551" s="14" t="s">
        <v>334</v>
      </c>
      <c r="E8551" s="14" t="s">
        <v>380</v>
      </c>
      <c r="F8551" s="14" t="s">
        <v>381</v>
      </c>
      <c r="G8551" s="14" t="s">
        <v>6492</v>
      </c>
      <c r="H8551" s="20">
        <v>31260380</v>
      </c>
      <c r="I8551" s="20">
        <v>31260380</v>
      </c>
      <c r="J8551" s="21">
        <f>IFERROR((I8551/H8551),0)</f>
        <v>1</v>
      </c>
      <c r="K8551" s="20"/>
      <c r="L8551" s="20"/>
      <c r="M8551" s="22"/>
    </row>
    <row r="8552" spans="1:13" s="14" customFormat="1" ht="30" outlineLevel="2" x14ac:dyDescent="0.25">
      <c r="A8552" s="34"/>
      <c r="B8552" s="44" t="s">
        <v>3222</v>
      </c>
      <c r="C8552" s="31" t="s">
        <v>3118</v>
      </c>
      <c r="D8552" s="14" t="s">
        <v>334</v>
      </c>
      <c r="E8552" s="14" t="s">
        <v>380</v>
      </c>
      <c r="F8552" s="14" t="s">
        <v>381</v>
      </c>
      <c r="G8552" s="14" t="s">
        <v>6493</v>
      </c>
      <c r="H8552" s="20">
        <v>-41096901</v>
      </c>
      <c r="I8552" s="20"/>
      <c r="J8552" s="21">
        <f>IFERROR((I8552/H8552),0)</f>
        <v>0</v>
      </c>
      <c r="K8552" s="20"/>
      <c r="L8552" s="20"/>
      <c r="M8552" s="22"/>
    </row>
    <row r="8553" spans="1:13" s="14" customFormat="1" ht="30" outlineLevel="1" x14ac:dyDescent="0.25">
      <c r="A8553" s="34"/>
      <c r="B8553" s="46" t="s">
        <v>7820</v>
      </c>
      <c r="C8553" s="40" t="str">
        <f>C8552</f>
        <v>ASIGNACIÓN PARA LA INVERSIÓN LOCAL  - AMBIENTE Y DESARROLLO SOSTENIBLE</v>
      </c>
      <c r="D8553" s="39" t="str">
        <f>D8552</f>
        <v xml:space="preserve">TOLIMA                                            </v>
      </c>
      <c r="E8553" s="39" t="str">
        <f>E8552</f>
        <v>73547</v>
      </c>
      <c r="F8553" s="39" t="str">
        <f>F8552</f>
        <v xml:space="preserve">PIEDRAS                                           </v>
      </c>
      <c r="G8553" s="39" t="s">
        <v>10656</v>
      </c>
      <c r="H8553" s="20">
        <f>SUBTOTAL(9,H8548:H8552)</f>
        <v>291017268</v>
      </c>
      <c r="I8553" s="20">
        <f>SUBTOTAL(9,I8548:I8552)</f>
        <v>257059070.69000003</v>
      </c>
      <c r="J8553" s="42">
        <f>+I8553/H8553</f>
        <v>0.88331208816790907</v>
      </c>
      <c r="K8553" s="20">
        <f>SUBTOTAL(9,K8548:K8552)</f>
        <v>151841852.90000001</v>
      </c>
      <c r="L8553" s="20">
        <f>SUBTOTAL(9,L8548:L8552)</f>
        <v>130429408.69000003</v>
      </c>
      <c r="M8553" s="7">
        <f>IFERROR((L8553/K8553),"N.A")</f>
        <v>0.85898193547399748</v>
      </c>
    </row>
    <row r="8554" spans="1:13" s="14" customFormat="1" ht="30" outlineLevel="2" x14ac:dyDescent="0.25">
      <c r="A8554" s="34"/>
      <c r="B8554" s="44" t="s">
        <v>3223</v>
      </c>
      <c r="C8554" s="31" t="s">
        <v>3118</v>
      </c>
      <c r="D8554" s="14" t="s">
        <v>334</v>
      </c>
      <c r="E8554" s="14" t="s">
        <v>383</v>
      </c>
      <c r="F8554" s="14" t="s">
        <v>384</v>
      </c>
      <c r="G8554" s="14" t="s">
        <v>16</v>
      </c>
      <c r="H8554" s="15">
        <v>286158976</v>
      </c>
      <c r="I8554" s="15">
        <v>181636788.93000001</v>
      </c>
      <c r="J8554" s="16">
        <f>IFERROR((I8554/H8554),0)</f>
        <v>0.63474084045506229</v>
      </c>
      <c r="K8554" s="15">
        <v>211455889.47</v>
      </c>
      <c r="L8554" s="15">
        <v>181636788.93000001</v>
      </c>
      <c r="M8554" s="17">
        <f>L8554/K8554</f>
        <v>0.85898193417672331</v>
      </c>
    </row>
    <row r="8555" spans="1:13" s="14" customFormat="1" ht="30" outlineLevel="2" x14ac:dyDescent="0.25">
      <c r="A8555" s="34"/>
      <c r="B8555" s="44" t="s">
        <v>3223</v>
      </c>
      <c r="C8555" s="31" t="s">
        <v>3118</v>
      </c>
      <c r="D8555" s="14" t="s">
        <v>334</v>
      </c>
      <c r="E8555" s="14" t="s">
        <v>383</v>
      </c>
      <c r="F8555" s="14" t="s">
        <v>384</v>
      </c>
      <c r="G8555" s="14" t="s">
        <v>6109</v>
      </c>
      <c r="H8555" s="20">
        <v>135687720</v>
      </c>
      <c r="I8555" s="20">
        <v>135687720</v>
      </c>
      <c r="J8555" s="21">
        <f>IFERROR((I8555/H8555),0)</f>
        <v>1</v>
      </c>
      <c r="K8555" s="20"/>
      <c r="L8555" s="20"/>
      <c r="M8555" s="22"/>
    </row>
    <row r="8556" spans="1:13" s="14" customFormat="1" ht="30" outlineLevel="2" x14ac:dyDescent="0.25">
      <c r="A8556" s="34"/>
      <c r="B8556" s="44" t="s">
        <v>3223</v>
      </c>
      <c r="C8556" s="31" t="s">
        <v>3118</v>
      </c>
      <c r="D8556" s="14" t="s">
        <v>334</v>
      </c>
      <c r="E8556" s="14" t="s">
        <v>383</v>
      </c>
      <c r="F8556" s="14" t="s">
        <v>384</v>
      </c>
      <c r="G8556" s="14" t="s">
        <v>6481</v>
      </c>
      <c r="H8556" s="20">
        <v>1770</v>
      </c>
      <c r="I8556" s="20">
        <v>1770</v>
      </c>
      <c r="J8556" s="21">
        <f>IFERROR((I8556/H8556),0)</f>
        <v>1</v>
      </c>
      <c r="K8556" s="20"/>
      <c r="L8556" s="20"/>
      <c r="M8556" s="22"/>
    </row>
    <row r="8557" spans="1:13" s="14" customFormat="1" ht="30" outlineLevel="2" x14ac:dyDescent="0.25">
      <c r="A8557" s="34"/>
      <c r="B8557" s="44" t="s">
        <v>3223</v>
      </c>
      <c r="C8557" s="31" t="s">
        <v>3118</v>
      </c>
      <c r="D8557" s="14" t="s">
        <v>334</v>
      </c>
      <c r="E8557" s="14" t="s">
        <v>383</v>
      </c>
      <c r="F8557" s="14" t="s">
        <v>384</v>
      </c>
      <c r="G8557" s="14" t="s">
        <v>6492</v>
      </c>
      <c r="H8557" s="20">
        <v>43533396</v>
      </c>
      <c r="I8557" s="20">
        <v>43533396</v>
      </c>
      <c r="J8557" s="21">
        <f>IFERROR((I8557/H8557),0)</f>
        <v>1</v>
      </c>
      <c r="K8557" s="20"/>
      <c r="L8557" s="20"/>
      <c r="M8557" s="22"/>
    </row>
    <row r="8558" spans="1:13" s="14" customFormat="1" ht="30" outlineLevel="2" x14ac:dyDescent="0.25">
      <c r="A8558" s="34"/>
      <c r="B8558" s="44" t="s">
        <v>3223</v>
      </c>
      <c r="C8558" s="31" t="s">
        <v>3118</v>
      </c>
      <c r="D8558" s="14" t="s">
        <v>334</v>
      </c>
      <c r="E8558" s="14" t="s">
        <v>383</v>
      </c>
      <c r="F8558" s="14" t="s">
        <v>384</v>
      </c>
      <c r="G8558" s="14" t="s">
        <v>6493</v>
      </c>
      <c r="H8558" s="20">
        <v>-57231795</v>
      </c>
      <c r="I8558" s="20"/>
      <c r="J8558" s="21">
        <f>IFERROR((I8558/H8558),0)</f>
        <v>0</v>
      </c>
      <c r="K8558" s="20"/>
      <c r="L8558" s="20"/>
      <c r="M8558" s="22"/>
    </row>
    <row r="8559" spans="1:13" s="14" customFormat="1" ht="30" outlineLevel="1" x14ac:dyDescent="0.25">
      <c r="A8559" s="34"/>
      <c r="B8559" s="46" t="s">
        <v>7821</v>
      </c>
      <c r="C8559" s="40" t="str">
        <f>C8558</f>
        <v>ASIGNACIÓN PARA LA INVERSIÓN LOCAL  - AMBIENTE Y DESARROLLO SOSTENIBLE</v>
      </c>
      <c r="D8559" s="39" t="str">
        <f>D8558</f>
        <v xml:space="preserve">TOLIMA                                            </v>
      </c>
      <c r="E8559" s="39" t="str">
        <f>E8558</f>
        <v>73520</v>
      </c>
      <c r="F8559" s="39" t="str">
        <f>F8558</f>
        <v xml:space="preserve">PALOCABILDO                                       </v>
      </c>
      <c r="G8559" s="39" t="s">
        <v>10656</v>
      </c>
      <c r="H8559" s="20">
        <f>SUBTOTAL(9,H8554:H8558)</f>
        <v>408150067</v>
      </c>
      <c r="I8559" s="20">
        <f>SUBTOTAL(9,I8554:I8558)</f>
        <v>360859674.93000001</v>
      </c>
      <c r="J8559" s="42">
        <f>+I8559/H8559</f>
        <v>0.88413479282854068</v>
      </c>
      <c r="K8559" s="20">
        <f>SUBTOTAL(9,K8554:K8558)</f>
        <v>211455889.47</v>
      </c>
      <c r="L8559" s="20">
        <f>SUBTOTAL(9,L8554:L8558)</f>
        <v>181636788.93000001</v>
      </c>
      <c r="M8559" s="7">
        <f>IFERROR((L8559/K8559),"N.A")</f>
        <v>0.85898193417672331</v>
      </c>
    </row>
    <row r="8560" spans="1:13" s="14" customFormat="1" ht="30" outlineLevel="2" x14ac:dyDescent="0.25">
      <c r="A8560" s="34"/>
      <c r="B8560" s="44" t="s">
        <v>3224</v>
      </c>
      <c r="C8560" s="31" t="s">
        <v>3118</v>
      </c>
      <c r="D8560" s="14" t="s">
        <v>334</v>
      </c>
      <c r="E8560" s="14" t="s">
        <v>386</v>
      </c>
      <c r="F8560" s="14" t="s">
        <v>387</v>
      </c>
      <c r="G8560" s="14" t="s">
        <v>16</v>
      </c>
      <c r="H8560" s="15">
        <v>639718614</v>
      </c>
      <c r="I8560" s="15">
        <v>406055530.70999998</v>
      </c>
      <c r="J8560" s="16">
        <f>IFERROR((I8560/H8560),0)</f>
        <v>0.63474084046271007</v>
      </c>
      <c r="K8560" s="15">
        <v>472717194.95999998</v>
      </c>
      <c r="L8560" s="15">
        <v>406055530.70999998</v>
      </c>
      <c r="M8560" s="17">
        <f>L8560/K8560</f>
        <v>0.85898193473660134</v>
      </c>
    </row>
    <row r="8561" spans="1:13" s="14" customFormat="1" ht="30" outlineLevel="2" x14ac:dyDescent="0.25">
      <c r="A8561" s="34"/>
      <c r="B8561" s="44" t="s">
        <v>3224</v>
      </c>
      <c r="C8561" s="31" t="s">
        <v>3118</v>
      </c>
      <c r="D8561" s="14" t="s">
        <v>334</v>
      </c>
      <c r="E8561" s="14" t="s">
        <v>386</v>
      </c>
      <c r="F8561" s="14" t="s">
        <v>387</v>
      </c>
      <c r="G8561" s="14" t="s">
        <v>6109</v>
      </c>
      <c r="H8561" s="20">
        <v>1081745762</v>
      </c>
      <c r="I8561" s="20">
        <v>1081745762</v>
      </c>
      <c r="J8561" s="21">
        <f>IFERROR((I8561/H8561),0)</f>
        <v>1</v>
      </c>
      <c r="K8561" s="20"/>
      <c r="L8561" s="20"/>
      <c r="M8561" s="22"/>
    </row>
    <row r="8562" spans="1:13" s="14" customFormat="1" ht="30" outlineLevel="2" x14ac:dyDescent="0.25">
      <c r="A8562" s="34"/>
      <c r="B8562" s="44" t="s">
        <v>3224</v>
      </c>
      <c r="C8562" s="31" t="s">
        <v>3118</v>
      </c>
      <c r="D8562" s="14" t="s">
        <v>334</v>
      </c>
      <c r="E8562" s="14" t="s">
        <v>386</v>
      </c>
      <c r="F8562" s="14" t="s">
        <v>387</v>
      </c>
      <c r="G8562" s="14" t="s">
        <v>6481</v>
      </c>
      <c r="H8562" s="20">
        <v>3957</v>
      </c>
      <c r="I8562" s="20">
        <v>3957</v>
      </c>
      <c r="J8562" s="21">
        <f>IFERROR((I8562/H8562),0)</f>
        <v>1</v>
      </c>
      <c r="K8562" s="20"/>
      <c r="L8562" s="20"/>
      <c r="M8562" s="22"/>
    </row>
    <row r="8563" spans="1:13" s="14" customFormat="1" ht="30" outlineLevel="2" x14ac:dyDescent="0.25">
      <c r="A8563" s="34"/>
      <c r="B8563" s="44" t="s">
        <v>3224</v>
      </c>
      <c r="C8563" s="31" t="s">
        <v>3118</v>
      </c>
      <c r="D8563" s="14" t="s">
        <v>334</v>
      </c>
      <c r="E8563" s="14" t="s">
        <v>386</v>
      </c>
      <c r="F8563" s="14" t="s">
        <v>387</v>
      </c>
      <c r="G8563" s="14" t="s">
        <v>6492</v>
      </c>
      <c r="H8563" s="20">
        <v>97320461</v>
      </c>
      <c r="I8563" s="20">
        <v>97320461</v>
      </c>
      <c r="J8563" s="21">
        <f>IFERROR((I8563/H8563),0)</f>
        <v>1</v>
      </c>
      <c r="K8563" s="20"/>
      <c r="L8563" s="20"/>
      <c r="M8563" s="22"/>
    </row>
    <row r="8564" spans="1:13" s="14" customFormat="1" ht="30" outlineLevel="2" x14ac:dyDescent="0.25">
      <c r="A8564" s="34"/>
      <c r="B8564" s="44" t="s">
        <v>3224</v>
      </c>
      <c r="C8564" s="31" t="s">
        <v>3118</v>
      </c>
      <c r="D8564" s="14" t="s">
        <v>334</v>
      </c>
      <c r="E8564" s="14" t="s">
        <v>386</v>
      </c>
      <c r="F8564" s="14" t="s">
        <v>387</v>
      </c>
      <c r="G8564" s="14" t="s">
        <v>6493</v>
      </c>
      <c r="H8564" s="20">
        <v>-127943723</v>
      </c>
      <c r="I8564" s="20"/>
      <c r="J8564" s="21">
        <f>IFERROR((I8564/H8564),0)</f>
        <v>0</v>
      </c>
      <c r="K8564" s="20"/>
      <c r="L8564" s="20"/>
      <c r="M8564" s="22"/>
    </row>
    <row r="8565" spans="1:13" s="14" customFormat="1" ht="30" outlineLevel="1" x14ac:dyDescent="0.25">
      <c r="A8565" s="34"/>
      <c r="B8565" s="46" t="s">
        <v>7822</v>
      </c>
      <c r="C8565" s="40" t="str">
        <f>C8564</f>
        <v>ASIGNACIÓN PARA LA INVERSIÓN LOCAL  - AMBIENTE Y DESARROLLO SOSTENIBLE</v>
      </c>
      <c r="D8565" s="39" t="str">
        <f>D8564</f>
        <v xml:space="preserve">TOLIMA                                            </v>
      </c>
      <c r="E8565" s="39" t="str">
        <f>E8564</f>
        <v>73504</v>
      </c>
      <c r="F8565" s="39" t="str">
        <f>F8564</f>
        <v xml:space="preserve">ORTEGA                                            </v>
      </c>
      <c r="G8565" s="39" t="s">
        <v>10656</v>
      </c>
      <c r="H8565" s="20">
        <f>SUBTOTAL(9,H8560:H8564)</f>
        <v>1690845071</v>
      </c>
      <c r="I8565" s="20">
        <f>SUBTOTAL(9,I8560:I8564)</f>
        <v>1585125710.71</v>
      </c>
      <c r="J8565" s="42">
        <f>+I8565/H8565</f>
        <v>0.93747543042043735</v>
      </c>
      <c r="K8565" s="20">
        <f>SUBTOTAL(9,K8560:K8564)</f>
        <v>472717194.95999998</v>
      </c>
      <c r="L8565" s="20">
        <f>SUBTOTAL(9,L8560:L8564)</f>
        <v>406055530.70999998</v>
      </c>
      <c r="M8565" s="7">
        <f>IFERROR((L8565/K8565),"N.A")</f>
        <v>0.85898193473660134</v>
      </c>
    </row>
    <row r="8566" spans="1:13" s="14" customFormat="1" ht="30" outlineLevel="2" x14ac:dyDescent="0.25">
      <c r="A8566" s="34"/>
      <c r="B8566" s="44" t="s">
        <v>3225</v>
      </c>
      <c r="C8566" s="31" t="s">
        <v>3118</v>
      </c>
      <c r="D8566" s="14" t="s">
        <v>334</v>
      </c>
      <c r="E8566" s="14" t="s">
        <v>389</v>
      </c>
      <c r="F8566" s="14" t="s">
        <v>390</v>
      </c>
      <c r="G8566" s="14" t="s">
        <v>16</v>
      </c>
      <c r="H8566" s="15">
        <v>377156562</v>
      </c>
      <c r="I8566" s="15">
        <v>239396673.14999998</v>
      </c>
      <c r="J8566" s="16">
        <f>IFERROR((I8566/H8566),0)</f>
        <v>0.63474084046295864</v>
      </c>
      <c r="K8566" s="15">
        <v>278698146.39000005</v>
      </c>
      <c r="L8566" s="15">
        <v>239396673.14999998</v>
      </c>
      <c r="M8566" s="17">
        <f>L8566/K8566</f>
        <v>0.85898193529782929</v>
      </c>
    </row>
    <row r="8567" spans="1:13" s="14" customFormat="1" ht="30" outlineLevel="2" x14ac:dyDescent="0.25">
      <c r="A8567" s="34"/>
      <c r="B8567" s="44" t="s">
        <v>3225</v>
      </c>
      <c r="C8567" s="31" t="s">
        <v>3118</v>
      </c>
      <c r="D8567" s="14" t="s">
        <v>334</v>
      </c>
      <c r="E8567" s="14" t="s">
        <v>389</v>
      </c>
      <c r="F8567" s="14" t="s">
        <v>390</v>
      </c>
      <c r="G8567" s="14" t="s">
        <v>6109</v>
      </c>
      <c r="H8567" s="20">
        <v>660869042</v>
      </c>
      <c r="I8567" s="20">
        <v>660869042</v>
      </c>
      <c r="J8567" s="21">
        <f>IFERROR((I8567/H8567),0)</f>
        <v>1</v>
      </c>
      <c r="K8567" s="20"/>
      <c r="L8567" s="20"/>
      <c r="M8567" s="22"/>
    </row>
    <row r="8568" spans="1:13" s="14" customFormat="1" ht="30" outlineLevel="2" x14ac:dyDescent="0.25">
      <c r="A8568" s="34"/>
      <c r="B8568" s="44" t="s">
        <v>3225</v>
      </c>
      <c r="C8568" s="31" t="s">
        <v>3118</v>
      </c>
      <c r="D8568" s="14" t="s">
        <v>334</v>
      </c>
      <c r="E8568" s="14" t="s">
        <v>389</v>
      </c>
      <c r="F8568" s="14" t="s">
        <v>390</v>
      </c>
      <c r="G8568" s="14" t="s">
        <v>6481</v>
      </c>
      <c r="H8568" s="20">
        <v>2333</v>
      </c>
      <c r="I8568" s="20">
        <v>2333</v>
      </c>
      <c r="J8568" s="21">
        <f>IFERROR((I8568/H8568),0)</f>
        <v>1</v>
      </c>
      <c r="K8568" s="20"/>
      <c r="L8568" s="20"/>
      <c r="M8568" s="22"/>
    </row>
    <row r="8569" spans="1:13" s="14" customFormat="1" ht="30" outlineLevel="2" x14ac:dyDescent="0.25">
      <c r="A8569" s="34"/>
      <c r="B8569" s="44" t="s">
        <v>3225</v>
      </c>
      <c r="C8569" s="31" t="s">
        <v>3118</v>
      </c>
      <c r="D8569" s="14" t="s">
        <v>334</v>
      </c>
      <c r="E8569" s="14" t="s">
        <v>389</v>
      </c>
      <c r="F8569" s="14" t="s">
        <v>390</v>
      </c>
      <c r="G8569" s="14" t="s">
        <v>6492</v>
      </c>
      <c r="H8569" s="20">
        <v>57376868</v>
      </c>
      <c r="I8569" s="20">
        <v>57376868</v>
      </c>
      <c r="J8569" s="21">
        <f>IFERROR((I8569/H8569),0)</f>
        <v>1</v>
      </c>
      <c r="K8569" s="20"/>
      <c r="L8569" s="20"/>
      <c r="M8569" s="22"/>
    </row>
    <row r="8570" spans="1:13" s="14" customFormat="1" ht="30" outlineLevel="2" x14ac:dyDescent="0.25">
      <c r="A8570" s="34"/>
      <c r="B8570" s="44" t="s">
        <v>3225</v>
      </c>
      <c r="C8570" s="31" t="s">
        <v>3118</v>
      </c>
      <c r="D8570" s="14" t="s">
        <v>334</v>
      </c>
      <c r="E8570" s="14" t="s">
        <v>389</v>
      </c>
      <c r="F8570" s="14" t="s">
        <v>390</v>
      </c>
      <c r="G8570" s="14" t="s">
        <v>6493</v>
      </c>
      <c r="H8570" s="20">
        <v>-75431312</v>
      </c>
      <c r="I8570" s="20"/>
      <c r="J8570" s="21">
        <f>IFERROR((I8570/H8570),0)</f>
        <v>0</v>
      </c>
      <c r="K8570" s="20"/>
      <c r="L8570" s="20"/>
      <c r="M8570" s="22"/>
    </row>
    <row r="8571" spans="1:13" s="14" customFormat="1" ht="30" outlineLevel="1" x14ac:dyDescent="0.25">
      <c r="A8571" s="34"/>
      <c r="B8571" s="46" t="s">
        <v>7823</v>
      </c>
      <c r="C8571" s="40" t="str">
        <f>C8570</f>
        <v>ASIGNACIÓN PARA LA INVERSIÓN LOCAL  - AMBIENTE Y DESARROLLO SOSTENIBLE</v>
      </c>
      <c r="D8571" s="39" t="str">
        <f>D8570</f>
        <v xml:space="preserve">TOLIMA                                            </v>
      </c>
      <c r="E8571" s="39" t="str">
        <f>E8570</f>
        <v>73483</v>
      </c>
      <c r="F8571" s="39" t="str">
        <f>F8570</f>
        <v xml:space="preserve">NATAGAIMA                                         </v>
      </c>
      <c r="G8571" s="39" t="s">
        <v>10656</v>
      </c>
      <c r="H8571" s="20">
        <f>SUBTOTAL(9,H8566:H8570)</f>
        <v>1019973493</v>
      </c>
      <c r="I8571" s="20">
        <f>SUBTOTAL(9,I8566:I8570)</f>
        <v>957644916.14999998</v>
      </c>
      <c r="J8571" s="42">
        <f>+I8571/H8571</f>
        <v>0.93889196407773701</v>
      </c>
      <c r="K8571" s="20">
        <f>SUBTOTAL(9,K8566:K8570)</f>
        <v>278698146.39000005</v>
      </c>
      <c r="L8571" s="20">
        <f>SUBTOTAL(9,L8566:L8570)</f>
        <v>239396673.14999998</v>
      </c>
      <c r="M8571" s="7">
        <f>IFERROR((L8571/K8571),"N.A")</f>
        <v>0.85898193529782929</v>
      </c>
    </row>
    <row r="8572" spans="1:13" s="14" customFormat="1" ht="30" outlineLevel="2" x14ac:dyDescent="0.25">
      <c r="A8572" s="34"/>
      <c r="B8572" s="44" t="s">
        <v>3226</v>
      </c>
      <c r="C8572" s="31" t="s">
        <v>3118</v>
      </c>
      <c r="D8572" s="14" t="s">
        <v>334</v>
      </c>
      <c r="E8572" s="14" t="s">
        <v>392</v>
      </c>
      <c r="F8572" s="14" t="s">
        <v>393</v>
      </c>
      <c r="G8572" s="14" t="s">
        <v>16</v>
      </c>
      <c r="H8572" s="15">
        <v>188420112</v>
      </c>
      <c r="I8572" s="15">
        <v>119597940.24000001</v>
      </c>
      <c r="J8572" s="16">
        <f>IFERROR((I8572/H8572),0)</f>
        <v>0.63474084040455303</v>
      </c>
      <c r="K8572" s="15">
        <v>139232194.98999998</v>
      </c>
      <c r="L8572" s="15">
        <v>119597940.24000001</v>
      </c>
      <c r="M8572" s="17">
        <f>L8572/K8572</f>
        <v>0.8589819348074621</v>
      </c>
    </row>
    <row r="8573" spans="1:13" s="14" customFormat="1" ht="30" outlineLevel="2" x14ac:dyDescent="0.25">
      <c r="A8573" s="34"/>
      <c r="B8573" s="44" t="s">
        <v>3226</v>
      </c>
      <c r="C8573" s="31" t="s">
        <v>3118</v>
      </c>
      <c r="D8573" s="14" t="s">
        <v>334</v>
      </c>
      <c r="E8573" s="14" t="s">
        <v>392</v>
      </c>
      <c r="F8573" s="14" t="s">
        <v>393</v>
      </c>
      <c r="G8573" s="14" t="s">
        <v>6109</v>
      </c>
      <c r="H8573" s="20">
        <v>312921620</v>
      </c>
      <c r="I8573" s="20">
        <v>312921620</v>
      </c>
      <c r="J8573" s="21">
        <f>IFERROR((I8573/H8573),0)</f>
        <v>1</v>
      </c>
      <c r="K8573" s="20"/>
      <c r="L8573" s="20"/>
      <c r="M8573" s="22"/>
    </row>
    <row r="8574" spans="1:13" s="14" customFormat="1" ht="30" outlineLevel="2" x14ac:dyDescent="0.25">
      <c r="A8574" s="34"/>
      <c r="B8574" s="44" t="s">
        <v>3226</v>
      </c>
      <c r="C8574" s="31" t="s">
        <v>3118</v>
      </c>
      <c r="D8574" s="14" t="s">
        <v>334</v>
      </c>
      <c r="E8574" s="14" t="s">
        <v>392</v>
      </c>
      <c r="F8574" s="14" t="s">
        <v>393</v>
      </c>
      <c r="G8574" s="14" t="s">
        <v>6481</v>
      </c>
      <c r="H8574" s="20">
        <v>1165</v>
      </c>
      <c r="I8574" s="20">
        <v>1165</v>
      </c>
      <c r="J8574" s="21">
        <f>IFERROR((I8574/H8574),0)</f>
        <v>1</v>
      </c>
      <c r="K8574" s="20"/>
      <c r="L8574" s="20"/>
      <c r="M8574" s="22"/>
    </row>
    <row r="8575" spans="1:13" s="14" customFormat="1" ht="30" outlineLevel="2" x14ac:dyDescent="0.25">
      <c r="A8575" s="34"/>
      <c r="B8575" s="44" t="s">
        <v>3226</v>
      </c>
      <c r="C8575" s="31" t="s">
        <v>3118</v>
      </c>
      <c r="D8575" s="14" t="s">
        <v>334</v>
      </c>
      <c r="E8575" s="14" t="s">
        <v>392</v>
      </c>
      <c r="F8575" s="14" t="s">
        <v>393</v>
      </c>
      <c r="G8575" s="14" t="s">
        <v>6492</v>
      </c>
      <c r="H8575" s="20">
        <v>28664372</v>
      </c>
      <c r="I8575" s="20">
        <v>28664372</v>
      </c>
      <c r="J8575" s="21">
        <f>IFERROR((I8575/H8575),0)</f>
        <v>1</v>
      </c>
      <c r="K8575" s="20"/>
      <c r="L8575" s="20"/>
      <c r="M8575" s="22"/>
    </row>
    <row r="8576" spans="1:13" s="14" customFormat="1" ht="30" outlineLevel="2" x14ac:dyDescent="0.25">
      <c r="A8576" s="34"/>
      <c r="B8576" s="44" t="s">
        <v>3226</v>
      </c>
      <c r="C8576" s="31" t="s">
        <v>3118</v>
      </c>
      <c r="D8576" s="14" t="s">
        <v>334</v>
      </c>
      <c r="E8576" s="14" t="s">
        <v>392</v>
      </c>
      <c r="F8576" s="14" t="s">
        <v>393</v>
      </c>
      <c r="G8576" s="14" t="s">
        <v>6493</v>
      </c>
      <c r="H8576" s="20">
        <v>-37684022</v>
      </c>
      <c r="I8576" s="20"/>
      <c r="J8576" s="21">
        <f>IFERROR((I8576/H8576),0)</f>
        <v>0</v>
      </c>
      <c r="K8576" s="20"/>
      <c r="L8576" s="20"/>
      <c r="M8576" s="22"/>
    </row>
    <row r="8577" spans="1:13" s="14" customFormat="1" ht="30" outlineLevel="1" x14ac:dyDescent="0.25">
      <c r="A8577" s="34"/>
      <c r="B8577" s="46" t="s">
        <v>7824</v>
      </c>
      <c r="C8577" s="40" t="str">
        <f>C8576</f>
        <v>ASIGNACIÓN PARA LA INVERSIÓN LOCAL  - AMBIENTE Y DESARROLLO SOSTENIBLE</v>
      </c>
      <c r="D8577" s="39" t="str">
        <f>D8576</f>
        <v xml:space="preserve">TOLIMA                                            </v>
      </c>
      <c r="E8577" s="39" t="str">
        <f>E8576</f>
        <v>73461</v>
      </c>
      <c r="F8577" s="39" t="str">
        <f>F8576</f>
        <v xml:space="preserve">MURILLO                                           </v>
      </c>
      <c r="G8577" s="39" t="s">
        <v>10656</v>
      </c>
      <c r="H8577" s="20">
        <f>SUBTOTAL(9,H8572:H8576)</f>
        <v>492323247</v>
      </c>
      <c r="I8577" s="20">
        <f>SUBTOTAL(9,I8572:I8576)</f>
        <v>461185097.24000001</v>
      </c>
      <c r="J8577" s="42">
        <f>+I8577/H8577</f>
        <v>0.93675263163025091</v>
      </c>
      <c r="K8577" s="20">
        <f>SUBTOTAL(9,K8572:K8576)</f>
        <v>139232194.98999998</v>
      </c>
      <c r="L8577" s="20">
        <f>SUBTOTAL(9,L8572:L8576)</f>
        <v>119597940.24000001</v>
      </c>
      <c r="M8577" s="7">
        <f>IFERROR((L8577/K8577),"N.A")</f>
        <v>0.8589819348074621</v>
      </c>
    </row>
    <row r="8578" spans="1:13" s="14" customFormat="1" ht="30" outlineLevel="2" x14ac:dyDescent="0.25">
      <c r="A8578" s="34"/>
      <c r="B8578" s="44" t="s">
        <v>3227</v>
      </c>
      <c r="C8578" s="31" t="s">
        <v>3118</v>
      </c>
      <c r="D8578" s="14" t="s">
        <v>334</v>
      </c>
      <c r="E8578" s="14" t="s">
        <v>395</v>
      </c>
      <c r="F8578" s="14" t="s">
        <v>396</v>
      </c>
      <c r="G8578" s="14" t="s">
        <v>16</v>
      </c>
      <c r="H8578" s="15">
        <v>344273996</v>
      </c>
      <c r="I8578" s="15">
        <v>218524765.57999995</v>
      </c>
      <c r="J8578" s="16">
        <f>IFERROR((I8578/H8578),0)</f>
        <v>0.63474084049031676</v>
      </c>
      <c r="K8578" s="15">
        <v>254399722.09</v>
      </c>
      <c r="L8578" s="15">
        <v>218524765.57999995</v>
      </c>
      <c r="M8578" s="17">
        <f>L8578/K8578</f>
        <v>0.85898193514021048</v>
      </c>
    </row>
    <row r="8579" spans="1:13" s="14" customFormat="1" ht="30" outlineLevel="2" x14ac:dyDescent="0.25">
      <c r="A8579" s="34"/>
      <c r="B8579" s="44" t="s">
        <v>3227</v>
      </c>
      <c r="C8579" s="31" t="s">
        <v>3118</v>
      </c>
      <c r="D8579" s="14" t="s">
        <v>334</v>
      </c>
      <c r="E8579" s="14" t="s">
        <v>395</v>
      </c>
      <c r="F8579" s="14" t="s">
        <v>396</v>
      </c>
      <c r="G8579" s="14" t="s">
        <v>6109</v>
      </c>
      <c r="H8579" s="20">
        <v>602704255</v>
      </c>
      <c r="I8579" s="20">
        <v>602704255</v>
      </c>
      <c r="J8579" s="21">
        <f>IFERROR((I8579/H8579),0)</f>
        <v>1</v>
      </c>
      <c r="K8579" s="20"/>
      <c r="L8579" s="20"/>
      <c r="M8579" s="22"/>
    </row>
    <row r="8580" spans="1:13" s="14" customFormat="1" ht="30" outlineLevel="2" x14ac:dyDescent="0.25">
      <c r="A8580" s="34"/>
      <c r="B8580" s="44" t="s">
        <v>3227</v>
      </c>
      <c r="C8580" s="31" t="s">
        <v>3118</v>
      </c>
      <c r="D8580" s="14" t="s">
        <v>334</v>
      </c>
      <c r="E8580" s="14" t="s">
        <v>395</v>
      </c>
      <c r="F8580" s="14" t="s">
        <v>396</v>
      </c>
      <c r="G8580" s="14" t="s">
        <v>6481</v>
      </c>
      <c r="H8580" s="20">
        <v>2129</v>
      </c>
      <c r="I8580" s="20">
        <v>2129</v>
      </c>
      <c r="J8580" s="21">
        <f>IFERROR((I8580/H8580),0)</f>
        <v>1</v>
      </c>
      <c r="K8580" s="20"/>
      <c r="L8580" s="20"/>
      <c r="M8580" s="22"/>
    </row>
    <row r="8581" spans="1:13" s="14" customFormat="1" ht="30" outlineLevel="2" x14ac:dyDescent="0.25">
      <c r="A8581" s="34"/>
      <c r="B8581" s="44" t="s">
        <v>3227</v>
      </c>
      <c r="C8581" s="31" t="s">
        <v>3118</v>
      </c>
      <c r="D8581" s="14" t="s">
        <v>334</v>
      </c>
      <c r="E8581" s="14" t="s">
        <v>395</v>
      </c>
      <c r="F8581" s="14" t="s">
        <v>396</v>
      </c>
      <c r="G8581" s="14" t="s">
        <v>6492</v>
      </c>
      <c r="H8581" s="20">
        <v>52374440</v>
      </c>
      <c r="I8581" s="20">
        <v>52374440</v>
      </c>
      <c r="J8581" s="21">
        <f>IFERROR((I8581/H8581),0)</f>
        <v>1</v>
      </c>
      <c r="K8581" s="20"/>
      <c r="L8581" s="20"/>
      <c r="M8581" s="22"/>
    </row>
    <row r="8582" spans="1:13" s="14" customFormat="1" ht="30" outlineLevel="2" x14ac:dyDescent="0.25">
      <c r="A8582" s="34"/>
      <c r="B8582" s="44" t="s">
        <v>3227</v>
      </c>
      <c r="C8582" s="31" t="s">
        <v>3118</v>
      </c>
      <c r="D8582" s="14" t="s">
        <v>334</v>
      </c>
      <c r="E8582" s="14" t="s">
        <v>395</v>
      </c>
      <c r="F8582" s="14" t="s">
        <v>396</v>
      </c>
      <c r="G8582" s="14" t="s">
        <v>6493</v>
      </c>
      <c r="H8582" s="20">
        <v>-68854799</v>
      </c>
      <c r="I8582" s="20"/>
      <c r="J8582" s="21">
        <f>IFERROR((I8582/H8582),0)</f>
        <v>0</v>
      </c>
      <c r="K8582" s="20"/>
      <c r="L8582" s="20"/>
      <c r="M8582" s="22"/>
    </row>
    <row r="8583" spans="1:13" s="14" customFormat="1" ht="30" outlineLevel="1" x14ac:dyDescent="0.25">
      <c r="A8583" s="34"/>
      <c r="B8583" s="46" t="s">
        <v>7825</v>
      </c>
      <c r="C8583" s="40" t="str">
        <f>C8582</f>
        <v>ASIGNACIÓN PARA LA INVERSIÓN LOCAL  - AMBIENTE Y DESARROLLO SOSTENIBLE</v>
      </c>
      <c r="D8583" s="39" t="str">
        <f>D8582</f>
        <v xml:space="preserve">TOLIMA                                            </v>
      </c>
      <c r="E8583" s="39" t="str">
        <f>E8582</f>
        <v>73449</v>
      </c>
      <c r="F8583" s="39" t="str">
        <f>F8582</f>
        <v xml:space="preserve">MELGAR                                            </v>
      </c>
      <c r="G8583" s="39" t="s">
        <v>10656</v>
      </c>
      <c r="H8583" s="20">
        <f>SUBTOTAL(9,H8578:H8582)</f>
        <v>930500021</v>
      </c>
      <c r="I8583" s="20">
        <f>SUBTOTAL(9,I8578:I8582)</f>
        <v>873605589.57999992</v>
      </c>
      <c r="J8583" s="42">
        <f>+I8583/H8583</f>
        <v>0.93885606648470987</v>
      </c>
      <c r="K8583" s="20">
        <f>SUBTOTAL(9,K8578:K8582)</f>
        <v>254399722.09</v>
      </c>
      <c r="L8583" s="20">
        <f>SUBTOTAL(9,L8578:L8582)</f>
        <v>218524765.57999995</v>
      </c>
      <c r="M8583" s="7">
        <f>IFERROR((L8583/K8583),"N.A")</f>
        <v>0.85898193514021048</v>
      </c>
    </row>
    <row r="8584" spans="1:13" s="14" customFormat="1" ht="30" outlineLevel="2" x14ac:dyDescent="0.25">
      <c r="A8584" s="34"/>
      <c r="B8584" s="44" t="s">
        <v>3228</v>
      </c>
      <c r="C8584" s="31" t="s">
        <v>3118</v>
      </c>
      <c r="D8584" s="14" t="s">
        <v>334</v>
      </c>
      <c r="E8584" s="14" t="s">
        <v>398</v>
      </c>
      <c r="F8584" s="14" t="s">
        <v>399</v>
      </c>
      <c r="G8584" s="14" t="s">
        <v>16</v>
      </c>
      <c r="H8584" s="15">
        <v>402668063</v>
      </c>
      <c r="I8584" s="15">
        <v>255589864.75</v>
      </c>
      <c r="J8584" s="16">
        <f>IFERROR((I8584/H8584),0)</f>
        <v>0.63474084049720125</v>
      </c>
      <c r="K8584" s="15">
        <v>297549755.75</v>
      </c>
      <c r="L8584" s="15">
        <v>255589864.75</v>
      </c>
      <c r="M8584" s="17">
        <f>L8584/K8584</f>
        <v>0.8589819343180557</v>
      </c>
    </row>
    <row r="8585" spans="1:13" s="14" customFormat="1" ht="30" outlineLevel="2" x14ac:dyDescent="0.25">
      <c r="A8585" s="34"/>
      <c r="B8585" s="44" t="s">
        <v>3228</v>
      </c>
      <c r="C8585" s="31" t="s">
        <v>3118</v>
      </c>
      <c r="D8585" s="14" t="s">
        <v>334</v>
      </c>
      <c r="E8585" s="14" t="s">
        <v>398</v>
      </c>
      <c r="F8585" s="14" t="s">
        <v>399</v>
      </c>
      <c r="G8585" s="14" t="s">
        <v>6109</v>
      </c>
      <c r="H8585" s="20">
        <v>682444833</v>
      </c>
      <c r="I8585" s="20">
        <v>682444833</v>
      </c>
      <c r="J8585" s="21">
        <f>IFERROR((I8585/H8585),0)</f>
        <v>1</v>
      </c>
      <c r="K8585" s="20"/>
      <c r="L8585" s="20"/>
      <c r="M8585" s="22"/>
    </row>
    <row r="8586" spans="1:13" s="14" customFormat="1" ht="30" outlineLevel="2" x14ac:dyDescent="0.25">
      <c r="A8586" s="34"/>
      <c r="B8586" s="44" t="s">
        <v>3228</v>
      </c>
      <c r="C8586" s="31" t="s">
        <v>3118</v>
      </c>
      <c r="D8586" s="14" t="s">
        <v>334</v>
      </c>
      <c r="E8586" s="14" t="s">
        <v>398</v>
      </c>
      <c r="F8586" s="14" t="s">
        <v>399</v>
      </c>
      <c r="G8586" s="14" t="s">
        <v>6481</v>
      </c>
      <c r="H8586" s="20">
        <v>2490</v>
      </c>
      <c r="I8586" s="20">
        <v>2490</v>
      </c>
      <c r="J8586" s="21">
        <f>IFERROR((I8586/H8586),0)</f>
        <v>1</v>
      </c>
      <c r="K8586" s="20"/>
      <c r="L8586" s="20"/>
      <c r="M8586" s="22"/>
    </row>
    <row r="8587" spans="1:13" s="14" customFormat="1" ht="30" outlineLevel="2" x14ac:dyDescent="0.25">
      <c r="A8587" s="34"/>
      <c r="B8587" s="44" t="s">
        <v>3228</v>
      </c>
      <c r="C8587" s="31" t="s">
        <v>3118</v>
      </c>
      <c r="D8587" s="14" t="s">
        <v>334</v>
      </c>
      <c r="E8587" s="14" t="s">
        <v>398</v>
      </c>
      <c r="F8587" s="14" t="s">
        <v>399</v>
      </c>
      <c r="G8587" s="14" t="s">
        <v>6492</v>
      </c>
      <c r="H8587" s="20">
        <v>61257936</v>
      </c>
      <c r="I8587" s="20">
        <v>61257936</v>
      </c>
      <c r="J8587" s="21">
        <f>IFERROR((I8587/H8587),0)</f>
        <v>1</v>
      </c>
      <c r="K8587" s="20"/>
      <c r="L8587" s="20"/>
      <c r="M8587" s="22"/>
    </row>
    <row r="8588" spans="1:13" s="14" customFormat="1" ht="30" outlineLevel="2" x14ac:dyDescent="0.25">
      <c r="A8588" s="34"/>
      <c r="B8588" s="44" t="s">
        <v>3228</v>
      </c>
      <c r="C8588" s="31" t="s">
        <v>3118</v>
      </c>
      <c r="D8588" s="14" t="s">
        <v>334</v>
      </c>
      <c r="E8588" s="14" t="s">
        <v>398</v>
      </c>
      <c r="F8588" s="14" t="s">
        <v>399</v>
      </c>
      <c r="G8588" s="14" t="s">
        <v>6493</v>
      </c>
      <c r="H8588" s="20">
        <v>-80533613</v>
      </c>
      <c r="I8588" s="20"/>
      <c r="J8588" s="21">
        <f>IFERROR((I8588/H8588),0)</f>
        <v>0</v>
      </c>
      <c r="K8588" s="20"/>
      <c r="L8588" s="20"/>
      <c r="M8588" s="22"/>
    </row>
    <row r="8589" spans="1:13" s="14" customFormat="1" ht="30" outlineLevel="1" x14ac:dyDescent="0.25">
      <c r="A8589" s="34"/>
      <c r="B8589" s="46" t="s">
        <v>7826</v>
      </c>
      <c r="C8589" s="40" t="str">
        <f>C8588</f>
        <v>ASIGNACIÓN PARA LA INVERSIÓN LOCAL  - AMBIENTE Y DESARROLLO SOSTENIBLE</v>
      </c>
      <c r="D8589" s="39" t="str">
        <f>D8588</f>
        <v xml:space="preserve">TOLIMA                                            </v>
      </c>
      <c r="E8589" s="39" t="str">
        <f>E8588</f>
        <v>73443</v>
      </c>
      <c r="F8589" s="39" t="str">
        <f>F8588</f>
        <v xml:space="preserve">MARIQUITA                                         </v>
      </c>
      <c r="G8589" s="39" t="s">
        <v>10656</v>
      </c>
      <c r="H8589" s="20">
        <f>SUBTOTAL(9,H8584:H8588)</f>
        <v>1065839709</v>
      </c>
      <c r="I8589" s="20">
        <f>SUBTOTAL(9,I8584:I8588)</f>
        <v>999295123.75</v>
      </c>
      <c r="J8589" s="42">
        <f>+I8589/H8589</f>
        <v>0.93756604798254894</v>
      </c>
      <c r="K8589" s="20">
        <f>SUBTOTAL(9,K8584:K8588)</f>
        <v>297549755.75</v>
      </c>
      <c r="L8589" s="20">
        <f>SUBTOTAL(9,L8584:L8588)</f>
        <v>255589864.75</v>
      </c>
      <c r="M8589" s="7">
        <f>IFERROR((L8589/K8589),"N.A")</f>
        <v>0.8589819343180557</v>
      </c>
    </row>
    <row r="8590" spans="1:13" s="14" customFormat="1" ht="30" outlineLevel="2" x14ac:dyDescent="0.25">
      <c r="A8590" s="34"/>
      <c r="B8590" s="44" t="s">
        <v>3229</v>
      </c>
      <c r="C8590" s="31" t="s">
        <v>3118</v>
      </c>
      <c r="D8590" s="14" t="s">
        <v>334</v>
      </c>
      <c r="E8590" s="14" t="s">
        <v>401</v>
      </c>
      <c r="F8590" s="14" t="s">
        <v>402</v>
      </c>
      <c r="G8590" s="14" t="s">
        <v>16</v>
      </c>
      <c r="H8590" s="15">
        <v>384856245</v>
      </c>
      <c r="I8590" s="15">
        <v>244283976.43000004</v>
      </c>
      <c r="J8590" s="16">
        <f>IFERROR((I8590/H8590),0)</f>
        <v>0.63474084051825641</v>
      </c>
      <c r="K8590" s="15">
        <v>284387792.69999999</v>
      </c>
      <c r="L8590" s="15">
        <v>244283976.43000004</v>
      </c>
      <c r="M8590" s="17">
        <f>L8590/K8590</f>
        <v>0.85898193488106089</v>
      </c>
    </row>
    <row r="8591" spans="1:13" s="14" customFormat="1" ht="30" outlineLevel="2" x14ac:dyDescent="0.25">
      <c r="A8591" s="34"/>
      <c r="B8591" s="44" t="s">
        <v>3229</v>
      </c>
      <c r="C8591" s="31" t="s">
        <v>3118</v>
      </c>
      <c r="D8591" s="14" t="s">
        <v>334</v>
      </c>
      <c r="E8591" s="14" t="s">
        <v>401</v>
      </c>
      <c r="F8591" s="14" t="s">
        <v>402</v>
      </c>
      <c r="G8591" s="14" t="s">
        <v>6109</v>
      </c>
      <c r="H8591" s="20">
        <v>447114370</v>
      </c>
      <c r="I8591" s="20">
        <v>447114370</v>
      </c>
      <c r="J8591" s="21">
        <f>IFERROR((I8591/H8591),0)</f>
        <v>1</v>
      </c>
      <c r="K8591" s="20"/>
      <c r="L8591" s="20"/>
      <c r="M8591" s="22"/>
    </row>
    <row r="8592" spans="1:13" s="14" customFormat="1" ht="30" outlineLevel="2" x14ac:dyDescent="0.25">
      <c r="A8592" s="34"/>
      <c r="B8592" s="44" t="s">
        <v>3229</v>
      </c>
      <c r="C8592" s="31" t="s">
        <v>3118</v>
      </c>
      <c r="D8592" s="14" t="s">
        <v>334</v>
      </c>
      <c r="E8592" s="14" t="s">
        <v>401</v>
      </c>
      <c r="F8592" s="14" t="s">
        <v>402</v>
      </c>
      <c r="G8592" s="14" t="s">
        <v>6481</v>
      </c>
      <c r="H8592" s="20">
        <v>2380</v>
      </c>
      <c r="I8592" s="20">
        <v>2380</v>
      </c>
      <c r="J8592" s="21">
        <f>IFERROR((I8592/H8592),0)</f>
        <v>1</v>
      </c>
      <c r="K8592" s="20"/>
      <c r="L8592" s="20"/>
      <c r="M8592" s="22"/>
    </row>
    <row r="8593" spans="1:13" s="14" customFormat="1" ht="30" outlineLevel="2" x14ac:dyDescent="0.25">
      <c r="A8593" s="34"/>
      <c r="B8593" s="44" t="s">
        <v>3229</v>
      </c>
      <c r="C8593" s="31" t="s">
        <v>3118</v>
      </c>
      <c r="D8593" s="14" t="s">
        <v>334</v>
      </c>
      <c r="E8593" s="14" t="s">
        <v>401</v>
      </c>
      <c r="F8593" s="14" t="s">
        <v>402</v>
      </c>
      <c r="G8593" s="14" t="s">
        <v>6492</v>
      </c>
      <c r="H8593" s="20">
        <v>58548222</v>
      </c>
      <c r="I8593" s="20">
        <v>58548222</v>
      </c>
      <c r="J8593" s="21">
        <f>IFERROR((I8593/H8593),0)</f>
        <v>1</v>
      </c>
      <c r="K8593" s="20"/>
      <c r="L8593" s="20"/>
      <c r="M8593" s="22"/>
    </row>
    <row r="8594" spans="1:13" s="14" customFormat="1" ht="30" outlineLevel="2" x14ac:dyDescent="0.25">
      <c r="A8594" s="34"/>
      <c r="B8594" s="44" t="s">
        <v>3229</v>
      </c>
      <c r="C8594" s="31" t="s">
        <v>3118</v>
      </c>
      <c r="D8594" s="14" t="s">
        <v>334</v>
      </c>
      <c r="E8594" s="14" t="s">
        <v>401</v>
      </c>
      <c r="F8594" s="14" t="s">
        <v>402</v>
      </c>
      <c r="G8594" s="14" t="s">
        <v>6493</v>
      </c>
      <c r="H8594" s="20">
        <v>-76971249</v>
      </c>
      <c r="I8594" s="20"/>
      <c r="J8594" s="21">
        <f>IFERROR((I8594/H8594),0)</f>
        <v>0</v>
      </c>
      <c r="K8594" s="20"/>
      <c r="L8594" s="20"/>
      <c r="M8594" s="22"/>
    </row>
    <row r="8595" spans="1:13" s="14" customFormat="1" ht="30" outlineLevel="1" x14ac:dyDescent="0.25">
      <c r="A8595" s="34"/>
      <c r="B8595" s="46" t="s">
        <v>7827</v>
      </c>
      <c r="C8595" s="40" t="str">
        <f>C8594</f>
        <v>ASIGNACIÓN PARA LA INVERSIÓN LOCAL  - AMBIENTE Y DESARROLLO SOSTENIBLE</v>
      </c>
      <c r="D8595" s="39" t="str">
        <f>D8594</f>
        <v xml:space="preserve">TOLIMA                                            </v>
      </c>
      <c r="E8595" s="39" t="str">
        <f>E8594</f>
        <v>73411</v>
      </c>
      <c r="F8595" s="39" t="str">
        <f>F8594</f>
        <v xml:space="preserve">LÍBANO                                            </v>
      </c>
      <c r="G8595" s="39" t="s">
        <v>10656</v>
      </c>
      <c r="H8595" s="20">
        <f>SUBTOTAL(9,H8590:H8594)</f>
        <v>813549968</v>
      </c>
      <c r="I8595" s="20">
        <f>SUBTOTAL(9,I8590:I8594)</f>
        <v>749948948.43000007</v>
      </c>
      <c r="J8595" s="42">
        <f>+I8595/H8595</f>
        <v>0.92182284792370628</v>
      </c>
      <c r="K8595" s="20">
        <f>SUBTOTAL(9,K8590:K8594)</f>
        <v>284387792.69999999</v>
      </c>
      <c r="L8595" s="20">
        <f>SUBTOTAL(9,L8590:L8594)</f>
        <v>244283976.43000004</v>
      </c>
      <c r="M8595" s="7">
        <f>IFERROR((L8595/K8595),"N.A")</f>
        <v>0.85898193488106089</v>
      </c>
    </row>
    <row r="8596" spans="1:13" s="14" customFormat="1" ht="30" outlineLevel="2" x14ac:dyDescent="0.25">
      <c r="A8596" s="34"/>
      <c r="B8596" s="44" t="s">
        <v>3230</v>
      </c>
      <c r="C8596" s="31" t="s">
        <v>3118</v>
      </c>
      <c r="D8596" s="14" t="s">
        <v>334</v>
      </c>
      <c r="E8596" s="14" t="s">
        <v>404</v>
      </c>
      <c r="F8596" s="14" t="s">
        <v>405</v>
      </c>
      <c r="G8596" s="14" t="s">
        <v>16</v>
      </c>
      <c r="H8596" s="15">
        <v>323293904</v>
      </c>
      <c r="I8596" s="15">
        <v>205207844.36000007</v>
      </c>
      <c r="J8596" s="16">
        <f>IFERROR((I8596/H8596),0)</f>
        <v>0.63474084052014812</v>
      </c>
      <c r="K8596" s="15">
        <v>238896577.67000002</v>
      </c>
      <c r="L8596" s="15">
        <v>205207844.36000007</v>
      </c>
      <c r="M8596" s="17">
        <f>L8596/K8596</f>
        <v>0.85898193419691471</v>
      </c>
    </row>
    <row r="8597" spans="1:13" s="14" customFormat="1" ht="30" outlineLevel="2" x14ac:dyDescent="0.25">
      <c r="A8597" s="34"/>
      <c r="B8597" s="44" t="s">
        <v>3230</v>
      </c>
      <c r="C8597" s="31" t="s">
        <v>3118</v>
      </c>
      <c r="D8597" s="14" t="s">
        <v>334</v>
      </c>
      <c r="E8597" s="14" t="s">
        <v>404</v>
      </c>
      <c r="F8597" s="14" t="s">
        <v>405</v>
      </c>
      <c r="G8597" s="14" t="s">
        <v>6109</v>
      </c>
      <c r="H8597" s="20">
        <v>155959868</v>
      </c>
      <c r="I8597" s="20">
        <v>155959868</v>
      </c>
      <c r="J8597" s="21">
        <f>IFERROR((I8597/H8597),0)</f>
        <v>1</v>
      </c>
      <c r="K8597" s="20"/>
      <c r="L8597" s="20"/>
      <c r="M8597" s="22"/>
    </row>
    <row r="8598" spans="1:13" s="14" customFormat="1" ht="30" outlineLevel="2" x14ac:dyDescent="0.25">
      <c r="A8598" s="34"/>
      <c r="B8598" s="44" t="s">
        <v>3230</v>
      </c>
      <c r="C8598" s="31" t="s">
        <v>3118</v>
      </c>
      <c r="D8598" s="14" t="s">
        <v>334</v>
      </c>
      <c r="E8598" s="14" t="s">
        <v>404</v>
      </c>
      <c r="F8598" s="14" t="s">
        <v>405</v>
      </c>
      <c r="G8598" s="14" t="s">
        <v>6481</v>
      </c>
      <c r="H8598" s="20">
        <v>2000</v>
      </c>
      <c r="I8598" s="20">
        <v>2000</v>
      </c>
      <c r="J8598" s="21">
        <f>IFERROR((I8598/H8598),0)</f>
        <v>1</v>
      </c>
      <c r="K8598" s="20"/>
      <c r="L8598" s="20"/>
      <c r="M8598" s="22"/>
    </row>
    <row r="8599" spans="1:13" s="14" customFormat="1" ht="30" outlineLevel="2" x14ac:dyDescent="0.25">
      <c r="A8599" s="34"/>
      <c r="B8599" s="44" t="s">
        <v>3230</v>
      </c>
      <c r="C8599" s="31" t="s">
        <v>3118</v>
      </c>
      <c r="D8599" s="14" t="s">
        <v>334</v>
      </c>
      <c r="E8599" s="14" t="s">
        <v>404</v>
      </c>
      <c r="F8599" s="14" t="s">
        <v>405</v>
      </c>
      <c r="G8599" s="14" t="s">
        <v>6492</v>
      </c>
      <c r="H8599" s="20">
        <v>49182736</v>
      </c>
      <c r="I8599" s="20">
        <v>49182736</v>
      </c>
      <c r="J8599" s="21">
        <f>IFERROR((I8599/H8599),0)</f>
        <v>1</v>
      </c>
      <c r="K8599" s="20"/>
      <c r="L8599" s="20"/>
      <c r="M8599" s="22"/>
    </row>
    <row r="8600" spans="1:13" s="14" customFormat="1" ht="30" outlineLevel="2" x14ac:dyDescent="0.25">
      <c r="A8600" s="34"/>
      <c r="B8600" s="44" t="s">
        <v>3230</v>
      </c>
      <c r="C8600" s="31" t="s">
        <v>3118</v>
      </c>
      <c r="D8600" s="14" t="s">
        <v>334</v>
      </c>
      <c r="E8600" s="14" t="s">
        <v>404</v>
      </c>
      <c r="F8600" s="14" t="s">
        <v>405</v>
      </c>
      <c r="G8600" s="14" t="s">
        <v>6493</v>
      </c>
      <c r="H8600" s="20">
        <v>-64658781</v>
      </c>
      <c r="I8600" s="20"/>
      <c r="J8600" s="21">
        <f>IFERROR((I8600/H8600),0)</f>
        <v>0</v>
      </c>
      <c r="K8600" s="20"/>
      <c r="L8600" s="20"/>
      <c r="M8600" s="22"/>
    </row>
    <row r="8601" spans="1:13" s="14" customFormat="1" ht="30" outlineLevel="1" x14ac:dyDescent="0.25">
      <c r="A8601" s="34"/>
      <c r="B8601" s="46" t="s">
        <v>7828</v>
      </c>
      <c r="C8601" s="40" t="str">
        <f>C8600</f>
        <v>ASIGNACIÓN PARA LA INVERSIÓN LOCAL  - AMBIENTE Y DESARROLLO SOSTENIBLE</v>
      </c>
      <c r="D8601" s="39" t="str">
        <f>D8600</f>
        <v xml:space="preserve">TOLIMA                                            </v>
      </c>
      <c r="E8601" s="39" t="str">
        <f>E8600</f>
        <v>73408</v>
      </c>
      <c r="F8601" s="39" t="str">
        <f>F8600</f>
        <v xml:space="preserve">LÉRIDA                                            </v>
      </c>
      <c r="G8601" s="39" t="s">
        <v>10656</v>
      </c>
      <c r="H8601" s="20">
        <f>SUBTOTAL(9,H8596:H8600)</f>
        <v>463779727</v>
      </c>
      <c r="I8601" s="20">
        <f>SUBTOTAL(9,I8596:I8600)</f>
        <v>410352448.36000007</v>
      </c>
      <c r="J8601" s="42">
        <f>+I8601/H8601</f>
        <v>0.88480031461142339</v>
      </c>
      <c r="K8601" s="20">
        <f>SUBTOTAL(9,K8596:K8600)</f>
        <v>238896577.67000002</v>
      </c>
      <c r="L8601" s="20">
        <f>SUBTOTAL(9,L8596:L8600)</f>
        <v>205207844.36000007</v>
      </c>
      <c r="M8601" s="7">
        <f>IFERROR((L8601/K8601),"N.A")</f>
        <v>0.85898193419691471</v>
      </c>
    </row>
    <row r="8602" spans="1:13" s="14" customFormat="1" ht="30" outlineLevel="2" x14ac:dyDescent="0.25">
      <c r="A8602" s="34"/>
      <c r="B8602" s="44" t="s">
        <v>3231</v>
      </c>
      <c r="C8602" s="31" t="s">
        <v>3118</v>
      </c>
      <c r="D8602" s="14" t="s">
        <v>334</v>
      </c>
      <c r="E8602" s="14" t="s">
        <v>407</v>
      </c>
      <c r="F8602" s="14" t="s">
        <v>408</v>
      </c>
      <c r="G8602" s="14" t="s">
        <v>16</v>
      </c>
      <c r="H8602" s="15">
        <v>272508495</v>
      </c>
      <c r="I8602" s="15">
        <v>172972271.14000002</v>
      </c>
      <c r="J8602" s="16">
        <f>IFERROR((I8602/H8602),0)</f>
        <v>0.63474084042774526</v>
      </c>
      <c r="K8602" s="15">
        <v>201368927.64000002</v>
      </c>
      <c r="L8602" s="15">
        <v>172972271.14000002</v>
      </c>
      <c r="M8602" s="17">
        <f>L8602/K8602</f>
        <v>0.85898193513367416</v>
      </c>
    </row>
    <row r="8603" spans="1:13" s="14" customFormat="1" ht="30" outlineLevel="2" x14ac:dyDescent="0.25">
      <c r="A8603" s="34"/>
      <c r="B8603" s="44" t="s">
        <v>3231</v>
      </c>
      <c r="C8603" s="31" t="s">
        <v>3118</v>
      </c>
      <c r="D8603" s="14" t="s">
        <v>334</v>
      </c>
      <c r="E8603" s="14" t="s">
        <v>407</v>
      </c>
      <c r="F8603" s="14" t="s">
        <v>408</v>
      </c>
      <c r="G8603" s="14" t="s">
        <v>6109</v>
      </c>
      <c r="H8603" s="20">
        <v>133916696</v>
      </c>
      <c r="I8603" s="20">
        <v>133916696</v>
      </c>
      <c r="J8603" s="21">
        <f>IFERROR((I8603/H8603),0)</f>
        <v>1</v>
      </c>
      <c r="K8603" s="20"/>
      <c r="L8603" s="20"/>
      <c r="M8603" s="22"/>
    </row>
    <row r="8604" spans="1:13" s="14" customFormat="1" ht="30" outlineLevel="2" x14ac:dyDescent="0.25">
      <c r="A8604" s="34"/>
      <c r="B8604" s="44" t="s">
        <v>3231</v>
      </c>
      <c r="C8604" s="31" t="s">
        <v>3118</v>
      </c>
      <c r="D8604" s="14" t="s">
        <v>334</v>
      </c>
      <c r="E8604" s="14" t="s">
        <v>407</v>
      </c>
      <c r="F8604" s="14" t="s">
        <v>408</v>
      </c>
      <c r="G8604" s="14" t="s">
        <v>6481</v>
      </c>
      <c r="H8604" s="20">
        <v>1685</v>
      </c>
      <c r="I8604" s="20">
        <v>1685</v>
      </c>
      <c r="J8604" s="21">
        <f>IFERROR((I8604/H8604),0)</f>
        <v>1</v>
      </c>
      <c r="K8604" s="20"/>
      <c r="L8604" s="20"/>
      <c r="M8604" s="22"/>
    </row>
    <row r="8605" spans="1:13" s="14" customFormat="1" ht="30" outlineLevel="2" x14ac:dyDescent="0.25">
      <c r="A8605" s="34"/>
      <c r="B8605" s="44" t="s">
        <v>3231</v>
      </c>
      <c r="C8605" s="31" t="s">
        <v>3118</v>
      </c>
      <c r="D8605" s="14" t="s">
        <v>334</v>
      </c>
      <c r="E8605" s="14" t="s">
        <v>407</v>
      </c>
      <c r="F8605" s="14" t="s">
        <v>408</v>
      </c>
      <c r="G8605" s="14" t="s">
        <v>6492</v>
      </c>
      <c r="H8605" s="20">
        <v>41456747</v>
      </c>
      <c r="I8605" s="20">
        <v>41456747</v>
      </c>
      <c r="J8605" s="21">
        <f>IFERROR((I8605/H8605),0)</f>
        <v>1</v>
      </c>
      <c r="K8605" s="20"/>
      <c r="L8605" s="20"/>
      <c r="M8605" s="22"/>
    </row>
    <row r="8606" spans="1:13" s="14" customFormat="1" ht="30" outlineLevel="2" x14ac:dyDescent="0.25">
      <c r="A8606" s="34"/>
      <c r="B8606" s="44" t="s">
        <v>3231</v>
      </c>
      <c r="C8606" s="31" t="s">
        <v>3118</v>
      </c>
      <c r="D8606" s="14" t="s">
        <v>334</v>
      </c>
      <c r="E8606" s="14" t="s">
        <v>407</v>
      </c>
      <c r="F8606" s="14" t="s">
        <v>408</v>
      </c>
      <c r="G8606" s="14" t="s">
        <v>6493</v>
      </c>
      <c r="H8606" s="20">
        <v>-54501699</v>
      </c>
      <c r="I8606" s="20"/>
      <c r="J8606" s="21">
        <f>IFERROR((I8606/H8606),0)</f>
        <v>0</v>
      </c>
      <c r="K8606" s="20"/>
      <c r="L8606" s="20"/>
      <c r="M8606" s="22"/>
    </row>
    <row r="8607" spans="1:13" s="14" customFormat="1" ht="30" outlineLevel="1" x14ac:dyDescent="0.25">
      <c r="A8607" s="34"/>
      <c r="B8607" s="46" t="s">
        <v>7829</v>
      </c>
      <c r="C8607" s="40" t="str">
        <f>C8606</f>
        <v>ASIGNACIÓN PARA LA INVERSIÓN LOCAL  - AMBIENTE Y DESARROLLO SOSTENIBLE</v>
      </c>
      <c r="D8607" s="39" t="str">
        <f>D8606</f>
        <v xml:space="preserve">TOLIMA                                            </v>
      </c>
      <c r="E8607" s="39" t="str">
        <f>E8606</f>
        <v>73352</v>
      </c>
      <c r="F8607" s="39" t="str">
        <f>F8606</f>
        <v xml:space="preserve">ICONONZO                                          </v>
      </c>
      <c r="G8607" s="39" t="s">
        <v>10656</v>
      </c>
      <c r="H8607" s="20">
        <f>SUBTOTAL(9,H8602:H8606)</f>
        <v>393381924</v>
      </c>
      <c r="I8607" s="20">
        <f>SUBTOTAL(9,I8602:I8606)</f>
        <v>348347399.13999999</v>
      </c>
      <c r="J8607" s="42">
        <f>+I8607/H8607</f>
        <v>0.88551958767683481</v>
      </c>
      <c r="K8607" s="20">
        <f>SUBTOTAL(9,K8602:K8606)</f>
        <v>201368927.64000002</v>
      </c>
      <c r="L8607" s="20">
        <f>SUBTOTAL(9,L8602:L8606)</f>
        <v>172972271.14000002</v>
      </c>
      <c r="M8607" s="7">
        <f>IFERROR((L8607/K8607),"N.A")</f>
        <v>0.85898193513367416</v>
      </c>
    </row>
    <row r="8608" spans="1:13" s="14" customFormat="1" ht="30" outlineLevel="2" x14ac:dyDescent="0.25">
      <c r="A8608" s="34"/>
      <c r="B8608" s="44" t="s">
        <v>3232</v>
      </c>
      <c r="C8608" s="31" t="s">
        <v>3118</v>
      </c>
      <c r="D8608" s="14" t="s">
        <v>334</v>
      </c>
      <c r="E8608" s="14" t="s">
        <v>410</v>
      </c>
      <c r="F8608" s="14" t="s">
        <v>411</v>
      </c>
      <c r="G8608" s="14" t="s">
        <v>16</v>
      </c>
      <c r="H8608" s="15">
        <v>310972751</v>
      </c>
      <c r="I8608" s="15">
        <v>197387105.32000005</v>
      </c>
      <c r="J8608" s="16">
        <f>IFERROR((I8608/H8608),0)</f>
        <v>0.63474084042817003</v>
      </c>
      <c r="K8608" s="15">
        <v>229791916.77000001</v>
      </c>
      <c r="L8608" s="15">
        <v>197387105.32000005</v>
      </c>
      <c r="M8608" s="17">
        <f>L8608/K8608</f>
        <v>0.858981935024137</v>
      </c>
    </row>
    <row r="8609" spans="1:13" s="14" customFormat="1" ht="30" outlineLevel="2" x14ac:dyDescent="0.25">
      <c r="A8609" s="34"/>
      <c r="B8609" s="44" t="s">
        <v>3232</v>
      </c>
      <c r="C8609" s="31" t="s">
        <v>3118</v>
      </c>
      <c r="D8609" s="14" t="s">
        <v>334</v>
      </c>
      <c r="E8609" s="14" t="s">
        <v>410</v>
      </c>
      <c r="F8609" s="14" t="s">
        <v>411</v>
      </c>
      <c r="G8609" s="14" t="s">
        <v>6109</v>
      </c>
      <c r="H8609" s="20">
        <v>388421931</v>
      </c>
      <c r="I8609" s="20">
        <v>388421931</v>
      </c>
      <c r="J8609" s="21">
        <f>IFERROR((I8609/H8609),0)</f>
        <v>1</v>
      </c>
      <c r="K8609" s="20"/>
      <c r="L8609" s="20"/>
      <c r="M8609" s="22"/>
    </row>
    <row r="8610" spans="1:13" s="14" customFormat="1" ht="30" outlineLevel="2" x14ac:dyDescent="0.25">
      <c r="A8610" s="34"/>
      <c r="B8610" s="44" t="s">
        <v>3232</v>
      </c>
      <c r="C8610" s="31" t="s">
        <v>3118</v>
      </c>
      <c r="D8610" s="14" t="s">
        <v>334</v>
      </c>
      <c r="E8610" s="14" t="s">
        <v>410</v>
      </c>
      <c r="F8610" s="14" t="s">
        <v>411</v>
      </c>
      <c r="G8610" s="14" t="s">
        <v>6481</v>
      </c>
      <c r="H8610" s="20">
        <v>1923</v>
      </c>
      <c r="I8610" s="20">
        <v>1923</v>
      </c>
      <c r="J8610" s="21">
        <f>IFERROR((I8610/H8610),0)</f>
        <v>1</v>
      </c>
      <c r="K8610" s="20"/>
      <c r="L8610" s="20"/>
      <c r="M8610" s="22"/>
    </row>
    <row r="8611" spans="1:13" s="14" customFormat="1" ht="30" outlineLevel="2" x14ac:dyDescent="0.25">
      <c r="A8611" s="34"/>
      <c r="B8611" s="44" t="s">
        <v>3232</v>
      </c>
      <c r="C8611" s="31" t="s">
        <v>3118</v>
      </c>
      <c r="D8611" s="14" t="s">
        <v>334</v>
      </c>
      <c r="E8611" s="14" t="s">
        <v>410</v>
      </c>
      <c r="F8611" s="14" t="s">
        <v>411</v>
      </c>
      <c r="G8611" s="14" t="s">
        <v>6492</v>
      </c>
      <c r="H8611" s="20">
        <v>47308318</v>
      </c>
      <c r="I8611" s="20">
        <v>47308318</v>
      </c>
      <c r="J8611" s="21">
        <f>IFERROR((I8611/H8611),0)</f>
        <v>1</v>
      </c>
      <c r="K8611" s="20"/>
      <c r="L8611" s="20"/>
      <c r="M8611" s="22"/>
    </row>
    <row r="8612" spans="1:13" s="14" customFormat="1" ht="30" outlineLevel="2" x14ac:dyDescent="0.25">
      <c r="A8612" s="34"/>
      <c r="B8612" s="44" t="s">
        <v>3232</v>
      </c>
      <c r="C8612" s="31" t="s">
        <v>3118</v>
      </c>
      <c r="D8612" s="14" t="s">
        <v>334</v>
      </c>
      <c r="E8612" s="14" t="s">
        <v>410</v>
      </c>
      <c r="F8612" s="14" t="s">
        <v>411</v>
      </c>
      <c r="G8612" s="14" t="s">
        <v>6493</v>
      </c>
      <c r="H8612" s="20">
        <v>-62194550</v>
      </c>
      <c r="I8612" s="20"/>
      <c r="J8612" s="21">
        <f>IFERROR((I8612/H8612),0)</f>
        <v>0</v>
      </c>
      <c r="K8612" s="20"/>
      <c r="L8612" s="20"/>
      <c r="M8612" s="22"/>
    </row>
    <row r="8613" spans="1:13" s="14" customFormat="1" ht="30" outlineLevel="1" x14ac:dyDescent="0.25">
      <c r="A8613" s="34"/>
      <c r="B8613" s="46" t="s">
        <v>7830</v>
      </c>
      <c r="C8613" s="40" t="str">
        <f>C8612</f>
        <v>ASIGNACIÓN PARA LA INVERSIÓN LOCAL  - AMBIENTE Y DESARROLLO SOSTENIBLE</v>
      </c>
      <c r="D8613" s="39" t="str">
        <f>D8612</f>
        <v xml:space="preserve">TOLIMA                                            </v>
      </c>
      <c r="E8613" s="39" t="str">
        <f>E8612</f>
        <v>73349</v>
      </c>
      <c r="F8613" s="39" t="str">
        <f>F8612</f>
        <v xml:space="preserve">HONDA                                             </v>
      </c>
      <c r="G8613" s="39" t="s">
        <v>10656</v>
      </c>
      <c r="H8613" s="20">
        <f>SUBTOTAL(9,H8608:H8612)</f>
        <v>684510373</v>
      </c>
      <c r="I8613" s="20">
        <f>SUBTOTAL(9,I8608:I8612)</f>
        <v>633119277.32000005</v>
      </c>
      <c r="J8613" s="42">
        <f>+I8613/H8613</f>
        <v>0.92492283870766123</v>
      </c>
      <c r="K8613" s="20">
        <f>SUBTOTAL(9,K8608:K8612)</f>
        <v>229791916.77000001</v>
      </c>
      <c r="L8613" s="20">
        <f>SUBTOTAL(9,L8608:L8612)</f>
        <v>197387105.32000005</v>
      </c>
      <c r="M8613" s="7">
        <f>IFERROR((L8613/K8613),"N.A")</f>
        <v>0.858981935024137</v>
      </c>
    </row>
    <row r="8614" spans="1:13" s="14" customFormat="1" ht="30" outlineLevel="2" x14ac:dyDescent="0.25">
      <c r="A8614" s="34"/>
      <c r="B8614" s="44" t="s">
        <v>3233</v>
      </c>
      <c r="C8614" s="31" t="s">
        <v>3118</v>
      </c>
      <c r="D8614" s="14" t="s">
        <v>334</v>
      </c>
      <c r="E8614" s="14" t="s">
        <v>413</v>
      </c>
      <c r="F8614" s="14" t="s">
        <v>414</v>
      </c>
      <c r="G8614" s="14" t="s">
        <v>16</v>
      </c>
      <c r="H8614" s="15">
        <v>245411620</v>
      </c>
      <c r="I8614" s="15">
        <v>155772777.95000002</v>
      </c>
      <c r="J8614" s="16">
        <f>IFERROR((I8614/H8614),0)</f>
        <v>0.6347408405111381</v>
      </c>
      <c r="K8614" s="15">
        <v>181345813.71000001</v>
      </c>
      <c r="L8614" s="15">
        <v>155772777.95000002</v>
      </c>
      <c r="M8614" s="17">
        <f>L8614/K8614</f>
        <v>0.85898193491857922</v>
      </c>
    </row>
    <row r="8615" spans="1:13" s="14" customFormat="1" ht="30" outlineLevel="2" x14ac:dyDescent="0.25">
      <c r="A8615" s="34"/>
      <c r="B8615" s="44" t="s">
        <v>3233</v>
      </c>
      <c r="C8615" s="31" t="s">
        <v>3118</v>
      </c>
      <c r="D8615" s="14" t="s">
        <v>334</v>
      </c>
      <c r="E8615" s="14" t="s">
        <v>413</v>
      </c>
      <c r="F8615" s="14" t="s">
        <v>414</v>
      </c>
      <c r="G8615" s="14" t="s">
        <v>6109</v>
      </c>
      <c r="H8615" s="20">
        <v>113128878</v>
      </c>
      <c r="I8615" s="20">
        <v>113128878</v>
      </c>
      <c r="J8615" s="21">
        <f>IFERROR((I8615/H8615),0)</f>
        <v>1</v>
      </c>
      <c r="K8615" s="20"/>
      <c r="L8615" s="20"/>
      <c r="M8615" s="22"/>
    </row>
    <row r="8616" spans="1:13" s="14" customFormat="1" ht="30" outlineLevel="2" x14ac:dyDescent="0.25">
      <c r="A8616" s="34"/>
      <c r="B8616" s="44" t="s">
        <v>3233</v>
      </c>
      <c r="C8616" s="31" t="s">
        <v>3118</v>
      </c>
      <c r="D8616" s="14" t="s">
        <v>334</v>
      </c>
      <c r="E8616" s="14" t="s">
        <v>413</v>
      </c>
      <c r="F8616" s="14" t="s">
        <v>414</v>
      </c>
      <c r="G8616" s="14" t="s">
        <v>6481</v>
      </c>
      <c r="H8616" s="20">
        <v>1518</v>
      </c>
      <c r="I8616" s="20">
        <v>1518</v>
      </c>
      <c r="J8616" s="21">
        <f>IFERROR((I8616/H8616),0)</f>
        <v>1</v>
      </c>
      <c r="K8616" s="20"/>
      <c r="L8616" s="20"/>
      <c r="M8616" s="22"/>
    </row>
    <row r="8617" spans="1:13" s="14" customFormat="1" ht="30" outlineLevel="2" x14ac:dyDescent="0.25">
      <c r="A8617" s="34"/>
      <c r="B8617" s="44" t="s">
        <v>3233</v>
      </c>
      <c r="C8617" s="31" t="s">
        <v>3118</v>
      </c>
      <c r="D8617" s="14" t="s">
        <v>334</v>
      </c>
      <c r="E8617" s="14" t="s">
        <v>413</v>
      </c>
      <c r="F8617" s="14" t="s">
        <v>414</v>
      </c>
      <c r="G8617" s="14" t="s">
        <v>6492</v>
      </c>
      <c r="H8617" s="20">
        <v>37334496</v>
      </c>
      <c r="I8617" s="20">
        <v>37334496</v>
      </c>
      <c r="J8617" s="21">
        <f>IFERROR((I8617/H8617),0)</f>
        <v>1</v>
      </c>
      <c r="K8617" s="20"/>
      <c r="L8617" s="20"/>
      <c r="M8617" s="22"/>
    </row>
    <row r="8618" spans="1:13" s="14" customFormat="1" ht="30" outlineLevel="2" x14ac:dyDescent="0.25">
      <c r="A8618" s="34"/>
      <c r="B8618" s="44" t="s">
        <v>3233</v>
      </c>
      <c r="C8618" s="31" t="s">
        <v>3118</v>
      </c>
      <c r="D8618" s="14" t="s">
        <v>334</v>
      </c>
      <c r="E8618" s="14" t="s">
        <v>413</v>
      </c>
      <c r="F8618" s="14" t="s">
        <v>414</v>
      </c>
      <c r="G8618" s="14" t="s">
        <v>6493</v>
      </c>
      <c r="H8618" s="20">
        <v>-49082324</v>
      </c>
      <c r="I8618" s="20"/>
      <c r="J8618" s="21">
        <f>IFERROR((I8618/H8618),0)</f>
        <v>0</v>
      </c>
      <c r="K8618" s="20"/>
      <c r="L8618" s="20"/>
      <c r="M8618" s="22"/>
    </row>
    <row r="8619" spans="1:13" s="14" customFormat="1" ht="30" outlineLevel="1" x14ac:dyDescent="0.25">
      <c r="A8619" s="34"/>
      <c r="B8619" s="46" t="s">
        <v>7831</v>
      </c>
      <c r="C8619" s="40" t="str">
        <f>C8618</f>
        <v>ASIGNACIÓN PARA LA INVERSIÓN LOCAL  - AMBIENTE Y DESARROLLO SOSTENIBLE</v>
      </c>
      <c r="D8619" s="39" t="str">
        <f>D8618</f>
        <v xml:space="preserve">TOLIMA                                            </v>
      </c>
      <c r="E8619" s="39" t="str">
        <f>E8618</f>
        <v>73347</v>
      </c>
      <c r="F8619" s="39" t="str">
        <f>F8618</f>
        <v xml:space="preserve">HERVEO                                            </v>
      </c>
      <c r="G8619" s="39" t="s">
        <v>10656</v>
      </c>
      <c r="H8619" s="20">
        <f>SUBTOTAL(9,H8614:H8618)</f>
        <v>346794188</v>
      </c>
      <c r="I8619" s="20">
        <f>SUBTOTAL(9,I8614:I8618)</f>
        <v>306237669.95000005</v>
      </c>
      <c r="J8619" s="42">
        <f>+I8619/H8619</f>
        <v>0.88305306301730768</v>
      </c>
      <c r="K8619" s="20">
        <f>SUBTOTAL(9,K8614:K8618)</f>
        <v>181345813.71000001</v>
      </c>
      <c r="L8619" s="20">
        <f>SUBTOTAL(9,L8614:L8618)</f>
        <v>155772777.95000002</v>
      </c>
      <c r="M8619" s="7">
        <f>IFERROR((L8619/K8619),"N.A")</f>
        <v>0.85898193491857922</v>
      </c>
    </row>
    <row r="8620" spans="1:13" s="14" customFormat="1" ht="30" outlineLevel="2" x14ac:dyDescent="0.25">
      <c r="A8620" s="34"/>
      <c r="B8620" s="44" t="s">
        <v>3234</v>
      </c>
      <c r="C8620" s="31" t="s">
        <v>3118</v>
      </c>
      <c r="D8620" s="14" t="s">
        <v>334</v>
      </c>
      <c r="E8620" s="14" t="s">
        <v>416</v>
      </c>
      <c r="F8620" s="14" t="s">
        <v>417</v>
      </c>
      <c r="G8620" s="14" t="s">
        <v>16</v>
      </c>
      <c r="H8620" s="15">
        <v>425774206</v>
      </c>
      <c r="I8620" s="15">
        <v>270256277.37</v>
      </c>
      <c r="J8620" s="16">
        <f>IFERROR((I8620/H8620),0)</f>
        <v>0.63474084047731161</v>
      </c>
      <c r="K8620" s="15">
        <v>314623936.09000003</v>
      </c>
      <c r="L8620" s="15">
        <v>270256277.37</v>
      </c>
      <c r="M8620" s="17">
        <f>L8620/K8620</f>
        <v>0.85898193484138352</v>
      </c>
    </row>
    <row r="8621" spans="1:13" s="14" customFormat="1" ht="30" outlineLevel="2" x14ac:dyDescent="0.25">
      <c r="A8621" s="34"/>
      <c r="B8621" s="44" t="s">
        <v>3234</v>
      </c>
      <c r="C8621" s="31" t="s">
        <v>3118</v>
      </c>
      <c r="D8621" s="14" t="s">
        <v>334</v>
      </c>
      <c r="E8621" s="14" t="s">
        <v>416</v>
      </c>
      <c r="F8621" s="14" t="s">
        <v>417</v>
      </c>
      <c r="G8621" s="14" t="s">
        <v>6109</v>
      </c>
      <c r="H8621" s="20">
        <v>196373580</v>
      </c>
      <c r="I8621" s="20">
        <v>196373580</v>
      </c>
      <c r="J8621" s="21">
        <f>IFERROR((I8621/H8621),0)</f>
        <v>1</v>
      </c>
      <c r="K8621" s="20"/>
      <c r="L8621" s="20"/>
      <c r="M8621" s="22"/>
    </row>
    <row r="8622" spans="1:13" s="14" customFormat="1" ht="30" outlineLevel="2" x14ac:dyDescent="0.25">
      <c r="A8622" s="34"/>
      <c r="B8622" s="44" t="s">
        <v>3234</v>
      </c>
      <c r="C8622" s="31" t="s">
        <v>3118</v>
      </c>
      <c r="D8622" s="14" t="s">
        <v>334</v>
      </c>
      <c r="E8622" s="14" t="s">
        <v>416</v>
      </c>
      <c r="F8622" s="14" t="s">
        <v>417</v>
      </c>
      <c r="G8622" s="14" t="s">
        <v>6481</v>
      </c>
      <c r="H8622" s="20">
        <v>2633</v>
      </c>
      <c r="I8622" s="20">
        <v>2633</v>
      </c>
      <c r="J8622" s="21">
        <f>IFERROR((I8622/H8622),0)</f>
        <v>1</v>
      </c>
      <c r="K8622" s="20"/>
      <c r="L8622" s="20"/>
      <c r="M8622" s="22"/>
    </row>
    <row r="8623" spans="1:13" s="14" customFormat="1" ht="30" outlineLevel="2" x14ac:dyDescent="0.25">
      <c r="A8623" s="34"/>
      <c r="B8623" s="44" t="s">
        <v>3234</v>
      </c>
      <c r="C8623" s="31" t="s">
        <v>3118</v>
      </c>
      <c r="D8623" s="14" t="s">
        <v>334</v>
      </c>
      <c r="E8623" s="14" t="s">
        <v>416</v>
      </c>
      <c r="F8623" s="14" t="s">
        <v>417</v>
      </c>
      <c r="G8623" s="14" t="s">
        <v>6492</v>
      </c>
      <c r="H8623" s="20">
        <v>64773076</v>
      </c>
      <c r="I8623" s="20">
        <v>64773076</v>
      </c>
      <c r="J8623" s="21">
        <f>IFERROR((I8623/H8623),0)</f>
        <v>1</v>
      </c>
      <c r="K8623" s="20"/>
      <c r="L8623" s="20"/>
      <c r="M8623" s="22"/>
    </row>
    <row r="8624" spans="1:13" s="14" customFormat="1" ht="30" outlineLevel="2" x14ac:dyDescent="0.25">
      <c r="A8624" s="34"/>
      <c r="B8624" s="44" t="s">
        <v>3234</v>
      </c>
      <c r="C8624" s="31" t="s">
        <v>3118</v>
      </c>
      <c r="D8624" s="14" t="s">
        <v>334</v>
      </c>
      <c r="E8624" s="14" t="s">
        <v>416</v>
      </c>
      <c r="F8624" s="14" t="s">
        <v>417</v>
      </c>
      <c r="G8624" s="14" t="s">
        <v>6493</v>
      </c>
      <c r="H8624" s="20">
        <v>-85154841</v>
      </c>
      <c r="I8624" s="20"/>
      <c r="J8624" s="21">
        <f>IFERROR((I8624/H8624),0)</f>
        <v>0</v>
      </c>
      <c r="K8624" s="20"/>
      <c r="L8624" s="20"/>
      <c r="M8624" s="22"/>
    </row>
    <row r="8625" spans="1:13" s="14" customFormat="1" ht="30" outlineLevel="1" x14ac:dyDescent="0.25">
      <c r="A8625" s="34"/>
      <c r="B8625" s="46" t="s">
        <v>7832</v>
      </c>
      <c r="C8625" s="40" t="str">
        <f>C8624</f>
        <v>ASIGNACIÓN PARA LA INVERSIÓN LOCAL  - AMBIENTE Y DESARROLLO SOSTENIBLE</v>
      </c>
      <c r="D8625" s="39" t="str">
        <f>D8624</f>
        <v xml:space="preserve">TOLIMA                                            </v>
      </c>
      <c r="E8625" s="39" t="str">
        <f>E8624</f>
        <v>73319</v>
      </c>
      <c r="F8625" s="39" t="str">
        <f>F8624</f>
        <v xml:space="preserve">GUAMO                                             </v>
      </c>
      <c r="G8625" s="39" t="s">
        <v>10656</v>
      </c>
      <c r="H8625" s="20">
        <f>SUBTOTAL(9,H8620:H8624)</f>
        <v>601768654</v>
      </c>
      <c r="I8625" s="20">
        <f>SUBTOTAL(9,I8620:I8624)</f>
        <v>531405566.37</v>
      </c>
      <c r="J8625" s="42">
        <f>+I8625/H8625</f>
        <v>0.88307286003966567</v>
      </c>
      <c r="K8625" s="20">
        <f>SUBTOTAL(9,K8620:K8624)</f>
        <v>314623936.09000003</v>
      </c>
      <c r="L8625" s="20">
        <f>SUBTOTAL(9,L8620:L8624)</f>
        <v>270256277.37</v>
      </c>
      <c r="M8625" s="7">
        <f>IFERROR((L8625/K8625),"N.A")</f>
        <v>0.85898193484138352</v>
      </c>
    </row>
    <row r="8626" spans="1:13" s="14" customFormat="1" ht="30" outlineLevel="2" x14ac:dyDescent="0.25">
      <c r="A8626" s="34"/>
      <c r="B8626" s="44" t="s">
        <v>3235</v>
      </c>
      <c r="C8626" s="31" t="s">
        <v>3118</v>
      </c>
      <c r="D8626" s="14" t="s">
        <v>334</v>
      </c>
      <c r="E8626" s="14" t="s">
        <v>419</v>
      </c>
      <c r="F8626" s="14" t="s">
        <v>420</v>
      </c>
      <c r="G8626" s="14" t="s">
        <v>16</v>
      </c>
      <c r="H8626" s="15">
        <v>365985621</v>
      </c>
      <c r="I8626" s="15">
        <v>232306020.66999999</v>
      </c>
      <c r="J8626" s="16">
        <f>IFERROR((I8626/H8626),0)</f>
        <v>0.63474084046050538</v>
      </c>
      <c r="K8626" s="15">
        <v>270443430.13999999</v>
      </c>
      <c r="L8626" s="15">
        <v>232306020.66999999</v>
      </c>
      <c r="M8626" s="17">
        <f>L8626/K8626</f>
        <v>0.85898193403974554</v>
      </c>
    </row>
    <row r="8627" spans="1:13" s="14" customFormat="1" ht="30" outlineLevel="2" x14ac:dyDescent="0.25">
      <c r="A8627" s="34"/>
      <c r="B8627" s="44" t="s">
        <v>3235</v>
      </c>
      <c r="C8627" s="31" t="s">
        <v>3118</v>
      </c>
      <c r="D8627" s="14" t="s">
        <v>334</v>
      </c>
      <c r="E8627" s="14" t="s">
        <v>419</v>
      </c>
      <c r="F8627" s="14" t="s">
        <v>420</v>
      </c>
      <c r="G8627" s="14" t="s">
        <v>6109</v>
      </c>
      <c r="H8627" s="20">
        <v>111042157</v>
      </c>
      <c r="I8627" s="20">
        <v>111042157</v>
      </c>
      <c r="J8627" s="21">
        <f>IFERROR((I8627/H8627),0)</f>
        <v>1</v>
      </c>
      <c r="K8627" s="20"/>
      <c r="L8627" s="20"/>
      <c r="M8627" s="22"/>
    </row>
    <row r="8628" spans="1:13" s="14" customFormat="1" ht="30" outlineLevel="2" x14ac:dyDescent="0.25">
      <c r="A8628" s="34"/>
      <c r="B8628" s="44" t="s">
        <v>3235</v>
      </c>
      <c r="C8628" s="31" t="s">
        <v>3118</v>
      </c>
      <c r="D8628" s="14" t="s">
        <v>334</v>
      </c>
      <c r="E8628" s="14" t="s">
        <v>419</v>
      </c>
      <c r="F8628" s="14" t="s">
        <v>420</v>
      </c>
      <c r="G8628" s="14" t="s">
        <v>6481</v>
      </c>
      <c r="H8628" s="20">
        <v>2264</v>
      </c>
      <c r="I8628" s="20">
        <v>2264</v>
      </c>
      <c r="J8628" s="21">
        <f>IFERROR((I8628/H8628),0)</f>
        <v>1</v>
      </c>
      <c r="K8628" s="20"/>
      <c r="L8628" s="20"/>
      <c r="M8628" s="22"/>
    </row>
    <row r="8629" spans="1:13" s="14" customFormat="1" ht="30" outlineLevel="2" x14ac:dyDescent="0.25">
      <c r="A8629" s="34"/>
      <c r="B8629" s="44" t="s">
        <v>3235</v>
      </c>
      <c r="C8629" s="31" t="s">
        <v>3118</v>
      </c>
      <c r="D8629" s="14" t="s">
        <v>334</v>
      </c>
      <c r="E8629" s="14" t="s">
        <v>419</v>
      </c>
      <c r="F8629" s="14" t="s">
        <v>420</v>
      </c>
      <c r="G8629" s="14" t="s">
        <v>6492</v>
      </c>
      <c r="H8629" s="20">
        <v>55677432</v>
      </c>
      <c r="I8629" s="20">
        <v>55677432</v>
      </c>
      <c r="J8629" s="21">
        <f>IFERROR((I8629/H8629),0)</f>
        <v>1</v>
      </c>
      <c r="K8629" s="20"/>
      <c r="L8629" s="20"/>
      <c r="M8629" s="22"/>
    </row>
    <row r="8630" spans="1:13" s="14" customFormat="1" ht="30" outlineLevel="2" x14ac:dyDescent="0.25">
      <c r="A8630" s="34"/>
      <c r="B8630" s="44" t="s">
        <v>3235</v>
      </c>
      <c r="C8630" s="31" t="s">
        <v>3118</v>
      </c>
      <c r="D8630" s="14" t="s">
        <v>334</v>
      </c>
      <c r="E8630" s="14" t="s">
        <v>419</v>
      </c>
      <c r="F8630" s="14" t="s">
        <v>420</v>
      </c>
      <c r="G8630" s="14" t="s">
        <v>6493</v>
      </c>
      <c r="H8630" s="20">
        <v>-73197124</v>
      </c>
      <c r="I8630" s="20"/>
      <c r="J8630" s="21">
        <f>IFERROR((I8630/H8630),0)</f>
        <v>0</v>
      </c>
      <c r="K8630" s="20"/>
      <c r="L8630" s="20"/>
      <c r="M8630" s="22"/>
    </row>
    <row r="8631" spans="1:13" s="14" customFormat="1" ht="30" outlineLevel="1" x14ac:dyDescent="0.25">
      <c r="A8631" s="34"/>
      <c r="B8631" s="46" t="s">
        <v>7833</v>
      </c>
      <c r="C8631" s="40" t="str">
        <f>C8630</f>
        <v>ASIGNACIÓN PARA LA INVERSIÓN LOCAL  - AMBIENTE Y DESARROLLO SOSTENIBLE</v>
      </c>
      <c r="D8631" s="39" t="str">
        <f>D8630</f>
        <v xml:space="preserve">TOLIMA                                            </v>
      </c>
      <c r="E8631" s="39" t="str">
        <f>E8630</f>
        <v>73283</v>
      </c>
      <c r="F8631" s="39" t="str">
        <f>F8630</f>
        <v xml:space="preserve">FRESNO                                            </v>
      </c>
      <c r="G8631" s="39" t="s">
        <v>10656</v>
      </c>
      <c r="H8631" s="20">
        <f>SUBTOTAL(9,H8626:H8630)</f>
        <v>459510350</v>
      </c>
      <c r="I8631" s="20">
        <f>SUBTOTAL(9,I8626:I8630)</f>
        <v>399027873.66999996</v>
      </c>
      <c r="J8631" s="42">
        <f>+I8631/H8631</f>
        <v>0.86837624804316149</v>
      </c>
      <c r="K8631" s="20">
        <f>SUBTOTAL(9,K8626:K8630)</f>
        <v>270443430.13999999</v>
      </c>
      <c r="L8631" s="20">
        <f>SUBTOTAL(9,L8626:L8630)</f>
        <v>232306020.66999999</v>
      </c>
      <c r="M8631" s="7">
        <f>IFERROR((L8631/K8631),"N.A")</f>
        <v>0.85898193403974554</v>
      </c>
    </row>
    <row r="8632" spans="1:13" s="14" customFormat="1" ht="30" outlineLevel="2" x14ac:dyDescent="0.25">
      <c r="A8632" s="34"/>
      <c r="B8632" s="44" t="s">
        <v>3236</v>
      </c>
      <c r="C8632" s="31" t="s">
        <v>3118</v>
      </c>
      <c r="D8632" s="14" t="s">
        <v>334</v>
      </c>
      <c r="E8632" s="14" t="s">
        <v>422</v>
      </c>
      <c r="F8632" s="14" t="s">
        <v>423</v>
      </c>
      <c r="G8632" s="14" t="s">
        <v>16</v>
      </c>
      <c r="H8632" s="15">
        <v>262595908</v>
      </c>
      <c r="I8632" s="15">
        <v>166680347.33000001</v>
      </c>
      <c r="J8632" s="16">
        <f>IFERROR((I8632/H8632),0)</f>
        <v>0.63474084040182388</v>
      </c>
      <c r="K8632" s="15">
        <v>194044066.15999994</v>
      </c>
      <c r="L8632" s="15">
        <v>166680347.33000001</v>
      </c>
      <c r="M8632" s="17">
        <f>L8632/K8632</f>
        <v>0.85898193450843763</v>
      </c>
    </row>
    <row r="8633" spans="1:13" s="14" customFormat="1" ht="30" outlineLevel="2" x14ac:dyDescent="0.25">
      <c r="A8633" s="34"/>
      <c r="B8633" s="44" t="s">
        <v>3236</v>
      </c>
      <c r="C8633" s="31" t="s">
        <v>3118</v>
      </c>
      <c r="D8633" s="14" t="s">
        <v>334</v>
      </c>
      <c r="E8633" s="14" t="s">
        <v>422</v>
      </c>
      <c r="F8633" s="14" t="s">
        <v>423</v>
      </c>
      <c r="G8633" s="14" t="s">
        <v>6109</v>
      </c>
      <c r="H8633" s="20">
        <v>493122322</v>
      </c>
      <c r="I8633" s="20">
        <v>493122322</v>
      </c>
      <c r="J8633" s="21">
        <f>IFERROR((I8633/H8633),0)</f>
        <v>1</v>
      </c>
      <c r="K8633" s="20"/>
      <c r="L8633" s="20"/>
      <c r="M8633" s="22"/>
    </row>
    <row r="8634" spans="1:13" s="14" customFormat="1" ht="30" outlineLevel="2" x14ac:dyDescent="0.25">
      <c r="A8634" s="34"/>
      <c r="B8634" s="44" t="s">
        <v>3236</v>
      </c>
      <c r="C8634" s="31" t="s">
        <v>3118</v>
      </c>
      <c r="D8634" s="14" t="s">
        <v>334</v>
      </c>
      <c r="E8634" s="14" t="s">
        <v>422</v>
      </c>
      <c r="F8634" s="14" t="s">
        <v>423</v>
      </c>
      <c r="G8634" s="14" t="s">
        <v>6481</v>
      </c>
      <c r="H8634" s="20">
        <v>1624</v>
      </c>
      <c r="I8634" s="20">
        <v>1624</v>
      </c>
      <c r="J8634" s="21">
        <f>IFERROR((I8634/H8634),0)</f>
        <v>1</v>
      </c>
      <c r="K8634" s="20"/>
      <c r="L8634" s="20"/>
      <c r="M8634" s="22"/>
    </row>
    <row r="8635" spans="1:13" s="14" customFormat="1" ht="30" outlineLevel="2" x14ac:dyDescent="0.25">
      <c r="A8635" s="34"/>
      <c r="B8635" s="44" t="s">
        <v>3236</v>
      </c>
      <c r="C8635" s="31" t="s">
        <v>3118</v>
      </c>
      <c r="D8635" s="14" t="s">
        <v>334</v>
      </c>
      <c r="E8635" s="14" t="s">
        <v>422</v>
      </c>
      <c r="F8635" s="14" t="s">
        <v>423</v>
      </c>
      <c r="G8635" s="14" t="s">
        <v>6492</v>
      </c>
      <c r="H8635" s="20">
        <v>39948744</v>
      </c>
      <c r="I8635" s="20">
        <v>39948744</v>
      </c>
      <c r="J8635" s="21">
        <f>IFERROR((I8635/H8635),0)</f>
        <v>1</v>
      </c>
      <c r="K8635" s="20"/>
      <c r="L8635" s="20"/>
      <c r="M8635" s="22"/>
    </row>
    <row r="8636" spans="1:13" s="14" customFormat="1" ht="30" outlineLevel="2" x14ac:dyDescent="0.25">
      <c r="A8636" s="34"/>
      <c r="B8636" s="44" t="s">
        <v>3236</v>
      </c>
      <c r="C8636" s="31" t="s">
        <v>3118</v>
      </c>
      <c r="D8636" s="14" t="s">
        <v>334</v>
      </c>
      <c r="E8636" s="14" t="s">
        <v>422</v>
      </c>
      <c r="F8636" s="14" t="s">
        <v>423</v>
      </c>
      <c r="G8636" s="14" t="s">
        <v>6493</v>
      </c>
      <c r="H8636" s="20">
        <v>-52519182</v>
      </c>
      <c r="I8636" s="20"/>
      <c r="J8636" s="21">
        <f>IFERROR((I8636/H8636),0)</f>
        <v>0</v>
      </c>
      <c r="K8636" s="20"/>
      <c r="L8636" s="20"/>
      <c r="M8636" s="22"/>
    </row>
    <row r="8637" spans="1:13" s="14" customFormat="1" ht="30" outlineLevel="1" x14ac:dyDescent="0.25">
      <c r="A8637" s="34"/>
      <c r="B8637" s="46" t="s">
        <v>7834</v>
      </c>
      <c r="C8637" s="40" t="str">
        <f>C8636</f>
        <v>ASIGNACIÓN PARA LA INVERSIÓN LOCAL  - AMBIENTE Y DESARROLLO SOSTENIBLE</v>
      </c>
      <c r="D8637" s="39" t="str">
        <f>D8636</f>
        <v xml:space="preserve">TOLIMA                                            </v>
      </c>
      <c r="E8637" s="39" t="str">
        <f>E8636</f>
        <v>73275</v>
      </c>
      <c r="F8637" s="39" t="str">
        <f>F8636</f>
        <v xml:space="preserve">FLANDES                                           </v>
      </c>
      <c r="G8637" s="39" t="s">
        <v>10656</v>
      </c>
      <c r="H8637" s="20">
        <f>SUBTOTAL(9,H8632:H8636)</f>
        <v>743149416</v>
      </c>
      <c r="I8637" s="20">
        <f>SUBTOTAL(9,I8632:I8636)</f>
        <v>699753037.33000004</v>
      </c>
      <c r="J8637" s="42">
        <f>+I8637/H8637</f>
        <v>0.94160477323176694</v>
      </c>
      <c r="K8637" s="20">
        <f>SUBTOTAL(9,K8632:K8636)</f>
        <v>194044066.15999994</v>
      </c>
      <c r="L8637" s="20">
        <f>SUBTOTAL(9,L8632:L8636)</f>
        <v>166680347.33000001</v>
      </c>
      <c r="M8637" s="7">
        <f>IFERROR((L8637/K8637),"N.A")</f>
        <v>0.85898193450843763</v>
      </c>
    </row>
    <row r="8638" spans="1:13" s="14" customFormat="1" ht="30" outlineLevel="2" x14ac:dyDescent="0.25">
      <c r="A8638" s="34"/>
      <c r="B8638" s="44" t="s">
        <v>3237</v>
      </c>
      <c r="C8638" s="31" t="s">
        <v>3118</v>
      </c>
      <c r="D8638" s="14" t="s">
        <v>334</v>
      </c>
      <c r="E8638" s="14" t="s">
        <v>425</v>
      </c>
      <c r="F8638" s="14" t="s">
        <v>426</v>
      </c>
      <c r="G8638" s="14" t="s">
        <v>16</v>
      </c>
      <c r="H8638" s="15">
        <v>277106829</v>
      </c>
      <c r="I8638" s="15">
        <v>175891021.53999999</v>
      </c>
      <c r="J8638" s="16">
        <f>IFERROR((I8638/H8638),0)</f>
        <v>0.63474084047203327</v>
      </c>
      <c r="K8638" s="15">
        <v>204766846.13999999</v>
      </c>
      <c r="L8638" s="15">
        <v>175891021.53999999</v>
      </c>
      <c r="M8638" s="17">
        <f>L8638/K8638</f>
        <v>0.85898193411516688</v>
      </c>
    </row>
    <row r="8639" spans="1:13" s="14" customFormat="1" ht="30" outlineLevel="2" x14ac:dyDescent="0.25">
      <c r="A8639" s="34"/>
      <c r="B8639" s="44" t="s">
        <v>3237</v>
      </c>
      <c r="C8639" s="31" t="s">
        <v>3118</v>
      </c>
      <c r="D8639" s="14" t="s">
        <v>334</v>
      </c>
      <c r="E8639" s="14" t="s">
        <v>425</v>
      </c>
      <c r="F8639" s="14" t="s">
        <v>426</v>
      </c>
      <c r="G8639" s="14" t="s">
        <v>6109</v>
      </c>
      <c r="H8639" s="20">
        <v>460324464</v>
      </c>
      <c r="I8639" s="20">
        <v>460324464</v>
      </c>
      <c r="J8639" s="21">
        <f>IFERROR((I8639/H8639),0)</f>
        <v>1</v>
      </c>
      <c r="K8639" s="20"/>
      <c r="L8639" s="20"/>
      <c r="M8639" s="22"/>
    </row>
    <row r="8640" spans="1:13" s="14" customFormat="1" ht="30" outlineLevel="2" x14ac:dyDescent="0.25">
      <c r="A8640" s="34"/>
      <c r="B8640" s="44" t="s">
        <v>3237</v>
      </c>
      <c r="C8640" s="31" t="s">
        <v>3118</v>
      </c>
      <c r="D8640" s="14" t="s">
        <v>334</v>
      </c>
      <c r="E8640" s="14" t="s">
        <v>425</v>
      </c>
      <c r="F8640" s="14" t="s">
        <v>426</v>
      </c>
      <c r="G8640" s="14" t="s">
        <v>6481</v>
      </c>
      <c r="H8640" s="20">
        <v>1714</v>
      </c>
      <c r="I8640" s="20">
        <v>1714</v>
      </c>
      <c r="J8640" s="21">
        <f>IFERROR((I8640/H8640),0)</f>
        <v>1</v>
      </c>
      <c r="K8640" s="20"/>
      <c r="L8640" s="20"/>
      <c r="M8640" s="22"/>
    </row>
    <row r="8641" spans="1:13" s="14" customFormat="1" ht="30" outlineLevel="2" x14ac:dyDescent="0.25">
      <c r="A8641" s="34"/>
      <c r="B8641" s="44" t="s">
        <v>3237</v>
      </c>
      <c r="C8641" s="31" t="s">
        <v>3118</v>
      </c>
      <c r="D8641" s="14" t="s">
        <v>334</v>
      </c>
      <c r="E8641" s="14" t="s">
        <v>425</v>
      </c>
      <c r="F8641" s="14" t="s">
        <v>426</v>
      </c>
      <c r="G8641" s="14" t="s">
        <v>6492</v>
      </c>
      <c r="H8641" s="20">
        <v>42156292</v>
      </c>
      <c r="I8641" s="20">
        <v>42156292</v>
      </c>
      <c r="J8641" s="21">
        <f>IFERROR((I8641/H8641),0)</f>
        <v>1</v>
      </c>
      <c r="K8641" s="20"/>
      <c r="L8641" s="20"/>
      <c r="M8641" s="22"/>
    </row>
    <row r="8642" spans="1:13" s="14" customFormat="1" ht="30" outlineLevel="2" x14ac:dyDescent="0.25">
      <c r="A8642" s="34"/>
      <c r="B8642" s="44" t="s">
        <v>3237</v>
      </c>
      <c r="C8642" s="31" t="s">
        <v>3118</v>
      </c>
      <c r="D8642" s="14" t="s">
        <v>334</v>
      </c>
      <c r="E8642" s="14" t="s">
        <v>425</v>
      </c>
      <c r="F8642" s="14" t="s">
        <v>426</v>
      </c>
      <c r="G8642" s="14" t="s">
        <v>6493</v>
      </c>
      <c r="H8642" s="20">
        <v>-55421366</v>
      </c>
      <c r="I8642" s="20"/>
      <c r="J8642" s="21">
        <f>IFERROR((I8642/H8642),0)</f>
        <v>0</v>
      </c>
      <c r="K8642" s="20"/>
      <c r="L8642" s="20"/>
      <c r="M8642" s="22"/>
    </row>
    <row r="8643" spans="1:13" s="14" customFormat="1" ht="30" outlineLevel="1" x14ac:dyDescent="0.25">
      <c r="A8643" s="34"/>
      <c r="B8643" s="46" t="s">
        <v>7835</v>
      </c>
      <c r="C8643" s="40" t="str">
        <f>C8642</f>
        <v>ASIGNACIÓN PARA LA INVERSIÓN LOCAL  - AMBIENTE Y DESARROLLO SOSTENIBLE</v>
      </c>
      <c r="D8643" s="39" t="str">
        <f>D8642</f>
        <v xml:space="preserve">TOLIMA                                            </v>
      </c>
      <c r="E8643" s="39" t="str">
        <f>E8642</f>
        <v>73270</v>
      </c>
      <c r="F8643" s="39" t="str">
        <f>F8642</f>
        <v xml:space="preserve">FALAN                                             </v>
      </c>
      <c r="G8643" s="39" t="s">
        <v>10656</v>
      </c>
      <c r="H8643" s="20">
        <f>SUBTOTAL(9,H8638:H8642)</f>
        <v>724167933</v>
      </c>
      <c r="I8643" s="20">
        <f>SUBTOTAL(9,I8638:I8642)</f>
        <v>678373491.53999996</v>
      </c>
      <c r="J8643" s="42">
        <f>+I8643/H8643</f>
        <v>0.93676267703502414</v>
      </c>
      <c r="K8643" s="20">
        <f>SUBTOTAL(9,K8638:K8642)</f>
        <v>204766846.13999999</v>
      </c>
      <c r="L8643" s="20">
        <f>SUBTOTAL(9,L8638:L8642)</f>
        <v>175891021.53999999</v>
      </c>
      <c r="M8643" s="7">
        <f>IFERROR((L8643/K8643),"N.A")</f>
        <v>0.85898193411516688</v>
      </c>
    </row>
    <row r="8644" spans="1:13" s="14" customFormat="1" ht="30" outlineLevel="2" x14ac:dyDescent="0.25">
      <c r="A8644" s="34"/>
      <c r="B8644" s="44" t="s">
        <v>6253</v>
      </c>
      <c r="C8644" s="31" t="s">
        <v>3118</v>
      </c>
      <c r="D8644" s="14" t="s">
        <v>334</v>
      </c>
      <c r="E8644" s="14" t="s">
        <v>4263</v>
      </c>
      <c r="F8644" s="14" t="s">
        <v>4264</v>
      </c>
      <c r="G8644" s="14" t="s">
        <v>6109</v>
      </c>
      <c r="H8644" s="20">
        <v>501974152</v>
      </c>
      <c r="I8644" s="20">
        <v>501974152</v>
      </c>
      <c r="J8644" s="21">
        <f>IFERROR((I8644/H8644),0)</f>
        <v>1</v>
      </c>
      <c r="K8644" s="20"/>
      <c r="L8644" s="20"/>
      <c r="M8644" s="22"/>
    </row>
    <row r="8645" spans="1:13" s="14" customFormat="1" ht="30" outlineLevel="1" x14ac:dyDescent="0.25">
      <c r="A8645" s="34"/>
      <c r="B8645" s="46" t="s">
        <v>7836</v>
      </c>
      <c r="C8645" s="40" t="str">
        <f>C8644</f>
        <v>ASIGNACIÓN PARA LA INVERSIÓN LOCAL  - AMBIENTE Y DESARROLLO SOSTENIBLE</v>
      </c>
      <c r="D8645" s="39" t="str">
        <f>D8644</f>
        <v xml:space="preserve">TOLIMA                                            </v>
      </c>
      <c r="E8645" s="39" t="str">
        <f>E8644</f>
        <v>73268</v>
      </c>
      <c r="F8645" s="39" t="str">
        <f>F8644</f>
        <v xml:space="preserve">ESPINAL                                           </v>
      </c>
      <c r="G8645" s="39" t="s">
        <v>10656</v>
      </c>
      <c r="H8645" s="20">
        <f>SUBTOTAL(9,H8644:H8644)</f>
        <v>501974152</v>
      </c>
      <c r="I8645" s="20">
        <f>SUBTOTAL(9,I8644:I8644)</f>
        <v>501974152</v>
      </c>
      <c r="J8645" s="42">
        <f>+I8645/H8645</f>
        <v>1</v>
      </c>
      <c r="K8645" s="20">
        <f>SUBTOTAL(9,K8644:K8644)</f>
        <v>0</v>
      </c>
      <c r="L8645" s="20">
        <f>SUBTOTAL(9,L8644:L8644)</f>
        <v>0</v>
      </c>
      <c r="M8645" s="7" t="str">
        <f>IFERROR((L8645/K8645),"N.A")</f>
        <v>N.A</v>
      </c>
    </row>
    <row r="8646" spans="1:13" s="14" customFormat="1" ht="30" outlineLevel="2" x14ac:dyDescent="0.25">
      <c r="A8646" s="34"/>
      <c r="B8646" s="44" t="s">
        <v>3238</v>
      </c>
      <c r="C8646" s="31" t="s">
        <v>3118</v>
      </c>
      <c r="D8646" s="14" t="s">
        <v>334</v>
      </c>
      <c r="E8646" s="14" t="s">
        <v>428</v>
      </c>
      <c r="F8646" s="14" t="s">
        <v>429</v>
      </c>
      <c r="G8646" s="14" t="s">
        <v>16</v>
      </c>
      <c r="H8646" s="15">
        <v>278873287</v>
      </c>
      <c r="I8646" s="15">
        <v>177012264.58000001</v>
      </c>
      <c r="J8646" s="16">
        <f>IFERROR((I8646/H8646),0)</f>
        <v>0.63474084048788804</v>
      </c>
      <c r="K8646" s="15">
        <v>206072162.13000003</v>
      </c>
      <c r="L8646" s="15">
        <v>177012264.58000001</v>
      </c>
      <c r="M8646" s="17">
        <f>L8646/K8646</f>
        <v>0.85898193501911402</v>
      </c>
    </row>
    <row r="8647" spans="1:13" s="14" customFormat="1" ht="30" outlineLevel="2" x14ac:dyDescent="0.25">
      <c r="A8647" s="34"/>
      <c r="B8647" s="44" t="s">
        <v>3238</v>
      </c>
      <c r="C8647" s="31" t="s">
        <v>3118</v>
      </c>
      <c r="D8647" s="14" t="s">
        <v>334</v>
      </c>
      <c r="E8647" s="14" t="s">
        <v>428</v>
      </c>
      <c r="F8647" s="14" t="s">
        <v>429</v>
      </c>
      <c r="G8647" s="14" t="s">
        <v>6109</v>
      </c>
      <c r="H8647" s="20">
        <v>143027769</v>
      </c>
      <c r="I8647" s="20">
        <v>143027769</v>
      </c>
      <c r="J8647" s="21">
        <f>IFERROR((I8647/H8647),0)</f>
        <v>1</v>
      </c>
      <c r="K8647" s="20"/>
      <c r="L8647" s="20"/>
      <c r="M8647" s="22"/>
    </row>
    <row r="8648" spans="1:13" s="14" customFormat="1" ht="30" outlineLevel="2" x14ac:dyDescent="0.25">
      <c r="A8648" s="34"/>
      <c r="B8648" s="44" t="s">
        <v>3238</v>
      </c>
      <c r="C8648" s="31" t="s">
        <v>3118</v>
      </c>
      <c r="D8648" s="14" t="s">
        <v>334</v>
      </c>
      <c r="E8648" s="14" t="s">
        <v>428</v>
      </c>
      <c r="F8648" s="14" t="s">
        <v>429</v>
      </c>
      <c r="G8648" s="14" t="s">
        <v>6481</v>
      </c>
      <c r="H8648" s="20">
        <v>1725</v>
      </c>
      <c r="I8648" s="20">
        <v>1725</v>
      </c>
      <c r="J8648" s="21">
        <f>IFERROR((I8648/H8648),0)</f>
        <v>1</v>
      </c>
      <c r="K8648" s="20"/>
      <c r="L8648" s="20"/>
      <c r="M8648" s="22"/>
    </row>
    <row r="8649" spans="1:13" s="14" customFormat="1" ht="30" outlineLevel="2" x14ac:dyDescent="0.25">
      <c r="A8649" s="34"/>
      <c r="B8649" s="44" t="s">
        <v>3238</v>
      </c>
      <c r="C8649" s="31" t="s">
        <v>3118</v>
      </c>
      <c r="D8649" s="14" t="s">
        <v>334</v>
      </c>
      <c r="E8649" s="14" t="s">
        <v>428</v>
      </c>
      <c r="F8649" s="14" t="s">
        <v>429</v>
      </c>
      <c r="G8649" s="14" t="s">
        <v>6492</v>
      </c>
      <c r="H8649" s="20">
        <v>42425023</v>
      </c>
      <c r="I8649" s="20">
        <v>42425023</v>
      </c>
      <c r="J8649" s="21">
        <f>IFERROR((I8649/H8649),0)</f>
        <v>1</v>
      </c>
      <c r="K8649" s="20"/>
      <c r="L8649" s="20"/>
      <c r="M8649" s="22"/>
    </row>
    <row r="8650" spans="1:13" s="14" customFormat="1" ht="30" outlineLevel="2" x14ac:dyDescent="0.25">
      <c r="A8650" s="34"/>
      <c r="B8650" s="44" t="s">
        <v>3238</v>
      </c>
      <c r="C8650" s="31" t="s">
        <v>3118</v>
      </c>
      <c r="D8650" s="14" t="s">
        <v>334</v>
      </c>
      <c r="E8650" s="14" t="s">
        <v>428</v>
      </c>
      <c r="F8650" s="14" t="s">
        <v>429</v>
      </c>
      <c r="G8650" s="14" t="s">
        <v>6493</v>
      </c>
      <c r="H8650" s="20">
        <v>-55774657</v>
      </c>
      <c r="I8650" s="20"/>
      <c r="J8650" s="21">
        <f>IFERROR((I8650/H8650),0)</f>
        <v>0</v>
      </c>
      <c r="K8650" s="20"/>
      <c r="L8650" s="20"/>
      <c r="M8650" s="22"/>
    </row>
    <row r="8651" spans="1:13" s="14" customFormat="1" ht="30" outlineLevel="1" x14ac:dyDescent="0.25">
      <c r="A8651" s="34"/>
      <c r="B8651" s="46" t="s">
        <v>7837</v>
      </c>
      <c r="C8651" s="40" t="str">
        <f>C8650</f>
        <v>ASIGNACIÓN PARA LA INVERSIÓN LOCAL  - AMBIENTE Y DESARROLLO SOSTENIBLE</v>
      </c>
      <c r="D8651" s="39" t="str">
        <f>D8650</f>
        <v xml:space="preserve">TOLIMA                                            </v>
      </c>
      <c r="E8651" s="39" t="str">
        <f>E8650</f>
        <v>73236</v>
      </c>
      <c r="F8651" s="39" t="str">
        <f>F8650</f>
        <v xml:space="preserve">DOLORES                                           </v>
      </c>
      <c r="G8651" s="39" t="s">
        <v>10656</v>
      </c>
      <c r="H8651" s="20">
        <f>SUBTOTAL(9,H8646:H8650)</f>
        <v>408553147</v>
      </c>
      <c r="I8651" s="20">
        <f>SUBTOTAL(9,I8646:I8650)</f>
        <v>362466781.58000004</v>
      </c>
      <c r="J8651" s="42">
        <f>+I8651/H8651</f>
        <v>0.88719615609765468</v>
      </c>
      <c r="K8651" s="20">
        <f>SUBTOTAL(9,K8646:K8650)</f>
        <v>206072162.13000003</v>
      </c>
      <c r="L8651" s="20">
        <f>SUBTOTAL(9,L8646:L8650)</f>
        <v>177012264.58000001</v>
      </c>
      <c r="M8651" s="7">
        <f>IFERROR((L8651/K8651),"N.A")</f>
        <v>0.85898193501911402</v>
      </c>
    </row>
    <row r="8652" spans="1:13" s="14" customFormat="1" ht="30" outlineLevel="2" x14ac:dyDescent="0.25">
      <c r="A8652" s="34"/>
      <c r="B8652" s="44" t="s">
        <v>3239</v>
      </c>
      <c r="C8652" s="31" t="s">
        <v>3118</v>
      </c>
      <c r="D8652" s="14" t="s">
        <v>334</v>
      </c>
      <c r="E8652" s="14" t="s">
        <v>431</v>
      </c>
      <c r="F8652" s="14" t="s">
        <v>432</v>
      </c>
      <c r="G8652" s="14" t="s">
        <v>16</v>
      </c>
      <c r="H8652" s="15">
        <v>290541890</v>
      </c>
      <c r="I8652" s="15">
        <v>184418803.44999999</v>
      </c>
      <c r="J8652" s="16">
        <f>IFERROR((I8652/H8652),0)</f>
        <v>0.63474084046882184</v>
      </c>
      <c r="K8652" s="15">
        <v>214694623.97</v>
      </c>
      <c r="L8652" s="15">
        <v>184418803.44999999</v>
      </c>
      <c r="M8652" s="17">
        <f>L8652/K8652</f>
        <v>0.85898193461877015</v>
      </c>
    </row>
    <row r="8653" spans="1:13" s="14" customFormat="1" ht="30" outlineLevel="2" x14ac:dyDescent="0.25">
      <c r="A8653" s="34"/>
      <c r="B8653" s="44" t="s">
        <v>3239</v>
      </c>
      <c r="C8653" s="31" t="s">
        <v>3118</v>
      </c>
      <c r="D8653" s="14" t="s">
        <v>334</v>
      </c>
      <c r="E8653" s="14" t="s">
        <v>431</v>
      </c>
      <c r="F8653" s="14" t="s">
        <v>432</v>
      </c>
      <c r="G8653" s="14" t="s">
        <v>6109</v>
      </c>
      <c r="H8653" s="20">
        <v>134706855</v>
      </c>
      <c r="I8653" s="20">
        <v>134706855</v>
      </c>
      <c r="J8653" s="21">
        <f>IFERROR((I8653/H8653),0)</f>
        <v>1</v>
      </c>
      <c r="K8653" s="20"/>
      <c r="L8653" s="20"/>
      <c r="M8653" s="22"/>
    </row>
    <row r="8654" spans="1:13" s="14" customFormat="1" ht="30" outlineLevel="2" x14ac:dyDescent="0.25">
      <c r="A8654" s="34"/>
      <c r="B8654" s="44" t="s">
        <v>3239</v>
      </c>
      <c r="C8654" s="31" t="s">
        <v>3118</v>
      </c>
      <c r="D8654" s="14" t="s">
        <v>334</v>
      </c>
      <c r="E8654" s="14" t="s">
        <v>431</v>
      </c>
      <c r="F8654" s="14" t="s">
        <v>432</v>
      </c>
      <c r="G8654" s="14" t="s">
        <v>6481</v>
      </c>
      <c r="H8654" s="20">
        <v>1797</v>
      </c>
      <c r="I8654" s="20">
        <v>1797</v>
      </c>
      <c r="J8654" s="21">
        <f>IFERROR((I8654/H8654),0)</f>
        <v>1</v>
      </c>
      <c r="K8654" s="20"/>
      <c r="L8654" s="20"/>
      <c r="M8654" s="22"/>
    </row>
    <row r="8655" spans="1:13" s="14" customFormat="1" ht="30" outlineLevel="2" x14ac:dyDescent="0.25">
      <c r="A8655" s="34"/>
      <c r="B8655" s="44" t="s">
        <v>3239</v>
      </c>
      <c r="C8655" s="31" t="s">
        <v>3118</v>
      </c>
      <c r="D8655" s="14" t="s">
        <v>334</v>
      </c>
      <c r="E8655" s="14" t="s">
        <v>431</v>
      </c>
      <c r="F8655" s="14" t="s">
        <v>432</v>
      </c>
      <c r="G8655" s="14" t="s">
        <v>6492</v>
      </c>
      <c r="H8655" s="20">
        <v>44200169</v>
      </c>
      <c r="I8655" s="20">
        <v>44200169</v>
      </c>
      <c r="J8655" s="21">
        <f>IFERROR((I8655/H8655),0)</f>
        <v>1</v>
      </c>
      <c r="K8655" s="20"/>
      <c r="L8655" s="20"/>
      <c r="M8655" s="22"/>
    </row>
    <row r="8656" spans="1:13" s="14" customFormat="1" ht="30" outlineLevel="2" x14ac:dyDescent="0.25">
      <c r="A8656" s="34"/>
      <c r="B8656" s="44" t="s">
        <v>3239</v>
      </c>
      <c r="C8656" s="31" t="s">
        <v>3118</v>
      </c>
      <c r="D8656" s="14" t="s">
        <v>334</v>
      </c>
      <c r="E8656" s="14" t="s">
        <v>431</v>
      </c>
      <c r="F8656" s="14" t="s">
        <v>432</v>
      </c>
      <c r="G8656" s="14" t="s">
        <v>6493</v>
      </c>
      <c r="H8656" s="20">
        <v>-58108378</v>
      </c>
      <c r="I8656" s="20"/>
      <c r="J8656" s="21">
        <f>IFERROR((I8656/H8656),0)</f>
        <v>0</v>
      </c>
      <c r="K8656" s="20"/>
      <c r="L8656" s="20"/>
      <c r="M8656" s="22"/>
    </row>
    <row r="8657" spans="1:13" s="14" customFormat="1" ht="30" outlineLevel="1" x14ac:dyDescent="0.25">
      <c r="A8657" s="34"/>
      <c r="B8657" s="46" t="s">
        <v>7838</v>
      </c>
      <c r="C8657" s="40" t="str">
        <f>C8656</f>
        <v>ASIGNACIÓN PARA LA INVERSIÓN LOCAL  - AMBIENTE Y DESARROLLO SOSTENIBLE</v>
      </c>
      <c r="D8657" s="39" t="str">
        <f>D8656</f>
        <v xml:space="preserve">TOLIMA                                            </v>
      </c>
      <c r="E8657" s="39" t="str">
        <f>E8656</f>
        <v>73226</v>
      </c>
      <c r="F8657" s="39" t="str">
        <f>F8656</f>
        <v xml:space="preserve">CUNDAY                                            </v>
      </c>
      <c r="G8657" s="39" t="s">
        <v>10656</v>
      </c>
      <c r="H8657" s="20">
        <f>SUBTOTAL(9,H8652:H8656)</f>
        <v>411342333</v>
      </c>
      <c r="I8657" s="20">
        <f>SUBTOTAL(9,I8652:I8656)</f>
        <v>363327624.44999999</v>
      </c>
      <c r="J8657" s="42">
        <f>+I8657/H8657</f>
        <v>0.88327311657951812</v>
      </c>
      <c r="K8657" s="20">
        <f>SUBTOTAL(9,K8652:K8656)</f>
        <v>214694623.97</v>
      </c>
      <c r="L8657" s="20">
        <f>SUBTOTAL(9,L8652:L8656)</f>
        <v>184418803.44999999</v>
      </c>
      <c r="M8657" s="7">
        <f>IFERROR((L8657/K8657),"N.A")</f>
        <v>0.85898193461877015</v>
      </c>
    </row>
    <row r="8658" spans="1:13" s="14" customFormat="1" ht="30" outlineLevel="2" x14ac:dyDescent="0.25">
      <c r="A8658" s="34"/>
      <c r="B8658" s="44" t="s">
        <v>3240</v>
      </c>
      <c r="C8658" s="31" t="s">
        <v>3118</v>
      </c>
      <c r="D8658" s="14" t="s">
        <v>334</v>
      </c>
      <c r="E8658" s="14" t="s">
        <v>434</v>
      </c>
      <c r="F8658" s="14" t="s">
        <v>435</v>
      </c>
      <c r="G8658" s="14" t="s">
        <v>16</v>
      </c>
      <c r="H8658" s="15">
        <v>648826419</v>
      </c>
      <c r="I8658" s="15">
        <v>411836626.49000001</v>
      </c>
      <c r="J8658" s="16">
        <f>IFERROR((I8658/H8658),0)</f>
        <v>0.63474084043116008</v>
      </c>
      <c r="K8658" s="15">
        <v>479447366.5200001</v>
      </c>
      <c r="L8658" s="15">
        <v>411836626.49000001</v>
      </c>
      <c r="M8658" s="17">
        <f>L8658/K8658</f>
        <v>0.85898193472050344</v>
      </c>
    </row>
    <row r="8659" spans="1:13" s="14" customFormat="1" ht="30" outlineLevel="2" x14ac:dyDescent="0.25">
      <c r="A8659" s="34"/>
      <c r="B8659" s="44" t="s">
        <v>3240</v>
      </c>
      <c r="C8659" s="31" t="s">
        <v>3118</v>
      </c>
      <c r="D8659" s="14" t="s">
        <v>334</v>
      </c>
      <c r="E8659" s="14" t="s">
        <v>434</v>
      </c>
      <c r="F8659" s="14" t="s">
        <v>435</v>
      </c>
      <c r="G8659" s="14" t="s">
        <v>6109</v>
      </c>
      <c r="H8659" s="20">
        <v>1088958830</v>
      </c>
      <c r="I8659" s="20">
        <v>1088958830</v>
      </c>
      <c r="J8659" s="21">
        <f>IFERROR((I8659/H8659),0)</f>
        <v>1</v>
      </c>
      <c r="K8659" s="20"/>
      <c r="L8659" s="20"/>
      <c r="M8659" s="22"/>
    </row>
    <row r="8660" spans="1:13" s="14" customFormat="1" ht="30" outlineLevel="2" x14ac:dyDescent="0.25">
      <c r="A8660" s="34"/>
      <c r="B8660" s="44" t="s">
        <v>3240</v>
      </c>
      <c r="C8660" s="31" t="s">
        <v>3118</v>
      </c>
      <c r="D8660" s="14" t="s">
        <v>334</v>
      </c>
      <c r="E8660" s="14" t="s">
        <v>434</v>
      </c>
      <c r="F8660" s="14" t="s">
        <v>435</v>
      </c>
      <c r="G8660" s="14" t="s">
        <v>6481</v>
      </c>
      <c r="H8660" s="20">
        <v>4013</v>
      </c>
      <c r="I8660" s="20">
        <v>4013</v>
      </c>
      <c r="J8660" s="21">
        <f>IFERROR((I8660/H8660),0)</f>
        <v>1</v>
      </c>
      <c r="K8660" s="20"/>
      <c r="L8660" s="20"/>
      <c r="M8660" s="22"/>
    </row>
    <row r="8661" spans="1:13" s="14" customFormat="1" ht="30" outlineLevel="2" x14ac:dyDescent="0.25">
      <c r="A8661" s="34"/>
      <c r="B8661" s="44" t="s">
        <v>3240</v>
      </c>
      <c r="C8661" s="31" t="s">
        <v>3118</v>
      </c>
      <c r="D8661" s="14" t="s">
        <v>334</v>
      </c>
      <c r="E8661" s="14" t="s">
        <v>434</v>
      </c>
      <c r="F8661" s="14" t="s">
        <v>435</v>
      </c>
      <c r="G8661" s="14" t="s">
        <v>6492</v>
      </c>
      <c r="H8661" s="20">
        <v>98706033</v>
      </c>
      <c r="I8661" s="20">
        <v>98706033</v>
      </c>
      <c r="J8661" s="21">
        <f>IFERROR((I8661/H8661),0)</f>
        <v>1</v>
      </c>
      <c r="K8661" s="20"/>
      <c r="L8661" s="20"/>
      <c r="M8661" s="22"/>
    </row>
    <row r="8662" spans="1:13" s="14" customFormat="1" ht="30" outlineLevel="2" x14ac:dyDescent="0.25">
      <c r="A8662" s="34"/>
      <c r="B8662" s="44" t="s">
        <v>3240</v>
      </c>
      <c r="C8662" s="31" t="s">
        <v>3118</v>
      </c>
      <c r="D8662" s="14" t="s">
        <v>334</v>
      </c>
      <c r="E8662" s="14" t="s">
        <v>434</v>
      </c>
      <c r="F8662" s="14" t="s">
        <v>435</v>
      </c>
      <c r="G8662" s="14" t="s">
        <v>6493</v>
      </c>
      <c r="H8662" s="20">
        <v>-129765284</v>
      </c>
      <c r="I8662" s="20"/>
      <c r="J8662" s="21">
        <f>IFERROR((I8662/H8662),0)</f>
        <v>0</v>
      </c>
      <c r="K8662" s="20"/>
      <c r="L8662" s="20"/>
      <c r="M8662" s="22"/>
    </row>
    <row r="8663" spans="1:13" s="14" customFormat="1" ht="30" outlineLevel="1" x14ac:dyDescent="0.25">
      <c r="A8663" s="34"/>
      <c r="B8663" s="46" t="s">
        <v>7839</v>
      </c>
      <c r="C8663" s="40" t="str">
        <f>C8662</f>
        <v>ASIGNACIÓN PARA LA INVERSIÓN LOCAL  - AMBIENTE Y DESARROLLO SOSTENIBLE</v>
      </c>
      <c r="D8663" s="39" t="str">
        <f>D8662</f>
        <v xml:space="preserve">TOLIMA                                            </v>
      </c>
      <c r="E8663" s="39" t="str">
        <f>E8662</f>
        <v>73217</v>
      </c>
      <c r="F8663" s="39" t="str">
        <f>F8662</f>
        <v xml:space="preserve">COYAIMA                                           </v>
      </c>
      <c r="G8663" s="39" t="s">
        <v>10656</v>
      </c>
      <c r="H8663" s="20">
        <f>SUBTOTAL(9,H8658:H8662)</f>
        <v>1706730011</v>
      </c>
      <c r="I8663" s="20">
        <f>SUBTOTAL(9,I8658:I8662)</f>
        <v>1599505502.49</v>
      </c>
      <c r="J8663" s="42">
        <f>+I8663/H8663</f>
        <v>0.93717547132883927</v>
      </c>
      <c r="K8663" s="20">
        <f>SUBTOTAL(9,K8658:K8662)</f>
        <v>479447366.5200001</v>
      </c>
      <c r="L8663" s="20">
        <f>SUBTOTAL(9,L8658:L8662)</f>
        <v>411836626.49000001</v>
      </c>
      <c r="M8663" s="7">
        <f>IFERROR((L8663/K8663),"N.A")</f>
        <v>0.85898193472050344</v>
      </c>
    </row>
    <row r="8664" spans="1:13" s="14" customFormat="1" ht="30" outlineLevel="2" x14ac:dyDescent="0.25">
      <c r="A8664" s="34"/>
      <c r="B8664" s="44" t="s">
        <v>3241</v>
      </c>
      <c r="C8664" s="31" t="s">
        <v>3118</v>
      </c>
      <c r="D8664" s="14" t="s">
        <v>334</v>
      </c>
      <c r="E8664" s="14" t="s">
        <v>437</v>
      </c>
      <c r="F8664" s="14" t="s">
        <v>438</v>
      </c>
      <c r="G8664" s="14" t="s">
        <v>16</v>
      </c>
      <c r="H8664" s="15">
        <v>256178073</v>
      </c>
      <c r="I8664" s="15">
        <v>162606685.38</v>
      </c>
      <c r="J8664" s="16">
        <f>IFERROR((I8664/H8664),0)</f>
        <v>0.63474084052462987</v>
      </c>
      <c r="K8664" s="15">
        <v>189301635.93999997</v>
      </c>
      <c r="L8664" s="15">
        <v>162606685.38</v>
      </c>
      <c r="M8664" s="17">
        <f>L8664/K8664</f>
        <v>0.85898193416320467</v>
      </c>
    </row>
    <row r="8665" spans="1:13" s="14" customFormat="1" ht="30" outlineLevel="2" x14ac:dyDescent="0.25">
      <c r="A8665" s="34"/>
      <c r="B8665" s="44" t="s">
        <v>3241</v>
      </c>
      <c r="C8665" s="31" t="s">
        <v>3118</v>
      </c>
      <c r="D8665" s="14" t="s">
        <v>334</v>
      </c>
      <c r="E8665" s="14" t="s">
        <v>437</v>
      </c>
      <c r="F8665" s="14" t="s">
        <v>438</v>
      </c>
      <c r="G8665" s="14" t="s">
        <v>6109</v>
      </c>
      <c r="H8665" s="20">
        <v>433291967</v>
      </c>
      <c r="I8665" s="20">
        <v>433291967</v>
      </c>
      <c r="J8665" s="21">
        <f>IFERROR((I8665/H8665),0)</f>
        <v>1</v>
      </c>
      <c r="K8665" s="20"/>
      <c r="L8665" s="20"/>
      <c r="M8665" s="22"/>
    </row>
    <row r="8666" spans="1:13" s="14" customFormat="1" ht="30" outlineLevel="2" x14ac:dyDescent="0.25">
      <c r="A8666" s="34"/>
      <c r="B8666" s="44" t="s">
        <v>3241</v>
      </c>
      <c r="C8666" s="31" t="s">
        <v>3118</v>
      </c>
      <c r="D8666" s="14" t="s">
        <v>334</v>
      </c>
      <c r="E8666" s="14" t="s">
        <v>437</v>
      </c>
      <c r="F8666" s="14" t="s">
        <v>438</v>
      </c>
      <c r="G8666" s="14" t="s">
        <v>6481</v>
      </c>
      <c r="H8666" s="20">
        <v>1584</v>
      </c>
      <c r="I8666" s="20">
        <v>1584</v>
      </c>
      <c r="J8666" s="21">
        <f>IFERROR((I8666/H8666),0)</f>
        <v>1</v>
      </c>
      <c r="K8666" s="20"/>
      <c r="L8666" s="20"/>
      <c r="M8666" s="22"/>
    </row>
    <row r="8667" spans="1:13" s="14" customFormat="1" ht="30" outlineLevel="2" x14ac:dyDescent="0.25">
      <c r="A8667" s="34"/>
      <c r="B8667" s="44" t="s">
        <v>3241</v>
      </c>
      <c r="C8667" s="31" t="s">
        <v>3118</v>
      </c>
      <c r="D8667" s="14" t="s">
        <v>334</v>
      </c>
      <c r="E8667" s="14" t="s">
        <v>437</v>
      </c>
      <c r="F8667" s="14" t="s">
        <v>438</v>
      </c>
      <c r="G8667" s="14" t="s">
        <v>6492</v>
      </c>
      <c r="H8667" s="20">
        <v>38972398</v>
      </c>
      <c r="I8667" s="20">
        <v>38972398</v>
      </c>
      <c r="J8667" s="21">
        <f>IFERROR((I8667/H8667),0)</f>
        <v>1</v>
      </c>
      <c r="K8667" s="20"/>
      <c r="L8667" s="20"/>
      <c r="M8667" s="22"/>
    </row>
    <row r="8668" spans="1:13" s="14" customFormat="1" ht="30" outlineLevel="2" x14ac:dyDescent="0.25">
      <c r="A8668" s="34"/>
      <c r="B8668" s="44" t="s">
        <v>3241</v>
      </c>
      <c r="C8668" s="31" t="s">
        <v>3118</v>
      </c>
      <c r="D8668" s="14" t="s">
        <v>334</v>
      </c>
      <c r="E8668" s="14" t="s">
        <v>437</v>
      </c>
      <c r="F8668" s="14" t="s">
        <v>438</v>
      </c>
      <c r="G8668" s="14" t="s">
        <v>6493</v>
      </c>
      <c r="H8668" s="20">
        <v>-51235615</v>
      </c>
      <c r="I8668" s="20"/>
      <c r="J8668" s="21">
        <f>IFERROR((I8668/H8668),0)</f>
        <v>0</v>
      </c>
      <c r="K8668" s="20"/>
      <c r="L8668" s="20"/>
      <c r="M8668" s="22"/>
    </row>
    <row r="8669" spans="1:13" s="14" customFormat="1" ht="30" outlineLevel="1" x14ac:dyDescent="0.25">
      <c r="A8669" s="34"/>
      <c r="B8669" s="46" t="s">
        <v>7840</v>
      </c>
      <c r="C8669" s="40" t="str">
        <f>C8668</f>
        <v>ASIGNACIÓN PARA LA INVERSIÓN LOCAL  - AMBIENTE Y DESARROLLO SOSTENIBLE</v>
      </c>
      <c r="D8669" s="39" t="str">
        <f>D8668</f>
        <v xml:space="preserve">TOLIMA                                            </v>
      </c>
      <c r="E8669" s="39" t="str">
        <f>E8668</f>
        <v>73200</v>
      </c>
      <c r="F8669" s="39" t="str">
        <f>F8668</f>
        <v xml:space="preserve">COELLO                                            </v>
      </c>
      <c r="G8669" s="39" t="s">
        <v>10656</v>
      </c>
      <c r="H8669" s="20">
        <f>SUBTOTAL(9,H8664:H8668)</f>
        <v>677208407</v>
      </c>
      <c r="I8669" s="20">
        <f>SUBTOTAL(9,I8664:I8668)</f>
        <v>634872634.38</v>
      </c>
      <c r="J8669" s="42">
        <f>+I8669/H8669</f>
        <v>0.93748486849484725</v>
      </c>
      <c r="K8669" s="20">
        <f>SUBTOTAL(9,K8664:K8668)</f>
        <v>189301635.93999997</v>
      </c>
      <c r="L8669" s="20">
        <f>SUBTOTAL(9,L8664:L8668)</f>
        <v>162606685.38</v>
      </c>
      <c r="M8669" s="7">
        <f>IFERROR((L8669/K8669),"N.A")</f>
        <v>0.85898193416320467</v>
      </c>
    </row>
    <row r="8670" spans="1:13" s="14" customFormat="1" ht="30" outlineLevel="2" x14ac:dyDescent="0.25">
      <c r="A8670" s="34"/>
      <c r="B8670" s="44" t="s">
        <v>3242</v>
      </c>
      <c r="C8670" s="31" t="s">
        <v>3118</v>
      </c>
      <c r="D8670" s="14" t="s">
        <v>334</v>
      </c>
      <c r="E8670" s="14" t="s">
        <v>440</v>
      </c>
      <c r="F8670" s="14" t="s">
        <v>441</v>
      </c>
      <c r="G8670" s="14" t="s">
        <v>16</v>
      </c>
      <c r="H8670" s="15">
        <v>643582738</v>
      </c>
      <c r="I8670" s="15">
        <v>408508248.01999998</v>
      </c>
      <c r="J8670" s="16">
        <f>IFERROR((I8670/H8670),0)</f>
        <v>0.63474084045430068</v>
      </c>
      <c r="K8670" s="15">
        <v>475572571.96999991</v>
      </c>
      <c r="L8670" s="15">
        <v>408508248.01999998</v>
      </c>
      <c r="M8670" s="17">
        <f>L8670/K8670</f>
        <v>0.85898193482396523</v>
      </c>
    </row>
    <row r="8671" spans="1:13" s="14" customFormat="1" ht="30" outlineLevel="2" x14ac:dyDescent="0.25">
      <c r="A8671" s="34"/>
      <c r="B8671" s="44" t="s">
        <v>3242</v>
      </c>
      <c r="C8671" s="31" t="s">
        <v>3118</v>
      </c>
      <c r="D8671" s="14" t="s">
        <v>334</v>
      </c>
      <c r="E8671" s="14" t="s">
        <v>440</v>
      </c>
      <c r="F8671" s="14" t="s">
        <v>441</v>
      </c>
      <c r="G8671" s="14" t="s">
        <v>6109</v>
      </c>
      <c r="H8671" s="20">
        <v>335078524</v>
      </c>
      <c r="I8671" s="20">
        <v>335078524</v>
      </c>
      <c r="J8671" s="21">
        <f>IFERROR((I8671/H8671),0)</f>
        <v>1</v>
      </c>
      <c r="K8671" s="20"/>
      <c r="L8671" s="20"/>
      <c r="M8671" s="22"/>
    </row>
    <row r="8672" spans="1:13" s="14" customFormat="1" ht="30" outlineLevel="2" x14ac:dyDescent="0.25">
      <c r="A8672" s="34"/>
      <c r="B8672" s="44" t="s">
        <v>3242</v>
      </c>
      <c r="C8672" s="31" t="s">
        <v>3118</v>
      </c>
      <c r="D8672" s="14" t="s">
        <v>334</v>
      </c>
      <c r="E8672" s="14" t="s">
        <v>440</v>
      </c>
      <c r="F8672" s="14" t="s">
        <v>441</v>
      </c>
      <c r="G8672" s="14" t="s">
        <v>6481</v>
      </c>
      <c r="H8672" s="20">
        <v>3980</v>
      </c>
      <c r="I8672" s="20">
        <v>3980</v>
      </c>
      <c r="J8672" s="21">
        <f>IFERROR((I8672/H8672),0)</f>
        <v>1</v>
      </c>
      <c r="K8672" s="20"/>
      <c r="L8672" s="20"/>
      <c r="M8672" s="22"/>
    </row>
    <row r="8673" spans="1:13" s="14" customFormat="1" ht="30" outlineLevel="2" x14ac:dyDescent="0.25">
      <c r="A8673" s="34"/>
      <c r="B8673" s="44" t="s">
        <v>3242</v>
      </c>
      <c r="C8673" s="31" t="s">
        <v>3118</v>
      </c>
      <c r="D8673" s="14" t="s">
        <v>334</v>
      </c>
      <c r="E8673" s="14" t="s">
        <v>440</v>
      </c>
      <c r="F8673" s="14" t="s">
        <v>441</v>
      </c>
      <c r="G8673" s="14" t="s">
        <v>6492</v>
      </c>
      <c r="H8673" s="20">
        <v>97908311</v>
      </c>
      <c r="I8673" s="20">
        <v>97908311</v>
      </c>
      <c r="J8673" s="21">
        <f>IFERROR((I8673/H8673),0)</f>
        <v>1</v>
      </c>
      <c r="K8673" s="20"/>
      <c r="L8673" s="20"/>
      <c r="M8673" s="22"/>
    </row>
    <row r="8674" spans="1:13" s="14" customFormat="1" ht="30" outlineLevel="2" x14ac:dyDescent="0.25">
      <c r="A8674" s="34"/>
      <c r="B8674" s="44" t="s">
        <v>3242</v>
      </c>
      <c r="C8674" s="31" t="s">
        <v>3118</v>
      </c>
      <c r="D8674" s="14" t="s">
        <v>334</v>
      </c>
      <c r="E8674" s="14" t="s">
        <v>440</v>
      </c>
      <c r="F8674" s="14" t="s">
        <v>441</v>
      </c>
      <c r="G8674" s="14" t="s">
        <v>6493</v>
      </c>
      <c r="H8674" s="20">
        <v>-128716548</v>
      </c>
      <c r="I8674" s="20"/>
      <c r="J8674" s="21">
        <f>IFERROR((I8674/H8674),0)</f>
        <v>0</v>
      </c>
      <c r="K8674" s="20"/>
      <c r="L8674" s="20"/>
      <c r="M8674" s="22"/>
    </row>
    <row r="8675" spans="1:13" s="14" customFormat="1" ht="30" outlineLevel="1" x14ac:dyDescent="0.25">
      <c r="A8675" s="34"/>
      <c r="B8675" s="46" t="s">
        <v>7841</v>
      </c>
      <c r="C8675" s="40" t="str">
        <f>C8674</f>
        <v>ASIGNACIÓN PARA LA INVERSIÓN LOCAL  - AMBIENTE Y DESARROLLO SOSTENIBLE</v>
      </c>
      <c r="D8675" s="39" t="str">
        <f>D8674</f>
        <v xml:space="preserve">TOLIMA                                            </v>
      </c>
      <c r="E8675" s="39" t="str">
        <f>E8674</f>
        <v>73168</v>
      </c>
      <c r="F8675" s="39" t="str">
        <f>F8674</f>
        <v xml:space="preserve">CHAPARRAL                                         </v>
      </c>
      <c r="G8675" s="39" t="s">
        <v>10656</v>
      </c>
      <c r="H8675" s="20">
        <f>SUBTOTAL(9,H8670:H8674)</f>
        <v>947857005</v>
      </c>
      <c r="I8675" s="20">
        <f>SUBTOTAL(9,I8670:I8674)</f>
        <v>841499063.01999998</v>
      </c>
      <c r="J8675" s="42">
        <f>+I8675/H8675</f>
        <v>0.8877911526538752</v>
      </c>
      <c r="K8675" s="20">
        <f>SUBTOTAL(9,K8670:K8674)</f>
        <v>475572571.96999991</v>
      </c>
      <c r="L8675" s="20">
        <f>SUBTOTAL(9,L8670:L8674)</f>
        <v>408508248.01999998</v>
      </c>
      <c r="M8675" s="7">
        <f>IFERROR((L8675/K8675),"N.A")</f>
        <v>0.85898193482396523</v>
      </c>
    </row>
    <row r="8676" spans="1:13" s="14" customFormat="1" ht="30" outlineLevel="2" x14ac:dyDescent="0.25">
      <c r="A8676" s="34"/>
      <c r="B8676" s="44" t="s">
        <v>3243</v>
      </c>
      <c r="C8676" s="31" t="s">
        <v>3118</v>
      </c>
      <c r="D8676" s="14" t="s">
        <v>334</v>
      </c>
      <c r="E8676" s="14" t="s">
        <v>443</v>
      </c>
      <c r="F8676" s="14" t="s">
        <v>444</v>
      </c>
      <c r="G8676" s="14" t="s">
        <v>16</v>
      </c>
      <c r="H8676" s="15">
        <v>221561503</v>
      </c>
      <c r="I8676" s="15">
        <v>140634134.63</v>
      </c>
      <c r="J8676" s="16">
        <f>IFERROR((I8676/H8676),0)</f>
        <v>0.63474084046992585</v>
      </c>
      <c r="K8676" s="15">
        <v>163721876.89000002</v>
      </c>
      <c r="L8676" s="15">
        <v>140634134.63</v>
      </c>
      <c r="M8676" s="17">
        <f>L8676/K8676</f>
        <v>0.85898193510503174</v>
      </c>
    </row>
    <row r="8677" spans="1:13" s="14" customFormat="1" ht="30" outlineLevel="2" x14ac:dyDescent="0.25">
      <c r="A8677" s="34"/>
      <c r="B8677" s="44" t="s">
        <v>3243</v>
      </c>
      <c r="C8677" s="31" t="s">
        <v>3118</v>
      </c>
      <c r="D8677" s="14" t="s">
        <v>334</v>
      </c>
      <c r="E8677" s="14" t="s">
        <v>443</v>
      </c>
      <c r="F8677" s="14" t="s">
        <v>444</v>
      </c>
      <c r="G8677" s="14" t="s">
        <v>6109</v>
      </c>
      <c r="H8677" s="20">
        <v>262447053</v>
      </c>
      <c r="I8677" s="20">
        <v>262447053</v>
      </c>
      <c r="J8677" s="21">
        <f>IFERROR((I8677/H8677),0)</f>
        <v>1</v>
      </c>
      <c r="K8677" s="20"/>
      <c r="L8677" s="20"/>
      <c r="M8677" s="22"/>
    </row>
    <row r="8678" spans="1:13" s="14" customFormat="1" ht="30" outlineLevel="2" x14ac:dyDescent="0.25">
      <c r="A8678" s="34"/>
      <c r="B8678" s="44" t="s">
        <v>3243</v>
      </c>
      <c r="C8678" s="31" t="s">
        <v>3118</v>
      </c>
      <c r="D8678" s="14" t="s">
        <v>334</v>
      </c>
      <c r="E8678" s="14" t="s">
        <v>443</v>
      </c>
      <c r="F8678" s="14" t="s">
        <v>444</v>
      </c>
      <c r="G8678" s="14" t="s">
        <v>6481</v>
      </c>
      <c r="H8678" s="20">
        <v>1370</v>
      </c>
      <c r="I8678" s="20">
        <v>1370</v>
      </c>
      <c r="J8678" s="21">
        <f>IFERROR((I8678/H8678),0)</f>
        <v>1</v>
      </c>
      <c r="K8678" s="20"/>
      <c r="L8678" s="20"/>
      <c r="M8678" s="22"/>
    </row>
    <row r="8679" spans="1:13" s="14" customFormat="1" ht="30" outlineLevel="2" x14ac:dyDescent="0.25">
      <c r="A8679" s="34"/>
      <c r="B8679" s="44" t="s">
        <v>3243</v>
      </c>
      <c r="C8679" s="31" t="s">
        <v>3118</v>
      </c>
      <c r="D8679" s="14" t="s">
        <v>334</v>
      </c>
      <c r="E8679" s="14" t="s">
        <v>443</v>
      </c>
      <c r="F8679" s="14" t="s">
        <v>444</v>
      </c>
      <c r="G8679" s="14" t="s">
        <v>6492</v>
      </c>
      <c r="H8679" s="20">
        <v>33706175</v>
      </c>
      <c r="I8679" s="20">
        <v>33706175</v>
      </c>
      <c r="J8679" s="21">
        <f>IFERROR((I8679/H8679),0)</f>
        <v>1</v>
      </c>
      <c r="K8679" s="20"/>
      <c r="L8679" s="20"/>
      <c r="M8679" s="22"/>
    </row>
    <row r="8680" spans="1:13" s="14" customFormat="1" ht="30" outlineLevel="2" x14ac:dyDescent="0.25">
      <c r="A8680" s="34"/>
      <c r="B8680" s="44" t="s">
        <v>3243</v>
      </c>
      <c r="C8680" s="31" t="s">
        <v>3118</v>
      </c>
      <c r="D8680" s="14" t="s">
        <v>334</v>
      </c>
      <c r="E8680" s="14" t="s">
        <v>443</v>
      </c>
      <c r="F8680" s="14" t="s">
        <v>444</v>
      </c>
      <c r="G8680" s="14" t="s">
        <v>6493</v>
      </c>
      <c r="H8680" s="20">
        <v>-44312301</v>
      </c>
      <c r="I8680" s="20"/>
      <c r="J8680" s="21">
        <f>IFERROR((I8680/H8680),0)</f>
        <v>0</v>
      </c>
      <c r="K8680" s="20"/>
      <c r="L8680" s="20"/>
      <c r="M8680" s="22"/>
    </row>
    <row r="8681" spans="1:13" s="14" customFormat="1" ht="30" outlineLevel="1" x14ac:dyDescent="0.25">
      <c r="A8681" s="34"/>
      <c r="B8681" s="46" t="s">
        <v>7842</v>
      </c>
      <c r="C8681" s="40" t="str">
        <f>C8680</f>
        <v>ASIGNACIÓN PARA LA INVERSIÓN LOCAL  - AMBIENTE Y DESARROLLO SOSTENIBLE</v>
      </c>
      <c r="D8681" s="39" t="str">
        <f>D8680</f>
        <v xml:space="preserve">TOLIMA                                            </v>
      </c>
      <c r="E8681" s="39" t="str">
        <f>E8680</f>
        <v>73152</v>
      </c>
      <c r="F8681" s="39" t="str">
        <f>F8680</f>
        <v xml:space="preserve">CASABIANCA                                        </v>
      </c>
      <c r="G8681" s="39" t="s">
        <v>10656</v>
      </c>
      <c r="H8681" s="20">
        <f>SUBTOTAL(9,H8676:H8680)</f>
        <v>473403800</v>
      </c>
      <c r="I8681" s="20">
        <f>SUBTOTAL(9,I8676:I8680)</f>
        <v>436788732.63</v>
      </c>
      <c r="J8681" s="42">
        <f>+I8681/H8681</f>
        <v>0.92265573835697978</v>
      </c>
      <c r="K8681" s="20">
        <f>SUBTOTAL(9,K8676:K8680)</f>
        <v>163721876.89000002</v>
      </c>
      <c r="L8681" s="20">
        <f>SUBTOTAL(9,L8676:L8680)</f>
        <v>140634134.63</v>
      </c>
      <c r="M8681" s="7">
        <f>IFERROR((L8681/K8681),"N.A")</f>
        <v>0.85898193510503174</v>
      </c>
    </row>
    <row r="8682" spans="1:13" s="14" customFormat="1" ht="30" outlineLevel="2" x14ac:dyDescent="0.25">
      <c r="A8682" s="34"/>
      <c r="B8682" s="44" t="s">
        <v>3244</v>
      </c>
      <c r="C8682" s="31" t="s">
        <v>3118</v>
      </c>
      <c r="D8682" s="14" t="s">
        <v>334</v>
      </c>
      <c r="E8682" s="14" t="s">
        <v>446</v>
      </c>
      <c r="F8682" s="14" t="s">
        <v>447</v>
      </c>
      <c r="G8682" s="14" t="s">
        <v>16</v>
      </c>
      <c r="H8682" s="15">
        <v>198267915</v>
      </c>
      <c r="I8682" s="15">
        <v>125848743.00999999</v>
      </c>
      <c r="J8682" s="16">
        <f>IFERROR((I8682/H8682),0)</f>
        <v>0.63474084049353119</v>
      </c>
      <c r="K8682" s="15">
        <v>146509184.79000002</v>
      </c>
      <c r="L8682" s="15">
        <v>125848743.00999999</v>
      </c>
      <c r="M8682" s="17">
        <f>L8682/K8682</f>
        <v>0.85898193475300666</v>
      </c>
    </row>
    <row r="8683" spans="1:13" s="14" customFormat="1" ht="30" outlineLevel="2" x14ac:dyDescent="0.25">
      <c r="A8683" s="34"/>
      <c r="B8683" s="44" t="s">
        <v>3244</v>
      </c>
      <c r="C8683" s="31" t="s">
        <v>3118</v>
      </c>
      <c r="D8683" s="14" t="s">
        <v>334</v>
      </c>
      <c r="E8683" s="14" t="s">
        <v>446</v>
      </c>
      <c r="F8683" s="14" t="s">
        <v>447</v>
      </c>
      <c r="G8683" s="14" t="s">
        <v>6109</v>
      </c>
      <c r="H8683" s="20">
        <v>91200980</v>
      </c>
      <c r="I8683" s="20">
        <v>91200980</v>
      </c>
      <c r="J8683" s="21">
        <f>IFERROR((I8683/H8683),0)</f>
        <v>1</v>
      </c>
      <c r="K8683" s="20"/>
      <c r="L8683" s="20"/>
      <c r="M8683" s="22"/>
    </row>
    <row r="8684" spans="1:13" s="14" customFormat="1" ht="30" outlineLevel="2" x14ac:dyDescent="0.25">
      <c r="A8684" s="34"/>
      <c r="B8684" s="44" t="s">
        <v>3244</v>
      </c>
      <c r="C8684" s="31" t="s">
        <v>3118</v>
      </c>
      <c r="D8684" s="14" t="s">
        <v>334</v>
      </c>
      <c r="E8684" s="14" t="s">
        <v>446</v>
      </c>
      <c r="F8684" s="14" t="s">
        <v>447</v>
      </c>
      <c r="G8684" s="14" t="s">
        <v>6481</v>
      </c>
      <c r="H8684" s="20">
        <v>1226</v>
      </c>
      <c r="I8684" s="20">
        <v>1226</v>
      </c>
      <c r="J8684" s="21">
        <f>IFERROR((I8684/H8684),0)</f>
        <v>1</v>
      </c>
      <c r="K8684" s="20"/>
      <c r="L8684" s="20"/>
      <c r="M8684" s="22"/>
    </row>
    <row r="8685" spans="1:13" s="14" customFormat="1" ht="30" outlineLevel="2" x14ac:dyDescent="0.25">
      <c r="A8685" s="34"/>
      <c r="B8685" s="44" t="s">
        <v>3244</v>
      </c>
      <c r="C8685" s="31" t="s">
        <v>3118</v>
      </c>
      <c r="D8685" s="14" t="s">
        <v>334</v>
      </c>
      <c r="E8685" s="14" t="s">
        <v>446</v>
      </c>
      <c r="F8685" s="14" t="s">
        <v>447</v>
      </c>
      <c r="G8685" s="14" t="s">
        <v>6492</v>
      </c>
      <c r="H8685" s="20">
        <v>30162519</v>
      </c>
      <c r="I8685" s="20">
        <v>30162519</v>
      </c>
      <c r="J8685" s="21">
        <f>IFERROR((I8685/H8685),0)</f>
        <v>1</v>
      </c>
      <c r="K8685" s="20"/>
      <c r="L8685" s="20"/>
      <c r="M8685" s="22"/>
    </row>
    <row r="8686" spans="1:13" s="14" customFormat="1" ht="30" outlineLevel="2" x14ac:dyDescent="0.25">
      <c r="A8686" s="34"/>
      <c r="B8686" s="44" t="s">
        <v>3244</v>
      </c>
      <c r="C8686" s="31" t="s">
        <v>3118</v>
      </c>
      <c r="D8686" s="14" t="s">
        <v>334</v>
      </c>
      <c r="E8686" s="14" t="s">
        <v>446</v>
      </c>
      <c r="F8686" s="14" t="s">
        <v>447</v>
      </c>
      <c r="G8686" s="14" t="s">
        <v>6493</v>
      </c>
      <c r="H8686" s="20">
        <v>-39653583</v>
      </c>
      <c r="I8686" s="20"/>
      <c r="J8686" s="21">
        <f>IFERROR((I8686/H8686),0)</f>
        <v>0</v>
      </c>
      <c r="K8686" s="20"/>
      <c r="L8686" s="20"/>
      <c r="M8686" s="22"/>
    </row>
    <row r="8687" spans="1:13" s="14" customFormat="1" ht="30" outlineLevel="1" x14ac:dyDescent="0.25">
      <c r="A8687" s="34"/>
      <c r="B8687" s="46" t="s">
        <v>7843</v>
      </c>
      <c r="C8687" s="40" t="str">
        <f>C8686</f>
        <v>ASIGNACIÓN PARA LA INVERSIÓN LOCAL  - AMBIENTE Y DESARROLLO SOSTENIBLE</v>
      </c>
      <c r="D8687" s="39" t="str">
        <f>D8686</f>
        <v xml:space="preserve">TOLIMA                                            </v>
      </c>
      <c r="E8687" s="39" t="str">
        <f>E8686</f>
        <v>73148</v>
      </c>
      <c r="F8687" s="39" t="str">
        <f>F8686</f>
        <v xml:space="preserve">CARMEN DE APICALÁ                                 </v>
      </c>
      <c r="G8687" s="39" t="s">
        <v>10656</v>
      </c>
      <c r="H8687" s="20">
        <f>SUBTOTAL(9,H8682:H8686)</f>
        <v>279979057</v>
      </c>
      <c r="I8687" s="20">
        <f>SUBTOTAL(9,I8682:I8686)</f>
        <v>247213468.00999999</v>
      </c>
      <c r="J8687" s="42">
        <f>+I8687/H8687</f>
        <v>0.88297128599158037</v>
      </c>
      <c r="K8687" s="20">
        <f>SUBTOTAL(9,K8682:K8686)</f>
        <v>146509184.79000002</v>
      </c>
      <c r="L8687" s="20">
        <f>SUBTOTAL(9,L8682:L8686)</f>
        <v>125848743.00999999</v>
      </c>
      <c r="M8687" s="7">
        <f>IFERROR((L8687/K8687),"N.A")</f>
        <v>0.85898193475300666</v>
      </c>
    </row>
    <row r="8688" spans="1:13" s="14" customFormat="1" ht="30" outlineLevel="2" x14ac:dyDescent="0.25">
      <c r="A8688" s="34"/>
      <c r="B8688" s="44" t="s">
        <v>3245</v>
      </c>
      <c r="C8688" s="31" t="s">
        <v>3118</v>
      </c>
      <c r="D8688" s="14" t="s">
        <v>334</v>
      </c>
      <c r="E8688" s="14" t="s">
        <v>449</v>
      </c>
      <c r="F8688" s="14" t="s">
        <v>450</v>
      </c>
      <c r="G8688" s="14" t="s">
        <v>16</v>
      </c>
      <c r="H8688" s="15">
        <v>290686461</v>
      </c>
      <c r="I8688" s="15">
        <v>184510568.59</v>
      </c>
      <c r="J8688" s="16">
        <f>IFERROR((I8688/H8688),0)</f>
        <v>0.63474084054434166</v>
      </c>
      <c r="K8688" s="15">
        <v>214801454.14999998</v>
      </c>
      <c r="L8688" s="15">
        <v>184510568.59</v>
      </c>
      <c r="M8688" s="17">
        <f>L8688/K8688</f>
        <v>0.85898193436415349</v>
      </c>
    </row>
    <row r="8689" spans="1:13" s="14" customFormat="1" ht="30" outlineLevel="2" x14ac:dyDescent="0.25">
      <c r="A8689" s="34"/>
      <c r="B8689" s="44" t="s">
        <v>3245</v>
      </c>
      <c r="C8689" s="31" t="s">
        <v>3118</v>
      </c>
      <c r="D8689" s="14" t="s">
        <v>334</v>
      </c>
      <c r="E8689" s="14" t="s">
        <v>449</v>
      </c>
      <c r="F8689" s="14" t="s">
        <v>450</v>
      </c>
      <c r="G8689" s="14" t="s">
        <v>6109</v>
      </c>
      <c r="H8689" s="20">
        <v>157699004</v>
      </c>
      <c r="I8689" s="20">
        <v>157699004</v>
      </c>
      <c r="J8689" s="21">
        <f>IFERROR((I8689/H8689),0)</f>
        <v>1</v>
      </c>
      <c r="K8689" s="20"/>
      <c r="L8689" s="20"/>
      <c r="M8689" s="22"/>
    </row>
    <row r="8690" spans="1:13" s="14" customFormat="1" ht="30" outlineLevel="2" x14ac:dyDescent="0.25">
      <c r="A8690" s="34"/>
      <c r="B8690" s="44" t="s">
        <v>3245</v>
      </c>
      <c r="C8690" s="31" t="s">
        <v>3118</v>
      </c>
      <c r="D8690" s="14" t="s">
        <v>334</v>
      </c>
      <c r="E8690" s="14" t="s">
        <v>449</v>
      </c>
      <c r="F8690" s="14" t="s">
        <v>450</v>
      </c>
      <c r="G8690" s="14" t="s">
        <v>6481</v>
      </c>
      <c r="H8690" s="20">
        <v>1798</v>
      </c>
      <c r="I8690" s="20">
        <v>1798</v>
      </c>
      <c r="J8690" s="21">
        <f>IFERROR((I8690/H8690),0)</f>
        <v>1</v>
      </c>
      <c r="K8690" s="20"/>
      <c r="L8690" s="20"/>
      <c r="M8690" s="22"/>
    </row>
    <row r="8691" spans="1:13" s="14" customFormat="1" ht="30" outlineLevel="2" x14ac:dyDescent="0.25">
      <c r="A8691" s="34"/>
      <c r="B8691" s="44" t="s">
        <v>3245</v>
      </c>
      <c r="C8691" s="31" t="s">
        <v>3118</v>
      </c>
      <c r="D8691" s="14" t="s">
        <v>334</v>
      </c>
      <c r="E8691" s="14" t="s">
        <v>449</v>
      </c>
      <c r="F8691" s="14" t="s">
        <v>450</v>
      </c>
      <c r="G8691" s="14" t="s">
        <v>6492</v>
      </c>
      <c r="H8691" s="20">
        <v>44222163</v>
      </c>
      <c r="I8691" s="20">
        <v>44222163</v>
      </c>
      <c r="J8691" s="21">
        <f>IFERROR((I8691/H8691),0)</f>
        <v>1</v>
      </c>
      <c r="K8691" s="20"/>
      <c r="L8691" s="20"/>
      <c r="M8691" s="22"/>
    </row>
    <row r="8692" spans="1:13" s="14" customFormat="1" ht="30" outlineLevel="2" x14ac:dyDescent="0.25">
      <c r="A8692" s="34"/>
      <c r="B8692" s="44" t="s">
        <v>3245</v>
      </c>
      <c r="C8692" s="31" t="s">
        <v>3118</v>
      </c>
      <c r="D8692" s="14" t="s">
        <v>334</v>
      </c>
      <c r="E8692" s="14" t="s">
        <v>449</v>
      </c>
      <c r="F8692" s="14" t="s">
        <v>450</v>
      </c>
      <c r="G8692" s="14" t="s">
        <v>6493</v>
      </c>
      <c r="H8692" s="20">
        <v>-58137292</v>
      </c>
      <c r="I8692" s="20"/>
      <c r="J8692" s="21">
        <f>IFERROR((I8692/H8692),0)</f>
        <v>0</v>
      </c>
      <c r="K8692" s="20"/>
      <c r="L8692" s="20"/>
      <c r="M8692" s="22"/>
    </row>
    <row r="8693" spans="1:13" s="14" customFormat="1" ht="30" outlineLevel="1" x14ac:dyDescent="0.25">
      <c r="A8693" s="34"/>
      <c r="B8693" s="46" t="s">
        <v>7844</v>
      </c>
      <c r="C8693" s="40" t="str">
        <f>C8692</f>
        <v>ASIGNACIÓN PARA LA INVERSIÓN LOCAL  - AMBIENTE Y DESARROLLO SOSTENIBLE</v>
      </c>
      <c r="D8693" s="39" t="str">
        <f>D8692</f>
        <v xml:space="preserve">TOLIMA                                            </v>
      </c>
      <c r="E8693" s="39" t="str">
        <f>E8692</f>
        <v>73124</v>
      </c>
      <c r="F8693" s="39" t="str">
        <f>F8692</f>
        <v xml:space="preserve">CAJAMARCA                                         </v>
      </c>
      <c r="G8693" s="39" t="s">
        <v>10656</v>
      </c>
      <c r="H8693" s="20">
        <f>SUBTOTAL(9,H8688:H8692)</f>
        <v>434472134</v>
      </c>
      <c r="I8693" s="20">
        <f>SUBTOTAL(9,I8688:I8692)</f>
        <v>386433533.59000003</v>
      </c>
      <c r="J8693" s="42">
        <f>+I8693/H8693</f>
        <v>0.8894322635430516</v>
      </c>
      <c r="K8693" s="20">
        <f>SUBTOTAL(9,K8688:K8692)</f>
        <v>214801454.14999998</v>
      </c>
      <c r="L8693" s="20">
        <f>SUBTOTAL(9,L8688:L8692)</f>
        <v>184510568.59</v>
      </c>
      <c r="M8693" s="7">
        <f>IFERROR((L8693/K8693),"N.A")</f>
        <v>0.85898193436415349</v>
      </c>
    </row>
    <row r="8694" spans="1:13" s="14" customFormat="1" ht="30" outlineLevel="2" x14ac:dyDescent="0.25">
      <c r="A8694" s="34"/>
      <c r="B8694" s="44" t="s">
        <v>3246</v>
      </c>
      <c r="C8694" s="31" t="s">
        <v>3118</v>
      </c>
      <c r="D8694" s="14" t="s">
        <v>334</v>
      </c>
      <c r="E8694" s="14" t="s">
        <v>452</v>
      </c>
      <c r="F8694" s="14" t="s">
        <v>453</v>
      </c>
      <c r="G8694" s="14" t="s">
        <v>16</v>
      </c>
      <c r="H8694" s="15">
        <v>580903336</v>
      </c>
      <c r="I8694" s="15">
        <v>368723071.72000003</v>
      </c>
      <c r="J8694" s="16">
        <f>IFERROR((I8694/H8694),0)</f>
        <v>0.63474084046231061</v>
      </c>
      <c r="K8694" s="15">
        <v>429255909.54999995</v>
      </c>
      <c r="L8694" s="15">
        <v>368723071.72000003</v>
      </c>
      <c r="M8694" s="17">
        <f>L8694/K8694</f>
        <v>0.8589819348242449</v>
      </c>
    </row>
    <row r="8695" spans="1:13" s="14" customFormat="1" ht="30" outlineLevel="2" x14ac:dyDescent="0.25">
      <c r="A8695" s="34"/>
      <c r="B8695" s="44" t="s">
        <v>3246</v>
      </c>
      <c r="C8695" s="31" t="s">
        <v>3118</v>
      </c>
      <c r="D8695" s="14" t="s">
        <v>334</v>
      </c>
      <c r="E8695" s="14" t="s">
        <v>452</v>
      </c>
      <c r="F8695" s="14" t="s">
        <v>453</v>
      </c>
      <c r="G8695" s="14" t="s">
        <v>6109</v>
      </c>
      <c r="H8695" s="20">
        <v>974702837</v>
      </c>
      <c r="I8695" s="20">
        <v>974702837</v>
      </c>
      <c r="J8695" s="21">
        <f>IFERROR((I8695/H8695),0)</f>
        <v>1</v>
      </c>
      <c r="K8695" s="20"/>
      <c r="L8695" s="20"/>
      <c r="M8695" s="22"/>
    </row>
    <row r="8696" spans="1:13" s="14" customFormat="1" ht="30" outlineLevel="2" x14ac:dyDescent="0.25">
      <c r="A8696" s="34"/>
      <c r="B8696" s="44" t="s">
        <v>3246</v>
      </c>
      <c r="C8696" s="31" t="s">
        <v>3118</v>
      </c>
      <c r="D8696" s="14" t="s">
        <v>334</v>
      </c>
      <c r="E8696" s="14" t="s">
        <v>452</v>
      </c>
      <c r="F8696" s="14" t="s">
        <v>453</v>
      </c>
      <c r="G8696" s="14" t="s">
        <v>6481</v>
      </c>
      <c r="H8696" s="20">
        <v>3593</v>
      </c>
      <c r="I8696" s="20">
        <v>3593</v>
      </c>
      <c r="J8696" s="21">
        <f>IFERROR((I8696/H8696),0)</f>
        <v>1</v>
      </c>
      <c r="K8696" s="20"/>
      <c r="L8696" s="20"/>
      <c r="M8696" s="22"/>
    </row>
    <row r="8697" spans="1:13" s="14" customFormat="1" ht="30" outlineLevel="2" x14ac:dyDescent="0.25">
      <c r="A8697" s="34"/>
      <c r="B8697" s="44" t="s">
        <v>3246</v>
      </c>
      <c r="C8697" s="31" t="s">
        <v>3118</v>
      </c>
      <c r="D8697" s="14" t="s">
        <v>334</v>
      </c>
      <c r="E8697" s="14" t="s">
        <v>452</v>
      </c>
      <c r="F8697" s="14" t="s">
        <v>453</v>
      </c>
      <c r="G8697" s="14" t="s">
        <v>6492</v>
      </c>
      <c r="H8697" s="20">
        <v>88372887</v>
      </c>
      <c r="I8697" s="20">
        <v>88372887</v>
      </c>
      <c r="J8697" s="21">
        <f>IFERROR((I8697/H8697),0)</f>
        <v>1</v>
      </c>
      <c r="K8697" s="20"/>
      <c r="L8697" s="20"/>
      <c r="M8697" s="22"/>
    </row>
    <row r="8698" spans="1:13" s="14" customFormat="1" ht="30" outlineLevel="2" x14ac:dyDescent="0.25">
      <c r="A8698" s="34"/>
      <c r="B8698" s="44" t="s">
        <v>3246</v>
      </c>
      <c r="C8698" s="31" t="s">
        <v>3118</v>
      </c>
      <c r="D8698" s="14" t="s">
        <v>334</v>
      </c>
      <c r="E8698" s="14" t="s">
        <v>452</v>
      </c>
      <c r="F8698" s="14" t="s">
        <v>453</v>
      </c>
      <c r="G8698" s="14" t="s">
        <v>6493</v>
      </c>
      <c r="H8698" s="20">
        <v>-116180667</v>
      </c>
      <c r="I8698" s="20"/>
      <c r="J8698" s="21">
        <f>IFERROR((I8698/H8698),0)</f>
        <v>0</v>
      </c>
      <c r="K8698" s="20"/>
      <c r="L8698" s="20"/>
      <c r="M8698" s="22"/>
    </row>
    <row r="8699" spans="1:13" s="14" customFormat="1" ht="30" outlineLevel="1" x14ac:dyDescent="0.25">
      <c r="A8699" s="34"/>
      <c r="B8699" s="46" t="s">
        <v>7845</v>
      </c>
      <c r="C8699" s="40" t="str">
        <f>C8698</f>
        <v>ASIGNACIÓN PARA LA INVERSIÓN LOCAL  - AMBIENTE Y DESARROLLO SOSTENIBLE</v>
      </c>
      <c r="D8699" s="39" t="str">
        <f>D8698</f>
        <v xml:space="preserve">TOLIMA                                            </v>
      </c>
      <c r="E8699" s="39" t="str">
        <f>E8698</f>
        <v>73067</v>
      </c>
      <c r="F8699" s="39" t="str">
        <f>F8698</f>
        <v xml:space="preserve">ATACO                                             </v>
      </c>
      <c r="G8699" s="39" t="s">
        <v>10656</v>
      </c>
      <c r="H8699" s="20">
        <f>SUBTOTAL(9,H8694:H8698)</f>
        <v>1527801986</v>
      </c>
      <c r="I8699" s="20">
        <f>SUBTOTAL(9,I8694:I8698)</f>
        <v>1431802388.72</v>
      </c>
      <c r="J8699" s="42">
        <f>+I8699/H8699</f>
        <v>0.93716489560840255</v>
      </c>
      <c r="K8699" s="20">
        <f>SUBTOTAL(9,K8694:K8698)</f>
        <v>429255909.54999995</v>
      </c>
      <c r="L8699" s="20">
        <f>SUBTOTAL(9,L8694:L8698)</f>
        <v>368723071.72000003</v>
      </c>
      <c r="M8699" s="7">
        <f>IFERROR((L8699/K8699),"N.A")</f>
        <v>0.8589819348242449</v>
      </c>
    </row>
    <row r="8700" spans="1:13" s="14" customFormat="1" ht="30" outlineLevel="2" x14ac:dyDescent="0.25">
      <c r="A8700" s="34"/>
      <c r="B8700" s="44" t="s">
        <v>3247</v>
      </c>
      <c r="C8700" s="31" t="s">
        <v>3118</v>
      </c>
      <c r="D8700" s="14" t="s">
        <v>334</v>
      </c>
      <c r="E8700" s="14" t="s">
        <v>455</v>
      </c>
      <c r="F8700" s="14" t="s">
        <v>456</v>
      </c>
      <c r="G8700" s="14" t="s">
        <v>16</v>
      </c>
      <c r="H8700" s="15">
        <v>298791361</v>
      </c>
      <c r="I8700" s="15">
        <v>189655079.61999997</v>
      </c>
      <c r="J8700" s="16">
        <f>IFERROR((I8700/H8700),0)</f>
        <v>0.63474084051580049</v>
      </c>
      <c r="K8700" s="15">
        <v>220790533.66000003</v>
      </c>
      <c r="L8700" s="15">
        <v>189655079.61999997</v>
      </c>
      <c r="M8700" s="17">
        <f>L8700/K8700</f>
        <v>0.85898193403551359</v>
      </c>
    </row>
    <row r="8701" spans="1:13" s="14" customFormat="1" ht="30" outlineLevel="2" x14ac:dyDescent="0.25">
      <c r="A8701" s="34"/>
      <c r="B8701" s="44" t="s">
        <v>3247</v>
      </c>
      <c r="C8701" s="31" t="s">
        <v>3118</v>
      </c>
      <c r="D8701" s="14" t="s">
        <v>334</v>
      </c>
      <c r="E8701" s="14" t="s">
        <v>455</v>
      </c>
      <c r="F8701" s="14" t="s">
        <v>456</v>
      </c>
      <c r="G8701" s="14" t="s">
        <v>6109</v>
      </c>
      <c r="H8701" s="20">
        <v>488562295</v>
      </c>
      <c r="I8701" s="20">
        <v>488562295</v>
      </c>
      <c r="J8701" s="21">
        <f>IFERROR((I8701/H8701),0)</f>
        <v>1</v>
      </c>
      <c r="K8701" s="20"/>
      <c r="L8701" s="20"/>
      <c r="M8701" s="22"/>
    </row>
    <row r="8702" spans="1:13" s="14" customFormat="1" ht="30" outlineLevel="2" x14ac:dyDescent="0.25">
      <c r="A8702" s="34"/>
      <c r="B8702" s="44" t="s">
        <v>3247</v>
      </c>
      <c r="C8702" s="31" t="s">
        <v>3118</v>
      </c>
      <c r="D8702" s="14" t="s">
        <v>334</v>
      </c>
      <c r="E8702" s="14" t="s">
        <v>455</v>
      </c>
      <c r="F8702" s="14" t="s">
        <v>456</v>
      </c>
      <c r="G8702" s="14" t="s">
        <v>6481</v>
      </c>
      <c r="H8702" s="20">
        <v>1848</v>
      </c>
      <c r="I8702" s="20">
        <v>1848</v>
      </c>
      <c r="J8702" s="21">
        <f>IFERROR((I8702/H8702),0)</f>
        <v>1</v>
      </c>
      <c r="K8702" s="20"/>
      <c r="L8702" s="20"/>
      <c r="M8702" s="22"/>
    </row>
    <row r="8703" spans="1:13" s="14" customFormat="1" ht="30" outlineLevel="2" x14ac:dyDescent="0.25">
      <c r="A8703" s="34"/>
      <c r="B8703" s="44" t="s">
        <v>3247</v>
      </c>
      <c r="C8703" s="31" t="s">
        <v>3118</v>
      </c>
      <c r="D8703" s="14" t="s">
        <v>334</v>
      </c>
      <c r="E8703" s="14" t="s">
        <v>455</v>
      </c>
      <c r="F8703" s="14" t="s">
        <v>456</v>
      </c>
      <c r="G8703" s="14" t="s">
        <v>6492</v>
      </c>
      <c r="H8703" s="20">
        <v>45455162</v>
      </c>
      <c r="I8703" s="20">
        <v>45455162</v>
      </c>
      <c r="J8703" s="21">
        <f>IFERROR((I8703/H8703),0)</f>
        <v>1</v>
      </c>
      <c r="K8703" s="20"/>
      <c r="L8703" s="20"/>
      <c r="M8703" s="22"/>
    </row>
    <row r="8704" spans="1:13" s="14" customFormat="1" ht="30" outlineLevel="2" x14ac:dyDescent="0.25">
      <c r="A8704" s="34"/>
      <c r="B8704" s="44" t="s">
        <v>3247</v>
      </c>
      <c r="C8704" s="31" t="s">
        <v>3118</v>
      </c>
      <c r="D8704" s="14" t="s">
        <v>334</v>
      </c>
      <c r="E8704" s="14" t="s">
        <v>455</v>
      </c>
      <c r="F8704" s="14" t="s">
        <v>456</v>
      </c>
      <c r="G8704" s="14" t="s">
        <v>6493</v>
      </c>
      <c r="H8704" s="20">
        <v>-59758272</v>
      </c>
      <c r="I8704" s="20"/>
      <c r="J8704" s="21">
        <f>IFERROR((I8704/H8704),0)</f>
        <v>0</v>
      </c>
      <c r="K8704" s="20"/>
      <c r="L8704" s="20"/>
      <c r="M8704" s="22"/>
    </row>
    <row r="8705" spans="1:13" s="14" customFormat="1" ht="30" outlineLevel="1" x14ac:dyDescent="0.25">
      <c r="A8705" s="34"/>
      <c r="B8705" s="46" t="s">
        <v>7846</v>
      </c>
      <c r="C8705" s="40" t="str">
        <f>C8704</f>
        <v>ASIGNACIÓN PARA LA INVERSIÓN LOCAL  - AMBIENTE Y DESARROLLO SOSTENIBLE</v>
      </c>
      <c r="D8705" s="39" t="str">
        <f>D8704</f>
        <v xml:space="preserve">TOLIMA                                            </v>
      </c>
      <c r="E8705" s="39" t="str">
        <f>E8704</f>
        <v>73055</v>
      </c>
      <c r="F8705" s="39" t="str">
        <f>F8704</f>
        <v xml:space="preserve">ARMERO                                            </v>
      </c>
      <c r="G8705" s="39" t="s">
        <v>10656</v>
      </c>
      <c r="H8705" s="20">
        <f>SUBTOTAL(9,H8700:H8704)</f>
        <v>773052394</v>
      </c>
      <c r="I8705" s="20">
        <f>SUBTOTAL(9,I8700:I8704)</f>
        <v>723674384.62</v>
      </c>
      <c r="J8705" s="42">
        <f>+I8705/H8705</f>
        <v>0.93612592139518036</v>
      </c>
      <c r="K8705" s="20">
        <f>SUBTOTAL(9,K8700:K8704)</f>
        <v>220790533.66000003</v>
      </c>
      <c r="L8705" s="20">
        <f>SUBTOTAL(9,L8700:L8704)</f>
        <v>189655079.61999997</v>
      </c>
      <c r="M8705" s="7">
        <f>IFERROR((L8705/K8705),"N.A")</f>
        <v>0.85898193403551359</v>
      </c>
    </row>
    <row r="8706" spans="1:13" s="14" customFormat="1" ht="30" outlineLevel="2" x14ac:dyDescent="0.25">
      <c r="A8706" s="34"/>
      <c r="B8706" s="44" t="s">
        <v>3248</v>
      </c>
      <c r="C8706" s="31" t="s">
        <v>3118</v>
      </c>
      <c r="D8706" s="14" t="s">
        <v>334</v>
      </c>
      <c r="E8706" s="14" t="s">
        <v>458</v>
      </c>
      <c r="F8706" s="14" t="s">
        <v>459</v>
      </c>
      <c r="G8706" s="14" t="s">
        <v>16</v>
      </c>
      <c r="H8706" s="15">
        <v>331156575</v>
      </c>
      <c r="I8706" s="15">
        <v>210198602.74000001</v>
      </c>
      <c r="J8706" s="16">
        <f>IFERROR((I8706/H8706),0)</f>
        <v>0.63474084046194768</v>
      </c>
      <c r="K8706" s="15">
        <v>244706662.97999996</v>
      </c>
      <c r="L8706" s="15">
        <v>210198602.74000001</v>
      </c>
      <c r="M8706" s="17">
        <f>L8706/K8706</f>
        <v>0.85898193445259674</v>
      </c>
    </row>
    <row r="8707" spans="1:13" s="14" customFormat="1" ht="30" outlineLevel="2" x14ac:dyDescent="0.25">
      <c r="A8707" s="34"/>
      <c r="B8707" s="44" t="s">
        <v>3248</v>
      </c>
      <c r="C8707" s="31" t="s">
        <v>3118</v>
      </c>
      <c r="D8707" s="14" t="s">
        <v>334</v>
      </c>
      <c r="E8707" s="14" t="s">
        <v>458</v>
      </c>
      <c r="F8707" s="14" t="s">
        <v>459</v>
      </c>
      <c r="G8707" s="14" t="s">
        <v>6109</v>
      </c>
      <c r="H8707" s="20">
        <v>447466690</v>
      </c>
      <c r="I8707" s="20">
        <v>447466690</v>
      </c>
      <c r="J8707" s="21">
        <f>IFERROR((I8707/H8707),0)</f>
        <v>1</v>
      </c>
      <c r="K8707" s="20"/>
      <c r="L8707" s="20"/>
      <c r="M8707" s="22"/>
    </row>
    <row r="8708" spans="1:13" s="14" customFormat="1" ht="30" outlineLevel="2" x14ac:dyDescent="0.25">
      <c r="A8708" s="34"/>
      <c r="B8708" s="44" t="s">
        <v>3248</v>
      </c>
      <c r="C8708" s="31" t="s">
        <v>3118</v>
      </c>
      <c r="D8708" s="14" t="s">
        <v>334</v>
      </c>
      <c r="E8708" s="14" t="s">
        <v>458</v>
      </c>
      <c r="F8708" s="14" t="s">
        <v>459</v>
      </c>
      <c r="G8708" s="14" t="s">
        <v>6481</v>
      </c>
      <c r="H8708" s="20">
        <v>2048</v>
      </c>
      <c r="I8708" s="20">
        <v>2048</v>
      </c>
      <c r="J8708" s="21">
        <f>IFERROR((I8708/H8708),0)</f>
        <v>1</v>
      </c>
      <c r="K8708" s="20"/>
      <c r="L8708" s="20"/>
      <c r="M8708" s="22"/>
    </row>
    <row r="8709" spans="1:13" s="14" customFormat="1" ht="30" outlineLevel="2" x14ac:dyDescent="0.25">
      <c r="A8709" s="34"/>
      <c r="B8709" s="44" t="s">
        <v>3248</v>
      </c>
      <c r="C8709" s="31" t="s">
        <v>3118</v>
      </c>
      <c r="D8709" s="14" t="s">
        <v>334</v>
      </c>
      <c r="E8709" s="14" t="s">
        <v>458</v>
      </c>
      <c r="F8709" s="14" t="s">
        <v>459</v>
      </c>
      <c r="G8709" s="14" t="s">
        <v>6492</v>
      </c>
      <c r="H8709" s="20">
        <v>50378885</v>
      </c>
      <c r="I8709" s="20">
        <v>50378885</v>
      </c>
      <c r="J8709" s="21">
        <f>IFERROR((I8709/H8709),0)</f>
        <v>1</v>
      </c>
      <c r="K8709" s="20"/>
      <c r="L8709" s="20"/>
      <c r="M8709" s="22"/>
    </row>
    <row r="8710" spans="1:13" s="14" customFormat="1" ht="30" outlineLevel="2" x14ac:dyDescent="0.25">
      <c r="A8710" s="34"/>
      <c r="B8710" s="44" t="s">
        <v>3248</v>
      </c>
      <c r="C8710" s="31" t="s">
        <v>3118</v>
      </c>
      <c r="D8710" s="14" t="s">
        <v>334</v>
      </c>
      <c r="E8710" s="14" t="s">
        <v>458</v>
      </c>
      <c r="F8710" s="14" t="s">
        <v>459</v>
      </c>
      <c r="G8710" s="14" t="s">
        <v>6493</v>
      </c>
      <c r="H8710" s="20">
        <v>-66231315</v>
      </c>
      <c r="I8710" s="20"/>
      <c r="J8710" s="21">
        <f>IFERROR((I8710/H8710),0)</f>
        <v>0</v>
      </c>
      <c r="K8710" s="20"/>
      <c r="L8710" s="20"/>
      <c r="M8710" s="22"/>
    </row>
    <row r="8711" spans="1:13" s="14" customFormat="1" ht="30" outlineLevel="1" x14ac:dyDescent="0.25">
      <c r="A8711" s="34"/>
      <c r="B8711" s="46" t="s">
        <v>7847</v>
      </c>
      <c r="C8711" s="40" t="str">
        <f>C8710</f>
        <v>ASIGNACIÓN PARA LA INVERSIÓN LOCAL  - AMBIENTE Y DESARROLLO SOSTENIBLE</v>
      </c>
      <c r="D8711" s="39" t="str">
        <f>D8710</f>
        <v xml:space="preserve">TOLIMA                                            </v>
      </c>
      <c r="E8711" s="39" t="str">
        <f>E8710</f>
        <v>73043</v>
      </c>
      <c r="F8711" s="39" t="str">
        <f>F8710</f>
        <v xml:space="preserve">ANZOÁTEGUI                                        </v>
      </c>
      <c r="G8711" s="39" t="s">
        <v>10656</v>
      </c>
      <c r="H8711" s="20">
        <f>SUBTOTAL(9,H8706:H8710)</f>
        <v>762772883</v>
      </c>
      <c r="I8711" s="20">
        <f>SUBTOTAL(9,I8706:I8710)</f>
        <v>708046225.74000001</v>
      </c>
      <c r="J8711" s="42">
        <f>+I8711/H8711</f>
        <v>0.92825301150617856</v>
      </c>
      <c r="K8711" s="20">
        <f>SUBTOTAL(9,K8706:K8710)</f>
        <v>244706662.97999996</v>
      </c>
      <c r="L8711" s="20">
        <f>SUBTOTAL(9,L8706:L8710)</f>
        <v>210198602.74000001</v>
      </c>
      <c r="M8711" s="7">
        <f>IFERROR((L8711/K8711),"N.A")</f>
        <v>0.85898193445259674</v>
      </c>
    </row>
    <row r="8712" spans="1:13" s="14" customFormat="1" ht="30" outlineLevel="2" x14ac:dyDescent="0.25">
      <c r="A8712" s="34"/>
      <c r="B8712" s="44" t="s">
        <v>3249</v>
      </c>
      <c r="C8712" s="31" t="s">
        <v>3118</v>
      </c>
      <c r="D8712" s="14" t="s">
        <v>334</v>
      </c>
      <c r="E8712" s="14" t="s">
        <v>461</v>
      </c>
      <c r="F8712" s="14" t="s">
        <v>462</v>
      </c>
      <c r="G8712" s="14" t="s">
        <v>16</v>
      </c>
      <c r="H8712" s="15">
        <v>241895883</v>
      </c>
      <c r="I8712" s="15">
        <v>153541196.06999999</v>
      </c>
      <c r="J8712" s="16">
        <f>IFERROR((I8712/H8712),0)</f>
        <v>0.63474084042182721</v>
      </c>
      <c r="K8712" s="15">
        <v>178747875.67999998</v>
      </c>
      <c r="L8712" s="15">
        <v>153541196.06999999</v>
      </c>
      <c r="M8712" s="17">
        <f>L8712/K8712</f>
        <v>0.85898193467134809</v>
      </c>
    </row>
    <row r="8713" spans="1:13" s="14" customFormat="1" ht="30" outlineLevel="2" x14ac:dyDescent="0.25">
      <c r="A8713" s="34"/>
      <c r="B8713" s="44" t="s">
        <v>3249</v>
      </c>
      <c r="C8713" s="31" t="s">
        <v>3118</v>
      </c>
      <c r="D8713" s="14" t="s">
        <v>334</v>
      </c>
      <c r="E8713" s="14" t="s">
        <v>461</v>
      </c>
      <c r="F8713" s="14" t="s">
        <v>462</v>
      </c>
      <c r="G8713" s="14" t="s">
        <v>6109</v>
      </c>
      <c r="H8713" s="20">
        <v>120690069</v>
      </c>
      <c r="I8713" s="20">
        <v>120690069</v>
      </c>
      <c r="J8713" s="21">
        <f>IFERROR((I8713/H8713),0)</f>
        <v>1</v>
      </c>
      <c r="K8713" s="20"/>
      <c r="L8713" s="20"/>
      <c r="M8713" s="22"/>
    </row>
    <row r="8714" spans="1:13" s="14" customFormat="1" ht="30" outlineLevel="2" x14ac:dyDescent="0.25">
      <c r="A8714" s="34"/>
      <c r="B8714" s="44" t="s">
        <v>3249</v>
      </c>
      <c r="C8714" s="31" t="s">
        <v>3118</v>
      </c>
      <c r="D8714" s="14" t="s">
        <v>334</v>
      </c>
      <c r="E8714" s="14" t="s">
        <v>461</v>
      </c>
      <c r="F8714" s="14" t="s">
        <v>462</v>
      </c>
      <c r="G8714" s="14" t="s">
        <v>6481</v>
      </c>
      <c r="H8714" s="20">
        <v>1496</v>
      </c>
      <c r="I8714" s="20">
        <v>1496</v>
      </c>
      <c r="J8714" s="21">
        <f>IFERROR((I8714/H8714),0)</f>
        <v>1</v>
      </c>
      <c r="K8714" s="20"/>
      <c r="L8714" s="20"/>
      <c r="M8714" s="22"/>
    </row>
    <row r="8715" spans="1:13" s="14" customFormat="1" ht="30" outlineLevel="2" x14ac:dyDescent="0.25">
      <c r="A8715" s="34"/>
      <c r="B8715" s="44" t="s">
        <v>3249</v>
      </c>
      <c r="C8715" s="31" t="s">
        <v>3118</v>
      </c>
      <c r="D8715" s="14" t="s">
        <v>334</v>
      </c>
      <c r="E8715" s="14" t="s">
        <v>461</v>
      </c>
      <c r="F8715" s="14" t="s">
        <v>462</v>
      </c>
      <c r="G8715" s="14" t="s">
        <v>6492</v>
      </c>
      <c r="H8715" s="20">
        <v>36799647</v>
      </c>
      <c r="I8715" s="20">
        <v>36799647</v>
      </c>
      <c r="J8715" s="21">
        <f>IFERROR((I8715/H8715),0)</f>
        <v>1</v>
      </c>
      <c r="K8715" s="20"/>
      <c r="L8715" s="20"/>
      <c r="M8715" s="22"/>
    </row>
    <row r="8716" spans="1:13" s="14" customFormat="1" ht="30" outlineLevel="2" x14ac:dyDescent="0.25">
      <c r="A8716" s="34"/>
      <c r="B8716" s="44" t="s">
        <v>3249</v>
      </c>
      <c r="C8716" s="31" t="s">
        <v>3118</v>
      </c>
      <c r="D8716" s="14" t="s">
        <v>334</v>
      </c>
      <c r="E8716" s="14" t="s">
        <v>461</v>
      </c>
      <c r="F8716" s="14" t="s">
        <v>462</v>
      </c>
      <c r="G8716" s="14" t="s">
        <v>6493</v>
      </c>
      <c r="H8716" s="20">
        <v>-48379177</v>
      </c>
      <c r="I8716" s="20"/>
      <c r="J8716" s="21">
        <f>IFERROR((I8716/H8716),0)</f>
        <v>0</v>
      </c>
      <c r="K8716" s="20"/>
      <c r="L8716" s="20"/>
      <c r="M8716" s="22"/>
    </row>
    <row r="8717" spans="1:13" s="14" customFormat="1" ht="30" outlineLevel="1" x14ac:dyDescent="0.25">
      <c r="A8717" s="34"/>
      <c r="B8717" s="46" t="s">
        <v>7848</v>
      </c>
      <c r="C8717" s="40" t="str">
        <f>C8716</f>
        <v>ASIGNACIÓN PARA LA INVERSIÓN LOCAL  - AMBIENTE Y DESARROLLO SOSTENIBLE</v>
      </c>
      <c r="D8717" s="39" t="str">
        <f>D8716</f>
        <v xml:space="preserve">TOLIMA                                            </v>
      </c>
      <c r="E8717" s="39" t="str">
        <f>E8716</f>
        <v>73030</v>
      </c>
      <c r="F8717" s="39" t="str">
        <f>F8716</f>
        <v xml:space="preserve">AMBALEMA                                          </v>
      </c>
      <c r="G8717" s="39" t="s">
        <v>10656</v>
      </c>
      <c r="H8717" s="20">
        <f>SUBTOTAL(9,H8712:H8716)</f>
        <v>351007918</v>
      </c>
      <c r="I8717" s="20">
        <f>SUBTOTAL(9,I8712:I8716)</f>
        <v>311032408.06999999</v>
      </c>
      <c r="J8717" s="42">
        <f>+I8717/H8717</f>
        <v>0.88611222744553586</v>
      </c>
      <c r="K8717" s="20">
        <f>SUBTOTAL(9,K8712:K8716)</f>
        <v>178747875.67999998</v>
      </c>
      <c r="L8717" s="20">
        <f>SUBTOTAL(9,L8712:L8716)</f>
        <v>153541196.06999999</v>
      </c>
      <c r="M8717" s="7">
        <f>IFERROR((L8717/K8717),"N.A")</f>
        <v>0.85898193467134809</v>
      </c>
    </row>
    <row r="8718" spans="1:13" s="14" customFormat="1" ht="30" outlineLevel="2" x14ac:dyDescent="0.25">
      <c r="A8718" s="34"/>
      <c r="B8718" s="44" t="s">
        <v>3250</v>
      </c>
      <c r="C8718" s="31" t="s">
        <v>3118</v>
      </c>
      <c r="D8718" s="14" t="s">
        <v>334</v>
      </c>
      <c r="E8718" s="14" t="s">
        <v>464</v>
      </c>
      <c r="F8718" s="14" t="s">
        <v>465</v>
      </c>
      <c r="G8718" s="14" t="s">
        <v>16</v>
      </c>
      <c r="H8718" s="15">
        <v>248476888</v>
      </c>
      <c r="I8718" s="15">
        <v>157718428.70999998</v>
      </c>
      <c r="J8718" s="16">
        <f>IFERROR((I8718/H8718),0)</f>
        <v>0.63474084040363532</v>
      </c>
      <c r="K8718" s="15">
        <v>183610879.75000003</v>
      </c>
      <c r="L8718" s="15">
        <v>157718428.70999998</v>
      </c>
      <c r="M8718" s="17">
        <f>L8718/K8718</f>
        <v>0.85898193464758421</v>
      </c>
    </row>
    <row r="8719" spans="1:13" s="14" customFormat="1" ht="30" outlineLevel="2" x14ac:dyDescent="0.25">
      <c r="A8719" s="34"/>
      <c r="B8719" s="44" t="s">
        <v>3250</v>
      </c>
      <c r="C8719" s="31" t="s">
        <v>3118</v>
      </c>
      <c r="D8719" s="14" t="s">
        <v>334</v>
      </c>
      <c r="E8719" s="14" t="s">
        <v>464</v>
      </c>
      <c r="F8719" s="14" t="s">
        <v>465</v>
      </c>
      <c r="G8719" s="14" t="s">
        <v>6109</v>
      </c>
      <c r="H8719" s="20">
        <v>160311371</v>
      </c>
      <c r="I8719" s="20">
        <v>160311371</v>
      </c>
      <c r="J8719" s="21">
        <f>IFERROR((I8719/H8719),0)</f>
        <v>1</v>
      </c>
      <c r="K8719" s="20"/>
      <c r="L8719" s="20"/>
      <c r="M8719" s="22"/>
    </row>
    <row r="8720" spans="1:13" s="14" customFormat="1" ht="30" outlineLevel="2" x14ac:dyDescent="0.25">
      <c r="A8720" s="34"/>
      <c r="B8720" s="44" t="s">
        <v>3250</v>
      </c>
      <c r="C8720" s="31" t="s">
        <v>3118</v>
      </c>
      <c r="D8720" s="14" t="s">
        <v>334</v>
      </c>
      <c r="E8720" s="14" t="s">
        <v>464</v>
      </c>
      <c r="F8720" s="14" t="s">
        <v>465</v>
      </c>
      <c r="G8720" s="14" t="s">
        <v>6481</v>
      </c>
      <c r="H8720" s="20">
        <v>1537</v>
      </c>
      <c r="I8720" s="20">
        <v>1537</v>
      </c>
      <c r="J8720" s="21">
        <f>IFERROR((I8720/H8720),0)</f>
        <v>1</v>
      </c>
      <c r="K8720" s="20"/>
      <c r="L8720" s="20"/>
      <c r="M8720" s="22"/>
    </row>
    <row r="8721" spans="1:13" s="14" customFormat="1" ht="30" outlineLevel="2" x14ac:dyDescent="0.25">
      <c r="A8721" s="34"/>
      <c r="B8721" s="44" t="s">
        <v>3250</v>
      </c>
      <c r="C8721" s="31" t="s">
        <v>3118</v>
      </c>
      <c r="D8721" s="14" t="s">
        <v>334</v>
      </c>
      <c r="E8721" s="14" t="s">
        <v>464</v>
      </c>
      <c r="F8721" s="14" t="s">
        <v>465</v>
      </c>
      <c r="G8721" s="14" t="s">
        <v>6492</v>
      </c>
      <c r="H8721" s="20">
        <v>37800816</v>
      </c>
      <c r="I8721" s="20">
        <v>37800816</v>
      </c>
      <c r="J8721" s="21">
        <f>IFERROR((I8721/H8721),0)</f>
        <v>1</v>
      </c>
      <c r="K8721" s="20"/>
      <c r="L8721" s="20"/>
      <c r="M8721" s="22"/>
    </row>
    <row r="8722" spans="1:13" s="14" customFormat="1" ht="30" outlineLevel="2" x14ac:dyDescent="0.25">
      <c r="A8722" s="34"/>
      <c r="B8722" s="44" t="s">
        <v>3250</v>
      </c>
      <c r="C8722" s="31" t="s">
        <v>3118</v>
      </c>
      <c r="D8722" s="14" t="s">
        <v>334</v>
      </c>
      <c r="E8722" s="14" t="s">
        <v>464</v>
      </c>
      <c r="F8722" s="14" t="s">
        <v>465</v>
      </c>
      <c r="G8722" s="14" t="s">
        <v>6493</v>
      </c>
      <c r="H8722" s="20">
        <v>-49695378</v>
      </c>
      <c r="I8722" s="20"/>
      <c r="J8722" s="21">
        <f>IFERROR((I8722/H8722),0)</f>
        <v>0</v>
      </c>
      <c r="K8722" s="20"/>
      <c r="L8722" s="20"/>
      <c r="M8722" s="22"/>
    </row>
    <row r="8723" spans="1:13" s="14" customFormat="1" ht="30" outlineLevel="1" x14ac:dyDescent="0.25">
      <c r="A8723" s="34"/>
      <c r="B8723" s="46" t="s">
        <v>7849</v>
      </c>
      <c r="C8723" s="40" t="str">
        <f>C8722</f>
        <v>ASIGNACIÓN PARA LA INVERSIÓN LOCAL  - AMBIENTE Y DESARROLLO SOSTENIBLE</v>
      </c>
      <c r="D8723" s="39" t="str">
        <f>D8722</f>
        <v xml:space="preserve">TOLIMA                                            </v>
      </c>
      <c r="E8723" s="39" t="str">
        <f>E8722</f>
        <v>73026</v>
      </c>
      <c r="F8723" s="39" t="str">
        <f>F8722</f>
        <v xml:space="preserve">ALVARADO                                          </v>
      </c>
      <c r="G8723" s="39" t="s">
        <v>10656</v>
      </c>
      <c r="H8723" s="20">
        <f>SUBTOTAL(9,H8718:H8722)</f>
        <v>396895234</v>
      </c>
      <c r="I8723" s="20">
        <f>SUBTOTAL(9,I8718:I8722)</f>
        <v>355832152.70999998</v>
      </c>
      <c r="J8723" s="42">
        <f>+I8723/H8723</f>
        <v>0.89653924317468614</v>
      </c>
      <c r="K8723" s="20">
        <f>SUBTOTAL(9,K8718:K8722)</f>
        <v>183610879.75000003</v>
      </c>
      <c r="L8723" s="20">
        <f>SUBTOTAL(9,L8718:L8722)</f>
        <v>157718428.70999998</v>
      </c>
      <c r="M8723" s="7">
        <f>IFERROR((L8723/K8723),"N.A")</f>
        <v>0.85898193464758421</v>
      </c>
    </row>
    <row r="8724" spans="1:13" s="14" customFormat="1" ht="30" outlineLevel="2" x14ac:dyDescent="0.25">
      <c r="A8724" s="34"/>
      <c r="B8724" s="44" t="s">
        <v>3251</v>
      </c>
      <c r="C8724" s="31" t="s">
        <v>3118</v>
      </c>
      <c r="D8724" s="14" t="s">
        <v>334</v>
      </c>
      <c r="E8724" s="14" t="s">
        <v>467</v>
      </c>
      <c r="F8724" s="14" t="s">
        <v>468</v>
      </c>
      <c r="G8724" s="14" t="s">
        <v>16</v>
      </c>
      <c r="H8724" s="15">
        <v>176097202</v>
      </c>
      <c r="I8724" s="15">
        <v>111776086.01999998</v>
      </c>
      <c r="J8724" s="16">
        <f>IFERROR((I8724/H8724),0)</f>
        <v>0.63474084057281033</v>
      </c>
      <c r="K8724" s="15">
        <v>130126236.06000002</v>
      </c>
      <c r="L8724" s="15">
        <v>111776086.01999998</v>
      </c>
      <c r="M8724" s="17">
        <f>L8724/K8724</f>
        <v>0.85898193480722096</v>
      </c>
    </row>
    <row r="8725" spans="1:13" s="14" customFormat="1" ht="30" outlineLevel="2" x14ac:dyDescent="0.25">
      <c r="A8725" s="34"/>
      <c r="B8725" s="44" t="s">
        <v>3251</v>
      </c>
      <c r="C8725" s="31" t="s">
        <v>3118</v>
      </c>
      <c r="D8725" s="14" t="s">
        <v>334</v>
      </c>
      <c r="E8725" s="14" t="s">
        <v>467</v>
      </c>
      <c r="F8725" s="14" t="s">
        <v>468</v>
      </c>
      <c r="G8725" s="14" t="s">
        <v>6109</v>
      </c>
      <c r="H8725" s="20">
        <v>108926667</v>
      </c>
      <c r="I8725" s="20">
        <v>108926667</v>
      </c>
      <c r="J8725" s="21">
        <f>IFERROR((I8725/H8725),0)</f>
        <v>1</v>
      </c>
      <c r="K8725" s="20"/>
      <c r="L8725" s="20"/>
      <c r="M8725" s="22"/>
    </row>
    <row r="8726" spans="1:13" s="14" customFormat="1" ht="30" outlineLevel="2" x14ac:dyDescent="0.25">
      <c r="A8726" s="34"/>
      <c r="B8726" s="44" t="s">
        <v>3251</v>
      </c>
      <c r="C8726" s="31" t="s">
        <v>3118</v>
      </c>
      <c r="D8726" s="14" t="s">
        <v>334</v>
      </c>
      <c r="E8726" s="14" t="s">
        <v>467</v>
      </c>
      <c r="F8726" s="14" t="s">
        <v>468</v>
      </c>
      <c r="G8726" s="14" t="s">
        <v>6481</v>
      </c>
      <c r="H8726" s="20">
        <v>1089</v>
      </c>
      <c r="I8726" s="20">
        <v>1089</v>
      </c>
      <c r="J8726" s="21">
        <f>IFERROR((I8726/H8726),0)</f>
        <v>1</v>
      </c>
      <c r="K8726" s="20"/>
      <c r="L8726" s="20"/>
      <c r="M8726" s="22"/>
    </row>
    <row r="8727" spans="1:13" s="14" customFormat="1" ht="30" outlineLevel="2" x14ac:dyDescent="0.25">
      <c r="A8727" s="34"/>
      <c r="B8727" s="44" t="s">
        <v>3251</v>
      </c>
      <c r="C8727" s="31" t="s">
        <v>3118</v>
      </c>
      <c r="D8727" s="14" t="s">
        <v>334</v>
      </c>
      <c r="E8727" s="14" t="s">
        <v>467</v>
      </c>
      <c r="F8727" s="14" t="s">
        <v>468</v>
      </c>
      <c r="G8727" s="14" t="s">
        <v>6492</v>
      </c>
      <c r="H8727" s="20">
        <v>26789686</v>
      </c>
      <c r="I8727" s="20">
        <v>26789686</v>
      </c>
      <c r="J8727" s="21">
        <f>IFERROR((I8727/H8727),0)</f>
        <v>1</v>
      </c>
      <c r="K8727" s="20"/>
      <c r="L8727" s="20"/>
      <c r="M8727" s="22"/>
    </row>
    <row r="8728" spans="1:13" s="14" customFormat="1" ht="30" outlineLevel="2" x14ac:dyDescent="0.25">
      <c r="A8728" s="34"/>
      <c r="B8728" s="44" t="s">
        <v>3251</v>
      </c>
      <c r="C8728" s="31" t="s">
        <v>3118</v>
      </c>
      <c r="D8728" s="14" t="s">
        <v>334</v>
      </c>
      <c r="E8728" s="14" t="s">
        <v>467</v>
      </c>
      <c r="F8728" s="14" t="s">
        <v>468</v>
      </c>
      <c r="G8728" s="14" t="s">
        <v>6493</v>
      </c>
      <c r="H8728" s="20">
        <v>-35219440</v>
      </c>
      <c r="I8728" s="20"/>
      <c r="J8728" s="21">
        <f>IFERROR((I8728/H8728),0)</f>
        <v>0</v>
      </c>
      <c r="K8728" s="20"/>
      <c r="L8728" s="20"/>
      <c r="M8728" s="22"/>
    </row>
    <row r="8729" spans="1:13" s="14" customFormat="1" ht="30" outlineLevel="1" x14ac:dyDescent="0.25">
      <c r="A8729" s="34"/>
      <c r="B8729" s="46" t="s">
        <v>7850</v>
      </c>
      <c r="C8729" s="40" t="str">
        <f>C8728</f>
        <v>ASIGNACIÓN PARA LA INVERSIÓN LOCAL  - AMBIENTE Y DESARROLLO SOSTENIBLE</v>
      </c>
      <c r="D8729" s="39" t="str">
        <f>D8728</f>
        <v xml:space="preserve">TOLIMA                                            </v>
      </c>
      <c r="E8729" s="39" t="str">
        <f>E8728</f>
        <v>73024</v>
      </c>
      <c r="F8729" s="39" t="str">
        <f>F8728</f>
        <v xml:space="preserve">ALPUJARRA                                         </v>
      </c>
      <c r="G8729" s="39" t="s">
        <v>10656</v>
      </c>
      <c r="H8729" s="20">
        <f>SUBTOTAL(9,H8724:H8728)</f>
        <v>276595204</v>
      </c>
      <c r="I8729" s="20">
        <f>SUBTOTAL(9,I8724:I8728)</f>
        <v>247493528.01999998</v>
      </c>
      <c r="J8729" s="42">
        <f>+I8729/H8729</f>
        <v>0.8947860427109936</v>
      </c>
      <c r="K8729" s="20">
        <f>SUBTOTAL(9,K8724:K8728)</f>
        <v>130126236.06000002</v>
      </c>
      <c r="L8729" s="20">
        <f>SUBTOTAL(9,L8724:L8728)</f>
        <v>111776086.01999998</v>
      </c>
      <c r="M8729" s="7">
        <f>IFERROR((L8729/K8729),"N.A")</f>
        <v>0.85898193480722096</v>
      </c>
    </row>
    <row r="8730" spans="1:13" s="14" customFormat="1" ht="30" outlineLevel="2" x14ac:dyDescent="0.25">
      <c r="A8730" s="34"/>
      <c r="B8730" s="44" t="s">
        <v>3252</v>
      </c>
      <c r="C8730" s="31" t="s">
        <v>3118</v>
      </c>
      <c r="D8730" s="14" t="s">
        <v>470</v>
      </c>
      <c r="E8730" s="14" t="s">
        <v>471</v>
      </c>
      <c r="F8730" s="14" t="s">
        <v>472</v>
      </c>
      <c r="G8730" s="14" t="s">
        <v>16</v>
      </c>
      <c r="H8730" s="15">
        <v>573888169</v>
      </c>
      <c r="I8730" s="15">
        <v>364270258.71999997</v>
      </c>
      <c r="J8730" s="16">
        <f>IFERROR((I8730/H8730),0)</f>
        <v>0.63474084045806489</v>
      </c>
      <c r="K8730" s="15">
        <v>424072083.64000005</v>
      </c>
      <c r="L8730" s="15">
        <v>364270258.71999997</v>
      </c>
      <c r="M8730" s="17">
        <f>L8730/K8730</f>
        <v>0.85898193437612236</v>
      </c>
    </row>
    <row r="8731" spans="1:13" s="14" customFormat="1" ht="30" outlineLevel="2" x14ac:dyDescent="0.25">
      <c r="A8731" s="34"/>
      <c r="B8731" s="44" t="s">
        <v>3252</v>
      </c>
      <c r="C8731" s="31" t="s">
        <v>3118</v>
      </c>
      <c r="D8731" s="14" t="s">
        <v>470</v>
      </c>
      <c r="E8731" s="14" t="s">
        <v>471</v>
      </c>
      <c r="F8731" s="14" t="s">
        <v>472</v>
      </c>
      <c r="G8731" s="14" t="s">
        <v>6109</v>
      </c>
      <c r="H8731" s="20">
        <v>270194296</v>
      </c>
      <c r="I8731" s="20">
        <v>270194296</v>
      </c>
      <c r="J8731" s="21">
        <f>IFERROR((I8731/H8731),0)</f>
        <v>1</v>
      </c>
      <c r="K8731" s="20"/>
      <c r="L8731" s="20"/>
      <c r="M8731" s="22"/>
    </row>
    <row r="8732" spans="1:13" s="14" customFormat="1" ht="30" outlineLevel="2" x14ac:dyDescent="0.25">
      <c r="A8732" s="34"/>
      <c r="B8732" s="44" t="s">
        <v>3252</v>
      </c>
      <c r="C8732" s="31" t="s">
        <v>3118</v>
      </c>
      <c r="D8732" s="14" t="s">
        <v>470</v>
      </c>
      <c r="E8732" s="14" t="s">
        <v>471</v>
      </c>
      <c r="F8732" s="14" t="s">
        <v>472</v>
      </c>
      <c r="G8732" s="14" t="s">
        <v>6481</v>
      </c>
      <c r="H8732" s="20">
        <v>3549</v>
      </c>
      <c r="I8732" s="20">
        <v>3549</v>
      </c>
      <c r="J8732" s="21">
        <f>IFERROR((I8732/H8732),0)</f>
        <v>1</v>
      </c>
      <c r="K8732" s="20"/>
      <c r="L8732" s="20"/>
      <c r="M8732" s="22"/>
    </row>
    <row r="8733" spans="1:13" s="14" customFormat="1" ht="30" outlineLevel="2" x14ac:dyDescent="0.25">
      <c r="A8733" s="34"/>
      <c r="B8733" s="44" t="s">
        <v>3252</v>
      </c>
      <c r="C8733" s="31" t="s">
        <v>3118</v>
      </c>
      <c r="D8733" s="14" t="s">
        <v>470</v>
      </c>
      <c r="E8733" s="14" t="s">
        <v>471</v>
      </c>
      <c r="F8733" s="14" t="s">
        <v>472</v>
      </c>
      <c r="G8733" s="14" t="s">
        <v>6492</v>
      </c>
      <c r="H8733" s="20">
        <v>87305669</v>
      </c>
      <c r="I8733" s="20">
        <v>87305669</v>
      </c>
      <c r="J8733" s="21">
        <f>IFERROR((I8733/H8733),0)</f>
        <v>1</v>
      </c>
      <c r="K8733" s="20"/>
      <c r="L8733" s="20"/>
      <c r="M8733" s="22"/>
    </row>
    <row r="8734" spans="1:13" s="14" customFormat="1" ht="30" outlineLevel="2" x14ac:dyDescent="0.25">
      <c r="A8734" s="34"/>
      <c r="B8734" s="44" t="s">
        <v>3252</v>
      </c>
      <c r="C8734" s="31" t="s">
        <v>3118</v>
      </c>
      <c r="D8734" s="14" t="s">
        <v>470</v>
      </c>
      <c r="E8734" s="14" t="s">
        <v>471</v>
      </c>
      <c r="F8734" s="14" t="s">
        <v>472</v>
      </c>
      <c r="G8734" s="14" t="s">
        <v>6493</v>
      </c>
      <c r="H8734" s="20">
        <v>-114777634</v>
      </c>
      <c r="I8734" s="20"/>
      <c r="J8734" s="21">
        <f>IFERROR((I8734/H8734),0)</f>
        <v>0</v>
      </c>
      <c r="K8734" s="20"/>
      <c r="L8734" s="20"/>
      <c r="M8734" s="22"/>
    </row>
    <row r="8735" spans="1:13" s="14" customFormat="1" ht="30" outlineLevel="1" x14ac:dyDescent="0.25">
      <c r="A8735" s="34"/>
      <c r="B8735" s="46" t="s">
        <v>7851</v>
      </c>
      <c r="C8735" s="40" t="str">
        <f>C8734</f>
        <v>ASIGNACIÓN PARA LA INVERSIÓN LOCAL  - AMBIENTE Y DESARROLLO SOSTENIBLE</v>
      </c>
      <c r="D8735" s="39" t="str">
        <f>D8734</f>
        <v xml:space="preserve">SUCRE                                             </v>
      </c>
      <c r="E8735" s="39" t="str">
        <f>E8734</f>
        <v>70823</v>
      </c>
      <c r="F8735" s="39" t="str">
        <f>F8734</f>
        <v xml:space="preserve">TOLÚ VIEJO                                        </v>
      </c>
      <c r="G8735" s="39" t="s">
        <v>10656</v>
      </c>
      <c r="H8735" s="20">
        <f>SUBTOTAL(9,H8730:H8734)</f>
        <v>816614049</v>
      </c>
      <c r="I8735" s="20">
        <f>SUBTOTAL(9,I8730:I8734)</f>
        <v>721773772.72000003</v>
      </c>
      <c r="J8735" s="42">
        <f>+I8735/H8735</f>
        <v>0.88386156667750404</v>
      </c>
      <c r="K8735" s="20">
        <f>SUBTOTAL(9,K8730:K8734)</f>
        <v>424072083.64000005</v>
      </c>
      <c r="L8735" s="20">
        <f>SUBTOTAL(9,L8730:L8734)</f>
        <v>364270258.71999997</v>
      </c>
      <c r="M8735" s="7">
        <f>IFERROR((L8735/K8735),"N.A")</f>
        <v>0.85898193437612236</v>
      </c>
    </row>
    <row r="8736" spans="1:13" s="14" customFormat="1" ht="30" outlineLevel="2" x14ac:dyDescent="0.25">
      <c r="A8736" s="34"/>
      <c r="B8736" s="44" t="s">
        <v>3253</v>
      </c>
      <c r="C8736" s="31" t="s">
        <v>3118</v>
      </c>
      <c r="D8736" s="14" t="s">
        <v>470</v>
      </c>
      <c r="E8736" s="14" t="s">
        <v>474</v>
      </c>
      <c r="F8736" s="14" t="s">
        <v>475</v>
      </c>
      <c r="G8736" s="14" t="s">
        <v>16</v>
      </c>
      <c r="H8736" s="15">
        <v>577222103</v>
      </c>
      <c r="I8736" s="15">
        <v>366386442.81000006</v>
      </c>
      <c r="J8736" s="16">
        <f>IFERROR((I8736/H8736),0)</f>
        <v>0.63474084049411406</v>
      </c>
      <c r="K8736" s="15">
        <v>426535679</v>
      </c>
      <c r="L8736" s="15">
        <v>366386442.81000006</v>
      </c>
      <c r="M8736" s="17">
        <f>L8736/K8736</f>
        <v>0.8589819348031611</v>
      </c>
    </row>
    <row r="8737" spans="1:13" s="14" customFormat="1" ht="30" outlineLevel="2" x14ac:dyDescent="0.25">
      <c r="A8737" s="34"/>
      <c r="B8737" s="44" t="s">
        <v>3253</v>
      </c>
      <c r="C8737" s="31" t="s">
        <v>3118</v>
      </c>
      <c r="D8737" s="14" t="s">
        <v>470</v>
      </c>
      <c r="E8737" s="14" t="s">
        <v>474</v>
      </c>
      <c r="F8737" s="14" t="s">
        <v>475</v>
      </c>
      <c r="G8737" s="14" t="s">
        <v>6109</v>
      </c>
      <c r="H8737" s="20">
        <v>273128160</v>
      </c>
      <c r="I8737" s="20">
        <v>273128160</v>
      </c>
      <c r="J8737" s="21">
        <f>IFERROR((I8737/H8737),0)</f>
        <v>1</v>
      </c>
      <c r="K8737" s="20"/>
      <c r="L8737" s="20"/>
      <c r="M8737" s="22"/>
    </row>
    <row r="8738" spans="1:13" s="14" customFormat="1" ht="30" outlineLevel="2" x14ac:dyDescent="0.25">
      <c r="A8738" s="34"/>
      <c r="B8738" s="44" t="s">
        <v>3253</v>
      </c>
      <c r="C8738" s="31" t="s">
        <v>3118</v>
      </c>
      <c r="D8738" s="14" t="s">
        <v>470</v>
      </c>
      <c r="E8738" s="14" t="s">
        <v>474</v>
      </c>
      <c r="F8738" s="14" t="s">
        <v>475</v>
      </c>
      <c r="G8738" s="14" t="s">
        <v>6481</v>
      </c>
      <c r="H8738" s="20">
        <v>3570</v>
      </c>
      <c r="I8738" s="20">
        <v>3570</v>
      </c>
      <c r="J8738" s="21">
        <f>IFERROR((I8738/H8738),0)</f>
        <v>1</v>
      </c>
      <c r="K8738" s="20"/>
      <c r="L8738" s="20"/>
      <c r="M8738" s="22"/>
    </row>
    <row r="8739" spans="1:13" s="14" customFormat="1" ht="30" outlineLevel="2" x14ac:dyDescent="0.25">
      <c r="A8739" s="34"/>
      <c r="B8739" s="44" t="s">
        <v>3253</v>
      </c>
      <c r="C8739" s="31" t="s">
        <v>3118</v>
      </c>
      <c r="D8739" s="14" t="s">
        <v>470</v>
      </c>
      <c r="E8739" s="14" t="s">
        <v>474</v>
      </c>
      <c r="F8739" s="14" t="s">
        <v>475</v>
      </c>
      <c r="G8739" s="14" t="s">
        <v>6492</v>
      </c>
      <c r="H8739" s="20">
        <v>87812860</v>
      </c>
      <c r="I8739" s="20">
        <v>87812860</v>
      </c>
      <c r="J8739" s="21">
        <f>IFERROR((I8739/H8739),0)</f>
        <v>1</v>
      </c>
      <c r="K8739" s="20"/>
      <c r="L8739" s="20"/>
      <c r="M8739" s="22"/>
    </row>
    <row r="8740" spans="1:13" s="14" customFormat="1" ht="30" outlineLevel="2" x14ac:dyDescent="0.25">
      <c r="A8740" s="34"/>
      <c r="B8740" s="44" t="s">
        <v>3253</v>
      </c>
      <c r="C8740" s="31" t="s">
        <v>3118</v>
      </c>
      <c r="D8740" s="14" t="s">
        <v>470</v>
      </c>
      <c r="E8740" s="14" t="s">
        <v>474</v>
      </c>
      <c r="F8740" s="14" t="s">
        <v>475</v>
      </c>
      <c r="G8740" s="14" t="s">
        <v>6493</v>
      </c>
      <c r="H8740" s="20">
        <v>-115444421</v>
      </c>
      <c r="I8740" s="20"/>
      <c r="J8740" s="21">
        <f>IFERROR((I8740/H8740),0)</f>
        <v>0</v>
      </c>
      <c r="K8740" s="20"/>
      <c r="L8740" s="20"/>
      <c r="M8740" s="22"/>
    </row>
    <row r="8741" spans="1:13" s="14" customFormat="1" ht="30" outlineLevel="1" x14ac:dyDescent="0.25">
      <c r="A8741" s="34"/>
      <c r="B8741" s="46" t="s">
        <v>7852</v>
      </c>
      <c r="C8741" s="40" t="str">
        <f>C8740</f>
        <v>ASIGNACIÓN PARA LA INVERSIÓN LOCAL  - AMBIENTE Y DESARROLLO SOSTENIBLE</v>
      </c>
      <c r="D8741" s="39" t="str">
        <f>D8740</f>
        <v xml:space="preserve">SUCRE                                             </v>
      </c>
      <c r="E8741" s="39" t="str">
        <f>E8740</f>
        <v>70820</v>
      </c>
      <c r="F8741" s="39" t="str">
        <f>F8740</f>
        <v xml:space="preserve">SANTIAGO DE TOLÚ                                  </v>
      </c>
      <c r="G8741" s="39" t="s">
        <v>10656</v>
      </c>
      <c r="H8741" s="20">
        <f>SUBTOTAL(9,H8736:H8740)</f>
        <v>822722272</v>
      </c>
      <c r="I8741" s="20">
        <f>SUBTOTAL(9,I8736:I8740)</f>
        <v>727331032.81000006</v>
      </c>
      <c r="J8741" s="42">
        <f>+I8741/H8741</f>
        <v>0.88405414264754467</v>
      </c>
      <c r="K8741" s="20">
        <f>SUBTOTAL(9,K8736:K8740)</f>
        <v>426535679</v>
      </c>
      <c r="L8741" s="20">
        <f>SUBTOTAL(9,L8736:L8740)</f>
        <v>366386442.81000006</v>
      </c>
      <c r="M8741" s="7">
        <f>IFERROR((L8741/K8741),"N.A")</f>
        <v>0.8589819348031611</v>
      </c>
    </row>
    <row r="8742" spans="1:13" s="14" customFormat="1" ht="30" outlineLevel="2" x14ac:dyDescent="0.25">
      <c r="A8742" s="34"/>
      <c r="B8742" s="44" t="s">
        <v>3254</v>
      </c>
      <c r="C8742" s="31" t="s">
        <v>3118</v>
      </c>
      <c r="D8742" s="14" t="s">
        <v>470</v>
      </c>
      <c r="E8742" s="14" t="s">
        <v>477</v>
      </c>
      <c r="F8742" s="14" t="s">
        <v>470</v>
      </c>
      <c r="G8742" s="14" t="s">
        <v>16</v>
      </c>
      <c r="H8742" s="15">
        <v>865628242</v>
      </c>
      <c r="I8742" s="15">
        <v>549449597.86000001</v>
      </c>
      <c r="J8742" s="16">
        <f>IFERROR((I8742/H8742),0)</f>
        <v>0.63474084046809554</v>
      </c>
      <c r="K8742" s="15">
        <v>639652099.49000001</v>
      </c>
      <c r="L8742" s="15">
        <v>549449597.86000001</v>
      </c>
      <c r="M8742" s="17">
        <f>L8742/K8742</f>
        <v>0.85898193455173644</v>
      </c>
    </row>
    <row r="8743" spans="1:13" s="14" customFormat="1" ht="30" outlineLevel="2" x14ac:dyDescent="0.25">
      <c r="A8743" s="34"/>
      <c r="B8743" s="44" t="s">
        <v>3254</v>
      </c>
      <c r="C8743" s="31" t="s">
        <v>3118</v>
      </c>
      <c r="D8743" s="14" t="s">
        <v>470</v>
      </c>
      <c r="E8743" s="14" t="s">
        <v>477</v>
      </c>
      <c r="F8743" s="14" t="s">
        <v>470</v>
      </c>
      <c r="G8743" s="14" t="s">
        <v>6109</v>
      </c>
      <c r="H8743" s="20">
        <v>401602369</v>
      </c>
      <c r="I8743" s="20">
        <v>401602369</v>
      </c>
      <c r="J8743" s="21">
        <f>IFERROR((I8743/H8743),0)</f>
        <v>1</v>
      </c>
      <c r="K8743" s="20"/>
      <c r="L8743" s="20"/>
      <c r="M8743" s="22"/>
    </row>
    <row r="8744" spans="1:13" s="14" customFormat="1" ht="30" outlineLevel="2" x14ac:dyDescent="0.25">
      <c r="A8744" s="34"/>
      <c r="B8744" s="44" t="s">
        <v>3254</v>
      </c>
      <c r="C8744" s="31" t="s">
        <v>3118</v>
      </c>
      <c r="D8744" s="14" t="s">
        <v>470</v>
      </c>
      <c r="E8744" s="14" t="s">
        <v>477</v>
      </c>
      <c r="F8744" s="14" t="s">
        <v>470</v>
      </c>
      <c r="G8744" s="14" t="s">
        <v>6481</v>
      </c>
      <c r="H8744" s="20">
        <v>5354</v>
      </c>
      <c r="I8744" s="20">
        <v>5354</v>
      </c>
      <c r="J8744" s="21">
        <f>IFERROR((I8744/H8744),0)</f>
        <v>1</v>
      </c>
      <c r="K8744" s="20"/>
      <c r="L8744" s="20"/>
      <c r="M8744" s="22"/>
    </row>
    <row r="8745" spans="1:13" s="14" customFormat="1" ht="30" outlineLevel="2" x14ac:dyDescent="0.25">
      <c r="A8745" s="34"/>
      <c r="B8745" s="44" t="s">
        <v>3254</v>
      </c>
      <c r="C8745" s="31" t="s">
        <v>3118</v>
      </c>
      <c r="D8745" s="14" t="s">
        <v>470</v>
      </c>
      <c r="E8745" s="14" t="s">
        <v>477</v>
      </c>
      <c r="F8745" s="14" t="s">
        <v>470</v>
      </c>
      <c r="G8745" s="14" t="s">
        <v>6492</v>
      </c>
      <c r="H8745" s="20">
        <v>131688117</v>
      </c>
      <c r="I8745" s="20">
        <v>131688117</v>
      </c>
      <c r="J8745" s="21">
        <f>IFERROR((I8745/H8745),0)</f>
        <v>1</v>
      </c>
      <c r="K8745" s="20"/>
      <c r="L8745" s="20"/>
      <c r="M8745" s="22"/>
    </row>
    <row r="8746" spans="1:13" s="14" customFormat="1" ht="30" outlineLevel="2" x14ac:dyDescent="0.25">
      <c r="A8746" s="34"/>
      <c r="B8746" s="44" t="s">
        <v>3254</v>
      </c>
      <c r="C8746" s="31" t="s">
        <v>3118</v>
      </c>
      <c r="D8746" s="14" t="s">
        <v>470</v>
      </c>
      <c r="E8746" s="14" t="s">
        <v>477</v>
      </c>
      <c r="F8746" s="14" t="s">
        <v>470</v>
      </c>
      <c r="G8746" s="14" t="s">
        <v>6493</v>
      </c>
      <c r="H8746" s="20">
        <v>-173125648</v>
      </c>
      <c r="I8746" s="20"/>
      <c r="J8746" s="21">
        <f>IFERROR((I8746/H8746),0)</f>
        <v>0</v>
      </c>
      <c r="K8746" s="20"/>
      <c r="L8746" s="20"/>
      <c r="M8746" s="22"/>
    </row>
    <row r="8747" spans="1:13" s="14" customFormat="1" ht="30" outlineLevel="1" x14ac:dyDescent="0.25">
      <c r="A8747" s="34"/>
      <c r="B8747" s="46" t="s">
        <v>7853</v>
      </c>
      <c r="C8747" s="40" t="str">
        <f>C8746</f>
        <v>ASIGNACIÓN PARA LA INVERSIÓN LOCAL  - AMBIENTE Y DESARROLLO SOSTENIBLE</v>
      </c>
      <c r="D8747" s="39" t="str">
        <f>D8746</f>
        <v xml:space="preserve">SUCRE                                             </v>
      </c>
      <c r="E8747" s="39" t="str">
        <f>E8746</f>
        <v>70771</v>
      </c>
      <c r="F8747" s="39" t="str">
        <f>F8746</f>
        <v xml:space="preserve">SUCRE                                             </v>
      </c>
      <c r="G8747" s="39" t="s">
        <v>10656</v>
      </c>
      <c r="H8747" s="20">
        <f>SUBTOTAL(9,H8742:H8746)</f>
        <v>1225798434</v>
      </c>
      <c r="I8747" s="20">
        <f>SUBTOTAL(9,I8742:I8746)</f>
        <v>1082745437.8600001</v>
      </c>
      <c r="J8747" s="42">
        <f>+I8747/H8747</f>
        <v>0.8832981082597795</v>
      </c>
      <c r="K8747" s="20">
        <f>SUBTOTAL(9,K8742:K8746)</f>
        <v>639652099.49000001</v>
      </c>
      <c r="L8747" s="20">
        <f>SUBTOTAL(9,L8742:L8746)</f>
        <v>549449597.86000001</v>
      </c>
      <c r="M8747" s="7">
        <f>IFERROR((L8747/K8747),"N.A")</f>
        <v>0.85898193455173644</v>
      </c>
    </row>
    <row r="8748" spans="1:13" s="14" customFormat="1" ht="30" outlineLevel="2" x14ac:dyDescent="0.25">
      <c r="A8748" s="34"/>
      <c r="B8748" s="44" t="s">
        <v>3255</v>
      </c>
      <c r="C8748" s="31" t="s">
        <v>3118</v>
      </c>
      <c r="D8748" s="14" t="s">
        <v>470</v>
      </c>
      <c r="E8748" s="14" t="s">
        <v>479</v>
      </c>
      <c r="F8748" s="14" t="s">
        <v>480</v>
      </c>
      <c r="G8748" s="14" t="s">
        <v>16</v>
      </c>
      <c r="H8748" s="15">
        <v>662843727</v>
      </c>
      <c r="I8748" s="15">
        <v>420733984.37999994</v>
      </c>
      <c r="J8748" s="16">
        <f>IFERROR((I8748/H8748),0)</f>
        <v>0.63474084047566148</v>
      </c>
      <c r="K8748" s="15">
        <v>489805393.46000004</v>
      </c>
      <c r="L8748" s="15">
        <v>420733984.37999994</v>
      </c>
      <c r="M8748" s="17">
        <f>L8748/K8748</f>
        <v>0.85898193445344162</v>
      </c>
    </row>
    <row r="8749" spans="1:13" s="14" customFormat="1" ht="30" outlineLevel="2" x14ac:dyDescent="0.25">
      <c r="A8749" s="34"/>
      <c r="B8749" s="44" t="s">
        <v>3255</v>
      </c>
      <c r="C8749" s="31" t="s">
        <v>3118</v>
      </c>
      <c r="D8749" s="14" t="s">
        <v>470</v>
      </c>
      <c r="E8749" s="14" t="s">
        <v>479</v>
      </c>
      <c r="F8749" s="14" t="s">
        <v>480</v>
      </c>
      <c r="G8749" s="14" t="s">
        <v>6109</v>
      </c>
      <c r="H8749" s="20">
        <v>311491156</v>
      </c>
      <c r="I8749" s="20">
        <v>311491156</v>
      </c>
      <c r="J8749" s="21">
        <f>IFERROR((I8749/H8749),0)</f>
        <v>1</v>
      </c>
      <c r="K8749" s="20"/>
      <c r="L8749" s="20"/>
      <c r="M8749" s="22"/>
    </row>
    <row r="8750" spans="1:13" s="14" customFormat="1" ht="30" outlineLevel="2" x14ac:dyDescent="0.25">
      <c r="A8750" s="34"/>
      <c r="B8750" s="44" t="s">
        <v>3255</v>
      </c>
      <c r="C8750" s="31" t="s">
        <v>3118</v>
      </c>
      <c r="D8750" s="14" t="s">
        <v>470</v>
      </c>
      <c r="E8750" s="14" t="s">
        <v>479</v>
      </c>
      <c r="F8750" s="14" t="s">
        <v>480</v>
      </c>
      <c r="G8750" s="14" t="s">
        <v>6481</v>
      </c>
      <c r="H8750" s="20">
        <v>4100</v>
      </c>
      <c r="I8750" s="20">
        <v>4100</v>
      </c>
      <c r="J8750" s="21">
        <f>IFERROR((I8750/H8750),0)</f>
        <v>1</v>
      </c>
      <c r="K8750" s="20"/>
      <c r="L8750" s="20"/>
      <c r="M8750" s="22"/>
    </row>
    <row r="8751" spans="1:13" s="14" customFormat="1" ht="30" outlineLevel="2" x14ac:dyDescent="0.25">
      <c r="A8751" s="34"/>
      <c r="B8751" s="44" t="s">
        <v>3255</v>
      </c>
      <c r="C8751" s="31" t="s">
        <v>3118</v>
      </c>
      <c r="D8751" s="14" t="s">
        <v>470</v>
      </c>
      <c r="E8751" s="14" t="s">
        <v>479</v>
      </c>
      <c r="F8751" s="14" t="s">
        <v>480</v>
      </c>
      <c r="G8751" s="14" t="s">
        <v>6492</v>
      </c>
      <c r="H8751" s="20">
        <v>100838487</v>
      </c>
      <c r="I8751" s="20">
        <v>100838487</v>
      </c>
      <c r="J8751" s="21">
        <f>IFERROR((I8751/H8751),0)</f>
        <v>1</v>
      </c>
      <c r="K8751" s="20"/>
      <c r="L8751" s="20"/>
      <c r="M8751" s="22"/>
    </row>
    <row r="8752" spans="1:13" s="14" customFormat="1" ht="30" outlineLevel="2" x14ac:dyDescent="0.25">
      <c r="A8752" s="34"/>
      <c r="B8752" s="44" t="s">
        <v>3255</v>
      </c>
      <c r="C8752" s="31" t="s">
        <v>3118</v>
      </c>
      <c r="D8752" s="14" t="s">
        <v>470</v>
      </c>
      <c r="E8752" s="14" t="s">
        <v>479</v>
      </c>
      <c r="F8752" s="14" t="s">
        <v>480</v>
      </c>
      <c r="G8752" s="14" t="s">
        <v>6493</v>
      </c>
      <c r="H8752" s="20">
        <v>-132568745</v>
      </c>
      <c r="I8752" s="20"/>
      <c r="J8752" s="21">
        <f>IFERROR((I8752/H8752),0)</f>
        <v>0</v>
      </c>
      <c r="K8752" s="20"/>
      <c r="L8752" s="20"/>
      <c r="M8752" s="22"/>
    </row>
    <row r="8753" spans="1:13" s="14" customFormat="1" ht="30" outlineLevel="1" x14ac:dyDescent="0.25">
      <c r="A8753" s="34"/>
      <c r="B8753" s="46" t="s">
        <v>7854</v>
      </c>
      <c r="C8753" s="40" t="str">
        <f>C8752</f>
        <v>ASIGNACIÓN PARA LA INVERSIÓN LOCAL  - AMBIENTE Y DESARROLLO SOSTENIBLE</v>
      </c>
      <c r="D8753" s="39" t="str">
        <f>D8752</f>
        <v xml:space="preserve">SUCRE                                             </v>
      </c>
      <c r="E8753" s="39" t="str">
        <f>E8752</f>
        <v>70742</v>
      </c>
      <c r="F8753" s="39" t="str">
        <f>F8752</f>
        <v xml:space="preserve">SAN LUIS DE SINCÉ                                 </v>
      </c>
      <c r="G8753" s="39" t="s">
        <v>10656</v>
      </c>
      <c r="H8753" s="20">
        <f>SUBTOTAL(9,H8748:H8752)</f>
        <v>942608725</v>
      </c>
      <c r="I8753" s="20">
        <f>SUBTOTAL(9,I8748:I8752)</f>
        <v>833067727.37999988</v>
      </c>
      <c r="J8753" s="42">
        <f>+I8753/H8753</f>
        <v>0.88378953566337914</v>
      </c>
      <c r="K8753" s="20">
        <f>SUBTOTAL(9,K8748:K8752)</f>
        <v>489805393.46000004</v>
      </c>
      <c r="L8753" s="20">
        <f>SUBTOTAL(9,L8748:L8752)</f>
        <v>420733984.37999994</v>
      </c>
      <c r="M8753" s="7">
        <f>IFERROR((L8753/K8753),"N.A")</f>
        <v>0.85898193445344162</v>
      </c>
    </row>
    <row r="8754" spans="1:13" s="14" customFormat="1" ht="30" outlineLevel="2" x14ac:dyDescent="0.25">
      <c r="A8754" s="34"/>
      <c r="B8754" s="44" t="s">
        <v>3256</v>
      </c>
      <c r="C8754" s="31" t="s">
        <v>3118</v>
      </c>
      <c r="D8754" s="14" t="s">
        <v>470</v>
      </c>
      <c r="E8754" s="14" t="s">
        <v>482</v>
      </c>
      <c r="F8754" s="14" t="s">
        <v>257</v>
      </c>
      <c r="G8754" s="14" t="s">
        <v>16</v>
      </c>
      <c r="H8754" s="15">
        <v>536374316</v>
      </c>
      <c r="I8754" s="15">
        <v>340458684.12999994</v>
      </c>
      <c r="J8754" s="16">
        <f>IFERROR((I8754/H8754),0)</f>
        <v>0.63474084044322499</v>
      </c>
      <c r="K8754" s="15">
        <v>396351390.23000002</v>
      </c>
      <c r="L8754" s="15">
        <v>340458684.12999994</v>
      </c>
      <c r="M8754" s="17">
        <f>L8754/K8754</f>
        <v>0.85898193502597298</v>
      </c>
    </row>
    <row r="8755" spans="1:13" s="14" customFormat="1" ht="30" outlineLevel="2" x14ac:dyDescent="0.25">
      <c r="A8755" s="34"/>
      <c r="B8755" s="44" t="s">
        <v>3256</v>
      </c>
      <c r="C8755" s="31" t="s">
        <v>3118</v>
      </c>
      <c r="D8755" s="14" t="s">
        <v>470</v>
      </c>
      <c r="E8755" s="14" t="s">
        <v>482</v>
      </c>
      <c r="F8755" s="14" t="s">
        <v>257</v>
      </c>
      <c r="G8755" s="14" t="s">
        <v>6109</v>
      </c>
      <c r="H8755" s="20">
        <v>253077578</v>
      </c>
      <c r="I8755" s="20">
        <v>253077578</v>
      </c>
      <c r="J8755" s="21">
        <f>IFERROR((I8755/H8755),0)</f>
        <v>1</v>
      </c>
      <c r="K8755" s="20"/>
      <c r="L8755" s="20"/>
      <c r="M8755" s="22"/>
    </row>
    <row r="8756" spans="1:13" s="14" customFormat="1" ht="30" outlineLevel="2" x14ac:dyDescent="0.25">
      <c r="A8756" s="34"/>
      <c r="B8756" s="44" t="s">
        <v>3256</v>
      </c>
      <c r="C8756" s="31" t="s">
        <v>3118</v>
      </c>
      <c r="D8756" s="14" t="s">
        <v>470</v>
      </c>
      <c r="E8756" s="14" t="s">
        <v>482</v>
      </c>
      <c r="F8756" s="14" t="s">
        <v>257</v>
      </c>
      <c r="G8756" s="14" t="s">
        <v>6481</v>
      </c>
      <c r="H8756" s="20">
        <v>3317</v>
      </c>
      <c r="I8756" s="20">
        <v>3317</v>
      </c>
      <c r="J8756" s="21">
        <f>IFERROR((I8756/H8756),0)</f>
        <v>1</v>
      </c>
      <c r="K8756" s="20"/>
      <c r="L8756" s="20"/>
      <c r="M8756" s="22"/>
    </row>
    <row r="8757" spans="1:13" s="14" customFormat="1" ht="30" outlineLevel="2" x14ac:dyDescent="0.25">
      <c r="A8757" s="34"/>
      <c r="B8757" s="44" t="s">
        <v>3256</v>
      </c>
      <c r="C8757" s="31" t="s">
        <v>3118</v>
      </c>
      <c r="D8757" s="14" t="s">
        <v>470</v>
      </c>
      <c r="E8757" s="14" t="s">
        <v>482</v>
      </c>
      <c r="F8757" s="14" t="s">
        <v>257</v>
      </c>
      <c r="G8757" s="14" t="s">
        <v>6492</v>
      </c>
      <c r="H8757" s="20">
        <v>81598682</v>
      </c>
      <c r="I8757" s="20">
        <v>81598682</v>
      </c>
      <c r="J8757" s="21">
        <f>IFERROR((I8757/H8757),0)</f>
        <v>1</v>
      </c>
      <c r="K8757" s="20"/>
      <c r="L8757" s="20"/>
      <c r="M8757" s="22"/>
    </row>
    <row r="8758" spans="1:13" s="14" customFormat="1" ht="30" outlineLevel="2" x14ac:dyDescent="0.25">
      <c r="A8758" s="34"/>
      <c r="B8758" s="44" t="s">
        <v>3256</v>
      </c>
      <c r="C8758" s="31" t="s">
        <v>3118</v>
      </c>
      <c r="D8758" s="14" t="s">
        <v>470</v>
      </c>
      <c r="E8758" s="14" t="s">
        <v>482</v>
      </c>
      <c r="F8758" s="14" t="s">
        <v>257</v>
      </c>
      <c r="G8758" s="14" t="s">
        <v>6493</v>
      </c>
      <c r="H8758" s="20">
        <v>-107274863</v>
      </c>
      <c r="I8758" s="20"/>
      <c r="J8758" s="21">
        <f>IFERROR((I8758/H8758),0)</f>
        <v>0</v>
      </c>
      <c r="K8758" s="20"/>
      <c r="L8758" s="20"/>
      <c r="M8758" s="22"/>
    </row>
    <row r="8759" spans="1:13" s="14" customFormat="1" ht="30" outlineLevel="1" x14ac:dyDescent="0.25">
      <c r="A8759" s="34"/>
      <c r="B8759" s="46" t="s">
        <v>7855</v>
      </c>
      <c r="C8759" s="40" t="str">
        <f>C8758</f>
        <v>ASIGNACIÓN PARA LA INVERSIÓN LOCAL  - AMBIENTE Y DESARROLLO SOSTENIBLE</v>
      </c>
      <c r="D8759" s="39" t="str">
        <f>D8758</f>
        <v xml:space="preserve">SUCRE                                             </v>
      </c>
      <c r="E8759" s="39" t="str">
        <f>E8758</f>
        <v>70717</v>
      </c>
      <c r="F8759" s="39" t="str">
        <f>F8758</f>
        <v xml:space="preserve">SAN PEDRO                                         </v>
      </c>
      <c r="G8759" s="39" t="s">
        <v>10656</v>
      </c>
      <c r="H8759" s="20">
        <f>SUBTOTAL(9,H8754:H8758)</f>
        <v>763779030</v>
      </c>
      <c r="I8759" s="20">
        <f>SUBTOTAL(9,I8754:I8758)</f>
        <v>675138261.12999988</v>
      </c>
      <c r="J8759" s="42">
        <f>+I8759/H8759</f>
        <v>0.88394448474187604</v>
      </c>
      <c r="K8759" s="20">
        <f>SUBTOTAL(9,K8754:K8758)</f>
        <v>396351390.23000002</v>
      </c>
      <c r="L8759" s="20">
        <f>SUBTOTAL(9,L8754:L8758)</f>
        <v>340458684.12999994</v>
      </c>
      <c r="M8759" s="7">
        <f>IFERROR((L8759/K8759),"N.A")</f>
        <v>0.85898193502597298</v>
      </c>
    </row>
    <row r="8760" spans="1:13" s="14" customFormat="1" ht="30" outlineLevel="2" x14ac:dyDescent="0.25">
      <c r="A8760" s="34"/>
      <c r="B8760" s="44" t="s">
        <v>3257</v>
      </c>
      <c r="C8760" s="31" t="s">
        <v>3118</v>
      </c>
      <c r="D8760" s="14" t="s">
        <v>470</v>
      </c>
      <c r="E8760" s="14" t="s">
        <v>484</v>
      </c>
      <c r="F8760" s="14" t="s">
        <v>485</v>
      </c>
      <c r="G8760" s="14" t="s">
        <v>16</v>
      </c>
      <c r="H8760" s="15">
        <v>990344415</v>
      </c>
      <c r="I8760" s="15">
        <v>628612046.33999991</v>
      </c>
      <c r="J8760" s="16">
        <f>IFERROR((I8760/H8760),0)</f>
        <v>0.63474084047820867</v>
      </c>
      <c r="K8760" s="15">
        <v>731810554.77999997</v>
      </c>
      <c r="L8760" s="15">
        <v>628612046.33999991</v>
      </c>
      <c r="M8760" s="17">
        <f>L8760/K8760</f>
        <v>0.85898193492026909</v>
      </c>
    </row>
    <row r="8761" spans="1:13" s="14" customFormat="1" ht="30" outlineLevel="2" x14ac:dyDescent="0.25">
      <c r="A8761" s="34"/>
      <c r="B8761" s="44" t="s">
        <v>3257</v>
      </c>
      <c r="C8761" s="31" t="s">
        <v>3118</v>
      </c>
      <c r="D8761" s="14" t="s">
        <v>470</v>
      </c>
      <c r="E8761" s="14" t="s">
        <v>484</v>
      </c>
      <c r="F8761" s="14" t="s">
        <v>485</v>
      </c>
      <c r="G8761" s="14" t="s">
        <v>6109</v>
      </c>
      <c r="H8761" s="20">
        <v>933267506</v>
      </c>
      <c r="I8761" s="20">
        <v>933267506</v>
      </c>
      <c r="J8761" s="21">
        <f>IFERROR((I8761/H8761),0)</f>
        <v>1</v>
      </c>
      <c r="K8761" s="20"/>
      <c r="L8761" s="20"/>
      <c r="M8761" s="22"/>
    </row>
    <row r="8762" spans="1:13" s="14" customFormat="1" ht="30" outlineLevel="2" x14ac:dyDescent="0.25">
      <c r="A8762" s="34"/>
      <c r="B8762" s="44" t="s">
        <v>3257</v>
      </c>
      <c r="C8762" s="31" t="s">
        <v>3118</v>
      </c>
      <c r="D8762" s="14" t="s">
        <v>470</v>
      </c>
      <c r="E8762" s="14" t="s">
        <v>484</v>
      </c>
      <c r="F8762" s="14" t="s">
        <v>485</v>
      </c>
      <c r="G8762" s="14" t="s">
        <v>6481</v>
      </c>
      <c r="H8762" s="20">
        <v>6125</v>
      </c>
      <c r="I8762" s="20">
        <v>6125</v>
      </c>
      <c r="J8762" s="21">
        <f>IFERROR((I8762/H8762),0)</f>
        <v>1</v>
      </c>
      <c r="K8762" s="20"/>
      <c r="L8762" s="20"/>
      <c r="M8762" s="22"/>
    </row>
    <row r="8763" spans="1:13" s="14" customFormat="1" ht="30" outlineLevel="2" x14ac:dyDescent="0.25">
      <c r="A8763" s="34"/>
      <c r="B8763" s="44" t="s">
        <v>3257</v>
      </c>
      <c r="C8763" s="31" t="s">
        <v>3118</v>
      </c>
      <c r="D8763" s="14" t="s">
        <v>470</v>
      </c>
      <c r="E8763" s="14" t="s">
        <v>484</v>
      </c>
      <c r="F8763" s="14" t="s">
        <v>485</v>
      </c>
      <c r="G8763" s="14" t="s">
        <v>6492</v>
      </c>
      <c r="H8763" s="20">
        <v>150661202</v>
      </c>
      <c r="I8763" s="20">
        <v>150661202</v>
      </c>
      <c r="J8763" s="21">
        <f>IFERROR((I8763/H8763),0)</f>
        <v>1</v>
      </c>
      <c r="K8763" s="20"/>
      <c r="L8763" s="20"/>
      <c r="M8763" s="22"/>
    </row>
    <row r="8764" spans="1:13" s="14" customFormat="1" ht="30" outlineLevel="2" x14ac:dyDescent="0.25">
      <c r="A8764" s="34"/>
      <c r="B8764" s="44" t="s">
        <v>3257</v>
      </c>
      <c r="C8764" s="31" t="s">
        <v>3118</v>
      </c>
      <c r="D8764" s="14" t="s">
        <v>470</v>
      </c>
      <c r="E8764" s="14" t="s">
        <v>484</v>
      </c>
      <c r="F8764" s="14" t="s">
        <v>485</v>
      </c>
      <c r="G8764" s="14" t="s">
        <v>6493</v>
      </c>
      <c r="H8764" s="20">
        <v>-198068883</v>
      </c>
      <c r="I8764" s="20"/>
      <c r="J8764" s="21">
        <f>IFERROR((I8764/H8764),0)</f>
        <v>0</v>
      </c>
      <c r="K8764" s="20"/>
      <c r="L8764" s="20"/>
      <c r="M8764" s="22"/>
    </row>
    <row r="8765" spans="1:13" s="14" customFormat="1" ht="30" outlineLevel="1" x14ac:dyDescent="0.25">
      <c r="A8765" s="34"/>
      <c r="B8765" s="46" t="s">
        <v>7856</v>
      </c>
      <c r="C8765" s="40" t="str">
        <f>C8764</f>
        <v>ASIGNACIÓN PARA LA INVERSIÓN LOCAL  - AMBIENTE Y DESARROLLO SOSTENIBLE</v>
      </c>
      <c r="D8765" s="39" t="str">
        <f>D8764</f>
        <v xml:space="preserve">SUCRE                                             </v>
      </c>
      <c r="E8765" s="39" t="str">
        <f>E8764</f>
        <v>70713</v>
      </c>
      <c r="F8765" s="39" t="str">
        <f>F8764</f>
        <v xml:space="preserve">SAN ONOFRE                                        </v>
      </c>
      <c r="G8765" s="39" t="s">
        <v>10656</v>
      </c>
      <c r="H8765" s="20">
        <f>SUBTOTAL(9,H8760:H8764)</f>
        <v>1876210365</v>
      </c>
      <c r="I8765" s="20">
        <f>SUBTOTAL(9,I8760:I8764)</f>
        <v>1712546879.3399999</v>
      </c>
      <c r="J8765" s="42">
        <f>+I8765/H8765</f>
        <v>0.91276911762503765</v>
      </c>
      <c r="K8765" s="20">
        <f>SUBTOTAL(9,K8760:K8764)</f>
        <v>731810554.77999997</v>
      </c>
      <c r="L8765" s="20">
        <f>SUBTOTAL(9,L8760:L8764)</f>
        <v>628612046.33999991</v>
      </c>
      <c r="M8765" s="7">
        <f>IFERROR((L8765/K8765),"N.A")</f>
        <v>0.85898193492026909</v>
      </c>
    </row>
    <row r="8766" spans="1:13" s="14" customFormat="1" ht="30" outlineLevel="2" x14ac:dyDescent="0.25">
      <c r="A8766" s="34"/>
      <c r="B8766" s="44" t="s">
        <v>3258</v>
      </c>
      <c r="C8766" s="31" t="s">
        <v>3118</v>
      </c>
      <c r="D8766" s="14" t="s">
        <v>470</v>
      </c>
      <c r="E8766" s="14" t="s">
        <v>487</v>
      </c>
      <c r="F8766" s="14" t="s">
        <v>488</v>
      </c>
      <c r="G8766" s="14" t="s">
        <v>16</v>
      </c>
      <c r="H8766" s="15">
        <v>841013105</v>
      </c>
      <c r="I8766" s="15">
        <v>533825365.13</v>
      </c>
      <c r="J8766" s="16">
        <f>IFERROR((I8766/H8766),0)</f>
        <v>0.63474084048904322</v>
      </c>
      <c r="K8766" s="15">
        <v>621462854.50999999</v>
      </c>
      <c r="L8766" s="15">
        <v>533825365.13</v>
      </c>
      <c r="M8766" s="17">
        <f>L8766/K8766</f>
        <v>0.85898193473027629</v>
      </c>
    </row>
    <row r="8767" spans="1:13" s="14" customFormat="1" ht="30" outlineLevel="2" x14ac:dyDescent="0.25">
      <c r="A8767" s="34"/>
      <c r="B8767" s="44" t="s">
        <v>3258</v>
      </c>
      <c r="C8767" s="31" t="s">
        <v>3118</v>
      </c>
      <c r="D8767" s="14" t="s">
        <v>470</v>
      </c>
      <c r="E8767" s="14" t="s">
        <v>487</v>
      </c>
      <c r="F8767" s="14" t="s">
        <v>488</v>
      </c>
      <c r="G8767" s="14" t="s">
        <v>6109</v>
      </c>
      <c r="H8767" s="20">
        <v>396834313</v>
      </c>
      <c r="I8767" s="20">
        <v>396834313</v>
      </c>
      <c r="J8767" s="21">
        <f>IFERROR((I8767/H8767),0)</f>
        <v>1</v>
      </c>
      <c r="K8767" s="20"/>
      <c r="L8767" s="20"/>
      <c r="M8767" s="22"/>
    </row>
    <row r="8768" spans="1:13" s="14" customFormat="1" ht="30" outlineLevel="2" x14ac:dyDescent="0.25">
      <c r="A8768" s="34"/>
      <c r="B8768" s="44" t="s">
        <v>3258</v>
      </c>
      <c r="C8768" s="31" t="s">
        <v>3118</v>
      </c>
      <c r="D8768" s="14" t="s">
        <v>470</v>
      </c>
      <c r="E8768" s="14" t="s">
        <v>487</v>
      </c>
      <c r="F8768" s="14" t="s">
        <v>488</v>
      </c>
      <c r="G8768" s="14" t="s">
        <v>6481</v>
      </c>
      <c r="H8768" s="20">
        <v>5202</v>
      </c>
      <c r="I8768" s="20">
        <v>5202</v>
      </c>
      <c r="J8768" s="21">
        <f>IFERROR((I8768/H8768),0)</f>
        <v>1</v>
      </c>
      <c r="K8768" s="20"/>
      <c r="L8768" s="20"/>
      <c r="M8768" s="22"/>
    </row>
    <row r="8769" spans="1:13" s="14" customFormat="1" ht="30" outlineLevel="2" x14ac:dyDescent="0.25">
      <c r="A8769" s="34"/>
      <c r="B8769" s="44" t="s">
        <v>3258</v>
      </c>
      <c r="C8769" s="31" t="s">
        <v>3118</v>
      </c>
      <c r="D8769" s="14" t="s">
        <v>470</v>
      </c>
      <c r="E8769" s="14" t="s">
        <v>487</v>
      </c>
      <c r="F8769" s="14" t="s">
        <v>488</v>
      </c>
      <c r="G8769" s="14" t="s">
        <v>6492</v>
      </c>
      <c r="H8769" s="20">
        <v>127943414</v>
      </c>
      <c r="I8769" s="20">
        <v>127943414</v>
      </c>
      <c r="J8769" s="21">
        <f>IFERROR((I8769/H8769),0)</f>
        <v>1</v>
      </c>
      <c r="K8769" s="20"/>
      <c r="L8769" s="20"/>
      <c r="M8769" s="22"/>
    </row>
    <row r="8770" spans="1:13" s="14" customFormat="1" ht="30" outlineLevel="2" x14ac:dyDescent="0.25">
      <c r="A8770" s="34"/>
      <c r="B8770" s="44" t="s">
        <v>3258</v>
      </c>
      <c r="C8770" s="31" t="s">
        <v>3118</v>
      </c>
      <c r="D8770" s="14" t="s">
        <v>470</v>
      </c>
      <c r="E8770" s="14" t="s">
        <v>487</v>
      </c>
      <c r="F8770" s="14" t="s">
        <v>488</v>
      </c>
      <c r="G8770" s="14" t="s">
        <v>6493</v>
      </c>
      <c r="H8770" s="20">
        <v>-168202621</v>
      </c>
      <c r="I8770" s="20"/>
      <c r="J8770" s="21">
        <f>IFERROR((I8770/H8770),0)</f>
        <v>0</v>
      </c>
      <c r="K8770" s="20"/>
      <c r="L8770" s="20"/>
      <c r="M8770" s="22"/>
    </row>
    <row r="8771" spans="1:13" s="14" customFormat="1" ht="30" outlineLevel="1" x14ac:dyDescent="0.25">
      <c r="A8771" s="34"/>
      <c r="B8771" s="46" t="s">
        <v>7857</v>
      </c>
      <c r="C8771" s="40" t="str">
        <f>C8770</f>
        <v>ASIGNACIÓN PARA LA INVERSIÓN LOCAL  - AMBIENTE Y DESARROLLO SOSTENIBLE</v>
      </c>
      <c r="D8771" s="39" t="str">
        <f>D8770</f>
        <v xml:space="preserve">SUCRE                                             </v>
      </c>
      <c r="E8771" s="39" t="str">
        <f>E8770</f>
        <v>70708</v>
      </c>
      <c r="F8771" s="39" t="str">
        <f>F8770</f>
        <v xml:space="preserve">SAN MARCOS                                        </v>
      </c>
      <c r="G8771" s="39" t="s">
        <v>10656</v>
      </c>
      <c r="H8771" s="20">
        <f>SUBTOTAL(9,H8766:H8770)</f>
        <v>1197593413</v>
      </c>
      <c r="I8771" s="20">
        <f>SUBTOTAL(9,I8766:I8770)</f>
        <v>1058608294.13</v>
      </c>
      <c r="J8771" s="42">
        <f>+I8771/H8771</f>
        <v>0.88394632321679278</v>
      </c>
      <c r="K8771" s="20">
        <f>SUBTOTAL(9,K8766:K8770)</f>
        <v>621462854.50999999</v>
      </c>
      <c r="L8771" s="20">
        <f>SUBTOTAL(9,L8766:L8770)</f>
        <v>533825365.13</v>
      </c>
      <c r="M8771" s="7">
        <f>IFERROR((L8771/K8771),"N.A")</f>
        <v>0.85898193473027629</v>
      </c>
    </row>
    <row r="8772" spans="1:13" s="14" customFormat="1" ht="30" outlineLevel="2" x14ac:dyDescent="0.25">
      <c r="A8772" s="34"/>
      <c r="B8772" s="44" t="s">
        <v>3259</v>
      </c>
      <c r="C8772" s="31" t="s">
        <v>3118</v>
      </c>
      <c r="D8772" s="14" t="s">
        <v>470</v>
      </c>
      <c r="E8772" s="14" t="s">
        <v>490</v>
      </c>
      <c r="F8772" s="14" t="s">
        <v>491</v>
      </c>
      <c r="G8772" s="14" t="s">
        <v>16</v>
      </c>
      <c r="H8772" s="15">
        <v>422864312</v>
      </c>
      <c r="I8772" s="15">
        <v>268409248.78999999</v>
      </c>
      <c r="J8772" s="16">
        <f>IFERROR((I8772/H8772),0)</f>
        <v>0.63474084043772416</v>
      </c>
      <c r="K8772" s="15">
        <v>312473682.96999997</v>
      </c>
      <c r="L8772" s="15">
        <v>268409248.78999999</v>
      </c>
      <c r="M8772" s="17">
        <f>L8772/K8772</f>
        <v>0.85898193485871732</v>
      </c>
    </row>
    <row r="8773" spans="1:13" s="14" customFormat="1" ht="30" outlineLevel="2" x14ac:dyDescent="0.25">
      <c r="A8773" s="34"/>
      <c r="B8773" s="44" t="s">
        <v>3259</v>
      </c>
      <c r="C8773" s="31" t="s">
        <v>3118</v>
      </c>
      <c r="D8773" s="14" t="s">
        <v>470</v>
      </c>
      <c r="E8773" s="14" t="s">
        <v>490</v>
      </c>
      <c r="F8773" s="14" t="s">
        <v>491</v>
      </c>
      <c r="G8773" s="14" t="s">
        <v>6109</v>
      </c>
      <c r="H8773" s="20">
        <v>200720476</v>
      </c>
      <c r="I8773" s="20">
        <v>200720476</v>
      </c>
      <c r="J8773" s="21">
        <f>IFERROR((I8773/H8773),0)</f>
        <v>1</v>
      </c>
      <c r="K8773" s="20"/>
      <c r="L8773" s="20"/>
      <c r="M8773" s="22"/>
    </row>
    <row r="8774" spans="1:13" s="14" customFormat="1" ht="30" outlineLevel="2" x14ac:dyDescent="0.25">
      <c r="A8774" s="34"/>
      <c r="B8774" s="44" t="s">
        <v>3259</v>
      </c>
      <c r="C8774" s="31" t="s">
        <v>3118</v>
      </c>
      <c r="D8774" s="14" t="s">
        <v>470</v>
      </c>
      <c r="E8774" s="14" t="s">
        <v>490</v>
      </c>
      <c r="F8774" s="14" t="s">
        <v>491</v>
      </c>
      <c r="G8774" s="14" t="s">
        <v>6481</v>
      </c>
      <c r="H8774" s="20">
        <v>2615</v>
      </c>
      <c r="I8774" s="20">
        <v>2615</v>
      </c>
      <c r="J8774" s="21">
        <f>IFERROR((I8774/H8774),0)</f>
        <v>1</v>
      </c>
      <c r="K8774" s="20"/>
      <c r="L8774" s="20"/>
      <c r="M8774" s="22"/>
    </row>
    <row r="8775" spans="1:13" s="14" customFormat="1" ht="30" outlineLevel="2" x14ac:dyDescent="0.25">
      <c r="A8775" s="34"/>
      <c r="B8775" s="44" t="s">
        <v>3259</v>
      </c>
      <c r="C8775" s="31" t="s">
        <v>3118</v>
      </c>
      <c r="D8775" s="14" t="s">
        <v>470</v>
      </c>
      <c r="E8775" s="14" t="s">
        <v>490</v>
      </c>
      <c r="F8775" s="14" t="s">
        <v>491</v>
      </c>
      <c r="G8775" s="14" t="s">
        <v>6492</v>
      </c>
      <c r="H8775" s="20">
        <v>64330393</v>
      </c>
      <c r="I8775" s="20">
        <v>64330393</v>
      </c>
      <c r="J8775" s="21">
        <f>IFERROR((I8775/H8775),0)</f>
        <v>1</v>
      </c>
      <c r="K8775" s="20"/>
      <c r="L8775" s="20"/>
      <c r="M8775" s="22"/>
    </row>
    <row r="8776" spans="1:13" s="14" customFormat="1" ht="30" outlineLevel="2" x14ac:dyDescent="0.25">
      <c r="A8776" s="34"/>
      <c r="B8776" s="44" t="s">
        <v>3259</v>
      </c>
      <c r="C8776" s="31" t="s">
        <v>3118</v>
      </c>
      <c r="D8776" s="14" t="s">
        <v>470</v>
      </c>
      <c r="E8776" s="14" t="s">
        <v>490</v>
      </c>
      <c r="F8776" s="14" t="s">
        <v>491</v>
      </c>
      <c r="G8776" s="14" t="s">
        <v>6493</v>
      </c>
      <c r="H8776" s="20">
        <v>-84572862</v>
      </c>
      <c r="I8776" s="20"/>
      <c r="J8776" s="21">
        <f>IFERROR((I8776/H8776),0)</f>
        <v>0</v>
      </c>
      <c r="K8776" s="20"/>
      <c r="L8776" s="20"/>
      <c r="M8776" s="22"/>
    </row>
    <row r="8777" spans="1:13" s="14" customFormat="1" ht="30" outlineLevel="1" x14ac:dyDescent="0.25">
      <c r="A8777" s="34"/>
      <c r="B8777" s="46" t="s">
        <v>7858</v>
      </c>
      <c r="C8777" s="40" t="str">
        <f>C8776</f>
        <v>ASIGNACIÓN PARA LA INVERSIÓN LOCAL  - AMBIENTE Y DESARROLLO SOSTENIBLE</v>
      </c>
      <c r="D8777" s="39" t="str">
        <f>D8776</f>
        <v xml:space="preserve">SUCRE                                             </v>
      </c>
      <c r="E8777" s="39" t="str">
        <f>E8776</f>
        <v>70702</v>
      </c>
      <c r="F8777" s="39" t="str">
        <f>F8776</f>
        <v xml:space="preserve">SAN JUAN DE BETULIA                               </v>
      </c>
      <c r="G8777" s="39" t="s">
        <v>10656</v>
      </c>
      <c r="H8777" s="20">
        <f>SUBTOTAL(9,H8772:H8776)</f>
        <v>603344934</v>
      </c>
      <c r="I8777" s="20">
        <f>SUBTOTAL(9,I8772:I8776)</f>
        <v>533462732.78999996</v>
      </c>
      <c r="J8777" s="42">
        <f>+I8777/H8777</f>
        <v>0.88417537419813652</v>
      </c>
      <c r="K8777" s="20">
        <f>SUBTOTAL(9,K8772:K8776)</f>
        <v>312473682.96999997</v>
      </c>
      <c r="L8777" s="20">
        <f>SUBTOTAL(9,L8772:L8776)</f>
        <v>268409248.78999999</v>
      </c>
      <c r="M8777" s="7">
        <f>IFERROR((L8777/K8777),"N.A")</f>
        <v>0.85898193485871732</v>
      </c>
    </row>
    <row r="8778" spans="1:13" s="14" customFormat="1" ht="30" outlineLevel="2" x14ac:dyDescent="0.25">
      <c r="A8778" s="34"/>
      <c r="B8778" s="44" t="s">
        <v>3260</v>
      </c>
      <c r="C8778" s="31" t="s">
        <v>3118</v>
      </c>
      <c r="D8778" s="14" t="s">
        <v>470</v>
      </c>
      <c r="E8778" s="14" t="s">
        <v>493</v>
      </c>
      <c r="F8778" s="14" t="s">
        <v>494</v>
      </c>
      <c r="G8778" s="14" t="s">
        <v>16</v>
      </c>
      <c r="H8778" s="15">
        <v>712925808</v>
      </c>
      <c r="I8778" s="15">
        <v>452523126.56000006</v>
      </c>
      <c r="J8778" s="16">
        <f>IFERROR((I8778/H8778),0)</f>
        <v>0.63474084046624957</v>
      </c>
      <c r="K8778" s="15">
        <v>526813321.98000008</v>
      </c>
      <c r="L8778" s="15">
        <v>452523126.56000006</v>
      </c>
      <c r="M8778" s="17">
        <f>L8778/K8778</f>
        <v>0.85898193473774687</v>
      </c>
    </row>
    <row r="8779" spans="1:13" s="14" customFormat="1" ht="30" outlineLevel="2" x14ac:dyDescent="0.25">
      <c r="A8779" s="34"/>
      <c r="B8779" s="44" t="s">
        <v>3260</v>
      </c>
      <c r="C8779" s="31" t="s">
        <v>3118</v>
      </c>
      <c r="D8779" s="14" t="s">
        <v>470</v>
      </c>
      <c r="E8779" s="14" t="s">
        <v>493</v>
      </c>
      <c r="F8779" s="14" t="s">
        <v>494</v>
      </c>
      <c r="G8779" s="14" t="s">
        <v>6109</v>
      </c>
      <c r="H8779" s="20">
        <v>188541717</v>
      </c>
      <c r="I8779" s="20">
        <v>188541717</v>
      </c>
      <c r="J8779" s="21">
        <f>IFERROR((I8779/H8779),0)</f>
        <v>1</v>
      </c>
      <c r="K8779" s="20"/>
      <c r="L8779" s="20"/>
      <c r="M8779" s="22"/>
    </row>
    <row r="8780" spans="1:13" s="14" customFormat="1" ht="30" outlineLevel="2" x14ac:dyDescent="0.25">
      <c r="A8780" s="34"/>
      <c r="B8780" s="44" t="s">
        <v>3260</v>
      </c>
      <c r="C8780" s="31" t="s">
        <v>3118</v>
      </c>
      <c r="D8780" s="14" t="s">
        <v>470</v>
      </c>
      <c r="E8780" s="14" t="s">
        <v>493</v>
      </c>
      <c r="F8780" s="14" t="s">
        <v>494</v>
      </c>
      <c r="G8780" s="14" t="s">
        <v>6481</v>
      </c>
      <c r="H8780" s="20">
        <v>4409</v>
      </c>
      <c r="I8780" s="20">
        <v>4409</v>
      </c>
      <c r="J8780" s="21">
        <f>IFERROR((I8780/H8780),0)</f>
        <v>1</v>
      </c>
      <c r="K8780" s="20"/>
      <c r="L8780" s="20"/>
      <c r="M8780" s="22"/>
    </row>
    <row r="8781" spans="1:13" s="14" customFormat="1" ht="30" outlineLevel="2" x14ac:dyDescent="0.25">
      <c r="A8781" s="34"/>
      <c r="B8781" s="44" t="s">
        <v>3260</v>
      </c>
      <c r="C8781" s="31" t="s">
        <v>3118</v>
      </c>
      <c r="D8781" s="14" t="s">
        <v>470</v>
      </c>
      <c r="E8781" s="14" t="s">
        <v>493</v>
      </c>
      <c r="F8781" s="14" t="s">
        <v>494</v>
      </c>
      <c r="G8781" s="14" t="s">
        <v>6492</v>
      </c>
      <c r="H8781" s="20">
        <v>108457480</v>
      </c>
      <c r="I8781" s="20">
        <v>108457480</v>
      </c>
      <c r="J8781" s="21">
        <f>IFERROR((I8781/H8781),0)</f>
        <v>1</v>
      </c>
      <c r="K8781" s="20"/>
      <c r="L8781" s="20"/>
      <c r="M8781" s="22"/>
    </row>
    <row r="8782" spans="1:13" s="14" customFormat="1" ht="30" outlineLevel="2" x14ac:dyDescent="0.25">
      <c r="A8782" s="34"/>
      <c r="B8782" s="44" t="s">
        <v>3260</v>
      </c>
      <c r="C8782" s="31" t="s">
        <v>3118</v>
      </c>
      <c r="D8782" s="14" t="s">
        <v>470</v>
      </c>
      <c r="E8782" s="14" t="s">
        <v>493</v>
      </c>
      <c r="F8782" s="14" t="s">
        <v>494</v>
      </c>
      <c r="G8782" s="14" t="s">
        <v>6493</v>
      </c>
      <c r="H8782" s="20">
        <v>-142585162</v>
      </c>
      <c r="I8782" s="20"/>
      <c r="J8782" s="21">
        <f>IFERROR((I8782/H8782),0)</f>
        <v>0</v>
      </c>
      <c r="K8782" s="20"/>
      <c r="L8782" s="20"/>
      <c r="M8782" s="22"/>
    </row>
    <row r="8783" spans="1:13" s="14" customFormat="1" ht="30" outlineLevel="1" x14ac:dyDescent="0.25">
      <c r="A8783" s="34"/>
      <c r="B8783" s="46" t="s">
        <v>7859</v>
      </c>
      <c r="C8783" s="40" t="str">
        <f>C8782</f>
        <v>ASIGNACIÓN PARA LA INVERSIÓN LOCAL  - AMBIENTE Y DESARROLLO SOSTENIBLE</v>
      </c>
      <c r="D8783" s="39" t="str">
        <f>D8782</f>
        <v xml:space="preserve">SUCRE                                             </v>
      </c>
      <c r="E8783" s="39" t="str">
        <f>E8782</f>
        <v>70678</v>
      </c>
      <c r="F8783" s="39" t="str">
        <f>F8782</f>
        <v xml:space="preserve">SAN BENITO ABAD                                   </v>
      </c>
      <c r="G8783" s="39" t="s">
        <v>10656</v>
      </c>
      <c r="H8783" s="20">
        <f>SUBTOTAL(9,H8778:H8782)</f>
        <v>867344252</v>
      </c>
      <c r="I8783" s="20">
        <f>SUBTOTAL(9,I8778:I8782)</f>
        <v>749526732.56000006</v>
      </c>
      <c r="J8783" s="42">
        <f>+I8783/H8783</f>
        <v>0.86416290974624466</v>
      </c>
      <c r="K8783" s="20">
        <f>SUBTOTAL(9,K8778:K8782)</f>
        <v>526813321.98000008</v>
      </c>
      <c r="L8783" s="20">
        <f>SUBTOTAL(9,L8778:L8782)</f>
        <v>452523126.56000006</v>
      </c>
      <c r="M8783" s="7">
        <f>IFERROR((L8783/K8783),"N.A")</f>
        <v>0.85898193473774687</v>
      </c>
    </row>
    <row r="8784" spans="1:13" s="14" customFormat="1" ht="30" outlineLevel="2" x14ac:dyDescent="0.25">
      <c r="A8784" s="34"/>
      <c r="B8784" s="44" t="s">
        <v>3261</v>
      </c>
      <c r="C8784" s="31" t="s">
        <v>3118</v>
      </c>
      <c r="D8784" s="14" t="s">
        <v>470</v>
      </c>
      <c r="E8784" s="14" t="s">
        <v>496</v>
      </c>
      <c r="F8784" s="14" t="s">
        <v>497</v>
      </c>
      <c r="G8784" s="14" t="s">
        <v>16</v>
      </c>
      <c r="H8784" s="15">
        <v>956884409</v>
      </c>
      <c r="I8784" s="15">
        <v>607373613.98999989</v>
      </c>
      <c r="J8784" s="16">
        <f>IFERROR((I8784/H8784),0)</f>
        <v>0.63474084045819157</v>
      </c>
      <c r="K8784" s="15">
        <v>707085433.80999994</v>
      </c>
      <c r="L8784" s="15">
        <v>607373613.98999989</v>
      </c>
      <c r="M8784" s="17">
        <f>L8784/K8784</f>
        <v>0.85898193478159879</v>
      </c>
    </row>
    <row r="8785" spans="1:13" s="14" customFormat="1" ht="30" outlineLevel="2" x14ac:dyDescent="0.25">
      <c r="A8785" s="34"/>
      <c r="B8785" s="44" t="s">
        <v>3261</v>
      </c>
      <c r="C8785" s="31" t="s">
        <v>3118</v>
      </c>
      <c r="D8785" s="14" t="s">
        <v>470</v>
      </c>
      <c r="E8785" s="14" t="s">
        <v>496</v>
      </c>
      <c r="F8785" s="14" t="s">
        <v>497</v>
      </c>
      <c r="G8785" s="14" t="s">
        <v>6109</v>
      </c>
      <c r="H8785" s="20">
        <v>470669910</v>
      </c>
      <c r="I8785" s="20">
        <v>470669910</v>
      </c>
      <c r="J8785" s="21">
        <f>IFERROR((I8785/H8785),0)</f>
        <v>1</v>
      </c>
      <c r="K8785" s="20"/>
      <c r="L8785" s="20"/>
      <c r="M8785" s="22"/>
    </row>
    <row r="8786" spans="1:13" s="14" customFormat="1" ht="30" outlineLevel="2" x14ac:dyDescent="0.25">
      <c r="A8786" s="34"/>
      <c r="B8786" s="44" t="s">
        <v>3261</v>
      </c>
      <c r="C8786" s="31" t="s">
        <v>3118</v>
      </c>
      <c r="D8786" s="14" t="s">
        <v>470</v>
      </c>
      <c r="E8786" s="14" t="s">
        <v>496</v>
      </c>
      <c r="F8786" s="14" t="s">
        <v>497</v>
      </c>
      <c r="G8786" s="14" t="s">
        <v>6481</v>
      </c>
      <c r="H8786" s="20">
        <v>5918</v>
      </c>
      <c r="I8786" s="20">
        <v>5918</v>
      </c>
      <c r="J8786" s="21">
        <f>IFERROR((I8786/H8786),0)</f>
        <v>1</v>
      </c>
      <c r="K8786" s="20"/>
      <c r="L8786" s="20"/>
      <c r="M8786" s="22"/>
    </row>
    <row r="8787" spans="1:13" s="14" customFormat="1" ht="30" outlineLevel="2" x14ac:dyDescent="0.25">
      <c r="A8787" s="34"/>
      <c r="B8787" s="44" t="s">
        <v>3261</v>
      </c>
      <c r="C8787" s="31" t="s">
        <v>3118</v>
      </c>
      <c r="D8787" s="14" t="s">
        <v>470</v>
      </c>
      <c r="E8787" s="14" t="s">
        <v>496</v>
      </c>
      <c r="F8787" s="14" t="s">
        <v>497</v>
      </c>
      <c r="G8787" s="14" t="s">
        <v>6492</v>
      </c>
      <c r="H8787" s="20">
        <v>145570928</v>
      </c>
      <c r="I8787" s="20">
        <v>145570928</v>
      </c>
      <c r="J8787" s="21">
        <f>IFERROR((I8787/H8787),0)</f>
        <v>1</v>
      </c>
      <c r="K8787" s="20"/>
      <c r="L8787" s="20"/>
      <c r="M8787" s="22"/>
    </row>
    <row r="8788" spans="1:13" s="14" customFormat="1" ht="30" outlineLevel="2" x14ac:dyDescent="0.25">
      <c r="A8788" s="34"/>
      <c r="B8788" s="44" t="s">
        <v>3261</v>
      </c>
      <c r="C8788" s="31" t="s">
        <v>3118</v>
      </c>
      <c r="D8788" s="14" t="s">
        <v>470</v>
      </c>
      <c r="E8788" s="14" t="s">
        <v>496</v>
      </c>
      <c r="F8788" s="14" t="s">
        <v>497</v>
      </c>
      <c r="G8788" s="14" t="s">
        <v>6493</v>
      </c>
      <c r="H8788" s="20">
        <v>-191376882</v>
      </c>
      <c r="I8788" s="20"/>
      <c r="J8788" s="21">
        <f>IFERROR((I8788/H8788),0)</f>
        <v>0</v>
      </c>
      <c r="K8788" s="20"/>
      <c r="L8788" s="20"/>
      <c r="M8788" s="22"/>
    </row>
    <row r="8789" spans="1:13" s="14" customFormat="1" ht="30" outlineLevel="1" x14ac:dyDescent="0.25">
      <c r="A8789" s="34"/>
      <c r="B8789" s="46" t="s">
        <v>7860</v>
      </c>
      <c r="C8789" s="40" t="str">
        <f>C8788</f>
        <v>ASIGNACIÓN PARA LA INVERSIÓN LOCAL  - AMBIENTE Y DESARROLLO SOSTENIBLE</v>
      </c>
      <c r="D8789" s="39" t="str">
        <f>D8788</f>
        <v xml:space="preserve">SUCRE                                             </v>
      </c>
      <c r="E8789" s="39" t="str">
        <f>E8788</f>
        <v>70670</v>
      </c>
      <c r="F8789" s="39" t="str">
        <f>F8788</f>
        <v xml:space="preserve">SAMPUÉS                                           </v>
      </c>
      <c r="G8789" s="39" t="s">
        <v>10656</v>
      </c>
      <c r="H8789" s="20">
        <f>SUBTOTAL(9,H8784:H8788)</f>
        <v>1381754283</v>
      </c>
      <c r="I8789" s="20">
        <f>SUBTOTAL(9,I8784:I8788)</f>
        <v>1223620369.9899998</v>
      </c>
      <c r="J8789" s="42">
        <f>+I8789/H8789</f>
        <v>0.88555569180747007</v>
      </c>
      <c r="K8789" s="20">
        <f>SUBTOTAL(9,K8784:K8788)</f>
        <v>707085433.80999994</v>
      </c>
      <c r="L8789" s="20">
        <f>SUBTOTAL(9,L8784:L8788)</f>
        <v>607373613.98999989</v>
      </c>
      <c r="M8789" s="7">
        <f>IFERROR((L8789/K8789),"N.A")</f>
        <v>0.85898193478159879</v>
      </c>
    </row>
    <row r="8790" spans="1:13" s="14" customFormat="1" ht="30" outlineLevel="2" x14ac:dyDescent="0.25">
      <c r="A8790" s="34"/>
      <c r="B8790" s="44" t="s">
        <v>3262</v>
      </c>
      <c r="C8790" s="31" t="s">
        <v>3118</v>
      </c>
      <c r="D8790" s="14" t="s">
        <v>470</v>
      </c>
      <c r="E8790" s="14" t="s">
        <v>499</v>
      </c>
      <c r="F8790" s="14" t="s">
        <v>500</v>
      </c>
      <c r="G8790" s="14" t="s">
        <v>16</v>
      </c>
      <c r="H8790" s="15">
        <v>629144215</v>
      </c>
      <c r="I8790" s="15">
        <v>399343527.83999991</v>
      </c>
      <c r="J8790" s="16">
        <f>IFERROR((I8790/H8790),0)</f>
        <v>0.63474084052413948</v>
      </c>
      <c r="K8790" s="15">
        <v>464903290.26999998</v>
      </c>
      <c r="L8790" s="15">
        <v>399343527.83999991</v>
      </c>
      <c r="M8790" s="17">
        <f>L8790/K8790</f>
        <v>0.85898193494839503</v>
      </c>
    </row>
    <row r="8791" spans="1:13" s="14" customFormat="1" ht="30" outlineLevel="2" x14ac:dyDescent="0.25">
      <c r="A8791" s="34"/>
      <c r="B8791" s="44" t="s">
        <v>3262</v>
      </c>
      <c r="C8791" s="31" t="s">
        <v>3118</v>
      </c>
      <c r="D8791" s="14" t="s">
        <v>470</v>
      </c>
      <c r="E8791" s="14" t="s">
        <v>499</v>
      </c>
      <c r="F8791" s="14" t="s">
        <v>500</v>
      </c>
      <c r="G8791" s="14" t="s">
        <v>6109</v>
      </c>
      <c r="H8791" s="20">
        <v>298464579</v>
      </c>
      <c r="I8791" s="20">
        <v>298464579</v>
      </c>
      <c r="J8791" s="21">
        <f>IFERROR((I8791/H8791),0)</f>
        <v>1</v>
      </c>
      <c r="K8791" s="20"/>
      <c r="L8791" s="20"/>
      <c r="M8791" s="22"/>
    </row>
    <row r="8792" spans="1:13" s="14" customFormat="1" ht="30" outlineLevel="2" x14ac:dyDescent="0.25">
      <c r="A8792" s="34"/>
      <c r="B8792" s="44" t="s">
        <v>3262</v>
      </c>
      <c r="C8792" s="31" t="s">
        <v>3118</v>
      </c>
      <c r="D8792" s="14" t="s">
        <v>470</v>
      </c>
      <c r="E8792" s="14" t="s">
        <v>499</v>
      </c>
      <c r="F8792" s="14" t="s">
        <v>500</v>
      </c>
      <c r="G8792" s="14" t="s">
        <v>6481</v>
      </c>
      <c r="H8792" s="20">
        <v>3891</v>
      </c>
      <c r="I8792" s="20">
        <v>3891</v>
      </c>
      <c r="J8792" s="21">
        <f>IFERROR((I8792/H8792),0)</f>
        <v>1</v>
      </c>
      <c r="K8792" s="20"/>
      <c r="L8792" s="20"/>
      <c r="M8792" s="22"/>
    </row>
    <row r="8793" spans="1:13" s="14" customFormat="1" ht="30" outlineLevel="2" x14ac:dyDescent="0.25">
      <c r="A8793" s="34"/>
      <c r="B8793" s="44" t="s">
        <v>3262</v>
      </c>
      <c r="C8793" s="31" t="s">
        <v>3118</v>
      </c>
      <c r="D8793" s="14" t="s">
        <v>470</v>
      </c>
      <c r="E8793" s="14" t="s">
        <v>499</v>
      </c>
      <c r="F8793" s="14" t="s">
        <v>500</v>
      </c>
      <c r="G8793" s="14" t="s">
        <v>6492</v>
      </c>
      <c r="H8793" s="20">
        <v>95711777</v>
      </c>
      <c r="I8793" s="20">
        <v>95711777</v>
      </c>
      <c r="J8793" s="21">
        <f>IFERROR((I8793/H8793),0)</f>
        <v>1</v>
      </c>
      <c r="K8793" s="20"/>
      <c r="L8793" s="20"/>
      <c r="M8793" s="22"/>
    </row>
    <row r="8794" spans="1:13" s="14" customFormat="1" ht="30" outlineLevel="2" x14ac:dyDescent="0.25">
      <c r="A8794" s="34"/>
      <c r="B8794" s="44" t="s">
        <v>3262</v>
      </c>
      <c r="C8794" s="31" t="s">
        <v>3118</v>
      </c>
      <c r="D8794" s="14" t="s">
        <v>470</v>
      </c>
      <c r="E8794" s="14" t="s">
        <v>499</v>
      </c>
      <c r="F8794" s="14" t="s">
        <v>500</v>
      </c>
      <c r="G8794" s="14" t="s">
        <v>6493</v>
      </c>
      <c r="H8794" s="20">
        <v>-125828843</v>
      </c>
      <c r="I8794" s="20"/>
      <c r="J8794" s="21">
        <f>IFERROR((I8794/H8794),0)</f>
        <v>0</v>
      </c>
      <c r="K8794" s="20"/>
      <c r="L8794" s="20"/>
      <c r="M8794" s="22"/>
    </row>
    <row r="8795" spans="1:13" s="14" customFormat="1" ht="30" outlineLevel="1" x14ac:dyDescent="0.25">
      <c r="A8795" s="34"/>
      <c r="B8795" s="46" t="s">
        <v>7861</v>
      </c>
      <c r="C8795" s="40" t="str">
        <f>C8794</f>
        <v>ASIGNACIÓN PARA LA INVERSIÓN LOCAL  - AMBIENTE Y DESARROLLO SOSTENIBLE</v>
      </c>
      <c r="D8795" s="39" t="str">
        <f>D8794</f>
        <v xml:space="preserve">SUCRE                                             </v>
      </c>
      <c r="E8795" s="39" t="str">
        <f>E8794</f>
        <v>70523</v>
      </c>
      <c r="F8795" s="39" t="str">
        <f>F8794</f>
        <v xml:space="preserve">PALMITO                                           </v>
      </c>
      <c r="G8795" s="39" t="s">
        <v>10656</v>
      </c>
      <c r="H8795" s="20">
        <f>SUBTOTAL(9,H8790:H8794)</f>
        <v>897495619</v>
      </c>
      <c r="I8795" s="20">
        <f>SUBTOTAL(9,I8790:I8794)</f>
        <v>793523774.83999991</v>
      </c>
      <c r="J8795" s="42">
        <f>+I8795/H8795</f>
        <v>0.88415336859711169</v>
      </c>
      <c r="K8795" s="20">
        <f>SUBTOTAL(9,K8790:K8794)</f>
        <v>464903290.26999998</v>
      </c>
      <c r="L8795" s="20">
        <f>SUBTOTAL(9,L8790:L8794)</f>
        <v>399343527.83999991</v>
      </c>
      <c r="M8795" s="7">
        <f>IFERROR((L8795/K8795),"N.A")</f>
        <v>0.85898193494839503</v>
      </c>
    </row>
    <row r="8796" spans="1:13" s="14" customFormat="1" ht="30" outlineLevel="2" x14ac:dyDescent="0.25">
      <c r="A8796" s="34"/>
      <c r="B8796" s="44" t="s">
        <v>3263</v>
      </c>
      <c r="C8796" s="31" t="s">
        <v>3118</v>
      </c>
      <c r="D8796" s="14" t="s">
        <v>470</v>
      </c>
      <c r="E8796" s="14" t="s">
        <v>502</v>
      </c>
      <c r="F8796" s="14" t="s">
        <v>503</v>
      </c>
      <c r="G8796" s="14" t="s">
        <v>16</v>
      </c>
      <c r="H8796" s="15">
        <v>565132102</v>
      </c>
      <c r="I8796" s="15">
        <v>358712425.39999992</v>
      </c>
      <c r="J8796" s="16">
        <f>IFERROR((I8796/H8796),0)</f>
        <v>0.63474084046989765</v>
      </c>
      <c r="K8796" s="15">
        <v>417601827.11999995</v>
      </c>
      <c r="L8796" s="15">
        <v>358712425.39999992</v>
      </c>
      <c r="M8796" s="17">
        <f>L8796/K8796</f>
        <v>0.8589819347148645</v>
      </c>
    </row>
    <row r="8797" spans="1:13" s="14" customFormat="1" ht="30" outlineLevel="2" x14ac:dyDescent="0.25">
      <c r="A8797" s="34"/>
      <c r="B8797" s="44" t="s">
        <v>3263</v>
      </c>
      <c r="C8797" s="31" t="s">
        <v>3118</v>
      </c>
      <c r="D8797" s="14" t="s">
        <v>470</v>
      </c>
      <c r="E8797" s="14" t="s">
        <v>502</v>
      </c>
      <c r="F8797" s="14" t="s">
        <v>503</v>
      </c>
      <c r="G8797" s="14" t="s">
        <v>6109</v>
      </c>
      <c r="H8797" s="20">
        <v>267004847</v>
      </c>
      <c r="I8797" s="20">
        <v>267004847</v>
      </c>
      <c r="J8797" s="21">
        <f>IFERROR((I8797/H8797),0)</f>
        <v>1</v>
      </c>
      <c r="K8797" s="20"/>
      <c r="L8797" s="20"/>
      <c r="M8797" s="22"/>
    </row>
    <row r="8798" spans="1:13" s="14" customFormat="1" ht="30" outlineLevel="2" x14ac:dyDescent="0.25">
      <c r="A8798" s="34"/>
      <c r="B8798" s="44" t="s">
        <v>3263</v>
      </c>
      <c r="C8798" s="31" t="s">
        <v>3118</v>
      </c>
      <c r="D8798" s="14" t="s">
        <v>470</v>
      </c>
      <c r="E8798" s="14" t="s">
        <v>502</v>
      </c>
      <c r="F8798" s="14" t="s">
        <v>503</v>
      </c>
      <c r="G8798" s="14" t="s">
        <v>6481</v>
      </c>
      <c r="H8798" s="20">
        <v>3495</v>
      </c>
      <c r="I8798" s="20">
        <v>3495</v>
      </c>
      <c r="J8798" s="21">
        <f>IFERROR((I8798/H8798),0)</f>
        <v>1</v>
      </c>
      <c r="K8798" s="20"/>
      <c r="L8798" s="20"/>
      <c r="M8798" s="22"/>
    </row>
    <row r="8799" spans="1:13" s="14" customFormat="1" ht="30" outlineLevel="2" x14ac:dyDescent="0.25">
      <c r="A8799" s="34"/>
      <c r="B8799" s="44" t="s">
        <v>3263</v>
      </c>
      <c r="C8799" s="31" t="s">
        <v>3118</v>
      </c>
      <c r="D8799" s="14" t="s">
        <v>470</v>
      </c>
      <c r="E8799" s="14" t="s">
        <v>502</v>
      </c>
      <c r="F8799" s="14" t="s">
        <v>503</v>
      </c>
      <c r="G8799" s="14" t="s">
        <v>6492</v>
      </c>
      <c r="H8799" s="20">
        <v>85973607</v>
      </c>
      <c r="I8799" s="20">
        <v>85973607</v>
      </c>
      <c r="J8799" s="21">
        <f>IFERROR((I8799/H8799),0)</f>
        <v>1</v>
      </c>
      <c r="K8799" s="20"/>
      <c r="L8799" s="20"/>
      <c r="M8799" s="22"/>
    </row>
    <row r="8800" spans="1:13" s="14" customFormat="1" ht="30" outlineLevel="2" x14ac:dyDescent="0.25">
      <c r="A8800" s="34"/>
      <c r="B8800" s="44" t="s">
        <v>3263</v>
      </c>
      <c r="C8800" s="31" t="s">
        <v>3118</v>
      </c>
      <c r="D8800" s="14" t="s">
        <v>470</v>
      </c>
      <c r="E8800" s="14" t="s">
        <v>502</v>
      </c>
      <c r="F8800" s="14" t="s">
        <v>503</v>
      </c>
      <c r="G8800" s="14" t="s">
        <v>6493</v>
      </c>
      <c r="H8800" s="20">
        <v>-113026420</v>
      </c>
      <c r="I8800" s="20"/>
      <c r="J8800" s="21">
        <f>IFERROR((I8800/H8800),0)</f>
        <v>0</v>
      </c>
      <c r="K8800" s="20"/>
      <c r="L8800" s="20"/>
      <c r="M8800" s="22"/>
    </row>
    <row r="8801" spans="1:13" s="14" customFormat="1" ht="30" outlineLevel="1" x14ac:dyDescent="0.25">
      <c r="A8801" s="34"/>
      <c r="B8801" s="46" t="s">
        <v>7862</v>
      </c>
      <c r="C8801" s="40" t="str">
        <f>C8800</f>
        <v>ASIGNACIÓN PARA LA INVERSIÓN LOCAL  - AMBIENTE Y DESARROLLO SOSTENIBLE</v>
      </c>
      <c r="D8801" s="39" t="str">
        <f>D8800</f>
        <v xml:space="preserve">SUCRE                                             </v>
      </c>
      <c r="E8801" s="39" t="str">
        <f>E8800</f>
        <v>70508</v>
      </c>
      <c r="F8801" s="39" t="str">
        <f>F8800</f>
        <v xml:space="preserve">OVEJAS                                            </v>
      </c>
      <c r="G8801" s="39" t="s">
        <v>10656</v>
      </c>
      <c r="H8801" s="20">
        <f>SUBTOTAL(9,H8796:H8800)</f>
        <v>805087631</v>
      </c>
      <c r="I8801" s="20">
        <f>SUBTOTAL(9,I8796:I8800)</f>
        <v>711694374.39999986</v>
      </c>
      <c r="J8801" s="42">
        <f>+I8801/H8801</f>
        <v>0.88399616016458193</v>
      </c>
      <c r="K8801" s="20">
        <f>SUBTOTAL(9,K8796:K8800)</f>
        <v>417601827.11999995</v>
      </c>
      <c r="L8801" s="20">
        <f>SUBTOTAL(9,L8796:L8800)</f>
        <v>358712425.39999992</v>
      </c>
      <c r="M8801" s="7">
        <f>IFERROR((L8801/K8801),"N.A")</f>
        <v>0.8589819347148645</v>
      </c>
    </row>
    <row r="8802" spans="1:13" s="14" customFormat="1" ht="30" outlineLevel="2" x14ac:dyDescent="0.25">
      <c r="A8802" s="34"/>
      <c r="B8802" s="44" t="s">
        <v>3264</v>
      </c>
      <c r="C8802" s="31" t="s">
        <v>3118</v>
      </c>
      <c r="D8802" s="14" t="s">
        <v>470</v>
      </c>
      <c r="E8802" s="14" t="s">
        <v>505</v>
      </c>
      <c r="F8802" s="14" t="s">
        <v>506</v>
      </c>
      <c r="G8802" s="14" t="s">
        <v>16</v>
      </c>
      <c r="H8802" s="15">
        <v>478674778</v>
      </c>
      <c r="I8802" s="15">
        <v>303834430.89999998</v>
      </c>
      <c r="J8802" s="16">
        <f>IFERROR((I8802/H8802),0)</f>
        <v>0.63474084047102219</v>
      </c>
      <c r="K8802" s="15">
        <v>353714576.09000003</v>
      </c>
      <c r="L8802" s="15">
        <v>303834430.89999998</v>
      </c>
      <c r="M8802" s="17">
        <f>L8802/K8802</f>
        <v>0.85898193469610251</v>
      </c>
    </row>
    <row r="8803" spans="1:13" s="14" customFormat="1" ht="30" outlineLevel="2" x14ac:dyDescent="0.25">
      <c r="A8803" s="34"/>
      <c r="B8803" s="44" t="s">
        <v>3264</v>
      </c>
      <c r="C8803" s="31" t="s">
        <v>3118</v>
      </c>
      <c r="D8803" s="14" t="s">
        <v>470</v>
      </c>
      <c r="E8803" s="14" t="s">
        <v>505</v>
      </c>
      <c r="F8803" s="14" t="s">
        <v>506</v>
      </c>
      <c r="G8803" s="14" t="s">
        <v>6109</v>
      </c>
      <c r="H8803" s="20">
        <v>562632830</v>
      </c>
      <c r="I8803" s="20">
        <v>562632830</v>
      </c>
      <c r="J8803" s="21">
        <f>IFERROR((I8803/H8803),0)</f>
        <v>1</v>
      </c>
      <c r="K8803" s="20"/>
      <c r="L8803" s="20"/>
      <c r="M8803" s="22"/>
    </row>
    <row r="8804" spans="1:13" s="14" customFormat="1" ht="30" outlineLevel="2" x14ac:dyDescent="0.25">
      <c r="A8804" s="34"/>
      <c r="B8804" s="44" t="s">
        <v>3264</v>
      </c>
      <c r="C8804" s="31" t="s">
        <v>3118</v>
      </c>
      <c r="D8804" s="14" t="s">
        <v>470</v>
      </c>
      <c r="E8804" s="14" t="s">
        <v>505</v>
      </c>
      <c r="F8804" s="14" t="s">
        <v>506</v>
      </c>
      <c r="G8804" s="14" t="s">
        <v>6481</v>
      </c>
      <c r="H8804" s="20">
        <v>2961</v>
      </c>
      <c r="I8804" s="20">
        <v>2961</v>
      </c>
      <c r="J8804" s="21">
        <f>IFERROR((I8804/H8804),0)</f>
        <v>1</v>
      </c>
      <c r="K8804" s="20"/>
      <c r="L8804" s="20"/>
      <c r="M8804" s="22"/>
    </row>
    <row r="8805" spans="1:13" s="14" customFormat="1" ht="30" outlineLevel="2" x14ac:dyDescent="0.25">
      <c r="A8805" s="34"/>
      <c r="B8805" s="44" t="s">
        <v>3264</v>
      </c>
      <c r="C8805" s="31" t="s">
        <v>3118</v>
      </c>
      <c r="D8805" s="14" t="s">
        <v>470</v>
      </c>
      <c r="E8805" s="14" t="s">
        <v>505</v>
      </c>
      <c r="F8805" s="14" t="s">
        <v>506</v>
      </c>
      <c r="G8805" s="14" t="s">
        <v>6492</v>
      </c>
      <c r="H8805" s="20">
        <v>72820845</v>
      </c>
      <c r="I8805" s="20">
        <v>72820845</v>
      </c>
      <c r="J8805" s="21">
        <f>IFERROR((I8805/H8805),0)</f>
        <v>1</v>
      </c>
      <c r="K8805" s="20"/>
      <c r="L8805" s="20"/>
      <c r="M8805" s="22"/>
    </row>
    <row r="8806" spans="1:13" s="14" customFormat="1" ht="30" outlineLevel="2" x14ac:dyDescent="0.25">
      <c r="A8806" s="34"/>
      <c r="B8806" s="44" t="s">
        <v>3264</v>
      </c>
      <c r="C8806" s="31" t="s">
        <v>3118</v>
      </c>
      <c r="D8806" s="14" t="s">
        <v>470</v>
      </c>
      <c r="E8806" s="14" t="s">
        <v>505</v>
      </c>
      <c r="F8806" s="14" t="s">
        <v>506</v>
      </c>
      <c r="G8806" s="14" t="s">
        <v>6493</v>
      </c>
      <c r="H8806" s="20">
        <v>-95734956</v>
      </c>
      <c r="I8806" s="20"/>
      <c r="J8806" s="21">
        <f>IFERROR((I8806/H8806),0)</f>
        <v>0</v>
      </c>
      <c r="K8806" s="20"/>
      <c r="L8806" s="20"/>
      <c r="M8806" s="22"/>
    </row>
    <row r="8807" spans="1:13" s="14" customFormat="1" ht="30" outlineLevel="1" x14ac:dyDescent="0.25">
      <c r="A8807" s="34"/>
      <c r="B8807" s="46" t="s">
        <v>7863</v>
      </c>
      <c r="C8807" s="40" t="str">
        <f>C8806</f>
        <v>ASIGNACIÓN PARA LA INVERSIÓN LOCAL  - AMBIENTE Y DESARROLLO SOSTENIBLE</v>
      </c>
      <c r="D8807" s="39" t="str">
        <f>D8806</f>
        <v xml:space="preserve">SUCRE                                             </v>
      </c>
      <c r="E8807" s="39" t="str">
        <f>E8806</f>
        <v>70473</v>
      </c>
      <c r="F8807" s="39" t="str">
        <f>F8806</f>
        <v xml:space="preserve">MORROA                                            </v>
      </c>
      <c r="G8807" s="39" t="s">
        <v>10656</v>
      </c>
      <c r="H8807" s="20">
        <f>SUBTOTAL(9,H8802:H8806)</f>
        <v>1018396458</v>
      </c>
      <c r="I8807" s="20">
        <f>SUBTOTAL(9,I8802:I8806)</f>
        <v>939291066.89999998</v>
      </c>
      <c r="J8807" s="42">
        <f>+I8807/H8807</f>
        <v>0.92232357989996072</v>
      </c>
      <c r="K8807" s="20">
        <f>SUBTOTAL(9,K8802:K8806)</f>
        <v>353714576.09000003</v>
      </c>
      <c r="L8807" s="20">
        <f>SUBTOTAL(9,L8802:L8806)</f>
        <v>303834430.89999998</v>
      </c>
      <c r="M8807" s="7">
        <f>IFERROR((L8807/K8807),"N.A")</f>
        <v>0.85898193469610251</v>
      </c>
    </row>
    <row r="8808" spans="1:13" s="14" customFormat="1" ht="30" outlineLevel="2" x14ac:dyDescent="0.25">
      <c r="A8808" s="34"/>
      <c r="B8808" s="44" t="s">
        <v>3265</v>
      </c>
      <c r="C8808" s="31" t="s">
        <v>3118</v>
      </c>
      <c r="D8808" s="14" t="s">
        <v>470</v>
      </c>
      <c r="E8808" s="14" t="s">
        <v>508</v>
      </c>
      <c r="F8808" s="14" t="s">
        <v>509</v>
      </c>
      <c r="G8808" s="14" t="s">
        <v>16</v>
      </c>
      <c r="H8808" s="15">
        <v>994287620</v>
      </c>
      <c r="I8808" s="15">
        <v>631114959.59000003</v>
      </c>
      <c r="J8808" s="16">
        <f>IFERROR((I8808/H8808),0)</f>
        <v>0.63474084047229717</v>
      </c>
      <c r="K8808" s="15">
        <v>734724368.41999996</v>
      </c>
      <c r="L8808" s="15">
        <v>631114959.59000003</v>
      </c>
      <c r="M8808" s="17">
        <f>L8808/K8808</f>
        <v>0.85898193488150054</v>
      </c>
    </row>
    <row r="8809" spans="1:13" s="14" customFormat="1" ht="30" outlineLevel="2" x14ac:dyDescent="0.25">
      <c r="A8809" s="34"/>
      <c r="B8809" s="44" t="s">
        <v>3265</v>
      </c>
      <c r="C8809" s="31" t="s">
        <v>3118</v>
      </c>
      <c r="D8809" s="14" t="s">
        <v>470</v>
      </c>
      <c r="E8809" s="14" t="s">
        <v>508</v>
      </c>
      <c r="F8809" s="14" t="s">
        <v>509</v>
      </c>
      <c r="G8809" s="14" t="s">
        <v>6109</v>
      </c>
      <c r="H8809" s="20">
        <v>1651136414</v>
      </c>
      <c r="I8809" s="20">
        <v>1651136414</v>
      </c>
      <c r="J8809" s="21">
        <f>IFERROR((I8809/H8809),0)</f>
        <v>1</v>
      </c>
      <c r="K8809" s="20"/>
      <c r="L8809" s="20"/>
      <c r="M8809" s="22"/>
    </row>
    <row r="8810" spans="1:13" s="14" customFormat="1" ht="30" outlineLevel="2" x14ac:dyDescent="0.25">
      <c r="A8810" s="34"/>
      <c r="B8810" s="44" t="s">
        <v>3265</v>
      </c>
      <c r="C8810" s="31" t="s">
        <v>3118</v>
      </c>
      <c r="D8810" s="14" t="s">
        <v>470</v>
      </c>
      <c r="E8810" s="14" t="s">
        <v>508</v>
      </c>
      <c r="F8810" s="14" t="s">
        <v>509</v>
      </c>
      <c r="G8810" s="14" t="s">
        <v>6481</v>
      </c>
      <c r="H8810" s="20">
        <v>6150</v>
      </c>
      <c r="I8810" s="20">
        <v>6150</v>
      </c>
      <c r="J8810" s="21">
        <f>IFERROR((I8810/H8810),0)</f>
        <v>1</v>
      </c>
      <c r="K8810" s="20"/>
      <c r="L8810" s="20"/>
      <c r="M8810" s="22"/>
    </row>
    <row r="8811" spans="1:13" s="14" customFormat="1" ht="30" outlineLevel="2" x14ac:dyDescent="0.25">
      <c r="A8811" s="34"/>
      <c r="B8811" s="44" t="s">
        <v>3265</v>
      </c>
      <c r="C8811" s="31" t="s">
        <v>3118</v>
      </c>
      <c r="D8811" s="14" t="s">
        <v>470</v>
      </c>
      <c r="E8811" s="14" t="s">
        <v>508</v>
      </c>
      <c r="F8811" s="14" t="s">
        <v>509</v>
      </c>
      <c r="G8811" s="14" t="s">
        <v>6492</v>
      </c>
      <c r="H8811" s="20">
        <v>151261082</v>
      </c>
      <c r="I8811" s="20">
        <v>151261082</v>
      </c>
      <c r="J8811" s="21">
        <f>IFERROR((I8811/H8811),0)</f>
        <v>1</v>
      </c>
      <c r="K8811" s="20"/>
      <c r="L8811" s="20"/>
      <c r="M8811" s="22"/>
    </row>
    <row r="8812" spans="1:13" s="14" customFormat="1" ht="30" outlineLevel="2" x14ac:dyDescent="0.25">
      <c r="A8812" s="34"/>
      <c r="B8812" s="44" t="s">
        <v>3265</v>
      </c>
      <c r="C8812" s="31" t="s">
        <v>3118</v>
      </c>
      <c r="D8812" s="14" t="s">
        <v>470</v>
      </c>
      <c r="E8812" s="14" t="s">
        <v>508</v>
      </c>
      <c r="F8812" s="14" t="s">
        <v>509</v>
      </c>
      <c r="G8812" s="14" t="s">
        <v>6493</v>
      </c>
      <c r="H8812" s="20">
        <v>-198857524</v>
      </c>
      <c r="I8812" s="20"/>
      <c r="J8812" s="21">
        <f>IFERROR((I8812/H8812),0)</f>
        <v>0</v>
      </c>
      <c r="K8812" s="20"/>
      <c r="L8812" s="20"/>
      <c r="M8812" s="22"/>
    </row>
    <row r="8813" spans="1:13" s="14" customFormat="1" ht="30" outlineLevel="1" x14ac:dyDescent="0.25">
      <c r="A8813" s="34"/>
      <c r="B8813" s="46" t="s">
        <v>7864</v>
      </c>
      <c r="C8813" s="40" t="str">
        <f>C8812</f>
        <v>ASIGNACIÓN PARA LA INVERSIÓN LOCAL  - AMBIENTE Y DESARROLLO SOSTENIBLE</v>
      </c>
      <c r="D8813" s="39" t="str">
        <f>D8812</f>
        <v xml:space="preserve">SUCRE                                             </v>
      </c>
      <c r="E8813" s="39" t="str">
        <f>E8812</f>
        <v>70429</v>
      </c>
      <c r="F8813" s="39" t="str">
        <f>F8812</f>
        <v xml:space="preserve">MAJAGUAL                                          </v>
      </c>
      <c r="G8813" s="39" t="s">
        <v>10656</v>
      </c>
      <c r="H8813" s="20">
        <f>SUBTOTAL(9,H8808:H8812)</f>
        <v>2597833742</v>
      </c>
      <c r="I8813" s="20">
        <f>SUBTOTAL(9,I8808:I8812)</f>
        <v>2433518605.5900002</v>
      </c>
      <c r="J8813" s="42">
        <f>+I8813/H8813</f>
        <v>0.93674917152954595</v>
      </c>
      <c r="K8813" s="20">
        <f>SUBTOTAL(9,K8808:K8812)</f>
        <v>734724368.41999996</v>
      </c>
      <c r="L8813" s="20">
        <f>SUBTOTAL(9,L8808:L8812)</f>
        <v>631114959.59000003</v>
      </c>
      <c r="M8813" s="7">
        <f>IFERROR((L8813/K8813),"N.A")</f>
        <v>0.85898193488150054</v>
      </c>
    </row>
    <row r="8814" spans="1:13" s="14" customFormat="1" ht="30" outlineLevel="2" x14ac:dyDescent="0.25">
      <c r="A8814" s="34"/>
      <c r="B8814" s="44" t="s">
        <v>3266</v>
      </c>
      <c r="C8814" s="31" t="s">
        <v>3118</v>
      </c>
      <c r="D8814" s="14" t="s">
        <v>470</v>
      </c>
      <c r="E8814" s="14" t="s">
        <v>511</v>
      </c>
      <c r="F8814" s="14" t="s">
        <v>512</v>
      </c>
      <c r="G8814" s="14" t="s">
        <v>16</v>
      </c>
      <c r="H8814" s="15">
        <v>485618494</v>
      </c>
      <c r="I8814" s="15">
        <v>308241891.04000002</v>
      </c>
      <c r="J8814" s="16">
        <f>IFERROR((I8814/H8814),0)</f>
        <v>0.63474084049196033</v>
      </c>
      <c r="K8814" s="15">
        <v>358845603.84999996</v>
      </c>
      <c r="L8814" s="15">
        <v>308241891.04000002</v>
      </c>
      <c r="M8814" s="17">
        <f>L8814/K8814</f>
        <v>0.85898193466192596</v>
      </c>
    </row>
    <row r="8815" spans="1:13" s="14" customFormat="1" ht="30" outlineLevel="2" x14ac:dyDescent="0.25">
      <c r="A8815" s="34"/>
      <c r="B8815" s="44" t="s">
        <v>3266</v>
      </c>
      <c r="C8815" s="31" t="s">
        <v>3118</v>
      </c>
      <c r="D8815" s="14" t="s">
        <v>470</v>
      </c>
      <c r="E8815" s="14" t="s">
        <v>511</v>
      </c>
      <c r="F8815" s="14" t="s">
        <v>512</v>
      </c>
      <c r="G8815" s="14" t="s">
        <v>6109</v>
      </c>
      <c r="H8815" s="20">
        <v>278361259</v>
      </c>
      <c r="I8815" s="20">
        <v>278361259</v>
      </c>
      <c r="J8815" s="21">
        <f>IFERROR((I8815/H8815),0)</f>
        <v>1</v>
      </c>
      <c r="K8815" s="20"/>
      <c r="L8815" s="20"/>
      <c r="M8815" s="22"/>
    </row>
    <row r="8816" spans="1:13" s="14" customFormat="1" ht="30" outlineLevel="2" x14ac:dyDescent="0.25">
      <c r="A8816" s="34"/>
      <c r="B8816" s="44" t="s">
        <v>3266</v>
      </c>
      <c r="C8816" s="31" t="s">
        <v>3118</v>
      </c>
      <c r="D8816" s="14" t="s">
        <v>470</v>
      </c>
      <c r="E8816" s="14" t="s">
        <v>511</v>
      </c>
      <c r="F8816" s="14" t="s">
        <v>512</v>
      </c>
      <c r="G8816" s="14" t="s">
        <v>6481</v>
      </c>
      <c r="H8816" s="20">
        <v>3003</v>
      </c>
      <c r="I8816" s="20">
        <v>3003</v>
      </c>
      <c r="J8816" s="21">
        <f>IFERROR((I8816/H8816),0)</f>
        <v>1</v>
      </c>
      <c r="K8816" s="20"/>
      <c r="L8816" s="20"/>
      <c r="M8816" s="22"/>
    </row>
    <row r="8817" spans="1:13" s="14" customFormat="1" ht="30" outlineLevel="2" x14ac:dyDescent="0.25">
      <c r="A8817" s="34"/>
      <c r="B8817" s="44" t="s">
        <v>3266</v>
      </c>
      <c r="C8817" s="31" t="s">
        <v>3118</v>
      </c>
      <c r="D8817" s="14" t="s">
        <v>470</v>
      </c>
      <c r="E8817" s="14" t="s">
        <v>511</v>
      </c>
      <c r="F8817" s="14" t="s">
        <v>512</v>
      </c>
      <c r="G8817" s="14" t="s">
        <v>6492</v>
      </c>
      <c r="H8817" s="20">
        <v>73877194</v>
      </c>
      <c r="I8817" s="20">
        <v>73877194</v>
      </c>
      <c r="J8817" s="21">
        <f>IFERROR((I8817/H8817),0)</f>
        <v>1</v>
      </c>
      <c r="K8817" s="20"/>
      <c r="L8817" s="20"/>
      <c r="M8817" s="22"/>
    </row>
    <row r="8818" spans="1:13" s="14" customFormat="1" ht="30" outlineLevel="2" x14ac:dyDescent="0.25">
      <c r="A8818" s="34"/>
      <c r="B8818" s="44" t="s">
        <v>3266</v>
      </c>
      <c r="C8818" s="31" t="s">
        <v>3118</v>
      </c>
      <c r="D8818" s="14" t="s">
        <v>470</v>
      </c>
      <c r="E8818" s="14" t="s">
        <v>511</v>
      </c>
      <c r="F8818" s="14" t="s">
        <v>512</v>
      </c>
      <c r="G8818" s="14" t="s">
        <v>6493</v>
      </c>
      <c r="H8818" s="20">
        <v>-97123699</v>
      </c>
      <c r="I8818" s="20"/>
      <c r="J8818" s="21">
        <f>IFERROR((I8818/H8818),0)</f>
        <v>0</v>
      </c>
      <c r="K8818" s="20"/>
      <c r="L8818" s="20"/>
      <c r="M8818" s="22"/>
    </row>
    <row r="8819" spans="1:13" s="14" customFormat="1" ht="30" outlineLevel="1" x14ac:dyDescent="0.25">
      <c r="A8819" s="34"/>
      <c r="B8819" s="46" t="s">
        <v>7865</v>
      </c>
      <c r="C8819" s="40" t="str">
        <f>C8818</f>
        <v>ASIGNACIÓN PARA LA INVERSIÓN LOCAL  - AMBIENTE Y DESARROLLO SOSTENIBLE</v>
      </c>
      <c r="D8819" s="39" t="str">
        <f>D8818</f>
        <v xml:space="preserve">SUCRE                                             </v>
      </c>
      <c r="E8819" s="39" t="str">
        <f>E8818</f>
        <v>70418</v>
      </c>
      <c r="F8819" s="39" t="str">
        <f>F8818</f>
        <v xml:space="preserve">LOS PALMITOS                                      </v>
      </c>
      <c r="G8819" s="39" t="s">
        <v>10656</v>
      </c>
      <c r="H8819" s="20">
        <f>SUBTOTAL(9,H8814:H8818)</f>
        <v>740736251</v>
      </c>
      <c r="I8819" s="20">
        <f>SUBTOTAL(9,I8814:I8818)</f>
        <v>660483347.03999996</v>
      </c>
      <c r="J8819" s="42">
        <f>+I8819/H8819</f>
        <v>0.89165792297641977</v>
      </c>
      <c r="K8819" s="20">
        <f>SUBTOTAL(9,K8814:K8818)</f>
        <v>358845603.84999996</v>
      </c>
      <c r="L8819" s="20">
        <f>SUBTOTAL(9,L8814:L8818)</f>
        <v>308241891.04000002</v>
      </c>
      <c r="M8819" s="7">
        <f>IFERROR((L8819/K8819),"N.A")</f>
        <v>0.85898193466192596</v>
      </c>
    </row>
    <row r="8820" spans="1:13" s="14" customFormat="1" ht="30" outlineLevel="2" x14ac:dyDescent="0.25">
      <c r="A8820" s="34"/>
      <c r="B8820" s="44" t="s">
        <v>3267</v>
      </c>
      <c r="C8820" s="31" t="s">
        <v>3118</v>
      </c>
      <c r="D8820" s="14" t="s">
        <v>470</v>
      </c>
      <c r="E8820" s="14" t="s">
        <v>514</v>
      </c>
      <c r="F8820" s="14" t="s">
        <v>278</v>
      </c>
      <c r="G8820" s="14" t="s">
        <v>16</v>
      </c>
      <c r="H8820" s="15">
        <v>499441598</v>
      </c>
      <c r="I8820" s="15">
        <v>317015979.69999999</v>
      </c>
      <c r="J8820" s="16">
        <f>IFERROR((I8820/H8820),0)</f>
        <v>0.63474084050964452</v>
      </c>
      <c r="K8820" s="15">
        <v>369060124.36999995</v>
      </c>
      <c r="L8820" s="15">
        <v>317015979.69999999</v>
      </c>
      <c r="M8820" s="17">
        <f>L8820/K8820</f>
        <v>0.85898193483015439</v>
      </c>
    </row>
    <row r="8821" spans="1:13" s="14" customFormat="1" ht="30" outlineLevel="2" x14ac:dyDescent="0.25">
      <c r="A8821" s="34"/>
      <c r="B8821" s="44" t="s">
        <v>3267</v>
      </c>
      <c r="C8821" s="31" t="s">
        <v>3118</v>
      </c>
      <c r="D8821" s="14" t="s">
        <v>470</v>
      </c>
      <c r="E8821" s="14" t="s">
        <v>514</v>
      </c>
      <c r="F8821" s="14" t="s">
        <v>278</v>
      </c>
      <c r="G8821" s="14" t="s">
        <v>6109</v>
      </c>
      <c r="H8821" s="20">
        <v>252534012</v>
      </c>
      <c r="I8821" s="20">
        <v>252534012</v>
      </c>
      <c r="J8821" s="21">
        <f>IFERROR((I8821/H8821),0)</f>
        <v>1</v>
      </c>
      <c r="K8821" s="20"/>
      <c r="L8821" s="20"/>
      <c r="M8821" s="22"/>
    </row>
    <row r="8822" spans="1:13" s="14" customFormat="1" ht="30" outlineLevel="2" x14ac:dyDescent="0.25">
      <c r="A8822" s="34"/>
      <c r="B8822" s="44" t="s">
        <v>3267</v>
      </c>
      <c r="C8822" s="31" t="s">
        <v>3118</v>
      </c>
      <c r="D8822" s="14" t="s">
        <v>470</v>
      </c>
      <c r="E8822" s="14" t="s">
        <v>514</v>
      </c>
      <c r="F8822" s="14" t="s">
        <v>278</v>
      </c>
      <c r="G8822" s="14" t="s">
        <v>6481</v>
      </c>
      <c r="H8822" s="20">
        <v>3089</v>
      </c>
      <c r="I8822" s="20">
        <v>3089</v>
      </c>
      <c r="J8822" s="21">
        <f>IFERROR((I8822/H8822),0)</f>
        <v>1</v>
      </c>
      <c r="K8822" s="20"/>
      <c r="L8822" s="20"/>
      <c r="M8822" s="22"/>
    </row>
    <row r="8823" spans="1:13" s="14" customFormat="1" ht="30" outlineLevel="2" x14ac:dyDescent="0.25">
      <c r="A8823" s="34"/>
      <c r="B8823" s="44" t="s">
        <v>3267</v>
      </c>
      <c r="C8823" s="31" t="s">
        <v>3118</v>
      </c>
      <c r="D8823" s="14" t="s">
        <v>470</v>
      </c>
      <c r="E8823" s="14" t="s">
        <v>514</v>
      </c>
      <c r="F8823" s="14" t="s">
        <v>278</v>
      </c>
      <c r="G8823" s="14" t="s">
        <v>6492</v>
      </c>
      <c r="H8823" s="20">
        <v>75980104</v>
      </c>
      <c r="I8823" s="20">
        <v>75980104</v>
      </c>
      <c r="J8823" s="21">
        <f>IFERROR((I8823/H8823),0)</f>
        <v>1</v>
      </c>
      <c r="K8823" s="20"/>
      <c r="L8823" s="20"/>
      <c r="M8823" s="22"/>
    </row>
    <row r="8824" spans="1:13" s="14" customFormat="1" ht="30" outlineLevel="2" x14ac:dyDescent="0.25">
      <c r="A8824" s="34"/>
      <c r="B8824" s="44" t="s">
        <v>3267</v>
      </c>
      <c r="C8824" s="31" t="s">
        <v>3118</v>
      </c>
      <c r="D8824" s="14" t="s">
        <v>470</v>
      </c>
      <c r="E8824" s="14" t="s">
        <v>514</v>
      </c>
      <c r="F8824" s="14" t="s">
        <v>278</v>
      </c>
      <c r="G8824" s="14" t="s">
        <v>6493</v>
      </c>
      <c r="H8824" s="20">
        <v>-99888320</v>
      </c>
      <c r="I8824" s="20"/>
      <c r="J8824" s="21">
        <f>IFERROR((I8824/H8824),0)</f>
        <v>0</v>
      </c>
      <c r="K8824" s="20"/>
      <c r="L8824" s="20"/>
      <c r="M8824" s="22"/>
    </row>
    <row r="8825" spans="1:13" s="14" customFormat="1" ht="30" outlineLevel="1" x14ac:dyDescent="0.25">
      <c r="A8825" s="34"/>
      <c r="B8825" s="46" t="s">
        <v>7866</v>
      </c>
      <c r="C8825" s="40" t="str">
        <f>C8824</f>
        <v>ASIGNACIÓN PARA LA INVERSIÓN LOCAL  - AMBIENTE Y DESARROLLO SOSTENIBLE</v>
      </c>
      <c r="D8825" s="39" t="str">
        <f>D8824</f>
        <v xml:space="preserve">SUCRE                                             </v>
      </c>
      <c r="E8825" s="39" t="str">
        <f>E8824</f>
        <v>70400</v>
      </c>
      <c r="F8825" s="39" t="str">
        <f>F8824</f>
        <v xml:space="preserve">LA UNIÓN                                          </v>
      </c>
      <c r="G8825" s="39" t="s">
        <v>10656</v>
      </c>
      <c r="H8825" s="20">
        <f>SUBTOTAL(9,H8820:H8824)</f>
        <v>728070483</v>
      </c>
      <c r="I8825" s="20">
        <f>SUBTOTAL(9,I8820:I8824)</f>
        <v>645533184.70000005</v>
      </c>
      <c r="J8825" s="42">
        <f>+I8825/H8825</f>
        <v>0.88663556588655179</v>
      </c>
      <c r="K8825" s="20">
        <f>SUBTOTAL(9,K8820:K8824)</f>
        <v>369060124.36999995</v>
      </c>
      <c r="L8825" s="20">
        <f>SUBTOTAL(9,L8820:L8824)</f>
        <v>317015979.69999999</v>
      </c>
      <c r="M8825" s="7">
        <f>IFERROR((L8825/K8825),"N.A")</f>
        <v>0.85898193483015439</v>
      </c>
    </row>
    <row r="8826" spans="1:13" s="14" customFormat="1" ht="30" outlineLevel="2" x14ac:dyDescent="0.25">
      <c r="A8826" s="34"/>
      <c r="B8826" s="44" t="s">
        <v>3268</v>
      </c>
      <c r="C8826" s="31" t="s">
        <v>3118</v>
      </c>
      <c r="D8826" s="14" t="s">
        <v>470</v>
      </c>
      <c r="E8826" s="14" t="s">
        <v>516</v>
      </c>
      <c r="F8826" s="14" t="s">
        <v>517</v>
      </c>
      <c r="G8826" s="14" t="s">
        <v>16</v>
      </c>
      <c r="H8826" s="15">
        <v>778304666</v>
      </c>
      <c r="I8826" s="15">
        <v>494021757.85000002</v>
      </c>
      <c r="J8826" s="16">
        <f>IFERROR((I8826/H8826),0)</f>
        <v>0.63474084048469526</v>
      </c>
      <c r="K8826" s="15">
        <v>575124735.29999995</v>
      </c>
      <c r="L8826" s="15">
        <v>494021757.85000002</v>
      </c>
      <c r="M8826" s="17">
        <f>L8826/K8826</f>
        <v>0.8589819347489992</v>
      </c>
    </row>
    <row r="8827" spans="1:13" s="14" customFormat="1" ht="30" outlineLevel="2" x14ac:dyDescent="0.25">
      <c r="A8827" s="34"/>
      <c r="B8827" s="44" t="s">
        <v>3268</v>
      </c>
      <c r="C8827" s="31" t="s">
        <v>3118</v>
      </c>
      <c r="D8827" s="14" t="s">
        <v>470</v>
      </c>
      <c r="E8827" s="14" t="s">
        <v>516</v>
      </c>
      <c r="F8827" s="14" t="s">
        <v>517</v>
      </c>
      <c r="G8827" s="14" t="s">
        <v>6109</v>
      </c>
      <c r="H8827" s="20">
        <v>425026525</v>
      </c>
      <c r="I8827" s="20">
        <v>425026525</v>
      </c>
      <c r="J8827" s="21">
        <f>IFERROR((I8827/H8827),0)</f>
        <v>1</v>
      </c>
      <c r="K8827" s="20"/>
      <c r="L8827" s="20"/>
      <c r="M8827" s="22"/>
    </row>
    <row r="8828" spans="1:13" s="14" customFormat="1" ht="30" outlineLevel="2" x14ac:dyDescent="0.25">
      <c r="A8828" s="34"/>
      <c r="B8828" s="44" t="s">
        <v>3268</v>
      </c>
      <c r="C8828" s="31" t="s">
        <v>3118</v>
      </c>
      <c r="D8828" s="14" t="s">
        <v>470</v>
      </c>
      <c r="E8828" s="14" t="s">
        <v>516</v>
      </c>
      <c r="F8828" s="14" t="s">
        <v>517</v>
      </c>
      <c r="G8828" s="14" t="s">
        <v>6481</v>
      </c>
      <c r="H8828" s="20">
        <v>4814</v>
      </c>
      <c r="I8828" s="20">
        <v>4814</v>
      </c>
      <c r="J8828" s="21">
        <f>IFERROR((I8828/H8828),0)</f>
        <v>1</v>
      </c>
      <c r="K8828" s="20"/>
      <c r="L8828" s="20"/>
      <c r="M8828" s="22"/>
    </row>
    <row r="8829" spans="1:13" s="14" customFormat="1" ht="30" outlineLevel="2" x14ac:dyDescent="0.25">
      <c r="A8829" s="34"/>
      <c r="B8829" s="44" t="s">
        <v>3268</v>
      </c>
      <c r="C8829" s="31" t="s">
        <v>3118</v>
      </c>
      <c r="D8829" s="14" t="s">
        <v>470</v>
      </c>
      <c r="E8829" s="14" t="s">
        <v>516</v>
      </c>
      <c r="F8829" s="14" t="s">
        <v>517</v>
      </c>
      <c r="G8829" s="14" t="s">
        <v>6492</v>
      </c>
      <c r="H8829" s="20">
        <v>118403572</v>
      </c>
      <c r="I8829" s="20">
        <v>118403572</v>
      </c>
      <c r="J8829" s="21">
        <f>IFERROR((I8829/H8829),0)</f>
        <v>1</v>
      </c>
      <c r="K8829" s="20"/>
      <c r="L8829" s="20"/>
      <c r="M8829" s="22"/>
    </row>
    <row r="8830" spans="1:13" s="14" customFormat="1" ht="30" outlineLevel="2" x14ac:dyDescent="0.25">
      <c r="A8830" s="34"/>
      <c r="B8830" s="44" t="s">
        <v>3268</v>
      </c>
      <c r="C8830" s="31" t="s">
        <v>3118</v>
      </c>
      <c r="D8830" s="14" t="s">
        <v>470</v>
      </c>
      <c r="E8830" s="14" t="s">
        <v>516</v>
      </c>
      <c r="F8830" s="14" t="s">
        <v>517</v>
      </c>
      <c r="G8830" s="14" t="s">
        <v>6493</v>
      </c>
      <c r="H8830" s="20">
        <v>-155660933</v>
      </c>
      <c r="I8830" s="20"/>
      <c r="J8830" s="21">
        <f>IFERROR((I8830/H8830),0)</f>
        <v>0</v>
      </c>
      <c r="K8830" s="20"/>
      <c r="L8830" s="20"/>
      <c r="M8830" s="22"/>
    </row>
    <row r="8831" spans="1:13" s="14" customFormat="1" ht="30" outlineLevel="1" x14ac:dyDescent="0.25">
      <c r="A8831" s="34"/>
      <c r="B8831" s="46" t="s">
        <v>7867</v>
      </c>
      <c r="C8831" s="40" t="str">
        <f>C8830</f>
        <v>ASIGNACIÓN PARA LA INVERSIÓN LOCAL  - AMBIENTE Y DESARROLLO SOSTENIBLE</v>
      </c>
      <c r="D8831" s="39" t="str">
        <f>D8830</f>
        <v xml:space="preserve">SUCRE                                             </v>
      </c>
      <c r="E8831" s="39" t="str">
        <f>E8830</f>
        <v>70265</v>
      </c>
      <c r="F8831" s="39" t="str">
        <f>F8830</f>
        <v xml:space="preserve">GUARANDA                                          </v>
      </c>
      <c r="G8831" s="39" t="s">
        <v>10656</v>
      </c>
      <c r="H8831" s="20">
        <f>SUBTOTAL(9,H8826:H8830)</f>
        <v>1166078644</v>
      </c>
      <c r="I8831" s="20">
        <f>SUBTOTAL(9,I8826:I8830)</f>
        <v>1037456668.85</v>
      </c>
      <c r="J8831" s="42">
        <f>+I8831/H8831</f>
        <v>0.88969699787246936</v>
      </c>
      <c r="K8831" s="20">
        <f>SUBTOTAL(9,K8826:K8830)</f>
        <v>575124735.29999995</v>
      </c>
      <c r="L8831" s="20">
        <f>SUBTOTAL(9,L8826:L8830)</f>
        <v>494021757.85000002</v>
      </c>
      <c r="M8831" s="7">
        <f>IFERROR((L8831/K8831),"N.A")</f>
        <v>0.8589819347489992</v>
      </c>
    </row>
    <row r="8832" spans="1:13" s="14" customFormat="1" ht="30" outlineLevel="2" x14ac:dyDescent="0.25">
      <c r="A8832" s="34"/>
      <c r="B8832" s="44" t="s">
        <v>3269</v>
      </c>
      <c r="C8832" s="31" t="s">
        <v>3118</v>
      </c>
      <c r="D8832" s="14" t="s">
        <v>470</v>
      </c>
      <c r="E8832" s="14" t="s">
        <v>519</v>
      </c>
      <c r="F8832" s="14" t="s">
        <v>520</v>
      </c>
      <c r="G8832" s="14" t="s">
        <v>16</v>
      </c>
      <c r="H8832" s="15">
        <v>542238194</v>
      </c>
      <c r="I8832" s="15">
        <v>344180727.02999997</v>
      </c>
      <c r="J8832" s="16">
        <f>IFERROR((I8832/H8832),0)</f>
        <v>0.63474084053547875</v>
      </c>
      <c r="K8832" s="15">
        <v>400684476.65000004</v>
      </c>
      <c r="L8832" s="15">
        <v>344180727.02999997</v>
      </c>
      <c r="M8832" s="17">
        <f>L8832/K8832</f>
        <v>0.85898193488200347</v>
      </c>
    </row>
    <row r="8833" spans="1:13" s="14" customFormat="1" ht="30" outlineLevel="2" x14ac:dyDescent="0.25">
      <c r="A8833" s="34"/>
      <c r="B8833" s="44" t="s">
        <v>3269</v>
      </c>
      <c r="C8833" s="31" t="s">
        <v>3118</v>
      </c>
      <c r="D8833" s="14" t="s">
        <v>470</v>
      </c>
      <c r="E8833" s="14" t="s">
        <v>519</v>
      </c>
      <c r="F8833" s="14" t="s">
        <v>520</v>
      </c>
      <c r="G8833" s="14" t="s">
        <v>6109</v>
      </c>
      <c r="H8833" s="20">
        <v>352114453</v>
      </c>
      <c r="I8833" s="20">
        <v>352114453</v>
      </c>
      <c r="J8833" s="21">
        <f>IFERROR((I8833/H8833),0)</f>
        <v>1</v>
      </c>
      <c r="K8833" s="20"/>
      <c r="L8833" s="20"/>
      <c r="M8833" s="22"/>
    </row>
    <row r="8834" spans="1:13" s="14" customFormat="1" ht="30" outlineLevel="2" x14ac:dyDescent="0.25">
      <c r="A8834" s="34"/>
      <c r="B8834" s="44" t="s">
        <v>3269</v>
      </c>
      <c r="C8834" s="31" t="s">
        <v>3118</v>
      </c>
      <c r="D8834" s="14" t="s">
        <v>470</v>
      </c>
      <c r="E8834" s="14" t="s">
        <v>519</v>
      </c>
      <c r="F8834" s="14" t="s">
        <v>520</v>
      </c>
      <c r="G8834" s="14" t="s">
        <v>6481</v>
      </c>
      <c r="H8834" s="20">
        <v>3354</v>
      </c>
      <c r="I8834" s="20">
        <v>3354</v>
      </c>
      <c r="J8834" s="21">
        <f>IFERROR((I8834/H8834),0)</f>
        <v>1</v>
      </c>
      <c r="K8834" s="20"/>
      <c r="L8834" s="20"/>
      <c r="M8834" s="22"/>
    </row>
    <row r="8835" spans="1:13" s="14" customFormat="1" ht="30" outlineLevel="2" x14ac:dyDescent="0.25">
      <c r="A8835" s="34"/>
      <c r="B8835" s="44" t="s">
        <v>3269</v>
      </c>
      <c r="C8835" s="31" t="s">
        <v>3118</v>
      </c>
      <c r="D8835" s="14" t="s">
        <v>470</v>
      </c>
      <c r="E8835" s="14" t="s">
        <v>519</v>
      </c>
      <c r="F8835" s="14" t="s">
        <v>520</v>
      </c>
      <c r="G8835" s="14" t="s">
        <v>6492</v>
      </c>
      <c r="H8835" s="20">
        <v>82490755</v>
      </c>
      <c r="I8835" s="20">
        <v>82490755</v>
      </c>
      <c r="J8835" s="21">
        <f>IFERROR((I8835/H8835),0)</f>
        <v>1</v>
      </c>
      <c r="K8835" s="20"/>
      <c r="L8835" s="20"/>
      <c r="M8835" s="22"/>
    </row>
    <row r="8836" spans="1:13" s="14" customFormat="1" ht="30" outlineLevel="2" x14ac:dyDescent="0.25">
      <c r="A8836" s="34"/>
      <c r="B8836" s="44" t="s">
        <v>3269</v>
      </c>
      <c r="C8836" s="31" t="s">
        <v>3118</v>
      </c>
      <c r="D8836" s="14" t="s">
        <v>470</v>
      </c>
      <c r="E8836" s="14" t="s">
        <v>519</v>
      </c>
      <c r="F8836" s="14" t="s">
        <v>520</v>
      </c>
      <c r="G8836" s="14" t="s">
        <v>6493</v>
      </c>
      <c r="H8836" s="20">
        <v>-108447639</v>
      </c>
      <c r="I8836" s="20"/>
      <c r="J8836" s="21">
        <f>IFERROR((I8836/H8836),0)</f>
        <v>0</v>
      </c>
      <c r="K8836" s="20"/>
      <c r="L8836" s="20"/>
      <c r="M8836" s="22"/>
    </row>
    <row r="8837" spans="1:13" s="14" customFormat="1" ht="30" outlineLevel="1" x14ac:dyDescent="0.25">
      <c r="A8837" s="34"/>
      <c r="B8837" s="46" t="s">
        <v>7868</v>
      </c>
      <c r="C8837" s="40" t="str">
        <f>C8836</f>
        <v>ASIGNACIÓN PARA LA INVERSIÓN LOCAL  - AMBIENTE Y DESARROLLO SOSTENIBLE</v>
      </c>
      <c r="D8837" s="39" t="str">
        <f>D8836</f>
        <v xml:space="preserve">SUCRE                                             </v>
      </c>
      <c r="E8837" s="39" t="str">
        <f>E8836</f>
        <v>70235</v>
      </c>
      <c r="F8837" s="39" t="str">
        <f>F8836</f>
        <v xml:space="preserve">GALERAS                                           </v>
      </c>
      <c r="G8837" s="39" t="s">
        <v>10656</v>
      </c>
      <c r="H8837" s="20">
        <f>SUBTOTAL(9,H8832:H8836)</f>
        <v>868399117</v>
      </c>
      <c r="I8837" s="20">
        <f>SUBTOTAL(9,I8832:I8836)</f>
        <v>778789289.02999997</v>
      </c>
      <c r="J8837" s="42">
        <f>+I8837/H8837</f>
        <v>0.89681031887783458</v>
      </c>
      <c r="K8837" s="20">
        <f>SUBTOTAL(9,K8832:K8836)</f>
        <v>400684476.65000004</v>
      </c>
      <c r="L8837" s="20">
        <f>SUBTOTAL(9,L8832:L8836)</f>
        <v>344180727.02999997</v>
      </c>
      <c r="M8837" s="7">
        <f>IFERROR((L8837/K8837),"N.A")</f>
        <v>0.85898193488200347</v>
      </c>
    </row>
    <row r="8838" spans="1:13" s="14" customFormat="1" ht="30" outlineLevel="2" x14ac:dyDescent="0.25">
      <c r="A8838" s="34"/>
      <c r="B8838" s="44" t="s">
        <v>3270</v>
      </c>
      <c r="C8838" s="31" t="s">
        <v>3118</v>
      </c>
      <c r="D8838" s="14" t="s">
        <v>470</v>
      </c>
      <c r="E8838" s="14" t="s">
        <v>522</v>
      </c>
      <c r="F8838" s="14" t="s">
        <v>523</v>
      </c>
      <c r="G8838" s="14" t="s">
        <v>16</v>
      </c>
      <c r="H8838" s="15">
        <v>447818767</v>
      </c>
      <c r="I8838" s="15">
        <v>284248860.52999997</v>
      </c>
      <c r="J8838" s="16">
        <f>IFERROR((I8838/H8838),0)</f>
        <v>0.63474084043914125</v>
      </c>
      <c r="K8838" s="15">
        <v>330913665.43999994</v>
      </c>
      <c r="L8838" s="15">
        <v>284248860.52999997</v>
      </c>
      <c r="M8838" s="17">
        <f>L8838/K8838</f>
        <v>0.85898193461441963</v>
      </c>
    </row>
    <row r="8839" spans="1:13" s="14" customFormat="1" ht="30" outlineLevel="2" x14ac:dyDescent="0.25">
      <c r="A8839" s="34"/>
      <c r="B8839" s="44" t="s">
        <v>3270</v>
      </c>
      <c r="C8839" s="31" t="s">
        <v>3118</v>
      </c>
      <c r="D8839" s="14" t="s">
        <v>470</v>
      </c>
      <c r="E8839" s="14" t="s">
        <v>522</v>
      </c>
      <c r="F8839" s="14" t="s">
        <v>523</v>
      </c>
      <c r="G8839" s="14" t="s">
        <v>6109</v>
      </c>
      <c r="H8839" s="20">
        <v>774089821</v>
      </c>
      <c r="I8839" s="20">
        <v>774089821</v>
      </c>
      <c r="J8839" s="21">
        <f>IFERROR((I8839/H8839),0)</f>
        <v>1</v>
      </c>
      <c r="K8839" s="20"/>
      <c r="L8839" s="20"/>
      <c r="M8839" s="22"/>
    </row>
    <row r="8840" spans="1:13" s="14" customFormat="1" ht="30" outlineLevel="2" x14ac:dyDescent="0.25">
      <c r="A8840" s="34"/>
      <c r="B8840" s="44" t="s">
        <v>3270</v>
      </c>
      <c r="C8840" s="31" t="s">
        <v>3118</v>
      </c>
      <c r="D8840" s="14" t="s">
        <v>470</v>
      </c>
      <c r="E8840" s="14" t="s">
        <v>522</v>
      </c>
      <c r="F8840" s="14" t="s">
        <v>523</v>
      </c>
      <c r="G8840" s="14" t="s">
        <v>6481</v>
      </c>
      <c r="H8840" s="20">
        <v>2770</v>
      </c>
      <c r="I8840" s="20">
        <v>2770</v>
      </c>
      <c r="J8840" s="21">
        <f>IFERROR((I8840/H8840),0)</f>
        <v>1</v>
      </c>
      <c r="K8840" s="20"/>
      <c r="L8840" s="20"/>
      <c r="M8840" s="22"/>
    </row>
    <row r="8841" spans="1:13" s="14" customFormat="1" ht="30" outlineLevel="2" x14ac:dyDescent="0.25">
      <c r="A8841" s="34"/>
      <c r="B8841" s="44" t="s">
        <v>3270</v>
      </c>
      <c r="C8841" s="31" t="s">
        <v>3118</v>
      </c>
      <c r="D8841" s="14" t="s">
        <v>470</v>
      </c>
      <c r="E8841" s="14" t="s">
        <v>522</v>
      </c>
      <c r="F8841" s="14" t="s">
        <v>523</v>
      </c>
      <c r="G8841" s="14" t="s">
        <v>6492</v>
      </c>
      <c r="H8841" s="20">
        <v>68126717</v>
      </c>
      <c r="I8841" s="20">
        <v>68126717</v>
      </c>
      <c r="J8841" s="21">
        <f>IFERROR((I8841/H8841),0)</f>
        <v>1</v>
      </c>
      <c r="K8841" s="20"/>
      <c r="L8841" s="20"/>
      <c r="M8841" s="22"/>
    </row>
    <row r="8842" spans="1:13" s="14" customFormat="1" ht="30" outlineLevel="2" x14ac:dyDescent="0.25">
      <c r="A8842" s="34"/>
      <c r="B8842" s="44" t="s">
        <v>3270</v>
      </c>
      <c r="C8842" s="31" t="s">
        <v>3118</v>
      </c>
      <c r="D8842" s="14" t="s">
        <v>470</v>
      </c>
      <c r="E8842" s="14" t="s">
        <v>522</v>
      </c>
      <c r="F8842" s="14" t="s">
        <v>523</v>
      </c>
      <c r="G8842" s="14" t="s">
        <v>6493</v>
      </c>
      <c r="H8842" s="20">
        <v>-89563753</v>
      </c>
      <c r="I8842" s="20"/>
      <c r="J8842" s="21">
        <f>IFERROR((I8842/H8842),0)</f>
        <v>0</v>
      </c>
      <c r="K8842" s="20"/>
      <c r="L8842" s="20"/>
      <c r="M8842" s="22"/>
    </row>
    <row r="8843" spans="1:13" s="14" customFormat="1" ht="30" outlineLevel="1" x14ac:dyDescent="0.25">
      <c r="A8843" s="34"/>
      <c r="B8843" s="46" t="s">
        <v>7869</v>
      </c>
      <c r="C8843" s="40" t="str">
        <f>C8842</f>
        <v>ASIGNACIÓN PARA LA INVERSIÓN LOCAL  - AMBIENTE Y DESARROLLO SOSTENIBLE</v>
      </c>
      <c r="D8843" s="39" t="str">
        <f>D8842</f>
        <v xml:space="preserve">SUCRE                                             </v>
      </c>
      <c r="E8843" s="39" t="str">
        <f>E8842</f>
        <v>70233</v>
      </c>
      <c r="F8843" s="39" t="str">
        <f>F8842</f>
        <v xml:space="preserve">EL ROBLE                                          </v>
      </c>
      <c r="G8843" s="39" t="s">
        <v>10656</v>
      </c>
      <c r="H8843" s="20">
        <f>SUBTOTAL(9,H8838:H8842)</f>
        <v>1200474322</v>
      </c>
      <c r="I8843" s="20">
        <f>SUBTOTAL(9,I8838:I8842)</f>
        <v>1126468168.53</v>
      </c>
      <c r="J8843" s="42">
        <f>+I8843/H8843</f>
        <v>0.93835257271750283</v>
      </c>
      <c r="K8843" s="20">
        <f>SUBTOTAL(9,K8838:K8842)</f>
        <v>330913665.43999994</v>
      </c>
      <c r="L8843" s="20">
        <f>SUBTOTAL(9,L8838:L8842)</f>
        <v>284248860.52999997</v>
      </c>
      <c r="M8843" s="7">
        <f>IFERROR((L8843/K8843),"N.A")</f>
        <v>0.85898193461441963</v>
      </c>
    </row>
    <row r="8844" spans="1:13" s="14" customFormat="1" ht="30" outlineLevel="2" x14ac:dyDescent="0.25">
      <c r="A8844" s="34"/>
      <c r="B8844" s="44" t="s">
        <v>3271</v>
      </c>
      <c r="C8844" s="31" t="s">
        <v>3118</v>
      </c>
      <c r="D8844" s="14" t="s">
        <v>470</v>
      </c>
      <c r="E8844" s="14" t="s">
        <v>525</v>
      </c>
      <c r="F8844" s="14" t="s">
        <v>526</v>
      </c>
      <c r="G8844" s="14" t="s">
        <v>16</v>
      </c>
      <c r="H8844" s="15">
        <v>458738563</v>
      </c>
      <c r="I8844" s="15">
        <v>291180101.05000001</v>
      </c>
      <c r="J8844" s="16">
        <f>IFERROR((I8844/H8844),0)</f>
        <v>0.63474084050352664</v>
      </c>
      <c r="K8844" s="15">
        <v>338982799.63</v>
      </c>
      <c r="L8844" s="15">
        <v>291180101.05000001</v>
      </c>
      <c r="M8844" s="17">
        <f>L8844/K8844</f>
        <v>0.85898193468171047</v>
      </c>
    </row>
    <row r="8845" spans="1:13" s="14" customFormat="1" ht="30" outlineLevel="2" x14ac:dyDescent="0.25">
      <c r="A8845" s="34"/>
      <c r="B8845" s="44" t="s">
        <v>3271</v>
      </c>
      <c r="C8845" s="31" t="s">
        <v>3118</v>
      </c>
      <c r="D8845" s="14" t="s">
        <v>470</v>
      </c>
      <c r="E8845" s="14" t="s">
        <v>525</v>
      </c>
      <c r="F8845" s="14" t="s">
        <v>526</v>
      </c>
      <c r="G8845" s="14" t="s">
        <v>6109</v>
      </c>
      <c r="H8845" s="20">
        <v>775849636</v>
      </c>
      <c r="I8845" s="20">
        <v>775849636</v>
      </c>
      <c r="J8845" s="21">
        <f>IFERROR((I8845/H8845),0)</f>
        <v>1</v>
      </c>
      <c r="K8845" s="20"/>
      <c r="L8845" s="20"/>
      <c r="M8845" s="22"/>
    </row>
    <row r="8846" spans="1:13" s="14" customFormat="1" ht="30" outlineLevel="2" x14ac:dyDescent="0.25">
      <c r="A8846" s="34"/>
      <c r="B8846" s="44" t="s">
        <v>3271</v>
      </c>
      <c r="C8846" s="31" t="s">
        <v>3118</v>
      </c>
      <c r="D8846" s="14" t="s">
        <v>470</v>
      </c>
      <c r="E8846" s="14" t="s">
        <v>525</v>
      </c>
      <c r="F8846" s="14" t="s">
        <v>526</v>
      </c>
      <c r="G8846" s="14" t="s">
        <v>6481</v>
      </c>
      <c r="H8846" s="20">
        <v>2837</v>
      </c>
      <c r="I8846" s="20">
        <v>2837</v>
      </c>
      <c r="J8846" s="21">
        <f>IFERROR((I8846/H8846),0)</f>
        <v>1</v>
      </c>
      <c r="K8846" s="20"/>
      <c r="L8846" s="20"/>
      <c r="M8846" s="22"/>
    </row>
    <row r="8847" spans="1:13" s="14" customFormat="1" ht="30" outlineLevel="2" x14ac:dyDescent="0.25">
      <c r="A8847" s="34"/>
      <c r="B8847" s="44" t="s">
        <v>3271</v>
      </c>
      <c r="C8847" s="31" t="s">
        <v>3118</v>
      </c>
      <c r="D8847" s="14" t="s">
        <v>470</v>
      </c>
      <c r="E8847" s="14" t="s">
        <v>525</v>
      </c>
      <c r="F8847" s="14" t="s">
        <v>526</v>
      </c>
      <c r="G8847" s="14" t="s">
        <v>6492</v>
      </c>
      <c r="H8847" s="20">
        <v>69787947</v>
      </c>
      <c r="I8847" s="20">
        <v>69787947</v>
      </c>
      <c r="J8847" s="21">
        <f>IFERROR((I8847/H8847),0)</f>
        <v>1</v>
      </c>
      <c r="K8847" s="20"/>
      <c r="L8847" s="20"/>
      <c r="M8847" s="22"/>
    </row>
    <row r="8848" spans="1:13" s="14" customFormat="1" ht="30" outlineLevel="2" x14ac:dyDescent="0.25">
      <c r="A8848" s="34"/>
      <c r="B8848" s="44" t="s">
        <v>3271</v>
      </c>
      <c r="C8848" s="31" t="s">
        <v>3118</v>
      </c>
      <c r="D8848" s="14" t="s">
        <v>470</v>
      </c>
      <c r="E8848" s="14" t="s">
        <v>525</v>
      </c>
      <c r="F8848" s="14" t="s">
        <v>526</v>
      </c>
      <c r="G8848" s="14" t="s">
        <v>6493</v>
      </c>
      <c r="H8848" s="20">
        <v>-91747713</v>
      </c>
      <c r="I8848" s="20"/>
      <c r="J8848" s="21">
        <f>IFERROR((I8848/H8848),0)</f>
        <v>0</v>
      </c>
      <c r="K8848" s="20"/>
      <c r="L8848" s="20"/>
      <c r="M8848" s="22"/>
    </row>
    <row r="8849" spans="1:13" s="14" customFormat="1" ht="30" outlineLevel="1" x14ac:dyDescent="0.25">
      <c r="A8849" s="34"/>
      <c r="B8849" s="46" t="s">
        <v>7870</v>
      </c>
      <c r="C8849" s="40" t="str">
        <f>C8848</f>
        <v>ASIGNACIÓN PARA LA INVERSIÓN LOCAL  - AMBIENTE Y DESARROLLO SOSTENIBLE</v>
      </c>
      <c r="D8849" s="39" t="str">
        <f>D8848</f>
        <v xml:space="preserve">SUCRE                                             </v>
      </c>
      <c r="E8849" s="39" t="str">
        <f>E8848</f>
        <v>70230</v>
      </c>
      <c r="F8849" s="39" t="str">
        <f>F8848</f>
        <v xml:space="preserve">CHALÁN                                            </v>
      </c>
      <c r="G8849" s="39" t="s">
        <v>10656</v>
      </c>
      <c r="H8849" s="20">
        <f>SUBTOTAL(9,H8844:H8848)</f>
        <v>1212631270</v>
      </c>
      <c r="I8849" s="20">
        <f>SUBTOTAL(9,I8844:I8848)</f>
        <v>1136820521.05</v>
      </c>
      <c r="J8849" s="42">
        <f>+I8849/H8849</f>
        <v>0.93748243936510056</v>
      </c>
      <c r="K8849" s="20">
        <f>SUBTOTAL(9,K8844:K8848)</f>
        <v>338982799.63</v>
      </c>
      <c r="L8849" s="20">
        <f>SUBTOTAL(9,L8844:L8848)</f>
        <v>291180101.05000001</v>
      </c>
      <c r="M8849" s="7">
        <f>IFERROR((L8849/K8849),"N.A")</f>
        <v>0.85898193468171047</v>
      </c>
    </row>
    <row r="8850" spans="1:13" s="14" customFormat="1" ht="30" outlineLevel="2" x14ac:dyDescent="0.25">
      <c r="A8850" s="34"/>
      <c r="B8850" s="44" t="s">
        <v>3272</v>
      </c>
      <c r="C8850" s="31" t="s">
        <v>3118</v>
      </c>
      <c r="D8850" s="14" t="s">
        <v>470</v>
      </c>
      <c r="E8850" s="14" t="s">
        <v>528</v>
      </c>
      <c r="F8850" s="14" t="s">
        <v>529</v>
      </c>
      <c r="G8850" s="14" t="s">
        <v>16</v>
      </c>
      <c r="H8850" s="15">
        <v>526951602</v>
      </c>
      <c r="I8850" s="15">
        <v>334477702.74000001</v>
      </c>
      <c r="J8850" s="16">
        <f>IFERROR((I8850/H8850),0)</f>
        <v>0.63474084046906454</v>
      </c>
      <c r="K8850" s="15">
        <v>389388518.36000001</v>
      </c>
      <c r="L8850" s="15">
        <v>334477702.74000001</v>
      </c>
      <c r="M8850" s="17">
        <f>L8850/K8850</f>
        <v>0.85898193441535042</v>
      </c>
    </row>
    <row r="8851" spans="1:13" s="14" customFormat="1" ht="30" outlineLevel="2" x14ac:dyDescent="0.25">
      <c r="A8851" s="34"/>
      <c r="B8851" s="44" t="s">
        <v>3272</v>
      </c>
      <c r="C8851" s="31" t="s">
        <v>3118</v>
      </c>
      <c r="D8851" s="14" t="s">
        <v>470</v>
      </c>
      <c r="E8851" s="14" t="s">
        <v>528</v>
      </c>
      <c r="F8851" s="14" t="s">
        <v>529</v>
      </c>
      <c r="G8851" s="14" t="s">
        <v>6109</v>
      </c>
      <c r="H8851" s="20">
        <v>874690578</v>
      </c>
      <c r="I8851" s="20">
        <v>874690578</v>
      </c>
      <c r="J8851" s="21">
        <f>IFERROR((I8851/H8851),0)</f>
        <v>1</v>
      </c>
      <c r="K8851" s="20"/>
      <c r="L8851" s="20"/>
      <c r="M8851" s="22"/>
    </row>
    <row r="8852" spans="1:13" s="14" customFormat="1" ht="30" outlineLevel="2" x14ac:dyDescent="0.25">
      <c r="A8852" s="34"/>
      <c r="B8852" s="44" t="s">
        <v>3272</v>
      </c>
      <c r="C8852" s="31" t="s">
        <v>3118</v>
      </c>
      <c r="D8852" s="14" t="s">
        <v>470</v>
      </c>
      <c r="E8852" s="14" t="s">
        <v>528</v>
      </c>
      <c r="F8852" s="14" t="s">
        <v>529</v>
      </c>
      <c r="G8852" s="14" t="s">
        <v>6481</v>
      </c>
      <c r="H8852" s="20">
        <v>3259</v>
      </c>
      <c r="I8852" s="20">
        <v>3259</v>
      </c>
      <c r="J8852" s="21">
        <f>IFERROR((I8852/H8852),0)</f>
        <v>1</v>
      </c>
      <c r="K8852" s="20"/>
      <c r="L8852" s="20"/>
      <c r="M8852" s="22"/>
    </row>
    <row r="8853" spans="1:13" s="14" customFormat="1" ht="30" outlineLevel="2" x14ac:dyDescent="0.25">
      <c r="A8853" s="34"/>
      <c r="B8853" s="44" t="s">
        <v>3272</v>
      </c>
      <c r="C8853" s="31" t="s">
        <v>3118</v>
      </c>
      <c r="D8853" s="14" t="s">
        <v>470</v>
      </c>
      <c r="E8853" s="14" t="s">
        <v>528</v>
      </c>
      <c r="F8853" s="14" t="s">
        <v>529</v>
      </c>
      <c r="G8853" s="14" t="s">
        <v>6492</v>
      </c>
      <c r="H8853" s="20">
        <v>80165204</v>
      </c>
      <c r="I8853" s="20">
        <v>80165204</v>
      </c>
      <c r="J8853" s="21">
        <f>IFERROR((I8853/H8853),0)</f>
        <v>1</v>
      </c>
      <c r="K8853" s="20"/>
      <c r="L8853" s="20"/>
      <c r="M8853" s="22"/>
    </row>
    <row r="8854" spans="1:13" s="14" customFormat="1" ht="30" outlineLevel="2" x14ac:dyDescent="0.25">
      <c r="A8854" s="34"/>
      <c r="B8854" s="44" t="s">
        <v>3272</v>
      </c>
      <c r="C8854" s="31" t="s">
        <v>3118</v>
      </c>
      <c r="D8854" s="14" t="s">
        <v>470</v>
      </c>
      <c r="E8854" s="14" t="s">
        <v>528</v>
      </c>
      <c r="F8854" s="14" t="s">
        <v>529</v>
      </c>
      <c r="G8854" s="14" t="s">
        <v>6493</v>
      </c>
      <c r="H8854" s="20">
        <v>-105390320</v>
      </c>
      <c r="I8854" s="20"/>
      <c r="J8854" s="21">
        <f>IFERROR((I8854/H8854),0)</f>
        <v>0</v>
      </c>
      <c r="K8854" s="20"/>
      <c r="L8854" s="20"/>
      <c r="M8854" s="22"/>
    </row>
    <row r="8855" spans="1:13" s="14" customFormat="1" ht="30" outlineLevel="1" x14ac:dyDescent="0.25">
      <c r="A8855" s="34"/>
      <c r="B8855" s="46" t="s">
        <v>7871</v>
      </c>
      <c r="C8855" s="40" t="str">
        <f>C8854</f>
        <v>ASIGNACIÓN PARA LA INVERSIÓN LOCAL  - AMBIENTE Y DESARROLLO SOSTENIBLE</v>
      </c>
      <c r="D8855" s="39" t="str">
        <f>D8854</f>
        <v xml:space="preserve">SUCRE                                             </v>
      </c>
      <c r="E8855" s="39" t="str">
        <f>E8854</f>
        <v>70221</v>
      </c>
      <c r="F8855" s="39" t="str">
        <f>F8854</f>
        <v xml:space="preserve">COVEÑAS                                           </v>
      </c>
      <c r="G8855" s="39" t="s">
        <v>10656</v>
      </c>
      <c r="H8855" s="20">
        <f>SUBTOTAL(9,H8850:H8854)</f>
        <v>1376420323</v>
      </c>
      <c r="I8855" s="20">
        <f>SUBTOTAL(9,I8850:I8854)</f>
        <v>1289336743.74</v>
      </c>
      <c r="J8855" s="42">
        <f>+I8855/H8855</f>
        <v>0.93673184142602928</v>
      </c>
      <c r="K8855" s="20">
        <f>SUBTOTAL(9,K8850:K8854)</f>
        <v>389388518.36000001</v>
      </c>
      <c r="L8855" s="20">
        <f>SUBTOTAL(9,L8850:L8854)</f>
        <v>334477702.74000001</v>
      </c>
      <c r="M8855" s="7">
        <f>IFERROR((L8855/K8855),"N.A")</f>
        <v>0.85898193441535042</v>
      </c>
    </row>
    <row r="8856" spans="1:13" s="14" customFormat="1" ht="30" outlineLevel="2" x14ac:dyDescent="0.25">
      <c r="A8856" s="34"/>
      <c r="B8856" s="44" t="s">
        <v>3273</v>
      </c>
      <c r="C8856" s="31" t="s">
        <v>3118</v>
      </c>
      <c r="D8856" s="14" t="s">
        <v>470</v>
      </c>
      <c r="E8856" s="14" t="s">
        <v>531</v>
      </c>
      <c r="F8856" s="14" t="s">
        <v>532</v>
      </c>
      <c r="G8856" s="14" t="s">
        <v>16</v>
      </c>
      <c r="H8856" s="15">
        <v>655306480</v>
      </c>
      <c r="I8856" s="15">
        <v>415949785.88999999</v>
      </c>
      <c r="J8856" s="16">
        <f>IFERROR((I8856/H8856),0)</f>
        <v>0.63474084048428758</v>
      </c>
      <c r="K8856" s="15">
        <v>484235778.39999998</v>
      </c>
      <c r="L8856" s="15">
        <v>415949785.88999999</v>
      </c>
      <c r="M8856" s="17">
        <f>L8856/K8856</f>
        <v>0.85898193492511254</v>
      </c>
    </row>
    <row r="8857" spans="1:13" s="14" customFormat="1" ht="30" outlineLevel="2" x14ac:dyDescent="0.25">
      <c r="A8857" s="34"/>
      <c r="B8857" s="44" t="s">
        <v>3273</v>
      </c>
      <c r="C8857" s="31" t="s">
        <v>3118</v>
      </c>
      <c r="D8857" s="14" t="s">
        <v>470</v>
      </c>
      <c r="E8857" s="14" t="s">
        <v>531</v>
      </c>
      <c r="F8857" s="14" t="s">
        <v>532</v>
      </c>
      <c r="G8857" s="14" t="s">
        <v>6109</v>
      </c>
      <c r="H8857" s="20">
        <v>348524976</v>
      </c>
      <c r="I8857" s="20">
        <v>348524976</v>
      </c>
      <c r="J8857" s="21">
        <f>IFERROR((I8857/H8857),0)</f>
        <v>1</v>
      </c>
      <c r="K8857" s="20"/>
      <c r="L8857" s="20"/>
      <c r="M8857" s="22"/>
    </row>
    <row r="8858" spans="1:13" s="14" customFormat="1" ht="30" outlineLevel="2" x14ac:dyDescent="0.25">
      <c r="A8858" s="34"/>
      <c r="B8858" s="44" t="s">
        <v>3273</v>
      </c>
      <c r="C8858" s="31" t="s">
        <v>3118</v>
      </c>
      <c r="D8858" s="14" t="s">
        <v>470</v>
      </c>
      <c r="E8858" s="14" t="s">
        <v>531</v>
      </c>
      <c r="F8858" s="14" t="s">
        <v>532</v>
      </c>
      <c r="G8858" s="14" t="s">
        <v>6481</v>
      </c>
      <c r="H8858" s="20">
        <v>4053</v>
      </c>
      <c r="I8858" s="20">
        <v>4053</v>
      </c>
      <c r="J8858" s="21">
        <f>IFERROR((I8858/H8858),0)</f>
        <v>1</v>
      </c>
      <c r="K8858" s="20"/>
      <c r="L8858" s="20"/>
      <c r="M8858" s="22"/>
    </row>
    <row r="8859" spans="1:13" s="14" customFormat="1" ht="30" outlineLevel="2" x14ac:dyDescent="0.25">
      <c r="A8859" s="34"/>
      <c r="B8859" s="44" t="s">
        <v>3273</v>
      </c>
      <c r="C8859" s="31" t="s">
        <v>3118</v>
      </c>
      <c r="D8859" s="14" t="s">
        <v>470</v>
      </c>
      <c r="E8859" s="14" t="s">
        <v>531</v>
      </c>
      <c r="F8859" s="14" t="s">
        <v>532</v>
      </c>
      <c r="G8859" s="14" t="s">
        <v>6492</v>
      </c>
      <c r="H8859" s="20">
        <v>99691845</v>
      </c>
      <c r="I8859" s="20">
        <v>99691845</v>
      </c>
      <c r="J8859" s="21">
        <f>IFERROR((I8859/H8859),0)</f>
        <v>1</v>
      </c>
      <c r="K8859" s="20"/>
      <c r="L8859" s="20"/>
      <c r="M8859" s="22"/>
    </row>
    <row r="8860" spans="1:13" s="14" customFormat="1" ht="30" outlineLevel="2" x14ac:dyDescent="0.25">
      <c r="A8860" s="34"/>
      <c r="B8860" s="44" t="s">
        <v>3273</v>
      </c>
      <c r="C8860" s="31" t="s">
        <v>3118</v>
      </c>
      <c r="D8860" s="14" t="s">
        <v>470</v>
      </c>
      <c r="E8860" s="14" t="s">
        <v>531</v>
      </c>
      <c r="F8860" s="14" t="s">
        <v>532</v>
      </c>
      <c r="G8860" s="14" t="s">
        <v>6493</v>
      </c>
      <c r="H8860" s="20">
        <v>-131061296</v>
      </c>
      <c r="I8860" s="20"/>
      <c r="J8860" s="21">
        <f>IFERROR((I8860/H8860),0)</f>
        <v>0</v>
      </c>
      <c r="K8860" s="20"/>
      <c r="L8860" s="20"/>
      <c r="M8860" s="22"/>
    </row>
    <row r="8861" spans="1:13" s="14" customFormat="1" ht="30" outlineLevel="1" x14ac:dyDescent="0.25">
      <c r="A8861" s="34"/>
      <c r="B8861" s="46" t="s">
        <v>7872</v>
      </c>
      <c r="C8861" s="40" t="str">
        <f>C8860</f>
        <v>ASIGNACIÓN PARA LA INVERSIÓN LOCAL  - AMBIENTE Y DESARROLLO SOSTENIBLE</v>
      </c>
      <c r="D8861" s="39" t="str">
        <f>D8860</f>
        <v xml:space="preserve">SUCRE                                             </v>
      </c>
      <c r="E8861" s="39" t="str">
        <f>E8860</f>
        <v>70215</v>
      </c>
      <c r="F8861" s="39" t="str">
        <f>F8860</f>
        <v xml:space="preserve">COROZAL                                           </v>
      </c>
      <c r="G8861" s="39" t="s">
        <v>10656</v>
      </c>
      <c r="H8861" s="20">
        <f>SUBTOTAL(9,H8856:H8860)</f>
        <v>972466058</v>
      </c>
      <c r="I8861" s="20">
        <f>SUBTOTAL(9,I8856:I8860)</f>
        <v>864170659.88999999</v>
      </c>
      <c r="J8861" s="42">
        <f>+I8861/H8861</f>
        <v>0.88863837743322038</v>
      </c>
      <c r="K8861" s="20">
        <f>SUBTOTAL(9,K8856:K8860)</f>
        <v>484235778.39999998</v>
      </c>
      <c r="L8861" s="20">
        <f>SUBTOTAL(9,L8856:L8860)</f>
        <v>415949785.88999999</v>
      </c>
      <c r="M8861" s="7">
        <f>IFERROR((L8861/K8861),"N.A")</f>
        <v>0.85898193492511254</v>
      </c>
    </row>
    <row r="8862" spans="1:13" s="14" customFormat="1" ht="30" outlineLevel="2" x14ac:dyDescent="0.25">
      <c r="A8862" s="34"/>
      <c r="B8862" s="44" t="s">
        <v>3274</v>
      </c>
      <c r="C8862" s="31" t="s">
        <v>3118</v>
      </c>
      <c r="D8862" s="14" t="s">
        <v>470</v>
      </c>
      <c r="E8862" s="14" t="s">
        <v>534</v>
      </c>
      <c r="F8862" s="14" t="s">
        <v>535</v>
      </c>
      <c r="G8862" s="14" t="s">
        <v>16</v>
      </c>
      <c r="H8862" s="15">
        <v>603421958</v>
      </c>
      <c r="I8862" s="15">
        <v>383016560.7700001</v>
      </c>
      <c r="J8862" s="16">
        <f>IFERROR((I8862/H8862),0)</f>
        <v>0.63474084045512991</v>
      </c>
      <c r="K8862" s="15">
        <v>445895944.23000002</v>
      </c>
      <c r="L8862" s="15">
        <v>383016560.7700001</v>
      </c>
      <c r="M8862" s="17">
        <f>L8862/K8862</f>
        <v>0.85898193452155336</v>
      </c>
    </row>
    <row r="8863" spans="1:13" s="14" customFormat="1" ht="30" outlineLevel="2" x14ac:dyDescent="0.25">
      <c r="A8863" s="34"/>
      <c r="B8863" s="44" t="s">
        <v>3274</v>
      </c>
      <c r="C8863" s="31" t="s">
        <v>3118</v>
      </c>
      <c r="D8863" s="14" t="s">
        <v>470</v>
      </c>
      <c r="E8863" s="14" t="s">
        <v>534</v>
      </c>
      <c r="F8863" s="14" t="s">
        <v>535</v>
      </c>
      <c r="G8863" s="14" t="s">
        <v>6109</v>
      </c>
      <c r="H8863" s="20">
        <v>1010395219</v>
      </c>
      <c r="I8863" s="20">
        <v>1010395219</v>
      </c>
      <c r="J8863" s="21">
        <f>IFERROR((I8863/H8863),0)</f>
        <v>1</v>
      </c>
      <c r="K8863" s="20"/>
      <c r="L8863" s="20"/>
      <c r="M8863" s="22"/>
    </row>
    <row r="8864" spans="1:13" s="14" customFormat="1" ht="30" outlineLevel="2" x14ac:dyDescent="0.25">
      <c r="A8864" s="34"/>
      <c r="B8864" s="44" t="s">
        <v>3274</v>
      </c>
      <c r="C8864" s="31" t="s">
        <v>3118</v>
      </c>
      <c r="D8864" s="14" t="s">
        <v>470</v>
      </c>
      <c r="E8864" s="14" t="s">
        <v>534</v>
      </c>
      <c r="F8864" s="14" t="s">
        <v>535</v>
      </c>
      <c r="G8864" s="14" t="s">
        <v>6481</v>
      </c>
      <c r="H8864" s="20">
        <v>3732</v>
      </c>
      <c r="I8864" s="20">
        <v>3732</v>
      </c>
      <c r="J8864" s="21">
        <f>IFERROR((I8864/H8864),0)</f>
        <v>1</v>
      </c>
      <c r="K8864" s="20"/>
      <c r="L8864" s="20"/>
      <c r="M8864" s="22"/>
    </row>
    <row r="8865" spans="1:13" s="14" customFormat="1" ht="30" outlineLevel="2" x14ac:dyDescent="0.25">
      <c r="A8865" s="34"/>
      <c r="B8865" s="44" t="s">
        <v>3274</v>
      </c>
      <c r="C8865" s="31" t="s">
        <v>3118</v>
      </c>
      <c r="D8865" s="14" t="s">
        <v>470</v>
      </c>
      <c r="E8865" s="14" t="s">
        <v>534</v>
      </c>
      <c r="F8865" s="14" t="s">
        <v>535</v>
      </c>
      <c r="G8865" s="14" t="s">
        <v>6492</v>
      </c>
      <c r="H8865" s="20">
        <v>91798647</v>
      </c>
      <c r="I8865" s="20">
        <v>91798647</v>
      </c>
      <c r="J8865" s="21">
        <f>IFERROR((I8865/H8865),0)</f>
        <v>1</v>
      </c>
      <c r="K8865" s="20"/>
      <c r="L8865" s="20"/>
      <c r="M8865" s="22"/>
    </row>
    <row r="8866" spans="1:13" s="14" customFormat="1" ht="30" outlineLevel="2" x14ac:dyDescent="0.25">
      <c r="A8866" s="34"/>
      <c r="B8866" s="44" t="s">
        <v>3274</v>
      </c>
      <c r="C8866" s="31" t="s">
        <v>3118</v>
      </c>
      <c r="D8866" s="14" t="s">
        <v>470</v>
      </c>
      <c r="E8866" s="14" t="s">
        <v>534</v>
      </c>
      <c r="F8866" s="14" t="s">
        <v>535</v>
      </c>
      <c r="G8866" s="14" t="s">
        <v>6493</v>
      </c>
      <c r="H8866" s="20">
        <v>-120684392</v>
      </c>
      <c r="I8866" s="20"/>
      <c r="J8866" s="21">
        <f>IFERROR((I8866/H8866),0)</f>
        <v>0</v>
      </c>
      <c r="K8866" s="20"/>
      <c r="L8866" s="20"/>
      <c r="M8866" s="22"/>
    </row>
    <row r="8867" spans="1:13" s="14" customFormat="1" ht="30" outlineLevel="1" x14ac:dyDescent="0.25">
      <c r="A8867" s="34"/>
      <c r="B8867" s="46" t="s">
        <v>7873</v>
      </c>
      <c r="C8867" s="40" t="str">
        <f>C8866</f>
        <v>ASIGNACIÓN PARA LA INVERSIÓN LOCAL  - AMBIENTE Y DESARROLLO SOSTENIBLE</v>
      </c>
      <c r="D8867" s="39" t="str">
        <f>D8866</f>
        <v xml:space="preserve">SUCRE                                             </v>
      </c>
      <c r="E8867" s="39" t="str">
        <f>E8866</f>
        <v>70204</v>
      </c>
      <c r="F8867" s="39" t="str">
        <f>F8866</f>
        <v xml:space="preserve">COLOSO                                            </v>
      </c>
      <c r="G8867" s="39" t="s">
        <v>10656</v>
      </c>
      <c r="H8867" s="20">
        <f>SUBTOTAL(9,H8862:H8866)</f>
        <v>1584935164</v>
      </c>
      <c r="I8867" s="20">
        <f>SUBTOTAL(9,I8862:I8866)</f>
        <v>1485214158.77</v>
      </c>
      <c r="J8867" s="42">
        <f>+I8867/H8867</f>
        <v>0.93708196556234646</v>
      </c>
      <c r="K8867" s="20">
        <f>SUBTOTAL(9,K8862:K8866)</f>
        <v>445895944.23000002</v>
      </c>
      <c r="L8867" s="20">
        <f>SUBTOTAL(9,L8862:L8866)</f>
        <v>383016560.7700001</v>
      </c>
      <c r="M8867" s="7">
        <f>IFERROR((L8867/K8867),"N.A")</f>
        <v>0.85898193452155336</v>
      </c>
    </row>
    <row r="8868" spans="1:13" s="14" customFormat="1" ht="30" outlineLevel="2" x14ac:dyDescent="0.25">
      <c r="A8868" s="34"/>
      <c r="B8868" s="44" t="s">
        <v>3275</v>
      </c>
      <c r="C8868" s="31" t="s">
        <v>3118</v>
      </c>
      <c r="D8868" s="14" t="s">
        <v>470</v>
      </c>
      <c r="E8868" s="14" t="s">
        <v>537</v>
      </c>
      <c r="F8868" s="14" t="s">
        <v>538</v>
      </c>
      <c r="G8868" s="14" t="s">
        <v>16</v>
      </c>
      <c r="H8868" s="15">
        <v>522773062</v>
      </c>
      <c r="I8868" s="15">
        <v>331825412.75999987</v>
      </c>
      <c r="J8868" s="16">
        <f>IFERROR((I8868/H8868),0)</f>
        <v>0.63474084049112667</v>
      </c>
      <c r="K8868" s="15">
        <v>386300804.91999996</v>
      </c>
      <c r="L8868" s="15">
        <v>331825412.75999987</v>
      </c>
      <c r="M8868" s="17">
        <f>L8868/K8868</f>
        <v>0.85898193463179162</v>
      </c>
    </row>
    <row r="8869" spans="1:13" s="14" customFormat="1" ht="30" outlineLevel="2" x14ac:dyDescent="0.25">
      <c r="A8869" s="34"/>
      <c r="B8869" s="44" t="s">
        <v>3275</v>
      </c>
      <c r="C8869" s="31" t="s">
        <v>3118</v>
      </c>
      <c r="D8869" s="14" t="s">
        <v>470</v>
      </c>
      <c r="E8869" s="14" t="s">
        <v>537</v>
      </c>
      <c r="F8869" s="14" t="s">
        <v>538</v>
      </c>
      <c r="G8869" s="14" t="s">
        <v>6109</v>
      </c>
      <c r="H8869" s="20">
        <v>233159462</v>
      </c>
      <c r="I8869" s="20">
        <v>233159462</v>
      </c>
      <c r="J8869" s="21">
        <f>IFERROR((I8869/H8869),0)</f>
        <v>1</v>
      </c>
      <c r="K8869" s="20"/>
      <c r="L8869" s="20"/>
      <c r="M8869" s="22"/>
    </row>
    <row r="8870" spans="1:13" s="14" customFormat="1" ht="30" outlineLevel="2" x14ac:dyDescent="0.25">
      <c r="A8870" s="34"/>
      <c r="B8870" s="44" t="s">
        <v>3275</v>
      </c>
      <c r="C8870" s="31" t="s">
        <v>3118</v>
      </c>
      <c r="D8870" s="14" t="s">
        <v>470</v>
      </c>
      <c r="E8870" s="14" t="s">
        <v>537</v>
      </c>
      <c r="F8870" s="14" t="s">
        <v>538</v>
      </c>
      <c r="G8870" s="14" t="s">
        <v>6481</v>
      </c>
      <c r="H8870" s="20">
        <v>3233</v>
      </c>
      <c r="I8870" s="20">
        <v>3233</v>
      </c>
      <c r="J8870" s="21">
        <f>IFERROR((I8870/H8870),0)</f>
        <v>1</v>
      </c>
      <c r="K8870" s="20"/>
      <c r="L8870" s="20"/>
      <c r="M8870" s="22"/>
    </row>
    <row r="8871" spans="1:13" s="14" customFormat="1" ht="30" outlineLevel="2" x14ac:dyDescent="0.25">
      <c r="A8871" s="34"/>
      <c r="B8871" s="44" t="s">
        <v>3275</v>
      </c>
      <c r="C8871" s="31" t="s">
        <v>3118</v>
      </c>
      <c r="D8871" s="14" t="s">
        <v>470</v>
      </c>
      <c r="E8871" s="14" t="s">
        <v>537</v>
      </c>
      <c r="F8871" s="14" t="s">
        <v>538</v>
      </c>
      <c r="G8871" s="14" t="s">
        <v>6492</v>
      </c>
      <c r="H8871" s="20">
        <v>79529522</v>
      </c>
      <c r="I8871" s="20">
        <v>79529522</v>
      </c>
      <c r="J8871" s="21">
        <f>IFERROR((I8871/H8871),0)</f>
        <v>1</v>
      </c>
      <c r="K8871" s="20"/>
      <c r="L8871" s="20"/>
      <c r="M8871" s="22"/>
    </row>
    <row r="8872" spans="1:13" s="14" customFormat="1" ht="30" outlineLevel="2" x14ac:dyDescent="0.25">
      <c r="A8872" s="34"/>
      <c r="B8872" s="44" t="s">
        <v>3275</v>
      </c>
      <c r="C8872" s="31" t="s">
        <v>3118</v>
      </c>
      <c r="D8872" s="14" t="s">
        <v>470</v>
      </c>
      <c r="E8872" s="14" t="s">
        <v>537</v>
      </c>
      <c r="F8872" s="14" t="s">
        <v>538</v>
      </c>
      <c r="G8872" s="14" t="s">
        <v>6493</v>
      </c>
      <c r="H8872" s="20">
        <v>-104554612</v>
      </c>
      <c r="I8872" s="20"/>
      <c r="J8872" s="21">
        <f>IFERROR((I8872/H8872),0)</f>
        <v>0</v>
      </c>
      <c r="K8872" s="20"/>
      <c r="L8872" s="20"/>
      <c r="M8872" s="22"/>
    </row>
    <row r="8873" spans="1:13" s="14" customFormat="1" ht="30" outlineLevel="1" x14ac:dyDescent="0.25">
      <c r="A8873" s="34"/>
      <c r="B8873" s="46" t="s">
        <v>7874</v>
      </c>
      <c r="C8873" s="40" t="str">
        <f>C8872</f>
        <v>ASIGNACIÓN PARA LA INVERSIÓN LOCAL  - AMBIENTE Y DESARROLLO SOSTENIBLE</v>
      </c>
      <c r="D8873" s="39" t="str">
        <f>D8872</f>
        <v xml:space="preserve">SUCRE                                             </v>
      </c>
      <c r="E8873" s="39" t="str">
        <f>E8872</f>
        <v>70124</v>
      </c>
      <c r="F8873" s="39" t="str">
        <f>F8872</f>
        <v xml:space="preserve">CAIMITO                                           </v>
      </c>
      <c r="G8873" s="39" t="s">
        <v>10656</v>
      </c>
      <c r="H8873" s="20">
        <f>SUBTOTAL(9,H8868:H8872)</f>
        <v>730910667</v>
      </c>
      <c r="I8873" s="20">
        <f>SUBTOTAL(9,I8868:I8872)</f>
        <v>644517629.75999987</v>
      </c>
      <c r="J8873" s="42">
        <f>+I8873/H8873</f>
        <v>0.88180082581829367</v>
      </c>
      <c r="K8873" s="20">
        <f>SUBTOTAL(9,K8868:K8872)</f>
        <v>386300804.91999996</v>
      </c>
      <c r="L8873" s="20">
        <f>SUBTOTAL(9,L8868:L8872)</f>
        <v>331825412.75999987</v>
      </c>
      <c r="M8873" s="7">
        <f>IFERROR((L8873/K8873),"N.A")</f>
        <v>0.85898193463179162</v>
      </c>
    </row>
    <row r="8874" spans="1:13" s="14" customFormat="1" ht="30" outlineLevel="2" x14ac:dyDescent="0.25">
      <c r="A8874" s="34"/>
      <c r="B8874" s="44" t="s">
        <v>3276</v>
      </c>
      <c r="C8874" s="31" t="s">
        <v>3118</v>
      </c>
      <c r="D8874" s="14" t="s">
        <v>470</v>
      </c>
      <c r="E8874" s="14" t="s">
        <v>540</v>
      </c>
      <c r="F8874" s="14" t="s">
        <v>541</v>
      </c>
      <c r="G8874" s="14" t="s">
        <v>16</v>
      </c>
      <c r="H8874" s="15">
        <v>477751134</v>
      </c>
      <c r="I8874" s="15">
        <v>303248156.34000003</v>
      </c>
      <c r="J8874" s="16">
        <f>IFERROR((I8874/H8874),0)</f>
        <v>0.63474084048955925</v>
      </c>
      <c r="K8874" s="15">
        <v>353032053.48000002</v>
      </c>
      <c r="L8874" s="15">
        <v>303248156.34000003</v>
      </c>
      <c r="M8874" s="17">
        <f>L8874/K8874</f>
        <v>0.85898193478677898</v>
      </c>
    </row>
    <row r="8875" spans="1:13" s="14" customFormat="1" ht="30" outlineLevel="2" x14ac:dyDescent="0.25">
      <c r="A8875" s="34"/>
      <c r="B8875" s="44" t="s">
        <v>3276</v>
      </c>
      <c r="C8875" s="31" t="s">
        <v>3118</v>
      </c>
      <c r="D8875" s="14" t="s">
        <v>470</v>
      </c>
      <c r="E8875" s="14" t="s">
        <v>540</v>
      </c>
      <c r="F8875" s="14" t="s">
        <v>541</v>
      </c>
      <c r="G8875" s="14" t="s">
        <v>6109</v>
      </c>
      <c r="H8875" s="20">
        <v>227017707</v>
      </c>
      <c r="I8875" s="20">
        <v>227017707</v>
      </c>
      <c r="J8875" s="21">
        <f>IFERROR((I8875/H8875),0)</f>
        <v>1</v>
      </c>
      <c r="K8875" s="20"/>
      <c r="L8875" s="20"/>
      <c r="M8875" s="22"/>
    </row>
    <row r="8876" spans="1:13" s="14" customFormat="1" ht="30" outlineLevel="2" x14ac:dyDescent="0.25">
      <c r="A8876" s="34"/>
      <c r="B8876" s="44" t="s">
        <v>3276</v>
      </c>
      <c r="C8876" s="31" t="s">
        <v>3118</v>
      </c>
      <c r="D8876" s="14" t="s">
        <v>470</v>
      </c>
      <c r="E8876" s="14" t="s">
        <v>540</v>
      </c>
      <c r="F8876" s="14" t="s">
        <v>541</v>
      </c>
      <c r="G8876" s="14" t="s">
        <v>6481</v>
      </c>
      <c r="H8876" s="20">
        <v>2955</v>
      </c>
      <c r="I8876" s="20">
        <v>2955</v>
      </c>
      <c r="J8876" s="21">
        <f>IFERROR((I8876/H8876),0)</f>
        <v>1</v>
      </c>
      <c r="K8876" s="20"/>
      <c r="L8876" s="20"/>
      <c r="M8876" s="22"/>
    </row>
    <row r="8877" spans="1:13" s="14" customFormat="1" ht="30" outlineLevel="2" x14ac:dyDescent="0.25">
      <c r="A8877" s="34"/>
      <c r="B8877" s="44" t="s">
        <v>3276</v>
      </c>
      <c r="C8877" s="31" t="s">
        <v>3118</v>
      </c>
      <c r="D8877" s="14" t="s">
        <v>470</v>
      </c>
      <c r="E8877" s="14" t="s">
        <v>540</v>
      </c>
      <c r="F8877" s="14" t="s">
        <v>541</v>
      </c>
      <c r="G8877" s="14" t="s">
        <v>6492</v>
      </c>
      <c r="H8877" s="20">
        <v>72680331</v>
      </c>
      <c r="I8877" s="20">
        <v>72680331</v>
      </c>
      <c r="J8877" s="21">
        <f>IFERROR((I8877/H8877),0)</f>
        <v>1</v>
      </c>
      <c r="K8877" s="20"/>
      <c r="L8877" s="20"/>
      <c r="M8877" s="22"/>
    </row>
    <row r="8878" spans="1:13" s="14" customFormat="1" ht="30" outlineLevel="2" x14ac:dyDescent="0.25">
      <c r="A8878" s="34"/>
      <c r="B8878" s="44" t="s">
        <v>3276</v>
      </c>
      <c r="C8878" s="31" t="s">
        <v>3118</v>
      </c>
      <c r="D8878" s="14" t="s">
        <v>470</v>
      </c>
      <c r="E8878" s="14" t="s">
        <v>540</v>
      </c>
      <c r="F8878" s="14" t="s">
        <v>541</v>
      </c>
      <c r="G8878" s="14" t="s">
        <v>6493</v>
      </c>
      <c r="H8878" s="20">
        <v>-95550227</v>
      </c>
      <c r="I8878" s="20"/>
      <c r="J8878" s="21">
        <f>IFERROR((I8878/H8878),0)</f>
        <v>0</v>
      </c>
      <c r="K8878" s="20"/>
      <c r="L8878" s="20"/>
      <c r="M8878" s="22"/>
    </row>
    <row r="8879" spans="1:13" s="14" customFormat="1" ht="30" outlineLevel="1" x14ac:dyDescent="0.25">
      <c r="A8879" s="34"/>
      <c r="B8879" s="46" t="s">
        <v>7875</v>
      </c>
      <c r="C8879" s="40" t="str">
        <f>C8878</f>
        <v>ASIGNACIÓN PARA LA INVERSIÓN LOCAL  - AMBIENTE Y DESARROLLO SOSTENIBLE</v>
      </c>
      <c r="D8879" s="39" t="str">
        <f>D8878</f>
        <v xml:space="preserve">SUCRE                                             </v>
      </c>
      <c r="E8879" s="39" t="str">
        <f>E8878</f>
        <v>70110</v>
      </c>
      <c r="F8879" s="39" t="str">
        <f>F8878</f>
        <v xml:space="preserve">BUENAVISTA                                        </v>
      </c>
      <c r="G8879" s="39" t="s">
        <v>10656</v>
      </c>
      <c r="H8879" s="20">
        <f>SUBTOTAL(9,H8874:H8878)</f>
        <v>681901900</v>
      </c>
      <c r="I8879" s="20">
        <f>SUBTOTAL(9,I8874:I8878)</f>
        <v>602949149.34000003</v>
      </c>
      <c r="J8879" s="42">
        <f>+I8879/H8879</f>
        <v>0.88421684899250175</v>
      </c>
      <c r="K8879" s="20">
        <f>SUBTOTAL(9,K8874:K8878)</f>
        <v>353032053.48000002</v>
      </c>
      <c r="L8879" s="20">
        <f>SUBTOTAL(9,L8874:L8878)</f>
        <v>303248156.34000003</v>
      </c>
      <c r="M8879" s="7">
        <f>IFERROR((L8879/K8879),"N.A")</f>
        <v>0.85898193478677898</v>
      </c>
    </row>
    <row r="8880" spans="1:13" s="14" customFormat="1" ht="30" outlineLevel="2" x14ac:dyDescent="0.25">
      <c r="A8880" s="34"/>
      <c r="B8880" s="44" t="s">
        <v>3277</v>
      </c>
      <c r="C8880" s="31" t="s">
        <v>3118</v>
      </c>
      <c r="D8880" s="14" t="s">
        <v>470</v>
      </c>
      <c r="E8880" s="14" t="s">
        <v>543</v>
      </c>
      <c r="F8880" s="14" t="s">
        <v>544</v>
      </c>
      <c r="G8880" s="14" t="s">
        <v>16</v>
      </c>
      <c r="H8880" s="15">
        <v>1609797139</v>
      </c>
      <c r="I8880" s="15">
        <v>1021803989</v>
      </c>
      <c r="J8880" s="16">
        <f>IFERROR((I8880/H8880),0)</f>
        <v>0.63474084047306778</v>
      </c>
      <c r="K8880" s="15">
        <v>1189552361.3800001</v>
      </c>
      <c r="L8880" s="15">
        <v>1021803989</v>
      </c>
      <c r="M8880" s="17">
        <f>L8880/K8880</f>
        <v>0.85898193486380447</v>
      </c>
    </row>
    <row r="8881" spans="1:13" s="14" customFormat="1" ht="30" outlineLevel="2" x14ac:dyDescent="0.25">
      <c r="A8881" s="34"/>
      <c r="B8881" s="44" t="s">
        <v>3277</v>
      </c>
      <c r="C8881" s="31" t="s">
        <v>3118</v>
      </c>
      <c r="D8881" s="14" t="s">
        <v>470</v>
      </c>
      <c r="E8881" s="14" t="s">
        <v>543</v>
      </c>
      <c r="F8881" s="14" t="s">
        <v>544</v>
      </c>
      <c r="G8881" s="14" t="s">
        <v>6109</v>
      </c>
      <c r="H8881" s="20">
        <v>859565032</v>
      </c>
      <c r="I8881" s="20">
        <v>859565032</v>
      </c>
      <c r="J8881" s="21">
        <f>IFERROR((I8881/H8881),0)</f>
        <v>1</v>
      </c>
      <c r="K8881" s="20"/>
      <c r="L8881" s="20"/>
      <c r="M8881" s="22"/>
    </row>
    <row r="8882" spans="1:13" s="14" customFormat="1" ht="30" outlineLevel="2" x14ac:dyDescent="0.25">
      <c r="A8882" s="34"/>
      <c r="B8882" s="44" t="s">
        <v>3277</v>
      </c>
      <c r="C8882" s="31" t="s">
        <v>3118</v>
      </c>
      <c r="D8882" s="14" t="s">
        <v>470</v>
      </c>
      <c r="E8882" s="14" t="s">
        <v>543</v>
      </c>
      <c r="F8882" s="14" t="s">
        <v>544</v>
      </c>
      <c r="G8882" s="14" t="s">
        <v>6481</v>
      </c>
      <c r="H8882" s="20">
        <v>9956</v>
      </c>
      <c r="I8882" s="20">
        <v>9956</v>
      </c>
      <c r="J8882" s="21">
        <f>IFERROR((I8882/H8882),0)</f>
        <v>1</v>
      </c>
      <c r="K8882" s="20"/>
      <c r="L8882" s="20"/>
      <c r="M8882" s="22"/>
    </row>
    <row r="8883" spans="1:13" s="14" customFormat="1" ht="30" outlineLevel="2" x14ac:dyDescent="0.25">
      <c r="A8883" s="34"/>
      <c r="B8883" s="44" t="s">
        <v>3277</v>
      </c>
      <c r="C8883" s="31" t="s">
        <v>3118</v>
      </c>
      <c r="D8883" s="14" t="s">
        <v>470</v>
      </c>
      <c r="E8883" s="14" t="s">
        <v>543</v>
      </c>
      <c r="F8883" s="14" t="s">
        <v>544</v>
      </c>
      <c r="G8883" s="14" t="s">
        <v>6492</v>
      </c>
      <c r="H8883" s="20">
        <v>244898611</v>
      </c>
      <c r="I8883" s="20">
        <v>244898611</v>
      </c>
      <c r="J8883" s="21">
        <f>IFERROR((I8883/H8883),0)</f>
        <v>1</v>
      </c>
      <c r="K8883" s="20"/>
      <c r="L8883" s="20"/>
      <c r="M8883" s="22"/>
    </row>
    <row r="8884" spans="1:13" s="14" customFormat="1" ht="30" outlineLevel="2" x14ac:dyDescent="0.25">
      <c r="A8884" s="34"/>
      <c r="B8884" s="44" t="s">
        <v>3277</v>
      </c>
      <c r="C8884" s="31" t="s">
        <v>3118</v>
      </c>
      <c r="D8884" s="14" t="s">
        <v>470</v>
      </c>
      <c r="E8884" s="14" t="s">
        <v>543</v>
      </c>
      <c r="F8884" s="14" t="s">
        <v>544</v>
      </c>
      <c r="G8884" s="14" t="s">
        <v>6493</v>
      </c>
      <c r="H8884" s="20">
        <v>-321959428</v>
      </c>
      <c r="I8884" s="20"/>
      <c r="J8884" s="21">
        <f>IFERROR((I8884/H8884),0)</f>
        <v>0</v>
      </c>
      <c r="K8884" s="20"/>
      <c r="L8884" s="20"/>
      <c r="M8884" s="22"/>
    </row>
    <row r="8885" spans="1:13" s="14" customFormat="1" ht="30" outlineLevel="1" x14ac:dyDescent="0.25">
      <c r="A8885" s="34"/>
      <c r="B8885" s="46" t="s">
        <v>7876</v>
      </c>
      <c r="C8885" s="40" t="str">
        <f>C8884</f>
        <v>ASIGNACIÓN PARA LA INVERSIÓN LOCAL  - AMBIENTE Y DESARROLLO SOSTENIBLE</v>
      </c>
      <c r="D8885" s="39" t="str">
        <f>D8884</f>
        <v xml:space="preserve">SUCRE                                             </v>
      </c>
      <c r="E8885" s="39" t="str">
        <f>E8884</f>
        <v>70001</v>
      </c>
      <c r="F8885" s="39" t="str">
        <f>F8884</f>
        <v xml:space="preserve">SINCELEJO                                         </v>
      </c>
      <c r="G8885" s="39" t="s">
        <v>10656</v>
      </c>
      <c r="H8885" s="20">
        <f>SUBTOTAL(9,H8880:H8884)</f>
        <v>2392311310</v>
      </c>
      <c r="I8885" s="20">
        <f>SUBTOTAL(9,I8880:I8884)</f>
        <v>2126277588</v>
      </c>
      <c r="J8885" s="42">
        <f>+I8885/H8885</f>
        <v>0.88879636154042174</v>
      </c>
      <c r="K8885" s="20">
        <f>SUBTOTAL(9,K8880:K8884)</f>
        <v>1189552361.3800001</v>
      </c>
      <c r="L8885" s="20">
        <f>SUBTOTAL(9,L8880:L8884)</f>
        <v>1021803989</v>
      </c>
      <c r="M8885" s="7">
        <f>IFERROR((L8885/K8885),"N.A")</f>
        <v>0.85898193486380447</v>
      </c>
    </row>
    <row r="8886" spans="1:13" s="14" customFormat="1" ht="30" outlineLevel="2" x14ac:dyDescent="0.25">
      <c r="A8886" s="34"/>
      <c r="B8886" s="44" t="s">
        <v>3278</v>
      </c>
      <c r="C8886" s="31" t="s">
        <v>3118</v>
      </c>
      <c r="D8886" s="14" t="s">
        <v>546</v>
      </c>
      <c r="E8886" s="14" t="s">
        <v>547</v>
      </c>
      <c r="F8886" s="14" t="s">
        <v>548</v>
      </c>
      <c r="G8886" s="14" t="s">
        <v>16</v>
      </c>
      <c r="H8886" s="15">
        <v>162859565</v>
      </c>
      <c r="I8886" s="15">
        <v>103373617.16999999</v>
      </c>
      <c r="J8886" s="16">
        <f>IFERROR((I8886/H8886),0)</f>
        <v>0.63474084049039425</v>
      </c>
      <c r="K8886" s="15">
        <v>120344343.45000002</v>
      </c>
      <c r="L8886" s="15">
        <v>103373617.16999999</v>
      </c>
      <c r="M8886" s="17">
        <f>L8886/K8886</f>
        <v>0.85898193638780429</v>
      </c>
    </row>
    <row r="8887" spans="1:13" s="14" customFormat="1" ht="30" outlineLevel="2" x14ac:dyDescent="0.25">
      <c r="A8887" s="34"/>
      <c r="B8887" s="44" t="s">
        <v>3278</v>
      </c>
      <c r="C8887" s="31" t="s">
        <v>3118</v>
      </c>
      <c r="D8887" s="14" t="s">
        <v>546</v>
      </c>
      <c r="E8887" s="14" t="s">
        <v>547</v>
      </c>
      <c r="F8887" s="14" t="s">
        <v>548</v>
      </c>
      <c r="G8887" s="14" t="s">
        <v>6109</v>
      </c>
      <c r="H8887" s="20">
        <v>276147470</v>
      </c>
      <c r="I8887" s="20">
        <v>276147470</v>
      </c>
      <c r="J8887" s="21">
        <f>IFERROR((I8887/H8887),0)</f>
        <v>1</v>
      </c>
      <c r="K8887" s="20"/>
      <c r="L8887" s="20"/>
      <c r="M8887" s="22"/>
    </row>
    <row r="8888" spans="1:13" s="14" customFormat="1" ht="30" outlineLevel="2" x14ac:dyDescent="0.25">
      <c r="A8888" s="34"/>
      <c r="B8888" s="44" t="s">
        <v>3278</v>
      </c>
      <c r="C8888" s="31" t="s">
        <v>3118</v>
      </c>
      <c r="D8888" s="14" t="s">
        <v>546</v>
      </c>
      <c r="E8888" s="14" t="s">
        <v>547</v>
      </c>
      <c r="F8888" s="14" t="s">
        <v>548</v>
      </c>
      <c r="G8888" s="14" t="s">
        <v>6481</v>
      </c>
      <c r="H8888" s="20">
        <v>1007</v>
      </c>
      <c r="I8888" s="20">
        <v>1007</v>
      </c>
      <c r="J8888" s="21">
        <f>IFERROR((I8888/H8888),0)</f>
        <v>1</v>
      </c>
      <c r="K8888" s="20"/>
      <c r="L8888" s="20"/>
      <c r="M8888" s="22"/>
    </row>
    <row r="8889" spans="1:13" s="14" customFormat="1" ht="30" outlineLevel="2" x14ac:dyDescent="0.25">
      <c r="A8889" s="34"/>
      <c r="B8889" s="44" t="s">
        <v>3278</v>
      </c>
      <c r="C8889" s="31" t="s">
        <v>3118</v>
      </c>
      <c r="D8889" s="14" t="s">
        <v>546</v>
      </c>
      <c r="E8889" s="14" t="s">
        <v>547</v>
      </c>
      <c r="F8889" s="14" t="s">
        <v>548</v>
      </c>
      <c r="G8889" s="14" t="s">
        <v>6492</v>
      </c>
      <c r="H8889" s="20">
        <v>24775843</v>
      </c>
      <c r="I8889" s="20">
        <v>24775843</v>
      </c>
      <c r="J8889" s="21">
        <f>IFERROR((I8889/H8889),0)</f>
        <v>1</v>
      </c>
      <c r="K8889" s="20"/>
      <c r="L8889" s="20"/>
      <c r="M8889" s="22"/>
    </row>
    <row r="8890" spans="1:13" s="14" customFormat="1" ht="30" outlineLevel="2" x14ac:dyDescent="0.25">
      <c r="A8890" s="34"/>
      <c r="B8890" s="44" t="s">
        <v>3278</v>
      </c>
      <c r="C8890" s="31" t="s">
        <v>3118</v>
      </c>
      <c r="D8890" s="14" t="s">
        <v>546</v>
      </c>
      <c r="E8890" s="14" t="s">
        <v>547</v>
      </c>
      <c r="F8890" s="14" t="s">
        <v>548</v>
      </c>
      <c r="G8890" s="14" t="s">
        <v>6493</v>
      </c>
      <c r="H8890" s="20">
        <v>-32571913</v>
      </c>
      <c r="I8890" s="20"/>
      <c r="J8890" s="21">
        <f>IFERROR((I8890/H8890),0)</f>
        <v>0</v>
      </c>
      <c r="K8890" s="20"/>
      <c r="L8890" s="20"/>
      <c r="M8890" s="22"/>
    </row>
    <row r="8891" spans="1:13" s="14" customFormat="1" ht="30" outlineLevel="1" x14ac:dyDescent="0.25">
      <c r="A8891" s="34"/>
      <c r="B8891" s="46" t="s">
        <v>7877</v>
      </c>
      <c r="C8891" s="40" t="str">
        <f>C8890</f>
        <v>ASIGNACIÓN PARA LA INVERSIÓN LOCAL  - AMBIENTE Y DESARROLLO SOSTENIBLE</v>
      </c>
      <c r="D8891" s="39" t="str">
        <f>D8890</f>
        <v xml:space="preserve">SANTANDER                                         </v>
      </c>
      <c r="E8891" s="39" t="str">
        <f>E8890</f>
        <v>68895</v>
      </c>
      <c r="F8891" s="39" t="str">
        <f>F8890</f>
        <v xml:space="preserve">ZAPATOCA                                          </v>
      </c>
      <c r="G8891" s="39" t="s">
        <v>10656</v>
      </c>
      <c r="H8891" s="20">
        <f>SUBTOTAL(9,H8886:H8890)</f>
        <v>431211972</v>
      </c>
      <c r="I8891" s="20">
        <f>SUBTOTAL(9,I8886:I8890)</f>
        <v>404297937.16999996</v>
      </c>
      <c r="J8891" s="42">
        <f>+I8891/H8891</f>
        <v>0.93758514007584182</v>
      </c>
      <c r="K8891" s="20">
        <f>SUBTOTAL(9,K8886:K8890)</f>
        <v>120344343.45000002</v>
      </c>
      <c r="L8891" s="20">
        <f>SUBTOTAL(9,L8886:L8890)</f>
        <v>103373617.16999999</v>
      </c>
      <c r="M8891" s="7">
        <f>IFERROR((L8891/K8891),"N.A")</f>
        <v>0.85898193638780429</v>
      </c>
    </row>
    <row r="8892" spans="1:13" s="14" customFormat="1" ht="30" outlineLevel="2" x14ac:dyDescent="0.25">
      <c r="A8892" s="34"/>
      <c r="B8892" s="44" t="s">
        <v>3279</v>
      </c>
      <c r="C8892" s="31" t="s">
        <v>3118</v>
      </c>
      <c r="D8892" s="14" t="s">
        <v>546</v>
      </c>
      <c r="E8892" s="14" t="s">
        <v>550</v>
      </c>
      <c r="F8892" s="14" t="s">
        <v>157</v>
      </c>
      <c r="G8892" s="14" t="s">
        <v>16</v>
      </c>
      <c r="H8892" s="15">
        <v>189661807</v>
      </c>
      <c r="I8892" s="15">
        <v>120386094.78000002</v>
      </c>
      <c r="J8892" s="16">
        <f>IFERROR((I8892/H8892),0)</f>
        <v>0.63474084046874035</v>
      </c>
      <c r="K8892" s="15">
        <v>140149739.97</v>
      </c>
      <c r="L8892" s="15">
        <v>120386094.78000002</v>
      </c>
      <c r="M8892" s="17">
        <f>L8892/K8892</f>
        <v>0.85898193464910799</v>
      </c>
    </row>
    <row r="8893" spans="1:13" s="14" customFormat="1" ht="30" outlineLevel="2" x14ac:dyDescent="0.25">
      <c r="A8893" s="34"/>
      <c r="B8893" s="44" t="s">
        <v>3279</v>
      </c>
      <c r="C8893" s="31" t="s">
        <v>3118</v>
      </c>
      <c r="D8893" s="14" t="s">
        <v>546</v>
      </c>
      <c r="E8893" s="14" t="s">
        <v>550</v>
      </c>
      <c r="F8893" s="14" t="s">
        <v>157</v>
      </c>
      <c r="G8893" s="14" t="s">
        <v>6109</v>
      </c>
      <c r="H8893" s="20">
        <v>89113067</v>
      </c>
      <c r="I8893" s="20">
        <v>89113067</v>
      </c>
      <c r="J8893" s="21">
        <f>IFERROR((I8893/H8893),0)</f>
        <v>1</v>
      </c>
      <c r="K8893" s="20"/>
      <c r="L8893" s="20"/>
      <c r="M8893" s="22"/>
    </row>
    <row r="8894" spans="1:13" s="14" customFormat="1" ht="30" outlineLevel="2" x14ac:dyDescent="0.25">
      <c r="A8894" s="34"/>
      <c r="B8894" s="44" t="s">
        <v>3279</v>
      </c>
      <c r="C8894" s="31" t="s">
        <v>3118</v>
      </c>
      <c r="D8894" s="14" t="s">
        <v>546</v>
      </c>
      <c r="E8894" s="14" t="s">
        <v>550</v>
      </c>
      <c r="F8894" s="14" t="s">
        <v>157</v>
      </c>
      <c r="G8894" s="14" t="s">
        <v>6481</v>
      </c>
      <c r="H8894" s="20">
        <v>1173</v>
      </c>
      <c r="I8894" s="20">
        <v>1173</v>
      </c>
      <c r="J8894" s="21">
        <f>IFERROR((I8894/H8894),0)</f>
        <v>1</v>
      </c>
      <c r="K8894" s="20"/>
      <c r="L8894" s="20"/>
      <c r="M8894" s="22"/>
    </row>
    <row r="8895" spans="1:13" s="14" customFormat="1" ht="30" outlineLevel="2" x14ac:dyDescent="0.25">
      <c r="A8895" s="34"/>
      <c r="B8895" s="44" t="s">
        <v>3279</v>
      </c>
      <c r="C8895" s="31" t="s">
        <v>3118</v>
      </c>
      <c r="D8895" s="14" t="s">
        <v>546</v>
      </c>
      <c r="E8895" s="14" t="s">
        <v>550</v>
      </c>
      <c r="F8895" s="14" t="s">
        <v>157</v>
      </c>
      <c r="G8895" s="14" t="s">
        <v>6492</v>
      </c>
      <c r="H8895" s="20">
        <v>28853271</v>
      </c>
      <c r="I8895" s="20">
        <v>28853271</v>
      </c>
      <c r="J8895" s="21">
        <f>IFERROR((I8895/H8895),0)</f>
        <v>1</v>
      </c>
      <c r="K8895" s="20"/>
      <c r="L8895" s="20"/>
      <c r="M8895" s="22"/>
    </row>
    <row r="8896" spans="1:13" s="14" customFormat="1" ht="30" outlineLevel="2" x14ac:dyDescent="0.25">
      <c r="A8896" s="34"/>
      <c r="B8896" s="44" t="s">
        <v>3279</v>
      </c>
      <c r="C8896" s="31" t="s">
        <v>3118</v>
      </c>
      <c r="D8896" s="14" t="s">
        <v>546</v>
      </c>
      <c r="E8896" s="14" t="s">
        <v>550</v>
      </c>
      <c r="F8896" s="14" t="s">
        <v>157</v>
      </c>
      <c r="G8896" s="14" t="s">
        <v>6493</v>
      </c>
      <c r="H8896" s="20">
        <v>-37932361</v>
      </c>
      <c r="I8896" s="20"/>
      <c r="J8896" s="21">
        <f>IFERROR((I8896/H8896),0)</f>
        <v>0</v>
      </c>
      <c r="K8896" s="20"/>
      <c r="L8896" s="20"/>
      <c r="M8896" s="22"/>
    </row>
    <row r="8897" spans="1:13" s="14" customFormat="1" ht="30" outlineLevel="1" x14ac:dyDescent="0.25">
      <c r="A8897" s="34"/>
      <c r="B8897" s="46" t="s">
        <v>7878</v>
      </c>
      <c r="C8897" s="40" t="str">
        <f>C8896</f>
        <v>ASIGNACIÓN PARA LA INVERSIÓN LOCAL  - AMBIENTE Y DESARROLLO SOSTENIBLE</v>
      </c>
      <c r="D8897" s="39" t="str">
        <f>D8896</f>
        <v xml:space="preserve">SANTANDER                                         </v>
      </c>
      <c r="E8897" s="39" t="str">
        <f>E8896</f>
        <v>68872</v>
      </c>
      <c r="F8897" s="39" t="str">
        <f>F8896</f>
        <v xml:space="preserve">VILLANUEVA                                        </v>
      </c>
      <c r="G8897" s="39" t="s">
        <v>10656</v>
      </c>
      <c r="H8897" s="20">
        <f>SUBTOTAL(9,H8892:H8896)</f>
        <v>269696957</v>
      </c>
      <c r="I8897" s="20">
        <f>SUBTOTAL(9,I8892:I8896)</f>
        <v>238353605.78000003</v>
      </c>
      <c r="J8897" s="42">
        <f>+I8897/H8897</f>
        <v>0.88378307427473135</v>
      </c>
      <c r="K8897" s="20">
        <f>SUBTOTAL(9,K8892:K8896)</f>
        <v>140149739.97</v>
      </c>
      <c r="L8897" s="20">
        <f>SUBTOTAL(9,L8892:L8896)</f>
        <v>120386094.78000002</v>
      </c>
      <c r="M8897" s="7">
        <f>IFERROR((L8897/K8897),"N.A")</f>
        <v>0.85898193464910799</v>
      </c>
    </row>
    <row r="8898" spans="1:13" s="14" customFormat="1" ht="30" outlineLevel="2" x14ac:dyDescent="0.25">
      <c r="A8898" s="34"/>
      <c r="B8898" s="44" t="s">
        <v>3280</v>
      </c>
      <c r="C8898" s="31" t="s">
        <v>3118</v>
      </c>
      <c r="D8898" s="14" t="s">
        <v>546</v>
      </c>
      <c r="E8898" s="14" t="s">
        <v>552</v>
      </c>
      <c r="F8898" s="14" t="s">
        <v>553</v>
      </c>
      <c r="G8898" s="14" t="s">
        <v>16</v>
      </c>
      <c r="H8898" s="15">
        <v>107576609</v>
      </c>
      <c r="I8898" s="15">
        <v>68283267.210000008</v>
      </c>
      <c r="J8898" s="16">
        <f>IFERROR((I8898/H8898),0)</f>
        <v>0.63474084045538193</v>
      </c>
      <c r="K8898" s="15">
        <v>79493251.570000008</v>
      </c>
      <c r="L8898" s="15">
        <v>68283267.210000008</v>
      </c>
      <c r="M8898" s="17">
        <f>L8898/K8898</f>
        <v>0.85898193697450242</v>
      </c>
    </row>
    <row r="8899" spans="1:13" s="14" customFormat="1" ht="30" outlineLevel="2" x14ac:dyDescent="0.25">
      <c r="A8899" s="34"/>
      <c r="B8899" s="44" t="s">
        <v>3280</v>
      </c>
      <c r="C8899" s="31" t="s">
        <v>3118</v>
      </c>
      <c r="D8899" s="14" t="s">
        <v>546</v>
      </c>
      <c r="E8899" s="14" t="s">
        <v>552</v>
      </c>
      <c r="F8899" s="14" t="s">
        <v>553</v>
      </c>
      <c r="G8899" s="14" t="s">
        <v>6109</v>
      </c>
      <c r="H8899" s="20">
        <v>53081334</v>
      </c>
      <c r="I8899" s="20">
        <v>53081334</v>
      </c>
      <c r="J8899" s="21">
        <f>IFERROR((I8899/H8899),0)</f>
        <v>1</v>
      </c>
      <c r="K8899" s="20"/>
      <c r="L8899" s="20"/>
      <c r="M8899" s="22"/>
    </row>
    <row r="8900" spans="1:13" s="14" customFormat="1" ht="30" outlineLevel="2" x14ac:dyDescent="0.25">
      <c r="A8900" s="34"/>
      <c r="B8900" s="44" t="s">
        <v>3280</v>
      </c>
      <c r="C8900" s="31" t="s">
        <v>3118</v>
      </c>
      <c r="D8900" s="14" t="s">
        <v>546</v>
      </c>
      <c r="E8900" s="14" t="s">
        <v>552</v>
      </c>
      <c r="F8900" s="14" t="s">
        <v>553</v>
      </c>
      <c r="G8900" s="14" t="s">
        <v>6481</v>
      </c>
      <c r="H8900" s="20">
        <v>665</v>
      </c>
      <c r="I8900" s="20">
        <v>665</v>
      </c>
      <c r="J8900" s="21">
        <f>IFERROR((I8900/H8900),0)</f>
        <v>1</v>
      </c>
      <c r="K8900" s="20"/>
      <c r="L8900" s="20"/>
      <c r="M8900" s="22"/>
    </row>
    <row r="8901" spans="1:13" s="14" customFormat="1" ht="30" outlineLevel="2" x14ac:dyDescent="0.25">
      <c r="A8901" s="34"/>
      <c r="B8901" s="44" t="s">
        <v>3280</v>
      </c>
      <c r="C8901" s="31" t="s">
        <v>3118</v>
      </c>
      <c r="D8901" s="14" t="s">
        <v>546</v>
      </c>
      <c r="E8901" s="14" t="s">
        <v>552</v>
      </c>
      <c r="F8901" s="14" t="s">
        <v>553</v>
      </c>
      <c r="G8901" s="14" t="s">
        <v>6492</v>
      </c>
      <c r="H8901" s="20">
        <v>16365641</v>
      </c>
      <c r="I8901" s="20">
        <v>16365641</v>
      </c>
      <c r="J8901" s="21">
        <f>IFERROR((I8901/H8901),0)</f>
        <v>1</v>
      </c>
      <c r="K8901" s="20"/>
      <c r="L8901" s="20"/>
      <c r="M8901" s="22"/>
    </row>
    <row r="8902" spans="1:13" s="14" customFormat="1" ht="30" outlineLevel="2" x14ac:dyDescent="0.25">
      <c r="A8902" s="34"/>
      <c r="B8902" s="44" t="s">
        <v>3280</v>
      </c>
      <c r="C8902" s="31" t="s">
        <v>3118</v>
      </c>
      <c r="D8902" s="14" t="s">
        <v>546</v>
      </c>
      <c r="E8902" s="14" t="s">
        <v>552</v>
      </c>
      <c r="F8902" s="14" t="s">
        <v>553</v>
      </c>
      <c r="G8902" s="14" t="s">
        <v>6493</v>
      </c>
      <c r="H8902" s="20">
        <v>-21515322</v>
      </c>
      <c r="I8902" s="20"/>
      <c r="J8902" s="21">
        <f>IFERROR((I8902/H8902),0)</f>
        <v>0</v>
      </c>
      <c r="K8902" s="20"/>
      <c r="L8902" s="20"/>
      <c r="M8902" s="22"/>
    </row>
    <row r="8903" spans="1:13" s="14" customFormat="1" ht="30" outlineLevel="1" x14ac:dyDescent="0.25">
      <c r="A8903" s="34"/>
      <c r="B8903" s="46" t="s">
        <v>7879</v>
      </c>
      <c r="C8903" s="40" t="str">
        <f>C8902</f>
        <v>ASIGNACIÓN PARA LA INVERSIÓN LOCAL  - AMBIENTE Y DESARROLLO SOSTENIBLE</v>
      </c>
      <c r="D8903" s="39" t="str">
        <f>D8902</f>
        <v xml:space="preserve">SANTANDER                                         </v>
      </c>
      <c r="E8903" s="39" t="str">
        <f>E8902</f>
        <v>68867</v>
      </c>
      <c r="F8903" s="39" t="str">
        <f>F8902</f>
        <v xml:space="preserve">VETAS                                             </v>
      </c>
      <c r="G8903" s="39" t="s">
        <v>10656</v>
      </c>
      <c r="H8903" s="20">
        <f>SUBTOTAL(9,H8898:H8902)</f>
        <v>155508927</v>
      </c>
      <c r="I8903" s="20">
        <f>SUBTOTAL(9,I8898:I8902)</f>
        <v>137730907.21000001</v>
      </c>
      <c r="J8903" s="42">
        <f>+I8903/H8903</f>
        <v>0.88567846146864615</v>
      </c>
      <c r="K8903" s="20">
        <f>SUBTOTAL(9,K8898:K8902)</f>
        <v>79493251.570000008</v>
      </c>
      <c r="L8903" s="20">
        <f>SUBTOTAL(9,L8898:L8902)</f>
        <v>68283267.210000008</v>
      </c>
      <c r="M8903" s="7">
        <f>IFERROR((L8903/K8903),"N.A")</f>
        <v>0.85898193697450242</v>
      </c>
    </row>
    <row r="8904" spans="1:13" s="14" customFormat="1" ht="30" outlineLevel="2" x14ac:dyDescent="0.25">
      <c r="A8904" s="34"/>
      <c r="B8904" s="44" t="s">
        <v>3281</v>
      </c>
      <c r="C8904" s="31" t="s">
        <v>3118</v>
      </c>
      <c r="D8904" s="14" t="s">
        <v>546</v>
      </c>
      <c r="E8904" s="14" t="s">
        <v>555</v>
      </c>
      <c r="F8904" s="14" t="s">
        <v>556</v>
      </c>
      <c r="G8904" s="14" t="s">
        <v>16</v>
      </c>
      <c r="H8904" s="15">
        <v>353848784</v>
      </c>
      <c r="I8904" s="15">
        <v>224602274.55000001</v>
      </c>
      <c r="J8904" s="16">
        <f>IFERROR((I8904/H8904),0)</f>
        <v>0.6347408404546051</v>
      </c>
      <c r="K8904" s="15">
        <v>261474968.83999994</v>
      </c>
      <c r="L8904" s="15">
        <v>224602274.55000001</v>
      </c>
      <c r="M8904" s="17">
        <f>L8904/K8904</f>
        <v>0.85898193447127691</v>
      </c>
    </row>
    <row r="8905" spans="1:13" s="14" customFormat="1" ht="30" outlineLevel="2" x14ac:dyDescent="0.25">
      <c r="A8905" s="34"/>
      <c r="B8905" s="44" t="s">
        <v>3281</v>
      </c>
      <c r="C8905" s="31" t="s">
        <v>3118</v>
      </c>
      <c r="D8905" s="14" t="s">
        <v>546</v>
      </c>
      <c r="E8905" s="14" t="s">
        <v>555</v>
      </c>
      <c r="F8905" s="14" t="s">
        <v>556</v>
      </c>
      <c r="G8905" s="14" t="s">
        <v>6109</v>
      </c>
      <c r="H8905" s="20">
        <v>213469352</v>
      </c>
      <c r="I8905" s="20">
        <v>213469352</v>
      </c>
      <c r="J8905" s="21">
        <f>IFERROR((I8905/H8905),0)</f>
        <v>1</v>
      </c>
      <c r="K8905" s="20"/>
      <c r="L8905" s="20"/>
      <c r="M8905" s="22"/>
    </row>
    <row r="8906" spans="1:13" s="14" customFormat="1" ht="30" outlineLevel="2" x14ac:dyDescent="0.25">
      <c r="A8906" s="34"/>
      <c r="B8906" s="44" t="s">
        <v>3281</v>
      </c>
      <c r="C8906" s="31" t="s">
        <v>3118</v>
      </c>
      <c r="D8906" s="14" t="s">
        <v>546</v>
      </c>
      <c r="E8906" s="14" t="s">
        <v>555</v>
      </c>
      <c r="F8906" s="14" t="s">
        <v>556</v>
      </c>
      <c r="G8906" s="14" t="s">
        <v>6481</v>
      </c>
      <c r="H8906" s="20">
        <v>2189</v>
      </c>
      <c r="I8906" s="20">
        <v>2189</v>
      </c>
      <c r="J8906" s="21">
        <f>IFERROR((I8906/H8906),0)</f>
        <v>1</v>
      </c>
      <c r="K8906" s="20"/>
      <c r="L8906" s="20"/>
      <c r="M8906" s="22"/>
    </row>
    <row r="8907" spans="1:13" s="14" customFormat="1" ht="30" outlineLevel="2" x14ac:dyDescent="0.25">
      <c r="A8907" s="34"/>
      <c r="B8907" s="44" t="s">
        <v>3281</v>
      </c>
      <c r="C8907" s="31" t="s">
        <v>3118</v>
      </c>
      <c r="D8907" s="14" t="s">
        <v>546</v>
      </c>
      <c r="E8907" s="14" t="s">
        <v>555</v>
      </c>
      <c r="F8907" s="14" t="s">
        <v>556</v>
      </c>
      <c r="G8907" s="14" t="s">
        <v>6492</v>
      </c>
      <c r="H8907" s="20">
        <v>53831054</v>
      </c>
      <c r="I8907" s="20">
        <v>53831054</v>
      </c>
      <c r="J8907" s="21">
        <f>IFERROR((I8907/H8907),0)</f>
        <v>1</v>
      </c>
      <c r="K8907" s="20"/>
      <c r="L8907" s="20"/>
      <c r="M8907" s="22"/>
    </row>
    <row r="8908" spans="1:13" s="14" customFormat="1" ht="30" outlineLevel="2" x14ac:dyDescent="0.25">
      <c r="A8908" s="34"/>
      <c r="B8908" s="44" t="s">
        <v>3281</v>
      </c>
      <c r="C8908" s="31" t="s">
        <v>3118</v>
      </c>
      <c r="D8908" s="14" t="s">
        <v>546</v>
      </c>
      <c r="E8908" s="14" t="s">
        <v>555</v>
      </c>
      <c r="F8908" s="14" t="s">
        <v>556</v>
      </c>
      <c r="G8908" s="14" t="s">
        <v>6493</v>
      </c>
      <c r="H8908" s="20">
        <v>-70769757</v>
      </c>
      <c r="I8908" s="20"/>
      <c r="J8908" s="21">
        <f>IFERROR((I8908/H8908),0)</f>
        <v>0</v>
      </c>
      <c r="K8908" s="20"/>
      <c r="L8908" s="20"/>
      <c r="M8908" s="22"/>
    </row>
    <row r="8909" spans="1:13" s="14" customFormat="1" ht="30" outlineLevel="1" x14ac:dyDescent="0.25">
      <c r="A8909" s="34"/>
      <c r="B8909" s="46" t="s">
        <v>7880</v>
      </c>
      <c r="C8909" s="40" t="str">
        <f>C8908</f>
        <v>ASIGNACIÓN PARA LA INVERSIÓN LOCAL  - AMBIENTE Y DESARROLLO SOSTENIBLE</v>
      </c>
      <c r="D8909" s="39" t="str">
        <f>D8908</f>
        <v xml:space="preserve">SANTANDER                                         </v>
      </c>
      <c r="E8909" s="39" t="str">
        <f>E8908</f>
        <v>68861</v>
      </c>
      <c r="F8909" s="39" t="str">
        <f>F8908</f>
        <v xml:space="preserve">VÉLEZ                                             </v>
      </c>
      <c r="G8909" s="39" t="s">
        <v>10656</v>
      </c>
      <c r="H8909" s="20">
        <f>SUBTOTAL(9,H8904:H8908)</f>
        <v>550381622</v>
      </c>
      <c r="I8909" s="20">
        <f>SUBTOTAL(9,I8904:I8908)</f>
        <v>491904869.55000001</v>
      </c>
      <c r="J8909" s="42">
        <f>+I8909/H8909</f>
        <v>0.89375235270846309</v>
      </c>
      <c r="K8909" s="20">
        <f>SUBTOTAL(9,K8904:K8908)</f>
        <v>261474968.83999994</v>
      </c>
      <c r="L8909" s="20">
        <f>SUBTOTAL(9,L8904:L8908)</f>
        <v>224602274.55000001</v>
      </c>
      <c r="M8909" s="7">
        <f>IFERROR((L8909/K8909),"N.A")</f>
        <v>0.85898193447127691</v>
      </c>
    </row>
    <row r="8910" spans="1:13" s="14" customFormat="1" ht="30" outlineLevel="2" x14ac:dyDescent="0.25">
      <c r="A8910" s="34"/>
      <c r="B8910" s="44" t="s">
        <v>3282</v>
      </c>
      <c r="C8910" s="31" t="s">
        <v>3118</v>
      </c>
      <c r="D8910" s="14" t="s">
        <v>546</v>
      </c>
      <c r="E8910" s="14" t="s">
        <v>558</v>
      </c>
      <c r="F8910" s="14" t="s">
        <v>559</v>
      </c>
      <c r="G8910" s="14" t="s">
        <v>16</v>
      </c>
      <c r="H8910" s="15">
        <v>162656002</v>
      </c>
      <c r="I8910" s="15">
        <v>103244407.42999999</v>
      </c>
      <c r="J8910" s="16">
        <f>IFERROR((I8910/H8910),0)</f>
        <v>0.63474084055010771</v>
      </c>
      <c r="K8910" s="15">
        <v>120193921.79000001</v>
      </c>
      <c r="L8910" s="15">
        <v>103244407.42999999</v>
      </c>
      <c r="M8910" s="17">
        <f>L8910/K8910</f>
        <v>0.85898193429769432</v>
      </c>
    </row>
    <row r="8911" spans="1:13" s="14" customFormat="1" ht="30" outlineLevel="2" x14ac:dyDescent="0.25">
      <c r="A8911" s="34"/>
      <c r="B8911" s="44" t="s">
        <v>3282</v>
      </c>
      <c r="C8911" s="31" t="s">
        <v>3118</v>
      </c>
      <c r="D8911" s="14" t="s">
        <v>546</v>
      </c>
      <c r="E8911" s="14" t="s">
        <v>558</v>
      </c>
      <c r="F8911" s="14" t="s">
        <v>559</v>
      </c>
      <c r="G8911" s="14" t="s">
        <v>6109</v>
      </c>
      <c r="H8911" s="20">
        <v>278857798</v>
      </c>
      <c r="I8911" s="20">
        <v>278857798</v>
      </c>
      <c r="J8911" s="21">
        <f>IFERROR((I8911/H8911),0)</f>
        <v>1</v>
      </c>
      <c r="K8911" s="20"/>
      <c r="L8911" s="20"/>
      <c r="M8911" s="22"/>
    </row>
    <row r="8912" spans="1:13" s="14" customFormat="1" ht="30" outlineLevel="2" x14ac:dyDescent="0.25">
      <c r="A8912" s="34"/>
      <c r="B8912" s="44" t="s">
        <v>3282</v>
      </c>
      <c r="C8912" s="31" t="s">
        <v>3118</v>
      </c>
      <c r="D8912" s="14" t="s">
        <v>546</v>
      </c>
      <c r="E8912" s="14" t="s">
        <v>558</v>
      </c>
      <c r="F8912" s="14" t="s">
        <v>559</v>
      </c>
      <c r="G8912" s="14" t="s">
        <v>6481</v>
      </c>
      <c r="H8912" s="20">
        <v>1006</v>
      </c>
      <c r="I8912" s="20">
        <v>1006</v>
      </c>
      <c r="J8912" s="21">
        <f>IFERROR((I8912/H8912),0)</f>
        <v>1</v>
      </c>
      <c r="K8912" s="20"/>
      <c r="L8912" s="20"/>
      <c r="M8912" s="22"/>
    </row>
    <row r="8913" spans="1:13" s="14" customFormat="1" ht="30" outlineLevel="2" x14ac:dyDescent="0.25">
      <c r="A8913" s="34"/>
      <c r="B8913" s="44" t="s">
        <v>3282</v>
      </c>
      <c r="C8913" s="31" t="s">
        <v>3118</v>
      </c>
      <c r="D8913" s="14" t="s">
        <v>546</v>
      </c>
      <c r="E8913" s="14" t="s">
        <v>558</v>
      </c>
      <c r="F8913" s="14" t="s">
        <v>559</v>
      </c>
      <c r="G8913" s="14" t="s">
        <v>6492</v>
      </c>
      <c r="H8913" s="20">
        <v>24744875</v>
      </c>
      <c r="I8913" s="20">
        <v>24744875</v>
      </c>
      <c r="J8913" s="21">
        <f>IFERROR((I8913/H8913),0)</f>
        <v>1</v>
      </c>
      <c r="K8913" s="20"/>
      <c r="L8913" s="20"/>
      <c r="M8913" s="22"/>
    </row>
    <row r="8914" spans="1:13" s="14" customFormat="1" ht="30" outlineLevel="2" x14ac:dyDescent="0.25">
      <c r="A8914" s="34"/>
      <c r="B8914" s="44" t="s">
        <v>3282</v>
      </c>
      <c r="C8914" s="31" t="s">
        <v>3118</v>
      </c>
      <c r="D8914" s="14" t="s">
        <v>546</v>
      </c>
      <c r="E8914" s="14" t="s">
        <v>558</v>
      </c>
      <c r="F8914" s="14" t="s">
        <v>559</v>
      </c>
      <c r="G8914" s="14" t="s">
        <v>6493</v>
      </c>
      <c r="H8914" s="20">
        <v>-32531200</v>
      </c>
      <c r="I8914" s="20"/>
      <c r="J8914" s="21">
        <f>IFERROR((I8914/H8914),0)</f>
        <v>0</v>
      </c>
      <c r="K8914" s="20"/>
      <c r="L8914" s="20"/>
      <c r="M8914" s="22"/>
    </row>
    <row r="8915" spans="1:13" s="14" customFormat="1" ht="30" outlineLevel="1" x14ac:dyDescent="0.25">
      <c r="A8915" s="34"/>
      <c r="B8915" s="46" t="s">
        <v>7881</v>
      </c>
      <c r="C8915" s="40" t="str">
        <f>C8914</f>
        <v>ASIGNACIÓN PARA LA INVERSIÓN LOCAL  - AMBIENTE Y DESARROLLO SOSTENIBLE</v>
      </c>
      <c r="D8915" s="39" t="str">
        <f>D8914</f>
        <v xml:space="preserve">SANTANDER                                         </v>
      </c>
      <c r="E8915" s="39" t="str">
        <f>E8914</f>
        <v>68855</v>
      </c>
      <c r="F8915" s="39" t="str">
        <f>F8914</f>
        <v xml:space="preserve">VALLE DE SAN JOSÉ                                 </v>
      </c>
      <c r="G8915" s="39" t="s">
        <v>10656</v>
      </c>
      <c r="H8915" s="20">
        <f>SUBTOTAL(9,H8910:H8914)</f>
        <v>433728481</v>
      </c>
      <c r="I8915" s="20">
        <f>SUBTOTAL(9,I8910:I8914)</f>
        <v>406848086.43000001</v>
      </c>
      <c r="J8915" s="42">
        <f>+I8915/H8915</f>
        <v>0.93802483408969406</v>
      </c>
      <c r="K8915" s="20">
        <f>SUBTOTAL(9,K8910:K8914)</f>
        <v>120193921.79000001</v>
      </c>
      <c r="L8915" s="20">
        <f>SUBTOTAL(9,L8910:L8914)</f>
        <v>103244407.42999999</v>
      </c>
      <c r="M8915" s="7">
        <f>IFERROR((L8915/K8915),"N.A")</f>
        <v>0.85898193429769432</v>
      </c>
    </row>
    <row r="8916" spans="1:13" s="14" customFormat="1" ht="30" outlineLevel="2" x14ac:dyDescent="0.25">
      <c r="A8916" s="34"/>
      <c r="B8916" s="44" t="s">
        <v>3283</v>
      </c>
      <c r="C8916" s="31" t="s">
        <v>3118</v>
      </c>
      <c r="D8916" s="14" t="s">
        <v>546</v>
      </c>
      <c r="E8916" s="14" t="s">
        <v>561</v>
      </c>
      <c r="F8916" s="14" t="s">
        <v>562</v>
      </c>
      <c r="G8916" s="14" t="s">
        <v>16</v>
      </c>
      <c r="H8916" s="15">
        <v>223683644</v>
      </c>
      <c r="I8916" s="15">
        <v>141981144.19000003</v>
      </c>
      <c r="J8916" s="16">
        <f>IFERROR((I8916/H8916),0)</f>
        <v>0.63474084046127233</v>
      </c>
      <c r="K8916" s="15">
        <v>165290023.46999997</v>
      </c>
      <c r="L8916" s="15">
        <v>141981144.19000003</v>
      </c>
      <c r="M8916" s="17">
        <f>L8916/K8916</f>
        <v>0.85898193496094166</v>
      </c>
    </row>
    <row r="8917" spans="1:13" s="14" customFormat="1" ht="30" outlineLevel="2" x14ac:dyDescent="0.25">
      <c r="A8917" s="34"/>
      <c r="B8917" s="44" t="s">
        <v>3283</v>
      </c>
      <c r="C8917" s="31" t="s">
        <v>3118</v>
      </c>
      <c r="D8917" s="14" t="s">
        <v>546</v>
      </c>
      <c r="E8917" s="14" t="s">
        <v>561</v>
      </c>
      <c r="F8917" s="14" t="s">
        <v>562</v>
      </c>
      <c r="G8917" s="14" t="s">
        <v>6109</v>
      </c>
      <c r="H8917" s="20">
        <v>107063617</v>
      </c>
      <c r="I8917" s="20">
        <v>107063617</v>
      </c>
      <c r="J8917" s="21">
        <f>IFERROR((I8917/H8917),0)</f>
        <v>1</v>
      </c>
      <c r="K8917" s="20"/>
      <c r="L8917" s="20"/>
      <c r="M8917" s="22"/>
    </row>
    <row r="8918" spans="1:13" s="14" customFormat="1" ht="30" outlineLevel="2" x14ac:dyDescent="0.25">
      <c r="A8918" s="34"/>
      <c r="B8918" s="44" t="s">
        <v>3283</v>
      </c>
      <c r="C8918" s="31" t="s">
        <v>3118</v>
      </c>
      <c r="D8918" s="14" t="s">
        <v>546</v>
      </c>
      <c r="E8918" s="14" t="s">
        <v>561</v>
      </c>
      <c r="F8918" s="14" t="s">
        <v>562</v>
      </c>
      <c r="G8918" s="14" t="s">
        <v>6481</v>
      </c>
      <c r="H8918" s="20">
        <v>1383</v>
      </c>
      <c r="I8918" s="20">
        <v>1383</v>
      </c>
      <c r="J8918" s="21">
        <f>IFERROR((I8918/H8918),0)</f>
        <v>1</v>
      </c>
      <c r="K8918" s="20"/>
      <c r="L8918" s="20"/>
      <c r="M8918" s="22"/>
    </row>
    <row r="8919" spans="1:13" s="14" customFormat="1" ht="30" outlineLevel="2" x14ac:dyDescent="0.25">
      <c r="A8919" s="34"/>
      <c r="B8919" s="44" t="s">
        <v>3283</v>
      </c>
      <c r="C8919" s="31" t="s">
        <v>3118</v>
      </c>
      <c r="D8919" s="14" t="s">
        <v>546</v>
      </c>
      <c r="E8919" s="14" t="s">
        <v>561</v>
      </c>
      <c r="F8919" s="14" t="s">
        <v>562</v>
      </c>
      <c r="G8919" s="14" t="s">
        <v>6492</v>
      </c>
      <c r="H8919" s="20">
        <v>34029017</v>
      </c>
      <c r="I8919" s="20">
        <v>34029017</v>
      </c>
      <c r="J8919" s="21">
        <f>IFERROR((I8919/H8919),0)</f>
        <v>1</v>
      </c>
      <c r="K8919" s="20"/>
      <c r="L8919" s="20"/>
      <c r="M8919" s="22"/>
    </row>
    <row r="8920" spans="1:13" s="14" customFormat="1" ht="30" outlineLevel="2" x14ac:dyDescent="0.25">
      <c r="A8920" s="34"/>
      <c r="B8920" s="44" t="s">
        <v>3283</v>
      </c>
      <c r="C8920" s="31" t="s">
        <v>3118</v>
      </c>
      <c r="D8920" s="14" t="s">
        <v>546</v>
      </c>
      <c r="E8920" s="14" t="s">
        <v>561</v>
      </c>
      <c r="F8920" s="14" t="s">
        <v>562</v>
      </c>
      <c r="G8920" s="14" t="s">
        <v>6493</v>
      </c>
      <c r="H8920" s="20">
        <v>-44736729</v>
      </c>
      <c r="I8920" s="20"/>
      <c r="J8920" s="21">
        <f>IFERROR((I8920/H8920),0)</f>
        <v>0</v>
      </c>
      <c r="K8920" s="20"/>
      <c r="L8920" s="20"/>
      <c r="M8920" s="22"/>
    </row>
    <row r="8921" spans="1:13" s="14" customFormat="1" ht="30" outlineLevel="1" x14ac:dyDescent="0.25">
      <c r="A8921" s="34"/>
      <c r="B8921" s="46" t="s">
        <v>7882</v>
      </c>
      <c r="C8921" s="40" t="str">
        <f>C8920</f>
        <v>ASIGNACIÓN PARA LA INVERSIÓN LOCAL  - AMBIENTE Y DESARROLLO SOSTENIBLE</v>
      </c>
      <c r="D8921" s="39" t="str">
        <f>D8920</f>
        <v xml:space="preserve">SANTANDER                                         </v>
      </c>
      <c r="E8921" s="39" t="str">
        <f>E8920</f>
        <v>68820</v>
      </c>
      <c r="F8921" s="39" t="str">
        <f>F8920</f>
        <v xml:space="preserve">TONA                                              </v>
      </c>
      <c r="G8921" s="39" t="s">
        <v>10656</v>
      </c>
      <c r="H8921" s="20">
        <f>SUBTOTAL(9,H8916:H8920)</f>
        <v>320040932</v>
      </c>
      <c r="I8921" s="20">
        <f>SUBTOTAL(9,I8916:I8920)</f>
        <v>283075161.19000006</v>
      </c>
      <c r="J8921" s="42">
        <f>+I8921/H8921</f>
        <v>0.88449674052942717</v>
      </c>
      <c r="K8921" s="20">
        <f>SUBTOTAL(9,K8916:K8920)</f>
        <v>165290023.46999997</v>
      </c>
      <c r="L8921" s="20">
        <f>SUBTOTAL(9,L8916:L8920)</f>
        <v>141981144.19000003</v>
      </c>
      <c r="M8921" s="7">
        <f>IFERROR((L8921/K8921),"N.A")</f>
        <v>0.85898193496094166</v>
      </c>
    </row>
    <row r="8922" spans="1:13" s="14" customFormat="1" ht="30" outlineLevel="2" x14ac:dyDescent="0.25">
      <c r="A8922" s="34"/>
      <c r="B8922" s="44" t="s">
        <v>3284</v>
      </c>
      <c r="C8922" s="31" t="s">
        <v>3118</v>
      </c>
      <c r="D8922" s="14" t="s">
        <v>546</v>
      </c>
      <c r="E8922" s="14" t="s">
        <v>564</v>
      </c>
      <c r="F8922" s="14" t="s">
        <v>565</v>
      </c>
      <c r="G8922" s="14" t="s">
        <v>16</v>
      </c>
      <c r="H8922" s="15">
        <v>207015525</v>
      </c>
      <c r="I8922" s="15">
        <v>131401208.34999999</v>
      </c>
      <c r="J8922" s="16">
        <f>IFERROR((I8922/H8922),0)</f>
        <v>0.6347408405722228</v>
      </c>
      <c r="K8922" s="15">
        <v>152973192.08000001</v>
      </c>
      <c r="L8922" s="15">
        <v>131401208.34999999</v>
      </c>
      <c r="M8922" s="17">
        <f>L8922/K8922</f>
        <v>0.8589819337840674</v>
      </c>
    </row>
    <row r="8923" spans="1:13" s="14" customFormat="1" ht="30" outlineLevel="2" x14ac:dyDescent="0.25">
      <c r="A8923" s="34"/>
      <c r="B8923" s="44" t="s">
        <v>3284</v>
      </c>
      <c r="C8923" s="31" t="s">
        <v>3118</v>
      </c>
      <c r="D8923" s="14" t="s">
        <v>546</v>
      </c>
      <c r="E8923" s="14" t="s">
        <v>564</v>
      </c>
      <c r="F8923" s="14" t="s">
        <v>565</v>
      </c>
      <c r="G8923" s="14" t="s">
        <v>6109</v>
      </c>
      <c r="H8923" s="20">
        <v>188783662</v>
      </c>
      <c r="I8923" s="20">
        <v>188783662</v>
      </c>
      <c r="J8923" s="21">
        <f>IFERROR((I8923/H8923),0)</f>
        <v>1</v>
      </c>
      <c r="K8923" s="20"/>
      <c r="L8923" s="20"/>
      <c r="M8923" s="22"/>
    </row>
    <row r="8924" spans="1:13" s="14" customFormat="1" ht="30" outlineLevel="2" x14ac:dyDescent="0.25">
      <c r="A8924" s="34"/>
      <c r="B8924" s="44" t="s">
        <v>3284</v>
      </c>
      <c r="C8924" s="31" t="s">
        <v>3118</v>
      </c>
      <c r="D8924" s="14" t="s">
        <v>546</v>
      </c>
      <c r="E8924" s="14" t="s">
        <v>564</v>
      </c>
      <c r="F8924" s="14" t="s">
        <v>565</v>
      </c>
      <c r="G8924" s="14" t="s">
        <v>6481</v>
      </c>
      <c r="H8924" s="20">
        <v>1280</v>
      </c>
      <c r="I8924" s="20">
        <v>1280</v>
      </c>
      <c r="J8924" s="21">
        <f>IFERROR((I8924/H8924),0)</f>
        <v>1</v>
      </c>
      <c r="K8924" s="20"/>
      <c r="L8924" s="20"/>
      <c r="M8924" s="22"/>
    </row>
    <row r="8925" spans="1:13" s="14" customFormat="1" ht="30" outlineLevel="2" x14ac:dyDescent="0.25">
      <c r="A8925" s="34"/>
      <c r="B8925" s="44" t="s">
        <v>3284</v>
      </c>
      <c r="C8925" s="31" t="s">
        <v>3118</v>
      </c>
      <c r="D8925" s="14" t="s">
        <v>546</v>
      </c>
      <c r="E8925" s="14" t="s">
        <v>564</v>
      </c>
      <c r="F8925" s="14" t="s">
        <v>565</v>
      </c>
      <c r="G8925" s="14" t="s">
        <v>6492</v>
      </c>
      <c r="H8925" s="20">
        <v>31493294</v>
      </c>
      <c r="I8925" s="20">
        <v>31493294</v>
      </c>
      <c r="J8925" s="21">
        <f>IFERROR((I8925/H8925),0)</f>
        <v>1</v>
      </c>
      <c r="K8925" s="20"/>
      <c r="L8925" s="20"/>
      <c r="M8925" s="22"/>
    </row>
    <row r="8926" spans="1:13" s="14" customFormat="1" ht="30" outlineLevel="2" x14ac:dyDescent="0.25">
      <c r="A8926" s="34"/>
      <c r="B8926" s="44" t="s">
        <v>3284</v>
      </c>
      <c r="C8926" s="31" t="s">
        <v>3118</v>
      </c>
      <c r="D8926" s="14" t="s">
        <v>546</v>
      </c>
      <c r="E8926" s="14" t="s">
        <v>564</v>
      </c>
      <c r="F8926" s="14" t="s">
        <v>565</v>
      </c>
      <c r="G8926" s="14" t="s">
        <v>6493</v>
      </c>
      <c r="H8926" s="20">
        <v>-41403105</v>
      </c>
      <c r="I8926" s="20"/>
      <c r="J8926" s="21">
        <f>IFERROR((I8926/H8926),0)</f>
        <v>0</v>
      </c>
      <c r="K8926" s="20"/>
      <c r="L8926" s="20"/>
      <c r="M8926" s="22"/>
    </row>
    <row r="8927" spans="1:13" s="14" customFormat="1" ht="30" outlineLevel="1" x14ac:dyDescent="0.25">
      <c r="A8927" s="34"/>
      <c r="B8927" s="46" t="s">
        <v>7883</v>
      </c>
      <c r="C8927" s="40" t="str">
        <f>C8926</f>
        <v>ASIGNACIÓN PARA LA INVERSIÓN LOCAL  - AMBIENTE Y DESARROLLO SOSTENIBLE</v>
      </c>
      <c r="D8927" s="39" t="str">
        <f>D8926</f>
        <v xml:space="preserve">SANTANDER                                         </v>
      </c>
      <c r="E8927" s="39" t="str">
        <f>E8926</f>
        <v>68780</v>
      </c>
      <c r="F8927" s="39" t="str">
        <f>F8926</f>
        <v xml:space="preserve">SURATÁ                                            </v>
      </c>
      <c r="G8927" s="39" t="s">
        <v>10656</v>
      </c>
      <c r="H8927" s="20">
        <f>SUBTOTAL(9,H8922:H8926)</f>
        <v>385890656</v>
      </c>
      <c r="I8927" s="20">
        <f>SUBTOTAL(9,I8922:I8926)</f>
        <v>351679444.35000002</v>
      </c>
      <c r="J8927" s="42">
        <f>+I8927/H8927</f>
        <v>0.91134480423905373</v>
      </c>
      <c r="K8927" s="20">
        <f>SUBTOTAL(9,K8922:K8926)</f>
        <v>152973192.08000001</v>
      </c>
      <c r="L8927" s="20">
        <f>SUBTOTAL(9,L8922:L8926)</f>
        <v>131401208.34999999</v>
      </c>
      <c r="M8927" s="7">
        <f>IFERROR((L8927/K8927),"N.A")</f>
        <v>0.8589819337840674</v>
      </c>
    </row>
    <row r="8928" spans="1:13" s="14" customFormat="1" ht="30" outlineLevel="2" x14ac:dyDescent="0.25">
      <c r="A8928" s="34"/>
      <c r="B8928" s="44" t="s">
        <v>3285</v>
      </c>
      <c r="C8928" s="31" t="s">
        <v>3118</v>
      </c>
      <c r="D8928" s="14" t="s">
        <v>546</v>
      </c>
      <c r="E8928" s="14" t="s">
        <v>567</v>
      </c>
      <c r="F8928" s="14" t="s">
        <v>470</v>
      </c>
      <c r="G8928" s="14" t="s">
        <v>16</v>
      </c>
      <c r="H8928" s="15">
        <v>240907125</v>
      </c>
      <c r="I8928" s="15">
        <v>152913590.98999998</v>
      </c>
      <c r="J8928" s="16">
        <f>IFERROR((I8928/H8928),0)</f>
        <v>0.63474084043799028</v>
      </c>
      <c r="K8928" s="15">
        <v>178017237.49999997</v>
      </c>
      <c r="L8928" s="15">
        <v>152913590.98999998</v>
      </c>
      <c r="M8928" s="17">
        <f>L8928/K8928</f>
        <v>0.85898193420735458</v>
      </c>
    </row>
    <row r="8929" spans="1:13" s="14" customFormat="1" ht="30" outlineLevel="2" x14ac:dyDescent="0.25">
      <c r="A8929" s="34"/>
      <c r="B8929" s="44" t="s">
        <v>3285</v>
      </c>
      <c r="C8929" s="31" t="s">
        <v>3118</v>
      </c>
      <c r="D8929" s="14" t="s">
        <v>546</v>
      </c>
      <c r="E8929" s="14" t="s">
        <v>567</v>
      </c>
      <c r="F8929" s="14" t="s">
        <v>470</v>
      </c>
      <c r="G8929" s="14" t="s">
        <v>6109</v>
      </c>
      <c r="H8929" s="20">
        <v>146514201</v>
      </c>
      <c r="I8929" s="20">
        <v>146514201</v>
      </c>
      <c r="J8929" s="21">
        <f>IFERROR((I8929/H8929),0)</f>
        <v>1</v>
      </c>
      <c r="K8929" s="20"/>
      <c r="L8929" s="20"/>
      <c r="M8929" s="22"/>
    </row>
    <row r="8930" spans="1:13" s="14" customFormat="1" ht="30" outlineLevel="2" x14ac:dyDescent="0.25">
      <c r="A8930" s="34"/>
      <c r="B8930" s="44" t="s">
        <v>3285</v>
      </c>
      <c r="C8930" s="31" t="s">
        <v>3118</v>
      </c>
      <c r="D8930" s="14" t="s">
        <v>546</v>
      </c>
      <c r="E8930" s="14" t="s">
        <v>567</v>
      </c>
      <c r="F8930" s="14" t="s">
        <v>470</v>
      </c>
      <c r="G8930" s="14" t="s">
        <v>6481</v>
      </c>
      <c r="H8930" s="20">
        <v>1490</v>
      </c>
      <c r="I8930" s="20">
        <v>1490</v>
      </c>
      <c r="J8930" s="21">
        <f>IFERROR((I8930/H8930),0)</f>
        <v>1</v>
      </c>
      <c r="K8930" s="20"/>
      <c r="L8930" s="20"/>
      <c r="M8930" s="22"/>
    </row>
    <row r="8931" spans="1:13" s="14" customFormat="1" ht="30" outlineLevel="2" x14ac:dyDescent="0.25">
      <c r="A8931" s="34"/>
      <c r="B8931" s="44" t="s">
        <v>3285</v>
      </c>
      <c r="C8931" s="31" t="s">
        <v>3118</v>
      </c>
      <c r="D8931" s="14" t="s">
        <v>546</v>
      </c>
      <c r="E8931" s="14" t="s">
        <v>567</v>
      </c>
      <c r="F8931" s="14" t="s">
        <v>470</v>
      </c>
      <c r="G8931" s="14" t="s">
        <v>6492</v>
      </c>
      <c r="H8931" s="20">
        <v>36649227</v>
      </c>
      <c r="I8931" s="20">
        <v>36649227</v>
      </c>
      <c r="J8931" s="21">
        <f>IFERROR((I8931/H8931),0)</f>
        <v>1</v>
      </c>
      <c r="K8931" s="20"/>
      <c r="L8931" s="20"/>
      <c r="M8931" s="22"/>
    </row>
    <row r="8932" spans="1:13" s="14" customFormat="1" ht="30" outlineLevel="2" x14ac:dyDescent="0.25">
      <c r="A8932" s="34"/>
      <c r="B8932" s="44" t="s">
        <v>3285</v>
      </c>
      <c r="C8932" s="31" t="s">
        <v>3118</v>
      </c>
      <c r="D8932" s="14" t="s">
        <v>546</v>
      </c>
      <c r="E8932" s="14" t="s">
        <v>567</v>
      </c>
      <c r="F8932" s="14" t="s">
        <v>470</v>
      </c>
      <c r="G8932" s="14" t="s">
        <v>6493</v>
      </c>
      <c r="H8932" s="20">
        <v>-48181425</v>
      </c>
      <c r="I8932" s="20"/>
      <c r="J8932" s="21">
        <f>IFERROR((I8932/H8932),0)</f>
        <v>0</v>
      </c>
      <c r="K8932" s="20"/>
      <c r="L8932" s="20"/>
      <c r="M8932" s="22"/>
    </row>
    <row r="8933" spans="1:13" s="14" customFormat="1" ht="30" outlineLevel="1" x14ac:dyDescent="0.25">
      <c r="A8933" s="34"/>
      <c r="B8933" s="46" t="s">
        <v>7884</v>
      </c>
      <c r="C8933" s="40" t="str">
        <f>C8932</f>
        <v>ASIGNACIÓN PARA LA INVERSIÓN LOCAL  - AMBIENTE Y DESARROLLO SOSTENIBLE</v>
      </c>
      <c r="D8933" s="39" t="str">
        <f>D8932</f>
        <v xml:space="preserve">SANTANDER                                         </v>
      </c>
      <c r="E8933" s="39" t="str">
        <f>E8932</f>
        <v>68773</v>
      </c>
      <c r="F8933" s="39" t="str">
        <f>F8932</f>
        <v xml:space="preserve">SUCRE                                             </v>
      </c>
      <c r="G8933" s="39" t="s">
        <v>10656</v>
      </c>
      <c r="H8933" s="20">
        <f>SUBTOTAL(9,H8928:H8932)</f>
        <v>375890618</v>
      </c>
      <c r="I8933" s="20">
        <f>SUBTOTAL(9,I8928:I8932)</f>
        <v>336078508.99000001</v>
      </c>
      <c r="J8933" s="42">
        <f>+I8933/H8933</f>
        <v>0.8940859199364215</v>
      </c>
      <c r="K8933" s="20">
        <f>SUBTOTAL(9,K8928:K8932)</f>
        <v>178017237.49999997</v>
      </c>
      <c r="L8933" s="20">
        <f>SUBTOTAL(9,L8928:L8932)</f>
        <v>152913590.98999998</v>
      </c>
      <c r="M8933" s="7">
        <f>IFERROR((L8933/K8933),"N.A")</f>
        <v>0.85898193420735458</v>
      </c>
    </row>
    <row r="8934" spans="1:13" s="14" customFormat="1" ht="30" outlineLevel="2" x14ac:dyDescent="0.25">
      <c r="A8934" s="34"/>
      <c r="B8934" s="44" t="s">
        <v>3286</v>
      </c>
      <c r="C8934" s="31" t="s">
        <v>3118</v>
      </c>
      <c r="D8934" s="14" t="s">
        <v>546</v>
      </c>
      <c r="E8934" s="14" t="s">
        <v>569</v>
      </c>
      <c r="F8934" s="14" t="s">
        <v>570</v>
      </c>
      <c r="G8934" s="14" t="s">
        <v>16</v>
      </c>
      <c r="H8934" s="15">
        <v>263668054</v>
      </c>
      <c r="I8934" s="15">
        <v>167360882.19</v>
      </c>
      <c r="J8934" s="16">
        <f>IFERROR((I8934/H8934),0)</f>
        <v>0.63474084042809376</v>
      </c>
      <c r="K8934" s="15">
        <v>194836323.62</v>
      </c>
      <c r="L8934" s="15">
        <v>167360882.19</v>
      </c>
      <c r="M8934" s="17">
        <f>L8934/K8934</f>
        <v>0.85898193458224514</v>
      </c>
    </row>
    <row r="8935" spans="1:13" s="14" customFormat="1" ht="30" outlineLevel="2" x14ac:dyDescent="0.25">
      <c r="A8935" s="34"/>
      <c r="B8935" s="44" t="s">
        <v>3286</v>
      </c>
      <c r="C8935" s="31" t="s">
        <v>3118</v>
      </c>
      <c r="D8935" s="14" t="s">
        <v>546</v>
      </c>
      <c r="E8935" s="14" t="s">
        <v>569</v>
      </c>
      <c r="F8935" s="14" t="s">
        <v>570</v>
      </c>
      <c r="G8935" s="14" t="s">
        <v>6109</v>
      </c>
      <c r="H8935" s="20">
        <v>443822626</v>
      </c>
      <c r="I8935" s="20">
        <v>443822626</v>
      </c>
      <c r="J8935" s="21">
        <f>IFERROR((I8935/H8935),0)</f>
        <v>1</v>
      </c>
      <c r="K8935" s="20"/>
      <c r="L8935" s="20"/>
      <c r="M8935" s="22"/>
    </row>
    <row r="8936" spans="1:13" s="14" customFormat="1" ht="30" outlineLevel="2" x14ac:dyDescent="0.25">
      <c r="A8936" s="34"/>
      <c r="B8936" s="44" t="s">
        <v>3286</v>
      </c>
      <c r="C8936" s="31" t="s">
        <v>3118</v>
      </c>
      <c r="D8936" s="14" t="s">
        <v>546</v>
      </c>
      <c r="E8936" s="14" t="s">
        <v>569</v>
      </c>
      <c r="F8936" s="14" t="s">
        <v>570</v>
      </c>
      <c r="G8936" s="14" t="s">
        <v>6481</v>
      </c>
      <c r="H8936" s="20">
        <v>1631</v>
      </c>
      <c r="I8936" s="20">
        <v>1631</v>
      </c>
      <c r="J8936" s="21">
        <f>IFERROR((I8936/H8936),0)</f>
        <v>1</v>
      </c>
      <c r="K8936" s="20"/>
      <c r="L8936" s="20"/>
      <c r="M8936" s="22"/>
    </row>
    <row r="8937" spans="1:13" s="14" customFormat="1" ht="30" outlineLevel="2" x14ac:dyDescent="0.25">
      <c r="A8937" s="34"/>
      <c r="B8937" s="44" t="s">
        <v>3286</v>
      </c>
      <c r="C8937" s="31" t="s">
        <v>3118</v>
      </c>
      <c r="D8937" s="14" t="s">
        <v>546</v>
      </c>
      <c r="E8937" s="14" t="s">
        <v>569</v>
      </c>
      <c r="F8937" s="14" t="s">
        <v>570</v>
      </c>
      <c r="G8937" s="14" t="s">
        <v>6492</v>
      </c>
      <c r="H8937" s="20">
        <v>40111849</v>
      </c>
      <c r="I8937" s="20">
        <v>40111849</v>
      </c>
      <c r="J8937" s="21">
        <f>IFERROR((I8937/H8937),0)</f>
        <v>1</v>
      </c>
      <c r="K8937" s="20"/>
      <c r="L8937" s="20"/>
      <c r="M8937" s="22"/>
    </row>
    <row r="8938" spans="1:13" s="14" customFormat="1" ht="30" outlineLevel="2" x14ac:dyDescent="0.25">
      <c r="A8938" s="34"/>
      <c r="B8938" s="44" t="s">
        <v>3286</v>
      </c>
      <c r="C8938" s="31" t="s">
        <v>3118</v>
      </c>
      <c r="D8938" s="14" t="s">
        <v>546</v>
      </c>
      <c r="E8938" s="14" t="s">
        <v>569</v>
      </c>
      <c r="F8938" s="14" t="s">
        <v>570</v>
      </c>
      <c r="G8938" s="14" t="s">
        <v>6493</v>
      </c>
      <c r="H8938" s="20">
        <v>-52733611</v>
      </c>
      <c r="I8938" s="20"/>
      <c r="J8938" s="21">
        <f>IFERROR((I8938/H8938),0)</f>
        <v>0</v>
      </c>
      <c r="K8938" s="20"/>
      <c r="L8938" s="20"/>
      <c r="M8938" s="22"/>
    </row>
    <row r="8939" spans="1:13" s="14" customFormat="1" ht="30" outlineLevel="1" x14ac:dyDescent="0.25">
      <c r="A8939" s="34"/>
      <c r="B8939" s="46" t="s">
        <v>7885</v>
      </c>
      <c r="C8939" s="40" t="str">
        <f>C8938</f>
        <v>ASIGNACIÓN PARA LA INVERSIÓN LOCAL  - AMBIENTE Y DESARROLLO SOSTENIBLE</v>
      </c>
      <c r="D8939" s="39" t="str">
        <f>D8938</f>
        <v xml:space="preserve">SANTANDER                                         </v>
      </c>
      <c r="E8939" s="39" t="str">
        <f>E8938</f>
        <v>68770</v>
      </c>
      <c r="F8939" s="39" t="str">
        <f>F8938</f>
        <v xml:space="preserve">SUAITA                                            </v>
      </c>
      <c r="G8939" s="39" t="s">
        <v>10656</v>
      </c>
      <c r="H8939" s="20">
        <f>SUBTOTAL(9,H8934:H8938)</f>
        <v>694870549</v>
      </c>
      <c r="I8939" s="20">
        <f>SUBTOTAL(9,I8934:I8938)</f>
        <v>651296988.19000006</v>
      </c>
      <c r="J8939" s="42">
        <f>+I8939/H8939</f>
        <v>0.93729254913349347</v>
      </c>
      <c r="K8939" s="20">
        <f>SUBTOTAL(9,K8934:K8938)</f>
        <v>194836323.62</v>
      </c>
      <c r="L8939" s="20">
        <f>SUBTOTAL(9,L8934:L8938)</f>
        <v>167360882.19</v>
      </c>
      <c r="M8939" s="7">
        <f>IFERROR((L8939/K8939),"N.A")</f>
        <v>0.85898193458224514</v>
      </c>
    </row>
    <row r="8940" spans="1:13" s="14" customFormat="1" ht="30" outlineLevel="2" x14ac:dyDescent="0.25">
      <c r="A8940" s="34"/>
      <c r="B8940" s="44" t="s">
        <v>3287</v>
      </c>
      <c r="C8940" s="31" t="s">
        <v>3118</v>
      </c>
      <c r="D8940" s="14" t="s">
        <v>546</v>
      </c>
      <c r="E8940" s="14" t="s">
        <v>572</v>
      </c>
      <c r="F8940" s="14" t="s">
        <v>573</v>
      </c>
      <c r="G8940" s="14" t="s">
        <v>16</v>
      </c>
      <c r="H8940" s="15">
        <v>204491905</v>
      </c>
      <c r="I8940" s="15">
        <v>129799363.66000001</v>
      </c>
      <c r="J8940" s="16">
        <f>IFERROR((I8940/H8940),0)</f>
        <v>0.63474084052373614</v>
      </c>
      <c r="K8940" s="15">
        <v>151108374.26000002</v>
      </c>
      <c r="L8940" s="15">
        <v>129799363.66000001</v>
      </c>
      <c r="M8940" s="17">
        <f>L8940/K8940</f>
        <v>0.85898193462570571</v>
      </c>
    </row>
    <row r="8941" spans="1:13" s="14" customFormat="1" ht="30" outlineLevel="2" x14ac:dyDescent="0.25">
      <c r="A8941" s="34"/>
      <c r="B8941" s="44" t="s">
        <v>3287</v>
      </c>
      <c r="C8941" s="31" t="s">
        <v>3118</v>
      </c>
      <c r="D8941" s="14" t="s">
        <v>546</v>
      </c>
      <c r="E8941" s="14" t="s">
        <v>572</v>
      </c>
      <c r="F8941" s="14" t="s">
        <v>573</v>
      </c>
      <c r="G8941" s="14" t="s">
        <v>6109</v>
      </c>
      <c r="H8941" s="20">
        <v>407418701</v>
      </c>
      <c r="I8941" s="20">
        <v>407418701</v>
      </c>
      <c r="J8941" s="21">
        <f>IFERROR((I8941/H8941),0)</f>
        <v>1</v>
      </c>
      <c r="K8941" s="20"/>
      <c r="L8941" s="20"/>
      <c r="M8941" s="22"/>
    </row>
    <row r="8942" spans="1:13" s="14" customFormat="1" ht="30" outlineLevel="2" x14ac:dyDescent="0.25">
      <c r="A8942" s="34"/>
      <c r="B8942" s="44" t="s">
        <v>3287</v>
      </c>
      <c r="C8942" s="31" t="s">
        <v>3118</v>
      </c>
      <c r="D8942" s="14" t="s">
        <v>546</v>
      </c>
      <c r="E8942" s="14" t="s">
        <v>572</v>
      </c>
      <c r="F8942" s="14" t="s">
        <v>573</v>
      </c>
      <c r="G8942" s="14" t="s">
        <v>6481</v>
      </c>
      <c r="H8942" s="20">
        <v>1265</v>
      </c>
      <c r="I8942" s="20">
        <v>1265</v>
      </c>
      <c r="J8942" s="21">
        <f>IFERROR((I8942/H8942),0)</f>
        <v>1</v>
      </c>
      <c r="K8942" s="20"/>
      <c r="L8942" s="20"/>
      <c r="M8942" s="22"/>
    </row>
    <row r="8943" spans="1:13" s="14" customFormat="1" ht="30" outlineLevel="2" x14ac:dyDescent="0.25">
      <c r="A8943" s="34"/>
      <c r="B8943" s="44" t="s">
        <v>3287</v>
      </c>
      <c r="C8943" s="31" t="s">
        <v>3118</v>
      </c>
      <c r="D8943" s="14" t="s">
        <v>546</v>
      </c>
      <c r="E8943" s="14" t="s">
        <v>572</v>
      </c>
      <c r="F8943" s="14" t="s">
        <v>573</v>
      </c>
      <c r="G8943" s="14" t="s">
        <v>6492</v>
      </c>
      <c r="H8943" s="20">
        <v>31109375</v>
      </c>
      <c r="I8943" s="20">
        <v>31109375</v>
      </c>
      <c r="J8943" s="21">
        <f>IFERROR((I8943/H8943),0)</f>
        <v>1</v>
      </c>
      <c r="K8943" s="20"/>
      <c r="L8943" s="20"/>
      <c r="M8943" s="22"/>
    </row>
    <row r="8944" spans="1:13" s="14" customFormat="1" ht="30" outlineLevel="2" x14ac:dyDescent="0.25">
      <c r="A8944" s="34"/>
      <c r="B8944" s="44" t="s">
        <v>3287</v>
      </c>
      <c r="C8944" s="31" t="s">
        <v>3118</v>
      </c>
      <c r="D8944" s="14" t="s">
        <v>546</v>
      </c>
      <c r="E8944" s="14" t="s">
        <v>572</v>
      </c>
      <c r="F8944" s="14" t="s">
        <v>573</v>
      </c>
      <c r="G8944" s="14" t="s">
        <v>6493</v>
      </c>
      <c r="H8944" s="20">
        <v>-40898381</v>
      </c>
      <c r="I8944" s="20"/>
      <c r="J8944" s="21">
        <f>IFERROR((I8944/H8944),0)</f>
        <v>0</v>
      </c>
      <c r="K8944" s="20"/>
      <c r="L8944" s="20"/>
      <c r="M8944" s="22"/>
    </row>
    <row r="8945" spans="1:13" s="14" customFormat="1" ht="30" outlineLevel="1" x14ac:dyDescent="0.25">
      <c r="A8945" s="34"/>
      <c r="B8945" s="46" t="s">
        <v>7886</v>
      </c>
      <c r="C8945" s="40" t="str">
        <f>C8944</f>
        <v>ASIGNACIÓN PARA LA INVERSIÓN LOCAL  - AMBIENTE Y DESARROLLO SOSTENIBLE</v>
      </c>
      <c r="D8945" s="39" t="str">
        <f>D8944</f>
        <v xml:space="preserve">SANTANDER                                         </v>
      </c>
      <c r="E8945" s="39" t="str">
        <f>E8944</f>
        <v>68755</v>
      </c>
      <c r="F8945" s="39" t="str">
        <f>F8944</f>
        <v xml:space="preserve">SOCORRO                                           </v>
      </c>
      <c r="G8945" s="39" t="s">
        <v>10656</v>
      </c>
      <c r="H8945" s="20">
        <f>SUBTOTAL(9,H8940:H8944)</f>
        <v>602122865</v>
      </c>
      <c r="I8945" s="20">
        <f>SUBTOTAL(9,I8940:I8944)</f>
        <v>568328704.65999997</v>
      </c>
      <c r="J8945" s="42">
        <f>+I8945/H8945</f>
        <v>0.94387497584899049</v>
      </c>
      <c r="K8945" s="20">
        <f>SUBTOTAL(9,K8940:K8944)</f>
        <v>151108374.26000002</v>
      </c>
      <c r="L8945" s="20">
        <f>SUBTOTAL(9,L8940:L8944)</f>
        <v>129799363.66000001</v>
      </c>
      <c r="M8945" s="7">
        <f>IFERROR((L8945/K8945),"N.A")</f>
        <v>0.85898193462570571</v>
      </c>
    </row>
    <row r="8946" spans="1:13" s="14" customFormat="1" ht="30" outlineLevel="2" x14ac:dyDescent="0.25">
      <c r="A8946" s="34"/>
      <c r="B8946" s="44" t="s">
        <v>3288</v>
      </c>
      <c r="C8946" s="31" t="s">
        <v>3118</v>
      </c>
      <c r="D8946" s="14" t="s">
        <v>546</v>
      </c>
      <c r="E8946" s="14" t="s">
        <v>575</v>
      </c>
      <c r="F8946" s="14" t="s">
        <v>576</v>
      </c>
      <c r="G8946" s="14" t="s">
        <v>16</v>
      </c>
      <c r="H8946" s="15">
        <v>370316568</v>
      </c>
      <c r="I8946" s="15">
        <v>235055049.63</v>
      </c>
      <c r="J8946" s="16">
        <f>IFERROR((I8946/H8946),0)</f>
        <v>0.63474084051783497</v>
      </c>
      <c r="K8946" s="15">
        <v>273643763.79000002</v>
      </c>
      <c r="L8946" s="15">
        <v>235055049.63</v>
      </c>
      <c r="M8946" s="17">
        <f>L8946/K8946</f>
        <v>0.85898193466738815</v>
      </c>
    </row>
    <row r="8947" spans="1:13" s="14" customFormat="1" ht="30" outlineLevel="2" x14ac:dyDescent="0.25">
      <c r="A8947" s="34"/>
      <c r="B8947" s="44" t="s">
        <v>3288</v>
      </c>
      <c r="C8947" s="31" t="s">
        <v>3118</v>
      </c>
      <c r="D8947" s="14" t="s">
        <v>546</v>
      </c>
      <c r="E8947" s="14" t="s">
        <v>575</v>
      </c>
      <c r="F8947" s="14" t="s">
        <v>576</v>
      </c>
      <c r="G8947" s="14" t="s">
        <v>6109</v>
      </c>
      <c r="H8947" s="20">
        <v>366668800</v>
      </c>
      <c r="I8947" s="20">
        <v>366668800</v>
      </c>
      <c r="J8947" s="21">
        <f>IFERROR((I8947/H8947),0)</f>
        <v>1</v>
      </c>
      <c r="K8947" s="20"/>
      <c r="L8947" s="20"/>
      <c r="M8947" s="22"/>
    </row>
    <row r="8948" spans="1:13" s="14" customFormat="1" ht="30" outlineLevel="2" x14ac:dyDescent="0.25">
      <c r="A8948" s="34"/>
      <c r="B8948" s="44" t="s">
        <v>3288</v>
      </c>
      <c r="C8948" s="31" t="s">
        <v>3118</v>
      </c>
      <c r="D8948" s="14" t="s">
        <v>546</v>
      </c>
      <c r="E8948" s="14" t="s">
        <v>575</v>
      </c>
      <c r="F8948" s="14" t="s">
        <v>576</v>
      </c>
      <c r="G8948" s="14" t="s">
        <v>6481</v>
      </c>
      <c r="H8948" s="20">
        <v>2290</v>
      </c>
      <c r="I8948" s="20">
        <v>2290</v>
      </c>
      <c r="J8948" s="21">
        <f>IFERROR((I8948/H8948),0)</f>
        <v>1</v>
      </c>
      <c r="K8948" s="20"/>
      <c r="L8948" s="20"/>
      <c r="M8948" s="22"/>
    </row>
    <row r="8949" spans="1:13" s="14" customFormat="1" ht="30" outlineLevel="2" x14ac:dyDescent="0.25">
      <c r="A8949" s="34"/>
      <c r="B8949" s="44" t="s">
        <v>3288</v>
      </c>
      <c r="C8949" s="31" t="s">
        <v>3118</v>
      </c>
      <c r="D8949" s="14" t="s">
        <v>546</v>
      </c>
      <c r="E8949" s="14" t="s">
        <v>575</v>
      </c>
      <c r="F8949" s="14" t="s">
        <v>576</v>
      </c>
      <c r="G8949" s="14" t="s">
        <v>6492</v>
      </c>
      <c r="H8949" s="20">
        <v>56336299</v>
      </c>
      <c r="I8949" s="20">
        <v>56336299</v>
      </c>
      <c r="J8949" s="21">
        <f>IFERROR((I8949/H8949),0)</f>
        <v>1</v>
      </c>
      <c r="K8949" s="20"/>
      <c r="L8949" s="20"/>
      <c r="M8949" s="22"/>
    </row>
    <row r="8950" spans="1:13" s="14" customFormat="1" ht="30" outlineLevel="2" x14ac:dyDescent="0.25">
      <c r="A8950" s="34"/>
      <c r="B8950" s="44" t="s">
        <v>3288</v>
      </c>
      <c r="C8950" s="31" t="s">
        <v>3118</v>
      </c>
      <c r="D8950" s="14" t="s">
        <v>546</v>
      </c>
      <c r="E8950" s="14" t="s">
        <v>575</v>
      </c>
      <c r="F8950" s="14" t="s">
        <v>576</v>
      </c>
      <c r="G8950" s="14" t="s">
        <v>6493</v>
      </c>
      <c r="H8950" s="20">
        <v>-74063314</v>
      </c>
      <c r="I8950" s="20"/>
      <c r="J8950" s="21">
        <f>IFERROR((I8950/H8950),0)</f>
        <v>0</v>
      </c>
      <c r="K8950" s="20"/>
      <c r="L8950" s="20"/>
      <c r="M8950" s="22"/>
    </row>
    <row r="8951" spans="1:13" s="14" customFormat="1" ht="30" outlineLevel="1" x14ac:dyDescent="0.25">
      <c r="A8951" s="34"/>
      <c r="B8951" s="46" t="s">
        <v>7887</v>
      </c>
      <c r="C8951" s="40" t="str">
        <f>C8950</f>
        <v>ASIGNACIÓN PARA LA INVERSIÓN LOCAL  - AMBIENTE Y DESARROLLO SOSTENIBLE</v>
      </c>
      <c r="D8951" s="39" t="str">
        <f>D8950</f>
        <v xml:space="preserve">SANTANDER                                         </v>
      </c>
      <c r="E8951" s="39" t="str">
        <f>E8950</f>
        <v>68745</v>
      </c>
      <c r="F8951" s="39" t="str">
        <f>F8950</f>
        <v xml:space="preserve">SIMACOTA                                          </v>
      </c>
      <c r="G8951" s="39" t="s">
        <v>10656</v>
      </c>
      <c r="H8951" s="20">
        <f>SUBTOTAL(9,H8946:H8950)</f>
        <v>719260643</v>
      </c>
      <c r="I8951" s="20">
        <f>SUBTOTAL(9,I8946:I8950)</f>
        <v>658062438.63</v>
      </c>
      <c r="J8951" s="42">
        <f>+I8951/H8951</f>
        <v>0.91491512156880239</v>
      </c>
      <c r="K8951" s="20">
        <f>SUBTOTAL(9,K8946:K8950)</f>
        <v>273643763.79000002</v>
      </c>
      <c r="L8951" s="20">
        <f>SUBTOTAL(9,L8946:L8950)</f>
        <v>235055049.63</v>
      </c>
      <c r="M8951" s="7">
        <f>IFERROR((L8951/K8951),"N.A")</f>
        <v>0.85898193466738815</v>
      </c>
    </row>
    <row r="8952" spans="1:13" s="14" customFormat="1" ht="30" outlineLevel="2" x14ac:dyDescent="0.25">
      <c r="A8952" s="34"/>
      <c r="B8952" s="44" t="s">
        <v>3289</v>
      </c>
      <c r="C8952" s="31" t="s">
        <v>3118</v>
      </c>
      <c r="D8952" s="14" t="s">
        <v>546</v>
      </c>
      <c r="E8952" s="14" t="s">
        <v>578</v>
      </c>
      <c r="F8952" s="14" t="s">
        <v>579</v>
      </c>
      <c r="G8952" s="14" t="s">
        <v>16</v>
      </c>
      <c r="H8952" s="15">
        <v>225527525</v>
      </c>
      <c r="I8952" s="15">
        <v>143151530.78</v>
      </c>
      <c r="J8952" s="16">
        <f>IFERROR((I8952/H8952),0)</f>
        <v>0.63474084052489821</v>
      </c>
      <c r="K8952" s="15">
        <v>166652551.13</v>
      </c>
      <c r="L8952" s="15">
        <v>143151530.78</v>
      </c>
      <c r="M8952" s="17">
        <f>L8952/K8952</f>
        <v>0.85898193462596528</v>
      </c>
    </row>
    <row r="8953" spans="1:13" s="14" customFormat="1" ht="30" outlineLevel="2" x14ac:dyDescent="0.25">
      <c r="A8953" s="34"/>
      <c r="B8953" s="44" t="s">
        <v>3289</v>
      </c>
      <c r="C8953" s="31" t="s">
        <v>3118</v>
      </c>
      <c r="D8953" s="14" t="s">
        <v>546</v>
      </c>
      <c r="E8953" s="14" t="s">
        <v>578</v>
      </c>
      <c r="F8953" s="14" t="s">
        <v>579</v>
      </c>
      <c r="G8953" s="14" t="s">
        <v>6109</v>
      </c>
      <c r="H8953" s="20">
        <v>107064726</v>
      </c>
      <c r="I8953" s="20">
        <v>107064726</v>
      </c>
      <c r="J8953" s="21">
        <f>IFERROR((I8953/H8953),0)</f>
        <v>1</v>
      </c>
      <c r="K8953" s="20"/>
      <c r="L8953" s="20"/>
      <c r="M8953" s="22"/>
    </row>
    <row r="8954" spans="1:13" s="14" customFormat="1" ht="30" outlineLevel="2" x14ac:dyDescent="0.25">
      <c r="A8954" s="34"/>
      <c r="B8954" s="44" t="s">
        <v>3289</v>
      </c>
      <c r="C8954" s="31" t="s">
        <v>3118</v>
      </c>
      <c r="D8954" s="14" t="s">
        <v>546</v>
      </c>
      <c r="E8954" s="14" t="s">
        <v>578</v>
      </c>
      <c r="F8954" s="14" t="s">
        <v>579</v>
      </c>
      <c r="G8954" s="14" t="s">
        <v>6481</v>
      </c>
      <c r="H8954" s="20">
        <v>1395</v>
      </c>
      <c r="I8954" s="20">
        <v>1395</v>
      </c>
      <c r="J8954" s="21">
        <f>IFERROR((I8954/H8954),0)</f>
        <v>1</v>
      </c>
      <c r="K8954" s="20"/>
      <c r="L8954" s="20"/>
      <c r="M8954" s="22"/>
    </row>
    <row r="8955" spans="1:13" s="14" customFormat="1" ht="30" outlineLevel="2" x14ac:dyDescent="0.25">
      <c r="A8955" s="34"/>
      <c r="B8955" s="44" t="s">
        <v>3289</v>
      </c>
      <c r="C8955" s="31" t="s">
        <v>3118</v>
      </c>
      <c r="D8955" s="14" t="s">
        <v>546</v>
      </c>
      <c r="E8955" s="14" t="s">
        <v>578</v>
      </c>
      <c r="F8955" s="14" t="s">
        <v>579</v>
      </c>
      <c r="G8955" s="14" t="s">
        <v>6492</v>
      </c>
      <c r="H8955" s="20">
        <v>34309527</v>
      </c>
      <c r="I8955" s="20">
        <v>34309527</v>
      </c>
      <c r="J8955" s="21">
        <f>IFERROR((I8955/H8955),0)</f>
        <v>1</v>
      </c>
      <c r="K8955" s="20"/>
      <c r="L8955" s="20"/>
      <c r="M8955" s="22"/>
    </row>
    <row r="8956" spans="1:13" s="14" customFormat="1" ht="30" outlineLevel="2" x14ac:dyDescent="0.25">
      <c r="A8956" s="34"/>
      <c r="B8956" s="44" t="s">
        <v>3289</v>
      </c>
      <c r="C8956" s="31" t="s">
        <v>3118</v>
      </c>
      <c r="D8956" s="14" t="s">
        <v>546</v>
      </c>
      <c r="E8956" s="14" t="s">
        <v>578</v>
      </c>
      <c r="F8956" s="14" t="s">
        <v>579</v>
      </c>
      <c r="G8956" s="14" t="s">
        <v>6493</v>
      </c>
      <c r="H8956" s="20">
        <v>-45105505</v>
      </c>
      <c r="I8956" s="20"/>
      <c r="J8956" s="21">
        <f>IFERROR((I8956/H8956),0)</f>
        <v>0</v>
      </c>
      <c r="K8956" s="20"/>
      <c r="L8956" s="20"/>
      <c r="M8956" s="22"/>
    </row>
    <row r="8957" spans="1:13" s="14" customFormat="1" ht="30" outlineLevel="1" x14ac:dyDescent="0.25">
      <c r="A8957" s="34"/>
      <c r="B8957" s="46" t="s">
        <v>7888</v>
      </c>
      <c r="C8957" s="40" t="str">
        <f>C8956</f>
        <v>ASIGNACIÓN PARA LA INVERSIÓN LOCAL  - AMBIENTE Y DESARROLLO SOSTENIBLE</v>
      </c>
      <c r="D8957" s="39" t="str">
        <f>D8956</f>
        <v xml:space="preserve">SANTANDER                                         </v>
      </c>
      <c r="E8957" s="39" t="str">
        <f>E8956</f>
        <v>68720</v>
      </c>
      <c r="F8957" s="39" t="str">
        <f>F8956</f>
        <v xml:space="preserve">SANTA HELENA DEL OPÓN                             </v>
      </c>
      <c r="G8957" s="39" t="s">
        <v>10656</v>
      </c>
      <c r="H8957" s="20">
        <f>SUBTOTAL(9,H8952:H8956)</f>
        <v>321797668</v>
      </c>
      <c r="I8957" s="20">
        <f>SUBTOTAL(9,I8952:I8956)</f>
        <v>284527178.77999997</v>
      </c>
      <c r="J8957" s="42">
        <f>+I8957/H8957</f>
        <v>0.88418036261219879</v>
      </c>
      <c r="K8957" s="20">
        <f>SUBTOTAL(9,K8952:K8956)</f>
        <v>166652551.13</v>
      </c>
      <c r="L8957" s="20">
        <f>SUBTOTAL(9,L8952:L8956)</f>
        <v>143151530.78</v>
      </c>
      <c r="M8957" s="7">
        <f>IFERROR((L8957/K8957),"N.A")</f>
        <v>0.85898193462596528</v>
      </c>
    </row>
    <row r="8958" spans="1:13" s="14" customFormat="1" ht="30" outlineLevel="2" x14ac:dyDescent="0.25">
      <c r="A8958" s="34"/>
      <c r="B8958" s="44" t="s">
        <v>3290</v>
      </c>
      <c r="C8958" s="31" t="s">
        <v>3118</v>
      </c>
      <c r="D8958" s="14" t="s">
        <v>546</v>
      </c>
      <c r="E8958" s="14" t="s">
        <v>581</v>
      </c>
      <c r="F8958" s="14" t="s">
        <v>582</v>
      </c>
      <c r="G8958" s="14" t="s">
        <v>16</v>
      </c>
      <c r="H8958" s="15">
        <v>163201570</v>
      </c>
      <c r="I8958" s="15">
        <v>103590701.71999997</v>
      </c>
      <c r="J8958" s="16">
        <f>IFERROR((I8958/H8958),0)</f>
        <v>0.63474084054460977</v>
      </c>
      <c r="K8958" s="15">
        <v>120597066.76999998</v>
      </c>
      <c r="L8958" s="15">
        <v>103590701.71999997</v>
      </c>
      <c r="M8958" s="17">
        <f>L8958/K8958</f>
        <v>0.85898193459021543</v>
      </c>
    </row>
    <row r="8959" spans="1:13" s="14" customFormat="1" ht="30" outlineLevel="2" x14ac:dyDescent="0.25">
      <c r="A8959" s="34"/>
      <c r="B8959" s="44" t="s">
        <v>3290</v>
      </c>
      <c r="C8959" s="31" t="s">
        <v>3118</v>
      </c>
      <c r="D8959" s="14" t="s">
        <v>546</v>
      </c>
      <c r="E8959" s="14" t="s">
        <v>581</v>
      </c>
      <c r="F8959" s="14" t="s">
        <v>582</v>
      </c>
      <c r="G8959" s="14" t="s">
        <v>6109</v>
      </c>
      <c r="H8959" s="20">
        <v>82637715</v>
      </c>
      <c r="I8959" s="20">
        <v>82637715</v>
      </c>
      <c r="J8959" s="21">
        <f>IFERROR((I8959/H8959),0)</f>
        <v>1</v>
      </c>
      <c r="K8959" s="20"/>
      <c r="L8959" s="20"/>
      <c r="M8959" s="22"/>
    </row>
    <row r="8960" spans="1:13" s="14" customFormat="1" ht="30" outlineLevel="2" x14ac:dyDescent="0.25">
      <c r="A8960" s="34"/>
      <c r="B8960" s="44" t="s">
        <v>3290</v>
      </c>
      <c r="C8960" s="31" t="s">
        <v>3118</v>
      </c>
      <c r="D8960" s="14" t="s">
        <v>546</v>
      </c>
      <c r="E8960" s="14" t="s">
        <v>581</v>
      </c>
      <c r="F8960" s="14" t="s">
        <v>582</v>
      </c>
      <c r="G8960" s="14" t="s">
        <v>6481</v>
      </c>
      <c r="H8960" s="20">
        <v>1009</v>
      </c>
      <c r="I8960" s="20">
        <v>1009</v>
      </c>
      <c r="J8960" s="21">
        <f>IFERROR((I8960/H8960),0)</f>
        <v>1</v>
      </c>
      <c r="K8960" s="20"/>
      <c r="L8960" s="20"/>
      <c r="M8960" s="22"/>
    </row>
    <row r="8961" spans="1:13" s="14" customFormat="1" ht="30" outlineLevel="2" x14ac:dyDescent="0.25">
      <c r="A8961" s="34"/>
      <c r="B8961" s="44" t="s">
        <v>3290</v>
      </c>
      <c r="C8961" s="31" t="s">
        <v>3118</v>
      </c>
      <c r="D8961" s="14" t="s">
        <v>546</v>
      </c>
      <c r="E8961" s="14" t="s">
        <v>581</v>
      </c>
      <c r="F8961" s="14" t="s">
        <v>582</v>
      </c>
      <c r="G8961" s="14" t="s">
        <v>6492</v>
      </c>
      <c r="H8961" s="20">
        <v>24827872</v>
      </c>
      <c r="I8961" s="20">
        <v>24827872</v>
      </c>
      <c r="J8961" s="21">
        <f>IFERROR((I8961/H8961),0)</f>
        <v>1</v>
      </c>
      <c r="K8961" s="20"/>
      <c r="L8961" s="20"/>
      <c r="M8961" s="22"/>
    </row>
    <row r="8962" spans="1:13" s="14" customFormat="1" ht="30" outlineLevel="2" x14ac:dyDescent="0.25">
      <c r="A8962" s="34"/>
      <c r="B8962" s="44" t="s">
        <v>3290</v>
      </c>
      <c r="C8962" s="31" t="s">
        <v>3118</v>
      </c>
      <c r="D8962" s="14" t="s">
        <v>546</v>
      </c>
      <c r="E8962" s="14" t="s">
        <v>581</v>
      </c>
      <c r="F8962" s="14" t="s">
        <v>582</v>
      </c>
      <c r="G8962" s="14" t="s">
        <v>6493</v>
      </c>
      <c r="H8962" s="20">
        <v>-32640314</v>
      </c>
      <c r="I8962" s="20"/>
      <c r="J8962" s="21">
        <f>IFERROR((I8962/H8962),0)</f>
        <v>0</v>
      </c>
      <c r="K8962" s="20"/>
      <c r="L8962" s="20"/>
      <c r="M8962" s="22"/>
    </row>
    <row r="8963" spans="1:13" s="14" customFormat="1" ht="30" outlineLevel="1" x14ac:dyDescent="0.25">
      <c r="A8963" s="34"/>
      <c r="B8963" s="46" t="s">
        <v>7889</v>
      </c>
      <c r="C8963" s="40" t="str">
        <f>C8962</f>
        <v>ASIGNACIÓN PARA LA INVERSIÓN LOCAL  - AMBIENTE Y DESARROLLO SOSTENIBLE</v>
      </c>
      <c r="D8963" s="39" t="str">
        <f>D8962</f>
        <v xml:space="preserve">SANTANDER                                         </v>
      </c>
      <c r="E8963" s="39" t="str">
        <f>E8962</f>
        <v>68705</v>
      </c>
      <c r="F8963" s="39" t="str">
        <f>F8962</f>
        <v xml:space="preserve">SANTA BÁRBARA                                     </v>
      </c>
      <c r="G8963" s="39" t="s">
        <v>10656</v>
      </c>
      <c r="H8963" s="20">
        <f>SUBTOTAL(9,H8958:H8962)</f>
        <v>238027852</v>
      </c>
      <c r="I8963" s="20">
        <f>SUBTOTAL(9,I8958:I8962)</f>
        <v>211057297.71999997</v>
      </c>
      <c r="J8963" s="42">
        <f>+I8963/H8963</f>
        <v>0.88669160330027252</v>
      </c>
      <c r="K8963" s="20">
        <f>SUBTOTAL(9,K8958:K8962)</f>
        <v>120597066.76999998</v>
      </c>
      <c r="L8963" s="20">
        <f>SUBTOTAL(9,L8958:L8962)</f>
        <v>103590701.71999997</v>
      </c>
      <c r="M8963" s="7">
        <f>IFERROR((L8963/K8963),"N.A")</f>
        <v>0.85898193459021543</v>
      </c>
    </row>
    <row r="8964" spans="1:13" s="14" customFormat="1" ht="30" outlineLevel="2" x14ac:dyDescent="0.25">
      <c r="A8964" s="34"/>
      <c r="B8964" s="44" t="s">
        <v>3291</v>
      </c>
      <c r="C8964" s="31" t="s">
        <v>3118</v>
      </c>
      <c r="D8964" s="14" t="s">
        <v>546</v>
      </c>
      <c r="E8964" s="14" t="s">
        <v>584</v>
      </c>
      <c r="F8964" s="14" t="s">
        <v>585</v>
      </c>
      <c r="G8964" s="14" t="s">
        <v>16</v>
      </c>
      <c r="H8964" s="15">
        <v>565424320</v>
      </c>
      <c r="I8964" s="15">
        <v>358897908.10000008</v>
      </c>
      <c r="J8964" s="16">
        <f>IFERROR((I8964/H8964),0)</f>
        <v>0.63474084047180723</v>
      </c>
      <c r="K8964" s="15">
        <v>417817760.17000002</v>
      </c>
      <c r="L8964" s="15">
        <v>358897908.10000008</v>
      </c>
      <c r="M8964" s="17">
        <f>L8964/K8964</f>
        <v>0.85898193498039221</v>
      </c>
    </row>
    <row r="8965" spans="1:13" s="14" customFormat="1" ht="30" outlineLevel="2" x14ac:dyDescent="0.25">
      <c r="A8965" s="34"/>
      <c r="B8965" s="44" t="s">
        <v>3291</v>
      </c>
      <c r="C8965" s="31" t="s">
        <v>3118</v>
      </c>
      <c r="D8965" s="14" t="s">
        <v>546</v>
      </c>
      <c r="E8965" s="14" t="s">
        <v>584</v>
      </c>
      <c r="F8965" s="14" t="s">
        <v>585</v>
      </c>
      <c r="G8965" s="14" t="s">
        <v>6109</v>
      </c>
      <c r="H8965" s="20">
        <v>939326337</v>
      </c>
      <c r="I8965" s="20">
        <v>939326337</v>
      </c>
      <c r="J8965" s="21">
        <f>IFERROR((I8965/H8965),0)</f>
        <v>1</v>
      </c>
      <c r="K8965" s="20"/>
      <c r="L8965" s="20"/>
      <c r="M8965" s="22"/>
    </row>
    <row r="8966" spans="1:13" s="14" customFormat="1" ht="30" outlineLevel="2" x14ac:dyDescent="0.25">
      <c r="A8966" s="34"/>
      <c r="B8966" s="44" t="s">
        <v>3291</v>
      </c>
      <c r="C8966" s="31" t="s">
        <v>3118</v>
      </c>
      <c r="D8966" s="14" t="s">
        <v>546</v>
      </c>
      <c r="E8966" s="14" t="s">
        <v>584</v>
      </c>
      <c r="F8966" s="14" t="s">
        <v>585</v>
      </c>
      <c r="G8966" s="14" t="s">
        <v>6481</v>
      </c>
      <c r="H8966" s="20">
        <v>3497</v>
      </c>
      <c r="I8966" s="20">
        <v>3497</v>
      </c>
      <c r="J8966" s="21">
        <f>IFERROR((I8966/H8966),0)</f>
        <v>1</v>
      </c>
      <c r="K8966" s="20"/>
      <c r="L8966" s="20"/>
      <c r="M8966" s="22"/>
    </row>
    <row r="8967" spans="1:13" s="14" customFormat="1" ht="30" outlineLevel="2" x14ac:dyDescent="0.25">
      <c r="A8967" s="34"/>
      <c r="B8967" s="44" t="s">
        <v>3291</v>
      </c>
      <c r="C8967" s="31" t="s">
        <v>3118</v>
      </c>
      <c r="D8967" s="14" t="s">
        <v>546</v>
      </c>
      <c r="E8967" s="14" t="s">
        <v>584</v>
      </c>
      <c r="F8967" s="14" t="s">
        <v>585</v>
      </c>
      <c r="G8967" s="14" t="s">
        <v>6492</v>
      </c>
      <c r="H8967" s="20">
        <v>86018062</v>
      </c>
      <c r="I8967" s="20">
        <v>86018062</v>
      </c>
      <c r="J8967" s="21">
        <f>IFERROR((I8967/H8967),0)</f>
        <v>1</v>
      </c>
      <c r="K8967" s="20"/>
      <c r="L8967" s="20"/>
      <c r="M8967" s="22"/>
    </row>
    <row r="8968" spans="1:13" s="14" customFormat="1" ht="30" outlineLevel="2" x14ac:dyDescent="0.25">
      <c r="A8968" s="34"/>
      <c r="B8968" s="44" t="s">
        <v>3291</v>
      </c>
      <c r="C8968" s="31" t="s">
        <v>3118</v>
      </c>
      <c r="D8968" s="14" t="s">
        <v>546</v>
      </c>
      <c r="E8968" s="14" t="s">
        <v>584</v>
      </c>
      <c r="F8968" s="14" t="s">
        <v>585</v>
      </c>
      <c r="G8968" s="14" t="s">
        <v>6493</v>
      </c>
      <c r="H8968" s="20">
        <v>-113084864</v>
      </c>
      <c r="I8968" s="20"/>
      <c r="J8968" s="21">
        <f>IFERROR((I8968/H8968),0)</f>
        <v>0</v>
      </c>
      <c r="K8968" s="20"/>
      <c r="L8968" s="20"/>
      <c r="M8968" s="22"/>
    </row>
    <row r="8969" spans="1:13" s="14" customFormat="1" ht="30" outlineLevel="1" x14ac:dyDescent="0.25">
      <c r="A8969" s="34"/>
      <c r="B8969" s="46" t="s">
        <v>7890</v>
      </c>
      <c r="C8969" s="40" t="str">
        <f>C8968</f>
        <v>ASIGNACIÓN PARA LA INVERSIÓN LOCAL  - AMBIENTE Y DESARROLLO SOSTENIBLE</v>
      </c>
      <c r="D8969" s="39" t="str">
        <f>D8968</f>
        <v xml:space="preserve">SANTANDER                                         </v>
      </c>
      <c r="E8969" s="39" t="str">
        <f>E8968</f>
        <v>68689</v>
      </c>
      <c r="F8969" s="39" t="str">
        <f>F8968</f>
        <v xml:space="preserve">SAN VICENTE DE CHUCURÍ                            </v>
      </c>
      <c r="G8969" s="39" t="s">
        <v>10656</v>
      </c>
      <c r="H8969" s="20">
        <f>SUBTOTAL(9,H8964:H8968)</f>
        <v>1477687352</v>
      </c>
      <c r="I8969" s="20">
        <f>SUBTOTAL(9,I8964:I8968)</f>
        <v>1384245804.1000001</v>
      </c>
      <c r="J8969" s="42">
        <f>+I8969/H8969</f>
        <v>0.93676500798796858</v>
      </c>
      <c r="K8969" s="20">
        <f>SUBTOTAL(9,K8964:K8968)</f>
        <v>417817760.17000002</v>
      </c>
      <c r="L8969" s="20">
        <f>SUBTOTAL(9,L8964:L8968)</f>
        <v>358897908.10000008</v>
      </c>
      <c r="M8969" s="7">
        <f>IFERROR((L8969/K8969),"N.A")</f>
        <v>0.85898193498039221</v>
      </c>
    </row>
    <row r="8970" spans="1:13" s="14" customFormat="1" ht="30" outlineLevel="2" x14ac:dyDescent="0.25">
      <c r="A8970" s="34"/>
      <c r="B8970" s="44" t="s">
        <v>3292</v>
      </c>
      <c r="C8970" s="31" t="s">
        <v>3118</v>
      </c>
      <c r="D8970" s="14" t="s">
        <v>546</v>
      </c>
      <c r="E8970" s="14" t="s">
        <v>587</v>
      </c>
      <c r="F8970" s="14" t="s">
        <v>126</v>
      </c>
      <c r="G8970" s="14" t="s">
        <v>16</v>
      </c>
      <c r="H8970" s="15">
        <v>174421096</v>
      </c>
      <c r="I8970" s="15">
        <v>110712193.08000004</v>
      </c>
      <c r="J8970" s="16">
        <f>IFERROR((I8970/H8970),0)</f>
        <v>0.63474084052309843</v>
      </c>
      <c r="K8970" s="15">
        <v>128887685.06999999</v>
      </c>
      <c r="L8970" s="15">
        <v>110712193.08000004</v>
      </c>
      <c r="M8970" s="17">
        <f>L8970/K8970</f>
        <v>0.85898193469664164</v>
      </c>
    </row>
    <row r="8971" spans="1:13" s="14" customFormat="1" ht="30" outlineLevel="2" x14ac:dyDescent="0.25">
      <c r="A8971" s="34"/>
      <c r="B8971" s="44" t="s">
        <v>3292</v>
      </c>
      <c r="C8971" s="31" t="s">
        <v>3118</v>
      </c>
      <c r="D8971" s="14" t="s">
        <v>546</v>
      </c>
      <c r="E8971" s="14" t="s">
        <v>587</v>
      </c>
      <c r="F8971" s="14" t="s">
        <v>126</v>
      </c>
      <c r="G8971" s="14" t="s">
        <v>6109</v>
      </c>
      <c r="H8971" s="20">
        <v>86539729</v>
      </c>
      <c r="I8971" s="20">
        <v>86539729</v>
      </c>
      <c r="J8971" s="21">
        <f>IFERROR((I8971/H8971),0)</f>
        <v>1</v>
      </c>
      <c r="K8971" s="20"/>
      <c r="L8971" s="20"/>
      <c r="M8971" s="22"/>
    </row>
    <row r="8972" spans="1:13" s="14" customFormat="1" ht="30" outlineLevel="2" x14ac:dyDescent="0.25">
      <c r="A8972" s="34"/>
      <c r="B8972" s="44" t="s">
        <v>3292</v>
      </c>
      <c r="C8972" s="31" t="s">
        <v>3118</v>
      </c>
      <c r="D8972" s="14" t="s">
        <v>546</v>
      </c>
      <c r="E8972" s="14" t="s">
        <v>587</v>
      </c>
      <c r="F8972" s="14" t="s">
        <v>126</v>
      </c>
      <c r="G8972" s="14" t="s">
        <v>6481</v>
      </c>
      <c r="H8972" s="20">
        <v>1079</v>
      </c>
      <c r="I8972" s="20">
        <v>1079</v>
      </c>
      <c r="J8972" s="21">
        <f>IFERROR((I8972/H8972),0)</f>
        <v>1</v>
      </c>
      <c r="K8972" s="20"/>
      <c r="L8972" s="20"/>
      <c r="M8972" s="22"/>
    </row>
    <row r="8973" spans="1:13" s="14" customFormat="1" ht="30" outlineLevel="2" x14ac:dyDescent="0.25">
      <c r="A8973" s="34"/>
      <c r="B8973" s="44" t="s">
        <v>3292</v>
      </c>
      <c r="C8973" s="31" t="s">
        <v>3118</v>
      </c>
      <c r="D8973" s="14" t="s">
        <v>546</v>
      </c>
      <c r="E8973" s="14" t="s">
        <v>587</v>
      </c>
      <c r="F8973" s="14" t="s">
        <v>126</v>
      </c>
      <c r="G8973" s="14" t="s">
        <v>6492</v>
      </c>
      <c r="H8973" s="20">
        <v>26534700</v>
      </c>
      <c r="I8973" s="20">
        <v>26534700</v>
      </c>
      <c r="J8973" s="21">
        <f>IFERROR((I8973/H8973),0)</f>
        <v>1</v>
      </c>
      <c r="K8973" s="20"/>
      <c r="L8973" s="20"/>
      <c r="M8973" s="22"/>
    </row>
    <row r="8974" spans="1:13" s="14" customFormat="1" ht="30" outlineLevel="2" x14ac:dyDescent="0.25">
      <c r="A8974" s="34"/>
      <c r="B8974" s="44" t="s">
        <v>3292</v>
      </c>
      <c r="C8974" s="31" t="s">
        <v>3118</v>
      </c>
      <c r="D8974" s="14" t="s">
        <v>546</v>
      </c>
      <c r="E8974" s="14" t="s">
        <v>587</v>
      </c>
      <c r="F8974" s="14" t="s">
        <v>126</v>
      </c>
      <c r="G8974" s="14" t="s">
        <v>6493</v>
      </c>
      <c r="H8974" s="20">
        <v>-34884219</v>
      </c>
      <c r="I8974" s="20"/>
      <c r="J8974" s="21">
        <f>IFERROR((I8974/H8974),0)</f>
        <v>0</v>
      </c>
      <c r="K8974" s="20"/>
      <c r="L8974" s="20"/>
      <c r="M8974" s="22"/>
    </row>
    <row r="8975" spans="1:13" s="14" customFormat="1" ht="30" outlineLevel="1" x14ac:dyDescent="0.25">
      <c r="A8975" s="34"/>
      <c r="B8975" s="46" t="s">
        <v>7891</v>
      </c>
      <c r="C8975" s="40" t="str">
        <f>C8974</f>
        <v>ASIGNACIÓN PARA LA INVERSIÓN LOCAL  - AMBIENTE Y DESARROLLO SOSTENIBLE</v>
      </c>
      <c r="D8975" s="39" t="str">
        <f>D8974</f>
        <v xml:space="preserve">SANTANDER                                         </v>
      </c>
      <c r="E8975" s="39" t="str">
        <f>E8974</f>
        <v>68686</v>
      </c>
      <c r="F8975" s="39" t="str">
        <f>F8974</f>
        <v xml:space="preserve">SAN MIGUEL                                        </v>
      </c>
      <c r="G8975" s="39" t="s">
        <v>10656</v>
      </c>
      <c r="H8975" s="20">
        <f>SUBTOTAL(9,H8970:H8974)</f>
        <v>252612385</v>
      </c>
      <c r="I8975" s="20">
        <f>SUBTOTAL(9,I8970:I8974)</f>
        <v>223787701.08000004</v>
      </c>
      <c r="J8975" s="42">
        <f>+I8975/H8975</f>
        <v>0.88589362346584888</v>
      </c>
      <c r="K8975" s="20">
        <f>SUBTOTAL(9,K8970:K8974)</f>
        <v>128887685.06999999</v>
      </c>
      <c r="L8975" s="20">
        <f>SUBTOTAL(9,L8970:L8974)</f>
        <v>110712193.08000004</v>
      </c>
      <c r="M8975" s="7">
        <f>IFERROR((L8975/K8975),"N.A")</f>
        <v>0.85898193469664164</v>
      </c>
    </row>
    <row r="8976" spans="1:13" s="14" customFormat="1" ht="30" outlineLevel="2" x14ac:dyDescent="0.25">
      <c r="A8976" s="34"/>
      <c r="B8976" s="44" t="s">
        <v>3293</v>
      </c>
      <c r="C8976" s="31" t="s">
        <v>3118</v>
      </c>
      <c r="D8976" s="14" t="s">
        <v>546</v>
      </c>
      <c r="E8976" s="14" t="s">
        <v>589</v>
      </c>
      <c r="F8976" s="14" t="s">
        <v>590</v>
      </c>
      <c r="G8976" s="14" t="s">
        <v>16</v>
      </c>
      <c r="H8976" s="15">
        <v>268789411</v>
      </c>
      <c r="I8976" s="15">
        <v>170611616.65000004</v>
      </c>
      <c r="J8976" s="16">
        <f>IFERROR((I8976/H8976),0)</f>
        <v>0.63474084047901735</v>
      </c>
      <c r="K8976" s="15">
        <v>198620727.43000001</v>
      </c>
      <c r="L8976" s="15">
        <v>170611616.65000004</v>
      </c>
      <c r="M8976" s="17">
        <f>L8976/K8976</f>
        <v>0.85898193435087866</v>
      </c>
    </row>
    <row r="8977" spans="1:13" s="14" customFormat="1" ht="30" outlineLevel="2" x14ac:dyDescent="0.25">
      <c r="A8977" s="34"/>
      <c r="B8977" s="44" t="s">
        <v>3293</v>
      </c>
      <c r="C8977" s="31" t="s">
        <v>3118</v>
      </c>
      <c r="D8977" s="14" t="s">
        <v>546</v>
      </c>
      <c r="E8977" s="14" t="s">
        <v>589</v>
      </c>
      <c r="F8977" s="14" t="s">
        <v>590</v>
      </c>
      <c r="G8977" s="14" t="s">
        <v>6109</v>
      </c>
      <c r="H8977" s="20">
        <v>456093119</v>
      </c>
      <c r="I8977" s="20">
        <v>456093119</v>
      </c>
      <c r="J8977" s="21">
        <f>IFERROR((I8977/H8977),0)</f>
        <v>1</v>
      </c>
      <c r="K8977" s="20"/>
      <c r="L8977" s="20"/>
      <c r="M8977" s="22"/>
    </row>
    <row r="8978" spans="1:13" s="14" customFormat="1" ht="30" outlineLevel="2" x14ac:dyDescent="0.25">
      <c r="A8978" s="34"/>
      <c r="B8978" s="44" t="s">
        <v>3293</v>
      </c>
      <c r="C8978" s="31" t="s">
        <v>3118</v>
      </c>
      <c r="D8978" s="14" t="s">
        <v>546</v>
      </c>
      <c r="E8978" s="14" t="s">
        <v>589</v>
      </c>
      <c r="F8978" s="14" t="s">
        <v>590</v>
      </c>
      <c r="G8978" s="14" t="s">
        <v>6481</v>
      </c>
      <c r="H8978" s="20">
        <v>1662</v>
      </c>
      <c r="I8978" s="20">
        <v>1662</v>
      </c>
      <c r="J8978" s="21">
        <f>IFERROR((I8978/H8978),0)</f>
        <v>1</v>
      </c>
      <c r="K8978" s="20"/>
      <c r="L8978" s="20"/>
      <c r="M8978" s="22"/>
    </row>
    <row r="8979" spans="1:13" s="14" customFormat="1" ht="30" outlineLevel="2" x14ac:dyDescent="0.25">
      <c r="A8979" s="34"/>
      <c r="B8979" s="44" t="s">
        <v>3293</v>
      </c>
      <c r="C8979" s="31" t="s">
        <v>3118</v>
      </c>
      <c r="D8979" s="14" t="s">
        <v>546</v>
      </c>
      <c r="E8979" s="14" t="s">
        <v>589</v>
      </c>
      <c r="F8979" s="14" t="s">
        <v>590</v>
      </c>
      <c r="G8979" s="14" t="s">
        <v>6492</v>
      </c>
      <c r="H8979" s="20">
        <v>40890962</v>
      </c>
      <c r="I8979" s="20">
        <v>40890962</v>
      </c>
      <c r="J8979" s="21">
        <f>IFERROR((I8979/H8979),0)</f>
        <v>1</v>
      </c>
      <c r="K8979" s="20"/>
      <c r="L8979" s="20"/>
      <c r="M8979" s="22"/>
    </row>
    <row r="8980" spans="1:13" s="14" customFormat="1" ht="30" outlineLevel="2" x14ac:dyDescent="0.25">
      <c r="A8980" s="34"/>
      <c r="B8980" s="44" t="s">
        <v>3293</v>
      </c>
      <c r="C8980" s="31" t="s">
        <v>3118</v>
      </c>
      <c r="D8980" s="14" t="s">
        <v>546</v>
      </c>
      <c r="E8980" s="14" t="s">
        <v>589</v>
      </c>
      <c r="F8980" s="14" t="s">
        <v>590</v>
      </c>
      <c r="G8980" s="14" t="s">
        <v>6493</v>
      </c>
      <c r="H8980" s="20">
        <v>-53757882</v>
      </c>
      <c r="I8980" s="20"/>
      <c r="J8980" s="21">
        <f>IFERROR((I8980/H8980),0)</f>
        <v>0</v>
      </c>
      <c r="K8980" s="20"/>
      <c r="L8980" s="20"/>
      <c r="M8980" s="22"/>
    </row>
    <row r="8981" spans="1:13" s="14" customFormat="1" ht="30" outlineLevel="1" x14ac:dyDescent="0.25">
      <c r="A8981" s="34"/>
      <c r="B8981" s="46" t="s">
        <v>7892</v>
      </c>
      <c r="C8981" s="40" t="str">
        <f>C8980</f>
        <v>ASIGNACIÓN PARA LA INVERSIÓN LOCAL  - AMBIENTE Y DESARROLLO SOSTENIBLE</v>
      </c>
      <c r="D8981" s="39" t="str">
        <f>D8980</f>
        <v xml:space="preserve">SANTANDER                                         </v>
      </c>
      <c r="E8981" s="39" t="str">
        <f>E8980</f>
        <v>68684</v>
      </c>
      <c r="F8981" s="39" t="str">
        <f>F8980</f>
        <v xml:space="preserve">SAN JOSÉ DE MIRANDA                               </v>
      </c>
      <c r="G8981" s="39" t="s">
        <v>10656</v>
      </c>
      <c r="H8981" s="20">
        <f>SUBTOTAL(9,H8976:H8980)</f>
        <v>712017272</v>
      </c>
      <c r="I8981" s="20">
        <f>SUBTOTAL(9,I8976:I8980)</f>
        <v>667597359.6500001</v>
      </c>
      <c r="J8981" s="42">
        <f>+I8981/H8981</f>
        <v>0.9376139960408153</v>
      </c>
      <c r="K8981" s="20">
        <f>SUBTOTAL(9,K8976:K8980)</f>
        <v>198620727.43000001</v>
      </c>
      <c r="L8981" s="20">
        <f>SUBTOTAL(9,L8976:L8980)</f>
        <v>170611616.65000004</v>
      </c>
      <c r="M8981" s="7">
        <f>IFERROR((L8981/K8981),"N.A")</f>
        <v>0.85898193435087866</v>
      </c>
    </row>
    <row r="8982" spans="1:13" s="14" customFormat="1" ht="30" outlineLevel="2" x14ac:dyDescent="0.25">
      <c r="A8982" s="34"/>
      <c r="B8982" s="44" t="s">
        <v>3294</v>
      </c>
      <c r="C8982" s="31" t="s">
        <v>3118</v>
      </c>
      <c r="D8982" s="14" t="s">
        <v>546</v>
      </c>
      <c r="E8982" s="14" t="s">
        <v>592</v>
      </c>
      <c r="F8982" s="14" t="s">
        <v>593</v>
      </c>
      <c r="G8982" s="14" t="s">
        <v>16</v>
      </c>
      <c r="H8982" s="15">
        <v>134833751</v>
      </c>
      <c r="I8982" s="15">
        <v>85584488.439999983</v>
      </c>
      <c r="J8982" s="16">
        <f>IFERROR((I8982/H8982),0)</f>
        <v>0.63474084051848401</v>
      </c>
      <c r="K8982" s="15">
        <v>99634794.550000012</v>
      </c>
      <c r="L8982" s="15">
        <v>85584488.439999983</v>
      </c>
      <c r="M8982" s="17">
        <f>L8982/K8982</f>
        <v>0.85898193323468819</v>
      </c>
    </row>
    <row r="8983" spans="1:13" s="14" customFormat="1" ht="30" outlineLevel="2" x14ac:dyDescent="0.25">
      <c r="A8983" s="34"/>
      <c r="B8983" s="44" t="s">
        <v>3294</v>
      </c>
      <c r="C8983" s="31" t="s">
        <v>3118</v>
      </c>
      <c r="D8983" s="14" t="s">
        <v>546</v>
      </c>
      <c r="E8983" s="14" t="s">
        <v>592</v>
      </c>
      <c r="F8983" s="14" t="s">
        <v>593</v>
      </c>
      <c r="G8983" s="14" t="s">
        <v>6109</v>
      </c>
      <c r="H8983" s="20">
        <v>228894006</v>
      </c>
      <c r="I8983" s="20">
        <v>228894006</v>
      </c>
      <c r="J8983" s="21">
        <f>IFERROR((I8983/H8983),0)</f>
        <v>1</v>
      </c>
      <c r="K8983" s="20"/>
      <c r="L8983" s="20"/>
      <c r="M8983" s="22"/>
    </row>
    <row r="8984" spans="1:13" s="14" customFormat="1" ht="30" outlineLevel="2" x14ac:dyDescent="0.25">
      <c r="A8984" s="34"/>
      <c r="B8984" s="44" t="s">
        <v>3294</v>
      </c>
      <c r="C8984" s="31" t="s">
        <v>3118</v>
      </c>
      <c r="D8984" s="14" t="s">
        <v>546</v>
      </c>
      <c r="E8984" s="14" t="s">
        <v>592</v>
      </c>
      <c r="F8984" s="14" t="s">
        <v>593</v>
      </c>
      <c r="G8984" s="14" t="s">
        <v>6481</v>
      </c>
      <c r="H8984" s="20">
        <v>834</v>
      </c>
      <c r="I8984" s="20">
        <v>834</v>
      </c>
      <c r="J8984" s="21">
        <f>IFERROR((I8984/H8984),0)</f>
        <v>1</v>
      </c>
      <c r="K8984" s="20"/>
      <c r="L8984" s="20"/>
      <c r="M8984" s="22"/>
    </row>
    <row r="8985" spans="1:13" s="14" customFormat="1" ht="30" outlineLevel="2" x14ac:dyDescent="0.25">
      <c r="A8985" s="34"/>
      <c r="B8985" s="44" t="s">
        <v>3294</v>
      </c>
      <c r="C8985" s="31" t="s">
        <v>3118</v>
      </c>
      <c r="D8985" s="14" t="s">
        <v>546</v>
      </c>
      <c r="E8985" s="14" t="s">
        <v>592</v>
      </c>
      <c r="F8985" s="14" t="s">
        <v>593</v>
      </c>
      <c r="G8985" s="14" t="s">
        <v>6492</v>
      </c>
      <c r="H8985" s="20">
        <v>20512273</v>
      </c>
      <c r="I8985" s="20">
        <v>20512273</v>
      </c>
      <c r="J8985" s="21">
        <f>IFERROR((I8985/H8985),0)</f>
        <v>1</v>
      </c>
      <c r="K8985" s="20"/>
      <c r="L8985" s="20"/>
      <c r="M8985" s="22"/>
    </row>
    <row r="8986" spans="1:13" s="14" customFormat="1" ht="30" outlineLevel="2" x14ac:dyDescent="0.25">
      <c r="A8986" s="34"/>
      <c r="B8986" s="44" t="s">
        <v>3294</v>
      </c>
      <c r="C8986" s="31" t="s">
        <v>3118</v>
      </c>
      <c r="D8986" s="14" t="s">
        <v>546</v>
      </c>
      <c r="E8986" s="14" t="s">
        <v>592</v>
      </c>
      <c r="F8986" s="14" t="s">
        <v>593</v>
      </c>
      <c r="G8986" s="14" t="s">
        <v>6493</v>
      </c>
      <c r="H8986" s="20">
        <v>-26966750</v>
      </c>
      <c r="I8986" s="20"/>
      <c r="J8986" s="21">
        <f>IFERROR((I8986/H8986),0)</f>
        <v>0</v>
      </c>
      <c r="K8986" s="20"/>
      <c r="L8986" s="20"/>
      <c r="M8986" s="22"/>
    </row>
    <row r="8987" spans="1:13" s="14" customFormat="1" ht="30" outlineLevel="1" x14ac:dyDescent="0.25">
      <c r="A8987" s="34"/>
      <c r="B8987" s="46" t="s">
        <v>7893</v>
      </c>
      <c r="C8987" s="40" t="str">
        <f>C8986</f>
        <v>ASIGNACIÓN PARA LA INVERSIÓN LOCAL  - AMBIENTE Y DESARROLLO SOSTENIBLE</v>
      </c>
      <c r="D8987" s="39" t="str">
        <f>D8986</f>
        <v xml:space="preserve">SANTANDER                                         </v>
      </c>
      <c r="E8987" s="39" t="str">
        <f>E8986</f>
        <v>68682</v>
      </c>
      <c r="F8987" s="39" t="str">
        <f>F8986</f>
        <v xml:space="preserve">SAN JOAQUÍN                                       </v>
      </c>
      <c r="G8987" s="39" t="s">
        <v>10656</v>
      </c>
      <c r="H8987" s="20">
        <f>SUBTOTAL(9,H8982:H8986)</f>
        <v>357274114</v>
      </c>
      <c r="I8987" s="20">
        <f>SUBTOTAL(9,I8982:I8986)</f>
        <v>334991601.44</v>
      </c>
      <c r="J8987" s="42">
        <f>+I8987/H8987</f>
        <v>0.93763188631124839</v>
      </c>
      <c r="K8987" s="20">
        <f>SUBTOTAL(9,K8982:K8986)</f>
        <v>99634794.550000012</v>
      </c>
      <c r="L8987" s="20">
        <f>SUBTOTAL(9,L8982:L8986)</f>
        <v>85584488.439999983</v>
      </c>
      <c r="M8987" s="7">
        <f>IFERROR((L8987/K8987),"N.A")</f>
        <v>0.85898193323468819</v>
      </c>
    </row>
    <row r="8988" spans="1:13" s="14" customFormat="1" ht="30" outlineLevel="2" x14ac:dyDescent="0.25">
      <c r="A8988" s="34"/>
      <c r="B8988" s="44" t="s">
        <v>3295</v>
      </c>
      <c r="C8988" s="31" t="s">
        <v>3118</v>
      </c>
      <c r="D8988" s="14" t="s">
        <v>546</v>
      </c>
      <c r="E8988" s="14" t="s">
        <v>595</v>
      </c>
      <c r="F8988" s="14" t="s">
        <v>596</v>
      </c>
      <c r="G8988" s="14" t="s">
        <v>16</v>
      </c>
      <c r="H8988" s="15">
        <v>288934439</v>
      </c>
      <c r="I8988" s="15">
        <v>183398488.63999999</v>
      </c>
      <c r="J8988" s="16">
        <f>IFERROR((I8988/H8988),0)</f>
        <v>0.6347408404298942</v>
      </c>
      <c r="K8988" s="15">
        <v>213506805.35000002</v>
      </c>
      <c r="L8988" s="15">
        <v>183398488.63999999</v>
      </c>
      <c r="M8988" s="17">
        <f>L8988/K8988</f>
        <v>0.85898193427303771</v>
      </c>
    </row>
    <row r="8989" spans="1:13" s="14" customFormat="1" ht="30" outlineLevel="2" x14ac:dyDescent="0.25">
      <c r="A8989" s="34"/>
      <c r="B8989" s="44" t="s">
        <v>3295</v>
      </c>
      <c r="C8989" s="31" t="s">
        <v>3118</v>
      </c>
      <c r="D8989" s="14" t="s">
        <v>546</v>
      </c>
      <c r="E8989" s="14" t="s">
        <v>595</v>
      </c>
      <c r="F8989" s="14" t="s">
        <v>596</v>
      </c>
      <c r="G8989" s="14" t="s">
        <v>6109</v>
      </c>
      <c r="H8989" s="20">
        <v>526079762</v>
      </c>
      <c r="I8989" s="20">
        <v>526079762</v>
      </c>
      <c r="J8989" s="21">
        <f>IFERROR((I8989/H8989),0)</f>
        <v>1</v>
      </c>
      <c r="K8989" s="20"/>
      <c r="L8989" s="20"/>
      <c r="M8989" s="22"/>
    </row>
    <row r="8990" spans="1:13" s="14" customFormat="1" ht="30" outlineLevel="2" x14ac:dyDescent="0.25">
      <c r="A8990" s="34"/>
      <c r="B8990" s="44" t="s">
        <v>3295</v>
      </c>
      <c r="C8990" s="31" t="s">
        <v>3118</v>
      </c>
      <c r="D8990" s="14" t="s">
        <v>546</v>
      </c>
      <c r="E8990" s="14" t="s">
        <v>595</v>
      </c>
      <c r="F8990" s="14" t="s">
        <v>596</v>
      </c>
      <c r="G8990" s="14" t="s">
        <v>6481</v>
      </c>
      <c r="H8990" s="20">
        <v>1787</v>
      </c>
      <c r="I8990" s="20">
        <v>1787</v>
      </c>
      <c r="J8990" s="21">
        <f>IFERROR((I8990/H8990),0)</f>
        <v>1</v>
      </c>
      <c r="K8990" s="20"/>
      <c r="L8990" s="20"/>
      <c r="M8990" s="22"/>
    </row>
    <row r="8991" spans="1:13" s="14" customFormat="1" ht="30" outlineLevel="2" x14ac:dyDescent="0.25">
      <c r="A8991" s="34"/>
      <c r="B8991" s="44" t="s">
        <v>3295</v>
      </c>
      <c r="C8991" s="31" t="s">
        <v>3118</v>
      </c>
      <c r="D8991" s="14" t="s">
        <v>546</v>
      </c>
      <c r="E8991" s="14" t="s">
        <v>595</v>
      </c>
      <c r="F8991" s="14" t="s">
        <v>596</v>
      </c>
      <c r="G8991" s="14" t="s">
        <v>6492</v>
      </c>
      <c r="H8991" s="20">
        <v>43955627</v>
      </c>
      <c r="I8991" s="20">
        <v>43955627</v>
      </c>
      <c r="J8991" s="21">
        <f>IFERROR((I8991/H8991),0)</f>
        <v>1</v>
      </c>
      <c r="K8991" s="20"/>
      <c r="L8991" s="20"/>
      <c r="M8991" s="22"/>
    </row>
    <row r="8992" spans="1:13" s="14" customFormat="1" ht="30" outlineLevel="2" x14ac:dyDescent="0.25">
      <c r="A8992" s="34"/>
      <c r="B8992" s="44" t="s">
        <v>3295</v>
      </c>
      <c r="C8992" s="31" t="s">
        <v>3118</v>
      </c>
      <c r="D8992" s="14" t="s">
        <v>546</v>
      </c>
      <c r="E8992" s="14" t="s">
        <v>595</v>
      </c>
      <c r="F8992" s="14" t="s">
        <v>596</v>
      </c>
      <c r="G8992" s="14" t="s">
        <v>6493</v>
      </c>
      <c r="H8992" s="20">
        <v>-57786888</v>
      </c>
      <c r="I8992" s="20"/>
      <c r="J8992" s="21">
        <f>IFERROR((I8992/H8992),0)</f>
        <v>0</v>
      </c>
      <c r="K8992" s="20"/>
      <c r="L8992" s="20"/>
      <c r="M8992" s="22"/>
    </row>
    <row r="8993" spans="1:13" s="14" customFormat="1" ht="30" outlineLevel="1" x14ac:dyDescent="0.25">
      <c r="A8993" s="34"/>
      <c r="B8993" s="46" t="s">
        <v>7894</v>
      </c>
      <c r="C8993" s="40" t="str">
        <f>C8992</f>
        <v>ASIGNACIÓN PARA LA INVERSIÓN LOCAL  - AMBIENTE Y DESARROLLO SOSTENIBLE</v>
      </c>
      <c r="D8993" s="39" t="str">
        <f>D8992</f>
        <v xml:space="preserve">SANTANDER                                         </v>
      </c>
      <c r="E8993" s="39" t="str">
        <f>E8992</f>
        <v>68679</v>
      </c>
      <c r="F8993" s="39" t="str">
        <f>F8992</f>
        <v xml:space="preserve">SAN GIL                                           </v>
      </c>
      <c r="G8993" s="39" t="s">
        <v>10656</v>
      </c>
      <c r="H8993" s="20">
        <f>SUBTOTAL(9,H8988:H8992)</f>
        <v>801184727</v>
      </c>
      <c r="I8993" s="20">
        <f>SUBTOTAL(9,I8988:I8992)</f>
        <v>753435664.63999999</v>
      </c>
      <c r="J8993" s="42">
        <f>+I8993/H8993</f>
        <v>0.94040193135134487</v>
      </c>
      <c r="K8993" s="20">
        <f>SUBTOTAL(9,K8988:K8992)</f>
        <v>213506805.35000002</v>
      </c>
      <c r="L8993" s="20">
        <f>SUBTOTAL(9,L8988:L8992)</f>
        <v>183398488.63999999</v>
      </c>
      <c r="M8993" s="7">
        <f>IFERROR((L8993/K8993),"N.A")</f>
        <v>0.85898193427303771</v>
      </c>
    </row>
    <row r="8994" spans="1:13" s="14" customFormat="1" ht="30" outlineLevel="2" x14ac:dyDescent="0.25">
      <c r="A8994" s="34"/>
      <c r="B8994" s="44" t="s">
        <v>3296</v>
      </c>
      <c r="C8994" s="31" t="s">
        <v>3118</v>
      </c>
      <c r="D8994" s="14" t="s">
        <v>546</v>
      </c>
      <c r="E8994" s="14" t="s">
        <v>598</v>
      </c>
      <c r="F8994" s="14" t="s">
        <v>599</v>
      </c>
      <c r="G8994" s="14" t="s">
        <v>16</v>
      </c>
      <c r="H8994" s="15">
        <v>144594204</v>
      </c>
      <c r="I8994" s="15">
        <v>91779846.570000008</v>
      </c>
      <c r="J8994" s="16">
        <f>IFERROR((I8994/H8994),0)</f>
        <v>0.6347408404419862</v>
      </c>
      <c r="K8994" s="15">
        <v>106847237.22</v>
      </c>
      <c r="L8994" s="15">
        <v>91779846.570000008</v>
      </c>
      <c r="M8994" s="17">
        <f>L8994/K8994</f>
        <v>0.85898193493785879</v>
      </c>
    </row>
    <row r="8995" spans="1:13" s="14" customFormat="1" ht="30" outlineLevel="2" x14ac:dyDescent="0.25">
      <c r="A8995" s="34"/>
      <c r="B8995" s="44" t="s">
        <v>3296</v>
      </c>
      <c r="C8995" s="31" t="s">
        <v>3118</v>
      </c>
      <c r="D8995" s="14" t="s">
        <v>546</v>
      </c>
      <c r="E8995" s="14" t="s">
        <v>598</v>
      </c>
      <c r="F8995" s="14" t="s">
        <v>599</v>
      </c>
      <c r="G8995" s="14" t="s">
        <v>6109</v>
      </c>
      <c r="H8995" s="20">
        <v>82461349</v>
      </c>
      <c r="I8995" s="20">
        <v>82461349</v>
      </c>
      <c r="J8995" s="21">
        <f>IFERROR((I8995/H8995),0)</f>
        <v>1</v>
      </c>
      <c r="K8995" s="20"/>
      <c r="L8995" s="20"/>
      <c r="M8995" s="22"/>
    </row>
    <row r="8996" spans="1:13" s="14" customFormat="1" ht="30" outlineLevel="2" x14ac:dyDescent="0.25">
      <c r="A8996" s="34"/>
      <c r="B8996" s="44" t="s">
        <v>3296</v>
      </c>
      <c r="C8996" s="31" t="s">
        <v>3118</v>
      </c>
      <c r="D8996" s="14" t="s">
        <v>546</v>
      </c>
      <c r="E8996" s="14" t="s">
        <v>598</v>
      </c>
      <c r="F8996" s="14" t="s">
        <v>599</v>
      </c>
      <c r="G8996" s="14" t="s">
        <v>6481</v>
      </c>
      <c r="H8996" s="20">
        <v>894</v>
      </c>
      <c r="I8996" s="20">
        <v>894</v>
      </c>
      <c r="J8996" s="21">
        <f>IFERROR((I8996/H8996),0)</f>
        <v>1</v>
      </c>
      <c r="K8996" s="20"/>
      <c r="L8996" s="20"/>
      <c r="M8996" s="22"/>
    </row>
    <row r="8997" spans="1:13" s="14" customFormat="1" ht="30" outlineLevel="2" x14ac:dyDescent="0.25">
      <c r="A8997" s="34"/>
      <c r="B8997" s="44" t="s">
        <v>3296</v>
      </c>
      <c r="C8997" s="31" t="s">
        <v>3118</v>
      </c>
      <c r="D8997" s="14" t="s">
        <v>546</v>
      </c>
      <c r="E8997" s="14" t="s">
        <v>598</v>
      </c>
      <c r="F8997" s="14" t="s">
        <v>599</v>
      </c>
      <c r="G8997" s="14" t="s">
        <v>6492</v>
      </c>
      <c r="H8997" s="20">
        <v>21997132</v>
      </c>
      <c r="I8997" s="20">
        <v>21997132</v>
      </c>
      <c r="J8997" s="21">
        <f>IFERROR((I8997/H8997),0)</f>
        <v>1</v>
      </c>
      <c r="K8997" s="20"/>
      <c r="L8997" s="20"/>
      <c r="M8997" s="22"/>
    </row>
    <row r="8998" spans="1:13" s="14" customFormat="1" ht="30" outlineLevel="2" x14ac:dyDescent="0.25">
      <c r="A8998" s="34"/>
      <c r="B8998" s="44" t="s">
        <v>3296</v>
      </c>
      <c r="C8998" s="31" t="s">
        <v>3118</v>
      </c>
      <c r="D8998" s="14" t="s">
        <v>546</v>
      </c>
      <c r="E8998" s="14" t="s">
        <v>598</v>
      </c>
      <c r="F8998" s="14" t="s">
        <v>599</v>
      </c>
      <c r="G8998" s="14" t="s">
        <v>6493</v>
      </c>
      <c r="H8998" s="20">
        <v>-28918841</v>
      </c>
      <c r="I8998" s="20"/>
      <c r="J8998" s="21">
        <f>IFERROR((I8998/H8998),0)</f>
        <v>0</v>
      </c>
      <c r="K8998" s="20"/>
      <c r="L8998" s="20"/>
      <c r="M8998" s="22"/>
    </row>
    <row r="8999" spans="1:13" s="14" customFormat="1" ht="30" outlineLevel="1" x14ac:dyDescent="0.25">
      <c r="A8999" s="34"/>
      <c r="B8999" s="46" t="s">
        <v>7895</v>
      </c>
      <c r="C8999" s="40" t="str">
        <f>C8998</f>
        <v>ASIGNACIÓN PARA LA INVERSIÓN LOCAL  - AMBIENTE Y DESARROLLO SOSTENIBLE</v>
      </c>
      <c r="D8999" s="39" t="str">
        <f>D8998</f>
        <v xml:space="preserve">SANTANDER                                         </v>
      </c>
      <c r="E8999" s="39" t="str">
        <f>E8998</f>
        <v>68673</v>
      </c>
      <c r="F8999" s="39" t="str">
        <f>F8998</f>
        <v xml:space="preserve">SAN BENITO                                        </v>
      </c>
      <c r="G8999" s="39" t="s">
        <v>10656</v>
      </c>
      <c r="H8999" s="20">
        <f>SUBTOTAL(9,H8994:H8998)</f>
        <v>220134738</v>
      </c>
      <c r="I8999" s="20">
        <f>SUBTOTAL(9,I8994:I8998)</f>
        <v>196239221.56999999</v>
      </c>
      <c r="J8999" s="42">
        <f>+I8999/H8999</f>
        <v>0.89145049687705347</v>
      </c>
      <c r="K8999" s="20">
        <f>SUBTOTAL(9,K8994:K8998)</f>
        <v>106847237.22</v>
      </c>
      <c r="L8999" s="20">
        <f>SUBTOTAL(9,L8994:L8998)</f>
        <v>91779846.570000008</v>
      </c>
      <c r="M8999" s="7">
        <f>IFERROR((L8999/K8999),"N.A")</f>
        <v>0.85898193493785879</v>
      </c>
    </row>
    <row r="9000" spans="1:13" s="14" customFormat="1" ht="30" outlineLevel="2" x14ac:dyDescent="0.25">
      <c r="A9000" s="34"/>
      <c r="B9000" s="44" t="s">
        <v>3297</v>
      </c>
      <c r="C9000" s="31" t="s">
        <v>3118</v>
      </c>
      <c r="D9000" s="14" t="s">
        <v>546</v>
      </c>
      <c r="E9000" s="14" t="s">
        <v>601</v>
      </c>
      <c r="F9000" s="14" t="s">
        <v>602</v>
      </c>
      <c r="G9000" s="14" t="s">
        <v>16</v>
      </c>
      <c r="H9000" s="15">
        <v>240524569</v>
      </c>
      <c r="I9000" s="15">
        <v>152670767.09000003</v>
      </c>
      <c r="J9000" s="16">
        <f>IFERROR((I9000/H9000),0)</f>
        <v>0.63474084050848056</v>
      </c>
      <c r="K9000" s="15">
        <v>177734549.34999999</v>
      </c>
      <c r="L9000" s="15">
        <v>152670767.09000003</v>
      </c>
      <c r="M9000" s="17">
        <f>L9000/K9000</f>
        <v>0.85898193484799834</v>
      </c>
    </row>
    <row r="9001" spans="1:13" s="14" customFormat="1" ht="30" outlineLevel="2" x14ac:dyDescent="0.25">
      <c r="A9001" s="34"/>
      <c r="B9001" s="44" t="s">
        <v>3297</v>
      </c>
      <c r="C9001" s="31" t="s">
        <v>3118</v>
      </c>
      <c r="D9001" s="14" t="s">
        <v>546</v>
      </c>
      <c r="E9001" s="14" t="s">
        <v>601</v>
      </c>
      <c r="F9001" s="14" t="s">
        <v>602</v>
      </c>
      <c r="G9001" s="14" t="s">
        <v>6109</v>
      </c>
      <c r="H9001" s="20">
        <v>111583925</v>
      </c>
      <c r="I9001" s="20">
        <v>111583925</v>
      </c>
      <c r="J9001" s="21">
        <f>IFERROR((I9001/H9001),0)</f>
        <v>1</v>
      </c>
      <c r="K9001" s="20"/>
      <c r="L9001" s="20"/>
      <c r="M9001" s="22"/>
    </row>
    <row r="9002" spans="1:13" s="14" customFormat="1" ht="30" outlineLevel="2" x14ac:dyDescent="0.25">
      <c r="A9002" s="34"/>
      <c r="B9002" s="44" t="s">
        <v>3297</v>
      </c>
      <c r="C9002" s="31" t="s">
        <v>3118</v>
      </c>
      <c r="D9002" s="14" t="s">
        <v>546</v>
      </c>
      <c r="E9002" s="14" t="s">
        <v>601</v>
      </c>
      <c r="F9002" s="14" t="s">
        <v>602</v>
      </c>
      <c r="G9002" s="14" t="s">
        <v>6481</v>
      </c>
      <c r="H9002" s="20">
        <v>1488</v>
      </c>
      <c r="I9002" s="20">
        <v>1488</v>
      </c>
      <c r="J9002" s="21">
        <f>IFERROR((I9002/H9002),0)</f>
        <v>1</v>
      </c>
      <c r="K9002" s="20"/>
      <c r="L9002" s="20"/>
      <c r="M9002" s="22"/>
    </row>
    <row r="9003" spans="1:13" s="14" customFormat="1" ht="30" outlineLevel="2" x14ac:dyDescent="0.25">
      <c r="A9003" s="34"/>
      <c r="B9003" s="44" t="s">
        <v>3297</v>
      </c>
      <c r="C9003" s="31" t="s">
        <v>3118</v>
      </c>
      <c r="D9003" s="14" t="s">
        <v>546</v>
      </c>
      <c r="E9003" s="14" t="s">
        <v>601</v>
      </c>
      <c r="F9003" s="14" t="s">
        <v>602</v>
      </c>
      <c r="G9003" s="14" t="s">
        <v>6492</v>
      </c>
      <c r="H9003" s="20">
        <v>36591028</v>
      </c>
      <c r="I9003" s="20">
        <v>36591028</v>
      </c>
      <c r="J9003" s="21">
        <f>IFERROR((I9003/H9003),0)</f>
        <v>1</v>
      </c>
      <c r="K9003" s="20"/>
      <c r="L9003" s="20"/>
      <c r="M9003" s="22"/>
    </row>
    <row r="9004" spans="1:13" s="14" customFormat="1" ht="30" outlineLevel="2" x14ac:dyDescent="0.25">
      <c r="A9004" s="34"/>
      <c r="B9004" s="44" t="s">
        <v>3297</v>
      </c>
      <c r="C9004" s="31" t="s">
        <v>3118</v>
      </c>
      <c r="D9004" s="14" t="s">
        <v>546</v>
      </c>
      <c r="E9004" s="14" t="s">
        <v>601</v>
      </c>
      <c r="F9004" s="14" t="s">
        <v>602</v>
      </c>
      <c r="G9004" s="14" t="s">
        <v>6493</v>
      </c>
      <c r="H9004" s="20">
        <v>-48104914</v>
      </c>
      <c r="I9004" s="20"/>
      <c r="J9004" s="21">
        <f>IFERROR((I9004/H9004),0)</f>
        <v>0</v>
      </c>
      <c r="K9004" s="20"/>
      <c r="L9004" s="20"/>
      <c r="M9004" s="22"/>
    </row>
    <row r="9005" spans="1:13" s="14" customFormat="1" ht="30" outlineLevel="1" x14ac:dyDescent="0.25">
      <c r="A9005" s="34"/>
      <c r="B9005" s="46" t="s">
        <v>7896</v>
      </c>
      <c r="C9005" s="40" t="str">
        <f>C9004</f>
        <v>ASIGNACIÓN PARA LA INVERSIÓN LOCAL  - AMBIENTE Y DESARROLLO SOSTENIBLE</v>
      </c>
      <c r="D9005" s="39" t="str">
        <f>D9004</f>
        <v xml:space="preserve">SANTANDER                                         </v>
      </c>
      <c r="E9005" s="39" t="str">
        <f>E9004</f>
        <v>68669</v>
      </c>
      <c r="F9005" s="39" t="str">
        <f>F9004</f>
        <v xml:space="preserve">SAN ANDRÉS                                        </v>
      </c>
      <c r="G9005" s="39" t="s">
        <v>10656</v>
      </c>
      <c r="H9005" s="20">
        <f>SUBTOTAL(9,H9000:H9004)</f>
        <v>340596096</v>
      </c>
      <c r="I9005" s="20">
        <f>SUBTOTAL(9,I9000:I9004)</f>
        <v>300847208.09000003</v>
      </c>
      <c r="J9005" s="42">
        <f>+I9005/H9005</f>
        <v>0.88329611414571241</v>
      </c>
      <c r="K9005" s="20">
        <f>SUBTOTAL(9,K9000:K9004)</f>
        <v>177734549.34999999</v>
      </c>
      <c r="L9005" s="20">
        <f>SUBTOTAL(9,L9000:L9004)</f>
        <v>152670767.09000003</v>
      </c>
      <c r="M9005" s="7">
        <f>IFERROR((L9005/K9005),"N.A")</f>
        <v>0.85898193484799834</v>
      </c>
    </row>
    <row r="9006" spans="1:13" s="14" customFormat="1" ht="30" outlineLevel="2" x14ac:dyDescent="0.25">
      <c r="A9006" s="34"/>
      <c r="B9006" s="44" t="s">
        <v>3298</v>
      </c>
      <c r="C9006" s="31" t="s">
        <v>3118</v>
      </c>
      <c r="D9006" s="14" t="s">
        <v>546</v>
      </c>
      <c r="E9006" s="14" t="s">
        <v>604</v>
      </c>
      <c r="F9006" s="14" t="s">
        <v>605</v>
      </c>
      <c r="G9006" s="14" t="s">
        <v>16</v>
      </c>
      <c r="H9006" s="15">
        <v>536695455</v>
      </c>
      <c r="I9006" s="15">
        <v>340662524.19999993</v>
      </c>
      <c r="J9006" s="16">
        <f>IFERROR((I9006/H9006),0)</f>
        <v>0.63474084050143476</v>
      </c>
      <c r="K9006" s="15">
        <v>396588694.65999997</v>
      </c>
      <c r="L9006" s="15">
        <v>340662524.19999993</v>
      </c>
      <c r="M9006" s="17">
        <f>L9006/K9006</f>
        <v>0.85898193465160122</v>
      </c>
    </row>
    <row r="9007" spans="1:13" s="14" customFormat="1" ht="30" outlineLevel="2" x14ac:dyDescent="0.25">
      <c r="A9007" s="34"/>
      <c r="B9007" s="44" t="s">
        <v>3298</v>
      </c>
      <c r="C9007" s="31" t="s">
        <v>3118</v>
      </c>
      <c r="D9007" s="14" t="s">
        <v>546</v>
      </c>
      <c r="E9007" s="14" t="s">
        <v>604</v>
      </c>
      <c r="F9007" s="14" t="s">
        <v>605</v>
      </c>
      <c r="G9007" s="14" t="s">
        <v>6109</v>
      </c>
      <c r="H9007" s="20">
        <v>791224412</v>
      </c>
      <c r="I9007" s="20">
        <v>791224412</v>
      </c>
      <c r="J9007" s="21">
        <f>IFERROR((I9007/H9007),0)</f>
        <v>1</v>
      </c>
      <c r="K9007" s="20"/>
      <c r="L9007" s="20"/>
      <c r="M9007" s="22"/>
    </row>
    <row r="9008" spans="1:13" s="14" customFormat="1" ht="30" outlineLevel="2" x14ac:dyDescent="0.25">
      <c r="A9008" s="34"/>
      <c r="B9008" s="44" t="s">
        <v>3298</v>
      </c>
      <c r="C9008" s="31" t="s">
        <v>3118</v>
      </c>
      <c r="D9008" s="14" t="s">
        <v>546</v>
      </c>
      <c r="E9008" s="14" t="s">
        <v>604</v>
      </c>
      <c r="F9008" s="14" t="s">
        <v>605</v>
      </c>
      <c r="G9008" s="14" t="s">
        <v>6481</v>
      </c>
      <c r="H9008" s="20">
        <v>3319</v>
      </c>
      <c r="I9008" s="20">
        <v>3319</v>
      </c>
      <c r="J9008" s="21">
        <f>IFERROR((I9008/H9008),0)</f>
        <v>1</v>
      </c>
      <c r="K9008" s="20"/>
      <c r="L9008" s="20"/>
      <c r="M9008" s="22"/>
    </row>
    <row r="9009" spans="1:13" s="14" customFormat="1" ht="30" outlineLevel="2" x14ac:dyDescent="0.25">
      <c r="A9009" s="34"/>
      <c r="B9009" s="44" t="s">
        <v>3298</v>
      </c>
      <c r="C9009" s="31" t="s">
        <v>3118</v>
      </c>
      <c r="D9009" s="14" t="s">
        <v>546</v>
      </c>
      <c r="E9009" s="14" t="s">
        <v>604</v>
      </c>
      <c r="F9009" s="14" t="s">
        <v>605</v>
      </c>
      <c r="G9009" s="14" t="s">
        <v>6492</v>
      </c>
      <c r="H9009" s="20">
        <v>81647537</v>
      </c>
      <c r="I9009" s="20">
        <v>81647537</v>
      </c>
      <c r="J9009" s="21">
        <f>IFERROR((I9009/H9009),0)</f>
        <v>1</v>
      </c>
      <c r="K9009" s="20"/>
      <c r="L9009" s="20"/>
      <c r="M9009" s="22"/>
    </row>
    <row r="9010" spans="1:13" s="14" customFormat="1" ht="30" outlineLevel="2" x14ac:dyDescent="0.25">
      <c r="A9010" s="34"/>
      <c r="B9010" s="44" t="s">
        <v>3298</v>
      </c>
      <c r="C9010" s="31" t="s">
        <v>3118</v>
      </c>
      <c r="D9010" s="14" t="s">
        <v>546</v>
      </c>
      <c r="E9010" s="14" t="s">
        <v>604</v>
      </c>
      <c r="F9010" s="14" t="s">
        <v>605</v>
      </c>
      <c r="G9010" s="14" t="s">
        <v>6493</v>
      </c>
      <c r="H9010" s="20">
        <v>-107339091</v>
      </c>
      <c r="I9010" s="20"/>
      <c r="J9010" s="21">
        <f>IFERROR((I9010/H9010),0)</f>
        <v>0</v>
      </c>
      <c r="K9010" s="20"/>
      <c r="L9010" s="20"/>
      <c r="M9010" s="22"/>
    </row>
    <row r="9011" spans="1:13" s="14" customFormat="1" ht="30" outlineLevel="1" x14ac:dyDescent="0.25">
      <c r="A9011" s="34"/>
      <c r="B9011" s="46" t="s">
        <v>7897</v>
      </c>
      <c r="C9011" s="40" t="str">
        <f>C9010</f>
        <v>ASIGNACIÓN PARA LA INVERSIÓN LOCAL  - AMBIENTE Y DESARROLLO SOSTENIBLE</v>
      </c>
      <c r="D9011" s="39" t="str">
        <f>D9010</f>
        <v xml:space="preserve">SANTANDER                                         </v>
      </c>
      <c r="E9011" s="39" t="str">
        <f>E9010</f>
        <v>68655</v>
      </c>
      <c r="F9011" s="39" t="str">
        <f>F9010</f>
        <v xml:space="preserve">SABANA DE TORRES                                  </v>
      </c>
      <c r="G9011" s="39" t="s">
        <v>10656</v>
      </c>
      <c r="H9011" s="20">
        <f>SUBTOTAL(9,H9006:H9010)</f>
        <v>1302231632</v>
      </c>
      <c r="I9011" s="20">
        <f>SUBTOTAL(9,I9006:I9010)</f>
        <v>1213537792.1999998</v>
      </c>
      <c r="J9011" s="42">
        <f>+I9011/H9011</f>
        <v>0.93189088821027799</v>
      </c>
      <c r="K9011" s="20">
        <f>SUBTOTAL(9,K9006:K9010)</f>
        <v>396588694.65999997</v>
      </c>
      <c r="L9011" s="20">
        <f>SUBTOTAL(9,L9006:L9010)</f>
        <v>340662524.19999993</v>
      </c>
      <c r="M9011" s="7">
        <f>IFERROR((L9011/K9011),"N.A")</f>
        <v>0.85898193465160122</v>
      </c>
    </row>
    <row r="9012" spans="1:13" s="14" customFormat="1" ht="30" outlineLevel="2" x14ac:dyDescent="0.25">
      <c r="A9012" s="34"/>
      <c r="B9012" s="44" t="s">
        <v>3299</v>
      </c>
      <c r="C9012" s="31" t="s">
        <v>3118</v>
      </c>
      <c r="D9012" s="14" t="s">
        <v>546</v>
      </c>
      <c r="E9012" s="14" t="s">
        <v>607</v>
      </c>
      <c r="F9012" s="14" t="s">
        <v>608</v>
      </c>
      <c r="G9012" s="14" t="s">
        <v>16</v>
      </c>
      <c r="H9012" s="15">
        <v>415300449</v>
      </c>
      <c r="I9012" s="15">
        <v>263608156.05000001</v>
      </c>
      <c r="J9012" s="16">
        <f>IFERROR((I9012/H9012),0)</f>
        <v>0.63474084048004487</v>
      </c>
      <c r="K9012" s="15">
        <v>306884400.41000003</v>
      </c>
      <c r="L9012" s="15">
        <v>263608156.05000001</v>
      </c>
      <c r="M9012" s="17">
        <f>L9012/K9012</f>
        <v>0.85898193488433228</v>
      </c>
    </row>
    <row r="9013" spans="1:13" s="14" customFormat="1" ht="30" outlineLevel="2" x14ac:dyDescent="0.25">
      <c r="A9013" s="34"/>
      <c r="B9013" s="44" t="s">
        <v>3299</v>
      </c>
      <c r="C9013" s="31" t="s">
        <v>3118</v>
      </c>
      <c r="D9013" s="14" t="s">
        <v>546</v>
      </c>
      <c r="E9013" s="14" t="s">
        <v>607</v>
      </c>
      <c r="F9013" s="14" t="s">
        <v>608</v>
      </c>
      <c r="G9013" s="14" t="s">
        <v>6109</v>
      </c>
      <c r="H9013" s="20">
        <v>41320992</v>
      </c>
      <c r="I9013" s="20">
        <v>41320992</v>
      </c>
      <c r="J9013" s="21">
        <f>IFERROR((I9013/H9013),0)</f>
        <v>1</v>
      </c>
      <c r="K9013" s="20"/>
      <c r="L9013" s="20"/>
      <c r="M9013" s="22"/>
    </row>
    <row r="9014" spans="1:13" s="14" customFormat="1" ht="30" outlineLevel="2" x14ac:dyDescent="0.25">
      <c r="A9014" s="34"/>
      <c r="B9014" s="44" t="s">
        <v>3299</v>
      </c>
      <c r="C9014" s="31" t="s">
        <v>3118</v>
      </c>
      <c r="D9014" s="14" t="s">
        <v>546</v>
      </c>
      <c r="E9014" s="14" t="s">
        <v>607</v>
      </c>
      <c r="F9014" s="14" t="s">
        <v>608</v>
      </c>
      <c r="G9014" s="14" t="s">
        <v>6481</v>
      </c>
      <c r="H9014" s="20">
        <v>2569</v>
      </c>
      <c r="I9014" s="20">
        <v>2569</v>
      </c>
      <c r="J9014" s="21">
        <f>IFERROR((I9014/H9014),0)</f>
        <v>1</v>
      </c>
      <c r="K9014" s="20"/>
      <c r="L9014" s="20"/>
      <c r="M9014" s="22"/>
    </row>
    <row r="9015" spans="1:13" s="14" customFormat="1" ht="30" outlineLevel="2" x14ac:dyDescent="0.25">
      <c r="A9015" s="34"/>
      <c r="B9015" s="44" t="s">
        <v>3299</v>
      </c>
      <c r="C9015" s="31" t="s">
        <v>3118</v>
      </c>
      <c r="D9015" s="14" t="s">
        <v>546</v>
      </c>
      <c r="E9015" s="14" t="s">
        <v>607</v>
      </c>
      <c r="F9015" s="14" t="s">
        <v>608</v>
      </c>
      <c r="G9015" s="14" t="s">
        <v>6492</v>
      </c>
      <c r="H9015" s="20">
        <v>63179702</v>
      </c>
      <c r="I9015" s="20">
        <v>63179702</v>
      </c>
      <c r="J9015" s="21">
        <f>IFERROR((I9015/H9015),0)</f>
        <v>1</v>
      </c>
      <c r="K9015" s="20"/>
      <c r="L9015" s="20"/>
      <c r="M9015" s="22"/>
    </row>
    <row r="9016" spans="1:13" s="14" customFormat="1" ht="30" outlineLevel="2" x14ac:dyDescent="0.25">
      <c r="A9016" s="34"/>
      <c r="B9016" s="44" t="s">
        <v>3299</v>
      </c>
      <c r="C9016" s="31" t="s">
        <v>3118</v>
      </c>
      <c r="D9016" s="14" t="s">
        <v>546</v>
      </c>
      <c r="E9016" s="14" t="s">
        <v>607</v>
      </c>
      <c r="F9016" s="14" t="s">
        <v>608</v>
      </c>
      <c r="G9016" s="14" t="s">
        <v>6493</v>
      </c>
      <c r="H9016" s="20">
        <v>-83060090</v>
      </c>
      <c r="I9016" s="20"/>
      <c r="J9016" s="21">
        <f>IFERROR((I9016/H9016),0)</f>
        <v>0</v>
      </c>
      <c r="K9016" s="20"/>
      <c r="L9016" s="20"/>
      <c r="M9016" s="22"/>
    </row>
    <row r="9017" spans="1:13" s="14" customFormat="1" ht="30" outlineLevel="1" x14ac:dyDescent="0.25">
      <c r="A9017" s="34"/>
      <c r="B9017" s="46" t="s">
        <v>7898</v>
      </c>
      <c r="C9017" s="40" t="str">
        <f>C9016</f>
        <v>ASIGNACIÓN PARA LA INVERSIÓN LOCAL  - AMBIENTE Y DESARROLLO SOSTENIBLE</v>
      </c>
      <c r="D9017" s="39" t="str">
        <f>D9016</f>
        <v xml:space="preserve">SANTANDER                                         </v>
      </c>
      <c r="E9017" s="39" t="str">
        <f>E9016</f>
        <v>68615</v>
      </c>
      <c r="F9017" s="39" t="str">
        <f>F9016</f>
        <v xml:space="preserve">RIONEGRO                                          </v>
      </c>
      <c r="G9017" s="39" t="s">
        <v>10656</v>
      </c>
      <c r="H9017" s="20">
        <f>SUBTOTAL(9,H9012:H9016)</f>
        <v>436743622</v>
      </c>
      <c r="I9017" s="20">
        <f>SUBTOTAL(9,I9012:I9016)</f>
        <v>368111419.05000001</v>
      </c>
      <c r="J9017" s="42">
        <f>+I9017/H9017</f>
        <v>0.84285471042322402</v>
      </c>
      <c r="K9017" s="20">
        <f>SUBTOTAL(9,K9012:K9016)</f>
        <v>306884400.41000003</v>
      </c>
      <c r="L9017" s="20">
        <f>SUBTOTAL(9,L9012:L9016)</f>
        <v>263608156.05000001</v>
      </c>
      <c r="M9017" s="7">
        <f>IFERROR((L9017/K9017),"N.A")</f>
        <v>0.85898193488433228</v>
      </c>
    </row>
    <row r="9018" spans="1:13" s="14" customFormat="1" ht="30" outlineLevel="2" x14ac:dyDescent="0.25">
      <c r="A9018" s="34"/>
      <c r="B9018" s="44" t="s">
        <v>3300</v>
      </c>
      <c r="C9018" s="31" t="s">
        <v>3118</v>
      </c>
      <c r="D9018" s="14" t="s">
        <v>546</v>
      </c>
      <c r="E9018" s="14" t="s">
        <v>610</v>
      </c>
      <c r="F9018" s="14" t="s">
        <v>611</v>
      </c>
      <c r="G9018" s="14" t="s">
        <v>16</v>
      </c>
      <c r="H9018" s="15">
        <v>699040152</v>
      </c>
      <c r="I9018" s="15">
        <v>443709333.58999997</v>
      </c>
      <c r="J9018" s="16">
        <f>IFERROR((I9018/H9018),0)</f>
        <v>0.63474084045175128</v>
      </c>
      <c r="K9018" s="15">
        <v>516552578.85000002</v>
      </c>
      <c r="L9018" s="15">
        <v>443709333.58999997</v>
      </c>
      <c r="M9018" s="17">
        <f>L9018/K9018</f>
        <v>0.8589819347680524</v>
      </c>
    </row>
    <row r="9019" spans="1:13" s="14" customFormat="1" ht="30" outlineLevel="2" x14ac:dyDescent="0.25">
      <c r="A9019" s="34"/>
      <c r="B9019" s="44" t="s">
        <v>3300</v>
      </c>
      <c r="C9019" s="31" t="s">
        <v>3118</v>
      </c>
      <c r="D9019" s="14" t="s">
        <v>546</v>
      </c>
      <c r="E9019" s="14" t="s">
        <v>610</v>
      </c>
      <c r="F9019" s="14" t="s">
        <v>611</v>
      </c>
      <c r="G9019" s="14" t="s">
        <v>6109</v>
      </c>
      <c r="H9019" s="20">
        <v>160943770</v>
      </c>
      <c r="I9019" s="20">
        <v>160943770</v>
      </c>
      <c r="J9019" s="21">
        <f>IFERROR((I9019/H9019),0)</f>
        <v>1</v>
      </c>
      <c r="K9019" s="20"/>
      <c r="L9019" s="20"/>
      <c r="M9019" s="22"/>
    </row>
    <row r="9020" spans="1:13" s="14" customFormat="1" ht="30" outlineLevel="2" x14ac:dyDescent="0.25">
      <c r="A9020" s="34"/>
      <c r="B9020" s="44" t="s">
        <v>3300</v>
      </c>
      <c r="C9020" s="31" t="s">
        <v>3118</v>
      </c>
      <c r="D9020" s="14" t="s">
        <v>546</v>
      </c>
      <c r="E9020" s="14" t="s">
        <v>610</v>
      </c>
      <c r="F9020" s="14" t="s">
        <v>611</v>
      </c>
      <c r="G9020" s="14" t="s">
        <v>6481</v>
      </c>
      <c r="H9020" s="20">
        <v>4323</v>
      </c>
      <c r="I9020" s="20">
        <v>4323</v>
      </c>
      <c r="J9020" s="21">
        <f>IFERROR((I9020/H9020),0)</f>
        <v>1</v>
      </c>
      <c r="K9020" s="20"/>
      <c r="L9020" s="20"/>
      <c r="M9020" s="22"/>
    </row>
    <row r="9021" spans="1:13" s="14" customFormat="1" ht="30" outlineLevel="2" x14ac:dyDescent="0.25">
      <c r="A9021" s="34"/>
      <c r="B9021" s="44" t="s">
        <v>3300</v>
      </c>
      <c r="C9021" s="31" t="s">
        <v>3118</v>
      </c>
      <c r="D9021" s="14" t="s">
        <v>546</v>
      </c>
      <c r="E9021" s="14" t="s">
        <v>610</v>
      </c>
      <c r="F9021" s="14" t="s">
        <v>611</v>
      </c>
      <c r="G9021" s="14" t="s">
        <v>6492</v>
      </c>
      <c r="H9021" s="20">
        <v>106345053</v>
      </c>
      <c r="I9021" s="20">
        <v>106345053</v>
      </c>
      <c r="J9021" s="21">
        <f>IFERROR((I9021/H9021),0)</f>
        <v>1</v>
      </c>
      <c r="K9021" s="20"/>
      <c r="L9021" s="20"/>
      <c r="M9021" s="22"/>
    </row>
    <row r="9022" spans="1:13" s="14" customFormat="1" ht="30" outlineLevel="2" x14ac:dyDescent="0.25">
      <c r="A9022" s="34"/>
      <c r="B9022" s="44" t="s">
        <v>3300</v>
      </c>
      <c r="C9022" s="31" t="s">
        <v>3118</v>
      </c>
      <c r="D9022" s="14" t="s">
        <v>546</v>
      </c>
      <c r="E9022" s="14" t="s">
        <v>610</v>
      </c>
      <c r="F9022" s="14" t="s">
        <v>611</v>
      </c>
      <c r="G9022" s="14" t="s">
        <v>6493</v>
      </c>
      <c r="H9022" s="20">
        <v>-139808030</v>
      </c>
      <c r="I9022" s="20"/>
      <c r="J9022" s="21">
        <f>IFERROR((I9022/H9022),0)</f>
        <v>0</v>
      </c>
      <c r="K9022" s="20"/>
      <c r="L9022" s="20"/>
      <c r="M9022" s="22"/>
    </row>
    <row r="9023" spans="1:13" s="14" customFormat="1" ht="30" outlineLevel="1" x14ac:dyDescent="0.25">
      <c r="A9023" s="34"/>
      <c r="B9023" s="46" t="s">
        <v>7899</v>
      </c>
      <c r="C9023" s="40" t="str">
        <f>C9022</f>
        <v>ASIGNACIÓN PARA LA INVERSIÓN LOCAL  - AMBIENTE Y DESARROLLO SOSTENIBLE</v>
      </c>
      <c r="D9023" s="39" t="str">
        <f>D9022</f>
        <v xml:space="preserve">SANTANDER                                         </v>
      </c>
      <c r="E9023" s="39" t="str">
        <f>E9022</f>
        <v>68575</v>
      </c>
      <c r="F9023" s="39" t="str">
        <f>F9022</f>
        <v xml:space="preserve">PUERTO WILCHES                                    </v>
      </c>
      <c r="G9023" s="39" t="s">
        <v>10656</v>
      </c>
      <c r="H9023" s="20">
        <f>SUBTOTAL(9,H9018:H9022)</f>
        <v>826525268</v>
      </c>
      <c r="I9023" s="20">
        <f>SUBTOTAL(9,I9018:I9022)</f>
        <v>711002479.58999991</v>
      </c>
      <c r="J9023" s="42">
        <f>+I9023/H9023</f>
        <v>0.86023078436605027</v>
      </c>
      <c r="K9023" s="20">
        <f>SUBTOTAL(9,K9018:K9022)</f>
        <v>516552578.85000002</v>
      </c>
      <c r="L9023" s="20">
        <f>SUBTOTAL(9,L9018:L9022)</f>
        <v>443709333.58999997</v>
      </c>
      <c r="M9023" s="7">
        <f>IFERROR((L9023/K9023),"N.A")</f>
        <v>0.8589819347680524</v>
      </c>
    </row>
    <row r="9024" spans="1:13" s="14" customFormat="1" ht="30" outlineLevel="2" x14ac:dyDescent="0.25">
      <c r="A9024" s="34"/>
      <c r="B9024" s="44" t="s">
        <v>3301</v>
      </c>
      <c r="C9024" s="31" t="s">
        <v>3118</v>
      </c>
      <c r="D9024" s="14" t="s">
        <v>546</v>
      </c>
      <c r="E9024" s="14" t="s">
        <v>613</v>
      </c>
      <c r="F9024" s="14" t="s">
        <v>614</v>
      </c>
      <c r="G9024" s="14" t="s">
        <v>16</v>
      </c>
      <c r="H9024" s="15">
        <v>274213270</v>
      </c>
      <c r="I9024" s="15">
        <v>174054361.46000001</v>
      </c>
      <c r="J9024" s="16">
        <f>IFERROR((I9024/H9024),0)</f>
        <v>0.6347408404414564</v>
      </c>
      <c r="K9024" s="15">
        <v>202628663.36999997</v>
      </c>
      <c r="L9024" s="15">
        <v>174054361.46000001</v>
      </c>
      <c r="M9024" s="17">
        <f>L9024/K9024</f>
        <v>0.85898193555260594</v>
      </c>
    </row>
    <row r="9025" spans="1:13" s="14" customFormat="1" ht="30" outlineLevel="2" x14ac:dyDescent="0.25">
      <c r="A9025" s="34"/>
      <c r="B9025" s="44" t="s">
        <v>3301</v>
      </c>
      <c r="C9025" s="31" t="s">
        <v>3118</v>
      </c>
      <c r="D9025" s="14" t="s">
        <v>546</v>
      </c>
      <c r="E9025" s="14" t="s">
        <v>613</v>
      </c>
      <c r="F9025" s="14" t="s">
        <v>614</v>
      </c>
      <c r="G9025" s="14" t="s">
        <v>6109</v>
      </c>
      <c r="H9025" s="20">
        <v>154716034</v>
      </c>
      <c r="I9025" s="20">
        <v>154716034</v>
      </c>
      <c r="J9025" s="21">
        <f>IFERROR((I9025/H9025),0)</f>
        <v>1</v>
      </c>
      <c r="K9025" s="20"/>
      <c r="L9025" s="20"/>
      <c r="M9025" s="22"/>
    </row>
    <row r="9026" spans="1:13" s="14" customFormat="1" ht="30" outlineLevel="2" x14ac:dyDescent="0.25">
      <c r="A9026" s="34"/>
      <c r="B9026" s="44" t="s">
        <v>3301</v>
      </c>
      <c r="C9026" s="31" t="s">
        <v>3118</v>
      </c>
      <c r="D9026" s="14" t="s">
        <v>546</v>
      </c>
      <c r="E9026" s="14" t="s">
        <v>613</v>
      </c>
      <c r="F9026" s="14" t="s">
        <v>614</v>
      </c>
      <c r="G9026" s="14" t="s">
        <v>6481</v>
      </c>
      <c r="H9026" s="20">
        <v>1696</v>
      </c>
      <c r="I9026" s="20">
        <v>1696</v>
      </c>
      <c r="J9026" s="21">
        <f>IFERROR((I9026/H9026),0)</f>
        <v>1</v>
      </c>
      <c r="K9026" s="20"/>
      <c r="L9026" s="20"/>
      <c r="M9026" s="22"/>
    </row>
    <row r="9027" spans="1:13" s="14" customFormat="1" ht="30" outlineLevel="2" x14ac:dyDescent="0.25">
      <c r="A9027" s="34"/>
      <c r="B9027" s="44" t="s">
        <v>3301</v>
      </c>
      <c r="C9027" s="31" t="s">
        <v>3118</v>
      </c>
      <c r="D9027" s="14" t="s">
        <v>546</v>
      </c>
      <c r="E9027" s="14" t="s">
        <v>613</v>
      </c>
      <c r="F9027" s="14" t="s">
        <v>614</v>
      </c>
      <c r="G9027" s="14" t="s">
        <v>6492</v>
      </c>
      <c r="H9027" s="20">
        <v>41716094</v>
      </c>
      <c r="I9027" s="20">
        <v>41716094</v>
      </c>
      <c r="J9027" s="21">
        <f>IFERROR((I9027/H9027),0)</f>
        <v>1</v>
      </c>
      <c r="K9027" s="20"/>
      <c r="L9027" s="20"/>
      <c r="M9027" s="22"/>
    </row>
    <row r="9028" spans="1:13" s="14" customFormat="1" ht="30" outlineLevel="2" x14ac:dyDescent="0.25">
      <c r="A9028" s="34"/>
      <c r="B9028" s="44" t="s">
        <v>3301</v>
      </c>
      <c r="C9028" s="31" t="s">
        <v>3118</v>
      </c>
      <c r="D9028" s="14" t="s">
        <v>546</v>
      </c>
      <c r="E9028" s="14" t="s">
        <v>613</v>
      </c>
      <c r="F9028" s="14" t="s">
        <v>614</v>
      </c>
      <c r="G9028" s="14" t="s">
        <v>6493</v>
      </c>
      <c r="H9028" s="20">
        <v>-54842654</v>
      </c>
      <c r="I9028" s="20"/>
      <c r="J9028" s="21">
        <f>IFERROR((I9028/H9028),0)</f>
        <v>0</v>
      </c>
      <c r="K9028" s="20"/>
      <c r="L9028" s="20"/>
      <c r="M9028" s="22"/>
    </row>
    <row r="9029" spans="1:13" s="14" customFormat="1" ht="30" outlineLevel="1" x14ac:dyDescent="0.25">
      <c r="A9029" s="34"/>
      <c r="B9029" s="46" t="s">
        <v>7900</v>
      </c>
      <c r="C9029" s="40" t="str">
        <f>C9028</f>
        <v>ASIGNACIÓN PARA LA INVERSIÓN LOCAL  - AMBIENTE Y DESARROLLO SOSTENIBLE</v>
      </c>
      <c r="D9029" s="39" t="str">
        <f>D9028</f>
        <v xml:space="preserve">SANTANDER                                         </v>
      </c>
      <c r="E9029" s="39" t="str">
        <f>E9028</f>
        <v>68573</v>
      </c>
      <c r="F9029" s="39" t="str">
        <f>F9028</f>
        <v xml:space="preserve">PUERTO PARRA                                      </v>
      </c>
      <c r="G9029" s="39" t="s">
        <v>10656</v>
      </c>
      <c r="H9029" s="20">
        <f>SUBTOTAL(9,H9024:H9028)</f>
        <v>415804440</v>
      </c>
      <c r="I9029" s="20">
        <f>SUBTOTAL(9,I9024:I9028)</f>
        <v>370488185.46000004</v>
      </c>
      <c r="J9029" s="42">
        <f>+I9029/H9029</f>
        <v>0.89101546260544995</v>
      </c>
      <c r="K9029" s="20">
        <f>SUBTOTAL(9,K9024:K9028)</f>
        <v>202628663.36999997</v>
      </c>
      <c r="L9029" s="20">
        <f>SUBTOTAL(9,L9024:L9028)</f>
        <v>174054361.46000001</v>
      </c>
      <c r="M9029" s="7">
        <f>IFERROR((L9029/K9029),"N.A")</f>
        <v>0.85898193555260594</v>
      </c>
    </row>
    <row r="9030" spans="1:13" s="14" customFormat="1" ht="30" outlineLevel="2" x14ac:dyDescent="0.25">
      <c r="A9030" s="34"/>
      <c r="B9030" s="44" t="s">
        <v>3302</v>
      </c>
      <c r="C9030" s="31" t="s">
        <v>3118</v>
      </c>
      <c r="D9030" s="14" t="s">
        <v>546</v>
      </c>
      <c r="E9030" s="14" t="s">
        <v>616</v>
      </c>
      <c r="F9030" s="14" t="s">
        <v>617</v>
      </c>
      <c r="G9030" s="14" t="s">
        <v>16</v>
      </c>
      <c r="H9030" s="15">
        <v>204472893</v>
      </c>
      <c r="I9030" s="15">
        <v>129787295.94000001</v>
      </c>
      <c r="J9030" s="16">
        <f>IFERROR((I9030/H9030),0)</f>
        <v>0.63474084039100487</v>
      </c>
      <c r="K9030" s="15">
        <v>151094325.48999998</v>
      </c>
      <c r="L9030" s="15">
        <v>129787295.94000001</v>
      </c>
      <c r="M9030" s="17">
        <f>L9030/K9030</f>
        <v>0.85898193409381118</v>
      </c>
    </row>
    <row r="9031" spans="1:13" s="14" customFormat="1" ht="30" outlineLevel="2" x14ac:dyDescent="0.25">
      <c r="A9031" s="34"/>
      <c r="B9031" s="44" t="s">
        <v>3302</v>
      </c>
      <c r="C9031" s="31" t="s">
        <v>3118</v>
      </c>
      <c r="D9031" s="14" t="s">
        <v>546</v>
      </c>
      <c r="E9031" s="14" t="s">
        <v>616</v>
      </c>
      <c r="F9031" s="14" t="s">
        <v>617</v>
      </c>
      <c r="G9031" s="14" t="s">
        <v>6109</v>
      </c>
      <c r="H9031" s="20">
        <v>352167275</v>
      </c>
      <c r="I9031" s="20">
        <v>352167275</v>
      </c>
      <c r="J9031" s="21">
        <f>IFERROR((I9031/H9031),0)</f>
        <v>1</v>
      </c>
      <c r="K9031" s="20"/>
      <c r="L9031" s="20"/>
      <c r="M9031" s="22"/>
    </row>
    <row r="9032" spans="1:13" s="14" customFormat="1" ht="30" outlineLevel="2" x14ac:dyDescent="0.25">
      <c r="A9032" s="34"/>
      <c r="B9032" s="44" t="s">
        <v>3302</v>
      </c>
      <c r="C9032" s="31" t="s">
        <v>3118</v>
      </c>
      <c r="D9032" s="14" t="s">
        <v>546</v>
      </c>
      <c r="E9032" s="14" t="s">
        <v>616</v>
      </c>
      <c r="F9032" s="14" t="s">
        <v>617</v>
      </c>
      <c r="G9032" s="14" t="s">
        <v>6481</v>
      </c>
      <c r="H9032" s="20">
        <v>1265</v>
      </c>
      <c r="I9032" s="20">
        <v>1265</v>
      </c>
      <c r="J9032" s="21">
        <f>IFERROR((I9032/H9032),0)</f>
        <v>1</v>
      </c>
      <c r="K9032" s="20"/>
      <c r="L9032" s="20"/>
      <c r="M9032" s="22"/>
    </row>
    <row r="9033" spans="1:13" s="14" customFormat="1" ht="30" outlineLevel="2" x14ac:dyDescent="0.25">
      <c r="A9033" s="34"/>
      <c r="B9033" s="44" t="s">
        <v>3302</v>
      </c>
      <c r="C9033" s="31" t="s">
        <v>3118</v>
      </c>
      <c r="D9033" s="14" t="s">
        <v>546</v>
      </c>
      <c r="E9033" s="14" t="s">
        <v>616</v>
      </c>
      <c r="F9033" s="14" t="s">
        <v>617</v>
      </c>
      <c r="G9033" s="14" t="s">
        <v>6492</v>
      </c>
      <c r="H9033" s="20">
        <v>31106483</v>
      </c>
      <c r="I9033" s="20">
        <v>31106483</v>
      </c>
      <c r="J9033" s="21">
        <f>IFERROR((I9033/H9033),0)</f>
        <v>1</v>
      </c>
      <c r="K9033" s="20"/>
      <c r="L9033" s="20"/>
      <c r="M9033" s="22"/>
    </row>
    <row r="9034" spans="1:13" s="14" customFormat="1" ht="30" outlineLevel="2" x14ac:dyDescent="0.25">
      <c r="A9034" s="34"/>
      <c r="B9034" s="44" t="s">
        <v>3302</v>
      </c>
      <c r="C9034" s="31" t="s">
        <v>3118</v>
      </c>
      <c r="D9034" s="14" t="s">
        <v>546</v>
      </c>
      <c r="E9034" s="14" t="s">
        <v>616</v>
      </c>
      <c r="F9034" s="14" t="s">
        <v>617</v>
      </c>
      <c r="G9034" s="14" t="s">
        <v>6493</v>
      </c>
      <c r="H9034" s="20">
        <v>-40894579</v>
      </c>
      <c r="I9034" s="20"/>
      <c r="J9034" s="21">
        <f>IFERROR((I9034/H9034),0)</f>
        <v>0</v>
      </c>
      <c r="K9034" s="20"/>
      <c r="L9034" s="20"/>
      <c r="M9034" s="22"/>
    </row>
    <row r="9035" spans="1:13" s="14" customFormat="1" ht="30" outlineLevel="1" x14ac:dyDescent="0.25">
      <c r="A9035" s="34"/>
      <c r="B9035" s="46" t="s">
        <v>7901</v>
      </c>
      <c r="C9035" s="40" t="str">
        <f>C9034</f>
        <v>ASIGNACIÓN PARA LA INVERSIÓN LOCAL  - AMBIENTE Y DESARROLLO SOSTENIBLE</v>
      </c>
      <c r="D9035" s="39" t="str">
        <f>D9034</f>
        <v xml:space="preserve">SANTANDER                                         </v>
      </c>
      <c r="E9035" s="39" t="str">
        <f>E9034</f>
        <v>68572</v>
      </c>
      <c r="F9035" s="39" t="str">
        <f>F9034</f>
        <v xml:space="preserve">PUENTE NACIONAL                                   </v>
      </c>
      <c r="G9035" s="39" t="s">
        <v>10656</v>
      </c>
      <c r="H9035" s="20">
        <f>SUBTOTAL(9,H9030:H9034)</f>
        <v>546853337</v>
      </c>
      <c r="I9035" s="20">
        <f>SUBTOTAL(9,I9030:I9034)</f>
        <v>513062318.94</v>
      </c>
      <c r="J9035" s="42">
        <f>+I9035/H9035</f>
        <v>0.93820826211763608</v>
      </c>
      <c r="K9035" s="20">
        <f>SUBTOTAL(9,K9030:K9034)</f>
        <v>151094325.48999998</v>
      </c>
      <c r="L9035" s="20">
        <f>SUBTOTAL(9,L9030:L9034)</f>
        <v>129787295.94000001</v>
      </c>
      <c r="M9035" s="7">
        <f>IFERROR((L9035/K9035),"N.A")</f>
        <v>0.85898193409381118</v>
      </c>
    </row>
    <row r="9036" spans="1:13" s="14" customFormat="1" ht="30" outlineLevel="2" x14ac:dyDescent="0.25">
      <c r="A9036" s="34"/>
      <c r="B9036" s="44" t="s">
        <v>3303</v>
      </c>
      <c r="C9036" s="31" t="s">
        <v>3118</v>
      </c>
      <c r="D9036" s="14" t="s">
        <v>546</v>
      </c>
      <c r="E9036" s="14" t="s">
        <v>619</v>
      </c>
      <c r="F9036" s="14" t="s">
        <v>620</v>
      </c>
      <c r="G9036" s="14" t="s">
        <v>16</v>
      </c>
      <c r="H9036" s="15">
        <v>133139600</v>
      </c>
      <c r="I9036" s="15">
        <v>84509141.620000005</v>
      </c>
      <c r="J9036" s="16">
        <f>IFERROR((I9036/H9036),0)</f>
        <v>0.63474084059137936</v>
      </c>
      <c r="K9036" s="15">
        <v>98382909.200000003</v>
      </c>
      <c r="L9036" s="15">
        <v>84509141.620000005</v>
      </c>
      <c r="M9036" s="17">
        <f>L9036/K9036</f>
        <v>0.85898193402884249</v>
      </c>
    </row>
    <row r="9037" spans="1:13" s="14" customFormat="1" ht="30" outlineLevel="2" x14ac:dyDescent="0.25">
      <c r="A9037" s="34"/>
      <c r="B9037" s="44" t="s">
        <v>3303</v>
      </c>
      <c r="C9037" s="31" t="s">
        <v>3118</v>
      </c>
      <c r="D9037" s="14" t="s">
        <v>546</v>
      </c>
      <c r="E9037" s="14" t="s">
        <v>619</v>
      </c>
      <c r="F9037" s="14" t="s">
        <v>620</v>
      </c>
      <c r="G9037" s="14" t="s">
        <v>6109</v>
      </c>
      <c r="H9037" s="20">
        <v>228524760</v>
      </c>
      <c r="I9037" s="20">
        <v>228524760</v>
      </c>
      <c r="J9037" s="21">
        <f>IFERROR((I9037/H9037),0)</f>
        <v>1</v>
      </c>
      <c r="K9037" s="20"/>
      <c r="L9037" s="20"/>
      <c r="M9037" s="22"/>
    </row>
    <row r="9038" spans="1:13" s="14" customFormat="1" ht="30" outlineLevel="2" x14ac:dyDescent="0.25">
      <c r="A9038" s="34"/>
      <c r="B9038" s="44" t="s">
        <v>3303</v>
      </c>
      <c r="C9038" s="31" t="s">
        <v>3118</v>
      </c>
      <c r="D9038" s="14" t="s">
        <v>546</v>
      </c>
      <c r="E9038" s="14" t="s">
        <v>619</v>
      </c>
      <c r="F9038" s="14" t="s">
        <v>620</v>
      </c>
      <c r="G9038" s="14" t="s">
        <v>6481</v>
      </c>
      <c r="H9038" s="20">
        <v>823</v>
      </c>
      <c r="I9038" s="20">
        <v>823</v>
      </c>
      <c r="J9038" s="21">
        <f>IFERROR((I9038/H9038),0)</f>
        <v>1</v>
      </c>
      <c r="K9038" s="20"/>
      <c r="L9038" s="20"/>
      <c r="M9038" s="22"/>
    </row>
    <row r="9039" spans="1:13" s="14" customFormat="1" ht="30" outlineLevel="2" x14ac:dyDescent="0.25">
      <c r="A9039" s="34"/>
      <c r="B9039" s="44" t="s">
        <v>3303</v>
      </c>
      <c r="C9039" s="31" t="s">
        <v>3118</v>
      </c>
      <c r="D9039" s="14" t="s">
        <v>546</v>
      </c>
      <c r="E9039" s="14" t="s">
        <v>619</v>
      </c>
      <c r="F9039" s="14" t="s">
        <v>620</v>
      </c>
      <c r="G9039" s="14" t="s">
        <v>6492</v>
      </c>
      <c r="H9039" s="20">
        <v>20254542</v>
      </c>
      <c r="I9039" s="20">
        <v>20254542</v>
      </c>
      <c r="J9039" s="21">
        <f>IFERROR((I9039/H9039),0)</f>
        <v>1</v>
      </c>
      <c r="K9039" s="20"/>
      <c r="L9039" s="20"/>
      <c r="M9039" s="22"/>
    </row>
    <row r="9040" spans="1:13" s="14" customFormat="1" ht="30" outlineLevel="2" x14ac:dyDescent="0.25">
      <c r="A9040" s="34"/>
      <c r="B9040" s="44" t="s">
        <v>3303</v>
      </c>
      <c r="C9040" s="31" t="s">
        <v>3118</v>
      </c>
      <c r="D9040" s="14" t="s">
        <v>546</v>
      </c>
      <c r="E9040" s="14" t="s">
        <v>619</v>
      </c>
      <c r="F9040" s="14" t="s">
        <v>620</v>
      </c>
      <c r="G9040" s="14" t="s">
        <v>6493</v>
      </c>
      <c r="H9040" s="20">
        <v>-26627920</v>
      </c>
      <c r="I9040" s="20"/>
      <c r="J9040" s="21">
        <f>IFERROR((I9040/H9040),0)</f>
        <v>0</v>
      </c>
      <c r="K9040" s="20"/>
      <c r="L9040" s="20"/>
      <c r="M9040" s="22"/>
    </row>
    <row r="9041" spans="1:13" s="14" customFormat="1" ht="30" outlineLevel="1" x14ac:dyDescent="0.25">
      <c r="A9041" s="34"/>
      <c r="B9041" s="46" t="s">
        <v>7902</v>
      </c>
      <c r="C9041" s="40" t="str">
        <f>C9040</f>
        <v>ASIGNACIÓN PARA LA INVERSIÓN LOCAL  - AMBIENTE Y DESARROLLO SOSTENIBLE</v>
      </c>
      <c r="D9041" s="39" t="str">
        <f>D9040</f>
        <v xml:space="preserve">SANTANDER                                         </v>
      </c>
      <c r="E9041" s="39" t="str">
        <f>E9040</f>
        <v>68549</v>
      </c>
      <c r="F9041" s="39" t="str">
        <f>F9040</f>
        <v xml:space="preserve">PINCHOTE                                          </v>
      </c>
      <c r="G9041" s="39" t="s">
        <v>10656</v>
      </c>
      <c r="H9041" s="20">
        <f>SUBTOTAL(9,H9036:H9040)</f>
        <v>355291805</v>
      </c>
      <c r="I9041" s="20">
        <f>SUBTOTAL(9,I9036:I9040)</f>
        <v>333289266.62</v>
      </c>
      <c r="J9041" s="42">
        <f>+I9041/H9041</f>
        <v>0.93807192265523831</v>
      </c>
      <c r="K9041" s="20">
        <f>SUBTOTAL(9,K9036:K9040)</f>
        <v>98382909.200000003</v>
      </c>
      <c r="L9041" s="20">
        <f>SUBTOTAL(9,L9036:L9040)</f>
        <v>84509141.620000005</v>
      </c>
      <c r="M9041" s="7">
        <f>IFERROR((L9041/K9041),"N.A")</f>
        <v>0.85898193402884249</v>
      </c>
    </row>
    <row r="9042" spans="1:13" s="14" customFormat="1" ht="30" outlineLevel="2" x14ac:dyDescent="0.25">
      <c r="A9042" s="34"/>
      <c r="B9042" s="44" t="s">
        <v>3304</v>
      </c>
      <c r="C9042" s="31" t="s">
        <v>3118</v>
      </c>
      <c r="D9042" s="14" t="s">
        <v>546</v>
      </c>
      <c r="E9042" s="14" t="s">
        <v>622</v>
      </c>
      <c r="F9042" s="14" t="s">
        <v>623</v>
      </c>
      <c r="G9042" s="14" t="s">
        <v>16</v>
      </c>
      <c r="H9042" s="15">
        <v>160670768</v>
      </c>
      <c r="I9042" s="15">
        <v>101984298.33</v>
      </c>
      <c r="J9042" s="16">
        <f>IFERROR((I9042/H9042),0)</f>
        <v>0.63474084053671787</v>
      </c>
      <c r="K9042" s="15">
        <v>118726941.75999999</v>
      </c>
      <c r="L9042" s="15">
        <v>101984298.33</v>
      </c>
      <c r="M9042" s="17">
        <f>L9042/K9042</f>
        <v>0.85898193635068665</v>
      </c>
    </row>
    <row r="9043" spans="1:13" s="14" customFormat="1" ht="30" outlineLevel="2" x14ac:dyDescent="0.25">
      <c r="A9043" s="34"/>
      <c r="B9043" s="44" t="s">
        <v>3304</v>
      </c>
      <c r="C9043" s="31" t="s">
        <v>3118</v>
      </c>
      <c r="D9043" s="14" t="s">
        <v>546</v>
      </c>
      <c r="E9043" s="14" t="s">
        <v>622</v>
      </c>
      <c r="F9043" s="14" t="s">
        <v>623</v>
      </c>
      <c r="G9043" s="14" t="s">
        <v>6109</v>
      </c>
      <c r="H9043" s="20">
        <v>77418703</v>
      </c>
      <c r="I9043" s="20">
        <v>77418703</v>
      </c>
      <c r="J9043" s="21">
        <f>IFERROR((I9043/H9043),0)</f>
        <v>1</v>
      </c>
      <c r="K9043" s="25"/>
      <c r="L9043" s="25"/>
      <c r="M9043" s="22"/>
    </row>
    <row r="9044" spans="1:13" s="14" customFormat="1" ht="30" outlineLevel="2" x14ac:dyDescent="0.25">
      <c r="A9044" s="34"/>
      <c r="B9044" s="44" t="s">
        <v>3304</v>
      </c>
      <c r="C9044" s="31" t="s">
        <v>3118</v>
      </c>
      <c r="D9044" s="14" t="s">
        <v>546</v>
      </c>
      <c r="E9044" s="14" t="s">
        <v>622</v>
      </c>
      <c r="F9044" s="14" t="s">
        <v>623</v>
      </c>
      <c r="G9044" s="14" t="s">
        <v>6481</v>
      </c>
      <c r="H9044" s="20">
        <v>994</v>
      </c>
      <c r="I9044" s="20">
        <v>994</v>
      </c>
      <c r="J9044" s="21">
        <f>IFERROR((I9044/H9044),0)</f>
        <v>1</v>
      </c>
      <c r="K9044" s="20"/>
      <c r="L9044" s="20"/>
      <c r="M9044" s="22"/>
    </row>
    <row r="9045" spans="1:13" s="14" customFormat="1" ht="30" outlineLevel="2" x14ac:dyDescent="0.25">
      <c r="A9045" s="34"/>
      <c r="B9045" s="44" t="s">
        <v>3304</v>
      </c>
      <c r="C9045" s="31" t="s">
        <v>3118</v>
      </c>
      <c r="D9045" s="14" t="s">
        <v>546</v>
      </c>
      <c r="E9045" s="14" t="s">
        <v>622</v>
      </c>
      <c r="F9045" s="14" t="s">
        <v>623</v>
      </c>
      <c r="G9045" s="14" t="s">
        <v>6492</v>
      </c>
      <c r="H9045" s="20">
        <v>24442861</v>
      </c>
      <c r="I9045" s="20">
        <v>24442861</v>
      </c>
      <c r="J9045" s="21">
        <f>IFERROR((I9045/H9045),0)</f>
        <v>1</v>
      </c>
      <c r="K9045" s="20"/>
      <c r="L9045" s="20"/>
      <c r="M9045" s="22"/>
    </row>
    <row r="9046" spans="1:13" s="14" customFormat="1" ht="30" outlineLevel="2" x14ac:dyDescent="0.25">
      <c r="A9046" s="34"/>
      <c r="B9046" s="44" t="s">
        <v>3304</v>
      </c>
      <c r="C9046" s="31" t="s">
        <v>3118</v>
      </c>
      <c r="D9046" s="14" t="s">
        <v>546</v>
      </c>
      <c r="E9046" s="14" t="s">
        <v>622</v>
      </c>
      <c r="F9046" s="14" t="s">
        <v>623</v>
      </c>
      <c r="G9046" s="14" t="s">
        <v>6493</v>
      </c>
      <c r="H9046" s="20">
        <v>-32134154</v>
      </c>
      <c r="I9046" s="20"/>
      <c r="J9046" s="21">
        <f>IFERROR((I9046/H9046),0)</f>
        <v>0</v>
      </c>
      <c r="K9046" s="20"/>
      <c r="L9046" s="20"/>
      <c r="M9046" s="22"/>
    </row>
    <row r="9047" spans="1:13" s="14" customFormat="1" ht="30" outlineLevel="1" x14ac:dyDescent="0.25">
      <c r="A9047" s="34"/>
      <c r="B9047" s="46" t="s">
        <v>7903</v>
      </c>
      <c r="C9047" s="40" t="str">
        <f>C9046</f>
        <v>ASIGNACIÓN PARA LA INVERSIÓN LOCAL  - AMBIENTE Y DESARROLLO SOSTENIBLE</v>
      </c>
      <c r="D9047" s="39" t="str">
        <f>D9046</f>
        <v xml:space="preserve">SANTANDER                                         </v>
      </c>
      <c r="E9047" s="39" t="str">
        <f>E9046</f>
        <v>68533</v>
      </c>
      <c r="F9047" s="39" t="str">
        <f>F9046</f>
        <v xml:space="preserve">PÁRAMO                                            </v>
      </c>
      <c r="G9047" s="39" t="s">
        <v>10656</v>
      </c>
      <c r="H9047" s="20">
        <f>SUBTOTAL(9,H9042:H9046)</f>
        <v>230399172</v>
      </c>
      <c r="I9047" s="20">
        <f>SUBTOTAL(9,I9042:I9046)</f>
        <v>203846856.32999998</v>
      </c>
      <c r="J9047" s="42">
        <f>+I9047/H9047</f>
        <v>0.88475516018781519</v>
      </c>
      <c r="K9047" s="20">
        <f>SUBTOTAL(9,K9042:K9046)</f>
        <v>118726941.75999999</v>
      </c>
      <c r="L9047" s="20">
        <f>SUBTOTAL(9,L9042:L9046)</f>
        <v>101984298.33</v>
      </c>
      <c r="M9047" s="7">
        <f>IFERROR((L9047/K9047),"N.A")</f>
        <v>0.85898193635068665</v>
      </c>
    </row>
    <row r="9048" spans="1:13" s="14" customFormat="1" ht="30" outlineLevel="2" x14ac:dyDescent="0.25">
      <c r="A9048" s="34"/>
      <c r="B9048" s="44" t="s">
        <v>3305</v>
      </c>
      <c r="C9048" s="31" t="s">
        <v>3118</v>
      </c>
      <c r="D9048" s="14" t="s">
        <v>546</v>
      </c>
      <c r="E9048" s="14" t="s">
        <v>625</v>
      </c>
      <c r="F9048" s="14" t="s">
        <v>626</v>
      </c>
      <c r="G9048" s="14" t="s">
        <v>16</v>
      </c>
      <c r="H9048" s="15">
        <v>137377431</v>
      </c>
      <c r="I9048" s="15">
        <v>87199065.999999985</v>
      </c>
      <c r="J9048" s="16">
        <f>IFERROR((I9048/H9048),0)</f>
        <v>0.6347408403640914</v>
      </c>
      <c r="K9048" s="15">
        <v>101514435.31</v>
      </c>
      <c r="L9048" s="15">
        <v>87199065.999999985</v>
      </c>
      <c r="M9048" s="17">
        <f>L9048/K9048</f>
        <v>0.85898193428073144</v>
      </c>
    </row>
    <row r="9049" spans="1:13" s="14" customFormat="1" ht="30" outlineLevel="2" x14ac:dyDescent="0.25">
      <c r="A9049" s="34"/>
      <c r="B9049" s="44" t="s">
        <v>3305</v>
      </c>
      <c r="C9049" s="31" t="s">
        <v>3118</v>
      </c>
      <c r="D9049" s="14" t="s">
        <v>546</v>
      </c>
      <c r="E9049" s="14" t="s">
        <v>625</v>
      </c>
      <c r="F9049" s="14" t="s">
        <v>626</v>
      </c>
      <c r="G9049" s="14" t="s">
        <v>6109</v>
      </c>
      <c r="H9049" s="20">
        <v>235349663</v>
      </c>
      <c r="I9049" s="20">
        <v>235349663</v>
      </c>
      <c r="J9049" s="21">
        <f>IFERROR((I9049/H9049),0)</f>
        <v>1</v>
      </c>
      <c r="K9049" s="25"/>
      <c r="L9049" s="25"/>
      <c r="M9049" s="22"/>
    </row>
    <row r="9050" spans="1:13" s="14" customFormat="1" ht="30" outlineLevel="2" x14ac:dyDescent="0.25">
      <c r="A9050" s="34"/>
      <c r="B9050" s="44" t="s">
        <v>3305</v>
      </c>
      <c r="C9050" s="31" t="s">
        <v>3118</v>
      </c>
      <c r="D9050" s="14" t="s">
        <v>546</v>
      </c>
      <c r="E9050" s="14" t="s">
        <v>625</v>
      </c>
      <c r="F9050" s="14" t="s">
        <v>626</v>
      </c>
      <c r="G9050" s="14" t="s">
        <v>6481</v>
      </c>
      <c r="H9050" s="20">
        <v>850</v>
      </c>
      <c r="I9050" s="20">
        <v>850</v>
      </c>
      <c r="J9050" s="21">
        <f>IFERROR((I9050/H9050),0)</f>
        <v>1</v>
      </c>
      <c r="K9050" s="20"/>
      <c r="L9050" s="20"/>
      <c r="M9050" s="22"/>
    </row>
    <row r="9051" spans="1:13" s="14" customFormat="1" ht="30" outlineLevel="2" x14ac:dyDescent="0.25">
      <c r="A9051" s="34"/>
      <c r="B9051" s="44" t="s">
        <v>3305</v>
      </c>
      <c r="C9051" s="31" t="s">
        <v>3118</v>
      </c>
      <c r="D9051" s="14" t="s">
        <v>546</v>
      </c>
      <c r="E9051" s="14" t="s">
        <v>625</v>
      </c>
      <c r="F9051" s="14" t="s">
        <v>626</v>
      </c>
      <c r="G9051" s="14" t="s">
        <v>6492</v>
      </c>
      <c r="H9051" s="20">
        <v>20899243</v>
      </c>
      <c r="I9051" s="20">
        <v>20899243</v>
      </c>
      <c r="J9051" s="21">
        <f>IFERROR((I9051/H9051),0)</f>
        <v>1</v>
      </c>
      <c r="K9051" s="20"/>
      <c r="L9051" s="20"/>
      <c r="M9051" s="22"/>
    </row>
    <row r="9052" spans="1:13" s="14" customFormat="1" ht="30" outlineLevel="2" x14ac:dyDescent="0.25">
      <c r="A9052" s="34"/>
      <c r="B9052" s="44" t="s">
        <v>3305</v>
      </c>
      <c r="C9052" s="31" t="s">
        <v>3118</v>
      </c>
      <c r="D9052" s="14" t="s">
        <v>546</v>
      </c>
      <c r="E9052" s="14" t="s">
        <v>625</v>
      </c>
      <c r="F9052" s="14" t="s">
        <v>626</v>
      </c>
      <c r="G9052" s="14" t="s">
        <v>6493</v>
      </c>
      <c r="H9052" s="20">
        <v>-27475486</v>
      </c>
      <c r="I9052" s="20"/>
      <c r="J9052" s="21">
        <f>IFERROR((I9052/H9052),0)</f>
        <v>0</v>
      </c>
      <c r="K9052" s="25"/>
      <c r="L9052" s="25"/>
      <c r="M9052" s="22"/>
    </row>
    <row r="9053" spans="1:13" s="14" customFormat="1" ht="30" outlineLevel="1" x14ac:dyDescent="0.25">
      <c r="A9053" s="34"/>
      <c r="B9053" s="46" t="s">
        <v>7904</v>
      </c>
      <c r="C9053" s="40" t="str">
        <f>C9052</f>
        <v>ASIGNACIÓN PARA LA INVERSIÓN LOCAL  - AMBIENTE Y DESARROLLO SOSTENIBLE</v>
      </c>
      <c r="D9053" s="39" t="str">
        <f>D9052</f>
        <v xml:space="preserve">SANTANDER                                         </v>
      </c>
      <c r="E9053" s="39" t="str">
        <f>E9052</f>
        <v>68524</v>
      </c>
      <c r="F9053" s="39" t="str">
        <f>F9052</f>
        <v xml:space="preserve">PALMAS DEL SOCORRO                                </v>
      </c>
      <c r="G9053" s="39" t="s">
        <v>10656</v>
      </c>
      <c r="H9053" s="20">
        <f>SUBTOTAL(9,H9048:H9052)</f>
        <v>366151701</v>
      </c>
      <c r="I9053" s="20">
        <f>SUBTOTAL(9,I9048:I9052)</f>
        <v>343448822</v>
      </c>
      <c r="J9053" s="42">
        <f>+I9053/H9053</f>
        <v>0.93799597560793524</v>
      </c>
      <c r="K9053" s="25">
        <f>SUBTOTAL(9,K9048:K9052)</f>
        <v>101514435.31</v>
      </c>
      <c r="L9053" s="25">
        <f>SUBTOTAL(9,L9048:L9052)</f>
        <v>87199065.999999985</v>
      </c>
      <c r="M9053" s="7">
        <f>IFERROR((L9053/K9053),"N.A")</f>
        <v>0.85898193428073144</v>
      </c>
    </row>
    <row r="9054" spans="1:13" s="14" customFormat="1" ht="30" outlineLevel="2" x14ac:dyDescent="0.25">
      <c r="A9054" s="34"/>
      <c r="B9054" s="44" t="s">
        <v>3306</v>
      </c>
      <c r="C9054" s="31" t="s">
        <v>3118</v>
      </c>
      <c r="D9054" s="14" t="s">
        <v>546</v>
      </c>
      <c r="E9054" s="14" t="s">
        <v>628</v>
      </c>
      <c r="F9054" s="14" t="s">
        <v>629</v>
      </c>
      <c r="G9054" s="14" t="s">
        <v>16</v>
      </c>
      <c r="H9054" s="15">
        <v>120306539</v>
      </c>
      <c r="I9054" s="15">
        <v>76363473.709999993</v>
      </c>
      <c r="J9054" s="16">
        <f>IFERROR((I9054/H9054),0)</f>
        <v>0.63474084072853254</v>
      </c>
      <c r="K9054" s="15">
        <v>88899976.299999997</v>
      </c>
      <c r="L9054" s="15">
        <v>76363473.709999993</v>
      </c>
      <c r="M9054" s="17">
        <f>L9054/K9054</f>
        <v>0.85898193552161828</v>
      </c>
    </row>
    <row r="9055" spans="1:13" s="14" customFormat="1" ht="30" outlineLevel="2" x14ac:dyDescent="0.25">
      <c r="A9055" s="34"/>
      <c r="B9055" s="44" t="s">
        <v>3306</v>
      </c>
      <c r="C9055" s="31" t="s">
        <v>3118</v>
      </c>
      <c r="D9055" s="14" t="s">
        <v>546</v>
      </c>
      <c r="E9055" s="14" t="s">
        <v>628</v>
      </c>
      <c r="F9055" s="14" t="s">
        <v>629</v>
      </c>
      <c r="G9055" s="14" t="s">
        <v>6109</v>
      </c>
      <c r="H9055" s="20">
        <v>55888401</v>
      </c>
      <c r="I9055" s="20">
        <v>55888401</v>
      </c>
      <c r="J9055" s="21">
        <f>IFERROR((I9055/H9055),0)</f>
        <v>1</v>
      </c>
      <c r="K9055" s="20"/>
      <c r="L9055" s="20"/>
      <c r="M9055" s="22"/>
    </row>
    <row r="9056" spans="1:13" s="14" customFormat="1" ht="30" outlineLevel="2" x14ac:dyDescent="0.25">
      <c r="A9056" s="34"/>
      <c r="B9056" s="44" t="s">
        <v>3306</v>
      </c>
      <c r="C9056" s="31" t="s">
        <v>3118</v>
      </c>
      <c r="D9056" s="14" t="s">
        <v>546</v>
      </c>
      <c r="E9056" s="14" t="s">
        <v>628</v>
      </c>
      <c r="F9056" s="14" t="s">
        <v>629</v>
      </c>
      <c r="G9056" s="14" t="s">
        <v>6481</v>
      </c>
      <c r="H9056" s="20">
        <v>744</v>
      </c>
      <c r="I9056" s="20">
        <v>744</v>
      </c>
      <c r="J9056" s="21">
        <f>IFERROR((I9056/H9056),0)</f>
        <v>1</v>
      </c>
      <c r="K9056" s="20"/>
      <c r="L9056" s="20"/>
      <c r="M9056" s="22"/>
    </row>
    <row r="9057" spans="1:13" s="14" customFormat="1" ht="30" outlineLevel="2" x14ac:dyDescent="0.25">
      <c r="A9057" s="34"/>
      <c r="B9057" s="44" t="s">
        <v>3306</v>
      </c>
      <c r="C9057" s="31" t="s">
        <v>3118</v>
      </c>
      <c r="D9057" s="14" t="s">
        <v>546</v>
      </c>
      <c r="E9057" s="14" t="s">
        <v>628</v>
      </c>
      <c r="F9057" s="14" t="s">
        <v>629</v>
      </c>
      <c r="G9057" s="14" t="s">
        <v>6492</v>
      </c>
      <c r="H9057" s="20">
        <v>18302247</v>
      </c>
      <c r="I9057" s="20">
        <v>18302247</v>
      </c>
      <c r="J9057" s="21">
        <f>IFERROR((I9057/H9057),0)</f>
        <v>1</v>
      </c>
      <c r="K9057" s="20"/>
      <c r="L9057" s="20"/>
      <c r="M9057" s="22"/>
    </row>
    <row r="9058" spans="1:13" s="14" customFormat="1" ht="30" outlineLevel="2" x14ac:dyDescent="0.25">
      <c r="A9058" s="34"/>
      <c r="B9058" s="44" t="s">
        <v>3306</v>
      </c>
      <c r="C9058" s="31" t="s">
        <v>3118</v>
      </c>
      <c r="D9058" s="14" t="s">
        <v>546</v>
      </c>
      <c r="E9058" s="14" t="s">
        <v>628</v>
      </c>
      <c r="F9058" s="14" t="s">
        <v>629</v>
      </c>
      <c r="G9058" s="14" t="s">
        <v>6493</v>
      </c>
      <c r="H9058" s="20">
        <v>-24061308</v>
      </c>
      <c r="I9058" s="20"/>
      <c r="J9058" s="21">
        <f>IFERROR((I9058/H9058),0)</f>
        <v>0</v>
      </c>
      <c r="K9058" s="20"/>
      <c r="L9058" s="20"/>
      <c r="M9058" s="22"/>
    </row>
    <row r="9059" spans="1:13" s="14" customFormat="1" ht="30" outlineLevel="1" x14ac:dyDescent="0.25">
      <c r="A9059" s="34"/>
      <c r="B9059" s="46" t="s">
        <v>7905</v>
      </c>
      <c r="C9059" s="40" t="str">
        <f>C9058</f>
        <v>ASIGNACIÓN PARA LA INVERSIÓN LOCAL  - AMBIENTE Y DESARROLLO SOSTENIBLE</v>
      </c>
      <c r="D9059" s="39" t="str">
        <f>D9058</f>
        <v xml:space="preserve">SANTANDER                                         </v>
      </c>
      <c r="E9059" s="39" t="str">
        <f>E9058</f>
        <v>68522</v>
      </c>
      <c r="F9059" s="39" t="str">
        <f>F9058</f>
        <v xml:space="preserve">PALMAR                                            </v>
      </c>
      <c r="G9059" s="39" t="s">
        <v>10656</v>
      </c>
      <c r="H9059" s="20">
        <f>SUBTOTAL(9,H9054:H9058)</f>
        <v>170436623</v>
      </c>
      <c r="I9059" s="20">
        <f>SUBTOTAL(9,I9054:I9058)</f>
        <v>150554865.70999998</v>
      </c>
      <c r="J9059" s="42">
        <f>+I9059/H9059</f>
        <v>0.8833480918593416</v>
      </c>
      <c r="K9059" s="20">
        <f>SUBTOTAL(9,K9054:K9058)</f>
        <v>88899976.299999997</v>
      </c>
      <c r="L9059" s="20">
        <f>SUBTOTAL(9,L9054:L9058)</f>
        <v>76363473.709999993</v>
      </c>
      <c r="M9059" s="7">
        <f>IFERROR((L9059/K9059),"N.A")</f>
        <v>0.85898193552161828</v>
      </c>
    </row>
    <row r="9060" spans="1:13" s="14" customFormat="1" ht="30" outlineLevel="2" x14ac:dyDescent="0.25">
      <c r="A9060" s="34"/>
      <c r="B9060" s="44" t="s">
        <v>3307</v>
      </c>
      <c r="C9060" s="31" t="s">
        <v>3118</v>
      </c>
      <c r="D9060" s="14" t="s">
        <v>546</v>
      </c>
      <c r="E9060" s="14" t="s">
        <v>631</v>
      </c>
      <c r="F9060" s="14" t="s">
        <v>632</v>
      </c>
      <c r="G9060" s="14" t="s">
        <v>16</v>
      </c>
      <c r="H9060" s="15">
        <v>263831501</v>
      </c>
      <c r="I9060" s="15">
        <v>167464628.69999999</v>
      </c>
      <c r="J9060" s="16">
        <f>IFERROR((I9060/H9060),0)</f>
        <v>0.63474084051850954</v>
      </c>
      <c r="K9060" s="15">
        <v>194957101.83999997</v>
      </c>
      <c r="L9060" s="15">
        <v>167464628.69999999</v>
      </c>
      <c r="M9060" s="17">
        <f>L9060/K9060</f>
        <v>0.85898193561287717</v>
      </c>
    </row>
    <row r="9061" spans="1:13" s="14" customFormat="1" ht="30" outlineLevel="2" x14ac:dyDescent="0.25">
      <c r="A9061" s="34"/>
      <c r="B9061" s="44" t="s">
        <v>3307</v>
      </c>
      <c r="C9061" s="31" t="s">
        <v>3118</v>
      </c>
      <c r="D9061" s="14" t="s">
        <v>546</v>
      </c>
      <c r="E9061" s="14" t="s">
        <v>631</v>
      </c>
      <c r="F9061" s="14" t="s">
        <v>632</v>
      </c>
      <c r="G9061" s="14" t="s">
        <v>6109</v>
      </c>
      <c r="H9061" s="20">
        <v>445046299</v>
      </c>
      <c r="I9061" s="20">
        <v>445046299</v>
      </c>
      <c r="J9061" s="21">
        <f>IFERROR((I9061/H9061),0)</f>
        <v>1</v>
      </c>
      <c r="K9061" s="20"/>
      <c r="L9061" s="20"/>
      <c r="M9061" s="22"/>
    </row>
    <row r="9062" spans="1:13" s="14" customFormat="1" ht="30" outlineLevel="2" x14ac:dyDescent="0.25">
      <c r="A9062" s="34"/>
      <c r="B9062" s="44" t="s">
        <v>3307</v>
      </c>
      <c r="C9062" s="31" t="s">
        <v>3118</v>
      </c>
      <c r="D9062" s="14" t="s">
        <v>546</v>
      </c>
      <c r="E9062" s="14" t="s">
        <v>631</v>
      </c>
      <c r="F9062" s="14" t="s">
        <v>632</v>
      </c>
      <c r="G9062" s="14" t="s">
        <v>6481</v>
      </c>
      <c r="H9062" s="20">
        <v>1632</v>
      </c>
      <c r="I9062" s="20">
        <v>1632</v>
      </c>
      <c r="J9062" s="21">
        <f>IFERROR((I9062/H9062),0)</f>
        <v>1</v>
      </c>
      <c r="K9062" s="20"/>
      <c r="L9062" s="20"/>
      <c r="M9062" s="22"/>
    </row>
    <row r="9063" spans="1:13" s="14" customFormat="1" ht="30" outlineLevel="2" x14ac:dyDescent="0.25">
      <c r="A9063" s="34"/>
      <c r="B9063" s="44" t="s">
        <v>3307</v>
      </c>
      <c r="C9063" s="31" t="s">
        <v>3118</v>
      </c>
      <c r="D9063" s="14" t="s">
        <v>546</v>
      </c>
      <c r="E9063" s="14" t="s">
        <v>631</v>
      </c>
      <c r="F9063" s="14" t="s">
        <v>632</v>
      </c>
      <c r="G9063" s="14" t="s">
        <v>6492</v>
      </c>
      <c r="H9063" s="20">
        <v>40136714</v>
      </c>
      <c r="I9063" s="20">
        <v>40136714</v>
      </c>
      <c r="J9063" s="21">
        <f>IFERROR((I9063/H9063),0)</f>
        <v>1</v>
      </c>
      <c r="K9063" s="20"/>
      <c r="L9063" s="20"/>
      <c r="M9063" s="22"/>
    </row>
    <row r="9064" spans="1:13" s="14" customFormat="1" ht="30" outlineLevel="2" x14ac:dyDescent="0.25">
      <c r="A9064" s="34"/>
      <c r="B9064" s="44" t="s">
        <v>3307</v>
      </c>
      <c r="C9064" s="31" t="s">
        <v>3118</v>
      </c>
      <c r="D9064" s="14" t="s">
        <v>546</v>
      </c>
      <c r="E9064" s="14" t="s">
        <v>631</v>
      </c>
      <c r="F9064" s="14" t="s">
        <v>632</v>
      </c>
      <c r="G9064" s="14" t="s">
        <v>6493</v>
      </c>
      <c r="H9064" s="20">
        <v>-52766300</v>
      </c>
      <c r="I9064" s="20"/>
      <c r="J9064" s="21">
        <f>IFERROR((I9064/H9064),0)</f>
        <v>0</v>
      </c>
      <c r="K9064" s="20"/>
      <c r="L9064" s="20"/>
      <c r="M9064" s="22"/>
    </row>
    <row r="9065" spans="1:13" s="14" customFormat="1" ht="30" outlineLevel="1" x14ac:dyDescent="0.25">
      <c r="A9065" s="34"/>
      <c r="B9065" s="46" t="s">
        <v>7906</v>
      </c>
      <c r="C9065" s="40" t="str">
        <f>C9064</f>
        <v>ASIGNACIÓN PARA LA INVERSIÓN LOCAL  - AMBIENTE Y DESARROLLO SOSTENIBLE</v>
      </c>
      <c r="D9065" s="39" t="str">
        <f>D9064</f>
        <v xml:space="preserve">SANTANDER                                         </v>
      </c>
      <c r="E9065" s="39" t="str">
        <f>E9064</f>
        <v>68502</v>
      </c>
      <c r="F9065" s="39" t="str">
        <f>F9064</f>
        <v xml:space="preserve">ONZAGA                                            </v>
      </c>
      <c r="G9065" s="39" t="s">
        <v>10656</v>
      </c>
      <c r="H9065" s="20">
        <f>SUBTOTAL(9,H9060:H9064)</f>
        <v>696249846</v>
      </c>
      <c r="I9065" s="20">
        <f>SUBTOTAL(9,I9060:I9064)</f>
        <v>652649273.70000005</v>
      </c>
      <c r="J9065" s="42">
        <f>+I9065/H9065</f>
        <v>0.93737797925487809</v>
      </c>
      <c r="K9065" s="20">
        <f>SUBTOTAL(9,K9060:K9064)</f>
        <v>194957101.83999997</v>
      </c>
      <c r="L9065" s="20">
        <f>SUBTOTAL(9,L9060:L9064)</f>
        <v>167464628.69999999</v>
      </c>
      <c r="M9065" s="7">
        <f>IFERROR((L9065/K9065),"N.A")</f>
        <v>0.85898193561287717</v>
      </c>
    </row>
    <row r="9066" spans="1:13" s="14" customFormat="1" ht="30" outlineLevel="2" x14ac:dyDescent="0.25">
      <c r="A9066" s="34"/>
      <c r="B9066" s="44" t="s">
        <v>3308</v>
      </c>
      <c r="C9066" s="31" t="s">
        <v>3118</v>
      </c>
      <c r="D9066" s="14" t="s">
        <v>546</v>
      </c>
      <c r="E9066" s="14" t="s">
        <v>634</v>
      </c>
      <c r="F9066" s="14" t="s">
        <v>635</v>
      </c>
      <c r="G9066" s="14" t="s">
        <v>16</v>
      </c>
      <c r="H9066" s="15">
        <v>249344511</v>
      </c>
      <c r="I9066" s="15">
        <v>158269144.48000002</v>
      </c>
      <c r="J9066" s="16">
        <f>IFERROR((I9066/H9066),0)</f>
        <v>0.63474084047512891</v>
      </c>
      <c r="K9066" s="15">
        <v>184252006.03999999</v>
      </c>
      <c r="L9066" s="15">
        <v>158269144.48000002</v>
      </c>
      <c r="M9066" s="17">
        <f>L9066/K9066</f>
        <v>0.85898193393694044</v>
      </c>
    </row>
    <row r="9067" spans="1:13" s="14" customFormat="1" ht="30" outlineLevel="2" x14ac:dyDescent="0.25">
      <c r="A9067" s="34"/>
      <c r="B9067" s="44" t="s">
        <v>3308</v>
      </c>
      <c r="C9067" s="31" t="s">
        <v>3118</v>
      </c>
      <c r="D9067" s="14" t="s">
        <v>546</v>
      </c>
      <c r="E9067" s="14" t="s">
        <v>634</v>
      </c>
      <c r="F9067" s="14" t="s">
        <v>635</v>
      </c>
      <c r="G9067" s="14" t="s">
        <v>6109</v>
      </c>
      <c r="H9067" s="20">
        <v>429899736</v>
      </c>
      <c r="I9067" s="20">
        <v>429899736</v>
      </c>
      <c r="J9067" s="21">
        <f>IFERROR((I9067/H9067),0)</f>
        <v>1</v>
      </c>
      <c r="K9067" s="20"/>
      <c r="L9067" s="20"/>
      <c r="M9067" s="22"/>
    </row>
    <row r="9068" spans="1:13" s="14" customFormat="1" ht="30" outlineLevel="2" x14ac:dyDescent="0.25">
      <c r="A9068" s="34"/>
      <c r="B9068" s="44" t="s">
        <v>3308</v>
      </c>
      <c r="C9068" s="31" t="s">
        <v>3118</v>
      </c>
      <c r="D9068" s="14" t="s">
        <v>546</v>
      </c>
      <c r="E9068" s="14" t="s">
        <v>634</v>
      </c>
      <c r="F9068" s="14" t="s">
        <v>635</v>
      </c>
      <c r="G9068" s="14" t="s">
        <v>6481</v>
      </c>
      <c r="H9068" s="20">
        <v>1542</v>
      </c>
      <c r="I9068" s="20">
        <v>1542</v>
      </c>
      <c r="J9068" s="21">
        <f>IFERROR((I9068/H9068),0)</f>
        <v>1</v>
      </c>
      <c r="K9068" s="20"/>
      <c r="L9068" s="20"/>
      <c r="M9068" s="22"/>
    </row>
    <row r="9069" spans="1:13" s="14" customFormat="1" ht="30" outlineLevel="2" x14ac:dyDescent="0.25">
      <c r="A9069" s="34"/>
      <c r="B9069" s="44" t="s">
        <v>3308</v>
      </c>
      <c r="C9069" s="31" t="s">
        <v>3118</v>
      </c>
      <c r="D9069" s="14" t="s">
        <v>546</v>
      </c>
      <c r="E9069" s="14" t="s">
        <v>634</v>
      </c>
      <c r="F9069" s="14" t="s">
        <v>635</v>
      </c>
      <c r="G9069" s="14" t="s">
        <v>6492</v>
      </c>
      <c r="H9069" s="20">
        <v>37932807</v>
      </c>
      <c r="I9069" s="20">
        <v>37932807</v>
      </c>
      <c r="J9069" s="21">
        <f>IFERROR((I9069/H9069),0)</f>
        <v>1</v>
      </c>
      <c r="K9069" s="20"/>
      <c r="L9069" s="20"/>
      <c r="M9069" s="22"/>
    </row>
    <row r="9070" spans="1:13" s="14" customFormat="1" ht="30" outlineLevel="2" x14ac:dyDescent="0.25">
      <c r="A9070" s="34"/>
      <c r="B9070" s="44" t="s">
        <v>3308</v>
      </c>
      <c r="C9070" s="31" t="s">
        <v>3118</v>
      </c>
      <c r="D9070" s="14" t="s">
        <v>546</v>
      </c>
      <c r="E9070" s="14" t="s">
        <v>634</v>
      </c>
      <c r="F9070" s="14" t="s">
        <v>635</v>
      </c>
      <c r="G9070" s="14" t="s">
        <v>6493</v>
      </c>
      <c r="H9070" s="20">
        <v>-49868902</v>
      </c>
      <c r="I9070" s="20"/>
      <c r="J9070" s="21">
        <f>IFERROR((I9070/H9070),0)</f>
        <v>0</v>
      </c>
      <c r="K9070" s="20"/>
      <c r="L9070" s="20"/>
      <c r="M9070" s="22"/>
    </row>
    <row r="9071" spans="1:13" s="14" customFormat="1" ht="30" outlineLevel="1" x14ac:dyDescent="0.25">
      <c r="A9071" s="34"/>
      <c r="B9071" s="46" t="s">
        <v>7907</v>
      </c>
      <c r="C9071" s="40" t="str">
        <f>C9070</f>
        <v>ASIGNACIÓN PARA LA INVERSIÓN LOCAL  - AMBIENTE Y DESARROLLO SOSTENIBLE</v>
      </c>
      <c r="D9071" s="39" t="str">
        <f>D9070</f>
        <v xml:space="preserve">SANTANDER                                         </v>
      </c>
      <c r="E9071" s="39" t="str">
        <f>E9070</f>
        <v>68500</v>
      </c>
      <c r="F9071" s="39" t="str">
        <f>F9070</f>
        <v xml:space="preserve">OIBA                                              </v>
      </c>
      <c r="G9071" s="39" t="s">
        <v>10656</v>
      </c>
      <c r="H9071" s="20">
        <f>SUBTOTAL(9,H9066:H9070)</f>
        <v>667309694</v>
      </c>
      <c r="I9071" s="20">
        <f>SUBTOTAL(9,I9066:I9070)</f>
        <v>626103229.48000002</v>
      </c>
      <c r="J9071" s="42">
        <f>+I9071/H9071</f>
        <v>0.93824986375816088</v>
      </c>
      <c r="K9071" s="20">
        <f>SUBTOTAL(9,K9066:K9070)</f>
        <v>184252006.03999999</v>
      </c>
      <c r="L9071" s="20">
        <f>SUBTOTAL(9,L9066:L9070)</f>
        <v>158269144.48000002</v>
      </c>
      <c r="M9071" s="7">
        <f>IFERROR((L9071/K9071),"N.A")</f>
        <v>0.85898193393694044</v>
      </c>
    </row>
    <row r="9072" spans="1:13" s="14" customFormat="1" ht="30" outlineLevel="2" x14ac:dyDescent="0.25">
      <c r="A9072" s="34"/>
      <c r="B9072" s="44" t="s">
        <v>3309</v>
      </c>
      <c r="C9072" s="31" t="s">
        <v>3118</v>
      </c>
      <c r="D9072" s="14" t="s">
        <v>546</v>
      </c>
      <c r="E9072" s="14" t="s">
        <v>637</v>
      </c>
      <c r="F9072" s="14" t="s">
        <v>638</v>
      </c>
      <c r="G9072" s="14" t="s">
        <v>16</v>
      </c>
      <c r="H9072" s="15">
        <v>194232645</v>
      </c>
      <c r="I9072" s="15">
        <v>123287392.34</v>
      </c>
      <c r="J9072" s="16">
        <f>IFERROR((I9072/H9072),0)</f>
        <v>0.63474084050083346</v>
      </c>
      <c r="K9072" s="15">
        <v>143527340.23999998</v>
      </c>
      <c r="L9072" s="15">
        <v>123287392.34</v>
      </c>
      <c r="M9072" s="17">
        <f>L9072/K9072</f>
        <v>0.85898193427011438</v>
      </c>
    </row>
    <row r="9073" spans="1:13" s="14" customFormat="1" ht="30" outlineLevel="2" x14ac:dyDescent="0.25">
      <c r="A9073" s="34"/>
      <c r="B9073" s="44" t="s">
        <v>3309</v>
      </c>
      <c r="C9073" s="31" t="s">
        <v>3118</v>
      </c>
      <c r="D9073" s="14" t="s">
        <v>546</v>
      </c>
      <c r="E9073" s="14" t="s">
        <v>637</v>
      </c>
      <c r="F9073" s="14" t="s">
        <v>638</v>
      </c>
      <c r="G9073" s="14" t="s">
        <v>6109</v>
      </c>
      <c r="H9073" s="20">
        <v>324769379</v>
      </c>
      <c r="I9073" s="20">
        <v>324769379</v>
      </c>
      <c r="J9073" s="21">
        <f>IFERROR((I9073/H9073),0)</f>
        <v>1</v>
      </c>
      <c r="K9073" s="20"/>
      <c r="L9073" s="20"/>
      <c r="M9073" s="22"/>
    </row>
    <row r="9074" spans="1:13" s="14" customFormat="1" ht="30" outlineLevel="2" x14ac:dyDescent="0.25">
      <c r="A9074" s="34"/>
      <c r="B9074" s="44" t="s">
        <v>3309</v>
      </c>
      <c r="C9074" s="31" t="s">
        <v>3118</v>
      </c>
      <c r="D9074" s="14" t="s">
        <v>546</v>
      </c>
      <c r="E9074" s="14" t="s">
        <v>637</v>
      </c>
      <c r="F9074" s="14" t="s">
        <v>638</v>
      </c>
      <c r="G9074" s="14" t="s">
        <v>6481</v>
      </c>
      <c r="H9074" s="20">
        <v>1201</v>
      </c>
      <c r="I9074" s="20">
        <v>1201</v>
      </c>
      <c r="J9074" s="21">
        <f>IFERROR((I9074/H9074),0)</f>
        <v>1</v>
      </c>
      <c r="K9074" s="20"/>
      <c r="L9074" s="20"/>
      <c r="M9074" s="22"/>
    </row>
    <row r="9075" spans="1:13" s="14" customFormat="1" ht="30" outlineLevel="2" x14ac:dyDescent="0.25">
      <c r="A9075" s="34"/>
      <c r="B9075" s="44" t="s">
        <v>3309</v>
      </c>
      <c r="C9075" s="31" t="s">
        <v>3118</v>
      </c>
      <c r="D9075" s="14" t="s">
        <v>546</v>
      </c>
      <c r="E9075" s="14" t="s">
        <v>637</v>
      </c>
      <c r="F9075" s="14" t="s">
        <v>638</v>
      </c>
      <c r="G9075" s="14" t="s">
        <v>6492</v>
      </c>
      <c r="H9075" s="20">
        <v>29548633</v>
      </c>
      <c r="I9075" s="20">
        <v>29548633</v>
      </c>
      <c r="J9075" s="21">
        <f>IFERROR((I9075/H9075),0)</f>
        <v>1</v>
      </c>
      <c r="K9075" s="20"/>
      <c r="L9075" s="20"/>
      <c r="M9075" s="22"/>
    </row>
    <row r="9076" spans="1:13" s="14" customFormat="1" ht="30" outlineLevel="2" x14ac:dyDescent="0.25">
      <c r="A9076" s="34"/>
      <c r="B9076" s="44" t="s">
        <v>3309</v>
      </c>
      <c r="C9076" s="31" t="s">
        <v>3118</v>
      </c>
      <c r="D9076" s="14" t="s">
        <v>546</v>
      </c>
      <c r="E9076" s="14" t="s">
        <v>637</v>
      </c>
      <c r="F9076" s="14" t="s">
        <v>638</v>
      </c>
      <c r="G9076" s="14" t="s">
        <v>6493</v>
      </c>
      <c r="H9076" s="20">
        <v>-38846529</v>
      </c>
      <c r="I9076" s="20"/>
      <c r="J9076" s="21">
        <f>IFERROR((I9076/H9076),0)</f>
        <v>0</v>
      </c>
      <c r="K9076" s="20"/>
      <c r="L9076" s="20"/>
      <c r="M9076" s="22"/>
    </row>
    <row r="9077" spans="1:13" s="14" customFormat="1" ht="30" outlineLevel="1" x14ac:dyDescent="0.25">
      <c r="A9077" s="34"/>
      <c r="B9077" s="46" t="s">
        <v>7908</v>
      </c>
      <c r="C9077" s="40" t="str">
        <f>C9076</f>
        <v>ASIGNACIÓN PARA LA INVERSIÓN LOCAL  - AMBIENTE Y DESARROLLO SOSTENIBLE</v>
      </c>
      <c r="D9077" s="39" t="str">
        <f>D9076</f>
        <v xml:space="preserve">SANTANDER                                         </v>
      </c>
      <c r="E9077" s="39" t="str">
        <f>E9076</f>
        <v>68498</v>
      </c>
      <c r="F9077" s="39" t="str">
        <f>F9076</f>
        <v xml:space="preserve">OCAMONTE                                          </v>
      </c>
      <c r="G9077" s="39" t="s">
        <v>10656</v>
      </c>
      <c r="H9077" s="20">
        <f>SUBTOTAL(9,H9072:H9076)</f>
        <v>509705329</v>
      </c>
      <c r="I9077" s="20">
        <f>SUBTOTAL(9,I9072:I9076)</f>
        <v>477606605.34000003</v>
      </c>
      <c r="J9077" s="42">
        <f>+I9077/H9077</f>
        <v>0.93702494003157666</v>
      </c>
      <c r="K9077" s="20">
        <f>SUBTOTAL(9,K9072:K9076)</f>
        <v>143527340.23999998</v>
      </c>
      <c r="L9077" s="20">
        <f>SUBTOTAL(9,L9072:L9076)</f>
        <v>123287392.34</v>
      </c>
      <c r="M9077" s="7">
        <f>IFERROR((L9077/K9077),"N.A")</f>
        <v>0.85898193427011438</v>
      </c>
    </row>
    <row r="9078" spans="1:13" s="14" customFormat="1" ht="30" outlineLevel="2" x14ac:dyDescent="0.25">
      <c r="A9078" s="34"/>
      <c r="B9078" s="44" t="s">
        <v>3310</v>
      </c>
      <c r="C9078" s="31" t="s">
        <v>3118</v>
      </c>
      <c r="D9078" s="14" t="s">
        <v>546</v>
      </c>
      <c r="E9078" s="14" t="s">
        <v>640</v>
      </c>
      <c r="F9078" s="14" t="s">
        <v>641</v>
      </c>
      <c r="G9078" s="14" t="s">
        <v>16</v>
      </c>
      <c r="H9078" s="15">
        <v>269267292</v>
      </c>
      <c r="I9078" s="15">
        <v>170914947.23999998</v>
      </c>
      <c r="J9078" s="16">
        <f>IFERROR((I9078/H9078),0)</f>
        <v>0.6347408404879713</v>
      </c>
      <c r="K9078" s="15">
        <v>198973855.43000001</v>
      </c>
      <c r="L9078" s="15">
        <v>170914947.23999998</v>
      </c>
      <c r="M9078" s="17">
        <f>L9078/K9078</f>
        <v>0.85898193443876203</v>
      </c>
    </row>
    <row r="9079" spans="1:13" s="14" customFormat="1" ht="30" outlineLevel="2" x14ac:dyDescent="0.25">
      <c r="A9079" s="34"/>
      <c r="B9079" s="44" t="s">
        <v>3310</v>
      </c>
      <c r="C9079" s="31" t="s">
        <v>3118</v>
      </c>
      <c r="D9079" s="14" t="s">
        <v>546</v>
      </c>
      <c r="E9079" s="14" t="s">
        <v>640</v>
      </c>
      <c r="F9079" s="14" t="s">
        <v>641</v>
      </c>
      <c r="G9079" s="14" t="s">
        <v>6109</v>
      </c>
      <c r="H9079" s="20">
        <v>80064640</v>
      </c>
      <c r="I9079" s="20">
        <v>80064640</v>
      </c>
      <c r="J9079" s="21">
        <f>IFERROR((I9079/H9079),0)</f>
        <v>1</v>
      </c>
      <c r="K9079" s="20"/>
      <c r="L9079" s="20"/>
      <c r="M9079" s="22"/>
    </row>
    <row r="9080" spans="1:13" s="14" customFormat="1" ht="30" outlineLevel="2" x14ac:dyDescent="0.25">
      <c r="A9080" s="34"/>
      <c r="B9080" s="44" t="s">
        <v>3310</v>
      </c>
      <c r="C9080" s="31" t="s">
        <v>3118</v>
      </c>
      <c r="D9080" s="14" t="s">
        <v>546</v>
      </c>
      <c r="E9080" s="14" t="s">
        <v>640</v>
      </c>
      <c r="F9080" s="14" t="s">
        <v>641</v>
      </c>
      <c r="G9080" s="14" t="s">
        <v>6481</v>
      </c>
      <c r="H9080" s="20">
        <v>1665</v>
      </c>
      <c r="I9080" s="20">
        <v>1665</v>
      </c>
      <c r="J9080" s="21">
        <f>IFERROR((I9080/H9080),0)</f>
        <v>1</v>
      </c>
      <c r="K9080" s="25"/>
      <c r="L9080" s="25"/>
      <c r="M9080" s="22"/>
    </row>
    <row r="9081" spans="1:13" s="14" customFormat="1" ht="30" outlineLevel="2" x14ac:dyDescent="0.25">
      <c r="A9081" s="34"/>
      <c r="B9081" s="44" t="s">
        <v>3310</v>
      </c>
      <c r="C9081" s="31" t="s">
        <v>3118</v>
      </c>
      <c r="D9081" s="14" t="s">
        <v>546</v>
      </c>
      <c r="E9081" s="14" t="s">
        <v>640</v>
      </c>
      <c r="F9081" s="14" t="s">
        <v>641</v>
      </c>
      <c r="G9081" s="14" t="s">
        <v>6492</v>
      </c>
      <c r="H9081" s="20">
        <v>40963662</v>
      </c>
      <c r="I9081" s="20">
        <v>40963662</v>
      </c>
      <c r="J9081" s="21">
        <f>IFERROR((I9081/H9081),0)</f>
        <v>1</v>
      </c>
      <c r="K9081" s="20"/>
      <c r="L9081" s="20"/>
      <c r="M9081" s="22"/>
    </row>
    <row r="9082" spans="1:13" s="14" customFormat="1" ht="30" outlineLevel="2" x14ac:dyDescent="0.25">
      <c r="A9082" s="34"/>
      <c r="B9082" s="44" t="s">
        <v>3310</v>
      </c>
      <c r="C9082" s="31" t="s">
        <v>3118</v>
      </c>
      <c r="D9082" s="14" t="s">
        <v>546</v>
      </c>
      <c r="E9082" s="14" t="s">
        <v>640</v>
      </c>
      <c r="F9082" s="14" t="s">
        <v>641</v>
      </c>
      <c r="G9082" s="14" t="s">
        <v>6493</v>
      </c>
      <c r="H9082" s="20">
        <v>-53853458</v>
      </c>
      <c r="I9082" s="20"/>
      <c r="J9082" s="21">
        <f>IFERROR((I9082/H9082),0)</f>
        <v>0</v>
      </c>
      <c r="K9082" s="20"/>
      <c r="L9082" s="20"/>
      <c r="M9082" s="22"/>
    </row>
    <row r="9083" spans="1:13" s="14" customFormat="1" ht="30" outlineLevel="1" x14ac:dyDescent="0.25">
      <c r="A9083" s="34"/>
      <c r="B9083" s="46" t="s">
        <v>7909</v>
      </c>
      <c r="C9083" s="40" t="str">
        <f>C9082</f>
        <v>ASIGNACIÓN PARA LA INVERSIÓN LOCAL  - AMBIENTE Y DESARROLLO SOSTENIBLE</v>
      </c>
      <c r="D9083" s="39" t="str">
        <f>D9082</f>
        <v xml:space="preserve">SANTANDER                                         </v>
      </c>
      <c r="E9083" s="39" t="str">
        <f>E9082</f>
        <v>68468</v>
      </c>
      <c r="F9083" s="39" t="str">
        <f>F9082</f>
        <v xml:space="preserve">MOLAGAVITA                                        </v>
      </c>
      <c r="G9083" s="39" t="s">
        <v>10656</v>
      </c>
      <c r="H9083" s="20">
        <f>SUBTOTAL(9,H9078:H9082)</f>
        <v>336443801</v>
      </c>
      <c r="I9083" s="20">
        <f>SUBTOTAL(9,I9078:I9082)</f>
        <v>291944914.24000001</v>
      </c>
      <c r="J9083" s="42">
        <f>+I9083/H9083</f>
        <v>0.86773753409116905</v>
      </c>
      <c r="K9083" s="20">
        <f>SUBTOTAL(9,K9078:K9082)</f>
        <v>198973855.43000001</v>
      </c>
      <c r="L9083" s="20">
        <f>SUBTOTAL(9,L9078:L9082)</f>
        <v>170914947.23999998</v>
      </c>
      <c r="M9083" s="7">
        <f>IFERROR((L9083/K9083),"N.A")</f>
        <v>0.85898193443876203</v>
      </c>
    </row>
    <row r="9084" spans="1:13" s="14" customFormat="1" ht="30" outlineLevel="2" x14ac:dyDescent="0.25">
      <c r="A9084" s="34"/>
      <c r="B9084" s="44" t="s">
        <v>3311</v>
      </c>
      <c r="C9084" s="31" t="s">
        <v>3118</v>
      </c>
      <c r="D9084" s="14" t="s">
        <v>546</v>
      </c>
      <c r="E9084" s="14" t="s">
        <v>643</v>
      </c>
      <c r="F9084" s="14" t="s">
        <v>644</v>
      </c>
      <c r="G9084" s="14" t="s">
        <v>16</v>
      </c>
      <c r="H9084" s="15">
        <v>335792956</v>
      </c>
      <c r="I9084" s="15">
        <v>213141503.13000003</v>
      </c>
      <c r="J9084" s="16">
        <f>IFERROR((I9084/H9084),0)</f>
        <v>0.63474084051364088</v>
      </c>
      <c r="K9084" s="15">
        <v>248132695.80000004</v>
      </c>
      <c r="L9084" s="15">
        <v>213141503.13000003</v>
      </c>
      <c r="M9084" s="17">
        <f>L9084/K9084</f>
        <v>0.85898193481844232</v>
      </c>
    </row>
    <row r="9085" spans="1:13" s="14" customFormat="1" ht="30" outlineLevel="2" x14ac:dyDescent="0.25">
      <c r="A9085" s="34"/>
      <c r="B9085" s="44" t="s">
        <v>3311</v>
      </c>
      <c r="C9085" s="31" t="s">
        <v>3118</v>
      </c>
      <c r="D9085" s="14" t="s">
        <v>546</v>
      </c>
      <c r="E9085" s="14" t="s">
        <v>643</v>
      </c>
      <c r="F9085" s="14" t="s">
        <v>644</v>
      </c>
      <c r="G9085" s="14" t="s">
        <v>6109</v>
      </c>
      <c r="H9085" s="20">
        <v>159088475</v>
      </c>
      <c r="I9085" s="20">
        <v>159088475</v>
      </c>
      <c r="J9085" s="21">
        <f>IFERROR((I9085/H9085),0)</f>
        <v>1</v>
      </c>
      <c r="K9085" s="20"/>
      <c r="L9085" s="20"/>
      <c r="M9085" s="22"/>
    </row>
    <row r="9086" spans="1:13" s="14" customFormat="1" ht="30" outlineLevel="2" x14ac:dyDescent="0.25">
      <c r="A9086" s="34"/>
      <c r="B9086" s="44" t="s">
        <v>3311</v>
      </c>
      <c r="C9086" s="31" t="s">
        <v>3118</v>
      </c>
      <c r="D9086" s="14" t="s">
        <v>546</v>
      </c>
      <c r="E9086" s="14" t="s">
        <v>643</v>
      </c>
      <c r="F9086" s="14" t="s">
        <v>644</v>
      </c>
      <c r="G9086" s="14" t="s">
        <v>6481</v>
      </c>
      <c r="H9086" s="20">
        <v>2077</v>
      </c>
      <c r="I9086" s="20">
        <v>2077</v>
      </c>
      <c r="J9086" s="21">
        <f>IFERROR((I9086/H9086),0)</f>
        <v>1</v>
      </c>
      <c r="K9086" s="25"/>
      <c r="L9086" s="25"/>
      <c r="M9086" s="22"/>
    </row>
    <row r="9087" spans="1:13" s="14" customFormat="1" ht="30" outlineLevel="2" x14ac:dyDescent="0.25">
      <c r="A9087" s="34"/>
      <c r="B9087" s="44" t="s">
        <v>3311</v>
      </c>
      <c r="C9087" s="31" t="s">
        <v>3118</v>
      </c>
      <c r="D9087" s="14" t="s">
        <v>546</v>
      </c>
      <c r="E9087" s="14" t="s">
        <v>643</v>
      </c>
      <c r="F9087" s="14" t="s">
        <v>644</v>
      </c>
      <c r="G9087" s="14" t="s">
        <v>6492</v>
      </c>
      <c r="H9087" s="20">
        <v>51084218</v>
      </c>
      <c r="I9087" s="20">
        <v>51084218</v>
      </c>
      <c r="J9087" s="21">
        <f>IFERROR((I9087/H9087),0)</f>
        <v>1</v>
      </c>
      <c r="K9087" s="20"/>
      <c r="L9087" s="20"/>
      <c r="M9087" s="22"/>
    </row>
    <row r="9088" spans="1:13" s="14" customFormat="1" ht="30" outlineLevel="2" x14ac:dyDescent="0.25">
      <c r="A9088" s="34"/>
      <c r="B9088" s="44" t="s">
        <v>3311</v>
      </c>
      <c r="C9088" s="31" t="s">
        <v>3118</v>
      </c>
      <c r="D9088" s="14" t="s">
        <v>546</v>
      </c>
      <c r="E9088" s="14" t="s">
        <v>643</v>
      </c>
      <c r="F9088" s="14" t="s">
        <v>644</v>
      </c>
      <c r="G9088" s="14" t="s">
        <v>6493</v>
      </c>
      <c r="H9088" s="20">
        <v>-67158591</v>
      </c>
      <c r="I9088" s="20"/>
      <c r="J9088" s="21">
        <f>IFERROR((I9088/H9088),0)</f>
        <v>0</v>
      </c>
      <c r="K9088" s="25"/>
      <c r="L9088" s="25"/>
      <c r="M9088" s="22"/>
    </row>
    <row r="9089" spans="1:13" s="14" customFormat="1" ht="30" outlineLevel="1" x14ac:dyDescent="0.25">
      <c r="A9089" s="34"/>
      <c r="B9089" s="46" t="s">
        <v>7910</v>
      </c>
      <c r="C9089" s="40" t="str">
        <f>C9088</f>
        <v>ASIGNACIÓN PARA LA INVERSIÓN LOCAL  - AMBIENTE Y DESARROLLO SOSTENIBLE</v>
      </c>
      <c r="D9089" s="39" t="str">
        <f>D9088</f>
        <v xml:space="preserve">SANTANDER                                         </v>
      </c>
      <c r="E9089" s="39" t="str">
        <f>E9088</f>
        <v>68464</v>
      </c>
      <c r="F9089" s="39" t="str">
        <f>F9088</f>
        <v xml:space="preserve">MOGOTES                                           </v>
      </c>
      <c r="G9089" s="39" t="s">
        <v>10656</v>
      </c>
      <c r="H9089" s="20">
        <f>SUBTOTAL(9,H9084:H9088)</f>
        <v>478809135</v>
      </c>
      <c r="I9089" s="20">
        <f>SUBTOTAL(9,I9084:I9088)</f>
        <v>423316273.13</v>
      </c>
      <c r="J9089" s="42">
        <f>+I9089/H9089</f>
        <v>0.88410233261318205</v>
      </c>
      <c r="K9089" s="25">
        <f>SUBTOTAL(9,K9084:K9088)</f>
        <v>248132695.80000004</v>
      </c>
      <c r="L9089" s="25">
        <f>SUBTOTAL(9,L9084:L9088)</f>
        <v>213141503.13000003</v>
      </c>
      <c r="M9089" s="7">
        <f>IFERROR((L9089/K9089),"N.A")</f>
        <v>0.85898193481844232</v>
      </c>
    </row>
    <row r="9090" spans="1:13" s="14" customFormat="1" ht="30" outlineLevel="2" x14ac:dyDescent="0.25">
      <c r="A9090" s="34"/>
      <c r="B9090" s="44" t="s">
        <v>3312</v>
      </c>
      <c r="C9090" s="31" t="s">
        <v>3118</v>
      </c>
      <c r="D9090" s="14" t="s">
        <v>546</v>
      </c>
      <c r="E9090" s="14" t="s">
        <v>646</v>
      </c>
      <c r="F9090" s="14" t="s">
        <v>647</v>
      </c>
      <c r="G9090" s="14" t="s">
        <v>16</v>
      </c>
      <c r="H9090" s="15">
        <v>197654928</v>
      </c>
      <c r="I9090" s="15">
        <v>125459655.13999999</v>
      </c>
      <c r="J9090" s="16">
        <f>IFERROR((I9090/H9090),0)</f>
        <v>0.63474084056229541</v>
      </c>
      <c r="K9090" s="15">
        <v>146056220.87</v>
      </c>
      <c r="L9090" s="15">
        <v>125459655.13999999</v>
      </c>
      <c r="M9090" s="17">
        <f>L9090/K9090</f>
        <v>0.85898193444062632</v>
      </c>
    </row>
    <row r="9091" spans="1:13" s="14" customFormat="1" ht="30" outlineLevel="2" x14ac:dyDescent="0.25">
      <c r="A9091" s="34"/>
      <c r="B9091" s="44" t="s">
        <v>3312</v>
      </c>
      <c r="C9091" s="31" t="s">
        <v>3118</v>
      </c>
      <c r="D9091" s="14" t="s">
        <v>546</v>
      </c>
      <c r="E9091" s="14" t="s">
        <v>646</v>
      </c>
      <c r="F9091" s="14" t="s">
        <v>647</v>
      </c>
      <c r="G9091" s="14" t="s">
        <v>6109</v>
      </c>
      <c r="H9091" s="20">
        <v>102722677</v>
      </c>
      <c r="I9091" s="20">
        <v>102722677</v>
      </c>
      <c r="J9091" s="21">
        <f>IFERROR((I9091/H9091),0)</f>
        <v>1</v>
      </c>
      <c r="K9091" s="25"/>
      <c r="L9091" s="25"/>
      <c r="M9091" s="22"/>
    </row>
    <row r="9092" spans="1:13" s="14" customFormat="1" ht="30" outlineLevel="2" x14ac:dyDescent="0.25">
      <c r="A9092" s="34"/>
      <c r="B9092" s="44" t="s">
        <v>3312</v>
      </c>
      <c r="C9092" s="31" t="s">
        <v>3118</v>
      </c>
      <c r="D9092" s="14" t="s">
        <v>546</v>
      </c>
      <c r="E9092" s="14" t="s">
        <v>646</v>
      </c>
      <c r="F9092" s="14" t="s">
        <v>647</v>
      </c>
      <c r="G9092" s="14" t="s">
        <v>6481</v>
      </c>
      <c r="H9092" s="20">
        <v>1222</v>
      </c>
      <c r="I9092" s="20">
        <v>1222</v>
      </c>
      <c r="J9092" s="21">
        <f>IFERROR((I9092/H9092),0)</f>
        <v>1</v>
      </c>
      <c r="K9092" s="20"/>
      <c r="L9092" s="20"/>
      <c r="M9092" s="22"/>
    </row>
    <row r="9093" spans="1:13" s="14" customFormat="1" ht="30" outlineLevel="2" x14ac:dyDescent="0.25">
      <c r="A9093" s="34"/>
      <c r="B9093" s="44" t="s">
        <v>3312</v>
      </c>
      <c r="C9093" s="31" t="s">
        <v>3118</v>
      </c>
      <c r="D9093" s="14" t="s">
        <v>546</v>
      </c>
      <c r="E9093" s="14" t="s">
        <v>646</v>
      </c>
      <c r="F9093" s="14" t="s">
        <v>647</v>
      </c>
      <c r="G9093" s="14" t="s">
        <v>6492</v>
      </c>
      <c r="H9093" s="20">
        <v>30069265</v>
      </c>
      <c r="I9093" s="20">
        <v>30069265</v>
      </c>
      <c r="J9093" s="21">
        <f>IFERROR((I9093/H9093),0)</f>
        <v>1</v>
      </c>
      <c r="K9093" s="20"/>
      <c r="L9093" s="20"/>
      <c r="M9093" s="22"/>
    </row>
    <row r="9094" spans="1:13" s="14" customFormat="1" ht="30" outlineLevel="2" x14ac:dyDescent="0.25">
      <c r="A9094" s="34"/>
      <c r="B9094" s="44" t="s">
        <v>3312</v>
      </c>
      <c r="C9094" s="31" t="s">
        <v>3118</v>
      </c>
      <c r="D9094" s="14" t="s">
        <v>546</v>
      </c>
      <c r="E9094" s="14" t="s">
        <v>646</v>
      </c>
      <c r="F9094" s="14" t="s">
        <v>647</v>
      </c>
      <c r="G9094" s="14" t="s">
        <v>6493</v>
      </c>
      <c r="H9094" s="20">
        <v>-39530986</v>
      </c>
      <c r="I9094" s="20"/>
      <c r="J9094" s="21">
        <f>IFERROR((I9094/H9094),0)</f>
        <v>0</v>
      </c>
      <c r="K9094" s="20"/>
      <c r="L9094" s="20"/>
      <c r="M9094" s="22"/>
    </row>
    <row r="9095" spans="1:13" s="14" customFormat="1" ht="30" outlineLevel="1" x14ac:dyDescent="0.25">
      <c r="A9095" s="34"/>
      <c r="B9095" s="46" t="s">
        <v>7911</v>
      </c>
      <c r="C9095" s="40" t="str">
        <f>C9094</f>
        <v>ASIGNACIÓN PARA LA INVERSIÓN LOCAL  - AMBIENTE Y DESARROLLO SOSTENIBLE</v>
      </c>
      <c r="D9095" s="39" t="str">
        <f>D9094</f>
        <v xml:space="preserve">SANTANDER                                         </v>
      </c>
      <c r="E9095" s="39" t="str">
        <f>E9094</f>
        <v>68444</v>
      </c>
      <c r="F9095" s="39" t="str">
        <f>F9094</f>
        <v xml:space="preserve">MATANZA                                           </v>
      </c>
      <c r="G9095" s="39" t="s">
        <v>10656</v>
      </c>
      <c r="H9095" s="20">
        <f>SUBTOTAL(9,H9090:H9094)</f>
        <v>290917106</v>
      </c>
      <c r="I9095" s="20">
        <f>SUBTOTAL(9,I9090:I9094)</f>
        <v>258252819.13999999</v>
      </c>
      <c r="J9095" s="42">
        <f>+I9095/H9095</f>
        <v>0.88771960745409029</v>
      </c>
      <c r="K9095" s="20">
        <f>SUBTOTAL(9,K9090:K9094)</f>
        <v>146056220.87</v>
      </c>
      <c r="L9095" s="20">
        <f>SUBTOTAL(9,L9090:L9094)</f>
        <v>125459655.13999999</v>
      </c>
      <c r="M9095" s="7">
        <f>IFERROR((L9095/K9095),"N.A")</f>
        <v>0.85898193444062632</v>
      </c>
    </row>
    <row r="9096" spans="1:13" s="14" customFormat="1" ht="30" outlineLevel="2" x14ac:dyDescent="0.25">
      <c r="A9096" s="34"/>
      <c r="B9096" s="44" t="s">
        <v>3313</v>
      </c>
      <c r="C9096" s="31" t="s">
        <v>3118</v>
      </c>
      <c r="D9096" s="14" t="s">
        <v>546</v>
      </c>
      <c r="E9096" s="14" t="s">
        <v>649</v>
      </c>
      <c r="F9096" s="14" t="s">
        <v>650</v>
      </c>
      <c r="G9096" s="14" t="s">
        <v>16</v>
      </c>
      <c r="H9096" s="15">
        <v>241529388</v>
      </c>
      <c r="I9096" s="15">
        <v>153308566.75999999</v>
      </c>
      <c r="J9096" s="16">
        <f>IFERROR((I9096/H9096),0)</f>
        <v>0.63474084056388203</v>
      </c>
      <c r="K9096" s="15">
        <v>178477055.97000003</v>
      </c>
      <c r="L9096" s="15">
        <v>153308566.75999999</v>
      </c>
      <c r="M9096" s="17">
        <f>L9096/K9096</f>
        <v>0.85898193427041636</v>
      </c>
    </row>
    <row r="9097" spans="1:13" s="14" customFormat="1" ht="30" outlineLevel="2" x14ac:dyDescent="0.25">
      <c r="A9097" s="34"/>
      <c r="B9097" s="44" t="s">
        <v>3313</v>
      </c>
      <c r="C9097" s="31" t="s">
        <v>3118</v>
      </c>
      <c r="D9097" s="14" t="s">
        <v>546</v>
      </c>
      <c r="E9097" s="14" t="s">
        <v>649</v>
      </c>
      <c r="F9097" s="14" t="s">
        <v>650</v>
      </c>
      <c r="G9097" s="14" t="s">
        <v>6109</v>
      </c>
      <c r="H9097" s="20">
        <v>163861568</v>
      </c>
      <c r="I9097" s="20">
        <v>163861568</v>
      </c>
      <c r="J9097" s="21">
        <f>IFERROR((I9097/H9097),0)</f>
        <v>1</v>
      </c>
      <c r="K9097" s="25"/>
      <c r="L9097" s="25"/>
      <c r="M9097" s="22"/>
    </row>
    <row r="9098" spans="1:13" s="14" customFormat="1" ht="30" outlineLevel="2" x14ac:dyDescent="0.25">
      <c r="A9098" s="34"/>
      <c r="B9098" s="44" t="s">
        <v>3313</v>
      </c>
      <c r="C9098" s="31" t="s">
        <v>3118</v>
      </c>
      <c r="D9098" s="14" t="s">
        <v>546</v>
      </c>
      <c r="E9098" s="14" t="s">
        <v>649</v>
      </c>
      <c r="F9098" s="14" t="s">
        <v>650</v>
      </c>
      <c r="G9098" s="14" t="s">
        <v>6481</v>
      </c>
      <c r="H9098" s="20">
        <v>1494</v>
      </c>
      <c r="I9098" s="20">
        <v>1494</v>
      </c>
      <c r="J9098" s="21">
        <f>IFERROR((I9098/H9098),0)</f>
        <v>1</v>
      </c>
      <c r="K9098" s="20"/>
      <c r="L9098" s="20"/>
      <c r="M9098" s="22"/>
    </row>
    <row r="9099" spans="1:13" s="14" customFormat="1" ht="30" outlineLevel="2" x14ac:dyDescent="0.25">
      <c r="A9099" s="34"/>
      <c r="B9099" s="44" t="s">
        <v>3313</v>
      </c>
      <c r="C9099" s="31" t="s">
        <v>3118</v>
      </c>
      <c r="D9099" s="14" t="s">
        <v>546</v>
      </c>
      <c r="E9099" s="14" t="s">
        <v>649</v>
      </c>
      <c r="F9099" s="14" t="s">
        <v>650</v>
      </c>
      <c r="G9099" s="14" t="s">
        <v>6492</v>
      </c>
      <c r="H9099" s="20">
        <v>36743892</v>
      </c>
      <c r="I9099" s="20">
        <v>36743892</v>
      </c>
      <c r="J9099" s="21">
        <f>IFERROR((I9099/H9099),0)</f>
        <v>1</v>
      </c>
      <c r="K9099" s="20"/>
      <c r="L9099" s="20"/>
      <c r="M9099" s="22"/>
    </row>
    <row r="9100" spans="1:13" s="14" customFormat="1" ht="30" outlineLevel="2" x14ac:dyDescent="0.25">
      <c r="A9100" s="34"/>
      <c r="B9100" s="44" t="s">
        <v>3313</v>
      </c>
      <c r="C9100" s="31" t="s">
        <v>3118</v>
      </c>
      <c r="D9100" s="14" t="s">
        <v>546</v>
      </c>
      <c r="E9100" s="14" t="s">
        <v>649</v>
      </c>
      <c r="F9100" s="14" t="s">
        <v>650</v>
      </c>
      <c r="G9100" s="14" t="s">
        <v>6493</v>
      </c>
      <c r="H9100" s="20">
        <v>-48305878</v>
      </c>
      <c r="I9100" s="20"/>
      <c r="J9100" s="21">
        <f>IFERROR((I9100/H9100),0)</f>
        <v>0</v>
      </c>
      <c r="K9100" s="25"/>
      <c r="L9100" s="25"/>
      <c r="M9100" s="22"/>
    </row>
    <row r="9101" spans="1:13" s="14" customFormat="1" ht="30" outlineLevel="1" x14ac:dyDescent="0.25">
      <c r="A9101" s="34"/>
      <c r="B9101" s="46" t="s">
        <v>7912</v>
      </c>
      <c r="C9101" s="40" t="str">
        <f>C9100</f>
        <v>ASIGNACIÓN PARA LA INVERSIÓN LOCAL  - AMBIENTE Y DESARROLLO SOSTENIBLE</v>
      </c>
      <c r="D9101" s="39" t="str">
        <f>D9100</f>
        <v xml:space="preserve">SANTANDER                                         </v>
      </c>
      <c r="E9101" s="39" t="str">
        <f>E9100</f>
        <v>68432</v>
      </c>
      <c r="F9101" s="39" t="str">
        <f>F9100</f>
        <v xml:space="preserve">MÁLAGA                                            </v>
      </c>
      <c r="G9101" s="39" t="s">
        <v>10656</v>
      </c>
      <c r="H9101" s="20">
        <f>SUBTOTAL(9,H9096:H9100)</f>
        <v>393830464</v>
      </c>
      <c r="I9101" s="20">
        <f>SUBTOTAL(9,I9096:I9100)</f>
        <v>353915520.75999999</v>
      </c>
      <c r="J9101" s="42">
        <f>+I9101/H9101</f>
        <v>0.89864942687623062</v>
      </c>
      <c r="K9101" s="25">
        <f>SUBTOTAL(9,K9096:K9100)</f>
        <v>178477055.97000003</v>
      </c>
      <c r="L9101" s="25">
        <f>SUBTOTAL(9,L9096:L9100)</f>
        <v>153308566.75999999</v>
      </c>
      <c r="M9101" s="7">
        <f>IFERROR((L9101/K9101),"N.A")</f>
        <v>0.85898193427041636</v>
      </c>
    </row>
    <row r="9102" spans="1:13" s="14" customFormat="1" ht="30" outlineLevel="2" x14ac:dyDescent="0.25">
      <c r="A9102" s="34"/>
      <c r="B9102" s="44" t="s">
        <v>3314</v>
      </c>
      <c r="C9102" s="31" t="s">
        <v>3118</v>
      </c>
      <c r="D9102" s="14" t="s">
        <v>546</v>
      </c>
      <c r="E9102" s="14" t="s">
        <v>652</v>
      </c>
      <c r="F9102" s="14" t="s">
        <v>653</v>
      </c>
      <c r="G9102" s="14" t="s">
        <v>16</v>
      </c>
      <c r="H9102" s="15">
        <v>195770398</v>
      </c>
      <c r="I9102" s="15">
        <v>124263466.96000001</v>
      </c>
      <c r="J9102" s="16">
        <f>IFERROR((I9102/H9102),0)</f>
        <v>0.63474084044105594</v>
      </c>
      <c r="K9102" s="15">
        <v>144663655.76000002</v>
      </c>
      <c r="L9102" s="15">
        <v>124263466.96000001</v>
      </c>
      <c r="M9102" s="17">
        <f>L9102/K9102</f>
        <v>0.8589819350767387</v>
      </c>
    </row>
    <row r="9103" spans="1:13" s="14" customFormat="1" ht="30" outlineLevel="2" x14ac:dyDescent="0.25">
      <c r="A9103" s="34"/>
      <c r="B9103" s="44" t="s">
        <v>3314</v>
      </c>
      <c r="C9103" s="31" t="s">
        <v>3118</v>
      </c>
      <c r="D9103" s="14" t="s">
        <v>546</v>
      </c>
      <c r="E9103" s="14" t="s">
        <v>652</v>
      </c>
      <c r="F9103" s="14" t="s">
        <v>653</v>
      </c>
      <c r="G9103" s="14" t="s">
        <v>6109</v>
      </c>
      <c r="H9103" s="20">
        <v>226870058</v>
      </c>
      <c r="I9103" s="20">
        <v>226870058</v>
      </c>
      <c r="J9103" s="21">
        <f>IFERROR((I9103/H9103),0)</f>
        <v>1</v>
      </c>
      <c r="K9103" s="20"/>
      <c r="L9103" s="20"/>
      <c r="M9103" s="22"/>
    </row>
    <row r="9104" spans="1:13" s="14" customFormat="1" ht="30" outlineLevel="2" x14ac:dyDescent="0.25">
      <c r="A9104" s="34"/>
      <c r="B9104" s="44" t="s">
        <v>3314</v>
      </c>
      <c r="C9104" s="31" t="s">
        <v>3118</v>
      </c>
      <c r="D9104" s="14" t="s">
        <v>546</v>
      </c>
      <c r="E9104" s="14" t="s">
        <v>652</v>
      </c>
      <c r="F9104" s="14" t="s">
        <v>653</v>
      </c>
      <c r="G9104" s="14" t="s">
        <v>6481</v>
      </c>
      <c r="H9104" s="20">
        <v>1211</v>
      </c>
      <c r="I9104" s="20">
        <v>1211</v>
      </c>
      <c r="J9104" s="21">
        <f>IFERROR((I9104/H9104),0)</f>
        <v>1</v>
      </c>
      <c r="K9104" s="20"/>
      <c r="L9104" s="20"/>
      <c r="M9104" s="22"/>
    </row>
    <row r="9105" spans="1:13" s="14" customFormat="1" ht="30" outlineLevel="2" x14ac:dyDescent="0.25">
      <c r="A9105" s="34"/>
      <c r="B9105" s="44" t="s">
        <v>3314</v>
      </c>
      <c r="C9105" s="31" t="s">
        <v>3118</v>
      </c>
      <c r="D9105" s="14" t="s">
        <v>546</v>
      </c>
      <c r="E9105" s="14" t="s">
        <v>652</v>
      </c>
      <c r="F9105" s="14" t="s">
        <v>653</v>
      </c>
      <c r="G9105" s="14" t="s">
        <v>6492</v>
      </c>
      <c r="H9105" s="20">
        <v>29782572</v>
      </c>
      <c r="I9105" s="20">
        <v>29782572</v>
      </c>
      <c r="J9105" s="21">
        <f>IFERROR((I9105/H9105),0)</f>
        <v>1</v>
      </c>
      <c r="K9105" s="20"/>
      <c r="L9105" s="20"/>
      <c r="M9105" s="22"/>
    </row>
    <row r="9106" spans="1:13" s="14" customFormat="1" ht="30" outlineLevel="2" x14ac:dyDescent="0.25">
      <c r="A9106" s="34"/>
      <c r="B9106" s="44" t="s">
        <v>3314</v>
      </c>
      <c r="C9106" s="31" t="s">
        <v>3118</v>
      </c>
      <c r="D9106" s="14" t="s">
        <v>546</v>
      </c>
      <c r="E9106" s="14" t="s">
        <v>652</v>
      </c>
      <c r="F9106" s="14" t="s">
        <v>653</v>
      </c>
      <c r="G9106" s="14" t="s">
        <v>6493</v>
      </c>
      <c r="H9106" s="20">
        <v>-39154080</v>
      </c>
      <c r="I9106" s="20"/>
      <c r="J9106" s="21">
        <f>IFERROR((I9106/H9106),0)</f>
        <v>0</v>
      </c>
      <c r="K9106" s="20"/>
      <c r="L9106" s="20"/>
      <c r="M9106" s="22"/>
    </row>
    <row r="9107" spans="1:13" s="14" customFormat="1" ht="30" outlineLevel="1" x14ac:dyDescent="0.25">
      <c r="A9107" s="34"/>
      <c r="B9107" s="46" t="s">
        <v>7913</v>
      </c>
      <c r="C9107" s="40" t="str">
        <f>C9106</f>
        <v>ASIGNACIÓN PARA LA INVERSIÓN LOCAL  - AMBIENTE Y DESARROLLO SOSTENIBLE</v>
      </c>
      <c r="D9107" s="39" t="str">
        <f>D9106</f>
        <v xml:space="preserve">SANTANDER                                         </v>
      </c>
      <c r="E9107" s="39" t="str">
        <f>E9106</f>
        <v>68425</v>
      </c>
      <c r="F9107" s="39" t="str">
        <f>F9106</f>
        <v xml:space="preserve">MACARAVITA                                        </v>
      </c>
      <c r="G9107" s="39" t="s">
        <v>10656</v>
      </c>
      <c r="H9107" s="20">
        <f>SUBTOTAL(9,H9102:H9106)</f>
        <v>413270159</v>
      </c>
      <c r="I9107" s="20">
        <f>SUBTOTAL(9,I9102:I9106)</f>
        <v>380917307.96000004</v>
      </c>
      <c r="J9107" s="42">
        <f>+I9107/H9107</f>
        <v>0.92171500812377805</v>
      </c>
      <c r="K9107" s="20">
        <f>SUBTOTAL(9,K9102:K9106)</f>
        <v>144663655.76000002</v>
      </c>
      <c r="L9107" s="20">
        <f>SUBTOTAL(9,L9102:L9106)</f>
        <v>124263466.96000001</v>
      </c>
      <c r="M9107" s="7">
        <f>IFERROR((L9107/K9107),"N.A")</f>
        <v>0.8589819350767387</v>
      </c>
    </row>
    <row r="9108" spans="1:13" s="14" customFormat="1" ht="30" outlineLevel="2" x14ac:dyDescent="0.25">
      <c r="A9108" s="34"/>
      <c r="B9108" s="44" t="s">
        <v>3315</v>
      </c>
      <c r="C9108" s="31" t="s">
        <v>3118</v>
      </c>
      <c r="D9108" s="14" t="s">
        <v>546</v>
      </c>
      <c r="E9108" s="14" t="s">
        <v>655</v>
      </c>
      <c r="F9108" s="14" t="s">
        <v>656</v>
      </c>
      <c r="G9108" s="14" t="s">
        <v>16</v>
      </c>
      <c r="H9108" s="15">
        <v>388643888</v>
      </c>
      <c r="I9108" s="15">
        <v>246688148.10999998</v>
      </c>
      <c r="J9108" s="16">
        <f>IFERROR((I9108/H9108),0)</f>
        <v>0.63474084046318513</v>
      </c>
      <c r="K9108" s="15">
        <v>287186654.68000001</v>
      </c>
      <c r="L9108" s="15">
        <v>246688148.10999998</v>
      </c>
      <c r="M9108" s="17">
        <f>L9108/K9108</f>
        <v>0.85898193418797331</v>
      </c>
    </row>
    <row r="9109" spans="1:13" s="14" customFormat="1" ht="30" outlineLevel="2" x14ac:dyDescent="0.25">
      <c r="A9109" s="34"/>
      <c r="B9109" s="44" t="s">
        <v>3315</v>
      </c>
      <c r="C9109" s="31" t="s">
        <v>3118</v>
      </c>
      <c r="D9109" s="14" t="s">
        <v>546</v>
      </c>
      <c r="E9109" s="14" t="s">
        <v>655</v>
      </c>
      <c r="F9109" s="14" t="s">
        <v>656</v>
      </c>
      <c r="G9109" s="14" t="s">
        <v>6109</v>
      </c>
      <c r="H9109" s="20">
        <v>656576499</v>
      </c>
      <c r="I9109" s="20">
        <v>656576499</v>
      </c>
      <c r="J9109" s="21">
        <f>IFERROR((I9109/H9109),0)</f>
        <v>1</v>
      </c>
      <c r="K9109" s="20"/>
      <c r="L9109" s="20"/>
      <c r="M9109" s="22"/>
    </row>
    <row r="9110" spans="1:13" s="14" customFormat="1" ht="30" outlineLevel="2" x14ac:dyDescent="0.25">
      <c r="A9110" s="34"/>
      <c r="B9110" s="44" t="s">
        <v>3315</v>
      </c>
      <c r="C9110" s="31" t="s">
        <v>3118</v>
      </c>
      <c r="D9110" s="14" t="s">
        <v>546</v>
      </c>
      <c r="E9110" s="14" t="s">
        <v>655</v>
      </c>
      <c r="F9110" s="14" t="s">
        <v>656</v>
      </c>
      <c r="G9110" s="14" t="s">
        <v>6481</v>
      </c>
      <c r="H9110" s="20">
        <v>2404</v>
      </c>
      <c r="I9110" s="20">
        <v>2404</v>
      </c>
      <c r="J9110" s="21">
        <f>IFERROR((I9110/H9110),0)</f>
        <v>1</v>
      </c>
      <c r="K9110" s="25"/>
      <c r="L9110" s="25"/>
      <c r="M9110" s="22"/>
    </row>
    <row r="9111" spans="1:13" s="14" customFormat="1" ht="30" outlineLevel="2" x14ac:dyDescent="0.25">
      <c r="A9111" s="34"/>
      <c r="B9111" s="44" t="s">
        <v>3315</v>
      </c>
      <c r="C9111" s="31" t="s">
        <v>3118</v>
      </c>
      <c r="D9111" s="14" t="s">
        <v>546</v>
      </c>
      <c r="E9111" s="14" t="s">
        <v>655</v>
      </c>
      <c r="F9111" s="14" t="s">
        <v>656</v>
      </c>
      <c r="G9111" s="14" t="s">
        <v>6492</v>
      </c>
      <c r="H9111" s="20">
        <v>59124436</v>
      </c>
      <c r="I9111" s="20">
        <v>59124436</v>
      </c>
      <c r="J9111" s="21">
        <f>IFERROR((I9111/H9111),0)</f>
        <v>1</v>
      </c>
      <c r="K9111" s="20"/>
      <c r="L9111" s="20"/>
      <c r="M9111" s="22"/>
    </row>
    <row r="9112" spans="1:13" s="14" customFormat="1" ht="30" outlineLevel="2" x14ac:dyDescent="0.25">
      <c r="A9112" s="34"/>
      <c r="B9112" s="44" t="s">
        <v>3315</v>
      </c>
      <c r="C9112" s="31" t="s">
        <v>3118</v>
      </c>
      <c r="D9112" s="14" t="s">
        <v>546</v>
      </c>
      <c r="E9112" s="14" t="s">
        <v>655</v>
      </c>
      <c r="F9112" s="14" t="s">
        <v>656</v>
      </c>
      <c r="G9112" s="14" t="s">
        <v>6493</v>
      </c>
      <c r="H9112" s="20">
        <v>-77728778</v>
      </c>
      <c r="I9112" s="20"/>
      <c r="J9112" s="21">
        <f>IFERROR((I9112/H9112),0)</f>
        <v>0</v>
      </c>
      <c r="K9112" s="25"/>
      <c r="L9112" s="25"/>
      <c r="M9112" s="22"/>
    </row>
    <row r="9113" spans="1:13" s="14" customFormat="1" ht="30" outlineLevel="1" x14ac:dyDescent="0.25">
      <c r="A9113" s="34"/>
      <c r="B9113" s="46" t="s">
        <v>7914</v>
      </c>
      <c r="C9113" s="40" t="str">
        <f>C9112</f>
        <v>ASIGNACIÓN PARA LA INVERSIÓN LOCAL  - AMBIENTE Y DESARROLLO SOSTENIBLE</v>
      </c>
      <c r="D9113" s="39" t="str">
        <f>D9112</f>
        <v xml:space="preserve">SANTANDER                                         </v>
      </c>
      <c r="E9113" s="39" t="str">
        <f>E9112</f>
        <v>68418</v>
      </c>
      <c r="F9113" s="39" t="str">
        <f>F9112</f>
        <v xml:space="preserve">LOS SANTOS                                        </v>
      </c>
      <c r="G9113" s="39" t="s">
        <v>10656</v>
      </c>
      <c r="H9113" s="20">
        <f>SUBTOTAL(9,H9108:H9112)</f>
        <v>1026618449</v>
      </c>
      <c r="I9113" s="20">
        <f>SUBTOTAL(9,I9108:I9112)</f>
        <v>962391487.11000001</v>
      </c>
      <c r="J9113" s="42">
        <f>+I9113/H9113</f>
        <v>0.9374383326614073</v>
      </c>
      <c r="K9113" s="25">
        <f>SUBTOTAL(9,K9108:K9112)</f>
        <v>287186654.68000001</v>
      </c>
      <c r="L9113" s="25">
        <f>SUBTOTAL(9,L9108:L9112)</f>
        <v>246688148.10999998</v>
      </c>
      <c r="M9113" s="7">
        <f>IFERROR((L9113/K9113),"N.A")</f>
        <v>0.85898193418797331</v>
      </c>
    </row>
    <row r="9114" spans="1:13" s="14" customFormat="1" ht="30" outlineLevel="2" x14ac:dyDescent="0.25">
      <c r="A9114" s="34"/>
      <c r="B9114" s="44" t="s">
        <v>3316</v>
      </c>
      <c r="C9114" s="31" t="s">
        <v>3118</v>
      </c>
      <c r="D9114" s="14" t="s">
        <v>546</v>
      </c>
      <c r="E9114" s="14" t="s">
        <v>658</v>
      </c>
      <c r="F9114" s="14" t="s">
        <v>659</v>
      </c>
      <c r="G9114" s="14" t="s">
        <v>16</v>
      </c>
      <c r="H9114" s="15">
        <v>388454047</v>
      </c>
      <c r="I9114" s="15">
        <v>246567648.28000003</v>
      </c>
      <c r="J9114" s="16">
        <f>IFERROR((I9114/H9114),0)</f>
        <v>0.6347408404783591</v>
      </c>
      <c r="K9114" s="15">
        <v>287046372.38000005</v>
      </c>
      <c r="L9114" s="15">
        <v>246567648.28000003</v>
      </c>
      <c r="M9114" s="17">
        <f>L9114/K9114</f>
        <v>0.8589819346456915</v>
      </c>
    </row>
    <row r="9115" spans="1:13" s="14" customFormat="1" ht="30" outlineLevel="2" x14ac:dyDescent="0.25">
      <c r="A9115" s="34"/>
      <c r="B9115" s="44" t="s">
        <v>3316</v>
      </c>
      <c r="C9115" s="31" t="s">
        <v>3118</v>
      </c>
      <c r="D9115" s="14" t="s">
        <v>546</v>
      </c>
      <c r="E9115" s="14" t="s">
        <v>658</v>
      </c>
      <c r="F9115" s="14" t="s">
        <v>659</v>
      </c>
      <c r="G9115" s="14" t="s">
        <v>6109</v>
      </c>
      <c r="H9115" s="20">
        <v>482668831</v>
      </c>
      <c r="I9115" s="20">
        <v>482668831</v>
      </c>
      <c r="J9115" s="21">
        <f>IFERROR((I9115/H9115),0)</f>
        <v>1</v>
      </c>
      <c r="K9115" s="20"/>
      <c r="L9115" s="20"/>
      <c r="M9115" s="22"/>
    </row>
    <row r="9116" spans="1:13" s="14" customFormat="1" ht="30" outlineLevel="2" x14ac:dyDescent="0.25">
      <c r="A9116" s="34"/>
      <c r="B9116" s="44" t="s">
        <v>3316</v>
      </c>
      <c r="C9116" s="31" t="s">
        <v>3118</v>
      </c>
      <c r="D9116" s="14" t="s">
        <v>546</v>
      </c>
      <c r="E9116" s="14" t="s">
        <v>658</v>
      </c>
      <c r="F9116" s="14" t="s">
        <v>659</v>
      </c>
      <c r="G9116" s="14" t="s">
        <v>6481</v>
      </c>
      <c r="H9116" s="20">
        <v>2403</v>
      </c>
      <c r="I9116" s="20">
        <v>2403</v>
      </c>
      <c r="J9116" s="21">
        <f>IFERROR((I9116/H9116),0)</f>
        <v>1</v>
      </c>
      <c r="K9116" s="20"/>
      <c r="L9116" s="20"/>
      <c r="M9116" s="22"/>
    </row>
    <row r="9117" spans="1:13" s="14" customFormat="1" ht="30" outlineLevel="2" x14ac:dyDescent="0.25">
      <c r="A9117" s="34"/>
      <c r="B9117" s="44" t="s">
        <v>3316</v>
      </c>
      <c r="C9117" s="31" t="s">
        <v>3118</v>
      </c>
      <c r="D9117" s="14" t="s">
        <v>546</v>
      </c>
      <c r="E9117" s="14" t="s">
        <v>658</v>
      </c>
      <c r="F9117" s="14" t="s">
        <v>659</v>
      </c>
      <c r="G9117" s="14" t="s">
        <v>6492</v>
      </c>
      <c r="H9117" s="20">
        <v>59095556</v>
      </c>
      <c r="I9117" s="20">
        <v>59095556</v>
      </c>
      <c r="J9117" s="21">
        <f>IFERROR((I9117/H9117),0)</f>
        <v>1</v>
      </c>
      <c r="K9117" s="20"/>
      <c r="L9117" s="20"/>
      <c r="M9117" s="22"/>
    </row>
    <row r="9118" spans="1:13" s="14" customFormat="1" ht="30" outlineLevel="2" x14ac:dyDescent="0.25">
      <c r="A9118" s="34"/>
      <c r="B9118" s="44" t="s">
        <v>3316</v>
      </c>
      <c r="C9118" s="31" t="s">
        <v>3118</v>
      </c>
      <c r="D9118" s="14" t="s">
        <v>546</v>
      </c>
      <c r="E9118" s="14" t="s">
        <v>658</v>
      </c>
      <c r="F9118" s="14" t="s">
        <v>659</v>
      </c>
      <c r="G9118" s="14" t="s">
        <v>6493</v>
      </c>
      <c r="H9118" s="20">
        <v>-77690809</v>
      </c>
      <c r="I9118" s="20"/>
      <c r="J9118" s="21">
        <f>IFERROR((I9118/H9118),0)</f>
        <v>0</v>
      </c>
      <c r="K9118" s="20"/>
      <c r="L9118" s="20"/>
      <c r="M9118" s="22"/>
    </row>
    <row r="9119" spans="1:13" s="14" customFormat="1" ht="30" outlineLevel="1" x14ac:dyDescent="0.25">
      <c r="A9119" s="34"/>
      <c r="B9119" s="46" t="s">
        <v>7915</v>
      </c>
      <c r="C9119" s="40" t="str">
        <f>C9118</f>
        <v>ASIGNACIÓN PARA LA INVERSIÓN LOCAL  - AMBIENTE Y DESARROLLO SOSTENIBLE</v>
      </c>
      <c r="D9119" s="39" t="str">
        <f>D9118</f>
        <v xml:space="preserve">SANTANDER                                         </v>
      </c>
      <c r="E9119" s="39" t="str">
        <f>E9118</f>
        <v>68406</v>
      </c>
      <c r="F9119" s="39" t="str">
        <f>F9118</f>
        <v xml:space="preserve">LEBRÍJA                                           </v>
      </c>
      <c r="G9119" s="39" t="s">
        <v>10656</v>
      </c>
      <c r="H9119" s="20">
        <f>SUBTOTAL(9,H9114:H9118)</f>
        <v>852530028</v>
      </c>
      <c r="I9119" s="20">
        <f>SUBTOTAL(9,I9114:I9118)</f>
        <v>788334438.27999997</v>
      </c>
      <c r="J9119" s="42">
        <f>+I9119/H9119</f>
        <v>0.92469990779022737</v>
      </c>
      <c r="K9119" s="20">
        <f>SUBTOTAL(9,K9114:K9118)</f>
        <v>287046372.38000005</v>
      </c>
      <c r="L9119" s="20">
        <f>SUBTOTAL(9,L9114:L9118)</f>
        <v>246567648.28000003</v>
      </c>
      <c r="M9119" s="7">
        <f>IFERROR((L9119/K9119),"N.A")</f>
        <v>0.8589819346456915</v>
      </c>
    </row>
    <row r="9120" spans="1:13" s="14" customFormat="1" ht="30" outlineLevel="2" x14ac:dyDescent="0.25">
      <c r="A9120" s="34"/>
      <c r="B9120" s="44" t="s">
        <v>3317</v>
      </c>
      <c r="C9120" s="31" t="s">
        <v>3118</v>
      </c>
      <c r="D9120" s="14" t="s">
        <v>546</v>
      </c>
      <c r="E9120" s="14" t="s">
        <v>661</v>
      </c>
      <c r="F9120" s="14" t="s">
        <v>662</v>
      </c>
      <c r="G9120" s="14" t="s">
        <v>16</v>
      </c>
      <c r="H9120" s="15">
        <v>142329142</v>
      </c>
      <c r="I9120" s="15">
        <v>90342119.200000003</v>
      </c>
      <c r="J9120" s="16">
        <f>IFERROR((I9120/H9120),0)</f>
        <v>0.63474084035439493</v>
      </c>
      <c r="K9120" s="15">
        <v>105173480.00999999</v>
      </c>
      <c r="L9120" s="15">
        <v>90342119.200000003</v>
      </c>
      <c r="M9120" s="17">
        <f>L9120/K9120</f>
        <v>0.85898193338672635</v>
      </c>
    </row>
    <row r="9121" spans="1:13" s="14" customFormat="1" ht="30" outlineLevel="2" x14ac:dyDescent="0.25">
      <c r="A9121" s="34"/>
      <c r="B9121" s="44" t="s">
        <v>3317</v>
      </c>
      <c r="C9121" s="31" t="s">
        <v>3118</v>
      </c>
      <c r="D9121" s="14" t="s">
        <v>546</v>
      </c>
      <c r="E9121" s="14" t="s">
        <v>661</v>
      </c>
      <c r="F9121" s="14" t="s">
        <v>662</v>
      </c>
      <c r="G9121" s="14" t="s">
        <v>6109</v>
      </c>
      <c r="H9121" s="20">
        <v>69702912</v>
      </c>
      <c r="I9121" s="20">
        <v>69702912</v>
      </c>
      <c r="J9121" s="21">
        <f>IFERROR((I9121/H9121),0)</f>
        <v>1</v>
      </c>
      <c r="K9121" s="25"/>
      <c r="L9121" s="25"/>
      <c r="M9121" s="22"/>
    </row>
    <row r="9122" spans="1:13" s="14" customFormat="1" ht="30" outlineLevel="2" x14ac:dyDescent="0.25">
      <c r="A9122" s="34"/>
      <c r="B9122" s="44" t="s">
        <v>3317</v>
      </c>
      <c r="C9122" s="31" t="s">
        <v>3118</v>
      </c>
      <c r="D9122" s="14" t="s">
        <v>546</v>
      </c>
      <c r="E9122" s="14" t="s">
        <v>661</v>
      </c>
      <c r="F9122" s="14" t="s">
        <v>662</v>
      </c>
      <c r="G9122" s="14" t="s">
        <v>6481</v>
      </c>
      <c r="H9122" s="20">
        <v>880</v>
      </c>
      <c r="I9122" s="20">
        <v>880</v>
      </c>
      <c r="J9122" s="21">
        <f>IFERROR((I9122/H9122),0)</f>
        <v>1</v>
      </c>
      <c r="K9122" s="20"/>
      <c r="L9122" s="20"/>
      <c r="M9122" s="22"/>
    </row>
    <row r="9123" spans="1:13" s="14" customFormat="1" ht="30" outlineLevel="2" x14ac:dyDescent="0.25">
      <c r="A9123" s="34"/>
      <c r="B9123" s="44" t="s">
        <v>3317</v>
      </c>
      <c r="C9123" s="31" t="s">
        <v>3118</v>
      </c>
      <c r="D9123" s="14" t="s">
        <v>546</v>
      </c>
      <c r="E9123" s="14" t="s">
        <v>661</v>
      </c>
      <c r="F9123" s="14" t="s">
        <v>662</v>
      </c>
      <c r="G9123" s="14" t="s">
        <v>6492</v>
      </c>
      <c r="H9123" s="20">
        <v>21652548</v>
      </c>
      <c r="I9123" s="20">
        <v>21652548</v>
      </c>
      <c r="J9123" s="21">
        <f>IFERROR((I9123/H9123),0)</f>
        <v>1</v>
      </c>
      <c r="K9123" s="20"/>
      <c r="L9123" s="20"/>
      <c r="M9123" s="22"/>
    </row>
    <row r="9124" spans="1:13" s="14" customFormat="1" ht="30" outlineLevel="2" x14ac:dyDescent="0.25">
      <c r="A9124" s="34"/>
      <c r="B9124" s="44" t="s">
        <v>3317</v>
      </c>
      <c r="C9124" s="31" t="s">
        <v>3118</v>
      </c>
      <c r="D9124" s="14" t="s">
        <v>546</v>
      </c>
      <c r="E9124" s="14" t="s">
        <v>661</v>
      </c>
      <c r="F9124" s="14" t="s">
        <v>662</v>
      </c>
      <c r="G9124" s="14" t="s">
        <v>6493</v>
      </c>
      <c r="H9124" s="20">
        <v>-28465828</v>
      </c>
      <c r="I9124" s="20"/>
      <c r="J9124" s="21">
        <f>IFERROR((I9124/H9124),0)</f>
        <v>0</v>
      </c>
      <c r="K9124" s="20"/>
      <c r="L9124" s="20"/>
      <c r="M9124" s="22"/>
    </row>
    <row r="9125" spans="1:13" s="14" customFormat="1" ht="30" outlineLevel="1" x14ac:dyDescent="0.25">
      <c r="A9125" s="34"/>
      <c r="B9125" s="46" t="s">
        <v>7916</v>
      </c>
      <c r="C9125" s="40" t="str">
        <f>C9124</f>
        <v>ASIGNACIÓN PARA LA INVERSIÓN LOCAL  - AMBIENTE Y DESARROLLO SOSTENIBLE</v>
      </c>
      <c r="D9125" s="39" t="str">
        <f>D9124</f>
        <v xml:space="preserve">SANTANDER                                         </v>
      </c>
      <c r="E9125" s="39" t="str">
        <f>E9124</f>
        <v>68397</v>
      </c>
      <c r="F9125" s="39" t="str">
        <f>F9124</f>
        <v xml:space="preserve">LA PAZ                                            </v>
      </c>
      <c r="G9125" s="39" t="s">
        <v>10656</v>
      </c>
      <c r="H9125" s="20">
        <f>SUBTOTAL(9,H9120:H9124)</f>
        <v>205219654</v>
      </c>
      <c r="I9125" s="20">
        <f>SUBTOTAL(9,I9120:I9124)</f>
        <v>181698459.19999999</v>
      </c>
      <c r="J9125" s="42">
        <f>+I9125/H9125</f>
        <v>0.88538527211433649</v>
      </c>
      <c r="K9125" s="20">
        <f>SUBTOTAL(9,K9120:K9124)</f>
        <v>105173480.00999999</v>
      </c>
      <c r="L9125" s="20">
        <f>SUBTOTAL(9,L9120:L9124)</f>
        <v>90342119.200000003</v>
      </c>
      <c r="M9125" s="7">
        <f>IFERROR((L9125/K9125),"N.A")</f>
        <v>0.85898193338672635</v>
      </c>
    </row>
    <row r="9126" spans="1:13" s="14" customFormat="1" ht="30" outlineLevel="2" x14ac:dyDescent="0.25">
      <c r="A9126" s="34"/>
      <c r="B9126" s="44" t="s">
        <v>3318</v>
      </c>
      <c r="C9126" s="31" t="s">
        <v>3118</v>
      </c>
      <c r="D9126" s="14" t="s">
        <v>546</v>
      </c>
      <c r="E9126" s="14" t="s">
        <v>664</v>
      </c>
      <c r="F9126" s="14" t="s">
        <v>665</v>
      </c>
      <c r="G9126" s="14" t="s">
        <v>16</v>
      </c>
      <c r="H9126" s="15">
        <v>299743265</v>
      </c>
      <c r="I9126" s="15">
        <v>190259291.96000001</v>
      </c>
      <c r="J9126" s="16">
        <f>IFERROR((I9126/H9126),0)</f>
        <v>0.63474084049895174</v>
      </c>
      <c r="K9126" s="15">
        <v>221493938.83999997</v>
      </c>
      <c r="L9126" s="15">
        <v>190259291.96000001</v>
      </c>
      <c r="M9126" s="17">
        <f>L9126/K9126</f>
        <v>0.85898193402681389</v>
      </c>
    </row>
    <row r="9127" spans="1:13" s="14" customFormat="1" ht="30" outlineLevel="2" x14ac:dyDescent="0.25">
      <c r="A9127" s="34"/>
      <c r="B9127" s="44" t="s">
        <v>3318</v>
      </c>
      <c r="C9127" s="31" t="s">
        <v>3118</v>
      </c>
      <c r="D9127" s="14" t="s">
        <v>546</v>
      </c>
      <c r="E9127" s="14" t="s">
        <v>664</v>
      </c>
      <c r="F9127" s="14" t="s">
        <v>665</v>
      </c>
      <c r="G9127" s="14" t="s">
        <v>6109</v>
      </c>
      <c r="H9127" s="20">
        <v>30004811</v>
      </c>
      <c r="I9127" s="20">
        <v>30004811</v>
      </c>
      <c r="J9127" s="21">
        <f>IFERROR((I9127/H9127),0)</f>
        <v>1</v>
      </c>
      <c r="K9127" s="20"/>
      <c r="L9127" s="20"/>
      <c r="M9127" s="22"/>
    </row>
    <row r="9128" spans="1:13" s="14" customFormat="1" ht="30" outlineLevel="2" x14ac:dyDescent="0.25">
      <c r="A9128" s="34"/>
      <c r="B9128" s="44" t="s">
        <v>3318</v>
      </c>
      <c r="C9128" s="31" t="s">
        <v>3118</v>
      </c>
      <c r="D9128" s="14" t="s">
        <v>546</v>
      </c>
      <c r="E9128" s="14" t="s">
        <v>664</v>
      </c>
      <c r="F9128" s="14" t="s">
        <v>665</v>
      </c>
      <c r="G9128" s="14" t="s">
        <v>6481</v>
      </c>
      <c r="H9128" s="20">
        <v>1854</v>
      </c>
      <c r="I9128" s="20">
        <v>1854</v>
      </c>
      <c r="J9128" s="21">
        <f>IFERROR((I9128/H9128),0)</f>
        <v>1</v>
      </c>
      <c r="K9128" s="25"/>
      <c r="L9128" s="25"/>
      <c r="M9128" s="22"/>
    </row>
    <row r="9129" spans="1:13" s="14" customFormat="1" ht="30" outlineLevel="2" x14ac:dyDescent="0.25">
      <c r="A9129" s="34"/>
      <c r="B9129" s="44" t="s">
        <v>3318</v>
      </c>
      <c r="C9129" s="31" t="s">
        <v>3118</v>
      </c>
      <c r="D9129" s="14" t="s">
        <v>546</v>
      </c>
      <c r="E9129" s="14" t="s">
        <v>664</v>
      </c>
      <c r="F9129" s="14" t="s">
        <v>665</v>
      </c>
      <c r="G9129" s="14" t="s">
        <v>6492</v>
      </c>
      <c r="H9129" s="20">
        <v>45599975</v>
      </c>
      <c r="I9129" s="20">
        <v>45599975</v>
      </c>
      <c r="J9129" s="21">
        <f>IFERROR((I9129/H9129),0)</f>
        <v>1</v>
      </c>
      <c r="K9129" s="20"/>
      <c r="L9129" s="20"/>
      <c r="M9129" s="22"/>
    </row>
    <row r="9130" spans="1:13" s="14" customFormat="1" ht="30" outlineLevel="2" x14ac:dyDescent="0.25">
      <c r="A9130" s="34"/>
      <c r="B9130" s="44" t="s">
        <v>3318</v>
      </c>
      <c r="C9130" s="31" t="s">
        <v>3118</v>
      </c>
      <c r="D9130" s="14" t="s">
        <v>546</v>
      </c>
      <c r="E9130" s="14" t="s">
        <v>664</v>
      </c>
      <c r="F9130" s="14" t="s">
        <v>665</v>
      </c>
      <c r="G9130" s="14" t="s">
        <v>6493</v>
      </c>
      <c r="H9130" s="20">
        <v>-59948653</v>
      </c>
      <c r="I9130" s="20"/>
      <c r="J9130" s="21">
        <f>IFERROR((I9130/H9130),0)</f>
        <v>0</v>
      </c>
      <c r="K9130" s="20"/>
      <c r="L9130" s="20"/>
      <c r="M9130" s="22"/>
    </row>
    <row r="9131" spans="1:13" s="14" customFormat="1" ht="30" outlineLevel="1" x14ac:dyDescent="0.25">
      <c r="A9131" s="34"/>
      <c r="B9131" s="46" t="s">
        <v>7917</v>
      </c>
      <c r="C9131" s="40" t="str">
        <f>C9130</f>
        <v>ASIGNACIÓN PARA LA INVERSIÓN LOCAL  - AMBIENTE Y DESARROLLO SOSTENIBLE</v>
      </c>
      <c r="D9131" s="39" t="str">
        <f>D9130</f>
        <v xml:space="preserve">SANTANDER                                         </v>
      </c>
      <c r="E9131" s="39" t="str">
        <f>E9130</f>
        <v>68385</v>
      </c>
      <c r="F9131" s="39" t="str">
        <f>F9130</f>
        <v xml:space="preserve">LANDÁZURI                                         </v>
      </c>
      <c r="G9131" s="39" t="s">
        <v>10656</v>
      </c>
      <c r="H9131" s="20">
        <f>SUBTOTAL(9,H9126:H9130)</f>
        <v>315401252</v>
      </c>
      <c r="I9131" s="20">
        <f>SUBTOTAL(9,I9126:I9130)</f>
        <v>265865931.96000001</v>
      </c>
      <c r="J9131" s="42">
        <f>+I9131/H9131</f>
        <v>0.84294507480268344</v>
      </c>
      <c r="K9131" s="20">
        <f>SUBTOTAL(9,K9126:K9130)</f>
        <v>221493938.83999997</v>
      </c>
      <c r="L9131" s="20">
        <f>SUBTOTAL(9,L9126:L9130)</f>
        <v>190259291.96000001</v>
      </c>
      <c r="M9131" s="7">
        <f>IFERROR((L9131/K9131),"N.A")</f>
        <v>0.85898193402681389</v>
      </c>
    </row>
    <row r="9132" spans="1:13" s="14" customFormat="1" ht="30" outlineLevel="2" x14ac:dyDescent="0.25">
      <c r="A9132" s="34"/>
      <c r="B9132" s="44" t="s">
        <v>3319</v>
      </c>
      <c r="C9132" s="31" t="s">
        <v>3118</v>
      </c>
      <c r="D9132" s="14" t="s">
        <v>546</v>
      </c>
      <c r="E9132" s="14" t="s">
        <v>667</v>
      </c>
      <c r="F9132" s="14" t="s">
        <v>668</v>
      </c>
      <c r="G9132" s="14" t="s">
        <v>16</v>
      </c>
      <c r="H9132" s="15">
        <v>191288888</v>
      </c>
      <c r="I9132" s="15">
        <v>121418869.55999999</v>
      </c>
      <c r="J9132" s="16">
        <f>IFERROR((I9132/H9132),0)</f>
        <v>0.63474084056571012</v>
      </c>
      <c r="K9132" s="15">
        <v>141352064.08000001</v>
      </c>
      <c r="L9132" s="15">
        <v>121418869.55999999</v>
      </c>
      <c r="M9132" s="17">
        <f>L9132/K9132</f>
        <v>0.85898193528522815</v>
      </c>
    </row>
    <row r="9133" spans="1:13" s="14" customFormat="1" ht="30" outlineLevel="2" x14ac:dyDescent="0.25">
      <c r="A9133" s="34"/>
      <c r="B9133" s="44" t="s">
        <v>3319</v>
      </c>
      <c r="C9133" s="31" t="s">
        <v>3118</v>
      </c>
      <c r="D9133" s="14" t="s">
        <v>546</v>
      </c>
      <c r="E9133" s="14" t="s">
        <v>667</v>
      </c>
      <c r="F9133" s="14" t="s">
        <v>668</v>
      </c>
      <c r="G9133" s="14" t="s">
        <v>6109</v>
      </c>
      <c r="H9133" s="20">
        <v>95136786</v>
      </c>
      <c r="I9133" s="20">
        <v>95136786</v>
      </c>
      <c r="J9133" s="21">
        <f>IFERROR((I9133/H9133),0)</f>
        <v>1</v>
      </c>
      <c r="K9133" s="20"/>
      <c r="L9133" s="20"/>
      <c r="M9133" s="22"/>
    </row>
    <row r="9134" spans="1:13" s="14" customFormat="1" ht="30" outlineLevel="2" x14ac:dyDescent="0.25">
      <c r="A9134" s="34"/>
      <c r="B9134" s="44" t="s">
        <v>3319</v>
      </c>
      <c r="C9134" s="31" t="s">
        <v>3118</v>
      </c>
      <c r="D9134" s="14" t="s">
        <v>546</v>
      </c>
      <c r="E9134" s="14" t="s">
        <v>667</v>
      </c>
      <c r="F9134" s="14" t="s">
        <v>668</v>
      </c>
      <c r="G9134" s="14" t="s">
        <v>6481</v>
      </c>
      <c r="H9134" s="20">
        <v>1183</v>
      </c>
      <c r="I9134" s="20">
        <v>1183</v>
      </c>
      <c r="J9134" s="21">
        <f>IFERROR((I9134/H9134),0)</f>
        <v>1</v>
      </c>
      <c r="K9134" s="20"/>
      <c r="L9134" s="20"/>
      <c r="M9134" s="22"/>
    </row>
    <row r="9135" spans="1:13" s="14" customFormat="1" ht="30" outlineLevel="2" x14ac:dyDescent="0.25">
      <c r="A9135" s="34"/>
      <c r="B9135" s="44" t="s">
        <v>3319</v>
      </c>
      <c r="C9135" s="31" t="s">
        <v>3118</v>
      </c>
      <c r="D9135" s="14" t="s">
        <v>546</v>
      </c>
      <c r="E9135" s="14" t="s">
        <v>667</v>
      </c>
      <c r="F9135" s="14" t="s">
        <v>668</v>
      </c>
      <c r="G9135" s="14" t="s">
        <v>6492</v>
      </c>
      <c r="H9135" s="20">
        <v>29100799</v>
      </c>
      <c r="I9135" s="20">
        <v>29100799</v>
      </c>
      <c r="J9135" s="21">
        <f>IFERROR((I9135/H9135),0)</f>
        <v>1</v>
      </c>
      <c r="K9135" s="20"/>
      <c r="L9135" s="20"/>
      <c r="M9135" s="22"/>
    </row>
    <row r="9136" spans="1:13" s="14" customFormat="1" ht="30" outlineLevel="2" x14ac:dyDescent="0.25">
      <c r="A9136" s="34"/>
      <c r="B9136" s="44" t="s">
        <v>3319</v>
      </c>
      <c r="C9136" s="31" t="s">
        <v>3118</v>
      </c>
      <c r="D9136" s="14" t="s">
        <v>546</v>
      </c>
      <c r="E9136" s="14" t="s">
        <v>667</v>
      </c>
      <c r="F9136" s="14" t="s">
        <v>668</v>
      </c>
      <c r="G9136" s="14" t="s">
        <v>6493</v>
      </c>
      <c r="H9136" s="20">
        <v>-38257778</v>
      </c>
      <c r="I9136" s="20"/>
      <c r="J9136" s="21">
        <f>IFERROR((I9136/H9136),0)</f>
        <v>0</v>
      </c>
      <c r="K9136" s="20"/>
      <c r="L9136" s="20"/>
      <c r="M9136" s="22"/>
    </row>
    <row r="9137" spans="1:13" s="14" customFormat="1" ht="30" outlineLevel="1" x14ac:dyDescent="0.25">
      <c r="A9137" s="34"/>
      <c r="B9137" s="46" t="s">
        <v>7918</v>
      </c>
      <c r="C9137" s="40" t="str">
        <f>C9136</f>
        <v>ASIGNACIÓN PARA LA INVERSIÓN LOCAL  - AMBIENTE Y DESARROLLO SOSTENIBLE</v>
      </c>
      <c r="D9137" s="39" t="str">
        <f>D9136</f>
        <v xml:space="preserve">SANTANDER                                         </v>
      </c>
      <c r="E9137" s="39" t="str">
        <f>E9136</f>
        <v>68377</v>
      </c>
      <c r="F9137" s="39" t="str">
        <f>F9136</f>
        <v xml:space="preserve">LA BELLEZA                                        </v>
      </c>
      <c r="G9137" s="39" t="s">
        <v>10656</v>
      </c>
      <c r="H9137" s="20">
        <f>SUBTOTAL(9,H9132:H9136)</f>
        <v>277269878</v>
      </c>
      <c r="I9137" s="20">
        <f>SUBTOTAL(9,I9132:I9136)</f>
        <v>245657637.56</v>
      </c>
      <c r="J9137" s="42">
        <f>+I9137/H9137</f>
        <v>0.88598746943582529</v>
      </c>
      <c r="K9137" s="20">
        <f>SUBTOTAL(9,K9132:K9136)</f>
        <v>141352064.08000001</v>
      </c>
      <c r="L9137" s="20">
        <f>SUBTOTAL(9,L9132:L9136)</f>
        <v>121418869.55999999</v>
      </c>
      <c r="M9137" s="7">
        <f>IFERROR((L9137/K9137),"N.A")</f>
        <v>0.85898193528522815</v>
      </c>
    </row>
    <row r="9138" spans="1:13" s="14" customFormat="1" ht="30" outlineLevel="2" x14ac:dyDescent="0.25">
      <c r="A9138" s="34"/>
      <c r="B9138" s="44" t="s">
        <v>3320</v>
      </c>
      <c r="C9138" s="31" t="s">
        <v>3118</v>
      </c>
      <c r="D9138" s="14" t="s">
        <v>546</v>
      </c>
      <c r="E9138" s="14" t="s">
        <v>670</v>
      </c>
      <c r="F9138" s="14" t="s">
        <v>671</v>
      </c>
      <c r="G9138" s="14" t="s">
        <v>16</v>
      </c>
      <c r="H9138" s="15">
        <v>164004233</v>
      </c>
      <c r="I9138" s="15">
        <v>104100184.7</v>
      </c>
      <c r="J9138" s="16">
        <f>IFERROR((I9138/H9138),0)</f>
        <v>0.63474084050013513</v>
      </c>
      <c r="K9138" s="15">
        <v>121190191.04000001</v>
      </c>
      <c r="L9138" s="15">
        <v>104100184.7</v>
      </c>
      <c r="M9138" s="17">
        <f>L9138/K9138</f>
        <v>0.85898193415373625</v>
      </c>
    </row>
    <row r="9139" spans="1:13" s="14" customFormat="1" ht="30" outlineLevel="2" x14ac:dyDescent="0.25">
      <c r="A9139" s="34"/>
      <c r="B9139" s="44" t="s">
        <v>3320</v>
      </c>
      <c r="C9139" s="31" t="s">
        <v>3118</v>
      </c>
      <c r="D9139" s="14" t="s">
        <v>546</v>
      </c>
      <c r="E9139" s="14" t="s">
        <v>670</v>
      </c>
      <c r="F9139" s="14" t="s">
        <v>671</v>
      </c>
      <c r="G9139" s="14" t="s">
        <v>6109</v>
      </c>
      <c r="H9139" s="20">
        <v>275491565</v>
      </c>
      <c r="I9139" s="20">
        <v>275491565</v>
      </c>
      <c r="J9139" s="21">
        <f>IFERROR((I9139/H9139),0)</f>
        <v>1</v>
      </c>
      <c r="K9139" s="20"/>
      <c r="L9139" s="20"/>
      <c r="M9139" s="22"/>
    </row>
    <row r="9140" spans="1:13" s="14" customFormat="1" ht="30" outlineLevel="2" x14ac:dyDescent="0.25">
      <c r="A9140" s="34"/>
      <c r="B9140" s="44" t="s">
        <v>3320</v>
      </c>
      <c r="C9140" s="31" t="s">
        <v>3118</v>
      </c>
      <c r="D9140" s="14" t="s">
        <v>546</v>
      </c>
      <c r="E9140" s="14" t="s">
        <v>670</v>
      </c>
      <c r="F9140" s="14" t="s">
        <v>671</v>
      </c>
      <c r="G9140" s="14" t="s">
        <v>6481</v>
      </c>
      <c r="H9140" s="20">
        <v>1014</v>
      </c>
      <c r="I9140" s="20">
        <v>1014</v>
      </c>
      <c r="J9140" s="21">
        <f>IFERROR((I9140/H9140),0)</f>
        <v>1</v>
      </c>
      <c r="K9140" s="25"/>
      <c r="L9140" s="25"/>
      <c r="M9140" s="22"/>
    </row>
    <row r="9141" spans="1:13" s="14" customFormat="1" ht="30" outlineLevel="2" x14ac:dyDescent="0.25">
      <c r="A9141" s="34"/>
      <c r="B9141" s="44" t="s">
        <v>3320</v>
      </c>
      <c r="C9141" s="31" t="s">
        <v>3118</v>
      </c>
      <c r="D9141" s="14" t="s">
        <v>546</v>
      </c>
      <c r="E9141" s="14" t="s">
        <v>670</v>
      </c>
      <c r="F9141" s="14" t="s">
        <v>671</v>
      </c>
      <c r="G9141" s="14" t="s">
        <v>6492</v>
      </c>
      <c r="H9141" s="20">
        <v>24949982</v>
      </c>
      <c r="I9141" s="20">
        <v>24949982</v>
      </c>
      <c r="J9141" s="21">
        <f>IFERROR((I9141/H9141),0)</f>
        <v>1</v>
      </c>
      <c r="K9141" s="20"/>
      <c r="L9141" s="20"/>
      <c r="M9141" s="22"/>
    </row>
    <row r="9142" spans="1:13" s="14" customFormat="1" ht="30" outlineLevel="2" x14ac:dyDescent="0.25">
      <c r="A9142" s="34"/>
      <c r="B9142" s="44" t="s">
        <v>3320</v>
      </c>
      <c r="C9142" s="31" t="s">
        <v>3118</v>
      </c>
      <c r="D9142" s="14" t="s">
        <v>546</v>
      </c>
      <c r="E9142" s="14" t="s">
        <v>670</v>
      </c>
      <c r="F9142" s="14" t="s">
        <v>671</v>
      </c>
      <c r="G9142" s="14" t="s">
        <v>6493</v>
      </c>
      <c r="H9142" s="20">
        <v>-32800847</v>
      </c>
      <c r="I9142" s="20"/>
      <c r="J9142" s="21">
        <f>IFERROR((I9142/H9142),0)</f>
        <v>0</v>
      </c>
      <c r="K9142" s="20"/>
      <c r="L9142" s="20"/>
      <c r="M9142" s="22"/>
    </row>
    <row r="9143" spans="1:13" s="14" customFormat="1" ht="30" outlineLevel="1" x14ac:dyDescent="0.25">
      <c r="A9143" s="34"/>
      <c r="B9143" s="46" t="s">
        <v>7919</v>
      </c>
      <c r="C9143" s="40" t="str">
        <f>C9142</f>
        <v>ASIGNACIÓN PARA LA INVERSIÓN LOCAL  - AMBIENTE Y DESARROLLO SOSTENIBLE</v>
      </c>
      <c r="D9143" s="39" t="str">
        <f>D9142</f>
        <v xml:space="preserve">SANTANDER                                         </v>
      </c>
      <c r="E9143" s="39" t="str">
        <f>E9142</f>
        <v>68370</v>
      </c>
      <c r="F9143" s="39" t="str">
        <f>F9142</f>
        <v xml:space="preserve">JORDÁN                                            </v>
      </c>
      <c r="G9143" s="39" t="s">
        <v>10656</v>
      </c>
      <c r="H9143" s="20">
        <f>SUBTOTAL(9,H9138:H9142)</f>
        <v>431645947</v>
      </c>
      <c r="I9143" s="20">
        <f>SUBTOTAL(9,I9138:I9142)</f>
        <v>404542745.69999999</v>
      </c>
      <c r="J9143" s="42">
        <f>+I9143/H9143</f>
        <v>0.93720964719263311</v>
      </c>
      <c r="K9143" s="20">
        <f>SUBTOTAL(9,K9138:K9142)</f>
        <v>121190191.04000001</v>
      </c>
      <c r="L9143" s="20">
        <f>SUBTOTAL(9,L9138:L9142)</f>
        <v>104100184.7</v>
      </c>
      <c r="M9143" s="7">
        <f>IFERROR((L9143/K9143),"N.A")</f>
        <v>0.85898193415373625</v>
      </c>
    </row>
    <row r="9144" spans="1:13" s="14" customFormat="1" ht="30" outlineLevel="2" x14ac:dyDescent="0.25">
      <c r="A9144" s="34"/>
      <c r="B9144" s="44" t="s">
        <v>3321</v>
      </c>
      <c r="C9144" s="31" t="s">
        <v>3118</v>
      </c>
      <c r="D9144" s="14" t="s">
        <v>546</v>
      </c>
      <c r="E9144" s="14" t="s">
        <v>673</v>
      </c>
      <c r="F9144" s="14" t="s">
        <v>674</v>
      </c>
      <c r="G9144" s="14" t="s">
        <v>16</v>
      </c>
      <c r="H9144" s="15">
        <v>155511012</v>
      </c>
      <c r="I9144" s="15">
        <v>98709190.459999993</v>
      </c>
      <c r="J9144" s="16">
        <f>IFERROR((I9144/H9144),0)</f>
        <v>0.634740840475014</v>
      </c>
      <c r="K9144" s="15">
        <v>114914163.41000001</v>
      </c>
      <c r="L9144" s="15">
        <v>98709190.459999993</v>
      </c>
      <c r="M9144" s="17">
        <f>L9144/K9144</f>
        <v>0.85898193513202881</v>
      </c>
    </row>
    <row r="9145" spans="1:13" s="14" customFormat="1" ht="30" outlineLevel="2" x14ac:dyDescent="0.25">
      <c r="A9145" s="34"/>
      <c r="B9145" s="44" t="s">
        <v>3321</v>
      </c>
      <c r="C9145" s="31" t="s">
        <v>3118</v>
      </c>
      <c r="D9145" s="14" t="s">
        <v>546</v>
      </c>
      <c r="E9145" s="14" t="s">
        <v>673</v>
      </c>
      <c r="F9145" s="14" t="s">
        <v>674</v>
      </c>
      <c r="G9145" s="14" t="s">
        <v>6109</v>
      </c>
      <c r="H9145" s="20">
        <v>265011422</v>
      </c>
      <c r="I9145" s="20">
        <v>265011422</v>
      </c>
      <c r="J9145" s="21">
        <f>IFERROR((I9145/H9145),0)</f>
        <v>1</v>
      </c>
      <c r="K9145" s="20"/>
      <c r="L9145" s="20"/>
      <c r="M9145" s="22"/>
    </row>
    <row r="9146" spans="1:13" s="14" customFormat="1" ht="30" outlineLevel="2" x14ac:dyDescent="0.25">
      <c r="A9146" s="34"/>
      <c r="B9146" s="44" t="s">
        <v>3321</v>
      </c>
      <c r="C9146" s="31" t="s">
        <v>3118</v>
      </c>
      <c r="D9146" s="14" t="s">
        <v>546</v>
      </c>
      <c r="E9146" s="14" t="s">
        <v>673</v>
      </c>
      <c r="F9146" s="14" t="s">
        <v>674</v>
      </c>
      <c r="G9146" s="14" t="s">
        <v>6481</v>
      </c>
      <c r="H9146" s="20">
        <v>962</v>
      </c>
      <c r="I9146" s="20">
        <v>962</v>
      </c>
      <c r="J9146" s="21">
        <f>IFERROR((I9146/H9146),0)</f>
        <v>1</v>
      </c>
      <c r="K9146" s="25"/>
      <c r="L9146" s="25"/>
      <c r="M9146" s="22"/>
    </row>
    <row r="9147" spans="1:13" s="14" customFormat="1" ht="30" outlineLevel="2" x14ac:dyDescent="0.25">
      <c r="A9147" s="34"/>
      <c r="B9147" s="44" t="s">
        <v>3321</v>
      </c>
      <c r="C9147" s="31" t="s">
        <v>3118</v>
      </c>
      <c r="D9147" s="14" t="s">
        <v>546</v>
      </c>
      <c r="E9147" s="14" t="s">
        <v>673</v>
      </c>
      <c r="F9147" s="14" t="s">
        <v>674</v>
      </c>
      <c r="G9147" s="14" t="s">
        <v>6492</v>
      </c>
      <c r="H9147" s="20">
        <v>23657907</v>
      </c>
      <c r="I9147" s="20">
        <v>23657907</v>
      </c>
      <c r="J9147" s="21">
        <f>IFERROR((I9147/H9147),0)</f>
        <v>1</v>
      </c>
      <c r="K9147" s="20"/>
      <c r="L9147" s="20"/>
      <c r="M9147" s="22"/>
    </row>
    <row r="9148" spans="1:13" s="14" customFormat="1" ht="30" outlineLevel="2" x14ac:dyDescent="0.25">
      <c r="A9148" s="34"/>
      <c r="B9148" s="44" t="s">
        <v>3321</v>
      </c>
      <c r="C9148" s="31" t="s">
        <v>3118</v>
      </c>
      <c r="D9148" s="14" t="s">
        <v>546</v>
      </c>
      <c r="E9148" s="14" t="s">
        <v>673</v>
      </c>
      <c r="F9148" s="14" t="s">
        <v>674</v>
      </c>
      <c r="G9148" s="14" t="s">
        <v>6493</v>
      </c>
      <c r="H9148" s="20">
        <v>-31102202</v>
      </c>
      <c r="I9148" s="20"/>
      <c r="J9148" s="21">
        <f>IFERROR((I9148/H9148),0)</f>
        <v>0</v>
      </c>
      <c r="K9148" s="20"/>
      <c r="L9148" s="20"/>
      <c r="M9148" s="22"/>
    </row>
    <row r="9149" spans="1:13" s="14" customFormat="1" ht="30" outlineLevel="1" x14ac:dyDescent="0.25">
      <c r="A9149" s="34"/>
      <c r="B9149" s="46" t="s">
        <v>7920</v>
      </c>
      <c r="C9149" s="40" t="str">
        <f>C9148</f>
        <v>ASIGNACIÓN PARA LA INVERSIÓN LOCAL  - AMBIENTE Y DESARROLLO SOSTENIBLE</v>
      </c>
      <c r="D9149" s="39" t="str">
        <f>D9148</f>
        <v xml:space="preserve">SANTANDER                                         </v>
      </c>
      <c r="E9149" s="39" t="str">
        <f>E9148</f>
        <v>68368</v>
      </c>
      <c r="F9149" s="39" t="str">
        <f>F9148</f>
        <v xml:space="preserve">JESÚS MARÍA                                       </v>
      </c>
      <c r="G9149" s="39" t="s">
        <v>10656</v>
      </c>
      <c r="H9149" s="20">
        <f>SUBTOTAL(9,H9144:H9148)</f>
        <v>413079101</v>
      </c>
      <c r="I9149" s="20">
        <f>SUBTOTAL(9,I9144:I9148)</f>
        <v>387379481.45999998</v>
      </c>
      <c r="J9149" s="42">
        <f>+I9149/H9149</f>
        <v>0.9377852341651145</v>
      </c>
      <c r="K9149" s="20">
        <f>SUBTOTAL(9,K9144:K9148)</f>
        <v>114914163.41000001</v>
      </c>
      <c r="L9149" s="20">
        <f>SUBTOTAL(9,L9144:L9148)</f>
        <v>98709190.459999993</v>
      </c>
      <c r="M9149" s="7">
        <f>IFERROR((L9149/K9149),"N.A")</f>
        <v>0.85898193513202881</v>
      </c>
    </row>
    <row r="9150" spans="1:13" s="14" customFormat="1" ht="30" outlineLevel="2" x14ac:dyDescent="0.25">
      <c r="A9150" s="34"/>
      <c r="B9150" s="44" t="s">
        <v>3322</v>
      </c>
      <c r="C9150" s="31" t="s">
        <v>3118</v>
      </c>
      <c r="D9150" s="14" t="s">
        <v>546</v>
      </c>
      <c r="E9150" s="14" t="s">
        <v>676</v>
      </c>
      <c r="F9150" s="14" t="s">
        <v>677</v>
      </c>
      <c r="G9150" s="14" t="s">
        <v>16</v>
      </c>
      <c r="H9150" s="15">
        <v>178537376</v>
      </c>
      <c r="I9150" s="15">
        <v>113324964.09</v>
      </c>
      <c r="J9150" s="16">
        <f>IFERROR((I9150/H9150),0)</f>
        <v>0.63474084042772083</v>
      </c>
      <c r="K9150" s="15">
        <v>131929391.67999998</v>
      </c>
      <c r="L9150" s="15">
        <v>113324964.09</v>
      </c>
      <c r="M9150" s="17">
        <f>L9150/K9150</f>
        <v>0.85898193455537375</v>
      </c>
    </row>
    <row r="9151" spans="1:13" s="14" customFormat="1" ht="30" outlineLevel="2" x14ac:dyDescent="0.25">
      <c r="A9151" s="34"/>
      <c r="B9151" s="44" t="s">
        <v>3322</v>
      </c>
      <c r="C9151" s="31" t="s">
        <v>3118</v>
      </c>
      <c r="D9151" s="14" t="s">
        <v>546</v>
      </c>
      <c r="E9151" s="14" t="s">
        <v>676</v>
      </c>
      <c r="F9151" s="14" t="s">
        <v>677</v>
      </c>
      <c r="G9151" s="14" t="s">
        <v>6109</v>
      </c>
      <c r="H9151" s="20">
        <v>300377528</v>
      </c>
      <c r="I9151" s="20">
        <v>300377528</v>
      </c>
      <c r="J9151" s="21">
        <f>IFERROR((I9151/H9151),0)</f>
        <v>1</v>
      </c>
      <c r="K9151" s="20"/>
      <c r="L9151" s="20"/>
      <c r="M9151" s="22"/>
    </row>
    <row r="9152" spans="1:13" s="14" customFormat="1" ht="30" outlineLevel="2" x14ac:dyDescent="0.25">
      <c r="A9152" s="34"/>
      <c r="B9152" s="44" t="s">
        <v>3322</v>
      </c>
      <c r="C9152" s="31" t="s">
        <v>3118</v>
      </c>
      <c r="D9152" s="14" t="s">
        <v>546</v>
      </c>
      <c r="E9152" s="14" t="s">
        <v>676</v>
      </c>
      <c r="F9152" s="14" t="s">
        <v>677</v>
      </c>
      <c r="G9152" s="14" t="s">
        <v>6481</v>
      </c>
      <c r="H9152" s="20">
        <v>1104</v>
      </c>
      <c r="I9152" s="20">
        <v>1104</v>
      </c>
      <c r="J9152" s="21">
        <f>IFERROR((I9152/H9152),0)</f>
        <v>1</v>
      </c>
      <c r="K9152" s="20"/>
      <c r="L9152" s="20"/>
      <c r="M9152" s="22"/>
    </row>
    <row r="9153" spans="1:13" s="14" customFormat="1" ht="30" outlineLevel="2" x14ac:dyDescent="0.25">
      <c r="A9153" s="34"/>
      <c r="B9153" s="44" t="s">
        <v>3322</v>
      </c>
      <c r="C9153" s="31" t="s">
        <v>3118</v>
      </c>
      <c r="D9153" s="14" t="s">
        <v>546</v>
      </c>
      <c r="E9153" s="14" t="s">
        <v>676</v>
      </c>
      <c r="F9153" s="14" t="s">
        <v>677</v>
      </c>
      <c r="G9153" s="14" t="s">
        <v>6492</v>
      </c>
      <c r="H9153" s="20">
        <v>27160910</v>
      </c>
      <c r="I9153" s="20">
        <v>27160910</v>
      </c>
      <c r="J9153" s="21">
        <f>IFERROR((I9153/H9153),0)</f>
        <v>1</v>
      </c>
      <c r="K9153" s="20"/>
      <c r="L9153" s="20"/>
      <c r="M9153" s="22"/>
    </row>
    <row r="9154" spans="1:13" s="14" customFormat="1" ht="30" outlineLevel="2" x14ac:dyDescent="0.25">
      <c r="A9154" s="34"/>
      <c r="B9154" s="44" t="s">
        <v>3322</v>
      </c>
      <c r="C9154" s="31" t="s">
        <v>3118</v>
      </c>
      <c r="D9154" s="14" t="s">
        <v>546</v>
      </c>
      <c r="E9154" s="14" t="s">
        <v>676</v>
      </c>
      <c r="F9154" s="14" t="s">
        <v>677</v>
      </c>
      <c r="G9154" s="14" t="s">
        <v>6493</v>
      </c>
      <c r="H9154" s="20">
        <v>-35707475</v>
      </c>
      <c r="I9154" s="20"/>
      <c r="J9154" s="21">
        <f>IFERROR((I9154/H9154),0)</f>
        <v>0</v>
      </c>
      <c r="K9154" s="20"/>
      <c r="L9154" s="20"/>
      <c r="M9154" s="22"/>
    </row>
    <row r="9155" spans="1:13" s="14" customFormat="1" ht="30" outlineLevel="1" x14ac:dyDescent="0.25">
      <c r="A9155" s="34"/>
      <c r="B9155" s="46" t="s">
        <v>7921</v>
      </c>
      <c r="C9155" s="40" t="str">
        <f>C9154</f>
        <v>ASIGNACIÓN PARA LA INVERSIÓN LOCAL  - AMBIENTE Y DESARROLLO SOSTENIBLE</v>
      </c>
      <c r="D9155" s="39" t="str">
        <f>D9154</f>
        <v xml:space="preserve">SANTANDER                                         </v>
      </c>
      <c r="E9155" s="39" t="str">
        <f>E9154</f>
        <v>68344</v>
      </c>
      <c r="F9155" s="39" t="str">
        <f>F9154</f>
        <v xml:space="preserve">HATO                                              </v>
      </c>
      <c r="G9155" s="39" t="s">
        <v>10656</v>
      </c>
      <c r="H9155" s="20">
        <f>SUBTOTAL(9,H9150:H9154)</f>
        <v>470369443</v>
      </c>
      <c r="I9155" s="20">
        <f>SUBTOTAL(9,I9150:I9154)</f>
        <v>440864506.09000003</v>
      </c>
      <c r="J9155" s="42">
        <f>+I9155/H9155</f>
        <v>0.93727284510273778</v>
      </c>
      <c r="K9155" s="20">
        <f>SUBTOTAL(9,K9150:K9154)</f>
        <v>131929391.67999998</v>
      </c>
      <c r="L9155" s="20">
        <f>SUBTOTAL(9,L9150:L9154)</f>
        <v>113324964.09</v>
      </c>
      <c r="M9155" s="7">
        <f>IFERROR((L9155/K9155),"N.A")</f>
        <v>0.85898193455537375</v>
      </c>
    </row>
    <row r="9156" spans="1:13" s="14" customFormat="1" ht="30" outlineLevel="2" x14ac:dyDescent="0.25">
      <c r="A9156" s="34"/>
      <c r="B9156" s="44" t="s">
        <v>3323</v>
      </c>
      <c r="C9156" s="31" t="s">
        <v>3118</v>
      </c>
      <c r="D9156" s="14" t="s">
        <v>546</v>
      </c>
      <c r="E9156" s="14" t="s">
        <v>679</v>
      </c>
      <c r="F9156" s="14" t="s">
        <v>680</v>
      </c>
      <c r="G9156" s="14" t="s">
        <v>16</v>
      </c>
      <c r="H9156" s="15">
        <v>169355856</v>
      </c>
      <c r="I9156" s="15">
        <v>107497078.37000002</v>
      </c>
      <c r="J9156" s="16">
        <f>IFERROR((I9156/H9156),0)</f>
        <v>0.63474084043482981</v>
      </c>
      <c r="K9156" s="15">
        <v>125144748.67000002</v>
      </c>
      <c r="L9156" s="15">
        <v>107497078.37000002</v>
      </c>
      <c r="M9156" s="17">
        <f>L9156/K9156</f>
        <v>0.85898193501881603</v>
      </c>
    </row>
    <row r="9157" spans="1:13" s="14" customFormat="1" ht="30" outlineLevel="2" x14ac:dyDescent="0.25">
      <c r="A9157" s="34"/>
      <c r="B9157" s="44" t="s">
        <v>3323</v>
      </c>
      <c r="C9157" s="31" t="s">
        <v>3118</v>
      </c>
      <c r="D9157" s="14" t="s">
        <v>546</v>
      </c>
      <c r="E9157" s="14" t="s">
        <v>679</v>
      </c>
      <c r="F9157" s="14" t="s">
        <v>680</v>
      </c>
      <c r="G9157" s="14" t="s">
        <v>6109</v>
      </c>
      <c r="H9157" s="20">
        <v>289761442</v>
      </c>
      <c r="I9157" s="20">
        <v>289761442</v>
      </c>
      <c r="J9157" s="21">
        <f>IFERROR((I9157/H9157),0)</f>
        <v>1</v>
      </c>
      <c r="K9157" s="20"/>
      <c r="L9157" s="20"/>
      <c r="M9157" s="22"/>
    </row>
    <row r="9158" spans="1:13" s="14" customFormat="1" ht="30" outlineLevel="2" x14ac:dyDescent="0.25">
      <c r="A9158" s="34"/>
      <c r="B9158" s="44" t="s">
        <v>3323</v>
      </c>
      <c r="C9158" s="31" t="s">
        <v>3118</v>
      </c>
      <c r="D9158" s="14" t="s">
        <v>546</v>
      </c>
      <c r="E9158" s="14" t="s">
        <v>679</v>
      </c>
      <c r="F9158" s="14" t="s">
        <v>680</v>
      </c>
      <c r="G9158" s="14" t="s">
        <v>6481</v>
      </c>
      <c r="H9158" s="20">
        <v>1047</v>
      </c>
      <c r="I9158" s="20">
        <v>1047</v>
      </c>
      <c r="J9158" s="21">
        <f>IFERROR((I9158/H9158),0)</f>
        <v>1</v>
      </c>
      <c r="K9158" s="25"/>
      <c r="L9158" s="25"/>
      <c r="M9158" s="22"/>
    </row>
    <row r="9159" spans="1:13" s="14" customFormat="1" ht="30" outlineLevel="2" x14ac:dyDescent="0.25">
      <c r="A9159" s="34"/>
      <c r="B9159" s="44" t="s">
        <v>3323</v>
      </c>
      <c r="C9159" s="31" t="s">
        <v>3118</v>
      </c>
      <c r="D9159" s="14" t="s">
        <v>546</v>
      </c>
      <c r="E9159" s="14" t="s">
        <v>679</v>
      </c>
      <c r="F9159" s="14" t="s">
        <v>680</v>
      </c>
      <c r="G9159" s="14" t="s">
        <v>6492</v>
      </c>
      <c r="H9159" s="20">
        <v>25764125</v>
      </c>
      <c r="I9159" s="20">
        <v>25764125</v>
      </c>
      <c r="J9159" s="21">
        <f>IFERROR((I9159/H9159),0)</f>
        <v>1</v>
      </c>
      <c r="K9159" s="20"/>
      <c r="L9159" s="20"/>
      <c r="M9159" s="22"/>
    </row>
    <row r="9160" spans="1:13" s="14" customFormat="1" ht="30" outlineLevel="2" x14ac:dyDescent="0.25">
      <c r="A9160" s="34"/>
      <c r="B9160" s="44" t="s">
        <v>3323</v>
      </c>
      <c r="C9160" s="31" t="s">
        <v>3118</v>
      </c>
      <c r="D9160" s="14" t="s">
        <v>546</v>
      </c>
      <c r="E9160" s="14" t="s">
        <v>679</v>
      </c>
      <c r="F9160" s="14" t="s">
        <v>680</v>
      </c>
      <c r="G9160" s="14" t="s">
        <v>6493</v>
      </c>
      <c r="H9160" s="20">
        <v>-33871171</v>
      </c>
      <c r="I9160" s="20"/>
      <c r="J9160" s="21">
        <f>IFERROR((I9160/H9160),0)</f>
        <v>0</v>
      </c>
      <c r="K9160" s="25"/>
      <c r="L9160" s="25"/>
      <c r="M9160" s="22"/>
    </row>
    <row r="9161" spans="1:13" s="14" customFormat="1" ht="30" outlineLevel="1" x14ac:dyDescent="0.25">
      <c r="A9161" s="34"/>
      <c r="B9161" s="46" t="s">
        <v>7922</v>
      </c>
      <c r="C9161" s="40" t="str">
        <f>C9160</f>
        <v>ASIGNACIÓN PARA LA INVERSIÓN LOCAL  - AMBIENTE Y DESARROLLO SOSTENIBLE</v>
      </c>
      <c r="D9161" s="39" t="str">
        <f>D9160</f>
        <v xml:space="preserve">SANTANDER                                         </v>
      </c>
      <c r="E9161" s="39" t="str">
        <f>E9160</f>
        <v>68327</v>
      </c>
      <c r="F9161" s="39" t="str">
        <f>F9160</f>
        <v xml:space="preserve">GÜEPSA                                            </v>
      </c>
      <c r="G9161" s="39" t="s">
        <v>10656</v>
      </c>
      <c r="H9161" s="20">
        <f>SUBTOTAL(9,H9156:H9160)</f>
        <v>451011299</v>
      </c>
      <c r="I9161" s="20">
        <f>SUBTOTAL(9,I9156:I9160)</f>
        <v>423023692.37</v>
      </c>
      <c r="J9161" s="42">
        <f>+I9161/H9161</f>
        <v>0.93794477723273184</v>
      </c>
      <c r="K9161" s="25">
        <f>SUBTOTAL(9,K9156:K9160)</f>
        <v>125144748.67000002</v>
      </c>
      <c r="L9161" s="25">
        <f>SUBTOTAL(9,L9156:L9160)</f>
        <v>107497078.37000002</v>
      </c>
      <c r="M9161" s="7">
        <f>IFERROR((L9161/K9161),"N.A")</f>
        <v>0.85898193501881603</v>
      </c>
    </row>
    <row r="9162" spans="1:13" s="14" customFormat="1" ht="30" outlineLevel="2" x14ac:dyDescent="0.25">
      <c r="A9162" s="34"/>
      <c r="B9162" s="44" t="s">
        <v>3324</v>
      </c>
      <c r="C9162" s="31" t="s">
        <v>3118</v>
      </c>
      <c r="D9162" s="14" t="s">
        <v>546</v>
      </c>
      <c r="E9162" s="14" t="s">
        <v>682</v>
      </c>
      <c r="F9162" s="14" t="s">
        <v>683</v>
      </c>
      <c r="G9162" s="14" t="s">
        <v>16</v>
      </c>
      <c r="H9162" s="15">
        <v>179379265</v>
      </c>
      <c r="I9162" s="15">
        <v>113859345.43000001</v>
      </c>
      <c r="J9162" s="16">
        <f>IFERROR((I9162/H9162),0)</f>
        <v>0.63474084047562584</v>
      </c>
      <c r="K9162" s="15">
        <v>132551501.70999996</v>
      </c>
      <c r="L9162" s="15">
        <v>113859345.43000001</v>
      </c>
      <c r="M9162" s="17">
        <f>L9162/K9162</f>
        <v>0.85898193503008968</v>
      </c>
    </row>
    <row r="9163" spans="1:13" s="14" customFormat="1" ht="30" outlineLevel="2" x14ac:dyDescent="0.25">
      <c r="A9163" s="34"/>
      <c r="B9163" s="44" t="s">
        <v>3324</v>
      </c>
      <c r="C9163" s="31" t="s">
        <v>3118</v>
      </c>
      <c r="D9163" s="14" t="s">
        <v>546</v>
      </c>
      <c r="E9163" s="14" t="s">
        <v>682</v>
      </c>
      <c r="F9163" s="14" t="s">
        <v>683</v>
      </c>
      <c r="G9163" s="14" t="s">
        <v>6109</v>
      </c>
      <c r="H9163" s="20">
        <v>123324431</v>
      </c>
      <c r="I9163" s="20">
        <v>123324431</v>
      </c>
      <c r="J9163" s="21">
        <f>IFERROR((I9163/H9163),0)</f>
        <v>1</v>
      </c>
      <c r="K9163" s="25"/>
      <c r="L9163" s="25"/>
      <c r="M9163" s="22"/>
    </row>
    <row r="9164" spans="1:13" s="14" customFormat="1" ht="30" outlineLevel="2" x14ac:dyDescent="0.25">
      <c r="A9164" s="34"/>
      <c r="B9164" s="44" t="s">
        <v>3324</v>
      </c>
      <c r="C9164" s="31" t="s">
        <v>3118</v>
      </c>
      <c r="D9164" s="14" t="s">
        <v>546</v>
      </c>
      <c r="E9164" s="14" t="s">
        <v>682</v>
      </c>
      <c r="F9164" s="14" t="s">
        <v>683</v>
      </c>
      <c r="G9164" s="14" t="s">
        <v>6481</v>
      </c>
      <c r="H9164" s="20">
        <v>1109</v>
      </c>
      <c r="I9164" s="20">
        <v>1109</v>
      </c>
      <c r="J9164" s="21">
        <f>IFERROR((I9164/H9164),0)</f>
        <v>1</v>
      </c>
      <c r="K9164" s="20"/>
      <c r="L9164" s="20"/>
      <c r="M9164" s="22"/>
    </row>
    <row r="9165" spans="1:13" s="14" customFormat="1" ht="30" outlineLevel="2" x14ac:dyDescent="0.25">
      <c r="A9165" s="34"/>
      <c r="B9165" s="44" t="s">
        <v>3324</v>
      </c>
      <c r="C9165" s="31" t="s">
        <v>3118</v>
      </c>
      <c r="D9165" s="14" t="s">
        <v>546</v>
      </c>
      <c r="E9165" s="14" t="s">
        <v>682</v>
      </c>
      <c r="F9165" s="14" t="s">
        <v>683</v>
      </c>
      <c r="G9165" s="14" t="s">
        <v>6492</v>
      </c>
      <c r="H9165" s="20">
        <v>27288987</v>
      </c>
      <c r="I9165" s="20">
        <v>27288987</v>
      </c>
      <c r="J9165" s="21">
        <f>IFERROR((I9165/H9165),0)</f>
        <v>1</v>
      </c>
      <c r="K9165" s="20"/>
      <c r="L9165" s="20"/>
      <c r="M9165" s="22"/>
    </row>
    <row r="9166" spans="1:13" s="14" customFormat="1" ht="30" outlineLevel="2" x14ac:dyDescent="0.25">
      <c r="A9166" s="34"/>
      <c r="B9166" s="44" t="s">
        <v>3324</v>
      </c>
      <c r="C9166" s="31" t="s">
        <v>3118</v>
      </c>
      <c r="D9166" s="14" t="s">
        <v>546</v>
      </c>
      <c r="E9166" s="14" t="s">
        <v>682</v>
      </c>
      <c r="F9166" s="14" t="s">
        <v>683</v>
      </c>
      <c r="G9166" s="14" t="s">
        <v>6493</v>
      </c>
      <c r="H9166" s="20">
        <v>-35875853</v>
      </c>
      <c r="I9166" s="20"/>
      <c r="J9166" s="21">
        <f>IFERROR((I9166/H9166),0)</f>
        <v>0</v>
      </c>
      <c r="K9166" s="25"/>
      <c r="L9166" s="25"/>
      <c r="M9166" s="22"/>
    </row>
    <row r="9167" spans="1:13" s="14" customFormat="1" ht="30" outlineLevel="1" x14ac:dyDescent="0.25">
      <c r="A9167" s="34"/>
      <c r="B9167" s="46" t="s">
        <v>7923</v>
      </c>
      <c r="C9167" s="40" t="str">
        <f>C9166</f>
        <v>ASIGNACIÓN PARA LA INVERSIÓN LOCAL  - AMBIENTE Y DESARROLLO SOSTENIBLE</v>
      </c>
      <c r="D9167" s="39" t="str">
        <f>D9166</f>
        <v xml:space="preserve">SANTANDER                                         </v>
      </c>
      <c r="E9167" s="39" t="str">
        <f>E9166</f>
        <v>68324</v>
      </c>
      <c r="F9167" s="39" t="str">
        <f>F9166</f>
        <v xml:space="preserve">GUAVATÁ                                           </v>
      </c>
      <c r="G9167" s="39" t="s">
        <v>10656</v>
      </c>
      <c r="H9167" s="20">
        <f>SUBTOTAL(9,H9162:H9166)</f>
        <v>294117939</v>
      </c>
      <c r="I9167" s="20">
        <f>SUBTOTAL(9,I9162:I9166)</f>
        <v>264473872.43000001</v>
      </c>
      <c r="J9167" s="42">
        <f>+I9167/H9167</f>
        <v>0.89921027370588236</v>
      </c>
      <c r="K9167" s="25">
        <f>SUBTOTAL(9,K9162:K9166)</f>
        <v>132551501.70999996</v>
      </c>
      <c r="L9167" s="25">
        <f>SUBTOTAL(9,L9162:L9166)</f>
        <v>113859345.43000001</v>
      </c>
      <c r="M9167" s="7">
        <f>IFERROR((L9167/K9167),"N.A")</f>
        <v>0.85898193503008968</v>
      </c>
    </row>
    <row r="9168" spans="1:13" s="14" customFormat="1" ht="30" outlineLevel="2" x14ac:dyDescent="0.25">
      <c r="A9168" s="34"/>
      <c r="B9168" s="44" t="s">
        <v>3325</v>
      </c>
      <c r="C9168" s="31" t="s">
        <v>3118</v>
      </c>
      <c r="D9168" s="14" t="s">
        <v>546</v>
      </c>
      <c r="E9168" s="14" t="s">
        <v>685</v>
      </c>
      <c r="F9168" s="14" t="s">
        <v>686</v>
      </c>
      <c r="G9168" s="14" t="s">
        <v>16</v>
      </c>
      <c r="H9168" s="15">
        <v>137481349</v>
      </c>
      <c r="I9168" s="15">
        <v>87265026.99000001</v>
      </c>
      <c r="J9168" s="16">
        <f>IFERROR((I9168/H9168),0)</f>
        <v>0.63474084030118161</v>
      </c>
      <c r="K9168" s="15">
        <v>101591225.11999999</v>
      </c>
      <c r="L9168" s="15">
        <v>87265026.99000001</v>
      </c>
      <c r="M9168" s="17">
        <f>L9168/K9168</f>
        <v>0.85898193359635333</v>
      </c>
    </row>
    <row r="9169" spans="1:13" s="14" customFormat="1" ht="30" outlineLevel="2" x14ac:dyDescent="0.25">
      <c r="A9169" s="34"/>
      <c r="B9169" s="44" t="s">
        <v>3325</v>
      </c>
      <c r="C9169" s="31" t="s">
        <v>3118</v>
      </c>
      <c r="D9169" s="14" t="s">
        <v>546</v>
      </c>
      <c r="E9169" s="14" t="s">
        <v>685</v>
      </c>
      <c r="F9169" s="14" t="s">
        <v>686</v>
      </c>
      <c r="G9169" s="14" t="s">
        <v>6109</v>
      </c>
      <c r="H9169" s="20">
        <v>98627536</v>
      </c>
      <c r="I9169" s="20">
        <v>98627536</v>
      </c>
      <c r="J9169" s="21">
        <f>IFERROR((I9169/H9169),0)</f>
        <v>1</v>
      </c>
      <c r="K9169" s="20"/>
      <c r="L9169" s="20"/>
      <c r="M9169" s="22"/>
    </row>
    <row r="9170" spans="1:13" s="14" customFormat="1" ht="30" outlineLevel="2" x14ac:dyDescent="0.25">
      <c r="A9170" s="34"/>
      <c r="B9170" s="44" t="s">
        <v>3325</v>
      </c>
      <c r="C9170" s="31" t="s">
        <v>3118</v>
      </c>
      <c r="D9170" s="14" t="s">
        <v>546</v>
      </c>
      <c r="E9170" s="14" t="s">
        <v>685</v>
      </c>
      <c r="F9170" s="14" t="s">
        <v>686</v>
      </c>
      <c r="G9170" s="14" t="s">
        <v>6481</v>
      </c>
      <c r="H9170" s="20">
        <v>850</v>
      </c>
      <c r="I9170" s="20">
        <v>850</v>
      </c>
      <c r="J9170" s="21">
        <f>IFERROR((I9170/H9170),0)</f>
        <v>1</v>
      </c>
      <c r="K9170" s="20"/>
      <c r="L9170" s="20"/>
      <c r="M9170" s="22"/>
    </row>
    <row r="9171" spans="1:13" s="14" customFormat="1" ht="30" outlineLevel="2" x14ac:dyDescent="0.25">
      <c r="A9171" s="34"/>
      <c r="B9171" s="44" t="s">
        <v>3325</v>
      </c>
      <c r="C9171" s="31" t="s">
        <v>3118</v>
      </c>
      <c r="D9171" s="14" t="s">
        <v>546</v>
      </c>
      <c r="E9171" s="14" t="s">
        <v>685</v>
      </c>
      <c r="F9171" s="14" t="s">
        <v>686</v>
      </c>
      <c r="G9171" s="14" t="s">
        <v>6492</v>
      </c>
      <c r="H9171" s="20">
        <v>20915052</v>
      </c>
      <c r="I9171" s="20">
        <v>20915052</v>
      </c>
      <c r="J9171" s="21">
        <f>IFERROR((I9171/H9171),0)</f>
        <v>1</v>
      </c>
      <c r="K9171" s="20"/>
      <c r="L9171" s="20"/>
      <c r="M9171" s="22"/>
    </row>
    <row r="9172" spans="1:13" s="14" customFormat="1" ht="30" outlineLevel="2" x14ac:dyDescent="0.25">
      <c r="A9172" s="34"/>
      <c r="B9172" s="44" t="s">
        <v>3325</v>
      </c>
      <c r="C9172" s="31" t="s">
        <v>3118</v>
      </c>
      <c r="D9172" s="14" t="s">
        <v>546</v>
      </c>
      <c r="E9172" s="14" t="s">
        <v>685</v>
      </c>
      <c r="F9172" s="14" t="s">
        <v>686</v>
      </c>
      <c r="G9172" s="14" t="s">
        <v>6493</v>
      </c>
      <c r="H9172" s="20">
        <v>-27496270</v>
      </c>
      <c r="I9172" s="20"/>
      <c r="J9172" s="21">
        <f>IFERROR((I9172/H9172),0)</f>
        <v>0</v>
      </c>
      <c r="K9172" s="25"/>
      <c r="L9172" s="25"/>
      <c r="M9172" s="22"/>
    </row>
    <row r="9173" spans="1:13" s="14" customFormat="1" ht="30" outlineLevel="1" x14ac:dyDescent="0.25">
      <c r="A9173" s="34"/>
      <c r="B9173" s="46" t="s">
        <v>7924</v>
      </c>
      <c r="C9173" s="40" t="str">
        <f>C9172</f>
        <v>ASIGNACIÓN PARA LA INVERSIÓN LOCAL  - AMBIENTE Y DESARROLLO SOSTENIBLE</v>
      </c>
      <c r="D9173" s="39" t="str">
        <f>D9172</f>
        <v xml:space="preserve">SANTANDER                                         </v>
      </c>
      <c r="E9173" s="39" t="str">
        <f>E9172</f>
        <v>68322</v>
      </c>
      <c r="F9173" s="39" t="str">
        <f>F9172</f>
        <v xml:space="preserve">GUAPOTÁ                                           </v>
      </c>
      <c r="G9173" s="39" t="s">
        <v>10656</v>
      </c>
      <c r="H9173" s="20">
        <f>SUBTOTAL(9,H9168:H9172)</f>
        <v>229528517</v>
      </c>
      <c r="I9173" s="20">
        <f>SUBTOTAL(9,I9168:I9172)</f>
        <v>206808464.99000001</v>
      </c>
      <c r="J9173" s="42">
        <f>+I9173/H9173</f>
        <v>0.90101425170624883</v>
      </c>
      <c r="K9173" s="25">
        <f>SUBTOTAL(9,K9168:K9172)</f>
        <v>101591225.11999999</v>
      </c>
      <c r="L9173" s="25">
        <f>SUBTOTAL(9,L9168:L9172)</f>
        <v>87265026.99000001</v>
      </c>
      <c r="M9173" s="7">
        <f>IFERROR((L9173/K9173),"N.A")</f>
        <v>0.85898193359635333</v>
      </c>
    </row>
    <row r="9174" spans="1:13" s="14" customFormat="1" ht="30" outlineLevel="2" x14ac:dyDescent="0.25">
      <c r="A9174" s="34"/>
      <c r="B9174" s="44" t="s">
        <v>3326</v>
      </c>
      <c r="C9174" s="31" t="s">
        <v>3118</v>
      </c>
      <c r="D9174" s="14" t="s">
        <v>546</v>
      </c>
      <c r="E9174" s="14" t="s">
        <v>688</v>
      </c>
      <c r="F9174" s="14" t="s">
        <v>689</v>
      </c>
      <c r="G9174" s="14" t="s">
        <v>16</v>
      </c>
      <c r="H9174" s="15">
        <v>189105581</v>
      </c>
      <c r="I9174" s="15">
        <v>120033035.41</v>
      </c>
      <c r="J9174" s="16">
        <f>IFERROR((I9174/H9174),0)</f>
        <v>0.63474084040914691</v>
      </c>
      <c r="K9174" s="15">
        <v>139738719.45000002</v>
      </c>
      <c r="L9174" s="15">
        <v>120033035.41</v>
      </c>
      <c r="M9174" s="17">
        <f>L9174/K9174</f>
        <v>0.85898193344292861</v>
      </c>
    </row>
    <row r="9175" spans="1:13" s="14" customFormat="1" ht="30" outlineLevel="2" x14ac:dyDescent="0.25">
      <c r="A9175" s="34"/>
      <c r="B9175" s="44" t="s">
        <v>3326</v>
      </c>
      <c r="C9175" s="31" t="s">
        <v>3118</v>
      </c>
      <c r="D9175" s="14" t="s">
        <v>546</v>
      </c>
      <c r="E9175" s="14" t="s">
        <v>688</v>
      </c>
      <c r="F9175" s="14" t="s">
        <v>689</v>
      </c>
      <c r="G9175" s="14" t="s">
        <v>6109</v>
      </c>
      <c r="H9175" s="20">
        <v>317817457</v>
      </c>
      <c r="I9175" s="20">
        <v>317817457</v>
      </c>
      <c r="J9175" s="21">
        <f>IFERROR((I9175/H9175),0)</f>
        <v>1</v>
      </c>
      <c r="K9175" s="20"/>
      <c r="L9175" s="20"/>
      <c r="M9175" s="22"/>
    </row>
    <row r="9176" spans="1:13" s="14" customFormat="1" ht="30" outlineLevel="2" x14ac:dyDescent="0.25">
      <c r="A9176" s="34"/>
      <c r="B9176" s="44" t="s">
        <v>3326</v>
      </c>
      <c r="C9176" s="31" t="s">
        <v>3118</v>
      </c>
      <c r="D9176" s="14" t="s">
        <v>546</v>
      </c>
      <c r="E9176" s="14" t="s">
        <v>688</v>
      </c>
      <c r="F9176" s="14" t="s">
        <v>689</v>
      </c>
      <c r="G9176" s="14" t="s">
        <v>6481</v>
      </c>
      <c r="H9176" s="20">
        <v>1170</v>
      </c>
      <c r="I9176" s="20">
        <v>1170</v>
      </c>
      <c r="J9176" s="21">
        <f>IFERROR((I9176/H9176),0)</f>
        <v>1</v>
      </c>
      <c r="K9176" s="20"/>
      <c r="L9176" s="20"/>
      <c r="M9176" s="22"/>
    </row>
    <row r="9177" spans="1:13" s="14" customFormat="1" ht="30" outlineLevel="2" x14ac:dyDescent="0.25">
      <c r="A9177" s="34"/>
      <c r="B9177" s="44" t="s">
        <v>3326</v>
      </c>
      <c r="C9177" s="31" t="s">
        <v>3118</v>
      </c>
      <c r="D9177" s="14" t="s">
        <v>546</v>
      </c>
      <c r="E9177" s="14" t="s">
        <v>688</v>
      </c>
      <c r="F9177" s="14" t="s">
        <v>689</v>
      </c>
      <c r="G9177" s="14" t="s">
        <v>6492</v>
      </c>
      <c r="H9177" s="20">
        <v>28768652</v>
      </c>
      <c r="I9177" s="20">
        <v>28768652</v>
      </c>
      <c r="J9177" s="21">
        <f>IFERROR((I9177/H9177),0)</f>
        <v>1</v>
      </c>
      <c r="K9177" s="20"/>
      <c r="L9177" s="20"/>
      <c r="M9177" s="22"/>
    </row>
    <row r="9178" spans="1:13" s="14" customFormat="1" ht="30" outlineLevel="2" x14ac:dyDescent="0.25">
      <c r="A9178" s="34"/>
      <c r="B9178" s="44" t="s">
        <v>3326</v>
      </c>
      <c r="C9178" s="31" t="s">
        <v>3118</v>
      </c>
      <c r="D9178" s="14" t="s">
        <v>546</v>
      </c>
      <c r="E9178" s="14" t="s">
        <v>688</v>
      </c>
      <c r="F9178" s="14" t="s">
        <v>689</v>
      </c>
      <c r="G9178" s="14" t="s">
        <v>6493</v>
      </c>
      <c r="H9178" s="20">
        <v>-37821116</v>
      </c>
      <c r="I9178" s="20"/>
      <c r="J9178" s="21">
        <f>IFERROR((I9178/H9178),0)</f>
        <v>0</v>
      </c>
      <c r="K9178" s="20"/>
      <c r="L9178" s="20"/>
      <c r="M9178" s="22"/>
    </row>
    <row r="9179" spans="1:13" s="14" customFormat="1" ht="30" outlineLevel="1" x14ac:dyDescent="0.25">
      <c r="A9179" s="34"/>
      <c r="B9179" s="46" t="s">
        <v>7925</v>
      </c>
      <c r="C9179" s="40" t="str">
        <f>C9178</f>
        <v>ASIGNACIÓN PARA LA INVERSIÓN LOCAL  - AMBIENTE Y DESARROLLO SOSTENIBLE</v>
      </c>
      <c r="D9179" s="39" t="str">
        <f>D9178</f>
        <v xml:space="preserve">SANTANDER                                         </v>
      </c>
      <c r="E9179" s="39" t="str">
        <f>E9178</f>
        <v>68320</v>
      </c>
      <c r="F9179" s="39" t="str">
        <f>F9178</f>
        <v xml:space="preserve">GUADALUPE                                         </v>
      </c>
      <c r="G9179" s="39" t="s">
        <v>10656</v>
      </c>
      <c r="H9179" s="20">
        <f>SUBTOTAL(9,H9174:H9178)</f>
        <v>497871744</v>
      </c>
      <c r="I9179" s="20">
        <f>SUBTOTAL(9,I9174:I9178)</f>
        <v>466620314.40999997</v>
      </c>
      <c r="J9179" s="42">
        <f>+I9179/H9179</f>
        <v>0.9372299593888983</v>
      </c>
      <c r="K9179" s="20">
        <f>SUBTOTAL(9,K9174:K9178)</f>
        <v>139738719.45000002</v>
      </c>
      <c r="L9179" s="20">
        <f>SUBTOTAL(9,L9174:L9178)</f>
        <v>120033035.41</v>
      </c>
      <c r="M9179" s="7">
        <f>IFERROR((L9179/K9179),"N.A")</f>
        <v>0.85898193344292861</v>
      </c>
    </row>
    <row r="9180" spans="1:13" s="14" customFormat="1" ht="30" outlineLevel="2" x14ac:dyDescent="0.25">
      <c r="A9180" s="34"/>
      <c r="B9180" s="44" t="s">
        <v>3327</v>
      </c>
      <c r="C9180" s="31" t="s">
        <v>3118</v>
      </c>
      <c r="D9180" s="14" t="s">
        <v>546</v>
      </c>
      <c r="E9180" s="14" t="s">
        <v>691</v>
      </c>
      <c r="F9180" s="14" t="s">
        <v>692</v>
      </c>
      <c r="G9180" s="14" t="s">
        <v>16</v>
      </c>
      <c r="H9180" s="15">
        <v>250905121</v>
      </c>
      <c r="I9180" s="15">
        <v>159259727.38999999</v>
      </c>
      <c r="J9180" s="16">
        <f>IFERROR((I9180/H9180),0)</f>
        <v>0.63474084050281299</v>
      </c>
      <c r="K9180" s="15">
        <v>185405211.77999997</v>
      </c>
      <c r="L9180" s="15">
        <v>159259727.38999999</v>
      </c>
      <c r="M9180" s="17">
        <f>L9180/K9180</f>
        <v>0.85898193400828471</v>
      </c>
    </row>
    <row r="9181" spans="1:13" s="14" customFormat="1" ht="30" outlineLevel="2" x14ac:dyDescent="0.25">
      <c r="A9181" s="34"/>
      <c r="B9181" s="44" t="s">
        <v>3327</v>
      </c>
      <c r="C9181" s="31" t="s">
        <v>3118</v>
      </c>
      <c r="D9181" s="14" t="s">
        <v>546</v>
      </c>
      <c r="E9181" s="14" t="s">
        <v>691</v>
      </c>
      <c r="F9181" s="14" t="s">
        <v>692</v>
      </c>
      <c r="G9181" s="14" t="s">
        <v>6109</v>
      </c>
      <c r="H9181" s="20">
        <v>150749534</v>
      </c>
      <c r="I9181" s="20">
        <v>150749534</v>
      </c>
      <c r="J9181" s="21">
        <f>IFERROR((I9181/H9181),0)</f>
        <v>1</v>
      </c>
      <c r="K9181" s="20"/>
      <c r="L9181" s="20"/>
      <c r="M9181" s="22"/>
    </row>
    <row r="9182" spans="1:13" s="14" customFormat="1" ht="30" outlineLevel="2" x14ac:dyDescent="0.25">
      <c r="A9182" s="34"/>
      <c r="B9182" s="44" t="s">
        <v>3327</v>
      </c>
      <c r="C9182" s="31" t="s">
        <v>3118</v>
      </c>
      <c r="D9182" s="14" t="s">
        <v>546</v>
      </c>
      <c r="E9182" s="14" t="s">
        <v>691</v>
      </c>
      <c r="F9182" s="14" t="s">
        <v>692</v>
      </c>
      <c r="G9182" s="14" t="s">
        <v>6481</v>
      </c>
      <c r="H9182" s="20">
        <v>1552</v>
      </c>
      <c r="I9182" s="20">
        <v>1552</v>
      </c>
      <c r="J9182" s="21">
        <f>IFERROR((I9182/H9182),0)</f>
        <v>1</v>
      </c>
      <c r="K9182" s="20"/>
      <c r="L9182" s="20"/>
      <c r="M9182" s="22"/>
    </row>
    <row r="9183" spans="1:13" s="14" customFormat="1" ht="30" outlineLevel="2" x14ac:dyDescent="0.25">
      <c r="A9183" s="34"/>
      <c r="B9183" s="44" t="s">
        <v>3327</v>
      </c>
      <c r="C9183" s="31" t="s">
        <v>3118</v>
      </c>
      <c r="D9183" s="14" t="s">
        <v>546</v>
      </c>
      <c r="E9183" s="14" t="s">
        <v>691</v>
      </c>
      <c r="F9183" s="14" t="s">
        <v>692</v>
      </c>
      <c r="G9183" s="14" t="s">
        <v>6492</v>
      </c>
      <c r="H9183" s="20">
        <v>38170223</v>
      </c>
      <c r="I9183" s="20">
        <v>38170223</v>
      </c>
      <c r="J9183" s="21">
        <f>IFERROR((I9183/H9183),0)</f>
        <v>1</v>
      </c>
      <c r="K9183" s="20"/>
      <c r="L9183" s="20"/>
      <c r="M9183" s="22"/>
    </row>
    <row r="9184" spans="1:13" s="14" customFormat="1" ht="30" outlineLevel="2" x14ac:dyDescent="0.25">
      <c r="A9184" s="34"/>
      <c r="B9184" s="44" t="s">
        <v>3327</v>
      </c>
      <c r="C9184" s="31" t="s">
        <v>3118</v>
      </c>
      <c r="D9184" s="14" t="s">
        <v>546</v>
      </c>
      <c r="E9184" s="14" t="s">
        <v>691</v>
      </c>
      <c r="F9184" s="14" t="s">
        <v>692</v>
      </c>
      <c r="G9184" s="14" t="s">
        <v>6493</v>
      </c>
      <c r="H9184" s="20">
        <v>-50181024</v>
      </c>
      <c r="I9184" s="20"/>
      <c r="J9184" s="21">
        <f>IFERROR((I9184/H9184),0)</f>
        <v>0</v>
      </c>
      <c r="K9184" s="20"/>
      <c r="L9184" s="20"/>
      <c r="M9184" s="22"/>
    </row>
    <row r="9185" spans="1:13" s="14" customFormat="1" ht="30" outlineLevel="1" x14ac:dyDescent="0.25">
      <c r="A9185" s="34"/>
      <c r="B9185" s="46" t="s">
        <v>7926</v>
      </c>
      <c r="C9185" s="40" t="str">
        <f>C9184</f>
        <v>ASIGNACIÓN PARA LA INVERSIÓN LOCAL  - AMBIENTE Y DESARROLLO SOSTENIBLE</v>
      </c>
      <c r="D9185" s="39" t="str">
        <f>D9184</f>
        <v xml:space="preserve">SANTANDER                                         </v>
      </c>
      <c r="E9185" s="39" t="str">
        <f>E9184</f>
        <v>68318</v>
      </c>
      <c r="F9185" s="39" t="str">
        <f>F9184</f>
        <v xml:space="preserve">GUACA                                             </v>
      </c>
      <c r="G9185" s="39" t="s">
        <v>10656</v>
      </c>
      <c r="H9185" s="20">
        <f>SUBTOTAL(9,H9180:H9184)</f>
        <v>389645406</v>
      </c>
      <c r="I9185" s="20">
        <f>SUBTOTAL(9,I9180:I9184)</f>
        <v>348181036.38999999</v>
      </c>
      <c r="J9185" s="42">
        <f>+I9185/H9185</f>
        <v>0.89358434881688298</v>
      </c>
      <c r="K9185" s="20">
        <f>SUBTOTAL(9,K9180:K9184)</f>
        <v>185405211.77999997</v>
      </c>
      <c r="L9185" s="20">
        <f>SUBTOTAL(9,L9180:L9184)</f>
        <v>159259727.38999999</v>
      </c>
      <c r="M9185" s="7">
        <f>IFERROR((L9185/K9185),"N.A")</f>
        <v>0.85898193400828471</v>
      </c>
    </row>
    <row r="9186" spans="1:13" s="14" customFormat="1" ht="30" outlineLevel="2" x14ac:dyDescent="0.25">
      <c r="A9186" s="34"/>
      <c r="B9186" s="44" t="s">
        <v>3328</v>
      </c>
      <c r="C9186" s="31" t="s">
        <v>3118</v>
      </c>
      <c r="D9186" s="14" t="s">
        <v>546</v>
      </c>
      <c r="E9186" s="14" t="s">
        <v>694</v>
      </c>
      <c r="F9186" s="14" t="s">
        <v>695</v>
      </c>
      <c r="G9186" s="14" t="s">
        <v>16</v>
      </c>
      <c r="H9186" s="15">
        <v>248517012</v>
      </c>
      <c r="I9186" s="15">
        <v>157743897.04999998</v>
      </c>
      <c r="J9186" s="16">
        <f>IFERROR((I9186/H9186),0)</f>
        <v>0.63474084039767864</v>
      </c>
      <c r="K9186" s="15">
        <v>183640529.07999995</v>
      </c>
      <c r="L9186" s="15">
        <v>157743897.04999998</v>
      </c>
      <c r="M9186" s="17">
        <f>L9186/K9186</f>
        <v>0.85898193519841948</v>
      </c>
    </row>
    <row r="9187" spans="1:13" s="14" customFormat="1" ht="30" outlineLevel="2" x14ac:dyDescent="0.25">
      <c r="A9187" s="34"/>
      <c r="B9187" s="44" t="s">
        <v>3328</v>
      </c>
      <c r="C9187" s="31" t="s">
        <v>3118</v>
      </c>
      <c r="D9187" s="14" t="s">
        <v>546</v>
      </c>
      <c r="E9187" s="14" t="s">
        <v>694</v>
      </c>
      <c r="F9187" s="14" t="s">
        <v>695</v>
      </c>
      <c r="G9187" s="14" t="s">
        <v>6109</v>
      </c>
      <c r="H9187" s="20">
        <v>236818471</v>
      </c>
      <c r="I9187" s="20">
        <v>236818471</v>
      </c>
      <c r="J9187" s="21">
        <f>IFERROR((I9187/H9187),0)</f>
        <v>1</v>
      </c>
      <c r="K9187" s="20"/>
      <c r="L9187" s="20"/>
      <c r="M9187" s="22"/>
    </row>
    <row r="9188" spans="1:13" s="14" customFormat="1" ht="30" outlineLevel="2" x14ac:dyDescent="0.25">
      <c r="A9188" s="34"/>
      <c r="B9188" s="44" t="s">
        <v>3328</v>
      </c>
      <c r="C9188" s="31" t="s">
        <v>3118</v>
      </c>
      <c r="D9188" s="14" t="s">
        <v>546</v>
      </c>
      <c r="E9188" s="14" t="s">
        <v>694</v>
      </c>
      <c r="F9188" s="14" t="s">
        <v>695</v>
      </c>
      <c r="G9188" s="14" t="s">
        <v>6481</v>
      </c>
      <c r="H9188" s="20">
        <v>1537</v>
      </c>
      <c r="I9188" s="20">
        <v>1537</v>
      </c>
      <c r="J9188" s="21">
        <f>IFERROR((I9188/H9188),0)</f>
        <v>1</v>
      </c>
      <c r="K9188" s="25"/>
      <c r="L9188" s="25"/>
      <c r="M9188" s="22"/>
    </row>
    <row r="9189" spans="1:13" s="14" customFormat="1" ht="30" outlineLevel="2" x14ac:dyDescent="0.25">
      <c r="A9189" s="34"/>
      <c r="B9189" s="44" t="s">
        <v>3328</v>
      </c>
      <c r="C9189" s="31" t="s">
        <v>3118</v>
      </c>
      <c r="D9189" s="14" t="s">
        <v>546</v>
      </c>
      <c r="E9189" s="14" t="s">
        <v>694</v>
      </c>
      <c r="F9189" s="14" t="s">
        <v>695</v>
      </c>
      <c r="G9189" s="14" t="s">
        <v>6492</v>
      </c>
      <c r="H9189" s="20">
        <v>37806920</v>
      </c>
      <c r="I9189" s="20">
        <v>37806920</v>
      </c>
      <c r="J9189" s="21">
        <f>IFERROR((I9189/H9189),0)</f>
        <v>1</v>
      </c>
      <c r="K9189" s="20"/>
      <c r="L9189" s="20"/>
      <c r="M9189" s="22"/>
    </row>
    <row r="9190" spans="1:13" s="14" customFormat="1" ht="30" outlineLevel="2" x14ac:dyDescent="0.25">
      <c r="A9190" s="34"/>
      <c r="B9190" s="44" t="s">
        <v>3328</v>
      </c>
      <c r="C9190" s="31" t="s">
        <v>3118</v>
      </c>
      <c r="D9190" s="14" t="s">
        <v>546</v>
      </c>
      <c r="E9190" s="14" t="s">
        <v>694</v>
      </c>
      <c r="F9190" s="14" t="s">
        <v>695</v>
      </c>
      <c r="G9190" s="14" t="s">
        <v>6493</v>
      </c>
      <c r="H9190" s="20">
        <v>-49703402</v>
      </c>
      <c r="I9190" s="20"/>
      <c r="J9190" s="21">
        <f>IFERROR((I9190/H9190),0)</f>
        <v>0</v>
      </c>
      <c r="K9190" s="25"/>
      <c r="L9190" s="25"/>
      <c r="M9190" s="22"/>
    </row>
    <row r="9191" spans="1:13" s="14" customFormat="1" ht="30" outlineLevel="1" x14ac:dyDescent="0.25">
      <c r="A9191" s="34"/>
      <c r="B9191" s="46" t="s">
        <v>7927</v>
      </c>
      <c r="C9191" s="40" t="str">
        <f>C9190</f>
        <v>ASIGNACIÓN PARA LA INVERSIÓN LOCAL  - AMBIENTE Y DESARROLLO SOSTENIBLE</v>
      </c>
      <c r="D9191" s="39" t="str">
        <f>D9190</f>
        <v xml:space="preserve">SANTANDER                                         </v>
      </c>
      <c r="E9191" s="39" t="str">
        <f>E9190</f>
        <v>68298</v>
      </c>
      <c r="F9191" s="39" t="str">
        <f>F9190</f>
        <v xml:space="preserve">GAMBITA                                           </v>
      </c>
      <c r="G9191" s="39" t="s">
        <v>10656</v>
      </c>
      <c r="H9191" s="20">
        <f>SUBTOTAL(9,H9186:H9190)</f>
        <v>473440538</v>
      </c>
      <c r="I9191" s="20">
        <f>SUBTOTAL(9,I9186:I9190)</f>
        <v>432370825.04999995</v>
      </c>
      <c r="J9191" s="42">
        <f>+I9191/H9191</f>
        <v>0.91325264810762774</v>
      </c>
      <c r="K9191" s="25">
        <f>SUBTOTAL(9,K9186:K9190)</f>
        <v>183640529.07999995</v>
      </c>
      <c r="L9191" s="25">
        <f>SUBTOTAL(9,L9186:L9190)</f>
        <v>157743897.04999998</v>
      </c>
      <c r="M9191" s="7">
        <f>IFERROR((L9191/K9191),"N.A")</f>
        <v>0.85898193519841948</v>
      </c>
    </row>
    <row r="9192" spans="1:13" s="14" customFormat="1" ht="30" outlineLevel="2" x14ac:dyDescent="0.25">
      <c r="A9192" s="34"/>
      <c r="B9192" s="44" t="s">
        <v>3329</v>
      </c>
      <c r="C9192" s="31" t="s">
        <v>3118</v>
      </c>
      <c r="D9192" s="14" t="s">
        <v>546</v>
      </c>
      <c r="E9192" s="14" t="s">
        <v>697</v>
      </c>
      <c r="F9192" s="14" t="s">
        <v>698</v>
      </c>
      <c r="G9192" s="14" t="s">
        <v>16</v>
      </c>
      <c r="H9192" s="15">
        <v>182147988</v>
      </c>
      <c r="I9192" s="15">
        <v>115616766.98999998</v>
      </c>
      <c r="J9192" s="16">
        <f>IFERROR((I9192/H9192),0)</f>
        <v>0.63474084045331303</v>
      </c>
      <c r="K9192" s="15">
        <v>134597437.26999998</v>
      </c>
      <c r="L9192" s="15">
        <v>115616766.98999998</v>
      </c>
      <c r="M9192" s="17">
        <f>L9192/K9192</f>
        <v>0.85898193409191648</v>
      </c>
    </row>
    <row r="9193" spans="1:13" s="14" customFormat="1" ht="30" outlineLevel="2" x14ac:dyDescent="0.25">
      <c r="A9193" s="34"/>
      <c r="B9193" s="44" t="s">
        <v>3329</v>
      </c>
      <c r="C9193" s="31" t="s">
        <v>3118</v>
      </c>
      <c r="D9193" s="14" t="s">
        <v>546</v>
      </c>
      <c r="E9193" s="14" t="s">
        <v>697</v>
      </c>
      <c r="F9193" s="14" t="s">
        <v>698</v>
      </c>
      <c r="G9193" s="14" t="s">
        <v>6109</v>
      </c>
      <c r="H9193" s="20">
        <v>88181586</v>
      </c>
      <c r="I9193" s="20">
        <v>88181586</v>
      </c>
      <c r="J9193" s="21">
        <f>IFERROR((I9193/H9193),0)</f>
        <v>1</v>
      </c>
      <c r="K9193" s="20"/>
      <c r="L9193" s="20"/>
      <c r="M9193" s="22"/>
    </row>
    <row r="9194" spans="1:13" s="14" customFormat="1" ht="30" outlineLevel="2" x14ac:dyDescent="0.25">
      <c r="A9194" s="34"/>
      <c r="B9194" s="44" t="s">
        <v>3329</v>
      </c>
      <c r="C9194" s="31" t="s">
        <v>3118</v>
      </c>
      <c r="D9194" s="14" t="s">
        <v>546</v>
      </c>
      <c r="E9194" s="14" t="s">
        <v>697</v>
      </c>
      <c r="F9194" s="14" t="s">
        <v>698</v>
      </c>
      <c r="G9194" s="14" t="s">
        <v>6481</v>
      </c>
      <c r="H9194" s="20">
        <v>1127</v>
      </c>
      <c r="I9194" s="20">
        <v>1127</v>
      </c>
      <c r="J9194" s="21">
        <f>IFERROR((I9194/H9194),0)</f>
        <v>1</v>
      </c>
      <c r="K9194" s="20"/>
      <c r="L9194" s="20"/>
      <c r="M9194" s="22"/>
    </row>
    <row r="9195" spans="1:13" s="14" customFormat="1" ht="30" outlineLevel="2" x14ac:dyDescent="0.25">
      <c r="A9195" s="34"/>
      <c r="B9195" s="44" t="s">
        <v>3329</v>
      </c>
      <c r="C9195" s="31" t="s">
        <v>3118</v>
      </c>
      <c r="D9195" s="14" t="s">
        <v>546</v>
      </c>
      <c r="E9195" s="14" t="s">
        <v>697</v>
      </c>
      <c r="F9195" s="14" t="s">
        <v>698</v>
      </c>
      <c r="G9195" s="14" t="s">
        <v>6492</v>
      </c>
      <c r="H9195" s="20">
        <v>27710193</v>
      </c>
      <c r="I9195" s="20">
        <v>27710193</v>
      </c>
      <c r="J9195" s="21">
        <f>IFERROR((I9195/H9195),0)</f>
        <v>1</v>
      </c>
      <c r="K9195" s="20"/>
      <c r="L9195" s="20"/>
      <c r="M9195" s="22"/>
    </row>
    <row r="9196" spans="1:13" s="14" customFormat="1" ht="30" outlineLevel="2" x14ac:dyDescent="0.25">
      <c r="A9196" s="34"/>
      <c r="B9196" s="44" t="s">
        <v>3329</v>
      </c>
      <c r="C9196" s="31" t="s">
        <v>3118</v>
      </c>
      <c r="D9196" s="14" t="s">
        <v>546</v>
      </c>
      <c r="E9196" s="14" t="s">
        <v>697</v>
      </c>
      <c r="F9196" s="14" t="s">
        <v>698</v>
      </c>
      <c r="G9196" s="14" t="s">
        <v>6493</v>
      </c>
      <c r="H9196" s="20">
        <v>-36429598</v>
      </c>
      <c r="I9196" s="20"/>
      <c r="J9196" s="21">
        <f>IFERROR((I9196/H9196),0)</f>
        <v>0</v>
      </c>
      <c r="K9196" s="20"/>
      <c r="L9196" s="20"/>
      <c r="M9196" s="22"/>
    </row>
    <row r="9197" spans="1:13" s="14" customFormat="1" ht="30" outlineLevel="1" x14ac:dyDescent="0.25">
      <c r="A9197" s="34"/>
      <c r="B9197" s="46" t="s">
        <v>7928</v>
      </c>
      <c r="C9197" s="40" t="str">
        <f>C9196</f>
        <v>ASIGNACIÓN PARA LA INVERSIÓN LOCAL  - AMBIENTE Y DESARROLLO SOSTENIBLE</v>
      </c>
      <c r="D9197" s="39" t="str">
        <f>D9196</f>
        <v xml:space="preserve">SANTANDER                                         </v>
      </c>
      <c r="E9197" s="39" t="str">
        <f>E9196</f>
        <v>68296</v>
      </c>
      <c r="F9197" s="39" t="str">
        <f>F9196</f>
        <v xml:space="preserve">GALÁN                                             </v>
      </c>
      <c r="G9197" s="39" t="s">
        <v>10656</v>
      </c>
      <c r="H9197" s="20">
        <f>SUBTOTAL(9,H9192:H9196)</f>
        <v>261611296</v>
      </c>
      <c r="I9197" s="20">
        <f>SUBTOTAL(9,I9192:I9196)</f>
        <v>231509672.98999998</v>
      </c>
      <c r="J9197" s="42">
        <f>+I9197/H9197</f>
        <v>0.8849376021974219</v>
      </c>
      <c r="K9197" s="20">
        <f>SUBTOTAL(9,K9192:K9196)</f>
        <v>134597437.26999998</v>
      </c>
      <c r="L9197" s="20">
        <f>SUBTOTAL(9,L9192:L9196)</f>
        <v>115616766.98999998</v>
      </c>
      <c r="M9197" s="7">
        <f>IFERROR((L9197/K9197),"N.A")</f>
        <v>0.85898193409191648</v>
      </c>
    </row>
    <row r="9198" spans="1:13" s="14" customFormat="1" ht="30" outlineLevel="2" x14ac:dyDescent="0.25">
      <c r="A9198" s="34"/>
      <c r="B9198" s="44" t="s">
        <v>3330</v>
      </c>
      <c r="C9198" s="31" t="s">
        <v>3118</v>
      </c>
      <c r="D9198" s="14" t="s">
        <v>546</v>
      </c>
      <c r="E9198" s="14" t="s">
        <v>700</v>
      </c>
      <c r="F9198" s="14" t="s">
        <v>701</v>
      </c>
      <c r="G9198" s="14" t="s">
        <v>16</v>
      </c>
      <c r="H9198" s="15">
        <v>338134330</v>
      </c>
      <c r="I9198" s="15">
        <v>214627668.81999999</v>
      </c>
      <c r="J9198" s="16">
        <f>IFERROR((I9198/H9198),0)</f>
        <v>0.6347408404819469</v>
      </c>
      <c r="K9198" s="15">
        <v>249862843.63000003</v>
      </c>
      <c r="L9198" s="15">
        <v>214627668.81999999</v>
      </c>
      <c r="M9198" s="17">
        <f>L9198/K9198</f>
        <v>0.85898193465621198</v>
      </c>
    </row>
    <row r="9199" spans="1:13" s="14" customFormat="1" ht="30" outlineLevel="2" x14ac:dyDescent="0.25">
      <c r="A9199" s="34"/>
      <c r="B9199" s="44" t="s">
        <v>3330</v>
      </c>
      <c r="C9199" s="31" t="s">
        <v>3118</v>
      </c>
      <c r="D9199" s="14" t="s">
        <v>546</v>
      </c>
      <c r="E9199" s="14" t="s">
        <v>700</v>
      </c>
      <c r="F9199" s="14" t="s">
        <v>701</v>
      </c>
      <c r="G9199" s="14" t="s">
        <v>6109</v>
      </c>
      <c r="H9199" s="20">
        <v>563692368</v>
      </c>
      <c r="I9199" s="20">
        <v>563692368</v>
      </c>
      <c r="J9199" s="21">
        <f>IFERROR((I9199/H9199),0)</f>
        <v>1</v>
      </c>
      <c r="K9199" s="20"/>
      <c r="L9199" s="20"/>
      <c r="M9199" s="22"/>
    </row>
    <row r="9200" spans="1:13" s="14" customFormat="1" ht="30" outlineLevel="2" x14ac:dyDescent="0.25">
      <c r="A9200" s="34"/>
      <c r="B9200" s="44" t="s">
        <v>3330</v>
      </c>
      <c r="C9200" s="31" t="s">
        <v>3118</v>
      </c>
      <c r="D9200" s="14" t="s">
        <v>546</v>
      </c>
      <c r="E9200" s="14" t="s">
        <v>700</v>
      </c>
      <c r="F9200" s="14" t="s">
        <v>701</v>
      </c>
      <c r="G9200" s="14" t="s">
        <v>6481</v>
      </c>
      <c r="H9200" s="20">
        <v>2091</v>
      </c>
      <c r="I9200" s="20">
        <v>2091</v>
      </c>
      <c r="J9200" s="21">
        <f>IFERROR((I9200/H9200),0)</f>
        <v>1</v>
      </c>
      <c r="K9200" s="20"/>
      <c r="L9200" s="20"/>
      <c r="M9200" s="22"/>
    </row>
    <row r="9201" spans="1:13" s="14" customFormat="1" ht="30" outlineLevel="2" x14ac:dyDescent="0.25">
      <c r="A9201" s="34"/>
      <c r="B9201" s="44" t="s">
        <v>3330</v>
      </c>
      <c r="C9201" s="31" t="s">
        <v>3118</v>
      </c>
      <c r="D9201" s="14" t="s">
        <v>546</v>
      </c>
      <c r="E9201" s="14" t="s">
        <v>700</v>
      </c>
      <c r="F9201" s="14" t="s">
        <v>701</v>
      </c>
      <c r="G9201" s="14" t="s">
        <v>6492</v>
      </c>
      <c r="H9201" s="20">
        <v>51440412</v>
      </c>
      <c r="I9201" s="20">
        <v>51440412</v>
      </c>
      <c r="J9201" s="21">
        <f>IFERROR((I9201/H9201),0)</f>
        <v>1</v>
      </c>
      <c r="K9201" s="20"/>
      <c r="L9201" s="20"/>
      <c r="M9201" s="22"/>
    </row>
    <row r="9202" spans="1:13" s="14" customFormat="1" ht="30" outlineLevel="2" x14ac:dyDescent="0.25">
      <c r="A9202" s="34"/>
      <c r="B9202" s="44" t="s">
        <v>3330</v>
      </c>
      <c r="C9202" s="31" t="s">
        <v>3118</v>
      </c>
      <c r="D9202" s="14" t="s">
        <v>546</v>
      </c>
      <c r="E9202" s="14" t="s">
        <v>700</v>
      </c>
      <c r="F9202" s="14" t="s">
        <v>701</v>
      </c>
      <c r="G9202" s="14" t="s">
        <v>6493</v>
      </c>
      <c r="H9202" s="20">
        <v>-67626866</v>
      </c>
      <c r="I9202" s="20"/>
      <c r="J9202" s="21">
        <f>IFERROR((I9202/H9202),0)</f>
        <v>0</v>
      </c>
      <c r="K9202" s="25"/>
      <c r="L9202" s="25"/>
      <c r="M9202" s="22"/>
    </row>
    <row r="9203" spans="1:13" s="14" customFormat="1" ht="30" outlineLevel="1" x14ac:dyDescent="0.25">
      <c r="A9203" s="34"/>
      <c r="B9203" s="46" t="s">
        <v>7929</v>
      </c>
      <c r="C9203" s="40" t="str">
        <f>C9202</f>
        <v>ASIGNACIÓN PARA LA INVERSIÓN LOCAL  - AMBIENTE Y DESARROLLO SOSTENIBLE</v>
      </c>
      <c r="D9203" s="39" t="str">
        <f>D9202</f>
        <v xml:space="preserve">SANTANDER                                         </v>
      </c>
      <c r="E9203" s="39" t="str">
        <f>E9202</f>
        <v>68271</v>
      </c>
      <c r="F9203" s="39" t="str">
        <f>F9202</f>
        <v xml:space="preserve">FLORIÁN                                           </v>
      </c>
      <c r="G9203" s="39" t="s">
        <v>10656</v>
      </c>
      <c r="H9203" s="20">
        <f>SUBTOTAL(9,H9198:H9202)</f>
        <v>885642335</v>
      </c>
      <c r="I9203" s="20">
        <f>SUBTOTAL(9,I9198:I9202)</f>
        <v>829762539.81999993</v>
      </c>
      <c r="J9203" s="42">
        <f>+I9203/H9203</f>
        <v>0.93690478314815417</v>
      </c>
      <c r="K9203" s="25">
        <f>SUBTOTAL(9,K9198:K9202)</f>
        <v>249862843.63000003</v>
      </c>
      <c r="L9203" s="25">
        <f>SUBTOTAL(9,L9198:L9202)</f>
        <v>214627668.81999999</v>
      </c>
      <c r="M9203" s="7">
        <f>IFERROR((L9203/K9203),"N.A")</f>
        <v>0.85898193465621198</v>
      </c>
    </row>
    <row r="9204" spans="1:13" s="14" customFormat="1" ht="30" outlineLevel="2" x14ac:dyDescent="0.25">
      <c r="A9204" s="34"/>
      <c r="B9204" s="44" t="s">
        <v>3331</v>
      </c>
      <c r="C9204" s="31" t="s">
        <v>3118</v>
      </c>
      <c r="D9204" s="14" t="s">
        <v>546</v>
      </c>
      <c r="E9204" s="14" t="s">
        <v>703</v>
      </c>
      <c r="F9204" s="14" t="s">
        <v>704</v>
      </c>
      <c r="G9204" s="14" t="s">
        <v>16</v>
      </c>
      <c r="H9204" s="15">
        <v>207574141</v>
      </c>
      <c r="I9204" s="15">
        <v>131755784.69999997</v>
      </c>
      <c r="J9204" s="16">
        <f>IFERROR((I9204/H9204),0)</f>
        <v>0.63474084038242495</v>
      </c>
      <c r="K9204" s="15">
        <v>153385978.72000003</v>
      </c>
      <c r="L9204" s="15">
        <v>131755784.69999997</v>
      </c>
      <c r="M9204" s="17">
        <f>L9204/K9204</f>
        <v>0.85898193432996173</v>
      </c>
    </row>
    <row r="9205" spans="1:13" s="14" customFormat="1" ht="30" outlineLevel="2" x14ac:dyDescent="0.25">
      <c r="A9205" s="34"/>
      <c r="B9205" s="44" t="s">
        <v>3331</v>
      </c>
      <c r="C9205" s="31" t="s">
        <v>3118</v>
      </c>
      <c r="D9205" s="14" t="s">
        <v>546</v>
      </c>
      <c r="E9205" s="14" t="s">
        <v>703</v>
      </c>
      <c r="F9205" s="14" t="s">
        <v>704</v>
      </c>
      <c r="G9205" s="14" t="s">
        <v>6109</v>
      </c>
      <c r="H9205" s="20">
        <v>196911211</v>
      </c>
      <c r="I9205" s="20">
        <v>196911211</v>
      </c>
      <c r="J9205" s="21">
        <f>IFERROR((I9205/H9205),0)</f>
        <v>1</v>
      </c>
      <c r="K9205" s="20"/>
      <c r="L9205" s="20"/>
      <c r="M9205" s="22"/>
    </row>
    <row r="9206" spans="1:13" s="14" customFormat="1" ht="30" outlineLevel="2" x14ac:dyDescent="0.25">
      <c r="A9206" s="34"/>
      <c r="B9206" s="44" t="s">
        <v>3331</v>
      </c>
      <c r="C9206" s="31" t="s">
        <v>3118</v>
      </c>
      <c r="D9206" s="14" t="s">
        <v>546</v>
      </c>
      <c r="E9206" s="14" t="s">
        <v>703</v>
      </c>
      <c r="F9206" s="14" t="s">
        <v>704</v>
      </c>
      <c r="G9206" s="14" t="s">
        <v>6481</v>
      </c>
      <c r="H9206" s="20">
        <v>1284</v>
      </c>
      <c r="I9206" s="20">
        <v>1284</v>
      </c>
      <c r="J9206" s="21">
        <f>IFERROR((I9206/H9206),0)</f>
        <v>1</v>
      </c>
      <c r="K9206" s="25"/>
      <c r="L9206" s="25"/>
      <c r="M9206" s="22"/>
    </row>
    <row r="9207" spans="1:13" s="14" customFormat="1" ht="30" outlineLevel="2" x14ac:dyDescent="0.25">
      <c r="A9207" s="34"/>
      <c r="B9207" s="44" t="s">
        <v>3331</v>
      </c>
      <c r="C9207" s="31" t="s">
        <v>3118</v>
      </c>
      <c r="D9207" s="14" t="s">
        <v>546</v>
      </c>
      <c r="E9207" s="14" t="s">
        <v>703</v>
      </c>
      <c r="F9207" s="14" t="s">
        <v>704</v>
      </c>
      <c r="G9207" s="14" t="s">
        <v>6492</v>
      </c>
      <c r="H9207" s="20">
        <v>31578276</v>
      </c>
      <c r="I9207" s="20">
        <v>31578276</v>
      </c>
      <c r="J9207" s="21">
        <f>IFERROR((I9207/H9207),0)</f>
        <v>1</v>
      </c>
      <c r="K9207" s="20"/>
      <c r="L9207" s="20"/>
      <c r="M9207" s="22"/>
    </row>
    <row r="9208" spans="1:13" s="14" customFormat="1" ht="30" outlineLevel="2" x14ac:dyDescent="0.25">
      <c r="A9208" s="34"/>
      <c r="B9208" s="44" t="s">
        <v>3331</v>
      </c>
      <c r="C9208" s="31" t="s">
        <v>3118</v>
      </c>
      <c r="D9208" s="14" t="s">
        <v>546</v>
      </c>
      <c r="E9208" s="14" t="s">
        <v>703</v>
      </c>
      <c r="F9208" s="14" t="s">
        <v>704</v>
      </c>
      <c r="G9208" s="14" t="s">
        <v>6493</v>
      </c>
      <c r="H9208" s="20">
        <v>-41514828</v>
      </c>
      <c r="I9208" s="20"/>
      <c r="J9208" s="21">
        <f>IFERROR((I9208/H9208),0)</f>
        <v>0</v>
      </c>
      <c r="K9208" s="25"/>
      <c r="L9208" s="25"/>
      <c r="M9208" s="22"/>
    </row>
    <row r="9209" spans="1:13" s="14" customFormat="1" ht="30" outlineLevel="1" x14ac:dyDescent="0.25">
      <c r="A9209" s="34"/>
      <c r="B9209" s="46" t="s">
        <v>7930</v>
      </c>
      <c r="C9209" s="40" t="str">
        <f>C9208</f>
        <v>ASIGNACIÓN PARA LA INVERSIÓN LOCAL  - AMBIENTE Y DESARROLLO SOSTENIBLE</v>
      </c>
      <c r="D9209" s="39" t="str">
        <f>D9208</f>
        <v xml:space="preserve">SANTANDER                                         </v>
      </c>
      <c r="E9209" s="39" t="str">
        <f>E9208</f>
        <v>68266</v>
      </c>
      <c r="F9209" s="39" t="str">
        <f>F9208</f>
        <v xml:space="preserve">ENCISO                                            </v>
      </c>
      <c r="G9209" s="39" t="s">
        <v>10656</v>
      </c>
      <c r="H9209" s="20">
        <f>SUBTOTAL(9,H9204:H9208)</f>
        <v>394550084</v>
      </c>
      <c r="I9209" s="20">
        <f>SUBTOTAL(9,I9204:I9208)</f>
        <v>360246555.69999999</v>
      </c>
      <c r="J9209" s="42">
        <f>+I9209/H9209</f>
        <v>0.91305659359585889</v>
      </c>
      <c r="K9209" s="25">
        <f>SUBTOTAL(9,K9204:K9208)</f>
        <v>153385978.72000003</v>
      </c>
      <c r="L9209" s="25">
        <f>SUBTOTAL(9,L9204:L9208)</f>
        <v>131755784.69999997</v>
      </c>
      <c r="M9209" s="7">
        <f>IFERROR((L9209/K9209),"N.A")</f>
        <v>0.85898193432996173</v>
      </c>
    </row>
    <row r="9210" spans="1:13" s="14" customFormat="1" ht="30" outlineLevel="2" x14ac:dyDescent="0.25">
      <c r="A9210" s="34"/>
      <c r="B9210" s="44" t="s">
        <v>3332</v>
      </c>
      <c r="C9210" s="31" t="s">
        <v>3118</v>
      </c>
      <c r="D9210" s="14" t="s">
        <v>546</v>
      </c>
      <c r="E9210" s="14" t="s">
        <v>706</v>
      </c>
      <c r="F9210" s="14" t="s">
        <v>707</v>
      </c>
      <c r="G9210" s="14" t="s">
        <v>16</v>
      </c>
      <c r="H9210" s="15">
        <v>123184563</v>
      </c>
      <c r="I9210" s="15">
        <v>78190273.060000017</v>
      </c>
      <c r="J9210" s="16">
        <f>IFERROR((I9210/H9210),0)</f>
        <v>0.63474084053859914</v>
      </c>
      <c r="K9210" s="15">
        <v>91026679.189999998</v>
      </c>
      <c r="L9210" s="15">
        <v>78190273.060000017</v>
      </c>
      <c r="M9210" s="17">
        <f>L9210/K9210</f>
        <v>0.85898193535978007</v>
      </c>
    </row>
    <row r="9211" spans="1:13" s="14" customFormat="1" ht="30" outlineLevel="2" x14ac:dyDescent="0.25">
      <c r="A9211" s="34"/>
      <c r="B9211" s="44" t="s">
        <v>3332</v>
      </c>
      <c r="C9211" s="31" t="s">
        <v>3118</v>
      </c>
      <c r="D9211" s="14" t="s">
        <v>546</v>
      </c>
      <c r="E9211" s="14" t="s">
        <v>706</v>
      </c>
      <c r="F9211" s="14" t="s">
        <v>707</v>
      </c>
      <c r="G9211" s="14" t="s">
        <v>6109</v>
      </c>
      <c r="H9211" s="20">
        <v>207359637</v>
      </c>
      <c r="I9211" s="20">
        <v>207359637</v>
      </c>
      <c r="J9211" s="21">
        <f>IFERROR((I9211/H9211),0)</f>
        <v>1</v>
      </c>
      <c r="K9211" s="20"/>
      <c r="L9211" s="20"/>
      <c r="M9211" s="22"/>
    </row>
    <row r="9212" spans="1:13" s="14" customFormat="1" ht="30" outlineLevel="2" x14ac:dyDescent="0.25">
      <c r="A9212" s="34"/>
      <c r="B9212" s="44" t="s">
        <v>3332</v>
      </c>
      <c r="C9212" s="31" t="s">
        <v>3118</v>
      </c>
      <c r="D9212" s="14" t="s">
        <v>546</v>
      </c>
      <c r="E9212" s="14" t="s">
        <v>706</v>
      </c>
      <c r="F9212" s="14" t="s">
        <v>707</v>
      </c>
      <c r="G9212" s="14" t="s">
        <v>6481</v>
      </c>
      <c r="H9212" s="20">
        <v>762</v>
      </c>
      <c r="I9212" s="20">
        <v>762</v>
      </c>
      <c r="J9212" s="21">
        <f>IFERROR((I9212/H9212),0)</f>
        <v>1</v>
      </c>
      <c r="K9212" s="20"/>
      <c r="L9212" s="20"/>
      <c r="M9212" s="22"/>
    </row>
    <row r="9213" spans="1:13" s="14" customFormat="1" ht="30" outlineLevel="2" x14ac:dyDescent="0.25">
      <c r="A9213" s="34"/>
      <c r="B9213" s="44" t="s">
        <v>3332</v>
      </c>
      <c r="C9213" s="31" t="s">
        <v>3118</v>
      </c>
      <c r="D9213" s="14" t="s">
        <v>546</v>
      </c>
      <c r="E9213" s="14" t="s">
        <v>706</v>
      </c>
      <c r="F9213" s="14" t="s">
        <v>707</v>
      </c>
      <c r="G9213" s="14" t="s">
        <v>6492</v>
      </c>
      <c r="H9213" s="20">
        <v>18740081</v>
      </c>
      <c r="I9213" s="20">
        <v>18740081</v>
      </c>
      <c r="J9213" s="21">
        <f>IFERROR((I9213/H9213),0)</f>
        <v>1</v>
      </c>
      <c r="K9213" s="20"/>
      <c r="L9213" s="20"/>
      <c r="M9213" s="22"/>
    </row>
    <row r="9214" spans="1:13" s="14" customFormat="1" ht="30" outlineLevel="2" x14ac:dyDescent="0.25">
      <c r="A9214" s="34"/>
      <c r="B9214" s="44" t="s">
        <v>3332</v>
      </c>
      <c r="C9214" s="31" t="s">
        <v>3118</v>
      </c>
      <c r="D9214" s="14" t="s">
        <v>546</v>
      </c>
      <c r="E9214" s="14" t="s">
        <v>706</v>
      </c>
      <c r="F9214" s="14" t="s">
        <v>707</v>
      </c>
      <c r="G9214" s="14" t="s">
        <v>6493</v>
      </c>
      <c r="H9214" s="20">
        <v>-24636913</v>
      </c>
      <c r="I9214" s="20"/>
      <c r="J9214" s="21">
        <f>IFERROR((I9214/H9214),0)</f>
        <v>0</v>
      </c>
      <c r="K9214" s="25"/>
      <c r="L9214" s="25"/>
      <c r="M9214" s="22"/>
    </row>
    <row r="9215" spans="1:13" s="14" customFormat="1" ht="30" outlineLevel="1" x14ac:dyDescent="0.25">
      <c r="A9215" s="34"/>
      <c r="B9215" s="46" t="s">
        <v>7931</v>
      </c>
      <c r="C9215" s="40" t="str">
        <f>C9214</f>
        <v>ASIGNACIÓN PARA LA INVERSIÓN LOCAL  - AMBIENTE Y DESARROLLO SOSTENIBLE</v>
      </c>
      <c r="D9215" s="39" t="str">
        <f>D9214</f>
        <v xml:space="preserve">SANTANDER                                         </v>
      </c>
      <c r="E9215" s="39" t="str">
        <f>E9214</f>
        <v>68264</v>
      </c>
      <c r="F9215" s="39" t="str">
        <f>F9214</f>
        <v xml:space="preserve">ENCINO                                            </v>
      </c>
      <c r="G9215" s="39" t="s">
        <v>10656</v>
      </c>
      <c r="H9215" s="20">
        <f>SUBTOTAL(9,H9210:H9214)</f>
        <v>324648130</v>
      </c>
      <c r="I9215" s="20">
        <f>SUBTOTAL(9,I9210:I9214)</f>
        <v>304290753.06</v>
      </c>
      <c r="J9215" s="42">
        <f>+I9215/H9215</f>
        <v>0.93729402679756701</v>
      </c>
      <c r="K9215" s="25">
        <f>SUBTOTAL(9,K9210:K9214)</f>
        <v>91026679.189999998</v>
      </c>
      <c r="L9215" s="25">
        <f>SUBTOTAL(9,L9210:L9214)</f>
        <v>78190273.060000017</v>
      </c>
      <c r="M9215" s="7">
        <f>IFERROR((L9215/K9215),"N.A")</f>
        <v>0.85898193535978007</v>
      </c>
    </row>
    <row r="9216" spans="1:13" s="14" customFormat="1" ht="30" outlineLevel="2" x14ac:dyDescent="0.25">
      <c r="A9216" s="34"/>
      <c r="B9216" s="44" t="s">
        <v>3333</v>
      </c>
      <c r="C9216" s="31" t="s">
        <v>3118</v>
      </c>
      <c r="D9216" s="14" t="s">
        <v>546</v>
      </c>
      <c r="E9216" s="14" t="s">
        <v>709</v>
      </c>
      <c r="F9216" s="14" t="s">
        <v>710</v>
      </c>
      <c r="G9216" s="14" t="s">
        <v>16</v>
      </c>
      <c r="H9216" s="15">
        <v>437804874</v>
      </c>
      <c r="I9216" s="15">
        <v>277892633.67999995</v>
      </c>
      <c r="J9216" s="16">
        <f>IFERROR((I9216/H9216),0)</f>
        <v>0.63474084045944168</v>
      </c>
      <c r="K9216" s="15">
        <v>323513944.17999995</v>
      </c>
      <c r="L9216" s="15">
        <v>277892633.67999995</v>
      </c>
      <c r="M9216" s="17">
        <f>L9216/K9216</f>
        <v>0.85898193471803874</v>
      </c>
    </row>
    <row r="9217" spans="1:13" s="14" customFormat="1" ht="30" outlineLevel="2" x14ac:dyDescent="0.25">
      <c r="A9217" s="34"/>
      <c r="B9217" s="44" t="s">
        <v>3333</v>
      </c>
      <c r="C9217" s="31" t="s">
        <v>3118</v>
      </c>
      <c r="D9217" s="14" t="s">
        <v>546</v>
      </c>
      <c r="E9217" s="14" t="s">
        <v>709</v>
      </c>
      <c r="F9217" s="14" t="s">
        <v>710</v>
      </c>
      <c r="G9217" s="14" t="s">
        <v>6109</v>
      </c>
      <c r="H9217" s="20">
        <v>25931933</v>
      </c>
      <c r="I9217" s="20">
        <v>25931933</v>
      </c>
      <c r="J9217" s="21">
        <f>IFERROR((I9217/H9217),0)</f>
        <v>1</v>
      </c>
      <c r="K9217" s="20"/>
      <c r="L9217" s="20"/>
      <c r="M9217" s="22"/>
    </row>
    <row r="9218" spans="1:13" s="14" customFormat="1" ht="30" outlineLevel="2" x14ac:dyDescent="0.25">
      <c r="A9218" s="34"/>
      <c r="B9218" s="44" t="s">
        <v>3333</v>
      </c>
      <c r="C9218" s="31" t="s">
        <v>3118</v>
      </c>
      <c r="D9218" s="14" t="s">
        <v>546</v>
      </c>
      <c r="E9218" s="14" t="s">
        <v>709</v>
      </c>
      <c r="F9218" s="14" t="s">
        <v>710</v>
      </c>
      <c r="G9218" s="14" t="s">
        <v>6481</v>
      </c>
      <c r="H9218" s="20">
        <v>2708</v>
      </c>
      <c r="I9218" s="20">
        <v>2708</v>
      </c>
      <c r="J9218" s="21">
        <f>IFERROR((I9218/H9218),0)</f>
        <v>1</v>
      </c>
      <c r="K9218" s="20"/>
      <c r="L9218" s="20"/>
      <c r="M9218" s="22"/>
    </row>
    <row r="9219" spans="1:13" s="14" customFormat="1" ht="30" outlineLevel="2" x14ac:dyDescent="0.25">
      <c r="A9219" s="34"/>
      <c r="B9219" s="44" t="s">
        <v>3333</v>
      </c>
      <c r="C9219" s="31" t="s">
        <v>3118</v>
      </c>
      <c r="D9219" s="14" t="s">
        <v>546</v>
      </c>
      <c r="E9219" s="14" t="s">
        <v>709</v>
      </c>
      <c r="F9219" s="14" t="s">
        <v>710</v>
      </c>
      <c r="G9219" s="14" t="s">
        <v>6492</v>
      </c>
      <c r="H9219" s="20">
        <v>66603302</v>
      </c>
      <c r="I9219" s="20">
        <v>66603302</v>
      </c>
      <c r="J9219" s="21">
        <f>IFERROR((I9219/H9219),0)</f>
        <v>1</v>
      </c>
      <c r="K9219" s="20"/>
      <c r="L9219" s="20"/>
      <c r="M9219" s="22"/>
    </row>
    <row r="9220" spans="1:13" s="14" customFormat="1" ht="30" outlineLevel="2" x14ac:dyDescent="0.25">
      <c r="A9220" s="34"/>
      <c r="B9220" s="44" t="s">
        <v>3333</v>
      </c>
      <c r="C9220" s="31" t="s">
        <v>3118</v>
      </c>
      <c r="D9220" s="14" t="s">
        <v>546</v>
      </c>
      <c r="E9220" s="14" t="s">
        <v>709</v>
      </c>
      <c r="F9220" s="14" t="s">
        <v>710</v>
      </c>
      <c r="G9220" s="14" t="s">
        <v>6493</v>
      </c>
      <c r="H9220" s="20">
        <v>-87560975</v>
      </c>
      <c r="I9220" s="20"/>
      <c r="J9220" s="21">
        <f>IFERROR((I9220/H9220),0)</f>
        <v>0</v>
      </c>
      <c r="K9220" s="20"/>
      <c r="L9220" s="20"/>
      <c r="M9220" s="22"/>
    </row>
    <row r="9221" spans="1:13" s="14" customFormat="1" ht="30" outlineLevel="1" x14ac:dyDescent="0.25">
      <c r="A9221" s="34"/>
      <c r="B9221" s="46" t="s">
        <v>7932</v>
      </c>
      <c r="C9221" s="40" t="str">
        <f>C9220</f>
        <v>ASIGNACIÓN PARA LA INVERSIÓN LOCAL  - AMBIENTE Y DESARROLLO SOSTENIBLE</v>
      </c>
      <c r="D9221" s="39" t="str">
        <f>D9220</f>
        <v xml:space="preserve">SANTANDER                                         </v>
      </c>
      <c r="E9221" s="39" t="str">
        <f>E9220</f>
        <v>68255</v>
      </c>
      <c r="F9221" s="39" t="str">
        <f>F9220</f>
        <v xml:space="preserve">EL PLAYÓN                                         </v>
      </c>
      <c r="G9221" s="39" t="s">
        <v>10656</v>
      </c>
      <c r="H9221" s="20">
        <f>SUBTOTAL(9,H9216:H9220)</f>
        <v>442781842</v>
      </c>
      <c r="I9221" s="20">
        <f>SUBTOTAL(9,I9216:I9220)</f>
        <v>370430576.67999995</v>
      </c>
      <c r="J9221" s="42">
        <f>+I9221/H9221</f>
        <v>0.83659839122309798</v>
      </c>
      <c r="K9221" s="20">
        <f>SUBTOTAL(9,K9216:K9220)</f>
        <v>323513944.17999995</v>
      </c>
      <c r="L9221" s="20">
        <f>SUBTOTAL(9,L9216:L9220)</f>
        <v>277892633.67999995</v>
      </c>
      <c r="M9221" s="7">
        <f>IFERROR((L9221/K9221),"N.A")</f>
        <v>0.85898193471803874</v>
      </c>
    </row>
    <row r="9222" spans="1:13" s="14" customFormat="1" ht="30" outlineLevel="2" x14ac:dyDescent="0.25">
      <c r="A9222" s="34"/>
      <c r="B9222" s="44" t="s">
        <v>3334</v>
      </c>
      <c r="C9222" s="31" t="s">
        <v>3118</v>
      </c>
      <c r="D9222" s="14" t="s">
        <v>546</v>
      </c>
      <c r="E9222" s="14" t="s">
        <v>712</v>
      </c>
      <c r="F9222" s="14" t="s">
        <v>713</v>
      </c>
      <c r="G9222" s="14" t="s">
        <v>16</v>
      </c>
      <c r="H9222" s="15">
        <v>326574155</v>
      </c>
      <c r="I9222" s="15">
        <v>207289953.61999997</v>
      </c>
      <c r="J9222" s="16">
        <f>IFERROR((I9222/H9222),0)</f>
        <v>0.63474084046852997</v>
      </c>
      <c r="K9222" s="15">
        <v>241320504.30000001</v>
      </c>
      <c r="L9222" s="15">
        <v>207289953.61999997</v>
      </c>
      <c r="M9222" s="17">
        <f>L9222/K9222</f>
        <v>0.85898193450775062</v>
      </c>
    </row>
    <row r="9223" spans="1:13" s="14" customFormat="1" ht="30" outlineLevel="2" x14ac:dyDescent="0.25">
      <c r="A9223" s="34"/>
      <c r="B9223" s="44" t="s">
        <v>3334</v>
      </c>
      <c r="C9223" s="31" t="s">
        <v>3118</v>
      </c>
      <c r="D9223" s="14" t="s">
        <v>546</v>
      </c>
      <c r="E9223" s="14" t="s">
        <v>712</v>
      </c>
      <c r="F9223" s="14" t="s">
        <v>713</v>
      </c>
      <c r="G9223" s="14" t="s">
        <v>6109</v>
      </c>
      <c r="H9223" s="20">
        <v>567549658</v>
      </c>
      <c r="I9223" s="20">
        <v>567549658</v>
      </c>
      <c r="J9223" s="21">
        <f>IFERROR((I9223/H9223),0)</f>
        <v>1</v>
      </c>
      <c r="K9223" s="20"/>
      <c r="L9223" s="20"/>
      <c r="M9223" s="22"/>
    </row>
    <row r="9224" spans="1:13" s="14" customFormat="1" ht="30" outlineLevel="2" x14ac:dyDescent="0.25">
      <c r="A9224" s="34"/>
      <c r="B9224" s="44" t="s">
        <v>3334</v>
      </c>
      <c r="C9224" s="31" t="s">
        <v>3118</v>
      </c>
      <c r="D9224" s="14" t="s">
        <v>546</v>
      </c>
      <c r="E9224" s="14" t="s">
        <v>712</v>
      </c>
      <c r="F9224" s="14" t="s">
        <v>713</v>
      </c>
      <c r="G9224" s="14" t="s">
        <v>6481</v>
      </c>
      <c r="H9224" s="20">
        <v>2020</v>
      </c>
      <c r="I9224" s="20">
        <v>2020</v>
      </c>
      <c r="J9224" s="21">
        <f>IFERROR((I9224/H9224),0)</f>
        <v>1</v>
      </c>
      <c r="K9224" s="25"/>
      <c r="L9224" s="25"/>
      <c r="M9224" s="22"/>
    </row>
    <row r="9225" spans="1:13" s="14" customFormat="1" ht="30" outlineLevel="2" x14ac:dyDescent="0.25">
      <c r="A9225" s="34"/>
      <c r="B9225" s="44" t="s">
        <v>3334</v>
      </c>
      <c r="C9225" s="31" t="s">
        <v>3118</v>
      </c>
      <c r="D9225" s="14" t="s">
        <v>546</v>
      </c>
      <c r="E9225" s="14" t="s">
        <v>712</v>
      </c>
      <c r="F9225" s="14" t="s">
        <v>713</v>
      </c>
      <c r="G9225" s="14" t="s">
        <v>6492</v>
      </c>
      <c r="H9225" s="20">
        <v>49681761</v>
      </c>
      <c r="I9225" s="20">
        <v>49681761</v>
      </c>
      <c r="J9225" s="21">
        <f>IFERROR((I9225/H9225),0)</f>
        <v>1</v>
      </c>
      <c r="K9225" s="20"/>
      <c r="L9225" s="20"/>
      <c r="M9225" s="22"/>
    </row>
    <row r="9226" spans="1:13" s="14" customFormat="1" ht="30" outlineLevel="2" x14ac:dyDescent="0.25">
      <c r="A9226" s="34"/>
      <c r="B9226" s="44" t="s">
        <v>3334</v>
      </c>
      <c r="C9226" s="31" t="s">
        <v>3118</v>
      </c>
      <c r="D9226" s="14" t="s">
        <v>546</v>
      </c>
      <c r="E9226" s="14" t="s">
        <v>712</v>
      </c>
      <c r="F9226" s="14" t="s">
        <v>713</v>
      </c>
      <c r="G9226" s="14" t="s">
        <v>6493</v>
      </c>
      <c r="H9226" s="20">
        <v>-65314831</v>
      </c>
      <c r="I9226" s="20"/>
      <c r="J9226" s="21">
        <f>IFERROR((I9226/H9226),0)</f>
        <v>0</v>
      </c>
      <c r="K9226" s="20"/>
      <c r="L9226" s="20"/>
      <c r="M9226" s="22"/>
    </row>
    <row r="9227" spans="1:13" s="14" customFormat="1" ht="30" outlineLevel="1" x14ac:dyDescent="0.25">
      <c r="A9227" s="34"/>
      <c r="B9227" s="46" t="s">
        <v>7933</v>
      </c>
      <c r="C9227" s="40" t="str">
        <f>C9226</f>
        <v>ASIGNACIÓN PARA LA INVERSIÓN LOCAL  - AMBIENTE Y DESARROLLO SOSTENIBLE</v>
      </c>
      <c r="D9227" s="39" t="str">
        <f>D9226</f>
        <v xml:space="preserve">SANTANDER                                         </v>
      </c>
      <c r="E9227" s="39" t="str">
        <f>E9226</f>
        <v>68250</v>
      </c>
      <c r="F9227" s="39" t="str">
        <f>F9226</f>
        <v xml:space="preserve">EL PEÑÓN                                          </v>
      </c>
      <c r="G9227" s="39" t="s">
        <v>10656</v>
      </c>
      <c r="H9227" s="20">
        <f>SUBTOTAL(9,H9222:H9226)</f>
        <v>878492763</v>
      </c>
      <c r="I9227" s="20">
        <f>SUBTOTAL(9,I9222:I9226)</f>
        <v>824523392.62</v>
      </c>
      <c r="J9227" s="42">
        <f>+I9227/H9227</f>
        <v>0.93856594766279255</v>
      </c>
      <c r="K9227" s="20">
        <f>SUBTOTAL(9,K9222:K9226)</f>
        <v>241320504.30000001</v>
      </c>
      <c r="L9227" s="20">
        <f>SUBTOTAL(9,L9222:L9226)</f>
        <v>207289953.61999997</v>
      </c>
      <c r="M9227" s="7">
        <f>IFERROR((L9227/K9227),"N.A")</f>
        <v>0.85898193450775062</v>
      </c>
    </row>
    <row r="9228" spans="1:13" s="14" customFormat="1" ht="30" outlineLevel="2" x14ac:dyDescent="0.25">
      <c r="A9228" s="34"/>
      <c r="B9228" s="44" t="s">
        <v>3335</v>
      </c>
      <c r="C9228" s="31" t="s">
        <v>3118</v>
      </c>
      <c r="D9228" s="14" t="s">
        <v>546</v>
      </c>
      <c r="E9228" s="14" t="s">
        <v>715</v>
      </c>
      <c r="F9228" s="14" t="s">
        <v>716</v>
      </c>
      <c r="G9228" s="14" t="s">
        <v>16</v>
      </c>
      <c r="H9228" s="15">
        <v>113844280</v>
      </c>
      <c r="I9228" s="15">
        <v>72261613.969999999</v>
      </c>
      <c r="J9228" s="16">
        <f>IFERROR((I9228/H9228),0)</f>
        <v>0.63474084047086077</v>
      </c>
      <c r="K9228" s="15">
        <v>84124719.039999992</v>
      </c>
      <c r="L9228" s="15">
        <v>72261613.969999999</v>
      </c>
      <c r="M9228" s="17">
        <f>L9228/K9228</f>
        <v>0.85898193532914779</v>
      </c>
    </row>
    <row r="9229" spans="1:13" s="14" customFormat="1" ht="30" outlineLevel="2" x14ac:dyDescent="0.25">
      <c r="A9229" s="34"/>
      <c r="B9229" s="44" t="s">
        <v>3335</v>
      </c>
      <c r="C9229" s="31" t="s">
        <v>3118</v>
      </c>
      <c r="D9229" s="14" t="s">
        <v>546</v>
      </c>
      <c r="E9229" s="14" t="s">
        <v>715</v>
      </c>
      <c r="F9229" s="14" t="s">
        <v>716</v>
      </c>
      <c r="G9229" s="14" t="s">
        <v>6109</v>
      </c>
      <c r="H9229" s="20">
        <v>188321940</v>
      </c>
      <c r="I9229" s="20">
        <v>188321940</v>
      </c>
      <c r="J9229" s="21">
        <f>IFERROR((I9229/H9229),0)</f>
        <v>1</v>
      </c>
      <c r="K9229" s="20"/>
      <c r="L9229" s="20"/>
      <c r="M9229" s="22"/>
    </row>
    <row r="9230" spans="1:13" s="14" customFormat="1" ht="30" outlineLevel="2" x14ac:dyDescent="0.25">
      <c r="A9230" s="34"/>
      <c r="B9230" s="44" t="s">
        <v>3335</v>
      </c>
      <c r="C9230" s="31" t="s">
        <v>3118</v>
      </c>
      <c r="D9230" s="14" t="s">
        <v>546</v>
      </c>
      <c r="E9230" s="14" t="s">
        <v>715</v>
      </c>
      <c r="F9230" s="14" t="s">
        <v>716</v>
      </c>
      <c r="G9230" s="14" t="s">
        <v>6481</v>
      </c>
      <c r="H9230" s="20">
        <v>704</v>
      </c>
      <c r="I9230" s="20">
        <v>704</v>
      </c>
      <c r="J9230" s="21">
        <f>IFERROR((I9230/H9230),0)</f>
        <v>1</v>
      </c>
      <c r="K9230" s="25"/>
      <c r="L9230" s="25"/>
      <c r="M9230" s="22"/>
    </row>
    <row r="9231" spans="1:13" s="14" customFormat="1" ht="30" outlineLevel="2" x14ac:dyDescent="0.25">
      <c r="A9231" s="34"/>
      <c r="B9231" s="44" t="s">
        <v>3335</v>
      </c>
      <c r="C9231" s="31" t="s">
        <v>3118</v>
      </c>
      <c r="D9231" s="14" t="s">
        <v>546</v>
      </c>
      <c r="E9231" s="14" t="s">
        <v>715</v>
      </c>
      <c r="F9231" s="14" t="s">
        <v>716</v>
      </c>
      <c r="G9231" s="14" t="s">
        <v>6492</v>
      </c>
      <c r="H9231" s="20">
        <v>17319142</v>
      </c>
      <c r="I9231" s="20">
        <v>17319142</v>
      </c>
      <c r="J9231" s="21">
        <f>IFERROR((I9231/H9231),0)</f>
        <v>1</v>
      </c>
      <c r="K9231" s="20"/>
      <c r="L9231" s="20"/>
      <c r="M9231" s="22"/>
    </row>
    <row r="9232" spans="1:13" s="14" customFormat="1" ht="30" outlineLevel="2" x14ac:dyDescent="0.25">
      <c r="A9232" s="34"/>
      <c r="B9232" s="44" t="s">
        <v>3335</v>
      </c>
      <c r="C9232" s="31" t="s">
        <v>3118</v>
      </c>
      <c r="D9232" s="14" t="s">
        <v>546</v>
      </c>
      <c r="E9232" s="14" t="s">
        <v>715</v>
      </c>
      <c r="F9232" s="14" t="s">
        <v>716</v>
      </c>
      <c r="G9232" s="14" t="s">
        <v>6493</v>
      </c>
      <c r="H9232" s="20">
        <v>-22768856</v>
      </c>
      <c r="I9232" s="20"/>
      <c r="J9232" s="21">
        <f>IFERROR((I9232/H9232),0)</f>
        <v>0</v>
      </c>
      <c r="K9232" s="20"/>
      <c r="L9232" s="20"/>
      <c r="M9232" s="22"/>
    </row>
    <row r="9233" spans="1:13" s="14" customFormat="1" ht="30" outlineLevel="1" x14ac:dyDescent="0.25">
      <c r="A9233" s="34"/>
      <c r="B9233" s="46" t="s">
        <v>7934</v>
      </c>
      <c r="C9233" s="40" t="str">
        <f>C9232</f>
        <v>ASIGNACIÓN PARA LA INVERSIÓN LOCAL  - AMBIENTE Y DESARROLLO SOSTENIBLE</v>
      </c>
      <c r="D9233" s="39" t="str">
        <f>D9232</f>
        <v xml:space="preserve">SANTANDER                                         </v>
      </c>
      <c r="E9233" s="39" t="str">
        <f>E9232</f>
        <v>68245</v>
      </c>
      <c r="F9233" s="39" t="str">
        <f>F9232</f>
        <v xml:space="preserve">EL GUACAMAYO                                      </v>
      </c>
      <c r="G9233" s="39" t="s">
        <v>10656</v>
      </c>
      <c r="H9233" s="20">
        <f>SUBTOTAL(9,H9228:H9232)</f>
        <v>296717210</v>
      </c>
      <c r="I9233" s="20">
        <f>SUBTOTAL(9,I9228:I9232)</f>
        <v>277903399.97000003</v>
      </c>
      <c r="J9233" s="42">
        <f>+I9233/H9233</f>
        <v>0.93659346544138788</v>
      </c>
      <c r="K9233" s="20">
        <f>SUBTOTAL(9,K9228:K9232)</f>
        <v>84124719.039999992</v>
      </c>
      <c r="L9233" s="20">
        <f>SUBTOTAL(9,L9228:L9232)</f>
        <v>72261613.969999999</v>
      </c>
      <c r="M9233" s="7">
        <f>IFERROR((L9233/K9233),"N.A")</f>
        <v>0.85898193532914779</v>
      </c>
    </row>
    <row r="9234" spans="1:13" s="14" customFormat="1" ht="30" outlineLevel="2" x14ac:dyDescent="0.25">
      <c r="A9234" s="34"/>
      <c r="B9234" s="44" t="s">
        <v>3336</v>
      </c>
      <c r="C9234" s="31" t="s">
        <v>3118</v>
      </c>
      <c r="D9234" s="14" t="s">
        <v>546</v>
      </c>
      <c r="E9234" s="14" t="s">
        <v>718</v>
      </c>
      <c r="F9234" s="14" t="s">
        <v>719</v>
      </c>
      <c r="G9234" s="14" t="s">
        <v>16</v>
      </c>
      <c r="H9234" s="15">
        <v>692784632</v>
      </c>
      <c r="I9234" s="15">
        <v>439738699.57999998</v>
      </c>
      <c r="J9234" s="16">
        <f>IFERROR((I9234/H9234),0)</f>
        <v>0.63474084046945201</v>
      </c>
      <c r="K9234" s="15">
        <v>511930090.46000004</v>
      </c>
      <c r="L9234" s="15">
        <v>439738699.57999998</v>
      </c>
      <c r="M9234" s="17">
        <f>L9234/K9234</f>
        <v>0.85898193478892448</v>
      </c>
    </row>
    <row r="9235" spans="1:13" s="14" customFormat="1" ht="30" outlineLevel="2" x14ac:dyDescent="0.25">
      <c r="A9235" s="34"/>
      <c r="B9235" s="44" t="s">
        <v>3336</v>
      </c>
      <c r="C9235" s="31" t="s">
        <v>3118</v>
      </c>
      <c r="D9235" s="14" t="s">
        <v>546</v>
      </c>
      <c r="E9235" s="14" t="s">
        <v>718</v>
      </c>
      <c r="F9235" s="14" t="s">
        <v>719</v>
      </c>
      <c r="G9235" s="14" t="s">
        <v>6109</v>
      </c>
      <c r="H9235" s="20">
        <v>1178013300</v>
      </c>
      <c r="I9235" s="20">
        <v>1178013300</v>
      </c>
      <c r="J9235" s="21">
        <f>IFERROR((I9235/H9235),0)</f>
        <v>1</v>
      </c>
      <c r="K9235" s="20"/>
      <c r="L9235" s="20"/>
      <c r="M9235" s="22"/>
    </row>
    <row r="9236" spans="1:13" s="14" customFormat="1" ht="30" outlineLevel="2" x14ac:dyDescent="0.25">
      <c r="A9236" s="34"/>
      <c r="B9236" s="44" t="s">
        <v>3336</v>
      </c>
      <c r="C9236" s="31" t="s">
        <v>3118</v>
      </c>
      <c r="D9236" s="14" t="s">
        <v>546</v>
      </c>
      <c r="E9236" s="14" t="s">
        <v>718</v>
      </c>
      <c r="F9236" s="14" t="s">
        <v>719</v>
      </c>
      <c r="G9236" s="14" t="s">
        <v>6481</v>
      </c>
      <c r="H9236" s="20">
        <v>4285</v>
      </c>
      <c r="I9236" s="20">
        <v>4285</v>
      </c>
      <c r="J9236" s="21">
        <f>IFERROR((I9236/H9236),0)</f>
        <v>1</v>
      </c>
      <c r="K9236" s="20"/>
      <c r="L9236" s="20"/>
      <c r="M9236" s="22"/>
    </row>
    <row r="9237" spans="1:13" s="14" customFormat="1" ht="30" outlineLevel="2" x14ac:dyDescent="0.25">
      <c r="A9237" s="34"/>
      <c r="B9237" s="44" t="s">
        <v>3336</v>
      </c>
      <c r="C9237" s="31" t="s">
        <v>3118</v>
      </c>
      <c r="D9237" s="14" t="s">
        <v>546</v>
      </c>
      <c r="E9237" s="14" t="s">
        <v>718</v>
      </c>
      <c r="F9237" s="14" t="s">
        <v>719</v>
      </c>
      <c r="G9237" s="14" t="s">
        <v>6492</v>
      </c>
      <c r="H9237" s="20">
        <v>105393400</v>
      </c>
      <c r="I9237" s="20">
        <v>105393400</v>
      </c>
      <c r="J9237" s="21">
        <f>IFERROR((I9237/H9237),0)</f>
        <v>1</v>
      </c>
      <c r="K9237" s="20"/>
      <c r="L9237" s="20"/>
      <c r="M9237" s="22"/>
    </row>
    <row r="9238" spans="1:13" s="14" customFormat="1" ht="30" outlineLevel="2" x14ac:dyDescent="0.25">
      <c r="A9238" s="34"/>
      <c r="B9238" s="44" t="s">
        <v>3336</v>
      </c>
      <c r="C9238" s="31" t="s">
        <v>3118</v>
      </c>
      <c r="D9238" s="14" t="s">
        <v>546</v>
      </c>
      <c r="E9238" s="14" t="s">
        <v>718</v>
      </c>
      <c r="F9238" s="14" t="s">
        <v>719</v>
      </c>
      <c r="G9238" s="14" t="s">
        <v>6493</v>
      </c>
      <c r="H9238" s="20">
        <v>-138556926</v>
      </c>
      <c r="I9238" s="20"/>
      <c r="J9238" s="21">
        <f>IFERROR((I9238/H9238),0)</f>
        <v>0</v>
      </c>
      <c r="K9238" s="20"/>
      <c r="L9238" s="20"/>
      <c r="M9238" s="22"/>
    </row>
    <row r="9239" spans="1:13" s="14" customFormat="1" ht="30" outlineLevel="1" x14ac:dyDescent="0.25">
      <c r="A9239" s="34"/>
      <c r="B9239" s="46" t="s">
        <v>7935</v>
      </c>
      <c r="C9239" s="40" t="str">
        <f>C9238</f>
        <v>ASIGNACIÓN PARA LA INVERSIÓN LOCAL  - AMBIENTE Y DESARROLLO SOSTENIBLE</v>
      </c>
      <c r="D9239" s="39" t="str">
        <f>D9238</f>
        <v xml:space="preserve">SANTANDER                                         </v>
      </c>
      <c r="E9239" s="39" t="str">
        <f>E9238</f>
        <v>68235</v>
      </c>
      <c r="F9239" s="39" t="str">
        <f>F9238</f>
        <v xml:space="preserve">EL CARMEN DE CHUCURÍ                              </v>
      </c>
      <c r="G9239" s="39" t="s">
        <v>10656</v>
      </c>
      <c r="H9239" s="20">
        <f>SUBTOTAL(9,H9234:H9238)</f>
        <v>1837638691</v>
      </c>
      <c r="I9239" s="20">
        <f>SUBTOTAL(9,I9234:I9238)</f>
        <v>1723149684.5799999</v>
      </c>
      <c r="J9239" s="42">
        <f>+I9239/H9239</f>
        <v>0.9376977601850025</v>
      </c>
      <c r="K9239" s="20">
        <f>SUBTOTAL(9,K9234:K9238)</f>
        <v>511930090.46000004</v>
      </c>
      <c r="L9239" s="20">
        <f>SUBTOTAL(9,L9234:L9238)</f>
        <v>439738699.57999998</v>
      </c>
      <c r="M9239" s="7">
        <f>IFERROR((L9239/K9239),"N.A")</f>
        <v>0.85898193478892448</v>
      </c>
    </row>
    <row r="9240" spans="1:13" s="14" customFormat="1" ht="30" outlineLevel="2" x14ac:dyDescent="0.25">
      <c r="A9240" s="34"/>
      <c r="B9240" s="44" t="s">
        <v>3337</v>
      </c>
      <c r="C9240" s="31" t="s">
        <v>3118</v>
      </c>
      <c r="D9240" s="14" t="s">
        <v>546</v>
      </c>
      <c r="E9240" s="14" t="s">
        <v>721</v>
      </c>
      <c r="F9240" s="14" t="s">
        <v>722</v>
      </c>
      <c r="G9240" s="14" t="s">
        <v>16</v>
      </c>
      <c r="H9240" s="15">
        <v>285561917</v>
      </c>
      <c r="I9240" s="15">
        <v>181257811.22000003</v>
      </c>
      <c r="J9240" s="16">
        <f>IFERROR((I9240/H9240),0)</f>
        <v>0.63474084053021684</v>
      </c>
      <c r="K9240" s="15">
        <v>211014695.20999998</v>
      </c>
      <c r="L9240" s="15">
        <v>181257811.22000003</v>
      </c>
      <c r="M9240" s="17">
        <f>L9240/K9240</f>
        <v>0.85898193507145959</v>
      </c>
    </row>
    <row r="9241" spans="1:13" s="14" customFormat="1" ht="30" outlineLevel="2" x14ac:dyDescent="0.25">
      <c r="A9241" s="34"/>
      <c r="B9241" s="44" t="s">
        <v>3337</v>
      </c>
      <c r="C9241" s="31" t="s">
        <v>3118</v>
      </c>
      <c r="D9241" s="14" t="s">
        <v>546</v>
      </c>
      <c r="E9241" s="14" t="s">
        <v>721</v>
      </c>
      <c r="F9241" s="14" t="s">
        <v>722</v>
      </c>
      <c r="G9241" s="14" t="s">
        <v>6109</v>
      </c>
      <c r="H9241" s="20">
        <v>268583288</v>
      </c>
      <c r="I9241" s="20">
        <v>268583288</v>
      </c>
      <c r="J9241" s="21">
        <f>IFERROR((I9241/H9241),0)</f>
        <v>1</v>
      </c>
      <c r="K9241" s="20"/>
      <c r="L9241" s="20"/>
      <c r="M9241" s="22"/>
    </row>
    <row r="9242" spans="1:13" s="14" customFormat="1" ht="30" outlineLevel="2" x14ac:dyDescent="0.25">
      <c r="A9242" s="34"/>
      <c r="B9242" s="44" t="s">
        <v>3337</v>
      </c>
      <c r="C9242" s="31" t="s">
        <v>3118</v>
      </c>
      <c r="D9242" s="14" t="s">
        <v>546</v>
      </c>
      <c r="E9242" s="14" t="s">
        <v>721</v>
      </c>
      <c r="F9242" s="14" t="s">
        <v>722</v>
      </c>
      <c r="G9242" s="14" t="s">
        <v>6481</v>
      </c>
      <c r="H9242" s="20">
        <v>1766</v>
      </c>
      <c r="I9242" s="20">
        <v>1766</v>
      </c>
      <c r="J9242" s="21">
        <f>IFERROR((I9242/H9242),0)</f>
        <v>1</v>
      </c>
      <c r="K9242" s="20"/>
      <c r="L9242" s="20"/>
      <c r="M9242" s="22"/>
    </row>
    <row r="9243" spans="1:13" s="14" customFormat="1" ht="30" outlineLevel="2" x14ac:dyDescent="0.25">
      <c r="A9243" s="34"/>
      <c r="B9243" s="44" t="s">
        <v>3337</v>
      </c>
      <c r="C9243" s="31" t="s">
        <v>3118</v>
      </c>
      <c r="D9243" s="14" t="s">
        <v>546</v>
      </c>
      <c r="E9243" s="14" t="s">
        <v>721</v>
      </c>
      <c r="F9243" s="14" t="s">
        <v>722</v>
      </c>
      <c r="G9243" s="14" t="s">
        <v>6492</v>
      </c>
      <c r="H9243" s="20">
        <v>43442565</v>
      </c>
      <c r="I9243" s="20">
        <v>43442565</v>
      </c>
      <c r="J9243" s="21">
        <f>IFERROR((I9243/H9243),0)</f>
        <v>1</v>
      </c>
      <c r="K9243" s="20"/>
      <c r="L9243" s="20"/>
      <c r="M9243" s="22"/>
    </row>
    <row r="9244" spans="1:13" s="14" customFormat="1" ht="30" outlineLevel="2" x14ac:dyDescent="0.25">
      <c r="A9244" s="34"/>
      <c r="B9244" s="44" t="s">
        <v>3337</v>
      </c>
      <c r="C9244" s="31" t="s">
        <v>3118</v>
      </c>
      <c r="D9244" s="14" t="s">
        <v>546</v>
      </c>
      <c r="E9244" s="14" t="s">
        <v>721</v>
      </c>
      <c r="F9244" s="14" t="s">
        <v>722</v>
      </c>
      <c r="G9244" s="14" t="s">
        <v>6493</v>
      </c>
      <c r="H9244" s="20">
        <v>-57112383</v>
      </c>
      <c r="I9244" s="20"/>
      <c r="J9244" s="21">
        <f>IFERROR((I9244/H9244),0)</f>
        <v>0</v>
      </c>
      <c r="K9244" s="20"/>
      <c r="L9244" s="20"/>
      <c r="M9244" s="22"/>
    </row>
    <row r="9245" spans="1:13" s="14" customFormat="1" ht="30" outlineLevel="1" x14ac:dyDescent="0.25">
      <c r="A9245" s="34"/>
      <c r="B9245" s="46" t="s">
        <v>7936</v>
      </c>
      <c r="C9245" s="40" t="str">
        <f>C9244</f>
        <v>ASIGNACIÓN PARA LA INVERSIÓN LOCAL  - AMBIENTE Y DESARROLLO SOSTENIBLE</v>
      </c>
      <c r="D9245" s="39" t="str">
        <f>D9244</f>
        <v xml:space="preserve">SANTANDER                                         </v>
      </c>
      <c r="E9245" s="39" t="str">
        <f>E9244</f>
        <v>68229</v>
      </c>
      <c r="F9245" s="39" t="str">
        <f>F9244</f>
        <v xml:space="preserve">CURITÍ                                            </v>
      </c>
      <c r="G9245" s="39" t="s">
        <v>10656</v>
      </c>
      <c r="H9245" s="20">
        <f>SUBTOTAL(9,H9240:H9244)</f>
        <v>540477153</v>
      </c>
      <c r="I9245" s="20">
        <f>SUBTOTAL(9,I9240:I9244)</f>
        <v>493285430.22000003</v>
      </c>
      <c r="J9245" s="42">
        <f>+I9245/H9245</f>
        <v>0.91268507370190355</v>
      </c>
      <c r="K9245" s="20">
        <f>SUBTOTAL(9,K9240:K9244)</f>
        <v>211014695.20999998</v>
      </c>
      <c r="L9245" s="20">
        <f>SUBTOTAL(9,L9240:L9244)</f>
        <v>181257811.22000003</v>
      </c>
      <c r="M9245" s="7">
        <f>IFERROR((L9245/K9245),"N.A")</f>
        <v>0.85898193507145959</v>
      </c>
    </row>
    <row r="9246" spans="1:13" s="14" customFormat="1" ht="30" outlineLevel="2" x14ac:dyDescent="0.25">
      <c r="A9246" s="34"/>
      <c r="B9246" s="44" t="s">
        <v>3338</v>
      </c>
      <c r="C9246" s="31" t="s">
        <v>3118</v>
      </c>
      <c r="D9246" s="14" t="s">
        <v>546</v>
      </c>
      <c r="E9246" s="14" t="s">
        <v>724</v>
      </c>
      <c r="F9246" s="14" t="s">
        <v>725</v>
      </c>
      <c r="G9246" s="14" t="s">
        <v>16</v>
      </c>
      <c r="H9246" s="15">
        <v>255844103</v>
      </c>
      <c r="I9246" s="15">
        <v>162394701</v>
      </c>
      <c r="J9246" s="16">
        <f>IFERROR((I9246/H9246),0)</f>
        <v>0.63474084059697866</v>
      </c>
      <c r="K9246" s="15">
        <v>189054850.32000002</v>
      </c>
      <c r="L9246" s="15">
        <v>162394701</v>
      </c>
      <c r="M9246" s="17">
        <f>L9246/K9246</f>
        <v>0.85898193421182134</v>
      </c>
    </row>
    <row r="9247" spans="1:13" s="14" customFormat="1" ht="30" outlineLevel="2" x14ac:dyDescent="0.25">
      <c r="A9247" s="34"/>
      <c r="B9247" s="44" t="s">
        <v>3338</v>
      </c>
      <c r="C9247" s="31" t="s">
        <v>3118</v>
      </c>
      <c r="D9247" s="14" t="s">
        <v>546</v>
      </c>
      <c r="E9247" s="14" t="s">
        <v>724</v>
      </c>
      <c r="F9247" s="14" t="s">
        <v>725</v>
      </c>
      <c r="G9247" s="14" t="s">
        <v>6109</v>
      </c>
      <c r="H9247" s="20">
        <v>238929041</v>
      </c>
      <c r="I9247" s="20">
        <v>238929041</v>
      </c>
      <c r="J9247" s="21">
        <f>IFERROR((I9247/H9247),0)</f>
        <v>1</v>
      </c>
      <c r="K9247" s="20"/>
      <c r="L9247" s="20"/>
      <c r="M9247" s="22"/>
    </row>
    <row r="9248" spans="1:13" s="14" customFormat="1" ht="30" outlineLevel="2" x14ac:dyDescent="0.25">
      <c r="A9248" s="34"/>
      <c r="B9248" s="44" t="s">
        <v>3338</v>
      </c>
      <c r="C9248" s="31" t="s">
        <v>3118</v>
      </c>
      <c r="D9248" s="14" t="s">
        <v>546</v>
      </c>
      <c r="E9248" s="14" t="s">
        <v>724</v>
      </c>
      <c r="F9248" s="14" t="s">
        <v>725</v>
      </c>
      <c r="G9248" s="14" t="s">
        <v>6481</v>
      </c>
      <c r="H9248" s="20">
        <v>1582</v>
      </c>
      <c r="I9248" s="20">
        <v>1582</v>
      </c>
      <c r="J9248" s="21">
        <f>IFERROR((I9248/H9248),0)</f>
        <v>1</v>
      </c>
      <c r="K9248" s="20"/>
      <c r="L9248" s="20"/>
      <c r="M9248" s="22"/>
    </row>
    <row r="9249" spans="1:13" s="14" customFormat="1" ht="30" outlineLevel="2" x14ac:dyDescent="0.25">
      <c r="A9249" s="34"/>
      <c r="B9249" s="44" t="s">
        <v>3338</v>
      </c>
      <c r="C9249" s="31" t="s">
        <v>3118</v>
      </c>
      <c r="D9249" s="14" t="s">
        <v>546</v>
      </c>
      <c r="E9249" s="14" t="s">
        <v>724</v>
      </c>
      <c r="F9249" s="14" t="s">
        <v>725</v>
      </c>
      <c r="G9249" s="14" t="s">
        <v>6492</v>
      </c>
      <c r="H9249" s="20">
        <v>38921591</v>
      </c>
      <c r="I9249" s="20">
        <v>38921591</v>
      </c>
      <c r="J9249" s="21">
        <f>IFERROR((I9249/H9249),0)</f>
        <v>1</v>
      </c>
      <c r="K9249" s="20"/>
      <c r="L9249" s="20"/>
      <c r="M9249" s="22"/>
    </row>
    <row r="9250" spans="1:13" s="14" customFormat="1" ht="30" outlineLevel="2" x14ac:dyDescent="0.25">
      <c r="A9250" s="34"/>
      <c r="B9250" s="44" t="s">
        <v>3338</v>
      </c>
      <c r="C9250" s="31" t="s">
        <v>3118</v>
      </c>
      <c r="D9250" s="14" t="s">
        <v>546</v>
      </c>
      <c r="E9250" s="14" t="s">
        <v>724</v>
      </c>
      <c r="F9250" s="14" t="s">
        <v>725</v>
      </c>
      <c r="G9250" s="14" t="s">
        <v>6493</v>
      </c>
      <c r="H9250" s="20">
        <v>-51168821</v>
      </c>
      <c r="I9250" s="20"/>
      <c r="J9250" s="21">
        <f>IFERROR((I9250/H9250),0)</f>
        <v>0</v>
      </c>
      <c r="K9250" s="20"/>
      <c r="L9250" s="20"/>
      <c r="M9250" s="22"/>
    </row>
    <row r="9251" spans="1:13" s="14" customFormat="1" ht="30" outlineLevel="1" x14ac:dyDescent="0.25">
      <c r="A9251" s="34"/>
      <c r="B9251" s="46" t="s">
        <v>7937</v>
      </c>
      <c r="C9251" s="40" t="str">
        <f>C9250</f>
        <v>ASIGNACIÓN PARA LA INVERSIÓN LOCAL  - AMBIENTE Y DESARROLLO SOSTENIBLE</v>
      </c>
      <c r="D9251" s="39" t="str">
        <f>D9250</f>
        <v xml:space="preserve">SANTANDER                                         </v>
      </c>
      <c r="E9251" s="39" t="str">
        <f>E9250</f>
        <v>68217</v>
      </c>
      <c r="F9251" s="39" t="str">
        <f>F9250</f>
        <v xml:space="preserve">COROMORO                                          </v>
      </c>
      <c r="G9251" s="39" t="s">
        <v>10656</v>
      </c>
      <c r="H9251" s="20">
        <f>SUBTOTAL(9,H9246:H9250)</f>
        <v>482527496</v>
      </c>
      <c r="I9251" s="20">
        <f>SUBTOTAL(9,I9246:I9250)</f>
        <v>440246915</v>
      </c>
      <c r="J9251" s="42">
        <f>+I9251/H9251</f>
        <v>0.91237684618909265</v>
      </c>
      <c r="K9251" s="20">
        <f>SUBTOTAL(9,K9246:K9250)</f>
        <v>189054850.32000002</v>
      </c>
      <c r="L9251" s="20">
        <f>SUBTOTAL(9,L9246:L9250)</f>
        <v>162394701</v>
      </c>
      <c r="M9251" s="7">
        <f>IFERROR((L9251/K9251),"N.A")</f>
        <v>0.85898193421182134</v>
      </c>
    </row>
    <row r="9252" spans="1:13" s="14" customFormat="1" ht="30" outlineLevel="2" x14ac:dyDescent="0.25">
      <c r="A9252" s="34"/>
      <c r="B9252" s="44" t="s">
        <v>3339</v>
      </c>
      <c r="C9252" s="31" t="s">
        <v>3118</v>
      </c>
      <c r="D9252" s="14" t="s">
        <v>546</v>
      </c>
      <c r="E9252" s="14" t="s">
        <v>727</v>
      </c>
      <c r="F9252" s="14" t="s">
        <v>728</v>
      </c>
      <c r="G9252" s="14" t="s">
        <v>16</v>
      </c>
      <c r="H9252" s="15">
        <v>131031449</v>
      </c>
      <c r="I9252" s="15">
        <v>83171012.079999998</v>
      </c>
      <c r="J9252" s="16">
        <f>IFERROR((I9252/H9252),0)</f>
        <v>0.63474084057484548</v>
      </c>
      <c r="K9252" s="15">
        <v>96825100.479999989</v>
      </c>
      <c r="L9252" s="15">
        <v>83171012.079999998</v>
      </c>
      <c r="M9252" s="17">
        <f>L9252/K9252</f>
        <v>0.85898193410271384</v>
      </c>
    </row>
    <row r="9253" spans="1:13" s="14" customFormat="1" ht="30" outlineLevel="2" x14ac:dyDescent="0.25">
      <c r="A9253" s="34"/>
      <c r="B9253" s="44" t="s">
        <v>3339</v>
      </c>
      <c r="C9253" s="31" t="s">
        <v>3118</v>
      </c>
      <c r="D9253" s="14" t="s">
        <v>546</v>
      </c>
      <c r="E9253" s="14" t="s">
        <v>727</v>
      </c>
      <c r="F9253" s="14" t="s">
        <v>728</v>
      </c>
      <c r="G9253" s="14" t="s">
        <v>6109</v>
      </c>
      <c r="H9253" s="20">
        <v>221605633</v>
      </c>
      <c r="I9253" s="20">
        <v>221605633</v>
      </c>
      <c r="J9253" s="21">
        <f>IFERROR((I9253/H9253),0)</f>
        <v>1</v>
      </c>
      <c r="K9253" s="20"/>
      <c r="L9253" s="20"/>
      <c r="M9253" s="22"/>
    </row>
    <row r="9254" spans="1:13" s="14" customFormat="1" ht="30" outlineLevel="2" x14ac:dyDescent="0.25">
      <c r="A9254" s="34"/>
      <c r="B9254" s="44" t="s">
        <v>3339</v>
      </c>
      <c r="C9254" s="31" t="s">
        <v>3118</v>
      </c>
      <c r="D9254" s="14" t="s">
        <v>546</v>
      </c>
      <c r="E9254" s="14" t="s">
        <v>727</v>
      </c>
      <c r="F9254" s="14" t="s">
        <v>728</v>
      </c>
      <c r="G9254" s="14" t="s">
        <v>6481</v>
      </c>
      <c r="H9254" s="20">
        <v>810</v>
      </c>
      <c r="I9254" s="20">
        <v>810</v>
      </c>
      <c r="J9254" s="21">
        <f>IFERROR((I9254/H9254),0)</f>
        <v>1</v>
      </c>
      <c r="K9254" s="20"/>
      <c r="L9254" s="20"/>
      <c r="M9254" s="22"/>
    </row>
    <row r="9255" spans="1:13" s="14" customFormat="1" ht="30" outlineLevel="2" x14ac:dyDescent="0.25">
      <c r="A9255" s="34"/>
      <c r="B9255" s="44" t="s">
        <v>3339</v>
      </c>
      <c r="C9255" s="31" t="s">
        <v>3118</v>
      </c>
      <c r="D9255" s="14" t="s">
        <v>546</v>
      </c>
      <c r="E9255" s="14" t="s">
        <v>727</v>
      </c>
      <c r="F9255" s="14" t="s">
        <v>728</v>
      </c>
      <c r="G9255" s="14" t="s">
        <v>6492</v>
      </c>
      <c r="H9255" s="20">
        <v>19933828</v>
      </c>
      <c r="I9255" s="20">
        <v>19933828</v>
      </c>
      <c r="J9255" s="21">
        <f>IFERROR((I9255/H9255),0)</f>
        <v>1</v>
      </c>
      <c r="K9255" s="20"/>
      <c r="L9255" s="20"/>
      <c r="M9255" s="22"/>
    </row>
    <row r="9256" spans="1:13" s="14" customFormat="1" ht="30" outlineLevel="2" x14ac:dyDescent="0.25">
      <c r="A9256" s="34"/>
      <c r="B9256" s="44" t="s">
        <v>3339</v>
      </c>
      <c r="C9256" s="31" t="s">
        <v>3118</v>
      </c>
      <c r="D9256" s="14" t="s">
        <v>546</v>
      </c>
      <c r="E9256" s="14" t="s">
        <v>727</v>
      </c>
      <c r="F9256" s="14" t="s">
        <v>728</v>
      </c>
      <c r="G9256" s="14" t="s">
        <v>6493</v>
      </c>
      <c r="H9256" s="20">
        <v>-26206290</v>
      </c>
      <c r="I9256" s="20"/>
      <c r="J9256" s="21">
        <f>IFERROR((I9256/H9256),0)</f>
        <v>0</v>
      </c>
      <c r="K9256" s="20"/>
      <c r="L9256" s="20"/>
      <c r="M9256" s="22"/>
    </row>
    <row r="9257" spans="1:13" s="14" customFormat="1" ht="30" outlineLevel="1" x14ac:dyDescent="0.25">
      <c r="A9257" s="34"/>
      <c r="B9257" s="46" t="s">
        <v>7938</v>
      </c>
      <c r="C9257" s="40" t="str">
        <f>C9256</f>
        <v>ASIGNACIÓN PARA LA INVERSIÓN LOCAL  - AMBIENTE Y DESARROLLO SOSTENIBLE</v>
      </c>
      <c r="D9257" s="39" t="str">
        <f>D9256</f>
        <v xml:space="preserve">SANTANDER                                         </v>
      </c>
      <c r="E9257" s="39" t="str">
        <f>E9256</f>
        <v>68211</v>
      </c>
      <c r="F9257" s="39" t="str">
        <f>F9256</f>
        <v xml:space="preserve">CONTRATACIÓN                                      </v>
      </c>
      <c r="G9257" s="39" t="s">
        <v>10656</v>
      </c>
      <c r="H9257" s="20">
        <f>SUBTOTAL(9,H9252:H9256)</f>
        <v>346365430</v>
      </c>
      <c r="I9257" s="20">
        <f>SUBTOTAL(9,I9252:I9256)</f>
        <v>324711283.07999998</v>
      </c>
      <c r="J9257" s="42">
        <f>+I9257/H9257</f>
        <v>0.93748178933446091</v>
      </c>
      <c r="K9257" s="20">
        <f>SUBTOTAL(9,K9252:K9256)</f>
        <v>96825100.479999989</v>
      </c>
      <c r="L9257" s="20">
        <f>SUBTOTAL(9,L9252:L9256)</f>
        <v>83171012.079999998</v>
      </c>
      <c r="M9257" s="7">
        <f>IFERROR((L9257/K9257),"N.A")</f>
        <v>0.85898193410271384</v>
      </c>
    </row>
    <row r="9258" spans="1:13" s="14" customFormat="1" ht="30" outlineLevel="2" x14ac:dyDescent="0.25">
      <c r="A9258" s="34"/>
      <c r="B9258" s="44" t="s">
        <v>3340</v>
      </c>
      <c r="C9258" s="31" t="s">
        <v>3118</v>
      </c>
      <c r="D9258" s="14" t="s">
        <v>546</v>
      </c>
      <c r="E9258" s="14" t="s">
        <v>730</v>
      </c>
      <c r="F9258" s="14" t="s">
        <v>731</v>
      </c>
      <c r="G9258" s="14" t="s">
        <v>16</v>
      </c>
      <c r="H9258" s="15">
        <v>139635312</v>
      </c>
      <c r="I9258" s="15">
        <v>88632235.289999992</v>
      </c>
      <c r="J9258" s="16">
        <f>IFERROR((I9258/H9258),0)</f>
        <v>0.63474084041148549</v>
      </c>
      <c r="K9258" s="15">
        <v>103182886.34999999</v>
      </c>
      <c r="L9258" s="15">
        <v>88632235.289999992</v>
      </c>
      <c r="M9258" s="17">
        <f>L9258/K9258</f>
        <v>0.85898193416838831</v>
      </c>
    </row>
    <row r="9259" spans="1:13" s="14" customFormat="1" ht="30" outlineLevel="2" x14ac:dyDescent="0.25">
      <c r="A9259" s="34"/>
      <c r="B9259" s="44" t="s">
        <v>3340</v>
      </c>
      <c r="C9259" s="31" t="s">
        <v>3118</v>
      </c>
      <c r="D9259" s="14" t="s">
        <v>546</v>
      </c>
      <c r="E9259" s="14" t="s">
        <v>730</v>
      </c>
      <c r="F9259" s="14" t="s">
        <v>731</v>
      </c>
      <c r="G9259" s="14" t="s">
        <v>6109</v>
      </c>
      <c r="H9259" s="20">
        <v>66785215</v>
      </c>
      <c r="I9259" s="20">
        <v>66785215</v>
      </c>
      <c r="J9259" s="21">
        <f>IFERROR((I9259/H9259),0)</f>
        <v>1</v>
      </c>
      <c r="K9259" s="20"/>
      <c r="L9259" s="20"/>
      <c r="M9259" s="22"/>
    </row>
    <row r="9260" spans="1:13" s="14" customFormat="1" ht="30" outlineLevel="2" x14ac:dyDescent="0.25">
      <c r="A9260" s="34"/>
      <c r="B9260" s="44" t="s">
        <v>3340</v>
      </c>
      <c r="C9260" s="31" t="s">
        <v>3118</v>
      </c>
      <c r="D9260" s="14" t="s">
        <v>546</v>
      </c>
      <c r="E9260" s="14" t="s">
        <v>730</v>
      </c>
      <c r="F9260" s="14" t="s">
        <v>731</v>
      </c>
      <c r="G9260" s="14" t="s">
        <v>6481</v>
      </c>
      <c r="H9260" s="20">
        <v>864</v>
      </c>
      <c r="I9260" s="20">
        <v>864</v>
      </c>
      <c r="J9260" s="21">
        <f>IFERROR((I9260/H9260),0)</f>
        <v>1</v>
      </c>
      <c r="K9260" s="20"/>
      <c r="L9260" s="20"/>
      <c r="M9260" s="22"/>
    </row>
    <row r="9261" spans="1:13" s="14" customFormat="1" ht="30" outlineLevel="2" x14ac:dyDescent="0.25">
      <c r="A9261" s="34"/>
      <c r="B9261" s="44" t="s">
        <v>3340</v>
      </c>
      <c r="C9261" s="31" t="s">
        <v>3118</v>
      </c>
      <c r="D9261" s="14" t="s">
        <v>546</v>
      </c>
      <c r="E9261" s="14" t="s">
        <v>730</v>
      </c>
      <c r="F9261" s="14" t="s">
        <v>731</v>
      </c>
      <c r="G9261" s="14" t="s">
        <v>6492</v>
      </c>
      <c r="H9261" s="20">
        <v>21242735</v>
      </c>
      <c r="I9261" s="20">
        <v>21242735</v>
      </c>
      <c r="J9261" s="21">
        <f>IFERROR((I9261/H9261),0)</f>
        <v>1</v>
      </c>
      <c r="K9261" s="20"/>
      <c r="L9261" s="20"/>
      <c r="M9261" s="22"/>
    </row>
    <row r="9262" spans="1:13" s="14" customFormat="1" ht="30" outlineLevel="2" x14ac:dyDescent="0.25">
      <c r="A9262" s="34"/>
      <c r="B9262" s="44" t="s">
        <v>3340</v>
      </c>
      <c r="C9262" s="31" t="s">
        <v>3118</v>
      </c>
      <c r="D9262" s="14" t="s">
        <v>546</v>
      </c>
      <c r="E9262" s="14" t="s">
        <v>730</v>
      </c>
      <c r="F9262" s="14" t="s">
        <v>731</v>
      </c>
      <c r="G9262" s="14" t="s">
        <v>6493</v>
      </c>
      <c r="H9262" s="20">
        <v>-27927062</v>
      </c>
      <c r="I9262" s="20"/>
      <c r="J9262" s="21">
        <f>IFERROR((I9262/H9262),0)</f>
        <v>0</v>
      </c>
      <c r="K9262" s="20"/>
      <c r="L9262" s="20"/>
      <c r="M9262" s="22"/>
    </row>
    <row r="9263" spans="1:13" s="14" customFormat="1" ht="30" outlineLevel="1" x14ac:dyDescent="0.25">
      <c r="A9263" s="34"/>
      <c r="B9263" s="46" t="s">
        <v>7939</v>
      </c>
      <c r="C9263" s="40" t="str">
        <f>C9262</f>
        <v>ASIGNACIÓN PARA LA INVERSIÓN LOCAL  - AMBIENTE Y DESARROLLO SOSTENIBLE</v>
      </c>
      <c r="D9263" s="39" t="str">
        <f>D9262</f>
        <v xml:space="preserve">SANTANDER                                         </v>
      </c>
      <c r="E9263" s="39" t="str">
        <f>E9262</f>
        <v>68209</v>
      </c>
      <c r="F9263" s="39" t="str">
        <f>F9262</f>
        <v xml:space="preserve">CONFINES                                          </v>
      </c>
      <c r="G9263" s="39" t="s">
        <v>10656</v>
      </c>
      <c r="H9263" s="20">
        <f>SUBTOTAL(9,H9258:H9262)</f>
        <v>199737064</v>
      </c>
      <c r="I9263" s="20">
        <f>SUBTOTAL(9,I9258:I9262)</f>
        <v>176661049.28999999</v>
      </c>
      <c r="J9263" s="42">
        <f>+I9263/H9263</f>
        <v>0.88446803889136971</v>
      </c>
      <c r="K9263" s="20">
        <f>SUBTOTAL(9,K9258:K9262)</f>
        <v>103182886.34999999</v>
      </c>
      <c r="L9263" s="20">
        <f>SUBTOTAL(9,L9258:L9262)</f>
        <v>88632235.289999992</v>
      </c>
      <c r="M9263" s="7">
        <f>IFERROR((L9263/K9263),"N.A")</f>
        <v>0.85898193416838831</v>
      </c>
    </row>
    <row r="9264" spans="1:13" s="14" customFormat="1" ht="30" outlineLevel="2" x14ac:dyDescent="0.25">
      <c r="A9264" s="34"/>
      <c r="B9264" s="44" t="s">
        <v>3341</v>
      </c>
      <c r="C9264" s="31" t="s">
        <v>3118</v>
      </c>
      <c r="D9264" s="14" t="s">
        <v>546</v>
      </c>
      <c r="E9264" s="14" t="s">
        <v>733</v>
      </c>
      <c r="F9264" s="14" t="s">
        <v>734</v>
      </c>
      <c r="G9264" s="14" t="s">
        <v>16</v>
      </c>
      <c r="H9264" s="15">
        <v>231059421</v>
      </c>
      <c r="I9264" s="15">
        <v>146662851.09</v>
      </c>
      <c r="J9264" s="16">
        <f>IFERROR((I9264/H9264),0)</f>
        <v>0.6347408404957442</v>
      </c>
      <c r="K9264" s="15">
        <v>170740320.75999999</v>
      </c>
      <c r="L9264" s="15">
        <v>146662851.09</v>
      </c>
      <c r="M9264" s="17">
        <f>L9264/K9264</f>
        <v>0.85898193488903929</v>
      </c>
    </row>
    <row r="9265" spans="1:13" s="14" customFormat="1" ht="30" outlineLevel="2" x14ac:dyDescent="0.25">
      <c r="A9265" s="34"/>
      <c r="B9265" s="44" t="s">
        <v>3341</v>
      </c>
      <c r="C9265" s="31" t="s">
        <v>3118</v>
      </c>
      <c r="D9265" s="14" t="s">
        <v>546</v>
      </c>
      <c r="E9265" s="14" t="s">
        <v>733</v>
      </c>
      <c r="F9265" s="14" t="s">
        <v>734</v>
      </c>
      <c r="G9265" s="14" t="s">
        <v>6109</v>
      </c>
      <c r="H9265" s="20">
        <v>142569708</v>
      </c>
      <c r="I9265" s="20">
        <v>142569708</v>
      </c>
      <c r="J9265" s="21">
        <f>IFERROR((I9265/H9265),0)</f>
        <v>1</v>
      </c>
      <c r="K9265" s="20"/>
      <c r="L9265" s="20"/>
      <c r="M9265" s="22"/>
    </row>
    <row r="9266" spans="1:13" s="14" customFormat="1" ht="30" outlineLevel="2" x14ac:dyDescent="0.25">
      <c r="A9266" s="34"/>
      <c r="B9266" s="44" t="s">
        <v>3341</v>
      </c>
      <c r="C9266" s="31" t="s">
        <v>3118</v>
      </c>
      <c r="D9266" s="14" t="s">
        <v>546</v>
      </c>
      <c r="E9266" s="14" t="s">
        <v>733</v>
      </c>
      <c r="F9266" s="14" t="s">
        <v>734</v>
      </c>
      <c r="G9266" s="14" t="s">
        <v>6481</v>
      </c>
      <c r="H9266" s="20">
        <v>1429</v>
      </c>
      <c r="I9266" s="20">
        <v>1429</v>
      </c>
      <c r="J9266" s="21">
        <f>IFERROR((I9266/H9266),0)</f>
        <v>1</v>
      </c>
      <c r="K9266" s="20"/>
      <c r="L9266" s="20"/>
      <c r="M9266" s="22"/>
    </row>
    <row r="9267" spans="1:13" s="14" customFormat="1" ht="30" outlineLevel="2" x14ac:dyDescent="0.25">
      <c r="A9267" s="34"/>
      <c r="B9267" s="44" t="s">
        <v>3341</v>
      </c>
      <c r="C9267" s="31" t="s">
        <v>3118</v>
      </c>
      <c r="D9267" s="14" t="s">
        <v>546</v>
      </c>
      <c r="E9267" s="14" t="s">
        <v>733</v>
      </c>
      <c r="F9267" s="14" t="s">
        <v>734</v>
      </c>
      <c r="G9267" s="14" t="s">
        <v>6492</v>
      </c>
      <c r="H9267" s="20">
        <v>35151094</v>
      </c>
      <c r="I9267" s="20">
        <v>35151094</v>
      </c>
      <c r="J9267" s="21">
        <f>IFERROR((I9267/H9267),0)</f>
        <v>1</v>
      </c>
      <c r="K9267" s="20"/>
      <c r="L9267" s="20"/>
      <c r="M9267" s="22"/>
    </row>
    <row r="9268" spans="1:13" s="14" customFormat="1" ht="30" outlineLevel="2" x14ac:dyDescent="0.25">
      <c r="A9268" s="34"/>
      <c r="B9268" s="44" t="s">
        <v>3341</v>
      </c>
      <c r="C9268" s="31" t="s">
        <v>3118</v>
      </c>
      <c r="D9268" s="14" t="s">
        <v>546</v>
      </c>
      <c r="E9268" s="14" t="s">
        <v>733</v>
      </c>
      <c r="F9268" s="14" t="s">
        <v>734</v>
      </c>
      <c r="G9268" s="14" t="s">
        <v>6493</v>
      </c>
      <c r="H9268" s="20">
        <v>-46211884</v>
      </c>
      <c r="I9268" s="20"/>
      <c r="J9268" s="21">
        <f>IFERROR((I9268/H9268),0)</f>
        <v>0</v>
      </c>
      <c r="K9268" s="20"/>
      <c r="L9268" s="20"/>
      <c r="M9268" s="22"/>
    </row>
    <row r="9269" spans="1:13" s="14" customFormat="1" ht="30" outlineLevel="1" x14ac:dyDescent="0.25">
      <c r="A9269" s="34"/>
      <c r="B9269" s="46" t="s">
        <v>7940</v>
      </c>
      <c r="C9269" s="40" t="str">
        <f>C9268</f>
        <v>ASIGNACIÓN PARA LA INVERSIÓN LOCAL  - AMBIENTE Y DESARROLLO SOSTENIBLE</v>
      </c>
      <c r="D9269" s="39" t="str">
        <f>D9268</f>
        <v xml:space="preserve">SANTANDER                                         </v>
      </c>
      <c r="E9269" s="39" t="str">
        <f>E9268</f>
        <v>68207</v>
      </c>
      <c r="F9269" s="39" t="str">
        <f>F9268</f>
        <v xml:space="preserve">CONCEPCIÓN                                        </v>
      </c>
      <c r="G9269" s="39" t="s">
        <v>10656</v>
      </c>
      <c r="H9269" s="20">
        <f>SUBTOTAL(9,H9264:H9268)</f>
        <v>362569768</v>
      </c>
      <c r="I9269" s="20">
        <f>SUBTOTAL(9,I9264:I9268)</f>
        <v>324385082.09000003</v>
      </c>
      <c r="J9269" s="42">
        <f>+I9269/H9269</f>
        <v>0.8946832050542064</v>
      </c>
      <c r="K9269" s="20">
        <f>SUBTOTAL(9,K9264:K9268)</f>
        <v>170740320.75999999</v>
      </c>
      <c r="L9269" s="20">
        <f>SUBTOTAL(9,L9264:L9268)</f>
        <v>146662851.09</v>
      </c>
      <c r="M9269" s="7">
        <f>IFERROR((L9269/K9269),"N.A")</f>
        <v>0.85898193488903929</v>
      </c>
    </row>
    <row r="9270" spans="1:13" s="14" customFormat="1" ht="30" outlineLevel="2" x14ac:dyDescent="0.25">
      <c r="A9270" s="34"/>
      <c r="B9270" s="44" t="s">
        <v>3342</v>
      </c>
      <c r="C9270" s="31" t="s">
        <v>3118</v>
      </c>
      <c r="D9270" s="14" t="s">
        <v>546</v>
      </c>
      <c r="E9270" s="14" t="s">
        <v>736</v>
      </c>
      <c r="F9270" s="14" t="s">
        <v>737</v>
      </c>
      <c r="G9270" s="14" t="s">
        <v>16</v>
      </c>
      <c r="H9270" s="15">
        <v>491155371</v>
      </c>
      <c r="I9270" s="15">
        <v>311756372.99999994</v>
      </c>
      <c r="J9270" s="16">
        <f>IFERROR((I9270/H9270),0)</f>
        <v>0.63474084049057455</v>
      </c>
      <c r="K9270" s="15">
        <v>362937054.28000003</v>
      </c>
      <c r="L9270" s="15">
        <v>311756372.99999994</v>
      </c>
      <c r="M9270" s="17">
        <f>L9270/K9270</f>
        <v>0.85898193453536154</v>
      </c>
    </row>
    <row r="9271" spans="1:13" s="14" customFormat="1" ht="30" outlineLevel="2" x14ac:dyDescent="0.25">
      <c r="A9271" s="34"/>
      <c r="B9271" s="44" t="s">
        <v>3342</v>
      </c>
      <c r="C9271" s="31" t="s">
        <v>3118</v>
      </c>
      <c r="D9271" s="14" t="s">
        <v>546</v>
      </c>
      <c r="E9271" s="14" t="s">
        <v>736</v>
      </c>
      <c r="F9271" s="14" t="s">
        <v>737</v>
      </c>
      <c r="G9271" s="14" t="s">
        <v>6109</v>
      </c>
      <c r="H9271" s="20">
        <v>1067502140</v>
      </c>
      <c r="I9271" s="20">
        <v>1067502140</v>
      </c>
      <c r="J9271" s="21">
        <f>IFERROR((I9271/H9271),0)</f>
        <v>1</v>
      </c>
      <c r="K9271" s="20"/>
      <c r="L9271" s="20"/>
      <c r="M9271" s="22"/>
    </row>
    <row r="9272" spans="1:13" s="14" customFormat="1" ht="30" outlineLevel="2" x14ac:dyDescent="0.25">
      <c r="A9272" s="34"/>
      <c r="B9272" s="44" t="s">
        <v>3342</v>
      </c>
      <c r="C9272" s="31" t="s">
        <v>3118</v>
      </c>
      <c r="D9272" s="14" t="s">
        <v>546</v>
      </c>
      <c r="E9272" s="14" t="s">
        <v>736</v>
      </c>
      <c r="F9272" s="14" t="s">
        <v>737</v>
      </c>
      <c r="G9272" s="14" t="s">
        <v>6481</v>
      </c>
      <c r="H9272" s="20">
        <v>3038</v>
      </c>
      <c r="I9272" s="20">
        <v>3038</v>
      </c>
      <c r="J9272" s="21">
        <f>IFERROR((I9272/H9272),0)</f>
        <v>1</v>
      </c>
      <c r="K9272" s="20"/>
      <c r="L9272" s="20"/>
      <c r="M9272" s="22"/>
    </row>
    <row r="9273" spans="1:13" s="14" customFormat="1" ht="30" outlineLevel="2" x14ac:dyDescent="0.25">
      <c r="A9273" s="34"/>
      <c r="B9273" s="44" t="s">
        <v>3342</v>
      </c>
      <c r="C9273" s="31" t="s">
        <v>3118</v>
      </c>
      <c r="D9273" s="14" t="s">
        <v>546</v>
      </c>
      <c r="E9273" s="14" t="s">
        <v>736</v>
      </c>
      <c r="F9273" s="14" t="s">
        <v>737</v>
      </c>
      <c r="G9273" s="14" t="s">
        <v>6492</v>
      </c>
      <c r="H9273" s="20">
        <v>74719519</v>
      </c>
      <c r="I9273" s="20">
        <v>74719519</v>
      </c>
      <c r="J9273" s="21">
        <f>IFERROR((I9273/H9273),0)</f>
        <v>1</v>
      </c>
      <c r="K9273" s="20"/>
      <c r="L9273" s="20"/>
      <c r="M9273" s="22"/>
    </row>
    <row r="9274" spans="1:13" s="14" customFormat="1" ht="30" outlineLevel="2" x14ac:dyDescent="0.25">
      <c r="A9274" s="34"/>
      <c r="B9274" s="44" t="s">
        <v>3342</v>
      </c>
      <c r="C9274" s="31" t="s">
        <v>3118</v>
      </c>
      <c r="D9274" s="14" t="s">
        <v>546</v>
      </c>
      <c r="E9274" s="14" t="s">
        <v>736</v>
      </c>
      <c r="F9274" s="14" t="s">
        <v>737</v>
      </c>
      <c r="G9274" s="14" t="s">
        <v>6493</v>
      </c>
      <c r="H9274" s="20">
        <v>-98231074</v>
      </c>
      <c r="I9274" s="20"/>
      <c r="J9274" s="21">
        <f>IFERROR((I9274/H9274),0)</f>
        <v>0</v>
      </c>
      <c r="K9274" s="20"/>
      <c r="L9274" s="20"/>
      <c r="M9274" s="22"/>
    </row>
    <row r="9275" spans="1:13" s="14" customFormat="1" ht="30" outlineLevel="1" x14ac:dyDescent="0.25">
      <c r="A9275" s="34"/>
      <c r="B9275" s="46" t="s">
        <v>7941</v>
      </c>
      <c r="C9275" s="40" t="str">
        <f>C9274</f>
        <v>ASIGNACIÓN PARA LA INVERSIÓN LOCAL  - AMBIENTE Y DESARROLLO SOSTENIBLE</v>
      </c>
      <c r="D9275" s="39" t="str">
        <f>D9274</f>
        <v xml:space="preserve">SANTANDER                                         </v>
      </c>
      <c r="E9275" s="39" t="str">
        <f>E9274</f>
        <v>68190</v>
      </c>
      <c r="F9275" s="39" t="str">
        <f>F9274</f>
        <v xml:space="preserve">CIMITARRA                                         </v>
      </c>
      <c r="G9275" s="39" t="s">
        <v>10656</v>
      </c>
      <c r="H9275" s="20">
        <f>SUBTOTAL(9,H9270:H9274)</f>
        <v>1535148994</v>
      </c>
      <c r="I9275" s="20">
        <f>SUBTOTAL(9,I9270:I9274)</f>
        <v>1453981070</v>
      </c>
      <c r="J9275" s="42">
        <f>+I9275/H9275</f>
        <v>0.94712700570613151</v>
      </c>
      <c r="K9275" s="20">
        <f>SUBTOTAL(9,K9270:K9274)</f>
        <v>362937054.28000003</v>
      </c>
      <c r="L9275" s="20">
        <f>SUBTOTAL(9,L9270:L9274)</f>
        <v>311756372.99999994</v>
      </c>
      <c r="M9275" s="7">
        <f>IFERROR((L9275/K9275),"N.A")</f>
        <v>0.85898193453536154</v>
      </c>
    </row>
    <row r="9276" spans="1:13" s="14" customFormat="1" ht="30" outlineLevel="2" x14ac:dyDescent="0.25">
      <c r="A9276" s="34"/>
      <c r="B9276" s="44" t="s">
        <v>3343</v>
      </c>
      <c r="C9276" s="31" t="s">
        <v>3118</v>
      </c>
      <c r="D9276" s="14" t="s">
        <v>546</v>
      </c>
      <c r="E9276" s="14" t="s">
        <v>739</v>
      </c>
      <c r="F9276" s="14" t="s">
        <v>740</v>
      </c>
      <c r="G9276" s="14" t="s">
        <v>16</v>
      </c>
      <c r="H9276" s="15">
        <v>208839690</v>
      </c>
      <c r="I9276" s="15">
        <v>132559080.34999999</v>
      </c>
      <c r="J9276" s="16">
        <f>IFERROR((I9276/H9276),0)</f>
        <v>0.63474084045039525</v>
      </c>
      <c r="K9276" s="15">
        <v>154321150.57999998</v>
      </c>
      <c r="L9276" s="15">
        <v>132559080.34999999</v>
      </c>
      <c r="M9276" s="17">
        <f>L9276/K9276</f>
        <v>0.85898193379060805</v>
      </c>
    </row>
    <row r="9277" spans="1:13" s="14" customFormat="1" ht="30" outlineLevel="2" x14ac:dyDescent="0.25">
      <c r="A9277" s="34"/>
      <c r="B9277" s="44" t="s">
        <v>3343</v>
      </c>
      <c r="C9277" s="31" t="s">
        <v>3118</v>
      </c>
      <c r="D9277" s="14" t="s">
        <v>546</v>
      </c>
      <c r="E9277" s="14" t="s">
        <v>739</v>
      </c>
      <c r="F9277" s="14" t="s">
        <v>740</v>
      </c>
      <c r="G9277" s="14" t="s">
        <v>6109</v>
      </c>
      <c r="H9277" s="20">
        <v>120295316</v>
      </c>
      <c r="I9277" s="20">
        <v>120295316</v>
      </c>
      <c r="J9277" s="21">
        <f>IFERROR((I9277/H9277),0)</f>
        <v>1</v>
      </c>
      <c r="K9277" s="20"/>
      <c r="L9277" s="20"/>
      <c r="M9277" s="22"/>
    </row>
    <row r="9278" spans="1:13" s="14" customFormat="1" ht="30" outlineLevel="2" x14ac:dyDescent="0.25">
      <c r="A9278" s="34"/>
      <c r="B9278" s="44" t="s">
        <v>3343</v>
      </c>
      <c r="C9278" s="31" t="s">
        <v>3118</v>
      </c>
      <c r="D9278" s="14" t="s">
        <v>546</v>
      </c>
      <c r="E9278" s="14" t="s">
        <v>739</v>
      </c>
      <c r="F9278" s="14" t="s">
        <v>740</v>
      </c>
      <c r="G9278" s="14" t="s">
        <v>6481</v>
      </c>
      <c r="H9278" s="20">
        <v>1292</v>
      </c>
      <c r="I9278" s="20">
        <v>1292</v>
      </c>
      <c r="J9278" s="21">
        <f>IFERROR((I9278/H9278),0)</f>
        <v>1</v>
      </c>
      <c r="K9278" s="20"/>
      <c r="L9278" s="20"/>
      <c r="M9278" s="22"/>
    </row>
    <row r="9279" spans="1:13" s="14" customFormat="1" ht="30" outlineLevel="2" x14ac:dyDescent="0.25">
      <c r="A9279" s="34"/>
      <c r="B9279" s="44" t="s">
        <v>3343</v>
      </c>
      <c r="C9279" s="31" t="s">
        <v>3118</v>
      </c>
      <c r="D9279" s="14" t="s">
        <v>546</v>
      </c>
      <c r="E9279" s="14" t="s">
        <v>739</v>
      </c>
      <c r="F9279" s="14" t="s">
        <v>740</v>
      </c>
      <c r="G9279" s="14" t="s">
        <v>6492</v>
      </c>
      <c r="H9279" s="20">
        <v>31770805</v>
      </c>
      <c r="I9279" s="20">
        <v>31770805</v>
      </c>
      <c r="J9279" s="21">
        <f>IFERROR((I9279/H9279),0)</f>
        <v>1</v>
      </c>
      <c r="K9279" s="20"/>
      <c r="L9279" s="20"/>
      <c r="M9279" s="22"/>
    </row>
    <row r="9280" spans="1:13" s="14" customFormat="1" ht="30" outlineLevel="2" x14ac:dyDescent="0.25">
      <c r="A9280" s="34"/>
      <c r="B9280" s="44" t="s">
        <v>3343</v>
      </c>
      <c r="C9280" s="31" t="s">
        <v>3118</v>
      </c>
      <c r="D9280" s="14" t="s">
        <v>546</v>
      </c>
      <c r="E9280" s="14" t="s">
        <v>739</v>
      </c>
      <c r="F9280" s="14" t="s">
        <v>740</v>
      </c>
      <c r="G9280" s="14" t="s">
        <v>6493</v>
      </c>
      <c r="H9280" s="20">
        <v>-41767938</v>
      </c>
      <c r="I9280" s="20"/>
      <c r="J9280" s="21">
        <f>IFERROR((I9280/H9280),0)</f>
        <v>0</v>
      </c>
      <c r="K9280" s="20"/>
      <c r="L9280" s="20"/>
      <c r="M9280" s="22"/>
    </row>
    <row r="9281" spans="1:13" s="14" customFormat="1" ht="30" outlineLevel="1" x14ac:dyDescent="0.25">
      <c r="A9281" s="34"/>
      <c r="B9281" s="46" t="s">
        <v>7942</v>
      </c>
      <c r="C9281" s="40" t="str">
        <f>C9280</f>
        <v>ASIGNACIÓN PARA LA INVERSIÓN LOCAL  - AMBIENTE Y DESARROLLO SOSTENIBLE</v>
      </c>
      <c r="D9281" s="39" t="str">
        <f>D9280</f>
        <v xml:space="preserve">SANTANDER                                         </v>
      </c>
      <c r="E9281" s="39" t="str">
        <f>E9280</f>
        <v>68179</v>
      </c>
      <c r="F9281" s="39" t="str">
        <f>F9280</f>
        <v xml:space="preserve">CHIPATÁ                                           </v>
      </c>
      <c r="G9281" s="39" t="s">
        <v>10656</v>
      </c>
      <c r="H9281" s="20">
        <f>SUBTOTAL(9,H9276:H9280)</f>
        <v>319139165</v>
      </c>
      <c r="I9281" s="20">
        <f>SUBTOTAL(9,I9276:I9280)</f>
        <v>284626493.35000002</v>
      </c>
      <c r="J9281" s="42">
        <f>+I9281/H9281</f>
        <v>0.89185698455405815</v>
      </c>
      <c r="K9281" s="20">
        <f>SUBTOTAL(9,K9276:K9280)</f>
        <v>154321150.57999998</v>
      </c>
      <c r="L9281" s="20">
        <f>SUBTOTAL(9,L9276:L9280)</f>
        <v>132559080.34999999</v>
      </c>
      <c r="M9281" s="7">
        <f>IFERROR((L9281/K9281),"N.A")</f>
        <v>0.85898193379060805</v>
      </c>
    </row>
    <row r="9282" spans="1:13" s="14" customFormat="1" ht="30" outlineLevel="2" x14ac:dyDescent="0.25">
      <c r="A9282" s="34"/>
      <c r="B9282" s="44" t="s">
        <v>3344</v>
      </c>
      <c r="C9282" s="31" t="s">
        <v>3118</v>
      </c>
      <c r="D9282" s="14" t="s">
        <v>546</v>
      </c>
      <c r="E9282" s="14" t="s">
        <v>742</v>
      </c>
      <c r="F9282" s="14" t="s">
        <v>743</v>
      </c>
      <c r="G9282" s="14" t="s">
        <v>16</v>
      </c>
      <c r="H9282" s="15">
        <v>192040331</v>
      </c>
      <c r="I9282" s="15">
        <v>121895841.11000001</v>
      </c>
      <c r="J9282" s="16">
        <f>IFERROR((I9282/H9282),0)</f>
        <v>0.63474084050604984</v>
      </c>
      <c r="K9282" s="15">
        <v>141907339.50999999</v>
      </c>
      <c r="L9282" s="15">
        <v>121895841.11000001</v>
      </c>
      <c r="M9282" s="17">
        <f>L9282/K9282</f>
        <v>0.85898193519025279</v>
      </c>
    </row>
    <row r="9283" spans="1:13" s="14" customFormat="1" ht="30" outlineLevel="2" x14ac:dyDescent="0.25">
      <c r="A9283" s="34"/>
      <c r="B9283" s="44" t="s">
        <v>3344</v>
      </c>
      <c r="C9283" s="31" t="s">
        <v>3118</v>
      </c>
      <c r="D9283" s="14" t="s">
        <v>546</v>
      </c>
      <c r="E9283" s="14" t="s">
        <v>742</v>
      </c>
      <c r="F9283" s="14" t="s">
        <v>743</v>
      </c>
      <c r="G9283" s="14" t="s">
        <v>6109</v>
      </c>
      <c r="H9283" s="20">
        <v>89611729</v>
      </c>
      <c r="I9283" s="20">
        <v>89611729</v>
      </c>
      <c r="J9283" s="21">
        <f>IFERROR((I9283/H9283),0)</f>
        <v>1</v>
      </c>
      <c r="K9283" s="20"/>
      <c r="L9283" s="20"/>
      <c r="M9283" s="22"/>
    </row>
    <row r="9284" spans="1:13" s="14" customFormat="1" ht="30" outlineLevel="2" x14ac:dyDescent="0.25">
      <c r="A9284" s="34"/>
      <c r="B9284" s="44" t="s">
        <v>3344</v>
      </c>
      <c r="C9284" s="31" t="s">
        <v>3118</v>
      </c>
      <c r="D9284" s="14" t="s">
        <v>546</v>
      </c>
      <c r="E9284" s="14" t="s">
        <v>742</v>
      </c>
      <c r="F9284" s="14" t="s">
        <v>743</v>
      </c>
      <c r="G9284" s="14" t="s">
        <v>6481</v>
      </c>
      <c r="H9284" s="20">
        <v>1188</v>
      </c>
      <c r="I9284" s="20">
        <v>1188</v>
      </c>
      <c r="J9284" s="21">
        <f>IFERROR((I9284/H9284),0)</f>
        <v>1</v>
      </c>
      <c r="K9284" s="20"/>
      <c r="L9284" s="20"/>
      <c r="M9284" s="22"/>
    </row>
    <row r="9285" spans="1:13" s="14" customFormat="1" ht="30" outlineLevel="2" x14ac:dyDescent="0.25">
      <c r="A9285" s="34"/>
      <c r="B9285" s="44" t="s">
        <v>3344</v>
      </c>
      <c r="C9285" s="31" t="s">
        <v>3118</v>
      </c>
      <c r="D9285" s="14" t="s">
        <v>546</v>
      </c>
      <c r="E9285" s="14" t="s">
        <v>742</v>
      </c>
      <c r="F9285" s="14" t="s">
        <v>743</v>
      </c>
      <c r="G9285" s="14" t="s">
        <v>6492</v>
      </c>
      <c r="H9285" s="20">
        <v>29215116</v>
      </c>
      <c r="I9285" s="20">
        <v>29215116</v>
      </c>
      <c r="J9285" s="21">
        <f>IFERROR((I9285/H9285),0)</f>
        <v>1</v>
      </c>
      <c r="K9285" s="20"/>
      <c r="L9285" s="20"/>
      <c r="M9285" s="22"/>
    </row>
    <row r="9286" spans="1:13" s="14" customFormat="1" ht="30" outlineLevel="2" x14ac:dyDescent="0.25">
      <c r="A9286" s="34"/>
      <c r="B9286" s="44" t="s">
        <v>3344</v>
      </c>
      <c r="C9286" s="31" t="s">
        <v>3118</v>
      </c>
      <c r="D9286" s="14" t="s">
        <v>546</v>
      </c>
      <c r="E9286" s="14" t="s">
        <v>742</v>
      </c>
      <c r="F9286" s="14" t="s">
        <v>743</v>
      </c>
      <c r="G9286" s="14" t="s">
        <v>6493</v>
      </c>
      <c r="H9286" s="20">
        <v>-38408066</v>
      </c>
      <c r="I9286" s="20"/>
      <c r="J9286" s="21">
        <f>IFERROR((I9286/H9286),0)</f>
        <v>0</v>
      </c>
      <c r="K9286" s="20"/>
      <c r="L9286" s="20"/>
      <c r="M9286" s="22"/>
    </row>
    <row r="9287" spans="1:13" s="14" customFormat="1" ht="30" outlineLevel="1" x14ac:dyDescent="0.25">
      <c r="A9287" s="34"/>
      <c r="B9287" s="46" t="s">
        <v>7943</v>
      </c>
      <c r="C9287" s="40" t="str">
        <f>C9286</f>
        <v>ASIGNACIÓN PARA LA INVERSIÓN LOCAL  - AMBIENTE Y DESARROLLO SOSTENIBLE</v>
      </c>
      <c r="D9287" s="39" t="str">
        <f>D9286</f>
        <v xml:space="preserve">SANTANDER                                         </v>
      </c>
      <c r="E9287" s="39" t="str">
        <f>E9286</f>
        <v>68176</v>
      </c>
      <c r="F9287" s="39" t="str">
        <f>F9286</f>
        <v xml:space="preserve">CHIMA                                             </v>
      </c>
      <c r="G9287" s="39" t="s">
        <v>10656</v>
      </c>
      <c r="H9287" s="20">
        <f>SUBTOTAL(9,H9282:H9286)</f>
        <v>272460298</v>
      </c>
      <c r="I9287" s="20">
        <f>SUBTOTAL(9,I9282:I9286)</f>
        <v>240723874.11000001</v>
      </c>
      <c r="J9287" s="42">
        <f>+I9287/H9287</f>
        <v>0.8835190883847599</v>
      </c>
      <c r="K9287" s="20">
        <f>SUBTOTAL(9,K9282:K9286)</f>
        <v>141907339.50999999</v>
      </c>
      <c r="L9287" s="20">
        <f>SUBTOTAL(9,L9282:L9286)</f>
        <v>121895841.11000001</v>
      </c>
      <c r="M9287" s="7">
        <f>IFERROR((L9287/K9287),"N.A")</f>
        <v>0.85898193519025279</v>
      </c>
    </row>
    <row r="9288" spans="1:13" s="14" customFormat="1" ht="30" outlineLevel="2" x14ac:dyDescent="0.25">
      <c r="A9288" s="34"/>
      <c r="B9288" s="44" t="s">
        <v>3345</v>
      </c>
      <c r="C9288" s="31" t="s">
        <v>3118</v>
      </c>
      <c r="D9288" s="14" t="s">
        <v>546</v>
      </c>
      <c r="E9288" s="14" t="s">
        <v>745</v>
      </c>
      <c r="F9288" s="14" t="s">
        <v>746</v>
      </c>
      <c r="G9288" s="14" t="s">
        <v>16</v>
      </c>
      <c r="H9288" s="15">
        <v>128921595</v>
      </c>
      <c r="I9288" s="15">
        <v>81831801.560000002</v>
      </c>
      <c r="J9288" s="16">
        <f>IFERROR((I9288/H9288),0)</f>
        <v>0.63474084043096113</v>
      </c>
      <c r="K9288" s="15">
        <v>95266033.24000001</v>
      </c>
      <c r="L9288" s="15">
        <v>81831801.560000002</v>
      </c>
      <c r="M9288" s="17">
        <f>L9288/K9288</f>
        <v>0.85898193487120778</v>
      </c>
    </row>
    <row r="9289" spans="1:13" s="14" customFormat="1" ht="30" outlineLevel="2" x14ac:dyDescent="0.25">
      <c r="A9289" s="34"/>
      <c r="B9289" s="44" t="s">
        <v>3345</v>
      </c>
      <c r="C9289" s="31" t="s">
        <v>3118</v>
      </c>
      <c r="D9289" s="14" t="s">
        <v>546</v>
      </c>
      <c r="E9289" s="14" t="s">
        <v>745</v>
      </c>
      <c r="F9289" s="14" t="s">
        <v>746</v>
      </c>
      <c r="G9289" s="14" t="s">
        <v>6109</v>
      </c>
      <c r="H9289" s="20">
        <v>99600971</v>
      </c>
      <c r="I9289" s="20">
        <v>99600971</v>
      </c>
      <c r="J9289" s="21">
        <f>IFERROR((I9289/H9289),0)</f>
        <v>1</v>
      </c>
      <c r="K9289" s="20"/>
      <c r="L9289" s="20"/>
      <c r="M9289" s="22"/>
    </row>
    <row r="9290" spans="1:13" s="14" customFormat="1" ht="30" outlineLevel="2" x14ac:dyDescent="0.25">
      <c r="A9290" s="34"/>
      <c r="B9290" s="44" t="s">
        <v>3345</v>
      </c>
      <c r="C9290" s="31" t="s">
        <v>3118</v>
      </c>
      <c r="D9290" s="14" t="s">
        <v>546</v>
      </c>
      <c r="E9290" s="14" t="s">
        <v>745</v>
      </c>
      <c r="F9290" s="14" t="s">
        <v>746</v>
      </c>
      <c r="G9290" s="14" t="s">
        <v>6481</v>
      </c>
      <c r="H9290" s="20">
        <v>797</v>
      </c>
      <c r="I9290" s="20">
        <v>797</v>
      </c>
      <c r="J9290" s="21">
        <f>IFERROR((I9290/H9290),0)</f>
        <v>1</v>
      </c>
      <c r="K9290" s="20"/>
      <c r="L9290" s="20"/>
      <c r="M9290" s="22"/>
    </row>
    <row r="9291" spans="1:13" s="14" customFormat="1" ht="30" outlineLevel="2" x14ac:dyDescent="0.25">
      <c r="A9291" s="34"/>
      <c r="B9291" s="44" t="s">
        <v>3345</v>
      </c>
      <c r="C9291" s="31" t="s">
        <v>3118</v>
      </c>
      <c r="D9291" s="14" t="s">
        <v>546</v>
      </c>
      <c r="E9291" s="14" t="s">
        <v>745</v>
      </c>
      <c r="F9291" s="14" t="s">
        <v>746</v>
      </c>
      <c r="G9291" s="14" t="s">
        <v>6492</v>
      </c>
      <c r="H9291" s="20">
        <v>19612856</v>
      </c>
      <c r="I9291" s="20">
        <v>19612856</v>
      </c>
      <c r="J9291" s="21">
        <f>IFERROR((I9291/H9291),0)</f>
        <v>1</v>
      </c>
      <c r="K9291" s="20"/>
      <c r="L9291" s="20"/>
      <c r="M9291" s="22"/>
    </row>
    <row r="9292" spans="1:13" s="14" customFormat="1" ht="30" outlineLevel="2" x14ac:dyDescent="0.25">
      <c r="A9292" s="34"/>
      <c r="B9292" s="44" t="s">
        <v>3345</v>
      </c>
      <c r="C9292" s="31" t="s">
        <v>3118</v>
      </c>
      <c r="D9292" s="14" t="s">
        <v>546</v>
      </c>
      <c r="E9292" s="14" t="s">
        <v>745</v>
      </c>
      <c r="F9292" s="14" t="s">
        <v>746</v>
      </c>
      <c r="G9292" s="14" t="s">
        <v>6493</v>
      </c>
      <c r="H9292" s="20">
        <v>-25784319</v>
      </c>
      <c r="I9292" s="20"/>
      <c r="J9292" s="21">
        <f>IFERROR((I9292/H9292),0)</f>
        <v>0</v>
      </c>
      <c r="K9292" s="20"/>
      <c r="L9292" s="20"/>
      <c r="M9292" s="22"/>
    </row>
    <row r="9293" spans="1:13" s="14" customFormat="1" ht="30" outlineLevel="1" x14ac:dyDescent="0.25">
      <c r="A9293" s="34"/>
      <c r="B9293" s="46" t="s">
        <v>7944</v>
      </c>
      <c r="C9293" s="40" t="str">
        <f>C9292</f>
        <v>ASIGNACIÓN PARA LA INVERSIÓN LOCAL  - AMBIENTE Y DESARROLLO SOSTENIBLE</v>
      </c>
      <c r="D9293" s="39" t="str">
        <f>D9292</f>
        <v xml:space="preserve">SANTANDER                                         </v>
      </c>
      <c r="E9293" s="39" t="str">
        <f>E9292</f>
        <v>68169</v>
      </c>
      <c r="F9293" s="39" t="str">
        <f>F9292</f>
        <v xml:space="preserve">CHARTA                                            </v>
      </c>
      <c r="G9293" s="39" t="s">
        <v>10656</v>
      </c>
      <c r="H9293" s="20">
        <f>SUBTOTAL(9,H9288:H9292)</f>
        <v>222351900</v>
      </c>
      <c r="I9293" s="20">
        <f>SUBTOTAL(9,I9288:I9292)</f>
        <v>201046425.56</v>
      </c>
      <c r="J9293" s="42">
        <f>+I9293/H9293</f>
        <v>0.90418128003403619</v>
      </c>
      <c r="K9293" s="20">
        <f>SUBTOTAL(9,K9288:K9292)</f>
        <v>95266033.24000001</v>
      </c>
      <c r="L9293" s="20">
        <f>SUBTOTAL(9,L9288:L9292)</f>
        <v>81831801.560000002</v>
      </c>
      <c r="M9293" s="7">
        <f>IFERROR((L9293/K9293),"N.A")</f>
        <v>0.85898193487120778</v>
      </c>
    </row>
    <row r="9294" spans="1:13" s="14" customFormat="1" ht="30" outlineLevel="2" x14ac:dyDescent="0.25">
      <c r="A9294" s="34"/>
      <c r="B9294" s="44" t="s">
        <v>3346</v>
      </c>
      <c r="C9294" s="31" t="s">
        <v>3118</v>
      </c>
      <c r="D9294" s="14" t="s">
        <v>546</v>
      </c>
      <c r="E9294" s="14" t="s">
        <v>748</v>
      </c>
      <c r="F9294" s="14" t="s">
        <v>749</v>
      </c>
      <c r="G9294" s="14" t="s">
        <v>16</v>
      </c>
      <c r="H9294" s="15">
        <v>207644596</v>
      </c>
      <c r="I9294" s="15">
        <v>131800505.39000002</v>
      </c>
      <c r="J9294" s="16">
        <f>IFERROR((I9294/H9294),0)</f>
        <v>0.63474084049844481</v>
      </c>
      <c r="K9294" s="15">
        <v>153438041.23999998</v>
      </c>
      <c r="L9294" s="15">
        <v>131800505.39000002</v>
      </c>
      <c r="M9294" s="17">
        <f>L9294/K9294</f>
        <v>0.85898193384679855</v>
      </c>
    </row>
    <row r="9295" spans="1:13" s="14" customFormat="1" ht="30" outlineLevel="2" x14ac:dyDescent="0.25">
      <c r="A9295" s="34"/>
      <c r="B9295" s="44" t="s">
        <v>3346</v>
      </c>
      <c r="C9295" s="31" t="s">
        <v>3118</v>
      </c>
      <c r="D9295" s="14" t="s">
        <v>546</v>
      </c>
      <c r="E9295" s="14" t="s">
        <v>748</v>
      </c>
      <c r="F9295" s="14" t="s">
        <v>749</v>
      </c>
      <c r="G9295" s="14" t="s">
        <v>6109</v>
      </c>
      <c r="H9295" s="20">
        <v>351705808</v>
      </c>
      <c r="I9295" s="20">
        <v>351705808</v>
      </c>
      <c r="J9295" s="21">
        <f>IFERROR((I9295/H9295),0)</f>
        <v>1</v>
      </c>
      <c r="K9295" s="20"/>
      <c r="L9295" s="20"/>
      <c r="M9295" s="22"/>
    </row>
    <row r="9296" spans="1:13" s="14" customFormat="1" ht="30" outlineLevel="2" x14ac:dyDescent="0.25">
      <c r="A9296" s="34"/>
      <c r="B9296" s="44" t="s">
        <v>3346</v>
      </c>
      <c r="C9296" s="31" t="s">
        <v>3118</v>
      </c>
      <c r="D9296" s="14" t="s">
        <v>546</v>
      </c>
      <c r="E9296" s="14" t="s">
        <v>748</v>
      </c>
      <c r="F9296" s="14" t="s">
        <v>749</v>
      </c>
      <c r="G9296" s="14" t="s">
        <v>6481</v>
      </c>
      <c r="H9296" s="20">
        <v>1284</v>
      </c>
      <c r="I9296" s="20">
        <v>1284</v>
      </c>
      <c r="J9296" s="21">
        <f>IFERROR((I9296/H9296),0)</f>
        <v>1</v>
      </c>
      <c r="K9296" s="20"/>
      <c r="L9296" s="20"/>
      <c r="M9296" s="22"/>
    </row>
    <row r="9297" spans="1:13" s="14" customFormat="1" ht="30" outlineLevel="2" x14ac:dyDescent="0.25">
      <c r="A9297" s="34"/>
      <c r="B9297" s="44" t="s">
        <v>3346</v>
      </c>
      <c r="C9297" s="31" t="s">
        <v>3118</v>
      </c>
      <c r="D9297" s="14" t="s">
        <v>546</v>
      </c>
      <c r="E9297" s="14" t="s">
        <v>748</v>
      </c>
      <c r="F9297" s="14" t="s">
        <v>749</v>
      </c>
      <c r="G9297" s="14" t="s">
        <v>6492</v>
      </c>
      <c r="H9297" s="20">
        <v>31588995</v>
      </c>
      <c r="I9297" s="20">
        <v>31588995</v>
      </c>
      <c r="J9297" s="21">
        <f>IFERROR((I9297/H9297),0)</f>
        <v>1</v>
      </c>
      <c r="K9297" s="20"/>
      <c r="L9297" s="20"/>
      <c r="M9297" s="22"/>
    </row>
    <row r="9298" spans="1:13" s="14" customFormat="1" ht="30" outlineLevel="2" x14ac:dyDescent="0.25">
      <c r="A9298" s="34"/>
      <c r="B9298" s="44" t="s">
        <v>3346</v>
      </c>
      <c r="C9298" s="31" t="s">
        <v>3118</v>
      </c>
      <c r="D9298" s="14" t="s">
        <v>546</v>
      </c>
      <c r="E9298" s="14" t="s">
        <v>748</v>
      </c>
      <c r="F9298" s="14" t="s">
        <v>749</v>
      </c>
      <c r="G9298" s="14" t="s">
        <v>6493</v>
      </c>
      <c r="H9298" s="20">
        <v>-41528919</v>
      </c>
      <c r="I9298" s="20"/>
      <c r="J9298" s="21">
        <f>IFERROR((I9298/H9298),0)</f>
        <v>0</v>
      </c>
      <c r="K9298" s="20"/>
      <c r="L9298" s="20"/>
      <c r="M9298" s="22"/>
    </row>
    <row r="9299" spans="1:13" s="14" customFormat="1" ht="30" outlineLevel="1" x14ac:dyDescent="0.25">
      <c r="A9299" s="34"/>
      <c r="B9299" s="46" t="s">
        <v>7945</v>
      </c>
      <c r="C9299" s="40" t="str">
        <f>C9298</f>
        <v>ASIGNACIÓN PARA LA INVERSIÓN LOCAL  - AMBIENTE Y DESARROLLO SOSTENIBLE</v>
      </c>
      <c r="D9299" s="39" t="str">
        <f>D9298</f>
        <v xml:space="preserve">SANTANDER                                         </v>
      </c>
      <c r="E9299" s="39" t="str">
        <f>E9298</f>
        <v>68167</v>
      </c>
      <c r="F9299" s="39" t="str">
        <f>F9298</f>
        <v xml:space="preserve">CHARALÁ                                           </v>
      </c>
      <c r="G9299" s="39" t="s">
        <v>10656</v>
      </c>
      <c r="H9299" s="20">
        <f>SUBTOTAL(9,H9294:H9298)</f>
        <v>549411764</v>
      </c>
      <c r="I9299" s="20">
        <f>SUBTOTAL(9,I9294:I9298)</f>
        <v>515096592.38999999</v>
      </c>
      <c r="J9299" s="42">
        <f>+I9299/H9299</f>
        <v>0.93754197878806245</v>
      </c>
      <c r="K9299" s="20">
        <f>SUBTOTAL(9,K9294:K9298)</f>
        <v>153438041.23999998</v>
      </c>
      <c r="L9299" s="20">
        <f>SUBTOTAL(9,L9294:L9298)</f>
        <v>131800505.39000002</v>
      </c>
      <c r="M9299" s="7">
        <f>IFERROR((L9299/K9299),"N.A")</f>
        <v>0.85898193384679855</v>
      </c>
    </row>
    <row r="9300" spans="1:13" s="14" customFormat="1" ht="30" outlineLevel="2" x14ac:dyDescent="0.25">
      <c r="A9300" s="34"/>
      <c r="B9300" s="44" t="s">
        <v>3347</v>
      </c>
      <c r="C9300" s="31" t="s">
        <v>3118</v>
      </c>
      <c r="D9300" s="14" t="s">
        <v>546</v>
      </c>
      <c r="E9300" s="14" t="s">
        <v>751</v>
      </c>
      <c r="F9300" s="14" t="s">
        <v>752</v>
      </c>
      <c r="G9300" s="14" t="s">
        <v>16</v>
      </c>
      <c r="H9300" s="15">
        <v>241302530</v>
      </c>
      <c r="I9300" s="15">
        <v>153164570.70000002</v>
      </c>
      <c r="J9300" s="16">
        <f>IFERROR((I9300/H9300),0)</f>
        <v>0.63474084047108836</v>
      </c>
      <c r="K9300" s="15">
        <v>178309420.19999999</v>
      </c>
      <c r="L9300" s="15">
        <v>153164570.70000002</v>
      </c>
      <c r="M9300" s="17">
        <f>L9300/K9300</f>
        <v>0.85898193448334725</v>
      </c>
    </row>
    <row r="9301" spans="1:13" s="14" customFormat="1" ht="30" outlineLevel="2" x14ac:dyDescent="0.25">
      <c r="A9301" s="34"/>
      <c r="B9301" s="44" t="s">
        <v>3347</v>
      </c>
      <c r="C9301" s="31" t="s">
        <v>3118</v>
      </c>
      <c r="D9301" s="14" t="s">
        <v>546</v>
      </c>
      <c r="E9301" s="14" t="s">
        <v>751</v>
      </c>
      <c r="F9301" s="14" t="s">
        <v>752</v>
      </c>
      <c r="G9301" s="14" t="s">
        <v>6109</v>
      </c>
      <c r="H9301" s="20">
        <v>170049545</v>
      </c>
      <c r="I9301" s="20">
        <v>170049545</v>
      </c>
      <c r="J9301" s="21">
        <f>IFERROR((I9301/H9301),0)</f>
        <v>1</v>
      </c>
      <c r="K9301" s="20"/>
      <c r="L9301" s="20"/>
      <c r="M9301" s="22"/>
    </row>
    <row r="9302" spans="1:13" s="14" customFormat="1" ht="30" outlineLevel="2" x14ac:dyDescent="0.25">
      <c r="A9302" s="34"/>
      <c r="B9302" s="44" t="s">
        <v>3347</v>
      </c>
      <c r="C9302" s="31" t="s">
        <v>3118</v>
      </c>
      <c r="D9302" s="14" t="s">
        <v>546</v>
      </c>
      <c r="E9302" s="14" t="s">
        <v>751</v>
      </c>
      <c r="F9302" s="14" t="s">
        <v>752</v>
      </c>
      <c r="G9302" s="14" t="s">
        <v>6481</v>
      </c>
      <c r="H9302" s="20">
        <v>1492</v>
      </c>
      <c r="I9302" s="20">
        <v>1492</v>
      </c>
      <c r="J9302" s="21">
        <f>IFERROR((I9302/H9302),0)</f>
        <v>1</v>
      </c>
      <c r="K9302" s="20"/>
      <c r="L9302" s="20"/>
      <c r="M9302" s="22"/>
    </row>
    <row r="9303" spans="1:13" s="14" customFormat="1" ht="30" outlineLevel="2" x14ac:dyDescent="0.25">
      <c r="A9303" s="34"/>
      <c r="B9303" s="44" t="s">
        <v>3347</v>
      </c>
      <c r="C9303" s="31" t="s">
        <v>3118</v>
      </c>
      <c r="D9303" s="14" t="s">
        <v>546</v>
      </c>
      <c r="E9303" s="14" t="s">
        <v>751</v>
      </c>
      <c r="F9303" s="14" t="s">
        <v>752</v>
      </c>
      <c r="G9303" s="14" t="s">
        <v>6492</v>
      </c>
      <c r="H9303" s="20">
        <v>36709380</v>
      </c>
      <c r="I9303" s="20">
        <v>36709380</v>
      </c>
      <c r="J9303" s="21">
        <f>IFERROR((I9303/H9303),0)</f>
        <v>1</v>
      </c>
      <c r="K9303" s="20"/>
      <c r="L9303" s="20"/>
      <c r="M9303" s="22"/>
    </row>
    <row r="9304" spans="1:13" s="14" customFormat="1" ht="30" outlineLevel="2" x14ac:dyDescent="0.25">
      <c r="A9304" s="34"/>
      <c r="B9304" s="44" t="s">
        <v>3347</v>
      </c>
      <c r="C9304" s="31" t="s">
        <v>3118</v>
      </c>
      <c r="D9304" s="14" t="s">
        <v>546</v>
      </c>
      <c r="E9304" s="14" t="s">
        <v>751</v>
      </c>
      <c r="F9304" s="14" t="s">
        <v>752</v>
      </c>
      <c r="G9304" s="14" t="s">
        <v>6493</v>
      </c>
      <c r="H9304" s="20">
        <v>-48260506</v>
      </c>
      <c r="I9304" s="20"/>
      <c r="J9304" s="21">
        <f>IFERROR((I9304/H9304),0)</f>
        <v>0</v>
      </c>
      <c r="K9304" s="20"/>
      <c r="L9304" s="20"/>
      <c r="M9304" s="22"/>
    </row>
    <row r="9305" spans="1:13" s="14" customFormat="1" ht="30" outlineLevel="1" x14ac:dyDescent="0.25">
      <c r="A9305" s="34"/>
      <c r="B9305" s="46" t="s">
        <v>7946</v>
      </c>
      <c r="C9305" s="40" t="str">
        <f>C9304</f>
        <v>ASIGNACIÓN PARA LA INVERSIÓN LOCAL  - AMBIENTE Y DESARROLLO SOSTENIBLE</v>
      </c>
      <c r="D9305" s="39" t="str">
        <f>D9304</f>
        <v xml:space="preserve">SANTANDER                                         </v>
      </c>
      <c r="E9305" s="39" t="str">
        <f>E9304</f>
        <v>68162</v>
      </c>
      <c r="F9305" s="39" t="str">
        <f>F9304</f>
        <v xml:space="preserve">CERRITO                                           </v>
      </c>
      <c r="G9305" s="39" t="s">
        <v>10656</v>
      </c>
      <c r="H9305" s="20">
        <f>SUBTOTAL(9,H9300:H9304)</f>
        <v>399802441</v>
      </c>
      <c r="I9305" s="20">
        <f>SUBTOTAL(9,I9300:I9304)</f>
        <v>359924987.70000005</v>
      </c>
      <c r="J9305" s="42">
        <f>+I9305/H9305</f>
        <v>0.90025710398301462</v>
      </c>
      <c r="K9305" s="20">
        <f>SUBTOTAL(9,K9300:K9304)</f>
        <v>178309420.19999999</v>
      </c>
      <c r="L9305" s="20">
        <f>SUBTOTAL(9,L9300:L9304)</f>
        <v>153164570.70000002</v>
      </c>
      <c r="M9305" s="7">
        <f>IFERROR((L9305/K9305),"N.A")</f>
        <v>0.85898193448334725</v>
      </c>
    </row>
    <row r="9306" spans="1:13" s="14" customFormat="1" ht="30" outlineLevel="2" x14ac:dyDescent="0.25">
      <c r="A9306" s="34"/>
      <c r="B9306" s="44" t="s">
        <v>3348</v>
      </c>
      <c r="C9306" s="31" t="s">
        <v>3118</v>
      </c>
      <c r="D9306" s="14" t="s">
        <v>546</v>
      </c>
      <c r="E9306" s="14" t="s">
        <v>754</v>
      </c>
      <c r="F9306" s="14" t="s">
        <v>755</v>
      </c>
      <c r="G9306" s="14" t="s">
        <v>16</v>
      </c>
      <c r="H9306" s="15">
        <v>129037407</v>
      </c>
      <c r="I9306" s="15">
        <v>81905312.189999998</v>
      </c>
      <c r="J9306" s="16">
        <f>IFERROR((I9306/H9306),0)</f>
        <v>0.63474084061531089</v>
      </c>
      <c r="K9306" s="15">
        <v>95351612.030000016</v>
      </c>
      <c r="L9306" s="15">
        <v>81905312.189999998</v>
      </c>
      <c r="M9306" s="17">
        <f>L9306/K9306</f>
        <v>0.85898193482277496</v>
      </c>
    </row>
    <row r="9307" spans="1:13" s="14" customFormat="1" ht="30" outlineLevel="2" x14ac:dyDescent="0.25">
      <c r="A9307" s="34"/>
      <c r="B9307" s="44" t="s">
        <v>3348</v>
      </c>
      <c r="C9307" s="31" t="s">
        <v>3118</v>
      </c>
      <c r="D9307" s="14" t="s">
        <v>546</v>
      </c>
      <c r="E9307" s="14" t="s">
        <v>754</v>
      </c>
      <c r="F9307" s="14" t="s">
        <v>755</v>
      </c>
      <c r="G9307" s="14" t="s">
        <v>6109</v>
      </c>
      <c r="H9307" s="20">
        <v>63848905</v>
      </c>
      <c r="I9307" s="20">
        <v>63848905</v>
      </c>
      <c r="J9307" s="21">
        <f>IFERROR((I9307/H9307),0)</f>
        <v>1</v>
      </c>
      <c r="K9307" s="20"/>
      <c r="L9307" s="20"/>
      <c r="M9307" s="22"/>
    </row>
    <row r="9308" spans="1:13" s="14" customFormat="1" ht="30" outlineLevel="2" x14ac:dyDescent="0.25">
      <c r="A9308" s="34"/>
      <c r="B9308" s="44" t="s">
        <v>3348</v>
      </c>
      <c r="C9308" s="31" t="s">
        <v>3118</v>
      </c>
      <c r="D9308" s="14" t="s">
        <v>546</v>
      </c>
      <c r="E9308" s="14" t="s">
        <v>754</v>
      </c>
      <c r="F9308" s="14" t="s">
        <v>755</v>
      </c>
      <c r="G9308" s="14" t="s">
        <v>6481</v>
      </c>
      <c r="H9308" s="20">
        <v>798</v>
      </c>
      <c r="I9308" s="20">
        <v>798</v>
      </c>
      <c r="J9308" s="21">
        <f>IFERROR((I9308/H9308),0)</f>
        <v>1</v>
      </c>
      <c r="K9308" s="20"/>
      <c r="L9308" s="20"/>
      <c r="M9308" s="22"/>
    </row>
    <row r="9309" spans="1:13" s="14" customFormat="1" ht="30" outlineLevel="2" x14ac:dyDescent="0.25">
      <c r="A9309" s="34"/>
      <c r="B9309" s="44" t="s">
        <v>3348</v>
      </c>
      <c r="C9309" s="31" t="s">
        <v>3118</v>
      </c>
      <c r="D9309" s="14" t="s">
        <v>546</v>
      </c>
      <c r="E9309" s="14" t="s">
        <v>754</v>
      </c>
      <c r="F9309" s="14" t="s">
        <v>755</v>
      </c>
      <c r="G9309" s="14" t="s">
        <v>6492</v>
      </c>
      <c r="H9309" s="20">
        <v>19630475</v>
      </c>
      <c r="I9309" s="20">
        <v>19630475</v>
      </c>
      <c r="J9309" s="21">
        <f>IFERROR((I9309/H9309),0)</f>
        <v>1</v>
      </c>
      <c r="K9309" s="20"/>
      <c r="L9309" s="20"/>
      <c r="M9309" s="22"/>
    </row>
    <row r="9310" spans="1:13" s="14" customFormat="1" ht="30" outlineLevel="2" x14ac:dyDescent="0.25">
      <c r="A9310" s="34"/>
      <c r="B9310" s="44" t="s">
        <v>3348</v>
      </c>
      <c r="C9310" s="31" t="s">
        <v>3118</v>
      </c>
      <c r="D9310" s="14" t="s">
        <v>546</v>
      </c>
      <c r="E9310" s="14" t="s">
        <v>754</v>
      </c>
      <c r="F9310" s="14" t="s">
        <v>755</v>
      </c>
      <c r="G9310" s="14" t="s">
        <v>6493</v>
      </c>
      <c r="H9310" s="20">
        <v>-25807481</v>
      </c>
      <c r="I9310" s="20"/>
      <c r="J9310" s="21">
        <f>IFERROR((I9310/H9310),0)</f>
        <v>0</v>
      </c>
      <c r="K9310" s="20"/>
      <c r="L9310" s="20"/>
      <c r="M9310" s="22"/>
    </row>
    <row r="9311" spans="1:13" s="14" customFormat="1" ht="30" outlineLevel="1" x14ac:dyDescent="0.25">
      <c r="A9311" s="34"/>
      <c r="B9311" s="46" t="s">
        <v>7947</v>
      </c>
      <c r="C9311" s="40" t="str">
        <f>C9310</f>
        <v>ASIGNACIÓN PARA LA INVERSIÓN LOCAL  - AMBIENTE Y DESARROLLO SOSTENIBLE</v>
      </c>
      <c r="D9311" s="39" t="str">
        <f>D9310</f>
        <v xml:space="preserve">SANTANDER                                         </v>
      </c>
      <c r="E9311" s="39" t="str">
        <f>E9310</f>
        <v>68160</v>
      </c>
      <c r="F9311" s="39" t="str">
        <f>F9310</f>
        <v xml:space="preserve">CEPITÁ                                            </v>
      </c>
      <c r="G9311" s="39" t="s">
        <v>10656</v>
      </c>
      <c r="H9311" s="20">
        <f>SUBTOTAL(9,H9306:H9310)</f>
        <v>186710104</v>
      </c>
      <c r="I9311" s="20">
        <f>SUBTOTAL(9,I9306:I9310)</f>
        <v>165385490.19</v>
      </c>
      <c r="J9311" s="42">
        <f>+I9311/H9311</f>
        <v>0.885787574677801</v>
      </c>
      <c r="K9311" s="20">
        <f>SUBTOTAL(9,K9306:K9310)</f>
        <v>95351612.030000016</v>
      </c>
      <c r="L9311" s="20">
        <f>SUBTOTAL(9,L9306:L9310)</f>
        <v>81905312.189999998</v>
      </c>
      <c r="M9311" s="7">
        <f>IFERROR((L9311/K9311),"N.A")</f>
        <v>0.85898193482277496</v>
      </c>
    </row>
    <row r="9312" spans="1:13" s="14" customFormat="1" ht="30" outlineLevel="2" x14ac:dyDescent="0.25">
      <c r="A9312" s="34"/>
      <c r="B9312" s="44" t="s">
        <v>3349</v>
      </c>
      <c r="C9312" s="31" t="s">
        <v>3118</v>
      </c>
      <c r="D9312" s="14" t="s">
        <v>546</v>
      </c>
      <c r="E9312" s="14" t="s">
        <v>757</v>
      </c>
      <c r="F9312" s="14" t="s">
        <v>758</v>
      </c>
      <c r="G9312" s="14" t="s">
        <v>16</v>
      </c>
      <c r="H9312" s="15">
        <v>280615211</v>
      </c>
      <c r="I9312" s="15">
        <v>178117934.88</v>
      </c>
      <c r="J9312" s="16">
        <f>IFERROR((I9312/H9312),0)</f>
        <v>0.6347408404742535</v>
      </c>
      <c r="K9312" s="15">
        <v>207359349.09999999</v>
      </c>
      <c r="L9312" s="15">
        <v>178117934.88</v>
      </c>
      <c r="M9312" s="17">
        <f>L9312/K9312</f>
        <v>0.85898193475762608</v>
      </c>
    </row>
    <row r="9313" spans="1:13" s="14" customFormat="1" ht="30" outlineLevel="2" x14ac:dyDescent="0.25">
      <c r="A9313" s="34"/>
      <c r="B9313" s="44" t="s">
        <v>3349</v>
      </c>
      <c r="C9313" s="31" t="s">
        <v>3118</v>
      </c>
      <c r="D9313" s="14" t="s">
        <v>546</v>
      </c>
      <c r="E9313" s="14" t="s">
        <v>757</v>
      </c>
      <c r="F9313" s="14" t="s">
        <v>758</v>
      </c>
      <c r="G9313" s="14" t="s">
        <v>6109</v>
      </c>
      <c r="H9313" s="20">
        <v>218567453</v>
      </c>
      <c r="I9313" s="20">
        <v>218567453</v>
      </c>
      <c r="J9313" s="21">
        <f>IFERROR((I9313/H9313),0)</f>
        <v>1</v>
      </c>
      <c r="K9313" s="20"/>
      <c r="L9313" s="20"/>
      <c r="M9313" s="22"/>
    </row>
    <row r="9314" spans="1:13" s="14" customFormat="1" ht="30" outlineLevel="2" x14ac:dyDescent="0.25">
      <c r="A9314" s="34"/>
      <c r="B9314" s="44" t="s">
        <v>3349</v>
      </c>
      <c r="C9314" s="31" t="s">
        <v>3118</v>
      </c>
      <c r="D9314" s="14" t="s">
        <v>546</v>
      </c>
      <c r="E9314" s="14" t="s">
        <v>757</v>
      </c>
      <c r="F9314" s="14" t="s">
        <v>758</v>
      </c>
      <c r="G9314" s="14" t="s">
        <v>6481</v>
      </c>
      <c r="H9314" s="20">
        <v>1736</v>
      </c>
      <c r="I9314" s="20">
        <v>1736</v>
      </c>
      <c r="J9314" s="21">
        <f>IFERROR((I9314/H9314),0)</f>
        <v>1</v>
      </c>
      <c r="K9314" s="20"/>
      <c r="L9314" s="20"/>
      <c r="M9314" s="22"/>
    </row>
    <row r="9315" spans="1:13" s="14" customFormat="1" ht="30" outlineLevel="2" x14ac:dyDescent="0.25">
      <c r="A9315" s="34"/>
      <c r="B9315" s="44" t="s">
        <v>3349</v>
      </c>
      <c r="C9315" s="31" t="s">
        <v>3118</v>
      </c>
      <c r="D9315" s="14" t="s">
        <v>546</v>
      </c>
      <c r="E9315" s="14" t="s">
        <v>757</v>
      </c>
      <c r="F9315" s="14" t="s">
        <v>758</v>
      </c>
      <c r="G9315" s="14" t="s">
        <v>6492</v>
      </c>
      <c r="H9315" s="20">
        <v>42690022</v>
      </c>
      <c r="I9315" s="20">
        <v>42690022</v>
      </c>
      <c r="J9315" s="21">
        <f>IFERROR((I9315/H9315),0)</f>
        <v>1</v>
      </c>
      <c r="K9315" s="20"/>
      <c r="L9315" s="20"/>
      <c r="M9315" s="22"/>
    </row>
    <row r="9316" spans="1:13" s="14" customFormat="1" ht="30" outlineLevel="2" x14ac:dyDescent="0.25">
      <c r="A9316" s="34"/>
      <c r="B9316" s="44" t="s">
        <v>3349</v>
      </c>
      <c r="C9316" s="31" t="s">
        <v>3118</v>
      </c>
      <c r="D9316" s="14" t="s">
        <v>546</v>
      </c>
      <c r="E9316" s="14" t="s">
        <v>757</v>
      </c>
      <c r="F9316" s="14" t="s">
        <v>758</v>
      </c>
      <c r="G9316" s="14" t="s">
        <v>6493</v>
      </c>
      <c r="H9316" s="20">
        <v>-56123042</v>
      </c>
      <c r="I9316" s="20"/>
      <c r="J9316" s="21">
        <f>IFERROR((I9316/H9316),0)</f>
        <v>0</v>
      </c>
      <c r="K9316" s="20"/>
      <c r="L9316" s="20"/>
      <c r="M9316" s="22"/>
    </row>
    <row r="9317" spans="1:13" s="14" customFormat="1" ht="30" outlineLevel="1" x14ac:dyDescent="0.25">
      <c r="A9317" s="34"/>
      <c r="B9317" s="46" t="s">
        <v>7948</v>
      </c>
      <c r="C9317" s="40" t="str">
        <f>C9316</f>
        <v>ASIGNACIÓN PARA LA INVERSIÓN LOCAL  - AMBIENTE Y DESARROLLO SOSTENIBLE</v>
      </c>
      <c r="D9317" s="39" t="str">
        <f>D9316</f>
        <v xml:space="preserve">SANTANDER                                         </v>
      </c>
      <c r="E9317" s="39" t="str">
        <f>E9316</f>
        <v>68152</v>
      </c>
      <c r="F9317" s="39" t="str">
        <f>F9316</f>
        <v xml:space="preserve">CARCASÍ                                           </v>
      </c>
      <c r="G9317" s="39" t="s">
        <v>10656</v>
      </c>
      <c r="H9317" s="20">
        <f>SUBTOTAL(9,H9312:H9316)</f>
        <v>485751380</v>
      </c>
      <c r="I9317" s="20">
        <f>SUBTOTAL(9,I9312:I9316)</f>
        <v>439377145.88</v>
      </c>
      <c r="J9317" s="42">
        <f>+I9317/H9317</f>
        <v>0.90453092666458301</v>
      </c>
      <c r="K9317" s="20">
        <f>SUBTOTAL(9,K9312:K9316)</f>
        <v>207359349.09999999</v>
      </c>
      <c r="L9317" s="20">
        <f>SUBTOTAL(9,L9312:L9316)</f>
        <v>178117934.88</v>
      </c>
      <c r="M9317" s="7">
        <f>IFERROR((L9317/K9317),"N.A")</f>
        <v>0.85898193475762608</v>
      </c>
    </row>
    <row r="9318" spans="1:13" s="14" customFormat="1" ht="30" outlineLevel="2" x14ac:dyDescent="0.25">
      <c r="A9318" s="34"/>
      <c r="B9318" s="44" t="s">
        <v>3350</v>
      </c>
      <c r="C9318" s="31" t="s">
        <v>3118</v>
      </c>
      <c r="D9318" s="14" t="s">
        <v>546</v>
      </c>
      <c r="E9318" s="14" t="s">
        <v>760</v>
      </c>
      <c r="F9318" s="14" t="s">
        <v>761</v>
      </c>
      <c r="G9318" s="14" t="s">
        <v>16</v>
      </c>
      <c r="H9318" s="15">
        <v>223994897</v>
      </c>
      <c r="I9318" s="15">
        <v>142178709.19999999</v>
      </c>
      <c r="J9318" s="16">
        <f>IFERROR((I9318/H9318),0)</f>
        <v>0.63474084054691648</v>
      </c>
      <c r="K9318" s="15">
        <v>165520022.54999998</v>
      </c>
      <c r="L9318" s="15">
        <v>142178709.19999999</v>
      </c>
      <c r="M9318" s="17">
        <f>L9318/K9318</f>
        <v>0.85898193469041428</v>
      </c>
    </row>
    <row r="9319" spans="1:13" s="14" customFormat="1" ht="30" outlineLevel="2" x14ac:dyDescent="0.25">
      <c r="A9319" s="34"/>
      <c r="B9319" s="44" t="s">
        <v>3350</v>
      </c>
      <c r="C9319" s="31" t="s">
        <v>3118</v>
      </c>
      <c r="D9319" s="14" t="s">
        <v>546</v>
      </c>
      <c r="E9319" s="14" t="s">
        <v>760</v>
      </c>
      <c r="F9319" s="14" t="s">
        <v>761</v>
      </c>
      <c r="G9319" s="14" t="s">
        <v>6109</v>
      </c>
      <c r="H9319" s="20">
        <v>125450882</v>
      </c>
      <c r="I9319" s="20">
        <v>125450882</v>
      </c>
      <c r="J9319" s="21">
        <f>IFERROR((I9319/H9319),0)</f>
        <v>1</v>
      </c>
      <c r="K9319" s="20"/>
      <c r="L9319" s="20"/>
      <c r="M9319" s="22"/>
    </row>
    <row r="9320" spans="1:13" s="14" customFormat="1" ht="30" outlineLevel="2" x14ac:dyDescent="0.25">
      <c r="A9320" s="34"/>
      <c r="B9320" s="44" t="s">
        <v>3350</v>
      </c>
      <c r="C9320" s="31" t="s">
        <v>3118</v>
      </c>
      <c r="D9320" s="14" t="s">
        <v>546</v>
      </c>
      <c r="E9320" s="14" t="s">
        <v>760</v>
      </c>
      <c r="F9320" s="14" t="s">
        <v>761</v>
      </c>
      <c r="G9320" s="14" t="s">
        <v>6481</v>
      </c>
      <c r="H9320" s="20">
        <v>1385</v>
      </c>
      <c r="I9320" s="20">
        <v>1385</v>
      </c>
      <c r="J9320" s="21">
        <f>IFERROR((I9320/H9320),0)</f>
        <v>1</v>
      </c>
      <c r="K9320" s="20"/>
      <c r="L9320" s="20"/>
      <c r="M9320" s="22"/>
    </row>
    <row r="9321" spans="1:13" s="14" customFormat="1" ht="30" outlineLevel="2" x14ac:dyDescent="0.25">
      <c r="A9321" s="34"/>
      <c r="B9321" s="44" t="s">
        <v>3350</v>
      </c>
      <c r="C9321" s="31" t="s">
        <v>3118</v>
      </c>
      <c r="D9321" s="14" t="s">
        <v>546</v>
      </c>
      <c r="E9321" s="14" t="s">
        <v>760</v>
      </c>
      <c r="F9321" s="14" t="s">
        <v>761</v>
      </c>
      <c r="G9321" s="14" t="s">
        <v>6492</v>
      </c>
      <c r="H9321" s="20">
        <v>34076368</v>
      </c>
      <c r="I9321" s="20">
        <v>34076368</v>
      </c>
      <c r="J9321" s="21">
        <f>IFERROR((I9321/H9321),0)</f>
        <v>1</v>
      </c>
      <c r="K9321" s="20"/>
      <c r="L9321" s="20"/>
      <c r="M9321" s="22"/>
    </row>
    <row r="9322" spans="1:13" s="14" customFormat="1" ht="30" outlineLevel="2" x14ac:dyDescent="0.25">
      <c r="A9322" s="34"/>
      <c r="B9322" s="44" t="s">
        <v>3350</v>
      </c>
      <c r="C9322" s="31" t="s">
        <v>3118</v>
      </c>
      <c r="D9322" s="14" t="s">
        <v>546</v>
      </c>
      <c r="E9322" s="14" t="s">
        <v>760</v>
      </c>
      <c r="F9322" s="14" t="s">
        <v>761</v>
      </c>
      <c r="G9322" s="14" t="s">
        <v>6493</v>
      </c>
      <c r="H9322" s="20">
        <v>-44798979</v>
      </c>
      <c r="I9322" s="20"/>
      <c r="J9322" s="21">
        <f>IFERROR((I9322/H9322),0)</f>
        <v>0</v>
      </c>
      <c r="K9322" s="20"/>
      <c r="L9322" s="20"/>
      <c r="M9322" s="22"/>
    </row>
    <row r="9323" spans="1:13" s="14" customFormat="1" ht="30" outlineLevel="1" x14ac:dyDescent="0.25">
      <c r="A9323" s="34"/>
      <c r="B9323" s="46" t="s">
        <v>7949</v>
      </c>
      <c r="C9323" s="40" t="str">
        <f>C9322</f>
        <v>ASIGNACIÓN PARA LA INVERSIÓN LOCAL  - AMBIENTE Y DESARROLLO SOSTENIBLE</v>
      </c>
      <c r="D9323" s="39" t="str">
        <f>D9322</f>
        <v xml:space="preserve">SANTANDER                                         </v>
      </c>
      <c r="E9323" s="39" t="str">
        <f>E9322</f>
        <v>68147</v>
      </c>
      <c r="F9323" s="39" t="str">
        <f>F9322</f>
        <v xml:space="preserve">CAPITANEJO                                        </v>
      </c>
      <c r="G9323" s="39" t="s">
        <v>10656</v>
      </c>
      <c r="H9323" s="20">
        <f>SUBTOTAL(9,H9318:H9322)</f>
        <v>338724553</v>
      </c>
      <c r="I9323" s="20">
        <f>SUBTOTAL(9,I9318:I9322)</f>
        <v>301707344.19999999</v>
      </c>
      <c r="J9323" s="42">
        <f>+I9323/H9323</f>
        <v>0.89071589740942103</v>
      </c>
      <c r="K9323" s="20">
        <f>SUBTOTAL(9,K9318:K9322)</f>
        <v>165520022.54999998</v>
      </c>
      <c r="L9323" s="20">
        <f>SUBTOTAL(9,L9318:L9322)</f>
        <v>142178709.19999999</v>
      </c>
      <c r="M9323" s="7">
        <f>IFERROR((L9323/K9323),"N.A")</f>
        <v>0.85898193469041428</v>
      </c>
    </row>
    <row r="9324" spans="1:13" s="14" customFormat="1" ht="30" outlineLevel="2" x14ac:dyDescent="0.25">
      <c r="A9324" s="34"/>
      <c r="B9324" s="44" t="s">
        <v>3351</v>
      </c>
      <c r="C9324" s="31" t="s">
        <v>3118</v>
      </c>
      <c r="D9324" s="14" t="s">
        <v>546</v>
      </c>
      <c r="E9324" s="14" t="s">
        <v>763</v>
      </c>
      <c r="F9324" s="14" t="s">
        <v>764</v>
      </c>
      <c r="G9324" s="14" t="s">
        <v>16</v>
      </c>
      <c r="H9324" s="15">
        <v>91831014</v>
      </c>
      <c r="I9324" s="15">
        <v>58288895</v>
      </c>
      <c r="J9324" s="16">
        <f>IFERROR((I9324/H9324),0)</f>
        <v>0.63474084038754053</v>
      </c>
      <c r="K9324" s="15">
        <v>67858115.310000002</v>
      </c>
      <c r="L9324" s="15">
        <v>58288895</v>
      </c>
      <c r="M9324" s="17">
        <f>L9324/K9324</f>
        <v>0.85898193213465479</v>
      </c>
    </row>
    <row r="9325" spans="1:13" s="14" customFormat="1" ht="30" outlineLevel="2" x14ac:dyDescent="0.25">
      <c r="A9325" s="34"/>
      <c r="B9325" s="44" t="s">
        <v>3351</v>
      </c>
      <c r="C9325" s="31" t="s">
        <v>3118</v>
      </c>
      <c r="D9325" s="14" t="s">
        <v>546</v>
      </c>
      <c r="E9325" s="14" t="s">
        <v>763</v>
      </c>
      <c r="F9325" s="14" t="s">
        <v>764</v>
      </c>
      <c r="G9325" s="14" t="s">
        <v>6109</v>
      </c>
      <c r="H9325" s="20">
        <v>156682598</v>
      </c>
      <c r="I9325" s="20">
        <v>156682598</v>
      </c>
      <c r="J9325" s="21">
        <f>IFERROR((I9325/H9325),0)</f>
        <v>1</v>
      </c>
      <c r="K9325" s="20"/>
      <c r="L9325" s="20"/>
      <c r="M9325" s="22"/>
    </row>
    <row r="9326" spans="1:13" s="14" customFormat="1" ht="30" outlineLevel="2" x14ac:dyDescent="0.25">
      <c r="A9326" s="34"/>
      <c r="B9326" s="44" t="s">
        <v>3351</v>
      </c>
      <c r="C9326" s="31" t="s">
        <v>3118</v>
      </c>
      <c r="D9326" s="14" t="s">
        <v>546</v>
      </c>
      <c r="E9326" s="14" t="s">
        <v>763</v>
      </c>
      <c r="F9326" s="14" t="s">
        <v>764</v>
      </c>
      <c r="G9326" s="14" t="s">
        <v>6481</v>
      </c>
      <c r="H9326" s="20">
        <v>568</v>
      </c>
      <c r="I9326" s="20">
        <v>568</v>
      </c>
      <c r="J9326" s="21">
        <f>IFERROR((I9326/H9326),0)</f>
        <v>1</v>
      </c>
      <c r="K9326" s="20"/>
      <c r="L9326" s="20"/>
      <c r="M9326" s="22"/>
    </row>
    <row r="9327" spans="1:13" s="14" customFormat="1" ht="30" outlineLevel="2" x14ac:dyDescent="0.25">
      <c r="A9327" s="34"/>
      <c r="B9327" s="44" t="s">
        <v>3351</v>
      </c>
      <c r="C9327" s="31" t="s">
        <v>3118</v>
      </c>
      <c r="D9327" s="14" t="s">
        <v>546</v>
      </c>
      <c r="E9327" s="14" t="s">
        <v>763</v>
      </c>
      <c r="F9327" s="14" t="s">
        <v>764</v>
      </c>
      <c r="G9327" s="14" t="s">
        <v>6492</v>
      </c>
      <c r="H9327" s="20">
        <v>13970262</v>
      </c>
      <c r="I9327" s="20">
        <v>13970262</v>
      </c>
      <c r="J9327" s="21">
        <f>IFERROR((I9327/H9327),0)</f>
        <v>1</v>
      </c>
      <c r="K9327" s="20"/>
      <c r="L9327" s="20"/>
      <c r="M9327" s="22"/>
    </row>
    <row r="9328" spans="1:13" s="14" customFormat="1" ht="30" outlineLevel="2" x14ac:dyDescent="0.25">
      <c r="A9328" s="34"/>
      <c r="B9328" s="44" t="s">
        <v>3351</v>
      </c>
      <c r="C9328" s="31" t="s">
        <v>3118</v>
      </c>
      <c r="D9328" s="14" t="s">
        <v>546</v>
      </c>
      <c r="E9328" s="14" t="s">
        <v>763</v>
      </c>
      <c r="F9328" s="14" t="s">
        <v>764</v>
      </c>
      <c r="G9328" s="14" t="s">
        <v>6493</v>
      </c>
      <c r="H9328" s="20">
        <v>-18366203</v>
      </c>
      <c r="I9328" s="20"/>
      <c r="J9328" s="21">
        <f>IFERROR((I9328/H9328),0)</f>
        <v>0</v>
      </c>
      <c r="K9328" s="20"/>
      <c r="L9328" s="20"/>
      <c r="M9328" s="22"/>
    </row>
    <row r="9329" spans="1:13" s="14" customFormat="1" ht="30" outlineLevel="1" x14ac:dyDescent="0.25">
      <c r="A9329" s="34"/>
      <c r="B9329" s="46" t="s">
        <v>7950</v>
      </c>
      <c r="C9329" s="40" t="str">
        <f>C9328</f>
        <v>ASIGNACIÓN PARA LA INVERSIÓN LOCAL  - AMBIENTE Y DESARROLLO SOSTENIBLE</v>
      </c>
      <c r="D9329" s="39" t="str">
        <f>D9328</f>
        <v xml:space="preserve">SANTANDER                                         </v>
      </c>
      <c r="E9329" s="39" t="str">
        <f>E9328</f>
        <v>68132</v>
      </c>
      <c r="F9329" s="39" t="str">
        <f>F9328</f>
        <v xml:space="preserve">CALIFORNIA                                        </v>
      </c>
      <c r="G9329" s="39" t="s">
        <v>10656</v>
      </c>
      <c r="H9329" s="20">
        <f>SUBTOTAL(9,H9324:H9328)</f>
        <v>244118239</v>
      </c>
      <c r="I9329" s="20">
        <f>SUBTOTAL(9,I9324:I9328)</f>
        <v>228942323</v>
      </c>
      <c r="J9329" s="42">
        <f>+I9329/H9329</f>
        <v>0.93783374785036033</v>
      </c>
      <c r="K9329" s="20">
        <f>SUBTOTAL(9,K9324:K9328)</f>
        <v>67858115.310000002</v>
      </c>
      <c r="L9329" s="20">
        <f>SUBTOTAL(9,L9324:L9328)</f>
        <v>58288895</v>
      </c>
      <c r="M9329" s="7">
        <f>IFERROR((L9329/K9329),"N.A")</f>
        <v>0.85898193213465479</v>
      </c>
    </row>
    <row r="9330" spans="1:13" s="14" customFormat="1" ht="30" outlineLevel="2" x14ac:dyDescent="0.25">
      <c r="A9330" s="34"/>
      <c r="B9330" s="44" t="s">
        <v>3352</v>
      </c>
      <c r="C9330" s="31" t="s">
        <v>3118</v>
      </c>
      <c r="D9330" s="14" t="s">
        <v>546</v>
      </c>
      <c r="E9330" s="14" t="s">
        <v>766</v>
      </c>
      <c r="F9330" s="14" t="s">
        <v>767</v>
      </c>
      <c r="G9330" s="14" t="s">
        <v>16</v>
      </c>
      <c r="H9330" s="15">
        <v>127836304</v>
      </c>
      <c r="I9330" s="15">
        <v>81142923.049999997</v>
      </c>
      <c r="J9330" s="16">
        <f>IFERROR((I9330/H9330),0)</f>
        <v>0.63474084052054569</v>
      </c>
      <c r="K9330" s="15">
        <v>94464062.530000001</v>
      </c>
      <c r="L9330" s="15">
        <v>81142923.049999997</v>
      </c>
      <c r="M9330" s="17">
        <f>L9330/K9330</f>
        <v>0.85898193320058136</v>
      </c>
    </row>
    <row r="9331" spans="1:13" s="14" customFormat="1" ht="30" outlineLevel="2" x14ac:dyDescent="0.25">
      <c r="A9331" s="34"/>
      <c r="B9331" s="44" t="s">
        <v>3352</v>
      </c>
      <c r="C9331" s="31" t="s">
        <v>3118</v>
      </c>
      <c r="D9331" s="14" t="s">
        <v>546</v>
      </c>
      <c r="E9331" s="14" t="s">
        <v>766</v>
      </c>
      <c r="F9331" s="14" t="s">
        <v>767</v>
      </c>
      <c r="G9331" s="14" t="s">
        <v>6109</v>
      </c>
      <c r="H9331" s="20">
        <v>129066449</v>
      </c>
      <c r="I9331" s="20">
        <v>129066449</v>
      </c>
      <c r="J9331" s="21">
        <f>IFERROR((I9331/H9331),0)</f>
        <v>1</v>
      </c>
      <c r="K9331" s="20"/>
      <c r="L9331" s="20"/>
      <c r="M9331" s="22"/>
    </row>
    <row r="9332" spans="1:13" s="14" customFormat="1" ht="30" outlineLevel="2" x14ac:dyDescent="0.25">
      <c r="A9332" s="34"/>
      <c r="B9332" s="44" t="s">
        <v>3352</v>
      </c>
      <c r="C9332" s="31" t="s">
        <v>3118</v>
      </c>
      <c r="D9332" s="14" t="s">
        <v>546</v>
      </c>
      <c r="E9332" s="14" t="s">
        <v>766</v>
      </c>
      <c r="F9332" s="14" t="s">
        <v>767</v>
      </c>
      <c r="G9332" s="14" t="s">
        <v>6481</v>
      </c>
      <c r="H9332" s="20">
        <v>791</v>
      </c>
      <c r="I9332" s="20">
        <v>791</v>
      </c>
      <c r="J9332" s="21">
        <f>IFERROR((I9332/H9332),0)</f>
        <v>1</v>
      </c>
      <c r="K9332" s="20"/>
      <c r="L9332" s="20"/>
      <c r="M9332" s="22"/>
    </row>
    <row r="9333" spans="1:13" s="14" customFormat="1" ht="30" outlineLevel="2" x14ac:dyDescent="0.25">
      <c r="A9333" s="34"/>
      <c r="B9333" s="44" t="s">
        <v>3352</v>
      </c>
      <c r="C9333" s="31" t="s">
        <v>3118</v>
      </c>
      <c r="D9333" s="14" t="s">
        <v>546</v>
      </c>
      <c r="E9333" s="14" t="s">
        <v>766</v>
      </c>
      <c r="F9333" s="14" t="s">
        <v>767</v>
      </c>
      <c r="G9333" s="14" t="s">
        <v>6492</v>
      </c>
      <c r="H9333" s="20">
        <v>19447751</v>
      </c>
      <c r="I9333" s="20">
        <v>19447751</v>
      </c>
      <c r="J9333" s="21">
        <f>IFERROR((I9333/H9333),0)</f>
        <v>1</v>
      </c>
      <c r="K9333" s="20"/>
      <c r="L9333" s="20"/>
      <c r="M9333" s="22"/>
    </row>
    <row r="9334" spans="1:13" s="14" customFormat="1" ht="30" outlineLevel="2" x14ac:dyDescent="0.25">
      <c r="A9334" s="34"/>
      <c r="B9334" s="44" t="s">
        <v>3352</v>
      </c>
      <c r="C9334" s="31" t="s">
        <v>3118</v>
      </c>
      <c r="D9334" s="14" t="s">
        <v>546</v>
      </c>
      <c r="E9334" s="14" t="s">
        <v>766</v>
      </c>
      <c r="F9334" s="14" t="s">
        <v>767</v>
      </c>
      <c r="G9334" s="14" t="s">
        <v>6493</v>
      </c>
      <c r="H9334" s="20">
        <v>-25567261</v>
      </c>
      <c r="I9334" s="20"/>
      <c r="J9334" s="21">
        <f>IFERROR((I9334/H9334),0)</f>
        <v>0</v>
      </c>
      <c r="K9334" s="20"/>
      <c r="L9334" s="20"/>
      <c r="M9334" s="22"/>
    </row>
    <row r="9335" spans="1:13" s="14" customFormat="1" ht="30" outlineLevel="1" x14ac:dyDescent="0.25">
      <c r="A9335" s="34"/>
      <c r="B9335" s="46" t="s">
        <v>7951</v>
      </c>
      <c r="C9335" s="40" t="str">
        <f>C9334</f>
        <v>ASIGNACIÓN PARA LA INVERSIÓN LOCAL  - AMBIENTE Y DESARROLLO SOSTENIBLE</v>
      </c>
      <c r="D9335" s="39" t="str">
        <f>D9334</f>
        <v xml:space="preserve">SANTANDER                                         </v>
      </c>
      <c r="E9335" s="39" t="str">
        <f>E9334</f>
        <v>68121</v>
      </c>
      <c r="F9335" s="39" t="str">
        <f>F9334</f>
        <v xml:space="preserve">CABRERA                                           </v>
      </c>
      <c r="G9335" s="39" t="s">
        <v>10656</v>
      </c>
      <c r="H9335" s="20">
        <f>SUBTOTAL(9,H9330:H9334)</f>
        <v>250784034</v>
      </c>
      <c r="I9335" s="20">
        <f>SUBTOTAL(9,I9330:I9334)</f>
        <v>229657914.05000001</v>
      </c>
      <c r="J9335" s="42">
        <f>+I9335/H9335</f>
        <v>0.91575970920860139</v>
      </c>
      <c r="K9335" s="20">
        <f>SUBTOTAL(9,K9330:K9334)</f>
        <v>94464062.530000001</v>
      </c>
      <c r="L9335" s="20">
        <f>SUBTOTAL(9,L9330:L9334)</f>
        <v>81142923.049999997</v>
      </c>
      <c r="M9335" s="7">
        <f>IFERROR((L9335/K9335),"N.A")</f>
        <v>0.85898193320058136</v>
      </c>
    </row>
    <row r="9336" spans="1:13" s="14" customFormat="1" ht="30" outlineLevel="2" x14ac:dyDescent="0.25">
      <c r="A9336" s="34"/>
      <c r="B9336" s="44" t="s">
        <v>3353</v>
      </c>
      <c r="C9336" s="31" t="s">
        <v>3118</v>
      </c>
      <c r="D9336" s="14" t="s">
        <v>546</v>
      </c>
      <c r="E9336" s="14" t="s">
        <v>769</v>
      </c>
      <c r="F9336" s="14" t="s">
        <v>320</v>
      </c>
      <c r="G9336" s="14" t="s">
        <v>16</v>
      </c>
      <c r="H9336" s="15">
        <v>393097618</v>
      </c>
      <c r="I9336" s="15">
        <v>249515112.44</v>
      </c>
      <c r="J9336" s="16">
        <f>IFERROR((I9336/H9336),0)</f>
        <v>0.6347408404799848</v>
      </c>
      <c r="K9336" s="15">
        <v>290477718.30000007</v>
      </c>
      <c r="L9336" s="15">
        <v>249515112.44</v>
      </c>
      <c r="M9336" s="17">
        <f>L9336/K9336</f>
        <v>0.85898193465670702</v>
      </c>
    </row>
    <row r="9337" spans="1:13" s="14" customFormat="1" ht="30" outlineLevel="2" x14ac:dyDescent="0.25">
      <c r="A9337" s="34"/>
      <c r="B9337" s="44" t="s">
        <v>3353</v>
      </c>
      <c r="C9337" s="31" t="s">
        <v>3118</v>
      </c>
      <c r="D9337" s="14" t="s">
        <v>546</v>
      </c>
      <c r="E9337" s="14" t="s">
        <v>769</v>
      </c>
      <c r="F9337" s="14" t="s">
        <v>320</v>
      </c>
      <c r="G9337" s="14" t="s">
        <v>6109</v>
      </c>
      <c r="H9337" s="20">
        <v>271338419</v>
      </c>
      <c r="I9337" s="20">
        <v>271338419</v>
      </c>
      <c r="J9337" s="21">
        <f>IFERROR((I9337/H9337),0)</f>
        <v>1</v>
      </c>
      <c r="K9337" s="20"/>
      <c r="L9337" s="20"/>
      <c r="M9337" s="22"/>
    </row>
    <row r="9338" spans="1:13" s="14" customFormat="1" ht="30" outlineLevel="2" x14ac:dyDescent="0.25">
      <c r="A9338" s="34"/>
      <c r="B9338" s="44" t="s">
        <v>3353</v>
      </c>
      <c r="C9338" s="31" t="s">
        <v>3118</v>
      </c>
      <c r="D9338" s="14" t="s">
        <v>546</v>
      </c>
      <c r="E9338" s="14" t="s">
        <v>769</v>
      </c>
      <c r="F9338" s="14" t="s">
        <v>320</v>
      </c>
      <c r="G9338" s="14" t="s">
        <v>6481</v>
      </c>
      <c r="H9338" s="20">
        <v>2431</v>
      </c>
      <c r="I9338" s="20">
        <v>2431</v>
      </c>
      <c r="J9338" s="21">
        <f>IFERROR((I9338/H9338),0)</f>
        <v>1</v>
      </c>
      <c r="K9338" s="20"/>
      <c r="L9338" s="20"/>
      <c r="M9338" s="22"/>
    </row>
    <row r="9339" spans="1:13" s="14" customFormat="1" ht="30" outlineLevel="2" x14ac:dyDescent="0.25">
      <c r="A9339" s="34"/>
      <c r="B9339" s="44" t="s">
        <v>3353</v>
      </c>
      <c r="C9339" s="31" t="s">
        <v>3118</v>
      </c>
      <c r="D9339" s="14" t="s">
        <v>546</v>
      </c>
      <c r="E9339" s="14" t="s">
        <v>769</v>
      </c>
      <c r="F9339" s="14" t="s">
        <v>320</v>
      </c>
      <c r="G9339" s="14" t="s">
        <v>6492</v>
      </c>
      <c r="H9339" s="20">
        <v>59801983</v>
      </c>
      <c r="I9339" s="20">
        <v>59801983</v>
      </c>
      <c r="J9339" s="21">
        <f>IFERROR((I9339/H9339),0)</f>
        <v>1</v>
      </c>
      <c r="K9339" s="20"/>
      <c r="L9339" s="20"/>
      <c r="M9339" s="22"/>
    </row>
    <row r="9340" spans="1:13" s="14" customFormat="1" ht="30" outlineLevel="2" x14ac:dyDescent="0.25">
      <c r="A9340" s="34"/>
      <c r="B9340" s="44" t="s">
        <v>3353</v>
      </c>
      <c r="C9340" s="31" t="s">
        <v>3118</v>
      </c>
      <c r="D9340" s="14" t="s">
        <v>546</v>
      </c>
      <c r="E9340" s="14" t="s">
        <v>769</v>
      </c>
      <c r="F9340" s="14" t="s">
        <v>320</v>
      </c>
      <c r="G9340" s="14" t="s">
        <v>6493</v>
      </c>
      <c r="H9340" s="20">
        <v>-78619524</v>
      </c>
      <c r="I9340" s="20"/>
      <c r="J9340" s="21">
        <f>IFERROR((I9340/H9340),0)</f>
        <v>0</v>
      </c>
      <c r="K9340" s="20"/>
      <c r="L9340" s="20"/>
      <c r="M9340" s="22"/>
    </row>
    <row r="9341" spans="1:13" s="14" customFormat="1" ht="30" outlineLevel="1" x14ac:dyDescent="0.25">
      <c r="A9341" s="34"/>
      <c r="B9341" s="46" t="s">
        <v>7952</v>
      </c>
      <c r="C9341" s="40" t="str">
        <f>C9340</f>
        <v>ASIGNACIÓN PARA LA INVERSIÓN LOCAL  - AMBIENTE Y DESARROLLO SOSTENIBLE</v>
      </c>
      <c r="D9341" s="39" t="str">
        <f>D9340</f>
        <v xml:space="preserve">SANTANDER                                         </v>
      </c>
      <c r="E9341" s="39" t="str">
        <f>E9340</f>
        <v>68101</v>
      </c>
      <c r="F9341" s="39" t="str">
        <f>F9340</f>
        <v xml:space="preserve">BOLÍVAR                                           </v>
      </c>
      <c r="G9341" s="39" t="s">
        <v>10656</v>
      </c>
      <c r="H9341" s="20">
        <f>SUBTOTAL(9,H9336:H9340)</f>
        <v>645620927</v>
      </c>
      <c r="I9341" s="20">
        <f>SUBTOTAL(9,I9336:I9340)</f>
        <v>580657945.44000006</v>
      </c>
      <c r="J9341" s="42">
        <f>+I9341/H9341</f>
        <v>0.89937906464422901</v>
      </c>
      <c r="K9341" s="20">
        <f>SUBTOTAL(9,K9336:K9340)</f>
        <v>290477718.30000007</v>
      </c>
      <c r="L9341" s="20">
        <f>SUBTOTAL(9,L9336:L9340)</f>
        <v>249515112.44</v>
      </c>
      <c r="M9341" s="7">
        <f>IFERROR((L9341/K9341),"N.A")</f>
        <v>0.85898193465670702</v>
      </c>
    </row>
    <row r="9342" spans="1:13" s="14" customFormat="1" ht="30" outlineLevel="2" x14ac:dyDescent="0.25">
      <c r="A9342" s="34"/>
      <c r="B9342" s="44" t="s">
        <v>3354</v>
      </c>
      <c r="C9342" s="31" t="s">
        <v>3118</v>
      </c>
      <c r="D9342" s="14" t="s">
        <v>546</v>
      </c>
      <c r="E9342" s="14" t="s">
        <v>771</v>
      </c>
      <c r="F9342" s="14" t="s">
        <v>772</v>
      </c>
      <c r="G9342" s="14" t="s">
        <v>16</v>
      </c>
      <c r="H9342" s="15">
        <v>274074215</v>
      </c>
      <c r="I9342" s="15">
        <v>173966097.56999999</v>
      </c>
      <c r="J9342" s="16">
        <f>IFERROR((I9342/H9342),0)</f>
        <v>0.63474084043258139</v>
      </c>
      <c r="K9342" s="15">
        <v>202525909.47999999</v>
      </c>
      <c r="L9342" s="15">
        <v>173966097.56999999</v>
      </c>
      <c r="M9342" s="17">
        <f>L9342/K9342</f>
        <v>0.85898193478884066</v>
      </c>
    </row>
    <row r="9343" spans="1:13" s="14" customFormat="1" ht="30" outlineLevel="2" x14ac:dyDescent="0.25">
      <c r="A9343" s="34"/>
      <c r="B9343" s="44" t="s">
        <v>3354</v>
      </c>
      <c r="C9343" s="31" t="s">
        <v>3118</v>
      </c>
      <c r="D9343" s="14" t="s">
        <v>546</v>
      </c>
      <c r="E9343" s="14" t="s">
        <v>771</v>
      </c>
      <c r="F9343" s="14" t="s">
        <v>772</v>
      </c>
      <c r="G9343" s="14" t="s">
        <v>6109</v>
      </c>
      <c r="H9343" s="20">
        <v>465812128</v>
      </c>
      <c r="I9343" s="20">
        <v>465812128</v>
      </c>
      <c r="J9343" s="21">
        <f>IFERROR((I9343/H9343),0)</f>
        <v>1</v>
      </c>
      <c r="K9343" s="20"/>
      <c r="L9343" s="20"/>
      <c r="M9343" s="22"/>
    </row>
    <row r="9344" spans="1:13" s="14" customFormat="1" ht="30" outlineLevel="2" x14ac:dyDescent="0.25">
      <c r="A9344" s="34"/>
      <c r="B9344" s="44" t="s">
        <v>3354</v>
      </c>
      <c r="C9344" s="31" t="s">
        <v>3118</v>
      </c>
      <c r="D9344" s="14" t="s">
        <v>546</v>
      </c>
      <c r="E9344" s="14" t="s">
        <v>771</v>
      </c>
      <c r="F9344" s="14" t="s">
        <v>772</v>
      </c>
      <c r="G9344" s="14" t="s">
        <v>6481</v>
      </c>
      <c r="H9344" s="20">
        <v>1695</v>
      </c>
      <c r="I9344" s="20">
        <v>1695</v>
      </c>
      <c r="J9344" s="21">
        <f>IFERROR((I9344/H9344),0)</f>
        <v>1</v>
      </c>
      <c r="K9344" s="20"/>
      <c r="L9344" s="20"/>
      <c r="M9344" s="22"/>
    </row>
    <row r="9345" spans="1:13" s="14" customFormat="1" ht="30" outlineLevel="2" x14ac:dyDescent="0.25">
      <c r="A9345" s="34"/>
      <c r="B9345" s="44" t="s">
        <v>3354</v>
      </c>
      <c r="C9345" s="31" t="s">
        <v>3118</v>
      </c>
      <c r="D9345" s="14" t="s">
        <v>546</v>
      </c>
      <c r="E9345" s="14" t="s">
        <v>771</v>
      </c>
      <c r="F9345" s="14" t="s">
        <v>772</v>
      </c>
      <c r="G9345" s="14" t="s">
        <v>6492</v>
      </c>
      <c r="H9345" s="20">
        <v>41694940</v>
      </c>
      <c r="I9345" s="20">
        <v>41694940</v>
      </c>
      <c r="J9345" s="21">
        <f>IFERROR((I9345/H9345),0)</f>
        <v>1</v>
      </c>
      <c r="K9345" s="20"/>
      <c r="L9345" s="20"/>
      <c r="M9345" s="22"/>
    </row>
    <row r="9346" spans="1:13" s="14" customFormat="1" ht="30" outlineLevel="2" x14ac:dyDescent="0.25">
      <c r="A9346" s="34"/>
      <c r="B9346" s="44" t="s">
        <v>3354</v>
      </c>
      <c r="C9346" s="31" t="s">
        <v>3118</v>
      </c>
      <c r="D9346" s="14" t="s">
        <v>546</v>
      </c>
      <c r="E9346" s="14" t="s">
        <v>771</v>
      </c>
      <c r="F9346" s="14" t="s">
        <v>772</v>
      </c>
      <c r="G9346" s="14" t="s">
        <v>6493</v>
      </c>
      <c r="H9346" s="20">
        <v>-54814843</v>
      </c>
      <c r="I9346" s="20"/>
      <c r="J9346" s="21">
        <f>IFERROR((I9346/H9346),0)</f>
        <v>0</v>
      </c>
      <c r="K9346" s="20"/>
      <c r="L9346" s="20"/>
      <c r="M9346" s="22"/>
    </row>
    <row r="9347" spans="1:13" s="14" customFormat="1" ht="30" outlineLevel="1" x14ac:dyDescent="0.25">
      <c r="A9347" s="34"/>
      <c r="B9347" s="46" t="s">
        <v>7953</v>
      </c>
      <c r="C9347" s="40" t="str">
        <f>C9346</f>
        <v>ASIGNACIÓN PARA LA INVERSIÓN LOCAL  - AMBIENTE Y DESARROLLO SOSTENIBLE</v>
      </c>
      <c r="D9347" s="39" t="str">
        <f>D9346</f>
        <v xml:space="preserve">SANTANDER                                         </v>
      </c>
      <c r="E9347" s="39" t="str">
        <f>E9346</f>
        <v>68092</v>
      </c>
      <c r="F9347" s="39" t="str">
        <f>F9346</f>
        <v xml:space="preserve">BETULIA                                           </v>
      </c>
      <c r="G9347" s="39" t="s">
        <v>10656</v>
      </c>
      <c r="H9347" s="20">
        <f>SUBTOTAL(9,H9342:H9346)</f>
        <v>726768135</v>
      </c>
      <c r="I9347" s="20">
        <f>SUBTOTAL(9,I9342:I9346)</f>
        <v>681474860.56999993</v>
      </c>
      <c r="J9347" s="42">
        <f>+I9347/H9347</f>
        <v>0.93767850811180642</v>
      </c>
      <c r="K9347" s="20">
        <f>SUBTOTAL(9,K9342:K9346)</f>
        <v>202525909.47999999</v>
      </c>
      <c r="L9347" s="20">
        <f>SUBTOTAL(9,L9342:L9346)</f>
        <v>173966097.56999999</v>
      </c>
      <c r="M9347" s="7">
        <f>IFERROR((L9347/K9347),"N.A")</f>
        <v>0.85898193478884066</v>
      </c>
    </row>
    <row r="9348" spans="1:13" s="14" customFormat="1" ht="30" outlineLevel="2" x14ac:dyDescent="0.25">
      <c r="A9348" s="34"/>
      <c r="B9348" s="44" t="s">
        <v>3355</v>
      </c>
      <c r="C9348" s="31" t="s">
        <v>3118</v>
      </c>
      <c r="D9348" s="14" t="s">
        <v>546</v>
      </c>
      <c r="E9348" s="14" t="s">
        <v>774</v>
      </c>
      <c r="F9348" s="14" t="s">
        <v>775</v>
      </c>
      <c r="G9348" s="14" t="s">
        <v>16</v>
      </c>
      <c r="H9348" s="15">
        <v>230391495</v>
      </c>
      <c r="I9348" s="15">
        <v>146238891.16</v>
      </c>
      <c r="J9348" s="16">
        <f>IFERROR((I9348/H9348),0)</f>
        <v>0.63474084041166534</v>
      </c>
      <c r="K9348" s="15">
        <v>170246759.88000005</v>
      </c>
      <c r="L9348" s="15">
        <v>146238891.16</v>
      </c>
      <c r="M9348" s="17">
        <f>L9348/K9348</f>
        <v>0.85898193459351457</v>
      </c>
    </row>
    <row r="9349" spans="1:13" s="14" customFormat="1" ht="30" outlineLevel="2" x14ac:dyDescent="0.25">
      <c r="A9349" s="34"/>
      <c r="B9349" s="44" t="s">
        <v>3355</v>
      </c>
      <c r="C9349" s="31" t="s">
        <v>3118</v>
      </c>
      <c r="D9349" s="14" t="s">
        <v>546</v>
      </c>
      <c r="E9349" s="14" t="s">
        <v>774</v>
      </c>
      <c r="F9349" s="14" t="s">
        <v>775</v>
      </c>
      <c r="G9349" s="14" t="s">
        <v>6109</v>
      </c>
      <c r="H9349" s="20">
        <v>74572544</v>
      </c>
      <c r="I9349" s="20">
        <v>74572544</v>
      </c>
      <c r="J9349" s="21">
        <f>IFERROR((I9349/H9349),0)</f>
        <v>1</v>
      </c>
      <c r="K9349" s="20"/>
      <c r="L9349" s="20"/>
      <c r="M9349" s="22"/>
    </row>
    <row r="9350" spans="1:13" s="14" customFormat="1" ht="30" outlineLevel="2" x14ac:dyDescent="0.25">
      <c r="A9350" s="34"/>
      <c r="B9350" s="44" t="s">
        <v>3355</v>
      </c>
      <c r="C9350" s="31" t="s">
        <v>3118</v>
      </c>
      <c r="D9350" s="14" t="s">
        <v>546</v>
      </c>
      <c r="E9350" s="14" t="s">
        <v>774</v>
      </c>
      <c r="F9350" s="14" t="s">
        <v>775</v>
      </c>
      <c r="G9350" s="14" t="s">
        <v>6481</v>
      </c>
      <c r="H9350" s="20">
        <v>1425</v>
      </c>
      <c r="I9350" s="20">
        <v>1425</v>
      </c>
      <c r="J9350" s="21">
        <f>IFERROR((I9350/H9350),0)</f>
        <v>1</v>
      </c>
      <c r="K9350" s="20"/>
      <c r="L9350" s="20"/>
      <c r="M9350" s="22"/>
    </row>
    <row r="9351" spans="1:13" s="14" customFormat="1" ht="30" outlineLevel="2" x14ac:dyDescent="0.25">
      <c r="A9351" s="34"/>
      <c r="B9351" s="44" t="s">
        <v>3355</v>
      </c>
      <c r="C9351" s="31" t="s">
        <v>3118</v>
      </c>
      <c r="D9351" s="14" t="s">
        <v>546</v>
      </c>
      <c r="E9351" s="14" t="s">
        <v>774</v>
      </c>
      <c r="F9351" s="14" t="s">
        <v>775</v>
      </c>
      <c r="G9351" s="14" t="s">
        <v>6492</v>
      </c>
      <c r="H9351" s="20">
        <v>35049483</v>
      </c>
      <c r="I9351" s="20">
        <v>35049483</v>
      </c>
      <c r="J9351" s="21">
        <f>IFERROR((I9351/H9351),0)</f>
        <v>1</v>
      </c>
      <c r="K9351" s="20"/>
      <c r="L9351" s="20"/>
      <c r="M9351" s="22"/>
    </row>
    <row r="9352" spans="1:13" s="14" customFormat="1" ht="30" outlineLevel="2" x14ac:dyDescent="0.25">
      <c r="A9352" s="34"/>
      <c r="B9352" s="44" t="s">
        <v>3355</v>
      </c>
      <c r="C9352" s="31" t="s">
        <v>3118</v>
      </c>
      <c r="D9352" s="14" t="s">
        <v>546</v>
      </c>
      <c r="E9352" s="14" t="s">
        <v>774</v>
      </c>
      <c r="F9352" s="14" t="s">
        <v>775</v>
      </c>
      <c r="G9352" s="14" t="s">
        <v>6493</v>
      </c>
      <c r="H9352" s="20">
        <v>-46078299</v>
      </c>
      <c r="I9352" s="20"/>
      <c r="J9352" s="21">
        <f>IFERROR((I9352/H9352),0)</f>
        <v>0</v>
      </c>
      <c r="K9352" s="20"/>
      <c r="L9352" s="20"/>
      <c r="M9352" s="22"/>
    </row>
    <row r="9353" spans="1:13" s="14" customFormat="1" ht="30" outlineLevel="1" x14ac:dyDescent="0.25">
      <c r="A9353" s="34"/>
      <c r="B9353" s="46" t="s">
        <v>7954</v>
      </c>
      <c r="C9353" s="40" t="str">
        <f>C9352</f>
        <v>ASIGNACIÓN PARA LA INVERSIÓN LOCAL  - AMBIENTE Y DESARROLLO SOSTENIBLE</v>
      </c>
      <c r="D9353" s="39" t="str">
        <f>D9352</f>
        <v xml:space="preserve">SANTANDER                                         </v>
      </c>
      <c r="E9353" s="39" t="str">
        <f>E9352</f>
        <v>68079</v>
      </c>
      <c r="F9353" s="39" t="str">
        <f>F9352</f>
        <v xml:space="preserve">BARICHARA                                         </v>
      </c>
      <c r="G9353" s="39" t="s">
        <v>10656</v>
      </c>
      <c r="H9353" s="20">
        <f>SUBTOTAL(9,H9348:H9352)</f>
        <v>293936648</v>
      </c>
      <c r="I9353" s="20">
        <f>SUBTOTAL(9,I9348:I9352)</f>
        <v>255862343.16</v>
      </c>
      <c r="J9353" s="42">
        <f>+I9353/H9353</f>
        <v>0.87046764975015978</v>
      </c>
      <c r="K9353" s="20">
        <f>SUBTOTAL(9,K9348:K9352)</f>
        <v>170246759.88000005</v>
      </c>
      <c r="L9353" s="20">
        <f>SUBTOTAL(9,L9348:L9352)</f>
        <v>146238891.16</v>
      </c>
      <c r="M9353" s="7">
        <f>IFERROR((L9353/K9353),"N.A")</f>
        <v>0.85898193459351457</v>
      </c>
    </row>
    <row r="9354" spans="1:13" s="14" customFormat="1" ht="30" outlineLevel="2" x14ac:dyDescent="0.25">
      <c r="A9354" s="34"/>
      <c r="B9354" s="44" t="s">
        <v>3356</v>
      </c>
      <c r="C9354" s="31" t="s">
        <v>3118</v>
      </c>
      <c r="D9354" s="14" t="s">
        <v>546</v>
      </c>
      <c r="E9354" s="14" t="s">
        <v>777</v>
      </c>
      <c r="F9354" s="14" t="s">
        <v>778</v>
      </c>
      <c r="G9354" s="14" t="s">
        <v>16</v>
      </c>
      <c r="H9354" s="15">
        <v>295592331</v>
      </c>
      <c r="I9354" s="15">
        <v>187624524.62</v>
      </c>
      <c r="J9354" s="16">
        <f>IFERROR((I9354/H9354),0)</f>
        <v>0.63474084048547252</v>
      </c>
      <c r="K9354" s="15">
        <v>218426624.59</v>
      </c>
      <c r="L9354" s="15">
        <v>187624524.62</v>
      </c>
      <c r="M9354" s="17">
        <f>L9354/K9354</f>
        <v>0.85898193488171415</v>
      </c>
    </row>
    <row r="9355" spans="1:13" s="14" customFormat="1" ht="30" outlineLevel="2" x14ac:dyDescent="0.25">
      <c r="A9355" s="34"/>
      <c r="B9355" s="44" t="s">
        <v>3356</v>
      </c>
      <c r="C9355" s="31" t="s">
        <v>3118</v>
      </c>
      <c r="D9355" s="14" t="s">
        <v>546</v>
      </c>
      <c r="E9355" s="14" t="s">
        <v>777</v>
      </c>
      <c r="F9355" s="14" t="s">
        <v>778</v>
      </c>
      <c r="G9355" s="14" t="s">
        <v>6109</v>
      </c>
      <c r="H9355" s="20">
        <v>143557184</v>
      </c>
      <c r="I9355" s="20">
        <v>143557184</v>
      </c>
      <c r="J9355" s="21">
        <f>IFERROR((I9355/H9355),0)</f>
        <v>1</v>
      </c>
      <c r="K9355" s="20"/>
      <c r="L9355" s="20"/>
      <c r="M9355" s="22"/>
    </row>
    <row r="9356" spans="1:13" s="14" customFormat="1" ht="30" outlineLevel="2" x14ac:dyDescent="0.25">
      <c r="A9356" s="34"/>
      <c r="B9356" s="44" t="s">
        <v>3356</v>
      </c>
      <c r="C9356" s="31" t="s">
        <v>3118</v>
      </c>
      <c r="D9356" s="14" t="s">
        <v>546</v>
      </c>
      <c r="E9356" s="14" t="s">
        <v>777</v>
      </c>
      <c r="F9356" s="14" t="s">
        <v>778</v>
      </c>
      <c r="G9356" s="14" t="s">
        <v>6481</v>
      </c>
      <c r="H9356" s="20">
        <v>1828</v>
      </c>
      <c r="I9356" s="20">
        <v>1828</v>
      </c>
      <c r="J9356" s="21">
        <f>IFERROR((I9356/H9356),0)</f>
        <v>1</v>
      </c>
      <c r="K9356" s="20"/>
      <c r="L9356" s="20"/>
      <c r="M9356" s="22"/>
    </row>
    <row r="9357" spans="1:13" s="14" customFormat="1" ht="30" outlineLevel="2" x14ac:dyDescent="0.25">
      <c r="A9357" s="34"/>
      <c r="B9357" s="44" t="s">
        <v>3356</v>
      </c>
      <c r="C9357" s="31" t="s">
        <v>3118</v>
      </c>
      <c r="D9357" s="14" t="s">
        <v>546</v>
      </c>
      <c r="E9357" s="14" t="s">
        <v>777</v>
      </c>
      <c r="F9357" s="14" t="s">
        <v>778</v>
      </c>
      <c r="G9357" s="14" t="s">
        <v>6492</v>
      </c>
      <c r="H9357" s="20">
        <v>44968493</v>
      </c>
      <c r="I9357" s="20">
        <v>44968493</v>
      </c>
      <c r="J9357" s="21">
        <f>IFERROR((I9357/H9357),0)</f>
        <v>1</v>
      </c>
      <c r="K9357" s="20"/>
      <c r="L9357" s="20"/>
      <c r="M9357" s="22"/>
    </row>
    <row r="9358" spans="1:13" s="14" customFormat="1" ht="30" outlineLevel="2" x14ac:dyDescent="0.25">
      <c r="A9358" s="34"/>
      <c r="B9358" s="44" t="s">
        <v>3356</v>
      </c>
      <c r="C9358" s="31" t="s">
        <v>3118</v>
      </c>
      <c r="D9358" s="14" t="s">
        <v>546</v>
      </c>
      <c r="E9358" s="14" t="s">
        <v>777</v>
      </c>
      <c r="F9358" s="14" t="s">
        <v>778</v>
      </c>
      <c r="G9358" s="14" t="s">
        <v>6493</v>
      </c>
      <c r="H9358" s="20">
        <v>-59118466</v>
      </c>
      <c r="I9358" s="20"/>
      <c r="J9358" s="21">
        <f>IFERROR((I9358/H9358),0)</f>
        <v>0</v>
      </c>
      <c r="K9358" s="20"/>
      <c r="L9358" s="20"/>
      <c r="M9358" s="22"/>
    </row>
    <row r="9359" spans="1:13" s="14" customFormat="1" ht="30" outlineLevel="1" x14ac:dyDescent="0.25">
      <c r="A9359" s="34"/>
      <c r="B9359" s="46" t="s">
        <v>7955</v>
      </c>
      <c r="C9359" s="40" t="str">
        <f>C9358</f>
        <v>ASIGNACIÓN PARA LA INVERSIÓN LOCAL  - AMBIENTE Y DESARROLLO SOSTENIBLE</v>
      </c>
      <c r="D9359" s="39" t="str">
        <f>D9358</f>
        <v xml:space="preserve">SANTANDER                                         </v>
      </c>
      <c r="E9359" s="39" t="str">
        <f>E9358</f>
        <v>68077</v>
      </c>
      <c r="F9359" s="39" t="str">
        <f>F9358</f>
        <v xml:space="preserve">BARBOSA                                           </v>
      </c>
      <c r="G9359" s="39" t="s">
        <v>10656</v>
      </c>
      <c r="H9359" s="20">
        <f>SUBTOTAL(9,H9354:H9358)</f>
        <v>425001370</v>
      </c>
      <c r="I9359" s="20">
        <f>SUBTOTAL(9,I9354:I9358)</f>
        <v>376152029.62</v>
      </c>
      <c r="J9359" s="42">
        <f>+I9359/H9359</f>
        <v>0.88506074608653618</v>
      </c>
      <c r="K9359" s="20">
        <f>SUBTOTAL(9,K9354:K9358)</f>
        <v>218426624.59</v>
      </c>
      <c r="L9359" s="20">
        <f>SUBTOTAL(9,L9354:L9358)</f>
        <v>187624524.62</v>
      </c>
      <c r="M9359" s="7">
        <f>IFERROR((L9359/K9359),"N.A")</f>
        <v>0.85898193488171415</v>
      </c>
    </row>
    <row r="9360" spans="1:13" s="14" customFormat="1" ht="30" outlineLevel="2" x14ac:dyDescent="0.25">
      <c r="A9360" s="34"/>
      <c r="B9360" s="44" t="s">
        <v>3357</v>
      </c>
      <c r="C9360" s="31" t="s">
        <v>3118</v>
      </c>
      <c r="D9360" s="14" t="s">
        <v>546</v>
      </c>
      <c r="E9360" s="14" t="s">
        <v>780</v>
      </c>
      <c r="F9360" s="14" t="s">
        <v>781</v>
      </c>
      <c r="G9360" s="14" t="s">
        <v>16</v>
      </c>
      <c r="H9360" s="15">
        <v>299947033</v>
      </c>
      <c r="I9360" s="15">
        <v>190388631.83000001</v>
      </c>
      <c r="J9360" s="16">
        <f>IFERROR((I9360/H9360),0)</f>
        <v>0.63474084049366142</v>
      </c>
      <c r="K9360" s="15">
        <v>221644512.06999999</v>
      </c>
      <c r="L9360" s="15">
        <v>190388631.83000001</v>
      </c>
      <c r="M9360" s="17">
        <f>L9360/K9360</f>
        <v>0.85898193486456043</v>
      </c>
    </row>
    <row r="9361" spans="1:13" s="14" customFormat="1" ht="30" outlineLevel="2" x14ac:dyDescent="0.25">
      <c r="A9361" s="34"/>
      <c r="B9361" s="44" t="s">
        <v>3357</v>
      </c>
      <c r="C9361" s="31" t="s">
        <v>3118</v>
      </c>
      <c r="D9361" s="14" t="s">
        <v>546</v>
      </c>
      <c r="E9361" s="14" t="s">
        <v>780</v>
      </c>
      <c r="F9361" s="14" t="s">
        <v>781</v>
      </c>
      <c r="G9361" s="14" t="s">
        <v>6109</v>
      </c>
      <c r="H9361" s="20">
        <v>510649822</v>
      </c>
      <c r="I9361" s="20">
        <v>510649822</v>
      </c>
      <c r="J9361" s="21">
        <f>IFERROR((I9361/H9361),0)</f>
        <v>1</v>
      </c>
      <c r="K9361" s="20"/>
      <c r="L9361" s="20"/>
      <c r="M9361" s="22"/>
    </row>
    <row r="9362" spans="1:13" s="14" customFormat="1" ht="30" outlineLevel="2" x14ac:dyDescent="0.25">
      <c r="A9362" s="34"/>
      <c r="B9362" s="44" t="s">
        <v>3357</v>
      </c>
      <c r="C9362" s="31" t="s">
        <v>3118</v>
      </c>
      <c r="D9362" s="14" t="s">
        <v>546</v>
      </c>
      <c r="E9362" s="14" t="s">
        <v>780</v>
      </c>
      <c r="F9362" s="14" t="s">
        <v>781</v>
      </c>
      <c r="G9362" s="14" t="s">
        <v>6481</v>
      </c>
      <c r="H9362" s="20">
        <v>1855</v>
      </c>
      <c r="I9362" s="20">
        <v>1855</v>
      </c>
      <c r="J9362" s="21">
        <f>IFERROR((I9362/H9362),0)</f>
        <v>1</v>
      </c>
      <c r="K9362" s="20"/>
      <c r="L9362" s="20"/>
      <c r="M9362" s="22"/>
    </row>
    <row r="9363" spans="1:13" s="14" customFormat="1" ht="30" outlineLevel="2" x14ac:dyDescent="0.25">
      <c r="A9363" s="34"/>
      <c r="B9363" s="44" t="s">
        <v>3357</v>
      </c>
      <c r="C9363" s="31" t="s">
        <v>3118</v>
      </c>
      <c r="D9363" s="14" t="s">
        <v>546</v>
      </c>
      <c r="E9363" s="14" t="s">
        <v>780</v>
      </c>
      <c r="F9363" s="14" t="s">
        <v>781</v>
      </c>
      <c r="G9363" s="14" t="s">
        <v>6492</v>
      </c>
      <c r="H9363" s="20">
        <v>45630974</v>
      </c>
      <c r="I9363" s="20">
        <v>45630974</v>
      </c>
      <c r="J9363" s="21">
        <f>IFERROR((I9363/H9363),0)</f>
        <v>1</v>
      </c>
      <c r="K9363" s="20"/>
      <c r="L9363" s="20"/>
      <c r="M9363" s="22"/>
    </row>
    <row r="9364" spans="1:13" s="14" customFormat="1" ht="30" outlineLevel="2" x14ac:dyDescent="0.25">
      <c r="A9364" s="34"/>
      <c r="B9364" s="44" t="s">
        <v>3357</v>
      </c>
      <c r="C9364" s="31" t="s">
        <v>3118</v>
      </c>
      <c r="D9364" s="14" t="s">
        <v>546</v>
      </c>
      <c r="E9364" s="14" t="s">
        <v>780</v>
      </c>
      <c r="F9364" s="14" t="s">
        <v>781</v>
      </c>
      <c r="G9364" s="14" t="s">
        <v>6493</v>
      </c>
      <c r="H9364" s="20">
        <v>-59989407</v>
      </c>
      <c r="I9364" s="20"/>
      <c r="J9364" s="21">
        <f>IFERROR((I9364/H9364),0)</f>
        <v>0</v>
      </c>
      <c r="K9364" s="20"/>
      <c r="L9364" s="20"/>
      <c r="M9364" s="22"/>
    </row>
    <row r="9365" spans="1:13" s="14" customFormat="1" ht="30" outlineLevel="1" x14ac:dyDescent="0.25">
      <c r="A9365" s="34"/>
      <c r="B9365" s="46" t="s">
        <v>7956</v>
      </c>
      <c r="C9365" s="40" t="str">
        <f>C9364</f>
        <v>ASIGNACIÓN PARA LA INVERSIÓN LOCAL  - AMBIENTE Y DESARROLLO SOSTENIBLE</v>
      </c>
      <c r="D9365" s="39" t="str">
        <f>D9364</f>
        <v xml:space="preserve">SANTANDER                                         </v>
      </c>
      <c r="E9365" s="39" t="str">
        <f>E9364</f>
        <v>68051</v>
      </c>
      <c r="F9365" s="39" t="str">
        <f>F9364</f>
        <v xml:space="preserve">ARATOCA                                           </v>
      </c>
      <c r="G9365" s="39" t="s">
        <v>10656</v>
      </c>
      <c r="H9365" s="20">
        <f>SUBTOTAL(9,H9360:H9364)</f>
        <v>796240277</v>
      </c>
      <c r="I9365" s="20">
        <f>SUBTOTAL(9,I9360:I9364)</f>
        <v>746671282.83000004</v>
      </c>
      <c r="J9365" s="42">
        <f>+I9365/H9365</f>
        <v>0.93774618591669168</v>
      </c>
      <c r="K9365" s="20">
        <f>SUBTOTAL(9,K9360:K9364)</f>
        <v>221644512.06999999</v>
      </c>
      <c r="L9365" s="20">
        <f>SUBTOTAL(9,L9360:L9364)</f>
        <v>190388631.83000001</v>
      </c>
      <c r="M9365" s="7">
        <f>IFERROR((L9365/K9365),"N.A")</f>
        <v>0.85898193486456043</v>
      </c>
    </row>
    <row r="9366" spans="1:13" s="14" customFormat="1" ht="30" outlineLevel="2" x14ac:dyDescent="0.25">
      <c r="A9366" s="34"/>
      <c r="B9366" s="44" t="s">
        <v>3358</v>
      </c>
      <c r="C9366" s="31" t="s">
        <v>3118</v>
      </c>
      <c r="D9366" s="14" t="s">
        <v>546</v>
      </c>
      <c r="E9366" s="14" t="s">
        <v>783</v>
      </c>
      <c r="F9366" s="14" t="s">
        <v>784</v>
      </c>
      <c r="G9366" s="14" t="s">
        <v>16</v>
      </c>
      <c r="H9366" s="15">
        <v>193447566</v>
      </c>
      <c r="I9366" s="15">
        <v>122789070.63</v>
      </c>
      <c r="J9366" s="16">
        <f>IFERROR((I9366/H9366),0)</f>
        <v>0.63474084047146917</v>
      </c>
      <c r="K9366" s="15">
        <v>142947209.61999997</v>
      </c>
      <c r="L9366" s="15">
        <v>122789070.63</v>
      </c>
      <c r="M9366" s="17">
        <f>L9366/K9366</f>
        <v>0.85898193435473946</v>
      </c>
    </row>
    <row r="9367" spans="1:13" s="14" customFormat="1" ht="30" outlineLevel="2" x14ac:dyDescent="0.25">
      <c r="A9367" s="34"/>
      <c r="B9367" s="44" t="s">
        <v>3358</v>
      </c>
      <c r="C9367" s="31" t="s">
        <v>3118</v>
      </c>
      <c r="D9367" s="14" t="s">
        <v>546</v>
      </c>
      <c r="E9367" s="14" t="s">
        <v>783</v>
      </c>
      <c r="F9367" s="14" t="s">
        <v>784</v>
      </c>
      <c r="G9367" s="14" t="s">
        <v>6109</v>
      </c>
      <c r="H9367" s="20">
        <v>138344310</v>
      </c>
      <c r="I9367" s="20">
        <v>138344310</v>
      </c>
      <c r="J9367" s="21">
        <f>IFERROR((I9367/H9367),0)</f>
        <v>1</v>
      </c>
      <c r="K9367" s="20"/>
      <c r="L9367" s="20"/>
      <c r="M9367" s="22"/>
    </row>
    <row r="9368" spans="1:13" s="14" customFormat="1" ht="30" outlineLevel="2" x14ac:dyDescent="0.25">
      <c r="A9368" s="34"/>
      <c r="B9368" s="44" t="s">
        <v>3358</v>
      </c>
      <c r="C9368" s="31" t="s">
        <v>3118</v>
      </c>
      <c r="D9368" s="14" t="s">
        <v>546</v>
      </c>
      <c r="E9368" s="14" t="s">
        <v>783</v>
      </c>
      <c r="F9368" s="14" t="s">
        <v>784</v>
      </c>
      <c r="G9368" s="14" t="s">
        <v>6481</v>
      </c>
      <c r="H9368" s="20">
        <v>1196</v>
      </c>
      <c r="I9368" s="20">
        <v>1196</v>
      </c>
      <c r="J9368" s="21">
        <f>IFERROR((I9368/H9368),0)</f>
        <v>1</v>
      </c>
      <c r="K9368" s="20"/>
      <c r="L9368" s="20"/>
      <c r="M9368" s="22"/>
    </row>
    <row r="9369" spans="1:13" s="14" customFormat="1" ht="30" outlineLevel="2" x14ac:dyDescent="0.25">
      <c r="A9369" s="34"/>
      <c r="B9369" s="44" t="s">
        <v>3358</v>
      </c>
      <c r="C9369" s="31" t="s">
        <v>3118</v>
      </c>
      <c r="D9369" s="14" t="s">
        <v>546</v>
      </c>
      <c r="E9369" s="14" t="s">
        <v>783</v>
      </c>
      <c r="F9369" s="14" t="s">
        <v>784</v>
      </c>
      <c r="G9369" s="14" t="s">
        <v>6492</v>
      </c>
      <c r="H9369" s="20">
        <v>29429199</v>
      </c>
      <c r="I9369" s="20">
        <v>29429199</v>
      </c>
      <c r="J9369" s="21">
        <f>IFERROR((I9369/H9369),0)</f>
        <v>1</v>
      </c>
      <c r="K9369" s="20"/>
      <c r="L9369" s="20"/>
      <c r="M9369" s="22"/>
    </row>
    <row r="9370" spans="1:13" s="14" customFormat="1" ht="30" outlineLevel="2" x14ac:dyDescent="0.25">
      <c r="A9370" s="34"/>
      <c r="B9370" s="44" t="s">
        <v>3358</v>
      </c>
      <c r="C9370" s="31" t="s">
        <v>3118</v>
      </c>
      <c r="D9370" s="14" t="s">
        <v>546</v>
      </c>
      <c r="E9370" s="14" t="s">
        <v>783</v>
      </c>
      <c r="F9370" s="14" t="s">
        <v>784</v>
      </c>
      <c r="G9370" s="14" t="s">
        <v>6493</v>
      </c>
      <c r="H9370" s="20">
        <v>-38689513</v>
      </c>
      <c r="I9370" s="20"/>
      <c r="J9370" s="21">
        <f>IFERROR((I9370/H9370),0)</f>
        <v>0</v>
      </c>
      <c r="K9370" s="20"/>
      <c r="L9370" s="20"/>
      <c r="M9370" s="22"/>
    </row>
    <row r="9371" spans="1:13" s="14" customFormat="1" ht="30" outlineLevel="1" x14ac:dyDescent="0.25">
      <c r="A9371" s="34"/>
      <c r="B9371" s="46" t="s">
        <v>7957</v>
      </c>
      <c r="C9371" s="40" t="str">
        <f>C9370</f>
        <v>ASIGNACIÓN PARA LA INVERSIÓN LOCAL  - AMBIENTE Y DESARROLLO SOSTENIBLE</v>
      </c>
      <c r="D9371" s="39" t="str">
        <f>D9370</f>
        <v xml:space="preserve">SANTANDER                                         </v>
      </c>
      <c r="E9371" s="39" t="str">
        <f>E9370</f>
        <v>68020</v>
      </c>
      <c r="F9371" s="39" t="str">
        <f>F9370</f>
        <v xml:space="preserve">ALBANIA                                           </v>
      </c>
      <c r="G9371" s="39" t="s">
        <v>10656</v>
      </c>
      <c r="H9371" s="20">
        <f>SUBTOTAL(9,H9366:H9370)</f>
        <v>322532758</v>
      </c>
      <c r="I9371" s="20">
        <f>SUBTOTAL(9,I9366:I9370)</f>
        <v>290563775.63</v>
      </c>
      <c r="J9371" s="42">
        <f>+I9371/H9371</f>
        <v>0.90088144048301599</v>
      </c>
      <c r="K9371" s="20">
        <f>SUBTOTAL(9,K9366:K9370)</f>
        <v>142947209.61999997</v>
      </c>
      <c r="L9371" s="20">
        <f>SUBTOTAL(9,L9366:L9370)</f>
        <v>122789070.63</v>
      </c>
      <c r="M9371" s="7">
        <f>IFERROR((L9371/K9371),"N.A")</f>
        <v>0.85898193435473946</v>
      </c>
    </row>
    <row r="9372" spans="1:13" s="14" customFormat="1" ht="30" outlineLevel="2" x14ac:dyDescent="0.25">
      <c r="A9372" s="34"/>
      <c r="B9372" s="44" t="s">
        <v>3359</v>
      </c>
      <c r="C9372" s="31" t="s">
        <v>3118</v>
      </c>
      <c r="D9372" s="14" t="s">
        <v>546</v>
      </c>
      <c r="E9372" s="14" t="s">
        <v>786</v>
      </c>
      <c r="F9372" s="14" t="s">
        <v>787</v>
      </c>
      <c r="G9372" s="14" t="s">
        <v>16</v>
      </c>
      <c r="H9372" s="15">
        <v>146282449</v>
      </c>
      <c r="I9372" s="15">
        <v>92851444.62999998</v>
      </c>
      <c r="J9372" s="16">
        <f>IFERROR((I9372/H9372),0)</f>
        <v>0.63474084050917123</v>
      </c>
      <c r="K9372" s="15">
        <v>108094758.44</v>
      </c>
      <c r="L9372" s="15">
        <v>92851444.62999998</v>
      </c>
      <c r="M9372" s="17">
        <f>L9372/K9372</f>
        <v>0.85898193372196574</v>
      </c>
    </row>
    <row r="9373" spans="1:13" s="14" customFormat="1" ht="30" outlineLevel="2" x14ac:dyDescent="0.25">
      <c r="A9373" s="34"/>
      <c r="B9373" s="44" t="s">
        <v>3359</v>
      </c>
      <c r="C9373" s="31" t="s">
        <v>3118</v>
      </c>
      <c r="D9373" s="14" t="s">
        <v>546</v>
      </c>
      <c r="E9373" s="14" t="s">
        <v>786</v>
      </c>
      <c r="F9373" s="14" t="s">
        <v>787</v>
      </c>
      <c r="G9373" s="14" t="s">
        <v>6109</v>
      </c>
      <c r="H9373" s="20">
        <v>171319704</v>
      </c>
      <c r="I9373" s="20">
        <v>171319704</v>
      </c>
      <c r="J9373" s="21">
        <f>IFERROR((I9373/H9373),0)</f>
        <v>1</v>
      </c>
      <c r="K9373" s="20"/>
      <c r="L9373" s="20"/>
      <c r="M9373" s="22"/>
    </row>
    <row r="9374" spans="1:13" s="14" customFormat="1" ht="30" outlineLevel="2" x14ac:dyDescent="0.25">
      <c r="A9374" s="34"/>
      <c r="B9374" s="44" t="s">
        <v>3359</v>
      </c>
      <c r="C9374" s="31" t="s">
        <v>3118</v>
      </c>
      <c r="D9374" s="14" t="s">
        <v>546</v>
      </c>
      <c r="E9374" s="14" t="s">
        <v>786</v>
      </c>
      <c r="F9374" s="14" t="s">
        <v>787</v>
      </c>
      <c r="G9374" s="14" t="s">
        <v>6481</v>
      </c>
      <c r="H9374" s="20">
        <v>905</v>
      </c>
      <c r="I9374" s="20">
        <v>905</v>
      </c>
      <c r="J9374" s="21">
        <f>IFERROR((I9374/H9374),0)</f>
        <v>1</v>
      </c>
      <c r="K9374" s="20"/>
      <c r="L9374" s="20"/>
      <c r="M9374" s="22"/>
    </row>
    <row r="9375" spans="1:13" s="14" customFormat="1" ht="30" outlineLevel="2" x14ac:dyDescent="0.25">
      <c r="A9375" s="34"/>
      <c r="B9375" s="44" t="s">
        <v>3359</v>
      </c>
      <c r="C9375" s="31" t="s">
        <v>3118</v>
      </c>
      <c r="D9375" s="14" t="s">
        <v>546</v>
      </c>
      <c r="E9375" s="14" t="s">
        <v>786</v>
      </c>
      <c r="F9375" s="14" t="s">
        <v>787</v>
      </c>
      <c r="G9375" s="14" t="s">
        <v>6492</v>
      </c>
      <c r="H9375" s="20">
        <v>22253965</v>
      </c>
      <c r="I9375" s="20">
        <v>22253965</v>
      </c>
      <c r="J9375" s="21">
        <f>IFERROR((I9375/H9375),0)</f>
        <v>1</v>
      </c>
      <c r="K9375" s="20"/>
      <c r="L9375" s="20"/>
      <c r="M9375" s="22"/>
    </row>
    <row r="9376" spans="1:13" s="14" customFormat="1" ht="30" outlineLevel="2" x14ac:dyDescent="0.25">
      <c r="A9376" s="34"/>
      <c r="B9376" s="44" t="s">
        <v>3359</v>
      </c>
      <c r="C9376" s="31" t="s">
        <v>3118</v>
      </c>
      <c r="D9376" s="14" t="s">
        <v>546</v>
      </c>
      <c r="E9376" s="14" t="s">
        <v>786</v>
      </c>
      <c r="F9376" s="14" t="s">
        <v>787</v>
      </c>
      <c r="G9376" s="14" t="s">
        <v>6493</v>
      </c>
      <c r="H9376" s="20">
        <v>-29256490</v>
      </c>
      <c r="I9376" s="20"/>
      <c r="J9376" s="21">
        <f>IFERROR((I9376/H9376),0)</f>
        <v>0</v>
      </c>
      <c r="K9376" s="20"/>
      <c r="L9376" s="20"/>
      <c r="M9376" s="22"/>
    </row>
    <row r="9377" spans="1:13" s="14" customFormat="1" ht="30" outlineLevel="1" x14ac:dyDescent="0.25">
      <c r="A9377" s="34"/>
      <c r="B9377" s="46" t="s">
        <v>7958</v>
      </c>
      <c r="C9377" s="40" t="str">
        <f>C9376</f>
        <v>ASIGNACIÓN PARA LA INVERSIÓN LOCAL  - AMBIENTE Y DESARROLLO SOSTENIBLE</v>
      </c>
      <c r="D9377" s="39" t="str">
        <f>D9376</f>
        <v xml:space="preserve">SANTANDER                                         </v>
      </c>
      <c r="E9377" s="39" t="str">
        <f>E9376</f>
        <v>68013</v>
      </c>
      <c r="F9377" s="39" t="str">
        <f>F9376</f>
        <v xml:space="preserve">AGUADA                                            </v>
      </c>
      <c r="G9377" s="39" t="s">
        <v>10656</v>
      </c>
      <c r="H9377" s="20">
        <f>SUBTOTAL(9,H9372:H9376)</f>
        <v>310600533</v>
      </c>
      <c r="I9377" s="20">
        <f>SUBTOTAL(9,I9372:I9376)</f>
        <v>286426018.63</v>
      </c>
      <c r="J9377" s="42">
        <f>+I9377/H9377</f>
        <v>0.92216847106955868</v>
      </c>
      <c r="K9377" s="20">
        <f>SUBTOTAL(9,K9372:K9376)</f>
        <v>108094758.44</v>
      </c>
      <c r="L9377" s="20">
        <f>SUBTOTAL(9,L9372:L9376)</f>
        <v>92851444.62999998</v>
      </c>
      <c r="M9377" s="7">
        <f>IFERROR((L9377/K9377),"N.A")</f>
        <v>0.85898193372196574</v>
      </c>
    </row>
    <row r="9378" spans="1:13" s="14" customFormat="1" ht="30" outlineLevel="2" x14ac:dyDescent="0.25">
      <c r="A9378" s="34"/>
      <c r="B9378" s="44" t="s">
        <v>3360</v>
      </c>
      <c r="C9378" s="31" t="s">
        <v>3118</v>
      </c>
      <c r="D9378" s="14" t="s">
        <v>789</v>
      </c>
      <c r="E9378" s="14" t="s">
        <v>790</v>
      </c>
      <c r="F9378" s="14" t="s">
        <v>791</v>
      </c>
      <c r="G9378" s="14" t="s">
        <v>16</v>
      </c>
      <c r="H9378" s="15">
        <v>234009273</v>
      </c>
      <c r="I9378" s="15">
        <v>148535242.63</v>
      </c>
      <c r="J9378" s="16">
        <f>IFERROR((I9378/H9378),0)</f>
        <v>0.63474084050506829</v>
      </c>
      <c r="K9378" s="15">
        <v>172920100.77999997</v>
      </c>
      <c r="L9378" s="15">
        <v>148535242.63</v>
      </c>
      <c r="M9378" s="17">
        <f>L9378/K9378</f>
        <v>0.85898193419963387</v>
      </c>
    </row>
    <row r="9379" spans="1:13" s="14" customFormat="1" ht="30" outlineLevel="2" x14ac:dyDescent="0.25">
      <c r="A9379" s="34"/>
      <c r="B9379" s="44" t="s">
        <v>3360</v>
      </c>
      <c r="C9379" s="31" t="s">
        <v>3118</v>
      </c>
      <c r="D9379" s="14" t="s">
        <v>789</v>
      </c>
      <c r="E9379" s="14" t="s">
        <v>790</v>
      </c>
      <c r="F9379" s="14" t="s">
        <v>791</v>
      </c>
      <c r="G9379" s="14" t="s">
        <v>6109</v>
      </c>
      <c r="H9379" s="20">
        <v>412208378</v>
      </c>
      <c r="I9379" s="20">
        <v>412208378</v>
      </c>
      <c r="J9379" s="21">
        <f>IFERROR((I9379/H9379),0)</f>
        <v>1</v>
      </c>
      <c r="K9379" s="20"/>
      <c r="L9379" s="20"/>
      <c r="M9379" s="22"/>
    </row>
    <row r="9380" spans="1:13" s="14" customFormat="1" ht="30" outlineLevel="2" x14ac:dyDescent="0.25">
      <c r="A9380" s="34"/>
      <c r="B9380" s="44" t="s">
        <v>3360</v>
      </c>
      <c r="C9380" s="31" t="s">
        <v>3118</v>
      </c>
      <c r="D9380" s="14" t="s">
        <v>789</v>
      </c>
      <c r="E9380" s="14" t="s">
        <v>790</v>
      </c>
      <c r="F9380" s="14" t="s">
        <v>791</v>
      </c>
      <c r="G9380" s="14" t="s">
        <v>6481</v>
      </c>
      <c r="H9380" s="20">
        <v>1447</v>
      </c>
      <c r="I9380" s="20">
        <v>1447</v>
      </c>
      <c r="J9380" s="21">
        <f>IFERROR((I9380/H9380),0)</f>
        <v>1</v>
      </c>
      <c r="K9380" s="20"/>
      <c r="L9380" s="20"/>
      <c r="M9380" s="22"/>
    </row>
    <row r="9381" spans="1:13" s="14" customFormat="1" ht="30" outlineLevel="2" x14ac:dyDescent="0.25">
      <c r="A9381" s="34"/>
      <c r="B9381" s="44" t="s">
        <v>3360</v>
      </c>
      <c r="C9381" s="31" t="s">
        <v>3118</v>
      </c>
      <c r="D9381" s="14" t="s">
        <v>789</v>
      </c>
      <c r="E9381" s="14" t="s">
        <v>790</v>
      </c>
      <c r="F9381" s="14" t="s">
        <v>791</v>
      </c>
      <c r="G9381" s="14" t="s">
        <v>6492</v>
      </c>
      <c r="H9381" s="20">
        <v>35599856</v>
      </c>
      <c r="I9381" s="20">
        <v>35599856</v>
      </c>
      <c r="J9381" s="21">
        <f>IFERROR((I9381/H9381),0)</f>
        <v>1</v>
      </c>
      <c r="K9381" s="20"/>
      <c r="L9381" s="20"/>
      <c r="M9381" s="22"/>
    </row>
    <row r="9382" spans="1:13" s="14" customFormat="1" ht="30" outlineLevel="2" x14ac:dyDescent="0.25">
      <c r="A9382" s="34"/>
      <c r="B9382" s="44" t="s">
        <v>3360</v>
      </c>
      <c r="C9382" s="31" t="s">
        <v>3118</v>
      </c>
      <c r="D9382" s="14" t="s">
        <v>789</v>
      </c>
      <c r="E9382" s="14" t="s">
        <v>790</v>
      </c>
      <c r="F9382" s="14" t="s">
        <v>791</v>
      </c>
      <c r="G9382" s="14" t="s">
        <v>6493</v>
      </c>
      <c r="H9382" s="20">
        <v>-46801855</v>
      </c>
      <c r="I9382" s="20"/>
      <c r="J9382" s="21">
        <f>IFERROR((I9382/H9382),0)</f>
        <v>0</v>
      </c>
      <c r="K9382" s="20"/>
      <c r="L9382" s="20"/>
      <c r="M9382" s="22"/>
    </row>
    <row r="9383" spans="1:13" s="14" customFormat="1" ht="30" outlineLevel="1" x14ac:dyDescent="0.25">
      <c r="A9383" s="34"/>
      <c r="B9383" s="46" t="s">
        <v>7959</v>
      </c>
      <c r="C9383" s="40" t="str">
        <f>C9382</f>
        <v>ASIGNACIÓN PARA LA INVERSIÓN LOCAL  - AMBIENTE Y DESARROLLO SOSTENIBLE</v>
      </c>
      <c r="D9383" s="39" t="str">
        <f>D9382</f>
        <v xml:space="preserve">RISARALDA                                         </v>
      </c>
      <c r="E9383" s="39" t="str">
        <f>E9382</f>
        <v>66687</v>
      </c>
      <c r="F9383" s="39" t="str">
        <f>F9382</f>
        <v xml:space="preserve">SANTUARIO                                         </v>
      </c>
      <c r="G9383" s="39" t="s">
        <v>10656</v>
      </c>
      <c r="H9383" s="20">
        <f>SUBTOTAL(9,H9378:H9382)</f>
        <v>635017099</v>
      </c>
      <c r="I9383" s="20">
        <f>SUBTOTAL(9,I9378:I9382)</f>
        <v>596344923.63</v>
      </c>
      <c r="J9383" s="42">
        <f>+I9383/H9383</f>
        <v>0.93910057629802501</v>
      </c>
      <c r="K9383" s="20">
        <f>SUBTOTAL(9,K9378:K9382)</f>
        <v>172920100.77999997</v>
      </c>
      <c r="L9383" s="20">
        <f>SUBTOTAL(9,L9378:L9382)</f>
        <v>148535242.63</v>
      </c>
      <c r="M9383" s="7">
        <f>IFERROR((L9383/K9383),"N.A")</f>
        <v>0.85898193419963387</v>
      </c>
    </row>
    <row r="9384" spans="1:13" s="14" customFormat="1" ht="30" outlineLevel="2" x14ac:dyDescent="0.25">
      <c r="A9384" s="34"/>
      <c r="B9384" s="44" t="s">
        <v>3361</v>
      </c>
      <c r="C9384" s="31" t="s">
        <v>3118</v>
      </c>
      <c r="D9384" s="14" t="s">
        <v>789</v>
      </c>
      <c r="E9384" s="14" t="s">
        <v>793</v>
      </c>
      <c r="F9384" s="14" t="s">
        <v>794</v>
      </c>
      <c r="G9384" s="14" t="s">
        <v>16</v>
      </c>
      <c r="H9384" s="15">
        <v>407579571</v>
      </c>
      <c r="I9384" s="15">
        <v>258707399.44999999</v>
      </c>
      <c r="J9384" s="16">
        <f>IFERROR((I9384/H9384),0)</f>
        <v>0.6347408404578746</v>
      </c>
      <c r="K9384" s="15">
        <v>301179092.33000004</v>
      </c>
      <c r="L9384" s="15">
        <v>258707399.44999999</v>
      </c>
      <c r="M9384" s="17">
        <f>L9384/K9384</f>
        <v>0.85898193479690788</v>
      </c>
    </row>
    <row r="9385" spans="1:13" s="14" customFormat="1" ht="30" outlineLevel="2" x14ac:dyDescent="0.25">
      <c r="A9385" s="34"/>
      <c r="B9385" s="44" t="s">
        <v>3361</v>
      </c>
      <c r="C9385" s="31" t="s">
        <v>3118</v>
      </c>
      <c r="D9385" s="14" t="s">
        <v>789</v>
      </c>
      <c r="E9385" s="14" t="s">
        <v>793</v>
      </c>
      <c r="F9385" s="14" t="s">
        <v>794</v>
      </c>
      <c r="G9385" s="14" t="s">
        <v>6109</v>
      </c>
      <c r="H9385" s="20">
        <v>799741876</v>
      </c>
      <c r="I9385" s="20">
        <v>799741876</v>
      </c>
      <c r="J9385" s="21">
        <f>IFERROR((I9385/H9385),0)</f>
        <v>1</v>
      </c>
      <c r="K9385" s="20"/>
      <c r="L9385" s="20"/>
      <c r="M9385" s="22"/>
    </row>
    <row r="9386" spans="1:13" s="14" customFormat="1" ht="30" outlineLevel="2" x14ac:dyDescent="0.25">
      <c r="A9386" s="34"/>
      <c r="B9386" s="44" t="s">
        <v>3361</v>
      </c>
      <c r="C9386" s="31" t="s">
        <v>3118</v>
      </c>
      <c r="D9386" s="14" t="s">
        <v>789</v>
      </c>
      <c r="E9386" s="14" t="s">
        <v>793</v>
      </c>
      <c r="F9386" s="14" t="s">
        <v>794</v>
      </c>
      <c r="G9386" s="14" t="s">
        <v>6481</v>
      </c>
      <c r="H9386" s="20">
        <v>2521</v>
      </c>
      <c r="I9386" s="20">
        <v>2521</v>
      </c>
      <c r="J9386" s="21">
        <f>IFERROR((I9386/H9386),0)</f>
        <v>1</v>
      </c>
      <c r="K9386" s="20"/>
      <c r="L9386" s="20"/>
      <c r="M9386" s="22"/>
    </row>
    <row r="9387" spans="1:13" s="14" customFormat="1" ht="30" outlineLevel="2" x14ac:dyDescent="0.25">
      <c r="A9387" s="34"/>
      <c r="B9387" s="44" t="s">
        <v>3361</v>
      </c>
      <c r="C9387" s="31" t="s">
        <v>3118</v>
      </c>
      <c r="D9387" s="14" t="s">
        <v>789</v>
      </c>
      <c r="E9387" s="14" t="s">
        <v>793</v>
      </c>
      <c r="F9387" s="14" t="s">
        <v>794</v>
      </c>
      <c r="G9387" s="14" t="s">
        <v>6492</v>
      </c>
      <c r="H9387" s="20">
        <v>62005124</v>
      </c>
      <c r="I9387" s="20">
        <v>62005124</v>
      </c>
      <c r="J9387" s="21">
        <f>IFERROR((I9387/H9387),0)</f>
        <v>1</v>
      </c>
      <c r="K9387" s="20"/>
      <c r="L9387" s="20"/>
      <c r="M9387" s="22"/>
    </row>
    <row r="9388" spans="1:13" s="14" customFormat="1" ht="30" outlineLevel="2" x14ac:dyDescent="0.25">
      <c r="A9388" s="34"/>
      <c r="B9388" s="44" t="s">
        <v>3361</v>
      </c>
      <c r="C9388" s="31" t="s">
        <v>3118</v>
      </c>
      <c r="D9388" s="14" t="s">
        <v>789</v>
      </c>
      <c r="E9388" s="14" t="s">
        <v>793</v>
      </c>
      <c r="F9388" s="14" t="s">
        <v>794</v>
      </c>
      <c r="G9388" s="14" t="s">
        <v>6493</v>
      </c>
      <c r="H9388" s="20">
        <v>-81515914</v>
      </c>
      <c r="I9388" s="20"/>
      <c r="J9388" s="21">
        <f>IFERROR((I9388/H9388),0)</f>
        <v>0</v>
      </c>
      <c r="K9388" s="20"/>
      <c r="L9388" s="20"/>
      <c r="M9388" s="22"/>
    </row>
    <row r="9389" spans="1:13" s="14" customFormat="1" ht="30" outlineLevel="1" x14ac:dyDescent="0.25">
      <c r="A9389" s="34"/>
      <c r="B9389" s="46" t="s">
        <v>7960</v>
      </c>
      <c r="C9389" s="40" t="str">
        <f>C9388</f>
        <v>ASIGNACIÓN PARA LA INVERSIÓN LOCAL  - AMBIENTE Y DESARROLLO SOSTENIBLE</v>
      </c>
      <c r="D9389" s="39" t="str">
        <f>D9388</f>
        <v xml:space="preserve">RISARALDA                                         </v>
      </c>
      <c r="E9389" s="39" t="str">
        <f>E9388</f>
        <v>66682</v>
      </c>
      <c r="F9389" s="39" t="str">
        <f>F9388</f>
        <v xml:space="preserve">SANTA ROSA DE CABAL                               </v>
      </c>
      <c r="G9389" s="39" t="s">
        <v>10656</v>
      </c>
      <c r="H9389" s="20">
        <f>SUBTOTAL(9,H9384:H9388)</f>
        <v>1187813178</v>
      </c>
      <c r="I9389" s="20">
        <f>SUBTOTAL(9,I9384:I9388)</f>
        <v>1120456920.45</v>
      </c>
      <c r="J9389" s="42">
        <f>+I9389/H9389</f>
        <v>0.94329389604566249</v>
      </c>
      <c r="K9389" s="20">
        <f>SUBTOTAL(9,K9384:K9388)</f>
        <v>301179092.33000004</v>
      </c>
      <c r="L9389" s="20">
        <f>SUBTOTAL(9,L9384:L9388)</f>
        <v>258707399.44999999</v>
      </c>
      <c r="M9389" s="7">
        <f>IFERROR((L9389/K9389),"N.A")</f>
        <v>0.85898193479690788</v>
      </c>
    </row>
    <row r="9390" spans="1:13" s="14" customFormat="1" ht="30" outlineLevel="2" x14ac:dyDescent="0.25">
      <c r="A9390" s="34"/>
      <c r="B9390" s="44" t="s">
        <v>3362</v>
      </c>
      <c r="C9390" s="31" t="s">
        <v>3118</v>
      </c>
      <c r="D9390" s="14" t="s">
        <v>789</v>
      </c>
      <c r="E9390" s="14" t="s">
        <v>796</v>
      </c>
      <c r="F9390" s="14" t="s">
        <v>797</v>
      </c>
      <c r="G9390" s="14" t="s">
        <v>16</v>
      </c>
      <c r="H9390" s="15">
        <v>421311406</v>
      </c>
      <c r="I9390" s="15">
        <v>267423555.92999998</v>
      </c>
      <c r="J9390" s="16">
        <f>IFERROR((I9390/H9390),0)</f>
        <v>0.63474084043668155</v>
      </c>
      <c r="K9390" s="15">
        <v>311326169.99000001</v>
      </c>
      <c r="L9390" s="15">
        <v>267423555.92999998</v>
      </c>
      <c r="M9390" s="17">
        <f>L9390/K9390</f>
        <v>0.85898193505091391</v>
      </c>
    </row>
    <row r="9391" spans="1:13" s="14" customFormat="1" ht="30" outlineLevel="2" x14ac:dyDescent="0.25">
      <c r="A9391" s="34"/>
      <c r="B9391" s="44" t="s">
        <v>3362</v>
      </c>
      <c r="C9391" s="31" t="s">
        <v>3118</v>
      </c>
      <c r="D9391" s="14" t="s">
        <v>789</v>
      </c>
      <c r="E9391" s="14" t="s">
        <v>796</v>
      </c>
      <c r="F9391" s="14" t="s">
        <v>797</v>
      </c>
      <c r="G9391" s="14" t="s">
        <v>6109</v>
      </c>
      <c r="H9391" s="20">
        <v>745960589</v>
      </c>
      <c r="I9391" s="20">
        <v>745960589</v>
      </c>
      <c r="J9391" s="21">
        <f>IFERROR((I9391/H9391),0)</f>
        <v>1</v>
      </c>
      <c r="K9391" s="20"/>
      <c r="L9391" s="20"/>
      <c r="M9391" s="22"/>
    </row>
    <row r="9392" spans="1:13" s="14" customFormat="1" ht="30" outlineLevel="2" x14ac:dyDescent="0.25">
      <c r="A9392" s="34"/>
      <c r="B9392" s="44" t="s">
        <v>3362</v>
      </c>
      <c r="C9392" s="31" t="s">
        <v>3118</v>
      </c>
      <c r="D9392" s="14" t="s">
        <v>789</v>
      </c>
      <c r="E9392" s="14" t="s">
        <v>796</v>
      </c>
      <c r="F9392" s="14" t="s">
        <v>797</v>
      </c>
      <c r="G9392" s="14" t="s">
        <v>6481</v>
      </c>
      <c r="H9392" s="20">
        <v>2606</v>
      </c>
      <c r="I9392" s="20">
        <v>2606</v>
      </c>
      <c r="J9392" s="21">
        <f>IFERROR((I9392/H9392),0)</f>
        <v>1</v>
      </c>
      <c r="K9392" s="20"/>
      <c r="L9392" s="20"/>
      <c r="M9392" s="22"/>
    </row>
    <row r="9393" spans="1:13" s="14" customFormat="1" ht="30" outlineLevel="2" x14ac:dyDescent="0.25">
      <c r="A9393" s="34"/>
      <c r="B9393" s="44" t="s">
        <v>3362</v>
      </c>
      <c r="C9393" s="31" t="s">
        <v>3118</v>
      </c>
      <c r="D9393" s="14" t="s">
        <v>789</v>
      </c>
      <c r="E9393" s="14" t="s">
        <v>796</v>
      </c>
      <c r="F9393" s="14" t="s">
        <v>797</v>
      </c>
      <c r="G9393" s="14" t="s">
        <v>6492</v>
      </c>
      <c r="H9393" s="20">
        <v>64094149</v>
      </c>
      <c r="I9393" s="20">
        <v>64094149</v>
      </c>
      <c r="J9393" s="21">
        <f>IFERROR((I9393/H9393),0)</f>
        <v>1</v>
      </c>
      <c r="K9393" s="20"/>
      <c r="L9393" s="20"/>
      <c r="M9393" s="22"/>
    </row>
    <row r="9394" spans="1:13" s="14" customFormat="1" ht="30" outlineLevel="2" x14ac:dyDescent="0.25">
      <c r="A9394" s="34"/>
      <c r="B9394" s="44" t="s">
        <v>3362</v>
      </c>
      <c r="C9394" s="31" t="s">
        <v>3118</v>
      </c>
      <c r="D9394" s="14" t="s">
        <v>789</v>
      </c>
      <c r="E9394" s="14" t="s">
        <v>796</v>
      </c>
      <c r="F9394" s="14" t="s">
        <v>797</v>
      </c>
      <c r="G9394" s="14" t="s">
        <v>6493</v>
      </c>
      <c r="H9394" s="20">
        <v>-84262281</v>
      </c>
      <c r="I9394" s="20"/>
      <c r="J9394" s="21">
        <f>IFERROR((I9394/H9394),0)</f>
        <v>0</v>
      </c>
      <c r="K9394" s="20"/>
      <c r="L9394" s="20"/>
      <c r="M9394" s="22"/>
    </row>
    <row r="9395" spans="1:13" s="14" customFormat="1" ht="30" outlineLevel="1" x14ac:dyDescent="0.25">
      <c r="A9395" s="34"/>
      <c r="B9395" s="46" t="s">
        <v>7961</v>
      </c>
      <c r="C9395" s="40" t="str">
        <f>C9394</f>
        <v>ASIGNACIÓN PARA LA INVERSIÓN LOCAL  - AMBIENTE Y DESARROLLO SOSTENIBLE</v>
      </c>
      <c r="D9395" s="39" t="str">
        <f>D9394</f>
        <v xml:space="preserve">RISARALDA                                         </v>
      </c>
      <c r="E9395" s="39" t="str">
        <f>E9394</f>
        <v>66594</v>
      </c>
      <c r="F9395" s="39" t="str">
        <f>F9394</f>
        <v xml:space="preserve">QUINCHÍA                                          </v>
      </c>
      <c r="G9395" s="39" t="s">
        <v>10656</v>
      </c>
      <c r="H9395" s="20">
        <f>SUBTOTAL(9,H9390:H9394)</f>
        <v>1147106469</v>
      </c>
      <c r="I9395" s="20">
        <f>SUBTOTAL(9,I9390:I9394)</f>
        <v>1077480899.9299998</v>
      </c>
      <c r="J9395" s="42">
        <f>+I9395/H9395</f>
        <v>0.93930330710217613</v>
      </c>
      <c r="K9395" s="20">
        <f>SUBTOTAL(9,K9390:K9394)</f>
        <v>311326169.99000001</v>
      </c>
      <c r="L9395" s="20">
        <f>SUBTOTAL(9,L9390:L9394)</f>
        <v>267423555.92999998</v>
      </c>
      <c r="M9395" s="7">
        <f>IFERROR((L9395/K9395),"N.A")</f>
        <v>0.85898193505091391</v>
      </c>
    </row>
    <row r="9396" spans="1:13" s="14" customFormat="1" ht="30" outlineLevel="2" x14ac:dyDescent="0.25">
      <c r="A9396" s="34"/>
      <c r="B9396" s="44" t="s">
        <v>3363</v>
      </c>
      <c r="C9396" s="31" t="s">
        <v>3118</v>
      </c>
      <c r="D9396" s="14" t="s">
        <v>789</v>
      </c>
      <c r="E9396" s="14" t="s">
        <v>799</v>
      </c>
      <c r="F9396" s="14" t="s">
        <v>800</v>
      </c>
      <c r="G9396" s="14" t="s">
        <v>16</v>
      </c>
      <c r="H9396" s="15">
        <v>713417371</v>
      </c>
      <c r="I9396" s="15">
        <v>452835141.69</v>
      </c>
      <c r="J9396" s="16">
        <f>IFERROR((I9396/H9396),0)</f>
        <v>0.63474084049181356</v>
      </c>
      <c r="K9396" s="15">
        <v>527176560.24000001</v>
      </c>
      <c r="L9396" s="15">
        <v>452835141.69</v>
      </c>
      <c r="M9396" s="17">
        <f>L9396/K9396</f>
        <v>0.85898193478830764</v>
      </c>
    </row>
    <row r="9397" spans="1:13" s="14" customFormat="1" ht="30" outlineLevel="2" x14ac:dyDescent="0.25">
      <c r="A9397" s="34"/>
      <c r="B9397" s="44" t="s">
        <v>3363</v>
      </c>
      <c r="C9397" s="31" t="s">
        <v>3118</v>
      </c>
      <c r="D9397" s="14" t="s">
        <v>789</v>
      </c>
      <c r="E9397" s="14" t="s">
        <v>799</v>
      </c>
      <c r="F9397" s="14" t="s">
        <v>800</v>
      </c>
      <c r="G9397" s="14" t="s">
        <v>6109</v>
      </c>
      <c r="H9397" s="20">
        <v>708439215</v>
      </c>
      <c r="I9397" s="20">
        <v>708439215</v>
      </c>
      <c r="J9397" s="21">
        <f>IFERROR((I9397/H9397),0)</f>
        <v>1</v>
      </c>
      <c r="K9397" s="20"/>
      <c r="L9397" s="20"/>
      <c r="M9397" s="22"/>
    </row>
    <row r="9398" spans="1:13" s="14" customFormat="1" ht="30" outlineLevel="2" x14ac:dyDescent="0.25">
      <c r="A9398" s="34"/>
      <c r="B9398" s="44" t="s">
        <v>3363</v>
      </c>
      <c r="C9398" s="31" t="s">
        <v>3118</v>
      </c>
      <c r="D9398" s="14" t="s">
        <v>789</v>
      </c>
      <c r="E9398" s="14" t="s">
        <v>799</v>
      </c>
      <c r="F9398" s="14" t="s">
        <v>800</v>
      </c>
      <c r="G9398" s="14" t="s">
        <v>6481</v>
      </c>
      <c r="H9398" s="20">
        <v>4412</v>
      </c>
      <c r="I9398" s="20">
        <v>4412</v>
      </c>
      <c r="J9398" s="21">
        <f>IFERROR((I9398/H9398),0)</f>
        <v>1</v>
      </c>
      <c r="K9398" s="20"/>
      <c r="L9398" s="20"/>
      <c r="M9398" s="22"/>
    </row>
    <row r="9399" spans="1:13" s="14" customFormat="1" ht="30" outlineLevel="2" x14ac:dyDescent="0.25">
      <c r="A9399" s="34"/>
      <c r="B9399" s="44" t="s">
        <v>3363</v>
      </c>
      <c r="C9399" s="31" t="s">
        <v>3118</v>
      </c>
      <c r="D9399" s="14" t="s">
        <v>789</v>
      </c>
      <c r="E9399" s="14" t="s">
        <v>799</v>
      </c>
      <c r="F9399" s="14" t="s">
        <v>800</v>
      </c>
      <c r="G9399" s="14" t="s">
        <v>6492</v>
      </c>
      <c r="H9399" s="20">
        <v>108532261</v>
      </c>
      <c r="I9399" s="20">
        <v>108532261</v>
      </c>
      <c r="J9399" s="21">
        <f>IFERROR((I9399/H9399),0)</f>
        <v>1</v>
      </c>
      <c r="K9399" s="20"/>
      <c r="L9399" s="20"/>
      <c r="M9399" s="22"/>
    </row>
    <row r="9400" spans="1:13" s="14" customFormat="1" ht="30" outlineLevel="2" x14ac:dyDescent="0.25">
      <c r="A9400" s="34"/>
      <c r="B9400" s="44" t="s">
        <v>3363</v>
      </c>
      <c r="C9400" s="31" t="s">
        <v>3118</v>
      </c>
      <c r="D9400" s="14" t="s">
        <v>789</v>
      </c>
      <c r="E9400" s="14" t="s">
        <v>799</v>
      </c>
      <c r="F9400" s="14" t="s">
        <v>800</v>
      </c>
      <c r="G9400" s="14" t="s">
        <v>6493</v>
      </c>
      <c r="H9400" s="20">
        <v>-142683474</v>
      </c>
      <c r="I9400" s="20"/>
      <c r="J9400" s="21">
        <f>IFERROR((I9400/H9400),0)</f>
        <v>0</v>
      </c>
      <c r="K9400" s="20"/>
      <c r="L9400" s="20"/>
      <c r="M9400" s="22"/>
    </row>
    <row r="9401" spans="1:13" s="14" customFormat="1" ht="30" outlineLevel="1" x14ac:dyDescent="0.25">
      <c r="A9401" s="34"/>
      <c r="B9401" s="46" t="s">
        <v>7962</v>
      </c>
      <c r="C9401" s="40" t="str">
        <f>C9400</f>
        <v>ASIGNACIÓN PARA LA INVERSIÓN LOCAL  - AMBIENTE Y DESARROLLO SOSTENIBLE</v>
      </c>
      <c r="D9401" s="39" t="str">
        <f>D9400</f>
        <v xml:space="preserve">RISARALDA                                         </v>
      </c>
      <c r="E9401" s="39" t="str">
        <f>E9400</f>
        <v>66572</v>
      </c>
      <c r="F9401" s="39" t="str">
        <f>F9400</f>
        <v xml:space="preserve">PUEBLO RICO                                       </v>
      </c>
      <c r="G9401" s="39" t="s">
        <v>10656</v>
      </c>
      <c r="H9401" s="20">
        <f>SUBTOTAL(9,H9396:H9400)</f>
        <v>1387709785</v>
      </c>
      <c r="I9401" s="20">
        <f>SUBTOTAL(9,I9396:I9400)</f>
        <v>1269811029.6900001</v>
      </c>
      <c r="J9401" s="42">
        <f>+I9401/H9401</f>
        <v>0.9150407696303734</v>
      </c>
      <c r="K9401" s="20">
        <f>SUBTOTAL(9,K9396:K9400)</f>
        <v>527176560.24000001</v>
      </c>
      <c r="L9401" s="20">
        <f>SUBTOTAL(9,L9396:L9400)</f>
        <v>452835141.69</v>
      </c>
      <c r="M9401" s="7">
        <f>IFERROR((L9401/K9401),"N.A")</f>
        <v>0.85898193478830764</v>
      </c>
    </row>
    <row r="9402" spans="1:13" s="14" customFormat="1" ht="30" outlineLevel="2" x14ac:dyDescent="0.25">
      <c r="A9402" s="34"/>
      <c r="B9402" s="44" t="s">
        <v>3364</v>
      </c>
      <c r="C9402" s="31" t="s">
        <v>3118</v>
      </c>
      <c r="D9402" s="14" t="s">
        <v>789</v>
      </c>
      <c r="E9402" s="14" t="s">
        <v>802</v>
      </c>
      <c r="F9402" s="14" t="s">
        <v>803</v>
      </c>
      <c r="G9402" s="14" t="s">
        <v>16</v>
      </c>
      <c r="H9402" s="15">
        <v>607490298</v>
      </c>
      <c r="I9402" s="15">
        <v>385598902.31999999</v>
      </c>
      <c r="J9402" s="16">
        <f>IFERROR((I9402/H9402),0)</f>
        <v>0.63474084045371859</v>
      </c>
      <c r="K9402" s="15">
        <v>448902225.75</v>
      </c>
      <c r="L9402" s="15">
        <v>385598902.31999999</v>
      </c>
      <c r="M9402" s="17">
        <f>L9402/K9402</f>
        <v>0.8589819345978148</v>
      </c>
    </row>
    <row r="9403" spans="1:13" s="14" customFormat="1" ht="30" outlineLevel="2" x14ac:dyDescent="0.25">
      <c r="A9403" s="34"/>
      <c r="B9403" s="44" t="s">
        <v>3364</v>
      </c>
      <c r="C9403" s="31" t="s">
        <v>3118</v>
      </c>
      <c r="D9403" s="14" t="s">
        <v>789</v>
      </c>
      <c r="E9403" s="14" t="s">
        <v>802</v>
      </c>
      <c r="F9403" s="14" t="s">
        <v>803</v>
      </c>
      <c r="G9403" s="14" t="s">
        <v>6109</v>
      </c>
      <c r="H9403" s="20">
        <v>1044191170</v>
      </c>
      <c r="I9403" s="20">
        <v>1044191170</v>
      </c>
      <c r="J9403" s="21">
        <f>IFERROR((I9403/H9403),0)</f>
        <v>1</v>
      </c>
      <c r="K9403" s="20"/>
      <c r="L9403" s="20"/>
      <c r="M9403" s="22"/>
    </row>
    <row r="9404" spans="1:13" s="14" customFormat="1" ht="30" outlineLevel="2" x14ac:dyDescent="0.25">
      <c r="A9404" s="34"/>
      <c r="B9404" s="44" t="s">
        <v>3364</v>
      </c>
      <c r="C9404" s="31" t="s">
        <v>3118</v>
      </c>
      <c r="D9404" s="14" t="s">
        <v>789</v>
      </c>
      <c r="E9404" s="14" t="s">
        <v>802</v>
      </c>
      <c r="F9404" s="14" t="s">
        <v>803</v>
      </c>
      <c r="G9404" s="14" t="s">
        <v>6481</v>
      </c>
      <c r="H9404" s="20">
        <v>3757</v>
      </c>
      <c r="I9404" s="20">
        <v>3757</v>
      </c>
      <c r="J9404" s="21">
        <f>IFERROR((I9404/H9404),0)</f>
        <v>1</v>
      </c>
      <c r="K9404" s="20"/>
      <c r="L9404" s="20"/>
      <c r="M9404" s="22"/>
    </row>
    <row r="9405" spans="1:13" s="14" customFormat="1" ht="30" outlineLevel="2" x14ac:dyDescent="0.25">
      <c r="A9405" s="34"/>
      <c r="B9405" s="44" t="s">
        <v>3364</v>
      </c>
      <c r="C9405" s="31" t="s">
        <v>3118</v>
      </c>
      <c r="D9405" s="14" t="s">
        <v>789</v>
      </c>
      <c r="E9405" s="14" t="s">
        <v>802</v>
      </c>
      <c r="F9405" s="14" t="s">
        <v>803</v>
      </c>
      <c r="G9405" s="14" t="s">
        <v>6492</v>
      </c>
      <c r="H9405" s="20">
        <v>92417564</v>
      </c>
      <c r="I9405" s="20">
        <v>92417564</v>
      </c>
      <c r="J9405" s="21">
        <f>IFERROR((I9405/H9405),0)</f>
        <v>1</v>
      </c>
      <c r="K9405" s="20"/>
      <c r="L9405" s="20"/>
      <c r="M9405" s="22"/>
    </row>
    <row r="9406" spans="1:13" s="14" customFormat="1" ht="30" outlineLevel="2" x14ac:dyDescent="0.25">
      <c r="A9406" s="34"/>
      <c r="B9406" s="44" t="s">
        <v>3364</v>
      </c>
      <c r="C9406" s="31" t="s">
        <v>3118</v>
      </c>
      <c r="D9406" s="14" t="s">
        <v>789</v>
      </c>
      <c r="E9406" s="14" t="s">
        <v>802</v>
      </c>
      <c r="F9406" s="14" t="s">
        <v>803</v>
      </c>
      <c r="G9406" s="14" t="s">
        <v>6493</v>
      </c>
      <c r="H9406" s="20">
        <v>-121498060</v>
      </c>
      <c r="I9406" s="20"/>
      <c r="J9406" s="21">
        <f>IFERROR((I9406/H9406),0)</f>
        <v>0</v>
      </c>
      <c r="K9406" s="20"/>
      <c r="L9406" s="20"/>
      <c r="M9406" s="22"/>
    </row>
    <row r="9407" spans="1:13" s="14" customFormat="1" ht="30" outlineLevel="1" x14ac:dyDescent="0.25">
      <c r="A9407" s="34"/>
      <c r="B9407" s="46" t="s">
        <v>7963</v>
      </c>
      <c r="C9407" s="40" t="str">
        <f>C9406</f>
        <v>ASIGNACIÓN PARA LA INVERSIÓN LOCAL  - AMBIENTE Y DESARROLLO SOSTENIBLE</v>
      </c>
      <c r="D9407" s="39" t="str">
        <f>D9406</f>
        <v xml:space="preserve">RISARALDA                                         </v>
      </c>
      <c r="E9407" s="39" t="str">
        <f>E9406</f>
        <v>66456</v>
      </c>
      <c r="F9407" s="39" t="str">
        <f>F9406</f>
        <v xml:space="preserve">MISTRATÓ                                          </v>
      </c>
      <c r="G9407" s="39" t="s">
        <v>10656</v>
      </c>
      <c r="H9407" s="20">
        <f>SUBTOTAL(9,H9402:H9406)</f>
        <v>1622604729</v>
      </c>
      <c r="I9407" s="20">
        <f>SUBTOTAL(9,I9402:I9406)</f>
        <v>1522211393.3199999</v>
      </c>
      <c r="J9407" s="42">
        <f>+I9407/H9407</f>
        <v>0.938128286029419</v>
      </c>
      <c r="K9407" s="20">
        <f>SUBTOTAL(9,K9402:K9406)</f>
        <v>448902225.75</v>
      </c>
      <c r="L9407" s="20">
        <f>SUBTOTAL(9,L9402:L9406)</f>
        <v>385598902.31999999</v>
      </c>
      <c r="M9407" s="7">
        <f>IFERROR((L9407/K9407),"N.A")</f>
        <v>0.8589819345978148</v>
      </c>
    </row>
    <row r="9408" spans="1:13" s="14" customFormat="1" ht="30" outlineLevel="2" x14ac:dyDescent="0.25">
      <c r="A9408" s="34"/>
      <c r="B9408" s="44" t="s">
        <v>3365</v>
      </c>
      <c r="C9408" s="31" t="s">
        <v>3118</v>
      </c>
      <c r="D9408" s="14" t="s">
        <v>789</v>
      </c>
      <c r="E9408" s="14" t="s">
        <v>805</v>
      </c>
      <c r="F9408" s="14" t="s">
        <v>806</v>
      </c>
      <c r="G9408" s="14" t="s">
        <v>16</v>
      </c>
      <c r="H9408" s="15">
        <v>358162467</v>
      </c>
      <c r="I9408" s="15">
        <v>227340345.33000004</v>
      </c>
      <c r="J9408" s="16">
        <f>IFERROR((I9408/H9408),0)</f>
        <v>0.63474084047449908</v>
      </c>
      <c r="K9408" s="15">
        <v>264662545.34999996</v>
      </c>
      <c r="L9408" s="15">
        <v>227340345.33000004</v>
      </c>
      <c r="M9408" s="17">
        <f>L9408/K9408</f>
        <v>0.8589819350122111</v>
      </c>
    </row>
    <row r="9409" spans="1:13" s="14" customFormat="1" ht="30" outlineLevel="2" x14ac:dyDescent="0.25">
      <c r="A9409" s="34"/>
      <c r="B9409" s="44" t="s">
        <v>3365</v>
      </c>
      <c r="C9409" s="31" t="s">
        <v>3118</v>
      </c>
      <c r="D9409" s="14" t="s">
        <v>789</v>
      </c>
      <c r="E9409" s="14" t="s">
        <v>805</v>
      </c>
      <c r="F9409" s="14" t="s">
        <v>806</v>
      </c>
      <c r="G9409" s="14" t="s">
        <v>6109</v>
      </c>
      <c r="H9409" s="20">
        <v>220298513</v>
      </c>
      <c r="I9409" s="20">
        <v>220298513</v>
      </c>
      <c r="J9409" s="21">
        <f>IFERROR((I9409/H9409),0)</f>
        <v>1</v>
      </c>
      <c r="K9409" s="20"/>
      <c r="L9409" s="20"/>
      <c r="M9409" s="22"/>
    </row>
    <row r="9410" spans="1:13" s="14" customFormat="1" ht="30" outlineLevel="2" x14ac:dyDescent="0.25">
      <c r="A9410" s="34"/>
      <c r="B9410" s="44" t="s">
        <v>3365</v>
      </c>
      <c r="C9410" s="31" t="s">
        <v>3118</v>
      </c>
      <c r="D9410" s="14" t="s">
        <v>789</v>
      </c>
      <c r="E9410" s="14" t="s">
        <v>805</v>
      </c>
      <c r="F9410" s="14" t="s">
        <v>806</v>
      </c>
      <c r="G9410" s="14" t="s">
        <v>6481</v>
      </c>
      <c r="H9410" s="20">
        <v>2215</v>
      </c>
      <c r="I9410" s="20">
        <v>2215</v>
      </c>
      <c r="J9410" s="21">
        <f>IFERROR((I9410/H9410),0)</f>
        <v>1</v>
      </c>
      <c r="K9410" s="20"/>
      <c r="L9410" s="20"/>
      <c r="M9410" s="22"/>
    </row>
    <row r="9411" spans="1:13" s="14" customFormat="1" ht="30" outlineLevel="2" x14ac:dyDescent="0.25">
      <c r="A9411" s="34"/>
      <c r="B9411" s="44" t="s">
        <v>3365</v>
      </c>
      <c r="C9411" s="31" t="s">
        <v>3118</v>
      </c>
      <c r="D9411" s="14" t="s">
        <v>789</v>
      </c>
      <c r="E9411" s="14" t="s">
        <v>805</v>
      </c>
      <c r="F9411" s="14" t="s">
        <v>806</v>
      </c>
      <c r="G9411" s="14" t="s">
        <v>6492</v>
      </c>
      <c r="H9411" s="20">
        <v>54487294</v>
      </c>
      <c r="I9411" s="20">
        <v>54487294</v>
      </c>
      <c r="J9411" s="21">
        <f>IFERROR((I9411/H9411),0)</f>
        <v>1</v>
      </c>
      <c r="K9411" s="20"/>
      <c r="L9411" s="20"/>
      <c r="M9411" s="22"/>
    </row>
    <row r="9412" spans="1:13" s="14" customFormat="1" ht="30" outlineLevel="2" x14ac:dyDescent="0.25">
      <c r="A9412" s="34"/>
      <c r="B9412" s="44" t="s">
        <v>3365</v>
      </c>
      <c r="C9412" s="31" t="s">
        <v>3118</v>
      </c>
      <c r="D9412" s="14" t="s">
        <v>789</v>
      </c>
      <c r="E9412" s="14" t="s">
        <v>805</v>
      </c>
      <c r="F9412" s="14" t="s">
        <v>806</v>
      </c>
      <c r="G9412" s="14" t="s">
        <v>6493</v>
      </c>
      <c r="H9412" s="20">
        <v>-71632493</v>
      </c>
      <c r="I9412" s="20"/>
      <c r="J9412" s="21">
        <f>IFERROR((I9412/H9412),0)</f>
        <v>0</v>
      </c>
      <c r="K9412" s="20"/>
      <c r="L9412" s="20"/>
      <c r="M9412" s="22"/>
    </row>
    <row r="9413" spans="1:13" s="14" customFormat="1" ht="30" outlineLevel="1" x14ac:dyDescent="0.25">
      <c r="A9413" s="34"/>
      <c r="B9413" s="46" t="s">
        <v>7964</v>
      </c>
      <c r="C9413" s="40" t="str">
        <f>C9412</f>
        <v>ASIGNACIÓN PARA LA INVERSIÓN LOCAL  - AMBIENTE Y DESARROLLO SOSTENIBLE</v>
      </c>
      <c r="D9413" s="39" t="str">
        <f>D9412</f>
        <v xml:space="preserve">RISARALDA                                         </v>
      </c>
      <c r="E9413" s="39" t="str">
        <f>E9412</f>
        <v>66440</v>
      </c>
      <c r="F9413" s="39" t="str">
        <f>F9412</f>
        <v xml:space="preserve">MARSELLA                                          </v>
      </c>
      <c r="G9413" s="39" t="s">
        <v>10656</v>
      </c>
      <c r="H9413" s="20">
        <f>SUBTOTAL(9,H9408:H9412)</f>
        <v>561317996</v>
      </c>
      <c r="I9413" s="20">
        <f>SUBTOTAL(9,I9408:I9412)</f>
        <v>502128367.33000004</v>
      </c>
      <c r="J9413" s="42">
        <f>+I9413/H9413</f>
        <v>0.89455241219453085</v>
      </c>
      <c r="K9413" s="20">
        <f>SUBTOTAL(9,K9408:K9412)</f>
        <v>264662545.34999996</v>
      </c>
      <c r="L9413" s="20">
        <f>SUBTOTAL(9,L9408:L9412)</f>
        <v>227340345.33000004</v>
      </c>
      <c r="M9413" s="7">
        <f>IFERROR((L9413/K9413),"N.A")</f>
        <v>0.8589819350122111</v>
      </c>
    </row>
    <row r="9414" spans="1:13" s="14" customFormat="1" ht="30" outlineLevel="2" x14ac:dyDescent="0.25">
      <c r="A9414" s="34"/>
      <c r="B9414" s="44" t="s">
        <v>3366</v>
      </c>
      <c r="C9414" s="31" t="s">
        <v>3118</v>
      </c>
      <c r="D9414" s="14" t="s">
        <v>789</v>
      </c>
      <c r="E9414" s="14" t="s">
        <v>808</v>
      </c>
      <c r="F9414" s="14" t="s">
        <v>809</v>
      </c>
      <c r="G9414" s="14" t="s">
        <v>16</v>
      </c>
      <c r="H9414" s="15">
        <v>245577758</v>
      </c>
      <c r="I9414" s="15">
        <v>155878232.51000002</v>
      </c>
      <c r="J9414" s="16">
        <f>IFERROR((I9414/H9414),0)</f>
        <v>0.63474084045510348</v>
      </c>
      <c r="K9414" s="15">
        <v>181468580.71000001</v>
      </c>
      <c r="L9414" s="15">
        <v>155878232.51000002</v>
      </c>
      <c r="M9414" s="17">
        <f>L9414/K9414</f>
        <v>0.85898193450415961</v>
      </c>
    </row>
    <row r="9415" spans="1:13" s="14" customFormat="1" ht="30" outlineLevel="2" x14ac:dyDescent="0.25">
      <c r="A9415" s="34"/>
      <c r="B9415" s="44" t="s">
        <v>3366</v>
      </c>
      <c r="C9415" s="31" t="s">
        <v>3118</v>
      </c>
      <c r="D9415" s="14" t="s">
        <v>789</v>
      </c>
      <c r="E9415" s="14" t="s">
        <v>808</v>
      </c>
      <c r="F9415" s="14" t="s">
        <v>809</v>
      </c>
      <c r="G9415" s="14" t="s">
        <v>6109</v>
      </c>
      <c r="H9415" s="20">
        <v>500467508</v>
      </c>
      <c r="I9415" s="20">
        <v>500467508</v>
      </c>
      <c r="J9415" s="21">
        <f>IFERROR((I9415/H9415),0)</f>
        <v>1</v>
      </c>
      <c r="K9415" s="20"/>
      <c r="L9415" s="20"/>
      <c r="M9415" s="22"/>
    </row>
    <row r="9416" spans="1:13" s="14" customFormat="1" ht="30" outlineLevel="2" x14ac:dyDescent="0.25">
      <c r="A9416" s="34"/>
      <c r="B9416" s="44" t="s">
        <v>3366</v>
      </c>
      <c r="C9416" s="31" t="s">
        <v>3118</v>
      </c>
      <c r="D9416" s="14" t="s">
        <v>789</v>
      </c>
      <c r="E9416" s="14" t="s">
        <v>808</v>
      </c>
      <c r="F9416" s="14" t="s">
        <v>809</v>
      </c>
      <c r="G9416" s="14" t="s">
        <v>6481</v>
      </c>
      <c r="H9416" s="20">
        <v>1519</v>
      </c>
      <c r="I9416" s="20">
        <v>1519</v>
      </c>
      <c r="J9416" s="21">
        <f>IFERROR((I9416/H9416),0)</f>
        <v>1</v>
      </c>
      <c r="K9416" s="20"/>
      <c r="L9416" s="20"/>
      <c r="M9416" s="22"/>
    </row>
    <row r="9417" spans="1:13" s="14" customFormat="1" ht="30" outlineLevel="2" x14ac:dyDescent="0.25">
      <c r="A9417" s="34"/>
      <c r="B9417" s="44" t="s">
        <v>3366</v>
      </c>
      <c r="C9417" s="31" t="s">
        <v>3118</v>
      </c>
      <c r="D9417" s="14" t="s">
        <v>789</v>
      </c>
      <c r="E9417" s="14" t="s">
        <v>808</v>
      </c>
      <c r="F9417" s="14" t="s">
        <v>809</v>
      </c>
      <c r="G9417" s="14" t="s">
        <v>6492</v>
      </c>
      <c r="H9417" s="20">
        <v>37359771</v>
      </c>
      <c r="I9417" s="20">
        <v>37359771</v>
      </c>
      <c r="J9417" s="21">
        <f>IFERROR((I9417/H9417),0)</f>
        <v>1</v>
      </c>
      <c r="K9417" s="20"/>
      <c r="L9417" s="20"/>
      <c r="M9417" s="22"/>
    </row>
    <row r="9418" spans="1:13" s="14" customFormat="1" ht="30" outlineLevel="2" x14ac:dyDescent="0.25">
      <c r="A9418" s="34"/>
      <c r="B9418" s="44" t="s">
        <v>3366</v>
      </c>
      <c r="C9418" s="31" t="s">
        <v>3118</v>
      </c>
      <c r="D9418" s="14" t="s">
        <v>789</v>
      </c>
      <c r="E9418" s="14" t="s">
        <v>808</v>
      </c>
      <c r="F9418" s="14" t="s">
        <v>809</v>
      </c>
      <c r="G9418" s="14" t="s">
        <v>6493</v>
      </c>
      <c r="H9418" s="20">
        <v>-49115552</v>
      </c>
      <c r="I9418" s="20"/>
      <c r="J9418" s="21">
        <f>IFERROR((I9418/H9418),0)</f>
        <v>0</v>
      </c>
      <c r="K9418" s="20"/>
      <c r="L9418" s="20"/>
      <c r="M9418" s="22"/>
    </row>
    <row r="9419" spans="1:13" s="14" customFormat="1" ht="30" outlineLevel="1" x14ac:dyDescent="0.25">
      <c r="A9419" s="34"/>
      <c r="B9419" s="46" t="s">
        <v>7965</v>
      </c>
      <c r="C9419" s="40" t="str">
        <f>C9418</f>
        <v>ASIGNACIÓN PARA LA INVERSIÓN LOCAL  - AMBIENTE Y DESARROLLO SOSTENIBLE</v>
      </c>
      <c r="D9419" s="39" t="str">
        <f>D9418</f>
        <v xml:space="preserve">RISARALDA                                         </v>
      </c>
      <c r="E9419" s="39" t="str">
        <f>E9418</f>
        <v>66400</v>
      </c>
      <c r="F9419" s="39" t="str">
        <f>F9418</f>
        <v xml:space="preserve">LA VIRGINIA                                       </v>
      </c>
      <c r="G9419" s="39" t="s">
        <v>10656</v>
      </c>
      <c r="H9419" s="20">
        <f>SUBTOTAL(9,H9414:H9418)</f>
        <v>734291004</v>
      </c>
      <c r="I9419" s="20">
        <f>SUBTOTAL(9,I9414:I9418)</f>
        <v>693707030.50999999</v>
      </c>
      <c r="J9419" s="42">
        <f>+I9419/H9419</f>
        <v>0.94473039534881731</v>
      </c>
      <c r="K9419" s="20">
        <f>SUBTOTAL(9,K9414:K9418)</f>
        <v>181468580.71000001</v>
      </c>
      <c r="L9419" s="20">
        <f>SUBTOTAL(9,L9414:L9418)</f>
        <v>155878232.51000002</v>
      </c>
      <c r="M9419" s="7">
        <f>IFERROR((L9419/K9419),"N.A")</f>
        <v>0.85898193450415961</v>
      </c>
    </row>
    <row r="9420" spans="1:13" s="14" customFormat="1" ht="30" outlineLevel="2" x14ac:dyDescent="0.25">
      <c r="A9420" s="34"/>
      <c r="B9420" s="44" t="s">
        <v>3367</v>
      </c>
      <c r="C9420" s="31" t="s">
        <v>3118</v>
      </c>
      <c r="D9420" s="14" t="s">
        <v>789</v>
      </c>
      <c r="E9420" s="14" t="s">
        <v>811</v>
      </c>
      <c r="F9420" s="14" t="s">
        <v>812</v>
      </c>
      <c r="G9420" s="14" t="s">
        <v>16</v>
      </c>
      <c r="H9420" s="15">
        <v>209494877</v>
      </c>
      <c r="I9420" s="15">
        <v>132974954.30000003</v>
      </c>
      <c r="J9420" s="16">
        <f>IFERROR((I9420/H9420),0)</f>
        <v>0.63474084046456192</v>
      </c>
      <c r="K9420" s="15">
        <v>154805297.89000002</v>
      </c>
      <c r="L9420" s="15">
        <v>132974954.30000003</v>
      </c>
      <c r="M9420" s="17">
        <f>L9420/K9420</f>
        <v>0.85898193480747687</v>
      </c>
    </row>
    <row r="9421" spans="1:13" s="14" customFormat="1" ht="30" outlineLevel="2" x14ac:dyDescent="0.25">
      <c r="A9421" s="34"/>
      <c r="B9421" s="44" t="s">
        <v>3367</v>
      </c>
      <c r="C9421" s="31" t="s">
        <v>3118</v>
      </c>
      <c r="D9421" s="14" t="s">
        <v>789</v>
      </c>
      <c r="E9421" s="14" t="s">
        <v>811</v>
      </c>
      <c r="F9421" s="14" t="s">
        <v>812</v>
      </c>
      <c r="G9421" s="14" t="s">
        <v>6109</v>
      </c>
      <c r="H9421" s="20">
        <v>275338196</v>
      </c>
      <c r="I9421" s="20">
        <v>275338196</v>
      </c>
      <c r="J9421" s="21">
        <f>IFERROR((I9421/H9421),0)</f>
        <v>1</v>
      </c>
      <c r="K9421" s="20"/>
      <c r="L9421" s="20"/>
      <c r="M9421" s="22"/>
    </row>
    <row r="9422" spans="1:13" s="14" customFormat="1" ht="30" outlineLevel="2" x14ac:dyDescent="0.25">
      <c r="A9422" s="34"/>
      <c r="B9422" s="44" t="s">
        <v>3367</v>
      </c>
      <c r="C9422" s="31" t="s">
        <v>3118</v>
      </c>
      <c r="D9422" s="14" t="s">
        <v>789</v>
      </c>
      <c r="E9422" s="14" t="s">
        <v>811</v>
      </c>
      <c r="F9422" s="14" t="s">
        <v>812</v>
      </c>
      <c r="G9422" s="14" t="s">
        <v>6481</v>
      </c>
      <c r="H9422" s="20">
        <v>1296</v>
      </c>
      <c r="I9422" s="20">
        <v>1296</v>
      </c>
      <c r="J9422" s="21">
        <f>IFERROR((I9422/H9422),0)</f>
        <v>1</v>
      </c>
      <c r="K9422" s="20"/>
      <c r="L9422" s="20"/>
      <c r="M9422" s="22"/>
    </row>
    <row r="9423" spans="1:13" s="14" customFormat="1" ht="30" outlineLevel="2" x14ac:dyDescent="0.25">
      <c r="A9423" s="34"/>
      <c r="B9423" s="44" t="s">
        <v>3367</v>
      </c>
      <c r="C9423" s="31" t="s">
        <v>3118</v>
      </c>
      <c r="D9423" s="14" t="s">
        <v>789</v>
      </c>
      <c r="E9423" s="14" t="s">
        <v>811</v>
      </c>
      <c r="F9423" s="14" t="s">
        <v>812</v>
      </c>
      <c r="G9423" s="14" t="s">
        <v>6492</v>
      </c>
      <c r="H9423" s="20">
        <v>31870478</v>
      </c>
      <c r="I9423" s="20">
        <v>31870478</v>
      </c>
      <c r="J9423" s="21">
        <f>IFERROR((I9423/H9423),0)</f>
        <v>1</v>
      </c>
      <c r="K9423" s="20"/>
      <c r="L9423" s="20"/>
      <c r="M9423" s="22"/>
    </row>
    <row r="9424" spans="1:13" s="14" customFormat="1" ht="30" outlineLevel="2" x14ac:dyDescent="0.25">
      <c r="A9424" s="34"/>
      <c r="B9424" s="44" t="s">
        <v>3367</v>
      </c>
      <c r="C9424" s="31" t="s">
        <v>3118</v>
      </c>
      <c r="D9424" s="14" t="s">
        <v>789</v>
      </c>
      <c r="E9424" s="14" t="s">
        <v>811</v>
      </c>
      <c r="F9424" s="14" t="s">
        <v>812</v>
      </c>
      <c r="G9424" s="14" t="s">
        <v>6493</v>
      </c>
      <c r="H9424" s="20">
        <v>-41898975</v>
      </c>
      <c r="I9424" s="20"/>
      <c r="J9424" s="21">
        <f>IFERROR((I9424/H9424),0)</f>
        <v>0</v>
      </c>
      <c r="K9424" s="20"/>
      <c r="L9424" s="20"/>
      <c r="M9424" s="22"/>
    </row>
    <row r="9425" spans="1:13" s="14" customFormat="1" ht="30" outlineLevel="1" x14ac:dyDescent="0.25">
      <c r="A9425" s="34"/>
      <c r="B9425" s="46" t="s">
        <v>7966</v>
      </c>
      <c r="C9425" s="40" t="str">
        <f>C9424</f>
        <v>ASIGNACIÓN PARA LA INVERSIÓN LOCAL  - AMBIENTE Y DESARROLLO SOSTENIBLE</v>
      </c>
      <c r="D9425" s="39" t="str">
        <f>D9424</f>
        <v xml:space="preserve">RISARALDA                                         </v>
      </c>
      <c r="E9425" s="39" t="str">
        <f>E9424</f>
        <v>66383</v>
      </c>
      <c r="F9425" s="39" t="str">
        <f>F9424</f>
        <v xml:space="preserve">LA CELIA                                          </v>
      </c>
      <c r="G9425" s="39" t="s">
        <v>10656</v>
      </c>
      <c r="H9425" s="20">
        <f>SUBTOTAL(9,H9420:H9424)</f>
        <v>474805872</v>
      </c>
      <c r="I9425" s="20">
        <f>SUBTOTAL(9,I9420:I9424)</f>
        <v>440184924.30000001</v>
      </c>
      <c r="J9425" s="42">
        <f>+I9425/H9425</f>
        <v>0.92708399423501653</v>
      </c>
      <c r="K9425" s="20">
        <f>SUBTOTAL(9,K9420:K9424)</f>
        <v>154805297.89000002</v>
      </c>
      <c r="L9425" s="20">
        <f>SUBTOTAL(9,L9420:L9424)</f>
        <v>132974954.30000003</v>
      </c>
      <c r="M9425" s="7">
        <f>IFERROR((L9425/K9425),"N.A")</f>
        <v>0.85898193480747687</v>
      </c>
    </row>
    <row r="9426" spans="1:13" s="14" customFormat="1" ht="30" outlineLevel="2" x14ac:dyDescent="0.25">
      <c r="A9426" s="34"/>
      <c r="B9426" s="44" t="s">
        <v>3368</v>
      </c>
      <c r="C9426" s="31" t="s">
        <v>3118</v>
      </c>
      <c r="D9426" s="14" t="s">
        <v>789</v>
      </c>
      <c r="E9426" s="14" t="s">
        <v>814</v>
      </c>
      <c r="F9426" s="14" t="s">
        <v>815</v>
      </c>
      <c r="G9426" s="14" t="s">
        <v>16</v>
      </c>
      <c r="H9426" s="15">
        <v>239187393</v>
      </c>
      <c r="I9426" s="15">
        <v>151822006.88</v>
      </c>
      <c r="J9426" s="16">
        <f>IFERROR((I9426/H9426),0)</f>
        <v>0.63474084054254476</v>
      </c>
      <c r="K9426" s="15">
        <v>176746448.97000003</v>
      </c>
      <c r="L9426" s="15">
        <v>151822006.88</v>
      </c>
      <c r="M9426" s="17">
        <f>L9426/K9426</f>
        <v>0.85898193578853421</v>
      </c>
    </row>
    <row r="9427" spans="1:13" s="14" customFormat="1" ht="30" outlineLevel="2" x14ac:dyDescent="0.25">
      <c r="A9427" s="34"/>
      <c r="B9427" s="44" t="s">
        <v>3368</v>
      </c>
      <c r="C9427" s="31" t="s">
        <v>3118</v>
      </c>
      <c r="D9427" s="14" t="s">
        <v>789</v>
      </c>
      <c r="E9427" s="14" t="s">
        <v>814</v>
      </c>
      <c r="F9427" s="14" t="s">
        <v>815</v>
      </c>
      <c r="G9427" s="14" t="s">
        <v>6109</v>
      </c>
      <c r="H9427" s="20">
        <v>419463082</v>
      </c>
      <c r="I9427" s="20">
        <v>419463082</v>
      </c>
      <c r="J9427" s="21">
        <f>IFERROR((I9427/H9427),0)</f>
        <v>1</v>
      </c>
      <c r="K9427" s="20"/>
      <c r="L9427" s="20"/>
      <c r="M9427" s="22"/>
    </row>
    <row r="9428" spans="1:13" s="14" customFormat="1" ht="30" outlineLevel="2" x14ac:dyDescent="0.25">
      <c r="A9428" s="34"/>
      <c r="B9428" s="44" t="s">
        <v>3368</v>
      </c>
      <c r="C9428" s="31" t="s">
        <v>3118</v>
      </c>
      <c r="D9428" s="14" t="s">
        <v>789</v>
      </c>
      <c r="E9428" s="14" t="s">
        <v>814</v>
      </c>
      <c r="F9428" s="14" t="s">
        <v>815</v>
      </c>
      <c r="G9428" s="14" t="s">
        <v>6481</v>
      </c>
      <c r="H9428" s="20">
        <v>1479</v>
      </c>
      <c r="I9428" s="20">
        <v>1479</v>
      </c>
      <c r="J9428" s="21">
        <f>IFERROR((I9428/H9428),0)</f>
        <v>1</v>
      </c>
      <c r="K9428" s="20"/>
      <c r="L9428" s="20"/>
      <c r="M9428" s="22"/>
    </row>
    <row r="9429" spans="1:13" s="14" customFormat="1" ht="30" outlineLevel="2" x14ac:dyDescent="0.25">
      <c r="A9429" s="34"/>
      <c r="B9429" s="44" t="s">
        <v>3368</v>
      </c>
      <c r="C9429" s="31" t="s">
        <v>3118</v>
      </c>
      <c r="D9429" s="14" t="s">
        <v>789</v>
      </c>
      <c r="E9429" s="14" t="s">
        <v>814</v>
      </c>
      <c r="F9429" s="14" t="s">
        <v>815</v>
      </c>
      <c r="G9429" s="14" t="s">
        <v>6492</v>
      </c>
      <c r="H9429" s="20">
        <v>36387604</v>
      </c>
      <c r="I9429" s="20">
        <v>36387604</v>
      </c>
      <c r="J9429" s="21">
        <f>IFERROR((I9429/H9429),0)</f>
        <v>1</v>
      </c>
      <c r="K9429" s="20"/>
      <c r="L9429" s="20"/>
      <c r="M9429" s="22"/>
    </row>
    <row r="9430" spans="1:13" s="14" customFormat="1" ht="30" outlineLevel="2" x14ac:dyDescent="0.25">
      <c r="A9430" s="34"/>
      <c r="B9430" s="44" t="s">
        <v>3368</v>
      </c>
      <c r="C9430" s="31" t="s">
        <v>3118</v>
      </c>
      <c r="D9430" s="14" t="s">
        <v>789</v>
      </c>
      <c r="E9430" s="14" t="s">
        <v>814</v>
      </c>
      <c r="F9430" s="14" t="s">
        <v>815</v>
      </c>
      <c r="G9430" s="14" t="s">
        <v>6493</v>
      </c>
      <c r="H9430" s="20">
        <v>-47837479</v>
      </c>
      <c r="I9430" s="20"/>
      <c r="J9430" s="21">
        <f>IFERROR((I9430/H9430),0)</f>
        <v>0</v>
      </c>
      <c r="K9430" s="20"/>
      <c r="L9430" s="20"/>
      <c r="M9430" s="22"/>
    </row>
    <row r="9431" spans="1:13" s="14" customFormat="1" ht="30" outlineLevel="1" x14ac:dyDescent="0.25">
      <c r="A9431" s="34"/>
      <c r="B9431" s="46" t="s">
        <v>7967</v>
      </c>
      <c r="C9431" s="40" t="str">
        <f>C9430</f>
        <v>ASIGNACIÓN PARA LA INVERSIÓN LOCAL  - AMBIENTE Y DESARROLLO SOSTENIBLE</v>
      </c>
      <c r="D9431" s="39" t="str">
        <f>D9430</f>
        <v xml:space="preserve">RISARALDA                                         </v>
      </c>
      <c r="E9431" s="39" t="str">
        <f>E9430</f>
        <v>66318</v>
      </c>
      <c r="F9431" s="39" t="str">
        <f>F9430</f>
        <v xml:space="preserve">GUÁTICA                                           </v>
      </c>
      <c r="G9431" s="39" t="s">
        <v>10656</v>
      </c>
      <c r="H9431" s="20">
        <f>SUBTOTAL(9,H9426:H9430)</f>
        <v>647202079</v>
      </c>
      <c r="I9431" s="20">
        <f>SUBTOTAL(9,I9426:I9430)</f>
        <v>607674171.88</v>
      </c>
      <c r="J9431" s="42">
        <f>+I9431/H9431</f>
        <v>0.93892493797134413</v>
      </c>
      <c r="K9431" s="20">
        <f>SUBTOTAL(9,K9426:K9430)</f>
        <v>176746448.97000003</v>
      </c>
      <c r="L9431" s="20">
        <f>SUBTOTAL(9,L9426:L9430)</f>
        <v>151822006.88</v>
      </c>
      <c r="M9431" s="7">
        <f>IFERROR((L9431/K9431),"N.A")</f>
        <v>0.85898193578853421</v>
      </c>
    </row>
    <row r="9432" spans="1:13" s="14" customFormat="1" ht="30" outlineLevel="2" x14ac:dyDescent="0.25">
      <c r="A9432" s="34"/>
      <c r="B9432" s="44" t="s">
        <v>3369</v>
      </c>
      <c r="C9432" s="31" t="s">
        <v>3118</v>
      </c>
      <c r="D9432" s="14" t="s">
        <v>789</v>
      </c>
      <c r="E9432" s="14" t="s">
        <v>817</v>
      </c>
      <c r="F9432" s="14" t="s">
        <v>818</v>
      </c>
      <c r="G9432" s="14" t="s">
        <v>16</v>
      </c>
      <c r="H9432" s="15">
        <v>352501763</v>
      </c>
      <c r="I9432" s="15">
        <v>223747265.28999999</v>
      </c>
      <c r="J9432" s="16">
        <f>IFERROR((I9432/H9432),0)</f>
        <v>0.63474084040254852</v>
      </c>
      <c r="K9432" s="15">
        <v>260479593.75999993</v>
      </c>
      <c r="L9432" s="15">
        <v>223747265.28999999</v>
      </c>
      <c r="M9432" s="17">
        <f>L9432/K9432</f>
        <v>0.85898193428601444</v>
      </c>
    </row>
    <row r="9433" spans="1:13" s="14" customFormat="1" ht="30" outlineLevel="2" x14ac:dyDescent="0.25">
      <c r="A9433" s="34"/>
      <c r="B9433" s="44" t="s">
        <v>3369</v>
      </c>
      <c r="C9433" s="31" t="s">
        <v>3118</v>
      </c>
      <c r="D9433" s="14" t="s">
        <v>789</v>
      </c>
      <c r="E9433" s="14" t="s">
        <v>817</v>
      </c>
      <c r="F9433" s="14" t="s">
        <v>818</v>
      </c>
      <c r="G9433" s="14" t="s">
        <v>6109</v>
      </c>
      <c r="H9433" s="20">
        <v>608961509</v>
      </c>
      <c r="I9433" s="20">
        <v>608961509</v>
      </c>
      <c r="J9433" s="21">
        <f>IFERROR((I9433/H9433),0)</f>
        <v>1</v>
      </c>
      <c r="K9433" s="20"/>
      <c r="L9433" s="20"/>
      <c r="M9433" s="22"/>
    </row>
    <row r="9434" spans="1:13" s="14" customFormat="1" ht="30" outlineLevel="2" x14ac:dyDescent="0.25">
      <c r="A9434" s="34"/>
      <c r="B9434" s="44" t="s">
        <v>3369</v>
      </c>
      <c r="C9434" s="31" t="s">
        <v>3118</v>
      </c>
      <c r="D9434" s="14" t="s">
        <v>789</v>
      </c>
      <c r="E9434" s="14" t="s">
        <v>817</v>
      </c>
      <c r="F9434" s="14" t="s">
        <v>818</v>
      </c>
      <c r="G9434" s="14" t="s">
        <v>6481</v>
      </c>
      <c r="H9434" s="20">
        <v>2180</v>
      </c>
      <c r="I9434" s="20">
        <v>2180</v>
      </c>
      <c r="J9434" s="21">
        <f>IFERROR((I9434/H9434),0)</f>
        <v>1</v>
      </c>
      <c r="K9434" s="20"/>
      <c r="L9434" s="20"/>
      <c r="M9434" s="22"/>
    </row>
    <row r="9435" spans="1:13" s="14" customFormat="1" ht="30" outlineLevel="2" x14ac:dyDescent="0.25">
      <c r="A9435" s="34"/>
      <c r="B9435" s="44" t="s">
        <v>3369</v>
      </c>
      <c r="C9435" s="31" t="s">
        <v>3118</v>
      </c>
      <c r="D9435" s="14" t="s">
        <v>789</v>
      </c>
      <c r="E9435" s="14" t="s">
        <v>817</v>
      </c>
      <c r="F9435" s="14" t="s">
        <v>818</v>
      </c>
      <c r="G9435" s="14" t="s">
        <v>6492</v>
      </c>
      <c r="H9435" s="20">
        <v>53626131</v>
      </c>
      <c r="I9435" s="20">
        <v>53626131</v>
      </c>
      <c r="J9435" s="21">
        <f>IFERROR((I9435/H9435),0)</f>
        <v>1</v>
      </c>
      <c r="K9435" s="20"/>
      <c r="L9435" s="20"/>
      <c r="M9435" s="22"/>
    </row>
    <row r="9436" spans="1:13" s="14" customFormat="1" ht="30" outlineLevel="2" x14ac:dyDescent="0.25">
      <c r="A9436" s="34"/>
      <c r="B9436" s="44" t="s">
        <v>3369</v>
      </c>
      <c r="C9436" s="31" t="s">
        <v>3118</v>
      </c>
      <c r="D9436" s="14" t="s">
        <v>789</v>
      </c>
      <c r="E9436" s="14" t="s">
        <v>817</v>
      </c>
      <c r="F9436" s="14" t="s">
        <v>818</v>
      </c>
      <c r="G9436" s="14" t="s">
        <v>6493</v>
      </c>
      <c r="H9436" s="20">
        <v>-70500353</v>
      </c>
      <c r="I9436" s="20"/>
      <c r="J9436" s="21">
        <f>IFERROR((I9436/H9436),0)</f>
        <v>0</v>
      </c>
      <c r="K9436" s="20"/>
      <c r="L9436" s="20"/>
      <c r="M9436" s="22"/>
    </row>
    <row r="9437" spans="1:13" s="14" customFormat="1" ht="30" outlineLevel="1" x14ac:dyDescent="0.25">
      <c r="A9437" s="34"/>
      <c r="B9437" s="46" t="s">
        <v>7968</v>
      </c>
      <c r="C9437" s="40" t="str">
        <f>C9436</f>
        <v>ASIGNACIÓN PARA LA INVERSIÓN LOCAL  - AMBIENTE Y DESARROLLO SOSTENIBLE</v>
      </c>
      <c r="D9437" s="39" t="str">
        <f>D9436</f>
        <v xml:space="preserve">RISARALDA                                         </v>
      </c>
      <c r="E9437" s="39" t="str">
        <f>E9436</f>
        <v>66088</v>
      </c>
      <c r="F9437" s="39" t="str">
        <f>F9436</f>
        <v xml:space="preserve">BELÉN DE UMBRÍA                                   </v>
      </c>
      <c r="G9437" s="39" t="s">
        <v>10656</v>
      </c>
      <c r="H9437" s="20">
        <f>SUBTOTAL(9,H9432:H9436)</f>
        <v>944591230</v>
      </c>
      <c r="I9437" s="20">
        <f>SUBTOTAL(9,I9432:I9436)</f>
        <v>886337085.28999996</v>
      </c>
      <c r="J9437" s="42">
        <f>+I9437/H9437</f>
        <v>0.93832872584472327</v>
      </c>
      <c r="K9437" s="20">
        <f>SUBTOTAL(9,K9432:K9436)</f>
        <v>260479593.75999993</v>
      </c>
      <c r="L9437" s="20">
        <f>SUBTOTAL(9,L9432:L9436)</f>
        <v>223747265.28999999</v>
      </c>
      <c r="M9437" s="7">
        <f>IFERROR((L9437/K9437),"N.A")</f>
        <v>0.85898193428601444</v>
      </c>
    </row>
    <row r="9438" spans="1:13" s="14" customFormat="1" ht="30" outlineLevel="2" x14ac:dyDescent="0.25">
      <c r="A9438" s="34"/>
      <c r="B9438" s="44" t="s">
        <v>3370</v>
      </c>
      <c r="C9438" s="31" t="s">
        <v>3118</v>
      </c>
      <c r="D9438" s="14" t="s">
        <v>789</v>
      </c>
      <c r="E9438" s="14" t="s">
        <v>820</v>
      </c>
      <c r="F9438" s="14" t="s">
        <v>821</v>
      </c>
      <c r="G9438" s="14" t="s">
        <v>16</v>
      </c>
      <c r="H9438" s="15">
        <v>174445031</v>
      </c>
      <c r="I9438" s="15">
        <v>110727385.58</v>
      </c>
      <c r="J9438" s="16">
        <f>IFERROR((I9438/H9438),0)</f>
        <v>0.63474084039688128</v>
      </c>
      <c r="K9438" s="15">
        <v>128905371.68000001</v>
      </c>
      <c r="L9438" s="15">
        <v>110727385.58</v>
      </c>
      <c r="M9438" s="17">
        <f>L9438/K9438</f>
        <v>0.85898193486361618</v>
      </c>
    </row>
    <row r="9439" spans="1:13" s="14" customFormat="1" ht="30" outlineLevel="2" x14ac:dyDescent="0.25">
      <c r="A9439" s="34"/>
      <c r="B9439" s="44" t="s">
        <v>3370</v>
      </c>
      <c r="C9439" s="31" t="s">
        <v>3118</v>
      </c>
      <c r="D9439" s="14" t="s">
        <v>789</v>
      </c>
      <c r="E9439" s="14" t="s">
        <v>820</v>
      </c>
      <c r="F9439" s="14" t="s">
        <v>821</v>
      </c>
      <c r="G9439" s="14" t="s">
        <v>6109</v>
      </c>
      <c r="H9439" s="20">
        <v>297936872</v>
      </c>
      <c r="I9439" s="20">
        <v>297936872</v>
      </c>
      <c r="J9439" s="21">
        <f>IFERROR((I9439/H9439),0)</f>
        <v>1</v>
      </c>
      <c r="K9439" s="20"/>
      <c r="L9439" s="20"/>
      <c r="M9439" s="22"/>
    </row>
    <row r="9440" spans="1:13" s="14" customFormat="1" ht="30" outlineLevel="2" x14ac:dyDescent="0.25">
      <c r="A9440" s="34"/>
      <c r="B9440" s="44" t="s">
        <v>3370</v>
      </c>
      <c r="C9440" s="31" t="s">
        <v>3118</v>
      </c>
      <c r="D9440" s="14" t="s">
        <v>789</v>
      </c>
      <c r="E9440" s="14" t="s">
        <v>820</v>
      </c>
      <c r="F9440" s="14" t="s">
        <v>821</v>
      </c>
      <c r="G9440" s="14" t="s">
        <v>6481</v>
      </c>
      <c r="H9440" s="20">
        <v>1079</v>
      </c>
      <c r="I9440" s="20">
        <v>1079</v>
      </c>
      <c r="J9440" s="21">
        <f>IFERROR((I9440/H9440),0)</f>
        <v>1</v>
      </c>
      <c r="K9440" s="20"/>
      <c r="L9440" s="20"/>
      <c r="M9440" s="22"/>
    </row>
    <row r="9441" spans="1:13" s="14" customFormat="1" ht="30" outlineLevel="2" x14ac:dyDescent="0.25">
      <c r="A9441" s="34"/>
      <c r="B9441" s="44" t="s">
        <v>3370</v>
      </c>
      <c r="C9441" s="31" t="s">
        <v>3118</v>
      </c>
      <c r="D9441" s="14" t="s">
        <v>789</v>
      </c>
      <c r="E9441" s="14" t="s">
        <v>820</v>
      </c>
      <c r="F9441" s="14" t="s">
        <v>821</v>
      </c>
      <c r="G9441" s="14" t="s">
        <v>6492</v>
      </c>
      <c r="H9441" s="20">
        <v>26538341</v>
      </c>
      <c r="I9441" s="20">
        <v>26538341</v>
      </c>
      <c r="J9441" s="21">
        <f>IFERROR((I9441/H9441),0)</f>
        <v>1</v>
      </c>
      <c r="K9441" s="20"/>
      <c r="L9441" s="20"/>
      <c r="M9441" s="22"/>
    </row>
    <row r="9442" spans="1:13" s="14" customFormat="1" ht="30" outlineLevel="2" x14ac:dyDescent="0.25">
      <c r="A9442" s="34"/>
      <c r="B9442" s="44" t="s">
        <v>3370</v>
      </c>
      <c r="C9442" s="31" t="s">
        <v>3118</v>
      </c>
      <c r="D9442" s="14" t="s">
        <v>789</v>
      </c>
      <c r="E9442" s="14" t="s">
        <v>820</v>
      </c>
      <c r="F9442" s="14" t="s">
        <v>821</v>
      </c>
      <c r="G9442" s="14" t="s">
        <v>6493</v>
      </c>
      <c r="H9442" s="20">
        <v>-34889006</v>
      </c>
      <c r="I9442" s="20"/>
      <c r="J9442" s="21">
        <f>IFERROR((I9442/H9442),0)</f>
        <v>0</v>
      </c>
      <c r="K9442" s="20"/>
      <c r="L9442" s="20"/>
      <c r="M9442" s="22"/>
    </row>
    <row r="9443" spans="1:13" s="14" customFormat="1" ht="30" outlineLevel="1" x14ac:dyDescent="0.25">
      <c r="A9443" s="34"/>
      <c r="B9443" s="46" t="s">
        <v>7969</v>
      </c>
      <c r="C9443" s="40" t="str">
        <f>C9442</f>
        <v>ASIGNACIÓN PARA LA INVERSIÓN LOCAL  - AMBIENTE Y DESARROLLO SOSTENIBLE</v>
      </c>
      <c r="D9443" s="39" t="str">
        <f>D9442</f>
        <v xml:space="preserve">RISARALDA                                         </v>
      </c>
      <c r="E9443" s="39" t="str">
        <f>E9442</f>
        <v>66075</v>
      </c>
      <c r="F9443" s="39" t="str">
        <f>F9442</f>
        <v xml:space="preserve">BALBOA                                            </v>
      </c>
      <c r="G9443" s="39" t="s">
        <v>10656</v>
      </c>
      <c r="H9443" s="20">
        <f>SUBTOTAL(9,H9438:H9442)</f>
        <v>464032317</v>
      </c>
      <c r="I9443" s="20">
        <f>SUBTOTAL(9,I9438:I9442)</f>
        <v>435203677.57999998</v>
      </c>
      <c r="J9443" s="42">
        <f>+I9443/H9443</f>
        <v>0.93787363861556217</v>
      </c>
      <c r="K9443" s="20">
        <f>SUBTOTAL(9,K9438:K9442)</f>
        <v>128905371.68000001</v>
      </c>
      <c r="L9443" s="20">
        <f>SUBTOTAL(9,L9438:L9442)</f>
        <v>110727385.58</v>
      </c>
      <c r="M9443" s="7">
        <f>IFERROR((L9443/K9443),"N.A")</f>
        <v>0.85898193486361618</v>
      </c>
    </row>
    <row r="9444" spans="1:13" s="14" customFormat="1" ht="30" outlineLevel="2" x14ac:dyDescent="0.25">
      <c r="A9444" s="34"/>
      <c r="B9444" s="44" t="s">
        <v>3371</v>
      </c>
      <c r="C9444" s="31" t="s">
        <v>3118</v>
      </c>
      <c r="D9444" s="14" t="s">
        <v>789</v>
      </c>
      <c r="E9444" s="14" t="s">
        <v>823</v>
      </c>
      <c r="F9444" s="14" t="s">
        <v>824</v>
      </c>
      <c r="G9444" s="14" t="s">
        <v>16</v>
      </c>
      <c r="H9444" s="15">
        <v>221867921</v>
      </c>
      <c r="I9444" s="15">
        <v>140828630.65000001</v>
      </c>
      <c r="J9444" s="16">
        <f>IFERROR((I9444/H9444),0)</f>
        <v>0.63474084047508605</v>
      </c>
      <c r="K9444" s="15">
        <v>163948303.33000001</v>
      </c>
      <c r="L9444" s="15">
        <v>140828630.65000001</v>
      </c>
      <c r="M9444" s="17">
        <f>L9444/K9444</f>
        <v>0.85898193387543609</v>
      </c>
    </row>
    <row r="9445" spans="1:13" s="14" customFormat="1" ht="30" outlineLevel="2" x14ac:dyDescent="0.25">
      <c r="A9445" s="34"/>
      <c r="B9445" s="44" t="s">
        <v>3371</v>
      </c>
      <c r="C9445" s="31" t="s">
        <v>3118</v>
      </c>
      <c r="D9445" s="14" t="s">
        <v>789</v>
      </c>
      <c r="E9445" s="14" t="s">
        <v>823</v>
      </c>
      <c r="F9445" s="14" t="s">
        <v>824</v>
      </c>
      <c r="G9445" s="14" t="s">
        <v>6109</v>
      </c>
      <c r="H9445" s="20">
        <v>418249580</v>
      </c>
      <c r="I9445" s="20">
        <v>418249580</v>
      </c>
      <c r="J9445" s="21">
        <f>IFERROR((I9445/H9445),0)</f>
        <v>1</v>
      </c>
      <c r="K9445" s="20"/>
      <c r="L9445" s="20"/>
      <c r="M9445" s="22"/>
    </row>
    <row r="9446" spans="1:13" s="14" customFormat="1" ht="30" outlineLevel="2" x14ac:dyDescent="0.25">
      <c r="A9446" s="34"/>
      <c r="B9446" s="44" t="s">
        <v>3371</v>
      </c>
      <c r="C9446" s="31" t="s">
        <v>3118</v>
      </c>
      <c r="D9446" s="14" t="s">
        <v>789</v>
      </c>
      <c r="E9446" s="14" t="s">
        <v>823</v>
      </c>
      <c r="F9446" s="14" t="s">
        <v>824</v>
      </c>
      <c r="G9446" s="14" t="s">
        <v>6481</v>
      </c>
      <c r="H9446" s="20">
        <v>1372</v>
      </c>
      <c r="I9446" s="20">
        <v>1372</v>
      </c>
      <c r="J9446" s="21">
        <f>IFERROR((I9446/H9446),0)</f>
        <v>1</v>
      </c>
      <c r="K9446" s="20"/>
      <c r="L9446" s="20"/>
      <c r="M9446" s="22"/>
    </row>
    <row r="9447" spans="1:13" s="14" customFormat="1" ht="30" outlineLevel="2" x14ac:dyDescent="0.25">
      <c r="A9447" s="34"/>
      <c r="B9447" s="44" t="s">
        <v>3371</v>
      </c>
      <c r="C9447" s="31" t="s">
        <v>3118</v>
      </c>
      <c r="D9447" s="14" t="s">
        <v>789</v>
      </c>
      <c r="E9447" s="14" t="s">
        <v>823</v>
      </c>
      <c r="F9447" s="14" t="s">
        <v>824</v>
      </c>
      <c r="G9447" s="14" t="s">
        <v>6492</v>
      </c>
      <c r="H9447" s="20">
        <v>33752791</v>
      </c>
      <c r="I9447" s="20">
        <v>33752791</v>
      </c>
      <c r="J9447" s="21">
        <f>IFERROR((I9447/H9447),0)</f>
        <v>1</v>
      </c>
      <c r="K9447" s="20"/>
      <c r="L9447" s="20"/>
      <c r="M9447" s="22"/>
    </row>
    <row r="9448" spans="1:13" s="14" customFormat="1" ht="30" outlineLevel="2" x14ac:dyDescent="0.25">
      <c r="A9448" s="34"/>
      <c r="B9448" s="44" t="s">
        <v>3371</v>
      </c>
      <c r="C9448" s="31" t="s">
        <v>3118</v>
      </c>
      <c r="D9448" s="14" t="s">
        <v>789</v>
      </c>
      <c r="E9448" s="14" t="s">
        <v>823</v>
      </c>
      <c r="F9448" s="14" t="s">
        <v>824</v>
      </c>
      <c r="G9448" s="14" t="s">
        <v>6493</v>
      </c>
      <c r="H9448" s="20">
        <v>-44373584</v>
      </c>
      <c r="I9448" s="20"/>
      <c r="J9448" s="21">
        <f>IFERROR((I9448/H9448),0)</f>
        <v>0</v>
      </c>
      <c r="K9448" s="20"/>
      <c r="L9448" s="20"/>
      <c r="M9448" s="22"/>
    </row>
    <row r="9449" spans="1:13" s="14" customFormat="1" ht="30" outlineLevel="1" x14ac:dyDescent="0.25">
      <c r="A9449" s="34"/>
      <c r="B9449" s="46" t="s">
        <v>7970</v>
      </c>
      <c r="C9449" s="40" t="str">
        <f>C9448</f>
        <v>ASIGNACIÓN PARA LA INVERSIÓN LOCAL  - AMBIENTE Y DESARROLLO SOSTENIBLE</v>
      </c>
      <c r="D9449" s="39" t="str">
        <f>D9448</f>
        <v xml:space="preserve">RISARALDA                                         </v>
      </c>
      <c r="E9449" s="39" t="str">
        <f>E9448</f>
        <v>66045</v>
      </c>
      <c r="F9449" s="39" t="str">
        <f>F9448</f>
        <v xml:space="preserve">APÍA                                              </v>
      </c>
      <c r="G9449" s="39" t="s">
        <v>10656</v>
      </c>
      <c r="H9449" s="20">
        <f>SUBTOTAL(9,H9444:H9448)</f>
        <v>629498080</v>
      </c>
      <c r="I9449" s="20">
        <f>SUBTOTAL(9,I9444:I9448)</f>
        <v>592832373.64999998</v>
      </c>
      <c r="J9449" s="42">
        <f>+I9449/H9449</f>
        <v>0.94175406166449305</v>
      </c>
      <c r="K9449" s="20">
        <f>SUBTOTAL(9,K9444:K9448)</f>
        <v>163948303.33000001</v>
      </c>
      <c r="L9449" s="20">
        <f>SUBTOTAL(9,L9444:L9448)</f>
        <v>140828630.65000001</v>
      </c>
      <c r="M9449" s="7">
        <f>IFERROR((L9449/K9449),"N.A")</f>
        <v>0.85898193387543609</v>
      </c>
    </row>
    <row r="9450" spans="1:13" s="14" customFormat="1" ht="30" outlineLevel="2" x14ac:dyDescent="0.25">
      <c r="A9450" s="34"/>
      <c r="B9450" s="44" t="s">
        <v>3372</v>
      </c>
      <c r="C9450" s="31" t="s">
        <v>3118</v>
      </c>
      <c r="D9450" s="14" t="s">
        <v>826</v>
      </c>
      <c r="E9450" s="14" t="s">
        <v>827</v>
      </c>
      <c r="F9450" s="14" t="s">
        <v>828</v>
      </c>
      <c r="G9450" s="14" t="s">
        <v>16</v>
      </c>
      <c r="H9450" s="15">
        <v>149265501</v>
      </c>
      <c r="I9450" s="15">
        <v>94744909.559999987</v>
      </c>
      <c r="J9450" s="16">
        <f>IFERROR((I9450/H9450),0)</f>
        <v>0.63474084048396417</v>
      </c>
      <c r="K9450" s="15">
        <v>110299071.22</v>
      </c>
      <c r="L9450" s="15">
        <v>94744909.559999987</v>
      </c>
      <c r="M9450" s="17">
        <f>L9450/K9450</f>
        <v>0.85898193440835025</v>
      </c>
    </row>
    <row r="9451" spans="1:13" s="14" customFormat="1" ht="30" outlineLevel="2" x14ac:dyDescent="0.25">
      <c r="A9451" s="34"/>
      <c r="B9451" s="44" t="s">
        <v>3372</v>
      </c>
      <c r="C9451" s="31" t="s">
        <v>3118</v>
      </c>
      <c r="D9451" s="14" t="s">
        <v>826</v>
      </c>
      <c r="E9451" s="14" t="s">
        <v>827</v>
      </c>
      <c r="F9451" s="14" t="s">
        <v>828</v>
      </c>
      <c r="G9451" s="14" t="s">
        <v>6109</v>
      </c>
      <c r="H9451" s="20">
        <v>257131803</v>
      </c>
      <c r="I9451" s="20">
        <v>257131803</v>
      </c>
      <c r="J9451" s="21">
        <f>IFERROR((I9451/H9451),0)</f>
        <v>1</v>
      </c>
      <c r="K9451" s="20"/>
      <c r="L9451" s="20"/>
      <c r="M9451" s="22"/>
    </row>
    <row r="9452" spans="1:13" s="14" customFormat="1" ht="30" outlineLevel="2" x14ac:dyDescent="0.25">
      <c r="A9452" s="34"/>
      <c r="B9452" s="44" t="s">
        <v>3372</v>
      </c>
      <c r="C9452" s="31" t="s">
        <v>3118</v>
      </c>
      <c r="D9452" s="14" t="s">
        <v>826</v>
      </c>
      <c r="E9452" s="14" t="s">
        <v>827</v>
      </c>
      <c r="F9452" s="14" t="s">
        <v>828</v>
      </c>
      <c r="G9452" s="14" t="s">
        <v>6481</v>
      </c>
      <c r="H9452" s="20">
        <v>923</v>
      </c>
      <c r="I9452" s="20">
        <v>923</v>
      </c>
      <c r="J9452" s="21">
        <f>IFERROR((I9452/H9452),0)</f>
        <v>1</v>
      </c>
      <c r="K9452" s="20"/>
      <c r="L9452" s="20"/>
      <c r="M9452" s="22"/>
    </row>
    <row r="9453" spans="1:13" s="14" customFormat="1" ht="30" outlineLevel="2" x14ac:dyDescent="0.25">
      <c r="A9453" s="34"/>
      <c r="B9453" s="44" t="s">
        <v>3372</v>
      </c>
      <c r="C9453" s="31" t="s">
        <v>3118</v>
      </c>
      <c r="D9453" s="14" t="s">
        <v>826</v>
      </c>
      <c r="E9453" s="14" t="s">
        <v>827</v>
      </c>
      <c r="F9453" s="14" t="s">
        <v>828</v>
      </c>
      <c r="G9453" s="14" t="s">
        <v>6492</v>
      </c>
      <c r="H9453" s="20">
        <v>22707777</v>
      </c>
      <c r="I9453" s="20">
        <v>22707777</v>
      </c>
      <c r="J9453" s="21">
        <f>IFERROR((I9453/H9453),0)</f>
        <v>1</v>
      </c>
      <c r="K9453" s="20"/>
      <c r="L9453" s="20"/>
      <c r="M9453" s="22"/>
    </row>
    <row r="9454" spans="1:13" s="14" customFormat="1" ht="30" outlineLevel="2" x14ac:dyDescent="0.25">
      <c r="A9454" s="34"/>
      <c r="B9454" s="44" t="s">
        <v>3372</v>
      </c>
      <c r="C9454" s="31" t="s">
        <v>3118</v>
      </c>
      <c r="D9454" s="14" t="s">
        <v>826</v>
      </c>
      <c r="E9454" s="14" t="s">
        <v>827</v>
      </c>
      <c r="F9454" s="14" t="s">
        <v>828</v>
      </c>
      <c r="G9454" s="14" t="s">
        <v>6493</v>
      </c>
      <c r="H9454" s="20">
        <v>-29853100</v>
      </c>
      <c r="I9454" s="20"/>
      <c r="J9454" s="21">
        <f>IFERROR((I9454/H9454),0)</f>
        <v>0</v>
      </c>
      <c r="K9454" s="20"/>
      <c r="L9454" s="20"/>
      <c r="M9454" s="22"/>
    </row>
    <row r="9455" spans="1:13" s="14" customFormat="1" ht="30" outlineLevel="1" x14ac:dyDescent="0.25">
      <c r="A9455" s="34"/>
      <c r="B9455" s="46" t="s">
        <v>7971</v>
      </c>
      <c r="C9455" s="40" t="str">
        <f>C9454</f>
        <v>ASIGNACIÓN PARA LA INVERSIÓN LOCAL  - AMBIENTE Y DESARROLLO SOSTENIBLE</v>
      </c>
      <c r="D9455" s="39" t="str">
        <f>D9454</f>
        <v xml:space="preserve">QUINDÍO                                           </v>
      </c>
      <c r="E9455" s="39" t="str">
        <f>E9454</f>
        <v>63690</v>
      </c>
      <c r="F9455" s="39" t="str">
        <f>F9454</f>
        <v xml:space="preserve">SALENTO                                           </v>
      </c>
      <c r="G9455" s="39" t="s">
        <v>10656</v>
      </c>
      <c r="H9455" s="20">
        <f>SUBTOTAL(9,H9450:H9454)</f>
        <v>399252904</v>
      </c>
      <c r="I9455" s="20">
        <f>SUBTOTAL(9,I9450:I9454)</f>
        <v>374585412.56</v>
      </c>
      <c r="J9455" s="42">
        <f>+I9455/H9455</f>
        <v>0.93821587471784551</v>
      </c>
      <c r="K9455" s="20">
        <f>SUBTOTAL(9,K9450:K9454)</f>
        <v>110299071.22</v>
      </c>
      <c r="L9455" s="20">
        <f>SUBTOTAL(9,L9450:L9454)</f>
        <v>94744909.559999987</v>
      </c>
      <c r="M9455" s="7">
        <f>IFERROR((L9455/K9455),"N.A")</f>
        <v>0.85898193440835025</v>
      </c>
    </row>
    <row r="9456" spans="1:13" s="14" customFormat="1" ht="30" outlineLevel="2" x14ac:dyDescent="0.25">
      <c r="A9456" s="34"/>
      <c r="B9456" s="44" t="s">
        <v>3373</v>
      </c>
      <c r="C9456" s="31" t="s">
        <v>3118</v>
      </c>
      <c r="D9456" s="14" t="s">
        <v>826</v>
      </c>
      <c r="E9456" s="14" t="s">
        <v>830</v>
      </c>
      <c r="F9456" s="14" t="s">
        <v>831</v>
      </c>
      <c r="G9456" s="14" t="s">
        <v>16</v>
      </c>
      <c r="H9456" s="15">
        <v>281032918</v>
      </c>
      <c r="I9456" s="15">
        <v>178383070.56999993</v>
      </c>
      <c r="J9456" s="16">
        <f>IFERROR((I9456/H9456),0)</f>
        <v>0.63474084046624013</v>
      </c>
      <c r="K9456" s="15">
        <v>207668011.72</v>
      </c>
      <c r="L9456" s="15">
        <v>178383070.56999993</v>
      </c>
      <c r="M9456" s="17">
        <f>L9456/K9456</f>
        <v>0.85898193512111476</v>
      </c>
    </row>
    <row r="9457" spans="1:13" s="14" customFormat="1" ht="30" outlineLevel="2" x14ac:dyDescent="0.25">
      <c r="A9457" s="34"/>
      <c r="B9457" s="44" t="s">
        <v>3373</v>
      </c>
      <c r="C9457" s="31" t="s">
        <v>3118</v>
      </c>
      <c r="D9457" s="14" t="s">
        <v>826</v>
      </c>
      <c r="E9457" s="14" t="s">
        <v>830</v>
      </c>
      <c r="F9457" s="14" t="s">
        <v>831</v>
      </c>
      <c r="G9457" s="14" t="s">
        <v>6109</v>
      </c>
      <c r="H9457" s="20">
        <v>172171142</v>
      </c>
      <c r="I9457" s="20">
        <v>172171142</v>
      </c>
      <c r="J9457" s="21">
        <f>IFERROR((I9457/H9457),0)</f>
        <v>1</v>
      </c>
      <c r="K9457" s="20"/>
      <c r="L9457" s="20"/>
      <c r="M9457" s="22"/>
    </row>
    <row r="9458" spans="1:13" s="14" customFormat="1" ht="30" outlineLevel="2" x14ac:dyDescent="0.25">
      <c r="A9458" s="34"/>
      <c r="B9458" s="44" t="s">
        <v>3373</v>
      </c>
      <c r="C9458" s="31" t="s">
        <v>3118</v>
      </c>
      <c r="D9458" s="14" t="s">
        <v>826</v>
      </c>
      <c r="E9458" s="14" t="s">
        <v>830</v>
      </c>
      <c r="F9458" s="14" t="s">
        <v>831</v>
      </c>
      <c r="G9458" s="14" t="s">
        <v>6481</v>
      </c>
      <c r="H9458" s="20">
        <v>1738</v>
      </c>
      <c r="I9458" s="20">
        <v>1738</v>
      </c>
      <c r="J9458" s="21">
        <f>IFERROR((I9458/H9458),0)</f>
        <v>1</v>
      </c>
      <c r="K9458" s="20"/>
      <c r="L9458" s="20"/>
      <c r="M9458" s="22"/>
    </row>
    <row r="9459" spans="1:13" s="14" customFormat="1" ht="30" outlineLevel="2" x14ac:dyDescent="0.25">
      <c r="A9459" s="34"/>
      <c r="B9459" s="44" t="s">
        <v>3373</v>
      </c>
      <c r="C9459" s="31" t="s">
        <v>3118</v>
      </c>
      <c r="D9459" s="14" t="s">
        <v>826</v>
      </c>
      <c r="E9459" s="14" t="s">
        <v>830</v>
      </c>
      <c r="F9459" s="14" t="s">
        <v>831</v>
      </c>
      <c r="G9459" s="14" t="s">
        <v>6492</v>
      </c>
      <c r="H9459" s="20">
        <v>42753568</v>
      </c>
      <c r="I9459" s="20">
        <v>42753568</v>
      </c>
      <c r="J9459" s="21">
        <f>IFERROR((I9459/H9459),0)</f>
        <v>1</v>
      </c>
      <c r="K9459" s="20"/>
      <c r="L9459" s="20"/>
      <c r="M9459" s="22"/>
    </row>
    <row r="9460" spans="1:13" s="14" customFormat="1" ht="30" outlineLevel="2" x14ac:dyDescent="0.25">
      <c r="A9460" s="34"/>
      <c r="B9460" s="44" t="s">
        <v>3373</v>
      </c>
      <c r="C9460" s="31" t="s">
        <v>3118</v>
      </c>
      <c r="D9460" s="14" t="s">
        <v>826</v>
      </c>
      <c r="E9460" s="14" t="s">
        <v>830</v>
      </c>
      <c r="F9460" s="14" t="s">
        <v>831</v>
      </c>
      <c r="G9460" s="14" t="s">
        <v>6493</v>
      </c>
      <c r="H9460" s="20">
        <v>-56206584</v>
      </c>
      <c r="I9460" s="20"/>
      <c r="J9460" s="21">
        <f>IFERROR((I9460/H9460),0)</f>
        <v>0</v>
      </c>
      <c r="K9460" s="20"/>
      <c r="L9460" s="20"/>
      <c r="M9460" s="22"/>
    </row>
    <row r="9461" spans="1:13" s="14" customFormat="1" ht="30" outlineLevel="1" x14ac:dyDescent="0.25">
      <c r="A9461" s="34"/>
      <c r="B9461" s="46" t="s">
        <v>7972</v>
      </c>
      <c r="C9461" s="40" t="str">
        <f>C9460</f>
        <v>ASIGNACIÓN PARA LA INVERSIÓN LOCAL  - AMBIENTE Y DESARROLLO SOSTENIBLE</v>
      </c>
      <c r="D9461" s="39" t="str">
        <f>D9460</f>
        <v xml:space="preserve">QUINDÍO                                           </v>
      </c>
      <c r="E9461" s="39" t="str">
        <f>E9460</f>
        <v>63594</v>
      </c>
      <c r="F9461" s="39" t="str">
        <f>F9460</f>
        <v xml:space="preserve">QUIMBAYA                                          </v>
      </c>
      <c r="G9461" s="39" t="s">
        <v>10656</v>
      </c>
      <c r="H9461" s="20">
        <f>SUBTOTAL(9,H9456:H9460)</f>
        <v>439752782</v>
      </c>
      <c r="I9461" s="20">
        <f>SUBTOTAL(9,I9456:I9460)</f>
        <v>393309518.56999993</v>
      </c>
      <c r="J9461" s="42">
        <f>+I9461/H9461</f>
        <v>0.89438778938753805</v>
      </c>
      <c r="K9461" s="20">
        <f>SUBTOTAL(9,K9456:K9460)</f>
        <v>207668011.72</v>
      </c>
      <c r="L9461" s="20">
        <f>SUBTOTAL(9,L9456:L9460)</f>
        <v>178383070.56999993</v>
      </c>
      <c r="M9461" s="7">
        <f>IFERROR((L9461/K9461),"N.A")</f>
        <v>0.85898193512111476</v>
      </c>
    </row>
    <row r="9462" spans="1:13" s="14" customFormat="1" ht="30" outlineLevel="2" x14ac:dyDescent="0.25">
      <c r="A9462" s="34"/>
      <c r="B9462" s="44" t="s">
        <v>3374</v>
      </c>
      <c r="C9462" s="31" t="s">
        <v>3118</v>
      </c>
      <c r="D9462" s="14" t="s">
        <v>826</v>
      </c>
      <c r="E9462" s="14" t="s">
        <v>833</v>
      </c>
      <c r="F9462" s="14" t="s">
        <v>834</v>
      </c>
      <c r="G9462" s="14" t="s">
        <v>16</v>
      </c>
      <c r="H9462" s="15">
        <v>148388877</v>
      </c>
      <c r="I9462" s="15">
        <v>94188480.520000011</v>
      </c>
      <c r="J9462" s="16">
        <f>IFERROR((I9462/H9462),0)</f>
        <v>0.63474084058200675</v>
      </c>
      <c r="K9462" s="15">
        <v>109651293.80999999</v>
      </c>
      <c r="L9462" s="15">
        <v>94188480.520000011</v>
      </c>
      <c r="M9462" s="17">
        <f>L9462/K9462</f>
        <v>0.8589819348890364</v>
      </c>
    </row>
    <row r="9463" spans="1:13" s="14" customFormat="1" ht="30" outlineLevel="2" x14ac:dyDescent="0.25">
      <c r="A9463" s="34"/>
      <c r="B9463" s="44" t="s">
        <v>3374</v>
      </c>
      <c r="C9463" s="31" t="s">
        <v>3118</v>
      </c>
      <c r="D9463" s="14" t="s">
        <v>826</v>
      </c>
      <c r="E9463" s="14" t="s">
        <v>833</v>
      </c>
      <c r="F9463" s="14" t="s">
        <v>834</v>
      </c>
      <c r="G9463" s="14" t="s">
        <v>6109</v>
      </c>
      <c r="H9463" s="20">
        <v>251349224</v>
      </c>
      <c r="I9463" s="20">
        <v>251349224</v>
      </c>
      <c r="J9463" s="21">
        <f>IFERROR((I9463/H9463),0)</f>
        <v>1</v>
      </c>
      <c r="K9463" s="20"/>
      <c r="L9463" s="20"/>
      <c r="M9463" s="22"/>
    </row>
    <row r="9464" spans="1:13" s="14" customFormat="1" ht="30" outlineLevel="2" x14ac:dyDescent="0.25">
      <c r="A9464" s="34"/>
      <c r="B9464" s="44" t="s">
        <v>3374</v>
      </c>
      <c r="C9464" s="31" t="s">
        <v>3118</v>
      </c>
      <c r="D9464" s="14" t="s">
        <v>826</v>
      </c>
      <c r="E9464" s="14" t="s">
        <v>833</v>
      </c>
      <c r="F9464" s="14" t="s">
        <v>834</v>
      </c>
      <c r="G9464" s="14" t="s">
        <v>6481</v>
      </c>
      <c r="H9464" s="20">
        <v>918</v>
      </c>
      <c r="I9464" s="20">
        <v>918</v>
      </c>
      <c r="J9464" s="21">
        <f>IFERROR((I9464/H9464),0)</f>
        <v>1</v>
      </c>
      <c r="K9464" s="20"/>
      <c r="L9464" s="20"/>
      <c r="M9464" s="22"/>
    </row>
    <row r="9465" spans="1:13" s="14" customFormat="1" ht="30" outlineLevel="2" x14ac:dyDescent="0.25">
      <c r="A9465" s="34"/>
      <c r="B9465" s="44" t="s">
        <v>3374</v>
      </c>
      <c r="C9465" s="31" t="s">
        <v>3118</v>
      </c>
      <c r="D9465" s="14" t="s">
        <v>826</v>
      </c>
      <c r="E9465" s="14" t="s">
        <v>833</v>
      </c>
      <c r="F9465" s="14" t="s">
        <v>834</v>
      </c>
      <c r="G9465" s="14" t="s">
        <v>6492</v>
      </c>
      <c r="H9465" s="20">
        <v>22574416</v>
      </c>
      <c r="I9465" s="20">
        <v>22574416</v>
      </c>
      <c r="J9465" s="21">
        <f>IFERROR((I9465/H9465),0)</f>
        <v>1</v>
      </c>
      <c r="K9465" s="20"/>
      <c r="L9465" s="20"/>
      <c r="M9465" s="22"/>
    </row>
    <row r="9466" spans="1:13" s="14" customFormat="1" ht="30" outlineLevel="2" x14ac:dyDescent="0.25">
      <c r="A9466" s="34"/>
      <c r="B9466" s="44" t="s">
        <v>3374</v>
      </c>
      <c r="C9466" s="31" t="s">
        <v>3118</v>
      </c>
      <c r="D9466" s="14" t="s">
        <v>826</v>
      </c>
      <c r="E9466" s="14" t="s">
        <v>833</v>
      </c>
      <c r="F9466" s="14" t="s">
        <v>834</v>
      </c>
      <c r="G9466" s="14" t="s">
        <v>6493</v>
      </c>
      <c r="H9466" s="20">
        <v>-29677775</v>
      </c>
      <c r="I9466" s="20"/>
      <c r="J9466" s="21">
        <f>IFERROR((I9466/H9466),0)</f>
        <v>0</v>
      </c>
      <c r="K9466" s="20"/>
      <c r="L9466" s="20"/>
      <c r="M9466" s="22"/>
    </row>
    <row r="9467" spans="1:13" s="14" customFormat="1" ht="30" outlineLevel="1" x14ac:dyDescent="0.25">
      <c r="A9467" s="34"/>
      <c r="B9467" s="46" t="s">
        <v>7973</v>
      </c>
      <c r="C9467" s="40" t="str">
        <f>C9466</f>
        <v>ASIGNACIÓN PARA LA INVERSIÓN LOCAL  - AMBIENTE Y DESARROLLO SOSTENIBLE</v>
      </c>
      <c r="D9467" s="39" t="str">
        <f>D9466</f>
        <v xml:space="preserve">QUINDÍO                                           </v>
      </c>
      <c r="E9467" s="39" t="str">
        <f>E9466</f>
        <v>63548</v>
      </c>
      <c r="F9467" s="39" t="str">
        <f>F9466</f>
        <v xml:space="preserve">PIJAO                                             </v>
      </c>
      <c r="G9467" s="39" t="s">
        <v>10656</v>
      </c>
      <c r="H9467" s="20">
        <f>SUBTOTAL(9,H9462:H9466)</f>
        <v>392635660</v>
      </c>
      <c r="I9467" s="20">
        <f>SUBTOTAL(9,I9462:I9466)</f>
        <v>368113038.51999998</v>
      </c>
      <c r="J9467" s="42">
        <f>+I9467/H9467</f>
        <v>0.93754357034203151</v>
      </c>
      <c r="K9467" s="20">
        <f>SUBTOTAL(9,K9462:K9466)</f>
        <v>109651293.80999999</v>
      </c>
      <c r="L9467" s="20">
        <f>SUBTOTAL(9,L9462:L9466)</f>
        <v>94188480.520000011</v>
      </c>
      <c r="M9467" s="7">
        <f>IFERROR((L9467/K9467),"N.A")</f>
        <v>0.8589819348890364</v>
      </c>
    </row>
    <row r="9468" spans="1:13" s="14" customFormat="1" ht="30" outlineLevel="2" x14ac:dyDescent="0.25">
      <c r="A9468" s="34"/>
      <c r="B9468" s="44" t="s">
        <v>3375</v>
      </c>
      <c r="C9468" s="31" t="s">
        <v>3118</v>
      </c>
      <c r="D9468" s="14" t="s">
        <v>826</v>
      </c>
      <c r="E9468" s="14" t="s">
        <v>836</v>
      </c>
      <c r="F9468" s="14" t="s">
        <v>837</v>
      </c>
      <c r="G9468" s="14" t="s">
        <v>16</v>
      </c>
      <c r="H9468" s="15">
        <v>379906028</v>
      </c>
      <c r="I9468" s="15">
        <v>241141871.49999997</v>
      </c>
      <c r="J9468" s="16">
        <f>IFERROR((I9468/H9468),0)</f>
        <v>0.63474084043751988</v>
      </c>
      <c r="K9468" s="15">
        <v>280729851.96999997</v>
      </c>
      <c r="L9468" s="15">
        <v>241141871.49999997</v>
      </c>
      <c r="M9468" s="17">
        <f>L9468/K9468</f>
        <v>0.85898193515155441</v>
      </c>
    </row>
    <row r="9469" spans="1:13" s="14" customFormat="1" ht="30" outlineLevel="2" x14ac:dyDescent="0.25">
      <c r="A9469" s="34"/>
      <c r="B9469" s="44" t="s">
        <v>3375</v>
      </c>
      <c r="C9469" s="31" t="s">
        <v>3118</v>
      </c>
      <c r="D9469" s="14" t="s">
        <v>826</v>
      </c>
      <c r="E9469" s="14" t="s">
        <v>836</v>
      </c>
      <c r="F9469" s="14" t="s">
        <v>837</v>
      </c>
      <c r="G9469" s="14" t="s">
        <v>6109</v>
      </c>
      <c r="H9469" s="20">
        <v>691830427</v>
      </c>
      <c r="I9469" s="20">
        <v>691830427</v>
      </c>
      <c r="J9469" s="21">
        <f>IFERROR((I9469/H9469),0)</f>
        <v>1</v>
      </c>
      <c r="K9469" s="20"/>
      <c r="L9469" s="20"/>
      <c r="M9469" s="22"/>
    </row>
    <row r="9470" spans="1:13" s="14" customFormat="1" ht="30" outlineLevel="2" x14ac:dyDescent="0.25">
      <c r="A9470" s="34"/>
      <c r="B9470" s="44" t="s">
        <v>3375</v>
      </c>
      <c r="C9470" s="31" t="s">
        <v>3118</v>
      </c>
      <c r="D9470" s="14" t="s">
        <v>826</v>
      </c>
      <c r="E9470" s="14" t="s">
        <v>836</v>
      </c>
      <c r="F9470" s="14" t="s">
        <v>837</v>
      </c>
      <c r="G9470" s="14" t="s">
        <v>6481</v>
      </c>
      <c r="H9470" s="20">
        <v>2350</v>
      </c>
      <c r="I9470" s="20">
        <v>2350</v>
      </c>
      <c r="J9470" s="21">
        <f>IFERROR((I9470/H9470),0)</f>
        <v>1</v>
      </c>
      <c r="K9470" s="20"/>
      <c r="L9470" s="20"/>
      <c r="M9470" s="22"/>
    </row>
    <row r="9471" spans="1:13" s="14" customFormat="1" ht="30" outlineLevel="2" x14ac:dyDescent="0.25">
      <c r="A9471" s="34"/>
      <c r="B9471" s="44" t="s">
        <v>3375</v>
      </c>
      <c r="C9471" s="31" t="s">
        <v>3118</v>
      </c>
      <c r="D9471" s="14" t="s">
        <v>826</v>
      </c>
      <c r="E9471" s="14" t="s">
        <v>836</v>
      </c>
      <c r="F9471" s="14" t="s">
        <v>837</v>
      </c>
      <c r="G9471" s="14" t="s">
        <v>6492</v>
      </c>
      <c r="H9471" s="20">
        <v>57795145</v>
      </c>
      <c r="I9471" s="20">
        <v>57795145</v>
      </c>
      <c r="J9471" s="21">
        <f>IFERROR((I9471/H9471),0)</f>
        <v>1</v>
      </c>
      <c r="K9471" s="20"/>
      <c r="L9471" s="20"/>
      <c r="M9471" s="22"/>
    </row>
    <row r="9472" spans="1:13" s="14" customFormat="1" ht="30" outlineLevel="2" x14ac:dyDescent="0.25">
      <c r="A9472" s="34"/>
      <c r="B9472" s="44" t="s">
        <v>3375</v>
      </c>
      <c r="C9472" s="31" t="s">
        <v>3118</v>
      </c>
      <c r="D9472" s="14" t="s">
        <v>826</v>
      </c>
      <c r="E9472" s="14" t="s">
        <v>836</v>
      </c>
      <c r="F9472" s="14" t="s">
        <v>837</v>
      </c>
      <c r="G9472" s="14" t="s">
        <v>6493</v>
      </c>
      <c r="H9472" s="20">
        <v>-75981206</v>
      </c>
      <c r="I9472" s="20"/>
      <c r="J9472" s="21">
        <f>IFERROR((I9472/H9472),0)</f>
        <v>0</v>
      </c>
      <c r="K9472" s="20"/>
      <c r="L9472" s="20"/>
      <c r="M9472" s="22"/>
    </row>
    <row r="9473" spans="1:13" s="14" customFormat="1" ht="30" outlineLevel="1" x14ac:dyDescent="0.25">
      <c r="A9473" s="34"/>
      <c r="B9473" s="46" t="s">
        <v>7974</v>
      </c>
      <c r="C9473" s="40" t="str">
        <f>C9472</f>
        <v>ASIGNACIÓN PARA LA INVERSIÓN LOCAL  - AMBIENTE Y DESARROLLO SOSTENIBLE</v>
      </c>
      <c r="D9473" s="39" t="str">
        <f>D9472</f>
        <v xml:space="preserve">QUINDÍO                                           </v>
      </c>
      <c r="E9473" s="39" t="str">
        <f>E9472</f>
        <v>63470</v>
      </c>
      <c r="F9473" s="39" t="str">
        <f>F9472</f>
        <v xml:space="preserve">MONTENEGRO                                        </v>
      </c>
      <c r="G9473" s="39" t="s">
        <v>10656</v>
      </c>
      <c r="H9473" s="20">
        <f>SUBTOTAL(9,H9468:H9472)</f>
        <v>1053552744</v>
      </c>
      <c r="I9473" s="20">
        <f>SUBTOTAL(9,I9468:I9472)</f>
        <v>990769793.5</v>
      </c>
      <c r="J9473" s="42">
        <f>+I9473/H9473</f>
        <v>0.94040834608656287</v>
      </c>
      <c r="K9473" s="20">
        <f>SUBTOTAL(9,K9468:K9472)</f>
        <v>280729851.96999997</v>
      </c>
      <c r="L9473" s="20">
        <f>SUBTOTAL(9,L9468:L9472)</f>
        <v>241141871.49999997</v>
      </c>
      <c r="M9473" s="7">
        <f>IFERROR((L9473/K9473),"N.A")</f>
        <v>0.85898193515155441</v>
      </c>
    </row>
    <row r="9474" spans="1:13" s="14" customFormat="1" ht="30" outlineLevel="2" x14ac:dyDescent="0.25">
      <c r="A9474" s="34"/>
      <c r="B9474" s="44" t="s">
        <v>3376</v>
      </c>
      <c r="C9474" s="31" t="s">
        <v>3118</v>
      </c>
      <c r="D9474" s="14" t="s">
        <v>826</v>
      </c>
      <c r="E9474" s="14" t="s">
        <v>839</v>
      </c>
      <c r="F9474" s="14" t="s">
        <v>840</v>
      </c>
      <c r="G9474" s="14" t="s">
        <v>16</v>
      </c>
      <c r="H9474" s="15">
        <v>348487042</v>
      </c>
      <c r="I9474" s="15">
        <v>221198957.95000005</v>
      </c>
      <c r="J9474" s="16">
        <f>IFERROR((I9474/H9474),0)</f>
        <v>0.63474084052169732</v>
      </c>
      <c r="K9474" s="15">
        <v>257512933.55999997</v>
      </c>
      <c r="L9474" s="15">
        <v>221198957.95000005</v>
      </c>
      <c r="M9474" s="17">
        <f>L9474/K9474</f>
        <v>0.85898193497322395</v>
      </c>
    </row>
    <row r="9475" spans="1:13" s="14" customFormat="1" ht="30" outlineLevel="2" x14ac:dyDescent="0.25">
      <c r="A9475" s="34"/>
      <c r="B9475" s="44" t="s">
        <v>3376</v>
      </c>
      <c r="C9475" s="31" t="s">
        <v>3118</v>
      </c>
      <c r="D9475" s="14" t="s">
        <v>826</v>
      </c>
      <c r="E9475" s="14" t="s">
        <v>839</v>
      </c>
      <c r="F9475" s="14" t="s">
        <v>840</v>
      </c>
      <c r="G9475" s="14" t="s">
        <v>6109</v>
      </c>
      <c r="H9475" s="20">
        <v>671344473</v>
      </c>
      <c r="I9475" s="20">
        <v>671344473</v>
      </c>
      <c r="J9475" s="21">
        <f>IFERROR((I9475/H9475),0)</f>
        <v>1</v>
      </c>
      <c r="K9475" s="20"/>
      <c r="L9475" s="20"/>
      <c r="M9475" s="22"/>
    </row>
    <row r="9476" spans="1:13" s="14" customFormat="1" ht="30" outlineLevel="2" x14ac:dyDescent="0.25">
      <c r="A9476" s="34"/>
      <c r="B9476" s="44" t="s">
        <v>3376</v>
      </c>
      <c r="C9476" s="31" t="s">
        <v>3118</v>
      </c>
      <c r="D9476" s="14" t="s">
        <v>826</v>
      </c>
      <c r="E9476" s="14" t="s">
        <v>839</v>
      </c>
      <c r="F9476" s="14" t="s">
        <v>840</v>
      </c>
      <c r="G9476" s="14" t="s">
        <v>6481</v>
      </c>
      <c r="H9476" s="20">
        <v>2155</v>
      </c>
      <c r="I9476" s="20">
        <v>2155</v>
      </c>
      <c r="J9476" s="21">
        <f>IFERROR((I9476/H9476),0)</f>
        <v>1</v>
      </c>
      <c r="K9476" s="20"/>
      <c r="L9476" s="20"/>
      <c r="M9476" s="22"/>
    </row>
    <row r="9477" spans="1:13" s="14" customFormat="1" ht="30" outlineLevel="2" x14ac:dyDescent="0.25">
      <c r="A9477" s="34"/>
      <c r="B9477" s="44" t="s">
        <v>3376</v>
      </c>
      <c r="C9477" s="31" t="s">
        <v>3118</v>
      </c>
      <c r="D9477" s="14" t="s">
        <v>826</v>
      </c>
      <c r="E9477" s="14" t="s">
        <v>839</v>
      </c>
      <c r="F9477" s="14" t="s">
        <v>840</v>
      </c>
      <c r="G9477" s="14" t="s">
        <v>6492</v>
      </c>
      <c r="H9477" s="20">
        <v>53015371</v>
      </c>
      <c r="I9477" s="20">
        <v>53015371</v>
      </c>
      <c r="J9477" s="21">
        <f>IFERROR((I9477/H9477),0)</f>
        <v>1</v>
      </c>
      <c r="K9477" s="20"/>
      <c r="L9477" s="20"/>
      <c r="M9477" s="22"/>
    </row>
    <row r="9478" spans="1:13" s="14" customFormat="1" ht="30" outlineLevel="2" x14ac:dyDescent="0.25">
      <c r="A9478" s="34"/>
      <c r="B9478" s="44" t="s">
        <v>3376</v>
      </c>
      <c r="C9478" s="31" t="s">
        <v>3118</v>
      </c>
      <c r="D9478" s="14" t="s">
        <v>826</v>
      </c>
      <c r="E9478" s="14" t="s">
        <v>839</v>
      </c>
      <c r="F9478" s="14" t="s">
        <v>840</v>
      </c>
      <c r="G9478" s="14" t="s">
        <v>6493</v>
      </c>
      <c r="H9478" s="20">
        <v>-69697408</v>
      </c>
      <c r="I9478" s="20"/>
      <c r="J9478" s="21">
        <f>IFERROR((I9478/H9478),0)</f>
        <v>0</v>
      </c>
      <c r="K9478" s="20"/>
      <c r="L9478" s="20"/>
      <c r="M9478" s="22"/>
    </row>
    <row r="9479" spans="1:13" s="14" customFormat="1" ht="30" outlineLevel="1" x14ac:dyDescent="0.25">
      <c r="A9479" s="34"/>
      <c r="B9479" s="46" t="s">
        <v>7975</v>
      </c>
      <c r="C9479" s="40" t="str">
        <f>C9478</f>
        <v>ASIGNACIÓN PARA LA INVERSIÓN LOCAL  - AMBIENTE Y DESARROLLO SOSTENIBLE</v>
      </c>
      <c r="D9479" s="39" t="str">
        <f>D9478</f>
        <v xml:space="preserve">QUINDÍO                                           </v>
      </c>
      <c r="E9479" s="39" t="str">
        <f>E9478</f>
        <v>63401</v>
      </c>
      <c r="F9479" s="39" t="str">
        <f>F9478</f>
        <v xml:space="preserve">LA TEBAIDA                                        </v>
      </c>
      <c r="G9479" s="39" t="s">
        <v>10656</v>
      </c>
      <c r="H9479" s="20">
        <f>SUBTOTAL(9,H9474:H9478)</f>
        <v>1003151633</v>
      </c>
      <c r="I9479" s="20">
        <f>SUBTOTAL(9,I9474:I9478)</f>
        <v>945560956.95000005</v>
      </c>
      <c r="J9479" s="42">
        <f>+I9479/H9479</f>
        <v>0.94259025838619159</v>
      </c>
      <c r="K9479" s="20">
        <f>SUBTOTAL(9,K9474:K9478)</f>
        <v>257512933.55999997</v>
      </c>
      <c r="L9479" s="20">
        <f>SUBTOTAL(9,L9474:L9478)</f>
        <v>221198957.95000005</v>
      </c>
      <c r="M9479" s="7">
        <f>IFERROR((L9479/K9479),"N.A")</f>
        <v>0.85898193497322395</v>
      </c>
    </row>
    <row r="9480" spans="1:13" s="14" customFormat="1" ht="30" outlineLevel="2" x14ac:dyDescent="0.25">
      <c r="A9480" s="34"/>
      <c r="B9480" s="44" t="s">
        <v>3377</v>
      </c>
      <c r="C9480" s="31" t="s">
        <v>3118</v>
      </c>
      <c r="D9480" s="14" t="s">
        <v>826</v>
      </c>
      <c r="E9480" s="14" t="s">
        <v>842</v>
      </c>
      <c r="F9480" s="14" t="s">
        <v>843</v>
      </c>
      <c r="G9480" s="14" t="s">
        <v>16</v>
      </c>
      <c r="H9480" s="15">
        <v>203366596</v>
      </c>
      <c r="I9480" s="15">
        <v>129085084.06999999</v>
      </c>
      <c r="J9480" s="16">
        <f>IFERROR((I9480/H9480),0)</f>
        <v>0.63474084047706636</v>
      </c>
      <c r="K9480" s="15">
        <v>150276832.19</v>
      </c>
      <c r="L9480" s="15">
        <v>129085084.06999999</v>
      </c>
      <c r="M9480" s="17">
        <f>L9480/K9480</f>
        <v>0.8589819347987947</v>
      </c>
    </row>
    <row r="9481" spans="1:13" s="14" customFormat="1" ht="30" outlineLevel="2" x14ac:dyDescent="0.25">
      <c r="A9481" s="34"/>
      <c r="B9481" s="44" t="s">
        <v>3377</v>
      </c>
      <c r="C9481" s="31" t="s">
        <v>3118</v>
      </c>
      <c r="D9481" s="14" t="s">
        <v>826</v>
      </c>
      <c r="E9481" s="14" t="s">
        <v>842</v>
      </c>
      <c r="F9481" s="14" t="s">
        <v>843</v>
      </c>
      <c r="G9481" s="14" t="s">
        <v>6109</v>
      </c>
      <c r="H9481" s="20">
        <v>347645442</v>
      </c>
      <c r="I9481" s="20">
        <v>347645442</v>
      </c>
      <c r="J9481" s="21">
        <f>IFERROR((I9481/H9481),0)</f>
        <v>1</v>
      </c>
      <c r="K9481" s="20"/>
      <c r="L9481" s="20"/>
      <c r="M9481" s="22"/>
    </row>
    <row r="9482" spans="1:13" s="14" customFormat="1" ht="30" outlineLevel="2" x14ac:dyDescent="0.25">
      <c r="A9482" s="34"/>
      <c r="B9482" s="44" t="s">
        <v>3377</v>
      </c>
      <c r="C9482" s="31" t="s">
        <v>3118</v>
      </c>
      <c r="D9482" s="14" t="s">
        <v>826</v>
      </c>
      <c r="E9482" s="14" t="s">
        <v>842</v>
      </c>
      <c r="F9482" s="14" t="s">
        <v>843</v>
      </c>
      <c r="G9482" s="14" t="s">
        <v>6481</v>
      </c>
      <c r="H9482" s="20">
        <v>1258</v>
      </c>
      <c r="I9482" s="20">
        <v>1258</v>
      </c>
      <c r="J9482" s="21">
        <f>IFERROR((I9482/H9482),0)</f>
        <v>1</v>
      </c>
      <c r="K9482" s="20"/>
      <c r="L9482" s="20"/>
      <c r="M9482" s="22"/>
    </row>
    <row r="9483" spans="1:13" s="14" customFormat="1" ht="30" outlineLevel="2" x14ac:dyDescent="0.25">
      <c r="A9483" s="34"/>
      <c r="B9483" s="44" t="s">
        <v>3377</v>
      </c>
      <c r="C9483" s="31" t="s">
        <v>3118</v>
      </c>
      <c r="D9483" s="14" t="s">
        <v>826</v>
      </c>
      <c r="E9483" s="14" t="s">
        <v>842</v>
      </c>
      <c r="F9483" s="14" t="s">
        <v>843</v>
      </c>
      <c r="G9483" s="14" t="s">
        <v>6492</v>
      </c>
      <c r="H9483" s="20">
        <v>30938182</v>
      </c>
      <c r="I9483" s="20">
        <v>30938182</v>
      </c>
      <c r="J9483" s="21">
        <f>IFERROR((I9483/H9483),0)</f>
        <v>1</v>
      </c>
      <c r="K9483" s="20"/>
      <c r="L9483" s="20"/>
      <c r="M9483" s="22"/>
    </row>
    <row r="9484" spans="1:13" s="14" customFormat="1" ht="30" outlineLevel="2" x14ac:dyDescent="0.25">
      <c r="A9484" s="34"/>
      <c r="B9484" s="44" t="s">
        <v>3377</v>
      </c>
      <c r="C9484" s="31" t="s">
        <v>3118</v>
      </c>
      <c r="D9484" s="14" t="s">
        <v>826</v>
      </c>
      <c r="E9484" s="14" t="s">
        <v>842</v>
      </c>
      <c r="F9484" s="14" t="s">
        <v>843</v>
      </c>
      <c r="G9484" s="14" t="s">
        <v>6493</v>
      </c>
      <c r="H9484" s="20">
        <v>-40673319</v>
      </c>
      <c r="I9484" s="20"/>
      <c r="J9484" s="21">
        <f>IFERROR((I9484/H9484),0)</f>
        <v>0</v>
      </c>
      <c r="K9484" s="20"/>
      <c r="L9484" s="20"/>
      <c r="M9484" s="22"/>
    </row>
    <row r="9485" spans="1:13" s="14" customFormat="1" ht="30" outlineLevel="1" x14ac:dyDescent="0.25">
      <c r="A9485" s="34"/>
      <c r="B9485" s="46" t="s">
        <v>7976</v>
      </c>
      <c r="C9485" s="40" t="str">
        <f>C9484</f>
        <v>ASIGNACIÓN PARA LA INVERSIÓN LOCAL  - AMBIENTE Y DESARROLLO SOSTENIBLE</v>
      </c>
      <c r="D9485" s="39" t="str">
        <f>D9484</f>
        <v xml:space="preserve">QUINDÍO                                           </v>
      </c>
      <c r="E9485" s="39" t="str">
        <f>E9484</f>
        <v>63302</v>
      </c>
      <c r="F9485" s="39" t="str">
        <f>F9484</f>
        <v xml:space="preserve">GÉNOVA                                            </v>
      </c>
      <c r="G9485" s="39" t="s">
        <v>10656</v>
      </c>
      <c r="H9485" s="20">
        <f>SUBTOTAL(9,H9480:H9484)</f>
        <v>541278159</v>
      </c>
      <c r="I9485" s="20">
        <f>SUBTOTAL(9,I9480:I9484)</f>
        <v>507669966.06999999</v>
      </c>
      <c r="J9485" s="42">
        <f>+I9485/H9485</f>
        <v>0.93790957131525421</v>
      </c>
      <c r="K9485" s="20">
        <f>SUBTOTAL(9,K9480:K9484)</f>
        <v>150276832.19</v>
      </c>
      <c r="L9485" s="20">
        <f>SUBTOTAL(9,L9480:L9484)</f>
        <v>129085084.06999999</v>
      </c>
      <c r="M9485" s="7">
        <f>IFERROR((L9485/K9485),"N.A")</f>
        <v>0.8589819347987947</v>
      </c>
    </row>
    <row r="9486" spans="1:13" s="14" customFormat="1" ht="30" outlineLevel="2" x14ac:dyDescent="0.25">
      <c r="A9486" s="34"/>
      <c r="B9486" s="44" t="s">
        <v>3378</v>
      </c>
      <c r="C9486" s="31" t="s">
        <v>3118</v>
      </c>
      <c r="D9486" s="14" t="s">
        <v>826</v>
      </c>
      <c r="E9486" s="14" t="s">
        <v>845</v>
      </c>
      <c r="F9486" s="14" t="s">
        <v>846</v>
      </c>
      <c r="G9486" s="14" t="s">
        <v>16</v>
      </c>
      <c r="H9486" s="15">
        <v>172733640</v>
      </c>
      <c r="I9486" s="15">
        <v>109641095.83999999</v>
      </c>
      <c r="J9486" s="16">
        <f>IFERROR((I9486/H9486),0)</f>
        <v>0.63474084052185775</v>
      </c>
      <c r="K9486" s="15">
        <v>127640746.94999999</v>
      </c>
      <c r="L9486" s="15">
        <v>109641095.83999999</v>
      </c>
      <c r="M9486" s="17">
        <f>L9486/K9486</f>
        <v>0.85898193531372158</v>
      </c>
    </row>
    <row r="9487" spans="1:13" s="14" customFormat="1" ht="30" outlineLevel="2" x14ac:dyDescent="0.25">
      <c r="A9487" s="34"/>
      <c r="B9487" s="44" t="s">
        <v>3378</v>
      </c>
      <c r="C9487" s="31" t="s">
        <v>3118</v>
      </c>
      <c r="D9487" s="14" t="s">
        <v>826</v>
      </c>
      <c r="E9487" s="14" t="s">
        <v>845</v>
      </c>
      <c r="F9487" s="14" t="s">
        <v>846</v>
      </c>
      <c r="G9487" s="14" t="s">
        <v>6109</v>
      </c>
      <c r="H9487" s="20">
        <v>149865187</v>
      </c>
      <c r="I9487" s="20">
        <v>149865187</v>
      </c>
      <c r="J9487" s="21">
        <f>IFERROR((I9487/H9487),0)</f>
        <v>1</v>
      </c>
      <c r="K9487" s="20"/>
      <c r="L9487" s="20"/>
      <c r="M9487" s="22"/>
    </row>
    <row r="9488" spans="1:13" s="14" customFormat="1" ht="30" outlineLevel="2" x14ac:dyDescent="0.25">
      <c r="A9488" s="34"/>
      <c r="B9488" s="44" t="s">
        <v>3378</v>
      </c>
      <c r="C9488" s="31" t="s">
        <v>3118</v>
      </c>
      <c r="D9488" s="14" t="s">
        <v>826</v>
      </c>
      <c r="E9488" s="14" t="s">
        <v>845</v>
      </c>
      <c r="F9488" s="14" t="s">
        <v>846</v>
      </c>
      <c r="G9488" s="14" t="s">
        <v>6481</v>
      </c>
      <c r="H9488" s="20">
        <v>1068</v>
      </c>
      <c r="I9488" s="20">
        <v>1068</v>
      </c>
      <c r="J9488" s="21">
        <f>IFERROR((I9488/H9488),0)</f>
        <v>1</v>
      </c>
      <c r="K9488" s="20"/>
      <c r="L9488" s="20"/>
      <c r="M9488" s="22"/>
    </row>
    <row r="9489" spans="1:13" s="14" customFormat="1" ht="30" outlineLevel="2" x14ac:dyDescent="0.25">
      <c r="A9489" s="34"/>
      <c r="B9489" s="44" t="s">
        <v>3378</v>
      </c>
      <c r="C9489" s="31" t="s">
        <v>3118</v>
      </c>
      <c r="D9489" s="14" t="s">
        <v>826</v>
      </c>
      <c r="E9489" s="14" t="s">
        <v>845</v>
      </c>
      <c r="F9489" s="14" t="s">
        <v>846</v>
      </c>
      <c r="G9489" s="14" t="s">
        <v>6492</v>
      </c>
      <c r="H9489" s="20">
        <v>26277987</v>
      </c>
      <c r="I9489" s="20">
        <v>26277987</v>
      </c>
      <c r="J9489" s="21">
        <f>IFERROR((I9489/H9489),0)</f>
        <v>1</v>
      </c>
      <c r="K9489" s="20"/>
      <c r="L9489" s="20"/>
      <c r="M9489" s="22"/>
    </row>
    <row r="9490" spans="1:13" s="14" customFormat="1" ht="30" outlineLevel="2" x14ac:dyDescent="0.25">
      <c r="A9490" s="34"/>
      <c r="B9490" s="44" t="s">
        <v>3378</v>
      </c>
      <c r="C9490" s="31" t="s">
        <v>3118</v>
      </c>
      <c r="D9490" s="14" t="s">
        <v>826</v>
      </c>
      <c r="E9490" s="14" t="s">
        <v>845</v>
      </c>
      <c r="F9490" s="14" t="s">
        <v>846</v>
      </c>
      <c r="G9490" s="14" t="s">
        <v>6493</v>
      </c>
      <c r="H9490" s="20">
        <v>-34546728</v>
      </c>
      <c r="I9490" s="20"/>
      <c r="J9490" s="21">
        <f>IFERROR((I9490/H9490),0)</f>
        <v>0</v>
      </c>
      <c r="K9490" s="20"/>
      <c r="L9490" s="20"/>
      <c r="M9490" s="22"/>
    </row>
    <row r="9491" spans="1:13" s="14" customFormat="1" ht="30" outlineLevel="1" x14ac:dyDescent="0.25">
      <c r="A9491" s="34"/>
      <c r="B9491" s="46" t="s">
        <v>7977</v>
      </c>
      <c r="C9491" s="40" t="str">
        <f>C9490</f>
        <v>ASIGNACIÓN PARA LA INVERSIÓN LOCAL  - AMBIENTE Y DESARROLLO SOSTENIBLE</v>
      </c>
      <c r="D9491" s="39" t="str">
        <f>D9490</f>
        <v xml:space="preserve">QUINDÍO                                           </v>
      </c>
      <c r="E9491" s="39" t="str">
        <f>E9490</f>
        <v>63272</v>
      </c>
      <c r="F9491" s="39" t="str">
        <f>F9490</f>
        <v xml:space="preserve">FILANDIA                                          </v>
      </c>
      <c r="G9491" s="39" t="s">
        <v>10656</v>
      </c>
      <c r="H9491" s="20">
        <f>SUBTOTAL(9,H9486:H9490)</f>
        <v>314331154</v>
      </c>
      <c r="I9491" s="20">
        <f>SUBTOTAL(9,I9486:I9490)</f>
        <v>285785337.83999997</v>
      </c>
      <c r="J9491" s="42">
        <f>+I9491/H9491</f>
        <v>0.90918553316544615</v>
      </c>
      <c r="K9491" s="20">
        <f>SUBTOTAL(9,K9486:K9490)</f>
        <v>127640746.94999999</v>
      </c>
      <c r="L9491" s="20">
        <f>SUBTOTAL(9,L9486:L9490)</f>
        <v>109641095.83999999</v>
      </c>
      <c r="M9491" s="7">
        <f>IFERROR((L9491/K9491),"N.A")</f>
        <v>0.85898193531372158</v>
      </c>
    </row>
    <row r="9492" spans="1:13" s="14" customFormat="1" ht="30" outlineLevel="2" x14ac:dyDescent="0.25">
      <c r="A9492" s="34"/>
      <c r="B9492" s="44" t="s">
        <v>3379</v>
      </c>
      <c r="C9492" s="31" t="s">
        <v>3118</v>
      </c>
      <c r="D9492" s="14" t="s">
        <v>826</v>
      </c>
      <c r="E9492" s="14" t="s">
        <v>848</v>
      </c>
      <c r="F9492" s="14" t="s">
        <v>849</v>
      </c>
      <c r="G9492" s="14" t="s">
        <v>16</v>
      </c>
      <c r="H9492" s="15">
        <v>169383701</v>
      </c>
      <c r="I9492" s="15">
        <v>107514752.74000001</v>
      </c>
      <c r="J9492" s="16">
        <f>IFERROR((I9492/H9492),0)</f>
        <v>0.6347408405015309</v>
      </c>
      <c r="K9492" s="15">
        <v>125165324.63000001</v>
      </c>
      <c r="L9492" s="15">
        <v>107514752.74000001</v>
      </c>
      <c r="M9492" s="17">
        <f>L9492/K9492</f>
        <v>0.85898193495541453</v>
      </c>
    </row>
    <row r="9493" spans="1:13" s="14" customFormat="1" ht="30" outlineLevel="2" x14ac:dyDescent="0.25">
      <c r="A9493" s="34"/>
      <c r="B9493" s="44" t="s">
        <v>3379</v>
      </c>
      <c r="C9493" s="31" t="s">
        <v>3118</v>
      </c>
      <c r="D9493" s="14" t="s">
        <v>826</v>
      </c>
      <c r="E9493" s="14" t="s">
        <v>848</v>
      </c>
      <c r="F9493" s="14" t="s">
        <v>849</v>
      </c>
      <c r="G9493" s="14" t="s">
        <v>6109</v>
      </c>
      <c r="H9493" s="20">
        <v>289722052</v>
      </c>
      <c r="I9493" s="20">
        <v>289722052</v>
      </c>
      <c r="J9493" s="21">
        <f>IFERROR((I9493/H9493),0)</f>
        <v>1</v>
      </c>
      <c r="K9493" s="20"/>
      <c r="L9493" s="20"/>
      <c r="M9493" s="22"/>
    </row>
    <row r="9494" spans="1:13" s="14" customFormat="1" ht="30" outlineLevel="2" x14ac:dyDescent="0.25">
      <c r="A9494" s="34"/>
      <c r="B9494" s="44" t="s">
        <v>3379</v>
      </c>
      <c r="C9494" s="31" t="s">
        <v>3118</v>
      </c>
      <c r="D9494" s="14" t="s">
        <v>826</v>
      </c>
      <c r="E9494" s="14" t="s">
        <v>848</v>
      </c>
      <c r="F9494" s="14" t="s">
        <v>849</v>
      </c>
      <c r="G9494" s="14" t="s">
        <v>6481</v>
      </c>
      <c r="H9494" s="20">
        <v>1048</v>
      </c>
      <c r="I9494" s="20">
        <v>1048</v>
      </c>
      <c r="J9494" s="21">
        <f>IFERROR((I9494/H9494),0)</f>
        <v>1</v>
      </c>
      <c r="K9494" s="20"/>
      <c r="L9494" s="20"/>
      <c r="M9494" s="22"/>
    </row>
    <row r="9495" spans="1:13" s="14" customFormat="1" ht="30" outlineLevel="2" x14ac:dyDescent="0.25">
      <c r="A9495" s="34"/>
      <c r="B9495" s="44" t="s">
        <v>3379</v>
      </c>
      <c r="C9495" s="31" t="s">
        <v>3118</v>
      </c>
      <c r="D9495" s="14" t="s">
        <v>826</v>
      </c>
      <c r="E9495" s="14" t="s">
        <v>848</v>
      </c>
      <c r="F9495" s="14" t="s">
        <v>849</v>
      </c>
      <c r="G9495" s="14" t="s">
        <v>6492</v>
      </c>
      <c r="H9495" s="20">
        <v>25768361</v>
      </c>
      <c r="I9495" s="20">
        <v>25768361</v>
      </c>
      <c r="J9495" s="21">
        <f>IFERROR((I9495/H9495),0)</f>
        <v>1</v>
      </c>
      <c r="K9495" s="20"/>
      <c r="L9495" s="20"/>
      <c r="M9495" s="22"/>
    </row>
    <row r="9496" spans="1:13" s="14" customFormat="1" ht="30" outlineLevel="2" x14ac:dyDescent="0.25">
      <c r="A9496" s="34"/>
      <c r="B9496" s="44" t="s">
        <v>3379</v>
      </c>
      <c r="C9496" s="31" t="s">
        <v>3118</v>
      </c>
      <c r="D9496" s="14" t="s">
        <v>826</v>
      </c>
      <c r="E9496" s="14" t="s">
        <v>848</v>
      </c>
      <c r="F9496" s="14" t="s">
        <v>849</v>
      </c>
      <c r="G9496" s="14" t="s">
        <v>6493</v>
      </c>
      <c r="H9496" s="20">
        <v>-33876740</v>
      </c>
      <c r="I9496" s="20"/>
      <c r="J9496" s="21">
        <f>IFERROR((I9496/H9496),0)</f>
        <v>0</v>
      </c>
      <c r="K9496" s="20"/>
      <c r="L9496" s="20"/>
      <c r="M9496" s="22"/>
    </row>
    <row r="9497" spans="1:13" s="14" customFormat="1" ht="30" outlineLevel="1" x14ac:dyDescent="0.25">
      <c r="A9497" s="34"/>
      <c r="B9497" s="46" t="s">
        <v>7978</v>
      </c>
      <c r="C9497" s="40" t="str">
        <f>C9496</f>
        <v>ASIGNACIÓN PARA LA INVERSIÓN LOCAL  - AMBIENTE Y DESARROLLO SOSTENIBLE</v>
      </c>
      <c r="D9497" s="39" t="str">
        <f>D9496</f>
        <v xml:space="preserve">QUINDÍO                                           </v>
      </c>
      <c r="E9497" s="39" t="str">
        <f>E9496</f>
        <v>63212</v>
      </c>
      <c r="F9497" s="39" t="str">
        <f>F9496</f>
        <v xml:space="preserve">CÓRDOBA                                           </v>
      </c>
      <c r="G9497" s="39" t="s">
        <v>10656</v>
      </c>
      <c r="H9497" s="20">
        <f>SUBTOTAL(9,H9492:H9496)</f>
        <v>450998422</v>
      </c>
      <c r="I9497" s="20">
        <f>SUBTOTAL(9,I9492:I9496)</f>
        <v>423006213.74000001</v>
      </c>
      <c r="J9497" s="42">
        <f>+I9497/H9497</f>
        <v>0.93793280221277586</v>
      </c>
      <c r="K9497" s="20">
        <f>SUBTOTAL(9,K9492:K9496)</f>
        <v>125165324.63000001</v>
      </c>
      <c r="L9497" s="20">
        <f>SUBTOTAL(9,L9492:L9496)</f>
        <v>107514752.74000001</v>
      </c>
      <c r="M9497" s="7">
        <f>IFERROR((L9497/K9497),"N.A")</f>
        <v>0.85898193495541453</v>
      </c>
    </row>
    <row r="9498" spans="1:13" s="14" customFormat="1" ht="30" outlineLevel="2" x14ac:dyDescent="0.25">
      <c r="A9498" s="34"/>
      <c r="B9498" s="44" t="s">
        <v>3380</v>
      </c>
      <c r="C9498" s="31" t="s">
        <v>3118</v>
      </c>
      <c r="D9498" s="14" t="s">
        <v>826</v>
      </c>
      <c r="E9498" s="14" t="s">
        <v>851</v>
      </c>
      <c r="F9498" s="14" t="s">
        <v>852</v>
      </c>
      <c r="G9498" s="14" t="s">
        <v>16</v>
      </c>
      <c r="H9498" s="15">
        <v>248531643</v>
      </c>
      <c r="I9498" s="15">
        <v>157753183.95000002</v>
      </c>
      <c r="J9498" s="16">
        <f>IFERROR((I9498/H9498),0)</f>
        <v>0.6347408404248952</v>
      </c>
      <c r="K9498" s="15">
        <v>183651340.91999999</v>
      </c>
      <c r="L9498" s="15">
        <v>157753183.95000002</v>
      </c>
      <c r="M9498" s="17">
        <f>L9498/K9498</f>
        <v>0.85898193369967601</v>
      </c>
    </row>
    <row r="9499" spans="1:13" s="14" customFormat="1" ht="30" outlineLevel="2" x14ac:dyDescent="0.25">
      <c r="A9499" s="34"/>
      <c r="B9499" s="44" t="s">
        <v>3380</v>
      </c>
      <c r="C9499" s="31" t="s">
        <v>3118</v>
      </c>
      <c r="D9499" s="14" t="s">
        <v>826</v>
      </c>
      <c r="E9499" s="14" t="s">
        <v>851</v>
      </c>
      <c r="F9499" s="14" t="s">
        <v>852</v>
      </c>
      <c r="G9499" s="14" t="s">
        <v>6109</v>
      </c>
      <c r="H9499" s="20">
        <v>475190374</v>
      </c>
      <c r="I9499" s="20">
        <v>475190374</v>
      </c>
      <c r="J9499" s="21">
        <f>IFERROR((I9499/H9499),0)</f>
        <v>1</v>
      </c>
      <c r="K9499" s="20"/>
      <c r="L9499" s="20"/>
      <c r="M9499" s="22"/>
    </row>
    <row r="9500" spans="1:13" s="14" customFormat="1" ht="30" outlineLevel="2" x14ac:dyDescent="0.25">
      <c r="A9500" s="34"/>
      <c r="B9500" s="44" t="s">
        <v>3380</v>
      </c>
      <c r="C9500" s="31" t="s">
        <v>3118</v>
      </c>
      <c r="D9500" s="14" t="s">
        <v>826</v>
      </c>
      <c r="E9500" s="14" t="s">
        <v>851</v>
      </c>
      <c r="F9500" s="14" t="s">
        <v>852</v>
      </c>
      <c r="G9500" s="14" t="s">
        <v>6481</v>
      </c>
      <c r="H9500" s="20">
        <v>1537</v>
      </c>
      <c r="I9500" s="20">
        <v>1537</v>
      </c>
      <c r="J9500" s="21">
        <f>IFERROR((I9500/H9500),0)</f>
        <v>1</v>
      </c>
      <c r="K9500" s="20"/>
      <c r="L9500" s="20"/>
      <c r="M9500" s="22"/>
    </row>
    <row r="9501" spans="1:13" s="14" customFormat="1" ht="30" outlineLevel="2" x14ac:dyDescent="0.25">
      <c r="A9501" s="34"/>
      <c r="B9501" s="44" t="s">
        <v>3380</v>
      </c>
      <c r="C9501" s="31" t="s">
        <v>3118</v>
      </c>
      <c r="D9501" s="14" t="s">
        <v>826</v>
      </c>
      <c r="E9501" s="14" t="s">
        <v>851</v>
      </c>
      <c r="F9501" s="14" t="s">
        <v>852</v>
      </c>
      <c r="G9501" s="14" t="s">
        <v>6492</v>
      </c>
      <c r="H9501" s="20">
        <v>37809146</v>
      </c>
      <c r="I9501" s="20">
        <v>37809146</v>
      </c>
      <c r="J9501" s="21">
        <f>IFERROR((I9501/H9501),0)</f>
        <v>1</v>
      </c>
      <c r="K9501" s="20"/>
      <c r="L9501" s="20"/>
      <c r="M9501" s="22"/>
    </row>
    <row r="9502" spans="1:13" s="14" customFormat="1" ht="30" outlineLevel="2" x14ac:dyDescent="0.25">
      <c r="A9502" s="34"/>
      <c r="B9502" s="44" t="s">
        <v>3380</v>
      </c>
      <c r="C9502" s="31" t="s">
        <v>3118</v>
      </c>
      <c r="D9502" s="14" t="s">
        <v>826</v>
      </c>
      <c r="E9502" s="14" t="s">
        <v>851</v>
      </c>
      <c r="F9502" s="14" t="s">
        <v>852</v>
      </c>
      <c r="G9502" s="14" t="s">
        <v>6493</v>
      </c>
      <c r="H9502" s="20">
        <v>-49706329</v>
      </c>
      <c r="I9502" s="20"/>
      <c r="J9502" s="21">
        <f>IFERROR((I9502/H9502),0)</f>
        <v>0</v>
      </c>
      <c r="K9502" s="20"/>
      <c r="L9502" s="20"/>
      <c r="M9502" s="22"/>
    </row>
    <row r="9503" spans="1:13" s="14" customFormat="1" ht="30" outlineLevel="1" x14ac:dyDescent="0.25">
      <c r="A9503" s="34"/>
      <c r="B9503" s="46" t="s">
        <v>7979</v>
      </c>
      <c r="C9503" s="40" t="str">
        <f>C9502</f>
        <v>ASIGNACIÓN PARA LA INVERSIÓN LOCAL  - AMBIENTE Y DESARROLLO SOSTENIBLE</v>
      </c>
      <c r="D9503" s="39" t="str">
        <f>D9502</f>
        <v xml:space="preserve">QUINDÍO                                           </v>
      </c>
      <c r="E9503" s="39" t="str">
        <f>E9502</f>
        <v>63190</v>
      </c>
      <c r="F9503" s="39" t="str">
        <f>F9502</f>
        <v xml:space="preserve">CIRCASIA                                          </v>
      </c>
      <c r="G9503" s="39" t="s">
        <v>10656</v>
      </c>
      <c r="H9503" s="20">
        <f>SUBTOTAL(9,H9498:H9502)</f>
        <v>711826371</v>
      </c>
      <c r="I9503" s="20">
        <f>SUBTOTAL(9,I9498:I9502)</f>
        <v>670754240.95000005</v>
      </c>
      <c r="J9503" s="42">
        <f>+I9503/H9503</f>
        <v>0.94230035339615148</v>
      </c>
      <c r="K9503" s="20">
        <f>SUBTOTAL(9,K9498:K9502)</f>
        <v>183651340.91999999</v>
      </c>
      <c r="L9503" s="20">
        <f>SUBTOTAL(9,L9498:L9502)</f>
        <v>157753183.95000002</v>
      </c>
      <c r="M9503" s="7">
        <f>IFERROR((L9503/K9503),"N.A")</f>
        <v>0.85898193369967601</v>
      </c>
    </row>
    <row r="9504" spans="1:13" s="14" customFormat="1" ht="30" outlineLevel="2" x14ac:dyDescent="0.25">
      <c r="A9504" s="34"/>
      <c r="B9504" s="44" t="s">
        <v>3381</v>
      </c>
      <c r="C9504" s="31" t="s">
        <v>3118</v>
      </c>
      <c r="D9504" s="14" t="s">
        <v>826</v>
      </c>
      <c r="E9504" s="14" t="s">
        <v>854</v>
      </c>
      <c r="F9504" s="14" t="s">
        <v>855</v>
      </c>
      <c r="G9504" s="14" t="s">
        <v>16</v>
      </c>
      <c r="H9504" s="15">
        <v>386633738</v>
      </c>
      <c r="I9504" s="15">
        <v>245412223.80000001</v>
      </c>
      <c r="J9504" s="16">
        <f>IFERROR((I9504/H9504),0)</f>
        <v>0.6347408404385031</v>
      </c>
      <c r="K9504" s="15">
        <v>285701263.22000009</v>
      </c>
      <c r="L9504" s="15">
        <v>245412223.80000001</v>
      </c>
      <c r="M9504" s="17">
        <f>L9504/K9504</f>
        <v>0.85898193460567207</v>
      </c>
    </row>
    <row r="9505" spans="1:13" s="14" customFormat="1" ht="30" outlineLevel="2" x14ac:dyDescent="0.25">
      <c r="A9505" s="34"/>
      <c r="B9505" s="44" t="s">
        <v>3381</v>
      </c>
      <c r="C9505" s="31" t="s">
        <v>3118</v>
      </c>
      <c r="D9505" s="14" t="s">
        <v>826</v>
      </c>
      <c r="E9505" s="14" t="s">
        <v>854</v>
      </c>
      <c r="F9505" s="14" t="s">
        <v>855</v>
      </c>
      <c r="G9505" s="14" t="s">
        <v>6109</v>
      </c>
      <c r="H9505" s="20">
        <v>753953171</v>
      </c>
      <c r="I9505" s="20">
        <v>753953171</v>
      </c>
      <c r="J9505" s="21">
        <f>IFERROR((I9505/H9505),0)</f>
        <v>1</v>
      </c>
      <c r="K9505" s="20"/>
      <c r="L9505" s="20"/>
      <c r="M9505" s="22"/>
    </row>
    <row r="9506" spans="1:13" s="14" customFormat="1" ht="30" outlineLevel="2" x14ac:dyDescent="0.25">
      <c r="A9506" s="34"/>
      <c r="B9506" s="44" t="s">
        <v>3381</v>
      </c>
      <c r="C9506" s="31" t="s">
        <v>3118</v>
      </c>
      <c r="D9506" s="14" t="s">
        <v>826</v>
      </c>
      <c r="E9506" s="14" t="s">
        <v>854</v>
      </c>
      <c r="F9506" s="14" t="s">
        <v>855</v>
      </c>
      <c r="G9506" s="14" t="s">
        <v>6481</v>
      </c>
      <c r="H9506" s="20">
        <v>2391</v>
      </c>
      <c r="I9506" s="20">
        <v>2391</v>
      </c>
      <c r="J9506" s="21">
        <f>IFERROR((I9506/H9506),0)</f>
        <v>1</v>
      </c>
      <c r="K9506" s="20"/>
      <c r="L9506" s="20"/>
      <c r="M9506" s="22"/>
    </row>
    <row r="9507" spans="1:13" s="14" customFormat="1" ht="30" outlineLevel="2" x14ac:dyDescent="0.25">
      <c r="A9507" s="34"/>
      <c r="B9507" s="44" t="s">
        <v>3381</v>
      </c>
      <c r="C9507" s="31" t="s">
        <v>3118</v>
      </c>
      <c r="D9507" s="14" t="s">
        <v>826</v>
      </c>
      <c r="E9507" s="14" t="s">
        <v>854</v>
      </c>
      <c r="F9507" s="14" t="s">
        <v>855</v>
      </c>
      <c r="G9507" s="14" t="s">
        <v>6492</v>
      </c>
      <c r="H9507" s="20">
        <v>58818632</v>
      </c>
      <c r="I9507" s="20">
        <v>58818632</v>
      </c>
      <c r="J9507" s="21">
        <f>IFERROR((I9507/H9507),0)</f>
        <v>1</v>
      </c>
      <c r="K9507" s="20"/>
      <c r="L9507" s="20"/>
      <c r="M9507" s="22"/>
    </row>
    <row r="9508" spans="1:13" s="14" customFormat="1" ht="30" outlineLevel="2" x14ac:dyDescent="0.25">
      <c r="A9508" s="34"/>
      <c r="B9508" s="44" t="s">
        <v>3381</v>
      </c>
      <c r="C9508" s="31" t="s">
        <v>3118</v>
      </c>
      <c r="D9508" s="14" t="s">
        <v>826</v>
      </c>
      <c r="E9508" s="14" t="s">
        <v>854</v>
      </c>
      <c r="F9508" s="14" t="s">
        <v>855</v>
      </c>
      <c r="G9508" s="14" t="s">
        <v>6493</v>
      </c>
      <c r="H9508" s="20">
        <v>-77326748</v>
      </c>
      <c r="I9508" s="20"/>
      <c r="J9508" s="21">
        <f>IFERROR((I9508/H9508),0)</f>
        <v>0</v>
      </c>
      <c r="K9508" s="20"/>
      <c r="L9508" s="20"/>
      <c r="M9508" s="22"/>
    </row>
    <row r="9509" spans="1:13" s="14" customFormat="1" ht="30" outlineLevel="1" x14ac:dyDescent="0.25">
      <c r="A9509" s="34"/>
      <c r="B9509" s="46" t="s">
        <v>7980</v>
      </c>
      <c r="C9509" s="40" t="str">
        <f>C9508</f>
        <v>ASIGNACIÓN PARA LA INVERSIÓN LOCAL  - AMBIENTE Y DESARROLLO SOSTENIBLE</v>
      </c>
      <c r="D9509" s="39" t="str">
        <f>D9508</f>
        <v xml:space="preserve">QUINDÍO                                           </v>
      </c>
      <c r="E9509" s="39" t="str">
        <f>E9508</f>
        <v>63130</v>
      </c>
      <c r="F9509" s="39" t="str">
        <f>F9508</f>
        <v xml:space="preserve">CALARCA                                           </v>
      </c>
      <c r="G9509" s="39" t="s">
        <v>10656</v>
      </c>
      <c r="H9509" s="20">
        <f>SUBTOTAL(9,H9504:H9508)</f>
        <v>1122081184</v>
      </c>
      <c r="I9509" s="20">
        <f>SUBTOTAL(9,I9504:I9508)</f>
        <v>1058186417.8</v>
      </c>
      <c r="J9509" s="42">
        <f>+I9509/H9509</f>
        <v>0.94305691325093988</v>
      </c>
      <c r="K9509" s="20">
        <f>SUBTOTAL(9,K9504:K9508)</f>
        <v>285701263.22000009</v>
      </c>
      <c r="L9509" s="20">
        <f>SUBTOTAL(9,L9504:L9508)</f>
        <v>245412223.80000001</v>
      </c>
      <c r="M9509" s="7">
        <f>IFERROR((L9509/K9509),"N.A")</f>
        <v>0.85898193460567207</v>
      </c>
    </row>
    <row r="9510" spans="1:13" s="14" customFormat="1" ht="30" outlineLevel="2" x14ac:dyDescent="0.25">
      <c r="A9510" s="34"/>
      <c r="B9510" s="44" t="s">
        <v>3382</v>
      </c>
      <c r="C9510" s="31" t="s">
        <v>3118</v>
      </c>
      <c r="D9510" s="14" t="s">
        <v>826</v>
      </c>
      <c r="E9510" s="14" t="s">
        <v>857</v>
      </c>
      <c r="F9510" s="14" t="s">
        <v>541</v>
      </c>
      <c r="G9510" s="14" t="s">
        <v>16</v>
      </c>
      <c r="H9510" s="15">
        <v>145069165</v>
      </c>
      <c r="I9510" s="15">
        <v>92081323.729999989</v>
      </c>
      <c r="J9510" s="16">
        <f>IFERROR((I9510/H9510),0)</f>
        <v>0.63474084055009206</v>
      </c>
      <c r="K9510" s="15">
        <v>107198207.63000003</v>
      </c>
      <c r="L9510" s="15">
        <v>92081323.729999989</v>
      </c>
      <c r="M9510" s="17">
        <f>L9510/K9510</f>
        <v>0.85898193417396762</v>
      </c>
    </row>
    <row r="9511" spans="1:13" s="14" customFormat="1" ht="30" outlineLevel="2" x14ac:dyDescent="0.25">
      <c r="A9511" s="34"/>
      <c r="B9511" s="44" t="s">
        <v>3382</v>
      </c>
      <c r="C9511" s="31" t="s">
        <v>3118</v>
      </c>
      <c r="D9511" s="14" t="s">
        <v>826</v>
      </c>
      <c r="E9511" s="14" t="s">
        <v>857</v>
      </c>
      <c r="F9511" s="14" t="s">
        <v>541</v>
      </c>
      <c r="G9511" s="14" t="s">
        <v>6109</v>
      </c>
      <c r="H9511" s="20">
        <v>68667413</v>
      </c>
      <c r="I9511" s="20">
        <v>68667413</v>
      </c>
      <c r="J9511" s="21">
        <f>IFERROR((I9511/H9511),0)</f>
        <v>1</v>
      </c>
      <c r="K9511" s="20"/>
      <c r="L9511" s="20"/>
      <c r="M9511" s="22"/>
    </row>
    <row r="9512" spans="1:13" s="14" customFormat="1" ht="30" outlineLevel="2" x14ac:dyDescent="0.25">
      <c r="A9512" s="34"/>
      <c r="B9512" s="44" t="s">
        <v>3382</v>
      </c>
      <c r="C9512" s="31" t="s">
        <v>3118</v>
      </c>
      <c r="D9512" s="14" t="s">
        <v>826</v>
      </c>
      <c r="E9512" s="14" t="s">
        <v>857</v>
      </c>
      <c r="F9512" s="14" t="s">
        <v>541</v>
      </c>
      <c r="G9512" s="14" t="s">
        <v>6481</v>
      </c>
      <c r="H9512" s="20">
        <v>897</v>
      </c>
      <c r="I9512" s="20">
        <v>897</v>
      </c>
      <c r="J9512" s="21">
        <f>IFERROR((I9512/H9512),0)</f>
        <v>1</v>
      </c>
      <c r="K9512" s="20"/>
      <c r="L9512" s="20"/>
      <c r="M9512" s="22"/>
    </row>
    <row r="9513" spans="1:13" s="14" customFormat="1" ht="30" outlineLevel="2" x14ac:dyDescent="0.25">
      <c r="A9513" s="34"/>
      <c r="B9513" s="44" t="s">
        <v>3382</v>
      </c>
      <c r="C9513" s="31" t="s">
        <v>3118</v>
      </c>
      <c r="D9513" s="14" t="s">
        <v>826</v>
      </c>
      <c r="E9513" s="14" t="s">
        <v>857</v>
      </c>
      <c r="F9513" s="14" t="s">
        <v>541</v>
      </c>
      <c r="G9513" s="14" t="s">
        <v>6492</v>
      </c>
      <c r="H9513" s="20">
        <v>22069388</v>
      </c>
      <c r="I9513" s="20">
        <v>22069388</v>
      </c>
      <c r="J9513" s="21">
        <f>IFERROR((I9513/H9513),0)</f>
        <v>1</v>
      </c>
      <c r="K9513" s="20"/>
      <c r="L9513" s="20"/>
      <c r="M9513" s="22"/>
    </row>
    <row r="9514" spans="1:13" s="14" customFormat="1" ht="30" outlineLevel="2" x14ac:dyDescent="0.25">
      <c r="A9514" s="34"/>
      <c r="B9514" s="44" t="s">
        <v>3382</v>
      </c>
      <c r="C9514" s="31" t="s">
        <v>3118</v>
      </c>
      <c r="D9514" s="14" t="s">
        <v>826</v>
      </c>
      <c r="E9514" s="14" t="s">
        <v>857</v>
      </c>
      <c r="F9514" s="14" t="s">
        <v>541</v>
      </c>
      <c r="G9514" s="14" t="s">
        <v>6493</v>
      </c>
      <c r="H9514" s="20">
        <v>-29013833</v>
      </c>
      <c r="I9514" s="20"/>
      <c r="J9514" s="21">
        <f>IFERROR((I9514/H9514),0)</f>
        <v>0</v>
      </c>
      <c r="K9514" s="20"/>
      <c r="L9514" s="20"/>
      <c r="M9514" s="22"/>
    </row>
    <row r="9515" spans="1:13" s="14" customFormat="1" ht="30" outlineLevel="1" x14ac:dyDescent="0.25">
      <c r="A9515" s="34"/>
      <c r="B9515" s="46" t="s">
        <v>7981</v>
      </c>
      <c r="C9515" s="40" t="str">
        <f>C9514</f>
        <v>ASIGNACIÓN PARA LA INVERSIÓN LOCAL  - AMBIENTE Y DESARROLLO SOSTENIBLE</v>
      </c>
      <c r="D9515" s="39" t="str">
        <f>D9514</f>
        <v xml:space="preserve">QUINDÍO                                           </v>
      </c>
      <c r="E9515" s="39" t="str">
        <f>E9514</f>
        <v>63111</v>
      </c>
      <c r="F9515" s="39" t="str">
        <f>F9514</f>
        <v xml:space="preserve">BUENAVISTA                                        </v>
      </c>
      <c r="G9515" s="39" t="s">
        <v>10656</v>
      </c>
      <c r="H9515" s="20">
        <f>SUBTOTAL(9,H9510:H9514)</f>
        <v>206793030</v>
      </c>
      <c r="I9515" s="20">
        <f>SUBTOTAL(9,I9510:I9514)</f>
        <v>182819021.72999999</v>
      </c>
      <c r="J9515" s="42">
        <f>+I9515/H9515</f>
        <v>0.88406761934867917</v>
      </c>
      <c r="K9515" s="20">
        <f>SUBTOTAL(9,K9510:K9514)</f>
        <v>107198207.63000003</v>
      </c>
      <c r="L9515" s="20">
        <f>SUBTOTAL(9,L9510:L9514)</f>
        <v>92081323.729999989</v>
      </c>
      <c r="M9515" s="7">
        <f>IFERROR((L9515/K9515),"N.A")</f>
        <v>0.85898193417396762</v>
      </c>
    </row>
    <row r="9516" spans="1:13" s="14" customFormat="1" ht="30" outlineLevel="2" x14ac:dyDescent="0.25">
      <c r="A9516" s="34"/>
      <c r="B9516" s="44" t="s">
        <v>3383</v>
      </c>
      <c r="C9516" s="31" t="s">
        <v>3118</v>
      </c>
      <c r="D9516" s="14" t="s">
        <v>859</v>
      </c>
      <c r="E9516" s="14" t="s">
        <v>860</v>
      </c>
      <c r="F9516" s="14" t="s">
        <v>861</v>
      </c>
      <c r="G9516" s="14" t="s">
        <v>16</v>
      </c>
      <c r="H9516" s="15">
        <v>694832917</v>
      </c>
      <c r="I9516" s="15">
        <v>441038829.71999997</v>
      </c>
      <c r="J9516" s="16">
        <f>IFERROR((I9516/H9516),0)</f>
        <v>0.63474084046596768</v>
      </c>
      <c r="K9516" s="15">
        <v>513443661.40999997</v>
      </c>
      <c r="L9516" s="15">
        <v>441038829.71999997</v>
      </c>
      <c r="M9516" s="17">
        <f>L9516/K9516</f>
        <v>0.85898193486084817</v>
      </c>
    </row>
    <row r="9517" spans="1:13" s="14" customFormat="1" ht="30" outlineLevel="2" x14ac:dyDescent="0.25">
      <c r="A9517" s="34"/>
      <c r="B9517" s="44" t="s">
        <v>3383</v>
      </c>
      <c r="C9517" s="31" t="s">
        <v>3118</v>
      </c>
      <c r="D9517" s="14" t="s">
        <v>859</v>
      </c>
      <c r="E9517" s="14" t="s">
        <v>860</v>
      </c>
      <c r="F9517" s="14" t="s">
        <v>861</v>
      </c>
      <c r="G9517" s="14" t="s">
        <v>6109</v>
      </c>
      <c r="H9517" s="20">
        <v>695639594</v>
      </c>
      <c r="I9517" s="20">
        <v>695639594</v>
      </c>
      <c r="J9517" s="21">
        <f>IFERROR((I9517/H9517),0)</f>
        <v>1</v>
      </c>
      <c r="K9517" s="20"/>
      <c r="L9517" s="20"/>
      <c r="M9517" s="22"/>
    </row>
    <row r="9518" spans="1:13" s="14" customFormat="1" ht="30" outlineLevel="2" x14ac:dyDescent="0.25">
      <c r="A9518" s="34"/>
      <c r="B9518" s="44" t="s">
        <v>3383</v>
      </c>
      <c r="C9518" s="31" t="s">
        <v>3118</v>
      </c>
      <c r="D9518" s="14" t="s">
        <v>859</v>
      </c>
      <c r="E9518" s="14" t="s">
        <v>860</v>
      </c>
      <c r="F9518" s="14" t="s">
        <v>861</v>
      </c>
      <c r="G9518" s="14" t="s">
        <v>6481</v>
      </c>
      <c r="H9518" s="20">
        <v>4297</v>
      </c>
      <c r="I9518" s="20">
        <v>4297</v>
      </c>
      <c r="J9518" s="21">
        <f>IFERROR((I9518/H9518),0)</f>
        <v>1</v>
      </c>
      <c r="K9518" s="20"/>
      <c r="L9518" s="20"/>
      <c r="M9518" s="22"/>
    </row>
    <row r="9519" spans="1:13" s="14" customFormat="1" ht="30" outlineLevel="2" x14ac:dyDescent="0.25">
      <c r="A9519" s="34"/>
      <c r="B9519" s="44" t="s">
        <v>3383</v>
      </c>
      <c r="C9519" s="31" t="s">
        <v>3118</v>
      </c>
      <c r="D9519" s="14" t="s">
        <v>859</v>
      </c>
      <c r="E9519" s="14" t="s">
        <v>860</v>
      </c>
      <c r="F9519" s="14" t="s">
        <v>861</v>
      </c>
      <c r="G9519" s="14" t="s">
        <v>6492</v>
      </c>
      <c r="H9519" s="20">
        <v>105705006</v>
      </c>
      <c r="I9519" s="20">
        <v>105705006</v>
      </c>
      <c r="J9519" s="21">
        <f>IFERROR((I9519/H9519),0)</f>
        <v>1</v>
      </c>
      <c r="K9519" s="20"/>
      <c r="L9519" s="20"/>
      <c r="M9519" s="22"/>
    </row>
    <row r="9520" spans="1:13" s="14" customFormat="1" ht="30" outlineLevel="2" x14ac:dyDescent="0.25">
      <c r="A9520" s="34"/>
      <c r="B9520" s="44" t="s">
        <v>3383</v>
      </c>
      <c r="C9520" s="31" t="s">
        <v>3118</v>
      </c>
      <c r="D9520" s="14" t="s">
        <v>859</v>
      </c>
      <c r="E9520" s="14" t="s">
        <v>860</v>
      </c>
      <c r="F9520" s="14" t="s">
        <v>861</v>
      </c>
      <c r="G9520" s="14" t="s">
        <v>6493</v>
      </c>
      <c r="H9520" s="20">
        <v>-138966583</v>
      </c>
      <c r="I9520" s="20"/>
      <c r="J9520" s="21">
        <f>IFERROR((I9520/H9520),0)</f>
        <v>0</v>
      </c>
      <c r="K9520" s="20"/>
      <c r="L9520" s="20"/>
      <c r="M9520" s="22"/>
    </row>
    <row r="9521" spans="1:13" s="14" customFormat="1" ht="30" outlineLevel="1" x14ac:dyDescent="0.25">
      <c r="A9521" s="34"/>
      <c r="B9521" s="46" t="s">
        <v>7982</v>
      </c>
      <c r="C9521" s="40" t="str">
        <f>C9520</f>
        <v>ASIGNACIÓN PARA LA INVERSIÓN LOCAL  - AMBIENTE Y DESARROLLO SOSTENIBLE</v>
      </c>
      <c r="D9521" s="39" t="str">
        <f>D9520</f>
        <v xml:space="preserve">NORTE DE SANTANDER                                </v>
      </c>
      <c r="E9521" s="39" t="str">
        <f>E9520</f>
        <v>54874</v>
      </c>
      <c r="F9521" s="39" t="str">
        <f>F9520</f>
        <v xml:space="preserve">VILLA DEL ROSARIO                                 </v>
      </c>
      <c r="G9521" s="39" t="s">
        <v>10656</v>
      </c>
      <c r="H9521" s="20">
        <f>SUBTOTAL(9,H9516:H9520)</f>
        <v>1357215231</v>
      </c>
      <c r="I9521" s="20">
        <f>SUBTOTAL(9,I9516:I9520)</f>
        <v>1242387726.72</v>
      </c>
      <c r="J9521" s="42">
        <f>+I9521/H9521</f>
        <v>0.9153947718407236</v>
      </c>
      <c r="K9521" s="20">
        <f>SUBTOTAL(9,K9516:K9520)</f>
        <v>513443661.40999997</v>
      </c>
      <c r="L9521" s="20">
        <f>SUBTOTAL(9,L9516:L9520)</f>
        <v>441038829.71999997</v>
      </c>
      <c r="M9521" s="7">
        <f>IFERROR((L9521/K9521),"N.A")</f>
        <v>0.85898193486084817</v>
      </c>
    </row>
    <row r="9522" spans="1:13" s="14" customFormat="1" ht="30" outlineLevel="2" x14ac:dyDescent="0.25">
      <c r="A9522" s="34"/>
      <c r="B9522" s="44" t="s">
        <v>3384</v>
      </c>
      <c r="C9522" s="31" t="s">
        <v>3118</v>
      </c>
      <c r="D9522" s="14" t="s">
        <v>859</v>
      </c>
      <c r="E9522" s="14" t="s">
        <v>863</v>
      </c>
      <c r="F9522" s="14" t="s">
        <v>864</v>
      </c>
      <c r="G9522" s="14" t="s">
        <v>16</v>
      </c>
      <c r="H9522" s="15">
        <v>330627788</v>
      </c>
      <c r="I9522" s="15">
        <v>209862960.02999994</v>
      </c>
      <c r="J9522" s="16">
        <f>IFERROR((I9522/H9522),0)</f>
        <v>0.63474084044623602</v>
      </c>
      <c r="K9522" s="15">
        <v>244315918.19999999</v>
      </c>
      <c r="L9522" s="15">
        <v>209862960.02999994</v>
      </c>
      <c r="M9522" s="17">
        <f>L9522/K9522</f>
        <v>0.858981934440324</v>
      </c>
    </row>
    <row r="9523" spans="1:13" s="14" customFormat="1" ht="30" outlineLevel="2" x14ac:dyDescent="0.25">
      <c r="A9523" s="34"/>
      <c r="B9523" s="44" t="s">
        <v>3384</v>
      </c>
      <c r="C9523" s="31" t="s">
        <v>3118</v>
      </c>
      <c r="D9523" s="14" t="s">
        <v>859</v>
      </c>
      <c r="E9523" s="14" t="s">
        <v>863</v>
      </c>
      <c r="F9523" s="14" t="s">
        <v>864</v>
      </c>
      <c r="G9523" s="14" t="s">
        <v>6109</v>
      </c>
      <c r="H9523" s="20">
        <v>187935268</v>
      </c>
      <c r="I9523" s="20">
        <v>187935268</v>
      </c>
      <c r="J9523" s="21">
        <f>IFERROR((I9523/H9523),0)</f>
        <v>1</v>
      </c>
      <c r="K9523" s="20"/>
      <c r="L9523" s="20"/>
      <c r="M9523" s="22"/>
    </row>
    <row r="9524" spans="1:13" s="14" customFormat="1" ht="30" outlineLevel="2" x14ac:dyDescent="0.25">
      <c r="A9524" s="34"/>
      <c r="B9524" s="44" t="s">
        <v>3384</v>
      </c>
      <c r="C9524" s="31" t="s">
        <v>3118</v>
      </c>
      <c r="D9524" s="14" t="s">
        <v>859</v>
      </c>
      <c r="E9524" s="14" t="s">
        <v>863</v>
      </c>
      <c r="F9524" s="14" t="s">
        <v>864</v>
      </c>
      <c r="G9524" s="14" t="s">
        <v>6481</v>
      </c>
      <c r="H9524" s="20">
        <v>2045</v>
      </c>
      <c r="I9524" s="20">
        <v>2045</v>
      </c>
      <c r="J9524" s="21">
        <f>IFERROR((I9524/H9524),0)</f>
        <v>1</v>
      </c>
      <c r="K9524" s="20"/>
      <c r="L9524" s="20"/>
      <c r="M9524" s="22"/>
    </row>
    <row r="9525" spans="1:13" s="14" customFormat="1" ht="30" outlineLevel="2" x14ac:dyDescent="0.25">
      <c r="A9525" s="34"/>
      <c r="B9525" s="44" t="s">
        <v>3384</v>
      </c>
      <c r="C9525" s="31" t="s">
        <v>3118</v>
      </c>
      <c r="D9525" s="14" t="s">
        <v>859</v>
      </c>
      <c r="E9525" s="14" t="s">
        <v>863</v>
      </c>
      <c r="F9525" s="14" t="s">
        <v>864</v>
      </c>
      <c r="G9525" s="14" t="s">
        <v>6492</v>
      </c>
      <c r="H9525" s="20">
        <v>50298441</v>
      </c>
      <c r="I9525" s="20">
        <v>50298441</v>
      </c>
      <c r="J9525" s="21">
        <f>IFERROR((I9525/H9525),0)</f>
        <v>1</v>
      </c>
      <c r="K9525" s="20"/>
      <c r="L9525" s="20"/>
      <c r="M9525" s="22"/>
    </row>
    <row r="9526" spans="1:13" s="14" customFormat="1" ht="30" outlineLevel="2" x14ac:dyDescent="0.25">
      <c r="A9526" s="34"/>
      <c r="B9526" s="44" t="s">
        <v>3384</v>
      </c>
      <c r="C9526" s="31" t="s">
        <v>3118</v>
      </c>
      <c r="D9526" s="14" t="s">
        <v>859</v>
      </c>
      <c r="E9526" s="14" t="s">
        <v>863</v>
      </c>
      <c r="F9526" s="14" t="s">
        <v>864</v>
      </c>
      <c r="G9526" s="14" t="s">
        <v>6493</v>
      </c>
      <c r="H9526" s="20">
        <v>-66125558</v>
      </c>
      <c r="I9526" s="20"/>
      <c r="J9526" s="21">
        <f>IFERROR((I9526/H9526),0)</f>
        <v>0</v>
      </c>
      <c r="K9526" s="20"/>
      <c r="L9526" s="20"/>
      <c r="M9526" s="22"/>
    </row>
    <row r="9527" spans="1:13" s="14" customFormat="1" ht="30" outlineLevel="1" x14ac:dyDescent="0.25">
      <c r="A9527" s="34"/>
      <c r="B9527" s="46" t="s">
        <v>7983</v>
      </c>
      <c r="C9527" s="40" t="str">
        <f>C9526</f>
        <v>ASIGNACIÓN PARA LA INVERSIÓN LOCAL  - AMBIENTE Y DESARROLLO SOSTENIBLE</v>
      </c>
      <c r="D9527" s="39" t="str">
        <f>D9526</f>
        <v xml:space="preserve">NORTE DE SANTANDER                                </v>
      </c>
      <c r="E9527" s="39" t="str">
        <f>E9526</f>
        <v>54871</v>
      </c>
      <c r="F9527" s="39" t="str">
        <f>F9526</f>
        <v xml:space="preserve">VILLA CARO                                        </v>
      </c>
      <c r="G9527" s="39" t="s">
        <v>10656</v>
      </c>
      <c r="H9527" s="20">
        <f>SUBTOTAL(9,H9522:H9526)</f>
        <v>502737984</v>
      </c>
      <c r="I9527" s="20">
        <f>SUBTOTAL(9,I9522:I9526)</f>
        <v>448098714.02999997</v>
      </c>
      <c r="J9527" s="42">
        <f>+I9527/H9527</f>
        <v>0.8913166068430588</v>
      </c>
      <c r="K9527" s="20">
        <f>SUBTOTAL(9,K9522:K9526)</f>
        <v>244315918.19999999</v>
      </c>
      <c r="L9527" s="20">
        <f>SUBTOTAL(9,L9522:L9526)</f>
        <v>209862960.02999994</v>
      </c>
      <c r="M9527" s="7">
        <f>IFERROR((L9527/K9527),"N.A")</f>
        <v>0.858981934440324</v>
      </c>
    </row>
    <row r="9528" spans="1:13" s="14" customFormat="1" ht="30" outlineLevel="2" x14ac:dyDescent="0.25">
      <c r="A9528" s="34"/>
      <c r="B9528" s="44" t="s">
        <v>3385</v>
      </c>
      <c r="C9528" s="31" t="s">
        <v>3118</v>
      </c>
      <c r="D9528" s="14" t="s">
        <v>859</v>
      </c>
      <c r="E9528" s="14" t="s">
        <v>866</v>
      </c>
      <c r="F9528" s="14" t="s">
        <v>867</v>
      </c>
      <c r="G9528" s="14" t="s">
        <v>16</v>
      </c>
      <c r="H9528" s="15">
        <v>536375731</v>
      </c>
      <c r="I9528" s="15">
        <v>340459582.29000008</v>
      </c>
      <c r="J9528" s="16">
        <f>IFERROR((I9528/H9528),0)</f>
        <v>0.63474084044641477</v>
      </c>
      <c r="K9528" s="15">
        <v>396352435.98000002</v>
      </c>
      <c r="L9528" s="15">
        <v>340459582.29000008</v>
      </c>
      <c r="M9528" s="17">
        <f>L9528/K9528</f>
        <v>0.85898193472230788</v>
      </c>
    </row>
    <row r="9529" spans="1:13" s="14" customFormat="1" ht="30" outlineLevel="2" x14ac:dyDescent="0.25">
      <c r="A9529" s="34"/>
      <c r="B9529" s="44" t="s">
        <v>3385</v>
      </c>
      <c r="C9529" s="31" t="s">
        <v>3118</v>
      </c>
      <c r="D9529" s="14" t="s">
        <v>859</v>
      </c>
      <c r="E9529" s="14" t="s">
        <v>866</v>
      </c>
      <c r="F9529" s="14" t="s">
        <v>867</v>
      </c>
      <c r="G9529" s="14" t="s">
        <v>6109</v>
      </c>
      <c r="H9529" s="20">
        <v>292822051</v>
      </c>
      <c r="I9529" s="20">
        <v>292822051</v>
      </c>
      <c r="J9529" s="21">
        <f>IFERROR((I9529/H9529),0)</f>
        <v>1</v>
      </c>
      <c r="K9529" s="20"/>
      <c r="L9529" s="20"/>
      <c r="M9529" s="22"/>
    </row>
    <row r="9530" spans="1:13" s="14" customFormat="1" ht="30" outlineLevel="2" x14ac:dyDescent="0.25">
      <c r="A9530" s="34"/>
      <c r="B9530" s="44" t="s">
        <v>3385</v>
      </c>
      <c r="C9530" s="31" t="s">
        <v>3118</v>
      </c>
      <c r="D9530" s="14" t="s">
        <v>859</v>
      </c>
      <c r="E9530" s="14" t="s">
        <v>866</v>
      </c>
      <c r="F9530" s="14" t="s">
        <v>867</v>
      </c>
      <c r="G9530" s="14" t="s">
        <v>6481</v>
      </c>
      <c r="H9530" s="20">
        <v>3317</v>
      </c>
      <c r="I9530" s="20">
        <v>3317</v>
      </c>
      <c r="J9530" s="21">
        <f>IFERROR((I9530/H9530),0)</f>
        <v>1</v>
      </c>
      <c r="K9530" s="20"/>
      <c r="L9530" s="20"/>
      <c r="M9530" s="22"/>
    </row>
    <row r="9531" spans="1:13" s="14" customFormat="1" ht="30" outlineLevel="2" x14ac:dyDescent="0.25">
      <c r="A9531" s="34"/>
      <c r="B9531" s="44" t="s">
        <v>3385</v>
      </c>
      <c r="C9531" s="31" t="s">
        <v>3118</v>
      </c>
      <c r="D9531" s="14" t="s">
        <v>859</v>
      </c>
      <c r="E9531" s="14" t="s">
        <v>866</v>
      </c>
      <c r="F9531" s="14" t="s">
        <v>867</v>
      </c>
      <c r="G9531" s="14" t="s">
        <v>6492</v>
      </c>
      <c r="H9531" s="20">
        <v>81598898</v>
      </c>
      <c r="I9531" s="20">
        <v>81598898</v>
      </c>
      <c r="J9531" s="21">
        <f>IFERROR((I9531/H9531),0)</f>
        <v>1</v>
      </c>
      <c r="K9531" s="20"/>
      <c r="L9531" s="20"/>
      <c r="M9531" s="22"/>
    </row>
    <row r="9532" spans="1:13" s="14" customFormat="1" ht="30" outlineLevel="2" x14ac:dyDescent="0.25">
      <c r="A9532" s="34"/>
      <c r="B9532" s="44" t="s">
        <v>3385</v>
      </c>
      <c r="C9532" s="31" t="s">
        <v>3118</v>
      </c>
      <c r="D9532" s="14" t="s">
        <v>859</v>
      </c>
      <c r="E9532" s="14" t="s">
        <v>866</v>
      </c>
      <c r="F9532" s="14" t="s">
        <v>867</v>
      </c>
      <c r="G9532" s="14" t="s">
        <v>6493</v>
      </c>
      <c r="H9532" s="20">
        <v>-107275146</v>
      </c>
      <c r="I9532" s="20"/>
      <c r="J9532" s="21">
        <f>IFERROR((I9532/H9532),0)</f>
        <v>0</v>
      </c>
      <c r="K9532" s="20"/>
      <c r="L9532" s="20"/>
      <c r="M9532" s="22"/>
    </row>
    <row r="9533" spans="1:13" s="14" customFormat="1" ht="30" outlineLevel="1" x14ac:dyDescent="0.25">
      <c r="A9533" s="34"/>
      <c r="B9533" s="46" t="s">
        <v>7984</v>
      </c>
      <c r="C9533" s="40" t="str">
        <f>C9532</f>
        <v>ASIGNACIÓN PARA LA INVERSIÓN LOCAL  - AMBIENTE Y DESARROLLO SOSTENIBLE</v>
      </c>
      <c r="D9533" s="39" t="str">
        <f>D9532</f>
        <v xml:space="preserve">NORTE DE SANTANDER                                </v>
      </c>
      <c r="E9533" s="39" t="str">
        <f>E9532</f>
        <v>54820</v>
      </c>
      <c r="F9533" s="39" t="str">
        <f>F9532</f>
        <v xml:space="preserve">TOLEDO                                            </v>
      </c>
      <c r="G9533" s="39" t="s">
        <v>10656</v>
      </c>
      <c r="H9533" s="20">
        <f>SUBTOTAL(9,H9528:H9532)</f>
        <v>803524851</v>
      </c>
      <c r="I9533" s="20">
        <f>SUBTOTAL(9,I9528:I9532)</f>
        <v>714883848.29000008</v>
      </c>
      <c r="J9533" s="42">
        <f>+I9533/H9533</f>
        <v>0.88968480240569447</v>
      </c>
      <c r="K9533" s="20">
        <f>SUBTOTAL(9,K9528:K9532)</f>
        <v>396352435.98000002</v>
      </c>
      <c r="L9533" s="20">
        <f>SUBTOTAL(9,L9528:L9532)</f>
        <v>340459582.29000008</v>
      </c>
      <c r="M9533" s="7">
        <f>IFERROR((L9533/K9533),"N.A")</f>
        <v>0.85898193472230788</v>
      </c>
    </row>
    <row r="9534" spans="1:13" s="14" customFormat="1" ht="30" outlineLevel="2" x14ac:dyDescent="0.25">
      <c r="A9534" s="34"/>
      <c r="B9534" s="44" t="s">
        <v>3386</v>
      </c>
      <c r="C9534" s="31" t="s">
        <v>3118</v>
      </c>
      <c r="D9534" s="14" t="s">
        <v>859</v>
      </c>
      <c r="E9534" s="14" t="s">
        <v>869</v>
      </c>
      <c r="F9534" s="14" t="s">
        <v>870</v>
      </c>
      <c r="G9534" s="14" t="s">
        <v>16</v>
      </c>
      <c r="H9534" s="15">
        <v>1081300351</v>
      </c>
      <c r="I9534" s="15">
        <v>686345493.61000013</v>
      </c>
      <c r="J9534" s="16">
        <f>IFERROR((I9534/H9534),0)</f>
        <v>0.63474084048456958</v>
      </c>
      <c r="K9534" s="15">
        <v>799022035.18999994</v>
      </c>
      <c r="L9534" s="15">
        <v>686345493.61000013</v>
      </c>
      <c r="M9534" s="17">
        <f>L9534/K9534</f>
        <v>0.85898193464313366</v>
      </c>
    </row>
    <row r="9535" spans="1:13" s="14" customFormat="1" ht="30" outlineLevel="2" x14ac:dyDescent="0.25">
      <c r="A9535" s="34"/>
      <c r="B9535" s="44" t="s">
        <v>3386</v>
      </c>
      <c r="C9535" s="31" t="s">
        <v>3118</v>
      </c>
      <c r="D9535" s="14" t="s">
        <v>859</v>
      </c>
      <c r="E9535" s="14" t="s">
        <v>869</v>
      </c>
      <c r="F9535" s="14" t="s">
        <v>870</v>
      </c>
      <c r="G9535" s="14" t="s">
        <v>6109</v>
      </c>
      <c r="H9535" s="20">
        <v>1822733887</v>
      </c>
      <c r="I9535" s="20">
        <v>1822733887</v>
      </c>
      <c r="J9535" s="21">
        <f>IFERROR((I9535/H9535),0)</f>
        <v>1</v>
      </c>
      <c r="K9535" s="20"/>
      <c r="L9535" s="20"/>
      <c r="M9535" s="22"/>
    </row>
    <row r="9536" spans="1:13" s="14" customFormat="1" ht="30" outlineLevel="2" x14ac:dyDescent="0.25">
      <c r="A9536" s="34"/>
      <c r="B9536" s="44" t="s">
        <v>3386</v>
      </c>
      <c r="C9536" s="31" t="s">
        <v>3118</v>
      </c>
      <c r="D9536" s="14" t="s">
        <v>859</v>
      </c>
      <c r="E9536" s="14" t="s">
        <v>869</v>
      </c>
      <c r="F9536" s="14" t="s">
        <v>870</v>
      </c>
      <c r="G9536" s="14" t="s">
        <v>6481</v>
      </c>
      <c r="H9536" s="20">
        <v>6688</v>
      </c>
      <c r="I9536" s="20">
        <v>6688</v>
      </c>
      <c r="J9536" s="21">
        <f>IFERROR((I9536/H9536),0)</f>
        <v>1</v>
      </c>
      <c r="K9536" s="20"/>
      <c r="L9536" s="20"/>
      <c r="M9536" s="22"/>
    </row>
    <row r="9537" spans="1:13" s="14" customFormat="1" ht="30" outlineLevel="2" x14ac:dyDescent="0.25">
      <c r="A9537" s="34"/>
      <c r="B9537" s="44" t="s">
        <v>3386</v>
      </c>
      <c r="C9537" s="31" t="s">
        <v>3118</v>
      </c>
      <c r="D9537" s="14" t="s">
        <v>859</v>
      </c>
      <c r="E9537" s="14" t="s">
        <v>869</v>
      </c>
      <c r="F9537" s="14" t="s">
        <v>870</v>
      </c>
      <c r="G9537" s="14" t="s">
        <v>6492</v>
      </c>
      <c r="H9537" s="20">
        <v>164498338</v>
      </c>
      <c r="I9537" s="20">
        <v>164498338</v>
      </c>
      <c r="J9537" s="21">
        <f>IFERROR((I9537/H9537),0)</f>
        <v>1</v>
      </c>
      <c r="K9537" s="20"/>
      <c r="L9537" s="20"/>
      <c r="M9537" s="22"/>
    </row>
    <row r="9538" spans="1:13" s="14" customFormat="1" ht="30" outlineLevel="2" x14ac:dyDescent="0.25">
      <c r="A9538" s="34"/>
      <c r="B9538" s="44" t="s">
        <v>3386</v>
      </c>
      <c r="C9538" s="31" t="s">
        <v>3118</v>
      </c>
      <c r="D9538" s="14" t="s">
        <v>859</v>
      </c>
      <c r="E9538" s="14" t="s">
        <v>869</v>
      </c>
      <c r="F9538" s="14" t="s">
        <v>870</v>
      </c>
      <c r="G9538" s="14" t="s">
        <v>6493</v>
      </c>
      <c r="H9538" s="20">
        <v>-216260070</v>
      </c>
      <c r="I9538" s="20"/>
      <c r="J9538" s="21">
        <f>IFERROR((I9538/H9538),0)</f>
        <v>0</v>
      </c>
      <c r="K9538" s="20"/>
      <c r="L9538" s="20"/>
      <c r="M9538" s="22"/>
    </row>
    <row r="9539" spans="1:13" s="14" customFormat="1" ht="30" outlineLevel="1" x14ac:dyDescent="0.25">
      <c r="A9539" s="34"/>
      <c r="B9539" s="46" t="s">
        <v>7985</v>
      </c>
      <c r="C9539" s="40" t="str">
        <f>C9538</f>
        <v>ASIGNACIÓN PARA LA INVERSIÓN LOCAL  - AMBIENTE Y DESARROLLO SOSTENIBLE</v>
      </c>
      <c r="D9539" s="39" t="str">
        <f>D9538</f>
        <v xml:space="preserve">NORTE DE SANTANDER                                </v>
      </c>
      <c r="E9539" s="39" t="str">
        <f>E9538</f>
        <v>54810</v>
      </c>
      <c r="F9539" s="39" t="str">
        <f>F9538</f>
        <v xml:space="preserve">TIBÚ                                              </v>
      </c>
      <c r="G9539" s="39" t="s">
        <v>10656</v>
      </c>
      <c r="H9539" s="20">
        <f>SUBTOTAL(9,H9534:H9538)</f>
        <v>2852279194</v>
      </c>
      <c r="I9539" s="20">
        <f>SUBTOTAL(9,I9534:I9538)</f>
        <v>2673584406.6100001</v>
      </c>
      <c r="J9539" s="42">
        <f>+I9539/H9539</f>
        <v>0.93735017674079779</v>
      </c>
      <c r="K9539" s="20">
        <f>SUBTOTAL(9,K9534:K9538)</f>
        <v>799022035.18999994</v>
      </c>
      <c r="L9539" s="20">
        <f>SUBTOTAL(9,L9534:L9538)</f>
        <v>686345493.61000013</v>
      </c>
      <c r="M9539" s="7">
        <f>IFERROR((L9539/K9539),"N.A")</f>
        <v>0.85898193464313366</v>
      </c>
    </row>
    <row r="9540" spans="1:13" s="14" customFormat="1" ht="30" outlineLevel="2" x14ac:dyDescent="0.25">
      <c r="A9540" s="34"/>
      <c r="B9540" s="44" t="s">
        <v>3387</v>
      </c>
      <c r="C9540" s="31" t="s">
        <v>3118</v>
      </c>
      <c r="D9540" s="14" t="s">
        <v>859</v>
      </c>
      <c r="E9540" s="14" t="s">
        <v>872</v>
      </c>
      <c r="F9540" s="14" t="s">
        <v>873</v>
      </c>
      <c r="G9540" s="14" t="s">
        <v>16</v>
      </c>
      <c r="H9540" s="15">
        <v>597974270</v>
      </c>
      <c r="I9540" s="15">
        <v>379558690.71999997</v>
      </c>
      <c r="J9540" s="16">
        <f>IFERROR((I9540/H9540),0)</f>
        <v>0.63474084047127977</v>
      </c>
      <c r="K9540" s="15">
        <v>441870399.67000008</v>
      </c>
      <c r="L9540" s="15">
        <v>379558690.71999997</v>
      </c>
      <c r="M9540" s="17">
        <f>L9540/K9540</f>
        <v>0.85898193452981675</v>
      </c>
    </row>
    <row r="9541" spans="1:13" s="14" customFormat="1" ht="30" outlineLevel="2" x14ac:dyDescent="0.25">
      <c r="A9541" s="34"/>
      <c r="B9541" s="44" t="s">
        <v>3387</v>
      </c>
      <c r="C9541" s="31" t="s">
        <v>3118</v>
      </c>
      <c r="D9541" s="14" t="s">
        <v>859</v>
      </c>
      <c r="E9541" s="14" t="s">
        <v>872</v>
      </c>
      <c r="F9541" s="14" t="s">
        <v>873</v>
      </c>
      <c r="G9541" s="14" t="s">
        <v>6109</v>
      </c>
      <c r="H9541" s="20">
        <v>405650108</v>
      </c>
      <c r="I9541" s="20">
        <v>405650108</v>
      </c>
      <c r="J9541" s="21">
        <f>IFERROR((I9541/H9541),0)</f>
        <v>1</v>
      </c>
      <c r="K9541" s="20"/>
      <c r="L9541" s="20"/>
      <c r="M9541" s="22"/>
    </row>
    <row r="9542" spans="1:13" s="14" customFormat="1" ht="30" outlineLevel="2" x14ac:dyDescent="0.25">
      <c r="A9542" s="34"/>
      <c r="B9542" s="44" t="s">
        <v>3387</v>
      </c>
      <c r="C9542" s="31" t="s">
        <v>3118</v>
      </c>
      <c r="D9542" s="14" t="s">
        <v>859</v>
      </c>
      <c r="E9542" s="14" t="s">
        <v>872</v>
      </c>
      <c r="F9542" s="14" t="s">
        <v>873</v>
      </c>
      <c r="G9542" s="14" t="s">
        <v>6481</v>
      </c>
      <c r="H9542" s="20">
        <v>3698</v>
      </c>
      <c r="I9542" s="20">
        <v>3698</v>
      </c>
      <c r="J9542" s="21">
        <f>IFERROR((I9542/H9542),0)</f>
        <v>1</v>
      </c>
      <c r="K9542" s="20"/>
      <c r="L9542" s="20"/>
      <c r="M9542" s="22"/>
    </row>
    <row r="9543" spans="1:13" s="14" customFormat="1" ht="30" outlineLevel="2" x14ac:dyDescent="0.25">
      <c r="A9543" s="34"/>
      <c r="B9543" s="44" t="s">
        <v>3387</v>
      </c>
      <c r="C9543" s="31" t="s">
        <v>3118</v>
      </c>
      <c r="D9543" s="14" t="s">
        <v>859</v>
      </c>
      <c r="E9543" s="14" t="s">
        <v>872</v>
      </c>
      <c r="F9543" s="14" t="s">
        <v>873</v>
      </c>
      <c r="G9543" s="14" t="s">
        <v>6492</v>
      </c>
      <c r="H9543" s="20">
        <v>90969890</v>
      </c>
      <c r="I9543" s="20">
        <v>90969890</v>
      </c>
      <c r="J9543" s="21">
        <f>IFERROR((I9543/H9543),0)</f>
        <v>1</v>
      </c>
      <c r="K9543" s="20"/>
      <c r="L9543" s="20"/>
      <c r="M9543" s="22"/>
    </row>
    <row r="9544" spans="1:13" s="14" customFormat="1" ht="30" outlineLevel="2" x14ac:dyDescent="0.25">
      <c r="A9544" s="34"/>
      <c r="B9544" s="44" t="s">
        <v>3387</v>
      </c>
      <c r="C9544" s="31" t="s">
        <v>3118</v>
      </c>
      <c r="D9544" s="14" t="s">
        <v>859</v>
      </c>
      <c r="E9544" s="14" t="s">
        <v>872</v>
      </c>
      <c r="F9544" s="14" t="s">
        <v>873</v>
      </c>
      <c r="G9544" s="14" t="s">
        <v>6493</v>
      </c>
      <c r="H9544" s="20">
        <v>-119594854</v>
      </c>
      <c r="I9544" s="20"/>
      <c r="J9544" s="21">
        <f>IFERROR((I9544/H9544),0)</f>
        <v>0</v>
      </c>
      <c r="K9544" s="20"/>
      <c r="L9544" s="20"/>
      <c r="M9544" s="22"/>
    </row>
    <row r="9545" spans="1:13" s="14" customFormat="1" ht="30" outlineLevel="1" x14ac:dyDescent="0.25">
      <c r="A9545" s="34"/>
      <c r="B9545" s="46" t="s">
        <v>7986</v>
      </c>
      <c r="C9545" s="40" t="str">
        <f>C9544</f>
        <v>ASIGNACIÓN PARA LA INVERSIÓN LOCAL  - AMBIENTE Y DESARROLLO SOSTENIBLE</v>
      </c>
      <c r="D9545" s="39" t="str">
        <f>D9544</f>
        <v xml:space="preserve">NORTE DE SANTANDER                                </v>
      </c>
      <c r="E9545" s="39" t="str">
        <f>E9544</f>
        <v>54800</v>
      </c>
      <c r="F9545" s="39" t="str">
        <f>F9544</f>
        <v xml:space="preserve">TEORAMA                                           </v>
      </c>
      <c r="G9545" s="39" t="s">
        <v>10656</v>
      </c>
      <c r="H9545" s="20">
        <f>SUBTOTAL(9,H9540:H9544)</f>
        <v>975003112</v>
      </c>
      <c r="I9545" s="20">
        <f>SUBTOTAL(9,I9540:I9544)</f>
        <v>876182386.72000003</v>
      </c>
      <c r="J9545" s="42">
        <f>+I9545/H9545</f>
        <v>0.89864573347125898</v>
      </c>
      <c r="K9545" s="20">
        <f>SUBTOTAL(9,K9540:K9544)</f>
        <v>441870399.67000008</v>
      </c>
      <c r="L9545" s="20">
        <f>SUBTOTAL(9,L9540:L9544)</f>
        <v>379558690.71999997</v>
      </c>
      <c r="M9545" s="7">
        <f>IFERROR((L9545/K9545),"N.A")</f>
        <v>0.85898193452981675</v>
      </c>
    </row>
    <row r="9546" spans="1:13" s="14" customFormat="1" ht="30" outlineLevel="2" x14ac:dyDescent="0.25">
      <c r="A9546" s="34"/>
      <c r="B9546" s="44" t="s">
        <v>3388</v>
      </c>
      <c r="C9546" s="31" t="s">
        <v>3118</v>
      </c>
      <c r="D9546" s="14" t="s">
        <v>859</v>
      </c>
      <c r="E9546" s="14" t="s">
        <v>875</v>
      </c>
      <c r="F9546" s="14" t="s">
        <v>876</v>
      </c>
      <c r="G9546" s="14" t="s">
        <v>16</v>
      </c>
      <c r="H9546" s="15">
        <v>229380820</v>
      </c>
      <c r="I9546" s="15">
        <v>145597374.47</v>
      </c>
      <c r="J9546" s="16">
        <f>IFERROR((I9546/H9546),0)</f>
        <v>0.63474084045039159</v>
      </c>
      <c r="K9546" s="15">
        <v>169499926.13999996</v>
      </c>
      <c r="L9546" s="15">
        <v>145597374.47</v>
      </c>
      <c r="M9546" s="17">
        <f>L9546/K9546</f>
        <v>0.85898193459826389</v>
      </c>
    </row>
    <row r="9547" spans="1:13" s="14" customFormat="1" ht="30" outlineLevel="2" x14ac:dyDescent="0.25">
      <c r="A9547" s="34"/>
      <c r="B9547" s="44" t="s">
        <v>3388</v>
      </c>
      <c r="C9547" s="31" t="s">
        <v>3118</v>
      </c>
      <c r="D9547" s="14" t="s">
        <v>859</v>
      </c>
      <c r="E9547" s="14" t="s">
        <v>875</v>
      </c>
      <c r="F9547" s="14" t="s">
        <v>876</v>
      </c>
      <c r="G9547" s="14" t="s">
        <v>6109</v>
      </c>
      <c r="H9547" s="20">
        <v>105620652</v>
      </c>
      <c r="I9547" s="20">
        <v>105620652</v>
      </c>
      <c r="J9547" s="21">
        <f>IFERROR((I9547/H9547),0)</f>
        <v>1</v>
      </c>
      <c r="K9547" s="20"/>
      <c r="L9547" s="20"/>
      <c r="M9547" s="22"/>
    </row>
    <row r="9548" spans="1:13" s="14" customFormat="1" ht="30" outlineLevel="2" x14ac:dyDescent="0.25">
      <c r="A9548" s="34"/>
      <c r="B9548" s="44" t="s">
        <v>3388</v>
      </c>
      <c r="C9548" s="31" t="s">
        <v>3118</v>
      </c>
      <c r="D9548" s="14" t="s">
        <v>859</v>
      </c>
      <c r="E9548" s="14" t="s">
        <v>875</v>
      </c>
      <c r="F9548" s="14" t="s">
        <v>876</v>
      </c>
      <c r="G9548" s="14" t="s">
        <v>6481</v>
      </c>
      <c r="H9548" s="20">
        <v>1419</v>
      </c>
      <c r="I9548" s="20">
        <v>1419</v>
      </c>
      <c r="J9548" s="21">
        <f>IFERROR((I9548/H9548),0)</f>
        <v>1</v>
      </c>
      <c r="K9548" s="20"/>
      <c r="L9548" s="20"/>
      <c r="M9548" s="22"/>
    </row>
    <row r="9549" spans="1:13" s="14" customFormat="1" ht="30" outlineLevel="2" x14ac:dyDescent="0.25">
      <c r="A9549" s="34"/>
      <c r="B9549" s="44" t="s">
        <v>3388</v>
      </c>
      <c r="C9549" s="31" t="s">
        <v>3118</v>
      </c>
      <c r="D9549" s="14" t="s">
        <v>859</v>
      </c>
      <c r="E9549" s="14" t="s">
        <v>875</v>
      </c>
      <c r="F9549" s="14" t="s">
        <v>876</v>
      </c>
      <c r="G9549" s="14" t="s">
        <v>6492</v>
      </c>
      <c r="H9549" s="20">
        <v>34895729</v>
      </c>
      <c r="I9549" s="20">
        <v>34895729</v>
      </c>
      <c r="J9549" s="21">
        <f>IFERROR((I9549/H9549),0)</f>
        <v>1</v>
      </c>
      <c r="K9549" s="20"/>
      <c r="L9549" s="20"/>
      <c r="M9549" s="22"/>
    </row>
    <row r="9550" spans="1:13" s="14" customFormat="1" ht="30" outlineLevel="2" x14ac:dyDescent="0.25">
      <c r="A9550" s="34"/>
      <c r="B9550" s="44" t="s">
        <v>3388</v>
      </c>
      <c r="C9550" s="31" t="s">
        <v>3118</v>
      </c>
      <c r="D9550" s="14" t="s">
        <v>859</v>
      </c>
      <c r="E9550" s="14" t="s">
        <v>875</v>
      </c>
      <c r="F9550" s="14" t="s">
        <v>876</v>
      </c>
      <c r="G9550" s="14" t="s">
        <v>6493</v>
      </c>
      <c r="H9550" s="20">
        <v>-45876164</v>
      </c>
      <c r="I9550" s="20"/>
      <c r="J9550" s="21">
        <f>IFERROR((I9550/H9550),0)</f>
        <v>0</v>
      </c>
      <c r="K9550" s="20"/>
      <c r="L9550" s="20"/>
      <c r="M9550" s="22"/>
    </row>
    <row r="9551" spans="1:13" s="14" customFormat="1" ht="30" outlineLevel="1" x14ac:dyDescent="0.25">
      <c r="A9551" s="34"/>
      <c r="B9551" s="46" t="s">
        <v>7987</v>
      </c>
      <c r="C9551" s="40" t="str">
        <f>C9550</f>
        <v>ASIGNACIÓN PARA LA INVERSIÓN LOCAL  - AMBIENTE Y DESARROLLO SOSTENIBLE</v>
      </c>
      <c r="D9551" s="39" t="str">
        <f>D9550</f>
        <v xml:space="preserve">NORTE DE SANTANDER                                </v>
      </c>
      <c r="E9551" s="39" t="str">
        <f>E9550</f>
        <v>54743</v>
      </c>
      <c r="F9551" s="39" t="str">
        <f>F9550</f>
        <v xml:space="preserve">SILOS                                             </v>
      </c>
      <c r="G9551" s="39" t="s">
        <v>10656</v>
      </c>
      <c r="H9551" s="20">
        <f>SUBTOTAL(9,H9546:H9550)</f>
        <v>324022456</v>
      </c>
      <c r="I9551" s="20">
        <f>SUBTOTAL(9,I9546:I9550)</f>
        <v>286115174.47000003</v>
      </c>
      <c r="J9551" s="42">
        <f>+I9551/H9551</f>
        <v>0.88301032589543738</v>
      </c>
      <c r="K9551" s="20">
        <f>SUBTOTAL(9,K9546:K9550)</f>
        <v>169499926.13999996</v>
      </c>
      <c r="L9551" s="20">
        <f>SUBTOTAL(9,L9546:L9550)</f>
        <v>145597374.47</v>
      </c>
      <c r="M9551" s="7">
        <f>IFERROR((L9551/K9551),"N.A")</f>
        <v>0.85898193459826389</v>
      </c>
    </row>
    <row r="9552" spans="1:13" s="14" customFormat="1" ht="30" outlineLevel="2" x14ac:dyDescent="0.25">
      <c r="A9552" s="34"/>
      <c r="B9552" s="44" t="s">
        <v>3389</v>
      </c>
      <c r="C9552" s="31" t="s">
        <v>3118</v>
      </c>
      <c r="D9552" s="14" t="s">
        <v>859</v>
      </c>
      <c r="E9552" s="14" t="s">
        <v>878</v>
      </c>
      <c r="F9552" s="14" t="s">
        <v>879</v>
      </c>
      <c r="G9552" s="14" t="s">
        <v>16</v>
      </c>
      <c r="H9552" s="15">
        <v>699955862</v>
      </c>
      <c r="I9552" s="15">
        <v>444290572.12</v>
      </c>
      <c r="J9552" s="16">
        <f>IFERROR((I9552/H9552),0)</f>
        <v>0.63474084044459367</v>
      </c>
      <c r="K9552" s="15">
        <v>517229238.83999997</v>
      </c>
      <c r="L9552" s="15">
        <v>444290572.12</v>
      </c>
      <c r="M9552" s="17">
        <f>L9552/K9552</f>
        <v>0.85898193442508985</v>
      </c>
    </row>
    <row r="9553" spans="1:13" s="14" customFormat="1" ht="30" outlineLevel="2" x14ac:dyDescent="0.25">
      <c r="A9553" s="34"/>
      <c r="B9553" s="44" t="s">
        <v>3389</v>
      </c>
      <c r="C9553" s="31" t="s">
        <v>3118</v>
      </c>
      <c r="D9553" s="14" t="s">
        <v>859</v>
      </c>
      <c r="E9553" s="14" t="s">
        <v>878</v>
      </c>
      <c r="F9553" s="14" t="s">
        <v>879</v>
      </c>
      <c r="G9553" s="14" t="s">
        <v>6109</v>
      </c>
      <c r="H9553" s="20">
        <v>644154450</v>
      </c>
      <c r="I9553" s="20">
        <v>644154450</v>
      </c>
      <c r="J9553" s="21">
        <f>IFERROR((I9553/H9553),0)</f>
        <v>1</v>
      </c>
      <c r="K9553" s="20"/>
      <c r="L9553" s="20"/>
      <c r="M9553" s="22"/>
    </row>
    <row r="9554" spans="1:13" s="14" customFormat="1" ht="30" outlineLevel="2" x14ac:dyDescent="0.25">
      <c r="A9554" s="34"/>
      <c r="B9554" s="44" t="s">
        <v>3389</v>
      </c>
      <c r="C9554" s="31" t="s">
        <v>3118</v>
      </c>
      <c r="D9554" s="14" t="s">
        <v>859</v>
      </c>
      <c r="E9554" s="14" t="s">
        <v>878</v>
      </c>
      <c r="F9554" s="14" t="s">
        <v>879</v>
      </c>
      <c r="G9554" s="14" t="s">
        <v>6481</v>
      </c>
      <c r="H9554" s="20">
        <v>4329</v>
      </c>
      <c r="I9554" s="20">
        <v>4329</v>
      </c>
      <c r="J9554" s="21">
        <f>IFERROR((I9554/H9554),0)</f>
        <v>1</v>
      </c>
      <c r="K9554" s="20"/>
      <c r="L9554" s="20"/>
      <c r="M9554" s="22"/>
    </row>
    <row r="9555" spans="1:13" s="14" customFormat="1" ht="30" outlineLevel="2" x14ac:dyDescent="0.25">
      <c r="A9555" s="34"/>
      <c r="B9555" s="44" t="s">
        <v>3389</v>
      </c>
      <c r="C9555" s="31" t="s">
        <v>3118</v>
      </c>
      <c r="D9555" s="14" t="s">
        <v>859</v>
      </c>
      <c r="E9555" s="14" t="s">
        <v>878</v>
      </c>
      <c r="F9555" s="14" t="s">
        <v>879</v>
      </c>
      <c r="G9555" s="14" t="s">
        <v>6492</v>
      </c>
      <c r="H9555" s="20">
        <v>106484360</v>
      </c>
      <c r="I9555" s="20">
        <v>106484360</v>
      </c>
      <c r="J9555" s="21">
        <f>IFERROR((I9555/H9555),0)</f>
        <v>1</v>
      </c>
      <c r="K9555" s="20"/>
      <c r="L9555" s="20"/>
      <c r="M9555" s="22"/>
    </row>
    <row r="9556" spans="1:13" s="14" customFormat="1" ht="30" outlineLevel="2" x14ac:dyDescent="0.25">
      <c r="A9556" s="34"/>
      <c r="B9556" s="44" t="s">
        <v>3389</v>
      </c>
      <c r="C9556" s="31" t="s">
        <v>3118</v>
      </c>
      <c r="D9556" s="14" t="s">
        <v>859</v>
      </c>
      <c r="E9556" s="14" t="s">
        <v>878</v>
      </c>
      <c r="F9556" s="14" t="s">
        <v>879</v>
      </c>
      <c r="G9556" s="14" t="s">
        <v>6493</v>
      </c>
      <c r="H9556" s="20">
        <v>-139991172</v>
      </c>
      <c r="I9556" s="20"/>
      <c r="J9556" s="21">
        <f>IFERROR((I9556/H9556),0)</f>
        <v>0</v>
      </c>
      <c r="K9556" s="20"/>
      <c r="L9556" s="20"/>
      <c r="M9556" s="22"/>
    </row>
    <row r="9557" spans="1:13" s="14" customFormat="1" ht="30" outlineLevel="1" x14ac:dyDescent="0.25">
      <c r="A9557" s="34"/>
      <c r="B9557" s="46" t="s">
        <v>7988</v>
      </c>
      <c r="C9557" s="40" t="str">
        <f>C9556</f>
        <v>ASIGNACIÓN PARA LA INVERSIÓN LOCAL  - AMBIENTE Y DESARROLLO SOSTENIBLE</v>
      </c>
      <c r="D9557" s="39" t="str">
        <f>D9556</f>
        <v xml:space="preserve">NORTE DE SANTANDER                                </v>
      </c>
      <c r="E9557" s="39" t="str">
        <f>E9556</f>
        <v>54720</v>
      </c>
      <c r="F9557" s="39" t="str">
        <f>F9556</f>
        <v xml:space="preserve">SARDINATA                                         </v>
      </c>
      <c r="G9557" s="39" t="s">
        <v>10656</v>
      </c>
      <c r="H9557" s="20">
        <f>SUBTOTAL(9,H9552:H9556)</f>
        <v>1310607829</v>
      </c>
      <c r="I9557" s="20">
        <f>SUBTOTAL(9,I9552:I9556)</f>
        <v>1194933711.1199999</v>
      </c>
      <c r="J9557" s="42">
        <f>+I9557/H9557</f>
        <v>0.91174009850966631</v>
      </c>
      <c r="K9557" s="20">
        <f>SUBTOTAL(9,K9552:K9556)</f>
        <v>517229238.83999997</v>
      </c>
      <c r="L9557" s="20">
        <f>SUBTOTAL(9,L9552:L9556)</f>
        <v>444290572.12</v>
      </c>
      <c r="M9557" s="7">
        <f>IFERROR((L9557/K9557),"N.A")</f>
        <v>0.85898193442508985</v>
      </c>
    </row>
    <row r="9558" spans="1:13" s="14" customFormat="1" ht="30" outlineLevel="2" x14ac:dyDescent="0.25">
      <c r="A9558" s="34"/>
      <c r="B9558" s="44" t="s">
        <v>3390</v>
      </c>
      <c r="C9558" s="31" t="s">
        <v>3118</v>
      </c>
      <c r="D9558" s="14" t="s">
        <v>859</v>
      </c>
      <c r="E9558" s="14" t="s">
        <v>881</v>
      </c>
      <c r="F9558" s="14" t="s">
        <v>123</v>
      </c>
      <c r="G9558" s="14" t="s">
        <v>16</v>
      </c>
      <c r="H9558" s="15">
        <v>215158534</v>
      </c>
      <c r="I9558" s="15">
        <v>136569908.70000002</v>
      </c>
      <c r="J9558" s="16">
        <f>IFERROR((I9558/H9558),0)</f>
        <v>0.63474084044465562</v>
      </c>
      <c r="K9558" s="15">
        <v>158990431.80999997</v>
      </c>
      <c r="L9558" s="15">
        <v>136569908.70000002</v>
      </c>
      <c r="M9558" s="17">
        <f>L9558/K9558</f>
        <v>0.85898193460601835</v>
      </c>
    </row>
    <row r="9559" spans="1:13" s="14" customFormat="1" ht="30" outlineLevel="2" x14ac:dyDescent="0.25">
      <c r="A9559" s="34"/>
      <c r="B9559" s="44" t="s">
        <v>3390</v>
      </c>
      <c r="C9559" s="31" t="s">
        <v>3118</v>
      </c>
      <c r="D9559" s="14" t="s">
        <v>859</v>
      </c>
      <c r="E9559" s="14" t="s">
        <v>881</v>
      </c>
      <c r="F9559" s="14" t="s">
        <v>123</v>
      </c>
      <c r="G9559" s="14" t="s">
        <v>6109</v>
      </c>
      <c r="H9559" s="20">
        <v>197665891</v>
      </c>
      <c r="I9559" s="20">
        <v>197665891</v>
      </c>
      <c r="J9559" s="21">
        <f>IFERROR((I9559/H9559),0)</f>
        <v>1</v>
      </c>
      <c r="K9559" s="20"/>
      <c r="L9559" s="20"/>
      <c r="M9559" s="22"/>
    </row>
    <row r="9560" spans="1:13" s="14" customFormat="1" ht="30" outlineLevel="2" x14ac:dyDescent="0.25">
      <c r="A9560" s="34"/>
      <c r="B9560" s="44" t="s">
        <v>3390</v>
      </c>
      <c r="C9560" s="31" t="s">
        <v>3118</v>
      </c>
      <c r="D9560" s="14" t="s">
        <v>859</v>
      </c>
      <c r="E9560" s="14" t="s">
        <v>881</v>
      </c>
      <c r="F9560" s="14" t="s">
        <v>123</v>
      </c>
      <c r="G9560" s="14" t="s">
        <v>6481</v>
      </c>
      <c r="H9560" s="20">
        <v>1331</v>
      </c>
      <c r="I9560" s="20">
        <v>1331</v>
      </c>
      <c r="J9560" s="21">
        <f>IFERROR((I9560/H9560),0)</f>
        <v>1</v>
      </c>
      <c r="K9560" s="20"/>
      <c r="L9560" s="20"/>
      <c r="M9560" s="22"/>
    </row>
    <row r="9561" spans="1:13" s="14" customFormat="1" ht="30" outlineLevel="2" x14ac:dyDescent="0.25">
      <c r="A9561" s="34"/>
      <c r="B9561" s="44" t="s">
        <v>3390</v>
      </c>
      <c r="C9561" s="31" t="s">
        <v>3118</v>
      </c>
      <c r="D9561" s="14" t="s">
        <v>859</v>
      </c>
      <c r="E9561" s="14" t="s">
        <v>881</v>
      </c>
      <c r="F9561" s="14" t="s">
        <v>123</v>
      </c>
      <c r="G9561" s="14" t="s">
        <v>6492</v>
      </c>
      <c r="H9561" s="20">
        <v>32732091</v>
      </c>
      <c r="I9561" s="20">
        <v>32732091</v>
      </c>
      <c r="J9561" s="21">
        <f>IFERROR((I9561/H9561),0)</f>
        <v>1</v>
      </c>
      <c r="K9561" s="20"/>
      <c r="L9561" s="20"/>
      <c r="M9561" s="22"/>
    </row>
    <row r="9562" spans="1:13" s="14" customFormat="1" ht="30" outlineLevel="2" x14ac:dyDescent="0.25">
      <c r="A9562" s="34"/>
      <c r="B9562" s="44" t="s">
        <v>3390</v>
      </c>
      <c r="C9562" s="31" t="s">
        <v>3118</v>
      </c>
      <c r="D9562" s="14" t="s">
        <v>859</v>
      </c>
      <c r="E9562" s="14" t="s">
        <v>881</v>
      </c>
      <c r="F9562" s="14" t="s">
        <v>123</v>
      </c>
      <c r="G9562" s="14" t="s">
        <v>6493</v>
      </c>
      <c r="H9562" s="20">
        <v>-43031707</v>
      </c>
      <c r="I9562" s="20"/>
      <c r="J9562" s="21">
        <f>IFERROR((I9562/H9562),0)</f>
        <v>0</v>
      </c>
      <c r="K9562" s="20"/>
      <c r="L9562" s="20"/>
      <c r="M9562" s="22"/>
    </row>
    <row r="9563" spans="1:13" s="14" customFormat="1" ht="30" outlineLevel="1" x14ac:dyDescent="0.25">
      <c r="A9563" s="34"/>
      <c r="B9563" s="46" t="s">
        <v>7989</v>
      </c>
      <c r="C9563" s="40" t="str">
        <f>C9562</f>
        <v>ASIGNACIÓN PARA LA INVERSIÓN LOCAL  - AMBIENTE Y DESARROLLO SOSTENIBLE</v>
      </c>
      <c r="D9563" s="39" t="str">
        <f>D9562</f>
        <v xml:space="preserve">NORTE DE SANTANDER                                </v>
      </c>
      <c r="E9563" s="39" t="str">
        <f>E9562</f>
        <v>54680</v>
      </c>
      <c r="F9563" s="39" t="str">
        <f>F9562</f>
        <v xml:space="preserve">SANTIAGO                                          </v>
      </c>
      <c r="G9563" s="39" t="s">
        <v>10656</v>
      </c>
      <c r="H9563" s="20">
        <f>SUBTOTAL(9,H9558:H9562)</f>
        <v>402526140</v>
      </c>
      <c r="I9563" s="20">
        <f>SUBTOTAL(9,I9558:I9562)</f>
        <v>366969221.70000005</v>
      </c>
      <c r="J9563" s="42">
        <f>+I9563/H9563</f>
        <v>0.91166556711074731</v>
      </c>
      <c r="K9563" s="20">
        <f>SUBTOTAL(9,K9558:K9562)</f>
        <v>158990431.80999997</v>
      </c>
      <c r="L9563" s="20">
        <f>SUBTOTAL(9,L9558:L9562)</f>
        <v>136569908.70000002</v>
      </c>
      <c r="M9563" s="7">
        <f>IFERROR((L9563/K9563),"N.A")</f>
        <v>0.85898193460601835</v>
      </c>
    </row>
    <row r="9564" spans="1:13" s="14" customFormat="1" ht="30" outlineLevel="2" x14ac:dyDescent="0.25">
      <c r="A9564" s="34"/>
      <c r="B9564" s="44" t="s">
        <v>3391</v>
      </c>
      <c r="C9564" s="31" t="s">
        <v>3118</v>
      </c>
      <c r="D9564" s="14" t="s">
        <v>859</v>
      </c>
      <c r="E9564" s="14" t="s">
        <v>883</v>
      </c>
      <c r="F9564" s="14" t="s">
        <v>884</v>
      </c>
      <c r="G9564" s="14" t="s">
        <v>16</v>
      </c>
      <c r="H9564" s="15">
        <v>314219476</v>
      </c>
      <c r="I9564" s="15">
        <v>199447934.30000001</v>
      </c>
      <c r="J9564" s="16">
        <f>IFERROR((I9564/H9564),0)</f>
        <v>0.63474084050728929</v>
      </c>
      <c r="K9564" s="15">
        <v>232191069.71000001</v>
      </c>
      <c r="L9564" s="15">
        <v>199447934.30000001</v>
      </c>
      <c r="M9564" s="17">
        <f>L9564/K9564</f>
        <v>0.85898193478803797</v>
      </c>
    </row>
    <row r="9565" spans="1:13" s="14" customFormat="1" ht="30" outlineLevel="2" x14ac:dyDescent="0.25">
      <c r="A9565" s="34"/>
      <c r="B9565" s="44" t="s">
        <v>3391</v>
      </c>
      <c r="C9565" s="31" t="s">
        <v>3118</v>
      </c>
      <c r="D9565" s="14" t="s">
        <v>859</v>
      </c>
      <c r="E9565" s="14" t="s">
        <v>883</v>
      </c>
      <c r="F9565" s="14" t="s">
        <v>884</v>
      </c>
      <c r="G9565" s="14" t="s">
        <v>6109</v>
      </c>
      <c r="H9565" s="20">
        <v>153210378</v>
      </c>
      <c r="I9565" s="20">
        <v>153210378</v>
      </c>
      <c r="J9565" s="21">
        <f>IFERROR((I9565/H9565),0)</f>
        <v>1</v>
      </c>
      <c r="K9565" s="20"/>
      <c r="L9565" s="20"/>
      <c r="M9565" s="22"/>
    </row>
    <row r="9566" spans="1:13" s="14" customFormat="1" ht="30" outlineLevel="2" x14ac:dyDescent="0.25">
      <c r="A9566" s="34"/>
      <c r="B9566" s="44" t="s">
        <v>3391</v>
      </c>
      <c r="C9566" s="31" t="s">
        <v>3118</v>
      </c>
      <c r="D9566" s="14" t="s">
        <v>859</v>
      </c>
      <c r="E9566" s="14" t="s">
        <v>883</v>
      </c>
      <c r="F9566" s="14" t="s">
        <v>884</v>
      </c>
      <c r="G9566" s="14" t="s">
        <v>6481</v>
      </c>
      <c r="H9566" s="20">
        <v>1943</v>
      </c>
      <c r="I9566" s="20">
        <v>1943</v>
      </c>
      <c r="J9566" s="21">
        <f>IFERROR((I9566/H9566),0)</f>
        <v>1</v>
      </c>
      <c r="K9566" s="20"/>
      <c r="L9566" s="20"/>
      <c r="M9566" s="22"/>
    </row>
    <row r="9567" spans="1:13" s="14" customFormat="1" ht="30" outlineLevel="2" x14ac:dyDescent="0.25">
      <c r="A9567" s="34"/>
      <c r="B9567" s="44" t="s">
        <v>3391</v>
      </c>
      <c r="C9567" s="31" t="s">
        <v>3118</v>
      </c>
      <c r="D9567" s="14" t="s">
        <v>859</v>
      </c>
      <c r="E9567" s="14" t="s">
        <v>883</v>
      </c>
      <c r="F9567" s="14" t="s">
        <v>884</v>
      </c>
      <c r="G9567" s="14" t="s">
        <v>6492</v>
      </c>
      <c r="H9567" s="20">
        <v>47802243</v>
      </c>
      <c r="I9567" s="20">
        <v>47802243</v>
      </c>
      <c r="J9567" s="21">
        <f>IFERROR((I9567/H9567),0)</f>
        <v>1</v>
      </c>
      <c r="K9567" s="20"/>
      <c r="L9567" s="20"/>
      <c r="M9567" s="22"/>
    </row>
    <row r="9568" spans="1:13" s="14" customFormat="1" ht="30" outlineLevel="2" x14ac:dyDescent="0.25">
      <c r="A9568" s="34"/>
      <c r="B9568" s="44" t="s">
        <v>3391</v>
      </c>
      <c r="C9568" s="31" t="s">
        <v>3118</v>
      </c>
      <c r="D9568" s="14" t="s">
        <v>859</v>
      </c>
      <c r="E9568" s="14" t="s">
        <v>883</v>
      </c>
      <c r="F9568" s="14" t="s">
        <v>884</v>
      </c>
      <c r="G9568" s="14" t="s">
        <v>6493</v>
      </c>
      <c r="H9568" s="20">
        <v>-62843895</v>
      </c>
      <c r="I9568" s="20"/>
      <c r="J9568" s="21">
        <f>IFERROR((I9568/H9568),0)</f>
        <v>0</v>
      </c>
      <c r="K9568" s="20"/>
      <c r="L9568" s="20"/>
      <c r="M9568" s="22"/>
    </row>
    <row r="9569" spans="1:13" s="14" customFormat="1" ht="30" outlineLevel="1" x14ac:dyDescent="0.25">
      <c r="A9569" s="34"/>
      <c r="B9569" s="46" t="s">
        <v>7990</v>
      </c>
      <c r="C9569" s="40" t="str">
        <f>C9568</f>
        <v>ASIGNACIÓN PARA LA INVERSIÓN LOCAL  - AMBIENTE Y DESARROLLO SOSTENIBLE</v>
      </c>
      <c r="D9569" s="39" t="str">
        <f>D9568</f>
        <v xml:space="preserve">NORTE DE SANTANDER                                </v>
      </c>
      <c r="E9569" s="39" t="str">
        <f>E9568</f>
        <v>54673</v>
      </c>
      <c r="F9569" s="39" t="str">
        <f>F9568</f>
        <v xml:space="preserve">SAN CAYETANO                                      </v>
      </c>
      <c r="G9569" s="39" t="s">
        <v>10656</v>
      </c>
      <c r="H9569" s="20">
        <f>SUBTOTAL(9,H9564:H9568)</f>
        <v>452390145</v>
      </c>
      <c r="I9569" s="20">
        <f>SUBTOTAL(9,I9564:I9568)</f>
        <v>400462498.30000001</v>
      </c>
      <c r="J9569" s="42">
        <f>+I9569/H9569</f>
        <v>0.88521490294621696</v>
      </c>
      <c r="K9569" s="20">
        <f>SUBTOTAL(9,K9564:K9568)</f>
        <v>232191069.71000001</v>
      </c>
      <c r="L9569" s="20">
        <f>SUBTOTAL(9,L9564:L9568)</f>
        <v>199447934.30000001</v>
      </c>
      <c r="M9569" s="7">
        <f>IFERROR((L9569/K9569),"N.A")</f>
        <v>0.85898193478803797</v>
      </c>
    </row>
    <row r="9570" spans="1:13" s="14" customFormat="1" ht="30" outlineLevel="2" x14ac:dyDescent="0.25">
      <c r="A9570" s="34"/>
      <c r="B9570" s="44" t="s">
        <v>3392</v>
      </c>
      <c r="C9570" s="31" t="s">
        <v>3118</v>
      </c>
      <c r="D9570" s="14" t="s">
        <v>859</v>
      </c>
      <c r="E9570" s="14" t="s">
        <v>886</v>
      </c>
      <c r="F9570" s="14" t="s">
        <v>887</v>
      </c>
      <c r="G9570" s="14" t="s">
        <v>16</v>
      </c>
      <c r="H9570" s="15">
        <v>542811641</v>
      </c>
      <c r="I9570" s="15">
        <v>344544717.24999994</v>
      </c>
      <c r="J9570" s="16">
        <f>IFERROR((I9570/H9570),0)</f>
        <v>0.63474084051561441</v>
      </c>
      <c r="K9570" s="15">
        <v>401108222.76000005</v>
      </c>
      <c r="L9570" s="15">
        <v>344544717.24999994</v>
      </c>
      <c r="M9570" s="17">
        <f>L9570/K9570</f>
        <v>0.85898193479856821</v>
      </c>
    </row>
    <row r="9571" spans="1:13" s="14" customFormat="1" ht="30" outlineLevel="2" x14ac:dyDescent="0.25">
      <c r="A9571" s="34"/>
      <c r="B9571" s="44" t="s">
        <v>3392</v>
      </c>
      <c r="C9571" s="31" t="s">
        <v>3118</v>
      </c>
      <c r="D9571" s="14" t="s">
        <v>859</v>
      </c>
      <c r="E9571" s="14" t="s">
        <v>886</v>
      </c>
      <c r="F9571" s="14" t="s">
        <v>887</v>
      </c>
      <c r="G9571" s="14" t="s">
        <v>6109</v>
      </c>
      <c r="H9571" s="20">
        <v>306596755</v>
      </c>
      <c r="I9571" s="20">
        <v>306596755</v>
      </c>
      <c r="J9571" s="21">
        <f>IFERROR((I9571/H9571),0)</f>
        <v>1</v>
      </c>
      <c r="K9571" s="20"/>
      <c r="L9571" s="20"/>
      <c r="M9571" s="22"/>
    </row>
    <row r="9572" spans="1:13" s="14" customFormat="1" ht="30" outlineLevel="2" x14ac:dyDescent="0.25">
      <c r="A9572" s="34"/>
      <c r="B9572" s="44" t="s">
        <v>3392</v>
      </c>
      <c r="C9572" s="31" t="s">
        <v>3118</v>
      </c>
      <c r="D9572" s="14" t="s">
        <v>859</v>
      </c>
      <c r="E9572" s="14" t="s">
        <v>886</v>
      </c>
      <c r="F9572" s="14" t="s">
        <v>887</v>
      </c>
      <c r="G9572" s="14" t="s">
        <v>6481</v>
      </c>
      <c r="H9572" s="20">
        <v>3357</v>
      </c>
      <c r="I9572" s="20">
        <v>3357</v>
      </c>
      <c r="J9572" s="21">
        <f>IFERROR((I9572/H9572),0)</f>
        <v>1</v>
      </c>
      <c r="K9572" s="20"/>
      <c r="L9572" s="20"/>
      <c r="M9572" s="22"/>
    </row>
    <row r="9573" spans="1:13" s="14" customFormat="1" ht="30" outlineLevel="2" x14ac:dyDescent="0.25">
      <c r="A9573" s="34"/>
      <c r="B9573" s="44" t="s">
        <v>3392</v>
      </c>
      <c r="C9573" s="31" t="s">
        <v>3118</v>
      </c>
      <c r="D9573" s="14" t="s">
        <v>859</v>
      </c>
      <c r="E9573" s="14" t="s">
        <v>886</v>
      </c>
      <c r="F9573" s="14" t="s">
        <v>887</v>
      </c>
      <c r="G9573" s="14" t="s">
        <v>6492</v>
      </c>
      <c r="H9573" s="20">
        <v>82577993</v>
      </c>
      <c r="I9573" s="20">
        <v>82577993</v>
      </c>
      <c r="J9573" s="21">
        <f>IFERROR((I9573/H9573),0)</f>
        <v>1</v>
      </c>
      <c r="K9573" s="20"/>
      <c r="L9573" s="20"/>
      <c r="M9573" s="22"/>
    </row>
    <row r="9574" spans="1:13" s="14" customFormat="1" ht="30" outlineLevel="2" x14ac:dyDescent="0.25">
      <c r="A9574" s="34"/>
      <c r="B9574" s="44" t="s">
        <v>3392</v>
      </c>
      <c r="C9574" s="31" t="s">
        <v>3118</v>
      </c>
      <c r="D9574" s="14" t="s">
        <v>859</v>
      </c>
      <c r="E9574" s="14" t="s">
        <v>886</v>
      </c>
      <c r="F9574" s="14" t="s">
        <v>887</v>
      </c>
      <c r="G9574" s="14" t="s">
        <v>6493</v>
      </c>
      <c r="H9574" s="20">
        <v>-108562328</v>
      </c>
      <c r="I9574" s="20"/>
      <c r="J9574" s="21">
        <f>IFERROR((I9574/H9574),0)</f>
        <v>0</v>
      </c>
      <c r="K9574" s="20"/>
      <c r="L9574" s="20"/>
      <c r="M9574" s="22"/>
    </row>
    <row r="9575" spans="1:13" s="14" customFormat="1" ht="30" outlineLevel="1" x14ac:dyDescent="0.25">
      <c r="A9575" s="34"/>
      <c r="B9575" s="46" t="s">
        <v>7991</v>
      </c>
      <c r="C9575" s="40" t="str">
        <f>C9574</f>
        <v>ASIGNACIÓN PARA LA INVERSIÓN LOCAL  - AMBIENTE Y DESARROLLO SOSTENIBLE</v>
      </c>
      <c r="D9575" s="39" t="str">
        <f>D9574</f>
        <v xml:space="preserve">NORTE DE SANTANDER                                </v>
      </c>
      <c r="E9575" s="39" t="str">
        <f>E9574</f>
        <v>54670</v>
      </c>
      <c r="F9575" s="39" t="str">
        <f>F9574</f>
        <v xml:space="preserve">SAN CALIXTO                                       </v>
      </c>
      <c r="G9575" s="39" t="s">
        <v>10656</v>
      </c>
      <c r="H9575" s="20">
        <f>SUBTOTAL(9,H9570:H9574)</f>
        <v>823427418</v>
      </c>
      <c r="I9575" s="20">
        <f>SUBTOTAL(9,I9570:I9574)</f>
        <v>733722822.25</v>
      </c>
      <c r="J9575" s="42">
        <f>+I9575/H9575</f>
        <v>0.89105949864059542</v>
      </c>
      <c r="K9575" s="20">
        <f>SUBTOTAL(9,K9570:K9574)</f>
        <v>401108222.76000005</v>
      </c>
      <c r="L9575" s="20">
        <f>SUBTOTAL(9,L9570:L9574)</f>
        <v>344544717.24999994</v>
      </c>
      <c r="M9575" s="7">
        <f>IFERROR((L9575/K9575),"N.A")</f>
        <v>0.85898193479856821</v>
      </c>
    </row>
    <row r="9576" spans="1:13" s="14" customFormat="1" ht="30" outlineLevel="2" x14ac:dyDescent="0.25">
      <c r="A9576" s="34"/>
      <c r="B9576" s="44" t="s">
        <v>3393</v>
      </c>
      <c r="C9576" s="31" t="s">
        <v>3118</v>
      </c>
      <c r="D9576" s="14" t="s">
        <v>859</v>
      </c>
      <c r="E9576" s="14" t="s">
        <v>889</v>
      </c>
      <c r="F9576" s="14" t="s">
        <v>890</v>
      </c>
      <c r="G9576" s="14" t="s">
        <v>16</v>
      </c>
      <c r="H9576" s="15">
        <v>324969930</v>
      </c>
      <c r="I9576" s="15">
        <v>206271686.49000004</v>
      </c>
      <c r="J9576" s="16">
        <f>IFERROR((I9576/H9576),0)</f>
        <v>0.63474084045253065</v>
      </c>
      <c r="K9576" s="15">
        <v>240135069.43000001</v>
      </c>
      <c r="L9576" s="15">
        <v>206271686.49000004</v>
      </c>
      <c r="M9576" s="17">
        <f>L9576/K9576</f>
        <v>0.85898193454050564</v>
      </c>
    </row>
    <row r="9577" spans="1:13" s="14" customFormat="1" ht="30" outlineLevel="2" x14ac:dyDescent="0.25">
      <c r="A9577" s="34"/>
      <c r="B9577" s="44" t="s">
        <v>3393</v>
      </c>
      <c r="C9577" s="31" t="s">
        <v>3118</v>
      </c>
      <c r="D9577" s="14" t="s">
        <v>859</v>
      </c>
      <c r="E9577" s="14" t="s">
        <v>889</v>
      </c>
      <c r="F9577" s="14" t="s">
        <v>890</v>
      </c>
      <c r="G9577" s="14" t="s">
        <v>6109</v>
      </c>
      <c r="H9577" s="20">
        <v>351175662</v>
      </c>
      <c r="I9577" s="20">
        <v>351175662</v>
      </c>
      <c r="J9577" s="21">
        <f>IFERROR((I9577/H9577),0)</f>
        <v>1</v>
      </c>
      <c r="K9577" s="20"/>
      <c r="L9577" s="20"/>
      <c r="M9577" s="22"/>
    </row>
    <row r="9578" spans="1:13" s="14" customFormat="1" ht="30" outlineLevel="2" x14ac:dyDescent="0.25">
      <c r="A9578" s="34"/>
      <c r="B9578" s="44" t="s">
        <v>3393</v>
      </c>
      <c r="C9578" s="31" t="s">
        <v>3118</v>
      </c>
      <c r="D9578" s="14" t="s">
        <v>859</v>
      </c>
      <c r="E9578" s="14" t="s">
        <v>889</v>
      </c>
      <c r="F9578" s="14" t="s">
        <v>890</v>
      </c>
      <c r="G9578" s="14" t="s">
        <v>6481</v>
      </c>
      <c r="H9578" s="20">
        <v>2010</v>
      </c>
      <c r="I9578" s="20">
        <v>2010</v>
      </c>
      <c r="J9578" s="21">
        <f>IFERROR((I9578/H9578),0)</f>
        <v>1</v>
      </c>
      <c r="K9578" s="20"/>
      <c r="L9578" s="20"/>
      <c r="M9578" s="22"/>
    </row>
    <row r="9579" spans="1:13" s="14" customFormat="1" ht="30" outlineLevel="2" x14ac:dyDescent="0.25">
      <c r="A9579" s="34"/>
      <c r="B9579" s="44" t="s">
        <v>3393</v>
      </c>
      <c r="C9579" s="31" t="s">
        <v>3118</v>
      </c>
      <c r="D9579" s="14" t="s">
        <v>859</v>
      </c>
      <c r="E9579" s="14" t="s">
        <v>889</v>
      </c>
      <c r="F9579" s="14" t="s">
        <v>890</v>
      </c>
      <c r="G9579" s="14" t="s">
        <v>6492</v>
      </c>
      <c r="H9579" s="20">
        <v>49437710</v>
      </c>
      <c r="I9579" s="20">
        <v>49437710</v>
      </c>
      <c r="J9579" s="21">
        <f>IFERROR((I9579/H9579),0)</f>
        <v>1</v>
      </c>
      <c r="K9579" s="20"/>
      <c r="L9579" s="20"/>
      <c r="M9579" s="22"/>
    </row>
    <row r="9580" spans="1:13" s="14" customFormat="1" ht="30" outlineLevel="2" x14ac:dyDescent="0.25">
      <c r="A9580" s="34"/>
      <c r="B9580" s="44" t="s">
        <v>3393</v>
      </c>
      <c r="C9580" s="31" t="s">
        <v>3118</v>
      </c>
      <c r="D9580" s="14" t="s">
        <v>859</v>
      </c>
      <c r="E9580" s="14" t="s">
        <v>889</v>
      </c>
      <c r="F9580" s="14" t="s">
        <v>890</v>
      </c>
      <c r="G9580" s="14" t="s">
        <v>6493</v>
      </c>
      <c r="H9580" s="20">
        <v>-64993986</v>
      </c>
      <c r="I9580" s="20"/>
      <c r="J9580" s="21">
        <f>IFERROR((I9580/H9580),0)</f>
        <v>0</v>
      </c>
      <c r="K9580" s="20"/>
      <c r="L9580" s="20"/>
      <c r="M9580" s="22"/>
    </row>
    <row r="9581" spans="1:13" s="14" customFormat="1" ht="30" outlineLevel="1" x14ac:dyDescent="0.25">
      <c r="A9581" s="34"/>
      <c r="B9581" s="46" t="s">
        <v>7992</v>
      </c>
      <c r="C9581" s="40" t="str">
        <f>C9580</f>
        <v>ASIGNACIÓN PARA LA INVERSIÓN LOCAL  - AMBIENTE Y DESARROLLO SOSTENIBLE</v>
      </c>
      <c r="D9581" s="39" t="str">
        <f>D9580</f>
        <v xml:space="preserve">NORTE DE SANTANDER                                </v>
      </c>
      <c r="E9581" s="39" t="str">
        <f>E9580</f>
        <v>54660</v>
      </c>
      <c r="F9581" s="39" t="str">
        <f>F9580</f>
        <v xml:space="preserve">SALAZAR                                           </v>
      </c>
      <c r="G9581" s="39" t="s">
        <v>10656</v>
      </c>
      <c r="H9581" s="20">
        <f>SUBTOTAL(9,H9576:H9580)</f>
        <v>660591326</v>
      </c>
      <c r="I9581" s="20">
        <f>SUBTOTAL(9,I9576:I9580)</f>
        <v>606887068.49000001</v>
      </c>
      <c r="J9581" s="42">
        <f>+I9581/H9581</f>
        <v>0.91870275101069065</v>
      </c>
      <c r="K9581" s="20">
        <f>SUBTOTAL(9,K9576:K9580)</f>
        <v>240135069.43000001</v>
      </c>
      <c r="L9581" s="20">
        <f>SUBTOTAL(9,L9576:L9580)</f>
        <v>206271686.49000004</v>
      </c>
      <c r="M9581" s="7">
        <f>IFERROR((L9581/K9581),"N.A")</f>
        <v>0.85898193454050564</v>
      </c>
    </row>
    <row r="9582" spans="1:13" s="14" customFormat="1" ht="30" outlineLevel="2" x14ac:dyDescent="0.25">
      <c r="A9582" s="34"/>
      <c r="B9582" s="44" t="s">
        <v>3394</v>
      </c>
      <c r="C9582" s="31" t="s">
        <v>3118</v>
      </c>
      <c r="D9582" s="14" t="s">
        <v>859</v>
      </c>
      <c r="E9582" s="14" t="s">
        <v>892</v>
      </c>
      <c r="F9582" s="14" t="s">
        <v>893</v>
      </c>
      <c r="G9582" s="14" t="s">
        <v>16</v>
      </c>
      <c r="H9582" s="15">
        <v>266226468</v>
      </c>
      <c r="I9582" s="15">
        <v>168984812.04999998</v>
      </c>
      <c r="J9582" s="16">
        <f>IFERROR((I9582/H9582),0)</f>
        <v>0.63474084045617873</v>
      </c>
      <c r="K9582" s="15">
        <v>196726852.25</v>
      </c>
      <c r="L9582" s="15">
        <v>168984812.04999998</v>
      </c>
      <c r="M9582" s="17">
        <f>L9582/K9582</f>
        <v>0.85898193417568891</v>
      </c>
    </row>
    <row r="9583" spans="1:13" s="14" customFormat="1" ht="30" outlineLevel="2" x14ac:dyDescent="0.25">
      <c r="A9583" s="34"/>
      <c r="B9583" s="44" t="s">
        <v>3394</v>
      </c>
      <c r="C9583" s="31" t="s">
        <v>3118</v>
      </c>
      <c r="D9583" s="14" t="s">
        <v>859</v>
      </c>
      <c r="E9583" s="14" t="s">
        <v>892</v>
      </c>
      <c r="F9583" s="14" t="s">
        <v>893</v>
      </c>
      <c r="G9583" s="14" t="s">
        <v>6109</v>
      </c>
      <c r="H9583" s="20">
        <v>134729034</v>
      </c>
      <c r="I9583" s="20">
        <v>134729034</v>
      </c>
      <c r="J9583" s="21">
        <f>IFERROR((I9583/H9583),0)</f>
        <v>1</v>
      </c>
      <c r="K9583" s="20"/>
      <c r="L9583" s="20"/>
      <c r="M9583" s="22"/>
    </row>
    <row r="9584" spans="1:13" s="14" customFormat="1" ht="30" outlineLevel="2" x14ac:dyDescent="0.25">
      <c r="A9584" s="34"/>
      <c r="B9584" s="44" t="s">
        <v>3394</v>
      </c>
      <c r="C9584" s="31" t="s">
        <v>3118</v>
      </c>
      <c r="D9584" s="14" t="s">
        <v>859</v>
      </c>
      <c r="E9584" s="14" t="s">
        <v>892</v>
      </c>
      <c r="F9584" s="14" t="s">
        <v>893</v>
      </c>
      <c r="G9584" s="14" t="s">
        <v>6481</v>
      </c>
      <c r="H9584" s="20">
        <v>1647</v>
      </c>
      <c r="I9584" s="20">
        <v>1647</v>
      </c>
      <c r="J9584" s="21">
        <f>IFERROR((I9584/H9584),0)</f>
        <v>1</v>
      </c>
      <c r="K9584" s="20"/>
      <c r="L9584" s="20"/>
      <c r="M9584" s="22"/>
    </row>
    <row r="9585" spans="1:13" s="14" customFormat="1" ht="30" outlineLevel="2" x14ac:dyDescent="0.25">
      <c r="A9585" s="34"/>
      <c r="B9585" s="44" t="s">
        <v>3394</v>
      </c>
      <c r="C9585" s="31" t="s">
        <v>3118</v>
      </c>
      <c r="D9585" s="14" t="s">
        <v>859</v>
      </c>
      <c r="E9585" s="14" t="s">
        <v>892</v>
      </c>
      <c r="F9585" s="14" t="s">
        <v>893</v>
      </c>
      <c r="G9585" s="14" t="s">
        <v>6492</v>
      </c>
      <c r="H9585" s="20">
        <v>40501061</v>
      </c>
      <c r="I9585" s="20">
        <v>40501061</v>
      </c>
      <c r="J9585" s="21">
        <f>IFERROR((I9585/H9585),0)</f>
        <v>1</v>
      </c>
      <c r="K9585" s="20"/>
      <c r="L9585" s="20"/>
      <c r="M9585" s="22"/>
    </row>
    <row r="9586" spans="1:13" s="14" customFormat="1" ht="30" outlineLevel="2" x14ac:dyDescent="0.25">
      <c r="A9586" s="34"/>
      <c r="B9586" s="44" t="s">
        <v>3394</v>
      </c>
      <c r="C9586" s="31" t="s">
        <v>3118</v>
      </c>
      <c r="D9586" s="14" t="s">
        <v>859</v>
      </c>
      <c r="E9586" s="14" t="s">
        <v>892</v>
      </c>
      <c r="F9586" s="14" t="s">
        <v>893</v>
      </c>
      <c r="G9586" s="14" t="s">
        <v>6493</v>
      </c>
      <c r="H9586" s="20">
        <v>-53245294</v>
      </c>
      <c r="I9586" s="20"/>
      <c r="J9586" s="21">
        <f>IFERROR((I9586/H9586),0)</f>
        <v>0</v>
      </c>
      <c r="K9586" s="20"/>
      <c r="L9586" s="20"/>
      <c r="M9586" s="22"/>
    </row>
    <row r="9587" spans="1:13" s="14" customFormat="1" ht="30" outlineLevel="1" x14ac:dyDescent="0.25">
      <c r="A9587" s="34"/>
      <c r="B9587" s="46" t="s">
        <v>7993</v>
      </c>
      <c r="C9587" s="40" t="str">
        <f>C9586</f>
        <v>ASIGNACIÓN PARA LA INVERSIÓN LOCAL  - AMBIENTE Y DESARROLLO SOSTENIBLE</v>
      </c>
      <c r="D9587" s="39" t="str">
        <f>D9586</f>
        <v xml:space="preserve">NORTE DE SANTANDER                                </v>
      </c>
      <c r="E9587" s="39" t="str">
        <f>E9586</f>
        <v>54599</v>
      </c>
      <c r="F9587" s="39" t="str">
        <f>F9586</f>
        <v xml:space="preserve">RAGONVALIA                                        </v>
      </c>
      <c r="G9587" s="39" t="s">
        <v>10656</v>
      </c>
      <c r="H9587" s="20">
        <f>SUBTOTAL(9,H9582:H9586)</f>
        <v>388212916</v>
      </c>
      <c r="I9587" s="20">
        <f>SUBTOTAL(9,I9582:I9586)</f>
        <v>344216554.04999995</v>
      </c>
      <c r="J9587" s="42">
        <f>+I9587/H9587</f>
        <v>0.88666950496309593</v>
      </c>
      <c r="K9587" s="20">
        <f>SUBTOTAL(9,K9582:K9586)</f>
        <v>196726852.25</v>
      </c>
      <c r="L9587" s="20">
        <f>SUBTOTAL(9,L9582:L9586)</f>
        <v>168984812.04999998</v>
      </c>
      <c r="M9587" s="7">
        <f>IFERROR((L9587/K9587),"N.A")</f>
        <v>0.85898193417568891</v>
      </c>
    </row>
    <row r="9588" spans="1:13" s="14" customFormat="1" ht="30" outlineLevel="2" x14ac:dyDescent="0.25">
      <c r="A9588" s="34"/>
      <c r="B9588" s="44" t="s">
        <v>3395</v>
      </c>
      <c r="C9588" s="31" t="s">
        <v>3118</v>
      </c>
      <c r="D9588" s="14" t="s">
        <v>859</v>
      </c>
      <c r="E9588" s="14" t="s">
        <v>895</v>
      </c>
      <c r="F9588" s="14" t="s">
        <v>896</v>
      </c>
      <c r="G9588" s="14" t="s">
        <v>16</v>
      </c>
      <c r="H9588" s="15">
        <v>307374487</v>
      </c>
      <c r="I9588" s="15">
        <v>195103140.22000003</v>
      </c>
      <c r="J9588" s="16">
        <f>IFERROR((I9588/H9588),0)</f>
        <v>0.63474084047840973</v>
      </c>
      <c r="K9588" s="15">
        <v>227132995.92000002</v>
      </c>
      <c r="L9588" s="15">
        <v>195103140.22000003</v>
      </c>
      <c r="M9588" s="17">
        <f>L9588/K9588</f>
        <v>0.85898193448176319</v>
      </c>
    </row>
    <row r="9589" spans="1:13" s="14" customFormat="1" ht="30" outlineLevel="2" x14ac:dyDescent="0.25">
      <c r="A9589" s="34"/>
      <c r="B9589" s="44" t="s">
        <v>3395</v>
      </c>
      <c r="C9589" s="31" t="s">
        <v>3118</v>
      </c>
      <c r="D9589" s="14" t="s">
        <v>859</v>
      </c>
      <c r="E9589" s="14" t="s">
        <v>895</v>
      </c>
      <c r="F9589" s="14" t="s">
        <v>896</v>
      </c>
      <c r="G9589" s="14" t="s">
        <v>6109</v>
      </c>
      <c r="H9589" s="20">
        <v>508276295</v>
      </c>
      <c r="I9589" s="20">
        <v>508276295</v>
      </c>
      <c r="J9589" s="21">
        <f>IFERROR((I9589/H9589),0)</f>
        <v>1</v>
      </c>
      <c r="K9589" s="20"/>
      <c r="L9589" s="20"/>
      <c r="M9589" s="22"/>
    </row>
    <row r="9590" spans="1:13" s="14" customFormat="1" ht="30" outlineLevel="2" x14ac:dyDescent="0.25">
      <c r="A9590" s="34"/>
      <c r="B9590" s="44" t="s">
        <v>3395</v>
      </c>
      <c r="C9590" s="31" t="s">
        <v>3118</v>
      </c>
      <c r="D9590" s="14" t="s">
        <v>859</v>
      </c>
      <c r="E9590" s="14" t="s">
        <v>895</v>
      </c>
      <c r="F9590" s="14" t="s">
        <v>896</v>
      </c>
      <c r="G9590" s="14" t="s">
        <v>6481</v>
      </c>
      <c r="H9590" s="20">
        <v>1901</v>
      </c>
      <c r="I9590" s="20">
        <v>1901</v>
      </c>
      <c r="J9590" s="21">
        <f>IFERROR((I9590/H9590),0)</f>
        <v>1</v>
      </c>
      <c r="K9590" s="20"/>
      <c r="L9590" s="20"/>
      <c r="M9590" s="22"/>
    </row>
    <row r="9591" spans="1:13" s="14" customFormat="1" ht="30" outlineLevel="2" x14ac:dyDescent="0.25">
      <c r="A9591" s="34"/>
      <c r="B9591" s="44" t="s">
        <v>3395</v>
      </c>
      <c r="C9591" s="31" t="s">
        <v>3118</v>
      </c>
      <c r="D9591" s="14" t="s">
        <v>859</v>
      </c>
      <c r="E9591" s="14" t="s">
        <v>895</v>
      </c>
      <c r="F9591" s="14" t="s">
        <v>896</v>
      </c>
      <c r="G9591" s="14" t="s">
        <v>6492</v>
      </c>
      <c r="H9591" s="20">
        <v>46760914</v>
      </c>
      <c r="I9591" s="20">
        <v>46760914</v>
      </c>
      <c r="J9591" s="21">
        <f>IFERROR((I9591/H9591),0)</f>
        <v>1</v>
      </c>
      <c r="K9591" s="20"/>
      <c r="L9591" s="20"/>
      <c r="M9591" s="22"/>
    </row>
    <row r="9592" spans="1:13" s="14" customFormat="1" ht="30" outlineLevel="2" x14ac:dyDescent="0.25">
      <c r="A9592" s="34"/>
      <c r="B9592" s="44" t="s">
        <v>3395</v>
      </c>
      <c r="C9592" s="31" t="s">
        <v>3118</v>
      </c>
      <c r="D9592" s="14" t="s">
        <v>859</v>
      </c>
      <c r="E9592" s="14" t="s">
        <v>895</v>
      </c>
      <c r="F9592" s="14" t="s">
        <v>896</v>
      </c>
      <c r="G9592" s="14" t="s">
        <v>6493</v>
      </c>
      <c r="H9592" s="20">
        <v>-61474897</v>
      </c>
      <c r="I9592" s="20"/>
      <c r="J9592" s="21">
        <f>IFERROR((I9592/H9592),0)</f>
        <v>0</v>
      </c>
      <c r="K9592" s="20"/>
      <c r="L9592" s="20"/>
      <c r="M9592" s="22"/>
    </row>
    <row r="9593" spans="1:13" s="14" customFormat="1" ht="30" outlineLevel="1" x14ac:dyDescent="0.25">
      <c r="A9593" s="34"/>
      <c r="B9593" s="46" t="s">
        <v>7994</v>
      </c>
      <c r="C9593" s="40" t="str">
        <f>C9592</f>
        <v>ASIGNACIÓN PARA LA INVERSIÓN LOCAL  - AMBIENTE Y DESARROLLO SOSTENIBLE</v>
      </c>
      <c r="D9593" s="39" t="str">
        <f>D9592</f>
        <v xml:space="preserve">NORTE DE SANTANDER                                </v>
      </c>
      <c r="E9593" s="39" t="str">
        <f>E9592</f>
        <v>54553</v>
      </c>
      <c r="F9593" s="39" t="str">
        <f>F9592</f>
        <v xml:space="preserve">PUERTO SANTANDER                                  </v>
      </c>
      <c r="G9593" s="39" t="s">
        <v>10656</v>
      </c>
      <c r="H9593" s="20">
        <f>SUBTOTAL(9,H9588:H9592)</f>
        <v>800938700</v>
      </c>
      <c r="I9593" s="20">
        <f>SUBTOTAL(9,I9588:I9592)</f>
        <v>750142250.22000003</v>
      </c>
      <c r="J9593" s="42">
        <f>+I9593/H9593</f>
        <v>0.9365788545615289</v>
      </c>
      <c r="K9593" s="20">
        <f>SUBTOTAL(9,K9588:K9592)</f>
        <v>227132995.92000002</v>
      </c>
      <c r="L9593" s="20">
        <f>SUBTOTAL(9,L9588:L9592)</f>
        <v>195103140.22000003</v>
      </c>
      <c r="M9593" s="7">
        <f>IFERROR((L9593/K9593),"N.A")</f>
        <v>0.85898193448176319</v>
      </c>
    </row>
    <row r="9594" spans="1:13" s="14" customFormat="1" ht="30" outlineLevel="2" x14ac:dyDescent="0.25">
      <c r="A9594" s="34"/>
      <c r="B9594" s="44" t="s">
        <v>3396</v>
      </c>
      <c r="C9594" s="31" t="s">
        <v>3118</v>
      </c>
      <c r="D9594" s="14" t="s">
        <v>859</v>
      </c>
      <c r="E9594" s="14" t="s">
        <v>898</v>
      </c>
      <c r="F9594" s="14" t="s">
        <v>899</v>
      </c>
      <c r="G9594" s="14" t="s">
        <v>16</v>
      </c>
      <c r="H9594" s="15">
        <v>228771691</v>
      </c>
      <c r="I9594" s="15">
        <v>145210735.42000002</v>
      </c>
      <c r="J9594" s="16">
        <f>IFERROR((I9594/H9594),0)</f>
        <v>0.63474084046526547</v>
      </c>
      <c r="K9594" s="15">
        <v>169049813.04999998</v>
      </c>
      <c r="L9594" s="15">
        <v>145210735.42000002</v>
      </c>
      <c r="M9594" s="17">
        <f>L9594/K9594</f>
        <v>0.85898193437842452</v>
      </c>
    </row>
    <row r="9595" spans="1:13" s="14" customFormat="1" ht="30" outlineLevel="2" x14ac:dyDescent="0.25">
      <c r="A9595" s="34"/>
      <c r="B9595" s="44" t="s">
        <v>3396</v>
      </c>
      <c r="C9595" s="31" t="s">
        <v>3118</v>
      </c>
      <c r="D9595" s="14" t="s">
        <v>859</v>
      </c>
      <c r="E9595" s="14" t="s">
        <v>898</v>
      </c>
      <c r="F9595" s="14" t="s">
        <v>899</v>
      </c>
      <c r="G9595" s="14" t="s">
        <v>6109</v>
      </c>
      <c r="H9595" s="20">
        <v>279589659</v>
      </c>
      <c r="I9595" s="20">
        <v>279589659</v>
      </c>
      <c r="J9595" s="21">
        <f>IFERROR((I9595/H9595),0)</f>
        <v>1</v>
      </c>
      <c r="K9595" s="20"/>
      <c r="L9595" s="20"/>
      <c r="M9595" s="22"/>
    </row>
    <row r="9596" spans="1:13" s="14" customFormat="1" ht="30" outlineLevel="2" x14ac:dyDescent="0.25">
      <c r="A9596" s="34"/>
      <c r="B9596" s="44" t="s">
        <v>3396</v>
      </c>
      <c r="C9596" s="31" t="s">
        <v>3118</v>
      </c>
      <c r="D9596" s="14" t="s">
        <v>859</v>
      </c>
      <c r="E9596" s="14" t="s">
        <v>898</v>
      </c>
      <c r="F9596" s="14" t="s">
        <v>899</v>
      </c>
      <c r="G9596" s="14" t="s">
        <v>6481</v>
      </c>
      <c r="H9596" s="20">
        <v>1415</v>
      </c>
      <c r="I9596" s="20">
        <v>1415</v>
      </c>
      <c r="J9596" s="21">
        <f>IFERROR((I9596/H9596),0)</f>
        <v>1</v>
      </c>
      <c r="K9596" s="20"/>
      <c r="L9596" s="20"/>
      <c r="M9596" s="22"/>
    </row>
    <row r="9597" spans="1:13" s="14" customFormat="1" ht="30" outlineLevel="2" x14ac:dyDescent="0.25">
      <c r="A9597" s="34"/>
      <c r="B9597" s="44" t="s">
        <v>3396</v>
      </c>
      <c r="C9597" s="31" t="s">
        <v>3118</v>
      </c>
      <c r="D9597" s="14" t="s">
        <v>859</v>
      </c>
      <c r="E9597" s="14" t="s">
        <v>898</v>
      </c>
      <c r="F9597" s="14" t="s">
        <v>899</v>
      </c>
      <c r="G9597" s="14" t="s">
        <v>6492</v>
      </c>
      <c r="H9597" s="20">
        <v>34803062</v>
      </c>
      <c r="I9597" s="20">
        <v>34803062</v>
      </c>
      <c r="J9597" s="21">
        <f>IFERROR((I9597/H9597),0)</f>
        <v>1</v>
      </c>
      <c r="K9597" s="20"/>
      <c r="L9597" s="20"/>
      <c r="M9597" s="22"/>
    </row>
    <row r="9598" spans="1:13" s="14" customFormat="1" ht="30" outlineLevel="2" x14ac:dyDescent="0.25">
      <c r="A9598" s="34"/>
      <c r="B9598" s="44" t="s">
        <v>3396</v>
      </c>
      <c r="C9598" s="31" t="s">
        <v>3118</v>
      </c>
      <c r="D9598" s="14" t="s">
        <v>859</v>
      </c>
      <c r="E9598" s="14" t="s">
        <v>898</v>
      </c>
      <c r="F9598" s="14" t="s">
        <v>899</v>
      </c>
      <c r="G9598" s="14" t="s">
        <v>6493</v>
      </c>
      <c r="H9598" s="20">
        <v>-45754338</v>
      </c>
      <c r="I9598" s="20"/>
      <c r="J9598" s="21">
        <f>IFERROR((I9598/H9598),0)</f>
        <v>0</v>
      </c>
      <c r="K9598" s="20"/>
      <c r="L9598" s="20"/>
      <c r="M9598" s="22"/>
    </row>
    <row r="9599" spans="1:13" s="14" customFormat="1" ht="30" outlineLevel="1" x14ac:dyDescent="0.25">
      <c r="A9599" s="34"/>
      <c r="B9599" s="46" t="s">
        <v>7995</v>
      </c>
      <c r="C9599" s="40" t="str">
        <f>C9598</f>
        <v>ASIGNACIÓN PARA LA INVERSIÓN LOCAL  - AMBIENTE Y DESARROLLO SOSTENIBLE</v>
      </c>
      <c r="D9599" s="39" t="str">
        <f>D9598</f>
        <v xml:space="preserve">NORTE DE SANTANDER                                </v>
      </c>
      <c r="E9599" s="39" t="str">
        <f>E9598</f>
        <v>54520</v>
      </c>
      <c r="F9599" s="39" t="str">
        <f>F9598</f>
        <v xml:space="preserve">PAMPLONITA                                        </v>
      </c>
      <c r="G9599" s="39" t="s">
        <v>10656</v>
      </c>
      <c r="H9599" s="20">
        <f>SUBTOTAL(9,H9594:H9598)</f>
        <v>497411489</v>
      </c>
      <c r="I9599" s="20">
        <f>SUBTOTAL(9,I9594:I9598)</f>
        <v>459604871.42000002</v>
      </c>
      <c r="J9599" s="42">
        <f>+I9599/H9599</f>
        <v>0.92399327635956563</v>
      </c>
      <c r="K9599" s="20">
        <f>SUBTOTAL(9,K9594:K9598)</f>
        <v>169049813.04999998</v>
      </c>
      <c r="L9599" s="20">
        <f>SUBTOTAL(9,L9594:L9598)</f>
        <v>145210735.42000002</v>
      </c>
      <c r="M9599" s="7">
        <f>IFERROR((L9599/K9599),"N.A")</f>
        <v>0.85898193437842452</v>
      </c>
    </row>
    <row r="9600" spans="1:13" s="14" customFormat="1" ht="30" outlineLevel="2" x14ac:dyDescent="0.25">
      <c r="A9600" s="34"/>
      <c r="B9600" s="44" t="s">
        <v>3397</v>
      </c>
      <c r="C9600" s="31" t="s">
        <v>3118</v>
      </c>
      <c r="D9600" s="14" t="s">
        <v>859</v>
      </c>
      <c r="E9600" s="14" t="s">
        <v>901</v>
      </c>
      <c r="F9600" s="14" t="s">
        <v>902</v>
      </c>
      <c r="G9600" s="14" t="s">
        <v>16</v>
      </c>
      <c r="H9600" s="15">
        <v>382987615</v>
      </c>
      <c r="I9600" s="15">
        <v>243097880.64000002</v>
      </c>
      <c r="J9600" s="16">
        <f>IFERROR((I9600/H9600),0)</f>
        <v>0.63474084048383661</v>
      </c>
      <c r="K9600" s="15">
        <v>283006977.04000002</v>
      </c>
      <c r="L9600" s="15">
        <v>243097880.64000002</v>
      </c>
      <c r="M9600" s="17">
        <f>L9600/K9600</f>
        <v>0.8589819345889862</v>
      </c>
    </row>
    <row r="9601" spans="1:13" s="14" customFormat="1" ht="30" outlineLevel="2" x14ac:dyDescent="0.25">
      <c r="A9601" s="34"/>
      <c r="B9601" s="44" t="s">
        <v>3397</v>
      </c>
      <c r="C9601" s="31" t="s">
        <v>3118</v>
      </c>
      <c r="D9601" s="14" t="s">
        <v>859</v>
      </c>
      <c r="E9601" s="14" t="s">
        <v>901</v>
      </c>
      <c r="F9601" s="14" t="s">
        <v>902</v>
      </c>
      <c r="G9601" s="14" t="s">
        <v>6109</v>
      </c>
      <c r="H9601" s="20">
        <v>696358327</v>
      </c>
      <c r="I9601" s="20">
        <v>696358327</v>
      </c>
      <c r="J9601" s="21">
        <f>IFERROR((I9601/H9601),0)</f>
        <v>1</v>
      </c>
      <c r="K9601" s="20"/>
      <c r="L9601" s="20"/>
      <c r="M9601" s="22"/>
    </row>
    <row r="9602" spans="1:13" s="14" customFormat="1" ht="30" outlineLevel="2" x14ac:dyDescent="0.25">
      <c r="A9602" s="34"/>
      <c r="B9602" s="44" t="s">
        <v>3397</v>
      </c>
      <c r="C9602" s="31" t="s">
        <v>3118</v>
      </c>
      <c r="D9602" s="14" t="s">
        <v>859</v>
      </c>
      <c r="E9602" s="14" t="s">
        <v>901</v>
      </c>
      <c r="F9602" s="14" t="s">
        <v>902</v>
      </c>
      <c r="G9602" s="14" t="s">
        <v>6481</v>
      </c>
      <c r="H9602" s="20">
        <v>2369</v>
      </c>
      <c r="I9602" s="20">
        <v>2369</v>
      </c>
      <c r="J9602" s="21">
        <f>IFERROR((I9602/H9602),0)</f>
        <v>1</v>
      </c>
      <c r="K9602" s="20"/>
      <c r="L9602" s="20"/>
      <c r="M9602" s="22"/>
    </row>
    <row r="9603" spans="1:13" s="14" customFormat="1" ht="30" outlineLevel="2" x14ac:dyDescent="0.25">
      <c r="A9603" s="34"/>
      <c r="B9603" s="44" t="s">
        <v>3397</v>
      </c>
      <c r="C9603" s="31" t="s">
        <v>3118</v>
      </c>
      <c r="D9603" s="14" t="s">
        <v>859</v>
      </c>
      <c r="E9603" s="14" t="s">
        <v>901</v>
      </c>
      <c r="F9603" s="14" t="s">
        <v>902</v>
      </c>
      <c r="G9603" s="14" t="s">
        <v>6492</v>
      </c>
      <c r="H9603" s="20">
        <v>58263947</v>
      </c>
      <c r="I9603" s="20">
        <v>58263947</v>
      </c>
      <c r="J9603" s="21">
        <f>IFERROR((I9603/H9603),0)</f>
        <v>1</v>
      </c>
      <c r="K9603" s="20"/>
      <c r="L9603" s="20"/>
      <c r="M9603" s="22"/>
    </row>
    <row r="9604" spans="1:13" s="14" customFormat="1" ht="30" outlineLevel="2" x14ac:dyDescent="0.25">
      <c r="A9604" s="34"/>
      <c r="B9604" s="44" t="s">
        <v>3397</v>
      </c>
      <c r="C9604" s="31" t="s">
        <v>3118</v>
      </c>
      <c r="D9604" s="14" t="s">
        <v>859</v>
      </c>
      <c r="E9604" s="14" t="s">
        <v>901</v>
      </c>
      <c r="F9604" s="14" t="s">
        <v>902</v>
      </c>
      <c r="G9604" s="14" t="s">
        <v>6493</v>
      </c>
      <c r="H9604" s="20">
        <v>-76597523</v>
      </c>
      <c r="I9604" s="20"/>
      <c r="J9604" s="21">
        <f>IFERROR((I9604/H9604),0)</f>
        <v>0</v>
      </c>
      <c r="K9604" s="20"/>
      <c r="L9604" s="20"/>
      <c r="M9604" s="22"/>
    </row>
    <row r="9605" spans="1:13" s="14" customFormat="1" ht="30" outlineLevel="1" x14ac:dyDescent="0.25">
      <c r="A9605" s="34"/>
      <c r="B9605" s="46" t="s">
        <v>7996</v>
      </c>
      <c r="C9605" s="40" t="str">
        <f>C9604</f>
        <v>ASIGNACIÓN PARA LA INVERSIÓN LOCAL  - AMBIENTE Y DESARROLLO SOSTENIBLE</v>
      </c>
      <c r="D9605" s="39" t="str">
        <f>D9604</f>
        <v xml:space="preserve">NORTE DE SANTANDER                                </v>
      </c>
      <c r="E9605" s="39" t="str">
        <f>E9604</f>
        <v>54518</v>
      </c>
      <c r="F9605" s="39" t="str">
        <f>F9604</f>
        <v xml:space="preserve">PAMPLONA                                          </v>
      </c>
      <c r="G9605" s="39" t="s">
        <v>10656</v>
      </c>
      <c r="H9605" s="20">
        <f>SUBTOTAL(9,H9600:H9604)</f>
        <v>1061014735</v>
      </c>
      <c r="I9605" s="20">
        <f>SUBTOTAL(9,I9600:I9604)</f>
        <v>997722523.63999999</v>
      </c>
      <c r="J9605" s="42">
        <f>+I9605/H9605</f>
        <v>0.94034747183789114</v>
      </c>
      <c r="K9605" s="20">
        <f>SUBTOTAL(9,K9600:K9604)</f>
        <v>283006977.04000002</v>
      </c>
      <c r="L9605" s="20">
        <f>SUBTOTAL(9,L9600:L9604)</f>
        <v>243097880.64000002</v>
      </c>
      <c r="M9605" s="7">
        <f>IFERROR((L9605/K9605),"N.A")</f>
        <v>0.8589819345889862</v>
      </c>
    </row>
    <row r="9606" spans="1:13" s="14" customFormat="1" ht="30" outlineLevel="2" x14ac:dyDescent="0.25">
      <c r="A9606" s="34"/>
      <c r="B9606" s="44" t="s">
        <v>3398</v>
      </c>
      <c r="C9606" s="31" t="s">
        <v>3118</v>
      </c>
      <c r="D9606" s="14" t="s">
        <v>859</v>
      </c>
      <c r="E9606" s="14" t="s">
        <v>904</v>
      </c>
      <c r="F9606" s="14" t="s">
        <v>905</v>
      </c>
      <c r="G9606" s="14" t="s">
        <v>16</v>
      </c>
      <c r="H9606" s="15">
        <v>676329947</v>
      </c>
      <c r="I9606" s="15">
        <v>429294238.99000001</v>
      </c>
      <c r="J9606" s="16">
        <f>IFERROR((I9606/H9606),0)</f>
        <v>0.63474084046436585</v>
      </c>
      <c r="K9606" s="15">
        <v>499770975.20999998</v>
      </c>
      <c r="L9606" s="15">
        <v>429294238.99000001</v>
      </c>
      <c r="M9606" s="17">
        <f>L9606/K9606</f>
        <v>0.85898193429423109</v>
      </c>
    </row>
    <row r="9607" spans="1:13" s="14" customFormat="1" ht="30" outlineLevel="2" x14ac:dyDescent="0.25">
      <c r="A9607" s="34"/>
      <c r="B9607" s="44" t="s">
        <v>3398</v>
      </c>
      <c r="C9607" s="31" t="s">
        <v>3118</v>
      </c>
      <c r="D9607" s="14" t="s">
        <v>859</v>
      </c>
      <c r="E9607" s="14" t="s">
        <v>904</v>
      </c>
      <c r="F9607" s="14" t="s">
        <v>905</v>
      </c>
      <c r="G9607" s="14" t="s">
        <v>6109</v>
      </c>
      <c r="H9607" s="20">
        <v>942622659</v>
      </c>
      <c r="I9607" s="20">
        <v>942622659</v>
      </c>
      <c r="J9607" s="21">
        <f>IFERROR((I9607/H9607),0)</f>
        <v>1</v>
      </c>
      <c r="K9607" s="20"/>
      <c r="L9607" s="20"/>
      <c r="M9607" s="22"/>
    </row>
    <row r="9608" spans="1:13" s="14" customFormat="1" ht="30" outlineLevel="2" x14ac:dyDescent="0.25">
      <c r="A9608" s="34"/>
      <c r="B9608" s="44" t="s">
        <v>3398</v>
      </c>
      <c r="C9608" s="31" t="s">
        <v>3118</v>
      </c>
      <c r="D9608" s="14" t="s">
        <v>859</v>
      </c>
      <c r="E9608" s="14" t="s">
        <v>904</v>
      </c>
      <c r="F9608" s="14" t="s">
        <v>905</v>
      </c>
      <c r="G9608" s="14" t="s">
        <v>6481</v>
      </c>
      <c r="H9608" s="20">
        <v>4183</v>
      </c>
      <c r="I9608" s="20">
        <v>4183</v>
      </c>
      <c r="J9608" s="21">
        <f>IFERROR((I9608/H9608),0)</f>
        <v>1</v>
      </c>
      <c r="K9608" s="20"/>
      <c r="L9608" s="20"/>
      <c r="M9608" s="22"/>
    </row>
    <row r="9609" spans="1:13" s="14" customFormat="1" ht="30" outlineLevel="2" x14ac:dyDescent="0.25">
      <c r="A9609" s="34"/>
      <c r="B9609" s="44" t="s">
        <v>3398</v>
      </c>
      <c r="C9609" s="31" t="s">
        <v>3118</v>
      </c>
      <c r="D9609" s="14" t="s">
        <v>859</v>
      </c>
      <c r="E9609" s="14" t="s">
        <v>904</v>
      </c>
      <c r="F9609" s="14" t="s">
        <v>905</v>
      </c>
      <c r="G9609" s="14" t="s">
        <v>6492</v>
      </c>
      <c r="H9609" s="20">
        <v>102890148</v>
      </c>
      <c r="I9609" s="20">
        <v>102890148</v>
      </c>
      <c r="J9609" s="21">
        <f>IFERROR((I9609/H9609),0)</f>
        <v>1</v>
      </c>
      <c r="K9609" s="20"/>
      <c r="L9609" s="20"/>
      <c r="M9609" s="22"/>
    </row>
    <row r="9610" spans="1:13" s="14" customFormat="1" ht="30" outlineLevel="2" x14ac:dyDescent="0.25">
      <c r="A9610" s="34"/>
      <c r="B9610" s="44" t="s">
        <v>3398</v>
      </c>
      <c r="C9610" s="31" t="s">
        <v>3118</v>
      </c>
      <c r="D9610" s="14" t="s">
        <v>859</v>
      </c>
      <c r="E9610" s="14" t="s">
        <v>904</v>
      </c>
      <c r="F9610" s="14" t="s">
        <v>905</v>
      </c>
      <c r="G9610" s="14" t="s">
        <v>6493</v>
      </c>
      <c r="H9610" s="20">
        <v>-135265989</v>
      </c>
      <c r="I9610" s="20"/>
      <c r="J9610" s="21">
        <f>IFERROR((I9610/H9610),0)</f>
        <v>0</v>
      </c>
      <c r="K9610" s="20"/>
      <c r="L9610" s="20"/>
      <c r="M9610" s="22"/>
    </row>
    <row r="9611" spans="1:13" s="14" customFormat="1" ht="30" outlineLevel="1" x14ac:dyDescent="0.25">
      <c r="A9611" s="34"/>
      <c r="B9611" s="46" t="s">
        <v>7997</v>
      </c>
      <c r="C9611" s="40" t="str">
        <f>C9610</f>
        <v>ASIGNACIÓN PARA LA INVERSIÓN LOCAL  - AMBIENTE Y DESARROLLO SOSTENIBLE</v>
      </c>
      <c r="D9611" s="39" t="str">
        <f>D9610</f>
        <v xml:space="preserve">NORTE DE SANTANDER                                </v>
      </c>
      <c r="E9611" s="39" t="str">
        <f>E9610</f>
        <v>54498</v>
      </c>
      <c r="F9611" s="39" t="str">
        <f>F9610</f>
        <v xml:space="preserve">OCAÑA                                             </v>
      </c>
      <c r="G9611" s="39" t="s">
        <v>10656</v>
      </c>
      <c r="H9611" s="20">
        <f>SUBTOTAL(9,H9606:H9610)</f>
        <v>1586580948</v>
      </c>
      <c r="I9611" s="20">
        <f>SUBTOTAL(9,I9606:I9610)</f>
        <v>1474811228.99</v>
      </c>
      <c r="J9611" s="42">
        <f>+I9611/H9611</f>
        <v>0.9295530939339125</v>
      </c>
      <c r="K9611" s="20">
        <f>SUBTOTAL(9,K9606:K9610)</f>
        <v>499770975.20999998</v>
      </c>
      <c r="L9611" s="20">
        <f>SUBTOTAL(9,L9606:L9610)</f>
        <v>429294238.99000001</v>
      </c>
      <c r="M9611" s="7">
        <f>IFERROR((L9611/K9611),"N.A")</f>
        <v>0.85898193429423109</v>
      </c>
    </row>
    <row r="9612" spans="1:13" s="14" customFormat="1" ht="30" outlineLevel="2" x14ac:dyDescent="0.25">
      <c r="A9612" s="34"/>
      <c r="B9612" s="44" t="s">
        <v>3399</v>
      </c>
      <c r="C9612" s="31" t="s">
        <v>3118</v>
      </c>
      <c r="D9612" s="14" t="s">
        <v>859</v>
      </c>
      <c r="E9612" s="14" t="s">
        <v>907</v>
      </c>
      <c r="F9612" s="14" t="s">
        <v>908</v>
      </c>
      <c r="G9612" s="14" t="s">
        <v>16</v>
      </c>
      <c r="H9612" s="15">
        <v>197478640</v>
      </c>
      <c r="I9612" s="15">
        <v>125347757.93000001</v>
      </c>
      <c r="J9612" s="16">
        <f>IFERROR((I9612/H9612),0)</f>
        <v>0.63474084047773471</v>
      </c>
      <c r="K9612" s="15">
        <v>145925953.5</v>
      </c>
      <c r="L9612" s="15">
        <v>125347757.93000001</v>
      </c>
      <c r="M9612" s="17">
        <f>L9612/K9612</f>
        <v>0.8589819351771445</v>
      </c>
    </row>
    <row r="9613" spans="1:13" s="14" customFormat="1" ht="30" outlineLevel="2" x14ac:dyDescent="0.25">
      <c r="A9613" s="34"/>
      <c r="B9613" s="44" t="s">
        <v>3399</v>
      </c>
      <c r="C9613" s="31" t="s">
        <v>3118</v>
      </c>
      <c r="D9613" s="14" t="s">
        <v>859</v>
      </c>
      <c r="E9613" s="14" t="s">
        <v>907</v>
      </c>
      <c r="F9613" s="14" t="s">
        <v>908</v>
      </c>
      <c r="G9613" s="14" t="s">
        <v>6109</v>
      </c>
      <c r="H9613" s="20">
        <v>95171012</v>
      </c>
      <c r="I9613" s="20">
        <v>95171012</v>
      </c>
      <c r="J9613" s="21">
        <f>IFERROR((I9613/H9613),0)</f>
        <v>1</v>
      </c>
      <c r="K9613" s="20"/>
      <c r="L9613" s="20"/>
      <c r="M9613" s="22"/>
    </row>
    <row r="9614" spans="1:13" s="14" customFormat="1" ht="30" outlineLevel="2" x14ac:dyDescent="0.25">
      <c r="A9614" s="34"/>
      <c r="B9614" s="44" t="s">
        <v>3399</v>
      </c>
      <c r="C9614" s="31" t="s">
        <v>3118</v>
      </c>
      <c r="D9614" s="14" t="s">
        <v>859</v>
      </c>
      <c r="E9614" s="14" t="s">
        <v>907</v>
      </c>
      <c r="F9614" s="14" t="s">
        <v>908</v>
      </c>
      <c r="G9614" s="14" t="s">
        <v>6481</v>
      </c>
      <c r="H9614" s="20">
        <v>1221</v>
      </c>
      <c r="I9614" s="20">
        <v>1221</v>
      </c>
      <c r="J9614" s="21">
        <f>IFERROR((I9614/H9614),0)</f>
        <v>1</v>
      </c>
      <c r="K9614" s="20"/>
      <c r="L9614" s="20"/>
      <c r="M9614" s="22"/>
    </row>
    <row r="9615" spans="1:13" s="14" customFormat="1" ht="30" outlineLevel="2" x14ac:dyDescent="0.25">
      <c r="A9615" s="34"/>
      <c r="B9615" s="44" t="s">
        <v>3399</v>
      </c>
      <c r="C9615" s="31" t="s">
        <v>3118</v>
      </c>
      <c r="D9615" s="14" t="s">
        <v>859</v>
      </c>
      <c r="E9615" s="14" t="s">
        <v>907</v>
      </c>
      <c r="F9615" s="14" t="s">
        <v>908</v>
      </c>
      <c r="G9615" s="14" t="s">
        <v>6492</v>
      </c>
      <c r="H9615" s="20">
        <v>30042447</v>
      </c>
      <c r="I9615" s="20">
        <v>30042447</v>
      </c>
      <c r="J9615" s="21">
        <f>IFERROR((I9615/H9615),0)</f>
        <v>1</v>
      </c>
      <c r="K9615" s="20"/>
      <c r="L9615" s="20"/>
      <c r="M9615" s="22"/>
    </row>
    <row r="9616" spans="1:13" s="14" customFormat="1" ht="30" outlineLevel="2" x14ac:dyDescent="0.25">
      <c r="A9616" s="34"/>
      <c r="B9616" s="44" t="s">
        <v>3399</v>
      </c>
      <c r="C9616" s="31" t="s">
        <v>3118</v>
      </c>
      <c r="D9616" s="14" t="s">
        <v>859</v>
      </c>
      <c r="E9616" s="14" t="s">
        <v>907</v>
      </c>
      <c r="F9616" s="14" t="s">
        <v>908</v>
      </c>
      <c r="G9616" s="14" t="s">
        <v>6493</v>
      </c>
      <c r="H9616" s="20">
        <v>-39495728</v>
      </c>
      <c r="I9616" s="20"/>
      <c r="J9616" s="21">
        <f>IFERROR((I9616/H9616),0)</f>
        <v>0</v>
      </c>
      <c r="K9616" s="20"/>
      <c r="L9616" s="20"/>
      <c r="M9616" s="22"/>
    </row>
    <row r="9617" spans="1:13" s="14" customFormat="1" ht="30" outlineLevel="1" x14ac:dyDescent="0.25">
      <c r="A9617" s="34"/>
      <c r="B9617" s="46" t="s">
        <v>7998</v>
      </c>
      <c r="C9617" s="40" t="str">
        <f>C9616</f>
        <v>ASIGNACIÓN PARA LA INVERSIÓN LOCAL  - AMBIENTE Y DESARROLLO SOSTENIBLE</v>
      </c>
      <c r="D9617" s="39" t="str">
        <f>D9616</f>
        <v xml:space="preserve">NORTE DE SANTANDER                                </v>
      </c>
      <c r="E9617" s="39" t="str">
        <f>E9616</f>
        <v>54480</v>
      </c>
      <c r="F9617" s="39" t="str">
        <f>F9616</f>
        <v xml:space="preserve">MUTISCUA                                          </v>
      </c>
      <c r="G9617" s="39" t="s">
        <v>10656</v>
      </c>
      <c r="H9617" s="20">
        <f>SUBTOTAL(9,H9612:H9616)</f>
        <v>283197592</v>
      </c>
      <c r="I9617" s="20">
        <f>SUBTOTAL(9,I9612:I9616)</f>
        <v>250562437.93000001</v>
      </c>
      <c r="J9617" s="42">
        <f>+I9617/H9617</f>
        <v>0.88476189419717954</v>
      </c>
      <c r="K9617" s="20">
        <f>SUBTOTAL(9,K9612:K9616)</f>
        <v>145925953.5</v>
      </c>
      <c r="L9617" s="20">
        <f>SUBTOTAL(9,L9612:L9616)</f>
        <v>125347757.93000001</v>
      </c>
      <c r="M9617" s="7">
        <f>IFERROR((L9617/K9617),"N.A")</f>
        <v>0.8589819351771445</v>
      </c>
    </row>
    <row r="9618" spans="1:13" s="14" customFormat="1" ht="30" outlineLevel="2" x14ac:dyDescent="0.25">
      <c r="A9618" s="34"/>
      <c r="B9618" s="44" t="s">
        <v>3400</v>
      </c>
      <c r="C9618" s="31" t="s">
        <v>3118</v>
      </c>
      <c r="D9618" s="14" t="s">
        <v>859</v>
      </c>
      <c r="E9618" s="14" t="s">
        <v>910</v>
      </c>
      <c r="F9618" s="14" t="s">
        <v>911</v>
      </c>
      <c r="G9618" s="14" t="s">
        <v>16</v>
      </c>
      <c r="H9618" s="15">
        <v>243259048</v>
      </c>
      <c r="I9618" s="15">
        <v>154406452.57999998</v>
      </c>
      <c r="J9618" s="16">
        <f>IFERROR((I9618/H9618),0)</f>
        <v>0.63474084047225232</v>
      </c>
      <c r="K9618" s="15">
        <v>179755180.43000001</v>
      </c>
      <c r="L9618" s="15">
        <v>154406452.57999998</v>
      </c>
      <c r="M9618" s="17">
        <f>L9618/K9618</f>
        <v>0.85898193426547009</v>
      </c>
    </row>
    <row r="9619" spans="1:13" s="14" customFormat="1" ht="30" outlineLevel="2" x14ac:dyDescent="0.25">
      <c r="A9619" s="34"/>
      <c r="B9619" s="44" t="s">
        <v>3400</v>
      </c>
      <c r="C9619" s="31" t="s">
        <v>3118</v>
      </c>
      <c r="D9619" s="14" t="s">
        <v>859</v>
      </c>
      <c r="E9619" s="14" t="s">
        <v>910</v>
      </c>
      <c r="F9619" s="14" t="s">
        <v>911</v>
      </c>
      <c r="G9619" s="14" t="s">
        <v>6109</v>
      </c>
      <c r="H9619" s="20">
        <v>156257800</v>
      </c>
      <c r="I9619" s="20">
        <v>156257800</v>
      </c>
      <c r="J9619" s="21">
        <f>IFERROR((I9619/H9619),0)</f>
        <v>1</v>
      </c>
      <c r="K9619" s="20"/>
      <c r="L9619" s="20"/>
      <c r="M9619" s="22"/>
    </row>
    <row r="9620" spans="1:13" s="14" customFormat="1" ht="30" outlineLevel="2" x14ac:dyDescent="0.25">
      <c r="A9620" s="34"/>
      <c r="B9620" s="44" t="s">
        <v>3400</v>
      </c>
      <c r="C9620" s="31" t="s">
        <v>3118</v>
      </c>
      <c r="D9620" s="14" t="s">
        <v>859</v>
      </c>
      <c r="E9620" s="14" t="s">
        <v>910</v>
      </c>
      <c r="F9620" s="14" t="s">
        <v>911</v>
      </c>
      <c r="G9620" s="14" t="s">
        <v>6481</v>
      </c>
      <c r="H9620" s="20">
        <v>1505</v>
      </c>
      <c r="I9620" s="20">
        <v>1505</v>
      </c>
      <c r="J9620" s="21">
        <f>IFERROR((I9620/H9620),0)</f>
        <v>1</v>
      </c>
      <c r="K9620" s="20"/>
      <c r="L9620" s="20"/>
      <c r="M9620" s="22"/>
    </row>
    <row r="9621" spans="1:13" s="14" customFormat="1" ht="30" outlineLevel="2" x14ac:dyDescent="0.25">
      <c r="A9621" s="34"/>
      <c r="B9621" s="44" t="s">
        <v>3400</v>
      </c>
      <c r="C9621" s="31" t="s">
        <v>3118</v>
      </c>
      <c r="D9621" s="14" t="s">
        <v>859</v>
      </c>
      <c r="E9621" s="14" t="s">
        <v>910</v>
      </c>
      <c r="F9621" s="14" t="s">
        <v>911</v>
      </c>
      <c r="G9621" s="14" t="s">
        <v>6492</v>
      </c>
      <c r="H9621" s="20">
        <v>37007025</v>
      </c>
      <c r="I9621" s="20">
        <v>37007025</v>
      </c>
      <c r="J9621" s="21">
        <f>IFERROR((I9621/H9621),0)</f>
        <v>1</v>
      </c>
      <c r="K9621" s="20"/>
      <c r="L9621" s="20"/>
      <c r="M9621" s="22"/>
    </row>
    <row r="9622" spans="1:13" s="14" customFormat="1" ht="30" outlineLevel="2" x14ac:dyDescent="0.25">
      <c r="A9622" s="34"/>
      <c r="B9622" s="44" t="s">
        <v>3400</v>
      </c>
      <c r="C9622" s="31" t="s">
        <v>3118</v>
      </c>
      <c r="D9622" s="14" t="s">
        <v>859</v>
      </c>
      <c r="E9622" s="14" t="s">
        <v>910</v>
      </c>
      <c r="F9622" s="14" t="s">
        <v>911</v>
      </c>
      <c r="G9622" s="14" t="s">
        <v>6493</v>
      </c>
      <c r="H9622" s="20">
        <v>-48651810</v>
      </c>
      <c r="I9622" s="20"/>
      <c r="J9622" s="21">
        <f>IFERROR((I9622/H9622),0)</f>
        <v>0</v>
      </c>
      <c r="K9622" s="20"/>
      <c r="L9622" s="20"/>
      <c r="M9622" s="22"/>
    </row>
    <row r="9623" spans="1:13" s="14" customFormat="1" ht="30" outlineLevel="1" x14ac:dyDescent="0.25">
      <c r="A9623" s="34"/>
      <c r="B9623" s="46" t="s">
        <v>7999</v>
      </c>
      <c r="C9623" s="40" t="str">
        <f>C9622</f>
        <v>ASIGNACIÓN PARA LA INVERSIÓN LOCAL  - AMBIENTE Y DESARROLLO SOSTENIBLE</v>
      </c>
      <c r="D9623" s="39" t="str">
        <f>D9622</f>
        <v xml:space="preserve">NORTE DE SANTANDER                                </v>
      </c>
      <c r="E9623" s="39" t="str">
        <f>E9622</f>
        <v>54418</v>
      </c>
      <c r="F9623" s="39" t="str">
        <f>F9622</f>
        <v xml:space="preserve">LOURDES                                           </v>
      </c>
      <c r="G9623" s="39" t="s">
        <v>10656</v>
      </c>
      <c r="H9623" s="20">
        <f>SUBTOTAL(9,H9618:H9622)</f>
        <v>387873568</v>
      </c>
      <c r="I9623" s="20">
        <f>SUBTOTAL(9,I9618:I9622)</f>
        <v>347672782.57999998</v>
      </c>
      <c r="J9623" s="42">
        <f>+I9623/H9623</f>
        <v>0.89635595529933088</v>
      </c>
      <c r="K9623" s="20">
        <f>SUBTOTAL(9,K9618:K9622)</f>
        <v>179755180.43000001</v>
      </c>
      <c r="L9623" s="20">
        <f>SUBTOTAL(9,L9618:L9622)</f>
        <v>154406452.57999998</v>
      </c>
      <c r="M9623" s="7">
        <f>IFERROR((L9623/K9623),"N.A")</f>
        <v>0.85898193426547009</v>
      </c>
    </row>
    <row r="9624" spans="1:13" s="14" customFormat="1" ht="30" outlineLevel="2" x14ac:dyDescent="0.25">
      <c r="A9624" s="34"/>
      <c r="B9624" s="44" t="s">
        <v>3401</v>
      </c>
      <c r="C9624" s="31" t="s">
        <v>3118</v>
      </c>
      <c r="D9624" s="14" t="s">
        <v>859</v>
      </c>
      <c r="E9624" s="14" t="s">
        <v>913</v>
      </c>
      <c r="F9624" s="14" t="s">
        <v>914</v>
      </c>
      <c r="G9624" s="14" t="s">
        <v>16</v>
      </c>
      <c r="H9624" s="15">
        <v>525597440</v>
      </c>
      <c r="I9624" s="15">
        <v>333618160.82000005</v>
      </c>
      <c r="J9624" s="16">
        <f>IFERROR((I9624/H9624),0)</f>
        <v>0.63474084048050172</v>
      </c>
      <c r="K9624" s="15">
        <v>388387866.21999997</v>
      </c>
      <c r="L9624" s="15">
        <v>333618160.82000005</v>
      </c>
      <c r="M9624" s="17">
        <f>L9624/K9624</f>
        <v>0.85898193490685426</v>
      </c>
    </row>
    <row r="9625" spans="1:13" s="14" customFormat="1" ht="30" outlineLevel="2" x14ac:dyDescent="0.25">
      <c r="A9625" s="34"/>
      <c r="B9625" s="44" t="s">
        <v>3401</v>
      </c>
      <c r="C9625" s="31" t="s">
        <v>3118</v>
      </c>
      <c r="D9625" s="14" t="s">
        <v>859</v>
      </c>
      <c r="E9625" s="14" t="s">
        <v>913</v>
      </c>
      <c r="F9625" s="14" t="s">
        <v>914</v>
      </c>
      <c r="G9625" s="14" t="s">
        <v>6109</v>
      </c>
      <c r="H9625" s="20">
        <v>374530129</v>
      </c>
      <c r="I9625" s="20">
        <v>374530129</v>
      </c>
      <c r="J9625" s="21">
        <f>IFERROR((I9625/H9625),0)</f>
        <v>1</v>
      </c>
      <c r="K9625" s="20"/>
      <c r="L9625" s="20"/>
      <c r="M9625" s="22"/>
    </row>
    <row r="9626" spans="1:13" s="14" customFormat="1" ht="30" outlineLevel="2" x14ac:dyDescent="0.25">
      <c r="A9626" s="34"/>
      <c r="B9626" s="44" t="s">
        <v>3401</v>
      </c>
      <c r="C9626" s="31" t="s">
        <v>3118</v>
      </c>
      <c r="D9626" s="14" t="s">
        <v>859</v>
      </c>
      <c r="E9626" s="14" t="s">
        <v>913</v>
      </c>
      <c r="F9626" s="14" t="s">
        <v>914</v>
      </c>
      <c r="G9626" s="14" t="s">
        <v>6481</v>
      </c>
      <c r="H9626" s="20">
        <v>3251</v>
      </c>
      <c r="I9626" s="20">
        <v>3251</v>
      </c>
      <c r="J9626" s="21">
        <f>IFERROR((I9626/H9626),0)</f>
        <v>1</v>
      </c>
      <c r="K9626" s="20"/>
      <c r="L9626" s="20"/>
      <c r="M9626" s="22"/>
    </row>
    <row r="9627" spans="1:13" s="14" customFormat="1" ht="30" outlineLevel="2" x14ac:dyDescent="0.25">
      <c r="A9627" s="34"/>
      <c r="B9627" s="44" t="s">
        <v>3401</v>
      </c>
      <c r="C9627" s="31" t="s">
        <v>3118</v>
      </c>
      <c r="D9627" s="14" t="s">
        <v>859</v>
      </c>
      <c r="E9627" s="14" t="s">
        <v>913</v>
      </c>
      <c r="F9627" s="14" t="s">
        <v>914</v>
      </c>
      <c r="G9627" s="14" t="s">
        <v>6492</v>
      </c>
      <c r="H9627" s="20">
        <v>79959195</v>
      </c>
      <c r="I9627" s="20">
        <v>79959195</v>
      </c>
      <c r="J9627" s="21">
        <f>IFERROR((I9627/H9627),0)</f>
        <v>1</v>
      </c>
      <c r="K9627" s="20"/>
      <c r="L9627" s="20"/>
      <c r="M9627" s="22"/>
    </row>
    <row r="9628" spans="1:13" s="14" customFormat="1" ht="30" outlineLevel="2" x14ac:dyDescent="0.25">
      <c r="A9628" s="34"/>
      <c r="B9628" s="44" t="s">
        <v>3401</v>
      </c>
      <c r="C9628" s="31" t="s">
        <v>3118</v>
      </c>
      <c r="D9628" s="14" t="s">
        <v>859</v>
      </c>
      <c r="E9628" s="14" t="s">
        <v>913</v>
      </c>
      <c r="F9628" s="14" t="s">
        <v>914</v>
      </c>
      <c r="G9628" s="14" t="s">
        <v>6493</v>
      </c>
      <c r="H9628" s="20">
        <v>-105119488</v>
      </c>
      <c r="I9628" s="20"/>
      <c r="J9628" s="21">
        <f>IFERROR((I9628/H9628),0)</f>
        <v>0</v>
      </c>
      <c r="K9628" s="20"/>
      <c r="L9628" s="20"/>
      <c r="M9628" s="22"/>
    </row>
    <row r="9629" spans="1:13" s="14" customFormat="1" ht="30" outlineLevel="1" x14ac:dyDescent="0.25">
      <c r="A9629" s="34"/>
      <c r="B9629" s="46" t="s">
        <v>8000</v>
      </c>
      <c r="C9629" s="40" t="str">
        <f>C9628</f>
        <v>ASIGNACIÓN PARA LA INVERSIÓN LOCAL  - AMBIENTE Y DESARROLLO SOSTENIBLE</v>
      </c>
      <c r="D9629" s="39" t="str">
        <f>D9628</f>
        <v xml:space="preserve">NORTE DE SANTANDER                                </v>
      </c>
      <c r="E9629" s="39" t="str">
        <f>E9628</f>
        <v>54405</v>
      </c>
      <c r="F9629" s="39" t="str">
        <f>F9628</f>
        <v xml:space="preserve">LOS PATIOS                                        </v>
      </c>
      <c r="G9629" s="39" t="s">
        <v>10656</v>
      </c>
      <c r="H9629" s="20">
        <f>SUBTOTAL(9,H9624:H9628)</f>
        <v>874970527</v>
      </c>
      <c r="I9629" s="20">
        <f>SUBTOTAL(9,I9624:I9628)</f>
        <v>788110735.82000005</v>
      </c>
      <c r="J9629" s="42">
        <f>+I9629/H9629</f>
        <v>0.9007283234124297</v>
      </c>
      <c r="K9629" s="20">
        <f>SUBTOTAL(9,K9624:K9628)</f>
        <v>388387866.21999997</v>
      </c>
      <c r="L9629" s="20">
        <f>SUBTOTAL(9,L9624:L9628)</f>
        <v>333618160.82000005</v>
      </c>
      <c r="M9629" s="7">
        <f>IFERROR((L9629/K9629),"N.A")</f>
        <v>0.85898193490685426</v>
      </c>
    </row>
    <row r="9630" spans="1:13" s="14" customFormat="1" ht="30" outlineLevel="2" x14ac:dyDescent="0.25">
      <c r="A9630" s="34"/>
      <c r="B9630" s="44" t="s">
        <v>3402</v>
      </c>
      <c r="C9630" s="31" t="s">
        <v>3118</v>
      </c>
      <c r="D9630" s="14" t="s">
        <v>859</v>
      </c>
      <c r="E9630" s="14" t="s">
        <v>916</v>
      </c>
      <c r="F9630" s="14" t="s">
        <v>917</v>
      </c>
      <c r="G9630" s="14" t="s">
        <v>16</v>
      </c>
      <c r="H9630" s="15">
        <v>336734503</v>
      </c>
      <c r="I9630" s="15">
        <v>213739141.44000003</v>
      </c>
      <c r="J9630" s="16">
        <f>IFERROR((I9630/H9630),0)</f>
        <v>0.63474084044188372</v>
      </c>
      <c r="K9630" s="15">
        <v>248828447.56999999</v>
      </c>
      <c r="L9630" s="15">
        <v>213739141.44000003</v>
      </c>
      <c r="M9630" s="17">
        <f>L9630/K9630</f>
        <v>0.85898193525429323</v>
      </c>
    </row>
    <row r="9631" spans="1:13" s="14" customFormat="1" ht="30" outlineLevel="2" x14ac:dyDescent="0.25">
      <c r="A9631" s="34"/>
      <c r="B9631" s="44" t="s">
        <v>3402</v>
      </c>
      <c r="C9631" s="31" t="s">
        <v>3118</v>
      </c>
      <c r="D9631" s="14" t="s">
        <v>859</v>
      </c>
      <c r="E9631" s="14" t="s">
        <v>916</v>
      </c>
      <c r="F9631" s="14" t="s">
        <v>917</v>
      </c>
      <c r="G9631" s="14" t="s">
        <v>6109</v>
      </c>
      <c r="H9631" s="20">
        <v>203567025</v>
      </c>
      <c r="I9631" s="20">
        <v>203567025</v>
      </c>
      <c r="J9631" s="21">
        <f>IFERROR((I9631/H9631),0)</f>
        <v>1</v>
      </c>
      <c r="K9631" s="20"/>
      <c r="L9631" s="20"/>
      <c r="M9631" s="22"/>
    </row>
    <row r="9632" spans="1:13" s="14" customFormat="1" ht="30" outlineLevel="2" x14ac:dyDescent="0.25">
      <c r="A9632" s="34"/>
      <c r="B9632" s="44" t="s">
        <v>3402</v>
      </c>
      <c r="C9632" s="31" t="s">
        <v>3118</v>
      </c>
      <c r="D9632" s="14" t="s">
        <v>859</v>
      </c>
      <c r="E9632" s="14" t="s">
        <v>916</v>
      </c>
      <c r="F9632" s="14" t="s">
        <v>917</v>
      </c>
      <c r="G9632" s="14" t="s">
        <v>6481</v>
      </c>
      <c r="H9632" s="20">
        <v>2083</v>
      </c>
      <c r="I9632" s="20">
        <v>2083</v>
      </c>
      <c r="J9632" s="21">
        <f>IFERROR((I9632/H9632),0)</f>
        <v>1</v>
      </c>
      <c r="K9632" s="20"/>
      <c r="L9632" s="20"/>
      <c r="M9632" s="22"/>
    </row>
    <row r="9633" spans="1:13" s="14" customFormat="1" ht="30" outlineLevel="2" x14ac:dyDescent="0.25">
      <c r="A9633" s="34"/>
      <c r="B9633" s="44" t="s">
        <v>3402</v>
      </c>
      <c r="C9633" s="31" t="s">
        <v>3118</v>
      </c>
      <c r="D9633" s="14" t="s">
        <v>859</v>
      </c>
      <c r="E9633" s="14" t="s">
        <v>916</v>
      </c>
      <c r="F9633" s="14" t="s">
        <v>917</v>
      </c>
      <c r="G9633" s="14" t="s">
        <v>6492</v>
      </c>
      <c r="H9633" s="20">
        <v>51227456</v>
      </c>
      <c r="I9633" s="20">
        <v>51227456</v>
      </c>
      <c r="J9633" s="21">
        <f>IFERROR((I9633/H9633),0)</f>
        <v>1</v>
      </c>
      <c r="K9633" s="20"/>
      <c r="L9633" s="20"/>
      <c r="M9633" s="22"/>
    </row>
    <row r="9634" spans="1:13" s="14" customFormat="1" ht="30" outlineLevel="2" x14ac:dyDescent="0.25">
      <c r="A9634" s="34"/>
      <c r="B9634" s="44" t="s">
        <v>3402</v>
      </c>
      <c r="C9634" s="31" t="s">
        <v>3118</v>
      </c>
      <c r="D9634" s="14" t="s">
        <v>859</v>
      </c>
      <c r="E9634" s="14" t="s">
        <v>916</v>
      </c>
      <c r="F9634" s="14" t="s">
        <v>917</v>
      </c>
      <c r="G9634" s="14" t="s">
        <v>6493</v>
      </c>
      <c r="H9634" s="20">
        <v>-67346901</v>
      </c>
      <c r="I9634" s="20"/>
      <c r="J9634" s="21">
        <f>IFERROR((I9634/H9634),0)</f>
        <v>0</v>
      </c>
      <c r="K9634" s="20"/>
      <c r="L9634" s="20"/>
      <c r="M9634" s="22"/>
    </row>
    <row r="9635" spans="1:13" s="14" customFormat="1" ht="30" outlineLevel="1" x14ac:dyDescent="0.25">
      <c r="A9635" s="34"/>
      <c r="B9635" s="46" t="s">
        <v>8001</v>
      </c>
      <c r="C9635" s="40" t="str">
        <f>C9634</f>
        <v>ASIGNACIÓN PARA LA INVERSIÓN LOCAL  - AMBIENTE Y DESARROLLO SOSTENIBLE</v>
      </c>
      <c r="D9635" s="39" t="str">
        <f>D9634</f>
        <v xml:space="preserve">NORTE DE SANTANDER                                </v>
      </c>
      <c r="E9635" s="39" t="str">
        <f>E9634</f>
        <v>54398</v>
      </c>
      <c r="F9635" s="39" t="str">
        <f>F9634</f>
        <v xml:space="preserve">LA PLAYA                                          </v>
      </c>
      <c r="G9635" s="39" t="s">
        <v>10656</v>
      </c>
      <c r="H9635" s="20">
        <f>SUBTOTAL(9,H9630:H9634)</f>
        <v>524184166</v>
      </c>
      <c r="I9635" s="20">
        <f>SUBTOTAL(9,I9630:I9634)</f>
        <v>468535705.44000006</v>
      </c>
      <c r="J9635" s="42">
        <f>+I9635/H9635</f>
        <v>0.89383795969144186</v>
      </c>
      <c r="K9635" s="20">
        <f>SUBTOTAL(9,K9630:K9634)</f>
        <v>248828447.56999999</v>
      </c>
      <c r="L9635" s="20">
        <f>SUBTOTAL(9,L9630:L9634)</f>
        <v>213739141.44000003</v>
      </c>
      <c r="M9635" s="7">
        <f>IFERROR((L9635/K9635),"N.A")</f>
        <v>0.85898193525429323</v>
      </c>
    </row>
    <row r="9636" spans="1:13" s="14" customFormat="1" ht="30" outlineLevel="2" x14ac:dyDescent="0.25">
      <c r="A9636" s="34"/>
      <c r="B9636" s="44" t="s">
        <v>3403</v>
      </c>
      <c r="C9636" s="31" t="s">
        <v>3118</v>
      </c>
      <c r="D9636" s="14" t="s">
        <v>859</v>
      </c>
      <c r="E9636" s="14" t="s">
        <v>919</v>
      </c>
      <c r="F9636" s="14" t="s">
        <v>920</v>
      </c>
      <c r="G9636" s="14" t="s">
        <v>16</v>
      </c>
      <c r="H9636" s="15">
        <v>454431276</v>
      </c>
      <c r="I9636" s="15">
        <v>288446090.06999999</v>
      </c>
      <c r="J9636" s="16">
        <f>IFERROR((I9636/H9636),0)</f>
        <v>0.63474084048299528</v>
      </c>
      <c r="K9636" s="15">
        <v>335799949.13999999</v>
      </c>
      <c r="L9636" s="15">
        <v>288446090.06999999</v>
      </c>
      <c r="M9636" s="17">
        <f>L9636/K9636</f>
        <v>0.85898193495479813</v>
      </c>
    </row>
    <row r="9637" spans="1:13" s="14" customFormat="1" ht="30" outlineLevel="2" x14ac:dyDescent="0.25">
      <c r="A9637" s="34"/>
      <c r="B9637" s="44" t="s">
        <v>3403</v>
      </c>
      <c r="C9637" s="31" t="s">
        <v>3118</v>
      </c>
      <c r="D9637" s="14" t="s">
        <v>859</v>
      </c>
      <c r="E9637" s="14" t="s">
        <v>919</v>
      </c>
      <c r="F9637" s="14" t="s">
        <v>920</v>
      </c>
      <c r="G9637" s="14" t="s">
        <v>6109</v>
      </c>
      <c r="H9637" s="20">
        <v>359708022</v>
      </c>
      <c r="I9637" s="20">
        <v>359708022</v>
      </c>
      <c r="J9637" s="21">
        <f>IFERROR((I9637/H9637),0)</f>
        <v>1</v>
      </c>
      <c r="K9637" s="20"/>
      <c r="L9637" s="20"/>
      <c r="M9637" s="22"/>
    </row>
    <row r="9638" spans="1:13" s="14" customFormat="1" ht="30" outlineLevel="2" x14ac:dyDescent="0.25">
      <c r="A9638" s="34"/>
      <c r="B9638" s="44" t="s">
        <v>3403</v>
      </c>
      <c r="C9638" s="31" t="s">
        <v>3118</v>
      </c>
      <c r="D9638" s="14" t="s">
        <v>859</v>
      </c>
      <c r="E9638" s="14" t="s">
        <v>919</v>
      </c>
      <c r="F9638" s="14" t="s">
        <v>920</v>
      </c>
      <c r="G9638" s="14" t="s">
        <v>6481</v>
      </c>
      <c r="H9638" s="20">
        <v>2811</v>
      </c>
      <c r="I9638" s="20">
        <v>2811</v>
      </c>
      <c r="J9638" s="21">
        <f>IFERROR((I9638/H9638),0)</f>
        <v>1</v>
      </c>
      <c r="K9638" s="20"/>
      <c r="L9638" s="20"/>
      <c r="M9638" s="22"/>
    </row>
    <row r="9639" spans="1:13" s="14" customFormat="1" ht="30" outlineLevel="2" x14ac:dyDescent="0.25">
      <c r="A9639" s="34"/>
      <c r="B9639" s="44" t="s">
        <v>3403</v>
      </c>
      <c r="C9639" s="31" t="s">
        <v>3118</v>
      </c>
      <c r="D9639" s="14" t="s">
        <v>859</v>
      </c>
      <c r="E9639" s="14" t="s">
        <v>919</v>
      </c>
      <c r="F9639" s="14" t="s">
        <v>920</v>
      </c>
      <c r="G9639" s="14" t="s">
        <v>6492</v>
      </c>
      <c r="H9639" s="20">
        <v>69132679</v>
      </c>
      <c r="I9639" s="20">
        <v>69132679</v>
      </c>
      <c r="J9639" s="21">
        <f>IFERROR((I9639/H9639),0)</f>
        <v>1</v>
      </c>
      <c r="K9639" s="20"/>
      <c r="L9639" s="20"/>
      <c r="M9639" s="22"/>
    </row>
    <row r="9640" spans="1:13" s="14" customFormat="1" ht="30" outlineLevel="2" x14ac:dyDescent="0.25">
      <c r="A9640" s="34"/>
      <c r="B9640" s="44" t="s">
        <v>3403</v>
      </c>
      <c r="C9640" s="31" t="s">
        <v>3118</v>
      </c>
      <c r="D9640" s="14" t="s">
        <v>859</v>
      </c>
      <c r="E9640" s="14" t="s">
        <v>919</v>
      </c>
      <c r="F9640" s="14" t="s">
        <v>920</v>
      </c>
      <c r="G9640" s="14" t="s">
        <v>6493</v>
      </c>
      <c r="H9640" s="20">
        <v>-90886255</v>
      </c>
      <c r="I9640" s="20"/>
      <c r="J9640" s="21">
        <f>IFERROR((I9640/H9640),0)</f>
        <v>0</v>
      </c>
      <c r="K9640" s="20"/>
      <c r="L9640" s="20"/>
      <c r="M9640" s="22"/>
    </row>
    <row r="9641" spans="1:13" s="14" customFormat="1" ht="30" outlineLevel="1" x14ac:dyDescent="0.25">
      <c r="A9641" s="34"/>
      <c r="B9641" s="46" t="s">
        <v>8002</v>
      </c>
      <c r="C9641" s="40" t="str">
        <f>C9640</f>
        <v>ASIGNACIÓN PARA LA INVERSIÓN LOCAL  - AMBIENTE Y DESARROLLO SOSTENIBLE</v>
      </c>
      <c r="D9641" s="39" t="str">
        <f>D9640</f>
        <v xml:space="preserve">NORTE DE SANTANDER                                </v>
      </c>
      <c r="E9641" s="39" t="str">
        <f>E9640</f>
        <v>54385</v>
      </c>
      <c r="F9641" s="39" t="str">
        <f>F9640</f>
        <v xml:space="preserve">LA ESPERANZA                                      </v>
      </c>
      <c r="G9641" s="39" t="s">
        <v>10656</v>
      </c>
      <c r="H9641" s="20">
        <f>SUBTOTAL(9,H9636:H9640)</f>
        <v>792388533</v>
      </c>
      <c r="I9641" s="20">
        <f>SUBTOTAL(9,I9636:I9640)</f>
        <v>717289602.06999993</v>
      </c>
      <c r="J9641" s="42">
        <f>+I9641/H9641</f>
        <v>0.90522461166156221</v>
      </c>
      <c r="K9641" s="20">
        <f>SUBTOTAL(9,K9636:K9640)</f>
        <v>335799949.13999999</v>
      </c>
      <c r="L9641" s="20">
        <f>SUBTOTAL(9,L9636:L9640)</f>
        <v>288446090.06999999</v>
      </c>
      <c r="M9641" s="7">
        <f>IFERROR((L9641/K9641),"N.A")</f>
        <v>0.85898193495479813</v>
      </c>
    </row>
    <row r="9642" spans="1:13" s="14" customFormat="1" ht="30" outlineLevel="2" x14ac:dyDescent="0.25">
      <c r="A9642" s="34"/>
      <c r="B9642" s="44" t="s">
        <v>3404</v>
      </c>
      <c r="C9642" s="31" t="s">
        <v>3118</v>
      </c>
      <c r="D9642" s="14" t="s">
        <v>859</v>
      </c>
      <c r="E9642" s="14" t="s">
        <v>922</v>
      </c>
      <c r="F9642" s="14" t="s">
        <v>923</v>
      </c>
      <c r="G9642" s="14" t="s">
        <v>16</v>
      </c>
      <c r="H9642" s="15">
        <v>242563718</v>
      </c>
      <c r="I9642" s="15">
        <v>153965098.24000001</v>
      </c>
      <c r="J9642" s="16">
        <f>IFERROR((I9642/H9642),0)</f>
        <v>0.63474084050773005</v>
      </c>
      <c r="K9642" s="15">
        <v>179241369.43999997</v>
      </c>
      <c r="L9642" s="15">
        <v>153965098.24000001</v>
      </c>
      <c r="M9642" s="17">
        <f>L9642/K9642</f>
        <v>0.85898193436610037</v>
      </c>
    </row>
    <row r="9643" spans="1:13" s="14" customFormat="1" ht="30" outlineLevel="2" x14ac:dyDescent="0.25">
      <c r="A9643" s="34"/>
      <c r="B9643" s="44" t="s">
        <v>3404</v>
      </c>
      <c r="C9643" s="31" t="s">
        <v>3118</v>
      </c>
      <c r="D9643" s="14" t="s">
        <v>859</v>
      </c>
      <c r="E9643" s="14" t="s">
        <v>922</v>
      </c>
      <c r="F9643" s="14" t="s">
        <v>923</v>
      </c>
      <c r="G9643" s="14" t="s">
        <v>6109</v>
      </c>
      <c r="H9643" s="20">
        <v>113415473</v>
      </c>
      <c r="I9643" s="20">
        <v>113415473</v>
      </c>
      <c r="J9643" s="21">
        <f>IFERROR((I9643/H9643),0)</f>
        <v>1</v>
      </c>
      <c r="K9643" s="20"/>
      <c r="L9643" s="20"/>
      <c r="M9643" s="22"/>
    </row>
    <row r="9644" spans="1:13" s="14" customFormat="1" ht="30" outlineLevel="2" x14ac:dyDescent="0.25">
      <c r="A9644" s="34"/>
      <c r="B9644" s="44" t="s">
        <v>3404</v>
      </c>
      <c r="C9644" s="31" t="s">
        <v>3118</v>
      </c>
      <c r="D9644" s="14" t="s">
        <v>859</v>
      </c>
      <c r="E9644" s="14" t="s">
        <v>922</v>
      </c>
      <c r="F9644" s="14" t="s">
        <v>923</v>
      </c>
      <c r="G9644" s="14" t="s">
        <v>6481</v>
      </c>
      <c r="H9644" s="20">
        <v>1500</v>
      </c>
      <c r="I9644" s="20">
        <v>1500</v>
      </c>
      <c r="J9644" s="21">
        <f>IFERROR((I9644/H9644),0)</f>
        <v>1</v>
      </c>
      <c r="K9644" s="20"/>
      <c r="L9644" s="20"/>
      <c r="M9644" s="22"/>
    </row>
    <row r="9645" spans="1:13" s="14" customFormat="1" ht="30" outlineLevel="2" x14ac:dyDescent="0.25">
      <c r="A9645" s="34"/>
      <c r="B9645" s="44" t="s">
        <v>3404</v>
      </c>
      <c r="C9645" s="31" t="s">
        <v>3118</v>
      </c>
      <c r="D9645" s="14" t="s">
        <v>859</v>
      </c>
      <c r="E9645" s="14" t="s">
        <v>922</v>
      </c>
      <c r="F9645" s="14" t="s">
        <v>923</v>
      </c>
      <c r="G9645" s="14" t="s">
        <v>6492</v>
      </c>
      <c r="H9645" s="20">
        <v>36901244</v>
      </c>
      <c r="I9645" s="20">
        <v>36901244</v>
      </c>
      <c r="J9645" s="21">
        <f>IFERROR((I9645/H9645),0)</f>
        <v>1</v>
      </c>
      <c r="K9645" s="20"/>
      <c r="L9645" s="20"/>
      <c r="M9645" s="22"/>
    </row>
    <row r="9646" spans="1:13" s="14" customFormat="1" ht="30" outlineLevel="2" x14ac:dyDescent="0.25">
      <c r="A9646" s="34"/>
      <c r="B9646" s="44" t="s">
        <v>3404</v>
      </c>
      <c r="C9646" s="31" t="s">
        <v>3118</v>
      </c>
      <c r="D9646" s="14" t="s">
        <v>859</v>
      </c>
      <c r="E9646" s="14" t="s">
        <v>922</v>
      </c>
      <c r="F9646" s="14" t="s">
        <v>923</v>
      </c>
      <c r="G9646" s="14" t="s">
        <v>6493</v>
      </c>
      <c r="H9646" s="20">
        <v>-48512744</v>
      </c>
      <c r="I9646" s="20"/>
      <c r="J9646" s="21">
        <f>IFERROR((I9646/H9646),0)</f>
        <v>0</v>
      </c>
      <c r="K9646" s="20"/>
      <c r="L9646" s="20"/>
      <c r="M9646" s="22"/>
    </row>
    <row r="9647" spans="1:13" s="14" customFormat="1" ht="30" outlineLevel="1" x14ac:dyDescent="0.25">
      <c r="A9647" s="34"/>
      <c r="B9647" s="46" t="s">
        <v>8003</v>
      </c>
      <c r="C9647" s="40" t="str">
        <f>C9646</f>
        <v>ASIGNACIÓN PARA LA INVERSIÓN LOCAL  - AMBIENTE Y DESARROLLO SOSTENIBLE</v>
      </c>
      <c r="D9647" s="39" t="str">
        <f>D9646</f>
        <v xml:space="preserve">NORTE DE SANTANDER                                </v>
      </c>
      <c r="E9647" s="39" t="str">
        <f>E9646</f>
        <v>54377</v>
      </c>
      <c r="F9647" s="39" t="str">
        <f>F9646</f>
        <v xml:space="preserve">LABATECA                                          </v>
      </c>
      <c r="G9647" s="39" t="s">
        <v>10656</v>
      </c>
      <c r="H9647" s="20">
        <f>SUBTOTAL(9,H9642:H9646)</f>
        <v>344369191</v>
      </c>
      <c r="I9647" s="20">
        <f>SUBTOTAL(9,I9642:I9646)</f>
        <v>304283315.24000001</v>
      </c>
      <c r="J9647" s="42">
        <f>+I9647/H9647</f>
        <v>0.88359621938421318</v>
      </c>
      <c r="K9647" s="20">
        <f>SUBTOTAL(9,K9642:K9646)</f>
        <v>179241369.43999997</v>
      </c>
      <c r="L9647" s="20">
        <f>SUBTOTAL(9,L9642:L9646)</f>
        <v>153965098.24000001</v>
      </c>
      <c r="M9647" s="7">
        <f>IFERROR((L9647/K9647),"N.A")</f>
        <v>0.85898193436610037</v>
      </c>
    </row>
    <row r="9648" spans="1:13" s="14" customFormat="1" ht="30" outlineLevel="2" x14ac:dyDescent="0.25">
      <c r="A9648" s="34"/>
      <c r="B9648" s="44" t="s">
        <v>3405</v>
      </c>
      <c r="C9648" s="31" t="s">
        <v>3118</v>
      </c>
      <c r="D9648" s="14" t="s">
        <v>859</v>
      </c>
      <c r="E9648" s="14" t="s">
        <v>925</v>
      </c>
      <c r="F9648" s="14" t="s">
        <v>926</v>
      </c>
      <c r="G9648" s="14" t="s">
        <v>16</v>
      </c>
      <c r="H9648" s="15">
        <v>360925526</v>
      </c>
      <c r="I9648" s="15">
        <v>229094171.71999997</v>
      </c>
      <c r="J9648" s="16">
        <f>IFERROR((I9648/H9648),0)</f>
        <v>0.63474084046912205</v>
      </c>
      <c r="K9648" s="15">
        <v>266704295.50999999</v>
      </c>
      <c r="L9648" s="15">
        <v>229094171.71999997</v>
      </c>
      <c r="M9648" s="17">
        <f>L9648/K9648</f>
        <v>0.85898193458758954</v>
      </c>
    </row>
    <row r="9649" spans="1:13" s="14" customFormat="1" ht="30" outlineLevel="2" x14ac:dyDescent="0.25">
      <c r="A9649" s="34"/>
      <c r="B9649" s="44" t="s">
        <v>3405</v>
      </c>
      <c r="C9649" s="31" t="s">
        <v>3118</v>
      </c>
      <c r="D9649" s="14" t="s">
        <v>859</v>
      </c>
      <c r="E9649" s="14" t="s">
        <v>925</v>
      </c>
      <c r="F9649" s="14" t="s">
        <v>926</v>
      </c>
      <c r="G9649" s="14" t="s">
        <v>6109</v>
      </c>
      <c r="H9649" s="20">
        <v>174500913</v>
      </c>
      <c r="I9649" s="20">
        <v>174500913</v>
      </c>
      <c r="J9649" s="21">
        <f>IFERROR((I9649/H9649),0)</f>
        <v>1</v>
      </c>
      <c r="K9649" s="20"/>
      <c r="L9649" s="20"/>
      <c r="M9649" s="22"/>
    </row>
    <row r="9650" spans="1:13" s="14" customFormat="1" ht="30" outlineLevel="2" x14ac:dyDescent="0.25">
      <c r="A9650" s="34"/>
      <c r="B9650" s="44" t="s">
        <v>3405</v>
      </c>
      <c r="C9650" s="31" t="s">
        <v>3118</v>
      </c>
      <c r="D9650" s="14" t="s">
        <v>859</v>
      </c>
      <c r="E9650" s="14" t="s">
        <v>925</v>
      </c>
      <c r="F9650" s="14" t="s">
        <v>926</v>
      </c>
      <c r="G9650" s="14" t="s">
        <v>6481</v>
      </c>
      <c r="H9650" s="20">
        <v>2232</v>
      </c>
      <c r="I9650" s="20">
        <v>2232</v>
      </c>
      <c r="J9650" s="21">
        <f>IFERROR((I9650/H9650),0)</f>
        <v>1</v>
      </c>
      <c r="K9650" s="20"/>
      <c r="L9650" s="20"/>
      <c r="M9650" s="22"/>
    </row>
    <row r="9651" spans="1:13" s="14" customFormat="1" ht="30" outlineLevel="2" x14ac:dyDescent="0.25">
      <c r="A9651" s="34"/>
      <c r="B9651" s="44" t="s">
        <v>3405</v>
      </c>
      <c r="C9651" s="31" t="s">
        <v>3118</v>
      </c>
      <c r="D9651" s="14" t="s">
        <v>859</v>
      </c>
      <c r="E9651" s="14" t="s">
        <v>925</v>
      </c>
      <c r="F9651" s="14" t="s">
        <v>926</v>
      </c>
      <c r="G9651" s="14" t="s">
        <v>6492</v>
      </c>
      <c r="H9651" s="20">
        <v>54907639</v>
      </c>
      <c r="I9651" s="20">
        <v>54907639</v>
      </c>
      <c r="J9651" s="21">
        <f>IFERROR((I9651/H9651),0)</f>
        <v>1</v>
      </c>
      <c r="K9651" s="20"/>
      <c r="L9651" s="20"/>
      <c r="M9651" s="22"/>
    </row>
    <row r="9652" spans="1:13" s="14" customFormat="1" ht="30" outlineLevel="2" x14ac:dyDescent="0.25">
      <c r="A9652" s="34"/>
      <c r="B9652" s="44" t="s">
        <v>3405</v>
      </c>
      <c r="C9652" s="31" t="s">
        <v>3118</v>
      </c>
      <c r="D9652" s="14" t="s">
        <v>859</v>
      </c>
      <c r="E9652" s="14" t="s">
        <v>925</v>
      </c>
      <c r="F9652" s="14" t="s">
        <v>926</v>
      </c>
      <c r="G9652" s="14" t="s">
        <v>6493</v>
      </c>
      <c r="H9652" s="20">
        <v>-72185105</v>
      </c>
      <c r="I9652" s="20"/>
      <c r="J9652" s="21">
        <f>IFERROR((I9652/H9652),0)</f>
        <v>0</v>
      </c>
      <c r="K9652" s="20"/>
      <c r="L9652" s="20"/>
      <c r="M9652" s="22"/>
    </row>
    <row r="9653" spans="1:13" s="14" customFormat="1" ht="30" outlineLevel="1" x14ac:dyDescent="0.25">
      <c r="A9653" s="34"/>
      <c r="B9653" s="46" t="s">
        <v>8004</v>
      </c>
      <c r="C9653" s="40" t="str">
        <f>C9652</f>
        <v>ASIGNACIÓN PARA LA INVERSIÓN LOCAL  - AMBIENTE Y DESARROLLO SOSTENIBLE</v>
      </c>
      <c r="D9653" s="39" t="str">
        <f>D9652</f>
        <v xml:space="preserve">NORTE DE SANTANDER                                </v>
      </c>
      <c r="E9653" s="39" t="str">
        <f>E9652</f>
        <v>54347</v>
      </c>
      <c r="F9653" s="39" t="str">
        <f>F9652</f>
        <v xml:space="preserve">HERRÁN                                            </v>
      </c>
      <c r="G9653" s="39" t="s">
        <v>10656</v>
      </c>
      <c r="H9653" s="20">
        <f>SUBTOTAL(9,H9648:H9652)</f>
        <v>518151205</v>
      </c>
      <c r="I9653" s="20">
        <f>SUBTOTAL(9,I9648:I9652)</f>
        <v>458504955.71999997</v>
      </c>
      <c r="J9653" s="42">
        <f>+I9653/H9653</f>
        <v>0.88488640245466565</v>
      </c>
      <c r="K9653" s="20">
        <f>SUBTOTAL(9,K9648:K9652)</f>
        <v>266704295.50999999</v>
      </c>
      <c r="L9653" s="20">
        <f>SUBTOTAL(9,L9648:L9652)</f>
        <v>229094171.71999997</v>
      </c>
      <c r="M9653" s="7">
        <f>IFERROR((L9653/K9653),"N.A")</f>
        <v>0.85898193458758954</v>
      </c>
    </row>
    <row r="9654" spans="1:13" s="14" customFormat="1" ht="30" outlineLevel="2" x14ac:dyDescent="0.25">
      <c r="A9654" s="34"/>
      <c r="B9654" s="44" t="s">
        <v>3406</v>
      </c>
      <c r="C9654" s="31" t="s">
        <v>3118</v>
      </c>
      <c r="D9654" s="14" t="s">
        <v>859</v>
      </c>
      <c r="E9654" s="14" t="s">
        <v>928</v>
      </c>
      <c r="F9654" s="14" t="s">
        <v>929</v>
      </c>
      <c r="G9654" s="14" t="s">
        <v>16</v>
      </c>
      <c r="H9654" s="15">
        <v>524032060</v>
      </c>
      <c r="I9654" s="15">
        <v>332624550.18000001</v>
      </c>
      <c r="J9654" s="16">
        <f>IFERROR((I9654/H9654),0)</f>
        <v>0.63474084043636569</v>
      </c>
      <c r="K9654" s="15">
        <v>387231135.68000007</v>
      </c>
      <c r="L9654" s="15">
        <v>332624550.18000001</v>
      </c>
      <c r="M9654" s="17">
        <f>L9654/K9654</f>
        <v>0.85898193490017849</v>
      </c>
    </row>
    <row r="9655" spans="1:13" s="14" customFormat="1" ht="30" outlineLevel="2" x14ac:dyDescent="0.25">
      <c r="A9655" s="34"/>
      <c r="B9655" s="44" t="s">
        <v>3406</v>
      </c>
      <c r="C9655" s="31" t="s">
        <v>3118</v>
      </c>
      <c r="D9655" s="14" t="s">
        <v>859</v>
      </c>
      <c r="E9655" s="14" t="s">
        <v>928</v>
      </c>
      <c r="F9655" s="14" t="s">
        <v>929</v>
      </c>
      <c r="G9655" s="14" t="s">
        <v>6109</v>
      </c>
      <c r="H9655" s="20">
        <v>314975815</v>
      </c>
      <c r="I9655" s="20">
        <v>314975815</v>
      </c>
      <c r="J9655" s="21">
        <f>IFERROR((I9655/H9655),0)</f>
        <v>1</v>
      </c>
      <c r="K9655" s="20"/>
      <c r="L9655" s="20"/>
      <c r="M9655" s="22"/>
    </row>
    <row r="9656" spans="1:13" s="14" customFormat="1" ht="30" outlineLevel="2" x14ac:dyDescent="0.25">
      <c r="A9656" s="34"/>
      <c r="B9656" s="44" t="s">
        <v>3406</v>
      </c>
      <c r="C9656" s="31" t="s">
        <v>3118</v>
      </c>
      <c r="D9656" s="14" t="s">
        <v>859</v>
      </c>
      <c r="E9656" s="14" t="s">
        <v>928</v>
      </c>
      <c r="F9656" s="14" t="s">
        <v>929</v>
      </c>
      <c r="G9656" s="14" t="s">
        <v>6481</v>
      </c>
      <c r="H9656" s="20">
        <v>3241</v>
      </c>
      <c r="I9656" s="20">
        <v>3241</v>
      </c>
      <c r="J9656" s="21">
        <f>IFERROR((I9656/H9656),0)</f>
        <v>1</v>
      </c>
      <c r="K9656" s="20"/>
      <c r="L9656" s="20"/>
      <c r="M9656" s="22"/>
    </row>
    <row r="9657" spans="1:13" s="14" customFormat="1" ht="30" outlineLevel="2" x14ac:dyDescent="0.25">
      <c r="A9657" s="34"/>
      <c r="B9657" s="44" t="s">
        <v>3406</v>
      </c>
      <c r="C9657" s="31" t="s">
        <v>3118</v>
      </c>
      <c r="D9657" s="14" t="s">
        <v>859</v>
      </c>
      <c r="E9657" s="14" t="s">
        <v>928</v>
      </c>
      <c r="F9657" s="14" t="s">
        <v>929</v>
      </c>
      <c r="G9657" s="14" t="s">
        <v>6492</v>
      </c>
      <c r="H9657" s="20">
        <v>79721053</v>
      </c>
      <c r="I9657" s="20">
        <v>79721053</v>
      </c>
      <c r="J9657" s="21">
        <f>IFERROR((I9657/H9657),0)</f>
        <v>1</v>
      </c>
      <c r="K9657" s="20"/>
      <c r="L9657" s="20"/>
      <c r="M9657" s="22"/>
    </row>
    <row r="9658" spans="1:13" s="14" customFormat="1" ht="30" outlineLevel="2" x14ac:dyDescent="0.25">
      <c r="A9658" s="34"/>
      <c r="B9658" s="44" t="s">
        <v>3406</v>
      </c>
      <c r="C9658" s="31" t="s">
        <v>3118</v>
      </c>
      <c r="D9658" s="14" t="s">
        <v>859</v>
      </c>
      <c r="E9658" s="14" t="s">
        <v>928</v>
      </c>
      <c r="F9658" s="14" t="s">
        <v>929</v>
      </c>
      <c r="G9658" s="14" t="s">
        <v>6493</v>
      </c>
      <c r="H9658" s="20">
        <v>-104806412</v>
      </c>
      <c r="I9658" s="20"/>
      <c r="J9658" s="21">
        <f>IFERROR((I9658/H9658),0)</f>
        <v>0</v>
      </c>
      <c r="K9658" s="20"/>
      <c r="L9658" s="20"/>
      <c r="M9658" s="22"/>
    </row>
    <row r="9659" spans="1:13" s="14" customFormat="1" ht="30" outlineLevel="1" x14ac:dyDescent="0.25">
      <c r="A9659" s="34"/>
      <c r="B9659" s="46" t="s">
        <v>8005</v>
      </c>
      <c r="C9659" s="40" t="str">
        <f>C9658</f>
        <v>ASIGNACIÓN PARA LA INVERSIÓN LOCAL  - AMBIENTE Y DESARROLLO SOSTENIBLE</v>
      </c>
      <c r="D9659" s="39" t="str">
        <f>D9658</f>
        <v xml:space="preserve">NORTE DE SANTANDER                                </v>
      </c>
      <c r="E9659" s="39" t="str">
        <f>E9658</f>
        <v>54344</v>
      </c>
      <c r="F9659" s="39" t="str">
        <f>F9658</f>
        <v xml:space="preserve">HACARÍ                                            </v>
      </c>
      <c r="G9659" s="39" t="s">
        <v>10656</v>
      </c>
      <c r="H9659" s="20">
        <f>SUBTOTAL(9,H9654:H9658)</f>
        <v>813925757</v>
      </c>
      <c r="I9659" s="20">
        <f>SUBTOTAL(9,I9654:I9658)</f>
        <v>727324659.18000007</v>
      </c>
      <c r="J9659" s="42">
        <f>+I9659/H9659</f>
        <v>0.89360074051569804</v>
      </c>
      <c r="K9659" s="20">
        <f>SUBTOTAL(9,K9654:K9658)</f>
        <v>387231135.68000007</v>
      </c>
      <c r="L9659" s="20">
        <f>SUBTOTAL(9,L9654:L9658)</f>
        <v>332624550.18000001</v>
      </c>
      <c r="M9659" s="7">
        <f>IFERROR((L9659/K9659),"N.A")</f>
        <v>0.85898193490017849</v>
      </c>
    </row>
    <row r="9660" spans="1:13" s="14" customFormat="1" ht="30" outlineLevel="2" x14ac:dyDescent="0.25">
      <c r="A9660" s="34"/>
      <c r="B9660" s="44" t="s">
        <v>3407</v>
      </c>
      <c r="C9660" s="31" t="s">
        <v>3118</v>
      </c>
      <c r="D9660" s="14" t="s">
        <v>859</v>
      </c>
      <c r="E9660" s="14" t="s">
        <v>931</v>
      </c>
      <c r="F9660" s="14" t="s">
        <v>932</v>
      </c>
      <c r="G9660" s="14" t="s">
        <v>16</v>
      </c>
      <c r="H9660" s="15">
        <v>239359810</v>
      </c>
      <c r="I9660" s="15">
        <v>151931446.98000002</v>
      </c>
      <c r="J9660" s="16">
        <f>IFERROR((I9660/H9660),0)</f>
        <v>0.63474084049448409</v>
      </c>
      <c r="K9660" s="15">
        <v>176873856.11000001</v>
      </c>
      <c r="L9660" s="15">
        <v>151931446.98000002</v>
      </c>
      <c r="M9660" s="17">
        <f>L9660/K9660</f>
        <v>0.85898193391290112</v>
      </c>
    </row>
    <row r="9661" spans="1:13" s="14" customFormat="1" ht="30" outlineLevel="2" x14ac:dyDescent="0.25">
      <c r="A9661" s="34"/>
      <c r="B9661" s="44" t="s">
        <v>3407</v>
      </c>
      <c r="C9661" s="31" t="s">
        <v>3118</v>
      </c>
      <c r="D9661" s="14" t="s">
        <v>859</v>
      </c>
      <c r="E9661" s="14" t="s">
        <v>931</v>
      </c>
      <c r="F9661" s="14" t="s">
        <v>932</v>
      </c>
      <c r="G9661" s="14" t="s">
        <v>6109</v>
      </c>
      <c r="H9661" s="20">
        <v>398287804</v>
      </c>
      <c r="I9661" s="20">
        <v>398287804</v>
      </c>
      <c r="J9661" s="21">
        <f>IFERROR((I9661/H9661),0)</f>
        <v>1</v>
      </c>
      <c r="K9661" s="20"/>
      <c r="L9661" s="20"/>
      <c r="M9661" s="22"/>
    </row>
    <row r="9662" spans="1:13" s="14" customFormat="1" ht="30" outlineLevel="2" x14ac:dyDescent="0.25">
      <c r="A9662" s="34"/>
      <c r="B9662" s="44" t="s">
        <v>3407</v>
      </c>
      <c r="C9662" s="31" t="s">
        <v>3118</v>
      </c>
      <c r="D9662" s="14" t="s">
        <v>859</v>
      </c>
      <c r="E9662" s="14" t="s">
        <v>931</v>
      </c>
      <c r="F9662" s="14" t="s">
        <v>932</v>
      </c>
      <c r="G9662" s="14" t="s">
        <v>6481</v>
      </c>
      <c r="H9662" s="20">
        <v>1480</v>
      </c>
      <c r="I9662" s="20">
        <v>1480</v>
      </c>
      <c r="J9662" s="21">
        <f>IFERROR((I9662/H9662),0)</f>
        <v>1</v>
      </c>
      <c r="K9662" s="20"/>
      <c r="L9662" s="20"/>
      <c r="M9662" s="22"/>
    </row>
    <row r="9663" spans="1:13" s="14" customFormat="1" ht="30" outlineLevel="2" x14ac:dyDescent="0.25">
      <c r="A9663" s="34"/>
      <c r="B9663" s="44" t="s">
        <v>3407</v>
      </c>
      <c r="C9663" s="31" t="s">
        <v>3118</v>
      </c>
      <c r="D9663" s="14" t="s">
        <v>859</v>
      </c>
      <c r="E9663" s="14" t="s">
        <v>931</v>
      </c>
      <c r="F9663" s="14" t="s">
        <v>932</v>
      </c>
      <c r="G9663" s="14" t="s">
        <v>6492</v>
      </c>
      <c r="H9663" s="20">
        <v>36413834</v>
      </c>
      <c r="I9663" s="20">
        <v>36413834</v>
      </c>
      <c r="J9663" s="21">
        <f>IFERROR((I9663/H9663),0)</f>
        <v>1</v>
      </c>
      <c r="K9663" s="20"/>
      <c r="L9663" s="20"/>
      <c r="M9663" s="22"/>
    </row>
    <row r="9664" spans="1:13" s="14" customFormat="1" ht="30" outlineLevel="2" x14ac:dyDescent="0.25">
      <c r="A9664" s="34"/>
      <c r="B9664" s="44" t="s">
        <v>3407</v>
      </c>
      <c r="C9664" s="31" t="s">
        <v>3118</v>
      </c>
      <c r="D9664" s="14" t="s">
        <v>859</v>
      </c>
      <c r="E9664" s="14" t="s">
        <v>931</v>
      </c>
      <c r="F9664" s="14" t="s">
        <v>932</v>
      </c>
      <c r="G9664" s="14" t="s">
        <v>6493</v>
      </c>
      <c r="H9664" s="20">
        <v>-47871962</v>
      </c>
      <c r="I9664" s="20"/>
      <c r="J9664" s="21">
        <f>IFERROR((I9664/H9664),0)</f>
        <v>0</v>
      </c>
      <c r="K9664" s="20"/>
      <c r="L9664" s="20"/>
      <c r="M9664" s="22"/>
    </row>
    <row r="9665" spans="1:13" s="14" customFormat="1" ht="30" outlineLevel="1" x14ac:dyDescent="0.25">
      <c r="A9665" s="34"/>
      <c r="B9665" s="46" t="s">
        <v>8006</v>
      </c>
      <c r="C9665" s="40" t="str">
        <f>C9664</f>
        <v>ASIGNACIÓN PARA LA INVERSIÓN LOCAL  - AMBIENTE Y DESARROLLO SOSTENIBLE</v>
      </c>
      <c r="D9665" s="39" t="str">
        <f>D9664</f>
        <v xml:space="preserve">NORTE DE SANTANDER                                </v>
      </c>
      <c r="E9665" s="39" t="str">
        <f>E9664</f>
        <v>54313</v>
      </c>
      <c r="F9665" s="39" t="str">
        <f>F9664</f>
        <v xml:space="preserve">GRAMALOTE                                         </v>
      </c>
      <c r="G9665" s="39" t="s">
        <v>10656</v>
      </c>
      <c r="H9665" s="20">
        <f>SUBTOTAL(9,H9660:H9664)</f>
        <v>626190966</v>
      </c>
      <c r="I9665" s="20">
        <f>SUBTOTAL(9,I9660:I9664)</f>
        <v>586634564.98000002</v>
      </c>
      <c r="J9665" s="42">
        <f>+I9665/H9665</f>
        <v>0.93683013143310023</v>
      </c>
      <c r="K9665" s="20">
        <f>SUBTOTAL(9,K9660:K9664)</f>
        <v>176873856.11000001</v>
      </c>
      <c r="L9665" s="20">
        <f>SUBTOTAL(9,L9660:L9664)</f>
        <v>151931446.98000002</v>
      </c>
      <c r="M9665" s="7">
        <f>IFERROR((L9665/K9665),"N.A")</f>
        <v>0.85898193391290112</v>
      </c>
    </row>
    <row r="9666" spans="1:13" s="14" customFormat="1" ht="30" outlineLevel="2" x14ac:dyDescent="0.25">
      <c r="A9666" s="34"/>
      <c r="B9666" s="44" t="s">
        <v>3408</v>
      </c>
      <c r="C9666" s="31" t="s">
        <v>3118</v>
      </c>
      <c r="D9666" s="14" t="s">
        <v>859</v>
      </c>
      <c r="E9666" s="14" t="s">
        <v>934</v>
      </c>
      <c r="F9666" s="14" t="s">
        <v>935</v>
      </c>
      <c r="G9666" s="14" t="s">
        <v>16</v>
      </c>
      <c r="H9666" s="15">
        <v>531136473</v>
      </c>
      <c r="I9666" s="15">
        <v>337134011.28000009</v>
      </c>
      <c r="J9666" s="16">
        <f>IFERROR((I9666/H9666),0)</f>
        <v>0.63474084047698243</v>
      </c>
      <c r="K9666" s="15">
        <v>392480909.96000004</v>
      </c>
      <c r="L9666" s="15">
        <v>337134011.28000009</v>
      </c>
      <c r="M9666" s="17">
        <f>L9666/K9666</f>
        <v>0.85898193447003401</v>
      </c>
    </row>
    <row r="9667" spans="1:13" s="14" customFormat="1" ht="30" outlineLevel="2" x14ac:dyDescent="0.25">
      <c r="A9667" s="34"/>
      <c r="B9667" s="44" t="s">
        <v>3408</v>
      </c>
      <c r="C9667" s="31" t="s">
        <v>3118</v>
      </c>
      <c r="D9667" s="14" t="s">
        <v>859</v>
      </c>
      <c r="E9667" s="14" t="s">
        <v>934</v>
      </c>
      <c r="F9667" s="14" t="s">
        <v>935</v>
      </c>
      <c r="G9667" s="14" t="s">
        <v>6109</v>
      </c>
      <c r="H9667" s="20">
        <v>249126157</v>
      </c>
      <c r="I9667" s="20">
        <v>249126157</v>
      </c>
      <c r="J9667" s="21">
        <f>IFERROR((I9667/H9667),0)</f>
        <v>1</v>
      </c>
      <c r="K9667" s="20"/>
      <c r="L9667" s="20"/>
      <c r="M9667" s="22"/>
    </row>
    <row r="9668" spans="1:13" s="14" customFormat="1" ht="30" outlineLevel="2" x14ac:dyDescent="0.25">
      <c r="A9668" s="34"/>
      <c r="B9668" s="44" t="s">
        <v>3408</v>
      </c>
      <c r="C9668" s="31" t="s">
        <v>3118</v>
      </c>
      <c r="D9668" s="14" t="s">
        <v>859</v>
      </c>
      <c r="E9668" s="14" t="s">
        <v>934</v>
      </c>
      <c r="F9668" s="14" t="s">
        <v>935</v>
      </c>
      <c r="G9668" s="14" t="s">
        <v>6481</v>
      </c>
      <c r="H9668" s="20">
        <v>3285</v>
      </c>
      <c r="I9668" s="20">
        <v>3285</v>
      </c>
      <c r="J9668" s="21">
        <f>IFERROR((I9668/H9668),0)</f>
        <v>1</v>
      </c>
      <c r="K9668" s="20"/>
      <c r="L9668" s="20"/>
      <c r="M9668" s="22"/>
    </row>
    <row r="9669" spans="1:13" s="14" customFormat="1" ht="30" outlineLevel="2" x14ac:dyDescent="0.25">
      <c r="A9669" s="34"/>
      <c r="B9669" s="44" t="s">
        <v>3408</v>
      </c>
      <c r="C9669" s="31" t="s">
        <v>3118</v>
      </c>
      <c r="D9669" s="14" t="s">
        <v>859</v>
      </c>
      <c r="E9669" s="14" t="s">
        <v>934</v>
      </c>
      <c r="F9669" s="14" t="s">
        <v>935</v>
      </c>
      <c r="G9669" s="14" t="s">
        <v>6492</v>
      </c>
      <c r="H9669" s="20">
        <v>80801849</v>
      </c>
      <c r="I9669" s="20">
        <v>80801849</v>
      </c>
      <c r="J9669" s="21">
        <f>IFERROR((I9669/H9669),0)</f>
        <v>1</v>
      </c>
      <c r="K9669" s="20"/>
      <c r="L9669" s="20"/>
      <c r="M9669" s="22"/>
    </row>
    <row r="9670" spans="1:13" s="14" customFormat="1" ht="30" outlineLevel="2" x14ac:dyDescent="0.25">
      <c r="A9670" s="34"/>
      <c r="B9670" s="44" t="s">
        <v>3408</v>
      </c>
      <c r="C9670" s="31" t="s">
        <v>3118</v>
      </c>
      <c r="D9670" s="14" t="s">
        <v>859</v>
      </c>
      <c r="E9670" s="14" t="s">
        <v>934</v>
      </c>
      <c r="F9670" s="14" t="s">
        <v>935</v>
      </c>
      <c r="G9670" s="14" t="s">
        <v>6493</v>
      </c>
      <c r="H9670" s="20">
        <v>-106227295</v>
      </c>
      <c r="I9670" s="20"/>
      <c r="J9670" s="21">
        <f>IFERROR((I9670/H9670),0)</f>
        <v>0</v>
      </c>
      <c r="K9670" s="20"/>
      <c r="L9670" s="20"/>
      <c r="M9670" s="22"/>
    </row>
    <row r="9671" spans="1:13" s="14" customFormat="1" ht="30" outlineLevel="1" x14ac:dyDescent="0.25">
      <c r="A9671" s="34"/>
      <c r="B9671" s="46" t="s">
        <v>8007</v>
      </c>
      <c r="C9671" s="40" t="str">
        <f>C9670</f>
        <v>ASIGNACIÓN PARA LA INVERSIÓN LOCAL  - AMBIENTE Y DESARROLLO SOSTENIBLE</v>
      </c>
      <c r="D9671" s="39" t="str">
        <f>D9670</f>
        <v xml:space="preserve">NORTE DE SANTANDER                                </v>
      </c>
      <c r="E9671" s="39" t="str">
        <f>E9670</f>
        <v>54261</v>
      </c>
      <c r="F9671" s="39" t="str">
        <f>F9670</f>
        <v xml:space="preserve">EL ZULIA                                          </v>
      </c>
      <c r="G9671" s="39" t="s">
        <v>10656</v>
      </c>
      <c r="H9671" s="20">
        <f>SUBTOTAL(9,H9666:H9670)</f>
        <v>754840469</v>
      </c>
      <c r="I9671" s="20">
        <f>SUBTOTAL(9,I9666:I9670)</f>
        <v>667065302.28000009</v>
      </c>
      <c r="J9671" s="42">
        <f>+I9671/H9671</f>
        <v>0.88371693049753552</v>
      </c>
      <c r="K9671" s="20">
        <f>SUBTOTAL(9,K9666:K9670)</f>
        <v>392480909.96000004</v>
      </c>
      <c r="L9671" s="20">
        <f>SUBTOTAL(9,L9666:L9670)</f>
        <v>337134011.28000009</v>
      </c>
      <c r="M9671" s="7">
        <f>IFERROR((L9671/K9671),"N.A")</f>
        <v>0.85898193447003401</v>
      </c>
    </row>
    <row r="9672" spans="1:13" s="14" customFormat="1" ht="30" outlineLevel="2" x14ac:dyDescent="0.25">
      <c r="A9672" s="34"/>
      <c r="B9672" s="44" t="s">
        <v>3409</v>
      </c>
      <c r="C9672" s="31" t="s">
        <v>3118</v>
      </c>
      <c r="D9672" s="14" t="s">
        <v>859</v>
      </c>
      <c r="E9672" s="14" t="s">
        <v>937</v>
      </c>
      <c r="F9672" s="14" t="s">
        <v>938</v>
      </c>
      <c r="G9672" s="14" t="s">
        <v>16</v>
      </c>
      <c r="H9672" s="15">
        <v>774053048</v>
      </c>
      <c r="I9672" s="15">
        <v>491323082.26000011</v>
      </c>
      <c r="J9672" s="16">
        <f>IFERROR((I9672/H9672),0)</f>
        <v>0.63474084047531598</v>
      </c>
      <c r="K9672" s="15">
        <v>571983021.45999992</v>
      </c>
      <c r="L9672" s="15">
        <v>491323082.26000011</v>
      </c>
      <c r="M9672" s="17">
        <f>L9672/K9672</f>
        <v>0.85898193447401039</v>
      </c>
    </row>
    <row r="9673" spans="1:13" s="14" customFormat="1" ht="30" outlineLevel="2" x14ac:dyDescent="0.25">
      <c r="A9673" s="34"/>
      <c r="B9673" s="44" t="s">
        <v>3409</v>
      </c>
      <c r="C9673" s="31" t="s">
        <v>3118</v>
      </c>
      <c r="D9673" s="14" t="s">
        <v>859</v>
      </c>
      <c r="E9673" s="14" t="s">
        <v>937</v>
      </c>
      <c r="F9673" s="14" t="s">
        <v>938</v>
      </c>
      <c r="G9673" s="14" t="s">
        <v>6109</v>
      </c>
      <c r="H9673" s="20">
        <v>417429087</v>
      </c>
      <c r="I9673" s="20">
        <v>417429087</v>
      </c>
      <c r="J9673" s="21">
        <f>IFERROR((I9673/H9673),0)</f>
        <v>1</v>
      </c>
      <c r="K9673" s="20"/>
      <c r="L9673" s="20"/>
      <c r="M9673" s="22"/>
    </row>
    <row r="9674" spans="1:13" s="14" customFormat="1" ht="30" outlineLevel="2" x14ac:dyDescent="0.25">
      <c r="A9674" s="34"/>
      <c r="B9674" s="44" t="s">
        <v>3409</v>
      </c>
      <c r="C9674" s="31" t="s">
        <v>3118</v>
      </c>
      <c r="D9674" s="14" t="s">
        <v>859</v>
      </c>
      <c r="E9674" s="14" t="s">
        <v>937</v>
      </c>
      <c r="F9674" s="14" t="s">
        <v>938</v>
      </c>
      <c r="G9674" s="14" t="s">
        <v>6481</v>
      </c>
      <c r="H9674" s="20">
        <v>4787</v>
      </c>
      <c r="I9674" s="20">
        <v>4787</v>
      </c>
      <c r="J9674" s="21">
        <f>IFERROR((I9674/H9674),0)</f>
        <v>1</v>
      </c>
      <c r="K9674" s="20"/>
      <c r="L9674" s="20"/>
      <c r="M9674" s="22"/>
    </row>
    <row r="9675" spans="1:13" s="14" customFormat="1" ht="30" outlineLevel="2" x14ac:dyDescent="0.25">
      <c r="A9675" s="34"/>
      <c r="B9675" s="44" t="s">
        <v>3409</v>
      </c>
      <c r="C9675" s="31" t="s">
        <v>3118</v>
      </c>
      <c r="D9675" s="14" t="s">
        <v>859</v>
      </c>
      <c r="E9675" s="14" t="s">
        <v>937</v>
      </c>
      <c r="F9675" s="14" t="s">
        <v>938</v>
      </c>
      <c r="G9675" s="14" t="s">
        <v>6492</v>
      </c>
      <c r="H9675" s="20">
        <v>117756773</v>
      </c>
      <c r="I9675" s="20">
        <v>117756773</v>
      </c>
      <c r="J9675" s="21">
        <f>IFERROR((I9675/H9675),0)</f>
        <v>1</v>
      </c>
      <c r="K9675" s="20"/>
      <c r="L9675" s="20"/>
      <c r="M9675" s="22"/>
    </row>
    <row r="9676" spans="1:13" s="14" customFormat="1" ht="30" outlineLevel="2" x14ac:dyDescent="0.25">
      <c r="A9676" s="34"/>
      <c r="B9676" s="44" t="s">
        <v>3409</v>
      </c>
      <c r="C9676" s="31" t="s">
        <v>3118</v>
      </c>
      <c r="D9676" s="14" t="s">
        <v>859</v>
      </c>
      <c r="E9676" s="14" t="s">
        <v>937</v>
      </c>
      <c r="F9676" s="14" t="s">
        <v>938</v>
      </c>
      <c r="G9676" s="14" t="s">
        <v>6493</v>
      </c>
      <c r="H9676" s="20">
        <v>-154810610</v>
      </c>
      <c r="I9676" s="20"/>
      <c r="J9676" s="21">
        <f>IFERROR((I9676/H9676),0)</f>
        <v>0</v>
      </c>
      <c r="K9676" s="20"/>
      <c r="L9676" s="20"/>
      <c r="M9676" s="22"/>
    </row>
    <row r="9677" spans="1:13" s="14" customFormat="1" ht="30" outlineLevel="1" x14ac:dyDescent="0.25">
      <c r="A9677" s="34"/>
      <c r="B9677" s="46" t="s">
        <v>8008</v>
      </c>
      <c r="C9677" s="40" t="str">
        <f>C9676</f>
        <v>ASIGNACIÓN PARA LA INVERSIÓN LOCAL  - AMBIENTE Y DESARROLLO SOSTENIBLE</v>
      </c>
      <c r="D9677" s="39" t="str">
        <f>D9676</f>
        <v xml:space="preserve">NORTE DE SANTANDER                                </v>
      </c>
      <c r="E9677" s="39" t="str">
        <f>E9676</f>
        <v>54250</v>
      </c>
      <c r="F9677" s="39" t="str">
        <f>F9676</f>
        <v xml:space="preserve">EL TARRA                                          </v>
      </c>
      <c r="G9677" s="39" t="s">
        <v>10656</v>
      </c>
      <c r="H9677" s="20">
        <f>SUBTOTAL(9,H9672:H9676)</f>
        <v>1154433085</v>
      </c>
      <c r="I9677" s="20">
        <f>SUBTOTAL(9,I9672:I9676)</f>
        <v>1026513729.2600001</v>
      </c>
      <c r="J9677" s="42">
        <f>+I9677/H9677</f>
        <v>0.88919292300081654</v>
      </c>
      <c r="K9677" s="20">
        <f>SUBTOTAL(9,K9672:K9676)</f>
        <v>571983021.45999992</v>
      </c>
      <c r="L9677" s="20">
        <f>SUBTOTAL(9,L9672:L9676)</f>
        <v>491323082.26000011</v>
      </c>
      <c r="M9677" s="7">
        <f>IFERROR((L9677/K9677),"N.A")</f>
        <v>0.85898193447401039</v>
      </c>
    </row>
    <row r="9678" spans="1:13" s="14" customFormat="1" ht="30" outlineLevel="2" x14ac:dyDescent="0.25">
      <c r="A9678" s="34"/>
      <c r="B9678" s="44" t="s">
        <v>3410</v>
      </c>
      <c r="C9678" s="31" t="s">
        <v>3118</v>
      </c>
      <c r="D9678" s="14" t="s">
        <v>859</v>
      </c>
      <c r="E9678" s="14" t="s">
        <v>940</v>
      </c>
      <c r="F9678" s="14" t="s">
        <v>941</v>
      </c>
      <c r="G9678" s="14" t="s">
        <v>16</v>
      </c>
      <c r="H9678" s="15">
        <v>634243600</v>
      </c>
      <c r="I9678" s="15">
        <v>402580315.73000002</v>
      </c>
      <c r="J9678" s="16">
        <f>IFERROR((I9678/H9678),0)</f>
        <v>0.63474084047517387</v>
      </c>
      <c r="K9678" s="15">
        <v>468671458.08000004</v>
      </c>
      <c r="L9678" s="15">
        <v>402580315.73000002</v>
      </c>
      <c r="M9678" s="17">
        <f>L9678/K9678</f>
        <v>0.85898193455015437</v>
      </c>
    </row>
    <row r="9679" spans="1:13" s="14" customFormat="1" ht="30" outlineLevel="2" x14ac:dyDescent="0.25">
      <c r="A9679" s="34"/>
      <c r="B9679" s="44" t="s">
        <v>3410</v>
      </c>
      <c r="C9679" s="31" t="s">
        <v>3118</v>
      </c>
      <c r="D9679" s="14" t="s">
        <v>859</v>
      </c>
      <c r="E9679" s="14" t="s">
        <v>940</v>
      </c>
      <c r="F9679" s="14" t="s">
        <v>941</v>
      </c>
      <c r="G9679" s="14" t="s">
        <v>6109</v>
      </c>
      <c r="H9679" s="20">
        <v>418236933</v>
      </c>
      <c r="I9679" s="20">
        <v>418236933</v>
      </c>
      <c r="J9679" s="21">
        <f>IFERROR((I9679/H9679),0)</f>
        <v>1</v>
      </c>
      <c r="K9679" s="20"/>
      <c r="L9679" s="20"/>
      <c r="M9679" s="22"/>
    </row>
    <row r="9680" spans="1:13" s="14" customFormat="1" ht="30" outlineLevel="2" x14ac:dyDescent="0.25">
      <c r="A9680" s="34"/>
      <c r="B9680" s="44" t="s">
        <v>3410</v>
      </c>
      <c r="C9680" s="31" t="s">
        <v>3118</v>
      </c>
      <c r="D9680" s="14" t="s">
        <v>859</v>
      </c>
      <c r="E9680" s="14" t="s">
        <v>940</v>
      </c>
      <c r="F9680" s="14" t="s">
        <v>941</v>
      </c>
      <c r="G9680" s="14" t="s">
        <v>6481</v>
      </c>
      <c r="H9680" s="20">
        <v>3923</v>
      </c>
      <c r="I9680" s="20">
        <v>3923</v>
      </c>
      <c r="J9680" s="21">
        <f>IFERROR((I9680/H9680),0)</f>
        <v>1</v>
      </c>
      <c r="K9680" s="20"/>
      <c r="L9680" s="20"/>
      <c r="M9680" s="22"/>
    </row>
    <row r="9681" spans="1:13" s="14" customFormat="1" ht="30" outlineLevel="2" x14ac:dyDescent="0.25">
      <c r="A9681" s="34"/>
      <c r="B9681" s="44" t="s">
        <v>3410</v>
      </c>
      <c r="C9681" s="31" t="s">
        <v>3118</v>
      </c>
      <c r="D9681" s="14" t="s">
        <v>859</v>
      </c>
      <c r="E9681" s="14" t="s">
        <v>940</v>
      </c>
      <c r="F9681" s="14" t="s">
        <v>941</v>
      </c>
      <c r="G9681" s="14" t="s">
        <v>6492</v>
      </c>
      <c r="H9681" s="20">
        <v>96487547</v>
      </c>
      <c r="I9681" s="20">
        <v>96487547</v>
      </c>
      <c r="J9681" s="21">
        <f>IFERROR((I9681/H9681),0)</f>
        <v>1</v>
      </c>
      <c r="K9681" s="20"/>
      <c r="L9681" s="20"/>
      <c r="M9681" s="22"/>
    </row>
    <row r="9682" spans="1:13" s="14" customFormat="1" ht="30" outlineLevel="2" x14ac:dyDescent="0.25">
      <c r="A9682" s="34"/>
      <c r="B9682" s="44" t="s">
        <v>3410</v>
      </c>
      <c r="C9682" s="31" t="s">
        <v>3118</v>
      </c>
      <c r="D9682" s="14" t="s">
        <v>859</v>
      </c>
      <c r="E9682" s="14" t="s">
        <v>940</v>
      </c>
      <c r="F9682" s="14" t="s">
        <v>941</v>
      </c>
      <c r="G9682" s="14" t="s">
        <v>6493</v>
      </c>
      <c r="H9682" s="20">
        <v>-126848720</v>
      </c>
      <c r="I9682" s="20"/>
      <c r="J9682" s="21">
        <f>IFERROR((I9682/H9682),0)</f>
        <v>0</v>
      </c>
      <c r="K9682" s="20"/>
      <c r="L9682" s="20"/>
      <c r="M9682" s="22"/>
    </row>
    <row r="9683" spans="1:13" s="14" customFormat="1" ht="30" outlineLevel="1" x14ac:dyDescent="0.25">
      <c r="A9683" s="34"/>
      <c r="B9683" s="46" t="s">
        <v>8009</v>
      </c>
      <c r="C9683" s="40" t="str">
        <f>C9682</f>
        <v>ASIGNACIÓN PARA LA INVERSIÓN LOCAL  - AMBIENTE Y DESARROLLO SOSTENIBLE</v>
      </c>
      <c r="D9683" s="39" t="str">
        <f>D9682</f>
        <v xml:space="preserve">NORTE DE SANTANDER                                </v>
      </c>
      <c r="E9683" s="39" t="str">
        <f>E9682</f>
        <v>54245</v>
      </c>
      <c r="F9683" s="39" t="str">
        <f>F9682</f>
        <v xml:space="preserve">EL CARMEN                                         </v>
      </c>
      <c r="G9683" s="39" t="s">
        <v>10656</v>
      </c>
      <c r="H9683" s="20">
        <f>SUBTOTAL(9,H9678:H9682)</f>
        <v>1022123283</v>
      </c>
      <c r="I9683" s="20">
        <f>SUBTOTAL(9,I9678:I9682)</f>
        <v>917308718.73000002</v>
      </c>
      <c r="J9683" s="42">
        <f>+I9683/H9683</f>
        <v>0.89745408796249881</v>
      </c>
      <c r="K9683" s="20">
        <f>SUBTOTAL(9,K9678:K9682)</f>
        <v>468671458.08000004</v>
      </c>
      <c r="L9683" s="20">
        <f>SUBTOTAL(9,L9678:L9682)</f>
        <v>402580315.73000002</v>
      </c>
      <c r="M9683" s="7">
        <f>IFERROR((L9683/K9683),"N.A")</f>
        <v>0.85898193455015437</v>
      </c>
    </row>
    <row r="9684" spans="1:13" s="14" customFormat="1" ht="30" outlineLevel="2" x14ac:dyDescent="0.25">
      <c r="A9684" s="34"/>
      <c r="B9684" s="44" t="s">
        <v>3411</v>
      </c>
      <c r="C9684" s="31" t="s">
        <v>3118</v>
      </c>
      <c r="D9684" s="14" t="s">
        <v>859</v>
      </c>
      <c r="E9684" s="14" t="s">
        <v>943</v>
      </c>
      <c r="F9684" s="14" t="s">
        <v>944</v>
      </c>
      <c r="G9684" s="14" t="s">
        <v>16</v>
      </c>
      <c r="H9684" s="15">
        <v>270480547</v>
      </c>
      <c r="I9684" s="15">
        <v>171685049.72999999</v>
      </c>
      <c r="J9684" s="16">
        <f>IFERROR((I9684/H9684),0)</f>
        <v>0.63474084045681844</v>
      </c>
      <c r="K9684" s="15">
        <v>199870384.53</v>
      </c>
      <c r="L9684" s="15">
        <v>171685049.72999999</v>
      </c>
      <c r="M9684" s="17">
        <f>L9684/K9684</f>
        <v>0.85898193538638301</v>
      </c>
    </row>
    <row r="9685" spans="1:13" s="14" customFormat="1" ht="30" outlineLevel="2" x14ac:dyDescent="0.25">
      <c r="A9685" s="34"/>
      <c r="B9685" s="44" t="s">
        <v>3411</v>
      </c>
      <c r="C9685" s="31" t="s">
        <v>3118</v>
      </c>
      <c r="D9685" s="14" t="s">
        <v>859</v>
      </c>
      <c r="E9685" s="14" t="s">
        <v>943</v>
      </c>
      <c r="F9685" s="14" t="s">
        <v>944</v>
      </c>
      <c r="G9685" s="14" t="s">
        <v>6109</v>
      </c>
      <c r="H9685" s="20">
        <v>84084960</v>
      </c>
      <c r="I9685" s="20">
        <v>84084960</v>
      </c>
      <c r="J9685" s="21">
        <f>IFERROR((I9685/H9685),0)</f>
        <v>1</v>
      </c>
      <c r="K9685" s="20"/>
      <c r="L9685" s="20"/>
      <c r="M9685" s="22"/>
    </row>
    <row r="9686" spans="1:13" s="14" customFormat="1" ht="30" outlineLevel="2" x14ac:dyDescent="0.25">
      <c r="A9686" s="34"/>
      <c r="B9686" s="44" t="s">
        <v>3411</v>
      </c>
      <c r="C9686" s="31" t="s">
        <v>3118</v>
      </c>
      <c r="D9686" s="14" t="s">
        <v>859</v>
      </c>
      <c r="E9686" s="14" t="s">
        <v>943</v>
      </c>
      <c r="F9686" s="14" t="s">
        <v>944</v>
      </c>
      <c r="G9686" s="14" t="s">
        <v>6481</v>
      </c>
      <c r="H9686" s="20">
        <v>1673</v>
      </c>
      <c r="I9686" s="20">
        <v>1673</v>
      </c>
      <c r="J9686" s="21">
        <f>IFERROR((I9686/H9686),0)</f>
        <v>1</v>
      </c>
      <c r="K9686" s="20"/>
      <c r="L9686" s="20"/>
      <c r="M9686" s="22"/>
    </row>
    <row r="9687" spans="1:13" s="14" customFormat="1" ht="30" outlineLevel="2" x14ac:dyDescent="0.25">
      <c r="A9687" s="34"/>
      <c r="B9687" s="44" t="s">
        <v>3411</v>
      </c>
      <c r="C9687" s="31" t="s">
        <v>3118</v>
      </c>
      <c r="D9687" s="14" t="s">
        <v>859</v>
      </c>
      <c r="E9687" s="14" t="s">
        <v>943</v>
      </c>
      <c r="F9687" s="14" t="s">
        <v>944</v>
      </c>
      <c r="G9687" s="14" t="s">
        <v>6492</v>
      </c>
      <c r="H9687" s="20">
        <v>41148235</v>
      </c>
      <c r="I9687" s="20">
        <v>41148235</v>
      </c>
      <c r="J9687" s="21">
        <f>IFERROR((I9687/H9687),0)</f>
        <v>1</v>
      </c>
      <c r="K9687" s="20"/>
      <c r="L9687" s="20"/>
      <c r="M9687" s="22"/>
    </row>
    <row r="9688" spans="1:13" s="14" customFormat="1" ht="30" outlineLevel="2" x14ac:dyDescent="0.25">
      <c r="A9688" s="34"/>
      <c r="B9688" s="44" t="s">
        <v>3411</v>
      </c>
      <c r="C9688" s="31" t="s">
        <v>3118</v>
      </c>
      <c r="D9688" s="14" t="s">
        <v>859</v>
      </c>
      <c r="E9688" s="14" t="s">
        <v>943</v>
      </c>
      <c r="F9688" s="14" t="s">
        <v>944</v>
      </c>
      <c r="G9688" s="14" t="s">
        <v>6493</v>
      </c>
      <c r="H9688" s="20">
        <v>-54096109</v>
      </c>
      <c r="I9688" s="20"/>
      <c r="J9688" s="21">
        <f>IFERROR((I9688/H9688),0)</f>
        <v>0</v>
      </c>
      <c r="K9688" s="20"/>
      <c r="L9688" s="20"/>
      <c r="M9688" s="22"/>
    </row>
    <row r="9689" spans="1:13" s="14" customFormat="1" ht="30" outlineLevel="1" x14ac:dyDescent="0.25">
      <c r="A9689" s="34"/>
      <c r="B9689" s="46" t="s">
        <v>8010</v>
      </c>
      <c r="C9689" s="40" t="str">
        <f>C9688</f>
        <v>ASIGNACIÓN PARA LA INVERSIÓN LOCAL  - AMBIENTE Y DESARROLLO SOSTENIBLE</v>
      </c>
      <c r="D9689" s="39" t="str">
        <f>D9688</f>
        <v xml:space="preserve">NORTE DE SANTANDER                                </v>
      </c>
      <c r="E9689" s="39" t="str">
        <f>E9688</f>
        <v>54239</v>
      </c>
      <c r="F9689" s="39" t="str">
        <f>F9688</f>
        <v xml:space="preserve">DURANIA                                           </v>
      </c>
      <c r="G9689" s="39" t="s">
        <v>10656</v>
      </c>
      <c r="H9689" s="20">
        <f>SUBTOTAL(9,H9684:H9688)</f>
        <v>341619306</v>
      </c>
      <c r="I9689" s="20">
        <f>SUBTOTAL(9,I9684:I9688)</f>
        <v>296919917.73000002</v>
      </c>
      <c r="J9689" s="42">
        <f>+I9689/H9689</f>
        <v>0.86915438476419138</v>
      </c>
      <c r="K9689" s="20">
        <f>SUBTOTAL(9,K9684:K9688)</f>
        <v>199870384.53</v>
      </c>
      <c r="L9689" s="20">
        <f>SUBTOTAL(9,L9684:L9688)</f>
        <v>171685049.72999999</v>
      </c>
      <c r="M9689" s="7">
        <f>IFERROR((L9689/K9689),"N.A")</f>
        <v>0.85898193538638301</v>
      </c>
    </row>
    <row r="9690" spans="1:13" s="14" customFormat="1" ht="30" outlineLevel="2" x14ac:dyDescent="0.25">
      <c r="A9690" s="34"/>
      <c r="B9690" s="44" t="s">
        <v>3412</v>
      </c>
      <c r="C9690" s="31" t="s">
        <v>3118</v>
      </c>
      <c r="D9690" s="14" t="s">
        <v>859</v>
      </c>
      <c r="E9690" s="14" t="s">
        <v>946</v>
      </c>
      <c r="F9690" s="14" t="s">
        <v>947</v>
      </c>
      <c r="G9690" s="14" t="s">
        <v>16</v>
      </c>
      <c r="H9690" s="15">
        <v>436805694</v>
      </c>
      <c r="I9690" s="15">
        <v>277258413.33000004</v>
      </c>
      <c r="J9690" s="16">
        <f>IFERROR((I9690/H9690),0)</f>
        <v>0.6347408404662418</v>
      </c>
      <c r="K9690" s="15">
        <v>322775604.69999999</v>
      </c>
      <c r="L9690" s="15">
        <v>277258413.33000004</v>
      </c>
      <c r="M9690" s="17">
        <f>L9690/K9690</f>
        <v>0.85898193448570759</v>
      </c>
    </row>
    <row r="9691" spans="1:13" s="14" customFormat="1" ht="30" outlineLevel="2" x14ac:dyDescent="0.25">
      <c r="A9691" s="34"/>
      <c r="B9691" s="44" t="s">
        <v>3412</v>
      </c>
      <c r="C9691" s="31" t="s">
        <v>3118</v>
      </c>
      <c r="D9691" s="14" t="s">
        <v>859</v>
      </c>
      <c r="E9691" s="14" t="s">
        <v>946</v>
      </c>
      <c r="F9691" s="14" t="s">
        <v>947</v>
      </c>
      <c r="G9691" s="14" t="s">
        <v>6109</v>
      </c>
      <c r="H9691" s="20">
        <v>724909630</v>
      </c>
      <c r="I9691" s="20">
        <v>724909630</v>
      </c>
      <c r="J9691" s="21">
        <f>IFERROR((I9691/H9691),0)</f>
        <v>1</v>
      </c>
      <c r="K9691" s="20"/>
      <c r="L9691" s="20"/>
      <c r="M9691" s="22"/>
    </row>
    <row r="9692" spans="1:13" s="14" customFormat="1" ht="30" outlineLevel="2" x14ac:dyDescent="0.25">
      <c r="A9692" s="34"/>
      <c r="B9692" s="44" t="s">
        <v>3412</v>
      </c>
      <c r="C9692" s="31" t="s">
        <v>3118</v>
      </c>
      <c r="D9692" s="14" t="s">
        <v>859</v>
      </c>
      <c r="E9692" s="14" t="s">
        <v>946</v>
      </c>
      <c r="F9692" s="14" t="s">
        <v>947</v>
      </c>
      <c r="G9692" s="14" t="s">
        <v>6481</v>
      </c>
      <c r="H9692" s="20">
        <v>2702</v>
      </c>
      <c r="I9692" s="20">
        <v>2702</v>
      </c>
      <c r="J9692" s="21">
        <f>IFERROR((I9692/H9692),0)</f>
        <v>1</v>
      </c>
      <c r="K9692" s="20"/>
      <c r="L9692" s="20"/>
      <c r="M9692" s="22"/>
    </row>
    <row r="9693" spans="1:13" s="14" customFormat="1" ht="30" outlineLevel="2" x14ac:dyDescent="0.25">
      <c r="A9693" s="34"/>
      <c r="B9693" s="44" t="s">
        <v>3412</v>
      </c>
      <c r="C9693" s="31" t="s">
        <v>3118</v>
      </c>
      <c r="D9693" s="14" t="s">
        <v>859</v>
      </c>
      <c r="E9693" s="14" t="s">
        <v>946</v>
      </c>
      <c r="F9693" s="14" t="s">
        <v>947</v>
      </c>
      <c r="G9693" s="14" t="s">
        <v>6492</v>
      </c>
      <c r="H9693" s="20">
        <v>66451297</v>
      </c>
      <c r="I9693" s="20">
        <v>66451297</v>
      </c>
      <c r="J9693" s="21">
        <f>IFERROR((I9693/H9693),0)</f>
        <v>1</v>
      </c>
      <c r="K9693" s="20"/>
      <c r="L9693" s="20"/>
      <c r="M9693" s="22"/>
    </row>
    <row r="9694" spans="1:13" s="14" customFormat="1" ht="30" outlineLevel="2" x14ac:dyDescent="0.25">
      <c r="A9694" s="34"/>
      <c r="B9694" s="44" t="s">
        <v>3412</v>
      </c>
      <c r="C9694" s="31" t="s">
        <v>3118</v>
      </c>
      <c r="D9694" s="14" t="s">
        <v>859</v>
      </c>
      <c r="E9694" s="14" t="s">
        <v>946</v>
      </c>
      <c r="F9694" s="14" t="s">
        <v>947</v>
      </c>
      <c r="G9694" s="14" t="s">
        <v>6493</v>
      </c>
      <c r="H9694" s="20">
        <v>-87361139</v>
      </c>
      <c r="I9694" s="20"/>
      <c r="J9694" s="21">
        <f>IFERROR((I9694/H9694),0)</f>
        <v>0</v>
      </c>
      <c r="K9694" s="20"/>
      <c r="L9694" s="20"/>
      <c r="M9694" s="22"/>
    </row>
    <row r="9695" spans="1:13" s="14" customFormat="1" ht="30" outlineLevel="1" x14ac:dyDescent="0.25">
      <c r="A9695" s="34"/>
      <c r="B9695" s="46" t="s">
        <v>8011</v>
      </c>
      <c r="C9695" s="40" t="str">
        <f>C9694</f>
        <v>ASIGNACIÓN PARA LA INVERSIÓN LOCAL  - AMBIENTE Y DESARROLLO SOSTENIBLE</v>
      </c>
      <c r="D9695" s="39" t="str">
        <f>D9694</f>
        <v xml:space="preserve">NORTE DE SANTANDER                                </v>
      </c>
      <c r="E9695" s="39" t="str">
        <f>E9694</f>
        <v>54223</v>
      </c>
      <c r="F9695" s="39" t="str">
        <f>F9694</f>
        <v xml:space="preserve">CUCUTILLA                                         </v>
      </c>
      <c r="G9695" s="39" t="s">
        <v>10656</v>
      </c>
      <c r="H9695" s="20">
        <f>SUBTOTAL(9,H9690:H9694)</f>
        <v>1140808184</v>
      </c>
      <c r="I9695" s="20">
        <f>SUBTOTAL(9,I9690:I9694)</f>
        <v>1068622042.33</v>
      </c>
      <c r="J9695" s="42">
        <f>+I9695/H9695</f>
        <v>0.93672368178768262</v>
      </c>
      <c r="K9695" s="20">
        <f>SUBTOTAL(9,K9690:K9694)</f>
        <v>322775604.69999999</v>
      </c>
      <c r="L9695" s="20">
        <f>SUBTOTAL(9,L9690:L9694)</f>
        <v>277258413.33000004</v>
      </c>
      <c r="M9695" s="7">
        <f>IFERROR((L9695/K9695),"N.A")</f>
        <v>0.85898193448570759</v>
      </c>
    </row>
    <row r="9696" spans="1:13" s="14" customFormat="1" ht="30" outlineLevel="2" x14ac:dyDescent="0.25">
      <c r="A9696" s="34"/>
      <c r="B9696" s="44" t="s">
        <v>3413</v>
      </c>
      <c r="C9696" s="31" t="s">
        <v>3118</v>
      </c>
      <c r="D9696" s="14" t="s">
        <v>859</v>
      </c>
      <c r="E9696" s="14" t="s">
        <v>949</v>
      </c>
      <c r="F9696" s="14" t="s">
        <v>950</v>
      </c>
      <c r="G9696" s="14" t="s">
        <v>16</v>
      </c>
      <c r="H9696" s="15">
        <v>556136900</v>
      </c>
      <c r="I9696" s="15">
        <v>353002803.34999996</v>
      </c>
      <c r="J9696" s="16">
        <f>IFERROR((I9696/H9696),0)</f>
        <v>0.6347408405196634</v>
      </c>
      <c r="K9696" s="15">
        <v>410954862.95000005</v>
      </c>
      <c r="L9696" s="15">
        <v>353002803.34999996</v>
      </c>
      <c r="M9696" s="17">
        <f>L9696/K9696</f>
        <v>0.85898193494050223</v>
      </c>
    </row>
    <row r="9697" spans="1:13" s="14" customFormat="1" ht="30" outlineLevel="2" x14ac:dyDescent="0.25">
      <c r="A9697" s="34"/>
      <c r="B9697" s="44" t="s">
        <v>3413</v>
      </c>
      <c r="C9697" s="31" t="s">
        <v>3118</v>
      </c>
      <c r="D9697" s="14" t="s">
        <v>859</v>
      </c>
      <c r="E9697" s="14" t="s">
        <v>949</v>
      </c>
      <c r="F9697" s="14" t="s">
        <v>950</v>
      </c>
      <c r="G9697" s="14" t="s">
        <v>6109</v>
      </c>
      <c r="H9697" s="20">
        <v>643819785</v>
      </c>
      <c r="I9697" s="20">
        <v>643819785</v>
      </c>
      <c r="J9697" s="21">
        <f>IFERROR((I9697/H9697),0)</f>
        <v>1</v>
      </c>
      <c r="K9697" s="20"/>
      <c r="L9697" s="20"/>
      <c r="M9697" s="22"/>
    </row>
    <row r="9698" spans="1:13" s="14" customFormat="1" ht="30" outlineLevel="2" x14ac:dyDescent="0.25">
      <c r="A9698" s="34"/>
      <c r="B9698" s="44" t="s">
        <v>3413</v>
      </c>
      <c r="C9698" s="31" t="s">
        <v>3118</v>
      </c>
      <c r="D9698" s="14" t="s">
        <v>859</v>
      </c>
      <c r="E9698" s="14" t="s">
        <v>949</v>
      </c>
      <c r="F9698" s="14" t="s">
        <v>950</v>
      </c>
      <c r="G9698" s="14" t="s">
        <v>6481</v>
      </c>
      <c r="H9698" s="20">
        <v>3440</v>
      </c>
      <c r="I9698" s="20">
        <v>3440</v>
      </c>
      <c r="J9698" s="21">
        <f>IFERROR((I9698/H9698),0)</f>
        <v>1</v>
      </c>
      <c r="K9698" s="20"/>
      <c r="L9698" s="20"/>
      <c r="M9698" s="22"/>
    </row>
    <row r="9699" spans="1:13" s="14" customFormat="1" ht="30" outlineLevel="2" x14ac:dyDescent="0.25">
      <c r="A9699" s="34"/>
      <c r="B9699" s="44" t="s">
        <v>3413</v>
      </c>
      <c r="C9699" s="31" t="s">
        <v>3118</v>
      </c>
      <c r="D9699" s="14" t="s">
        <v>859</v>
      </c>
      <c r="E9699" s="14" t="s">
        <v>949</v>
      </c>
      <c r="F9699" s="14" t="s">
        <v>950</v>
      </c>
      <c r="G9699" s="14" t="s">
        <v>6492</v>
      </c>
      <c r="H9699" s="20">
        <v>84605166</v>
      </c>
      <c r="I9699" s="20">
        <v>84605166</v>
      </c>
      <c r="J9699" s="21">
        <f>IFERROR((I9699/H9699),0)</f>
        <v>1</v>
      </c>
      <c r="K9699" s="20"/>
      <c r="L9699" s="20"/>
      <c r="M9699" s="22"/>
    </row>
    <row r="9700" spans="1:13" s="14" customFormat="1" ht="30" outlineLevel="2" x14ac:dyDescent="0.25">
      <c r="A9700" s="34"/>
      <c r="B9700" s="44" t="s">
        <v>3413</v>
      </c>
      <c r="C9700" s="31" t="s">
        <v>3118</v>
      </c>
      <c r="D9700" s="14" t="s">
        <v>859</v>
      </c>
      <c r="E9700" s="14" t="s">
        <v>949</v>
      </c>
      <c r="F9700" s="14" t="s">
        <v>950</v>
      </c>
      <c r="G9700" s="14" t="s">
        <v>6493</v>
      </c>
      <c r="H9700" s="20">
        <v>-111227380</v>
      </c>
      <c r="I9700" s="20"/>
      <c r="J9700" s="21">
        <f>IFERROR((I9700/H9700),0)</f>
        <v>0</v>
      </c>
      <c r="K9700" s="20"/>
      <c r="L9700" s="20"/>
      <c r="M9700" s="22"/>
    </row>
    <row r="9701" spans="1:13" s="14" customFormat="1" ht="30" outlineLevel="1" x14ac:dyDescent="0.25">
      <c r="A9701" s="34"/>
      <c r="B9701" s="46" t="s">
        <v>8012</v>
      </c>
      <c r="C9701" s="40" t="str">
        <f>C9700</f>
        <v>ASIGNACIÓN PARA LA INVERSIÓN LOCAL  - AMBIENTE Y DESARROLLO SOSTENIBLE</v>
      </c>
      <c r="D9701" s="39" t="str">
        <f>D9700</f>
        <v xml:space="preserve">NORTE DE SANTANDER                                </v>
      </c>
      <c r="E9701" s="39" t="str">
        <f>E9700</f>
        <v>54206</v>
      </c>
      <c r="F9701" s="39" t="str">
        <f>F9700</f>
        <v xml:space="preserve">CONVENCIÓN                                        </v>
      </c>
      <c r="G9701" s="39" t="s">
        <v>10656</v>
      </c>
      <c r="H9701" s="20">
        <f>SUBTOTAL(9,H9696:H9700)</f>
        <v>1173337911</v>
      </c>
      <c r="I9701" s="20">
        <f>SUBTOTAL(9,I9696:I9700)</f>
        <v>1081431194.3499999</v>
      </c>
      <c r="J9701" s="42">
        <f>+I9701/H9701</f>
        <v>0.92167071754148744</v>
      </c>
      <c r="K9701" s="20">
        <f>SUBTOTAL(9,K9696:K9700)</f>
        <v>410954862.95000005</v>
      </c>
      <c r="L9701" s="20">
        <f>SUBTOTAL(9,L9696:L9700)</f>
        <v>353002803.34999996</v>
      </c>
      <c r="M9701" s="7">
        <f>IFERROR((L9701/K9701),"N.A")</f>
        <v>0.85898193494050223</v>
      </c>
    </row>
    <row r="9702" spans="1:13" s="14" customFormat="1" ht="30" outlineLevel="2" x14ac:dyDescent="0.25">
      <c r="A9702" s="34"/>
      <c r="B9702" s="44" t="s">
        <v>3414</v>
      </c>
      <c r="C9702" s="31" t="s">
        <v>3118</v>
      </c>
      <c r="D9702" s="14" t="s">
        <v>859</v>
      </c>
      <c r="E9702" s="14" t="s">
        <v>952</v>
      </c>
      <c r="F9702" s="14" t="s">
        <v>953</v>
      </c>
      <c r="G9702" s="14" t="s">
        <v>16</v>
      </c>
      <c r="H9702" s="15">
        <v>467000657</v>
      </c>
      <c r="I9702" s="15">
        <v>296424389.53000003</v>
      </c>
      <c r="J9702" s="16">
        <f>IFERROR((I9702/H9702),0)</f>
        <v>0.63474084048237223</v>
      </c>
      <c r="K9702" s="15">
        <v>345088036.97999996</v>
      </c>
      <c r="L9702" s="15">
        <v>296424389.53000003</v>
      </c>
      <c r="M9702" s="17">
        <f>L9702/K9702</f>
        <v>0.85898193436122994</v>
      </c>
    </row>
    <row r="9703" spans="1:13" s="14" customFormat="1" ht="30" outlineLevel="2" x14ac:dyDescent="0.25">
      <c r="A9703" s="34"/>
      <c r="B9703" s="44" t="s">
        <v>3414</v>
      </c>
      <c r="C9703" s="31" t="s">
        <v>3118</v>
      </c>
      <c r="D9703" s="14" t="s">
        <v>859</v>
      </c>
      <c r="E9703" s="14" t="s">
        <v>952</v>
      </c>
      <c r="F9703" s="14" t="s">
        <v>953</v>
      </c>
      <c r="G9703" s="14" t="s">
        <v>6109</v>
      </c>
      <c r="H9703" s="20">
        <v>237372968</v>
      </c>
      <c r="I9703" s="20">
        <v>237372968</v>
      </c>
      <c r="J9703" s="21">
        <f>IFERROR((I9703/H9703),0)</f>
        <v>1</v>
      </c>
      <c r="K9703" s="20"/>
      <c r="L9703" s="20"/>
      <c r="M9703" s="22"/>
    </row>
    <row r="9704" spans="1:13" s="14" customFormat="1" ht="30" outlineLevel="2" x14ac:dyDescent="0.25">
      <c r="A9704" s="34"/>
      <c r="B9704" s="44" t="s">
        <v>3414</v>
      </c>
      <c r="C9704" s="31" t="s">
        <v>3118</v>
      </c>
      <c r="D9704" s="14" t="s">
        <v>859</v>
      </c>
      <c r="E9704" s="14" t="s">
        <v>952</v>
      </c>
      <c r="F9704" s="14" t="s">
        <v>953</v>
      </c>
      <c r="G9704" s="14" t="s">
        <v>6481</v>
      </c>
      <c r="H9704" s="20">
        <v>2888</v>
      </c>
      <c r="I9704" s="20">
        <v>2888</v>
      </c>
      <c r="J9704" s="21">
        <f>IFERROR((I9704/H9704),0)</f>
        <v>1</v>
      </c>
      <c r="K9704" s="20"/>
      <c r="L9704" s="20"/>
      <c r="M9704" s="22"/>
    </row>
    <row r="9705" spans="1:13" s="14" customFormat="1" ht="30" outlineLevel="2" x14ac:dyDescent="0.25">
      <c r="A9705" s="34"/>
      <c r="B9705" s="44" t="s">
        <v>3414</v>
      </c>
      <c r="C9705" s="31" t="s">
        <v>3118</v>
      </c>
      <c r="D9705" s="14" t="s">
        <v>859</v>
      </c>
      <c r="E9705" s="14" t="s">
        <v>952</v>
      </c>
      <c r="F9705" s="14" t="s">
        <v>953</v>
      </c>
      <c r="G9705" s="14" t="s">
        <v>6492</v>
      </c>
      <c r="H9705" s="20">
        <v>71044860</v>
      </c>
      <c r="I9705" s="20">
        <v>71044860</v>
      </c>
      <c r="J9705" s="21">
        <f>IFERROR((I9705/H9705),0)</f>
        <v>1</v>
      </c>
      <c r="K9705" s="20"/>
      <c r="L9705" s="20"/>
      <c r="M9705" s="22"/>
    </row>
    <row r="9706" spans="1:13" s="14" customFormat="1" ht="30" outlineLevel="2" x14ac:dyDescent="0.25">
      <c r="A9706" s="34"/>
      <c r="B9706" s="44" t="s">
        <v>3414</v>
      </c>
      <c r="C9706" s="31" t="s">
        <v>3118</v>
      </c>
      <c r="D9706" s="14" t="s">
        <v>859</v>
      </c>
      <c r="E9706" s="14" t="s">
        <v>952</v>
      </c>
      <c r="F9706" s="14" t="s">
        <v>953</v>
      </c>
      <c r="G9706" s="14" t="s">
        <v>6493</v>
      </c>
      <c r="H9706" s="20">
        <v>-93400131</v>
      </c>
      <c r="I9706" s="20"/>
      <c r="J9706" s="21">
        <f>IFERROR((I9706/H9706),0)</f>
        <v>0</v>
      </c>
      <c r="K9706" s="20"/>
      <c r="L9706" s="20"/>
      <c r="M9706" s="22"/>
    </row>
    <row r="9707" spans="1:13" s="14" customFormat="1" ht="30" outlineLevel="1" x14ac:dyDescent="0.25">
      <c r="A9707" s="34"/>
      <c r="B9707" s="46" t="s">
        <v>8013</v>
      </c>
      <c r="C9707" s="40" t="str">
        <f>C9706</f>
        <v>ASIGNACIÓN PARA LA INVERSIÓN LOCAL  - AMBIENTE Y DESARROLLO SOSTENIBLE</v>
      </c>
      <c r="D9707" s="39" t="str">
        <f>D9706</f>
        <v xml:space="preserve">NORTE DE SANTANDER                                </v>
      </c>
      <c r="E9707" s="39" t="str">
        <f>E9706</f>
        <v>54174</v>
      </c>
      <c r="F9707" s="39" t="str">
        <f>F9706</f>
        <v xml:space="preserve">CHITAGÁ                                           </v>
      </c>
      <c r="G9707" s="39" t="s">
        <v>10656</v>
      </c>
      <c r="H9707" s="20">
        <f>SUBTOTAL(9,H9702:H9706)</f>
        <v>682021242</v>
      </c>
      <c r="I9707" s="20">
        <f>SUBTOTAL(9,I9702:I9706)</f>
        <v>604845105.52999997</v>
      </c>
      <c r="J9707" s="42">
        <f>+I9707/H9707</f>
        <v>0.88684203406380113</v>
      </c>
      <c r="K9707" s="20">
        <f>SUBTOTAL(9,K9702:K9706)</f>
        <v>345088036.97999996</v>
      </c>
      <c r="L9707" s="20">
        <f>SUBTOTAL(9,L9702:L9706)</f>
        <v>296424389.53000003</v>
      </c>
      <c r="M9707" s="7">
        <f>IFERROR((L9707/K9707),"N.A")</f>
        <v>0.85898193436122994</v>
      </c>
    </row>
    <row r="9708" spans="1:13" s="14" customFormat="1" ht="30" outlineLevel="2" x14ac:dyDescent="0.25">
      <c r="A9708" s="34"/>
      <c r="B9708" s="44" t="s">
        <v>3415</v>
      </c>
      <c r="C9708" s="31" t="s">
        <v>3118</v>
      </c>
      <c r="D9708" s="14" t="s">
        <v>859</v>
      </c>
      <c r="E9708" s="14" t="s">
        <v>955</v>
      </c>
      <c r="F9708" s="14" t="s">
        <v>956</v>
      </c>
      <c r="G9708" s="14" t="s">
        <v>16</v>
      </c>
      <c r="H9708" s="15">
        <v>350611742</v>
      </c>
      <c r="I9708" s="15">
        <v>222547591.77999997</v>
      </c>
      <c r="J9708" s="16">
        <f>IFERROR((I9708/H9708),0)</f>
        <v>0.63474084042513323</v>
      </c>
      <c r="K9708" s="15">
        <v>259082971.13</v>
      </c>
      <c r="L9708" s="15">
        <v>222547591.77999997</v>
      </c>
      <c r="M9708" s="17">
        <f>L9708/K9708</f>
        <v>0.85898193466498551</v>
      </c>
    </row>
    <row r="9709" spans="1:13" s="14" customFormat="1" ht="30" outlineLevel="2" x14ac:dyDescent="0.25">
      <c r="A9709" s="34"/>
      <c r="B9709" s="44" t="s">
        <v>3415</v>
      </c>
      <c r="C9709" s="31" t="s">
        <v>3118</v>
      </c>
      <c r="D9709" s="14" t="s">
        <v>859</v>
      </c>
      <c r="E9709" s="14" t="s">
        <v>955</v>
      </c>
      <c r="F9709" s="14" t="s">
        <v>956</v>
      </c>
      <c r="G9709" s="14" t="s">
        <v>6109</v>
      </c>
      <c r="H9709" s="20">
        <v>193128333</v>
      </c>
      <c r="I9709" s="20">
        <v>193128333</v>
      </c>
      <c r="J9709" s="21">
        <f>IFERROR((I9709/H9709),0)</f>
        <v>1</v>
      </c>
      <c r="K9709" s="20"/>
      <c r="L9709" s="20"/>
      <c r="M9709" s="22"/>
    </row>
    <row r="9710" spans="1:13" s="14" customFormat="1" ht="30" outlineLevel="2" x14ac:dyDescent="0.25">
      <c r="A9710" s="34"/>
      <c r="B9710" s="44" t="s">
        <v>3415</v>
      </c>
      <c r="C9710" s="31" t="s">
        <v>3118</v>
      </c>
      <c r="D9710" s="14" t="s">
        <v>859</v>
      </c>
      <c r="E9710" s="14" t="s">
        <v>955</v>
      </c>
      <c r="F9710" s="14" t="s">
        <v>956</v>
      </c>
      <c r="G9710" s="14" t="s">
        <v>6481</v>
      </c>
      <c r="H9710" s="20">
        <v>2168</v>
      </c>
      <c r="I9710" s="20">
        <v>2168</v>
      </c>
      <c r="J9710" s="21">
        <f>IFERROR((I9710/H9710),0)</f>
        <v>1</v>
      </c>
      <c r="K9710" s="20"/>
      <c r="L9710" s="20"/>
      <c r="M9710" s="22"/>
    </row>
    <row r="9711" spans="1:13" s="14" customFormat="1" ht="30" outlineLevel="2" x14ac:dyDescent="0.25">
      <c r="A9711" s="34"/>
      <c r="B9711" s="44" t="s">
        <v>3415</v>
      </c>
      <c r="C9711" s="31" t="s">
        <v>3118</v>
      </c>
      <c r="D9711" s="14" t="s">
        <v>859</v>
      </c>
      <c r="E9711" s="14" t="s">
        <v>955</v>
      </c>
      <c r="F9711" s="14" t="s">
        <v>956</v>
      </c>
      <c r="G9711" s="14" t="s">
        <v>6492</v>
      </c>
      <c r="H9711" s="20">
        <v>53338602</v>
      </c>
      <c r="I9711" s="20">
        <v>53338602</v>
      </c>
      <c r="J9711" s="21">
        <f>IFERROR((I9711/H9711),0)</f>
        <v>1</v>
      </c>
      <c r="K9711" s="20"/>
      <c r="L9711" s="20"/>
      <c r="M9711" s="22"/>
    </row>
    <row r="9712" spans="1:13" s="14" customFormat="1" ht="30" outlineLevel="2" x14ac:dyDescent="0.25">
      <c r="A9712" s="34"/>
      <c r="B9712" s="44" t="s">
        <v>3415</v>
      </c>
      <c r="C9712" s="31" t="s">
        <v>3118</v>
      </c>
      <c r="D9712" s="14" t="s">
        <v>859</v>
      </c>
      <c r="E9712" s="14" t="s">
        <v>955</v>
      </c>
      <c r="F9712" s="14" t="s">
        <v>956</v>
      </c>
      <c r="G9712" s="14" t="s">
        <v>6493</v>
      </c>
      <c r="H9712" s="20">
        <v>-70122348</v>
      </c>
      <c r="I9712" s="20"/>
      <c r="J9712" s="21">
        <f>IFERROR((I9712/H9712),0)</f>
        <v>0</v>
      </c>
      <c r="K9712" s="20"/>
      <c r="L9712" s="20"/>
      <c r="M9712" s="22"/>
    </row>
    <row r="9713" spans="1:13" s="14" customFormat="1" ht="30" outlineLevel="1" x14ac:dyDescent="0.25">
      <c r="A9713" s="34"/>
      <c r="B9713" s="46" t="s">
        <v>8014</v>
      </c>
      <c r="C9713" s="40" t="str">
        <f>C9712</f>
        <v>ASIGNACIÓN PARA LA INVERSIÓN LOCAL  - AMBIENTE Y DESARROLLO SOSTENIBLE</v>
      </c>
      <c r="D9713" s="39" t="str">
        <f>D9712</f>
        <v xml:space="preserve">NORTE DE SANTANDER                                </v>
      </c>
      <c r="E9713" s="39" t="str">
        <f>E9712</f>
        <v>54172</v>
      </c>
      <c r="F9713" s="39" t="str">
        <f>F9712</f>
        <v xml:space="preserve">CHINÁCOTA                                         </v>
      </c>
      <c r="G9713" s="39" t="s">
        <v>10656</v>
      </c>
      <c r="H9713" s="20">
        <f>SUBTOTAL(9,H9708:H9712)</f>
        <v>526958497</v>
      </c>
      <c r="I9713" s="20">
        <f>SUBTOTAL(9,I9708:I9712)</f>
        <v>469016694.77999997</v>
      </c>
      <c r="J9713" s="42">
        <f>+I9713/H9713</f>
        <v>0.89004484689047525</v>
      </c>
      <c r="K9713" s="20">
        <f>SUBTOTAL(9,K9708:K9712)</f>
        <v>259082971.13</v>
      </c>
      <c r="L9713" s="20">
        <f>SUBTOTAL(9,L9708:L9712)</f>
        <v>222547591.77999997</v>
      </c>
      <c r="M9713" s="7">
        <f>IFERROR((L9713/K9713),"N.A")</f>
        <v>0.85898193466498551</v>
      </c>
    </row>
    <row r="9714" spans="1:13" s="14" customFormat="1" ht="30" outlineLevel="2" x14ac:dyDescent="0.25">
      <c r="A9714" s="34"/>
      <c r="B9714" s="44" t="s">
        <v>3416</v>
      </c>
      <c r="C9714" s="31" t="s">
        <v>3118</v>
      </c>
      <c r="D9714" s="14" t="s">
        <v>859</v>
      </c>
      <c r="E9714" s="14" t="s">
        <v>958</v>
      </c>
      <c r="F9714" s="14" t="s">
        <v>959</v>
      </c>
      <c r="G9714" s="14" t="s">
        <v>16</v>
      </c>
      <c r="H9714" s="15">
        <v>394995201</v>
      </c>
      <c r="I9714" s="15">
        <v>250719585.86000001</v>
      </c>
      <c r="J9714" s="16">
        <f>IFERROR((I9714/H9714),0)</f>
        <v>0.63474084045897061</v>
      </c>
      <c r="K9714" s="15">
        <v>291879928.5</v>
      </c>
      <c r="L9714" s="15">
        <v>250719585.86000001</v>
      </c>
      <c r="M9714" s="17">
        <f>L9714/K9714</f>
        <v>0.85898193530631894</v>
      </c>
    </row>
    <row r="9715" spans="1:13" s="14" customFormat="1" ht="30" outlineLevel="2" x14ac:dyDescent="0.25">
      <c r="A9715" s="34"/>
      <c r="B9715" s="44" t="s">
        <v>3416</v>
      </c>
      <c r="C9715" s="31" t="s">
        <v>3118</v>
      </c>
      <c r="D9715" s="14" t="s">
        <v>859</v>
      </c>
      <c r="E9715" s="14" t="s">
        <v>958</v>
      </c>
      <c r="F9715" s="14" t="s">
        <v>959</v>
      </c>
      <c r="G9715" s="14" t="s">
        <v>6109</v>
      </c>
      <c r="H9715" s="20">
        <v>179718559</v>
      </c>
      <c r="I9715" s="20">
        <v>179718559</v>
      </c>
      <c r="J9715" s="21">
        <f>IFERROR((I9715/H9715),0)</f>
        <v>1</v>
      </c>
      <c r="K9715" s="20"/>
      <c r="L9715" s="20"/>
      <c r="M9715" s="22"/>
    </row>
    <row r="9716" spans="1:13" s="14" customFormat="1" ht="30" outlineLevel="2" x14ac:dyDescent="0.25">
      <c r="A9716" s="34"/>
      <c r="B9716" s="44" t="s">
        <v>3416</v>
      </c>
      <c r="C9716" s="31" t="s">
        <v>3118</v>
      </c>
      <c r="D9716" s="14" t="s">
        <v>859</v>
      </c>
      <c r="E9716" s="14" t="s">
        <v>958</v>
      </c>
      <c r="F9716" s="14" t="s">
        <v>959</v>
      </c>
      <c r="G9716" s="14" t="s">
        <v>6481</v>
      </c>
      <c r="H9716" s="20">
        <v>2443</v>
      </c>
      <c r="I9716" s="20">
        <v>2443</v>
      </c>
      <c r="J9716" s="21">
        <f>IFERROR((I9716/H9716),0)</f>
        <v>1</v>
      </c>
      <c r="K9716" s="20"/>
      <c r="L9716" s="20"/>
      <c r="M9716" s="22"/>
    </row>
    <row r="9717" spans="1:13" s="14" customFormat="1" ht="30" outlineLevel="2" x14ac:dyDescent="0.25">
      <c r="A9717" s="34"/>
      <c r="B9717" s="44" t="s">
        <v>3416</v>
      </c>
      <c r="C9717" s="31" t="s">
        <v>3118</v>
      </c>
      <c r="D9717" s="14" t="s">
        <v>859</v>
      </c>
      <c r="E9717" s="14" t="s">
        <v>958</v>
      </c>
      <c r="F9717" s="14" t="s">
        <v>959</v>
      </c>
      <c r="G9717" s="14" t="s">
        <v>6492</v>
      </c>
      <c r="H9717" s="20">
        <v>60090662</v>
      </c>
      <c r="I9717" s="20">
        <v>60090662</v>
      </c>
      <c r="J9717" s="21">
        <f>IFERROR((I9717/H9717),0)</f>
        <v>1</v>
      </c>
      <c r="K9717" s="20"/>
      <c r="L9717" s="20"/>
      <c r="M9717" s="22"/>
    </row>
    <row r="9718" spans="1:13" s="14" customFormat="1" ht="30" outlineLevel="2" x14ac:dyDescent="0.25">
      <c r="A9718" s="34"/>
      <c r="B9718" s="44" t="s">
        <v>3416</v>
      </c>
      <c r="C9718" s="31" t="s">
        <v>3118</v>
      </c>
      <c r="D9718" s="14" t="s">
        <v>859</v>
      </c>
      <c r="E9718" s="14" t="s">
        <v>958</v>
      </c>
      <c r="F9718" s="14" t="s">
        <v>959</v>
      </c>
      <c r="G9718" s="14" t="s">
        <v>6493</v>
      </c>
      <c r="H9718" s="20">
        <v>-78999040</v>
      </c>
      <c r="I9718" s="20"/>
      <c r="J9718" s="21">
        <f>IFERROR((I9718/H9718),0)</f>
        <v>0</v>
      </c>
      <c r="K9718" s="20"/>
      <c r="L9718" s="20"/>
      <c r="M9718" s="22"/>
    </row>
    <row r="9719" spans="1:13" s="14" customFormat="1" ht="30" outlineLevel="1" x14ac:dyDescent="0.25">
      <c r="A9719" s="34"/>
      <c r="B9719" s="46" t="s">
        <v>8015</v>
      </c>
      <c r="C9719" s="40" t="str">
        <f>C9718</f>
        <v>ASIGNACIÓN PARA LA INVERSIÓN LOCAL  - AMBIENTE Y DESARROLLO SOSTENIBLE</v>
      </c>
      <c r="D9719" s="39" t="str">
        <f>D9718</f>
        <v xml:space="preserve">NORTE DE SANTANDER                                </v>
      </c>
      <c r="E9719" s="39" t="str">
        <f>E9718</f>
        <v>54128</v>
      </c>
      <c r="F9719" s="39" t="str">
        <f>F9718</f>
        <v xml:space="preserve">CACHIRÁ                                           </v>
      </c>
      <c r="G9719" s="39" t="s">
        <v>10656</v>
      </c>
      <c r="H9719" s="20">
        <f>SUBTOTAL(9,H9714:H9718)</f>
        <v>555807825</v>
      </c>
      <c r="I9719" s="20">
        <f>SUBTOTAL(9,I9714:I9718)</f>
        <v>490531249.86000001</v>
      </c>
      <c r="J9719" s="42">
        <f>+I9719/H9719</f>
        <v>0.88255549453626347</v>
      </c>
      <c r="K9719" s="20">
        <f>SUBTOTAL(9,K9714:K9718)</f>
        <v>291879928.5</v>
      </c>
      <c r="L9719" s="20">
        <f>SUBTOTAL(9,L9714:L9718)</f>
        <v>250719585.86000001</v>
      </c>
      <c r="M9719" s="7">
        <f>IFERROR((L9719/K9719),"N.A")</f>
        <v>0.85898193530631894</v>
      </c>
    </row>
    <row r="9720" spans="1:13" s="14" customFormat="1" ht="30" outlineLevel="2" x14ac:dyDescent="0.25">
      <c r="A9720" s="34"/>
      <c r="B9720" s="44" t="s">
        <v>3417</v>
      </c>
      <c r="C9720" s="31" t="s">
        <v>3118</v>
      </c>
      <c r="D9720" s="14" t="s">
        <v>859</v>
      </c>
      <c r="E9720" s="14" t="s">
        <v>961</v>
      </c>
      <c r="F9720" s="14" t="s">
        <v>962</v>
      </c>
      <c r="G9720" s="14" t="s">
        <v>16</v>
      </c>
      <c r="H9720" s="15">
        <v>221375409</v>
      </c>
      <c r="I9720" s="15">
        <v>140516013.15000001</v>
      </c>
      <c r="J9720" s="16">
        <f>IFERROR((I9720/H9720),0)</f>
        <v>0.63474084038846434</v>
      </c>
      <c r="K9720" s="15">
        <v>163584363.45999995</v>
      </c>
      <c r="L9720" s="15">
        <v>140516013.15000001</v>
      </c>
      <c r="M9720" s="17">
        <f>L9720/K9720</f>
        <v>0.8589819355464211</v>
      </c>
    </row>
    <row r="9721" spans="1:13" s="14" customFormat="1" ht="30" outlineLevel="2" x14ac:dyDescent="0.25">
      <c r="A9721" s="34"/>
      <c r="B9721" s="44" t="s">
        <v>3417</v>
      </c>
      <c r="C9721" s="31" t="s">
        <v>3118</v>
      </c>
      <c r="D9721" s="14" t="s">
        <v>859</v>
      </c>
      <c r="E9721" s="14" t="s">
        <v>961</v>
      </c>
      <c r="F9721" s="14" t="s">
        <v>962</v>
      </c>
      <c r="G9721" s="14" t="s">
        <v>6109</v>
      </c>
      <c r="H9721" s="20">
        <v>105304409</v>
      </c>
      <c r="I9721" s="20">
        <v>105304409</v>
      </c>
      <c r="J9721" s="21">
        <f>IFERROR((I9721/H9721),0)</f>
        <v>1</v>
      </c>
      <c r="K9721" s="20"/>
      <c r="L9721" s="20"/>
      <c r="M9721" s="22"/>
    </row>
    <row r="9722" spans="1:13" s="14" customFormat="1" ht="30" outlineLevel="2" x14ac:dyDescent="0.25">
      <c r="A9722" s="34"/>
      <c r="B9722" s="44" t="s">
        <v>3417</v>
      </c>
      <c r="C9722" s="31" t="s">
        <v>3118</v>
      </c>
      <c r="D9722" s="14" t="s">
        <v>859</v>
      </c>
      <c r="E9722" s="14" t="s">
        <v>961</v>
      </c>
      <c r="F9722" s="14" t="s">
        <v>962</v>
      </c>
      <c r="G9722" s="14" t="s">
        <v>6481</v>
      </c>
      <c r="H9722" s="20">
        <v>1369</v>
      </c>
      <c r="I9722" s="20">
        <v>1369</v>
      </c>
      <c r="J9722" s="21">
        <f>IFERROR((I9722/H9722),0)</f>
        <v>1</v>
      </c>
      <c r="K9722" s="20"/>
      <c r="L9722" s="20"/>
      <c r="M9722" s="22"/>
    </row>
    <row r="9723" spans="1:13" s="14" customFormat="1" ht="30" outlineLevel="2" x14ac:dyDescent="0.25">
      <c r="A9723" s="34"/>
      <c r="B9723" s="44" t="s">
        <v>3417</v>
      </c>
      <c r="C9723" s="31" t="s">
        <v>3118</v>
      </c>
      <c r="D9723" s="14" t="s">
        <v>859</v>
      </c>
      <c r="E9723" s="14" t="s">
        <v>961</v>
      </c>
      <c r="F9723" s="14" t="s">
        <v>962</v>
      </c>
      <c r="G9723" s="14" t="s">
        <v>6492</v>
      </c>
      <c r="H9723" s="20">
        <v>33677865</v>
      </c>
      <c r="I9723" s="20">
        <v>33677865</v>
      </c>
      <c r="J9723" s="21">
        <f>IFERROR((I9723/H9723),0)</f>
        <v>1</v>
      </c>
      <c r="K9723" s="20"/>
      <c r="L9723" s="20"/>
      <c r="M9723" s="22"/>
    </row>
    <row r="9724" spans="1:13" s="14" customFormat="1" ht="30" outlineLevel="2" x14ac:dyDescent="0.25">
      <c r="A9724" s="34"/>
      <c r="B9724" s="44" t="s">
        <v>3417</v>
      </c>
      <c r="C9724" s="31" t="s">
        <v>3118</v>
      </c>
      <c r="D9724" s="14" t="s">
        <v>859</v>
      </c>
      <c r="E9724" s="14" t="s">
        <v>961</v>
      </c>
      <c r="F9724" s="14" t="s">
        <v>962</v>
      </c>
      <c r="G9724" s="14" t="s">
        <v>6493</v>
      </c>
      <c r="H9724" s="20">
        <v>-44275082</v>
      </c>
      <c r="I9724" s="20"/>
      <c r="J9724" s="21">
        <f>IFERROR((I9724/H9724),0)</f>
        <v>0</v>
      </c>
      <c r="K9724" s="20"/>
      <c r="L9724" s="20"/>
      <c r="M9724" s="22"/>
    </row>
    <row r="9725" spans="1:13" s="14" customFormat="1" ht="30" outlineLevel="1" x14ac:dyDescent="0.25">
      <c r="A9725" s="34"/>
      <c r="B9725" s="46" t="s">
        <v>8016</v>
      </c>
      <c r="C9725" s="40" t="str">
        <f>C9724</f>
        <v>ASIGNACIÓN PARA LA INVERSIÓN LOCAL  - AMBIENTE Y DESARROLLO SOSTENIBLE</v>
      </c>
      <c r="D9725" s="39" t="str">
        <f>D9724</f>
        <v xml:space="preserve">NORTE DE SANTANDER                                </v>
      </c>
      <c r="E9725" s="39" t="str">
        <f>E9724</f>
        <v>54125</v>
      </c>
      <c r="F9725" s="39" t="str">
        <f>F9724</f>
        <v xml:space="preserve">CÁCOTA                                            </v>
      </c>
      <c r="G9725" s="39" t="s">
        <v>10656</v>
      </c>
      <c r="H9725" s="20">
        <f>SUBTOTAL(9,H9720:H9724)</f>
        <v>316083970</v>
      </c>
      <c r="I9725" s="20">
        <f>SUBTOTAL(9,I9720:I9724)</f>
        <v>279499656.14999998</v>
      </c>
      <c r="J9725" s="42">
        <f>+I9725/H9725</f>
        <v>0.88425761088105792</v>
      </c>
      <c r="K9725" s="20">
        <f>SUBTOTAL(9,K9720:K9724)</f>
        <v>163584363.45999995</v>
      </c>
      <c r="L9725" s="20">
        <f>SUBTOTAL(9,L9720:L9724)</f>
        <v>140516013.15000001</v>
      </c>
      <c r="M9725" s="7">
        <f>IFERROR((L9725/K9725),"N.A")</f>
        <v>0.8589819355464211</v>
      </c>
    </row>
    <row r="9726" spans="1:13" s="14" customFormat="1" ht="30" outlineLevel="2" x14ac:dyDescent="0.25">
      <c r="A9726" s="34"/>
      <c r="B9726" s="44" t="s">
        <v>3418</v>
      </c>
      <c r="C9726" s="31" t="s">
        <v>3118</v>
      </c>
      <c r="D9726" s="14" t="s">
        <v>859</v>
      </c>
      <c r="E9726" s="14" t="s">
        <v>964</v>
      </c>
      <c r="F9726" s="14" t="s">
        <v>965</v>
      </c>
      <c r="G9726" s="14" t="s">
        <v>16</v>
      </c>
      <c r="H9726" s="15">
        <v>399207661</v>
      </c>
      <c r="I9726" s="15">
        <v>253393406.26999998</v>
      </c>
      <c r="J9726" s="16">
        <f>IFERROR((I9726/H9726),0)</f>
        <v>0.63474084048201662</v>
      </c>
      <c r="K9726" s="15">
        <v>294992706.96999997</v>
      </c>
      <c r="L9726" s="15">
        <v>253393406.26999998</v>
      </c>
      <c r="M9726" s="17">
        <f>L9726/K9726</f>
        <v>0.85898193508821041</v>
      </c>
    </row>
    <row r="9727" spans="1:13" s="14" customFormat="1" ht="30" outlineLevel="2" x14ac:dyDescent="0.25">
      <c r="A9727" s="34"/>
      <c r="B9727" s="44" t="s">
        <v>3418</v>
      </c>
      <c r="C9727" s="31" t="s">
        <v>3118</v>
      </c>
      <c r="D9727" s="14" t="s">
        <v>859</v>
      </c>
      <c r="E9727" s="14" t="s">
        <v>964</v>
      </c>
      <c r="F9727" s="14" t="s">
        <v>965</v>
      </c>
      <c r="G9727" s="14" t="s">
        <v>6109</v>
      </c>
      <c r="H9727" s="20">
        <v>191759518</v>
      </c>
      <c r="I9727" s="20">
        <v>191759518</v>
      </c>
      <c r="J9727" s="21">
        <f>IFERROR((I9727/H9727),0)</f>
        <v>1</v>
      </c>
      <c r="K9727" s="20"/>
      <c r="L9727" s="20"/>
      <c r="M9727" s="22"/>
    </row>
    <row r="9728" spans="1:13" s="14" customFormat="1" ht="30" outlineLevel="2" x14ac:dyDescent="0.25">
      <c r="A9728" s="34"/>
      <c r="B9728" s="44" t="s">
        <v>3418</v>
      </c>
      <c r="C9728" s="31" t="s">
        <v>3118</v>
      </c>
      <c r="D9728" s="14" t="s">
        <v>859</v>
      </c>
      <c r="E9728" s="14" t="s">
        <v>964</v>
      </c>
      <c r="F9728" s="14" t="s">
        <v>965</v>
      </c>
      <c r="G9728" s="14" t="s">
        <v>6481</v>
      </c>
      <c r="H9728" s="20">
        <v>2469</v>
      </c>
      <c r="I9728" s="20">
        <v>2469</v>
      </c>
      <c r="J9728" s="21">
        <f>IFERROR((I9728/H9728),0)</f>
        <v>1</v>
      </c>
      <c r="K9728" s="20"/>
      <c r="L9728" s="20"/>
      <c r="M9728" s="22"/>
    </row>
    <row r="9729" spans="1:13" s="14" customFormat="1" ht="30" outlineLevel="2" x14ac:dyDescent="0.25">
      <c r="A9729" s="34"/>
      <c r="B9729" s="44" t="s">
        <v>3418</v>
      </c>
      <c r="C9729" s="31" t="s">
        <v>3118</v>
      </c>
      <c r="D9729" s="14" t="s">
        <v>859</v>
      </c>
      <c r="E9729" s="14" t="s">
        <v>964</v>
      </c>
      <c r="F9729" s="14" t="s">
        <v>965</v>
      </c>
      <c r="G9729" s="14" t="s">
        <v>6492</v>
      </c>
      <c r="H9729" s="20">
        <v>60731504</v>
      </c>
      <c r="I9729" s="20">
        <v>60731504</v>
      </c>
      <c r="J9729" s="21">
        <f>IFERROR((I9729/H9729),0)</f>
        <v>1</v>
      </c>
      <c r="K9729" s="20"/>
      <c r="L9729" s="20"/>
      <c r="M9729" s="22"/>
    </row>
    <row r="9730" spans="1:13" s="14" customFormat="1" ht="30" outlineLevel="2" x14ac:dyDescent="0.25">
      <c r="A9730" s="34"/>
      <c r="B9730" s="44" t="s">
        <v>3418</v>
      </c>
      <c r="C9730" s="31" t="s">
        <v>3118</v>
      </c>
      <c r="D9730" s="14" t="s">
        <v>859</v>
      </c>
      <c r="E9730" s="14" t="s">
        <v>964</v>
      </c>
      <c r="F9730" s="14" t="s">
        <v>965</v>
      </c>
      <c r="G9730" s="14" t="s">
        <v>6493</v>
      </c>
      <c r="H9730" s="20">
        <v>-79841532</v>
      </c>
      <c r="I9730" s="20"/>
      <c r="J9730" s="21">
        <f>IFERROR((I9730/H9730),0)</f>
        <v>0</v>
      </c>
      <c r="K9730" s="20"/>
      <c r="L9730" s="20"/>
      <c r="M9730" s="22"/>
    </row>
    <row r="9731" spans="1:13" s="14" customFormat="1" ht="30" outlineLevel="1" x14ac:dyDescent="0.25">
      <c r="A9731" s="34"/>
      <c r="B9731" s="46" t="s">
        <v>8017</v>
      </c>
      <c r="C9731" s="40" t="str">
        <f>C9730</f>
        <v>ASIGNACIÓN PARA LA INVERSIÓN LOCAL  - AMBIENTE Y DESARROLLO SOSTENIBLE</v>
      </c>
      <c r="D9731" s="39" t="str">
        <f>D9730</f>
        <v xml:space="preserve">NORTE DE SANTANDER                                </v>
      </c>
      <c r="E9731" s="39" t="str">
        <f>E9730</f>
        <v>54109</v>
      </c>
      <c r="F9731" s="39" t="str">
        <f>F9730</f>
        <v xml:space="preserve">BUCARASICA                                        </v>
      </c>
      <c r="G9731" s="39" t="s">
        <v>10656</v>
      </c>
      <c r="H9731" s="20">
        <f>SUBTOTAL(9,H9726:H9730)</f>
        <v>571859620</v>
      </c>
      <c r="I9731" s="20">
        <f>SUBTOTAL(9,I9726:I9730)</f>
        <v>505886897.26999998</v>
      </c>
      <c r="J9731" s="42">
        <f>+I9731/H9731</f>
        <v>0.88463475926137258</v>
      </c>
      <c r="K9731" s="20">
        <f>SUBTOTAL(9,K9726:K9730)</f>
        <v>294992706.96999997</v>
      </c>
      <c r="L9731" s="20">
        <f>SUBTOTAL(9,L9726:L9730)</f>
        <v>253393406.26999998</v>
      </c>
      <c r="M9731" s="7">
        <f>IFERROR((L9731/K9731),"N.A")</f>
        <v>0.85898193508821041</v>
      </c>
    </row>
    <row r="9732" spans="1:13" s="14" customFormat="1" ht="30" outlineLevel="2" x14ac:dyDescent="0.25">
      <c r="A9732" s="34"/>
      <c r="B9732" s="44" t="s">
        <v>3419</v>
      </c>
      <c r="C9732" s="31" t="s">
        <v>3118</v>
      </c>
      <c r="D9732" s="14" t="s">
        <v>859</v>
      </c>
      <c r="E9732" s="14" t="s">
        <v>967</v>
      </c>
      <c r="F9732" s="14" t="s">
        <v>968</v>
      </c>
      <c r="G9732" s="14" t="s">
        <v>16</v>
      </c>
      <c r="H9732" s="15">
        <v>270778804</v>
      </c>
      <c r="I9732" s="15">
        <v>171874365.63</v>
      </c>
      <c r="J9732" s="16">
        <f>IFERROR((I9732/H9732),0)</f>
        <v>0.63474084046105761</v>
      </c>
      <c r="K9732" s="15">
        <v>200090780.47999999</v>
      </c>
      <c r="L9732" s="15">
        <v>171874365.63</v>
      </c>
      <c r="M9732" s="17">
        <f>L9732/K9732</f>
        <v>0.85898193418851521</v>
      </c>
    </row>
    <row r="9733" spans="1:13" s="14" customFormat="1" ht="30" outlineLevel="2" x14ac:dyDescent="0.25">
      <c r="A9733" s="34"/>
      <c r="B9733" s="44" t="s">
        <v>3419</v>
      </c>
      <c r="C9733" s="31" t="s">
        <v>3118</v>
      </c>
      <c r="D9733" s="14" t="s">
        <v>859</v>
      </c>
      <c r="E9733" s="14" t="s">
        <v>967</v>
      </c>
      <c r="F9733" s="14" t="s">
        <v>968</v>
      </c>
      <c r="G9733" s="14" t="s">
        <v>6109</v>
      </c>
      <c r="H9733" s="20">
        <v>157817057</v>
      </c>
      <c r="I9733" s="20">
        <v>157817057</v>
      </c>
      <c r="J9733" s="21">
        <f>IFERROR((I9733/H9733),0)</f>
        <v>1</v>
      </c>
      <c r="K9733" s="20"/>
      <c r="L9733" s="20"/>
      <c r="M9733" s="22"/>
    </row>
    <row r="9734" spans="1:13" s="14" customFormat="1" ht="30" outlineLevel="2" x14ac:dyDescent="0.25">
      <c r="A9734" s="34"/>
      <c r="B9734" s="44" t="s">
        <v>3419</v>
      </c>
      <c r="C9734" s="31" t="s">
        <v>3118</v>
      </c>
      <c r="D9734" s="14" t="s">
        <v>859</v>
      </c>
      <c r="E9734" s="14" t="s">
        <v>967</v>
      </c>
      <c r="F9734" s="14" t="s">
        <v>968</v>
      </c>
      <c r="G9734" s="14" t="s">
        <v>6481</v>
      </c>
      <c r="H9734" s="20">
        <v>1675</v>
      </c>
      <c r="I9734" s="20">
        <v>1675</v>
      </c>
      <c r="J9734" s="21">
        <f>IFERROR((I9734/H9734),0)</f>
        <v>1</v>
      </c>
      <c r="K9734" s="20"/>
      <c r="L9734" s="20"/>
      <c r="M9734" s="22"/>
    </row>
    <row r="9735" spans="1:13" s="14" customFormat="1" ht="30" outlineLevel="2" x14ac:dyDescent="0.25">
      <c r="A9735" s="34"/>
      <c r="B9735" s="44" t="s">
        <v>3419</v>
      </c>
      <c r="C9735" s="31" t="s">
        <v>3118</v>
      </c>
      <c r="D9735" s="14" t="s">
        <v>859</v>
      </c>
      <c r="E9735" s="14" t="s">
        <v>967</v>
      </c>
      <c r="F9735" s="14" t="s">
        <v>968</v>
      </c>
      <c r="G9735" s="14" t="s">
        <v>6492</v>
      </c>
      <c r="H9735" s="20">
        <v>41193609</v>
      </c>
      <c r="I9735" s="20">
        <v>41193609</v>
      </c>
      <c r="J9735" s="21">
        <f>IFERROR((I9735/H9735),0)</f>
        <v>1</v>
      </c>
      <c r="K9735" s="20"/>
      <c r="L9735" s="20"/>
      <c r="M9735" s="22"/>
    </row>
    <row r="9736" spans="1:13" s="14" customFormat="1" ht="30" outlineLevel="2" x14ac:dyDescent="0.25">
      <c r="A9736" s="34"/>
      <c r="B9736" s="44" t="s">
        <v>3419</v>
      </c>
      <c r="C9736" s="31" t="s">
        <v>3118</v>
      </c>
      <c r="D9736" s="14" t="s">
        <v>859</v>
      </c>
      <c r="E9736" s="14" t="s">
        <v>967</v>
      </c>
      <c r="F9736" s="14" t="s">
        <v>968</v>
      </c>
      <c r="G9736" s="14" t="s">
        <v>6493</v>
      </c>
      <c r="H9736" s="20">
        <v>-54155761</v>
      </c>
      <c r="I9736" s="20"/>
      <c r="J9736" s="21">
        <f>IFERROR((I9736/H9736),0)</f>
        <v>0</v>
      </c>
      <c r="K9736" s="20"/>
      <c r="L9736" s="20"/>
      <c r="M9736" s="22"/>
    </row>
    <row r="9737" spans="1:13" s="14" customFormat="1" ht="30" outlineLevel="1" x14ac:dyDescent="0.25">
      <c r="A9737" s="34"/>
      <c r="B9737" s="46" t="s">
        <v>8018</v>
      </c>
      <c r="C9737" s="40" t="str">
        <f>C9736</f>
        <v>ASIGNACIÓN PARA LA INVERSIÓN LOCAL  - AMBIENTE Y DESARROLLO SOSTENIBLE</v>
      </c>
      <c r="D9737" s="39" t="str">
        <f>D9736</f>
        <v xml:space="preserve">NORTE DE SANTANDER                                </v>
      </c>
      <c r="E9737" s="39" t="str">
        <f>E9736</f>
        <v>54099</v>
      </c>
      <c r="F9737" s="39" t="str">
        <f>F9736</f>
        <v xml:space="preserve">BOCHALEMA                                         </v>
      </c>
      <c r="G9737" s="39" t="s">
        <v>10656</v>
      </c>
      <c r="H9737" s="20">
        <f>SUBTOTAL(9,H9732:H9736)</f>
        <v>415635384</v>
      </c>
      <c r="I9737" s="20">
        <f>SUBTOTAL(9,I9732:I9736)</f>
        <v>370886706.63</v>
      </c>
      <c r="J9737" s="42">
        <f>+I9737/H9737</f>
        <v>0.89233669920172143</v>
      </c>
      <c r="K9737" s="20">
        <f>SUBTOTAL(9,K9732:K9736)</f>
        <v>200090780.47999999</v>
      </c>
      <c r="L9737" s="20">
        <f>SUBTOTAL(9,L9732:L9736)</f>
        <v>171874365.63</v>
      </c>
      <c r="M9737" s="7">
        <f>IFERROR((L9737/K9737),"N.A")</f>
        <v>0.85898193418851521</v>
      </c>
    </row>
    <row r="9738" spans="1:13" s="14" customFormat="1" ht="30" outlineLevel="2" x14ac:dyDescent="0.25">
      <c r="A9738" s="34"/>
      <c r="B9738" s="44" t="s">
        <v>3420</v>
      </c>
      <c r="C9738" s="31" t="s">
        <v>3118</v>
      </c>
      <c r="D9738" s="14" t="s">
        <v>859</v>
      </c>
      <c r="E9738" s="14" t="s">
        <v>970</v>
      </c>
      <c r="F9738" s="14" t="s">
        <v>971</v>
      </c>
      <c r="G9738" s="14" t="s">
        <v>16</v>
      </c>
      <c r="H9738" s="15">
        <v>417728238</v>
      </c>
      <c r="I9738" s="15">
        <v>265149172.88000005</v>
      </c>
      <c r="J9738" s="16">
        <f>IFERROR((I9738/H9738),0)</f>
        <v>0.63474084047916357</v>
      </c>
      <c r="K9738" s="15">
        <v>308678404.10999995</v>
      </c>
      <c r="L9738" s="15">
        <v>265149172.88000005</v>
      </c>
      <c r="M9738" s="17">
        <f>L9738/K9738</f>
        <v>0.85898193508060283</v>
      </c>
    </row>
    <row r="9739" spans="1:13" s="14" customFormat="1" ht="30" outlineLevel="2" x14ac:dyDescent="0.25">
      <c r="A9739" s="34"/>
      <c r="B9739" s="44" t="s">
        <v>3420</v>
      </c>
      <c r="C9739" s="31" t="s">
        <v>3118</v>
      </c>
      <c r="D9739" s="14" t="s">
        <v>859</v>
      </c>
      <c r="E9739" s="14" t="s">
        <v>970</v>
      </c>
      <c r="F9739" s="14" t="s">
        <v>971</v>
      </c>
      <c r="G9739" s="14" t="s">
        <v>6109</v>
      </c>
      <c r="H9739" s="20">
        <v>213548046</v>
      </c>
      <c r="I9739" s="20">
        <v>213548046</v>
      </c>
      <c r="J9739" s="21">
        <f>IFERROR((I9739/H9739),0)</f>
        <v>1</v>
      </c>
      <c r="K9739" s="20"/>
      <c r="L9739" s="20"/>
      <c r="M9739" s="22"/>
    </row>
    <row r="9740" spans="1:13" s="14" customFormat="1" ht="30" outlineLevel="2" x14ac:dyDescent="0.25">
      <c r="A9740" s="34"/>
      <c r="B9740" s="44" t="s">
        <v>3420</v>
      </c>
      <c r="C9740" s="31" t="s">
        <v>3118</v>
      </c>
      <c r="D9740" s="14" t="s">
        <v>859</v>
      </c>
      <c r="E9740" s="14" t="s">
        <v>970</v>
      </c>
      <c r="F9740" s="14" t="s">
        <v>971</v>
      </c>
      <c r="G9740" s="14" t="s">
        <v>6481</v>
      </c>
      <c r="H9740" s="20">
        <v>2584</v>
      </c>
      <c r="I9740" s="20">
        <v>2584</v>
      </c>
      <c r="J9740" s="21">
        <f>IFERROR((I9740/H9740),0)</f>
        <v>1</v>
      </c>
      <c r="K9740" s="20"/>
      <c r="L9740" s="20"/>
      <c r="M9740" s="22"/>
    </row>
    <row r="9741" spans="1:13" s="14" customFormat="1" ht="30" outlineLevel="2" x14ac:dyDescent="0.25">
      <c r="A9741" s="34"/>
      <c r="B9741" s="44" t="s">
        <v>3420</v>
      </c>
      <c r="C9741" s="31" t="s">
        <v>3118</v>
      </c>
      <c r="D9741" s="14" t="s">
        <v>859</v>
      </c>
      <c r="E9741" s="14" t="s">
        <v>970</v>
      </c>
      <c r="F9741" s="14" t="s">
        <v>971</v>
      </c>
      <c r="G9741" s="14" t="s">
        <v>6492</v>
      </c>
      <c r="H9741" s="20">
        <v>63549042</v>
      </c>
      <c r="I9741" s="20">
        <v>63549042</v>
      </c>
      <c r="J9741" s="21">
        <f>IFERROR((I9741/H9741),0)</f>
        <v>1</v>
      </c>
      <c r="K9741" s="20"/>
      <c r="L9741" s="20"/>
      <c r="M9741" s="22"/>
    </row>
    <row r="9742" spans="1:13" s="14" customFormat="1" ht="30" outlineLevel="2" x14ac:dyDescent="0.25">
      <c r="A9742" s="34"/>
      <c r="B9742" s="44" t="s">
        <v>3420</v>
      </c>
      <c r="C9742" s="31" t="s">
        <v>3118</v>
      </c>
      <c r="D9742" s="14" t="s">
        <v>859</v>
      </c>
      <c r="E9742" s="14" t="s">
        <v>970</v>
      </c>
      <c r="F9742" s="14" t="s">
        <v>971</v>
      </c>
      <c r="G9742" s="14" t="s">
        <v>6493</v>
      </c>
      <c r="H9742" s="20">
        <v>-83545648</v>
      </c>
      <c r="I9742" s="20"/>
      <c r="J9742" s="21">
        <f>IFERROR((I9742/H9742),0)</f>
        <v>0</v>
      </c>
      <c r="K9742" s="20"/>
      <c r="L9742" s="20"/>
      <c r="M9742" s="22"/>
    </row>
    <row r="9743" spans="1:13" s="14" customFormat="1" ht="30" outlineLevel="1" x14ac:dyDescent="0.25">
      <c r="A9743" s="34"/>
      <c r="B9743" s="46" t="s">
        <v>8019</v>
      </c>
      <c r="C9743" s="40" t="str">
        <f>C9742</f>
        <v>ASIGNACIÓN PARA LA INVERSIÓN LOCAL  - AMBIENTE Y DESARROLLO SOSTENIBLE</v>
      </c>
      <c r="D9743" s="39" t="str">
        <f>D9742</f>
        <v xml:space="preserve">NORTE DE SANTANDER                                </v>
      </c>
      <c r="E9743" s="39" t="str">
        <f>E9742</f>
        <v>54051</v>
      </c>
      <c r="F9743" s="39" t="str">
        <f>F9742</f>
        <v xml:space="preserve">ARBOLEDAS                                         </v>
      </c>
      <c r="G9743" s="39" t="s">
        <v>10656</v>
      </c>
      <c r="H9743" s="20">
        <f>SUBTOTAL(9,H9738:H9742)</f>
        <v>611282262</v>
      </c>
      <c r="I9743" s="20">
        <f>SUBTOTAL(9,I9738:I9742)</f>
        <v>542248844.88000011</v>
      </c>
      <c r="J9743" s="42">
        <f>+I9743/H9743</f>
        <v>0.88706785488239814</v>
      </c>
      <c r="K9743" s="20">
        <f>SUBTOTAL(9,K9738:K9742)</f>
        <v>308678404.10999995</v>
      </c>
      <c r="L9743" s="20">
        <f>SUBTOTAL(9,L9738:L9742)</f>
        <v>265149172.88000005</v>
      </c>
      <c r="M9743" s="7">
        <f>IFERROR((L9743/K9743),"N.A")</f>
        <v>0.85898193508060283</v>
      </c>
    </row>
    <row r="9744" spans="1:13" s="14" customFormat="1" ht="30" outlineLevel="2" x14ac:dyDescent="0.25">
      <c r="A9744" s="34"/>
      <c r="B9744" s="44" t="s">
        <v>3421</v>
      </c>
      <c r="C9744" s="31" t="s">
        <v>3118</v>
      </c>
      <c r="D9744" s="14" t="s">
        <v>859</v>
      </c>
      <c r="E9744" s="14" t="s">
        <v>973</v>
      </c>
      <c r="F9744" s="14" t="s">
        <v>974</v>
      </c>
      <c r="G9744" s="14" t="s">
        <v>16</v>
      </c>
      <c r="H9744" s="15">
        <v>642413465</v>
      </c>
      <c r="I9744" s="15">
        <v>407766062.68999994</v>
      </c>
      <c r="J9744" s="16">
        <f>IFERROR((I9744/H9744),0)</f>
        <v>0.63474084044922674</v>
      </c>
      <c r="K9744" s="15">
        <v>474708543.05000007</v>
      </c>
      <c r="L9744" s="15">
        <v>407766062.68999994</v>
      </c>
      <c r="M9744" s="17">
        <f>L9744/K9744</f>
        <v>0.85898193462056738</v>
      </c>
    </row>
    <row r="9745" spans="1:13" s="14" customFormat="1" ht="30" outlineLevel="2" x14ac:dyDescent="0.25">
      <c r="A9745" s="34"/>
      <c r="B9745" s="44" t="s">
        <v>3421</v>
      </c>
      <c r="C9745" s="31" t="s">
        <v>3118</v>
      </c>
      <c r="D9745" s="14" t="s">
        <v>859</v>
      </c>
      <c r="E9745" s="14" t="s">
        <v>973</v>
      </c>
      <c r="F9745" s="14" t="s">
        <v>974</v>
      </c>
      <c r="G9745" s="14" t="s">
        <v>6109</v>
      </c>
      <c r="H9745" s="20">
        <v>299545625</v>
      </c>
      <c r="I9745" s="20">
        <v>299545625</v>
      </c>
      <c r="J9745" s="21">
        <f>IFERROR((I9745/H9745),0)</f>
        <v>1</v>
      </c>
      <c r="K9745" s="20"/>
      <c r="L9745" s="20"/>
      <c r="M9745" s="22"/>
    </row>
    <row r="9746" spans="1:13" s="14" customFormat="1" ht="30" outlineLevel="2" x14ac:dyDescent="0.25">
      <c r="A9746" s="34"/>
      <c r="B9746" s="44" t="s">
        <v>3421</v>
      </c>
      <c r="C9746" s="31" t="s">
        <v>3118</v>
      </c>
      <c r="D9746" s="14" t="s">
        <v>859</v>
      </c>
      <c r="E9746" s="14" t="s">
        <v>973</v>
      </c>
      <c r="F9746" s="14" t="s">
        <v>974</v>
      </c>
      <c r="G9746" s="14" t="s">
        <v>6481</v>
      </c>
      <c r="H9746" s="20">
        <v>3973</v>
      </c>
      <c r="I9746" s="20">
        <v>3973</v>
      </c>
      <c r="J9746" s="21">
        <f>IFERROR((I9746/H9746),0)</f>
        <v>1</v>
      </c>
      <c r="K9746" s="20"/>
      <c r="L9746" s="20"/>
      <c r="M9746" s="22"/>
    </row>
    <row r="9747" spans="1:13" s="14" customFormat="1" ht="30" outlineLevel="2" x14ac:dyDescent="0.25">
      <c r="A9747" s="34"/>
      <c r="B9747" s="44" t="s">
        <v>3421</v>
      </c>
      <c r="C9747" s="31" t="s">
        <v>3118</v>
      </c>
      <c r="D9747" s="14" t="s">
        <v>859</v>
      </c>
      <c r="E9747" s="14" t="s">
        <v>973</v>
      </c>
      <c r="F9747" s="14" t="s">
        <v>974</v>
      </c>
      <c r="G9747" s="14" t="s">
        <v>6492</v>
      </c>
      <c r="H9747" s="20">
        <v>97730429</v>
      </c>
      <c r="I9747" s="20">
        <v>97730429</v>
      </c>
      <c r="J9747" s="21">
        <f>IFERROR((I9747/H9747),0)</f>
        <v>1</v>
      </c>
      <c r="K9747" s="20"/>
      <c r="L9747" s="20"/>
      <c r="M9747" s="22"/>
    </row>
    <row r="9748" spans="1:13" s="14" customFormat="1" ht="30" outlineLevel="2" x14ac:dyDescent="0.25">
      <c r="A9748" s="34"/>
      <c r="B9748" s="44" t="s">
        <v>3421</v>
      </c>
      <c r="C9748" s="31" t="s">
        <v>3118</v>
      </c>
      <c r="D9748" s="14" t="s">
        <v>859</v>
      </c>
      <c r="E9748" s="14" t="s">
        <v>973</v>
      </c>
      <c r="F9748" s="14" t="s">
        <v>974</v>
      </c>
      <c r="G9748" s="14" t="s">
        <v>6493</v>
      </c>
      <c r="H9748" s="20">
        <v>-128482693</v>
      </c>
      <c r="I9748" s="20"/>
      <c r="J9748" s="21">
        <f>IFERROR((I9748/H9748),0)</f>
        <v>0</v>
      </c>
      <c r="K9748" s="20"/>
      <c r="L9748" s="20"/>
      <c r="M9748" s="22"/>
    </row>
    <row r="9749" spans="1:13" s="14" customFormat="1" ht="30" outlineLevel="1" x14ac:dyDescent="0.25">
      <c r="A9749" s="34"/>
      <c r="B9749" s="46" t="s">
        <v>8020</v>
      </c>
      <c r="C9749" s="40" t="str">
        <f>C9748</f>
        <v>ASIGNACIÓN PARA LA INVERSIÓN LOCAL  - AMBIENTE Y DESARROLLO SOSTENIBLE</v>
      </c>
      <c r="D9749" s="39" t="str">
        <f>D9748</f>
        <v xml:space="preserve">NORTE DE SANTANDER                                </v>
      </c>
      <c r="E9749" s="39" t="str">
        <f>E9748</f>
        <v>54003</v>
      </c>
      <c r="F9749" s="39" t="str">
        <f>F9748</f>
        <v xml:space="preserve">ABREGO                                            </v>
      </c>
      <c r="G9749" s="39" t="s">
        <v>10656</v>
      </c>
      <c r="H9749" s="20">
        <f>SUBTOTAL(9,H9744:H9748)</f>
        <v>911210799</v>
      </c>
      <c r="I9749" s="20">
        <f>SUBTOTAL(9,I9744:I9748)</f>
        <v>805046089.68999994</v>
      </c>
      <c r="J9749" s="42">
        <f>+I9749/H9749</f>
        <v>0.88349050579019739</v>
      </c>
      <c r="K9749" s="20">
        <f>SUBTOTAL(9,K9744:K9748)</f>
        <v>474708543.05000007</v>
      </c>
      <c r="L9749" s="20">
        <f>SUBTOTAL(9,L9744:L9748)</f>
        <v>407766062.68999994</v>
      </c>
      <c r="M9749" s="7">
        <f>IFERROR((L9749/K9749),"N.A")</f>
        <v>0.85898193462056738</v>
      </c>
    </row>
    <row r="9750" spans="1:13" s="14" customFormat="1" ht="30" outlineLevel="2" x14ac:dyDescent="0.25">
      <c r="A9750" s="34"/>
      <c r="B9750" s="44" t="s">
        <v>3422</v>
      </c>
      <c r="C9750" s="31" t="s">
        <v>3118</v>
      </c>
      <c r="D9750" s="14" t="s">
        <v>976</v>
      </c>
      <c r="E9750" s="14" t="s">
        <v>977</v>
      </c>
      <c r="F9750" s="14" t="s">
        <v>978</v>
      </c>
      <c r="G9750" s="14" t="s">
        <v>16</v>
      </c>
      <c r="H9750" s="15">
        <v>315023879</v>
      </c>
      <c r="I9750" s="15">
        <v>199958521.70999998</v>
      </c>
      <c r="J9750" s="16">
        <f>IFERROR((I9750/H9750),0)</f>
        <v>0.63474084042371903</v>
      </c>
      <c r="K9750" s="15">
        <v>232785479.66999999</v>
      </c>
      <c r="L9750" s="15">
        <v>199958521.70999998</v>
      </c>
      <c r="M9750" s="17">
        <f>L9750/K9750</f>
        <v>0.85898193475582763</v>
      </c>
    </row>
    <row r="9751" spans="1:13" s="14" customFormat="1" ht="30" outlineLevel="2" x14ac:dyDescent="0.25">
      <c r="A9751" s="34"/>
      <c r="B9751" s="44" t="s">
        <v>3422</v>
      </c>
      <c r="C9751" s="31" t="s">
        <v>3118</v>
      </c>
      <c r="D9751" s="14" t="s">
        <v>976</v>
      </c>
      <c r="E9751" s="14" t="s">
        <v>977</v>
      </c>
      <c r="F9751" s="14" t="s">
        <v>978</v>
      </c>
      <c r="G9751" s="14" t="s">
        <v>6109</v>
      </c>
      <c r="H9751" s="20">
        <v>146659176</v>
      </c>
      <c r="I9751" s="20">
        <v>146659176</v>
      </c>
      <c r="J9751" s="21">
        <f>IFERROR((I9751/H9751),0)</f>
        <v>1</v>
      </c>
      <c r="K9751" s="20"/>
      <c r="L9751" s="20"/>
      <c r="M9751" s="22"/>
    </row>
    <row r="9752" spans="1:13" s="14" customFormat="1" ht="30" outlineLevel="2" x14ac:dyDescent="0.25">
      <c r="A9752" s="34"/>
      <c r="B9752" s="44" t="s">
        <v>3422</v>
      </c>
      <c r="C9752" s="31" t="s">
        <v>3118</v>
      </c>
      <c r="D9752" s="14" t="s">
        <v>976</v>
      </c>
      <c r="E9752" s="14" t="s">
        <v>977</v>
      </c>
      <c r="F9752" s="14" t="s">
        <v>978</v>
      </c>
      <c r="G9752" s="14" t="s">
        <v>6481</v>
      </c>
      <c r="H9752" s="20">
        <v>1948</v>
      </c>
      <c r="I9752" s="20">
        <v>1948</v>
      </c>
      <c r="J9752" s="21">
        <f>IFERROR((I9752/H9752),0)</f>
        <v>1</v>
      </c>
      <c r="K9752" s="20"/>
      <c r="L9752" s="20"/>
      <c r="M9752" s="22"/>
    </row>
    <row r="9753" spans="1:13" s="14" customFormat="1" ht="30" outlineLevel="2" x14ac:dyDescent="0.25">
      <c r="A9753" s="34"/>
      <c r="B9753" s="44" t="s">
        <v>3422</v>
      </c>
      <c r="C9753" s="31" t="s">
        <v>3118</v>
      </c>
      <c r="D9753" s="14" t="s">
        <v>976</v>
      </c>
      <c r="E9753" s="14" t="s">
        <v>977</v>
      </c>
      <c r="F9753" s="14" t="s">
        <v>978</v>
      </c>
      <c r="G9753" s="14" t="s">
        <v>6492</v>
      </c>
      <c r="H9753" s="20">
        <v>47924617</v>
      </c>
      <c r="I9753" s="20">
        <v>47924617</v>
      </c>
      <c r="J9753" s="21">
        <f>IFERROR((I9753/H9753),0)</f>
        <v>1</v>
      </c>
      <c r="K9753" s="20"/>
      <c r="L9753" s="20"/>
      <c r="M9753" s="22"/>
    </row>
    <row r="9754" spans="1:13" s="14" customFormat="1" ht="30" outlineLevel="2" x14ac:dyDescent="0.25">
      <c r="A9754" s="34"/>
      <c r="B9754" s="44" t="s">
        <v>3422</v>
      </c>
      <c r="C9754" s="31" t="s">
        <v>3118</v>
      </c>
      <c r="D9754" s="14" t="s">
        <v>976</v>
      </c>
      <c r="E9754" s="14" t="s">
        <v>977</v>
      </c>
      <c r="F9754" s="14" t="s">
        <v>978</v>
      </c>
      <c r="G9754" s="14" t="s">
        <v>6493</v>
      </c>
      <c r="H9754" s="20">
        <v>-63004776</v>
      </c>
      <c r="I9754" s="20"/>
      <c r="J9754" s="21">
        <f>IFERROR((I9754/H9754),0)</f>
        <v>0</v>
      </c>
      <c r="K9754" s="20"/>
      <c r="L9754" s="20"/>
      <c r="M9754" s="22"/>
    </row>
    <row r="9755" spans="1:13" s="14" customFormat="1" ht="30" outlineLevel="1" x14ac:dyDescent="0.25">
      <c r="A9755" s="34"/>
      <c r="B9755" s="46" t="s">
        <v>8021</v>
      </c>
      <c r="C9755" s="40" t="str">
        <f>C9754</f>
        <v>ASIGNACIÓN PARA LA INVERSIÓN LOCAL  - AMBIENTE Y DESARROLLO SOSTENIBLE</v>
      </c>
      <c r="D9755" s="39" t="str">
        <f>D9754</f>
        <v xml:space="preserve">NARIÑO                                            </v>
      </c>
      <c r="E9755" s="39" t="str">
        <f>E9754</f>
        <v>52885</v>
      </c>
      <c r="F9755" s="39" t="str">
        <f>F9754</f>
        <v xml:space="preserve">YACUANQUER                                        </v>
      </c>
      <c r="G9755" s="39" t="s">
        <v>10656</v>
      </c>
      <c r="H9755" s="20">
        <f>SUBTOTAL(9,H9750:H9754)</f>
        <v>446604844</v>
      </c>
      <c r="I9755" s="20">
        <f>SUBTOTAL(9,I9750:I9754)</f>
        <v>394544262.70999998</v>
      </c>
      <c r="J9755" s="42">
        <f>+I9755/H9755</f>
        <v>0.88343032551165068</v>
      </c>
      <c r="K9755" s="20">
        <f>SUBTOTAL(9,K9750:K9754)</f>
        <v>232785479.66999999</v>
      </c>
      <c r="L9755" s="20">
        <f>SUBTOTAL(9,L9750:L9754)</f>
        <v>199958521.70999998</v>
      </c>
      <c r="M9755" s="7">
        <f>IFERROR((L9755/K9755),"N.A")</f>
        <v>0.85898193475582763</v>
      </c>
    </row>
    <row r="9756" spans="1:13" s="14" customFormat="1" ht="30" outlineLevel="2" x14ac:dyDescent="0.25">
      <c r="A9756" s="34"/>
      <c r="B9756" s="44" t="s">
        <v>3423</v>
      </c>
      <c r="C9756" s="31" t="s">
        <v>3118</v>
      </c>
      <c r="D9756" s="14" t="s">
        <v>976</v>
      </c>
      <c r="E9756" s="14" t="s">
        <v>980</v>
      </c>
      <c r="F9756" s="14" t="s">
        <v>981</v>
      </c>
      <c r="G9756" s="14" t="s">
        <v>16</v>
      </c>
      <c r="H9756" s="15">
        <v>495609678</v>
      </c>
      <c r="I9756" s="15">
        <v>314583703.54999995</v>
      </c>
      <c r="J9756" s="16">
        <f>IFERROR((I9756/H9756),0)</f>
        <v>0.63474084045227208</v>
      </c>
      <c r="K9756" s="15">
        <v>366228544.49999994</v>
      </c>
      <c r="L9756" s="15">
        <v>314583703.54999995</v>
      </c>
      <c r="M9756" s="17">
        <f>L9756/K9756</f>
        <v>0.85898193429867942</v>
      </c>
    </row>
    <row r="9757" spans="1:13" s="14" customFormat="1" ht="30" outlineLevel="2" x14ac:dyDescent="0.25">
      <c r="A9757" s="34"/>
      <c r="B9757" s="44" t="s">
        <v>3423</v>
      </c>
      <c r="C9757" s="31" t="s">
        <v>3118</v>
      </c>
      <c r="D9757" s="14" t="s">
        <v>976</v>
      </c>
      <c r="E9757" s="14" t="s">
        <v>980</v>
      </c>
      <c r="F9757" s="14" t="s">
        <v>981</v>
      </c>
      <c r="G9757" s="14" t="s">
        <v>6109</v>
      </c>
      <c r="H9757" s="20">
        <v>466094932</v>
      </c>
      <c r="I9757" s="20">
        <v>466094932</v>
      </c>
      <c r="J9757" s="21">
        <f>IFERROR((I9757/H9757),0)</f>
        <v>1</v>
      </c>
      <c r="K9757" s="20"/>
      <c r="L9757" s="20"/>
      <c r="M9757" s="22"/>
    </row>
    <row r="9758" spans="1:13" s="14" customFormat="1" ht="30" outlineLevel="2" x14ac:dyDescent="0.25">
      <c r="A9758" s="34"/>
      <c r="B9758" s="44" t="s">
        <v>3423</v>
      </c>
      <c r="C9758" s="31" t="s">
        <v>3118</v>
      </c>
      <c r="D9758" s="14" t="s">
        <v>976</v>
      </c>
      <c r="E9758" s="14" t="s">
        <v>980</v>
      </c>
      <c r="F9758" s="14" t="s">
        <v>981</v>
      </c>
      <c r="G9758" s="14" t="s">
        <v>6481</v>
      </c>
      <c r="H9758" s="20">
        <v>3065</v>
      </c>
      <c r="I9758" s="20">
        <v>3065</v>
      </c>
      <c r="J9758" s="21">
        <f>IFERROR((I9758/H9758),0)</f>
        <v>1</v>
      </c>
      <c r="K9758" s="20"/>
      <c r="L9758" s="20"/>
      <c r="M9758" s="22"/>
    </row>
    <row r="9759" spans="1:13" s="14" customFormat="1" ht="30" outlineLevel="2" x14ac:dyDescent="0.25">
      <c r="A9759" s="34"/>
      <c r="B9759" s="44" t="s">
        <v>3423</v>
      </c>
      <c r="C9759" s="31" t="s">
        <v>3118</v>
      </c>
      <c r="D9759" s="14" t="s">
        <v>976</v>
      </c>
      <c r="E9759" s="14" t="s">
        <v>980</v>
      </c>
      <c r="F9759" s="14" t="s">
        <v>981</v>
      </c>
      <c r="G9759" s="14" t="s">
        <v>6492</v>
      </c>
      <c r="H9759" s="20">
        <v>75397154</v>
      </c>
      <c r="I9759" s="20">
        <v>75397154</v>
      </c>
      <c r="J9759" s="21">
        <f>IFERROR((I9759/H9759),0)</f>
        <v>1</v>
      </c>
      <c r="K9759" s="20"/>
      <c r="L9759" s="20"/>
      <c r="M9759" s="22"/>
    </row>
    <row r="9760" spans="1:13" s="14" customFormat="1" ht="30" outlineLevel="2" x14ac:dyDescent="0.25">
      <c r="A9760" s="34"/>
      <c r="B9760" s="44" t="s">
        <v>3423</v>
      </c>
      <c r="C9760" s="31" t="s">
        <v>3118</v>
      </c>
      <c r="D9760" s="14" t="s">
        <v>976</v>
      </c>
      <c r="E9760" s="14" t="s">
        <v>980</v>
      </c>
      <c r="F9760" s="14" t="s">
        <v>981</v>
      </c>
      <c r="G9760" s="14" t="s">
        <v>6493</v>
      </c>
      <c r="H9760" s="20">
        <v>-99121936</v>
      </c>
      <c r="I9760" s="20"/>
      <c r="J9760" s="21">
        <f>IFERROR((I9760/H9760),0)</f>
        <v>0</v>
      </c>
      <c r="K9760" s="20"/>
      <c r="L9760" s="20"/>
      <c r="M9760" s="22"/>
    </row>
    <row r="9761" spans="1:13" s="14" customFormat="1" ht="30" outlineLevel="1" x14ac:dyDescent="0.25">
      <c r="A9761" s="34"/>
      <c r="B9761" s="46" t="s">
        <v>8022</v>
      </c>
      <c r="C9761" s="40" t="str">
        <f>C9760</f>
        <v>ASIGNACIÓN PARA LA INVERSIÓN LOCAL  - AMBIENTE Y DESARROLLO SOSTENIBLE</v>
      </c>
      <c r="D9761" s="39" t="str">
        <f>D9760</f>
        <v xml:space="preserve">NARIÑO                                            </v>
      </c>
      <c r="E9761" s="39" t="str">
        <f>E9760</f>
        <v>52838</v>
      </c>
      <c r="F9761" s="39" t="str">
        <f>F9760</f>
        <v xml:space="preserve">TÚQUERRES                                         </v>
      </c>
      <c r="G9761" s="39" t="s">
        <v>10656</v>
      </c>
      <c r="H9761" s="20">
        <f>SUBTOTAL(9,H9756:H9760)</f>
        <v>937982893</v>
      </c>
      <c r="I9761" s="20">
        <f>SUBTOTAL(9,I9756:I9760)</f>
        <v>856078854.54999995</v>
      </c>
      <c r="J9761" s="42">
        <f>+I9761/H9761</f>
        <v>0.91268066927314417</v>
      </c>
      <c r="K9761" s="20">
        <f>SUBTOTAL(9,K9756:K9760)</f>
        <v>366228544.49999994</v>
      </c>
      <c r="L9761" s="20">
        <f>SUBTOTAL(9,L9756:L9760)</f>
        <v>314583703.54999995</v>
      </c>
      <c r="M9761" s="7">
        <f>IFERROR((L9761/K9761),"N.A")</f>
        <v>0.85898193429867942</v>
      </c>
    </row>
    <row r="9762" spans="1:13" s="14" customFormat="1" ht="30" outlineLevel="2" x14ac:dyDescent="0.25">
      <c r="A9762" s="34"/>
      <c r="B9762" s="44" t="s">
        <v>3424</v>
      </c>
      <c r="C9762" s="31" t="s">
        <v>3118</v>
      </c>
      <c r="D9762" s="14" t="s">
        <v>976</v>
      </c>
      <c r="E9762" s="14" t="s">
        <v>983</v>
      </c>
      <c r="F9762" s="14" t="s">
        <v>984</v>
      </c>
      <c r="G9762" s="14" t="s">
        <v>16</v>
      </c>
      <c r="H9762" s="15">
        <v>1423263047</v>
      </c>
      <c r="I9762" s="15">
        <v>903403182.66999996</v>
      </c>
      <c r="J9762" s="16">
        <f>IFERROR((I9762/H9762),0)</f>
        <v>0.63474084047514789</v>
      </c>
      <c r="K9762" s="15">
        <v>1051713832.53</v>
      </c>
      <c r="L9762" s="15">
        <v>903403182.66999996</v>
      </c>
      <c r="M9762" s="17">
        <f>L9762/K9762</f>
        <v>0.85898193475004092</v>
      </c>
    </row>
    <row r="9763" spans="1:13" s="14" customFormat="1" ht="30" outlineLevel="2" x14ac:dyDescent="0.25">
      <c r="A9763" s="34"/>
      <c r="B9763" s="44" t="s">
        <v>3424</v>
      </c>
      <c r="C9763" s="31" t="s">
        <v>3118</v>
      </c>
      <c r="D9763" s="14" t="s">
        <v>976</v>
      </c>
      <c r="E9763" s="14" t="s">
        <v>983</v>
      </c>
      <c r="F9763" s="14" t="s">
        <v>984</v>
      </c>
      <c r="G9763" s="14" t="s">
        <v>6109</v>
      </c>
      <c r="H9763" s="20">
        <v>1121684533</v>
      </c>
      <c r="I9763" s="20">
        <v>1121684533</v>
      </c>
      <c r="J9763" s="21">
        <f>IFERROR((I9763/H9763),0)</f>
        <v>1</v>
      </c>
      <c r="K9763" s="20"/>
      <c r="L9763" s="20"/>
      <c r="M9763" s="22"/>
    </row>
    <row r="9764" spans="1:13" s="14" customFormat="1" ht="30" outlineLevel="2" x14ac:dyDescent="0.25">
      <c r="A9764" s="34"/>
      <c r="B9764" s="44" t="s">
        <v>3424</v>
      </c>
      <c r="C9764" s="31" t="s">
        <v>3118</v>
      </c>
      <c r="D9764" s="14" t="s">
        <v>976</v>
      </c>
      <c r="E9764" s="14" t="s">
        <v>983</v>
      </c>
      <c r="F9764" s="14" t="s">
        <v>984</v>
      </c>
      <c r="G9764" s="14" t="s">
        <v>6481</v>
      </c>
      <c r="H9764" s="20">
        <v>8803</v>
      </c>
      <c r="I9764" s="20">
        <v>8803</v>
      </c>
      <c r="J9764" s="21">
        <f>IFERROR((I9764/H9764),0)</f>
        <v>1</v>
      </c>
      <c r="K9764" s="20"/>
      <c r="L9764" s="20"/>
      <c r="M9764" s="22"/>
    </row>
    <row r="9765" spans="1:13" s="14" customFormat="1" ht="30" outlineLevel="2" x14ac:dyDescent="0.25">
      <c r="A9765" s="34"/>
      <c r="B9765" s="44" t="s">
        <v>3424</v>
      </c>
      <c r="C9765" s="31" t="s">
        <v>3118</v>
      </c>
      <c r="D9765" s="14" t="s">
        <v>976</v>
      </c>
      <c r="E9765" s="14" t="s">
        <v>983</v>
      </c>
      <c r="F9765" s="14" t="s">
        <v>984</v>
      </c>
      <c r="G9765" s="14" t="s">
        <v>6492</v>
      </c>
      <c r="H9765" s="20">
        <v>216521160</v>
      </c>
      <c r="I9765" s="20">
        <v>216521160</v>
      </c>
      <c r="J9765" s="21">
        <f>IFERROR((I9765/H9765),0)</f>
        <v>1</v>
      </c>
      <c r="K9765" s="20"/>
      <c r="L9765" s="20"/>
      <c r="M9765" s="22"/>
    </row>
    <row r="9766" spans="1:13" s="14" customFormat="1" ht="30" outlineLevel="2" x14ac:dyDescent="0.25">
      <c r="A9766" s="34"/>
      <c r="B9766" s="44" t="s">
        <v>3424</v>
      </c>
      <c r="C9766" s="31" t="s">
        <v>3118</v>
      </c>
      <c r="D9766" s="14" t="s">
        <v>976</v>
      </c>
      <c r="E9766" s="14" t="s">
        <v>983</v>
      </c>
      <c r="F9766" s="14" t="s">
        <v>984</v>
      </c>
      <c r="G9766" s="14" t="s">
        <v>6493</v>
      </c>
      <c r="H9766" s="20">
        <v>-284652609</v>
      </c>
      <c r="I9766" s="20"/>
      <c r="J9766" s="21">
        <f>IFERROR((I9766/H9766),0)</f>
        <v>0</v>
      </c>
      <c r="K9766" s="20"/>
      <c r="L9766" s="20"/>
      <c r="M9766" s="22"/>
    </row>
    <row r="9767" spans="1:13" s="14" customFormat="1" ht="30" outlineLevel="1" x14ac:dyDescent="0.25">
      <c r="A9767" s="34"/>
      <c r="B9767" s="46" t="s">
        <v>8023</v>
      </c>
      <c r="C9767" s="40" t="str">
        <f>C9766</f>
        <v>ASIGNACIÓN PARA LA INVERSIÓN LOCAL  - AMBIENTE Y DESARROLLO SOSTENIBLE</v>
      </c>
      <c r="D9767" s="39" t="str">
        <f>D9766</f>
        <v xml:space="preserve">NARIÑO                                            </v>
      </c>
      <c r="E9767" s="39" t="str">
        <f>E9766</f>
        <v>52835</v>
      </c>
      <c r="F9767" s="39" t="str">
        <f>F9766</f>
        <v xml:space="preserve">SAN ANDRES DE TUMACO                              </v>
      </c>
      <c r="G9767" s="39" t="s">
        <v>10656</v>
      </c>
      <c r="H9767" s="20">
        <f>SUBTOTAL(9,H9762:H9766)</f>
        <v>2476824934</v>
      </c>
      <c r="I9767" s="20">
        <f>SUBTOTAL(9,I9762:I9766)</f>
        <v>2241617678.6700001</v>
      </c>
      <c r="J9767" s="42">
        <f>+I9767/H9767</f>
        <v>0.9050367863706269</v>
      </c>
      <c r="K9767" s="20">
        <f>SUBTOTAL(9,K9762:K9766)</f>
        <v>1051713832.53</v>
      </c>
      <c r="L9767" s="20">
        <f>SUBTOTAL(9,L9762:L9766)</f>
        <v>903403182.66999996</v>
      </c>
      <c r="M9767" s="7">
        <f>IFERROR((L9767/K9767),"N.A")</f>
        <v>0.85898193475004092</v>
      </c>
    </row>
    <row r="9768" spans="1:13" s="14" customFormat="1" ht="30" outlineLevel="2" x14ac:dyDescent="0.25">
      <c r="A9768" s="34"/>
      <c r="B9768" s="44" t="s">
        <v>3425</v>
      </c>
      <c r="C9768" s="31" t="s">
        <v>3118</v>
      </c>
      <c r="D9768" s="14" t="s">
        <v>976</v>
      </c>
      <c r="E9768" s="14" t="s">
        <v>986</v>
      </c>
      <c r="F9768" s="14" t="s">
        <v>987</v>
      </c>
      <c r="G9768" s="14" t="s">
        <v>16</v>
      </c>
      <c r="H9768" s="15">
        <v>387633542</v>
      </c>
      <c r="I9768" s="15">
        <v>246046840.24999997</v>
      </c>
      <c r="J9768" s="16">
        <f>IFERROR((I9768/H9768),0)</f>
        <v>0.63474084048691526</v>
      </c>
      <c r="K9768" s="15">
        <v>286440063.86000001</v>
      </c>
      <c r="L9768" s="15">
        <v>246046840.24999997</v>
      </c>
      <c r="M9768" s="17">
        <f>L9768/K9768</f>
        <v>0.85898193476963269</v>
      </c>
    </row>
    <row r="9769" spans="1:13" s="14" customFormat="1" ht="30" outlineLevel="2" x14ac:dyDescent="0.25">
      <c r="A9769" s="34"/>
      <c r="B9769" s="44" t="s">
        <v>3425</v>
      </c>
      <c r="C9769" s="31" t="s">
        <v>3118</v>
      </c>
      <c r="D9769" s="14" t="s">
        <v>976</v>
      </c>
      <c r="E9769" s="14" t="s">
        <v>986</v>
      </c>
      <c r="F9769" s="14" t="s">
        <v>987</v>
      </c>
      <c r="G9769" s="14" t="s">
        <v>6109</v>
      </c>
      <c r="H9769" s="20">
        <v>178353094</v>
      </c>
      <c r="I9769" s="20">
        <v>178353094</v>
      </c>
      <c r="J9769" s="21">
        <f>IFERROR((I9769/H9769),0)</f>
        <v>1</v>
      </c>
      <c r="K9769" s="20"/>
      <c r="L9769" s="20"/>
      <c r="M9769" s="22"/>
    </row>
    <row r="9770" spans="1:13" s="14" customFormat="1" ht="30" outlineLevel="2" x14ac:dyDescent="0.25">
      <c r="A9770" s="34"/>
      <c r="B9770" s="44" t="s">
        <v>3425</v>
      </c>
      <c r="C9770" s="31" t="s">
        <v>3118</v>
      </c>
      <c r="D9770" s="14" t="s">
        <v>976</v>
      </c>
      <c r="E9770" s="14" t="s">
        <v>986</v>
      </c>
      <c r="F9770" s="14" t="s">
        <v>987</v>
      </c>
      <c r="G9770" s="14" t="s">
        <v>6481</v>
      </c>
      <c r="H9770" s="20">
        <v>2397</v>
      </c>
      <c r="I9770" s="20">
        <v>2397</v>
      </c>
      <c r="J9770" s="21">
        <f>IFERROR((I9770/H9770),0)</f>
        <v>1</v>
      </c>
      <c r="K9770" s="20"/>
      <c r="L9770" s="20"/>
      <c r="M9770" s="22"/>
    </row>
    <row r="9771" spans="1:13" s="14" customFormat="1" ht="30" outlineLevel="2" x14ac:dyDescent="0.25">
      <c r="A9771" s="34"/>
      <c r="B9771" s="44" t="s">
        <v>3425</v>
      </c>
      <c r="C9771" s="31" t="s">
        <v>3118</v>
      </c>
      <c r="D9771" s="14" t="s">
        <v>976</v>
      </c>
      <c r="E9771" s="14" t="s">
        <v>986</v>
      </c>
      <c r="F9771" s="14" t="s">
        <v>987</v>
      </c>
      <c r="G9771" s="14" t="s">
        <v>6492</v>
      </c>
      <c r="H9771" s="20">
        <v>58970732</v>
      </c>
      <c r="I9771" s="20">
        <v>58970732</v>
      </c>
      <c r="J9771" s="21">
        <f>IFERROR((I9771/H9771),0)</f>
        <v>1</v>
      </c>
      <c r="K9771" s="20"/>
      <c r="L9771" s="20"/>
      <c r="M9771" s="22"/>
    </row>
    <row r="9772" spans="1:13" s="14" customFormat="1" ht="30" outlineLevel="2" x14ac:dyDescent="0.25">
      <c r="A9772" s="34"/>
      <c r="B9772" s="44" t="s">
        <v>3425</v>
      </c>
      <c r="C9772" s="31" t="s">
        <v>3118</v>
      </c>
      <c r="D9772" s="14" t="s">
        <v>976</v>
      </c>
      <c r="E9772" s="14" t="s">
        <v>986</v>
      </c>
      <c r="F9772" s="14" t="s">
        <v>987</v>
      </c>
      <c r="G9772" s="14" t="s">
        <v>6493</v>
      </c>
      <c r="H9772" s="20">
        <v>-77526708</v>
      </c>
      <c r="I9772" s="20"/>
      <c r="J9772" s="21">
        <f>IFERROR((I9772/H9772),0)</f>
        <v>0</v>
      </c>
      <c r="K9772" s="20"/>
      <c r="L9772" s="20"/>
      <c r="M9772" s="22"/>
    </row>
    <row r="9773" spans="1:13" s="14" customFormat="1" ht="30" outlineLevel="1" x14ac:dyDescent="0.25">
      <c r="A9773" s="34"/>
      <c r="B9773" s="46" t="s">
        <v>8024</v>
      </c>
      <c r="C9773" s="40" t="str">
        <f>C9772</f>
        <v>ASIGNACIÓN PARA LA INVERSIÓN LOCAL  - AMBIENTE Y DESARROLLO SOSTENIBLE</v>
      </c>
      <c r="D9773" s="39" t="str">
        <f>D9772</f>
        <v xml:space="preserve">NARIÑO                                            </v>
      </c>
      <c r="E9773" s="39" t="str">
        <f>E9772</f>
        <v>52788</v>
      </c>
      <c r="F9773" s="39" t="str">
        <f>F9772</f>
        <v xml:space="preserve">TANGUA                                            </v>
      </c>
      <c r="G9773" s="39" t="s">
        <v>10656</v>
      </c>
      <c r="H9773" s="20">
        <f>SUBTOTAL(9,H9768:H9772)</f>
        <v>547433057</v>
      </c>
      <c r="I9773" s="20">
        <f>SUBTOTAL(9,I9768:I9772)</f>
        <v>483373063.25</v>
      </c>
      <c r="J9773" s="42">
        <f>+I9773/H9773</f>
        <v>0.88298113727173033</v>
      </c>
      <c r="K9773" s="20">
        <f>SUBTOTAL(9,K9768:K9772)</f>
        <v>286440063.86000001</v>
      </c>
      <c r="L9773" s="20">
        <f>SUBTOTAL(9,L9768:L9772)</f>
        <v>246046840.24999997</v>
      </c>
      <c r="M9773" s="7">
        <f>IFERROR((L9773/K9773),"N.A")</f>
        <v>0.85898193476963269</v>
      </c>
    </row>
    <row r="9774" spans="1:13" s="14" customFormat="1" ht="30" outlineLevel="2" x14ac:dyDescent="0.25">
      <c r="A9774" s="34"/>
      <c r="B9774" s="44" t="s">
        <v>3426</v>
      </c>
      <c r="C9774" s="31" t="s">
        <v>3118</v>
      </c>
      <c r="D9774" s="14" t="s">
        <v>976</v>
      </c>
      <c r="E9774" s="14" t="s">
        <v>989</v>
      </c>
      <c r="F9774" s="14" t="s">
        <v>990</v>
      </c>
      <c r="G9774" s="14" t="s">
        <v>16</v>
      </c>
      <c r="H9774" s="15">
        <v>356929655</v>
      </c>
      <c r="I9774" s="15">
        <v>226557829.18000001</v>
      </c>
      <c r="J9774" s="16">
        <f>IFERROR((I9774/H9774),0)</f>
        <v>0.63474084040453294</v>
      </c>
      <c r="K9774" s="15">
        <v>263751564.59000003</v>
      </c>
      <c r="L9774" s="15">
        <v>226557829.18000001</v>
      </c>
      <c r="M9774" s="17">
        <f>L9774/K9774</f>
        <v>0.8589819345040951</v>
      </c>
    </row>
    <row r="9775" spans="1:13" s="14" customFormat="1" ht="30" outlineLevel="2" x14ac:dyDescent="0.25">
      <c r="A9775" s="34"/>
      <c r="B9775" s="44" t="s">
        <v>3426</v>
      </c>
      <c r="C9775" s="31" t="s">
        <v>3118</v>
      </c>
      <c r="D9775" s="14" t="s">
        <v>976</v>
      </c>
      <c r="E9775" s="14" t="s">
        <v>989</v>
      </c>
      <c r="F9775" s="14" t="s">
        <v>990</v>
      </c>
      <c r="G9775" s="14" t="s">
        <v>6109</v>
      </c>
      <c r="H9775" s="20">
        <v>165632951</v>
      </c>
      <c r="I9775" s="20">
        <v>165632951</v>
      </c>
      <c r="J9775" s="21">
        <f>IFERROR((I9775/H9775),0)</f>
        <v>1</v>
      </c>
      <c r="K9775" s="20"/>
      <c r="L9775" s="20"/>
      <c r="M9775" s="22"/>
    </row>
    <row r="9776" spans="1:13" s="14" customFormat="1" ht="30" outlineLevel="2" x14ac:dyDescent="0.25">
      <c r="A9776" s="34"/>
      <c r="B9776" s="44" t="s">
        <v>3426</v>
      </c>
      <c r="C9776" s="31" t="s">
        <v>3118</v>
      </c>
      <c r="D9776" s="14" t="s">
        <v>976</v>
      </c>
      <c r="E9776" s="14" t="s">
        <v>989</v>
      </c>
      <c r="F9776" s="14" t="s">
        <v>990</v>
      </c>
      <c r="G9776" s="14" t="s">
        <v>6481</v>
      </c>
      <c r="H9776" s="20">
        <v>2208</v>
      </c>
      <c r="I9776" s="20">
        <v>2208</v>
      </c>
      <c r="J9776" s="21">
        <f>IFERROR((I9776/H9776),0)</f>
        <v>1</v>
      </c>
      <c r="K9776" s="20"/>
      <c r="L9776" s="20"/>
      <c r="M9776" s="22"/>
    </row>
    <row r="9777" spans="1:13" s="14" customFormat="1" ht="30" outlineLevel="2" x14ac:dyDescent="0.25">
      <c r="A9777" s="34"/>
      <c r="B9777" s="44" t="s">
        <v>3426</v>
      </c>
      <c r="C9777" s="31" t="s">
        <v>3118</v>
      </c>
      <c r="D9777" s="14" t="s">
        <v>976</v>
      </c>
      <c r="E9777" s="14" t="s">
        <v>989</v>
      </c>
      <c r="F9777" s="14" t="s">
        <v>990</v>
      </c>
      <c r="G9777" s="14" t="s">
        <v>6492</v>
      </c>
      <c r="H9777" s="20">
        <v>54299747</v>
      </c>
      <c r="I9777" s="20">
        <v>54299747</v>
      </c>
      <c r="J9777" s="21">
        <f>IFERROR((I9777/H9777),0)</f>
        <v>1</v>
      </c>
      <c r="K9777" s="20"/>
      <c r="L9777" s="20"/>
      <c r="M9777" s="22"/>
    </row>
    <row r="9778" spans="1:13" s="14" customFormat="1" ht="30" outlineLevel="2" x14ac:dyDescent="0.25">
      <c r="A9778" s="34"/>
      <c r="B9778" s="44" t="s">
        <v>3426</v>
      </c>
      <c r="C9778" s="31" t="s">
        <v>3118</v>
      </c>
      <c r="D9778" s="14" t="s">
        <v>976</v>
      </c>
      <c r="E9778" s="14" t="s">
        <v>989</v>
      </c>
      <c r="F9778" s="14" t="s">
        <v>990</v>
      </c>
      <c r="G9778" s="14" t="s">
        <v>6493</v>
      </c>
      <c r="H9778" s="20">
        <v>-71385931</v>
      </c>
      <c r="I9778" s="20"/>
      <c r="J9778" s="21">
        <f>IFERROR((I9778/H9778),0)</f>
        <v>0</v>
      </c>
      <c r="K9778" s="20"/>
      <c r="L9778" s="20"/>
      <c r="M9778" s="22"/>
    </row>
    <row r="9779" spans="1:13" s="14" customFormat="1" ht="30" outlineLevel="1" x14ac:dyDescent="0.25">
      <c r="A9779" s="34"/>
      <c r="B9779" s="46" t="s">
        <v>8025</v>
      </c>
      <c r="C9779" s="40" t="str">
        <f>C9778</f>
        <v>ASIGNACIÓN PARA LA INVERSIÓN LOCAL  - AMBIENTE Y DESARROLLO SOSTENIBLE</v>
      </c>
      <c r="D9779" s="39" t="str">
        <f>D9778</f>
        <v xml:space="preserve">NARIÑO                                            </v>
      </c>
      <c r="E9779" s="39" t="str">
        <f>E9778</f>
        <v>52786</v>
      </c>
      <c r="F9779" s="39" t="str">
        <f>F9778</f>
        <v xml:space="preserve">TAMINANGO                                         </v>
      </c>
      <c r="G9779" s="39" t="s">
        <v>10656</v>
      </c>
      <c r="H9779" s="20">
        <f>SUBTOTAL(9,H9774:H9778)</f>
        <v>505478630</v>
      </c>
      <c r="I9779" s="20">
        <f>SUBTOTAL(9,I9774:I9778)</f>
        <v>446492735.18000001</v>
      </c>
      <c r="J9779" s="42">
        <f>+I9779/H9779</f>
        <v>0.88330684757138</v>
      </c>
      <c r="K9779" s="20">
        <f>SUBTOTAL(9,K9774:K9778)</f>
        <v>263751564.59000003</v>
      </c>
      <c r="L9779" s="20">
        <f>SUBTOTAL(9,L9774:L9778)</f>
        <v>226557829.18000001</v>
      </c>
      <c r="M9779" s="7">
        <f>IFERROR((L9779/K9779),"N.A")</f>
        <v>0.8589819345040951</v>
      </c>
    </row>
    <row r="9780" spans="1:13" s="14" customFormat="1" ht="30" outlineLevel="2" x14ac:dyDescent="0.25">
      <c r="A9780" s="34"/>
      <c r="B9780" s="44" t="s">
        <v>3427</v>
      </c>
      <c r="C9780" s="31" t="s">
        <v>3118</v>
      </c>
      <c r="D9780" s="14" t="s">
        <v>976</v>
      </c>
      <c r="E9780" s="14" t="s">
        <v>992</v>
      </c>
      <c r="F9780" s="14" t="s">
        <v>993</v>
      </c>
      <c r="G9780" s="14" t="s">
        <v>16</v>
      </c>
      <c r="H9780" s="15">
        <v>331634299</v>
      </c>
      <c r="I9780" s="15">
        <v>210501833.68999997</v>
      </c>
      <c r="J9780" s="16">
        <f>IFERROR((I9780/H9780),0)</f>
        <v>0.63474084051239821</v>
      </c>
      <c r="K9780" s="15">
        <v>245059674.97000003</v>
      </c>
      <c r="L9780" s="15">
        <v>210501833.68999997</v>
      </c>
      <c r="M9780" s="17">
        <f>L9780/K9780</f>
        <v>0.85898193456662908</v>
      </c>
    </row>
    <row r="9781" spans="1:13" s="14" customFormat="1" ht="30" outlineLevel="2" x14ac:dyDescent="0.25">
      <c r="A9781" s="34"/>
      <c r="B9781" s="44" t="s">
        <v>3427</v>
      </c>
      <c r="C9781" s="31" t="s">
        <v>3118</v>
      </c>
      <c r="D9781" s="14" t="s">
        <v>976</v>
      </c>
      <c r="E9781" s="14" t="s">
        <v>992</v>
      </c>
      <c r="F9781" s="14" t="s">
        <v>993</v>
      </c>
      <c r="G9781" s="14" t="s">
        <v>6109</v>
      </c>
      <c r="H9781" s="20">
        <v>197035357</v>
      </c>
      <c r="I9781" s="20">
        <v>197035357</v>
      </c>
      <c r="J9781" s="21">
        <f>IFERROR((I9781/H9781),0)</f>
        <v>1</v>
      </c>
      <c r="K9781" s="20"/>
      <c r="L9781" s="20"/>
      <c r="M9781" s="22"/>
    </row>
    <row r="9782" spans="1:13" s="14" customFormat="1" ht="30" outlineLevel="2" x14ac:dyDescent="0.25">
      <c r="A9782" s="34"/>
      <c r="B9782" s="44" t="s">
        <v>3427</v>
      </c>
      <c r="C9782" s="31" t="s">
        <v>3118</v>
      </c>
      <c r="D9782" s="14" t="s">
        <v>976</v>
      </c>
      <c r="E9782" s="14" t="s">
        <v>992</v>
      </c>
      <c r="F9782" s="14" t="s">
        <v>993</v>
      </c>
      <c r="G9782" s="14" t="s">
        <v>6481</v>
      </c>
      <c r="H9782" s="20">
        <v>2051</v>
      </c>
      <c r="I9782" s="20">
        <v>2051</v>
      </c>
      <c r="J9782" s="21">
        <f>IFERROR((I9782/H9782),0)</f>
        <v>1</v>
      </c>
      <c r="K9782" s="20"/>
      <c r="L9782" s="20"/>
      <c r="M9782" s="22"/>
    </row>
    <row r="9783" spans="1:13" s="14" customFormat="1" ht="30" outlineLevel="2" x14ac:dyDescent="0.25">
      <c r="A9783" s="34"/>
      <c r="B9783" s="44" t="s">
        <v>3427</v>
      </c>
      <c r="C9783" s="31" t="s">
        <v>3118</v>
      </c>
      <c r="D9783" s="14" t="s">
        <v>976</v>
      </c>
      <c r="E9783" s="14" t="s">
        <v>992</v>
      </c>
      <c r="F9783" s="14" t="s">
        <v>993</v>
      </c>
      <c r="G9783" s="14" t="s">
        <v>6492</v>
      </c>
      <c r="H9783" s="20">
        <v>50451562</v>
      </c>
      <c r="I9783" s="20">
        <v>50451562</v>
      </c>
      <c r="J9783" s="21">
        <f>IFERROR((I9783/H9783),0)</f>
        <v>1</v>
      </c>
      <c r="K9783" s="20"/>
      <c r="L9783" s="20"/>
      <c r="M9783" s="22"/>
    </row>
    <row r="9784" spans="1:13" s="14" customFormat="1" ht="30" outlineLevel="2" x14ac:dyDescent="0.25">
      <c r="A9784" s="34"/>
      <c r="B9784" s="44" t="s">
        <v>3427</v>
      </c>
      <c r="C9784" s="31" t="s">
        <v>3118</v>
      </c>
      <c r="D9784" s="14" t="s">
        <v>976</v>
      </c>
      <c r="E9784" s="14" t="s">
        <v>992</v>
      </c>
      <c r="F9784" s="14" t="s">
        <v>993</v>
      </c>
      <c r="G9784" s="14" t="s">
        <v>6493</v>
      </c>
      <c r="H9784" s="20">
        <v>-66326860</v>
      </c>
      <c r="I9784" s="20"/>
      <c r="J9784" s="21">
        <f>IFERROR((I9784/H9784),0)</f>
        <v>0</v>
      </c>
      <c r="K9784" s="20"/>
      <c r="L9784" s="20"/>
      <c r="M9784" s="22"/>
    </row>
    <row r="9785" spans="1:13" s="14" customFormat="1" ht="30" outlineLevel="1" x14ac:dyDescent="0.25">
      <c r="A9785" s="34"/>
      <c r="B9785" s="46" t="s">
        <v>8026</v>
      </c>
      <c r="C9785" s="40" t="str">
        <f>C9784</f>
        <v>ASIGNACIÓN PARA LA INVERSIÓN LOCAL  - AMBIENTE Y DESARROLLO SOSTENIBLE</v>
      </c>
      <c r="D9785" s="39" t="str">
        <f>D9784</f>
        <v xml:space="preserve">NARIÑO                                            </v>
      </c>
      <c r="E9785" s="39" t="str">
        <f>E9784</f>
        <v>52720</v>
      </c>
      <c r="F9785" s="39" t="str">
        <f>F9784</f>
        <v xml:space="preserve">SAPUYES                                           </v>
      </c>
      <c r="G9785" s="39" t="s">
        <v>10656</v>
      </c>
      <c r="H9785" s="20">
        <f>SUBTOTAL(9,H9780:H9784)</f>
        <v>512796409</v>
      </c>
      <c r="I9785" s="20">
        <f>SUBTOTAL(9,I9780:I9784)</f>
        <v>457990803.68999994</v>
      </c>
      <c r="J9785" s="42">
        <f>+I9785/H9785</f>
        <v>0.8931240462138258</v>
      </c>
      <c r="K9785" s="20">
        <f>SUBTOTAL(9,K9780:K9784)</f>
        <v>245059674.97000003</v>
      </c>
      <c r="L9785" s="20">
        <f>SUBTOTAL(9,L9780:L9784)</f>
        <v>210501833.68999997</v>
      </c>
      <c r="M9785" s="7">
        <f>IFERROR((L9785/K9785),"N.A")</f>
        <v>0.85898193456662908</v>
      </c>
    </row>
    <row r="9786" spans="1:13" s="14" customFormat="1" ht="30" outlineLevel="2" x14ac:dyDescent="0.25">
      <c r="A9786" s="34"/>
      <c r="B9786" s="44" t="s">
        <v>3428</v>
      </c>
      <c r="C9786" s="31" t="s">
        <v>3118</v>
      </c>
      <c r="D9786" s="14" t="s">
        <v>976</v>
      </c>
      <c r="E9786" s="14" t="s">
        <v>995</v>
      </c>
      <c r="F9786" s="14" t="s">
        <v>996</v>
      </c>
      <c r="G9786" s="14" t="s">
        <v>16</v>
      </c>
      <c r="H9786" s="15">
        <v>511436365</v>
      </c>
      <c r="I9786" s="15">
        <v>324629548.14999998</v>
      </c>
      <c r="J9786" s="16">
        <f>IFERROR((I9786/H9786),0)</f>
        <v>0.63474084043671786</v>
      </c>
      <c r="K9786" s="15">
        <v>377923603.55999994</v>
      </c>
      <c r="L9786" s="15">
        <v>324629548.14999998</v>
      </c>
      <c r="M9786" s="17">
        <f>L9786/K9786</f>
        <v>0.8589819346873927</v>
      </c>
    </row>
    <row r="9787" spans="1:13" s="14" customFormat="1" ht="30" outlineLevel="2" x14ac:dyDescent="0.25">
      <c r="A9787" s="34"/>
      <c r="B9787" s="44" t="s">
        <v>3428</v>
      </c>
      <c r="C9787" s="31" t="s">
        <v>3118</v>
      </c>
      <c r="D9787" s="14" t="s">
        <v>976</v>
      </c>
      <c r="E9787" s="14" t="s">
        <v>995</v>
      </c>
      <c r="F9787" s="14" t="s">
        <v>996</v>
      </c>
      <c r="G9787" s="14" t="s">
        <v>6109</v>
      </c>
      <c r="H9787" s="20">
        <v>239214296</v>
      </c>
      <c r="I9787" s="20">
        <v>239214296</v>
      </c>
      <c r="J9787" s="21">
        <f>IFERROR((I9787/H9787),0)</f>
        <v>1</v>
      </c>
      <c r="K9787" s="20"/>
      <c r="L9787" s="20"/>
      <c r="M9787" s="22"/>
    </row>
    <row r="9788" spans="1:13" s="14" customFormat="1" ht="30" outlineLevel="2" x14ac:dyDescent="0.25">
      <c r="A9788" s="34"/>
      <c r="B9788" s="44" t="s">
        <v>3428</v>
      </c>
      <c r="C9788" s="31" t="s">
        <v>3118</v>
      </c>
      <c r="D9788" s="14" t="s">
        <v>976</v>
      </c>
      <c r="E9788" s="14" t="s">
        <v>995</v>
      </c>
      <c r="F9788" s="14" t="s">
        <v>996</v>
      </c>
      <c r="G9788" s="14" t="s">
        <v>6481</v>
      </c>
      <c r="H9788" s="20">
        <v>3163</v>
      </c>
      <c r="I9788" s="20">
        <v>3163</v>
      </c>
      <c r="J9788" s="21">
        <f>IFERROR((I9788/H9788),0)</f>
        <v>1</v>
      </c>
      <c r="K9788" s="20"/>
      <c r="L9788" s="20"/>
      <c r="M9788" s="22"/>
    </row>
    <row r="9789" spans="1:13" s="14" customFormat="1" ht="30" outlineLevel="2" x14ac:dyDescent="0.25">
      <c r="A9789" s="34"/>
      <c r="B9789" s="44" t="s">
        <v>3428</v>
      </c>
      <c r="C9789" s="31" t="s">
        <v>3118</v>
      </c>
      <c r="D9789" s="14" t="s">
        <v>976</v>
      </c>
      <c r="E9789" s="14" t="s">
        <v>995</v>
      </c>
      <c r="F9789" s="14" t="s">
        <v>996</v>
      </c>
      <c r="G9789" s="14" t="s">
        <v>6492</v>
      </c>
      <c r="H9789" s="20">
        <v>77804869</v>
      </c>
      <c r="I9789" s="20">
        <v>77804869</v>
      </c>
      <c r="J9789" s="21">
        <f>IFERROR((I9789/H9789),0)</f>
        <v>1</v>
      </c>
      <c r="K9789" s="20"/>
      <c r="L9789" s="20"/>
      <c r="M9789" s="22"/>
    </row>
    <row r="9790" spans="1:13" s="14" customFormat="1" ht="30" outlineLevel="2" x14ac:dyDescent="0.25">
      <c r="A9790" s="34"/>
      <c r="B9790" s="44" t="s">
        <v>3428</v>
      </c>
      <c r="C9790" s="31" t="s">
        <v>3118</v>
      </c>
      <c r="D9790" s="14" t="s">
        <v>976</v>
      </c>
      <c r="E9790" s="14" t="s">
        <v>995</v>
      </c>
      <c r="F9790" s="14" t="s">
        <v>996</v>
      </c>
      <c r="G9790" s="14" t="s">
        <v>6493</v>
      </c>
      <c r="H9790" s="20">
        <v>-102287273</v>
      </c>
      <c r="I9790" s="20"/>
      <c r="J9790" s="21">
        <f>IFERROR((I9790/H9790),0)</f>
        <v>0</v>
      </c>
      <c r="K9790" s="20"/>
      <c r="L9790" s="20"/>
      <c r="M9790" s="22"/>
    </row>
    <row r="9791" spans="1:13" s="14" customFormat="1" ht="30" outlineLevel="1" x14ac:dyDescent="0.25">
      <c r="A9791" s="34"/>
      <c r="B9791" s="46" t="s">
        <v>8027</v>
      </c>
      <c r="C9791" s="40" t="str">
        <f>C9790</f>
        <v>ASIGNACIÓN PARA LA INVERSIÓN LOCAL  - AMBIENTE Y DESARROLLO SOSTENIBLE</v>
      </c>
      <c r="D9791" s="39" t="str">
        <f>D9790</f>
        <v xml:space="preserve">NARIÑO                                            </v>
      </c>
      <c r="E9791" s="39" t="str">
        <f>E9790</f>
        <v>52699</v>
      </c>
      <c r="F9791" s="39" t="str">
        <f>F9790</f>
        <v xml:space="preserve">SANTACRUZ                                         </v>
      </c>
      <c r="G9791" s="39" t="s">
        <v>10656</v>
      </c>
      <c r="H9791" s="20">
        <f>SUBTOTAL(9,H9786:H9790)</f>
        <v>726171420</v>
      </c>
      <c r="I9791" s="20">
        <f>SUBTOTAL(9,I9786:I9790)</f>
        <v>641651876.14999998</v>
      </c>
      <c r="J9791" s="42">
        <f>+I9791/H9791</f>
        <v>0.88360937717708576</v>
      </c>
      <c r="K9791" s="20">
        <f>SUBTOTAL(9,K9786:K9790)</f>
        <v>377923603.55999994</v>
      </c>
      <c r="L9791" s="20">
        <f>SUBTOTAL(9,L9786:L9790)</f>
        <v>324629548.14999998</v>
      </c>
      <c r="M9791" s="7">
        <f>IFERROR((L9791/K9791),"N.A")</f>
        <v>0.8589819346873927</v>
      </c>
    </row>
    <row r="9792" spans="1:13" s="14" customFormat="1" ht="30" outlineLevel="2" x14ac:dyDescent="0.25">
      <c r="A9792" s="34"/>
      <c r="B9792" s="44" t="s">
        <v>3429</v>
      </c>
      <c r="C9792" s="31" t="s">
        <v>3118</v>
      </c>
      <c r="D9792" s="14" t="s">
        <v>976</v>
      </c>
      <c r="E9792" s="14" t="s">
        <v>998</v>
      </c>
      <c r="F9792" s="14" t="s">
        <v>582</v>
      </c>
      <c r="G9792" s="14" t="s">
        <v>16</v>
      </c>
      <c r="H9792" s="15">
        <v>796071102</v>
      </c>
      <c r="I9792" s="15">
        <v>505298840.37000006</v>
      </c>
      <c r="J9792" s="16">
        <f>IFERROR((I9792/H9792),0)</f>
        <v>0.6347408404858792</v>
      </c>
      <c r="K9792" s="15">
        <v>588253163.31000006</v>
      </c>
      <c r="L9792" s="15">
        <v>505298840.37000006</v>
      </c>
      <c r="M9792" s="17">
        <f>L9792/K9792</f>
        <v>0.85898193479618501</v>
      </c>
    </row>
    <row r="9793" spans="1:13" s="14" customFormat="1" ht="30" outlineLevel="2" x14ac:dyDescent="0.25">
      <c r="A9793" s="34"/>
      <c r="B9793" s="44" t="s">
        <v>3429</v>
      </c>
      <c r="C9793" s="31" t="s">
        <v>3118</v>
      </c>
      <c r="D9793" s="14" t="s">
        <v>976</v>
      </c>
      <c r="E9793" s="14" t="s">
        <v>998</v>
      </c>
      <c r="F9793" s="14" t="s">
        <v>582</v>
      </c>
      <c r="G9793" s="14" t="s">
        <v>6109</v>
      </c>
      <c r="H9793" s="20">
        <v>372616686</v>
      </c>
      <c r="I9793" s="20">
        <v>372616686</v>
      </c>
      <c r="J9793" s="21">
        <f>IFERROR((I9793/H9793),0)</f>
        <v>1</v>
      </c>
      <c r="K9793" s="20"/>
      <c r="L9793" s="20"/>
      <c r="M9793" s="22"/>
    </row>
    <row r="9794" spans="1:13" s="14" customFormat="1" ht="30" outlineLevel="2" x14ac:dyDescent="0.25">
      <c r="A9794" s="34"/>
      <c r="B9794" s="44" t="s">
        <v>3429</v>
      </c>
      <c r="C9794" s="31" t="s">
        <v>3118</v>
      </c>
      <c r="D9794" s="14" t="s">
        <v>976</v>
      </c>
      <c r="E9794" s="14" t="s">
        <v>998</v>
      </c>
      <c r="F9794" s="14" t="s">
        <v>582</v>
      </c>
      <c r="G9794" s="14" t="s">
        <v>6481</v>
      </c>
      <c r="H9794" s="20">
        <v>4924</v>
      </c>
      <c r="I9794" s="20">
        <v>4924</v>
      </c>
      <c r="J9794" s="21">
        <f>IFERROR((I9794/H9794),0)</f>
        <v>1</v>
      </c>
      <c r="K9794" s="20"/>
      <c r="L9794" s="20"/>
      <c r="M9794" s="22"/>
    </row>
    <row r="9795" spans="1:13" s="14" customFormat="1" ht="30" outlineLevel="2" x14ac:dyDescent="0.25">
      <c r="A9795" s="34"/>
      <c r="B9795" s="44" t="s">
        <v>3429</v>
      </c>
      <c r="C9795" s="31" t="s">
        <v>3118</v>
      </c>
      <c r="D9795" s="14" t="s">
        <v>976</v>
      </c>
      <c r="E9795" s="14" t="s">
        <v>998</v>
      </c>
      <c r="F9795" s="14" t="s">
        <v>582</v>
      </c>
      <c r="G9795" s="14" t="s">
        <v>6492</v>
      </c>
      <c r="H9795" s="20">
        <v>121106382</v>
      </c>
      <c r="I9795" s="20">
        <v>121106382</v>
      </c>
      <c r="J9795" s="21">
        <f>IFERROR((I9795/H9795),0)</f>
        <v>1</v>
      </c>
      <c r="K9795" s="20"/>
      <c r="L9795" s="20"/>
      <c r="M9795" s="22"/>
    </row>
    <row r="9796" spans="1:13" s="14" customFormat="1" ht="30" outlineLevel="2" x14ac:dyDescent="0.25">
      <c r="A9796" s="34"/>
      <c r="B9796" s="44" t="s">
        <v>3429</v>
      </c>
      <c r="C9796" s="31" t="s">
        <v>3118</v>
      </c>
      <c r="D9796" s="14" t="s">
        <v>976</v>
      </c>
      <c r="E9796" s="14" t="s">
        <v>998</v>
      </c>
      <c r="F9796" s="14" t="s">
        <v>582</v>
      </c>
      <c r="G9796" s="14" t="s">
        <v>6493</v>
      </c>
      <c r="H9796" s="20">
        <v>-159214220</v>
      </c>
      <c r="I9796" s="20"/>
      <c r="J9796" s="21">
        <f>IFERROR((I9796/H9796),0)</f>
        <v>0</v>
      </c>
      <c r="K9796" s="20"/>
      <c r="L9796" s="20"/>
      <c r="M9796" s="22"/>
    </row>
    <row r="9797" spans="1:13" s="14" customFormat="1" ht="30" outlineLevel="1" x14ac:dyDescent="0.25">
      <c r="A9797" s="34"/>
      <c r="B9797" s="46" t="s">
        <v>8028</v>
      </c>
      <c r="C9797" s="40" t="str">
        <f>C9796</f>
        <v>ASIGNACIÓN PARA LA INVERSIÓN LOCAL  - AMBIENTE Y DESARROLLO SOSTENIBLE</v>
      </c>
      <c r="D9797" s="39" t="str">
        <f>D9796</f>
        <v xml:space="preserve">NARIÑO                                            </v>
      </c>
      <c r="E9797" s="39" t="str">
        <f>E9796</f>
        <v>52696</v>
      </c>
      <c r="F9797" s="39" t="str">
        <f>F9796</f>
        <v xml:space="preserve">SANTA BÁRBARA                                     </v>
      </c>
      <c r="G9797" s="39" t="s">
        <v>10656</v>
      </c>
      <c r="H9797" s="20">
        <f>SUBTOTAL(9,H9792:H9796)</f>
        <v>1130584874</v>
      </c>
      <c r="I9797" s="20">
        <f>SUBTOTAL(9,I9792:I9796)</f>
        <v>999026832.37000012</v>
      </c>
      <c r="J9797" s="42">
        <f>+I9797/H9797</f>
        <v>0.88363718226253229</v>
      </c>
      <c r="K9797" s="20">
        <f>SUBTOTAL(9,K9792:K9796)</f>
        <v>588253163.31000006</v>
      </c>
      <c r="L9797" s="20">
        <f>SUBTOTAL(9,L9792:L9796)</f>
        <v>505298840.37000006</v>
      </c>
      <c r="M9797" s="7">
        <f>IFERROR((L9797/K9797),"N.A")</f>
        <v>0.85898193479618501</v>
      </c>
    </row>
    <row r="9798" spans="1:13" s="14" customFormat="1" ht="30" outlineLevel="2" x14ac:dyDescent="0.25">
      <c r="A9798" s="34"/>
      <c r="B9798" s="44" t="s">
        <v>3430</v>
      </c>
      <c r="C9798" s="31" t="s">
        <v>3118</v>
      </c>
      <c r="D9798" s="14" t="s">
        <v>976</v>
      </c>
      <c r="E9798" s="14" t="s">
        <v>1000</v>
      </c>
      <c r="F9798" s="14" t="s">
        <v>1001</v>
      </c>
      <c r="G9798" s="14" t="s">
        <v>16</v>
      </c>
      <c r="H9798" s="15">
        <v>295768388</v>
      </c>
      <c r="I9798" s="15">
        <v>187736275.18000001</v>
      </c>
      <c r="J9798" s="16">
        <f>IFERROR((I9798/H9798),0)</f>
        <v>0.63474084045790591</v>
      </c>
      <c r="K9798" s="15">
        <v>218556721.13</v>
      </c>
      <c r="L9798" s="15">
        <v>187736275.18000001</v>
      </c>
      <c r="M9798" s="17">
        <f>L9798/K9798</f>
        <v>0.85898193480095431</v>
      </c>
    </row>
    <row r="9799" spans="1:13" s="14" customFormat="1" ht="30" outlineLevel="2" x14ac:dyDescent="0.25">
      <c r="A9799" s="34"/>
      <c r="B9799" s="44" t="s">
        <v>3430</v>
      </c>
      <c r="C9799" s="31" t="s">
        <v>3118</v>
      </c>
      <c r="D9799" s="14" t="s">
        <v>976</v>
      </c>
      <c r="E9799" s="14" t="s">
        <v>1000</v>
      </c>
      <c r="F9799" s="14" t="s">
        <v>1001</v>
      </c>
      <c r="G9799" s="14" t="s">
        <v>6109</v>
      </c>
      <c r="H9799" s="20">
        <v>493836950</v>
      </c>
      <c r="I9799" s="20">
        <v>493836950</v>
      </c>
      <c r="J9799" s="21">
        <f>IFERROR((I9799/H9799),0)</f>
        <v>1</v>
      </c>
      <c r="K9799" s="20"/>
      <c r="L9799" s="20"/>
      <c r="M9799" s="22"/>
    </row>
    <row r="9800" spans="1:13" s="14" customFormat="1" ht="30" outlineLevel="2" x14ac:dyDescent="0.25">
      <c r="A9800" s="34"/>
      <c r="B9800" s="44" t="s">
        <v>3430</v>
      </c>
      <c r="C9800" s="31" t="s">
        <v>3118</v>
      </c>
      <c r="D9800" s="14" t="s">
        <v>976</v>
      </c>
      <c r="E9800" s="14" t="s">
        <v>1000</v>
      </c>
      <c r="F9800" s="14" t="s">
        <v>1001</v>
      </c>
      <c r="G9800" s="14" t="s">
        <v>6481</v>
      </c>
      <c r="H9800" s="20">
        <v>1829</v>
      </c>
      <c r="I9800" s="20">
        <v>1829</v>
      </c>
      <c r="J9800" s="21">
        <f>IFERROR((I9800/H9800),0)</f>
        <v>1</v>
      </c>
      <c r="K9800" s="20"/>
      <c r="L9800" s="20"/>
      <c r="M9800" s="22"/>
    </row>
    <row r="9801" spans="1:13" s="14" customFormat="1" ht="30" outlineLevel="2" x14ac:dyDescent="0.25">
      <c r="A9801" s="34"/>
      <c r="B9801" s="44" t="s">
        <v>3430</v>
      </c>
      <c r="C9801" s="31" t="s">
        <v>3118</v>
      </c>
      <c r="D9801" s="14" t="s">
        <v>976</v>
      </c>
      <c r="E9801" s="14" t="s">
        <v>1000</v>
      </c>
      <c r="F9801" s="14" t="s">
        <v>1001</v>
      </c>
      <c r="G9801" s="14" t="s">
        <v>6492</v>
      </c>
      <c r="H9801" s="20">
        <v>44995277</v>
      </c>
      <c r="I9801" s="20">
        <v>44995277</v>
      </c>
      <c r="J9801" s="21">
        <f>IFERROR((I9801/H9801),0)</f>
        <v>1</v>
      </c>
      <c r="K9801" s="20"/>
      <c r="L9801" s="20"/>
      <c r="M9801" s="22"/>
    </row>
    <row r="9802" spans="1:13" s="14" customFormat="1" ht="30" outlineLevel="2" x14ac:dyDescent="0.25">
      <c r="A9802" s="34"/>
      <c r="B9802" s="44" t="s">
        <v>3430</v>
      </c>
      <c r="C9802" s="31" t="s">
        <v>3118</v>
      </c>
      <c r="D9802" s="14" t="s">
        <v>976</v>
      </c>
      <c r="E9802" s="14" t="s">
        <v>1000</v>
      </c>
      <c r="F9802" s="14" t="s">
        <v>1001</v>
      </c>
      <c r="G9802" s="14" t="s">
        <v>6493</v>
      </c>
      <c r="H9802" s="20">
        <v>-59153678</v>
      </c>
      <c r="I9802" s="20"/>
      <c r="J9802" s="21">
        <f>IFERROR((I9802/H9802),0)</f>
        <v>0</v>
      </c>
      <c r="K9802" s="20"/>
      <c r="L9802" s="20"/>
      <c r="M9802" s="22"/>
    </row>
    <row r="9803" spans="1:13" s="14" customFormat="1" ht="30" outlineLevel="1" x14ac:dyDescent="0.25">
      <c r="A9803" s="34"/>
      <c r="B9803" s="46" t="s">
        <v>8029</v>
      </c>
      <c r="C9803" s="40" t="str">
        <f>C9802</f>
        <v>ASIGNACIÓN PARA LA INVERSIÓN LOCAL  - AMBIENTE Y DESARROLLO SOSTENIBLE</v>
      </c>
      <c r="D9803" s="39" t="str">
        <f>D9802</f>
        <v xml:space="preserve">NARIÑO                                            </v>
      </c>
      <c r="E9803" s="39" t="str">
        <f>E9802</f>
        <v>52694</v>
      </c>
      <c r="F9803" s="39" t="str">
        <f>F9802</f>
        <v xml:space="preserve">SAN PEDRO DE CARTAGO                              </v>
      </c>
      <c r="G9803" s="39" t="s">
        <v>10656</v>
      </c>
      <c r="H9803" s="20">
        <f>SUBTOTAL(9,H9798:H9802)</f>
        <v>775448766</v>
      </c>
      <c r="I9803" s="20">
        <f>SUBTOTAL(9,I9798:I9802)</f>
        <v>726570331.18000007</v>
      </c>
      <c r="J9803" s="42">
        <f>+I9803/H9803</f>
        <v>0.93696755096777096</v>
      </c>
      <c r="K9803" s="20">
        <f>SUBTOTAL(9,K9798:K9802)</f>
        <v>218556721.13</v>
      </c>
      <c r="L9803" s="20">
        <f>SUBTOTAL(9,L9798:L9802)</f>
        <v>187736275.18000001</v>
      </c>
      <c r="M9803" s="7">
        <f>IFERROR((L9803/K9803),"N.A")</f>
        <v>0.85898193480095431</v>
      </c>
    </row>
    <row r="9804" spans="1:13" s="14" customFormat="1" ht="30" outlineLevel="2" x14ac:dyDescent="0.25">
      <c r="A9804" s="34"/>
      <c r="B9804" s="44" t="s">
        <v>3431</v>
      </c>
      <c r="C9804" s="31" t="s">
        <v>3118</v>
      </c>
      <c r="D9804" s="14" t="s">
        <v>976</v>
      </c>
      <c r="E9804" s="14" t="s">
        <v>1003</v>
      </c>
      <c r="F9804" s="14" t="s">
        <v>1004</v>
      </c>
      <c r="G9804" s="14" t="s">
        <v>16</v>
      </c>
      <c r="H9804" s="15">
        <v>273095521</v>
      </c>
      <c r="I9804" s="15">
        <v>173344880.52000004</v>
      </c>
      <c r="J9804" s="16">
        <f>IFERROR((I9804/H9804),0)</f>
        <v>0.63474084044022105</v>
      </c>
      <c r="K9804" s="15">
        <v>201802707.95000002</v>
      </c>
      <c r="L9804" s="15">
        <v>173344880.52000004</v>
      </c>
      <c r="M9804" s="17">
        <f>L9804/K9804</f>
        <v>0.85898193478627216</v>
      </c>
    </row>
    <row r="9805" spans="1:13" s="14" customFormat="1" ht="30" outlineLevel="2" x14ac:dyDescent="0.25">
      <c r="A9805" s="34"/>
      <c r="B9805" s="44" t="s">
        <v>3431</v>
      </c>
      <c r="C9805" s="31" t="s">
        <v>3118</v>
      </c>
      <c r="D9805" s="14" t="s">
        <v>976</v>
      </c>
      <c r="E9805" s="14" t="s">
        <v>1003</v>
      </c>
      <c r="F9805" s="14" t="s">
        <v>1004</v>
      </c>
      <c r="G9805" s="14" t="s">
        <v>6109</v>
      </c>
      <c r="H9805" s="20">
        <v>125001325</v>
      </c>
      <c r="I9805" s="20">
        <v>125001325</v>
      </c>
      <c r="J9805" s="21">
        <f>IFERROR((I9805/H9805),0)</f>
        <v>1</v>
      </c>
      <c r="K9805" s="20"/>
      <c r="L9805" s="20"/>
      <c r="M9805" s="22"/>
    </row>
    <row r="9806" spans="1:13" s="14" customFormat="1" ht="30" outlineLevel="2" x14ac:dyDescent="0.25">
      <c r="A9806" s="34"/>
      <c r="B9806" s="44" t="s">
        <v>3431</v>
      </c>
      <c r="C9806" s="31" t="s">
        <v>3118</v>
      </c>
      <c r="D9806" s="14" t="s">
        <v>976</v>
      </c>
      <c r="E9806" s="14" t="s">
        <v>1003</v>
      </c>
      <c r="F9806" s="14" t="s">
        <v>1004</v>
      </c>
      <c r="G9806" s="14" t="s">
        <v>6481</v>
      </c>
      <c r="H9806" s="20">
        <v>1689</v>
      </c>
      <c r="I9806" s="20">
        <v>1689</v>
      </c>
      <c r="J9806" s="21">
        <f>IFERROR((I9806/H9806),0)</f>
        <v>1</v>
      </c>
      <c r="K9806" s="20"/>
      <c r="L9806" s="20"/>
      <c r="M9806" s="22"/>
    </row>
    <row r="9807" spans="1:13" s="14" customFormat="1" ht="30" outlineLevel="2" x14ac:dyDescent="0.25">
      <c r="A9807" s="34"/>
      <c r="B9807" s="44" t="s">
        <v>3431</v>
      </c>
      <c r="C9807" s="31" t="s">
        <v>3118</v>
      </c>
      <c r="D9807" s="14" t="s">
        <v>976</v>
      </c>
      <c r="E9807" s="14" t="s">
        <v>1003</v>
      </c>
      <c r="F9807" s="14" t="s">
        <v>1004</v>
      </c>
      <c r="G9807" s="14" t="s">
        <v>6492</v>
      </c>
      <c r="H9807" s="20">
        <v>41546051</v>
      </c>
      <c r="I9807" s="20">
        <v>41546051</v>
      </c>
      <c r="J9807" s="21">
        <f>IFERROR((I9807/H9807),0)</f>
        <v>1</v>
      </c>
      <c r="K9807" s="20"/>
      <c r="L9807" s="20"/>
      <c r="M9807" s="22"/>
    </row>
    <row r="9808" spans="1:13" s="14" customFormat="1" ht="30" outlineLevel="2" x14ac:dyDescent="0.25">
      <c r="A9808" s="34"/>
      <c r="B9808" s="44" t="s">
        <v>3431</v>
      </c>
      <c r="C9808" s="31" t="s">
        <v>3118</v>
      </c>
      <c r="D9808" s="14" t="s">
        <v>976</v>
      </c>
      <c r="E9808" s="14" t="s">
        <v>1003</v>
      </c>
      <c r="F9808" s="14" t="s">
        <v>1004</v>
      </c>
      <c r="G9808" s="14" t="s">
        <v>6493</v>
      </c>
      <c r="H9808" s="20">
        <v>-54619104</v>
      </c>
      <c r="I9808" s="20"/>
      <c r="J9808" s="21">
        <f>IFERROR((I9808/H9808),0)</f>
        <v>0</v>
      </c>
      <c r="K9808" s="20"/>
      <c r="L9808" s="20"/>
      <c r="M9808" s="22"/>
    </row>
    <row r="9809" spans="1:13" s="14" customFormat="1" ht="30" outlineLevel="1" x14ac:dyDescent="0.25">
      <c r="A9809" s="34"/>
      <c r="B9809" s="46" t="s">
        <v>8030</v>
      </c>
      <c r="C9809" s="40" t="str">
        <f>C9808</f>
        <v>ASIGNACIÓN PARA LA INVERSIÓN LOCAL  - AMBIENTE Y DESARROLLO SOSTENIBLE</v>
      </c>
      <c r="D9809" s="39" t="str">
        <f>D9808</f>
        <v xml:space="preserve">NARIÑO                                            </v>
      </c>
      <c r="E9809" s="39" t="str">
        <f>E9808</f>
        <v>52693</v>
      </c>
      <c r="F9809" s="39" t="str">
        <f>F9808</f>
        <v xml:space="preserve">SAN PABLO                                         </v>
      </c>
      <c r="G9809" s="39" t="s">
        <v>10656</v>
      </c>
      <c r="H9809" s="20">
        <f>SUBTOTAL(9,H9804:H9808)</f>
        <v>385025482</v>
      </c>
      <c r="I9809" s="20">
        <f>SUBTOTAL(9,I9804:I9808)</f>
        <v>339893945.52000004</v>
      </c>
      <c r="J9809" s="42">
        <f>+I9809/H9809</f>
        <v>0.88278298816596257</v>
      </c>
      <c r="K9809" s="20">
        <f>SUBTOTAL(9,K9804:K9808)</f>
        <v>201802707.95000002</v>
      </c>
      <c r="L9809" s="20">
        <f>SUBTOTAL(9,L9804:L9808)</f>
        <v>173344880.52000004</v>
      </c>
      <c r="M9809" s="7">
        <f>IFERROR((L9809/K9809),"N.A")</f>
        <v>0.85898193478627216</v>
      </c>
    </row>
    <row r="9810" spans="1:13" s="14" customFormat="1" ht="30" outlineLevel="2" x14ac:dyDescent="0.25">
      <c r="A9810" s="34"/>
      <c r="B9810" s="44" t="s">
        <v>3432</v>
      </c>
      <c r="C9810" s="31" t="s">
        <v>3118</v>
      </c>
      <c r="D9810" s="14" t="s">
        <v>976</v>
      </c>
      <c r="E9810" s="14" t="s">
        <v>1006</v>
      </c>
      <c r="F9810" s="14" t="s">
        <v>1007</v>
      </c>
      <c r="G9810" s="14" t="s">
        <v>16</v>
      </c>
      <c r="H9810" s="15">
        <v>431485136</v>
      </c>
      <c r="I9810" s="15">
        <v>273881237.87</v>
      </c>
      <c r="J9810" s="16">
        <f>IFERROR((I9810/H9810),0)</f>
        <v>0.63474084045852275</v>
      </c>
      <c r="K9810" s="15">
        <v>318844002.31999993</v>
      </c>
      <c r="L9810" s="15">
        <v>273881237.87</v>
      </c>
      <c r="M9810" s="17">
        <f>L9810/K9810</f>
        <v>0.85898193435398495</v>
      </c>
    </row>
    <row r="9811" spans="1:13" s="14" customFormat="1" ht="30" outlineLevel="2" x14ac:dyDescent="0.25">
      <c r="A9811" s="34"/>
      <c r="B9811" s="44" t="s">
        <v>3432</v>
      </c>
      <c r="C9811" s="31" t="s">
        <v>3118</v>
      </c>
      <c r="D9811" s="14" t="s">
        <v>976</v>
      </c>
      <c r="E9811" s="14" t="s">
        <v>1006</v>
      </c>
      <c r="F9811" s="14" t="s">
        <v>1007</v>
      </c>
      <c r="G9811" s="14" t="s">
        <v>6109</v>
      </c>
      <c r="H9811" s="20">
        <v>346782610</v>
      </c>
      <c r="I9811" s="20">
        <v>346782610</v>
      </c>
      <c r="J9811" s="21">
        <f>IFERROR((I9811/H9811),0)</f>
        <v>1</v>
      </c>
      <c r="K9811" s="20"/>
      <c r="L9811" s="20"/>
      <c r="M9811" s="22"/>
    </row>
    <row r="9812" spans="1:13" s="14" customFormat="1" ht="30" outlineLevel="2" x14ac:dyDescent="0.25">
      <c r="A9812" s="34"/>
      <c r="B9812" s="44" t="s">
        <v>3432</v>
      </c>
      <c r="C9812" s="31" t="s">
        <v>3118</v>
      </c>
      <c r="D9812" s="14" t="s">
        <v>976</v>
      </c>
      <c r="E9812" s="14" t="s">
        <v>1006</v>
      </c>
      <c r="F9812" s="14" t="s">
        <v>1007</v>
      </c>
      <c r="G9812" s="14" t="s">
        <v>6481</v>
      </c>
      <c r="H9812" s="20">
        <v>2669</v>
      </c>
      <c r="I9812" s="20">
        <v>2669</v>
      </c>
      <c r="J9812" s="21">
        <f>IFERROR((I9812/H9812),0)</f>
        <v>1</v>
      </c>
      <c r="K9812" s="20"/>
      <c r="L9812" s="20"/>
      <c r="M9812" s="22"/>
    </row>
    <row r="9813" spans="1:13" s="14" customFormat="1" ht="30" outlineLevel="2" x14ac:dyDescent="0.25">
      <c r="A9813" s="34"/>
      <c r="B9813" s="44" t="s">
        <v>3432</v>
      </c>
      <c r="C9813" s="31" t="s">
        <v>3118</v>
      </c>
      <c r="D9813" s="14" t="s">
        <v>976</v>
      </c>
      <c r="E9813" s="14" t="s">
        <v>1006</v>
      </c>
      <c r="F9813" s="14" t="s">
        <v>1007</v>
      </c>
      <c r="G9813" s="14" t="s">
        <v>6492</v>
      </c>
      <c r="H9813" s="20">
        <v>65641880</v>
      </c>
      <c r="I9813" s="20">
        <v>65641880</v>
      </c>
      <c r="J9813" s="21">
        <f>IFERROR((I9813/H9813),0)</f>
        <v>1</v>
      </c>
      <c r="K9813" s="20"/>
      <c r="L9813" s="20"/>
      <c r="M9813" s="22"/>
    </row>
    <row r="9814" spans="1:13" s="14" customFormat="1" ht="30" outlineLevel="2" x14ac:dyDescent="0.25">
      <c r="A9814" s="34"/>
      <c r="B9814" s="44" t="s">
        <v>3432</v>
      </c>
      <c r="C9814" s="31" t="s">
        <v>3118</v>
      </c>
      <c r="D9814" s="14" t="s">
        <v>976</v>
      </c>
      <c r="E9814" s="14" t="s">
        <v>1006</v>
      </c>
      <c r="F9814" s="14" t="s">
        <v>1007</v>
      </c>
      <c r="G9814" s="14" t="s">
        <v>6493</v>
      </c>
      <c r="H9814" s="20">
        <v>-86297027</v>
      </c>
      <c r="I9814" s="20"/>
      <c r="J9814" s="21">
        <f>IFERROR((I9814/H9814),0)</f>
        <v>0</v>
      </c>
      <c r="K9814" s="20"/>
      <c r="L9814" s="20"/>
      <c r="M9814" s="22"/>
    </row>
    <row r="9815" spans="1:13" s="14" customFormat="1" ht="30" outlineLevel="1" x14ac:dyDescent="0.25">
      <c r="A9815" s="34"/>
      <c r="B9815" s="46" t="s">
        <v>8031</v>
      </c>
      <c r="C9815" s="40" t="str">
        <f>C9814</f>
        <v>ASIGNACIÓN PARA LA INVERSIÓN LOCAL  - AMBIENTE Y DESARROLLO SOSTENIBLE</v>
      </c>
      <c r="D9815" s="39" t="str">
        <f>D9814</f>
        <v xml:space="preserve">NARIÑO                                            </v>
      </c>
      <c r="E9815" s="39" t="str">
        <f>E9814</f>
        <v>52687</v>
      </c>
      <c r="F9815" s="39" t="str">
        <f>F9814</f>
        <v xml:space="preserve">SAN LORENZO                                       </v>
      </c>
      <c r="G9815" s="39" t="s">
        <v>10656</v>
      </c>
      <c r="H9815" s="20">
        <f>SUBTOTAL(9,H9810:H9814)</f>
        <v>757615268</v>
      </c>
      <c r="I9815" s="20">
        <f>SUBTOTAL(9,I9810:I9814)</f>
        <v>686308396.87</v>
      </c>
      <c r="J9815" s="42">
        <f>+I9815/H9815</f>
        <v>0.90587983882869694</v>
      </c>
      <c r="K9815" s="20">
        <f>SUBTOTAL(9,K9810:K9814)</f>
        <v>318844002.31999993</v>
      </c>
      <c r="L9815" s="20">
        <f>SUBTOTAL(9,L9810:L9814)</f>
        <v>273881237.87</v>
      </c>
      <c r="M9815" s="7">
        <f>IFERROR((L9815/K9815),"N.A")</f>
        <v>0.85898193435398495</v>
      </c>
    </row>
    <row r="9816" spans="1:13" s="14" customFormat="1" ht="30" outlineLevel="2" x14ac:dyDescent="0.25">
      <c r="A9816" s="34"/>
      <c r="B9816" s="44" t="s">
        <v>3433</v>
      </c>
      <c r="C9816" s="31" t="s">
        <v>3118</v>
      </c>
      <c r="D9816" s="14" t="s">
        <v>976</v>
      </c>
      <c r="E9816" s="14" t="s">
        <v>1009</v>
      </c>
      <c r="F9816" s="14" t="s">
        <v>1010</v>
      </c>
      <c r="G9816" s="14" t="s">
        <v>16</v>
      </c>
      <c r="H9816" s="15">
        <v>322269379</v>
      </c>
      <c r="I9816" s="15">
        <v>204557536.47</v>
      </c>
      <c r="J9816" s="16">
        <f>IFERROR((I9816/H9816),0)</f>
        <v>0.63474084042592205</v>
      </c>
      <c r="K9816" s="15">
        <v>238139509.28000003</v>
      </c>
      <c r="L9816" s="15">
        <v>204557536.47</v>
      </c>
      <c r="M9816" s="17">
        <f>L9816/K9816</f>
        <v>0.85898193495261232</v>
      </c>
    </row>
    <row r="9817" spans="1:13" s="14" customFormat="1" ht="30" outlineLevel="2" x14ac:dyDescent="0.25">
      <c r="A9817" s="34"/>
      <c r="B9817" s="44" t="s">
        <v>3433</v>
      </c>
      <c r="C9817" s="31" t="s">
        <v>3118</v>
      </c>
      <c r="D9817" s="14" t="s">
        <v>976</v>
      </c>
      <c r="E9817" s="14" t="s">
        <v>1009</v>
      </c>
      <c r="F9817" s="14" t="s">
        <v>1010</v>
      </c>
      <c r="G9817" s="14" t="s">
        <v>6109</v>
      </c>
      <c r="H9817" s="20">
        <v>149009394</v>
      </c>
      <c r="I9817" s="20">
        <v>149009394</v>
      </c>
      <c r="J9817" s="21">
        <f>IFERROR((I9817/H9817),0)</f>
        <v>1</v>
      </c>
      <c r="K9817" s="20"/>
      <c r="L9817" s="20"/>
      <c r="M9817" s="22"/>
    </row>
    <row r="9818" spans="1:13" s="14" customFormat="1" ht="30" outlineLevel="2" x14ac:dyDescent="0.25">
      <c r="A9818" s="34"/>
      <c r="B9818" s="44" t="s">
        <v>3433</v>
      </c>
      <c r="C9818" s="31" t="s">
        <v>3118</v>
      </c>
      <c r="D9818" s="14" t="s">
        <v>976</v>
      </c>
      <c r="E9818" s="14" t="s">
        <v>1009</v>
      </c>
      <c r="F9818" s="14" t="s">
        <v>1010</v>
      </c>
      <c r="G9818" s="14" t="s">
        <v>6481</v>
      </c>
      <c r="H9818" s="20">
        <v>1993</v>
      </c>
      <c r="I9818" s="20">
        <v>1993</v>
      </c>
      <c r="J9818" s="21">
        <f>IFERROR((I9818/H9818),0)</f>
        <v>1</v>
      </c>
      <c r="K9818" s="20"/>
      <c r="L9818" s="20"/>
      <c r="M9818" s="22"/>
    </row>
    <row r="9819" spans="1:13" s="14" customFormat="1" ht="30" outlineLevel="2" x14ac:dyDescent="0.25">
      <c r="A9819" s="34"/>
      <c r="B9819" s="44" t="s">
        <v>3433</v>
      </c>
      <c r="C9819" s="31" t="s">
        <v>3118</v>
      </c>
      <c r="D9819" s="14" t="s">
        <v>976</v>
      </c>
      <c r="E9819" s="14" t="s">
        <v>1009</v>
      </c>
      <c r="F9819" s="14" t="s">
        <v>1010</v>
      </c>
      <c r="G9819" s="14" t="s">
        <v>6492</v>
      </c>
      <c r="H9819" s="20">
        <v>49026875</v>
      </c>
      <c r="I9819" s="20">
        <v>49026875</v>
      </c>
      <c r="J9819" s="21">
        <f>IFERROR((I9819/H9819),0)</f>
        <v>1</v>
      </c>
      <c r="K9819" s="20"/>
      <c r="L9819" s="20"/>
      <c r="M9819" s="22"/>
    </row>
    <row r="9820" spans="1:13" s="14" customFormat="1" ht="30" outlineLevel="2" x14ac:dyDescent="0.25">
      <c r="A9820" s="34"/>
      <c r="B9820" s="44" t="s">
        <v>3433</v>
      </c>
      <c r="C9820" s="31" t="s">
        <v>3118</v>
      </c>
      <c r="D9820" s="14" t="s">
        <v>976</v>
      </c>
      <c r="E9820" s="14" t="s">
        <v>1009</v>
      </c>
      <c r="F9820" s="14" t="s">
        <v>1010</v>
      </c>
      <c r="G9820" s="14" t="s">
        <v>6493</v>
      </c>
      <c r="H9820" s="20">
        <v>-64453876</v>
      </c>
      <c r="I9820" s="20"/>
      <c r="J9820" s="21">
        <f>IFERROR((I9820/H9820),0)</f>
        <v>0</v>
      </c>
      <c r="K9820" s="20"/>
      <c r="L9820" s="20"/>
      <c r="M9820" s="22"/>
    </row>
    <row r="9821" spans="1:13" s="14" customFormat="1" ht="30" outlineLevel="1" x14ac:dyDescent="0.25">
      <c r="A9821" s="34"/>
      <c r="B9821" s="46" t="s">
        <v>8032</v>
      </c>
      <c r="C9821" s="40" t="str">
        <f>C9820</f>
        <v>ASIGNACIÓN PARA LA INVERSIÓN LOCAL  - AMBIENTE Y DESARROLLO SOSTENIBLE</v>
      </c>
      <c r="D9821" s="39" t="str">
        <f>D9820</f>
        <v xml:space="preserve">NARIÑO                                            </v>
      </c>
      <c r="E9821" s="39" t="str">
        <f>E9820</f>
        <v>52685</v>
      </c>
      <c r="F9821" s="39" t="str">
        <f>F9820</f>
        <v xml:space="preserve">SAN BERNARDO                                      </v>
      </c>
      <c r="G9821" s="39" t="s">
        <v>10656</v>
      </c>
      <c r="H9821" s="20">
        <f>SUBTOTAL(9,H9816:H9820)</f>
        <v>455853765</v>
      </c>
      <c r="I9821" s="20">
        <f>SUBTOTAL(9,I9816:I9820)</f>
        <v>402595798.47000003</v>
      </c>
      <c r="J9821" s="42">
        <f>+I9821/H9821</f>
        <v>0.88316874704325421</v>
      </c>
      <c r="K9821" s="20">
        <f>SUBTOTAL(9,K9816:K9820)</f>
        <v>238139509.28000003</v>
      </c>
      <c r="L9821" s="20">
        <f>SUBTOTAL(9,L9816:L9820)</f>
        <v>204557536.47</v>
      </c>
      <c r="M9821" s="7">
        <f>IFERROR((L9821/K9821),"N.A")</f>
        <v>0.85898193495261232</v>
      </c>
    </row>
    <row r="9822" spans="1:13" s="14" customFormat="1" ht="30" outlineLevel="2" x14ac:dyDescent="0.25">
      <c r="A9822" s="34"/>
      <c r="B9822" s="44" t="s">
        <v>3434</v>
      </c>
      <c r="C9822" s="31" t="s">
        <v>3118</v>
      </c>
      <c r="D9822" s="14" t="s">
        <v>976</v>
      </c>
      <c r="E9822" s="14" t="s">
        <v>1012</v>
      </c>
      <c r="F9822" s="14" t="s">
        <v>1013</v>
      </c>
      <c r="G9822" s="14" t="s">
        <v>16</v>
      </c>
      <c r="H9822" s="15">
        <v>354735369</v>
      </c>
      <c r="I9822" s="15">
        <v>225165026.26000002</v>
      </c>
      <c r="J9822" s="16">
        <f>IFERROR((I9822/H9822),0)</f>
        <v>0.63474084046014601</v>
      </c>
      <c r="K9822" s="15">
        <v>262130106.87000003</v>
      </c>
      <c r="L9822" s="15">
        <v>225165026.26000002</v>
      </c>
      <c r="M9822" s="17">
        <f>L9822/K9822</f>
        <v>0.85898193438599424</v>
      </c>
    </row>
    <row r="9823" spans="1:13" s="14" customFormat="1" ht="30" outlineLevel="2" x14ac:dyDescent="0.25">
      <c r="A9823" s="34"/>
      <c r="B9823" s="44" t="s">
        <v>3434</v>
      </c>
      <c r="C9823" s="31" t="s">
        <v>3118</v>
      </c>
      <c r="D9823" s="14" t="s">
        <v>976</v>
      </c>
      <c r="E9823" s="14" t="s">
        <v>1012</v>
      </c>
      <c r="F9823" s="14" t="s">
        <v>1013</v>
      </c>
      <c r="G9823" s="14" t="s">
        <v>6109</v>
      </c>
      <c r="H9823" s="20">
        <v>172843015</v>
      </c>
      <c r="I9823" s="20">
        <v>172843015</v>
      </c>
      <c r="J9823" s="21">
        <f>IFERROR((I9823/H9823),0)</f>
        <v>1</v>
      </c>
      <c r="K9823" s="20"/>
      <c r="L9823" s="20"/>
      <c r="M9823" s="22"/>
    </row>
    <row r="9824" spans="1:13" s="14" customFormat="1" ht="30" outlineLevel="2" x14ac:dyDescent="0.25">
      <c r="A9824" s="34"/>
      <c r="B9824" s="44" t="s">
        <v>3434</v>
      </c>
      <c r="C9824" s="31" t="s">
        <v>3118</v>
      </c>
      <c r="D9824" s="14" t="s">
        <v>976</v>
      </c>
      <c r="E9824" s="14" t="s">
        <v>1012</v>
      </c>
      <c r="F9824" s="14" t="s">
        <v>1013</v>
      </c>
      <c r="G9824" s="14" t="s">
        <v>6481</v>
      </c>
      <c r="H9824" s="20">
        <v>2194</v>
      </c>
      <c r="I9824" s="20">
        <v>2194</v>
      </c>
      <c r="J9824" s="21">
        <f>IFERROR((I9824/H9824),0)</f>
        <v>1</v>
      </c>
      <c r="K9824" s="20"/>
      <c r="L9824" s="20"/>
      <c r="M9824" s="22"/>
    </row>
    <row r="9825" spans="1:13" s="14" customFormat="1" ht="30" outlineLevel="2" x14ac:dyDescent="0.25">
      <c r="A9825" s="34"/>
      <c r="B9825" s="44" t="s">
        <v>3434</v>
      </c>
      <c r="C9825" s="31" t="s">
        <v>3118</v>
      </c>
      <c r="D9825" s="14" t="s">
        <v>976</v>
      </c>
      <c r="E9825" s="14" t="s">
        <v>1012</v>
      </c>
      <c r="F9825" s="14" t="s">
        <v>1013</v>
      </c>
      <c r="G9825" s="14" t="s">
        <v>6492</v>
      </c>
      <c r="H9825" s="20">
        <v>53965930</v>
      </c>
      <c r="I9825" s="20">
        <v>53965930</v>
      </c>
      <c r="J9825" s="21">
        <f>IFERROR((I9825/H9825),0)</f>
        <v>1</v>
      </c>
      <c r="K9825" s="20"/>
      <c r="L9825" s="20"/>
      <c r="M9825" s="22"/>
    </row>
    <row r="9826" spans="1:13" s="14" customFormat="1" ht="30" outlineLevel="2" x14ac:dyDescent="0.25">
      <c r="A9826" s="34"/>
      <c r="B9826" s="44" t="s">
        <v>3434</v>
      </c>
      <c r="C9826" s="31" t="s">
        <v>3118</v>
      </c>
      <c r="D9826" s="14" t="s">
        <v>976</v>
      </c>
      <c r="E9826" s="14" t="s">
        <v>1012</v>
      </c>
      <c r="F9826" s="14" t="s">
        <v>1013</v>
      </c>
      <c r="G9826" s="14" t="s">
        <v>6493</v>
      </c>
      <c r="H9826" s="20">
        <v>-70947074</v>
      </c>
      <c r="I9826" s="20"/>
      <c r="J9826" s="21">
        <f>IFERROR((I9826/H9826),0)</f>
        <v>0</v>
      </c>
      <c r="K9826" s="20"/>
      <c r="L9826" s="20"/>
      <c r="M9826" s="22"/>
    </row>
    <row r="9827" spans="1:13" s="14" customFormat="1" ht="30" outlineLevel="1" x14ac:dyDescent="0.25">
      <c r="A9827" s="34"/>
      <c r="B9827" s="46" t="s">
        <v>8033</v>
      </c>
      <c r="C9827" s="40" t="str">
        <f>C9826</f>
        <v>ASIGNACIÓN PARA LA INVERSIÓN LOCAL  - AMBIENTE Y DESARROLLO SOSTENIBLE</v>
      </c>
      <c r="D9827" s="39" t="str">
        <f>D9826</f>
        <v xml:space="preserve">NARIÑO                                            </v>
      </c>
      <c r="E9827" s="39" t="str">
        <f>E9826</f>
        <v>52683</v>
      </c>
      <c r="F9827" s="39" t="str">
        <f>F9826</f>
        <v xml:space="preserve">SANDONÁ                                           </v>
      </c>
      <c r="G9827" s="39" t="s">
        <v>10656</v>
      </c>
      <c r="H9827" s="20">
        <f>SUBTOTAL(9,H9822:H9826)</f>
        <v>510599434</v>
      </c>
      <c r="I9827" s="20">
        <f>SUBTOTAL(9,I9822:I9826)</f>
        <v>451976165.25999999</v>
      </c>
      <c r="J9827" s="42">
        <f>+I9827/H9827</f>
        <v>0.88518736050929503</v>
      </c>
      <c r="K9827" s="20">
        <f>SUBTOTAL(9,K9822:K9826)</f>
        <v>262130106.87000003</v>
      </c>
      <c r="L9827" s="20">
        <f>SUBTOTAL(9,L9822:L9826)</f>
        <v>225165026.26000002</v>
      </c>
      <c r="M9827" s="7">
        <f>IFERROR((L9827/K9827),"N.A")</f>
        <v>0.85898193438599424</v>
      </c>
    </row>
    <row r="9828" spans="1:13" s="14" customFormat="1" ht="30" outlineLevel="2" x14ac:dyDescent="0.25">
      <c r="A9828" s="34"/>
      <c r="B9828" s="44" t="s">
        <v>3435</v>
      </c>
      <c r="C9828" s="31" t="s">
        <v>3118</v>
      </c>
      <c r="D9828" s="14" t="s">
        <v>976</v>
      </c>
      <c r="E9828" s="14" t="s">
        <v>1015</v>
      </c>
      <c r="F9828" s="14" t="s">
        <v>1016</v>
      </c>
      <c r="G9828" s="14" t="s">
        <v>16</v>
      </c>
      <c r="H9828" s="15">
        <v>582307355</v>
      </c>
      <c r="I9828" s="15">
        <v>369614259.91999996</v>
      </c>
      <c r="J9828" s="16">
        <f>IFERROR((I9828/H9828),0)</f>
        <v>0.6347408404621645</v>
      </c>
      <c r="K9828" s="15">
        <v>430293403.28000009</v>
      </c>
      <c r="L9828" s="15">
        <v>369614259.91999996</v>
      </c>
      <c r="M9828" s="17">
        <f>L9828/K9828</f>
        <v>0.85898193442553183</v>
      </c>
    </row>
    <row r="9829" spans="1:13" s="14" customFormat="1" ht="30" outlineLevel="2" x14ac:dyDescent="0.25">
      <c r="A9829" s="34"/>
      <c r="B9829" s="44" t="s">
        <v>3435</v>
      </c>
      <c r="C9829" s="31" t="s">
        <v>3118</v>
      </c>
      <c r="D9829" s="14" t="s">
        <v>976</v>
      </c>
      <c r="E9829" s="14" t="s">
        <v>1015</v>
      </c>
      <c r="F9829" s="14" t="s">
        <v>1016</v>
      </c>
      <c r="G9829" s="14" t="s">
        <v>6109</v>
      </c>
      <c r="H9829" s="20">
        <v>265697636</v>
      </c>
      <c r="I9829" s="20">
        <v>265697636</v>
      </c>
      <c r="J9829" s="21">
        <f>IFERROR((I9829/H9829),0)</f>
        <v>1</v>
      </c>
      <c r="K9829" s="20"/>
      <c r="L9829" s="20"/>
      <c r="M9829" s="22"/>
    </row>
    <row r="9830" spans="1:13" s="14" customFormat="1" ht="30" outlineLevel="2" x14ac:dyDescent="0.25">
      <c r="A9830" s="34"/>
      <c r="B9830" s="44" t="s">
        <v>3435</v>
      </c>
      <c r="C9830" s="31" t="s">
        <v>3118</v>
      </c>
      <c r="D9830" s="14" t="s">
        <v>976</v>
      </c>
      <c r="E9830" s="14" t="s">
        <v>1015</v>
      </c>
      <c r="F9830" s="14" t="s">
        <v>1016</v>
      </c>
      <c r="G9830" s="14" t="s">
        <v>6481</v>
      </c>
      <c r="H9830" s="20">
        <v>3601</v>
      </c>
      <c r="I9830" s="20">
        <v>3601</v>
      </c>
      <c r="J9830" s="21">
        <f>IFERROR((I9830/H9830),0)</f>
        <v>1</v>
      </c>
      <c r="K9830" s="20"/>
      <c r="L9830" s="20"/>
      <c r="M9830" s="22"/>
    </row>
    <row r="9831" spans="1:13" s="14" customFormat="1" ht="30" outlineLevel="2" x14ac:dyDescent="0.25">
      <c r="A9831" s="34"/>
      <c r="B9831" s="44" t="s">
        <v>3435</v>
      </c>
      <c r="C9831" s="31" t="s">
        <v>3118</v>
      </c>
      <c r="D9831" s="14" t="s">
        <v>976</v>
      </c>
      <c r="E9831" s="14" t="s">
        <v>1015</v>
      </c>
      <c r="F9831" s="14" t="s">
        <v>1016</v>
      </c>
      <c r="G9831" s="14" t="s">
        <v>6492</v>
      </c>
      <c r="H9831" s="20">
        <v>88586480</v>
      </c>
      <c r="I9831" s="20">
        <v>88586480</v>
      </c>
      <c r="J9831" s="21">
        <f>IFERROR((I9831/H9831),0)</f>
        <v>1</v>
      </c>
      <c r="K9831" s="20"/>
      <c r="L9831" s="20"/>
      <c r="M9831" s="22"/>
    </row>
    <row r="9832" spans="1:13" s="14" customFormat="1" ht="30" outlineLevel="2" x14ac:dyDescent="0.25">
      <c r="A9832" s="34"/>
      <c r="B9832" s="44" t="s">
        <v>3435</v>
      </c>
      <c r="C9832" s="31" t="s">
        <v>3118</v>
      </c>
      <c r="D9832" s="14" t="s">
        <v>976</v>
      </c>
      <c r="E9832" s="14" t="s">
        <v>1015</v>
      </c>
      <c r="F9832" s="14" t="s">
        <v>1016</v>
      </c>
      <c r="G9832" s="14" t="s">
        <v>6493</v>
      </c>
      <c r="H9832" s="20">
        <v>-116461471</v>
      </c>
      <c r="I9832" s="20"/>
      <c r="J9832" s="21">
        <f>IFERROR((I9832/H9832),0)</f>
        <v>0</v>
      </c>
      <c r="K9832" s="20"/>
      <c r="L9832" s="20"/>
      <c r="M9832" s="22"/>
    </row>
    <row r="9833" spans="1:13" s="14" customFormat="1" ht="30" outlineLevel="1" x14ac:dyDescent="0.25">
      <c r="A9833" s="34"/>
      <c r="B9833" s="46" t="s">
        <v>8034</v>
      </c>
      <c r="C9833" s="40" t="str">
        <f>C9832</f>
        <v>ASIGNACIÓN PARA LA INVERSIÓN LOCAL  - AMBIENTE Y DESARROLLO SOSTENIBLE</v>
      </c>
      <c r="D9833" s="39" t="str">
        <f>D9832</f>
        <v xml:space="preserve">NARIÑO                                            </v>
      </c>
      <c r="E9833" s="39" t="str">
        <f>E9832</f>
        <v>52678</v>
      </c>
      <c r="F9833" s="39" t="str">
        <f>F9832</f>
        <v xml:space="preserve">SAMANIEGO                                         </v>
      </c>
      <c r="G9833" s="39" t="s">
        <v>10656</v>
      </c>
      <c r="H9833" s="20">
        <f>SUBTOTAL(9,H9828:H9832)</f>
        <v>820133601</v>
      </c>
      <c r="I9833" s="20">
        <f>SUBTOTAL(9,I9828:I9832)</f>
        <v>723901976.91999996</v>
      </c>
      <c r="J9833" s="42">
        <f>+I9833/H9833</f>
        <v>0.88266347828858183</v>
      </c>
      <c r="K9833" s="20">
        <f>SUBTOTAL(9,K9828:K9832)</f>
        <v>430293403.28000009</v>
      </c>
      <c r="L9833" s="20">
        <f>SUBTOTAL(9,L9828:L9832)</f>
        <v>369614259.91999996</v>
      </c>
      <c r="M9833" s="7">
        <f>IFERROR((L9833/K9833),"N.A")</f>
        <v>0.85898193442553183</v>
      </c>
    </row>
    <row r="9834" spans="1:13" s="14" customFormat="1" ht="30" outlineLevel="2" x14ac:dyDescent="0.25">
      <c r="A9834" s="34"/>
      <c r="B9834" s="44" t="s">
        <v>3436</v>
      </c>
      <c r="C9834" s="31" t="s">
        <v>3118</v>
      </c>
      <c r="D9834" s="14" t="s">
        <v>976</v>
      </c>
      <c r="E9834" s="14" t="s">
        <v>1018</v>
      </c>
      <c r="F9834" s="14" t="s">
        <v>1019</v>
      </c>
      <c r="G9834" s="14" t="s">
        <v>16</v>
      </c>
      <c r="H9834" s="15">
        <v>570923454</v>
      </c>
      <c r="I9834" s="15">
        <v>362388433.02999997</v>
      </c>
      <c r="J9834" s="16">
        <f>IFERROR((I9834/H9834),0)</f>
        <v>0.63474084045949875</v>
      </c>
      <c r="K9834" s="15">
        <v>421881320.43000001</v>
      </c>
      <c r="L9834" s="15">
        <v>362388433.02999997</v>
      </c>
      <c r="M9834" s="17">
        <f>L9834/K9834</f>
        <v>0.85898193515806232</v>
      </c>
    </row>
    <row r="9835" spans="1:13" s="14" customFormat="1" ht="30" outlineLevel="2" x14ac:dyDescent="0.25">
      <c r="A9835" s="34"/>
      <c r="B9835" s="44" t="s">
        <v>3436</v>
      </c>
      <c r="C9835" s="31" t="s">
        <v>3118</v>
      </c>
      <c r="D9835" s="14" t="s">
        <v>976</v>
      </c>
      <c r="E9835" s="14" t="s">
        <v>1018</v>
      </c>
      <c r="F9835" s="14" t="s">
        <v>1019</v>
      </c>
      <c r="G9835" s="14" t="s">
        <v>6109</v>
      </c>
      <c r="H9835" s="20">
        <v>284279518</v>
      </c>
      <c r="I9835" s="20">
        <v>284279518</v>
      </c>
      <c r="J9835" s="21">
        <f>IFERROR((I9835/H9835),0)</f>
        <v>1</v>
      </c>
      <c r="K9835" s="20"/>
      <c r="L9835" s="20"/>
      <c r="M9835" s="22"/>
    </row>
    <row r="9836" spans="1:13" s="14" customFormat="1" ht="30" outlineLevel="2" x14ac:dyDescent="0.25">
      <c r="A9836" s="34"/>
      <c r="B9836" s="44" t="s">
        <v>3436</v>
      </c>
      <c r="C9836" s="31" t="s">
        <v>3118</v>
      </c>
      <c r="D9836" s="14" t="s">
        <v>976</v>
      </c>
      <c r="E9836" s="14" t="s">
        <v>1018</v>
      </c>
      <c r="F9836" s="14" t="s">
        <v>1019</v>
      </c>
      <c r="G9836" s="14" t="s">
        <v>6481</v>
      </c>
      <c r="H9836" s="20">
        <v>3531</v>
      </c>
      <c r="I9836" s="20">
        <v>3531</v>
      </c>
      <c r="J9836" s="21">
        <f>IFERROR((I9836/H9836),0)</f>
        <v>1</v>
      </c>
      <c r="K9836" s="20"/>
      <c r="L9836" s="20"/>
      <c r="M9836" s="22"/>
    </row>
    <row r="9837" spans="1:13" s="14" customFormat="1" ht="30" outlineLevel="2" x14ac:dyDescent="0.25">
      <c r="A9837" s="34"/>
      <c r="B9837" s="44" t="s">
        <v>3436</v>
      </c>
      <c r="C9837" s="31" t="s">
        <v>3118</v>
      </c>
      <c r="D9837" s="14" t="s">
        <v>976</v>
      </c>
      <c r="E9837" s="14" t="s">
        <v>1018</v>
      </c>
      <c r="F9837" s="14" t="s">
        <v>1019</v>
      </c>
      <c r="G9837" s="14" t="s">
        <v>6492</v>
      </c>
      <c r="H9837" s="20">
        <v>86854646</v>
      </c>
      <c r="I9837" s="20">
        <v>86854646</v>
      </c>
      <c r="J9837" s="21">
        <f>IFERROR((I9837/H9837),0)</f>
        <v>1</v>
      </c>
      <c r="K9837" s="20"/>
      <c r="L9837" s="20"/>
      <c r="M9837" s="22"/>
    </row>
    <row r="9838" spans="1:13" s="14" customFormat="1" ht="30" outlineLevel="2" x14ac:dyDescent="0.25">
      <c r="A9838" s="34"/>
      <c r="B9838" s="44" t="s">
        <v>3436</v>
      </c>
      <c r="C9838" s="31" t="s">
        <v>3118</v>
      </c>
      <c r="D9838" s="14" t="s">
        <v>976</v>
      </c>
      <c r="E9838" s="14" t="s">
        <v>1018</v>
      </c>
      <c r="F9838" s="14" t="s">
        <v>1019</v>
      </c>
      <c r="G9838" s="14" t="s">
        <v>6493</v>
      </c>
      <c r="H9838" s="20">
        <v>-114184691</v>
      </c>
      <c r="I9838" s="20"/>
      <c r="J9838" s="21">
        <f>IFERROR((I9838/H9838),0)</f>
        <v>0</v>
      </c>
      <c r="K9838" s="20"/>
      <c r="L9838" s="20"/>
      <c r="M9838" s="22"/>
    </row>
    <row r="9839" spans="1:13" s="14" customFormat="1" ht="30" outlineLevel="1" x14ac:dyDescent="0.25">
      <c r="A9839" s="34"/>
      <c r="B9839" s="46" t="s">
        <v>8035</v>
      </c>
      <c r="C9839" s="40" t="str">
        <f>C9838</f>
        <v>ASIGNACIÓN PARA LA INVERSIÓN LOCAL  - AMBIENTE Y DESARROLLO SOSTENIBLE</v>
      </c>
      <c r="D9839" s="39" t="str">
        <f>D9838</f>
        <v xml:space="preserve">NARIÑO                                            </v>
      </c>
      <c r="E9839" s="39" t="str">
        <f>E9838</f>
        <v>52621</v>
      </c>
      <c r="F9839" s="39" t="str">
        <f>F9838</f>
        <v xml:space="preserve">ROBERTO PAYÁN                                     </v>
      </c>
      <c r="G9839" s="39" t="s">
        <v>10656</v>
      </c>
      <c r="H9839" s="20">
        <f>SUBTOTAL(9,H9834:H9838)</f>
        <v>827876458</v>
      </c>
      <c r="I9839" s="20">
        <f>SUBTOTAL(9,I9834:I9838)</f>
        <v>733526128.02999997</v>
      </c>
      <c r="J9839" s="42">
        <f>+I9839/H9839</f>
        <v>0.88603332168916438</v>
      </c>
      <c r="K9839" s="20">
        <f>SUBTOTAL(9,K9834:K9838)</f>
        <v>421881320.43000001</v>
      </c>
      <c r="L9839" s="20">
        <f>SUBTOTAL(9,L9834:L9838)</f>
        <v>362388433.02999997</v>
      </c>
      <c r="M9839" s="7">
        <f>IFERROR((L9839/K9839),"N.A")</f>
        <v>0.85898193515806232</v>
      </c>
    </row>
    <row r="9840" spans="1:13" s="14" customFormat="1" ht="30" outlineLevel="2" x14ac:dyDescent="0.25">
      <c r="A9840" s="34"/>
      <c r="B9840" s="44" t="s">
        <v>3437</v>
      </c>
      <c r="C9840" s="31" t="s">
        <v>3118</v>
      </c>
      <c r="D9840" s="14" t="s">
        <v>976</v>
      </c>
      <c r="E9840" s="14" t="s">
        <v>1021</v>
      </c>
      <c r="F9840" s="14" t="s">
        <v>1022</v>
      </c>
      <c r="G9840" s="14" t="s">
        <v>16</v>
      </c>
      <c r="H9840" s="15">
        <v>833470265</v>
      </c>
      <c r="I9840" s="15">
        <v>529037616.50999993</v>
      </c>
      <c r="J9840" s="16">
        <f>IFERROR((I9840/H9840),0)</f>
        <v>0.63474084046657608</v>
      </c>
      <c r="K9840" s="15">
        <v>615889106.87</v>
      </c>
      <c r="L9840" s="15">
        <v>529037616.50999993</v>
      </c>
      <c r="M9840" s="17">
        <f>L9840/K9840</f>
        <v>0.85898193458659045</v>
      </c>
    </row>
    <row r="9841" spans="1:13" s="14" customFormat="1" ht="30" outlineLevel="2" x14ac:dyDescent="0.25">
      <c r="A9841" s="34"/>
      <c r="B9841" s="44" t="s">
        <v>3437</v>
      </c>
      <c r="C9841" s="31" t="s">
        <v>3118</v>
      </c>
      <c r="D9841" s="14" t="s">
        <v>976</v>
      </c>
      <c r="E9841" s="14" t="s">
        <v>1021</v>
      </c>
      <c r="F9841" s="14" t="s">
        <v>1022</v>
      </c>
      <c r="G9841" s="14" t="s">
        <v>6109</v>
      </c>
      <c r="H9841" s="20">
        <v>434512071</v>
      </c>
      <c r="I9841" s="20">
        <v>434512071</v>
      </c>
      <c r="J9841" s="21">
        <f>IFERROR((I9841/H9841),0)</f>
        <v>1</v>
      </c>
      <c r="K9841" s="20"/>
      <c r="L9841" s="20"/>
      <c r="M9841" s="22"/>
    </row>
    <row r="9842" spans="1:13" s="14" customFormat="1" ht="30" outlineLevel="2" x14ac:dyDescent="0.25">
      <c r="A9842" s="34"/>
      <c r="B9842" s="44" t="s">
        <v>3437</v>
      </c>
      <c r="C9842" s="31" t="s">
        <v>3118</v>
      </c>
      <c r="D9842" s="14" t="s">
        <v>976</v>
      </c>
      <c r="E9842" s="14" t="s">
        <v>1021</v>
      </c>
      <c r="F9842" s="14" t="s">
        <v>1022</v>
      </c>
      <c r="G9842" s="14" t="s">
        <v>6481</v>
      </c>
      <c r="H9842" s="20">
        <v>5155</v>
      </c>
      <c r="I9842" s="20">
        <v>5155</v>
      </c>
      <c r="J9842" s="21">
        <f>IFERROR((I9842/H9842),0)</f>
        <v>1</v>
      </c>
      <c r="K9842" s="20"/>
      <c r="L9842" s="20"/>
      <c r="M9842" s="22"/>
    </row>
    <row r="9843" spans="1:13" s="14" customFormat="1" ht="30" outlineLevel="2" x14ac:dyDescent="0.25">
      <c r="A9843" s="34"/>
      <c r="B9843" s="44" t="s">
        <v>3437</v>
      </c>
      <c r="C9843" s="31" t="s">
        <v>3118</v>
      </c>
      <c r="D9843" s="14" t="s">
        <v>976</v>
      </c>
      <c r="E9843" s="14" t="s">
        <v>1021</v>
      </c>
      <c r="F9843" s="14" t="s">
        <v>1022</v>
      </c>
      <c r="G9843" s="14" t="s">
        <v>6492</v>
      </c>
      <c r="H9843" s="20">
        <v>126795921</v>
      </c>
      <c r="I9843" s="20">
        <v>126795921</v>
      </c>
      <c r="J9843" s="21">
        <f>IFERROR((I9843/H9843),0)</f>
        <v>1</v>
      </c>
      <c r="K9843" s="20"/>
      <c r="L9843" s="20"/>
      <c r="M9843" s="22"/>
    </row>
    <row r="9844" spans="1:13" s="14" customFormat="1" ht="30" outlineLevel="2" x14ac:dyDescent="0.25">
      <c r="A9844" s="34"/>
      <c r="B9844" s="44" t="s">
        <v>3437</v>
      </c>
      <c r="C9844" s="31" t="s">
        <v>3118</v>
      </c>
      <c r="D9844" s="14" t="s">
        <v>976</v>
      </c>
      <c r="E9844" s="14" t="s">
        <v>1021</v>
      </c>
      <c r="F9844" s="14" t="s">
        <v>1022</v>
      </c>
      <c r="G9844" s="14" t="s">
        <v>6493</v>
      </c>
      <c r="H9844" s="20">
        <v>-166694053</v>
      </c>
      <c r="I9844" s="20"/>
      <c r="J9844" s="21">
        <f>IFERROR((I9844/H9844),0)</f>
        <v>0</v>
      </c>
      <c r="K9844" s="20"/>
      <c r="L9844" s="20"/>
      <c r="M9844" s="22"/>
    </row>
    <row r="9845" spans="1:13" s="14" customFormat="1" ht="30" outlineLevel="1" x14ac:dyDescent="0.25">
      <c r="A9845" s="34"/>
      <c r="B9845" s="46" t="s">
        <v>8036</v>
      </c>
      <c r="C9845" s="40" t="str">
        <f>C9844</f>
        <v>ASIGNACIÓN PARA LA INVERSIÓN LOCAL  - AMBIENTE Y DESARROLLO SOSTENIBLE</v>
      </c>
      <c r="D9845" s="39" t="str">
        <f>D9844</f>
        <v xml:space="preserve">NARIÑO                                            </v>
      </c>
      <c r="E9845" s="39" t="str">
        <f>E9844</f>
        <v>52612</v>
      </c>
      <c r="F9845" s="39" t="str">
        <f>F9844</f>
        <v xml:space="preserve">RICAURTE                                          </v>
      </c>
      <c r="G9845" s="39" t="s">
        <v>10656</v>
      </c>
      <c r="H9845" s="20">
        <f>SUBTOTAL(9,H9840:H9844)</f>
        <v>1228089359</v>
      </c>
      <c r="I9845" s="20">
        <f>SUBTOTAL(9,I9840:I9844)</f>
        <v>1090350763.51</v>
      </c>
      <c r="J9845" s="42">
        <f>+I9845/H9845</f>
        <v>0.88784318137716234</v>
      </c>
      <c r="K9845" s="20">
        <f>SUBTOTAL(9,K9840:K9844)</f>
        <v>615889106.87</v>
      </c>
      <c r="L9845" s="20">
        <f>SUBTOTAL(9,L9840:L9844)</f>
        <v>529037616.50999993</v>
      </c>
      <c r="M9845" s="7">
        <f>IFERROR((L9845/K9845),"N.A")</f>
        <v>0.85898193458659045</v>
      </c>
    </row>
    <row r="9846" spans="1:13" s="14" customFormat="1" ht="30" outlineLevel="2" x14ac:dyDescent="0.25">
      <c r="A9846" s="34"/>
      <c r="B9846" s="44" t="s">
        <v>3438</v>
      </c>
      <c r="C9846" s="31" t="s">
        <v>3118</v>
      </c>
      <c r="D9846" s="14" t="s">
        <v>976</v>
      </c>
      <c r="E9846" s="14" t="s">
        <v>1024</v>
      </c>
      <c r="F9846" s="14" t="s">
        <v>1025</v>
      </c>
      <c r="G9846" s="14" t="s">
        <v>16</v>
      </c>
      <c r="H9846" s="15">
        <v>333992877</v>
      </c>
      <c r="I9846" s="15">
        <v>211998919.47000003</v>
      </c>
      <c r="J9846" s="16">
        <f>IFERROR((I9846/H9846),0)</f>
        <v>0.63474084050600887</v>
      </c>
      <c r="K9846" s="15">
        <v>246802535.50999999</v>
      </c>
      <c r="L9846" s="15">
        <v>211998919.47000003</v>
      </c>
      <c r="M9846" s="17">
        <f>L9846/K9846</f>
        <v>0.85898193481650931</v>
      </c>
    </row>
    <row r="9847" spans="1:13" s="14" customFormat="1" ht="30" outlineLevel="2" x14ac:dyDescent="0.25">
      <c r="A9847" s="34"/>
      <c r="B9847" s="44" t="s">
        <v>3438</v>
      </c>
      <c r="C9847" s="31" t="s">
        <v>3118</v>
      </c>
      <c r="D9847" s="14" t="s">
        <v>976</v>
      </c>
      <c r="E9847" s="14" t="s">
        <v>1024</v>
      </c>
      <c r="F9847" s="14" t="s">
        <v>1025</v>
      </c>
      <c r="G9847" s="14" t="s">
        <v>6109</v>
      </c>
      <c r="H9847" s="20">
        <v>159718497</v>
      </c>
      <c r="I9847" s="20">
        <v>159718497</v>
      </c>
      <c r="J9847" s="21">
        <f>IFERROR((I9847/H9847),0)</f>
        <v>1</v>
      </c>
      <c r="K9847" s="20"/>
      <c r="L9847" s="20"/>
      <c r="M9847" s="22"/>
    </row>
    <row r="9848" spans="1:13" s="14" customFormat="1" ht="30" outlineLevel="2" x14ac:dyDescent="0.25">
      <c r="A9848" s="34"/>
      <c r="B9848" s="44" t="s">
        <v>3438</v>
      </c>
      <c r="C9848" s="31" t="s">
        <v>3118</v>
      </c>
      <c r="D9848" s="14" t="s">
        <v>976</v>
      </c>
      <c r="E9848" s="14" t="s">
        <v>1024</v>
      </c>
      <c r="F9848" s="14" t="s">
        <v>1025</v>
      </c>
      <c r="G9848" s="14" t="s">
        <v>6481</v>
      </c>
      <c r="H9848" s="20">
        <v>2066</v>
      </c>
      <c r="I9848" s="20">
        <v>2066</v>
      </c>
      <c r="J9848" s="21">
        <f>IFERROR((I9848/H9848),0)</f>
        <v>1</v>
      </c>
      <c r="K9848" s="20"/>
      <c r="L9848" s="20"/>
      <c r="M9848" s="22"/>
    </row>
    <row r="9849" spans="1:13" s="14" customFormat="1" ht="30" outlineLevel="2" x14ac:dyDescent="0.25">
      <c r="A9849" s="34"/>
      <c r="B9849" s="44" t="s">
        <v>3438</v>
      </c>
      <c r="C9849" s="31" t="s">
        <v>3118</v>
      </c>
      <c r="D9849" s="14" t="s">
        <v>976</v>
      </c>
      <c r="E9849" s="14" t="s">
        <v>1024</v>
      </c>
      <c r="F9849" s="14" t="s">
        <v>1025</v>
      </c>
      <c r="G9849" s="14" t="s">
        <v>6492</v>
      </c>
      <c r="H9849" s="20">
        <v>50810372</v>
      </c>
      <c r="I9849" s="20">
        <v>50810372</v>
      </c>
      <c r="J9849" s="21">
        <f>IFERROR((I9849/H9849),0)</f>
        <v>1</v>
      </c>
      <c r="K9849" s="20"/>
      <c r="L9849" s="20"/>
      <c r="M9849" s="22"/>
    </row>
    <row r="9850" spans="1:13" s="14" customFormat="1" ht="30" outlineLevel="2" x14ac:dyDescent="0.25">
      <c r="A9850" s="34"/>
      <c r="B9850" s="44" t="s">
        <v>3438</v>
      </c>
      <c r="C9850" s="31" t="s">
        <v>3118</v>
      </c>
      <c r="D9850" s="14" t="s">
        <v>976</v>
      </c>
      <c r="E9850" s="14" t="s">
        <v>1024</v>
      </c>
      <c r="F9850" s="14" t="s">
        <v>1025</v>
      </c>
      <c r="G9850" s="14" t="s">
        <v>6493</v>
      </c>
      <c r="H9850" s="20">
        <v>-66798575</v>
      </c>
      <c r="I9850" s="20"/>
      <c r="J9850" s="21">
        <f>IFERROR((I9850/H9850),0)</f>
        <v>0</v>
      </c>
      <c r="K9850" s="20"/>
      <c r="L9850" s="20"/>
      <c r="M9850" s="22"/>
    </row>
    <row r="9851" spans="1:13" s="14" customFormat="1" ht="30" outlineLevel="1" x14ac:dyDescent="0.25">
      <c r="A9851" s="34"/>
      <c r="B9851" s="46" t="s">
        <v>8037</v>
      </c>
      <c r="C9851" s="40" t="str">
        <f>C9850</f>
        <v>ASIGNACIÓN PARA LA INVERSIÓN LOCAL  - AMBIENTE Y DESARROLLO SOSTENIBLE</v>
      </c>
      <c r="D9851" s="39" t="str">
        <f>D9850</f>
        <v xml:space="preserve">NARIÑO                                            </v>
      </c>
      <c r="E9851" s="39" t="str">
        <f>E9850</f>
        <v>52585</v>
      </c>
      <c r="F9851" s="39" t="str">
        <f>F9850</f>
        <v xml:space="preserve">PUPIALES                                          </v>
      </c>
      <c r="G9851" s="39" t="s">
        <v>10656</v>
      </c>
      <c r="H9851" s="20">
        <f>SUBTOTAL(9,H9846:H9850)</f>
        <v>477725237</v>
      </c>
      <c r="I9851" s="20">
        <f>SUBTOTAL(9,I9846:I9850)</f>
        <v>422529854.47000003</v>
      </c>
      <c r="J9851" s="42">
        <f>+I9851/H9851</f>
        <v>0.88446207515304454</v>
      </c>
      <c r="K9851" s="20">
        <f>SUBTOTAL(9,K9846:K9850)</f>
        <v>246802535.50999999</v>
      </c>
      <c r="L9851" s="20">
        <f>SUBTOTAL(9,L9846:L9850)</f>
        <v>211998919.47000003</v>
      </c>
      <c r="M9851" s="7">
        <f>IFERROR((L9851/K9851),"N.A")</f>
        <v>0.85898193481650931</v>
      </c>
    </row>
    <row r="9852" spans="1:13" s="14" customFormat="1" ht="30" outlineLevel="2" x14ac:dyDescent="0.25">
      <c r="A9852" s="34"/>
      <c r="B9852" s="44" t="s">
        <v>3439</v>
      </c>
      <c r="C9852" s="31" t="s">
        <v>3118</v>
      </c>
      <c r="D9852" s="14" t="s">
        <v>976</v>
      </c>
      <c r="E9852" s="14" t="s">
        <v>1027</v>
      </c>
      <c r="F9852" s="14" t="s">
        <v>1028</v>
      </c>
      <c r="G9852" s="14" t="s">
        <v>16</v>
      </c>
      <c r="H9852" s="15">
        <v>242887250</v>
      </c>
      <c r="I9852" s="15">
        <v>154170457.21000001</v>
      </c>
      <c r="J9852" s="16">
        <f>IFERROR((I9852/H9852),0)</f>
        <v>0.6347408404928625</v>
      </c>
      <c r="K9852" s="15">
        <v>179480441.90999997</v>
      </c>
      <c r="L9852" s="15">
        <v>154170457.21000001</v>
      </c>
      <c r="M9852" s="17">
        <f>L9852/K9852</f>
        <v>0.85898193457373151</v>
      </c>
    </row>
    <row r="9853" spans="1:13" s="14" customFormat="1" ht="30" outlineLevel="2" x14ac:dyDescent="0.25">
      <c r="A9853" s="34"/>
      <c r="B9853" s="44" t="s">
        <v>3439</v>
      </c>
      <c r="C9853" s="31" t="s">
        <v>3118</v>
      </c>
      <c r="D9853" s="14" t="s">
        <v>976</v>
      </c>
      <c r="E9853" s="14" t="s">
        <v>1027</v>
      </c>
      <c r="F9853" s="14" t="s">
        <v>1028</v>
      </c>
      <c r="G9853" s="14" t="s">
        <v>6109</v>
      </c>
      <c r="H9853" s="20">
        <v>141438775</v>
      </c>
      <c r="I9853" s="20">
        <v>141438775</v>
      </c>
      <c r="J9853" s="21">
        <f>IFERROR((I9853/H9853),0)</f>
        <v>1</v>
      </c>
      <c r="K9853" s="20"/>
      <c r="L9853" s="20"/>
      <c r="M9853" s="22"/>
    </row>
    <row r="9854" spans="1:13" s="14" customFormat="1" ht="30" outlineLevel="2" x14ac:dyDescent="0.25">
      <c r="A9854" s="34"/>
      <c r="B9854" s="44" t="s">
        <v>3439</v>
      </c>
      <c r="C9854" s="31" t="s">
        <v>3118</v>
      </c>
      <c r="D9854" s="14" t="s">
        <v>976</v>
      </c>
      <c r="E9854" s="14" t="s">
        <v>1027</v>
      </c>
      <c r="F9854" s="14" t="s">
        <v>1028</v>
      </c>
      <c r="G9854" s="14" t="s">
        <v>6481</v>
      </c>
      <c r="H9854" s="20">
        <v>1502</v>
      </c>
      <c r="I9854" s="20">
        <v>1502</v>
      </c>
      <c r="J9854" s="21">
        <f>IFERROR((I9854/H9854),0)</f>
        <v>1</v>
      </c>
      <c r="K9854" s="20"/>
      <c r="L9854" s="20"/>
      <c r="M9854" s="22"/>
    </row>
    <row r="9855" spans="1:13" s="14" customFormat="1" ht="30" outlineLevel="2" x14ac:dyDescent="0.25">
      <c r="A9855" s="34"/>
      <c r="B9855" s="44" t="s">
        <v>3439</v>
      </c>
      <c r="C9855" s="31" t="s">
        <v>3118</v>
      </c>
      <c r="D9855" s="14" t="s">
        <v>976</v>
      </c>
      <c r="E9855" s="14" t="s">
        <v>1027</v>
      </c>
      <c r="F9855" s="14" t="s">
        <v>1028</v>
      </c>
      <c r="G9855" s="14" t="s">
        <v>6492</v>
      </c>
      <c r="H9855" s="20">
        <v>36950463</v>
      </c>
      <c r="I9855" s="20">
        <v>36950463</v>
      </c>
      <c r="J9855" s="21">
        <f>IFERROR((I9855/H9855),0)</f>
        <v>1</v>
      </c>
      <c r="K9855" s="20"/>
      <c r="L9855" s="20"/>
      <c r="M9855" s="22"/>
    </row>
    <row r="9856" spans="1:13" s="14" customFormat="1" ht="30" outlineLevel="2" x14ac:dyDescent="0.25">
      <c r="A9856" s="34"/>
      <c r="B9856" s="44" t="s">
        <v>3439</v>
      </c>
      <c r="C9856" s="31" t="s">
        <v>3118</v>
      </c>
      <c r="D9856" s="14" t="s">
        <v>976</v>
      </c>
      <c r="E9856" s="14" t="s">
        <v>1027</v>
      </c>
      <c r="F9856" s="14" t="s">
        <v>1028</v>
      </c>
      <c r="G9856" s="14" t="s">
        <v>6493</v>
      </c>
      <c r="H9856" s="20">
        <v>-48577450</v>
      </c>
      <c r="I9856" s="20"/>
      <c r="J9856" s="21">
        <f>IFERROR((I9856/H9856),0)</f>
        <v>0</v>
      </c>
      <c r="K9856" s="20"/>
      <c r="L9856" s="20"/>
      <c r="M9856" s="22"/>
    </row>
    <row r="9857" spans="1:13" s="14" customFormat="1" ht="30" outlineLevel="1" x14ac:dyDescent="0.25">
      <c r="A9857" s="34"/>
      <c r="B9857" s="46" t="s">
        <v>8038</v>
      </c>
      <c r="C9857" s="40" t="str">
        <f>C9856</f>
        <v>ASIGNACIÓN PARA LA INVERSIÓN LOCAL  - AMBIENTE Y DESARROLLO SOSTENIBLE</v>
      </c>
      <c r="D9857" s="39" t="str">
        <f>D9856</f>
        <v xml:space="preserve">NARIÑO                                            </v>
      </c>
      <c r="E9857" s="39" t="str">
        <f>E9856</f>
        <v>52573</v>
      </c>
      <c r="F9857" s="39" t="str">
        <f>F9856</f>
        <v xml:space="preserve">PUERRES                                           </v>
      </c>
      <c r="G9857" s="39" t="s">
        <v>10656</v>
      </c>
      <c r="H9857" s="20">
        <f>SUBTOTAL(9,H9852:H9856)</f>
        <v>372700540</v>
      </c>
      <c r="I9857" s="20">
        <f>SUBTOTAL(9,I9852:I9856)</f>
        <v>332561197.21000004</v>
      </c>
      <c r="J9857" s="42">
        <f>+I9857/H9857</f>
        <v>0.89230135596261828</v>
      </c>
      <c r="K9857" s="20">
        <f>SUBTOTAL(9,K9852:K9856)</f>
        <v>179480441.90999997</v>
      </c>
      <c r="L9857" s="20">
        <f>SUBTOTAL(9,L9852:L9856)</f>
        <v>154170457.21000001</v>
      </c>
      <c r="M9857" s="7">
        <f>IFERROR((L9857/K9857),"N.A")</f>
        <v>0.85898193457373151</v>
      </c>
    </row>
    <row r="9858" spans="1:13" s="14" customFormat="1" ht="30" outlineLevel="2" x14ac:dyDescent="0.25">
      <c r="A9858" s="34"/>
      <c r="B9858" s="44" t="s">
        <v>3440</v>
      </c>
      <c r="C9858" s="31" t="s">
        <v>3118</v>
      </c>
      <c r="D9858" s="14" t="s">
        <v>976</v>
      </c>
      <c r="E9858" s="14" t="s">
        <v>1030</v>
      </c>
      <c r="F9858" s="14" t="s">
        <v>110</v>
      </c>
      <c r="G9858" s="14" t="s">
        <v>16</v>
      </c>
      <c r="H9858" s="15">
        <v>274497751</v>
      </c>
      <c r="I9858" s="15">
        <v>174234933.18000001</v>
      </c>
      <c r="J9858" s="16">
        <f>IFERROR((I9858/H9858),0)</f>
        <v>0.63474084048142165</v>
      </c>
      <c r="K9858" s="15">
        <v>202838879.45000002</v>
      </c>
      <c r="L9858" s="15">
        <v>174234933.18000001</v>
      </c>
      <c r="M9858" s="17">
        <f>L9858/K9858</f>
        <v>0.85898193508286014</v>
      </c>
    </row>
    <row r="9859" spans="1:13" s="14" customFormat="1" ht="30" outlineLevel="2" x14ac:dyDescent="0.25">
      <c r="A9859" s="34"/>
      <c r="B9859" s="44" t="s">
        <v>3440</v>
      </c>
      <c r="C9859" s="31" t="s">
        <v>3118</v>
      </c>
      <c r="D9859" s="14" t="s">
        <v>976</v>
      </c>
      <c r="E9859" s="14" t="s">
        <v>1030</v>
      </c>
      <c r="F9859" s="14" t="s">
        <v>110</v>
      </c>
      <c r="G9859" s="14" t="s">
        <v>6109</v>
      </c>
      <c r="H9859" s="20">
        <v>74394678</v>
      </c>
      <c r="I9859" s="20">
        <v>74394678</v>
      </c>
      <c r="J9859" s="21">
        <f>IFERROR((I9859/H9859),0)</f>
        <v>1</v>
      </c>
      <c r="K9859" s="20"/>
      <c r="L9859" s="20"/>
      <c r="M9859" s="22"/>
    </row>
    <row r="9860" spans="1:13" s="14" customFormat="1" ht="30" outlineLevel="2" x14ac:dyDescent="0.25">
      <c r="A9860" s="34"/>
      <c r="B9860" s="44" t="s">
        <v>3440</v>
      </c>
      <c r="C9860" s="31" t="s">
        <v>3118</v>
      </c>
      <c r="D9860" s="14" t="s">
        <v>976</v>
      </c>
      <c r="E9860" s="14" t="s">
        <v>1030</v>
      </c>
      <c r="F9860" s="14" t="s">
        <v>110</v>
      </c>
      <c r="G9860" s="14" t="s">
        <v>6481</v>
      </c>
      <c r="H9860" s="20">
        <v>1698</v>
      </c>
      <c r="I9860" s="20">
        <v>1698</v>
      </c>
      <c r="J9860" s="21">
        <f>IFERROR((I9860/H9860),0)</f>
        <v>1</v>
      </c>
      <c r="K9860" s="20"/>
      <c r="L9860" s="20"/>
      <c r="M9860" s="22"/>
    </row>
    <row r="9861" spans="1:13" s="14" customFormat="1" ht="30" outlineLevel="2" x14ac:dyDescent="0.25">
      <c r="A9861" s="34"/>
      <c r="B9861" s="44" t="s">
        <v>3440</v>
      </c>
      <c r="C9861" s="31" t="s">
        <v>3118</v>
      </c>
      <c r="D9861" s="14" t="s">
        <v>976</v>
      </c>
      <c r="E9861" s="14" t="s">
        <v>1030</v>
      </c>
      <c r="F9861" s="14" t="s">
        <v>110</v>
      </c>
      <c r="G9861" s="14" t="s">
        <v>6492</v>
      </c>
      <c r="H9861" s="20">
        <v>41759372</v>
      </c>
      <c r="I9861" s="20">
        <v>41759372</v>
      </c>
      <c r="J9861" s="21">
        <f>IFERROR((I9861/H9861),0)</f>
        <v>1</v>
      </c>
      <c r="K9861" s="20"/>
      <c r="L9861" s="20"/>
      <c r="M9861" s="22"/>
    </row>
    <row r="9862" spans="1:13" s="14" customFormat="1" ht="30" outlineLevel="2" x14ac:dyDescent="0.25">
      <c r="A9862" s="34"/>
      <c r="B9862" s="44" t="s">
        <v>3440</v>
      </c>
      <c r="C9862" s="31" t="s">
        <v>3118</v>
      </c>
      <c r="D9862" s="14" t="s">
        <v>976</v>
      </c>
      <c r="E9862" s="14" t="s">
        <v>1030</v>
      </c>
      <c r="F9862" s="14" t="s">
        <v>110</v>
      </c>
      <c r="G9862" s="14" t="s">
        <v>6493</v>
      </c>
      <c r="H9862" s="20">
        <v>-54899550</v>
      </c>
      <c r="I9862" s="20"/>
      <c r="J9862" s="21">
        <f>IFERROR((I9862/H9862),0)</f>
        <v>0</v>
      </c>
      <c r="K9862" s="20"/>
      <c r="L9862" s="20"/>
      <c r="M9862" s="22"/>
    </row>
    <row r="9863" spans="1:13" s="14" customFormat="1" ht="30" outlineLevel="1" x14ac:dyDescent="0.25">
      <c r="A9863" s="34"/>
      <c r="B9863" s="46" t="s">
        <v>8039</v>
      </c>
      <c r="C9863" s="40" t="str">
        <f>C9862</f>
        <v>ASIGNACIÓN PARA LA INVERSIÓN LOCAL  - AMBIENTE Y DESARROLLO SOSTENIBLE</v>
      </c>
      <c r="D9863" s="39" t="str">
        <f>D9862</f>
        <v xml:space="preserve">NARIÑO                                            </v>
      </c>
      <c r="E9863" s="39" t="str">
        <f>E9862</f>
        <v>52565</v>
      </c>
      <c r="F9863" s="39" t="str">
        <f>F9862</f>
        <v xml:space="preserve">PROVIDENCIA                                       </v>
      </c>
      <c r="G9863" s="39" t="s">
        <v>10656</v>
      </c>
      <c r="H9863" s="20">
        <f>SUBTOTAL(9,H9858:H9862)</f>
        <v>335753949</v>
      </c>
      <c r="I9863" s="20">
        <f>SUBTOTAL(9,I9858:I9862)</f>
        <v>290390681.18000001</v>
      </c>
      <c r="J9863" s="42">
        <f>+I9863/H9863</f>
        <v>0.86489133499365034</v>
      </c>
      <c r="K9863" s="20">
        <f>SUBTOTAL(9,K9858:K9862)</f>
        <v>202838879.45000002</v>
      </c>
      <c r="L9863" s="20">
        <f>SUBTOTAL(9,L9858:L9862)</f>
        <v>174234933.18000001</v>
      </c>
      <c r="M9863" s="7">
        <f>IFERROR((L9863/K9863),"N.A")</f>
        <v>0.85898193508286014</v>
      </c>
    </row>
    <row r="9864" spans="1:13" s="14" customFormat="1" ht="30" outlineLevel="2" x14ac:dyDescent="0.25">
      <c r="A9864" s="34"/>
      <c r="B9864" s="44" t="s">
        <v>3441</v>
      </c>
      <c r="C9864" s="31" t="s">
        <v>3118</v>
      </c>
      <c r="D9864" s="14" t="s">
        <v>976</v>
      </c>
      <c r="E9864" s="14" t="s">
        <v>1032</v>
      </c>
      <c r="F9864" s="14" t="s">
        <v>1033</v>
      </c>
      <c r="G9864" s="14" t="s">
        <v>16</v>
      </c>
      <c r="H9864" s="15">
        <v>242389170</v>
      </c>
      <c r="I9864" s="15">
        <v>153854305.48999998</v>
      </c>
      <c r="J9864" s="16">
        <f>IFERROR((I9864/H9864),0)</f>
        <v>0.63474084048392088</v>
      </c>
      <c r="K9864" s="15">
        <v>179112387.75999999</v>
      </c>
      <c r="L9864" s="15">
        <v>153854305.48999998</v>
      </c>
      <c r="M9864" s="17">
        <f>L9864/K9864</f>
        <v>0.85898193538771672</v>
      </c>
    </row>
    <row r="9865" spans="1:13" s="14" customFormat="1" ht="30" outlineLevel="2" x14ac:dyDescent="0.25">
      <c r="A9865" s="34"/>
      <c r="B9865" s="44" t="s">
        <v>3441</v>
      </c>
      <c r="C9865" s="31" t="s">
        <v>3118</v>
      </c>
      <c r="D9865" s="14" t="s">
        <v>976</v>
      </c>
      <c r="E9865" s="14" t="s">
        <v>1032</v>
      </c>
      <c r="F9865" s="14" t="s">
        <v>1033</v>
      </c>
      <c r="G9865" s="14" t="s">
        <v>6109</v>
      </c>
      <c r="H9865" s="20">
        <v>246218870</v>
      </c>
      <c r="I9865" s="20">
        <v>246218870</v>
      </c>
      <c r="J9865" s="21">
        <f>IFERROR((I9865/H9865),0)</f>
        <v>1</v>
      </c>
      <c r="K9865" s="20"/>
      <c r="L9865" s="20"/>
      <c r="M9865" s="22"/>
    </row>
    <row r="9866" spans="1:13" s="14" customFormat="1" ht="30" outlineLevel="2" x14ac:dyDescent="0.25">
      <c r="A9866" s="34"/>
      <c r="B9866" s="44" t="s">
        <v>3441</v>
      </c>
      <c r="C9866" s="31" t="s">
        <v>3118</v>
      </c>
      <c r="D9866" s="14" t="s">
        <v>976</v>
      </c>
      <c r="E9866" s="14" t="s">
        <v>1032</v>
      </c>
      <c r="F9866" s="14" t="s">
        <v>1033</v>
      </c>
      <c r="G9866" s="14" t="s">
        <v>6481</v>
      </c>
      <c r="H9866" s="20">
        <v>1499</v>
      </c>
      <c r="I9866" s="20">
        <v>1499</v>
      </c>
      <c r="J9866" s="21">
        <f>IFERROR((I9866/H9866),0)</f>
        <v>1</v>
      </c>
      <c r="K9866" s="20"/>
      <c r="L9866" s="20"/>
      <c r="M9866" s="22"/>
    </row>
    <row r="9867" spans="1:13" s="14" customFormat="1" ht="30" outlineLevel="2" x14ac:dyDescent="0.25">
      <c r="A9867" s="34"/>
      <c r="B9867" s="44" t="s">
        <v>3441</v>
      </c>
      <c r="C9867" s="31" t="s">
        <v>3118</v>
      </c>
      <c r="D9867" s="14" t="s">
        <v>976</v>
      </c>
      <c r="E9867" s="14" t="s">
        <v>1032</v>
      </c>
      <c r="F9867" s="14" t="s">
        <v>1033</v>
      </c>
      <c r="G9867" s="14" t="s">
        <v>6492</v>
      </c>
      <c r="H9867" s="20">
        <v>36874690</v>
      </c>
      <c r="I9867" s="20">
        <v>36874690</v>
      </c>
      <c r="J9867" s="21">
        <f>IFERROR((I9867/H9867),0)</f>
        <v>1</v>
      </c>
      <c r="K9867" s="20"/>
      <c r="L9867" s="20"/>
      <c r="M9867" s="22"/>
    </row>
    <row r="9868" spans="1:13" s="14" customFormat="1" ht="30" outlineLevel="2" x14ac:dyDescent="0.25">
      <c r="A9868" s="34"/>
      <c r="B9868" s="44" t="s">
        <v>3441</v>
      </c>
      <c r="C9868" s="31" t="s">
        <v>3118</v>
      </c>
      <c r="D9868" s="14" t="s">
        <v>976</v>
      </c>
      <c r="E9868" s="14" t="s">
        <v>1032</v>
      </c>
      <c r="F9868" s="14" t="s">
        <v>1033</v>
      </c>
      <c r="G9868" s="14" t="s">
        <v>6493</v>
      </c>
      <c r="H9868" s="20">
        <v>-48477834</v>
      </c>
      <c r="I9868" s="20"/>
      <c r="J9868" s="21">
        <f>IFERROR((I9868/H9868),0)</f>
        <v>0</v>
      </c>
      <c r="K9868" s="20"/>
      <c r="L9868" s="20"/>
      <c r="M9868" s="22"/>
    </row>
    <row r="9869" spans="1:13" s="14" customFormat="1" ht="30" outlineLevel="1" x14ac:dyDescent="0.25">
      <c r="A9869" s="34"/>
      <c r="B9869" s="46" t="s">
        <v>8040</v>
      </c>
      <c r="C9869" s="40" t="str">
        <f>C9868</f>
        <v>ASIGNACIÓN PARA LA INVERSIÓN LOCAL  - AMBIENTE Y DESARROLLO SOSTENIBLE</v>
      </c>
      <c r="D9869" s="39" t="str">
        <f>D9868</f>
        <v xml:space="preserve">NARIÑO                                            </v>
      </c>
      <c r="E9869" s="39" t="str">
        <f>E9868</f>
        <v>52560</v>
      </c>
      <c r="F9869" s="39" t="str">
        <f>F9868</f>
        <v xml:space="preserve">POTOSÍ                                            </v>
      </c>
      <c r="G9869" s="39" t="s">
        <v>10656</v>
      </c>
      <c r="H9869" s="20">
        <f>SUBTOTAL(9,H9864:H9868)</f>
        <v>477006395</v>
      </c>
      <c r="I9869" s="20">
        <f>SUBTOTAL(9,I9864:I9868)</f>
        <v>436949364.49000001</v>
      </c>
      <c r="J9869" s="42">
        <f>+I9869/H9869</f>
        <v>0.91602412267449795</v>
      </c>
      <c r="K9869" s="20">
        <f>SUBTOTAL(9,K9864:K9868)</f>
        <v>179112387.75999999</v>
      </c>
      <c r="L9869" s="20">
        <f>SUBTOTAL(9,L9864:L9868)</f>
        <v>153854305.48999998</v>
      </c>
      <c r="M9869" s="7">
        <f>IFERROR((L9869/K9869),"N.A")</f>
        <v>0.85898193538771672</v>
      </c>
    </row>
    <row r="9870" spans="1:13" s="14" customFormat="1" ht="30" outlineLevel="2" x14ac:dyDescent="0.25">
      <c r="A9870" s="34"/>
      <c r="B9870" s="44" t="s">
        <v>3442</v>
      </c>
      <c r="C9870" s="31" t="s">
        <v>3118</v>
      </c>
      <c r="D9870" s="14" t="s">
        <v>976</v>
      </c>
      <c r="E9870" s="14" t="s">
        <v>1035</v>
      </c>
      <c r="F9870" s="14" t="s">
        <v>1036</v>
      </c>
      <c r="G9870" s="14" t="s">
        <v>16</v>
      </c>
      <c r="H9870" s="15">
        <v>286833094</v>
      </c>
      <c r="I9870" s="15">
        <v>182064679.16999999</v>
      </c>
      <c r="J9870" s="16">
        <f>IFERROR((I9870/H9870),0)</f>
        <v>0.63474084050426893</v>
      </c>
      <c r="K9870" s="15">
        <v>211954025.81999999</v>
      </c>
      <c r="L9870" s="15">
        <v>182064679.16999999</v>
      </c>
      <c r="M9870" s="17">
        <f>L9870/K9870</f>
        <v>0.85898193471737472</v>
      </c>
    </row>
    <row r="9871" spans="1:13" s="14" customFormat="1" ht="30" outlineLevel="2" x14ac:dyDescent="0.25">
      <c r="A9871" s="34"/>
      <c r="B9871" s="44" t="s">
        <v>3442</v>
      </c>
      <c r="C9871" s="31" t="s">
        <v>3118</v>
      </c>
      <c r="D9871" s="14" t="s">
        <v>976</v>
      </c>
      <c r="E9871" s="14" t="s">
        <v>1035</v>
      </c>
      <c r="F9871" s="14" t="s">
        <v>1036</v>
      </c>
      <c r="G9871" s="14" t="s">
        <v>6109</v>
      </c>
      <c r="H9871" s="20">
        <v>132149318</v>
      </c>
      <c r="I9871" s="20">
        <v>132149318</v>
      </c>
      <c r="J9871" s="21">
        <f>IFERROR((I9871/H9871),0)</f>
        <v>1</v>
      </c>
      <c r="K9871" s="20"/>
      <c r="L9871" s="20"/>
      <c r="M9871" s="22"/>
    </row>
    <row r="9872" spans="1:13" s="14" customFormat="1" ht="30" outlineLevel="2" x14ac:dyDescent="0.25">
      <c r="A9872" s="34"/>
      <c r="B9872" s="44" t="s">
        <v>3442</v>
      </c>
      <c r="C9872" s="31" t="s">
        <v>3118</v>
      </c>
      <c r="D9872" s="14" t="s">
        <v>976</v>
      </c>
      <c r="E9872" s="14" t="s">
        <v>1035</v>
      </c>
      <c r="F9872" s="14" t="s">
        <v>1036</v>
      </c>
      <c r="G9872" s="14" t="s">
        <v>6481</v>
      </c>
      <c r="H9872" s="20">
        <v>1774</v>
      </c>
      <c r="I9872" s="20">
        <v>1774</v>
      </c>
      <c r="J9872" s="21">
        <f>IFERROR((I9872/H9872),0)</f>
        <v>1</v>
      </c>
      <c r="K9872" s="20"/>
      <c r="L9872" s="20"/>
      <c r="M9872" s="22"/>
    </row>
    <row r="9873" spans="1:13" s="14" customFormat="1" ht="30" outlineLevel="2" x14ac:dyDescent="0.25">
      <c r="A9873" s="34"/>
      <c r="B9873" s="44" t="s">
        <v>3442</v>
      </c>
      <c r="C9873" s="31" t="s">
        <v>3118</v>
      </c>
      <c r="D9873" s="14" t="s">
        <v>976</v>
      </c>
      <c r="E9873" s="14" t="s">
        <v>1035</v>
      </c>
      <c r="F9873" s="14" t="s">
        <v>1036</v>
      </c>
      <c r="G9873" s="14" t="s">
        <v>6492</v>
      </c>
      <c r="H9873" s="20">
        <v>43635949</v>
      </c>
      <c r="I9873" s="20">
        <v>43635949</v>
      </c>
      <c r="J9873" s="21">
        <f>IFERROR((I9873/H9873),0)</f>
        <v>1</v>
      </c>
      <c r="K9873" s="20"/>
      <c r="L9873" s="20"/>
      <c r="M9873" s="22"/>
    </row>
    <row r="9874" spans="1:13" s="14" customFormat="1" ht="30" outlineLevel="2" x14ac:dyDescent="0.25">
      <c r="A9874" s="34"/>
      <c r="B9874" s="44" t="s">
        <v>3442</v>
      </c>
      <c r="C9874" s="31" t="s">
        <v>3118</v>
      </c>
      <c r="D9874" s="14" t="s">
        <v>976</v>
      </c>
      <c r="E9874" s="14" t="s">
        <v>1035</v>
      </c>
      <c r="F9874" s="14" t="s">
        <v>1036</v>
      </c>
      <c r="G9874" s="14" t="s">
        <v>6493</v>
      </c>
      <c r="H9874" s="20">
        <v>-57366619</v>
      </c>
      <c r="I9874" s="20"/>
      <c r="J9874" s="21">
        <f>IFERROR((I9874/H9874),0)</f>
        <v>0</v>
      </c>
      <c r="K9874" s="20"/>
      <c r="L9874" s="20"/>
      <c r="M9874" s="22"/>
    </row>
    <row r="9875" spans="1:13" s="14" customFormat="1" ht="30" outlineLevel="1" x14ac:dyDescent="0.25">
      <c r="A9875" s="34"/>
      <c r="B9875" s="46" t="s">
        <v>8041</v>
      </c>
      <c r="C9875" s="40" t="str">
        <f>C9874</f>
        <v>ASIGNACIÓN PARA LA INVERSIÓN LOCAL  - AMBIENTE Y DESARROLLO SOSTENIBLE</v>
      </c>
      <c r="D9875" s="39" t="str">
        <f>D9874</f>
        <v xml:space="preserve">NARIÑO                                            </v>
      </c>
      <c r="E9875" s="39" t="str">
        <f>E9874</f>
        <v>52540</v>
      </c>
      <c r="F9875" s="39" t="str">
        <f>F9874</f>
        <v xml:space="preserve">POLICARPA                                         </v>
      </c>
      <c r="G9875" s="39" t="s">
        <v>10656</v>
      </c>
      <c r="H9875" s="20">
        <f>SUBTOTAL(9,H9870:H9874)</f>
        <v>405253516</v>
      </c>
      <c r="I9875" s="20">
        <f>SUBTOTAL(9,I9870:I9874)</f>
        <v>357851720.16999996</v>
      </c>
      <c r="J9875" s="42">
        <f>+I9875/H9875</f>
        <v>0.88303174689790964</v>
      </c>
      <c r="K9875" s="20">
        <f>SUBTOTAL(9,K9870:K9874)</f>
        <v>211954025.81999999</v>
      </c>
      <c r="L9875" s="20">
        <f>SUBTOTAL(9,L9870:L9874)</f>
        <v>182064679.16999999</v>
      </c>
      <c r="M9875" s="7">
        <f>IFERROR((L9875/K9875),"N.A")</f>
        <v>0.85898193471737472</v>
      </c>
    </row>
    <row r="9876" spans="1:13" s="14" customFormat="1" ht="30" outlineLevel="2" x14ac:dyDescent="0.25">
      <c r="A9876" s="34"/>
      <c r="B9876" s="44" t="s">
        <v>3443</v>
      </c>
      <c r="C9876" s="31" t="s">
        <v>3118</v>
      </c>
      <c r="D9876" s="14" t="s">
        <v>976</v>
      </c>
      <c r="E9876" s="14" t="s">
        <v>1038</v>
      </c>
      <c r="F9876" s="14" t="s">
        <v>1039</v>
      </c>
      <c r="G9876" s="14" t="s">
        <v>16</v>
      </c>
      <c r="H9876" s="15">
        <v>641316236</v>
      </c>
      <c r="I9876" s="15">
        <v>407069606.63999999</v>
      </c>
      <c r="J9876" s="16">
        <f>IFERROR((I9876/H9876),0)</f>
        <v>0.6347408404611169</v>
      </c>
      <c r="K9876" s="15">
        <v>473897750.72999996</v>
      </c>
      <c r="L9876" s="15">
        <v>407069606.63999999</v>
      </c>
      <c r="M9876" s="17">
        <f>L9876/K9876</f>
        <v>0.85898193442138771</v>
      </c>
    </row>
    <row r="9877" spans="1:13" s="14" customFormat="1" ht="30" outlineLevel="2" x14ac:dyDescent="0.25">
      <c r="A9877" s="34"/>
      <c r="B9877" s="44" t="s">
        <v>3443</v>
      </c>
      <c r="C9877" s="31" t="s">
        <v>3118</v>
      </c>
      <c r="D9877" s="14" t="s">
        <v>976</v>
      </c>
      <c r="E9877" s="14" t="s">
        <v>1038</v>
      </c>
      <c r="F9877" s="14" t="s">
        <v>1039</v>
      </c>
      <c r="G9877" s="14" t="s">
        <v>6109</v>
      </c>
      <c r="H9877" s="20">
        <v>296826761</v>
      </c>
      <c r="I9877" s="20">
        <v>296826761</v>
      </c>
      <c r="J9877" s="21">
        <f>IFERROR((I9877/H9877),0)</f>
        <v>1</v>
      </c>
      <c r="K9877" s="20"/>
      <c r="L9877" s="20"/>
      <c r="M9877" s="22"/>
    </row>
    <row r="9878" spans="1:13" s="14" customFormat="1" ht="30" outlineLevel="2" x14ac:dyDescent="0.25">
      <c r="A9878" s="34"/>
      <c r="B9878" s="44" t="s">
        <v>3443</v>
      </c>
      <c r="C9878" s="31" t="s">
        <v>3118</v>
      </c>
      <c r="D9878" s="14" t="s">
        <v>976</v>
      </c>
      <c r="E9878" s="14" t="s">
        <v>1038</v>
      </c>
      <c r="F9878" s="14" t="s">
        <v>1039</v>
      </c>
      <c r="G9878" s="14" t="s">
        <v>6481</v>
      </c>
      <c r="H9878" s="20">
        <v>3966</v>
      </c>
      <c r="I9878" s="20">
        <v>3966</v>
      </c>
      <c r="J9878" s="21">
        <f>IFERROR((I9878/H9878),0)</f>
        <v>1</v>
      </c>
      <c r="K9878" s="20"/>
      <c r="L9878" s="20"/>
      <c r="M9878" s="22"/>
    </row>
    <row r="9879" spans="1:13" s="14" customFormat="1" ht="30" outlineLevel="2" x14ac:dyDescent="0.25">
      <c r="A9879" s="34"/>
      <c r="B9879" s="44" t="s">
        <v>3443</v>
      </c>
      <c r="C9879" s="31" t="s">
        <v>3118</v>
      </c>
      <c r="D9879" s="14" t="s">
        <v>976</v>
      </c>
      <c r="E9879" s="14" t="s">
        <v>1038</v>
      </c>
      <c r="F9879" s="14" t="s">
        <v>1039</v>
      </c>
      <c r="G9879" s="14" t="s">
        <v>6492</v>
      </c>
      <c r="H9879" s="20">
        <v>97563508</v>
      </c>
      <c r="I9879" s="20">
        <v>97563508</v>
      </c>
      <c r="J9879" s="21">
        <f>IFERROR((I9879/H9879),0)</f>
        <v>1</v>
      </c>
      <c r="K9879" s="20"/>
      <c r="L9879" s="20"/>
      <c r="M9879" s="22"/>
    </row>
    <row r="9880" spans="1:13" s="14" customFormat="1" ht="30" outlineLevel="2" x14ac:dyDescent="0.25">
      <c r="A9880" s="34"/>
      <c r="B9880" s="44" t="s">
        <v>3443</v>
      </c>
      <c r="C9880" s="31" t="s">
        <v>3118</v>
      </c>
      <c r="D9880" s="14" t="s">
        <v>976</v>
      </c>
      <c r="E9880" s="14" t="s">
        <v>1038</v>
      </c>
      <c r="F9880" s="14" t="s">
        <v>1039</v>
      </c>
      <c r="G9880" s="14" t="s">
        <v>6493</v>
      </c>
      <c r="H9880" s="20">
        <v>-128263247</v>
      </c>
      <c r="I9880" s="20"/>
      <c r="J9880" s="21">
        <f>IFERROR((I9880/H9880),0)</f>
        <v>0</v>
      </c>
      <c r="K9880" s="20"/>
      <c r="L9880" s="20"/>
      <c r="M9880" s="22"/>
    </row>
    <row r="9881" spans="1:13" s="14" customFormat="1" ht="30" outlineLevel="1" x14ac:dyDescent="0.25">
      <c r="A9881" s="34"/>
      <c r="B9881" s="46" t="s">
        <v>8042</v>
      </c>
      <c r="C9881" s="40" t="str">
        <f>C9880</f>
        <v>ASIGNACIÓN PARA LA INVERSIÓN LOCAL  - AMBIENTE Y DESARROLLO SOSTENIBLE</v>
      </c>
      <c r="D9881" s="39" t="str">
        <f>D9880</f>
        <v xml:space="preserve">NARIÑO                                            </v>
      </c>
      <c r="E9881" s="39" t="str">
        <f>E9880</f>
        <v>52520</v>
      </c>
      <c r="F9881" s="39" t="str">
        <f>F9880</f>
        <v xml:space="preserve">FRANCISCO PIZARRO                                 </v>
      </c>
      <c r="G9881" s="39" t="s">
        <v>10656</v>
      </c>
      <c r="H9881" s="20">
        <f>SUBTOTAL(9,H9876:H9880)</f>
        <v>907447224</v>
      </c>
      <c r="I9881" s="20">
        <f>SUBTOTAL(9,I9876:I9880)</f>
        <v>801463841.63999999</v>
      </c>
      <c r="J9881" s="42">
        <f>+I9881/H9881</f>
        <v>0.88320711160167698</v>
      </c>
      <c r="K9881" s="20">
        <f>SUBTOTAL(9,K9876:K9880)</f>
        <v>473897750.72999996</v>
      </c>
      <c r="L9881" s="20">
        <f>SUBTOTAL(9,L9876:L9880)</f>
        <v>407069606.63999999</v>
      </c>
      <c r="M9881" s="7">
        <f>IFERROR((L9881/K9881),"N.A")</f>
        <v>0.85898193442138771</v>
      </c>
    </row>
    <row r="9882" spans="1:13" s="14" customFormat="1" ht="30" outlineLevel="2" x14ac:dyDescent="0.25">
      <c r="A9882" s="34"/>
      <c r="B9882" s="44" t="s">
        <v>3444</v>
      </c>
      <c r="C9882" s="31" t="s">
        <v>3118</v>
      </c>
      <c r="D9882" s="14" t="s">
        <v>976</v>
      </c>
      <c r="E9882" s="14" t="s">
        <v>1041</v>
      </c>
      <c r="F9882" s="14" t="s">
        <v>1042</v>
      </c>
      <c r="G9882" s="14" t="s">
        <v>16</v>
      </c>
      <c r="H9882" s="15">
        <v>243529143</v>
      </c>
      <c r="I9882" s="15">
        <v>154577892.89999998</v>
      </c>
      <c r="J9882" s="16">
        <f>IFERROR((I9882/H9882),0)</f>
        <v>0.63474084044224632</v>
      </c>
      <c r="K9882" s="15">
        <v>179954765.86000001</v>
      </c>
      <c r="L9882" s="15">
        <v>154577892.89999998</v>
      </c>
      <c r="M9882" s="17">
        <f>L9882/K9882</f>
        <v>0.85898193449490212</v>
      </c>
    </row>
    <row r="9883" spans="1:13" s="14" customFormat="1" ht="30" outlineLevel="2" x14ac:dyDescent="0.25">
      <c r="A9883" s="34"/>
      <c r="B9883" s="44" t="s">
        <v>3444</v>
      </c>
      <c r="C9883" s="31" t="s">
        <v>3118</v>
      </c>
      <c r="D9883" s="14" t="s">
        <v>976</v>
      </c>
      <c r="E9883" s="14" t="s">
        <v>1041</v>
      </c>
      <c r="F9883" s="14" t="s">
        <v>1042</v>
      </c>
      <c r="G9883" s="14" t="s">
        <v>6109</v>
      </c>
      <c r="H9883" s="20">
        <v>114737537</v>
      </c>
      <c r="I9883" s="20">
        <v>114737537</v>
      </c>
      <c r="J9883" s="21">
        <f>IFERROR((I9883/H9883),0)</f>
        <v>1</v>
      </c>
      <c r="K9883" s="20"/>
      <c r="L9883" s="20"/>
      <c r="M9883" s="22"/>
    </row>
    <row r="9884" spans="1:13" s="14" customFormat="1" ht="30" outlineLevel="2" x14ac:dyDescent="0.25">
      <c r="A9884" s="34"/>
      <c r="B9884" s="44" t="s">
        <v>3444</v>
      </c>
      <c r="C9884" s="31" t="s">
        <v>3118</v>
      </c>
      <c r="D9884" s="14" t="s">
        <v>976</v>
      </c>
      <c r="E9884" s="14" t="s">
        <v>1041</v>
      </c>
      <c r="F9884" s="14" t="s">
        <v>1042</v>
      </c>
      <c r="G9884" s="14" t="s">
        <v>6481</v>
      </c>
      <c r="H9884" s="20">
        <v>1506</v>
      </c>
      <c r="I9884" s="20">
        <v>1506</v>
      </c>
      <c r="J9884" s="21">
        <f>IFERROR((I9884/H9884),0)</f>
        <v>1</v>
      </c>
      <c r="K9884" s="20"/>
      <c r="L9884" s="20"/>
      <c r="M9884" s="22"/>
    </row>
    <row r="9885" spans="1:13" s="14" customFormat="1" ht="30" outlineLevel="2" x14ac:dyDescent="0.25">
      <c r="A9885" s="34"/>
      <c r="B9885" s="44" t="s">
        <v>3444</v>
      </c>
      <c r="C9885" s="31" t="s">
        <v>3118</v>
      </c>
      <c r="D9885" s="14" t="s">
        <v>976</v>
      </c>
      <c r="E9885" s="14" t="s">
        <v>1041</v>
      </c>
      <c r="F9885" s="14" t="s">
        <v>1042</v>
      </c>
      <c r="G9885" s="14" t="s">
        <v>6492</v>
      </c>
      <c r="H9885" s="20">
        <v>37048115</v>
      </c>
      <c r="I9885" s="20">
        <v>37048115</v>
      </c>
      <c r="J9885" s="21">
        <f>IFERROR((I9885/H9885),0)</f>
        <v>1</v>
      </c>
      <c r="K9885" s="20"/>
      <c r="L9885" s="20"/>
      <c r="M9885" s="22"/>
    </row>
    <row r="9886" spans="1:13" s="14" customFormat="1" ht="30" outlineLevel="2" x14ac:dyDescent="0.25">
      <c r="A9886" s="34"/>
      <c r="B9886" s="44" t="s">
        <v>3444</v>
      </c>
      <c r="C9886" s="31" t="s">
        <v>3118</v>
      </c>
      <c r="D9886" s="14" t="s">
        <v>976</v>
      </c>
      <c r="E9886" s="14" t="s">
        <v>1041</v>
      </c>
      <c r="F9886" s="14" t="s">
        <v>1042</v>
      </c>
      <c r="G9886" s="14" t="s">
        <v>6493</v>
      </c>
      <c r="H9886" s="20">
        <v>-48705829</v>
      </c>
      <c r="I9886" s="20"/>
      <c r="J9886" s="21">
        <f>IFERROR((I9886/H9886),0)</f>
        <v>0</v>
      </c>
      <c r="K9886" s="20"/>
      <c r="L9886" s="20"/>
      <c r="M9886" s="22"/>
    </row>
    <row r="9887" spans="1:13" s="14" customFormat="1" ht="30" outlineLevel="1" x14ac:dyDescent="0.25">
      <c r="A9887" s="34"/>
      <c r="B9887" s="46" t="s">
        <v>8043</v>
      </c>
      <c r="C9887" s="40" t="str">
        <f>C9886</f>
        <v>ASIGNACIÓN PARA LA INVERSIÓN LOCAL  - AMBIENTE Y DESARROLLO SOSTENIBLE</v>
      </c>
      <c r="D9887" s="39" t="str">
        <f>D9886</f>
        <v xml:space="preserve">NARIÑO                                            </v>
      </c>
      <c r="E9887" s="39" t="str">
        <f>E9886</f>
        <v>52506</v>
      </c>
      <c r="F9887" s="39" t="str">
        <f>F9886</f>
        <v xml:space="preserve">OSPINA                                            </v>
      </c>
      <c r="G9887" s="39" t="s">
        <v>10656</v>
      </c>
      <c r="H9887" s="20">
        <f>SUBTOTAL(9,H9882:H9886)</f>
        <v>346610472</v>
      </c>
      <c r="I9887" s="20">
        <f>SUBTOTAL(9,I9882:I9886)</f>
        <v>306365050.89999998</v>
      </c>
      <c r="J9887" s="42">
        <f>+I9887/H9887</f>
        <v>0.88388861747950875</v>
      </c>
      <c r="K9887" s="20">
        <f>SUBTOTAL(9,K9882:K9886)</f>
        <v>179954765.86000001</v>
      </c>
      <c r="L9887" s="20">
        <f>SUBTOTAL(9,L9882:L9886)</f>
        <v>154577892.89999998</v>
      </c>
      <c r="M9887" s="7">
        <f>IFERROR((L9887/K9887),"N.A")</f>
        <v>0.85898193449490212</v>
      </c>
    </row>
    <row r="9888" spans="1:13" s="14" customFormat="1" ht="30" outlineLevel="2" x14ac:dyDescent="0.25">
      <c r="A9888" s="34"/>
      <c r="B9888" s="44" t="s">
        <v>3445</v>
      </c>
      <c r="C9888" s="31" t="s">
        <v>3118</v>
      </c>
      <c r="D9888" s="14" t="s">
        <v>976</v>
      </c>
      <c r="E9888" s="14" t="s">
        <v>1044</v>
      </c>
      <c r="F9888" s="14" t="s">
        <v>1045</v>
      </c>
      <c r="G9888" s="14" t="s">
        <v>16</v>
      </c>
      <c r="H9888" s="15">
        <v>1048680890</v>
      </c>
      <c r="I9888" s="15">
        <v>665640589.50999999</v>
      </c>
      <c r="J9888" s="16">
        <f>IFERROR((I9888/H9888),0)</f>
        <v>0.63474084047626722</v>
      </c>
      <c r="K9888" s="15">
        <v>774918030.83999991</v>
      </c>
      <c r="L9888" s="15">
        <v>665640589.50999999</v>
      </c>
      <c r="M9888" s="17">
        <f>L9888/K9888</f>
        <v>0.85898193488730057</v>
      </c>
    </row>
    <row r="9889" spans="1:13" s="14" customFormat="1" ht="30" outlineLevel="2" x14ac:dyDescent="0.25">
      <c r="A9889" s="34"/>
      <c r="B9889" s="44" t="s">
        <v>3445</v>
      </c>
      <c r="C9889" s="31" t="s">
        <v>3118</v>
      </c>
      <c r="D9889" s="14" t="s">
        <v>976</v>
      </c>
      <c r="E9889" s="14" t="s">
        <v>1044</v>
      </c>
      <c r="F9889" s="14" t="s">
        <v>1045</v>
      </c>
      <c r="G9889" s="14" t="s">
        <v>6109</v>
      </c>
      <c r="H9889" s="20">
        <v>486362695</v>
      </c>
      <c r="I9889" s="20">
        <v>486362695</v>
      </c>
      <c r="J9889" s="21">
        <f>IFERROR((I9889/H9889),0)</f>
        <v>1</v>
      </c>
      <c r="K9889" s="20"/>
      <c r="L9889" s="20"/>
      <c r="M9889" s="22"/>
    </row>
    <row r="9890" spans="1:13" s="14" customFormat="1" ht="30" outlineLevel="2" x14ac:dyDescent="0.25">
      <c r="A9890" s="34"/>
      <c r="B9890" s="44" t="s">
        <v>3445</v>
      </c>
      <c r="C9890" s="31" t="s">
        <v>3118</v>
      </c>
      <c r="D9890" s="14" t="s">
        <v>976</v>
      </c>
      <c r="E9890" s="14" t="s">
        <v>1044</v>
      </c>
      <c r="F9890" s="14" t="s">
        <v>1045</v>
      </c>
      <c r="G9890" s="14" t="s">
        <v>6481</v>
      </c>
      <c r="H9890" s="20">
        <v>6486</v>
      </c>
      <c r="I9890" s="20">
        <v>6486</v>
      </c>
      <c r="J9890" s="21">
        <f>IFERROR((I9890/H9890),0)</f>
        <v>1</v>
      </c>
      <c r="K9890" s="20"/>
      <c r="L9890" s="20"/>
      <c r="M9890" s="22"/>
    </row>
    <row r="9891" spans="1:13" s="14" customFormat="1" ht="30" outlineLevel="2" x14ac:dyDescent="0.25">
      <c r="A9891" s="34"/>
      <c r="B9891" s="44" t="s">
        <v>3445</v>
      </c>
      <c r="C9891" s="31" t="s">
        <v>3118</v>
      </c>
      <c r="D9891" s="14" t="s">
        <v>976</v>
      </c>
      <c r="E9891" s="14" t="s">
        <v>1044</v>
      </c>
      <c r="F9891" s="14" t="s">
        <v>1045</v>
      </c>
      <c r="G9891" s="14" t="s">
        <v>6492</v>
      </c>
      <c r="H9891" s="20">
        <v>159535936</v>
      </c>
      <c r="I9891" s="20">
        <v>159535936</v>
      </c>
      <c r="J9891" s="21">
        <f>IFERROR((I9891/H9891),0)</f>
        <v>1</v>
      </c>
      <c r="K9891" s="20"/>
      <c r="L9891" s="20"/>
      <c r="M9891" s="22"/>
    </row>
    <row r="9892" spans="1:13" s="14" customFormat="1" ht="30" outlineLevel="2" x14ac:dyDescent="0.25">
      <c r="A9892" s="34"/>
      <c r="B9892" s="44" t="s">
        <v>3445</v>
      </c>
      <c r="C9892" s="31" t="s">
        <v>3118</v>
      </c>
      <c r="D9892" s="14" t="s">
        <v>976</v>
      </c>
      <c r="E9892" s="14" t="s">
        <v>1044</v>
      </c>
      <c r="F9892" s="14" t="s">
        <v>1045</v>
      </c>
      <c r="G9892" s="14" t="s">
        <v>6493</v>
      </c>
      <c r="H9892" s="20">
        <v>-209736178</v>
      </c>
      <c r="I9892" s="20"/>
      <c r="J9892" s="21">
        <f>IFERROR((I9892/H9892),0)</f>
        <v>0</v>
      </c>
      <c r="K9892" s="20"/>
      <c r="L9892" s="20"/>
      <c r="M9892" s="22"/>
    </row>
    <row r="9893" spans="1:13" s="14" customFormat="1" ht="30" outlineLevel="1" x14ac:dyDescent="0.25">
      <c r="A9893" s="34"/>
      <c r="B9893" s="46" t="s">
        <v>8044</v>
      </c>
      <c r="C9893" s="40" t="str">
        <f>C9892</f>
        <v>ASIGNACIÓN PARA LA INVERSIÓN LOCAL  - AMBIENTE Y DESARROLLO SOSTENIBLE</v>
      </c>
      <c r="D9893" s="39" t="str">
        <f>D9892</f>
        <v xml:space="preserve">NARIÑO                                            </v>
      </c>
      <c r="E9893" s="39" t="str">
        <f>E9892</f>
        <v>52490</v>
      </c>
      <c r="F9893" s="39" t="str">
        <f>F9892</f>
        <v xml:space="preserve">OLAYA HERRERA                                     </v>
      </c>
      <c r="G9893" s="39" t="s">
        <v>10656</v>
      </c>
      <c r="H9893" s="20">
        <f>SUBTOTAL(9,H9888:H9892)</f>
        <v>1484849829</v>
      </c>
      <c r="I9893" s="20">
        <f>SUBTOTAL(9,I9888:I9892)</f>
        <v>1311545706.51</v>
      </c>
      <c r="J9893" s="42">
        <f>+I9893/H9893</f>
        <v>0.88328508438680631</v>
      </c>
      <c r="K9893" s="20">
        <f>SUBTOTAL(9,K9888:K9892)</f>
        <v>774918030.83999991</v>
      </c>
      <c r="L9893" s="20">
        <f>SUBTOTAL(9,L9888:L9892)</f>
        <v>665640589.50999999</v>
      </c>
      <c r="M9893" s="7">
        <f>IFERROR((L9893/K9893),"N.A")</f>
        <v>0.85898193488730057</v>
      </c>
    </row>
    <row r="9894" spans="1:13" s="14" customFormat="1" ht="30" outlineLevel="2" x14ac:dyDescent="0.25">
      <c r="A9894" s="34"/>
      <c r="B9894" s="44" t="s">
        <v>3446</v>
      </c>
      <c r="C9894" s="31" t="s">
        <v>3118</v>
      </c>
      <c r="D9894" s="14" t="s">
        <v>976</v>
      </c>
      <c r="E9894" s="14" t="s">
        <v>1047</v>
      </c>
      <c r="F9894" s="14" t="s">
        <v>976</v>
      </c>
      <c r="G9894" s="14" t="s">
        <v>16</v>
      </c>
      <c r="H9894" s="15">
        <v>265098083</v>
      </c>
      <c r="I9894" s="15">
        <v>168268580</v>
      </c>
      <c r="J9894" s="16">
        <f>IFERROR((I9894/H9894),0)</f>
        <v>0.6347408404307473</v>
      </c>
      <c r="K9894" s="15">
        <v>195893037.01999998</v>
      </c>
      <c r="L9894" s="15">
        <v>168268580</v>
      </c>
      <c r="M9894" s="17">
        <f>L9894/K9894</f>
        <v>0.85898193503845865</v>
      </c>
    </row>
    <row r="9895" spans="1:13" s="14" customFormat="1" ht="30" outlineLevel="2" x14ac:dyDescent="0.25">
      <c r="A9895" s="34"/>
      <c r="B9895" s="44" t="s">
        <v>3446</v>
      </c>
      <c r="C9895" s="31" t="s">
        <v>3118</v>
      </c>
      <c r="D9895" s="14" t="s">
        <v>976</v>
      </c>
      <c r="E9895" s="14" t="s">
        <v>1047</v>
      </c>
      <c r="F9895" s="14" t="s">
        <v>976</v>
      </c>
      <c r="G9895" s="14" t="s">
        <v>6109</v>
      </c>
      <c r="H9895" s="20">
        <v>122485329</v>
      </c>
      <c r="I9895" s="20">
        <v>122485329</v>
      </c>
      <c r="J9895" s="21">
        <f>IFERROR((I9895/H9895),0)</f>
        <v>1</v>
      </c>
      <c r="K9895" s="20"/>
      <c r="L9895" s="20"/>
      <c r="M9895" s="22"/>
    </row>
    <row r="9896" spans="1:13" s="14" customFormat="1" ht="30" outlineLevel="2" x14ac:dyDescent="0.25">
      <c r="A9896" s="34"/>
      <c r="B9896" s="44" t="s">
        <v>3446</v>
      </c>
      <c r="C9896" s="31" t="s">
        <v>3118</v>
      </c>
      <c r="D9896" s="14" t="s">
        <v>976</v>
      </c>
      <c r="E9896" s="14" t="s">
        <v>1047</v>
      </c>
      <c r="F9896" s="14" t="s">
        <v>976</v>
      </c>
      <c r="G9896" s="14" t="s">
        <v>6481</v>
      </c>
      <c r="H9896" s="20">
        <v>1640</v>
      </c>
      <c r="I9896" s="20">
        <v>1640</v>
      </c>
      <c r="J9896" s="21">
        <f>IFERROR((I9896/H9896),0)</f>
        <v>1</v>
      </c>
      <c r="K9896" s="20"/>
      <c r="L9896" s="20"/>
      <c r="M9896" s="22"/>
    </row>
    <row r="9897" spans="1:13" s="14" customFormat="1" ht="30" outlineLevel="2" x14ac:dyDescent="0.25">
      <c r="A9897" s="34"/>
      <c r="B9897" s="44" t="s">
        <v>3446</v>
      </c>
      <c r="C9897" s="31" t="s">
        <v>3118</v>
      </c>
      <c r="D9897" s="14" t="s">
        <v>976</v>
      </c>
      <c r="E9897" s="14" t="s">
        <v>1047</v>
      </c>
      <c r="F9897" s="14" t="s">
        <v>976</v>
      </c>
      <c r="G9897" s="14" t="s">
        <v>6492</v>
      </c>
      <c r="H9897" s="20">
        <v>40329400</v>
      </c>
      <c r="I9897" s="20">
        <v>40329400</v>
      </c>
      <c r="J9897" s="21">
        <f>IFERROR((I9897/H9897),0)</f>
        <v>1</v>
      </c>
      <c r="K9897" s="20"/>
      <c r="L9897" s="20"/>
      <c r="M9897" s="22"/>
    </row>
    <row r="9898" spans="1:13" s="14" customFormat="1" ht="30" outlineLevel="2" x14ac:dyDescent="0.25">
      <c r="A9898" s="34"/>
      <c r="B9898" s="44" t="s">
        <v>3446</v>
      </c>
      <c r="C9898" s="31" t="s">
        <v>3118</v>
      </c>
      <c r="D9898" s="14" t="s">
        <v>976</v>
      </c>
      <c r="E9898" s="14" t="s">
        <v>1047</v>
      </c>
      <c r="F9898" s="14" t="s">
        <v>976</v>
      </c>
      <c r="G9898" s="14" t="s">
        <v>6493</v>
      </c>
      <c r="H9898" s="20">
        <v>-53019617</v>
      </c>
      <c r="I9898" s="20"/>
      <c r="J9898" s="21">
        <f>IFERROR((I9898/H9898),0)</f>
        <v>0</v>
      </c>
      <c r="K9898" s="20"/>
      <c r="L9898" s="20"/>
      <c r="M9898" s="22"/>
    </row>
    <row r="9899" spans="1:13" s="14" customFormat="1" ht="30" outlineLevel="1" x14ac:dyDescent="0.25">
      <c r="A9899" s="34"/>
      <c r="B9899" s="46" t="s">
        <v>8045</v>
      </c>
      <c r="C9899" s="40" t="str">
        <f>C9898</f>
        <v>ASIGNACIÓN PARA LA INVERSIÓN LOCAL  - AMBIENTE Y DESARROLLO SOSTENIBLE</v>
      </c>
      <c r="D9899" s="39" t="str">
        <f>D9898</f>
        <v xml:space="preserve">NARIÑO                                            </v>
      </c>
      <c r="E9899" s="39" t="str">
        <f>E9898</f>
        <v>52480</v>
      </c>
      <c r="F9899" s="39" t="str">
        <f>F9898</f>
        <v xml:space="preserve">NARIÑO                                            </v>
      </c>
      <c r="G9899" s="39" t="s">
        <v>10656</v>
      </c>
      <c r="H9899" s="20">
        <f>SUBTOTAL(9,H9894:H9898)</f>
        <v>374894835</v>
      </c>
      <c r="I9899" s="20">
        <f>SUBTOTAL(9,I9894:I9898)</f>
        <v>331084949</v>
      </c>
      <c r="J9899" s="42">
        <f>+I9899/H9899</f>
        <v>0.88314086535761427</v>
      </c>
      <c r="K9899" s="20">
        <f>SUBTOTAL(9,K9894:K9898)</f>
        <v>195893037.01999998</v>
      </c>
      <c r="L9899" s="20">
        <f>SUBTOTAL(9,L9894:L9898)</f>
        <v>168268580</v>
      </c>
      <c r="M9899" s="7">
        <f>IFERROR((L9899/K9899),"N.A")</f>
        <v>0.85898193503845865</v>
      </c>
    </row>
    <row r="9900" spans="1:13" s="14" customFormat="1" ht="30" outlineLevel="2" x14ac:dyDescent="0.25">
      <c r="A9900" s="34"/>
      <c r="B9900" s="44" t="s">
        <v>3447</v>
      </c>
      <c r="C9900" s="31" t="s">
        <v>3118</v>
      </c>
      <c r="D9900" s="14" t="s">
        <v>976</v>
      </c>
      <c r="E9900" s="14" t="s">
        <v>1049</v>
      </c>
      <c r="F9900" s="14" t="s">
        <v>1050</v>
      </c>
      <c r="G9900" s="14" t="s">
        <v>16</v>
      </c>
      <c r="H9900" s="15">
        <v>789933141</v>
      </c>
      <c r="I9900" s="15">
        <v>501402825.82999998</v>
      </c>
      <c r="J9900" s="16">
        <f>IFERROR((I9900/H9900),0)</f>
        <v>0.63474084046563628</v>
      </c>
      <c r="K9900" s="15">
        <v>583717544.86999989</v>
      </c>
      <c r="L9900" s="15">
        <v>501402825.82999998</v>
      </c>
      <c r="M9900" s="17">
        <f>L9900/K9900</f>
        <v>0.85898193439031845</v>
      </c>
    </row>
    <row r="9901" spans="1:13" s="14" customFormat="1" ht="30" outlineLevel="2" x14ac:dyDescent="0.25">
      <c r="A9901" s="34"/>
      <c r="B9901" s="44" t="s">
        <v>3447</v>
      </c>
      <c r="C9901" s="31" t="s">
        <v>3118</v>
      </c>
      <c r="D9901" s="14" t="s">
        <v>976</v>
      </c>
      <c r="E9901" s="14" t="s">
        <v>1049</v>
      </c>
      <c r="F9901" s="14" t="s">
        <v>1050</v>
      </c>
      <c r="G9901" s="14" t="s">
        <v>6109</v>
      </c>
      <c r="H9901" s="20">
        <v>372253955</v>
      </c>
      <c r="I9901" s="20">
        <v>372253955</v>
      </c>
      <c r="J9901" s="21">
        <f>IFERROR((I9901/H9901),0)</f>
        <v>1</v>
      </c>
      <c r="K9901" s="20"/>
      <c r="L9901" s="20"/>
      <c r="M9901" s="22"/>
    </row>
    <row r="9902" spans="1:13" s="14" customFormat="1" ht="30" outlineLevel="2" x14ac:dyDescent="0.25">
      <c r="A9902" s="34"/>
      <c r="B9902" s="44" t="s">
        <v>3447</v>
      </c>
      <c r="C9902" s="31" t="s">
        <v>3118</v>
      </c>
      <c r="D9902" s="14" t="s">
        <v>976</v>
      </c>
      <c r="E9902" s="14" t="s">
        <v>1049</v>
      </c>
      <c r="F9902" s="14" t="s">
        <v>1050</v>
      </c>
      <c r="G9902" s="14" t="s">
        <v>6481</v>
      </c>
      <c r="H9902" s="20">
        <v>4886</v>
      </c>
      <c r="I9902" s="20">
        <v>4886</v>
      </c>
      <c r="J9902" s="21">
        <f>IFERROR((I9902/H9902),0)</f>
        <v>1</v>
      </c>
      <c r="K9902" s="20"/>
      <c r="L9902" s="20"/>
      <c r="M9902" s="22"/>
    </row>
    <row r="9903" spans="1:13" s="14" customFormat="1" ht="30" outlineLevel="2" x14ac:dyDescent="0.25">
      <c r="A9903" s="34"/>
      <c r="B9903" s="44" t="s">
        <v>3447</v>
      </c>
      <c r="C9903" s="31" t="s">
        <v>3118</v>
      </c>
      <c r="D9903" s="14" t="s">
        <v>976</v>
      </c>
      <c r="E9903" s="14" t="s">
        <v>1049</v>
      </c>
      <c r="F9903" s="14" t="s">
        <v>1050</v>
      </c>
      <c r="G9903" s="14" t="s">
        <v>6492</v>
      </c>
      <c r="H9903" s="20">
        <v>120172614</v>
      </c>
      <c r="I9903" s="20">
        <v>120172614</v>
      </c>
      <c r="J9903" s="21">
        <f>IFERROR((I9903/H9903),0)</f>
        <v>1</v>
      </c>
      <c r="K9903" s="20"/>
      <c r="L9903" s="20"/>
      <c r="M9903" s="22"/>
    </row>
    <row r="9904" spans="1:13" s="14" customFormat="1" ht="30" outlineLevel="2" x14ac:dyDescent="0.25">
      <c r="A9904" s="34"/>
      <c r="B9904" s="44" t="s">
        <v>3447</v>
      </c>
      <c r="C9904" s="31" t="s">
        <v>3118</v>
      </c>
      <c r="D9904" s="14" t="s">
        <v>976</v>
      </c>
      <c r="E9904" s="14" t="s">
        <v>1049</v>
      </c>
      <c r="F9904" s="14" t="s">
        <v>1050</v>
      </c>
      <c r="G9904" s="14" t="s">
        <v>6493</v>
      </c>
      <c r="H9904" s="20">
        <v>-157986628</v>
      </c>
      <c r="I9904" s="20"/>
      <c r="J9904" s="21">
        <f>IFERROR((I9904/H9904),0)</f>
        <v>0</v>
      </c>
      <c r="K9904" s="20"/>
      <c r="L9904" s="20"/>
      <c r="M9904" s="22"/>
    </row>
    <row r="9905" spans="1:13" s="14" customFormat="1" ht="30" outlineLevel="1" x14ac:dyDescent="0.25">
      <c r="A9905" s="34"/>
      <c r="B9905" s="46" t="s">
        <v>8046</v>
      </c>
      <c r="C9905" s="40" t="str">
        <f>C9904</f>
        <v>ASIGNACIÓN PARA LA INVERSIÓN LOCAL  - AMBIENTE Y DESARROLLO SOSTENIBLE</v>
      </c>
      <c r="D9905" s="39" t="str">
        <f>D9904</f>
        <v xml:space="preserve">NARIÑO                                            </v>
      </c>
      <c r="E9905" s="39" t="str">
        <f>E9904</f>
        <v>52473</v>
      </c>
      <c r="F9905" s="39" t="str">
        <f>F9904</f>
        <v xml:space="preserve">MOSQUERA                                          </v>
      </c>
      <c r="G9905" s="39" t="s">
        <v>10656</v>
      </c>
      <c r="H9905" s="20">
        <f>SUBTOTAL(9,H9900:H9904)</f>
        <v>1124377968</v>
      </c>
      <c r="I9905" s="20">
        <f>SUBTOTAL(9,I9900:I9904)</f>
        <v>993834280.82999992</v>
      </c>
      <c r="J9905" s="42">
        <f>+I9905/H9905</f>
        <v>0.88389697158313574</v>
      </c>
      <c r="K9905" s="20">
        <f>SUBTOTAL(9,K9900:K9904)</f>
        <v>583717544.86999989</v>
      </c>
      <c r="L9905" s="20">
        <f>SUBTOTAL(9,L9900:L9904)</f>
        <v>501402825.82999998</v>
      </c>
      <c r="M9905" s="7">
        <f>IFERROR((L9905/K9905),"N.A")</f>
        <v>0.85898193439031845</v>
      </c>
    </row>
    <row r="9906" spans="1:13" s="14" customFormat="1" ht="30" outlineLevel="2" x14ac:dyDescent="0.25">
      <c r="A9906" s="34"/>
      <c r="B9906" s="44" t="s">
        <v>3448</v>
      </c>
      <c r="C9906" s="31" t="s">
        <v>3118</v>
      </c>
      <c r="D9906" s="14" t="s">
        <v>976</v>
      </c>
      <c r="E9906" s="14" t="s">
        <v>1052</v>
      </c>
      <c r="F9906" s="14" t="s">
        <v>1053</v>
      </c>
      <c r="G9906" s="14" t="s">
        <v>16</v>
      </c>
      <c r="H9906" s="15">
        <v>224603305</v>
      </c>
      <c r="I9906" s="15">
        <v>142564890.59</v>
      </c>
      <c r="J9906" s="16">
        <f>IFERROR((I9906/H9906),0)</f>
        <v>0.63474084047872759</v>
      </c>
      <c r="K9906" s="15">
        <v>165969602.92000002</v>
      </c>
      <c r="L9906" s="15">
        <v>142564890.59</v>
      </c>
      <c r="M9906" s="17">
        <f>L9906/K9906</f>
        <v>0.85898193453362992</v>
      </c>
    </row>
    <row r="9907" spans="1:13" s="14" customFormat="1" ht="30" outlineLevel="2" x14ac:dyDescent="0.25">
      <c r="A9907" s="34"/>
      <c r="B9907" s="44" t="s">
        <v>3448</v>
      </c>
      <c r="C9907" s="31" t="s">
        <v>3118</v>
      </c>
      <c r="D9907" s="14" t="s">
        <v>976</v>
      </c>
      <c r="E9907" s="14" t="s">
        <v>1052</v>
      </c>
      <c r="F9907" s="14" t="s">
        <v>1053</v>
      </c>
      <c r="G9907" s="14" t="s">
        <v>6109</v>
      </c>
      <c r="H9907" s="20">
        <v>107549726</v>
      </c>
      <c r="I9907" s="20">
        <v>107549726</v>
      </c>
      <c r="J9907" s="21">
        <f>IFERROR((I9907/H9907),0)</f>
        <v>1</v>
      </c>
      <c r="K9907" s="20"/>
      <c r="L9907" s="20"/>
      <c r="M9907" s="22"/>
    </row>
    <row r="9908" spans="1:13" s="14" customFormat="1" ht="30" outlineLevel="2" x14ac:dyDescent="0.25">
      <c r="A9908" s="34"/>
      <c r="B9908" s="44" t="s">
        <v>3448</v>
      </c>
      <c r="C9908" s="31" t="s">
        <v>3118</v>
      </c>
      <c r="D9908" s="14" t="s">
        <v>976</v>
      </c>
      <c r="E9908" s="14" t="s">
        <v>1052</v>
      </c>
      <c r="F9908" s="14" t="s">
        <v>1053</v>
      </c>
      <c r="G9908" s="14" t="s">
        <v>6481</v>
      </c>
      <c r="H9908" s="20">
        <v>1389</v>
      </c>
      <c r="I9908" s="20">
        <v>1389</v>
      </c>
      <c r="J9908" s="21">
        <f>IFERROR((I9908/H9908),0)</f>
        <v>1</v>
      </c>
      <c r="K9908" s="20"/>
      <c r="L9908" s="20"/>
      <c r="M9908" s="22"/>
    </row>
    <row r="9909" spans="1:13" s="14" customFormat="1" ht="30" outlineLevel="2" x14ac:dyDescent="0.25">
      <c r="A9909" s="34"/>
      <c r="B9909" s="44" t="s">
        <v>3448</v>
      </c>
      <c r="C9909" s="31" t="s">
        <v>3118</v>
      </c>
      <c r="D9909" s="14" t="s">
        <v>976</v>
      </c>
      <c r="E9909" s="14" t="s">
        <v>1052</v>
      </c>
      <c r="F9909" s="14" t="s">
        <v>1053</v>
      </c>
      <c r="G9909" s="14" t="s">
        <v>6492</v>
      </c>
      <c r="H9909" s="20">
        <v>34168925</v>
      </c>
      <c r="I9909" s="20">
        <v>34168925</v>
      </c>
      <c r="J9909" s="21">
        <f>IFERROR((I9909/H9909),0)</f>
        <v>1</v>
      </c>
      <c r="K9909" s="20"/>
      <c r="L9909" s="20"/>
      <c r="M9909" s="22"/>
    </row>
    <row r="9910" spans="1:13" s="14" customFormat="1" ht="30" outlineLevel="2" x14ac:dyDescent="0.25">
      <c r="A9910" s="34"/>
      <c r="B9910" s="44" t="s">
        <v>3448</v>
      </c>
      <c r="C9910" s="31" t="s">
        <v>3118</v>
      </c>
      <c r="D9910" s="14" t="s">
        <v>976</v>
      </c>
      <c r="E9910" s="14" t="s">
        <v>1052</v>
      </c>
      <c r="F9910" s="14" t="s">
        <v>1053</v>
      </c>
      <c r="G9910" s="14" t="s">
        <v>6493</v>
      </c>
      <c r="H9910" s="20">
        <v>-44920661</v>
      </c>
      <c r="I9910" s="20"/>
      <c r="J9910" s="21">
        <f>IFERROR((I9910/H9910),0)</f>
        <v>0</v>
      </c>
      <c r="K9910" s="20"/>
      <c r="L9910" s="20"/>
      <c r="M9910" s="22"/>
    </row>
    <row r="9911" spans="1:13" s="14" customFormat="1" ht="30" outlineLevel="1" x14ac:dyDescent="0.25">
      <c r="A9911" s="34"/>
      <c r="B9911" s="46" t="s">
        <v>8047</v>
      </c>
      <c r="C9911" s="40" t="str">
        <f>C9910</f>
        <v>ASIGNACIÓN PARA LA INVERSIÓN LOCAL  - AMBIENTE Y DESARROLLO SOSTENIBLE</v>
      </c>
      <c r="D9911" s="39" t="str">
        <f>D9910</f>
        <v xml:space="preserve">NARIÑO                                            </v>
      </c>
      <c r="E9911" s="39" t="str">
        <f>E9910</f>
        <v>52435</v>
      </c>
      <c r="F9911" s="39" t="str">
        <f>F9910</f>
        <v xml:space="preserve">MALLAMA                                           </v>
      </c>
      <c r="G9911" s="39" t="s">
        <v>10656</v>
      </c>
      <c r="H9911" s="20">
        <f>SUBTOTAL(9,H9906:H9910)</f>
        <v>321402684</v>
      </c>
      <c r="I9911" s="20">
        <f>SUBTOTAL(9,I9906:I9910)</f>
        <v>284284930.59000003</v>
      </c>
      <c r="J9911" s="42">
        <f>+I9911/H9911</f>
        <v>0.88451324379730456</v>
      </c>
      <c r="K9911" s="20">
        <f>SUBTOTAL(9,K9906:K9910)</f>
        <v>165969602.92000002</v>
      </c>
      <c r="L9911" s="20">
        <f>SUBTOTAL(9,L9906:L9910)</f>
        <v>142564890.59</v>
      </c>
      <c r="M9911" s="7">
        <f>IFERROR((L9911/K9911),"N.A")</f>
        <v>0.85898193453362992</v>
      </c>
    </row>
    <row r="9912" spans="1:13" s="14" customFormat="1" ht="30" outlineLevel="2" x14ac:dyDescent="0.25">
      <c r="A9912" s="34"/>
      <c r="B9912" s="44" t="s">
        <v>3449</v>
      </c>
      <c r="C9912" s="31" t="s">
        <v>3118</v>
      </c>
      <c r="D9912" s="14" t="s">
        <v>976</v>
      </c>
      <c r="E9912" s="14" t="s">
        <v>1055</v>
      </c>
      <c r="F9912" s="14" t="s">
        <v>1056</v>
      </c>
      <c r="G9912" s="14" t="s">
        <v>16</v>
      </c>
      <c r="H9912" s="15">
        <v>1082856016</v>
      </c>
      <c r="I9912" s="15">
        <v>687332937.71999991</v>
      </c>
      <c r="J9912" s="16">
        <f>IFERROR((I9912/H9912),0)</f>
        <v>0.63474084048492729</v>
      </c>
      <c r="K9912" s="15">
        <v>800171586.78999996</v>
      </c>
      <c r="L9912" s="15">
        <v>687332937.71999991</v>
      </c>
      <c r="M9912" s="17">
        <f>L9912/K9912</f>
        <v>0.85898193470894402</v>
      </c>
    </row>
    <row r="9913" spans="1:13" s="14" customFormat="1" ht="30" outlineLevel="2" x14ac:dyDescent="0.25">
      <c r="A9913" s="34"/>
      <c r="B9913" s="44" t="s">
        <v>3449</v>
      </c>
      <c r="C9913" s="31" t="s">
        <v>3118</v>
      </c>
      <c r="D9913" s="14" t="s">
        <v>976</v>
      </c>
      <c r="E9913" s="14" t="s">
        <v>1055</v>
      </c>
      <c r="F9913" s="14" t="s">
        <v>1056</v>
      </c>
      <c r="G9913" s="14" t="s">
        <v>6109</v>
      </c>
      <c r="H9913" s="20">
        <v>508607460</v>
      </c>
      <c r="I9913" s="20">
        <v>508607460</v>
      </c>
      <c r="J9913" s="21">
        <f>IFERROR((I9913/H9913),0)</f>
        <v>1</v>
      </c>
      <c r="K9913" s="20"/>
      <c r="L9913" s="20"/>
      <c r="M9913" s="22"/>
    </row>
    <row r="9914" spans="1:13" s="14" customFormat="1" ht="30" outlineLevel="2" x14ac:dyDescent="0.25">
      <c r="A9914" s="34"/>
      <c r="B9914" s="44" t="s">
        <v>3449</v>
      </c>
      <c r="C9914" s="31" t="s">
        <v>3118</v>
      </c>
      <c r="D9914" s="14" t="s">
        <v>976</v>
      </c>
      <c r="E9914" s="14" t="s">
        <v>1055</v>
      </c>
      <c r="F9914" s="14" t="s">
        <v>1056</v>
      </c>
      <c r="G9914" s="14" t="s">
        <v>6481</v>
      </c>
      <c r="H9914" s="20">
        <v>6697</v>
      </c>
      <c r="I9914" s="20">
        <v>6697</v>
      </c>
      <c r="J9914" s="21">
        <f>IFERROR((I9914/H9914),0)</f>
        <v>1</v>
      </c>
      <c r="K9914" s="20"/>
      <c r="L9914" s="20"/>
      <c r="M9914" s="22"/>
    </row>
    <row r="9915" spans="1:13" s="14" customFormat="1" ht="30" outlineLevel="2" x14ac:dyDescent="0.25">
      <c r="A9915" s="34"/>
      <c r="B9915" s="44" t="s">
        <v>3449</v>
      </c>
      <c r="C9915" s="31" t="s">
        <v>3118</v>
      </c>
      <c r="D9915" s="14" t="s">
        <v>976</v>
      </c>
      <c r="E9915" s="14" t="s">
        <v>1055</v>
      </c>
      <c r="F9915" s="14" t="s">
        <v>1056</v>
      </c>
      <c r="G9915" s="14" t="s">
        <v>6492</v>
      </c>
      <c r="H9915" s="20">
        <v>164735002</v>
      </c>
      <c r="I9915" s="20">
        <v>164735002</v>
      </c>
      <c r="J9915" s="21">
        <f>IFERROR((I9915/H9915),0)</f>
        <v>1</v>
      </c>
      <c r="K9915" s="20"/>
      <c r="L9915" s="20"/>
      <c r="M9915" s="22"/>
    </row>
    <row r="9916" spans="1:13" s="14" customFormat="1" ht="30" outlineLevel="2" x14ac:dyDescent="0.25">
      <c r="A9916" s="34"/>
      <c r="B9916" s="44" t="s">
        <v>3449</v>
      </c>
      <c r="C9916" s="31" t="s">
        <v>3118</v>
      </c>
      <c r="D9916" s="14" t="s">
        <v>976</v>
      </c>
      <c r="E9916" s="14" t="s">
        <v>1055</v>
      </c>
      <c r="F9916" s="14" t="s">
        <v>1056</v>
      </c>
      <c r="G9916" s="14" t="s">
        <v>6493</v>
      </c>
      <c r="H9916" s="20">
        <v>-216571203</v>
      </c>
      <c r="I9916" s="20"/>
      <c r="J9916" s="21">
        <f>IFERROR((I9916/H9916),0)</f>
        <v>0</v>
      </c>
      <c r="K9916" s="20"/>
      <c r="L9916" s="20"/>
      <c r="M9916" s="22"/>
    </row>
    <row r="9917" spans="1:13" s="14" customFormat="1" ht="30" outlineLevel="1" x14ac:dyDescent="0.25">
      <c r="A9917" s="34"/>
      <c r="B9917" s="46" t="s">
        <v>8048</v>
      </c>
      <c r="C9917" s="40" t="str">
        <f>C9916</f>
        <v>ASIGNACIÓN PARA LA INVERSIÓN LOCAL  - AMBIENTE Y DESARROLLO SOSTENIBLE</v>
      </c>
      <c r="D9917" s="39" t="str">
        <f>D9916</f>
        <v xml:space="preserve">NARIÑO                                            </v>
      </c>
      <c r="E9917" s="39" t="str">
        <f>E9916</f>
        <v>52427</v>
      </c>
      <c r="F9917" s="39" t="str">
        <f>F9916</f>
        <v xml:space="preserve">MAGÜI                                             </v>
      </c>
      <c r="G9917" s="39" t="s">
        <v>10656</v>
      </c>
      <c r="H9917" s="20">
        <f>SUBTOTAL(9,H9912:H9916)</f>
        <v>1539633972</v>
      </c>
      <c r="I9917" s="20">
        <f>SUBTOTAL(9,I9912:I9916)</f>
        <v>1360682096.7199998</v>
      </c>
      <c r="J9917" s="42">
        <f>+I9917/H9917</f>
        <v>0.88376985794387231</v>
      </c>
      <c r="K9917" s="20">
        <f>SUBTOTAL(9,K9912:K9916)</f>
        <v>800171586.78999996</v>
      </c>
      <c r="L9917" s="20">
        <f>SUBTOTAL(9,L9912:L9916)</f>
        <v>687332937.71999991</v>
      </c>
      <c r="M9917" s="7">
        <f>IFERROR((L9917/K9917),"N.A")</f>
        <v>0.85898193470894402</v>
      </c>
    </row>
    <row r="9918" spans="1:13" s="14" customFormat="1" ht="30" outlineLevel="2" x14ac:dyDescent="0.25">
      <c r="A9918" s="34"/>
      <c r="B9918" s="44" t="s">
        <v>3450</v>
      </c>
      <c r="C9918" s="31" t="s">
        <v>3118</v>
      </c>
      <c r="D9918" s="14" t="s">
        <v>976</v>
      </c>
      <c r="E9918" s="14" t="s">
        <v>1058</v>
      </c>
      <c r="F9918" s="14" t="s">
        <v>1059</v>
      </c>
      <c r="G9918" s="14" t="s">
        <v>16</v>
      </c>
      <c r="H9918" s="15">
        <v>346651632</v>
      </c>
      <c r="I9918" s="15">
        <v>220033948.24000001</v>
      </c>
      <c r="J9918" s="16">
        <f>IFERROR((I9918/H9918),0)</f>
        <v>0.63474084045275747</v>
      </c>
      <c r="K9918" s="15">
        <v>256156665.46000001</v>
      </c>
      <c r="L9918" s="15">
        <v>220033948.24000001</v>
      </c>
      <c r="M9918" s="17">
        <f>L9918/K9918</f>
        <v>0.85898193531239297</v>
      </c>
    </row>
    <row r="9919" spans="1:13" s="14" customFormat="1" ht="30" outlineLevel="2" x14ac:dyDescent="0.25">
      <c r="A9919" s="34"/>
      <c r="B9919" s="44" t="s">
        <v>3450</v>
      </c>
      <c r="C9919" s="31" t="s">
        <v>3118</v>
      </c>
      <c r="D9919" s="14" t="s">
        <v>976</v>
      </c>
      <c r="E9919" s="14" t="s">
        <v>1058</v>
      </c>
      <c r="F9919" s="14" t="s">
        <v>1059</v>
      </c>
      <c r="G9919" s="14" t="s">
        <v>6109</v>
      </c>
      <c r="H9919" s="20">
        <v>25790399</v>
      </c>
      <c r="I9919" s="20">
        <v>25790399</v>
      </c>
      <c r="J9919" s="21">
        <f>IFERROR((I9919/H9919),0)</f>
        <v>1</v>
      </c>
      <c r="K9919" s="20"/>
      <c r="L9919" s="20"/>
      <c r="M9919" s="22"/>
    </row>
    <row r="9920" spans="1:13" s="14" customFormat="1" ht="30" outlineLevel="2" x14ac:dyDescent="0.25">
      <c r="A9920" s="34"/>
      <c r="B9920" s="44" t="s">
        <v>3450</v>
      </c>
      <c r="C9920" s="31" t="s">
        <v>3118</v>
      </c>
      <c r="D9920" s="14" t="s">
        <v>976</v>
      </c>
      <c r="E9920" s="14" t="s">
        <v>1058</v>
      </c>
      <c r="F9920" s="14" t="s">
        <v>1059</v>
      </c>
      <c r="G9920" s="14" t="s">
        <v>6481</v>
      </c>
      <c r="H9920" s="20">
        <v>2144</v>
      </c>
      <c r="I9920" s="20">
        <v>2144</v>
      </c>
      <c r="J9920" s="21">
        <f>IFERROR((I9920/H9920),0)</f>
        <v>1</v>
      </c>
      <c r="K9920" s="20"/>
      <c r="L9920" s="20"/>
      <c r="M9920" s="22"/>
    </row>
    <row r="9921" spans="1:13" s="14" customFormat="1" ht="30" outlineLevel="2" x14ac:dyDescent="0.25">
      <c r="A9921" s="34"/>
      <c r="B9921" s="44" t="s">
        <v>3450</v>
      </c>
      <c r="C9921" s="31" t="s">
        <v>3118</v>
      </c>
      <c r="D9921" s="14" t="s">
        <v>976</v>
      </c>
      <c r="E9921" s="14" t="s">
        <v>1058</v>
      </c>
      <c r="F9921" s="14" t="s">
        <v>1059</v>
      </c>
      <c r="G9921" s="14" t="s">
        <v>6492</v>
      </c>
      <c r="H9921" s="20">
        <v>52736150</v>
      </c>
      <c r="I9921" s="20">
        <v>52736150</v>
      </c>
      <c r="J9921" s="21">
        <f>IFERROR((I9921/H9921),0)</f>
        <v>1</v>
      </c>
      <c r="K9921" s="20"/>
      <c r="L9921" s="20"/>
      <c r="M9921" s="22"/>
    </row>
    <row r="9922" spans="1:13" s="14" customFormat="1" ht="30" outlineLevel="2" x14ac:dyDescent="0.25">
      <c r="A9922" s="34"/>
      <c r="B9922" s="44" t="s">
        <v>3450</v>
      </c>
      <c r="C9922" s="31" t="s">
        <v>3118</v>
      </c>
      <c r="D9922" s="14" t="s">
        <v>976</v>
      </c>
      <c r="E9922" s="14" t="s">
        <v>1058</v>
      </c>
      <c r="F9922" s="14" t="s">
        <v>1059</v>
      </c>
      <c r="G9922" s="14" t="s">
        <v>6493</v>
      </c>
      <c r="H9922" s="20">
        <v>-69330326</v>
      </c>
      <c r="I9922" s="20"/>
      <c r="J9922" s="21">
        <f>IFERROR((I9922/H9922),0)</f>
        <v>0</v>
      </c>
      <c r="K9922" s="20"/>
      <c r="L9922" s="20"/>
      <c r="M9922" s="22"/>
    </row>
    <row r="9923" spans="1:13" s="14" customFormat="1" ht="30" outlineLevel="1" x14ac:dyDescent="0.25">
      <c r="A9923" s="34"/>
      <c r="B9923" s="46" t="s">
        <v>8049</v>
      </c>
      <c r="C9923" s="40" t="str">
        <f>C9922</f>
        <v>ASIGNACIÓN PARA LA INVERSIÓN LOCAL  - AMBIENTE Y DESARROLLO SOSTENIBLE</v>
      </c>
      <c r="D9923" s="39" t="str">
        <f>D9922</f>
        <v xml:space="preserve">NARIÑO                                            </v>
      </c>
      <c r="E9923" s="39" t="str">
        <f>E9922</f>
        <v>52418</v>
      </c>
      <c r="F9923" s="39" t="str">
        <f>F9922</f>
        <v xml:space="preserve">LOS ANDES                                         </v>
      </c>
      <c r="G9923" s="39" t="s">
        <v>10656</v>
      </c>
      <c r="H9923" s="20">
        <f>SUBTOTAL(9,H9918:H9922)</f>
        <v>355849999</v>
      </c>
      <c r="I9923" s="20">
        <f>SUBTOTAL(9,I9918:I9922)</f>
        <v>298562641.24000001</v>
      </c>
      <c r="J9923" s="42">
        <f>+I9923/H9923</f>
        <v>0.83901262351837191</v>
      </c>
      <c r="K9923" s="20">
        <f>SUBTOTAL(9,K9918:K9922)</f>
        <v>256156665.46000001</v>
      </c>
      <c r="L9923" s="20">
        <f>SUBTOTAL(9,L9918:L9922)</f>
        <v>220033948.24000001</v>
      </c>
      <c r="M9923" s="7">
        <f>IFERROR((L9923/K9923),"N.A")</f>
        <v>0.85898193531239297</v>
      </c>
    </row>
    <row r="9924" spans="1:13" s="14" customFormat="1" ht="30" outlineLevel="2" x14ac:dyDescent="0.25">
      <c r="A9924" s="34"/>
      <c r="B9924" s="44" t="s">
        <v>3451</v>
      </c>
      <c r="C9924" s="31" t="s">
        <v>3118</v>
      </c>
      <c r="D9924" s="14" t="s">
        <v>976</v>
      </c>
      <c r="E9924" s="14" t="s">
        <v>1061</v>
      </c>
      <c r="F9924" s="14" t="s">
        <v>1062</v>
      </c>
      <c r="G9924" s="14" t="s">
        <v>16</v>
      </c>
      <c r="H9924" s="15">
        <v>265612016</v>
      </c>
      <c r="I9924" s="15">
        <v>168594794.24999997</v>
      </c>
      <c r="J9924" s="16">
        <f>IFERROR((I9924/H9924),0)</f>
        <v>0.6347408403767395</v>
      </c>
      <c r="K9924" s="15">
        <v>196272805.53999996</v>
      </c>
      <c r="L9924" s="15">
        <v>168594794.24999997</v>
      </c>
      <c r="M9924" s="17">
        <f>L9924/K9924</f>
        <v>0.85898193479300278</v>
      </c>
    </row>
    <row r="9925" spans="1:13" s="14" customFormat="1" ht="30" outlineLevel="2" x14ac:dyDescent="0.25">
      <c r="A9925" s="34"/>
      <c r="B9925" s="44" t="s">
        <v>3451</v>
      </c>
      <c r="C9925" s="31" t="s">
        <v>3118</v>
      </c>
      <c r="D9925" s="14" t="s">
        <v>976</v>
      </c>
      <c r="E9925" s="14" t="s">
        <v>1061</v>
      </c>
      <c r="F9925" s="14" t="s">
        <v>1062</v>
      </c>
      <c r="G9925" s="14" t="s">
        <v>6109</v>
      </c>
      <c r="H9925" s="20">
        <v>123958804</v>
      </c>
      <c r="I9925" s="20">
        <v>123958804</v>
      </c>
      <c r="J9925" s="21">
        <f>IFERROR((I9925/H9925),0)</f>
        <v>1</v>
      </c>
      <c r="K9925" s="20"/>
      <c r="L9925" s="20"/>
      <c r="M9925" s="22"/>
    </row>
    <row r="9926" spans="1:13" s="14" customFormat="1" ht="30" outlineLevel="2" x14ac:dyDescent="0.25">
      <c r="A9926" s="34"/>
      <c r="B9926" s="44" t="s">
        <v>3451</v>
      </c>
      <c r="C9926" s="31" t="s">
        <v>3118</v>
      </c>
      <c r="D9926" s="14" t="s">
        <v>976</v>
      </c>
      <c r="E9926" s="14" t="s">
        <v>1061</v>
      </c>
      <c r="F9926" s="14" t="s">
        <v>1062</v>
      </c>
      <c r="G9926" s="14" t="s">
        <v>6481</v>
      </c>
      <c r="H9926" s="20">
        <v>1643</v>
      </c>
      <c r="I9926" s="20">
        <v>1643</v>
      </c>
      <c r="J9926" s="21">
        <f>IFERROR((I9926/H9926),0)</f>
        <v>1</v>
      </c>
      <c r="K9926" s="20"/>
      <c r="L9926" s="20"/>
      <c r="M9926" s="22"/>
    </row>
    <row r="9927" spans="1:13" s="14" customFormat="1" ht="30" outlineLevel="2" x14ac:dyDescent="0.25">
      <c r="A9927" s="34"/>
      <c r="B9927" s="44" t="s">
        <v>3451</v>
      </c>
      <c r="C9927" s="31" t="s">
        <v>3118</v>
      </c>
      <c r="D9927" s="14" t="s">
        <v>976</v>
      </c>
      <c r="E9927" s="14" t="s">
        <v>1061</v>
      </c>
      <c r="F9927" s="14" t="s">
        <v>1062</v>
      </c>
      <c r="G9927" s="14" t="s">
        <v>6492</v>
      </c>
      <c r="H9927" s="20">
        <v>40407584</v>
      </c>
      <c r="I9927" s="20">
        <v>40407584</v>
      </c>
      <c r="J9927" s="21">
        <f>IFERROR((I9927/H9927),0)</f>
        <v>1</v>
      </c>
      <c r="K9927" s="20"/>
      <c r="L9927" s="20"/>
      <c r="M9927" s="22"/>
    </row>
    <row r="9928" spans="1:13" s="14" customFormat="1" ht="30" outlineLevel="2" x14ac:dyDescent="0.25">
      <c r="A9928" s="34"/>
      <c r="B9928" s="44" t="s">
        <v>3451</v>
      </c>
      <c r="C9928" s="31" t="s">
        <v>3118</v>
      </c>
      <c r="D9928" s="14" t="s">
        <v>976</v>
      </c>
      <c r="E9928" s="14" t="s">
        <v>1061</v>
      </c>
      <c r="F9928" s="14" t="s">
        <v>1062</v>
      </c>
      <c r="G9928" s="14" t="s">
        <v>6493</v>
      </c>
      <c r="H9928" s="20">
        <v>-53122403</v>
      </c>
      <c r="I9928" s="20"/>
      <c r="J9928" s="21">
        <f>IFERROR((I9928/H9928),0)</f>
        <v>0</v>
      </c>
      <c r="K9928" s="20"/>
      <c r="L9928" s="20"/>
      <c r="M9928" s="22"/>
    </row>
    <row r="9929" spans="1:13" s="14" customFormat="1" ht="30" outlineLevel="1" x14ac:dyDescent="0.25">
      <c r="A9929" s="34"/>
      <c r="B9929" s="46" t="s">
        <v>8050</v>
      </c>
      <c r="C9929" s="40" t="str">
        <f>C9928</f>
        <v>ASIGNACIÓN PARA LA INVERSIÓN LOCAL  - AMBIENTE Y DESARROLLO SOSTENIBLE</v>
      </c>
      <c r="D9929" s="39" t="str">
        <f>D9928</f>
        <v xml:space="preserve">NARIÑO                                            </v>
      </c>
      <c r="E9929" s="39" t="str">
        <f>E9928</f>
        <v>52411</v>
      </c>
      <c r="F9929" s="39" t="str">
        <f>F9928</f>
        <v xml:space="preserve">LINARES                                           </v>
      </c>
      <c r="G9929" s="39" t="s">
        <v>10656</v>
      </c>
      <c r="H9929" s="20">
        <f>SUBTOTAL(9,H9924:H9928)</f>
        <v>376857644</v>
      </c>
      <c r="I9929" s="20">
        <f>SUBTOTAL(9,I9924:I9928)</f>
        <v>332962825.25</v>
      </c>
      <c r="J9929" s="42">
        <f>+I9929/H9929</f>
        <v>0.88352413849405698</v>
      </c>
      <c r="K9929" s="20">
        <f>SUBTOTAL(9,K9924:K9928)</f>
        <v>196272805.53999996</v>
      </c>
      <c r="L9929" s="20">
        <f>SUBTOTAL(9,L9924:L9928)</f>
        <v>168594794.24999997</v>
      </c>
      <c r="M9929" s="7">
        <f>IFERROR((L9929/K9929),"N.A")</f>
        <v>0.85898193479300278</v>
      </c>
    </row>
    <row r="9930" spans="1:13" s="14" customFormat="1" ht="30" outlineLevel="2" x14ac:dyDescent="0.25">
      <c r="A9930" s="34"/>
      <c r="B9930" s="44" t="s">
        <v>3452</v>
      </c>
      <c r="C9930" s="31" t="s">
        <v>3118</v>
      </c>
      <c r="D9930" s="14" t="s">
        <v>976</v>
      </c>
      <c r="E9930" s="14" t="s">
        <v>1064</v>
      </c>
      <c r="F9930" s="14" t="s">
        <v>1065</v>
      </c>
      <c r="G9930" s="14" t="s">
        <v>16</v>
      </c>
      <c r="H9930" s="15">
        <v>380885082</v>
      </c>
      <c r="I9930" s="15">
        <v>241763317.05000001</v>
      </c>
      <c r="J9930" s="16">
        <f>IFERROR((I9930/H9930),0)</f>
        <v>0.63474084041443246</v>
      </c>
      <c r="K9930" s="15">
        <v>281453319.65000004</v>
      </c>
      <c r="L9930" s="15">
        <v>241763317.05000001</v>
      </c>
      <c r="M9930" s="17">
        <f>L9930/K9930</f>
        <v>0.85898193473306217</v>
      </c>
    </row>
    <row r="9931" spans="1:13" s="14" customFormat="1" ht="30" outlineLevel="2" x14ac:dyDescent="0.25">
      <c r="A9931" s="34"/>
      <c r="B9931" s="44" t="s">
        <v>3452</v>
      </c>
      <c r="C9931" s="31" t="s">
        <v>3118</v>
      </c>
      <c r="D9931" s="14" t="s">
        <v>976</v>
      </c>
      <c r="E9931" s="14" t="s">
        <v>1064</v>
      </c>
      <c r="F9931" s="14" t="s">
        <v>1065</v>
      </c>
      <c r="G9931" s="14" t="s">
        <v>6109</v>
      </c>
      <c r="H9931" s="20">
        <v>175104266</v>
      </c>
      <c r="I9931" s="20">
        <v>175104266</v>
      </c>
      <c r="J9931" s="21">
        <f>IFERROR((I9931/H9931),0)</f>
        <v>1</v>
      </c>
      <c r="K9931" s="20"/>
      <c r="L9931" s="20"/>
      <c r="M9931" s="22"/>
    </row>
    <row r="9932" spans="1:13" s="14" customFormat="1" ht="30" outlineLevel="2" x14ac:dyDescent="0.25">
      <c r="A9932" s="34"/>
      <c r="B9932" s="44" t="s">
        <v>3452</v>
      </c>
      <c r="C9932" s="31" t="s">
        <v>3118</v>
      </c>
      <c r="D9932" s="14" t="s">
        <v>976</v>
      </c>
      <c r="E9932" s="14" t="s">
        <v>1064</v>
      </c>
      <c r="F9932" s="14" t="s">
        <v>1065</v>
      </c>
      <c r="G9932" s="14" t="s">
        <v>6481</v>
      </c>
      <c r="H9932" s="20">
        <v>2356</v>
      </c>
      <c r="I9932" s="20">
        <v>2356</v>
      </c>
      <c r="J9932" s="21">
        <f>IFERROR((I9932/H9932),0)</f>
        <v>1</v>
      </c>
      <c r="K9932" s="20"/>
      <c r="L9932" s="20"/>
      <c r="M9932" s="22"/>
    </row>
    <row r="9933" spans="1:13" s="14" customFormat="1" ht="30" outlineLevel="2" x14ac:dyDescent="0.25">
      <c r="A9933" s="34"/>
      <c r="B9933" s="44" t="s">
        <v>3452</v>
      </c>
      <c r="C9933" s="31" t="s">
        <v>3118</v>
      </c>
      <c r="D9933" s="14" t="s">
        <v>976</v>
      </c>
      <c r="E9933" s="14" t="s">
        <v>1064</v>
      </c>
      <c r="F9933" s="14" t="s">
        <v>1065</v>
      </c>
      <c r="G9933" s="14" t="s">
        <v>6492</v>
      </c>
      <c r="H9933" s="20">
        <v>57944088</v>
      </c>
      <c r="I9933" s="20">
        <v>57944088</v>
      </c>
      <c r="J9933" s="21">
        <f>IFERROR((I9933/H9933),0)</f>
        <v>1</v>
      </c>
      <c r="K9933" s="20"/>
      <c r="L9933" s="20"/>
      <c r="M9933" s="22"/>
    </row>
    <row r="9934" spans="1:13" s="14" customFormat="1" ht="30" outlineLevel="2" x14ac:dyDescent="0.25">
      <c r="A9934" s="34"/>
      <c r="B9934" s="44" t="s">
        <v>3452</v>
      </c>
      <c r="C9934" s="31" t="s">
        <v>3118</v>
      </c>
      <c r="D9934" s="14" t="s">
        <v>976</v>
      </c>
      <c r="E9934" s="14" t="s">
        <v>1064</v>
      </c>
      <c r="F9934" s="14" t="s">
        <v>1065</v>
      </c>
      <c r="G9934" s="14" t="s">
        <v>6493</v>
      </c>
      <c r="H9934" s="20">
        <v>-76177016</v>
      </c>
      <c r="I9934" s="20"/>
      <c r="J9934" s="21">
        <f>IFERROR((I9934/H9934),0)</f>
        <v>0</v>
      </c>
      <c r="K9934" s="20"/>
      <c r="L9934" s="20"/>
      <c r="M9934" s="22"/>
    </row>
    <row r="9935" spans="1:13" s="14" customFormat="1" ht="30" outlineLevel="1" x14ac:dyDescent="0.25">
      <c r="A9935" s="34"/>
      <c r="B9935" s="46" t="s">
        <v>8051</v>
      </c>
      <c r="C9935" s="40" t="str">
        <f>C9934</f>
        <v>ASIGNACIÓN PARA LA INVERSIÓN LOCAL  - AMBIENTE Y DESARROLLO SOSTENIBLE</v>
      </c>
      <c r="D9935" s="39" t="str">
        <f>D9934</f>
        <v xml:space="preserve">NARIÑO                                            </v>
      </c>
      <c r="E9935" s="39" t="str">
        <f>E9934</f>
        <v>52405</v>
      </c>
      <c r="F9935" s="39" t="str">
        <f>F9934</f>
        <v xml:space="preserve">LEIVA                                             </v>
      </c>
      <c r="G9935" s="39" t="s">
        <v>10656</v>
      </c>
      <c r="H9935" s="20">
        <f>SUBTOTAL(9,H9930:H9934)</f>
        <v>537758776</v>
      </c>
      <c r="I9935" s="20">
        <f>SUBTOTAL(9,I9930:I9934)</f>
        <v>474814027.05000001</v>
      </c>
      <c r="J9935" s="42">
        <f>+I9935/H9935</f>
        <v>0.8829498433885159</v>
      </c>
      <c r="K9935" s="20">
        <f>SUBTOTAL(9,K9930:K9934)</f>
        <v>281453319.65000004</v>
      </c>
      <c r="L9935" s="20">
        <f>SUBTOTAL(9,L9930:L9934)</f>
        <v>241763317.05000001</v>
      </c>
      <c r="M9935" s="7">
        <f>IFERROR((L9935/K9935),"N.A")</f>
        <v>0.85898193473306217</v>
      </c>
    </row>
    <row r="9936" spans="1:13" s="14" customFormat="1" ht="30" outlineLevel="2" x14ac:dyDescent="0.25">
      <c r="A9936" s="34"/>
      <c r="B9936" s="44" t="s">
        <v>3453</v>
      </c>
      <c r="C9936" s="31" t="s">
        <v>3118</v>
      </c>
      <c r="D9936" s="14" t="s">
        <v>976</v>
      </c>
      <c r="E9936" s="14" t="s">
        <v>1067</v>
      </c>
      <c r="F9936" s="14" t="s">
        <v>278</v>
      </c>
      <c r="G9936" s="14" t="s">
        <v>16</v>
      </c>
      <c r="H9936" s="15">
        <v>498221886</v>
      </c>
      <c r="I9936" s="15">
        <v>316241778.66999996</v>
      </c>
      <c r="J9936" s="16">
        <f>IFERROR((I9936/H9936),0)</f>
        <v>0.63474084048969293</v>
      </c>
      <c r="K9936" s="15">
        <v>368158823.82999998</v>
      </c>
      <c r="L9936" s="15">
        <v>316241778.66999996</v>
      </c>
      <c r="M9936" s="17">
        <f>L9936/K9936</f>
        <v>0.85898193442737336</v>
      </c>
    </row>
    <row r="9937" spans="1:13" s="14" customFormat="1" ht="30" outlineLevel="2" x14ac:dyDescent="0.25">
      <c r="A9937" s="34"/>
      <c r="B9937" s="44" t="s">
        <v>3453</v>
      </c>
      <c r="C9937" s="31" t="s">
        <v>3118</v>
      </c>
      <c r="D9937" s="14" t="s">
        <v>976</v>
      </c>
      <c r="E9937" s="14" t="s">
        <v>1067</v>
      </c>
      <c r="F9937" s="14" t="s">
        <v>278</v>
      </c>
      <c r="G9937" s="14" t="s">
        <v>6109</v>
      </c>
      <c r="H9937" s="20">
        <v>230039123</v>
      </c>
      <c r="I9937" s="20">
        <v>230039123</v>
      </c>
      <c r="J9937" s="21">
        <f>IFERROR((I9937/H9937),0)</f>
        <v>1</v>
      </c>
      <c r="K9937" s="20"/>
      <c r="L9937" s="20"/>
      <c r="M9937" s="22"/>
    </row>
    <row r="9938" spans="1:13" s="14" customFormat="1" ht="30" outlineLevel="2" x14ac:dyDescent="0.25">
      <c r="A9938" s="34"/>
      <c r="B9938" s="44" t="s">
        <v>3453</v>
      </c>
      <c r="C9938" s="31" t="s">
        <v>3118</v>
      </c>
      <c r="D9938" s="14" t="s">
        <v>976</v>
      </c>
      <c r="E9938" s="14" t="s">
        <v>1067</v>
      </c>
      <c r="F9938" s="14" t="s">
        <v>278</v>
      </c>
      <c r="G9938" s="14" t="s">
        <v>6481</v>
      </c>
      <c r="H9938" s="20">
        <v>3081</v>
      </c>
      <c r="I9938" s="20">
        <v>3081</v>
      </c>
      <c r="J9938" s="21">
        <f>IFERROR((I9938/H9938),0)</f>
        <v>1</v>
      </c>
      <c r="K9938" s="20"/>
      <c r="L9938" s="20"/>
      <c r="M9938" s="22"/>
    </row>
    <row r="9939" spans="1:13" s="14" customFormat="1" ht="30" outlineLevel="2" x14ac:dyDescent="0.25">
      <c r="A9939" s="34"/>
      <c r="B9939" s="44" t="s">
        <v>3453</v>
      </c>
      <c r="C9939" s="31" t="s">
        <v>3118</v>
      </c>
      <c r="D9939" s="14" t="s">
        <v>976</v>
      </c>
      <c r="E9939" s="14" t="s">
        <v>1067</v>
      </c>
      <c r="F9939" s="14" t="s">
        <v>278</v>
      </c>
      <c r="G9939" s="14" t="s">
        <v>6492</v>
      </c>
      <c r="H9939" s="20">
        <v>75794549</v>
      </c>
      <c r="I9939" s="20">
        <v>75794549</v>
      </c>
      <c r="J9939" s="21">
        <f>IFERROR((I9939/H9939),0)</f>
        <v>1</v>
      </c>
      <c r="K9939" s="20"/>
      <c r="L9939" s="20"/>
      <c r="M9939" s="22"/>
    </row>
    <row r="9940" spans="1:13" s="14" customFormat="1" ht="30" outlineLevel="2" x14ac:dyDescent="0.25">
      <c r="A9940" s="34"/>
      <c r="B9940" s="44" t="s">
        <v>3453</v>
      </c>
      <c r="C9940" s="31" t="s">
        <v>3118</v>
      </c>
      <c r="D9940" s="14" t="s">
        <v>976</v>
      </c>
      <c r="E9940" s="14" t="s">
        <v>1067</v>
      </c>
      <c r="F9940" s="14" t="s">
        <v>278</v>
      </c>
      <c r="G9940" s="14" t="s">
        <v>6493</v>
      </c>
      <c r="H9940" s="20">
        <v>-99644377</v>
      </c>
      <c r="I9940" s="20"/>
      <c r="J9940" s="21">
        <f>IFERROR((I9940/H9940),0)</f>
        <v>0</v>
      </c>
      <c r="K9940" s="20"/>
      <c r="L9940" s="20"/>
      <c r="M9940" s="22"/>
    </row>
    <row r="9941" spans="1:13" s="14" customFormat="1" ht="30" outlineLevel="1" x14ac:dyDescent="0.25">
      <c r="A9941" s="34"/>
      <c r="B9941" s="46" t="s">
        <v>8052</v>
      </c>
      <c r="C9941" s="40" t="str">
        <f>C9940</f>
        <v>ASIGNACIÓN PARA LA INVERSIÓN LOCAL  - AMBIENTE Y DESARROLLO SOSTENIBLE</v>
      </c>
      <c r="D9941" s="39" t="str">
        <f>D9940</f>
        <v xml:space="preserve">NARIÑO                                            </v>
      </c>
      <c r="E9941" s="39" t="str">
        <f>E9940</f>
        <v>52399</v>
      </c>
      <c r="F9941" s="39" t="str">
        <f>F9940</f>
        <v xml:space="preserve">LA UNIÓN                                          </v>
      </c>
      <c r="G9941" s="39" t="s">
        <v>10656</v>
      </c>
      <c r="H9941" s="20">
        <f>SUBTOTAL(9,H9936:H9940)</f>
        <v>704414262</v>
      </c>
      <c r="I9941" s="20">
        <f>SUBTOTAL(9,I9936:I9940)</f>
        <v>622078531.66999996</v>
      </c>
      <c r="J9941" s="42">
        <f>+I9941/H9941</f>
        <v>0.88311461767365518</v>
      </c>
      <c r="K9941" s="20">
        <f>SUBTOTAL(9,K9936:K9940)</f>
        <v>368158823.82999998</v>
      </c>
      <c r="L9941" s="20">
        <f>SUBTOTAL(9,L9936:L9940)</f>
        <v>316241778.66999996</v>
      </c>
      <c r="M9941" s="7">
        <f>IFERROR((L9941/K9941),"N.A")</f>
        <v>0.85898193442737336</v>
      </c>
    </row>
    <row r="9942" spans="1:13" s="14" customFormat="1" ht="30" outlineLevel="2" x14ac:dyDescent="0.25">
      <c r="A9942" s="34"/>
      <c r="B9942" s="44" t="s">
        <v>3454</v>
      </c>
      <c r="C9942" s="31" t="s">
        <v>3118</v>
      </c>
      <c r="D9942" s="14" t="s">
        <v>976</v>
      </c>
      <c r="E9942" s="14" t="s">
        <v>1069</v>
      </c>
      <c r="F9942" s="14" t="s">
        <v>1070</v>
      </c>
      <c r="G9942" s="14" t="s">
        <v>16</v>
      </c>
      <c r="H9942" s="15">
        <v>663667410</v>
      </c>
      <c r="I9942" s="15">
        <v>421256809.62</v>
      </c>
      <c r="J9942" s="16">
        <f>IFERROR((I9942/H9942),0)</f>
        <v>0.63474084047610535</v>
      </c>
      <c r="K9942" s="15">
        <v>490414050.17999995</v>
      </c>
      <c r="L9942" s="15">
        <v>421256809.62</v>
      </c>
      <c r="M9942" s="17">
        <f>L9942/K9942</f>
        <v>0.85898193468434136</v>
      </c>
    </row>
    <row r="9943" spans="1:13" s="14" customFormat="1" ht="30" outlineLevel="2" x14ac:dyDescent="0.25">
      <c r="A9943" s="34"/>
      <c r="B9943" s="44" t="s">
        <v>3454</v>
      </c>
      <c r="C9943" s="31" t="s">
        <v>3118</v>
      </c>
      <c r="D9943" s="14" t="s">
        <v>976</v>
      </c>
      <c r="E9943" s="14" t="s">
        <v>1069</v>
      </c>
      <c r="F9943" s="14" t="s">
        <v>1070</v>
      </c>
      <c r="G9943" s="14" t="s">
        <v>6109</v>
      </c>
      <c r="H9943" s="20">
        <v>312554248</v>
      </c>
      <c r="I9943" s="20">
        <v>312554248</v>
      </c>
      <c r="J9943" s="21">
        <f>IFERROR((I9943/H9943),0)</f>
        <v>1</v>
      </c>
      <c r="K9943" s="20"/>
      <c r="L9943" s="20"/>
      <c r="M9943" s="22"/>
    </row>
    <row r="9944" spans="1:13" s="14" customFormat="1" ht="30" outlineLevel="2" x14ac:dyDescent="0.25">
      <c r="A9944" s="34"/>
      <c r="B9944" s="44" t="s">
        <v>3454</v>
      </c>
      <c r="C9944" s="31" t="s">
        <v>3118</v>
      </c>
      <c r="D9944" s="14" t="s">
        <v>976</v>
      </c>
      <c r="E9944" s="14" t="s">
        <v>1069</v>
      </c>
      <c r="F9944" s="14" t="s">
        <v>1070</v>
      </c>
      <c r="G9944" s="14" t="s">
        <v>6481</v>
      </c>
      <c r="H9944" s="20">
        <v>4105</v>
      </c>
      <c r="I9944" s="20">
        <v>4105</v>
      </c>
      <c r="J9944" s="21">
        <f>IFERROR((I9944/H9944),0)</f>
        <v>1</v>
      </c>
      <c r="K9944" s="20"/>
      <c r="L9944" s="20"/>
      <c r="M9944" s="22"/>
    </row>
    <row r="9945" spans="1:13" s="14" customFormat="1" ht="30" outlineLevel="2" x14ac:dyDescent="0.25">
      <c r="A9945" s="34"/>
      <c r="B9945" s="44" t="s">
        <v>3454</v>
      </c>
      <c r="C9945" s="31" t="s">
        <v>3118</v>
      </c>
      <c r="D9945" s="14" t="s">
        <v>976</v>
      </c>
      <c r="E9945" s="14" t="s">
        <v>1069</v>
      </c>
      <c r="F9945" s="14" t="s">
        <v>1070</v>
      </c>
      <c r="G9945" s="14" t="s">
        <v>6492</v>
      </c>
      <c r="H9945" s="20">
        <v>100963794</v>
      </c>
      <c r="I9945" s="20">
        <v>100963794</v>
      </c>
      <c r="J9945" s="21">
        <f>IFERROR((I9945/H9945),0)</f>
        <v>1</v>
      </c>
      <c r="K9945" s="20"/>
      <c r="L9945" s="20"/>
      <c r="M9945" s="22"/>
    </row>
    <row r="9946" spans="1:13" s="14" customFormat="1" ht="30" outlineLevel="2" x14ac:dyDescent="0.25">
      <c r="A9946" s="34"/>
      <c r="B9946" s="44" t="s">
        <v>3454</v>
      </c>
      <c r="C9946" s="31" t="s">
        <v>3118</v>
      </c>
      <c r="D9946" s="14" t="s">
        <v>976</v>
      </c>
      <c r="E9946" s="14" t="s">
        <v>1069</v>
      </c>
      <c r="F9946" s="14" t="s">
        <v>1070</v>
      </c>
      <c r="G9946" s="14" t="s">
        <v>6493</v>
      </c>
      <c r="H9946" s="20">
        <v>-132733482</v>
      </c>
      <c r="I9946" s="20"/>
      <c r="J9946" s="21">
        <f>IFERROR((I9946/H9946),0)</f>
        <v>0</v>
      </c>
      <c r="K9946" s="20"/>
      <c r="L9946" s="20"/>
      <c r="M9946" s="22"/>
    </row>
    <row r="9947" spans="1:13" s="14" customFormat="1" ht="30" outlineLevel="1" x14ac:dyDescent="0.25">
      <c r="A9947" s="34"/>
      <c r="B9947" s="46" t="s">
        <v>8053</v>
      </c>
      <c r="C9947" s="40" t="str">
        <f>C9946</f>
        <v>ASIGNACIÓN PARA LA INVERSIÓN LOCAL  - AMBIENTE Y DESARROLLO SOSTENIBLE</v>
      </c>
      <c r="D9947" s="39" t="str">
        <f>D9946</f>
        <v xml:space="preserve">NARIÑO                                            </v>
      </c>
      <c r="E9947" s="39" t="str">
        <f>E9946</f>
        <v>52390</v>
      </c>
      <c r="F9947" s="39" t="str">
        <f>F9946</f>
        <v xml:space="preserve">LA TOLA                                           </v>
      </c>
      <c r="G9947" s="39" t="s">
        <v>10656</v>
      </c>
      <c r="H9947" s="20">
        <f>SUBTOTAL(9,H9942:H9946)</f>
        <v>944456075</v>
      </c>
      <c r="I9947" s="20">
        <f>SUBTOTAL(9,I9942:I9946)</f>
        <v>834778956.62</v>
      </c>
      <c r="J9947" s="42">
        <f>+I9947/H9947</f>
        <v>0.88387271649451771</v>
      </c>
      <c r="K9947" s="20">
        <f>SUBTOTAL(9,K9942:K9946)</f>
        <v>490414050.17999995</v>
      </c>
      <c r="L9947" s="20">
        <f>SUBTOTAL(9,L9942:L9946)</f>
        <v>421256809.62</v>
      </c>
      <c r="M9947" s="7">
        <f>IFERROR((L9947/K9947),"N.A")</f>
        <v>0.85898193468434136</v>
      </c>
    </row>
    <row r="9948" spans="1:13" s="14" customFormat="1" ht="30" outlineLevel="2" x14ac:dyDescent="0.25">
      <c r="A9948" s="34"/>
      <c r="B9948" s="44" t="s">
        <v>3455</v>
      </c>
      <c r="C9948" s="31" t="s">
        <v>3118</v>
      </c>
      <c r="D9948" s="14" t="s">
        <v>976</v>
      </c>
      <c r="E9948" s="14" t="s">
        <v>1072</v>
      </c>
      <c r="F9948" s="14" t="s">
        <v>1073</v>
      </c>
      <c r="G9948" s="14" t="s">
        <v>16</v>
      </c>
      <c r="H9948" s="15">
        <v>259291199</v>
      </c>
      <c r="I9948" s="15">
        <v>164582713.57999998</v>
      </c>
      <c r="J9948" s="16">
        <f>IFERROR((I9948/H9948),0)</f>
        <v>0.63474084047102575</v>
      </c>
      <c r="K9948" s="15">
        <v>191602066.32999998</v>
      </c>
      <c r="L9948" s="15">
        <v>164582713.57999998</v>
      </c>
      <c r="M9948" s="17">
        <f>L9948/K9948</f>
        <v>0.85898193444603022</v>
      </c>
    </row>
    <row r="9949" spans="1:13" s="14" customFormat="1" ht="30" outlineLevel="2" x14ac:dyDescent="0.25">
      <c r="A9949" s="34"/>
      <c r="B9949" s="44" t="s">
        <v>3455</v>
      </c>
      <c r="C9949" s="31" t="s">
        <v>3118</v>
      </c>
      <c r="D9949" s="14" t="s">
        <v>976</v>
      </c>
      <c r="E9949" s="14" t="s">
        <v>1072</v>
      </c>
      <c r="F9949" s="14" t="s">
        <v>1073</v>
      </c>
      <c r="G9949" s="14" t="s">
        <v>6109</v>
      </c>
      <c r="H9949" s="20">
        <v>79848157</v>
      </c>
      <c r="I9949" s="20">
        <v>79848157</v>
      </c>
      <c r="J9949" s="21">
        <f>IFERROR((I9949/H9949),0)</f>
        <v>1</v>
      </c>
      <c r="K9949" s="20"/>
      <c r="L9949" s="20"/>
      <c r="M9949" s="22"/>
    </row>
    <row r="9950" spans="1:13" s="14" customFormat="1" ht="30" outlineLevel="2" x14ac:dyDescent="0.25">
      <c r="A9950" s="34"/>
      <c r="B9950" s="44" t="s">
        <v>3455</v>
      </c>
      <c r="C9950" s="31" t="s">
        <v>3118</v>
      </c>
      <c r="D9950" s="14" t="s">
        <v>976</v>
      </c>
      <c r="E9950" s="14" t="s">
        <v>1072</v>
      </c>
      <c r="F9950" s="14" t="s">
        <v>1073</v>
      </c>
      <c r="G9950" s="14" t="s">
        <v>6481</v>
      </c>
      <c r="H9950" s="20">
        <v>1604</v>
      </c>
      <c r="I9950" s="20">
        <v>1604</v>
      </c>
      <c r="J9950" s="21">
        <f>IFERROR((I9950/H9950),0)</f>
        <v>1</v>
      </c>
      <c r="K9950" s="20"/>
      <c r="L9950" s="20"/>
      <c r="M9950" s="22"/>
    </row>
    <row r="9951" spans="1:13" s="14" customFormat="1" ht="30" outlineLevel="2" x14ac:dyDescent="0.25">
      <c r="A9951" s="34"/>
      <c r="B9951" s="44" t="s">
        <v>3455</v>
      </c>
      <c r="C9951" s="31" t="s">
        <v>3118</v>
      </c>
      <c r="D9951" s="14" t="s">
        <v>976</v>
      </c>
      <c r="E9951" s="14" t="s">
        <v>1072</v>
      </c>
      <c r="F9951" s="14" t="s">
        <v>1073</v>
      </c>
      <c r="G9951" s="14" t="s">
        <v>6492</v>
      </c>
      <c r="H9951" s="20">
        <v>39445998</v>
      </c>
      <c r="I9951" s="20">
        <v>39445998</v>
      </c>
      <c r="J9951" s="21">
        <f>IFERROR((I9951/H9951),0)</f>
        <v>1</v>
      </c>
      <c r="K9951" s="20"/>
      <c r="L9951" s="20"/>
      <c r="M9951" s="22"/>
    </row>
    <row r="9952" spans="1:13" s="14" customFormat="1" ht="30" outlineLevel="2" x14ac:dyDescent="0.25">
      <c r="A9952" s="34"/>
      <c r="B9952" s="44" t="s">
        <v>3455</v>
      </c>
      <c r="C9952" s="31" t="s">
        <v>3118</v>
      </c>
      <c r="D9952" s="14" t="s">
        <v>976</v>
      </c>
      <c r="E9952" s="14" t="s">
        <v>1072</v>
      </c>
      <c r="F9952" s="14" t="s">
        <v>1073</v>
      </c>
      <c r="G9952" s="14" t="s">
        <v>6493</v>
      </c>
      <c r="H9952" s="20">
        <v>-51858240</v>
      </c>
      <c r="I9952" s="20"/>
      <c r="J9952" s="21">
        <f>IFERROR((I9952/H9952),0)</f>
        <v>0</v>
      </c>
      <c r="K9952" s="20"/>
      <c r="L9952" s="20"/>
      <c r="M9952" s="22"/>
    </row>
    <row r="9953" spans="1:13" s="14" customFormat="1" ht="30" outlineLevel="1" x14ac:dyDescent="0.25">
      <c r="A9953" s="34"/>
      <c r="B9953" s="46" t="s">
        <v>8054</v>
      </c>
      <c r="C9953" s="40" t="str">
        <f>C9952</f>
        <v>ASIGNACIÓN PARA LA INVERSIÓN LOCAL  - AMBIENTE Y DESARROLLO SOSTENIBLE</v>
      </c>
      <c r="D9953" s="39" t="str">
        <f>D9952</f>
        <v xml:space="preserve">NARIÑO                                            </v>
      </c>
      <c r="E9953" s="39" t="str">
        <f>E9952</f>
        <v>52385</v>
      </c>
      <c r="F9953" s="39" t="str">
        <f>F9952</f>
        <v xml:space="preserve">LA LLANADA                                        </v>
      </c>
      <c r="G9953" s="39" t="s">
        <v>10656</v>
      </c>
      <c r="H9953" s="20">
        <f>SUBTOTAL(9,H9948:H9952)</f>
        <v>326728718</v>
      </c>
      <c r="I9953" s="20">
        <f>SUBTOTAL(9,I9948:I9952)</f>
        <v>283878472.57999998</v>
      </c>
      <c r="J9953" s="42">
        <f>+I9953/H9953</f>
        <v>0.86885069153915018</v>
      </c>
      <c r="K9953" s="20">
        <f>SUBTOTAL(9,K9948:K9952)</f>
        <v>191602066.32999998</v>
      </c>
      <c r="L9953" s="20">
        <f>SUBTOTAL(9,L9948:L9952)</f>
        <v>164582713.57999998</v>
      </c>
      <c r="M9953" s="7">
        <f>IFERROR((L9953/K9953),"N.A")</f>
        <v>0.85898193444603022</v>
      </c>
    </row>
    <row r="9954" spans="1:13" s="14" customFormat="1" ht="30" outlineLevel="2" x14ac:dyDescent="0.25">
      <c r="A9954" s="34"/>
      <c r="B9954" s="44" t="s">
        <v>3456</v>
      </c>
      <c r="C9954" s="31" t="s">
        <v>3118</v>
      </c>
      <c r="D9954" s="14" t="s">
        <v>976</v>
      </c>
      <c r="E9954" s="14" t="s">
        <v>1075</v>
      </c>
      <c r="F9954" s="14" t="s">
        <v>1076</v>
      </c>
      <c r="G9954" s="14" t="s">
        <v>16</v>
      </c>
      <c r="H9954" s="15">
        <v>430864702</v>
      </c>
      <c r="I9954" s="15">
        <v>273487423.07000005</v>
      </c>
      <c r="J9954" s="16">
        <f>IFERROR((I9954/H9954),0)</f>
        <v>0.63474084045529455</v>
      </c>
      <c r="K9954" s="15">
        <v>318385535.22000003</v>
      </c>
      <c r="L9954" s="15">
        <v>273487423.07000005</v>
      </c>
      <c r="M9954" s="17">
        <f>L9954/K9954</f>
        <v>0.85898193484519958</v>
      </c>
    </row>
    <row r="9955" spans="1:13" s="14" customFormat="1" ht="30" outlineLevel="2" x14ac:dyDescent="0.25">
      <c r="A9955" s="34"/>
      <c r="B9955" s="44" t="s">
        <v>3456</v>
      </c>
      <c r="C9955" s="31" t="s">
        <v>3118</v>
      </c>
      <c r="D9955" s="14" t="s">
        <v>976</v>
      </c>
      <c r="E9955" s="14" t="s">
        <v>1075</v>
      </c>
      <c r="F9955" s="14" t="s">
        <v>1076</v>
      </c>
      <c r="G9955" s="14" t="s">
        <v>6109</v>
      </c>
      <c r="H9955" s="20">
        <v>460179797</v>
      </c>
      <c r="I9955" s="20">
        <v>460179797</v>
      </c>
      <c r="J9955" s="21">
        <f>IFERROR((I9955/H9955),0)</f>
        <v>1</v>
      </c>
      <c r="K9955" s="20"/>
      <c r="L9955" s="20"/>
      <c r="M9955" s="22"/>
    </row>
    <row r="9956" spans="1:13" s="14" customFormat="1" ht="30" outlineLevel="2" x14ac:dyDescent="0.25">
      <c r="A9956" s="34"/>
      <c r="B9956" s="44" t="s">
        <v>3456</v>
      </c>
      <c r="C9956" s="31" t="s">
        <v>3118</v>
      </c>
      <c r="D9956" s="14" t="s">
        <v>976</v>
      </c>
      <c r="E9956" s="14" t="s">
        <v>1075</v>
      </c>
      <c r="F9956" s="14" t="s">
        <v>1076</v>
      </c>
      <c r="G9956" s="14" t="s">
        <v>6481</v>
      </c>
      <c r="H9956" s="20">
        <v>2665</v>
      </c>
      <c r="I9956" s="20">
        <v>2665</v>
      </c>
      <c r="J9956" s="21">
        <f>IFERROR((I9956/H9956),0)</f>
        <v>1</v>
      </c>
      <c r="K9956" s="20"/>
      <c r="L9956" s="20"/>
      <c r="M9956" s="22"/>
    </row>
    <row r="9957" spans="1:13" s="14" customFormat="1" ht="30" outlineLevel="2" x14ac:dyDescent="0.25">
      <c r="A9957" s="34"/>
      <c r="B9957" s="44" t="s">
        <v>3456</v>
      </c>
      <c r="C9957" s="31" t="s">
        <v>3118</v>
      </c>
      <c r="D9957" s="14" t="s">
        <v>976</v>
      </c>
      <c r="E9957" s="14" t="s">
        <v>1075</v>
      </c>
      <c r="F9957" s="14" t="s">
        <v>1076</v>
      </c>
      <c r="G9957" s="14" t="s">
        <v>6492</v>
      </c>
      <c r="H9957" s="20">
        <v>65547493</v>
      </c>
      <c r="I9957" s="20">
        <v>65547493</v>
      </c>
      <c r="J9957" s="21">
        <f>IFERROR((I9957/H9957),0)</f>
        <v>1</v>
      </c>
      <c r="K9957" s="20"/>
      <c r="L9957" s="20"/>
      <c r="M9957" s="22"/>
    </row>
    <row r="9958" spans="1:13" s="14" customFormat="1" ht="30" outlineLevel="2" x14ac:dyDescent="0.25">
      <c r="A9958" s="34"/>
      <c r="B9958" s="44" t="s">
        <v>3456</v>
      </c>
      <c r="C9958" s="31" t="s">
        <v>3118</v>
      </c>
      <c r="D9958" s="14" t="s">
        <v>976</v>
      </c>
      <c r="E9958" s="14" t="s">
        <v>1075</v>
      </c>
      <c r="F9958" s="14" t="s">
        <v>1076</v>
      </c>
      <c r="G9958" s="14" t="s">
        <v>6493</v>
      </c>
      <c r="H9958" s="20">
        <v>-86172940</v>
      </c>
      <c r="I9958" s="20"/>
      <c r="J9958" s="21">
        <f>IFERROR((I9958/H9958),0)</f>
        <v>0</v>
      </c>
      <c r="K9958" s="20"/>
      <c r="L9958" s="20"/>
      <c r="M9958" s="22"/>
    </row>
    <row r="9959" spans="1:13" s="14" customFormat="1" ht="30" outlineLevel="1" x14ac:dyDescent="0.25">
      <c r="A9959" s="34"/>
      <c r="B9959" s="46" t="s">
        <v>8055</v>
      </c>
      <c r="C9959" s="40" t="str">
        <f>C9958</f>
        <v>ASIGNACIÓN PARA LA INVERSIÓN LOCAL  - AMBIENTE Y DESARROLLO SOSTENIBLE</v>
      </c>
      <c r="D9959" s="39" t="str">
        <f>D9958</f>
        <v xml:space="preserve">NARIÑO                                            </v>
      </c>
      <c r="E9959" s="39" t="str">
        <f>E9958</f>
        <v>52381</v>
      </c>
      <c r="F9959" s="39" t="str">
        <f>F9958</f>
        <v xml:space="preserve">LA FLORIDA                                        </v>
      </c>
      <c r="G9959" s="39" t="s">
        <v>10656</v>
      </c>
      <c r="H9959" s="20">
        <f>SUBTOTAL(9,H9954:H9958)</f>
        <v>870421717</v>
      </c>
      <c r="I9959" s="20">
        <f>SUBTOTAL(9,I9954:I9958)</f>
        <v>799217378.07000005</v>
      </c>
      <c r="J9959" s="42">
        <f>+I9959/H9959</f>
        <v>0.91819558549686331</v>
      </c>
      <c r="K9959" s="20">
        <f>SUBTOTAL(9,K9954:K9958)</f>
        <v>318385535.22000003</v>
      </c>
      <c r="L9959" s="20">
        <f>SUBTOTAL(9,L9954:L9958)</f>
        <v>273487423.07000005</v>
      </c>
      <c r="M9959" s="7">
        <f>IFERROR((L9959/K9959),"N.A")</f>
        <v>0.85898193484519958</v>
      </c>
    </row>
    <row r="9960" spans="1:13" s="14" customFormat="1" ht="30" outlineLevel="2" x14ac:dyDescent="0.25">
      <c r="A9960" s="34"/>
      <c r="B9960" s="44" t="s">
        <v>3457</v>
      </c>
      <c r="C9960" s="31" t="s">
        <v>3118</v>
      </c>
      <c r="D9960" s="14" t="s">
        <v>976</v>
      </c>
      <c r="E9960" s="14" t="s">
        <v>1078</v>
      </c>
      <c r="F9960" s="14" t="s">
        <v>1079</v>
      </c>
      <c r="G9960" s="14" t="s">
        <v>16</v>
      </c>
      <c r="H9960" s="15">
        <v>297378831</v>
      </c>
      <c r="I9960" s="15">
        <v>188758489.11000001</v>
      </c>
      <c r="J9960" s="16">
        <f>IFERROR((I9960/H9960),0)</f>
        <v>0.63474084041308243</v>
      </c>
      <c r="K9960" s="15">
        <v>219746750.69</v>
      </c>
      <c r="L9960" s="15">
        <v>188758489.11000001</v>
      </c>
      <c r="M9960" s="17">
        <f>L9960/K9960</f>
        <v>0.8589819349651473</v>
      </c>
    </row>
    <row r="9961" spans="1:13" s="14" customFormat="1" ht="30" outlineLevel="2" x14ac:dyDescent="0.25">
      <c r="A9961" s="34"/>
      <c r="B9961" s="44" t="s">
        <v>3457</v>
      </c>
      <c r="C9961" s="31" t="s">
        <v>3118</v>
      </c>
      <c r="D9961" s="14" t="s">
        <v>976</v>
      </c>
      <c r="E9961" s="14" t="s">
        <v>1078</v>
      </c>
      <c r="F9961" s="14" t="s">
        <v>1079</v>
      </c>
      <c r="G9961" s="14" t="s">
        <v>6109</v>
      </c>
      <c r="H9961" s="20">
        <v>137637281</v>
      </c>
      <c r="I9961" s="20">
        <v>137637281</v>
      </c>
      <c r="J9961" s="21">
        <f>IFERROR((I9961/H9961),0)</f>
        <v>1</v>
      </c>
      <c r="K9961" s="20"/>
      <c r="L9961" s="20"/>
      <c r="M9961" s="22"/>
    </row>
    <row r="9962" spans="1:13" s="14" customFormat="1" ht="30" outlineLevel="2" x14ac:dyDescent="0.25">
      <c r="A9962" s="34"/>
      <c r="B9962" s="44" t="s">
        <v>3457</v>
      </c>
      <c r="C9962" s="31" t="s">
        <v>3118</v>
      </c>
      <c r="D9962" s="14" t="s">
        <v>976</v>
      </c>
      <c r="E9962" s="14" t="s">
        <v>1078</v>
      </c>
      <c r="F9962" s="14" t="s">
        <v>1079</v>
      </c>
      <c r="G9962" s="14" t="s">
        <v>6481</v>
      </c>
      <c r="H9962" s="20">
        <v>1839</v>
      </c>
      <c r="I9962" s="20">
        <v>1839</v>
      </c>
      <c r="J9962" s="21">
        <f>IFERROR((I9962/H9962),0)</f>
        <v>1</v>
      </c>
      <c r="K9962" s="20"/>
      <c r="L9962" s="20"/>
      <c r="M9962" s="22"/>
    </row>
    <row r="9963" spans="1:13" s="14" customFormat="1" ht="30" outlineLevel="2" x14ac:dyDescent="0.25">
      <c r="A9963" s="34"/>
      <c r="B9963" s="44" t="s">
        <v>3457</v>
      </c>
      <c r="C9963" s="31" t="s">
        <v>3118</v>
      </c>
      <c r="D9963" s="14" t="s">
        <v>976</v>
      </c>
      <c r="E9963" s="14" t="s">
        <v>1078</v>
      </c>
      <c r="F9963" s="14" t="s">
        <v>1079</v>
      </c>
      <c r="G9963" s="14" t="s">
        <v>6492</v>
      </c>
      <c r="H9963" s="20">
        <v>45240273</v>
      </c>
      <c r="I9963" s="20">
        <v>45240273</v>
      </c>
      <c r="J9963" s="21">
        <f>IFERROR((I9963/H9963),0)</f>
        <v>1</v>
      </c>
      <c r="K9963" s="20"/>
      <c r="L9963" s="20"/>
      <c r="M9963" s="22"/>
    </row>
    <row r="9964" spans="1:13" s="14" customFormat="1" ht="30" outlineLevel="2" x14ac:dyDescent="0.25">
      <c r="A9964" s="34"/>
      <c r="B9964" s="44" t="s">
        <v>3457</v>
      </c>
      <c r="C9964" s="31" t="s">
        <v>3118</v>
      </c>
      <c r="D9964" s="14" t="s">
        <v>976</v>
      </c>
      <c r="E9964" s="14" t="s">
        <v>1078</v>
      </c>
      <c r="F9964" s="14" t="s">
        <v>1079</v>
      </c>
      <c r="G9964" s="14" t="s">
        <v>6493</v>
      </c>
      <c r="H9964" s="20">
        <v>-59475766</v>
      </c>
      <c r="I9964" s="20"/>
      <c r="J9964" s="21">
        <f>IFERROR((I9964/H9964),0)</f>
        <v>0</v>
      </c>
      <c r="K9964" s="20"/>
      <c r="L9964" s="20"/>
      <c r="M9964" s="22"/>
    </row>
    <row r="9965" spans="1:13" s="14" customFormat="1" ht="30" outlineLevel="1" x14ac:dyDescent="0.25">
      <c r="A9965" s="34"/>
      <c r="B9965" s="46" t="s">
        <v>8056</v>
      </c>
      <c r="C9965" s="40" t="str">
        <f>C9964</f>
        <v>ASIGNACIÓN PARA LA INVERSIÓN LOCAL  - AMBIENTE Y DESARROLLO SOSTENIBLE</v>
      </c>
      <c r="D9965" s="39" t="str">
        <f>D9964</f>
        <v xml:space="preserve">NARIÑO                                            </v>
      </c>
      <c r="E9965" s="39" t="str">
        <f>E9964</f>
        <v>52378</v>
      </c>
      <c r="F9965" s="39" t="str">
        <f>F9964</f>
        <v xml:space="preserve">LA CRUZ                                           </v>
      </c>
      <c r="G9965" s="39" t="s">
        <v>10656</v>
      </c>
      <c r="H9965" s="20">
        <f>SUBTOTAL(9,H9960:H9964)</f>
        <v>420782458</v>
      </c>
      <c r="I9965" s="20">
        <f>SUBTOTAL(9,I9960:I9964)</f>
        <v>371637882.11000001</v>
      </c>
      <c r="J9965" s="42">
        <f>+I9965/H9965</f>
        <v>0.88320669040342936</v>
      </c>
      <c r="K9965" s="20">
        <f>SUBTOTAL(9,K9960:K9964)</f>
        <v>219746750.69</v>
      </c>
      <c r="L9965" s="20">
        <f>SUBTOTAL(9,L9960:L9964)</f>
        <v>188758489.11000001</v>
      </c>
      <c r="M9965" s="7">
        <f>IFERROR((L9965/K9965),"N.A")</f>
        <v>0.8589819349651473</v>
      </c>
    </row>
    <row r="9966" spans="1:13" s="14" customFormat="1" ht="30" outlineLevel="2" x14ac:dyDescent="0.25">
      <c r="A9966" s="34"/>
      <c r="B9966" s="44" t="s">
        <v>3458</v>
      </c>
      <c r="C9966" s="31" t="s">
        <v>3118</v>
      </c>
      <c r="D9966" s="14" t="s">
        <v>976</v>
      </c>
      <c r="E9966" s="14" t="s">
        <v>1081</v>
      </c>
      <c r="F9966" s="14" t="s">
        <v>1082</v>
      </c>
      <c r="G9966" s="14" t="s">
        <v>16</v>
      </c>
      <c r="H9966" s="15">
        <v>583165207</v>
      </c>
      <c r="I9966" s="15">
        <v>370158773.63000005</v>
      </c>
      <c r="J9966" s="16">
        <f>IFERROR((I9966/H9966),0)</f>
        <v>0.63474084048021762</v>
      </c>
      <c r="K9966" s="15">
        <v>430927309.19</v>
      </c>
      <c r="L9966" s="15">
        <v>370158773.63000005</v>
      </c>
      <c r="M9966" s="17">
        <f>L9966/K9966</f>
        <v>0.85898193439115156</v>
      </c>
    </row>
    <row r="9967" spans="1:13" s="14" customFormat="1" ht="30" outlineLevel="2" x14ac:dyDescent="0.25">
      <c r="A9967" s="34"/>
      <c r="B9967" s="44" t="s">
        <v>3458</v>
      </c>
      <c r="C9967" s="31" t="s">
        <v>3118</v>
      </c>
      <c r="D9967" s="14" t="s">
        <v>976</v>
      </c>
      <c r="E9967" s="14" t="s">
        <v>1081</v>
      </c>
      <c r="F9967" s="14" t="s">
        <v>1082</v>
      </c>
      <c r="G9967" s="14" t="s">
        <v>6109</v>
      </c>
      <c r="H9967" s="20">
        <v>674749334</v>
      </c>
      <c r="I9967" s="20">
        <v>674749334</v>
      </c>
      <c r="J9967" s="21">
        <f>IFERROR((I9967/H9967),0)</f>
        <v>1</v>
      </c>
      <c r="K9967" s="20"/>
      <c r="L9967" s="20"/>
      <c r="M9967" s="22"/>
    </row>
    <row r="9968" spans="1:13" s="14" customFormat="1" ht="30" outlineLevel="2" x14ac:dyDescent="0.25">
      <c r="A9968" s="34"/>
      <c r="B9968" s="44" t="s">
        <v>3458</v>
      </c>
      <c r="C9968" s="31" t="s">
        <v>3118</v>
      </c>
      <c r="D9968" s="14" t="s">
        <v>976</v>
      </c>
      <c r="E9968" s="14" t="s">
        <v>1081</v>
      </c>
      <c r="F9968" s="14" t="s">
        <v>1082</v>
      </c>
      <c r="G9968" s="14" t="s">
        <v>6481</v>
      </c>
      <c r="H9968" s="20">
        <v>3607</v>
      </c>
      <c r="I9968" s="20">
        <v>3607</v>
      </c>
      <c r="J9968" s="21">
        <f>IFERROR((I9968/H9968),0)</f>
        <v>1</v>
      </c>
      <c r="K9968" s="20"/>
      <c r="L9968" s="20"/>
      <c r="M9968" s="22"/>
    </row>
    <row r="9969" spans="1:13" s="14" customFormat="1" ht="30" outlineLevel="2" x14ac:dyDescent="0.25">
      <c r="A9969" s="34"/>
      <c r="B9969" s="44" t="s">
        <v>3458</v>
      </c>
      <c r="C9969" s="31" t="s">
        <v>3118</v>
      </c>
      <c r="D9969" s="14" t="s">
        <v>976</v>
      </c>
      <c r="E9969" s="14" t="s">
        <v>1081</v>
      </c>
      <c r="F9969" s="14" t="s">
        <v>1082</v>
      </c>
      <c r="G9969" s="14" t="s">
        <v>6492</v>
      </c>
      <c r="H9969" s="20">
        <v>88716986</v>
      </c>
      <c r="I9969" s="20">
        <v>88716986</v>
      </c>
      <c r="J9969" s="21">
        <f>IFERROR((I9969/H9969),0)</f>
        <v>1</v>
      </c>
      <c r="K9969" s="20"/>
      <c r="L9969" s="20"/>
      <c r="M9969" s="22"/>
    </row>
    <row r="9970" spans="1:13" s="14" customFormat="1" ht="30" outlineLevel="2" x14ac:dyDescent="0.25">
      <c r="A9970" s="34"/>
      <c r="B9970" s="44" t="s">
        <v>3458</v>
      </c>
      <c r="C9970" s="31" t="s">
        <v>3118</v>
      </c>
      <c r="D9970" s="14" t="s">
        <v>976</v>
      </c>
      <c r="E9970" s="14" t="s">
        <v>1081</v>
      </c>
      <c r="F9970" s="14" t="s">
        <v>1082</v>
      </c>
      <c r="G9970" s="14" t="s">
        <v>6493</v>
      </c>
      <c r="H9970" s="20">
        <v>-116633041</v>
      </c>
      <c r="I9970" s="20"/>
      <c r="J9970" s="21">
        <f>IFERROR((I9970/H9970),0)</f>
        <v>0</v>
      </c>
      <c r="K9970" s="20"/>
      <c r="L9970" s="20"/>
      <c r="M9970" s="22"/>
    </row>
    <row r="9971" spans="1:13" s="14" customFormat="1" ht="30" outlineLevel="1" x14ac:dyDescent="0.25">
      <c r="A9971" s="34"/>
      <c r="B9971" s="46" t="s">
        <v>8057</v>
      </c>
      <c r="C9971" s="40" t="str">
        <f>C9970</f>
        <v>ASIGNACIÓN PARA LA INVERSIÓN LOCAL  - AMBIENTE Y DESARROLLO SOSTENIBLE</v>
      </c>
      <c r="D9971" s="39" t="str">
        <f>D9970</f>
        <v xml:space="preserve">NARIÑO                                            </v>
      </c>
      <c r="E9971" s="39" t="str">
        <f>E9970</f>
        <v>52356</v>
      </c>
      <c r="F9971" s="39" t="str">
        <f>F9970</f>
        <v xml:space="preserve">IPIALES                                           </v>
      </c>
      <c r="G9971" s="39" t="s">
        <v>10656</v>
      </c>
      <c r="H9971" s="20">
        <f>SUBTOTAL(9,H9966:H9970)</f>
        <v>1230002093</v>
      </c>
      <c r="I9971" s="20">
        <f>SUBTOTAL(9,I9966:I9970)</f>
        <v>1133628700.6300001</v>
      </c>
      <c r="J9971" s="42">
        <f>+I9971/H9971</f>
        <v>0.92164778180584783</v>
      </c>
      <c r="K9971" s="20">
        <f>SUBTOTAL(9,K9966:K9970)</f>
        <v>430927309.19</v>
      </c>
      <c r="L9971" s="20">
        <f>SUBTOTAL(9,L9966:L9970)</f>
        <v>370158773.63000005</v>
      </c>
      <c r="M9971" s="7">
        <f>IFERROR((L9971/K9971),"N.A")</f>
        <v>0.85898193439115156</v>
      </c>
    </row>
    <row r="9972" spans="1:13" s="14" customFormat="1" ht="30" outlineLevel="2" x14ac:dyDescent="0.25">
      <c r="A9972" s="34"/>
      <c r="B9972" s="44" t="s">
        <v>3459</v>
      </c>
      <c r="C9972" s="31" t="s">
        <v>3118</v>
      </c>
      <c r="D9972" s="14" t="s">
        <v>976</v>
      </c>
      <c r="E9972" s="14" t="s">
        <v>1084</v>
      </c>
      <c r="F9972" s="14" t="s">
        <v>1085</v>
      </c>
      <c r="G9972" s="14" t="s">
        <v>16</v>
      </c>
      <c r="H9972" s="15">
        <v>238993260</v>
      </c>
      <c r="I9972" s="15">
        <v>151698782.69999999</v>
      </c>
      <c r="J9972" s="16">
        <f>IFERROR((I9972/H9972),0)</f>
        <v>0.63474084039022682</v>
      </c>
      <c r="K9972" s="15">
        <v>176602995.38999999</v>
      </c>
      <c r="L9972" s="15">
        <v>151698782.69999999</v>
      </c>
      <c r="M9972" s="17">
        <f>L9972/K9972</f>
        <v>0.85898193496093911</v>
      </c>
    </row>
    <row r="9973" spans="1:13" s="14" customFormat="1" ht="30" outlineLevel="2" x14ac:dyDescent="0.25">
      <c r="A9973" s="34"/>
      <c r="B9973" s="44" t="s">
        <v>3459</v>
      </c>
      <c r="C9973" s="31" t="s">
        <v>3118</v>
      </c>
      <c r="D9973" s="14" t="s">
        <v>976</v>
      </c>
      <c r="E9973" s="14" t="s">
        <v>1084</v>
      </c>
      <c r="F9973" s="14" t="s">
        <v>1085</v>
      </c>
      <c r="G9973" s="14" t="s">
        <v>6109</v>
      </c>
      <c r="H9973" s="20">
        <v>68510738</v>
      </c>
      <c r="I9973" s="20">
        <v>68510738</v>
      </c>
      <c r="J9973" s="21">
        <f>IFERROR((I9973/H9973),0)</f>
        <v>1</v>
      </c>
      <c r="K9973" s="20"/>
      <c r="L9973" s="20"/>
      <c r="M9973" s="22"/>
    </row>
    <row r="9974" spans="1:13" s="14" customFormat="1" ht="30" outlineLevel="2" x14ac:dyDescent="0.25">
      <c r="A9974" s="34"/>
      <c r="B9974" s="44" t="s">
        <v>3459</v>
      </c>
      <c r="C9974" s="31" t="s">
        <v>3118</v>
      </c>
      <c r="D9974" s="14" t="s">
        <v>976</v>
      </c>
      <c r="E9974" s="14" t="s">
        <v>1084</v>
      </c>
      <c r="F9974" s="14" t="s">
        <v>1085</v>
      </c>
      <c r="G9974" s="14" t="s">
        <v>6481</v>
      </c>
      <c r="H9974" s="20">
        <v>1478</v>
      </c>
      <c r="I9974" s="20">
        <v>1478</v>
      </c>
      <c r="J9974" s="21">
        <f>IFERROR((I9974/H9974),0)</f>
        <v>1</v>
      </c>
      <c r="K9974" s="20"/>
      <c r="L9974" s="20"/>
      <c r="M9974" s="22"/>
    </row>
    <row r="9975" spans="1:13" s="14" customFormat="1" ht="30" outlineLevel="2" x14ac:dyDescent="0.25">
      <c r="A9975" s="34"/>
      <c r="B9975" s="44" t="s">
        <v>3459</v>
      </c>
      <c r="C9975" s="31" t="s">
        <v>3118</v>
      </c>
      <c r="D9975" s="14" t="s">
        <v>976</v>
      </c>
      <c r="E9975" s="14" t="s">
        <v>1084</v>
      </c>
      <c r="F9975" s="14" t="s">
        <v>1085</v>
      </c>
      <c r="G9975" s="14" t="s">
        <v>6492</v>
      </c>
      <c r="H9975" s="20">
        <v>36358070</v>
      </c>
      <c r="I9975" s="20">
        <v>36358070</v>
      </c>
      <c r="J9975" s="21">
        <f>IFERROR((I9975/H9975),0)</f>
        <v>1</v>
      </c>
      <c r="K9975" s="20"/>
      <c r="L9975" s="20"/>
      <c r="M9975" s="22"/>
    </row>
    <row r="9976" spans="1:13" s="14" customFormat="1" ht="30" outlineLevel="2" x14ac:dyDescent="0.25">
      <c r="A9976" s="34"/>
      <c r="B9976" s="44" t="s">
        <v>3459</v>
      </c>
      <c r="C9976" s="31" t="s">
        <v>3118</v>
      </c>
      <c r="D9976" s="14" t="s">
        <v>976</v>
      </c>
      <c r="E9976" s="14" t="s">
        <v>1084</v>
      </c>
      <c r="F9976" s="14" t="s">
        <v>1085</v>
      </c>
      <c r="G9976" s="14" t="s">
        <v>6493</v>
      </c>
      <c r="H9976" s="20">
        <v>-47798652</v>
      </c>
      <c r="I9976" s="20"/>
      <c r="J9976" s="21">
        <f>IFERROR((I9976/H9976),0)</f>
        <v>0</v>
      </c>
      <c r="K9976" s="20"/>
      <c r="L9976" s="20"/>
      <c r="M9976" s="22"/>
    </row>
    <row r="9977" spans="1:13" s="14" customFormat="1" ht="30" outlineLevel="1" x14ac:dyDescent="0.25">
      <c r="A9977" s="34"/>
      <c r="B9977" s="46" t="s">
        <v>8058</v>
      </c>
      <c r="C9977" s="40" t="str">
        <f>C9976</f>
        <v>ASIGNACIÓN PARA LA INVERSIÓN LOCAL  - AMBIENTE Y DESARROLLO SOSTENIBLE</v>
      </c>
      <c r="D9977" s="39" t="str">
        <f>D9976</f>
        <v xml:space="preserve">NARIÑO                                            </v>
      </c>
      <c r="E9977" s="39" t="str">
        <f>E9976</f>
        <v>52354</v>
      </c>
      <c r="F9977" s="39" t="str">
        <f>F9976</f>
        <v xml:space="preserve">IMUÉS                                             </v>
      </c>
      <c r="G9977" s="39" t="s">
        <v>10656</v>
      </c>
      <c r="H9977" s="20">
        <f>SUBTOTAL(9,H9972:H9976)</f>
        <v>296064894</v>
      </c>
      <c r="I9977" s="20">
        <f>SUBTOTAL(9,I9972:I9976)</f>
        <v>256569068.69999999</v>
      </c>
      <c r="J9977" s="42">
        <f>+I9977/H9977</f>
        <v>0.86659740448659872</v>
      </c>
      <c r="K9977" s="20">
        <f>SUBTOTAL(9,K9972:K9976)</f>
        <v>176602995.38999999</v>
      </c>
      <c r="L9977" s="20">
        <f>SUBTOTAL(9,L9972:L9976)</f>
        <v>151698782.69999999</v>
      </c>
      <c r="M9977" s="7">
        <f>IFERROR((L9977/K9977),"N.A")</f>
        <v>0.85898193496093911</v>
      </c>
    </row>
    <row r="9978" spans="1:13" s="14" customFormat="1" ht="30" outlineLevel="2" x14ac:dyDescent="0.25">
      <c r="A9978" s="34"/>
      <c r="B9978" s="44" t="s">
        <v>3460</v>
      </c>
      <c r="C9978" s="31" t="s">
        <v>3118</v>
      </c>
      <c r="D9978" s="14" t="s">
        <v>976</v>
      </c>
      <c r="E9978" s="14" t="s">
        <v>1087</v>
      </c>
      <c r="F9978" s="14" t="s">
        <v>1088</v>
      </c>
      <c r="G9978" s="14" t="s">
        <v>16</v>
      </c>
      <c r="H9978" s="15">
        <v>346670756</v>
      </c>
      <c r="I9978" s="15">
        <v>220046086.99999997</v>
      </c>
      <c r="J9978" s="16">
        <f>IFERROR((I9978/H9978),0)</f>
        <v>0.63474084038400969</v>
      </c>
      <c r="K9978" s="15">
        <v>256170797.18999997</v>
      </c>
      <c r="L9978" s="15">
        <v>220046086.99999997</v>
      </c>
      <c r="M9978" s="17">
        <f>L9978/K9978</f>
        <v>0.85898193476281937</v>
      </c>
    </row>
    <row r="9979" spans="1:13" s="14" customFormat="1" ht="30" outlineLevel="2" x14ac:dyDescent="0.25">
      <c r="A9979" s="34"/>
      <c r="B9979" s="44" t="s">
        <v>3460</v>
      </c>
      <c r="C9979" s="31" t="s">
        <v>3118</v>
      </c>
      <c r="D9979" s="14" t="s">
        <v>976</v>
      </c>
      <c r="E9979" s="14" t="s">
        <v>1087</v>
      </c>
      <c r="F9979" s="14" t="s">
        <v>1088</v>
      </c>
      <c r="G9979" s="14" t="s">
        <v>6109</v>
      </c>
      <c r="H9979" s="20">
        <v>164814237</v>
      </c>
      <c r="I9979" s="20">
        <v>164814237</v>
      </c>
      <c r="J9979" s="21">
        <f>IFERROR((I9979/H9979),0)</f>
        <v>1</v>
      </c>
      <c r="K9979" s="20"/>
      <c r="L9979" s="20"/>
      <c r="M9979" s="22"/>
    </row>
    <row r="9980" spans="1:13" s="14" customFormat="1" ht="30" outlineLevel="2" x14ac:dyDescent="0.25">
      <c r="A9980" s="34"/>
      <c r="B9980" s="44" t="s">
        <v>3460</v>
      </c>
      <c r="C9980" s="31" t="s">
        <v>3118</v>
      </c>
      <c r="D9980" s="14" t="s">
        <v>976</v>
      </c>
      <c r="E9980" s="14" t="s">
        <v>1087</v>
      </c>
      <c r="F9980" s="14" t="s">
        <v>1088</v>
      </c>
      <c r="G9980" s="14" t="s">
        <v>6481</v>
      </c>
      <c r="H9980" s="20">
        <v>2144</v>
      </c>
      <c r="I9980" s="20">
        <v>2144</v>
      </c>
      <c r="J9980" s="21">
        <f>IFERROR((I9980/H9980),0)</f>
        <v>1</v>
      </c>
      <c r="K9980" s="20"/>
      <c r="L9980" s="20"/>
      <c r="M9980" s="22"/>
    </row>
    <row r="9981" spans="1:13" s="14" customFormat="1" ht="30" outlineLevel="2" x14ac:dyDescent="0.25">
      <c r="A9981" s="34"/>
      <c r="B9981" s="44" t="s">
        <v>3460</v>
      </c>
      <c r="C9981" s="31" t="s">
        <v>3118</v>
      </c>
      <c r="D9981" s="14" t="s">
        <v>976</v>
      </c>
      <c r="E9981" s="14" t="s">
        <v>1087</v>
      </c>
      <c r="F9981" s="14" t="s">
        <v>1088</v>
      </c>
      <c r="G9981" s="14" t="s">
        <v>6492</v>
      </c>
      <c r="H9981" s="20">
        <v>52739059</v>
      </c>
      <c r="I9981" s="20">
        <v>52739059</v>
      </c>
      <c r="J9981" s="21">
        <f>IFERROR((I9981/H9981),0)</f>
        <v>1</v>
      </c>
      <c r="K9981" s="20"/>
      <c r="L9981" s="20"/>
      <c r="M9981" s="22"/>
    </row>
    <row r="9982" spans="1:13" s="14" customFormat="1" ht="30" outlineLevel="2" x14ac:dyDescent="0.25">
      <c r="A9982" s="34"/>
      <c r="B9982" s="44" t="s">
        <v>3460</v>
      </c>
      <c r="C9982" s="31" t="s">
        <v>3118</v>
      </c>
      <c r="D9982" s="14" t="s">
        <v>976</v>
      </c>
      <c r="E9982" s="14" t="s">
        <v>1087</v>
      </c>
      <c r="F9982" s="14" t="s">
        <v>1088</v>
      </c>
      <c r="G9982" s="14" t="s">
        <v>6493</v>
      </c>
      <c r="H9982" s="20">
        <v>-69334151</v>
      </c>
      <c r="I9982" s="20"/>
      <c r="J9982" s="21">
        <f>IFERROR((I9982/H9982),0)</f>
        <v>0</v>
      </c>
      <c r="K9982" s="20"/>
      <c r="L9982" s="20"/>
      <c r="M9982" s="22"/>
    </row>
    <row r="9983" spans="1:13" s="14" customFormat="1" ht="30" outlineLevel="1" x14ac:dyDescent="0.25">
      <c r="A9983" s="34"/>
      <c r="B9983" s="46" t="s">
        <v>8059</v>
      </c>
      <c r="C9983" s="40" t="str">
        <f>C9982</f>
        <v>ASIGNACIÓN PARA LA INVERSIÓN LOCAL  - AMBIENTE Y DESARROLLO SOSTENIBLE</v>
      </c>
      <c r="D9983" s="39" t="str">
        <f>D9982</f>
        <v xml:space="preserve">NARIÑO                                            </v>
      </c>
      <c r="E9983" s="39" t="str">
        <f>E9982</f>
        <v>52352</v>
      </c>
      <c r="F9983" s="39" t="str">
        <f>F9982</f>
        <v xml:space="preserve">ILES                                              </v>
      </c>
      <c r="G9983" s="39" t="s">
        <v>10656</v>
      </c>
      <c r="H9983" s="20">
        <f>SUBTOTAL(9,H9978:H9982)</f>
        <v>494892045</v>
      </c>
      <c r="I9983" s="20">
        <f>SUBTOTAL(9,I9978:I9982)</f>
        <v>437601527</v>
      </c>
      <c r="J9983" s="42">
        <f>+I9983/H9983</f>
        <v>0.88423633279455927</v>
      </c>
      <c r="K9983" s="20">
        <f>SUBTOTAL(9,K9978:K9982)</f>
        <v>256170797.18999997</v>
      </c>
      <c r="L9983" s="20">
        <f>SUBTOTAL(9,L9978:L9982)</f>
        <v>220046086.99999997</v>
      </c>
      <c r="M9983" s="7">
        <f>IFERROR((L9983/K9983),"N.A")</f>
        <v>0.85898193476281937</v>
      </c>
    </row>
    <row r="9984" spans="1:13" s="14" customFormat="1" ht="30" outlineLevel="2" x14ac:dyDescent="0.25">
      <c r="A9984" s="34"/>
      <c r="B9984" s="44" t="s">
        <v>3461</v>
      </c>
      <c r="C9984" s="31" t="s">
        <v>3118</v>
      </c>
      <c r="D9984" s="14" t="s">
        <v>976</v>
      </c>
      <c r="E9984" s="14" t="s">
        <v>1090</v>
      </c>
      <c r="F9984" s="14" t="s">
        <v>1091</v>
      </c>
      <c r="G9984" s="14" t="s">
        <v>16</v>
      </c>
      <c r="H9984" s="15">
        <v>241194709</v>
      </c>
      <c r="I9984" s="15">
        <v>153096132.30999997</v>
      </c>
      <c r="J9984" s="16">
        <f>IFERROR((I9984/H9984),0)</f>
        <v>0.63474084048004542</v>
      </c>
      <c r="K9984" s="15">
        <v>178229746.48999998</v>
      </c>
      <c r="L9984" s="15">
        <v>153096132.30999997</v>
      </c>
      <c r="M9984" s="17">
        <f>L9984/K9984</f>
        <v>0.85898193385238197</v>
      </c>
    </row>
    <row r="9985" spans="1:13" s="14" customFormat="1" ht="30" outlineLevel="2" x14ac:dyDescent="0.25">
      <c r="A9985" s="34"/>
      <c r="B9985" s="44" t="s">
        <v>3461</v>
      </c>
      <c r="C9985" s="31" t="s">
        <v>3118</v>
      </c>
      <c r="D9985" s="14" t="s">
        <v>976</v>
      </c>
      <c r="E9985" s="14" t="s">
        <v>1090</v>
      </c>
      <c r="F9985" s="14" t="s">
        <v>1091</v>
      </c>
      <c r="G9985" s="14" t="s">
        <v>6109</v>
      </c>
      <c r="H9985" s="20">
        <v>181017926</v>
      </c>
      <c r="I9985" s="20">
        <v>181017926</v>
      </c>
      <c r="J9985" s="21">
        <f>IFERROR((I9985/H9985),0)</f>
        <v>1</v>
      </c>
      <c r="K9985" s="20"/>
      <c r="L9985" s="20"/>
      <c r="M9985" s="22"/>
    </row>
    <row r="9986" spans="1:13" s="14" customFormat="1" ht="30" outlineLevel="2" x14ac:dyDescent="0.25">
      <c r="A9986" s="34"/>
      <c r="B9986" s="44" t="s">
        <v>3461</v>
      </c>
      <c r="C9986" s="31" t="s">
        <v>3118</v>
      </c>
      <c r="D9986" s="14" t="s">
        <v>976</v>
      </c>
      <c r="E9986" s="14" t="s">
        <v>1090</v>
      </c>
      <c r="F9986" s="14" t="s">
        <v>1091</v>
      </c>
      <c r="G9986" s="14" t="s">
        <v>6481</v>
      </c>
      <c r="H9986" s="20">
        <v>1492</v>
      </c>
      <c r="I9986" s="20">
        <v>1492</v>
      </c>
      <c r="J9986" s="21">
        <f>IFERROR((I9986/H9986),0)</f>
        <v>1</v>
      </c>
      <c r="K9986" s="20"/>
      <c r="L9986" s="20"/>
      <c r="M9986" s="22"/>
    </row>
    <row r="9987" spans="1:13" s="14" customFormat="1" ht="30" outlineLevel="2" x14ac:dyDescent="0.25">
      <c r="A9987" s="34"/>
      <c r="B9987" s="44" t="s">
        <v>3461</v>
      </c>
      <c r="C9987" s="31" t="s">
        <v>3118</v>
      </c>
      <c r="D9987" s="14" t="s">
        <v>976</v>
      </c>
      <c r="E9987" s="14" t="s">
        <v>1090</v>
      </c>
      <c r="F9987" s="14" t="s">
        <v>1091</v>
      </c>
      <c r="G9987" s="14" t="s">
        <v>6492</v>
      </c>
      <c r="H9987" s="20">
        <v>36692977</v>
      </c>
      <c r="I9987" s="20">
        <v>36692977</v>
      </c>
      <c r="J9987" s="21">
        <f>IFERROR((I9987/H9987),0)</f>
        <v>1</v>
      </c>
      <c r="K9987" s="20"/>
      <c r="L9987" s="20"/>
      <c r="M9987" s="22"/>
    </row>
    <row r="9988" spans="1:13" s="14" customFormat="1" ht="30" outlineLevel="2" x14ac:dyDescent="0.25">
      <c r="A9988" s="34"/>
      <c r="B9988" s="44" t="s">
        <v>3461</v>
      </c>
      <c r="C9988" s="31" t="s">
        <v>3118</v>
      </c>
      <c r="D9988" s="14" t="s">
        <v>976</v>
      </c>
      <c r="E9988" s="14" t="s">
        <v>1090</v>
      </c>
      <c r="F9988" s="14" t="s">
        <v>1091</v>
      </c>
      <c r="G9988" s="14" t="s">
        <v>6493</v>
      </c>
      <c r="H9988" s="20">
        <v>-48238942</v>
      </c>
      <c r="I9988" s="20"/>
      <c r="J9988" s="21">
        <f>IFERROR((I9988/H9988),0)</f>
        <v>0</v>
      </c>
      <c r="K9988" s="20"/>
      <c r="L9988" s="20"/>
      <c r="M9988" s="22"/>
    </row>
    <row r="9989" spans="1:13" s="14" customFormat="1" ht="30" outlineLevel="1" x14ac:dyDescent="0.25">
      <c r="A9989" s="34"/>
      <c r="B9989" s="46" t="s">
        <v>8060</v>
      </c>
      <c r="C9989" s="40" t="str">
        <f>C9988</f>
        <v>ASIGNACIÓN PARA LA INVERSIÓN LOCAL  - AMBIENTE Y DESARROLLO SOSTENIBLE</v>
      </c>
      <c r="D9989" s="39" t="str">
        <f>D9988</f>
        <v xml:space="preserve">NARIÑO                                            </v>
      </c>
      <c r="E9989" s="39" t="str">
        <f>E9988</f>
        <v>52323</v>
      </c>
      <c r="F9989" s="39" t="str">
        <f>F9988</f>
        <v xml:space="preserve">GUALMATÁN                                         </v>
      </c>
      <c r="G9989" s="39" t="s">
        <v>10656</v>
      </c>
      <c r="H9989" s="20">
        <f>SUBTOTAL(9,H9984:H9988)</f>
        <v>410668162</v>
      </c>
      <c r="I9989" s="20">
        <f>SUBTOTAL(9,I9984:I9988)</f>
        <v>370808527.30999994</v>
      </c>
      <c r="J9989" s="42">
        <f>+I9989/H9989</f>
        <v>0.90293955466165388</v>
      </c>
      <c r="K9989" s="20">
        <f>SUBTOTAL(9,K9984:K9988)</f>
        <v>178229746.48999998</v>
      </c>
      <c r="L9989" s="20">
        <f>SUBTOTAL(9,L9984:L9988)</f>
        <v>153096132.30999997</v>
      </c>
      <c r="M9989" s="7">
        <f>IFERROR((L9989/K9989),"N.A")</f>
        <v>0.85898193385238197</v>
      </c>
    </row>
    <row r="9990" spans="1:13" s="14" customFormat="1" ht="30" outlineLevel="2" x14ac:dyDescent="0.25">
      <c r="A9990" s="34"/>
      <c r="B9990" s="44" t="s">
        <v>3462</v>
      </c>
      <c r="C9990" s="31" t="s">
        <v>3118</v>
      </c>
      <c r="D9990" s="14" t="s">
        <v>976</v>
      </c>
      <c r="E9990" s="14" t="s">
        <v>1093</v>
      </c>
      <c r="F9990" s="14" t="s">
        <v>1094</v>
      </c>
      <c r="G9990" s="14" t="s">
        <v>16</v>
      </c>
      <c r="H9990" s="15">
        <v>274841940</v>
      </c>
      <c r="I9990" s="15">
        <v>174453403.99000001</v>
      </c>
      <c r="J9990" s="16">
        <f>IFERROR((I9990/H9990),0)</f>
        <v>0.63474084046270385</v>
      </c>
      <c r="K9990" s="15">
        <v>203093216.28000003</v>
      </c>
      <c r="L9990" s="15">
        <v>174453403.99000001</v>
      </c>
      <c r="M9990" s="17">
        <f>L9990/K9990</f>
        <v>0.85898193541573065</v>
      </c>
    </row>
    <row r="9991" spans="1:13" s="14" customFormat="1" ht="30" outlineLevel="2" x14ac:dyDescent="0.25">
      <c r="A9991" s="34"/>
      <c r="B9991" s="44" t="s">
        <v>3462</v>
      </c>
      <c r="C9991" s="31" t="s">
        <v>3118</v>
      </c>
      <c r="D9991" s="14" t="s">
        <v>976</v>
      </c>
      <c r="E9991" s="14" t="s">
        <v>1093</v>
      </c>
      <c r="F9991" s="14" t="s">
        <v>1094</v>
      </c>
      <c r="G9991" s="14" t="s">
        <v>6109</v>
      </c>
      <c r="H9991" s="20">
        <v>126734139</v>
      </c>
      <c r="I9991" s="20">
        <v>126734139</v>
      </c>
      <c r="J9991" s="21">
        <f>IFERROR((I9991/H9991),0)</f>
        <v>1</v>
      </c>
      <c r="K9991" s="20"/>
      <c r="L9991" s="20"/>
      <c r="M9991" s="22"/>
    </row>
    <row r="9992" spans="1:13" s="14" customFormat="1" ht="30" outlineLevel="2" x14ac:dyDescent="0.25">
      <c r="A9992" s="34"/>
      <c r="B9992" s="44" t="s">
        <v>3462</v>
      </c>
      <c r="C9992" s="31" t="s">
        <v>3118</v>
      </c>
      <c r="D9992" s="14" t="s">
        <v>976</v>
      </c>
      <c r="E9992" s="14" t="s">
        <v>1093</v>
      </c>
      <c r="F9992" s="14" t="s">
        <v>1094</v>
      </c>
      <c r="G9992" s="14" t="s">
        <v>6481</v>
      </c>
      <c r="H9992" s="20">
        <v>1700</v>
      </c>
      <c r="I9992" s="20">
        <v>1700</v>
      </c>
      <c r="J9992" s="21">
        <f>IFERROR((I9992/H9992),0)</f>
        <v>1</v>
      </c>
      <c r="K9992" s="20"/>
      <c r="L9992" s="20"/>
      <c r="M9992" s="22"/>
    </row>
    <row r="9993" spans="1:13" s="14" customFormat="1" ht="30" outlineLevel="2" x14ac:dyDescent="0.25">
      <c r="A9993" s="34"/>
      <c r="B9993" s="44" t="s">
        <v>3462</v>
      </c>
      <c r="C9993" s="31" t="s">
        <v>3118</v>
      </c>
      <c r="D9993" s="14" t="s">
        <v>976</v>
      </c>
      <c r="E9993" s="14" t="s">
        <v>1093</v>
      </c>
      <c r="F9993" s="14" t="s">
        <v>1094</v>
      </c>
      <c r="G9993" s="14" t="s">
        <v>6492</v>
      </c>
      <c r="H9993" s="20">
        <v>41811734</v>
      </c>
      <c r="I9993" s="20">
        <v>41811734</v>
      </c>
      <c r="J9993" s="21">
        <f>IFERROR((I9993/H9993),0)</f>
        <v>1</v>
      </c>
      <c r="K9993" s="20"/>
      <c r="L9993" s="20"/>
      <c r="M9993" s="22"/>
    </row>
    <row r="9994" spans="1:13" s="14" customFormat="1" ht="30" outlineLevel="2" x14ac:dyDescent="0.25">
      <c r="A9994" s="34"/>
      <c r="B9994" s="44" t="s">
        <v>3462</v>
      </c>
      <c r="C9994" s="31" t="s">
        <v>3118</v>
      </c>
      <c r="D9994" s="14" t="s">
        <v>976</v>
      </c>
      <c r="E9994" s="14" t="s">
        <v>1093</v>
      </c>
      <c r="F9994" s="14" t="s">
        <v>1094</v>
      </c>
      <c r="G9994" s="14" t="s">
        <v>6493</v>
      </c>
      <c r="H9994" s="20">
        <v>-54968388</v>
      </c>
      <c r="I9994" s="20"/>
      <c r="J9994" s="21">
        <f>IFERROR((I9994/H9994),0)</f>
        <v>0</v>
      </c>
      <c r="K9994" s="20"/>
      <c r="L9994" s="20"/>
      <c r="M9994" s="22"/>
    </row>
    <row r="9995" spans="1:13" s="14" customFormat="1" ht="30" outlineLevel="1" x14ac:dyDescent="0.25">
      <c r="A9995" s="34"/>
      <c r="B9995" s="46" t="s">
        <v>8061</v>
      </c>
      <c r="C9995" s="40" t="str">
        <f>C9994</f>
        <v>ASIGNACIÓN PARA LA INVERSIÓN LOCAL  - AMBIENTE Y DESARROLLO SOSTENIBLE</v>
      </c>
      <c r="D9995" s="39" t="str">
        <f>D9994</f>
        <v xml:space="preserve">NARIÑO                                            </v>
      </c>
      <c r="E9995" s="39" t="str">
        <f>E9994</f>
        <v>52320</v>
      </c>
      <c r="F9995" s="39" t="str">
        <f>F9994</f>
        <v xml:space="preserve">GUAITARILLA                                       </v>
      </c>
      <c r="G9995" s="39" t="s">
        <v>10656</v>
      </c>
      <c r="H9995" s="20">
        <f>SUBTOTAL(9,H9990:H9994)</f>
        <v>388421125</v>
      </c>
      <c r="I9995" s="20">
        <f>SUBTOTAL(9,I9990:I9994)</f>
        <v>343000976.99000001</v>
      </c>
      <c r="J9995" s="42">
        <f>+I9995/H9995</f>
        <v>0.88306468138158034</v>
      </c>
      <c r="K9995" s="20">
        <f>SUBTOTAL(9,K9990:K9994)</f>
        <v>203093216.28000003</v>
      </c>
      <c r="L9995" s="20">
        <f>SUBTOTAL(9,L9990:L9994)</f>
        <v>174453403.99000001</v>
      </c>
      <c r="M9995" s="7">
        <f>IFERROR((L9995/K9995),"N.A")</f>
        <v>0.85898193541573065</v>
      </c>
    </row>
    <row r="9996" spans="1:13" s="14" customFormat="1" ht="30" outlineLevel="2" x14ac:dyDescent="0.25">
      <c r="A9996" s="34"/>
      <c r="B9996" s="44" t="s">
        <v>3463</v>
      </c>
      <c r="C9996" s="31" t="s">
        <v>3118</v>
      </c>
      <c r="D9996" s="14" t="s">
        <v>976</v>
      </c>
      <c r="E9996" s="14" t="s">
        <v>1096</v>
      </c>
      <c r="F9996" s="14" t="s">
        <v>1097</v>
      </c>
      <c r="G9996" s="14" t="s">
        <v>16</v>
      </c>
      <c r="H9996" s="15">
        <v>339163402</v>
      </c>
      <c r="I9996" s="15">
        <v>215280862.85000002</v>
      </c>
      <c r="J9996" s="16">
        <f>IFERROR((I9996/H9996),0)</f>
        <v>0.63474084049316148</v>
      </c>
      <c r="K9996" s="15">
        <v>250623271.89000002</v>
      </c>
      <c r="L9996" s="15">
        <v>215280862.85000002</v>
      </c>
      <c r="M9996" s="17">
        <f>L9996/K9996</f>
        <v>0.85898193422551772</v>
      </c>
    </row>
    <row r="9997" spans="1:13" s="14" customFormat="1" ht="30" outlineLevel="2" x14ac:dyDescent="0.25">
      <c r="A9997" s="34"/>
      <c r="B9997" s="44" t="s">
        <v>3463</v>
      </c>
      <c r="C9997" s="31" t="s">
        <v>3118</v>
      </c>
      <c r="D9997" s="14" t="s">
        <v>976</v>
      </c>
      <c r="E9997" s="14" t="s">
        <v>1096</v>
      </c>
      <c r="F9997" s="14" t="s">
        <v>1097</v>
      </c>
      <c r="G9997" s="14" t="s">
        <v>6109</v>
      </c>
      <c r="H9997" s="20">
        <v>197665745</v>
      </c>
      <c r="I9997" s="20">
        <v>197665745</v>
      </c>
      <c r="J9997" s="21">
        <f>IFERROR((I9997/H9997),0)</f>
        <v>1</v>
      </c>
      <c r="K9997" s="20"/>
      <c r="L9997" s="20"/>
      <c r="M9997" s="22"/>
    </row>
    <row r="9998" spans="1:13" s="14" customFormat="1" ht="30" outlineLevel="2" x14ac:dyDescent="0.25">
      <c r="A9998" s="34"/>
      <c r="B9998" s="44" t="s">
        <v>3463</v>
      </c>
      <c r="C9998" s="31" t="s">
        <v>3118</v>
      </c>
      <c r="D9998" s="14" t="s">
        <v>976</v>
      </c>
      <c r="E9998" s="14" t="s">
        <v>1096</v>
      </c>
      <c r="F9998" s="14" t="s">
        <v>1097</v>
      </c>
      <c r="G9998" s="14" t="s">
        <v>6481</v>
      </c>
      <c r="H9998" s="20">
        <v>2098</v>
      </c>
      <c r="I9998" s="20">
        <v>2098</v>
      </c>
      <c r="J9998" s="21">
        <f>IFERROR((I9998/H9998),0)</f>
        <v>1</v>
      </c>
      <c r="K9998" s="20"/>
      <c r="L9998" s="20"/>
      <c r="M9998" s="22"/>
    </row>
    <row r="9999" spans="1:13" s="14" customFormat="1" ht="30" outlineLevel="2" x14ac:dyDescent="0.25">
      <c r="A9999" s="34"/>
      <c r="B9999" s="44" t="s">
        <v>3463</v>
      </c>
      <c r="C9999" s="31" t="s">
        <v>3118</v>
      </c>
      <c r="D9999" s="14" t="s">
        <v>976</v>
      </c>
      <c r="E9999" s="14" t="s">
        <v>1096</v>
      </c>
      <c r="F9999" s="14" t="s">
        <v>1097</v>
      </c>
      <c r="G9999" s="14" t="s">
        <v>6492</v>
      </c>
      <c r="H9999" s="20">
        <v>51596965</v>
      </c>
      <c r="I9999" s="20">
        <v>51596965</v>
      </c>
      <c r="J9999" s="21">
        <f>IFERROR((I9999/H9999),0)</f>
        <v>1</v>
      </c>
      <c r="K9999" s="20"/>
      <c r="L9999" s="20"/>
      <c r="M9999" s="22"/>
    </row>
    <row r="10000" spans="1:13" s="14" customFormat="1" ht="30" outlineLevel="2" x14ac:dyDescent="0.25">
      <c r="A10000" s="34"/>
      <c r="B10000" s="44" t="s">
        <v>3463</v>
      </c>
      <c r="C10000" s="31" t="s">
        <v>3118</v>
      </c>
      <c r="D10000" s="14" t="s">
        <v>976</v>
      </c>
      <c r="E10000" s="14" t="s">
        <v>1096</v>
      </c>
      <c r="F10000" s="14" t="s">
        <v>1097</v>
      </c>
      <c r="G10000" s="14" t="s">
        <v>6493</v>
      </c>
      <c r="H10000" s="20">
        <v>-67832680</v>
      </c>
      <c r="I10000" s="20"/>
      <c r="J10000" s="21">
        <f>IFERROR((I10000/H10000),0)</f>
        <v>0</v>
      </c>
      <c r="K10000" s="20"/>
      <c r="L10000" s="20"/>
      <c r="M10000" s="22"/>
    </row>
    <row r="10001" spans="1:13" s="14" customFormat="1" ht="30" outlineLevel="1" x14ac:dyDescent="0.25">
      <c r="A10001" s="34"/>
      <c r="B10001" s="46" t="s">
        <v>8062</v>
      </c>
      <c r="C10001" s="40" t="str">
        <f>C10000</f>
        <v>ASIGNACIÓN PARA LA INVERSIÓN LOCAL  - AMBIENTE Y DESARROLLO SOSTENIBLE</v>
      </c>
      <c r="D10001" s="39" t="str">
        <f>D10000</f>
        <v xml:space="preserve">NARIÑO                                            </v>
      </c>
      <c r="E10001" s="39" t="str">
        <f>E10000</f>
        <v>52317</v>
      </c>
      <c r="F10001" s="39" t="str">
        <f>F10000</f>
        <v xml:space="preserve">GUACHUCAL                                         </v>
      </c>
      <c r="G10001" s="39" t="s">
        <v>10656</v>
      </c>
      <c r="H10001" s="20">
        <f>SUBTOTAL(9,H9996:H10000)</f>
        <v>520595530</v>
      </c>
      <c r="I10001" s="20">
        <f>SUBTOTAL(9,I9996:I10000)</f>
        <v>464545670.85000002</v>
      </c>
      <c r="J10001" s="42">
        <f>+I10001/H10001</f>
        <v>0.89233511253928754</v>
      </c>
      <c r="K10001" s="20">
        <f>SUBTOTAL(9,K9996:K10000)</f>
        <v>250623271.89000002</v>
      </c>
      <c r="L10001" s="20">
        <f>SUBTOTAL(9,L9996:L10000)</f>
        <v>215280862.85000002</v>
      </c>
      <c r="M10001" s="7">
        <f>IFERROR((L10001/K10001),"N.A")</f>
        <v>0.85898193422551772</v>
      </c>
    </row>
    <row r="10002" spans="1:13" s="14" customFormat="1" ht="30" outlineLevel="2" x14ac:dyDescent="0.25">
      <c r="A10002" s="34"/>
      <c r="B10002" s="44" t="s">
        <v>3464</v>
      </c>
      <c r="C10002" s="31" t="s">
        <v>3118</v>
      </c>
      <c r="D10002" s="14" t="s">
        <v>976</v>
      </c>
      <c r="E10002" s="14" t="s">
        <v>1099</v>
      </c>
      <c r="F10002" s="14" t="s">
        <v>1100</v>
      </c>
      <c r="G10002" s="14" t="s">
        <v>16</v>
      </c>
      <c r="H10002" s="15">
        <v>308980208</v>
      </c>
      <c r="I10002" s="15">
        <v>196122356.89000005</v>
      </c>
      <c r="J10002" s="16">
        <f>IFERROR((I10002/H10002),0)</f>
        <v>0.63474084039065715</v>
      </c>
      <c r="K10002" s="15">
        <v>228319536.27000001</v>
      </c>
      <c r="L10002" s="15">
        <v>196122356.89000005</v>
      </c>
      <c r="M10002" s="17">
        <f>L10002/K10002</f>
        <v>0.8589819342400683</v>
      </c>
    </row>
    <row r="10003" spans="1:13" s="14" customFormat="1" ht="30" outlineLevel="2" x14ac:dyDescent="0.25">
      <c r="A10003" s="34"/>
      <c r="B10003" s="44" t="s">
        <v>3464</v>
      </c>
      <c r="C10003" s="31" t="s">
        <v>3118</v>
      </c>
      <c r="D10003" s="14" t="s">
        <v>976</v>
      </c>
      <c r="E10003" s="14" t="s">
        <v>1099</v>
      </c>
      <c r="F10003" s="14" t="s">
        <v>1100</v>
      </c>
      <c r="G10003" s="14" t="s">
        <v>6109</v>
      </c>
      <c r="H10003" s="20">
        <v>142810595</v>
      </c>
      <c r="I10003" s="20">
        <v>142810595</v>
      </c>
      <c r="J10003" s="21">
        <f>IFERROR((I10003/H10003),0)</f>
        <v>1</v>
      </c>
      <c r="K10003" s="20"/>
      <c r="L10003" s="20"/>
      <c r="M10003" s="22"/>
    </row>
    <row r="10004" spans="1:13" s="14" customFormat="1" ht="30" outlineLevel="2" x14ac:dyDescent="0.25">
      <c r="A10004" s="34"/>
      <c r="B10004" s="44" t="s">
        <v>3464</v>
      </c>
      <c r="C10004" s="31" t="s">
        <v>3118</v>
      </c>
      <c r="D10004" s="14" t="s">
        <v>976</v>
      </c>
      <c r="E10004" s="14" t="s">
        <v>1099</v>
      </c>
      <c r="F10004" s="14" t="s">
        <v>1100</v>
      </c>
      <c r="G10004" s="14" t="s">
        <v>6481</v>
      </c>
      <c r="H10004" s="20">
        <v>1911</v>
      </c>
      <c r="I10004" s="20">
        <v>1911</v>
      </c>
      <c r="J10004" s="21">
        <f>IFERROR((I10004/H10004),0)</f>
        <v>1</v>
      </c>
      <c r="K10004" s="20"/>
      <c r="L10004" s="20"/>
      <c r="M10004" s="22"/>
    </row>
    <row r="10005" spans="1:13" s="14" customFormat="1" ht="30" outlineLevel="2" x14ac:dyDescent="0.25">
      <c r="A10005" s="34"/>
      <c r="B10005" s="44" t="s">
        <v>3464</v>
      </c>
      <c r="C10005" s="31" t="s">
        <v>3118</v>
      </c>
      <c r="D10005" s="14" t="s">
        <v>976</v>
      </c>
      <c r="E10005" s="14" t="s">
        <v>1099</v>
      </c>
      <c r="F10005" s="14" t="s">
        <v>1100</v>
      </c>
      <c r="G10005" s="14" t="s">
        <v>6492</v>
      </c>
      <c r="H10005" s="20">
        <v>47005192</v>
      </c>
      <c r="I10005" s="20">
        <v>47005192</v>
      </c>
      <c r="J10005" s="21">
        <f>IFERROR((I10005/H10005),0)</f>
        <v>1</v>
      </c>
      <c r="K10005" s="20"/>
      <c r="L10005" s="20"/>
      <c r="M10005" s="22"/>
    </row>
    <row r="10006" spans="1:13" s="14" customFormat="1" ht="30" outlineLevel="2" x14ac:dyDescent="0.25">
      <c r="A10006" s="34"/>
      <c r="B10006" s="44" t="s">
        <v>3464</v>
      </c>
      <c r="C10006" s="31" t="s">
        <v>3118</v>
      </c>
      <c r="D10006" s="14" t="s">
        <v>976</v>
      </c>
      <c r="E10006" s="14" t="s">
        <v>1099</v>
      </c>
      <c r="F10006" s="14" t="s">
        <v>1100</v>
      </c>
      <c r="G10006" s="14" t="s">
        <v>6493</v>
      </c>
      <c r="H10006" s="20">
        <v>-61796042</v>
      </c>
      <c r="I10006" s="20"/>
      <c r="J10006" s="21">
        <f>IFERROR((I10006/H10006),0)</f>
        <v>0</v>
      </c>
      <c r="K10006" s="20"/>
      <c r="L10006" s="20"/>
      <c r="M10006" s="22"/>
    </row>
    <row r="10007" spans="1:13" s="14" customFormat="1" ht="30" outlineLevel="1" x14ac:dyDescent="0.25">
      <c r="A10007" s="34"/>
      <c r="B10007" s="46" t="s">
        <v>8063</v>
      </c>
      <c r="C10007" s="40" t="str">
        <f>C10006</f>
        <v>ASIGNACIÓN PARA LA INVERSIÓN LOCAL  - AMBIENTE Y DESARROLLO SOSTENIBLE</v>
      </c>
      <c r="D10007" s="39" t="str">
        <f>D10006</f>
        <v xml:space="preserve">NARIÑO                                            </v>
      </c>
      <c r="E10007" s="39" t="str">
        <f>E10006</f>
        <v>52287</v>
      </c>
      <c r="F10007" s="39" t="str">
        <f>F10006</f>
        <v xml:space="preserve">FUNES                                             </v>
      </c>
      <c r="G10007" s="39" t="s">
        <v>10656</v>
      </c>
      <c r="H10007" s="20">
        <f>SUBTOTAL(9,H10002:H10006)</f>
        <v>437001864</v>
      </c>
      <c r="I10007" s="20">
        <f>SUBTOTAL(9,I10002:I10006)</f>
        <v>385940054.89000005</v>
      </c>
      <c r="J10007" s="42">
        <f>+I10007/H10007</f>
        <v>0.88315425329627439</v>
      </c>
      <c r="K10007" s="20">
        <f>SUBTOTAL(9,K10002:K10006)</f>
        <v>228319536.27000001</v>
      </c>
      <c r="L10007" s="20">
        <f>SUBTOTAL(9,L10002:L10006)</f>
        <v>196122356.89000005</v>
      </c>
      <c r="M10007" s="7">
        <f>IFERROR((L10007/K10007),"N.A")</f>
        <v>0.8589819342400683</v>
      </c>
    </row>
    <row r="10008" spans="1:13" s="14" customFormat="1" ht="30" outlineLevel="2" x14ac:dyDescent="0.25">
      <c r="A10008" s="34"/>
      <c r="B10008" s="44" t="s">
        <v>3465</v>
      </c>
      <c r="C10008" s="31" t="s">
        <v>3118</v>
      </c>
      <c r="D10008" s="14" t="s">
        <v>976</v>
      </c>
      <c r="E10008" s="14" t="s">
        <v>1102</v>
      </c>
      <c r="F10008" s="14" t="s">
        <v>1103</v>
      </c>
      <c r="G10008" s="14" t="s">
        <v>16</v>
      </c>
      <c r="H10008" s="15">
        <v>331418134</v>
      </c>
      <c r="I10008" s="15">
        <v>210364624.92000002</v>
      </c>
      <c r="J10008" s="16">
        <f>IFERROR((I10008/H10008),0)</f>
        <v>0.63474084046348533</v>
      </c>
      <c r="K10008" s="15">
        <v>244899940.96000004</v>
      </c>
      <c r="L10008" s="15">
        <v>210364624.92000002</v>
      </c>
      <c r="M10008" s="17">
        <f>L10008/K10008</f>
        <v>0.85898193399058131</v>
      </c>
    </row>
    <row r="10009" spans="1:13" s="14" customFormat="1" ht="30" outlineLevel="2" x14ac:dyDescent="0.25">
      <c r="A10009" s="34"/>
      <c r="B10009" s="44" t="s">
        <v>3465</v>
      </c>
      <c r="C10009" s="31" t="s">
        <v>3118</v>
      </c>
      <c r="D10009" s="14" t="s">
        <v>976</v>
      </c>
      <c r="E10009" s="14" t="s">
        <v>1102</v>
      </c>
      <c r="F10009" s="14" t="s">
        <v>1103</v>
      </c>
      <c r="G10009" s="14" t="s">
        <v>6109</v>
      </c>
      <c r="H10009" s="20">
        <v>185096638</v>
      </c>
      <c r="I10009" s="20">
        <v>185096638</v>
      </c>
      <c r="J10009" s="21">
        <f>IFERROR((I10009/H10009),0)</f>
        <v>1</v>
      </c>
      <c r="K10009" s="20"/>
      <c r="L10009" s="20"/>
      <c r="M10009" s="22"/>
    </row>
    <row r="10010" spans="1:13" s="14" customFormat="1" ht="30" outlineLevel="2" x14ac:dyDescent="0.25">
      <c r="A10010" s="34"/>
      <c r="B10010" s="44" t="s">
        <v>3465</v>
      </c>
      <c r="C10010" s="31" t="s">
        <v>3118</v>
      </c>
      <c r="D10010" s="14" t="s">
        <v>976</v>
      </c>
      <c r="E10010" s="14" t="s">
        <v>1102</v>
      </c>
      <c r="F10010" s="14" t="s">
        <v>1103</v>
      </c>
      <c r="G10010" s="14" t="s">
        <v>6481</v>
      </c>
      <c r="H10010" s="20">
        <v>2050</v>
      </c>
      <c r="I10010" s="20">
        <v>2050</v>
      </c>
      <c r="J10010" s="21">
        <f>IFERROR((I10010/H10010),0)</f>
        <v>1</v>
      </c>
      <c r="K10010" s="20"/>
      <c r="L10010" s="20"/>
      <c r="M10010" s="22"/>
    </row>
    <row r="10011" spans="1:13" s="14" customFormat="1" ht="30" outlineLevel="2" x14ac:dyDescent="0.25">
      <c r="A10011" s="34"/>
      <c r="B10011" s="44" t="s">
        <v>3465</v>
      </c>
      <c r="C10011" s="31" t="s">
        <v>3118</v>
      </c>
      <c r="D10011" s="14" t="s">
        <v>976</v>
      </c>
      <c r="E10011" s="14" t="s">
        <v>1102</v>
      </c>
      <c r="F10011" s="14" t="s">
        <v>1103</v>
      </c>
      <c r="G10011" s="14" t="s">
        <v>6492</v>
      </c>
      <c r="H10011" s="20">
        <v>50418676</v>
      </c>
      <c r="I10011" s="20">
        <v>50418676</v>
      </c>
      <c r="J10011" s="21">
        <f>IFERROR((I10011/H10011),0)</f>
        <v>1</v>
      </c>
      <c r="K10011" s="20"/>
      <c r="L10011" s="20"/>
      <c r="M10011" s="22"/>
    </row>
    <row r="10012" spans="1:13" s="14" customFormat="1" ht="30" outlineLevel="2" x14ac:dyDescent="0.25">
      <c r="A10012" s="34"/>
      <c r="B10012" s="44" t="s">
        <v>3465</v>
      </c>
      <c r="C10012" s="31" t="s">
        <v>3118</v>
      </c>
      <c r="D10012" s="14" t="s">
        <v>976</v>
      </c>
      <c r="E10012" s="14" t="s">
        <v>1102</v>
      </c>
      <c r="F10012" s="14" t="s">
        <v>1103</v>
      </c>
      <c r="G10012" s="14" t="s">
        <v>6493</v>
      </c>
      <c r="H10012" s="20">
        <v>-66283627</v>
      </c>
      <c r="I10012" s="20"/>
      <c r="J10012" s="21">
        <f>IFERROR((I10012/H10012),0)</f>
        <v>0</v>
      </c>
      <c r="K10012" s="20"/>
      <c r="L10012" s="20"/>
      <c r="M10012" s="22"/>
    </row>
    <row r="10013" spans="1:13" s="14" customFormat="1" ht="30" outlineLevel="1" x14ac:dyDescent="0.25">
      <c r="A10013" s="34"/>
      <c r="B10013" s="46" t="s">
        <v>8064</v>
      </c>
      <c r="C10013" s="40" t="str">
        <f>C10012</f>
        <v>ASIGNACIÓN PARA LA INVERSIÓN LOCAL  - AMBIENTE Y DESARROLLO SOSTENIBLE</v>
      </c>
      <c r="D10013" s="39" t="str">
        <f>D10012</f>
        <v xml:space="preserve">NARIÑO                                            </v>
      </c>
      <c r="E10013" s="39" t="str">
        <f>E10012</f>
        <v>52260</v>
      </c>
      <c r="F10013" s="39" t="str">
        <f>F10012</f>
        <v xml:space="preserve">EL TAMBO                                          </v>
      </c>
      <c r="G10013" s="39" t="s">
        <v>10656</v>
      </c>
      <c r="H10013" s="20">
        <f>SUBTOTAL(9,H10008:H10012)</f>
        <v>500651871</v>
      </c>
      <c r="I10013" s="20">
        <f>SUBTOTAL(9,I10008:I10012)</f>
        <v>445881988.92000002</v>
      </c>
      <c r="J10013" s="42">
        <f>+I10013/H10013</f>
        <v>0.8906028614841629</v>
      </c>
      <c r="K10013" s="20">
        <f>SUBTOTAL(9,K10008:K10012)</f>
        <v>244899940.96000004</v>
      </c>
      <c r="L10013" s="20">
        <f>SUBTOTAL(9,L10008:L10012)</f>
        <v>210364624.92000002</v>
      </c>
      <c r="M10013" s="7">
        <f>IFERROR((L10013/K10013),"N.A")</f>
        <v>0.85898193399058131</v>
      </c>
    </row>
    <row r="10014" spans="1:13" s="14" customFormat="1" ht="30" outlineLevel="2" x14ac:dyDescent="0.25">
      <c r="A10014" s="34"/>
      <c r="B10014" s="44" t="s">
        <v>3466</v>
      </c>
      <c r="C10014" s="31" t="s">
        <v>3118</v>
      </c>
      <c r="D10014" s="14" t="s">
        <v>976</v>
      </c>
      <c r="E10014" s="14" t="s">
        <v>1105</v>
      </c>
      <c r="F10014" s="14" t="s">
        <v>1106</v>
      </c>
      <c r="G10014" s="14" t="s">
        <v>16</v>
      </c>
      <c r="H10014" s="15">
        <v>433306863</v>
      </c>
      <c r="I10014" s="15">
        <v>275037562.38999999</v>
      </c>
      <c r="J10014" s="16">
        <f>IFERROR((I10014/H10014),0)</f>
        <v>0.63474084044221568</v>
      </c>
      <c r="K10014" s="15">
        <v>320190159.19</v>
      </c>
      <c r="L10014" s="15">
        <v>275037562.38999999</v>
      </c>
      <c r="M10014" s="17">
        <f>L10014/K10014</f>
        <v>0.85898193462839501</v>
      </c>
    </row>
    <row r="10015" spans="1:13" s="14" customFormat="1" ht="30" outlineLevel="2" x14ac:dyDescent="0.25">
      <c r="A10015" s="34"/>
      <c r="B10015" s="44" t="s">
        <v>3466</v>
      </c>
      <c r="C10015" s="31" t="s">
        <v>3118</v>
      </c>
      <c r="D10015" s="14" t="s">
        <v>976</v>
      </c>
      <c r="E10015" s="14" t="s">
        <v>1105</v>
      </c>
      <c r="F10015" s="14" t="s">
        <v>1106</v>
      </c>
      <c r="G10015" s="14" t="s">
        <v>6109</v>
      </c>
      <c r="H10015" s="20">
        <v>242275937</v>
      </c>
      <c r="I10015" s="20">
        <v>242275937</v>
      </c>
      <c r="J10015" s="21">
        <f>IFERROR((I10015/H10015),0)</f>
        <v>1</v>
      </c>
      <c r="K10015" s="20"/>
      <c r="L10015" s="20"/>
      <c r="M10015" s="22"/>
    </row>
    <row r="10016" spans="1:13" s="14" customFormat="1" ht="30" outlineLevel="2" x14ac:dyDescent="0.25">
      <c r="A10016" s="34"/>
      <c r="B10016" s="44" t="s">
        <v>3466</v>
      </c>
      <c r="C10016" s="31" t="s">
        <v>3118</v>
      </c>
      <c r="D10016" s="14" t="s">
        <v>976</v>
      </c>
      <c r="E10016" s="14" t="s">
        <v>1105</v>
      </c>
      <c r="F10016" s="14" t="s">
        <v>1106</v>
      </c>
      <c r="G10016" s="14" t="s">
        <v>6481</v>
      </c>
      <c r="H10016" s="20">
        <v>2680</v>
      </c>
      <c r="I10016" s="20">
        <v>2680</v>
      </c>
      <c r="J10016" s="21">
        <f>IFERROR((I10016/H10016),0)</f>
        <v>1</v>
      </c>
      <c r="K10016" s="20"/>
      <c r="L10016" s="20"/>
      <c r="M10016" s="22"/>
    </row>
    <row r="10017" spans="1:13" s="14" customFormat="1" ht="30" outlineLevel="2" x14ac:dyDescent="0.25">
      <c r="A10017" s="34"/>
      <c r="B10017" s="44" t="s">
        <v>3466</v>
      </c>
      <c r="C10017" s="31" t="s">
        <v>3118</v>
      </c>
      <c r="D10017" s="14" t="s">
        <v>976</v>
      </c>
      <c r="E10017" s="14" t="s">
        <v>1105</v>
      </c>
      <c r="F10017" s="14" t="s">
        <v>1106</v>
      </c>
      <c r="G10017" s="14" t="s">
        <v>6492</v>
      </c>
      <c r="H10017" s="20">
        <v>65919020</v>
      </c>
      <c r="I10017" s="20">
        <v>65919020</v>
      </c>
      <c r="J10017" s="21">
        <f>IFERROR((I10017/H10017),0)</f>
        <v>1</v>
      </c>
      <c r="K10017" s="20"/>
      <c r="L10017" s="20"/>
      <c r="M10017" s="22"/>
    </row>
    <row r="10018" spans="1:13" s="14" customFormat="1" ht="30" outlineLevel="2" x14ac:dyDescent="0.25">
      <c r="A10018" s="34"/>
      <c r="B10018" s="44" t="s">
        <v>3466</v>
      </c>
      <c r="C10018" s="31" t="s">
        <v>3118</v>
      </c>
      <c r="D10018" s="14" t="s">
        <v>976</v>
      </c>
      <c r="E10018" s="14" t="s">
        <v>1105</v>
      </c>
      <c r="F10018" s="14" t="s">
        <v>1106</v>
      </c>
      <c r="G10018" s="14" t="s">
        <v>6493</v>
      </c>
      <c r="H10018" s="20">
        <v>-86661373</v>
      </c>
      <c r="I10018" s="20"/>
      <c r="J10018" s="21">
        <f>IFERROR((I10018/H10018),0)</f>
        <v>0</v>
      </c>
      <c r="K10018" s="20"/>
      <c r="L10018" s="20"/>
      <c r="M10018" s="22"/>
    </row>
    <row r="10019" spans="1:13" s="14" customFormat="1" ht="30" outlineLevel="1" x14ac:dyDescent="0.25">
      <c r="A10019" s="34"/>
      <c r="B10019" s="46" t="s">
        <v>8065</v>
      </c>
      <c r="C10019" s="40" t="str">
        <f>C10018</f>
        <v>ASIGNACIÓN PARA LA INVERSIÓN LOCAL  - AMBIENTE Y DESARROLLO SOSTENIBLE</v>
      </c>
      <c r="D10019" s="39" t="str">
        <f>D10018</f>
        <v xml:space="preserve">NARIÑO                                            </v>
      </c>
      <c r="E10019" s="39" t="str">
        <f>E10018</f>
        <v>52258</v>
      </c>
      <c r="F10019" s="39" t="str">
        <f>F10018</f>
        <v xml:space="preserve">EL TABLÓN DE GÓMEZ                                </v>
      </c>
      <c r="G10019" s="39" t="s">
        <v>10656</v>
      </c>
      <c r="H10019" s="20">
        <f>SUBTOTAL(9,H10014:H10018)</f>
        <v>654843127</v>
      </c>
      <c r="I10019" s="20">
        <f>SUBTOTAL(9,I10014:I10018)</f>
        <v>583235199.38999999</v>
      </c>
      <c r="J10019" s="42">
        <f>+I10019/H10019</f>
        <v>0.89064872996674205</v>
      </c>
      <c r="K10019" s="20">
        <f>SUBTOTAL(9,K10014:K10018)</f>
        <v>320190159.19</v>
      </c>
      <c r="L10019" s="20">
        <f>SUBTOTAL(9,L10014:L10018)</f>
        <v>275037562.38999999</v>
      </c>
      <c r="M10019" s="7">
        <f>IFERROR((L10019/K10019),"N.A")</f>
        <v>0.85898193462839501</v>
      </c>
    </row>
    <row r="10020" spans="1:13" s="14" customFormat="1" ht="30" outlineLevel="2" x14ac:dyDescent="0.25">
      <c r="A10020" s="34"/>
      <c r="B10020" s="44" t="s">
        <v>3467</v>
      </c>
      <c r="C10020" s="31" t="s">
        <v>3118</v>
      </c>
      <c r="D10020" s="14" t="s">
        <v>976</v>
      </c>
      <c r="E10020" s="14" t="s">
        <v>1108</v>
      </c>
      <c r="F10020" s="14" t="s">
        <v>1109</v>
      </c>
      <c r="G10020" s="14" t="s">
        <v>16</v>
      </c>
      <c r="H10020" s="15">
        <v>351853107</v>
      </c>
      <c r="I10020" s="15">
        <v>223335536.87</v>
      </c>
      <c r="J10020" s="16">
        <f>IFERROR((I10020/H10020),0)</f>
        <v>0.63474084050080593</v>
      </c>
      <c r="K10020" s="15">
        <v>260000272.20000002</v>
      </c>
      <c r="L10020" s="15">
        <v>223335536.87</v>
      </c>
      <c r="M10020" s="17">
        <f>L10020/K10020</f>
        <v>0.85898193482737439</v>
      </c>
    </row>
    <row r="10021" spans="1:13" s="14" customFormat="1" ht="30" outlineLevel="2" x14ac:dyDescent="0.25">
      <c r="A10021" s="34"/>
      <c r="B10021" s="44" t="s">
        <v>3467</v>
      </c>
      <c r="C10021" s="31" t="s">
        <v>3118</v>
      </c>
      <c r="D10021" s="14" t="s">
        <v>976</v>
      </c>
      <c r="E10021" s="14" t="s">
        <v>1108</v>
      </c>
      <c r="F10021" s="14" t="s">
        <v>1109</v>
      </c>
      <c r="G10021" s="14" t="s">
        <v>6109</v>
      </c>
      <c r="H10021" s="20">
        <v>162100847</v>
      </c>
      <c r="I10021" s="20">
        <v>162100847</v>
      </c>
      <c r="J10021" s="21">
        <f>IFERROR((I10021/H10021),0)</f>
        <v>1</v>
      </c>
      <c r="K10021" s="20"/>
      <c r="L10021" s="20"/>
      <c r="M10021" s="22"/>
    </row>
    <row r="10022" spans="1:13" s="14" customFormat="1" ht="30" outlineLevel="2" x14ac:dyDescent="0.25">
      <c r="A10022" s="34"/>
      <c r="B10022" s="44" t="s">
        <v>3467</v>
      </c>
      <c r="C10022" s="31" t="s">
        <v>3118</v>
      </c>
      <c r="D10022" s="14" t="s">
        <v>976</v>
      </c>
      <c r="E10022" s="14" t="s">
        <v>1108</v>
      </c>
      <c r="F10022" s="14" t="s">
        <v>1109</v>
      </c>
      <c r="G10022" s="14" t="s">
        <v>6481</v>
      </c>
      <c r="H10022" s="20">
        <v>2176</v>
      </c>
      <c r="I10022" s="20">
        <v>2176</v>
      </c>
      <c r="J10022" s="21">
        <f>IFERROR((I10022/H10022),0)</f>
        <v>1</v>
      </c>
      <c r="K10022" s="20"/>
      <c r="L10022" s="20"/>
      <c r="M10022" s="22"/>
    </row>
    <row r="10023" spans="1:13" s="14" customFormat="1" ht="30" outlineLevel="2" x14ac:dyDescent="0.25">
      <c r="A10023" s="34"/>
      <c r="B10023" s="44" t="s">
        <v>3467</v>
      </c>
      <c r="C10023" s="31" t="s">
        <v>3118</v>
      </c>
      <c r="D10023" s="14" t="s">
        <v>976</v>
      </c>
      <c r="E10023" s="14" t="s">
        <v>1108</v>
      </c>
      <c r="F10023" s="14" t="s">
        <v>1109</v>
      </c>
      <c r="G10023" s="14" t="s">
        <v>6492</v>
      </c>
      <c r="H10023" s="20">
        <v>53527451</v>
      </c>
      <c r="I10023" s="20">
        <v>53527451</v>
      </c>
      <c r="J10023" s="21">
        <f>IFERROR((I10023/H10023),0)</f>
        <v>1</v>
      </c>
      <c r="K10023" s="20"/>
      <c r="L10023" s="20"/>
      <c r="M10023" s="22"/>
    </row>
    <row r="10024" spans="1:13" s="14" customFormat="1" ht="30" outlineLevel="2" x14ac:dyDescent="0.25">
      <c r="A10024" s="34"/>
      <c r="B10024" s="44" t="s">
        <v>3467</v>
      </c>
      <c r="C10024" s="31" t="s">
        <v>3118</v>
      </c>
      <c r="D10024" s="14" t="s">
        <v>976</v>
      </c>
      <c r="E10024" s="14" t="s">
        <v>1108</v>
      </c>
      <c r="F10024" s="14" t="s">
        <v>1109</v>
      </c>
      <c r="G10024" s="14" t="s">
        <v>6493</v>
      </c>
      <c r="H10024" s="20">
        <v>-70370621</v>
      </c>
      <c r="I10024" s="20"/>
      <c r="J10024" s="21">
        <f>IFERROR((I10024/H10024),0)</f>
        <v>0</v>
      </c>
      <c r="K10024" s="20"/>
      <c r="L10024" s="20"/>
      <c r="M10024" s="22"/>
    </row>
    <row r="10025" spans="1:13" s="14" customFormat="1" ht="30" outlineLevel="1" x14ac:dyDescent="0.25">
      <c r="A10025" s="34"/>
      <c r="B10025" s="46" t="s">
        <v>8066</v>
      </c>
      <c r="C10025" s="40" t="str">
        <f>C10024</f>
        <v>ASIGNACIÓN PARA LA INVERSIÓN LOCAL  - AMBIENTE Y DESARROLLO SOSTENIBLE</v>
      </c>
      <c r="D10025" s="39" t="str">
        <f>D10024</f>
        <v xml:space="preserve">NARIÑO                                            </v>
      </c>
      <c r="E10025" s="39" t="str">
        <f>E10024</f>
        <v>52256</v>
      </c>
      <c r="F10025" s="39" t="str">
        <f>F10024</f>
        <v xml:space="preserve">EL ROSARIO                                        </v>
      </c>
      <c r="G10025" s="39" t="s">
        <v>10656</v>
      </c>
      <c r="H10025" s="20">
        <f>SUBTOTAL(9,H10020:H10024)</f>
        <v>497112960</v>
      </c>
      <c r="I10025" s="20">
        <f>SUBTOTAL(9,I10020:I10024)</f>
        <v>438966010.87</v>
      </c>
      <c r="J10025" s="42">
        <f>+I10025/H10025</f>
        <v>0.8830307117118813</v>
      </c>
      <c r="K10025" s="20">
        <f>SUBTOTAL(9,K10020:K10024)</f>
        <v>260000272.20000002</v>
      </c>
      <c r="L10025" s="20">
        <f>SUBTOTAL(9,L10020:L10024)</f>
        <v>223335536.87</v>
      </c>
      <c r="M10025" s="7">
        <f>IFERROR((L10025/K10025),"N.A")</f>
        <v>0.85898193482737439</v>
      </c>
    </row>
    <row r="10026" spans="1:13" s="14" customFormat="1" ht="30" outlineLevel="2" x14ac:dyDescent="0.25">
      <c r="A10026" s="34"/>
      <c r="B10026" s="44" t="s">
        <v>3468</v>
      </c>
      <c r="C10026" s="31" t="s">
        <v>3118</v>
      </c>
      <c r="D10026" s="14" t="s">
        <v>976</v>
      </c>
      <c r="E10026" s="14" t="s">
        <v>1111</v>
      </c>
      <c r="F10026" s="14" t="s">
        <v>1112</v>
      </c>
      <c r="G10026" s="14" t="s">
        <v>16</v>
      </c>
      <c r="H10026" s="15">
        <v>252284111</v>
      </c>
      <c r="I10026" s="15">
        <v>160135028.65000001</v>
      </c>
      <c r="J10026" s="16">
        <f>IFERROR((I10026/H10026),0)</f>
        <v>0.63474084045665491</v>
      </c>
      <c r="K10026" s="15">
        <v>186424210.17000002</v>
      </c>
      <c r="L10026" s="15">
        <v>160135028.65000001</v>
      </c>
      <c r="M10026" s="17">
        <f>L10026/K10026</f>
        <v>0.85898193428832592</v>
      </c>
    </row>
    <row r="10027" spans="1:13" s="14" customFormat="1" ht="30" outlineLevel="2" x14ac:dyDescent="0.25">
      <c r="A10027" s="34"/>
      <c r="B10027" s="44" t="s">
        <v>3468</v>
      </c>
      <c r="C10027" s="31" t="s">
        <v>3118</v>
      </c>
      <c r="D10027" s="14" t="s">
        <v>976</v>
      </c>
      <c r="E10027" s="14" t="s">
        <v>1111</v>
      </c>
      <c r="F10027" s="14" t="s">
        <v>1112</v>
      </c>
      <c r="G10027" s="14" t="s">
        <v>6109</v>
      </c>
      <c r="H10027" s="20">
        <v>134480424</v>
      </c>
      <c r="I10027" s="20">
        <v>134480424</v>
      </c>
      <c r="J10027" s="21">
        <f>IFERROR((I10027/H10027),0)</f>
        <v>1</v>
      </c>
      <c r="K10027" s="20"/>
      <c r="L10027" s="20"/>
      <c r="M10027" s="22"/>
    </row>
    <row r="10028" spans="1:13" s="14" customFormat="1" ht="30" outlineLevel="2" x14ac:dyDescent="0.25">
      <c r="A10028" s="34"/>
      <c r="B10028" s="44" t="s">
        <v>3468</v>
      </c>
      <c r="C10028" s="31" t="s">
        <v>3118</v>
      </c>
      <c r="D10028" s="14" t="s">
        <v>976</v>
      </c>
      <c r="E10028" s="14" t="s">
        <v>1111</v>
      </c>
      <c r="F10028" s="14" t="s">
        <v>1112</v>
      </c>
      <c r="G10028" s="14" t="s">
        <v>6481</v>
      </c>
      <c r="H10028" s="20">
        <v>1560</v>
      </c>
      <c r="I10028" s="20">
        <v>1560</v>
      </c>
      <c r="J10028" s="21">
        <f>IFERROR((I10028/H10028),0)</f>
        <v>1</v>
      </c>
      <c r="K10028" s="20"/>
      <c r="L10028" s="20"/>
      <c r="M10028" s="22"/>
    </row>
    <row r="10029" spans="1:13" s="14" customFormat="1" ht="30" outlineLevel="2" x14ac:dyDescent="0.25">
      <c r="A10029" s="34"/>
      <c r="B10029" s="44" t="s">
        <v>3468</v>
      </c>
      <c r="C10029" s="31" t="s">
        <v>3118</v>
      </c>
      <c r="D10029" s="14" t="s">
        <v>976</v>
      </c>
      <c r="E10029" s="14" t="s">
        <v>1111</v>
      </c>
      <c r="F10029" s="14" t="s">
        <v>1112</v>
      </c>
      <c r="G10029" s="14" t="s">
        <v>6492</v>
      </c>
      <c r="H10029" s="20">
        <v>38380009</v>
      </c>
      <c r="I10029" s="20">
        <v>38380009</v>
      </c>
      <c r="J10029" s="21">
        <f>IFERROR((I10029/H10029),0)</f>
        <v>1</v>
      </c>
      <c r="K10029" s="20"/>
      <c r="L10029" s="20"/>
      <c r="M10029" s="22"/>
    </row>
    <row r="10030" spans="1:13" s="14" customFormat="1" ht="30" outlineLevel="2" x14ac:dyDescent="0.25">
      <c r="A10030" s="34"/>
      <c r="B10030" s="44" t="s">
        <v>3468</v>
      </c>
      <c r="C10030" s="31" t="s">
        <v>3118</v>
      </c>
      <c r="D10030" s="14" t="s">
        <v>976</v>
      </c>
      <c r="E10030" s="14" t="s">
        <v>1111</v>
      </c>
      <c r="F10030" s="14" t="s">
        <v>1112</v>
      </c>
      <c r="G10030" s="14" t="s">
        <v>6493</v>
      </c>
      <c r="H10030" s="20">
        <v>-50456822</v>
      </c>
      <c r="I10030" s="20"/>
      <c r="J10030" s="21">
        <f>IFERROR((I10030/H10030),0)</f>
        <v>0</v>
      </c>
      <c r="K10030" s="20"/>
      <c r="L10030" s="20"/>
      <c r="M10030" s="22"/>
    </row>
    <row r="10031" spans="1:13" s="14" customFormat="1" ht="30" outlineLevel="1" x14ac:dyDescent="0.25">
      <c r="A10031" s="34"/>
      <c r="B10031" s="46" t="s">
        <v>8067</v>
      </c>
      <c r="C10031" s="40" t="str">
        <f>C10030</f>
        <v>ASIGNACIÓN PARA LA INVERSIÓN LOCAL  - AMBIENTE Y DESARROLLO SOSTENIBLE</v>
      </c>
      <c r="D10031" s="39" t="str">
        <f>D10030</f>
        <v xml:space="preserve">NARIÑO                                            </v>
      </c>
      <c r="E10031" s="39" t="str">
        <f>E10030</f>
        <v>52254</v>
      </c>
      <c r="F10031" s="39" t="str">
        <f>F10030</f>
        <v xml:space="preserve">EL PEÑOL                                          </v>
      </c>
      <c r="G10031" s="39" t="s">
        <v>10656</v>
      </c>
      <c r="H10031" s="20">
        <f>SUBTOTAL(9,H10026:H10030)</f>
        <v>374689282</v>
      </c>
      <c r="I10031" s="20">
        <f>SUBTOTAL(9,I10026:I10030)</f>
        <v>332997021.64999998</v>
      </c>
      <c r="J10031" s="42">
        <f>+I10031/H10031</f>
        <v>0.88872844153038777</v>
      </c>
      <c r="K10031" s="20">
        <f>SUBTOTAL(9,K10026:K10030)</f>
        <v>186424210.17000002</v>
      </c>
      <c r="L10031" s="20">
        <f>SUBTOTAL(9,L10026:L10030)</f>
        <v>160135028.65000001</v>
      </c>
      <c r="M10031" s="7">
        <f>IFERROR((L10031/K10031),"N.A")</f>
        <v>0.85898193428832592</v>
      </c>
    </row>
    <row r="10032" spans="1:13" s="14" customFormat="1" ht="30" outlineLevel="2" x14ac:dyDescent="0.25">
      <c r="A10032" s="34"/>
      <c r="B10032" s="44" t="s">
        <v>3469</v>
      </c>
      <c r="C10032" s="31" t="s">
        <v>3118</v>
      </c>
      <c r="D10032" s="14" t="s">
        <v>976</v>
      </c>
      <c r="E10032" s="14" t="s">
        <v>1114</v>
      </c>
      <c r="F10032" s="14" t="s">
        <v>1115</v>
      </c>
      <c r="G10032" s="14" t="s">
        <v>16</v>
      </c>
      <c r="H10032" s="15">
        <v>838689583</v>
      </c>
      <c r="I10032" s="15">
        <v>532350530.81</v>
      </c>
      <c r="J10032" s="16">
        <f>IFERROR((I10032/H10032),0)</f>
        <v>0.63474084047375134</v>
      </c>
      <c r="K10032" s="15">
        <v>619745898.33999991</v>
      </c>
      <c r="L10032" s="15">
        <v>532350530.81</v>
      </c>
      <c r="M10032" s="17">
        <f>L10032/K10032</f>
        <v>0.85898193475085527</v>
      </c>
    </row>
    <row r="10033" spans="1:13" s="14" customFormat="1" ht="30" outlineLevel="2" x14ac:dyDescent="0.25">
      <c r="A10033" s="34"/>
      <c r="B10033" s="44" t="s">
        <v>3469</v>
      </c>
      <c r="C10033" s="31" t="s">
        <v>3118</v>
      </c>
      <c r="D10033" s="14" t="s">
        <v>976</v>
      </c>
      <c r="E10033" s="14" t="s">
        <v>1114</v>
      </c>
      <c r="F10033" s="14" t="s">
        <v>1115</v>
      </c>
      <c r="G10033" s="14" t="s">
        <v>6109</v>
      </c>
      <c r="H10033" s="20">
        <v>141244466</v>
      </c>
      <c r="I10033" s="20">
        <v>141244466</v>
      </c>
      <c r="J10033" s="21">
        <f>IFERROR((I10033/H10033),0)</f>
        <v>1</v>
      </c>
      <c r="K10033" s="20"/>
      <c r="L10033" s="20"/>
      <c r="M10033" s="22"/>
    </row>
    <row r="10034" spans="1:13" s="14" customFormat="1" ht="30" outlineLevel="2" x14ac:dyDescent="0.25">
      <c r="A10034" s="34"/>
      <c r="B10034" s="44" t="s">
        <v>3469</v>
      </c>
      <c r="C10034" s="31" t="s">
        <v>3118</v>
      </c>
      <c r="D10034" s="14" t="s">
        <v>976</v>
      </c>
      <c r="E10034" s="14" t="s">
        <v>1114</v>
      </c>
      <c r="F10034" s="14" t="s">
        <v>1115</v>
      </c>
      <c r="G10034" s="14" t="s">
        <v>6481</v>
      </c>
      <c r="H10034" s="20">
        <v>5187</v>
      </c>
      <c r="I10034" s="20">
        <v>5187</v>
      </c>
      <c r="J10034" s="21">
        <f>IFERROR((I10034/H10034),0)</f>
        <v>1</v>
      </c>
      <c r="K10034" s="20"/>
      <c r="L10034" s="20"/>
      <c r="M10034" s="22"/>
    </row>
    <row r="10035" spans="1:13" s="14" customFormat="1" ht="30" outlineLevel="2" x14ac:dyDescent="0.25">
      <c r="A10035" s="34"/>
      <c r="B10035" s="44" t="s">
        <v>3469</v>
      </c>
      <c r="C10035" s="31" t="s">
        <v>3118</v>
      </c>
      <c r="D10035" s="14" t="s">
        <v>976</v>
      </c>
      <c r="E10035" s="14" t="s">
        <v>1114</v>
      </c>
      <c r="F10035" s="14" t="s">
        <v>1115</v>
      </c>
      <c r="G10035" s="14" t="s">
        <v>6492</v>
      </c>
      <c r="H10035" s="20">
        <v>127589936</v>
      </c>
      <c r="I10035" s="20">
        <v>127589936</v>
      </c>
      <c r="J10035" s="21">
        <f>IFERROR((I10035/H10035),0)</f>
        <v>1</v>
      </c>
      <c r="K10035" s="20"/>
      <c r="L10035" s="20"/>
      <c r="M10035" s="22"/>
    </row>
    <row r="10036" spans="1:13" s="14" customFormat="1" ht="30" outlineLevel="2" x14ac:dyDescent="0.25">
      <c r="A10036" s="34"/>
      <c r="B10036" s="44" t="s">
        <v>3469</v>
      </c>
      <c r="C10036" s="31" t="s">
        <v>3118</v>
      </c>
      <c r="D10036" s="14" t="s">
        <v>976</v>
      </c>
      <c r="E10036" s="14" t="s">
        <v>1114</v>
      </c>
      <c r="F10036" s="14" t="s">
        <v>1115</v>
      </c>
      <c r="G10036" s="14" t="s">
        <v>6493</v>
      </c>
      <c r="H10036" s="20">
        <v>-167737917</v>
      </c>
      <c r="I10036" s="20"/>
      <c r="J10036" s="21">
        <f>IFERROR((I10036/H10036),0)</f>
        <v>0</v>
      </c>
      <c r="K10036" s="20"/>
      <c r="L10036" s="20"/>
      <c r="M10036" s="22"/>
    </row>
    <row r="10037" spans="1:13" s="14" customFormat="1" ht="30" outlineLevel="1" x14ac:dyDescent="0.25">
      <c r="A10037" s="34"/>
      <c r="B10037" s="46" t="s">
        <v>8068</v>
      </c>
      <c r="C10037" s="40" t="str">
        <f>C10036</f>
        <v>ASIGNACIÓN PARA LA INVERSIÓN LOCAL  - AMBIENTE Y DESARROLLO SOSTENIBLE</v>
      </c>
      <c r="D10037" s="39" t="str">
        <f>D10036</f>
        <v xml:space="preserve">NARIÑO                                            </v>
      </c>
      <c r="E10037" s="39" t="str">
        <f>E10036</f>
        <v>52250</v>
      </c>
      <c r="F10037" s="39" t="str">
        <f>F10036</f>
        <v xml:space="preserve">EL CHARCO                                         </v>
      </c>
      <c r="G10037" s="39" t="s">
        <v>10656</v>
      </c>
      <c r="H10037" s="20">
        <f>SUBTOTAL(9,H10032:H10036)</f>
        <v>939791255</v>
      </c>
      <c r="I10037" s="20">
        <f>SUBTOTAL(9,I10032:I10036)</f>
        <v>801190119.80999994</v>
      </c>
      <c r="J10037" s="42">
        <f>+I10037/H10037</f>
        <v>0.85251923291199383</v>
      </c>
      <c r="K10037" s="20">
        <f>SUBTOTAL(9,K10032:K10036)</f>
        <v>619745898.33999991</v>
      </c>
      <c r="L10037" s="20">
        <f>SUBTOTAL(9,L10032:L10036)</f>
        <v>532350530.81</v>
      </c>
      <c r="M10037" s="7">
        <f>IFERROR((L10037/K10037),"N.A")</f>
        <v>0.85898193475085527</v>
      </c>
    </row>
    <row r="10038" spans="1:13" s="14" customFormat="1" ht="30" outlineLevel="2" x14ac:dyDescent="0.25">
      <c r="A10038" s="34"/>
      <c r="B10038" s="44" t="s">
        <v>3470</v>
      </c>
      <c r="C10038" s="31" t="s">
        <v>3118</v>
      </c>
      <c r="D10038" s="14" t="s">
        <v>976</v>
      </c>
      <c r="E10038" s="14" t="s">
        <v>1117</v>
      </c>
      <c r="F10038" s="14" t="s">
        <v>1118</v>
      </c>
      <c r="G10038" s="14" t="s">
        <v>16</v>
      </c>
      <c r="H10038" s="15">
        <v>357103467</v>
      </c>
      <c r="I10038" s="15">
        <v>226668154.78999996</v>
      </c>
      <c r="J10038" s="16">
        <f>IFERROR((I10038/H10038),0)</f>
        <v>0.63474084050267698</v>
      </c>
      <c r="K10038" s="15">
        <v>263880002.14999998</v>
      </c>
      <c r="L10038" s="15">
        <v>226668154.78999996</v>
      </c>
      <c r="M10038" s="17">
        <f>L10038/K10038</f>
        <v>0.85898193475514939</v>
      </c>
    </row>
    <row r="10039" spans="1:13" s="14" customFormat="1" ht="30" outlineLevel="2" x14ac:dyDescent="0.25">
      <c r="A10039" s="34"/>
      <c r="B10039" s="44" t="s">
        <v>3470</v>
      </c>
      <c r="C10039" s="31" t="s">
        <v>3118</v>
      </c>
      <c r="D10039" s="14" t="s">
        <v>976</v>
      </c>
      <c r="E10039" s="14" t="s">
        <v>1117</v>
      </c>
      <c r="F10039" s="14" t="s">
        <v>1118</v>
      </c>
      <c r="G10039" s="14" t="s">
        <v>6109</v>
      </c>
      <c r="H10039" s="20">
        <v>167780492</v>
      </c>
      <c r="I10039" s="20">
        <v>167780492</v>
      </c>
      <c r="J10039" s="21">
        <f>IFERROR((I10039/H10039),0)</f>
        <v>1</v>
      </c>
      <c r="K10039" s="20"/>
      <c r="L10039" s="20"/>
      <c r="M10039" s="22"/>
    </row>
    <row r="10040" spans="1:13" s="14" customFormat="1" ht="30" outlineLevel="2" x14ac:dyDescent="0.25">
      <c r="A10040" s="34"/>
      <c r="B10040" s="44" t="s">
        <v>3470</v>
      </c>
      <c r="C10040" s="31" t="s">
        <v>3118</v>
      </c>
      <c r="D10040" s="14" t="s">
        <v>976</v>
      </c>
      <c r="E10040" s="14" t="s">
        <v>1117</v>
      </c>
      <c r="F10040" s="14" t="s">
        <v>1118</v>
      </c>
      <c r="G10040" s="14" t="s">
        <v>6481</v>
      </c>
      <c r="H10040" s="20">
        <v>2209</v>
      </c>
      <c r="I10040" s="20">
        <v>2209</v>
      </c>
      <c r="J10040" s="21">
        <f>IFERROR((I10040/H10040),0)</f>
        <v>1</v>
      </c>
      <c r="K10040" s="20"/>
      <c r="L10040" s="20"/>
      <c r="M10040" s="22"/>
    </row>
    <row r="10041" spans="1:13" s="14" customFormat="1" ht="30" outlineLevel="2" x14ac:dyDescent="0.25">
      <c r="A10041" s="34"/>
      <c r="B10041" s="44" t="s">
        <v>3470</v>
      </c>
      <c r="C10041" s="31" t="s">
        <v>3118</v>
      </c>
      <c r="D10041" s="14" t="s">
        <v>976</v>
      </c>
      <c r="E10041" s="14" t="s">
        <v>1117</v>
      </c>
      <c r="F10041" s="14" t="s">
        <v>1118</v>
      </c>
      <c r="G10041" s="14" t="s">
        <v>6492</v>
      </c>
      <c r="H10041" s="20">
        <v>54326189</v>
      </c>
      <c r="I10041" s="20">
        <v>54326189</v>
      </c>
      <c r="J10041" s="21">
        <f>IFERROR((I10041/H10041),0)</f>
        <v>1</v>
      </c>
      <c r="K10041" s="20"/>
      <c r="L10041" s="20"/>
      <c r="M10041" s="22"/>
    </row>
    <row r="10042" spans="1:13" s="14" customFormat="1" ht="30" outlineLevel="2" x14ac:dyDescent="0.25">
      <c r="A10042" s="34"/>
      <c r="B10042" s="44" t="s">
        <v>3470</v>
      </c>
      <c r="C10042" s="31" t="s">
        <v>3118</v>
      </c>
      <c r="D10042" s="14" t="s">
        <v>976</v>
      </c>
      <c r="E10042" s="14" t="s">
        <v>1117</v>
      </c>
      <c r="F10042" s="14" t="s">
        <v>1118</v>
      </c>
      <c r="G10042" s="14" t="s">
        <v>6493</v>
      </c>
      <c r="H10042" s="20">
        <v>-71420693</v>
      </c>
      <c r="I10042" s="20"/>
      <c r="J10042" s="21">
        <f>IFERROR((I10042/H10042),0)</f>
        <v>0</v>
      </c>
      <c r="K10042" s="20"/>
      <c r="L10042" s="20"/>
      <c r="M10042" s="22"/>
    </row>
    <row r="10043" spans="1:13" s="14" customFormat="1" ht="30" outlineLevel="1" x14ac:dyDescent="0.25">
      <c r="A10043" s="34"/>
      <c r="B10043" s="46" t="s">
        <v>8069</v>
      </c>
      <c r="C10043" s="40" t="str">
        <f>C10042</f>
        <v>ASIGNACIÓN PARA LA INVERSIÓN LOCAL  - AMBIENTE Y DESARROLLO SOSTENIBLE</v>
      </c>
      <c r="D10043" s="39" t="str">
        <f>D10042</f>
        <v xml:space="preserve">NARIÑO                                            </v>
      </c>
      <c r="E10043" s="39" t="str">
        <f>E10042</f>
        <v>52240</v>
      </c>
      <c r="F10043" s="39" t="str">
        <f>F10042</f>
        <v xml:space="preserve">CHACHAGÜÍ                                         </v>
      </c>
      <c r="G10043" s="39" t="s">
        <v>10656</v>
      </c>
      <c r="H10043" s="20">
        <f>SUBTOTAL(9,H10038:H10042)</f>
        <v>507791664</v>
      </c>
      <c r="I10043" s="20">
        <f>SUBTOTAL(9,I10038:I10042)</f>
        <v>448777044.78999996</v>
      </c>
      <c r="J10043" s="42">
        <f>+I10043/H10043</f>
        <v>0.88378182748190992</v>
      </c>
      <c r="K10043" s="20">
        <f>SUBTOTAL(9,K10038:K10042)</f>
        <v>263880002.14999998</v>
      </c>
      <c r="L10043" s="20">
        <f>SUBTOTAL(9,L10038:L10042)</f>
        <v>226668154.78999996</v>
      </c>
      <c r="M10043" s="7">
        <f>IFERROR((L10043/K10043),"N.A")</f>
        <v>0.85898193475514939</v>
      </c>
    </row>
    <row r="10044" spans="1:13" s="14" customFormat="1" ht="30" outlineLevel="2" x14ac:dyDescent="0.25">
      <c r="A10044" s="34"/>
      <c r="B10044" s="44" t="s">
        <v>3471</v>
      </c>
      <c r="C10044" s="31" t="s">
        <v>3118</v>
      </c>
      <c r="D10044" s="14" t="s">
        <v>976</v>
      </c>
      <c r="E10044" s="14" t="s">
        <v>1120</v>
      </c>
      <c r="F10044" s="14" t="s">
        <v>1121</v>
      </c>
      <c r="G10044" s="14" t="s">
        <v>16</v>
      </c>
      <c r="H10044" s="15">
        <v>263974475</v>
      </c>
      <c r="I10044" s="15">
        <v>167555380.12999997</v>
      </c>
      <c r="J10044" s="16">
        <f>IFERROR((I10044/H10044),0)</f>
        <v>0.63474084049224822</v>
      </c>
      <c r="K10044" s="15">
        <v>195062752.01000002</v>
      </c>
      <c r="L10044" s="15">
        <v>167555380.12999997</v>
      </c>
      <c r="M10044" s="17">
        <f>L10044/K10044</f>
        <v>0.85898193480531915</v>
      </c>
    </row>
    <row r="10045" spans="1:13" s="14" customFormat="1" ht="30" outlineLevel="2" x14ac:dyDescent="0.25">
      <c r="A10045" s="34"/>
      <c r="B10045" s="44" t="s">
        <v>3471</v>
      </c>
      <c r="C10045" s="31" t="s">
        <v>3118</v>
      </c>
      <c r="D10045" s="14" t="s">
        <v>976</v>
      </c>
      <c r="E10045" s="14" t="s">
        <v>1120</v>
      </c>
      <c r="F10045" s="14" t="s">
        <v>1121</v>
      </c>
      <c r="G10045" s="14" t="s">
        <v>6109</v>
      </c>
      <c r="H10045" s="20">
        <v>123697842</v>
      </c>
      <c r="I10045" s="20">
        <v>123697842</v>
      </c>
      <c r="J10045" s="21">
        <f>IFERROR((I10045/H10045),0)</f>
        <v>1</v>
      </c>
      <c r="K10045" s="20"/>
      <c r="L10045" s="20"/>
      <c r="M10045" s="22"/>
    </row>
    <row r="10046" spans="1:13" s="14" customFormat="1" ht="30" outlineLevel="2" x14ac:dyDescent="0.25">
      <c r="A10046" s="34"/>
      <c r="B10046" s="44" t="s">
        <v>3471</v>
      </c>
      <c r="C10046" s="31" t="s">
        <v>3118</v>
      </c>
      <c r="D10046" s="14" t="s">
        <v>976</v>
      </c>
      <c r="E10046" s="14" t="s">
        <v>1120</v>
      </c>
      <c r="F10046" s="14" t="s">
        <v>1121</v>
      </c>
      <c r="G10046" s="14" t="s">
        <v>6481</v>
      </c>
      <c r="H10046" s="20">
        <v>1633</v>
      </c>
      <c r="I10046" s="20">
        <v>1633</v>
      </c>
      <c r="J10046" s="21">
        <f>IFERROR((I10046/H10046),0)</f>
        <v>1</v>
      </c>
      <c r="K10046" s="20"/>
      <c r="L10046" s="20"/>
      <c r="M10046" s="22"/>
    </row>
    <row r="10047" spans="1:13" s="14" customFormat="1" ht="30" outlineLevel="2" x14ac:dyDescent="0.25">
      <c r="A10047" s="34"/>
      <c r="B10047" s="44" t="s">
        <v>3471</v>
      </c>
      <c r="C10047" s="31" t="s">
        <v>3118</v>
      </c>
      <c r="D10047" s="14" t="s">
        <v>976</v>
      </c>
      <c r="E10047" s="14" t="s">
        <v>1120</v>
      </c>
      <c r="F10047" s="14" t="s">
        <v>1121</v>
      </c>
      <c r="G10047" s="14" t="s">
        <v>6492</v>
      </c>
      <c r="H10047" s="20">
        <v>40158465</v>
      </c>
      <c r="I10047" s="20">
        <v>40158465</v>
      </c>
      <c r="J10047" s="21">
        <f>IFERROR((I10047/H10047),0)</f>
        <v>1</v>
      </c>
      <c r="K10047" s="20"/>
      <c r="L10047" s="20"/>
      <c r="M10047" s="22"/>
    </row>
    <row r="10048" spans="1:13" s="14" customFormat="1" ht="30" outlineLevel="2" x14ac:dyDescent="0.25">
      <c r="A10048" s="34"/>
      <c r="B10048" s="44" t="s">
        <v>3471</v>
      </c>
      <c r="C10048" s="31" t="s">
        <v>3118</v>
      </c>
      <c r="D10048" s="14" t="s">
        <v>976</v>
      </c>
      <c r="E10048" s="14" t="s">
        <v>1120</v>
      </c>
      <c r="F10048" s="14" t="s">
        <v>1121</v>
      </c>
      <c r="G10048" s="14" t="s">
        <v>6493</v>
      </c>
      <c r="H10048" s="20">
        <v>-52794895</v>
      </c>
      <c r="I10048" s="20"/>
      <c r="J10048" s="21">
        <f>IFERROR((I10048/H10048),0)</f>
        <v>0</v>
      </c>
      <c r="K10048" s="20"/>
      <c r="L10048" s="20"/>
      <c r="M10048" s="22"/>
    </row>
    <row r="10049" spans="1:13" s="14" customFormat="1" ht="30" outlineLevel="1" x14ac:dyDescent="0.25">
      <c r="A10049" s="34"/>
      <c r="B10049" s="46" t="s">
        <v>8070</v>
      </c>
      <c r="C10049" s="40" t="str">
        <f>C10048</f>
        <v>ASIGNACIÓN PARA LA INVERSIÓN LOCAL  - AMBIENTE Y DESARROLLO SOSTENIBLE</v>
      </c>
      <c r="D10049" s="39" t="str">
        <f>D10048</f>
        <v xml:space="preserve">NARIÑO                                            </v>
      </c>
      <c r="E10049" s="39" t="str">
        <f>E10048</f>
        <v>52233</v>
      </c>
      <c r="F10049" s="39" t="str">
        <f>F10048</f>
        <v xml:space="preserve">CUMBITARA                                         </v>
      </c>
      <c r="G10049" s="39" t="s">
        <v>10656</v>
      </c>
      <c r="H10049" s="20">
        <f>SUBTOTAL(9,H10044:H10048)</f>
        <v>375037520</v>
      </c>
      <c r="I10049" s="20">
        <f>SUBTOTAL(9,I10044:I10048)</f>
        <v>331413320.13</v>
      </c>
      <c r="J10049" s="42">
        <f>+I10049/H10049</f>
        <v>0.883680438506526</v>
      </c>
      <c r="K10049" s="20">
        <f>SUBTOTAL(9,K10044:K10048)</f>
        <v>195062752.01000002</v>
      </c>
      <c r="L10049" s="20">
        <f>SUBTOTAL(9,L10044:L10048)</f>
        <v>167555380.12999997</v>
      </c>
      <c r="M10049" s="7">
        <f>IFERROR((L10049/K10049),"N.A")</f>
        <v>0.85898193480531915</v>
      </c>
    </row>
    <row r="10050" spans="1:13" s="14" customFormat="1" ht="30" outlineLevel="2" x14ac:dyDescent="0.25">
      <c r="A10050" s="34"/>
      <c r="B10050" s="44" t="s">
        <v>3472</v>
      </c>
      <c r="C10050" s="31" t="s">
        <v>3118</v>
      </c>
      <c r="D10050" s="14" t="s">
        <v>976</v>
      </c>
      <c r="E10050" s="14" t="s">
        <v>1123</v>
      </c>
      <c r="F10050" s="14" t="s">
        <v>1124</v>
      </c>
      <c r="G10050" s="14" t="s">
        <v>16</v>
      </c>
      <c r="H10050" s="15">
        <v>463171209</v>
      </c>
      <c r="I10050" s="15">
        <v>293993682.46999997</v>
      </c>
      <c r="J10050" s="16">
        <f>IFERROR((I10050/H10050),0)</f>
        <v>0.63474084044373313</v>
      </c>
      <c r="K10050" s="15">
        <v>342258283.4000001</v>
      </c>
      <c r="L10050" s="15">
        <v>293993682.46999997</v>
      </c>
      <c r="M10050" s="17">
        <f>L10050/K10050</f>
        <v>0.85898193478171314</v>
      </c>
    </row>
    <row r="10051" spans="1:13" s="14" customFormat="1" ht="30" outlineLevel="2" x14ac:dyDescent="0.25">
      <c r="A10051" s="34"/>
      <c r="B10051" s="44" t="s">
        <v>3472</v>
      </c>
      <c r="C10051" s="31" t="s">
        <v>3118</v>
      </c>
      <c r="D10051" s="14" t="s">
        <v>976</v>
      </c>
      <c r="E10051" s="14" t="s">
        <v>1123</v>
      </c>
      <c r="F10051" s="14" t="s">
        <v>1124</v>
      </c>
      <c r="G10051" s="14" t="s">
        <v>6109</v>
      </c>
      <c r="H10051" s="20">
        <v>322926336</v>
      </c>
      <c r="I10051" s="20">
        <v>322926336</v>
      </c>
      <c r="J10051" s="21">
        <f>IFERROR((I10051/H10051),0)</f>
        <v>1</v>
      </c>
      <c r="K10051" s="20"/>
      <c r="L10051" s="20"/>
      <c r="M10051" s="22"/>
    </row>
    <row r="10052" spans="1:13" s="14" customFormat="1" ht="30" outlineLevel="2" x14ac:dyDescent="0.25">
      <c r="A10052" s="34"/>
      <c r="B10052" s="44" t="s">
        <v>3472</v>
      </c>
      <c r="C10052" s="31" t="s">
        <v>3118</v>
      </c>
      <c r="D10052" s="14" t="s">
        <v>976</v>
      </c>
      <c r="E10052" s="14" t="s">
        <v>1123</v>
      </c>
      <c r="F10052" s="14" t="s">
        <v>1124</v>
      </c>
      <c r="G10052" s="14" t="s">
        <v>6481</v>
      </c>
      <c r="H10052" s="20">
        <v>2865</v>
      </c>
      <c r="I10052" s="20">
        <v>2865</v>
      </c>
      <c r="J10052" s="21">
        <f>IFERROR((I10052/H10052),0)</f>
        <v>1</v>
      </c>
      <c r="K10052" s="20"/>
      <c r="L10052" s="20"/>
      <c r="M10052" s="22"/>
    </row>
    <row r="10053" spans="1:13" s="14" customFormat="1" ht="30" outlineLevel="2" x14ac:dyDescent="0.25">
      <c r="A10053" s="34"/>
      <c r="B10053" s="44" t="s">
        <v>3472</v>
      </c>
      <c r="C10053" s="31" t="s">
        <v>3118</v>
      </c>
      <c r="D10053" s="14" t="s">
        <v>976</v>
      </c>
      <c r="E10053" s="14" t="s">
        <v>1123</v>
      </c>
      <c r="F10053" s="14" t="s">
        <v>1124</v>
      </c>
      <c r="G10053" s="14" t="s">
        <v>6492</v>
      </c>
      <c r="H10053" s="20">
        <v>70462286</v>
      </c>
      <c r="I10053" s="20">
        <v>70462286</v>
      </c>
      <c r="J10053" s="21">
        <f>IFERROR((I10053/H10053),0)</f>
        <v>1</v>
      </c>
      <c r="K10053" s="20"/>
      <c r="L10053" s="20"/>
      <c r="M10053" s="22"/>
    </row>
    <row r="10054" spans="1:13" s="14" customFormat="1" ht="30" outlineLevel="2" x14ac:dyDescent="0.25">
      <c r="A10054" s="34"/>
      <c r="B10054" s="44" t="s">
        <v>3472</v>
      </c>
      <c r="C10054" s="31" t="s">
        <v>3118</v>
      </c>
      <c r="D10054" s="14" t="s">
        <v>976</v>
      </c>
      <c r="E10054" s="14" t="s">
        <v>1123</v>
      </c>
      <c r="F10054" s="14" t="s">
        <v>1124</v>
      </c>
      <c r="G10054" s="14" t="s">
        <v>6493</v>
      </c>
      <c r="H10054" s="20">
        <v>-92634242</v>
      </c>
      <c r="I10054" s="20"/>
      <c r="J10054" s="21">
        <f>IFERROR((I10054/H10054),0)</f>
        <v>0</v>
      </c>
      <c r="K10054" s="20"/>
      <c r="L10054" s="20"/>
      <c r="M10054" s="22"/>
    </row>
    <row r="10055" spans="1:13" s="14" customFormat="1" ht="30" outlineLevel="1" x14ac:dyDescent="0.25">
      <c r="A10055" s="34"/>
      <c r="B10055" s="46" t="s">
        <v>8071</v>
      </c>
      <c r="C10055" s="40" t="str">
        <f>C10054</f>
        <v>ASIGNACIÓN PARA LA INVERSIÓN LOCAL  - AMBIENTE Y DESARROLLO SOSTENIBLE</v>
      </c>
      <c r="D10055" s="39" t="str">
        <f>D10054</f>
        <v xml:space="preserve">NARIÑO                                            </v>
      </c>
      <c r="E10055" s="39" t="str">
        <f>E10054</f>
        <v>52227</v>
      </c>
      <c r="F10055" s="39" t="str">
        <f>F10054</f>
        <v xml:space="preserve">CUMBAL                                            </v>
      </c>
      <c r="G10055" s="39" t="s">
        <v>10656</v>
      </c>
      <c r="H10055" s="20">
        <f>SUBTOTAL(9,H10050:H10054)</f>
        <v>763928454</v>
      </c>
      <c r="I10055" s="20">
        <f>SUBTOTAL(9,I10050:I10054)</f>
        <v>687385169.47000003</v>
      </c>
      <c r="J10055" s="42">
        <f>+I10055/H10055</f>
        <v>0.89980307170231422</v>
      </c>
      <c r="K10055" s="20">
        <f>SUBTOTAL(9,K10050:K10054)</f>
        <v>342258283.4000001</v>
      </c>
      <c r="L10055" s="20">
        <f>SUBTOTAL(9,L10050:L10054)</f>
        <v>293993682.46999997</v>
      </c>
      <c r="M10055" s="7">
        <f>IFERROR((L10055/K10055),"N.A")</f>
        <v>0.85898193478171314</v>
      </c>
    </row>
    <row r="10056" spans="1:13" s="14" customFormat="1" ht="30" outlineLevel="2" x14ac:dyDescent="0.25">
      <c r="A10056" s="34"/>
      <c r="B10056" s="44" t="s">
        <v>3473</v>
      </c>
      <c r="C10056" s="31" t="s">
        <v>3118</v>
      </c>
      <c r="D10056" s="14" t="s">
        <v>976</v>
      </c>
      <c r="E10056" s="14" t="s">
        <v>1126</v>
      </c>
      <c r="F10056" s="14" t="s">
        <v>1127</v>
      </c>
      <c r="G10056" s="14" t="s">
        <v>16</v>
      </c>
      <c r="H10056" s="15">
        <v>372070183</v>
      </c>
      <c r="I10056" s="15">
        <v>236168140.66</v>
      </c>
      <c r="J10056" s="16">
        <f>IFERROR((I10056/H10056),0)</f>
        <v>0.63474084043977264</v>
      </c>
      <c r="K10056" s="15">
        <v>274939589.66999996</v>
      </c>
      <c r="L10056" s="15">
        <v>236168140.66</v>
      </c>
      <c r="M10056" s="17">
        <f>L10056/K10056</f>
        <v>0.85898193469868811</v>
      </c>
    </row>
    <row r="10057" spans="1:13" s="14" customFormat="1" ht="30" outlineLevel="2" x14ac:dyDescent="0.25">
      <c r="A10057" s="34"/>
      <c r="B10057" s="44" t="s">
        <v>3473</v>
      </c>
      <c r="C10057" s="31" t="s">
        <v>3118</v>
      </c>
      <c r="D10057" s="14" t="s">
        <v>976</v>
      </c>
      <c r="E10057" s="14" t="s">
        <v>1126</v>
      </c>
      <c r="F10057" s="14" t="s">
        <v>1127</v>
      </c>
      <c r="G10057" s="14" t="s">
        <v>6109</v>
      </c>
      <c r="H10057" s="20">
        <v>175324091</v>
      </c>
      <c r="I10057" s="20">
        <v>175324091</v>
      </c>
      <c r="J10057" s="21">
        <f>IFERROR((I10057/H10057),0)</f>
        <v>1</v>
      </c>
      <c r="K10057" s="20"/>
      <c r="L10057" s="20"/>
      <c r="M10057" s="22"/>
    </row>
    <row r="10058" spans="1:13" s="14" customFormat="1" ht="30" outlineLevel="2" x14ac:dyDescent="0.25">
      <c r="A10058" s="34"/>
      <c r="B10058" s="44" t="s">
        <v>3473</v>
      </c>
      <c r="C10058" s="31" t="s">
        <v>3118</v>
      </c>
      <c r="D10058" s="14" t="s">
        <v>976</v>
      </c>
      <c r="E10058" s="14" t="s">
        <v>1126</v>
      </c>
      <c r="F10058" s="14" t="s">
        <v>1127</v>
      </c>
      <c r="G10058" s="14" t="s">
        <v>6481</v>
      </c>
      <c r="H10058" s="20">
        <v>2301</v>
      </c>
      <c r="I10058" s="20">
        <v>2301</v>
      </c>
      <c r="J10058" s="21">
        <f>IFERROR((I10058/H10058),0)</f>
        <v>1</v>
      </c>
      <c r="K10058" s="20"/>
      <c r="L10058" s="20"/>
      <c r="M10058" s="22"/>
    </row>
    <row r="10059" spans="1:13" s="14" customFormat="1" ht="30" outlineLevel="2" x14ac:dyDescent="0.25">
      <c r="A10059" s="34"/>
      <c r="B10059" s="44" t="s">
        <v>3473</v>
      </c>
      <c r="C10059" s="31" t="s">
        <v>3118</v>
      </c>
      <c r="D10059" s="14" t="s">
        <v>976</v>
      </c>
      <c r="E10059" s="14" t="s">
        <v>1126</v>
      </c>
      <c r="F10059" s="14" t="s">
        <v>1127</v>
      </c>
      <c r="G10059" s="14" t="s">
        <v>6492</v>
      </c>
      <c r="H10059" s="20">
        <v>56603077</v>
      </c>
      <c r="I10059" s="20">
        <v>56603077</v>
      </c>
      <c r="J10059" s="21">
        <f>IFERROR((I10059/H10059),0)</f>
        <v>1</v>
      </c>
      <c r="K10059" s="20"/>
      <c r="L10059" s="20"/>
      <c r="M10059" s="22"/>
    </row>
    <row r="10060" spans="1:13" s="14" customFormat="1" ht="30" outlineLevel="2" x14ac:dyDescent="0.25">
      <c r="A10060" s="34"/>
      <c r="B10060" s="44" t="s">
        <v>3473</v>
      </c>
      <c r="C10060" s="31" t="s">
        <v>3118</v>
      </c>
      <c r="D10060" s="14" t="s">
        <v>976</v>
      </c>
      <c r="E10060" s="14" t="s">
        <v>1126</v>
      </c>
      <c r="F10060" s="14" t="s">
        <v>1127</v>
      </c>
      <c r="G10060" s="14" t="s">
        <v>6493</v>
      </c>
      <c r="H10060" s="20">
        <v>-74414037</v>
      </c>
      <c r="I10060" s="20"/>
      <c r="J10060" s="21">
        <f>IFERROR((I10060/H10060),0)</f>
        <v>0</v>
      </c>
      <c r="K10060" s="20"/>
      <c r="L10060" s="20"/>
      <c r="M10060" s="22"/>
    </row>
    <row r="10061" spans="1:13" s="14" customFormat="1" ht="30" outlineLevel="1" x14ac:dyDescent="0.25">
      <c r="A10061" s="34"/>
      <c r="B10061" s="46" t="s">
        <v>8072</v>
      </c>
      <c r="C10061" s="40" t="str">
        <f>C10060</f>
        <v>ASIGNACIÓN PARA LA INVERSIÓN LOCAL  - AMBIENTE Y DESARROLLO SOSTENIBLE</v>
      </c>
      <c r="D10061" s="39" t="str">
        <f>D10060</f>
        <v xml:space="preserve">NARIÑO                                            </v>
      </c>
      <c r="E10061" s="39" t="str">
        <f>E10060</f>
        <v>52224</v>
      </c>
      <c r="F10061" s="39" t="str">
        <f>F10060</f>
        <v xml:space="preserve">CUASPUD                                           </v>
      </c>
      <c r="G10061" s="39" t="s">
        <v>10656</v>
      </c>
      <c r="H10061" s="20">
        <f>SUBTOTAL(9,H10056:H10060)</f>
        <v>529585615</v>
      </c>
      <c r="I10061" s="20">
        <f>SUBTOTAL(9,I10056:I10060)</f>
        <v>468097609.65999997</v>
      </c>
      <c r="J10061" s="42">
        <f>+I10061/H10061</f>
        <v>0.88389411721464517</v>
      </c>
      <c r="K10061" s="20">
        <f>SUBTOTAL(9,K10056:K10060)</f>
        <v>274939589.66999996</v>
      </c>
      <c r="L10061" s="20">
        <f>SUBTOTAL(9,L10056:L10060)</f>
        <v>236168140.66</v>
      </c>
      <c r="M10061" s="7">
        <f>IFERROR((L10061/K10061),"N.A")</f>
        <v>0.85898193469868811</v>
      </c>
    </row>
    <row r="10062" spans="1:13" s="14" customFormat="1" ht="30" outlineLevel="2" x14ac:dyDescent="0.25">
      <c r="A10062" s="34"/>
      <c r="B10062" s="44" t="s">
        <v>3474</v>
      </c>
      <c r="C10062" s="31" t="s">
        <v>3118</v>
      </c>
      <c r="D10062" s="14" t="s">
        <v>976</v>
      </c>
      <c r="E10062" s="14" t="s">
        <v>1129</v>
      </c>
      <c r="F10062" s="14" t="s">
        <v>849</v>
      </c>
      <c r="G10062" s="14" t="s">
        <v>16</v>
      </c>
      <c r="H10062" s="15">
        <v>379684789</v>
      </c>
      <c r="I10062" s="15">
        <v>241001442.08000001</v>
      </c>
      <c r="J10062" s="16">
        <f>IFERROR((I10062/H10062),0)</f>
        <v>0.63474084046069068</v>
      </c>
      <c r="K10062" s="15">
        <v>280566368.54000002</v>
      </c>
      <c r="L10062" s="15">
        <v>241001442.08000001</v>
      </c>
      <c r="M10062" s="17">
        <f>L10062/K10062</f>
        <v>0.8589819347704204</v>
      </c>
    </row>
    <row r="10063" spans="1:13" s="14" customFormat="1" ht="30" outlineLevel="2" x14ac:dyDescent="0.25">
      <c r="A10063" s="34"/>
      <c r="B10063" s="44" t="s">
        <v>3474</v>
      </c>
      <c r="C10063" s="31" t="s">
        <v>3118</v>
      </c>
      <c r="D10063" s="14" t="s">
        <v>976</v>
      </c>
      <c r="E10063" s="14" t="s">
        <v>1129</v>
      </c>
      <c r="F10063" s="14" t="s">
        <v>849</v>
      </c>
      <c r="G10063" s="14" t="s">
        <v>6109</v>
      </c>
      <c r="H10063" s="20">
        <v>175454862</v>
      </c>
      <c r="I10063" s="20">
        <v>175454862</v>
      </c>
      <c r="J10063" s="21">
        <f>IFERROR((I10063/H10063),0)</f>
        <v>1</v>
      </c>
      <c r="K10063" s="20"/>
      <c r="L10063" s="20"/>
      <c r="M10063" s="22"/>
    </row>
    <row r="10064" spans="1:13" s="14" customFormat="1" ht="30" outlineLevel="2" x14ac:dyDescent="0.25">
      <c r="A10064" s="34"/>
      <c r="B10064" s="44" t="s">
        <v>3474</v>
      </c>
      <c r="C10064" s="31" t="s">
        <v>3118</v>
      </c>
      <c r="D10064" s="14" t="s">
        <v>976</v>
      </c>
      <c r="E10064" s="14" t="s">
        <v>1129</v>
      </c>
      <c r="F10064" s="14" t="s">
        <v>849</v>
      </c>
      <c r="G10064" s="14" t="s">
        <v>6481</v>
      </c>
      <c r="H10064" s="20">
        <v>2348</v>
      </c>
      <c r="I10064" s="20">
        <v>2348</v>
      </c>
      <c r="J10064" s="21">
        <f>IFERROR((I10064/H10064),0)</f>
        <v>1</v>
      </c>
      <c r="K10064" s="20"/>
      <c r="L10064" s="20"/>
      <c r="M10064" s="22"/>
    </row>
    <row r="10065" spans="1:13" s="14" customFormat="1" ht="30" outlineLevel="2" x14ac:dyDescent="0.25">
      <c r="A10065" s="34"/>
      <c r="B10065" s="44" t="s">
        <v>3474</v>
      </c>
      <c r="C10065" s="31" t="s">
        <v>3118</v>
      </c>
      <c r="D10065" s="14" t="s">
        <v>976</v>
      </c>
      <c r="E10065" s="14" t="s">
        <v>1129</v>
      </c>
      <c r="F10065" s="14" t="s">
        <v>849</v>
      </c>
      <c r="G10065" s="14" t="s">
        <v>6492</v>
      </c>
      <c r="H10065" s="20">
        <v>57761488</v>
      </c>
      <c r="I10065" s="20">
        <v>57761488</v>
      </c>
      <c r="J10065" s="21">
        <f>IFERROR((I10065/H10065),0)</f>
        <v>1</v>
      </c>
      <c r="K10065" s="20"/>
      <c r="L10065" s="20"/>
      <c r="M10065" s="22"/>
    </row>
    <row r="10066" spans="1:13" s="14" customFormat="1" ht="30" outlineLevel="2" x14ac:dyDescent="0.25">
      <c r="A10066" s="34"/>
      <c r="B10066" s="44" t="s">
        <v>3474</v>
      </c>
      <c r="C10066" s="31" t="s">
        <v>3118</v>
      </c>
      <c r="D10066" s="14" t="s">
        <v>976</v>
      </c>
      <c r="E10066" s="14" t="s">
        <v>1129</v>
      </c>
      <c r="F10066" s="14" t="s">
        <v>849</v>
      </c>
      <c r="G10066" s="14" t="s">
        <v>6493</v>
      </c>
      <c r="H10066" s="20">
        <v>-75936958</v>
      </c>
      <c r="I10066" s="20"/>
      <c r="J10066" s="21">
        <f>IFERROR((I10066/H10066),0)</f>
        <v>0</v>
      </c>
      <c r="K10066" s="20"/>
      <c r="L10066" s="20"/>
      <c r="M10066" s="22"/>
    </row>
    <row r="10067" spans="1:13" s="14" customFormat="1" ht="30" outlineLevel="1" x14ac:dyDescent="0.25">
      <c r="A10067" s="34"/>
      <c r="B10067" s="46" t="s">
        <v>8073</v>
      </c>
      <c r="C10067" s="40" t="str">
        <f>C10066</f>
        <v>ASIGNACIÓN PARA LA INVERSIÓN LOCAL  - AMBIENTE Y DESARROLLO SOSTENIBLE</v>
      </c>
      <c r="D10067" s="39" t="str">
        <f>D10066</f>
        <v xml:space="preserve">NARIÑO                                            </v>
      </c>
      <c r="E10067" s="39" t="str">
        <f>E10066</f>
        <v>52215</v>
      </c>
      <c r="F10067" s="39" t="str">
        <f>F10066</f>
        <v xml:space="preserve">CÓRDOBA                                           </v>
      </c>
      <c r="G10067" s="39" t="s">
        <v>10656</v>
      </c>
      <c r="H10067" s="20">
        <f>SUBTOTAL(9,H10062:H10066)</f>
        <v>536966529</v>
      </c>
      <c r="I10067" s="20">
        <f>SUBTOTAL(9,I10062:I10066)</f>
        <v>474220140.08000004</v>
      </c>
      <c r="J10067" s="42">
        <f>+I10067/H10067</f>
        <v>0.88314655470825454</v>
      </c>
      <c r="K10067" s="20">
        <f>SUBTOTAL(9,K10062:K10066)</f>
        <v>280566368.54000002</v>
      </c>
      <c r="L10067" s="20">
        <f>SUBTOTAL(9,L10062:L10066)</f>
        <v>241001442.08000001</v>
      </c>
      <c r="M10067" s="7">
        <f>IFERROR((L10067/K10067),"N.A")</f>
        <v>0.8589819347704204</v>
      </c>
    </row>
    <row r="10068" spans="1:13" s="14" customFormat="1" ht="30" outlineLevel="2" x14ac:dyDescent="0.25">
      <c r="A10068" s="34"/>
      <c r="B10068" s="44" t="s">
        <v>3475</v>
      </c>
      <c r="C10068" s="31" t="s">
        <v>3118</v>
      </c>
      <c r="D10068" s="14" t="s">
        <v>976</v>
      </c>
      <c r="E10068" s="14" t="s">
        <v>1131</v>
      </c>
      <c r="F10068" s="14" t="s">
        <v>1132</v>
      </c>
      <c r="G10068" s="14" t="s">
        <v>16</v>
      </c>
      <c r="H10068" s="15">
        <v>270333541</v>
      </c>
      <c r="I10068" s="15">
        <v>171591739.02000001</v>
      </c>
      <c r="J10068" s="16">
        <f>IFERROR((I10068/H10068),0)</f>
        <v>0.63474084046418799</v>
      </c>
      <c r="K10068" s="15">
        <v>199761755.16</v>
      </c>
      <c r="L10068" s="15">
        <v>171591739.02000001</v>
      </c>
      <c r="M10068" s="17">
        <f>L10068/K10068</f>
        <v>0.85898193516853572</v>
      </c>
    </row>
    <row r="10069" spans="1:13" s="14" customFormat="1" ht="30" outlineLevel="2" x14ac:dyDescent="0.25">
      <c r="A10069" s="34"/>
      <c r="B10069" s="44" t="s">
        <v>3475</v>
      </c>
      <c r="C10069" s="31" t="s">
        <v>3118</v>
      </c>
      <c r="D10069" s="14" t="s">
        <v>976</v>
      </c>
      <c r="E10069" s="14" t="s">
        <v>1131</v>
      </c>
      <c r="F10069" s="14" t="s">
        <v>1132</v>
      </c>
      <c r="G10069" s="14" t="s">
        <v>6109</v>
      </c>
      <c r="H10069" s="20">
        <v>125652667</v>
      </c>
      <c r="I10069" s="20">
        <v>125652667</v>
      </c>
      <c r="J10069" s="21">
        <f>IFERROR((I10069/H10069),0)</f>
        <v>1</v>
      </c>
      <c r="K10069" s="20"/>
      <c r="L10069" s="20"/>
      <c r="M10069" s="22"/>
    </row>
    <row r="10070" spans="1:13" s="14" customFormat="1" ht="30" outlineLevel="2" x14ac:dyDescent="0.25">
      <c r="A10070" s="34"/>
      <c r="B10070" s="44" t="s">
        <v>3475</v>
      </c>
      <c r="C10070" s="31" t="s">
        <v>3118</v>
      </c>
      <c r="D10070" s="14" t="s">
        <v>976</v>
      </c>
      <c r="E10070" s="14" t="s">
        <v>1131</v>
      </c>
      <c r="F10070" s="14" t="s">
        <v>1132</v>
      </c>
      <c r="G10070" s="14" t="s">
        <v>6481</v>
      </c>
      <c r="H10070" s="20">
        <v>1672</v>
      </c>
      <c r="I10070" s="20">
        <v>1672</v>
      </c>
      <c r="J10070" s="21">
        <f>IFERROR((I10070/H10070),0)</f>
        <v>1</v>
      </c>
      <c r="K10070" s="20"/>
      <c r="L10070" s="20"/>
      <c r="M10070" s="22"/>
    </row>
    <row r="10071" spans="1:13" s="14" customFormat="1" ht="30" outlineLevel="2" x14ac:dyDescent="0.25">
      <c r="A10071" s="34"/>
      <c r="B10071" s="44" t="s">
        <v>3475</v>
      </c>
      <c r="C10071" s="31" t="s">
        <v>3118</v>
      </c>
      <c r="D10071" s="14" t="s">
        <v>976</v>
      </c>
      <c r="E10071" s="14" t="s">
        <v>1131</v>
      </c>
      <c r="F10071" s="14" t="s">
        <v>1132</v>
      </c>
      <c r="G10071" s="14" t="s">
        <v>6492</v>
      </c>
      <c r="H10071" s="20">
        <v>41125871</v>
      </c>
      <c r="I10071" s="20">
        <v>41125871</v>
      </c>
      <c r="J10071" s="21">
        <f>IFERROR((I10071/H10071),0)</f>
        <v>1</v>
      </c>
      <c r="K10071" s="20"/>
      <c r="L10071" s="20"/>
      <c r="M10071" s="22"/>
    </row>
    <row r="10072" spans="1:13" s="14" customFormat="1" ht="30" outlineLevel="2" x14ac:dyDescent="0.25">
      <c r="A10072" s="34"/>
      <c r="B10072" s="44" t="s">
        <v>3475</v>
      </c>
      <c r="C10072" s="31" t="s">
        <v>3118</v>
      </c>
      <c r="D10072" s="14" t="s">
        <v>976</v>
      </c>
      <c r="E10072" s="14" t="s">
        <v>1131</v>
      </c>
      <c r="F10072" s="14" t="s">
        <v>1132</v>
      </c>
      <c r="G10072" s="14" t="s">
        <v>6493</v>
      </c>
      <c r="H10072" s="20">
        <v>-54066708</v>
      </c>
      <c r="I10072" s="20"/>
      <c r="J10072" s="21">
        <f>IFERROR((I10072/H10072),0)</f>
        <v>0</v>
      </c>
      <c r="K10072" s="20"/>
      <c r="L10072" s="20"/>
      <c r="M10072" s="22"/>
    </row>
    <row r="10073" spans="1:13" s="14" customFormat="1" ht="30" outlineLevel="1" x14ac:dyDescent="0.25">
      <c r="A10073" s="34"/>
      <c r="B10073" s="46" t="s">
        <v>8074</v>
      </c>
      <c r="C10073" s="40" t="str">
        <f>C10072</f>
        <v>ASIGNACIÓN PARA LA INVERSIÓN LOCAL  - AMBIENTE Y DESARROLLO SOSTENIBLE</v>
      </c>
      <c r="D10073" s="39" t="str">
        <f>D10072</f>
        <v xml:space="preserve">NARIÑO                                            </v>
      </c>
      <c r="E10073" s="39" t="str">
        <f>E10072</f>
        <v>52210</v>
      </c>
      <c r="F10073" s="39" t="str">
        <f>F10072</f>
        <v xml:space="preserve">CONTADERO                                         </v>
      </c>
      <c r="G10073" s="39" t="s">
        <v>10656</v>
      </c>
      <c r="H10073" s="20">
        <f>SUBTOTAL(9,H10068:H10072)</f>
        <v>383047043</v>
      </c>
      <c r="I10073" s="20">
        <f>SUBTOTAL(9,I10068:I10072)</f>
        <v>338371949.01999998</v>
      </c>
      <c r="J10073" s="42">
        <f>+I10073/H10073</f>
        <v>0.88336917149886462</v>
      </c>
      <c r="K10073" s="20">
        <f>SUBTOTAL(9,K10068:K10072)</f>
        <v>199761755.16</v>
      </c>
      <c r="L10073" s="20">
        <f>SUBTOTAL(9,L10068:L10072)</f>
        <v>171591739.02000001</v>
      </c>
      <c r="M10073" s="7">
        <f>IFERROR((L10073/K10073),"N.A")</f>
        <v>0.85898193516853572</v>
      </c>
    </row>
    <row r="10074" spans="1:13" s="14" customFormat="1" ht="30" outlineLevel="2" x14ac:dyDescent="0.25">
      <c r="A10074" s="34"/>
      <c r="B10074" s="44" t="s">
        <v>3476</v>
      </c>
      <c r="C10074" s="31" t="s">
        <v>3118</v>
      </c>
      <c r="D10074" s="14" t="s">
        <v>976</v>
      </c>
      <c r="E10074" s="14" t="s">
        <v>1134</v>
      </c>
      <c r="F10074" s="14" t="s">
        <v>1135</v>
      </c>
      <c r="G10074" s="14" t="s">
        <v>16</v>
      </c>
      <c r="H10074" s="15">
        <v>287952898</v>
      </c>
      <c r="I10074" s="15">
        <v>182775464.48000005</v>
      </c>
      <c r="J10074" s="16">
        <f>IFERROR((I10074/H10074),0)</f>
        <v>0.63474084042731205</v>
      </c>
      <c r="K10074" s="15">
        <v>212781499.98999995</v>
      </c>
      <c r="L10074" s="15">
        <v>182775464.48000005</v>
      </c>
      <c r="M10074" s="17">
        <f>L10074/K10074</f>
        <v>0.85898193446605986</v>
      </c>
    </row>
    <row r="10075" spans="1:13" s="14" customFormat="1" ht="30" outlineLevel="2" x14ac:dyDescent="0.25">
      <c r="A10075" s="34"/>
      <c r="B10075" s="44" t="s">
        <v>3476</v>
      </c>
      <c r="C10075" s="31" t="s">
        <v>3118</v>
      </c>
      <c r="D10075" s="14" t="s">
        <v>976</v>
      </c>
      <c r="E10075" s="14" t="s">
        <v>1134</v>
      </c>
      <c r="F10075" s="14" t="s">
        <v>1135</v>
      </c>
      <c r="G10075" s="14" t="s">
        <v>6109</v>
      </c>
      <c r="H10075" s="20">
        <v>143111853</v>
      </c>
      <c r="I10075" s="20">
        <v>143111853</v>
      </c>
      <c r="J10075" s="21">
        <f>IFERROR((I10075/H10075),0)</f>
        <v>1</v>
      </c>
      <c r="K10075" s="20"/>
      <c r="L10075" s="20"/>
      <c r="M10075" s="22"/>
    </row>
    <row r="10076" spans="1:13" s="14" customFormat="1" ht="30" outlineLevel="2" x14ac:dyDescent="0.25">
      <c r="A10076" s="34"/>
      <c r="B10076" s="44" t="s">
        <v>3476</v>
      </c>
      <c r="C10076" s="31" t="s">
        <v>3118</v>
      </c>
      <c r="D10076" s="14" t="s">
        <v>976</v>
      </c>
      <c r="E10076" s="14" t="s">
        <v>1134</v>
      </c>
      <c r="F10076" s="14" t="s">
        <v>1135</v>
      </c>
      <c r="G10076" s="14" t="s">
        <v>6481</v>
      </c>
      <c r="H10076" s="20">
        <v>1781</v>
      </c>
      <c r="I10076" s="20">
        <v>1781</v>
      </c>
      <c r="J10076" s="21">
        <f>IFERROR((I10076/H10076),0)</f>
        <v>1</v>
      </c>
      <c r="K10076" s="20"/>
      <c r="L10076" s="20"/>
      <c r="M10076" s="22"/>
    </row>
    <row r="10077" spans="1:13" s="14" customFormat="1" ht="30" outlineLevel="2" x14ac:dyDescent="0.25">
      <c r="A10077" s="34"/>
      <c r="B10077" s="44" t="s">
        <v>3476</v>
      </c>
      <c r="C10077" s="31" t="s">
        <v>3118</v>
      </c>
      <c r="D10077" s="14" t="s">
        <v>976</v>
      </c>
      <c r="E10077" s="14" t="s">
        <v>1134</v>
      </c>
      <c r="F10077" s="14" t="s">
        <v>1135</v>
      </c>
      <c r="G10077" s="14" t="s">
        <v>6492</v>
      </c>
      <c r="H10077" s="20">
        <v>43806305</v>
      </c>
      <c r="I10077" s="20">
        <v>43806305</v>
      </c>
      <c r="J10077" s="21">
        <f>IFERROR((I10077/H10077),0)</f>
        <v>1</v>
      </c>
      <c r="K10077" s="20"/>
      <c r="L10077" s="20"/>
      <c r="M10077" s="22"/>
    </row>
    <row r="10078" spans="1:13" s="14" customFormat="1" ht="30" outlineLevel="2" x14ac:dyDescent="0.25">
      <c r="A10078" s="34"/>
      <c r="B10078" s="44" t="s">
        <v>3476</v>
      </c>
      <c r="C10078" s="31" t="s">
        <v>3118</v>
      </c>
      <c r="D10078" s="14" t="s">
        <v>976</v>
      </c>
      <c r="E10078" s="14" t="s">
        <v>1134</v>
      </c>
      <c r="F10078" s="14" t="s">
        <v>1135</v>
      </c>
      <c r="G10078" s="14" t="s">
        <v>6493</v>
      </c>
      <c r="H10078" s="20">
        <v>-57590580</v>
      </c>
      <c r="I10078" s="20"/>
      <c r="J10078" s="21">
        <f>IFERROR((I10078/H10078),0)</f>
        <v>0</v>
      </c>
      <c r="K10078" s="20"/>
      <c r="L10078" s="20"/>
      <c r="M10078" s="22"/>
    </row>
    <row r="10079" spans="1:13" s="14" customFormat="1" ht="30" outlineLevel="1" x14ac:dyDescent="0.25">
      <c r="A10079" s="34"/>
      <c r="B10079" s="46" t="s">
        <v>8075</v>
      </c>
      <c r="C10079" s="40" t="str">
        <f>C10078</f>
        <v>ASIGNACIÓN PARA LA INVERSIÓN LOCAL  - AMBIENTE Y DESARROLLO SOSTENIBLE</v>
      </c>
      <c r="D10079" s="39" t="str">
        <f>D10078</f>
        <v xml:space="preserve">NARIÑO                                            </v>
      </c>
      <c r="E10079" s="39" t="str">
        <f>E10078</f>
        <v>52207</v>
      </c>
      <c r="F10079" s="39" t="str">
        <f>F10078</f>
        <v xml:space="preserve">CONSACA                                           </v>
      </c>
      <c r="G10079" s="39" t="s">
        <v>10656</v>
      </c>
      <c r="H10079" s="20">
        <f>SUBTOTAL(9,H10074:H10078)</f>
        <v>417282257</v>
      </c>
      <c r="I10079" s="20">
        <f>SUBTOTAL(9,I10074:I10078)</f>
        <v>369695403.48000002</v>
      </c>
      <c r="J10079" s="42">
        <f>+I10079/H10079</f>
        <v>0.88596003611052176</v>
      </c>
      <c r="K10079" s="20">
        <f>SUBTOTAL(9,K10074:K10078)</f>
        <v>212781499.98999995</v>
      </c>
      <c r="L10079" s="20">
        <f>SUBTOTAL(9,L10074:L10078)</f>
        <v>182775464.48000005</v>
      </c>
      <c r="M10079" s="7">
        <f>IFERROR((L10079/K10079),"N.A")</f>
        <v>0.85898193446605986</v>
      </c>
    </row>
    <row r="10080" spans="1:13" s="14" customFormat="1" ht="30" outlineLevel="2" x14ac:dyDescent="0.25">
      <c r="A10080" s="34"/>
      <c r="B10080" s="44" t="s">
        <v>3477</v>
      </c>
      <c r="C10080" s="31" t="s">
        <v>3118</v>
      </c>
      <c r="D10080" s="14" t="s">
        <v>976</v>
      </c>
      <c r="E10080" s="14" t="s">
        <v>1137</v>
      </c>
      <c r="F10080" s="14" t="s">
        <v>150</v>
      </c>
      <c r="G10080" s="14" t="s">
        <v>16</v>
      </c>
      <c r="H10080" s="15">
        <v>232230190</v>
      </c>
      <c r="I10080" s="15">
        <v>147405985.95999998</v>
      </c>
      <c r="J10080" s="16">
        <f>IFERROR((I10080/H10080),0)</f>
        <v>0.63474084037049605</v>
      </c>
      <c r="K10080" s="15">
        <v>171605455.16000003</v>
      </c>
      <c r="L10080" s="15">
        <v>147405985.95999998</v>
      </c>
      <c r="M10080" s="17">
        <f>L10080/K10080</f>
        <v>0.85898193517544563</v>
      </c>
    </row>
    <row r="10081" spans="1:13" s="14" customFormat="1" ht="30" outlineLevel="2" x14ac:dyDescent="0.25">
      <c r="A10081" s="34"/>
      <c r="B10081" s="44" t="s">
        <v>3477</v>
      </c>
      <c r="C10081" s="31" t="s">
        <v>3118</v>
      </c>
      <c r="D10081" s="14" t="s">
        <v>976</v>
      </c>
      <c r="E10081" s="14" t="s">
        <v>1137</v>
      </c>
      <c r="F10081" s="14" t="s">
        <v>150</v>
      </c>
      <c r="G10081" s="14" t="s">
        <v>6109</v>
      </c>
      <c r="H10081" s="20">
        <v>75270919</v>
      </c>
      <c r="I10081" s="20">
        <v>75270919</v>
      </c>
      <c r="J10081" s="21">
        <f>IFERROR((I10081/H10081),0)</f>
        <v>1</v>
      </c>
      <c r="K10081" s="20"/>
      <c r="L10081" s="20"/>
      <c r="M10081" s="22"/>
    </row>
    <row r="10082" spans="1:13" s="14" customFormat="1" ht="30" outlineLevel="2" x14ac:dyDescent="0.25">
      <c r="A10082" s="34"/>
      <c r="B10082" s="44" t="s">
        <v>3477</v>
      </c>
      <c r="C10082" s="31" t="s">
        <v>3118</v>
      </c>
      <c r="D10082" s="14" t="s">
        <v>976</v>
      </c>
      <c r="E10082" s="14" t="s">
        <v>1137</v>
      </c>
      <c r="F10082" s="14" t="s">
        <v>150</v>
      </c>
      <c r="G10082" s="14" t="s">
        <v>6481</v>
      </c>
      <c r="H10082" s="20">
        <v>1436</v>
      </c>
      <c r="I10082" s="20">
        <v>1436</v>
      </c>
      <c r="J10082" s="21">
        <f>IFERROR((I10082/H10082),0)</f>
        <v>1</v>
      </c>
      <c r="K10082" s="20"/>
      <c r="L10082" s="20"/>
      <c r="M10082" s="22"/>
    </row>
    <row r="10083" spans="1:13" s="14" customFormat="1" ht="30" outlineLevel="2" x14ac:dyDescent="0.25">
      <c r="A10083" s="34"/>
      <c r="B10083" s="44" t="s">
        <v>3477</v>
      </c>
      <c r="C10083" s="31" t="s">
        <v>3118</v>
      </c>
      <c r="D10083" s="14" t="s">
        <v>976</v>
      </c>
      <c r="E10083" s="14" t="s">
        <v>1137</v>
      </c>
      <c r="F10083" s="14" t="s">
        <v>150</v>
      </c>
      <c r="G10083" s="14" t="s">
        <v>6492</v>
      </c>
      <c r="H10083" s="20">
        <v>35329204</v>
      </c>
      <c r="I10083" s="20">
        <v>35329204</v>
      </c>
      <c r="J10083" s="21">
        <f>IFERROR((I10083/H10083),0)</f>
        <v>1</v>
      </c>
      <c r="K10083" s="20"/>
      <c r="L10083" s="20"/>
      <c r="M10083" s="22"/>
    </row>
    <row r="10084" spans="1:13" s="14" customFormat="1" ht="30" outlineLevel="2" x14ac:dyDescent="0.25">
      <c r="A10084" s="34"/>
      <c r="B10084" s="44" t="s">
        <v>3477</v>
      </c>
      <c r="C10084" s="31" t="s">
        <v>3118</v>
      </c>
      <c r="D10084" s="14" t="s">
        <v>976</v>
      </c>
      <c r="E10084" s="14" t="s">
        <v>1137</v>
      </c>
      <c r="F10084" s="14" t="s">
        <v>150</v>
      </c>
      <c r="G10084" s="14" t="s">
        <v>6493</v>
      </c>
      <c r="H10084" s="20">
        <v>-46446038</v>
      </c>
      <c r="I10084" s="20"/>
      <c r="J10084" s="21">
        <f>IFERROR((I10084/H10084),0)</f>
        <v>0</v>
      </c>
      <c r="K10084" s="20"/>
      <c r="L10084" s="20"/>
      <c r="M10084" s="22"/>
    </row>
    <row r="10085" spans="1:13" s="14" customFormat="1" ht="30" outlineLevel="1" x14ac:dyDescent="0.25">
      <c r="A10085" s="34"/>
      <c r="B10085" s="46" t="s">
        <v>8076</v>
      </c>
      <c r="C10085" s="40" t="str">
        <f>C10084</f>
        <v>ASIGNACIÓN PARA LA INVERSIÓN LOCAL  - AMBIENTE Y DESARROLLO SOSTENIBLE</v>
      </c>
      <c r="D10085" s="39" t="str">
        <f>D10084</f>
        <v xml:space="preserve">NARIÑO                                            </v>
      </c>
      <c r="E10085" s="39" t="str">
        <f>E10084</f>
        <v>52203</v>
      </c>
      <c r="F10085" s="39" t="str">
        <f>F10084</f>
        <v xml:space="preserve">COLÓN                                             </v>
      </c>
      <c r="G10085" s="39" t="s">
        <v>10656</v>
      </c>
      <c r="H10085" s="20">
        <f>SUBTOTAL(9,H10080:H10084)</f>
        <v>296385711</v>
      </c>
      <c r="I10085" s="20">
        <f>SUBTOTAL(9,I10080:I10084)</f>
        <v>258007544.95999998</v>
      </c>
      <c r="J10085" s="42">
        <f>+I10085/H10085</f>
        <v>0.87051276557661028</v>
      </c>
      <c r="K10085" s="20">
        <f>SUBTOTAL(9,K10080:K10084)</f>
        <v>171605455.16000003</v>
      </c>
      <c r="L10085" s="20">
        <f>SUBTOTAL(9,L10080:L10084)</f>
        <v>147405985.95999998</v>
      </c>
      <c r="M10085" s="7">
        <f>IFERROR((L10085/K10085),"N.A")</f>
        <v>0.85898193517544563</v>
      </c>
    </row>
    <row r="10086" spans="1:13" s="14" customFormat="1" ht="30" outlineLevel="2" x14ac:dyDescent="0.25">
      <c r="A10086" s="34"/>
      <c r="B10086" s="44" t="s">
        <v>3478</v>
      </c>
      <c r="C10086" s="31" t="s">
        <v>3118</v>
      </c>
      <c r="D10086" s="14" t="s">
        <v>976</v>
      </c>
      <c r="E10086" s="14" t="s">
        <v>1139</v>
      </c>
      <c r="F10086" s="14" t="s">
        <v>1140</v>
      </c>
      <c r="G10086" s="14" t="s">
        <v>16</v>
      </c>
      <c r="H10086" s="15">
        <v>409874948</v>
      </c>
      <c r="I10086" s="15">
        <v>260164368.98999995</v>
      </c>
      <c r="J10086" s="16">
        <f>IFERROR((I10086/H10086),0)</f>
        <v>0.63474084049167101</v>
      </c>
      <c r="K10086" s="15">
        <v>302875250.85000002</v>
      </c>
      <c r="L10086" s="15">
        <v>260164368.98999995</v>
      </c>
      <c r="M10086" s="17">
        <f>L10086/K10086</f>
        <v>0.85898193483906427</v>
      </c>
    </row>
    <row r="10087" spans="1:13" s="14" customFormat="1" ht="30" outlineLevel="2" x14ac:dyDescent="0.25">
      <c r="A10087" s="34"/>
      <c r="B10087" s="44" t="s">
        <v>3478</v>
      </c>
      <c r="C10087" s="31" t="s">
        <v>3118</v>
      </c>
      <c r="D10087" s="14" t="s">
        <v>976</v>
      </c>
      <c r="E10087" s="14" t="s">
        <v>1139</v>
      </c>
      <c r="F10087" s="14" t="s">
        <v>1140</v>
      </c>
      <c r="G10087" s="14" t="s">
        <v>6109</v>
      </c>
      <c r="H10087" s="20">
        <v>63152425</v>
      </c>
      <c r="I10087" s="20">
        <v>63152425</v>
      </c>
      <c r="J10087" s="21">
        <f>IFERROR((I10087/H10087),0)</f>
        <v>1</v>
      </c>
      <c r="K10087" s="20"/>
      <c r="L10087" s="20"/>
      <c r="M10087" s="22"/>
    </row>
    <row r="10088" spans="1:13" s="14" customFormat="1" ht="30" outlineLevel="2" x14ac:dyDescent="0.25">
      <c r="A10088" s="34"/>
      <c r="B10088" s="44" t="s">
        <v>3478</v>
      </c>
      <c r="C10088" s="31" t="s">
        <v>3118</v>
      </c>
      <c r="D10088" s="14" t="s">
        <v>976</v>
      </c>
      <c r="E10088" s="14" t="s">
        <v>1139</v>
      </c>
      <c r="F10088" s="14" t="s">
        <v>1140</v>
      </c>
      <c r="G10088" s="14" t="s">
        <v>6481</v>
      </c>
      <c r="H10088" s="20">
        <v>2535</v>
      </c>
      <c r="I10088" s="20">
        <v>2535</v>
      </c>
      <c r="J10088" s="21">
        <f>IFERROR((I10088/H10088),0)</f>
        <v>1</v>
      </c>
      <c r="K10088" s="20"/>
      <c r="L10088" s="20"/>
      <c r="M10088" s="22"/>
    </row>
    <row r="10089" spans="1:13" s="14" customFormat="1" ht="30" outlineLevel="2" x14ac:dyDescent="0.25">
      <c r="A10089" s="34"/>
      <c r="B10089" s="44" t="s">
        <v>3478</v>
      </c>
      <c r="C10089" s="31" t="s">
        <v>3118</v>
      </c>
      <c r="D10089" s="14" t="s">
        <v>976</v>
      </c>
      <c r="E10089" s="14" t="s">
        <v>1139</v>
      </c>
      <c r="F10089" s="14" t="s">
        <v>1140</v>
      </c>
      <c r="G10089" s="14" t="s">
        <v>6492</v>
      </c>
      <c r="H10089" s="20">
        <v>62354320</v>
      </c>
      <c r="I10089" s="20">
        <v>62354320</v>
      </c>
      <c r="J10089" s="21">
        <f>IFERROR((I10089/H10089),0)</f>
        <v>1</v>
      </c>
      <c r="K10089" s="20"/>
      <c r="L10089" s="20"/>
      <c r="M10089" s="22"/>
    </row>
    <row r="10090" spans="1:13" s="14" customFormat="1" ht="30" outlineLevel="2" x14ac:dyDescent="0.25">
      <c r="A10090" s="34"/>
      <c r="B10090" s="44" t="s">
        <v>3478</v>
      </c>
      <c r="C10090" s="31" t="s">
        <v>3118</v>
      </c>
      <c r="D10090" s="14" t="s">
        <v>976</v>
      </c>
      <c r="E10090" s="14" t="s">
        <v>1139</v>
      </c>
      <c r="F10090" s="14" t="s">
        <v>1140</v>
      </c>
      <c r="G10090" s="14" t="s">
        <v>6493</v>
      </c>
      <c r="H10090" s="20">
        <v>-81974990</v>
      </c>
      <c r="I10090" s="20"/>
      <c r="J10090" s="21">
        <f>IFERROR((I10090/H10090),0)</f>
        <v>0</v>
      </c>
      <c r="K10090" s="20"/>
      <c r="L10090" s="20"/>
      <c r="M10090" s="22"/>
    </row>
    <row r="10091" spans="1:13" s="14" customFormat="1" ht="30" outlineLevel="1" x14ac:dyDescent="0.25">
      <c r="A10091" s="34"/>
      <c r="B10091" s="46" t="s">
        <v>8077</v>
      </c>
      <c r="C10091" s="40" t="str">
        <f>C10090</f>
        <v>ASIGNACIÓN PARA LA INVERSIÓN LOCAL  - AMBIENTE Y DESARROLLO SOSTENIBLE</v>
      </c>
      <c r="D10091" s="39" t="str">
        <f>D10090</f>
        <v xml:space="preserve">NARIÑO                                            </v>
      </c>
      <c r="E10091" s="39" t="str">
        <f>E10090</f>
        <v>52110</v>
      </c>
      <c r="F10091" s="39" t="str">
        <f>F10090</f>
        <v xml:space="preserve">BUESACO                                           </v>
      </c>
      <c r="G10091" s="39" t="s">
        <v>10656</v>
      </c>
      <c r="H10091" s="20">
        <f>SUBTOTAL(9,H10086:H10090)</f>
        <v>453409238</v>
      </c>
      <c r="I10091" s="20">
        <f>SUBTOTAL(9,I10086:I10090)</f>
        <v>385673648.98999995</v>
      </c>
      <c r="J10091" s="42">
        <f>+I10091/H10091</f>
        <v>0.85060827320417309</v>
      </c>
      <c r="K10091" s="20">
        <f>SUBTOTAL(9,K10086:K10090)</f>
        <v>302875250.85000002</v>
      </c>
      <c r="L10091" s="20">
        <f>SUBTOTAL(9,L10086:L10090)</f>
        <v>260164368.98999995</v>
      </c>
      <c r="M10091" s="7">
        <f>IFERROR((L10091/K10091),"N.A")</f>
        <v>0.85898193483906427</v>
      </c>
    </row>
    <row r="10092" spans="1:13" s="14" customFormat="1" ht="30" outlineLevel="2" x14ac:dyDescent="0.25">
      <c r="A10092" s="34"/>
      <c r="B10092" s="44" t="s">
        <v>3479</v>
      </c>
      <c r="C10092" s="31" t="s">
        <v>3118</v>
      </c>
      <c r="D10092" s="14" t="s">
        <v>976</v>
      </c>
      <c r="E10092" s="14" t="s">
        <v>1142</v>
      </c>
      <c r="F10092" s="14" t="s">
        <v>1143</v>
      </c>
      <c r="G10092" s="14" t="s">
        <v>16</v>
      </c>
      <c r="H10092" s="15">
        <v>210210322</v>
      </c>
      <c r="I10092" s="15">
        <v>133429076.46999998</v>
      </c>
      <c r="J10092" s="16">
        <f>IFERROR((I10092/H10092),0)</f>
        <v>0.6347408405092495</v>
      </c>
      <c r="K10092" s="15">
        <v>155333972.80000001</v>
      </c>
      <c r="L10092" s="15">
        <v>133429076.46999998</v>
      </c>
      <c r="M10092" s="17">
        <f>L10092/K10092</f>
        <v>0.85898193463316852</v>
      </c>
    </row>
    <row r="10093" spans="1:13" s="14" customFormat="1" ht="30" outlineLevel="2" x14ac:dyDescent="0.25">
      <c r="A10093" s="34"/>
      <c r="B10093" s="44" t="s">
        <v>3479</v>
      </c>
      <c r="C10093" s="31" t="s">
        <v>3118</v>
      </c>
      <c r="D10093" s="14" t="s">
        <v>976</v>
      </c>
      <c r="E10093" s="14" t="s">
        <v>1142</v>
      </c>
      <c r="F10093" s="14" t="s">
        <v>1143</v>
      </c>
      <c r="G10093" s="14" t="s">
        <v>6109</v>
      </c>
      <c r="H10093" s="20">
        <v>63170008</v>
      </c>
      <c r="I10093" s="20">
        <v>63170008</v>
      </c>
      <c r="J10093" s="21">
        <f>IFERROR((I10093/H10093),0)</f>
        <v>1</v>
      </c>
      <c r="K10093" s="20"/>
      <c r="L10093" s="20"/>
      <c r="M10093" s="22"/>
    </row>
    <row r="10094" spans="1:13" s="14" customFormat="1" ht="30" outlineLevel="2" x14ac:dyDescent="0.25">
      <c r="A10094" s="34"/>
      <c r="B10094" s="44" t="s">
        <v>3479</v>
      </c>
      <c r="C10094" s="31" t="s">
        <v>3118</v>
      </c>
      <c r="D10094" s="14" t="s">
        <v>976</v>
      </c>
      <c r="E10094" s="14" t="s">
        <v>1142</v>
      </c>
      <c r="F10094" s="14" t="s">
        <v>1143</v>
      </c>
      <c r="G10094" s="14" t="s">
        <v>6481</v>
      </c>
      <c r="H10094" s="20">
        <v>1300</v>
      </c>
      <c r="I10094" s="20">
        <v>1300</v>
      </c>
      <c r="J10094" s="21">
        <f>IFERROR((I10094/H10094),0)</f>
        <v>1</v>
      </c>
      <c r="K10094" s="20"/>
      <c r="L10094" s="20"/>
      <c r="M10094" s="22"/>
    </row>
    <row r="10095" spans="1:13" s="14" customFormat="1" ht="30" outlineLevel="2" x14ac:dyDescent="0.25">
      <c r="A10095" s="34"/>
      <c r="B10095" s="44" t="s">
        <v>3479</v>
      </c>
      <c r="C10095" s="31" t="s">
        <v>3118</v>
      </c>
      <c r="D10095" s="14" t="s">
        <v>976</v>
      </c>
      <c r="E10095" s="14" t="s">
        <v>1142</v>
      </c>
      <c r="F10095" s="14" t="s">
        <v>1143</v>
      </c>
      <c r="G10095" s="14" t="s">
        <v>6492</v>
      </c>
      <c r="H10095" s="20">
        <v>31979319</v>
      </c>
      <c r="I10095" s="20">
        <v>31979319</v>
      </c>
      <c r="J10095" s="21">
        <f>IFERROR((I10095/H10095),0)</f>
        <v>1</v>
      </c>
      <c r="K10095" s="20"/>
      <c r="L10095" s="20"/>
      <c r="M10095" s="22"/>
    </row>
    <row r="10096" spans="1:13" s="14" customFormat="1" ht="30" outlineLevel="2" x14ac:dyDescent="0.25">
      <c r="A10096" s="34"/>
      <c r="B10096" s="44" t="s">
        <v>3479</v>
      </c>
      <c r="C10096" s="31" t="s">
        <v>3118</v>
      </c>
      <c r="D10096" s="14" t="s">
        <v>976</v>
      </c>
      <c r="E10096" s="14" t="s">
        <v>1142</v>
      </c>
      <c r="F10096" s="14" t="s">
        <v>1143</v>
      </c>
      <c r="G10096" s="14" t="s">
        <v>6493</v>
      </c>
      <c r="H10096" s="20">
        <v>-42042064</v>
      </c>
      <c r="I10096" s="20"/>
      <c r="J10096" s="21">
        <f>IFERROR((I10096/H10096),0)</f>
        <v>0</v>
      </c>
      <c r="K10096" s="20"/>
      <c r="L10096" s="20"/>
      <c r="M10096" s="22"/>
    </row>
    <row r="10097" spans="1:13" s="14" customFormat="1" ht="30" outlineLevel="1" x14ac:dyDescent="0.25">
      <c r="A10097" s="34"/>
      <c r="B10097" s="46" t="s">
        <v>8078</v>
      </c>
      <c r="C10097" s="40" t="str">
        <f>C10096</f>
        <v>ASIGNACIÓN PARA LA INVERSIÓN LOCAL  - AMBIENTE Y DESARROLLO SOSTENIBLE</v>
      </c>
      <c r="D10097" s="39" t="str">
        <f>D10096</f>
        <v xml:space="preserve">NARIÑO                                            </v>
      </c>
      <c r="E10097" s="39" t="str">
        <f>E10096</f>
        <v>52083</v>
      </c>
      <c r="F10097" s="39" t="str">
        <f>F10096</f>
        <v xml:space="preserve">BELÉN                                             </v>
      </c>
      <c r="G10097" s="39" t="s">
        <v>10656</v>
      </c>
      <c r="H10097" s="20">
        <f>SUBTOTAL(9,H10092:H10096)</f>
        <v>263318885</v>
      </c>
      <c r="I10097" s="20">
        <f>SUBTOTAL(9,I10092:I10096)</f>
        <v>228579703.46999997</v>
      </c>
      <c r="J10097" s="42">
        <f>+I10097/H10097</f>
        <v>0.86807181896581387</v>
      </c>
      <c r="K10097" s="20">
        <f>SUBTOTAL(9,K10092:K10096)</f>
        <v>155333972.80000001</v>
      </c>
      <c r="L10097" s="20">
        <f>SUBTOTAL(9,L10092:L10096)</f>
        <v>133429076.46999998</v>
      </c>
      <c r="M10097" s="7">
        <f>IFERROR((L10097/K10097),"N.A")</f>
        <v>0.85898193463316852</v>
      </c>
    </row>
    <row r="10098" spans="1:13" s="14" customFormat="1" ht="30" outlineLevel="2" x14ac:dyDescent="0.25">
      <c r="A10098" s="34"/>
      <c r="B10098" s="44" t="s">
        <v>3480</v>
      </c>
      <c r="C10098" s="31" t="s">
        <v>3118</v>
      </c>
      <c r="D10098" s="14" t="s">
        <v>976</v>
      </c>
      <c r="E10098" s="14" t="s">
        <v>1145</v>
      </c>
      <c r="F10098" s="14" t="s">
        <v>1146</v>
      </c>
      <c r="G10098" s="14" t="s">
        <v>16</v>
      </c>
      <c r="H10098" s="15">
        <v>1380993793</v>
      </c>
      <c r="I10098" s="15">
        <v>876573160.86999989</v>
      </c>
      <c r="J10098" s="16">
        <f>IFERROR((I10098/H10098),0)</f>
        <v>0.63474084048254653</v>
      </c>
      <c r="K10098" s="15">
        <v>1020479157.08</v>
      </c>
      <c r="L10098" s="15">
        <v>876573160.86999989</v>
      </c>
      <c r="M10098" s="17">
        <f>L10098/K10098</f>
        <v>0.85898193489637464</v>
      </c>
    </row>
    <row r="10099" spans="1:13" s="14" customFormat="1" ht="30" outlineLevel="2" x14ac:dyDescent="0.25">
      <c r="A10099" s="34"/>
      <c r="B10099" s="44" t="s">
        <v>3480</v>
      </c>
      <c r="C10099" s="31" t="s">
        <v>3118</v>
      </c>
      <c r="D10099" s="14" t="s">
        <v>976</v>
      </c>
      <c r="E10099" s="14" t="s">
        <v>1145</v>
      </c>
      <c r="F10099" s="14" t="s">
        <v>1146</v>
      </c>
      <c r="G10099" s="14" t="s">
        <v>6109</v>
      </c>
      <c r="H10099" s="20">
        <v>1011377314</v>
      </c>
      <c r="I10099" s="20">
        <v>1011377314</v>
      </c>
      <c r="J10099" s="21">
        <f>IFERROR((I10099/H10099),0)</f>
        <v>1</v>
      </c>
      <c r="K10099" s="20"/>
      <c r="L10099" s="20"/>
      <c r="M10099" s="22"/>
    </row>
    <row r="10100" spans="1:13" s="14" customFormat="1" ht="30" outlineLevel="2" x14ac:dyDescent="0.25">
      <c r="A10100" s="34"/>
      <c r="B10100" s="44" t="s">
        <v>3480</v>
      </c>
      <c r="C10100" s="31" t="s">
        <v>3118</v>
      </c>
      <c r="D10100" s="14" t="s">
        <v>976</v>
      </c>
      <c r="E10100" s="14" t="s">
        <v>1145</v>
      </c>
      <c r="F10100" s="14" t="s">
        <v>1146</v>
      </c>
      <c r="G10100" s="14" t="s">
        <v>6481</v>
      </c>
      <c r="H10100" s="20">
        <v>8541</v>
      </c>
      <c r="I10100" s="20">
        <v>8541</v>
      </c>
      <c r="J10100" s="21">
        <f>IFERROR((I10100/H10100),0)</f>
        <v>1</v>
      </c>
      <c r="K10100" s="20"/>
      <c r="L10100" s="20"/>
      <c r="M10100" s="22"/>
    </row>
    <row r="10101" spans="1:13" s="14" customFormat="1" ht="30" outlineLevel="2" x14ac:dyDescent="0.25">
      <c r="A10101" s="34"/>
      <c r="B10101" s="44" t="s">
        <v>3480</v>
      </c>
      <c r="C10101" s="31" t="s">
        <v>3118</v>
      </c>
      <c r="D10101" s="14" t="s">
        <v>976</v>
      </c>
      <c r="E10101" s="14" t="s">
        <v>1145</v>
      </c>
      <c r="F10101" s="14" t="s">
        <v>1146</v>
      </c>
      <c r="G10101" s="14" t="s">
        <v>6492</v>
      </c>
      <c r="H10101" s="20">
        <v>210090734</v>
      </c>
      <c r="I10101" s="20">
        <v>210090734</v>
      </c>
      <c r="J10101" s="21">
        <f>IFERROR((I10101/H10101),0)</f>
        <v>1</v>
      </c>
      <c r="K10101" s="20"/>
      <c r="L10101" s="20"/>
      <c r="M10101" s="22"/>
    </row>
    <row r="10102" spans="1:13" s="14" customFormat="1" ht="30" outlineLevel="2" x14ac:dyDescent="0.25">
      <c r="A10102" s="34"/>
      <c r="B10102" s="44" t="s">
        <v>3480</v>
      </c>
      <c r="C10102" s="31" t="s">
        <v>3118</v>
      </c>
      <c r="D10102" s="14" t="s">
        <v>976</v>
      </c>
      <c r="E10102" s="14" t="s">
        <v>1145</v>
      </c>
      <c r="F10102" s="14" t="s">
        <v>1146</v>
      </c>
      <c r="G10102" s="14" t="s">
        <v>6493</v>
      </c>
      <c r="H10102" s="20">
        <v>-276198759</v>
      </c>
      <c r="I10102" s="20"/>
      <c r="J10102" s="21">
        <f>IFERROR((I10102/H10102),0)</f>
        <v>0</v>
      </c>
      <c r="K10102" s="20"/>
      <c r="L10102" s="20"/>
      <c r="M10102" s="22"/>
    </row>
    <row r="10103" spans="1:13" s="14" customFormat="1" ht="30" outlineLevel="1" x14ac:dyDescent="0.25">
      <c r="A10103" s="34"/>
      <c r="B10103" s="46" t="s">
        <v>8079</v>
      </c>
      <c r="C10103" s="40" t="str">
        <f>C10102</f>
        <v>ASIGNACIÓN PARA LA INVERSIÓN LOCAL  - AMBIENTE Y DESARROLLO SOSTENIBLE</v>
      </c>
      <c r="D10103" s="39" t="str">
        <f>D10102</f>
        <v xml:space="preserve">NARIÑO                                            </v>
      </c>
      <c r="E10103" s="39" t="str">
        <f>E10102</f>
        <v>52079</v>
      </c>
      <c r="F10103" s="39" t="str">
        <f>F10102</f>
        <v xml:space="preserve">BARBACOAS                                         </v>
      </c>
      <c r="G10103" s="39" t="s">
        <v>10656</v>
      </c>
      <c r="H10103" s="20">
        <f>SUBTOTAL(9,H10098:H10102)</f>
        <v>2326271623</v>
      </c>
      <c r="I10103" s="20">
        <f>SUBTOTAL(9,I10098:I10102)</f>
        <v>2098049749.8699999</v>
      </c>
      <c r="J10103" s="42">
        <f>+I10103/H10103</f>
        <v>0.90189371229328708</v>
      </c>
      <c r="K10103" s="20">
        <f>SUBTOTAL(9,K10098:K10102)</f>
        <v>1020479157.08</v>
      </c>
      <c r="L10103" s="20">
        <f>SUBTOTAL(9,L10098:L10102)</f>
        <v>876573160.86999989</v>
      </c>
      <c r="M10103" s="7">
        <f>IFERROR((L10103/K10103),"N.A")</f>
        <v>0.85898193489637464</v>
      </c>
    </row>
    <row r="10104" spans="1:13" s="14" customFormat="1" ht="30" outlineLevel="2" x14ac:dyDescent="0.25">
      <c r="A10104" s="34"/>
      <c r="B10104" s="44" t="s">
        <v>3481</v>
      </c>
      <c r="C10104" s="31" t="s">
        <v>3118</v>
      </c>
      <c r="D10104" s="14" t="s">
        <v>976</v>
      </c>
      <c r="E10104" s="14" t="s">
        <v>1148</v>
      </c>
      <c r="F10104" s="14" t="s">
        <v>1149</v>
      </c>
      <c r="G10104" s="14" t="s">
        <v>16</v>
      </c>
      <c r="H10104" s="15">
        <v>351087225</v>
      </c>
      <c r="I10104" s="15">
        <v>222849400.28</v>
      </c>
      <c r="J10104" s="16">
        <f>IFERROR((I10104/H10104),0)</f>
        <v>0.63474084048486812</v>
      </c>
      <c r="K10104" s="15">
        <v>259434327.10999998</v>
      </c>
      <c r="L10104" s="15">
        <v>222849400.28</v>
      </c>
      <c r="M10104" s="17">
        <f>L10104/K10104</f>
        <v>0.85898193489835295</v>
      </c>
    </row>
    <row r="10105" spans="1:13" s="14" customFormat="1" ht="30" outlineLevel="2" x14ac:dyDescent="0.25">
      <c r="A10105" s="34"/>
      <c r="B10105" s="44" t="s">
        <v>3481</v>
      </c>
      <c r="C10105" s="31" t="s">
        <v>3118</v>
      </c>
      <c r="D10105" s="14" t="s">
        <v>976</v>
      </c>
      <c r="E10105" s="14" t="s">
        <v>1148</v>
      </c>
      <c r="F10105" s="14" t="s">
        <v>1149</v>
      </c>
      <c r="G10105" s="14" t="s">
        <v>6109</v>
      </c>
      <c r="H10105" s="20">
        <v>197714690</v>
      </c>
      <c r="I10105" s="20">
        <v>197714690</v>
      </c>
      <c r="J10105" s="21">
        <f>IFERROR((I10105/H10105),0)</f>
        <v>1</v>
      </c>
      <c r="K10105" s="20"/>
      <c r="L10105" s="20"/>
      <c r="M10105" s="22"/>
    </row>
    <row r="10106" spans="1:13" s="14" customFormat="1" ht="30" outlineLevel="2" x14ac:dyDescent="0.25">
      <c r="A10106" s="34"/>
      <c r="B10106" s="44" t="s">
        <v>3481</v>
      </c>
      <c r="C10106" s="31" t="s">
        <v>3118</v>
      </c>
      <c r="D10106" s="14" t="s">
        <v>976</v>
      </c>
      <c r="E10106" s="14" t="s">
        <v>1148</v>
      </c>
      <c r="F10106" s="14" t="s">
        <v>1149</v>
      </c>
      <c r="G10106" s="14" t="s">
        <v>6481</v>
      </c>
      <c r="H10106" s="20">
        <v>2171</v>
      </c>
      <c r="I10106" s="20">
        <v>2171</v>
      </c>
      <c r="J10106" s="21">
        <f>IFERROR((I10106/H10106),0)</f>
        <v>1</v>
      </c>
      <c r="K10106" s="20"/>
      <c r="L10106" s="20"/>
      <c r="M10106" s="22"/>
    </row>
    <row r="10107" spans="1:13" s="14" customFormat="1" ht="30" outlineLevel="2" x14ac:dyDescent="0.25">
      <c r="A10107" s="34"/>
      <c r="B10107" s="44" t="s">
        <v>3481</v>
      </c>
      <c r="C10107" s="31" t="s">
        <v>3118</v>
      </c>
      <c r="D10107" s="14" t="s">
        <v>976</v>
      </c>
      <c r="E10107" s="14" t="s">
        <v>1148</v>
      </c>
      <c r="F10107" s="14" t="s">
        <v>1149</v>
      </c>
      <c r="G10107" s="14" t="s">
        <v>6492</v>
      </c>
      <c r="H10107" s="20">
        <v>53410937</v>
      </c>
      <c r="I10107" s="20">
        <v>53410937</v>
      </c>
      <c r="J10107" s="21">
        <f>IFERROR((I10107/H10107),0)</f>
        <v>1</v>
      </c>
      <c r="K10107" s="20"/>
      <c r="L10107" s="20"/>
      <c r="M10107" s="22"/>
    </row>
    <row r="10108" spans="1:13" s="14" customFormat="1" ht="30" outlineLevel="2" x14ac:dyDescent="0.25">
      <c r="A10108" s="34"/>
      <c r="B10108" s="44" t="s">
        <v>3481</v>
      </c>
      <c r="C10108" s="31" t="s">
        <v>3118</v>
      </c>
      <c r="D10108" s="14" t="s">
        <v>976</v>
      </c>
      <c r="E10108" s="14" t="s">
        <v>1148</v>
      </c>
      <c r="F10108" s="14" t="s">
        <v>1149</v>
      </c>
      <c r="G10108" s="14" t="s">
        <v>6493</v>
      </c>
      <c r="H10108" s="20">
        <v>-70217445</v>
      </c>
      <c r="I10108" s="20"/>
      <c r="J10108" s="21">
        <f>IFERROR((I10108/H10108),0)</f>
        <v>0</v>
      </c>
      <c r="K10108" s="20"/>
      <c r="L10108" s="20"/>
      <c r="M10108" s="22"/>
    </row>
    <row r="10109" spans="1:13" s="14" customFormat="1" ht="30" outlineLevel="1" x14ac:dyDescent="0.25">
      <c r="A10109" s="34"/>
      <c r="B10109" s="46" t="s">
        <v>8080</v>
      </c>
      <c r="C10109" s="40" t="str">
        <f>C10108</f>
        <v>ASIGNACIÓN PARA LA INVERSIÓN LOCAL  - AMBIENTE Y DESARROLLO SOSTENIBLE</v>
      </c>
      <c r="D10109" s="39" t="str">
        <f>D10108</f>
        <v xml:space="preserve">NARIÑO                                            </v>
      </c>
      <c r="E10109" s="39" t="str">
        <f>E10108</f>
        <v>52051</v>
      </c>
      <c r="F10109" s="39" t="str">
        <f>F10108</f>
        <v xml:space="preserve">ARBOLEDA                                          </v>
      </c>
      <c r="G10109" s="39" t="s">
        <v>10656</v>
      </c>
      <c r="H10109" s="20">
        <f>SUBTOTAL(9,H10104:H10108)</f>
        <v>531997578</v>
      </c>
      <c r="I10109" s="20">
        <f>SUBTOTAL(9,I10104:I10108)</f>
        <v>473977198.27999997</v>
      </c>
      <c r="J10109" s="42">
        <f>+I10109/H10109</f>
        <v>0.89093863934846707</v>
      </c>
      <c r="K10109" s="20">
        <f>SUBTOTAL(9,K10104:K10108)</f>
        <v>259434327.10999998</v>
      </c>
      <c r="L10109" s="20">
        <f>SUBTOTAL(9,L10104:L10108)</f>
        <v>222849400.28</v>
      </c>
      <c r="M10109" s="7">
        <f>IFERROR((L10109/K10109),"N.A")</f>
        <v>0.85898193489835295</v>
      </c>
    </row>
    <row r="10110" spans="1:13" s="14" customFormat="1" ht="30" outlineLevel="2" x14ac:dyDescent="0.25">
      <c r="A10110" s="34"/>
      <c r="B10110" s="44" t="s">
        <v>3482</v>
      </c>
      <c r="C10110" s="31" t="s">
        <v>3118</v>
      </c>
      <c r="D10110" s="14" t="s">
        <v>976</v>
      </c>
      <c r="E10110" s="14" t="s">
        <v>1151</v>
      </c>
      <c r="F10110" s="14" t="s">
        <v>1152</v>
      </c>
      <c r="G10110" s="14" t="s">
        <v>16</v>
      </c>
      <c r="H10110" s="15">
        <v>209881545</v>
      </c>
      <c r="I10110" s="15">
        <v>133220388.28</v>
      </c>
      <c r="J10110" s="16">
        <f>IFERROR((I10110/H10110),0)</f>
        <v>0.63474084050601021</v>
      </c>
      <c r="K10110" s="15">
        <v>155091024.5</v>
      </c>
      <c r="L10110" s="15">
        <v>133220388.28</v>
      </c>
      <c r="M10110" s="17">
        <f>L10110/K10110</f>
        <v>0.85898193470248174</v>
      </c>
    </row>
    <row r="10111" spans="1:13" s="14" customFormat="1" ht="30" outlineLevel="2" x14ac:dyDescent="0.25">
      <c r="A10111" s="34"/>
      <c r="B10111" s="44" t="s">
        <v>3482</v>
      </c>
      <c r="C10111" s="31" t="s">
        <v>3118</v>
      </c>
      <c r="D10111" s="14" t="s">
        <v>976</v>
      </c>
      <c r="E10111" s="14" t="s">
        <v>1151</v>
      </c>
      <c r="F10111" s="14" t="s">
        <v>1152</v>
      </c>
      <c r="G10111" s="14" t="s">
        <v>6109</v>
      </c>
      <c r="H10111" s="20">
        <v>106832754</v>
      </c>
      <c r="I10111" s="20">
        <v>106832754</v>
      </c>
      <c r="J10111" s="21">
        <f>IFERROR((I10111/H10111),0)</f>
        <v>1</v>
      </c>
      <c r="K10111" s="20"/>
      <c r="L10111" s="20"/>
      <c r="M10111" s="22"/>
    </row>
    <row r="10112" spans="1:13" s="14" customFormat="1" ht="30" outlineLevel="2" x14ac:dyDescent="0.25">
      <c r="A10112" s="34"/>
      <c r="B10112" s="44" t="s">
        <v>3482</v>
      </c>
      <c r="C10112" s="31" t="s">
        <v>3118</v>
      </c>
      <c r="D10112" s="14" t="s">
        <v>976</v>
      </c>
      <c r="E10112" s="14" t="s">
        <v>1151</v>
      </c>
      <c r="F10112" s="14" t="s">
        <v>1152</v>
      </c>
      <c r="G10112" s="14" t="s">
        <v>6481</v>
      </c>
      <c r="H10112" s="20">
        <v>1298</v>
      </c>
      <c r="I10112" s="20">
        <v>1298</v>
      </c>
      <c r="J10112" s="21">
        <f>IFERROR((I10112/H10112),0)</f>
        <v>1</v>
      </c>
      <c r="K10112" s="20"/>
      <c r="L10112" s="20"/>
      <c r="M10112" s="22"/>
    </row>
    <row r="10113" spans="1:13" s="14" customFormat="1" ht="30" outlineLevel="2" x14ac:dyDescent="0.25">
      <c r="A10113" s="34"/>
      <c r="B10113" s="44" t="s">
        <v>3482</v>
      </c>
      <c r="C10113" s="31" t="s">
        <v>3118</v>
      </c>
      <c r="D10113" s="14" t="s">
        <v>976</v>
      </c>
      <c r="E10113" s="14" t="s">
        <v>1151</v>
      </c>
      <c r="F10113" s="14" t="s">
        <v>1152</v>
      </c>
      <c r="G10113" s="14" t="s">
        <v>6492</v>
      </c>
      <c r="H10113" s="20">
        <v>31929302</v>
      </c>
      <c r="I10113" s="20">
        <v>31929302</v>
      </c>
      <c r="J10113" s="21">
        <f>IFERROR((I10113/H10113),0)</f>
        <v>1</v>
      </c>
      <c r="K10113" s="20"/>
      <c r="L10113" s="20"/>
      <c r="M10113" s="22"/>
    </row>
    <row r="10114" spans="1:13" s="14" customFormat="1" ht="30" outlineLevel="2" x14ac:dyDescent="0.25">
      <c r="A10114" s="34"/>
      <c r="B10114" s="44" t="s">
        <v>3482</v>
      </c>
      <c r="C10114" s="31" t="s">
        <v>3118</v>
      </c>
      <c r="D10114" s="14" t="s">
        <v>976</v>
      </c>
      <c r="E10114" s="14" t="s">
        <v>1151</v>
      </c>
      <c r="F10114" s="14" t="s">
        <v>1152</v>
      </c>
      <c r="G10114" s="14" t="s">
        <v>6493</v>
      </c>
      <c r="H10114" s="20">
        <v>-41976309</v>
      </c>
      <c r="I10114" s="20"/>
      <c r="J10114" s="21">
        <f>IFERROR((I10114/H10114),0)</f>
        <v>0</v>
      </c>
      <c r="K10114" s="20"/>
      <c r="L10114" s="20"/>
      <c r="M10114" s="22"/>
    </row>
    <row r="10115" spans="1:13" s="14" customFormat="1" ht="30" outlineLevel="1" x14ac:dyDescent="0.25">
      <c r="A10115" s="34"/>
      <c r="B10115" s="46" t="s">
        <v>8081</v>
      </c>
      <c r="C10115" s="40" t="str">
        <f>C10114</f>
        <v>ASIGNACIÓN PARA LA INVERSIÓN LOCAL  - AMBIENTE Y DESARROLLO SOSTENIBLE</v>
      </c>
      <c r="D10115" s="39" t="str">
        <f>D10114</f>
        <v xml:space="preserve">NARIÑO                                            </v>
      </c>
      <c r="E10115" s="39" t="str">
        <f>E10114</f>
        <v>52036</v>
      </c>
      <c r="F10115" s="39" t="str">
        <f>F10114</f>
        <v xml:space="preserve">ANCUYÁ                                            </v>
      </c>
      <c r="G10115" s="39" t="s">
        <v>10656</v>
      </c>
      <c r="H10115" s="20">
        <f>SUBTOTAL(9,H10110:H10114)</f>
        <v>306668590</v>
      </c>
      <c r="I10115" s="20">
        <f>SUBTOTAL(9,I10110:I10114)</f>
        <v>271983742.27999997</v>
      </c>
      <c r="J10115" s="42">
        <f>+I10115/H10115</f>
        <v>0.88689794504223585</v>
      </c>
      <c r="K10115" s="20">
        <f>SUBTOTAL(9,K10110:K10114)</f>
        <v>155091024.5</v>
      </c>
      <c r="L10115" s="20">
        <f>SUBTOTAL(9,L10110:L10114)</f>
        <v>133220388.28</v>
      </c>
      <c r="M10115" s="7">
        <f>IFERROR((L10115/K10115),"N.A")</f>
        <v>0.85898193470248174</v>
      </c>
    </row>
    <row r="10116" spans="1:13" s="14" customFormat="1" ht="30" outlineLevel="2" x14ac:dyDescent="0.25">
      <c r="A10116" s="34"/>
      <c r="B10116" s="44" t="s">
        <v>3483</v>
      </c>
      <c r="C10116" s="31" t="s">
        <v>3118</v>
      </c>
      <c r="D10116" s="14" t="s">
        <v>976</v>
      </c>
      <c r="E10116" s="14" t="s">
        <v>1154</v>
      </c>
      <c r="F10116" s="14" t="s">
        <v>1155</v>
      </c>
      <c r="G10116" s="14" t="s">
        <v>16</v>
      </c>
      <c r="H10116" s="15">
        <v>206563579</v>
      </c>
      <c r="I10116" s="15">
        <v>131114339.73999998</v>
      </c>
      <c r="J10116" s="16">
        <f>IFERROR((I10116/H10116),0)</f>
        <v>0.6347408404460303</v>
      </c>
      <c r="K10116" s="15">
        <v>152639228.44</v>
      </c>
      <c r="L10116" s="15">
        <v>131114339.73999998</v>
      </c>
      <c r="M10116" s="17">
        <f>L10116/K10116</f>
        <v>0.85898193459185956</v>
      </c>
    </row>
    <row r="10117" spans="1:13" s="14" customFormat="1" ht="30" outlineLevel="2" x14ac:dyDescent="0.25">
      <c r="A10117" s="34"/>
      <c r="B10117" s="44" t="s">
        <v>3483</v>
      </c>
      <c r="C10117" s="31" t="s">
        <v>3118</v>
      </c>
      <c r="D10117" s="14" t="s">
        <v>976</v>
      </c>
      <c r="E10117" s="14" t="s">
        <v>1154</v>
      </c>
      <c r="F10117" s="14" t="s">
        <v>1155</v>
      </c>
      <c r="G10117" s="14" t="s">
        <v>6109</v>
      </c>
      <c r="H10117" s="20">
        <v>95257011</v>
      </c>
      <c r="I10117" s="20">
        <v>95257011</v>
      </c>
      <c r="J10117" s="21">
        <f>IFERROR((I10117/H10117),0)</f>
        <v>1</v>
      </c>
      <c r="K10117" s="20"/>
      <c r="L10117" s="20"/>
      <c r="M10117" s="22"/>
    </row>
    <row r="10118" spans="1:13" s="14" customFormat="1" ht="30" outlineLevel="2" x14ac:dyDescent="0.25">
      <c r="A10118" s="34"/>
      <c r="B10118" s="44" t="s">
        <v>3483</v>
      </c>
      <c r="C10118" s="31" t="s">
        <v>3118</v>
      </c>
      <c r="D10118" s="14" t="s">
        <v>976</v>
      </c>
      <c r="E10118" s="14" t="s">
        <v>1154</v>
      </c>
      <c r="F10118" s="14" t="s">
        <v>1155</v>
      </c>
      <c r="G10118" s="14" t="s">
        <v>6481</v>
      </c>
      <c r="H10118" s="20">
        <v>1278</v>
      </c>
      <c r="I10118" s="20">
        <v>1278</v>
      </c>
      <c r="J10118" s="21">
        <f>IFERROR((I10118/H10118),0)</f>
        <v>1</v>
      </c>
      <c r="K10118" s="20"/>
      <c r="L10118" s="20"/>
      <c r="M10118" s="22"/>
    </row>
    <row r="10119" spans="1:13" s="14" customFormat="1" ht="30" outlineLevel="2" x14ac:dyDescent="0.25">
      <c r="A10119" s="34"/>
      <c r="B10119" s="44" t="s">
        <v>3483</v>
      </c>
      <c r="C10119" s="31" t="s">
        <v>3118</v>
      </c>
      <c r="D10119" s="14" t="s">
        <v>976</v>
      </c>
      <c r="E10119" s="14" t="s">
        <v>1154</v>
      </c>
      <c r="F10119" s="14" t="s">
        <v>1155</v>
      </c>
      <c r="G10119" s="14" t="s">
        <v>6492</v>
      </c>
      <c r="H10119" s="20">
        <v>31424539</v>
      </c>
      <c r="I10119" s="20">
        <v>31424539</v>
      </c>
      <c r="J10119" s="21">
        <f>IFERROR((I10119/H10119),0)</f>
        <v>1</v>
      </c>
      <c r="K10119" s="20"/>
      <c r="L10119" s="20"/>
      <c r="M10119" s="22"/>
    </row>
    <row r="10120" spans="1:13" s="14" customFormat="1" ht="30" outlineLevel="2" x14ac:dyDescent="0.25">
      <c r="A10120" s="34"/>
      <c r="B10120" s="44" t="s">
        <v>3483</v>
      </c>
      <c r="C10120" s="31" t="s">
        <v>3118</v>
      </c>
      <c r="D10120" s="14" t="s">
        <v>976</v>
      </c>
      <c r="E10120" s="14" t="s">
        <v>1154</v>
      </c>
      <c r="F10120" s="14" t="s">
        <v>1155</v>
      </c>
      <c r="G10120" s="14" t="s">
        <v>6493</v>
      </c>
      <c r="H10120" s="20">
        <v>-41312716</v>
      </c>
      <c r="I10120" s="20"/>
      <c r="J10120" s="21">
        <f>IFERROR((I10120/H10120),0)</f>
        <v>0</v>
      </c>
      <c r="K10120" s="20"/>
      <c r="L10120" s="20"/>
      <c r="M10120" s="22"/>
    </row>
    <row r="10121" spans="1:13" s="14" customFormat="1" ht="30" outlineLevel="1" x14ac:dyDescent="0.25">
      <c r="A10121" s="34"/>
      <c r="B10121" s="46" t="s">
        <v>8082</v>
      </c>
      <c r="C10121" s="40" t="str">
        <f>C10120</f>
        <v>ASIGNACIÓN PARA LA INVERSIÓN LOCAL  - AMBIENTE Y DESARROLLO SOSTENIBLE</v>
      </c>
      <c r="D10121" s="39" t="str">
        <f>D10120</f>
        <v xml:space="preserve">NARIÑO                                            </v>
      </c>
      <c r="E10121" s="39" t="str">
        <f>E10120</f>
        <v>52022</v>
      </c>
      <c r="F10121" s="39" t="str">
        <f>F10120</f>
        <v xml:space="preserve">ALDANA                                            </v>
      </c>
      <c r="G10121" s="39" t="s">
        <v>10656</v>
      </c>
      <c r="H10121" s="20">
        <f>SUBTOTAL(9,H10116:H10120)</f>
        <v>291933691</v>
      </c>
      <c r="I10121" s="20">
        <f>SUBTOTAL(9,I10116:I10120)</f>
        <v>257797167.73999998</v>
      </c>
      <c r="J10121" s="42">
        <f>+I10121/H10121</f>
        <v>0.88306754474597449</v>
      </c>
      <c r="K10121" s="20">
        <f>SUBTOTAL(9,K10116:K10120)</f>
        <v>152639228.44</v>
      </c>
      <c r="L10121" s="20">
        <f>SUBTOTAL(9,L10116:L10120)</f>
        <v>131114339.73999998</v>
      </c>
      <c r="M10121" s="7">
        <f>IFERROR((L10121/K10121),"N.A")</f>
        <v>0.85898193459185956</v>
      </c>
    </row>
    <row r="10122" spans="1:13" s="14" customFormat="1" ht="30" outlineLevel="2" x14ac:dyDescent="0.25">
      <c r="A10122" s="34"/>
      <c r="B10122" s="44" t="s">
        <v>3484</v>
      </c>
      <c r="C10122" s="31" t="s">
        <v>3118</v>
      </c>
      <c r="D10122" s="14" t="s">
        <v>976</v>
      </c>
      <c r="E10122" s="14" t="s">
        <v>1157</v>
      </c>
      <c r="F10122" s="14" t="s">
        <v>1158</v>
      </c>
      <c r="G10122" s="14" t="s">
        <v>16</v>
      </c>
      <c r="H10122" s="15">
        <v>275425879</v>
      </c>
      <c r="I10122" s="15">
        <v>174824053.92000002</v>
      </c>
      <c r="J10122" s="16">
        <f>IFERROR((I10122/H10122),0)</f>
        <v>0.63474084045675316</v>
      </c>
      <c r="K10122" s="15">
        <v>203524715.53</v>
      </c>
      <c r="L10122" s="15">
        <v>174824053.92000002</v>
      </c>
      <c r="M10122" s="17">
        <f>L10122/K10122</f>
        <v>0.85898193477258811</v>
      </c>
    </row>
    <row r="10123" spans="1:13" s="14" customFormat="1" ht="30" outlineLevel="2" x14ac:dyDescent="0.25">
      <c r="A10123" s="34"/>
      <c r="B10123" s="44" t="s">
        <v>3484</v>
      </c>
      <c r="C10123" s="31" t="s">
        <v>3118</v>
      </c>
      <c r="D10123" s="14" t="s">
        <v>976</v>
      </c>
      <c r="E10123" s="14" t="s">
        <v>1157</v>
      </c>
      <c r="F10123" s="14" t="s">
        <v>1158</v>
      </c>
      <c r="G10123" s="14" t="s">
        <v>6109</v>
      </c>
      <c r="H10123" s="20">
        <v>70894595</v>
      </c>
      <c r="I10123" s="20">
        <v>70894595</v>
      </c>
      <c r="J10123" s="21">
        <f>IFERROR((I10123/H10123),0)</f>
        <v>1</v>
      </c>
      <c r="K10123" s="20"/>
      <c r="L10123" s="20"/>
      <c r="M10123" s="22"/>
    </row>
    <row r="10124" spans="1:13" s="14" customFormat="1" ht="30" outlineLevel="2" x14ac:dyDescent="0.25">
      <c r="A10124" s="34"/>
      <c r="B10124" s="44" t="s">
        <v>3484</v>
      </c>
      <c r="C10124" s="31" t="s">
        <v>3118</v>
      </c>
      <c r="D10124" s="14" t="s">
        <v>976</v>
      </c>
      <c r="E10124" s="14" t="s">
        <v>1157</v>
      </c>
      <c r="F10124" s="14" t="s">
        <v>1158</v>
      </c>
      <c r="G10124" s="14" t="s">
        <v>6481</v>
      </c>
      <c r="H10124" s="20">
        <v>1703</v>
      </c>
      <c r="I10124" s="20">
        <v>1703</v>
      </c>
      <c r="J10124" s="21">
        <f>IFERROR((I10124/H10124),0)</f>
        <v>1</v>
      </c>
      <c r="K10124" s="20"/>
      <c r="L10124" s="20"/>
      <c r="M10124" s="22"/>
    </row>
    <row r="10125" spans="1:13" s="14" customFormat="1" ht="30" outlineLevel="2" x14ac:dyDescent="0.25">
      <c r="A10125" s="34"/>
      <c r="B10125" s="44" t="s">
        <v>3484</v>
      </c>
      <c r="C10125" s="31" t="s">
        <v>3118</v>
      </c>
      <c r="D10125" s="14" t="s">
        <v>976</v>
      </c>
      <c r="E10125" s="14" t="s">
        <v>1157</v>
      </c>
      <c r="F10125" s="14" t="s">
        <v>1158</v>
      </c>
      <c r="G10125" s="14" t="s">
        <v>6492</v>
      </c>
      <c r="H10125" s="20">
        <v>41900569</v>
      </c>
      <c r="I10125" s="20">
        <v>41900569</v>
      </c>
      <c r="J10125" s="21">
        <f>IFERROR((I10125/H10125),0)</f>
        <v>1</v>
      </c>
      <c r="K10125" s="20"/>
      <c r="L10125" s="20"/>
      <c r="M10125" s="22"/>
    </row>
    <row r="10126" spans="1:13" s="14" customFormat="1" ht="30" outlineLevel="2" x14ac:dyDescent="0.25">
      <c r="A10126" s="34"/>
      <c r="B10126" s="44" t="s">
        <v>3484</v>
      </c>
      <c r="C10126" s="31" t="s">
        <v>3118</v>
      </c>
      <c r="D10126" s="14" t="s">
        <v>976</v>
      </c>
      <c r="E10126" s="14" t="s">
        <v>1157</v>
      </c>
      <c r="F10126" s="14" t="s">
        <v>1158</v>
      </c>
      <c r="G10126" s="14" t="s">
        <v>6493</v>
      </c>
      <c r="H10126" s="20">
        <v>-55085176</v>
      </c>
      <c r="I10126" s="20"/>
      <c r="J10126" s="21">
        <f>IFERROR((I10126/H10126),0)</f>
        <v>0</v>
      </c>
      <c r="K10126" s="20"/>
      <c r="L10126" s="20"/>
      <c r="M10126" s="22"/>
    </row>
    <row r="10127" spans="1:13" s="14" customFormat="1" ht="30" outlineLevel="1" x14ac:dyDescent="0.25">
      <c r="A10127" s="34"/>
      <c r="B10127" s="46" t="s">
        <v>8083</v>
      </c>
      <c r="C10127" s="40" t="str">
        <f>C10126</f>
        <v>ASIGNACIÓN PARA LA INVERSIÓN LOCAL  - AMBIENTE Y DESARROLLO SOSTENIBLE</v>
      </c>
      <c r="D10127" s="39" t="str">
        <f>D10126</f>
        <v xml:space="preserve">NARIÑO                                            </v>
      </c>
      <c r="E10127" s="39" t="str">
        <f>E10126</f>
        <v>52019</v>
      </c>
      <c r="F10127" s="39" t="str">
        <f>F10126</f>
        <v xml:space="preserve">ALBÁN                                             </v>
      </c>
      <c r="G10127" s="39" t="s">
        <v>10656</v>
      </c>
      <c r="H10127" s="20">
        <f>SUBTOTAL(9,H10122:H10126)</f>
        <v>333137570</v>
      </c>
      <c r="I10127" s="20">
        <f>SUBTOTAL(9,I10122:I10126)</f>
        <v>287620920.92000002</v>
      </c>
      <c r="J10127" s="42">
        <f>+I10127/H10127</f>
        <v>0.86336981121642931</v>
      </c>
      <c r="K10127" s="20">
        <f>SUBTOTAL(9,K10122:K10126)</f>
        <v>203524715.53</v>
      </c>
      <c r="L10127" s="20">
        <f>SUBTOTAL(9,L10122:L10126)</f>
        <v>174824053.92000002</v>
      </c>
      <c r="M10127" s="7">
        <f>IFERROR((L10127/K10127),"N.A")</f>
        <v>0.85898193477258811</v>
      </c>
    </row>
    <row r="10128" spans="1:13" s="14" customFormat="1" ht="30" outlineLevel="2" x14ac:dyDescent="0.25">
      <c r="A10128" s="34"/>
      <c r="B10128" s="44" t="s">
        <v>3485</v>
      </c>
      <c r="C10128" s="31" t="s">
        <v>3118</v>
      </c>
      <c r="D10128" s="14" t="s">
        <v>1160</v>
      </c>
      <c r="E10128" s="14" t="s">
        <v>1161</v>
      </c>
      <c r="F10128" s="14" t="s">
        <v>1162</v>
      </c>
      <c r="G10128" s="14" t="s">
        <v>16</v>
      </c>
      <c r="H10128" s="15">
        <v>583190586</v>
      </c>
      <c r="I10128" s="15">
        <v>370174882.70999998</v>
      </c>
      <c r="J10128" s="16">
        <f>IFERROR((I10128/H10128),0)</f>
        <v>0.63474084046685897</v>
      </c>
      <c r="K10128" s="15">
        <v>430946062.75999993</v>
      </c>
      <c r="L10128" s="15">
        <v>370174882.70999998</v>
      </c>
      <c r="M10128" s="17">
        <f>L10128/K10128</f>
        <v>0.85898193462822214</v>
      </c>
    </row>
    <row r="10129" spans="1:13" s="14" customFormat="1" ht="30" outlineLevel="2" x14ac:dyDescent="0.25">
      <c r="A10129" s="34"/>
      <c r="B10129" s="44" t="s">
        <v>3485</v>
      </c>
      <c r="C10129" s="31" t="s">
        <v>3118</v>
      </c>
      <c r="D10129" s="14" t="s">
        <v>1160</v>
      </c>
      <c r="E10129" s="14" t="s">
        <v>1161</v>
      </c>
      <c r="F10129" s="14" t="s">
        <v>1162</v>
      </c>
      <c r="G10129" s="14" t="s">
        <v>6109</v>
      </c>
      <c r="H10129" s="20">
        <v>273958248</v>
      </c>
      <c r="I10129" s="20">
        <v>273958248</v>
      </c>
      <c r="J10129" s="21">
        <f>IFERROR((I10129/H10129),0)</f>
        <v>1</v>
      </c>
      <c r="K10129" s="20"/>
      <c r="L10129" s="20"/>
      <c r="M10129" s="22"/>
    </row>
    <row r="10130" spans="1:13" s="14" customFormat="1" ht="30" outlineLevel="2" x14ac:dyDescent="0.25">
      <c r="A10130" s="34"/>
      <c r="B10130" s="44" t="s">
        <v>3485</v>
      </c>
      <c r="C10130" s="31" t="s">
        <v>3118</v>
      </c>
      <c r="D10130" s="14" t="s">
        <v>1160</v>
      </c>
      <c r="E10130" s="14" t="s">
        <v>1161</v>
      </c>
      <c r="F10130" s="14" t="s">
        <v>1162</v>
      </c>
      <c r="G10130" s="14" t="s">
        <v>6481</v>
      </c>
      <c r="H10130" s="20">
        <v>3607</v>
      </c>
      <c r="I10130" s="20">
        <v>3607</v>
      </c>
      <c r="J10130" s="21">
        <f>IFERROR((I10130/H10130),0)</f>
        <v>1</v>
      </c>
      <c r="K10130" s="20"/>
      <c r="L10130" s="20"/>
      <c r="M10130" s="22"/>
    </row>
    <row r="10131" spans="1:13" s="14" customFormat="1" ht="30" outlineLevel="2" x14ac:dyDescent="0.25">
      <c r="A10131" s="34"/>
      <c r="B10131" s="44" t="s">
        <v>3485</v>
      </c>
      <c r="C10131" s="31" t="s">
        <v>3118</v>
      </c>
      <c r="D10131" s="14" t="s">
        <v>1160</v>
      </c>
      <c r="E10131" s="14" t="s">
        <v>1161</v>
      </c>
      <c r="F10131" s="14" t="s">
        <v>1162</v>
      </c>
      <c r="G10131" s="14" t="s">
        <v>6492</v>
      </c>
      <c r="H10131" s="20">
        <v>88720846</v>
      </c>
      <c r="I10131" s="20">
        <v>88720846</v>
      </c>
      <c r="J10131" s="21">
        <f>IFERROR((I10131/H10131),0)</f>
        <v>1</v>
      </c>
      <c r="K10131" s="20"/>
      <c r="L10131" s="20"/>
      <c r="M10131" s="22"/>
    </row>
    <row r="10132" spans="1:13" s="14" customFormat="1" ht="30" outlineLevel="2" x14ac:dyDescent="0.25">
      <c r="A10132" s="34"/>
      <c r="B10132" s="44" t="s">
        <v>3485</v>
      </c>
      <c r="C10132" s="31" t="s">
        <v>3118</v>
      </c>
      <c r="D10132" s="14" t="s">
        <v>1160</v>
      </c>
      <c r="E10132" s="14" t="s">
        <v>1161</v>
      </c>
      <c r="F10132" s="14" t="s">
        <v>1162</v>
      </c>
      <c r="G10132" s="14" t="s">
        <v>6493</v>
      </c>
      <c r="H10132" s="20">
        <v>-116638117</v>
      </c>
      <c r="I10132" s="20"/>
      <c r="J10132" s="21">
        <f>IFERROR((I10132/H10132),0)</f>
        <v>0</v>
      </c>
      <c r="K10132" s="20"/>
      <c r="L10132" s="20"/>
      <c r="M10132" s="22"/>
    </row>
    <row r="10133" spans="1:13" s="14" customFormat="1" ht="30" outlineLevel="1" x14ac:dyDescent="0.25">
      <c r="A10133" s="34"/>
      <c r="B10133" s="46" t="s">
        <v>8084</v>
      </c>
      <c r="C10133" s="40" t="str">
        <f>C10132</f>
        <v>ASIGNACIÓN PARA LA INVERSIÓN LOCAL  - AMBIENTE Y DESARROLLO SOSTENIBLE</v>
      </c>
      <c r="D10133" s="39" t="str">
        <f>D10132</f>
        <v xml:space="preserve">META                                              </v>
      </c>
      <c r="E10133" s="39" t="str">
        <f>E10132</f>
        <v>50711</v>
      </c>
      <c r="F10133" s="39" t="str">
        <f>F10132</f>
        <v xml:space="preserve">VISTAHERMOSA                                      </v>
      </c>
      <c r="G10133" s="39" t="s">
        <v>10656</v>
      </c>
      <c r="H10133" s="20">
        <f>SUBTOTAL(9,H10128:H10132)</f>
        <v>829235170</v>
      </c>
      <c r="I10133" s="20">
        <f>SUBTOTAL(9,I10128:I10132)</f>
        <v>732857583.71000004</v>
      </c>
      <c r="J10133" s="42">
        <f>+I10133/H10133</f>
        <v>0.88377532722110674</v>
      </c>
      <c r="K10133" s="20">
        <f>SUBTOTAL(9,K10128:K10132)</f>
        <v>430946062.75999993</v>
      </c>
      <c r="L10133" s="20">
        <f>SUBTOTAL(9,L10128:L10132)</f>
        <v>370174882.70999998</v>
      </c>
      <c r="M10133" s="7">
        <f>IFERROR((L10133/K10133),"N.A")</f>
        <v>0.85898193462822214</v>
      </c>
    </row>
    <row r="10134" spans="1:13" s="14" customFormat="1" ht="30" outlineLevel="2" x14ac:dyDescent="0.25">
      <c r="A10134" s="34"/>
      <c r="B10134" s="44" t="s">
        <v>3486</v>
      </c>
      <c r="C10134" s="31" t="s">
        <v>3118</v>
      </c>
      <c r="D10134" s="14" t="s">
        <v>1160</v>
      </c>
      <c r="E10134" s="14" t="s">
        <v>1164</v>
      </c>
      <c r="F10134" s="14" t="s">
        <v>1165</v>
      </c>
      <c r="G10134" s="14" t="s">
        <v>16</v>
      </c>
      <c r="H10134" s="15">
        <v>437109844</v>
      </c>
      <c r="I10134" s="15">
        <v>277451469.75999999</v>
      </c>
      <c r="J10134" s="16">
        <f>IFERROR((I10134/H10134),0)</f>
        <v>0.6347408404739564</v>
      </c>
      <c r="K10134" s="15">
        <v>323000354.88</v>
      </c>
      <c r="L10134" s="15">
        <v>277451469.75999999</v>
      </c>
      <c r="M10134" s="17">
        <f>L10134/K10134</f>
        <v>0.85898193475074613</v>
      </c>
    </row>
    <row r="10135" spans="1:13" s="14" customFormat="1" ht="30" outlineLevel="2" x14ac:dyDescent="0.25">
      <c r="A10135" s="34"/>
      <c r="B10135" s="44" t="s">
        <v>3486</v>
      </c>
      <c r="C10135" s="31" t="s">
        <v>3118</v>
      </c>
      <c r="D10135" s="14" t="s">
        <v>1160</v>
      </c>
      <c r="E10135" s="14" t="s">
        <v>1164</v>
      </c>
      <c r="F10135" s="14" t="s">
        <v>1165</v>
      </c>
      <c r="G10135" s="14" t="s">
        <v>6109</v>
      </c>
      <c r="H10135" s="20">
        <v>712668942</v>
      </c>
      <c r="I10135" s="20">
        <v>712668942</v>
      </c>
      <c r="J10135" s="21">
        <f>IFERROR((I10135/H10135),0)</f>
        <v>1</v>
      </c>
      <c r="K10135" s="20"/>
      <c r="L10135" s="20"/>
      <c r="M10135" s="22"/>
    </row>
    <row r="10136" spans="1:13" s="14" customFormat="1" ht="30" outlineLevel="2" x14ac:dyDescent="0.25">
      <c r="A10136" s="34"/>
      <c r="B10136" s="44" t="s">
        <v>3486</v>
      </c>
      <c r="C10136" s="31" t="s">
        <v>3118</v>
      </c>
      <c r="D10136" s="14" t="s">
        <v>1160</v>
      </c>
      <c r="E10136" s="14" t="s">
        <v>1164</v>
      </c>
      <c r="F10136" s="14" t="s">
        <v>1165</v>
      </c>
      <c r="G10136" s="14" t="s">
        <v>6481</v>
      </c>
      <c r="H10136" s="20">
        <v>2703</v>
      </c>
      <c r="I10136" s="20">
        <v>2703</v>
      </c>
      <c r="J10136" s="21">
        <f>IFERROR((I10136/H10136),0)</f>
        <v>1</v>
      </c>
      <c r="K10136" s="20"/>
      <c r="L10136" s="20"/>
      <c r="M10136" s="22"/>
    </row>
    <row r="10137" spans="1:13" s="14" customFormat="1" ht="30" outlineLevel="2" x14ac:dyDescent="0.25">
      <c r="A10137" s="34"/>
      <c r="B10137" s="44" t="s">
        <v>3486</v>
      </c>
      <c r="C10137" s="31" t="s">
        <v>3118</v>
      </c>
      <c r="D10137" s="14" t="s">
        <v>1160</v>
      </c>
      <c r="E10137" s="14" t="s">
        <v>1164</v>
      </c>
      <c r="F10137" s="14" t="s">
        <v>1165</v>
      </c>
      <c r="G10137" s="14" t="s">
        <v>6492</v>
      </c>
      <c r="H10137" s="20">
        <v>66497567</v>
      </c>
      <c r="I10137" s="20">
        <v>66497567</v>
      </c>
      <c r="J10137" s="21">
        <f>IFERROR((I10137/H10137),0)</f>
        <v>1</v>
      </c>
      <c r="K10137" s="20"/>
      <c r="L10137" s="20"/>
      <c r="M10137" s="22"/>
    </row>
    <row r="10138" spans="1:13" s="14" customFormat="1" ht="30" outlineLevel="2" x14ac:dyDescent="0.25">
      <c r="A10138" s="34"/>
      <c r="B10138" s="44" t="s">
        <v>3486</v>
      </c>
      <c r="C10138" s="31" t="s">
        <v>3118</v>
      </c>
      <c r="D10138" s="14" t="s">
        <v>1160</v>
      </c>
      <c r="E10138" s="14" t="s">
        <v>1164</v>
      </c>
      <c r="F10138" s="14" t="s">
        <v>1165</v>
      </c>
      <c r="G10138" s="14" t="s">
        <v>6493</v>
      </c>
      <c r="H10138" s="20">
        <v>-87421969</v>
      </c>
      <c r="I10138" s="20"/>
      <c r="J10138" s="21">
        <f>IFERROR((I10138/H10138),0)</f>
        <v>0</v>
      </c>
      <c r="K10138" s="20"/>
      <c r="L10138" s="20"/>
      <c r="M10138" s="22"/>
    </row>
    <row r="10139" spans="1:13" s="14" customFormat="1" ht="30" outlineLevel="1" x14ac:dyDescent="0.25">
      <c r="A10139" s="34"/>
      <c r="B10139" s="46" t="s">
        <v>8085</v>
      </c>
      <c r="C10139" s="40" t="str">
        <f>C10138</f>
        <v>ASIGNACIÓN PARA LA INVERSIÓN LOCAL  - AMBIENTE Y DESARROLLO SOSTENIBLE</v>
      </c>
      <c r="D10139" s="39" t="str">
        <f>D10138</f>
        <v xml:space="preserve">META                                              </v>
      </c>
      <c r="E10139" s="39" t="str">
        <f>E10138</f>
        <v>50689</v>
      </c>
      <c r="F10139" s="39" t="str">
        <f>F10138</f>
        <v xml:space="preserve">SAN MARTÍN                                        </v>
      </c>
      <c r="G10139" s="39" t="s">
        <v>10656</v>
      </c>
      <c r="H10139" s="20">
        <f>SUBTOTAL(9,H10134:H10138)</f>
        <v>1128857087</v>
      </c>
      <c r="I10139" s="20">
        <f>SUBTOTAL(9,I10134:I10138)</f>
        <v>1056620681.76</v>
      </c>
      <c r="J10139" s="42">
        <f>+I10139/H10139</f>
        <v>0.93600925566940252</v>
      </c>
      <c r="K10139" s="20">
        <f>SUBTOTAL(9,K10134:K10138)</f>
        <v>323000354.88</v>
      </c>
      <c r="L10139" s="20">
        <f>SUBTOTAL(9,L10134:L10138)</f>
        <v>277451469.75999999</v>
      </c>
      <c r="M10139" s="7">
        <f>IFERROR((L10139/K10139),"N.A")</f>
        <v>0.85898193475074613</v>
      </c>
    </row>
    <row r="10140" spans="1:13" s="14" customFormat="1" ht="30" outlineLevel="2" x14ac:dyDescent="0.25">
      <c r="A10140" s="34"/>
      <c r="B10140" s="44" t="s">
        <v>3487</v>
      </c>
      <c r="C10140" s="31" t="s">
        <v>3118</v>
      </c>
      <c r="D10140" s="14" t="s">
        <v>1160</v>
      </c>
      <c r="E10140" s="14" t="s">
        <v>1167</v>
      </c>
      <c r="F10140" s="14" t="s">
        <v>1168</v>
      </c>
      <c r="G10140" s="14" t="s">
        <v>16</v>
      </c>
      <c r="H10140" s="15">
        <v>96456529</v>
      </c>
      <c r="I10140" s="15">
        <v>61224898.29999999</v>
      </c>
      <c r="J10140" s="16">
        <f>IFERROR((I10140/H10140),0)</f>
        <v>0.63474084061225122</v>
      </c>
      <c r="K10140" s="15">
        <v>71276118.479999989</v>
      </c>
      <c r="L10140" s="15">
        <v>61224898.29999999</v>
      </c>
      <c r="M10140" s="17">
        <f>L10140/K10140</f>
        <v>0.85898193680650048</v>
      </c>
    </row>
    <row r="10141" spans="1:13" s="14" customFormat="1" ht="30" outlineLevel="2" x14ac:dyDescent="0.25">
      <c r="A10141" s="34"/>
      <c r="B10141" s="44" t="s">
        <v>3487</v>
      </c>
      <c r="C10141" s="31" t="s">
        <v>3118</v>
      </c>
      <c r="D10141" s="14" t="s">
        <v>1160</v>
      </c>
      <c r="E10141" s="14" t="s">
        <v>1167</v>
      </c>
      <c r="F10141" s="14" t="s">
        <v>1168</v>
      </c>
      <c r="G10141" s="14" t="s">
        <v>6109</v>
      </c>
      <c r="H10141" s="20">
        <v>155371131</v>
      </c>
      <c r="I10141" s="20">
        <v>155371131</v>
      </c>
      <c r="J10141" s="21">
        <f>IFERROR((I10141/H10141),0)</f>
        <v>1</v>
      </c>
      <c r="K10141" s="20"/>
      <c r="L10141" s="20"/>
      <c r="M10141" s="22"/>
    </row>
    <row r="10142" spans="1:13" s="14" customFormat="1" ht="30" outlineLevel="2" x14ac:dyDescent="0.25">
      <c r="A10142" s="34"/>
      <c r="B10142" s="44" t="s">
        <v>3487</v>
      </c>
      <c r="C10142" s="31" t="s">
        <v>3118</v>
      </c>
      <c r="D10142" s="14" t="s">
        <v>1160</v>
      </c>
      <c r="E10142" s="14" t="s">
        <v>1167</v>
      </c>
      <c r="F10142" s="14" t="s">
        <v>1168</v>
      </c>
      <c r="G10142" s="14" t="s">
        <v>6481</v>
      </c>
      <c r="H10142" s="20">
        <v>597</v>
      </c>
      <c r="I10142" s="20">
        <v>597</v>
      </c>
      <c r="J10142" s="21">
        <f>IFERROR((I10142/H10142),0)</f>
        <v>1</v>
      </c>
      <c r="K10142" s="20"/>
      <c r="L10142" s="20"/>
      <c r="M10142" s="22"/>
    </row>
    <row r="10143" spans="1:13" s="14" customFormat="1" ht="30" outlineLevel="2" x14ac:dyDescent="0.25">
      <c r="A10143" s="34"/>
      <c r="B10143" s="44" t="s">
        <v>3487</v>
      </c>
      <c r="C10143" s="31" t="s">
        <v>3118</v>
      </c>
      <c r="D10143" s="14" t="s">
        <v>1160</v>
      </c>
      <c r="E10143" s="14" t="s">
        <v>1167</v>
      </c>
      <c r="F10143" s="14" t="s">
        <v>1168</v>
      </c>
      <c r="G10143" s="14" t="s">
        <v>6492</v>
      </c>
      <c r="H10143" s="20">
        <v>14673942</v>
      </c>
      <c r="I10143" s="20">
        <v>14673942</v>
      </c>
      <c r="J10143" s="21">
        <f>IFERROR((I10143/H10143),0)</f>
        <v>1</v>
      </c>
      <c r="K10143" s="20"/>
      <c r="L10143" s="20"/>
      <c r="M10143" s="22"/>
    </row>
    <row r="10144" spans="1:13" s="14" customFormat="1" ht="30" outlineLevel="2" x14ac:dyDescent="0.25">
      <c r="A10144" s="34"/>
      <c r="B10144" s="44" t="s">
        <v>3487</v>
      </c>
      <c r="C10144" s="31" t="s">
        <v>3118</v>
      </c>
      <c r="D10144" s="14" t="s">
        <v>1160</v>
      </c>
      <c r="E10144" s="14" t="s">
        <v>1167</v>
      </c>
      <c r="F10144" s="14" t="s">
        <v>1168</v>
      </c>
      <c r="G10144" s="14" t="s">
        <v>6493</v>
      </c>
      <c r="H10144" s="20">
        <v>-19291306</v>
      </c>
      <c r="I10144" s="20"/>
      <c r="J10144" s="21">
        <f>IFERROR((I10144/H10144),0)</f>
        <v>0</v>
      </c>
      <c r="K10144" s="20"/>
      <c r="L10144" s="20"/>
      <c r="M10144" s="22"/>
    </row>
    <row r="10145" spans="1:13" s="14" customFormat="1" ht="30" outlineLevel="1" x14ac:dyDescent="0.25">
      <c r="A10145" s="34"/>
      <c r="B10145" s="46" t="s">
        <v>8086</v>
      </c>
      <c r="C10145" s="40" t="str">
        <f>C10144</f>
        <v>ASIGNACIÓN PARA LA INVERSIÓN LOCAL  - AMBIENTE Y DESARROLLO SOSTENIBLE</v>
      </c>
      <c r="D10145" s="39" t="str">
        <f>D10144</f>
        <v xml:space="preserve">META                                              </v>
      </c>
      <c r="E10145" s="39" t="str">
        <f>E10144</f>
        <v>50686</v>
      </c>
      <c r="F10145" s="39" t="str">
        <f>F10144</f>
        <v xml:space="preserve">SAN JUANITO                                       </v>
      </c>
      <c r="G10145" s="39" t="s">
        <v>10656</v>
      </c>
      <c r="H10145" s="20">
        <f>SUBTOTAL(9,H10140:H10144)</f>
        <v>247210893</v>
      </c>
      <c r="I10145" s="20">
        <f>SUBTOTAL(9,I10140:I10144)</f>
        <v>231270568.29999998</v>
      </c>
      <c r="J10145" s="42">
        <f>+I10145/H10145</f>
        <v>0.9355193272167015</v>
      </c>
      <c r="K10145" s="20">
        <f>SUBTOTAL(9,K10140:K10144)</f>
        <v>71276118.479999989</v>
      </c>
      <c r="L10145" s="20">
        <f>SUBTOTAL(9,L10140:L10144)</f>
        <v>61224898.29999999</v>
      </c>
      <c r="M10145" s="7">
        <f>IFERROR((L10145/K10145),"N.A")</f>
        <v>0.85898193680650048</v>
      </c>
    </row>
    <row r="10146" spans="1:13" s="14" customFormat="1" ht="30" outlineLevel="2" x14ac:dyDescent="0.25">
      <c r="A10146" s="34"/>
      <c r="B10146" s="44" t="s">
        <v>3488</v>
      </c>
      <c r="C10146" s="31" t="s">
        <v>3118</v>
      </c>
      <c r="D10146" s="14" t="s">
        <v>1160</v>
      </c>
      <c r="E10146" s="14" t="s">
        <v>1170</v>
      </c>
      <c r="F10146" s="14" t="s">
        <v>1171</v>
      </c>
      <c r="G10146" s="14" t="s">
        <v>16</v>
      </c>
      <c r="H10146" s="15">
        <v>342907556</v>
      </c>
      <c r="I10146" s="15">
        <v>217657430.31000003</v>
      </c>
      <c r="J10146" s="16">
        <f>IFERROR((I10146/H10146),0)</f>
        <v>0.63474084050221402</v>
      </c>
      <c r="K10146" s="15">
        <v>253389997.55000001</v>
      </c>
      <c r="L10146" s="15">
        <v>217657430.31000003</v>
      </c>
      <c r="M10146" s="17">
        <f>L10146/K10146</f>
        <v>0.85898193462451466</v>
      </c>
    </row>
    <row r="10147" spans="1:13" s="14" customFormat="1" ht="30" outlineLevel="2" x14ac:dyDescent="0.25">
      <c r="A10147" s="34"/>
      <c r="B10147" s="44" t="s">
        <v>3488</v>
      </c>
      <c r="C10147" s="31" t="s">
        <v>3118</v>
      </c>
      <c r="D10147" s="14" t="s">
        <v>1160</v>
      </c>
      <c r="E10147" s="14" t="s">
        <v>1170</v>
      </c>
      <c r="F10147" s="14" t="s">
        <v>1171</v>
      </c>
      <c r="G10147" s="14" t="s">
        <v>6109</v>
      </c>
      <c r="H10147" s="20">
        <v>217403909</v>
      </c>
      <c r="I10147" s="20">
        <v>217403909</v>
      </c>
      <c r="J10147" s="21">
        <f>IFERROR((I10147/H10147),0)</f>
        <v>1</v>
      </c>
      <c r="K10147" s="20"/>
      <c r="L10147" s="20"/>
      <c r="M10147" s="22"/>
    </row>
    <row r="10148" spans="1:13" s="14" customFormat="1" ht="30" outlineLevel="2" x14ac:dyDescent="0.25">
      <c r="A10148" s="34"/>
      <c r="B10148" s="44" t="s">
        <v>3488</v>
      </c>
      <c r="C10148" s="31" t="s">
        <v>3118</v>
      </c>
      <c r="D10148" s="14" t="s">
        <v>1160</v>
      </c>
      <c r="E10148" s="14" t="s">
        <v>1170</v>
      </c>
      <c r="F10148" s="14" t="s">
        <v>1171</v>
      </c>
      <c r="G10148" s="14" t="s">
        <v>6481</v>
      </c>
      <c r="H10148" s="20">
        <v>2121</v>
      </c>
      <c r="I10148" s="20">
        <v>2121</v>
      </c>
      <c r="J10148" s="21">
        <f>IFERROR((I10148/H10148),0)</f>
        <v>1</v>
      </c>
      <c r="K10148" s="20"/>
      <c r="L10148" s="20"/>
      <c r="M10148" s="22"/>
    </row>
    <row r="10149" spans="1:13" s="14" customFormat="1" ht="30" outlineLevel="2" x14ac:dyDescent="0.25">
      <c r="A10149" s="34"/>
      <c r="B10149" s="44" t="s">
        <v>3488</v>
      </c>
      <c r="C10149" s="31" t="s">
        <v>3118</v>
      </c>
      <c r="D10149" s="14" t="s">
        <v>1160</v>
      </c>
      <c r="E10149" s="14" t="s">
        <v>1170</v>
      </c>
      <c r="F10149" s="14" t="s">
        <v>1171</v>
      </c>
      <c r="G10149" s="14" t="s">
        <v>6492</v>
      </c>
      <c r="H10149" s="20">
        <v>52166563</v>
      </c>
      <c r="I10149" s="20">
        <v>52166563</v>
      </c>
      <c r="J10149" s="21">
        <f>IFERROR((I10149/H10149),0)</f>
        <v>1</v>
      </c>
      <c r="K10149" s="20"/>
      <c r="L10149" s="20"/>
      <c r="M10149" s="22"/>
    </row>
    <row r="10150" spans="1:13" s="14" customFormat="1" ht="30" outlineLevel="2" x14ac:dyDescent="0.25">
      <c r="A10150" s="34"/>
      <c r="B10150" s="44" t="s">
        <v>3488</v>
      </c>
      <c r="C10150" s="31" t="s">
        <v>3118</v>
      </c>
      <c r="D10150" s="14" t="s">
        <v>1160</v>
      </c>
      <c r="E10150" s="14" t="s">
        <v>1170</v>
      </c>
      <c r="F10150" s="14" t="s">
        <v>1171</v>
      </c>
      <c r="G10150" s="14" t="s">
        <v>6493</v>
      </c>
      <c r="H10150" s="20">
        <v>-68581511</v>
      </c>
      <c r="I10150" s="20"/>
      <c r="J10150" s="21">
        <f>IFERROR((I10150/H10150),0)</f>
        <v>0</v>
      </c>
      <c r="K10150" s="20"/>
      <c r="L10150" s="20"/>
      <c r="M10150" s="22"/>
    </row>
    <row r="10151" spans="1:13" s="14" customFormat="1" ht="30" outlineLevel="1" x14ac:dyDescent="0.25">
      <c r="A10151" s="34"/>
      <c r="B10151" s="46" t="s">
        <v>8087</v>
      </c>
      <c r="C10151" s="40" t="str">
        <f>C10150</f>
        <v>ASIGNACIÓN PARA LA INVERSIÓN LOCAL  - AMBIENTE Y DESARROLLO SOSTENIBLE</v>
      </c>
      <c r="D10151" s="39" t="str">
        <f>D10150</f>
        <v xml:space="preserve">META                                              </v>
      </c>
      <c r="E10151" s="39" t="str">
        <f>E10150</f>
        <v>50683</v>
      </c>
      <c r="F10151" s="39" t="str">
        <f>F10150</f>
        <v xml:space="preserve">SAN JUAN DE ARAMA                                 </v>
      </c>
      <c r="G10151" s="39" t="s">
        <v>10656</v>
      </c>
      <c r="H10151" s="20">
        <f>SUBTOTAL(9,H10146:H10150)</f>
        <v>543898638</v>
      </c>
      <c r="I10151" s="20">
        <f>SUBTOTAL(9,I10146:I10150)</f>
        <v>487230023.31000006</v>
      </c>
      <c r="J10151" s="42">
        <f>+I10151/H10151</f>
        <v>0.89581033903967977</v>
      </c>
      <c r="K10151" s="20">
        <f>SUBTOTAL(9,K10146:K10150)</f>
        <v>253389997.55000001</v>
      </c>
      <c r="L10151" s="20">
        <f>SUBTOTAL(9,L10146:L10150)</f>
        <v>217657430.31000003</v>
      </c>
      <c r="M10151" s="7">
        <f>IFERROR((L10151/K10151),"N.A")</f>
        <v>0.85898193462451466</v>
      </c>
    </row>
    <row r="10152" spans="1:13" s="14" customFormat="1" ht="30" outlineLevel="2" x14ac:dyDescent="0.25">
      <c r="A10152" s="34"/>
      <c r="B10152" s="44" t="s">
        <v>3489</v>
      </c>
      <c r="C10152" s="31" t="s">
        <v>3118</v>
      </c>
      <c r="D10152" s="14" t="s">
        <v>1160</v>
      </c>
      <c r="E10152" s="14" t="s">
        <v>1173</v>
      </c>
      <c r="F10152" s="14" t="s">
        <v>1174</v>
      </c>
      <c r="G10152" s="14" t="s">
        <v>16</v>
      </c>
      <c r="H10152" s="15">
        <v>316834898</v>
      </c>
      <c r="I10152" s="15">
        <v>201108049.46000001</v>
      </c>
      <c r="J10152" s="16">
        <f>IFERROR((I10152/H10152),0)</f>
        <v>0.63474084051183022</v>
      </c>
      <c r="K10152" s="15">
        <v>234123723.91</v>
      </c>
      <c r="L10152" s="15">
        <v>201108049.46000001</v>
      </c>
      <c r="M10152" s="17">
        <f>L10152/K10152</f>
        <v>0.85898193528353572</v>
      </c>
    </row>
    <row r="10153" spans="1:13" s="14" customFormat="1" ht="30" outlineLevel="2" x14ac:dyDescent="0.25">
      <c r="A10153" s="34"/>
      <c r="B10153" s="44" t="s">
        <v>3489</v>
      </c>
      <c r="C10153" s="31" t="s">
        <v>3118</v>
      </c>
      <c r="D10153" s="14" t="s">
        <v>1160</v>
      </c>
      <c r="E10153" s="14" t="s">
        <v>1173</v>
      </c>
      <c r="F10153" s="14" t="s">
        <v>1174</v>
      </c>
      <c r="G10153" s="14" t="s">
        <v>6109</v>
      </c>
      <c r="H10153" s="20">
        <v>531305949</v>
      </c>
      <c r="I10153" s="20">
        <v>531305949</v>
      </c>
      <c r="J10153" s="21">
        <f>IFERROR((I10153/H10153),0)</f>
        <v>1</v>
      </c>
      <c r="K10153" s="20"/>
      <c r="L10153" s="20"/>
      <c r="M10153" s="22"/>
    </row>
    <row r="10154" spans="1:13" s="14" customFormat="1" ht="30" outlineLevel="2" x14ac:dyDescent="0.25">
      <c r="A10154" s="34"/>
      <c r="B10154" s="44" t="s">
        <v>3489</v>
      </c>
      <c r="C10154" s="31" t="s">
        <v>3118</v>
      </c>
      <c r="D10154" s="14" t="s">
        <v>1160</v>
      </c>
      <c r="E10154" s="14" t="s">
        <v>1173</v>
      </c>
      <c r="F10154" s="14" t="s">
        <v>1174</v>
      </c>
      <c r="G10154" s="14" t="s">
        <v>6481</v>
      </c>
      <c r="H10154" s="20">
        <v>1960</v>
      </c>
      <c r="I10154" s="20">
        <v>1960</v>
      </c>
      <c r="J10154" s="21">
        <f>IFERROR((I10154/H10154),0)</f>
        <v>1</v>
      </c>
      <c r="K10154" s="20"/>
      <c r="L10154" s="20"/>
      <c r="M10154" s="22"/>
    </row>
    <row r="10155" spans="1:13" s="14" customFormat="1" ht="30" outlineLevel="2" x14ac:dyDescent="0.25">
      <c r="A10155" s="34"/>
      <c r="B10155" s="44" t="s">
        <v>3489</v>
      </c>
      <c r="C10155" s="31" t="s">
        <v>3118</v>
      </c>
      <c r="D10155" s="14" t="s">
        <v>1160</v>
      </c>
      <c r="E10155" s="14" t="s">
        <v>1173</v>
      </c>
      <c r="F10155" s="14" t="s">
        <v>1174</v>
      </c>
      <c r="G10155" s="14" t="s">
        <v>6492</v>
      </c>
      <c r="H10155" s="20">
        <v>48200127</v>
      </c>
      <c r="I10155" s="20">
        <v>48200127</v>
      </c>
      <c r="J10155" s="21">
        <f>IFERROR((I10155/H10155),0)</f>
        <v>1</v>
      </c>
      <c r="K10155" s="20"/>
      <c r="L10155" s="20"/>
      <c r="M10155" s="22"/>
    </row>
    <row r="10156" spans="1:13" s="14" customFormat="1" ht="30" outlineLevel="2" x14ac:dyDescent="0.25">
      <c r="A10156" s="34"/>
      <c r="B10156" s="44" t="s">
        <v>3489</v>
      </c>
      <c r="C10156" s="31" t="s">
        <v>3118</v>
      </c>
      <c r="D10156" s="14" t="s">
        <v>1160</v>
      </c>
      <c r="E10156" s="14" t="s">
        <v>1173</v>
      </c>
      <c r="F10156" s="14" t="s">
        <v>1174</v>
      </c>
      <c r="G10156" s="14" t="s">
        <v>6493</v>
      </c>
      <c r="H10156" s="20">
        <v>-63366980</v>
      </c>
      <c r="I10156" s="20"/>
      <c r="J10156" s="21">
        <f>IFERROR((I10156/H10156),0)</f>
        <v>0</v>
      </c>
      <c r="K10156" s="20"/>
      <c r="L10156" s="20"/>
      <c r="M10156" s="22"/>
    </row>
    <row r="10157" spans="1:13" s="14" customFormat="1" ht="30" outlineLevel="1" x14ac:dyDescent="0.25">
      <c r="A10157" s="34"/>
      <c r="B10157" s="46" t="s">
        <v>8088</v>
      </c>
      <c r="C10157" s="40" t="str">
        <f>C10156</f>
        <v>ASIGNACIÓN PARA LA INVERSIÓN LOCAL  - AMBIENTE Y DESARROLLO SOSTENIBLE</v>
      </c>
      <c r="D10157" s="39" t="str">
        <f>D10156</f>
        <v xml:space="preserve">META                                              </v>
      </c>
      <c r="E10157" s="39" t="str">
        <f>E10156</f>
        <v>50680</v>
      </c>
      <c r="F10157" s="39" t="str">
        <f>F10156</f>
        <v xml:space="preserve">SAN CARLOS DE GUAROA                              </v>
      </c>
      <c r="G10157" s="39" t="s">
        <v>10656</v>
      </c>
      <c r="H10157" s="20">
        <f>SUBTOTAL(9,H10152:H10156)</f>
        <v>832975954</v>
      </c>
      <c r="I10157" s="20">
        <f>SUBTOTAL(9,I10152:I10156)</f>
        <v>780616085.46000004</v>
      </c>
      <c r="J10157" s="42">
        <f>+I10157/H10157</f>
        <v>0.93714120042893823</v>
      </c>
      <c r="K10157" s="20">
        <f>SUBTOTAL(9,K10152:K10156)</f>
        <v>234123723.91</v>
      </c>
      <c r="L10157" s="20">
        <f>SUBTOTAL(9,L10152:L10156)</f>
        <v>201108049.46000001</v>
      </c>
      <c r="M10157" s="7">
        <f>IFERROR((L10157/K10157),"N.A")</f>
        <v>0.85898193528353572</v>
      </c>
    </row>
    <row r="10158" spans="1:13" s="14" customFormat="1" ht="30" outlineLevel="2" x14ac:dyDescent="0.25">
      <c r="A10158" s="34"/>
      <c r="B10158" s="44" t="s">
        <v>3490</v>
      </c>
      <c r="C10158" s="31" t="s">
        <v>3118</v>
      </c>
      <c r="D10158" s="14" t="s">
        <v>1160</v>
      </c>
      <c r="E10158" s="14" t="s">
        <v>1176</v>
      </c>
      <c r="F10158" s="14" t="s">
        <v>266</v>
      </c>
      <c r="G10158" s="14" t="s">
        <v>16</v>
      </c>
      <c r="H10158" s="15">
        <v>204772528</v>
      </c>
      <c r="I10158" s="15">
        <v>129977486.52</v>
      </c>
      <c r="J10158" s="16">
        <f>IFERROR((I10158/H10158),0)</f>
        <v>0.63474084043148593</v>
      </c>
      <c r="K10158" s="15">
        <v>151315739.5</v>
      </c>
      <c r="L10158" s="15">
        <v>129977486.52</v>
      </c>
      <c r="M10158" s="17">
        <f>L10158/K10158</f>
        <v>0.85898193373333775</v>
      </c>
    </row>
    <row r="10159" spans="1:13" s="14" customFormat="1" ht="30" outlineLevel="2" x14ac:dyDescent="0.25">
      <c r="A10159" s="34"/>
      <c r="B10159" s="44" t="s">
        <v>3490</v>
      </c>
      <c r="C10159" s="31" t="s">
        <v>3118</v>
      </c>
      <c r="D10159" s="14" t="s">
        <v>1160</v>
      </c>
      <c r="E10159" s="14" t="s">
        <v>1176</v>
      </c>
      <c r="F10159" s="14" t="s">
        <v>266</v>
      </c>
      <c r="G10159" s="14" t="s">
        <v>6109</v>
      </c>
      <c r="H10159" s="20">
        <v>339483339</v>
      </c>
      <c r="I10159" s="20">
        <v>339483339</v>
      </c>
      <c r="J10159" s="21">
        <f>IFERROR((I10159/H10159),0)</f>
        <v>1</v>
      </c>
      <c r="K10159" s="20"/>
      <c r="L10159" s="20"/>
      <c r="M10159" s="22"/>
    </row>
    <row r="10160" spans="1:13" s="14" customFormat="1" ht="30" outlineLevel="2" x14ac:dyDescent="0.25">
      <c r="A10160" s="34"/>
      <c r="B10160" s="44" t="s">
        <v>3490</v>
      </c>
      <c r="C10160" s="31" t="s">
        <v>3118</v>
      </c>
      <c r="D10160" s="14" t="s">
        <v>1160</v>
      </c>
      <c r="E10160" s="14" t="s">
        <v>1176</v>
      </c>
      <c r="F10160" s="14" t="s">
        <v>266</v>
      </c>
      <c r="G10160" s="14" t="s">
        <v>6481</v>
      </c>
      <c r="H10160" s="20">
        <v>1266</v>
      </c>
      <c r="I10160" s="20">
        <v>1266</v>
      </c>
      <c r="J10160" s="21">
        <f>IFERROR((I10160/H10160),0)</f>
        <v>1</v>
      </c>
      <c r="K10160" s="20"/>
      <c r="L10160" s="20"/>
      <c r="M10160" s="22"/>
    </row>
    <row r="10161" spans="1:13" s="14" customFormat="1" ht="30" outlineLevel="2" x14ac:dyDescent="0.25">
      <c r="A10161" s="34"/>
      <c r="B10161" s="44" t="s">
        <v>3490</v>
      </c>
      <c r="C10161" s="31" t="s">
        <v>3118</v>
      </c>
      <c r="D10161" s="14" t="s">
        <v>1160</v>
      </c>
      <c r="E10161" s="14" t="s">
        <v>1176</v>
      </c>
      <c r="F10161" s="14" t="s">
        <v>266</v>
      </c>
      <c r="G10161" s="14" t="s">
        <v>6492</v>
      </c>
      <c r="H10161" s="20">
        <v>31152067</v>
      </c>
      <c r="I10161" s="20">
        <v>31152067</v>
      </c>
      <c r="J10161" s="21">
        <f>IFERROR((I10161/H10161),0)</f>
        <v>1</v>
      </c>
      <c r="K10161" s="20"/>
      <c r="L10161" s="20"/>
      <c r="M10161" s="22"/>
    </row>
    <row r="10162" spans="1:13" s="14" customFormat="1" ht="30" outlineLevel="2" x14ac:dyDescent="0.25">
      <c r="A10162" s="34"/>
      <c r="B10162" s="44" t="s">
        <v>3490</v>
      </c>
      <c r="C10162" s="31" t="s">
        <v>3118</v>
      </c>
      <c r="D10162" s="14" t="s">
        <v>1160</v>
      </c>
      <c r="E10162" s="14" t="s">
        <v>1176</v>
      </c>
      <c r="F10162" s="14" t="s">
        <v>266</v>
      </c>
      <c r="G10162" s="14" t="s">
        <v>6493</v>
      </c>
      <c r="H10162" s="20">
        <v>-40954506</v>
      </c>
      <c r="I10162" s="20"/>
      <c r="J10162" s="21">
        <f>IFERROR((I10162/H10162),0)</f>
        <v>0</v>
      </c>
      <c r="K10162" s="20"/>
      <c r="L10162" s="20"/>
      <c r="M10162" s="22"/>
    </row>
    <row r="10163" spans="1:13" s="14" customFormat="1" ht="30" outlineLevel="1" x14ac:dyDescent="0.25">
      <c r="A10163" s="34"/>
      <c r="B10163" s="46" t="s">
        <v>8089</v>
      </c>
      <c r="C10163" s="40" t="str">
        <f>C10162</f>
        <v>ASIGNACIÓN PARA LA INVERSIÓN LOCAL  - AMBIENTE Y DESARROLLO SOSTENIBLE</v>
      </c>
      <c r="D10163" s="39" t="str">
        <f>D10162</f>
        <v xml:space="preserve">META                                              </v>
      </c>
      <c r="E10163" s="39" t="str">
        <f>E10162</f>
        <v>50606</v>
      </c>
      <c r="F10163" s="39" t="str">
        <f>F10162</f>
        <v xml:space="preserve">RESTREPO                                          </v>
      </c>
      <c r="G10163" s="39" t="s">
        <v>10656</v>
      </c>
      <c r="H10163" s="20">
        <f>SUBTOTAL(9,H10158:H10162)</f>
        <v>534454694</v>
      </c>
      <c r="I10163" s="20">
        <f>SUBTOTAL(9,I10158:I10162)</f>
        <v>500614158.51999998</v>
      </c>
      <c r="J10163" s="42">
        <f>+I10163/H10163</f>
        <v>0.93668212505211901</v>
      </c>
      <c r="K10163" s="20">
        <f>SUBTOTAL(9,K10158:K10162)</f>
        <v>151315739.5</v>
      </c>
      <c r="L10163" s="20">
        <f>SUBTOTAL(9,L10158:L10162)</f>
        <v>129977486.52</v>
      </c>
      <c r="M10163" s="7">
        <f>IFERROR((L10163/K10163),"N.A")</f>
        <v>0.85898193373333775</v>
      </c>
    </row>
    <row r="10164" spans="1:13" s="14" customFormat="1" ht="30" outlineLevel="2" x14ac:dyDescent="0.25">
      <c r="A10164" s="34"/>
      <c r="B10164" s="44" t="s">
        <v>3491</v>
      </c>
      <c r="C10164" s="31" t="s">
        <v>3118</v>
      </c>
      <c r="D10164" s="14" t="s">
        <v>1160</v>
      </c>
      <c r="E10164" s="14" t="s">
        <v>1178</v>
      </c>
      <c r="F10164" s="14" t="s">
        <v>1179</v>
      </c>
      <c r="G10164" s="14" t="s">
        <v>16</v>
      </c>
      <c r="H10164" s="15">
        <v>522373574</v>
      </c>
      <c r="I10164" s="15">
        <v>331571841.41000003</v>
      </c>
      <c r="J10164" s="16">
        <f>IFERROR((I10164/H10164),0)</f>
        <v>0.6347408404889946</v>
      </c>
      <c r="K10164" s="15">
        <v>386005605</v>
      </c>
      <c r="L10164" s="15">
        <v>331571841.41000003</v>
      </c>
      <c r="M10164" s="17">
        <f>L10164/K10164</f>
        <v>0.85898193475713913</v>
      </c>
    </row>
    <row r="10165" spans="1:13" s="14" customFormat="1" ht="30" outlineLevel="2" x14ac:dyDescent="0.25">
      <c r="A10165" s="34"/>
      <c r="B10165" s="44" t="s">
        <v>3491</v>
      </c>
      <c r="C10165" s="31" t="s">
        <v>3118</v>
      </c>
      <c r="D10165" s="14" t="s">
        <v>1160</v>
      </c>
      <c r="E10165" s="14" t="s">
        <v>1178</v>
      </c>
      <c r="F10165" s="14" t="s">
        <v>1179</v>
      </c>
      <c r="G10165" s="14" t="s">
        <v>6109</v>
      </c>
      <c r="H10165" s="20">
        <v>318540209</v>
      </c>
      <c r="I10165" s="20">
        <v>318540209</v>
      </c>
      <c r="J10165" s="21">
        <f>IFERROR((I10165/H10165),0)</f>
        <v>1</v>
      </c>
      <c r="K10165" s="20"/>
      <c r="L10165" s="20"/>
      <c r="M10165" s="22"/>
    </row>
    <row r="10166" spans="1:13" s="14" customFormat="1" ht="30" outlineLevel="2" x14ac:dyDescent="0.25">
      <c r="A10166" s="34"/>
      <c r="B10166" s="44" t="s">
        <v>3491</v>
      </c>
      <c r="C10166" s="31" t="s">
        <v>3118</v>
      </c>
      <c r="D10166" s="14" t="s">
        <v>1160</v>
      </c>
      <c r="E10166" s="14" t="s">
        <v>1178</v>
      </c>
      <c r="F10166" s="14" t="s">
        <v>1179</v>
      </c>
      <c r="G10166" s="14" t="s">
        <v>6481</v>
      </c>
      <c r="H10166" s="20">
        <v>3231</v>
      </c>
      <c r="I10166" s="20">
        <v>3231</v>
      </c>
      <c r="J10166" s="21">
        <f>IFERROR((I10166/H10166),0)</f>
        <v>1</v>
      </c>
      <c r="K10166" s="20"/>
      <c r="L10166" s="20"/>
      <c r="M10166" s="22"/>
    </row>
    <row r="10167" spans="1:13" s="14" customFormat="1" ht="30" outlineLevel="2" x14ac:dyDescent="0.25">
      <c r="A10167" s="34"/>
      <c r="B10167" s="44" t="s">
        <v>3491</v>
      </c>
      <c r="C10167" s="31" t="s">
        <v>3118</v>
      </c>
      <c r="D10167" s="14" t="s">
        <v>1160</v>
      </c>
      <c r="E10167" s="14" t="s">
        <v>1178</v>
      </c>
      <c r="F10167" s="14" t="s">
        <v>1179</v>
      </c>
      <c r="G10167" s="14" t="s">
        <v>6492</v>
      </c>
      <c r="H10167" s="20">
        <v>79468748</v>
      </c>
      <c r="I10167" s="20">
        <v>79468748</v>
      </c>
      <c r="J10167" s="21">
        <f>IFERROR((I10167/H10167),0)</f>
        <v>1</v>
      </c>
      <c r="K10167" s="20"/>
      <c r="L10167" s="20"/>
      <c r="M10167" s="22"/>
    </row>
    <row r="10168" spans="1:13" s="14" customFormat="1" ht="30" outlineLevel="2" x14ac:dyDescent="0.25">
      <c r="A10168" s="34"/>
      <c r="B10168" s="44" t="s">
        <v>3491</v>
      </c>
      <c r="C10168" s="31" t="s">
        <v>3118</v>
      </c>
      <c r="D10168" s="14" t="s">
        <v>1160</v>
      </c>
      <c r="E10168" s="14" t="s">
        <v>1178</v>
      </c>
      <c r="F10168" s="14" t="s">
        <v>1179</v>
      </c>
      <c r="G10168" s="14" t="s">
        <v>6493</v>
      </c>
      <c r="H10168" s="20">
        <v>-104474715</v>
      </c>
      <c r="I10168" s="20"/>
      <c r="J10168" s="21">
        <f>IFERROR((I10168/H10168),0)</f>
        <v>0</v>
      </c>
      <c r="K10168" s="20"/>
      <c r="L10168" s="20"/>
      <c r="M10168" s="22"/>
    </row>
    <row r="10169" spans="1:13" s="14" customFormat="1" ht="30" outlineLevel="1" x14ac:dyDescent="0.25">
      <c r="A10169" s="34"/>
      <c r="B10169" s="46" t="s">
        <v>8090</v>
      </c>
      <c r="C10169" s="40" t="str">
        <f>C10168</f>
        <v>ASIGNACIÓN PARA LA INVERSIÓN LOCAL  - AMBIENTE Y DESARROLLO SOSTENIBLE</v>
      </c>
      <c r="D10169" s="39" t="str">
        <f>D10168</f>
        <v xml:space="preserve">META                                              </v>
      </c>
      <c r="E10169" s="39" t="str">
        <f>E10168</f>
        <v>50590</v>
      </c>
      <c r="F10169" s="39" t="str">
        <f>F10168</f>
        <v xml:space="preserve">PUERTO RICO                                       </v>
      </c>
      <c r="G10169" s="39" t="s">
        <v>10656</v>
      </c>
      <c r="H10169" s="20">
        <f>SUBTOTAL(9,H10164:H10168)</f>
        <v>815911047</v>
      </c>
      <c r="I10169" s="20">
        <f>SUBTOTAL(9,I10164:I10168)</f>
        <v>729584029.41000009</v>
      </c>
      <c r="J10169" s="42">
        <f>+I10169/H10169</f>
        <v>0.89419555243501936</v>
      </c>
      <c r="K10169" s="20">
        <f>SUBTOTAL(9,K10164:K10168)</f>
        <v>386005605</v>
      </c>
      <c r="L10169" s="20">
        <f>SUBTOTAL(9,L10164:L10168)</f>
        <v>331571841.41000003</v>
      </c>
      <c r="M10169" s="7">
        <f>IFERROR((L10169/K10169),"N.A")</f>
        <v>0.85898193475713913</v>
      </c>
    </row>
    <row r="10170" spans="1:13" s="14" customFormat="1" ht="30" outlineLevel="2" x14ac:dyDescent="0.25">
      <c r="A10170" s="34"/>
      <c r="B10170" s="44" t="s">
        <v>3492</v>
      </c>
      <c r="C10170" s="31" t="s">
        <v>3118</v>
      </c>
      <c r="D10170" s="14" t="s">
        <v>1160</v>
      </c>
      <c r="E10170" s="14" t="s">
        <v>1181</v>
      </c>
      <c r="F10170" s="14" t="s">
        <v>1182</v>
      </c>
      <c r="G10170" s="14" t="s">
        <v>16</v>
      </c>
      <c r="H10170" s="15">
        <v>451717608</v>
      </c>
      <c r="I10170" s="15">
        <v>286723614.16000003</v>
      </c>
      <c r="J10170" s="16">
        <f>IFERROR((I10170/H10170),0)</f>
        <v>0.63474084047660151</v>
      </c>
      <c r="K10170" s="15">
        <v>333794696.47000003</v>
      </c>
      <c r="L10170" s="15">
        <v>286723614.16000003</v>
      </c>
      <c r="M10170" s="17">
        <f>L10170/K10170</f>
        <v>0.85898193468082695</v>
      </c>
    </row>
    <row r="10171" spans="1:13" s="14" customFormat="1" ht="30" outlineLevel="2" x14ac:dyDescent="0.25">
      <c r="A10171" s="34"/>
      <c r="B10171" s="44" t="s">
        <v>3492</v>
      </c>
      <c r="C10171" s="31" t="s">
        <v>3118</v>
      </c>
      <c r="D10171" s="14" t="s">
        <v>1160</v>
      </c>
      <c r="E10171" s="14" t="s">
        <v>1181</v>
      </c>
      <c r="F10171" s="14" t="s">
        <v>1182</v>
      </c>
      <c r="G10171" s="14" t="s">
        <v>6109</v>
      </c>
      <c r="H10171" s="20">
        <v>744071622</v>
      </c>
      <c r="I10171" s="20">
        <v>744071622</v>
      </c>
      <c r="J10171" s="21">
        <f>IFERROR((I10171/H10171),0)</f>
        <v>1</v>
      </c>
      <c r="K10171" s="20"/>
      <c r="L10171" s="20"/>
      <c r="M10171" s="22"/>
    </row>
    <row r="10172" spans="1:13" s="14" customFormat="1" ht="30" outlineLevel="2" x14ac:dyDescent="0.25">
      <c r="A10172" s="34"/>
      <c r="B10172" s="44" t="s">
        <v>3492</v>
      </c>
      <c r="C10172" s="31" t="s">
        <v>3118</v>
      </c>
      <c r="D10172" s="14" t="s">
        <v>1160</v>
      </c>
      <c r="E10172" s="14" t="s">
        <v>1181</v>
      </c>
      <c r="F10172" s="14" t="s">
        <v>1182</v>
      </c>
      <c r="G10172" s="14" t="s">
        <v>6481</v>
      </c>
      <c r="H10172" s="20">
        <v>2794</v>
      </c>
      <c r="I10172" s="20">
        <v>2794</v>
      </c>
      <c r="J10172" s="21">
        <f>IFERROR((I10172/H10172),0)</f>
        <v>1</v>
      </c>
      <c r="K10172" s="20"/>
      <c r="L10172" s="20"/>
      <c r="M10172" s="22"/>
    </row>
    <row r="10173" spans="1:13" s="14" customFormat="1" ht="30" outlineLevel="2" x14ac:dyDescent="0.25">
      <c r="A10173" s="34"/>
      <c r="B10173" s="44" t="s">
        <v>3492</v>
      </c>
      <c r="C10173" s="31" t="s">
        <v>3118</v>
      </c>
      <c r="D10173" s="14" t="s">
        <v>1160</v>
      </c>
      <c r="E10173" s="14" t="s">
        <v>1181</v>
      </c>
      <c r="F10173" s="14" t="s">
        <v>1182</v>
      </c>
      <c r="G10173" s="14" t="s">
        <v>6492</v>
      </c>
      <c r="H10173" s="20">
        <v>68719848</v>
      </c>
      <c r="I10173" s="20">
        <v>68719848</v>
      </c>
      <c r="J10173" s="21">
        <f>IFERROR((I10173/H10173),0)</f>
        <v>1</v>
      </c>
      <c r="K10173" s="20"/>
      <c r="L10173" s="20"/>
      <c r="M10173" s="22"/>
    </row>
    <row r="10174" spans="1:13" s="14" customFormat="1" ht="30" outlineLevel="2" x14ac:dyDescent="0.25">
      <c r="A10174" s="34"/>
      <c r="B10174" s="44" t="s">
        <v>3492</v>
      </c>
      <c r="C10174" s="31" t="s">
        <v>3118</v>
      </c>
      <c r="D10174" s="14" t="s">
        <v>1160</v>
      </c>
      <c r="E10174" s="14" t="s">
        <v>1181</v>
      </c>
      <c r="F10174" s="14" t="s">
        <v>1182</v>
      </c>
      <c r="G10174" s="14" t="s">
        <v>6493</v>
      </c>
      <c r="H10174" s="20">
        <v>-90343522</v>
      </c>
      <c r="I10174" s="20"/>
      <c r="J10174" s="21">
        <f>IFERROR((I10174/H10174),0)</f>
        <v>0</v>
      </c>
      <c r="K10174" s="20"/>
      <c r="L10174" s="20"/>
      <c r="M10174" s="22"/>
    </row>
    <row r="10175" spans="1:13" s="14" customFormat="1" ht="30" outlineLevel="1" x14ac:dyDescent="0.25">
      <c r="A10175" s="34"/>
      <c r="B10175" s="46" t="s">
        <v>8091</v>
      </c>
      <c r="C10175" s="40" t="str">
        <f>C10174</f>
        <v>ASIGNACIÓN PARA LA INVERSIÓN LOCAL  - AMBIENTE Y DESARROLLO SOSTENIBLE</v>
      </c>
      <c r="D10175" s="39" t="str">
        <f>D10174</f>
        <v xml:space="preserve">META                                              </v>
      </c>
      <c r="E10175" s="39" t="str">
        <f>E10174</f>
        <v>50577</v>
      </c>
      <c r="F10175" s="39" t="str">
        <f>F10174</f>
        <v xml:space="preserve">PUERTO LLERAS                                     </v>
      </c>
      <c r="G10175" s="39" t="s">
        <v>10656</v>
      </c>
      <c r="H10175" s="20">
        <f>SUBTOTAL(9,H10170:H10174)</f>
        <v>1174168350</v>
      </c>
      <c r="I10175" s="20">
        <f>SUBTOTAL(9,I10170:I10174)</f>
        <v>1099517878.1600001</v>
      </c>
      <c r="J10175" s="42">
        <f>+I10175/H10175</f>
        <v>0.93642268432801823</v>
      </c>
      <c r="K10175" s="20">
        <f>SUBTOTAL(9,K10170:K10174)</f>
        <v>333794696.47000003</v>
      </c>
      <c r="L10175" s="20">
        <f>SUBTOTAL(9,L10170:L10174)</f>
        <v>286723614.16000003</v>
      </c>
      <c r="M10175" s="7">
        <f>IFERROR((L10175/K10175),"N.A")</f>
        <v>0.85898193468082695</v>
      </c>
    </row>
    <row r="10176" spans="1:13" s="14" customFormat="1" ht="30" outlineLevel="2" x14ac:dyDescent="0.25">
      <c r="A10176" s="34"/>
      <c r="B10176" s="44" t="s">
        <v>3493</v>
      </c>
      <c r="C10176" s="31" t="s">
        <v>3118</v>
      </c>
      <c r="D10176" s="14" t="s">
        <v>1160</v>
      </c>
      <c r="E10176" s="14" t="s">
        <v>1184</v>
      </c>
      <c r="F10176" s="14" t="s">
        <v>1185</v>
      </c>
      <c r="G10176" s="14" t="s">
        <v>16</v>
      </c>
      <c r="H10176" s="15">
        <v>501456265</v>
      </c>
      <c r="I10176" s="15">
        <v>318294771.12</v>
      </c>
      <c r="J10176" s="16">
        <f>IFERROR((I10176/H10176),0)</f>
        <v>0.63474084049981905</v>
      </c>
      <c r="K10176" s="15">
        <v>370548853.50000006</v>
      </c>
      <c r="L10176" s="15">
        <v>318294771.12</v>
      </c>
      <c r="M10176" s="17">
        <f>L10176/K10176</f>
        <v>0.85898193480714669</v>
      </c>
    </row>
    <row r="10177" spans="1:13" s="14" customFormat="1" ht="30" outlineLevel="2" x14ac:dyDescent="0.25">
      <c r="A10177" s="34"/>
      <c r="B10177" s="44" t="s">
        <v>3493</v>
      </c>
      <c r="C10177" s="31" t="s">
        <v>3118</v>
      </c>
      <c r="D10177" s="14" t="s">
        <v>1160</v>
      </c>
      <c r="E10177" s="14" t="s">
        <v>1184</v>
      </c>
      <c r="F10177" s="14" t="s">
        <v>1185</v>
      </c>
      <c r="G10177" s="14" t="s">
        <v>6109</v>
      </c>
      <c r="H10177" s="20">
        <v>825015041</v>
      </c>
      <c r="I10177" s="20">
        <v>825015041</v>
      </c>
      <c r="J10177" s="21">
        <f>IFERROR((I10177/H10177),0)</f>
        <v>1</v>
      </c>
      <c r="K10177" s="20"/>
      <c r="L10177" s="20"/>
      <c r="M10177" s="22"/>
    </row>
    <row r="10178" spans="1:13" s="14" customFormat="1" ht="30" outlineLevel="2" x14ac:dyDescent="0.25">
      <c r="A10178" s="34"/>
      <c r="B10178" s="44" t="s">
        <v>3493</v>
      </c>
      <c r="C10178" s="31" t="s">
        <v>3118</v>
      </c>
      <c r="D10178" s="14" t="s">
        <v>1160</v>
      </c>
      <c r="E10178" s="14" t="s">
        <v>1184</v>
      </c>
      <c r="F10178" s="14" t="s">
        <v>1185</v>
      </c>
      <c r="G10178" s="14" t="s">
        <v>6481</v>
      </c>
      <c r="H10178" s="20">
        <v>3101</v>
      </c>
      <c r="I10178" s="20">
        <v>3101</v>
      </c>
      <c r="J10178" s="21">
        <f>IFERROR((I10178/H10178),0)</f>
        <v>1</v>
      </c>
      <c r="K10178" s="20"/>
      <c r="L10178" s="20"/>
      <c r="M10178" s="22"/>
    </row>
    <row r="10179" spans="1:13" s="14" customFormat="1" ht="30" outlineLevel="2" x14ac:dyDescent="0.25">
      <c r="A10179" s="34"/>
      <c r="B10179" s="44" t="s">
        <v>3493</v>
      </c>
      <c r="C10179" s="31" t="s">
        <v>3118</v>
      </c>
      <c r="D10179" s="14" t="s">
        <v>1160</v>
      </c>
      <c r="E10179" s="14" t="s">
        <v>1184</v>
      </c>
      <c r="F10179" s="14" t="s">
        <v>1185</v>
      </c>
      <c r="G10179" s="14" t="s">
        <v>6492</v>
      </c>
      <c r="H10179" s="20">
        <v>76286595</v>
      </c>
      <c r="I10179" s="20">
        <v>76286595</v>
      </c>
      <c r="J10179" s="21">
        <f>IFERROR((I10179/H10179),0)</f>
        <v>1</v>
      </c>
      <c r="K10179" s="20"/>
      <c r="L10179" s="20"/>
      <c r="M10179" s="22"/>
    </row>
    <row r="10180" spans="1:13" s="14" customFormat="1" ht="30" outlineLevel="2" x14ac:dyDescent="0.25">
      <c r="A10180" s="34"/>
      <c r="B10180" s="44" t="s">
        <v>3493</v>
      </c>
      <c r="C10180" s="31" t="s">
        <v>3118</v>
      </c>
      <c r="D10180" s="14" t="s">
        <v>1160</v>
      </c>
      <c r="E10180" s="14" t="s">
        <v>1184</v>
      </c>
      <c r="F10180" s="14" t="s">
        <v>1185</v>
      </c>
      <c r="G10180" s="14" t="s">
        <v>6493</v>
      </c>
      <c r="H10180" s="20">
        <v>-100291253</v>
      </c>
      <c r="I10180" s="20"/>
      <c r="J10180" s="21">
        <f>IFERROR((I10180/H10180),0)</f>
        <v>0</v>
      </c>
      <c r="K10180" s="20"/>
      <c r="L10180" s="20"/>
      <c r="M10180" s="22"/>
    </row>
    <row r="10181" spans="1:13" s="14" customFormat="1" ht="30" outlineLevel="1" x14ac:dyDescent="0.25">
      <c r="A10181" s="34"/>
      <c r="B10181" s="46" t="s">
        <v>8092</v>
      </c>
      <c r="C10181" s="40" t="str">
        <f>C10180</f>
        <v>ASIGNACIÓN PARA LA INVERSIÓN LOCAL  - AMBIENTE Y DESARROLLO SOSTENIBLE</v>
      </c>
      <c r="D10181" s="39" t="str">
        <f>D10180</f>
        <v xml:space="preserve">META                                              </v>
      </c>
      <c r="E10181" s="39" t="str">
        <f>E10180</f>
        <v>50573</v>
      </c>
      <c r="F10181" s="39" t="str">
        <f>F10180</f>
        <v xml:space="preserve">PUERTO LÓPEZ                                      </v>
      </c>
      <c r="G10181" s="39" t="s">
        <v>10656</v>
      </c>
      <c r="H10181" s="20">
        <f>SUBTOTAL(9,H10176:H10180)</f>
        <v>1302469749</v>
      </c>
      <c r="I10181" s="20">
        <f>SUBTOTAL(9,I10176:I10180)</f>
        <v>1219599508.1199999</v>
      </c>
      <c r="J10181" s="42">
        <f>+I10181/H10181</f>
        <v>0.93637453695671202</v>
      </c>
      <c r="K10181" s="20">
        <f>SUBTOTAL(9,K10176:K10180)</f>
        <v>370548853.50000006</v>
      </c>
      <c r="L10181" s="20">
        <f>SUBTOTAL(9,L10176:L10180)</f>
        <v>318294771.12</v>
      </c>
      <c r="M10181" s="7">
        <f>IFERROR((L10181/K10181),"N.A")</f>
        <v>0.85898193480714669</v>
      </c>
    </row>
    <row r="10182" spans="1:13" s="14" customFormat="1" ht="30" outlineLevel="2" x14ac:dyDescent="0.25">
      <c r="A10182" s="34"/>
      <c r="B10182" s="44" t="s">
        <v>3494</v>
      </c>
      <c r="C10182" s="31" t="s">
        <v>3118</v>
      </c>
      <c r="D10182" s="14" t="s">
        <v>1160</v>
      </c>
      <c r="E10182" s="14" t="s">
        <v>1187</v>
      </c>
      <c r="F10182" s="14" t="s">
        <v>1188</v>
      </c>
      <c r="G10182" s="14" t="s">
        <v>16</v>
      </c>
      <c r="H10182" s="15">
        <v>947224192</v>
      </c>
      <c r="I10182" s="15">
        <v>601241879.73999989</v>
      </c>
      <c r="J10182" s="16">
        <f>IFERROR((I10182/H10182),0)</f>
        <v>0.63474084046620283</v>
      </c>
      <c r="K10182" s="15">
        <v>699947059.94000006</v>
      </c>
      <c r="L10182" s="15">
        <v>601241879.73999989</v>
      </c>
      <c r="M10182" s="17">
        <f>L10182/K10182</f>
        <v>0.85898193470737449</v>
      </c>
    </row>
    <row r="10183" spans="1:13" s="14" customFormat="1" ht="30" outlineLevel="2" x14ac:dyDescent="0.25">
      <c r="A10183" s="34"/>
      <c r="B10183" s="44" t="s">
        <v>3494</v>
      </c>
      <c r="C10183" s="31" t="s">
        <v>3118</v>
      </c>
      <c r="D10183" s="14" t="s">
        <v>1160</v>
      </c>
      <c r="E10183" s="14" t="s">
        <v>1187</v>
      </c>
      <c r="F10183" s="14" t="s">
        <v>1188</v>
      </c>
      <c r="G10183" s="14" t="s">
        <v>6109</v>
      </c>
      <c r="H10183" s="20">
        <v>849548470</v>
      </c>
      <c r="I10183" s="20">
        <v>849548470</v>
      </c>
      <c r="J10183" s="21">
        <f>IFERROR((I10183/H10183),0)</f>
        <v>1</v>
      </c>
      <c r="K10183" s="20"/>
      <c r="L10183" s="20"/>
      <c r="M10183" s="22"/>
    </row>
    <row r="10184" spans="1:13" s="14" customFormat="1" ht="30" outlineLevel="2" x14ac:dyDescent="0.25">
      <c r="A10184" s="34"/>
      <c r="B10184" s="44" t="s">
        <v>3494</v>
      </c>
      <c r="C10184" s="31" t="s">
        <v>3118</v>
      </c>
      <c r="D10184" s="14" t="s">
        <v>1160</v>
      </c>
      <c r="E10184" s="14" t="s">
        <v>1187</v>
      </c>
      <c r="F10184" s="14" t="s">
        <v>1188</v>
      </c>
      <c r="G10184" s="14" t="s">
        <v>6481</v>
      </c>
      <c r="H10184" s="20">
        <v>5858</v>
      </c>
      <c r="I10184" s="20">
        <v>5858</v>
      </c>
      <c r="J10184" s="21">
        <f>IFERROR((I10184/H10184),0)</f>
        <v>1</v>
      </c>
      <c r="K10184" s="20"/>
      <c r="L10184" s="20"/>
      <c r="M10184" s="22"/>
    </row>
    <row r="10185" spans="1:13" s="14" customFormat="1" ht="30" outlineLevel="2" x14ac:dyDescent="0.25">
      <c r="A10185" s="34"/>
      <c r="B10185" s="44" t="s">
        <v>3494</v>
      </c>
      <c r="C10185" s="31" t="s">
        <v>3118</v>
      </c>
      <c r="D10185" s="14" t="s">
        <v>1160</v>
      </c>
      <c r="E10185" s="14" t="s">
        <v>1187</v>
      </c>
      <c r="F10185" s="14" t="s">
        <v>1188</v>
      </c>
      <c r="G10185" s="14" t="s">
        <v>6492</v>
      </c>
      <c r="H10185" s="20">
        <v>144101318</v>
      </c>
      <c r="I10185" s="20">
        <v>144101318</v>
      </c>
      <c r="J10185" s="21">
        <f>IFERROR((I10185/H10185),0)</f>
        <v>1</v>
      </c>
      <c r="K10185" s="20"/>
      <c r="L10185" s="20"/>
      <c r="M10185" s="22"/>
    </row>
    <row r="10186" spans="1:13" s="14" customFormat="1" ht="30" outlineLevel="2" x14ac:dyDescent="0.25">
      <c r="A10186" s="34"/>
      <c r="B10186" s="44" t="s">
        <v>3494</v>
      </c>
      <c r="C10186" s="31" t="s">
        <v>3118</v>
      </c>
      <c r="D10186" s="14" t="s">
        <v>1160</v>
      </c>
      <c r="E10186" s="14" t="s">
        <v>1187</v>
      </c>
      <c r="F10186" s="14" t="s">
        <v>1188</v>
      </c>
      <c r="G10186" s="14" t="s">
        <v>6493</v>
      </c>
      <c r="H10186" s="20">
        <v>-189444838</v>
      </c>
      <c r="I10186" s="20"/>
      <c r="J10186" s="21">
        <f>IFERROR((I10186/H10186),0)</f>
        <v>0</v>
      </c>
      <c r="K10186" s="20"/>
      <c r="L10186" s="20"/>
      <c r="M10186" s="22"/>
    </row>
    <row r="10187" spans="1:13" s="14" customFormat="1" ht="30" outlineLevel="1" x14ac:dyDescent="0.25">
      <c r="A10187" s="34"/>
      <c r="B10187" s="46" t="s">
        <v>8093</v>
      </c>
      <c r="C10187" s="40" t="str">
        <f>C10186</f>
        <v>ASIGNACIÓN PARA LA INVERSIÓN LOCAL  - AMBIENTE Y DESARROLLO SOSTENIBLE</v>
      </c>
      <c r="D10187" s="39" t="str">
        <f>D10186</f>
        <v xml:space="preserve">META                                              </v>
      </c>
      <c r="E10187" s="39" t="str">
        <f>E10186</f>
        <v>50568</v>
      </c>
      <c r="F10187" s="39" t="str">
        <f>F10186</f>
        <v xml:space="preserve">PUERTO GAITÁN                                     </v>
      </c>
      <c r="G10187" s="39" t="s">
        <v>10656</v>
      </c>
      <c r="H10187" s="20">
        <f>SUBTOTAL(9,H10182:H10186)</f>
        <v>1751435000</v>
      </c>
      <c r="I10187" s="20">
        <f>SUBTOTAL(9,I10182:I10186)</f>
        <v>1594897525.7399998</v>
      </c>
      <c r="J10187" s="42">
        <f>+I10187/H10187</f>
        <v>0.91062330359961963</v>
      </c>
      <c r="K10187" s="20">
        <f>SUBTOTAL(9,K10182:K10186)</f>
        <v>699947059.94000006</v>
      </c>
      <c r="L10187" s="20">
        <f>SUBTOTAL(9,L10182:L10186)</f>
        <v>601241879.73999989</v>
      </c>
      <c r="M10187" s="7">
        <f>IFERROR((L10187/K10187),"N.A")</f>
        <v>0.85898193470737449</v>
      </c>
    </row>
    <row r="10188" spans="1:13" s="14" customFormat="1" ht="30" outlineLevel="2" x14ac:dyDescent="0.25">
      <c r="A10188" s="34"/>
      <c r="B10188" s="44" t="s">
        <v>3495</v>
      </c>
      <c r="C10188" s="31" t="s">
        <v>3118</v>
      </c>
      <c r="D10188" s="14" t="s">
        <v>1160</v>
      </c>
      <c r="E10188" s="14" t="s">
        <v>1190</v>
      </c>
      <c r="F10188" s="14" t="s">
        <v>1191</v>
      </c>
      <c r="G10188" s="14" t="s">
        <v>16</v>
      </c>
      <c r="H10188" s="15">
        <v>506039301</v>
      </c>
      <c r="I10188" s="15">
        <v>321203811.23999995</v>
      </c>
      <c r="J10188" s="16">
        <f>IFERROR((I10188/H10188),0)</f>
        <v>0.63474084049452106</v>
      </c>
      <c r="K10188" s="15">
        <v>373935467.40999997</v>
      </c>
      <c r="L10188" s="15">
        <v>321203811.23999995</v>
      </c>
      <c r="M10188" s="17">
        <f>L10188/K10188</f>
        <v>0.85898193467649164</v>
      </c>
    </row>
    <row r="10189" spans="1:13" s="14" customFormat="1" ht="30" outlineLevel="2" x14ac:dyDescent="0.25">
      <c r="A10189" s="34"/>
      <c r="B10189" s="44" t="s">
        <v>3495</v>
      </c>
      <c r="C10189" s="31" t="s">
        <v>3118</v>
      </c>
      <c r="D10189" s="14" t="s">
        <v>1160</v>
      </c>
      <c r="E10189" s="14" t="s">
        <v>1190</v>
      </c>
      <c r="F10189" s="14" t="s">
        <v>1191</v>
      </c>
      <c r="G10189" s="14" t="s">
        <v>6109</v>
      </c>
      <c r="H10189" s="20">
        <v>240917338</v>
      </c>
      <c r="I10189" s="20">
        <v>240917338</v>
      </c>
      <c r="J10189" s="21">
        <f>IFERROR((I10189/H10189),0)</f>
        <v>1</v>
      </c>
      <c r="K10189" s="20"/>
      <c r="L10189" s="20"/>
      <c r="M10189" s="22"/>
    </row>
    <row r="10190" spans="1:13" s="14" customFormat="1" ht="30" outlineLevel="2" x14ac:dyDescent="0.25">
      <c r="A10190" s="34"/>
      <c r="B10190" s="44" t="s">
        <v>3495</v>
      </c>
      <c r="C10190" s="31" t="s">
        <v>3118</v>
      </c>
      <c r="D10190" s="14" t="s">
        <v>1160</v>
      </c>
      <c r="E10190" s="14" t="s">
        <v>1190</v>
      </c>
      <c r="F10190" s="14" t="s">
        <v>1191</v>
      </c>
      <c r="G10190" s="14" t="s">
        <v>6481</v>
      </c>
      <c r="H10190" s="20">
        <v>3130</v>
      </c>
      <c r="I10190" s="20">
        <v>3130</v>
      </c>
      <c r="J10190" s="21">
        <f>IFERROR((I10190/H10190),0)</f>
        <v>1</v>
      </c>
      <c r="K10190" s="20"/>
      <c r="L10190" s="20"/>
      <c r="M10190" s="22"/>
    </row>
    <row r="10191" spans="1:13" s="14" customFormat="1" ht="30" outlineLevel="2" x14ac:dyDescent="0.25">
      <c r="A10191" s="34"/>
      <c r="B10191" s="44" t="s">
        <v>3495</v>
      </c>
      <c r="C10191" s="31" t="s">
        <v>3118</v>
      </c>
      <c r="D10191" s="14" t="s">
        <v>1160</v>
      </c>
      <c r="E10191" s="14" t="s">
        <v>1190</v>
      </c>
      <c r="F10191" s="14" t="s">
        <v>1191</v>
      </c>
      <c r="G10191" s="14" t="s">
        <v>6492</v>
      </c>
      <c r="H10191" s="20">
        <v>76983813</v>
      </c>
      <c r="I10191" s="20">
        <v>76983813</v>
      </c>
      <c r="J10191" s="21">
        <f>IFERROR((I10191/H10191),0)</f>
        <v>1</v>
      </c>
      <c r="K10191" s="20"/>
      <c r="L10191" s="20"/>
      <c r="M10191" s="22"/>
    </row>
    <row r="10192" spans="1:13" s="14" customFormat="1" ht="30" outlineLevel="2" x14ac:dyDescent="0.25">
      <c r="A10192" s="34"/>
      <c r="B10192" s="44" t="s">
        <v>3495</v>
      </c>
      <c r="C10192" s="31" t="s">
        <v>3118</v>
      </c>
      <c r="D10192" s="14" t="s">
        <v>1160</v>
      </c>
      <c r="E10192" s="14" t="s">
        <v>1190</v>
      </c>
      <c r="F10192" s="14" t="s">
        <v>1191</v>
      </c>
      <c r="G10192" s="14" t="s">
        <v>6493</v>
      </c>
      <c r="H10192" s="20">
        <v>-101207860</v>
      </c>
      <c r="I10192" s="20"/>
      <c r="J10192" s="21">
        <f>IFERROR((I10192/H10192),0)</f>
        <v>0</v>
      </c>
      <c r="K10192" s="20"/>
      <c r="L10192" s="20"/>
      <c r="M10192" s="22"/>
    </row>
    <row r="10193" spans="1:13" s="14" customFormat="1" ht="30" outlineLevel="1" x14ac:dyDescent="0.25">
      <c r="A10193" s="34"/>
      <c r="B10193" s="46" t="s">
        <v>8094</v>
      </c>
      <c r="C10193" s="40" t="str">
        <f>C10192</f>
        <v>ASIGNACIÓN PARA LA INVERSIÓN LOCAL  - AMBIENTE Y DESARROLLO SOSTENIBLE</v>
      </c>
      <c r="D10193" s="39" t="str">
        <f>D10192</f>
        <v xml:space="preserve">META                                              </v>
      </c>
      <c r="E10193" s="39" t="str">
        <f>E10192</f>
        <v>50450</v>
      </c>
      <c r="F10193" s="39" t="str">
        <f>F10192</f>
        <v xml:space="preserve">PUERTO CONCORDIA                                  </v>
      </c>
      <c r="G10193" s="39" t="s">
        <v>10656</v>
      </c>
      <c r="H10193" s="20">
        <f>SUBTOTAL(9,H10188:H10192)</f>
        <v>722735722</v>
      </c>
      <c r="I10193" s="20">
        <f>SUBTOTAL(9,I10188:I10192)</f>
        <v>639108092.24000001</v>
      </c>
      <c r="J10193" s="42">
        <f>+I10193/H10193</f>
        <v>0.88429016691110784</v>
      </c>
      <c r="K10193" s="20">
        <f>SUBTOTAL(9,K10188:K10192)</f>
        <v>373935467.40999997</v>
      </c>
      <c r="L10193" s="20">
        <f>SUBTOTAL(9,L10188:L10192)</f>
        <v>321203811.23999995</v>
      </c>
      <c r="M10193" s="7">
        <f>IFERROR((L10193/K10193),"N.A")</f>
        <v>0.85898193467649164</v>
      </c>
    </row>
    <row r="10194" spans="1:13" s="14" customFormat="1" ht="30" outlineLevel="2" x14ac:dyDescent="0.25">
      <c r="A10194" s="34"/>
      <c r="B10194" s="44" t="s">
        <v>3496</v>
      </c>
      <c r="C10194" s="31" t="s">
        <v>3118</v>
      </c>
      <c r="D10194" s="14" t="s">
        <v>1160</v>
      </c>
      <c r="E10194" s="14" t="s">
        <v>1193</v>
      </c>
      <c r="F10194" s="14" t="s">
        <v>1194</v>
      </c>
      <c r="G10194" s="14" t="s">
        <v>16</v>
      </c>
      <c r="H10194" s="15">
        <v>351765410</v>
      </c>
      <c r="I10194" s="15">
        <v>223279871.98000002</v>
      </c>
      <c r="J10194" s="16">
        <f>IFERROR((I10194/H10194),0)</f>
        <v>0.63474084043681278</v>
      </c>
      <c r="K10194" s="15">
        <v>259935468.86000001</v>
      </c>
      <c r="L10194" s="15">
        <v>223279871.98000002</v>
      </c>
      <c r="M10194" s="17">
        <f>L10194/K10194</f>
        <v>0.85898193485959962</v>
      </c>
    </row>
    <row r="10195" spans="1:13" s="14" customFormat="1" ht="30" outlineLevel="2" x14ac:dyDescent="0.25">
      <c r="A10195" s="34"/>
      <c r="B10195" s="44" t="s">
        <v>3496</v>
      </c>
      <c r="C10195" s="31" t="s">
        <v>3118</v>
      </c>
      <c r="D10195" s="14" t="s">
        <v>1160</v>
      </c>
      <c r="E10195" s="14" t="s">
        <v>1193</v>
      </c>
      <c r="F10195" s="14" t="s">
        <v>1194</v>
      </c>
      <c r="G10195" s="14" t="s">
        <v>6109</v>
      </c>
      <c r="H10195" s="20">
        <v>475004089</v>
      </c>
      <c r="I10195" s="20">
        <v>475004089</v>
      </c>
      <c r="J10195" s="21">
        <f>IFERROR((I10195/H10195),0)</f>
        <v>1</v>
      </c>
      <c r="K10195" s="20"/>
      <c r="L10195" s="20"/>
      <c r="M10195" s="22"/>
    </row>
    <row r="10196" spans="1:13" s="14" customFormat="1" ht="30" outlineLevel="2" x14ac:dyDescent="0.25">
      <c r="A10196" s="34"/>
      <c r="B10196" s="44" t="s">
        <v>3496</v>
      </c>
      <c r="C10196" s="31" t="s">
        <v>3118</v>
      </c>
      <c r="D10196" s="14" t="s">
        <v>1160</v>
      </c>
      <c r="E10196" s="14" t="s">
        <v>1193</v>
      </c>
      <c r="F10196" s="14" t="s">
        <v>1194</v>
      </c>
      <c r="G10196" s="14" t="s">
        <v>6481</v>
      </c>
      <c r="H10196" s="20">
        <v>2176</v>
      </c>
      <c r="I10196" s="20">
        <v>2176</v>
      </c>
      <c r="J10196" s="21">
        <f>IFERROR((I10196/H10196),0)</f>
        <v>1</v>
      </c>
      <c r="K10196" s="20"/>
      <c r="L10196" s="20"/>
      <c r="M10196" s="22"/>
    </row>
    <row r="10197" spans="1:13" s="14" customFormat="1" ht="30" outlineLevel="2" x14ac:dyDescent="0.25">
      <c r="A10197" s="34"/>
      <c r="B10197" s="44" t="s">
        <v>3496</v>
      </c>
      <c r="C10197" s="31" t="s">
        <v>3118</v>
      </c>
      <c r="D10197" s="14" t="s">
        <v>1160</v>
      </c>
      <c r="E10197" s="14" t="s">
        <v>1193</v>
      </c>
      <c r="F10197" s="14" t="s">
        <v>1194</v>
      </c>
      <c r="G10197" s="14" t="s">
        <v>6492</v>
      </c>
      <c r="H10197" s="20">
        <v>53514110</v>
      </c>
      <c r="I10197" s="20">
        <v>53514110</v>
      </c>
      <c r="J10197" s="21">
        <f>IFERROR((I10197/H10197),0)</f>
        <v>1</v>
      </c>
      <c r="K10197" s="20"/>
      <c r="L10197" s="20"/>
      <c r="M10197" s="22"/>
    </row>
    <row r="10198" spans="1:13" s="14" customFormat="1" ht="30" outlineLevel="2" x14ac:dyDescent="0.25">
      <c r="A10198" s="34"/>
      <c r="B10198" s="44" t="s">
        <v>3496</v>
      </c>
      <c r="C10198" s="31" t="s">
        <v>3118</v>
      </c>
      <c r="D10198" s="14" t="s">
        <v>1160</v>
      </c>
      <c r="E10198" s="14" t="s">
        <v>1193</v>
      </c>
      <c r="F10198" s="14" t="s">
        <v>1194</v>
      </c>
      <c r="G10198" s="14" t="s">
        <v>6493</v>
      </c>
      <c r="H10198" s="20">
        <v>-70353082</v>
      </c>
      <c r="I10198" s="20"/>
      <c r="J10198" s="21">
        <f>IFERROR((I10198/H10198),0)</f>
        <v>0</v>
      </c>
      <c r="K10198" s="20"/>
      <c r="L10198" s="20"/>
      <c r="M10198" s="22"/>
    </row>
    <row r="10199" spans="1:13" s="14" customFormat="1" ht="30" outlineLevel="1" x14ac:dyDescent="0.25">
      <c r="A10199" s="34"/>
      <c r="B10199" s="46" t="s">
        <v>8095</v>
      </c>
      <c r="C10199" s="40" t="str">
        <f>C10198</f>
        <v>ASIGNACIÓN PARA LA INVERSIÓN LOCAL  - AMBIENTE Y DESARROLLO SOSTENIBLE</v>
      </c>
      <c r="D10199" s="39" t="str">
        <f>D10198</f>
        <v xml:space="preserve">META                                              </v>
      </c>
      <c r="E10199" s="39" t="str">
        <f>E10198</f>
        <v>50400</v>
      </c>
      <c r="F10199" s="39" t="str">
        <f>F10198</f>
        <v xml:space="preserve">LEJANÍAS                                          </v>
      </c>
      <c r="G10199" s="39" t="s">
        <v>10656</v>
      </c>
      <c r="H10199" s="20">
        <f>SUBTOTAL(9,H10194:H10198)</f>
        <v>809932703</v>
      </c>
      <c r="I10199" s="20">
        <f>SUBTOTAL(9,I10194:I10198)</f>
        <v>751800246.98000002</v>
      </c>
      <c r="J10199" s="42">
        <f>+I10199/H10199</f>
        <v>0.92822557256340343</v>
      </c>
      <c r="K10199" s="20">
        <f>SUBTOTAL(9,K10194:K10198)</f>
        <v>259935468.86000001</v>
      </c>
      <c r="L10199" s="20">
        <f>SUBTOTAL(9,L10194:L10198)</f>
        <v>223279871.98000002</v>
      </c>
      <c r="M10199" s="7">
        <f>IFERROR((L10199/K10199),"N.A")</f>
        <v>0.85898193485959962</v>
      </c>
    </row>
    <row r="10200" spans="1:13" s="14" customFormat="1" ht="30" outlineLevel="2" x14ac:dyDescent="0.25">
      <c r="A10200" s="34"/>
      <c r="B10200" s="44" t="s">
        <v>3497</v>
      </c>
      <c r="C10200" s="31" t="s">
        <v>3118</v>
      </c>
      <c r="D10200" s="14" t="s">
        <v>1160</v>
      </c>
      <c r="E10200" s="14" t="s">
        <v>1196</v>
      </c>
      <c r="F10200" s="14" t="s">
        <v>1197</v>
      </c>
      <c r="G10200" s="14" t="s">
        <v>16</v>
      </c>
      <c r="H10200" s="15">
        <v>572231543</v>
      </c>
      <c r="I10200" s="15">
        <v>363218730.57000005</v>
      </c>
      <c r="J10200" s="16">
        <f>IFERROR((I10200/H10200),0)</f>
        <v>0.63474084050973056</v>
      </c>
      <c r="K10200" s="15">
        <v>422847927</v>
      </c>
      <c r="L10200" s="15">
        <v>363218730.57000005</v>
      </c>
      <c r="M10200" s="17">
        <f>L10200/K10200</f>
        <v>0.85898193505865306</v>
      </c>
    </row>
    <row r="10201" spans="1:13" s="14" customFormat="1" ht="30" outlineLevel="2" x14ac:dyDescent="0.25">
      <c r="A10201" s="34"/>
      <c r="B10201" s="44" t="s">
        <v>3497</v>
      </c>
      <c r="C10201" s="31" t="s">
        <v>3118</v>
      </c>
      <c r="D10201" s="14" t="s">
        <v>1160</v>
      </c>
      <c r="E10201" s="14" t="s">
        <v>1196</v>
      </c>
      <c r="F10201" s="14" t="s">
        <v>1197</v>
      </c>
      <c r="G10201" s="14" t="s">
        <v>6109</v>
      </c>
      <c r="H10201" s="20">
        <v>956860221</v>
      </c>
      <c r="I10201" s="20">
        <v>956860221</v>
      </c>
      <c r="J10201" s="21">
        <f>IFERROR((I10201/H10201),0)</f>
        <v>1</v>
      </c>
      <c r="K10201" s="20"/>
      <c r="L10201" s="20"/>
      <c r="M10201" s="22"/>
    </row>
    <row r="10202" spans="1:13" s="14" customFormat="1" ht="30" outlineLevel="2" x14ac:dyDescent="0.25">
      <c r="A10202" s="34"/>
      <c r="B10202" s="44" t="s">
        <v>3497</v>
      </c>
      <c r="C10202" s="31" t="s">
        <v>3118</v>
      </c>
      <c r="D10202" s="14" t="s">
        <v>1160</v>
      </c>
      <c r="E10202" s="14" t="s">
        <v>1196</v>
      </c>
      <c r="F10202" s="14" t="s">
        <v>1197</v>
      </c>
      <c r="G10202" s="14" t="s">
        <v>6481</v>
      </c>
      <c r="H10202" s="20">
        <v>3539</v>
      </c>
      <c r="I10202" s="20">
        <v>3539</v>
      </c>
      <c r="J10202" s="21">
        <f>IFERROR((I10202/H10202),0)</f>
        <v>1</v>
      </c>
      <c r="K10202" s="20"/>
      <c r="L10202" s="20"/>
      <c r="M10202" s="22"/>
    </row>
    <row r="10203" spans="1:13" s="14" customFormat="1" ht="30" outlineLevel="2" x14ac:dyDescent="0.25">
      <c r="A10203" s="34"/>
      <c r="B10203" s="44" t="s">
        <v>3497</v>
      </c>
      <c r="C10203" s="31" t="s">
        <v>3118</v>
      </c>
      <c r="D10203" s="14" t="s">
        <v>1160</v>
      </c>
      <c r="E10203" s="14" t="s">
        <v>1196</v>
      </c>
      <c r="F10203" s="14" t="s">
        <v>1197</v>
      </c>
      <c r="G10203" s="14" t="s">
        <v>6492</v>
      </c>
      <c r="H10203" s="20">
        <v>87053646</v>
      </c>
      <c r="I10203" s="20">
        <v>87053646</v>
      </c>
      <c r="J10203" s="21">
        <f>IFERROR((I10203/H10203),0)</f>
        <v>1</v>
      </c>
      <c r="K10203" s="20"/>
      <c r="L10203" s="20"/>
      <c r="M10203" s="22"/>
    </row>
    <row r="10204" spans="1:13" s="14" customFormat="1" ht="30" outlineLevel="2" x14ac:dyDescent="0.25">
      <c r="A10204" s="34"/>
      <c r="B10204" s="44" t="s">
        <v>3497</v>
      </c>
      <c r="C10204" s="31" t="s">
        <v>3118</v>
      </c>
      <c r="D10204" s="14" t="s">
        <v>1160</v>
      </c>
      <c r="E10204" s="14" t="s">
        <v>1196</v>
      </c>
      <c r="F10204" s="14" t="s">
        <v>1197</v>
      </c>
      <c r="G10204" s="14" t="s">
        <v>6493</v>
      </c>
      <c r="H10204" s="20">
        <v>-114446309</v>
      </c>
      <c r="I10204" s="20"/>
      <c r="J10204" s="21">
        <f>IFERROR((I10204/H10204),0)</f>
        <v>0</v>
      </c>
      <c r="K10204" s="20"/>
      <c r="L10204" s="20"/>
      <c r="M10204" s="22"/>
    </row>
    <row r="10205" spans="1:13" s="14" customFormat="1" ht="30" outlineLevel="1" x14ac:dyDescent="0.25">
      <c r="A10205" s="34"/>
      <c r="B10205" s="46" t="s">
        <v>8096</v>
      </c>
      <c r="C10205" s="40" t="str">
        <f>C10204</f>
        <v>ASIGNACIÓN PARA LA INVERSIÓN LOCAL  - AMBIENTE Y DESARROLLO SOSTENIBLE</v>
      </c>
      <c r="D10205" s="39" t="str">
        <f>D10204</f>
        <v xml:space="preserve">META                                              </v>
      </c>
      <c r="E10205" s="39" t="str">
        <f>E10204</f>
        <v>50370</v>
      </c>
      <c r="F10205" s="39" t="str">
        <f>F10204</f>
        <v xml:space="preserve">URIBE                                             </v>
      </c>
      <c r="G10205" s="39" t="s">
        <v>10656</v>
      </c>
      <c r="H10205" s="20">
        <f>SUBTOTAL(9,H10200:H10204)</f>
        <v>1501702640</v>
      </c>
      <c r="I10205" s="20">
        <f>SUBTOTAL(9,I10200:I10204)</f>
        <v>1407136136.5700002</v>
      </c>
      <c r="J10205" s="42">
        <f>+I10205/H10205</f>
        <v>0.93702714444851753</v>
      </c>
      <c r="K10205" s="20">
        <f>SUBTOTAL(9,K10200:K10204)</f>
        <v>422847927</v>
      </c>
      <c r="L10205" s="20">
        <f>SUBTOTAL(9,L10200:L10204)</f>
        <v>363218730.57000005</v>
      </c>
      <c r="M10205" s="7">
        <f>IFERROR((L10205/K10205),"N.A")</f>
        <v>0.85898193505865306</v>
      </c>
    </row>
    <row r="10206" spans="1:13" s="14" customFormat="1" ht="30" outlineLevel="2" x14ac:dyDescent="0.25">
      <c r="A10206" s="34"/>
      <c r="B10206" s="44" t="s">
        <v>3498</v>
      </c>
      <c r="C10206" s="31" t="s">
        <v>3118</v>
      </c>
      <c r="D10206" s="14" t="s">
        <v>1160</v>
      </c>
      <c r="E10206" s="14" t="s">
        <v>1199</v>
      </c>
      <c r="F10206" s="14" t="s">
        <v>1200</v>
      </c>
      <c r="G10206" s="14" t="s">
        <v>16</v>
      </c>
      <c r="H10206" s="15">
        <v>756704432</v>
      </c>
      <c r="I10206" s="15">
        <v>480311207.17000002</v>
      </c>
      <c r="J10206" s="16">
        <f>IFERROR((I10206/H10206),0)</f>
        <v>0.63474084048975155</v>
      </c>
      <c r="K10206" s="15">
        <v>559163339.50999999</v>
      </c>
      <c r="L10206" s="15">
        <v>480311207.17000002</v>
      </c>
      <c r="M10206" s="17">
        <f>L10206/K10206</f>
        <v>0.8589819346720784</v>
      </c>
    </row>
    <row r="10207" spans="1:13" s="14" customFormat="1" ht="30" outlineLevel="2" x14ac:dyDescent="0.25">
      <c r="A10207" s="34"/>
      <c r="B10207" s="44" t="s">
        <v>3498</v>
      </c>
      <c r="C10207" s="31" t="s">
        <v>3118</v>
      </c>
      <c r="D10207" s="14" t="s">
        <v>1160</v>
      </c>
      <c r="E10207" s="14" t="s">
        <v>1199</v>
      </c>
      <c r="F10207" s="14" t="s">
        <v>1200</v>
      </c>
      <c r="G10207" s="14" t="s">
        <v>6109</v>
      </c>
      <c r="H10207" s="20">
        <v>400112407</v>
      </c>
      <c r="I10207" s="20">
        <v>400112407</v>
      </c>
      <c r="J10207" s="21">
        <f>IFERROR((I10207/H10207),0)</f>
        <v>1</v>
      </c>
      <c r="K10207" s="20"/>
      <c r="L10207" s="20"/>
      <c r="M10207" s="22"/>
    </row>
    <row r="10208" spans="1:13" s="14" customFormat="1" ht="30" outlineLevel="2" x14ac:dyDescent="0.25">
      <c r="A10208" s="34"/>
      <c r="B10208" s="44" t="s">
        <v>3498</v>
      </c>
      <c r="C10208" s="31" t="s">
        <v>3118</v>
      </c>
      <c r="D10208" s="14" t="s">
        <v>1160</v>
      </c>
      <c r="E10208" s="14" t="s">
        <v>1199</v>
      </c>
      <c r="F10208" s="14" t="s">
        <v>1200</v>
      </c>
      <c r="G10208" s="14" t="s">
        <v>6481</v>
      </c>
      <c r="H10208" s="20">
        <v>4680</v>
      </c>
      <c r="I10208" s="20">
        <v>4680</v>
      </c>
      <c r="J10208" s="21">
        <f>IFERROR((I10208/H10208),0)</f>
        <v>1</v>
      </c>
      <c r="K10208" s="20"/>
      <c r="L10208" s="20"/>
      <c r="M10208" s="22"/>
    </row>
    <row r="10209" spans="1:13" s="14" customFormat="1" ht="30" outlineLevel="2" x14ac:dyDescent="0.25">
      <c r="A10209" s="34"/>
      <c r="B10209" s="44" t="s">
        <v>3498</v>
      </c>
      <c r="C10209" s="31" t="s">
        <v>3118</v>
      </c>
      <c r="D10209" s="14" t="s">
        <v>1160</v>
      </c>
      <c r="E10209" s="14" t="s">
        <v>1199</v>
      </c>
      <c r="F10209" s="14" t="s">
        <v>1200</v>
      </c>
      <c r="G10209" s="14" t="s">
        <v>6492</v>
      </c>
      <c r="H10209" s="20">
        <v>115117526</v>
      </c>
      <c r="I10209" s="20">
        <v>115117526</v>
      </c>
      <c r="J10209" s="21">
        <f>IFERROR((I10209/H10209),0)</f>
        <v>1</v>
      </c>
      <c r="K10209" s="20"/>
      <c r="L10209" s="20"/>
      <c r="M10209" s="22"/>
    </row>
    <row r="10210" spans="1:13" s="14" customFormat="1" ht="30" outlineLevel="2" x14ac:dyDescent="0.25">
      <c r="A10210" s="34"/>
      <c r="B10210" s="44" t="s">
        <v>3498</v>
      </c>
      <c r="C10210" s="31" t="s">
        <v>3118</v>
      </c>
      <c r="D10210" s="14" t="s">
        <v>1160</v>
      </c>
      <c r="E10210" s="14" t="s">
        <v>1199</v>
      </c>
      <c r="F10210" s="14" t="s">
        <v>1200</v>
      </c>
      <c r="G10210" s="14" t="s">
        <v>6493</v>
      </c>
      <c r="H10210" s="20">
        <v>-151340886</v>
      </c>
      <c r="I10210" s="20"/>
      <c r="J10210" s="21">
        <f>IFERROR((I10210/H10210),0)</f>
        <v>0</v>
      </c>
      <c r="K10210" s="20"/>
      <c r="L10210" s="20"/>
      <c r="M10210" s="22"/>
    </row>
    <row r="10211" spans="1:13" s="14" customFormat="1" ht="30" outlineLevel="1" x14ac:dyDescent="0.25">
      <c r="A10211" s="34"/>
      <c r="B10211" s="46" t="s">
        <v>8097</v>
      </c>
      <c r="C10211" s="40" t="str">
        <f>C10210</f>
        <v>ASIGNACIÓN PARA LA INVERSIÓN LOCAL  - AMBIENTE Y DESARROLLO SOSTENIBLE</v>
      </c>
      <c r="D10211" s="39" t="str">
        <f>D10210</f>
        <v xml:space="preserve">META                                              </v>
      </c>
      <c r="E10211" s="39" t="str">
        <f>E10210</f>
        <v>50350</v>
      </c>
      <c r="F10211" s="39" t="str">
        <f>F10210</f>
        <v xml:space="preserve">LA MACARENA                                       </v>
      </c>
      <c r="G10211" s="39" t="s">
        <v>10656</v>
      </c>
      <c r="H10211" s="20">
        <f>SUBTOTAL(9,H10206:H10210)</f>
        <v>1120598159</v>
      </c>
      <c r="I10211" s="20">
        <f>SUBTOTAL(9,I10206:I10210)</f>
        <v>995545820.17000008</v>
      </c>
      <c r="J10211" s="42">
        <f>+I10211/H10211</f>
        <v>0.88840572525873662</v>
      </c>
      <c r="K10211" s="20">
        <f>SUBTOTAL(9,K10206:K10210)</f>
        <v>559163339.50999999</v>
      </c>
      <c r="L10211" s="20">
        <f>SUBTOTAL(9,L10206:L10210)</f>
        <v>480311207.17000002</v>
      </c>
      <c r="M10211" s="7">
        <f>IFERROR((L10211/K10211),"N.A")</f>
        <v>0.8589819346720784</v>
      </c>
    </row>
    <row r="10212" spans="1:13" s="14" customFormat="1" ht="30" outlineLevel="2" x14ac:dyDescent="0.25">
      <c r="A10212" s="34"/>
      <c r="B10212" s="44" t="s">
        <v>3499</v>
      </c>
      <c r="C10212" s="31" t="s">
        <v>3118</v>
      </c>
      <c r="D10212" s="14" t="s">
        <v>1160</v>
      </c>
      <c r="E10212" s="14" t="s">
        <v>1202</v>
      </c>
      <c r="F10212" s="14" t="s">
        <v>1203</v>
      </c>
      <c r="G10212" s="14" t="s">
        <v>16</v>
      </c>
      <c r="H10212" s="15">
        <v>439859310</v>
      </c>
      <c r="I10212" s="15">
        <v>279196668.11000001</v>
      </c>
      <c r="J10212" s="16">
        <f>IFERROR((I10212/H10212),0)</f>
        <v>0.63474084045191637</v>
      </c>
      <c r="K10212" s="15">
        <v>325032060.45999998</v>
      </c>
      <c r="L10212" s="15">
        <v>279196668.11000001</v>
      </c>
      <c r="M10212" s="17">
        <f>L10212/K10212</f>
        <v>0.85898193462782824</v>
      </c>
    </row>
    <row r="10213" spans="1:13" s="14" customFormat="1" ht="30" outlineLevel="2" x14ac:dyDescent="0.25">
      <c r="A10213" s="34"/>
      <c r="B10213" s="44" t="s">
        <v>3499</v>
      </c>
      <c r="C10213" s="31" t="s">
        <v>3118</v>
      </c>
      <c r="D10213" s="14" t="s">
        <v>1160</v>
      </c>
      <c r="E10213" s="14" t="s">
        <v>1202</v>
      </c>
      <c r="F10213" s="14" t="s">
        <v>1203</v>
      </c>
      <c r="G10213" s="14" t="s">
        <v>6109</v>
      </c>
      <c r="H10213" s="20">
        <v>357001427</v>
      </c>
      <c r="I10213" s="20">
        <v>357001427</v>
      </c>
      <c r="J10213" s="21">
        <f>IFERROR((I10213/H10213),0)</f>
        <v>1</v>
      </c>
      <c r="K10213" s="20"/>
      <c r="L10213" s="20"/>
      <c r="M10213" s="22"/>
    </row>
    <row r="10214" spans="1:13" s="14" customFormat="1" ht="30" outlineLevel="2" x14ac:dyDescent="0.25">
      <c r="A10214" s="34"/>
      <c r="B10214" s="44" t="s">
        <v>3499</v>
      </c>
      <c r="C10214" s="31" t="s">
        <v>3118</v>
      </c>
      <c r="D10214" s="14" t="s">
        <v>1160</v>
      </c>
      <c r="E10214" s="14" t="s">
        <v>1202</v>
      </c>
      <c r="F10214" s="14" t="s">
        <v>1203</v>
      </c>
      <c r="G10214" s="14" t="s">
        <v>6481</v>
      </c>
      <c r="H10214" s="20">
        <v>2720</v>
      </c>
      <c r="I10214" s="20">
        <v>2720</v>
      </c>
      <c r="J10214" s="21">
        <f>IFERROR((I10214/H10214),0)</f>
        <v>1</v>
      </c>
      <c r="K10214" s="20"/>
      <c r="L10214" s="20"/>
      <c r="M10214" s="22"/>
    </row>
    <row r="10215" spans="1:13" s="14" customFormat="1" ht="30" outlineLevel="2" x14ac:dyDescent="0.25">
      <c r="A10215" s="34"/>
      <c r="B10215" s="44" t="s">
        <v>3499</v>
      </c>
      <c r="C10215" s="31" t="s">
        <v>3118</v>
      </c>
      <c r="D10215" s="14" t="s">
        <v>1160</v>
      </c>
      <c r="E10215" s="14" t="s">
        <v>1202</v>
      </c>
      <c r="F10215" s="14" t="s">
        <v>1203</v>
      </c>
      <c r="G10215" s="14" t="s">
        <v>6492</v>
      </c>
      <c r="H10215" s="20">
        <v>66915844</v>
      </c>
      <c r="I10215" s="20">
        <v>66915844</v>
      </c>
      <c r="J10215" s="21">
        <f>IFERROR((I10215/H10215),0)</f>
        <v>1</v>
      </c>
      <c r="K10215" s="20"/>
      <c r="L10215" s="20"/>
      <c r="M10215" s="22"/>
    </row>
    <row r="10216" spans="1:13" s="14" customFormat="1" ht="30" outlineLevel="2" x14ac:dyDescent="0.25">
      <c r="A10216" s="34"/>
      <c r="B10216" s="44" t="s">
        <v>3499</v>
      </c>
      <c r="C10216" s="31" t="s">
        <v>3118</v>
      </c>
      <c r="D10216" s="14" t="s">
        <v>1160</v>
      </c>
      <c r="E10216" s="14" t="s">
        <v>1202</v>
      </c>
      <c r="F10216" s="14" t="s">
        <v>1203</v>
      </c>
      <c r="G10216" s="14" t="s">
        <v>6493</v>
      </c>
      <c r="H10216" s="20">
        <v>-87971862</v>
      </c>
      <c r="I10216" s="20"/>
      <c r="J10216" s="21">
        <f>IFERROR((I10216/H10216),0)</f>
        <v>0</v>
      </c>
      <c r="K10216" s="20"/>
      <c r="L10216" s="20"/>
      <c r="M10216" s="22"/>
    </row>
    <row r="10217" spans="1:13" s="14" customFormat="1" ht="30" outlineLevel="1" x14ac:dyDescent="0.25">
      <c r="A10217" s="34"/>
      <c r="B10217" s="46" t="s">
        <v>8098</v>
      </c>
      <c r="C10217" s="40" t="str">
        <f>C10216</f>
        <v>ASIGNACIÓN PARA LA INVERSIÓN LOCAL  - AMBIENTE Y DESARROLLO SOSTENIBLE</v>
      </c>
      <c r="D10217" s="39" t="str">
        <f>D10216</f>
        <v xml:space="preserve">META                                              </v>
      </c>
      <c r="E10217" s="39" t="str">
        <f>E10216</f>
        <v>50330</v>
      </c>
      <c r="F10217" s="39" t="str">
        <f>F10216</f>
        <v xml:space="preserve">MESETAS                                           </v>
      </c>
      <c r="G10217" s="39" t="s">
        <v>10656</v>
      </c>
      <c r="H10217" s="20">
        <f>SUBTOTAL(9,H10212:H10216)</f>
        <v>775807439</v>
      </c>
      <c r="I10217" s="20">
        <f>SUBTOTAL(9,I10212:I10216)</f>
        <v>703116659.11000001</v>
      </c>
      <c r="J10217" s="42">
        <f>+I10217/H10217</f>
        <v>0.90630306409062422</v>
      </c>
      <c r="K10217" s="20">
        <f>SUBTOTAL(9,K10212:K10216)</f>
        <v>325032060.45999998</v>
      </c>
      <c r="L10217" s="20">
        <f>SUBTOTAL(9,L10212:L10216)</f>
        <v>279196668.11000001</v>
      </c>
      <c r="M10217" s="7">
        <f>IFERROR((L10217/K10217),"N.A")</f>
        <v>0.85898193462782824</v>
      </c>
    </row>
    <row r="10218" spans="1:13" s="14" customFormat="1" ht="30" outlineLevel="2" x14ac:dyDescent="0.25">
      <c r="A10218" s="34"/>
      <c r="B10218" s="44" t="s">
        <v>3500</v>
      </c>
      <c r="C10218" s="31" t="s">
        <v>3118</v>
      </c>
      <c r="D10218" s="14" t="s">
        <v>1160</v>
      </c>
      <c r="E10218" s="14" t="s">
        <v>1205</v>
      </c>
      <c r="F10218" s="14" t="s">
        <v>1206</v>
      </c>
      <c r="G10218" s="14" t="s">
        <v>16</v>
      </c>
      <c r="H10218" s="15">
        <v>506062682</v>
      </c>
      <c r="I10218" s="15">
        <v>321218652.09999996</v>
      </c>
      <c r="J10218" s="16">
        <f>IFERROR((I10218/H10218),0)</f>
        <v>0.63474084046371149</v>
      </c>
      <c r="K10218" s="15">
        <v>373952744.73000002</v>
      </c>
      <c r="L10218" s="15">
        <v>321218652.09999996</v>
      </c>
      <c r="M10218" s="17">
        <f>L10218/K10218</f>
        <v>0.85898193455412408</v>
      </c>
    </row>
    <row r="10219" spans="1:13" s="14" customFormat="1" ht="30" outlineLevel="2" x14ac:dyDescent="0.25">
      <c r="A10219" s="34"/>
      <c r="B10219" s="44" t="s">
        <v>3500</v>
      </c>
      <c r="C10219" s="31" t="s">
        <v>3118</v>
      </c>
      <c r="D10219" s="14" t="s">
        <v>1160</v>
      </c>
      <c r="E10219" s="14" t="s">
        <v>1205</v>
      </c>
      <c r="F10219" s="14" t="s">
        <v>1206</v>
      </c>
      <c r="G10219" s="14" t="s">
        <v>6109</v>
      </c>
      <c r="H10219" s="20">
        <v>847318842</v>
      </c>
      <c r="I10219" s="20">
        <v>847318842</v>
      </c>
      <c r="J10219" s="21">
        <f>IFERROR((I10219/H10219),0)</f>
        <v>1</v>
      </c>
      <c r="K10219" s="20"/>
      <c r="L10219" s="20"/>
      <c r="M10219" s="22"/>
    </row>
    <row r="10220" spans="1:13" s="14" customFormat="1" ht="30" outlineLevel="2" x14ac:dyDescent="0.25">
      <c r="A10220" s="34"/>
      <c r="B10220" s="44" t="s">
        <v>3500</v>
      </c>
      <c r="C10220" s="31" t="s">
        <v>3118</v>
      </c>
      <c r="D10220" s="14" t="s">
        <v>1160</v>
      </c>
      <c r="E10220" s="14" t="s">
        <v>1205</v>
      </c>
      <c r="F10220" s="14" t="s">
        <v>1206</v>
      </c>
      <c r="G10220" s="14" t="s">
        <v>6481</v>
      </c>
      <c r="H10220" s="20">
        <v>3130</v>
      </c>
      <c r="I10220" s="20">
        <v>3130</v>
      </c>
      <c r="J10220" s="21">
        <f>IFERROR((I10220/H10220),0)</f>
        <v>1</v>
      </c>
      <c r="K10220" s="20"/>
      <c r="L10220" s="20"/>
      <c r="M10220" s="22"/>
    </row>
    <row r="10221" spans="1:13" s="14" customFormat="1" ht="30" outlineLevel="2" x14ac:dyDescent="0.25">
      <c r="A10221" s="34"/>
      <c r="B10221" s="44" t="s">
        <v>3500</v>
      </c>
      <c r="C10221" s="31" t="s">
        <v>3118</v>
      </c>
      <c r="D10221" s="14" t="s">
        <v>1160</v>
      </c>
      <c r="E10221" s="14" t="s">
        <v>1205</v>
      </c>
      <c r="F10221" s="14" t="s">
        <v>1206</v>
      </c>
      <c r="G10221" s="14" t="s">
        <v>6492</v>
      </c>
      <c r="H10221" s="20">
        <v>76987370</v>
      </c>
      <c r="I10221" s="20">
        <v>76987370</v>
      </c>
      <c r="J10221" s="21">
        <f>IFERROR((I10221/H10221),0)</f>
        <v>1</v>
      </c>
      <c r="K10221" s="20"/>
      <c r="L10221" s="20"/>
      <c r="M10221" s="22"/>
    </row>
    <row r="10222" spans="1:13" s="14" customFormat="1" ht="30" outlineLevel="2" x14ac:dyDescent="0.25">
      <c r="A10222" s="34"/>
      <c r="B10222" s="44" t="s">
        <v>3500</v>
      </c>
      <c r="C10222" s="31" t="s">
        <v>3118</v>
      </c>
      <c r="D10222" s="14" t="s">
        <v>1160</v>
      </c>
      <c r="E10222" s="14" t="s">
        <v>1205</v>
      </c>
      <c r="F10222" s="14" t="s">
        <v>1206</v>
      </c>
      <c r="G10222" s="14" t="s">
        <v>6493</v>
      </c>
      <c r="H10222" s="20">
        <v>-101212536</v>
      </c>
      <c r="I10222" s="20"/>
      <c r="J10222" s="21">
        <f>IFERROR((I10222/H10222),0)</f>
        <v>0</v>
      </c>
      <c r="K10222" s="20"/>
      <c r="L10222" s="20"/>
      <c r="M10222" s="22"/>
    </row>
    <row r="10223" spans="1:13" s="14" customFormat="1" ht="30" outlineLevel="1" x14ac:dyDescent="0.25">
      <c r="A10223" s="34"/>
      <c r="B10223" s="46" t="s">
        <v>8099</v>
      </c>
      <c r="C10223" s="40" t="str">
        <f>C10222</f>
        <v>ASIGNACIÓN PARA LA INVERSIÓN LOCAL  - AMBIENTE Y DESARROLLO SOSTENIBLE</v>
      </c>
      <c r="D10223" s="39" t="str">
        <f>D10222</f>
        <v xml:space="preserve">META                                              </v>
      </c>
      <c r="E10223" s="39" t="str">
        <f>E10222</f>
        <v>50325</v>
      </c>
      <c r="F10223" s="39" t="str">
        <f>F10222</f>
        <v xml:space="preserve">MAPIRIPÁN                                         </v>
      </c>
      <c r="G10223" s="39" t="s">
        <v>10656</v>
      </c>
      <c r="H10223" s="20">
        <f>SUBTOTAL(9,H10218:H10222)</f>
        <v>1329159488</v>
      </c>
      <c r="I10223" s="20">
        <f>SUBTOTAL(9,I10218:I10222)</f>
        <v>1245527994.0999999</v>
      </c>
      <c r="J10223" s="42">
        <f>+I10223/H10223</f>
        <v>0.93707941397924999</v>
      </c>
      <c r="K10223" s="20">
        <f>SUBTOTAL(9,K10218:K10222)</f>
        <v>373952744.73000002</v>
      </c>
      <c r="L10223" s="20">
        <f>SUBTOTAL(9,L10218:L10222)</f>
        <v>321218652.09999996</v>
      </c>
      <c r="M10223" s="7">
        <f>IFERROR((L10223/K10223),"N.A")</f>
        <v>0.85898193455412408</v>
      </c>
    </row>
    <row r="10224" spans="1:13" s="14" customFormat="1" ht="30" outlineLevel="2" x14ac:dyDescent="0.25">
      <c r="A10224" s="34"/>
      <c r="B10224" s="44" t="s">
        <v>3501</v>
      </c>
      <c r="C10224" s="31" t="s">
        <v>3118</v>
      </c>
      <c r="D10224" s="14" t="s">
        <v>1160</v>
      </c>
      <c r="E10224" s="14" t="s">
        <v>1208</v>
      </c>
      <c r="F10224" s="14" t="s">
        <v>1209</v>
      </c>
      <c r="G10224" s="14" t="s">
        <v>16</v>
      </c>
      <c r="H10224" s="15">
        <v>229788340</v>
      </c>
      <c r="I10224" s="15">
        <v>145856044.05000001</v>
      </c>
      <c r="J10224" s="16">
        <f>IFERROR((I10224/H10224),0)</f>
        <v>0.63474084041862178</v>
      </c>
      <c r="K10224" s="15">
        <v>169801061.27000004</v>
      </c>
      <c r="L10224" s="15">
        <v>145856044.05000001</v>
      </c>
      <c r="M10224" s="17">
        <f>L10224/K10224</f>
        <v>0.85898193426526859</v>
      </c>
    </row>
    <row r="10225" spans="1:13" s="14" customFormat="1" ht="30" outlineLevel="2" x14ac:dyDescent="0.25">
      <c r="A10225" s="34"/>
      <c r="B10225" s="44" t="s">
        <v>3501</v>
      </c>
      <c r="C10225" s="31" t="s">
        <v>3118</v>
      </c>
      <c r="D10225" s="14" t="s">
        <v>1160</v>
      </c>
      <c r="E10225" s="14" t="s">
        <v>1208</v>
      </c>
      <c r="F10225" s="14" t="s">
        <v>1209</v>
      </c>
      <c r="G10225" s="14" t="s">
        <v>6109</v>
      </c>
      <c r="H10225" s="20">
        <v>380631396</v>
      </c>
      <c r="I10225" s="20">
        <v>380631396</v>
      </c>
      <c r="J10225" s="21">
        <f>IFERROR((I10225/H10225),0)</f>
        <v>1</v>
      </c>
      <c r="K10225" s="20"/>
      <c r="L10225" s="20"/>
      <c r="M10225" s="22"/>
    </row>
    <row r="10226" spans="1:13" s="14" customFormat="1" ht="30" outlineLevel="2" x14ac:dyDescent="0.25">
      <c r="A10226" s="34"/>
      <c r="B10226" s="44" t="s">
        <v>3501</v>
      </c>
      <c r="C10226" s="31" t="s">
        <v>3118</v>
      </c>
      <c r="D10226" s="14" t="s">
        <v>1160</v>
      </c>
      <c r="E10226" s="14" t="s">
        <v>1208</v>
      </c>
      <c r="F10226" s="14" t="s">
        <v>1209</v>
      </c>
      <c r="G10226" s="14" t="s">
        <v>6481</v>
      </c>
      <c r="H10226" s="20">
        <v>1421</v>
      </c>
      <c r="I10226" s="20">
        <v>1421</v>
      </c>
      <c r="J10226" s="21">
        <f>IFERROR((I10226/H10226),0)</f>
        <v>1</v>
      </c>
      <c r="K10226" s="20"/>
      <c r="L10226" s="20"/>
      <c r="M10226" s="22"/>
    </row>
    <row r="10227" spans="1:13" s="14" customFormat="1" ht="30" outlineLevel="2" x14ac:dyDescent="0.25">
      <c r="A10227" s="34"/>
      <c r="B10227" s="44" t="s">
        <v>3501</v>
      </c>
      <c r="C10227" s="31" t="s">
        <v>3118</v>
      </c>
      <c r="D10227" s="14" t="s">
        <v>1160</v>
      </c>
      <c r="E10227" s="14" t="s">
        <v>1208</v>
      </c>
      <c r="F10227" s="14" t="s">
        <v>1209</v>
      </c>
      <c r="G10227" s="14" t="s">
        <v>6492</v>
      </c>
      <c r="H10227" s="20">
        <v>34957725</v>
      </c>
      <c r="I10227" s="20">
        <v>34957725</v>
      </c>
      <c r="J10227" s="21">
        <f>IFERROR((I10227/H10227),0)</f>
        <v>1</v>
      </c>
      <c r="K10227" s="20"/>
      <c r="L10227" s="20"/>
      <c r="M10227" s="22"/>
    </row>
    <row r="10228" spans="1:13" s="14" customFormat="1" ht="30" outlineLevel="2" x14ac:dyDescent="0.25">
      <c r="A10228" s="34"/>
      <c r="B10228" s="44" t="s">
        <v>3501</v>
      </c>
      <c r="C10228" s="31" t="s">
        <v>3118</v>
      </c>
      <c r="D10228" s="14" t="s">
        <v>1160</v>
      </c>
      <c r="E10228" s="14" t="s">
        <v>1208</v>
      </c>
      <c r="F10228" s="14" t="s">
        <v>1209</v>
      </c>
      <c r="G10228" s="14" t="s">
        <v>6493</v>
      </c>
      <c r="H10228" s="20">
        <v>-45957668</v>
      </c>
      <c r="I10228" s="20"/>
      <c r="J10228" s="21">
        <f>IFERROR((I10228/H10228),0)</f>
        <v>0</v>
      </c>
      <c r="K10228" s="20"/>
      <c r="L10228" s="20"/>
      <c r="M10228" s="22"/>
    </row>
    <row r="10229" spans="1:13" s="14" customFormat="1" ht="30" outlineLevel="1" x14ac:dyDescent="0.25">
      <c r="A10229" s="34"/>
      <c r="B10229" s="46" t="s">
        <v>8100</v>
      </c>
      <c r="C10229" s="40" t="str">
        <f>C10228</f>
        <v>ASIGNACIÓN PARA LA INVERSIÓN LOCAL  - AMBIENTE Y DESARROLLO SOSTENIBLE</v>
      </c>
      <c r="D10229" s="39" t="str">
        <f>D10228</f>
        <v xml:space="preserve">META                                              </v>
      </c>
      <c r="E10229" s="39" t="str">
        <f>E10228</f>
        <v>50318</v>
      </c>
      <c r="F10229" s="39" t="str">
        <f>F10228</f>
        <v xml:space="preserve">GUAMAL                                            </v>
      </c>
      <c r="G10229" s="39" t="s">
        <v>10656</v>
      </c>
      <c r="H10229" s="20">
        <f>SUBTOTAL(9,H10224:H10228)</f>
        <v>599421214</v>
      </c>
      <c r="I10229" s="20">
        <f>SUBTOTAL(9,I10224:I10228)</f>
        <v>561446586.04999995</v>
      </c>
      <c r="J10229" s="42">
        <f>+I10229/H10229</f>
        <v>0.93664784117900768</v>
      </c>
      <c r="K10229" s="20">
        <f>SUBTOTAL(9,K10224:K10228)</f>
        <v>169801061.27000004</v>
      </c>
      <c r="L10229" s="20">
        <f>SUBTOTAL(9,L10224:L10228)</f>
        <v>145856044.05000001</v>
      </c>
      <c r="M10229" s="7">
        <f>IFERROR((L10229/K10229),"N.A")</f>
        <v>0.85898193426526859</v>
      </c>
    </row>
    <row r="10230" spans="1:13" s="14" customFormat="1" ht="30" outlineLevel="2" x14ac:dyDescent="0.25">
      <c r="A10230" s="34"/>
      <c r="B10230" s="44" t="s">
        <v>3502</v>
      </c>
      <c r="C10230" s="31" t="s">
        <v>3118</v>
      </c>
      <c r="D10230" s="14" t="s">
        <v>1160</v>
      </c>
      <c r="E10230" s="14" t="s">
        <v>1211</v>
      </c>
      <c r="F10230" s="14" t="s">
        <v>1212</v>
      </c>
      <c r="G10230" s="14" t="s">
        <v>16</v>
      </c>
      <c r="H10230" s="15">
        <v>502704999</v>
      </c>
      <c r="I10230" s="15">
        <v>319087393.57999998</v>
      </c>
      <c r="J10230" s="16">
        <f>IFERROR((I10230/H10230),0)</f>
        <v>0.63474084048247148</v>
      </c>
      <c r="K10230" s="15">
        <v>371471599.99000001</v>
      </c>
      <c r="L10230" s="15">
        <v>319087393.57999998</v>
      </c>
      <c r="M10230" s="17">
        <f>L10230/K10230</f>
        <v>0.85898193452363458</v>
      </c>
    </row>
    <row r="10231" spans="1:13" s="14" customFormat="1" ht="30" outlineLevel="2" x14ac:dyDescent="0.25">
      <c r="A10231" s="34"/>
      <c r="B10231" s="44" t="s">
        <v>3502</v>
      </c>
      <c r="C10231" s="31" t="s">
        <v>3118</v>
      </c>
      <c r="D10231" s="14" t="s">
        <v>1160</v>
      </c>
      <c r="E10231" s="14" t="s">
        <v>1211</v>
      </c>
      <c r="F10231" s="14" t="s">
        <v>1212</v>
      </c>
      <c r="G10231" s="14" t="s">
        <v>6109</v>
      </c>
      <c r="H10231" s="20">
        <v>924414963</v>
      </c>
      <c r="I10231" s="20">
        <v>924414963</v>
      </c>
      <c r="J10231" s="21">
        <f>IFERROR((I10231/H10231),0)</f>
        <v>1</v>
      </c>
      <c r="K10231" s="20"/>
      <c r="L10231" s="20"/>
      <c r="M10231" s="22"/>
    </row>
    <row r="10232" spans="1:13" s="14" customFormat="1" ht="30" outlineLevel="2" x14ac:dyDescent="0.25">
      <c r="A10232" s="34"/>
      <c r="B10232" s="44" t="s">
        <v>3502</v>
      </c>
      <c r="C10232" s="31" t="s">
        <v>3118</v>
      </c>
      <c r="D10232" s="14" t="s">
        <v>1160</v>
      </c>
      <c r="E10232" s="14" t="s">
        <v>1211</v>
      </c>
      <c r="F10232" s="14" t="s">
        <v>1212</v>
      </c>
      <c r="G10232" s="14" t="s">
        <v>6481</v>
      </c>
      <c r="H10232" s="20">
        <v>3109</v>
      </c>
      <c r="I10232" s="20">
        <v>3109</v>
      </c>
      <c r="J10232" s="21">
        <f>IFERROR((I10232/H10232),0)</f>
        <v>1</v>
      </c>
      <c r="K10232" s="20"/>
      <c r="L10232" s="20"/>
      <c r="M10232" s="22"/>
    </row>
    <row r="10233" spans="1:13" s="14" customFormat="1" ht="30" outlineLevel="2" x14ac:dyDescent="0.25">
      <c r="A10233" s="34"/>
      <c r="B10233" s="44" t="s">
        <v>3502</v>
      </c>
      <c r="C10233" s="31" t="s">
        <v>3118</v>
      </c>
      <c r="D10233" s="14" t="s">
        <v>1160</v>
      </c>
      <c r="E10233" s="14" t="s">
        <v>1211</v>
      </c>
      <c r="F10233" s="14" t="s">
        <v>1212</v>
      </c>
      <c r="G10233" s="14" t="s">
        <v>6492</v>
      </c>
      <c r="H10233" s="20">
        <v>76476565</v>
      </c>
      <c r="I10233" s="20">
        <v>76476565</v>
      </c>
      <c r="J10233" s="21">
        <f>IFERROR((I10233/H10233),0)</f>
        <v>1</v>
      </c>
      <c r="K10233" s="20"/>
      <c r="L10233" s="20"/>
      <c r="M10233" s="22"/>
    </row>
    <row r="10234" spans="1:13" s="14" customFormat="1" ht="30" outlineLevel="2" x14ac:dyDescent="0.25">
      <c r="A10234" s="34"/>
      <c r="B10234" s="44" t="s">
        <v>3502</v>
      </c>
      <c r="C10234" s="31" t="s">
        <v>3118</v>
      </c>
      <c r="D10234" s="14" t="s">
        <v>1160</v>
      </c>
      <c r="E10234" s="14" t="s">
        <v>1211</v>
      </c>
      <c r="F10234" s="14" t="s">
        <v>1212</v>
      </c>
      <c r="G10234" s="14" t="s">
        <v>6493</v>
      </c>
      <c r="H10234" s="20">
        <v>-100541000</v>
      </c>
      <c r="I10234" s="20"/>
      <c r="J10234" s="21">
        <f>IFERROR((I10234/H10234),0)</f>
        <v>0</v>
      </c>
      <c r="K10234" s="20"/>
      <c r="L10234" s="20"/>
      <c r="M10234" s="22"/>
    </row>
    <row r="10235" spans="1:13" s="14" customFormat="1" ht="30" outlineLevel="1" x14ac:dyDescent="0.25">
      <c r="A10235" s="34"/>
      <c r="B10235" s="46" t="s">
        <v>8101</v>
      </c>
      <c r="C10235" s="40" t="str">
        <f>C10234</f>
        <v>ASIGNACIÓN PARA LA INVERSIÓN LOCAL  - AMBIENTE Y DESARROLLO SOSTENIBLE</v>
      </c>
      <c r="D10235" s="39" t="str">
        <f>D10234</f>
        <v xml:space="preserve">META                                              </v>
      </c>
      <c r="E10235" s="39" t="str">
        <f>E10234</f>
        <v>50313</v>
      </c>
      <c r="F10235" s="39" t="str">
        <f>F10234</f>
        <v xml:space="preserve">GRANADA                                           </v>
      </c>
      <c r="G10235" s="39" t="s">
        <v>10656</v>
      </c>
      <c r="H10235" s="20">
        <f>SUBTOTAL(9,H10230:H10234)</f>
        <v>1403058636</v>
      </c>
      <c r="I10235" s="20">
        <f>SUBTOTAL(9,I10230:I10234)</f>
        <v>1319982030.5799999</v>
      </c>
      <c r="J10235" s="42">
        <f>+I10235/H10235</f>
        <v>0.94078892835381112</v>
      </c>
      <c r="K10235" s="20">
        <f>SUBTOTAL(9,K10230:K10234)</f>
        <v>371471599.99000001</v>
      </c>
      <c r="L10235" s="20">
        <f>SUBTOTAL(9,L10230:L10234)</f>
        <v>319087393.57999998</v>
      </c>
      <c r="M10235" s="7">
        <f>IFERROR((L10235/K10235),"N.A")</f>
        <v>0.85898193452363458</v>
      </c>
    </row>
    <row r="10236" spans="1:13" s="14" customFormat="1" ht="30" outlineLevel="2" x14ac:dyDescent="0.25">
      <c r="A10236" s="34"/>
      <c r="B10236" s="44" t="s">
        <v>3503</v>
      </c>
      <c r="C10236" s="31" t="s">
        <v>3118</v>
      </c>
      <c r="D10236" s="14" t="s">
        <v>1160</v>
      </c>
      <c r="E10236" s="14" t="s">
        <v>1214</v>
      </c>
      <c r="F10236" s="14" t="s">
        <v>1215</v>
      </c>
      <c r="G10236" s="14" t="s">
        <v>16</v>
      </c>
      <c r="H10236" s="15">
        <v>330017650</v>
      </c>
      <c r="I10236" s="15">
        <v>209475680.55000001</v>
      </c>
      <c r="J10236" s="16">
        <f>IFERROR((I10236/H10236),0)</f>
        <v>0.6347408405277718</v>
      </c>
      <c r="K10236" s="15">
        <v>243865059.58000004</v>
      </c>
      <c r="L10236" s="15">
        <v>209475680.55000001</v>
      </c>
      <c r="M10236" s="17">
        <f>L10236/K10236</f>
        <v>0.85898193415150326</v>
      </c>
    </row>
    <row r="10237" spans="1:13" s="14" customFormat="1" ht="30" outlineLevel="2" x14ac:dyDescent="0.25">
      <c r="A10237" s="34"/>
      <c r="B10237" s="44" t="s">
        <v>3503</v>
      </c>
      <c r="C10237" s="31" t="s">
        <v>3118</v>
      </c>
      <c r="D10237" s="14" t="s">
        <v>1160</v>
      </c>
      <c r="E10237" s="14" t="s">
        <v>1214</v>
      </c>
      <c r="F10237" s="14" t="s">
        <v>1215</v>
      </c>
      <c r="G10237" s="14" t="s">
        <v>6109</v>
      </c>
      <c r="H10237" s="20">
        <v>219423669</v>
      </c>
      <c r="I10237" s="20">
        <v>219423669</v>
      </c>
      <c r="J10237" s="21">
        <f>IFERROR((I10237/H10237),0)</f>
        <v>1</v>
      </c>
      <c r="K10237" s="20"/>
      <c r="L10237" s="20"/>
      <c r="M10237" s="22"/>
    </row>
    <row r="10238" spans="1:13" s="14" customFormat="1" ht="30" outlineLevel="2" x14ac:dyDescent="0.25">
      <c r="A10238" s="34"/>
      <c r="B10238" s="44" t="s">
        <v>3503</v>
      </c>
      <c r="C10238" s="31" t="s">
        <v>3118</v>
      </c>
      <c r="D10238" s="14" t="s">
        <v>1160</v>
      </c>
      <c r="E10238" s="14" t="s">
        <v>1214</v>
      </c>
      <c r="F10238" s="14" t="s">
        <v>1215</v>
      </c>
      <c r="G10238" s="14" t="s">
        <v>6481</v>
      </c>
      <c r="H10238" s="20">
        <v>2041</v>
      </c>
      <c r="I10238" s="20">
        <v>2041</v>
      </c>
      <c r="J10238" s="21">
        <f>IFERROR((I10238/H10238),0)</f>
        <v>1</v>
      </c>
      <c r="K10238" s="20"/>
      <c r="L10238" s="20"/>
      <c r="M10238" s="22"/>
    </row>
    <row r="10239" spans="1:13" s="14" customFormat="1" ht="30" outlineLevel="2" x14ac:dyDescent="0.25">
      <c r="A10239" s="34"/>
      <c r="B10239" s="44" t="s">
        <v>3503</v>
      </c>
      <c r="C10239" s="31" t="s">
        <v>3118</v>
      </c>
      <c r="D10239" s="14" t="s">
        <v>1160</v>
      </c>
      <c r="E10239" s="14" t="s">
        <v>1214</v>
      </c>
      <c r="F10239" s="14" t="s">
        <v>1215</v>
      </c>
      <c r="G10239" s="14" t="s">
        <v>6492</v>
      </c>
      <c r="H10239" s="20">
        <v>50205621</v>
      </c>
      <c r="I10239" s="20">
        <v>50205621</v>
      </c>
      <c r="J10239" s="21">
        <f>IFERROR((I10239/H10239),0)</f>
        <v>1</v>
      </c>
      <c r="K10239" s="20"/>
      <c r="L10239" s="20"/>
      <c r="M10239" s="22"/>
    </row>
    <row r="10240" spans="1:13" s="14" customFormat="1" ht="30" outlineLevel="2" x14ac:dyDescent="0.25">
      <c r="A10240" s="34"/>
      <c r="B10240" s="44" t="s">
        <v>3503</v>
      </c>
      <c r="C10240" s="31" t="s">
        <v>3118</v>
      </c>
      <c r="D10240" s="14" t="s">
        <v>1160</v>
      </c>
      <c r="E10240" s="14" t="s">
        <v>1214</v>
      </c>
      <c r="F10240" s="14" t="s">
        <v>1215</v>
      </c>
      <c r="G10240" s="14" t="s">
        <v>6493</v>
      </c>
      <c r="H10240" s="20">
        <v>-66003530</v>
      </c>
      <c r="I10240" s="20"/>
      <c r="J10240" s="21">
        <f>IFERROR((I10240/H10240),0)</f>
        <v>0</v>
      </c>
      <c r="K10240" s="20"/>
      <c r="L10240" s="20"/>
      <c r="M10240" s="22"/>
    </row>
    <row r="10241" spans="1:13" s="14" customFormat="1" ht="30" outlineLevel="1" x14ac:dyDescent="0.25">
      <c r="A10241" s="34"/>
      <c r="B10241" s="46" t="s">
        <v>8102</v>
      </c>
      <c r="C10241" s="40" t="str">
        <f>C10240</f>
        <v>ASIGNACIÓN PARA LA INVERSIÓN LOCAL  - AMBIENTE Y DESARROLLO SOSTENIBLE</v>
      </c>
      <c r="D10241" s="39" t="str">
        <f>D10240</f>
        <v xml:space="preserve">META                                              </v>
      </c>
      <c r="E10241" s="39" t="str">
        <f>E10240</f>
        <v>50287</v>
      </c>
      <c r="F10241" s="39" t="str">
        <f>F10240</f>
        <v xml:space="preserve">FUENTE DE ORO                                     </v>
      </c>
      <c r="G10241" s="39" t="s">
        <v>10656</v>
      </c>
      <c r="H10241" s="20">
        <f>SUBTOTAL(9,H10236:H10240)</f>
        <v>533645451</v>
      </c>
      <c r="I10241" s="20">
        <f>SUBTOTAL(9,I10236:I10240)</f>
        <v>479107011.55000001</v>
      </c>
      <c r="J10241" s="42">
        <f>+I10241/H10241</f>
        <v>0.89780023544133991</v>
      </c>
      <c r="K10241" s="20">
        <f>SUBTOTAL(9,K10236:K10240)</f>
        <v>243865059.58000004</v>
      </c>
      <c r="L10241" s="20">
        <f>SUBTOTAL(9,L10236:L10240)</f>
        <v>209475680.55000001</v>
      </c>
      <c r="M10241" s="7">
        <f>IFERROR((L10241/K10241),"N.A")</f>
        <v>0.85898193415150326</v>
      </c>
    </row>
    <row r="10242" spans="1:13" s="14" customFormat="1" ht="30" outlineLevel="2" x14ac:dyDescent="0.25">
      <c r="A10242" s="34"/>
      <c r="B10242" s="44" t="s">
        <v>3504</v>
      </c>
      <c r="C10242" s="31" t="s">
        <v>3118</v>
      </c>
      <c r="D10242" s="14" t="s">
        <v>1160</v>
      </c>
      <c r="E10242" s="14" t="s">
        <v>1217</v>
      </c>
      <c r="F10242" s="14" t="s">
        <v>1218</v>
      </c>
      <c r="G10242" s="14" t="s">
        <v>16</v>
      </c>
      <c r="H10242" s="15">
        <v>194997960</v>
      </c>
      <c r="I10242" s="15">
        <v>123773169.00999998</v>
      </c>
      <c r="J10242" s="16">
        <f>IFERROR((I10242/H10242),0)</f>
        <v>0.63474084041699708</v>
      </c>
      <c r="K10242" s="15">
        <v>144092866.13</v>
      </c>
      <c r="L10242" s="15">
        <v>123773169.00999998</v>
      </c>
      <c r="M10242" s="17">
        <f>L10242/K10242</f>
        <v>0.85898193529117761</v>
      </c>
    </row>
    <row r="10243" spans="1:13" s="14" customFormat="1" ht="30" outlineLevel="2" x14ac:dyDescent="0.25">
      <c r="A10243" s="34"/>
      <c r="B10243" s="44" t="s">
        <v>3504</v>
      </c>
      <c r="C10243" s="31" t="s">
        <v>3118</v>
      </c>
      <c r="D10243" s="14" t="s">
        <v>1160</v>
      </c>
      <c r="E10243" s="14" t="s">
        <v>1217</v>
      </c>
      <c r="F10243" s="14" t="s">
        <v>1218</v>
      </c>
      <c r="G10243" s="14" t="s">
        <v>6109</v>
      </c>
      <c r="H10243" s="20">
        <v>307643340</v>
      </c>
      <c r="I10243" s="20">
        <v>307643340</v>
      </c>
      <c r="J10243" s="21">
        <f>IFERROR((I10243/H10243),0)</f>
        <v>1</v>
      </c>
      <c r="K10243" s="20"/>
      <c r="L10243" s="20"/>
      <c r="M10243" s="22"/>
    </row>
    <row r="10244" spans="1:13" s="14" customFormat="1" ht="30" outlineLevel="2" x14ac:dyDescent="0.25">
      <c r="A10244" s="34"/>
      <c r="B10244" s="44" t="s">
        <v>3504</v>
      </c>
      <c r="C10244" s="31" t="s">
        <v>3118</v>
      </c>
      <c r="D10244" s="14" t="s">
        <v>1160</v>
      </c>
      <c r="E10244" s="14" t="s">
        <v>1217</v>
      </c>
      <c r="F10244" s="14" t="s">
        <v>1218</v>
      </c>
      <c r="G10244" s="14" t="s">
        <v>6481</v>
      </c>
      <c r="H10244" s="20">
        <v>1206</v>
      </c>
      <c r="I10244" s="20">
        <v>1206</v>
      </c>
      <c r="J10244" s="21">
        <f>IFERROR((I10244/H10244),0)</f>
        <v>1</v>
      </c>
      <c r="K10244" s="20"/>
      <c r="L10244" s="20"/>
      <c r="M10244" s="22"/>
    </row>
    <row r="10245" spans="1:13" s="14" customFormat="1" ht="30" outlineLevel="2" x14ac:dyDescent="0.25">
      <c r="A10245" s="34"/>
      <c r="B10245" s="44" t="s">
        <v>3504</v>
      </c>
      <c r="C10245" s="31" t="s">
        <v>3118</v>
      </c>
      <c r="D10245" s="14" t="s">
        <v>1160</v>
      </c>
      <c r="E10245" s="14" t="s">
        <v>1217</v>
      </c>
      <c r="F10245" s="14" t="s">
        <v>1218</v>
      </c>
      <c r="G10245" s="14" t="s">
        <v>6492</v>
      </c>
      <c r="H10245" s="20">
        <v>29665061</v>
      </c>
      <c r="I10245" s="20">
        <v>29665061</v>
      </c>
      <c r="J10245" s="21">
        <f>IFERROR((I10245/H10245),0)</f>
        <v>1</v>
      </c>
      <c r="K10245" s="20"/>
      <c r="L10245" s="20"/>
      <c r="M10245" s="22"/>
    </row>
    <row r="10246" spans="1:13" s="14" customFormat="1" ht="30" outlineLevel="2" x14ac:dyDescent="0.25">
      <c r="A10246" s="34"/>
      <c r="B10246" s="44" t="s">
        <v>3504</v>
      </c>
      <c r="C10246" s="31" t="s">
        <v>3118</v>
      </c>
      <c r="D10246" s="14" t="s">
        <v>1160</v>
      </c>
      <c r="E10246" s="14" t="s">
        <v>1217</v>
      </c>
      <c r="F10246" s="14" t="s">
        <v>1218</v>
      </c>
      <c r="G10246" s="14" t="s">
        <v>6493</v>
      </c>
      <c r="H10246" s="20">
        <v>-38999592</v>
      </c>
      <c r="I10246" s="20"/>
      <c r="J10246" s="21">
        <f>IFERROR((I10246/H10246),0)</f>
        <v>0</v>
      </c>
      <c r="K10246" s="20"/>
      <c r="L10246" s="20"/>
      <c r="M10246" s="22"/>
    </row>
    <row r="10247" spans="1:13" s="14" customFormat="1" ht="30" outlineLevel="1" x14ac:dyDescent="0.25">
      <c r="A10247" s="34"/>
      <c r="B10247" s="46" t="s">
        <v>8103</v>
      </c>
      <c r="C10247" s="40" t="str">
        <f>C10246</f>
        <v>ASIGNACIÓN PARA LA INVERSIÓN LOCAL  - AMBIENTE Y DESARROLLO SOSTENIBLE</v>
      </c>
      <c r="D10247" s="39" t="str">
        <f>D10246</f>
        <v xml:space="preserve">META                                              </v>
      </c>
      <c r="E10247" s="39" t="str">
        <f>E10246</f>
        <v>50270</v>
      </c>
      <c r="F10247" s="39" t="str">
        <f>F10246</f>
        <v xml:space="preserve">EL DORADO                                         </v>
      </c>
      <c r="G10247" s="39" t="s">
        <v>10656</v>
      </c>
      <c r="H10247" s="20">
        <f>SUBTOTAL(9,H10242:H10246)</f>
        <v>493307975</v>
      </c>
      <c r="I10247" s="20">
        <f>SUBTOTAL(9,I10242:I10246)</f>
        <v>461082776.00999999</v>
      </c>
      <c r="J10247" s="42">
        <f>+I10247/H10247</f>
        <v>0.93467529287358464</v>
      </c>
      <c r="K10247" s="20">
        <f>SUBTOTAL(9,K10242:K10246)</f>
        <v>144092866.13</v>
      </c>
      <c r="L10247" s="20">
        <f>SUBTOTAL(9,L10242:L10246)</f>
        <v>123773169.00999998</v>
      </c>
      <c r="M10247" s="7">
        <f>IFERROR((L10247/K10247),"N.A")</f>
        <v>0.85898193529117761</v>
      </c>
    </row>
    <row r="10248" spans="1:13" s="14" customFormat="1" ht="30" outlineLevel="2" x14ac:dyDescent="0.25">
      <c r="A10248" s="34"/>
      <c r="B10248" s="44" t="s">
        <v>3505</v>
      </c>
      <c r="C10248" s="31" t="s">
        <v>3118</v>
      </c>
      <c r="D10248" s="14" t="s">
        <v>1160</v>
      </c>
      <c r="E10248" s="14" t="s">
        <v>1220</v>
      </c>
      <c r="F10248" s="14" t="s">
        <v>1221</v>
      </c>
      <c r="G10248" s="14" t="s">
        <v>16</v>
      </c>
      <c r="H10248" s="15">
        <v>354333743</v>
      </c>
      <c r="I10248" s="15">
        <v>224910097.82000005</v>
      </c>
      <c r="J10248" s="16">
        <f>IFERROR((I10248/H10248),0)</f>
        <v>0.63474084041722223</v>
      </c>
      <c r="K10248" s="15">
        <v>261833326.98999998</v>
      </c>
      <c r="L10248" s="15">
        <v>224910097.82000005</v>
      </c>
      <c r="M10248" s="17">
        <f>L10248/K10248</f>
        <v>0.85898193482676821</v>
      </c>
    </row>
    <row r="10249" spans="1:13" s="14" customFormat="1" ht="30" outlineLevel="2" x14ac:dyDescent="0.25">
      <c r="A10249" s="34"/>
      <c r="B10249" s="44" t="s">
        <v>3505</v>
      </c>
      <c r="C10249" s="31" t="s">
        <v>3118</v>
      </c>
      <c r="D10249" s="14" t="s">
        <v>1160</v>
      </c>
      <c r="E10249" s="14" t="s">
        <v>1220</v>
      </c>
      <c r="F10249" s="14" t="s">
        <v>1221</v>
      </c>
      <c r="G10249" s="14" t="s">
        <v>6109</v>
      </c>
      <c r="H10249" s="20">
        <v>159434369</v>
      </c>
      <c r="I10249" s="20">
        <v>159434369</v>
      </c>
      <c r="J10249" s="21">
        <f>IFERROR((I10249/H10249),0)</f>
        <v>1</v>
      </c>
      <c r="K10249" s="20"/>
      <c r="L10249" s="20"/>
      <c r="M10249" s="22"/>
    </row>
    <row r="10250" spans="1:13" s="14" customFormat="1" ht="30" outlineLevel="2" x14ac:dyDescent="0.25">
      <c r="A10250" s="34"/>
      <c r="B10250" s="44" t="s">
        <v>3505</v>
      </c>
      <c r="C10250" s="31" t="s">
        <v>3118</v>
      </c>
      <c r="D10250" s="14" t="s">
        <v>1160</v>
      </c>
      <c r="E10250" s="14" t="s">
        <v>1220</v>
      </c>
      <c r="F10250" s="14" t="s">
        <v>1221</v>
      </c>
      <c r="G10250" s="14" t="s">
        <v>6481</v>
      </c>
      <c r="H10250" s="20">
        <v>2192</v>
      </c>
      <c r="I10250" s="20">
        <v>2192</v>
      </c>
      <c r="J10250" s="21">
        <f>IFERROR((I10250/H10250),0)</f>
        <v>1</v>
      </c>
      <c r="K10250" s="20"/>
      <c r="L10250" s="20"/>
      <c r="M10250" s="22"/>
    </row>
    <row r="10251" spans="1:13" s="14" customFormat="1" ht="30" outlineLevel="2" x14ac:dyDescent="0.25">
      <c r="A10251" s="34"/>
      <c r="B10251" s="44" t="s">
        <v>3505</v>
      </c>
      <c r="C10251" s="31" t="s">
        <v>3118</v>
      </c>
      <c r="D10251" s="14" t="s">
        <v>1160</v>
      </c>
      <c r="E10251" s="14" t="s">
        <v>1220</v>
      </c>
      <c r="F10251" s="14" t="s">
        <v>1221</v>
      </c>
      <c r="G10251" s="14" t="s">
        <v>6492</v>
      </c>
      <c r="H10251" s="20">
        <v>53904830</v>
      </c>
      <c r="I10251" s="20">
        <v>53904830</v>
      </c>
      <c r="J10251" s="21">
        <f>IFERROR((I10251/H10251),0)</f>
        <v>1</v>
      </c>
      <c r="K10251" s="20"/>
      <c r="L10251" s="20"/>
      <c r="M10251" s="22"/>
    </row>
    <row r="10252" spans="1:13" s="14" customFormat="1" ht="30" outlineLevel="2" x14ac:dyDescent="0.25">
      <c r="A10252" s="34"/>
      <c r="B10252" s="44" t="s">
        <v>3505</v>
      </c>
      <c r="C10252" s="31" t="s">
        <v>3118</v>
      </c>
      <c r="D10252" s="14" t="s">
        <v>1160</v>
      </c>
      <c r="E10252" s="14" t="s">
        <v>1220</v>
      </c>
      <c r="F10252" s="14" t="s">
        <v>1221</v>
      </c>
      <c r="G10252" s="14" t="s">
        <v>6493</v>
      </c>
      <c r="H10252" s="20">
        <v>-70866749</v>
      </c>
      <c r="I10252" s="20"/>
      <c r="J10252" s="21">
        <f>IFERROR((I10252/H10252),0)</f>
        <v>0</v>
      </c>
      <c r="K10252" s="20"/>
      <c r="L10252" s="20"/>
      <c r="M10252" s="22"/>
    </row>
    <row r="10253" spans="1:13" s="14" customFormat="1" ht="30" outlineLevel="1" x14ac:dyDescent="0.25">
      <c r="A10253" s="34"/>
      <c r="B10253" s="46" t="s">
        <v>8104</v>
      </c>
      <c r="C10253" s="40" t="str">
        <f>C10252</f>
        <v>ASIGNACIÓN PARA LA INVERSIÓN LOCAL  - AMBIENTE Y DESARROLLO SOSTENIBLE</v>
      </c>
      <c r="D10253" s="39" t="str">
        <f>D10252</f>
        <v xml:space="preserve">META                                              </v>
      </c>
      <c r="E10253" s="39" t="str">
        <f>E10252</f>
        <v>50251</v>
      </c>
      <c r="F10253" s="39" t="str">
        <f>F10252</f>
        <v xml:space="preserve">EL CASTILLO                                       </v>
      </c>
      <c r="G10253" s="39" t="s">
        <v>10656</v>
      </c>
      <c r="H10253" s="20">
        <f>SUBTOTAL(9,H10248:H10252)</f>
        <v>496808385</v>
      </c>
      <c r="I10253" s="20">
        <f>SUBTOTAL(9,I10248:I10252)</f>
        <v>438251488.82000005</v>
      </c>
      <c r="J10253" s="42">
        <f>+I10253/H10253</f>
        <v>0.8821338408368451</v>
      </c>
      <c r="K10253" s="20">
        <f>SUBTOTAL(9,K10248:K10252)</f>
        <v>261833326.98999998</v>
      </c>
      <c r="L10253" s="20">
        <f>SUBTOTAL(9,L10248:L10252)</f>
        <v>224910097.82000005</v>
      </c>
      <c r="M10253" s="7">
        <f>IFERROR((L10253/K10253),"N.A")</f>
        <v>0.85898193482676821</v>
      </c>
    </row>
    <row r="10254" spans="1:13" s="14" customFormat="1" ht="30" outlineLevel="2" x14ac:dyDescent="0.25">
      <c r="A10254" s="34"/>
      <c r="B10254" s="44" t="s">
        <v>3506</v>
      </c>
      <c r="C10254" s="31" t="s">
        <v>3118</v>
      </c>
      <c r="D10254" s="14" t="s">
        <v>1160</v>
      </c>
      <c r="E10254" s="14" t="s">
        <v>1223</v>
      </c>
      <c r="F10254" s="14" t="s">
        <v>1224</v>
      </c>
      <c r="G10254" s="14" t="s">
        <v>16</v>
      </c>
      <c r="H10254" s="15">
        <v>65731989</v>
      </c>
      <c r="I10254" s="15">
        <v>41722777.950000003</v>
      </c>
      <c r="J10254" s="16">
        <f>IFERROR((I10254/H10254),0)</f>
        <v>0.63474084056698787</v>
      </c>
      <c r="K10254" s="15">
        <v>48572357.830000006</v>
      </c>
      <c r="L10254" s="15">
        <v>41722777.950000003</v>
      </c>
      <c r="M10254" s="17">
        <f>L10254/K10254</f>
        <v>0.85898193569327908</v>
      </c>
    </row>
    <row r="10255" spans="1:13" s="14" customFormat="1" ht="30" outlineLevel="2" x14ac:dyDescent="0.25">
      <c r="A10255" s="34"/>
      <c r="B10255" s="44" t="s">
        <v>3506</v>
      </c>
      <c r="C10255" s="31" t="s">
        <v>3118</v>
      </c>
      <c r="D10255" s="14" t="s">
        <v>1160</v>
      </c>
      <c r="E10255" s="14" t="s">
        <v>1223</v>
      </c>
      <c r="F10255" s="14" t="s">
        <v>1224</v>
      </c>
      <c r="G10255" s="14" t="s">
        <v>6109</v>
      </c>
      <c r="H10255" s="20">
        <v>112681264</v>
      </c>
      <c r="I10255" s="20">
        <v>112681264</v>
      </c>
      <c r="J10255" s="21">
        <f>IFERROR((I10255/H10255),0)</f>
        <v>1</v>
      </c>
      <c r="K10255" s="20"/>
      <c r="L10255" s="20"/>
      <c r="M10255" s="22"/>
    </row>
    <row r="10256" spans="1:13" s="14" customFormat="1" ht="30" outlineLevel="2" x14ac:dyDescent="0.25">
      <c r="A10256" s="34"/>
      <c r="B10256" s="44" t="s">
        <v>3506</v>
      </c>
      <c r="C10256" s="31" t="s">
        <v>3118</v>
      </c>
      <c r="D10256" s="14" t="s">
        <v>1160</v>
      </c>
      <c r="E10256" s="14" t="s">
        <v>1223</v>
      </c>
      <c r="F10256" s="14" t="s">
        <v>1224</v>
      </c>
      <c r="G10256" s="14" t="s">
        <v>6481</v>
      </c>
      <c r="H10256" s="20">
        <v>407</v>
      </c>
      <c r="I10256" s="20">
        <v>407</v>
      </c>
      <c r="J10256" s="21">
        <f>IFERROR((I10256/H10256),0)</f>
        <v>1</v>
      </c>
      <c r="K10256" s="20"/>
      <c r="L10256" s="20"/>
      <c r="M10256" s="22"/>
    </row>
    <row r="10257" spans="1:13" s="14" customFormat="1" ht="30" outlineLevel="2" x14ac:dyDescent="0.25">
      <c r="A10257" s="34"/>
      <c r="B10257" s="44" t="s">
        <v>3506</v>
      </c>
      <c r="C10257" s="31" t="s">
        <v>3118</v>
      </c>
      <c r="D10257" s="14" t="s">
        <v>1160</v>
      </c>
      <c r="E10257" s="14" t="s">
        <v>1223</v>
      </c>
      <c r="F10257" s="14" t="s">
        <v>1224</v>
      </c>
      <c r="G10257" s="14" t="s">
        <v>6492</v>
      </c>
      <c r="H10257" s="20">
        <v>9999815</v>
      </c>
      <c r="I10257" s="20">
        <v>9999815</v>
      </c>
      <c r="J10257" s="21">
        <f>IFERROR((I10257/H10257),0)</f>
        <v>1</v>
      </c>
      <c r="K10257" s="20"/>
      <c r="L10257" s="20"/>
      <c r="M10257" s="22"/>
    </row>
    <row r="10258" spans="1:13" s="14" customFormat="1" ht="30" outlineLevel="2" x14ac:dyDescent="0.25">
      <c r="A10258" s="34"/>
      <c r="B10258" s="44" t="s">
        <v>3506</v>
      </c>
      <c r="C10258" s="31" t="s">
        <v>3118</v>
      </c>
      <c r="D10258" s="14" t="s">
        <v>1160</v>
      </c>
      <c r="E10258" s="14" t="s">
        <v>1223</v>
      </c>
      <c r="F10258" s="14" t="s">
        <v>1224</v>
      </c>
      <c r="G10258" s="14" t="s">
        <v>6493</v>
      </c>
      <c r="H10258" s="20">
        <v>-13146398</v>
      </c>
      <c r="I10258" s="20"/>
      <c r="J10258" s="21">
        <f>IFERROR((I10258/H10258),0)</f>
        <v>0</v>
      </c>
      <c r="K10258" s="20"/>
      <c r="L10258" s="20"/>
      <c r="M10258" s="22"/>
    </row>
    <row r="10259" spans="1:13" s="14" customFormat="1" ht="30" outlineLevel="1" x14ac:dyDescent="0.25">
      <c r="A10259" s="34"/>
      <c r="B10259" s="46" t="s">
        <v>8105</v>
      </c>
      <c r="C10259" s="40" t="str">
        <f>C10258</f>
        <v>ASIGNACIÓN PARA LA INVERSIÓN LOCAL  - AMBIENTE Y DESARROLLO SOSTENIBLE</v>
      </c>
      <c r="D10259" s="39" t="str">
        <f>D10258</f>
        <v xml:space="preserve">META                                              </v>
      </c>
      <c r="E10259" s="39" t="str">
        <f>E10258</f>
        <v>50245</v>
      </c>
      <c r="F10259" s="39" t="str">
        <f>F10258</f>
        <v xml:space="preserve">EL CALVARIO                                       </v>
      </c>
      <c r="G10259" s="39" t="s">
        <v>10656</v>
      </c>
      <c r="H10259" s="20">
        <f>SUBTOTAL(9,H10254:H10258)</f>
        <v>175267077</v>
      </c>
      <c r="I10259" s="20">
        <f>SUBTOTAL(9,I10254:I10258)</f>
        <v>164404263.94999999</v>
      </c>
      <c r="J10259" s="42">
        <f>+I10259/H10259</f>
        <v>0.93802137152090459</v>
      </c>
      <c r="K10259" s="20">
        <f>SUBTOTAL(9,K10254:K10258)</f>
        <v>48572357.830000006</v>
      </c>
      <c r="L10259" s="20">
        <f>SUBTOTAL(9,L10254:L10258)</f>
        <v>41722777.950000003</v>
      </c>
      <c r="M10259" s="7">
        <f>IFERROR((L10259/K10259),"N.A")</f>
        <v>0.85898193569327908</v>
      </c>
    </row>
    <row r="10260" spans="1:13" s="14" customFormat="1" ht="30" outlineLevel="2" x14ac:dyDescent="0.25">
      <c r="A10260" s="34"/>
      <c r="B10260" s="44" t="s">
        <v>3507</v>
      </c>
      <c r="C10260" s="31" t="s">
        <v>3118</v>
      </c>
      <c r="D10260" s="14" t="s">
        <v>1160</v>
      </c>
      <c r="E10260" s="14" t="s">
        <v>1226</v>
      </c>
      <c r="F10260" s="14" t="s">
        <v>1227</v>
      </c>
      <c r="G10260" s="14" t="s">
        <v>16</v>
      </c>
      <c r="H10260" s="15">
        <v>271857275</v>
      </c>
      <c r="I10260" s="15">
        <v>172558915.22</v>
      </c>
      <c r="J10260" s="16">
        <f>IFERROR((I10260/H10260),0)</f>
        <v>0.63474084046490942</v>
      </c>
      <c r="K10260" s="15">
        <v>200887711.61999997</v>
      </c>
      <c r="L10260" s="15">
        <v>172558915.22</v>
      </c>
      <c r="M10260" s="17">
        <f>L10260/K10260</f>
        <v>0.85898193487520613</v>
      </c>
    </row>
    <row r="10261" spans="1:13" s="14" customFormat="1" ht="30" outlineLevel="2" x14ac:dyDescent="0.25">
      <c r="A10261" s="34"/>
      <c r="B10261" s="44" t="s">
        <v>3507</v>
      </c>
      <c r="C10261" s="31" t="s">
        <v>3118</v>
      </c>
      <c r="D10261" s="14" t="s">
        <v>1160</v>
      </c>
      <c r="E10261" s="14" t="s">
        <v>1226</v>
      </c>
      <c r="F10261" s="14" t="s">
        <v>1227</v>
      </c>
      <c r="G10261" s="14" t="s">
        <v>6109</v>
      </c>
      <c r="H10261" s="20">
        <v>460399602</v>
      </c>
      <c r="I10261" s="20">
        <v>460399602</v>
      </c>
      <c r="J10261" s="21">
        <f>IFERROR((I10261/H10261),0)</f>
        <v>1</v>
      </c>
      <c r="K10261" s="20"/>
      <c r="L10261" s="20"/>
      <c r="M10261" s="22"/>
    </row>
    <row r="10262" spans="1:13" s="14" customFormat="1" ht="30" outlineLevel="2" x14ac:dyDescent="0.25">
      <c r="A10262" s="34"/>
      <c r="B10262" s="44" t="s">
        <v>3507</v>
      </c>
      <c r="C10262" s="31" t="s">
        <v>3118</v>
      </c>
      <c r="D10262" s="14" t="s">
        <v>1160</v>
      </c>
      <c r="E10262" s="14" t="s">
        <v>1226</v>
      </c>
      <c r="F10262" s="14" t="s">
        <v>1227</v>
      </c>
      <c r="G10262" s="14" t="s">
        <v>6481</v>
      </c>
      <c r="H10262" s="20">
        <v>1681</v>
      </c>
      <c r="I10262" s="20">
        <v>1681</v>
      </c>
      <c r="J10262" s="21">
        <f>IFERROR((I10262/H10262),0)</f>
        <v>1</v>
      </c>
      <c r="K10262" s="20"/>
      <c r="L10262" s="20"/>
      <c r="M10262" s="22"/>
    </row>
    <row r="10263" spans="1:13" s="14" customFormat="1" ht="30" outlineLevel="2" x14ac:dyDescent="0.25">
      <c r="A10263" s="34"/>
      <c r="B10263" s="44" t="s">
        <v>3507</v>
      </c>
      <c r="C10263" s="31" t="s">
        <v>3118</v>
      </c>
      <c r="D10263" s="14" t="s">
        <v>1160</v>
      </c>
      <c r="E10263" s="14" t="s">
        <v>1226</v>
      </c>
      <c r="F10263" s="14" t="s">
        <v>1227</v>
      </c>
      <c r="G10263" s="14" t="s">
        <v>6492</v>
      </c>
      <c r="H10263" s="20">
        <v>41357676</v>
      </c>
      <c r="I10263" s="20">
        <v>41357676</v>
      </c>
      <c r="J10263" s="21">
        <f>IFERROR((I10263/H10263),0)</f>
        <v>1</v>
      </c>
      <c r="K10263" s="20"/>
      <c r="L10263" s="20"/>
      <c r="M10263" s="22"/>
    </row>
    <row r="10264" spans="1:13" s="14" customFormat="1" ht="30" outlineLevel="2" x14ac:dyDescent="0.25">
      <c r="A10264" s="34"/>
      <c r="B10264" s="44" t="s">
        <v>3507</v>
      </c>
      <c r="C10264" s="31" t="s">
        <v>3118</v>
      </c>
      <c r="D10264" s="14" t="s">
        <v>1160</v>
      </c>
      <c r="E10264" s="14" t="s">
        <v>1226</v>
      </c>
      <c r="F10264" s="14" t="s">
        <v>1227</v>
      </c>
      <c r="G10264" s="14" t="s">
        <v>6493</v>
      </c>
      <c r="H10264" s="20">
        <v>-54371455</v>
      </c>
      <c r="I10264" s="20"/>
      <c r="J10264" s="21">
        <f>IFERROR((I10264/H10264),0)</f>
        <v>0</v>
      </c>
      <c r="K10264" s="20"/>
      <c r="L10264" s="20"/>
      <c r="M10264" s="22"/>
    </row>
    <row r="10265" spans="1:13" s="14" customFormat="1" ht="30" outlineLevel="1" x14ac:dyDescent="0.25">
      <c r="A10265" s="34"/>
      <c r="B10265" s="46" t="s">
        <v>8106</v>
      </c>
      <c r="C10265" s="40" t="str">
        <f>C10264</f>
        <v>ASIGNACIÓN PARA LA INVERSIÓN LOCAL  - AMBIENTE Y DESARROLLO SOSTENIBLE</v>
      </c>
      <c r="D10265" s="39" t="str">
        <f>D10264</f>
        <v xml:space="preserve">META                                              </v>
      </c>
      <c r="E10265" s="39" t="str">
        <f>E10264</f>
        <v>50226</v>
      </c>
      <c r="F10265" s="39" t="str">
        <f>F10264</f>
        <v xml:space="preserve">CUMARAL                                           </v>
      </c>
      <c r="G10265" s="39" t="s">
        <v>10656</v>
      </c>
      <c r="H10265" s="20">
        <f>SUBTOTAL(9,H10260:H10264)</f>
        <v>719244779</v>
      </c>
      <c r="I10265" s="20">
        <f>SUBTOTAL(9,I10260:I10264)</f>
        <v>674317874.22000003</v>
      </c>
      <c r="J10265" s="42">
        <f>+I10265/H10265</f>
        <v>0.93753600152306427</v>
      </c>
      <c r="K10265" s="20">
        <f>SUBTOTAL(9,K10260:K10264)</f>
        <v>200887711.61999997</v>
      </c>
      <c r="L10265" s="20">
        <f>SUBTOTAL(9,L10260:L10264)</f>
        <v>172558915.22</v>
      </c>
      <c r="M10265" s="7">
        <f>IFERROR((L10265/K10265),"N.A")</f>
        <v>0.85898193487520613</v>
      </c>
    </row>
    <row r="10266" spans="1:13" s="14" customFormat="1" ht="30" outlineLevel="2" x14ac:dyDescent="0.25">
      <c r="A10266" s="34"/>
      <c r="B10266" s="44" t="s">
        <v>3508</v>
      </c>
      <c r="C10266" s="31" t="s">
        <v>3118</v>
      </c>
      <c r="D10266" s="14" t="s">
        <v>1160</v>
      </c>
      <c r="E10266" s="14" t="s">
        <v>1229</v>
      </c>
      <c r="F10266" s="14" t="s">
        <v>1230</v>
      </c>
      <c r="G10266" s="14" t="s">
        <v>16</v>
      </c>
      <c r="H10266" s="15">
        <v>160107499</v>
      </c>
      <c r="I10266" s="15">
        <v>101626768.47999999</v>
      </c>
      <c r="J10266" s="16">
        <f>IFERROR((I10266/H10266),0)</f>
        <v>0.63474084046494283</v>
      </c>
      <c r="K10266" s="15">
        <v>118310716.74000002</v>
      </c>
      <c r="L10266" s="15">
        <v>101626768.47999999</v>
      </c>
      <c r="M10266" s="17">
        <f>L10266/K10266</f>
        <v>0.85898193570524362</v>
      </c>
    </row>
    <row r="10267" spans="1:13" s="14" customFormat="1" ht="30" outlineLevel="2" x14ac:dyDescent="0.25">
      <c r="A10267" s="34"/>
      <c r="B10267" s="44" t="s">
        <v>3508</v>
      </c>
      <c r="C10267" s="31" t="s">
        <v>3118</v>
      </c>
      <c r="D10267" s="14" t="s">
        <v>1160</v>
      </c>
      <c r="E10267" s="14" t="s">
        <v>1229</v>
      </c>
      <c r="F10267" s="14" t="s">
        <v>1230</v>
      </c>
      <c r="G10267" s="14" t="s">
        <v>6109</v>
      </c>
      <c r="H10267" s="20">
        <v>51027888</v>
      </c>
      <c r="I10267" s="20">
        <v>51027888</v>
      </c>
      <c r="J10267" s="21">
        <f>IFERROR((I10267/H10267),0)</f>
        <v>1</v>
      </c>
      <c r="K10267" s="20"/>
      <c r="L10267" s="20"/>
      <c r="M10267" s="22"/>
    </row>
    <row r="10268" spans="1:13" s="14" customFormat="1" ht="30" outlineLevel="2" x14ac:dyDescent="0.25">
      <c r="A10268" s="34"/>
      <c r="B10268" s="44" t="s">
        <v>3508</v>
      </c>
      <c r="C10268" s="31" t="s">
        <v>3118</v>
      </c>
      <c r="D10268" s="14" t="s">
        <v>1160</v>
      </c>
      <c r="E10268" s="14" t="s">
        <v>1229</v>
      </c>
      <c r="F10268" s="14" t="s">
        <v>1230</v>
      </c>
      <c r="G10268" s="14" t="s">
        <v>6481</v>
      </c>
      <c r="H10268" s="20">
        <v>990</v>
      </c>
      <c r="I10268" s="20">
        <v>990</v>
      </c>
      <c r="J10268" s="21">
        <f>IFERROR((I10268/H10268),0)</f>
        <v>1</v>
      </c>
      <c r="K10268" s="20"/>
      <c r="L10268" s="20"/>
      <c r="M10268" s="22"/>
    </row>
    <row r="10269" spans="1:13" s="14" customFormat="1" ht="30" outlineLevel="2" x14ac:dyDescent="0.25">
      <c r="A10269" s="34"/>
      <c r="B10269" s="44" t="s">
        <v>3508</v>
      </c>
      <c r="C10269" s="31" t="s">
        <v>3118</v>
      </c>
      <c r="D10269" s="14" t="s">
        <v>1160</v>
      </c>
      <c r="E10269" s="14" t="s">
        <v>1229</v>
      </c>
      <c r="F10269" s="14" t="s">
        <v>1230</v>
      </c>
      <c r="G10269" s="14" t="s">
        <v>6492</v>
      </c>
      <c r="H10269" s="20">
        <v>24357171</v>
      </c>
      <c r="I10269" s="20">
        <v>24357171</v>
      </c>
      <c r="J10269" s="21">
        <f>IFERROR((I10269/H10269),0)</f>
        <v>1</v>
      </c>
      <c r="K10269" s="20"/>
      <c r="L10269" s="20"/>
      <c r="M10269" s="22"/>
    </row>
    <row r="10270" spans="1:13" s="14" customFormat="1" ht="30" outlineLevel="2" x14ac:dyDescent="0.25">
      <c r="A10270" s="34"/>
      <c r="B10270" s="44" t="s">
        <v>3508</v>
      </c>
      <c r="C10270" s="31" t="s">
        <v>3118</v>
      </c>
      <c r="D10270" s="14" t="s">
        <v>1160</v>
      </c>
      <c r="E10270" s="14" t="s">
        <v>1229</v>
      </c>
      <c r="F10270" s="14" t="s">
        <v>1230</v>
      </c>
      <c r="G10270" s="14" t="s">
        <v>6493</v>
      </c>
      <c r="H10270" s="20">
        <v>-32021500</v>
      </c>
      <c r="I10270" s="20"/>
      <c r="J10270" s="21">
        <f>IFERROR((I10270/H10270),0)</f>
        <v>0</v>
      </c>
      <c r="K10270" s="20"/>
      <c r="L10270" s="20"/>
      <c r="M10270" s="22"/>
    </row>
    <row r="10271" spans="1:13" s="14" customFormat="1" ht="30" outlineLevel="1" x14ac:dyDescent="0.25">
      <c r="A10271" s="34"/>
      <c r="B10271" s="46" t="s">
        <v>8107</v>
      </c>
      <c r="C10271" s="40" t="str">
        <f>C10270</f>
        <v>ASIGNACIÓN PARA LA INVERSIÓN LOCAL  - AMBIENTE Y DESARROLLO SOSTENIBLE</v>
      </c>
      <c r="D10271" s="39" t="str">
        <f>D10270</f>
        <v xml:space="preserve">META                                              </v>
      </c>
      <c r="E10271" s="39" t="str">
        <f>E10270</f>
        <v>50223</v>
      </c>
      <c r="F10271" s="39" t="str">
        <f>F10270</f>
        <v xml:space="preserve">CUBARRAL                                          </v>
      </c>
      <c r="G10271" s="39" t="s">
        <v>10656</v>
      </c>
      <c r="H10271" s="20">
        <f>SUBTOTAL(9,H10266:H10270)</f>
        <v>203472048</v>
      </c>
      <c r="I10271" s="20">
        <f>SUBTOTAL(9,I10266:I10270)</f>
        <v>177012817.47999999</v>
      </c>
      <c r="J10271" s="42">
        <f>+I10271/H10271</f>
        <v>0.8699613495805576</v>
      </c>
      <c r="K10271" s="20">
        <f>SUBTOTAL(9,K10266:K10270)</f>
        <v>118310716.74000002</v>
      </c>
      <c r="L10271" s="20">
        <f>SUBTOTAL(9,L10266:L10270)</f>
        <v>101626768.47999999</v>
      </c>
      <c r="M10271" s="7">
        <f>IFERROR((L10271/K10271),"N.A")</f>
        <v>0.85898193570524362</v>
      </c>
    </row>
    <row r="10272" spans="1:13" s="14" customFormat="1" ht="30" outlineLevel="2" x14ac:dyDescent="0.25">
      <c r="A10272" s="34"/>
      <c r="B10272" s="44" t="s">
        <v>3509</v>
      </c>
      <c r="C10272" s="31" t="s">
        <v>3118</v>
      </c>
      <c r="D10272" s="14" t="s">
        <v>1160</v>
      </c>
      <c r="E10272" s="14" t="s">
        <v>1232</v>
      </c>
      <c r="F10272" s="14" t="s">
        <v>1233</v>
      </c>
      <c r="G10272" s="14" t="s">
        <v>16</v>
      </c>
      <c r="H10272" s="15">
        <v>249275144</v>
      </c>
      <c r="I10272" s="15">
        <v>158225114.42000002</v>
      </c>
      <c r="J10272" s="16">
        <f>IFERROR((I10272/H10272),0)</f>
        <v>0.63474084050674551</v>
      </c>
      <c r="K10272" s="15">
        <v>184200747.31999993</v>
      </c>
      <c r="L10272" s="15">
        <v>158225114.42000002</v>
      </c>
      <c r="M10272" s="17">
        <f>L10272/K10272</f>
        <v>0.85898193531824196</v>
      </c>
    </row>
    <row r="10273" spans="1:13" s="14" customFormat="1" ht="30" outlineLevel="2" x14ac:dyDescent="0.25">
      <c r="A10273" s="34"/>
      <c r="B10273" s="44" t="s">
        <v>3509</v>
      </c>
      <c r="C10273" s="31" t="s">
        <v>3118</v>
      </c>
      <c r="D10273" s="14" t="s">
        <v>1160</v>
      </c>
      <c r="E10273" s="14" t="s">
        <v>1232</v>
      </c>
      <c r="F10273" s="14" t="s">
        <v>1233</v>
      </c>
      <c r="G10273" s="14" t="s">
        <v>6109</v>
      </c>
      <c r="H10273" s="20">
        <v>425394463</v>
      </c>
      <c r="I10273" s="20">
        <v>425394463</v>
      </c>
      <c r="J10273" s="21">
        <f>IFERROR((I10273/H10273),0)</f>
        <v>1</v>
      </c>
      <c r="K10273" s="20"/>
      <c r="L10273" s="20"/>
      <c r="M10273" s="22"/>
    </row>
    <row r="10274" spans="1:13" s="14" customFormat="1" ht="30" outlineLevel="2" x14ac:dyDescent="0.25">
      <c r="A10274" s="34"/>
      <c r="B10274" s="44" t="s">
        <v>3509</v>
      </c>
      <c r="C10274" s="31" t="s">
        <v>3118</v>
      </c>
      <c r="D10274" s="14" t="s">
        <v>1160</v>
      </c>
      <c r="E10274" s="14" t="s">
        <v>1232</v>
      </c>
      <c r="F10274" s="14" t="s">
        <v>1233</v>
      </c>
      <c r="G10274" s="14" t="s">
        <v>6481</v>
      </c>
      <c r="H10274" s="20">
        <v>1542</v>
      </c>
      <c r="I10274" s="20">
        <v>1542</v>
      </c>
      <c r="J10274" s="21">
        <f>IFERROR((I10274/H10274),0)</f>
        <v>1</v>
      </c>
      <c r="K10274" s="20"/>
      <c r="L10274" s="20"/>
      <c r="M10274" s="22"/>
    </row>
    <row r="10275" spans="1:13" s="14" customFormat="1" ht="30" outlineLevel="2" x14ac:dyDescent="0.25">
      <c r="A10275" s="34"/>
      <c r="B10275" s="44" t="s">
        <v>3509</v>
      </c>
      <c r="C10275" s="31" t="s">
        <v>3118</v>
      </c>
      <c r="D10275" s="14" t="s">
        <v>1160</v>
      </c>
      <c r="E10275" s="14" t="s">
        <v>1232</v>
      </c>
      <c r="F10275" s="14" t="s">
        <v>1233</v>
      </c>
      <c r="G10275" s="14" t="s">
        <v>6492</v>
      </c>
      <c r="H10275" s="20">
        <v>37922254</v>
      </c>
      <c r="I10275" s="20">
        <v>37922254</v>
      </c>
      <c r="J10275" s="21">
        <f>IFERROR((I10275/H10275),0)</f>
        <v>1</v>
      </c>
      <c r="K10275" s="20"/>
      <c r="L10275" s="20"/>
      <c r="M10275" s="22"/>
    </row>
    <row r="10276" spans="1:13" s="14" customFormat="1" ht="30" outlineLevel="2" x14ac:dyDescent="0.25">
      <c r="A10276" s="34"/>
      <c r="B10276" s="44" t="s">
        <v>3509</v>
      </c>
      <c r="C10276" s="31" t="s">
        <v>3118</v>
      </c>
      <c r="D10276" s="14" t="s">
        <v>1160</v>
      </c>
      <c r="E10276" s="14" t="s">
        <v>1232</v>
      </c>
      <c r="F10276" s="14" t="s">
        <v>1233</v>
      </c>
      <c r="G10276" s="14" t="s">
        <v>6493</v>
      </c>
      <c r="H10276" s="20">
        <v>-49855029</v>
      </c>
      <c r="I10276" s="20"/>
      <c r="J10276" s="21">
        <f>IFERROR((I10276/H10276),0)</f>
        <v>0</v>
      </c>
      <c r="K10276" s="20"/>
      <c r="L10276" s="20"/>
      <c r="M10276" s="22"/>
    </row>
    <row r="10277" spans="1:13" s="14" customFormat="1" ht="30" outlineLevel="1" x14ac:dyDescent="0.25">
      <c r="A10277" s="34"/>
      <c r="B10277" s="46" t="s">
        <v>8108</v>
      </c>
      <c r="C10277" s="40" t="str">
        <f>C10276</f>
        <v>ASIGNACIÓN PARA LA INVERSIÓN LOCAL  - AMBIENTE Y DESARROLLO SOSTENIBLE</v>
      </c>
      <c r="D10277" s="39" t="str">
        <f>D10276</f>
        <v xml:space="preserve">META                                              </v>
      </c>
      <c r="E10277" s="39" t="str">
        <f>E10276</f>
        <v>50150</v>
      </c>
      <c r="F10277" s="39" t="str">
        <f>F10276</f>
        <v xml:space="preserve">CASTILLA LA NUEVA                                 </v>
      </c>
      <c r="G10277" s="39" t="s">
        <v>10656</v>
      </c>
      <c r="H10277" s="20">
        <f>SUBTOTAL(9,H10272:H10276)</f>
        <v>662738374</v>
      </c>
      <c r="I10277" s="20">
        <f>SUBTOTAL(9,I10272:I10276)</f>
        <v>621543373.42000008</v>
      </c>
      <c r="J10277" s="42">
        <f>+I10277/H10277</f>
        <v>0.9378412323835047</v>
      </c>
      <c r="K10277" s="20">
        <f>SUBTOTAL(9,K10272:K10276)</f>
        <v>184200747.31999993</v>
      </c>
      <c r="L10277" s="20">
        <f>SUBTOTAL(9,L10272:L10276)</f>
        <v>158225114.42000002</v>
      </c>
      <c r="M10277" s="7">
        <f>IFERROR((L10277/K10277),"N.A")</f>
        <v>0.85898193531824196</v>
      </c>
    </row>
    <row r="10278" spans="1:13" s="14" customFormat="1" ht="30" outlineLevel="2" x14ac:dyDescent="0.25">
      <c r="A10278" s="34"/>
      <c r="B10278" s="44" t="s">
        <v>3510</v>
      </c>
      <c r="C10278" s="31" t="s">
        <v>3118</v>
      </c>
      <c r="D10278" s="14" t="s">
        <v>1160</v>
      </c>
      <c r="E10278" s="14" t="s">
        <v>1235</v>
      </c>
      <c r="F10278" s="14" t="s">
        <v>1236</v>
      </c>
      <c r="G10278" s="14" t="s">
        <v>16</v>
      </c>
      <c r="H10278" s="15">
        <v>249457362</v>
      </c>
      <c r="I10278" s="15">
        <v>158340775.62</v>
      </c>
      <c r="J10278" s="16">
        <f>IFERROR((I10278/H10278),0)</f>
        <v>0.63474084048078727</v>
      </c>
      <c r="K10278" s="15">
        <v>184335396.60000002</v>
      </c>
      <c r="L10278" s="15">
        <v>158340775.62</v>
      </c>
      <c r="M10278" s="17">
        <f>L10278/K10278</f>
        <v>0.85898193478050644</v>
      </c>
    </row>
    <row r="10279" spans="1:13" s="14" customFormat="1" ht="30" outlineLevel="2" x14ac:dyDescent="0.25">
      <c r="A10279" s="34"/>
      <c r="B10279" s="44" t="s">
        <v>3510</v>
      </c>
      <c r="C10279" s="31" t="s">
        <v>3118</v>
      </c>
      <c r="D10279" s="14" t="s">
        <v>1160</v>
      </c>
      <c r="E10279" s="14" t="s">
        <v>1235</v>
      </c>
      <c r="F10279" s="14" t="s">
        <v>1236</v>
      </c>
      <c r="G10279" s="14" t="s">
        <v>6109</v>
      </c>
      <c r="H10279" s="20">
        <v>414708467</v>
      </c>
      <c r="I10279" s="20">
        <v>414708467</v>
      </c>
      <c r="J10279" s="21">
        <f>IFERROR((I10279/H10279),0)</f>
        <v>1</v>
      </c>
      <c r="K10279" s="20"/>
      <c r="L10279" s="20"/>
      <c r="M10279" s="22"/>
    </row>
    <row r="10280" spans="1:13" s="14" customFormat="1" ht="30" outlineLevel="2" x14ac:dyDescent="0.25">
      <c r="A10280" s="34"/>
      <c r="B10280" s="44" t="s">
        <v>3510</v>
      </c>
      <c r="C10280" s="31" t="s">
        <v>3118</v>
      </c>
      <c r="D10280" s="14" t="s">
        <v>1160</v>
      </c>
      <c r="E10280" s="14" t="s">
        <v>1235</v>
      </c>
      <c r="F10280" s="14" t="s">
        <v>1236</v>
      </c>
      <c r="G10280" s="14" t="s">
        <v>6481</v>
      </c>
      <c r="H10280" s="20">
        <v>1543</v>
      </c>
      <c r="I10280" s="20">
        <v>1543</v>
      </c>
      <c r="J10280" s="21">
        <f>IFERROR((I10280/H10280),0)</f>
        <v>1</v>
      </c>
      <c r="K10280" s="20"/>
      <c r="L10280" s="20"/>
      <c r="M10280" s="22"/>
    </row>
    <row r="10281" spans="1:13" s="14" customFormat="1" ht="30" outlineLevel="2" x14ac:dyDescent="0.25">
      <c r="A10281" s="34"/>
      <c r="B10281" s="44" t="s">
        <v>3510</v>
      </c>
      <c r="C10281" s="31" t="s">
        <v>3118</v>
      </c>
      <c r="D10281" s="14" t="s">
        <v>1160</v>
      </c>
      <c r="E10281" s="14" t="s">
        <v>1235</v>
      </c>
      <c r="F10281" s="14" t="s">
        <v>1236</v>
      </c>
      <c r="G10281" s="14" t="s">
        <v>6492</v>
      </c>
      <c r="H10281" s="20">
        <v>37949975</v>
      </c>
      <c r="I10281" s="20">
        <v>37949975</v>
      </c>
      <c r="J10281" s="21">
        <f>IFERROR((I10281/H10281),0)</f>
        <v>1</v>
      </c>
      <c r="K10281" s="20"/>
      <c r="L10281" s="20"/>
      <c r="M10281" s="22"/>
    </row>
    <row r="10282" spans="1:13" s="14" customFormat="1" ht="30" outlineLevel="2" x14ac:dyDescent="0.25">
      <c r="A10282" s="34"/>
      <c r="B10282" s="44" t="s">
        <v>3510</v>
      </c>
      <c r="C10282" s="31" t="s">
        <v>3118</v>
      </c>
      <c r="D10282" s="14" t="s">
        <v>1160</v>
      </c>
      <c r="E10282" s="14" t="s">
        <v>1235</v>
      </c>
      <c r="F10282" s="14" t="s">
        <v>1236</v>
      </c>
      <c r="G10282" s="14" t="s">
        <v>6493</v>
      </c>
      <c r="H10282" s="20">
        <v>-49891472</v>
      </c>
      <c r="I10282" s="20"/>
      <c r="J10282" s="21">
        <f>IFERROR((I10282/H10282),0)</f>
        <v>0</v>
      </c>
      <c r="K10282" s="20"/>
      <c r="L10282" s="20"/>
      <c r="M10282" s="22"/>
    </row>
    <row r="10283" spans="1:13" s="14" customFormat="1" ht="30" outlineLevel="1" x14ac:dyDescent="0.25">
      <c r="A10283" s="34"/>
      <c r="B10283" s="46" t="s">
        <v>8109</v>
      </c>
      <c r="C10283" s="40" t="str">
        <f>C10282</f>
        <v>ASIGNACIÓN PARA LA INVERSIÓN LOCAL  - AMBIENTE Y DESARROLLO SOSTENIBLE</v>
      </c>
      <c r="D10283" s="39" t="str">
        <f>D10282</f>
        <v xml:space="preserve">META                                              </v>
      </c>
      <c r="E10283" s="39" t="str">
        <f>E10282</f>
        <v>50124</v>
      </c>
      <c r="F10283" s="39" t="str">
        <f>F10282</f>
        <v xml:space="preserve">CABUYARO                                          </v>
      </c>
      <c r="G10283" s="39" t="s">
        <v>10656</v>
      </c>
      <c r="H10283" s="20">
        <f>SUBTOTAL(9,H10278:H10282)</f>
        <v>652225875</v>
      </c>
      <c r="I10283" s="20">
        <f>SUBTOTAL(9,I10278:I10282)</f>
        <v>611000760.62</v>
      </c>
      <c r="J10283" s="42">
        <f>+I10283/H10283</f>
        <v>0.93679319395293847</v>
      </c>
      <c r="K10283" s="20">
        <f>SUBTOTAL(9,K10278:K10282)</f>
        <v>184335396.60000002</v>
      </c>
      <c r="L10283" s="20">
        <f>SUBTOTAL(9,L10278:L10282)</f>
        <v>158340775.62</v>
      </c>
      <c r="M10283" s="7">
        <f>IFERROR((L10283/K10283),"N.A")</f>
        <v>0.85898193478050644</v>
      </c>
    </row>
    <row r="10284" spans="1:13" s="14" customFormat="1" ht="30" outlineLevel="2" x14ac:dyDescent="0.25">
      <c r="A10284" s="34"/>
      <c r="B10284" s="44" t="s">
        <v>3511</v>
      </c>
      <c r="C10284" s="31" t="s">
        <v>3118</v>
      </c>
      <c r="D10284" s="14" t="s">
        <v>1160</v>
      </c>
      <c r="E10284" s="14" t="s">
        <v>1238</v>
      </c>
      <c r="F10284" s="14" t="s">
        <v>1239</v>
      </c>
      <c r="G10284" s="14" t="s">
        <v>16</v>
      </c>
      <c r="H10284" s="15">
        <v>244605306</v>
      </c>
      <c r="I10284" s="15">
        <v>155260977.53999999</v>
      </c>
      <c r="J10284" s="16">
        <f>IFERROR((I10284/H10284),0)</f>
        <v>0.63474084057685976</v>
      </c>
      <c r="K10284" s="15">
        <v>180749991.66999999</v>
      </c>
      <c r="L10284" s="15">
        <v>155260977.53999999</v>
      </c>
      <c r="M10284" s="17">
        <f>L10284/K10284</f>
        <v>0.85898193469056439</v>
      </c>
    </row>
    <row r="10285" spans="1:13" s="14" customFormat="1" ht="30" outlineLevel="2" x14ac:dyDescent="0.25">
      <c r="A10285" s="34"/>
      <c r="B10285" s="44" t="s">
        <v>3511</v>
      </c>
      <c r="C10285" s="31" t="s">
        <v>3118</v>
      </c>
      <c r="D10285" s="14" t="s">
        <v>1160</v>
      </c>
      <c r="E10285" s="14" t="s">
        <v>1238</v>
      </c>
      <c r="F10285" s="14" t="s">
        <v>1239</v>
      </c>
      <c r="G10285" s="14" t="s">
        <v>6109</v>
      </c>
      <c r="H10285" s="20">
        <v>405522007</v>
      </c>
      <c r="I10285" s="20">
        <v>405522007</v>
      </c>
      <c r="J10285" s="21">
        <f>IFERROR((I10285/H10285),0)</f>
        <v>1</v>
      </c>
      <c r="K10285" s="20"/>
      <c r="L10285" s="20"/>
      <c r="M10285" s="22"/>
    </row>
    <row r="10286" spans="1:13" s="14" customFormat="1" ht="30" outlineLevel="2" x14ac:dyDescent="0.25">
      <c r="A10286" s="34"/>
      <c r="B10286" s="44" t="s">
        <v>3511</v>
      </c>
      <c r="C10286" s="31" t="s">
        <v>3118</v>
      </c>
      <c r="D10286" s="14" t="s">
        <v>1160</v>
      </c>
      <c r="E10286" s="14" t="s">
        <v>1238</v>
      </c>
      <c r="F10286" s="14" t="s">
        <v>1239</v>
      </c>
      <c r="G10286" s="14" t="s">
        <v>6481</v>
      </c>
      <c r="H10286" s="20">
        <v>1513</v>
      </c>
      <c r="I10286" s="20">
        <v>1513</v>
      </c>
      <c r="J10286" s="21">
        <f>IFERROR((I10286/H10286),0)</f>
        <v>1</v>
      </c>
      <c r="K10286" s="20"/>
      <c r="L10286" s="20"/>
      <c r="M10286" s="22"/>
    </row>
    <row r="10287" spans="1:13" s="14" customFormat="1" ht="30" outlineLevel="2" x14ac:dyDescent="0.25">
      <c r="A10287" s="34"/>
      <c r="B10287" s="44" t="s">
        <v>3511</v>
      </c>
      <c r="C10287" s="31" t="s">
        <v>3118</v>
      </c>
      <c r="D10287" s="14" t="s">
        <v>1160</v>
      </c>
      <c r="E10287" s="14" t="s">
        <v>1238</v>
      </c>
      <c r="F10287" s="14" t="s">
        <v>1239</v>
      </c>
      <c r="G10287" s="14" t="s">
        <v>6492</v>
      </c>
      <c r="H10287" s="20">
        <v>37211831</v>
      </c>
      <c r="I10287" s="20">
        <v>37211831</v>
      </c>
      <c r="J10287" s="21">
        <f>IFERROR((I10287/H10287),0)</f>
        <v>1</v>
      </c>
      <c r="K10287" s="20"/>
      <c r="L10287" s="20"/>
      <c r="M10287" s="22"/>
    </row>
    <row r="10288" spans="1:13" s="14" customFormat="1" ht="30" outlineLevel="2" x14ac:dyDescent="0.25">
      <c r="A10288" s="34"/>
      <c r="B10288" s="44" t="s">
        <v>3511</v>
      </c>
      <c r="C10288" s="31" t="s">
        <v>3118</v>
      </c>
      <c r="D10288" s="14" t="s">
        <v>1160</v>
      </c>
      <c r="E10288" s="14" t="s">
        <v>1238</v>
      </c>
      <c r="F10288" s="14" t="s">
        <v>1239</v>
      </c>
      <c r="G10288" s="14" t="s">
        <v>6493</v>
      </c>
      <c r="H10288" s="20">
        <v>-48921061</v>
      </c>
      <c r="I10288" s="20"/>
      <c r="J10288" s="21">
        <f>IFERROR((I10288/H10288),0)</f>
        <v>0</v>
      </c>
      <c r="K10288" s="20"/>
      <c r="L10288" s="20"/>
      <c r="M10288" s="22"/>
    </row>
    <row r="10289" spans="1:13" s="14" customFormat="1" ht="30" outlineLevel="1" x14ac:dyDescent="0.25">
      <c r="A10289" s="34"/>
      <c r="B10289" s="46" t="s">
        <v>8110</v>
      </c>
      <c r="C10289" s="40" t="str">
        <f>C10288</f>
        <v>ASIGNACIÓN PARA LA INVERSIÓN LOCAL  - AMBIENTE Y DESARROLLO SOSTENIBLE</v>
      </c>
      <c r="D10289" s="39" t="str">
        <f>D10288</f>
        <v xml:space="preserve">META                                              </v>
      </c>
      <c r="E10289" s="39" t="str">
        <f>E10288</f>
        <v>50110</v>
      </c>
      <c r="F10289" s="39" t="str">
        <f>F10288</f>
        <v xml:space="preserve">BARRANCA DE UPÍA                                  </v>
      </c>
      <c r="G10289" s="39" t="s">
        <v>10656</v>
      </c>
      <c r="H10289" s="20">
        <f>SUBTOTAL(9,H10284:H10288)</f>
        <v>638419596</v>
      </c>
      <c r="I10289" s="20">
        <f>SUBTOTAL(9,I10284:I10288)</f>
        <v>597996328.53999996</v>
      </c>
      <c r="J10289" s="42">
        <f>+I10289/H10289</f>
        <v>0.93668228902547657</v>
      </c>
      <c r="K10289" s="20">
        <f>SUBTOTAL(9,K10284:K10288)</f>
        <v>180749991.66999999</v>
      </c>
      <c r="L10289" s="20">
        <f>SUBTOTAL(9,L10284:L10288)</f>
        <v>155260977.53999999</v>
      </c>
      <c r="M10289" s="7">
        <f>IFERROR((L10289/K10289),"N.A")</f>
        <v>0.85898193469056439</v>
      </c>
    </row>
    <row r="10290" spans="1:13" s="14" customFormat="1" ht="30" outlineLevel="2" x14ac:dyDescent="0.25">
      <c r="A10290" s="34"/>
      <c r="B10290" s="44" t="s">
        <v>3512</v>
      </c>
      <c r="C10290" s="31" t="s">
        <v>3118</v>
      </c>
      <c r="D10290" s="14" t="s">
        <v>1241</v>
      </c>
      <c r="E10290" s="14" t="s">
        <v>1242</v>
      </c>
      <c r="F10290" s="14" t="s">
        <v>1243</v>
      </c>
      <c r="G10290" s="14" t="s">
        <v>16</v>
      </c>
      <c r="H10290" s="15">
        <v>892850955</v>
      </c>
      <c r="I10290" s="15">
        <v>566728965.54000008</v>
      </c>
      <c r="J10290" s="16">
        <f>IFERROR((I10290/H10290),0)</f>
        <v>0.6347408404127205</v>
      </c>
      <c r="K10290" s="15">
        <v>659768200.72000003</v>
      </c>
      <c r="L10290" s="15">
        <v>566728965.54000008</v>
      </c>
      <c r="M10290" s="17">
        <f>L10290/K10290</f>
        <v>0.8589819347484966</v>
      </c>
    </row>
    <row r="10291" spans="1:13" s="14" customFormat="1" ht="30" outlineLevel="2" x14ac:dyDescent="0.25">
      <c r="A10291" s="34"/>
      <c r="B10291" s="44" t="s">
        <v>3512</v>
      </c>
      <c r="C10291" s="31" t="s">
        <v>3118</v>
      </c>
      <c r="D10291" s="14" t="s">
        <v>1241</v>
      </c>
      <c r="E10291" s="14" t="s">
        <v>1242</v>
      </c>
      <c r="F10291" s="14" t="s">
        <v>1243</v>
      </c>
      <c r="G10291" s="14" t="s">
        <v>6109</v>
      </c>
      <c r="H10291" s="20">
        <v>101374321</v>
      </c>
      <c r="I10291" s="20">
        <v>101374321</v>
      </c>
      <c r="J10291" s="21">
        <f>IFERROR((I10291/H10291),0)</f>
        <v>1</v>
      </c>
      <c r="K10291" s="20"/>
      <c r="L10291" s="20"/>
      <c r="M10291" s="22"/>
    </row>
    <row r="10292" spans="1:13" s="14" customFormat="1" ht="30" outlineLevel="2" x14ac:dyDescent="0.25">
      <c r="A10292" s="34"/>
      <c r="B10292" s="44" t="s">
        <v>3512</v>
      </c>
      <c r="C10292" s="31" t="s">
        <v>3118</v>
      </c>
      <c r="D10292" s="14" t="s">
        <v>1241</v>
      </c>
      <c r="E10292" s="14" t="s">
        <v>1242</v>
      </c>
      <c r="F10292" s="14" t="s">
        <v>1243</v>
      </c>
      <c r="G10292" s="14" t="s">
        <v>6481</v>
      </c>
      <c r="H10292" s="20">
        <v>5522</v>
      </c>
      <c r="I10292" s="20">
        <v>5522</v>
      </c>
      <c r="J10292" s="21">
        <f>IFERROR((I10292/H10292),0)</f>
        <v>1</v>
      </c>
      <c r="K10292" s="20"/>
      <c r="L10292" s="20"/>
      <c r="M10292" s="22"/>
    </row>
    <row r="10293" spans="1:13" s="14" customFormat="1" ht="30" outlineLevel="2" x14ac:dyDescent="0.25">
      <c r="A10293" s="34"/>
      <c r="B10293" s="44" t="s">
        <v>3512</v>
      </c>
      <c r="C10293" s="31" t="s">
        <v>3118</v>
      </c>
      <c r="D10293" s="14" t="s">
        <v>1241</v>
      </c>
      <c r="E10293" s="14" t="s">
        <v>1242</v>
      </c>
      <c r="F10293" s="14" t="s">
        <v>1243</v>
      </c>
      <c r="G10293" s="14" t="s">
        <v>6492</v>
      </c>
      <c r="H10293" s="20">
        <v>135829512</v>
      </c>
      <c r="I10293" s="20">
        <v>135829512</v>
      </c>
      <c r="J10293" s="21">
        <f>IFERROR((I10293/H10293),0)</f>
        <v>1</v>
      </c>
      <c r="K10293" s="20"/>
      <c r="L10293" s="20"/>
      <c r="M10293" s="22"/>
    </row>
    <row r="10294" spans="1:13" s="14" customFormat="1" ht="30" outlineLevel="2" x14ac:dyDescent="0.25">
      <c r="A10294" s="34"/>
      <c r="B10294" s="44" t="s">
        <v>3512</v>
      </c>
      <c r="C10294" s="31" t="s">
        <v>3118</v>
      </c>
      <c r="D10294" s="14" t="s">
        <v>1241</v>
      </c>
      <c r="E10294" s="14" t="s">
        <v>1242</v>
      </c>
      <c r="F10294" s="14" t="s">
        <v>1243</v>
      </c>
      <c r="G10294" s="14" t="s">
        <v>6493</v>
      </c>
      <c r="H10294" s="20">
        <v>-178570191</v>
      </c>
      <c r="I10294" s="20"/>
      <c r="J10294" s="21">
        <f>IFERROR((I10294/H10294),0)</f>
        <v>0</v>
      </c>
      <c r="K10294" s="20"/>
      <c r="L10294" s="20"/>
      <c r="M10294" s="22"/>
    </row>
    <row r="10295" spans="1:13" s="14" customFormat="1" ht="30" outlineLevel="1" x14ac:dyDescent="0.25">
      <c r="A10295" s="34"/>
      <c r="B10295" s="46" t="s">
        <v>8111</v>
      </c>
      <c r="C10295" s="40" t="str">
        <f>C10294</f>
        <v>ASIGNACIÓN PARA LA INVERSIÓN LOCAL  - AMBIENTE Y DESARROLLO SOSTENIBLE</v>
      </c>
      <c r="D10295" s="39" t="str">
        <f>D10294</f>
        <v xml:space="preserve">MAGDALENA                                         </v>
      </c>
      <c r="E10295" s="39" t="str">
        <f>E10294</f>
        <v>47980</v>
      </c>
      <c r="F10295" s="39" t="str">
        <f>F10294</f>
        <v xml:space="preserve">ZONA BANANERA                                     </v>
      </c>
      <c r="G10295" s="39" t="s">
        <v>10656</v>
      </c>
      <c r="H10295" s="20">
        <f>SUBTOTAL(9,H10290:H10294)</f>
        <v>951490119</v>
      </c>
      <c r="I10295" s="20">
        <f>SUBTOTAL(9,I10290:I10294)</f>
        <v>803938320.54000008</v>
      </c>
      <c r="J10295" s="42">
        <f>+I10295/H10295</f>
        <v>0.84492555885385934</v>
      </c>
      <c r="K10295" s="20">
        <f>SUBTOTAL(9,K10290:K10294)</f>
        <v>659768200.72000003</v>
      </c>
      <c r="L10295" s="20">
        <f>SUBTOTAL(9,L10290:L10294)</f>
        <v>566728965.54000008</v>
      </c>
      <c r="M10295" s="7">
        <f>IFERROR((L10295/K10295),"N.A")</f>
        <v>0.8589819347484966</v>
      </c>
    </row>
    <row r="10296" spans="1:13" s="14" customFormat="1" ht="30" outlineLevel="2" x14ac:dyDescent="0.25">
      <c r="A10296" s="34"/>
      <c r="B10296" s="44" t="s">
        <v>3513</v>
      </c>
      <c r="C10296" s="31" t="s">
        <v>3118</v>
      </c>
      <c r="D10296" s="14" t="s">
        <v>1241</v>
      </c>
      <c r="E10296" s="14" t="s">
        <v>1245</v>
      </c>
      <c r="F10296" s="14" t="s">
        <v>1246</v>
      </c>
      <c r="G10296" s="14" t="s">
        <v>16</v>
      </c>
      <c r="H10296" s="15">
        <v>570235578</v>
      </c>
      <c r="I10296" s="15">
        <v>361951810.05000001</v>
      </c>
      <c r="J10296" s="16">
        <f>IFERROR((I10296/H10296),0)</f>
        <v>0.63474084047768764</v>
      </c>
      <c r="K10296" s="15">
        <v>421373017.55999994</v>
      </c>
      <c r="L10296" s="15">
        <v>361951810.05000001</v>
      </c>
      <c r="M10296" s="17">
        <f>L10296/K10296</f>
        <v>0.85898193516498988</v>
      </c>
    </row>
    <row r="10297" spans="1:13" s="14" customFormat="1" ht="30" outlineLevel="2" x14ac:dyDescent="0.25">
      <c r="A10297" s="34"/>
      <c r="B10297" s="44" t="s">
        <v>3513</v>
      </c>
      <c r="C10297" s="31" t="s">
        <v>3118</v>
      </c>
      <c r="D10297" s="14" t="s">
        <v>1241</v>
      </c>
      <c r="E10297" s="14" t="s">
        <v>1245</v>
      </c>
      <c r="F10297" s="14" t="s">
        <v>1246</v>
      </c>
      <c r="G10297" s="14" t="s">
        <v>6109</v>
      </c>
      <c r="H10297" s="20">
        <v>67209104</v>
      </c>
      <c r="I10297" s="20">
        <v>67209104</v>
      </c>
      <c r="J10297" s="21">
        <f>IFERROR((I10297/H10297),0)</f>
        <v>1</v>
      </c>
      <c r="K10297" s="20"/>
      <c r="L10297" s="20"/>
      <c r="M10297" s="22"/>
    </row>
    <row r="10298" spans="1:13" s="14" customFormat="1" ht="30" outlineLevel="2" x14ac:dyDescent="0.25">
      <c r="A10298" s="34"/>
      <c r="B10298" s="44" t="s">
        <v>3513</v>
      </c>
      <c r="C10298" s="31" t="s">
        <v>3118</v>
      </c>
      <c r="D10298" s="14" t="s">
        <v>1241</v>
      </c>
      <c r="E10298" s="14" t="s">
        <v>1245</v>
      </c>
      <c r="F10298" s="14" t="s">
        <v>1246</v>
      </c>
      <c r="G10298" s="14" t="s">
        <v>6481</v>
      </c>
      <c r="H10298" s="20">
        <v>3527</v>
      </c>
      <c r="I10298" s="20">
        <v>3527</v>
      </c>
      <c r="J10298" s="21">
        <f>IFERROR((I10298/H10298),0)</f>
        <v>1</v>
      </c>
      <c r="K10298" s="20"/>
      <c r="L10298" s="20"/>
      <c r="M10298" s="22"/>
    </row>
    <row r="10299" spans="1:13" s="14" customFormat="1" ht="30" outlineLevel="2" x14ac:dyDescent="0.25">
      <c r="A10299" s="34"/>
      <c r="B10299" s="44" t="s">
        <v>3513</v>
      </c>
      <c r="C10299" s="31" t="s">
        <v>3118</v>
      </c>
      <c r="D10299" s="14" t="s">
        <v>1241</v>
      </c>
      <c r="E10299" s="14" t="s">
        <v>1245</v>
      </c>
      <c r="F10299" s="14" t="s">
        <v>1246</v>
      </c>
      <c r="G10299" s="14" t="s">
        <v>6492</v>
      </c>
      <c r="H10299" s="20">
        <v>86750000</v>
      </c>
      <c r="I10299" s="20">
        <v>86750000</v>
      </c>
      <c r="J10299" s="21">
        <f>IFERROR((I10299/H10299),0)</f>
        <v>1</v>
      </c>
      <c r="K10299" s="20"/>
      <c r="L10299" s="20"/>
      <c r="M10299" s="22"/>
    </row>
    <row r="10300" spans="1:13" s="14" customFormat="1" ht="30" outlineLevel="2" x14ac:dyDescent="0.25">
      <c r="A10300" s="34"/>
      <c r="B10300" s="44" t="s">
        <v>3513</v>
      </c>
      <c r="C10300" s="31" t="s">
        <v>3118</v>
      </c>
      <c r="D10300" s="14" t="s">
        <v>1241</v>
      </c>
      <c r="E10300" s="14" t="s">
        <v>1245</v>
      </c>
      <c r="F10300" s="14" t="s">
        <v>1246</v>
      </c>
      <c r="G10300" s="14" t="s">
        <v>6493</v>
      </c>
      <c r="H10300" s="20">
        <v>-114047116</v>
      </c>
      <c r="I10300" s="20"/>
      <c r="J10300" s="21">
        <f>IFERROR((I10300/H10300),0)</f>
        <v>0</v>
      </c>
      <c r="K10300" s="20"/>
      <c r="L10300" s="20"/>
      <c r="M10300" s="22"/>
    </row>
    <row r="10301" spans="1:13" s="14" customFormat="1" ht="30" outlineLevel="1" x14ac:dyDescent="0.25">
      <c r="A10301" s="34"/>
      <c r="B10301" s="46" t="s">
        <v>8112</v>
      </c>
      <c r="C10301" s="40" t="str">
        <f>C10300</f>
        <v>ASIGNACIÓN PARA LA INVERSIÓN LOCAL  - AMBIENTE Y DESARROLLO SOSTENIBLE</v>
      </c>
      <c r="D10301" s="39" t="str">
        <f>D10300</f>
        <v xml:space="preserve">MAGDALENA                                         </v>
      </c>
      <c r="E10301" s="39" t="str">
        <f>E10300</f>
        <v>47960</v>
      </c>
      <c r="F10301" s="39" t="str">
        <f>F10300</f>
        <v xml:space="preserve">ZAPAYÁN                                           </v>
      </c>
      <c r="G10301" s="39" t="s">
        <v>10656</v>
      </c>
      <c r="H10301" s="20">
        <f>SUBTOTAL(9,H10296:H10300)</f>
        <v>610151093</v>
      </c>
      <c r="I10301" s="20">
        <f>SUBTOTAL(9,I10296:I10300)</f>
        <v>515914441.05000001</v>
      </c>
      <c r="J10301" s="42">
        <f>+I10301/H10301</f>
        <v>0.84555194109928444</v>
      </c>
      <c r="K10301" s="20">
        <f>SUBTOTAL(9,K10296:K10300)</f>
        <v>421373017.55999994</v>
      </c>
      <c r="L10301" s="20">
        <f>SUBTOTAL(9,L10296:L10300)</f>
        <v>361951810.05000001</v>
      </c>
      <c r="M10301" s="7">
        <f>IFERROR((L10301/K10301),"N.A")</f>
        <v>0.85898193516498988</v>
      </c>
    </row>
    <row r="10302" spans="1:13" s="14" customFormat="1" ht="30" outlineLevel="2" x14ac:dyDescent="0.25">
      <c r="A10302" s="34"/>
      <c r="B10302" s="44" t="s">
        <v>3514</v>
      </c>
      <c r="C10302" s="31" t="s">
        <v>3118</v>
      </c>
      <c r="D10302" s="14" t="s">
        <v>1241</v>
      </c>
      <c r="E10302" s="14" t="s">
        <v>1248</v>
      </c>
      <c r="F10302" s="14" t="s">
        <v>1249</v>
      </c>
      <c r="G10302" s="14" t="s">
        <v>16</v>
      </c>
      <c r="H10302" s="15">
        <v>557144087</v>
      </c>
      <c r="I10302" s="15">
        <v>353642106.04000002</v>
      </c>
      <c r="J10302" s="16">
        <f>IFERROR((I10302/H10302),0)</f>
        <v>0.63474084046053969</v>
      </c>
      <c r="K10302" s="15">
        <v>411699119.36999989</v>
      </c>
      <c r="L10302" s="15">
        <v>353642106.04000002</v>
      </c>
      <c r="M10302" s="17">
        <f>L10302/K10302</f>
        <v>0.85898193462536121</v>
      </c>
    </row>
    <row r="10303" spans="1:13" s="14" customFormat="1" ht="30" outlineLevel="2" x14ac:dyDescent="0.25">
      <c r="A10303" s="34"/>
      <c r="B10303" s="44" t="s">
        <v>3514</v>
      </c>
      <c r="C10303" s="31" t="s">
        <v>3118</v>
      </c>
      <c r="D10303" s="14" t="s">
        <v>1241</v>
      </c>
      <c r="E10303" s="14" t="s">
        <v>1248</v>
      </c>
      <c r="F10303" s="14" t="s">
        <v>1249</v>
      </c>
      <c r="G10303" s="14" t="s">
        <v>6109</v>
      </c>
      <c r="H10303" s="20">
        <v>275192200</v>
      </c>
      <c r="I10303" s="20">
        <v>275192200</v>
      </c>
      <c r="J10303" s="21">
        <f>IFERROR((I10303/H10303),0)</f>
        <v>1</v>
      </c>
      <c r="K10303" s="20"/>
      <c r="L10303" s="20"/>
      <c r="M10303" s="22"/>
    </row>
    <row r="10304" spans="1:13" s="14" customFormat="1" ht="30" outlineLevel="2" x14ac:dyDescent="0.25">
      <c r="A10304" s="34"/>
      <c r="B10304" s="44" t="s">
        <v>3514</v>
      </c>
      <c r="C10304" s="31" t="s">
        <v>3118</v>
      </c>
      <c r="D10304" s="14" t="s">
        <v>1241</v>
      </c>
      <c r="E10304" s="14" t="s">
        <v>1248</v>
      </c>
      <c r="F10304" s="14" t="s">
        <v>1249</v>
      </c>
      <c r="G10304" s="14" t="s">
        <v>6481</v>
      </c>
      <c r="H10304" s="20">
        <v>3446</v>
      </c>
      <c r="I10304" s="20">
        <v>3446</v>
      </c>
      <c r="J10304" s="21">
        <f>IFERROR((I10304/H10304),0)</f>
        <v>1</v>
      </c>
      <c r="K10304" s="20"/>
      <c r="L10304" s="20"/>
      <c r="M10304" s="22"/>
    </row>
    <row r="10305" spans="1:13" s="14" customFormat="1" ht="30" outlineLevel="2" x14ac:dyDescent="0.25">
      <c r="A10305" s="34"/>
      <c r="B10305" s="44" t="s">
        <v>3514</v>
      </c>
      <c r="C10305" s="31" t="s">
        <v>3118</v>
      </c>
      <c r="D10305" s="14" t="s">
        <v>1241</v>
      </c>
      <c r="E10305" s="14" t="s">
        <v>1248</v>
      </c>
      <c r="F10305" s="14" t="s">
        <v>1249</v>
      </c>
      <c r="G10305" s="14" t="s">
        <v>6492</v>
      </c>
      <c r="H10305" s="20">
        <v>84758390</v>
      </c>
      <c r="I10305" s="20">
        <v>84758390</v>
      </c>
      <c r="J10305" s="21">
        <f>IFERROR((I10305/H10305),0)</f>
        <v>1</v>
      </c>
      <c r="K10305" s="20"/>
      <c r="L10305" s="20"/>
      <c r="M10305" s="22"/>
    </row>
    <row r="10306" spans="1:13" s="14" customFormat="1" ht="30" outlineLevel="2" x14ac:dyDescent="0.25">
      <c r="A10306" s="34"/>
      <c r="B10306" s="44" t="s">
        <v>3514</v>
      </c>
      <c r="C10306" s="31" t="s">
        <v>3118</v>
      </c>
      <c r="D10306" s="14" t="s">
        <v>1241</v>
      </c>
      <c r="E10306" s="14" t="s">
        <v>1248</v>
      </c>
      <c r="F10306" s="14" t="s">
        <v>1249</v>
      </c>
      <c r="G10306" s="14" t="s">
        <v>6493</v>
      </c>
      <c r="H10306" s="20">
        <v>-111428817</v>
      </c>
      <c r="I10306" s="20"/>
      <c r="J10306" s="21">
        <f>IFERROR((I10306/H10306),0)</f>
        <v>0</v>
      </c>
      <c r="K10306" s="20"/>
      <c r="L10306" s="20"/>
      <c r="M10306" s="22"/>
    </row>
    <row r="10307" spans="1:13" s="14" customFormat="1" ht="30" outlineLevel="1" x14ac:dyDescent="0.25">
      <c r="A10307" s="34"/>
      <c r="B10307" s="46" t="s">
        <v>8113</v>
      </c>
      <c r="C10307" s="40" t="str">
        <f>C10306</f>
        <v>ASIGNACIÓN PARA LA INVERSIÓN LOCAL  - AMBIENTE Y DESARROLLO SOSTENIBLE</v>
      </c>
      <c r="D10307" s="39" t="str">
        <f>D10306</f>
        <v xml:space="preserve">MAGDALENA                                         </v>
      </c>
      <c r="E10307" s="39" t="str">
        <f>E10306</f>
        <v>47798</v>
      </c>
      <c r="F10307" s="39" t="str">
        <f>F10306</f>
        <v xml:space="preserve">TENERIFE                                          </v>
      </c>
      <c r="G10307" s="39" t="s">
        <v>10656</v>
      </c>
      <c r="H10307" s="20">
        <f>SUBTOTAL(9,H10302:H10306)</f>
        <v>805669306</v>
      </c>
      <c r="I10307" s="20">
        <f>SUBTOTAL(9,I10302:I10306)</f>
        <v>713596142.03999996</v>
      </c>
      <c r="J10307" s="42">
        <f>+I10307/H10307</f>
        <v>0.88571841663284112</v>
      </c>
      <c r="K10307" s="20">
        <f>SUBTOTAL(9,K10302:K10306)</f>
        <v>411699119.36999989</v>
      </c>
      <c r="L10307" s="20">
        <f>SUBTOTAL(9,L10302:L10306)</f>
        <v>353642106.04000002</v>
      </c>
      <c r="M10307" s="7">
        <f>IFERROR((L10307/K10307),"N.A")</f>
        <v>0.85898193462536121</v>
      </c>
    </row>
    <row r="10308" spans="1:13" s="14" customFormat="1" ht="30" outlineLevel="2" x14ac:dyDescent="0.25">
      <c r="A10308" s="34"/>
      <c r="B10308" s="44" t="s">
        <v>3515</v>
      </c>
      <c r="C10308" s="31" t="s">
        <v>3118</v>
      </c>
      <c r="D10308" s="14" t="s">
        <v>1241</v>
      </c>
      <c r="E10308" s="14" t="s">
        <v>1251</v>
      </c>
      <c r="F10308" s="14" t="s">
        <v>1252</v>
      </c>
      <c r="G10308" s="14" t="s">
        <v>16</v>
      </c>
      <c r="H10308" s="15">
        <v>845142932</v>
      </c>
      <c r="I10308" s="15">
        <v>536446734.95999998</v>
      </c>
      <c r="J10308" s="16">
        <f>IFERROR((I10308/H10308),0)</f>
        <v>0.63474084045229873</v>
      </c>
      <c r="K10308" s="15">
        <v>624514571.63000011</v>
      </c>
      <c r="L10308" s="15">
        <v>536446734.95999998</v>
      </c>
      <c r="M10308" s="17">
        <f>L10308/K10308</f>
        <v>0.85898193465663952</v>
      </c>
    </row>
    <row r="10309" spans="1:13" s="14" customFormat="1" ht="30" outlineLevel="2" x14ac:dyDescent="0.25">
      <c r="A10309" s="34"/>
      <c r="B10309" s="44" t="s">
        <v>3515</v>
      </c>
      <c r="C10309" s="31" t="s">
        <v>3118</v>
      </c>
      <c r="D10309" s="14" t="s">
        <v>1241</v>
      </c>
      <c r="E10309" s="14" t="s">
        <v>1251</v>
      </c>
      <c r="F10309" s="14" t="s">
        <v>1252</v>
      </c>
      <c r="G10309" s="14" t="s">
        <v>6109</v>
      </c>
      <c r="H10309" s="20">
        <v>766657243</v>
      </c>
      <c r="I10309" s="20">
        <v>766657243</v>
      </c>
      <c r="J10309" s="21">
        <f>IFERROR((I10309/H10309),0)</f>
        <v>1</v>
      </c>
      <c r="K10309" s="20"/>
      <c r="L10309" s="20"/>
      <c r="M10309" s="22"/>
    </row>
    <row r="10310" spans="1:13" s="14" customFormat="1" ht="30" outlineLevel="2" x14ac:dyDescent="0.25">
      <c r="A10310" s="34"/>
      <c r="B10310" s="44" t="s">
        <v>3515</v>
      </c>
      <c r="C10310" s="31" t="s">
        <v>3118</v>
      </c>
      <c r="D10310" s="14" t="s">
        <v>1241</v>
      </c>
      <c r="E10310" s="14" t="s">
        <v>1251</v>
      </c>
      <c r="F10310" s="14" t="s">
        <v>1252</v>
      </c>
      <c r="G10310" s="14" t="s">
        <v>6481</v>
      </c>
      <c r="H10310" s="20">
        <v>5227</v>
      </c>
      <c r="I10310" s="20">
        <v>5227</v>
      </c>
      <c r="J10310" s="21">
        <f>IFERROR((I10310/H10310),0)</f>
        <v>1</v>
      </c>
      <c r="K10310" s="20"/>
      <c r="L10310" s="20"/>
      <c r="M10310" s="22"/>
    </row>
    <row r="10311" spans="1:13" s="14" customFormat="1" ht="30" outlineLevel="2" x14ac:dyDescent="0.25">
      <c r="A10311" s="34"/>
      <c r="B10311" s="44" t="s">
        <v>3515</v>
      </c>
      <c r="C10311" s="31" t="s">
        <v>3118</v>
      </c>
      <c r="D10311" s="14" t="s">
        <v>1241</v>
      </c>
      <c r="E10311" s="14" t="s">
        <v>1251</v>
      </c>
      <c r="F10311" s="14" t="s">
        <v>1252</v>
      </c>
      <c r="G10311" s="14" t="s">
        <v>6492</v>
      </c>
      <c r="H10311" s="20">
        <v>128571685</v>
      </c>
      <c r="I10311" s="20">
        <v>128571685</v>
      </c>
      <c r="J10311" s="21">
        <f>IFERROR((I10311/H10311),0)</f>
        <v>1</v>
      </c>
      <c r="K10311" s="20"/>
      <c r="L10311" s="20"/>
      <c r="M10311" s="22"/>
    </row>
    <row r="10312" spans="1:13" s="14" customFormat="1" ht="30" outlineLevel="2" x14ac:dyDescent="0.25">
      <c r="A10312" s="34"/>
      <c r="B10312" s="44" t="s">
        <v>3515</v>
      </c>
      <c r="C10312" s="31" t="s">
        <v>3118</v>
      </c>
      <c r="D10312" s="14" t="s">
        <v>1241</v>
      </c>
      <c r="E10312" s="14" t="s">
        <v>1251</v>
      </c>
      <c r="F10312" s="14" t="s">
        <v>1252</v>
      </c>
      <c r="G10312" s="14" t="s">
        <v>6493</v>
      </c>
      <c r="H10312" s="20">
        <v>-169028586</v>
      </c>
      <c r="I10312" s="20"/>
      <c r="J10312" s="21">
        <f>IFERROR((I10312/H10312),0)</f>
        <v>0</v>
      </c>
      <c r="K10312" s="20"/>
      <c r="L10312" s="20"/>
      <c r="M10312" s="22"/>
    </row>
    <row r="10313" spans="1:13" s="14" customFormat="1" ht="30" outlineLevel="1" x14ac:dyDescent="0.25">
      <c r="A10313" s="34"/>
      <c r="B10313" s="46" t="s">
        <v>8114</v>
      </c>
      <c r="C10313" s="40" t="str">
        <f>C10312</f>
        <v>ASIGNACIÓN PARA LA INVERSIÓN LOCAL  - AMBIENTE Y DESARROLLO SOSTENIBLE</v>
      </c>
      <c r="D10313" s="39" t="str">
        <f>D10312</f>
        <v xml:space="preserve">MAGDALENA                                         </v>
      </c>
      <c r="E10313" s="39" t="str">
        <f>E10312</f>
        <v>47745</v>
      </c>
      <c r="F10313" s="39" t="str">
        <f>F10312</f>
        <v xml:space="preserve">SITIONUEVO                                        </v>
      </c>
      <c r="G10313" s="39" t="s">
        <v>10656</v>
      </c>
      <c r="H10313" s="20">
        <f>SUBTOTAL(9,H10308:H10312)</f>
        <v>1571348501</v>
      </c>
      <c r="I10313" s="20">
        <f>SUBTOTAL(9,I10308:I10312)</f>
        <v>1431680889.96</v>
      </c>
      <c r="J10313" s="42">
        <f>+I10313/H10313</f>
        <v>0.91111608217329509</v>
      </c>
      <c r="K10313" s="20">
        <f>SUBTOTAL(9,K10308:K10312)</f>
        <v>624514571.63000011</v>
      </c>
      <c r="L10313" s="20">
        <f>SUBTOTAL(9,L10308:L10312)</f>
        <v>536446734.95999998</v>
      </c>
      <c r="M10313" s="7">
        <f>IFERROR((L10313/K10313),"N.A")</f>
        <v>0.85898193465663952</v>
      </c>
    </row>
    <row r="10314" spans="1:13" s="14" customFormat="1" ht="30" outlineLevel="2" x14ac:dyDescent="0.25">
      <c r="A10314" s="34"/>
      <c r="B10314" s="44" t="s">
        <v>3516</v>
      </c>
      <c r="C10314" s="31" t="s">
        <v>3118</v>
      </c>
      <c r="D10314" s="14" t="s">
        <v>1241</v>
      </c>
      <c r="E10314" s="14" t="s">
        <v>1254</v>
      </c>
      <c r="F10314" s="14" t="s">
        <v>1255</v>
      </c>
      <c r="G10314" s="14" t="s">
        <v>16</v>
      </c>
      <c r="H10314" s="15">
        <v>498939780</v>
      </c>
      <c r="I10314" s="15">
        <v>316697455.31</v>
      </c>
      <c r="J10314" s="16">
        <f>IFERROR((I10314/H10314),0)</f>
        <v>0.63474084048780399</v>
      </c>
      <c r="K10314" s="15">
        <v>368689308.28000003</v>
      </c>
      <c r="L10314" s="15">
        <v>316697455.31</v>
      </c>
      <c r="M10314" s="17">
        <f>L10314/K10314</f>
        <v>0.8589819346469495</v>
      </c>
    </row>
    <row r="10315" spans="1:13" s="14" customFormat="1" ht="30" outlineLevel="2" x14ac:dyDescent="0.25">
      <c r="A10315" s="34"/>
      <c r="B10315" s="44" t="s">
        <v>3516</v>
      </c>
      <c r="C10315" s="31" t="s">
        <v>3118</v>
      </c>
      <c r="D10315" s="14" t="s">
        <v>1241</v>
      </c>
      <c r="E10315" s="14" t="s">
        <v>1254</v>
      </c>
      <c r="F10315" s="14" t="s">
        <v>1255</v>
      </c>
      <c r="G10315" s="14" t="s">
        <v>6109</v>
      </c>
      <c r="H10315" s="20">
        <v>70726685</v>
      </c>
      <c r="I10315" s="20">
        <v>70726685</v>
      </c>
      <c r="J10315" s="21">
        <f>IFERROR((I10315/H10315),0)</f>
        <v>1</v>
      </c>
      <c r="K10315" s="20"/>
      <c r="L10315" s="20"/>
      <c r="M10315" s="22"/>
    </row>
    <row r="10316" spans="1:13" s="14" customFormat="1" ht="30" outlineLevel="2" x14ac:dyDescent="0.25">
      <c r="A10316" s="34"/>
      <c r="B10316" s="44" t="s">
        <v>3516</v>
      </c>
      <c r="C10316" s="31" t="s">
        <v>3118</v>
      </c>
      <c r="D10316" s="14" t="s">
        <v>1241</v>
      </c>
      <c r="E10316" s="14" t="s">
        <v>1254</v>
      </c>
      <c r="F10316" s="14" t="s">
        <v>1255</v>
      </c>
      <c r="G10316" s="14" t="s">
        <v>6481</v>
      </c>
      <c r="H10316" s="20">
        <v>3086</v>
      </c>
      <c r="I10316" s="20">
        <v>3086</v>
      </c>
      <c r="J10316" s="21">
        <f>IFERROR((I10316/H10316),0)</f>
        <v>1</v>
      </c>
      <c r="K10316" s="20"/>
      <c r="L10316" s="20"/>
      <c r="M10316" s="22"/>
    </row>
    <row r="10317" spans="1:13" s="14" customFormat="1" ht="30" outlineLevel="2" x14ac:dyDescent="0.25">
      <c r="A10317" s="34"/>
      <c r="B10317" s="44" t="s">
        <v>3516</v>
      </c>
      <c r="C10317" s="31" t="s">
        <v>3118</v>
      </c>
      <c r="D10317" s="14" t="s">
        <v>1241</v>
      </c>
      <c r="E10317" s="14" t="s">
        <v>1254</v>
      </c>
      <c r="F10317" s="14" t="s">
        <v>1255</v>
      </c>
      <c r="G10317" s="14" t="s">
        <v>6492</v>
      </c>
      <c r="H10317" s="20">
        <v>75903762</v>
      </c>
      <c r="I10317" s="20">
        <v>75903762</v>
      </c>
      <c r="J10317" s="21">
        <f>IFERROR((I10317/H10317),0)</f>
        <v>1</v>
      </c>
      <c r="K10317" s="20"/>
      <c r="L10317" s="20"/>
      <c r="M10317" s="22"/>
    </row>
    <row r="10318" spans="1:13" s="14" customFormat="1" ht="30" outlineLevel="2" x14ac:dyDescent="0.25">
      <c r="A10318" s="34"/>
      <c r="B10318" s="44" t="s">
        <v>3516</v>
      </c>
      <c r="C10318" s="31" t="s">
        <v>3118</v>
      </c>
      <c r="D10318" s="14" t="s">
        <v>1241</v>
      </c>
      <c r="E10318" s="14" t="s">
        <v>1254</v>
      </c>
      <c r="F10318" s="14" t="s">
        <v>1255</v>
      </c>
      <c r="G10318" s="14" t="s">
        <v>6493</v>
      </c>
      <c r="H10318" s="20">
        <v>-99787956</v>
      </c>
      <c r="I10318" s="20"/>
      <c r="J10318" s="21">
        <f>IFERROR((I10318/H10318),0)</f>
        <v>0</v>
      </c>
      <c r="K10318" s="20"/>
      <c r="L10318" s="20"/>
      <c r="M10318" s="22"/>
    </row>
    <row r="10319" spans="1:13" s="14" customFormat="1" ht="30" outlineLevel="1" x14ac:dyDescent="0.25">
      <c r="A10319" s="34"/>
      <c r="B10319" s="46" t="s">
        <v>8115</v>
      </c>
      <c r="C10319" s="40" t="str">
        <f>C10318</f>
        <v>ASIGNACIÓN PARA LA INVERSIÓN LOCAL  - AMBIENTE Y DESARROLLO SOSTENIBLE</v>
      </c>
      <c r="D10319" s="39" t="str">
        <f>D10318</f>
        <v xml:space="preserve">MAGDALENA                                         </v>
      </c>
      <c r="E10319" s="39" t="str">
        <f>E10318</f>
        <v>47720</v>
      </c>
      <c r="F10319" s="39" t="str">
        <f>F10318</f>
        <v xml:space="preserve">SANTA BÁRBARA DE PINTO                            </v>
      </c>
      <c r="G10319" s="39" t="s">
        <v>10656</v>
      </c>
      <c r="H10319" s="20">
        <f>SUBTOTAL(9,H10314:H10318)</f>
        <v>545785357</v>
      </c>
      <c r="I10319" s="20">
        <f>SUBTOTAL(9,I10314:I10318)</f>
        <v>463330988.31</v>
      </c>
      <c r="J10319" s="42">
        <f>+I10319/H10319</f>
        <v>0.84892528237982756</v>
      </c>
      <c r="K10319" s="20">
        <f>SUBTOTAL(9,K10314:K10318)</f>
        <v>368689308.28000003</v>
      </c>
      <c r="L10319" s="20">
        <f>SUBTOTAL(9,L10314:L10318)</f>
        <v>316697455.31</v>
      </c>
      <c r="M10319" s="7">
        <f>IFERROR((L10319/K10319),"N.A")</f>
        <v>0.8589819346469495</v>
      </c>
    </row>
    <row r="10320" spans="1:13" s="14" customFormat="1" ht="30" outlineLevel="2" x14ac:dyDescent="0.25">
      <c r="A10320" s="34"/>
      <c r="B10320" s="44" t="s">
        <v>3517</v>
      </c>
      <c r="C10320" s="31" t="s">
        <v>3118</v>
      </c>
      <c r="D10320" s="14" t="s">
        <v>1241</v>
      </c>
      <c r="E10320" s="14" t="s">
        <v>1257</v>
      </c>
      <c r="F10320" s="14" t="s">
        <v>1258</v>
      </c>
      <c r="G10320" s="14" t="s">
        <v>16</v>
      </c>
      <c r="H10320" s="15">
        <v>616299969</v>
      </c>
      <c r="I10320" s="15">
        <v>391190760.31000006</v>
      </c>
      <c r="J10320" s="16">
        <f>IFERROR((I10320/H10320),0)</f>
        <v>0.63474084047860801</v>
      </c>
      <c r="K10320" s="15">
        <v>455412092.74000001</v>
      </c>
      <c r="L10320" s="15">
        <v>391190760.31000006</v>
      </c>
      <c r="M10320" s="17">
        <f>L10320/K10320</f>
        <v>0.85898193426614899</v>
      </c>
    </row>
    <row r="10321" spans="1:13" s="14" customFormat="1" ht="30" outlineLevel="2" x14ac:dyDescent="0.25">
      <c r="A10321" s="34"/>
      <c r="B10321" s="44" t="s">
        <v>3517</v>
      </c>
      <c r="C10321" s="31" t="s">
        <v>3118</v>
      </c>
      <c r="D10321" s="14" t="s">
        <v>1241</v>
      </c>
      <c r="E10321" s="14" t="s">
        <v>1257</v>
      </c>
      <c r="F10321" s="14" t="s">
        <v>1258</v>
      </c>
      <c r="G10321" s="14" t="s">
        <v>6109</v>
      </c>
      <c r="H10321" s="20">
        <v>605493120</v>
      </c>
      <c r="I10321" s="20">
        <v>605493120</v>
      </c>
      <c r="J10321" s="21">
        <f>IFERROR((I10321/H10321),0)</f>
        <v>1</v>
      </c>
      <c r="K10321" s="20"/>
      <c r="L10321" s="20"/>
      <c r="M10321" s="22"/>
    </row>
    <row r="10322" spans="1:13" s="14" customFormat="1" ht="30" outlineLevel="2" x14ac:dyDescent="0.25">
      <c r="A10322" s="34"/>
      <c r="B10322" s="44" t="s">
        <v>3517</v>
      </c>
      <c r="C10322" s="31" t="s">
        <v>3118</v>
      </c>
      <c r="D10322" s="14" t="s">
        <v>1241</v>
      </c>
      <c r="E10322" s="14" t="s">
        <v>1257</v>
      </c>
      <c r="F10322" s="14" t="s">
        <v>1258</v>
      </c>
      <c r="G10322" s="14" t="s">
        <v>6481</v>
      </c>
      <c r="H10322" s="20">
        <v>3812</v>
      </c>
      <c r="I10322" s="20">
        <v>3812</v>
      </c>
      <c r="J10322" s="21">
        <f>IFERROR((I10322/H10322),0)</f>
        <v>1</v>
      </c>
      <c r="K10322" s="20"/>
      <c r="L10322" s="20"/>
      <c r="M10322" s="22"/>
    </row>
    <row r="10323" spans="1:13" s="14" customFormat="1" ht="30" outlineLevel="2" x14ac:dyDescent="0.25">
      <c r="A10323" s="34"/>
      <c r="B10323" s="44" t="s">
        <v>3517</v>
      </c>
      <c r="C10323" s="31" t="s">
        <v>3118</v>
      </c>
      <c r="D10323" s="14" t="s">
        <v>1241</v>
      </c>
      <c r="E10323" s="14" t="s">
        <v>1257</v>
      </c>
      <c r="F10323" s="14" t="s">
        <v>1258</v>
      </c>
      <c r="G10323" s="14" t="s">
        <v>6492</v>
      </c>
      <c r="H10323" s="20">
        <v>93757781</v>
      </c>
      <c r="I10323" s="20">
        <v>93757781</v>
      </c>
      <c r="J10323" s="21">
        <f>IFERROR((I10323/H10323),0)</f>
        <v>1</v>
      </c>
      <c r="K10323" s="20"/>
      <c r="L10323" s="20"/>
      <c r="M10323" s="22"/>
    </row>
    <row r="10324" spans="1:13" s="14" customFormat="1" ht="30" outlineLevel="2" x14ac:dyDescent="0.25">
      <c r="A10324" s="34"/>
      <c r="B10324" s="44" t="s">
        <v>3517</v>
      </c>
      <c r="C10324" s="31" t="s">
        <v>3118</v>
      </c>
      <c r="D10324" s="14" t="s">
        <v>1241</v>
      </c>
      <c r="E10324" s="14" t="s">
        <v>1257</v>
      </c>
      <c r="F10324" s="14" t="s">
        <v>1258</v>
      </c>
      <c r="G10324" s="14" t="s">
        <v>6493</v>
      </c>
      <c r="H10324" s="20">
        <v>-123259994</v>
      </c>
      <c r="I10324" s="20"/>
      <c r="J10324" s="21">
        <f>IFERROR((I10324/H10324),0)</f>
        <v>0</v>
      </c>
      <c r="K10324" s="20"/>
      <c r="L10324" s="20"/>
      <c r="M10324" s="22"/>
    </row>
    <row r="10325" spans="1:13" s="14" customFormat="1" ht="30" outlineLevel="1" x14ac:dyDescent="0.25">
      <c r="A10325" s="34"/>
      <c r="B10325" s="46" t="s">
        <v>8116</v>
      </c>
      <c r="C10325" s="40" t="str">
        <f>C10324</f>
        <v>ASIGNACIÓN PARA LA INVERSIÓN LOCAL  - AMBIENTE Y DESARROLLO SOSTENIBLE</v>
      </c>
      <c r="D10325" s="39" t="str">
        <f>D10324</f>
        <v xml:space="preserve">MAGDALENA                                         </v>
      </c>
      <c r="E10325" s="39" t="str">
        <f>E10324</f>
        <v>47707</v>
      </c>
      <c r="F10325" s="39" t="str">
        <f>F10324</f>
        <v xml:space="preserve">SANTA ANA                                         </v>
      </c>
      <c r="G10325" s="39" t="s">
        <v>10656</v>
      </c>
      <c r="H10325" s="20">
        <f>SUBTOTAL(9,H10320:H10324)</f>
        <v>1192294688</v>
      </c>
      <c r="I10325" s="20">
        <f>SUBTOTAL(9,I10320:I10324)</f>
        <v>1090445473.3099999</v>
      </c>
      <c r="J10325" s="42">
        <f>+I10325/H10325</f>
        <v>0.91457714630864806</v>
      </c>
      <c r="K10325" s="20">
        <f>SUBTOTAL(9,K10320:K10324)</f>
        <v>455412092.74000001</v>
      </c>
      <c r="L10325" s="20">
        <f>SUBTOTAL(9,L10320:L10324)</f>
        <v>391190760.31000006</v>
      </c>
      <c r="M10325" s="7">
        <f>IFERROR((L10325/K10325),"N.A")</f>
        <v>0.85898193426614899</v>
      </c>
    </row>
    <row r="10326" spans="1:13" s="14" customFormat="1" ht="30" outlineLevel="2" x14ac:dyDescent="0.25">
      <c r="A10326" s="34"/>
      <c r="B10326" s="44" t="s">
        <v>3518</v>
      </c>
      <c r="C10326" s="31" t="s">
        <v>3118</v>
      </c>
      <c r="D10326" s="14" t="s">
        <v>1241</v>
      </c>
      <c r="E10326" s="14" t="s">
        <v>1260</v>
      </c>
      <c r="F10326" s="14" t="s">
        <v>1261</v>
      </c>
      <c r="G10326" s="14" t="s">
        <v>16</v>
      </c>
      <c r="H10326" s="15">
        <v>429307746</v>
      </c>
      <c r="I10326" s="15">
        <v>272499159.51999998</v>
      </c>
      <c r="J10326" s="16">
        <f>IFERROR((I10326/H10326),0)</f>
        <v>0.63474084047856894</v>
      </c>
      <c r="K10326" s="15">
        <v>317235029.69999999</v>
      </c>
      <c r="L10326" s="15">
        <v>272499159.51999998</v>
      </c>
      <c r="M10326" s="17">
        <f>L10326/K10326</f>
        <v>0.85898193455399474</v>
      </c>
    </row>
    <row r="10327" spans="1:13" s="14" customFormat="1" ht="30" outlineLevel="2" x14ac:dyDescent="0.25">
      <c r="A10327" s="34"/>
      <c r="B10327" s="44" t="s">
        <v>3518</v>
      </c>
      <c r="C10327" s="31" t="s">
        <v>3118</v>
      </c>
      <c r="D10327" s="14" t="s">
        <v>1241</v>
      </c>
      <c r="E10327" s="14" t="s">
        <v>1260</v>
      </c>
      <c r="F10327" s="14" t="s">
        <v>1261</v>
      </c>
      <c r="G10327" s="14" t="s">
        <v>6109</v>
      </c>
      <c r="H10327" s="20">
        <v>811416</v>
      </c>
      <c r="I10327" s="20">
        <v>811416</v>
      </c>
      <c r="J10327" s="21">
        <f>IFERROR((I10327/H10327),0)</f>
        <v>1</v>
      </c>
      <c r="K10327" s="20"/>
      <c r="L10327" s="20"/>
      <c r="M10327" s="22"/>
    </row>
    <row r="10328" spans="1:13" s="14" customFormat="1" ht="30" outlineLevel="2" x14ac:dyDescent="0.25">
      <c r="A10328" s="34"/>
      <c r="B10328" s="44" t="s">
        <v>3518</v>
      </c>
      <c r="C10328" s="31" t="s">
        <v>3118</v>
      </c>
      <c r="D10328" s="14" t="s">
        <v>1241</v>
      </c>
      <c r="E10328" s="14" t="s">
        <v>1260</v>
      </c>
      <c r="F10328" s="14" t="s">
        <v>1261</v>
      </c>
      <c r="G10328" s="14" t="s">
        <v>6481</v>
      </c>
      <c r="H10328" s="20">
        <v>2655</v>
      </c>
      <c r="I10328" s="20">
        <v>2655</v>
      </c>
      <c r="J10328" s="21">
        <f>IFERROR((I10328/H10328),0)</f>
        <v>1</v>
      </c>
      <c r="K10328" s="20"/>
      <c r="L10328" s="20"/>
      <c r="M10328" s="22"/>
    </row>
    <row r="10329" spans="1:13" s="14" customFormat="1" ht="30" outlineLevel="2" x14ac:dyDescent="0.25">
      <c r="A10329" s="34"/>
      <c r="B10329" s="44" t="s">
        <v>3518</v>
      </c>
      <c r="C10329" s="31" t="s">
        <v>3118</v>
      </c>
      <c r="D10329" s="14" t="s">
        <v>1241</v>
      </c>
      <c r="E10329" s="14" t="s">
        <v>1260</v>
      </c>
      <c r="F10329" s="14" t="s">
        <v>1261</v>
      </c>
      <c r="G10329" s="14" t="s">
        <v>6492</v>
      </c>
      <c r="H10329" s="20">
        <v>65310634</v>
      </c>
      <c r="I10329" s="20">
        <v>65310634</v>
      </c>
      <c r="J10329" s="21">
        <f>IFERROR((I10329/H10329),0)</f>
        <v>1</v>
      </c>
      <c r="K10329" s="20"/>
      <c r="L10329" s="20"/>
      <c r="M10329" s="22"/>
    </row>
    <row r="10330" spans="1:13" s="14" customFormat="1" ht="30" outlineLevel="2" x14ac:dyDescent="0.25">
      <c r="A10330" s="34"/>
      <c r="B10330" s="44" t="s">
        <v>3518</v>
      </c>
      <c r="C10330" s="31" t="s">
        <v>3118</v>
      </c>
      <c r="D10330" s="14" t="s">
        <v>1241</v>
      </c>
      <c r="E10330" s="14" t="s">
        <v>1260</v>
      </c>
      <c r="F10330" s="14" t="s">
        <v>1261</v>
      </c>
      <c r="G10330" s="14" t="s">
        <v>6493</v>
      </c>
      <c r="H10330" s="20">
        <v>-85861549</v>
      </c>
      <c r="I10330" s="20"/>
      <c r="J10330" s="21">
        <f>IFERROR((I10330/H10330),0)</f>
        <v>0</v>
      </c>
      <c r="K10330" s="20"/>
      <c r="L10330" s="20"/>
      <c r="M10330" s="22"/>
    </row>
    <row r="10331" spans="1:13" s="14" customFormat="1" ht="30" outlineLevel="1" x14ac:dyDescent="0.25">
      <c r="A10331" s="34"/>
      <c r="B10331" s="46" t="s">
        <v>8117</v>
      </c>
      <c r="C10331" s="40" t="str">
        <f>C10330</f>
        <v>ASIGNACIÓN PARA LA INVERSIÓN LOCAL  - AMBIENTE Y DESARROLLO SOSTENIBLE</v>
      </c>
      <c r="D10331" s="39" t="str">
        <f>D10330</f>
        <v xml:space="preserve">MAGDALENA                                         </v>
      </c>
      <c r="E10331" s="39" t="str">
        <f>E10330</f>
        <v>47703</v>
      </c>
      <c r="F10331" s="39" t="str">
        <f>F10330</f>
        <v xml:space="preserve">SAN ZENÓN                                         </v>
      </c>
      <c r="G10331" s="39" t="s">
        <v>10656</v>
      </c>
      <c r="H10331" s="20">
        <f>SUBTOTAL(9,H10326:H10330)</f>
        <v>409570902</v>
      </c>
      <c r="I10331" s="20">
        <f>SUBTOTAL(9,I10326:I10330)</f>
        <v>338623864.51999998</v>
      </c>
      <c r="J10331" s="42">
        <f>+I10331/H10331</f>
        <v>0.82677715351956327</v>
      </c>
      <c r="K10331" s="20">
        <f>SUBTOTAL(9,K10326:K10330)</f>
        <v>317235029.69999999</v>
      </c>
      <c r="L10331" s="20">
        <f>SUBTOTAL(9,L10326:L10330)</f>
        <v>272499159.51999998</v>
      </c>
      <c r="M10331" s="7">
        <f>IFERROR((L10331/K10331),"N.A")</f>
        <v>0.85898193455399474</v>
      </c>
    </row>
    <row r="10332" spans="1:13" s="14" customFormat="1" ht="30" outlineLevel="2" x14ac:dyDescent="0.25">
      <c r="A10332" s="34"/>
      <c r="B10332" s="44" t="s">
        <v>3519</v>
      </c>
      <c r="C10332" s="31" t="s">
        <v>3118</v>
      </c>
      <c r="D10332" s="14" t="s">
        <v>1241</v>
      </c>
      <c r="E10332" s="14" t="s">
        <v>1263</v>
      </c>
      <c r="F10332" s="14" t="s">
        <v>1264</v>
      </c>
      <c r="G10332" s="14" t="s">
        <v>16</v>
      </c>
      <c r="H10332" s="15">
        <v>688269255</v>
      </c>
      <c r="I10332" s="15">
        <v>436872605.38000005</v>
      </c>
      <c r="J10332" s="16">
        <f>IFERROR((I10332/H10332),0)</f>
        <v>0.63474084045785262</v>
      </c>
      <c r="K10332" s="15">
        <v>508593472.75999999</v>
      </c>
      <c r="L10332" s="15">
        <v>436872605.38000005</v>
      </c>
      <c r="M10332" s="17">
        <f>L10332/K10332</f>
        <v>0.8589819350398068</v>
      </c>
    </row>
    <row r="10333" spans="1:13" s="14" customFormat="1" ht="30" outlineLevel="2" x14ac:dyDescent="0.25">
      <c r="A10333" s="34"/>
      <c r="B10333" s="44" t="s">
        <v>3519</v>
      </c>
      <c r="C10333" s="31" t="s">
        <v>3118</v>
      </c>
      <c r="D10333" s="14" t="s">
        <v>1241</v>
      </c>
      <c r="E10333" s="14" t="s">
        <v>1263</v>
      </c>
      <c r="F10333" s="14" t="s">
        <v>1264</v>
      </c>
      <c r="G10333" s="14" t="s">
        <v>6109</v>
      </c>
      <c r="H10333" s="20">
        <v>15969694</v>
      </c>
      <c r="I10333" s="20">
        <v>15969694</v>
      </c>
      <c r="J10333" s="21">
        <f>IFERROR((I10333/H10333),0)</f>
        <v>1</v>
      </c>
      <c r="K10333" s="20"/>
      <c r="L10333" s="20"/>
      <c r="M10333" s="22"/>
    </row>
    <row r="10334" spans="1:13" s="14" customFormat="1" ht="30" outlineLevel="2" x14ac:dyDescent="0.25">
      <c r="A10334" s="34"/>
      <c r="B10334" s="44" t="s">
        <v>3519</v>
      </c>
      <c r="C10334" s="31" t="s">
        <v>3118</v>
      </c>
      <c r="D10334" s="14" t="s">
        <v>1241</v>
      </c>
      <c r="E10334" s="14" t="s">
        <v>1263</v>
      </c>
      <c r="F10334" s="14" t="s">
        <v>1264</v>
      </c>
      <c r="G10334" s="14" t="s">
        <v>6481</v>
      </c>
      <c r="H10334" s="20">
        <v>4257</v>
      </c>
      <c r="I10334" s="20">
        <v>4257</v>
      </c>
      <c r="J10334" s="21">
        <f>IFERROR((I10334/H10334),0)</f>
        <v>1</v>
      </c>
      <c r="K10334" s="20"/>
      <c r="L10334" s="20"/>
      <c r="M10334" s="22"/>
    </row>
    <row r="10335" spans="1:13" s="14" customFormat="1" ht="30" outlineLevel="2" x14ac:dyDescent="0.25">
      <c r="A10335" s="34"/>
      <c r="B10335" s="44" t="s">
        <v>3519</v>
      </c>
      <c r="C10335" s="31" t="s">
        <v>3118</v>
      </c>
      <c r="D10335" s="14" t="s">
        <v>1241</v>
      </c>
      <c r="E10335" s="14" t="s">
        <v>1263</v>
      </c>
      <c r="F10335" s="14" t="s">
        <v>1264</v>
      </c>
      <c r="G10335" s="14" t="s">
        <v>6492</v>
      </c>
      <c r="H10335" s="20">
        <v>104706476</v>
      </c>
      <c r="I10335" s="20">
        <v>104706476</v>
      </c>
      <c r="J10335" s="21">
        <f>IFERROR((I10335/H10335),0)</f>
        <v>1</v>
      </c>
      <c r="K10335" s="20"/>
      <c r="L10335" s="20"/>
      <c r="M10335" s="22"/>
    </row>
    <row r="10336" spans="1:13" s="14" customFormat="1" ht="30" outlineLevel="2" x14ac:dyDescent="0.25">
      <c r="A10336" s="34"/>
      <c r="B10336" s="44" t="s">
        <v>3519</v>
      </c>
      <c r="C10336" s="31" t="s">
        <v>3118</v>
      </c>
      <c r="D10336" s="14" t="s">
        <v>1241</v>
      </c>
      <c r="E10336" s="14" t="s">
        <v>1263</v>
      </c>
      <c r="F10336" s="14" t="s">
        <v>1264</v>
      </c>
      <c r="G10336" s="14" t="s">
        <v>6493</v>
      </c>
      <c r="H10336" s="20">
        <v>-137653851</v>
      </c>
      <c r="I10336" s="20"/>
      <c r="J10336" s="21">
        <f>IFERROR((I10336/H10336),0)</f>
        <v>0</v>
      </c>
      <c r="K10336" s="20"/>
      <c r="L10336" s="20"/>
      <c r="M10336" s="22"/>
    </row>
    <row r="10337" spans="1:13" s="14" customFormat="1" ht="30" outlineLevel="1" x14ac:dyDescent="0.25">
      <c r="A10337" s="34"/>
      <c r="B10337" s="46" t="s">
        <v>8118</v>
      </c>
      <c r="C10337" s="40" t="str">
        <f>C10336</f>
        <v>ASIGNACIÓN PARA LA INVERSIÓN LOCAL  - AMBIENTE Y DESARROLLO SOSTENIBLE</v>
      </c>
      <c r="D10337" s="39" t="str">
        <f>D10336</f>
        <v xml:space="preserve">MAGDALENA                                         </v>
      </c>
      <c r="E10337" s="39" t="str">
        <f>E10336</f>
        <v>47692</v>
      </c>
      <c r="F10337" s="39" t="str">
        <f>F10336</f>
        <v xml:space="preserve">SAN SEBASTIÁN DE BUENAVISTA                       </v>
      </c>
      <c r="G10337" s="39" t="s">
        <v>10656</v>
      </c>
      <c r="H10337" s="20">
        <f>SUBTOTAL(9,H10332:H10336)</f>
        <v>671295831</v>
      </c>
      <c r="I10337" s="20">
        <f>SUBTOTAL(9,I10332:I10336)</f>
        <v>557553032.38000011</v>
      </c>
      <c r="J10337" s="42">
        <f>+I10337/H10337</f>
        <v>0.83056233426839221</v>
      </c>
      <c r="K10337" s="20">
        <f>SUBTOTAL(9,K10332:K10336)</f>
        <v>508593472.75999999</v>
      </c>
      <c r="L10337" s="20">
        <f>SUBTOTAL(9,L10332:L10336)</f>
        <v>436872605.38000005</v>
      </c>
      <c r="M10337" s="7">
        <f>IFERROR((L10337/K10337),"N.A")</f>
        <v>0.8589819350398068</v>
      </c>
    </row>
    <row r="10338" spans="1:13" s="14" customFormat="1" ht="30" outlineLevel="2" x14ac:dyDescent="0.25">
      <c r="A10338" s="34"/>
      <c r="B10338" s="44" t="s">
        <v>3520</v>
      </c>
      <c r="C10338" s="31" t="s">
        <v>3118</v>
      </c>
      <c r="D10338" s="14" t="s">
        <v>1241</v>
      </c>
      <c r="E10338" s="14" t="s">
        <v>1266</v>
      </c>
      <c r="F10338" s="14" t="s">
        <v>1267</v>
      </c>
      <c r="G10338" s="14" t="s">
        <v>16</v>
      </c>
      <c r="H10338" s="15">
        <v>406083353</v>
      </c>
      <c r="I10338" s="15">
        <v>257757688.76000002</v>
      </c>
      <c r="J10338" s="16">
        <f>IFERROR((I10338/H10338),0)</f>
        <v>0.63474084041066325</v>
      </c>
      <c r="K10338" s="15">
        <v>300073468.94</v>
      </c>
      <c r="L10338" s="15">
        <v>257757688.76000002</v>
      </c>
      <c r="M10338" s="17">
        <f>L10338/K10338</f>
        <v>0.8589819342260443</v>
      </c>
    </row>
    <row r="10339" spans="1:13" s="14" customFormat="1" ht="30" outlineLevel="2" x14ac:dyDescent="0.25">
      <c r="A10339" s="34"/>
      <c r="B10339" s="44" t="s">
        <v>3520</v>
      </c>
      <c r="C10339" s="31" t="s">
        <v>3118</v>
      </c>
      <c r="D10339" s="14" t="s">
        <v>1241</v>
      </c>
      <c r="E10339" s="14" t="s">
        <v>1266</v>
      </c>
      <c r="F10339" s="14" t="s">
        <v>1267</v>
      </c>
      <c r="G10339" s="14" t="s">
        <v>6109</v>
      </c>
      <c r="H10339" s="20">
        <v>38865402</v>
      </c>
      <c r="I10339" s="20">
        <v>38865402</v>
      </c>
      <c r="J10339" s="21">
        <f>IFERROR((I10339/H10339),0)</f>
        <v>1</v>
      </c>
      <c r="K10339" s="20"/>
      <c r="L10339" s="20"/>
      <c r="M10339" s="22"/>
    </row>
    <row r="10340" spans="1:13" s="14" customFormat="1" ht="30" outlineLevel="2" x14ac:dyDescent="0.25">
      <c r="A10340" s="34"/>
      <c r="B10340" s="44" t="s">
        <v>3520</v>
      </c>
      <c r="C10340" s="31" t="s">
        <v>3118</v>
      </c>
      <c r="D10340" s="14" t="s">
        <v>1241</v>
      </c>
      <c r="E10340" s="14" t="s">
        <v>1266</v>
      </c>
      <c r="F10340" s="14" t="s">
        <v>1267</v>
      </c>
      <c r="G10340" s="14" t="s">
        <v>6481</v>
      </c>
      <c r="H10340" s="20">
        <v>2512</v>
      </c>
      <c r="I10340" s="20">
        <v>2512</v>
      </c>
      <c r="J10340" s="21">
        <f>IFERROR((I10340/H10340),0)</f>
        <v>1</v>
      </c>
      <c r="K10340" s="20"/>
      <c r="L10340" s="20"/>
      <c r="M10340" s="22"/>
    </row>
    <row r="10341" spans="1:13" s="14" customFormat="1" ht="30" outlineLevel="2" x14ac:dyDescent="0.25">
      <c r="A10341" s="34"/>
      <c r="B10341" s="44" t="s">
        <v>3520</v>
      </c>
      <c r="C10341" s="31" t="s">
        <v>3118</v>
      </c>
      <c r="D10341" s="14" t="s">
        <v>1241</v>
      </c>
      <c r="E10341" s="14" t="s">
        <v>1266</v>
      </c>
      <c r="F10341" s="14" t="s">
        <v>1267</v>
      </c>
      <c r="G10341" s="14" t="s">
        <v>6492</v>
      </c>
      <c r="H10341" s="20">
        <v>61777504</v>
      </c>
      <c r="I10341" s="20">
        <v>61777504</v>
      </c>
      <c r="J10341" s="21">
        <f>IFERROR((I10341/H10341),0)</f>
        <v>1</v>
      </c>
      <c r="K10341" s="20"/>
      <c r="L10341" s="20"/>
      <c r="M10341" s="22"/>
    </row>
    <row r="10342" spans="1:13" s="14" customFormat="1" ht="30" outlineLevel="2" x14ac:dyDescent="0.25">
      <c r="A10342" s="34"/>
      <c r="B10342" s="44" t="s">
        <v>3520</v>
      </c>
      <c r="C10342" s="31" t="s">
        <v>3118</v>
      </c>
      <c r="D10342" s="14" t="s">
        <v>1241</v>
      </c>
      <c r="E10342" s="14" t="s">
        <v>1266</v>
      </c>
      <c r="F10342" s="14" t="s">
        <v>1267</v>
      </c>
      <c r="G10342" s="14" t="s">
        <v>6493</v>
      </c>
      <c r="H10342" s="20">
        <v>-81216671</v>
      </c>
      <c r="I10342" s="20"/>
      <c r="J10342" s="21">
        <f>IFERROR((I10342/H10342),0)</f>
        <v>0</v>
      </c>
      <c r="K10342" s="20"/>
      <c r="L10342" s="20"/>
      <c r="M10342" s="22"/>
    </row>
    <row r="10343" spans="1:13" s="14" customFormat="1" ht="30" outlineLevel="1" x14ac:dyDescent="0.25">
      <c r="A10343" s="34"/>
      <c r="B10343" s="46" t="s">
        <v>8119</v>
      </c>
      <c r="C10343" s="40" t="str">
        <f>C10342</f>
        <v>ASIGNACIÓN PARA LA INVERSIÓN LOCAL  - AMBIENTE Y DESARROLLO SOSTENIBLE</v>
      </c>
      <c r="D10343" s="39" t="str">
        <f>D10342</f>
        <v xml:space="preserve">MAGDALENA                                         </v>
      </c>
      <c r="E10343" s="39" t="str">
        <f>E10342</f>
        <v>47675</v>
      </c>
      <c r="F10343" s="39" t="str">
        <f>F10342</f>
        <v xml:space="preserve">SALAMINA                                          </v>
      </c>
      <c r="G10343" s="39" t="s">
        <v>10656</v>
      </c>
      <c r="H10343" s="20">
        <f>SUBTOTAL(9,H10338:H10342)</f>
        <v>425512100</v>
      </c>
      <c r="I10343" s="20">
        <f>SUBTOTAL(9,I10338:I10342)</f>
        <v>358403106.75999999</v>
      </c>
      <c r="J10343" s="42">
        <f>+I10343/H10343</f>
        <v>0.842286521957895</v>
      </c>
      <c r="K10343" s="20">
        <f>SUBTOTAL(9,K10338:K10342)</f>
        <v>300073468.94</v>
      </c>
      <c r="L10343" s="20">
        <f>SUBTOTAL(9,L10338:L10342)</f>
        <v>257757688.76000002</v>
      </c>
      <c r="M10343" s="7">
        <f>IFERROR((L10343/K10343),"N.A")</f>
        <v>0.8589819342260443</v>
      </c>
    </row>
    <row r="10344" spans="1:13" s="14" customFormat="1" ht="30" outlineLevel="2" x14ac:dyDescent="0.25">
      <c r="A10344" s="34"/>
      <c r="B10344" s="44" t="s">
        <v>3521</v>
      </c>
      <c r="C10344" s="31" t="s">
        <v>3118</v>
      </c>
      <c r="D10344" s="14" t="s">
        <v>1241</v>
      </c>
      <c r="E10344" s="14" t="s">
        <v>1269</v>
      </c>
      <c r="F10344" s="14" t="s">
        <v>1270</v>
      </c>
      <c r="G10344" s="14" t="s">
        <v>16</v>
      </c>
      <c r="H10344" s="15">
        <v>758879203</v>
      </c>
      <c r="I10344" s="15">
        <v>481691623.10000008</v>
      </c>
      <c r="J10344" s="16">
        <f>IFERROR((I10344/H10344),0)</f>
        <v>0.63474084043386292</v>
      </c>
      <c r="K10344" s="15">
        <v>560770376.70000005</v>
      </c>
      <c r="L10344" s="15">
        <v>481691623.10000008</v>
      </c>
      <c r="M10344" s="17">
        <f>L10344/K10344</f>
        <v>0.85898193469961881</v>
      </c>
    </row>
    <row r="10345" spans="1:13" s="14" customFormat="1" ht="30" outlineLevel="2" x14ac:dyDescent="0.25">
      <c r="A10345" s="34"/>
      <c r="B10345" s="44" t="s">
        <v>3521</v>
      </c>
      <c r="C10345" s="31" t="s">
        <v>3118</v>
      </c>
      <c r="D10345" s="14" t="s">
        <v>1241</v>
      </c>
      <c r="E10345" s="14" t="s">
        <v>1269</v>
      </c>
      <c r="F10345" s="14" t="s">
        <v>1270</v>
      </c>
      <c r="G10345" s="14" t="s">
        <v>6109</v>
      </c>
      <c r="H10345" s="20">
        <v>237085315</v>
      </c>
      <c r="I10345" s="20">
        <v>237085315</v>
      </c>
      <c r="J10345" s="21">
        <f>IFERROR((I10345/H10345),0)</f>
        <v>1</v>
      </c>
      <c r="K10345" s="20"/>
      <c r="L10345" s="20"/>
      <c r="M10345" s="22"/>
    </row>
    <row r="10346" spans="1:13" s="14" customFormat="1" ht="30" outlineLevel="2" x14ac:dyDescent="0.25">
      <c r="A10346" s="34"/>
      <c r="B10346" s="44" t="s">
        <v>3521</v>
      </c>
      <c r="C10346" s="31" t="s">
        <v>3118</v>
      </c>
      <c r="D10346" s="14" t="s">
        <v>1241</v>
      </c>
      <c r="E10346" s="14" t="s">
        <v>1269</v>
      </c>
      <c r="F10346" s="14" t="s">
        <v>1270</v>
      </c>
      <c r="G10346" s="14" t="s">
        <v>6481</v>
      </c>
      <c r="H10346" s="20">
        <v>4694</v>
      </c>
      <c r="I10346" s="20">
        <v>4694</v>
      </c>
      <c r="J10346" s="21">
        <f>IFERROR((I10346/H10346),0)</f>
        <v>1</v>
      </c>
      <c r="K10346" s="20"/>
      <c r="L10346" s="20"/>
      <c r="M10346" s="22"/>
    </row>
    <row r="10347" spans="1:13" s="14" customFormat="1" ht="30" outlineLevel="2" x14ac:dyDescent="0.25">
      <c r="A10347" s="34"/>
      <c r="B10347" s="44" t="s">
        <v>3521</v>
      </c>
      <c r="C10347" s="31" t="s">
        <v>3118</v>
      </c>
      <c r="D10347" s="14" t="s">
        <v>1241</v>
      </c>
      <c r="E10347" s="14" t="s">
        <v>1269</v>
      </c>
      <c r="F10347" s="14" t="s">
        <v>1270</v>
      </c>
      <c r="G10347" s="14" t="s">
        <v>6492</v>
      </c>
      <c r="H10347" s="20">
        <v>115448375</v>
      </c>
      <c r="I10347" s="20">
        <v>115448375</v>
      </c>
      <c r="J10347" s="21">
        <f>IFERROR((I10347/H10347),0)</f>
        <v>1</v>
      </c>
      <c r="K10347" s="20"/>
      <c r="L10347" s="20"/>
      <c r="M10347" s="22"/>
    </row>
    <row r="10348" spans="1:13" s="14" customFormat="1" ht="30" outlineLevel="2" x14ac:dyDescent="0.25">
      <c r="A10348" s="34"/>
      <c r="B10348" s="44" t="s">
        <v>3521</v>
      </c>
      <c r="C10348" s="31" t="s">
        <v>3118</v>
      </c>
      <c r="D10348" s="14" t="s">
        <v>1241</v>
      </c>
      <c r="E10348" s="14" t="s">
        <v>1269</v>
      </c>
      <c r="F10348" s="14" t="s">
        <v>1270</v>
      </c>
      <c r="G10348" s="14" t="s">
        <v>6493</v>
      </c>
      <c r="H10348" s="20">
        <v>-151775841</v>
      </c>
      <c r="I10348" s="20"/>
      <c r="J10348" s="21">
        <f>IFERROR((I10348/H10348),0)</f>
        <v>0</v>
      </c>
      <c r="K10348" s="20"/>
      <c r="L10348" s="20"/>
      <c r="M10348" s="22"/>
    </row>
    <row r="10349" spans="1:13" s="14" customFormat="1" ht="30" outlineLevel="1" x14ac:dyDescent="0.25">
      <c r="A10349" s="34"/>
      <c r="B10349" s="46" t="s">
        <v>8120</v>
      </c>
      <c r="C10349" s="40" t="str">
        <f>C10348</f>
        <v>ASIGNACIÓN PARA LA INVERSIÓN LOCAL  - AMBIENTE Y DESARROLLO SOSTENIBLE</v>
      </c>
      <c r="D10349" s="39" t="str">
        <f>D10348</f>
        <v xml:space="preserve">MAGDALENA                                         </v>
      </c>
      <c r="E10349" s="39" t="str">
        <f>E10348</f>
        <v>47660</v>
      </c>
      <c r="F10349" s="39" t="str">
        <f>F10348</f>
        <v xml:space="preserve">SABANAS DE SAN ANGEL                              </v>
      </c>
      <c r="G10349" s="39" t="s">
        <v>10656</v>
      </c>
      <c r="H10349" s="20">
        <f>SUBTOTAL(9,H10344:H10348)</f>
        <v>959641746</v>
      </c>
      <c r="I10349" s="20">
        <f>SUBTOTAL(9,I10344:I10348)</f>
        <v>834230007.10000014</v>
      </c>
      <c r="J10349" s="42">
        <f>+I10349/H10349</f>
        <v>0.8693140024152306</v>
      </c>
      <c r="K10349" s="20">
        <f>SUBTOTAL(9,K10344:K10348)</f>
        <v>560770376.70000005</v>
      </c>
      <c r="L10349" s="20">
        <f>SUBTOTAL(9,L10344:L10348)</f>
        <v>481691623.10000008</v>
      </c>
      <c r="M10349" s="7">
        <f>IFERROR((L10349/K10349),"N.A")</f>
        <v>0.85898193469961881</v>
      </c>
    </row>
    <row r="10350" spans="1:13" s="14" customFormat="1" ht="30" outlineLevel="2" x14ac:dyDescent="0.25">
      <c r="A10350" s="34"/>
      <c r="B10350" s="44" t="s">
        <v>3522</v>
      </c>
      <c r="C10350" s="31" t="s">
        <v>3118</v>
      </c>
      <c r="D10350" s="14" t="s">
        <v>1241</v>
      </c>
      <c r="E10350" s="14" t="s">
        <v>1272</v>
      </c>
      <c r="F10350" s="14" t="s">
        <v>1273</v>
      </c>
      <c r="G10350" s="14" t="s">
        <v>16</v>
      </c>
      <c r="H10350" s="15">
        <v>362768521</v>
      </c>
      <c r="I10350" s="15">
        <v>230263995.93000007</v>
      </c>
      <c r="J10350" s="16">
        <f>IFERROR((I10350/H10350),0)</f>
        <v>0.63474084050969815</v>
      </c>
      <c r="K10350" s="15">
        <v>268066168.47999999</v>
      </c>
      <c r="L10350" s="15">
        <v>230263995.93000007</v>
      </c>
      <c r="M10350" s="17">
        <f>L10350/K10350</f>
        <v>0.85898193433230541</v>
      </c>
    </row>
    <row r="10351" spans="1:13" s="14" customFormat="1" ht="30" outlineLevel="2" x14ac:dyDescent="0.25">
      <c r="A10351" s="34"/>
      <c r="B10351" s="44" t="s">
        <v>3522</v>
      </c>
      <c r="C10351" s="31" t="s">
        <v>3118</v>
      </c>
      <c r="D10351" s="14" t="s">
        <v>1241</v>
      </c>
      <c r="E10351" s="14" t="s">
        <v>1272</v>
      </c>
      <c r="F10351" s="14" t="s">
        <v>1273</v>
      </c>
      <c r="G10351" s="14" t="s">
        <v>6109</v>
      </c>
      <c r="H10351" s="20">
        <v>604812114</v>
      </c>
      <c r="I10351" s="20">
        <v>604812114</v>
      </c>
      <c r="J10351" s="21">
        <f>IFERROR((I10351/H10351),0)</f>
        <v>1</v>
      </c>
      <c r="K10351" s="20"/>
      <c r="L10351" s="20"/>
      <c r="M10351" s="22"/>
    </row>
    <row r="10352" spans="1:13" s="14" customFormat="1" ht="30" outlineLevel="2" x14ac:dyDescent="0.25">
      <c r="A10352" s="34"/>
      <c r="B10352" s="44" t="s">
        <v>3522</v>
      </c>
      <c r="C10352" s="31" t="s">
        <v>3118</v>
      </c>
      <c r="D10352" s="14" t="s">
        <v>1241</v>
      </c>
      <c r="E10352" s="14" t="s">
        <v>1272</v>
      </c>
      <c r="F10352" s="14" t="s">
        <v>1273</v>
      </c>
      <c r="G10352" s="14" t="s">
        <v>6481</v>
      </c>
      <c r="H10352" s="20">
        <v>2244</v>
      </c>
      <c r="I10352" s="20">
        <v>2244</v>
      </c>
      <c r="J10352" s="21">
        <f>IFERROR((I10352/H10352),0)</f>
        <v>1</v>
      </c>
      <c r="K10352" s="20"/>
      <c r="L10352" s="20"/>
      <c r="M10352" s="22"/>
    </row>
    <row r="10353" spans="1:13" s="14" customFormat="1" ht="30" outlineLevel="2" x14ac:dyDescent="0.25">
      <c r="A10353" s="34"/>
      <c r="B10353" s="44" t="s">
        <v>3522</v>
      </c>
      <c r="C10353" s="31" t="s">
        <v>3118</v>
      </c>
      <c r="D10353" s="14" t="s">
        <v>1241</v>
      </c>
      <c r="E10353" s="14" t="s">
        <v>1272</v>
      </c>
      <c r="F10353" s="14" t="s">
        <v>1273</v>
      </c>
      <c r="G10353" s="14" t="s">
        <v>6492</v>
      </c>
      <c r="H10353" s="20">
        <v>55188014</v>
      </c>
      <c r="I10353" s="20">
        <v>55188014</v>
      </c>
      <c r="J10353" s="21">
        <f>IFERROR((I10353/H10353),0)</f>
        <v>1</v>
      </c>
      <c r="K10353" s="20"/>
      <c r="L10353" s="20"/>
      <c r="M10353" s="22"/>
    </row>
    <row r="10354" spans="1:13" s="14" customFormat="1" ht="30" outlineLevel="2" x14ac:dyDescent="0.25">
      <c r="A10354" s="34"/>
      <c r="B10354" s="44" t="s">
        <v>3522</v>
      </c>
      <c r="C10354" s="31" t="s">
        <v>3118</v>
      </c>
      <c r="D10354" s="14" t="s">
        <v>1241</v>
      </c>
      <c r="E10354" s="14" t="s">
        <v>1272</v>
      </c>
      <c r="F10354" s="14" t="s">
        <v>1273</v>
      </c>
      <c r="G10354" s="14" t="s">
        <v>6493</v>
      </c>
      <c r="H10354" s="20">
        <v>-72553704</v>
      </c>
      <c r="I10354" s="20"/>
      <c r="J10354" s="21">
        <f>IFERROR((I10354/H10354),0)</f>
        <v>0</v>
      </c>
      <c r="K10354" s="20"/>
      <c r="L10354" s="20"/>
      <c r="M10354" s="22"/>
    </row>
    <row r="10355" spans="1:13" s="14" customFormat="1" ht="30" outlineLevel="1" x14ac:dyDescent="0.25">
      <c r="A10355" s="34"/>
      <c r="B10355" s="46" t="s">
        <v>8121</v>
      </c>
      <c r="C10355" s="40" t="str">
        <f>C10354</f>
        <v>ASIGNACIÓN PARA LA INVERSIÓN LOCAL  - AMBIENTE Y DESARROLLO SOSTENIBLE</v>
      </c>
      <c r="D10355" s="39" t="str">
        <f>D10354</f>
        <v xml:space="preserve">MAGDALENA                                         </v>
      </c>
      <c r="E10355" s="39" t="str">
        <f>E10354</f>
        <v>47605</v>
      </c>
      <c r="F10355" s="39" t="str">
        <f>F10354</f>
        <v xml:space="preserve">REMOLINO                                          </v>
      </c>
      <c r="G10355" s="39" t="s">
        <v>10656</v>
      </c>
      <c r="H10355" s="20">
        <f>SUBTOTAL(9,H10350:H10354)</f>
        <v>950217189</v>
      </c>
      <c r="I10355" s="20">
        <f>SUBTOTAL(9,I10350:I10354)</f>
        <v>890266367.93000007</v>
      </c>
      <c r="J10355" s="42">
        <f>+I10355/H10355</f>
        <v>0.93690829658313002</v>
      </c>
      <c r="K10355" s="20">
        <f>SUBTOTAL(9,K10350:K10354)</f>
        <v>268066168.47999999</v>
      </c>
      <c r="L10355" s="20">
        <f>SUBTOTAL(9,L10350:L10354)</f>
        <v>230263995.93000007</v>
      </c>
      <c r="M10355" s="7">
        <f>IFERROR((L10355/K10355),"N.A")</f>
        <v>0.85898193433230541</v>
      </c>
    </row>
    <row r="10356" spans="1:13" s="14" customFormat="1" ht="30" outlineLevel="2" x14ac:dyDescent="0.25">
      <c r="A10356" s="34"/>
      <c r="B10356" s="44" t="s">
        <v>3523</v>
      </c>
      <c r="C10356" s="31" t="s">
        <v>3118</v>
      </c>
      <c r="D10356" s="14" t="s">
        <v>1241</v>
      </c>
      <c r="E10356" s="14" t="s">
        <v>1275</v>
      </c>
      <c r="F10356" s="14" t="s">
        <v>1276</v>
      </c>
      <c r="G10356" s="14" t="s">
        <v>16</v>
      </c>
      <c r="H10356" s="15">
        <v>845652737</v>
      </c>
      <c r="I10356" s="15">
        <v>536770329.02000016</v>
      </c>
      <c r="J10356" s="16">
        <f>IFERROR((I10356/H10356),0)</f>
        <v>0.63474084045919688</v>
      </c>
      <c r="K10356" s="15">
        <v>624891289.8599999</v>
      </c>
      <c r="L10356" s="15">
        <v>536770329.02000016</v>
      </c>
      <c r="M10356" s="17">
        <f>L10356/K10356</f>
        <v>0.85898193450617266</v>
      </c>
    </row>
    <row r="10357" spans="1:13" s="14" customFormat="1" ht="30" outlineLevel="2" x14ac:dyDescent="0.25">
      <c r="A10357" s="34"/>
      <c r="B10357" s="44" t="s">
        <v>3523</v>
      </c>
      <c r="C10357" s="31" t="s">
        <v>3118</v>
      </c>
      <c r="D10357" s="14" t="s">
        <v>1241</v>
      </c>
      <c r="E10357" s="14" t="s">
        <v>1275</v>
      </c>
      <c r="F10357" s="14" t="s">
        <v>1276</v>
      </c>
      <c r="G10357" s="14" t="s">
        <v>6109</v>
      </c>
      <c r="H10357" s="20">
        <v>394506852</v>
      </c>
      <c r="I10357" s="20">
        <v>394506852</v>
      </c>
      <c r="J10357" s="21">
        <f>IFERROR((I10357/H10357),0)</f>
        <v>1</v>
      </c>
      <c r="K10357" s="20"/>
      <c r="L10357" s="20"/>
      <c r="M10357" s="22"/>
    </row>
    <row r="10358" spans="1:13" s="14" customFormat="1" ht="30" outlineLevel="2" x14ac:dyDescent="0.25">
      <c r="A10358" s="34"/>
      <c r="B10358" s="44" t="s">
        <v>3523</v>
      </c>
      <c r="C10358" s="31" t="s">
        <v>3118</v>
      </c>
      <c r="D10358" s="14" t="s">
        <v>1241</v>
      </c>
      <c r="E10358" s="14" t="s">
        <v>1275</v>
      </c>
      <c r="F10358" s="14" t="s">
        <v>1276</v>
      </c>
      <c r="G10358" s="14" t="s">
        <v>6481</v>
      </c>
      <c r="H10358" s="20">
        <v>5230</v>
      </c>
      <c r="I10358" s="20">
        <v>5230</v>
      </c>
      <c r="J10358" s="21">
        <f>IFERROR((I10358/H10358),0)</f>
        <v>1</v>
      </c>
      <c r="K10358" s="20"/>
      <c r="L10358" s="20"/>
      <c r="M10358" s="22"/>
    </row>
    <row r="10359" spans="1:13" s="14" customFormat="1" ht="30" outlineLevel="2" x14ac:dyDescent="0.25">
      <c r="A10359" s="34"/>
      <c r="B10359" s="44" t="s">
        <v>3523</v>
      </c>
      <c r="C10359" s="31" t="s">
        <v>3118</v>
      </c>
      <c r="D10359" s="14" t="s">
        <v>1241</v>
      </c>
      <c r="E10359" s="14" t="s">
        <v>1275</v>
      </c>
      <c r="F10359" s="14" t="s">
        <v>1276</v>
      </c>
      <c r="G10359" s="14" t="s">
        <v>6492</v>
      </c>
      <c r="H10359" s="20">
        <v>128649242</v>
      </c>
      <c r="I10359" s="20">
        <v>128649242</v>
      </c>
      <c r="J10359" s="21">
        <f>IFERROR((I10359/H10359),0)</f>
        <v>1</v>
      </c>
      <c r="K10359" s="20"/>
      <c r="L10359" s="20"/>
      <c r="M10359" s="22"/>
    </row>
    <row r="10360" spans="1:13" s="14" customFormat="1" ht="30" outlineLevel="2" x14ac:dyDescent="0.25">
      <c r="A10360" s="34"/>
      <c r="B10360" s="44" t="s">
        <v>3523</v>
      </c>
      <c r="C10360" s="31" t="s">
        <v>3118</v>
      </c>
      <c r="D10360" s="14" t="s">
        <v>1241</v>
      </c>
      <c r="E10360" s="14" t="s">
        <v>1275</v>
      </c>
      <c r="F10360" s="14" t="s">
        <v>1276</v>
      </c>
      <c r="G10360" s="14" t="s">
        <v>6493</v>
      </c>
      <c r="H10360" s="20">
        <v>-169130547</v>
      </c>
      <c r="I10360" s="20"/>
      <c r="J10360" s="21">
        <f>IFERROR((I10360/H10360),0)</f>
        <v>0</v>
      </c>
      <c r="K10360" s="20"/>
      <c r="L10360" s="20"/>
      <c r="M10360" s="22"/>
    </row>
    <row r="10361" spans="1:13" s="14" customFormat="1" ht="30" outlineLevel="1" x14ac:dyDescent="0.25">
      <c r="A10361" s="34"/>
      <c r="B10361" s="46" t="s">
        <v>8122</v>
      </c>
      <c r="C10361" s="40" t="str">
        <f>C10360</f>
        <v>ASIGNACIÓN PARA LA INVERSIÓN LOCAL  - AMBIENTE Y DESARROLLO SOSTENIBLE</v>
      </c>
      <c r="D10361" s="39" t="str">
        <f>D10360</f>
        <v xml:space="preserve">MAGDALENA                                         </v>
      </c>
      <c r="E10361" s="39" t="str">
        <f>E10360</f>
        <v>47570</v>
      </c>
      <c r="F10361" s="39" t="str">
        <f>F10360</f>
        <v xml:space="preserve">PUEBLOVIEJO                                       </v>
      </c>
      <c r="G10361" s="39" t="s">
        <v>10656</v>
      </c>
      <c r="H10361" s="20">
        <f>SUBTOTAL(9,H10356:H10360)</f>
        <v>1199683514</v>
      </c>
      <c r="I10361" s="20">
        <f>SUBTOTAL(9,I10356:I10360)</f>
        <v>1059931653.0200002</v>
      </c>
      <c r="J10361" s="42">
        <f>+I10361/H10361</f>
        <v>0.88350939281141128</v>
      </c>
      <c r="K10361" s="20">
        <f>SUBTOTAL(9,K10356:K10360)</f>
        <v>624891289.8599999</v>
      </c>
      <c r="L10361" s="20">
        <f>SUBTOTAL(9,L10356:L10360)</f>
        <v>536770329.02000016</v>
      </c>
      <c r="M10361" s="7">
        <f>IFERROR((L10361/K10361),"N.A")</f>
        <v>0.85898193450617266</v>
      </c>
    </row>
    <row r="10362" spans="1:13" s="14" customFormat="1" ht="30" outlineLevel="2" x14ac:dyDescent="0.25">
      <c r="A10362" s="34"/>
      <c r="B10362" s="44" t="s">
        <v>3524</v>
      </c>
      <c r="C10362" s="31" t="s">
        <v>3118</v>
      </c>
      <c r="D10362" s="14" t="s">
        <v>1241</v>
      </c>
      <c r="E10362" s="14" t="s">
        <v>1278</v>
      </c>
      <c r="F10362" s="14" t="s">
        <v>1279</v>
      </c>
      <c r="G10362" s="14" t="s">
        <v>16</v>
      </c>
      <c r="H10362" s="15">
        <v>1006011726</v>
      </c>
      <c r="I10362" s="15">
        <v>638556728.48000002</v>
      </c>
      <c r="J10362" s="16">
        <f>IFERROR((I10362/H10362),0)</f>
        <v>0.63474084046610801</v>
      </c>
      <c r="K10362" s="15">
        <v>743387843.94999993</v>
      </c>
      <c r="L10362" s="15">
        <v>638556728.48000002</v>
      </c>
      <c r="M10362" s="17">
        <f>L10362/K10362</f>
        <v>0.85898193476909901</v>
      </c>
    </row>
    <row r="10363" spans="1:13" s="14" customFormat="1" ht="30" outlineLevel="2" x14ac:dyDescent="0.25">
      <c r="A10363" s="34"/>
      <c r="B10363" s="44" t="s">
        <v>3524</v>
      </c>
      <c r="C10363" s="31" t="s">
        <v>3118</v>
      </c>
      <c r="D10363" s="14" t="s">
        <v>1241</v>
      </c>
      <c r="E10363" s="14" t="s">
        <v>1278</v>
      </c>
      <c r="F10363" s="14" t="s">
        <v>1279</v>
      </c>
      <c r="G10363" s="14" t="s">
        <v>6109</v>
      </c>
      <c r="H10363" s="20">
        <v>564877929</v>
      </c>
      <c r="I10363" s="20">
        <v>564877929</v>
      </c>
      <c r="J10363" s="21">
        <f>IFERROR((I10363/H10363),0)</f>
        <v>1</v>
      </c>
      <c r="K10363" s="20"/>
      <c r="L10363" s="20"/>
      <c r="M10363" s="22"/>
    </row>
    <row r="10364" spans="1:13" s="14" customFormat="1" ht="30" outlineLevel="2" x14ac:dyDescent="0.25">
      <c r="A10364" s="34"/>
      <c r="B10364" s="44" t="s">
        <v>3524</v>
      </c>
      <c r="C10364" s="31" t="s">
        <v>3118</v>
      </c>
      <c r="D10364" s="14" t="s">
        <v>1241</v>
      </c>
      <c r="E10364" s="14" t="s">
        <v>1278</v>
      </c>
      <c r="F10364" s="14" t="s">
        <v>1279</v>
      </c>
      <c r="G10364" s="14" t="s">
        <v>6481</v>
      </c>
      <c r="H10364" s="20">
        <v>6222</v>
      </c>
      <c r="I10364" s="20">
        <v>6222</v>
      </c>
      <c r="J10364" s="21">
        <f>IFERROR((I10364/H10364),0)</f>
        <v>1</v>
      </c>
      <c r="K10364" s="20"/>
      <c r="L10364" s="20"/>
      <c r="M10364" s="22"/>
    </row>
    <row r="10365" spans="1:13" s="14" customFormat="1" ht="30" outlineLevel="2" x14ac:dyDescent="0.25">
      <c r="A10365" s="34"/>
      <c r="B10365" s="44" t="s">
        <v>3524</v>
      </c>
      <c r="C10365" s="31" t="s">
        <v>3118</v>
      </c>
      <c r="D10365" s="14" t="s">
        <v>1241</v>
      </c>
      <c r="E10365" s="14" t="s">
        <v>1278</v>
      </c>
      <c r="F10365" s="14" t="s">
        <v>1279</v>
      </c>
      <c r="G10365" s="14" t="s">
        <v>6492</v>
      </c>
      <c r="H10365" s="20">
        <v>153044672</v>
      </c>
      <c r="I10365" s="20">
        <v>153044672</v>
      </c>
      <c r="J10365" s="21">
        <f>IFERROR((I10365/H10365),0)</f>
        <v>1</v>
      </c>
      <c r="K10365" s="20"/>
      <c r="L10365" s="20"/>
      <c r="M10365" s="22"/>
    </row>
    <row r="10366" spans="1:13" s="14" customFormat="1" ht="30" outlineLevel="2" x14ac:dyDescent="0.25">
      <c r="A10366" s="34"/>
      <c r="B10366" s="44" t="s">
        <v>3524</v>
      </c>
      <c r="C10366" s="31" t="s">
        <v>3118</v>
      </c>
      <c r="D10366" s="14" t="s">
        <v>1241</v>
      </c>
      <c r="E10366" s="14" t="s">
        <v>1278</v>
      </c>
      <c r="F10366" s="14" t="s">
        <v>1279</v>
      </c>
      <c r="G10366" s="14" t="s">
        <v>6493</v>
      </c>
      <c r="H10366" s="20">
        <v>-201202345</v>
      </c>
      <c r="I10366" s="20"/>
      <c r="J10366" s="21">
        <f>IFERROR((I10366/H10366),0)</f>
        <v>0</v>
      </c>
      <c r="K10366" s="20"/>
      <c r="L10366" s="20"/>
      <c r="M10366" s="22"/>
    </row>
    <row r="10367" spans="1:13" s="14" customFormat="1" ht="30" outlineLevel="1" x14ac:dyDescent="0.25">
      <c r="A10367" s="34"/>
      <c r="B10367" s="46" t="s">
        <v>8123</v>
      </c>
      <c r="C10367" s="40" t="str">
        <f>C10366</f>
        <v>ASIGNACIÓN PARA LA INVERSIÓN LOCAL  - AMBIENTE Y DESARROLLO SOSTENIBLE</v>
      </c>
      <c r="D10367" s="39" t="str">
        <f>D10366</f>
        <v xml:space="preserve">MAGDALENA                                         </v>
      </c>
      <c r="E10367" s="39" t="str">
        <f>E10366</f>
        <v>47555</v>
      </c>
      <c r="F10367" s="39" t="str">
        <f>F10366</f>
        <v xml:space="preserve">PLATO                                             </v>
      </c>
      <c r="G10367" s="39" t="s">
        <v>10656</v>
      </c>
      <c r="H10367" s="20">
        <f>SUBTOTAL(9,H10362:H10366)</f>
        <v>1522738204</v>
      </c>
      <c r="I10367" s="20">
        <f>SUBTOTAL(9,I10362:I10366)</f>
        <v>1356485551.48</v>
      </c>
      <c r="J10367" s="42">
        <f>+I10367/H10367</f>
        <v>0.8908199373449226</v>
      </c>
      <c r="K10367" s="20">
        <f>SUBTOTAL(9,K10362:K10366)</f>
        <v>743387843.94999993</v>
      </c>
      <c r="L10367" s="20">
        <f>SUBTOTAL(9,L10362:L10366)</f>
        <v>638556728.48000002</v>
      </c>
      <c r="M10367" s="7">
        <f>IFERROR((L10367/K10367),"N.A")</f>
        <v>0.85898193476909901</v>
      </c>
    </row>
    <row r="10368" spans="1:13" s="14" customFormat="1" ht="30" outlineLevel="2" x14ac:dyDescent="0.25">
      <c r="A10368" s="34"/>
      <c r="B10368" s="44" t="s">
        <v>3525</v>
      </c>
      <c r="C10368" s="31" t="s">
        <v>3118</v>
      </c>
      <c r="D10368" s="14" t="s">
        <v>1241</v>
      </c>
      <c r="E10368" s="14" t="s">
        <v>1281</v>
      </c>
      <c r="F10368" s="14" t="s">
        <v>1282</v>
      </c>
      <c r="G10368" s="14" t="s">
        <v>16</v>
      </c>
      <c r="H10368" s="15">
        <v>643424933</v>
      </c>
      <c r="I10368" s="15">
        <v>408408082.75999999</v>
      </c>
      <c r="J10368" s="16">
        <f>IFERROR((I10368/H10368),0)</f>
        <v>0.63474084048278556</v>
      </c>
      <c r="K10368" s="15">
        <v>475455962.81999999</v>
      </c>
      <c r="L10368" s="15">
        <v>408408082.75999999</v>
      </c>
      <c r="M10368" s="17">
        <f>L10368/K10368</f>
        <v>0.85898193459951777</v>
      </c>
    </row>
    <row r="10369" spans="1:13" s="14" customFormat="1" ht="30" outlineLevel="2" x14ac:dyDescent="0.25">
      <c r="A10369" s="34"/>
      <c r="B10369" s="44" t="s">
        <v>3525</v>
      </c>
      <c r="C10369" s="31" t="s">
        <v>3118</v>
      </c>
      <c r="D10369" s="14" t="s">
        <v>1241</v>
      </c>
      <c r="E10369" s="14" t="s">
        <v>1281</v>
      </c>
      <c r="F10369" s="14" t="s">
        <v>1282</v>
      </c>
      <c r="G10369" s="14" t="s">
        <v>6109</v>
      </c>
      <c r="H10369" s="20">
        <v>329835507</v>
      </c>
      <c r="I10369" s="20">
        <v>329835507</v>
      </c>
      <c r="J10369" s="21">
        <f>IFERROR((I10369/H10369),0)</f>
        <v>1</v>
      </c>
      <c r="K10369" s="20"/>
      <c r="L10369" s="20"/>
      <c r="M10369" s="22"/>
    </row>
    <row r="10370" spans="1:13" s="14" customFormat="1" ht="30" outlineLevel="2" x14ac:dyDescent="0.25">
      <c r="A10370" s="34"/>
      <c r="B10370" s="44" t="s">
        <v>3525</v>
      </c>
      <c r="C10370" s="31" t="s">
        <v>3118</v>
      </c>
      <c r="D10370" s="14" t="s">
        <v>1241</v>
      </c>
      <c r="E10370" s="14" t="s">
        <v>1281</v>
      </c>
      <c r="F10370" s="14" t="s">
        <v>1282</v>
      </c>
      <c r="G10370" s="14" t="s">
        <v>6481</v>
      </c>
      <c r="H10370" s="20">
        <v>3979</v>
      </c>
      <c r="I10370" s="20">
        <v>3979</v>
      </c>
      <c r="J10370" s="21">
        <f>IFERROR((I10370/H10370),0)</f>
        <v>1</v>
      </c>
      <c r="K10370" s="20"/>
      <c r="L10370" s="20"/>
      <c r="M10370" s="22"/>
    </row>
    <row r="10371" spans="1:13" s="14" customFormat="1" ht="30" outlineLevel="2" x14ac:dyDescent="0.25">
      <c r="A10371" s="34"/>
      <c r="B10371" s="44" t="s">
        <v>3525</v>
      </c>
      <c r="C10371" s="31" t="s">
        <v>3118</v>
      </c>
      <c r="D10371" s="14" t="s">
        <v>1241</v>
      </c>
      <c r="E10371" s="14" t="s">
        <v>1281</v>
      </c>
      <c r="F10371" s="14" t="s">
        <v>1282</v>
      </c>
      <c r="G10371" s="14" t="s">
        <v>6492</v>
      </c>
      <c r="H10371" s="20">
        <v>97884304</v>
      </c>
      <c r="I10371" s="20">
        <v>97884304</v>
      </c>
      <c r="J10371" s="21">
        <f>IFERROR((I10371/H10371),0)</f>
        <v>1</v>
      </c>
      <c r="K10371" s="20"/>
      <c r="L10371" s="20"/>
      <c r="M10371" s="22"/>
    </row>
    <row r="10372" spans="1:13" s="14" customFormat="1" ht="30" outlineLevel="2" x14ac:dyDescent="0.25">
      <c r="A10372" s="34"/>
      <c r="B10372" s="44" t="s">
        <v>3525</v>
      </c>
      <c r="C10372" s="31" t="s">
        <v>3118</v>
      </c>
      <c r="D10372" s="14" t="s">
        <v>1241</v>
      </c>
      <c r="E10372" s="14" t="s">
        <v>1281</v>
      </c>
      <c r="F10372" s="14" t="s">
        <v>1282</v>
      </c>
      <c r="G10372" s="14" t="s">
        <v>6493</v>
      </c>
      <c r="H10372" s="20">
        <v>-128684987</v>
      </c>
      <c r="I10372" s="20"/>
      <c r="J10372" s="21">
        <f>IFERROR((I10372/H10372),0)</f>
        <v>0</v>
      </c>
      <c r="K10372" s="20"/>
      <c r="L10372" s="20"/>
      <c r="M10372" s="22"/>
    </row>
    <row r="10373" spans="1:13" s="14" customFormat="1" ht="30" outlineLevel="1" x14ac:dyDescent="0.25">
      <c r="A10373" s="34"/>
      <c r="B10373" s="46" t="s">
        <v>8124</v>
      </c>
      <c r="C10373" s="40" t="str">
        <f>C10372</f>
        <v>ASIGNACIÓN PARA LA INVERSIÓN LOCAL  - AMBIENTE Y DESARROLLO SOSTENIBLE</v>
      </c>
      <c r="D10373" s="39" t="str">
        <f>D10372</f>
        <v xml:space="preserve">MAGDALENA                                         </v>
      </c>
      <c r="E10373" s="39" t="str">
        <f>E10372</f>
        <v>47551</v>
      </c>
      <c r="F10373" s="39" t="str">
        <f>F10372</f>
        <v xml:space="preserve">PIVIJAY                                           </v>
      </c>
      <c r="G10373" s="39" t="s">
        <v>10656</v>
      </c>
      <c r="H10373" s="20">
        <f>SUBTOTAL(9,H10368:H10372)</f>
        <v>942463736</v>
      </c>
      <c r="I10373" s="20">
        <f>SUBTOTAL(9,I10368:I10372)</f>
        <v>836131872.75999999</v>
      </c>
      <c r="J10373" s="42">
        <f>+I10373/H10373</f>
        <v>0.88717670592685804</v>
      </c>
      <c r="K10373" s="20">
        <f>SUBTOTAL(9,K10368:K10372)</f>
        <v>475455962.81999999</v>
      </c>
      <c r="L10373" s="20">
        <f>SUBTOTAL(9,L10368:L10372)</f>
        <v>408408082.75999999</v>
      </c>
      <c r="M10373" s="7">
        <f>IFERROR((L10373/K10373),"N.A")</f>
        <v>0.85898193459951777</v>
      </c>
    </row>
    <row r="10374" spans="1:13" s="14" customFormat="1" ht="30" outlineLevel="2" x14ac:dyDescent="0.25">
      <c r="A10374" s="34"/>
      <c r="B10374" s="44" t="s">
        <v>3526</v>
      </c>
      <c r="C10374" s="31" t="s">
        <v>3118</v>
      </c>
      <c r="D10374" s="14" t="s">
        <v>1241</v>
      </c>
      <c r="E10374" s="14" t="s">
        <v>1284</v>
      </c>
      <c r="F10374" s="14" t="s">
        <v>1285</v>
      </c>
      <c r="G10374" s="14" t="s">
        <v>16</v>
      </c>
      <c r="H10374" s="15">
        <v>613579683</v>
      </c>
      <c r="I10374" s="15">
        <v>389464083.69999999</v>
      </c>
      <c r="J10374" s="16">
        <f>IFERROR((I10374/H10374),0)</f>
        <v>0.63474084049813617</v>
      </c>
      <c r="K10374" s="15">
        <v>453401949.5999999</v>
      </c>
      <c r="L10374" s="15">
        <v>389464083.69999999</v>
      </c>
      <c r="M10374" s="17">
        <f>L10374/K10374</f>
        <v>0.85898193433793757</v>
      </c>
    </row>
    <row r="10375" spans="1:13" s="14" customFormat="1" ht="30" outlineLevel="2" x14ac:dyDescent="0.25">
      <c r="A10375" s="34"/>
      <c r="B10375" s="44" t="s">
        <v>3526</v>
      </c>
      <c r="C10375" s="31" t="s">
        <v>3118</v>
      </c>
      <c r="D10375" s="14" t="s">
        <v>1241</v>
      </c>
      <c r="E10375" s="14" t="s">
        <v>1284</v>
      </c>
      <c r="F10375" s="14" t="s">
        <v>1285</v>
      </c>
      <c r="G10375" s="14" t="s">
        <v>6109</v>
      </c>
      <c r="H10375" s="20">
        <v>288247172</v>
      </c>
      <c r="I10375" s="20">
        <v>288247172</v>
      </c>
      <c r="J10375" s="21">
        <f>IFERROR((I10375/H10375),0)</f>
        <v>1</v>
      </c>
      <c r="K10375" s="20"/>
      <c r="L10375" s="20"/>
      <c r="M10375" s="22"/>
    </row>
    <row r="10376" spans="1:13" s="14" customFormat="1" ht="30" outlineLevel="2" x14ac:dyDescent="0.25">
      <c r="A10376" s="34"/>
      <c r="B10376" s="44" t="s">
        <v>3526</v>
      </c>
      <c r="C10376" s="31" t="s">
        <v>3118</v>
      </c>
      <c r="D10376" s="14" t="s">
        <v>1241</v>
      </c>
      <c r="E10376" s="14" t="s">
        <v>1284</v>
      </c>
      <c r="F10376" s="14" t="s">
        <v>1285</v>
      </c>
      <c r="G10376" s="14" t="s">
        <v>6481</v>
      </c>
      <c r="H10376" s="20">
        <v>3795</v>
      </c>
      <c r="I10376" s="20">
        <v>3795</v>
      </c>
      <c r="J10376" s="21">
        <f>IFERROR((I10376/H10376),0)</f>
        <v>1</v>
      </c>
      <c r="K10376" s="20"/>
      <c r="L10376" s="20"/>
      <c r="M10376" s="22"/>
    </row>
    <row r="10377" spans="1:13" s="14" customFormat="1" ht="30" outlineLevel="2" x14ac:dyDescent="0.25">
      <c r="A10377" s="34"/>
      <c r="B10377" s="44" t="s">
        <v>3526</v>
      </c>
      <c r="C10377" s="31" t="s">
        <v>3118</v>
      </c>
      <c r="D10377" s="14" t="s">
        <v>1241</v>
      </c>
      <c r="E10377" s="14" t="s">
        <v>1284</v>
      </c>
      <c r="F10377" s="14" t="s">
        <v>1285</v>
      </c>
      <c r="G10377" s="14" t="s">
        <v>6492</v>
      </c>
      <c r="H10377" s="20">
        <v>93343943</v>
      </c>
      <c r="I10377" s="20">
        <v>93343943</v>
      </c>
      <c r="J10377" s="21">
        <f>IFERROR((I10377/H10377),0)</f>
        <v>1</v>
      </c>
      <c r="K10377" s="20"/>
      <c r="L10377" s="20"/>
      <c r="M10377" s="22"/>
    </row>
    <row r="10378" spans="1:13" s="14" customFormat="1" ht="30" outlineLevel="2" x14ac:dyDescent="0.25">
      <c r="A10378" s="34"/>
      <c r="B10378" s="44" t="s">
        <v>3526</v>
      </c>
      <c r="C10378" s="31" t="s">
        <v>3118</v>
      </c>
      <c r="D10378" s="14" t="s">
        <v>1241</v>
      </c>
      <c r="E10378" s="14" t="s">
        <v>1284</v>
      </c>
      <c r="F10378" s="14" t="s">
        <v>1285</v>
      </c>
      <c r="G10378" s="14" t="s">
        <v>6493</v>
      </c>
      <c r="H10378" s="20">
        <v>-122715937</v>
      </c>
      <c r="I10378" s="20"/>
      <c r="J10378" s="21">
        <f>IFERROR((I10378/H10378),0)</f>
        <v>0</v>
      </c>
      <c r="K10378" s="20"/>
      <c r="L10378" s="20"/>
      <c r="M10378" s="22"/>
    </row>
    <row r="10379" spans="1:13" s="14" customFormat="1" ht="30" outlineLevel="1" x14ac:dyDescent="0.25">
      <c r="A10379" s="34"/>
      <c r="B10379" s="46" t="s">
        <v>8125</v>
      </c>
      <c r="C10379" s="40" t="str">
        <f>C10378</f>
        <v>ASIGNACIÓN PARA LA INVERSIÓN LOCAL  - AMBIENTE Y DESARROLLO SOSTENIBLE</v>
      </c>
      <c r="D10379" s="39" t="str">
        <f>D10378</f>
        <v xml:space="preserve">MAGDALENA                                         </v>
      </c>
      <c r="E10379" s="39" t="str">
        <f>E10378</f>
        <v>47545</v>
      </c>
      <c r="F10379" s="39" t="str">
        <f>F10378</f>
        <v xml:space="preserve">PIJIÑO DEL CARMEN                                 </v>
      </c>
      <c r="G10379" s="39" t="s">
        <v>10656</v>
      </c>
      <c r="H10379" s="20">
        <f>SUBTOTAL(9,H10374:H10378)</f>
        <v>872458656</v>
      </c>
      <c r="I10379" s="20">
        <f>SUBTOTAL(9,I10374:I10378)</f>
        <v>771058993.70000005</v>
      </c>
      <c r="J10379" s="42">
        <f>+I10379/H10379</f>
        <v>0.88377711470605214</v>
      </c>
      <c r="K10379" s="20">
        <f>SUBTOTAL(9,K10374:K10378)</f>
        <v>453401949.5999999</v>
      </c>
      <c r="L10379" s="20">
        <f>SUBTOTAL(9,L10374:L10378)</f>
        <v>389464083.69999999</v>
      </c>
      <c r="M10379" s="7">
        <f>IFERROR((L10379/K10379),"N.A")</f>
        <v>0.85898193433793757</v>
      </c>
    </row>
    <row r="10380" spans="1:13" s="14" customFormat="1" ht="30" outlineLevel="2" x14ac:dyDescent="0.25">
      <c r="A10380" s="34"/>
      <c r="B10380" s="44" t="s">
        <v>3527</v>
      </c>
      <c r="C10380" s="31" t="s">
        <v>3118</v>
      </c>
      <c r="D10380" s="14" t="s">
        <v>1241</v>
      </c>
      <c r="E10380" s="14" t="s">
        <v>1287</v>
      </c>
      <c r="F10380" s="14" t="s">
        <v>1288</v>
      </c>
      <c r="G10380" s="14" t="s">
        <v>16</v>
      </c>
      <c r="H10380" s="15">
        <v>452672335</v>
      </c>
      <c r="I10380" s="15">
        <v>287329618.37</v>
      </c>
      <c r="J10380" s="16">
        <f>IFERROR((I10380/H10380),0)</f>
        <v>0.63474084045803247</v>
      </c>
      <c r="K10380" s="15">
        <v>334500187.69000006</v>
      </c>
      <c r="L10380" s="15">
        <v>287329618.37</v>
      </c>
      <c r="M10380" s="17">
        <f>L10380/K10380</f>
        <v>0.85898193467169104</v>
      </c>
    </row>
    <row r="10381" spans="1:13" s="14" customFormat="1" ht="30" outlineLevel="2" x14ac:dyDescent="0.25">
      <c r="A10381" s="34"/>
      <c r="B10381" s="44" t="s">
        <v>3527</v>
      </c>
      <c r="C10381" s="31" t="s">
        <v>3118</v>
      </c>
      <c r="D10381" s="14" t="s">
        <v>1241</v>
      </c>
      <c r="E10381" s="14" t="s">
        <v>1287</v>
      </c>
      <c r="F10381" s="14" t="s">
        <v>1288</v>
      </c>
      <c r="G10381" s="14" t="s">
        <v>6109</v>
      </c>
      <c r="H10381" s="20">
        <v>206309519</v>
      </c>
      <c r="I10381" s="20">
        <v>206309519</v>
      </c>
      <c r="J10381" s="21">
        <f>IFERROR((I10381/H10381),0)</f>
        <v>1</v>
      </c>
      <c r="K10381" s="20"/>
      <c r="L10381" s="20"/>
      <c r="M10381" s="22"/>
    </row>
    <row r="10382" spans="1:13" s="14" customFormat="1" ht="30" outlineLevel="2" x14ac:dyDescent="0.25">
      <c r="A10382" s="34"/>
      <c r="B10382" s="44" t="s">
        <v>3527</v>
      </c>
      <c r="C10382" s="31" t="s">
        <v>3118</v>
      </c>
      <c r="D10382" s="14" t="s">
        <v>1241</v>
      </c>
      <c r="E10382" s="14" t="s">
        <v>1287</v>
      </c>
      <c r="F10382" s="14" t="s">
        <v>1288</v>
      </c>
      <c r="G10382" s="14" t="s">
        <v>6481</v>
      </c>
      <c r="H10382" s="20">
        <v>2800</v>
      </c>
      <c r="I10382" s="20">
        <v>2800</v>
      </c>
      <c r="J10382" s="21">
        <f>IFERROR((I10382/H10382),0)</f>
        <v>1</v>
      </c>
      <c r="K10382" s="20"/>
      <c r="L10382" s="20"/>
      <c r="M10382" s="22"/>
    </row>
    <row r="10383" spans="1:13" s="14" customFormat="1" ht="30" outlineLevel="2" x14ac:dyDescent="0.25">
      <c r="A10383" s="34"/>
      <c r="B10383" s="44" t="s">
        <v>3527</v>
      </c>
      <c r="C10383" s="31" t="s">
        <v>3118</v>
      </c>
      <c r="D10383" s="14" t="s">
        <v>1241</v>
      </c>
      <c r="E10383" s="14" t="s">
        <v>1287</v>
      </c>
      <c r="F10383" s="14" t="s">
        <v>1288</v>
      </c>
      <c r="G10383" s="14" t="s">
        <v>6492</v>
      </c>
      <c r="H10383" s="20">
        <v>68865091</v>
      </c>
      <c r="I10383" s="20">
        <v>68865091</v>
      </c>
      <c r="J10383" s="21">
        <f>IFERROR((I10383/H10383),0)</f>
        <v>1</v>
      </c>
      <c r="K10383" s="20"/>
      <c r="L10383" s="20"/>
      <c r="M10383" s="22"/>
    </row>
    <row r="10384" spans="1:13" s="14" customFormat="1" ht="30" outlineLevel="2" x14ac:dyDescent="0.25">
      <c r="A10384" s="34"/>
      <c r="B10384" s="44" t="s">
        <v>3527</v>
      </c>
      <c r="C10384" s="31" t="s">
        <v>3118</v>
      </c>
      <c r="D10384" s="14" t="s">
        <v>1241</v>
      </c>
      <c r="E10384" s="14" t="s">
        <v>1287</v>
      </c>
      <c r="F10384" s="14" t="s">
        <v>1288</v>
      </c>
      <c r="G10384" s="14" t="s">
        <v>6493</v>
      </c>
      <c r="H10384" s="20">
        <v>-90534467</v>
      </c>
      <c r="I10384" s="20"/>
      <c r="J10384" s="21">
        <f>IFERROR((I10384/H10384),0)</f>
        <v>0</v>
      </c>
      <c r="K10384" s="20"/>
      <c r="L10384" s="20"/>
      <c r="M10384" s="22"/>
    </row>
    <row r="10385" spans="1:13" s="14" customFormat="1" ht="30" outlineLevel="1" x14ac:dyDescent="0.25">
      <c r="A10385" s="34"/>
      <c r="B10385" s="46" t="s">
        <v>8126</v>
      </c>
      <c r="C10385" s="40" t="str">
        <f>C10384</f>
        <v>ASIGNACIÓN PARA LA INVERSIÓN LOCAL  - AMBIENTE Y DESARROLLO SOSTENIBLE</v>
      </c>
      <c r="D10385" s="39" t="str">
        <f>D10384</f>
        <v xml:space="preserve">MAGDALENA                                         </v>
      </c>
      <c r="E10385" s="39" t="str">
        <f>E10384</f>
        <v>47541</v>
      </c>
      <c r="F10385" s="39" t="str">
        <f>F10384</f>
        <v xml:space="preserve">PEDRAZA                                           </v>
      </c>
      <c r="G10385" s="39" t="s">
        <v>10656</v>
      </c>
      <c r="H10385" s="20">
        <f>SUBTOTAL(9,H10380:H10384)</f>
        <v>637315278</v>
      </c>
      <c r="I10385" s="20">
        <f>SUBTOTAL(9,I10380:I10384)</f>
        <v>562507028.37</v>
      </c>
      <c r="J10385" s="42">
        <f>+I10385/H10385</f>
        <v>0.88261971395890493</v>
      </c>
      <c r="K10385" s="20">
        <f>SUBTOTAL(9,K10380:K10384)</f>
        <v>334500187.69000006</v>
      </c>
      <c r="L10385" s="20">
        <f>SUBTOTAL(9,L10380:L10384)</f>
        <v>287329618.37</v>
      </c>
      <c r="M10385" s="7">
        <f>IFERROR((L10385/K10385),"N.A")</f>
        <v>0.85898193467169104</v>
      </c>
    </row>
    <row r="10386" spans="1:13" s="14" customFormat="1" ht="30" outlineLevel="2" x14ac:dyDescent="0.25">
      <c r="A10386" s="34"/>
      <c r="B10386" s="44" t="s">
        <v>3528</v>
      </c>
      <c r="C10386" s="31" t="s">
        <v>3118</v>
      </c>
      <c r="D10386" s="14" t="s">
        <v>1241</v>
      </c>
      <c r="E10386" s="14" t="s">
        <v>1290</v>
      </c>
      <c r="F10386" s="14" t="s">
        <v>1291</v>
      </c>
      <c r="G10386" s="14" t="s">
        <v>16</v>
      </c>
      <c r="H10386" s="15">
        <v>912990437</v>
      </c>
      <c r="I10386" s="15">
        <v>579512317.31999993</v>
      </c>
      <c r="J10386" s="16">
        <f>IFERROR((I10386/H10386),0)</f>
        <v>0.63474084046731361</v>
      </c>
      <c r="K10386" s="15">
        <v>674650180.62000024</v>
      </c>
      <c r="L10386" s="15">
        <v>579512317.31999993</v>
      </c>
      <c r="M10386" s="17">
        <f>L10386/K10386</f>
        <v>0.85898193458931693</v>
      </c>
    </row>
    <row r="10387" spans="1:13" s="14" customFormat="1" ht="30" outlineLevel="2" x14ac:dyDescent="0.25">
      <c r="A10387" s="34"/>
      <c r="B10387" s="44" t="s">
        <v>3528</v>
      </c>
      <c r="C10387" s="31" t="s">
        <v>3118</v>
      </c>
      <c r="D10387" s="14" t="s">
        <v>1241</v>
      </c>
      <c r="E10387" s="14" t="s">
        <v>1290</v>
      </c>
      <c r="F10387" s="14" t="s">
        <v>1291</v>
      </c>
      <c r="G10387" s="14" t="s">
        <v>6109</v>
      </c>
      <c r="H10387" s="20">
        <v>53879354</v>
      </c>
      <c r="I10387" s="20">
        <v>53879354</v>
      </c>
      <c r="J10387" s="21">
        <f>IFERROR((I10387/H10387),0)</f>
        <v>1</v>
      </c>
      <c r="K10387" s="20"/>
      <c r="L10387" s="20"/>
      <c r="M10387" s="22"/>
    </row>
    <row r="10388" spans="1:13" s="14" customFormat="1" ht="30" outlineLevel="2" x14ac:dyDescent="0.25">
      <c r="A10388" s="34"/>
      <c r="B10388" s="44" t="s">
        <v>3528</v>
      </c>
      <c r="C10388" s="31" t="s">
        <v>3118</v>
      </c>
      <c r="D10388" s="14" t="s">
        <v>1241</v>
      </c>
      <c r="E10388" s="14" t="s">
        <v>1290</v>
      </c>
      <c r="F10388" s="14" t="s">
        <v>1291</v>
      </c>
      <c r="G10388" s="14" t="s">
        <v>6481</v>
      </c>
      <c r="H10388" s="20">
        <v>5647</v>
      </c>
      <c r="I10388" s="20">
        <v>5647</v>
      </c>
      <c r="J10388" s="21">
        <f>IFERROR((I10388/H10388),0)</f>
        <v>1</v>
      </c>
      <c r="K10388" s="20"/>
      <c r="L10388" s="20"/>
      <c r="M10388" s="22"/>
    </row>
    <row r="10389" spans="1:13" s="14" customFormat="1" ht="30" outlineLevel="2" x14ac:dyDescent="0.25">
      <c r="A10389" s="34"/>
      <c r="B10389" s="44" t="s">
        <v>3528</v>
      </c>
      <c r="C10389" s="31" t="s">
        <v>3118</v>
      </c>
      <c r="D10389" s="14" t="s">
        <v>1241</v>
      </c>
      <c r="E10389" s="14" t="s">
        <v>1290</v>
      </c>
      <c r="F10389" s="14" t="s">
        <v>1291</v>
      </c>
      <c r="G10389" s="14" t="s">
        <v>6492</v>
      </c>
      <c r="H10389" s="20">
        <v>138893333</v>
      </c>
      <c r="I10389" s="20">
        <v>138893333</v>
      </c>
      <c r="J10389" s="21">
        <f>IFERROR((I10389/H10389),0)</f>
        <v>1</v>
      </c>
      <c r="K10389" s="20"/>
      <c r="L10389" s="20"/>
      <c r="M10389" s="22"/>
    </row>
    <row r="10390" spans="1:13" s="14" customFormat="1" ht="30" outlineLevel="2" x14ac:dyDescent="0.25">
      <c r="A10390" s="34"/>
      <c r="B10390" s="44" t="s">
        <v>3528</v>
      </c>
      <c r="C10390" s="31" t="s">
        <v>3118</v>
      </c>
      <c r="D10390" s="14" t="s">
        <v>1241</v>
      </c>
      <c r="E10390" s="14" t="s">
        <v>1290</v>
      </c>
      <c r="F10390" s="14" t="s">
        <v>1291</v>
      </c>
      <c r="G10390" s="14" t="s">
        <v>6493</v>
      </c>
      <c r="H10390" s="20">
        <v>-182598087</v>
      </c>
      <c r="I10390" s="20"/>
      <c r="J10390" s="21">
        <f>IFERROR((I10390/H10390),0)</f>
        <v>0</v>
      </c>
      <c r="K10390" s="20"/>
      <c r="L10390" s="20"/>
      <c r="M10390" s="22"/>
    </row>
    <row r="10391" spans="1:13" s="14" customFormat="1" ht="30" outlineLevel="1" x14ac:dyDescent="0.25">
      <c r="A10391" s="34"/>
      <c r="B10391" s="46" t="s">
        <v>8127</v>
      </c>
      <c r="C10391" s="40" t="str">
        <f>C10390</f>
        <v>ASIGNACIÓN PARA LA INVERSIÓN LOCAL  - AMBIENTE Y DESARROLLO SOSTENIBLE</v>
      </c>
      <c r="D10391" s="39" t="str">
        <f>D10390</f>
        <v xml:space="preserve">MAGDALENA                                         </v>
      </c>
      <c r="E10391" s="39" t="str">
        <f>E10390</f>
        <v>47460</v>
      </c>
      <c r="F10391" s="39" t="str">
        <f>F10390</f>
        <v xml:space="preserve">NUEVA GRANADA                                     </v>
      </c>
      <c r="G10391" s="39" t="s">
        <v>10656</v>
      </c>
      <c r="H10391" s="20">
        <f>SUBTOTAL(9,H10386:H10390)</f>
        <v>923170684</v>
      </c>
      <c r="I10391" s="20">
        <f>SUBTOTAL(9,I10386:I10390)</f>
        <v>772290651.31999993</v>
      </c>
      <c r="J10391" s="42">
        <f>+I10391/H10391</f>
        <v>0.83656323224406026</v>
      </c>
      <c r="K10391" s="20">
        <f>SUBTOTAL(9,K10386:K10390)</f>
        <v>674650180.62000024</v>
      </c>
      <c r="L10391" s="20">
        <f>SUBTOTAL(9,L10386:L10390)</f>
        <v>579512317.31999993</v>
      </c>
      <c r="M10391" s="7">
        <f>IFERROR((L10391/K10391),"N.A")</f>
        <v>0.85898193458931693</v>
      </c>
    </row>
    <row r="10392" spans="1:13" s="14" customFormat="1" ht="30" outlineLevel="2" x14ac:dyDescent="0.25">
      <c r="A10392" s="34"/>
      <c r="B10392" s="44" t="s">
        <v>3529</v>
      </c>
      <c r="C10392" s="31" t="s">
        <v>3118</v>
      </c>
      <c r="D10392" s="14" t="s">
        <v>1241</v>
      </c>
      <c r="E10392" s="14" t="s">
        <v>1293</v>
      </c>
      <c r="F10392" s="14" t="s">
        <v>1209</v>
      </c>
      <c r="G10392" s="14" t="s">
        <v>16</v>
      </c>
      <c r="H10392" s="15">
        <v>669266552</v>
      </c>
      <c r="I10392" s="15">
        <v>424810813.69999999</v>
      </c>
      <c r="J10392" s="16">
        <f>IFERROR((I10392/H10392),0)</f>
        <v>0.63474084044767864</v>
      </c>
      <c r="K10392" s="15">
        <v>494551510.89999992</v>
      </c>
      <c r="L10392" s="15">
        <v>424810813.69999999</v>
      </c>
      <c r="M10392" s="17">
        <f>L10392/K10392</f>
        <v>0.85898193481790464</v>
      </c>
    </row>
    <row r="10393" spans="1:13" s="14" customFormat="1" ht="30" outlineLevel="2" x14ac:dyDescent="0.25">
      <c r="A10393" s="34"/>
      <c r="B10393" s="44" t="s">
        <v>3529</v>
      </c>
      <c r="C10393" s="31" t="s">
        <v>3118</v>
      </c>
      <c r="D10393" s="14" t="s">
        <v>1241</v>
      </c>
      <c r="E10393" s="14" t="s">
        <v>1293</v>
      </c>
      <c r="F10393" s="14" t="s">
        <v>1209</v>
      </c>
      <c r="G10393" s="14" t="s">
        <v>6109</v>
      </c>
      <c r="H10393" s="20">
        <v>193182223</v>
      </c>
      <c r="I10393" s="20">
        <v>193182223</v>
      </c>
      <c r="J10393" s="21">
        <f>IFERROR((I10393/H10393),0)</f>
        <v>1</v>
      </c>
      <c r="K10393" s="20"/>
      <c r="L10393" s="20"/>
      <c r="M10393" s="22"/>
    </row>
    <row r="10394" spans="1:13" s="14" customFormat="1" ht="30" outlineLevel="2" x14ac:dyDescent="0.25">
      <c r="A10394" s="34"/>
      <c r="B10394" s="44" t="s">
        <v>3529</v>
      </c>
      <c r="C10394" s="31" t="s">
        <v>3118</v>
      </c>
      <c r="D10394" s="14" t="s">
        <v>1241</v>
      </c>
      <c r="E10394" s="14" t="s">
        <v>1293</v>
      </c>
      <c r="F10394" s="14" t="s">
        <v>1209</v>
      </c>
      <c r="G10394" s="14" t="s">
        <v>6481</v>
      </c>
      <c r="H10394" s="20">
        <v>4139</v>
      </c>
      <c r="I10394" s="20">
        <v>4139</v>
      </c>
      <c r="J10394" s="21">
        <f>IFERROR((I10394/H10394),0)</f>
        <v>1</v>
      </c>
      <c r="K10394" s="20"/>
      <c r="L10394" s="20"/>
      <c r="M10394" s="22"/>
    </row>
    <row r="10395" spans="1:13" s="14" customFormat="1" ht="30" outlineLevel="2" x14ac:dyDescent="0.25">
      <c r="A10395" s="34"/>
      <c r="B10395" s="44" t="s">
        <v>3529</v>
      </c>
      <c r="C10395" s="31" t="s">
        <v>3118</v>
      </c>
      <c r="D10395" s="14" t="s">
        <v>1241</v>
      </c>
      <c r="E10395" s="14" t="s">
        <v>1293</v>
      </c>
      <c r="F10395" s="14" t="s">
        <v>1209</v>
      </c>
      <c r="G10395" s="14" t="s">
        <v>6492</v>
      </c>
      <c r="H10395" s="20">
        <v>101815592</v>
      </c>
      <c r="I10395" s="20">
        <v>101815592</v>
      </c>
      <c r="J10395" s="21">
        <f>IFERROR((I10395/H10395),0)</f>
        <v>1</v>
      </c>
      <c r="K10395" s="20"/>
      <c r="L10395" s="20"/>
      <c r="M10395" s="22"/>
    </row>
    <row r="10396" spans="1:13" s="14" customFormat="1" ht="30" outlineLevel="2" x14ac:dyDescent="0.25">
      <c r="A10396" s="34"/>
      <c r="B10396" s="44" t="s">
        <v>3529</v>
      </c>
      <c r="C10396" s="31" t="s">
        <v>3118</v>
      </c>
      <c r="D10396" s="14" t="s">
        <v>1241</v>
      </c>
      <c r="E10396" s="14" t="s">
        <v>1293</v>
      </c>
      <c r="F10396" s="14" t="s">
        <v>1209</v>
      </c>
      <c r="G10396" s="14" t="s">
        <v>6493</v>
      </c>
      <c r="H10396" s="20">
        <v>-133853310</v>
      </c>
      <c r="I10396" s="20"/>
      <c r="J10396" s="21">
        <f>IFERROR((I10396/H10396),0)</f>
        <v>0</v>
      </c>
      <c r="K10396" s="20"/>
      <c r="L10396" s="20"/>
      <c r="M10396" s="22"/>
    </row>
    <row r="10397" spans="1:13" s="14" customFormat="1" ht="30" outlineLevel="1" x14ac:dyDescent="0.25">
      <c r="A10397" s="34"/>
      <c r="B10397" s="46" t="s">
        <v>8128</v>
      </c>
      <c r="C10397" s="40" t="str">
        <f>C10396</f>
        <v>ASIGNACIÓN PARA LA INVERSIÓN LOCAL  - AMBIENTE Y DESARROLLO SOSTENIBLE</v>
      </c>
      <c r="D10397" s="39" t="str">
        <f>D10396</f>
        <v xml:space="preserve">MAGDALENA                                         </v>
      </c>
      <c r="E10397" s="39" t="str">
        <f>E10396</f>
        <v>47318</v>
      </c>
      <c r="F10397" s="39" t="str">
        <f>F10396</f>
        <v xml:space="preserve">GUAMAL                                            </v>
      </c>
      <c r="G10397" s="39" t="s">
        <v>10656</v>
      </c>
      <c r="H10397" s="20">
        <f>SUBTOTAL(9,H10392:H10396)</f>
        <v>830415196</v>
      </c>
      <c r="I10397" s="20">
        <f>SUBTOTAL(9,I10392:I10396)</f>
        <v>719812767.70000005</v>
      </c>
      <c r="J10397" s="42">
        <f>+I10397/H10397</f>
        <v>0.86681068839689202</v>
      </c>
      <c r="K10397" s="20">
        <f>SUBTOTAL(9,K10392:K10396)</f>
        <v>494551510.89999992</v>
      </c>
      <c r="L10397" s="20">
        <f>SUBTOTAL(9,L10392:L10396)</f>
        <v>424810813.69999999</v>
      </c>
      <c r="M10397" s="7">
        <f>IFERROR((L10397/K10397),"N.A")</f>
        <v>0.85898193481790464</v>
      </c>
    </row>
    <row r="10398" spans="1:13" s="14" customFormat="1" ht="30" outlineLevel="2" x14ac:dyDescent="0.25">
      <c r="A10398" s="34"/>
      <c r="B10398" s="44" t="s">
        <v>3530</v>
      </c>
      <c r="C10398" s="31" t="s">
        <v>3118</v>
      </c>
      <c r="D10398" s="14" t="s">
        <v>1241</v>
      </c>
      <c r="E10398" s="14" t="s">
        <v>1295</v>
      </c>
      <c r="F10398" s="14" t="s">
        <v>1296</v>
      </c>
      <c r="G10398" s="14" t="s">
        <v>16</v>
      </c>
      <c r="H10398" s="15">
        <v>814150643</v>
      </c>
      <c r="I10398" s="15">
        <v>516774663.43000001</v>
      </c>
      <c r="J10398" s="16">
        <f>IFERROR((I10398/H10398),0)</f>
        <v>0.63474084049823687</v>
      </c>
      <c r="K10398" s="15">
        <v>601612959.03999996</v>
      </c>
      <c r="L10398" s="15">
        <v>516774663.43000001</v>
      </c>
      <c r="M10398" s="17">
        <f>L10398/K10398</f>
        <v>0.85898193458901329</v>
      </c>
    </row>
    <row r="10399" spans="1:13" s="14" customFormat="1" ht="30" outlineLevel="2" x14ac:dyDescent="0.25">
      <c r="A10399" s="34"/>
      <c r="B10399" s="44" t="s">
        <v>3530</v>
      </c>
      <c r="C10399" s="31" t="s">
        <v>3118</v>
      </c>
      <c r="D10399" s="14" t="s">
        <v>1241</v>
      </c>
      <c r="E10399" s="14" t="s">
        <v>1295</v>
      </c>
      <c r="F10399" s="14" t="s">
        <v>1296</v>
      </c>
      <c r="G10399" s="14" t="s">
        <v>6109</v>
      </c>
      <c r="H10399" s="20">
        <v>442420477</v>
      </c>
      <c r="I10399" s="20">
        <v>442420477</v>
      </c>
      <c r="J10399" s="21">
        <f>IFERROR((I10399/H10399),0)</f>
        <v>1</v>
      </c>
      <c r="K10399" s="20"/>
      <c r="L10399" s="20"/>
      <c r="M10399" s="22"/>
    </row>
    <row r="10400" spans="1:13" s="14" customFormat="1" ht="30" outlineLevel="2" x14ac:dyDescent="0.25">
      <c r="A10400" s="34"/>
      <c r="B10400" s="44" t="s">
        <v>3530</v>
      </c>
      <c r="C10400" s="31" t="s">
        <v>3118</v>
      </c>
      <c r="D10400" s="14" t="s">
        <v>1241</v>
      </c>
      <c r="E10400" s="14" t="s">
        <v>1295</v>
      </c>
      <c r="F10400" s="14" t="s">
        <v>1296</v>
      </c>
      <c r="G10400" s="14" t="s">
        <v>6481</v>
      </c>
      <c r="H10400" s="20">
        <v>5035</v>
      </c>
      <c r="I10400" s="20">
        <v>5035</v>
      </c>
      <c r="J10400" s="21">
        <f>IFERROR((I10400/H10400),0)</f>
        <v>1</v>
      </c>
      <c r="K10400" s="20"/>
      <c r="L10400" s="20"/>
      <c r="M10400" s="22"/>
    </row>
    <row r="10401" spans="1:13" s="14" customFormat="1" ht="30" outlineLevel="2" x14ac:dyDescent="0.25">
      <c r="A10401" s="34"/>
      <c r="B10401" s="44" t="s">
        <v>3530</v>
      </c>
      <c r="C10401" s="31" t="s">
        <v>3118</v>
      </c>
      <c r="D10401" s="14" t="s">
        <v>1241</v>
      </c>
      <c r="E10401" s="14" t="s">
        <v>1295</v>
      </c>
      <c r="F10401" s="14" t="s">
        <v>1296</v>
      </c>
      <c r="G10401" s="14" t="s">
        <v>6492</v>
      </c>
      <c r="H10401" s="20">
        <v>123856825</v>
      </c>
      <c r="I10401" s="20">
        <v>123856825</v>
      </c>
      <c r="J10401" s="21">
        <f>IFERROR((I10401/H10401),0)</f>
        <v>1</v>
      </c>
      <c r="K10401" s="20"/>
      <c r="L10401" s="20"/>
      <c r="M10401" s="22"/>
    </row>
    <row r="10402" spans="1:13" s="14" customFormat="1" ht="30" outlineLevel="2" x14ac:dyDescent="0.25">
      <c r="A10402" s="34"/>
      <c r="B10402" s="44" t="s">
        <v>3530</v>
      </c>
      <c r="C10402" s="31" t="s">
        <v>3118</v>
      </c>
      <c r="D10402" s="14" t="s">
        <v>1241</v>
      </c>
      <c r="E10402" s="14" t="s">
        <v>1295</v>
      </c>
      <c r="F10402" s="14" t="s">
        <v>1296</v>
      </c>
      <c r="G10402" s="14" t="s">
        <v>6493</v>
      </c>
      <c r="H10402" s="20">
        <v>-162830129</v>
      </c>
      <c r="I10402" s="20"/>
      <c r="J10402" s="21">
        <f>IFERROR((I10402/H10402),0)</f>
        <v>0</v>
      </c>
      <c r="K10402" s="20"/>
      <c r="L10402" s="20"/>
      <c r="M10402" s="22"/>
    </row>
    <row r="10403" spans="1:13" s="14" customFormat="1" ht="30" outlineLevel="1" x14ac:dyDescent="0.25">
      <c r="A10403" s="34"/>
      <c r="B10403" s="46" t="s">
        <v>8129</v>
      </c>
      <c r="C10403" s="40" t="str">
        <f>C10402</f>
        <v>ASIGNACIÓN PARA LA INVERSIÓN LOCAL  - AMBIENTE Y DESARROLLO SOSTENIBLE</v>
      </c>
      <c r="D10403" s="39" t="str">
        <f>D10402</f>
        <v xml:space="preserve">MAGDALENA                                         </v>
      </c>
      <c r="E10403" s="39" t="str">
        <f>E10402</f>
        <v>47288</v>
      </c>
      <c r="F10403" s="39" t="str">
        <f>F10402</f>
        <v xml:space="preserve">FUNDACIÓN                                         </v>
      </c>
      <c r="G10403" s="39" t="s">
        <v>10656</v>
      </c>
      <c r="H10403" s="20">
        <f>SUBTOTAL(9,H10398:H10402)</f>
        <v>1217602851</v>
      </c>
      <c r="I10403" s="20">
        <f>SUBTOTAL(9,I10398:I10402)</f>
        <v>1083057000.4300001</v>
      </c>
      <c r="J10403" s="42">
        <f>+I10403/H10403</f>
        <v>0.88949939591591842</v>
      </c>
      <c r="K10403" s="20">
        <f>SUBTOTAL(9,K10398:K10402)</f>
        <v>601612959.03999996</v>
      </c>
      <c r="L10403" s="20">
        <f>SUBTOTAL(9,L10398:L10402)</f>
        <v>516774663.43000001</v>
      </c>
      <c r="M10403" s="7">
        <f>IFERROR((L10403/K10403),"N.A")</f>
        <v>0.85898193458901329</v>
      </c>
    </row>
    <row r="10404" spans="1:13" s="14" customFormat="1" ht="30" outlineLevel="2" x14ac:dyDescent="0.25">
      <c r="A10404" s="34"/>
      <c r="B10404" s="44" t="s">
        <v>3531</v>
      </c>
      <c r="C10404" s="31" t="s">
        <v>3118</v>
      </c>
      <c r="D10404" s="14" t="s">
        <v>1241</v>
      </c>
      <c r="E10404" s="14" t="s">
        <v>1298</v>
      </c>
      <c r="F10404" s="14" t="s">
        <v>1299</v>
      </c>
      <c r="G10404" s="14" t="s">
        <v>16</v>
      </c>
      <c r="H10404" s="15">
        <v>609367644</v>
      </c>
      <c r="I10404" s="15">
        <v>386790530.51999998</v>
      </c>
      <c r="J10404" s="16">
        <f>IFERROR((I10404/H10404),0)</f>
        <v>0.63474084049004742</v>
      </c>
      <c r="K10404" s="15">
        <v>450289482.19999999</v>
      </c>
      <c r="L10404" s="15">
        <v>386790530.51999998</v>
      </c>
      <c r="M10404" s="17">
        <f>L10404/K10404</f>
        <v>0.85898193453295812</v>
      </c>
    </row>
    <row r="10405" spans="1:13" s="14" customFormat="1" ht="30" outlineLevel="2" x14ac:dyDescent="0.25">
      <c r="A10405" s="34"/>
      <c r="B10405" s="44" t="s">
        <v>3531</v>
      </c>
      <c r="C10405" s="31" t="s">
        <v>3118</v>
      </c>
      <c r="D10405" s="14" t="s">
        <v>1241</v>
      </c>
      <c r="E10405" s="14" t="s">
        <v>1298</v>
      </c>
      <c r="F10405" s="14" t="s">
        <v>1299</v>
      </c>
      <c r="G10405" s="14" t="s">
        <v>6109</v>
      </c>
      <c r="H10405" s="20">
        <v>338121900</v>
      </c>
      <c r="I10405" s="20">
        <v>338121900</v>
      </c>
      <c r="J10405" s="21">
        <f>IFERROR((I10405/H10405),0)</f>
        <v>1</v>
      </c>
      <c r="K10405" s="20"/>
      <c r="L10405" s="20"/>
      <c r="M10405" s="22"/>
    </row>
    <row r="10406" spans="1:13" s="14" customFormat="1" ht="30" outlineLevel="2" x14ac:dyDescent="0.25">
      <c r="A10406" s="34"/>
      <c r="B10406" s="44" t="s">
        <v>3531</v>
      </c>
      <c r="C10406" s="31" t="s">
        <v>3118</v>
      </c>
      <c r="D10406" s="14" t="s">
        <v>1241</v>
      </c>
      <c r="E10406" s="14" t="s">
        <v>1298</v>
      </c>
      <c r="F10406" s="14" t="s">
        <v>1299</v>
      </c>
      <c r="G10406" s="14" t="s">
        <v>6481</v>
      </c>
      <c r="H10406" s="20">
        <v>3769</v>
      </c>
      <c r="I10406" s="20">
        <v>3769</v>
      </c>
      <c r="J10406" s="21">
        <f>IFERROR((I10406/H10406),0)</f>
        <v>1</v>
      </c>
      <c r="K10406" s="20"/>
      <c r="L10406" s="20"/>
      <c r="M10406" s="22"/>
    </row>
    <row r="10407" spans="1:13" s="14" customFormat="1" ht="30" outlineLevel="2" x14ac:dyDescent="0.25">
      <c r="A10407" s="34"/>
      <c r="B10407" s="44" t="s">
        <v>3531</v>
      </c>
      <c r="C10407" s="31" t="s">
        <v>3118</v>
      </c>
      <c r="D10407" s="14" t="s">
        <v>1241</v>
      </c>
      <c r="E10407" s="14" t="s">
        <v>1298</v>
      </c>
      <c r="F10407" s="14" t="s">
        <v>1299</v>
      </c>
      <c r="G10407" s="14" t="s">
        <v>6492</v>
      </c>
      <c r="H10407" s="20">
        <v>92703165</v>
      </c>
      <c r="I10407" s="20">
        <v>92703165</v>
      </c>
      <c r="J10407" s="21">
        <f>IFERROR((I10407/H10407),0)</f>
        <v>1</v>
      </c>
      <c r="K10407" s="20"/>
      <c r="L10407" s="20"/>
      <c r="M10407" s="22"/>
    </row>
    <row r="10408" spans="1:13" s="14" customFormat="1" ht="30" outlineLevel="2" x14ac:dyDescent="0.25">
      <c r="A10408" s="34"/>
      <c r="B10408" s="44" t="s">
        <v>3531</v>
      </c>
      <c r="C10408" s="31" t="s">
        <v>3118</v>
      </c>
      <c r="D10408" s="14" t="s">
        <v>1241</v>
      </c>
      <c r="E10408" s="14" t="s">
        <v>1298</v>
      </c>
      <c r="F10408" s="14" t="s">
        <v>1299</v>
      </c>
      <c r="G10408" s="14" t="s">
        <v>6493</v>
      </c>
      <c r="H10408" s="20">
        <v>-121873529</v>
      </c>
      <c r="I10408" s="20"/>
      <c r="J10408" s="21">
        <f>IFERROR((I10408/H10408),0)</f>
        <v>0</v>
      </c>
      <c r="K10408" s="20"/>
      <c r="L10408" s="20"/>
      <c r="M10408" s="22"/>
    </row>
    <row r="10409" spans="1:13" s="14" customFormat="1" ht="30" outlineLevel="1" x14ac:dyDescent="0.25">
      <c r="A10409" s="34"/>
      <c r="B10409" s="46" t="s">
        <v>8130</v>
      </c>
      <c r="C10409" s="40" t="str">
        <f>C10408</f>
        <v>ASIGNACIÓN PARA LA INVERSIÓN LOCAL  - AMBIENTE Y DESARROLLO SOSTENIBLE</v>
      </c>
      <c r="D10409" s="39" t="str">
        <f>D10408</f>
        <v xml:space="preserve">MAGDALENA                                         </v>
      </c>
      <c r="E10409" s="39" t="str">
        <f>E10408</f>
        <v>47268</v>
      </c>
      <c r="F10409" s="39" t="str">
        <f>F10408</f>
        <v xml:space="preserve">EL RETÉN                                          </v>
      </c>
      <c r="G10409" s="39" t="s">
        <v>10656</v>
      </c>
      <c r="H10409" s="20">
        <f>SUBTOTAL(9,H10404:H10408)</f>
        <v>918322949</v>
      </c>
      <c r="I10409" s="20">
        <f>SUBTOTAL(9,I10404:I10408)</f>
        <v>817619364.51999998</v>
      </c>
      <c r="J10409" s="42">
        <f>+I10409/H10409</f>
        <v>0.89033968432384236</v>
      </c>
      <c r="K10409" s="20">
        <f>SUBTOTAL(9,K10404:K10408)</f>
        <v>450289482.19999999</v>
      </c>
      <c r="L10409" s="20">
        <f>SUBTOTAL(9,L10404:L10408)</f>
        <v>386790530.51999998</v>
      </c>
      <c r="M10409" s="7">
        <f>IFERROR((L10409/K10409),"N.A")</f>
        <v>0.85898193453295812</v>
      </c>
    </row>
    <row r="10410" spans="1:13" s="14" customFormat="1" ht="30" outlineLevel="2" x14ac:dyDescent="0.25">
      <c r="A10410" s="34"/>
      <c r="B10410" s="44" t="s">
        <v>3532</v>
      </c>
      <c r="C10410" s="31" t="s">
        <v>3118</v>
      </c>
      <c r="D10410" s="14" t="s">
        <v>1241</v>
      </c>
      <c r="E10410" s="14" t="s">
        <v>1301</v>
      </c>
      <c r="F10410" s="14" t="s">
        <v>1302</v>
      </c>
      <c r="G10410" s="14" t="s">
        <v>16</v>
      </c>
      <c r="H10410" s="15">
        <v>536281512</v>
      </c>
      <c r="I10410" s="15">
        <v>340399777.67000002</v>
      </c>
      <c r="J10410" s="16">
        <f>IFERROR((I10410/H10410),0)</f>
        <v>0.63474084049722013</v>
      </c>
      <c r="K10410" s="15">
        <v>396282813.25</v>
      </c>
      <c r="L10410" s="15">
        <v>340399777.67000002</v>
      </c>
      <c r="M10410" s="17">
        <f>L10410/K10410</f>
        <v>0.85898193484170748</v>
      </c>
    </row>
    <row r="10411" spans="1:13" s="14" customFormat="1" ht="30" outlineLevel="2" x14ac:dyDescent="0.25">
      <c r="A10411" s="34"/>
      <c r="B10411" s="44" t="s">
        <v>3532</v>
      </c>
      <c r="C10411" s="31" t="s">
        <v>3118</v>
      </c>
      <c r="D10411" s="14" t="s">
        <v>1241</v>
      </c>
      <c r="E10411" s="14" t="s">
        <v>1301</v>
      </c>
      <c r="F10411" s="14" t="s">
        <v>1302</v>
      </c>
      <c r="G10411" s="14" t="s">
        <v>6109</v>
      </c>
      <c r="H10411" s="20">
        <v>277558845</v>
      </c>
      <c r="I10411" s="20">
        <v>277558845</v>
      </c>
      <c r="J10411" s="21">
        <f>IFERROR((I10411/H10411),0)</f>
        <v>1</v>
      </c>
      <c r="K10411" s="20"/>
      <c r="L10411" s="20"/>
      <c r="M10411" s="22"/>
    </row>
    <row r="10412" spans="1:13" s="14" customFormat="1" ht="30" outlineLevel="2" x14ac:dyDescent="0.25">
      <c r="A10412" s="34"/>
      <c r="B10412" s="44" t="s">
        <v>3532</v>
      </c>
      <c r="C10412" s="31" t="s">
        <v>3118</v>
      </c>
      <c r="D10412" s="14" t="s">
        <v>1241</v>
      </c>
      <c r="E10412" s="14" t="s">
        <v>1301</v>
      </c>
      <c r="F10412" s="14" t="s">
        <v>1302</v>
      </c>
      <c r="G10412" s="14" t="s">
        <v>6481</v>
      </c>
      <c r="H10412" s="20">
        <v>3317</v>
      </c>
      <c r="I10412" s="20">
        <v>3317</v>
      </c>
      <c r="J10412" s="21">
        <f>IFERROR((I10412/H10412),0)</f>
        <v>1</v>
      </c>
      <c r="K10412" s="20"/>
      <c r="L10412" s="20"/>
      <c r="M10412" s="22"/>
    </row>
    <row r="10413" spans="1:13" s="14" customFormat="1" ht="30" outlineLevel="2" x14ac:dyDescent="0.25">
      <c r="A10413" s="34"/>
      <c r="B10413" s="44" t="s">
        <v>3532</v>
      </c>
      <c r="C10413" s="31" t="s">
        <v>3118</v>
      </c>
      <c r="D10413" s="14" t="s">
        <v>1241</v>
      </c>
      <c r="E10413" s="14" t="s">
        <v>1301</v>
      </c>
      <c r="F10413" s="14" t="s">
        <v>1302</v>
      </c>
      <c r="G10413" s="14" t="s">
        <v>6492</v>
      </c>
      <c r="H10413" s="20">
        <v>81584564</v>
      </c>
      <c r="I10413" s="20">
        <v>81584564</v>
      </c>
      <c r="J10413" s="21">
        <f>IFERROR((I10413/H10413),0)</f>
        <v>1</v>
      </c>
      <c r="K10413" s="20"/>
      <c r="L10413" s="20"/>
      <c r="M10413" s="22"/>
    </row>
    <row r="10414" spans="1:13" s="14" customFormat="1" ht="30" outlineLevel="2" x14ac:dyDescent="0.25">
      <c r="A10414" s="34"/>
      <c r="B10414" s="44" t="s">
        <v>3532</v>
      </c>
      <c r="C10414" s="31" t="s">
        <v>3118</v>
      </c>
      <c r="D10414" s="14" t="s">
        <v>1241</v>
      </c>
      <c r="E10414" s="14" t="s">
        <v>1301</v>
      </c>
      <c r="F10414" s="14" t="s">
        <v>1302</v>
      </c>
      <c r="G10414" s="14" t="s">
        <v>6493</v>
      </c>
      <c r="H10414" s="20">
        <v>-107256302</v>
      </c>
      <c r="I10414" s="20"/>
      <c r="J10414" s="21">
        <f>IFERROR((I10414/H10414),0)</f>
        <v>0</v>
      </c>
      <c r="K10414" s="20"/>
      <c r="L10414" s="20"/>
      <c r="M10414" s="22"/>
    </row>
    <row r="10415" spans="1:13" s="14" customFormat="1" ht="30" outlineLevel="1" x14ac:dyDescent="0.25">
      <c r="A10415" s="34"/>
      <c r="B10415" s="46" t="s">
        <v>8131</v>
      </c>
      <c r="C10415" s="40" t="str">
        <f>C10414</f>
        <v>ASIGNACIÓN PARA LA INVERSIÓN LOCAL  - AMBIENTE Y DESARROLLO SOSTENIBLE</v>
      </c>
      <c r="D10415" s="39" t="str">
        <f>D10414</f>
        <v xml:space="preserve">MAGDALENA                                         </v>
      </c>
      <c r="E10415" s="39" t="str">
        <f>E10414</f>
        <v>47258</v>
      </c>
      <c r="F10415" s="39" t="str">
        <f>F10414</f>
        <v xml:space="preserve">EL PIÑON                                          </v>
      </c>
      <c r="G10415" s="39" t="s">
        <v>10656</v>
      </c>
      <c r="H10415" s="20">
        <f>SUBTOTAL(9,H10410:H10414)</f>
        <v>788171936</v>
      </c>
      <c r="I10415" s="20">
        <f>SUBTOTAL(9,I10410:I10414)</f>
        <v>699546503.67000008</v>
      </c>
      <c r="J10415" s="42">
        <f>+I10415/H10415</f>
        <v>0.88755571179078374</v>
      </c>
      <c r="K10415" s="20">
        <f>SUBTOTAL(9,K10410:K10414)</f>
        <v>396282813.25</v>
      </c>
      <c r="L10415" s="20">
        <f>SUBTOTAL(9,L10410:L10414)</f>
        <v>340399777.67000002</v>
      </c>
      <c r="M10415" s="7">
        <f>IFERROR((L10415/K10415),"N.A")</f>
        <v>0.85898193484170748</v>
      </c>
    </row>
    <row r="10416" spans="1:13" s="14" customFormat="1" ht="30" outlineLevel="2" x14ac:dyDescent="0.25">
      <c r="A10416" s="34"/>
      <c r="B10416" s="44" t="s">
        <v>3533</v>
      </c>
      <c r="C10416" s="31" t="s">
        <v>3118</v>
      </c>
      <c r="D10416" s="14" t="s">
        <v>1241</v>
      </c>
      <c r="E10416" s="14" t="s">
        <v>1304</v>
      </c>
      <c r="F10416" s="14" t="s">
        <v>1305</v>
      </c>
      <c r="G10416" s="14" t="s">
        <v>16</v>
      </c>
      <c r="H10416" s="15">
        <v>937539400</v>
      </c>
      <c r="I10416" s="15">
        <v>595094546.71000004</v>
      </c>
      <c r="J10416" s="16">
        <f>IFERROR((I10416/H10416),0)</f>
        <v>0.63474084044894541</v>
      </c>
      <c r="K10416" s="15">
        <v>692790526.45999992</v>
      </c>
      <c r="L10416" s="15">
        <v>595094546.71000004</v>
      </c>
      <c r="M10416" s="17">
        <f>L10416/K10416</f>
        <v>0.85898193462718975</v>
      </c>
    </row>
    <row r="10417" spans="1:13" s="14" customFormat="1" ht="30" outlineLevel="2" x14ac:dyDescent="0.25">
      <c r="A10417" s="34"/>
      <c r="B10417" s="44" t="s">
        <v>3533</v>
      </c>
      <c r="C10417" s="31" t="s">
        <v>3118</v>
      </c>
      <c r="D10417" s="14" t="s">
        <v>1241</v>
      </c>
      <c r="E10417" s="14" t="s">
        <v>1304</v>
      </c>
      <c r="F10417" s="14" t="s">
        <v>1305</v>
      </c>
      <c r="G10417" s="14" t="s">
        <v>6109</v>
      </c>
      <c r="H10417" s="20">
        <v>436998068</v>
      </c>
      <c r="I10417" s="20">
        <v>436998068</v>
      </c>
      <c r="J10417" s="21">
        <f>IFERROR((I10417/H10417),0)</f>
        <v>1</v>
      </c>
      <c r="K10417" s="20"/>
      <c r="L10417" s="20"/>
      <c r="M10417" s="22"/>
    </row>
    <row r="10418" spans="1:13" s="14" customFormat="1" ht="30" outlineLevel="2" x14ac:dyDescent="0.25">
      <c r="A10418" s="34"/>
      <c r="B10418" s="44" t="s">
        <v>3533</v>
      </c>
      <c r="C10418" s="31" t="s">
        <v>3118</v>
      </c>
      <c r="D10418" s="14" t="s">
        <v>1241</v>
      </c>
      <c r="E10418" s="14" t="s">
        <v>1304</v>
      </c>
      <c r="F10418" s="14" t="s">
        <v>1305</v>
      </c>
      <c r="G10418" s="14" t="s">
        <v>6481</v>
      </c>
      <c r="H10418" s="20">
        <v>5799</v>
      </c>
      <c r="I10418" s="20">
        <v>5799</v>
      </c>
      <c r="J10418" s="21">
        <f>IFERROR((I10418/H10418),0)</f>
        <v>1</v>
      </c>
      <c r="K10418" s="20"/>
      <c r="L10418" s="20"/>
      <c r="M10418" s="22"/>
    </row>
    <row r="10419" spans="1:13" s="14" customFormat="1" ht="30" outlineLevel="2" x14ac:dyDescent="0.25">
      <c r="A10419" s="34"/>
      <c r="B10419" s="44" t="s">
        <v>3533</v>
      </c>
      <c r="C10419" s="31" t="s">
        <v>3118</v>
      </c>
      <c r="D10419" s="14" t="s">
        <v>1241</v>
      </c>
      <c r="E10419" s="14" t="s">
        <v>1304</v>
      </c>
      <c r="F10419" s="14" t="s">
        <v>1305</v>
      </c>
      <c r="G10419" s="14" t="s">
        <v>6492</v>
      </c>
      <c r="H10419" s="20">
        <v>142627970</v>
      </c>
      <c r="I10419" s="20">
        <v>142627970</v>
      </c>
      <c r="J10419" s="21">
        <f>IFERROR((I10419/H10419),0)</f>
        <v>1</v>
      </c>
      <c r="K10419" s="20"/>
      <c r="L10419" s="20"/>
      <c r="M10419" s="22"/>
    </row>
    <row r="10420" spans="1:13" s="14" customFormat="1" ht="30" outlineLevel="2" x14ac:dyDescent="0.25">
      <c r="A10420" s="34"/>
      <c r="B10420" s="44" t="s">
        <v>3533</v>
      </c>
      <c r="C10420" s="31" t="s">
        <v>3118</v>
      </c>
      <c r="D10420" s="14" t="s">
        <v>1241</v>
      </c>
      <c r="E10420" s="14" t="s">
        <v>1304</v>
      </c>
      <c r="F10420" s="14" t="s">
        <v>1305</v>
      </c>
      <c r="G10420" s="14" t="s">
        <v>6493</v>
      </c>
      <c r="H10420" s="20">
        <v>-187507880</v>
      </c>
      <c r="I10420" s="20"/>
      <c r="J10420" s="21">
        <f>IFERROR((I10420/H10420),0)</f>
        <v>0</v>
      </c>
      <c r="K10420" s="20"/>
      <c r="L10420" s="20"/>
      <c r="M10420" s="22"/>
    </row>
    <row r="10421" spans="1:13" s="14" customFormat="1" ht="30" outlineLevel="1" x14ac:dyDescent="0.25">
      <c r="A10421" s="34"/>
      <c r="B10421" s="46" t="s">
        <v>8132</v>
      </c>
      <c r="C10421" s="40" t="str">
        <f>C10420</f>
        <v>ASIGNACIÓN PARA LA INVERSIÓN LOCAL  - AMBIENTE Y DESARROLLO SOSTENIBLE</v>
      </c>
      <c r="D10421" s="39" t="str">
        <f>D10420</f>
        <v xml:space="preserve">MAGDALENA                                         </v>
      </c>
      <c r="E10421" s="39" t="str">
        <f>E10420</f>
        <v>47245</v>
      </c>
      <c r="F10421" s="39" t="str">
        <f>F10420</f>
        <v xml:space="preserve">EL BANCO                                          </v>
      </c>
      <c r="G10421" s="39" t="s">
        <v>10656</v>
      </c>
      <c r="H10421" s="20">
        <f>SUBTOTAL(9,H10416:H10420)</f>
        <v>1329663357</v>
      </c>
      <c r="I10421" s="20">
        <f>SUBTOTAL(9,I10416:I10420)</f>
        <v>1174726383.71</v>
      </c>
      <c r="J10421" s="42">
        <f>+I10421/H10421</f>
        <v>0.88347654128066644</v>
      </c>
      <c r="K10421" s="20">
        <f>SUBTOTAL(9,K10416:K10420)</f>
        <v>692790526.45999992</v>
      </c>
      <c r="L10421" s="20">
        <f>SUBTOTAL(9,L10416:L10420)</f>
        <v>595094546.71000004</v>
      </c>
      <c r="M10421" s="7">
        <f>IFERROR((L10421/K10421),"N.A")</f>
        <v>0.85898193462718975</v>
      </c>
    </row>
    <row r="10422" spans="1:13" s="14" customFormat="1" ht="30" outlineLevel="2" x14ac:dyDescent="0.25">
      <c r="A10422" s="34"/>
      <c r="B10422" s="44" t="s">
        <v>3534</v>
      </c>
      <c r="C10422" s="31" t="s">
        <v>3118</v>
      </c>
      <c r="D10422" s="14" t="s">
        <v>1241</v>
      </c>
      <c r="E10422" s="14" t="s">
        <v>1307</v>
      </c>
      <c r="F10422" s="14" t="s">
        <v>1308</v>
      </c>
      <c r="G10422" s="14" t="s">
        <v>16</v>
      </c>
      <c r="H10422" s="15">
        <v>447300893</v>
      </c>
      <c r="I10422" s="15">
        <v>283920144.75000006</v>
      </c>
      <c r="J10422" s="16">
        <f>IFERROR((I10422/H10422),0)</f>
        <v>0.63474084043467371</v>
      </c>
      <c r="K10422" s="15">
        <v>330530984.85000008</v>
      </c>
      <c r="L10422" s="15">
        <v>283920144.75000006</v>
      </c>
      <c r="M10422" s="17">
        <f>L10422/K10422</f>
        <v>0.85898193441334181</v>
      </c>
    </row>
    <row r="10423" spans="1:13" s="14" customFormat="1" ht="30" outlineLevel="2" x14ac:dyDescent="0.25">
      <c r="A10423" s="34"/>
      <c r="B10423" s="44" t="s">
        <v>3534</v>
      </c>
      <c r="C10423" s="31" t="s">
        <v>3118</v>
      </c>
      <c r="D10423" s="14" t="s">
        <v>1241</v>
      </c>
      <c r="E10423" s="14" t="s">
        <v>1307</v>
      </c>
      <c r="F10423" s="14" t="s">
        <v>1308</v>
      </c>
      <c r="G10423" s="14" t="s">
        <v>6109</v>
      </c>
      <c r="H10423" s="20">
        <v>169288</v>
      </c>
      <c r="I10423" s="20">
        <v>169288</v>
      </c>
      <c r="J10423" s="21">
        <f>IFERROR((I10423/H10423),0)</f>
        <v>1</v>
      </c>
      <c r="K10423" s="20"/>
      <c r="L10423" s="20"/>
      <c r="M10423" s="22"/>
    </row>
    <row r="10424" spans="1:13" s="14" customFormat="1" ht="30" outlineLevel="2" x14ac:dyDescent="0.25">
      <c r="A10424" s="34"/>
      <c r="B10424" s="44" t="s">
        <v>3534</v>
      </c>
      <c r="C10424" s="31" t="s">
        <v>3118</v>
      </c>
      <c r="D10424" s="14" t="s">
        <v>1241</v>
      </c>
      <c r="E10424" s="14" t="s">
        <v>1307</v>
      </c>
      <c r="F10424" s="14" t="s">
        <v>1308</v>
      </c>
      <c r="G10424" s="14" t="s">
        <v>6481</v>
      </c>
      <c r="H10424" s="20">
        <v>2766</v>
      </c>
      <c r="I10424" s="20">
        <v>2766</v>
      </c>
      <c r="J10424" s="21">
        <f>IFERROR((I10424/H10424),0)</f>
        <v>1</v>
      </c>
      <c r="K10424" s="20"/>
      <c r="L10424" s="20"/>
      <c r="M10424" s="22"/>
    </row>
    <row r="10425" spans="1:13" s="14" customFormat="1" ht="30" outlineLevel="2" x14ac:dyDescent="0.25">
      <c r="A10425" s="34"/>
      <c r="B10425" s="44" t="s">
        <v>3534</v>
      </c>
      <c r="C10425" s="31" t="s">
        <v>3118</v>
      </c>
      <c r="D10425" s="14" t="s">
        <v>1241</v>
      </c>
      <c r="E10425" s="14" t="s">
        <v>1307</v>
      </c>
      <c r="F10425" s="14" t="s">
        <v>1308</v>
      </c>
      <c r="G10425" s="14" t="s">
        <v>6492</v>
      </c>
      <c r="H10425" s="20">
        <v>68047933</v>
      </c>
      <c r="I10425" s="20">
        <v>68047933</v>
      </c>
      <c r="J10425" s="21">
        <f>IFERROR((I10425/H10425),0)</f>
        <v>1</v>
      </c>
      <c r="K10425" s="20"/>
      <c r="L10425" s="20"/>
      <c r="M10425" s="22"/>
    </row>
    <row r="10426" spans="1:13" s="14" customFormat="1" ht="30" outlineLevel="2" x14ac:dyDescent="0.25">
      <c r="A10426" s="34"/>
      <c r="B10426" s="44" t="s">
        <v>3534</v>
      </c>
      <c r="C10426" s="31" t="s">
        <v>3118</v>
      </c>
      <c r="D10426" s="14" t="s">
        <v>1241</v>
      </c>
      <c r="E10426" s="14" t="s">
        <v>1307</v>
      </c>
      <c r="F10426" s="14" t="s">
        <v>1308</v>
      </c>
      <c r="G10426" s="14" t="s">
        <v>6493</v>
      </c>
      <c r="H10426" s="20">
        <v>-89460179</v>
      </c>
      <c r="I10426" s="20"/>
      <c r="J10426" s="21">
        <f>IFERROR((I10426/H10426),0)</f>
        <v>0</v>
      </c>
      <c r="K10426" s="20"/>
      <c r="L10426" s="20"/>
      <c r="M10426" s="22"/>
    </row>
    <row r="10427" spans="1:13" s="14" customFormat="1" ht="30" outlineLevel="1" x14ac:dyDescent="0.25">
      <c r="A10427" s="34"/>
      <c r="B10427" s="46" t="s">
        <v>8133</v>
      </c>
      <c r="C10427" s="40" t="str">
        <f>C10426</f>
        <v>ASIGNACIÓN PARA LA INVERSIÓN LOCAL  - AMBIENTE Y DESARROLLO SOSTENIBLE</v>
      </c>
      <c r="D10427" s="39" t="str">
        <f>D10426</f>
        <v xml:space="preserve">MAGDALENA                                         </v>
      </c>
      <c r="E10427" s="39" t="str">
        <f>E10426</f>
        <v>47205</v>
      </c>
      <c r="F10427" s="39" t="str">
        <f>F10426</f>
        <v xml:space="preserve">CONCORDIA                                         </v>
      </c>
      <c r="G10427" s="39" t="s">
        <v>10656</v>
      </c>
      <c r="H10427" s="20">
        <f>SUBTOTAL(9,H10422:H10426)</f>
        <v>426060701</v>
      </c>
      <c r="I10427" s="20">
        <f>SUBTOTAL(9,I10422:I10426)</f>
        <v>352140131.75000006</v>
      </c>
      <c r="J10427" s="42">
        <f>+I10427/H10427</f>
        <v>0.82650225877086947</v>
      </c>
      <c r="K10427" s="20">
        <f>SUBTOTAL(9,K10422:K10426)</f>
        <v>330530984.85000008</v>
      </c>
      <c r="L10427" s="20">
        <f>SUBTOTAL(9,L10422:L10426)</f>
        <v>283920144.75000006</v>
      </c>
      <c r="M10427" s="7">
        <f>IFERROR((L10427/K10427),"N.A")</f>
        <v>0.85898193441334181</v>
      </c>
    </row>
    <row r="10428" spans="1:13" s="14" customFormat="1" ht="30" outlineLevel="2" x14ac:dyDescent="0.25">
      <c r="A10428" s="34"/>
      <c r="B10428" s="44" t="s">
        <v>3535</v>
      </c>
      <c r="C10428" s="31" t="s">
        <v>3118</v>
      </c>
      <c r="D10428" s="14" t="s">
        <v>1241</v>
      </c>
      <c r="E10428" s="14" t="s">
        <v>1310</v>
      </c>
      <c r="F10428" s="14" t="s">
        <v>1311</v>
      </c>
      <c r="G10428" s="14" t="s">
        <v>16</v>
      </c>
      <c r="H10428" s="15">
        <v>1102852806</v>
      </c>
      <c r="I10428" s="15">
        <v>700025717</v>
      </c>
      <c r="J10428" s="16">
        <f>IFERROR((I10428/H10428),0)</f>
        <v>0.63474084047440871</v>
      </c>
      <c r="K10428" s="15">
        <v>814948124.88000011</v>
      </c>
      <c r="L10428" s="15">
        <v>700025717</v>
      </c>
      <c r="M10428" s="17">
        <f>L10428/K10428</f>
        <v>0.85898193471281103</v>
      </c>
    </row>
    <row r="10429" spans="1:13" s="14" customFormat="1" ht="30" outlineLevel="2" x14ac:dyDescent="0.25">
      <c r="A10429" s="34"/>
      <c r="B10429" s="44" t="s">
        <v>3535</v>
      </c>
      <c r="C10429" s="31" t="s">
        <v>3118</v>
      </c>
      <c r="D10429" s="14" t="s">
        <v>1241</v>
      </c>
      <c r="E10429" s="14" t="s">
        <v>1310</v>
      </c>
      <c r="F10429" s="14" t="s">
        <v>1311</v>
      </c>
      <c r="G10429" s="14" t="s">
        <v>6109</v>
      </c>
      <c r="H10429" s="20">
        <v>328170391</v>
      </c>
      <c r="I10429" s="20">
        <v>328170391</v>
      </c>
      <c r="J10429" s="21">
        <f>IFERROR((I10429/H10429),0)</f>
        <v>1</v>
      </c>
      <c r="K10429" s="20"/>
      <c r="L10429" s="20"/>
      <c r="M10429" s="22"/>
    </row>
    <row r="10430" spans="1:13" s="14" customFormat="1" ht="30" outlineLevel="2" x14ac:dyDescent="0.25">
      <c r="A10430" s="34"/>
      <c r="B10430" s="44" t="s">
        <v>3535</v>
      </c>
      <c r="C10430" s="31" t="s">
        <v>3118</v>
      </c>
      <c r="D10430" s="14" t="s">
        <v>1241</v>
      </c>
      <c r="E10430" s="14" t="s">
        <v>1310</v>
      </c>
      <c r="F10430" s="14" t="s">
        <v>1311</v>
      </c>
      <c r="G10430" s="14" t="s">
        <v>6481</v>
      </c>
      <c r="H10430" s="20">
        <v>6821</v>
      </c>
      <c r="I10430" s="20">
        <v>6821</v>
      </c>
      <c r="J10430" s="21">
        <f>IFERROR((I10430/H10430),0)</f>
        <v>1</v>
      </c>
      <c r="K10430" s="20"/>
      <c r="L10430" s="20"/>
      <c r="M10430" s="22"/>
    </row>
    <row r="10431" spans="1:13" s="14" customFormat="1" ht="30" outlineLevel="2" x14ac:dyDescent="0.25">
      <c r="A10431" s="34"/>
      <c r="B10431" s="44" t="s">
        <v>3535</v>
      </c>
      <c r="C10431" s="31" t="s">
        <v>3118</v>
      </c>
      <c r="D10431" s="14" t="s">
        <v>1241</v>
      </c>
      <c r="E10431" s="14" t="s">
        <v>1310</v>
      </c>
      <c r="F10431" s="14" t="s">
        <v>1311</v>
      </c>
      <c r="G10431" s="14" t="s">
        <v>6492</v>
      </c>
      <c r="H10431" s="20">
        <v>167777116</v>
      </c>
      <c r="I10431" s="20">
        <v>167777116</v>
      </c>
      <c r="J10431" s="21">
        <f>IFERROR((I10431/H10431),0)</f>
        <v>1</v>
      </c>
      <c r="K10431" s="20"/>
      <c r="L10431" s="20"/>
      <c r="M10431" s="22"/>
    </row>
    <row r="10432" spans="1:13" s="14" customFormat="1" ht="30" outlineLevel="2" x14ac:dyDescent="0.25">
      <c r="A10432" s="34"/>
      <c r="B10432" s="44" t="s">
        <v>3535</v>
      </c>
      <c r="C10432" s="31" t="s">
        <v>3118</v>
      </c>
      <c r="D10432" s="14" t="s">
        <v>1241</v>
      </c>
      <c r="E10432" s="14" t="s">
        <v>1310</v>
      </c>
      <c r="F10432" s="14" t="s">
        <v>1311</v>
      </c>
      <c r="G10432" s="14" t="s">
        <v>6493</v>
      </c>
      <c r="H10432" s="20">
        <v>-220570561</v>
      </c>
      <c r="I10432" s="20"/>
      <c r="J10432" s="21">
        <f>IFERROR((I10432/H10432),0)</f>
        <v>0</v>
      </c>
      <c r="K10432" s="20"/>
      <c r="L10432" s="20"/>
      <c r="M10432" s="22"/>
    </row>
    <row r="10433" spans="1:13" s="14" customFormat="1" ht="30" outlineLevel="1" x14ac:dyDescent="0.25">
      <c r="A10433" s="34"/>
      <c r="B10433" s="46" t="s">
        <v>8134</v>
      </c>
      <c r="C10433" s="40" t="str">
        <f>C10432</f>
        <v>ASIGNACIÓN PARA LA INVERSIÓN LOCAL  - AMBIENTE Y DESARROLLO SOSTENIBLE</v>
      </c>
      <c r="D10433" s="39" t="str">
        <f>D10432</f>
        <v xml:space="preserve">MAGDALENA                                         </v>
      </c>
      <c r="E10433" s="39" t="str">
        <f>E10432</f>
        <v>47189</v>
      </c>
      <c r="F10433" s="39" t="str">
        <f>F10432</f>
        <v xml:space="preserve">CIÉNAGA                                           </v>
      </c>
      <c r="G10433" s="39" t="s">
        <v>10656</v>
      </c>
      <c r="H10433" s="20">
        <f>SUBTOTAL(9,H10428:H10432)</f>
        <v>1378236573</v>
      </c>
      <c r="I10433" s="20">
        <f>SUBTOTAL(9,I10428:I10432)</f>
        <v>1195980045</v>
      </c>
      <c r="J10433" s="42">
        <f>+I10433/H10433</f>
        <v>0.86776107123374091</v>
      </c>
      <c r="K10433" s="20">
        <f>SUBTOTAL(9,K10428:K10432)</f>
        <v>814948124.88000011</v>
      </c>
      <c r="L10433" s="20">
        <f>SUBTOTAL(9,L10428:L10432)</f>
        <v>700025717</v>
      </c>
      <c r="M10433" s="7">
        <f>IFERROR((L10433/K10433),"N.A")</f>
        <v>0.85898193471281103</v>
      </c>
    </row>
    <row r="10434" spans="1:13" s="14" customFormat="1" ht="30" outlineLevel="2" x14ac:dyDescent="0.25">
      <c r="A10434" s="34"/>
      <c r="B10434" s="44" t="s">
        <v>3536</v>
      </c>
      <c r="C10434" s="31" t="s">
        <v>3118</v>
      </c>
      <c r="D10434" s="14" t="s">
        <v>1241</v>
      </c>
      <c r="E10434" s="14" t="s">
        <v>1313</v>
      </c>
      <c r="F10434" s="14" t="s">
        <v>1314</v>
      </c>
      <c r="G10434" s="14" t="s">
        <v>16</v>
      </c>
      <c r="H10434" s="15">
        <v>740315073</v>
      </c>
      <c r="I10434" s="15">
        <v>469908211.66000009</v>
      </c>
      <c r="J10434" s="16">
        <f>IFERROR((I10434/H10434),0)</f>
        <v>0.63474084048535928</v>
      </c>
      <c r="K10434" s="15">
        <v>547052496.36000001</v>
      </c>
      <c r="L10434" s="15">
        <v>469908211.66000009</v>
      </c>
      <c r="M10434" s="17">
        <f>L10434/K10434</f>
        <v>0.85898193461631989</v>
      </c>
    </row>
    <row r="10435" spans="1:13" s="14" customFormat="1" ht="30" outlineLevel="2" x14ac:dyDescent="0.25">
      <c r="A10435" s="34"/>
      <c r="B10435" s="44" t="s">
        <v>3536</v>
      </c>
      <c r="C10435" s="31" t="s">
        <v>3118</v>
      </c>
      <c r="D10435" s="14" t="s">
        <v>1241</v>
      </c>
      <c r="E10435" s="14" t="s">
        <v>1313</v>
      </c>
      <c r="F10435" s="14" t="s">
        <v>1314</v>
      </c>
      <c r="G10435" s="14" t="s">
        <v>6109</v>
      </c>
      <c r="H10435" s="20">
        <v>344412882</v>
      </c>
      <c r="I10435" s="20">
        <v>344412882</v>
      </c>
      <c r="J10435" s="21">
        <f>IFERROR((I10435/H10435),0)</f>
        <v>1</v>
      </c>
      <c r="K10435" s="20"/>
      <c r="L10435" s="20"/>
      <c r="M10435" s="22"/>
    </row>
    <row r="10436" spans="1:13" s="14" customFormat="1" ht="30" outlineLevel="2" x14ac:dyDescent="0.25">
      <c r="A10436" s="34"/>
      <c r="B10436" s="44" t="s">
        <v>3536</v>
      </c>
      <c r="C10436" s="31" t="s">
        <v>3118</v>
      </c>
      <c r="D10436" s="14" t="s">
        <v>1241</v>
      </c>
      <c r="E10436" s="14" t="s">
        <v>1313</v>
      </c>
      <c r="F10436" s="14" t="s">
        <v>1314</v>
      </c>
      <c r="G10436" s="14" t="s">
        <v>6481</v>
      </c>
      <c r="H10436" s="20">
        <v>4579</v>
      </c>
      <c r="I10436" s="20">
        <v>4579</v>
      </c>
      <c r="J10436" s="21">
        <f>IFERROR((I10436/H10436),0)</f>
        <v>1</v>
      </c>
      <c r="K10436" s="20"/>
      <c r="L10436" s="20"/>
      <c r="M10436" s="22"/>
    </row>
    <row r="10437" spans="1:13" s="14" customFormat="1" ht="30" outlineLevel="2" x14ac:dyDescent="0.25">
      <c r="A10437" s="34"/>
      <c r="B10437" s="44" t="s">
        <v>3536</v>
      </c>
      <c r="C10437" s="31" t="s">
        <v>3118</v>
      </c>
      <c r="D10437" s="14" t="s">
        <v>1241</v>
      </c>
      <c r="E10437" s="14" t="s">
        <v>1313</v>
      </c>
      <c r="F10437" s="14" t="s">
        <v>1314</v>
      </c>
      <c r="G10437" s="14" t="s">
        <v>6492</v>
      </c>
      <c r="H10437" s="20">
        <v>112624212</v>
      </c>
      <c r="I10437" s="20">
        <v>112624212</v>
      </c>
      <c r="J10437" s="21">
        <f>IFERROR((I10437/H10437),0)</f>
        <v>1</v>
      </c>
      <c r="K10437" s="20"/>
      <c r="L10437" s="20"/>
      <c r="M10437" s="22"/>
    </row>
    <row r="10438" spans="1:13" s="14" customFormat="1" ht="30" outlineLevel="2" x14ac:dyDescent="0.25">
      <c r="A10438" s="34"/>
      <c r="B10438" s="44" t="s">
        <v>3536</v>
      </c>
      <c r="C10438" s="31" t="s">
        <v>3118</v>
      </c>
      <c r="D10438" s="14" t="s">
        <v>1241</v>
      </c>
      <c r="E10438" s="14" t="s">
        <v>1313</v>
      </c>
      <c r="F10438" s="14" t="s">
        <v>1314</v>
      </c>
      <c r="G10438" s="14" t="s">
        <v>6493</v>
      </c>
      <c r="H10438" s="20">
        <v>-148063015</v>
      </c>
      <c r="I10438" s="20"/>
      <c r="J10438" s="21">
        <f>IFERROR((I10438/H10438),0)</f>
        <v>0</v>
      </c>
      <c r="K10438" s="20"/>
      <c r="L10438" s="20"/>
      <c r="M10438" s="22"/>
    </row>
    <row r="10439" spans="1:13" s="14" customFormat="1" ht="30" outlineLevel="1" x14ac:dyDescent="0.25">
      <c r="A10439" s="34"/>
      <c r="B10439" s="46" t="s">
        <v>8135</v>
      </c>
      <c r="C10439" s="40" t="str">
        <f>C10438</f>
        <v>ASIGNACIÓN PARA LA INVERSIÓN LOCAL  - AMBIENTE Y DESARROLLO SOSTENIBLE</v>
      </c>
      <c r="D10439" s="39" t="str">
        <f>D10438</f>
        <v xml:space="preserve">MAGDALENA                                         </v>
      </c>
      <c r="E10439" s="39" t="str">
        <f>E10438</f>
        <v>47170</v>
      </c>
      <c r="F10439" s="39" t="str">
        <f>F10438</f>
        <v xml:space="preserve">CHIVOLO                                           </v>
      </c>
      <c r="G10439" s="39" t="s">
        <v>10656</v>
      </c>
      <c r="H10439" s="20">
        <f>SUBTOTAL(9,H10434:H10438)</f>
        <v>1049293731</v>
      </c>
      <c r="I10439" s="20">
        <f>SUBTOTAL(9,I10434:I10438)</f>
        <v>926949884.66000009</v>
      </c>
      <c r="J10439" s="42">
        <f>+I10439/H10439</f>
        <v>0.88340362405157657</v>
      </c>
      <c r="K10439" s="20">
        <f>SUBTOTAL(9,K10434:K10438)</f>
        <v>547052496.36000001</v>
      </c>
      <c r="L10439" s="20">
        <f>SUBTOTAL(9,L10434:L10438)</f>
        <v>469908211.66000009</v>
      </c>
      <c r="M10439" s="7">
        <f>IFERROR((L10439/K10439),"N.A")</f>
        <v>0.85898193461631989</v>
      </c>
    </row>
    <row r="10440" spans="1:13" s="14" customFormat="1" ht="30" outlineLevel="2" x14ac:dyDescent="0.25">
      <c r="A10440" s="34"/>
      <c r="B10440" s="44" t="s">
        <v>3537</v>
      </c>
      <c r="C10440" s="31" t="s">
        <v>3118</v>
      </c>
      <c r="D10440" s="14" t="s">
        <v>1241</v>
      </c>
      <c r="E10440" s="14" t="s">
        <v>1316</v>
      </c>
      <c r="F10440" s="14" t="s">
        <v>1317</v>
      </c>
      <c r="G10440" s="14" t="s">
        <v>16</v>
      </c>
      <c r="H10440" s="15">
        <v>489306237</v>
      </c>
      <c r="I10440" s="15">
        <v>310582652.1400001</v>
      </c>
      <c r="J10440" s="16">
        <f>IFERROR((I10440/H10440),0)</f>
        <v>0.63474084050966251</v>
      </c>
      <c r="K10440" s="15">
        <v>361570644.85000002</v>
      </c>
      <c r="L10440" s="15">
        <v>310582652.1400001</v>
      </c>
      <c r="M10440" s="17">
        <f>L10440/K10440</f>
        <v>0.85898193496556496</v>
      </c>
    </row>
    <row r="10441" spans="1:13" s="14" customFormat="1" ht="30" outlineLevel="2" x14ac:dyDescent="0.25">
      <c r="A10441" s="34"/>
      <c r="B10441" s="44" t="s">
        <v>3537</v>
      </c>
      <c r="C10441" s="31" t="s">
        <v>3118</v>
      </c>
      <c r="D10441" s="14" t="s">
        <v>1241</v>
      </c>
      <c r="E10441" s="14" t="s">
        <v>1316</v>
      </c>
      <c r="F10441" s="14" t="s">
        <v>1317</v>
      </c>
      <c r="G10441" s="14" t="s">
        <v>6109</v>
      </c>
      <c r="H10441" s="20">
        <v>337850273</v>
      </c>
      <c r="I10441" s="20">
        <v>337850273</v>
      </c>
      <c r="J10441" s="21">
        <f>IFERROR((I10441/H10441),0)</f>
        <v>1</v>
      </c>
      <c r="K10441" s="20"/>
      <c r="L10441" s="20"/>
      <c r="M10441" s="22"/>
    </row>
    <row r="10442" spans="1:13" s="14" customFormat="1" ht="30" outlineLevel="2" x14ac:dyDescent="0.25">
      <c r="A10442" s="34"/>
      <c r="B10442" s="44" t="s">
        <v>3537</v>
      </c>
      <c r="C10442" s="31" t="s">
        <v>3118</v>
      </c>
      <c r="D10442" s="14" t="s">
        <v>1241</v>
      </c>
      <c r="E10442" s="14" t="s">
        <v>1316</v>
      </c>
      <c r="F10442" s="14" t="s">
        <v>1317</v>
      </c>
      <c r="G10442" s="14" t="s">
        <v>6481</v>
      </c>
      <c r="H10442" s="20">
        <v>3026</v>
      </c>
      <c r="I10442" s="20">
        <v>3026</v>
      </c>
      <c r="J10442" s="21">
        <f>IFERROR((I10442/H10442),0)</f>
        <v>1</v>
      </c>
      <c r="K10442" s="20"/>
      <c r="L10442" s="20"/>
      <c r="M10442" s="22"/>
    </row>
    <row r="10443" spans="1:13" s="14" customFormat="1" ht="30" outlineLevel="2" x14ac:dyDescent="0.25">
      <c r="A10443" s="34"/>
      <c r="B10443" s="44" t="s">
        <v>3537</v>
      </c>
      <c r="C10443" s="31" t="s">
        <v>3118</v>
      </c>
      <c r="D10443" s="14" t="s">
        <v>1241</v>
      </c>
      <c r="E10443" s="14" t="s">
        <v>1316</v>
      </c>
      <c r="F10443" s="14" t="s">
        <v>1317</v>
      </c>
      <c r="G10443" s="14" t="s">
        <v>6492</v>
      </c>
      <c r="H10443" s="20">
        <v>74438210</v>
      </c>
      <c r="I10443" s="20">
        <v>74438210</v>
      </c>
      <c r="J10443" s="21">
        <f>IFERROR((I10443/H10443),0)</f>
        <v>1</v>
      </c>
      <c r="K10443" s="20"/>
      <c r="L10443" s="20"/>
      <c r="M10443" s="22"/>
    </row>
    <row r="10444" spans="1:13" s="14" customFormat="1" ht="30" outlineLevel="2" x14ac:dyDescent="0.25">
      <c r="A10444" s="34"/>
      <c r="B10444" s="44" t="s">
        <v>3537</v>
      </c>
      <c r="C10444" s="31" t="s">
        <v>3118</v>
      </c>
      <c r="D10444" s="14" t="s">
        <v>1241</v>
      </c>
      <c r="E10444" s="14" t="s">
        <v>1316</v>
      </c>
      <c r="F10444" s="14" t="s">
        <v>1317</v>
      </c>
      <c r="G10444" s="14" t="s">
        <v>6493</v>
      </c>
      <c r="H10444" s="20">
        <v>-97861247</v>
      </c>
      <c r="I10444" s="20"/>
      <c r="J10444" s="21">
        <f>IFERROR((I10444/H10444),0)</f>
        <v>0</v>
      </c>
      <c r="K10444" s="20"/>
      <c r="L10444" s="20"/>
      <c r="M10444" s="22"/>
    </row>
    <row r="10445" spans="1:13" s="14" customFormat="1" ht="30" outlineLevel="1" x14ac:dyDescent="0.25">
      <c r="A10445" s="34"/>
      <c r="B10445" s="46" t="s">
        <v>8136</v>
      </c>
      <c r="C10445" s="40" t="str">
        <f>C10444</f>
        <v>ASIGNACIÓN PARA LA INVERSIÓN LOCAL  - AMBIENTE Y DESARROLLO SOSTENIBLE</v>
      </c>
      <c r="D10445" s="39" t="str">
        <f>D10444</f>
        <v xml:space="preserve">MAGDALENA                                         </v>
      </c>
      <c r="E10445" s="39" t="str">
        <f>E10444</f>
        <v>47161</v>
      </c>
      <c r="F10445" s="39" t="str">
        <f>F10444</f>
        <v xml:space="preserve">CERRO SAN ANTONIO                                 </v>
      </c>
      <c r="G10445" s="39" t="s">
        <v>10656</v>
      </c>
      <c r="H10445" s="20">
        <f>SUBTOTAL(9,H10440:H10444)</f>
        <v>803736499</v>
      </c>
      <c r="I10445" s="20">
        <f>SUBTOTAL(9,I10440:I10444)</f>
        <v>722874161.1400001</v>
      </c>
      <c r="J10445" s="42">
        <f>+I10445/H10445</f>
        <v>0.89939197988319819</v>
      </c>
      <c r="K10445" s="20">
        <f>SUBTOTAL(9,K10440:K10444)</f>
        <v>361570644.85000002</v>
      </c>
      <c r="L10445" s="20">
        <f>SUBTOTAL(9,L10440:L10444)</f>
        <v>310582652.1400001</v>
      </c>
      <c r="M10445" s="7">
        <f>IFERROR((L10445/K10445),"N.A")</f>
        <v>0.85898193496556496</v>
      </c>
    </row>
    <row r="10446" spans="1:13" s="14" customFormat="1" ht="30" outlineLevel="2" x14ac:dyDescent="0.25">
      <c r="A10446" s="34"/>
      <c r="B10446" s="44" t="s">
        <v>3538</v>
      </c>
      <c r="C10446" s="31" t="s">
        <v>3118</v>
      </c>
      <c r="D10446" s="14" t="s">
        <v>1241</v>
      </c>
      <c r="E10446" s="14" t="s">
        <v>1319</v>
      </c>
      <c r="F10446" s="14" t="s">
        <v>1320</v>
      </c>
      <c r="G10446" s="14" t="s">
        <v>16</v>
      </c>
      <c r="H10446" s="15">
        <v>832801422</v>
      </c>
      <c r="I10446" s="15">
        <v>528613074.53000009</v>
      </c>
      <c r="J10446" s="16">
        <f>IFERROR((I10446/H10446),0)</f>
        <v>0.63474084045211931</v>
      </c>
      <c r="K10446" s="15">
        <v>615394868.08000004</v>
      </c>
      <c r="L10446" s="15">
        <v>528613074.53000009</v>
      </c>
      <c r="M10446" s="17">
        <f>L10446/K10446</f>
        <v>0.85898193493105557</v>
      </c>
    </row>
    <row r="10447" spans="1:13" s="14" customFormat="1" ht="30" outlineLevel="2" x14ac:dyDescent="0.25">
      <c r="A10447" s="34"/>
      <c r="B10447" s="44" t="s">
        <v>3538</v>
      </c>
      <c r="C10447" s="31" t="s">
        <v>3118</v>
      </c>
      <c r="D10447" s="14" t="s">
        <v>1241</v>
      </c>
      <c r="E10447" s="14" t="s">
        <v>1319</v>
      </c>
      <c r="F10447" s="14" t="s">
        <v>1320</v>
      </c>
      <c r="G10447" s="14" t="s">
        <v>6109</v>
      </c>
      <c r="H10447" s="20">
        <v>390291994</v>
      </c>
      <c r="I10447" s="20">
        <v>390291994</v>
      </c>
      <c r="J10447" s="21">
        <f>IFERROR((I10447/H10447),0)</f>
        <v>1</v>
      </c>
      <c r="K10447" s="20"/>
      <c r="L10447" s="20"/>
      <c r="M10447" s="22"/>
    </row>
    <row r="10448" spans="1:13" s="14" customFormat="1" ht="30" outlineLevel="2" x14ac:dyDescent="0.25">
      <c r="A10448" s="34"/>
      <c r="B10448" s="44" t="s">
        <v>3538</v>
      </c>
      <c r="C10448" s="31" t="s">
        <v>3118</v>
      </c>
      <c r="D10448" s="14" t="s">
        <v>1241</v>
      </c>
      <c r="E10448" s="14" t="s">
        <v>1319</v>
      </c>
      <c r="F10448" s="14" t="s">
        <v>1320</v>
      </c>
      <c r="G10448" s="14" t="s">
        <v>6481</v>
      </c>
      <c r="H10448" s="20">
        <v>5151</v>
      </c>
      <c r="I10448" s="20">
        <v>5151</v>
      </c>
      <c r="J10448" s="21">
        <f>IFERROR((I10448/H10448),0)</f>
        <v>1</v>
      </c>
      <c r="K10448" s="20"/>
      <c r="L10448" s="20"/>
      <c r="M10448" s="22"/>
    </row>
    <row r="10449" spans="1:13" s="14" customFormat="1" ht="30" outlineLevel="2" x14ac:dyDescent="0.25">
      <c r="A10449" s="34"/>
      <c r="B10449" s="44" t="s">
        <v>3538</v>
      </c>
      <c r="C10449" s="31" t="s">
        <v>3118</v>
      </c>
      <c r="D10449" s="14" t="s">
        <v>1241</v>
      </c>
      <c r="E10449" s="14" t="s">
        <v>1319</v>
      </c>
      <c r="F10449" s="14" t="s">
        <v>1320</v>
      </c>
      <c r="G10449" s="14" t="s">
        <v>6492</v>
      </c>
      <c r="H10449" s="20">
        <v>126694170</v>
      </c>
      <c r="I10449" s="20">
        <v>126694170</v>
      </c>
      <c r="J10449" s="21">
        <f>IFERROR((I10449/H10449),0)</f>
        <v>1</v>
      </c>
      <c r="K10449" s="20"/>
      <c r="L10449" s="20"/>
      <c r="M10449" s="22"/>
    </row>
    <row r="10450" spans="1:13" s="14" customFormat="1" ht="30" outlineLevel="2" x14ac:dyDescent="0.25">
      <c r="A10450" s="34"/>
      <c r="B10450" s="44" t="s">
        <v>3538</v>
      </c>
      <c r="C10450" s="31" t="s">
        <v>3118</v>
      </c>
      <c r="D10450" s="14" t="s">
        <v>1241</v>
      </c>
      <c r="E10450" s="14" t="s">
        <v>1319</v>
      </c>
      <c r="F10450" s="14" t="s">
        <v>1320</v>
      </c>
      <c r="G10450" s="14" t="s">
        <v>6493</v>
      </c>
      <c r="H10450" s="20">
        <v>-166560284</v>
      </c>
      <c r="I10450" s="20"/>
      <c r="J10450" s="21">
        <f>IFERROR((I10450/H10450),0)</f>
        <v>0</v>
      </c>
      <c r="K10450" s="20"/>
      <c r="L10450" s="20"/>
      <c r="M10450" s="22"/>
    </row>
    <row r="10451" spans="1:13" s="14" customFormat="1" ht="30" outlineLevel="1" x14ac:dyDescent="0.25">
      <c r="A10451" s="34"/>
      <c r="B10451" s="46" t="s">
        <v>8137</v>
      </c>
      <c r="C10451" s="40" t="str">
        <f>C10450</f>
        <v>ASIGNACIÓN PARA LA INVERSIÓN LOCAL  - AMBIENTE Y DESARROLLO SOSTENIBLE</v>
      </c>
      <c r="D10451" s="39" t="str">
        <f>D10450</f>
        <v xml:space="preserve">MAGDALENA                                         </v>
      </c>
      <c r="E10451" s="39" t="str">
        <f>E10450</f>
        <v>47058</v>
      </c>
      <c r="F10451" s="39" t="str">
        <f>F10450</f>
        <v xml:space="preserve">ARIGUANÍ                                          </v>
      </c>
      <c r="G10451" s="39" t="s">
        <v>10656</v>
      </c>
      <c r="H10451" s="20">
        <f>SUBTOTAL(9,H10446:H10450)</f>
        <v>1183232453</v>
      </c>
      <c r="I10451" s="20">
        <f>SUBTOTAL(9,I10446:I10450)</f>
        <v>1045604389.5300001</v>
      </c>
      <c r="J10451" s="42">
        <f>+I10451/H10451</f>
        <v>0.88368467825484842</v>
      </c>
      <c r="K10451" s="20">
        <f>SUBTOTAL(9,K10446:K10450)</f>
        <v>615394868.08000004</v>
      </c>
      <c r="L10451" s="20">
        <f>SUBTOTAL(9,L10446:L10450)</f>
        <v>528613074.53000009</v>
      </c>
      <c r="M10451" s="7">
        <f>IFERROR((L10451/K10451),"N.A")</f>
        <v>0.85898193493105557</v>
      </c>
    </row>
    <row r="10452" spans="1:13" s="14" customFormat="1" ht="30" outlineLevel="2" x14ac:dyDescent="0.25">
      <c r="A10452" s="34"/>
      <c r="B10452" s="44" t="s">
        <v>3539</v>
      </c>
      <c r="C10452" s="31" t="s">
        <v>3118</v>
      </c>
      <c r="D10452" s="14" t="s">
        <v>1241</v>
      </c>
      <c r="E10452" s="14" t="s">
        <v>1322</v>
      </c>
      <c r="F10452" s="14" t="s">
        <v>1323</v>
      </c>
      <c r="G10452" s="14" t="s">
        <v>16</v>
      </c>
      <c r="H10452" s="15">
        <v>729792329</v>
      </c>
      <c r="I10452" s="15">
        <v>463228996.31</v>
      </c>
      <c r="J10452" s="16">
        <f>IFERROR((I10452/H10452),0)</f>
        <v>0.6347408405138224</v>
      </c>
      <c r="K10452" s="15">
        <v>539276761.92000008</v>
      </c>
      <c r="L10452" s="15">
        <v>463228996.31</v>
      </c>
      <c r="M10452" s="17">
        <f>L10452/K10452</f>
        <v>0.85898193473190765</v>
      </c>
    </row>
    <row r="10453" spans="1:13" s="14" customFormat="1" ht="30" outlineLevel="2" x14ac:dyDescent="0.25">
      <c r="A10453" s="34"/>
      <c r="B10453" s="44" t="s">
        <v>3539</v>
      </c>
      <c r="C10453" s="31" t="s">
        <v>3118</v>
      </c>
      <c r="D10453" s="14" t="s">
        <v>1241</v>
      </c>
      <c r="E10453" s="14" t="s">
        <v>1322</v>
      </c>
      <c r="F10453" s="14" t="s">
        <v>1323</v>
      </c>
      <c r="G10453" s="14" t="s">
        <v>6109</v>
      </c>
      <c r="H10453" s="20">
        <v>167940430</v>
      </c>
      <c r="I10453" s="20">
        <v>167940430</v>
      </c>
      <c r="J10453" s="21">
        <f>IFERROR((I10453/H10453),0)</f>
        <v>1</v>
      </c>
      <c r="K10453" s="20"/>
      <c r="L10453" s="20"/>
      <c r="M10453" s="22"/>
    </row>
    <row r="10454" spans="1:13" s="14" customFormat="1" ht="30" outlineLevel="2" x14ac:dyDescent="0.25">
      <c r="A10454" s="34"/>
      <c r="B10454" s="44" t="s">
        <v>3539</v>
      </c>
      <c r="C10454" s="31" t="s">
        <v>3118</v>
      </c>
      <c r="D10454" s="14" t="s">
        <v>1241</v>
      </c>
      <c r="E10454" s="14" t="s">
        <v>1322</v>
      </c>
      <c r="F10454" s="14" t="s">
        <v>1323</v>
      </c>
      <c r="G10454" s="14" t="s">
        <v>6481</v>
      </c>
      <c r="H10454" s="20">
        <v>4514</v>
      </c>
      <c r="I10454" s="20">
        <v>4514</v>
      </c>
      <c r="J10454" s="21">
        <f>IFERROR((I10454/H10454),0)</f>
        <v>1</v>
      </c>
      <c r="K10454" s="20"/>
      <c r="L10454" s="20"/>
      <c r="M10454" s="22"/>
    </row>
    <row r="10455" spans="1:13" s="14" customFormat="1" ht="30" outlineLevel="2" x14ac:dyDescent="0.25">
      <c r="A10455" s="34"/>
      <c r="B10455" s="44" t="s">
        <v>3539</v>
      </c>
      <c r="C10455" s="31" t="s">
        <v>3118</v>
      </c>
      <c r="D10455" s="14" t="s">
        <v>1241</v>
      </c>
      <c r="E10455" s="14" t="s">
        <v>1322</v>
      </c>
      <c r="F10455" s="14" t="s">
        <v>1323</v>
      </c>
      <c r="G10455" s="14" t="s">
        <v>6492</v>
      </c>
      <c r="H10455" s="20">
        <v>111023385</v>
      </c>
      <c r="I10455" s="20">
        <v>111023385</v>
      </c>
      <c r="J10455" s="21">
        <f>IFERROR((I10455/H10455),0)</f>
        <v>1</v>
      </c>
      <c r="K10455" s="20"/>
      <c r="L10455" s="20"/>
      <c r="M10455" s="22"/>
    </row>
    <row r="10456" spans="1:13" s="14" customFormat="1" ht="30" outlineLevel="2" x14ac:dyDescent="0.25">
      <c r="A10456" s="34"/>
      <c r="B10456" s="44" t="s">
        <v>3539</v>
      </c>
      <c r="C10456" s="31" t="s">
        <v>3118</v>
      </c>
      <c r="D10456" s="14" t="s">
        <v>1241</v>
      </c>
      <c r="E10456" s="14" t="s">
        <v>1322</v>
      </c>
      <c r="F10456" s="14" t="s">
        <v>1323</v>
      </c>
      <c r="G10456" s="14" t="s">
        <v>6493</v>
      </c>
      <c r="H10456" s="20">
        <v>-145958466</v>
      </c>
      <c r="I10456" s="20"/>
      <c r="J10456" s="21">
        <f>IFERROR((I10456/H10456),0)</f>
        <v>0</v>
      </c>
      <c r="K10456" s="20"/>
      <c r="L10456" s="20"/>
      <c r="M10456" s="22"/>
    </row>
    <row r="10457" spans="1:13" s="14" customFormat="1" ht="30" outlineLevel="1" x14ac:dyDescent="0.25">
      <c r="A10457" s="34"/>
      <c r="B10457" s="46" t="s">
        <v>8138</v>
      </c>
      <c r="C10457" s="40" t="str">
        <f>C10456</f>
        <v>ASIGNACIÓN PARA LA INVERSIÓN LOCAL  - AMBIENTE Y DESARROLLO SOSTENIBLE</v>
      </c>
      <c r="D10457" s="39" t="str">
        <f>D10456</f>
        <v xml:space="preserve">MAGDALENA                                         </v>
      </c>
      <c r="E10457" s="39" t="str">
        <f>E10456</f>
        <v>47053</v>
      </c>
      <c r="F10457" s="39" t="str">
        <f>F10456</f>
        <v xml:space="preserve">ARACATACA                                         </v>
      </c>
      <c r="G10457" s="39" t="s">
        <v>10656</v>
      </c>
      <c r="H10457" s="20">
        <f>SUBTOTAL(9,H10452:H10456)</f>
        <v>862802192</v>
      </c>
      <c r="I10457" s="20">
        <f>SUBTOTAL(9,I10452:I10456)</f>
        <v>742197325.30999994</v>
      </c>
      <c r="J10457" s="42">
        <f>+I10457/H10457</f>
        <v>0.86021724584352932</v>
      </c>
      <c r="K10457" s="20">
        <f>SUBTOTAL(9,K10452:K10456)</f>
        <v>539276761.92000008</v>
      </c>
      <c r="L10457" s="20">
        <f>SUBTOTAL(9,L10452:L10456)</f>
        <v>463228996.31</v>
      </c>
      <c r="M10457" s="7">
        <f>IFERROR((L10457/K10457),"N.A")</f>
        <v>0.85898193473190765</v>
      </c>
    </row>
    <row r="10458" spans="1:13" s="14" customFormat="1" ht="30" outlineLevel="2" x14ac:dyDescent="0.25">
      <c r="A10458" s="34"/>
      <c r="B10458" s="44" t="s">
        <v>3540</v>
      </c>
      <c r="C10458" s="31" t="s">
        <v>3118</v>
      </c>
      <c r="D10458" s="14" t="s">
        <v>1241</v>
      </c>
      <c r="E10458" s="14" t="s">
        <v>1325</v>
      </c>
      <c r="F10458" s="14" t="s">
        <v>1326</v>
      </c>
      <c r="G10458" s="14" t="s">
        <v>16</v>
      </c>
      <c r="H10458" s="15">
        <v>502655970</v>
      </c>
      <c r="I10458" s="15">
        <v>319056272.88</v>
      </c>
      <c r="J10458" s="16">
        <f>IFERROR((I10458/H10458),0)</f>
        <v>0.63474084049971591</v>
      </c>
      <c r="K10458" s="15">
        <v>371435370.10999995</v>
      </c>
      <c r="L10458" s="15">
        <v>319056272.88</v>
      </c>
      <c r="M10458" s="17">
        <f>L10458/K10458</f>
        <v>0.8589819348262715</v>
      </c>
    </row>
    <row r="10459" spans="1:13" s="14" customFormat="1" ht="30" outlineLevel="2" x14ac:dyDescent="0.25">
      <c r="A10459" s="34"/>
      <c r="B10459" s="44" t="s">
        <v>3540</v>
      </c>
      <c r="C10459" s="31" t="s">
        <v>3118</v>
      </c>
      <c r="D10459" s="14" t="s">
        <v>1241</v>
      </c>
      <c r="E10459" s="14" t="s">
        <v>1325</v>
      </c>
      <c r="F10459" s="14" t="s">
        <v>1326</v>
      </c>
      <c r="G10459" s="14" t="s">
        <v>6109</v>
      </c>
      <c r="H10459" s="20">
        <v>107206838</v>
      </c>
      <c r="I10459" s="20">
        <v>107206838</v>
      </c>
      <c r="J10459" s="21">
        <f>IFERROR((I10459/H10459),0)</f>
        <v>1</v>
      </c>
      <c r="K10459" s="20"/>
      <c r="L10459" s="20"/>
      <c r="M10459" s="22"/>
    </row>
    <row r="10460" spans="1:13" s="14" customFormat="1" ht="30" outlineLevel="2" x14ac:dyDescent="0.25">
      <c r="A10460" s="34"/>
      <c r="B10460" s="44" t="s">
        <v>3540</v>
      </c>
      <c r="C10460" s="31" t="s">
        <v>3118</v>
      </c>
      <c r="D10460" s="14" t="s">
        <v>1241</v>
      </c>
      <c r="E10460" s="14" t="s">
        <v>1325</v>
      </c>
      <c r="F10460" s="14" t="s">
        <v>1326</v>
      </c>
      <c r="G10460" s="14" t="s">
        <v>6481</v>
      </c>
      <c r="H10460" s="20">
        <v>3109</v>
      </c>
      <c r="I10460" s="20">
        <v>3109</v>
      </c>
      <c r="J10460" s="21">
        <f>IFERROR((I10460/H10460),0)</f>
        <v>1</v>
      </c>
      <c r="K10460" s="20"/>
      <c r="L10460" s="20"/>
      <c r="M10460" s="22"/>
    </row>
    <row r="10461" spans="1:13" s="14" customFormat="1" ht="30" outlineLevel="2" x14ac:dyDescent="0.25">
      <c r="A10461" s="34"/>
      <c r="B10461" s="44" t="s">
        <v>3540</v>
      </c>
      <c r="C10461" s="31" t="s">
        <v>3118</v>
      </c>
      <c r="D10461" s="14" t="s">
        <v>1241</v>
      </c>
      <c r="E10461" s="14" t="s">
        <v>1325</v>
      </c>
      <c r="F10461" s="14" t="s">
        <v>1326</v>
      </c>
      <c r="G10461" s="14" t="s">
        <v>6492</v>
      </c>
      <c r="H10461" s="20">
        <v>76469107</v>
      </c>
      <c r="I10461" s="20">
        <v>76469107</v>
      </c>
      <c r="J10461" s="21">
        <f>IFERROR((I10461/H10461),0)</f>
        <v>1</v>
      </c>
      <c r="K10461" s="20"/>
      <c r="L10461" s="20"/>
      <c r="M10461" s="22"/>
    </row>
    <row r="10462" spans="1:13" s="14" customFormat="1" ht="30" outlineLevel="2" x14ac:dyDescent="0.25">
      <c r="A10462" s="34"/>
      <c r="B10462" s="44" t="s">
        <v>3540</v>
      </c>
      <c r="C10462" s="31" t="s">
        <v>3118</v>
      </c>
      <c r="D10462" s="14" t="s">
        <v>1241</v>
      </c>
      <c r="E10462" s="14" t="s">
        <v>1325</v>
      </c>
      <c r="F10462" s="14" t="s">
        <v>1326</v>
      </c>
      <c r="G10462" s="14" t="s">
        <v>6493</v>
      </c>
      <c r="H10462" s="20">
        <v>-100531194</v>
      </c>
      <c r="I10462" s="20"/>
      <c r="J10462" s="21">
        <f>IFERROR((I10462/H10462),0)</f>
        <v>0</v>
      </c>
      <c r="K10462" s="20"/>
      <c r="L10462" s="20"/>
      <c r="M10462" s="22"/>
    </row>
    <row r="10463" spans="1:13" s="14" customFormat="1" ht="30" outlineLevel="1" x14ac:dyDescent="0.25">
      <c r="A10463" s="34"/>
      <c r="B10463" s="46" t="s">
        <v>8139</v>
      </c>
      <c r="C10463" s="40" t="str">
        <f>C10462</f>
        <v>ASIGNACIÓN PARA LA INVERSIÓN LOCAL  - AMBIENTE Y DESARROLLO SOSTENIBLE</v>
      </c>
      <c r="D10463" s="39" t="str">
        <f>D10462</f>
        <v xml:space="preserve">MAGDALENA                                         </v>
      </c>
      <c r="E10463" s="39" t="str">
        <f>E10462</f>
        <v>47030</v>
      </c>
      <c r="F10463" s="39" t="str">
        <f>F10462</f>
        <v xml:space="preserve">ALGARROBO                                         </v>
      </c>
      <c r="G10463" s="39" t="s">
        <v>10656</v>
      </c>
      <c r="H10463" s="20">
        <f>SUBTOTAL(9,H10458:H10462)</f>
        <v>585803830</v>
      </c>
      <c r="I10463" s="20">
        <f>SUBTOTAL(9,I10458:I10462)</f>
        <v>502735326.88</v>
      </c>
      <c r="J10463" s="42">
        <f>+I10463/H10463</f>
        <v>0.85819740523034815</v>
      </c>
      <c r="K10463" s="20">
        <f>SUBTOTAL(9,K10458:K10462)</f>
        <v>371435370.10999995</v>
      </c>
      <c r="L10463" s="20">
        <f>SUBTOTAL(9,L10458:L10462)</f>
        <v>319056272.88</v>
      </c>
      <c r="M10463" s="7">
        <f>IFERROR((L10463/K10463),"N.A")</f>
        <v>0.8589819348262715</v>
      </c>
    </row>
    <row r="10464" spans="1:13" s="14" customFormat="1" ht="30" outlineLevel="2" x14ac:dyDescent="0.25">
      <c r="A10464" s="34"/>
      <c r="B10464" s="44" t="s">
        <v>3541</v>
      </c>
      <c r="C10464" s="31" t="s">
        <v>3118</v>
      </c>
      <c r="D10464" s="14" t="s">
        <v>1241</v>
      </c>
      <c r="E10464" s="14" t="s">
        <v>1328</v>
      </c>
      <c r="F10464" s="14" t="s">
        <v>1329</v>
      </c>
      <c r="G10464" s="14" t="s">
        <v>16</v>
      </c>
      <c r="H10464" s="15">
        <v>1294380605</v>
      </c>
      <c r="I10464" s="15">
        <v>821596233.11000013</v>
      </c>
      <c r="J10464" s="16">
        <f>IFERROR((I10464/H10464),0)</f>
        <v>0.63474084047327028</v>
      </c>
      <c r="K10464" s="15">
        <v>956476731.25000012</v>
      </c>
      <c r="L10464" s="15">
        <v>821596233.11000013</v>
      </c>
      <c r="M10464" s="17">
        <f>L10464/K10464</f>
        <v>0.85898193470558626</v>
      </c>
    </row>
    <row r="10465" spans="1:13" s="14" customFormat="1" ht="30" outlineLevel="2" x14ac:dyDescent="0.25">
      <c r="A10465" s="34"/>
      <c r="B10465" s="44" t="s">
        <v>3541</v>
      </c>
      <c r="C10465" s="31" t="s">
        <v>3118</v>
      </c>
      <c r="D10465" s="14" t="s">
        <v>1241</v>
      </c>
      <c r="E10465" s="14" t="s">
        <v>1328</v>
      </c>
      <c r="F10465" s="14" t="s">
        <v>1329</v>
      </c>
      <c r="G10465" s="14" t="s">
        <v>6109</v>
      </c>
      <c r="H10465" s="20">
        <v>304297440</v>
      </c>
      <c r="I10465" s="20">
        <v>304297440</v>
      </c>
      <c r="J10465" s="21">
        <f>IFERROR((I10465/H10465),0)</f>
        <v>1</v>
      </c>
      <c r="K10465" s="20"/>
      <c r="L10465" s="20"/>
      <c r="M10465" s="22"/>
    </row>
    <row r="10466" spans="1:13" s="14" customFormat="1" ht="30" outlineLevel="2" x14ac:dyDescent="0.25">
      <c r="A10466" s="34"/>
      <c r="B10466" s="44" t="s">
        <v>3541</v>
      </c>
      <c r="C10466" s="31" t="s">
        <v>3118</v>
      </c>
      <c r="D10466" s="14" t="s">
        <v>1241</v>
      </c>
      <c r="E10466" s="14" t="s">
        <v>1328</v>
      </c>
      <c r="F10466" s="14" t="s">
        <v>1329</v>
      </c>
      <c r="G10466" s="14" t="s">
        <v>6481</v>
      </c>
      <c r="H10466" s="20">
        <v>8006</v>
      </c>
      <c r="I10466" s="20">
        <v>8006</v>
      </c>
      <c r="J10466" s="21">
        <f>IFERROR((I10466/H10466),0)</f>
        <v>1</v>
      </c>
      <c r="K10466" s="20"/>
      <c r="L10466" s="20"/>
      <c r="M10466" s="22"/>
    </row>
    <row r="10467" spans="1:13" s="14" customFormat="1" ht="30" outlineLevel="2" x14ac:dyDescent="0.25">
      <c r="A10467" s="34"/>
      <c r="B10467" s="44" t="s">
        <v>3541</v>
      </c>
      <c r="C10467" s="31" t="s">
        <v>3118</v>
      </c>
      <c r="D10467" s="14" t="s">
        <v>1241</v>
      </c>
      <c r="E10467" s="14" t="s">
        <v>1328</v>
      </c>
      <c r="F10467" s="14" t="s">
        <v>1329</v>
      </c>
      <c r="G10467" s="14" t="s">
        <v>6492</v>
      </c>
      <c r="H10467" s="20">
        <v>196914260</v>
      </c>
      <c r="I10467" s="20">
        <v>196914260</v>
      </c>
      <c r="J10467" s="21">
        <f>IFERROR((I10467/H10467),0)</f>
        <v>1</v>
      </c>
      <c r="K10467" s="20"/>
      <c r="L10467" s="20"/>
      <c r="M10467" s="22"/>
    </row>
    <row r="10468" spans="1:13" s="14" customFormat="1" ht="30" outlineLevel="2" x14ac:dyDescent="0.25">
      <c r="A10468" s="34"/>
      <c r="B10468" s="44" t="s">
        <v>3541</v>
      </c>
      <c r="C10468" s="31" t="s">
        <v>3118</v>
      </c>
      <c r="D10468" s="14" t="s">
        <v>1241</v>
      </c>
      <c r="E10468" s="14" t="s">
        <v>1328</v>
      </c>
      <c r="F10468" s="14" t="s">
        <v>1329</v>
      </c>
      <c r="G10468" s="14" t="s">
        <v>6493</v>
      </c>
      <c r="H10468" s="20">
        <v>-258876121</v>
      </c>
      <c r="I10468" s="20"/>
      <c r="J10468" s="21">
        <f>IFERROR((I10468/H10468),0)</f>
        <v>0</v>
      </c>
      <c r="K10468" s="20"/>
      <c r="L10468" s="20"/>
      <c r="M10468" s="22"/>
    </row>
    <row r="10469" spans="1:13" s="14" customFormat="1" ht="30" outlineLevel="1" x14ac:dyDescent="0.25">
      <c r="A10469" s="34"/>
      <c r="B10469" s="46" t="s">
        <v>8140</v>
      </c>
      <c r="C10469" s="40" t="str">
        <f>C10468</f>
        <v>ASIGNACIÓN PARA LA INVERSIÓN LOCAL  - AMBIENTE Y DESARROLLO SOSTENIBLE</v>
      </c>
      <c r="D10469" s="39" t="str">
        <f>D10468</f>
        <v xml:space="preserve">MAGDALENA                                         </v>
      </c>
      <c r="E10469" s="39" t="str">
        <f>E10468</f>
        <v>47001</v>
      </c>
      <c r="F10469" s="39" t="str">
        <f>F10468</f>
        <v xml:space="preserve">SANTA MARTA                                       </v>
      </c>
      <c r="G10469" s="39" t="s">
        <v>10656</v>
      </c>
      <c r="H10469" s="20">
        <f>SUBTOTAL(9,H10464:H10468)</f>
        <v>1536724190</v>
      </c>
      <c r="I10469" s="20">
        <f>SUBTOTAL(9,I10464:I10468)</f>
        <v>1322815939.1100001</v>
      </c>
      <c r="J10469" s="42">
        <f>+I10469/H10469</f>
        <v>0.86080244439309572</v>
      </c>
      <c r="K10469" s="20">
        <f>SUBTOTAL(9,K10464:K10468)</f>
        <v>956476731.25000012</v>
      </c>
      <c r="L10469" s="20">
        <f>SUBTOTAL(9,L10464:L10468)</f>
        <v>821596233.11000013</v>
      </c>
      <c r="M10469" s="7">
        <f>IFERROR((L10469/K10469),"N.A")</f>
        <v>0.85898193470558626</v>
      </c>
    </row>
    <row r="10470" spans="1:13" s="14" customFormat="1" ht="30" outlineLevel="2" x14ac:dyDescent="0.25">
      <c r="A10470" s="34"/>
      <c r="B10470" s="44" t="s">
        <v>3542</v>
      </c>
      <c r="C10470" s="31" t="s">
        <v>3118</v>
      </c>
      <c r="D10470" s="14" t="s">
        <v>1331</v>
      </c>
      <c r="E10470" s="14" t="s">
        <v>1332</v>
      </c>
      <c r="F10470" s="14" t="s">
        <v>157</v>
      </c>
      <c r="G10470" s="14" t="s">
        <v>16</v>
      </c>
      <c r="H10470" s="15">
        <v>494332906</v>
      </c>
      <c r="I10470" s="15">
        <v>313773284.21999997</v>
      </c>
      <c r="J10470" s="16">
        <f>IFERROR((I10470/H10470),0)</f>
        <v>0.63474084045701773</v>
      </c>
      <c r="K10470" s="15">
        <v>365285079.35000002</v>
      </c>
      <c r="L10470" s="15">
        <v>313773284.21999997</v>
      </c>
      <c r="M10470" s="17">
        <f>L10470/K10470</f>
        <v>0.85898193481742591</v>
      </c>
    </row>
    <row r="10471" spans="1:13" s="14" customFormat="1" ht="30" outlineLevel="2" x14ac:dyDescent="0.25">
      <c r="A10471" s="34"/>
      <c r="B10471" s="44" t="s">
        <v>3542</v>
      </c>
      <c r="C10471" s="31" t="s">
        <v>3118</v>
      </c>
      <c r="D10471" s="14" t="s">
        <v>1331</v>
      </c>
      <c r="E10471" s="14" t="s">
        <v>1332</v>
      </c>
      <c r="F10471" s="14" t="s">
        <v>157</v>
      </c>
      <c r="G10471" s="14" t="s">
        <v>6109</v>
      </c>
      <c r="H10471" s="20">
        <v>840873817</v>
      </c>
      <c r="I10471" s="20">
        <v>840873817</v>
      </c>
      <c r="J10471" s="21">
        <f>IFERROR((I10471/H10471),0)</f>
        <v>1</v>
      </c>
      <c r="K10471" s="20"/>
      <c r="L10471" s="20"/>
      <c r="M10471" s="22"/>
    </row>
    <row r="10472" spans="1:13" s="14" customFormat="1" ht="30" outlineLevel="2" x14ac:dyDescent="0.25">
      <c r="A10472" s="34"/>
      <c r="B10472" s="44" t="s">
        <v>3542</v>
      </c>
      <c r="C10472" s="31" t="s">
        <v>3118</v>
      </c>
      <c r="D10472" s="14" t="s">
        <v>1331</v>
      </c>
      <c r="E10472" s="14" t="s">
        <v>1332</v>
      </c>
      <c r="F10472" s="14" t="s">
        <v>157</v>
      </c>
      <c r="G10472" s="14" t="s">
        <v>6481</v>
      </c>
      <c r="H10472" s="20">
        <v>3057</v>
      </c>
      <c r="I10472" s="20">
        <v>3057</v>
      </c>
      <c r="J10472" s="21">
        <f>IFERROR((I10472/H10472),0)</f>
        <v>1</v>
      </c>
      <c r="K10472" s="20"/>
      <c r="L10472" s="20"/>
      <c r="M10472" s="22"/>
    </row>
    <row r="10473" spans="1:13" s="14" customFormat="1" ht="30" outlineLevel="2" x14ac:dyDescent="0.25">
      <c r="A10473" s="34"/>
      <c r="B10473" s="44" t="s">
        <v>3542</v>
      </c>
      <c r="C10473" s="31" t="s">
        <v>3118</v>
      </c>
      <c r="D10473" s="14" t="s">
        <v>1331</v>
      </c>
      <c r="E10473" s="14" t="s">
        <v>1332</v>
      </c>
      <c r="F10473" s="14" t="s">
        <v>157</v>
      </c>
      <c r="G10473" s="14" t="s">
        <v>6492</v>
      </c>
      <c r="H10473" s="20">
        <v>75202918</v>
      </c>
      <c r="I10473" s="20">
        <v>75202918</v>
      </c>
      <c r="J10473" s="21">
        <f>IFERROR((I10473/H10473),0)</f>
        <v>1</v>
      </c>
      <c r="K10473" s="20"/>
      <c r="L10473" s="20"/>
      <c r="M10473" s="22"/>
    </row>
    <row r="10474" spans="1:13" s="14" customFormat="1" ht="30" outlineLevel="2" x14ac:dyDescent="0.25">
      <c r="A10474" s="34"/>
      <c r="B10474" s="44" t="s">
        <v>3542</v>
      </c>
      <c r="C10474" s="31" t="s">
        <v>3118</v>
      </c>
      <c r="D10474" s="14" t="s">
        <v>1331</v>
      </c>
      <c r="E10474" s="14" t="s">
        <v>1332</v>
      </c>
      <c r="F10474" s="14" t="s">
        <v>157</v>
      </c>
      <c r="G10474" s="14" t="s">
        <v>6493</v>
      </c>
      <c r="H10474" s="20">
        <v>-98866581</v>
      </c>
      <c r="I10474" s="20"/>
      <c r="J10474" s="21">
        <f>IFERROR((I10474/H10474),0)</f>
        <v>0</v>
      </c>
      <c r="K10474" s="20"/>
      <c r="L10474" s="20"/>
      <c r="M10474" s="22"/>
    </row>
    <row r="10475" spans="1:13" s="14" customFormat="1" ht="30" outlineLevel="1" x14ac:dyDescent="0.25">
      <c r="A10475" s="34"/>
      <c r="B10475" s="46" t="s">
        <v>8141</v>
      </c>
      <c r="C10475" s="40" t="str">
        <f>C10474</f>
        <v>ASIGNACIÓN PARA LA INVERSIÓN LOCAL  - AMBIENTE Y DESARROLLO SOSTENIBLE</v>
      </c>
      <c r="D10475" s="39" t="str">
        <f>D10474</f>
        <v xml:space="preserve">LA GUAJIRA                                        </v>
      </c>
      <c r="E10475" s="39" t="str">
        <f>E10474</f>
        <v>44874</v>
      </c>
      <c r="F10475" s="39" t="str">
        <f>F10474</f>
        <v xml:space="preserve">VILLANUEVA                                        </v>
      </c>
      <c r="G10475" s="39" t="s">
        <v>10656</v>
      </c>
      <c r="H10475" s="20">
        <f>SUBTOTAL(9,H10470:H10474)</f>
        <v>1311546117</v>
      </c>
      <c r="I10475" s="20">
        <f>SUBTOTAL(9,I10470:I10474)</f>
        <v>1229853076.22</v>
      </c>
      <c r="J10475" s="42">
        <f>+I10475/H10475</f>
        <v>0.93771241459136589</v>
      </c>
      <c r="K10475" s="20">
        <f>SUBTOTAL(9,K10470:K10474)</f>
        <v>365285079.35000002</v>
      </c>
      <c r="L10475" s="20">
        <f>SUBTOTAL(9,L10470:L10474)</f>
        <v>313773284.21999997</v>
      </c>
      <c r="M10475" s="7">
        <f>IFERROR((L10475/K10475),"N.A")</f>
        <v>0.85898193481742591</v>
      </c>
    </row>
    <row r="10476" spans="1:13" s="14" customFormat="1" ht="30" outlineLevel="2" x14ac:dyDescent="0.25">
      <c r="A10476" s="34"/>
      <c r="B10476" s="44" t="s">
        <v>3543</v>
      </c>
      <c r="C10476" s="31" t="s">
        <v>3118</v>
      </c>
      <c r="D10476" s="14" t="s">
        <v>1331</v>
      </c>
      <c r="E10476" s="14" t="s">
        <v>1334</v>
      </c>
      <c r="F10476" s="14" t="s">
        <v>1335</v>
      </c>
      <c r="G10476" s="14" t="s">
        <v>16</v>
      </c>
      <c r="H10476" s="15">
        <v>400022329</v>
      </c>
      <c r="I10476" s="15">
        <v>253910509.31000003</v>
      </c>
      <c r="J10476" s="16">
        <f>IFERROR((I10476/H10476),0)</f>
        <v>0.6347408404544338</v>
      </c>
      <c r="K10476" s="15">
        <v>295594702.20000005</v>
      </c>
      <c r="L10476" s="15">
        <v>253910509.31000003</v>
      </c>
      <c r="M10476" s="17">
        <f>L10476/K10476</f>
        <v>0.8589819351302298</v>
      </c>
    </row>
    <row r="10477" spans="1:13" s="14" customFormat="1" ht="30" outlineLevel="2" x14ac:dyDescent="0.25">
      <c r="A10477" s="34"/>
      <c r="B10477" s="44" t="s">
        <v>3543</v>
      </c>
      <c r="C10477" s="31" t="s">
        <v>3118</v>
      </c>
      <c r="D10477" s="14" t="s">
        <v>1331</v>
      </c>
      <c r="E10477" s="14" t="s">
        <v>1334</v>
      </c>
      <c r="F10477" s="14" t="s">
        <v>1335</v>
      </c>
      <c r="G10477" s="14" t="s">
        <v>6109</v>
      </c>
      <c r="H10477" s="20">
        <v>319430752</v>
      </c>
      <c r="I10477" s="20">
        <v>319430752</v>
      </c>
      <c r="J10477" s="21">
        <f>IFERROR((I10477/H10477),0)</f>
        <v>1</v>
      </c>
      <c r="K10477" s="20"/>
      <c r="L10477" s="20"/>
      <c r="M10477" s="22"/>
    </row>
    <row r="10478" spans="1:13" s="14" customFormat="1" ht="30" outlineLevel="2" x14ac:dyDescent="0.25">
      <c r="A10478" s="34"/>
      <c r="B10478" s="44" t="s">
        <v>3543</v>
      </c>
      <c r="C10478" s="31" t="s">
        <v>3118</v>
      </c>
      <c r="D10478" s="14" t="s">
        <v>1331</v>
      </c>
      <c r="E10478" s="14" t="s">
        <v>1334</v>
      </c>
      <c r="F10478" s="14" t="s">
        <v>1335</v>
      </c>
      <c r="G10478" s="14" t="s">
        <v>6481</v>
      </c>
      <c r="H10478" s="20">
        <v>2474</v>
      </c>
      <c r="I10478" s="20">
        <v>2474</v>
      </c>
      <c r="J10478" s="21">
        <f>IFERROR((I10478/H10478),0)</f>
        <v>1</v>
      </c>
      <c r="K10478" s="20"/>
      <c r="L10478" s="20"/>
      <c r="M10478" s="22"/>
    </row>
    <row r="10479" spans="1:13" s="14" customFormat="1" ht="30" outlineLevel="2" x14ac:dyDescent="0.25">
      <c r="A10479" s="34"/>
      <c r="B10479" s="44" t="s">
        <v>3543</v>
      </c>
      <c r="C10479" s="31" t="s">
        <v>3118</v>
      </c>
      <c r="D10479" s="14" t="s">
        <v>1331</v>
      </c>
      <c r="E10479" s="14" t="s">
        <v>1334</v>
      </c>
      <c r="F10479" s="14" t="s">
        <v>1335</v>
      </c>
      <c r="G10479" s="14" t="s">
        <v>6492</v>
      </c>
      <c r="H10479" s="20">
        <v>60855440</v>
      </c>
      <c r="I10479" s="20">
        <v>60855440</v>
      </c>
      <c r="J10479" s="21">
        <f>IFERROR((I10479/H10479),0)</f>
        <v>1</v>
      </c>
      <c r="K10479" s="20"/>
      <c r="L10479" s="20"/>
      <c r="M10479" s="22"/>
    </row>
    <row r="10480" spans="1:13" s="14" customFormat="1" ht="30" outlineLevel="2" x14ac:dyDescent="0.25">
      <c r="A10480" s="34"/>
      <c r="B10480" s="44" t="s">
        <v>3543</v>
      </c>
      <c r="C10480" s="31" t="s">
        <v>3118</v>
      </c>
      <c r="D10480" s="14" t="s">
        <v>1331</v>
      </c>
      <c r="E10480" s="14" t="s">
        <v>1334</v>
      </c>
      <c r="F10480" s="14" t="s">
        <v>1335</v>
      </c>
      <c r="G10480" s="14" t="s">
        <v>6493</v>
      </c>
      <c r="H10480" s="20">
        <v>-80004466</v>
      </c>
      <c r="I10480" s="20"/>
      <c r="J10480" s="21">
        <f>IFERROR((I10480/H10480),0)</f>
        <v>0</v>
      </c>
      <c r="K10480" s="20"/>
      <c r="L10480" s="20"/>
      <c r="M10480" s="22"/>
    </row>
    <row r="10481" spans="1:13" s="14" customFormat="1" ht="30" outlineLevel="1" x14ac:dyDescent="0.25">
      <c r="A10481" s="34"/>
      <c r="B10481" s="46" t="s">
        <v>8142</v>
      </c>
      <c r="C10481" s="40" t="str">
        <f>C10480</f>
        <v>ASIGNACIÓN PARA LA INVERSIÓN LOCAL  - AMBIENTE Y DESARROLLO SOSTENIBLE</v>
      </c>
      <c r="D10481" s="39" t="str">
        <f>D10480</f>
        <v xml:space="preserve">LA GUAJIRA                                        </v>
      </c>
      <c r="E10481" s="39" t="str">
        <f>E10480</f>
        <v>44855</v>
      </c>
      <c r="F10481" s="39" t="str">
        <f>F10480</f>
        <v xml:space="preserve">URUMITA                                           </v>
      </c>
      <c r="G10481" s="39" t="s">
        <v>10656</v>
      </c>
      <c r="H10481" s="20">
        <f>SUBTOTAL(9,H10476:H10480)</f>
        <v>700306529</v>
      </c>
      <c r="I10481" s="20">
        <f>SUBTOTAL(9,I10476:I10480)</f>
        <v>634199175.31000006</v>
      </c>
      <c r="J10481" s="42">
        <f>+I10481/H10481</f>
        <v>0.90560225993552046</v>
      </c>
      <c r="K10481" s="20">
        <f>SUBTOTAL(9,K10476:K10480)</f>
        <v>295594702.20000005</v>
      </c>
      <c r="L10481" s="20">
        <f>SUBTOTAL(9,L10476:L10480)</f>
        <v>253910509.31000003</v>
      </c>
      <c r="M10481" s="7">
        <f>IFERROR((L10481/K10481),"N.A")</f>
        <v>0.8589819351302298</v>
      </c>
    </row>
    <row r="10482" spans="1:13" s="14" customFormat="1" ht="30" outlineLevel="2" x14ac:dyDescent="0.25">
      <c r="A10482" s="34"/>
      <c r="B10482" s="44" t="s">
        <v>3544</v>
      </c>
      <c r="C10482" s="31" t="s">
        <v>3118</v>
      </c>
      <c r="D10482" s="14" t="s">
        <v>1331</v>
      </c>
      <c r="E10482" s="14" t="s">
        <v>1337</v>
      </c>
      <c r="F10482" s="14" t="s">
        <v>1338</v>
      </c>
      <c r="G10482" s="14" t="s">
        <v>16</v>
      </c>
      <c r="H10482" s="15">
        <v>2545310137</v>
      </c>
      <c r="I10482" s="15">
        <v>1615612295.6000001</v>
      </c>
      <c r="J10482" s="16">
        <f>IFERROR((I10482/H10482),0)</f>
        <v>0.63474084046363899</v>
      </c>
      <c r="K10482" s="15">
        <v>1880845487.26</v>
      </c>
      <c r="L10482" s="15">
        <v>1615612295.6000001</v>
      </c>
      <c r="M10482" s="17">
        <f>L10482/K10482</f>
        <v>0.85898193474340667</v>
      </c>
    </row>
    <row r="10483" spans="1:13" s="14" customFormat="1" ht="30" outlineLevel="2" x14ac:dyDescent="0.25">
      <c r="A10483" s="34"/>
      <c r="B10483" s="44" t="s">
        <v>3544</v>
      </c>
      <c r="C10483" s="31" t="s">
        <v>3118</v>
      </c>
      <c r="D10483" s="14" t="s">
        <v>1331</v>
      </c>
      <c r="E10483" s="14" t="s">
        <v>1337</v>
      </c>
      <c r="F10483" s="14" t="s">
        <v>1338</v>
      </c>
      <c r="G10483" s="14" t="s">
        <v>6109</v>
      </c>
      <c r="H10483" s="20">
        <v>612132481</v>
      </c>
      <c r="I10483" s="20">
        <v>612132481</v>
      </c>
      <c r="J10483" s="21">
        <f>IFERROR((I10483/H10483),0)</f>
        <v>1</v>
      </c>
      <c r="K10483" s="20"/>
      <c r="L10483" s="20"/>
      <c r="M10483" s="22"/>
    </row>
    <row r="10484" spans="1:13" s="14" customFormat="1" ht="30" outlineLevel="2" x14ac:dyDescent="0.25">
      <c r="A10484" s="34"/>
      <c r="B10484" s="44" t="s">
        <v>3544</v>
      </c>
      <c r="C10484" s="31" t="s">
        <v>3118</v>
      </c>
      <c r="D10484" s="14" t="s">
        <v>1331</v>
      </c>
      <c r="E10484" s="14" t="s">
        <v>1337</v>
      </c>
      <c r="F10484" s="14" t="s">
        <v>1338</v>
      </c>
      <c r="G10484" s="14" t="s">
        <v>6481</v>
      </c>
      <c r="H10484" s="20">
        <v>15742</v>
      </c>
      <c r="I10484" s="20">
        <v>15742</v>
      </c>
      <c r="J10484" s="21">
        <f>IFERROR((I10484/H10484),0)</f>
        <v>1</v>
      </c>
      <c r="K10484" s="20"/>
      <c r="L10484" s="20"/>
      <c r="M10484" s="22"/>
    </row>
    <row r="10485" spans="1:13" s="14" customFormat="1" ht="30" outlineLevel="2" x14ac:dyDescent="0.25">
      <c r="A10485" s="34"/>
      <c r="B10485" s="44" t="s">
        <v>3544</v>
      </c>
      <c r="C10485" s="31" t="s">
        <v>3118</v>
      </c>
      <c r="D10485" s="14" t="s">
        <v>1331</v>
      </c>
      <c r="E10485" s="14" t="s">
        <v>1337</v>
      </c>
      <c r="F10485" s="14" t="s">
        <v>1338</v>
      </c>
      <c r="G10485" s="14" t="s">
        <v>6492</v>
      </c>
      <c r="H10485" s="20">
        <v>387218304</v>
      </c>
      <c r="I10485" s="20">
        <v>387218304</v>
      </c>
      <c r="J10485" s="21">
        <f>IFERROR((I10485/H10485),0)</f>
        <v>1</v>
      </c>
      <c r="K10485" s="20"/>
      <c r="L10485" s="20"/>
      <c r="M10485" s="22"/>
    </row>
    <row r="10486" spans="1:13" s="14" customFormat="1" ht="30" outlineLevel="2" x14ac:dyDescent="0.25">
      <c r="A10486" s="34"/>
      <c r="B10486" s="44" t="s">
        <v>3544</v>
      </c>
      <c r="C10486" s="31" t="s">
        <v>3118</v>
      </c>
      <c r="D10486" s="14" t="s">
        <v>1331</v>
      </c>
      <c r="E10486" s="14" t="s">
        <v>1337</v>
      </c>
      <c r="F10486" s="14" t="s">
        <v>1338</v>
      </c>
      <c r="G10486" s="14" t="s">
        <v>6493</v>
      </c>
      <c r="H10486" s="20">
        <v>-509062027</v>
      </c>
      <c r="I10486" s="20"/>
      <c r="J10486" s="21">
        <f>IFERROR((I10486/H10486),0)</f>
        <v>0</v>
      </c>
      <c r="K10486" s="20"/>
      <c r="L10486" s="20"/>
      <c r="M10486" s="22"/>
    </row>
    <row r="10487" spans="1:13" s="14" customFormat="1" ht="30" outlineLevel="1" x14ac:dyDescent="0.25">
      <c r="A10487" s="34"/>
      <c r="B10487" s="46" t="s">
        <v>8143</v>
      </c>
      <c r="C10487" s="40" t="str">
        <f>C10486</f>
        <v>ASIGNACIÓN PARA LA INVERSIÓN LOCAL  - AMBIENTE Y DESARROLLO SOSTENIBLE</v>
      </c>
      <c r="D10487" s="39" t="str">
        <f>D10486</f>
        <v xml:space="preserve">LA GUAJIRA                                        </v>
      </c>
      <c r="E10487" s="39" t="str">
        <f>E10486</f>
        <v>44847</v>
      </c>
      <c r="F10487" s="39" t="str">
        <f>F10486</f>
        <v xml:space="preserve">URIBIA                                            </v>
      </c>
      <c r="G10487" s="39" t="s">
        <v>10656</v>
      </c>
      <c r="H10487" s="20">
        <f>SUBTOTAL(9,H10482:H10486)</f>
        <v>3035614637</v>
      </c>
      <c r="I10487" s="20">
        <f>SUBTOTAL(9,I10482:I10486)</f>
        <v>2614978822.6000004</v>
      </c>
      <c r="J10487" s="42">
        <f>+I10487/H10487</f>
        <v>0.86143306555679922</v>
      </c>
      <c r="K10487" s="20">
        <f>SUBTOTAL(9,K10482:K10486)</f>
        <v>1880845487.26</v>
      </c>
      <c r="L10487" s="20">
        <f>SUBTOTAL(9,L10482:L10486)</f>
        <v>1615612295.6000001</v>
      </c>
      <c r="M10487" s="7">
        <f>IFERROR((L10487/K10487),"N.A")</f>
        <v>0.85898193474340667</v>
      </c>
    </row>
    <row r="10488" spans="1:13" s="14" customFormat="1" ht="30" outlineLevel="2" x14ac:dyDescent="0.25">
      <c r="A10488" s="34"/>
      <c r="B10488" s="44" t="s">
        <v>3545</v>
      </c>
      <c r="C10488" s="31" t="s">
        <v>3118</v>
      </c>
      <c r="D10488" s="14" t="s">
        <v>1331</v>
      </c>
      <c r="E10488" s="14" t="s">
        <v>1340</v>
      </c>
      <c r="F10488" s="14" t="s">
        <v>1341</v>
      </c>
      <c r="G10488" s="14" t="s">
        <v>16</v>
      </c>
      <c r="H10488" s="15">
        <v>708829337</v>
      </c>
      <c r="I10488" s="15">
        <v>449922929.0999999</v>
      </c>
      <c r="J10488" s="16">
        <f>IFERROR((I10488/H10488),0)</f>
        <v>0.63474084044577284</v>
      </c>
      <c r="K10488" s="15">
        <v>523786253.17999995</v>
      </c>
      <c r="L10488" s="15">
        <v>449922929.0999999</v>
      </c>
      <c r="M10488" s="17">
        <f>L10488/K10488</f>
        <v>0.85898193465070416</v>
      </c>
    </row>
    <row r="10489" spans="1:13" s="14" customFormat="1" ht="30" outlineLevel="2" x14ac:dyDescent="0.25">
      <c r="A10489" s="34"/>
      <c r="B10489" s="44" t="s">
        <v>3545</v>
      </c>
      <c r="C10489" s="31" t="s">
        <v>3118</v>
      </c>
      <c r="D10489" s="14" t="s">
        <v>1331</v>
      </c>
      <c r="E10489" s="14" t="s">
        <v>1340</v>
      </c>
      <c r="F10489" s="14" t="s">
        <v>1341</v>
      </c>
      <c r="G10489" s="14" t="s">
        <v>6109</v>
      </c>
      <c r="H10489" s="20">
        <v>418383329</v>
      </c>
      <c r="I10489" s="20">
        <v>418383329</v>
      </c>
      <c r="J10489" s="21">
        <f>IFERROR((I10489/H10489),0)</f>
        <v>1</v>
      </c>
      <c r="K10489" s="20"/>
      <c r="L10489" s="20"/>
      <c r="M10489" s="22"/>
    </row>
    <row r="10490" spans="1:13" s="14" customFormat="1" ht="30" outlineLevel="2" x14ac:dyDescent="0.25">
      <c r="A10490" s="34"/>
      <c r="B10490" s="44" t="s">
        <v>3545</v>
      </c>
      <c r="C10490" s="31" t="s">
        <v>3118</v>
      </c>
      <c r="D10490" s="14" t="s">
        <v>1331</v>
      </c>
      <c r="E10490" s="14" t="s">
        <v>1340</v>
      </c>
      <c r="F10490" s="14" t="s">
        <v>1341</v>
      </c>
      <c r="G10490" s="14" t="s">
        <v>6481</v>
      </c>
      <c r="H10490" s="20">
        <v>4384</v>
      </c>
      <c r="I10490" s="20">
        <v>4384</v>
      </c>
      <c r="J10490" s="21">
        <f>IFERROR((I10490/H10490),0)</f>
        <v>1</v>
      </c>
      <c r="K10490" s="20"/>
      <c r="L10490" s="20"/>
      <c r="M10490" s="22"/>
    </row>
    <row r="10491" spans="1:13" s="14" customFormat="1" ht="30" outlineLevel="2" x14ac:dyDescent="0.25">
      <c r="A10491" s="34"/>
      <c r="B10491" s="44" t="s">
        <v>3545</v>
      </c>
      <c r="C10491" s="31" t="s">
        <v>3118</v>
      </c>
      <c r="D10491" s="14" t="s">
        <v>1331</v>
      </c>
      <c r="E10491" s="14" t="s">
        <v>1340</v>
      </c>
      <c r="F10491" s="14" t="s">
        <v>1341</v>
      </c>
      <c r="G10491" s="14" t="s">
        <v>6492</v>
      </c>
      <c r="H10491" s="20">
        <v>107834283</v>
      </c>
      <c r="I10491" s="20">
        <v>107834283</v>
      </c>
      <c r="J10491" s="21">
        <f>IFERROR((I10491/H10491),0)</f>
        <v>1</v>
      </c>
      <c r="K10491" s="20"/>
      <c r="L10491" s="20"/>
      <c r="M10491" s="22"/>
    </row>
    <row r="10492" spans="1:13" s="14" customFormat="1" ht="30" outlineLevel="2" x14ac:dyDescent="0.25">
      <c r="A10492" s="34"/>
      <c r="B10492" s="44" t="s">
        <v>3545</v>
      </c>
      <c r="C10492" s="31" t="s">
        <v>3118</v>
      </c>
      <c r="D10492" s="14" t="s">
        <v>1331</v>
      </c>
      <c r="E10492" s="14" t="s">
        <v>1340</v>
      </c>
      <c r="F10492" s="14" t="s">
        <v>1341</v>
      </c>
      <c r="G10492" s="14" t="s">
        <v>6493</v>
      </c>
      <c r="H10492" s="20">
        <v>-141765867</v>
      </c>
      <c r="I10492" s="20"/>
      <c r="J10492" s="21">
        <f>IFERROR((I10492/H10492),0)</f>
        <v>0</v>
      </c>
      <c r="K10492" s="20"/>
      <c r="L10492" s="20"/>
      <c r="M10492" s="22"/>
    </row>
    <row r="10493" spans="1:13" s="14" customFormat="1" ht="30" outlineLevel="1" x14ac:dyDescent="0.25">
      <c r="A10493" s="34"/>
      <c r="B10493" s="46" t="s">
        <v>8144</v>
      </c>
      <c r="C10493" s="40" t="str">
        <f>C10492</f>
        <v>ASIGNACIÓN PARA LA INVERSIÓN LOCAL  - AMBIENTE Y DESARROLLO SOSTENIBLE</v>
      </c>
      <c r="D10493" s="39" t="str">
        <f>D10492</f>
        <v xml:space="preserve">LA GUAJIRA                                        </v>
      </c>
      <c r="E10493" s="39" t="str">
        <f>E10492</f>
        <v>44650</v>
      </c>
      <c r="F10493" s="39" t="str">
        <f>F10492</f>
        <v xml:space="preserve">SAN JUAN DEL CESAR                                </v>
      </c>
      <c r="G10493" s="39" t="s">
        <v>10656</v>
      </c>
      <c r="H10493" s="20">
        <f>SUBTOTAL(9,H10488:H10492)</f>
        <v>1093285466</v>
      </c>
      <c r="I10493" s="20">
        <f>SUBTOTAL(9,I10488:I10492)</f>
        <v>976144925.0999999</v>
      </c>
      <c r="J10493" s="42">
        <f>+I10493/H10493</f>
        <v>0.89285457042744576</v>
      </c>
      <c r="K10493" s="20">
        <f>SUBTOTAL(9,K10488:K10492)</f>
        <v>523786253.17999995</v>
      </c>
      <c r="L10493" s="20">
        <f>SUBTOTAL(9,L10488:L10492)</f>
        <v>449922929.0999999</v>
      </c>
      <c r="M10493" s="7">
        <f>IFERROR((L10493/K10493),"N.A")</f>
        <v>0.85898193465070416</v>
      </c>
    </row>
    <row r="10494" spans="1:13" s="14" customFormat="1" ht="30" outlineLevel="2" x14ac:dyDescent="0.25">
      <c r="A10494" s="34"/>
      <c r="B10494" s="44" t="s">
        <v>3546</v>
      </c>
      <c r="C10494" s="31" t="s">
        <v>3118</v>
      </c>
      <c r="D10494" s="14" t="s">
        <v>1331</v>
      </c>
      <c r="E10494" s="14" t="s">
        <v>1343</v>
      </c>
      <c r="F10494" s="14" t="s">
        <v>1344</v>
      </c>
      <c r="G10494" s="14" t="s">
        <v>16</v>
      </c>
      <c r="H10494" s="15">
        <v>1833237896</v>
      </c>
      <c r="I10494" s="15">
        <v>1163630962.8900001</v>
      </c>
      <c r="J10494" s="16">
        <f>IFERROR((I10494/H10494),0)</f>
        <v>0.63474084047082135</v>
      </c>
      <c r="K10494" s="15">
        <v>1354662904.8499999</v>
      </c>
      <c r="L10494" s="15">
        <v>1163630962.8900001</v>
      </c>
      <c r="M10494" s="17">
        <f>L10494/K10494</f>
        <v>0.85898193471153439</v>
      </c>
    </row>
    <row r="10495" spans="1:13" s="14" customFormat="1" ht="30" outlineLevel="2" x14ac:dyDescent="0.25">
      <c r="A10495" s="34"/>
      <c r="B10495" s="44" t="s">
        <v>3546</v>
      </c>
      <c r="C10495" s="31" t="s">
        <v>3118</v>
      </c>
      <c r="D10495" s="14" t="s">
        <v>1331</v>
      </c>
      <c r="E10495" s="14" t="s">
        <v>1343</v>
      </c>
      <c r="F10495" s="14" t="s">
        <v>1344</v>
      </c>
      <c r="G10495" s="14" t="s">
        <v>6109</v>
      </c>
      <c r="H10495" s="20">
        <v>860629418</v>
      </c>
      <c r="I10495" s="20">
        <v>860629418</v>
      </c>
      <c r="J10495" s="21">
        <f>IFERROR((I10495/H10495),0)</f>
        <v>1</v>
      </c>
      <c r="K10495" s="20"/>
      <c r="L10495" s="20"/>
      <c r="M10495" s="22"/>
    </row>
    <row r="10496" spans="1:13" s="14" customFormat="1" ht="30" outlineLevel="2" x14ac:dyDescent="0.25">
      <c r="A10496" s="34"/>
      <c r="B10496" s="44" t="s">
        <v>3546</v>
      </c>
      <c r="C10496" s="31" t="s">
        <v>3118</v>
      </c>
      <c r="D10496" s="14" t="s">
        <v>1331</v>
      </c>
      <c r="E10496" s="14" t="s">
        <v>1343</v>
      </c>
      <c r="F10496" s="14" t="s">
        <v>1344</v>
      </c>
      <c r="G10496" s="14" t="s">
        <v>6481</v>
      </c>
      <c r="H10496" s="20">
        <v>11338</v>
      </c>
      <c r="I10496" s="20">
        <v>11338</v>
      </c>
      <c r="J10496" s="21">
        <f>IFERROR((I10496/H10496),0)</f>
        <v>1</v>
      </c>
      <c r="K10496" s="20"/>
      <c r="L10496" s="20"/>
      <c r="M10496" s="22"/>
    </row>
    <row r="10497" spans="1:13" s="14" customFormat="1" ht="30" outlineLevel="2" x14ac:dyDescent="0.25">
      <c r="A10497" s="34"/>
      <c r="B10497" s="44" t="s">
        <v>3546</v>
      </c>
      <c r="C10497" s="31" t="s">
        <v>3118</v>
      </c>
      <c r="D10497" s="14" t="s">
        <v>1331</v>
      </c>
      <c r="E10497" s="14" t="s">
        <v>1343</v>
      </c>
      <c r="F10497" s="14" t="s">
        <v>1344</v>
      </c>
      <c r="G10497" s="14" t="s">
        <v>6492</v>
      </c>
      <c r="H10497" s="20">
        <v>278890678</v>
      </c>
      <c r="I10497" s="20">
        <v>278890678</v>
      </c>
      <c r="J10497" s="21">
        <f>IFERROR((I10497/H10497),0)</f>
        <v>1</v>
      </c>
      <c r="K10497" s="20"/>
      <c r="L10497" s="20"/>
      <c r="M10497" s="22"/>
    </row>
    <row r="10498" spans="1:13" s="14" customFormat="1" ht="30" outlineLevel="2" x14ac:dyDescent="0.25">
      <c r="A10498" s="34"/>
      <c r="B10498" s="44" t="s">
        <v>3546</v>
      </c>
      <c r="C10498" s="31" t="s">
        <v>3118</v>
      </c>
      <c r="D10498" s="14" t="s">
        <v>1331</v>
      </c>
      <c r="E10498" s="14" t="s">
        <v>1343</v>
      </c>
      <c r="F10498" s="14" t="s">
        <v>1344</v>
      </c>
      <c r="G10498" s="14" t="s">
        <v>6493</v>
      </c>
      <c r="H10498" s="20">
        <v>-366647579</v>
      </c>
      <c r="I10498" s="20"/>
      <c r="J10498" s="21">
        <f>IFERROR((I10498/H10498),0)</f>
        <v>0</v>
      </c>
      <c r="K10498" s="20"/>
      <c r="L10498" s="20"/>
      <c r="M10498" s="22"/>
    </row>
    <row r="10499" spans="1:13" s="14" customFormat="1" ht="30" outlineLevel="1" x14ac:dyDescent="0.25">
      <c r="A10499" s="34"/>
      <c r="B10499" s="46" t="s">
        <v>8145</v>
      </c>
      <c r="C10499" s="40" t="str">
        <f>C10498</f>
        <v>ASIGNACIÓN PARA LA INVERSIÓN LOCAL  - AMBIENTE Y DESARROLLO SOSTENIBLE</v>
      </c>
      <c r="D10499" s="39" t="str">
        <f>D10498</f>
        <v xml:space="preserve">LA GUAJIRA                                        </v>
      </c>
      <c r="E10499" s="39" t="str">
        <f>E10498</f>
        <v>44560</v>
      </c>
      <c r="F10499" s="39" t="str">
        <f>F10498</f>
        <v xml:space="preserve">MANAURE                                           </v>
      </c>
      <c r="G10499" s="39" t="s">
        <v>10656</v>
      </c>
      <c r="H10499" s="20">
        <f>SUBTOTAL(9,H10494:H10498)</f>
        <v>2606121751</v>
      </c>
      <c r="I10499" s="20">
        <f>SUBTOTAL(9,I10494:I10498)</f>
        <v>2303162396.8900003</v>
      </c>
      <c r="J10499" s="42">
        <f>+I10499/H10499</f>
        <v>0.88375088232399324</v>
      </c>
      <c r="K10499" s="20">
        <f>SUBTOTAL(9,K10494:K10498)</f>
        <v>1354662904.8499999</v>
      </c>
      <c r="L10499" s="20">
        <f>SUBTOTAL(9,L10494:L10498)</f>
        <v>1163630962.8900001</v>
      </c>
      <c r="M10499" s="7">
        <f>IFERROR((L10499/K10499),"N.A")</f>
        <v>0.85898193471153439</v>
      </c>
    </row>
    <row r="10500" spans="1:13" s="14" customFormat="1" ht="30" outlineLevel="2" x14ac:dyDescent="0.25">
      <c r="A10500" s="34"/>
      <c r="B10500" s="44" t="s">
        <v>3547</v>
      </c>
      <c r="C10500" s="31" t="s">
        <v>3118</v>
      </c>
      <c r="D10500" s="14" t="s">
        <v>1331</v>
      </c>
      <c r="E10500" s="14" t="s">
        <v>1346</v>
      </c>
      <c r="F10500" s="14" t="s">
        <v>1347</v>
      </c>
      <c r="G10500" s="14" t="s">
        <v>16</v>
      </c>
      <c r="H10500" s="15">
        <v>2031360706</v>
      </c>
      <c r="I10500" s="15">
        <v>1289387601.8499999</v>
      </c>
      <c r="J10500" s="16">
        <f>IFERROR((I10500/H10500),0)</f>
        <v>0.63474084048271429</v>
      </c>
      <c r="K10500" s="15">
        <v>1501064864.96</v>
      </c>
      <c r="L10500" s="15">
        <v>1289387601.8499999</v>
      </c>
      <c r="M10500" s="17">
        <f>L10500/K10500</f>
        <v>0.85898193472429263</v>
      </c>
    </row>
    <row r="10501" spans="1:13" s="14" customFormat="1" ht="30" outlineLevel="2" x14ac:dyDescent="0.25">
      <c r="A10501" s="34"/>
      <c r="B10501" s="44" t="s">
        <v>3547</v>
      </c>
      <c r="C10501" s="31" t="s">
        <v>3118</v>
      </c>
      <c r="D10501" s="14" t="s">
        <v>1331</v>
      </c>
      <c r="E10501" s="14" t="s">
        <v>1346</v>
      </c>
      <c r="F10501" s="14" t="s">
        <v>1347</v>
      </c>
      <c r="G10501" s="14" t="s">
        <v>6109</v>
      </c>
      <c r="H10501" s="20">
        <v>1368855968</v>
      </c>
      <c r="I10501" s="20">
        <v>1368855968</v>
      </c>
      <c r="J10501" s="21">
        <f>IFERROR((I10501/H10501),0)</f>
        <v>1</v>
      </c>
      <c r="K10501" s="20"/>
      <c r="L10501" s="20"/>
      <c r="M10501" s="22"/>
    </row>
    <row r="10502" spans="1:13" s="14" customFormat="1" ht="30" outlineLevel="2" x14ac:dyDescent="0.25">
      <c r="A10502" s="34"/>
      <c r="B10502" s="44" t="s">
        <v>3547</v>
      </c>
      <c r="C10502" s="31" t="s">
        <v>3118</v>
      </c>
      <c r="D10502" s="14" t="s">
        <v>1331</v>
      </c>
      <c r="E10502" s="14" t="s">
        <v>1346</v>
      </c>
      <c r="F10502" s="14" t="s">
        <v>1347</v>
      </c>
      <c r="G10502" s="14" t="s">
        <v>6481</v>
      </c>
      <c r="H10502" s="20">
        <v>12564</v>
      </c>
      <c r="I10502" s="20">
        <v>12564</v>
      </c>
      <c r="J10502" s="21">
        <f>IFERROR((I10502/H10502),0)</f>
        <v>1</v>
      </c>
      <c r="K10502" s="20"/>
      <c r="L10502" s="20"/>
      <c r="M10502" s="22"/>
    </row>
    <row r="10503" spans="1:13" s="14" customFormat="1" ht="30" outlineLevel="2" x14ac:dyDescent="0.25">
      <c r="A10503" s="34"/>
      <c r="B10503" s="44" t="s">
        <v>3547</v>
      </c>
      <c r="C10503" s="31" t="s">
        <v>3118</v>
      </c>
      <c r="D10503" s="14" t="s">
        <v>1331</v>
      </c>
      <c r="E10503" s="14" t="s">
        <v>1346</v>
      </c>
      <c r="F10503" s="14" t="s">
        <v>1347</v>
      </c>
      <c r="G10503" s="14" t="s">
        <v>6492</v>
      </c>
      <c r="H10503" s="20">
        <v>309031122</v>
      </c>
      <c r="I10503" s="20">
        <v>309031122</v>
      </c>
      <c r="J10503" s="21">
        <f>IFERROR((I10503/H10503),0)</f>
        <v>1</v>
      </c>
      <c r="K10503" s="20"/>
      <c r="L10503" s="20"/>
      <c r="M10503" s="22"/>
    </row>
    <row r="10504" spans="1:13" s="14" customFormat="1" ht="30" outlineLevel="2" x14ac:dyDescent="0.25">
      <c r="A10504" s="34"/>
      <c r="B10504" s="44" t="s">
        <v>3547</v>
      </c>
      <c r="C10504" s="31" t="s">
        <v>3118</v>
      </c>
      <c r="D10504" s="14" t="s">
        <v>1331</v>
      </c>
      <c r="E10504" s="14" t="s">
        <v>1346</v>
      </c>
      <c r="F10504" s="14" t="s">
        <v>1347</v>
      </c>
      <c r="G10504" s="14" t="s">
        <v>6493</v>
      </c>
      <c r="H10504" s="20">
        <v>-406272141</v>
      </c>
      <c r="I10504" s="20"/>
      <c r="J10504" s="21">
        <f>IFERROR((I10504/H10504),0)</f>
        <v>0</v>
      </c>
      <c r="K10504" s="20"/>
      <c r="L10504" s="20"/>
      <c r="M10504" s="22"/>
    </row>
    <row r="10505" spans="1:13" s="14" customFormat="1" ht="30" outlineLevel="1" x14ac:dyDescent="0.25">
      <c r="A10505" s="34"/>
      <c r="B10505" s="46" t="s">
        <v>8146</v>
      </c>
      <c r="C10505" s="40" t="str">
        <f>C10504</f>
        <v>ASIGNACIÓN PARA LA INVERSIÓN LOCAL  - AMBIENTE Y DESARROLLO SOSTENIBLE</v>
      </c>
      <c r="D10505" s="39" t="str">
        <f>D10504</f>
        <v xml:space="preserve">LA GUAJIRA                                        </v>
      </c>
      <c r="E10505" s="39" t="str">
        <f>E10504</f>
        <v>44430</v>
      </c>
      <c r="F10505" s="39" t="str">
        <f>F10504</f>
        <v xml:space="preserve">MAICAO                                            </v>
      </c>
      <c r="G10505" s="39" t="s">
        <v>10656</v>
      </c>
      <c r="H10505" s="20">
        <f>SUBTOTAL(9,H10500:H10504)</f>
        <v>3302988219</v>
      </c>
      <c r="I10505" s="20">
        <f>SUBTOTAL(9,I10500:I10504)</f>
        <v>2967287255.8499999</v>
      </c>
      <c r="J10505" s="42">
        <f>+I10505/H10505</f>
        <v>0.89836446850796348</v>
      </c>
      <c r="K10505" s="20">
        <f>SUBTOTAL(9,K10500:K10504)</f>
        <v>1501064864.96</v>
      </c>
      <c r="L10505" s="20">
        <f>SUBTOTAL(9,L10500:L10504)</f>
        <v>1289387601.8499999</v>
      </c>
      <c r="M10505" s="7">
        <f>IFERROR((L10505/K10505),"N.A")</f>
        <v>0.85898193472429263</v>
      </c>
    </row>
    <row r="10506" spans="1:13" s="14" customFormat="1" ht="30" outlineLevel="2" x14ac:dyDescent="0.25">
      <c r="A10506" s="34"/>
      <c r="B10506" s="44" t="s">
        <v>3548</v>
      </c>
      <c r="C10506" s="31" t="s">
        <v>3118</v>
      </c>
      <c r="D10506" s="14" t="s">
        <v>1331</v>
      </c>
      <c r="E10506" s="14" t="s">
        <v>1349</v>
      </c>
      <c r="F10506" s="14" t="s">
        <v>1350</v>
      </c>
      <c r="G10506" s="14" t="s">
        <v>16</v>
      </c>
      <c r="H10506" s="15">
        <v>271244064</v>
      </c>
      <c r="I10506" s="15">
        <v>172169685.16</v>
      </c>
      <c r="J10506" s="16">
        <f>IFERROR((I10506/H10506),0)</f>
        <v>0.63474084048526869</v>
      </c>
      <c r="K10506" s="15">
        <v>200434582.29999998</v>
      </c>
      <c r="L10506" s="15">
        <v>172169685.16</v>
      </c>
      <c r="M10506" s="17">
        <f>L10506/K10506</f>
        <v>0.85898193407715162</v>
      </c>
    </row>
    <row r="10507" spans="1:13" s="14" customFormat="1" ht="30" outlineLevel="2" x14ac:dyDescent="0.25">
      <c r="A10507" s="34"/>
      <c r="B10507" s="44" t="s">
        <v>3548</v>
      </c>
      <c r="C10507" s="31" t="s">
        <v>3118</v>
      </c>
      <c r="D10507" s="14" t="s">
        <v>1331</v>
      </c>
      <c r="E10507" s="14" t="s">
        <v>1349</v>
      </c>
      <c r="F10507" s="14" t="s">
        <v>1350</v>
      </c>
      <c r="G10507" s="14" t="s">
        <v>6109</v>
      </c>
      <c r="H10507" s="20">
        <v>47231030</v>
      </c>
      <c r="I10507" s="20">
        <v>47231030</v>
      </c>
      <c r="J10507" s="21">
        <f>IFERROR((I10507/H10507),0)</f>
        <v>1</v>
      </c>
      <c r="K10507" s="20"/>
      <c r="L10507" s="20"/>
      <c r="M10507" s="22"/>
    </row>
    <row r="10508" spans="1:13" s="14" customFormat="1" ht="30" outlineLevel="2" x14ac:dyDescent="0.25">
      <c r="A10508" s="34"/>
      <c r="B10508" s="44" t="s">
        <v>3548</v>
      </c>
      <c r="C10508" s="31" t="s">
        <v>3118</v>
      </c>
      <c r="D10508" s="14" t="s">
        <v>1331</v>
      </c>
      <c r="E10508" s="14" t="s">
        <v>1349</v>
      </c>
      <c r="F10508" s="14" t="s">
        <v>1350</v>
      </c>
      <c r="G10508" s="14" t="s">
        <v>6481</v>
      </c>
      <c r="H10508" s="20">
        <v>1678</v>
      </c>
      <c r="I10508" s="20">
        <v>1678</v>
      </c>
      <c r="J10508" s="21">
        <f>IFERROR((I10508/H10508),0)</f>
        <v>1</v>
      </c>
      <c r="K10508" s="20"/>
      <c r="L10508" s="20"/>
      <c r="M10508" s="22"/>
    </row>
    <row r="10509" spans="1:13" s="14" customFormat="1" ht="30" outlineLevel="2" x14ac:dyDescent="0.25">
      <c r="A10509" s="34"/>
      <c r="B10509" s="44" t="s">
        <v>3548</v>
      </c>
      <c r="C10509" s="31" t="s">
        <v>3118</v>
      </c>
      <c r="D10509" s="14" t="s">
        <v>1331</v>
      </c>
      <c r="E10509" s="14" t="s">
        <v>1349</v>
      </c>
      <c r="F10509" s="14" t="s">
        <v>1350</v>
      </c>
      <c r="G10509" s="14" t="s">
        <v>6492</v>
      </c>
      <c r="H10509" s="20">
        <v>41264389</v>
      </c>
      <c r="I10509" s="20">
        <v>41264389</v>
      </c>
      <c r="J10509" s="21">
        <f>IFERROR((I10509/H10509),0)</f>
        <v>1</v>
      </c>
      <c r="K10509" s="20"/>
      <c r="L10509" s="20"/>
      <c r="M10509" s="22"/>
    </row>
    <row r="10510" spans="1:13" s="14" customFormat="1" ht="30" outlineLevel="2" x14ac:dyDescent="0.25">
      <c r="A10510" s="34"/>
      <c r="B10510" s="44" t="s">
        <v>3548</v>
      </c>
      <c r="C10510" s="31" t="s">
        <v>3118</v>
      </c>
      <c r="D10510" s="14" t="s">
        <v>1331</v>
      </c>
      <c r="E10510" s="14" t="s">
        <v>1349</v>
      </c>
      <c r="F10510" s="14" t="s">
        <v>1350</v>
      </c>
      <c r="G10510" s="14" t="s">
        <v>6493</v>
      </c>
      <c r="H10510" s="20">
        <v>-54248813</v>
      </c>
      <c r="I10510" s="20"/>
      <c r="J10510" s="21">
        <f>IFERROR((I10510/H10510),0)</f>
        <v>0</v>
      </c>
      <c r="K10510" s="20"/>
      <c r="L10510" s="20"/>
      <c r="M10510" s="22"/>
    </row>
    <row r="10511" spans="1:13" s="14" customFormat="1" ht="30" outlineLevel="1" x14ac:dyDescent="0.25">
      <c r="A10511" s="34"/>
      <c r="B10511" s="46" t="s">
        <v>8147</v>
      </c>
      <c r="C10511" s="40" t="str">
        <f>C10510</f>
        <v>ASIGNACIÓN PARA LA INVERSIÓN LOCAL  - AMBIENTE Y DESARROLLO SOSTENIBLE</v>
      </c>
      <c r="D10511" s="39" t="str">
        <f>D10510</f>
        <v xml:space="preserve">LA GUAJIRA                                        </v>
      </c>
      <c r="E10511" s="39" t="str">
        <f>E10510</f>
        <v>44420</v>
      </c>
      <c r="F10511" s="39" t="str">
        <f>F10510</f>
        <v xml:space="preserve">LA JAGUA DEL PILAR                                </v>
      </c>
      <c r="G10511" s="39" t="s">
        <v>10656</v>
      </c>
      <c r="H10511" s="20">
        <f>SUBTOTAL(9,H10506:H10510)</f>
        <v>305492348</v>
      </c>
      <c r="I10511" s="20">
        <f>SUBTOTAL(9,I10506:I10510)</f>
        <v>260666782.16</v>
      </c>
      <c r="J10511" s="42">
        <f>+I10511/H10511</f>
        <v>0.85326779497599725</v>
      </c>
      <c r="K10511" s="20">
        <f>SUBTOTAL(9,K10506:K10510)</f>
        <v>200434582.29999998</v>
      </c>
      <c r="L10511" s="20">
        <f>SUBTOTAL(9,L10506:L10510)</f>
        <v>172169685.16</v>
      </c>
      <c r="M10511" s="7">
        <f>IFERROR((L10511/K10511),"N.A")</f>
        <v>0.85898193407715162</v>
      </c>
    </row>
    <row r="10512" spans="1:13" s="14" customFormat="1" ht="30" outlineLevel="2" x14ac:dyDescent="0.25">
      <c r="A10512" s="34"/>
      <c r="B10512" s="44" t="s">
        <v>3549</v>
      </c>
      <c r="C10512" s="31" t="s">
        <v>3118</v>
      </c>
      <c r="D10512" s="14" t="s">
        <v>1331</v>
      </c>
      <c r="E10512" s="14" t="s">
        <v>1352</v>
      </c>
      <c r="F10512" s="14" t="s">
        <v>1353</v>
      </c>
      <c r="G10512" s="14" t="s">
        <v>16</v>
      </c>
      <c r="H10512" s="15">
        <v>578682468</v>
      </c>
      <c r="I10512" s="15">
        <v>367313396.10000002</v>
      </c>
      <c r="J10512" s="16">
        <f>IFERROR((I10512/H10512),0)</f>
        <v>0.63474084046382417</v>
      </c>
      <c r="K10512" s="15">
        <v>427614809.00999999</v>
      </c>
      <c r="L10512" s="15">
        <v>367313396.10000002</v>
      </c>
      <c r="M10512" s="17">
        <f>L10512/K10512</f>
        <v>0.85898193505129572</v>
      </c>
    </row>
    <row r="10513" spans="1:13" s="14" customFormat="1" ht="30" outlineLevel="2" x14ac:dyDescent="0.25">
      <c r="A10513" s="34"/>
      <c r="B10513" s="44" t="s">
        <v>3549</v>
      </c>
      <c r="C10513" s="31" t="s">
        <v>3118</v>
      </c>
      <c r="D10513" s="14" t="s">
        <v>1331</v>
      </c>
      <c r="E10513" s="14" t="s">
        <v>1352</v>
      </c>
      <c r="F10513" s="14" t="s">
        <v>1353</v>
      </c>
      <c r="G10513" s="14" t="s">
        <v>6109</v>
      </c>
      <c r="H10513" s="20">
        <v>286507672</v>
      </c>
      <c r="I10513" s="20">
        <v>286507672</v>
      </c>
      <c r="J10513" s="21">
        <f>IFERROR((I10513/H10513),0)</f>
        <v>1</v>
      </c>
      <c r="K10513" s="20"/>
      <c r="L10513" s="20"/>
      <c r="M10513" s="22"/>
    </row>
    <row r="10514" spans="1:13" s="14" customFormat="1" ht="30" outlineLevel="2" x14ac:dyDescent="0.25">
      <c r="A10514" s="34"/>
      <c r="B10514" s="44" t="s">
        <v>3549</v>
      </c>
      <c r="C10514" s="31" t="s">
        <v>3118</v>
      </c>
      <c r="D10514" s="14" t="s">
        <v>1331</v>
      </c>
      <c r="E10514" s="14" t="s">
        <v>1352</v>
      </c>
      <c r="F10514" s="14" t="s">
        <v>1353</v>
      </c>
      <c r="G10514" s="14" t="s">
        <v>6481</v>
      </c>
      <c r="H10514" s="20">
        <v>3579</v>
      </c>
      <c r="I10514" s="20">
        <v>3579</v>
      </c>
      <c r="J10514" s="21">
        <f>IFERROR((I10514/H10514),0)</f>
        <v>1</v>
      </c>
      <c r="K10514" s="20"/>
      <c r="L10514" s="20"/>
      <c r="M10514" s="22"/>
    </row>
    <row r="10515" spans="1:13" s="14" customFormat="1" ht="30" outlineLevel="2" x14ac:dyDescent="0.25">
      <c r="A10515" s="34"/>
      <c r="B10515" s="44" t="s">
        <v>3549</v>
      </c>
      <c r="C10515" s="31" t="s">
        <v>3118</v>
      </c>
      <c r="D10515" s="14" t="s">
        <v>1331</v>
      </c>
      <c r="E10515" s="14" t="s">
        <v>1352</v>
      </c>
      <c r="F10515" s="14" t="s">
        <v>1353</v>
      </c>
      <c r="G10515" s="14" t="s">
        <v>6492</v>
      </c>
      <c r="H10515" s="20">
        <v>88035026</v>
      </c>
      <c r="I10515" s="20">
        <v>88035026</v>
      </c>
      <c r="J10515" s="21">
        <f>IFERROR((I10515/H10515),0)</f>
        <v>1</v>
      </c>
      <c r="K10515" s="20"/>
      <c r="L10515" s="20"/>
      <c r="M10515" s="22"/>
    </row>
    <row r="10516" spans="1:13" s="14" customFormat="1" ht="30" outlineLevel="2" x14ac:dyDescent="0.25">
      <c r="A10516" s="34"/>
      <c r="B10516" s="44" t="s">
        <v>3549</v>
      </c>
      <c r="C10516" s="31" t="s">
        <v>3118</v>
      </c>
      <c r="D10516" s="14" t="s">
        <v>1331</v>
      </c>
      <c r="E10516" s="14" t="s">
        <v>1352</v>
      </c>
      <c r="F10516" s="14" t="s">
        <v>1353</v>
      </c>
      <c r="G10516" s="14" t="s">
        <v>6493</v>
      </c>
      <c r="H10516" s="20">
        <v>-115736494</v>
      </c>
      <c r="I10516" s="20"/>
      <c r="J10516" s="21">
        <f>IFERROR((I10516/H10516),0)</f>
        <v>0</v>
      </c>
      <c r="K10516" s="20"/>
      <c r="L10516" s="20"/>
      <c r="M10516" s="22"/>
    </row>
    <row r="10517" spans="1:13" s="14" customFormat="1" ht="30" outlineLevel="1" x14ac:dyDescent="0.25">
      <c r="A10517" s="34"/>
      <c r="B10517" s="46" t="s">
        <v>8148</v>
      </c>
      <c r="C10517" s="40" t="str">
        <f>C10516</f>
        <v>ASIGNACIÓN PARA LA INVERSIÓN LOCAL  - AMBIENTE Y DESARROLLO SOSTENIBLE</v>
      </c>
      <c r="D10517" s="39" t="str">
        <f>D10516</f>
        <v xml:space="preserve">LA GUAJIRA                                        </v>
      </c>
      <c r="E10517" s="39" t="str">
        <f>E10516</f>
        <v>44378</v>
      </c>
      <c r="F10517" s="39" t="str">
        <f>F10516</f>
        <v xml:space="preserve">HATONUEVO                                         </v>
      </c>
      <c r="G10517" s="39" t="s">
        <v>10656</v>
      </c>
      <c r="H10517" s="20">
        <f>SUBTOTAL(9,H10512:H10516)</f>
        <v>837492251</v>
      </c>
      <c r="I10517" s="20">
        <f>SUBTOTAL(9,I10512:I10516)</f>
        <v>741859673.10000002</v>
      </c>
      <c r="J10517" s="42">
        <f>+I10517/H10517</f>
        <v>0.88581079074366265</v>
      </c>
      <c r="K10517" s="20">
        <f>SUBTOTAL(9,K10512:K10516)</f>
        <v>427614809.00999999</v>
      </c>
      <c r="L10517" s="20">
        <f>SUBTOTAL(9,L10512:L10516)</f>
        <v>367313396.10000002</v>
      </c>
      <c r="M10517" s="7">
        <f>IFERROR((L10517/K10517),"N.A")</f>
        <v>0.85898193505129572</v>
      </c>
    </row>
    <row r="10518" spans="1:13" s="14" customFormat="1" ht="30" outlineLevel="2" x14ac:dyDescent="0.25">
      <c r="A10518" s="34"/>
      <c r="B10518" s="44" t="s">
        <v>3550</v>
      </c>
      <c r="C10518" s="31" t="s">
        <v>3118</v>
      </c>
      <c r="D10518" s="14" t="s">
        <v>1331</v>
      </c>
      <c r="E10518" s="14" t="s">
        <v>1355</v>
      </c>
      <c r="F10518" s="14" t="s">
        <v>1356</v>
      </c>
      <c r="G10518" s="14" t="s">
        <v>16</v>
      </c>
      <c r="H10518" s="15">
        <v>598993549</v>
      </c>
      <c r="I10518" s="15">
        <v>380205668.71999997</v>
      </c>
      <c r="J10518" s="16">
        <f>IFERROR((I10518/H10518),0)</f>
        <v>0.63474084045602963</v>
      </c>
      <c r="K10518" s="15">
        <v>442623591.21999991</v>
      </c>
      <c r="L10518" s="15">
        <v>380205668.71999997</v>
      </c>
      <c r="M10518" s="17">
        <f>L10518/K10518</f>
        <v>0.85898193467736794</v>
      </c>
    </row>
    <row r="10519" spans="1:13" s="14" customFormat="1" ht="30" outlineLevel="2" x14ac:dyDescent="0.25">
      <c r="A10519" s="34"/>
      <c r="B10519" s="44" t="s">
        <v>3550</v>
      </c>
      <c r="C10519" s="31" t="s">
        <v>3118</v>
      </c>
      <c r="D10519" s="14" t="s">
        <v>1331</v>
      </c>
      <c r="E10519" s="14" t="s">
        <v>1355</v>
      </c>
      <c r="F10519" s="14" t="s">
        <v>1356</v>
      </c>
      <c r="G10519" s="14" t="s">
        <v>6109</v>
      </c>
      <c r="H10519" s="20">
        <v>286801375</v>
      </c>
      <c r="I10519" s="20">
        <v>286801375</v>
      </c>
      <c r="J10519" s="21">
        <f>IFERROR((I10519/H10519),0)</f>
        <v>1</v>
      </c>
      <c r="K10519" s="20"/>
      <c r="L10519" s="20"/>
      <c r="M10519" s="22"/>
    </row>
    <row r="10520" spans="1:13" s="14" customFormat="1" ht="30" outlineLevel="2" x14ac:dyDescent="0.25">
      <c r="A10520" s="34"/>
      <c r="B10520" s="44" t="s">
        <v>3550</v>
      </c>
      <c r="C10520" s="31" t="s">
        <v>3118</v>
      </c>
      <c r="D10520" s="14" t="s">
        <v>1331</v>
      </c>
      <c r="E10520" s="14" t="s">
        <v>1355</v>
      </c>
      <c r="F10520" s="14" t="s">
        <v>1356</v>
      </c>
      <c r="G10520" s="14" t="s">
        <v>6481</v>
      </c>
      <c r="H10520" s="20">
        <v>3705</v>
      </c>
      <c r="I10520" s="20">
        <v>3705</v>
      </c>
      <c r="J10520" s="21">
        <f>IFERROR((I10520/H10520),0)</f>
        <v>1</v>
      </c>
      <c r="K10520" s="20"/>
      <c r="L10520" s="20"/>
      <c r="M10520" s="22"/>
    </row>
    <row r="10521" spans="1:13" s="14" customFormat="1" ht="30" outlineLevel="2" x14ac:dyDescent="0.25">
      <c r="A10521" s="34"/>
      <c r="B10521" s="44" t="s">
        <v>3550</v>
      </c>
      <c r="C10521" s="31" t="s">
        <v>3118</v>
      </c>
      <c r="D10521" s="14" t="s">
        <v>1331</v>
      </c>
      <c r="E10521" s="14" t="s">
        <v>1355</v>
      </c>
      <c r="F10521" s="14" t="s">
        <v>1356</v>
      </c>
      <c r="G10521" s="14" t="s">
        <v>6492</v>
      </c>
      <c r="H10521" s="20">
        <v>91124953</v>
      </c>
      <c r="I10521" s="20">
        <v>91124953</v>
      </c>
      <c r="J10521" s="21">
        <f>IFERROR((I10521/H10521),0)</f>
        <v>1</v>
      </c>
      <c r="K10521" s="20"/>
      <c r="L10521" s="20"/>
      <c r="M10521" s="22"/>
    </row>
    <row r="10522" spans="1:13" s="14" customFormat="1" ht="30" outlineLevel="2" x14ac:dyDescent="0.25">
      <c r="A10522" s="34"/>
      <c r="B10522" s="44" t="s">
        <v>3550</v>
      </c>
      <c r="C10522" s="31" t="s">
        <v>3118</v>
      </c>
      <c r="D10522" s="14" t="s">
        <v>1331</v>
      </c>
      <c r="E10522" s="14" t="s">
        <v>1355</v>
      </c>
      <c r="F10522" s="14" t="s">
        <v>1356</v>
      </c>
      <c r="G10522" s="14" t="s">
        <v>6493</v>
      </c>
      <c r="H10522" s="20">
        <v>-119798710</v>
      </c>
      <c r="I10522" s="20"/>
      <c r="J10522" s="21">
        <f>IFERROR((I10522/H10522),0)</f>
        <v>0</v>
      </c>
      <c r="K10522" s="20"/>
      <c r="L10522" s="20"/>
      <c r="M10522" s="22"/>
    </row>
    <row r="10523" spans="1:13" s="14" customFormat="1" ht="30" outlineLevel="1" x14ac:dyDescent="0.25">
      <c r="A10523" s="34"/>
      <c r="B10523" s="46" t="s">
        <v>8149</v>
      </c>
      <c r="C10523" s="40" t="str">
        <f>C10522</f>
        <v>ASIGNACIÓN PARA LA INVERSIÓN LOCAL  - AMBIENTE Y DESARROLLO SOSTENIBLE</v>
      </c>
      <c r="D10523" s="39" t="str">
        <f>D10522</f>
        <v xml:space="preserve">LA GUAJIRA                                        </v>
      </c>
      <c r="E10523" s="39" t="str">
        <f>E10522</f>
        <v>44279</v>
      </c>
      <c r="F10523" s="39" t="str">
        <f>F10522</f>
        <v xml:space="preserve">FONSECA                                           </v>
      </c>
      <c r="G10523" s="39" t="s">
        <v>10656</v>
      </c>
      <c r="H10523" s="20">
        <f>SUBTOTAL(9,H10518:H10522)</f>
        <v>857124872</v>
      </c>
      <c r="I10523" s="20">
        <f>SUBTOTAL(9,I10518:I10522)</f>
        <v>758135701.72000003</v>
      </c>
      <c r="J10523" s="42">
        <f>+I10523/H10523</f>
        <v>0.88451021138959551</v>
      </c>
      <c r="K10523" s="20">
        <f>SUBTOTAL(9,K10518:K10522)</f>
        <v>442623591.21999991</v>
      </c>
      <c r="L10523" s="20">
        <f>SUBTOTAL(9,L10518:L10522)</f>
        <v>380205668.71999997</v>
      </c>
      <c r="M10523" s="7">
        <f>IFERROR((L10523/K10523),"N.A")</f>
        <v>0.85898193467736794</v>
      </c>
    </row>
    <row r="10524" spans="1:13" s="14" customFormat="1" ht="30" outlineLevel="2" x14ac:dyDescent="0.25">
      <c r="A10524" s="34"/>
      <c r="B10524" s="44" t="s">
        <v>3551</v>
      </c>
      <c r="C10524" s="31" t="s">
        <v>3118</v>
      </c>
      <c r="D10524" s="14" t="s">
        <v>1331</v>
      </c>
      <c r="E10524" s="14" t="s">
        <v>1358</v>
      </c>
      <c r="F10524" s="14" t="s">
        <v>1359</v>
      </c>
      <c r="G10524" s="14" t="s">
        <v>16</v>
      </c>
      <c r="H10524" s="15">
        <v>354885277</v>
      </c>
      <c r="I10524" s="15">
        <v>225260179</v>
      </c>
      <c r="J10524" s="16">
        <f>IFERROR((I10524/H10524),0)</f>
        <v>0.63474084048857282</v>
      </c>
      <c r="K10524" s="15">
        <v>262240880.50999999</v>
      </c>
      <c r="L10524" s="15">
        <v>225260179</v>
      </c>
      <c r="M10524" s="17">
        <f>L10524/K10524</f>
        <v>0.85898193508929355</v>
      </c>
    </row>
    <row r="10525" spans="1:13" s="14" customFormat="1" ht="30" outlineLevel="2" x14ac:dyDescent="0.25">
      <c r="A10525" s="34"/>
      <c r="B10525" s="44" t="s">
        <v>3551</v>
      </c>
      <c r="C10525" s="31" t="s">
        <v>3118</v>
      </c>
      <c r="D10525" s="14" t="s">
        <v>1331</v>
      </c>
      <c r="E10525" s="14" t="s">
        <v>1358</v>
      </c>
      <c r="F10525" s="14" t="s">
        <v>1359</v>
      </c>
      <c r="G10525" s="14" t="s">
        <v>6109</v>
      </c>
      <c r="H10525" s="20">
        <v>20515727</v>
      </c>
      <c r="I10525" s="20">
        <v>20515727</v>
      </c>
      <c r="J10525" s="21">
        <f>IFERROR((I10525/H10525),0)</f>
        <v>1</v>
      </c>
      <c r="K10525" s="20"/>
      <c r="L10525" s="20"/>
      <c r="M10525" s="22"/>
    </row>
    <row r="10526" spans="1:13" s="14" customFormat="1" ht="30" outlineLevel="2" x14ac:dyDescent="0.25">
      <c r="A10526" s="34"/>
      <c r="B10526" s="44" t="s">
        <v>3551</v>
      </c>
      <c r="C10526" s="31" t="s">
        <v>3118</v>
      </c>
      <c r="D10526" s="14" t="s">
        <v>1331</v>
      </c>
      <c r="E10526" s="14" t="s">
        <v>1358</v>
      </c>
      <c r="F10526" s="14" t="s">
        <v>1359</v>
      </c>
      <c r="G10526" s="14" t="s">
        <v>6481</v>
      </c>
      <c r="H10526" s="20">
        <v>2195</v>
      </c>
      <c r="I10526" s="20">
        <v>2195</v>
      </c>
      <c r="J10526" s="21">
        <f>IFERROR((I10526/H10526),0)</f>
        <v>1</v>
      </c>
      <c r="K10526" s="20"/>
      <c r="L10526" s="20"/>
      <c r="M10526" s="22"/>
    </row>
    <row r="10527" spans="1:13" s="14" customFormat="1" ht="30" outlineLevel="2" x14ac:dyDescent="0.25">
      <c r="A10527" s="34"/>
      <c r="B10527" s="44" t="s">
        <v>3551</v>
      </c>
      <c r="C10527" s="31" t="s">
        <v>3118</v>
      </c>
      <c r="D10527" s="14" t="s">
        <v>1331</v>
      </c>
      <c r="E10527" s="14" t="s">
        <v>1358</v>
      </c>
      <c r="F10527" s="14" t="s">
        <v>1359</v>
      </c>
      <c r="G10527" s="14" t="s">
        <v>6492</v>
      </c>
      <c r="H10527" s="20">
        <v>53988735</v>
      </c>
      <c r="I10527" s="20">
        <v>53988735</v>
      </c>
      <c r="J10527" s="21">
        <f>IFERROR((I10527/H10527),0)</f>
        <v>1</v>
      </c>
      <c r="K10527" s="20"/>
      <c r="L10527" s="20"/>
      <c r="M10527" s="22"/>
    </row>
    <row r="10528" spans="1:13" s="14" customFormat="1" ht="30" outlineLevel="2" x14ac:dyDescent="0.25">
      <c r="A10528" s="34"/>
      <c r="B10528" s="44" t="s">
        <v>3551</v>
      </c>
      <c r="C10528" s="31" t="s">
        <v>3118</v>
      </c>
      <c r="D10528" s="14" t="s">
        <v>1331</v>
      </c>
      <c r="E10528" s="14" t="s">
        <v>1358</v>
      </c>
      <c r="F10528" s="14" t="s">
        <v>1359</v>
      </c>
      <c r="G10528" s="14" t="s">
        <v>6493</v>
      </c>
      <c r="H10528" s="20">
        <v>-70977055</v>
      </c>
      <c r="I10528" s="20"/>
      <c r="J10528" s="21">
        <f>IFERROR((I10528/H10528),0)</f>
        <v>0</v>
      </c>
      <c r="K10528" s="20"/>
      <c r="L10528" s="20"/>
      <c r="M10528" s="22"/>
    </row>
    <row r="10529" spans="1:13" s="14" customFormat="1" ht="30" outlineLevel="1" x14ac:dyDescent="0.25">
      <c r="A10529" s="34"/>
      <c r="B10529" s="46" t="s">
        <v>8150</v>
      </c>
      <c r="C10529" s="40" t="str">
        <f>C10528</f>
        <v>ASIGNACIÓN PARA LA INVERSIÓN LOCAL  - AMBIENTE Y DESARROLLO SOSTENIBLE</v>
      </c>
      <c r="D10529" s="39" t="str">
        <f>D10528</f>
        <v xml:space="preserve">LA GUAJIRA                                        </v>
      </c>
      <c r="E10529" s="39" t="str">
        <f>E10528</f>
        <v>44110</v>
      </c>
      <c r="F10529" s="39" t="str">
        <f>F10528</f>
        <v xml:space="preserve">EL MOLINO                                         </v>
      </c>
      <c r="G10529" s="39" t="s">
        <v>10656</v>
      </c>
      <c r="H10529" s="20">
        <f>SUBTOTAL(9,H10524:H10528)</f>
        <v>358414879</v>
      </c>
      <c r="I10529" s="20">
        <f>SUBTOTAL(9,I10524:I10528)</f>
        <v>299766836</v>
      </c>
      <c r="J10529" s="42">
        <f>+I10529/H10529</f>
        <v>0.83636828034697741</v>
      </c>
      <c r="K10529" s="20">
        <f>SUBTOTAL(9,K10524:K10528)</f>
        <v>262240880.50999999</v>
      </c>
      <c r="L10529" s="20">
        <f>SUBTOTAL(9,L10524:L10528)</f>
        <v>225260179</v>
      </c>
      <c r="M10529" s="7">
        <f>IFERROR((L10529/K10529),"N.A")</f>
        <v>0.85898193508929355</v>
      </c>
    </row>
    <row r="10530" spans="1:13" s="14" customFormat="1" ht="30" outlineLevel="2" x14ac:dyDescent="0.25">
      <c r="A10530" s="34"/>
      <c r="B10530" s="44" t="s">
        <v>3552</v>
      </c>
      <c r="C10530" s="31" t="s">
        <v>3118</v>
      </c>
      <c r="D10530" s="14" t="s">
        <v>1331</v>
      </c>
      <c r="E10530" s="14" t="s">
        <v>1361</v>
      </c>
      <c r="F10530" s="14" t="s">
        <v>1362</v>
      </c>
      <c r="G10530" s="14" t="s">
        <v>16</v>
      </c>
      <c r="H10530" s="15">
        <v>433957245</v>
      </c>
      <c r="I10530" s="15">
        <v>275450386.41000003</v>
      </c>
      <c r="J10530" s="16">
        <f>IFERROR((I10530/H10530),0)</f>
        <v>0.63474084044846402</v>
      </c>
      <c r="K10530" s="15">
        <v>320670756.05000001</v>
      </c>
      <c r="L10530" s="15">
        <v>275450386.41000003</v>
      </c>
      <c r="M10530" s="17">
        <f>L10530/K10530</f>
        <v>0.85898193462658912</v>
      </c>
    </row>
    <row r="10531" spans="1:13" s="14" customFormat="1" ht="30" outlineLevel="2" x14ac:dyDescent="0.25">
      <c r="A10531" s="34"/>
      <c r="B10531" s="44" t="s">
        <v>3552</v>
      </c>
      <c r="C10531" s="31" t="s">
        <v>3118</v>
      </c>
      <c r="D10531" s="14" t="s">
        <v>1331</v>
      </c>
      <c r="E10531" s="14" t="s">
        <v>1361</v>
      </c>
      <c r="F10531" s="14" t="s">
        <v>1362</v>
      </c>
      <c r="G10531" s="14" t="s">
        <v>6109</v>
      </c>
      <c r="H10531" s="20">
        <v>224610978</v>
      </c>
      <c r="I10531" s="20">
        <v>224610978</v>
      </c>
      <c r="J10531" s="21">
        <f>IFERROR((I10531/H10531),0)</f>
        <v>1</v>
      </c>
      <c r="K10531" s="20"/>
      <c r="L10531" s="20"/>
      <c r="M10531" s="22"/>
    </row>
    <row r="10532" spans="1:13" s="14" customFormat="1" ht="30" outlineLevel="2" x14ac:dyDescent="0.25">
      <c r="A10532" s="34"/>
      <c r="B10532" s="44" t="s">
        <v>3552</v>
      </c>
      <c r="C10532" s="31" t="s">
        <v>3118</v>
      </c>
      <c r="D10532" s="14" t="s">
        <v>1331</v>
      </c>
      <c r="E10532" s="14" t="s">
        <v>1361</v>
      </c>
      <c r="F10532" s="14" t="s">
        <v>1362</v>
      </c>
      <c r="G10532" s="14" t="s">
        <v>6481</v>
      </c>
      <c r="H10532" s="20">
        <v>2684</v>
      </c>
      <c r="I10532" s="20">
        <v>2684</v>
      </c>
      <c r="J10532" s="21">
        <f>IFERROR((I10532/H10532),0)</f>
        <v>1</v>
      </c>
      <c r="K10532" s="20"/>
      <c r="L10532" s="20"/>
      <c r="M10532" s="22"/>
    </row>
    <row r="10533" spans="1:13" s="14" customFormat="1" ht="30" outlineLevel="2" x14ac:dyDescent="0.25">
      <c r="A10533" s="34"/>
      <c r="B10533" s="44" t="s">
        <v>3552</v>
      </c>
      <c r="C10533" s="31" t="s">
        <v>3118</v>
      </c>
      <c r="D10533" s="14" t="s">
        <v>1331</v>
      </c>
      <c r="E10533" s="14" t="s">
        <v>1361</v>
      </c>
      <c r="F10533" s="14" t="s">
        <v>1362</v>
      </c>
      <c r="G10533" s="14" t="s">
        <v>6492</v>
      </c>
      <c r="H10533" s="20">
        <v>66017962</v>
      </c>
      <c r="I10533" s="20">
        <v>66017962</v>
      </c>
      <c r="J10533" s="21">
        <f>IFERROR((I10533/H10533),0)</f>
        <v>1</v>
      </c>
      <c r="K10533" s="20"/>
      <c r="L10533" s="20"/>
      <c r="M10533" s="22"/>
    </row>
    <row r="10534" spans="1:13" s="14" customFormat="1" ht="30" outlineLevel="2" x14ac:dyDescent="0.25">
      <c r="A10534" s="34"/>
      <c r="B10534" s="44" t="s">
        <v>3552</v>
      </c>
      <c r="C10534" s="31" t="s">
        <v>3118</v>
      </c>
      <c r="D10534" s="14" t="s">
        <v>1331</v>
      </c>
      <c r="E10534" s="14" t="s">
        <v>1361</v>
      </c>
      <c r="F10534" s="14" t="s">
        <v>1362</v>
      </c>
      <c r="G10534" s="14" t="s">
        <v>6493</v>
      </c>
      <c r="H10534" s="20">
        <v>-86791449</v>
      </c>
      <c r="I10534" s="20"/>
      <c r="J10534" s="21">
        <f>IFERROR((I10534/H10534),0)</f>
        <v>0</v>
      </c>
      <c r="K10534" s="20"/>
      <c r="L10534" s="20"/>
      <c r="M10534" s="22"/>
    </row>
    <row r="10535" spans="1:13" s="14" customFormat="1" ht="30" outlineLevel="1" x14ac:dyDescent="0.25">
      <c r="A10535" s="34"/>
      <c r="B10535" s="46" t="s">
        <v>8151</v>
      </c>
      <c r="C10535" s="40" t="str">
        <f>C10534</f>
        <v>ASIGNACIÓN PARA LA INVERSIÓN LOCAL  - AMBIENTE Y DESARROLLO SOSTENIBLE</v>
      </c>
      <c r="D10535" s="39" t="str">
        <f>D10534</f>
        <v xml:space="preserve">LA GUAJIRA                                        </v>
      </c>
      <c r="E10535" s="39" t="str">
        <f>E10534</f>
        <v>44098</v>
      </c>
      <c r="F10535" s="39" t="str">
        <f>F10534</f>
        <v xml:space="preserve">DISTRACCIÓN                                       </v>
      </c>
      <c r="G10535" s="39" t="s">
        <v>10656</v>
      </c>
      <c r="H10535" s="20">
        <f>SUBTOTAL(9,H10530:H10534)</f>
        <v>637797420</v>
      </c>
      <c r="I10535" s="20">
        <f>SUBTOTAL(9,I10530:I10534)</f>
        <v>566082010.41000009</v>
      </c>
      <c r="J10535" s="42">
        <f>+I10535/H10535</f>
        <v>0.88755769882230018</v>
      </c>
      <c r="K10535" s="20">
        <f>SUBTOTAL(9,K10530:K10534)</f>
        <v>320670756.05000001</v>
      </c>
      <c r="L10535" s="20">
        <f>SUBTOTAL(9,L10530:L10534)</f>
        <v>275450386.41000003</v>
      </c>
      <c r="M10535" s="7">
        <f>IFERROR((L10535/K10535),"N.A")</f>
        <v>0.85898193462658912</v>
      </c>
    </row>
    <row r="10536" spans="1:13" s="14" customFormat="1" ht="30" outlineLevel="2" x14ac:dyDescent="0.25">
      <c r="A10536" s="34"/>
      <c r="B10536" s="44" t="s">
        <v>3553</v>
      </c>
      <c r="C10536" s="31" t="s">
        <v>3118</v>
      </c>
      <c r="D10536" s="14" t="s">
        <v>1331</v>
      </c>
      <c r="E10536" s="14" t="s">
        <v>1364</v>
      </c>
      <c r="F10536" s="14" t="s">
        <v>1365</v>
      </c>
      <c r="G10536" s="14" t="s">
        <v>16</v>
      </c>
      <c r="H10536" s="15">
        <v>1083403806</v>
      </c>
      <c r="I10536" s="15">
        <v>687680642.38</v>
      </c>
      <c r="J10536" s="16">
        <f>IFERROR((I10536/H10536),0)</f>
        <v>0.63474084046184343</v>
      </c>
      <c r="K10536" s="15">
        <v>800576373.94999993</v>
      </c>
      <c r="L10536" s="15">
        <v>687680642.38</v>
      </c>
      <c r="M10536" s="17">
        <f>L10536/K10536</f>
        <v>0.85898193446181959</v>
      </c>
    </row>
    <row r="10537" spans="1:13" s="14" customFormat="1" ht="30" outlineLevel="2" x14ac:dyDescent="0.25">
      <c r="A10537" s="34"/>
      <c r="B10537" s="44" t="s">
        <v>3553</v>
      </c>
      <c r="C10537" s="31" t="s">
        <v>3118</v>
      </c>
      <c r="D10537" s="14" t="s">
        <v>1331</v>
      </c>
      <c r="E10537" s="14" t="s">
        <v>1364</v>
      </c>
      <c r="F10537" s="14" t="s">
        <v>1365</v>
      </c>
      <c r="G10537" s="14" t="s">
        <v>6109</v>
      </c>
      <c r="H10537" s="20">
        <v>373788153</v>
      </c>
      <c r="I10537" s="20">
        <v>373788153</v>
      </c>
      <c r="J10537" s="21">
        <f>IFERROR((I10537/H10537),0)</f>
        <v>1</v>
      </c>
      <c r="K10537" s="20"/>
      <c r="L10537" s="20"/>
      <c r="M10537" s="22"/>
    </row>
    <row r="10538" spans="1:13" s="14" customFormat="1" ht="30" outlineLevel="2" x14ac:dyDescent="0.25">
      <c r="A10538" s="34"/>
      <c r="B10538" s="44" t="s">
        <v>3553</v>
      </c>
      <c r="C10538" s="31" t="s">
        <v>3118</v>
      </c>
      <c r="D10538" s="14" t="s">
        <v>1331</v>
      </c>
      <c r="E10538" s="14" t="s">
        <v>1364</v>
      </c>
      <c r="F10538" s="14" t="s">
        <v>1365</v>
      </c>
      <c r="G10538" s="14" t="s">
        <v>6481</v>
      </c>
      <c r="H10538" s="20">
        <v>6701</v>
      </c>
      <c r="I10538" s="20">
        <v>6701</v>
      </c>
      <c r="J10538" s="21">
        <f>IFERROR((I10538/H10538),0)</f>
        <v>1</v>
      </c>
      <c r="K10538" s="20"/>
      <c r="L10538" s="20"/>
      <c r="M10538" s="22"/>
    </row>
    <row r="10539" spans="1:13" s="14" customFormat="1" ht="30" outlineLevel="2" x14ac:dyDescent="0.25">
      <c r="A10539" s="34"/>
      <c r="B10539" s="44" t="s">
        <v>3553</v>
      </c>
      <c r="C10539" s="31" t="s">
        <v>3118</v>
      </c>
      <c r="D10539" s="14" t="s">
        <v>1331</v>
      </c>
      <c r="E10539" s="14" t="s">
        <v>1364</v>
      </c>
      <c r="F10539" s="14" t="s">
        <v>1365</v>
      </c>
      <c r="G10539" s="14" t="s">
        <v>6492</v>
      </c>
      <c r="H10539" s="20">
        <v>164818337</v>
      </c>
      <c r="I10539" s="20">
        <v>164818337</v>
      </c>
      <c r="J10539" s="21">
        <f>IFERROR((I10539/H10539),0)</f>
        <v>1</v>
      </c>
      <c r="K10539" s="20"/>
      <c r="L10539" s="20"/>
      <c r="M10539" s="22"/>
    </row>
    <row r="10540" spans="1:13" s="14" customFormat="1" ht="30" outlineLevel="2" x14ac:dyDescent="0.25">
      <c r="A10540" s="34"/>
      <c r="B10540" s="44" t="s">
        <v>3553</v>
      </c>
      <c r="C10540" s="31" t="s">
        <v>3118</v>
      </c>
      <c r="D10540" s="14" t="s">
        <v>1331</v>
      </c>
      <c r="E10540" s="14" t="s">
        <v>1364</v>
      </c>
      <c r="F10540" s="14" t="s">
        <v>1365</v>
      </c>
      <c r="G10540" s="14" t="s">
        <v>6493</v>
      </c>
      <c r="H10540" s="20">
        <v>-216680761</v>
      </c>
      <c r="I10540" s="20"/>
      <c r="J10540" s="21">
        <f>IFERROR((I10540/H10540),0)</f>
        <v>0</v>
      </c>
      <c r="K10540" s="20"/>
      <c r="L10540" s="20"/>
      <c r="M10540" s="22"/>
    </row>
    <row r="10541" spans="1:13" s="14" customFormat="1" ht="30" outlineLevel="1" x14ac:dyDescent="0.25">
      <c r="A10541" s="34"/>
      <c r="B10541" s="46" t="s">
        <v>8152</v>
      </c>
      <c r="C10541" s="40" t="str">
        <f>C10540</f>
        <v>ASIGNACIÓN PARA LA INVERSIÓN LOCAL  - AMBIENTE Y DESARROLLO SOSTENIBLE</v>
      </c>
      <c r="D10541" s="39" t="str">
        <f>D10540</f>
        <v xml:space="preserve">LA GUAJIRA                                        </v>
      </c>
      <c r="E10541" s="39" t="str">
        <f>E10540</f>
        <v>44090</v>
      </c>
      <c r="F10541" s="39" t="str">
        <f>F10540</f>
        <v xml:space="preserve">DIBULLA                                           </v>
      </c>
      <c r="G10541" s="39" t="s">
        <v>10656</v>
      </c>
      <c r="H10541" s="20">
        <f>SUBTOTAL(9,H10536:H10540)</f>
        <v>1405336236</v>
      </c>
      <c r="I10541" s="20">
        <f>SUBTOTAL(9,I10536:I10540)</f>
        <v>1226293833.3800001</v>
      </c>
      <c r="J10541" s="42">
        <f>+I10541/H10541</f>
        <v>0.87259817399314543</v>
      </c>
      <c r="K10541" s="20">
        <f>SUBTOTAL(9,K10536:K10540)</f>
        <v>800576373.94999993</v>
      </c>
      <c r="L10541" s="20">
        <f>SUBTOTAL(9,L10536:L10540)</f>
        <v>687680642.38</v>
      </c>
      <c r="M10541" s="7">
        <f>IFERROR((L10541/K10541),"N.A")</f>
        <v>0.85898193446181959</v>
      </c>
    </row>
    <row r="10542" spans="1:13" s="14" customFormat="1" ht="30" outlineLevel="2" x14ac:dyDescent="0.25">
      <c r="A10542" s="34"/>
      <c r="B10542" s="44" t="s">
        <v>3554</v>
      </c>
      <c r="C10542" s="31" t="s">
        <v>3118</v>
      </c>
      <c r="D10542" s="14" t="s">
        <v>1331</v>
      </c>
      <c r="E10542" s="14" t="s">
        <v>1367</v>
      </c>
      <c r="F10542" s="14" t="s">
        <v>1368</v>
      </c>
      <c r="G10542" s="14" t="s">
        <v>16</v>
      </c>
      <c r="H10542" s="15">
        <v>876089346</v>
      </c>
      <c r="I10542" s="15">
        <v>556089687.81000006</v>
      </c>
      <c r="J10542" s="16">
        <f>IFERROR((I10542/H10542),0)</f>
        <v>0.63474084047359258</v>
      </c>
      <c r="K10542" s="15">
        <v>647382285.27999997</v>
      </c>
      <c r="L10542" s="15">
        <v>556089687.81000006</v>
      </c>
      <c r="M10542" s="17">
        <f>L10542/K10542</f>
        <v>0.85898193456048177</v>
      </c>
    </row>
    <row r="10543" spans="1:13" s="14" customFormat="1" ht="30" outlineLevel="2" x14ac:dyDescent="0.25">
      <c r="A10543" s="34"/>
      <c r="B10543" s="44" t="s">
        <v>3554</v>
      </c>
      <c r="C10543" s="31" t="s">
        <v>3118</v>
      </c>
      <c r="D10543" s="14" t="s">
        <v>1331</v>
      </c>
      <c r="E10543" s="14" t="s">
        <v>1367</v>
      </c>
      <c r="F10543" s="14" t="s">
        <v>1368</v>
      </c>
      <c r="G10543" s="14" t="s">
        <v>6109</v>
      </c>
      <c r="H10543" s="20">
        <v>523056665</v>
      </c>
      <c r="I10543" s="20">
        <v>523056665</v>
      </c>
      <c r="J10543" s="21">
        <f>IFERROR((I10543/H10543),0)</f>
        <v>1</v>
      </c>
      <c r="K10543" s="20"/>
      <c r="L10543" s="20"/>
      <c r="M10543" s="22"/>
    </row>
    <row r="10544" spans="1:13" s="14" customFormat="1" ht="30" outlineLevel="2" x14ac:dyDescent="0.25">
      <c r="A10544" s="34"/>
      <c r="B10544" s="44" t="s">
        <v>3554</v>
      </c>
      <c r="C10544" s="31" t="s">
        <v>3118</v>
      </c>
      <c r="D10544" s="14" t="s">
        <v>1331</v>
      </c>
      <c r="E10544" s="14" t="s">
        <v>1367</v>
      </c>
      <c r="F10544" s="14" t="s">
        <v>1368</v>
      </c>
      <c r="G10544" s="14" t="s">
        <v>6481</v>
      </c>
      <c r="H10544" s="20">
        <v>5418</v>
      </c>
      <c r="I10544" s="20">
        <v>5418</v>
      </c>
      <c r="J10544" s="21">
        <f>IFERROR((I10544/H10544),0)</f>
        <v>1</v>
      </c>
      <c r="K10544" s="20"/>
      <c r="L10544" s="20"/>
      <c r="M10544" s="22"/>
    </row>
    <row r="10545" spans="1:13" s="14" customFormat="1" ht="30" outlineLevel="2" x14ac:dyDescent="0.25">
      <c r="A10545" s="34"/>
      <c r="B10545" s="44" t="s">
        <v>3554</v>
      </c>
      <c r="C10545" s="31" t="s">
        <v>3118</v>
      </c>
      <c r="D10545" s="14" t="s">
        <v>1331</v>
      </c>
      <c r="E10545" s="14" t="s">
        <v>1367</v>
      </c>
      <c r="F10545" s="14" t="s">
        <v>1368</v>
      </c>
      <c r="G10545" s="14" t="s">
        <v>6492</v>
      </c>
      <c r="H10545" s="20">
        <v>133279566</v>
      </c>
      <c r="I10545" s="20">
        <v>133279566</v>
      </c>
      <c r="J10545" s="21">
        <f>IFERROR((I10545/H10545),0)</f>
        <v>1</v>
      </c>
      <c r="K10545" s="20"/>
      <c r="L10545" s="20"/>
      <c r="M10545" s="22"/>
    </row>
    <row r="10546" spans="1:13" s="14" customFormat="1" ht="30" outlineLevel="2" x14ac:dyDescent="0.25">
      <c r="A10546" s="34"/>
      <c r="B10546" s="44" t="s">
        <v>3554</v>
      </c>
      <c r="C10546" s="31" t="s">
        <v>3118</v>
      </c>
      <c r="D10546" s="14" t="s">
        <v>1331</v>
      </c>
      <c r="E10546" s="14" t="s">
        <v>1367</v>
      </c>
      <c r="F10546" s="14" t="s">
        <v>1368</v>
      </c>
      <c r="G10546" s="14" t="s">
        <v>6493</v>
      </c>
      <c r="H10546" s="20">
        <v>-175217869</v>
      </c>
      <c r="I10546" s="20"/>
      <c r="J10546" s="21">
        <f>IFERROR((I10546/H10546),0)</f>
        <v>0</v>
      </c>
      <c r="K10546" s="20"/>
      <c r="L10546" s="20"/>
      <c r="M10546" s="22"/>
    </row>
    <row r="10547" spans="1:13" s="14" customFormat="1" ht="30" outlineLevel="1" x14ac:dyDescent="0.25">
      <c r="A10547" s="34"/>
      <c r="B10547" s="46" t="s">
        <v>8153</v>
      </c>
      <c r="C10547" s="40" t="str">
        <f>C10546</f>
        <v>ASIGNACIÓN PARA LA INVERSIÓN LOCAL  - AMBIENTE Y DESARROLLO SOSTENIBLE</v>
      </c>
      <c r="D10547" s="39" t="str">
        <f>D10546</f>
        <v xml:space="preserve">LA GUAJIRA                                        </v>
      </c>
      <c r="E10547" s="39" t="str">
        <f>E10546</f>
        <v>44078</v>
      </c>
      <c r="F10547" s="39" t="str">
        <f>F10546</f>
        <v xml:space="preserve">BARRANCAS                                         </v>
      </c>
      <c r="G10547" s="39" t="s">
        <v>10656</v>
      </c>
      <c r="H10547" s="20">
        <f>SUBTOTAL(9,H10542:H10546)</f>
        <v>1357213126</v>
      </c>
      <c r="I10547" s="20">
        <f>SUBTOTAL(9,I10542:I10546)</f>
        <v>1212431336.8099999</v>
      </c>
      <c r="J10547" s="42">
        <f>+I10547/H10547</f>
        <v>0.89332420500772547</v>
      </c>
      <c r="K10547" s="20">
        <f>SUBTOTAL(9,K10542:K10546)</f>
        <v>647382285.27999997</v>
      </c>
      <c r="L10547" s="20">
        <f>SUBTOTAL(9,L10542:L10546)</f>
        <v>556089687.81000006</v>
      </c>
      <c r="M10547" s="7">
        <f>IFERROR((L10547/K10547),"N.A")</f>
        <v>0.85898193456048177</v>
      </c>
    </row>
    <row r="10548" spans="1:13" s="14" customFormat="1" ht="30" outlineLevel="2" x14ac:dyDescent="0.25">
      <c r="A10548" s="34"/>
      <c r="B10548" s="44" t="s">
        <v>3555</v>
      </c>
      <c r="C10548" s="31" t="s">
        <v>3118</v>
      </c>
      <c r="D10548" s="14" t="s">
        <v>1331</v>
      </c>
      <c r="E10548" s="14" t="s">
        <v>1370</v>
      </c>
      <c r="F10548" s="14" t="s">
        <v>784</v>
      </c>
      <c r="G10548" s="14" t="s">
        <v>16</v>
      </c>
      <c r="H10548" s="15">
        <v>778442915</v>
      </c>
      <c r="I10548" s="15">
        <v>494109510.13</v>
      </c>
      <c r="J10548" s="16">
        <f>IFERROR((I10548/H10548),0)</f>
        <v>0.63474084047640156</v>
      </c>
      <c r="K10548" s="15">
        <v>575226893.76999998</v>
      </c>
      <c r="L10548" s="15">
        <v>494109510.13</v>
      </c>
      <c r="M10548" s="17">
        <f>L10548/K10548</f>
        <v>0.85898193474863127</v>
      </c>
    </row>
    <row r="10549" spans="1:13" s="14" customFormat="1" ht="30" outlineLevel="2" x14ac:dyDescent="0.25">
      <c r="A10549" s="34"/>
      <c r="B10549" s="44" t="s">
        <v>3555</v>
      </c>
      <c r="C10549" s="31" t="s">
        <v>3118</v>
      </c>
      <c r="D10549" s="14" t="s">
        <v>1331</v>
      </c>
      <c r="E10549" s="14" t="s">
        <v>1370</v>
      </c>
      <c r="F10549" s="14" t="s">
        <v>784</v>
      </c>
      <c r="G10549" s="14" t="s">
        <v>6109</v>
      </c>
      <c r="H10549" s="20">
        <v>445324556</v>
      </c>
      <c r="I10549" s="20">
        <v>445324556</v>
      </c>
      <c r="J10549" s="21">
        <f>IFERROR((I10549/H10549),0)</f>
        <v>1</v>
      </c>
      <c r="K10549" s="20"/>
      <c r="L10549" s="20"/>
      <c r="M10549" s="22"/>
    </row>
    <row r="10550" spans="1:13" s="14" customFormat="1" ht="30" outlineLevel="2" x14ac:dyDescent="0.25">
      <c r="A10550" s="34"/>
      <c r="B10550" s="44" t="s">
        <v>3555</v>
      </c>
      <c r="C10550" s="31" t="s">
        <v>3118</v>
      </c>
      <c r="D10550" s="14" t="s">
        <v>1331</v>
      </c>
      <c r="E10550" s="14" t="s">
        <v>1370</v>
      </c>
      <c r="F10550" s="14" t="s">
        <v>784</v>
      </c>
      <c r="G10550" s="14" t="s">
        <v>6481</v>
      </c>
      <c r="H10550" s="20">
        <v>4815</v>
      </c>
      <c r="I10550" s="20">
        <v>4815</v>
      </c>
      <c r="J10550" s="21">
        <f>IFERROR((I10550/H10550),0)</f>
        <v>1</v>
      </c>
      <c r="K10550" s="20"/>
      <c r="L10550" s="20"/>
      <c r="M10550" s="22"/>
    </row>
    <row r="10551" spans="1:13" s="14" customFormat="1" ht="30" outlineLevel="2" x14ac:dyDescent="0.25">
      <c r="A10551" s="34"/>
      <c r="B10551" s="44" t="s">
        <v>3555</v>
      </c>
      <c r="C10551" s="31" t="s">
        <v>3118</v>
      </c>
      <c r="D10551" s="14" t="s">
        <v>1331</v>
      </c>
      <c r="E10551" s="14" t="s">
        <v>1370</v>
      </c>
      <c r="F10551" s="14" t="s">
        <v>784</v>
      </c>
      <c r="G10551" s="14" t="s">
        <v>6492</v>
      </c>
      <c r="H10551" s="20">
        <v>118424604</v>
      </c>
      <c r="I10551" s="20">
        <v>118424604</v>
      </c>
      <c r="J10551" s="21">
        <f>IFERROR((I10551/H10551),0)</f>
        <v>1</v>
      </c>
      <c r="K10551" s="20"/>
      <c r="L10551" s="20"/>
      <c r="M10551" s="22"/>
    </row>
    <row r="10552" spans="1:13" s="14" customFormat="1" ht="30" outlineLevel="2" x14ac:dyDescent="0.25">
      <c r="A10552" s="34"/>
      <c r="B10552" s="44" t="s">
        <v>3555</v>
      </c>
      <c r="C10552" s="31" t="s">
        <v>3118</v>
      </c>
      <c r="D10552" s="14" t="s">
        <v>1331</v>
      </c>
      <c r="E10552" s="14" t="s">
        <v>1370</v>
      </c>
      <c r="F10552" s="14" t="s">
        <v>784</v>
      </c>
      <c r="G10552" s="14" t="s">
        <v>6493</v>
      </c>
      <c r="H10552" s="20">
        <v>-155688583</v>
      </c>
      <c r="I10552" s="20"/>
      <c r="J10552" s="21">
        <f>IFERROR((I10552/H10552),0)</f>
        <v>0</v>
      </c>
      <c r="K10552" s="20"/>
      <c r="L10552" s="20"/>
      <c r="M10552" s="22"/>
    </row>
    <row r="10553" spans="1:13" s="14" customFormat="1" ht="30" outlineLevel="1" x14ac:dyDescent="0.25">
      <c r="A10553" s="34"/>
      <c r="B10553" s="46" t="s">
        <v>8154</v>
      </c>
      <c r="C10553" s="40" t="str">
        <f>C10552</f>
        <v>ASIGNACIÓN PARA LA INVERSIÓN LOCAL  - AMBIENTE Y DESARROLLO SOSTENIBLE</v>
      </c>
      <c r="D10553" s="39" t="str">
        <f>D10552</f>
        <v xml:space="preserve">LA GUAJIRA                                        </v>
      </c>
      <c r="E10553" s="39" t="str">
        <f>E10552</f>
        <v>44035</v>
      </c>
      <c r="F10553" s="39" t="str">
        <f>F10552</f>
        <v xml:space="preserve">ALBANIA                                           </v>
      </c>
      <c r="G10553" s="39" t="s">
        <v>10656</v>
      </c>
      <c r="H10553" s="20">
        <f>SUBTOTAL(9,H10548:H10552)</f>
        <v>1186508307</v>
      </c>
      <c r="I10553" s="20">
        <f>SUBTOTAL(9,I10548:I10552)</f>
        <v>1057863485.13</v>
      </c>
      <c r="J10553" s="42">
        <f>+I10553/H10553</f>
        <v>0.89157697328283436</v>
      </c>
      <c r="K10553" s="20">
        <f>SUBTOTAL(9,K10548:K10552)</f>
        <v>575226893.76999998</v>
      </c>
      <c r="L10553" s="20">
        <f>SUBTOTAL(9,L10548:L10552)</f>
        <v>494109510.13</v>
      </c>
      <c r="M10553" s="7">
        <f>IFERROR((L10553/K10553),"N.A")</f>
        <v>0.85898193474863127</v>
      </c>
    </row>
    <row r="10554" spans="1:13" s="14" customFormat="1" ht="30" outlineLevel="2" x14ac:dyDescent="0.25">
      <c r="A10554" s="34"/>
      <c r="B10554" s="44" t="s">
        <v>3556</v>
      </c>
      <c r="C10554" s="31" t="s">
        <v>3118</v>
      </c>
      <c r="D10554" s="14" t="s">
        <v>1331</v>
      </c>
      <c r="E10554" s="14" t="s">
        <v>1372</v>
      </c>
      <c r="F10554" s="14" t="s">
        <v>1373</v>
      </c>
      <c r="G10554" s="14" t="s">
        <v>16</v>
      </c>
      <c r="H10554" s="15">
        <v>1652820236</v>
      </c>
      <c r="I10554" s="15">
        <v>1049112505.7500002</v>
      </c>
      <c r="J10554" s="16">
        <f>IFERROR((I10554/H10554),0)</f>
        <v>0.63474084047334978</v>
      </c>
      <c r="K10554" s="15">
        <v>1221344085.7699997</v>
      </c>
      <c r="L10554" s="15">
        <v>1049112505.7500002</v>
      </c>
      <c r="M10554" s="17">
        <f>L10554/K10554</f>
        <v>0.85898193471709849</v>
      </c>
    </row>
    <row r="10555" spans="1:13" s="14" customFormat="1" ht="30" outlineLevel="2" x14ac:dyDescent="0.25">
      <c r="A10555" s="34"/>
      <c r="B10555" s="44" t="s">
        <v>3556</v>
      </c>
      <c r="C10555" s="31" t="s">
        <v>3118</v>
      </c>
      <c r="D10555" s="14" t="s">
        <v>1331</v>
      </c>
      <c r="E10555" s="14" t="s">
        <v>1372</v>
      </c>
      <c r="F10555" s="14" t="s">
        <v>1373</v>
      </c>
      <c r="G10555" s="14" t="s">
        <v>6109</v>
      </c>
      <c r="H10555" s="20">
        <v>881573538</v>
      </c>
      <c r="I10555" s="20">
        <v>881573538</v>
      </c>
      <c r="J10555" s="21">
        <f>IFERROR((I10555/H10555),0)</f>
        <v>1</v>
      </c>
      <c r="K10555" s="20"/>
      <c r="L10555" s="20"/>
      <c r="M10555" s="22"/>
    </row>
    <row r="10556" spans="1:13" s="14" customFormat="1" ht="30" outlineLevel="2" x14ac:dyDescent="0.25">
      <c r="A10556" s="34"/>
      <c r="B10556" s="44" t="s">
        <v>3556</v>
      </c>
      <c r="C10556" s="31" t="s">
        <v>3118</v>
      </c>
      <c r="D10556" s="14" t="s">
        <v>1331</v>
      </c>
      <c r="E10556" s="14" t="s">
        <v>1372</v>
      </c>
      <c r="F10556" s="14" t="s">
        <v>1373</v>
      </c>
      <c r="G10556" s="14" t="s">
        <v>6481</v>
      </c>
      <c r="H10556" s="20">
        <v>10222</v>
      </c>
      <c r="I10556" s="20">
        <v>10222</v>
      </c>
      <c r="J10556" s="21">
        <f>IFERROR((I10556/H10556),0)</f>
        <v>1</v>
      </c>
      <c r="K10556" s="20"/>
      <c r="L10556" s="20"/>
      <c r="M10556" s="22"/>
    </row>
    <row r="10557" spans="1:13" s="14" customFormat="1" ht="30" outlineLevel="2" x14ac:dyDescent="0.25">
      <c r="A10557" s="34"/>
      <c r="B10557" s="44" t="s">
        <v>3556</v>
      </c>
      <c r="C10557" s="31" t="s">
        <v>3118</v>
      </c>
      <c r="D10557" s="14" t="s">
        <v>1331</v>
      </c>
      <c r="E10557" s="14" t="s">
        <v>1372</v>
      </c>
      <c r="F10557" s="14" t="s">
        <v>1373</v>
      </c>
      <c r="G10557" s="14" t="s">
        <v>6492</v>
      </c>
      <c r="H10557" s="20">
        <v>251443720</v>
      </c>
      <c r="I10557" s="20">
        <v>251443720</v>
      </c>
      <c r="J10557" s="21">
        <f>IFERROR((I10557/H10557),0)</f>
        <v>1</v>
      </c>
      <c r="K10557" s="20"/>
      <c r="L10557" s="20"/>
      <c r="M10557" s="22"/>
    </row>
    <row r="10558" spans="1:13" s="14" customFormat="1" ht="30" outlineLevel="2" x14ac:dyDescent="0.25">
      <c r="A10558" s="34"/>
      <c r="B10558" s="44" t="s">
        <v>3556</v>
      </c>
      <c r="C10558" s="31" t="s">
        <v>3118</v>
      </c>
      <c r="D10558" s="14" t="s">
        <v>1331</v>
      </c>
      <c r="E10558" s="14" t="s">
        <v>1372</v>
      </c>
      <c r="F10558" s="14" t="s">
        <v>1373</v>
      </c>
      <c r="G10558" s="14" t="s">
        <v>6493</v>
      </c>
      <c r="H10558" s="20">
        <v>-330564047</v>
      </c>
      <c r="I10558" s="20"/>
      <c r="J10558" s="21">
        <f>IFERROR((I10558/H10558),0)</f>
        <v>0</v>
      </c>
      <c r="K10558" s="20"/>
      <c r="L10558" s="20"/>
      <c r="M10558" s="22"/>
    </row>
    <row r="10559" spans="1:13" s="14" customFormat="1" ht="30" outlineLevel="1" x14ac:dyDescent="0.25">
      <c r="A10559" s="34"/>
      <c r="B10559" s="46" t="s">
        <v>8155</v>
      </c>
      <c r="C10559" s="40" t="str">
        <f>C10558</f>
        <v>ASIGNACIÓN PARA LA INVERSIÓN LOCAL  - AMBIENTE Y DESARROLLO SOSTENIBLE</v>
      </c>
      <c r="D10559" s="39" t="str">
        <f>D10558</f>
        <v xml:space="preserve">LA GUAJIRA                                        </v>
      </c>
      <c r="E10559" s="39" t="str">
        <f>E10558</f>
        <v>44001</v>
      </c>
      <c r="F10559" s="39" t="str">
        <f>F10558</f>
        <v xml:space="preserve">RIOHACHA                                          </v>
      </c>
      <c r="G10559" s="39" t="s">
        <v>10656</v>
      </c>
      <c r="H10559" s="20">
        <f>SUBTOTAL(9,H10554:H10558)</f>
        <v>2455283669</v>
      </c>
      <c r="I10559" s="20">
        <f>SUBTOTAL(9,I10554:I10558)</f>
        <v>2182139985.75</v>
      </c>
      <c r="J10559" s="42">
        <f>+I10559/H10559</f>
        <v>0.88875269823252345</v>
      </c>
      <c r="K10559" s="20">
        <f>SUBTOTAL(9,K10554:K10558)</f>
        <v>1221344085.7699997</v>
      </c>
      <c r="L10559" s="20">
        <f>SUBTOTAL(9,L10554:L10558)</f>
        <v>1049112505.7500002</v>
      </c>
      <c r="M10559" s="7">
        <f>IFERROR((L10559/K10559),"N.A")</f>
        <v>0.85898193471709849</v>
      </c>
    </row>
    <row r="10560" spans="1:13" s="14" customFormat="1" ht="30" outlineLevel="2" x14ac:dyDescent="0.25">
      <c r="A10560" s="34"/>
      <c r="B10560" s="44" t="s">
        <v>3557</v>
      </c>
      <c r="C10560" s="31" t="s">
        <v>3118</v>
      </c>
      <c r="D10560" s="14" t="s">
        <v>1375</v>
      </c>
      <c r="E10560" s="14" t="s">
        <v>1376</v>
      </c>
      <c r="F10560" s="14" t="s">
        <v>1377</v>
      </c>
      <c r="G10560" s="14" t="s">
        <v>16</v>
      </c>
      <c r="H10560" s="15">
        <v>184751444</v>
      </c>
      <c r="I10560" s="15">
        <v>117269286.85999998</v>
      </c>
      <c r="J10560" s="16">
        <f>IFERROR((I10560/H10560),0)</f>
        <v>0.63474084056414726</v>
      </c>
      <c r="K10560" s="15">
        <v>136521249.16</v>
      </c>
      <c r="L10560" s="15">
        <v>117269286.85999998</v>
      </c>
      <c r="M10560" s="17">
        <f>L10560/K10560</f>
        <v>0.85898193564404668</v>
      </c>
    </row>
    <row r="10561" spans="1:13" s="14" customFormat="1" ht="30" outlineLevel="2" x14ac:dyDescent="0.25">
      <c r="A10561" s="34"/>
      <c r="B10561" s="44" t="s">
        <v>3557</v>
      </c>
      <c r="C10561" s="31" t="s">
        <v>3118</v>
      </c>
      <c r="D10561" s="14" t="s">
        <v>1375</v>
      </c>
      <c r="E10561" s="14" t="s">
        <v>1376</v>
      </c>
      <c r="F10561" s="14" t="s">
        <v>1377</v>
      </c>
      <c r="G10561" s="14" t="s">
        <v>6109</v>
      </c>
      <c r="H10561" s="20">
        <v>310746656</v>
      </c>
      <c r="I10561" s="20">
        <v>310746656</v>
      </c>
      <c r="J10561" s="21">
        <f>IFERROR((I10561/H10561),0)</f>
        <v>1</v>
      </c>
      <c r="K10561" s="20"/>
      <c r="L10561" s="20"/>
      <c r="M10561" s="22"/>
    </row>
    <row r="10562" spans="1:13" s="14" customFormat="1" ht="30" outlineLevel="2" x14ac:dyDescent="0.25">
      <c r="A10562" s="34"/>
      <c r="B10562" s="44" t="s">
        <v>3557</v>
      </c>
      <c r="C10562" s="31" t="s">
        <v>3118</v>
      </c>
      <c r="D10562" s="14" t="s">
        <v>1375</v>
      </c>
      <c r="E10562" s="14" t="s">
        <v>1376</v>
      </c>
      <c r="F10562" s="14" t="s">
        <v>1377</v>
      </c>
      <c r="G10562" s="14" t="s">
        <v>6481</v>
      </c>
      <c r="H10562" s="20">
        <v>1143</v>
      </c>
      <c r="I10562" s="20">
        <v>1143</v>
      </c>
      <c r="J10562" s="21">
        <f>IFERROR((I10562/H10562),0)</f>
        <v>1</v>
      </c>
      <c r="K10562" s="20"/>
      <c r="L10562" s="20"/>
      <c r="M10562" s="22"/>
    </row>
    <row r="10563" spans="1:13" s="14" customFormat="1" ht="30" outlineLevel="2" x14ac:dyDescent="0.25">
      <c r="A10563" s="34"/>
      <c r="B10563" s="44" t="s">
        <v>3557</v>
      </c>
      <c r="C10563" s="31" t="s">
        <v>3118</v>
      </c>
      <c r="D10563" s="14" t="s">
        <v>1375</v>
      </c>
      <c r="E10563" s="14" t="s">
        <v>1376</v>
      </c>
      <c r="F10563" s="14" t="s">
        <v>1377</v>
      </c>
      <c r="G10563" s="14" t="s">
        <v>6492</v>
      </c>
      <c r="H10563" s="20">
        <v>28106257</v>
      </c>
      <c r="I10563" s="20">
        <v>28106257</v>
      </c>
      <c r="J10563" s="21">
        <f>IFERROR((I10563/H10563),0)</f>
        <v>1</v>
      </c>
      <c r="K10563" s="20"/>
      <c r="L10563" s="20"/>
      <c r="M10563" s="22"/>
    </row>
    <row r="10564" spans="1:13" s="14" customFormat="1" ht="30" outlineLevel="2" x14ac:dyDescent="0.25">
      <c r="A10564" s="34"/>
      <c r="B10564" s="44" t="s">
        <v>3557</v>
      </c>
      <c r="C10564" s="31" t="s">
        <v>3118</v>
      </c>
      <c r="D10564" s="14" t="s">
        <v>1375</v>
      </c>
      <c r="E10564" s="14" t="s">
        <v>1376</v>
      </c>
      <c r="F10564" s="14" t="s">
        <v>1377</v>
      </c>
      <c r="G10564" s="14" t="s">
        <v>6493</v>
      </c>
      <c r="H10564" s="20">
        <v>-36950289</v>
      </c>
      <c r="I10564" s="20"/>
      <c r="J10564" s="21">
        <f>IFERROR((I10564/H10564),0)</f>
        <v>0</v>
      </c>
      <c r="K10564" s="20"/>
      <c r="L10564" s="20"/>
      <c r="M10564" s="22"/>
    </row>
    <row r="10565" spans="1:13" s="14" customFormat="1" ht="30" outlineLevel="1" x14ac:dyDescent="0.25">
      <c r="A10565" s="34"/>
      <c r="B10565" s="46" t="s">
        <v>8156</v>
      </c>
      <c r="C10565" s="40" t="str">
        <f>C10564</f>
        <v>ASIGNACIÓN PARA LA INVERSIÓN LOCAL  - AMBIENTE Y DESARROLLO SOSTENIBLE</v>
      </c>
      <c r="D10565" s="39" t="str">
        <f>D10564</f>
        <v xml:space="preserve">HUILA                                             </v>
      </c>
      <c r="E10565" s="39" t="str">
        <f>E10564</f>
        <v>41885</v>
      </c>
      <c r="F10565" s="39" t="str">
        <f>F10564</f>
        <v xml:space="preserve">YAGUARÁ                                           </v>
      </c>
      <c r="G10565" s="39" t="s">
        <v>10656</v>
      </c>
      <c r="H10565" s="20">
        <f>SUBTOTAL(9,H10560:H10564)</f>
        <v>486655211</v>
      </c>
      <c r="I10565" s="20">
        <f>SUBTOTAL(9,I10560:I10564)</f>
        <v>456123342.86000001</v>
      </c>
      <c r="J10565" s="42">
        <f>+I10565/H10565</f>
        <v>0.93726180784695223</v>
      </c>
      <c r="K10565" s="20">
        <f>SUBTOTAL(9,K10560:K10564)</f>
        <v>136521249.16</v>
      </c>
      <c r="L10565" s="20">
        <f>SUBTOTAL(9,L10560:L10564)</f>
        <v>117269286.85999998</v>
      </c>
      <c r="M10565" s="7">
        <f>IFERROR((L10565/K10565),"N.A")</f>
        <v>0.85898193564404668</v>
      </c>
    </row>
    <row r="10566" spans="1:13" s="14" customFormat="1" ht="30" outlineLevel="2" x14ac:dyDescent="0.25">
      <c r="A10566" s="34"/>
      <c r="B10566" s="44" t="s">
        <v>3558</v>
      </c>
      <c r="C10566" s="31" t="s">
        <v>3118</v>
      </c>
      <c r="D10566" s="14" t="s">
        <v>1375</v>
      </c>
      <c r="E10566" s="14" t="s">
        <v>1379</v>
      </c>
      <c r="F10566" s="14" t="s">
        <v>1380</v>
      </c>
      <c r="G10566" s="14" t="s">
        <v>16</v>
      </c>
      <c r="H10566" s="15">
        <v>237304490</v>
      </c>
      <c r="I10566" s="15">
        <v>150626851.44000006</v>
      </c>
      <c r="J10566" s="16">
        <f>IFERROR((I10566/H10566),0)</f>
        <v>0.63474084051254176</v>
      </c>
      <c r="K10566" s="15">
        <v>175355086.63</v>
      </c>
      <c r="L10566" s="15">
        <v>150626851.44000006</v>
      </c>
      <c r="M10566" s="17">
        <f>L10566/K10566</f>
        <v>0.85898193394197553</v>
      </c>
    </row>
    <row r="10567" spans="1:13" s="14" customFormat="1" ht="30" outlineLevel="2" x14ac:dyDescent="0.25">
      <c r="A10567" s="34"/>
      <c r="B10567" s="44" t="s">
        <v>3558</v>
      </c>
      <c r="C10567" s="31" t="s">
        <v>3118</v>
      </c>
      <c r="D10567" s="14" t="s">
        <v>1375</v>
      </c>
      <c r="E10567" s="14" t="s">
        <v>1379</v>
      </c>
      <c r="F10567" s="14" t="s">
        <v>1380</v>
      </c>
      <c r="G10567" s="14" t="s">
        <v>6109</v>
      </c>
      <c r="H10567" s="20">
        <v>107177425</v>
      </c>
      <c r="I10567" s="20">
        <v>107177425</v>
      </c>
      <c r="J10567" s="21">
        <f>IFERROR((I10567/H10567),0)</f>
        <v>1</v>
      </c>
      <c r="K10567" s="20"/>
      <c r="L10567" s="20"/>
      <c r="M10567" s="22"/>
    </row>
    <row r="10568" spans="1:13" s="14" customFormat="1" ht="30" outlineLevel="2" x14ac:dyDescent="0.25">
      <c r="A10568" s="34"/>
      <c r="B10568" s="44" t="s">
        <v>3558</v>
      </c>
      <c r="C10568" s="31" t="s">
        <v>3118</v>
      </c>
      <c r="D10568" s="14" t="s">
        <v>1375</v>
      </c>
      <c r="E10568" s="14" t="s">
        <v>1379</v>
      </c>
      <c r="F10568" s="14" t="s">
        <v>1380</v>
      </c>
      <c r="G10568" s="14" t="s">
        <v>6481</v>
      </c>
      <c r="H10568" s="20">
        <v>1468</v>
      </c>
      <c r="I10568" s="20">
        <v>1468</v>
      </c>
      <c r="J10568" s="21">
        <f>IFERROR((I10568/H10568),0)</f>
        <v>1</v>
      </c>
      <c r="K10568" s="20"/>
      <c r="L10568" s="20"/>
      <c r="M10568" s="22"/>
    </row>
    <row r="10569" spans="1:13" s="14" customFormat="1" ht="30" outlineLevel="2" x14ac:dyDescent="0.25">
      <c r="A10569" s="34"/>
      <c r="B10569" s="44" t="s">
        <v>3558</v>
      </c>
      <c r="C10569" s="31" t="s">
        <v>3118</v>
      </c>
      <c r="D10569" s="14" t="s">
        <v>1375</v>
      </c>
      <c r="E10569" s="14" t="s">
        <v>1379</v>
      </c>
      <c r="F10569" s="14" t="s">
        <v>1380</v>
      </c>
      <c r="G10569" s="14" t="s">
        <v>6492</v>
      </c>
      <c r="H10569" s="20">
        <v>36101158</v>
      </c>
      <c r="I10569" s="20">
        <v>36101158</v>
      </c>
      <c r="J10569" s="21">
        <f>IFERROR((I10569/H10569),0)</f>
        <v>1</v>
      </c>
      <c r="K10569" s="20"/>
      <c r="L10569" s="20"/>
      <c r="M10569" s="22"/>
    </row>
    <row r="10570" spans="1:13" s="14" customFormat="1" ht="30" outlineLevel="2" x14ac:dyDescent="0.25">
      <c r="A10570" s="34"/>
      <c r="B10570" s="44" t="s">
        <v>3558</v>
      </c>
      <c r="C10570" s="31" t="s">
        <v>3118</v>
      </c>
      <c r="D10570" s="14" t="s">
        <v>1375</v>
      </c>
      <c r="E10570" s="14" t="s">
        <v>1379</v>
      </c>
      <c r="F10570" s="14" t="s">
        <v>1380</v>
      </c>
      <c r="G10570" s="14" t="s">
        <v>6493</v>
      </c>
      <c r="H10570" s="20">
        <v>-47460898</v>
      </c>
      <c r="I10570" s="20"/>
      <c r="J10570" s="21">
        <f>IFERROR((I10570/H10570),0)</f>
        <v>0</v>
      </c>
      <c r="K10570" s="20"/>
      <c r="L10570" s="20"/>
      <c r="M10570" s="22"/>
    </row>
    <row r="10571" spans="1:13" s="14" customFormat="1" ht="30" outlineLevel="1" x14ac:dyDescent="0.25">
      <c r="A10571" s="34"/>
      <c r="B10571" s="46" t="s">
        <v>8157</v>
      </c>
      <c r="C10571" s="40" t="str">
        <f>C10570</f>
        <v>ASIGNACIÓN PARA LA INVERSIÓN LOCAL  - AMBIENTE Y DESARROLLO SOSTENIBLE</v>
      </c>
      <c r="D10571" s="39" t="str">
        <f>D10570</f>
        <v xml:space="preserve">HUILA                                             </v>
      </c>
      <c r="E10571" s="39" t="str">
        <f>E10570</f>
        <v>41872</v>
      </c>
      <c r="F10571" s="39" t="str">
        <f>F10570</f>
        <v xml:space="preserve">VILLAVIEJA                                        </v>
      </c>
      <c r="G10571" s="39" t="s">
        <v>10656</v>
      </c>
      <c r="H10571" s="20">
        <f>SUBTOTAL(9,H10566:H10570)</f>
        <v>333123643</v>
      </c>
      <c r="I10571" s="20">
        <f>SUBTOTAL(9,I10566:I10570)</f>
        <v>293906902.44000006</v>
      </c>
      <c r="J10571" s="42">
        <f>+I10571/H10571</f>
        <v>0.88227572139033095</v>
      </c>
      <c r="K10571" s="20">
        <f>SUBTOTAL(9,K10566:K10570)</f>
        <v>175355086.63</v>
      </c>
      <c r="L10571" s="20">
        <f>SUBTOTAL(9,L10566:L10570)</f>
        <v>150626851.44000006</v>
      </c>
      <c r="M10571" s="7">
        <f>IFERROR((L10571/K10571),"N.A")</f>
        <v>0.85898193394197553</v>
      </c>
    </row>
    <row r="10572" spans="1:13" s="14" customFormat="1" ht="30" outlineLevel="2" x14ac:dyDescent="0.25">
      <c r="A10572" s="34"/>
      <c r="B10572" s="44" t="s">
        <v>3559</v>
      </c>
      <c r="C10572" s="31" t="s">
        <v>3118</v>
      </c>
      <c r="D10572" s="14" t="s">
        <v>1375</v>
      </c>
      <c r="E10572" s="14" t="s">
        <v>1382</v>
      </c>
      <c r="F10572" s="14" t="s">
        <v>1383</v>
      </c>
      <c r="G10572" s="14" t="s">
        <v>16</v>
      </c>
      <c r="H10572" s="15">
        <v>314071288</v>
      </c>
      <c r="I10572" s="15">
        <v>199353873.31999999</v>
      </c>
      <c r="J10572" s="16">
        <f>IFERROR((I10572/H10572),0)</f>
        <v>0.63474084049351243</v>
      </c>
      <c r="K10572" s="15">
        <v>232081566.92000002</v>
      </c>
      <c r="L10572" s="15">
        <v>199353873.31999999</v>
      </c>
      <c r="M10572" s="17">
        <f>L10572/K10572</f>
        <v>0.85898193452269533</v>
      </c>
    </row>
    <row r="10573" spans="1:13" s="14" customFormat="1" ht="30" outlineLevel="2" x14ac:dyDescent="0.25">
      <c r="A10573" s="34"/>
      <c r="B10573" s="44" t="s">
        <v>3559</v>
      </c>
      <c r="C10573" s="31" t="s">
        <v>3118</v>
      </c>
      <c r="D10573" s="14" t="s">
        <v>1375</v>
      </c>
      <c r="E10573" s="14" t="s">
        <v>1382</v>
      </c>
      <c r="F10573" s="14" t="s">
        <v>1383</v>
      </c>
      <c r="G10573" s="14" t="s">
        <v>6109</v>
      </c>
      <c r="H10573" s="20">
        <v>250525157</v>
      </c>
      <c r="I10573" s="20">
        <v>250525157</v>
      </c>
      <c r="J10573" s="21">
        <f>IFERROR((I10573/H10573),0)</f>
        <v>1</v>
      </c>
      <c r="K10573" s="20"/>
      <c r="L10573" s="20"/>
      <c r="M10573" s="22"/>
    </row>
    <row r="10574" spans="1:13" s="14" customFormat="1" ht="30" outlineLevel="2" x14ac:dyDescent="0.25">
      <c r="A10574" s="34"/>
      <c r="B10574" s="44" t="s">
        <v>3559</v>
      </c>
      <c r="C10574" s="31" t="s">
        <v>3118</v>
      </c>
      <c r="D10574" s="14" t="s">
        <v>1375</v>
      </c>
      <c r="E10574" s="14" t="s">
        <v>1382</v>
      </c>
      <c r="F10574" s="14" t="s">
        <v>1383</v>
      </c>
      <c r="G10574" s="14" t="s">
        <v>6481</v>
      </c>
      <c r="H10574" s="20">
        <v>1942</v>
      </c>
      <c r="I10574" s="20">
        <v>1942</v>
      </c>
      <c r="J10574" s="21">
        <f>IFERROR((I10574/H10574),0)</f>
        <v>1</v>
      </c>
      <c r="K10574" s="20"/>
      <c r="L10574" s="20"/>
      <c r="M10574" s="22"/>
    </row>
    <row r="10575" spans="1:13" s="14" customFormat="1" ht="30" outlineLevel="2" x14ac:dyDescent="0.25">
      <c r="A10575" s="34"/>
      <c r="B10575" s="44" t="s">
        <v>3559</v>
      </c>
      <c r="C10575" s="31" t="s">
        <v>3118</v>
      </c>
      <c r="D10575" s="14" t="s">
        <v>1375</v>
      </c>
      <c r="E10575" s="14" t="s">
        <v>1382</v>
      </c>
      <c r="F10575" s="14" t="s">
        <v>1383</v>
      </c>
      <c r="G10575" s="14" t="s">
        <v>6492</v>
      </c>
      <c r="H10575" s="20">
        <v>47779699</v>
      </c>
      <c r="I10575" s="20">
        <v>47779699</v>
      </c>
      <c r="J10575" s="21">
        <f>IFERROR((I10575/H10575),0)</f>
        <v>1</v>
      </c>
      <c r="K10575" s="20"/>
      <c r="L10575" s="20"/>
      <c r="M10575" s="22"/>
    </row>
    <row r="10576" spans="1:13" s="14" customFormat="1" ht="30" outlineLevel="2" x14ac:dyDescent="0.25">
      <c r="A10576" s="34"/>
      <c r="B10576" s="44" t="s">
        <v>3559</v>
      </c>
      <c r="C10576" s="31" t="s">
        <v>3118</v>
      </c>
      <c r="D10576" s="14" t="s">
        <v>1375</v>
      </c>
      <c r="E10576" s="14" t="s">
        <v>1382</v>
      </c>
      <c r="F10576" s="14" t="s">
        <v>1383</v>
      </c>
      <c r="G10576" s="14" t="s">
        <v>6493</v>
      </c>
      <c r="H10576" s="20">
        <v>-62814258</v>
      </c>
      <c r="I10576" s="20"/>
      <c r="J10576" s="21">
        <f>IFERROR((I10576/H10576),0)</f>
        <v>0</v>
      </c>
      <c r="K10576" s="20"/>
      <c r="L10576" s="20"/>
      <c r="M10576" s="22"/>
    </row>
    <row r="10577" spans="1:13" s="14" customFormat="1" ht="30" outlineLevel="1" x14ac:dyDescent="0.25">
      <c r="A10577" s="34"/>
      <c r="B10577" s="46" t="s">
        <v>8158</v>
      </c>
      <c r="C10577" s="40" t="str">
        <f>C10576</f>
        <v>ASIGNACIÓN PARA LA INVERSIÓN LOCAL  - AMBIENTE Y DESARROLLO SOSTENIBLE</v>
      </c>
      <c r="D10577" s="39" t="str">
        <f>D10576</f>
        <v xml:space="preserve">HUILA                                             </v>
      </c>
      <c r="E10577" s="39" t="str">
        <f>E10576</f>
        <v>41807</v>
      </c>
      <c r="F10577" s="39" t="str">
        <f>F10576</f>
        <v xml:space="preserve">TIMANÁ                                            </v>
      </c>
      <c r="G10577" s="39" t="s">
        <v>10656</v>
      </c>
      <c r="H10577" s="20">
        <f>SUBTOTAL(9,H10572:H10576)</f>
        <v>549563828</v>
      </c>
      <c r="I10577" s="20">
        <f>SUBTOTAL(9,I10572:I10576)</f>
        <v>497660671.31999999</v>
      </c>
      <c r="J10577" s="42">
        <f>+I10577/H10577</f>
        <v>0.90555572613123292</v>
      </c>
      <c r="K10577" s="20">
        <f>SUBTOTAL(9,K10572:K10576)</f>
        <v>232081566.92000002</v>
      </c>
      <c r="L10577" s="20">
        <f>SUBTOTAL(9,L10572:L10576)</f>
        <v>199353873.31999999</v>
      </c>
      <c r="M10577" s="7">
        <f>IFERROR((L10577/K10577),"N.A")</f>
        <v>0.85898193452269533</v>
      </c>
    </row>
    <row r="10578" spans="1:13" s="14" customFormat="1" ht="30" outlineLevel="2" x14ac:dyDescent="0.25">
      <c r="A10578" s="34"/>
      <c r="B10578" s="44" t="s">
        <v>3560</v>
      </c>
      <c r="C10578" s="31" t="s">
        <v>3118</v>
      </c>
      <c r="D10578" s="14" t="s">
        <v>1375</v>
      </c>
      <c r="E10578" s="14" t="s">
        <v>1385</v>
      </c>
      <c r="F10578" s="14" t="s">
        <v>1386</v>
      </c>
      <c r="G10578" s="14" t="s">
        <v>16</v>
      </c>
      <c r="H10578" s="15">
        <v>209813623</v>
      </c>
      <c r="I10578" s="15">
        <v>133177275.42000003</v>
      </c>
      <c r="J10578" s="16">
        <f>IFERROR((I10578/H10578),0)</f>
        <v>0.63474084054113122</v>
      </c>
      <c r="K10578" s="15">
        <v>155040833.73999998</v>
      </c>
      <c r="L10578" s="15">
        <v>133177275.42000003</v>
      </c>
      <c r="M10578" s="17">
        <f>L10578/K10578</f>
        <v>0.85898193532250577</v>
      </c>
    </row>
    <row r="10579" spans="1:13" s="14" customFormat="1" ht="30" outlineLevel="2" x14ac:dyDescent="0.25">
      <c r="A10579" s="34"/>
      <c r="B10579" s="44" t="s">
        <v>3560</v>
      </c>
      <c r="C10579" s="31" t="s">
        <v>3118</v>
      </c>
      <c r="D10579" s="14" t="s">
        <v>1375</v>
      </c>
      <c r="E10579" s="14" t="s">
        <v>1385</v>
      </c>
      <c r="F10579" s="14" t="s">
        <v>1386</v>
      </c>
      <c r="G10579" s="14" t="s">
        <v>6109</v>
      </c>
      <c r="H10579" s="20">
        <v>12960359</v>
      </c>
      <c r="I10579" s="20">
        <v>12960359</v>
      </c>
      <c r="J10579" s="21">
        <f>IFERROR((I10579/H10579),0)</f>
        <v>1</v>
      </c>
      <c r="K10579" s="20"/>
      <c r="L10579" s="20"/>
      <c r="M10579" s="22"/>
    </row>
    <row r="10580" spans="1:13" s="14" customFormat="1" ht="30" outlineLevel="2" x14ac:dyDescent="0.25">
      <c r="A10580" s="34"/>
      <c r="B10580" s="44" t="s">
        <v>3560</v>
      </c>
      <c r="C10580" s="31" t="s">
        <v>3118</v>
      </c>
      <c r="D10580" s="14" t="s">
        <v>1375</v>
      </c>
      <c r="E10580" s="14" t="s">
        <v>1385</v>
      </c>
      <c r="F10580" s="14" t="s">
        <v>1386</v>
      </c>
      <c r="G10580" s="14" t="s">
        <v>6481</v>
      </c>
      <c r="H10580" s="20">
        <v>1298</v>
      </c>
      <c r="I10580" s="20">
        <v>1298</v>
      </c>
      <c r="J10580" s="21">
        <f>IFERROR((I10580/H10580),0)</f>
        <v>1</v>
      </c>
      <c r="K10580" s="20"/>
      <c r="L10580" s="20"/>
      <c r="M10580" s="22"/>
    </row>
    <row r="10581" spans="1:13" s="14" customFormat="1" ht="30" outlineLevel="2" x14ac:dyDescent="0.25">
      <c r="A10581" s="34"/>
      <c r="B10581" s="44" t="s">
        <v>3560</v>
      </c>
      <c r="C10581" s="31" t="s">
        <v>3118</v>
      </c>
      <c r="D10581" s="14" t="s">
        <v>1375</v>
      </c>
      <c r="E10581" s="14" t="s">
        <v>1385</v>
      </c>
      <c r="F10581" s="14" t="s">
        <v>1386</v>
      </c>
      <c r="G10581" s="14" t="s">
        <v>6492</v>
      </c>
      <c r="H10581" s="20">
        <v>31918969</v>
      </c>
      <c r="I10581" s="20">
        <v>31918969</v>
      </c>
      <c r="J10581" s="21">
        <f>IFERROR((I10581/H10581),0)</f>
        <v>1</v>
      </c>
      <c r="K10581" s="20"/>
      <c r="L10581" s="20"/>
      <c r="M10581" s="22"/>
    </row>
    <row r="10582" spans="1:13" s="14" customFormat="1" ht="30" outlineLevel="2" x14ac:dyDescent="0.25">
      <c r="A10582" s="34"/>
      <c r="B10582" s="44" t="s">
        <v>3560</v>
      </c>
      <c r="C10582" s="31" t="s">
        <v>3118</v>
      </c>
      <c r="D10582" s="14" t="s">
        <v>1375</v>
      </c>
      <c r="E10582" s="14" t="s">
        <v>1385</v>
      </c>
      <c r="F10582" s="14" t="s">
        <v>1386</v>
      </c>
      <c r="G10582" s="14" t="s">
        <v>6493</v>
      </c>
      <c r="H10582" s="20">
        <v>-41962725</v>
      </c>
      <c r="I10582" s="20"/>
      <c r="J10582" s="21">
        <f>IFERROR((I10582/H10582),0)</f>
        <v>0</v>
      </c>
      <c r="K10582" s="20"/>
      <c r="L10582" s="20"/>
      <c r="M10582" s="22"/>
    </row>
    <row r="10583" spans="1:13" s="14" customFormat="1" ht="30" outlineLevel="1" x14ac:dyDescent="0.25">
      <c r="A10583" s="34"/>
      <c r="B10583" s="46" t="s">
        <v>8159</v>
      </c>
      <c r="C10583" s="40" t="str">
        <f>C10582</f>
        <v>ASIGNACIÓN PARA LA INVERSIÓN LOCAL  - AMBIENTE Y DESARROLLO SOSTENIBLE</v>
      </c>
      <c r="D10583" s="39" t="str">
        <f>D10582</f>
        <v xml:space="preserve">HUILA                                             </v>
      </c>
      <c r="E10583" s="39" t="str">
        <f>E10582</f>
        <v>41801</v>
      </c>
      <c r="F10583" s="39" t="str">
        <f>F10582</f>
        <v xml:space="preserve">TERUEL                                            </v>
      </c>
      <c r="G10583" s="39" t="s">
        <v>10656</v>
      </c>
      <c r="H10583" s="20">
        <f>SUBTOTAL(9,H10578:H10582)</f>
        <v>212731524</v>
      </c>
      <c r="I10583" s="20">
        <f>SUBTOTAL(9,I10578:I10582)</f>
        <v>178057901.42000002</v>
      </c>
      <c r="J10583" s="42">
        <f>+I10583/H10583</f>
        <v>0.8370075956396571</v>
      </c>
      <c r="K10583" s="20">
        <f>SUBTOTAL(9,K10578:K10582)</f>
        <v>155040833.73999998</v>
      </c>
      <c r="L10583" s="20">
        <f>SUBTOTAL(9,L10578:L10582)</f>
        <v>133177275.42000003</v>
      </c>
      <c r="M10583" s="7">
        <f>IFERROR((L10583/K10583),"N.A")</f>
        <v>0.85898193532250577</v>
      </c>
    </row>
    <row r="10584" spans="1:13" s="14" customFormat="1" ht="30" outlineLevel="2" x14ac:dyDescent="0.25">
      <c r="A10584" s="34"/>
      <c r="B10584" s="44" t="s">
        <v>3561</v>
      </c>
      <c r="C10584" s="31" t="s">
        <v>3118</v>
      </c>
      <c r="D10584" s="14" t="s">
        <v>1375</v>
      </c>
      <c r="E10584" s="14" t="s">
        <v>1388</v>
      </c>
      <c r="F10584" s="14" t="s">
        <v>1389</v>
      </c>
      <c r="G10584" s="14" t="s">
        <v>16</v>
      </c>
      <c r="H10584" s="15">
        <v>314705224</v>
      </c>
      <c r="I10584" s="15">
        <v>199756258.38</v>
      </c>
      <c r="J10584" s="16">
        <f>IFERROR((I10584/H10584),0)</f>
        <v>0.63474084046345536</v>
      </c>
      <c r="K10584" s="15">
        <v>232550010.96000004</v>
      </c>
      <c r="L10584" s="15">
        <v>199756258.38</v>
      </c>
      <c r="M10584" s="17">
        <f>L10584/K10584</f>
        <v>0.85898193491962138</v>
      </c>
    </row>
    <row r="10585" spans="1:13" s="14" customFormat="1" ht="30" outlineLevel="2" x14ac:dyDescent="0.25">
      <c r="A10585" s="34"/>
      <c r="B10585" s="44" t="s">
        <v>3561</v>
      </c>
      <c r="C10585" s="31" t="s">
        <v>3118</v>
      </c>
      <c r="D10585" s="14" t="s">
        <v>1375</v>
      </c>
      <c r="E10585" s="14" t="s">
        <v>1388</v>
      </c>
      <c r="F10585" s="14" t="s">
        <v>1389</v>
      </c>
      <c r="G10585" s="14" t="s">
        <v>6109</v>
      </c>
      <c r="H10585" s="20">
        <v>161427123</v>
      </c>
      <c r="I10585" s="20">
        <v>161427123</v>
      </c>
      <c r="J10585" s="21">
        <f>IFERROR((I10585/H10585),0)</f>
        <v>1</v>
      </c>
      <c r="K10585" s="20"/>
      <c r="L10585" s="20"/>
      <c r="M10585" s="22"/>
    </row>
    <row r="10586" spans="1:13" s="14" customFormat="1" ht="30" outlineLevel="2" x14ac:dyDescent="0.25">
      <c r="A10586" s="34"/>
      <c r="B10586" s="44" t="s">
        <v>3561</v>
      </c>
      <c r="C10586" s="31" t="s">
        <v>3118</v>
      </c>
      <c r="D10586" s="14" t="s">
        <v>1375</v>
      </c>
      <c r="E10586" s="14" t="s">
        <v>1388</v>
      </c>
      <c r="F10586" s="14" t="s">
        <v>1389</v>
      </c>
      <c r="G10586" s="14" t="s">
        <v>6481</v>
      </c>
      <c r="H10586" s="20">
        <v>1946</v>
      </c>
      <c r="I10586" s="20">
        <v>1946</v>
      </c>
      <c r="J10586" s="21">
        <f>IFERROR((I10586/H10586),0)</f>
        <v>1</v>
      </c>
      <c r="K10586" s="20"/>
      <c r="L10586" s="20"/>
      <c r="M10586" s="22"/>
    </row>
    <row r="10587" spans="1:13" s="14" customFormat="1" ht="30" outlineLevel="2" x14ac:dyDescent="0.25">
      <c r="A10587" s="34"/>
      <c r="B10587" s="44" t="s">
        <v>3561</v>
      </c>
      <c r="C10587" s="31" t="s">
        <v>3118</v>
      </c>
      <c r="D10587" s="14" t="s">
        <v>1375</v>
      </c>
      <c r="E10587" s="14" t="s">
        <v>1388</v>
      </c>
      <c r="F10587" s="14" t="s">
        <v>1389</v>
      </c>
      <c r="G10587" s="14" t="s">
        <v>6492</v>
      </c>
      <c r="H10587" s="20">
        <v>47876139</v>
      </c>
      <c r="I10587" s="20">
        <v>47876139</v>
      </c>
      <c r="J10587" s="21">
        <f>IFERROR((I10587/H10587),0)</f>
        <v>1</v>
      </c>
      <c r="K10587" s="20"/>
      <c r="L10587" s="20"/>
      <c r="M10587" s="22"/>
    </row>
    <row r="10588" spans="1:13" s="14" customFormat="1" ht="30" outlineLevel="2" x14ac:dyDescent="0.25">
      <c r="A10588" s="34"/>
      <c r="B10588" s="44" t="s">
        <v>3561</v>
      </c>
      <c r="C10588" s="31" t="s">
        <v>3118</v>
      </c>
      <c r="D10588" s="14" t="s">
        <v>1375</v>
      </c>
      <c r="E10588" s="14" t="s">
        <v>1388</v>
      </c>
      <c r="F10588" s="14" t="s">
        <v>1389</v>
      </c>
      <c r="G10588" s="14" t="s">
        <v>6493</v>
      </c>
      <c r="H10588" s="20">
        <v>-62941045</v>
      </c>
      <c r="I10588" s="20"/>
      <c r="J10588" s="21">
        <f>IFERROR((I10588/H10588),0)</f>
        <v>0</v>
      </c>
      <c r="K10588" s="20"/>
      <c r="L10588" s="20"/>
      <c r="M10588" s="22"/>
    </row>
    <row r="10589" spans="1:13" s="14" customFormat="1" ht="30" outlineLevel="1" x14ac:dyDescent="0.25">
      <c r="A10589" s="34"/>
      <c r="B10589" s="46" t="s">
        <v>8160</v>
      </c>
      <c r="C10589" s="40" t="str">
        <f>C10588</f>
        <v>ASIGNACIÓN PARA LA INVERSIÓN LOCAL  - AMBIENTE Y DESARROLLO SOSTENIBLE</v>
      </c>
      <c r="D10589" s="39" t="str">
        <f>D10588</f>
        <v xml:space="preserve">HUILA                                             </v>
      </c>
      <c r="E10589" s="39" t="str">
        <f>E10588</f>
        <v>41799</v>
      </c>
      <c r="F10589" s="39" t="str">
        <f>F10588</f>
        <v xml:space="preserve">TELLO                                             </v>
      </c>
      <c r="G10589" s="39" t="s">
        <v>10656</v>
      </c>
      <c r="H10589" s="20">
        <f>SUBTOTAL(9,H10584:H10588)</f>
        <v>461069387</v>
      </c>
      <c r="I10589" s="20">
        <f>SUBTOTAL(9,I10584:I10588)</f>
        <v>409061466.38</v>
      </c>
      <c r="J10589" s="42">
        <f>+I10589/H10589</f>
        <v>0.88720153172953986</v>
      </c>
      <c r="K10589" s="20">
        <f>SUBTOTAL(9,K10584:K10588)</f>
        <v>232550010.96000004</v>
      </c>
      <c r="L10589" s="20">
        <f>SUBTOTAL(9,L10584:L10588)</f>
        <v>199756258.38</v>
      </c>
      <c r="M10589" s="7">
        <f>IFERROR((L10589/K10589),"N.A")</f>
        <v>0.85898193491962138</v>
      </c>
    </row>
    <row r="10590" spans="1:13" s="14" customFormat="1" ht="30" outlineLevel="2" x14ac:dyDescent="0.25">
      <c r="A10590" s="34"/>
      <c r="B10590" s="44" t="s">
        <v>3562</v>
      </c>
      <c r="C10590" s="31" t="s">
        <v>3118</v>
      </c>
      <c r="D10590" s="14" t="s">
        <v>1375</v>
      </c>
      <c r="E10590" s="14" t="s">
        <v>1391</v>
      </c>
      <c r="F10590" s="14" t="s">
        <v>1392</v>
      </c>
      <c r="G10590" s="14" t="s">
        <v>16</v>
      </c>
      <c r="H10590" s="15">
        <v>231093804</v>
      </c>
      <c r="I10590" s="15">
        <v>146684675.36000001</v>
      </c>
      <c r="J10590" s="16">
        <f>IFERROR((I10590/H10590),0)</f>
        <v>0.63474084039051093</v>
      </c>
      <c r="K10590" s="15">
        <v>170765727.92000002</v>
      </c>
      <c r="L10590" s="15">
        <v>146684675.36000001</v>
      </c>
      <c r="M10590" s="17">
        <f>L10590/K10590</f>
        <v>0.85898193476338858</v>
      </c>
    </row>
    <row r="10591" spans="1:13" s="14" customFormat="1" ht="30" outlineLevel="2" x14ac:dyDescent="0.25">
      <c r="A10591" s="34"/>
      <c r="B10591" s="44" t="s">
        <v>3562</v>
      </c>
      <c r="C10591" s="31" t="s">
        <v>3118</v>
      </c>
      <c r="D10591" s="14" t="s">
        <v>1375</v>
      </c>
      <c r="E10591" s="14" t="s">
        <v>1391</v>
      </c>
      <c r="F10591" s="14" t="s">
        <v>1392</v>
      </c>
      <c r="G10591" s="14" t="s">
        <v>6109</v>
      </c>
      <c r="H10591" s="20">
        <v>107110255</v>
      </c>
      <c r="I10591" s="20">
        <v>107110255</v>
      </c>
      <c r="J10591" s="21">
        <f>IFERROR((I10591/H10591),0)</f>
        <v>1</v>
      </c>
      <c r="K10591" s="20"/>
      <c r="L10591" s="20"/>
      <c r="M10591" s="22"/>
    </row>
    <row r="10592" spans="1:13" s="14" customFormat="1" ht="30" outlineLevel="2" x14ac:dyDescent="0.25">
      <c r="A10592" s="34"/>
      <c r="B10592" s="44" t="s">
        <v>3562</v>
      </c>
      <c r="C10592" s="31" t="s">
        <v>3118</v>
      </c>
      <c r="D10592" s="14" t="s">
        <v>1375</v>
      </c>
      <c r="E10592" s="14" t="s">
        <v>1391</v>
      </c>
      <c r="F10592" s="14" t="s">
        <v>1392</v>
      </c>
      <c r="G10592" s="14" t="s">
        <v>6481</v>
      </c>
      <c r="H10592" s="20">
        <v>1429</v>
      </c>
      <c r="I10592" s="20">
        <v>1429</v>
      </c>
      <c r="J10592" s="21">
        <f>IFERROR((I10592/H10592),0)</f>
        <v>1</v>
      </c>
      <c r="K10592" s="20"/>
      <c r="L10592" s="20"/>
      <c r="M10592" s="22"/>
    </row>
    <row r="10593" spans="1:13" s="14" customFormat="1" ht="30" outlineLevel="2" x14ac:dyDescent="0.25">
      <c r="A10593" s="34"/>
      <c r="B10593" s="44" t="s">
        <v>3562</v>
      </c>
      <c r="C10593" s="31" t="s">
        <v>3118</v>
      </c>
      <c r="D10593" s="14" t="s">
        <v>1375</v>
      </c>
      <c r="E10593" s="14" t="s">
        <v>1391</v>
      </c>
      <c r="F10593" s="14" t="s">
        <v>1392</v>
      </c>
      <c r="G10593" s="14" t="s">
        <v>6492</v>
      </c>
      <c r="H10593" s="20">
        <v>35156325</v>
      </c>
      <c r="I10593" s="20">
        <v>35156325</v>
      </c>
      <c r="J10593" s="21">
        <f>IFERROR((I10593/H10593),0)</f>
        <v>1</v>
      </c>
      <c r="K10593" s="20"/>
      <c r="L10593" s="20"/>
      <c r="M10593" s="22"/>
    </row>
    <row r="10594" spans="1:13" s="14" customFormat="1" ht="30" outlineLevel="2" x14ac:dyDescent="0.25">
      <c r="A10594" s="34"/>
      <c r="B10594" s="44" t="s">
        <v>3562</v>
      </c>
      <c r="C10594" s="31" t="s">
        <v>3118</v>
      </c>
      <c r="D10594" s="14" t="s">
        <v>1375</v>
      </c>
      <c r="E10594" s="14" t="s">
        <v>1391</v>
      </c>
      <c r="F10594" s="14" t="s">
        <v>1392</v>
      </c>
      <c r="G10594" s="14" t="s">
        <v>6493</v>
      </c>
      <c r="H10594" s="20">
        <v>-46218761</v>
      </c>
      <c r="I10594" s="20"/>
      <c r="J10594" s="21">
        <f>IFERROR((I10594/H10594),0)</f>
        <v>0</v>
      </c>
      <c r="K10594" s="20"/>
      <c r="L10594" s="20"/>
      <c r="M10594" s="22"/>
    </row>
    <row r="10595" spans="1:13" s="14" customFormat="1" ht="30" outlineLevel="1" x14ac:dyDescent="0.25">
      <c r="A10595" s="34"/>
      <c r="B10595" s="46" t="s">
        <v>8161</v>
      </c>
      <c r="C10595" s="40" t="str">
        <f>C10594</f>
        <v>ASIGNACIÓN PARA LA INVERSIÓN LOCAL  - AMBIENTE Y DESARROLLO SOSTENIBLE</v>
      </c>
      <c r="D10595" s="39" t="str">
        <f>D10594</f>
        <v xml:space="preserve">HUILA                                             </v>
      </c>
      <c r="E10595" s="39" t="str">
        <f>E10594</f>
        <v>41797</v>
      </c>
      <c r="F10595" s="39" t="str">
        <f>F10594</f>
        <v xml:space="preserve">TESALIA                                           </v>
      </c>
      <c r="G10595" s="39" t="s">
        <v>10656</v>
      </c>
      <c r="H10595" s="20">
        <f>SUBTOTAL(9,H10590:H10594)</f>
        <v>327143052</v>
      </c>
      <c r="I10595" s="20">
        <f>SUBTOTAL(9,I10590:I10594)</f>
        <v>288952684.36000001</v>
      </c>
      <c r="J10595" s="42">
        <f>+I10595/H10595</f>
        <v>0.88326095447688135</v>
      </c>
      <c r="K10595" s="20">
        <f>SUBTOTAL(9,K10590:K10594)</f>
        <v>170765727.92000002</v>
      </c>
      <c r="L10595" s="20">
        <f>SUBTOTAL(9,L10590:L10594)</f>
        <v>146684675.36000001</v>
      </c>
      <c r="M10595" s="7">
        <f>IFERROR((L10595/K10595),"N.A")</f>
        <v>0.85898193476338858</v>
      </c>
    </row>
    <row r="10596" spans="1:13" s="14" customFormat="1" ht="30" outlineLevel="2" x14ac:dyDescent="0.25">
      <c r="A10596" s="34"/>
      <c r="B10596" s="44" t="s">
        <v>3563</v>
      </c>
      <c r="C10596" s="31" t="s">
        <v>3118</v>
      </c>
      <c r="D10596" s="14" t="s">
        <v>1375</v>
      </c>
      <c r="E10596" s="14" t="s">
        <v>1394</v>
      </c>
      <c r="F10596" s="14" t="s">
        <v>1395</v>
      </c>
      <c r="G10596" s="14" t="s">
        <v>16</v>
      </c>
      <c r="H10596" s="15">
        <v>324593147</v>
      </c>
      <c r="I10596" s="15">
        <v>206032526.93999997</v>
      </c>
      <c r="J10596" s="16">
        <f>IFERROR((I10596/H10596),0)</f>
        <v>0.63474084047744839</v>
      </c>
      <c r="K10596" s="15">
        <v>239856647.15000001</v>
      </c>
      <c r="L10596" s="15">
        <v>206032526.93999997</v>
      </c>
      <c r="M10596" s="17">
        <f>L10596/K10596</f>
        <v>0.85898193520212374</v>
      </c>
    </row>
    <row r="10597" spans="1:13" s="14" customFormat="1" ht="30" outlineLevel="2" x14ac:dyDescent="0.25">
      <c r="A10597" s="34"/>
      <c r="B10597" s="44" t="s">
        <v>3563</v>
      </c>
      <c r="C10597" s="31" t="s">
        <v>3118</v>
      </c>
      <c r="D10597" s="14" t="s">
        <v>1375</v>
      </c>
      <c r="E10597" s="14" t="s">
        <v>1394</v>
      </c>
      <c r="F10597" s="14" t="s">
        <v>1395</v>
      </c>
      <c r="G10597" s="14" t="s">
        <v>6109</v>
      </c>
      <c r="H10597" s="20">
        <v>156389559</v>
      </c>
      <c r="I10597" s="20">
        <v>156389559</v>
      </c>
      <c r="J10597" s="21">
        <f>IFERROR((I10597/H10597),0)</f>
        <v>1</v>
      </c>
      <c r="K10597" s="20"/>
      <c r="L10597" s="20"/>
      <c r="M10597" s="22"/>
    </row>
    <row r="10598" spans="1:13" s="14" customFormat="1" ht="30" outlineLevel="2" x14ac:dyDescent="0.25">
      <c r="A10598" s="34"/>
      <c r="B10598" s="44" t="s">
        <v>3563</v>
      </c>
      <c r="C10598" s="31" t="s">
        <v>3118</v>
      </c>
      <c r="D10598" s="14" t="s">
        <v>1375</v>
      </c>
      <c r="E10598" s="14" t="s">
        <v>1394</v>
      </c>
      <c r="F10598" s="14" t="s">
        <v>1395</v>
      </c>
      <c r="G10598" s="14" t="s">
        <v>6481</v>
      </c>
      <c r="H10598" s="20">
        <v>2008</v>
      </c>
      <c r="I10598" s="20">
        <v>2008</v>
      </c>
      <c r="J10598" s="21">
        <f>IFERROR((I10598/H10598),0)</f>
        <v>1</v>
      </c>
      <c r="K10598" s="20"/>
      <c r="L10598" s="20"/>
      <c r="M10598" s="22"/>
    </row>
    <row r="10599" spans="1:13" s="14" customFormat="1" ht="30" outlineLevel="2" x14ac:dyDescent="0.25">
      <c r="A10599" s="34"/>
      <c r="B10599" s="44" t="s">
        <v>3563</v>
      </c>
      <c r="C10599" s="31" t="s">
        <v>3118</v>
      </c>
      <c r="D10599" s="14" t="s">
        <v>1375</v>
      </c>
      <c r="E10599" s="14" t="s">
        <v>1394</v>
      </c>
      <c r="F10599" s="14" t="s">
        <v>1395</v>
      </c>
      <c r="G10599" s="14" t="s">
        <v>6492</v>
      </c>
      <c r="H10599" s="20">
        <v>49380390</v>
      </c>
      <c r="I10599" s="20">
        <v>49380390</v>
      </c>
      <c r="J10599" s="21">
        <f>IFERROR((I10599/H10599),0)</f>
        <v>1</v>
      </c>
      <c r="K10599" s="20"/>
      <c r="L10599" s="20"/>
      <c r="M10599" s="22"/>
    </row>
    <row r="10600" spans="1:13" s="14" customFormat="1" ht="30" outlineLevel="2" x14ac:dyDescent="0.25">
      <c r="A10600" s="34"/>
      <c r="B10600" s="44" t="s">
        <v>3563</v>
      </c>
      <c r="C10600" s="31" t="s">
        <v>3118</v>
      </c>
      <c r="D10600" s="14" t="s">
        <v>1375</v>
      </c>
      <c r="E10600" s="14" t="s">
        <v>1394</v>
      </c>
      <c r="F10600" s="14" t="s">
        <v>1395</v>
      </c>
      <c r="G10600" s="14" t="s">
        <v>6493</v>
      </c>
      <c r="H10600" s="20">
        <v>-64918629</v>
      </c>
      <c r="I10600" s="20"/>
      <c r="J10600" s="21">
        <f>IFERROR((I10600/H10600),0)</f>
        <v>0</v>
      </c>
      <c r="K10600" s="20"/>
      <c r="L10600" s="20"/>
      <c r="M10600" s="22"/>
    </row>
    <row r="10601" spans="1:13" s="14" customFormat="1" ht="30" outlineLevel="1" x14ac:dyDescent="0.25">
      <c r="A10601" s="34"/>
      <c r="B10601" s="46" t="s">
        <v>8162</v>
      </c>
      <c r="C10601" s="40" t="str">
        <f>C10600</f>
        <v>ASIGNACIÓN PARA LA INVERSIÓN LOCAL  - AMBIENTE Y DESARROLLO SOSTENIBLE</v>
      </c>
      <c r="D10601" s="39" t="str">
        <f>D10600</f>
        <v xml:space="preserve">HUILA                                             </v>
      </c>
      <c r="E10601" s="39" t="str">
        <f>E10600</f>
        <v>41791</v>
      </c>
      <c r="F10601" s="39" t="str">
        <f>F10600</f>
        <v xml:space="preserve">TARQUI                                            </v>
      </c>
      <c r="G10601" s="39" t="s">
        <v>10656</v>
      </c>
      <c r="H10601" s="20">
        <f>SUBTOTAL(9,H10596:H10600)</f>
        <v>465446475</v>
      </c>
      <c r="I10601" s="20">
        <f>SUBTOTAL(9,I10596:I10600)</f>
        <v>411804483.93999994</v>
      </c>
      <c r="J10601" s="42">
        <f>+I10601/H10601</f>
        <v>0.88475153655422989</v>
      </c>
      <c r="K10601" s="20">
        <f>SUBTOTAL(9,K10596:K10600)</f>
        <v>239856647.15000001</v>
      </c>
      <c r="L10601" s="20">
        <f>SUBTOTAL(9,L10596:L10600)</f>
        <v>206032526.93999997</v>
      </c>
      <c r="M10601" s="7">
        <f>IFERROR((L10601/K10601),"N.A")</f>
        <v>0.85898193520212374</v>
      </c>
    </row>
    <row r="10602" spans="1:13" s="14" customFormat="1" ht="30" outlineLevel="2" x14ac:dyDescent="0.25">
      <c r="A10602" s="34"/>
      <c r="B10602" s="44" t="s">
        <v>3564</v>
      </c>
      <c r="C10602" s="31" t="s">
        <v>3118</v>
      </c>
      <c r="D10602" s="14" t="s">
        <v>1375</v>
      </c>
      <c r="E10602" s="14" t="s">
        <v>1397</v>
      </c>
      <c r="F10602" s="14" t="s">
        <v>1398</v>
      </c>
      <c r="G10602" s="14" t="s">
        <v>16</v>
      </c>
      <c r="H10602" s="15">
        <v>380966258</v>
      </c>
      <c r="I10602" s="15">
        <v>241814842.81</v>
      </c>
      <c r="J10602" s="16">
        <f>IFERROR((I10602/H10602),0)</f>
        <v>0.63474084051296742</v>
      </c>
      <c r="K10602" s="15">
        <v>281513304.15000004</v>
      </c>
      <c r="L10602" s="15">
        <v>241814842.81</v>
      </c>
      <c r="M10602" s="17">
        <f>L10602/K10602</f>
        <v>0.8589819352947976</v>
      </c>
    </row>
    <row r="10603" spans="1:13" s="14" customFormat="1" ht="30" outlineLevel="2" x14ac:dyDescent="0.25">
      <c r="A10603" s="34"/>
      <c r="B10603" s="44" t="s">
        <v>3564</v>
      </c>
      <c r="C10603" s="31" t="s">
        <v>3118</v>
      </c>
      <c r="D10603" s="14" t="s">
        <v>1375</v>
      </c>
      <c r="E10603" s="14" t="s">
        <v>1397</v>
      </c>
      <c r="F10603" s="14" t="s">
        <v>1398</v>
      </c>
      <c r="G10603" s="14" t="s">
        <v>6109</v>
      </c>
      <c r="H10603" s="20">
        <v>177545679</v>
      </c>
      <c r="I10603" s="20">
        <v>177545679</v>
      </c>
      <c r="J10603" s="21">
        <f>IFERROR((I10603/H10603),0)</f>
        <v>1</v>
      </c>
      <c r="K10603" s="20"/>
      <c r="L10603" s="20"/>
      <c r="M10603" s="22"/>
    </row>
    <row r="10604" spans="1:13" s="14" customFormat="1" ht="30" outlineLevel="2" x14ac:dyDescent="0.25">
      <c r="A10604" s="34"/>
      <c r="B10604" s="44" t="s">
        <v>3564</v>
      </c>
      <c r="C10604" s="31" t="s">
        <v>3118</v>
      </c>
      <c r="D10604" s="14" t="s">
        <v>1375</v>
      </c>
      <c r="E10604" s="14" t="s">
        <v>1397</v>
      </c>
      <c r="F10604" s="14" t="s">
        <v>1398</v>
      </c>
      <c r="G10604" s="14" t="s">
        <v>6481</v>
      </c>
      <c r="H10604" s="20">
        <v>2356</v>
      </c>
      <c r="I10604" s="20">
        <v>2356</v>
      </c>
      <c r="J10604" s="21">
        <f>IFERROR((I10604/H10604),0)</f>
        <v>1</v>
      </c>
      <c r="K10604" s="20"/>
      <c r="L10604" s="20"/>
      <c r="M10604" s="22"/>
    </row>
    <row r="10605" spans="1:13" s="14" customFormat="1" ht="30" outlineLevel="2" x14ac:dyDescent="0.25">
      <c r="A10605" s="34"/>
      <c r="B10605" s="44" t="s">
        <v>3564</v>
      </c>
      <c r="C10605" s="31" t="s">
        <v>3118</v>
      </c>
      <c r="D10605" s="14" t="s">
        <v>1375</v>
      </c>
      <c r="E10605" s="14" t="s">
        <v>1397</v>
      </c>
      <c r="F10605" s="14" t="s">
        <v>1398</v>
      </c>
      <c r="G10605" s="14" t="s">
        <v>6492</v>
      </c>
      <c r="H10605" s="20">
        <v>57956438</v>
      </c>
      <c r="I10605" s="20">
        <v>57956438</v>
      </c>
      <c r="J10605" s="21">
        <f>IFERROR((I10605/H10605),0)</f>
        <v>1</v>
      </c>
      <c r="K10605" s="20"/>
      <c r="L10605" s="20"/>
      <c r="M10605" s="22"/>
    </row>
    <row r="10606" spans="1:13" s="14" customFormat="1" ht="30" outlineLevel="2" x14ac:dyDescent="0.25">
      <c r="A10606" s="34"/>
      <c r="B10606" s="44" t="s">
        <v>3564</v>
      </c>
      <c r="C10606" s="31" t="s">
        <v>3118</v>
      </c>
      <c r="D10606" s="14" t="s">
        <v>1375</v>
      </c>
      <c r="E10606" s="14" t="s">
        <v>1397</v>
      </c>
      <c r="F10606" s="14" t="s">
        <v>1398</v>
      </c>
      <c r="G10606" s="14" t="s">
        <v>6493</v>
      </c>
      <c r="H10606" s="20">
        <v>-76193252</v>
      </c>
      <c r="I10606" s="20"/>
      <c r="J10606" s="21">
        <f>IFERROR((I10606/H10606),0)</f>
        <v>0</v>
      </c>
      <c r="K10606" s="20"/>
      <c r="L10606" s="20"/>
      <c r="M10606" s="22"/>
    </row>
    <row r="10607" spans="1:13" s="14" customFormat="1" ht="30" outlineLevel="1" x14ac:dyDescent="0.25">
      <c r="A10607" s="34"/>
      <c r="B10607" s="46" t="s">
        <v>8163</v>
      </c>
      <c r="C10607" s="40" t="str">
        <f>C10606</f>
        <v>ASIGNACIÓN PARA LA INVERSIÓN LOCAL  - AMBIENTE Y DESARROLLO SOSTENIBLE</v>
      </c>
      <c r="D10607" s="39" t="str">
        <f>D10606</f>
        <v xml:space="preserve">HUILA                                             </v>
      </c>
      <c r="E10607" s="39" t="str">
        <f>E10606</f>
        <v>41770</v>
      </c>
      <c r="F10607" s="39" t="str">
        <f>F10606</f>
        <v xml:space="preserve">SUAZA                                             </v>
      </c>
      <c r="G10607" s="39" t="s">
        <v>10656</v>
      </c>
      <c r="H10607" s="20">
        <f>SUBTOTAL(9,H10602:H10606)</f>
        <v>540277479</v>
      </c>
      <c r="I10607" s="20">
        <f>SUBTOTAL(9,I10602:I10606)</f>
        <v>477319315.81</v>
      </c>
      <c r="J10607" s="42">
        <f>+I10607/H10607</f>
        <v>0.88347068749463831</v>
      </c>
      <c r="K10607" s="20">
        <f>SUBTOTAL(9,K10602:K10606)</f>
        <v>281513304.15000004</v>
      </c>
      <c r="L10607" s="20">
        <f>SUBTOTAL(9,L10602:L10606)</f>
        <v>241814842.81</v>
      </c>
      <c r="M10607" s="7">
        <f>IFERROR((L10607/K10607),"N.A")</f>
        <v>0.8589819352947976</v>
      </c>
    </row>
    <row r="10608" spans="1:13" s="14" customFormat="1" ht="30" outlineLevel="2" x14ac:dyDescent="0.25">
      <c r="A10608" s="34"/>
      <c r="B10608" s="44" t="s">
        <v>3565</v>
      </c>
      <c r="C10608" s="31" t="s">
        <v>3118</v>
      </c>
      <c r="D10608" s="14" t="s">
        <v>1375</v>
      </c>
      <c r="E10608" s="14" t="s">
        <v>1400</v>
      </c>
      <c r="F10608" s="14" t="s">
        <v>1401</v>
      </c>
      <c r="G10608" s="14" t="s">
        <v>16</v>
      </c>
      <c r="H10608" s="15">
        <v>341930723</v>
      </c>
      <c r="I10608" s="15">
        <v>217037394.5</v>
      </c>
      <c r="J10608" s="16">
        <f>IFERROR((I10608/H10608),0)</f>
        <v>0.63474084047136059</v>
      </c>
      <c r="K10608" s="15">
        <v>252668171.06999999</v>
      </c>
      <c r="L10608" s="15">
        <v>217037394.5</v>
      </c>
      <c r="M10608" s="17">
        <f>L10608/K10608</f>
        <v>0.85898193500546327</v>
      </c>
    </row>
    <row r="10609" spans="1:13" s="14" customFormat="1" ht="30" outlineLevel="2" x14ac:dyDescent="0.25">
      <c r="A10609" s="34"/>
      <c r="B10609" s="44" t="s">
        <v>3565</v>
      </c>
      <c r="C10609" s="31" t="s">
        <v>3118</v>
      </c>
      <c r="D10609" s="14" t="s">
        <v>1375</v>
      </c>
      <c r="E10609" s="14" t="s">
        <v>1400</v>
      </c>
      <c r="F10609" s="14" t="s">
        <v>1401</v>
      </c>
      <c r="G10609" s="14" t="s">
        <v>6109</v>
      </c>
      <c r="H10609" s="20">
        <v>414114459</v>
      </c>
      <c r="I10609" s="20">
        <v>414114459</v>
      </c>
      <c r="J10609" s="21">
        <f>IFERROR((I10609/H10609),0)</f>
        <v>1</v>
      </c>
      <c r="K10609" s="20"/>
      <c r="L10609" s="20"/>
      <c r="M10609" s="22"/>
    </row>
    <row r="10610" spans="1:13" s="14" customFormat="1" ht="30" outlineLevel="2" x14ac:dyDescent="0.25">
      <c r="A10610" s="34"/>
      <c r="B10610" s="44" t="s">
        <v>3565</v>
      </c>
      <c r="C10610" s="31" t="s">
        <v>3118</v>
      </c>
      <c r="D10610" s="14" t="s">
        <v>1375</v>
      </c>
      <c r="E10610" s="14" t="s">
        <v>1400</v>
      </c>
      <c r="F10610" s="14" t="s">
        <v>1401</v>
      </c>
      <c r="G10610" s="14" t="s">
        <v>6481</v>
      </c>
      <c r="H10610" s="20">
        <v>2115</v>
      </c>
      <c r="I10610" s="20">
        <v>2115</v>
      </c>
      <c r="J10610" s="21">
        <f>IFERROR((I10610/H10610),0)</f>
        <v>1</v>
      </c>
      <c r="K10610" s="20"/>
      <c r="L10610" s="20"/>
      <c r="M10610" s="22"/>
    </row>
    <row r="10611" spans="1:13" s="14" customFormat="1" ht="30" outlineLevel="2" x14ac:dyDescent="0.25">
      <c r="A10611" s="34"/>
      <c r="B10611" s="44" t="s">
        <v>3565</v>
      </c>
      <c r="C10611" s="31" t="s">
        <v>3118</v>
      </c>
      <c r="D10611" s="14" t="s">
        <v>1375</v>
      </c>
      <c r="E10611" s="14" t="s">
        <v>1400</v>
      </c>
      <c r="F10611" s="14" t="s">
        <v>1401</v>
      </c>
      <c r="G10611" s="14" t="s">
        <v>6492</v>
      </c>
      <c r="H10611" s="20">
        <v>52017958</v>
      </c>
      <c r="I10611" s="20">
        <v>52017958</v>
      </c>
      <c r="J10611" s="21">
        <f>IFERROR((I10611/H10611),0)</f>
        <v>1</v>
      </c>
      <c r="K10611" s="20"/>
      <c r="L10611" s="20"/>
      <c r="M10611" s="22"/>
    </row>
    <row r="10612" spans="1:13" s="14" customFormat="1" ht="30" outlineLevel="2" x14ac:dyDescent="0.25">
      <c r="A10612" s="34"/>
      <c r="B10612" s="44" t="s">
        <v>3565</v>
      </c>
      <c r="C10612" s="31" t="s">
        <v>3118</v>
      </c>
      <c r="D10612" s="14" t="s">
        <v>1375</v>
      </c>
      <c r="E10612" s="14" t="s">
        <v>1400</v>
      </c>
      <c r="F10612" s="14" t="s">
        <v>1401</v>
      </c>
      <c r="G10612" s="14" t="s">
        <v>6493</v>
      </c>
      <c r="H10612" s="20">
        <v>-68386145</v>
      </c>
      <c r="I10612" s="20"/>
      <c r="J10612" s="21">
        <f>IFERROR((I10612/H10612),0)</f>
        <v>0</v>
      </c>
      <c r="K10612" s="20"/>
      <c r="L10612" s="20"/>
      <c r="M10612" s="22"/>
    </row>
    <row r="10613" spans="1:13" s="14" customFormat="1" ht="30" outlineLevel="1" x14ac:dyDescent="0.25">
      <c r="A10613" s="34"/>
      <c r="B10613" s="46" t="s">
        <v>8164</v>
      </c>
      <c r="C10613" s="40" t="str">
        <f>C10612</f>
        <v>ASIGNACIÓN PARA LA INVERSIÓN LOCAL  - AMBIENTE Y DESARROLLO SOSTENIBLE</v>
      </c>
      <c r="D10613" s="39" t="str">
        <f>D10612</f>
        <v xml:space="preserve">HUILA                                             </v>
      </c>
      <c r="E10613" s="39" t="str">
        <f>E10612</f>
        <v>41676</v>
      </c>
      <c r="F10613" s="39" t="str">
        <f>F10612</f>
        <v xml:space="preserve">SANTA MARÍA                                       </v>
      </c>
      <c r="G10613" s="39" t="s">
        <v>10656</v>
      </c>
      <c r="H10613" s="20">
        <f>SUBTOTAL(9,H10608:H10612)</f>
        <v>739679110</v>
      </c>
      <c r="I10613" s="20">
        <f>SUBTOTAL(9,I10608:I10612)</f>
        <v>683171926.5</v>
      </c>
      <c r="J10613" s="42">
        <f>+I10613/H10613</f>
        <v>0.9236058140130522</v>
      </c>
      <c r="K10613" s="20">
        <f>SUBTOTAL(9,K10608:K10612)</f>
        <v>252668171.06999999</v>
      </c>
      <c r="L10613" s="20">
        <f>SUBTOTAL(9,L10608:L10612)</f>
        <v>217037394.5</v>
      </c>
      <c r="M10613" s="7">
        <f>IFERROR((L10613/K10613),"N.A")</f>
        <v>0.85898193500546327</v>
      </c>
    </row>
    <row r="10614" spans="1:13" s="14" customFormat="1" ht="30" outlineLevel="2" x14ac:dyDescent="0.25">
      <c r="A10614" s="34"/>
      <c r="B10614" s="44" t="s">
        <v>3566</v>
      </c>
      <c r="C10614" s="31" t="s">
        <v>3118</v>
      </c>
      <c r="D10614" s="14" t="s">
        <v>1375</v>
      </c>
      <c r="E10614" s="14" t="s">
        <v>1403</v>
      </c>
      <c r="F10614" s="14" t="s">
        <v>1404</v>
      </c>
      <c r="G10614" s="14" t="s">
        <v>16</v>
      </c>
      <c r="H10614" s="15">
        <v>448550387</v>
      </c>
      <c r="I10614" s="15">
        <v>284713249.63999999</v>
      </c>
      <c r="J10614" s="16">
        <f>IFERROR((I10614/H10614),0)</f>
        <v>0.63474084047552048</v>
      </c>
      <c r="K10614" s="15">
        <v>331454292.73000002</v>
      </c>
      <c r="L10614" s="15">
        <v>284713249.63999999</v>
      </c>
      <c r="M10614" s="17">
        <f>L10614/K10614</f>
        <v>0.85898193471859807</v>
      </c>
    </row>
    <row r="10615" spans="1:13" s="14" customFormat="1" ht="30" outlineLevel="2" x14ac:dyDescent="0.25">
      <c r="A10615" s="34"/>
      <c r="B10615" s="44" t="s">
        <v>3566</v>
      </c>
      <c r="C10615" s="31" t="s">
        <v>3118</v>
      </c>
      <c r="D10615" s="14" t="s">
        <v>1375</v>
      </c>
      <c r="E10615" s="14" t="s">
        <v>1403</v>
      </c>
      <c r="F10615" s="14" t="s">
        <v>1404</v>
      </c>
      <c r="G10615" s="14" t="s">
        <v>6109</v>
      </c>
      <c r="H10615" s="20">
        <v>108659245</v>
      </c>
      <c r="I10615" s="20">
        <v>108659245</v>
      </c>
      <c r="J10615" s="21">
        <f>IFERROR((I10615/H10615),0)</f>
        <v>1</v>
      </c>
      <c r="K10615" s="20"/>
      <c r="L10615" s="20"/>
      <c r="M10615" s="22"/>
    </row>
    <row r="10616" spans="1:13" s="14" customFormat="1" ht="30" outlineLevel="2" x14ac:dyDescent="0.25">
      <c r="A10616" s="34"/>
      <c r="B10616" s="44" t="s">
        <v>3566</v>
      </c>
      <c r="C10616" s="31" t="s">
        <v>3118</v>
      </c>
      <c r="D10616" s="14" t="s">
        <v>1375</v>
      </c>
      <c r="E10616" s="14" t="s">
        <v>1403</v>
      </c>
      <c r="F10616" s="14" t="s">
        <v>1404</v>
      </c>
      <c r="G10616" s="14" t="s">
        <v>6481</v>
      </c>
      <c r="H10616" s="20">
        <v>2774</v>
      </c>
      <c r="I10616" s="20">
        <v>2774</v>
      </c>
      <c r="J10616" s="21">
        <f>IFERROR((I10616/H10616),0)</f>
        <v>1</v>
      </c>
      <c r="K10616" s="20"/>
      <c r="L10616" s="20"/>
      <c r="M10616" s="22"/>
    </row>
    <row r="10617" spans="1:13" s="14" customFormat="1" ht="30" outlineLevel="2" x14ac:dyDescent="0.25">
      <c r="A10617" s="34"/>
      <c r="B10617" s="44" t="s">
        <v>3566</v>
      </c>
      <c r="C10617" s="31" t="s">
        <v>3118</v>
      </c>
      <c r="D10617" s="14" t="s">
        <v>1375</v>
      </c>
      <c r="E10617" s="14" t="s">
        <v>1403</v>
      </c>
      <c r="F10617" s="14" t="s">
        <v>1404</v>
      </c>
      <c r="G10617" s="14" t="s">
        <v>6492</v>
      </c>
      <c r="H10617" s="20">
        <v>68238019</v>
      </c>
      <c r="I10617" s="20">
        <v>68238019</v>
      </c>
      <c r="J10617" s="21">
        <f>IFERROR((I10617/H10617),0)</f>
        <v>1</v>
      </c>
      <c r="K10617" s="20"/>
      <c r="L10617" s="20"/>
      <c r="M10617" s="22"/>
    </row>
    <row r="10618" spans="1:13" s="14" customFormat="1" ht="30" outlineLevel="2" x14ac:dyDescent="0.25">
      <c r="A10618" s="34"/>
      <c r="B10618" s="44" t="s">
        <v>3566</v>
      </c>
      <c r="C10618" s="31" t="s">
        <v>3118</v>
      </c>
      <c r="D10618" s="14" t="s">
        <v>1375</v>
      </c>
      <c r="E10618" s="14" t="s">
        <v>1403</v>
      </c>
      <c r="F10618" s="14" t="s">
        <v>1404</v>
      </c>
      <c r="G10618" s="14" t="s">
        <v>6493</v>
      </c>
      <c r="H10618" s="20">
        <v>-89710077</v>
      </c>
      <c r="I10618" s="20"/>
      <c r="J10618" s="21">
        <f>IFERROR((I10618/H10618),0)</f>
        <v>0</v>
      </c>
      <c r="K10618" s="20"/>
      <c r="L10618" s="20"/>
      <c r="M10618" s="22"/>
    </row>
    <row r="10619" spans="1:13" s="14" customFormat="1" ht="30" outlineLevel="1" x14ac:dyDescent="0.25">
      <c r="A10619" s="34"/>
      <c r="B10619" s="46" t="s">
        <v>8165</v>
      </c>
      <c r="C10619" s="40" t="str">
        <f>C10618</f>
        <v>ASIGNACIÓN PARA LA INVERSIÓN LOCAL  - AMBIENTE Y DESARROLLO SOSTENIBLE</v>
      </c>
      <c r="D10619" s="39" t="str">
        <f>D10618</f>
        <v xml:space="preserve">HUILA                                             </v>
      </c>
      <c r="E10619" s="39" t="str">
        <f>E10618</f>
        <v>41668</v>
      </c>
      <c r="F10619" s="39" t="str">
        <f>F10618</f>
        <v xml:space="preserve">SAN AGUSTÍN                                       </v>
      </c>
      <c r="G10619" s="39" t="s">
        <v>10656</v>
      </c>
      <c r="H10619" s="20">
        <f>SUBTOTAL(9,H10614:H10618)</f>
        <v>535740348</v>
      </c>
      <c r="I10619" s="20">
        <f>SUBTOTAL(9,I10614:I10618)</f>
        <v>461613287.63999999</v>
      </c>
      <c r="J10619" s="42">
        <f>+I10619/H10619</f>
        <v>0.86163621867061613</v>
      </c>
      <c r="K10619" s="20">
        <f>SUBTOTAL(9,K10614:K10618)</f>
        <v>331454292.73000002</v>
      </c>
      <c r="L10619" s="20">
        <f>SUBTOTAL(9,L10614:L10618)</f>
        <v>284713249.63999999</v>
      </c>
      <c r="M10619" s="7">
        <f>IFERROR((L10619/K10619),"N.A")</f>
        <v>0.85898193471859807</v>
      </c>
    </row>
    <row r="10620" spans="1:13" s="14" customFormat="1" ht="30" outlineLevel="2" x14ac:dyDescent="0.25">
      <c r="A10620" s="34"/>
      <c r="B10620" s="44" t="s">
        <v>3567</v>
      </c>
      <c r="C10620" s="31" t="s">
        <v>3118</v>
      </c>
      <c r="D10620" s="14" t="s">
        <v>1375</v>
      </c>
      <c r="E10620" s="14" t="s">
        <v>1406</v>
      </c>
      <c r="F10620" s="14" t="s">
        <v>1407</v>
      </c>
      <c r="G10620" s="14" t="s">
        <v>16</v>
      </c>
      <c r="H10620" s="15">
        <v>339650340</v>
      </c>
      <c r="I10620" s="15">
        <v>215589942.26999998</v>
      </c>
      <c r="J10620" s="16">
        <f>IFERROR((I10620/H10620),0)</f>
        <v>0.63474084044785584</v>
      </c>
      <c r="K10620" s="15">
        <v>250983092.50000003</v>
      </c>
      <c r="L10620" s="15">
        <v>215589942.26999998</v>
      </c>
      <c r="M10620" s="17">
        <f>L10620/K10620</f>
        <v>0.85898193429105174</v>
      </c>
    </row>
    <row r="10621" spans="1:13" s="14" customFormat="1" ht="30" outlineLevel="2" x14ac:dyDescent="0.25">
      <c r="A10621" s="34"/>
      <c r="B10621" s="44" t="s">
        <v>3567</v>
      </c>
      <c r="C10621" s="31" t="s">
        <v>3118</v>
      </c>
      <c r="D10621" s="14" t="s">
        <v>1375</v>
      </c>
      <c r="E10621" s="14" t="s">
        <v>1406</v>
      </c>
      <c r="F10621" s="14" t="s">
        <v>1407</v>
      </c>
      <c r="G10621" s="14" t="s">
        <v>6109</v>
      </c>
      <c r="H10621" s="20">
        <v>158073281</v>
      </c>
      <c r="I10621" s="20">
        <v>158073281</v>
      </c>
      <c r="J10621" s="21">
        <f>IFERROR((I10621/H10621),0)</f>
        <v>1</v>
      </c>
      <c r="K10621" s="20"/>
      <c r="L10621" s="20"/>
      <c r="M10621" s="22"/>
    </row>
    <row r="10622" spans="1:13" s="14" customFormat="1" ht="30" outlineLevel="2" x14ac:dyDescent="0.25">
      <c r="A10622" s="34"/>
      <c r="B10622" s="44" t="s">
        <v>3567</v>
      </c>
      <c r="C10622" s="31" t="s">
        <v>3118</v>
      </c>
      <c r="D10622" s="14" t="s">
        <v>1375</v>
      </c>
      <c r="E10622" s="14" t="s">
        <v>1406</v>
      </c>
      <c r="F10622" s="14" t="s">
        <v>1407</v>
      </c>
      <c r="G10622" s="14" t="s">
        <v>6481</v>
      </c>
      <c r="H10622" s="20">
        <v>2101</v>
      </c>
      <c r="I10622" s="20">
        <v>2101</v>
      </c>
      <c r="J10622" s="21">
        <f>IFERROR((I10622/H10622),0)</f>
        <v>1</v>
      </c>
      <c r="K10622" s="20"/>
      <c r="L10622" s="20"/>
      <c r="M10622" s="22"/>
    </row>
    <row r="10623" spans="1:13" s="14" customFormat="1" ht="30" outlineLevel="2" x14ac:dyDescent="0.25">
      <c r="A10623" s="34"/>
      <c r="B10623" s="44" t="s">
        <v>3567</v>
      </c>
      <c r="C10623" s="31" t="s">
        <v>3118</v>
      </c>
      <c r="D10623" s="14" t="s">
        <v>1375</v>
      </c>
      <c r="E10623" s="14" t="s">
        <v>1406</v>
      </c>
      <c r="F10623" s="14" t="s">
        <v>1407</v>
      </c>
      <c r="G10623" s="14" t="s">
        <v>6492</v>
      </c>
      <c r="H10623" s="20">
        <v>51671043</v>
      </c>
      <c r="I10623" s="20">
        <v>51671043</v>
      </c>
      <c r="J10623" s="21">
        <f>IFERROR((I10623/H10623),0)</f>
        <v>1</v>
      </c>
      <c r="K10623" s="20"/>
      <c r="L10623" s="20"/>
      <c r="M10623" s="22"/>
    </row>
    <row r="10624" spans="1:13" s="14" customFormat="1" ht="30" outlineLevel="2" x14ac:dyDescent="0.25">
      <c r="A10624" s="34"/>
      <c r="B10624" s="44" t="s">
        <v>3567</v>
      </c>
      <c r="C10624" s="31" t="s">
        <v>3118</v>
      </c>
      <c r="D10624" s="14" t="s">
        <v>1375</v>
      </c>
      <c r="E10624" s="14" t="s">
        <v>1406</v>
      </c>
      <c r="F10624" s="14" t="s">
        <v>1407</v>
      </c>
      <c r="G10624" s="14" t="s">
        <v>6493</v>
      </c>
      <c r="H10624" s="20">
        <v>-67930068</v>
      </c>
      <c r="I10624" s="20"/>
      <c r="J10624" s="21">
        <f>IFERROR((I10624/H10624),0)</f>
        <v>0</v>
      </c>
      <c r="K10624" s="20"/>
      <c r="L10624" s="20"/>
      <c r="M10624" s="22"/>
    </row>
    <row r="10625" spans="1:13" s="14" customFormat="1" ht="30" outlineLevel="1" x14ac:dyDescent="0.25">
      <c r="A10625" s="34"/>
      <c r="B10625" s="46" t="s">
        <v>8166</v>
      </c>
      <c r="C10625" s="40" t="str">
        <f>C10624</f>
        <v>ASIGNACIÓN PARA LA INVERSIÓN LOCAL  - AMBIENTE Y DESARROLLO SOSTENIBLE</v>
      </c>
      <c r="D10625" s="39" t="str">
        <f>D10624</f>
        <v xml:space="preserve">HUILA                                             </v>
      </c>
      <c r="E10625" s="39" t="str">
        <f>E10624</f>
        <v>41660</v>
      </c>
      <c r="F10625" s="39" t="str">
        <f>F10624</f>
        <v xml:space="preserve">SALADOBLANCO                                      </v>
      </c>
      <c r="G10625" s="39" t="s">
        <v>10656</v>
      </c>
      <c r="H10625" s="20">
        <f>SUBTOTAL(9,H10620:H10624)</f>
        <v>481466697</v>
      </c>
      <c r="I10625" s="20">
        <f>SUBTOTAL(9,I10620:I10624)</f>
        <v>425336367.26999998</v>
      </c>
      <c r="J10625" s="42">
        <f>+I10625/H10625</f>
        <v>0.8834180430759887</v>
      </c>
      <c r="K10625" s="20">
        <f>SUBTOTAL(9,K10620:K10624)</f>
        <v>250983092.50000003</v>
      </c>
      <c r="L10625" s="20">
        <f>SUBTOTAL(9,L10620:L10624)</f>
        <v>215589942.26999998</v>
      </c>
      <c r="M10625" s="7">
        <f>IFERROR((L10625/K10625),"N.A")</f>
        <v>0.85898193429105174</v>
      </c>
    </row>
    <row r="10626" spans="1:13" s="14" customFormat="1" ht="30" outlineLevel="2" x14ac:dyDescent="0.25">
      <c r="A10626" s="34"/>
      <c r="B10626" s="44" t="s">
        <v>3568</v>
      </c>
      <c r="C10626" s="31" t="s">
        <v>3118</v>
      </c>
      <c r="D10626" s="14" t="s">
        <v>1375</v>
      </c>
      <c r="E10626" s="14" t="s">
        <v>1409</v>
      </c>
      <c r="F10626" s="14" t="s">
        <v>1410</v>
      </c>
      <c r="G10626" s="14" t="s">
        <v>16</v>
      </c>
      <c r="H10626" s="15">
        <v>353647865</v>
      </c>
      <c r="I10626" s="15">
        <v>224474743.07999995</v>
      </c>
      <c r="J10626" s="16">
        <f>IFERROR((I10626/H10626),0)</f>
        <v>0.63474084052507984</v>
      </c>
      <c r="K10626" s="15">
        <v>261326500.38000003</v>
      </c>
      <c r="L10626" s="15">
        <v>224474743.07999995</v>
      </c>
      <c r="M10626" s="17">
        <f>L10626/K10626</f>
        <v>0.85898193544698609</v>
      </c>
    </row>
    <row r="10627" spans="1:13" s="14" customFormat="1" ht="30" outlineLevel="2" x14ac:dyDescent="0.25">
      <c r="A10627" s="34"/>
      <c r="B10627" s="44" t="s">
        <v>3568</v>
      </c>
      <c r="C10627" s="31" t="s">
        <v>3118</v>
      </c>
      <c r="D10627" s="14" t="s">
        <v>1375</v>
      </c>
      <c r="E10627" s="14" t="s">
        <v>1409</v>
      </c>
      <c r="F10627" s="14" t="s">
        <v>1410</v>
      </c>
      <c r="G10627" s="14" t="s">
        <v>6109</v>
      </c>
      <c r="H10627" s="20">
        <v>343056404</v>
      </c>
      <c r="I10627" s="20">
        <v>343056404</v>
      </c>
      <c r="J10627" s="21">
        <f>IFERROR((I10627/H10627),0)</f>
        <v>1</v>
      </c>
      <c r="K10627" s="20"/>
      <c r="L10627" s="20"/>
      <c r="M10627" s="22"/>
    </row>
    <row r="10628" spans="1:13" s="14" customFormat="1" ht="30" outlineLevel="2" x14ac:dyDescent="0.25">
      <c r="A10628" s="34"/>
      <c r="B10628" s="44" t="s">
        <v>3568</v>
      </c>
      <c r="C10628" s="31" t="s">
        <v>3118</v>
      </c>
      <c r="D10628" s="14" t="s">
        <v>1375</v>
      </c>
      <c r="E10628" s="14" t="s">
        <v>1409</v>
      </c>
      <c r="F10628" s="14" t="s">
        <v>1410</v>
      </c>
      <c r="G10628" s="14" t="s">
        <v>6481</v>
      </c>
      <c r="H10628" s="20">
        <v>2187</v>
      </c>
      <c r="I10628" s="20">
        <v>2187</v>
      </c>
      <c r="J10628" s="21">
        <f>IFERROR((I10628/H10628),0)</f>
        <v>1</v>
      </c>
      <c r="K10628" s="20"/>
      <c r="L10628" s="20"/>
      <c r="M10628" s="22"/>
    </row>
    <row r="10629" spans="1:13" s="14" customFormat="1" ht="30" outlineLevel="2" x14ac:dyDescent="0.25">
      <c r="A10629" s="34"/>
      <c r="B10629" s="44" t="s">
        <v>3568</v>
      </c>
      <c r="C10629" s="31" t="s">
        <v>3118</v>
      </c>
      <c r="D10629" s="14" t="s">
        <v>1375</v>
      </c>
      <c r="E10629" s="14" t="s">
        <v>1409</v>
      </c>
      <c r="F10629" s="14" t="s">
        <v>1410</v>
      </c>
      <c r="G10629" s="14" t="s">
        <v>6492</v>
      </c>
      <c r="H10629" s="20">
        <v>53800488</v>
      </c>
      <c r="I10629" s="20">
        <v>53800488</v>
      </c>
      <c r="J10629" s="21">
        <f>IFERROR((I10629/H10629),0)</f>
        <v>1</v>
      </c>
      <c r="K10629" s="20"/>
      <c r="L10629" s="20"/>
      <c r="M10629" s="22"/>
    </row>
    <row r="10630" spans="1:13" s="14" customFormat="1" ht="30" outlineLevel="2" x14ac:dyDescent="0.25">
      <c r="A10630" s="34"/>
      <c r="B10630" s="44" t="s">
        <v>3568</v>
      </c>
      <c r="C10630" s="31" t="s">
        <v>3118</v>
      </c>
      <c r="D10630" s="14" t="s">
        <v>1375</v>
      </c>
      <c r="E10630" s="14" t="s">
        <v>1409</v>
      </c>
      <c r="F10630" s="14" t="s">
        <v>1410</v>
      </c>
      <c r="G10630" s="14" t="s">
        <v>6493</v>
      </c>
      <c r="H10630" s="20">
        <v>-70729573</v>
      </c>
      <c r="I10630" s="20"/>
      <c r="J10630" s="21">
        <f>IFERROR((I10630/H10630),0)</f>
        <v>0</v>
      </c>
      <c r="K10630" s="20"/>
      <c r="L10630" s="20"/>
      <c r="M10630" s="22"/>
    </row>
    <row r="10631" spans="1:13" s="14" customFormat="1" ht="30" outlineLevel="1" x14ac:dyDescent="0.25">
      <c r="A10631" s="34"/>
      <c r="B10631" s="46" t="s">
        <v>8167</v>
      </c>
      <c r="C10631" s="40" t="str">
        <f>C10630</f>
        <v>ASIGNACIÓN PARA LA INVERSIÓN LOCAL  - AMBIENTE Y DESARROLLO SOSTENIBLE</v>
      </c>
      <c r="D10631" s="39" t="str">
        <f>D10630</f>
        <v xml:space="preserve">HUILA                                             </v>
      </c>
      <c r="E10631" s="39" t="str">
        <f>E10630</f>
        <v>41615</v>
      </c>
      <c r="F10631" s="39" t="str">
        <f>F10630</f>
        <v xml:space="preserve">RIVERA                                            </v>
      </c>
      <c r="G10631" s="39" t="s">
        <v>10656</v>
      </c>
      <c r="H10631" s="20">
        <f>SUBTOTAL(9,H10626:H10630)</f>
        <v>679777371</v>
      </c>
      <c r="I10631" s="20">
        <f>SUBTOTAL(9,I10626:I10630)</f>
        <v>621333822.07999992</v>
      </c>
      <c r="J10631" s="42">
        <f>+I10631/H10631</f>
        <v>0.91402545684328163</v>
      </c>
      <c r="K10631" s="20">
        <f>SUBTOTAL(9,K10626:K10630)</f>
        <v>261326500.38000003</v>
      </c>
      <c r="L10631" s="20">
        <f>SUBTOTAL(9,L10626:L10630)</f>
        <v>224474743.07999995</v>
      </c>
      <c r="M10631" s="7">
        <f>IFERROR((L10631/K10631),"N.A")</f>
        <v>0.85898193544698609</v>
      </c>
    </row>
    <row r="10632" spans="1:13" s="14" customFormat="1" ht="30" outlineLevel="2" x14ac:dyDescent="0.25">
      <c r="A10632" s="34"/>
      <c r="B10632" s="44" t="s">
        <v>6254</v>
      </c>
      <c r="C10632" s="31" t="s">
        <v>3118</v>
      </c>
      <c r="D10632" s="14" t="s">
        <v>1375</v>
      </c>
      <c r="E10632" s="14" t="s">
        <v>4466</v>
      </c>
      <c r="F10632" s="14" t="s">
        <v>4467</v>
      </c>
      <c r="G10632" s="14" t="s">
        <v>6109</v>
      </c>
      <c r="H10632" s="20">
        <v>1276629133</v>
      </c>
      <c r="I10632" s="20">
        <v>1276629133</v>
      </c>
      <c r="J10632" s="21">
        <f>IFERROR((I10632/H10632),0)</f>
        <v>1</v>
      </c>
      <c r="K10632" s="20"/>
      <c r="L10632" s="20"/>
      <c r="M10632" s="22"/>
    </row>
    <row r="10633" spans="1:13" s="14" customFormat="1" ht="30" outlineLevel="1" x14ac:dyDescent="0.25">
      <c r="A10633" s="34"/>
      <c r="B10633" s="46" t="s">
        <v>8168</v>
      </c>
      <c r="C10633" s="40" t="str">
        <f>C10632</f>
        <v>ASIGNACIÓN PARA LA INVERSIÓN LOCAL  - AMBIENTE Y DESARROLLO SOSTENIBLE</v>
      </c>
      <c r="D10633" s="39" t="str">
        <f>D10632</f>
        <v xml:space="preserve">HUILA                                             </v>
      </c>
      <c r="E10633" s="39" t="str">
        <f>E10632</f>
        <v>41551</v>
      </c>
      <c r="F10633" s="39" t="str">
        <f>F10632</f>
        <v xml:space="preserve">PITALITO                                          </v>
      </c>
      <c r="G10633" s="39" t="s">
        <v>10656</v>
      </c>
      <c r="H10633" s="20">
        <f>SUBTOTAL(9,H10632:H10632)</f>
        <v>1276629133</v>
      </c>
      <c r="I10633" s="20">
        <f>SUBTOTAL(9,I10632:I10632)</f>
        <v>1276629133</v>
      </c>
      <c r="J10633" s="42">
        <f>+I10633/H10633</f>
        <v>1</v>
      </c>
      <c r="K10633" s="20">
        <f>SUBTOTAL(9,K10632:K10632)</f>
        <v>0</v>
      </c>
      <c r="L10633" s="20">
        <f>SUBTOTAL(9,L10632:L10632)</f>
        <v>0</v>
      </c>
      <c r="M10633" s="7" t="str">
        <f>IFERROR((L10633/K10633),"N.A")</f>
        <v>N.A</v>
      </c>
    </row>
    <row r="10634" spans="1:13" s="14" customFormat="1" ht="30" outlineLevel="2" x14ac:dyDescent="0.25">
      <c r="A10634" s="34"/>
      <c r="B10634" s="44" t="s">
        <v>3569</v>
      </c>
      <c r="C10634" s="31" t="s">
        <v>3118</v>
      </c>
      <c r="D10634" s="14" t="s">
        <v>1375</v>
      </c>
      <c r="E10634" s="14" t="s">
        <v>1412</v>
      </c>
      <c r="F10634" s="14" t="s">
        <v>1413</v>
      </c>
      <c r="G10634" s="14" t="s">
        <v>16</v>
      </c>
      <c r="H10634" s="15">
        <v>322126726</v>
      </c>
      <c r="I10634" s="15">
        <v>204466988.78999999</v>
      </c>
      <c r="J10634" s="16">
        <f>IFERROR((I10634/H10634),0)</f>
        <v>0.63474084044178314</v>
      </c>
      <c r="K10634" s="15">
        <v>238034096.61000004</v>
      </c>
      <c r="L10634" s="15">
        <v>204466988.78999999</v>
      </c>
      <c r="M10634" s="17">
        <f>L10634/K10634</f>
        <v>0.85898193452933302</v>
      </c>
    </row>
    <row r="10635" spans="1:13" s="14" customFormat="1" ht="30" outlineLevel="2" x14ac:dyDescent="0.25">
      <c r="A10635" s="34"/>
      <c r="B10635" s="44" t="s">
        <v>3569</v>
      </c>
      <c r="C10635" s="31" t="s">
        <v>3118</v>
      </c>
      <c r="D10635" s="14" t="s">
        <v>1375</v>
      </c>
      <c r="E10635" s="14" t="s">
        <v>1412</v>
      </c>
      <c r="F10635" s="14" t="s">
        <v>1413</v>
      </c>
      <c r="G10635" s="14" t="s">
        <v>6109</v>
      </c>
      <c r="H10635" s="20">
        <v>150033730</v>
      </c>
      <c r="I10635" s="20">
        <v>150033730</v>
      </c>
      <c r="J10635" s="21">
        <f>IFERROR((I10635/H10635),0)</f>
        <v>1</v>
      </c>
      <c r="K10635" s="20"/>
      <c r="L10635" s="20"/>
      <c r="M10635" s="22"/>
    </row>
    <row r="10636" spans="1:13" s="14" customFormat="1" ht="30" outlineLevel="2" x14ac:dyDescent="0.25">
      <c r="A10636" s="34"/>
      <c r="B10636" s="44" t="s">
        <v>3569</v>
      </c>
      <c r="C10636" s="31" t="s">
        <v>3118</v>
      </c>
      <c r="D10636" s="14" t="s">
        <v>1375</v>
      </c>
      <c r="E10636" s="14" t="s">
        <v>1412</v>
      </c>
      <c r="F10636" s="14" t="s">
        <v>1413</v>
      </c>
      <c r="G10636" s="14" t="s">
        <v>6481</v>
      </c>
      <c r="H10636" s="20">
        <v>1992</v>
      </c>
      <c r="I10636" s="20">
        <v>1992</v>
      </c>
      <c r="J10636" s="21">
        <f>IFERROR((I10636/H10636),0)</f>
        <v>1</v>
      </c>
      <c r="K10636" s="20"/>
      <c r="L10636" s="20"/>
      <c r="M10636" s="22"/>
    </row>
    <row r="10637" spans="1:13" s="14" customFormat="1" ht="30" outlineLevel="2" x14ac:dyDescent="0.25">
      <c r="A10637" s="34"/>
      <c r="B10637" s="44" t="s">
        <v>3569</v>
      </c>
      <c r="C10637" s="31" t="s">
        <v>3118</v>
      </c>
      <c r="D10637" s="14" t="s">
        <v>1375</v>
      </c>
      <c r="E10637" s="14" t="s">
        <v>1412</v>
      </c>
      <c r="F10637" s="14" t="s">
        <v>1413</v>
      </c>
      <c r="G10637" s="14" t="s">
        <v>6492</v>
      </c>
      <c r="H10637" s="20">
        <v>49005173</v>
      </c>
      <c r="I10637" s="20">
        <v>49005173</v>
      </c>
      <c r="J10637" s="21">
        <f>IFERROR((I10637/H10637),0)</f>
        <v>1</v>
      </c>
      <c r="K10637" s="20"/>
      <c r="L10637" s="20"/>
      <c r="M10637" s="22"/>
    </row>
    <row r="10638" spans="1:13" s="14" customFormat="1" ht="30" outlineLevel="2" x14ac:dyDescent="0.25">
      <c r="A10638" s="34"/>
      <c r="B10638" s="44" t="s">
        <v>3569</v>
      </c>
      <c r="C10638" s="31" t="s">
        <v>3118</v>
      </c>
      <c r="D10638" s="14" t="s">
        <v>1375</v>
      </c>
      <c r="E10638" s="14" t="s">
        <v>1412</v>
      </c>
      <c r="F10638" s="14" t="s">
        <v>1413</v>
      </c>
      <c r="G10638" s="14" t="s">
        <v>6493</v>
      </c>
      <c r="H10638" s="20">
        <v>-64425345</v>
      </c>
      <c r="I10638" s="20"/>
      <c r="J10638" s="21">
        <f>IFERROR((I10638/H10638),0)</f>
        <v>0</v>
      </c>
      <c r="K10638" s="20"/>
      <c r="L10638" s="20"/>
      <c r="M10638" s="22"/>
    </row>
    <row r="10639" spans="1:13" s="14" customFormat="1" ht="30" outlineLevel="1" x14ac:dyDescent="0.25">
      <c r="A10639" s="34"/>
      <c r="B10639" s="46" t="s">
        <v>8169</v>
      </c>
      <c r="C10639" s="40" t="str">
        <f>C10638</f>
        <v>ASIGNACIÓN PARA LA INVERSIÓN LOCAL  - AMBIENTE Y DESARROLLO SOSTENIBLE</v>
      </c>
      <c r="D10639" s="39" t="str">
        <f>D10638</f>
        <v xml:space="preserve">HUILA                                             </v>
      </c>
      <c r="E10639" s="39" t="str">
        <f>E10638</f>
        <v>41548</v>
      </c>
      <c r="F10639" s="39" t="str">
        <f>F10638</f>
        <v xml:space="preserve">PITAL                                             </v>
      </c>
      <c r="G10639" s="39" t="s">
        <v>10656</v>
      </c>
      <c r="H10639" s="20">
        <f>SUBTOTAL(9,H10634:H10638)</f>
        <v>456742276</v>
      </c>
      <c r="I10639" s="20">
        <f>SUBTOTAL(9,I10634:I10638)</f>
        <v>403507883.78999996</v>
      </c>
      <c r="J10639" s="42">
        <f>+I10639/H10639</f>
        <v>0.88344763555454187</v>
      </c>
      <c r="K10639" s="20">
        <f>SUBTOTAL(9,K10634:K10638)</f>
        <v>238034096.61000004</v>
      </c>
      <c r="L10639" s="20">
        <f>SUBTOTAL(9,L10634:L10638)</f>
        <v>204466988.78999999</v>
      </c>
      <c r="M10639" s="7">
        <f>IFERROR((L10639/K10639),"N.A")</f>
        <v>0.85898193452933302</v>
      </c>
    </row>
    <row r="10640" spans="1:13" s="14" customFormat="1" ht="30" outlineLevel="2" x14ac:dyDescent="0.25">
      <c r="A10640" s="34"/>
      <c r="B10640" s="44" t="s">
        <v>3570</v>
      </c>
      <c r="C10640" s="31" t="s">
        <v>3118</v>
      </c>
      <c r="D10640" s="14" t="s">
        <v>1375</v>
      </c>
      <c r="E10640" s="14" t="s">
        <v>1415</v>
      </c>
      <c r="F10640" s="14" t="s">
        <v>1416</v>
      </c>
      <c r="G10640" s="14" t="s">
        <v>16</v>
      </c>
      <c r="H10640" s="15">
        <v>342932337</v>
      </c>
      <c r="I10640" s="15">
        <v>217673159.82999992</v>
      </c>
      <c r="J10640" s="16">
        <f>IFERROR((I10640/H10640),0)</f>
        <v>0.63474084052330104</v>
      </c>
      <c r="K10640" s="15">
        <v>253408309.23999998</v>
      </c>
      <c r="L10640" s="15">
        <v>217673159.82999992</v>
      </c>
      <c r="M10640" s="17">
        <f>L10640/K10640</f>
        <v>0.85898193505503517</v>
      </c>
    </row>
    <row r="10641" spans="1:13" s="14" customFormat="1" ht="30" outlineLevel="2" x14ac:dyDescent="0.25">
      <c r="A10641" s="34"/>
      <c r="B10641" s="44" t="s">
        <v>3570</v>
      </c>
      <c r="C10641" s="31" t="s">
        <v>3118</v>
      </c>
      <c r="D10641" s="14" t="s">
        <v>1375</v>
      </c>
      <c r="E10641" s="14" t="s">
        <v>1415</v>
      </c>
      <c r="F10641" s="14" t="s">
        <v>1416</v>
      </c>
      <c r="G10641" s="14" t="s">
        <v>6109</v>
      </c>
      <c r="H10641" s="20">
        <v>103939209</v>
      </c>
      <c r="I10641" s="20">
        <v>103939209</v>
      </c>
      <c r="J10641" s="21">
        <f>IFERROR((I10641/H10641),0)</f>
        <v>1</v>
      </c>
      <c r="K10641" s="20"/>
      <c r="L10641" s="20"/>
      <c r="M10641" s="22"/>
    </row>
    <row r="10642" spans="1:13" s="14" customFormat="1" ht="30" outlineLevel="2" x14ac:dyDescent="0.25">
      <c r="A10642" s="34"/>
      <c r="B10642" s="44" t="s">
        <v>3570</v>
      </c>
      <c r="C10642" s="31" t="s">
        <v>3118</v>
      </c>
      <c r="D10642" s="14" t="s">
        <v>1375</v>
      </c>
      <c r="E10642" s="14" t="s">
        <v>1415</v>
      </c>
      <c r="F10642" s="14" t="s">
        <v>1416</v>
      </c>
      <c r="G10642" s="14" t="s">
        <v>6481</v>
      </c>
      <c r="H10642" s="20">
        <v>2121</v>
      </c>
      <c r="I10642" s="20">
        <v>2121</v>
      </c>
      <c r="J10642" s="21">
        <f>IFERROR((I10642/H10642),0)</f>
        <v>1</v>
      </c>
      <c r="K10642" s="20"/>
      <c r="L10642" s="20"/>
      <c r="M10642" s="22"/>
    </row>
    <row r="10643" spans="1:13" s="14" customFormat="1" ht="30" outlineLevel="2" x14ac:dyDescent="0.25">
      <c r="A10643" s="34"/>
      <c r="B10643" s="44" t="s">
        <v>3570</v>
      </c>
      <c r="C10643" s="31" t="s">
        <v>3118</v>
      </c>
      <c r="D10643" s="14" t="s">
        <v>1375</v>
      </c>
      <c r="E10643" s="14" t="s">
        <v>1415</v>
      </c>
      <c r="F10643" s="14" t="s">
        <v>1416</v>
      </c>
      <c r="G10643" s="14" t="s">
        <v>6492</v>
      </c>
      <c r="H10643" s="20">
        <v>52170333</v>
      </c>
      <c r="I10643" s="20">
        <v>52170333</v>
      </c>
      <c r="J10643" s="21">
        <f>IFERROR((I10643/H10643),0)</f>
        <v>1</v>
      </c>
      <c r="K10643" s="20"/>
      <c r="L10643" s="20"/>
      <c r="M10643" s="22"/>
    </row>
    <row r="10644" spans="1:13" s="14" customFormat="1" ht="30" outlineLevel="2" x14ac:dyDescent="0.25">
      <c r="A10644" s="34"/>
      <c r="B10644" s="44" t="s">
        <v>3570</v>
      </c>
      <c r="C10644" s="31" t="s">
        <v>3118</v>
      </c>
      <c r="D10644" s="14" t="s">
        <v>1375</v>
      </c>
      <c r="E10644" s="14" t="s">
        <v>1415</v>
      </c>
      <c r="F10644" s="14" t="s">
        <v>1416</v>
      </c>
      <c r="G10644" s="14" t="s">
        <v>6493</v>
      </c>
      <c r="H10644" s="20">
        <v>-68586467</v>
      </c>
      <c r="I10644" s="20"/>
      <c r="J10644" s="21">
        <f>IFERROR((I10644/H10644),0)</f>
        <v>0</v>
      </c>
      <c r="K10644" s="20"/>
      <c r="L10644" s="20"/>
      <c r="M10644" s="22"/>
    </row>
    <row r="10645" spans="1:13" s="14" customFormat="1" ht="30" outlineLevel="1" x14ac:dyDescent="0.25">
      <c r="A10645" s="34"/>
      <c r="B10645" s="46" t="s">
        <v>8170</v>
      </c>
      <c r="C10645" s="40" t="str">
        <f>C10644</f>
        <v>ASIGNACIÓN PARA LA INVERSIÓN LOCAL  - AMBIENTE Y DESARROLLO SOSTENIBLE</v>
      </c>
      <c r="D10645" s="39" t="str">
        <f>D10644</f>
        <v xml:space="preserve">HUILA                                             </v>
      </c>
      <c r="E10645" s="39" t="str">
        <f>E10644</f>
        <v>41530</v>
      </c>
      <c r="F10645" s="39" t="str">
        <f>F10644</f>
        <v xml:space="preserve">PALESTINA                                         </v>
      </c>
      <c r="G10645" s="39" t="s">
        <v>10656</v>
      </c>
      <c r="H10645" s="20">
        <f>SUBTOTAL(9,H10640:H10644)</f>
        <v>430457533</v>
      </c>
      <c r="I10645" s="20">
        <f>SUBTOTAL(9,I10640:I10644)</f>
        <v>373784822.82999992</v>
      </c>
      <c r="J10645" s="42">
        <f>+I10645/H10645</f>
        <v>0.86834308654089676</v>
      </c>
      <c r="K10645" s="20">
        <f>SUBTOTAL(9,K10640:K10644)</f>
        <v>253408309.23999998</v>
      </c>
      <c r="L10645" s="20">
        <f>SUBTOTAL(9,L10640:L10644)</f>
        <v>217673159.82999992</v>
      </c>
      <c r="M10645" s="7">
        <f>IFERROR((L10645/K10645),"N.A")</f>
        <v>0.85898193505503517</v>
      </c>
    </row>
    <row r="10646" spans="1:13" s="14" customFormat="1" ht="30" outlineLevel="2" x14ac:dyDescent="0.25">
      <c r="A10646" s="34"/>
      <c r="B10646" s="44" t="s">
        <v>3571</v>
      </c>
      <c r="C10646" s="31" t="s">
        <v>3118</v>
      </c>
      <c r="D10646" s="14" t="s">
        <v>1375</v>
      </c>
      <c r="E10646" s="14" t="s">
        <v>1418</v>
      </c>
      <c r="F10646" s="14" t="s">
        <v>1419</v>
      </c>
      <c r="G10646" s="14" t="s">
        <v>16</v>
      </c>
      <c r="H10646" s="15">
        <v>364786038</v>
      </c>
      <c r="I10646" s="15">
        <v>231544596.34999999</v>
      </c>
      <c r="J10646" s="16">
        <f>IFERROR((I10646/H10646),0)</f>
        <v>0.63474084046495216</v>
      </c>
      <c r="K10646" s="15">
        <v>269557003.34999996</v>
      </c>
      <c r="L10646" s="15">
        <v>231544596.34999999</v>
      </c>
      <c r="M10646" s="17">
        <f>L10646/K10646</f>
        <v>0.85898193507276954</v>
      </c>
    </row>
    <row r="10647" spans="1:13" s="14" customFormat="1" ht="30" outlineLevel="2" x14ac:dyDescent="0.25">
      <c r="A10647" s="34"/>
      <c r="B10647" s="44" t="s">
        <v>3571</v>
      </c>
      <c r="C10647" s="31" t="s">
        <v>3118</v>
      </c>
      <c r="D10647" s="14" t="s">
        <v>1375</v>
      </c>
      <c r="E10647" s="14" t="s">
        <v>1418</v>
      </c>
      <c r="F10647" s="14" t="s">
        <v>1419</v>
      </c>
      <c r="G10647" s="14" t="s">
        <v>6109</v>
      </c>
      <c r="H10647" s="20">
        <v>91288448</v>
      </c>
      <c r="I10647" s="20">
        <v>91288448</v>
      </c>
      <c r="J10647" s="21">
        <f>IFERROR((I10647/H10647),0)</f>
        <v>1</v>
      </c>
      <c r="K10647" s="20"/>
      <c r="L10647" s="20"/>
      <c r="M10647" s="22"/>
    </row>
    <row r="10648" spans="1:13" s="14" customFormat="1" ht="30" outlineLevel="2" x14ac:dyDescent="0.25">
      <c r="A10648" s="34"/>
      <c r="B10648" s="44" t="s">
        <v>3571</v>
      </c>
      <c r="C10648" s="31" t="s">
        <v>3118</v>
      </c>
      <c r="D10648" s="14" t="s">
        <v>1375</v>
      </c>
      <c r="E10648" s="14" t="s">
        <v>1418</v>
      </c>
      <c r="F10648" s="14" t="s">
        <v>1419</v>
      </c>
      <c r="G10648" s="14" t="s">
        <v>6481</v>
      </c>
      <c r="H10648" s="20">
        <v>2256</v>
      </c>
      <c r="I10648" s="20">
        <v>2256</v>
      </c>
      <c r="J10648" s="21">
        <f>IFERROR((I10648/H10648),0)</f>
        <v>1</v>
      </c>
      <c r="K10648" s="20"/>
      <c r="L10648" s="20"/>
      <c r="M10648" s="22"/>
    </row>
    <row r="10649" spans="1:13" s="14" customFormat="1" ht="30" outlineLevel="2" x14ac:dyDescent="0.25">
      <c r="A10649" s="34"/>
      <c r="B10649" s="44" t="s">
        <v>3571</v>
      </c>
      <c r="C10649" s="31" t="s">
        <v>3118</v>
      </c>
      <c r="D10649" s="14" t="s">
        <v>1375</v>
      </c>
      <c r="E10649" s="14" t="s">
        <v>1418</v>
      </c>
      <c r="F10649" s="14" t="s">
        <v>1419</v>
      </c>
      <c r="G10649" s="14" t="s">
        <v>6492</v>
      </c>
      <c r="H10649" s="20">
        <v>55494939</v>
      </c>
      <c r="I10649" s="20">
        <v>55494939</v>
      </c>
      <c r="J10649" s="21">
        <f>IFERROR((I10649/H10649),0)</f>
        <v>1</v>
      </c>
      <c r="K10649" s="20"/>
      <c r="L10649" s="20"/>
      <c r="M10649" s="22"/>
    </row>
    <row r="10650" spans="1:13" s="14" customFormat="1" ht="30" outlineLevel="2" x14ac:dyDescent="0.25">
      <c r="A10650" s="34"/>
      <c r="B10650" s="44" t="s">
        <v>3571</v>
      </c>
      <c r="C10650" s="31" t="s">
        <v>3118</v>
      </c>
      <c r="D10650" s="14" t="s">
        <v>1375</v>
      </c>
      <c r="E10650" s="14" t="s">
        <v>1418</v>
      </c>
      <c r="F10650" s="14" t="s">
        <v>1419</v>
      </c>
      <c r="G10650" s="14" t="s">
        <v>6493</v>
      </c>
      <c r="H10650" s="20">
        <v>-72957208</v>
      </c>
      <c r="I10650" s="20"/>
      <c r="J10650" s="21">
        <f>IFERROR((I10650/H10650),0)</f>
        <v>0</v>
      </c>
      <c r="K10650" s="20"/>
      <c r="L10650" s="20"/>
      <c r="M10650" s="22"/>
    </row>
    <row r="10651" spans="1:13" s="14" customFormat="1" ht="30" outlineLevel="1" x14ac:dyDescent="0.25">
      <c r="A10651" s="34"/>
      <c r="B10651" s="46" t="s">
        <v>8171</v>
      </c>
      <c r="C10651" s="40" t="str">
        <f>C10650</f>
        <v>ASIGNACIÓN PARA LA INVERSIÓN LOCAL  - AMBIENTE Y DESARROLLO SOSTENIBLE</v>
      </c>
      <c r="D10651" s="39" t="str">
        <f>D10650</f>
        <v xml:space="preserve">HUILA                                             </v>
      </c>
      <c r="E10651" s="39" t="str">
        <f>E10650</f>
        <v>41524</v>
      </c>
      <c r="F10651" s="39" t="str">
        <f>F10650</f>
        <v xml:space="preserve">PALERMO                                           </v>
      </c>
      <c r="G10651" s="39" t="s">
        <v>10656</v>
      </c>
      <c r="H10651" s="20">
        <f>SUBTOTAL(9,H10646:H10650)</f>
        <v>438614473</v>
      </c>
      <c r="I10651" s="20">
        <f>SUBTOTAL(9,I10646:I10650)</f>
        <v>378330239.35000002</v>
      </c>
      <c r="J10651" s="42">
        <f>+I10651/H10651</f>
        <v>0.86255758220271961</v>
      </c>
      <c r="K10651" s="20">
        <f>SUBTOTAL(9,K10646:K10650)</f>
        <v>269557003.34999996</v>
      </c>
      <c r="L10651" s="20">
        <f>SUBTOTAL(9,L10646:L10650)</f>
        <v>231544596.34999999</v>
      </c>
      <c r="M10651" s="7">
        <f>IFERROR((L10651/K10651),"N.A")</f>
        <v>0.85898193507276954</v>
      </c>
    </row>
    <row r="10652" spans="1:13" s="14" customFormat="1" ht="30" outlineLevel="2" x14ac:dyDescent="0.25">
      <c r="A10652" s="34"/>
      <c r="B10652" s="44" t="s">
        <v>3572</v>
      </c>
      <c r="C10652" s="31" t="s">
        <v>3118</v>
      </c>
      <c r="D10652" s="14" t="s">
        <v>1375</v>
      </c>
      <c r="E10652" s="14" t="s">
        <v>1421</v>
      </c>
      <c r="F10652" s="14" t="s">
        <v>1422</v>
      </c>
      <c r="G10652" s="14" t="s">
        <v>16</v>
      </c>
      <c r="H10652" s="15">
        <v>197351815</v>
      </c>
      <c r="I10652" s="15">
        <v>125267256.90999998</v>
      </c>
      <c r="J10652" s="16">
        <f>IFERROR((I10652/H10652),0)</f>
        <v>0.63474084041233658</v>
      </c>
      <c r="K10652" s="15">
        <v>145832236.96999997</v>
      </c>
      <c r="L10652" s="15">
        <v>125267256.90999998</v>
      </c>
      <c r="M10652" s="17">
        <f>L10652/K10652</f>
        <v>0.85898193371174481</v>
      </c>
    </row>
    <row r="10653" spans="1:13" s="14" customFormat="1" ht="30" outlineLevel="2" x14ac:dyDescent="0.25">
      <c r="A10653" s="34"/>
      <c r="B10653" s="44" t="s">
        <v>3572</v>
      </c>
      <c r="C10653" s="31" t="s">
        <v>3118</v>
      </c>
      <c r="D10653" s="14" t="s">
        <v>1375</v>
      </c>
      <c r="E10653" s="14" t="s">
        <v>1421</v>
      </c>
      <c r="F10653" s="14" t="s">
        <v>1422</v>
      </c>
      <c r="G10653" s="14" t="s">
        <v>6109</v>
      </c>
      <c r="H10653" s="20">
        <v>331153264</v>
      </c>
      <c r="I10653" s="20">
        <v>331153264</v>
      </c>
      <c r="J10653" s="21">
        <f>IFERROR((I10653/H10653),0)</f>
        <v>1</v>
      </c>
      <c r="K10653" s="20"/>
      <c r="L10653" s="20"/>
      <c r="M10653" s="22"/>
    </row>
    <row r="10654" spans="1:13" s="14" customFormat="1" ht="30" outlineLevel="2" x14ac:dyDescent="0.25">
      <c r="A10654" s="34"/>
      <c r="B10654" s="44" t="s">
        <v>3572</v>
      </c>
      <c r="C10654" s="31" t="s">
        <v>3118</v>
      </c>
      <c r="D10654" s="14" t="s">
        <v>1375</v>
      </c>
      <c r="E10654" s="14" t="s">
        <v>1421</v>
      </c>
      <c r="F10654" s="14" t="s">
        <v>1422</v>
      </c>
      <c r="G10654" s="14" t="s">
        <v>6481</v>
      </c>
      <c r="H10654" s="20">
        <v>1221</v>
      </c>
      <c r="I10654" s="20">
        <v>1221</v>
      </c>
      <c r="J10654" s="21">
        <f>IFERROR((I10654/H10654),0)</f>
        <v>1</v>
      </c>
      <c r="K10654" s="20"/>
      <c r="L10654" s="20"/>
      <c r="M10654" s="22"/>
    </row>
    <row r="10655" spans="1:13" s="14" customFormat="1" ht="30" outlineLevel="2" x14ac:dyDescent="0.25">
      <c r="A10655" s="34"/>
      <c r="B10655" s="44" t="s">
        <v>3572</v>
      </c>
      <c r="C10655" s="31" t="s">
        <v>3118</v>
      </c>
      <c r="D10655" s="14" t="s">
        <v>1375</v>
      </c>
      <c r="E10655" s="14" t="s">
        <v>1421</v>
      </c>
      <c r="F10655" s="14" t="s">
        <v>1422</v>
      </c>
      <c r="G10655" s="14" t="s">
        <v>6492</v>
      </c>
      <c r="H10655" s="20">
        <v>30023153</v>
      </c>
      <c r="I10655" s="20">
        <v>30023153</v>
      </c>
      <c r="J10655" s="21">
        <f>IFERROR((I10655/H10655),0)</f>
        <v>1</v>
      </c>
      <c r="K10655" s="20"/>
      <c r="L10655" s="20"/>
      <c r="M10655" s="22"/>
    </row>
    <row r="10656" spans="1:13" s="14" customFormat="1" ht="30" outlineLevel="2" x14ac:dyDescent="0.25">
      <c r="A10656" s="34"/>
      <c r="B10656" s="44" t="s">
        <v>3572</v>
      </c>
      <c r="C10656" s="31" t="s">
        <v>3118</v>
      </c>
      <c r="D10656" s="14" t="s">
        <v>1375</v>
      </c>
      <c r="E10656" s="14" t="s">
        <v>1421</v>
      </c>
      <c r="F10656" s="14" t="s">
        <v>1422</v>
      </c>
      <c r="G10656" s="14" t="s">
        <v>6493</v>
      </c>
      <c r="H10656" s="20">
        <v>-39470363</v>
      </c>
      <c r="I10656" s="20"/>
      <c r="J10656" s="21">
        <f>IFERROR((I10656/H10656),0)</f>
        <v>0</v>
      </c>
      <c r="K10656" s="20"/>
      <c r="L10656" s="20"/>
      <c r="M10656" s="22"/>
    </row>
    <row r="10657" spans="1:13" s="14" customFormat="1" ht="30" outlineLevel="1" x14ac:dyDescent="0.25">
      <c r="A10657" s="34"/>
      <c r="B10657" s="46" t="s">
        <v>8172</v>
      </c>
      <c r="C10657" s="40" t="str">
        <f>C10656</f>
        <v>ASIGNACIÓN PARA LA INVERSIÓN LOCAL  - AMBIENTE Y DESARROLLO SOSTENIBLE</v>
      </c>
      <c r="D10657" s="39" t="str">
        <f>D10656</f>
        <v xml:space="preserve">HUILA                                             </v>
      </c>
      <c r="E10657" s="39" t="str">
        <f>E10656</f>
        <v>41518</v>
      </c>
      <c r="F10657" s="39" t="str">
        <f>F10656</f>
        <v xml:space="preserve">PAICOL                                            </v>
      </c>
      <c r="G10657" s="39" t="s">
        <v>10656</v>
      </c>
      <c r="H10657" s="20">
        <f>SUBTOTAL(9,H10652:H10656)</f>
        <v>519059090</v>
      </c>
      <c r="I10657" s="20">
        <f>SUBTOTAL(9,I10652:I10656)</f>
        <v>486444894.90999997</v>
      </c>
      <c r="J10657" s="42">
        <f>+I10657/H10657</f>
        <v>0.93716670082783826</v>
      </c>
      <c r="K10657" s="20">
        <f>SUBTOTAL(9,K10652:K10656)</f>
        <v>145832236.96999997</v>
      </c>
      <c r="L10657" s="20">
        <f>SUBTOTAL(9,L10652:L10656)</f>
        <v>125267256.90999998</v>
      </c>
      <c r="M10657" s="7">
        <f>IFERROR((L10657/K10657),"N.A")</f>
        <v>0.85898193371174481</v>
      </c>
    </row>
    <row r="10658" spans="1:13" s="14" customFormat="1" ht="30" outlineLevel="2" x14ac:dyDescent="0.25">
      <c r="A10658" s="34"/>
      <c r="B10658" s="44" t="s">
        <v>3573</v>
      </c>
      <c r="C10658" s="31" t="s">
        <v>3118</v>
      </c>
      <c r="D10658" s="14" t="s">
        <v>1375</v>
      </c>
      <c r="E10658" s="14" t="s">
        <v>1424</v>
      </c>
      <c r="F10658" s="14" t="s">
        <v>1425</v>
      </c>
      <c r="G10658" s="14" t="s">
        <v>16</v>
      </c>
      <c r="H10658" s="15">
        <v>331210230</v>
      </c>
      <c r="I10658" s="15">
        <v>210232659.76999995</v>
      </c>
      <c r="J10658" s="16">
        <f>IFERROR((I10658/H10658),0)</f>
        <v>0.63474084049275881</v>
      </c>
      <c r="K10658" s="15">
        <v>244746310.98000005</v>
      </c>
      <c r="L10658" s="15">
        <v>210232659.76999995</v>
      </c>
      <c r="M10658" s="17">
        <f>L10658/K10658</f>
        <v>0.85898193491945851</v>
      </c>
    </row>
    <row r="10659" spans="1:13" s="14" customFormat="1" ht="30" outlineLevel="2" x14ac:dyDescent="0.25">
      <c r="A10659" s="34"/>
      <c r="B10659" s="44" t="s">
        <v>3573</v>
      </c>
      <c r="C10659" s="31" t="s">
        <v>3118</v>
      </c>
      <c r="D10659" s="14" t="s">
        <v>1375</v>
      </c>
      <c r="E10659" s="14" t="s">
        <v>1424</v>
      </c>
      <c r="F10659" s="14" t="s">
        <v>1425</v>
      </c>
      <c r="G10659" s="14" t="s">
        <v>6109</v>
      </c>
      <c r="H10659" s="20">
        <v>554235595</v>
      </c>
      <c r="I10659" s="20">
        <v>554235595</v>
      </c>
      <c r="J10659" s="21">
        <f>IFERROR((I10659/H10659),0)</f>
        <v>1</v>
      </c>
      <c r="K10659" s="20"/>
      <c r="L10659" s="20"/>
      <c r="M10659" s="22"/>
    </row>
    <row r="10660" spans="1:13" s="14" customFormat="1" ht="30" outlineLevel="2" x14ac:dyDescent="0.25">
      <c r="A10660" s="34"/>
      <c r="B10660" s="44" t="s">
        <v>3573</v>
      </c>
      <c r="C10660" s="31" t="s">
        <v>3118</v>
      </c>
      <c r="D10660" s="14" t="s">
        <v>1375</v>
      </c>
      <c r="E10660" s="14" t="s">
        <v>1424</v>
      </c>
      <c r="F10660" s="14" t="s">
        <v>1425</v>
      </c>
      <c r="G10660" s="14" t="s">
        <v>6481</v>
      </c>
      <c r="H10660" s="20">
        <v>2048</v>
      </c>
      <c r="I10660" s="20">
        <v>2048</v>
      </c>
      <c r="J10660" s="21">
        <f>IFERROR((I10660/H10660),0)</f>
        <v>1</v>
      </c>
      <c r="K10660" s="20"/>
      <c r="L10660" s="20"/>
      <c r="M10660" s="22"/>
    </row>
    <row r="10661" spans="1:13" s="14" customFormat="1" ht="30" outlineLevel="2" x14ac:dyDescent="0.25">
      <c r="A10661" s="34"/>
      <c r="B10661" s="44" t="s">
        <v>3573</v>
      </c>
      <c r="C10661" s="31" t="s">
        <v>3118</v>
      </c>
      <c r="D10661" s="14" t="s">
        <v>1375</v>
      </c>
      <c r="E10661" s="14" t="s">
        <v>1424</v>
      </c>
      <c r="F10661" s="14" t="s">
        <v>1425</v>
      </c>
      <c r="G10661" s="14" t="s">
        <v>6492</v>
      </c>
      <c r="H10661" s="20">
        <v>50387048</v>
      </c>
      <c r="I10661" s="20">
        <v>50387048</v>
      </c>
      <c r="J10661" s="21">
        <f>IFERROR((I10661/H10661),0)</f>
        <v>1</v>
      </c>
      <c r="K10661" s="20"/>
      <c r="L10661" s="20"/>
      <c r="M10661" s="22"/>
    </row>
    <row r="10662" spans="1:13" s="14" customFormat="1" ht="30" outlineLevel="2" x14ac:dyDescent="0.25">
      <c r="A10662" s="34"/>
      <c r="B10662" s="44" t="s">
        <v>3573</v>
      </c>
      <c r="C10662" s="31" t="s">
        <v>3118</v>
      </c>
      <c r="D10662" s="14" t="s">
        <v>1375</v>
      </c>
      <c r="E10662" s="14" t="s">
        <v>1424</v>
      </c>
      <c r="F10662" s="14" t="s">
        <v>1425</v>
      </c>
      <c r="G10662" s="14" t="s">
        <v>6493</v>
      </c>
      <c r="H10662" s="20">
        <v>-66242046</v>
      </c>
      <c r="I10662" s="20"/>
      <c r="J10662" s="21">
        <f>IFERROR((I10662/H10662),0)</f>
        <v>0</v>
      </c>
      <c r="K10662" s="20"/>
      <c r="L10662" s="20"/>
      <c r="M10662" s="22"/>
    </row>
    <row r="10663" spans="1:13" s="14" customFormat="1" ht="30" outlineLevel="1" x14ac:dyDescent="0.25">
      <c r="A10663" s="34"/>
      <c r="B10663" s="46" t="s">
        <v>8173</v>
      </c>
      <c r="C10663" s="40" t="str">
        <f>C10662</f>
        <v>ASIGNACIÓN PARA LA INVERSIÓN LOCAL  - AMBIENTE Y DESARROLLO SOSTENIBLE</v>
      </c>
      <c r="D10663" s="39" t="str">
        <f>D10662</f>
        <v xml:space="preserve">HUILA                                             </v>
      </c>
      <c r="E10663" s="39" t="str">
        <f>E10662</f>
        <v>41503</v>
      </c>
      <c r="F10663" s="39" t="str">
        <f>F10662</f>
        <v xml:space="preserve">OPORAPA                                           </v>
      </c>
      <c r="G10663" s="39" t="s">
        <v>10656</v>
      </c>
      <c r="H10663" s="20">
        <f>SUBTOTAL(9,H10658:H10662)</f>
        <v>869592875</v>
      </c>
      <c r="I10663" s="20">
        <f>SUBTOTAL(9,I10658:I10662)</f>
        <v>814857350.76999998</v>
      </c>
      <c r="J10663" s="42">
        <f>+I10663/H10663</f>
        <v>0.93705614914335633</v>
      </c>
      <c r="K10663" s="20">
        <f>SUBTOTAL(9,K10658:K10662)</f>
        <v>244746310.98000005</v>
      </c>
      <c r="L10663" s="20">
        <f>SUBTOTAL(9,L10658:L10662)</f>
        <v>210232659.76999995</v>
      </c>
      <c r="M10663" s="7">
        <f>IFERROR((L10663/K10663),"N.A")</f>
        <v>0.85898193491945851</v>
      </c>
    </row>
    <row r="10664" spans="1:13" s="14" customFormat="1" ht="30" outlineLevel="2" x14ac:dyDescent="0.25">
      <c r="A10664" s="34"/>
      <c r="B10664" s="44" t="s">
        <v>3574</v>
      </c>
      <c r="C10664" s="31" t="s">
        <v>3118</v>
      </c>
      <c r="D10664" s="14" t="s">
        <v>1375</v>
      </c>
      <c r="E10664" s="14" t="s">
        <v>1427</v>
      </c>
      <c r="F10664" s="14" t="s">
        <v>1428</v>
      </c>
      <c r="G10664" s="14" t="s">
        <v>16</v>
      </c>
      <c r="H10664" s="15">
        <v>265877586</v>
      </c>
      <c r="I10664" s="15">
        <v>168763362.39000005</v>
      </c>
      <c r="J10664" s="16">
        <f>IFERROR((I10664/H10664),0)</f>
        <v>0.6347408404332362</v>
      </c>
      <c r="K10664" s="15">
        <v>196469047.43000001</v>
      </c>
      <c r="L10664" s="15">
        <v>168763362.39000005</v>
      </c>
      <c r="M10664" s="17">
        <f>L10664/K10664</f>
        <v>0.85898193429236624</v>
      </c>
    </row>
    <row r="10665" spans="1:13" s="14" customFormat="1" ht="30" outlineLevel="2" x14ac:dyDescent="0.25">
      <c r="A10665" s="34"/>
      <c r="B10665" s="44" t="s">
        <v>3574</v>
      </c>
      <c r="C10665" s="31" t="s">
        <v>3118</v>
      </c>
      <c r="D10665" s="14" t="s">
        <v>1375</v>
      </c>
      <c r="E10665" s="14" t="s">
        <v>1427</v>
      </c>
      <c r="F10665" s="14" t="s">
        <v>1428</v>
      </c>
      <c r="G10665" s="14" t="s">
        <v>6109</v>
      </c>
      <c r="H10665" s="20">
        <v>440333463</v>
      </c>
      <c r="I10665" s="20">
        <v>440333463</v>
      </c>
      <c r="J10665" s="21">
        <f>IFERROR((I10665/H10665),0)</f>
        <v>1</v>
      </c>
      <c r="K10665" s="20"/>
      <c r="L10665" s="20"/>
      <c r="M10665" s="22"/>
    </row>
    <row r="10666" spans="1:13" s="14" customFormat="1" ht="30" outlineLevel="2" x14ac:dyDescent="0.25">
      <c r="A10666" s="34"/>
      <c r="B10666" s="44" t="s">
        <v>3574</v>
      </c>
      <c r="C10666" s="31" t="s">
        <v>3118</v>
      </c>
      <c r="D10666" s="14" t="s">
        <v>1375</v>
      </c>
      <c r="E10666" s="14" t="s">
        <v>1427</v>
      </c>
      <c r="F10666" s="14" t="s">
        <v>1428</v>
      </c>
      <c r="G10666" s="14" t="s">
        <v>6481</v>
      </c>
      <c r="H10666" s="20">
        <v>1644</v>
      </c>
      <c r="I10666" s="20">
        <v>1644</v>
      </c>
      <c r="J10666" s="21">
        <f>IFERROR((I10666/H10666),0)</f>
        <v>1</v>
      </c>
      <c r="K10666" s="20"/>
      <c r="L10666" s="20"/>
      <c r="M10666" s="22"/>
    </row>
    <row r="10667" spans="1:13" s="14" customFormat="1" ht="30" outlineLevel="2" x14ac:dyDescent="0.25">
      <c r="A10667" s="34"/>
      <c r="B10667" s="44" t="s">
        <v>3574</v>
      </c>
      <c r="C10667" s="31" t="s">
        <v>3118</v>
      </c>
      <c r="D10667" s="14" t="s">
        <v>1375</v>
      </c>
      <c r="E10667" s="14" t="s">
        <v>1427</v>
      </c>
      <c r="F10667" s="14" t="s">
        <v>1428</v>
      </c>
      <c r="G10667" s="14" t="s">
        <v>6492</v>
      </c>
      <c r="H10667" s="20">
        <v>40447986</v>
      </c>
      <c r="I10667" s="20">
        <v>40447986</v>
      </c>
      <c r="J10667" s="21">
        <f>IFERROR((I10667/H10667),0)</f>
        <v>1</v>
      </c>
      <c r="K10667" s="20"/>
      <c r="L10667" s="20"/>
      <c r="M10667" s="22"/>
    </row>
    <row r="10668" spans="1:13" s="14" customFormat="1" ht="30" outlineLevel="2" x14ac:dyDescent="0.25">
      <c r="A10668" s="34"/>
      <c r="B10668" s="44" t="s">
        <v>3574</v>
      </c>
      <c r="C10668" s="31" t="s">
        <v>3118</v>
      </c>
      <c r="D10668" s="14" t="s">
        <v>1375</v>
      </c>
      <c r="E10668" s="14" t="s">
        <v>1427</v>
      </c>
      <c r="F10668" s="14" t="s">
        <v>1428</v>
      </c>
      <c r="G10668" s="14" t="s">
        <v>6493</v>
      </c>
      <c r="H10668" s="20">
        <v>-53175517</v>
      </c>
      <c r="I10668" s="20"/>
      <c r="J10668" s="21">
        <f>IFERROR((I10668/H10668),0)</f>
        <v>0</v>
      </c>
      <c r="K10668" s="20"/>
      <c r="L10668" s="20"/>
      <c r="M10668" s="22"/>
    </row>
    <row r="10669" spans="1:13" s="14" customFormat="1" ht="30" outlineLevel="1" x14ac:dyDescent="0.25">
      <c r="A10669" s="34"/>
      <c r="B10669" s="46" t="s">
        <v>8174</v>
      </c>
      <c r="C10669" s="40" t="str">
        <f>C10668</f>
        <v>ASIGNACIÓN PARA LA INVERSIÓN LOCAL  - AMBIENTE Y DESARROLLO SOSTENIBLE</v>
      </c>
      <c r="D10669" s="39" t="str">
        <f>D10668</f>
        <v xml:space="preserve">HUILA                                             </v>
      </c>
      <c r="E10669" s="39" t="str">
        <f>E10668</f>
        <v>41483</v>
      </c>
      <c r="F10669" s="39" t="str">
        <f>F10668</f>
        <v xml:space="preserve">NÁTAGA                                            </v>
      </c>
      <c r="G10669" s="39" t="s">
        <v>10656</v>
      </c>
      <c r="H10669" s="20">
        <f>SUBTOTAL(9,H10664:H10668)</f>
        <v>693485162</v>
      </c>
      <c r="I10669" s="20">
        <f>SUBTOTAL(9,I10664:I10668)</f>
        <v>649546455.3900001</v>
      </c>
      <c r="J10669" s="42">
        <f>+I10669/H10669</f>
        <v>0.93664074010858234</v>
      </c>
      <c r="K10669" s="20">
        <f>SUBTOTAL(9,K10664:K10668)</f>
        <v>196469047.43000001</v>
      </c>
      <c r="L10669" s="20">
        <f>SUBTOTAL(9,L10664:L10668)</f>
        <v>168763362.39000005</v>
      </c>
      <c r="M10669" s="7">
        <f>IFERROR((L10669/K10669),"N.A")</f>
        <v>0.85898193429236624</v>
      </c>
    </row>
    <row r="10670" spans="1:13" s="14" customFormat="1" ht="30" outlineLevel="2" x14ac:dyDescent="0.25">
      <c r="A10670" s="34"/>
      <c r="B10670" s="44" t="s">
        <v>3575</v>
      </c>
      <c r="C10670" s="31" t="s">
        <v>3118</v>
      </c>
      <c r="D10670" s="14" t="s">
        <v>1375</v>
      </c>
      <c r="E10670" s="14" t="s">
        <v>1430</v>
      </c>
      <c r="F10670" s="14" t="s">
        <v>1431</v>
      </c>
      <c r="G10670" s="14" t="s">
        <v>16</v>
      </c>
      <c r="H10670" s="15">
        <v>656846135</v>
      </c>
      <c r="I10670" s="15">
        <v>416927067.79000002</v>
      </c>
      <c r="J10670" s="16">
        <f>IFERROR((I10670/H10670),0)</f>
        <v>0.63474084047095747</v>
      </c>
      <c r="K10670" s="15">
        <v>485373499.57999998</v>
      </c>
      <c r="L10670" s="15">
        <v>416927067.79000002</v>
      </c>
      <c r="M10670" s="17">
        <f>L10670/K10670</f>
        <v>0.85898193484146224</v>
      </c>
    </row>
    <row r="10671" spans="1:13" s="14" customFormat="1" ht="30" outlineLevel="2" x14ac:dyDescent="0.25">
      <c r="A10671" s="34"/>
      <c r="B10671" s="44" t="s">
        <v>3575</v>
      </c>
      <c r="C10671" s="31" t="s">
        <v>3118</v>
      </c>
      <c r="D10671" s="14" t="s">
        <v>1375</v>
      </c>
      <c r="E10671" s="14" t="s">
        <v>1430</v>
      </c>
      <c r="F10671" s="14" t="s">
        <v>1431</v>
      </c>
      <c r="G10671" s="14" t="s">
        <v>6109</v>
      </c>
      <c r="H10671" s="20">
        <v>411121364</v>
      </c>
      <c r="I10671" s="20">
        <v>411121364</v>
      </c>
      <c r="J10671" s="21">
        <f>IFERROR((I10671/H10671),0)</f>
        <v>1</v>
      </c>
      <c r="K10671" s="20"/>
      <c r="L10671" s="20"/>
      <c r="M10671" s="22"/>
    </row>
    <row r="10672" spans="1:13" s="14" customFormat="1" ht="30" outlineLevel="2" x14ac:dyDescent="0.25">
      <c r="A10672" s="34"/>
      <c r="B10672" s="44" t="s">
        <v>3575</v>
      </c>
      <c r="C10672" s="31" t="s">
        <v>3118</v>
      </c>
      <c r="D10672" s="14" t="s">
        <v>1375</v>
      </c>
      <c r="E10672" s="14" t="s">
        <v>1430</v>
      </c>
      <c r="F10672" s="14" t="s">
        <v>1431</v>
      </c>
      <c r="G10672" s="14" t="s">
        <v>6481</v>
      </c>
      <c r="H10672" s="20">
        <v>4063</v>
      </c>
      <c r="I10672" s="20">
        <v>4063</v>
      </c>
      <c r="J10672" s="21">
        <f>IFERROR((I10672/H10672),0)</f>
        <v>1</v>
      </c>
      <c r="K10672" s="20"/>
      <c r="L10672" s="20"/>
      <c r="M10672" s="22"/>
    </row>
    <row r="10673" spans="1:13" s="14" customFormat="1" ht="30" outlineLevel="2" x14ac:dyDescent="0.25">
      <c r="A10673" s="34"/>
      <c r="B10673" s="44" t="s">
        <v>3575</v>
      </c>
      <c r="C10673" s="31" t="s">
        <v>3118</v>
      </c>
      <c r="D10673" s="14" t="s">
        <v>1375</v>
      </c>
      <c r="E10673" s="14" t="s">
        <v>1430</v>
      </c>
      <c r="F10673" s="14" t="s">
        <v>1431</v>
      </c>
      <c r="G10673" s="14" t="s">
        <v>6492</v>
      </c>
      <c r="H10673" s="20">
        <v>99926073</v>
      </c>
      <c r="I10673" s="20">
        <v>99926073</v>
      </c>
      <c r="J10673" s="21">
        <f>IFERROR((I10673/H10673),0)</f>
        <v>1</v>
      </c>
      <c r="K10673" s="20"/>
      <c r="L10673" s="20"/>
      <c r="M10673" s="22"/>
    </row>
    <row r="10674" spans="1:13" s="14" customFormat="1" ht="30" outlineLevel="2" x14ac:dyDescent="0.25">
      <c r="A10674" s="34"/>
      <c r="B10674" s="44" t="s">
        <v>3575</v>
      </c>
      <c r="C10674" s="31" t="s">
        <v>3118</v>
      </c>
      <c r="D10674" s="14" t="s">
        <v>1375</v>
      </c>
      <c r="E10674" s="14" t="s">
        <v>1430</v>
      </c>
      <c r="F10674" s="14" t="s">
        <v>1431</v>
      </c>
      <c r="G10674" s="14" t="s">
        <v>6493</v>
      </c>
      <c r="H10674" s="20">
        <v>-131369227</v>
      </c>
      <c r="I10674" s="20"/>
      <c r="J10674" s="21">
        <f>IFERROR((I10674/H10674),0)</f>
        <v>0</v>
      </c>
      <c r="K10674" s="20"/>
      <c r="L10674" s="20"/>
      <c r="M10674" s="22"/>
    </row>
    <row r="10675" spans="1:13" s="14" customFormat="1" ht="30" outlineLevel="1" x14ac:dyDescent="0.25">
      <c r="A10675" s="34"/>
      <c r="B10675" s="46" t="s">
        <v>8175</v>
      </c>
      <c r="C10675" s="40" t="str">
        <f>C10674</f>
        <v>ASIGNACIÓN PARA LA INVERSIÓN LOCAL  - AMBIENTE Y DESARROLLO SOSTENIBLE</v>
      </c>
      <c r="D10675" s="39" t="str">
        <f>D10674</f>
        <v xml:space="preserve">HUILA                                             </v>
      </c>
      <c r="E10675" s="39" t="str">
        <f>E10674</f>
        <v>41396</v>
      </c>
      <c r="F10675" s="39" t="str">
        <f>F10674</f>
        <v xml:space="preserve">LA PLATA                                          </v>
      </c>
      <c r="G10675" s="39" t="s">
        <v>10656</v>
      </c>
      <c r="H10675" s="20">
        <f>SUBTOTAL(9,H10670:H10674)</f>
        <v>1036528408</v>
      </c>
      <c r="I10675" s="20">
        <f>SUBTOTAL(9,I10670:I10674)</f>
        <v>927978567.78999996</v>
      </c>
      <c r="J10675" s="42">
        <f>+I10675/H10675</f>
        <v>0.89527557626765975</v>
      </c>
      <c r="K10675" s="20">
        <f>SUBTOTAL(9,K10670:K10674)</f>
        <v>485373499.57999998</v>
      </c>
      <c r="L10675" s="20">
        <f>SUBTOTAL(9,L10670:L10674)</f>
        <v>416927067.79000002</v>
      </c>
      <c r="M10675" s="7">
        <f>IFERROR((L10675/K10675),"N.A")</f>
        <v>0.85898193484146224</v>
      </c>
    </row>
    <row r="10676" spans="1:13" s="14" customFormat="1" ht="30" outlineLevel="2" x14ac:dyDescent="0.25">
      <c r="A10676" s="34"/>
      <c r="B10676" s="44" t="s">
        <v>3576</v>
      </c>
      <c r="C10676" s="31" t="s">
        <v>3118</v>
      </c>
      <c r="D10676" s="14" t="s">
        <v>1375</v>
      </c>
      <c r="E10676" s="14" t="s">
        <v>1433</v>
      </c>
      <c r="F10676" s="14" t="s">
        <v>1434</v>
      </c>
      <c r="G10676" s="14" t="s">
        <v>16</v>
      </c>
      <c r="H10676" s="15">
        <v>356421984</v>
      </c>
      <c r="I10676" s="15">
        <v>226235589.69000003</v>
      </c>
      <c r="J10676" s="16">
        <f>IFERROR((I10676/H10676),0)</f>
        <v>0.63474084048081625</v>
      </c>
      <c r="K10676" s="15">
        <v>263376423.36000001</v>
      </c>
      <c r="L10676" s="15">
        <v>226235589.69000003</v>
      </c>
      <c r="M10676" s="17">
        <f>L10676/K10676</f>
        <v>0.85898193469187833</v>
      </c>
    </row>
    <row r="10677" spans="1:13" s="14" customFormat="1" ht="30" outlineLevel="2" x14ac:dyDescent="0.25">
      <c r="A10677" s="34"/>
      <c r="B10677" s="44" t="s">
        <v>3576</v>
      </c>
      <c r="C10677" s="31" t="s">
        <v>3118</v>
      </c>
      <c r="D10677" s="14" t="s">
        <v>1375</v>
      </c>
      <c r="E10677" s="14" t="s">
        <v>1433</v>
      </c>
      <c r="F10677" s="14" t="s">
        <v>1434</v>
      </c>
      <c r="G10677" s="14" t="s">
        <v>6109</v>
      </c>
      <c r="H10677" s="20">
        <v>209896817</v>
      </c>
      <c r="I10677" s="20">
        <v>209896817</v>
      </c>
      <c r="J10677" s="21">
        <f>IFERROR((I10677/H10677),0)</f>
        <v>1</v>
      </c>
      <c r="K10677" s="20"/>
      <c r="L10677" s="20"/>
      <c r="M10677" s="22"/>
    </row>
    <row r="10678" spans="1:13" s="14" customFormat="1" ht="30" outlineLevel="2" x14ac:dyDescent="0.25">
      <c r="A10678" s="34"/>
      <c r="B10678" s="44" t="s">
        <v>3576</v>
      </c>
      <c r="C10678" s="31" t="s">
        <v>3118</v>
      </c>
      <c r="D10678" s="14" t="s">
        <v>1375</v>
      </c>
      <c r="E10678" s="14" t="s">
        <v>1433</v>
      </c>
      <c r="F10678" s="14" t="s">
        <v>1434</v>
      </c>
      <c r="G10678" s="14" t="s">
        <v>6481</v>
      </c>
      <c r="H10678" s="20">
        <v>2204</v>
      </c>
      <c r="I10678" s="20">
        <v>2204</v>
      </c>
      <c r="J10678" s="21">
        <f>IFERROR((I10678/H10678),0)</f>
        <v>1</v>
      </c>
      <c r="K10678" s="20"/>
      <c r="L10678" s="20"/>
      <c r="M10678" s="22"/>
    </row>
    <row r="10679" spans="1:13" s="14" customFormat="1" ht="30" outlineLevel="2" x14ac:dyDescent="0.25">
      <c r="A10679" s="34"/>
      <c r="B10679" s="44" t="s">
        <v>3576</v>
      </c>
      <c r="C10679" s="31" t="s">
        <v>3118</v>
      </c>
      <c r="D10679" s="14" t="s">
        <v>1375</v>
      </c>
      <c r="E10679" s="14" t="s">
        <v>1433</v>
      </c>
      <c r="F10679" s="14" t="s">
        <v>1434</v>
      </c>
      <c r="G10679" s="14" t="s">
        <v>6492</v>
      </c>
      <c r="H10679" s="20">
        <v>54222515</v>
      </c>
      <c r="I10679" s="20">
        <v>54222515</v>
      </c>
      <c r="J10679" s="21">
        <f>IFERROR((I10679/H10679),0)</f>
        <v>1</v>
      </c>
      <c r="K10679" s="20"/>
      <c r="L10679" s="20"/>
      <c r="M10679" s="22"/>
    </row>
    <row r="10680" spans="1:13" s="14" customFormat="1" ht="30" outlineLevel="2" x14ac:dyDescent="0.25">
      <c r="A10680" s="34"/>
      <c r="B10680" s="44" t="s">
        <v>3576</v>
      </c>
      <c r="C10680" s="31" t="s">
        <v>3118</v>
      </c>
      <c r="D10680" s="14" t="s">
        <v>1375</v>
      </c>
      <c r="E10680" s="14" t="s">
        <v>1433</v>
      </c>
      <c r="F10680" s="14" t="s">
        <v>1434</v>
      </c>
      <c r="G10680" s="14" t="s">
        <v>6493</v>
      </c>
      <c r="H10680" s="20">
        <v>-71284397</v>
      </c>
      <c r="I10680" s="20"/>
      <c r="J10680" s="21">
        <f>IFERROR((I10680/H10680),0)</f>
        <v>0</v>
      </c>
      <c r="K10680" s="20"/>
      <c r="L10680" s="20"/>
      <c r="M10680" s="22"/>
    </row>
    <row r="10681" spans="1:13" s="14" customFormat="1" ht="30" outlineLevel="1" x14ac:dyDescent="0.25">
      <c r="A10681" s="34"/>
      <c r="B10681" s="46" t="s">
        <v>8176</v>
      </c>
      <c r="C10681" s="40" t="str">
        <f>C10680</f>
        <v>ASIGNACIÓN PARA LA INVERSIÓN LOCAL  - AMBIENTE Y DESARROLLO SOSTENIBLE</v>
      </c>
      <c r="D10681" s="39" t="str">
        <f>D10680</f>
        <v xml:space="preserve">HUILA                                             </v>
      </c>
      <c r="E10681" s="39" t="str">
        <f>E10680</f>
        <v>41378</v>
      </c>
      <c r="F10681" s="39" t="str">
        <f>F10680</f>
        <v xml:space="preserve">LA ARGENTINA                                      </v>
      </c>
      <c r="G10681" s="39" t="s">
        <v>10656</v>
      </c>
      <c r="H10681" s="20">
        <f>SUBTOTAL(9,H10676:H10680)</f>
        <v>549259123</v>
      </c>
      <c r="I10681" s="20">
        <f>SUBTOTAL(9,I10676:I10680)</f>
        <v>490357125.69000006</v>
      </c>
      <c r="J10681" s="42">
        <f>+I10681/H10681</f>
        <v>0.89276100324327257</v>
      </c>
      <c r="K10681" s="20">
        <f>SUBTOTAL(9,K10676:K10680)</f>
        <v>263376423.36000001</v>
      </c>
      <c r="L10681" s="20">
        <f>SUBTOTAL(9,L10676:L10680)</f>
        <v>226235589.69000003</v>
      </c>
      <c r="M10681" s="7">
        <f>IFERROR((L10681/K10681),"N.A")</f>
        <v>0.85898193469187833</v>
      </c>
    </row>
    <row r="10682" spans="1:13" s="14" customFormat="1" ht="30" outlineLevel="2" x14ac:dyDescent="0.25">
      <c r="A10682" s="34"/>
      <c r="B10682" s="44" t="s">
        <v>3577</v>
      </c>
      <c r="C10682" s="31" t="s">
        <v>3118</v>
      </c>
      <c r="D10682" s="14" t="s">
        <v>1375</v>
      </c>
      <c r="E10682" s="14" t="s">
        <v>1436</v>
      </c>
      <c r="F10682" s="14" t="s">
        <v>1437</v>
      </c>
      <c r="G10682" s="14" t="s">
        <v>16</v>
      </c>
      <c r="H10682" s="15">
        <v>465662574</v>
      </c>
      <c r="I10682" s="15">
        <v>295575053.58999997</v>
      </c>
      <c r="J10682" s="16">
        <f>IFERROR((I10682/H10682),0)</f>
        <v>0.63474084045672086</v>
      </c>
      <c r="K10682" s="15">
        <v>344099266.61000001</v>
      </c>
      <c r="L10682" s="15">
        <v>295575053.58999997</v>
      </c>
      <c r="M10682" s="17">
        <f>L10682/K10682</f>
        <v>0.85898193420157132</v>
      </c>
    </row>
    <row r="10683" spans="1:13" s="14" customFormat="1" ht="30" outlineLevel="2" x14ac:dyDescent="0.25">
      <c r="A10683" s="34"/>
      <c r="B10683" s="44" t="s">
        <v>3577</v>
      </c>
      <c r="C10683" s="31" t="s">
        <v>3118</v>
      </c>
      <c r="D10683" s="14" t="s">
        <v>1375</v>
      </c>
      <c r="E10683" s="14" t="s">
        <v>1436</v>
      </c>
      <c r="F10683" s="14" t="s">
        <v>1437</v>
      </c>
      <c r="G10683" s="14" t="s">
        <v>6109</v>
      </c>
      <c r="H10683" s="20">
        <v>431022996</v>
      </c>
      <c r="I10683" s="20">
        <v>431022996</v>
      </c>
      <c r="J10683" s="21">
        <f>IFERROR((I10683/H10683),0)</f>
        <v>1</v>
      </c>
      <c r="K10683" s="20"/>
      <c r="L10683" s="20"/>
      <c r="M10683" s="22"/>
    </row>
    <row r="10684" spans="1:13" s="14" customFormat="1" ht="30" outlineLevel="2" x14ac:dyDescent="0.25">
      <c r="A10684" s="34"/>
      <c r="B10684" s="44" t="s">
        <v>3577</v>
      </c>
      <c r="C10684" s="31" t="s">
        <v>3118</v>
      </c>
      <c r="D10684" s="14" t="s">
        <v>1375</v>
      </c>
      <c r="E10684" s="14" t="s">
        <v>1436</v>
      </c>
      <c r="F10684" s="14" t="s">
        <v>1437</v>
      </c>
      <c r="G10684" s="14" t="s">
        <v>6481</v>
      </c>
      <c r="H10684" s="20">
        <v>2880</v>
      </c>
      <c r="I10684" s="20">
        <v>2880</v>
      </c>
      <c r="J10684" s="21">
        <f>IFERROR((I10684/H10684),0)</f>
        <v>1</v>
      </c>
      <c r="K10684" s="20"/>
      <c r="L10684" s="20"/>
      <c r="M10684" s="22"/>
    </row>
    <row r="10685" spans="1:13" s="14" customFormat="1" ht="30" outlineLevel="2" x14ac:dyDescent="0.25">
      <c r="A10685" s="34"/>
      <c r="B10685" s="44" t="s">
        <v>3577</v>
      </c>
      <c r="C10685" s="31" t="s">
        <v>3118</v>
      </c>
      <c r="D10685" s="14" t="s">
        <v>1375</v>
      </c>
      <c r="E10685" s="14" t="s">
        <v>1436</v>
      </c>
      <c r="F10685" s="14" t="s">
        <v>1437</v>
      </c>
      <c r="G10685" s="14" t="s">
        <v>6492</v>
      </c>
      <c r="H10685" s="20">
        <v>70841297</v>
      </c>
      <c r="I10685" s="20">
        <v>70841297</v>
      </c>
      <c r="J10685" s="21">
        <f>IFERROR((I10685/H10685),0)</f>
        <v>1</v>
      </c>
      <c r="K10685" s="20"/>
      <c r="L10685" s="20"/>
      <c r="M10685" s="22"/>
    </row>
    <row r="10686" spans="1:13" s="14" customFormat="1" ht="30" outlineLevel="2" x14ac:dyDescent="0.25">
      <c r="A10686" s="34"/>
      <c r="B10686" s="44" t="s">
        <v>3577</v>
      </c>
      <c r="C10686" s="31" t="s">
        <v>3118</v>
      </c>
      <c r="D10686" s="14" t="s">
        <v>1375</v>
      </c>
      <c r="E10686" s="14" t="s">
        <v>1436</v>
      </c>
      <c r="F10686" s="14" t="s">
        <v>1437</v>
      </c>
      <c r="G10686" s="14" t="s">
        <v>6493</v>
      </c>
      <c r="H10686" s="20">
        <v>-93132515</v>
      </c>
      <c r="I10686" s="20"/>
      <c r="J10686" s="21">
        <f>IFERROR((I10686/H10686),0)</f>
        <v>0</v>
      </c>
      <c r="K10686" s="20"/>
      <c r="L10686" s="20"/>
      <c r="M10686" s="22"/>
    </row>
    <row r="10687" spans="1:13" s="14" customFormat="1" ht="30" outlineLevel="1" x14ac:dyDescent="0.25">
      <c r="A10687" s="34"/>
      <c r="B10687" s="46" t="s">
        <v>8177</v>
      </c>
      <c r="C10687" s="40" t="str">
        <f>C10686</f>
        <v>ASIGNACIÓN PARA LA INVERSIÓN LOCAL  - AMBIENTE Y DESARROLLO SOSTENIBLE</v>
      </c>
      <c r="D10687" s="39" t="str">
        <f>D10686</f>
        <v xml:space="preserve">HUILA                                             </v>
      </c>
      <c r="E10687" s="39" t="str">
        <f>E10686</f>
        <v>41359</v>
      </c>
      <c r="F10687" s="39" t="str">
        <f>F10686</f>
        <v xml:space="preserve">ISNOS                                             </v>
      </c>
      <c r="G10687" s="39" t="s">
        <v>10656</v>
      </c>
      <c r="H10687" s="20">
        <f>SUBTOTAL(9,H10682:H10686)</f>
        <v>874397232</v>
      </c>
      <c r="I10687" s="20">
        <f>SUBTOTAL(9,I10682:I10686)</f>
        <v>797442226.58999991</v>
      </c>
      <c r="J10687" s="42">
        <f>+I10687/H10687</f>
        <v>0.9119907948084629</v>
      </c>
      <c r="K10687" s="20">
        <f>SUBTOTAL(9,K10682:K10686)</f>
        <v>344099266.61000001</v>
      </c>
      <c r="L10687" s="20">
        <f>SUBTOTAL(9,L10682:L10686)</f>
        <v>295575053.58999997</v>
      </c>
      <c r="M10687" s="7">
        <f>IFERROR((L10687/K10687),"N.A")</f>
        <v>0.85898193420157132</v>
      </c>
    </row>
    <row r="10688" spans="1:13" s="14" customFormat="1" ht="30" outlineLevel="2" x14ac:dyDescent="0.25">
      <c r="A10688" s="34"/>
      <c r="B10688" s="44" t="s">
        <v>3578</v>
      </c>
      <c r="C10688" s="31" t="s">
        <v>3118</v>
      </c>
      <c r="D10688" s="14" t="s">
        <v>1375</v>
      </c>
      <c r="E10688" s="14" t="s">
        <v>1439</v>
      </c>
      <c r="F10688" s="14" t="s">
        <v>1440</v>
      </c>
      <c r="G10688" s="14" t="s">
        <v>16</v>
      </c>
      <c r="H10688" s="15">
        <v>354387273</v>
      </c>
      <c r="I10688" s="15">
        <v>224944075.54000002</v>
      </c>
      <c r="J10688" s="16">
        <f>IFERROR((I10688/H10688),0)</f>
        <v>0.63474084053802915</v>
      </c>
      <c r="K10688" s="15">
        <v>261872882.66000003</v>
      </c>
      <c r="L10688" s="15">
        <v>224944075.54000002</v>
      </c>
      <c r="M10688" s="17">
        <f>L10688/K10688</f>
        <v>0.85898193526228472</v>
      </c>
    </row>
    <row r="10689" spans="1:13" s="14" customFormat="1" ht="30" outlineLevel="2" x14ac:dyDescent="0.25">
      <c r="A10689" s="34"/>
      <c r="B10689" s="44" t="s">
        <v>3578</v>
      </c>
      <c r="C10689" s="31" t="s">
        <v>3118</v>
      </c>
      <c r="D10689" s="14" t="s">
        <v>1375</v>
      </c>
      <c r="E10689" s="14" t="s">
        <v>1439</v>
      </c>
      <c r="F10689" s="14" t="s">
        <v>1440</v>
      </c>
      <c r="G10689" s="14" t="s">
        <v>6109</v>
      </c>
      <c r="H10689" s="20">
        <v>164956675</v>
      </c>
      <c r="I10689" s="20">
        <v>164956675</v>
      </c>
      <c r="J10689" s="21">
        <f>IFERROR((I10689/H10689),0)</f>
        <v>1</v>
      </c>
      <c r="K10689" s="20"/>
      <c r="L10689" s="20"/>
      <c r="M10689" s="22"/>
    </row>
    <row r="10690" spans="1:13" s="14" customFormat="1" ht="30" outlineLevel="2" x14ac:dyDescent="0.25">
      <c r="A10690" s="34"/>
      <c r="B10690" s="44" t="s">
        <v>3578</v>
      </c>
      <c r="C10690" s="31" t="s">
        <v>3118</v>
      </c>
      <c r="D10690" s="14" t="s">
        <v>1375</v>
      </c>
      <c r="E10690" s="14" t="s">
        <v>1439</v>
      </c>
      <c r="F10690" s="14" t="s">
        <v>1440</v>
      </c>
      <c r="G10690" s="14" t="s">
        <v>6481</v>
      </c>
      <c r="H10690" s="20">
        <v>2192</v>
      </c>
      <c r="I10690" s="20">
        <v>2192</v>
      </c>
      <c r="J10690" s="21">
        <f>IFERROR((I10690/H10690),0)</f>
        <v>1</v>
      </c>
      <c r="K10690" s="20"/>
      <c r="L10690" s="20"/>
      <c r="M10690" s="22"/>
    </row>
    <row r="10691" spans="1:13" s="14" customFormat="1" ht="30" outlineLevel="2" x14ac:dyDescent="0.25">
      <c r="A10691" s="34"/>
      <c r="B10691" s="44" t="s">
        <v>3578</v>
      </c>
      <c r="C10691" s="31" t="s">
        <v>3118</v>
      </c>
      <c r="D10691" s="14" t="s">
        <v>1375</v>
      </c>
      <c r="E10691" s="14" t="s">
        <v>1439</v>
      </c>
      <c r="F10691" s="14" t="s">
        <v>1440</v>
      </c>
      <c r="G10691" s="14" t="s">
        <v>6492</v>
      </c>
      <c r="H10691" s="20">
        <v>53912974</v>
      </c>
      <c r="I10691" s="20">
        <v>53912974</v>
      </c>
      <c r="J10691" s="21">
        <f>IFERROR((I10691/H10691),0)</f>
        <v>1</v>
      </c>
      <c r="K10691" s="20"/>
      <c r="L10691" s="20"/>
      <c r="M10691" s="22"/>
    </row>
    <row r="10692" spans="1:13" s="14" customFormat="1" ht="30" outlineLevel="2" x14ac:dyDescent="0.25">
      <c r="A10692" s="34"/>
      <c r="B10692" s="44" t="s">
        <v>3578</v>
      </c>
      <c r="C10692" s="31" t="s">
        <v>3118</v>
      </c>
      <c r="D10692" s="14" t="s">
        <v>1375</v>
      </c>
      <c r="E10692" s="14" t="s">
        <v>1439</v>
      </c>
      <c r="F10692" s="14" t="s">
        <v>1440</v>
      </c>
      <c r="G10692" s="14" t="s">
        <v>6493</v>
      </c>
      <c r="H10692" s="20">
        <v>-70877455</v>
      </c>
      <c r="I10692" s="20"/>
      <c r="J10692" s="21">
        <f>IFERROR((I10692/H10692),0)</f>
        <v>0</v>
      </c>
      <c r="K10692" s="20"/>
      <c r="L10692" s="20"/>
      <c r="M10692" s="22"/>
    </row>
    <row r="10693" spans="1:13" s="14" customFormat="1" ht="30" outlineLevel="1" x14ac:dyDescent="0.25">
      <c r="A10693" s="34"/>
      <c r="B10693" s="46" t="s">
        <v>8178</v>
      </c>
      <c r="C10693" s="40" t="str">
        <f>C10692</f>
        <v>ASIGNACIÓN PARA LA INVERSIÓN LOCAL  - AMBIENTE Y DESARROLLO SOSTENIBLE</v>
      </c>
      <c r="D10693" s="39" t="str">
        <f>D10692</f>
        <v xml:space="preserve">HUILA                                             </v>
      </c>
      <c r="E10693" s="39" t="str">
        <f>E10692</f>
        <v>41357</v>
      </c>
      <c r="F10693" s="39" t="str">
        <f>F10692</f>
        <v xml:space="preserve">IQUIRA                                            </v>
      </c>
      <c r="G10693" s="39" t="s">
        <v>10656</v>
      </c>
      <c r="H10693" s="20">
        <f>SUBTOTAL(9,H10688:H10692)</f>
        <v>502381659</v>
      </c>
      <c r="I10693" s="20">
        <f>SUBTOTAL(9,I10688:I10692)</f>
        <v>443815916.54000002</v>
      </c>
      <c r="J10693" s="42">
        <f>+I10693/H10693</f>
        <v>0.88342380457006298</v>
      </c>
      <c r="K10693" s="20">
        <f>SUBTOTAL(9,K10688:K10692)</f>
        <v>261872882.66000003</v>
      </c>
      <c r="L10693" s="20">
        <f>SUBTOTAL(9,L10688:L10692)</f>
        <v>224944075.54000002</v>
      </c>
      <c r="M10693" s="7">
        <f>IFERROR((L10693/K10693),"N.A")</f>
        <v>0.85898193526228472</v>
      </c>
    </row>
    <row r="10694" spans="1:13" s="14" customFormat="1" ht="30" outlineLevel="2" x14ac:dyDescent="0.25">
      <c r="A10694" s="34"/>
      <c r="B10694" s="44" t="s">
        <v>3579</v>
      </c>
      <c r="C10694" s="31" t="s">
        <v>3118</v>
      </c>
      <c r="D10694" s="14" t="s">
        <v>1375</v>
      </c>
      <c r="E10694" s="14" t="s">
        <v>1442</v>
      </c>
      <c r="F10694" s="14" t="s">
        <v>1443</v>
      </c>
      <c r="G10694" s="14" t="s">
        <v>16</v>
      </c>
      <c r="H10694" s="15">
        <v>290767975</v>
      </c>
      <c r="I10694" s="15">
        <v>184562308.81999999</v>
      </c>
      <c r="J10694" s="16">
        <f>IFERROR((I10694/H10694),0)</f>
        <v>0.63474084042439682</v>
      </c>
      <c r="K10694" s="15">
        <v>214861688.47000003</v>
      </c>
      <c r="L10694" s="15">
        <v>184562308.81999999</v>
      </c>
      <c r="M10694" s="17">
        <f>L10694/K10694</f>
        <v>0.85898193453771277</v>
      </c>
    </row>
    <row r="10695" spans="1:13" s="14" customFormat="1" ht="30" outlineLevel="2" x14ac:dyDescent="0.25">
      <c r="A10695" s="34"/>
      <c r="B10695" s="44" t="s">
        <v>3579</v>
      </c>
      <c r="C10695" s="31" t="s">
        <v>3118</v>
      </c>
      <c r="D10695" s="14" t="s">
        <v>1375</v>
      </c>
      <c r="E10695" s="14" t="s">
        <v>1442</v>
      </c>
      <c r="F10695" s="14" t="s">
        <v>1443</v>
      </c>
      <c r="G10695" s="14" t="s">
        <v>6109</v>
      </c>
      <c r="H10695" s="20">
        <v>210185195</v>
      </c>
      <c r="I10695" s="20">
        <v>210185195</v>
      </c>
      <c r="J10695" s="21">
        <f>IFERROR((I10695/H10695),0)</f>
        <v>1</v>
      </c>
      <c r="K10695" s="20"/>
      <c r="L10695" s="20"/>
      <c r="M10695" s="22"/>
    </row>
    <row r="10696" spans="1:13" s="14" customFormat="1" ht="30" outlineLevel="2" x14ac:dyDescent="0.25">
      <c r="A10696" s="34"/>
      <c r="B10696" s="44" t="s">
        <v>3579</v>
      </c>
      <c r="C10696" s="31" t="s">
        <v>3118</v>
      </c>
      <c r="D10696" s="14" t="s">
        <v>1375</v>
      </c>
      <c r="E10696" s="14" t="s">
        <v>1442</v>
      </c>
      <c r="F10696" s="14" t="s">
        <v>1443</v>
      </c>
      <c r="G10696" s="14" t="s">
        <v>6481</v>
      </c>
      <c r="H10696" s="20">
        <v>1798</v>
      </c>
      <c r="I10696" s="20">
        <v>1798</v>
      </c>
      <c r="J10696" s="21">
        <f>IFERROR((I10696/H10696),0)</f>
        <v>1</v>
      </c>
      <c r="K10696" s="20"/>
      <c r="L10696" s="20"/>
      <c r="M10696" s="22"/>
    </row>
    <row r="10697" spans="1:13" s="14" customFormat="1" ht="30" outlineLevel="2" x14ac:dyDescent="0.25">
      <c r="A10697" s="34"/>
      <c r="B10697" s="44" t="s">
        <v>3579</v>
      </c>
      <c r="C10697" s="31" t="s">
        <v>3118</v>
      </c>
      <c r="D10697" s="14" t="s">
        <v>1375</v>
      </c>
      <c r="E10697" s="14" t="s">
        <v>1442</v>
      </c>
      <c r="F10697" s="14" t="s">
        <v>1443</v>
      </c>
      <c r="G10697" s="14" t="s">
        <v>6492</v>
      </c>
      <c r="H10697" s="20">
        <v>44234563</v>
      </c>
      <c r="I10697" s="20">
        <v>44234563</v>
      </c>
      <c r="J10697" s="21">
        <f>IFERROR((I10697/H10697),0)</f>
        <v>1</v>
      </c>
      <c r="K10697" s="20"/>
      <c r="L10697" s="20"/>
      <c r="M10697" s="22"/>
    </row>
    <row r="10698" spans="1:13" s="14" customFormat="1" ht="30" outlineLevel="2" x14ac:dyDescent="0.25">
      <c r="A10698" s="34"/>
      <c r="B10698" s="44" t="s">
        <v>3579</v>
      </c>
      <c r="C10698" s="31" t="s">
        <v>3118</v>
      </c>
      <c r="D10698" s="14" t="s">
        <v>1375</v>
      </c>
      <c r="E10698" s="14" t="s">
        <v>1442</v>
      </c>
      <c r="F10698" s="14" t="s">
        <v>1443</v>
      </c>
      <c r="G10698" s="14" t="s">
        <v>6493</v>
      </c>
      <c r="H10698" s="20">
        <v>-58153595</v>
      </c>
      <c r="I10698" s="20"/>
      <c r="J10698" s="21">
        <f>IFERROR((I10698/H10698),0)</f>
        <v>0</v>
      </c>
      <c r="K10698" s="20"/>
      <c r="L10698" s="20"/>
      <c r="M10698" s="22"/>
    </row>
    <row r="10699" spans="1:13" s="14" customFormat="1" ht="30" outlineLevel="1" x14ac:dyDescent="0.25">
      <c r="A10699" s="34"/>
      <c r="B10699" s="46" t="s">
        <v>8179</v>
      </c>
      <c r="C10699" s="40" t="str">
        <f>C10698</f>
        <v>ASIGNACIÓN PARA LA INVERSIÓN LOCAL  - AMBIENTE Y DESARROLLO SOSTENIBLE</v>
      </c>
      <c r="D10699" s="39" t="str">
        <f>D10698</f>
        <v xml:space="preserve">HUILA                                             </v>
      </c>
      <c r="E10699" s="39" t="str">
        <f>E10698</f>
        <v>41349</v>
      </c>
      <c r="F10699" s="39" t="str">
        <f>F10698</f>
        <v xml:space="preserve">HOBO                                              </v>
      </c>
      <c r="G10699" s="39" t="s">
        <v>10656</v>
      </c>
      <c r="H10699" s="20">
        <f>SUBTOTAL(9,H10694:H10698)</f>
        <v>487035936</v>
      </c>
      <c r="I10699" s="20">
        <f>SUBTOTAL(9,I10694:I10698)</f>
        <v>438983864.81999999</v>
      </c>
      <c r="J10699" s="42">
        <f>+I10699/H10699</f>
        <v>0.90133772966600967</v>
      </c>
      <c r="K10699" s="20">
        <f>SUBTOTAL(9,K10694:K10698)</f>
        <v>214861688.47000003</v>
      </c>
      <c r="L10699" s="20">
        <f>SUBTOTAL(9,L10694:L10698)</f>
        <v>184562308.81999999</v>
      </c>
      <c r="M10699" s="7">
        <f>IFERROR((L10699/K10699),"N.A")</f>
        <v>0.85898193453771277</v>
      </c>
    </row>
    <row r="10700" spans="1:13" s="14" customFormat="1" ht="30" outlineLevel="2" x14ac:dyDescent="0.25">
      <c r="A10700" s="34"/>
      <c r="B10700" s="44" t="s">
        <v>3580</v>
      </c>
      <c r="C10700" s="31" t="s">
        <v>3118</v>
      </c>
      <c r="D10700" s="14" t="s">
        <v>1375</v>
      </c>
      <c r="E10700" s="14" t="s">
        <v>1445</v>
      </c>
      <c r="F10700" s="14" t="s">
        <v>689</v>
      </c>
      <c r="G10700" s="14" t="s">
        <v>16</v>
      </c>
      <c r="H10700" s="15">
        <v>393825020</v>
      </c>
      <c r="I10700" s="15">
        <v>249976824.18000001</v>
      </c>
      <c r="J10700" s="16">
        <f>IFERROR((I10700/H10700),0)</f>
        <v>0.63474084043720735</v>
      </c>
      <c r="K10700" s="15">
        <v>291015228.62</v>
      </c>
      <c r="L10700" s="15">
        <v>249976824.18000001</v>
      </c>
      <c r="M10700" s="17">
        <f>L10700/K10700</f>
        <v>0.85898193495026043</v>
      </c>
    </row>
    <row r="10701" spans="1:13" s="14" customFormat="1" ht="30" outlineLevel="2" x14ac:dyDescent="0.25">
      <c r="A10701" s="34"/>
      <c r="B10701" s="44" t="s">
        <v>3580</v>
      </c>
      <c r="C10701" s="31" t="s">
        <v>3118</v>
      </c>
      <c r="D10701" s="14" t="s">
        <v>1375</v>
      </c>
      <c r="E10701" s="14" t="s">
        <v>1445</v>
      </c>
      <c r="F10701" s="14" t="s">
        <v>689</v>
      </c>
      <c r="G10701" s="14" t="s">
        <v>6109</v>
      </c>
      <c r="H10701" s="20">
        <v>185376029</v>
      </c>
      <c r="I10701" s="20">
        <v>185376029</v>
      </c>
      <c r="J10701" s="21">
        <f>IFERROR((I10701/H10701),0)</f>
        <v>1</v>
      </c>
      <c r="K10701" s="20"/>
      <c r="L10701" s="20"/>
      <c r="M10701" s="22"/>
    </row>
    <row r="10702" spans="1:13" s="14" customFormat="1" ht="30" outlineLevel="2" x14ac:dyDescent="0.25">
      <c r="A10702" s="34"/>
      <c r="B10702" s="44" t="s">
        <v>3580</v>
      </c>
      <c r="C10702" s="31" t="s">
        <v>3118</v>
      </c>
      <c r="D10702" s="14" t="s">
        <v>1375</v>
      </c>
      <c r="E10702" s="14" t="s">
        <v>1445</v>
      </c>
      <c r="F10702" s="14" t="s">
        <v>689</v>
      </c>
      <c r="G10702" s="14" t="s">
        <v>6481</v>
      </c>
      <c r="H10702" s="20">
        <v>2436</v>
      </c>
      <c r="I10702" s="20">
        <v>2436</v>
      </c>
      <c r="J10702" s="21">
        <f>IFERROR((I10702/H10702),0)</f>
        <v>1</v>
      </c>
      <c r="K10702" s="20"/>
      <c r="L10702" s="20"/>
      <c r="M10702" s="22"/>
    </row>
    <row r="10703" spans="1:13" s="14" customFormat="1" ht="30" outlineLevel="2" x14ac:dyDescent="0.25">
      <c r="A10703" s="34"/>
      <c r="B10703" s="44" t="s">
        <v>3580</v>
      </c>
      <c r="C10703" s="31" t="s">
        <v>3118</v>
      </c>
      <c r="D10703" s="14" t="s">
        <v>1375</v>
      </c>
      <c r="E10703" s="14" t="s">
        <v>1445</v>
      </c>
      <c r="F10703" s="14" t="s">
        <v>689</v>
      </c>
      <c r="G10703" s="14" t="s">
        <v>6492</v>
      </c>
      <c r="H10703" s="20">
        <v>59912642</v>
      </c>
      <c r="I10703" s="20">
        <v>59912642</v>
      </c>
      <c r="J10703" s="21">
        <f>IFERROR((I10703/H10703),0)</f>
        <v>1</v>
      </c>
      <c r="K10703" s="20"/>
      <c r="L10703" s="20"/>
      <c r="M10703" s="22"/>
    </row>
    <row r="10704" spans="1:13" s="14" customFormat="1" ht="30" outlineLevel="2" x14ac:dyDescent="0.25">
      <c r="A10704" s="34"/>
      <c r="B10704" s="44" t="s">
        <v>3580</v>
      </c>
      <c r="C10704" s="31" t="s">
        <v>3118</v>
      </c>
      <c r="D10704" s="14" t="s">
        <v>1375</v>
      </c>
      <c r="E10704" s="14" t="s">
        <v>1445</v>
      </c>
      <c r="F10704" s="14" t="s">
        <v>689</v>
      </c>
      <c r="G10704" s="14" t="s">
        <v>6493</v>
      </c>
      <c r="H10704" s="20">
        <v>-78765004</v>
      </c>
      <c r="I10704" s="20"/>
      <c r="J10704" s="21">
        <f>IFERROR((I10704/H10704),0)</f>
        <v>0</v>
      </c>
      <c r="K10704" s="20"/>
      <c r="L10704" s="20"/>
      <c r="M10704" s="22"/>
    </row>
    <row r="10705" spans="1:13" s="14" customFormat="1" ht="30" outlineLevel="1" x14ac:dyDescent="0.25">
      <c r="A10705" s="34"/>
      <c r="B10705" s="46" t="s">
        <v>8180</v>
      </c>
      <c r="C10705" s="40" t="str">
        <f>C10704</f>
        <v>ASIGNACIÓN PARA LA INVERSIÓN LOCAL  - AMBIENTE Y DESARROLLO SOSTENIBLE</v>
      </c>
      <c r="D10705" s="39" t="str">
        <f>D10704</f>
        <v xml:space="preserve">HUILA                                             </v>
      </c>
      <c r="E10705" s="39" t="str">
        <f>E10704</f>
        <v>41319</v>
      </c>
      <c r="F10705" s="39" t="str">
        <f>F10704</f>
        <v xml:space="preserve">GUADALUPE                                         </v>
      </c>
      <c r="G10705" s="39" t="s">
        <v>10656</v>
      </c>
      <c r="H10705" s="20">
        <f>SUBTOTAL(9,H10700:H10704)</f>
        <v>560351123</v>
      </c>
      <c r="I10705" s="20">
        <f>SUBTOTAL(9,I10700:I10704)</f>
        <v>495267931.18000001</v>
      </c>
      <c r="J10705" s="42">
        <f>+I10705/H10705</f>
        <v>0.88385283949899396</v>
      </c>
      <c r="K10705" s="20">
        <f>SUBTOTAL(9,K10700:K10704)</f>
        <v>291015228.62</v>
      </c>
      <c r="L10705" s="20">
        <f>SUBTOTAL(9,L10700:L10704)</f>
        <v>249976824.18000001</v>
      </c>
      <c r="M10705" s="7">
        <f>IFERROR((L10705/K10705),"N.A")</f>
        <v>0.85898193495026043</v>
      </c>
    </row>
    <row r="10706" spans="1:13" s="14" customFormat="1" ht="30" outlineLevel="2" x14ac:dyDescent="0.25">
      <c r="A10706" s="34"/>
      <c r="B10706" s="44" t="s">
        <v>3581</v>
      </c>
      <c r="C10706" s="31" t="s">
        <v>3118</v>
      </c>
      <c r="D10706" s="14" t="s">
        <v>1375</v>
      </c>
      <c r="E10706" s="14" t="s">
        <v>1447</v>
      </c>
      <c r="F10706" s="14" t="s">
        <v>1448</v>
      </c>
      <c r="G10706" s="14" t="s">
        <v>16</v>
      </c>
      <c r="H10706" s="15">
        <v>366972407</v>
      </c>
      <c r="I10706" s="15">
        <v>232932374.05000001</v>
      </c>
      <c r="J10706" s="16">
        <f>IFERROR((I10706/H10706),0)</f>
        <v>0.63474084047414503</v>
      </c>
      <c r="K10706" s="15">
        <v>271172610.81</v>
      </c>
      <c r="L10706" s="15">
        <v>232932374.05000001</v>
      </c>
      <c r="M10706" s="17">
        <f>L10706/K10706</f>
        <v>0.85898193535927037</v>
      </c>
    </row>
    <row r="10707" spans="1:13" s="14" customFormat="1" ht="30" outlineLevel="2" x14ac:dyDescent="0.25">
      <c r="A10707" s="34"/>
      <c r="B10707" s="44" t="s">
        <v>3581</v>
      </c>
      <c r="C10707" s="31" t="s">
        <v>3118</v>
      </c>
      <c r="D10707" s="14" t="s">
        <v>1375</v>
      </c>
      <c r="E10707" s="14" t="s">
        <v>1447</v>
      </c>
      <c r="F10707" s="14" t="s">
        <v>1448</v>
      </c>
      <c r="G10707" s="14" t="s">
        <v>6109</v>
      </c>
      <c r="H10707" s="20">
        <v>231412572</v>
      </c>
      <c r="I10707" s="20">
        <v>231412572</v>
      </c>
      <c r="J10707" s="21">
        <f>IFERROR((I10707/H10707),0)</f>
        <v>1</v>
      </c>
      <c r="K10707" s="20"/>
      <c r="L10707" s="20"/>
      <c r="M10707" s="22"/>
    </row>
    <row r="10708" spans="1:13" s="14" customFormat="1" ht="30" outlineLevel="2" x14ac:dyDescent="0.25">
      <c r="A10708" s="34"/>
      <c r="B10708" s="44" t="s">
        <v>3581</v>
      </c>
      <c r="C10708" s="31" t="s">
        <v>3118</v>
      </c>
      <c r="D10708" s="14" t="s">
        <v>1375</v>
      </c>
      <c r="E10708" s="14" t="s">
        <v>1447</v>
      </c>
      <c r="F10708" s="14" t="s">
        <v>1448</v>
      </c>
      <c r="G10708" s="14" t="s">
        <v>6481</v>
      </c>
      <c r="H10708" s="20">
        <v>2270</v>
      </c>
      <c r="I10708" s="20">
        <v>2270</v>
      </c>
      <c r="J10708" s="21">
        <f>IFERROR((I10708/H10708),0)</f>
        <v>1</v>
      </c>
      <c r="K10708" s="20"/>
      <c r="L10708" s="20"/>
      <c r="M10708" s="22"/>
    </row>
    <row r="10709" spans="1:13" s="14" customFormat="1" ht="30" outlineLevel="2" x14ac:dyDescent="0.25">
      <c r="A10709" s="34"/>
      <c r="B10709" s="44" t="s">
        <v>3581</v>
      </c>
      <c r="C10709" s="31" t="s">
        <v>3118</v>
      </c>
      <c r="D10709" s="14" t="s">
        <v>1375</v>
      </c>
      <c r="E10709" s="14" t="s">
        <v>1447</v>
      </c>
      <c r="F10709" s="14" t="s">
        <v>1448</v>
      </c>
      <c r="G10709" s="14" t="s">
        <v>6492</v>
      </c>
      <c r="H10709" s="20">
        <v>55827552</v>
      </c>
      <c r="I10709" s="20">
        <v>55827552</v>
      </c>
      <c r="J10709" s="21">
        <f>IFERROR((I10709/H10709),0)</f>
        <v>1</v>
      </c>
      <c r="K10709" s="20"/>
      <c r="L10709" s="20"/>
      <c r="M10709" s="22"/>
    </row>
    <row r="10710" spans="1:13" s="14" customFormat="1" ht="30" outlineLevel="2" x14ac:dyDescent="0.25">
      <c r="A10710" s="34"/>
      <c r="B10710" s="44" t="s">
        <v>3581</v>
      </c>
      <c r="C10710" s="31" t="s">
        <v>3118</v>
      </c>
      <c r="D10710" s="14" t="s">
        <v>1375</v>
      </c>
      <c r="E10710" s="14" t="s">
        <v>1447</v>
      </c>
      <c r="F10710" s="14" t="s">
        <v>1448</v>
      </c>
      <c r="G10710" s="14" t="s">
        <v>6493</v>
      </c>
      <c r="H10710" s="20">
        <v>-73394481</v>
      </c>
      <c r="I10710" s="20"/>
      <c r="J10710" s="21">
        <f>IFERROR((I10710/H10710),0)</f>
        <v>0</v>
      </c>
      <c r="K10710" s="20"/>
      <c r="L10710" s="20"/>
      <c r="M10710" s="22"/>
    </row>
    <row r="10711" spans="1:13" s="14" customFormat="1" ht="30" outlineLevel="1" x14ac:dyDescent="0.25">
      <c r="A10711" s="34"/>
      <c r="B10711" s="46" t="s">
        <v>8181</v>
      </c>
      <c r="C10711" s="40" t="str">
        <f>C10710</f>
        <v>ASIGNACIÓN PARA LA INVERSIÓN LOCAL  - AMBIENTE Y DESARROLLO SOSTENIBLE</v>
      </c>
      <c r="D10711" s="39" t="str">
        <f>D10710</f>
        <v xml:space="preserve">HUILA                                             </v>
      </c>
      <c r="E10711" s="39" t="str">
        <f>E10710</f>
        <v>41306</v>
      </c>
      <c r="F10711" s="39" t="str">
        <f>F10710</f>
        <v xml:space="preserve">GIGANTE                                           </v>
      </c>
      <c r="G10711" s="39" t="s">
        <v>10656</v>
      </c>
      <c r="H10711" s="20">
        <f>SUBTOTAL(9,H10706:H10710)</f>
        <v>580820320</v>
      </c>
      <c r="I10711" s="20">
        <f>SUBTOTAL(9,I10706:I10710)</f>
        <v>520174768.05000001</v>
      </c>
      <c r="J10711" s="42">
        <f>+I10711/H10711</f>
        <v>0.89558638039729743</v>
      </c>
      <c r="K10711" s="20">
        <f>SUBTOTAL(9,K10706:K10710)</f>
        <v>271172610.81</v>
      </c>
      <c r="L10711" s="20">
        <f>SUBTOTAL(9,L10706:L10710)</f>
        <v>232932374.05000001</v>
      </c>
      <c r="M10711" s="7">
        <f>IFERROR((L10711/K10711),"N.A")</f>
        <v>0.85898193535927037</v>
      </c>
    </row>
    <row r="10712" spans="1:13" s="14" customFormat="1" ht="30" outlineLevel="2" x14ac:dyDescent="0.25">
      <c r="A10712" s="34"/>
      <c r="B10712" s="44" t="s">
        <v>3582</v>
      </c>
      <c r="C10712" s="31" t="s">
        <v>3118</v>
      </c>
      <c r="D10712" s="14" t="s">
        <v>1375</v>
      </c>
      <c r="E10712" s="14" t="s">
        <v>1450</v>
      </c>
      <c r="F10712" s="14" t="s">
        <v>1451</v>
      </c>
      <c r="G10712" s="14" t="s">
        <v>16</v>
      </c>
      <c r="H10712" s="15">
        <v>541324837</v>
      </c>
      <c r="I10712" s="15">
        <v>343600982.00999999</v>
      </c>
      <c r="J10712" s="16">
        <f>IFERROR((I10712/H10712),0)</f>
        <v>0.63474084047985402</v>
      </c>
      <c r="K10712" s="15">
        <v>400009555.59000003</v>
      </c>
      <c r="L10712" s="15">
        <v>343600982.00999999</v>
      </c>
      <c r="M10712" s="17">
        <f>L10712/K10712</f>
        <v>0.85898193482703333</v>
      </c>
    </row>
    <row r="10713" spans="1:13" s="14" customFormat="1" ht="30" outlineLevel="2" x14ac:dyDescent="0.25">
      <c r="A10713" s="34"/>
      <c r="B10713" s="44" t="s">
        <v>3582</v>
      </c>
      <c r="C10713" s="31" t="s">
        <v>3118</v>
      </c>
      <c r="D10713" s="14" t="s">
        <v>1375</v>
      </c>
      <c r="E10713" s="14" t="s">
        <v>1450</v>
      </c>
      <c r="F10713" s="14" t="s">
        <v>1451</v>
      </c>
      <c r="G10713" s="14" t="s">
        <v>6109</v>
      </c>
      <c r="H10713" s="20">
        <v>31410889</v>
      </c>
      <c r="I10713" s="20">
        <v>31410889</v>
      </c>
      <c r="J10713" s="21">
        <f>IFERROR((I10713/H10713),0)</f>
        <v>1</v>
      </c>
      <c r="K10713" s="20"/>
      <c r="L10713" s="20"/>
      <c r="M10713" s="22"/>
    </row>
    <row r="10714" spans="1:13" s="14" customFormat="1" ht="30" outlineLevel="2" x14ac:dyDescent="0.25">
      <c r="A10714" s="34"/>
      <c r="B10714" s="44" t="s">
        <v>3582</v>
      </c>
      <c r="C10714" s="31" t="s">
        <v>3118</v>
      </c>
      <c r="D10714" s="14" t="s">
        <v>1375</v>
      </c>
      <c r="E10714" s="14" t="s">
        <v>1450</v>
      </c>
      <c r="F10714" s="14" t="s">
        <v>1451</v>
      </c>
      <c r="G10714" s="14" t="s">
        <v>6481</v>
      </c>
      <c r="H10714" s="20">
        <v>3348</v>
      </c>
      <c r="I10714" s="20">
        <v>3348</v>
      </c>
      <c r="J10714" s="21">
        <f>IFERROR((I10714/H10714),0)</f>
        <v>1</v>
      </c>
      <c r="K10714" s="20"/>
      <c r="L10714" s="20"/>
      <c r="M10714" s="22"/>
    </row>
    <row r="10715" spans="1:13" s="14" customFormat="1" ht="30" outlineLevel="2" x14ac:dyDescent="0.25">
      <c r="A10715" s="34"/>
      <c r="B10715" s="44" t="s">
        <v>3582</v>
      </c>
      <c r="C10715" s="31" t="s">
        <v>3118</v>
      </c>
      <c r="D10715" s="14" t="s">
        <v>1375</v>
      </c>
      <c r="E10715" s="14" t="s">
        <v>1450</v>
      </c>
      <c r="F10715" s="14" t="s">
        <v>1451</v>
      </c>
      <c r="G10715" s="14" t="s">
        <v>6492</v>
      </c>
      <c r="H10715" s="20">
        <v>82351806</v>
      </c>
      <c r="I10715" s="20">
        <v>82351806</v>
      </c>
      <c r="J10715" s="21">
        <f>IFERROR((I10715/H10715),0)</f>
        <v>1</v>
      </c>
      <c r="K10715" s="20"/>
      <c r="L10715" s="20"/>
      <c r="M10715" s="22"/>
    </row>
    <row r="10716" spans="1:13" s="14" customFormat="1" ht="30" outlineLevel="2" x14ac:dyDescent="0.25">
      <c r="A10716" s="34"/>
      <c r="B10716" s="44" t="s">
        <v>3582</v>
      </c>
      <c r="C10716" s="31" t="s">
        <v>3118</v>
      </c>
      <c r="D10716" s="14" t="s">
        <v>1375</v>
      </c>
      <c r="E10716" s="14" t="s">
        <v>1450</v>
      </c>
      <c r="F10716" s="14" t="s">
        <v>1451</v>
      </c>
      <c r="G10716" s="14" t="s">
        <v>6493</v>
      </c>
      <c r="H10716" s="20">
        <v>-108264967</v>
      </c>
      <c r="I10716" s="20"/>
      <c r="J10716" s="21">
        <f>IFERROR((I10716/H10716),0)</f>
        <v>0</v>
      </c>
      <c r="K10716" s="20"/>
      <c r="L10716" s="20"/>
      <c r="M10716" s="22"/>
    </row>
    <row r="10717" spans="1:13" s="14" customFormat="1" ht="30" outlineLevel="1" x14ac:dyDescent="0.25">
      <c r="A10717" s="34"/>
      <c r="B10717" s="46" t="s">
        <v>8182</v>
      </c>
      <c r="C10717" s="40" t="str">
        <f>C10716</f>
        <v>ASIGNACIÓN PARA LA INVERSIÓN LOCAL  - AMBIENTE Y DESARROLLO SOSTENIBLE</v>
      </c>
      <c r="D10717" s="39" t="str">
        <f>D10716</f>
        <v xml:space="preserve">HUILA                                             </v>
      </c>
      <c r="E10717" s="39" t="str">
        <f>E10716</f>
        <v>41298</v>
      </c>
      <c r="F10717" s="39" t="str">
        <f>F10716</f>
        <v xml:space="preserve">GARZÓN                                            </v>
      </c>
      <c r="G10717" s="39" t="s">
        <v>10656</v>
      </c>
      <c r="H10717" s="20">
        <f>SUBTOTAL(9,H10712:H10716)</f>
        <v>546825913</v>
      </c>
      <c r="I10717" s="20">
        <f>SUBTOTAL(9,I10712:I10716)</f>
        <v>457367025.00999999</v>
      </c>
      <c r="J10717" s="42">
        <f>+I10717/H10717</f>
        <v>0.8364033491039039</v>
      </c>
      <c r="K10717" s="20">
        <f>SUBTOTAL(9,K10712:K10716)</f>
        <v>400009555.59000003</v>
      </c>
      <c r="L10717" s="20">
        <f>SUBTOTAL(9,L10712:L10716)</f>
        <v>343600982.00999999</v>
      </c>
      <c r="M10717" s="7">
        <f>IFERROR((L10717/K10717),"N.A")</f>
        <v>0.85898193482703333</v>
      </c>
    </row>
    <row r="10718" spans="1:13" s="14" customFormat="1" ht="30" outlineLevel="2" x14ac:dyDescent="0.25">
      <c r="A10718" s="34"/>
      <c r="B10718" s="44" t="s">
        <v>3583</v>
      </c>
      <c r="C10718" s="31" t="s">
        <v>3118</v>
      </c>
      <c r="D10718" s="14" t="s">
        <v>1375</v>
      </c>
      <c r="E10718" s="14" t="s">
        <v>1453</v>
      </c>
      <c r="F10718" s="14" t="s">
        <v>1454</v>
      </c>
      <c r="G10718" s="14" t="s">
        <v>16</v>
      </c>
      <c r="H10718" s="15">
        <v>149668321</v>
      </c>
      <c r="I10718" s="15">
        <v>95000595.87000002</v>
      </c>
      <c r="J10718" s="16">
        <f>IFERROR((I10718/H10718),0)</f>
        <v>0.63474084051494117</v>
      </c>
      <c r="K10718" s="15">
        <v>110596733.40000001</v>
      </c>
      <c r="L10718" s="15">
        <v>95000595.87000002</v>
      </c>
      <c r="M10718" s="17">
        <f>L10718/K10718</f>
        <v>0.85898193327652128</v>
      </c>
    </row>
    <row r="10719" spans="1:13" s="14" customFormat="1" ht="30" outlineLevel="2" x14ac:dyDescent="0.25">
      <c r="A10719" s="34"/>
      <c r="B10719" s="44" t="s">
        <v>3583</v>
      </c>
      <c r="C10719" s="31" t="s">
        <v>3118</v>
      </c>
      <c r="D10719" s="14" t="s">
        <v>1375</v>
      </c>
      <c r="E10719" s="14" t="s">
        <v>1453</v>
      </c>
      <c r="F10719" s="14" t="s">
        <v>1454</v>
      </c>
      <c r="G10719" s="14" t="s">
        <v>6109</v>
      </c>
      <c r="H10719" s="20">
        <v>69557847</v>
      </c>
      <c r="I10719" s="20">
        <v>69557847</v>
      </c>
      <c r="J10719" s="21">
        <f>IFERROR((I10719/H10719),0)</f>
        <v>1</v>
      </c>
      <c r="K10719" s="20"/>
      <c r="L10719" s="20"/>
      <c r="M10719" s="22"/>
    </row>
    <row r="10720" spans="1:13" s="14" customFormat="1" ht="30" outlineLevel="2" x14ac:dyDescent="0.25">
      <c r="A10720" s="34"/>
      <c r="B10720" s="44" t="s">
        <v>3583</v>
      </c>
      <c r="C10720" s="31" t="s">
        <v>3118</v>
      </c>
      <c r="D10720" s="14" t="s">
        <v>1375</v>
      </c>
      <c r="E10720" s="14" t="s">
        <v>1453</v>
      </c>
      <c r="F10720" s="14" t="s">
        <v>1454</v>
      </c>
      <c r="G10720" s="14" t="s">
        <v>6481</v>
      </c>
      <c r="H10720" s="20">
        <v>926</v>
      </c>
      <c r="I10720" s="20">
        <v>926</v>
      </c>
      <c r="J10720" s="21">
        <f>IFERROR((I10720/H10720),0)</f>
        <v>1</v>
      </c>
      <c r="K10720" s="20"/>
      <c r="L10720" s="20"/>
      <c r="M10720" s="22"/>
    </row>
    <row r="10721" spans="1:13" s="14" customFormat="1" ht="30" outlineLevel="2" x14ac:dyDescent="0.25">
      <c r="A10721" s="34"/>
      <c r="B10721" s="44" t="s">
        <v>3583</v>
      </c>
      <c r="C10721" s="31" t="s">
        <v>3118</v>
      </c>
      <c r="D10721" s="14" t="s">
        <v>1375</v>
      </c>
      <c r="E10721" s="14" t="s">
        <v>1453</v>
      </c>
      <c r="F10721" s="14" t="s">
        <v>1454</v>
      </c>
      <c r="G10721" s="14" t="s">
        <v>6492</v>
      </c>
      <c r="H10721" s="20">
        <v>22769058</v>
      </c>
      <c r="I10721" s="20">
        <v>22769058</v>
      </c>
      <c r="J10721" s="21">
        <f>IFERROR((I10721/H10721),0)</f>
        <v>1</v>
      </c>
      <c r="K10721" s="20"/>
      <c r="L10721" s="20"/>
      <c r="M10721" s="22"/>
    </row>
    <row r="10722" spans="1:13" s="14" customFormat="1" ht="30" outlineLevel="2" x14ac:dyDescent="0.25">
      <c r="A10722" s="34"/>
      <c r="B10722" s="44" t="s">
        <v>3583</v>
      </c>
      <c r="C10722" s="31" t="s">
        <v>3118</v>
      </c>
      <c r="D10722" s="14" t="s">
        <v>1375</v>
      </c>
      <c r="E10722" s="14" t="s">
        <v>1453</v>
      </c>
      <c r="F10722" s="14" t="s">
        <v>1454</v>
      </c>
      <c r="G10722" s="14" t="s">
        <v>6493</v>
      </c>
      <c r="H10722" s="20">
        <v>-29933664</v>
      </c>
      <c r="I10722" s="20"/>
      <c r="J10722" s="21">
        <f>IFERROR((I10722/H10722),0)</f>
        <v>0</v>
      </c>
      <c r="K10722" s="20"/>
      <c r="L10722" s="20"/>
      <c r="M10722" s="22"/>
    </row>
    <row r="10723" spans="1:13" s="14" customFormat="1" ht="30" outlineLevel="1" x14ac:dyDescent="0.25">
      <c r="A10723" s="34"/>
      <c r="B10723" s="46" t="s">
        <v>8183</v>
      </c>
      <c r="C10723" s="40" t="str">
        <f>C10722</f>
        <v>ASIGNACIÓN PARA LA INVERSIÓN LOCAL  - AMBIENTE Y DESARROLLO SOSTENIBLE</v>
      </c>
      <c r="D10723" s="39" t="str">
        <f>D10722</f>
        <v xml:space="preserve">HUILA                                             </v>
      </c>
      <c r="E10723" s="39" t="str">
        <f>E10722</f>
        <v>41244</v>
      </c>
      <c r="F10723" s="39" t="str">
        <f>F10722</f>
        <v xml:space="preserve">ELÍAS                                             </v>
      </c>
      <c r="G10723" s="39" t="s">
        <v>10656</v>
      </c>
      <c r="H10723" s="20">
        <f>SUBTOTAL(9,H10718:H10722)</f>
        <v>212062488</v>
      </c>
      <c r="I10723" s="20">
        <f>SUBTOTAL(9,I10718:I10722)</f>
        <v>187328426.87</v>
      </c>
      <c r="J10723" s="42">
        <f>+I10723/H10723</f>
        <v>0.88336427925904559</v>
      </c>
      <c r="K10723" s="20">
        <f>SUBTOTAL(9,K10718:K10722)</f>
        <v>110596733.40000001</v>
      </c>
      <c r="L10723" s="20">
        <f>SUBTOTAL(9,L10718:L10722)</f>
        <v>95000595.87000002</v>
      </c>
      <c r="M10723" s="7">
        <f>IFERROR((L10723/K10723),"N.A")</f>
        <v>0.85898193327652128</v>
      </c>
    </row>
    <row r="10724" spans="1:13" s="14" customFormat="1" ht="30" outlineLevel="2" x14ac:dyDescent="0.25">
      <c r="A10724" s="34"/>
      <c r="B10724" s="44" t="s">
        <v>3584</v>
      </c>
      <c r="C10724" s="31" t="s">
        <v>3118</v>
      </c>
      <c r="D10724" s="14" t="s">
        <v>1375</v>
      </c>
      <c r="E10724" s="14" t="s">
        <v>1456</v>
      </c>
      <c r="F10724" s="14" t="s">
        <v>1457</v>
      </c>
      <c r="G10724" s="14" t="s">
        <v>16</v>
      </c>
      <c r="H10724" s="15">
        <v>337831770</v>
      </c>
      <c r="I10724" s="15">
        <v>214435621.62999997</v>
      </c>
      <c r="J10724" s="16">
        <f>IFERROR((I10724/H10724),0)</f>
        <v>0.63474084047808754</v>
      </c>
      <c r="K10724" s="15">
        <v>249639268.03</v>
      </c>
      <c r="L10724" s="15">
        <v>214435621.62999997</v>
      </c>
      <c r="M10724" s="17">
        <f>L10724/K10724</f>
        <v>0.85898193550315372</v>
      </c>
    </row>
    <row r="10725" spans="1:13" s="14" customFormat="1" ht="30" outlineLevel="2" x14ac:dyDescent="0.25">
      <c r="A10725" s="34"/>
      <c r="B10725" s="44" t="s">
        <v>3584</v>
      </c>
      <c r="C10725" s="31" t="s">
        <v>3118</v>
      </c>
      <c r="D10725" s="14" t="s">
        <v>1375</v>
      </c>
      <c r="E10725" s="14" t="s">
        <v>1456</v>
      </c>
      <c r="F10725" s="14" t="s">
        <v>1457</v>
      </c>
      <c r="G10725" s="14" t="s">
        <v>6109</v>
      </c>
      <c r="H10725" s="20">
        <v>154513599</v>
      </c>
      <c r="I10725" s="20">
        <v>154513599</v>
      </c>
      <c r="J10725" s="21">
        <f>IFERROR((I10725/H10725),0)</f>
        <v>1</v>
      </c>
      <c r="K10725" s="20"/>
      <c r="L10725" s="20"/>
      <c r="M10725" s="22"/>
    </row>
    <row r="10726" spans="1:13" s="14" customFormat="1" ht="30" outlineLevel="2" x14ac:dyDescent="0.25">
      <c r="A10726" s="34"/>
      <c r="B10726" s="44" t="s">
        <v>3584</v>
      </c>
      <c r="C10726" s="31" t="s">
        <v>3118</v>
      </c>
      <c r="D10726" s="14" t="s">
        <v>1375</v>
      </c>
      <c r="E10726" s="14" t="s">
        <v>1456</v>
      </c>
      <c r="F10726" s="14" t="s">
        <v>1457</v>
      </c>
      <c r="G10726" s="14" t="s">
        <v>6481</v>
      </c>
      <c r="H10726" s="20">
        <v>2089</v>
      </c>
      <c r="I10726" s="20">
        <v>2089</v>
      </c>
      <c r="J10726" s="21">
        <f>IFERROR((I10726/H10726),0)</f>
        <v>1</v>
      </c>
      <c r="K10726" s="20"/>
      <c r="L10726" s="20"/>
      <c r="M10726" s="22"/>
    </row>
    <row r="10727" spans="1:13" s="14" customFormat="1" ht="30" outlineLevel="2" x14ac:dyDescent="0.25">
      <c r="A10727" s="34"/>
      <c r="B10727" s="44" t="s">
        <v>3584</v>
      </c>
      <c r="C10727" s="31" t="s">
        <v>3118</v>
      </c>
      <c r="D10727" s="14" t="s">
        <v>1375</v>
      </c>
      <c r="E10727" s="14" t="s">
        <v>1456</v>
      </c>
      <c r="F10727" s="14" t="s">
        <v>1457</v>
      </c>
      <c r="G10727" s="14" t="s">
        <v>6492</v>
      </c>
      <c r="H10727" s="20">
        <v>51394383</v>
      </c>
      <c r="I10727" s="20">
        <v>51394383</v>
      </c>
      <c r="J10727" s="21">
        <f>IFERROR((I10727/H10727),0)</f>
        <v>1</v>
      </c>
      <c r="K10727" s="20"/>
      <c r="L10727" s="20"/>
      <c r="M10727" s="22"/>
    </row>
    <row r="10728" spans="1:13" s="14" customFormat="1" ht="30" outlineLevel="2" x14ac:dyDescent="0.25">
      <c r="A10728" s="34"/>
      <c r="B10728" s="44" t="s">
        <v>3584</v>
      </c>
      <c r="C10728" s="31" t="s">
        <v>3118</v>
      </c>
      <c r="D10728" s="14" t="s">
        <v>1375</v>
      </c>
      <c r="E10728" s="14" t="s">
        <v>1456</v>
      </c>
      <c r="F10728" s="14" t="s">
        <v>1457</v>
      </c>
      <c r="G10728" s="14" t="s">
        <v>6493</v>
      </c>
      <c r="H10728" s="20">
        <v>-67566354</v>
      </c>
      <c r="I10728" s="20"/>
      <c r="J10728" s="21">
        <f>IFERROR((I10728/H10728),0)</f>
        <v>0</v>
      </c>
      <c r="K10728" s="20"/>
      <c r="L10728" s="20"/>
      <c r="M10728" s="22"/>
    </row>
    <row r="10729" spans="1:13" s="14" customFormat="1" ht="30" outlineLevel="1" x14ac:dyDescent="0.25">
      <c r="A10729" s="34"/>
      <c r="B10729" s="46" t="s">
        <v>8184</v>
      </c>
      <c r="C10729" s="40" t="str">
        <f>C10728</f>
        <v>ASIGNACIÓN PARA LA INVERSIÓN LOCAL  - AMBIENTE Y DESARROLLO SOSTENIBLE</v>
      </c>
      <c r="D10729" s="39" t="str">
        <f>D10728</f>
        <v xml:space="preserve">HUILA                                             </v>
      </c>
      <c r="E10729" s="39" t="str">
        <f>E10728</f>
        <v>41206</v>
      </c>
      <c r="F10729" s="39" t="str">
        <f>F10728</f>
        <v xml:space="preserve">COLOMBIA                                          </v>
      </c>
      <c r="G10729" s="39" t="s">
        <v>10656</v>
      </c>
      <c r="H10729" s="20">
        <f>SUBTOTAL(9,H10724:H10728)</f>
        <v>476175487</v>
      </c>
      <c r="I10729" s="20">
        <f>SUBTOTAL(9,I10724:I10728)</f>
        <v>420345692.63</v>
      </c>
      <c r="J10729" s="42">
        <f>+I10729/H10729</f>
        <v>0.88275374122733874</v>
      </c>
      <c r="K10729" s="20">
        <f>SUBTOTAL(9,K10724:K10728)</f>
        <v>249639268.03</v>
      </c>
      <c r="L10729" s="20">
        <f>SUBTOTAL(9,L10724:L10728)</f>
        <v>214435621.62999997</v>
      </c>
      <c r="M10729" s="7">
        <f>IFERROR((L10729/K10729),"N.A")</f>
        <v>0.85898193550315372</v>
      </c>
    </row>
    <row r="10730" spans="1:13" s="14" customFormat="1" ht="30" outlineLevel="2" x14ac:dyDescent="0.25">
      <c r="A10730" s="34"/>
      <c r="B10730" s="44" t="s">
        <v>3585</v>
      </c>
      <c r="C10730" s="31" t="s">
        <v>3118</v>
      </c>
      <c r="D10730" s="14" t="s">
        <v>1375</v>
      </c>
      <c r="E10730" s="14" t="s">
        <v>1459</v>
      </c>
      <c r="F10730" s="14" t="s">
        <v>1460</v>
      </c>
      <c r="G10730" s="14" t="s">
        <v>16</v>
      </c>
      <c r="H10730" s="15">
        <v>413090973</v>
      </c>
      <c r="I10730" s="15">
        <v>262205711.39999998</v>
      </c>
      <c r="J10730" s="16">
        <f>IFERROR((I10730/H10730),0)</f>
        <v>0.63474084048793766</v>
      </c>
      <c r="K10730" s="15">
        <v>305251718.08999997</v>
      </c>
      <c r="L10730" s="15">
        <v>262205711.39999998</v>
      </c>
      <c r="M10730" s="17">
        <f>L10730/K10730</f>
        <v>0.85898193478043461</v>
      </c>
    </row>
    <row r="10731" spans="1:13" s="14" customFormat="1" ht="30" outlineLevel="2" x14ac:dyDescent="0.25">
      <c r="A10731" s="34"/>
      <c r="B10731" s="44" t="s">
        <v>3585</v>
      </c>
      <c r="C10731" s="31" t="s">
        <v>3118</v>
      </c>
      <c r="D10731" s="14" t="s">
        <v>1375</v>
      </c>
      <c r="E10731" s="14" t="s">
        <v>1459</v>
      </c>
      <c r="F10731" s="14" t="s">
        <v>1460</v>
      </c>
      <c r="G10731" s="14" t="s">
        <v>6109</v>
      </c>
      <c r="H10731" s="20">
        <v>190926266</v>
      </c>
      <c r="I10731" s="20">
        <v>190926266</v>
      </c>
      <c r="J10731" s="21">
        <f>IFERROR((I10731/H10731),0)</f>
        <v>1</v>
      </c>
      <c r="K10731" s="20"/>
      <c r="L10731" s="20"/>
      <c r="M10731" s="22"/>
    </row>
    <row r="10732" spans="1:13" s="14" customFormat="1" ht="30" outlineLevel="2" x14ac:dyDescent="0.25">
      <c r="A10732" s="34"/>
      <c r="B10732" s="44" t="s">
        <v>3585</v>
      </c>
      <c r="C10732" s="31" t="s">
        <v>3118</v>
      </c>
      <c r="D10732" s="14" t="s">
        <v>1375</v>
      </c>
      <c r="E10732" s="14" t="s">
        <v>1459</v>
      </c>
      <c r="F10732" s="14" t="s">
        <v>1460</v>
      </c>
      <c r="G10732" s="14" t="s">
        <v>6481</v>
      </c>
      <c r="H10732" s="20">
        <v>2555</v>
      </c>
      <c r="I10732" s="20">
        <v>2555</v>
      </c>
      <c r="J10732" s="21">
        <f>IFERROR((I10732/H10732),0)</f>
        <v>1</v>
      </c>
      <c r="K10732" s="20"/>
      <c r="L10732" s="20"/>
      <c r="M10732" s="22"/>
    </row>
    <row r="10733" spans="1:13" s="14" customFormat="1" ht="30" outlineLevel="2" x14ac:dyDescent="0.25">
      <c r="A10733" s="34"/>
      <c r="B10733" s="44" t="s">
        <v>3585</v>
      </c>
      <c r="C10733" s="31" t="s">
        <v>3118</v>
      </c>
      <c r="D10733" s="14" t="s">
        <v>1375</v>
      </c>
      <c r="E10733" s="14" t="s">
        <v>1459</v>
      </c>
      <c r="F10733" s="14" t="s">
        <v>1460</v>
      </c>
      <c r="G10733" s="14" t="s">
        <v>6492</v>
      </c>
      <c r="H10733" s="20">
        <v>62843574</v>
      </c>
      <c r="I10733" s="20">
        <v>62843574</v>
      </c>
      <c r="J10733" s="21">
        <f>IFERROR((I10733/H10733),0)</f>
        <v>1</v>
      </c>
      <c r="K10733" s="20"/>
      <c r="L10733" s="20"/>
      <c r="M10733" s="22"/>
    </row>
    <row r="10734" spans="1:13" s="14" customFormat="1" ht="30" outlineLevel="2" x14ac:dyDescent="0.25">
      <c r="A10734" s="34"/>
      <c r="B10734" s="44" t="s">
        <v>3585</v>
      </c>
      <c r="C10734" s="31" t="s">
        <v>3118</v>
      </c>
      <c r="D10734" s="14" t="s">
        <v>1375</v>
      </c>
      <c r="E10734" s="14" t="s">
        <v>1459</v>
      </c>
      <c r="F10734" s="14" t="s">
        <v>1460</v>
      </c>
      <c r="G10734" s="14" t="s">
        <v>6493</v>
      </c>
      <c r="H10734" s="20">
        <v>-82618195</v>
      </c>
      <c r="I10734" s="20"/>
      <c r="J10734" s="21">
        <f>IFERROR((I10734/H10734),0)</f>
        <v>0</v>
      </c>
      <c r="K10734" s="20"/>
      <c r="L10734" s="20"/>
      <c r="M10734" s="22"/>
    </row>
    <row r="10735" spans="1:13" s="14" customFormat="1" ht="30" outlineLevel="1" x14ac:dyDescent="0.25">
      <c r="A10735" s="34"/>
      <c r="B10735" s="46" t="s">
        <v>8185</v>
      </c>
      <c r="C10735" s="40" t="str">
        <f>C10734</f>
        <v>ASIGNACIÓN PARA LA INVERSIÓN LOCAL  - AMBIENTE Y DESARROLLO SOSTENIBLE</v>
      </c>
      <c r="D10735" s="39" t="str">
        <f>D10734</f>
        <v xml:space="preserve">HUILA                                             </v>
      </c>
      <c r="E10735" s="39" t="str">
        <f>E10734</f>
        <v>41132</v>
      </c>
      <c r="F10735" s="39" t="str">
        <f>F10734</f>
        <v xml:space="preserve">CAMPOALEGRE                                       </v>
      </c>
      <c r="G10735" s="39" t="s">
        <v>10656</v>
      </c>
      <c r="H10735" s="20">
        <f>SUBTOTAL(9,H10730:H10734)</f>
        <v>584245173</v>
      </c>
      <c r="I10735" s="20">
        <f>SUBTOTAL(9,I10730:I10734)</f>
        <v>515978106.39999998</v>
      </c>
      <c r="J10735" s="42">
        <f>+I10735/H10735</f>
        <v>0.88315339218044331</v>
      </c>
      <c r="K10735" s="20">
        <f>SUBTOTAL(9,K10730:K10734)</f>
        <v>305251718.08999997</v>
      </c>
      <c r="L10735" s="20">
        <f>SUBTOTAL(9,L10730:L10734)</f>
        <v>262205711.39999998</v>
      </c>
      <c r="M10735" s="7">
        <f>IFERROR((L10735/K10735),"N.A")</f>
        <v>0.85898193478043461</v>
      </c>
    </row>
    <row r="10736" spans="1:13" s="14" customFormat="1" ht="30" outlineLevel="2" x14ac:dyDescent="0.25">
      <c r="A10736" s="34"/>
      <c r="B10736" s="44" t="s">
        <v>3586</v>
      </c>
      <c r="C10736" s="31" t="s">
        <v>3118</v>
      </c>
      <c r="D10736" s="14" t="s">
        <v>1375</v>
      </c>
      <c r="E10736" s="14" t="s">
        <v>1462</v>
      </c>
      <c r="F10736" s="14" t="s">
        <v>1463</v>
      </c>
      <c r="G10736" s="14" t="s">
        <v>16</v>
      </c>
      <c r="H10736" s="15">
        <v>310119509</v>
      </c>
      <c r="I10736" s="15">
        <v>196845517.78</v>
      </c>
      <c r="J10736" s="16">
        <f>IFERROR((I10736/H10736),0)</f>
        <v>0.63474084044161183</v>
      </c>
      <c r="K10736" s="15">
        <v>229161417.67000005</v>
      </c>
      <c r="L10736" s="15">
        <v>196845517.78</v>
      </c>
      <c r="M10736" s="17">
        <f>L10736/K10736</f>
        <v>0.85898193413807555</v>
      </c>
    </row>
    <row r="10737" spans="1:13" s="14" customFormat="1" ht="30" outlineLevel="2" x14ac:dyDescent="0.25">
      <c r="A10737" s="34"/>
      <c r="B10737" s="44" t="s">
        <v>3586</v>
      </c>
      <c r="C10737" s="31" t="s">
        <v>3118</v>
      </c>
      <c r="D10737" s="14" t="s">
        <v>1375</v>
      </c>
      <c r="E10737" s="14" t="s">
        <v>1462</v>
      </c>
      <c r="F10737" s="14" t="s">
        <v>1463</v>
      </c>
      <c r="G10737" s="14" t="s">
        <v>6109</v>
      </c>
      <c r="H10737" s="20">
        <v>143239809</v>
      </c>
      <c r="I10737" s="20">
        <v>143239809</v>
      </c>
      <c r="J10737" s="21">
        <f>IFERROR((I10737/H10737),0)</f>
        <v>1</v>
      </c>
      <c r="K10737" s="20"/>
      <c r="L10737" s="20"/>
      <c r="M10737" s="22"/>
    </row>
    <row r="10738" spans="1:13" s="14" customFormat="1" ht="30" outlineLevel="2" x14ac:dyDescent="0.25">
      <c r="A10738" s="34"/>
      <c r="B10738" s="44" t="s">
        <v>3586</v>
      </c>
      <c r="C10738" s="31" t="s">
        <v>3118</v>
      </c>
      <c r="D10738" s="14" t="s">
        <v>1375</v>
      </c>
      <c r="E10738" s="14" t="s">
        <v>1462</v>
      </c>
      <c r="F10738" s="14" t="s">
        <v>1463</v>
      </c>
      <c r="G10738" s="14" t="s">
        <v>6481</v>
      </c>
      <c r="H10738" s="20">
        <v>1918</v>
      </c>
      <c r="I10738" s="20">
        <v>1918</v>
      </c>
      <c r="J10738" s="21">
        <f>IFERROR((I10738/H10738),0)</f>
        <v>1</v>
      </c>
      <c r="K10738" s="20"/>
      <c r="L10738" s="20"/>
      <c r="M10738" s="22"/>
    </row>
    <row r="10739" spans="1:13" s="14" customFormat="1" ht="30" outlineLevel="2" x14ac:dyDescent="0.25">
      <c r="A10739" s="34"/>
      <c r="B10739" s="44" t="s">
        <v>3586</v>
      </c>
      <c r="C10739" s="31" t="s">
        <v>3118</v>
      </c>
      <c r="D10739" s="14" t="s">
        <v>1375</v>
      </c>
      <c r="E10739" s="14" t="s">
        <v>1462</v>
      </c>
      <c r="F10739" s="14" t="s">
        <v>1463</v>
      </c>
      <c r="G10739" s="14" t="s">
        <v>6492</v>
      </c>
      <c r="H10739" s="20">
        <v>47178514</v>
      </c>
      <c r="I10739" s="20">
        <v>47178514</v>
      </c>
      <c r="J10739" s="21">
        <f>IFERROR((I10739/H10739),0)</f>
        <v>1</v>
      </c>
      <c r="K10739" s="20"/>
      <c r="L10739" s="20"/>
      <c r="M10739" s="22"/>
    </row>
    <row r="10740" spans="1:13" s="14" customFormat="1" ht="30" outlineLevel="2" x14ac:dyDescent="0.25">
      <c r="A10740" s="34"/>
      <c r="B10740" s="44" t="s">
        <v>3586</v>
      </c>
      <c r="C10740" s="31" t="s">
        <v>3118</v>
      </c>
      <c r="D10740" s="14" t="s">
        <v>1375</v>
      </c>
      <c r="E10740" s="14" t="s">
        <v>1462</v>
      </c>
      <c r="F10740" s="14" t="s">
        <v>1463</v>
      </c>
      <c r="G10740" s="14" t="s">
        <v>6493</v>
      </c>
      <c r="H10740" s="20">
        <v>-62023902</v>
      </c>
      <c r="I10740" s="20"/>
      <c r="J10740" s="21">
        <f>IFERROR((I10740/H10740),0)</f>
        <v>0</v>
      </c>
      <c r="K10740" s="20"/>
      <c r="L10740" s="20"/>
      <c r="M10740" s="22"/>
    </row>
    <row r="10741" spans="1:13" s="14" customFormat="1" ht="30" outlineLevel="1" x14ac:dyDescent="0.25">
      <c r="A10741" s="34"/>
      <c r="B10741" s="46" t="s">
        <v>8186</v>
      </c>
      <c r="C10741" s="40" t="str">
        <f>C10740</f>
        <v>ASIGNACIÓN PARA LA INVERSIÓN LOCAL  - AMBIENTE Y DESARROLLO SOSTENIBLE</v>
      </c>
      <c r="D10741" s="39" t="str">
        <f>D10740</f>
        <v xml:space="preserve">HUILA                                             </v>
      </c>
      <c r="E10741" s="39" t="str">
        <f>E10740</f>
        <v>41078</v>
      </c>
      <c r="F10741" s="39" t="str">
        <f>F10740</f>
        <v xml:space="preserve">BARAYA                                            </v>
      </c>
      <c r="G10741" s="39" t="s">
        <v>10656</v>
      </c>
      <c r="H10741" s="20">
        <f>SUBTOTAL(9,H10736:H10740)</f>
        <v>438515848</v>
      </c>
      <c r="I10741" s="20">
        <f>SUBTOTAL(9,I10736:I10740)</f>
        <v>387265758.77999997</v>
      </c>
      <c r="J10741" s="42">
        <f>+I10741/H10741</f>
        <v>0.88312830778239049</v>
      </c>
      <c r="K10741" s="20">
        <f>SUBTOTAL(9,K10736:K10740)</f>
        <v>229161417.67000005</v>
      </c>
      <c r="L10741" s="20">
        <f>SUBTOTAL(9,L10736:L10740)</f>
        <v>196845517.78</v>
      </c>
      <c r="M10741" s="7">
        <f>IFERROR((L10741/K10741),"N.A")</f>
        <v>0.85898193413807555</v>
      </c>
    </row>
    <row r="10742" spans="1:13" s="14" customFormat="1" ht="30" outlineLevel="2" x14ac:dyDescent="0.25">
      <c r="A10742" s="34"/>
      <c r="B10742" s="44" t="s">
        <v>3587</v>
      </c>
      <c r="C10742" s="31" t="s">
        <v>3118</v>
      </c>
      <c r="D10742" s="14" t="s">
        <v>1375</v>
      </c>
      <c r="E10742" s="14" t="s">
        <v>1465</v>
      </c>
      <c r="F10742" s="14" t="s">
        <v>1466</v>
      </c>
      <c r="G10742" s="14" t="s">
        <v>16</v>
      </c>
      <c r="H10742" s="15">
        <v>142836369</v>
      </c>
      <c r="I10742" s="15">
        <v>90664076.88000001</v>
      </c>
      <c r="J10742" s="16">
        <f>IFERROR((I10742/H10742),0)</f>
        <v>0.63474084026876942</v>
      </c>
      <c r="K10742" s="15">
        <v>105548292.89999999</v>
      </c>
      <c r="L10742" s="15">
        <v>90664076.88000001</v>
      </c>
      <c r="M10742" s="17">
        <f>L10742/K10742</f>
        <v>0.85898193508348075</v>
      </c>
    </row>
    <row r="10743" spans="1:13" s="14" customFormat="1" ht="30" outlineLevel="2" x14ac:dyDescent="0.25">
      <c r="A10743" s="34"/>
      <c r="B10743" s="44" t="s">
        <v>3587</v>
      </c>
      <c r="C10743" s="31" t="s">
        <v>3118</v>
      </c>
      <c r="D10743" s="14" t="s">
        <v>1375</v>
      </c>
      <c r="E10743" s="14" t="s">
        <v>1465</v>
      </c>
      <c r="F10743" s="14" t="s">
        <v>1466</v>
      </c>
      <c r="G10743" s="14" t="s">
        <v>6109</v>
      </c>
      <c r="H10743" s="20">
        <v>154140345</v>
      </c>
      <c r="I10743" s="20">
        <v>154140345</v>
      </c>
      <c r="J10743" s="21">
        <f>IFERROR((I10743/H10743),0)</f>
        <v>1</v>
      </c>
      <c r="K10743" s="20"/>
      <c r="L10743" s="20"/>
      <c r="M10743" s="22"/>
    </row>
    <row r="10744" spans="1:13" s="14" customFormat="1" ht="30" outlineLevel="2" x14ac:dyDescent="0.25">
      <c r="A10744" s="34"/>
      <c r="B10744" s="44" t="s">
        <v>3587</v>
      </c>
      <c r="C10744" s="31" t="s">
        <v>3118</v>
      </c>
      <c r="D10744" s="14" t="s">
        <v>1375</v>
      </c>
      <c r="E10744" s="14" t="s">
        <v>1465</v>
      </c>
      <c r="F10744" s="14" t="s">
        <v>1466</v>
      </c>
      <c r="G10744" s="14" t="s">
        <v>6481</v>
      </c>
      <c r="H10744" s="20">
        <v>883</v>
      </c>
      <c r="I10744" s="20">
        <v>883</v>
      </c>
      <c r="J10744" s="21">
        <f>IFERROR((I10744/H10744),0)</f>
        <v>1</v>
      </c>
      <c r="K10744" s="20"/>
      <c r="L10744" s="20"/>
      <c r="M10744" s="22"/>
    </row>
    <row r="10745" spans="1:13" s="14" customFormat="1" ht="30" outlineLevel="2" x14ac:dyDescent="0.25">
      <c r="A10745" s="34"/>
      <c r="B10745" s="44" t="s">
        <v>3587</v>
      </c>
      <c r="C10745" s="31" t="s">
        <v>3118</v>
      </c>
      <c r="D10745" s="14" t="s">
        <v>1375</v>
      </c>
      <c r="E10745" s="14" t="s">
        <v>1465</v>
      </c>
      <c r="F10745" s="14" t="s">
        <v>1466</v>
      </c>
      <c r="G10745" s="14" t="s">
        <v>6492</v>
      </c>
      <c r="H10745" s="20">
        <v>21729712</v>
      </c>
      <c r="I10745" s="20">
        <v>21729712</v>
      </c>
      <c r="J10745" s="21">
        <f>IFERROR((I10745/H10745),0)</f>
        <v>1</v>
      </c>
      <c r="K10745" s="20"/>
      <c r="L10745" s="20"/>
      <c r="M10745" s="22"/>
    </row>
    <row r="10746" spans="1:13" s="14" customFormat="1" ht="30" outlineLevel="2" x14ac:dyDescent="0.25">
      <c r="A10746" s="34"/>
      <c r="B10746" s="44" t="s">
        <v>3587</v>
      </c>
      <c r="C10746" s="31" t="s">
        <v>3118</v>
      </c>
      <c r="D10746" s="14" t="s">
        <v>1375</v>
      </c>
      <c r="E10746" s="14" t="s">
        <v>1465</v>
      </c>
      <c r="F10746" s="14" t="s">
        <v>1466</v>
      </c>
      <c r="G10746" s="14" t="s">
        <v>6493</v>
      </c>
      <c r="H10746" s="20">
        <v>-28567274</v>
      </c>
      <c r="I10746" s="20"/>
      <c r="J10746" s="21">
        <f>IFERROR((I10746/H10746),0)</f>
        <v>0</v>
      </c>
      <c r="K10746" s="20"/>
      <c r="L10746" s="20"/>
      <c r="M10746" s="22"/>
    </row>
    <row r="10747" spans="1:13" s="14" customFormat="1" ht="30" outlineLevel="1" x14ac:dyDescent="0.25">
      <c r="A10747" s="34"/>
      <c r="B10747" s="46" t="s">
        <v>8187</v>
      </c>
      <c r="C10747" s="40" t="str">
        <f>C10746</f>
        <v>ASIGNACIÓN PARA LA INVERSIÓN LOCAL  - AMBIENTE Y DESARROLLO SOSTENIBLE</v>
      </c>
      <c r="D10747" s="39" t="str">
        <f>D10746</f>
        <v xml:space="preserve">HUILA                                             </v>
      </c>
      <c r="E10747" s="39" t="str">
        <f>E10746</f>
        <v>41026</v>
      </c>
      <c r="F10747" s="39" t="str">
        <f>F10746</f>
        <v xml:space="preserve">ALTAMIRA                                          </v>
      </c>
      <c r="G10747" s="39" t="s">
        <v>10656</v>
      </c>
      <c r="H10747" s="20">
        <f>SUBTOTAL(9,H10742:H10746)</f>
        <v>290140035</v>
      </c>
      <c r="I10747" s="20">
        <f>SUBTOTAL(9,I10742:I10746)</f>
        <v>266535016.88</v>
      </c>
      <c r="J10747" s="42">
        <f>+I10747/H10747</f>
        <v>0.91864267156375023</v>
      </c>
      <c r="K10747" s="20">
        <f>SUBTOTAL(9,K10742:K10746)</f>
        <v>105548292.89999999</v>
      </c>
      <c r="L10747" s="20">
        <f>SUBTOTAL(9,L10742:L10746)</f>
        <v>90664076.88000001</v>
      </c>
      <c r="M10747" s="7">
        <f>IFERROR((L10747/K10747),"N.A")</f>
        <v>0.85898193508348075</v>
      </c>
    </row>
    <row r="10748" spans="1:13" s="14" customFormat="1" ht="30" outlineLevel="2" x14ac:dyDescent="0.25">
      <c r="A10748" s="34"/>
      <c r="B10748" s="44" t="s">
        <v>3588</v>
      </c>
      <c r="C10748" s="31" t="s">
        <v>3118</v>
      </c>
      <c r="D10748" s="14" t="s">
        <v>1375</v>
      </c>
      <c r="E10748" s="14" t="s">
        <v>1468</v>
      </c>
      <c r="F10748" s="14" t="s">
        <v>1469</v>
      </c>
      <c r="G10748" s="14" t="s">
        <v>16</v>
      </c>
      <c r="H10748" s="15">
        <v>454413534</v>
      </c>
      <c r="I10748" s="15">
        <v>288434828.51999998</v>
      </c>
      <c r="J10748" s="16">
        <f>IFERROR((I10748/H10748),0)</f>
        <v>0.63474084053139135</v>
      </c>
      <c r="K10748" s="15">
        <v>335786838.99999994</v>
      </c>
      <c r="L10748" s="15">
        <v>288434828.51999998</v>
      </c>
      <c r="M10748" s="17">
        <f>L10748/K10748</f>
        <v>0.85898193442894299</v>
      </c>
    </row>
    <row r="10749" spans="1:13" s="14" customFormat="1" ht="30" outlineLevel="2" x14ac:dyDescent="0.25">
      <c r="A10749" s="34"/>
      <c r="B10749" s="44" t="s">
        <v>3588</v>
      </c>
      <c r="C10749" s="31" t="s">
        <v>3118</v>
      </c>
      <c r="D10749" s="14" t="s">
        <v>1375</v>
      </c>
      <c r="E10749" s="14" t="s">
        <v>1468</v>
      </c>
      <c r="F10749" s="14" t="s">
        <v>1469</v>
      </c>
      <c r="G10749" s="14" t="s">
        <v>6109</v>
      </c>
      <c r="H10749" s="20">
        <v>98731255</v>
      </c>
      <c r="I10749" s="20">
        <v>98731255</v>
      </c>
      <c r="J10749" s="21">
        <f>IFERROR((I10749/H10749),0)</f>
        <v>1</v>
      </c>
      <c r="K10749" s="20"/>
      <c r="L10749" s="20"/>
      <c r="M10749" s="22"/>
    </row>
    <row r="10750" spans="1:13" s="14" customFormat="1" ht="30" outlineLevel="2" x14ac:dyDescent="0.25">
      <c r="A10750" s="34"/>
      <c r="B10750" s="44" t="s">
        <v>3588</v>
      </c>
      <c r="C10750" s="31" t="s">
        <v>3118</v>
      </c>
      <c r="D10750" s="14" t="s">
        <v>1375</v>
      </c>
      <c r="E10750" s="14" t="s">
        <v>1468</v>
      </c>
      <c r="F10750" s="14" t="s">
        <v>1469</v>
      </c>
      <c r="G10750" s="14" t="s">
        <v>6481</v>
      </c>
      <c r="H10750" s="20">
        <v>2810</v>
      </c>
      <c r="I10750" s="20">
        <v>2810</v>
      </c>
      <c r="J10750" s="21">
        <f>IFERROR((I10750/H10750),0)</f>
        <v>1</v>
      </c>
      <c r="K10750" s="20"/>
      <c r="L10750" s="20"/>
      <c r="M10750" s="22"/>
    </row>
    <row r="10751" spans="1:13" s="14" customFormat="1" ht="30" outlineLevel="2" x14ac:dyDescent="0.25">
      <c r="A10751" s="34"/>
      <c r="B10751" s="44" t="s">
        <v>3588</v>
      </c>
      <c r="C10751" s="31" t="s">
        <v>3118</v>
      </c>
      <c r="D10751" s="14" t="s">
        <v>1375</v>
      </c>
      <c r="E10751" s="14" t="s">
        <v>1468</v>
      </c>
      <c r="F10751" s="14" t="s">
        <v>1469</v>
      </c>
      <c r="G10751" s="14" t="s">
        <v>6492</v>
      </c>
      <c r="H10751" s="20">
        <v>69129980</v>
      </c>
      <c r="I10751" s="20">
        <v>69129980</v>
      </c>
      <c r="J10751" s="21">
        <f>IFERROR((I10751/H10751),0)</f>
        <v>1</v>
      </c>
      <c r="K10751" s="20"/>
      <c r="L10751" s="20"/>
      <c r="M10751" s="22"/>
    </row>
    <row r="10752" spans="1:13" s="14" customFormat="1" ht="30" outlineLevel="2" x14ac:dyDescent="0.25">
      <c r="A10752" s="34"/>
      <c r="B10752" s="44" t="s">
        <v>3588</v>
      </c>
      <c r="C10752" s="31" t="s">
        <v>3118</v>
      </c>
      <c r="D10752" s="14" t="s">
        <v>1375</v>
      </c>
      <c r="E10752" s="14" t="s">
        <v>1468</v>
      </c>
      <c r="F10752" s="14" t="s">
        <v>1469</v>
      </c>
      <c r="G10752" s="14" t="s">
        <v>6493</v>
      </c>
      <c r="H10752" s="20">
        <v>-90882707</v>
      </c>
      <c r="I10752" s="20"/>
      <c r="J10752" s="21">
        <f>IFERROR((I10752/H10752),0)</f>
        <v>0</v>
      </c>
      <c r="K10752" s="20"/>
      <c r="L10752" s="20"/>
      <c r="M10752" s="22"/>
    </row>
    <row r="10753" spans="1:13" s="14" customFormat="1" ht="30" outlineLevel="1" x14ac:dyDescent="0.25">
      <c r="A10753" s="34"/>
      <c r="B10753" s="46" t="s">
        <v>8188</v>
      </c>
      <c r="C10753" s="40" t="str">
        <f>C10752</f>
        <v>ASIGNACIÓN PARA LA INVERSIÓN LOCAL  - AMBIENTE Y DESARROLLO SOSTENIBLE</v>
      </c>
      <c r="D10753" s="39" t="str">
        <f>D10752</f>
        <v xml:space="preserve">HUILA                                             </v>
      </c>
      <c r="E10753" s="39" t="str">
        <f>E10752</f>
        <v>41020</v>
      </c>
      <c r="F10753" s="39" t="str">
        <f>F10752</f>
        <v xml:space="preserve">ALGECIRAS                                         </v>
      </c>
      <c r="G10753" s="39" t="s">
        <v>10656</v>
      </c>
      <c r="H10753" s="20">
        <f>SUBTOTAL(9,H10748:H10752)</f>
        <v>531394872</v>
      </c>
      <c r="I10753" s="20">
        <f>SUBTOTAL(9,I10748:I10752)</f>
        <v>456298873.51999998</v>
      </c>
      <c r="J10753" s="42">
        <f>+I10753/H10753</f>
        <v>0.85868136401587247</v>
      </c>
      <c r="K10753" s="20">
        <f>SUBTOTAL(9,K10748:K10752)</f>
        <v>335786838.99999994</v>
      </c>
      <c r="L10753" s="20">
        <f>SUBTOTAL(9,L10748:L10752)</f>
        <v>288434828.51999998</v>
      </c>
      <c r="M10753" s="7">
        <f>IFERROR((L10753/K10753),"N.A")</f>
        <v>0.85898193442894299</v>
      </c>
    </row>
    <row r="10754" spans="1:13" s="14" customFormat="1" ht="30" outlineLevel="2" x14ac:dyDescent="0.25">
      <c r="A10754" s="34"/>
      <c r="B10754" s="44" t="s">
        <v>3589</v>
      </c>
      <c r="C10754" s="31" t="s">
        <v>3118</v>
      </c>
      <c r="D10754" s="14" t="s">
        <v>1375</v>
      </c>
      <c r="E10754" s="14" t="s">
        <v>1471</v>
      </c>
      <c r="F10754" s="14" t="s">
        <v>1472</v>
      </c>
      <c r="G10754" s="14" t="s">
        <v>16</v>
      </c>
      <c r="H10754" s="15">
        <v>336329507</v>
      </c>
      <c r="I10754" s="15">
        <v>213482073.92999998</v>
      </c>
      <c r="J10754" s="16">
        <f>IFERROR((I10754/H10754),0)</f>
        <v>0.63474084041635981</v>
      </c>
      <c r="K10754" s="15">
        <v>248529177.79999998</v>
      </c>
      <c r="L10754" s="15">
        <v>213482073.92999998</v>
      </c>
      <c r="M10754" s="17">
        <f>L10754/K10754</f>
        <v>0.85898193451473281</v>
      </c>
    </row>
    <row r="10755" spans="1:13" s="14" customFormat="1" ht="30" outlineLevel="2" x14ac:dyDescent="0.25">
      <c r="A10755" s="34"/>
      <c r="B10755" s="44" t="s">
        <v>3589</v>
      </c>
      <c r="C10755" s="31" t="s">
        <v>3118</v>
      </c>
      <c r="D10755" s="14" t="s">
        <v>1375</v>
      </c>
      <c r="E10755" s="14" t="s">
        <v>1471</v>
      </c>
      <c r="F10755" s="14" t="s">
        <v>1472</v>
      </c>
      <c r="G10755" s="14" t="s">
        <v>6109</v>
      </c>
      <c r="H10755" s="20">
        <v>298059662</v>
      </c>
      <c r="I10755" s="20">
        <v>298059662</v>
      </c>
      <c r="J10755" s="21">
        <f>IFERROR((I10755/H10755),0)</f>
        <v>1</v>
      </c>
      <c r="K10755" s="20"/>
      <c r="L10755" s="20"/>
      <c r="M10755" s="22"/>
    </row>
    <row r="10756" spans="1:13" s="14" customFormat="1" ht="30" outlineLevel="2" x14ac:dyDescent="0.25">
      <c r="A10756" s="34"/>
      <c r="B10756" s="44" t="s">
        <v>3589</v>
      </c>
      <c r="C10756" s="31" t="s">
        <v>3118</v>
      </c>
      <c r="D10756" s="14" t="s">
        <v>1375</v>
      </c>
      <c r="E10756" s="14" t="s">
        <v>1471</v>
      </c>
      <c r="F10756" s="14" t="s">
        <v>1472</v>
      </c>
      <c r="G10756" s="14" t="s">
        <v>6481</v>
      </c>
      <c r="H10756" s="20">
        <v>2080</v>
      </c>
      <c r="I10756" s="20">
        <v>2080</v>
      </c>
      <c r="J10756" s="21">
        <f>IFERROR((I10756/H10756),0)</f>
        <v>1</v>
      </c>
      <c r="K10756" s="20"/>
      <c r="L10756" s="20"/>
      <c r="M10756" s="22"/>
    </row>
    <row r="10757" spans="1:13" s="14" customFormat="1" ht="30" outlineLevel="2" x14ac:dyDescent="0.25">
      <c r="A10757" s="34"/>
      <c r="B10757" s="44" t="s">
        <v>3589</v>
      </c>
      <c r="C10757" s="31" t="s">
        <v>3118</v>
      </c>
      <c r="D10757" s="14" t="s">
        <v>1375</v>
      </c>
      <c r="E10757" s="14" t="s">
        <v>1471</v>
      </c>
      <c r="F10757" s="14" t="s">
        <v>1472</v>
      </c>
      <c r="G10757" s="14" t="s">
        <v>6492</v>
      </c>
      <c r="H10757" s="20">
        <v>51165844</v>
      </c>
      <c r="I10757" s="20">
        <v>51165844</v>
      </c>
      <c r="J10757" s="21">
        <f>IFERROR((I10757/H10757),0)</f>
        <v>1</v>
      </c>
      <c r="K10757" s="20"/>
      <c r="L10757" s="20"/>
      <c r="M10757" s="22"/>
    </row>
    <row r="10758" spans="1:13" s="14" customFormat="1" ht="30" outlineLevel="2" x14ac:dyDescent="0.25">
      <c r="A10758" s="34"/>
      <c r="B10758" s="44" t="s">
        <v>3589</v>
      </c>
      <c r="C10758" s="31" t="s">
        <v>3118</v>
      </c>
      <c r="D10758" s="14" t="s">
        <v>1375</v>
      </c>
      <c r="E10758" s="14" t="s">
        <v>1471</v>
      </c>
      <c r="F10758" s="14" t="s">
        <v>1472</v>
      </c>
      <c r="G10758" s="14" t="s">
        <v>6493</v>
      </c>
      <c r="H10758" s="20">
        <v>-67265901</v>
      </c>
      <c r="I10758" s="20"/>
      <c r="J10758" s="21">
        <f>IFERROR((I10758/H10758),0)</f>
        <v>0</v>
      </c>
      <c r="K10758" s="20"/>
      <c r="L10758" s="20"/>
      <c r="M10758" s="22"/>
    </row>
    <row r="10759" spans="1:13" s="14" customFormat="1" ht="30" outlineLevel="1" x14ac:dyDescent="0.25">
      <c r="A10759" s="34"/>
      <c r="B10759" s="46" t="s">
        <v>8189</v>
      </c>
      <c r="C10759" s="40" t="str">
        <f>C10758</f>
        <v>ASIGNACIÓN PARA LA INVERSIÓN LOCAL  - AMBIENTE Y DESARROLLO SOSTENIBLE</v>
      </c>
      <c r="D10759" s="39" t="str">
        <f>D10758</f>
        <v xml:space="preserve">HUILA                                             </v>
      </c>
      <c r="E10759" s="39" t="str">
        <f>E10758</f>
        <v>41016</v>
      </c>
      <c r="F10759" s="39" t="str">
        <f>F10758</f>
        <v xml:space="preserve">AIPE                                              </v>
      </c>
      <c r="G10759" s="39" t="s">
        <v>10656</v>
      </c>
      <c r="H10759" s="20">
        <f>SUBTOTAL(9,H10754:H10758)</f>
        <v>618291192</v>
      </c>
      <c r="I10759" s="20">
        <f>SUBTOTAL(9,I10754:I10758)</f>
        <v>562709659.92999995</v>
      </c>
      <c r="J10759" s="42">
        <f>+I10759/H10759</f>
        <v>0.9101046031559834</v>
      </c>
      <c r="K10759" s="20">
        <f>SUBTOTAL(9,K10754:K10758)</f>
        <v>248529177.79999998</v>
      </c>
      <c r="L10759" s="20">
        <f>SUBTOTAL(9,L10754:L10758)</f>
        <v>213482073.92999998</v>
      </c>
      <c r="M10759" s="7">
        <f>IFERROR((L10759/K10759),"N.A")</f>
        <v>0.85898193451473281</v>
      </c>
    </row>
    <row r="10760" spans="1:13" s="14" customFormat="1" ht="30" outlineLevel="2" x14ac:dyDescent="0.25">
      <c r="A10760" s="34"/>
      <c r="B10760" s="44" t="s">
        <v>3590</v>
      </c>
      <c r="C10760" s="31" t="s">
        <v>3118</v>
      </c>
      <c r="D10760" s="14" t="s">
        <v>1375</v>
      </c>
      <c r="E10760" s="14" t="s">
        <v>1474</v>
      </c>
      <c r="F10760" s="14" t="s">
        <v>1475</v>
      </c>
      <c r="G10760" s="14" t="s">
        <v>16</v>
      </c>
      <c r="H10760" s="15">
        <v>294272736</v>
      </c>
      <c r="I10760" s="15">
        <v>186786923.76000005</v>
      </c>
      <c r="J10760" s="16">
        <f>IFERROR((I10760/H10760),0)</f>
        <v>0.63474084041547107</v>
      </c>
      <c r="K10760" s="15">
        <v>217451515.90999997</v>
      </c>
      <c r="L10760" s="15">
        <v>186786923.76000005</v>
      </c>
      <c r="M10760" s="17">
        <f>L10760/K10760</f>
        <v>0.85898193433293168</v>
      </c>
    </row>
    <row r="10761" spans="1:13" s="14" customFormat="1" ht="30" outlineLevel="2" x14ac:dyDescent="0.25">
      <c r="A10761" s="34"/>
      <c r="B10761" s="44" t="s">
        <v>3590</v>
      </c>
      <c r="C10761" s="31" t="s">
        <v>3118</v>
      </c>
      <c r="D10761" s="14" t="s">
        <v>1375</v>
      </c>
      <c r="E10761" s="14" t="s">
        <v>1474</v>
      </c>
      <c r="F10761" s="14" t="s">
        <v>1475</v>
      </c>
      <c r="G10761" s="14" t="s">
        <v>6109</v>
      </c>
      <c r="H10761" s="20">
        <v>150789254</v>
      </c>
      <c r="I10761" s="20">
        <v>150789254</v>
      </c>
      <c r="J10761" s="21">
        <f>IFERROR((I10761/H10761),0)</f>
        <v>1</v>
      </c>
      <c r="K10761" s="20"/>
      <c r="L10761" s="20"/>
      <c r="M10761" s="22"/>
    </row>
    <row r="10762" spans="1:13" s="14" customFormat="1" ht="30" outlineLevel="2" x14ac:dyDescent="0.25">
      <c r="A10762" s="34"/>
      <c r="B10762" s="44" t="s">
        <v>3590</v>
      </c>
      <c r="C10762" s="31" t="s">
        <v>3118</v>
      </c>
      <c r="D10762" s="14" t="s">
        <v>1375</v>
      </c>
      <c r="E10762" s="14" t="s">
        <v>1474</v>
      </c>
      <c r="F10762" s="14" t="s">
        <v>1475</v>
      </c>
      <c r="G10762" s="14" t="s">
        <v>6481</v>
      </c>
      <c r="H10762" s="20">
        <v>1820</v>
      </c>
      <c r="I10762" s="20">
        <v>1820</v>
      </c>
      <c r="J10762" s="21">
        <f>IFERROR((I10762/H10762),0)</f>
        <v>1</v>
      </c>
      <c r="K10762" s="20"/>
      <c r="L10762" s="20"/>
      <c r="M10762" s="22"/>
    </row>
    <row r="10763" spans="1:13" s="14" customFormat="1" ht="30" outlineLevel="2" x14ac:dyDescent="0.25">
      <c r="A10763" s="34"/>
      <c r="B10763" s="44" t="s">
        <v>3590</v>
      </c>
      <c r="C10763" s="31" t="s">
        <v>3118</v>
      </c>
      <c r="D10763" s="14" t="s">
        <v>1375</v>
      </c>
      <c r="E10763" s="14" t="s">
        <v>1474</v>
      </c>
      <c r="F10763" s="14" t="s">
        <v>1475</v>
      </c>
      <c r="G10763" s="14" t="s">
        <v>6492</v>
      </c>
      <c r="H10763" s="20">
        <v>44767743</v>
      </c>
      <c r="I10763" s="20">
        <v>44767743</v>
      </c>
      <c r="J10763" s="21">
        <f>IFERROR((I10763/H10763),0)</f>
        <v>1</v>
      </c>
      <c r="K10763" s="20"/>
      <c r="L10763" s="20"/>
      <c r="M10763" s="22"/>
    </row>
    <row r="10764" spans="1:13" s="14" customFormat="1" ht="30" outlineLevel="2" x14ac:dyDescent="0.25">
      <c r="A10764" s="34"/>
      <c r="B10764" s="44" t="s">
        <v>3590</v>
      </c>
      <c r="C10764" s="31" t="s">
        <v>3118</v>
      </c>
      <c r="D10764" s="14" t="s">
        <v>1375</v>
      </c>
      <c r="E10764" s="14" t="s">
        <v>1474</v>
      </c>
      <c r="F10764" s="14" t="s">
        <v>1475</v>
      </c>
      <c r="G10764" s="14" t="s">
        <v>6493</v>
      </c>
      <c r="H10764" s="20">
        <v>-58854547</v>
      </c>
      <c r="I10764" s="20"/>
      <c r="J10764" s="21">
        <f>IFERROR((I10764/H10764),0)</f>
        <v>0</v>
      </c>
      <c r="K10764" s="20"/>
      <c r="L10764" s="20"/>
      <c r="M10764" s="22"/>
    </row>
    <row r="10765" spans="1:13" s="14" customFormat="1" ht="30" outlineLevel="1" x14ac:dyDescent="0.25">
      <c r="A10765" s="34"/>
      <c r="B10765" s="46" t="s">
        <v>8190</v>
      </c>
      <c r="C10765" s="40" t="str">
        <f>C10764</f>
        <v>ASIGNACIÓN PARA LA INVERSIÓN LOCAL  - AMBIENTE Y DESARROLLO SOSTENIBLE</v>
      </c>
      <c r="D10765" s="39" t="str">
        <f>D10764</f>
        <v xml:space="preserve">HUILA                                             </v>
      </c>
      <c r="E10765" s="39" t="str">
        <f>E10764</f>
        <v>41013</v>
      </c>
      <c r="F10765" s="39" t="str">
        <f>F10764</f>
        <v xml:space="preserve">AGRADO                                            </v>
      </c>
      <c r="G10765" s="39" t="s">
        <v>10656</v>
      </c>
      <c r="H10765" s="20">
        <f>SUBTOTAL(9,H10760:H10764)</f>
        <v>430977006</v>
      </c>
      <c r="I10765" s="20">
        <f>SUBTOTAL(9,I10760:I10764)</f>
        <v>382345740.76000005</v>
      </c>
      <c r="J10765" s="42">
        <f>+I10765/H10765</f>
        <v>0.88716041792726186</v>
      </c>
      <c r="K10765" s="20">
        <f>SUBTOTAL(9,K10760:K10764)</f>
        <v>217451515.90999997</v>
      </c>
      <c r="L10765" s="20">
        <f>SUBTOTAL(9,L10760:L10764)</f>
        <v>186786923.76000005</v>
      </c>
      <c r="M10765" s="7">
        <f>IFERROR((L10765/K10765),"N.A")</f>
        <v>0.85898193433293168</v>
      </c>
    </row>
    <row r="10766" spans="1:13" s="14" customFormat="1" ht="30" outlineLevel="2" x14ac:dyDescent="0.25">
      <c r="A10766" s="34"/>
      <c r="B10766" s="44" t="s">
        <v>3591</v>
      </c>
      <c r="C10766" s="31" t="s">
        <v>3118</v>
      </c>
      <c r="D10766" s="14" t="s">
        <v>1375</v>
      </c>
      <c r="E10766" s="14" t="s">
        <v>1477</v>
      </c>
      <c r="F10766" s="14" t="s">
        <v>1478</v>
      </c>
      <c r="G10766" s="14" t="s">
        <v>16</v>
      </c>
      <c r="H10766" s="15">
        <v>462051996</v>
      </c>
      <c r="I10766" s="15">
        <v>293283272.29000002</v>
      </c>
      <c r="J10766" s="16">
        <f>IFERROR((I10766/H10766),0)</f>
        <v>0.63474084048757151</v>
      </c>
      <c r="K10766" s="15">
        <v>341431246.19999999</v>
      </c>
      <c r="L10766" s="15">
        <v>293283272.29000002</v>
      </c>
      <c r="M10766" s="17">
        <f>L10766/K10766</f>
        <v>0.85898193429608849</v>
      </c>
    </row>
    <row r="10767" spans="1:13" s="14" customFormat="1" ht="30" outlineLevel="2" x14ac:dyDescent="0.25">
      <c r="A10767" s="34"/>
      <c r="B10767" s="44" t="s">
        <v>3591</v>
      </c>
      <c r="C10767" s="31" t="s">
        <v>3118</v>
      </c>
      <c r="D10767" s="14" t="s">
        <v>1375</v>
      </c>
      <c r="E10767" s="14" t="s">
        <v>1477</v>
      </c>
      <c r="F10767" s="14" t="s">
        <v>1478</v>
      </c>
      <c r="G10767" s="14" t="s">
        <v>6109</v>
      </c>
      <c r="H10767" s="20">
        <v>57999519</v>
      </c>
      <c r="I10767" s="20">
        <v>57999519</v>
      </c>
      <c r="J10767" s="21">
        <f>IFERROR((I10767/H10767),0)</f>
        <v>1</v>
      </c>
      <c r="K10767" s="20"/>
      <c r="L10767" s="20"/>
      <c r="M10767" s="22"/>
    </row>
    <row r="10768" spans="1:13" s="14" customFormat="1" ht="30" outlineLevel="2" x14ac:dyDescent="0.25">
      <c r="A10768" s="34"/>
      <c r="B10768" s="44" t="s">
        <v>3591</v>
      </c>
      <c r="C10768" s="31" t="s">
        <v>3118</v>
      </c>
      <c r="D10768" s="14" t="s">
        <v>1375</v>
      </c>
      <c r="E10768" s="14" t="s">
        <v>1477</v>
      </c>
      <c r="F10768" s="14" t="s">
        <v>1478</v>
      </c>
      <c r="G10768" s="14" t="s">
        <v>6481</v>
      </c>
      <c r="H10768" s="20">
        <v>2858</v>
      </c>
      <c r="I10768" s="20">
        <v>2858</v>
      </c>
      <c r="J10768" s="21">
        <f>IFERROR((I10768/H10768),0)</f>
        <v>1</v>
      </c>
      <c r="K10768" s="20"/>
      <c r="L10768" s="20"/>
      <c r="M10768" s="22"/>
    </row>
    <row r="10769" spans="1:13" s="14" customFormat="1" ht="30" outlineLevel="2" x14ac:dyDescent="0.25">
      <c r="A10769" s="34"/>
      <c r="B10769" s="44" t="s">
        <v>3591</v>
      </c>
      <c r="C10769" s="31" t="s">
        <v>3118</v>
      </c>
      <c r="D10769" s="14" t="s">
        <v>1375</v>
      </c>
      <c r="E10769" s="14" t="s">
        <v>1477</v>
      </c>
      <c r="F10769" s="14" t="s">
        <v>1478</v>
      </c>
      <c r="G10769" s="14" t="s">
        <v>6492</v>
      </c>
      <c r="H10769" s="20">
        <v>70292020</v>
      </c>
      <c r="I10769" s="20">
        <v>70292020</v>
      </c>
      <c r="J10769" s="21">
        <f>IFERROR((I10769/H10769),0)</f>
        <v>1</v>
      </c>
      <c r="K10769" s="20"/>
      <c r="L10769" s="20"/>
      <c r="M10769" s="22"/>
    </row>
    <row r="10770" spans="1:13" s="14" customFormat="1" ht="30" outlineLevel="2" x14ac:dyDescent="0.25">
      <c r="A10770" s="34"/>
      <c r="B10770" s="44" t="s">
        <v>3591</v>
      </c>
      <c r="C10770" s="31" t="s">
        <v>3118</v>
      </c>
      <c r="D10770" s="14" t="s">
        <v>1375</v>
      </c>
      <c r="E10770" s="14" t="s">
        <v>1477</v>
      </c>
      <c r="F10770" s="14" t="s">
        <v>1478</v>
      </c>
      <c r="G10770" s="14" t="s">
        <v>6493</v>
      </c>
      <c r="H10770" s="20">
        <v>-92410399</v>
      </c>
      <c r="I10770" s="20"/>
      <c r="J10770" s="21">
        <f>IFERROR((I10770/H10770),0)</f>
        <v>0</v>
      </c>
      <c r="K10770" s="20"/>
      <c r="L10770" s="20"/>
      <c r="M10770" s="22"/>
    </row>
    <row r="10771" spans="1:13" s="14" customFormat="1" ht="30" outlineLevel="1" x14ac:dyDescent="0.25">
      <c r="A10771" s="34"/>
      <c r="B10771" s="46" t="s">
        <v>8191</v>
      </c>
      <c r="C10771" s="40" t="str">
        <f>C10770</f>
        <v>ASIGNACIÓN PARA LA INVERSIÓN LOCAL  - AMBIENTE Y DESARROLLO SOSTENIBLE</v>
      </c>
      <c r="D10771" s="39" t="str">
        <f>D10770</f>
        <v xml:space="preserve">HUILA                                             </v>
      </c>
      <c r="E10771" s="39" t="str">
        <f>E10770</f>
        <v>41006</v>
      </c>
      <c r="F10771" s="39" t="str">
        <f>F10770</f>
        <v xml:space="preserve">ACEVEDO                                           </v>
      </c>
      <c r="G10771" s="39" t="s">
        <v>10656</v>
      </c>
      <c r="H10771" s="20">
        <f>SUBTOTAL(9,H10766:H10770)</f>
        <v>497935994</v>
      </c>
      <c r="I10771" s="20">
        <f>SUBTOTAL(9,I10766:I10770)</f>
        <v>421577669.29000002</v>
      </c>
      <c r="J10771" s="42">
        <f>+I10771/H10771</f>
        <v>0.84665032126598994</v>
      </c>
      <c r="K10771" s="20">
        <f>SUBTOTAL(9,K10766:K10770)</f>
        <v>341431246.19999999</v>
      </c>
      <c r="L10771" s="20">
        <f>SUBTOTAL(9,L10766:L10770)</f>
        <v>293283272.29000002</v>
      </c>
      <c r="M10771" s="7">
        <f>IFERROR((L10771/K10771),"N.A")</f>
        <v>0.85898193429608849</v>
      </c>
    </row>
    <row r="10772" spans="1:13" s="14" customFormat="1" ht="30" outlineLevel="2" x14ac:dyDescent="0.25">
      <c r="A10772" s="34"/>
      <c r="B10772" s="44" t="s">
        <v>3592</v>
      </c>
      <c r="C10772" s="31" t="s">
        <v>3118</v>
      </c>
      <c r="D10772" s="14" t="s">
        <v>1480</v>
      </c>
      <c r="E10772" s="14" t="s">
        <v>1481</v>
      </c>
      <c r="F10772" s="14" t="s">
        <v>1482</v>
      </c>
      <c r="G10772" s="14" t="s">
        <v>16</v>
      </c>
      <c r="H10772" s="15">
        <v>502680654</v>
      </c>
      <c r="I10772" s="15">
        <v>319071940.80000007</v>
      </c>
      <c r="J10772" s="16">
        <f>IFERROR((I10772/H10772),0)</f>
        <v>0.63474084045414658</v>
      </c>
      <c r="K10772" s="15">
        <v>371453610.20999998</v>
      </c>
      <c r="L10772" s="15">
        <v>319071940.80000007</v>
      </c>
      <c r="M10772" s="17">
        <f>L10772/K10772</f>
        <v>0.85898193483599172</v>
      </c>
    </row>
    <row r="10773" spans="1:13" s="14" customFormat="1" ht="30" outlineLevel="2" x14ac:dyDescent="0.25">
      <c r="A10773" s="34"/>
      <c r="B10773" s="44" t="s">
        <v>3592</v>
      </c>
      <c r="C10773" s="31" t="s">
        <v>3118</v>
      </c>
      <c r="D10773" s="14" t="s">
        <v>1480</v>
      </c>
      <c r="E10773" s="14" t="s">
        <v>1481</v>
      </c>
      <c r="F10773" s="14" t="s">
        <v>1482</v>
      </c>
      <c r="G10773" s="14" t="s">
        <v>6109</v>
      </c>
      <c r="H10773" s="20">
        <v>231914465</v>
      </c>
      <c r="I10773" s="20">
        <v>231914465</v>
      </c>
      <c r="J10773" s="21">
        <f>IFERROR((I10773/H10773),0)</f>
        <v>1</v>
      </c>
      <c r="K10773" s="20"/>
      <c r="L10773" s="20"/>
      <c r="M10773" s="22"/>
    </row>
    <row r="10774" spans="1:13" s="14" customFormat="1" ht="30" outlineLevel="2" x14ac:dyDescent="0.25">
      <c r="A10774" s="34"/>
      <c r="B10774" s="44" t="s">
        <v>3592</v>
      </c>
      <c r="C10774" s="31" t="s">
        <v>3118</v>
      </c>
      <c r="D10774" s="14" t="s">
        <v>1480</v>
      </c>
      <c r="E10774" s="14" t="s">
        <v>1481</v>
      </c>
      <c r="F10774" s="14" t="s">
        <v>1482</v>
      </c>
      <c r="G10774" s="14" t="s">
        <v>6481</v>
      </c>
      <c r="H10774" s="20">
        <v>3109</v>
      </c>
      <c r="I10774" s="20">
        <v>3109</v>
      </c>
      <c r="J10774" s="21">
        <f>IFERROR((I10774/H10774),0)</f>
        <v>1</v>
      </c>
      <c r="K10774" s="20"/>
      <c r="L10774" s="20"/>
      <c r="M10774" s="22"/>
    </row>
    <row r="10775" spans="1:13" s="14" customFormat="1" ht="30" outlineLevel="2" x14ac:dyDescent="0.25">
      <c r="A10775" s="34"/>
      <c r="B10775" s="44" t="s">
        <v>3592</v>
      </c>
      <c r="C10775" s="31" t="s">
        <v>3118</v>
      </c>
      <c r="D10775" s="14" t="s">
        <v>1480</v>
      </c>
      <c r="E10775" s="14" t="s">
        <v>1481</v>
      </c>
      <c r="F10775" s="14" t="s">
        <v>1482</v>
      </c>
      <c r="G10775" s="14" t="s">
        <v>6492</v>
      </c>
      <c r="H10775" s="20">
        <v>76472862</v>
      </c>
      <c r="I10775" s="20">
        <v>76472862</v>
      </c>
      <c r="J10775" s="21">
        <f>IFERROR((I10775/H10775),0)</f>
        <v>1</v>
      </c>
      <c r="K10775" s="20"/>
      <c r="L10775" s="20"/>
      <c r="M10775" s="22"/>
    </row>
    <row r="10776" spans="1:13" s="14" customFormat="1" ht="30" outlineLevel="2" x14ac:dyDescent="0.25">
      <c r="A10776" s="34"/>
      <c r="B10776" s="44" t="s">
        <v>3592</v>
      </c>
      <c r="C10776" s="31" t="s">
        <v>3118</v>
      </c>
      <c r="D10776" s="14" t="s">
        <v>1480</v>
      </c>
      <c r="E10776" s="14" t="s">
        <v>1481</v>
      </c>
      <c r="F10776" s="14" t="s">
        <v>1482</v>
      </c>
      <c r="G10776" s="14" t="s">
        <v>6493</v>
      </c>
      <c r="H10776" s="20">
        <v>-100536131</v>
      </c>
      <c r="I10776" s="20"/>
      <c r="J10776" s="21">
        <f>IFERROR((I10776/H10776),0)</f>
        <v>0</v>
      </c>
      <c r="K10776" s="20"/>
      <c r="L10776" s="20"/>
      <c r="M10776" s="22"/>
    </row>
    <row r="10777" spans="1:13" s="14" customFormat="1" ht="30" outlineLevel="1" x14ac:dyDescent="0.25">
      <c r="A10777" s="34"/>
      <c r="B10777" s="46" t="s">
        <v>8192</v>
      </c>
      <c r="C10777" s="40" t="str">
        <f>C10776</f>
        <v>ASIGNACIÓN PARA LA INVERSIÓN LOCAL  - AMBIENTE Y DESARROLLO SOSTENIBLE</v>
      </c>
      <c r="D10777" s="39" t="str">
        <f>D10776</f>
        <v xml:space="preserve">CHOCÓ                                             </v>
      </c>
      <c r="E10777" s="39" t="str">
        <f>E10776</f>
        <v>27810</v>
      </c>
      <c r="F10777" s="39" t="str">
        <f>F10776</f>
        <v xml:space="preserve">UNIÓN PANAMERICANA                                </v>
      </c>
      <c r="G10777" s="39" t="s">
        <v>10656</v>
      </c>
      <c r="H10777" s="20">
        <f>SUBTOTAL(9,H10772:H10776)</f>
        <v>710534959</v>
      </c>
      <c r="I10777" s="20">
        <f>SUBTOTAL(9,I10772:I10776)</f>
        <v>627462376.80000007</v>
      </c>
      <c r="J10777" s="42">
        <f>+I10777/H10777</f>
        <v>0.8830844546805755</v>
      </c>
      <c r="K10777" s="20">
        <f>SUBTOTAL(9,K10772:K10776)</f>
        <v>371453610.20999998</v>
      </c>
      <c r="L10777" s="20">
        <f>SUBTOTAL(9,L10772:L10776)</f>
        <v>319071940.80000007</v>
      </c>
      <c r="M10777" s="7">
        <f>IFERROR((L10777/K10777),"N.A")</f>
        <v>0.85898193483599172</v>
      </c>
    </row>
    <row r="10778" spans="1:13" s="14" customFormat="1" ht="30" outlineLevel="2" x14ac:dyDescent="0.25">
      <c r="A10778" s="34"/>
      <c r="B10778" s="44" t="s">
        <v>3593</v>
      </c>
      <c r="C10778" s="31" t="s">
        <v>3118</v>
      </c>
      <c r="D10778" s="14" t="s">
        <v>1480</v>
      </c>
      <c r="E10778" s="14" t="s">
        <v>1484</v>
      </c>
      <c r="F10778" s="14" t="s">
        <v>1485</v>
      </c>
      <c r="G10778" s="14" t="s">
        <v>16</v>
      </c>
      <c r="H10778" s="15">
        <v>627586738</v>
      </c>
      <c r="I10778" s="15">
        <v>398354933.54999995</v>
      </c>
      <c r="J10778" s="16">
        <f>IFERROR((I10778/H10778),0)</f>
        <v>0.63474084047646007</v>
      </c>
      <c r="K10778" s="15">
        <v>463752399.64999998</v>
      </c>
      <c r="L10778" s="15">
        <v>398354933.54999995</v>
      </c>
      <c r="M10778" s="17">
        <f>L10778/K10778</f>
        <v>0.85898193486576813</v>
      </c>
    </row>
    <row r="10779" spans="1:13" s="14" customFormat="1" ht="30" outlineLevel="2" x14ac:dyDescent="0.25">
      <c r="A10779" s="34"/>
      <c r="B10779" s="44" t="s">
        <v>3593</v>
      </c>
      <c r="C10779" s="31" t="s">
        <v>3118</v>
      </c>
      <c r="D10779" s="14" t="s">
        <v>1480</v>
      </c>
      <c r="E10779" s="14" t="s">
        <v>1484</v>
      </c>
      <c r="F10779" s="14" t="s">
        <v>1485</v>
      </c>
      <c r="G10779" s="14" t="s">
        <v>6109</v>
      </c>
      <c r="H10779" s="20">
        <v>357991730</v>
      </c>
      <c r="I10779" s="20">
        <v>357991730</v>
      </c>
      <c r="J10779" s="21">
        <f>IFERROR((I10779/H10779),0)</f>
        <v>1</v>
      </c>
      <c r="K10779" s="20"/>
      <c r="L10779" s="20"/>
      <c r="M10779" s="22"/>
    </row>
    <row r="10780" spans="1:13" s="14" customFormat="1" ht="30" outlineLevel="2" x14ac:dyDescent="0.25">
      <c r="A10780" s="34"/>
      <c r="B10780" s="44" t="s">
        <v>3593</v>
      </c>
      <c r="C10780" s="31" t="s">
        <v>3118</v>
      </c>
      <c r="D10780" s="14" t="s">
        <v>1480</v>
      </c>
      <c r="E10780" s="14" t="s">
        <v>1484</v>
      </c>
      <c r="F10780" s="14" t="s">
        <v>1485</v>
      </c>
      <c r="G10780" s="14" t="s">
        <v>6481</v>
      </c>
      <c r="H10780" s="20">
        <v>3882</v>
      </c>
      <c r="I10780" s="20">
        <v>3882</v>
      </c>
      <c r="J10780" s="21">
        <f>IFERROR((I10780/H10780),0)</f>
        <v>1</v>
      </c>
      <c r="K10780" s="20"/>
      <c r="L10780" s="20"/>
      <c r="M10780" s="22"/>
    </row>
    <row r="10781" spans="1:13" s="14" customFormat="1" ht="30" outlineLevel="2" x14ac:dyDescent="0.25">
      <c r="A10781" s="34"/>
      <c r="B10781" s="44" t="s">
        <v>3593</v>
      </c>
      <c r="C10781" s="31" t="s">
        <v>3118</v>
      </c>
      <c r="D10781" s="14" t="s">
        <v>1480</v>
      </c>
      <c r="E10781" s="14" t="s">
        <v>1484</v>
      </c>
      <c r="F10781" s="14" t="s">
        <v>1485</v>
      </c>
      <c r="G10781" s="14" t="s">
        <v>6492</v>
      </c>
      <c r="H10781" s="20">
        <v>95474838</v>
      </c>
      <c r="I10781" s="20">
        <v>95474838</v>
      </c>
      <c r="J10781" s="21">
        <f>IFERROR((I10781/H10781),0)</f>
        <v>1</v>
      </c>
      <c r="K10781" s="20"/>
      <c r="L10781" s="20"/>
      <c r="M10781" s="22"/>
    </row>
    <row r="10782" spans="1:13" s="14" customFormat="1" ht="30" outlineLevel="2" x14ac:dyDescent="0.25">
      <c r="A10782" s="34"/>
      <c r="B10782" s="44" t="s">
        <v>3593</v>
      </c>
      <c r="C10782" s="31" t="s">
        <v>3118</v>
      </c>
      <c r="D10782" s="14" t="s">
        <v>1480</v>
      </c>
      <c r="E10782" s="14" t="s">
        <v>1484</v>
      </c>
      <c r="F10782" s="14" t="s">
        <v>1485</v>
      </c>
      <c r="G10782" s="14" t="s">
        <v>6493</v>
      </c>
      <c r="H10782" s="20">
        <v>-125517348</v>
      </c>
      <c r="I10782" s="20"/>
      <c r="J10782" s="21">
        <f>IFERROR((I10782/H10782),0)</f>
        <v>0</v>
      </c>
      <c r="K10782" s="20"/>
      <c r="L10782" s="20"/>
      <c r="M10782" s="22"/>
    </row>
    <row r="10783" spans="1:13" s="14" customFormat="1" ht="30" outlineLevel="1" x14ac:dyDescent="0.25">
      <c r="A10783" s="34"/>
      <c r="B10783" s="46" t="s">
        <v>8193</v>
      </c>
      <c r="C10783" s="40" t="str">
        <f>C10782</f>
        <v>ASIGNACIÓN PARA LA INVERSIÓN LOCAL  - AMBIENTE Y DESARROLLO SOSTENIBLE</v>
      </c>
      <c r="D10783" s="39" t="str">
        <f>D10782</f>
        <v xml:space="preserve">CHOCÓ                                             </v>
      </c>
      <c r="E10783" s="39" t="str">
        <f>E10782</f>
        <v>27800</v>
      </c>
      <c r="F10783" s="39" t="str">
        <f>F10782</f>
        <v xml:space="preserve">UNGUÍA                                            </v>
      </c>
      <c r="G10783" s="39" t="s">
        <v>10656</v>
      </c>
      <c r="H10783" s="20">
        <f>SUBTOTAL(9,H10778:H10782)</f>
        <v>955539840</v>
      </c>
      <c r="I10783" s="20">
        <f>SUBTOTAL(9,I10778:I10782)</f>
        <v>851825383.54999995</v>
      </c>
      <c r="J10783" s="42">
        <f>+I10783/H10783</f>
        <v>0.89145983023585906</v>
      </c>
      <c r="K10783" s="20">
        <f>SUBTOTAL(9,K10778:K10782)</f>
        <v>463752399.64999998</v>
      </c>
      <c r="L10783" s="20">
        <f>SUBTOTAL(9,L10778:L10782)</f>
        <v>398354933.54999995</v>
      </c>
      <c r="M10783" s="7">
        <f>IFERROR((L10783/K10783),"N.A")</f>
        <v>0.85898193486576813</v>
      </c>
    </row>
    <row r="10784" spans="1:13" s="14" customFormat="1" ht="30" outlineLevel="2" x14ac:dyDescent="0.25">
      <c r="A10784" s="34"/>
      <c r="B10784" s="44" t="s">
        <v>3594</v>
      </c>
      <c r="C10784" s="31" t="s">
        <v>3118</v>
      </c>
      <c r="D10784" s="14" t="s">
        <v>1480</v>
      </c>
      <c r="E10784" s="14" t="s">
        <v>1487</v>
      </c>
      <c r="F10784" s="14" t="s">
        <v>1488</v>
      </c>
      <c r="G10784" s="14" t="s">
        <v>16</v>
      </c>
      <c r="H10784" s="15">
        <v>768322109</v>
      </c>
      <c r="I10784" s="15">
        <v>487685421.22000003</v>
      </c>
      <c r="J10784" s="16">
        <f>IFERROR((I10784/H10784),0)</f>
        <v>0.63474084047215673</v>
      </c>
      <c r="K10784" s="15">
        <v>567748169.79999995</v>
      </c>
      <c r="L10784" s="15">
        <v>487685421.22000003</v>
      </c>
      <c r="M10784" s="17">
        <f>L10784/K10784</f>
        <v>0.85898193452881844</v>
      </c>
    </row>
    <row r="10785" spans="1:13" s="14" customFormat="1" ht="30" outlineLevel="2" x14ac:dyDescent="0.25">
      <c r="A10785" s="34"/>
      <c r="B10785" s="44" t="s">
        <v>3594</v>
      </c>
      <c r="C10785" s="31" t="s">
        <v>3118</v>
      </c>
      <c r="D10785" s="14" t="s">
        <v>1480</v>
      </c>
      <c r="E10785" s="14" t="s">
        <v>1487</v>
      </c>
      <c r="F10785" s="14" t="s">
        <v>1488</v>
      </c>
      <c r="G10785" s="14" t="s">
        <v>6109</v>
      </c>
      <c r="H10785" s="20">
        <v>353159533</v>
      </c>
      <c r="I10785" s="20">
        <v>353159533</v>
      </c>
      <c r="J10785" s="21">
        <f>IFERROR((I10785/H10785),0)</f>
        <v>1</v>
      </c>
      <c r="K10785" s="20"/>
      <c r="L10785" s="20"/>
      <c r="M10785" s="22"/>
    </row>
    <row r="10786" spans="1:13" s="14" customFormat="1" ht="30" outlineLevel="2" x14ac:dyDescent="0.25">
      <c r="A10786" s="34"/>
      <c r="B10786" s="44" t="s">
        <v>3594</v>
      </c>
      <c r="C10786" s="31" t="s">
        <v>3118</v>
      </c>
      <c r="D10786" s="14" t="s">
        <v>1480</v>
      </c>
      <c r="E10786" s="14" t="s">
        <v>1487</v>
      </c>
      <c r="F10786" s="14" t="s">
        <v>1488</v>
      </c>
      <c r="G10786" s="14" t="s">
        <v>6481</v>
      </c>
      <c r="H10786" s="20">
        <v>4752</v>
      </c>
      <c r="I10786" s="20">
        <v>4752</v>
      </c>
      <c r="J10786" s="21">
        <f>IFERROR((I10786/H10786),0)</f>
        <v>1</v>
      </c>
      <c r="K10786" s="20"/>
      <c r="L10786" s="20"/>
      <c r="M10786" s="22"/>
    </row>
    <row r="10787" spans="1:13" s="14" customFormat="1" ht="30" outlineLevel="2" x14ac:dyDescent="0.25">
      <c r="A10787" s="34"/>
      <c r="B10787" s="44" t="s">
        <v>3594</v>
      </c>
      <c r="C10787" s="31" t="s">
        <v>3118</v>
      </c>
      <c r="D10787" s="14" t="s">
        <v>1480</v>
      </c>
      <c r="E10787" s="14" t="s">
        <v>1487</v>
      </c>
      <c r="F10787" s="14" t="s">
        <v>1488</v>
      </c>
      <c r="G10787" s="14" t="s">
        <v>6492</v>
      </c>
      <c r="H10787" s="20">
        <v>116884925</v>
      </c>
      <c r="I10787" s="20">
        <v>116884925</v>
      </c>
      <c r="J10787" s="21">
        <f>IFERROR((I10787/H10787),0)</f>
        <v>1</v>
      </c>
      <c r="K10787" s="20"/>
      <c r="L10787" s="20"/>
      <c r="M10787" s="22"/>
    </row>
    <row r="10788" spans="1:13" s="14" customFormat="1" ht="30" outlineLevel="2" x14ac:dyDescent="0.25">
      <c r="A10788" s="34"/>
      <c r="B10788" s="44" t="s">
        <v>3594</v>
      </c>
      <c r="C10788" s="31" t="s">
        <v>3118</v>
      </c>
      <c r="D10788" s="14" t="s">
        <v>1480</v>
      </c>
      <c r="E10788" s="14" t="s">
        <v>1487</v>
      </c>
      <c r="F10788" s="14" t="s">
        <v>1488</v>
      </c>
      <c r="G10788" s="14" t="s">
        <v>6493</v>
      </c>
      <c r="H10788" s="20">
        <v>-153664422</v>
      </c>
      <c r="I10788" s="20"/>
      <c r="J10788" s="21">
        <f>IFERROR((I10788/H10788),0)</f>
        <v>0</v>
      </c>
      <c r="K10788" s="20"/>
      <c r="L10788" s="20"/>
      <c r="M10788" s="22"/>
    </row>
    <row r="10789" spans="1:13" s="14" customFormat="1" ht="30" outlineLevel="1" x14ac:dyDescent="0.25">
      <c r="A10789" s="34"/>
      <c r="B10789" s="46" t="s">
        <v>8194</v>
      </c>
      <c r="C10789" s="40" t="str">
        <f>C10788</f>
        <v>ASIGNACIÓN PARA LA INVERSIÓN LOCAL  - AMBIENTE Y DESARROLLO SOSTENIBLE</v>
      </c>
      <c r="D10789" s="39" t="str">
        <f>D10788</f>
        <v xml:space="preserve">CHOCÓ                                             </v>
      </c>
      <c r="E10789" s="39" t="str">
        <f>E10788</f>
        <v>27787</v>
      </c>
      <c r="F10789" s="39" t="str">
        <f>F10788</f>
        <v xml:space="preserve">TADÓ                                              </v>
      </c>
      <c r="G10789" s="39" t="s">
        <v>10656</v>
      </c>
      <c r="H10789" s="20">
        <f>SUBTOTAL(9,H10784:H10788)</f>
        <v>1084706897</v>
      </c>
      <c r="I10789" s="20">
        <f>SUBTOTAL(9,I10784:I10788)</f>
        <v>957734631.22000003</v>
      </c>
      <c r="J10789" s="42">
        <f>+I10789/H10789</f>
        <v>0.88294324841930094</v>
      </c>
      <c r="K10789" s="20">
        <f>SUBTOTAL(9,K10784:K10788)</f>
        <v>567748169.79999995</v>
      </c>
      <c r="L10789" s="20">
        <f>SUBTOTAL(9,L10784:L10788)</f>
        <v>487685421.22000003</v>
      </c>
      <c r="M10789" s="7">
        <f>IFERROR((L10789/K10789),"N.A")</f>
        <v>0.85898193452881844</v>
      </c>
    </row>
    <row r="10790" spans="1:13" s="14" customFormat="1" ht="30" outlineLevel="2" x14ac:dyDescent="0.25">
      <c r="A10790" s="34"/>
      <c r="B10790" s="44" t="s">
        <v>3595</v>
      </c>
      <c r="C10790" s="31" t="s">
        <v>3118</v>
      </c>
      <c r="D10790" s="14" t="s">
        <v>1480</v>
      </c>
      <c r="E10790" s="14" t="s">
        <v>1490</v>
      </c>
      <c r="F10790" s="14" t="s">
        <v>1491</v>
      </c>
      <c r="G10790" s="14" t="s">
        <v>16</v>
      </c>
      <c r="H10790" s="15">
        <v>361530362</v>
      </c>
      <c r="I10790" s="15">
        <v>229478085.82000002</v>
      </c>
      <c r="J10790" s="16">
        <f>IFERROR((I10790/H10790),0)</f>
        <v>0.6347408404387348</v>
      </c>
      <c r="K10790" s="15">
        <v>267151236.33999997</v>
      </c>
      <c r="L10790" s="15">
        <v>229478085.82000002</v>
      </c>
      <c r="M10790" s="17">
        <f>L10790/K10790</f>
        <v>0.85898193459208316</v>
      </c>
    </row>
    <row r="10791" spans="1:13" s="14" customFormat="1" ht="30" outlineLevel="2" x14ac:dyDescent="0.25">
      <c r="A10791" s="34"/>
      <c r="B10791" s="44" t="s">
        <v>3595</v>
      </c>
      <c r="C10791" s="31" t="s">
        <v>3118</v>
      </c>
      <c r="D10791" s="14" t="s">
        <v>1480</v>
      </c>
      <c r="E10791" s="14" t="s">
        <v>1490</v>
      </c>
      <c r="F10791" s="14" t="s">
        <v>1491</v>
      </c>
      <c r="G10791" s="14" t="s">
        <v>6109</v>
      </c>
      <c r="H10791" s="20">
        <v>163850057</v>
      </c>
      <c r="I10791" s="20">
        <v>163850057</v>
      </c>
      <c r="J10791" s="21">
        <f>IFERROR((I10791/H10791),0)</f>
        <v>1</v>
      </c>
      <c r="K10791" s="20"/>
      <c r="L10791" s="20"/>
      <c r="M10791" s="22"/>
    </row>
    <row r="10792" spans="1:13" s="14" customFormat="1" ht="30" outlineLevel="2" x14ac:dyDescent="0.25">
      <c r="A10792" s="34"/>
      <c r="B10792" s="44" t="s">
        <v>3595</v>
      </c>
      <c r="C10792" s="31" t="s">
        <v>3118</v>
      </c>
      <c r="D10792" s="14" t="s">
        <v>1480</v>
      </c>
      <c r="E10792" s="14" t="s">
        <v>1490</v>
      </c>
      <c r="F10792" s="14" t="s">
        <v>1491</v>
      </c>
      <c r="G10792" s="14" t="s">
        <v>6481</v>
      </c>
      <c r="H10792" s="20">
        <v>2236</v>
      </c>
      <c r="I10792" s="20">
        <v>2236</v>
      </c>
      <c r="J10792" s="21">
        <f>IFERROR((I10792/H10792),0)</f>
        <v>1</v>
      </c>
      <c r="K10792" s="20"/>
      <c r="L10792" s="20"/>
      <c r="M10792" s="22"/>
    </row>
    <row r="10793" spans="1:13" s="14" customFormat="1" ht="30" outlineLevel="2" x14ac:dyDescent="0.25">
      <c r="A10793" s="34"/>
      <c r="B10793" s="44" t="s">
        <v>3595</v>
      </c>
      <c r="C10793" s="31" t="s">
        <v>3118</v>
      </c>
      <c r="D10793" s="14" t="s">
        <v>1480</v>
      </c>
      <c r="E10793" s="14" t="s">
        <v>1490</v>
      </c>
      <c r="F10793" s="14" t="s">
        <v>1491</v>
      </c>
      <c r="G10793" s="14" t="s">
        <v>6492</v>
      </c>
      <c r="H10793" s="20">
        <v>54999653</v>
      </c>
      <c r="I10793" s="20">
        <v>54999653</v>
      </c>
      <c r="J10793" s="21">
        <f>IFERROR((I10793/H10793),0)</f>
        <v>1</v>
      </c>
      <c r="K10793" s="20"/>
      <c r="L10793" s="20"/>
      <c r="M10793" s="22"/>
    </row>
    <row r="10794" spans="1:13" s="14" customFormat="1" ht="30" outlineLevel="2" x14ac:dyDescent="0.25">
      <c r="A10794" s="34"/>
      <c r="B10794" s="44" t="s">
        <v>3595</v>
      </c>
      <c r="C10794" s="31" t="s">
        <v>3118</v>
      </c>
      <c r="D10794" s="14" t="s">
        <v>1480</v>
      </c>
      <c r="E10794" s="14" t="s">
        <v>1490</v>
      </c>
      <c r="F10794" s="14" t="s">
        <v>1491</v>
      </c>
      <c r="G10794" s="14" t="s">
        <v>6493</v>
      </c>
      <c r="H10794" s="20">
        <v>-72306072</v>
      </c>
      <c r="I10794" s="20"/>
      <c r="J10794" s="21">
        <f>IFERROR((I10794/H10794),0)</f>
        <v>0</v>
      </c>
      <c r="K10794" s="20"/>
      <c r="L10794" s="20"/>
      <c r="M10794" s="22"/>
    </row>
    <row r="10795" spans="1:13" s="14" customFormat="1" ht="30" outlineLevel="1" x14ac:dyDescent="0.25">
      <c r="A10795" s="34"/>
      <c r="B10795" s="46" t="s">
        <v>8195</v>
      </c>
      <c r="C10795" s="40" t="str">
        <f>C10794</f>
        <v>ASIGNACIÓN PARA LA INVERSIÓN LOCAL  - AMBIENTE Y DESARROLLO SOSTENIBLE</v>
      </c>
      <c r="D10795" s="39" t="str">
        <f>D10794</f>
        <v xml:space="preserve">CHOCÓ                                             </v>
      </c>
      <c r="E10795" s="39" t="str">
        <f>E10794</f>
        <v>27745</v>
      </c>
      <c r="F10795" s="39" t="str">
        <f>F10794</f>
        <v xml:space="preserve">SIPÍ                                              </v>
      </c>
      <c r="G10795" s="39" t="s">
        <v>10656</v>
      </c>
      <c r="H10795" s="20">
        <f>SUBTOTAL(9,H10790:H10794)</f>
        <v>508076236</v>
      </c>
      <c r="I10795" s="20">
        <f>SUBTOTAL(9,I10790:I10794)</f>
        <v>448330031.82000005</v>
      </c>
      <c r="J10795" s="42">
        <f>+I10795/H10795</f>
        <v>0.88240700913238546</v>
      </c>
      <c r="K10795" s="20">
        <f>SUBTOTAL(9,K10790:K10794)</f>
        <v>267151236.33999997</v>
      </c>
      <c r="L10795" s="20">
        <f>SUBTOTAL(9,L10790:L10794)</f>
        <v>229478085.82000002</v>
      </c>
      <c r="M10795" s="7">
        <f>IFERROR((L10795/K10795),"N.A")</f>
        <v>0.85898193459208316</v>
      </c>
    </row>
    <row r="10796" spans="1:13" s="14" customFormat="1" ht="30" outlineLevel="2" x14ac:dyDescent="0.25">
      <c r="A10796" s="34"/>
      <c r="B10796" s="44" t="s">
        <v>3596</v>
      </c>
      <c r="C10796" s="31" t="s">
        <v>3118</v>
      </c>
      <c r="D10796" s="14" t="s">
        <v>1480</v>
      </c>
      <c r="E10796" s="14" t="s">
        <v>1493</v>
      </c>
      <c r="F10796" s="14" t="s">
        <v>1494</v>
      </c>
      <c r="G10796" s="14" t="s">
        <v>16</v>
      </c>
      <c r="H10796" s="15">
        <v>320202720</v>
      </c>
      <c r="I10796" s="15">
        <v>203245743.61000001</v>
      </c>
      <c r="J10796" s="16">
        <f>IFERROR((I10796/H10796),0)</f>
        <v>0.6347408404588194</v>
      </c>
      <c r="K10796" s="15">
        <v>236612361.08999997</v>
      </c>
      <c r="L10796" s="15">
        <v>203245743.61000001</v>
      </c>
      <c r="M10796" s="17">
        <f>L10796/K10796</f>
        <v>0.85898193430685421</v>
      </c>
    </row>
    <row r="10797" spans="1:13" s="14" customFormat="1" ht="30" outlineLevel="2" x14ac:dyDescent="0.25">
      <c r="A10797" s="34"/>
      <c r="B10797" s="44" t="s">
        <v>3596</v>
      </c>
      <c r="C10797" s="31" t="s">
        <v>3118</v>
      </c>
      <c r="D10797" s="14" t="s">
        <v>1480</v>
      </c>
      <c r="E10797" s="14" t="s">
        <v>1493</v>
      </c>
      <c r="F10797" s="14" t="s">
        <v>1494</v>
      </c>
      <c r="G10797" s="14" t="s">
        <v>6109</v>
      </c>
      <c r="H10797" s="20">
        <v>144493649</v>
      </c>
      <c r="I10797" s="20">
        <v>144493649</v>
      </c>
      <c r="J10797" s="21">
        <f>IFERROR((I10797/H10797),0)</f>
        <v>1</v>
      </c>
      <c r="K10797" s="20"/>
      <c r="L10797" s="20"/>
      <c r="M10797" s="22"/>
    </row>
    <row r="10798" spans="1:13" s="14" customFormat="1" ht="30" outlineLevel="2" x14ac:dyDescent="0.25">
      <c r="A10798" s="34"/>
      <c r="B10798" s="44" t="s">
        <v>3596</v>
      </c>
      <c r="C10798" s="31" t="s">
        <v>3118</v>
      </c>
      <c r="D10798" s="14" t="s">
        <v>1480</v>
      </c>
      <c r="E10798" s="14" t="s">
        <v>1493</v>
      </c>
      <c r="F10798" s="14" t="s">
        <v>1494</v>
      </c>
      <c r="G10798" s="14" t="s">
        <v>6481</v>
      </c>
      <c r="H10798" s="20">
        <v>1980</v>
      </c>
      <c r="I10798" s="20">
        <v>1980</v>
      </c>
      <c r="J10798" s="21">
        <f>IFERROR((I10798/H10798),0)</f>
        <v>1</v>
      </c>
      <c r="K10798" s="20"/>
      <c r="L10798" s="20"/>
      <c r="M10798" s="22"/>
    </row>
    <row r="10799" spans="1:13" s="14" customFormat="1" ht="30" outlineLevel="2" x14ac:dyDescent="0.25">
      <c r="A10799" s="34"/>
      <c r="B10799" s="44" t="s">
        <v>3596</v>
      </c>
      <c r="C10799" s="31" t="s">
        <v>3118</v>
      </c>
      <c r="D10799" s="14" t="s">
        <v>1480</v>
      </c>
      <c r="E10799" s="14" t="s">
        <v>1493</v>
      </c>
      <c r="F10799" s="14" t="s">
        <v>1494</v>
      </c>
      <c r="G10799" s="14" t="s">
        <v>6492</v>
      </c>
      <c r="H10799" s="20">
        <v>48712474</v>
      </c>
      <c r="I10799" s="20">
        <v>48712474</v>
      </c>
      <c r="J10799" s="21">
        <f>IFERROR((I10799/H10799),0)</f>
        <v>1</v>
      </c>
      <c r="K10799" s="20"/>
      <c r="L10799" s="20"/>
      <c r="M10799" s="22"/>
    </row>
    <row r="10800" spans="1:13" s="14" customFormat="1" ht="30" outlineLevel="2" x14ac:dyDescent="0.25">
      <c r="A10800" s="34"/>
      <c r="B10800" s="44" t="s">
        <v>3596</v>
      </c>
      <c r="C10800" s="31" t="s">
        <v>3118</v>
      </c>
      <c r="D10800" s="14" t="s">
        <v>1480</v>
      </c>
      <c r="E10800" s="14" t="s">
        <v>1493</v>
      </c>
      <c r="F10800" s="14" t="s">
        <v>1494</v>
      </c>
      <c r="G10800" s="14" t="s">
        <v>6493</v>
      </c>
      <c r="H10800" s="20">
        <v>-64040544</v>
      </c>
      <c r="I10800" s="20"/>
      <c r="J10800" s="21">
        <f>IFERROR((I10800/H10800),0)</f>
        <v>0</v>
      </c>
      <c r="K10800" s="20"/>
      <c r="L10800" s="20"/>
      <c r="M10800" s="22"/>
    </row>
    <row r="10801" spans="1:13" s="14" customFormat="1" ht="30" outlineLevel="1" x14ac:dyDescent="0.25">
      <c r="A10801" s="34"/>
      <c r="B10801" s="46" t="s">
        <v>8196</v>
      </c>
      <c r="C10801" s="40" t="str">
        <f>C10800</f>
        <v>ASIGNACIÓN PARA LA INVERSIÓN LOCAL  - AMBIENTE Y DESARROLLO SOSTENIBLE</v>
      </c>
      <c r="D10801" s="39" t="str">
        <f>D10800</f>
        <v xml:space="preserve">CHOCÓ                                             </v>
      </c>
      <c r="E10801" s="39" t="str">
        <f>E10800</f>
        <v>27660</v>
      </c>
      <c r="F10801" s="39" t="str">
        <f>F10800</f>
        <v xml:space="preserve">SAN JOSÉ DEL PALMAR                               </v>
      </c>
      <c r="G10801" s="39" t="s">
        <v>10656</v>
      </c>
      <c r="H10801" s="20">
        <f>SUBTOTAL(9,H10796:H10800)</f>
        <v>449370279</v>
      </c>
      <c r="I10801" s="20">
        <f>SUBTOTAL(9,I10796:I10800)</f>
        <v>396453846.61000001</v>
      </c>
      <c r="J10801" s="42">
        <f>+I10801/H10801</f>
        <v>0.8822431414294758</v>
      </c>
      <c r="K10801" s="20">
        <f>SUBTOTAL(9,K10796:K10800)</f>
        <v>236612361.08999997</v>
      </c>
      <c r="L10801" s="20">
        <f>SUBTOTAL(9,L10796:L10800)</f>
        <v>203245743.61000001</v>
      </c>
      <c r="M10801" s="7">
        <f>IFERROR((L10801/K10801),"N.A")</f>
        <v>0.85898193430685421</v>
      </c>
    </row>
    <row r="10802" spans="1:13" s="14" customFormat="1" ht="30" outlineLevel="2" x14ac:dyDescent="0.25">
      <c r="A10802" s="34"/>
      <c r="B10802" s="44" t="s">
        <v>3597</v>
      </c>
      <c r="C10802" s="31" t="s">
        <v>3118</v>
      </c>
      <c r="D10802" s="14" t="s">
        <v>1480</v>
      </c>
      <c r="E10802" s="14" t="s">
        <v>1496</v>
      </c>
      <c r="F10802" s="14" t="s">
        <v>1497</v>
      </c>
      <c r="G10802" s="14" t="s">
        <v>16</v>
      </c>
      <c r="H10802" s="15">
        <v>1259995961</v>
      </c>
      <c r="I10802" s="15">
        <v>799770895.27999997</v>
      </c>
      <c r="J10802" s="16">
        <f>IFERROR((I10802/H10802),0)</f>
        <v>0.63474084047480528</v>
      </c>
      <c r="K10802" s="15">
        <v>931068352.97000003</v>
      </c>
      <c r="L10802" s="15">
        <v>799770895.27999997</v>
      </c>
      <c r="M10802" s="17">
        <f>L10802/K10802</f>
        <v>0.85898193481587426</v>
      </c>
    </row>
    <row r="10803" spans="1:13" s="14" customFormat="1" ht="30" outlineLevel="2" x14ac:dyDescent="0.25">
      <c r="A10803" s="34"/>
      <c r="B10803" s="44" t="s">
        <v>3597</v>
      </c>
      <c r="C10803" s="31" t="s">
        <v>3118</v>
      </c>
      <c r="D10803" s="14" t="s">
        <v>1480</v>
      </c>
      <c r="E10803" s="14" t="s">
        <v>1496</v>
      </c>
      <c r="F10803" s="14" t="s">
        <v>1497</v>
      </c>
      <c r="G10803" s="14" t="s">
        <v>6109</v>
      </c>
      <c r="H10803" s="20">
        <v>817104561</v>
      </c>
      <c r="I10803" s="20">
        <v>817104561</v>
      </c>
      <c r="J10803" s="21">
        <f>IFERROR((I10803/H10803),0)</f>
        <v>1</v>
      </c>
      <c r="K10803" s="20"/>
      <c r="L10803" s="20"/>
      <c r="M10803" s="22"/>
    </row>
    <row r="10804" spans="1:13" s="14" customFormat="1" ht="30" outlineLevel="2" x14ac:dyDescent="0.25">
      <c r="A10804" s="34"/>
      <c r="B10804" s="44" t="s">
        <v>3597</v>
      </c>
      <c r="C10804" s="31" t="s">
        <v>3118</v>
      </c>
      <c r="D10804" s="14" t="s">
        <v>1480</v>
      </c>
      <c r="E10804" s="14" t="s">
        <v>1496</v>
      </c>
      <c r="F10804" s="14" t="s">
        <v>1497</v>
      </c>
      <c r="G10804" s="14" t="s">
        <v>6481</v>
      </c>
      <c r="H10804" s="20">
        <v>7793</v>
      </c>
      <c r="I10804" s="20">
        <v>7793</v>
      </c>
      <c r="J10804" s="21">
        <f>IFERROR((I10804/H10804),0)</f>
        <v>1</v>
      </c>
      <c r="K10804" s="20"/>
      <c r="L10804" s="20"/>
      <c r="M10804" s="22"/>
    </row>
    <row r="10805" spans="1:13" s="14" customFormat="1" ht="30" outlineLevel="2" x14ac:dyDescent="0.25">
      <c r="A10805" s="34"/>
      <c r="B10805" s="44" t="s">
        <v>3597</v>
      </c>
      <c r="C10805" s="31" t="s">
        <v>3118</v>
      </c>
      <c r="D10805" s="14" t="s">
        <v>1480</v>
      </c>
      <c r="E10805" s="14" t="s">
        <v>1496</v>
      </c>
      <c r="F10805" s="14" t="s">
        <v>1497</v>
      </c>
      <c r="G10805" s="14" t="s">
        <v>6492</v>
      </c>
      <c r="H10805" s="20">
        <v>191683321</v>
      </c>
      <c r="I10805" s="20">
        <v>191683321</v>
      </c>
      <c r="J10805" s="21">
        <f>IFERROR((I10805/H10805),0)</f>
        <v>1</v>
      </c>
      <c r="K10805" s="20"/>
      <c r="L10805" s="20"/>
      <c r="M10805" s="22"/>
    </row>
    <row r="10806" spans="1:13" s="14" customFormat="1" ht="30" outlineLevel="2" x14ac:dyDescent="0.25">
      <c r="A10806" s="34"/>
      <c r="B10806" s="44" t="s">
        <v>3597</v>
      </c>
      <c r="C10806" s="31" t="s">
        <v>3118</v>
      </c>
      <c r="D10806" s="14" t="s">
        <v>1480</v>
      </c>
      <c r="E10806" s="14" t="s">
        <v>1496</v>
      </c>
      <c r="F10806" s="14" t="s">
        <v>1497</v>
      </c>
      <c r="G10806" s="14" t="s">
        <v>6493</v>
      </c>
      <c r="H10806" s="20">
        <v>-251999192</v>
      </c>
      <c r="I10806" s="20"/>
      <c r="J10806" s="21">
        <f>IFERROR((I10806/H10806),0)</f>
        <v>0</v>
      </c>
      <c r="K10806" s="20"/>
      <c r="L10806" s="20"/>
      <c r="M10806" s="22"/>
    </row>
    <row r="10807" spans="1:13" s="14" customFormat="1" ht="30" outlineLevel="1" x14ac:dyDescent="0.25">
      <c r="A10807" s="34"/>
      <c r="B10807" s="46" t="s">
        <v>8197</v>
      </c>
      <c r="C10807" s="40" t="str">
        <f>C10806</f>
        <v>ASIGNACIÓN PARA LA INVERSIÓN LOCAL  - AMBIENTE Y DESARROLLO SOSTENIBLE</v>
      </c>
      <c r="D10807" s="39" t="str">
        <f>D10806</f>
        <v xml:space="preserve">CHOCÓ                                             </v>
      </c>
      <c r="E10807" s="39" t="str">
        <f>E10806</f>
        <v>27615</v>
      </c>
      <c r="F10807" s="39" t="str">
        <f>F10806</f>
        <v xml:space="preserve">RIOSUCIO                                          </v>
      </c>
      <c r="G10807" s="39" t="s">
        <v>10656</v>
      </c>
      <c r="H10807" s="20">
        <f>SUBTOTAL(9,H10802:H10806)</f>
        <v>2016792444</v>
      </c>
      <c r="I10807" s="20">
        <f>SUBTOTAL(9,I10802:I10806)</f>
        <v>1808566570.28</v>
      </c>
      <c r="J10807" s="42">
        <f>+I10807/H10807</f>
        <v>0.89675393998054864</v>
      </c>
      <c r="K10807" s="20">
        <f>SUBTOTAL(9,K10802:K10806)</f>
        <v>931068352.97000003</v>
      </c>
      <c r="L10807" s="20">
        <f>SUBTOTAL(9,L10802:L10806)</f>
        <v>799770895.27999997</v>
      </c>
      <c r="M10807" s="7">
        <f>IFERROR((L10807/K10807),"N.A")</f>
        <v>0.85898193481587426</v>
      </c>
    </row>
    <row r="10808" spans="1:13" s="14" customFormat="1" ht="30" outlineLevel="2" x14ac:dyDescent="0.25">
      <c r="A10808" s="34"/>
      <c r="B10808" s="44" t="s">
        <v>3598</v>
      </c>
      <c r="C10808" s="31" t="s">
        <v>3118</v>
      </c>
      <c r="D10808" s="14" t="s">
        <v>1480</v>
      </c>
      <c r="E10808" s="14" t="s">
        <v>1499</v>
      </c>
      <c r="F10808" s="14" t="s">
        <v>1500</v>
      </c>
      <c r="G10808" s="14" t="s">
        <v>16</v>
      </c>
      <c r="H10808" s="15">
        <v>582035017</v>
      </c>
      <c r="I10808" s="15">
        <v>369441395.88000005</v>
      </c>
      <c r="J10808" s="16">
        <f>IFERROR((I10808/H10808),0)</f>
        <v>0.63474084048108059</v>
      </c>
      <c r="K10808" s="15">
        <v>430092160.37</v>
      </c>
      <c r="L10808" s="15">
        <v>369441395.88000005</v>
      </c>
      <c r="M10808" s="17">
        <f>L10808/K10808</f>
        <v>0.8589819343886127</v>
      </c>
    </row>
    <row r="10809" spans="1:13" s="14" customFormat="1" ht="30" outlineLevel="2" x14ac:dyDescent="0.25">
      <c r="A10809" s="34"/>
      <c r="B10809" s="44" t="s">
        <v>3598</v>
      </c>
      <c r="C10809" s="31" t="s">
        <v>3118</v>
      </c>
      <c r="D10809" s="14" t="s">
        <v>1480</v>
      </c>
      <c r="E10809" s="14" t="s">
        <v>1499</v>
      </c>
      <c r="F10809" s="14" t="s">
        <v>1500</v>
      </c>
      <c r="G10809" s="14" t="s">
        <v>6109</v>
      </c>
      <c r="H10809" s="20">
        <v>287088422</v>
      </c>
      <c r="I10809" s="20">
        <v>287088422</v>
      </c>
      <c r="J10809" s="21">
        <f>IFERROR((I10809/H10809),0)</f>
        <v>1</v>
      </c>
      <c r="K10809" s="20"/>
      <c r="L10809" s="20"/>
      <c r="M10809" s="22"/>
    </row>
    <row r="10810" spans="1:13" s="14" customFormat="1" ht="30" outlineLevel="2" x14ac:dyDescent="0.25">
      <c r="A10810" s="34"/>
      <c r="B10810" s="44" t="s">
        <v>3598</v>
      </c>
      <c r="C10810" s="31" t="s">
        <v>3118</v>
      </c>
      <c r="D10810" s="14" t="s">
        <v>1480</v>
      </c>
      <c r="E10810" s="14" t="s">
        <v>1499</v>
      </c>
      <c r="F10810" s="14" t="s">
        <v>1500</v>
      </c>
      <c r="G10810" s="14" t="s">
        <v>6481</v>
      </c>
      <c r="H10810" s="20">
        <v>3600</v>
      </c>
      <c r="I10810" s="20">
        <v>3600</v>
      </c>
      <c r="J10810" s="21">
        <f>IFERROR((I10810/H10810),0)</f>
        <v>1</v>
      </c>
      <c r="K10810" s="20"/>
      <c r="L10810" s="20"/>
      <c r="M10810" s="22"/>
    </row>
    <row r="10811" spans="1:13" s="14" customFormat="1" ht="30" outlineLevel="2" x14ac:dyDescent="0.25">
      <c r="A10811" s="34"/>
      <c r="B10811" s="44" t="s">
        <v>3598</v>
      </c>
      <c r="C10811" s="31" t="s">
        <v>3118</v>
      </c>
      <c r="D10811" s="14" t="s">
        <v>1480</v>
      </c>
      <c r="E10811" s="14" t="s">
        <v>1499</v>
      </c>
      <c r="F10811" s="14" t="s">
        <v>1500</v>
      </c>
      <c r="G10811" s="14" t="s">
        <v>6492</v>
      </c>
      <c r="H10811" s="20">
        <v>88545050</v>
      </c>
      <c r="I10811" s="20">
        <v>88545050</v>
      </c>
      <c r="J10811" s="21">
        <f>IFERROR((I10811/H10811),0)</f>
        <v>1</v>
      </c>
      <c r="K10811" s="20"/>
      <c r="L10811" s="20"/>
      <c r="M10811" s="22"/>
    </row>
    <row r="10812" spans="1:13" s="14" customFormat="1" ht="30" outlineLevel="2" x14ac:dyDescent="0.25">
      <c r="A10812" s="34"/>
      <c r="B10812" s="44" t="s">
        <v>3598</v>
      </c>
      <c r="C10812" s="31" t="s">
        <v>3118</v>
      </c>
      <c r="D10812" s="14" t="s">
        <v>1480</v>
      </c>
      <c r="E10812" s="14" t="s">
        <v>1499</v>
      </c>
      <c r="F10812" s="14" t="s">
        <v>1500</v>
      </c>
      <c r="G10812" s="14" t="s">
        <v>6493</v>
      </c>
      <c r="H10812" s="20">
        <v>-116407003</v>
      </c>
      <c r="I10812" s="20"/>
      <c r="J10812" s="21">
        <f>IFERROR((I10812/H10812),0)</f>
        <v>0</v>
      </c>
      <c r="K10812" s="20"/>
      <c r="L10812" s="20"/>
      <c r="M10812" s="22"/>
    </row>
    <row r="10813" spans="1:13" s="14" customFormat="1" ht="30" outlineLevel="1" x14ac:dyDescent="0.25">
      <c r="A10813" s="34"/>
      <c r="B10813" s="46" t="s">
        <v>8198</v>
      </c>
      <c r="C10813" s="40" t="str">
        <f>C10812</f>
        <v>ASIGNACIÓN PARA LA INVERSIÓN LOCAL  - AMBIENTE Y DESARROLLO SOSTENIBLE</v>
      </c>
      <c r="D10813" s="39" t="str">
        <f>D10812</f>
        <v xml:space="preserve">CHOCÓ                                             </v>
      </c>
      <c r="E10813" s="39" t="str">
        <f>E10812</f>
        <v>27600</v>
      </c>
      <c r="F10813" s="39" t="str">
        <f>F10812</f>
        <v xml:space="preserve">RÍO QUITO                                         </v>
      </c>
      <c r="G10813" s="39" t="s">
        <v>10656</v>
      </c>
      <c r="H10813" s="20">
        <f>SUBTOTAL(9,H10808:H10812)</f>
        <v>841265086</v>
      </c>
      <c r="I10813" s="20">
        <f>SUBTOTAL(9,I10808:I10812)</f>
        <v>745078467.88000011</v>
      </c>
      <c r="J10813" s="42">
        <f>+I10813/H10813</f>
        <v>0.88566431708542359</v>
      </c>
      <c r="K10813" s="20">
        <f>SUBTOTAL(9,K10808:K10812)</f>
        <v>430092160.37</v>
      </c>
      <c r="L10813" s="20">
        <f>SUBTOTAL(9,L10808:L10812)</f>
        <v>369441395.88000005</v>
      </c>
      <c r="M10813" s="7">
        <f>IFERROR((L10813/K10813),"N.A")</f>
        <v>0.8589819343886127</v>
      </c>
    </row>
    <row r="10814" spans="1:13" s="14" customFormat="1" ht="30" outlineLevel="2" x14ac:dyDescent="0.25">
      <c r="A10814" s="34"/>
      <c r="B10814" s="44" t="s">
        <v>3599</v>
      </c>
      <c r="C10814" s="31" t="s">
        <v>3118</v>
      </c>
      <c r="D10814" s="14" t="s">
        <v>1480</v>
      </c>
      <c r="E10814" s="14" t="s">
        <v>1502</v>
      </c>
      <c r="F10814" s="14" t="s">
        <v>1503</v>
      </c>
      <c r="G10814" s="14" t="s">
        <v>16</v>
      </c>
      <c r="H10814" s="15">
        <v>406868310</v>
      </c>
      <c r="I10814" s="15">
        <v>258255933.04999998</v>
      </c>
      <c r="J10814" s="16">
        <f>IFERROR((I10814/H10814),0)</f>
        <v>0.63474084046997903</v>
      </c>
      <c r="K10814" s="15">
        <v>300653509.18000001</v>
      </c>
      <c r="L10814" s="15">
        <v>258255933.04999998</v>
      </c>
      <c r="M10814" s="17">
        <f>L10814/K10814</f>
        <v>0.85898193490029495</v>
      </c>
    </row>
    <row r="10815" spans="1:13" s="14" customFormat="1" ht="30" outlineLevel="2" x14ac:dyDescent="0.25">
      <c r="A10815" s="34"/>
      <c r="B10815" s="44" t="s">
        <v>3599</v>
      </c>
      <c r="C10815" s="31" t="s">
        <v>3118</v>
      </c>
      <c r="D10815" s="14" t="s">
        <v>1480</v>
      </c>
      <c r="E10815" s="14" t="s">
        <v>1502</v>
      </c>
      <c r="F10815" s="14" t="s">
        <v>1503</v>
      </c>
      <c r="G10815" s="14" t="s">
        <v>6109</v>
      </c>
      <c r="H10815" s="20">
        <v>189626744</v>
      </c>
      <c r="I10815" s="20">
        <v>189626744</v>
      </c>
      <c r="J10815" s="21">
        <f>IFERROR((I10815/H10815),0)</f>
        <v>1</v>
      </c>
      <c r="K10815" s="20"/>
      <c r="L10815" s="20"/>
      <c r="M10815" s="22"/>
    </row>
    <row r="10816" spans="1:13" s="14" customFormat="1" ht="30" outlineLevel="2" x14ac:dyDescent="0.25">
      <c r="A10816" s="34"/>
      <c r="B10816" s="44" t="s">
        <v>3599</v>
      </c>
      <c r="C10816" s="31" t="s">
        <v>3118</v>
      </c>
      <c r="D10816" s="14" t="s">
        <v>1480</v>
      </c>
      <c r="E10816" s="14" t="s">
        <v>1502</v>
      </c>
      <c r="F10816" s="14" t="s">
        <v>1503</v>
      </c>
      <c r="G10816" s="14" t="s">
        <v>6481</v>
      </c>
      <c r="H10816" s="20">
        <v>2516</v>
      </c>
      <c r="I10816" s="20">
        <v>2516</v>
      </c>
      <c r="J10816" s="21">
        <f>IFERROR((I10816/H10816),0)</f>
        <v>1</v>
      </c>
      <c r="K10816" s="20"/>
      <c r="L10816" s="20"/>
      <c r="M10816" s="22"/>
    </row>
    <row r="10817" spans="1:13" s="14" customFormat="1" ht="30" outlineLevel="2" x14ac:dyDescent="0.25">
      <c r="A10817" s="34"/>
      <c r="B10817" s="44" t="s">
        <v>3599</v>
      </c>
      <c r="C10817" s="31" t="s">
        <v>3118</v>
      </c>
      <c r="D10817" s="14" t="s">
        <v>1480</v>
      </c>
      <c r="E10817" s="14" t="s">
        <v>1502</v>
      </c>
      <c r="F10817" s="14" t="s">
        <v>1503</v>
      </c>
      <c r="G10817" s="14" t="s">
        <v>6492</v>
      </c>
      <c r="H10817" s="20">
        <v>61896920</v>
      </c>
      <c r="I10817" s="20">
        <v>61896920</v>
      </c>
      <c r="J10817" s="21">
        <f>IFERROR((I10817/H10817),0)</f>
        <v>1</v>
      </c>
      <c r="K10817" s="20"/>
      <c r="L10817" s="20"/>
      <c r="M10817" s="22"/>
    </row>
    <row r="10818" spans="1:13" s="14" customFormat="1" ht="30" outlineLevel="2" x14ac:dyDescent="0.25">
      <c r="A10818" s="34"/>
      <c r="B10818" s="44" t="s">
        <v>3599</v>
      </c>
      <c r="C10818" s="31" t="s">
        <v>3118</v>
      </c>
      <c r="D10818" s="14" t="s">
        <v>1480</v>
      </c>
      <c r="E10818" s="14" t="s">
        <v>1502</v>
      </c>
      <c r="F10818" s="14" t="s">
        <v>1503</v>
      </c>
      <c r="G10818" s="14" t="s">
        <v>6493</v>
      </c>
      <c r="H10818" s="20">
        <v>-81373662</v>
      </c>
      <c r="I10818" s="20"/>
      <c r="J10818" s="21">
        <f>IFERROR((I10818/H10818),0)</f>
        <v>0</v>
      </c>
      <c r="K10818" s="20"/>
      <c r="L10818" s="20"/>
      <c r="M10818" s="22"/>
    </row>
    <row r="10819" spans="1:13" s="14" customFormat="1" ht="30" outlineLevel="1" x14ac:dyDescent="0.25">
      <c r="A10819" s="34"/>
      <c r="B10819" s="46" t="s">
        <v>8199</v>
      </c>
      <c r="C10819" s="40" t="str">
        <f>C10818</f>
        <v>ASIGNACIÓN PARA LA INVERSIÓN LOCAL  - AMBIENTE Y DESARROLLO SOSTENIBLE</v>
      </c>
      <c r="D10819" s="39" t="str">
        <f>D10818</f>
        <v xml:space="preserve">CHOCÓ                                             </v>
      </c>
      <c r="E10819" s="39" t="str">
        <f>E10818</f>
        <v>27580</v>
      </c>
      <c r="F10819" s="39" t="str">
        <f>F10818</f>
        <v xml:space="preserve">RÍO IRO                                           </v>
      </c>
      <c r="G10819" s="39" t="s">
        <v>10656</v>
      </c>
      <c r="H10819" s="20">
        <f>SUBTOTAL(9,H10814:H10818)</f>
        <v>577020828</v>
      </c>
      <c r="I10819" s="20">
        <f>SUBTOTAL(9,I10814:I10818)</f>
        <v>509782113.04999995</v>
      </c>
      <c r="J10819" s="42">
        <f>+I10819/H10819</f>
        <v>0.88347263792356545</v>
      </c>
      <c r="K10819" s="20">
        <f>SUBTOTAL(9,K10814:K10818)</f>
        <v>300653509.18000001</v>
      </c>
      <c r="L10819" s="20">
        <f>SUBTOTAL(9,L10814:L10818)</f>
        <v>258255933.04999998</v>
      </c>
      <c r="M10819" s="7">
        <f>IFERROR((L10819/K10819),"N.A")</f>
        <v>0.85898193490029495</v>
      </c>
    </row>
    <row r="10820" spans="1:13" s="14" customFormat="1" ht="30" outlineLevel="2" x14ac:dyDescent="0.25">
      <c r="A10820" s="34"/>
      <c r="B10820" s="44" t="s">
        <v>3600</v>
      </c>
      <c r="C10820" s="31" t="s">
        <v>3118</v>
      </c>
      <c r="D10820" s="14" t="s">
        <v>1480</v>
      </c>
      <c r="E10820" s="14" t="s">
        <v>1505</v>
      </c>
      <c r="F10820" s="14" t="s">
        <v>1506</v>
      </c>
      <c r="G10820" s="14" t="s">
        <v>16</v>
      </c>
      <c r="H10820" s="15">
        <v>706116605</v>
      </c>
      <c r="I10820" s="15">
        <v>448201047.32000011</v>
      </c>
      <c r="J10820" s="16">
        <f>IFERROR((I10820/H10820),0)</f>
        <v>0.63474084045934609</v>
      </c>
      <c r="K10820" s="15">
        <v>521781692.21999991</v>
      </c>
      <c r="L10820" s="15">
        <v>448201047.32000011</v>
      </c>
      <c r="M10820" s="17">
        <f>L10820/K10820</f>
        <v>0.85898193440452131</v>
      </c>
    </row>
    <row r="10821" spans="1:13" s="14" customFormat="1" ht="30" outlineLevel="2" x14ac:dyDescent="0.25">
      <c r="A10821" s="34"/>
      <c r="B10821" s="44" t="s">
        <v>3600</v>
      </c>
      <c r="C10821" s="31" t="s">
        <v>3118</v>
      </c>
      <c r="D10821" s="14" t="s">
        <v>1480</v>
      </c>
      <c r="E10821" s="14" t="s">
        <v>1505</v>
      </c>
      <c r="F10821" s="14" t="s">
        <v>1506</v>
      </c>
      <c r="G10821" s="14" t="s">
        <v>6109</v>
      </c>
      <c r="H10821" s="20">
        <v>126297413</v>
      </c>
      <c r="I10821" s="20">
        <v>126297413</v>
      </c>
      <c r="J10821" s="21">
        <f>IFERROR((I10821/H10821),0)</f>
        <v>1</v>
      </c>
      <c r="K10821" s="20"/>
      <c r="L10821" s="20"/>
      <c r="M10821" s="22"/>
    </row>
    <row r="10822" spans="1:13" s="14" customFormat="1" ht="30" outlineLevel="2" x14ac:dyDescent="0.25">
      <c r="A10822" s="34"/>
      <c r="B10822" s="44" t="s">
        <v>3600</v>
      </c>
      <c r="C10822" s="31" t="s">
        <v>3118</v>
      </c>
      <c r="D10822" s="14" t="s">
        <v>1480</v>
      </c>
      <c r="E10822" s="14" t="s">
        <v>1505</v>
      </c>
      <c r="F10822" s="14" t="s">
        <v>1506</v>
      </c>
      <c r="G10822" s="14" t="s">
        <v>6481</v>
      </c>
      <c r="H10822" s="20">
        <v>4367</v>
      </c>
      <c r="I10822" s="20">
        <v>4367</v>
      </c>
      <c r="J10822" s="21">
        <f>IFERROR((I10822/H10822),0)</f>
        <v>1</v>
      </c>
      <c r="K10822" s="20"/>
      <c r="L10822" s="20"/>
      <c r="M10822" s="22"/>
    </row>
    <row r="10823" spans="1:13" s="14" customFormat="1" ht="30" outlineLevel="2" x14ac:dyDescent="0.25">
      <c r="A10823" s="34"/>
      <c r="B10823" s="44" t="s">
        <v>3600</v>
      </c>
      <c r="C10823" s="31" t="s">
        <v>3118</v>
      </c>
      <c r="D10823" s="14" t="s">
        <v>1480</v>
      </c>
      <c r="E10823" s="14" t="s">
        <v>1505</v>
      </c>
      <c r="F10823" s="14" t="s">
        <v>1506</v>
      </c>
      <c r="G10823" s="14" t="s">
        <v>6492</v>
      </c>
      <c r="H10823" s="20">
        <v>107421595</v>
      </c>
      <c r="I10823" s="20">
        <v>107421595</v>
      </c>
      <c r="J10823" s="21">
        <f>IFERROR((I10823/H10823),0)</f>
        <v>1</v>
      </c>
      <c r="K10823" s="20"/>
      <c r="L10823" s="20"/>
      <c r="M10823" s="22"/>
    </row>
    <row r="10824" spans="1:13" s="14" customFormat="1" ht="30" outlineLevel="2" x14ac:dyDescent="0.25">
      <c r="A10824" s="34"/>
      <c r="B10824" s="44" t="s">
        <v>3600</v>
      </c>
      <c r="C10824" s="31" t="s">
        <v>3118</v>
      </c>
      <c r="D10824" s="14" t="s">
        <v>1480</v>
      </c>
      <c r="E10824" s="14" t="s">
        <v>1505</v>
      </c>
      <c r="F10824" s="14" t="s">
        <v>1506</v>
      </c>
      <c r="G10824" s="14" t="s">
        <v>6493</v>
      </c>
      <c r="H10824" s="20">
        <v>-141223321</v>
      </c>
      <c r="I10824" s="20"/>
      <c r="J10824" s="21">
        <f>IFERROR((I10824/H10824),0)</f>
        <v>0</v>
      </c>
      <c r="K10824" s="20"/>
      <c r="L10824" s="20"/>
      <c r="M10824" s="22"/>
    </row>
    <row r="10825" spans="1:13" s="14" customFormat="1" ht="30" outlineLevel="1" x14ac:dyDescent="0.25">
      <c r="A10825" s="34"/>
      <c r="B10825" s="46" t="s">
        <v>8200</v>
      </c>
      <c r="C10825" s="40" t="str">
        <f>C10824</f>
        <v>ASIGNACIÓN PARA LA INVERSIÓN LOCAL  - AMBIENTE Y DESARROLLO SOSTENIBLE</v>
      </c>
      <c r="D10825" s="39" t="str">
        <f>D10824</f>
        <v xml:space="preserve">CHOCÓ                                             </v>
      </c>
      <c r="E10825" s="39" t="str">
        <f>E10824</f>
        <v>27495</v>
      </c>
      <c r="F10825" s="39" t="str">
        <f>F10824</f>
        <v xml:space="preserve">NUQUÍ                                             </v>
      </c>
      <c r="G10825" s="39" t="s">
        <v>10656</v>
      </c>
      <c r="H10825" s="20">
        <f>SUBTOTAL(9,H10820:H10824)</f>
        <v>798616659</v>
      </c>
      <c r="I10825" s="20">
        <f>SUBTOTAL(9,I10820:I10824)</f>
        <v>681924422.32000017</v>
      </c>
      <c r="J10825" s="42">
        <f>+I10825/H10825</f>
        <v>0.85388204044463867</v>
      </c>
      <c r="K10825" s="20">
        <f>SUBTOTAL(9,K10820:K10824)</f>
        <v>521781692.21999991</v>
      </c>
      <c r="L10825" s="20">
        <f>SUBTOTAL(9,L10820:L10824)</f>
        <v>448201047.32000011</v>
      </c>
      <c r="M10825" s="7">
        <f>IFERROR((L10825/K10825),"N.A")</f>
        <v>0.85898193440452131</v>
      </c>
    </row>
    <row r="10826" spans="1:13" s="14" customFormat="1" ht="30" outlineLevel="2" x14ac:dyDescent="0.25">
      <c r="A10826" s="34"/>
      <c r="B10826" s="44" t="s">
        <v>3601</v>
      </c>
      <c r="C10826" s="31" t="s">
        <v>3118</v>
      </c>
      <c r="D10826" s="14" t="s">
        <v>1480</v>
      </c>
      <c r="E10826" s="14" t="s">
        <v>1508</v>
      </c>
      <c r="F10826" s="14" t="s">
        <v>1509</v>
      </c>
      <c r="G10826" s="14" t="s">
        <v>16</v>
      </c>
      <c r="H10826" s="15">
        <v>1002438299</v>
      </c>
      <c r="I10826" s="15">
        <v>636288528.41999996</v>
      </c>
      <c r="J10826" s="16">
        <f>IFERROR((I10826/H10826),0)</f>
        <v>0.63474084046343882</v>
      </c>
      <c r="K10826" s="15">
        <v>740747276.26000011</v>
      </c>
      <c r="L10826" s="15">
        <v>636288528.41999996</v>
      </c>
      <c r="M10826" s="17">
        <f>L10826/K10826</f>
        <v>0.85898193461148087</v>
      </c>
    </row>
    <row r="10827" spans="1:13" s="14" customFormat="1" ht="30" outlineLevel="2" x14ac:dyDescent="0.25">
      <c r="A10827" s="34"/>
      <c r="B10827" s="44" t="s">
        <v>3601</v>
      </c>
      <c r="C10827" s="31" t="s">
        <v>3118</v>
      </c>
      <c r="D10827" s="14" t="s">
        <v>1480</v>
      </c>
      <c r="E10827" s="14" t="s">
        <v>1508</v>
      </c>
      <c r="F10827" s="14" t="s">
        <v>1509</v>
      </c>
      <c r="G10827" s="14" t="s">
        <v>6481</v>
      </c>
      <c r="H10827" s="20">
        <v>6200</v>
      </c>
      <c r="I10827" s="20">
        <v>6200</v>
      </c>
      <c r="J10827" s="21">
        <f>IFERROR((I10827/H10827),0)</f>
        <v>1</v>
      </c>
      <c r="K10827" s="20"/>
      <c r="L10827" s="20"/>
      <c r="M10827" s="22"/>
    </row>
    <row r="10828" spans="1:13" s="14" customFormat="1" ht="30" outlineLevel="2" x14ac:dyDescent="0.25">
      <c r="A10828" s="34"/>
      <c r="B10828" s="44" t="s">
        <v>3601</v>
      </c>
      <c r="C10828" s="31" t="s">
        <v>3118</v>
      </c>
      <c r="D10828" s="14" t="s">
        <v>1480</v>
      </c>
      <c r="E10828" s="14" t="s">
        <v>1508</v>
      </c>
      <c r="F10828" s="14" t="s">
        <v>1509</v>
      </c>
      <c r="G10828" s="14" t="s">
        <v>6492</v>
      </c>
      <c r="H10828" s="20">
        <v>152501046</v>
      </c>
      <c r="I10828" s="20">
        <v>152501046</v>
      </c>
      <c r="J10828" s="21">
        <f>IFERROR((I10828/H10828),0)</f>
        <v>1</v>
      </c>
      <c r="K10828" s="20"/>
      <c r="L10828" s="20"/>
      <c r="M10828" s="22"/>
    </row>
    <row r="10829" spans="1:13" s="14" customFormat="1" ht="30" outlineLevel="2" x14ac:dyDescent="0.25">
      <c r="A10829" s="34"/>
      <c r="B10829" s="44" t="s">
        <v>3601</v>
      </c>
      <c r="C10829" s="31" t="s">
        <v>3118</v>
      </c>
      <c r="D10829" s="14" t="s">
        <v>1480</v>
      </c>
      <c r="E10829" s="14" t="s">
        <v>1508</v>
      </c>
      <c r="F10829" s="14" t="s">
        <v>1509</v>
      </c>
      <c r="G10829" s="14" t="s">
        <v>6493</v>
      </c>
      <c r="H10829" s="20">
        <v>-200487660</v>
      </c>
      <c r="I10829" s="20"/>
      <c r="J10829" s="21">
        <f>IFERROR((I10829/H10829),0)</f>
        <v>0</v>
      </c>
      <c r="K10829" s="20"/>
      <c r="L10829" s="20"/>
      <c r="M10829" s="22"/>
    </row>
    <row r="10830" spans="1:13" s="14" customFormat="1" ht="30" outlineLevel="1" x14ac:dyDescent="0.25">
      <c r="A10830" s="34"/>
      <c r="B10830" s="46" t="s">
        <v>8201</v>
      </c>
      <c r="C10830" s="40" t="str">
        <f>C10829</f>
        <v>ASIGNACIÓN PARA LA INVERSIÓN LOCAL  - AMBIENTE Y DESARROLLO SOSTENIBLE</v>
      </c>
      <c r="D10830" s="39" t="str">
        <f>D10829</f>
        <v xml:space="preserve">CHOCÓ                                             </v>
      </c>
      <c r="E10830" s="39" t="str">
        <f>E10829</f>
        <v>27493</v>
      </c>
      <c r="F10830" s="39" t="str">
        <f>F10829</f>
        <v>NUEVO BELEN DE BAJIRÁ</v>
      </c>
      <c r="G10830" s="39" t="s">
        <v>10656</v>
      </c>
      <c r="H10830" s="20">
        <f>SUBTOTAL(9,H10826:H10829)</f>
        <v>954457885</v>
      </c>
      <c r="I10830" s="20">
        <f>SUBTOTAL(9,I10826:I10829)</f>
        <v>788795774.41999996</v>
      </c>
      <c r="J10830" s="42">
        <f>+I10830/H10830</f>
        <v>0.82643329456071279</v>
      </c>
      <c r="K10830" s="20">
        <f>SUBTOTAL(9,K10826:K10829)</f>
        <v>740747276.26000011</v>
      </c>
      <c r="L10830" s="20">
        <f>SUBTOTAL(9,L10826:L10829)</f>
        <v>636288528.41999996</v>
      </c>
      <c r="M10830" s="7">
        <f>IFERROR((L10830/K10830),"N.A")</f>
        <v>0.85898193461148087</v>
      </c>
    </row>
    <row r="10831" spans="1:13" s="14" customFormat="1" ht="30" outlineLevel="2" x14ac:dyDescent="0.25">
      <c r="A10831" s="34"/>
      <c r="B10831" s="44" t="s">
        <v>3602</v>
      </c>
      <c r="C10831" s="31" t="s">
        <v>3118</v>
      </c>
      <c r="D10831" s="14" t="s">
        <v>1480</v>
      </c>
      <c r="E10831" s="14" t="s">
        <v>1511</v>
      </c>
      <c r="F10831" s="14" t="s">
        <v>1512</v>
      </c>
      <c r="G10831" s="14" t="s">
        <v>16</v>
      </c>
      <c r="H10831" s="15">
        <v>558287030</v>
      </c>
      <c r="I10831" s="15">
        <v>354367578.65000004</v>
      </c>
      <c r="J10831" s="16">
        <f>IFERROR((I10831/H10831),0)</f>
        <v>0.63474084047770196</v>
      </c>
      <c r="K10831" s="15">
        <v>412543692.12999994</v>
      </c>
      <c r="L10831" s="15">
        <v>354367578.65000004</v>
      </c>
      <c r="M10831" s="17">
        <f>L10831/K10831</f>
        <v>0.85898193430220338</v>
      </c>
    </row>
    <row r="10832" spans="1:13" s="14" customFormat="1" ht="30" outlineLevel="2" x14ac:dyDescent="0.25">
      <c r="A10832" s="34"/>
      <c r="B10832" s="44" t="s">
        <v>3602</v>
      </c>
      <c r="C10832" s="31" t="s">
        <v>3118</v>
      </c>
      <c r="D10832" s="14" t="s">
        <v>1480</v>
      </c>
      <c r="E10832" s="14" t="s">
        <v>1511</v>
      </c>
      <c r="F10832" s="14" t="s">
        <v>1512</v>
      </c>
      <c r="G10832" s="14" t="s">
        <v>6109</v>
      </c>
      <c r="H10832" s="20">
        <v>146192786</v>
      </c>
      <c r="I10832" s="20">
        <v>146192786</v>
      </c>
      <c r="J10832" s="21">
        <f>IFERROR((I10832/H10832),0)</f>
        <v>1</v>
      </c>
      <c r="K10832" s="20"/>
      <c r="L10832" s="20"/>
      <c r="M10832" s="22"/>
    </row>
    <row r="10833" spans="1:13" s="14" customFormat="1" ht="30" outlineLevel="2" x14ac:dyDescent="0.25">
      <c r="A10833" s="34"/>
      <c r="B10833" s="44" t="s">
        <v>3602</v>
      </c>
      <c r="C10833" s="31" t="s">
        <v>3118</v>
      </c>
      <c r="D10833" s="14" t="s">
        <v>1480</v>
      </c>
      <c r="E10833" s="14" t="s">
        <v>1511</v>
      </c>
      <c r="F10833" s="14" t="s">
        <v>1512</v>
      </c>
      <c r="G10833" s="14" t="s">
        <v>6481</v>
      </c>
      <c r="H10833" s="20">
        <v>3453</v>
      </c>
      <c r="I10833" s="20">
        <v>3453</v>
      </c>
      <c r="J10833" s="21">
        <f>IFERROR((I10833/H10833),0)</f>
        <v>1</v>
      </c>
      <c r="K10833" s="20"/>
      <c r="L10833" s="20"/>
      <c r="M10833" s="22"/>
    </row>
    <row r="10834" spans="1:13" s="14" customFormat="1" ht="30" outlineLevel="2" x14ac:dyDescent="0.25">
      <c r="A10834" s="34"/>
      <c r="B10834" s="44" t="s">
        <v>3602</v>
      </c>
      <c r="C10834" s="31" t="s">
        <v>3118</v>
      </c>
      <c r="D10834" s="14" t="s">
        <v>1480</v>
      </c>
      <c r="E10834" s="14" t="s">
        <v>1511</v>
      </c>
      <c r="F10834" s="14" t="s">
        <v>1512</v>
      </c>
      <c r="G10834" s="14" t="s">
        <v>6492</v>
      </c>
      <c r="H10834" s="20">
        <v>84932266</v>
      </c>
      <c r="I10834" s="20">
        <v>84932266</v>
      </c>
      <c r="J10834" s="21">
        <f>IFERROR((I10834/H10834),0)</f>
        <v>1</v>
      </c>
      <c r="K10834" s="20"/>
      <c r="L10834" s="20"/>
      <c r="M10834" s="22"/>
    </row>
    <row r="10835" spans="1:13" s="14" customFormat="1" ht="30" outlineLevel="2" x14ac:dyDescent="0.25">
      <c r="A10835" s="34"/>
      <c r="B10835" s="44" t="s">
        <v>3602</v>
      </c>
      <c r="C10835" s="31" t="s">
        <v>3118</v>
      </c>
      <c r="D10835" s="14" t="s">
        <v>1480</v>
      </c>
      <c r="E10835" s="14" t="s">
        <v>1511</v>
      </c>
      <c r="F10835" s="14" t="s">
        <v>1512</v>
      </c>
      <c r="G10835" s="14" t="s">
        <v>6493</v>
      </c>
      <c r="H10835" s="20">
        <v>-111657406</v>
      </c>
      <c r="I10835" s="20"/>
      <c r="J10835" s="21">
        <f>IFERROR((I10835/H10835),0)</f>
        <v>0</v>
      </c>
      <c r="K10835" s="20"/>
      <c r="L10835" s="20"/>
      <c r="M10835" s="22"/>
    </row>
    <row r="10836" spans="1:13" s="14" customFormat="1" ht="30" outlineLevel="1" x14ac:dyDescent="0.25">
      <c r="A10836" s="34"/>
      <c r="B10836" s="46" t="s">
        <v>8202</v>
      </c>
      <c r="C10836" s="40" t="str">
        <f>C10835</f>
        <v>ASIGNACIÓN PARA LA INVERSIÓN LOCAL  - AMBIENTE Y DESARROLLO SOSTENIBLE</v>
      </c>
      <c r="D10836" s="39" t="str">
        <f>D10835</f>
        <v xml:space="preserve">CHOCÓ                                             </v>
      </c>
      <c r="E10836" s="39" t="str">
        <f>E10835</f>
        <v>27491</v>
      </c>
      <c r="F10836" s="39" t="str">
        <f>F10835</f>
        <v xml:space="preserve">NÓVITA                                            </v>
      </c>
      <c r="G10836" s="39" t="s">
        <v>10656</v>
      </c>
      <c r="H10836" s="20">
        <f>SUBTOTAL(9,H10831:H10835)</f>
        <v>677758129</v>
      </c>
      <c r="I10836" s="20">
        <f>SUBTOTAL(9,I10831:I10835)</f>
        <v>585496083.6500001</v>
      </c>
      <c r="J10836" s="42">
        <f>+I10836/H10836</f>
        <v>0.8638717244363735</v>
      </c>
      <c r="K10836" s="20">
        <f>SUBTOTAL(9,K10831:K10835)</f>
        <v>412543692.12999994</v>
      </c>
      <c r="L10836" s="20">
        <f>SUBTOTAL(9,L10831:L10835)</f>
        <v>354367578.65000004</v>
      </c>
      <c r="M10836" s="7">
        <f>IFERROR((L10836/K10836),"N.A")</f>
        <v>0.85898193430220338</v>
      </c>
    </row>
    <row r="10837" spans="1:13" s="14" customFormat="1" ht="30" outlineLevel="2" x14ac:dyDescent="0.25">
      <c r="A10837" s="34"/>
      <c r="B10837" s="44" t="s">
        <v>3603</v>
      </c>
      <c r="C10837" s="31" t="s">
        <v>3118</v>
      </c>
      <c r="D10837" s="14" t="s">
        <v>1480</v>
      </c>
      <c r="E10837" s="14" t="s">
        <v>1514</v>
      </c>
      <c r="F10837" s="14" t="s">
        <v>1515</v>
      </c>
      <c r="G10837" s="14" t="s">
        <v>16</v>
      </c>
      <c r="H10837" s="15">
        <v>680561045</v>
      </c>
      <c r="I10837" s="15">
        <v>431979889.71000004</v>
      </c>
      <c r="J10837" s="16">
        <f>IFERROR((I10837/H10837),0)</f>
        <v>0.63474084049286139</v>
      </c>
      <c r="K10837" s="15">
        <v>502897525.94000006</v>
      </c>
      <c r="L10837" s="15">
        <v>431979889.71000004</v>
      </c>
      <c r="M10837" s="17">
        <f>L10837/K10837</f>
        <v>0.85898193454532701</v>
      </c>
    </row>
    <row r="10838" spans="1:13" s="14" customFormat="1" ht="30" outlineLevel="2" x14ac:dyDescent="0.25">
      <c r="A10838" s="34"/>
      <c r="B10838" s="44" t="s">
        <v>3603</v>
      </c>
      <c r="C10838" s="31" t="s">
        <v>3118</v>
      </c>
      <c r="D10838" s="14" t="s">
        <v>1480</v>
      </c>
      <c r="E10838" s="14" t="s">
        <v>1514</v>
      </c>
      <c r="F10838" s="14" t="s">
        <v>1515</v>
      </c>
      <c r="G10838" s="14" t="s">
        <v>6109</v>
      </c>
      <c r="H10838" s="20">
        <v>317366007</v>
      </c>
      <c r="I10838" s="20">
        <v>317366007</v>
      </c>
      <c r="J10838" s="21">
        <f>IFERROR((I10838/H10838),0)</f>
        <v>1</v>
      </c>
      <c r="K10838" s="20"/>
      <c r="L10838" s="20"/>
      <c r="M10838" s="22"/>
    </row>
    <row r="10839" spans="1:13" s="14" customFormat="1" ht="30" outlineLevel="2" x14ac:dyDescent="0.25">
      <c r="A10839" s="34"/>
      <c r="B10839" s="44" t="s">
        <v>3603</v>
      </c>
      <c r="C10839" s="31" t="s">
        <v>3118</v>
      </c>
      <c r="D10839" s="14" t="s">
        <v>1480</v>
      </c>
      <c r="E10839" s="14" t="s">
        <v>1514</v>
      </c>
      <c r="F10839" s="14" t="s">
        <v>1515</v>
      </c>
      <c r="G10839" s="14" t="s">
        <v>6481</v>
      </c>
      <c r="H10839" s="20">
        <v>4209</v>
      </c>
      <c r="I10839" s="20">
        <v>4209</v>
      </c>
      <c r="J10839" s="21">
        <f>IFERROR((I10839/H10839),0)</f>
        <v>1</v>
      </c>
      <c r="K10839" s="20"/>
      <c r="L10839" s="20"/>
      <c r="M10839" s="22"/>
    </row>
    <row r="10840" spans="1:13" s="14" customFormat="1" ht="30" outlineLevel="2" x14ac:dyDescent="0.25">
      <c r="A10840" s="34"/>
      <c r="B10840" s="44" t="s">
        <v>3603</v>
      </c>
      <c r="C10840" s="31" t="s">
        <v>3118</v>
      </c>
      <c r="D10840" s="14" t="s">
        <v>1480</v>
      </c>
      <c r="E10840" s="14" t="s">
        <v>1514</v>
      </c>
      <c r="F10840" s="14" t="s">
        <v>1515</v>
      </c>
      <c r="G10840" s="14" t="s">
        <v>6492</v>
      </c>
      <c r="H10840" s="20">
        <v>103533825</v>
      </c>
      <c r="I10840" s="20">
        <v>103533825</v>
      </c>
      <c r="J10840" s="21">
        <f>IFERROR((I10840/H10840),0)</f>
        <v>1</v>
      </c>
      <c r="K10840" s="20"/>
      <c r="L10840" s="20"/>
      <c r="M10840" s="22"/>
    </row>
    <row r="10841" spans="1:13" s="14" customFormat="1" ht="30" outlineLevel="2" x14ac:dyDescent="0.25">
      <c r="A10841" s="34"/>
      <c r="B10841" s="44" t="s">
        <v>3603</v>
      </c>
      <c r="C10841" s="31" t="s">
        <v>3118</v>
      </c>
      <c r="D10841" s="14" t="s">
        <v>1480</v>
      </c>
      <c r="E10841" s="14" t="s">
        <v>1514</v>
      </c>
      <c r="F10841" s="14" t="s">
        <v>1515</v>
      </c>
      <c r="G10841" s="14" t="s">
        <v>6493</v>
      </c>
      <c r="H10841" s="20">
        <v>-136112209</v>
      </c>
      <c r="I10841" s="20"/>
      <c r="J10841" s="21">
        <f>IFERROR((I10841/H10841),0)</f>
        <v>0</v>
      </c>
      <c r="K10841" s="20"/>
      <c r="L10841" s="20"/>
      <c r="M10841" s="22"/>
    </row>
    <row r="10842" spans="1:13" s="14" customFormat="1" ht="30" outlineLevel="1" x14ac:dyDescent="0.25">
      <c r="A10842" s="34"/>
      <c r="B10842" s="46" t="s">
        <v>8203</v>
      </c>
      <c r="C10842" s="40" t="str">
        <f>C10841</f>
        <v>ASIGNACIÓN PARA LA INVERSIÓN LOCAL  - AMBIENTE Y DESARROLLO SOSTENIBLE</v>
      </c>
      <c r="D10842" s="39" t="str">
        <f>D10841</f>
        <v xml:space="preserve">CHOCÓ                                             </v>
      </c>
      <c r="E10842" s="39" t="str">
        <f>E10841</f>
        <v>27450</v>
      </c>
      <c r="F10842" s="39" t="str">
        <f>F10841</f>
        <v xml:space="preserve">MEDIO SAN JUAN                                    </v>
      </c>
      <c r="G10842" s="39" t="s">
        <v>10656</v>
      </c>
      <c r="H10842" s="20">
        <f>SUBTOTAL(9,H10837:H10841)</f>
        <v>965352877</v>
      </c>
      <c r="I10842" s="20">
        <f>SUBTOTAL(9,I10837:I10841)</f>
        <v>852883930.71000004</v>
      </c>
      <c r="J10842" s="42">
        <f>+I10842/H10842</f>
        <v>0.88349447236380907</v>
      </c>
      <c r="K10842" s="20">
        <f>SUBTOTAL(9,K10837:K10841)</f>
        <v>502897525.94000006</v>
      </c>
      <c r="L10842" s="20">
        <f>SUBTOTAL(9,L10837:L10841)</f>
        <v>431979889.71000004</v>
      </c>
      <c r="M10842" s="7">
        <f>IFERROR((L10842/K10842),"N.A")</f>
        <v>0.85898193454532701</v>
      </c>
    </row>
    <row r="10843" spans="1:13" s="14" customFormat="1" ht="30" outlineLevel="2" x14ac:dyDescent="0.25">
      <c r="A10843" s="34"/>
      <c r="B10843" s="44" t="s">
        <v>3604</v>
      </c>
      <c r="C10843" s="31" t="s">
        <v>3118</v>
      </c>
      <c r="D10843" s="14" t="s">
        <v>1480</v>
      </c>
      <c r="E10843" s="14" t="s">
        <v>1517</v>
      </c>
      <c r="F10843" s="14" t="s">
        <v>1518</v>
      </c>
      <c r="G10843" s="14" t="s">
        <v>16</v>
      </c>
      <c r="H10843" s="15">
        <v>780050115</v>
      </c>
      <c r="I10843" s="15">
        <v>495129665.60000002</v>
      </c>
      <c r="J10843" s="16">
        <f>IFERROR((I10843/H10843),0)</f>
        <v>0.63474084046510271</v>
      </c>
      <c r="K10843" s="15">
        <v>576414527.25999999</v>
      </c>
      <c r="L10843" s="15">
        <v>495129665.60000002</v>
      </c>
      <c r="M10843" s="17">
        <f>L10843/K10843</f>
        <v>0.85898193432703807</v>
      </c>
    </row>
    <row r="10844" spans="1:13" s="14" customFormat="1" ht="30" outlineLevel="2" x14ac:dyDescent="0.25">
      <c r="A10844" s="34"/>
      <c r="B10844" s="44" t="s">
        <v>3604</v>
      </c>
      <c r="C10844" s="31" t="s">
        <v>3118</v>
      </c>
      <c r="D10844" s="14" t="s">
        <v>1480</v>
      </c>
      <c r="E10844" s="14" t="s">
        <v>1517</v>
      </c>
      <c r="F10844" s="14" t="s">
        <v>1518</v>
      </c>
      <c r="G10844" s="14" t="s">
        <v>6109</v>
      </c>
      <c r="H10844" s="20">
        <v>391929517</v>
      </c>
      <c r="I10844" s="20">
        <v>391929517</v>
      </c>
      <c r="J10844" s="21">
        <f>IFERROR((I10844/H10844),0)</f>
        <v>1</v>
      </c>
      <c r="K10844" s="20"/>
      <c r="L10844" s="20"/>
      <c r="M10844" s="22"/>
    </row>
    <row r="10845" spans="1:13" s="14" customFormat="1" ht="30" outlineLevel="2" x14ac:dyDescent="0.25">
      <c r="A10845" s="34"/>
      <c r="B10845" s="44" t="s">
        <v>3604</v>
      </c>
      <c r="C10845" s="31" t="s">
        <v>3118</v>
      </c>
      <c r="D10845" s="14" t="s">
        <v>1480</v>
      </c>
      <c r="E10845" s="14" t="s">
        <v>1517</v>
      </c>
      <c r="F10845" s="14" t="s">
        <v>1518</v>
      </c>
      <c r="G10845" s="14" t="s">
        <v>6481</v>
      </c>
      <c r="H10845" s="20">
        <v>4825</v>
      </c>
      <c r="I10845" s="20">
        <v>4825</v>
      </c>
      <c r="J10845" s="21">
        <f>IFERROR((I10845/H10845),0)</f>
        <v>1</v>
      </c>
      <c r="K10845" s="20"/>
      <c r="L10845" s="20"/>
      <c r="M10845" s="22"/>
    </row>
    <row r="10846" spans="1:13" s="14" customFormat="1" ht="30" outlineLevel="2" x14ac:dyDescent="0.25">
      <c r="A10846" s="34"/>
      <c r="B10846" s="44" t="s">
        <v>3604</v>
      </c>
      <c r="C10846" s="31" t="s">
        <v>3118</v>
      </c>
      <c r="D10846" s="14" t="s">
        <v>1480</v>
      </c>
      <c r="E10846" s="14" t="s">
        <v>1517</v>
      </c>
      <c r="F10846" s="14" t="s">
        <v>1518</v>
      </c>
      <c r="G10846" s="14" t="s">
        <v>6492</v>
      </c>
      <c r="H10846" s="20">
        <v>118669108</v>
      </c>
      <c r="I10846" s="20">
        <v>118669108</v>
      </c>
      <c r="J10846" s="21">
        <f>IFERROR((I10846/H10846),0)</f>
        <v>1</v>
      </c>
      <c r="K10846" s="20"/>
      <c r="L10846" s="20"/>
      <c r="M10846" s="22"/>
    </row>
    <row r="10847" spans="1:13" s="14" customFormat="1" ht="30" outlineLevel="2" x14ac:dyDescent="0.25">
      <c r="A10847" s="34"/>
      <c r="B10847" s="44" t="s">
        <v>3604</v>
      </c>
      <c r="C10847" s="31" t="s">
        <v>3118</v>
      </c>
      <c r="D10847" s="14" t="s">
        <v>1480</v>
      </c>
      <c r="E10847" s="14" t="s">
        <v>1517</v>
      </c>
      <c r="F10847" s="14" t="s">
        <v>1518</v>
      </c>
      <c r="G10847" s="14" t="s">
        <v>6493</v>
      </c>
      <c r="H10847" s="20">
        <v>-156010023</v>
      </c>
      <c r="I10847" s="20"/>
      <c r="J10847" s="21">
        <f>IFERROR((I10847/H10847),0)</f>
        <v>0</v>
      </c>
      <c r="K10847" s="20"/>
      <c r="L10847" s="20"/>
      <c r="M10847" s="22"/>
    </row>
    <row r="10848" spans="1:13" s="14" customFormat="1" ht="30" outlineLevel="1" x14ac:dyDescent="0.25">
      <c r="A10848" s="34"/>
      <c r="B10848" s="46" t="s">
        <v>8204</v>
      </c>
      <c r="C10848" s="40" t="str">
        <f>C10847</f>
        <v>ASIGNACIÓN PARA LA INVERSIÓN LOCAL  - AMBIENTE Y DESARROLLO SOSTENIBLE</v>
      </c>
      <c r="D10848" s="39" t="str">
        <f>D10847</f>
        <v xml:space="preserve">CHOCÓ                                             </v>
      </c>
      <c r="E10848" s="39" t="str">
        <f>E10847</f>
        <v>27430</v>
      </c>
      <c r="F10848" s="39" t="str">
        <f>F10847</f>
        <v xml:space="preserve">MEDIO BAUDÓ                                       </v>
      </c>
      <c r="G10848" s="39" t="s">
        <v>10656</v>
      </c>
      <c r="H10848" s="20">
        <f>SUBTOTAL(9,H10843:H10847)</f>
        <v>1134643542</v>
      </c>
      <c r="I10848" s="20">
        <f>SUBTOTAL(9,I10843:I10847)</f>
        <v>1005733115.6</v>
      </c>
      <c r="J10848" s="42">
        <f>+I10848/H10848</f>
        <v>0.88638685047043608</v>
      </c>
      <c r="K10848" s="20">
        <f>SUBTOTAL(9,K10843:K10847)</f>
        <v>576414527.25999999</v>
      </c>
      <c r="L10848" s="20">
        <f>SUBTOTAL(9,L10843:L10847)</f>
        <v>495129665.60000002</v>
      </c>
      <c r="M10848" s="7">
        <f>IFERROR((L10848/K10848),"N.A")</f>
        <v>0.85898193432703807</v>
      </c>
    </row>
    <row r="10849" spans="1:13" s="14" customFormat="1" ht="30" outlineLevel="2" x14ac:dyDescent="0.25">
      <c r="A10849" s="34"/>
      <c r="B10849" s="44" t="s">
        <v>3605</v>
      </c>
      <c r="C10849" s="31" t="s">
        <v>3118</v>
      </c>
      <c r="D10849" s="14" t="s">
        <v>1480</v>
      </c>
      <c r="E10849" s="14" t="s">
        <v>1520</v>
      </c>
      <c r="F10849" s="14" t="s">
        <v>1521</v>
      </c>
      <c r="G10849" s="14" t="s">
        <v>16</v>
      </c>
      <c r="H10849" s="15">
        <v>620426174</v>
      </c>
      <c r="I10849" s="15">
        <v>393809831.12999994</v>
      </c>
      <c r="J10849" s="16">
        <f>IFERROR((I10849/H10849),0)</f>
        <v>0.63474084046299428</v>
      </c>
      <c r="K10849" s="15">
        <v>458461133.29999995</v>
      </c>
      <c r="L10849" s="15">
        <v>393809831.12999994</v>
      </c>
      <c r="M10849" s="17">
        <f>L10849/K10849</f>
        <v>0.85898193440163528</v>
      </c>
    </row>
    <row r="10850" spans="1:13" s="14" customFormat="1" ht="30" outlineLevel="2" x14ac:dyDescent="0.25">
      <c r="A10850" s="34"/>
      <c r="B10850" s="44" t="s">
        <v>3605</v>
      </c>
      <c r="C10850" s="31" t="s">
        <v>3118</v>
      </c>
      <c r="D10850" s="14" t="s">
        <v>1480</v>
      </c>
      <c r="E10850" s="14" t="s">
        <v>1520</v>
      </c>
      <c r="F10850" s="14" t="s">
        <v>1521</v>
      </c>
      <c r="G10850" s="14" t="s">
        <v>6109</v>
      </c>
      <c r="H10850" s="20">
        <v>276337508</v>
      </c>
      <c r="I10850" s="20">
        <v>276337508</v>
      </c>
      <c r="J10850" s="21">
        <f>IFERROR((I10850/H10850),0)</f>
        <v>1</v>
      </c>
      <c r="K10850" s="20"/>
      <c r="L10850" s="20"/>
      <c r="M10850" s="22"/>
    </row>
    <row r="10851" spans="1:13" s="14" customFormat="1" ht="30" outlineLevel="2" x14ac:dyDescent="0.25">
      <c r="A10851" s="34"/>
      <c r="B10851" s="44" t="s">
        <v>3605</v>
      </c>
      <c r="C10851" s="31" t="s">
        <v>3118</v>
      </c>
      <c r="D10851" s="14" t="s">
        <v>1480</v>
      </c>
      <c r="E10851" s="14" t="s">
        <v>1520</v>
      </c>
      <c r="F10851" s="14" t="s">
        <v>1521</v>
      </c>
      <c r="G10851" s="14" t="s">
        <v>6481</v>
      </c>
      <c r="H10851" s="20">
        <v>3837</v>
      </c>
      <c r="I10851" s="20">
        <v>3837</v>
      </c>
      <c r="J10851" s="21">
        <f>IFERROR((I10851/H10851),0)</f>
        <v>1</v>
      </c>
      <c r="K10851" s="20"/>
      <c r="L10851" s="20"/>
      <c r="M10851" s="22"/>
    </row>
    <row r="10852" spans="1:13" s="14" customFormat="1" ht="30" outlineLevel="2" x14ac:dyDescent="0.25">
      <c r="A10852" s="34"/>
      <c r="B10852" s="44" t="s">
        <v>3605</v>
      </c>
      <c r="C10852" s="31" t="s">
        <v>3118</v>
      </c>
      <c r="D10852" s="14" t="s">
        <v>1480</v>
      </c>
      <c r="E10852" s="14" t="s">
        <v>1520</v>
      </c>
      <c r="F10852" s="14" t="s">
        <v>1521</v>
      </c>
      <c r="G10852" s="14" t="s">
        <v>6492</v>
      </c>
      <c r="H10852" s="20">
        <v>94385501</v>
      </c>
      <c r="I10852" s="20">
        <v>94385501</v>
      </c>
      <c r="J10852" s="21">
        <f>IFERROR((I10852/H10852),0)</f>
        <v>1</v>
      </c>
      <c r="K10852" s="20"/>
      <c r="L10852" s="20"/>
      <c r="M10852" s="22"/>
    </row>
    <row r="10853" spans="1:13" s="14" customFormat="1" ht="30" outlineLevel="2" x14ac:dyDescent="0.25">
      <c r="A10853" s="34"/>
      <c r="B10853" s="44" t="s">
        <v>3605</v>
      </c>
      <c r="C10853" s="31" t="s">
        <v>3118</v>
      </c>
      <c r="D10853" s="14" t="s">
        <v>1480</v>
      </c>
      <c r="E10853" s="14" t="s">
        <v>1520</v>
      </c>
      <c r="F10853" s="14" t="s">
        <v>1521</v>
      </c>
      <c r="G10853" s="14" t="s">
        <v>6493</v>
      </c>
      <c r="H10853" s="20">
        <v>-124085235</v>
      </c>
      <c r="I10853" s="20"/>
      <c r="J10853" s="21">
        <f>IFERROR((I10853/H10853),0)</f>
        <v>0</v>
      </c>
      <c r="K10853" s="20"/>
      <c r="L10853" s="20"/>
      <c r="M10853" s="22"/>
    </row>
    <row r="10854" spans="1:13" s="14" customFormat="1" ht="30" outlineLevel="1" x14ac:dyDescent="0.25">
      <c r="A10854" s="34"/>
      <c r="B10854" s="46" t="s">
        <v>8205</v>
      </c>
      <c r="C10854" s="40" t="str">
        <f>C10853</f>
        <v>ASIGNACIÓN PARA LA INVERSIÓN LOCAL  - AMBIENTE Y DESARROLLO SOSTENIBLE</v>
      </c>
      <c r="D10854" s="39" t="str">
        <f>D10853</f>
        <v xml:space="preserve">CHOCÓ                                             </v>
      </c>
      <c r="E10854" s="39" t="str">
        <f>E10853</f>
        <v>27425</v>
      </c>
      <c r="F10854" s="39" t="str">
        <f>F10853</f>
        <v xml:space="preserve">MEDIO ATRATO                                      </v>
      </c>
      <c r="G10854" s="39" t="s">
        <v>10656</v>
      </c>
      <c r="H10854" s="20">
        <f>SUBTOTAL(9,H10849:H10853)</f>
        <v>867067785</v>
      </c>
      <c r="I10854" s="20">
        <f>SUBTOTAL(9,I10849:I10853)</f>
        <v>764536677.12999988</v>
      </c>
      <c r="J10854" s="42">
        <f>+I10854/H10854</f>
        <v>0.88174960522838464</v>
      </c>
      <c r="K10854" s="20">
        <f>SUBTOTAL(9,K10849:K10853)</f>
        <v>458461133.29999995</v>
      </c>
      <c r="L10854" s="20">
        <f>SUBTOTAL(9,L10849:L10853)</f>
        <v>393809831.12999994</v>
      </c>
      <c r="M10854" s="7">
        <f>IFERROR((L10854/K10854),"N.A")</f>
        <v>0.85898193440163528</v>
      </c>
    </row>
    <row r="10855" spans="1:13" s="14" customFormat="1" ht="30" outlineLevel="2" x14ac:dyDescent="0.25">
      <c r="A10855" s="34"/>
      <c r="B10855" s="44" t="s">
        <v>3606</v>
      </c>
      <c r="C10855" s="31" t="s">
        <v>3118</v>
      </c>
      <c r="D10855" s="14" t="s">
        <v>1480</v>
      </c>
      <c r="E10855" s="14" t="s">
        <v>1523</v>
      </c>
      <c r="F10855" s="14" t="s">
        <v>1524</v>
      </c>
      <c r="G10855" s="14" t="s">
        <v>16</v>
      </c>
      <c r="H10855" s="15">
        <v>725788589</v>
      </c>
      <c r="I10855" s="15">
        <v>460687658.97999996</v>
      </c>
      <c r="J10855" s="16">
        <f>IFERROR((I10855/H10855),0)</f>
        <v>0.63474084046256607</v>
      </c>
      <c r="K10855" s="15">
        <v>536318216.26999998</v>
      </c>
      <c r="L10855" s="15">
        <v>460687658.97999996</v>
      </c>
      <c r="M10855" s="17">
        <f>L10855/K10855</f>
        <v>0.85898193461337669</v>
      </c>
    </row>
    <row r="10856" spans="1:13" s="14" customFormat="1" ht="30" outlineLevel="2" x14ac:dyDescent="0.25">
      <c r="A10856" s="34"/>
      <c r="B10856" s="44" t="s">
        <v>3606</v>
      </c>
      <c r="C10856" s="31" t="s">
        <v>3118</v>
      </c>
      <c r="D10856" s="14" t="s">
        <v>1480</v>
      </c>
      <c r="E10856" s="14" t="s">
        <v>1523</v>
      </c>
      <c r="F10856" s="14" t="s">
        <v>1524</v>
      </c>
      <c r="G10856" s="14" t="s">
        <v>6109</v>
      </c>
      <c r="H10856" s="20">
        <v>1212997268</v>
      </c>
      <c r="I10856" s="20">
        <v>1212997268</v>
      </c>
      <c r="J10856" s="21">
        <f>IFERROR((I10856/H10856),0)</f>
        <v>1</v>
      </c>
      <c r="K10856" s="20"/>
      <c r="L10856" s="20"/>
      <c r="M10856" s="22"/>
    </row>
    <row r="10857" spans="1:13" s="14" customFormat="1" ht="30" outlineLevel="2" x14ac:dyDescent="0.25">
      <c r="A10857" s="34"/>
      <c r="B10857" s="44" t="s">
        <v>3606</v>
      </c>
      <c r="C10857" s="31" t="s">
        <v>3118</v>
      </c>
      <c r="D10857" s="14" t="s">
        <v>1480</v>
      </c>
      <c r="E10857" s="14" t="s">
        <v>1523</v>
      </c>
      <c r="F10857" s="14" t="s">
        <v>1524</v>
      </c>
      <c r="G10857" s="14" t="s">
        <v>6481</v>
      </c>
      <c r="H10857" s="20">
        <v>4489</v>
      </c>
      <c r="I10857" s="20">
        <v>4489</v>
      </c>
      <c r="J10857" s="21">
        <f>IFERROR((I10857/H10857),0)</f>
        <v>1</v>
      </c>
      <c r="K10857" s="20"/>
      <c r="L10857" s="20"/>
      <c r="M10857" s="22"/>
    </row>
    <row r="10858" spans="1:13" s="14" customFormat="1" ht="30" outlineLevel="2" x14ac:dyDescent="0.25">
      <c r="A10858" s="34"/>
      <c r="B10858" s="44" t="s">
        <v>3606</v>
      </c>
      <c r="C10858" s="31" t="s">
        <v>3118</v>
      </c>
      <c r="D10858" s="14" t="s">
        <v>1480</v>
      </c>
      <c r="E10858" s="14" t="s">
        <v>1523</v>
      </c>
      <c r="F10858" s="14" t="s">
        <v>1524</v>
      </c>
      <c r="G10858" s="14" t="s">
        <v>6492</v>
      </c>
      <c r="H10858" s="20">
        <v>110414296</v>
      </c>
      <c r="I10858" s="20">
        <v>110414296</v>
      </c>
      <c r="J10858" s="21">
        <f>IFERROR((I10858/H10858),0)</f>
        <v>1</v>
      </c>
      <c r="K10858" s="20"/>
      <c r="L10858" s="20"/>
      <c r="M10858" s="22"/>
    </row>
    <row r="10859" spans="1:13" s="14" customFormat="1" ht="30" outlineLevel="2" x14ac:dyDescent="0.25">
      <c r="A10859" s="34"/>
      <c r="B10859" s="44" t="s">
        <v>3606</v>
      </c>
      <c r="C10859" s="31" t="s">
        <v>3118</v>
      </c>
      <c r="D10859" s="14" t="s">
        <v>1480</v>
      </c>
      <c r="E10859" s="14" t="s">
        <v>1523</v>
      </c>
      <c r="F10859" s="14" t="s">
        <v>1524</v>
      </c>
      <c r="G10859" s="14" t="s">
        <v>6493</v>
      </c>
      <c r="H10859" s="20">
        <v>-145157718</v>
      </c>
      <c r="I10859" s="20"/>
      <c r="J10859" s="21">
        <f>IFERROR((I10859/H10859),0)</f>
        <v>0</v>
      </c>
      <c r="K10859" s="20"/>
      <c r="L10859" s="20"/>
      <c r="M10859" s="22"/>
    </row>
    <row r="10860" spans="1:13" s="14" customFormat="1" ht="30" outlineLevel="1" x14ac:dyDescent="0.25">
      <c r="A10860" s="34"/>
      <c r="B10860" s="46" t="s">
        <v>8206</v>
      </c>
      <c r="C10860" s="40" t="str">
        <f>C10859</f>
        <v>ASIGNACIÓN PARA LA INVERSIÓN LOCAL  - AMBIENTE Y DESARROLLO SOSTENIBLE</v>
      </c>
      <c r="D10860" s="39" t="str">
        <f>D10859</f>
        <v xml:space="preserve">CHOCÓ                                             </v>
      </c>
      <c r="E10860" s="39" t="str">
        <f>E10859</f>
        <v>27413</v>
      </c>
      <c r="F10860" s="39" t="str">
        <f>F10859</f>
        <v xml:space="preserve">LLORÓ                                             </v>
      </c>
      <c r="G10860" s="39" t="s">
        <v>10656</v>
      </c>
      <c r="H10860" s="20">
        <f>SUBTOTAL(9,H10855:H10859)</f>
        <v>1904046924</v>
      </c>
      <c r="I10860" s="20">
        <f>SUBTOTAL(9,I10855:I10859)</f>
        <v>1784103711.98</v>
      </c>
      <c r="J10860" s="42">
        <f>+I10860/H10860</f>
        <v>0.93700616801605674</v>
      </c>
      <c r="K10860" s="20">
        <f>SUBTOTAL(9,K10855:K10859)</f>
        <v>536318216.26999998</v>
      </c>
      <c r="L10860" s="20">
        <f>SUBTOTAL(9,L10855:L10859)</f>
        <v>460687658.97999996</v>
      </c>
      <c r="M10860" s="7">
        <f>IFERROR((L10860/K10860),"N.A")</f>
        <v>0.85898193461337669</v>
      </c>
    </row>
    <row r="10861" spans="1:13" s="14" customFormat="1" ht="30" outlineLevel="2" x14ac:dyDescent="0.25">
      <c r="A10861" s="34"/>
      <c r="B10861" s="44" t="s">
        <v>3607</v>
      </c>
      <c r="C10861" s="31" t="s">
        <v>3118</v>
      </c>
      <c r="D10861" s="14" t="s">
        <v>1480</v>
      </c>
      <c r="E10861" s="14" t="s">
        <v>1526</v>
      </c>
      <c r="F10861" s="14" t="s">
        <v>1527</v>
      </c>
      <c r="G10861" s="14" t="s">
        <v>16</v>
      </c>
      <c r="H10861" s="15">
        <v>525410703</v>
      </c>
      <c r="I10861" s="15">
        <v>333499631.21999997</v>
      </c>
      <c r="J10861" s="16">
        <f>IFERROR((I10861/H10861),0)</f>
        <v>0.63474084048112733</v>
      </c>
      <c r="K10861" s="15">
        <v>388249877.83999997</v>
      </c>
      <c r="L10861" s="15">
        <v>333499631.21999997</v>
      </c>
      <c r="M10861" s="17">
        <f>L10861/K10861</f>
        <v>0.85898193471534612</v>
      </c>
    </row>
    <row r="10862" spans="1:13" s="14" customFormat="1" ht="30" outlineLevel="2" x14ac:dyDescent="0.25">
      <c r="A10862" s="34"/>
      <c r="B10862" s="44" t="s">
        <v>3607</v>
      </c>
      <c r="C10862" s="31" t="s">
        <v>3118</v>
      </c>
      <c r="D10862" s="14" t="s">
        <v>1480</v>
      </c>
      <c r="E10862" s="14" t="s">
        <v>1526</v>
      </c>
      <c r="F10862" s="14" t="s">
        <v>1527</v>
      </c>
      <c r="G10862" s="14" t="s">
        <v>6109</v>
      </c>
      <c r="H10862" s="20">
        <v>282468646</v>
      </c>
      <c r="I10862" s="20">
        <v>282468646</v>
      </c>
      <c r="J10862" s="21">
        <f>IFERROR((I10862/H10862),0)</f>
        <v>1</v>
      </c>
      <c r="K10862" s="20"/>
      <c r="L10862" s="20"/>
      <c r="M10862" s="22"/>
    </row>
    <row r="10863" spans="1:13" s="14" customFormat="1" ht="30" outlineLevel="2" x14ac:dyDescent="0.25">
      <c r="A10863" s="34"/>
      <c r="B10863" s="44" t="s">
        <v>3607</v>
      </c>
      <c r="C10863" s="31" t="s">
        <v>3118</v>
      </c>
      <c r="D10863" s="14" t="s">
        <v>1480</v>
      </c>
      <c r="E10863" s="14" t="s">
        <v>1526</v>
      </c>
      <c r="F10863" s="14" t="s">
        <v>1527</v>
      </c>
      <c r="G10863" s="14" t="s">
        <v>6481</v>
      </c>
      <c r="H10863" s="20">
        <v>3250</v>
      </c>
      <c r="I10863" s="20">
        <v>3250</v>
      </c>
      <c r="J10863" s="21">
        <f>IFERROR((I10863/H10863),0)</f>
        <v>1</v>
      </c>
      <c r="K10863" s="20"/>
      <c r="L10863" s="20"/>
      <c r="M10863" s="22"/>
    </row>
    <row r="10864" spans="1:13" s="14" customFormat="1" ht="30" outlineLevel="2" x14ac:dyDescent="0.25">
      <c r="A10864" s="34"/>
      <c r="B10864" s="44" t="s">
        <v>3607</v>
      </c>
      <c r="C10864" s="31" t="s">
        <v>3118</v>
      </c>
      <c r="D10864" s="14" t="s">
        <v>1480</v>
      </c>
      <c r="E10864" s="14" t="s">
        <v>1526</v>
      </c>
      <c r="F10864" s="14" t="s">
        <v>1527</v>
      </c>
      <c r="G10864" s="14" t="s">
        <v>6492</v>
      </c>
      <c r="H10864" s="20">
        <v>79930787</v>
      </c>
      <c r="I10864" s="20">
        <v>79930787</v>
      </c>
      <c r="J10864" s="21">
        <f>IFERROR((I10864/H10864),0)</f>
        <v>1</v>
      </c>
      <c r="K10864" s="20"/>
      <c r="L10864" s="20"/>
      <c r="M10864" s="22"/>
    </row>
    <row r="10865" spans="1:13" s="14" customFormat="1" ht="30" outlineLevel="2" x14ac:dyDescent="0.25">
      <c r="A10865" s="34"/>
      <c r="B10865" s="44" t="s">
        <v>3607</v>
      </c>
      <c r="C10865" s="31" t="s">
        <v>3118</v>
      </c>
      <c r="D10865" s="14" t="s">
        <v>1480</v>
      </c>
      <c r="E10865" s="14" t="s">
        <v>1526</v>
      </c>
      <c r="F10865" s="14" t="s">
        <v>1527</v>
      </c>
      <c r="G10865" s="14" t="s">
        <v>6493</v>
      </c>
      <c r="H10865" s="20">
        <v>-105082141</v>
      </c>
      <c r="I10865" s="20"/>
      <c r="J10865" s="21">
        <f>IFERROR((I10865/H10865),0)</f>
        <v>0</v>
      </c>
      <c r="K10865" s="20"/>
      <c r="L10865" s="20"/>
      <c r="M10865" s="22"/>
    </row>
    <row r="10866" spans="1:13" s="14" customFormat="1" ht="30" outlineLevel="1" x14ac:dyDescent="0.25">
      <c r="A10866" s="34"/>
      <c r="B10866" s="46" t="s">
        <v>8207</v>
      </c>
      <c r="C10866" s="40" t="str">
        <f>C10865</f>
        <v>ASIGNACIÓN PARA LA INVERSIÓN LOCAL  - AMBIENTE Y DESARROLLO SOSTENIBLE</v>
      </c>
      <c r="D10866" s="39" t="str">
        <f>D10865</f>
        <v xml:space="preserve">CHOCÓ                                             </v>
      </c>
      <c r="E10866" s="39" t="str">
        <f>E10865</f>
        <v>27372</v>
      </c>
      <c r="F10866" s="39" t="str">
        <f>F10865</f>
        <v xml:space="preserve">JURADÓ                                            </v>
      </c>
      <c r="G10866" s="39" t="s">
        <v>10656</v>
      </c>
      <c r="H10866" s="20">
        <f>SUBTOTAL(9,H10861:H10865)</f>
        <v>782731245</v>
      </c>
      <c r="I10866" s="20">
        <f>SUBTOTAL(9,I10861:I10865)</f>
        <v>695902314.22000003</v>
      </c>
      <c r="J10866" s="42">
        <f>+I10866/H10866</f>
        <v>0.88906929251303879</v>
      </c>
      <c r="K10866" s="20">
        <f>SUBTOTAL(9,K10861:K10865)</f>
        <v>388249877.83999997</v>
      </c>
      <c r="L10866" s="20">
        <f>SUBTOTAL(9,L10861:L10865)</f>
        <v>333499631.21999997</v>
      </c>
      <c r="M10866" s="7">
        <f>IFERROR((L10866/K10866),"N.A")</f>
        <v>0.85898193471534612</v>
      </c>
    </row>
    <row r="10867" spans="1:13" s="14" customFormat="1" ht="30" outlineLevel="2" x14ac:dyDescent="0.25">
      <c r="A10867" s="34"/>
      <c r="B10867" s="44" t="s">
        <v>3608</v>
      </c>
      <c r="C10867" s="31" t="s">
        <v>3118</v>
      </c>
      <c r="D10867" s="14" t="s">
        <v>1480</v>
      </c>
      <c r="E10867" s="14" t="s">
        <v>1529</v>
      </c>
      <c r="F10867" s="14" t="s">
        <v>1530</v>
      </c>
      <c r="G10867" s="14" t="s">
        <v>16</v>
      </c>
      <c r="H10867" s="15">
        <v>1222501859</v>
      </c>
      <c r="I10867" s="15">
        <v>775971857.45000005</v>
      </c>
      <c r="J10867" s="16">
        <f>IFERROR((I10867/H10867),0)</f>
        <v>0.63474084046362178</v>
      </c>
      <c r="K10867" s="15">
        <v>903362254.91000009</v>
      </c>
      <c r="L10867" s="15">
        <v>775971857.45000005</v>
      </c>
      <c r="M10867" s="17">
        <f>L10867/K10867</f>
        <v>0.8589819346916463</v>
      </c>
    </row>
    <row r="10868" spans="1:13" s="14" customFormat="1" ht="30" outlineLevel="2" x14ac:dyDescent="0.25">
      <c r="A10868" s="34"/>
      <c r="B10868" s="44" t="s">
        <v>3608</v>
      </c>
      <c r="C10868" s="31" t="s">
        <v>3118</v>
      </c>
      <c r="D10868" s="14" t="s">
        <v>1480</v>
      </c>
      <c r="E10868" s="14" t="s">
        <v>1529</v>
      </c>
      <c r="F10868" s="14" t="s">
        <v>1530</v>
      </c>
      <c r="G10868" s="14" t="s">
        <v>6109</v>
      </c>
      <c r="H10868" s="20">
        <v>568467158</v>
      </c>
      <c r="I10868" s="20">
        <v>568467158</v>
      </c>
      <c r="J10868" s="21">
        <f>IFERROR((I10868/H10868),0)</f>
        <v>1</v>
      </c>
      <c r="K10868" s="20"/>
      <c r="L10868" s="20"/>
      <c r="M10868" s="22"/>
    </row>
    <row r="10869" spans="1:13" s="14" customFormat="1" ht="30" outlineLevel="2" x14ac:dyDescent="0.25">
      <c r="A10869" s="34"/>
      <c r="B10869" s="44" t="s">
        <v>3608</v>
      </c>
      <c r="C10869" s="31" t="s">
        <v>3118</v>
      </c>
      <c r="D10869" s="14" t="s">
        <v>1480</v>
      </c>
      <c r="E10869" s="14" t="s">
        <v>1529</v>
      </c>
      <c r="F10869" s="14" t="s">
        <v>1530</v>
      </c>
      <c r="G10869" s="14" t="s">
        <v>6481</v>
      </c>
      <c r="H10869" s="20">
        <v>7561</v>
      </c>
      <c r="I10869" s="20">
        <v>7561</v>
      </c>
      <c r="J10869" s="21">
        <f>IFERROR((I10869/H10869),0)</f>
        <v>1</v>
      </c>
      <c r="K10869" s="20"/>
      <c r="L10869" s="20"/>
      <c r="M10869" s="22"/>
    </row>
    <row r="10870" spans="1:13" s="14" customFormat="1" ht="30" outlineLevel="2" x14ac:dyDescent="0.25">
      <c r="A10870" s="34"/>
      <c r="B10870" s="44" t="s">
        <v>3608</v>
      </c>
      <c r="C10870" s="31" t="s">
        <v>3118</v>
      </c>
      <c r="D10870" s="14" t="s">
        <v>1480</v>
      </c>
      <c r="E10870" s="14" t="s">
        <v>1529</v>
      </c>
      <c r="F10870" s="14" t="s">
        <v>1530</v>
      </c>
      <c r="G10870" s="14" t="s">
        <v>6492</v>
      </c>
      <c r="H10870" s="20">
        <v>185979339</v>
      </c>
      <c r="I10870" s="20">
        <v>185979339</v>
      </c>
      <c r="J10870" s="21">
        <f>IFERROR((I10870/H10870),0)</f>
        <v>1</v>
      </c>
      <c r="K10870" s="20"/>
      <c r="L10870" s="20"/>
      <c r="M10870" s="22"/>
    </row>
    <row r="10871" spans="1:13" s="14" customFormat="1" ht="30" outlineLevel="2" x14ac:dyDescent="0.25">
      <c r="A10871" s="34"/>
      <c r="B10871" s="44" t="s">
        <v>3608</v>
      </c>
      <c r="C10871" s="31" t="s">
        <v>3118</v>
      </c>
      <c r="D10871" s="14" t="s">
        <v>1480</v>
      </c>
      <c r="E10871" s="14" t="s">
        <v>1529</v>
      </c>
      <c r="F10871" s="14" t="s">
        <v>1530</v>
      </c>
      <c r="G10871" s="14" t="s">
        <v>6493</v>
      </c>
      <c r="H10871" s="20">
        <v>-244500372</v>
      </c>
      <c r="I10871" s="20"/>
      <c r="J10871" s="21">
        <f>IFERROR((I10871/H10871),0)</f>
        <v>0</v>
      </c>
      <c r="K10871" s="20"/>
      <c r="L10871" s="20"/>
      <c r="M10871" s="22"/>
    </row>
    <row r="10872" spans="1:13" s="14" customFormat="1" ht="30" outlineLevel="1" x14ac:dyDescent="0.25">
      <c r="A10872" s="34"/>
      <c r="B10872" s="46" t="s">
        <v>8208</v>
      </c>
      <c r="C10872" s="40" t="str">
        <f>C10871</f>
        <v>ASIGNACIÓN PARA LA INVERSIÓN LOCAL  - AMBIENTE Y DESARROLLO SOSTENIBLE</v>
      </c>
      <c r="D10872" s="39" t="str">
        <f>D10871</f>
        <v xml:space="preserve">CHOCÓ                                             </v>
      </c>
      <c r="E10872" s="39" t="str">
        <f>E10871</f>
        <v>27361</v>
      </c>
      <c r="F10872" s="39" t="str">
        <f>F10871</f>
        <v xml:space="preserve">ISTMINA                                           </v>
      </c>
      <c r="G10872" s="39" t="s">
        <v>10656</v>
      </c>
      <c r="H10872" s="20">
        <f>SUBTOTAL(9,H10867:H10871)</f>
        <v>1732455545</v>
      </c>
      <c r="I10872" s="20">
        <f>SUBTOTAL(9,I10867:I10871)</f>
        <v>1530425915.45</v>
      </c>
      <c r="J10872" s="42">
        <f>+I10872/H10872</f>
        <v>0.88338538894514607</v>
      </c>
      <c r="K10872" s="20">
        <f>SUBTOTAL(9,K10867:K10871)</f>
        <v>903362254.91000009</v>
      </c>
      <c r="L10872" s="20">
        <f>SUBTOTAL(9,L10867:L10871)</f>
        <v>775971857.45000005</v>
      </c>
      <c r="M10872" s="7">
        <f>IFERROR((L10872/K10872),"N.A")</f>
        <v>0.8589819346916463</v>
      </c>
    </row>
    <row r="10873" spans="1:13" s="14" customFormat="1" ht="30" outlineLevel="2" x14ac:dyDescent="0.25">
      <c r="A10873" s="34"/>
      <c r="B10873" s="44" t="s">
        <v>3609</v>
      </c>
      <c r="C10873" s="31" t="s">
        <v>3118</v>
      </c>
      <c r="D10873" s="14" t="s">
        <v>1480</v>
      </c>
      <c r="E10873" s="14" t="s">
        <v>1532</v>
      </c>
      <c r="F10873" s="14" t="s">
        <v>1533</v>
      </c>
      <c r="G10873" s="14" t="s">
        <v>16</v>
      </c>
      <c r="H10873" s="15">
        <v>978616184</v>
      </c>
      <c r="I10873" s="15">
        <v>621167659.13999999</v>
      </c>
      <c r="J10873" s="16">
        <f>IFERROR((I10873/H10873),0)</f>
        <v>0.63474084048052082</v>
      </c>
      <c r="K10873" s="15">
        <v>723144031.44000018</v>
      </c>
      <c r="L10873" s="15">
        <v>621167659.13999999</v>
      </c>
      <c r="M10873" s="17">
        <f>L10873/K10873</f>
        <v>0.8589819346265859</v>
      </c>
    </row>
    <row r="10874" spans="1:13" s="14" customFormat="1" ht="30" outlineLevel="2" x14ac:dyDescent="0.25">
      <c r="A10874" s="34"/>
      <c r="B10874" s="44" t="s">
        <v>3609</v>
      </c>
      <c r="C10874" s="31" t="s">
        <v>3118</v>
      </c>
      <c r="D10874" s="14" t="s">
        <v>1480</v>
      </c>
      <c r="E10874" s="14" t="s">
        <v>1532</v>
      </c>
      <c r="F10874" s="14" t="s">
        <v>1533</v>
      </c>
      <c r="G10874" s="14" t="s">
        <v>6109</v>
      </c>
      <c r="H10874" s="20">
        <v>346738790</v>
      </c>
      <c r="I10874" s="20">
        <v>346738790</v>
      </c>
      <c r="J10874" s="21">
        <f>IFERROR((I10874/H10874),0)</f>
        <v>1</v>
      </c>
      <c r="K10874" s="20"/>
      <c r="L10874" s="20"/>
      <c r="M10874" s="22"/>
    </row>
    <row r="10875" spans="1:13" s="14" customFormat="1" ht="30" outlineLevel="2" x14ac:dyDescent="0.25">
      <c r="A10875" s="34"/>
      <c r="B10875" s="44" t="s">
        <v>3609</v>
      </c>
      <c r="C10875" s="31" t="s">
        <v>3118</v>
      </c>
      <c r="D10875" s="14" t="s">
        <v>1480</v>
      </c>
      <c r="E10875" s="14" t="s">
        <v>1532</v>
      </c>
      <c r="F10875" s="14" t="s">
        <v>1533</v>
      </c>
      <c r="G10875" s="14" t="s">
        <v>6481</v>
      </c>
      <c r="H10875" s="20">
        <v>6053</v>
      </c>
      <c r="I10875" s="20">
        <v>6053</v>
      </c>
      <c r="J10875" s="21">
        <f>IFERROR((I10875/H10875),0)</f>
        <v>1</v>
      </c>
      <c r="K10875" s="20"/>
      <c r="L10875" s="20"/>
      <c r="M10875" s="22"/>
    </row>
    <row r="10876" spans="1:13" s="14" customFormat="1" ht="30" outlineLevel="2" x14ac:dyDescent="0.25">
      <c r="A10876" s="34"/>
      <c r="B10876" s="44" t="s">
        <v>3609</v>
      </c>
      <c r="C10876" s="31" t="s">
        <v>3118</v>
      </c>
      <c r="D10876" s="14" t="s">
        <v>1480</v>
      </c>
      <c r="E10876" s="14" t="s">
        <v>1532</v>
      </c>
      <c r="F10876" s="14" t="s">
        <v>1533</v>
      </c>
      <c r="G10876" s="14" t="s">
        <v>6492</v>
      </c>
      <c r="H10876" s="20">
        <v>148876985</v>
      </c>
      <c r="I10876" s="20">
        <v>148876985</v>
      </c>
      <c r="J10876" s="21">
        <f>IFERROR((I10876/H10876),0)</f>
        <v>1</v>
      </c>
      <c r="K10876" s="20"/>
      <c r="L10876" s="20"/>
      <c r="M10876" s="22"/>
    </row>
    <row r="10877" spans="1:13" s="14" customFormat="1" ht="30" outlineLevel="2" x14ac:dyDescent="0.25">
      <c r="A10877" s="34"/>
      <c r="B10877" s="44" t="s">
        <v>3609</v>
      </c>
      <c r="C10877" s="31" t="s">
        <v>3118</v>
      </c>
      <c r="D10877" s="14" t="s">
        <v>1480</v>
      </c>
      <c r="E10877" s="14" t="s">
        <v>1532</v>
      </c>
      <c r="F10877" s="14" t="s">
        <v>1533</v>
      </c>
      <c r="G10877" s="14" t="s">
        <v>6493</v>
      </c>
      <c r="H10877" s="20">
        <v>-195723237</v>
      </c>
      <c r="I10877" s="20"/>
      <c r="J10877" s="21">
        <f>IFERROR((I10877/H10877),0)</f>
        <v>0</v>
      </c>
      <c r="K10877" s="20"/>
      <c r="L10877" s="20"/>
      <c r="M10877" s="22"/>
    </row>
    <row r="10878" spans="1:13" s="14" customFormat="1" ht="30" outlineLevel="1" x14ac:dyDescent="0.25">
      <c r="A10878" s="34"/>
      <c r="B10878" s="46" t="s">
        <v>8209</v>
      </c>
      <c r="C10878" s="40" t="str">
        <f>C10877</f>
        <v>ASIGNACIÓN PARA LA INVERSIÓN LOCAL  - AMBIENTE Y DESARROLLO SOSTENIBLE</v>
      </c>
      <c r="D10878" s="39" t="str">
        <f>D10877</f>
        <v xml:space="preserve">CHOCÓ                                             </v>
      </c>
      <c r="E10878" s="39" t="str">
        <f>E10877</f>
        <v>27250</v>
      </c>
      <c r="F10878" s="39" t="str">
        <f>F10877</f>
        <v xml:space="preserve">EL LITORAL DEL SAN JUAN                           </v>
      </c>
      <c r="G10878" s="39" t="s">
        <v>10656</v>
      </c>
      <c r="H10878" s="20">
        <f>SUBTOTAL(9,H10873:H10877)</f>
        <v>1278514775</v>
      </c>
      <c r="I10878" s="20">
        <f>SUBTOTAL(9,I10873:I10877)</f>
        <v>1116789487.1399999</v>
      </c>
      <c r="J10878" s="42">
        <f>+I10878/H10878</f>
        <v>0.87350534305714211</v>
      </c>
      <c r="K10878" s="20">
        <f>SUBTOTAL(9,K10873:K10877)</f>
        <v>723144031.44000018</v>
      </c>
      <c r="L10878" s="20">
        <f>SUBTOTAL(9,L10873:L10877)</f>
        <v>621167659.13999999</v>
      </c>
      <c r="M10878" s="7">
        <f>IFERROR((L10878/K10878),"N.A")</f>
        <v>0.8589819346265859</v>
      </c>
    </row>
    <row r="10879" spans="1:13" s="14" customFormat="1" ht="30" outlineLevel="2" x14ac:dyDescent="0.25">
      <c r="A10879" s="34"/>
      <c r="B10879" s="44" t="s">
        <v>3610</v>
      </c>
      <c r="C10879" s="31" t="s">
        <v>3118</v>
      </c>
      <c r="D10879" s="14" t="s">
        <v>1480</v>
      </c>
      <c r="E10879" s="14" t="s">
        <v>1535</v>
      </c>
      <c r="F10879" s="14" t="s">
        <v>1536</v>
      </c>
      <c r="G10879" s="14" t="s">
        <v>16</v>
      </c>
      <c r="H10879" s="15">
        <v>441449174</v>
      </c>
      <c r="I10879" s="15">
        <v>280205819.73000002</v>
      </c>
      <c r="J10879" s="16">
        <f>IFERROR((I10879/H10879),0)</f>
        <v>0.63474084047102564</v>
      </c>
      <c r="K10879" s="15">
        <v>326206883.46999997</v>
      </c>
      <c r="L10879" s="15">
        <v>280205819.73000002</v>
      </c>
      <c r="M10879" s="17">
        <f>L10879/K10879</f>
        <v>0.8589819342539089</v>
      </c>
    </row>
    <row r="10880" spans="1:13" s="14" customFormat="1" ht="30" outlineLevel="2" x14ac:dyDescent="0.25">
      <c r="A10880" s="34"/>
      <c r="B10880" s="44" t="s">
        <v>3610</v>
      </c>
      <c r="C10880" s="31" t="s">
        <v>3118</v>
      </c>
      <c r="D10880" s="14" t="s">
        <v>1480</v>
      </c>
      <c r="E10880" s="14" t="s">
        <v>1535</v>
      </c>
      <c r="F10880" s="14" t="s">
        <v>1536</v>
      </c>
      <c r="G10880" s="14" t="s">
        <v>6109</v>
      </c>
      <c r="H10880" s="20">
        <v>221398440</v>
      </c>
      <c r="I10880" s="20">
        <v>221398440</v>
      </c>
      <c r="J10880" s="21">
        <f>IFERROR((I10880/H10880),0)</f>
        <v>1</v>
      </c>
      <c r="K10880" s="20"/>
      <c r="L10880" s="20"/>
      <c r="M10880" s="22"/>
    </row>
    <row r="10881" spans="1:13" s="14" customFormat="1" ht="30" outlineLevel="2" x14ac:dyDescent="0.25">
      <c r="A10881" s="34"/>
      <c r="B10881" s="44" t="s">
        <v>3610</v>
      </c>
      <c r="C10881" s="31" t="s">
        <v>3118</v>
      </c>
      <c r="D10881" s="14" t="s">
        <v>1480</v>
      </c>
      <c r="E10881" s="14" t="s">
        <v>1535</v>
      </c>
      <c r="F10881" s="14" t="s">
        <v>1536</v>
      </c>
      <c r="G10881" s="14" t="s">
        <v>6481</v>
      </c>
      <c r="H10881" s="20">
        <v>2730</v>
      </c>
      <c r="I10881" s="20">
        <v>2730</v>
      </c>
      <c r="J10881" s="21">
        <f>IFERROR((I10881/H10881),0)</f>
        <v>1</v>
      </c>
      <c r="K10881" s="20"/>
      <c r="L10881" s="20"/>
      <c r="M10881" s="22"/>
    </row>
    <row r="10882" spans="1:13" s="14" customFormat="1" ht="30" outlineLevel="2" x14ac:dyDescent="0.25">
      <c r="A10882" s="34"/>
      <c r="B10882" s="44" t="s">
        <v>3610</v>
      </c>
      <c r="C10882" s="31" t="s">
        <v>3118</v>
      </c>
      <c r="D10882" s="14" t="s">
        <v>1480</v>
      </c>
      <c r="E10882" s="14" t="s">
        <v>1535</v>
      </c>
      <c r="F10882" s="14" t="s">
        <v>1536</v>
      </c>
      <c r="G10882" s="14" t="s">
        <v>6492</v>
      </c>
      <c r="H10882" s="20">
        <v>67157710</v>
      </c>
      <c r="I10882" s="20">
        <v>67157710</v>
      </c>
      <c r="J10882" s="21">
        <f>IFERROR((I10882/H10882),0)</f>
        <v>1</v>
      </c>
      <c r="K10882" s="20"/>
      <c r="L10882" s="20"/>
      <c r="M10882" s="22"/>
    </row>
    <row r="10883" spans="1:13" s="14" customFormat="1" ht="30" outlineLevel="2" x14ac:dyDescent="0.25">
      <c r="A10883" s="34"/>
      <c r="B10883" s="44" t="s">
        <v>3610</v>
      </c>
      <c r="C10883" s="31" t="s">
        <v>3118</v>
      </c>
      <c r="D10883" s="14" t="s">
        <v>1480</v>
      </c>
      <c r="E10883" s="14" t="s">
        <v>1535</v>
      </c>
      <c r="F10883" s="14" t="s">
        <v>1536</v>
      </c>
      <c r="G10883" s="14" t="s">
        <v>6493</v>
      </c>
      <c r="H10883" s="20">
        <v>-88289835</v>
      </c>
      <c r="I10883" s="20"/>
      <c r="J10883" s="21">
        <f>IFERROR((I10883/H10883),0)</f>
        <v>0</v>
      </c>
      <c r="K10883" s="20"/>
      <c r="L10883" s="20"/>
      <c r="M10883" s="22"/>
    </row>
    <row r="10884" spans="1:13" s="14" customFormat="1" ht="30" outlineLevel="1" x14ac:dyDescent="0.25">
      <c r="A10884" s="34"/>
      <c r="B10884" s="46" t="s">
        <v>8210</v>
      </c>
      <c r="C10884" s="40" t="str">
        <f>C10883</f>
        <v>ASIGNACIÓN PARA LA INVERSIÓN LOCAL  - AMBIENTE Y DESARROLLO SOSTENIBLE</v>
      </c>
      <c r="D10884" s="39" t="str">
        <f>D10883</f>
        <v xml:space="preserve">CHOCÓ                                             </v>
      </c>
      <c r="E10884" s="39" t="str">
        <f>E10883</f>
        <v>27245</v>
      </c>
      <c r="F10884" s="39" t="str">
        <f>F10883</f>
        <v xml:space="preserve">EL CARMEN DE ATRATO                               </v>
      </c>
      <c r="G10884" s="39" t="s">
        <v>10656</v>
      </c>
      <c r="H10884" s="20">
        <f>SUBTOTAL(9,H10879:H10883)</f>
        <v>641718219</v>
      </c>
      <c r="I10884" s="20">
        <f>SUBTOTAL(9,I10879:I10883)</f>
        <v>568764699.73000002</v>
      </c>
      <c r="J10884" s="42">
        <f>+I10884/H10884</f>
        <v>0.88631533730850798</v>
      </c>
      <c r="K10884" s="20">
        <f>SUBTOTAL(9,K10879:K10883)</f>
        <v>326206883.46999997</v>
      </c>
      <c r="L10884" s="20">
        <f>SUBTOTAL(9,L10879:L10883)</f>
        <v>280205819.73000002</v>
      </c>
      <c r="M10884" s="7">
        <f>IFERROR((L10884/K10884),"N.A")</f>
        <v>0.8589819342539089</v>
      </c>
    </row>
    <row r="10885" spans="1:13" s="14" customFormat="1" ht="30" outlineLevel="2" x14ac:dyDescent="0.25">
      <c r="A10885" s="34"/>
      <c r="B10885" s="44" t="s">
        <v>3611</v>
      </c>
      <c r="C10885" s="31" t="s">
        <v>3118</v>
      </c>
      <c r="D10885" s="14" t="s">
        <v>1480</v>
      </c>
      <c r="E10885" s="14" t="s">
        <v>1538</v>
      </c>
      <c r="F10885" s="14" t="s">
        <v>1539</v>
      </c>
      <c r="G10885" s="14" t="s">
        <v>16</v>
      </c>
      <c r="H10885" s="15">
        <v>745727182</v>
      </c>
      <c r="I10885" s="15">
        <v>473343498.26000005</v>
      </c>
      <c r="J10885" s="16">
        <f>IFERROR((I10885/H10885),0)</f>
        <v>0.63474084046462997</v>
      </c>
      <c r="K10885" s="15">
        <v>551051749.96000004</v>
      </c>
      <c r="L10885" s="15">
        <v>473343498.26000005</v>
      </c>
      <c r="M10885" s="17">
        <f>L10885/K10885</f>
        <v>0.85898193462657413</v>
      </c>
    </row>
    <row r="10886" spans="1:13" s="14" customFormat="1" ht="30" outlineLevel="2" x14ac:dyDescent="0.25">
      <c r="A10886" s="34"/>
      <c r="B10886" s="44" t="s">
        <v>3611</v>
      </c>
      <c r="C10886" s="31" t="s">
        <v>3118</v>
      </c>
      <c r="D10886" s="14" t="s">
        <v>1480</v>
      </c>
      <c r="E10886" s="14" t="s">
        <v>1538</v>
      </c>
      <c r="F10886" s="14" t="s">
        <v>1539</v>
      </c>
      <c r="G10886" s="14" t="s">
        <v>6109</v>
      </c>
      <c r="H10886" s="20">
        <v>352086117</v>
      </c>
      <c r="I10886" s="20">
        <v>352086117</v>
      </c>
      <c r="J10886" s="21">
        <f>IFERROR((I10886/H10886),0)</f>
        <v>1</v>
      </c>
      <c r="K10886" s="20"/>
      <c r="L10886" s="20"/>
      <c r="M10886" s="22"/>
    </row>
    <row r="10887" spans="1:13" s="14" customFormat="1" ht="30" outlineLevel="2" x14ac:dyDescent="0.25">
      <c r="A10887" s="34"/>
      <c r="B10887" s="44" t="s">
        <v>3611</v>
      </c>
      <c r="C10887" s="31" t="s">
        <v>3118</v>
      </c>
      <c r="D10887" s="14" t="s">
        <v>1480</v>
      </c>
      <c r="E10887" s="14" t="s">
        <v>1538</v>
      </c>
      <c r="F10887" s="14" t="s">
        <v>1539</v>
      </c>
      <c r="G10887" s="14" t="s">
        <v>6481</v>
      </c>
      <c r="H10887" s="20">
        <v>4612</v>
      </c>
      <c r="I10887" s="20">
        <v>4612</v>
      </c>
      <c r="J10887" s="21">
        <f>IFERROR((I10887/H10887),0)</f>
        <v>1</v>
      </c>
      <c r="K10887" s="20"/>
      <c r="L10887" s="20"/>
      <c r="M10887" s="22"/>
    </row>
    <row r="10888" spans="1:13" s="14" customFormat="1" ht="30" outlineLevel="2" x14ac:dyDescent="0.25">
      <c r="A10888" s="34"/>
      <c r="B10888" s="44" t="s">
        <v>3611</v>
      </c>
      <c r="C10888" s="31" t="s">
        <v>3118</v>
      </c>
      <c r="D10888" s="14" t="s">
        <v>1480</v>
      </c>
      <c r="E10888" s="14" t="s">
        <v>1538</v>
      </c>
      <c r="F10888" s="14" t="s">
        <v>1539</v>
      </c>
      <c r="G10888" s="14" t="s">
        <v>6492</v>
      </c>
      <c r="H10888" s="20">
        <v>113447556</v>
      </c>
      <c r="I10888" s="20">
        <v>113447556</v>
      </c>
      <c r="J10888" s="21">
        <f>IFERROR((I10888/H10888),0)</f>
        <v>1</v>
      </c>
      <c r="K10888" s="20"/>
      <c r="L10888" s="20"/>
      <c r="M10888" s="22"/>
    </row>
    <row r="10889" spans="1:13" s="14" customFormat="1" ht="30" outlineLevel="2" x14ac:dyDescent="0.25">
      <c r="A10889" s="34"/>
      <c r="B10889" s="44" t="s">
        <v>3611</v>
      </c>
      <c r="C10889" s="31" t="s">
        <v>3118</v>
      </c>
      <c r="D10889" s="14" t="s">
        <v>1480</v>
      </c>
      <c r="E10889" s="14" t="s">
        <v>1538</v>
      </c>
      <c r="F10889" s="14" t="s">
        <v>1539</v>
      </c>
      <c r="G10889" s="14" t="s">
        <v>6493</v>
      </c>
      <c r="H10889" s="20">
        <v>-149145436</v>
      </c>
      <c r="I10889" s="20"/>
      <c r="J10889" s="21">
        <f>IFERROR((I10889/H10889),0)</f>
        <v>0</v>
      </c>
      <c r="K10889" s="20"/>
      <c r="L10889" s="20"/>
      <c r="M10889" s="22"/>
    </row>
    <row r="10890" spans="1:13" s="14" customFormat="1" ht="30" outlineLevel="1" x14ac:dyDescent="0.25">
      <c r="A10890" s="34"/>
      <c r="B10890" s="46" t="s">
        <v>8211</v>
      </c>
      <c r="C10890" s="40" t="str">
        <f>C10889</f>
        <v>ASIGNACIÓN PARA LA INVERSIÓN LOCAL  - AMBIENTE Y DESARROLLO SOSTENIBLE</v>
      </c>
      <c r="D10890" s="39" t="str">
        <f>D10889</f>
        <v xml:space="preserve">CHOCÓ                                             </v>
      </c>
      <c r="E10890" s="39" t="str">
        <f>E10889</f>
        <v>27205</v>
      </c>
      <c r="F10890" s="39" t="str">
        <f>F10889</f>
        <v xml:space="preserve">CONDOTO                                           </v>
      </c>
      <c r="G10890" s="39" t="s">
        <v>10656</v>
      </c>
      <c r="H10890" s="20">
        <f>SUBTOTAL(9,H10885:H10889)</f>
        <v>1062120031</v>
      </c>
      <c r="I10890" s="20">
        <f>SUBTOTAL(9,I10885:I10889)</f>
        <v>938881783.25999999</v>
      </c>
      <c r="J10890" s="42">
        <f>+I10890/H10890</f>
        <v>0.88396956639263302</v>
      </c>
      <c r="K10890" s="20">
        <f>SUBTOTAL(9,K10885:K10889)</f>
        <v>551051749.96000004</v>
      </c>
      <c r="L10890" s="20">
        <f>SUBTOTAL(9,L10885:L10889)</f>
        <v>473343498.26000005</v>
      </c>
      <c r="M10890" s="7">
        <f>IFERROR((L10890/K10890),"N.A")</f>
        <v>0.85898193462657413</v>
      </c>
    </row>
    <row r="10891" spans="1:13" s="14" customFormat="1" ht="30" outlineLevel="2" x14ac:dyDescent="0.25">
      <c r="A10891" s="34"/>
      <c r="B10891" s="44" t="s">
        <v>3612</v>
      </c>
      <c r="C10891" s="31" t="s">
        <v>3118</v>
      </c>
      <c r="D10891" s="14" t="s">
        <v>1480</v>
      </c>
      <c r="E10891" s="14" t="s">
        <v>1541</v>
      </c>
      <c r="F10891" s="14" t="s">
        <v>1542</v>
      </c>
      <c r="G10891" s="14" t="s">
        <v>16</v>
      </c>
      <c r="H10891" s="15">
        <v>463482345</v>
      </c>
      <c r="I10891" s="15">
        <v>294191173.22999996</v>
      </c>
      <c r="J10891" s="16">
        <f>IFERROR((I10891/H10891),0)</f>
        <v>0.63474084051680535</v>
      </c>
      <c r="K10891" s="15">
        <v>342488196.10000002</v>
      </c>
      <c r="L10891" s="15">
        <v>294191173.22999996</v>
      </c>
      <c r="M10891" s="17">
        <f>L10891/K10891</f>
        <v>0.85898193450177107</v>
      </c>
    </row>
    <row r="10892" spans="1:13" s="14" customFormat="1" ht="30" outlineLevel="2" x14ac:dyDescent="0.25">
      <c r="A10892" s="34"/>
      <c r="B10892" s="44" t="s">
        <v>3612</v>
      </c>
      <c r="C10892" s="31" t="s">
        <v>3118</v>
      </c>
      <c r="D10892" s="14" t="s">
        <v>1480</v>
      </c>
      <c r="E10892" s="14" t="s">
        <v>1541</v>
      </c>
      <c r="F10892" s="14" t="s">
        <v>1542</v>
      </c>
      <c r="G10892" s="14" t="s">
        <v>6109</v>
      </c>
      <c r="H10892" s="20">
        <v>127341227</v>
      </c>
      <c r="I10892" s="20">
        <v>127341227</v>
      </c>
      <c r="J10892" s="21">
        <f>IFERROR((I10892/H10892),0)</f>
        <v>1</v>
      </c>
      <c r="K10892" s="20"/>
      <c r="L10892" s="20"/>
      <c r="M10892" s="22"/>
    </row>
    <row r="10893" spans="1:13" s="14" customFormat="1" ht="30" outlineLevel="2" x14ac:dyDescent="0.25">
      <c r="A10893" s="34"/>
      <c r="B10893" s="44" t="s">
        <v>3612</v>
      </c>
      <c r="C10893" s="31" t="s">
        <v>3118</v>
      </c>
      <c r="D10893" s="14" t="s">
        <v>1480</v>
      </c>
      <c r="E10893" s="14" t="s">
        <v>1541</v>
      </c>
      <c r="F10893" s="14" t="s">
        <v>1542</v>
      </c>
      <c r="G10893" s="14" t="s">
        <v>6481</v>
      </c>
      <c r="H10893" s="20">
        <v>2867</v>
      </c>
      <c r="I10893" s="20">
        <v>2867</v>
      </c>
      <c r="J10893" s="21">
        <f>IFERROR((I10893/H10893),0)</f>
        <v>1</v>
      </c>
      <c r="K10893" s="20"/>
      <c r="L10893" s="20"/>
      <c r="M10893" s="22"/>
    </row>
    <row r="10894" spans="1:13" s="14" customFormat="1" ht="30" outlineLevel="2" x14ac:dyDescent="0.25">
      <c r="A10894" s="34"/>
      <c r="B10894" s="44" t="s">
        <v>3612</v>
      </c>
      <c r="C10894" s="31" t="s">
        <v>3118</v>
      </c>
      <c r="D10894" s="14" t="s">
        <v>1480</v>
      </c>
      <c r="E10894" s="14" t="s">
        <v>1541</v>
      </c>
      <c r="F10894" s="14" t="s">
        <v>1542</v>
      </c>
      <c r="G10894" s="14" t="s">
        <v>6492</v>
      </c>
      <c r="H10894" s="20">
        <v>70509619</v>
      </c>
      <c r="I10894" s="20">
        <v>70509619</v>
      </c>
      <c r="J10894" s="21">
        <f>IFERROR((I10894/H10894),0)</f>
        <v>1</v>
      </c>
      <c r="K10894" s="20"/>
      <c r="L10894" s="20"/>
      <c r="M10894" s="22"/>
    </row>
    <row r="10895" spans="1:13" s="14" customFormat="1" ht="30" outlineLevel="2" x14ac:dyDescent="0.25">
      <c r="A10895" s="34"/>
      <c r="B10895" s="44" t="s">
        <v>3612</v>
      </c>
      <c r="C10895" s="31" t="s">
        <v>3118</v>
      </c>
      <c r="D10895" s="14" t="s">
        <v>1480</v>
      </c>
      <c r="E10895" s="14" t="s">
        <v>1541</v>
      </c>
      <c r="F10895" s="14" t="s">
        <v>1542</v>
      </c>
      <c r="G10895" s="14" t="s">
        <v>6493</v>
      </c>
      <c r="H10895" s="20">
        <v>-92696469</v>
      </c>
      <c r="I10895" s="20"/>
      <c r="J10895" s="21">
        <f>IFERROR((I10895/H10895),0)</f>
        <v>0</v>
      </c>
      <c r="K10895" s="20"/>
      <c r="L10895" s="20"/>
      <c r="M10895" s="22"/>
    </row>
    <row r="10896" spans="1:13" s="14" customFormat="1" ht="30" outlineLevel="1" x14ac:dyDescent="0.25">
      <c r="A10896" s="34"/>
      <c r="B10896" s="46" t="s">
        <v>8212</v>
      </c>
      <c r="C10896" s="40" t="str">
        <f>C10895</f>
        <v>ASIGNACIÓN PARA LA INVERSIÓN LOCAL  - AMBIENTE Y DESARROLLO SOSTENIBLE</v>
      </c>
      <c r="D10896" s="39" t="str">
        <f>D10895</f>
        <v xml:space="preserve">CHOCÓ                                             </v>
      </c>
      <c r="E10896" s="39" t="str">
        <f>E10895</f>
        <v>27160</v>
      </c>
      <c r="F10896" s="39" t="str">
        <f>F10895</f>
        <v xml:space="preserve">CÉRTEGUI                                          </v>
      </c>
      <c r="G10896" s="39" t="s">
        <v>10656</v>
      </c>
      <c r="H10896" s="20">
        <f>SUBTOTAL(9,H10891:H10895)</f>
        <v>568639589</v>
      </c>
      <c r="I10896" s="20">
        <f>SUBTOTAL(9,I10891:I10895)</f>
        <v>492044886.22999996</v>
      </c>
      <c r="J10896" s="42">
        <f>+I10896/H10896</f>
        <v>0.86530184628070272</v>
      </c>
      <c r="K10896" s="20">
        <f>SUBTOTAL(9,K10891:K10895)</f>
        <v>342488196.10000002</v>
      </c>
      <c r="L10896" s="20">
        <f>SUBTOTAL(9,L10891:L10895)</f>
        <v>294191173.22999996</v>
      </c>
      <c r="M10896" s="7">
        <f>IFERROR((L10896/K10896),"N.A")</f>
        <v>0.85898193450177107</v>
      </c>
    </row>
    <row r="10897" spans="1:13" s="14" customFormat="1" ht="30" outlineLevel="2" x14ac:dyDescent="0.25">
      <c r="A10897" s="34"/>
      <c r="B10897" s="44" t="s">
        <v>3613</v>
      </c>
      <c r="C10897" s="31" t="s">
        <v>3118</v>
      </c>
      <c r="D10897" s="14" t="s">
        <v>1480</v>
      </c>
      <c r="E10897" s="14" t="s">
        <v>1544</v>
      </c>
      <c r="F10897" s="14" t="s">
        <v>1545</v>
      </c>
      <c r="G10897" s="14" t="s">
        <v>16</v>
      </c>
      <c r="H10897" s="15">
        <v>967912176</v>
      </c>
      <c r="I10897" s="15">
        <v>614373388.10000002</v>
      </c>
      <c r="J10897" s="16">
        <f>IFERROR((I10897/H10897),0)</f>
        <v>0.63474084047476642</v>
      </c>
      <c r="K10897" s="15">
        <v>715234352.80000007</v>
      </c>
      <c r="L10897" s="15">
        <v>614373388.10000002</v>
      </c>
      <c r="M10897" s="17">
        <f>L10897/K10897</f>
        <v>0.85898193465519457</v>
      </c>
    </row>
    <row r="10898" spans="1:13" s="14" customFormat="1" ht="30" outlineLevel="2" x14ac:dyDescent="0.25">
      <c r="A10898" s="34"/>
      <c r="B10898" s="44" t="s">
        <v>3613</v>
      </c>
      <c r="C10898" s="31" t="s">
        <v>3118</v>
      </c>
      <c r="D10898" s="14" t="s">
        <v>1480</v>
      </c>
      <c r="E10898" s="14" t="s">
        <v>1544</v>
      </c>
      <c r="F10898" s="14" t="s">
        <v>1545</v>
      </c>
      <c r="G10898" s="14" t="s">
        <v>6109</v>
      </c>
      <c r="H10898" s="20">
        <v>437219026</v>
      </c>
      <c r="I10898" s="20">
        <v>437219026</v>
      </c>
      <c r="J10898" s="21">
        <f>IFERROR((I10898/H10898),0)</f>
        <v>1</v>
      </c>
      <c r="K10898" s="20"/>
      <c r="L10898" s="20"/>
      <c r="M10898" s="22"/>
    </row>
    <row r="10899" spans="1:13" s="14" customFormat="1" ht="30" outlineLevel="2" x14ac:dyDescent="0.25">
      <c r="A10899" s="34"/>
      <c r="B10899" s="44" t="s">
        <v>3613</v>
      </c>
      <c r="C10899" s="31" t="s">
        <v>3118</v>
      </c>
      <c r="D10899" s="14" t="s">
        <v>1480</v>
      </c>
      <c r="E10899" s="14" t="s">
        <v>1544</v>
      </c>
      <c r="F10899" s="14" t="s">
        <v>1545</v>
      </c>
      <c r="G10899" s="14" t="s">
        <v>6481</v>
      </c>
      <c r="H10899" s="20">
        <v>5986</v>
      </c>
      <c r="I10899" s="20">
        <v>5986</v>
      </c>
      <c r="J10899" s="21">
        <f>IFERROR((I10899/H10899),0)</f>
        <v>1</v>
      </c>
      <c r="K10899" s="20"/>
      <c r="L10899" s="20"/>
      <c r="M10899" s="22"/>
    </row>
    <row r="10900" spans="1:13" s="14" customFormat="1" ht="30" outlineLevel="2" x14ac:dyDescent="0.25">
      <c r="A10900" s="34"/>
      <c r="B10900" s="44" t="s">
        <v>3613</v>
      </c>
      <c r="C10900" s="31" t="s">
        <v>3118</v>
      </c>
      <c r="D10900" s="14" t="s">
        <v>1480</v>
      </c>
      <c r="E10900" s="14" t="s">
        <v>1544</v>
      </c>
      <c r="F10900" s="14" t="s">
        <v>1545</v>
      </c>
      <c r="G10900" s="14" t="s">
        <v>6492</v>
      </c>
      <c r="H10900" s="20">
        <v>147248583</v>
      </c>
      <c r="I10900" s="20">
        <v>147248583</v>
      </c>
      <c r="J10900" s="21">
        <f>IFERROR((I10900/H10900),0)</f>
        <v>1</v>
      </c>
      <c r="K10900" s="20"/>
      <c r="L10900" s="20"/>
      <c r="M10900" s="22"/>
    </row>
    <row r="10901" spans="1:13" s="14" customFormat="1" ht="30" outlineLevel="2" x14ac:dyDescent="0.25">
      <c r="A10901" s="34"/>
      <c r="B10901" s="44" t="s">
        <v>3613</v>
      </c>
      <c r="C10901" s="31" t="s">
        <v>3118</v>
      </c>
      <c r="D10901" s="14" t="s">
        <v>1480</v>
      </c>
      <c r="E10901" s="14" t="s">
        <v>1544</v>
      </c>
      <c r="F10901" s="14" t="s">
        <v>1545</v>
      </c>
      <c r="G10901" s="14" t="s">
        <v>6493</v>
      </c>
      <c r="H10901" s="20">
        <v>-193582435</v>
      </c>
      <c r="I10901" s="20"/>
      <c r="J10901" s="21">
        <f>IFERROR((I10901/H10901),0)</f>
        <v>0</v>
      </c>
      <c r="K10901" s="20"/>
      <c r="L10901" s="20"/>
      <c r="M10901" s="22"/>
    </row>
    <row r="10902" spans="1:13" s="14" customFormat="1" ht="30" outlineLevel="1" x14ac:dyDescent="0.25">
      <c r="A10902" s="34"/>
      <c r="B10902" s="46" t="s">
        <v>8213</v>
      </c>
      <c r="C10902" s="40" t="str">
        <f>C10901</f>
        <v>ASIGNACIÓN PARA LA INVERSIÓN LOCAL  - AMBIENTE Y DESARROLLO SOSTENIBLE</v>
      </c>
      <c r="D10902" s="39" t="str">
        <f>D10901</f>
        <v xml:space="preserve">CHOCÓ                                             </v>
      </c>
      <c r="E10902" s="39" t="str">
        <f>E10901</f>
        <v>27150</v>
      </c>
      <c r="F10902" s="39" t="str">
        <f>F10901</f>
        <v xml:space="preserve">CARMEN DEL DARIEN                                 </v>
      </c>
      <c r="G10902" s="39" t="s">
        <v>10656</v>
      </c>
      <c r="H10902" s="20">
        <f>SUBTOTAL(9,H10897:H10901)</f>
        <v>1358803336</v>
      </c>
      <c r="I10902" s="20">
        <f>SUBTOTAL(9,I10897:I10901)</f>
        <v>1198846983.0999999</v>
      </c>
      <c r="J10902" s="42">
        <f>+I10902/H10902</f>
        <v>0.88228145408380121</v>
      </c>
      <c r="K10902" s="20">
        <f>SUBTOTAL(9,K10897:K10901)</f>
        <v>715234352.80000007</v>
      </c>
      <c r="L10902" s="20">
        <f>SUBTOTAL(9,L10897:L10901)</f>
        <v>614373388.10000002</v>
      </c>
      <c r="M10902" s="7">
        <f>IFERROR((L10902/K10902),"N.A")</f>
        <v>0.85898193465519457</v>
      </c>
    </row>
    <row r="10903" spans="1:13" s="14" customFormat="1" ht="30" outlineLevel="2" x14ac:dyDescent="0.25">
      <c r="A10903" s="34"/>
      <c r="B10903" s="44" t="s">
        <v>3614</v>
      </c>
      <c r="C10903" s="31" t="s">
        <v>3118</v>
      </c>
      <c r="D10903" s="14" t="s">
        <v>1480</v>
      </c>
      <c r="E10903" s="14" t="s">
        <v>1547</v>
      </c>
      <c r="F10903" s="14" t="s">
        <v>1548</v>
      </c>
      <c r="G10903" s="14" t="s">
        <v>16</v>
      </c>
      <c r="H10903" s="15">
        <v>436331415</v>
      </c>
      <c r="I10903" s="15">
        <v>276957369.09000003</v>
      </c>
      <c r="J10903" s="16">
        <f>IFERROR((I10903/H10903),0)</f>
        <v>0.63474084049162505</v>
      </c>
      <c r="K10903" s="15">
        <v>322425138.43000001</v>
      </c>
      <c r="L10903" s="15">
        <v>276957369.09000003</v>
      </c>
      <c r="M10903" s="17">
        <f>L10903/K10903</f>
        <v>0.85898193434482706</v>
      </c>
    </row>
    <row r="10904" spans="1:13" s="14" customFormat="1" ht="30" outlineLevel="2" x14ac:dyDescent="0.25">
      <c r="A10904" s="34"/>
      <c r="B10904" s="44" t="s">
        <v>3614</v>
      </c>
      <c r="C10904" s="31" t="s">
        <v>3118</v>
      </c>
      <c r="D10904" s="14" t="s">
        <v>1480</v>
      </c>
      <c r="E10904" s="14" t="s">
        <v>1547</v>
      </c>
      <c r="F10904" s="14" t="s">
        <v>1548</v>
      </c>
      <c r="G10904" s="14" t="s">
        <v>6109</v>
      </c>
      <c r="H10904" s="20">
        <v>501476694</v>
      </c>
      <c r="I10904" s="20">
        <v>501476694</v>
      </c>
      <c r="J10904" s="21">
        <f>IFERROR((I10904/H10904),0)</f>
        <v>1</v>
      </c>
      <c r="K10904" s="20"/>
      <c r="L10904" s="20"/>
      <c r="M10904" s="22"/>
    </row>
    <row r="10905" spans="1:13" s="14" customFormat="1" ht="30" outlineLevel="2" x14ac:dyDescent="0.25">
      <c r="A10905" s="34"/>
      <c r="B10905" s="44" t="s">
        <v>3614</v>
      </c>
      <c r="C10905" s="31" t="s">
        <v>3118</v>
      </c>
      <c r="D10905" s="14" t="s">
        <v>1480</v>
      </c>
      <c r="E10905" s="14" t="s">
        <v>1547</v>
      </c>
      <c r="F10905" s="14" t="s">
        <v>1548</v>
      </c>
      <c r="G10905" s="14" t="s">
        <v>6481</v>
      </c>
      <c r="H10905" s="20">
        <v>2699</v>
      </c>
      <c r="I10905" s="20">
        <v>2699</v>
      </c>
      <c r="J10905" s="21">
        <f>IFERROR((I10905/H10905),0)</f>
        <v>1</v>
      </c>
      <c r="K10905" s="20"/>
      <c r="L10905" s="20"/>
      <c r="M10905" s="22"/>
    </row>
    <row r="10906" spans="1:13" s="14" customFormat="1" ht="30" outlineLevel="2" x14ac:dyDescent="0.25">
      <c r="A10906" s="34"/>
      <c r="B10906" s="44" t="s">
        <v>3614</v>
      </c>
      <c r="C10906" s="31" t="s">
        <v>3118</v>
      </c>
      <c r="D10906" s="14" t="s">
        <v>1480</v>
      </c>
      <c r="E10906" s="14" t="s">
        <v>1547</v>
      </c>
      <c r="F10906" s="14" t="s">
        <v>1548</v>
      </c>
      <c r="G10906" s="14" t="s">
        <v>6492</v>
      </c>
      <c r="H10906" s="20">
        <v>66379145</v>
      </c>
      <c r="I10906" s="20">
        <v>66379145</v>
      </c>
      <c r="J10906" s="21">
        <f>IFERROR((I10906/H10906),0)</f>
        <v>1</v>
      </c>
      <c r="K10906" s="20"/>
      <c r="L10906" s="20"/>
      <c r="M10906" s="22"/>
    </row>
    <row r="10907" spans="1:13" s="14" customFormat="1" ht="30" outlineLevel="2" x14ac:dyDescent="0.25">
      <c r="A10907" s="34"/>
      <c r="B10907" s="44" t="s">
        <v>3614</v>
      </c>
      <c r="C10907" s="31" t="s">
        <v>3118</v>
      </c>
      <c r="D10907" s="14" t="s">
        <v>1480</v>
      </c>
      <c r="E10907" s="14" t="s">
        <v>1547</v>
      </c>
      <c r="F10907" s="14" t="s">
        <v>1548</v>
      </c>
      <c r="G10907" s="14" t="s">
        <v>6493</v>
      </c>
      <c r="H10907" s="20">
        <v>-87266283</v>
      </c>
      <c r="I10907" s="20"/>
      <c r="J10907" s="21">
        <f>IFERROR((I10907/H10907),0)</f>
        <v>0</v>
      </c>
      <c r="K10907" s="20"/>
      <c r="L10907" s="20"/>
      <c r="M10907" s="22"/>
    </row>
    <row r="10908" spans="1:13" s="14" customFormat="1" ht="30" outlineLevel="1" x14ac:dyDescent="0.25">
      <c r="A10908" s="34"/>
      <c r="B10908" s="46" t="s">
        <v>8214</v>
      </c>
      <c r="C10908" s="40" t="str">
        <f>C10907</f>
        <v>ASIGNACIÓN PARA LA INVERSIÓN LOCAL  - AMBIENTE Y DESARROLLO SOSTENIBLE</v>
      </c>
      <c r="D10908" s="39" t="str">
        <f>D10907</f>
        <v xml:space="preserve">CHOCÓ                                             </v>
      </c>
      <c r="E10908" s="39" t="str">
        <f>E10907</f>
        <v>27135</v>
      </c>
      <c r="F10908" s="39" t="str">
        <f>F10907</f>
        <v xml:space="preserve">EL CANTÓN DEL SAN PABLO                           </v>
      </c>
      <c r="G10908" s="39" t="s">
        <v>10656</v>
      </c>
      <c r="H10908" s="20">
        <f>SUBTOTAL(9,H10903:H10907)</f>
        <v>916923670</v>
      </c>
      <c r="I10908" s="20">
        <f>SUBTOTAL(9,I10903:I10907)</f>
        <v>844815907.09000003</v>
      </c>
      <c r="J10908" s="42">
        <f>+I10908/H10908</f>
        <v>0.92135903426945021</v>
      </c>
      <c r="K10908" s="20">
        <f>SUBTOTAL(9,K10903:K10907)</f>
        <v>322425138.43000001</v>
      </c>
      <c r="L10908" s="20">
        <f>SUBTOTAL(9,L10903:L10907)</f>
        <v>276957369.09000003</v>
      </c>
      <c r="M10908" s="7">
        <f>IFERROR((L10908/K10908),"N.A")</f>
        <v>0.85898193434482706</v>
      </c>
    </row>
    <row r="10909" spans="1:13" s="14" customFormat="1" ht="30" outlineLevel="2" x14ac:dyDescent="0.25">
      <c r="A10909" s="34"/>
      <c r="B10909" s="44" t="s">
        <v>3615</v>
      </c>
      <c r="C10909" s="31" t="s">
        <v>3118</v>
      </c>
      <c r="D10909" s="14" t="s">
        <v>1480</v>
      </c>
      <c r="E10909" s="14" t="s">
        <v>1550</v>
      </c>
      <c r="F10909" s="14" t="s">
        <v>1551</v>
      </c>
      <c r="G10909" s="14" t="s">
        <v>16</v>
      </c>
      <c r="H10909" s="15">
        <v>747309651</v>
      </c>
      <c r="I10909" s="15">
        <v>474347955.98000002</v>
      </c>
      <c r="J10909" s="16">
        <f>IFERROR((I10909/H10909),0)</f>
        <v>0.63474084048728552</v>
      </c>
      <c r="K10909" s="15">
        <v>552221108.26999998</v>
      </c>
      <c r="L10909" s="15">
        <v>474347955.98000002</v>
      </c>
      <c r="M10909" s="17">
        <f>L10909/K10909</f>
        <v>0.85898193472907758</v>
      </c>
    </row>
    <row r="10910" spans="1:13" s="14" customFormat="1" ht="30" outlineLevel="2" x14ac:dyDescent="0.25">
      <c r="A10910" s="34"/>
      <c r="B10910" s="44" t="s">
        <v>3615</v>
      </c>
      <c r="C10910" s="31" t="s">
        <v>3118</v>
      </c>
      <c r="D10910" s="14" t="s">
        <v>1480</v>
      </c>
      <c r="E10910" s="14" t="s">
        <v>1550</v>
      </c>
      <c r="F10910" s="14" t="s">
        <v>1551</v>
      </c>
      <c r="G10910" s="14" t="s">
        <v>6109</v>
      </c>
      <c r="H10910" s="20">
        <v>12014914</v>
      </c>
      <c r="I10910" s="20">
        <v>12014914</v>
      </c>
      <c r="J10910" s="21">
        <f>IFERROR((I10910/H10910),0)</f>
        <v>1</v>
      </c>
      <c r="K10910" s="20"/>
      <c r="L10910" s="20"/>
      <c r="M10910" s="22"/>
    </row>
    <row r="10911" spans="1:13" s="14" customFormat="1" ht="30" outlineLevel="2" x14ac:dyDescent="0.25">
      <c r="A10911" s="34"/>
      <c r="B10911" s="44" t="s">
        <v>3615</v>
      </c>
      <c r="C10911" s="31" t="s">
        <v>3118</v>
      </c>
      <c r="D10911" s="14" t="s">
        <v>1480</v>
      </c>
      <c r="E10911" s="14" t="s">
        <v>1550</v>
      </c>
      <c r="F10911" s="14" t="s">
        <v>1551</v>
      </c>
      <c r="G10911" s="14" t="s">
        <v>6481</v>
      </c>
      <c r="H10911" s="20">
        <v>4622</v>
      </c>
      <c r="I10911" s="20">
        <v>4622</v>
      </c>
      <c r="J10911" s="21">
        <f>IFERROR((I10911/H10911),0)</f>
        <v>1</v>
      </c>
      <c r="K10911" s="20"/>
      <c r="L10911" s="20"/>
      <c r="M10911" s="22"/>
    </row>
    <row r="10912" spans="1:13" s="14" customFormat="1" ht="30" outlineLevel="2" x14ac:dyDescent="0.25">
      <c r="A10912" s="34"/>
      <c r="B10912" s="44" t="s">
        <v>3615</v>
      </c>
      <c r="C10912" s="31" t="s">
        <v>3118</v>
      </c>
      <c r="D10912" s="14" t="s">
        <v>1480</v>
      </c>
      <c r="E10912" s="14" t="s">
        <v>1550</v>
      </c>
      <c r="F10912" s="14" t="s">
        <v>1551</v>
      </c>
      <c r="G10912" s="14" t="s">
        <v>6491</v>
      </c>
      <c r="H10912" s="18">
        <v>17006000</v>
      </c>
      <c r="I10912" s="18">
        <v>17006000</v>
      </c>
      <c r="J10912" s="21">
        <f>IFERROR((I10912/H10912),0)</f>
        <v>1</v>
      </c>
      <c r="K10912" s="20"/>
      <c r="L10912" s="20"/>
      <c r="M10912" s="22"/>
    </row>
    <row r="10913" spans="1:13" s="14" customFormat="1" ht="30" outlineLevel="2" x14ac:dyDescent="0.25">
      <c r="A10913" s="34"/>
      <c r="B10913" s="44" t="s">
        <v>3615</v>
      </c>
      <c r="C10913" s="31" t="s">
        <v>3118</v>
      </c>
      <c r="D10913" s="14" t="s">
        <v>1480</v>
      </c>
      <c r="E10913" s="14" t="s">
        <v>1550</v>
      </c>
      <c r="F10913" s="14" t="s">
        <v>1551</v>
      </c>
      <c r="G10913" s="14" t="s">
        <v>6492</v>
      </c>
      <c r="H10913" s="20">
        <v>113688297</v>
      </c>
      <c r="I10913" s="20">
        <v>113688297</v>
      </c>
      <c r="J10913" s="21">
        <f>IFERROR((I10913/H10913),0)</f>
        <v>1</v>
      </c>
      <c r="K10913" s="20"/>
      <c r="L10913" s="20"/>
      <c r="M10913" s="22"/>
    </row>
    <row r="10914" spans="1:13" s="14" customFormat="1" ht="30" outlineLevel="2" x14ac:dyDescent="0.25">
      <c r="A10914" s="34"/>
      <c r="B10914" s="44" t="s">
        <v>3615</v>
      </c>
      <c r="C10914" s="31" t="s">
        <v>3118</v>
      </c>
      <c r="D10914" s="14" t="s">
        <v>1480</v>
      </c>
      <c r="E10914" s="14" t="s">
        <v>1550</v>
      </c>
      <c r="F10914" s="14" t="s">
        <v>1551</v>
      </c>
      <c r="G10914" s="14" t="s">
        <v>6493</v>
      </c>
      <c r="H10914" s="20">
        <v>-149461930</v>
      </c>
      <c r="I10914" s="20"/>
      <c r="J10914" s="21">
        <f>IFERROR((I10914/H10914),0)</f>
        <v>0</v>
      </c>
      <c r="K10914" s="20"/>
      <c r="L10914" s="20"/>
      <c r="M10914" s="22"/>
    </row>
    <row r="10915" spans="1:13" s="14" customFormat="1" ht="30" outlineLevel="1" x14ac:dyDescent="0.25">
      <c r="A10915" s="34"/>
      <c r="B10915" s="46" t="s">
        <v>8215</v>
      </c>
      <c r="C10915" s="40" t="str">
        <f>C10914</f>
        <v>ASIGNACIÓN PARA LA INVERSIÓN LOCAL  - AMBIENTE Y DESARROLLO SOSTENIBLE</v>
      </c>
      <c r="D10915" s="39" t="str">
        <f>D10914</f>
        <v xml:space="preserve">CHOCÓ                                             </v>
      </c>
      <c r="E10915" s="39" t="str">
        <f>E10914</f>
        <v>27099</v>
      </c>
      <c r="F10915" s="39" t="str">
        <f>F10914</f>
        <v xml:space="preserve">BOJAYA                                            </v>
      </c>
      <c r="G10915" s="39" t="s">
        <v>10656</v>
      </c>
      <c r="H10915" s="20">
        <f>SUBTOTAL(9,H10909:H10914)</f>
        <v>740561554</v>
      </c>
      <c r="I10915" s="20">
        <f>SUBTOTAL(9,I10909:I10914)</f>
        <v>617061788.98000002</v>
      </c>
      <c r="J10915" s="42">
        <f>+I10915/H10915</f>
        <v>0.8332349764135879</v>
      </c>
      <c r="K10915" s="20">
        <f>SUBTOTAL(9,K10909:K10914)</f>
        <v>552221108.26999998</v>
      </c>
      <c r="L10915" s="20">
        <f>SUBTOTAL(9,L10909:L10914)</f>
        <v>474347955.98000002</v>
      </c>
      <c r="M10915" s="7">
        <f>IFERROR((L10915/K10915),"N.A")</f>
        <v>0.85898193472907758</v>
      </c>
    </row>
    <row r="10916" spans="1:13" s="14" customFormat="1" ht="30" outlineLevel="2" x14ac:dyDescent="0.25">
      <c r="A10916" s="34"/>
      <c r="B10916" s="44" t="s">
        <v>3616</v>
      </c>
      <c r="C10916" s="31" t="s">
        <v>3118</v>
      </c>
      <c r="D10916" s="14" t="s">
        <v>1480</v>
      </c>
      <c r="E10916" s="14" t="s">
        <v>1553</v>
      </c>
      <c r="F10916" s="14" t="s">
        <v>1554</v>
      </c>
      <c r="G10916" s="14" t="s">
        <v>16</v>
      </c>
      <c r="H10916" s="15">
        <v>1056967732</v>
      </c>
      <c r="I10916" s="15">
        <v>670900586.54999995</v>
      </c>
      <c r="J10916" s="16">
        <f>IFERROR((I10916/H10916),0)</f>
        <v>0.6347408404611542</v>
      </c>
      <c r="K10916" s="15">
        <v>781041555.68999994</v>
      </c>
      <c r="L10916" s="15">
        <v>670900586.54999995</v>
      </c>
      <c r="M10916" s="17">
        <f>L10916/K10916</f>
        <v>0.85898193465173878</v>
      </c>
    </row>
    <row r="10917" spans="1:13" s="14" customFormat="1" ht="30" outlineLevel="2" x14ac:dyDescent="0.25">
      <c r="A10917" s="34"/>
      <c r="B10917" s="44" t="s">
        <v>3616</v>
      </c>
      <c r="C10917" s="31" t="s">
        <v>3118</v>
      </c>
      <c r="D10917" s="14" t="s">
        <v>1480</v>
      </c>
      <c r="E10917" s="14" t="s">
        <v>1553</v>
      </c>
      <c r="F10917" s="14" t="s">
        <v>1554</v>
      </c>
      <c r="G10917" s="14" t="s">
        <v>6109</v>
      </c>
      <c r="H10917" s="20">
        <v>527113230</v>
      </c>
      <c r="I10917" s="20">
        <v>527113230</v>
      </c>
      <c r="J10917" s="21">
        <f>IFERROR((I10917/H10917),0)</f>
        <v>1</v>
      </c>
      <c r="K10917" s="20"/>
      <c r="L10917" s="20"/>
      <c r="M10917" s="22"/>
    </row>
    <row r="10918" spans="1:13" s="14" customFormat="1" ht="30" outlineLevel="2" x14ac:dyDescent="0.25">
      <c r="A10918" s="34"/>
      <c r="B10918" s="44" t="s">
        <v>3616</v>
      </c>
      <c r="C10918" s="31" t="s">
        <v>3118</v>
      </c>
      <c r="D10918" s="14" t="s">
        <v>1480</v>
      </c>
      <c r="E10918" s="14" t="s">
        <v>1553</v>
      </c>
      <c r="F10918" s="14" t="s">
        <v>1554</v>
      </c>
      <c r="G10918" s="14" t="s">
        <v>6481</v>
      </c>
      <c r="H10918" s="20">
        <v>6537</v>
      </c>
      <c r="I10918" s="20">
        <v>6537</v>
      </c>
      <c r="J10918" s="21">
        <f>IFERROR((I10918/H10918),0)</f>
        <v>1</v>
      </c>
      <c r="K10918" s="20"/>
      <c r="L10918" s="20"/>
      <c r="M10918" s="22"/>
    </row>
    <row r="10919" spans="1:13" s="14" customFormat="1" ht="30" outlineLevel="2" x14ac:dyDescent="0.25">
      <c r="A10919" s="34"/>
      <c r="B10919" s="44" t="s">
        <v>3616</v>
      </c>
      <c r="C10919" s="31" t="s">
        <v>3118</v>
      </c>
      <c r="D10919" s="14" t="s">
        <v>1480</v>
      </c>
      <c r="E10919" s="14" t="s">
        <v>1553</v>
      </c>
      <c r="F10919" s="14" t="s">
        <v>1554</v>
      </c>
      <c r="G10919" s="14" t="s">
        <v>6492</v>
      </c>
      <c r="H10919" s="20">
        <v>160796615</v>
      </c>
      <c r="I10919" s="20">
        <v>160796615</v>
      </c>
      <c r="J10919" s="21">
        <f>IFERROR((I10919/H10919),0)</f>
        <v>1</v>
      </c>
      <c r="K10919" s="20"/>
      <c r="L10919" s="20"/>
      <c r="M10919" s="22"/>
    </row>
    <row r="10920" spans="1:13" s="14" customFormat="1" ht="30" outlineLevel="2" x14ac:dyDescent="0.25">
      <c r="A10920" s="34"/>
      <c r="B10920" s="44" t="s">
        <v>3616</v>
      </c>
      <c r="C10920" s="31" t="s">
        <v>3118</v>
      </c>
      <c r="D10920" s="14" t="s">
        <v>1480</v>
      </c>
      <c r="E10920" s="14" t="s">
        <v>1553</v>
      </c>
      <c r="F10920" s="14" t="s">
        <v>1554</v>
      </c>
      <c r="G10920" s="14" t="s">
        <v>6493</v>
      </c>
      <c r="H10920" s="20">
        <v>-211393546</v>
      </c>
      <c r="I10920" s="20"/>
      <c r="J10920" s="21">
        <f>IFERROR((I10920/H10920),0)</f>
        <v>0</v>
      </c>
      <c r="K10920" s="20"/>
      <c r="L10920" s="20"/>
      <c r="M10920" s="22"/>
    </row>
    <row r="10921" spans="1:13" s="14" customFormat="1" ht="30" outlineLevel="1" x14ac:dyDescent="0.25">
      <c r="A10921" s="34"/>
      <c r="B10921" s="46" t="s">
        <v>8216</v>
      </c>
      <c r="C10921" s="40" t="str">
        <f>C10920</f>
        <v>ASIGNACIÓN PARA LA INVERSIÓN LOCAL  - AMBIENTE Y DESARROLLO SOSTENIBLE</v>
      </c>
      <c r="D10921" s="39" t="str">
        <f>D10920</f>
        <v xml:space="preserve">CHOCÓ                                             </v>
      </c>
      <c r="E10921" s="39" t="str">
        <f>E10920</f>
        <v>27077</v>
      </c>
      <c r="F10921" s="39" t="str">
        <f>F10920</f>
        <v xml:space="preserve">BAJO BAUDÓ                                        </v>
      </c>
      <c r="G10921" s="39" t="s">
        <v>10656</v>
      </c>
      <c r="H10921" s="20">
        <f>SUBTOTAL(9,H10916:H10920)</f>
        <v>1533490568</v>
      </c>
      <c r="I10921" s="20">
        <f>SUBTOTAL(9,I10916:I10920)</f>
        <v>1358816968.55</v>
      </c>
      <c r="J10921" s="42">
        <f>+I10921/H10921</f>
        <v>0.8860941155459392</v>
      </c>
      <c r="K10921" s="20">
        <f>SUBTOTAL(9,K10916:K10920)</f>
        <v>781041555.68999994</v>
      </c>
      <c r="L10921" s="20">
        <f>SUBTOTAL(9,L10916:L10920)</f>
        <v>670900586.54999995</v>
      </c>
      <c r="M10921" s="7">
        <f>IFERROR((L10921/K10921),"N.A")</f>
        <v>0.85898193465173878</v>
      </c>
    </row>
    <row r="10922" spans="1:13" s="14" customFormat="1" ht="30" outlineLevel="2" x14ac:dyDescent="0.25">
      <c r="A10922" s="34"/>
      <c r="B10922" s="44" t="s">
        <v>3617</v>
      </c>
      <c r="C10922" s="31" t="s">
        <v>3118</v>
      </c>
      <c r="D10922" s="14" t="s">
        <v>1480</v>
      </c>
      <c r="E10922" s="14" t="s">
        <v>1556</v>
      </c>
      <c r="F10922" s="14" t="s">
        <v>1557</v>
      </c>
      <c r="G10922" s="14" t="s">
        <v>16</v>
      </c>
      <c r="H10922" s="15">
        <v>379757038</v>
      </c>
      <c r="I10922" s="15">
        <v>241047301.47000003</v>
      </c>
      <c r="J10922" s="16">
        <f>IFERROR((I10922/H10922),0)</f>
        <v>0.63474084045810375</v>
      </c>
      <c r="K10922" s="15">
        <v>280619756.73000002</v>
      </c>
      <c r="L10922" s="15">
        <v>241047301.47000003</v>
      </c>
      <c r="M10922" s="17">
        <f>L10922/K10922</f>
        <v>0.858981934411429</v>
      </c>
    </row>
    <row r="10923" spans="1:13" s="14" customFormat="1" ht="30" outlineLevel="2" x14ac:dyDescent="0.25">
      <c r="A10923" s="34"/>
      <c r="B10923" s="44" t="s">
        <v>3617</v>
      </c>
      <c r="C10923" s="31" t="s">
        <v>3118</v>
      </c>
      <c r="D10923" s="14" t="s">
        <v>1480</v>
      </c>
      <c r="E10923" s="14" t="s">
        <v>1556</v>
      </c>
      <c r="F10923" s="14" t="s">
        <v>1557</v>
      </c>
      <c r="G10923" s="14" t="s">
        <v>6109</v>
      </c>
      <c r="H10923" s="20">
        <v>321781219</v>
      </c>
      <c r="I10923" s="20">
        <v>321781219</v>
      </c>
      <c r="J10923" s="21">
        <f>IFERROR((I10923/H10923),0)</f>
        <v>1</v>
      </c>
      <c r="K10923" s="20"/>
      <c r="L10923" s="20"/>
      <c r="M10923" s="22"/>
    </row>
    <row r="10924" spans="1:13" s="14" customFormat="1" ht="30" outlineLevel="2" x14ac:dyDescent="0.25">
      <c r="A10924" s="34"/>
      <c r="B10924" s="44" t="s">
        <v>3617</v>
      </c>
      <c r="C10924" s="31" t="s">
        <v>3118</v>
      </c>
      <c r="D10924" s="14" t="s">
        <v>1480</v>
      </c>
      <c r="E10924" s="14" t="s">
        <v>1556</v>
      </c>
      <c r="F10924" s="14" t="s">
        <v>1557</v>
      </c>
      <c r="G10924" s="14" t="s">
        <v>6481</v>
      </c>
      <c r="H10924" s="20">
        <v>2349</v>
      </c>
      <c r="I10924" s="20">
        <v>2349</v>
      </c>
      <c r="J10924" s="21">
        <f>IFERROR((I10924/H10924),0)</f>
        <v>1</v>
      </c>
      <c r="K10924" s="20"/>
      <c r="L10924" s="20"/>
      <c r="M10924" s="22"/>
    </row>
    <row r="10925" spans="1:13" s="14" customFormat="1" ht="30" outlineLevel="2" x14ac:dyDescent="0.25">
      <c r="A10925" s="34"/>
      <c r="B10925" s="44" t="s">
        <v>3617</v>
      </c>
      <c r="C10925" s="31" t="s">
        <v>3118</v>
      </c>
      <c r="D10925" s="14" t="s">
        <v>1480</v>
      </c>
      <c r="E10925" s="14" t="s">
        <v>1556</v>
      </c>
      <c r="F10925" s="14" t="s">
        <v>1557</v>
      </c>
      <c r="G10925" s="14" t="s">
        <v>6492</v>
      </c>
      <c r="H10925" s="20">
        <v>57772479</v>
      </c>
      <c r="I10925" s="20">
        <v>57772479</v>
      </c>
      <c r="J10925" s="21">
        <f>IFERROR((I10925/H10925),0)</f>
        <v>1</v>
      </c>
      <c r="K10925" s="20"/>
      <c r="L10925" s="20"/>
      <c r="M10925" s="22"/>
    </row>
    <row r="10926" spans="1:13" s="14" customFormat="1" ht="30" outlineLevel="2" x14ac:dyDescent="0.25">
      <c r="A10926" s="34"/>
      <c r="B10926" s="44" t="s">
        <v>3617</v>
      </c>
      <c r="C10926" s="31" t="s">
        <v>3118</v>
      </c>
      <c r="D10926" s="14" t="s">
        <v>1480</v>
      </c>
      <c r="E10926" s="14" t="s">
        <v>1556</v>
      </c>
      <c r="F10926" s="14" t="s">
        <v>1557</v>
      </c>
      <c r="G10926" s="14" t="s">
        <v>6493</v>
      </c>
      <c r="H10926" s="20">
        <v>-75951408</v>
      </c>
      <c r="I10926" s="20"/>
      <c r="J10926" s="21">
        <f>IFERROR((I10926/H10926),0)</f>
        <v>0</v>
      </c>
      <c r="K10926" s="20"/>
      <c r="L10926" s="20"/>
      <c r="M10926" s="22"/>
    </row>
    <row r="10927" spans="1:13" s="14" customFormat="1" ht="30" outlineLevel="1" x14ac:dyDescent="0.25">
      <c r="A10927" s="34"/>
      <c r="B10927" s="46" t="s">
        <v>8217</v>
      </c>
      <c r="C10927" s="40" t="str">
        <f>C10926</f>
        <v>ASIGNACIÓN PARA LA INVERSIÓN LOCAL  - AMBIENTE Y DESARROLLO SOSTENIBLE</v>
      </c>
      <c r="D10927" s="39" t="str">
        <f>D10926</f>
        <v xml:space="preserve">CHOCÓ                                             </v>
      </c>
      <c r="E10927" s="39" t="str">
        <f>E10926</f>
        <v>27075</v>
      </c>
      <c r="F10927" s="39" t="str">
        <f>F10926</f>
        <v xml:space="preserve">BAHÍA SOLANO                                      </v>
      </c>
      <c r="G10927" s="39" t="s">
        <v>10656</v>
      </c>
      <c r="H10927" s="20">
        <f>SUBTOTAL(9,H10922:H10926)</f>
        <v>683361677</v>
      </c>
      <c r="I10927" s="20">
        <f>SUBTOTAL(9,I10922:I10926)</f>
        <v>620603348.47000003</v>
      </c>
      <c r="J10927" s="42">
        <f>+I10927/H10927</f>
        <v>0.90816235290583913</v>
      </c>
      <c r="K10927" s="20">
        <f>SUBTOTAL(9,K10922:K10926)</f>
        <v>280619756.73000002</v>
      </c>
      <c r="L10927" s="20">
        <f>SUBTOTAL(9,L10922:L10926)</f>
        <v>241047301.47000003</v>
      </c>
      <c r="M10927" s="7">
        <f>IFERROR((L10927/K10927),"N.A")</f>
        <v>0.858981934411429</v>
      </c>
    </row>
    <row r="10928" spans="1:13" s="14" customFormat="1" ht="30" outlineLevel="2" x14ac:dyDescent="0.25">
      <c r="A10928" s="34"/>
      <c r="B10928" s="44" t="s">
        <v>3618</v>
      </c>
      <c r="C10928" s="31" t="s">
        <v>3118</v>
      </c>
      <c r="D10928" s="14" t="s">
        <v>1480</v>
      </c>
      <c r="E10928" s="14" t="s">
        <v>1559</v>
      </c>
      <c r="F10928" s="14" t="s">
        <v>1560</v>
      </c>
      <c r="G10928" s="14" t="s">
        <v>16</v>
      </c>
      <c r="H10928" s="15">
        <v>720547657</v>
      </c>
      <c r="I10928" s="15">
        <v>457361025.40000004</v>
      </c>
      <c r="J10928" s="16">
        <f>IFERROR((I10928/H10928),0)</f>
        <v>0.63474084046601797</v>
      </c>
      <c r="K10928" s="15">
        <v>532445452.93000007</v>
      </c>
      <c r="L10928" s="15">
        <v>457361025.40000004</v>
      </c>
      <c r="M10928" s="17">
        <f>L10928/K10928</f>
        <v>0.85898193492532038</v>
      </c>
    </row>
    <row r="10929" spans="1:13" s="14" customFormat="1" ht="30" outlineLevel="2" x14ac:dyDescent="0.25">
      <c r="A10929" s="34"/>
      <c r="B10929" s="44" t="s">
        <v>3618</v>
      </c>
      <c r="C10929" s="31" t="s">
        <v>3118</v>
      </c>
      <c r="D10929" s="14" t="s">
        <v>1480</v>
      </c>
      <c r="E10929" s="14" t="s">
        <v>1559</v>
      </c>
      <c r="F10929" s="14" t="s">
        <v>1560</v>
      </c>
      <c r="G10929" s="14" t="s">
        <v>6109</v>
      </c>
      <c r="H10929" s="20">
        <v>335457958</v>
      </c>
      <c r="I10929" s="20">
        <v>335457958</v>
      </c>
      <c r="J10929" s="21">
        <f>IFERROR((I10929/H10929),0)</f>
        <v>1</v>
      </c>
      <c r="K10929" s="20"/>
      <c r="L10929" s="20"/>
      <c r="M10929" s="22"/>
    </row>
    <row r="10930" spans="1:13" s="14" customFormat="1" ht="30" outlineLevel="2" x14ac:dyDescent="0.25">
      <c r="A10930" s="34"/>
      <c r="B10930" s="44" t="s">
        <v>3618</v>
      </c>
      <c r="C10930" s="31" t="s">
        <v>3118</v>
      </c>
      <c r="D10930" s="14" t="s">
        <v>1480</v>
      </c>
      <c r="E10930" s="14" t="s">
        <v>1559</v>
      </c>
      <c r="F10930" s="14" t="s">
        <v>1560</v>
      </c>
      <c r="G10930" s="14" t="s">
        <v>6481</v>
      </c>
      <c r="H10930" s="20">
        <v>4456</v>
      </c>
      <c r="I10930" s="20">
        <v>4456</v>
      </c>
      <c r="J10930" s="21">
        <f>IFERROR((I10930/H10930),0)</f>
        <v>1</v>
      </c>
      <c r="K10930" s="20"/>
      <c r="L10930" s="20"/>
      <c r="M10930" s="22"/>
    </row>
    <row r="10931" spans="1:13" s="14" customFormat="1" ht="30" outlineLevel="2" x14ac:dyDescent="0.25">
      <c r="A10931" s="34"/>
      <c r="B10931" s="44" t="s">
        <v>3618</v>
      </c>
      <c r="C10931" s="31" t="s">
        <v>3118</v>
      </c>
      <c r="D10931" s="14" t="s">
        <v>1480</v>
      </c>
      <c r="E10931" s="14" t="s">
        <v>1559</v>
      </c>
      <c r="F10931" s="14" t="s">
        <v>1560</v>
      </c>
      <c r="G10931" s="14" t="s">
        <v>6492</v>
      </c>
      <c r="H10931" s="20">
        <v>109616992</v>
      </c>
      <c r="I10931" s="20">
        <v>109616992</v>
      </c>
      <c r="J10931" s="21">
        <f>IFERROR((I10931/H10931),0)</f>
        <v>1</v>
      </c>
      <c r="K10931" s="20"/>
      <c r="L10931" s="20"/>
      <c r="M10931" s="22"/>
    </row>
    <row r="10932" spans="1:13" s="14" customFormat="1" ht="30" outlineLevel="2" x14ac:dyDescent="0.25">
      <c r="A10932" s="34"/>
      <c r="B10932" s="44" t="s">
        <v>3618</v>
      </c>
      <c r="C10932" s="31" t="s">
        <v>3118</v>
      </c>
      <c r="D10932" s="14" t="s">
        <v>1480</v>
      </c>
      <c r="E10932" s="14" t="s">
        <v>1559</v>
      </c>
      <c r="F10932" s="14" t="s">
        <v>1560</v>
      </c>
      <c r="G10932" s="14" t="s">
        <v>6493</v>
      </c>
      <c r="H10932" s="20">
        <v>-144109531</v>
      </c>
      <c r="I10932" s="20"/>
      <c r="J10932" s="21">
        <f>IFERROR((I10932/H10932),0)</f>
        <v>0</v>
      </c>
      <c r="K10932" s="20"/>
      <c r="L10932" s="20"/>
      <c r="M10932" s="22"/>
    </row>
    <row r="10933" spans="1:13" s="14" customFormat="1" ht="30" outlineLevel="1" x14ac:dyDescent="0.25">
      <c r="A10933" s="34"/>
      <c r="B10933" s="46" t="s">
        <v>8218</v>
      </c>
      <c r="C10933" s="40" t="str">
        <f>C10932</f>
        <v>ASIGNACIÓN PARA LA INVERSIÓN LOCAL  - AMBIENTE Y DESARROLLO SOSTENIBLE</v>
      </c>
      <c r="D10933" s="39" t="str">
        <f>D10932</f>
        <v xml:space="preserve">CHOCÓ                                             </v>
      </c>
      <c r="E10933" s="39" t="str">
        <f>E10932</f>
        <v>27073</v>
      </c>
      <c r="F10933" s="39" t="str">
        <f>F10932</f>
        <v xml:space="preserve">BAGADÓ                                            </v>
      </c>
      <c r="G10933" s="39" t="s">
        <v>10656</v>
      </c>
      <c r="H10933" s="20">
        <f>SUBTOTAL(9,H10928:H10932)</f>
        <v>1021517532</v>
      </c>
      <c r="I10933" s="20">
        <f>SUBTOTAL(9,I10928:I10932)</f>
        <v>902440431.4000001</v>
      </c>
      <c r="J10933" s="42">
        <f>+I10933/H10933</f>
        <v>0.88343117286801509</v>
      </c>
      <c r="K10933" s="20">
        <f>SUBTOTAL(9,K10928:K10932)</f>
        <v>532445452.93000007</v>
      </c>
      <c r="L10933" s="20">
        <f>SUBTOTAL(9,L10928:L10932)</f>
        <v>457361025.40000004</v>
      </c>
      <c r="M10933" s="7">
        <f>IFERROR((L10933/K10933),"N.A")</f>
        <v>0.85898193492532038</v>
      </c>
    </row>
    <row r="10934" spans="1:13" s="14" customFormat="1" ht="30" outlineLevel="2" x14ac:dyDescent="0.25">
      <c r="A10934" s="34"/>
      <c r="B10934" s="44" t="s">
        <v>3619</v>
      </c>
      <c r="C10934" s="31" t="s">
        <v>3118</v>
      </c>
      <c r="D10934" s="14" t="s">
        <v>1480</v>
      </c>
      <c r="E10934" s="14" t="s">
        <v>1562</v>
      </c>
      <c r="F10934" s="14" t="s">
        <v>1563</v>
      </c>
      <c r="G10934" s="14" t="s">
        <v>16</v>
      </c>
      <c r="H10934" s="15">
        <v>428806438</v>
      </c>
      <c r="I10934" s="15">
        <v>272180958.83999997</v>
      </c>
      <c r="J10934" s="16">
        <f>IFERROR((I10934/H10934),0)</f>
        <v>0.63474084043486301</v>
      </c>
      <c r="K10934" s="15">
        <v>316864590.32999998</v>
      </c>
      <c r="L10934" s="15">
        <v>272180958.83999997</v>
      </c>
      <c r="M10934" s="17">
        <f>L10934/K10934</f>
        <v>0.85898193470130557</v>
      </c>
    </row>
    <row r="10935" spans="1:13" s="14" customFormat="1" ht="30" outlineLevel="2" x14ac:dyDescent="0.25">
      <c r="A10935" s="34"/>
      <c r="B10935" s="44" t="s">
        <v>3619</v>
      </c>
      <c r="C10935" s="31" t="s">
        <v>3118</v>
      </c>
      <c r="D10935" s="14" t="s">
        <v>1480</v>
      </c>
      <c r="E10935" s="14" t="s">
        <v>1562</v>
      </c>
      <c r="F10935" s="14" t="s">
        <v>1563</v>
      </c>
      <c r="G10935" s="14" t="s">
        <v>6109</v>
      </c>
      <c r="H10935" s="20">
        <v>25722339</v>
      </c>
      <c r="I10935" s="20">
        <v>25722339</v>
      </c>
      <c r="J10935" s="21">
        <f>IFERROR((I10935/H10935),0)</f>
        <v>1</v>
      </c>
      <c r="K10935" s="20"/>
      <c r="L10935" s="20"/>
      <c r="M10935" s="22"/>
    </row>
    <row r="10936" spans="1:13" s="14" customFormat="1" ht="30" outlineLevel="2" x14ac:dyDescent="0.25">
      <c r="A10936" s="34"/>
      <c r="B10936" s="44" t="s">
        <v>3619</v>
      </c>
      <c r="C10936" s="31" t="s">
        <v>3118</v>
      </c>
      <c r="D10936" s="14" t="s">
        <v>1480</v>
      </c>
      <c r="E10936" s="14" t="s">
        <v>1562</v>
      </c>
      <c r="F10936" s="14" t="s">
        <v>1563</v>
      </c>
      <c r="G10936" s="14" t="s">
        <v>6481</v>
      </c>
      <c r="H10936" s="20">
        <v>2652</v>
      </c>
      <c r="I10936" s="20">
        <v>2652</v>
      </c>
      <c r="J10936" s="21">
        <f>IFERROR((I10936/H10936),0)</f>
        <v>1</v>
      </c>
      <c r="K10936" s="20"/>
      <c r="L10936" s="20"/>
      <c r="M10936" s="22"/>
    </row>
    <row r="10937" spans="1:13" s="14" customFormat="1" ht="30" outlineLevel="2" x14ac:dyDescent="0.25">
      <c r="A10937" s="34"/>
      <c r="B10937" s="44" t="s">
        <v>3619</v>
      </c>
      <c r="C10937" s="31" t="s">
        <v>3118</v>
      </c>
      <c r="D10937" s="14" t="s">
        <v>1480</v>
      </c>
      <c r="E10937" s="14" t="s">
        <v>1562</v>
      </c>
      <c r="F10937" s="14" t="s">
        <v>1563</v>
      </c>
      <c r="G10937" s="14" t="s">
        <v>6492</v>
      </c>
      <c r="H10937" s="20">
        <v>65234369</v>
      </c>
      <c r="I10937" s="20">
        <v>65234369</v>
      </c>
      <c r="J10937" s="21">
        <f>IFERROR((I10937/H10937),0)</f>
        <v>1</v>
      </c>
      <c r="K10937" s="20"/>
      <c r="L10937" s="20"/>
      <c r="M10937" s="22"/>
    </row>
    <row r="10938" spans="1:13" s="14" customFormat="1" ht="30" outlineLevel="2" x14ac:dyDescent="0.25">
      <c r="A10938" s="34"/>
      <c r="B10938" s="44" t="s">
        <v>3619</v>
      </c>
      <c r="C10938" s="31" t="s">
        <v>3118</v>
      </c>
      <c r="D10938" s="14" t="s">
        <v>1480</v>
      </c>
      <c r="E10938" s="14" t="s">
        <v>1562</v>
      </c>
      <c r="F10938" s="14" t="s">
        <v>1563</v>
      </c>
      <c r="G10938" s="14" t="s">
        <v>6493</v>
      </c>
      <c r="H10938" s="20">
        <v>-85761288</v>
      </c>
      <c r="I10938" s="20"/>
      <c r="J10938" s="21">
        <f>IFERROR((I10938/H10938),0)</f>
        <v>0</v>
      </c>
      <c r="K10938" s="20"/>
      <c r="L10938" s="20"/>
      <c r="M10938" s="22"/>
    </row>
    <row r="10939" spans="1:13" s="14" customFormat="1" ht="30" outlineLevel="1" x14ac:dyDescent="0.25">
      <c r="A10939" s="34"/>
      <c r="B10939" s="46" t="s">
        <v>8219</v>
      </c>
      <c r="C10939" s="40" t="str">
        <f>C10938</f>
        <v>ASIGNACIÓN PARA LA INVERSIÓN LOCAL  - AMBIENTE Y DESARROLLO SOSTENIBLE</v>
      </c>
      <c r="D10939" s="39" t="str">
        <f>D10938</f>
        <v xml:space="preserve">CHOCÓ                                             </v>
      </c>
      <c r="E10939" s="39" t="str">
        <f>E10938</f>
        <v>27050</v>
      </c>
      <c r="F10939" s="39" t="str">
        <f>F10938</f>
        <v xml:space="preserve">ATRATO                                            </v>
      </c>
      <c r="G10939" s="39" t="s">
        <v>10656</v>
      </c>
      <c r="H10939" s="20">
        <f>SUBTOTAL(9,H10934:H10938)</f>
        <v>434004510</v>
      </c>
      <c r="I10939" s="20">
        <f>SUBTOTAL(9,I10934:I10938)</f>
        <v>363140318.83999997</v>
      </c>
      <c r="J10939" s="42">
        <f>+I10939/H10939</f>
        <v>0.83672015030442881</v>
      </c>
      <c r="K10939" s="20">
        <f>SUBTOTAL(9,K10934:K10938)</f>
        <v>316864590.32999998</v>
      </c>
      <c r="L10939" s="20">
        <f>SUBTOTAL(9,L10934:L10938)</f>
        <v>272180958.83999997</v>
      </c>
      <c r="M10939" s="7">
        <f>IFERROR((L10939/K10939),"N.A")</f>
        <v>0.85898193470130557</v>
      </c>
    </row>
    <row r="10940" spans="1:13" s="14" customFormat="1" ht="30" outlineLevel="2" x14ac:dyDescent="0.25">
      <c r="A10940" s="34"/>
      <c r="B10940" s="44" t="s">
        <v>3620</v>
      </c>
      <c r="C10940" s="31" t="s">
        <v>3118</v>
      </c>
      <c r="D10940" s="14" t="s">
        <v>1480</v>
      </c>
      <c r="E10940" s="14" t="s">
        <v>1565</v>
      </c>
      <c r="F10940" s="14" t="s">
        <v>1566</v>
      </c>
      <c r="G10940" s="14" t="s">
        <v>16</v>
      </c>
      <c r="H10940" s="15">
        <v>1130657114</v>
      </c>
      <c r="I10940" s="15">
        <v>717674246.84000015</v>
      </c>
      <c r="J10940" s="16">
        <f>IFERROR((I10940/H10940),0)</f>
        <v>0.63474084048437707</v>
      </c>
      <c r="K10940" s="15">
        <v>835493993.3499999</v>
      </c>
      <c r="L10940" s="15">
        <v>717674246.84000015</v>
      </c>
      <c r="M10940" s="17">
        <f>L10940/K10940</f>
        <v>0.85898193470237982</v>
      </c>
    </row>
    <row r="10941" spans="1:13" s="14" customFormat="1" ht="30" outlineLevel="2" x14ac:dyDescent="0.25">
      <c r="A10941" s="34"/>
      <c r="B10941" s="44" t="s">
        <v>3620</v>
      </c>
      <c r="C10941" s="31" t="s">
        <v>3118</v>
      </c>
      <c r="D10941" s="14" t="s">
        <v>1480</v>
      </c>
      <c r="E10941" s="14" t="s">
        <v>1565</v>
      </c>
      <c r="F10941" s="14" t="s">
        <v>1566</v>
      </c>
      <c r="G10941" s="14" t="s">
        <v>6109</v>
      </c>
      <c r="H10941" s="20">
        <v>524741708</v>
      </c>
      <c r="I10941" s="20">
        <v>524741708</v>
      </c>
      <c r="J10941" s="21">
        <f>IFERROR((I10941/H10941),0)</f>
        <v>1</v>
      </c>
      <c r="K10941" s="20"/>
      <c r="L10941" s="20"/>
      <c r="M10941" s="22"/>
    </row>
    <row r="10942" spans="1:13" s="14" customFormat="1" ht="30" outlineLevel="2" x14ac:dyDescent="0.25">
      <c r="A10942" s="34"/>
      <c r="B10942" s="44" t="s">
        <v>3620</v>
      </c>
      <c r="C10942" s="31" t="s">
        <v>3118</v>
      </c>
      <c r="D10942" s="14" t="s">
        <v>1480</v>
      </c>
      <c r="E10942" s="14" t="s">
        <v>1565</v>
      </c>
      <c r="F10942" s="14" t="s">
        <v>1566</v>
      </c>
      <c r="G10942" s="14" t="s">
        <v>6481</v>
      </c>
      <c r="H10942" s="20">
        <v>6993</v>
      </c>
      <c r="I10942" s="20">
        <v>6993</v>
      </c>
      <c r="J10942" s="21">
        <f>IFERROR((I10942/H10942),0)</f>
        <v>1</v>
      </c>
      <c r="K10942" s="20"/>
      <c r="L10942" s="20"/>
      <c r="M10942" s="22"/>
    </row>
    <row r="10943" spans="1:13" s="14" customFormat="1" ht="30" outlineLevel="2" x14ac:dyDescent="0.25">
      <c r="A10943" s="34"/>
      <c r="B10943" s="44" t="s">
        <v>3620</v>
      </c>
      <c r="C10943" s="31" t="s">
        <v>3118</v>
      </c>
      <c r="D10943" s="14" t="s">
        <v>1480</v>
      </c>
      <c r="E10943" s="14" t="s">
        <v>1565</v>
      </c>
      <c r="F10943" s="14" t="s">
        <v>1566</v>
      </c>
      <c r="G10943" s="14" t="s">
        <v>6492</v>
      </c>
      <c r="H10943" s="20">
        <v>172006988</v>
      </c>
      <c r="I10943" s="20">
        <v>172006988</v>
      </c>
      <c r="J10943" s="21">
        <f>IFERROR((I10943/H10943),0)</f>
        <v>1</v>
      </c>
      <c r="K10943" s="20"/>
      <c r="L10943" s="20"/>
      <c r="M10943" s="22"/>
    </row>
    <row r="10944" spans="1:13" s="14" customFormat="1" ht="30" outlineLevel="2" x14ac:dyDescent="0.25">
      <c r="A10944" s="34"/>
      <c r="B10944" s="44" t="s">
        <v>3620</v>
      </c>
      <c r="C10944" s="31" t="s">
        <v>3118</v>
      </c>
      <c r="D10944" s="14" t="s">
        <v>1480</v>
      </c>
      <c r="E10944" s="14" t="s">
        <v>1565</v>
      </c>
      <c r="F10944" s="14" t="s">
        <v>1566</v>
      </c>
      <c r="G10944" s="14" t="s">
        <v>6493</v>
      </c>
      <c r="H10944" s="20">
        <v>-226131423</v>
      </c>
      <c r="I10944" s="20"/>
      <c r="J10944" s="21">
        <f>IFERROR((I10944/H10944),0)</f>
        <v>0</v>
      </c>
      <c r="K10944" s="20"/>
      <c r="L10944" s="20"/>
      <c r="M10944" s="22"/>
    </row>
    <row r="10945" spans="1:13" s="14" customFormat="1" ht="30" outlineLevel="1" x14ac:dyDescent="0.25">
      <c r="A10945" s="34"/>
      <c r="B10945" s="46" t="s">
        <v>8220</v>
      </c>
      <c r="C10945" s="40" t="str">
        <f>C10944</f>
        <v>ASIGNACIÓN PARA LA INVERSIÓN LOCAL  - AMBIENTE Y DESARROLLO SOSTENIBLE</v>
      </c>
      <c r="D10945" s="39" t="str">
        <f>D10944</f>
        <v xml:space="preserve">CHOCÓ                                             </v>
      </c>
      <c r="E10945" s="39" t="str">
        <f>E10944</f>
        <v>27025</v>
      </c>
      <c r="F10945" s="39" t="str">
        <f>F10944</f>
        <v xml:space="preserve">ALTO BAUDO                                        </v>
      </c>
      <c r="G10945" s="39" t="s">
        <v>10656</v>
      </c>
      <c r="H10945" s="20">
        <f>SUBTOTAL(9,H10940:H10944)</f>
        <v>1601281380</v>
      </c>
      <c r="I10945" s="20">
        <f>SUBTOTAL(9,I10940:I10944)</f>
        <v>1414429935.8400002</v>
      </c>
      <c r="J10945" s="42">
        <f>+I10945/H10945</f>
        <v>0.88331129900480088</v>
      </c>
      <c r="K10945" s="20">
        <f>SUBTOTAL(9,K10940:K10944)</f>
        <v>835493993.3499999</v>
      </c>
      <c r="L10945" s="20">
        <f>SUBTOTAL(9,L10940:L10944)</f>
        <v>717674246.84000015</v>
      </c>
      <c r="M10945" s="7">
        <f>IFERROR((L10945/K10945),"N.A")</f>
        <v>0.85898193470237982</v>
      </c>
    </row>
    <row r="10946" spans="1:13" s="14" customFormat="1" ht="30" outlineLevel="2" x14ac:dyDescent="0.25">
      <c r="A10946" s="34"/>
      <c r="B10946" s="44" t="s">
        <v>3621</v>
      </c>
      <c r="C10946" s="31" t="s">
        <v>3118</v>
      </c>
      <c r="D10946" s="14" t="s">
        <v>1480</v>
      </c>
      <c r="E10946" s="14" t="s">
        <v>1568</v>
      </c>
      <c r="F10946" s="14" t="s">
        <v>1569</v>
      </c>
      <c r="G10946" s="14" t="s">
        <v>16</v>
      </c>
      <c r="H10946" s="15">
        <v>546770030</v>
      </c>
      <c r="I10946" s="15">
        <v>347057268.40999997</v>
      </c>
      <c r="J10946" s="16">
        <f>IFERROR((I10946/H10946),0)</f>
        <v>0.63474084051388102</v>
      </c>
      <c r="K10946" s="15">
        <v>404033256.53999996</v>
      </c>
      <c r="L10946" s="15">
        <v>347057268.40999997</v>
      </c>
      <c r="M10946" s="17">
        <f>L10946/K10946</f>
        <v>0.85898193475972129</v>
      </c>
    </row>
    <row r="10947" spans="1:13" s="14" customFormat="1" ht="30" outlineLevel="2" x14ac:dyDescent="0.25">
      <c r="A10947" s="34"/>
      <c r="B10947" s="44" t="s">
        <v>3621</v>
      </c>
      <c r="C10947" s="31" t="s">
        <v>3118</v>
      </c>
      <c r="D10947" s="14" t="s">
        <v>1480</v>
      </c>
      <c r="E10947" s="14" t="s">
        <v>1568</v>
      </c>
      <c r="F10947" s="14" t="s">
        <v>1569</v>
      </c>
      <c r="G10947" s="14" t="s">
        <v>6109</v>
      </c>
      <c r="H10947" s="20">
        <v>284564244</v>
      </c>
      <c r="I10947" s="20">
        <v>284564244</v>
      </c>
      <c r="J10947" s="21">
        <f>IFERROR((I10947/H10947),0)</f>
        <v>1</v>
      </c>
      <c r="K10947" s="20"/>
      <c r="L10947" s="20"/>
      <c r="M10947" s="22"/>
    </row>
    <row r="10948" spans="1:13" s="14" customFormat="1" ht="30" outlineLevel="2" x14ac:dyDescent="0.25">
      <c r="A10948" s="34"/>
      <c r="B10948" s="44" t="s">
        <v>3621</v>
      </c>
      <c r="C10948" s="31" t="s">
        <v>3118</v>
      </c>
      <c r="D10948" s="14" t="s">
        <v>1480</v>
      </c>
      <c r="E10948" s="14" t="s">
        <v>1568</v>
      </c>
      <c r="F10948" s="14" t="s">
        <v>1569</v>
      </c>
      <c r="G10948" s="14" t="s">
        <v>6481</v>
      </c>
      <c r="H10948" s="20">
        <v>3382</v>
      </c>
      <c r="I10948" s="20">
        <v>3382</v>
      </c>
      <c r="J10948" s="21">
        <f>IFERROR((I10948/H10948),0)</f>
        <v>1</v>
      </c>
      <c r="K10948" s="20"/>
      <c r="L10948" s="20"/>
      <c r="M10948" s="22"/>
    </row>
    <row r="10949" spans="1:13" s="14" customFormat="1" ht="30" outlineLevel="2" x14ac:dyDescent="0.25">
      <c r="A10949" s="34"/>
      <c r="B10949" s="44" t="s">
        <v>3621</v>
      </c>
      <c r="C10949" s="31" t="s">
        <v>3118</v>
      </c>
      <c r="D10949" s="14" t="s">
        <v>1480</v>
      </c>
      <c r="E10949" s="14" t="s">
        <v>1568</v>
      </c>
      <c r="F10949" s="14" t="s">
        <v>1569</v>
      </c>
      <c r="G10949" s="14" t="s">
        <v>6492</v>
      </c>
      <c r="H10949" s="20">
        <v>83180183</v>
      </c>
      <c r="I10949" s="20">
        <v>83180183</v>
      </c>
      <c r="J10949" s="21">
        <f>IFERROR((I10949/H10949),0)</f>
        <v>1</v>
      </c>
      <c r="K10949" s="20"/>
      <c r="L10949" s="20"/>
      <c r="M10949" s="22"/>
    </row>
    <row r="10950" spans="1:13" s="14" customFormat="1" ht="30" outlineLevel="2" x14ac:dyDescent="0.25">
      <c r="A10950" s="34"/>
      <c r="B10950" s="44" t="s">
        <v>3621</v>
      </c>
      <c r="C10950" s="31" t="s">
        <v>3118</v>
      </c>
      <c r="D10950" s="14" t="s">
        <v>1480</v>
      </c>
      <c r="E10950" s="14" t="s">
        <v>1568</v>
      </c>
      <c r="F10950" s="14" t="s">
        <v>1569</v>
      </c>
      <c r="G10950" s="14" t="s">
        <v>6493</v>
      </c>
      <c r="H10950" s="20">
        <v>-109354006</v>
      </c>
      <c r="I10950" s="20"/>
      <c r="J10950" s="21">
        <f>IFERROR((I10950/H10950),0)</f>
        <v>0</v>
      </c>
      <c r="K10950" s="20"/>
      <c r="L10950" s="20"/>
      <c r="M10950" s="22"/>
    </row>
    <row r="10951" spans="1:13" s="14" customFormat="1" ht="30" outlineLevel="1" x14ac:dyDescent="0.25">
      <c r="A10951" s="34"/>
      <c r="B10951" s="46" t="s">
        <v>8221</v>
      </c>
      <c r="C10951" s="40" t="str">
        <f>C10950</f>
        <v>ASIGNACIÓN PARA LA INVERSIÓN LOCAL  - AMBIENTE Y DESARROLLO SOSTENIBLE</v>
      </c>
      <c r="D10951" s="39" t="str">
        <f>D10950</f>
        <v xml:space="preserve">CHOCÓ                                             </v>
      </c>
      <c r="E10951" s="39" t="str">
        <f>E10950</f>
        <v>27006</v>
      </c>
      <c r="F10951" s="39" t="str">
        <f>F10950</f>
        <v xml:space="preserve">ACANDÍ                                            </v>
      </c>
      <c r="G10951" s="39" t="s">
        <v>10656</v>
      </c>
      <c r="H10951" s="20">
        <f>SUBTOTAL(9,H10946:H10950)</f>
        <v>805163833</v>
      </c>
      <c r="I10951" s="20">
        <f>SUBTOTAL(9,I10946:I10950)</f>
        <v>714805077.40999997</v>
      </c>
      <c r="J10951" s="42">
        <f>+I10951/H10951</f>
        <v>0.88777593840333358</v>
      </c>
      <c r="K10951" s="20">
        <f>SUBTOTAL(9,K10946:K10950)</f>
        <v>404033256.53999996</v>
      </c>
      <c r="L10951" s="20">
        <f>SUBTOTAL(9,L10946:L10950)</f>
        <v>347057268.40999997</v>
      </c>
      <c r="M10951" s="7">
        <f>IFERROR((L10951/K10951),"N.A")</f>
        <v>0.85898193475972129</v>
      </c>
    </row>
    <row r="10952" spans="1:13" s="14" customFormat="1" ht="30" outlineLevel="2" x14ac:dyDescent="0.25">
      <c r="A10952" s="34"/>
      <c r="B10952" s="44" t="s">
        <v>3622</v>
      </c>
      <c r="C10952" s="31" t="s">
        <v>3118</v>
      </c>
      <c r="D10952" s="14" t="s">
        <v>1480</v>
      </c>
      <c r="E10952" s="14" t="s">
        <v>1571</v>
      </c>
      <c r="F10952" s="14" t="s">
        <v>1572</v>
      </c>
      <c r="G10952" s="14" t="s">
        <v>16</v>
      </c>
      <c r="H10952" s="15">
        <v>2004761006</v>
      </c>
      <c r="I10952" s="15">
        <v>1272503685.9100001</v>
      </c>
      <c r="J10952" s="16">
        <f>IFERROR((I10952/H10952),0)</f>
        <v>0.63474084048001489</v>
      </c>
      <c r="K10952" s="15">
        <v>1481409136.1600003</v>
      </c>
      <c r="L10952" s="15">
        <v>1272503685.9100001</v>
      </c>
      <c r="M10952" s="17">
        <f>L10952/K10952</f>
        <v>0.85898193473309503</v>
      </c>
    </row>
    <row r="10953" spans="1:13" s="14" customFormat="1" ht="30" outlineLevel="2" x14ac:dyDescent="0.25">
      <c r="A10953" s="34"/>
      <c r="B10953" s="44" t="s">
        <v>3622</v>
      </c>
      <c r="C10953" s="31" t="s">
        <v>3118</v>
      </c>
      <c r="D10953" s="14" t="s">
        <v>1480</v>
      </c>
      <c r="E10953" s="14" t="s">
        <v>1571</v>
      </c>
      <c r="F10953" s="14" t="s">
        <v>1572</v>
      </c>
      <c r="G10953" s="14" t="s">
        <v>6109</v>
      </c>
      <c r="H10953" s="20">
        <v>1237631192</v>
      </c>
      <c r="I10953" s="20">
        <v>1237631192</v>
      </c>
      <c r="J10953" s="21">
        <f>IFERROR((I10953/H10953),0)</f>
        <v>1</v>
      </c>
      <c r="K10953" s="20"/>
      <c r="L10953" s="20"/>
      <c r="M10953" s="22"/>
    </row>
    <row r="10954" spans="1:13" s="14" customFormat="1" ht="30" outlineLevel="2" x14ac:dyDescent="0.25">
      <c r="A10954" s="34"/>
      <c r="B10954" s="44" t="s">
        <v>3622</v>
      </c>
      <c r="C10954" s="31" t="s">
        <v>3118</v>
      </c>
      <c r="D10954" s="14" t="s">
        <v>1480</v>
      </c>
      <c r="E10954" s="14" t="s">
        <v>1571</v>
      </c>
      <c r="F10954" s="14" t="s">
        <v>1572</v>
      </c>
      <c r="G10954" s="14" t="s">
        <v>6481</v>
      </c>
      <c r="H10954" s="20">
        <v>12399</v>
      </c>
      <c r="I10954" s="20">
        <v>12399</v>
      </c>
      <c r="J10954" s="21">
        <f>IFERROR((I10954/H10954),0)</f>
        <v>1</v>
      </c>
      <c r="K10954" s="20"/>
      <c r="L10954" s="20"/>
      <c r="M10954" s="22"/>
    </row>
    <row r="10955" spans="1:13" s="14" customFormat="1" ht="30" outlineLevel="2" x14ac:dyDescent="0.25">
      <c r="A10955" s="34"/>
      <c r="B10955" s="44" t="s">
        <v>3622</v>
      </c>
      <c r="C10955" s="31" t="s">
        <v>3118</v>
      </c>
      <c r="D10955" s="14" t="s">
        <v>1480</v>
      </c>
      <c r="E10955" s="14" t="s">
        <v>1571</v>
      </c>
      <c r="F10955" s="14" t="s">
        <v>1572</v>
      </c>
      <c r="G10955" s="14" t="s">
        <v>6492</v>
      </c>
      <c r="H10955" s="20">
        <v>304984507</v>
      </c>
      <c r="I10955" s="20">
        <v>304984507</v>
      </c>
      <c r="J10955" s="21">
        <f>IFERROR((I10955/H10955),0)</f>
        <v>1</v>
      </c>
      <c r="K10955" s="20"/>
      <c r="L10955" s="20"/>
      <c r="M10955" s="22"/>
    </row>
    <row r="10956" spans="1:13" s="14" customFormat="1" ht="30" outlineLevel="2" x14ac:dyDescent="0.25">
      <c r="A10956" s="34"/>
      <c r="B10956" s="44" t="s">
        <v>3622</v>
      </c>
      <c r="C10956" s="31" t="s">
        <v>3118</v>
      </c>
      <c r="D10956" s="14" t="s">
        <v>1480</v>
      </c>
      <c r="E10956" s="14" t="s">
        <v>1571</v>
      </c>
      <c r="F10956" s="14" t="s">
        <v>1572</v>
      </c>
      <c r="G10956" s="14" t="s">
        <v>6493</v>
      </c>
      <c r="H10956" s="20">
        <v>-400952201</v>
      </c>
      <c r="I10956" s="20"/>
      <c r="J10956" s="21">
        <f>IFERROR((I10956/H10956),0)</f>
        <v>0</v>
      </c>
      <c r="K10956" s="20"/>
      <c r="L10956" s="20"/>
      <c r="M10956" s="22"/>
    </row>
    <row r="10957" spans="1:13" s="14" customFormat="1" ht="30" outlineLevel="1" x14ac:dyDescent="0.25">
      <c r="A10957" s="34"/>
      <c r="B10957" s="46" t="s">
        <v>8222</v>
      </c>
      <c r="C10957" s="40" t="str">
        <f>C10956</f>
        <v>ASIGNACIÓN PARA LA INVERSIÓN LOCAL  - AMBIENTE Y DESARROLLO SOSTENIBLE</v>
      </c>
      <c r="D10957" s="39" t="str">
        <f>D10956</f>
        <v xml:space="preserve">CHOCÓ                                             </v>
      </c>
      <c r="E10957" s="39" t="str">
        <f>E10956</f>
        <v>27001</v>
      </c>
      <c r="F10957" s="39" t="str">
        <f>F10956</f>
        <v xml:space="preserve">QUIBDÓ                                            </v>
      </c>
      <c r="G10957" s="39" t="s">
        <v>10656</v>
      </c>
      <c r="H10957" s="20">
        <f>SUBTOTAL(9,H10952:H10956)</f>
        <v>3146436903</v>
      </c>
      <c r="I10957" s="20">
        <f>SUBTOTAL(9,I10952:I10956)</f>
        <v>2815131783.9099998</v>
      </c>
      <c r="J10957" s="42">
        <f>+I10957/H10957</f>
        <v>0.89470466775478186</v>
      </c>
      <c r="K10957" s="20">
        <f>SUBTOTAL(9,K10952:K10956)</f>
        <v>1481409136.1600003</v>
      </c>
      <c r="L10957" s="20">
        <f>SUBTOTAL(9,L10952:L10956)</f>
        <v>1272503685.9100001</v>
      </c>
      <c r="M10957" s="7">
        <f>IFERROR((L10957/K10957),"N.A")</f>
        <v>0.85898193473309503</v>
      </c>
    </row>
    <row r="10958" spans="1:13" s="14" customFormat="1" ht="30" outlineLevel="2" x14ac:dyDescent="0.25">
      <c r="A10958" s="34"/>
      <c r="B10958" s="44" t="s">
        <v>3623</v>
      </c>
      <c r="C10958" s="31" t="s">
        <v>3118</v>
      </c>
      <c r="D10958" s="14" t="s">
        <v>1574</v>
      </c>
      <c r="E10958" s="14" t="s">
        <v>1575</v>
      </c>
      <c r="F10958" s="14" t="s">
        <v>1576</v>
      </c>
      <c r="G10958" s="14" t="s">
        <v>16</v>
      </c>
      <c r="H10958" s="15">
        <v>143450177</v>
      </c>
      <c r="I10958" s="15">
        <v>91053685.919999987</v>
      </c>
      <c r="J10958" s="16">
        <f>IFERROR((I10958/H10958),0)</f>
        <v>0.6347408405079904</v>
      </c>
      <c r="K10958" s="15">
        <v>106001863.63</v>
      </c>
      <c r="L10958" s="15">
        <v>91053685.919999987</v>
      </c>
      <c r="M10958" s="17">
        <f>L10958/K10958</f>
        <v>0.85898193486317664</v>
      </c>
    </row>
    <row r="10959" spans="1:13" s="14" customFormat="1" ht="30" outlineLevel="2" x14ac:dyDescent="0.25">
      <c r="A10959" s="34"/>
      <c r="B10959" s="44" t="s">
        <v>3623</v>
      </c>
      <c r="C10959" s="31" t="s">
        <v>3118</v>
      </c>
      <c r="D10959" s="14" t="s">
        <v>1574</v>
      </c>
      <c r="E10959" s="14" t="s">
        <v>1575</v>
      </c>
      <c r="F10959" s="14" t="s">
        <v>1576</v>
      </c>
      <c r="G10959" s="14" t="s">
        <v>6109</v>
      </c>
      <c r="H10959" s="20">
        <v>248866096</v>
      </c>
      <c r="I10959" s="20">
        <v>248866096</v>
      </c>
      <c r="J10959" s="21">
        <f>IFERROR((I10959/H10959),0)</f>
        <v>1</v>
      </c>
      <c r="K10959" s="20"/>
      <c r="L10959" s="20"/>
      <c r="M10959" s="22"/>
    </row>
    <row r="10960" spans="1:13" s="14" customFormat="1" ht="30" outlineLevel="2" x14ac:dyDescent="0.25">
      <c r="A10960" s="34"/>
      <c r="B10960" s="44" t="s">
        <v>3623</v>
      </c>
      <c r="C10960" s="31" t="s">
        <v>3118</v>
      </c>
      <c r="D10960" s="14" t="s">
        <v>1574</v>
      </c>
      <c r="E10960" s="14" t="s">
        <v>1575</v>
      </c>
      <c r="F10960" s="14" t="s">
        <v>1576</v>
      </c>
      <c r="G10960" s="14" t="s">
        <v>6481</v>
      </c>
      <c r="H10960" s="20">
        <v>887</v>
      </c>
      <c r="I10960" s="20">
        <v>887</v>
      </c>
      <c r="J10960" s="21">
        <f>IFERROR((I10960/H10960),0)</f>
        <v>1</v>
      </c>
      <c r="K10960" s="20"/>
      <c r="L10960" s="20"/>
      <c r="M10960" s="22"/>
    </row>
    <row r="10961" spans="1:13" s="14" customFormat="1" ht="30" outlineLevel="2" x14ac:dyDescent="0.25">
      <c r="A10961" s="34"/>
      <c r="B10961" s="44" t="s">
        <v>3623</v>
      </c>
      <c r="C10961" s="31" t="s">
        <v>3118</v>
      </c>
      <c r="D10961" s="14" t="s">
        <v>1574</v>
      </c>
      <c r="E10961" s="14" t="s">
        <v>1575</v>
      </c>
      <c r="F10961" s="14" t="s">
        <v>1576</v>
      </c>
      <c r="G10961" s="14" t="s">
        <v>6492</v>
      </c>
      <c r="H10961" s="20">
        <v>21823091</v>
      </c>
      <c r="I10961" s="20">
        <v>21823091</v>
      </c>
      <c r="J10961" s="21">
        <f>IFERROR((I10961/H10961),0)</f>
        <v>1</v>
      </c>
      <c r="K10961" s="20"/>
      <c r="L10961" s="20"/>
      <c r="M10961" s="22"/>
    </row>
    <row r="10962" spans="1:13" s="14" customFormat="1" ht="30" outlineLevel="2" x14ac:dyDescent="0.25">
      <c r="A10962" s="34"/>
      <c r="B10962" s="44" t="s">
        <v>3623</v>
      </c>
      <c r="C10962" s="31" t="s">
        <v>3118</v>
      </c>
      <c r="D10962" s="14" t="s">
        <v>1574</v>
      </c>
      <c r="E10962" s="14" t="s">
        <v>1575</v>
      </c>
      <c r="F10962" s="14" t="s">
        <v>1576</v>
      </c>
      <c r="G10962" s="14" t="s">
        <v>6493</v>
      </c>
      <c r="H10962" s="20">
        <v>-28690035</v>
      </c>
      <c r="I10962" s="20"/>
      <c r="J10962" s="21">
        <f>IFERROR((I10962/H10962),0)</f>
        <v>0</v>
      </c>
      <c r="K10962" s="20"/>
      <c r="L10962" s="20"/>
      <c r="M10962" s="22"/>
    </row>
    <row r="10963" spans="1:13" s="14" customFormat="1" ht="30" outlineLevel="1" x14ac:dyDescent="0.25">
      <c r="A10963" s="34"/>
      <c r="B10963" s="46" t="s">
        <v>8223</v>
      </c>
      <c r="C10963" s="40" t="str">
        <f>C10962</f>
        <v>ASIGNACIÓN PARA LA INVERSIÓN LOCAL  - AMBIENTE Y DESARROLLO SOSTENIBLE</v>
      </c>
      <c r="D10963" s="39" t="str">
        <f>D10962</f>
        <v xml:space="preserve">CUNDINAMARCA                                      </v>
      </c>
      <c r="E10963" s="39" t="str">
        <f>E10962</f>
        <v>25898</v>
      </c>
      <c r="F10963" s="39" t="str">
        <f>F10962</f>
        <v xml:space="preserve">ZIPACÓN                                           </v>
      </c>
      <c r="G10963" s="39" t="s">
        <v>10656</v>
      </c>
      <c r="H10963" s="20">
        <f>SUBTOTAL(9,H10958:H10962)</f>
        <v>385450216</v>
      </c>
      <c r="I10963" s="20">
        <f>SUBTOTAL(9,I10958:I10962)</f>
        <v>361743759.91999996</v>
      </c>
      <c r="J10963" s="42">
        <f>+I10963/H10963</f>
        <v>0.93849671086965991</v>
      </c>
      <c r="K10963" s="20">
        <f>SUBTOTAL(9,K10958:K10962)</f>
        <v>106001863.63</v>
      </c>
      <c r="L10963" s="20">
        <f>SUBTOTAL(9,L10958:L10962)</f>
        <v>91053685.919999987</v>
      </c>
      <c r="M10963" s="7">
        <f>IFERROR((L10963/K10963),"N.A")</f>
        <v>0.85898193486317664</v>
      </c>
    </row>
    <row r="10964" spans="1:13" s="14" customFormat="1" ht="30" outlineLevel="2" x14ac:dyDescent="0.25">
      <c r="A10964" s="34"/>
      <c r="B10964" s="44" t="s">
        <v>3624</v>
      </c>
      <c r="C10964" s="31" t="s">
        <v>3118</v>
      </c>
      <c r="D10964" s="14" t="s">
        <v>1574</v>
      </c>
      <c r="E10964" s="14" t="s">
        <v>1578</v>
      </c>
      <c r="F10964" s="14" t="s">
        <v>1579</v>
      </c>
      <c r="G10964" s="14" t="s">
        <v>16</v>
      </c>
      <c r="H10964" s="15">
        <v>566502571</v>
      </c>
      <c r="I10964" s="15">
        <v>359582318.04000002</v>
      </c>
      <c r="J10964" s="16">
        <f>IFERROR((I10964/H10964),0)</f>
        <v>0.6347408404612519</v>
      </c>
      <c r="K10964" s="15">
        <v>418614528.88999999</v>
      </c>
      <c r="L10964" s="15">
        <v>359582318.04000002</v>
      </c>
      <c r="M10964" s="17">
        <f>L10964/K10964</f>
        <v>0.85898193498794695</v>
      </c>
    </row>
    <row r="10965" spans="1:13" s="14" customFormat="1" ht="30" outlineLevel="2" x14ac:dyDescent="0.25">
      <c r="A10965" s="34"/>
      <c r="B10965" s="44" t="s">
        <v>3624</v>
      </c>
      <c r="C10965" s="31" t="s">
        <v>3118</v>
      </c>
      <c r="D10965" s="14" t="s">
        <v>1574</v>
      </c>
      <c r="E10965" s="14" t="s">
        <v>1578</v>
      </c>
      <c r="F10965" s="14" t="s">
        <v>1579</v>
      </c>
      <c r="G10965" s="14" t="s">
        <v>6109</v>
      </c>
      <c r="H10965" s="20">
        <v>936772210</v>
      </c>
      <c r="I10965" s="20">
        <v>936772210</v>
      </c>
      <c r="J10965" s="21">
        <f>IFERROR((I10965/H10965),0)</f>
        <v>1</v>
      </c>
      <c r="K10965" s="20"/>
      <c r="L10965" s="20"/>
      <c r="M10965" s="22"/>
    </row>
    <row r="10966" spans="1:13" s="14" customFormat="1" ht="30" outlineLevel="2" x14ac:dyDescent="0.25">
      <c r="A10966" s="34"/>
      <c r="B10966" s="44" t="s">
        <v>3624</v>
      </c>
      <c r="C10966" s="31" t="s">
        <v>3118</v>
      </c>
      <c r="D10966" s="14" t="s">
        <v>1574</v>
      </c>
      <c r="E10966" s="14" t="s">
        <v>1578</v>
      </c>
      <c r="F10966" s="14" t="s">
        <v>1579</v>
      </c>
      <c r="G10966" s="14" t="s">
        <v>6481</v>
      </c>
      <c r="H10966" s="20">
        <v>3504</v>
      </c>
      <c r="I10966" s="20">
        <v>3504</v>
      </c>
      <c r="J10966" s="21">
        <f>IFERROR((I10966/H10966),0)</f>
        <v>1</v>
      </c>
      <c r="K10966" s="20"/>
      <c r="L10966" s="20"/>
      <c r="M10966" s="22"/>
    </row>
    <row r="10967" spans="1:13" s="14" customFormat="1" ht="30" outlineLevel="2" x14ac:dyDescent="0.25">
      <c r="A10967" s="34"/>
      <c r="B10967" s="44" t="s">
        <v>3624</v>
      </c>
      <c r="C10967" s="31" t="s">
        <v>3118</v>
      </c>
      <c r="D10967" s="14" t="s">
        <v>1574</v>
      </c>
      <c r="E10967" s="14" t="s">
        <v>1578</v>
      </c>
      <c r="F10967" s="14" t="s">
        <v>1579</v>
      </c>
      <c r="G10967" s="14" t="s">
        <v>6492</v>
      </c>
      <c r="H10967" s="20">
        <v>86182097</v>
      </c>
      <c r="I10967" s="20">
        <v>86182097</v>
      </c>
      <c r="J10967" s="21">
        <f>IFERROR((I10967/H10967),0)</f>
        <v>1</v>
      </c>
      <c r="K10967" s="20"/>
      <c r="L10967" s="20"/>
      <c r="M10967" s="22"/>
    </row>
    <row r="10968" spans="1:13" s="14" customFormat="1" ht="30" outlineLevel="2" x14ac:dyDescent="0.25">
      <c r="A10968" s="34"/>
      <c r="B10968" s="44" t="s">
        <v>3624</v>
      </c>
      <c r="C10968" s="31" t="s">
        <v>3118</v>
      </c>
      <c r="D10968" s="14" t="s">
        <v>1574</v>
      </c>
      <c r="E10968" s="14" t="s">
        <v>1578</v>
      </c>
      <c r="F10968" s="14" t="s">
        <v>1579</v>
      </c>
      <c r="G10968" s="14" t="s">
        <v>6493</v>
      </c>
      <c r="H10968" s="20">
        <v>-113300514</v>
      </c>
      <c r="I10968" s="20"/>
      <c r="J10968" s="21">
        <f>IFERROR((I10968/H10968),0)</f>
        <v>0</v>
      </c>
      <c r="K10968" s="20"/>
      <c r="L10968" s="20"/>
      <c r="M10968" s="22"/>
    </row>
    <row r="10969" spans="1:13" s="14" customFormat="1" ht="30" outlineLevel="1" x14ac:dyDescent="0.25">
      <c r="A10969" s="34"/>
      <c r="B10969" s="46" t="s">
        <v>8224</v>
      </c>
      <c r="C10969" s="40" t="str">
        <f>C10968</f>
        <v>ASIGNACIÓN PARA LA INVERSIÓN LOCAL  - AMBIENTE Y DESARROLLO SOSTENIBLE</v>
      </c>
      <c r="D10969" s="39" t="str">
        <f>D10968</f>
        <v xml:space="preserve">CUNDINAMARCA                                      </v>
      </c>
      <c r="E10969" s="39" t="str">
        <f>E10968</f>
        <v>25885</v>
      </c>
      <c r="F10969" s="39" t="str">
        <f>F10968</f>
        <v xml:space="preserve">YACOPÍ                                            </v>
      </c>
      <c r="G10969" s="39" t="s">
        <v>10656</v>
      </c>
      <c r="H10969" s="20">
        <f>SUBTOTAL(9,H10964:H10968)</f>
        <v>1476159868</v>
      </c>
      <c r="I10969" s="20">
        <f>SUBTOTAL(9,I10964:I10968)</f>
        <v>1382540129.04</v>
      </c>
      <c r="J10969" s="42">
        <f>+I10969/H10969</f>
        <v>0.93657886182284422</v>
      </c>
      <c r="K10969" s="20">
        <f>SUBTOTAL(9,K10964:K10968)</f>
        <v>418614528.88999999</v>
      </c>
      <c r="L10969" s="20">
        <f>SUBTOTAL(9,L10964:L10968)</f>
        <v>359582318.04000002</v>
      </c>
      <c r="M10969" s="7">
        <f>IFERROR((L10969/K10969),"N.A")</f>
        <v>0.85898193498794695</v>
      </c>
    </row>
    <row r="10970" spans="1:13" s="14" customFormat="1" ht="30" outlineLevel="2" x14ac:dyDescent="0.25">
      <c r="A10970" s="34"/>
      <c r="B10970" s="44" t="s">
        <v>3625</v>
      </c>
      <c r="C10970" s="31" t="s">
        <v>3118</v>
      </c>
      <c r="D10970" s="14" t="s">
        <v>1574</v>
      </c>
      <c r="E10970" s="14" t="s">
        <v>1581</v>
      </c>
      <c r="F10970" s="14" t="s">
        <v>1582</v>
      </c>
      <c r="G10970" s="14" t="s">
        <v>16</v>
      </c>
      <c r="H10970" s="15">
        <v>317360274</v>
      </c>
      <c r="I10970" s="15">
        <v>201441527.05999997</v>
      </c>
      <c r="J10970" s="16">
        <f>IFERROR((I10970/H10970),0)</f>
        <v>0.63474084049977841</v>
      </c>
      <c r="K10970" s="15">
        <v>234511948.15000007</v>
      </c>
      <c r="L10970" s="15">
        <v>201441527.05999997</v>
      </c>
      <c r="M10970" s="17">
        <f>L10970/K10970</f>
        <v>0.85898193524516131</v>
      </c>
    </row>
    <row r="10971" spans="1:13" s="14" customFormat="1" ht="30" outlineLevel="2" x14ac:dyDescent="0.25">
      <c r="A10971" s="34"/>
      <c r="B10971" s="44" t="s">
        <v>3625</v>
      </c>
      <c r="C10971" s="31" t="s">
        <v>3118</v>
      </c>
      <c r="D10971" s="14" t="s">
        <v>1574</v>
      </c>
      <c r="E10971" s="14" t="s">
        <v>1581</v>
      </c>
      <c r="F10971" s="14" t="s">
        <v>1582</v>
      </c>
      <c r="G10971" s="14" t="s">
        <v>6109</v>
      </c>
      <c r="H10971" s="20">
        <v>525568393</v>
      </c>
      <c r="I10971" s="20">
        <v>525568393</v>
      </c>
      <c r="J10971" s="21">
        <f>IFERROR((I10971/H10971),0)</f>
        <v>1</v>
      </c>
      <c r="K10971" s="20"/>
      <c r="L10971" s="20"/>
      <c r="M10971" s="22"/>
    </row>
    <row r="10972" spans="1:13" s="14" customFormat="1" ht="30" outlineLevel="2" x14ac:dyDescent="0.25">
      <c r="A10972" s="34"/>
      <c r="B10972" s="44" t="s">
        <v>3625</v>
      </c>
      <c r="C10972" s="31" t="s">
        <v>3118</v>
      </c>
      <c r="D10972" s="14" t="s">
        <v>1574</v>
      </c>
      <c r="E10972" s="14" t="s">
        <v>1581</v>
      </c>
      <c r="F10972" s="14" t="s">
        <v>1582</v>
      </c>
      <c r="G10972" s="14" t="s">
        <v>6481</v>
      </c>
      <c r="H10972" s="20">
        <v>1963</v>
      </c>
      <c r="I10972" s="20">
        <v>1963</v>
      </c>
      <c r="J10972" s="21">
        <f>IFERROR((I10972/H10972),0)</f>
        <v>1</v>
      </c>
      <c r="K10972" s="20"/>
      <c r="L10972" s="20"/>
      <c r="M10972" s="22"/>
    </row>
    <row r="10973" spans="1:13" s="14" customFormat="1" ht="30" outlineLevel="2" x14ac:dyDescent="0.25">
      <c r="A10973" s="34"/>
      <c r="B10973" s="44" t="s">
        <v>3625</v>
      </c>
      <c r="C10973" s="31" t="s">
        <v>3118</v>
      </c>
      <c r="D10973" s="14" t="s">
        <v>1574</v>
      </c>
      <c r="E10973" s="14" t="s">
        <v>1581</v>
      </c>
      <c r="F10973" s="14" t="s">
        <v>1582</v>
      </c>
      <c r="G10973" s="14" t="s">
        <v>6492</v>
      </c>
      <c r="H10973" s="20">
        <v>48280052</v>
      </c>
      <c r="I10973" s="20">
        <v>48280052</v>
      </c>
      <c r="J10973" s="21">
        <f>IFERROR((I10973/H10973),0)</f>
        <v>1</v>
      </c>
      <c r="K10973" s="20"/>
      <c r="L10973" s="20"/>
      <c r="M10973" s="22"/>
    </row>
    <row r="10974" spans="1:13" s="14" customFormat="1" ht="30" outlineLevel="2" x14ac:dyDescent="0.25">
      <c r="A10974" s="34"/>
      <c r="B10974" s="44" t="s">
        <v>3625</v>
      </c>
      <c r="C10974" s="31" t="s">
        <v>3118</v>
      </c>
      <c r="D10974" s="14" t="s">
        <v>1574</v>
      </c>
      <c r="E10974" s="14" t="s">
        <v>1581</v>
      </c>
      <c r="F10974" s="14" t="s">
        <v>1582</v>
      </c>
      <c r="G10974" s="14" t="s">
        <v>6493</v>
      </c>
      <c r="H10974" s="20">
        <v>-63472055</v>
      </c>
      <c r="I10974" s="20"/>
      <c r="J10974" s="21">
        <f>IFERROR((I10974/H10974),0)</f>
        <v>0</v>
      </c>
      <c r="K10974" s="20"/>
      <c r="L10974" s="20"/>
      <c r="M10974" s="22"/>
    </row>
    <row r="10975" spans="1:13" s="14" customFormat="1" ht="30" outlineLevel="1" x14ac:dyDescent="0.25">
      <c r="A10975" s="34"/>
      <c r="B10975" s="46" t="s">
        <v>8225</v>
      </c>
      <c r="C10975" s="40" t="str">
        <f>C10974</f>
        <v>ASIGNACIÓN PARA LA INVERSIÓN LOCAL  - AMBIENTE Y DESARROLLO SOSTENIBLE</v>
      </c>
      <c r="D10975" s="39" t="str">
        <f>D10974</f>
        <v xml:space="preserve">CUNDINAMARCA                                      </v>
      </c>
      <c r="E10975" s="39" t="str">
        <f>E10974</f>
        <v>25878</v>
      </c>
      <c r="F10975" s="39" t="str">
        <f>F10974</f>
        <v xml:space="preserve">VIOTÁ                                             </v>
      </c>
      <c r="G10975" s="39" t="s">
        <v>10656</v>
      </c>
      <c r="H10975" s="20">
        <f>SUBTOTAL(9,H10970:H10974)</f>
        <v>827738627</v>
      </c>
      <c r="I10975" s="20">
        <f>SUBTOTAL(9,I10970:I10974)</f>
        <v>775291935.05999994</v>
      </c>
      <c r="J10975" s="42">
        <f>+I10975/H10975</f>
        <v>0.93663858344984541</v>
      </c>
      <c r="K10975" s="20">
        <f>SUBTOTAL(9,K10970:K10974)</f>
        <v>234511948.15000007</v>
      </c>
      <c r="L10975" s="20">
        <f>SUBTOTAL(9,L10970:L10974)</f>
        <v>201441527.05999997</v>
      </c>
      <c r="M10975" s="7">
        <f>IFERROR((L10975/K10975),"N.A")</f>
        <v>0.85898193524516131</v>
      </c>
    </row>
    <row r="10976" spans="1:13" s="14" customFormat="1" ht="30" outlineLevel="2" x14ac:dyDescent="0.25">
      <c r="A10976" s="34"/>
      <c r="B10976" s="44" t="s">
        <v>3626</v>
      </c>
      <c r="C10976" s="31" t="s">
        <v>3118</v>
      </c>
      <c r="D10976" s="14" t="s">
        <v>1574</v>
      </c>
      <c r="E10976" s="14" t="s">
        <v>1584</v>
      </c>
      <c r="F10976" s="14" t="s">
        <v>1585</v>
      </c>
      <c r="G10976" s="14" t="s">
        <v>16</v>
      </c>
      <c r="H10976" s="15">
        <v>305474944</v>
      </c>
      <c r="I10976" s="15">
        <v>193897422.69999999</v>
      </c>
      <c r="J10976" s="16">
        <f>IFERROR((I10976/H10976),0)</f>
        <v>0.6347408404795386</v>
      </c>
      <c r="K10976" s="15">
        <v>225729337.06999999</v>
      </c>
      <c r="L10976" s="15">
        <v>193897422.69999999</v>
      </c>
      <c r="M10976" s="17">
        <f>L10976/K10976</f>
        <v>0.85898193481103102</v>
      </c>
    </row>
    <row r="10977" spans="1:13" s="14" customFormat="1" ht="30" outlineLevel="2" x14ac:dyDescent="0.25">
      <c r="A10977" s="34"/>
      <c r="B10977" s="44" t="s">
        <v>3626</v>
      </c>
      <c r="C10977" s="31" t="s">
        <v>3118</v>
      </c>
      <c r="D10977" s="14" t="s">
        <v>1574</v>
      </c>
      <c r="E10977" s="14" t="s">
        <v>1584</v>
      </c>
      <c r="F10977" s="14" t="s">
        <v>1585</v>
      </c>
      <c r="G10977" s="14" t="s">
        <v>6109</v>
      </c>
      <c r="H10977" s="20">
        <v>528305894</v>
      </c>
      <c r="I10977" s="20">
        <v>528305894</v>
      </c>
      <c r="J10977" s="21">
        <f>IFERROR((I10977/H10977),0)</f>
        <v>1</v>
      </c>
      <c r="K10977" s="20"/>
      <c r="L10977" s="20"/>
      <c r="M10977" s="22"/>
    </row>
    <row r="10978" spans="1:13" s="14" customFormat="1" ht="30" outlineLevel="2" x14ac:dyDescent="0.25">
      <c r="A10978" s="34"/>
      <c r="B10978" s="44" t="s">
        <v>3626</v>
      </c>
      <c r="C10978" s="31" t="s">
        <v>3118</v>
      </c>
      <c r="D10978" s="14" t="s">
        <v>1574</v>
      </c>
      <c r="E10978" s="14" t="s">
        <v>1584</v>
      </c>
      <c r="F10978" s="14" t="s">
        <v>1585</v>
      </c>
      <c r="G10978" s="14" t="s">
        <v>6481</v>
      </c>
      <c r="H10978" s="20">
        <v>1889</v>
      </c>
      <c r="I10978" s="20">
        <v>1889</v>
      </c>
      <c r="J10978" s="21">
        <f>IFERROR((I10978/H10978),0)</f>
        <v>1</v>
      </c>
      <c r="K10978" s="20"/>
      <c r="L10978" s="20"/>
      <c r="M10978" s="22"/>
    </row>
    <row r="10979" spans="1:13" s="14" customFormat="1" ht="30" outlineLevel="2" x14ac:dyDescent="0.25">
      <c r="A10979" s="34"/>
      <c r="B10979" s="44" t="s">
        <v>3626</v>
      </c>
      <c r="C10979" s="31" t="s">
        <v>3118</v>
      </c>
      <c r="D10979" s="14" t="s">
        <v>1574</v>
      </c>
      <c r="E10979" s="14" t="s">
        <v>1584</v>
      </c>
      <c r="F10979" s="14" t="s">
        <v>1585</v>
      </c>
      <c r="G10979" s="14" t="s">
        <v>6492</v>
      </c>
      <c r="H10979" s="20">
        <v>46471936</v>
      </c>
      <c r="I10979" s="20">
        <v>46471936</v>
      </c>
      <c r="J10979" s="21">
        <f>IFERROR((I10979/H10979),0)</f>
        <v>1</v>
      </c>
      <c r="K10979" s="20"/>
      <c r="L10979" s="20"/>
      <c r="M10979" s="22"/>
    </row>
    <row r="10980" spans="1:13" s="14" customFormat="1" ht="30" outlineLevel="2" x14ac:dyDescent="0.25">
      <c r="A10980" s="34"/>
      <c r="B10980" s="44" t="s">
        <v>3626</v>
      </c>
      <c r="C10980" s="31" t="s">
        <v>3118</v>
      </c>
      <c r="D10980" s="14" t="s">
        <v>1574</v>
      </c>
      <c r="E10980" s="14" t="s">
        <v>1584</v>
      </c>
      <c r="F10980" s="14" t="s">
        <v>1585</v>
      </c>
      <c r="G10980" s="14" t="s">
        <v>6493</v>
      </c>
      <c r="H10980" s="20">
        <v>-61094989</v>
      </c>
      <c r="I10980" s="20"/>
      <c r="J10980" s="21">
        <f>IFERROR((I10980/H10980),0)</f>
        <v>0</v>
      </c>
      <c r="K10980" s="20"/>
      <c r="L10980" s="20"/>
      <c r="M10980" s="22"/>
    </row>
    <row r="10981" spans="1:13" s="14" customFormat="1" ht="30" outlineLevel="1" x14ac:dyDescent="0.25">
      <c r="A10981" s="34"/>
      <c r="B10981" s="46" t="s">
        <v>8226</v>
      </c>
      <c r="C10981" s="40" t="str">
        <f>C10980</f>
        <v>ASIGNACIÓN PARA LA INVERSIÓN LOCAL  - AMBIENTE Y DESARROLLO SOSTENIBLE</v>
      </c>
      <c r="D10981" s="39" t="str">
        <f>D10980</f>
        <v xml:space="preserve">CUNDINAMARCA                                      </v>
      </c>
      <c r="E10981" s="39" t="str">
        <f>E10980</f>
        <v>25875</v>
      </c>
      <c r="F10981" s="39" t="str">
        <f>F10980</f>
        <v xml:space="preserve">VILLETA                                           </v>
      </c>
      <c r="G10981" s="39" t="s">
        <v>10656</v>
      </c>
      <c r="H10981" s="20">
        <f>SUBTOTAL(9,H10976:H10980)</f>
        <v>819159674</v>
      </c>
      <c r="I10981" s="20">
        <f>SUBTOTAL(9,I10976:I10980)</f>
        <v>768677141.70000005</v>
      </c>
      <c r="J10981" s="42">
        <f>+I10981/H10981</f>
        <v>0.93837278139743985</v>
      </c>
      <c r="K10981" s="20">
        <f>SUBTOTAL(9,K10976:K10980)</f>
        <v>225729337.06999999</v>
      </c>
      <c r="L10981" s="20">
        <f>SUBTOTAL(9,L10976:L10980)</f>
        <v>193897422.69999999</v>
      </c>
      <c r="M10981" s="7">
        <f>IFERROR((L10981/K10981),"N.A")</f>
        <v>0.85898193481103102</v>
      </c>
    </row>
    <row r="10982" spans="1:13" s="14" customFormat="1" ht="30" outlineLevel="2" x14ac:dyDescent="0.25">
      <c r="A10982" s="34"/>
      <c r="B10982" s="44" t="s">
        <v>3627</v>
      </c>
      <c r="C10982" s="31" t="s">
        <v>3118</v>
      </c>
      <c r="D10982" s="14" t="s">
        <v>1574</v>
      </c>
      <c r="E10982" s="14" t="s">
        <v>1587</v>
      </c>
      <c r="F10982" s="14" t="s">
        <v>1588</v>
      </c>
      <c r="G10982" s="14" t="s">
        <v>16</v>
      </c>
      <c r="H10982" s="15">
        <v>260850561</v>
      </c>
      <c r="I10982" s="15">
        <v>165572504.35000002</v>
      </c>
      <c r="J10982" s="16">
        <f>IFERROR((I10982/H10982),0)</f>
        <v>0.63474084056119784</v>
      </c>
      <c r="K10982" s="15">
        <v>192754349.76000002</v>
      </c>
      <c r="L10982" s="15">
        <v>165572504.35000002</v>
      </c>
      <c r="M10982" s="17">
        <f>L10982/K10982</f>
        <v>0.85898193506997722</v>
      </c>
    </row>
    <row r="10983" spans="1:13" s="14" customFormat="1" ht="30" outlineLevel="2" x14ac:dyDescent="0.25">
      <c r="A10983" s="34"/>
      <c r="B10983" s="44" t="s">
        <v>3627</v>
      </c>
      <c r="C10983" s="31" t="s">
        <v>3118</v>
      </c>
      <c r="D10983" s="14" t="s">
        <v>1574</v>
      </c>
      <c r="E10983" s="14" t="s">
        <v>1587</v>
      </c>
      <c r="F10983" s="14" t="s">
        <v>1588</v>
      </c>
      <c r="G10983" s="14" t="s">
        <v>6109</v>
      </c>
      <c r="H10983" s="20">
        <v>469428637</v>
      </c>
      <c r="I10983" s="20">
        <v>469428637</v>
      </c>
      <c r="J10983" s="21">
        <f>IFERROR((I10983/H10983),0)</f>
        <v>1</v>
      </c>
      <c r="K10983" s="20"/>
      <c r="L10983" s="20"/>
      <c r="M10983" s="22"/>
    </row>
    <row r="10984" spans="1:13" s="14" customFormat="1" ht="30" outlineLevel="2" x14ac:dyDescent="0.25">
      <c r="A10984" s="34"/>
      <c r="B10984" s="44" t="s">
        <v>3627</v>
      </c>
      <c r="C10984" s="31" t="s">
        <v>3118</v>
      </c>
      <c r="D10984" s="14" t="s">
        <v>1574</v>
      </c>
      <c r="E10984" s="14" t="s">
        <v>1587</v>
      </c>
      <c r="F10984" s="14" t="s">
        <v>1588</v>
      </c>
      <c r="G10984" s="14" t="s">
        <v>6481</v>
      </c>
      <c r="H10984" s="20">
        <v>1613</v>
      </c>
      <c r="I10984" s="20">
        <v>1613</v>
      </c>
      <c r="J10984" s="21">
        <f>IFERROR((I10984/H10984),0)</f>
        <v>1</v>
      </c>
      <c r="K10984" s="20"/>
      <c r="L10984" s="20"/>
      <c r="M10984" s="22"/>
    </row>
    <row r="10985" spans="1:13" s="14" customFormat="1" ht="30" outlineLevel="2" x14ac:dyDescent="0.25">
      <c r="A10985" s="34"/>
      <c r="B10985" s="44" t="s">
        <v>3627</v>
      </c>
      <c r="C10985" s="31" t="s">
        <v>3118</v>
      </c>
      <c r="D10985" s="14" t="s">
        <v>1574</v>
      </c>
      <c r="E10985" s="14" t="s">
        <v>1587</v>
      </c>
      <c r="F10985" s="14" t="s">
        <v>1588</v>
      </c>
      <c r="G10985" s="14" t="s">
        <v>6492</v>
      </c>
      <c r="H10985" s="20">
        <v>39683224</v>
      </c>
      <c r="I10985" s="20">
        <v>39683224</v>
      </c>
      <c r="J10985" s="21">
        <f>IFERROR((I10985/H10985),0)</f>
        <v>1</v>
      </c>
      <c r="K10985" s="20"/>
      <c r="L10985" s="20"/>
      <c r="M10985" s="22"/>
    </row>
    <row r="10986" spans="1:13" s="14" customFormat="1" ht="30" outlineLevel="2" x14ac:dyDescent="0.25">
      <c r="A10986" s="34"/>
      <c r="B10986" s="44" t="s">
        <v>3627</v>
      </c>
      <c r="C10986" s="31" t="s">
        <v>3118</v>
      </c>
      <c r="D10986" s="14" t="s">
        <v>1574</v>
      </c>
      <c r="E10986" s="14" t="s">
        <v>1587</v>
      </c>
      <c r="F10986" s="14" t="s">
        <v>1588</v>
      </c>
      <c r="G10986" s="14" t="s">
        <v>6493</v>
      </c>
      <c r="H10986" s="20">
        <v>-52170112</v>
      </c>
      <c r="I10986" s="20"/>
      <c r="J10986" s="21">
        <f>IFERROR((I10986/H10986),0)</f>
        <v>0</v>
      </c>
      <c r="K10986" s="20"/>
      <c r="L10986" s="20"/>
      <c r="M10986" s="22"/>
    </row>
    <row r="10987" spans="1:13" s="14" customFormat="1" ht="30" outlineLevel="1" x14ac:dyDescent="0.25">
      <c r="A10987" s="34"/>
      <c r="B10987" s="46" t="s">
        <v>8227</v>
      </c>
      <c r="C10987" s="40" t="str">
        <f>C10986</f>
        <v>ASIGNACIÓN PARA LA INVERSIÓN LOCAL  - AMBIENTE Y DESARROLLO SOSTENIBLE</v>
      </c>
      <c r="D10987" s="39" t="str">
        <f>D10986</f>
        <v xml:space="preserve">CUNDINAMARCA                                      </v>
      </c>
      <c r="E10987" s="39" t="str">
        <f>E10986</f>
        <v>25873</v>
      </c>
      <c r="F10987" s="39" t="str">
        <f>F10986</f>
        <v xml:space="preserve">VILLAPINZÓN                                       </v>
      </c>
      <c r="G10987" s="39" t="s">
        <v>10656</v>
      </c>
      <c r="H10987" s="20">
        <f>SUBTOTAL(9,H10982:H10986)</f>
        <v>717793923</v>
      </c>
      <c r="I10987" s="20">
        <f>SUBTOTAL(9,I10982:I10986)</f>
        <v>674685978.35000002</v>
      </c>
      <c r="J10987" s="42">
        <f>+I10987/H10987</f>
        <v>0.93994384283746579</v>
      </c>
      <c r="K10987" s="20">
        <f>SUBTOTAL(9,K10982:K10986)</f>
        <v>192754349.76000002</v>
      </c>
      <c r="L10987" s="20">
        <f>SUBTOTAL(9,L10982:L10986)</f>
        <v>165572504.35000002</v>
      </c>
      <c r="M10987" s="7">
        <f>IFERROR((L10987/K10987),"N.A")</f>
        <v>0.85898193506997722</v>
      </c>
    </row>
    <row r="10988" spans="1:13" s="14" customFormat="1" ht="30" outlineLevel="2" x14ac:dyDescent="0.25">
      <c r="A10988" s="34"/>
      <c r="B10988" s="44" t="s">
        <v>3628</v>
      </c>
      <c r="C10988" s="31" t="s">
        <v>3118</v>
      </c>
      <c r="D10988" s="14" t="s">
        <v>1574</v>
      </c>
      <c r="E10988" s="14" t="s">
        <v>1590</v>
      </c>
      <c r="F10988" s="14" t="s">
        <v>1591</v>
      </c>
      <c r="G10988" s="14" t="s">
        <v>16</v>
      </c>
      <c r="H10988" s="15">
        <v>114224170</v>
      </c>
      <c r="I10988" s="15">
        <v>72502745.670000002</v>
      </c>
      <c r="J10988" s="16">
        <f>IFERROR((I10988/H10988),0)</f>
        <v>0.63474084048936408</v>
      </c>
      <c r="K10988" s="15">
        <v>84405437.190000013</v>
      </c>
      <c r="L10988" s="15">
        <v>72502745.670000002</v>
      </c>
      <c r="M10988" s="17">
        <f>L10988/K10988</f>
        <v>0.85898193391017486</v>
      </c>
    </row>
    <row r="10989" spans="1:13" s="14" customFormat="1" ht="30" outlineLevel="2" x14ac:dyDescent="0.25">
      <c r="A10989" s="34"/>
      <c r="B10989" s="44" t="s">
        <v>3628</v>
      </c>
      <c r="C10989" s="31" t="s">
        <v>3118</v>
      </c>
      <c r="D10989" s="14" t="s">
        <v>1574</v>
      </c>
      <c r="E10989" s="14" t="s">
        <v>1590</v>
      </c>
      <c r="F10989" s="14" t="s">
        <v>1591</v>
      </c>
      <c r="G10989" s="14" t="s">
        <v>6109</v>
      </c>
      <c r="H10989" s="20">
        <v>53083875</v>
      </c>
      <c r="I10989" s="20">
        <v>53083875</v>
      </c>
      <c r="J10989" s="21">
        <f>IFERROR((I10989/H10989),0)</f>
        <v>1</v>
      </c>
      <c r="K10989" s="20"/>
      <c r="L10989" s="20"/>
      <c r="M10989" s="22"/>
    </row>
    <row r="10990" spans="1:13" s="14" customFormat="1" ht="30" outlineLevel="2" x14ac:dyDescent="0.25">
      <c r="A10990" s="34"/>
      <c r="B10990" s="44" t="s">
        <v>3628</v>
      </c>
      <c r="C10990" s="31" t="s">
        <v>3118</v>
      </c>
      <c r="D10990" s="14" t="s">
        <v>1574</v>
      </c>
      <c r="E10990" s="14" t="s">
        <v>1590</v>
      </c>
      <c r="F10990" s="14" t="s">
        <v>1591</v>
      </c>
      <c r="G10990" s="14" t="s">
        <v>6481</v>
      </c>
      <c r="H10990" s="20">
        <v>706</v>
      </c>
      <c r="I10990" s="20">
        <v>706</v>
      </c>
      <c r="J10990" s="21">
        <f>IFERROR((I10990/H10990),0)</f>
        <v>1</v>
      </c>
      <c r="K10990" s="20"/>
      <c r="L10990" s="20"/>
      <c r="M10990" s="22"/>
    </row>
    <row r="10991" spans="1:13" s="14" customFormat="1" ht="30" outlineLevel="2" x14ac:dyDescent="0.25">
      <c r="A10991" s="34"/>
      <c r="B10991" s="44" t="s">
        <v>3628</v>
      </c>
      <c r="C10991" s="31" t="s">
        <v>3118</v>
      </c>
      <c r="D10991" s="14" t="s">
        <v>1574</v>
      </c>
      <c r="E10991" s="14" t="s">
        <v>1590</v>
      </c>
      <c r="F10991" s="14" t="s">
        <v>1591</v>
      </c>
      <c r="G10991" s="14" t="s">
        <v>6492</v>
      </c>
      <c r="H10991" s="20">
        <v>17376935</v>
      </c>
      <c r="I10991" s="20">
        <v>17376935</v>
      </c>
      <c r="J10991" s="21">
        <f>IFERROR((I10991/H10991),0)</f>
        <v>1</v>
      </c>
      <c r="K10991" s="20"/>
      <c r="L10991" s="20"/>
      <c r="M10991" s="22"/>
    </row>
    <row r="10992" spans="1:13" s="14" customFormat="1" ht="30" outlineLevel="2" x14ac:dyDescent="0.25">
      <c r="A10992" s="34"/>
      <c r="B10992" s="44" t="s">
        <v>3628</v>
      </c>
      <c r="C10992" s="31" t="s">
        <v>3118</v>
      </c>
      <c r="D10992" s="14" t="s">
        <v>1574</v>
      </c>
      <c r="E10992" s="14" t="s">
        <v>1590</v>
      </c>
      <c r="F10992" s="14" t="s">
        <v>1591</v>
      </c>
      <c r="G10992" s="14" t="s">
        <v>6493</v>
      </c>
      <c r="H10992" s="20">
        <v>-22844834</v>
      </c>
      <c r="I10992" s="20"/>
      <c r="J10992" s="21">
        <f>IFERROR((I10992/H10992),0)</f>
        <v>0</v>
      </c>
      <c r="K10992" s="20"/>
      <c r="L10992" s="20"/>
      <c r="M10992" s="22"/>
    </row>
    <row r="10993" spans="1:13" s="14" customFormat="1" ht="30" outlineLevel="1" x14ac:dyDescent="0.25">
      <c r="A10993" s="34"/>
      <c r="B10993" s="46" t="s">
        <v>8228</v>
      </c>
      <c r="C10993" s="40" t="str">
        <f>C10992</f>
        <v>ASIGNACIÓN PARA LA INVERSIÓN LOCAL  - AMBIENTE Y DESARROLLO SOSTENIBLE</v>
      </c>
      <c r="D10993" s="39" t="str">
        <f>D10992</f>
        <v xml:space="preserve">CUNDINAMARCA                                      </v>
      </c>
      <c r="E10993" s="39" t="str">
        <f>E10992</f>
        <v>25871</v>
      </c>
      <c r="F10993" s="39" t="str">
        <f>F10992</f>
        <v xml:space="preserve">VILLAGÓMEZ                                        </v>
      </c>
      <c r="G10993" s="39" t="s">
        <v>10656</v>
      </c>
      <c r="H10993" s="20">
        <f>SUBTOTAL(9,H10988:H10992)</f>
        <v>161840852</v>
      </c>
      <c r="I10993" s="20">
        <f>SUBTOTAL(9,I10988:I10992)</f>
        <v>142964261.67000002</v>
      </c>
      <c r="J10993" s="42">
        <f>+I10993/H10993</f>
        <v>0.88336325410595351</v>
      </c>
      <c r="K10993" s="20">
        <f>SUBTOTAL(9,K10988:K10992)</f>
        <v>84405437.190000013</v>
      </c>
      <c r="L10993" s="20">
        <f>SUBTOTAL(9,L10988:L10992)</f>
        <v>72502745.670000002</v>
      </c>
      <c r="M10993" s="7">
        <f>IFERROR((L10993/K10993),"N.A")</f>
        <v>0.85898193391017486</v>
      </c>
    </row>
    <row r="10994" spans="1:13" s="14" customFormat="1" ht="30" outlineLevel="2" x14ac:dyDescent="0.25">
      <c r="A10994" s="34"/>
      <c r="B10994" s="44" t="s">
        <v>3629</v>
      </c>
      <c r="C10994" s="31" t="s">
        <v>3118</v>
      </c>
      <c r="D10994" s="14" t="s">
        <v>1574</v>
      </c>
      <c r="E10994" s="14" t="s">
        <v>1593</v>
      </c>
      <c r="F10994" s="14" t="s">
        <v>1594</v>
      </c>
      <c r="G10994" s="14" t="s">
        <v>16</v>
      </c>
      <c r="H10994" s="15">
        <v>179356663</v>
      </c>
      <c r="I10994" s="15">
        <v>113844999.02</v>
      </c>
      <c r="J10994" s="16">
        <f>IFERROR((I10994/H10994),0)</f>
        <v>0.63474084048943302</v>
      </c>
      <c r="K10994" s="15">
        <v>132534800.11</v>
      </c>
      <c r="L10994" s="15">
        <v>113844999.02</v>
      </c>
      <c r="M10994" s="17">
        <f>L10994/K10994</f>
        <v>0.85898193474854889</v>
      </c>
    </row>
    <row r="10995" spans="1:13" s="14" customFormat="1" ht="30" outlineLevel="2" x14ac:dyDescent="0.25">
      <c r="A10995" s="34"/>
      <c r="B10995" s="44" t="s">
        <v>3629</v>
      </c>
      <c r="C10995" s="31" t="s">
        <v>3118</v>
      </c>
      <c r="D10995" s="14" t="s">
        <v>1574</v>
      </c>
      <c r="E10995" s="14" t="s">
        <v>1593</v>
      </c>
      <c r="F10995" s="14" t="s">
        <v>1594</v>
      </c>
      <c r="G10995" s="14" t="s">
        <v>6109</v>
      </c>
      <c r="H10995" s="20">
        <v>297821401</v>
      </c>
      <c r="I10995" s="20">
        <v>297821401</v>
      </c>
      <c r="J10995" s="21">
        <f>IFERROR((I10995/H10995),0)</f>
        <v>1</v>
      </c>
      <c r="K10995" s="20"/>
      <c r="L10995" s="20"/>
      <c r="M10995" s="22"/>
    </row>
    <row r="10996" spans="1:13" s="14" customFormat="1" ht="30" outlineLevel="2" x14ac:dyDescent="0.25">
      <c r="A10996" s="34"/>
      <c r="B10996" s="44" t="s">
        <v>3629</v>
      </c>
      <c r="C10996" s="31" t="s">
        <v>3118</v>
      </c>
      <c r="D10996" s="14" t="s">
        <v>1574</v>
      </c>
      <c r="E10996" s="14" t="s">
        <v>1593</v>
      </c>
      <c r="F10996" s="14" t="s">
        <v>1594</v>
      </c>
      <c r="G10996" s="14" t="s">
        <v>6481</v>
      </c>
      <c r="H10996" s="20">
        <v>1109</v>
      </c>
      <c r="I10996" s="20">
        <v>1109</v>
      </c>
      <c r="J10996" s="21">
        <f>IFERROR((I10996/H10996),0)</f>
        <v>1</v>
      </c>
      <c r="K10996" s="20"/>
      <c r="L10996" s="20"/>
      <c r="M10996" s="22"/>
    </row>
    <row r="10997" spans="1:13" s="14" customFormat="1" ht="30" outlineLevel="2" x14ac:dyDescent="0.25">
      <c r="A10997" s="34"/>
      <c r="B10997" s="44" t="s">
        <v>3629</v>
      </c>
      <c r="C10997" s="31" t="s">
        <v>3118</v>
      </c>
      <c r="D10997" s="14" t="s">
        <v>1574</v>
      </c>
      <c r="E10997" s="14" t="s">
        <v>1593</v>
      </c>
      <c r="F10997" s="14" t="s">
        <v>1594</v>
      </c>
      <c r="G10997" s="14" t="s">
        <v>6492</v>
      </c>
      <c r="H10997" s="20">
        <v>27285548</v>
      </c>
      <c r="I10997" s="20">
        <v>27285548</v>
      </c>
      <c r="J10997" s="21">
        <f>IFERROR((I10997/H10997),0)</f>
        <v>1</v>
      </c>
      <c r="K10997" s="20"/>
      <c r="L10997" s="20"/>
      <c r="M10997" s="22"/>
    </row>
    <row r="10998" spans="1:13" s="14" customFormat="1" ht="30" outlineLevel="2" x14ac:dyDescent="0.25">
      <c r="A10998" s="34"/>
      <c r="B10998" s="44" t="s">
        <v>3629</v>
      </c>
      <c r="C10998" s="31" t="s">
        <v>3118</v>
      </c>
      <c r="D10998" s="14" t="s">
        <v>1574</v>
      </c>
      <c r="E10998" s="14" t="s">
        <v>1593</v>
      </c>
      <c r="F10998" s="14" t="s">
        <v>1594</v>
      </c>
      <c r="G10998" s="14" t="s">
        <v>6493</v>
      </c>
      <c r="H10998" s="20">
        <v>-35871333</v>
      </c>
      <c r="I10998" s="20"/>
      <c r="J10998" s="21">
        <f>IFERROR((I10998/H10998),0)</f>
        <v>0</v>
      </c>
      <c r="K10998" s="20"/>
      <c r="L10998" s="20"/>
      <c r="M10998" s="22"/>
    </row>
    <row r="10999" spans="1:13" s="14" customFormat="1" ht="30" outlineLevel="1" x14ac:dyDescent="0.25">
      <c r="A10999" s="34"/>
      <c r="B10999" s="46" t="s">
        <v>8229</v>
      </c>
      <c r="C10999" s="40" t="str">
        <f>C10998</f>
        <v>ASIGNACIÓN PARA LA INVERSIÓN LOCAL  - AMBIENTE Y DESARROLLO SOSTENIBLE</v>
      </c>
      <c r="D10999" s="39" t="str">
        <f>D10998</f>
        <v xml:space="preserve">CUNDINAMARCA                                      </v>
      </c>
      <c r="E10999" s="39" t="str">
        <f>E10998</f>
        <v>25867</v>
      </c>
      <c r="F10999" s="39" t="str">
        <f>F10998</f>
        <v xml:space="preserve">VIANÍ                                             </v>
      </c>
      <c r="G10999" s="39" t="s">
        <v>10656</v>
      </c>
      <c r="H10999" s="20">
        <f>SUBTOTAL(9,H10994:H10998)</f>
        <v>468593388</v>
      </c>
      <c r="I10999" s="20">
        <f>SUBTOTAL(9,I10994:I10998)</f>
        <v>438953057.01999998</v>
      </c>
      <c r="J10999" s="42">
        <f>+I10999/H10999</f>
        <v>0.93674616044731729</v>
      </c>
      <c r="K10999" s="20">
        <f>SUBTOTAL(9,K10994:K10998)</f>
        <v>132534800.11</v>
      </c>
      <c r="L10999" s="20">
        <f>SUBTOTAL(9,L10994:L10998)</f>
        <v>113844999.02</v>
      </c>
      <c r="M10999" s="7">
        <f>IFERROR((L10999/K10999),"N.A")</f>
        <v>0.85898193474854889</v>
      </c>
    </row>
    <row r="11000" spans="1:13" s="14" customFormat="1" ht="30" outlineLevel="2" x14ac:dyDescent="0.25">
      <c r="A11000" s="34"/>
      <c r="B11000" s="44" t="s">
        <v>3630</v>
      </c>
      <c r="C11000" s="31" t="s">
        <v>3118</v>
      </c>
      <c r="D11000" s="14" t="s">
        <v>1574</v>
      </c>
      <c r="E11000" s="14" t="s">
        <v>1596</v>
      </c>
      <c r="F11000" s="14" t="s">
        <v>1597</v>
      </c>
      <c r="G11000" s="14" t="s">
        <v>16</v>
      </c>
      <c r="H11000" s="15">
        <v>314077705</v>
      </c>
      <c r="I11000" s="15">
        <v>199357946.47000003</v>
      </c>
      <c r="J11000" s="16">
        <f>IFERROR((I11000/H11000),0)</f>
        <v>0.63474084055090774</v>
      </c>
      <c r="K11000" s="15">
        <v>232086308.75999999</v>
      </c>
      <c r="L11000" s="15">
        <v>199357946.47000003</v>
      </c>
      <c r="M11000" s="17">
        <f>L11000/K11000</f>
        <v>0.85898193450159832</v>
      </c>
    </row>
    <row r="11001" spans="1:13" s="14" customFormat="1" ht="30" outlineLevel="2" x14ac:dyDescent="0.25">
      <c r="A11001" s="34"/>
      <c r="B11001" s="44" t="s">
        <v>3630</v>
      </c>
      <c r="C11001" s="31" t="s">
        <v>3118</v>
      </c>
      <c r="D11001" s="14" t="s">
        <v>1574</v>
      </c>
      <c r="E11001" s="14" t="s">
        <v>1596</v>
      </c>
      <c r="F11001" s="14" t="s">
        <v>1597</v>
      </c>
      <c r="G11001" s="14" t="s">
        <v>6109</v>
      </c>
      <c r="H11001" s="20">
        <v>523247642</v>
      </c>
      <c r="I11001" s="20">
        <v>523247642</v>
      </c>
      <c r="J11001" s="21">
        <f>IFERROR((I11001/H11001),0)</f>
        <v>1</v>
      </c>
      <c r="K11001" s="20"/>
      <c r="L11001" s="20"/>
      <c r="M11001" s="22"/>
    </row>
    <row r="11002" spans="1:13" s="14" customFormat="1" ht="30" outlineLevel="2" x14ac:dyDescent="0.25">
      <c r="A11002" s="34"/>
      <c r="B11002" s="44" t="s">
        <v>3630</v>
      </c>
      <c r="C11002" s="31" t="s">
        <v>3118</v>
      </c>
      <c r="D11002" s="14" t="s">
        <v>1574</v>
      </c>
      <c r="E11002" s="14" t="s">
        <v>1596</v>
      </c>
      <c r="F11002" s="14" t="s">
        <v>1597</v>
      </c>
      <c r="G11002" s="14" t="s">
        <v>6481</v>
      </c>
      <c r="H11002" s="20">
        <v>1943</v>
      </c>
      <c r="I11002" s="20">
        <v>1943</v>
      </c>
      <c r="J11002" s="21">
        <f>IFERROR((I11002/H11002),0)</f>
        <v>1</v>
      </c>
      <c r="K11002" s="20"/>
      <c r="L11002" s="20"/>
      <c r="M11002" s="22"/>
    </row>
    <row r="11003" spans="1:13" s="14" customFormat="1" ht="30" outlineLevel="2" x14ac:dyDescent="0.25">
      <c r="A11003" s="34"/>
      <c r="B11003" s="44" t="s">
        <v>3630</v>
      </c>
      <c r="C11003" s="31" t="s">
        <v>3118</v>
      </c>
      <c r="D11003" s="14" t="s">
        <v>1574</v>
      </c>
      <c r="E11003" s="14" t="s">
        <v>1596</v>
      </c>
      <c r="F11003" s="14" t="s">
        <v>1597</v>
      </c>
      <c r="G11003" s="14" t="s">
        <v>6492</v>
      </c>
      <c r="H11003" s="20">
        <v>47780675</v>
      </c>
      <c r="I11003" s="20">
        <v>47780675</v>
      </c>
      <c r="J11003" s="21">
        <f>IFERROR((I11003/H11003),0)</f>
        <v>1</v>
      </c>
      <c r="K11003" s="20"/>
      <c r="L11003" s="20"/>
      <c r="M11003" s="22"/>
    </row>
    <row r="11004" spans="1:13" s="14" customFormat="1" ht="30" outlineLevel="2" x14ac:dyDescent="0.25">
      <c r="A11004" s="34"/>
      <c r="B11004" s="44" t="s">
        <v>3630</v>
      </c>
      <c r="C11004" s="31" t="s">
        <v>3118</v>
      </c>
      <c r="D11004" s="14" t="s">
        <v>1574</v>
      </c>
      <c r="E11004" s="14" t="s">
        <v>1596</v>
      </c>
      <c r="F11004" s="14" t="s">
        <v>1597</v>
      </c>
      <c r="G11004" s="14" t="s">
        <v>6493</v>
      </c>
      <c r="H11004" s="20">
        <v>-62815541</v>
      </c>
      <c r="I11004" s="20"/>
      <c r="J11004" s="21">
        <f>IFERROR((I11004/H11004),0)</f>
        <v>0</v>
      </c>
      <c r="K11004" s="20"/>
      <c r="L11004" s="20"/>
      <c r="M11004" s="22"/>
    </row>
    <row r="11005" spans="1:13" s="14" customFormat="1" ht="30" outlineLevel="1" x14ac:dyDescent="0.25">
      <c r="A11005" s="34"/>
      <c r="B11005" s="46" t="s">
        <v>8230</v>
      </c>
      <c r="C11005" s="40" t="str">
        <f>C11004</f>
        <v>ASIGNACIÓN PARA LA INVERSIÓN LOCAL  - AMBIENTE Y DESARROLLO SOSTENIBLE</v>
      </c>
      <c r="D11005" s="39" t="str">
        <f>D11004</f>
        <v xml:space="preserve">CUNDINAMARCA                                      </v>
      </c>
      <c r="E11005" s="39" t="str">
        <f>E11004</f>
        <v>25862</v>
      </c>
      <c r="F11005" s="39" t="str">
        <f>F11004</f>
        <v xml:space="preserve">VERGARA                                           </v>
      </c>
      <c r="G11005" s="39" t="s">
        <v>10656</v>
      </c>
      <c r="H11005" s="20">
        <f>SUBTOTAL(9,H11000:H11004)</f>
        <v>822292424</v>
      </c>
      <c r="I11005" s="20">
        <f>SUBTOTAL(9,I11000:I11004)</f>
        <v>770388206.47000003</v>
      </c>
      <c r="J11005" s="42">
        <f>+I11005/H11005</f>
        <v>0.93687863828598283</v>
      </c>
      <c r="K11005" s="20">
        <f>SUBTOTAL(9,K11000:K11004)</f>
        <v>232086308.75999999</v>
      </c>
      <c r="L11005" s="20">
        <f>SUBTOTAL(9,L11000:L11004)</f>
        <v>199357946.47000003</v>
      </c>
      <c r="M11005" s="7">
        <f>IFERROR((L11005/K11005),"N.A")</f>
        <v>0.85898193450159832</v>
      </c>
    </row>
    <row r="11006" spans="1:13" s="14" customFormat="1" ht="30" outlineLevel="2" x14ac:dyDescent="0.25">
      <c r="A11006" s="34"/>
      <c r="B11006" s="44" t="s">
        <v>3631</v>
      </c>
      <c r="C11006" s="31" t="s">
        <v>3118</v>
      </c>
      <c r="D11006" s="14" t="s">
        <v>1574</v>
      </c>
      <c r="E11006" s="14" t="s">
        <v>1599</v>
      </c>
      <c r="F11006" s="14" t="s">
        <v>1600</v>
      </c>
      <c r="G11006" s="14" t="s">
        <v>16</v>
      </c>
      <c r="H11006" s="15">
        <v>220283832</v>
      </c>
      <c r="I11006" s="15">
        <v>139823144.65000001</v>
      </c>
      <c r="J11006" s="16">
        <f>IFERROR((I11006/H11006),0)</f>
        <v>0.63474084039903578</v>
      </c>
      <c r="K11006" s="15">
        <v>162777747.68000001</v>
      </c>
      <c r="L11006" s="15">
        <v>139823144.65000001</v>
      </c>
      <c r="M11006" s="17">
        <f>L11006/K11006</f>
        <v>0.85898193483346519</v>
      </c>
    </row>
    <row r="11007" spans="1:13" s="14" customFormat="1" ht="30" outlineLevel="2" x14ac:dyDescent="0.25">
      <c r="A11007" s="34"/>
      <c r="B11007" s="44" t="s">
        <v>3631</v>
      </c>
      <c r="C11007" s="31" t="s">
        <v>3118</v>
      </c>
      <c r="D11007" s="14" t="s">
        <v>1574</v>
      </c>
      <c r="E11007" s="14" t="s">
        <v>1599</v>
      </c>
      <c r="F11007" s="14" t="s">
        <v>1600</v>
      </c>
      <c r="G11007" s="14" t="s">
        <v>6109</v>
      </c>
      <c r="H11007" s="20">
        <v>364904596</v>
      </c>
      <c r="I11007" s="20">
        <v>364904596</v>
      </c>
      <c r="J11007" s="21">
        <f>IFERROR((I11007/H11007),0)</f>
        <v>1</v>
      </c>
      <c r="K11007" s="20"/>
      <c r="L11007" s="20"/>
      <c r="M11007" s="22"/>
    </row>
    <row r="11008" spans="1:13" s="14" customFormat="1" ht="30" outlineLevel="2" x14ac:dyDescent="0.25">
      <c r="A11008" s="34"/>
      <c r="B11008" s="44" t="s">
        <v>3631</v>
      </c>
      <c r="C11008" s="31" t="s">
        <v>3118</v>
      </c>
      <c r="D11008" s="14" t="s">
        <v>1574</v>
      </c>
      <c r="E11008" s="14" t="s">
        <v>1599</v>
      </c>
      <c r="F11008" s="14" t="s">
        <v>1600</v>
      </c>
      <c r="G11008" s="14" t="s">
        <v>6481</v>
      </c>
      <c r="H11008" s="20">
        <v>1362</v>
      </c>
      <c r="I11008" s="20">
        <v>1362</v>
      </c>
      <c r="J11008" s="21">
        <f>IFERROR((I11008/H11008),0)</f>
        <v>1</v>
      </c>
      <c r="K11008" s="20"/>
      <c r="L11008" s="20"/>
      <c r="M11008" s="22"/>
    </row>
    <row r="11009" spans="1:13" s="14" customFormat="1" ht="30" outlineLevel="2" x14ac:dyDescent="0.25">
      <c r="A11009" s="34"/>
      <c r="B11009" s="44" t="s">
        <v>3631</v>
      </c>
      <c r="C11009" s="31" t="s">
        <v>3118</v>
      </c>
      <c r="D11009" s="14" t="s">
        <v>1574</v>
      </c>
      <c r="E11009" s="14" t="s">
        <v>1599</v>
      </c>
      <c r="F11009" s="14" t="s">
        <v>1600</v>
      </c>
      <c r="G11009" s="14" t="s">
        <v>6492</v>
      </c>
      <c r="H11009" s="20">
        <v>33511803</v>
      </c>
      <c r="I11009" s="20">
        <v>33511803</v>
      </c>
      <c r="J11009" s="21">
        <f>IFERROR((I11009/H11009),0)</f>
        <v>1</v>
      </c>
      <c r="K11009" s="20"/>
      <c r="L11009" s="20"/>
      <c r="M11009" s="22"/>
    </row>
    <row r="11010" spans="1:13" s="14" customFormat="1" ht="30" outlineLevel="2" x14ac:dyDescent="0.25">
      <c r="A11010" s="34"/>
      <c r="B11010" s="44" t="s">
        <v>3631</v>
      </c>
      <c r="C11010" s="31" t="s">
        <v>3118</v>
      </c>
      <c r="D11010" s="14" t="s">
        <v>1574</v>
      </c>
      <c r="E11010" s="14" t="s">
        <v>1599</v>
      </c>
      <c r="F11010" s="14" t="s">
        <v>1600</v>
      </c>
      <c r="G11010" s="14" t="s">
        <v>6493</v>
      </c>
      <c r="H11010" s="20">
        <v>-44056766</v>
      </c>
      <c r="I11010" s="20"/>
      <c r="J11010" s="21">
        <f>IFERROR((I11010/H11010),0)</f>
        <v>0</v>
      </c>
      <c r="K11010" s="20"/>
      <c r="L11010" s="20"/>
      <c r="M11010" s="22"/>
    </row>
    <row r="11011" spans="1:13" s="14" customFormat="1" ht="30" outlineLevel="1" x14ac:dyDescent="0.25">
      <c r="A11011" s="34"/>
      <c r="B11011" s="46" t="s">
        <v>8231</v>
      </c>
      <c r="C11011" s="40" t="str">
        <f>C11010</f>
        <v>ASIGNACIÓN PARA LA INVERSIÓN LOCAL  - AMBIENTE Y DESARROLLO SOSTENIBLE</v>
      </c>
      <c r="D11011" s="39" t="str">
        <f>D11010</f>
        <v xml:space="preserve">CUNDINAMARCA                                      </v>
      </c>
      <c r="E11011" s="39" t="str">
        <f>E11010</f>
        <v>25851</v>
      </c>
      <c r="F11011" s="39" t="str">
        <f>F11010</f>
        <v xml:space="preserve">ÚTICA                                             </v>
      </c>
      <c r="G11011" s="39" t="s">
        <v>10656</v>
      </c>
      <c r="H11011" s="20">
        <f>SUBTOTAL(9,H11006:H11010)</f>
        <v>574644827</v>
      </c>
      <c r="I11011" s="20">
        <f>SUBTOTAL(9,I11006:I11010)</f>
        <v>538240905.64999998</v>
      </c>
      <c r="J11011" s="42">
        <f>+I11011/H11011</f>
        <v>0.93664970145115389</v>
      </c>
      <c r="K11011" s="20">
        <f>SUBTOTAL(9,K11006:K11010)</f>
        <v>162777747.68000001</v>
      </c>
      <c r="L11011" s="20">
        <f>SUBTOTAL(9,L11006:L11010)</f>
        <v>139823144.65000001</v>
      </c>
      <c r="M11011" s="7">
        <f>IFERROR((L11011/K11011),"N.A")</f>
        <v>0.85898193483346519</v>
      </c>
    </row>
    <row r="11012" spans="1:13" s="14" customFormat="1" ht="30" outlineLevel="2" x14ac:dyDescent="0.25">
      <c r="A11012" s="34"/>
      <c r="B11012" s="44" t="s">
        <v>3632</v>
      </c>
      <c r="C11012" s="31" t="s">
        <v>3118</v>
      </c>
      <c r="D11012" s="14" t="s">
        <v>1574</v>
      </c>
      <c r="E11012" s="14" t="s">
        <v>1602</v>
      </c>
      <c r="F11012" s="14" t="s">
        <v>1603</v>
      </c>
      <c r="G11012" s="14" t="s">
        <v>16</v>
      </c>
      <c r="H11012" s="15">
        <v>217905500</v>
      </c>
      <c r="I11012" s="15">
        <v>138313520.23000002</v>
      </c>
      <c r="J11012" s="16">
        <f>IFERROR((I11012/H11012),0)</f>
        <v>0.63474084054785229</v>
      </c>
      <c r="K11012" s="15">
        <v>161020289.81000003</v>
      </c>
      <c r="L11012" s="15">
        <v>138313520.23000002</v>
      </c>
      <c r="M11012" s="17">
        <f>L11012/K11012</f>
        <v>0.85898193571261461</v>
      </c>
    </row>
    <row r="11013" spans="1:13" s="14" customFormat="1" ht="30" outlineLevel="2" x14ac:dyDescent="0.25">
      <c r="A11013" s="34"/>
      <c r="B11013" s="44" t="s">
        <v>3632</v>
      </c>
      <c r="C11013" s="31" t="s">
        <v>3118</v>
      </c>
      <c r="D11013" s="14" t="s">
        <v>1574</v>
      </c>
      <c r="E11013" s="14" t="s">
        <v>1602</v>
      </c>
      <c r="F11013" s="14" t="s">
        <v>1603</v>
      </c>
      <c r="G11013" s="14" t="s">
        <v>6109</v>
      </c>
      <c r="H11013" s="20">
        <v>362625971</v>
      </c>
      <c r="I11013" s="20">
        <v>362625971</v>
      </c>
      <c r="J11013" s="21">
        <f>IFERROR((I11013/H11013),0)</f>
        <v>1</v>
      </c>
      <c r="K11013" s="20"/>
      <c r="L11013" s="20"/>
      <c r="M11013" s="22"/>
    </row>
    <row r="11014" spans="1:13" s="14" customFormat="1" ht="30" outlineLevel="2" x14ac:dyDescent="0.25">
      <c r="A11014" s="34"/>
      <c r="B11014" s="44" t="s">
        <v>3632</v>
      </c>
      <c r="C11014" s="31" t="s">
        <v>3118</v>
      </c>
      <c r="D11014" s="14" t="s">
        <v>1574</v>
      </c>
      <c r="E11014" s="14" t="s">
        <v>1602</v>
      </c>
      <c r="F11014" s="14" t="s">
        <v>1603</v>
      </c>
      <c r="G11014" s="14" t="s">
        <v>6481</v>
      </c>
      <c r="H11014" s="20">
        <v>1348</v>
      </c>
      <c r="I11014" s="20">
        <v>1348</v>
      </c>
      <c r="J11014" s="21">
        <f>IFERROR((I11014/H11014),0)</f>
        <v>1</v>
      </c>
      <c r="K11014" s="20"/>
      <c r="L11014" s="20"/>
      <c r="M11014" s="22"/>
    </row>
    <row r="11015" spans="1:13" s="14" customFormat="1" ht="30" outlineLevel="2" x14ac:dyDescent="0.25">
      <c r="A11015" s="34"/>
      <c r="B11015" s="44" t="s">
        <v>3632</v>
      </c>
      <c r="C11015" s="31" t="s">
        <v>3118</v>
      </c>
      <c r="D11015" s="14" t="s">
        <v>1574</v>
      </c>
      <c r="E11015" s="14" t="s">
        <v>1602</v>
      </c>
      <c r="F11015" s="14" t="s">
        <v>1603</v>
      </c>
      <c r="G11015" s="14" t="s">
        <v>6492</v>
      </c>
      <c r="H11015" s="20">
        <v>33149987</v>
      </c>
      <c r="I11015" s="20">
        <v>33149987</v>
      </c>
      <c r="J11015" s="21">
        <f>IFERROR((I11015/H11015),0)</f>
        <v>1</v>
      </c>
      <c r="K11015" s="20"/>
      <c r="L11015" s="20"/>
      <c r="M11015" s="22"/>
    </row>
    <row r="11016" spans="1:13" s="14" customFormat="1" ht="30" outlineLevel="2" x14ac:dyDescent="0.25">
      <c r="A11016" s="34"/>
      <c r="B11016" s="44" t="s">
        <v>3632</v>
      </c>
      <c r="C11016" s="31" t="s">
        <v>3118</v>
      </c>
      <c r="D11016" s="14" t="s">
        <v>1574</v>
      </c>
      <c r="E11016" s="14" t="s">
        <v>1602</v>
      </c>
      <c r="F11016" s="14" t="s">
        <v>1603</v>
      </c>
      <c r="G11016" s="14" t="s">
        <v>6493</v>
      </c>
      <c r="H11016" s="20">
        <v>-43581100</v>
      </c>
      <c r="I11016" s="20"/>
      <c r="J11016" s="21">
        <f>IFERROR((I11016/H11016),0)</f>
        <v>0</v>
      </c>
      <c r="K11016" s="20"/>
      <c r="L11016" s="20"/>
      <c r="M11016" s="22"/>
    </row>
    <row r="11017" spans="1:13" s="14" customFormat="1" ht="30" outlineLevel="1" x14ac:dyDescent="0.25">
      <c r="A11017" s="34"/>
      <c r="B11017" s="46" t="s">
        <v>8232</v>
      </c>
      <c r="C11017" s="40" t="str">
        <f>C11016</f>
        <v>ASIGNACIÓN PARA LA INVERSIÓN LOCAL  - AMBIENTE Y DESARROLLO SOSTENIBLE</v>
      </c>
      <c r="D11017" s="39" t="str">
        <f>D11016</f>
        <v xml:space="preserve">CUNDINAMARCA                                      </v>
      </c>
      <c r="E11017" s="39" t="str">
        <f>E11016</f>
        <v>25845</v>
      </c>
      <c r="F11017" s="39" t="str">
        <f>F11016</f>
        <v xml:space="preserve">UNE                                               </v>
      </c>
      <c r="G11017" s="39" t="s">
        <v>10656</v>
      </c>
      <c r="H11017" s="20">
        <f>SUBTOTAL(9,H11012:H11016)</f>
        <v>570101706</v>
      </c>
      <c r="I11017" s="20">
        <f>SUBTOTAL(9,I11012:I11016)</f>
        <v>534090826.23000002</v>
      </c>
      <c r="J11017" s="42">
        <f>+I11017/H11017</f>
        <v>0.93683428870497021</v>
      </c>
      <c r="K11017" s="20">
        <f>SUBTOTAL(9,K11012:K11016)</f>
        <v>161020289.81000003</v>
      </c>
      <c r="L11017" s="20">
        <f>SUBTOTAL(9,L11012:L11016)</f>
        <v>138313520.23000002</v>
      </c>
      <c r="M11017" s="7">
        <f>IFERROR((L11017/K11017),"N.A")</f>
        <v>0.85898193571261461</v>
      </c>
    </row>
    <row r="11018" spans="1:13" s="14" customFormat="1" ht="30" outlineLevel="2" x14ac:dyDescent="0.25">
      <c r="A11018" s="34"/>
      <c r="B11018" s="44" t="s">
        <v>3633</v>
      </c>
      <c r="C11018" s="31" t="s">
        <v>3118</v>
      </c>
      <c r="D11018" s="14" t="s">
        <v>1574</v>
      </c>
      <c r="E11018" s="14" t="s">
        <v>1605</v>
      </c>
      <c r="F11018" s="14" t="s">
        <v>1606</v>
      </c>
      <c r="G11018" s="14" t="s">
        <v>16</v>
      </c>
      <c r="H11018" s="15">
        <v>277754024</v>
      </c>
      <c r="I11018" s="15">
        <v>176301822.62</v>
      </c>
      <c r="J11018" s="16">
        <f>IFERROR((I11018/H11018),0)</f>
        <v>0.63474084040633016</v>
      </c>
      <c r="K11018" s="15">
        <v>205245087.88999996</v>
      </c>
      <c r="L11018" s="15">
        <v>176301822.62</v>
      </c>
      <c r="M11018" s="17">
        <f>L11018/K11018</f>
        <v>0.85898193439098558</v>
      </c>
    </row>
    <row r="11019" spans="1:13" s="14" customFormat="1" ht="30" outlineLevel="2" x14ac:dyDescent="0.25">
      <c r="A11019" s="34"/>
      <c r="B11019" s="44" t="s">
        <v>3633</v>
      </c>
      <c r="C11019" s="31" t="s">
        <v>3118</v>
      </c>
      <c r="D11019" s="14" t="s">
        <v>1574</v>
      </c>
      <c r="E11019" s="14" t="s">
        <v>1605</v>
      </c>
      <c r="F11019" s="14" t="s">
        <v>1606</v>
      </c>
      <c r="G11019" s="14" t="s">
        <v>6109</v>
      </c>
      <c r="H11019" s="20">
        <v>547451174</v>
      </c>
      <c r="I11019" s="20">
        <v>547451174</v>
      </c>
      <c r="J11019" s="21">
        <f>IFERROR((I11019/H11019),0)</f>
        <v>1</v>
      </c>
      <c r="K11019" s="20"/>
      <c r="L11019" s="20"/>
      <c r="M11019" s="22"/>
    </row>
    <row r="11020" spans="1:13" s="14" customFormat="1" ht="30" outlineLevel="2" x14ac:dyDescent="0.25">
      <c r="A11020" s="34"/>
      <c r="B11020" s="44" t="s">
        <v>3633</v>
      </c>
      <c r="C11020" s="31" t="s">
        <v>3118</v>
      </c>
      <c r="D11020" s="14" t="s">
        <v>1574</v>
      </c>
      <c r="E11020" s="14" t="s">
        <v>1605</v>
      </c>
      <c r="F11020" s="14" t="s">
        <v>1606</v>
      </c>
      <c r="G11020" s="14" t="s">
        <v>6481</v>
      </c>
      <c r="H11020" s="20">
        <v>1718</v>
      </c>
      <c r="I11020" s="20">
        <v>1718</v>
      </c>
      <c r="J11020" s="21">
        <f>IFERROR((I11020/H11020),0)</f>
        <v>1</v>
      </c>
      <c r="K11020" s="20"/>
      <c r="L11020" s="20"/>
      <c r="M11020" s="22"/>
    </row>
    <row r="11021" spans="1:13" s="14" customFormat="1" ht="30" outlineLevel="2" x14ac:dyDescent="0.25">
      <c r="A11021" s="34"/>
      <c r="B11021" s="44" t="s">
        <v>3633</v>
      </c>
      <c r="C11021" s="31" t="s">
        <v>3118</v>
      </c>
      <c r="D11021" s="14" t="s">
        <v>1574</v>
      </c>
      <c r="E11021" s="14" t="s">
        <v>1605</v>
      </c>
      <c r="F11021" s="14" t="s">
        <v>1606</v>
      </c>
      <c r="G11021" s="14" t="s">
        <v>6492</v>
      </c>
      <c r="H11021" s="20">
        <v>42254750</v>
      </c>
      <c r="I11021" s="20">
        <v>42254750</v>
      </c>
      <c r="J11021" s="21">
        <f>IFERROR((I11021/H11021),0)</f>
        <v>1</v>
      </c>
      <c r="K11021" s="20"/>
      <c r="L11021" s="20"/>
      <c r="M11021" s="22"/>
    </row>
    <row r="11022" spans="1:13" s="14" customFormat="1" ht="30" outlineLevel="2" x14ac:dyDescent="0.25">
      <c r="A11022" s="34"/>
      <c r="B11022" s="44" t="s">
        <v>3633</v>
      </c>
      <c r="C11022" s="31" t="s">
        <v>3118</v>
      </c>
      <c r="D11022" s="14" t="s">
        <v>1574</v>
      </c>
      <c r="E11022" s="14" t="s">
        <v>1605</v>
      </c>
      <c r="F11022" s="14" t="s">
        <v>1606</v>
      </c>
      <c r="G11022" s="14" t="s">
        <v>6493</v>
      </c>
      <c r="H11022" s="20">
        <v>-55550805</v>
      </c>
      <c r="I11022" s="20"/>
      <c r="J11022" s="21">
        <f>IFERROR((I11022/H11022),0)</f>
        <v>0</v>
      </c>
      <c r="K11022" s="20"/>
      <c r="L11022" s="20"/>
      <c r="M11022" s="22"/>
    </row>
    <row r="11023" spans="1:13" s="14" customFormat="1" ht="30" outlineLevel="1" x14ac:dyDescent="0.25">
      <c r="A11023" s="34"/>
      <c r="B11023" s="46" t="s">
        <v>8233</v>
      </c>
      <c r="C11023" s="40" t="str">
        <f>C11022</f>
        <v>ASIGNACIÓN PARA LA INVERSIÓN LOCAL  - AMBIENTE Y DESARROLLO SOSTENIBLE</v>
      </c>
      <c r="D11023" s="39" t="str">
        <f>D11022</f>
        <v xml:space="preserve">CUNDINAMARCA                                      </v>
      </c>
      <c r="E11023" s="39" t="str">
        <f>E11022</f>
        <v>25843</v>
      </c>
      <c r="F11023" s="39" t="str">
        <f>F11022</f>
        <v xml:space="preserve">VILLA DE SAN DIEGO DE UBATE                       </v>
      </c>
      <c r="G11023" s="39" t="s">
        <v>10656</v>
      </c>
      <c r="H11023" s="20">
        <f>SUBTOTAL(9,H11018:H11022)</f>
        <v>811910861</v>
      </c>
      <c r="I11023" s="20">
        <f>SUBTOTAL(9,I11018:I11022)</f>
        <v>766009464.62</v>
      </c>
      <c r="J11023" s="42">
        <f>+I11023/H11023</f>
        <v>0.94346498047400795</v>
      </c>
      <c r="K11023" s="20">
        <f>SUBTOTAL(9,K11018:K11022)</f>
        <v>205245087.88999996</v>
      </c>
      <c r="L11023" s="20">
        <f>SUBTOTAL(9,L11018:L11022)</f>
        <v>176301822.62</v>
      </c>
      <c r="M11023" s="7">
        <f>IFERROR((L11023/K11023),"N.A")</f>
        <v>0.85898193439098558</v>
      </c>
    </row>
    <row r="11024" spans="1:13" s="14" customFormat="1" ht="30" outlineLevel="2" x14ac:dyDescent="0.25">
      <c r="A11024" s="34"/>
      <c r="B11024" s="44" t="s">
        <v>3634</v>
      </c>
      <c r="C11024" s="31" t="s">
        <v>3118</v>
      </c>
      <c r="D11024" s="14" t="s">
        <v>1574</v>
      </c>
      <c r="E11024" s="14" t="s">
        <v>1608</v>
      </c>
      <c r="F11024" s="14" t="s">
        <v>1609</v>
      </c>
      <c r="G11024" s="14" t="s">
        <v>16</v>
      </c>
      <c r="H11024" s="15">
        <v>249212851</v>
      </c>
      <c r="I11024" s="15">
        <v>158185574.49000007</v>
      </c>
      <c r="J11024" s="16">
        <f>IFERROR((I11024/H11024),0)</f>
        <v>0.6347408404312187</v>
      </c>
      <c r="K11024" s="15">
        <v>184154716.31</v>
      </c>
      <c r="L11024" s="15">
        <v>158185574.49000007</v>
      </c>
      <c r="M11024" s="17">
        <f>L11024/K11024</f>
        <v>0.85898193464519079</v>
      </c>
    </row>
    <row r="11025" spans="1:13" s="14" customFormat="1" ht="30" outlineLevel="2" x14ac:dyDescent="0.25">
      <c r="A11025" s="34"/>
      <c r="B11025" s="44" t="s">
        <v>3634</v>
      </c>
      <c r="C11025" s="31" t="s">
        <v>3118</v>
      </c>
      <c r="D11025" s="14" t="s">
        <v>1574</v>
      </c>
      <c r="E11025" s="14" t="s">
        <v>1608</v>
      </c>
      <c r="F11025" s="14" t="s">
        <v>1609</v>
      </c>
      <c r="G11025" s="14" t="s">
        <v>6109</v>
      </c>
      <c r="H11025" s="20">
        <v>413919106</v>
      </c>
      <c r="I11025" s="20">
        <v>413919106</v>
      </c>
      <c r="J11025" s="21">
        <f>IFERROR((I11025/H11025),0)</f>
        <v>1</v>
      </c>
      <c r="K11025" s="20"/>
      <c r="L11025" s="20"/>
      <c r="M11025" s="22"/>
    </row>
    <row r="11026" spans="1:13" s="14" customFormat="1" ht="30" outlineLevel="2" x14ac:dyDescent="0.25">
      <c r="A11026" s="34"/>
      <c r="B11026" s="44" t="s">
        <v>3634</v>
      </c>
      <c r="C11026" s="31" t="s">
        <v>3118</v>
      </c>
      <c r="D11026" s="14" t="s">
        <v>1574</v>
      </c>
      <c r="E11026" s="14" t="s">
        <v>1608</v>
      </c>
      <c r="F11026" s="14" t="s">
        <v>1609</v>
      </c>
      <c r="G11026" s="14" t="s">
        <v>6481</v>
      </c>
      <c r="H11026" s="20">
        <v>1541</v>
      </c>
      <c r="I11026" s="20">
        <v>1541</v>
      </c>
      <c r="J11026" s="21">
        <f>IFERROR((I11026/H11026),0)</f>
        <v>1</v>
      </c>
      <c r="K11026" s="20"/>
      <c r="L11026" s="20"/>
      <c r="M11026" s="22"/>
    </row>
    <row r="11027" spans="1:13" s="14" customFormat="1" ht="30" outlineLevel="2" x14ac:dyDescent="0.25">
      <c r="A11027" s="34"/>
      <c r="B11027" s="44" t="s">
        <v>3634</v>
      </c>
      <c r="C11027" s="31" t="s">
        <v>3118</v>
      </c>
      <c r="D11027" s="14" t="s">
        <v>1574</v>
      </c>
      <c r="E11027" s="14" t="s">
        <v>1608</v>
      </c>
      <c r="F11027" s="14" t="s">
        <v>1609</v>
      </c>
      <c r="G11027" s="14" t="s">
        <v>6492</v>
      </c>
      <c r="H11027" s="20">
        <v>37912778</v>
      </c>
      <c r="I11027" s="20">
        <v>37912778</v>
      </c>
      <c r="J11027" s="21">
        <f>IFERROR((I11027/H11027),0)</f>
        <v>1</v>
      </c>
      <c r="K11027" s="20"/>
      <c r="L11027" s="20"/>
      <c r="M11027" s="22"/>
    </row>
    <row r="11028" spans="1:13" s="14" customFormat="1" ht="30" outlineLevel="2" x14ac:dyDescent="0.25">
      <c r="A11028" s="34"/>
      <c r="B11028" s="44" t="s">
        <v>3634</v>
      </c>
      <c r="C11028" s="31" t="s">
        <v>3118</v>
      </c>
      <c r="D11028" s="14" t="s">
        <v>1574</v>
      </c>
      <c r="E11028" s="14" t="s">
        <v>1608</v>
      </c>
      <c r="F11028" s="14" t="s">
        <v>1609</v>
      </c>
      <c r="G11028" s="14" t="s">
        <v>6493</v>
      </c>
      <c r="H11028" s="20">
        <v>-49842570</v>
      </c>
      <c r="I11028" s="20"/>
      <c r="J11028" s="21">
        <f>IFERROR((I11028/H11028),0)</f>
        <v>0</v>
      </c>
      <c r="K11028" s="20"/>
      <c r="L11028" s="20"/>
      <c r="M11028" s="22"/>
    </row>
    <row r="11029" spans="1:13" s="14" customFormat="1" ht="30" outlineLevel="1" x14ac:dyDescent="0.25">
      <c r="A11029" s="34"/>
      <c r="B11029" s="46" t="s">
        <v>8234</v>
      </c>
      <c r="C11029" s="40" t="str">
        <f>C11028</f>
        <v>ASIGNACIÓN PARA LA INVERSIÓN LOCAL  - AMBIENTE Y DESARROLLO SOSTENIBLE</v>
      </c>
      <c r="D11029" s="39" t="str">
        <f>D11028</f>
        <v xml:space="preserve">CUNDINAMARCA                                      </v>
      </c>
      <c r="E11029" s="39" t="str">
        <f>E11028</f>
        <v>25841</v>
      </c>
      <c r="F11029" s="39" t="str">
        <f>F11028</f>
        <v xml:space="preserve">UBAQUE                                            </v>
      </c>
      <c r="G11029" s="39" t="s">
        <v>10656</v>
      </c>
      <c r="H11029" s="20">
        <f>SUBTOTAL(9,H11024:H11028)</f>
        <v>651203706</v>
      </c>
      <c r="I11029" s="20">
        <f>SUBTOTAL(9,I11024:I11028)</f>
        <v>610018999.49000001</v>
      </c>
      <c r="J11029" s="42">
        <f>+I11029/H11029</f>
        <v>0.93675603174469646</v>
      </c>
      <c r="K11029" s="20">
        <f>SUBTOTAL(9,K11024:K11028)</f>
        <v>184154716.31</v>
      </c>
      <c r="L11029" s="20">
        <f>SUBTOTAL(9,L11024:L11028)</f>
        <v>158185574.49000007</v>
      </c>
      <c r="M11029" s="7">
        <f>IFERROR((L11029/K11029),"N.A")</f>
        <v>0.85898193464519079</v>
      </c>
    </row>
    <row r="11030" spans="1:13" s="14" customFormat="1" ht="30" outlineLevel="2" x14ac:dyDescent="0.25">
      <c r="A11030" s="34"/>
      <c r="B11030" s="44" t="s">
        <v>3635</v>
      </c>
      <c r="C11030" s="31" t="s">
        <v>3118</v>
      </c>
      <c r="D11030" s="14" t="s">
        <v>1574</v>
      </c>
      <c r="E11030" s="14" t="s">
        <v>1611</v>
      </c>
      <c r="F11030" s="14" t="s">
        <v>1612</v>
      </c>
      <c r="G11030" s="14" t="s">
        <v>16</v>
      </c>
      <c r="H11030" s="15">
        <v>316615590</v>
      </c>
      <c r="I11030" s="15">
        <v>200968845.69999996</v>
      </c>
      <c r="J11030" s="16">
        <f>IFERROR((I11030/H11030),0)</f>
        <v>0.63474084046208834</v>
      </c>
      <c r="K11030" s="15">
        <v>233961667.34999999</v>
      </c>
      <c r="L11030" s="15">
        <v>200968845.69999996</v>
      </c>
      <c r="M11030" s="17">
        <f>L11030/K11030</f>
        <v>0.85898193484557572</v>
      </c>
    </row>
    <row r="11031" spans="1:13" s="14" customFormat="1" ht="30" outlineLevel="2" x14ac:dyDescent="0.25">
      <c r="A11031" s="34"/>
      <c r="B11031" s="44" t="s">
        <v>3635</v>
      </c>
      <c r="C11031" s="31" t="s">
        <v>3118</v>
      </c>
      <c r="D11031" s="14" t="s">
        <v>1574</v>
      </c>
      <c r="E11031" s="14" t="s">
        <v>1611</v>
      </c>
      <c r="F11031" s="14" t="s">
        <v>1612</v>
      </c>
      <c r="G11031" s="14" t="s">
        <v>6109</v>
      </c>
      <c r="H11031" s="20">
        <v>523039356</v>
      </c>
      <c r="I11031" s="20">
        <v>523039356</v>
      </c>
      <c r="J11031" s="21">
        <f>IFERROR((I11031/H11031),0)</f>
        <v>1</v>
      </c>
      <c r="K11031" s="20"/>
      <c r="L11031" s="20"/>
      <c r="M11031" s="22"/>
    </row>
    <row r="11032" spans="1:13" s="14" customFormat="1" ht="30" outlineLevel="2" x14ac:dyDescent="0.25">
      <c r="A11032" s="34"/>
      <c r="B11032" s="44" t="s">
        <v>3635</v>
      </c>
      <c r="C11032" s="31" t="s">
        <v>3118</v>
      </c>
      <c r="D11032" s="14" t="s">
        <v>1574</v>
      </c>
      <c r="E11032" s="14" t="s">
        <v>1611</v>
      </c>
      <c r="F11032" s="14" t="s">
        <v>1612</v>
      </c>
      <c r="G11032" s="14" t="s">
        <v>6481</v>
      </c>
      <c r="H11032" s="20">
        <v>1958</v>
      </c>
      <c r="I11032" s="20">
        <v>1958</v>
      </c>
      <c r="J11032" s="21">
        <f>IFERROR((I11032/H11032),0)</f>
        <v>1</v>
      </c>
      <c r="K11032" s="20"/>
      <c r="L11032" s="20"/>
      <c r="M11032" s="22"/>
    </row>
    <row r="11033" spans="1:13" s="14" customFormat="1" ht="30" outlineLevel="2" x14ac:dyDescent="0.25">
      <c r="A11033" s="34"/>
      <c r="B11033" s="44" t="s">
        <v>3635</v>
      </c>
      <c r="C11033" s="31" t="s">
        <v>3118</v>
      </c>
      <c r="D11033" s="14" t="s">
        <v>1574</v>
      </c>
      <c r="E11033" s="14" t="s">
        <v>1611</v>
      </c>
      <c r="F11033" s="14" t="s">
        <v>1612</v>
      </c>
      <c r="G11033" s="14" t="s">
        <v>6492</v>
      </c>
      <c r="H11033" s="20">
        <v>48166764</v>
      </c>
      <c r="I11033" s="20">
        <v>48166764</v>
      </c>
      <c r="J11033" s="21">
        <f>IFERROR((I11033/H11033),0)</f>
        <v>1</v>
      </c>
      <c r="K11033" s="20"/>
      <c r="L11033" s="20"/>
      <c r="M11033" s="22"/>
    </row>
    <row r="11034" spans="1:13" s="14" customFormat="1" ht="30" outlineLevel="2" x14ac:dyDescent="0.25">
      <c r="A11034" s="34"/>
      <c r="B11034" s="44" t="s">
        <v>3635</v>
      </c>
      <c r="C11034" s="31" t="s">
        <v>3118</v>
      </c>
      <c r="D11034" s="14" t="s">
        <v>1574</v>
      </c>
      <c r="E11034" s="14" t="s">
        <v>1611</v>
      </c>
      <c r="F11034" s="14" t="s">
        <v>1612</v>
      </c>
      <c r="G11034" s="14" t="s">
        <v>6493</v>
      </c>
      <c r="H11034" s="20">
        <v>-63323118</v>
      </c>
      <c r="I11034" s="20"/>
      <c r="J11034" s="21">
        <f>IFERROR((I11034/H11034),0)</f>
        <v>0</v>
      </c>
      <c r="K11034" s="20"/>
      <c r="L11034" s="20"/>
      <c r="M11034" s="22"/>
    </row>
    <row r="11035" spans="1:13" s="14" customFormat="1" ht="30" outlineLevel="1" x14ac:dyDescent="0.25">
      <c r="A11035" s="34"/>
      <c r="B11035" s="46" t="s">
        <v>8235</v>
      </c>
      <c r="C11035" s="40" t="str">
        <f>C11034</f>
        <v>ASIGNACIÓN PARA LA INVERSIÓN LOCAL  - AMBIENTE Y DESARROLLO SOSTENIBLE</v>
      </c>
      <c r="D11035" s="39" t="str">
        <f>D11034</f>
        <v xml:space="preserve">CUNDINAMARCA                                      </v>
      </c>
      <c r="E11035" s="39" t="str">
        <f>E11034</f>
        <v>25839</v>
      </c>
      <c r="F11035" s="39" t="str">
        <f>F11034</f>
        <v xml:space="preserve">UBALÁ                                             </v>
      </c>
      <c r="G11035" s="39" t="s">
        <v>10656</v>
      </c>
      <c r="H11035" s="20">
        <f>SUBTOTAL(9,H11030:H11034)</f>
        <v>824500550</v>
      </c>
      <c r="I11035" s="20">
        <f>SUBTOTAL(9,I11030:I11034)</f>
        <v>772176923.69999993</v>
      </c>
      <c r="J11035" s="42">
        <f>+I11035/H11035</f>
        <v>0.93653900376415755</v>
      </c>
      <c r="K11035" s="20">
        <f>SUBTOTAL(9,K11030:K11034)</f>
        <v>233961667.34999999</v>
      </c>
      <c r="L11035" s="20">
        <f>SUBTOTAL(9,L11030:L11034)</f>
        <v>200968845.69999996</v>
      </c>
      <c r="M11035" s="7">
        <f>IFERROR((L11035/K11035),"N.A")</f>
        <v>0.85898193484557572</v>
      </c>
    </row>
    <row r="11036" spans="1:13" s="14" customFormat="1" ht="30" outlineLevel="2" x14ac:dyDescent="0.25">
      <c r="A11036" s="34"/>
      <c r="B11036" s="44" t="s">
        <v>3636</v>
      </c>
      <c r="C11036" s="31" t="s">
        <v>3118</v>
      </c>
      <c r="D11036" s="14" t="s">
        <v>1574</v>
      </c>
      <c r="E11036" s="14" t="s">
        <v>1614</v>
      </c>
      <c r="F11036" s="14" t="s">
        <v>1615</v>
      </c>
      <c r="G11036" s="14" t="s">
        <v>16</v>
      </c>
      <c r="H11036" s="15">
        <v>289460377</v>
      </c>
      <c r="I11036" s="15">
        <v>183732322.98000002</v>
      </c>
      <c r="J11036" s="16">
        <f>IFERROR((I11036/H11036),0)</f>
        <v>0.63474084047088775</v>
      </c>
      <c r="K11036" s="15">
        <v>213895444.81</v>
      </c>
      <c r="L11036" s="15">
        <v>183732322.98000002</v>
      </c>
      <c r="M11036" s="17">
        <f>L11036/K11036</f>
        <v>0.8589819345765245</v>
      </c>
    </row>
    <row r="11037" spans="1:13" s="14" customFormat="1" ht="30" outlineLevel="2" x14ac:dyDescent="0.25">
      <c r="A11037" s="34"/>
      <c r="B11037" s="44" t="s">
        <v>3636</v>
      </c>
      <c r="C11037" s="31" t="s">
        <v>3118</v>
      </c>
      <c r="D11037" s="14" t="s">
        <v>1574</v>
      </c>
      <c r="E11037" s="14" t="s">
        <v>1614</v>
      </c>
      <c r="F11037" s="14" t="s">
        <v>1615</v>
      </c>
      <c r="G11037" s="14" t="s">
        <v>6109</v>
      </c>
      <c r="H11037" s="20">
        <v>481004239</v>
      </c>
      <c r="I11037" s="20">
        <v>481004239</v>
      </c>
      <c r="J11037" s="21">
        <f>IFERROR((I11037/H11037),0)</f>
        <v>1</v>
      </c>
      <c r="K11037" s="20"/>
      <c r="L11037" s="20"/>
      <c r="M11037" s="22"/>
    </row>
    <row r="11038" spans="1:13" s="14" customFormat="1" ht="30" outlineLevel="2" x14ac:dyDescent="0.25">
      <c r="A11038" s="34"/>
      <c r="B11038" s="44" t="s">
        <v>3636</v>
      </c>
      <c r="C11038" s="31" t="s">
        <v>3118</v>
      </c>
      <c r="D11038" s="14" t="s">
        <v>1574</v>
      </c>
      <c r="E11038" s="14" t="s">
        <v>1614</v>
      </c>
      <c r="F11038" s="14" t="s">
        <v>1615</v>
      </c>
      <c r="G11038" s="14" t="s">
        <v>6481</v>
      </c>
      <c r="H11038" s="20">
        <v>1790</v>
      </c>
      <c r="I11038" s="20">
        <v>1790</v>
      </c>
      <c r="J11038" s="21">
        <f>IFERROR((I11038/H11038),0)</f>
        <v>1</v>
      </c>
      <c r="K11038" s="20"/>
      <c r="L11038" s="20"/>
      <c r="M11038" s="22"/>
    </row>
    <row r="11039" spans="1:13" s="14" customFormat="1" ht="30" outlineLevel="2" x14ac:dyDescent="0.25">
      <c r="A11039" s="34"/>
      <c r="B11039" s="44" t="s">
        <v>3636</v>
      </c>
      <c r="C11039" s="31" t="s">
        <v>3118</v>
      </c>
      <c r="D11039" s="14" t="s">
        <v>1574</v>
      </c>
      <c r="E11039" s="14" t="s">
        <v>1614</v>
      </c>
      <c r="F11039" s="14" t="s">
        <v>1615</v>
      </c>
      <c r="G11039" s="14" t="s">
        <v>6492</v>
      </c>
      <c r="H11039" s="20">
        <v>44035638</v>
      </c>
      <c r="I11039" s="20">
        <v>44035638</v>
      </c>
      <c r="J11039" s="21">
        <f>IFERROR((I11039/H11039),0)</f>
        <v>1</v>
      </c>
      <c r="K11039" s="20"/>
      <c r="L11039" s="20"/>
      <c r="M11039" s="22"/>
    </row>
    <row r="11040" spans="1:13" s="14" customFormat="1" ht="30" outlineLevel="2" x14ac:dyDescent="0.25">
      <c r="A11040" s="34"/>
      <c r="B11040" s="44" t="s">
        <v>3636</v>
      </c>
      <c r="C11040" s="31" t="s">
        <v>3118</v>
      </c>
      <c r="D11040" s="14" t="s">
        <v>1574</v>
      </c>
      <c r="E11040" s="14" t="s">
        <v>1614</v>
      </c>
      <c r="F11040" s="14" t="s">
        <v>1615</v>
      </c>
      <c r="G11040" s="14" t="s">
        <v>6493</v>
      </c>
      <c r="H11040" s="20">
        <v>-57892075</v>
      </c>
      <c r="I11040" s="20"/>
      <c r="J11040" s="21">
        <f>IFERROR((I11040/H11040),0)</f>
        <v>0</v>
      </c>
      <c r="K11040" s="20"/>
      <c r="L11040" s="20"/>
      <c r="M11040" s="22"/>
    </row>
    <row r="11041" spans="1:13" s="14" customFormat="1" ht="30" outlineLevel="1" x14ac:dyDescent="0.25">
      <c r="A11041" s="34"/>
      <c r="B11041" s="46" t="s">
        <v>8236</v>
      </c>
      <c r="C11041" s="40" t="str">
        <f>C11040</f>
        <v>ASIGNACIÓN PARA LA INVERSIÓN LOCAL  - AMBIENTE Y DESARROLLO SOSTENIBLE</v>
      </c>
      <c r="D11041" s="39" t="str">
        <f>D11040</f>
        <v xml:space="preserve">CUNDINAMARCA                                      </v>
      </c>
      <c r="E11041" s="39" t="str">
        <f>E11040</f>
        <v>25823</v>
      </c>
      <c r="F11041" s="39" t="str">
        <f>F11040</f>
        <v xml:space="preserve">TOPAIPÍ                                           </v>
      </c>
      <c r="G11041" s="39" t="s">
        <v>10656</v>
      </c>
      <c r="H11041" s="20">
        <f>SUBTOTAL(9,H11036:H11040)</f>
        <v>756609969</v>
      </c>
      <c r="I11041" s="20">
        <f>SUBTOTAL(9,I11036:I11040)</f>
        <v>708773989.98000002</v>
      </c>
      <c r="J11041" s="42">
        <f>+I11041/H11041</f>
        <v>0.93677590703275548</v>
      </c>
      <c r="K11041" s="20">
        <f>SUBTOTAL(9,K11036:K11040)</f>
        <v>213895444.81</v>
      </c>
      <c r="L11041" s="20">
        <f>SUBTOTAL(9,L11036:L11040)</f>
        <v>183732322.98000002</v>
      </c>
      <c r="M11041" s="7">
        <f>IFERROR((L11041/K11041),"N.A")</f>
        <v>0.8589819345765245</v>
      </c>
    </row>
    <row r="11042" spans="1:13" s="14" customFormat="1" ht="30" outlineLevel="2" x14ac:dyDescent="0.25">
      <c r="A11042" s="34"/>
      <c r="B11042" s="44" t="s">
        <v>3637</v>
      </c>
      <c r="C11042" s="31" t="s">
        <v>3118</v>
      </c>
      <c r="D11042" s="14" t="s">
        <v>1574</v>
      </c>
      <c r="E11042" s="14" t="s">
        <v>1617</v>
      </c>
      <c r="F11042" s="14" t="s">
        <v>1618</v>
      </c>
      <c r="G11042" s="14" t="s">
        <v>16</v>
      </c>
      <c r="H11042" s="15">
        <v>290881800</v>
      </c>
      <c r="I11042" s="15">
        <v>184634558.19999999</v>
      </c>
      <c r="J11042" s="16">
        <f>IFERROR((I11042/H11042),0)</f>
        <v>0.63474084043759349</v>
      </c>
      <c r="K11042" s="15">
        <v>214945798.92000002</v>
      </c>
      <c r="L11042" s="15">
        <v>184634558.19999999</v>
      </c>
      <c r="M11042" s="17">
        <f>L11042/K11042</f>
        <v>0.85898193464445671</v>
      </c>
    </row>
    <row r="11043" spans="1:13" s="14" customFormat="1" ht="30" outlineLevel="2" x14ac:dyDescent="0.25">
      <c r="A11043" s="34"/>
      <c r="B11043" s="44" t="s">
        <v>3637</v>
      </c>
      <c r="C11043" s="31" t="s">
        <v>3118</v>
      </c>
      <c r="D11043" s="14" t="s">
        <v>1574</v>
      </c>
      <c r="E11043" s="14" t="s">
        <v>1617</v>
      </c>
      <c r="F11043" s="14" t="s">
        <v>1618</v>
      </c>
      <c r="G11043" s="14" t="s">
        <v>6109</v>
      </c>
      <c r="H11043" s="20">
        <v>508972723</v>
      </c>
      <c r="I11043" s="20">
        <v>508972723</v>
      </c>
      <c r="J11043" s="21">
        <f>IFERROR((I11043/H11043),0)</f>
        <v>1</v>
      </c>
      <c r="K11043" s="20"/>
      <c r="L11043" s="20"/>
      <c r="M11043" s="22"/>
    </row>
    <row r="11044" spans="1:13" s="14" customFormat="1" ht="30" outlineLevel="2" x14ac:dyDescent="0.25">
      <c r="A11044" s="34"/>
      <c r="B11044" s="44" t="s">
        <v>3637</v>
      </c>
      <c r="C11044" s="31" t="s">
        <v>3118</v>
      </c>
      <c r="D11044" s="14" t="s">
        <v>1574</v>
      </c>
      <c r="E11044" s="14" t="s">
        <v>1617</v>
      </c>
      <c r="F11044" s="14" t="s">
        <v>1618</v>
      </c>
      <c r="G11044" s="14" t="s">
        <v>6481</v>
      </c>
      <c r="H11044" s="20">
        <v>1799</v>
      </c>
      <c r="I11044" s="20">
        <v>1799</v>
      </c>
      <c r="J11044" s="21">
        <f>IFERROR((I11044/H11044),0)</f>
        <v>1</v>
      </c>
      <c r="K11044" s="20"/>
      <c r="L11044" s="20"/>
      <c r="M11044" s="22"/>
    </row>
    <row r="11045" spans="1:13" s="14" customFormat="1" ht="30" outlineLevel="2" x14ac:dyDescent="0.25">
      <c r="A11045" s="34"/>
      <c r="B11045" s="44" t="s">
        <v>3637</v>
      </c>
      <c r="C11045" s="31" t="s">
        <v>3118</v>
      </c>
      <c r="D11045" s="14" t="s">
        <v>1574</v>
      </c>
      <c r="E11045" s="14" t="s">
        <v>1617</v>
      </c>
      <c r="F11045" s="14" t="s">
        <v>1618</v>
      </c>
      <c r="G11045" s="14" t="s">
        <v>6492</v>
      </c>
      <c r="H11045" s="20">
        <v>44251879</v>
      </c>
      <c r="I11045" s="20">
        <v>44251879</v>
      </c>
      <c r="J11045" s="21">
        <f>IFERROR((I11045/H11045),0)</f>
        <v>1</v>
      </c>
      <c r="K11045" s="20"/>
      <c r="L11045" s="20"/>
      <c r="M11045" s="22"/>
    </row>
    <row r="11046" spans="1:13" s="14" customFormat="1" ht="30" outlineLevel="2" x14ac:dyDescent="0.25">
      <c r="A11046" s="34"/>
      <c r="B11046" s="44" t="s">
        <v>3637</v>
      </c>
      <c r="C11046" s="31" t="s">
        <v>3118</v>
      </c>
      <c r="D11046" s="14" t="s">
        <v>1574</v>
      </c>
      <c r="E11046" s="14" t="s">
        <v>1617</v>
      </c>
      <c r="F11046" s="14" t="s">
        <v>1618</v>
      </c>
      <c r="G11046" s="14" t="s">
        <v>6493</v>
      </c>
      <c r="H11046" s="20">
        <v>-58176360</v>
      </c>
      <c r="I11046" s="20"/>
      <c r="J11046" s="21">
        <f>IFERROR((I11046/H11046),0)</f>
        <v>0</v>
      </c>
      <c r="K11046" s="20"/>
      <c r="L11046" s="20"/>
      <c r="M11046" s="22"/>
    </row>
    <row r="11047" spans="1:13" s="14" customFormat="1" ht="30" outlineLevel="1" x14ac:dyDescent="0.25">
      <c r="A11047" s="34"/>
      <c r="B11047" s="46" t="s">
        <v>8237</v>
      </c>
      <c r="C11047" s="40" t="str">
        <f>C11046</f>
        <v>ASIGNACIÓN PARA LA INVERSIÓN LOCAL  - AMBIENTE Y DESARROLLO SOSTENIBLE</v>
      </c>
      <c r="D11047" s="39" t="str">
        <f>D11046</f>
        <v xml:space="preserve">CUNDINAMARCA                                      </v>
      </c>
      <c r="E11047" s="39" t="str">
        <f>E11046</f>
        <v>25815</v>
      </c>
      <c r="F11047" s="39" t="str">
        <f>F11046</f>
        <v xml:space="preserve">TOCAIMA                                           </v>
      </c>
      <c r="G11047" s="39" t="s">
        <v>10656</v>
      </c>
      <c r="H11047" s="20">
        <f>SUBTOTAL(9,H11042:H11046)</f>
        <v>785931841</v>
      </c>
      <c r="I11047" s="20">
        <f>SUBTOTAL(9,I11042:I11046)</f>
        <v>737860959.20000005</v>
      </c>
      <c r="J11047" s="42">
        <f>+I11047/H11047</f>
        <v>0.93883581337176036</v>
      </c>
      <c r="K11047" s="20">
        <f>SUBTOTAL(9,K11042:K11046)</f>
        <v>214945798.92000002</v>
      </c>
      <c r="L11047" s="20">
        <f>SUBTOTAL(9,L11042:L11046)</f>
        <v>184634558.19999999</v>
      </c>
      <c r="M11047" s="7">
        <f>IFERROR((L11047/K11047),"N.A")</f>
        <v>0.85898193464445671</v>
      </c>
    </row>
    <row r="11048" spans="1:13" s="14" customFormat="1" ht="30" outlineLevel="2" x14ac:dyDescent="0.25">
      <c r="A11048" s="34"/>
      <c r="B11048" s="44" t="s">
        <v>3638</v>
      </c>
      <c r="C11048" s="31" t="s">
        <v>3118</v>
      </c>
      <c r="D11048" s="14" t="s">
        <v>1574</v>
      </c>
      <c r="E11048" s="14" t="s">
        <v>1620</v>
      </c>
      <c r="F11048" s="14" t="s">
        <v>1621</v>
      </c>
      <c r="G11048" s="14" t="s">
        <v>16</v>
      </c>
      <c r="H11048" s="15">
        <v>155983771</v>
      </c>
      <c r="I11048" s="15">
        <v>99009269.889999986</v>
      </c>
      <c r="J11048" s="16">
        <f>IFERROR((I11048/H11048),0)</f>
        <v>0.63474084037883649</v>
      </c>
      <c r="K11048" s="15">
        <v>115263506.44999999</v>
      </c>
      <c r="L11048" s="15">
        <v>99009269.889999986</v>
      </c>
      <c r="M11048" s="17">
        <f>L11048/K11048</f>
        <v>0.85898193573478598</v>
      </c>
    </row>
    <row r="11049" spans="1:13" s="14" customFormat="1" ht="30" outlineLevel="2" x14ac:dyDescent="0.25">
      <c r="A11049" s="34"/>
      <c r="B11049" s="44" t="s">
        <v>3638</v>
      </c>
      <c r="C11049" s="31" t="s">
        <v>3118</v>
      </c>
      <c r="D11049" s="14" t="s">
        <v>1574</v>
      </c>
      <c r="E11049" s="14" t="s">
        <v>1620</v>
      </c>
      <c r="F11049" s="14" t="s">
        <v>1621</v>
      </c>
      <c r="G11049" s="14" t="s">
        <v>6109</v>
      </c>
      <c r="H11049" s="20">
        <v>257807086</v>
      </c>
      <c r="I11049" s="20">
        <v>257807086</v>
      </c>
      <c r="J11049" s="21">
        <f>IFERROR((I11049/H11049),0)</f>
        <v>1</v>
      </c>
      <c r="K11049" s="20"/>
      <c r="L11049" s="20"/>
      <c r="M11049" s="22"/>
    </row>
    <row r="11050" spans="1:13" s="14" customFormat="1" ht="30" outlineLevel="2" x14ac:dyDescent="0.25">
      <c r="A11050" s="34"/>
      <c r="B11050" s="44" t="s">
        <v>3638</v>
      </c>
      <c r="C11050" s="31" t="s">
        <v>3118</v>
      </c>
      <c r="D11050" s="14" t="s">
        <v>1574</v>
      </c>
      <c r="E11050" s="14" t="s">
        <v>1620</v>
      </c>
      <c r="F11050" s="14" t="s">
        <v>1621</v>
      </c>
      <c r="G11050" s="14" t="s">
        <v>6481</v>
      </c>
      <c r="H11050" s="20">
        <v>965</v>
      </c>
      <c r="I11050" s="20">
        <v>965</v>
      </c>
      <c r="J11050" s="21">
        <f>IFERROR((I11050/H11050),0)</f>
        <v>1</v>
      </c>
      <c r="K11050" s="20"/>
      <c r="L11050" s="20"/>
      <c r="M11050" s="22"/>
    </row>
    <row r="11051" spans="1:13" s="14" customFormat="1" ht="30" outlineLevel="2" x14ac:dyDescent="0.25">
      <c r="A11051" s="34"/>
      <c r="B11051" s="44" t="s">
        <v>3638</v>
      </c>
      <c r="C11051" s="31" t="s">
        <v>3118</v>
      </c>
      <c r="D11051" s="14" t="s">
        <v>1574</v>
      </c>
      <c r="E11051" s="14" t="s">
        <v>1620</v>
      </c>
      <c r="F11051" s="14" t="s">
        <v>1621</v>
      </c>
      <c r="G11051" s="14" t="s">
        <v>6492</v>
      </c>
      <c r="H11051" s="20">
        <v>23729828</v>
      </c>
      <c r="I11051" s="20">
        <v>23729828</v>
      </c>
      <c r="J11051" s="21">
        <f>IFERROR((I11051/H11051),0)</f>
        <v>1</v>
      </c>
      <c r="K11051" s="20"/>
      <c r="L11051" s="20"/>
      <c r="M11051" s="22"/>
    </row>
    <row r="11052" spans="1:13" s="14" customFormat="1" ht="30" outlineLevel="2" x14ac:dyDescent="0.25">
      <c r="A11052" s="34"/>
      <c r="B11052" s="44" t="s">
        <v>3638</v>
      </c>
      <c r="C11052" s="31" t="s">
        <v>3118</v>
      </c>
      <c r="D11052" s="14" t="s">
        <v>1574</v>
      </c>
      <c r="E11052" s="14" t="s">
        <v>1620</v>
      </c>
      <c r="F11052" s="14" t="s">
        <v>1621</v>
      </c>
      <c r="G11052" s="14" t="s">
        <v>6493</v>
      </c>
      <c r="H11052" s="20">
        <v>-31196754</v>
      </c>
      <c r="I11052" s="20"/>
      <c r="J11052" s="21">
        <f>IFERROR((I11052/H11052),0)</f>
        <v>0</v>
      </c>
      <c r="K11052" s="20"/>
      <c r="L11052" s="20"/>
      <c r="M11052" s="22"/>
    </row>
    <row r="11053" spans="1:13" s="14" customFormat="1" ht="30" outlineLevel="1" x14ac:dyDescent="0.25">
      <c r="A11053" s="34"/>
      <c r="B11053" s="46" t="s">
        <v>8238</v>
      </c>
      <c r="C11053" s="40" t="str">
        <f>C11052</f>
        <v>ASIGNACIÓN PARA LA INVERSIÓN LOCAL  - AMBIENTE Y DESARROLLO SOSTENIBLE</v>
      </c>
      <c r="D11053" s="39" t="str">
        <f>D11052</f>
        <v xml:space="preserve">CUNDINAMARCA                                      </v>
      </c>
      <c r="E11053" s="39" t="str">
        <f>E11052</f>
        <v>25807</v>
      </c>
      <c r="F11053" s="39" t="str">
        <f>F11052</f>
        <v xml:space="preserve">TIBIRITA                                          </v>
      </c>
      <c r="G11053" s="39" t="s">
        <v>10656</v>
      </c>
      <c r="H11053" s="20">
        <f>SUBTOTAL(9,H11048:H11052)</f>
        <v>406324896</v>
      </c>
      <c r="I11053" s="20">
        <f>SUBTOTAL(9,I11048:I11052)</f>
        <v>380547148.88999999</v>
      </c>
      <c r="J11053" s="42">
        <f>+I11053/H11053</f>
        <v>0.93655878002119763</v>
      </c>
      <c r="K11053" s="20">
        <f>SUBTOTAL(9,K11048:K11052)</f>
        <v>115263506.44999999</v>
      </c>
      <c r="L11053" s="20">
        <f>SUBTOTAL(9,L11048:L11052)</f>
        <v>99009269.889999986</v>
      </c>
      <c r="M11053" s="7">
        <f>IFERROR((L11053/K11053),"N.A")</f>
        <v>0.85898193573478598</v>
      </c>
    </row>
    <row r="11054" spans="1:13" s="14" customFormat="1" ht="30" outlineLevel="2" x14ac:dyDescent="0.25">
      <c r="A11054" s="34"/>
      <c r="B11054" s="44" t="s">
        <v>3639</v>
      </c>
      <c r="C11054" s="31" t="s">
        <v>3118</v>
      </c>
      <c r="D11054" s="14" t="s">
        <v>1574</v>
      </c>
      <c r="E11054" s="14" t="s">
        <v>1623</v>
      </c>
      <c r="F11054" s="14" t="s">
        <v>1624</v>
      </c>
      <c r="G11054" s="14" t="s">
        <v>16</v>
      </c>
      <c r="H11054" s="15">
        <v>172978908</v>
      </c>
      <c r="I11054" s="15">
        <v>109796777.45</v>
      </c>
      <c r="J11054" s="16">
        <f>IFERROR((I11054/H11054),0)</f>
        <v>0.63474084048443646</v>
      </c>
      <c r="K11054" s="15">
        <v>127821986.64000002</v>
      </c>
      <c r="L11054" s="15">
        <v>109796777.45</v>
      </c>
      <c r="M11054" s="17">
        <f>L11054/K11054</f>
        <v>0.85898193523805488</v>
      </c>
    </row>
    <row r="11055" spans="1:13" s="14" customFormat="1" ht="30" outlineLevel="2" x14ac:dyDescent="0.25">
      <c r="A11055" s="34"/>
      <c r="B11055" s="44" t="s">
        <v>3639</v>
      </c>
      <c r="C11055" s="31" t="s">
        <v>3118</v>
      </c>
      <c r="D11055" s="14" t="s">
        <v>1574</v>
      </c>
      <c r="E11055" s="14" t="s">
        <v>1623</v>
      </c>
      <c r="F11055" s="14" t="s">
        <v>1624</v>
      </c>
      <c r="G11055" s="14" t="s">
        <v>6109</v>
      </c>
      <c r="H11055" s="20">
        <v>81757031</v>
      </c>
      <c r="I11055" s="20">
        <v>81757031</v>
      </c>
      <c r="J11055" s="21">
        <f>IFERROR((I11055/H11055),0)</f>
        <v>1</v>
      </c>
      <c r="K11055" s="20"/>
      <c r="L11055" s="20"/>
      <c r="M11055" s="22"/>
    </row>
    <row r="11056" spans="1:13" s="14" customFormat="1" ht="30" outlineLevel="2" x14ac:dyDescent="0.25">
      <c r="A11056" s="34"/>
      <c r="B11056" s="44" t="s">
        <v>3639</v>
      </c>
      <c r="C11056" s="31" t="s">
        <v>3118</v>
      </c>
      <c r="D11056" s="14" t="s">
        <v>1574</v>
      </c>
      <c r="E11056" s="14" t="s">
        <v>1623</v>
      </c>
      <c r="F11056" s="14" t="s">
        <v>1624</v>
      </c>
      <c r="G11056" s="14" t="s">
        <v>6481</v>
      </c>
      <c r="H11056" s="20">
        <v>1070</v>
      </c>
      <c r="I11056" s="20">
        <v>1070</v>
      </c>
      <c r="J11056" s="21">
        <f>IFERROR((I11056/H11056),0)</f>
        <v>1</v>
      </c>
      <c r="K11056" s="20"/>
      <c r="L11056" s="20"/>
      <c r="M11056" s="22"/>
    </row>
    <row r="11057" spans="1:13" s="14" customFormat="1" ht="30" outlineLevel="2" x14ac:dyDescent="0.25">
      <c r="A11057" s="34"/>
      <c r="B11057" s="44" t="s">
        <v>3639</v>
      </c>
      <c r="C11057" s="31" t="s">
        <v>3118</v>
      </c>
      <c r="D11057" s="14" t="s">
        <v>1574</v>
      </c>
      <c r="E11057" s="14" t="s">
        <v>1623</v>
      </c>
      <c r="F11057" s="14" t="s">
        <v>1624</v>
      </c>
      <c r="G11057" s="14" t="s">
        <v>6492</v>
      </c>
      <c r="H11057" s="20">
        <v>26315300</v>
      </c>
      <c r="I11057" s="20">
        <v>26315300</v>
      </c>
      <c r="J11057" s="21">
        <f>IFERROR((I11057/H11057),0)</f>
        <v>1</v>
      </c>
      <c r="K11057" s="20"/>
      <c r="L11057" s="20"/>
      <c r="M11057" s="22"/>
    </row>
    <row r="11058" spans="1:13" s="14" customFormat="1" ht="30" outlineLevel="2" x14ac:dyDescent="0.25">
      <c r="A11058" s="34"/>
      <c r="B11058" s="44" t="s">
        <v>3639</v>
      </c>
      <c r="C11058" s="31" t="s">
        <v>3118</v>
      </c>
      <c r="D11058" s="14" t="s">
        <v>1574</v>
      </c>
      <c r="E11058" s="14" t="s">
        <v>1623</v>
      </c>
      <c r="F11058" s="14" t="s">
        <v>1624</v>
      </c>
      <c r="G11058" s="14" t="s">
        <v>6493</v>
      </c>
      <c r="H11058" s="20">
        <v>-34595782</v>
      </c>
      <c r="I11058" s="20"/>
      <c r="J11058" s="21">
        <f>IFERROR((I11058/H11058),0)</f>
        <v>0</v>
      </c>
      <c r="K11058" s="20"/>
      <c r="L11058" s="20"/>
      <c r="M11058" s="22"/>
    </row>
    <row r="11059" spans="1:13" s="14" customFormat="1" ht="30" outlineLevel="1" x14ac:dyDescent="0.25">
      <c r="A11059" s="34"/>
      <c r="B11059" s="46" t="s">
        <v>8239</v>
      </c>
      <c r="C11059" s="40" t="str">
        <f>C11058</f>
        <v>ASIGNACIÓN PARA LA INVERSIÓN LOCAL  - AMBIENTE Y DESARROLLO SOSTENIBLE</v>
      </c>
      <c r="D11059" s="39" t="str">
        <f>D11058</f>
        <v xml:space="preserve">CUNDINAMARCA                                      </v>
      </c>
      <c r="E11059" s="39" t="str">
        <f>E11058</f>
        <v>25805</v>
      </c>
      <c r="F11059" s="39" t="str">
        <f>F11058</f>
        <v xml:space="preserve">TIBACUY                                           </v>
      </c>
      <c r="G11059" s="39" t="s">
        <v>10656</v>
      </c>
      <c r="H11059" s="20">
        <f>SUBTOTAL(9,H11054:H11058)</f>
        <v>246456527</v>
      </c>
      <c r="I11059" s="20">
        <f>SUBTOTAL(9,I11054:I11058)</f>
        <v>217870178.44999999</v>
      </c>
      <c r="J11059" s="42">
        <f>+I11059/H11059</f>
        <v>0.88401058434942559</v>
      </c>
      <c r="K11059" s="20">
        <f>SUBTOTAL(9,K11054:K11058)</f>
        <v>127821986.64000002</v>
      </c>
      <c r="L11059" s="20">
        <f>SUBTOTAL(9,L11054:L11058)</f>
        <v>109796777.45</v>
      </c>
      <c r="M11059" s="7">
        <f>IFERROR((L11059/K11059),"N.A")</f>
        <v>0.85898193523805488</v>
      </c>
    </row>
    <row r="11060" spans="1:13" s="14" customFormat="1" ht="30" outlineLevel="2" x14ac:dyDescent="0.25">
      <c r="A11060" s="34"/>
      <c r="B11060" s="44" t="s">
        <v>3640</v>
      </c>
      <c r="C11060" s="31" t="s">
        <v>3118</v>
      </c>
      <c r="D11060" s="14" t="s">
        <v>1574</v>
      </c>
      <c r="E11060" s="14" t="s">
        <v>1626</v>
      </c>
      <c r="F11060" s="14" t="s">
        <v>1627</v>
      </c>
      <c r="G11060" s="14" t="s">
        <v>16</v>
      </c>
      <c r="H11060" s="15">
        <v>183458740</v>
      </c>
      <c r="I11060" s="15">
        <v>116448754.82999997</v>
      </c>
      <c r="J11060" s="16">
        <f>IFERROR((I11060/H11060),0)</f>
        <v>0.63474084052904745</v>
      </c>
      <c r="K11060" s="15">
        <v>135566011.35999998</v>
      </c>
      <c r="L11060" s="15">
        <v>116448754.82999997</v>
      </c>
      <c r="M11060" s="17">
        <f>L11060/K11060</f>
        <v>0.8589819355293008</v>
      </c>
    </row>
    <row r="11061" spans="1:13" s="14" customFormat="1" ht="30" outlineLevel="2" x14ac:dyDescent="0.25">
      <c r="A11061" s="34"/>
      <c r="B11061" s="44" t="s">
        <v>3640</v>
      </c>
      <c r="C11061" s="31" t="s">
        <v>3118</v>
      </c>
      <c r="D11061" s="14" t="s">
        <v>1574</v>
      </c>
      <c r="E11061" s="14" t="s">
        <v>1626</v>
      </c>
      <c r="F11061" s="14" t="s">
        <v>1627</v>
      </c>
      <c r="G11061" s="14" t="s">
        <v>6109</v>
      </c>
      <c r="H11061" s="20">
        <v>315046634</v>
      </c>
      <c r="I11061" s="20">
        <v>315046634</v>
      </c>
      <c r="J11061" s="21">
        <f>IFERROR((I11061/H11061),0)</f>
        <v>1</v>
      </c>
      <c r="K11061" s="20"/>
      <c r="L11061" s="20"/>
      <c r="M11061" s="22"/>
    </row>
    <row r="11062" spans="1:13" s="14" customFormat="1" ht="30" outlineLevel="2" x14ac:dyDescent="0.25">
      <c r="A11062" s="34"/>
      <c r="B11062" s="44" t="s">
        <v>3640</v>
      </c>
      <c r="C11062" s="31" t="s">
        <v>3118</v>
      </c>
      <c r="D11062" s="14" t="s">
        <v>1574</v>
      </c>
      <c r="E11062" s="14" t="s">
        <v>1626</v>
      </c>
      <c r="F11062" s="14" t="s">
        <v>1627</v>
      </c>
      <c r="G11062" s="14" t="s">
        <v>6481</v>
      </c>
      <c r="H11062" s="20">
        <v>1135</v>
      </c>
      <c r="I11062" s="20">
        <v>1135</v>
      </c>
      <c r="J11062" s="21">
        <f>IFERROR((I11062/H11062),0)</f>
        <v>1</v>
      </c>
      <c r="K11062" s="20"/>
      <c r="L11062" s="20"/>
      <c r="M11062" s="22"/>
    </row>
    <row r="11063" spans="1:13" s="14" customFormat="1" ht="30" outlineLevel="2" x14ac:dyDescent="0.25">
      <c r="A11063" s="34"/>
      <c r="B11063" s="44" t="s">
        <v>3640</v>
      </c>
      <c r="C11063" s="31" t="s">
        <v>3118</v>
      </c>
      <c r="D11063" s="14" t="s">
        <v>1574</v>
      </c>
      <c r="E11063" s="14" t="s">
        <v>1626</v>
      </c>
      <c r="F11063" s="14" t="s">
        <v>1627</v>
      </c>
      <c r="G11063" s="14" t="s">
        <v>6492</v>
      </c>
      <c r="H11063" s="20">
        <v>27909598</v>
      </c>
      <c r="I11063" s="20">
        <v>27909598</v>
      </c>
      <c r="J11063" s="21">
        <f>IFERROR((I11063/H11063),0)</f>
        <v>1</v>
      </c>
      <c r="K11063" s="20"/>
      <c r="L11063" s="20"/>
      <c r="M11063" s="22"/>
    </row>
    <row r="11064" spans="1:13" s="14" customFormat="1" ht="30" outlineLevel="2" x14ac:dyDescent="0.25">
      <c r="A11064" s="34"/>
      <c r="B11064" s="44" t="s">
        <v>3640</v>
      </c>
      <c r="C11064" s="31" t="s">
        <v>3118</v>
      </c>
      <c r="D11064" s="14" t="s">
        <v>1574</v>
      </c>
      <c r="E11064" s="14" t="s">
        <v>1626</v>
      </c>
      <c r="F11064" s="14" t="s">
        <v>1627</v>
      </c>
      <c r="G11064" s="14" t="s">
        <v>6493</v>
      </c>
      <c r="H11064" s="20">
        <v>-36691748</v>
      </c>
      <c r="I11064" s="20"/>
      <c r="J11064" s="21">
        <f>IFERROR((I11064/H11064),0)</f>
        <v>0</v>
      </c>
      <c r="K11064" s="20"/>
      <c r="L11064" s="20"/>
      <c r="M11064" s="22"/>
    </row>
    <row r="11065" spans="1:13" s="14" customFormat="1" ht="30" outlineLevel="1" x14ac:dyDescent="0.25">
      <c r="A11065" s="34"/>
      <c r="B11065" s="46" t="s">
        <v>8240</v>
      </c>
      <c r="C11065" s="40" t="str">
        <f>C11064</f>
        <v>ASIGNACIÓN PARA LA INVERSIÓN LOCAL  - AMBIENTE Y DESARROLLO SOSTENIBLE</v>
      </c>
      <c r="D11065" s="39" t="str">
        <f>D11064</f>
        <v xml:space="preserve">CUNDINAMARCA                                      </v>
      </c>
      <c r="E11065" s="39" t="str">
        <f>E11064</f>
        <v>25797</v>
      </c>
      <c r="F11065" s="39" t="str">
        <f>F11064</f>
        <v xml:space="preserve">TENA                                              </v>
      </c>
      <c r="G11065" s="39" t="s">
        <v>10656</v>
      </c>
      <c r="H11065" s="20">
        <f>SUBTOTAL(9,H11060:H11064)</f>
        <v>489724359</v>
      </c>
      <c r="I11065" s="20">
        <f>SUBTOTAL(9,I11060:I11064)</f>
        <v>459406121.82999998</v>
      </c>
      <c r="J11065" s="42">
        <f>+I11065/H11065</f>
        <v>0.93809122088207175</v>
      </c>
      <c r="K11065" s="20">
        <f>SUBTOTAL(9,K11060:K11064)</f>
        <v>135566011.35999998</v>
      </c>
      <c r="L11065" s="20">
        <f>SUBTOTAL(9,L11060:L11064)</f>
        <v>116448754.82999997</v>
      </c>
      <c r="M11065" s="7">
        <f>IFERROR((L11065/K11065),"N.A")</f>
        <v>0.8589819355293008</v>
      </c>
    </row>
    <row r="11066" spans="1:13" s="14" customFormat="1" ht="30" outlineLevel="2" x14ac:dyDescent="0.25">
      <c r="A11066" s="34"/>
      <c r="B11066" s="44" t="s">
        <v>3641</v>
      </c>
      <c r="C11066" s="31" t="s">
        <v>3118</v>
      </c>
      <c r="D11066" s="14" t="s">
        <v>1574</v>
      </c>
      <c r="E11066" s="14" t="s">
        <v>1629</v>
      </c>
      <c r="F11066" s="14" t="s">
        <v>1630</v>
      </c>
      <c r="G11066" s="14" t="s">
        <v>16</v>
      </c>
      <c r="H11066" s="15">
        <v>183645396</v>
      </c>
      <c r="I11066" s="15">
        <v>116567233.02000001</v>
      </c>
      <c r="J11066" s="16">
        <f>IFERROR((I11066/H11066),0)</f>
        <v>0.6347408405490329</v>
      </c>
      <c r="K11066" s="15">
        <v>135703940.01999998</v>
      </c>
      <c r="L11066" s="15">
        <v>116567233.02000001</v>
      </c>
      <c r="M11066" s="17">
        <f>L11066/K11066</f>
        <v>0.85898193525420408</v>
      </c>
    </row>
    <row r="11067" spans="1:13" s="14" customFormat="1" ht="30" outlineLevel="2" x14ac:dyDescent="0.25">
      <c r="A11067" s="34"/>
      <c r="B11067" s="44" t="s">
        <v>3641</v>
      </c>
      <c r="C11067" s="31" t="s">
        <v>3118</v>
      </c>
      <c r="D11067" s="14" t="s">
        <v>1574</v>
      </c>
      <c r="E11067" s="14" t="s">
        <v>1629</v>
      </c>
      <c r="F11067" s="14" t="s">
        <v>1630</v>
      </c>
      <c r="G11067" s="14" t="s">
        <v>6109</v>
      </c>
      <c r="H11067" s="20">
        <v>313851708</v>
      </c>
      <c r="I11067" s="20">
        <v>313851708</v>
      </c>
      <c r="J11067" s="21">
        <f>IFERROR((I11067/H11067),0)</f>
        <v>1</v>
      </c>
      <c r="K11067" s="20"/>
      <c r="L11067" s="20"/>
      <c r="M11067" s="22"/>
    </row>
    <row r="11068" spans="1:13" s="14" customFormat="1" ht="30" outlineLevel="2" x14ac:dyDescent="0.25">
      <c r="A11068" s="34"/>
      <c r="B11068" s="44" t="s">
        <v>3641</v>
      </c>
      <c r="C11068" s="31" t="s">
        <v>3118</v>
      </c>
      <c r="D11068" s="14" t="s">
        <v>1574</v>
      </c>
      <c r="E11068" s="14" t="s">
        <v>1629</v>
      </c>
      <c r="F11068" s="14" t="s">
        <v>1630</v>
      </c>
      <c r="G11068" s="14" t="s">
        <v>6481</v>
      </c>
      <c r="H11068" s="20">
        <v>1136</v>
      </c>
      <c r="I11068" s="20">
        <v>1136</v>
      </c>
      <c r="J11068" s="21">
        <f>IFERROR((I11068/H11068),0)</f>
        <v>1</v>
      </c>
      <c r="K11068" s="20"/>
      <c r="L11068" s="20"/>
      <c r="M11068" s="22"/>
    </row>
    <row r="11069" spans="1:13" s="14" customFormat="1" ht="30" outlineLevel="2" x14ac:dyDescent="0.25">
      <c r="A11069" s="34"/>
      <c r="B11069" s="44" t="s">
        <v>3641</v>
      </c>
      <c r="C11069" s="31" t="s">
        <v>3118</v>
      </c>
      <c r="D11069" s="14" t="s">
        <v>1574</v>
      </c>
      <c r="E11069" s="14" t="s">
        <v>1629</v>
      </c>
      <c r="F11069" s="14" t="s">
        <v>1630</v>
      </c>
      <c r="G11069" s="14" t="s">
        <v>6492</v>
      </c>
      <c r="H11069" s="20">
        <v>27937994</v>
      </c>
      <c r="I11069" s="20">
        <v>27937994</v>
      </c>
      <c r="J11069" s="21">
        <f>IFERROR((I11069/H11069),0)</f>
        <v>1</v>
      </c>
      <c r="K11069" s="20"/>
      <c r="L11069" s="20"/>
      <c r="M11069" s="22"/>
    </row>
    <row r="11070" spans="1:13" s="14" customFormat="1" ht="30" outlineLevel="2" x14ac:dyDescent="0.25">
      <c r="A11070" s="34"/>
      <c r="B11070" s="44" t="s">
        <v>3641</v>
      </c>
      <c r="C11070" s="31" t="s">
        <v>3118</v>
      </c>
      <c r="D11070" s="14" t="s">
        <v>1574</v>
      </c>
      <c r="E11070" s="14" t="s">
        <v>1629</v>
      </c>
      <c r="F11070" s="14" t="s">
        <v>1630</v>
      </c>
      <c r="G11070" s="14" t="s">
        <v>6493</v>
      </c>
      <c r="H11070" s="20">
        <v>-36729079</v>
      </c>
      <c r="I11070" s="20"/>
      <c r="J11070" s="21">
        <f>IFERROR((I11070/H11070),0)</f>
        <v>0</v>
      </c>
      <c r="K11070" s="20"/>
      <c r="L11070" s="20"/>
      <c r="M11070" s="22"/>
    </row>
    <row r="11071" spans="1:13" s="14" customFormat="1" ht="30" outlineLevel="1" x14ac:dyDescent="0.25">
      <c r="A11071" s="34"/>
      <c r="B11071" s="46" t="s">
        <v>8241</v>
      </c>
      <c r="C11071" s="40" t="str">
        <f>C11070</f>
        <v>ASIGNACIÓN PARA LA INVERSIÓN LOCAL  - AMBIENTE Y DESARROLLO SOSTENIBLE</v>
      </c>
      <c r="D11071" s="39" t="str">
        <f>D11070</f>
        <v xml:space="preserve">CUNDINAMARCA                                      </v>
      </c>
      <c r="E11071" s="39" t="str">
        <f>E11070</f>
        <v>25793</v>
      </c>
      <c r="F11071" s="39" t="str">
        <f>F11070</f>
        <v xml:space="preserve">TAUSA                                             </v>
      </c>
      <c r="G11071" s="39" t="s">
        <v>10656</v>
      </c>
      <c r="H11071" s="20">
        <f>SUBTOTAL(9,H11066:H11070)</f>
        <v>488707155</v>
      </c>
      <c r="I11071" s="20">
        <f>SUBTOTAL(9,I11066:I11070)</f>
        <v>458358071.01999998</v>
      </c>
      <c r="J11071" s="42">
        <f>+I11071/H11071</f>
        <v>0.93789924360735</v>
      </c>
      <c r="K11071" s="20">
        <f>SUBTOTAL(9,K11066:K11070)</f>
        <v>135703940.01999998</v>
      </c>
      <c r="L11071" s="20">
        <f>SUBTOTAL(9,L11066:L11070)</f>
        <v>116567233.02000001</v>
      </c>
      <c r="M11071" s="7">
        <f>IFERROR((L11071/K11071),"N.A")</f>
        <v>0.85898193525420408</v>
      </c>
    </row>
    <row r="11072" spans="1:13" s="14" customFormat="1" ht="30" outlineLevel="2" x14ac:dyDescent="0.25">
      <c r="A11072" s="34"/>
      <c r="B11072" s="44" t="s">
        <v>3642</v>
      </c>
      <c r="C11072" s="31" t="s">
        <v>3118</v>
      </c>
      <c r="D11072" s="14" t="s">
        <v>1574</v>
      </c>
      <c r="E11072" s="14" t="s">
        <v>1632</v>
      </c>
      <c r="F11072" s="14" t="s">
        <v>1633</v>
      </c>
      <c r="G11072" s="14" t="s">
        <v>16</v>
      </c>
      <c r="H11072" s="15">
        <v>178060978</v>
      </c>
      <c r="I11072" s="15">
        <v>113022574.81999999</v>
      </c>
      <c r="J11072" s="16">
        <f>IFERROR((I11072/H11072),0)</f>
        <v>0.63474084041030032</v>
      </c>
      <c r="K11072" s="15">
        <v>131577359.26000001</v>
      </c>
      <c r="L11072" s="15">
        <v>113022574.81999999</v>
      </c>
      <c r="M11072" s="17">
        <f>L11072/K11072</f>
        <v>0.85898193622099284</v>
      </c>
    </row>
    <row r="11073" spans="1:13" s="14" customFormat="1" ht="30" outlineLevel="2" x14ac:dyDescent="0.25">
      <c r="A11073" s="34"/>
      <c r="B11073" s="44" t="s">
        <v>3642</v>
      </c>
      <c r="C11073" s="31" t="s">
        <v>3118</v>
      </c>
      <c r="D11073" s="14" t="s">
        <v>1574</v>
      </c>
      <c r="E11073" s="14" t="s">
        <v>1632</v>
      </c>
      <c r="F11073" s="14" t="s">
        <v>1633</v>
      </c>
      <c r="G11073" s="14" t="s">
        <v>6109</v>
      </c>
      <c r="H11073" s="20">
        <v>362244161</v>
      </c>
      <c r="I11073" s="20">
        <v>362244161</v>
      </c>
      <c r="J11073" s="21">
        <f>IFERROR((I11073/H11073),0)</f>
        <v>1</v>
      </c>
      <c r="K11073" s="20"/>
      <c r="L11073" s="20"/>
      <c r="M11073" s="22"/>
    </row>
    <row r="11074" spans="1:13" s="14" customFormat="1" ht="30" outlineLevel="2" x14ac:dyDescent="0.25">
      <c r="A11074" s="34"/>
      <c r="B11074" s="44" t="s">
        <v>3642</v>
      </c>
      <c r="C11074" s="31" t="s">
        <v>3118</v>
      </c>
      <c r="D11074" s="14" t="s">
        <v>1574</v>
      </c>
      <c r="E11074" s="14" t="s">
        <v>1632</v>
      </c>
      <c r="F11074" s="14" t="s">
        <v>1633</v>
      </c>
      <c r="G11074" s="14" t="s">
        <v>6481</v>
      </c>
      <c r="H11074" s="20">
        <v>1101</v>
      </c>
      <c r="I11074" s="20">
        <v>1101</v>
      </c>
      <c r="J11074" s="21">
        <f>IFERROR((I11074/H11074),0)</f>
        <v>1</v>
      </c>
      <c r="K11074" s="20"/>
      <c r="L11074" s="20"/>
      <c r="M11074" s="22"/>
    </row>
    <row r="11075" spans="1:13" s="14" customFormat="1" ht="30" outlineLevel="2" x14ac:dyDescent="0.25">
      <c r="A11075" s="34"/>
      <c r="B11075" s="44" t="s">
        <v>3642</v>
      </c>
      <c r="C11075" s="31" t="s">
        <v>3118</v>
      </c>
      <c r="D11075" s="14" t="s">
        <v>1574</v>
      </c>
      <c r="E11075" s="14" t="s">
        <v>1632</v>
      </c>
      <c r="F11075" s="14" t="s">
        <v>1633</v>
      </c>
      <c r="G11075" s="14" t="s">
        <v>6492</v>
      </c>
      <c r="H11075" s="20">
        <v>27088436</v>
      </c>
      <c r="I11075" s="20">
        <v>27088436</v>
      </c>
      <c r="J11075" s="21">
        <f>IFERROR((I11075/H11075),0)</f>
        <v>1</v>
      </c>
      <c r="K11075" s="20"/>
      <c r="L11075" s="20"/>
      <c r="M11075" s="22"/>
    </row>
    <row r="11076" spans="1:13" s="14" customFormat="1" ht="30" outlineLevel="2" x14ac:dyDescent="0.25">
      <c r="A11076" s="34"/>
      <c r="B11076" s="44" t="s">
        <v>3642</v>
      </c>
      <c r="C11076" s="31" t="s">
        <v>3118</v>
      </c>
      <c r="D11076" s="14" t="s">
        <v>1574</v>
      </c>
      <c r="E11076" s="14" t="s">
        <v>1632</v>
      </c>
      <c r="F11076" s="14" t="s">
        <v>1633</v>
      </c>
      <c r="G11076" s="14" t="s">
        <v>6493</v>
      </c>
      <c r="H11076" s="20">
        <v>-35612196</v>
      </c>
      <c r="I11076" s="20"/>
      <c r="J11076" s="21">
        <f>IFERROR((I11076/H11076),0)</f>
        <v>0</v>
      </c>
      <c r="K11076" s="20"/>
      <c r="L11076" s="20"/>
      <c r="M11076" s="22"/>
    </row>
    <row r="11077" spans="1:13" s="14" customFormat="1" ht="30" outlineLevel="1" x14ac:dyDescent="0.25">
      <c r="A11077" s="34"/>
      <c r="B11077" s="46" t="s">
        <v>8242</v>
      </c>
      <c r="C11077" s="40" t="str">
        <f>C11076</f>
        <v>ASIGNACIÓN PARA LA INVERSIÓN LOCAL  - AMBIENTE Y DESARROLLO SOSTENIBLE</v>
      </c>
      <c r="D11077" s="39" t="str">
        <f>D11076</f>
        <v xml:space="preserve">CUNDINAMARCA                                      </v>
      </c>
      <c r="E11077" s="39" t="str">
        <f>E11076</f>
        <v>25785</v>
      </c>
      <c r="F11077" s="39" t="str">
        <f>F11076</f>
        <v xml:space="preserve">TABIO                                             </v>
      </c>
      <c r="G11077" s="39" t="s">
        <v>10656</v>
      </c>
      <c r="H11077" s="20">
        <f>SUBTOTAL(9,H11072:H11076)</f>
        <v>531782480</v>
      </c>
      <c r="I11077" s="20">
        <f>SUBTOTAL(9,I11072:I11076)</f>
        <v>502356272.81999999</v>
      </c>
      <c r="J11077" s="42">
        <f>+I11077/H11077</f>
        <v>0.94466495552843333</v>
      </c>
      <c r="K11077" s="20">
        <f>SUBTOTAL(9,K11072:K11076)</f>
        <v>131577359.26000001</v>
      </c>
      <c r="L11077" s="20">
        <f>SUBTOTAL(9,L11072:L11076)</f>
        <v>113022574.81999999</v>
      </c>
      <c r="M11077" s="7">
        <f>IFERROR((L11077/K11077),"N.A")</f>
        <v>0.85898193622099284</v>
      </c>
    </row>
    <row r="11078" spans="1:13" s="14" customFormat="1" ht="30" outlineLevel="2" x14ac:dyDescent="0.25">
      <c r="A11078" s="34"/>
      <c r="B11078" s="44" t="s">
        <v>3643</v>
      </c>
      <c r="C11078" s="31" t="s">
        <v>3118</v>
      </c>
      <c r="D11078" s="14" t="s">
        <v>1574</v>
      </c>
      <c r="E11078" s="14" t="s">
        <v>1635</v>
      </c>
      <c r="F11078" s="14" t="s">
        <v>1636</v>
      </c>
      <c r="G11078" s="14" t="s">
        <v>16</v>
      </c>
      <c r="H11078" s="15">
        <v>156291250</v>
      </c>
      <c r="I11078" s="15">
        <v>99204439.370000005</v>
      </c>
      <c r="J11078" s="16">
        <f>IFERROR((I11078/H11078),0)</f>
        <v>0.63474084038613809</v>
      </c>
      <c r="K11078" s="15">
        <v>115490716.94</v>
      </c>
      <c r="L11078" s="15">
        <v>99204439.370000005</v>
      </c>
      <c r="M11078" s="17">
        <f>L11078/K11078</f>
        <v>0.85898193377342114</v>
      </c>
    </row>
    <row r="11079" spans="1:13" s="14" customFormat="1" ht="30" outlineLevel="2" x14ac:dyDescent="0.25">
      <c r="A11079" s="34"/>
      <c r="B11079" s="44" t="s">
        <v>3643</v>
      </c>
      <c r="C11079" s="31" t="s">
        <v>3118</v>
      </c>
      <c r="D11079" s="14" t="s">
        <v>1574</v>
      </c>
      <c r="E11079" s="14" t="s">
        <v>1635</v>
      </c>
      <c r="F11079" s="14" t="s">
        <v>1636</v>
      </c>
      <c r="G11079" s="14" t="s">
        <v>6109</v>
      </c>
      <c r="H11079" s="20">
        <v>264509935</v>
      </c>
      <c r="I11079" s="20">
        <v>264509935</v>
      </c>
      <c r="J11079" s="21">
        <f>IFERROR((I11079/H11079),0)</f>
        <v>1</v>
      </c>
      <c r="K11079" s="20"/>
      <c r="L11079" s="20"/>
      <c r="M11079" s="22"/>
    </row>
    <row r="11080" spans="1:13" s="14" customFormat="1" ht="30" outlineLevel="2" x14ac:dyDescent="0.25">
      <c r="A11080" s="34"/>
      <c r="B11080" s="44" t="s">
        <v>3643</v>
      </c>
      <c r="C11080" s="31" t="s">
        <v>3118</v>
      </c>
      <c r="D11080" s="14" t="s">
        <v>1574</v>
      </c>
      <c r="E11080" s="14" t="s">
        <v>1635</v>
      </c>
      <c r="F11080" s="14" t="s">
        <v>1636</v>
      </c>
      <c r="G11080" s="14" t="s">
        <v>6481</v>
      </c>
      <c r="H11080" s="20">
        <v>967</v>
      </c>
      <c r="I11080" s="20">
        <v>967</v>
      </c>
      <c r="J11080" s="21">
        <f>IFERROR((I11080/H11080),0)</f>
        <v>1</v>
      </c>
      <c r="K11080" s="20"/>
      <c r="L11080" s="20"/>
      <c r="M11080" s="22"/>
    </row>
    <row r="11081" spans="1:13" s="14" customFormat="1" ht="30" outlineLevel="2" x14ac:dyDescent="0.25">
      <c r="A11081" s="34"/>
      <c r="B11081" s="44" t="s">
        <v>3643</v>
      </c>
      <c r="C11081" s="31" t="s">
        <v>3118</v>
      </c>
      <c r="D11081" s="14" t="s">
        <v>1574</v>
      </c>
      <c r="E11081" s="14" t="s">
        <v>1635</v>
      </c>
      <c r="F11081" s="14" t="s">
        <v>1636</v>
      </c>
      <c r="G11081" s="14" t="s">
        <v>6492</v>
      </c>
      <c r="H11081" s="20">
        <v>23776605</v>
      </c>
      <c r="I11081" s="20">
        <v>23776605</v>
      </c>
      <c r="J11081" s="21">
        <f>IFERROR((I11081/H11081),0)</f>
        <v>1</v>
      </c>
      <c r="K11081" s="20"/>
      <c r="L11081" s="20"/>
      <c r="M11081" s="22"/>
    </row>
    <row r="11082" spans="1:13" s="14" customFormat="1" ht="30" outlineLevel="2" x14ac:dyDescent="0.25">
      <c r="A11082" s="34"/>
      <c r="B11082" s="44" t="s">
        <v>3643</v>
      </c>
      <c r="C11082" s="31" t="s">
        <v>3118</v>
      </c>
      <c r="D11082" s="14" t="s">
        <v>1574</v>
      </c>
      <c r="E11082" s="14" t="s">
        <v>1635</v>
      </c>
      <c r="F11082" s="14" t="s">
        <v>1636</v>
      </c>
      <c r="G11082" s="14" t="s">
        <v>6493</v>
      </c>
      <c r="H11082" s="20">
        <v>-31258250</v>
      </c>
      <c r="I11082" s="20"/>
      <c r="J11082" s="21">
        <f>IFERROR((I11082/H11082),0)</f>
        <v>0</v>
      </c>
      <c r="K11082" s="20"/>
      <c r="L11082" s="20"/>
      <c r="M11082" s="22"/>
    </row>
    <row r="11083" spans="1:13" s="14" customFormat="1" ht="30" outlineLevel="1" x14ac:dyDescent="0.25">
      <c r="A11083" s="34"/>
      <c r="B11083" s="46" t="s">
        <v>8243</v>
      </c>
      <c r="C11083" s="40" t="str">
        <f>C11082</f>
        <v>ASIGNACIÓN PARA LA INVERSIÓN LOCAL  - AMBIENTE Y DESARROLLO SOSTENIBLE</v>
      </c>
      <c r="D11083" s="39" t="str">
        <f>D11082</f>
        <v xml:space="preserve">CUNDINAMARCA                                      </v>
      </c>
      <c r="E11083" s="39" t="str">
        <f>E11082</f>
        <v>25781</v>
      </c>
      <c r="F11083" s="39" t="str">
        <f>F11082</f>
        <v xml:space="preserve">SUTATAUSA                                         </v>
      </c>
      <c r="G11083" s="39" t="s">
        <v>10656</v>
      </c>
      <c r="H11083" s="20">
        <f>SUBTOTAL(9,H11078:H11082)</f>
        <v>413320507</v>
      </c>
      <c r="I11083" s="20">
        <f>SUBTOTAL(9,I11078:I11082)</f>
        <v>387491946.37</v>
      </c>
      <c r="J11083" s="42">
        <f>+I11083/H11083</f>
        <v>0.93750960769531821</v>
      </c>
      <c r="K11083" s="20">
        <f>SUBTOTAL(9,K11078:K11082)</f>
        <v>115490716.94</v>
      </c>
      <c r="L11083" s="20">
        <f>SUBTOTAL(9,L11078:L11082)</f>
        <v>99204439.370000005</v>
      </c>
      <c r="M11083" s="7">
        <f>IFERROR((L11083/K11083),"N.A")</f>
        <v>0.85898193377342114</v>
      </c>
    </row>
    <row r="11084" spans="1:13" s="14" customFormat="1" ht="30" outlineLevel="2" x14ac:dyDescent="0.25">
      <c r="A11084" s="34"/>
      <c r="B11084" s="44" t="s">
        <v>3644</v>
      </c>
      <c r="C11084" s="31" t="s">
        <v>3118</v>
      </c>
      <c r="D11084" s="14" t="s">
        <v>1574</v>
      </c>
      <c r="E11084" s="14" t="s">
        <v>1638</v>
      </c>
      <c r="F11084" s="14" t="s">
        <v>1639</v>
      </c>
      <c r="G11084" s="14" t="s">
        <v>16</v>
      </c>
      <c r="H11084" s="15">
        <v>223615993</v>
      </c>
      <c r="I11084" s="15">
        <v>141938203.34999999</v>
      </c>
      <c r="J11084" s="16">
        <f>IFERROR((I11084/H11084),0)</f>
        <v>0.63474084051761004</v>
      </c>
      <c r="K11084" s="15">
        <v>165240033.16999999</v>
      </c>
      <c r="L11084" s="15">
        <v>141938203.34999999</v>
      </c>
      <c r="M11084" s="17">
        <f>L11084/K11084</f>
        <v>0.85898193450477633</v>
      </c>
    </row>
    <row r="11085" spans="1:13" s="14" customFormat="1" ht="30" outlineLevel="2" x14ac:dyDescent="0.25">
      <c r="A11085" s="34"/>
      <c r="B11085" s="44" t="s">
        <v>3644</v>
      </c>
      <c r="C11085" s="31" t="s">
        <v>3118</v>
      </c>
      <c r="D11085" s="14" t="s">
        <v>1574</v>
      </c>
      <c r="E11085" s="14" t="s">
        <v>1638</v>
      </c>
      <c r="F11085" s="14" t="s">
        <v>1639</v>
      </c>
      <c r="G11085" s="14" t="s">
        <v>6109</v>
      </c>
      <c r="H11085" s="20">
        <v>399276195</v>
      </c>
      <c r="I11085" s="20">
        <v>399276195</v>
      </c>
      <c r="J11085" s="21">
        <f>IFERROR((I11085/H11085),0)</f>
        <v>1</v>
      </c>
      <c r="K11085" s="20"/>
      <c r="L11085" s="20"/>
      <c r="M11085" s="22"/>
    </row>
    <row r="11086" spans="1:13" s="14" customFormat="1" ht="30" outlineLevel="2" x14ac:dyDescent="0.25">
      <c r="A11086" s="34"/>
      <c r="B11086" s="44" t="s">
        <v>3644</v>
      </c>
      <c r="C11086" s="31" t="s">
        <v>3118</v>
      </c>
      <c r="D11086" s="14" t="s">
        <v>1574</v>
      </c>
      <c r="E11086" s="14" t="s">
        <v>1638</v>
      </c>
      <c r="F11086" s="14" t="s">
        <v>1639</v>
      </c>
      <c r="G11086" s="14" t="s">
        <v>6481</v>
      </c>
      <c r="H11086" s="20">
        <v>1383</v>
      </c>
      <c r="I11086" s="20">
        <v>1383</v>
      </c>
      <c r="J11086" s="21">
        <f>IFERROR((I11086/H11086),0)</f>
        <v>1</v>
      </c>
      <c r="K11086" s="20"/>
      <c r="L11086" s="20"/>
      <c r="M11086" s="22"/>
    </row>
    <row r="11087" spans="1:13" s="14" customFormat="1" ht="30" outlineLevel="2" x14ac:dyDescent="0.25">
      <c r="A11087" s="34"/>
      <c r="B11087" s="44" t="s">
        <v>3644</v>
      </c>
      <c r="C11087" s="31" t="s">
        <v>3118</v>
      </c>
      <c r="D11087" s="14" t="s">
        <v>1574</v>
      </c>
      <c r="E11087" s="14" t="s">
        <v>1638</v>
      </c>
      <c r="F11087" s="14" t="s">
        <v>1639</v>
      </c>
      <c r="G11087" s="14" t="s">
        <v>6492</v>
      </c>
      <c r="H11087" s="20">
        <v>34018725</v>
      </c>
      <c r="I11087" s="20">
        <v>34018725</v>
      </c>
      <c r="J11087" s="21">
        <f>IFERROR((I11087/H11087),0)</f>
        <v>1</v>
      </c>
      <c r="K11087" s="20"/>
      <c r="L11087" s="20"/>
      <c r="M11087" s="22"/>
    </row>
    <row r="11088" spans="1:13" s="14" customFormat="1" ht="30" outlineLevel="2" x14ac:dyDescent="0.25">
      <c r="A11088" s="34"/>
      <c r="B11088" s="44" t="s">
        <v>3644</v>
      </c>
      <c r="C11088" s="31" t="s">
        <v>3118</v>
      </c>
      <c r="D11088" s="14" t="s">
        <v>1574</v>
      </c>
      <c r="E11088" s="14" t="s">
        <v>1638</v>
      </c>
      <c r="F11088" s="14" t="s">
        <v>1639</v>
      </c>
      <c r="G11088" s="14" t="s">
        <v>6493</v>
      </c>
      <c r="H11088" s="20">
        <v>-44723199</v>
      </c>
      <c r="I11088" s="20"/>
      <c r="J11088" s="21">
        <f>IFERROR((I11088/H11088),0)</f>
        <v>0</v>
      </c>
      <c r="K11088" s="20"/>
      <c r="L11088" s="20"/>
      <c r="M11088" s="22"/>
    </row>
    <row r="11089" spans="1:13" s="14" customFormat="1" ht="30" outlineLevel="1" x14ac:dyDescent="0.25">
      <c r="A11089" s="34"/>
      <c r="B11089" s="46" t="s">
        <v>8244</v>
      </c>
      <c r="C11089" s="40" t="str">
        <f>C11088</f>
        <v>ASIGNACIÓN PARA LA INVERSIÓN LOCAL  - AMBIENTE Y DESARROLLO SOSTENIBLE</v>
      </c>
      <c r="D11089" s="39" t="str">
        <f>D11088</f>
        <v xml:space="preserve">CUNDINAMARCA                                      </v>
      </c>
      <c r="E11089" s="39" t="str">
        <f>E11088</f>
        <v>25779</v>
      </c>
      <c r="F11089" s="39" t="str">
        <f>F11088</f>
        <v xml:space="preserve">SUSA                                              </v>
      </c>
      <c r="G11089" s="39" t="s">
        <v>10656</v>
      </c>
      <c r="H11089" s="20">
        <f>SUBTOTAL(9,H11084:H11088)</f>
        <v>612189097</v>
      </c>
      <c r="I11089" s="20">
        <f>SUBTOTAL(9,I11084:I11088)</f>
        <v>575234506.35000002</v>
      </c>
      <c r="J11089" s="42">
        <f>+I11089/H11089</f>
        <v>0.93963533354139439</v>
      </c>
      <c r="K11089" s="20">
        <f>SUBTOTAL(9,K11084:K11088)</f>
        <v>165240033.16999999</v>
      </c>
      <c r="L11089" s="20">
        <f>SUBTOTAL(9,L11084:L11088)</f>
        <v>141938203.34999999</v>
      </c>
      <c r="M11089" s="7">
        <f>IFERROR((L11089/K11089),"N.A")</f>
        <v>0.85898193450477633</v>
      </c>
    </row>
    <row r="11090" spans="1:13" s="14" customFormat="1" ht="30" outlineLevel="2" x14ac:dyDescent="0.25">
      <c r="A11090" s="34"/>
      <c r="B11090" s="44" t="s">
        <v>3645</v>
      </c>
      <c r="C11090" s="31" t="s">
        <v>3118</v>
      </c>
      <c r="D11090" s="14" t="s">
        <v>1574</v>
      </c>
      <c r="E11090" s="14" t="s">
        <v>1641</v>
      </c>
      <c r="F11090" s="14" t="s">
        <v>1642</v>
      </c>
      <c r="G11090" s="14" t="s">
        <v>16</v>
      </c>
      <c r="H11090" s="15">
        <v>178982219</v>
      </c>
      <c r="I11090" s="15">
        <v>113607324.11</v>
      </c>
      <c r="J11090" s="16">
        <f>IFERROR((I11090/H11090),0)</f>
        <v>0.63474084042951773</v>
      </c>
      <c r="K11090" s="15">
        <v>132258106.40000001</v>
      </c>
      <c r="L11090" s="15">
        <v>113607324.11</v>
      </c>
      <c r="M11090" s="17">
        <f>L11090/K11090</f>
        <v>0.8589819346604527</v>
      </c>
    </row>
    <row r="11091" spans="1:13" s="14" customFormat="1" ht="30" outlineLevel="2" x14ac:dyDescent="0.25">
      <c r="A11091" s="34"/>
      <c r="B11091" s="44" t="s">
        <v>3645</v>
      </c>
      <c r="C11091" s="31" t="s">
        <v>3118</v>
      </c>
      <c r="D11091" s="14" t="s">
        <v>1574</v>
      </c>
      <c r="E11091" s="14" t="s">
        <v>1641</v>
      </c>
      <c r="F11091" s="14" t="s">
        <v>1642</v>
      </c>
      <c r="G11091" s="14" t="s">
        <v>6109</v>
      </c>
      <c r="H11091" s="20">
        <v>298337889</v>
      </c>
      <c r="I11091" s="20">
        <v>298337889</v>
      </c>
      <c r="J11091" s="21">
        <f>IFERROR((I11091/H11091),0)</f>
        <v>1</v>
      </c>
      <c r="K11091" s="20"/>
      <c r="L11091" s="20"/>
      <c r="M11091" s="22"/>
    </row>
    <row r="11092" spans="1:13" s="14" customFormat="1" ht="30" outlineLevel="2" x14ac:dyDescent="0.25">
      <c r="A11092" s="34"/>
      <c r="B11092" s="44" t="s">
        <v>3645</v>
      </c>
      <c r="C11092" s="31" t="s">
        <v>3118</v>
      </c>
      <c r="D11092" s="14" t="s">
        <v>1574</v>
      </c>
      <c r="E11092" s="14" t="s">
        <v>1641</v>
      </c>
      <c r="F11092" s="14" t="s">
        <v>1642</v>
      </c>
      <c r="G11092" s="14" t="s">
        <v>6481</v>
      </c>
      <c r="H11092" s="20">
        <v>1107</v>
      </c>
      <c r="I11092" s="20">
        <v>1107</v>
      </c>
      <c r="J11092" s="21">
        <f>IFERROR((I11092/H11092),0)</f>
        <v>1</v>
      </c>
      <c r="K11092" s="20"/>
      <c r="L11092" s="20"/>
      <c r="M11092" s="22"/>
    </row>
    <row r="11093" spans="1:13" s="14" customFormat="1" ht="30" outlineLevel="2" x14ac:dyDescent="0.25">
      <c r="A11093" s="34"/>
      <c r="B11093" s="44" t="s">
        <v>3645</v>
      </c>
      <c r="C11093" s="31" t="s">
        <v>3118</v>
      </c>
      <c r="D11093" s="14" t="s">
        <v>1574</v>
      </c>
      <c r="E11093" s="14" t="s">
        <v>1641</v>
      </c>
      <c r="F11093" s="14" t="s">
        <v>1642</v>
      </c>
      <c r="G11093" s="14" t="s">
        <v>6492</v>
      </c>
      <c r="H11093" s="20">
        <v>27228584</v>
      </c>
      <c r="I11093" s="20">
        <v>27228584</v>
      </c>
      <c r="J11093" s="21">
        <f>IFERROR((I11093/H11093),0)</f>
        <v>1</v>
      </c>
      <c r="K11093" s="20"/>
      <c r="L11093" s="20"/>
      <c r="M11093" s="22"/>
    </row>
    <row r="11094" spans="1:13" s="14" customFormat="1" ht="30" outlineLevel="2" x14ac:dyDescent="0.25">
      <c r="A11094" s="34"/>
      <c r="B11094" s="44" t="s">
        <v>3645</v>
      </c>
      <c r="C11094" s="31" t="s">
        <v>3118</v>
      </c>
      <c r="D11094" s="14" t="s">
        <v>1574</v>
      </c>
      <c r="E11094" s="14" t="s">
        <v>1641</v>
      </c>
      <c r="F11094" s="14" t="s">
        <v>1642</v>
      </c>
      <c r="G11094" s="14" t="s">
        <v>6493</v>
      </c>
      <c r="H11094" s="20">
        <v>-35796444</v>
      </c>
      <c r="I11094" s="20"/>
      <c r="J11094" s="21">
        <f>IFERROR((I11094/H11094),0)</f>
        <v>0</v>
      </c>
      <c r="K11094" s="20"/>
      <c r="L11094" s="20"/>
      <c r="M11094" s="22"/>
    </row>
    <row r="11095" spans="1:13" s="14" customFormat="1" ht="30" outlineLevel="1" x14ac:dyDescent="0.25">
      <c r="A11095" s="34"/>
      <c r="B11095" s="46" t="s">
        <v>8245</v>
      </c>
      <c r="C11095" s="40" t="str">
        <f>C11094</f>
        <v>ASIGNACIÓN PARA LA INVERSIÓN LOCAL  - AMBIENTE Y DESARROLLO SOSTENIBLE</v>
      </c>
      <c r="D11095" s="39" t="str">
        <f>D11094</f>
        <v xml:space="preserve">CUNDINAMARCA                                      </v>
      </c>
      <c r="E11095" s="39" t="str">
        <f>E11094</f>
        <v>25777</v>
      </c>
      <c r="F11095" s="39" t="str">
        <f>F11094</f>
        <v xml:space="preserve">SUPATÁ                                            </v>
      </c>
      <c r="G11095" s="39" t="s">
        <v>10656</v>
      </c>
      <c r="H11095" s="20">
        <f>SUBTOTAL(9,H11090:H11094)</f>
        <v>468753355</v>
      </c>
      <c r="I11095" s="20">
        <f>SUBTOTAL(9,I11090:I11094)</f>
        <v>439174904.11000001</v>
      </c>
      <c r="J11095" s="42">
        <f>+I11095/H11095</f>
        <v>0.93689975639747691</v>
      </c>
      <c r="K11095" s="20">
        <f>SUBTOTAL(9,K11090:K11094)</f>
        <v>132258106.40000001</v>
      </c>
      <c r="L11095" s="20">
        <f>SUBTOTAL(9,L11090:L11094)</f>
        <v>113607324.11</v>
      </c>
      <c r="M11095" s="7">
        <f>IFERROR((L11095/K11095),"N.A")</f>
        <v>0.8589819346604527</v>
      </c>
    </row>
    <row r="11096" spans="1:13" s="14" customFormat="1" ht="30" outlineLevel="2" x14ac:dyDescent="0.25">
      <c r="A11096" s="34"/>
      <c r="B11096" s="44" t="s">
        <v>3646</v>
      </c>
      <c r="C11096" s="31" t="s">
        <v>3118</v>
      </c>
      <c r="D11096" s="14" t="s">
        <v>1574</v>
      </c>
      <c r="E11096" s="14" t="s">
        <v>1644</v>
      </c>
      <c r="F11096" s="14" t="s">
        <v>1645</v>
      </c>
      <c r="G11096" s="14" t="s">
        <v>16</v>
      </c>
      <c r="H11096" s="15">
        <v>186071952</v>
      </c>
      <c r="I11096" s="15">
        <v>118107467.20000002</v>
      </c>
      <c r="J11096" s="16">
        <f>IFERROR((I11096/H11096),0)</f>
        <v>0.63474084046799284</v>
      </c>
      <c r="K11096" s="15">
        <v>137497032.78999999</v>
      </c>
      <c r="L11096" s="15">
        <v>118107467.20000002</v>
      </c>
      <c r="M11096" s="17">
        <f>L11096/K11096</f>
        <v>0.85898193439844062</v>
      </c>
    </row>
    <row r="11097" spans="1:13" s="14" customFormat="1" ht="30" outlineLevel="2" x14ac:dyDescent="0.25">
      <c r="A11097" s="34"/>
      <c r="B11097" s="44" t="s">
        <v>3646</v>
      </c>
      <c r="C11097" s="31" t="s">
        <v>3118</v>
      </c>
      <c r="D11097" s="14" t="s">
        <v>1574</v>
      </c>
      <c r="E11097" s="14" t="s">
        <v>1644</v>
      </c>
      <c r="F11097" s="14" t="s">
        <v>1645</v>
      </c>
      <c r="G11097" s="14" t="s">
        <v>6109</v>
      </c>
      <c r="H11097" s="20">
        <v>367790195</v>
      </c>
      <c r="I11097" s="20">
        <v>367790195</v>
      </c>
      <c r="J11097" s="21">
        <f>IFERROR((I11097/H11097),0)</f>
        <v>1</v>
      </c>
      <c r="K11097" s="20"/>
      <c r="L11097" s="20"/>
      <c r="M11097" s="22"/>
    </row>
    <row r="11098" spans="1:13" s="14" customFormat="1" ht="30" outlineLevel="2" x14ac:dyDescent="0.25">
      <c r="A11098" s="34"/>
      <c r="B11098" s="44" t="s">
        <v>3646</v>
      </c>
      <c r="C11098" s="31" t="s">
        <v>3118</v>
      </c>
      <c r="D11098" s="14" t="s">
        <v>1574</v>
      </c>
      <c r="E11098" s="14" t="s">
        <v>1644</v>
      </c>
      <c r="F11098" s="14" t="s">
        <v>1645</v>
      </c>
      <c r="G11098" s="14" t="s">
        <v>6481</v>
      </c>
      <c r="H11098" s="20">
        <v>1151</v>
      </c>
      <c r="I11098" s="20">
        <v>1151</v>
      </c>
      <c r="J11098" s="21">
        <f>IFERROR((I11098/H11098),0)</f>
        <v>1</v>
      </c>
      <c r="K11098" s="20"/>
      <c r="L11098" s="20"/>
      <c r="M11098" s="22"/>
    </row>
    <row r="11099" spans="1:13" s="14" customFormat="1" ht="30" outlineLevel="2" x14ac:dyDescent="0.25">
      <c r="A11099" s="34"/>
      <c r="B11099" s="44" t="s">
        <v>3646</v>
      </c>
      <c r="C11099" s="31" t="s">
        <v>3118</v>
      </c>
      <c r="D11099" s="14" t="s">
        <v>1574</v>
      </c>
      <c r="E11099" s="14" t="s">
        <v>1644</v>
      </c>
      <c r="F11099" s="14" t="s">
        <v>1645</v>
      </c>
      <c r="G11099" s="14" t="s">
        <v>6492</v>
      </c>
      <c r="H11099" s="20">
        <v>28307146</v>
      </c>
      <c r="I11099" s="20">
        <v>28307146</v>
      </c>
      <c r="J11099" s="21">
        <f>IFERROR((I11099/H11099),0)</f>
        <v>1</v>
      </c>
      <c r="K11099" s="20"/>
      <c r="L11099" s="20"/>
      <c r="M11099" s="22"/>
    </row>
    <row r="11100" spans="1:13" s="14" customFormat="1" ht="30" outlineLevel="2" x14ac:dyDescent="0.25">
      <c r="A11100" s="34"/>
      <c r="B11100" s="44" t="s">
        <v>3646</v>
      </c>
      <c r="C11100" s="31" t="s">
        <v>3118</v>
      </c>
      <c r="D11100" s="14" t="s">
        <v>1574</v>
      </c>
      <c r="E11100" s="14" t="s">
        <v>1644</v>
      </c>
      <c r="F11100" s="14" t="s">
        <v>1645</v>
      </c>
      <c r="G11100" s="14" t="s">
        <v>6493</v>
      </c>
      <c r="H11100" s="20">
        <v>-37214390</v>
      </c>
      <c r="I11100" s="20"/>
      <c r="J11100" s="21">
        <f>IFERROR((I11100/H11100),0)</f>
        <v>0</v>
      </c>
      <c r="K11100" s="20"/>
      <c r="L11100" s="20"/>
      <c r="M11100" s="22"/>
    </row>
    <row r="11101" spans="1:13" s="14" customFormat="1" ht="30" outlineLevel="1" x14ac:dyDescent="0.25">
      <c r="A11101" s="34"/>
      <c r="B11101" s="46" t="s">
        <v>8246</v>
      </c>
      <c r="C11101" s="40" t="str">
        <f>C11100</f>
        <v>ASIGNACIÓN PARA LA INVERSIÓN LOCAL  - AMBIENTE Y DESARROLLO SOSTENIBLE</v>
      </c>
      <c r="D11101" s="39" t="str">
        <f>D11100</f>
        <v xml:space="preserve">CUNDINAMARCA                                      </v>
      </c>
      <c r="E11101" s="39" t="str">
        <f>E11100</f>
        <v>25772</v>
      </c>
      <c r="F11101" s="39" t="str">
        <f>F11100</f>
        <v xml:space="preserve">SUESCA                                            </v>
      </c>
      <c r="G11101" s="39" t="s">
        <v>10656</v>
      </c>
      <c r="H11101" s="20">
        <f>SUBTOTAL(9,H11096:H11100)</f>
        <v>544956054</v>
      </c>
      <c r="I11101" s="20">
        <f>SUBTOTAL(9,I11096:I11100)</f>
        <v>514205959.20000005</v>
      </c>
      <c r="J11101" s="42">
        <f>+I11101/H11101</f>
        <v>0.94357325774382539</v>
      </c>
      <c r="K11101" s="20">
        <f>SUBTOTAL(9,K11096:K11100)</f>
        <v>137497032.78999999</v>
      </c>
      <c r="L11101" s="20">
        <f>SUBTOTAL(9,L11096:L11100)</f>
        <v>118107467.20000002</v>
      </c>
      <c r="M11101" s="7">
        <f>IFERROR((L11101/K11101),"N.A")</f>
        <v>0.85898193439844062</v>
      </c>
    </row>
    <row r="11102" spans="1:13" s="14" customFormat="1" ht="30" outlineLevel="2" x14ac:dyDescent="0.25">
      <c r="A11102" s="34"/>
      <c r="B11102" s="44" t="s">
        <v>3647</v>
      </c>
      <c r="C11102" s="31" t="s">
        <v>3118</v>
      </c>
      <c r="D11102" s="14" t="s">
        <v>1574</v>
      </c>
      <c r="E11102" s="14" t="s">
        <v>1647</v>
      </c>
      <c r="F11102" s="14" t="s">
        <v>1648</v>
      </c>
      <c r="G11102" s="14" t="s">
        <v>16</v>
      </c>
      <c r="H11102" s="15">
        <v>148224718</v>
      </c>
      <c r="I11102" s="15">
        <v>94084282.069999993</v>
      </c>
      <c r="J11102" s="16">
        <f>IFERROR((I11102/H11102),0)</f>
        <v>0.63474084039073697</v>
      </c>
      <c r="K11102" s="15">
        <v>109529989.25000001</v>
      </c>
      <c r="L11102" s="15">
        <v>94084282.069999993</v>
      </c>
      <c r="M11102" s="17">
        <f>L11102/K11102</f>
        <v>0.85898193466681072</v>
      </c>
    </row>
    <row r="11103" spans="1:13" s="14" customFormat="1" ht="30" outlineLevel="2" x14ac:dyDescent="0.25">
      <c r="A11103" s="34"/>
      <c r="B11103" s="44" t="s">
        <v>3647</v>
      </c>
      <c r="C11103" s="31" t="s">
        <v>3118</v>
      </c>
      <c r="D11103" s="14" t="s">
        <v>1574</v>
      </c>
      <c r="E11103" s="14" t="s">
        <v>1647</v>
      </c>
      <c r="F11103" s="14" t="s">
        <v>1648</v>
      </c>
      <c r="G11103" s="14" t="s">
        <v>6109</v>
      </c>
      <c r="H11103" s="20">
        <v>291806688</v>
      </c>
      <c r="I11103" s="20">
        <v>291806688</v>
      </c>
      <c r="J11103" s="21">
        <f>IFERROR((I11103/H11103),0)</f>
        <v>1</v>
      </c>
      <c r="K11103" s="20"/>
      <c r="L11103" s="20"/>
      <c r="M11103" s="22"/>
    </row>
    <row r="11104" spans="1:13" s="14" customFormat="1" ht="30" outlineLevel="2" x14ac:dyDescent="0.25">
      <c r="A11104" s="34"/>
      <c r="B11104" s="44" t="s">
        <v>3647</v>
      </c>
      <c r="C11104" s="31" t="s">
        <v>3118</v>
      </c>
      <c r="D11104" s="14" t="s">
        <v>1574</v>
      </c>
      <c r="E11104" s="14" t="s">
        <v>1647</v>
      </c>
      <c r="F11104" s="14" t="s">
        <v>1648</v>
      </c>
      <c r="G11104" s="14" t="s">
        <v>6481</v>
      </c>
      <c r="H11104" s="20">
        <v>917</v>
      </c>
      <c r="I11104" s="20">
        <v>917</v>
      </c>
      <c r="J11104" s="21">
        <f>IFERROR((I11104/H11104),0)</f>
        <v>1</v>
      </c>
      <c r="K11104" s="20"/>
      <c r="L11104" s="20"/>
      <c r="M11104" s="22"/>
    </row>
    <row r="11105" spans="1:13" s="14" customFormat="1" ht="30" outlineLevel="2" x14ac:dyDescent="0.25">
      <c r="A11105" s="34"/>
      <c r="B11105" s="44" t="s">
        <v>3647</v>
      </c>
      <c r="C11105" s="31" t="s">
        <v>3118</v>
      </c>
      <c r="D11105" s="14" t="s">
        <v>1574</v>
      </c>
      <c r="E11105" s="14" t="s">
        <v>1647</v>
      </c>
      <c r="F11105" s="14" t="s">
        <v>1648</v>
      </c>
      <c r="G11105" s="14" t="s">
        <v>6492</v>
      </c>
      <c r="H11105" s="20">
        <v>22549442</v>
      </c>
      <c r="I11105" s="20">
        <v>22549442</v>
      </c>
      <c r="J11105" s="21">
        <f>IFERROR((I11105/H11105),0)</f>
        <v>1</v>
      </c>
      <c r="K11105" s="20"/>
      <c r="L11105" s="20"/>
      <c r="M11105" s="22"/>
    </row>
    <row r="11106" spans="1:13" s="14" customFormat="1" ht="30" outlineLevel="2" x14ac:dyDescent="0.25">
      <c r="A11106" s="34"/>
      <c r="B11106" s="44" t="s">
        <v>3647</v>
      </c>
      <c r="C11106" s="31" t="s">
        <v>3118</v>
      </c>
      <c r="D11106" s="14" t="s">
        <v>1574</v>
      </c>
      <c r="E11106" s="14" t="s">
        <v>1647</v>
      </c>
      <c r="F11106" s="14" t="s">
        <v>1648</v>
      </c>
      <c r="G11106" s="14" t="s">
        <v>6493</v>
      </c>
      <c r="H11106" s="20">
        <v>-29644944</v>
      </c>
      <c r="I11106" s="20"/>
      <c r="J11106" s="21">
        <f>IFERROR((I11106/H11106),0)</f>
        <v>0</v>
      </c>
      <c r="K11106" s="20"/>
      <c r="L11106" s="20"/>
      <c r="M11106" s="22"/>
    </row>
    <row r="11107" spans="1:13" s="14" customFormat="1" ht="30" outlineLevel="1" x14ac:dyDescent="0.25">
      <c r="A11107" s="34"/>
      <c r="B11107" s="46" t="s">
        <v>8247</v>
      </c>
      <c r="C11107" s="40" t="str">
        <f>C11106</f>
        <v>ASIGNACIÓN PARA LA INVERSIÓN LOCAL  - AMBIENTE Y DESARROLLO SOSTENIBLE</v>
      </c>
      <c r="D11107" s="39" t="str">
        <f>D11106</f>
        <v xml:space="preserve">CUNDINAMARCA                                      </v>
      </c>
      <c r="E11107" s="39" t="str">
        <f>E11106</f>
        <v>25769</v>
      </c>
      <c r="F11107" s="39" t="str">
        <f>F11106</f>
        <v xml:space="preserve">SUBACHOQUE                                        </v>
      </c>
      <c r="G11107" s="39" t="s">
        <v>10656</v>
      </c>
      <c r="H11107" s="20">
        <f>SUBTOTAL(9,H11102:H11106)</f>
        <v>432936821</v>
      </c>
      <c r="I11107" s="20">
        <f>SUBTOTAL(9,I11102:I11106)</f>
        <v>408441329.06999999</v>
      </c>
      <c r="J11107" s="42">
        <f>+I11107/H11107</f>
        <v>0.94342016954478447</v>
      </c>
      <c r="K11107" s="20">
        <f>SUBTOTAL(9,K11102:K11106)</f>
        <v>109529989.25000001</v>
      </c>
      <c r="L11107" s="20">
        <f>SUBTOTAL(9,L11102:L11106)</f>
        <v>94084282.069999993</v>
      </c>
      <c r="M11107" s="7">
        <f>IFERROR((L11107/K11107),"N.A")</f>
        <v>0.85898193466681072</v>
      </c>
    </row>
    <row r="11108" spans="1:13" s="14" customFormat="1" ht="30" outlineLevel="2" x14ac:dyDescent="0.25">
      <c r="A11108" s="34"/>
      <c r="B11108" s="44" t="s">
        <v>3648</v>
      </c>
      <c r="C11108" s="31" t="s">
        <v>3118</v>
      </c>
      <c r="D11108" s="14" t="s">
        <v>1574</v>
      </c>
      <c r="E11108" s="14" t="s">
        <v>1650</v>
      </c>
      <c r="F11108" s="14" t="s">
        <v>1651</v>
      </c>
      <c r="G11108" s="14" t="s">
        <v>16</v>
      </c>
      <c r="H11108" s="15">
        <v>171235818</v>
      </c>
      <c r="I11108" s="15">
        <v>108690367.05999999</v>
      </c>
      <c r="J11108" s="16">
        <f>IFERROR((I11108/H11108),0)</f>
        <v>0.63474084061081182</v>
      </c>
      <c r="K11108" s="15">
        <v>126533938.09</v>
      </c>
      <c r="L11108" s="15">
        <v>108690367.05999999</v>
      </c>
      <c r="M11108" s="17">
        <f>L11108/K11108</f>
        <v>0.85898193560285474</v>
      </c>
    </row>
    <row r="11109" spans="1:13" s="14" customFormat="1" ht="30" outlineLevel="2" x14ac:dyDescent="0.25">
      <c r="A11109" s="34"/>
      <c r="B11109" s="44" t="s">
        <v>3648</v>
      </c>
      <c r="C11109" s="31" t="s">
        <v>3118</v>
      </c>
      <c r="D11109" s="14" t="s">
        <v>1574</v>
      </c>
      <c r="E11109" s="14" t="s">
        <v>1650</v>
      </c>
      <c r="F11109" s="14" t="s">
        <v>1651</v>
      </c>
      <c r="G11109" s="14" t="s">
        <v>6109</v>
      </c>
      <c r="H11109" s="20">
        <v>322293505</v>
      </c>
      <c r="I11109" s="20">
        <v>322293505</v>
      </c>
      <c r="J11109" s="21">
        <f>IFERROR((I11109/H11109),0)</f>
        <v>1</v>
      </c>
      <c r="K11109" s="20"/>
      <c r="L11109" s="20"/>
      <c r="M11109" s="22"/>
    </row>
    <row r="11110" spans="1:13" s="14" customFormat="1" ht="30" outlineLevel="2" x14ac:dyDescent="0.25">
      <c r="A11110" s="34"/>
      <c r="B11110" s="44" t="s">
        <v>3648</v>
      </c>
      <c r="C11110" s="31" t="s">
        <v>3118</v>
      </c>
      <c r="D11110" s="14" t="s">
        <v>1574</v>
      </c>
      <c r="E11110" s="14" t="s">
        <v>1650</v>
      </c>
      <c r="F11110" s="14" t="s">
        <v>1651</v>
      </c>
      <c r="G11110" s="14" t="s">
        <v>6481</v>
      </c>
      <c r="H11110" s="20">
        <v>1059</v>
      </c>
      <c r="I11110" s="20">
        <v>1059</v>
      </c>
      <c r="J11110" s="21">
        <f>IFERROR((I11110/H11110),0)</f>
        <v>1</v>
      </c>
      <c r="K11110" s="20"/>
      <c r="L11110" s="20"/>
      <c r="M11110" s="22"/>
    </row>
    <row r="11111" spans="1:13" s="14" customFormat="1" ht="30" outlineLevel="2" x14ac:dyDescent="0.25">
      <c r="A11111" s="34"/>
      <c r="B11111" s="44" t="s">
        <v>3648</v>
      </c>
      <c r="C11111" s="31" t="s">
        <v>3118</v>
      </c>
      <c r="D11111" s="14" t="s">
        <v>1574</v>
      </c>
      <c r="E11111" s="14" t="s">
        <v>1650</v>
      </c>
      <c r="F11111" s="14" t="s">
        <v>1651</v>
      </c>
      <c r="G11111" s="14" t="s">
        <v>6492</v>
      </c>
      <c r="H11111" s="20">
        <v>26050123</v>
      </c>
      <c r="I11111" s="20">
        <v>26050123</v>
      </c>
      <c r="J11111" s="21">
        <f>IFERROR((I11111/H11111),0)</f>
        <v>1</v>
      </c>
      <c r="K11111" s="20"/>
      <c r="L11111" s="20"/>
      <c r="M11111" s="22"/>
    </row>
    <row r="11112" spans="1:13" s="14" customFormat="1" ht="30" outlineLevel="2" x14ac:dyDescent="0.25">
      <c r="A11112" s="34"/>
      <c r="B11112" s="44" t="s">
        <v>3648</v>
      </c>
      <c r="C11112" s="31" t="s">
        <v>3118</v>
      </c>
      <c r="D11112" s="14" t="s">
        <v>1574</v>
      </c>
      <c r="E11112" s="14" t="s">
        <v>1650</v>
      </c>
      <c r="F11112" s="14" t="s">
        <v>1651</v>
      </c>
      <c r="G11112" s="14" t="s">
        <v>6493</v>
      </c>
      <c r="H11112" s="20">
        <v>-34247164</v>
      </c>
      <c r="I11112" s="20"/>
      <c r="J11112" s="21">
        <f>IFERROR((I11112/H11112),0)</f>
        <v>0</v>
      </c>
      <c r="K11112" s="20"/>
      <c r="L11112" s="20"/>
      <c r="M11112" s="22"/>
    </row>
    <row r="11113" spans="1:13" s="14" customFormat="1" ht="30" outlineLevel="1" x14ac:dyDescent="0.25">
      <c r="A11113" s="34"/>
      <c r="B11113" s="46" t="s">
        <v>8248</v>
      </c>
      <c r="C11113" s="40" t="str">
        <f>C11112</f>
        <v>ASIGNACIÓN PARA LA INVERSIÓN LOCAL  - AMBIENTE Y DESARROLLO SOSTENIBLE</v>
      </c>
      <c r="D11113" s="39" t="str">
        <f>D11112</f>
        <v xml:space="preserve">CUNDINAMARCA                                      </v>
      </c>
      <c r="E11113" s="39" t="str">
        <f>E11112</f>
        <v>25745</v>
      </c>
      <c r="F11113" s="39" t="str">
        <f>F11112</f>
        <v xml:space="preserve">SIMIJACA                                          </v>
      </c>
      <c r="G11113" s="39" t="s">
        <v>10656</v>
      </c>
      <c r="H11113" s="20">
        <f>SUBTOTAL(9,H11108:H11112)</f>
        <v>485333341</v>
      </c>
      <c r="I11113" s="20">
        <f>SUBTOTAL(9,I11108:I11112)</f>
        <v>457035054.06</v>
      </c>
      <c r="J11113" s="42">
        <f>+I11113/H11113</f>
        <v>0.94169309101721077</v>
      </c>
      <c r="K11113" s="20">
        <f>SUBTOTAL(9,K11108:K11112)</f>
        <v>126533938.09</v>
      </c>
      <c r="L11113" s="20">
        <f>SUBTOTAL(9,L11108:L11112)</f>
        <v>108690367.05999999</v>
      </c>
      <c r="M11113" s="7">
        <f>IFERROR((L11113/K11113),"N.A")</f>
        <v>0.85898193560285474</v>
      </c>
    </row>
    <row r="11114" spans="1:13" s="14" customFormat="1" ht="30" outlineLevel="2" x14ac:dyDescent="0.25">
      <c r="A11114" s="34"/>
      <c r="B11114" s="44" t="s">
        <v>3649</v>
      </c>
      <c r="C11114" s="31" t="s">
        <v>3118</v>
      </c>
      <c r="D11114" s="14" t="s">
        <v>1574</v>
      </c>
      <c r="E11114" s="14" t="s">
        <v>1653</v>
      </c>
      <c r="F11114" s="14" t="s">
        <v>1654</v>
      </c>
      <c r="G11114" s="14" t="s">
        <v>16</v>
      </c>
      <c r="H11114" s="15">
        <v>271470959</v>
      </c>
      <c r="I11114" s="15">
        <v>172313704.66000003</v>
      </c>
      <c r="J11114" s="16">
        <f>IFERROR((I11114/H11114),0)</f>
        <v>0.63474084040053813</v>
      </c>
      <c r="K11114" s="15">
        <v>200602245.22</v>
      </c>
      <c r="L11114" s="15">
        <v>172313704.66000003</v>
      </c>
      <c r="M11114" s="17">
        <f>L11114/K11114</f>
        <v>0.85898193447946702</v>
      </c>
    </row>
    <row r="11115" spans="1:13" s="14" customFormat="1" ht="30" outlineLevel="2" x14ac:dyDescent="0.25">
      <c r="A11115" s="34"/>
      <c r="B11115" s="44" t="s">
        <v>3649</v>
      </c>
      <c r="C11115" s="31" t="s">
        <v>3118</v>
      </c>
      <c r="D11115" s="14" t="s">
        <v>1574</v>
      </c>
      <c r="E11115" s="14" t="s">
        <v>1653</v>
      </c>
      <c r="F11115" s="14" t="s">
        <v>1654</v>
      </c>
      <c r="G11115" s="14" t="s">
        <v>6109</v>
      </c>
      <c r="H11115" s="20">
        <v>483471495</v>
      </c>
      <c r="I11115" s="20">
        <v>483471495</v>
      </c>
      <c r="J11115" s="21">
        <f>IFERROR((I11115/H11115),0)</f>
        <v>1</v>
      </c>
      <c r="K11115" s="20"/>
      <c r="L11115" s="20"/>
      <c r="M11115" s="22"/>
    </row>
    <row r="11116" spans="1:13" s="14" customFormat="1" ht="30" outlineLevel="2" x14ac:dyDescent="0.25">
      <c r="A11116" s="34"/>
      <c r="B11116" s="44" t="s">
        <v>3649</v>
      </c>
      <c r="C11116" s="31" t="s">
        <v>3118</v>
      </c>
      <c r="D11116" s="14" t="s">
        <v>1574</v>
      </c>
      <c r="E11116" s="14" t="s">
        <v>1653</v>
      </c>
      <c r="F11116" s="14" t="s">
        <v>1654</v>
      </c>
      <c r="G11116" s="14" t="s">
        <v>6481</v>
      </c>
      <c r="H11116" s="20">
        <v>1679</v>
      </c>
      <c r="I11116" s="20">
        <v>1679</v>
      </c>
      <c r="J11116" s="21">
        <f>IFERROR((I11116/H11116),0)</f>
        <v>1</v>
      </c>
      <c r="K11116" s="20"/>
      <c r="L11116" s="20"/>
      <c r="M11116" s="22"/>
    </row>
    <row r="11117" spans="1:13" s="14" customFormat="1" ht="30" outlineLevel="2" x14ac:dyDescent="0.25">
      <c r="A11117" s="34"/>
      <c r="B11117" s="44" t="s">
        <v>3649</v>
      </c>
      <c r="C11117" s="31" t="s">
        <v>3118</v>
      </c>
      <c r="D11117" s="14" t="s">
        <v>1574</v>
      </c>
      <c r="E11117" s="14" t="s">
        <v>1653</v>
      </c>
      <c r="F11117" s="14" t="s">
        <v>1654</v>
      </c>
      <c r="G11117" s="14" t="s">
        <v>6492</v>
      </c>
      <c r="H11117" s="20">
        <v>41298906</v>
      </c>
      <c r="I11117" s="20">
        <v>41298906</v>
      </c>
      <c r="J11117" s="21">
        <f>IFERROR((I11117/H11117),0)</f>
        <v>1</v>
      </c>
      <c r="K11117" s="20"/>
      <c r="L11117" s="20"/>
      <c r="M11117" s="22"/>
    </row>
    <row r="11118" spans="1:13" s="14" customFormat="1" ht="30" outlineLevel="2" x14ac:dyDescent="0.25">
      <c r="A11118" s="34"/>
      <c r="B11118" s="44" t="s">
        <v>3649</v>
      </c>
      <c r="C11118" s="31" t="s">
        <v>3118</v>
      </c>
      <c r="D11118" s="14" t="s">
        <v>1574</v>
      </c>
      <c r="E11118" s="14" t="s">
        <v>1653</v>
      </c>
      <c r="F11118" s="14" t="s">
        <v>1654</v>
      </c>
      <c r="G11118" s="14" t="s">
        <v>6493</v>
      </c>
      <c r="H11118" s="20">
        <v>-54294192</v>
      </c>
      <c r="I11118" s="20"/>
      <c r="J11118" s="21">
        <f>IFERROR((I11118/H11118),0)</f>
        <v>0</v>
      </c>
      <c r="K11118" s="20"/>
      <c r="L11118" s="20"/>
      <c r="M11118" s="22"/>
    </row>
    <row r="11119" spans="1:13" s="14" customFormat="1" ht="30" outlineLevel="1" x14ac:dyDescent="0.25">
      <c r="A11119" s="34"/>
      <c r="B11119" s="46" t="s">
        <v>8249</v>
      </c>
      <c r="C11119" s="40" t="str">
        <f>C11118</f>
        <v>ASIGNACIÓN PARA LA INVERSIÓN LOCAL  - AMBIENTE Y DESARROLLO SOSTENIBLE</v>
      </c>
      <c r="D11119" s="39" t="str">
        <f>D11118</f>
        <v xml:space="preserve">CUNDINAMARCA                                      </v>
      </c>
      <c r="E11119" s="39" t="str">
        <f>E11118</f>
        <v>25743</v>
      </c>
      <c r="F11119" s="39" t="str">
        <f>F11118</f>
        <v xml:space="preserve">SILVANIA                                          </v>
      </c>
      <c r="G11119" s="39" t="s">
        <v>10656</v>
      </c>
      <c r="H11119" s="20">
        <f>SUBTOTAL(9,H11114:H11118)</f>
        <v>741948847</v>
      </c>
      <c r="I11119" s="20">
        <f>SUBTOTAL(9,I11114:I11118)</f>
        <v>697085784.66000009</v>
      </c>
      <c r="J11119" s="42">
        <f>+I11119/H11119</f>
        <v>0.93953348331033948</v>
      </c>
      <c r="K11119" s="20">
        <f>SUBTOTAL(9,K11114:K11118)</f>
        <v>200602245.22</v>
      </c>
      <c r="L11119" s="20">
        <f>SUBTOTAL(9,L11114:L11118)</f>
        <v>172313704.66000003</v>
      </c>
      <c r="M11119" s="7">
        <f>IFERROR((L11119/K11119),"N.A")</f>
        <v>0.85898193447946702</v>
      </c>
    </row>
    <row r="11120" spans="1:13" s="14" customFormat="1" ht="30" outlineLevel="2" x14ac:dyDescent="0.25">
      <c r="A11120" s="34"/>
      <c r="B11120" s="44" t="s">
        <v>3650</v>
      </c>
      <c r="C11120" s="31" t="s">
        <v>3118</v>
      </c>
      <c r="D11120" s="14" t="s">
        <v>1574</v>
      </c>
      <c r="E11120" s="14" t="s">
        <v>1656</v>
      </c>
      <c r="F11120" s="14" t="s">
        <v>1657</v>
      </c>
      <c r="G11120" s="14" t="s">
        <v>16</v>
      </c>
      <c r="H11120" s="15">
        <v>271877382</v>
      </c>
      <c r="I11120" s="15">
        <v>172571677.94999999</v>
      </c>
      <c r="J11120" s="16">
        <f>IFERROR((I11120/H11120),0)</f>
        <v>0.63474084044990542</v>
      </c>
      <c r="K11120" s="15">
        <v>200902569.63999996</v>
      </c>
      <c r="L11120" s="15">
        <v>172571677.94999999</v>
      </c>
      <c r="M11120" s="17">
        <f>L11120/K11120</f>
        <v>0.85898193467228179</v>
      </c>
    </row>
    <row r="11121" spans="1:13" s="14" customFormat="1" ht="30" outlineLevel="2" x14ac:dyDescent="0.25">
      <c r="A11121" s="34"/>
      <c r="B11121" s="44" t="s">
        <v>3650</v>
      </c>
      <c r="C11121" s="31" t="s">
        <v>3118</v>
      </c>
      <c r="D11121" s="14" t="s">
        <v>1574</v>
      </c>
      <c r="E11121" s="14" t="s">
        <v>1656</v>
      </c>
      <c r="F11121" s="14" t="s">
        <v>1657</v>
      </c>
      <c r="G11121" s="14" t="s">
        <v>6109</v>
      </c>
      <c r="H11121" s="20">
        <v>526190125</v>
      </c>
      <c r="I11121" s="20">
        <v>526190125</v>
      </c>
      <c r="J11121" s="21">
        <f>IFERROR((I11121/H11121),0)</f>
        <v>1</v>
      </c>
      <c r="K11121" s="20"/>
      <c r="L11121" s="20"/>
      <c r="M11121" s="22"/>
    </row>
    <row r="11122" spans="1:13" s="14" customFormat="1" ht="30" outlineLevel="2" x14ac:dyDescent="0.25">
      <c r="A11122" s="34"/>
      <c r="B11122" s="44" t="s">
        <v>3650</v>
      </c>
      <c r="C11122" s="31" t="s">
        <v>3118</v>
      </c>
      <c r="D11122" s="14" t="s">
        <v>1574</v>
      </c>
      <c r="E11122" s="14" t="s">
        <v>1656</v>
      </c>
      <c r="F11122" s="14" t="s">
        <v>1657</v>
      </c>
      <c r="G11122" s="14" t="s">
        <v>6481</v>
      </c>
      <c r="H11122" s="20">
        <v>1682</v>
      </c>
      <c r="I11122" s="20">
        <v>1682</v>
      </c>
      <c r="J11122" s="21">
        <f>IFERROR((I11122/H11122),0)</f>
        <v>1</v>
      </c>
      <c r="K11122" s="20"/>
      <c r="L11122" s="20"/>
      <c r="M11122" s="22"/>
    </row>
    <row r="11123" spans="1:13" s="14" customFormat="1" ht="30" outlineLevel="2" x14ac:dyDescent="0.25">
      <c r="A11123" s="34"/>
      <c r="B11123" s="44" t="s">
        <v>3650</v>
      </c>
      <c r="C11123" s="31" t="s">
        <v>3118</v>
      </c>
      <c r="D11123" s="14" t="s">
        <v>1574</v>
      </c>
      <c r="E11123" s="14" t="s">
        <v>1656</v>
      </c>
      <c r="F11123" s="14" t="s">
        <v>1657</v>
      </c>
      <c r="G11123" s="14" t="s">
        <v>6492</v>
      </c>
      <c r="H11123" s="20">
        <v>41360735</v>
      </c>
      <c r="I11123" s="20">
        <v>41360735</v>
      </c>
      <c r="J11123" s="21">
        <f>IFERROR((I11123/H11123),0)</f>
        <v>1</v>
      </c>
      <c r="K11123" s="20"/>
      <c r="L11123" s="20"/>
      <c r="M11123" s="22"/>
    </row>
    <row r="11124" spans="1:13" s="14" customFormat="1" ht="30" outlineLevel="2" x14ac:dyDescent="0.25">
      <c r="A11124" s="34"/>
      <c r="B11124" s="44" t="s">
        <v>3650</v>
      </c>
      <c r="C11124" s="31" t="s">
        <v>3118</v>
      </c>
      <c r="D11124" s="14" t="s">
        <v>1574</v>
      </c>
      <c r="E11124" s="14" t="s">
        <v>1656</v>
      </c>
      <c r="F11124" s="14" t="s">
        <v>1657</v>
      </c>
      <c r="G11124" s="14" t="s">
        <v>6493</v>
      </c>
      <c r="H11124" s="20">
        <v>-54375476</v>
      </c>
      <c r="I11124" s="20"/>
      <c r="J11124" s="21">
        <f>IFERROR((I11124/H11124),0)</f>
        <v>0</v>
      </c>
      <c r="K11124" s="20"/>
      <c r="L11124" s="20"/>
      <c r="M11124" s="22"/>
    </row>
    <row r="11125" spans="1:13" s="14" customFormat="1" ht="30" outlineLevel="1" x14ac:dyDescent="0.25">
      <c r="A11125" s="34"/>
      <c r="B11125" s="46" t="s">
        <v>8250</v>
      </c>
      <c r="C11125" s="40" t="str">
        <f>C11124</f>
        <v>ASIGNACIÓN PARA LA INVERSIÓN LOCAL  - AMBIENTE Y DESARROLLO SOSTENIBLE</v>
      </c>
      <c r="D11125" s="39" t="str">
        <f>D11124</f>
        <v xml:space="preserve">CUNDINAMARCA                                      </v>
      </c>
      <c r="E11125" s="39" t="str">
        <f>E11124</f>
        <v>25740</v>
      </c>
      <c r="F11125" s="39" t="str">
        <f>F11124</f>
        <v xml:space="preserve">SIBATÉ                                            </v>
      </c>
      <c r="G11125" s="39" t="s">
        <v>10656</v>
      </c>
      <c r="H11125" s="20">
        <f>SUBTOTAL(9,H11120:H11124)</f>
        <v>785054448</v>
      </c>
      <c r="I11125" s="20">
        <f>SUBTOTAL(9,I11120:I11124)</f>
        <v>740124219.95000005</v>
      </c>
      <c r="J11125" s="42">
        <f>+I11125/H11125</f>
        <v>0.94276801034060254</v>
      </c>
      <c r="K11125" s="20">
        <f>SUBTOTAL(9,K11120:K11124)</f>
        <v>200902569.63999996</v>
      </c>
      <c r="L11125" s="20">
        <f>SUBTOTAL(9,L11120:L11124)</f>
        <v>172571677.94999999</v>
      </c>
      <c r="M11125" s="7">
        <f>IFERROR((L11125/K11125),"N.A")</f>
        <v>0.85898193467228179</v>
      </c>
    </row>
    <row r="11126" spans="1:13" s="14" customFormat="1" ht="30" outlineLevel="2" x14ac:dyDescent="0.25">
      <c r="A11126" s="34"/>
      <c r="B11126" s="44" t="s">
        <v>3651</v>
      </c>
      <c r="C11126" s="31" t="s">
        <v>3118</v>
      </c>
      <c r="D11126" s="14" t="s">
        <v>1574</v>
      </c>
      <c r="E11126" s="14" t="s">
        <v>1659</v>
      </c>
      <c r="F11126" s="14" t="s">
        <v>1660</v>
      </c>
      <c r="G11126" s="14" t="s">
        <v>16</v>
      </c>
      <c r="H11126" s="15">
        <v>172961370</v>
      </c>
      <c r="I11126" s="15">
        <v>109785645.37000002</v>
      </c>
      <c r="J11126" s="16">
        <f>IFERROR((I11126/H11126),0)</f>
        <v>0.63474084051253765</v>
      </c>
      <c r="K11126" s="15">
        <v>127809027.07000001</v>
      </c>
      <c r="L11126" s="15">
        <v>109785645.37000002</v>
      </c>
      <c r="M11126" s="17">
        <f>L11126/K11126</f>
        <v>0.8589819348978478</v>
      </c>
    </row>
    <row r="11127" spans="1:13" s="14" customFormat="1" ht="30" outlineLevel="2" x14ac:dyDescent="0.25">
      <c r="A11127" s="34"/>
      <c r="B11127" s="44" t="s">
        <v>3651</v>
      </c>
      <c r="C11127" s="31" t="s">
        <v>3118</v>
      </c>
      <c r="D11127" s="14" t="s">
        <v>1574</v>
      </c>
      <c r="E11127" s="14" t="s">
        <v>1659</v>
      </c>
      <c r="F11127" s="14" t="s">
        <v>1660</v>
      </c>
      <c r="G11127" s="14" t="s">
        <v>6109</v>
      </c>
      <c r="H11127" s="20">
        <v>321123092</v>
      </c>
      <c r="I11127" s="20">
        <v>321123092</v>
      </c>
      <c r="J11127" s="21">
        <f>IFERROR((I11127/H11127),0)</f>
        <v>1</v>
      </c>
      <c r="K11127" s="20"/>
      <c r="L11127" s="20"/>
      <c r="M11127" s="22"/>
    </row>
    <row r="11128" spans="1:13" s="14" customFormat="1" ht="30" outlineLevel="2" x14ac:dyDescent="0.25">
      <c r="A11128" s="34"/>
      <c r="B11128" s="44" t="s">
        <v>3651</v>
      </c>
      <c r="C11128" s="31" t="s">
        <v>3118</v>
      </c>
      <c r="D11128" s="14" t="s">
        <v>1574</v>
      </c>
      <c r="E11128" s="14" t="s">
        <v>1659</v>
      </c>
      <c r="F11128" s="14" t="s">
        <v>1660</v>
      </c>
      <c r="G11128" s="14" t="s">
        <v>6481</v>
      </c>
      <c r="H11128" s="20">
        <v>1070</v>
      </c>
      <c r="I11128" s="20">
        <v>1070</v>
      </c>
      <c r="J11128" s="21">
        <f>IFERROR((I11128/H11128),0)</f>
        <v>1</v>
      </c>
      <c r="K11128" s="20"/>
      <c r="L11128" s="20"/>
      <c r="M11128" s="22"/>
    </row>
    <row r="11129" spans="1:13" s="14" customFormat="1" ht="30" outlineLevel="2" x14ac:dyDescent="0.25">
      <c r="A11129" s="34"/>
      <c r="B11129" s="44" t="s">
        <v>3651</v>
      </c>
      <c r="C11129" s="31" t="s">
        <v>3118</v>
      </c>
      <c r="D11129" s="14" t="s">
        <v>1574</v>
      </c>
      <c r="E11129" s="14" t="s">
        <v>1659</v>
      </c>
      <c r="F11129" s="14" t="s">
        <v>1660</v>
      </c>
      <c r="G11129" s="14" t="s">
        <v>6492</v>
      </c>
      <c r="H11129" s="20">
        <v>26312632</v>
      </c>
      <c r="I11129" s="20">
        <v>26312632</v>
      </c>
      <c r="J11129" s="21">
        <f>IFERROR((I11129/H11129),0)</f>
        <v>1</v>
      </c>
      <c r="K11129" s="20"/>
      <c r="L11129" s="20"/>
      <c r="M11129" s="22"/>
    </row>
    <row r="11130" spans="1:13" s="14" customFormat="1" ht="30" outlineLevel="2" x14ac:dyDescent="0.25">
      <c r="A11130" s="34"/>
      <c r="B11130" s="44" t="s">
        <v>3651</v>
      </c>
      <c r="C11130" s="31" t="s">
        <v>3118</v>
      </c>
      <c r="D11130" s="14" t="s">
        <v>1574</v>
      </c>
      <c r="E11130" s="14" t="s">
        <v>1659</v>
      </c>
      <c r="F11130" s="14" t="s">
        <v>1660</v>
      </c>
      <c r="G11130" s="14" t="s">
        <v>6493</v>
      </c>
      <c r="H11130" s="20">
        <v>-34592274</v>
      </c>
      <c r="I11130" s="20"/>
      <c r="J11130" s="21">
        <f>IFERROR((I11130/H11130),0)</f>
        <v>0</v>
      </c>
      <c r="K11130" s="20"/>
      <c r="L11130" s="20"/>
      <c r="M11130" s="22"/>
    </row>
    <row r="11131" spans="1:13" s="14" customFormat="1" ht="30" outlineLevel="1" x14ac:dyDescent="0.25">
      <c r="A11131" s="34"/>
      <c r="B11131" s="46" t="s">
        <v>8251</v>
      </c>
      <c r="C11131" s="40" t="str">
        <f>C11130</f>
        <v>ASIGNACIÓN PARA LA INVERSIÓN LOCAL  - AMBIENTE Y DESARROLLO SOSTENIBLE</v>
      </c>
      <c r="D11131" s="39" t="str">
        <f>D11130</f>
        <v xml:space="preserve">CUNDINAMARCA                                      </v>
      </c>
      <c r="E11131" s="39" t="str">
        <f>E11130</f>
        <v>25736</v>
      </c>
      <c r="F11131" s="39" t="str">
        <f>F11130</f>
        <v xml:space="preserve">SESQUILÉ                                          </v>
      </c>
      <c r="G11131" s="39" t="s">
        <v>10656</v>
      </c>
      <c r="H11131" s="20">
        <f>SUBTOTAL(9,H11126:H11130)</f>
        <v>485805890</v>
      </c>
      <c r="I11131" s="20">
        <f>SUBTOTAL(9,I11126:I11130)</f>
        <v>457222439.37</v>
      </c>
      <c r="J11131" s="42">
        <f>+I11131/H11131</f>
        <v>0.94116281581106398</v>
      </c>
      <c r="K11131" s="20">
        <f>SUBTOTAL(9,K11126:K11130)</f>
        <v>127809027.07000001</v>
      </c>
      <c r="L11131" s="20">
        <f>SUBTOTAL(9,L11126:L11130)</f>
        <v>109785645.37000002</v>
      </c>
      <c r="M11131" s="7">
        <f>IFERROR((L11131/K11131),"N.A")</f>
        <v>0.8589819348978478</v>
      </c>
    </row>
    <row r="11132" spans="1:13" s="14" customFormat="1" ht="30" outlineLevel="2" x14ac:dyDescent="0.25">
      <c r="A11132" s="34"/>
      <c r="B11132" s="44" t="s">
        <v>3652</v>
      </c>
      <c r="C11132" s="31" t="s">
        <v>3118</v>
      </c>
      <c r="D11132" s="14" t="s">
        <v>1574</v>
      </c>
      <c r="E11132" s="14" t="s">
        <v>1662</v>
      </c>
      <c r="F11132" s="14" t="s">
        <v>1663</v>
      </c>
      <c r="G11132" s="14" t="s">
        <v>16</v>
      </c>
      <c r="H11132" s="15">
        <v>212326026</v>
      </c>
      <c r="I11132" s="15">
        <v>134772000.19</v>
      </c>
      <c r="J11132" s="16">
        <f>IFERROR((I11132/H11132),0)</f>
        <v>0.63474084043752599</v>
      </c>
      <c r="K11132" s="15">
        <v>156897362.72</v>
      </c>
      <c r="L11132" s="15">
        <v>134772000.19</v>
      </c>
      <c r="M11132" s="17">
        <f>L11132/K11132</f>
        <v>0.85898193477295692</v>
      </c>
    </row>
    <row r="11133" spans="1:13" s="14" customFormat="1" ht="30" outlineLevel="2" x14ac:dyDescent="0.25">
      <c r="A11133" s="34"/>
      <c r="B11133" s="44" t="s">
        <v>3652</v>
      </c>
      <c r="C11133" s="31" t="s">
        <v>3118</v>
      </c>
      <c r="D11133" s="14" t="s">
        <v>1574</v>
      </c>
      <c r="E11133" s="14" t="s">
        <v>1662</v>
      </c>
      <c r="F11133" s="14" t="s">
        <v>1663</v>
      </c>
      <c r="G11133" s="14" t="s">
        <v>6109</v>
      </c>
      <c r="H11133" s="20">
        <v>356157999</v>
      </c>
      <c r="I11133" s="20">
        <v>356157999</v>
      </c>
      <c r="J11133" s="21">
        <f>IFERROR((I11133/H11133),0)</f>
        <v>1</v>
      </c>
      <c r="K11133" s="20"/>
      <c r="L11133" s="20"/>
      <c r="M11133" s="22"/>
    </row>
    <row r="11134" spans="1:13" s="14" customFormat="1" ht="30" outlineLevel="2" x14ac:dyDescent="0.25">
      <c r="A11134" s="34"/>
      <c r="B11134" s="44" t="s">
        <v>3652</v>
      </c>
      <c r="C11134" s="31" t="s">
        <v>3118</v>
      </c>
      <c r="D11134" s="14" t="s">
        <v>1574</v>
      </c>
      <c r="E11134" s="14" t="s">
        <v>1662</v>
      </c>
      <c r="F11134" s="14" t="s">
        <v>1663</v>
      </c>
      <c r="G11134" s="14" t="s">
        <v>6481</v>
      </c>
      <c r="H11134" s="20">
        <v>1313</v>
      </c>
      <c r="I11134" s="20">
        <v>1313</v>
      </c>
      <c r="J11134" s="21">
        <f>IFERROR((I11134/H11134),0)</f>
        <v>1</v>
      </c>
      <c r="K11134" s="20"/>
      <c r="L11134" s="20"/>
      <c r="M11134" s="22"/>
    </row>
    <row r="11135" spans="1:13" s="14" customFormat="1" ht="30" outlineLevel="2" x14ac:dyDescent="0.25">
      <c r="A11135" s="34"/>
      <c r="B11135" s="44" t="s">
        <v>3652</v>
      </c>
      <c r="C11135" s="31" t="s">
        <v>3118</v>
      </c>
      <c r="D11135" s="14" t="s">
        <v>1574</v>
      </c>
      <c r="E11135" s="14" t="s">
        <v>1662</v>
      </c>
      <c r="F11135" s="14" t="s">
        <v>1663</v>
      </c>
      <c r="G11135" s="14" t="s">
        <v>6492</v>
      </c>
      <c r="H11135" s="20">
        <v>32301181</v>
      </c>
      <c r="I11135" s="20">
        <v>32301181</v>
      </c>
      <c r="J11135" s="21">
        <f>IFERROR((I11135/H11135),0)</f>
        <v>1</v>
      </c>
      <c r="K11135" s="20"/>
      <c r="L11135" s="20"/>
      <c r="M11135" s="22"/>
    </row>
    <row r="11136" spans="1:13" s="14" customFormat="1" ht="30" outlineLevel="2" x14ac:dyDescent="0.25">
      <c r="A11136" s="34"/>
      <c r="B11136" s="44" t="s">
        <v>3652</v>
      </c>
      <c r="C11136" s="31" t="s">
        <v>3118</v>
      </c>
      <c r="D11136" s="14" t="s">
        <v>1574</v>
      </c>
      <c r="E11136" s="14" t="s">
        <v>1662</v>
      </c>
      <c r="F11136" s="14" t="s">
        <v>1663</v>
      </c>
      <c r="G11136" s="14" t="s">
        <v>6493</v>
      </c>
      <c r="H11136" s="20">
        <v>-42465205</v>
      </c>
      <c r="I11136" s="20"/>
      <c r="J11136" s="21">
        <f>IFERROR((I11136/H11136),0)</f>
        <v>0</v>
      </c>
      <c r="K11136" s="20"/>
      <c r="L11136" s="20"/>
      <c r="M11136" s="22"/>
    </row>
    <row r="11137" spans="1:13" s="14" customFormat="1" ht="30" outlineLevel="1" x14ac:dyDescent="0.25">
      <c r="A11137" s="34"/>
      <c r="B11137" s="46" t="s">
        <v>8252</v>
      </c>
      <c r="C11137" s="40" t="str">
        <f>C11136</f>
        <v>ASIGNACIÓN PARA LA INVERSIÓN LOCAL  - AMBIENTE Y DESARROLLO SOSTENIBLE</v>
      </c>
      <c r="D11137" s="39" t="str">
        <f>D11136</f>
        <v xml:space="preserve">CUNDINAMARCA                                      </v>
      </c>
      <c r="E11137" s="39" t="str">
        <f>E11136</f>
        <v>25718</v>
      </c>
      <c r="F11137" s="39" t="str">
        <f>F11136</f>
        <v xml:space="preserve">SASAIMA                                           </v>
      </c>
      <c r="G11137" s="39" t="s">
        <v>10656</v>
      </c>
      <c r="H11137" s="20">
        <f>SUBTOTAL(9,H11132:H11136)</f>
        <v>558321314</v>
      </c>
      <c r="I11137" s="20">
        <f>SUBTOTAL(9,I11132:I11136)</f>
        <v>523232493.19</v>
      </c>
      <c r="J11137" s="42">
        <f>+I11137/H11137</f>
        <v>0.93715299787032669</v>
      </c>
      <c r="K11137" s="20">
        <f>SUBTOTAL(9,K11132:K11136)</f>
        <v>156897362.72</v>
      </c>
      <c r="L11137" s="20">
        <f>SUBTOTAL(9,L11132:L11136)</f>
        <v>134772000.19</v>
      </c>
      <c r="M11137" s="7">
        <f>IFERROR((L11137/K11137),"N.A")</f>
        <v>0.85898193477295692</v>
      </c>
    </row>
    <row r="11138" spans="1:13" s="14" customFormat="1" ht="30" outlineLevel="2" x14ac:dyDescent="0.25">
      <c r="A11138" s="34"/>
      <c r="B11138" s="44" t="s">
        <v>3653</v>
      </c>
      <c r="C11138" s="31" t="s">
        <v>3118</v>
      </c>
      <c r="D11138" s="14" t="s">
        <v>1574</v>
      </c>
      <c r="E11138" s="14" t="s">
        <v>1665</v>
      </c>
      <c r="F11138" s="14" t="s">
        <v>1666</v>
      </c>
      <c r="G11138" s="14" t="s">
        <v>16</v>
      </c>
      <c r="H11138" s="15">
        <v>243643258</v>
      </c>
      <c r="I11138" s="15">
        <v>154650326.34000003</v>
      </c>
      <c r="J11138" s="16">
        <f>IFERROR((I11138/H11138),0)</f>
        <v>0.63474084039706957</v>
      </c>
      <c r="K11138" s="15">
        <v>180039090.56000003</v>
      </c>
      <c r="L11138" s="15">
        <v>154650326.34000003</v>
      </c>
      <c r="M11138" s="17">
        <f>L11138/K11138</f>
        <v>0.85898193475078177</v>
      </c>
    </row>
    <row r="11139" spans="1:13" s="14" customFormat="1" ht="30" outlineLevel="2" x14ac:dyDescent="0.25">
      <c r="A11139" s="34"/>
      <c r="B11139" s="44" t="s">
        <v>3653</v>
      </c>
      <c r="C11139" s="31" t="s">
        <v>3118</v>
      </c>
      <c r="D11139" s="14" t="s">
        <v>1574</v>
      </c>
      <c r="E11139" s="14" t="s">
        <v>1665</v>
      </c>
      <c r="F11139" s="14" t="s">
        <v>1666</v>
      </c>
      <c r="G11139" s="14" t="s">
        <v>6109</v>
      </c>
      <c r="H11139" s="20">
        <v>224585925</v>
      </c>
      <c r="I11139" s="20">
        <v>224585925</v>
      </c>
      <c r="J11139" s="21">
        <f>IFERROR((I11139/H11139),0)</f>
        <v>1</v>
      </c>
      <c r="K11139" s="20"/>
      <c r="L11139" s="20"/>
      <c r="M11139" s="22"/>
    </row>
    <row r="11140" spans="1:13" s="14" customFormat="1" ht="30" outlineLevel="2" x14ac:dyDescent="0.25">
      <c r="A11140" s="34"/>
      <c r="B11140" s="44" t="s">
        <v>3653</v>
      </c>
      <c r="C11140" s="31" t="s">
        <v>3118</v>
      </c>
      <c r="D11140" s="14" t="s">
        <v>1574</v>
      </c>
      <c r="E11140" s="14" t="s">
        <v>1665</v>
      </c>
      <c r="F11140" s="14" t="s">
        <v>1666</v>
      </c>
      <c r="G11140" s="14" t="s">
        <v>6481</v>
      </c>
      <c r="H11140" s="20">
        <v>1507</v>
      </c>
      <c r="I11140" s="20">
        <v>1507</v>
      </c>
      <c r="J11140" s="21">
        <f>IFERROR((I11140/H11140),0)</f>
        <v>1</v>
      </c>
      <c r="K11140" s="20"/>
      <c r="L11140" s="20"/>
      <c r="M11140" s="22"/>
    </row>
    <row r="11141" spans="1:13" s="14" customFormat="1" ht="30" outlineLevel="2" x14ac:dyDescent="0.25">
      <c r="A11141" s="34"/>
      <c r="B11141" s="44" t="s">
        <v>3653</v>
      </c>
      <c r="C11141" s="31" t="s">
        <v>3118</v>
      </c>
      <c r="D11141" s="14" t="s">
        <v>1574</v>
      </c>
      <c r="E11141" s="14" t="s">
        <v>1665</v>
      </c>
      <c r="F11141" s="14" t="s">
        <v>1666</v>
      </c>
      <c r="G11141" s="14" t="s">
        <v>6492</v>
      </c>
      <c r="H11141" s="20">
        <v>37065475</v>
      </c>
      <c r="I11141" s="20">
        <v>37065475</v>
      </c>
      <c r="J11141" s="21">
        <f>IFERROR((I11141/H11141),0)</f>
        <v>1</v>
      </c>
      <c r="K11141" s="20"/>
      <c r="L11141" s="20"/>
      <c r="M11141" s="22"/>
    </row>
    <row r="11142" spans="1:13" s="14" customFormat="1" ht="30" outlineLevel="2" x14ac:dyDescent="0.25">
      <c r="A11142" s="34"/>
      <c r="B11142" s="44" t="s">
        <v>3653</v>
      </c>
      <c r="C11142" s="31" t="s">
        <v>3118</v>
      </c>
      <c r="D11142" s="14" t="s">
        <v>1574</v>
      </c>
      <c r="E11142" s="14" t="s">
        <v>1665</v>
      </c>
      <c r="F11142" s="14" t="s">
        <v>1666</v>
      </c>
      <c r="G11142" s="14" t="s">
        <v>6493</v>
      </c>
      <c r="H11142" s="20">
        <v>-48728652</v>
      </c>
      <c r="I11142" s="20"/>
      <c r="J11142" s="21">
        <f>IFERROR((I11142/H11142),0)</f>
        <v>0</v>
      </c>
      <c r="K11142" s="20"/>
      <c r="L11142" s="20"/>
      <c r="M11142" s="22"/>
    </row>
    <row r="11143" spans="1:13" s="14" customFormat="1" ht="30" outlineLevel="1" x14ac:dyDescent="0.25">
      <c r="A11143" s="34"/>
      <c r="B11143" s="46" t="s">
        <v>8253</v>
      </c>
      <c r="C11143" s="40" t="str">
        <f>C11142</f>
        <v>ASIGNACIÓN PARA LA INVERSIÓN LOCAL  - AMBIENTE Y DESARROLLO SOSTENIBLE</v>
      </c>
      <c r="D11143" s="39" t="str">
        <f>D11142</f>
        <v xml:space="preserve">CUNDINAMARCA                                      </v>
      </c>
      <c r="E11143" s="39" t="str">
        <f>E11142</f>
        <v>25662</v>
      </c>
      <c r="F11143" s="39" t="str">
        <f>F11142</f>
        <v xml:space="preserve">SAN JUAN DE RÍO SECO                              </v>
      </c>
      <c r="G11143" s="39" t="s">
        <v>10656</v>
      </c>
      <c r="H11143" s="20">
        <f>SUBTOTAL(9,H11138:H11142)</f>
        <v>456567513</v>
      </c>
      <c r="I11143" s="20">
        <f>SUBTOTAL(9,I11138:I11142)</f>
        <v>416303233.34000003</v>
      </c>
      <c r="J11143" s="42">
        <f>+I11143/H11143</f>
        <v>0.91181089649714087</v>
      </c>
      <c r="K11143" s="20">
        <f>SUBTOTAL(9,K11138:K11142)</f>
        <v>180039090.56000003</v>
      </c>
      <c r="L11143" s="20">
        <f>SUBTOTAL(9,L11138:L11142)</f>
        <v>154650326.34000003</v>
      </c>
      <c r="M11143" s="7">
        <f>IFERROR((L11143/K11143),"N.A")</f>
        <v>0.85898193475078177</v>
      </c>
    </row>
    <row r="11144" spans="1:13" s="14" customFormat="1" ht="30" outlineLevel="2" x14ac:dyDescent="0.25">
      <c r="A11144" s="34"/>
      <c r="B11144" s="44" t="s">
        <v>3654</v>
      </c>
      <c r="C11144" s="31" t="s">
        <v>3118</v>
      </c>
      <c r="D11144" s="14" t="s">
        <v>1574</v>
      </c>
      <c r="E11144" s="14" t="s">
        <v>1668</v>
      </c>
      <c r="F11144" s="14" t="s">
        <v>129</v>
      </c>
      <c r="G11144" s="14" t="s">
        <v>16</v>
      </c>
      <c r="H11144" s="15">
        <v>197896846</v>
      </c>
      <c r="I11144" s="15">
        <v>125613210.34999999</v>
      </c>
      <c r="J11144" s="16">
        <f>IFERROR((I11144/H11144),0)</f>
        <v>0.634740840437649</v>
      </c>
      <c r="K11144" s="15">
        <v>146234984.96000001</v>
      </c>
      <c r="L11144" s="15">
        <v>125613210.34999999</v>
      </c>
      <c r="M11144" s="17">
        <f>L11144/K11144</f>
        <v>0.85898193502983755</v>
      </c>
    </row>
    <row r="11145" spans="1:13" s="14" customFormat="1" ht="30" outlineLevel="2" x14ac:dyDescent="0.25">
      <c r="A11145" s="34"/>
      <c r="B11145" s="44" t="s">
        <v>3654</v>
      </c>
      <c r="C11145" s="31" t="s">
        <v>3118</v>
      </c>
      <c r="D11145" s="14" t="s">
        <v>1574</v>
      </c>
      <c r="E11145" s="14" t="s">
        <v>1668</v>
      </c>
      <c r="F11145" s="14" t="s">
        <v>129</v>
      </c>
      <c r="G11145" s="14" t="s">
        <v>6109</v>
      </c>
      <c r="H11145" s="20">
        <v>333099370</v>
      </c>
      <c r="I11145" s="20">
        <v>333099370</v>
      </c>
      <c r="J11145" s="21">
        <f>IFERROR((I11145/H11145),0)</f>
        <v>1</v>
      </c>
      <c r="K11145" s="20"/>
      <c r="L11145" s="20"/>
      <c r="M11145" s="22"/>
    </row>
    <row r="11146" spans="1:13" s="14" customFormat="1" ht="30" outlineLevel="2" x14ac:dyDescent="0.25">
      <c r="A11146" s="34"/>
      <c r="B11146" s="44" t="s">
        <v>3654</v>
      </c>
      <c r="C11146" s="31" t="s">
        <v>3118</v>
      </c>
      <c r="D11146" s="14" t="s">
        <v>1574</v>
      </c>
      <c r="E11146" s="14" t="s">
        <v>1668</v>
      </c>
      <c r="F11146" s="14" t="s">
        <v>129</v>
      </c>
      <c r="G11146" s="14" t="s">
        <v>6481</v>
      </c>
      <c r="H11146" s="20">
        <v>1224</v>
      </c>
      <c r="I11146" s="20">
        <v>1224</v>
      </c>
      <c r="J11146" s="21">
        <f>IFERROR((I11146/H11146),0)</f>
        <v>1</v>
      </c>
      <c r="K11146" s="20"/>
      <c r="L11146" s="20"/>
      <c r="M11146" s="22"/>
    </row>
    <row r="11147" spans="1:13" s="14" customFormat="1" ht="30" outlineLevel="2" x14ac:dyDescent="0.25">
      <c r="A11147" s="34"/>
      <c r="B11147" s="44" t="s">
        <v>3654</v>
      </c>
      <c r="C11147" s="31" t="s">
        <v>3118</v>
      </c>
      <c r="D11147" s="14" t="s">
        <v>1574</v>
      </c>
      <c r="E11147" s="14" t="s">
        <v>1668</v>
      </c>
      <c r="F11147" s="14" t="s">
        <v>129</v>
      </c>
      <c r="G11147" s="14" t="s">
        <v>6492</v>
      </c>
      <c r="H11147" s="20">
        <v>30106068</v>
      </c>
      <c r="I11147" s="20">
        <v>30106068</v>
      </c>
      <c r="J11147" s="21">
        <f>IFERROR((I11147/H11147),0)</f>
        <v>1</v>
      </c>
      <c r="K11147" s="20"/>
      <c r="L11147" s="20"/>
      <c r="M11147" s="22"/>
    </row>
    <row r="11148" spans="1:13" s="14" customFormat="1" ht="30" outlineLevel="2" x14ac:dyDescent="0.25">
      <c r="A11148" s="34"/>
      <c r="B11148" s="44" t="s">
        <v>3654</v>
      </c>
      <c r="C11148" s="31" t="s">
        <v>3118</v>
      </c>
      <c r="D11148" s="14" t="s">
        <v>1574</v>
      </c>
      <c r="E11148" s="14" t="s">
        <v>1668</v>
      </c>
      <c r="F11148" s="14" t="s">
        <v>129</v>
      </c>
      <c r="G11148" s="14" t="s">
        <v>6493</v>
      </c>
      <c r="H11148" s="20">
        <v>-39579369</v>
      </c>
      <c r="I11148" s="20"/>
      <c r="J11148" s="21">
        <f>IFERROR((I11148/H11148),0)</f>
        <v>0</v>
      </c>
      <c r="K11148" s="20"/>
      <c r="L11148" s="20"/>
      <c r="M11148" s="22"/>
    </row>
    <row r="11149" spans="1:13" s="14" customFormat="1" ht="30" outlineLevel="1" x14ac:dyDescent="0.25">
      <c r="A11149" s="34"/>
      <c r="B11149" s="46" t="s">
        <v>8254</v>
      </c>
      <c r="C11149" s="40" t="str">
        <f>C11148</f>
        <v>ASIGNACIÓN PARA LA INVERSIÓN LOCAL  - AMBIENTE Y DESARROLLO SOSTENIBLE</v>
      </c>
      <c r="D11149" s="39" t="str">
        <f>D11148</f>
        <v xml:space="preserve">CUNDINAMARCA                                      </v>
      </c>
      <c r="E11149" s="39" t="str">
        <f>E11148</f>
        <v>25658</v>
      </c>
      <c r="F11149" s="39" t="str">
        <f>F11148</f>
        <v xml:space="preserve">SAN FRANCISCO                                     </v>
      </c>
      <c r="G11149" s="39" t="s">
        <v>10656</v>
      </c>
      <c r="H11149" s="20">
        <f>SUBTOTAL(9,H11144:H11148)</f>
        <v>521524139</v>
      </c>
      <c r="I11149" s="20">
        <f>SUBTOTAL(9,I11144:I11148)</f>
        <v>488819872.35000002</v>
      </c>
      <c r="J11149" s="42">
        <f>+I11149/H11149</f>
        <v>0.93729098194244853</v>
      </c>
      <c r="K11149" s="20">
        <f>SUBTOTAL(9,K11144:K11148)</f>
        <v>146234984.96000001</v>
      </c>
      <c r="L11149" s="20">
        <f>SUBTOTAL(9,L11144:L11148)</f>
        <v>125613210.34999999</v>
      </c>
      <c r="M11149" s="7">
        <f>IFERROR((L11149/K11149),"N.A")</f>
        <v>0.85898193502983755</v>
      </c>
    </row>
    <row r="11150" spans="1:13" s="14" customFormat="1" ht="30" outlineLevel="2" x14ac:dyDescent="0.25">
      <c r="A11150" s="34"/>
      <c r="B11150" s="44" t="s">
        <v>3655</v>
      </c>
      <c r="C11150" s="31" t="s">
        <v>3118</v>
      </c>
      <c r="D11150" s="14" t="s">
        <v>1574</v>
      </c>
      <c r="E11150" s="14" t="s">
        <v>1670</v>
      </c>
      <c r="F11150" s="14" t="s">
        <v>884</v>
      </c>
      <c r="G11150" s="14" t="s">
        <v>16</v>
      </c>
      <c r="H11150" s="15">
        <v>148088672</v>
      </c>
      <c r="I11150" s="15">
        <v>93997928.109999999</v>
      </c>
      <c r="J11150" s="16">
        <f>IFERROR((I11150/H11150),0)</f>
        <v>0.63474084033922595</v>
      </c>
      <c r="K11150" s="15">
        <v>109429458.63</v>
      </c>
      <c r="L11150" s="15">
        <v>93997928.109999999</v>
      </c>
      <c r="M11150" s="17">
        <f>L11150/K11150</f>
        <v>0.85898193490861829</v>
      </c>
    </row>
    <row r="11151" spans="1:13" s="14" customFormat="1" ht="30" outlineLevel="2" x14ac:dyDescent="0.25">
      <c r="A11151" s="34"/>
      <c r="B11151" s="44" t="s">
        <v>3655</v>
      </c>
      <c r="C11151" s="31" t="s">
        <v>3118</v>
      </c>
      <c r="D11151" s="14" t="s">
        <v>1574</v>
      </c>
      <c r="E11151" s="14" t="s">
        <v>1670</v>
      </c>
      <c r="F11151" s="14" t="s">
        <v>884</v>
      </c>
      <c r="G11151" s="14" t="s">
        <v>6109</v>
      </c>
      <c r="H11151" s="20">
        <v>67789267</v>
      </c>
      <c r="I11151" s="20">
        <v>67789267</v>
      </c>
      <c r="J11151" s="21">
        <f>IFERROR((I11151/H11151),0)</f>
        <v>1</v>
      </c>
      <c r="K11151" s="20"/>
      <c r="L11151" s="20"/>
      <c r="M11151" s="22"/>
    </row>
    <row r="11152" spans="1:13" s="14" customFormat="1" ht="30" outlineLevel="2" x14ac:dyDescent="0.25">
      <c r="A11152" s="34"/>
      <c r="B11152" s="44" t="s">
        <v>3655</v>
      </c>
      <c r="C11152" s="31" t="s">
        <v>3118</v>
      </c>
      <c r="D11152" s="14" t="s">
        <v>1574</v>
      </c>
      <c r="E11152" s="14" t="s">
        <v>1670</v>
      </c>
      <c r="F11152" s="14" t="s">
        <v>884</v>
      </c>
      <c r="G11152" s="14" t="s">
        <v>6481</v>
      </c>
      <c r="H11152" s="20">
        <v>916</v>
      </c>
      <c r="I11152" s="20">
        <v>916</v>
      </c>
      <c r="J11152" s="21">
        <f>IFERROR((I11152/H11152),0)</f>
        <v>1</v>
      </c>
      <c r="K11152" s="20"/>
      <c r="L11152" s="20"/>
      <c r="M11152" s="22"/>
    </row>
    <row r="11153" spans="1:13" s="14" customFormat="1" ht="30" outlineLevel="2" x14ac:dyDescent="0.25">
      <c r="A11153" s="34"/>
      <c r="B11153" s="44" t="s">
        <v>3655</v>
      </c>
      <c r="C11153" s="31" t="s">
        <v>3118</v>
      </c>
      <c r="D11153" s="14" t="s">
        <v>1574</v>
      </c>
      <c r="E11153" s="14" t="s">
        <v>1670</v>
      </c>
      <c r="F11153" s="14" t="s">
        <v>884</v>
      </c>
      <c r="G11153" s="14" t="s">
        <v>6492</v>
      </c>
      <c r="H11153" s="20">
        <v>22528746</v>
      </c>
      <c r="I11153" s="20">
        <v>22528746</v>
      </c>
      <c r="J11153" s="21">
        <f>IFERROR((I11153/H11153),0)</f>
        <v>1</v>
      </c>
      <c r="K11153" s="20"/>
      <c r="L11153" s="20"/>
      <c r="M11153" s="22"/>
    </row>
    <row r="11154" spans="1:13" s="14" customFormat="1" ht="30" outlineLevel="2" x14ac:dyDescent="0.25">
      <c r="A11154" s="34"/>
      <c r="B11154" s="44" t="s">
        <v>3655</v>
      </c>
      <c r="C11154" s="31" t="s">
        <v>3118</v>
      </c>
      <c r="D11154" s="14" t="s">
        <v>1574</v>
      </c>
      <c r="E11154" s="14" t="s">
        <v>1670</v>
      </c>
      <c r="F11154" s="14" t="s">
        <v>884</v>
      </c>
      <c r="G11154" s="14" t="s">
        <v>6493</v>
      </c>
      <c r="H11154" s="20">
        <v>-29617734</v>
      </c>
      <c r="I11154" s="20"/>
      <c r="J11154" s="21">
        <f>IFERROR((I11154/H11154),0)</f>
        <v>0</v>
      </c>
      <c r="K11154" s="20"/>
      <c r="L11154" s="20"/>
      <c r="M11154" s="22"/>
    </row>
    <row r="11155" spans="1:13" s="14" customFormat="1" ht="30" outlineLevel="1" x14ac:dyDescent="0.25">
      <c r="A11155" s="34"/>
      <c r="B11155" s="46" t="s">
        <v>8255</v>
      </c>
      <c r="C11155" s="40" t="str">
        <f>C11154</f>
        <v>ASIGNACIÓN PARA LA INVERSIÓN LOCAL  - AMBIENTE Y DESARROLLO SOSTENIBLE</v>
      </c>
      <c r="D11155" s="39" t="str">
        <f>D11154</f>
        <v xml:space="preserve">CUNDINAMARCA                                      </v>
      </c>
      <c r="E11155" s="39" t="str">
        <f>E11154</f>
        <v>25653</v>
      </c>
      <c r="F11155" s="39" t="str">
        <f>F11154</f>
        <v xml:space="preserve">SAN CAYETANO                                      </v>
      </c>
      <c r="G11155" s="39" t="s">
        <v>10656</v>
      </c>
      <c r="H11155" s="20">
        <f>SUBTOTAL(9,H11150:H11154)</f>
        <v>208789867</v>
      </c>
      <c r="I11155" s="20">
        <f>SUBTOTAL(9,I11150:I11154)</f>
        <v>184316857.11000001</v>
      </c>
      <c r="J11155" s="42">
        <f>+I11155/H11155</f>
        <v>0.88278640988836887</v>
      </c>
      <c r="K11155" s="20">
        <f>SUBTOTAL(9,K11150:K11154)</f>
        <v>109429458.63</v>
      </c>
      <c r="L11155" s="20">
        <f>SUBTOTAL(9,L11150:L11154)</f>
        <v>93997928.109999999</v>
      </c>
      <c r="M11155" s="7">
        <f>IFERROR((L11155/K11155),"N.A")</f>
        <v>0.85898193490861829</v>
      </c>
    </row>
    <row r="11156" spans="1:13" s="14" customFormat="1" ht="30" outlineLevel="2" x14ac:dyDescent="0.25">
      <c r="A11156" s="34"/>
      <c r="B11156" s="44" t="s">
        <v>3656</v>
      </c>
      <c r="C11156" s="31" t="s">
        <v>3118</v>
      </c>
      <c r="D11156" s="14" t="s">
        <v>1574</v>
      </c>
      <c r="E11156" s="14" t="s">
        <v>1672</v>
      </c>
      <c r="F11156" s="14" t="s">
        <v>1010</v>
      </c>
      <c r="G11156" s="14" t="s">
        <v>16</v>
      </c>
      <c r="H11156" s="15">
        <v>193813638</v>
      </c>
      <c r="I11156" s="15">
        <v>123021431.47999999</v>
      </c>
      <c r="J11156" s="16">
        <f>IFERROR((I11156/H11156),0)</f>
        <v>0.63474084047687085</v>
      </c>
      <c r="K11156" s="15">
        <v>143217716.81000003</v>
      </c>
      <c r="L11156" s="15">
        <v>123021431.47999999</v>
      </c>
      <c r="M11156" s="17">
        <f>L11156/K11156</f>
        <v>0.85898193477840823</v>
      </c>
    </row>
    <row r="11157" spans="1:13" s="14" customFormat="1" ht="30" outlineLevel="2" x14ac:dyDescent="0.25">
      <c r="A11157" s="34"/>
      <c r="B11157" s="44" t="s">
        <v>3656</v>
      </c>
      <c r="C11157" s="31" t="s">
        <v>3118</v>
      </c>
      <c r="D11157" s="14" t="s">
        <v>1574</v>
      </c>
      <c r="E11157" s="14" t="s">
        <v>1672</v>
      </c>
      <c r="F11157" s="14" t="s">
        <v>1010</v>
      </c>
      <c r="G11157" s="14" t="s">
        <v>6109</v>
      </c>
      <c r="H11157" s="20">
        <v>339096030</v>
      </c>
      <c r="I11157" s="20">
        <v>339096030</v>
      </c>
      <c r="J11157" s="21">
        <f>IFERROR((I11157/H11157),0)</f>
        <v>1</v>
      </c>
      <c r="K11157" s="20"/>
      <c r="L11157" s="20"/>
      <c r="M11157" s="22"/>
    </row>
    <row r="11158" spans="1:13" s="14" customFormat="1" ht="30" outlineLevel="2" x14ac:dyDescent="0.25">
      <c r="A11158" s="34"/>
      <c r="B11158" s="44" t="s">
        <v>3656</v>
      </c>
      <c r="C11158" s="31" t="s">
        <v>3118</v>
      </c>
      <c r="D11158" s="14" t="s">
        <v>1574</v>
      </c>
      <c r="E11158" s="14" t="s">
        <v>1672</v>
      </c>
      <c r="F11158" s="14" t="s">
        <v>1010</v>
      </c>
      <c r="G11158" s="14" t="s">
        <v>6481</v>
      </c>
      <c r="H11158" s="20">
        <v>1199</v>
      </c>
      <c r="I11158" s="20">
        <v>1199</v>
      </c>
      <c r="J11158" s="21">
        <f>IFERROR((I11158/H11158),0)</f>
        <v>1</v>
      </c>
      <c r="K11158" s="20"/>
      <c r="L11158" s="20"/>
      <c r="M11158" s="22"/>
    </row>
    <row r="11159" spans="1:13" s="14" customFormat="1" ht="30" outlineLevel="2" x14ac:dyDescent="0.25">
      <c r="A11159" s="34"/>
      <c r="B11159" s="44" t="s">
        <v>3656</v>
      </c>
      <c r="C11159" s="31" t="s">
        <v>3118</v>
      </c>
      <c r="D11159" s="14" t="s">
        <v>1574</v>
      </c>
      <c r="E11159" s="14" t="s">
        <v>1672</v>
      </c>
      <c r="F11159" s="14" t="s">
        <v>1010</v>
      </c>
      <c r="G11159" s="14" t="s">
        <v>6492</v>
      </c>
      <c r="H11159" s="20">
        <v>29484890</v>
      </c>
      <c r="I11159" s="20">
        <v>29484890</v>
      </c>
      <c r="J11159" s="21">
        <f>IFERROR((I11159/H11159),0)</f>
        <v>1</v>
      </c>
      <c r="K11159" s="20"/>
      <c r="L11159" s="20"/>
      <c r="M11159" s="22"/>
    </row>
    <row r="11160" spans="1:13" s="14" customFormat="1" ht="30" outlineLevel="2" x14ac:dyDescent="0.25">
      <c r="A11160" s="34"/>
      <c r="B11160" s="44" t="s">
        <v>3656</v>
      </c>
      <c r="C11160" s="31" t="s">
        <v>3118</v>
      </c>
      <c r="D11160" s="14" t="s">
        <v>1574</v>
      </c>
      <c r="E11160" s="14" t="s">
        <v>1672</v>
      </c>
      <c r="F11160" s="14" t="s">
        <v>1010</v>
      </c>
      <c r="G11160" s="14" t="s">
        <v>6493</v>
      </c>
      <c r="H11160" s="20">
        <v>-38762728</v>
      </c>
      <c r="I11160" s="20"/>
      <c r="J11160" s="21">
        <f>IFERROR((I11160/H11160),0)</f>
        <v>0</v>
      </c>
      <c r="K11160" s="20"/>
      <c r="L11160" s="20"/>
      <c r="M11160" s="22"/>
    </row>
    <row r="11161" spans="1:13" s="14" customFormat="1" ht="30" outlineLevel="1" x14ac:dyDescent="0.25">
      <c r="A11161" s="34"/>
      <c r="B11161" s="46" t="s">
        <v>8256</v>
      </c>
      <c r="C11161" s="40" t="str">
        <f>C11160</f>
        <v>ASIGNACIÓN PARA LA INVERSIÓN LOCAL  - AMBIENTE Y DESARROLLO SOSTENIBLE</v>
      </c>
      <c r="D11161" s="39" t="str">
        <f>D11160</f>
        <v xml:space="preserve">CUNDINAMARCA                                      </v>
      </c>
      <c r="E11161" s="39" t="str">
        <f>E11160</f>
        <v>25649</v>
      </c>
      <c r="F11161" s="39" t="str">
        <f>F11160</f>
        <v xml:space="preserve">SAN BERNARDO                                      </v>
      </c>
      <c r="G11161" s="39" t="s">
        <v>10656</v>
      </c>
      <c r="H11161" s="20">
        <f>SUBTOTAL(9,H11156:H11160)</f>
        <v>523633029</v>
      </c>
      <c r="I11161" s="20">
        <f>SUBTOTAL(9,I11156:I11160)</f>
        <v>491603550.48000002</v>
      </c>
      <c r="J11161" s="42">
        <f>+I11161/H11161</f>
        <v>0.9388322035736214</v>
      </c>
      <c r="K11161" s="20">
        <f>SUBTOTAL(9,K11156:K11160)</f>
        <v>143217716.81000003</v>
      </c>
      <c r="L11161" s="20">
        <f>SUBTOTAL(9,L11156:L11160)</f>
        <v>123021431.47999999</v>
      </c>
      <c r="M11161" s="7">
        <f>IFERROR((L11161/K11161),"N.A")</f>
        <v>0.85898193477840823</v>
      </c>
    </row>
    <row r="11162" spans="1:13" s="14" customFormat="1" ht="30" outlineLevel="2" x14ac:dyDescent="0.25">
      <c r="A11162" s="34"/>
      <c r="B11162" s="44" t="s">
        <v>3657</v>
      </c>
      <c r="C11162" s="31" t="s">
        <v>3118</v>
      </c>
      <c r="D11162" s="14" t="s">
        <v>1574</v>
      </c>
      <c r="E11162" s="14" t="s">
        <v>1674</v>
      </c>
      <c r="F11162" s="14" t="s">
        <v>1675</v>
      </c>
      <c r="G11162" s="14" t="s">
        <v>16</v>
      </c>
      <c r="H11162" s="15">
        <v>202428190</v>
      </c>
      <c r="I11162" s="15">
        <v>128489439.45999999</v>
      </c>
      <c r="J11162" s="16">
        <f>IFERROR((I11162/H11162),0)</f>
        <v>0.63474084049262103</v>
      </c>
      <c r="K11162" s="15">
        <v>149583401.47999999</v>
      </c>
      <c r="L11162" s="15">
        <v>128489439.45999999</v>
      </c>
      <c r="M11162" s="17">
        <f>L11162/K11162</f>
        <v>0.85898193374870968</v>
      </c>
    </row>
    <row r="11163" spans="1:13" s="14" customFormat="1" ht="30" outlineLevel="2" x14ac:dyDescent="0.25">
      <c r="A11163" s="34"/>
      <c r="B11163" s="44" t="s">
        <v>3657</v>
      </c>
      <c r="C11163" s="31" t="s">
        <v>3118</v>
      </c>
      <c r="D11163" s="14" t="s">
        <v>1574</v>
      </c>
      <c r="E11163" s="14" t="s">
        <v>1674</v>
      </c>
      <c r="F11163" s="14" t="s">
        <v>1675</v>
      </c>
      <c r="G11163" s="14" t="s">
        <v>6109</v>
      </c>
      <c r="H11163" s="20">
        <v>365314324</v>
      </c>
      <c r="I11163" s="20">
        <v>365314324</v>
      </c>
      <c r="J11163" s="21">
        <f>IFERROR((I11163/H11163),0)</f>
        <v>1</v>
      </c>
      <c r="K11163" s="20"/>
      <c r="L11163" s="20"/>
      <c r="M11163" s="22"/>
    </row>
    <row r="11164" spans="1:13" s="14" customFormat="1" ht="30" outlineLevel="2" x14ac:dyDescent="0.25">
      <c r="A11164" s="34"/>
      <c r="B11164" s="44" t="s">
        <v>3657</v>
      </c>
      <c r="C11164" s="31" t="s">
        <v>3118</v>
      </c>
      <c r="D11164" s="14" t="s">
        <v>1574</v>
      </c>
      <c r="E11164" s="14" t="s">
        <v>1674</v>
      </c>
      <c r="F11164" s="14" t="s">
        <v>1675</v>
      </c>
      <c r="G11164" s="14" t="s">
        <v>6481</v>
      </c>
      <c r="H11164" s="20">
        <v>1252</v>
      </c>
      <c r="I11164" s="20">
        <v>1252</v>
      </c>
      <c r="J11164" s="21">
        <f>IFERROR((I11164/H11164),0)</f>
        <v>1</v>
      </c>
      <c r="K11164" s="20"/>
      <c r="L11164" s="20"/>
      <c r="M11164" s="22"/>
    </row>
    <row r="11165" spans="1:13" s="14" customFormat="1" ht="30" outlineLevel="2" x14ac:dyDescent="0.25">
      <c r="A11165" s="34"/>
      <c r="B11165" s="44" t="s">
        <v>3657</v>
      </c>
      <c r="C11165" s="31" t="s">
        <v>3118</v>
      </c>
      <c r="D11165" s="14" t="s">
        <v>1574</v>
      </c>
      <c r="E11165" s="14" t="s">
        <v>1674</v>
      </c>
      <c r="F11165" s="14" t="s">
        <v>1675</v>
      </c>
      <c r="G11165" s="14" t="s">
        <v>6492</v>
      </c>
      <c r="H11165" s="20">
        <v>30795422</v>
      </c>
      <c r="I11165" s="20">
        <v>30795422</v>
      </c>
      <c r="J11165" s="21">
        <f>IFERROR((I11165/H11165),0)</f>
        <v>1</v>
      </c>
      <c r="K11165" s="20"/>
      <c r="L11165" s="20"/>
      <c r="M11165" s="22"/>
    </row>
    <row r="11166" spans="1:13" s="14" customFormat="1" ht="30" outlineLevel="2" x14ac:dyDescent="0.25">
      <c r="A11166" s="34"/>
      <c r="B11166" s="44" t="s">
        <v>3657</v>
      </c>
      <c r="C11166" s="31" t="s">
        <v>3118</v>
      </c>
      <c r="D11166" s="14" t="s">
        <v>1574</v>
      </c>
      <c r="E11166" s="14" t="s">
        <v>1674</v>
      </c>
      <c r="F11166" s="14" t="s">
        <v>1675</v>
      </c>
      <c r="G11166" s="14" t="s">
        <v>6493</v>
      </c>
      <c r="H11166" s="20">
        <v>-40485638</v>
      </c>
      <c r="I11166" s="20"/>
      <c r="J11166" s="21">
        <f>IFERROR((I11166/H11166),0)</f>
        <v>0</v>
      </c>
      <c r="K11166" s="20"/>
      <c r="L11166" s="20"/>
      <c r="M11166" s="22"/>
    </row>
    <row r="11167" spans="1:13" s="14" customFormat="1" ht="30" outlineLevel="1" x14ac:dyDescent="0.25">
      <c r="A11167" s="34"/>
      <c r="B11167" s="46" t="s">
        <v>8257</v>
      </c>
      <c r="C11167" s="40" t="str">
        <f>C11166</f>
        <v>ASIGNACIÓN PARA LA INVERSIÓN LOCAL  - AMBIENTE Y DESARROLLO SOSTENIBLE</v>
      </c>
      <c r="D11167" s="39" t="str">
        <f>D11166</f>
        <v xml:space="preserve">CUNDINAMARCA                                      </v>
      </c>
      <c r="E11167" s="39" t="str">
        <f>E11166</f>
        <v>25645</v>
      </c>
      <c r="F11167" s="39" t="str">
        <f>F11166</f>
        <v xml:space="preserve">SAN ANTONIO DEL TEQUENDAMA                        </v>
      </c>
      <c r="G11167" s="39" t="s">
        <v>10656</v>
      </c>
      <c r="H11167" s="20">
        <f>SUBTOTAL(9,H11162:H11166)</f>
        <v>558053550</v>
      </c>
      <c r="I11167" s="20">
        <f>SUBTOTAL(9,I11162:I11166)</f>
        <v>524600437.45999998</v>
      </c>
      <c r="J11167" s="42">
        <f>+I11167/H11167</f>
        <v>0.94005393830036554</v>
      </c>
      <c r="K11167" s="20">
        <f>SUBTOTAL(9,K11162:K11166)</f>
        <v>149583401.47999999</v>
      </c>
      <c r="L11167" s="20">
        <f>SUBTOTAL(9,L11162:L11166)</f>
        <v>128489439.45999999</v>
      </c>
      <c r="M11167" s="7">
        <f>IFERROR((L11167/K11167),"N.A")</f>
        <v>0.85898193374870968</v>
      </c>
    </row>
    <row r="11168" spans="1:13" s="14" customFormat="1" ht="30" outlineLevel="2" x14ac:dyDescent="0.25">
      <c r="A11168" s="34"/>
      <c r="B11168" s="44" t="s">
        <v>6255</v>
      </c>
      <c r="C11168" s="31" t="s">
        <v>3118</v>
      </c>
      <c r="D11168" s="14" t="s">
        <v>1574</v>
      </c>
      <c r="E11168" s="14" t="s">
        <v>4532</v>
      </c>
      <c r="F11168" s="14" t="s">
        <v>1022</v>
      </c>
      <c r="G11168" s="14" t="s">
        <v>6109</v>
      </c>
      <c r="H11168" s="20">
        <v>402316887</v>
      </c>
      <c r="I11168" s="20">
        <v>402316887</v>
      </c>
      <c r="J11168" s="21">
        <f>IFERROR((I11168/H11168),0)</f>
        <v>1</v>
      </c>
      <c r="K11168" s="20"/>
      <c r="L11168" s="20"/>
      <c r="M11168" s="22"/>
    </row>
    <row r="11169" spans="1:13" s="14" customFormat="1" ht="30" outlineLevel="1" x14ac:dyDescent="0.25">
      <c r="A11169" s="34"/>
      <c r="B11169" s="46" t="s">
        <v>8258</v>
      </c>
      <c r="C11169" s="40" t="str">
        <f>C11168</f>
        <v>ASIGNACIÓN PARA LA INVERSIÓN LOCAL  - AMBIENTE Y DESARROLLO SOSTENIBLE</v>
      </c>
      <c r="D11169" s="39" t="str">
        <f>D11168</f>
        <v xml:space="preserve">CUNDINAMARCA                                      </v>
      </c>
      <c r="E11169" s="39" t="str">
        <f>E11168</f>
        <v>25612</v>
      </c>
      <c r="F11169" s="39" t="str">
        <f>F11168</f>
        <v xml:space="preserve">RICAURTE                                          </v>
      </c>
      <c r="G11169" s="39" t="s">
        <v>10656</v>
      </c>
      <c r="H11169" s="20">
        <f>SUBTOTAL(9,H11168:H11168)</f>
        <v>402316887</v>
      </c>
      <c r="I11169" s="20">
        <f>SUBTOTAL(9,I11168:I11168)</f>
        <v>402316887</v>
      </c>
      <c r="J11169" s="42">
        <f>+I11169/H11169</f>
        <v>1</v>
      </c>
      <c r="K11169" s="20">
        <f>SUBTOTAL(9,K11168:K11168)</f>
        <v>0</v>
      </c>
      <c r="L11169" s="20">
        <f>SUBTOTAL(9,L11168:L11168)</f>
        <v>0</v>
      </c>
      <c r="M11169" s="7" t="str">
        <f>IFERROR((L11169/K11169),"N.A")</f>
        <v>N.A</v>
      </c>
    </row>
    <row r="11170" spans="1:13" s="14" customFormat="1" ht="30" outlineLevel="2" x14ac:dyDescent="0.25">
      <c r="A11170" s="34"/>
      <c r="B11170" s="44" t="s">
        <v>3658</v>
      </c>
      <c r="C11170" s="31" t="s">
        <v>3118</v>
      </c>
      <c r="D11170" s="14" t="s">
        <v>1574</v>
      </c>
      <c r="E11170" s="14" t="s">
        <v>1677</v>
      </c>
      <c r="F11170" s="14" t="s">
        <v>1678</v>
      </c>
      <c r="G11170" s="14" t="s">
        <v>16</v>
      </c>
      <c r="H11170" s="15">
        <v>302690120</v>
      </c>
      <c r="I11170" s="15">
        <v>192129781.18000001</v>
      </c>
      <c r="J11170" s="16">
        <f>IFERROR((I11170/H11170),0)</f>
        <v>0.63474084050050927</v>
      </c>
      <c r="K11170" s="15">
        <v>223671503.94999999</v>
      </c>
      <c r="L11170" s="15">
        <v>192129781.18000001</v>
      </c>
      <c r="M11170" s="17">
        <f>L11170/K11170</f>
        <v>0.8589819346095563</v>
      </c>
    </row>
    <row r="11171" spans="1:13" s="14" customFormat="1" ht="30" outlineLevel="2" x14ac:dyDescent="0.25">
      <c r="A11171" s="34"/>
      <c r="B11171" s="44" t="s">
        <v>3658</v>
      </c>
      <c r="C11171" s="31" t="s">
        <v>3118</v>
      </c>
      <c r="D11171" s="14" t="s">
        <v>1574</v>
      </c>
      <c r="E11171" s="14" t="s">
        <v>1677</v>
      </c>
      <c r="F11171" s="14" t="s">
        <v>1678</v>
      </c>
      <c r="G11171" s="14" t="s">
        <v>6109</v>
      </c>
      <c r="H11171" s="20">
        <v>504413026</v>
      </c>
      <c r="I11171" s="20">
        <v>504413026</v>
      </c>
      <c r="J11171" s="21">
        <f>IFERROR((I11171/H11171),0)</f>
        <v>1</v>
      </c>
      <c r="K11171" s="20"/>
      <c r="L11171" s="20"/>
      <c r="M11171" s="22"/>
    </row>
    <row r="11172" spans="1:13" s="14" customFormat="1" ht="30" outlineLevel="2" x14ac:dyDescent="0.25">
      <c r="A11172" s="34"/>
      <c r="B11172" s="44" t="s">
        <v>3658</v>
      </c>
      <c r="C11172" s="31" t="s">
        <v>3118</v>
      </c>
      <c r="D11172" s="14" t="s">
        <v>1574</v>
      </c>
      <c r="E11172" s="14" t="s">
        <v>1677</v>
      </c>
      <c r="F11172" s="14" t="s">
        <v>1678</v>
      </c>
      <c r="G11172" s="14" t="s">
        <v>6481</v>
      </c>
      <c r="H11172" s="20">
        <v>1872</v>
      </c>
      <c r="I11172" s="20">
        <v>1872</v>
      </c>
      <c r="J11172" s="21">
        <f>IFERROR((I11172/H11172),0)</f>
        <v>1</v>
      </c>
      <c r="K11172" s="20"/>
      <c r="L11172" s="20"/>
      <c r="M11172" s="22"/>
    </row>
    <row r="11173" spans="1:13" s="14" customFormat="1" ht="30" outlineLevel="2" x14ac:dyDescent="0.25">
      <c r="A11173" s="34"/>
      <c r="B11173" s="44" t="s">
        <v>3658</v>
      </c>
      <c r="C11173" s="31" t="s">
        <v>3118</v>
      </c>
      <c r="D11173" s="14" t="s">
        <v>1574</v>
      </c>
      <c r="E11173" s="14" t="s">
        <v>1677</v>
      </c>
      <c r="F11173" s="14" t="s">
        <v>1678</v>
      </c>
      <c r="G11173" s="14" t="s">
        <v>6492</v>
      </c>
      <c r="H11173" s="20">
        <v>46048280</v>
      </c>
      <c r="I11173" s="20">
        <v>46048280</v>
      </c>
      <c r="J11173" s="21">
        <f>IFERROR((I11173/H11173),0)</f>
        <v>1</v>
      </c>
      <c r="K11173" s="20"/>
      <c r="L11173" s="20"/>
      <c r="M11173" s="22"/>
    </row>
    <row r="11174" spans="1:13" s="14" customFormat="1" ht="30" outlineLevel="2" x14ac:dyDescent="0.25">
      <c r="A11174" s="34"/>
      <c r="B11174" s="44" t="s">
        <v>3658</v>
      </c>
      <c r="C11174" s="31" t="s">
        <v>3118</v>
      </c>
      <c r="D11174" s="14" t="s">
        <v>1574</v>
      </c>
      <c r="E11174" s="14" t="s">
        <v>1677</v>
      </c>
      <c r="F11174" s="14" t="s">
        <v>1678</v>
      </c>
      <c r="G11174" s="14" t="s">
        <v>6493</v>
      </c>
      <c r="H11174" s="20">
        <v>-60538024</v>
      </c>
      <c r="I11174" s="20"/>
      <c r="J11174" s="21">
        <f>IFERROR((I11174/H11174),0)</f>
        <v>0</v>
      </c>
      <c r="K11174" s="20"/>
      <c r="L11174" s="20"/>
      <c r="M11174" s="22"/>
    </row>
    <row r="11175" spans="1:13" s="14" customFormat="1" ht="30" outlineLevel="1" x14ac:dyDescent="0.25">
      <c r="A11175" s="34"/>
      <c r="B11175" s="46" t="s">
        <v>8259</v>
      </c>
      <c r="C11175" s="40" t="str">
        <f>C11174</f>
        <v>ASIGNACIÓN PARA LA INVERSIÓN LOCAL  - AMBIENTE Y DESARROLLO SOSTENIBLE</v>
      </c>
      <c r="D11175" s="39" t="str">
        <f>D11174</f>
        <v xml:space="preserve">CUNDINAMARCA                                      </v>
      </c>
      <c r="E11175" s="39" t="str">
        <f>E11174</f>
        <v>25599</v>
      </c>
      <c r="F11175" s="39" t="str">
        <f>F11174</f>
        <v xml:space="preserve">APULO                                             </v>
      </c>
      <c r="G11175" s="39" t="s">
        <v>10656</v>
      </c>
      <c r="H11175" s="20">
        <f>SUBTOTAL(9,H11170:H11174)</f>
        <v>792615274</v>
      </c>
      <c r="I11175" s="20">
        <f>SUBTOTAL(9,I11170:I11174)</f>
        <v>742592959.18000007</v>
      </c>
      <c r="J11175" s="42">
        <f>+I11175/H11175</f>
        <v>0.93688953965325683</v>
      </c>
      <c r="K11175" s="20">
        <f>SUBTOTAL(9,K11170:K11174)</f>
        <v>223671503.94999999</v>
      </c>
      <c r="L11175" s="20">
        <f>SUBTOTAL(9,L11170:L11174)</f>
        <v>192129781.18000001</v>
      </c>
      <c r="M11175" s="7">
        <f>IFERROR((L11175/K11175),"N.A")</f>
        <v>0.8589819346095563</v>
      </c>
    </row>
    <row r="11176" spans="1:13" s="14" customFormat="1" ht="30" outlineLevel="2" x14ac:dyDescent="0.25">
      <c r="A11176" s="34"/>
      <c r="B11176" s="44" t="s">
        <v>3659</v>
      </c>
      <c r="C11176" s="31" t="s">
        <v>3118</v>
      </c>
      <c r="D11176" s="14" t="s">
        <v>1574</v>
      </c>
      <c r="E11176" s="14" t="s">
        <v>1680</v>
      </c>
      <c r="F11176" s="14" t="s">
        <v>1681</v>
      </c>
      <c r="G11176" s="14" t="s">
        <v>16</v>
      </c>
      <c r="H11176" s="15">
        <v>270845104</v>
      </c>
      <c r="I11176" s="15">
        <v>171916448.97999999</v>
      </c>
      <c r="J11176" s="16">
        <f>IFERROR((I11176/H11176),0)</f>
        <v>0.63474084058023061</v>
      </c>
      <c r="K11176" s="15">
        <v>200139772.43000004</v>
      </c>
      <c r="L11176" s="15">
        <v>171916448.97999999</v>
      </c>
      <c r="M11176" s="17">
        <f>L11176/K11176</f>
        <v>0.85898193493813779</v>
      </c>
    </row>
    <row r="11177" spans="1:13" s="14" customFormat="1" ht="30" outlineLevel="2" x14ac:dyDescent="0.25">
      <c r="A11177" s="34"/>
      <c r="B11177" s="44" t="s">
        <v>3659</v>
      </c>
      <c r="C11177" s="31" t="s">
        <v>3118</v>
      </c>
      <c r="D11177" s="14" t="s">
        <v>1574</v>
      </c>
      <c r="E11177" s="14" t="s">
        <v>1680</v>
      </c>
      <c r="F11177" s="14" t="s">
        <v>1681</v>
      </c>
      <c r="G11177" s="14" t="s">
        <v>6109</v>
      </c>
      <c r="H11177" s="20">
        <v>450049683</v>
      </c>
      <c r="I11177" s="20">
        <v>450049683</v>
      </c>
      <c r="J11177" s="21">
        <f>IFERROR((I11177/H11177),0)</f>
        <v>1</v>
      </c>
      <c r="K11177" s="20"/>
      <c r="L11177" s="20"/>
      <c r="M11177" s="22"/>
    </row>
    <row r="11178" spans="1:13" s="14" customFormat="1" ht="30" outlineLevel="2" x14ac:dyDescent="0.25">
      <c r="A11178" s="34"/>
      <c r="B11178" s="44" t="s">
        <v>3659</v>
      </c>
      <c r="C11178" s="31" t="s">
        <v>3118</v>
      </c>
      <c r="D11178" s="14" t="s">
        <v>1574</v>
      </c>
      <c r="E11178" s="14" t="s">
        <v>1680</v>
      </c>
      <c r="F11178" s="14" t="s">
        <v>1681</v>
      </c>
      <c r="G11178" s="14" t="s">
        <v>6481</v>
      </c>
      <c r="H11178" s="20">
        <v>1675</v>
      </c>
      <c r="I11178" s="20">
        <v>1675</v>
      </c>
      <c r="J11178" s="21">
        <f>IFERROR((I11178/H11178),0)</f>
        <v>1</v>
      </c>
      <c r="K11178" s="20"/>
      <c r="L11178" s="20"/>
      <c r="M11178" s="22"/>
    </row>
    <row r="11179" spans="1:13" s="14" customFormat="1" ht="30" outlineLevel="2" x14ac:dyDescent="0.25">
      <c r="A11179" s="34"/>
      <c r="B11179" s="44" t="s">
        <v>3659</v>
      </c>
      <c r="C11179" s="31" t="s">
        <v>3118</v>
      </c>
      <c r="D11179" s="14" t="s">
        <v>1574</v>
      </c>
      <c r="E11179" s="14" t="s">
        <v>1680</v>
      </c>
      <c r="F11179" s="14" t="s">
        <v>1681</v>
      </c>
      <c r="G11179" s="14" t="s">
        <v>6492</v>
      </c>
      <c r="H11179" s="20">
        <v>41203695</v>
      </c>
      <c r="I11179" s="20">
        <v>41203695</v>
      </c>
      <c r="J11179" s="21">
        <f>IFERROR((I11179/H11179),0)</f>
        <v>1</v>
      </c>
      <c r="K11179" s="20"/>
      <c r="L11179" s="20"/>
      <c r="M11179" s="22"/>
    </row>
    <row r="11180" spans="1:13" s="14" customFormat="1" ht="30" outlineLevel="2" x14ac:dyDescent="0.25">
      <c r="A11180" s="34"/>
      <c r="B11180" s="44" t="s">
        <v>3659</v>
      </c>
      <c r="C11180" s="31" t="s">
        <v>3118</v>
      </c>
      <c r="D11180" s="14" t="s">
        <v>1574</v>
      </c>
      <c r="E11180" s="14" t="s">
        <v>1680</v>
      </c>
      <c r="F11180" s="14" t="s">
        <v>1681</v>
      </c>
      <c r="G11180" s="14" t="s">
        <v>6493</v>
      </c>
      <c r="H11180" s="20">
        <v>-54169021</v>
      </c>
      <c r="I11180" s="20"/>
      <c r="J11180" s="21">
        <f>IFERROR((I11180/H11180),0)</f>
        <v>0</v>
      </c>
      <c r="K11180" s="20"/>
      <c r="L11180" s="20"/>
      <c r="M11180" s="22"/>
    </row>
    <row r="11181" spans="1:13" s="14" customFormat="1" ht="30" outlineLevel="1" x14ac:dyDescent="0.25">
      <c r="A11181" s="34"/>
      <c r="B11181" s="46" t="s">
        <v>8260</v>
      </c>
      <c r="C11181" s="40" t="str">
        <f>C11180</f>
        <v>ASIGNACIÓN PARA LA INVERSIÓN LOCAL  - AMBIENTE Y DESARROLLO SOSTENIBLE</v>
      </c>
      <c r="D11181" s="39" t="str">
        <f>D11180</f>
        <v xml:space="preserve">CUNDINAMARCA                                      </v>
      </c>
      <c r="E11181" s="39" t="str">
        <f>E11180</f>
        <v>25596</v>
      </c>
      <c r="F11181" s="39" t="str">
        <f>F11180</f>
        <v xml:space="preserve">QUIPILE                                           </v>
      </c>
      <c r="G11181" s="39" t="s">
        <v>10656</v>
      </c>
      <c r="H11181" s="20">
        <f>SUBTOTAL(9,H11176:H11180)</f>
        <v>707931136</v>
      </c>
      <c r="I11181" s="20">
        <f>SUBTOTAL(9,I11176:I11180)</f>
        <v>663171501.98000002</v>
      </c>
      <c r="J11181" s="42">
        <f>+I11181/H11181</f>
        <v>0.93677402822977407</v>
      </c>
      <c r="K11181" s="20">
        <f>SUBTOTAL(9,K11176:K11180)</f>
        <v>200139772.43000004</v>
      </c>
      <c r="L11181" s="20">
        <f>SUBTOTAL(9,L11176:L11180)</f>
        <v>171916448.97999999</v>
      </c>
      <c r="M11181" s="7">
        <f>IFERROR((L11181/K11181),"N.A")</f>
        <v>0.85898193493813779</v>
      </c>
    </row>
    <row r="11182" spans="1:13" s="14" customFormat="1" ht="30" outlineLevel="2" x14ac:dyDescent="0.25">
      <c r="A11182" s="34"/>
      <c r="B11182" s="44" t="s">
        <v>3660</v>
      </c>
      <c r="C11182" s="31" t="s">
        <v>3118</v>
      </c>
      <c r="D11182" s="14" t="s">
        <v>1574</v>
      </c>
      <c r="E11182" s="14" t="s">
        <v>1683</v>
      </c>
      <c r="F11182" s="14" t="s">
        <v>1684</v>
      </c>
      <c r="G11182" s="14" t="s">
        <v>16</v>
      </c>
      <c r="H11182" s="15">
        <v>169309672</v>
      </c>
      <c r="I11182" s="15">
        <v>107467763.50999999</v>
      </c>
      <c r="J11182" s="16">
        <f>IFERROR((I11182/H11182),0)</f>
        <v>0.63474084049964963</v>
      </c>
      <c r="K11182" s="15">
        <v>125110621.13</v>
      </c>
      <c r="L11182" s="15">
        <v>107467763.50999999</v>
      </c>
      <c r="M11182" s="17">
        <f>L11182/K11182</f>
        <v>0.85898193566102066</v>
      </c>
    </row>
    <row r="11183" spans="1:13" s="14" customFormat="1" ht="30" outlineLevel="2" x14ac:dyDescent="0.25">
      <c r="A11183" s="34"/>
      <c r="B11183" s="44" t="s">
        <v>3660</v>
      </c>
      <c r="C11183" s="31" t="s">
        <v>3118</v>
      </c>
      <c r="D11183" s="14" t="s">
        <v>1574</v>
      </c>
      <c r="E11183" s="14" t="s">
        <v>1683</v>
      </c>
      <c r="F11183" s="14" t="s">
        <v>1684</v>
      </c>
      <c r="G11183" s="14" t="s">
        <v>6109</v>
      </c>
      <c r="H11183" s="20">
        <v>282043243</v>
      </c>
      <c r="I11183" s="20">
        <v>282043243</v>
      </c>
      <c r="J11183" s="21">
        <f>IFERROR((I11183/H11183),0)</f>
        <v>1</v>
      </c>
      <c r="K11183" s="20"/>
      <c r="L11183" s="20"/>
      <c r="M11183" s="22"/>
    </row>
    <row r="11184" spans="1:13" s="14" customFormat="1" ht="30" outlineLevel="2" x14ac:dyDescent="0.25">
      <c r="A11184" s="34"/>
      <c r="B11184" s="44" t="s">
        <v>3660</v>
      </c>
      <c r="C11184" s="31" t="s">
        <v>3118</v>
      </c>
      <c r="D11184" s="14" t="s">
        <v>1574</v>
      </c>
      <c r="E11184" s="14" t="s">
        <v>1683</v>
      </c>
      <c r="F11184" s="14" t="s">
        <v>1684</v>
      </c>
      <c r="G11184" s="14" t="s">
        <v>6481</v>
      </c>
      <c r="H11184" s="20">
        <v>1047</v>
      </c>
      <c r="I11184" s="20">
        <v>1047</v>
      </c>
      <c r="J11184" s="21">
        <f>IFERROR((I11184/H11184),0)</f>
        <v>1</v>
      </c>
      <c r="K11184" s="20"/>
      <c r="L11184" s="20"/>
      <c r="M11184" s="22"/>
    </row>
    <row r="11185" spans="1:13" s="14" customFormat="1" ht="30" outlineLevel="2" x14ac:dyDescent="0.25">
      <c r="A11185" s="34"/>
      <c r="B11185" s="44" t="s">
        <v>3660</v>
      </c>
      <c r="C11185" s="31" t="s">
        <v>3118</v>
      </c>
      <c r="D11185" s="14" t="s">
        <v>1574</v>
      </c>
      <c r="E11185" s="14" t="s">
        <v>1683</v>
      </c>
      <c r="F11185" s="14" t="s">
        <v>1684</v>
      </c>
      <c r="G11185" s="14" t="s">
        <v>6492</v>
      </c>
      <c r="H11185" s="20">
        <v>25757098</v>
      </c>
      <c r="I11185" s="20">
        <v>25757098</v>
      </c>
      <c r="J11185" s="21">
        <f>IFERROR((I11185/H11185),0)</f>
        <v>1</v>
      </c>
      <c r="K11185" s="20"/>
      <c r="L11185" s="20"/>
      <c r="M11185" s="22"/>
    </row>
    <row r="11186" spans="1:13" s="14" customFormat="1" ht="30" outlineLevel="2" x14ac:dyDescent="0.25">
      <c r="A11186" s="34"/>
      <c r="B11186" s="44" t="s">
        <v>3660</v>
      </c>
      <c r="C11186" s="31" t="s">
        <v>3118</v>
      </c>
      <c r="D11186" s="14" t="s">
        <v>1574</v>
      </c>
      <c r="E11186" s="14" t="s">
        <v>1683</v>
      </c>
      <c r="F11186" s="14" t="s">
        <v>1684</v>
      </c>
      <c r="G11186" s="14" t="s">
        <v>6493</v>
      </c>
      <c r="H11186" s="20">
        <v>-33861934</v>
      </c>
      <c r="I11186" s="20"/>
      <c r="J11186" s="21">
        <f>IFERROR((I11186/H11186),0)</f>
        <v>0</v>
      </c>
      <c r="K11186" s="20"/>
      <c r="L11186" s="20"/>
      <c r="M11186" s="22"/>
    </row>
    <row r="11187" spans="1:13" s="14" customFormat="1" ht="30" outlineLevel="1" x14ac:dyDescent="0.25">
      <c r="A11187" s="34"/>
      <c r="B11187" s="46" t="s">
        <v>8261</v>
      </c>
      <c r="C11187" s="40" t="str">
        <f>C11186</f>
        <v>ASIGNACIÓN PARA LA INVERSIÓN LOCAL  - AMBIENTE Y DESARROLLO SOSTENIBLE</v>
      </c>
      <c r="D11187" s="39" t="str">
        <f>D11186</f>
        <v xml:space="preserve">CUNDINAMARCA                                      </v>
      </c>
      <c r="E11187" s="39" t="str">
        <f>E11186</f>
        <v>25594</v>
      </c>
      <c r="F11187" s="39" t="str">
        <f>F11186</f>
        <v xml:space="preserve">QUETAME                                           </v>
      </c>
      <c r="G11187" s="39" t="s">
        <v>10656</v>
      </c>
      <c r="H11187" s="20">
        <f>SUBTOTAL(9,H11182:H11186)</f>
        <v>443249126</v>
      </c>
      <c r="I11187" s="20">
        <f>SUBTOTAL(9,I11182:I11186)</f>
        <v>415269151.50999999</v>
      </c>
      <c r="J11187" s="42">
        <f>+I11187/H11187</f>
        <v>0.93687528559277966</v>
      </c>
      <c r="K11187" s="20">
        <f>SUBTOTAL(9,K11182:K11186)</f>
        <v>125110621.13</v>
      </c>
      <c r="L11187" s="20">
        <f>SUBTOTAL(9,L11182:L11186)</f>
        <v>107467763.50999999</v>
      </c>
      <c r="M11187" s="7">
        <f>IFERROR((L11187/K11187),"N.A")</f>
        <v>0.85898193566102066</v>
      </c>
    </row>
    <row r="11188" spans="1:13" s="14" customFormat="1" ht="30" outlineLevel="2" x14ac:dyDescent="0.25">
      <c r="A11188" s="34"/>
      <c r="B11188" s="44" t="s">
        <v>3661</v>
      </c>
      <c r="C11188" s="31" t="s">
        <v>3118</v>
      </c>
      <c r="D11188" s="14" t="s">
        <v>1574</v>
      </c>
      <c r="E11188" s="14" t="s">
        <v>1686</v>
      </c>
      <c r="F11188" s="14" t="s">
        <v>1687</v>
      </c>
      <c r="G11188" s="14" t="s">
        <v>16</v>
      </c>
      <c r="H11188" s="15">
        <v>179143044</v>
      </c>
      <c r="I11188" s="15">
        <v>113709406.32000001</v>
      </c>
      <c r="J11188" s="16">
        <f>IFERROR((I11188/H11188),0)</f>
        <v>0.63474084050955393</v>
      </c>
      <c r="K11188" s="15">
        <v>132376947.20999999</v>
      </c>
      <c r="L11188" s="15">
        <v>113709406.32000001</v>
      </c>
      <c r="M11188" s="17">
        <f>L11188/K11188</f>
        <v>0.85898193542425338</v>
      </c>
    </row>
    <row r="11189" spans="1:13" s="14" customFormat="1" ht="30" outlineLevel="2" x14ac:dyDescent="0.25">
      <c r="A11189" s="34"/>
      <c r="B11189" s="44" t="s">
        <v>3661</v>
      </c>
      <c r="C11189" s="31" t="s">
        <v>3118</v>
      </c>
      <c r="D11189" s="14" t="s">
        <v>1574</v>
      </c>
      <c r="E11189" s="14" t="s">
        <v>1686</v>
      </c>
      <c r="F11189" s="14" t="s">
        <v>1687</v>
      </c>
      <c r="G11189" s="14" t="s">
        <v>6109</v>
      </c>
      <c r="H11189" s="20">
        <v>297279210</v>
      </c>
      <c r="I11189" s="20">
        <v>297279210</v>
      </c>
      <c r="J11189" s="21">
        <f>IFERROR((I11189/H11189),0)</f>
        <v>1</v>
      </c>
      <c r="K11189" s="20"/>
      <c r="L11189" s="20"/>
      <c r="M11189" s="22"/>
    </row>
    <row r="11190" spans="1:13" s="14" customFormat="1" ht="30" outlineLevel="2" x14ac:dyDescent="0.25">
      <c r="A11190" s="34"/>
      <c r="B11190" s="44" t="s">
        <v>3661</v>
      </c>
      <c r="C11190" s="31" t="s">
        <v>3118</v>
      </c>
      <c r="D11190" s="14" t="s">
        <v>1574</v>
      </c>
      <c r="E11190" s="14" t="s">
        <v>1686</v>
      </c>
      <c r="F11190" s="14" t="s">
        <v>1687</v>
      </c>
      <c r="G11190" s="14" t="s">
        <v>6481</v>
      </c>
      <c r="H11190" s="20">
        <v>1108</v>
      </c>
      <c r="I11190" s="20">
        <v>1108</v>
      </c>
      <c r="J11190" s="21">
        <f>IFERROR((I11190/H11190),0)</f>
        <v>1</v>
      </c>
      <c r="K11190" s="20"/>
      <c r="L11190" s="20"/>
      <c r="M11190" s="22"/>
    </row>
    <row r="11191" spans="1:13" s="14" customFormat="1" ht="30" outlineLevel="2" x14ac:dyDescent="0.25">
      <c r="A11191" s="34"/>
      <c r="B11191" s="44" t="s">
        <v>3661</v>
      </c>
      <c r="C11191" s="31" t="s">
        <v>3118</v>
      </c>
      <c r="D11191" s="14" t="s">
        <v>1574</v>
      </c>
      <c r="E11191" s="14" t="s">
        <v>1686</v>
      </c>
      <c r="F11191" s="14" t="s">
        <v>1687</v>
      </c>
      <c r="G11191" s="14" t="s">
        <v>6492</v>
      </c>
      <c r="H11191" s="20">
        <v>27253050</v>
      </c>
      <c r="I11191" s="20">
        <v>27253050</v>
      </c>
      <c r="J11191" s="21">
        <f>IFERROR((I11191/H11191),0)</f>
        <v>1</v>
      </c>
      <c r="K11191" s="20"/>
      <c r="L11191" s="20"/>
      <c r="M11191" s="22"/>
    </row>
    <row r="11192" spans="1:13" s="14" customFormat="1" ht="30" outlineLevel="2" x14ac:dyDescent="0.25">
      <c r="A11192" s="34"/>
      <c r="B11192" s="44" t="s">
        <v>3661</v>
      </c>
      <c r="C11192" s="31" t="s">
        <v>3118</v>
      </c>
      <c r="D11192" s="14" t="s">
        <v>1574</v>
      </c>
      <c r="E11192" s="14" t="s">
        <v>1686</v>
      </c>
      <c r="F11192" s="14" t="s">
        <v>1687</v>
      </c>
      <c r="G11192" s="14" t="s">
        <v>6493</v>
      </c>
      <c r="H11192" s="20">
        <v>-35828609</v>
      </c>
      <c r="I11192" s="20"/>
      <c r="J11192" s="21">
        <f>IFERROR((I11192/H11192),0)</f>
        <v>0</v>
      </c>
      <c r="K11192" s="20"/>
      <c r="L11192" s="20"/>
      <c r="M11192" s="22"/>
    </row>
    <row r="11193" spans="1:13" s="14" customFormat="1" ht="30" outlineLevel="1" x14ac:dyDescent="0.25">
      <c r="A11193" s="34"/>
      <c r="B11193" s="46" t="s">
        <v>8262</v>
      </c>
      <c r="C11193" s="40" t="str">
        <f>C11192</f>
        <v>ASIGNACIÓN PARA LA INVERSIÓN LOCAL  - AMBIENTE Y DESARROLLO SOSTENIBLE</v>
      </c>
      <c r="D11193" s="39" t="str">
        <f>D11192</f>
        <v xml:space="preserve">CUNDINAMARCA                                      </v>
      </c>
      <c r="E11193" s="39" t="str">
        <f>E11192</f>
        <v>25592</v>
      </c>
      <c r="F11193" s="39" t="str">
        <f>F11192</f>
        <v xml:space="preserve">QUEBRADANEGRA                                     </v>
      </c>
      <c r="G11193" s="39" t="s">
        <v>10656</v>
      </c>
      <c r="H11193" s="20">
        <f>SUBTOTAL(9,H11188:H11192)</f>
        <v>467847803</v>
      </c>
      <c r="I11193" s="20">
        <f>SUBTOTAL(9,I11188:I11192)</f>
        <v>438242774.31999999</v>
      </c>
      <c r="J11193" s="42">
        <f>+I11193/H11193</f>
        <v>0.93672081285802256</v>
      </c>
      <c r="K11193" s="20">
        <f>SUBTOTAL(9,K11188:K11192)</f>
        <v>132376947.20999999</v>
      </c>
      <c r="L11193" s="20">
        <f>SUBTOTAL(9,L11188:L11192)</f>
        <v>113709406.32000001</v>
      </c>
      <c r="M11193" s="7">
        <f>IFERROR((L11193/K11193),"N.A")</f>
        <v>0.85898193542425338</v>
      </c>
    </row>
    <row r="11194" spans="1:13" s="14" customFormat="1" ht="30" outlineLevel="2" x14ac:dyDescent="0.25">
      <c r="A11194" s="34"/>
      <c r="B11194" s="44" t="s">
        <v>3662</v>
      </c>
      <c r="C11194" s="31" t="s">
        <v>3118</v>
      </c>
      <c r="D11194" s="14" t="s">
        <v>1574</v>
      </c>
      <c r="E11194" s="14" t="s">
        <v>1689</v>
      </c>
      <c r="F11194" s="14" t="s">
        <v>1690</v>
      </c>
      <c r="G11194" s="14" t="s">
        <v>16</v>
      </c>
      <c r="H11194" s="15">
        <v>148690483</v>
      </c>
      <c r="I11194" s="15">
        <v>94379922.159999996</v>
      </c>
      <c r="J11194" s="16">
        <f>IFERROR((I11194/H11194),0)</f>
        <v>0.63474084054189261</v>
      </c>
      <c r="K11194" s="15">
        <v>109874164.35000001</v>
      </c>
      <c r="L11194" s="15">
        <v>94379922.159999996</v>
      </c>
      <c r="M11194" s="17">
        <f>L11194/K11194</f>
        <v>0.85898193372698894</v>
      </c>
    </row>
    <row r="11195" spans="1:13" s="14" customFormat="1" ht="30" outlineLevel="2" x14ac:dyDescent="0.25">
      <c r="A11195" s="34"/>
      <c r="B11195" s="44" t="s">
        <v>3662</v>
      </c>
      <c r="C11195" s="31" t="s">
        <v>3118</v>
      </c>
      <c r="D11195" s="14" t="s">
        <v>1574</v>
      </c>
      <c r="E11195" s="14" t="s">
        <v>1689</v>
      </c>
      <c r="F11195" s="14" t="s">
        <v>1690</v>
      </c>
      <c r="G11195" s="14" t="s">
        <v>6109</v>
      </c>
      <c r="H11195" s="20">
        <v>242243856</v>
      </c>
      <c r="I11195" s="20">
        <v>242243856</v>
      </c>
      <c r="J11195" s="21">
        <f>IFERROR((I11195/H11195),0)</f>
        <v>1</v>
      </c>
      <c r="K11195" s="20"/>
      <c r="L11195" s="20"/>
      <c r="M11195" s="22"/>
    </row>
    <row r="11196" spans="1:13" s="14" customFormat="1" ht="30" outlineLevel="2" x14ac:dyDescent="0.25">
      <c r="A11196" s="34"/>
      <c r="B11196" s="44" t="s">
        <v>3662</v>
      </c>
      <c r="C11196" s="31" t="s">
        <v>3118</v>
      </c>
      <c r="D11196" s="14" t="s">
        <v>1574</v>
      </c>
      <c r="E11196" s="14" t="s">
        <v>1689</v>
      </c>
      <c r="F11196" s="14" t="s">
        <v>1690</v>
      </c>
      <c r="G11196" s="14" t="s">
        <v>6481</v>
      </c>
      <c r="H11196" s="20">
        <v>920</v>
      </c>
      <c r="I11196" s="20">
        <v>920</v>
      </c>
      <c r="J11196" s="21">
        <f>IFERROR((I11196/H11196),0)</f>
        <v>1</v>
      </c>
      <c r="K11196" s="20"/>
      <c r="L11196" s="20"/>
      <c r="M11196" s="22"/>
    </row>
    <row r="11197" spans="1:13" s="14" customFormat="1" ht="30" outlineLevel="2" x14ac:dyDescent="0.25">
      <c r="A11197" s="34"/>
      <c r="B11197" s="44" t="s">
        <v>3662</v>
      </c>
      <c r="C11197" s="31" t="s">
        <v>3118</v>
      </c>
      <c r="D11197" s="14" t="s">
        <v>1574</v>
      </c>
      <c r="E11197" s="14" t="s">
        <v>1689</v>
      </c>
      <c r="F11197" s="14" t="s">
        <v>1690</v>
      </c>
      <c r="G11197" s="14" t="s">
        <v>6492</v>
      </c>
      <c r="H11197" s="20">
        <v>22620299</v>
      </c>
      <c r="I11197" s="20">
        <v>22620299</v>
      </c>
      <c r="J11197" s="21">
        <f>IFERROR((I11197/H11197),0)</f>
        <v>1</v>
      </c>
      <c r="K11197" s="20"/>
      <c r="L11197" s="20"/>
      <c r="M11197" s="22"/>
    </row>
    <row r="11198" spans="1:13" s="14" customFormat="1" ht="30" outlineLevel="2" x14ac:dyDescent="0.25">
      <c r="A11198" s="34"/>
      <c r="B11198" s="44" t="s">
        <v>3662</v>
      </c>
      <c r="C11198" s="31" t="s">
        <v>3118</v>
      </c>
      <c r="D11198" s="14" t="s">
        <v>1574</v>
      </c>
      <c r="E11198" s="14" t="s">
        <v>1689</v>
      </c>
      <c r="F11198" s="14" t="s">
        <v>1690</v>
      </c>
      <c r="G11198" s="14" t="s">
        <v>6493</v>
      </c>
      <c r="H11198" s="20">
        <v>-29738097</v>
      </c>
      <c r="I11198" s="20"/>
      <c r="J11198" s="21">
        <f>IFERROR((I11198/H11198),0)</f>
        <v>0</v>
      </c>
      <c r="K11198" s="20"/>
      <c r="L11198" s="20"/>
      <c r="M11198" s="22"/>
    </row>
    <row r="11199" spans="1:13" s="14" customFormat="1" ht="30" outlineLevel="1" x14ac:dyDescent="0.25">
      <c r="A11199" s="34"/>
      <c r="B11199" s="46" t="s">
        <v>8263</v>
      </c>
      <c r="C11199" s="40" t="str">
        <f>C11198</f>
        <v>ASIGNACIÓN PARA LA INVERSIÓN LOCAL  - AMBIENTE Y DESARROLLO SOSTENIBLE</v>
      </c>
      <c r="D11199" s="39" t="str">
        <f>D11198</f>
        <v xml:space="preserve">CUNDINAMARCA                                      </v>
      </c>
      <c r="E11199" s="39" t="str">
        <f>E11198</f>
        <v>25580</v>
      </c>
      <c r="F11199" s="39" t="str">
        <f>F11198</f>
        <v xml:space="preserve">PULÍ                                              </v>
      </c>
      <c r="G11199" s="39" t="s">
        <v>10656</v>
      </c>
      <c r="H11199" s="20">
        <f>SUBTOTAL(9,H11194:H11198)</f>
        <v>383817461</v>
      </c>
      <c r="I11199" s="20">
        <f>SUBTOTAL(9,I11194:I11198)</f>
        <v>359244997.15999997</v>
      </c>
      <c r="J11199" s="42">
        <f>+I11199/H11199</f>
        <v>0.9359787754940101</v>
      </c>
      <c r="K11199" s="20">
        <f>SUBTOTAL(9,K11194:K11198)</f>
        <v>109874164.35000001</v>
      </c>
      <c r="L11199" s="20">
        <f>SUBTOTAL(9,L11194:L11198)</f>
        <v>94379922.159999996</v>
      </c>
      <c r="M11199" s="7">
        <f>IFERROR((L11199/K11199),"N.A")</f>
        <v>0.85898193372698894</v>
      </c>
    </row>
    <row r="11200" spans="1:13" s="14" customFormat="1" ht="30" outlineLevel="2" x14ac:dyDescent="0.25">
      <c r="A11200" s="34"/>
      <c r="B11200" s="44" t="s">
        <v>3663</v>
      </c>
      <c r="C11200" s="31" t="s">
        <v>3118</v>
      </c>
      <c r="D11200" s="14" t="s">
        <v>1574</v>
      </c>
      <c r="E11200" s="14" t="s">
        <v>1692</v>
      </c>
      <c r="F11200" s="14" t="s">
        <v>1693</v>
      </c>
      <c r="G11200" s="14" t="s">
        <v>16</v>
      </c>
      <c r="H11200" s="15">
        <v>328884376</v>
      </c>
      <c r="I11200" s="15">
        <v>208756345.24999997</v>
      </c>
      <c r="J11200" s="16">
        <f>IFERROR((I11200/H11200),0)</f>
        <v>0.63474084050134372</v>
      </c>
      <c r="K11200" s="15">
        <v>243027631.66</v>
      </c>
      <c r="L11200" s="15">
        <v>208756345.24999997</v>
      </c>
      <c r="M11200" s="17">
        <f>L11200/K11200</f>
        <v>0.85898193478696216</v>
      </c>
    </row>
    <row r="11201" spans="1:13" s="14" customFormat="1" ht="30" outlineLevel="2" x14ac:dyDescent="0.25">
      <c r="A11201" s="34"/>
      <c r="B11201" s="44" t="s">
        <v>3663</v>
      </c>
      <c r="C11201" s="31" t="s">
        <v>3118</v>
      </c>
      <c r="D11201" s="14" t="s">
        <v>1574</v>
      </c>
      <c r="E11201" s="14" t="s">
        <v>1692</v>
      </c>
      <c r="F11201" s="14" t="s">
        <v>1693</v>
      </c>
      <c r="G11201" s="14" t="s">
        <v>6109</v>
      </c>
      <c r="H11201" s="20">
        <v>551455534</v>
      </c>
      <c r="I11201" s="20">
        <v>551455534</v>
      </c>
      <c r="J11201" s="21">
        <f>IFERROR((I11201/H11201),0)</f>
        <v>1</v>
      </c>
      <c r="K11201" s="20"/>
      <c r="L11201" s="20"/>
      <c r="M11201" s="22"/>
    </row>
    <row r="11202" spans="1:13" s="14" customFormat="1" ht="30" outlineLevel="2" x14ac:dyDescent="0.25">
      <c r="A11202" s="34"/>
      <c r="B11202" s="44" t="s">
        <v>3663</v>
      </c>
      <c r="C11202" s="31" t="s">
        <v>3118</v>
      </c>
      <c r="D11202" s="14" t="s">
        <v>1574</v>
      </c>
      <c r="E11202" s="14" t="s">
        <v>1692</v>
      </c>
      <c r="F11202" s="14" t="s">
        <v>1693</v>
      </c>
      <c r="G11202" s="14" t="s">
        <v>6481</v>
      </c>
      <c r="H11202" s="20">
        <v>2034</v>
      </c>
      <c r="I11202" s="20">
        <v>2034</v>
      </c>
      <c r="J11202" s="21">
        <f>IFERROR((I11202/H11202),0)</f>
        <v>1</v>
      </c>
      <c r="K11202" s="20"/>
      <c r="L11202" s="20"/>
      <c r="M11202" s="22"/>
    </row>
    <row r="11203" spans="1:13" s="14" customFormat="1" ht="30" outlineLevel="2" x14ac:dyDescent="0.25">
      <c r="A11203" s="34"/>
      <c r="B11203" s="44" t="s">
        <v>3663</v>
      </c>
      <c r="C11203" s="31" t="s">
        <v>3118</v>
      </c>
      <c r="D11203" s="14" t="s">
        <v>1574</v>
      </c>
      <c r="E11203" s="14" t="s">
        <v>1692</v>
      </c>
      <c r="F11203" s="14" t="s">
        <v>1693</v>
      </c>
      <c r="G11203" s="14" t="s">
        <v>6492</v>
      </c>
      <c r="H11203" s="20">
        <v>50033215</v>
      </c>
      <c r="I11203" s="20">
        <v>50033215</v>
      </c>
      <c r="J11203" s="21">
        <f>IFERROR((I11203/H11203),0)</f>
        <v>1</v>
      </c>
      <c r="K11203" s="20"/>
      <c r="L11203" s="20"/>
      <c r="M11203" s="22"/>
    </row>
    <row r="11204" spans="1:13" s="14" customFormat="1" ht="30" outlineLevel="2" x14ac:dyDescent="0.25">
      <c r="A11204" s="34"/>
      <c r="B11204" s="44" t="s">
        <v>3663</v>
      </c>
      <c r="C11204" s="31" t="s">
        <v>3118</v>
      </c>
      <c r="D11204" s="14" t="s">
        <v>1574</v>
      </c>
      <c r="E11204" s="14" t="s">
        <v>1692</v>
      </c>
      <c r="F11204" s="14" t="s">
        <v>1693</v>
      </c>
      <c r="G11204" s="14" t="s">
        <v>6493</v>
      </c>
      <c r="H11204" s="20">
        <v>-65776875</v>
      </c>
      <c r="I11204" s="20"/>
      <c r="J11204" s="21">
        <f>IFERROR((I11204/H11204),0)</f>
        <v>0</v>
      </c>
      <c r="K11204" s="20"/>
      <c r="L11204" s="20"/>
      <c r="M11204" s="22"/>
    </row>
    <row r="11205" spans="1:13" s="14" customFormat="1" ht="30" outlineLevel="1" x14ac:dyDescent="0.25">
      <c r="A11205" s="34"/>
      <c r="B11205" s="46" t="s">
        <v>8264</v>
      </c>
      <c r="C11205" s="40" t="str">
        <f>C11204</f>
        <v>ASIGNACIÓN PARA LA INVERSIÓN LOCAL  - AMBIENTE Y DESARROLLO SOSTENIBLE</v>
      </c>
      <c r="D11205" s="39" t="str">
        <f>D11204</f>
        <v xml:space="preserve">CUNDINAMARCA                                      </v>
      </c>
      <c r="E11205" s="39" t="str">
        <f>E11204</f>
        <v>25572</v>
      </c>
      <c r="F11205" s="39" t="str">
        <f>F11204</f>
        <v xml:space="preserve">PUERTO SALGAR                                     </v>
      </c>
      <c r="G11205" s="39" t="s">
        <v>10656</v>
      </c>
      <c r="H11205" s="20">
        <f>SUBTOTAL(9,H11200:H11204)</f>
        <v>864598284</v>
      </c>
      <c r="I11205" s="20">
        <f>SUBTOTAL(9,I11200:I11204)</f>
        <v>810247128.25</v>
      </c>
      <c r="J11205" s="42">
        <f>+I11205/H11205</f>
        <v>0.9371370996729852</v>
      </c>
      <c r="K11205" s="20">
        <f>SUBTOTAL(9,K11200:K11204)</f>
        <v>243027631.66</v>
      </c>
      <c r="L11205" s="20">
        <f>SUBTOTAL(9,L11200:L11204)</f>
        <v>208756345.24999997</v>
      </c>
      <c r="M11205" s="7">
        <f>IFERROR((L11205/K11205),"N.A")</f>
        <v>0.85898193478696216</v>
      </c>
    </row>
    <row r="11206" spans="1:13" s="14" customFormat="1" ht="30" outlineLevel="2" x14ac:dyDescent="0.25">
      <c r="A11206" s="34"/>
      <c r="B11206" s="44" t="s">
        <v>3664</v>
      </c>
      <c r="C11206" s="31" t="s">
        <v>3118</v>
      </c>
      <c r="D11206" s="14" t="s">
        <v>1574</v>
      </c>
      <c r="E11206" s="14" t="s">
        <v>1695</v>
      </c>
      <c r="F11206" s="14" t="s">
        <v>1696</v>
      </c>
      <c r="G11206" s="14" t="s">
        <v>16</v>
      </c>
      <c r="H11206" s="15">
        <v>193337444</v>
      </c>
      <c r="I11206" s="15">
        <v>122719171.69999997</v>
      </c>
      <c r="J11206" s="16">
        <f>IFERROR((I11206/H11206),0)</f>
        <v>0.63474084047578483</v>
      </c>
      <c r="K11206" s="15">
        <v>142865835.47999999</v>
      </c>
      <c r="L11206" s="15">
        <v>122719171.69999997</v>
      </c>
      <c r="M11206" s="17">
        <f>L11206/K11206</f>
        <v>0.8589819342580306</v>
      </c>
    </row>
    <row r="11207" spans="1:13" s="14" customFormat="1" ht="30" outlineLevel="2" x14ac:dyDescent="0.25">
      <c r="A11207" s="34"/>
      <c r="B11207" s="44" t="s">
        <v>3664</v>
      </c>
      <c r="C11207" s="31" t="s">
        <v>3118</v>
      </c>
      <c r="D11207" s="14" t="s">
        <v>1574</v>
      </c>
      <c r="E11207" s="14" t="s">
        <v>1695</v>
      </c>
      <c r="F11207" s="14" t="s">
        <v>1696</v>
      </c>
      <c r="G11207" s="14" t="s">
        <v>6109</v>
      </c>
      <c r="H11207" s="20">
        <v>90225718</v>
      </c>
      <c r="I11207" s="20">
        <v>90225718</v>
      </c>
      <c r="J11207" s="21">
        <f>IFERROR((I11207/H11207),0)</f>
        <v>1</v>
      </c>
      <c r="K11207" s="20"/>
      <c r="L11207" s="20"/>
      <c r="M11207" s="22"/>
    </row>
    <row r="11208" spans="1:13" s="14" customFormat="1" ht="30" outlineLevel="2" x14ac:dyDescent="0.25">
      <c r="A11208" s="34"/>
      <c r="B11208" s="44" t="s">
        <v>3664</v>
      </c>
      <c r="C11208" s="31" t="s">
        <v>3118</v>
      </c>
      <c r="D11208" s="14" t="s">
        <v>1574</v>
      </c>
      <c r="E11208" s="14" t="s">
        <v>1695</v>
      </c>
      <c r="F11208" s="14" t="s">
        <v>1696</v>
      </c>
      <c r="G11208" s="14" t="s">
        <v>6481</v>
      </c>
      <c r="H11208" s="20">
        <v>1196</v>
      </c>
      <c r="I11208" s="20">
        <v>1196</v>
      </c>
      <c r="J11208" s="21">
        <f>IFERROR((I11208/H11208),0)</f>
        <v>1</v>
      </c>
      <c r="K11208" s="20"/>
      <c r="L11208" s="20"/>
      <c r="M11208" s="22"/>
    </row>
    <row r="11209" spans="1:13" s="14" customFormat="1" ht="30" outlineLevel="2" x14ac:dyDescent="0.25">
      <c r="A11209" s="34"/>
      <c r="B11209" s="44" t="s">
        <v>3664</v>
      </c>
      <c r="C11209" s="31" t="s">
        <v>3118</v>
      </c>
      <c r="D11209" s="14" t="s">
        <v>1574</v>
      </c>
      <c r="E11209" s="14" t="s">
        <v>1695</v>
      </c>
      <c r="F11209" s="14" t="s">
        <v>1696</v>
      </c>
      <c r="G11209" s="14" t="s">
        <v>6492</v>
      </c>
      <c r="H11209" s="20">
        <v>29412446</v>
      </c>
      <c r="I11209" s="20">
        <v>29412446</v>
      </c>
      <c r="J11209" s="21">
        <f>IFERROR((I11209/H11209),0)</f>
        <v>1</v>
      </c>
      <c r="K11209" s="20"/>
      <c r="L11209" s="20"/>
      <c r="M11209" s="22"/>
    </row>
    <row r="11210" spans="1:13" s="14" customFormat="1" ht="30" outlineLevel="2" x14ac:dyDescent="0.25">
      <c r="A11210" s="34"/>
      <c r="B11210" s="44" t="s">
        <v>3664</v>
      </c>
      <c r="C11210" s="31" t="s">
        <v>3118</v>
      </c>
      <c r="D11210" s="14" t="s">
        <v>1574</v>
      </c>
      <c r="E11210" s="14" t="s">
        <v>1695</v>
      </c>
      <c r="F11210" s="14" t="s">
        <v>1696</v>
      </c>
      <c r="G11210" s="14" t="s">
        <v>6493</v>
      </c>
      <c r="H11210" s="20">
        <v>-38667489</v>
      </c>
      <c r="I11210" s="20"/>
      <c r="J11210" s="21">
        <f>IFERROR((I11210/H11210),0)</f>
        <v>0</v>
      </c>
      <c r="K11210" s="20"/>
      <c r="L11210" s="20"/>
      <c r="M11210" s="22"/>
    </row>
    <row r="11211" spans="1:13" s="14" customFormat="1" ht="30" outlineLevel="1" x14ac:dyDescent="0.25">
      <c r="A11211" s="34"/>
      <c r="B11211" s="46" t="s">
        <v>8265</v>
      </c>
      <c r="C11211" s="40" t="str">
        <f>C11210</f>
        <v>ASIGNACIÓN PARA LA INVERSIÓN LOCAL  - AMBIENTE Y DESARROLLO SOSTENIBLE</v>
      </c>
      <c r="D11211" s="39" t="str">
        <f>D11210</f>
        <v xml:space="preserve">CUNDINAMARCA                                      </v>
      </c>
      <c r="E11211" s="39" t="str">
        <f>E11210</f>
        <v>25535</v>
      </c>
      <c r="F11211" s="39" t="str">
        <f>F11210</f>
        <v xml:space="preserve">PASCA                                             </v>
      </c>
      <c r="G11211" s="39" t="s">
        <v>10656</v>
      </c>
      <c r="H11211" s="20">
        <f>SUBTOTAL(9,H11206:H11210)</f>
        <v>274309315</v>
      </c>
      <c r="I11211" s="20">
        <f>SUBTOTAL(9,I11206:I11210)</f>
        <v>242358531.69999999</v>
      </c>
      <c r="J11211" s="42">
        <f>+I11211/H11211</f>
        <v>0.88352279141523138</v>
      </c>
      <c r="K11211" s="20">
        <f>SUBTOTAL(9,K11206:K11210)</f>
        <v>142865835.47999999</v>
      </c>
      <c r="L11211" s="20">
        <f>SUBTOTAL(9,L11206:L11210)</f>
        <v>122719171.69999997</v>
      </c>
      <c r="M11211" s="7">
        <f>IFERROR((L11211/K11211),"N.A")</f>
        <v>0.8589819342580306</v>
      </c>
    </row>
    <row r="11212" spans="1:13" s="14" customFormat="1" ht="30" outlineLevel="2" x14ac:dyDescent="0.25">
      <c r="A11212" s="34"/>
      <c r="B11212" s="44" t="s">
        <v>3665</v>
      </c>
      <c r="C11212" s="31" t="s">
        <v>3118</v>
      </c>
      <c r="D11212" s="14" t="s">
        <v>1574</v>
      </c>
      <c r="E11212" s="14" t="s">
        <v>1698</v>
      </c>
      <c r="F11212" s="14" t="s">
        <v>1699</v>
      </c>
      <c r="G11212" s="14" t="s">
        <v>16</v>
      </c>
      <c r="H11212" s="15">
        <v>277054085</v>
      </c>
      <c r="I11212" s="15">
        <v>175857542.77999997</v>
      </c>
      <c r="J11212" s="16">
        <f>IFERROR((I11212/H11212),0)</f>
        <v>0.63474084051133906</v>
      </c>
      <c r="K11212" s="15">
        <v>204727871.08999997</v>
      </c>
      <c r="L11212" s="15">
        <v>175857542.77999997</v>
      </c>
      <c r="M11212" s="17">
        <f>L11212/K11212</f>
        <v>0.85898193462233396</v>
      </c>
    </row>
    <row r="11213" spans="1:13" s="14" customFormat="1" ht="30" outlineLevel="2" x14ac:dyDescent="0.25">
      <c r="A11213" s="34"/>
      <c r="B11213" s="44" t="s">
        <v>3665</v>
      </c>
      <c r="C11213" s="31" t="s">
        <v>3118</v>
      </c>
      <c r="D11213" s="14" t="s">
        <v>1574</v>
      </c>
      <c r="E11213" s="14" t="s">
        <v>1698</v>
      </c>
      <c r="F11213" s="14" t="s">
        <v>1699</v>
      </c>
      <c r="G11213" s="14" t="s">
        <v>6109</v>
      </c>
      <c r="H11213" s="20">
        <v>464949656</v>
      </c>
      <c r="I11213" s="20">
        <v>464949656</v>
      </c>
      <c r="J11213" s="21">
        <f>IFERROR((I11213/H11213),0)</f>
        <v>1</v>
      </c>
      <c r="K11213" s="20"/>
      <c r="L11213" s="20"/>
      <c r="M11213" s="22"/>
    </row>
    <row r="11214" spans="1:13" s="14" customFormat="1" ht="30" outlineLevel="2" x14ac:dyDescent="0.25">
      <c r="A11214" s="34"/>
      <c r="B11214" s="44" t="s">
        <v>3665</v>
      </c>
      <c r="C11214" s="31" t="s">
        <v>3118</v>
      </c>
      <c r="D11214" s="14" t="s">
        <v>1574</v>
      </c>
      <c r="E11214" s="14" t="s">
        <v>1698</v>
      </c>
      <c r="F11214" s="14" t="s">
        <v>1699</v>
      </c>
      <c r="G11214" s="14" t="s">
        <v>6481</v>
      </c>
      <c r="H11214" s="20">
        <v>1714</v>
      </c>
      <c r="I11214" s="20">
        <v>1714</v>
      </c>
      <c r="J11214" s="21">
        <f>IFERROR((I11214/H11214),0)</f>
        <v>1</v>
      </c>
      <c r="K11214" s="20"/>
      <c r="L11214" s="20"/>
      <c r="M11214" s="22"/>
    </row>
    <row r="11215" spans="1:13" s="14" customFormat="1" ht="30" outlineLevel="2" x14ac:dyDescent="0.25">
      <c r="A11215" s="34"/>
      <c r="B11215" s="44" t="s">
        <v>3665</v>
      </c>
      <c r="C11215" s="31" t="s">
        <v>3118</v>
      </c>
      <c r="D11215" s="14" t="s">
        <v>1574</v>
      </c>
      <c r="E11215" s="14" t="s">
        <v>1698</v>
      </c>
      <c r="F11215" s="14" t="s">
        <v>1699</v>
      </c>
      <c r="G11215" s="14" t="s">
        <v>6492</v>
      </c>
      <c r="H11215" s="20">
        <v>42148268</v>
      </c>
      <c r="I11215" s="20">
        <v>42148268</v>
      </c>
      <c r="J11215" s="21">
        <f>IFERROR((I11215/H11215),0)</f>
        <v>1</v>
      </c>
      <c r="K11215" s="20"/>
      <c r="L11215" s="20"/>
      <c r="M11215" s="22"/>
    </row>
    <row r="11216" spans="1:13" s="14" customFormat="1" ht="30" outlineLevel="2" x14ac:dyDescent="0.25">
      <c r="A11216" s="34"/>
      <c r="B11216" s="44" t="s">
        <v>3665</v>
      </c>
      <c r="C11216" s="31" t="s">
        <v>3118</v>
      </c>
      <c r="D11216" s="14" t="s">
        <v>1574</v>
      </c>
      <c r="E11216" s="14" t="s">
        <v>1698</v>
      </c>
      <c r="F11216" s="14" t="s">
        <v>1699</v>
      </c>
      <c r="G11216" s="14" t="s">
        <v>6493</v>
      </c>
      <c r="H11216" s="20">
        <v>-55410817</v>
      </c>
      <c r="I11216" s="20"/>
      <c r="J11216" s="21">
        <f>IFERROR((I11216/H11216),0)</f>
        <v>0</v>
      </c>
      <c r="K11216" s="20"/>
      <c r="L11216" s="20"/>
      <c r="M11216" s="22"/>
    </row>
    <row r="11217" spans="1:13" s="14" customFormat="1" ht="30" outlineLevel="1" x14ac:dyDescent="0.25">
      <c r="A11217" s="34"/>
      <c r="B11217" s="46" t="s">
        <v>8266</v>
      </c>
      <c r="C11217" s="40" t="str">
        <f>C11216</f>
        <v>ASIGNACIÓN PARA LA INVERSIÓN LOCAL  - AMBIENTE Y DESARROLLO SOSTENIBLE</v>
      </c>
      <c r="D11217" s="39" t="str">
        <f>D11216</f>
        <v xml:space="preserve">CUNDINAMARCA                                      </v>
      </c>
      <c r="E11217" s="39" t="str">
        <f>E11216</f>
        <v>25530</v>
      </c>
      <c r="F11217" s="39" t="str">
        <f>F11216</f>
        <v xml:space="preserve">PARATEBUENO                                       </v>
      </c>
      <c r="G11217" s="39" t="s">
        <v>10656</v>
      </c>
      <c r="H11217" s="20">
        <f>SUBTOTAL(9,H11212:H11216)</f>
        <v>728742906</v>
      </c>
      <c r="I11217" s="20">
        <f>SUBTOTAL(9,I11212:I11216)</f>
        <v>682957180.77999997</v>
      </c>
      <c r="J11217" s="42">
        <f>+I11217/H11217</f>
        <v>0.93717163509513457</v>
      </c>
      <c r="K11217" s="20">
        <f>SUBTOTAL(9,K11212:K11216)</f>
        <v>204727871.08999997</v>
      </c>
      <c r="L11217" s="20">
        <f>SUBTOTAL(9,L11212:L11216)</f>
        <v>175857542.77999997</v>
      </c>
      <c r="M11217" s="7">
        <f>IFERROR((L11217/K11217),"N.A")</f>
        <v>0.85898193462233396</v>
      </c>
    </row>
    <row r="11218" spans="1:13" s="14" customFormat="1" ht="30" outlineLevel="2" x14ac:dyDescent="0.25">
      <c r="A11218" s="34"/>
      <c r="B11218" s="44" t="s">
        <v>3666</v>
      </c>
      <c r="C11218" s="31" t="s">
        <v>3118</v>
      </c>
      <c r="D11218" s="14" t="s">
        <v>1574</v>
      </c>
      <c r="E11218" s="14" t="s">
        <v>1701</v>
      </c>
      <c r="F11218" s="14" t="s">
        <v>1702</v>
      </c>
      <c r="G11218" s="14" t="s">
        <v>16</v>
      </c>
      <c r="H11218" s="15">
        <v>199581888</v>
      </c>
      <c r="I11218" s="15">
        <v>126682775.32000002</v>
      </c>
      <c r="J11218" s="16">
        <f>IFERROR((I11218/H11218),0)</f>
        <v>0.63474084041133039</v>
      </c>
      <c r="K11218" s="15">
        <v>147480139.19</v>
      </c>
      <c r="L11218" s="15">
        <v>126682775.32000002</v>
      </c>
      <c r="M11218" s="17">
        <f>L11218/K11218</f>
        <v>0.85898193489493158</v>
      </c>
    </row>
    <row r="11219" spans="1:13" s="14" customFormat="1" ht="30" outlineLevel="2" x14ac:dyDescent="0.25">
      <c r="A11219" s="34"/>
      <c r="B11219" s="44" t="s">
        <v>3666</v>
      </c>
      <c r="C11219" s="31" t="s">
        <v>3118</v>
      </c>
      <c r="D11219" s="14" t="s">
        <v>1574</v>
      </c>
      <c r="E11219" s="14" t="s">
        <v>1701</v>
      </c>
      <c r="F11219" s="14" t="s">
        <v>1702</v>
      </c>
      <c r="G11219" s="14" t="s">
        <v>6109</v>
      </c>
      <c r="H11219" s="20">
        <v>332871568</v>
      </c>
      <c r="I11219" s="20">
        <v>332871568</v>
      </c>
      <c r="J11219" s="21">
        <f>IFERROR((I11219/H11219),0)</f>
        <v>1</v>
      </c>
      <c r="K11219" s="20"/>
      <c r="L11219" s="20"/>
      <c r="M11219" s="22"/>
    </row>
    <row r="11220" spans="1:13" s="14" customFormat="1" ht="30" outlineLevel="2" x14ac:dyDescent="0.25">
      <c r="A11220" s="34"/>
      <c r="B11220" s="44" t="s">
        <v>3666</v>
      </c>
      <c r="C11220" s="31" t="s">
        <v>3118</v>
      </c>
      <c r="D11220" s="14" t="s">
        <v>1574</v>
      </c>
      <c r="E11220" s="14" t="s">
        <v>1701</v>
      </c>
      <c r="F11220" s="14" t="s">
        <v>1702</v>
      </c>
      <c r="G11220" s="14" t="s">
        <v>6481</v>
      </c>
      <c r="H11220" s="20">
        <v>1234</v>
      </c>
      <c r="I11220" s="20">
        <v>1234</v>
      </c>
      <c r="J11220" s="21">
        <f>IFERROR((I11220/H11220),0)</f>
        <v>1</v>
      </c>
      <c r="K11220" s="20"/>
      <c r="L11220" s="20"/>
      <c r="M11220" s="22"/>
    </row>
    <row r="11221" spans="1:13" s="14" customFormat="1" ht="30" outlineLevel="2" x14ac:dyDescent="0.25">
      <c r="A11221" s="34"/>
      <c r="B11221" s="44" t="s">
        <v>3666</v>
      </c>
      <c r="C11221" s="31" t="s">
        <v>3118</v>
      </c>
      <c r="D11221" s="14" t="s">
        <v>1574</v>
      </c>
      <c r="E11221" s="14" t="s">
        <v>1701</v>
      </c>
      <c r="F11221" s="14" t="s">
        <v>1702</v>
      </c>
      <c r="G11221" s="14" t="s">
        <v>6492</v>
      </c>
      <c r="H11221" s="20">
        <v>30362414</v>
      </c>
      <c r="I11221" s="20">
        <v>30362414</v>
      </c>
      <c r="J11221" s="21">
        <f>IFERROR((I11221/H11221),0)</f>
        <v>1</v>
      </c>
      <c r="K11221" s="20"/>
      <c r="L11221" s="20"/>
      <c r="M11221" s="22"/>
    </row>
    <row r="11222" spans="1:13" s="14" customFormat="1" ht="30" outlineLevel="2" x14ac:dyDescent="0.25">
      <c r="A11222" s="34"/>
      <c r="B11222" s="44" t="s">
        <v>3666</v>
      </c>
      <c r="C11222" s="31" t="s">
        <v>3118</v>
      </c>
      <c r="D11222" s="14" t="s">
        <v>1574</v>
      </c>
      <c r="E11222" s="14" t="s">
        <v>1701</v>
      </c>
      <c r="F11222" s="14" t="s">
        <v>1702</v>
      </c>
      <c r="G11222" s="14" t="s">
        <v>6493</v>
      </c>
      <c r="H11222" s="20">
        <v>-39916378</v>
      </c>
      <c r="I11222" s="20"/>
      <c r="J11222" s="21">
        <f>IFERROR((I11222/H11222),0)</f>
        <v>0</v>
      </c>
      <c r="K11222" s="20"/>
      <c r="L11222" s="20"/>
      <c r="M11222" s="22"/>
    </row>
    <row r="11223" spans="1:13" s="14" customFormat="1" ht="30" outlineLevel="1" x14ac:dyDescent="0.25">
      <c r="A11223" s="34"/>
      <c r="B11223" s="46" t="s">
        <v>8267</v>
      </c>
      <c r="C11223" s="40" t="str">
        <f>C11222</f>
        <v>ASIGNACIÓN PARA LA INVERSIÓN LOCAL  - AMBIENTE Y DESARROLLO SOSTENIBLE</v>
      </c>
      <c r="D11223" s="39" t="str">
        <f>D11222</f>
        <v xml:space="preserve">CUNDINAMARCA                                      </v>
      </c>
      <c r="E11223" s="39" t="str">
        <f>E11222</f>
        <v>25524</v>
      </c>
      <c r="F11223" s="39" t="str">
        <f>F11222</f>
        <v xml:space="preserve">PANDI                                             </v>
      </c>
      <c r="G11223" s="39" t="s">
        <v>10656</v>
      </c>
      <c r="H11223" s="20">
        <f>SUBTOTAL(9,H11218:H11222)</f>
        <v>522900726</v>
      </c>
      <c r="I11223" s="20">
        <f>SUBTOTAL(9,I11218:I11222)</f>
        <v>489917991.32000005</v>
      </c>
      <c r="J11223" s="42">
        <f>+I11223/H11223</f>
        <v>0.93692352479158736</v>
      </c>
      <c r="K11223" s="20">
        <f>SUBTOTAL(9,K11218:K11222)</f>
        <v>147480139.19</v>
      </c>
      <c r="L11223" s="20">
        <f>SUBTOTAL(9,L11218:L11222)</f>
        <v>126682775.32000002</v>
      </c>
      <c r="M11223" s="7">
        <f>IFERROR((L11223/K11223),"N.A")</f>
        <v>0.85898193489493158</v>
      </c>
    </row>
    <row r="11224" spans="1:13" s="14" customFormat="1" ht="30" outlineLevel="2" x14ac:dyDescent="0.25">
      <c r="A11224" s="34"/>
      <c r="B11224" s="44" t="s">
        <v>3667</v>
      </c>
      <c r="C11224" s="31" t="s">
        <v>3118</v>
      </c>
      <c r="D11224" s="14" t="s">
        <v>1574</v>
      </c>
      <c r="E11224" s="14" t="s">
        <v>1704</v>
      </c>
      <c r="F11224" s="14" t="s">
        <v>1705</v>
      </c>
      <c r="G11224" s="14" t="s">
        <v>16</v>
      </c>
      <c r="H11224" s="15">
        <v>338615822</v>
      </c>
      <c r="I11224" s="15">
        <v>214933291.47</v>
      </c>
      <c r="J11224" s="16">
        <f>IFERROR((I11224/H11224),0)</f>
        <v>0.63474084052103152</v>
      </c>
      <c r="K11224" s="15">
        <v>250218639.76999998</v>
      </c>
      <c r="L11224" s="15">
        <v>214933291.47</v>
      </c>
      <c r="M11224" s="17">
        <f>L11224/K11224</f>
        <v>0.85898193542881485</v>
      </c>
    </row>
    <row r="11225" spans="1:13" s="14" customFormat="1" ht="30" outlineLevel="2" x14ac:dyDescent="0.25">
      <c r="A11225" s="34"/>
      <c r="B11225" s="44" t="s">
        <v>3667</v>
      </c>
      <c r="C11225" s="31" t="s">
        <v>3118</v>
      </c>
      <c r="D11225" s="14" t="s">
        <v>1574</v>
      </c>
      <c r="E11225" s="14" t="s">
        <v>1704</v>
      </c>
      <c r="F11225" s="14" t="s">
        <v>1705</v>
      </c>
      <c r="G11225" s="14" t="s">
        <v>6109</v>
      </c>
      <c r="H11225" s="20">
        <v>558771873</v>
      </c>
      <c r="I11225" s="20">
        <v>558771873</v>
      </c>
      <c r="J11225" s="21">
        <f>IFERROR((I11225/H11225),0)</f>
        <v>1</v>
      </c>
      <c r="K11225" s="20"/>
      <c r="L11225" s="20"/>
      <c r="M11225" s="22"/>
    </row>
    <row r="11226" spans="1:13" s="14" customFormat="1" ht="30" outlineLevel="2" x14ac:dyDescent="0.25">
      <c r="A11226" s="34"/>
      <c r="B11226" s="44" t="s">
        <v>3667</v>
      </c>
      <c r="C11226" s="31" t="s">
        <v>3118</v>
      </c>
      <c r="D11226" s="14" t="s">
        <v>1574</v>
      </c>
      <c r="E11226" s="14" t="s">
        <v>1704</v>
      </c>
      <c r="F11226" s="14" t="s">
        <v>1705</v>
      </c>
      <c r="G11226" s="14" t="s">
        <v>6481</v>
      </c>
      <c r="H11226" s="20">
        <v>2094</v>
      </c>
      <c r="I11226" s="20">
        <v>2094</v>
      </c>
      <c r="J11226" s="21">
        <f>IFERROR((I11226/H11226),0)</f>
        <v>1</v>
      </c>
      <c r="K11226" s="20"/>
      <c r="L11226" s="20"/>
      <c r="M11226" s="22"/>
    </row>
    <row r="11227" spans="1:13" s="14" customFormat="1" ht="30" outlineLevel="2" x14ac:dyDescent="0.25">
      <c r="A11227" s="34"/>
      <c r="B11227" s="44" t="s">
        <v>3667</v>
      </c>
      <c r="C11227" s="31" t="s">
        <v>3118</v>
      </c>
      <c r="D11227" s="14" t="s">
        <v>1574</v>
      </c>
      <c r="E11227" s="14" t="s">
        <v>1704</v>
      </c>
      <c r="F11227" s="14" t="s">
        <v>1705</v>
      </c>
      <c r="G11227" s="14" t="s">
        <v>6492</v>
      </c>
      <c r="H11227" s="20">
        <v>51513661</v>
      </c>
      <c r="I11227" s="20">
        <v>51513661</v>
      </c>
      <c r="J11227" s="21">
        <f>IFERROR((I11227/H11227),0)</f>
        <v>1</v>
      </c>
      <c r="K11227" s="20"/>
      <c r="L11227" s="20"/>
      <c r="M11227" s="22"/>
    </row>
    <row r="11228" spans="1:13" s="14" customFormat="1" ht="30" outlineLevel="2" x14ac:dyDescent="0.25">
      <c r="A11228" s="34"/>
      <c r="B11228" s="44" t="s">
        <v>3667</v>
      </c>
      <c r="C11228" s="31" t="s">
        <v>3118</v>
      </c>
      <c r="D11228" s="14" t="s">
        <v>1574</v>
      </c>
      <c r="E11228" s="14" t="s">
        <v>1704</v>
      </c>
      <c r="F11228" s="14" t="s">
        <v>1705</v>
      </c>
      <c r="G11228" s="14" t="s">
        <v>6493</v>
      </c>
      <c r="H11228" s="20">
        <v>-67723164</v>
      </c>
      <c r="I11228" s="20"/>
      <c r="J11228" s="21">
        <f>IFERROR((I11228/H11228),0)</f>
        <v>0</v>
      </c>
      <c r="K11228" s="20"/>
      <c r="L11228" s="20"/>
      <c r="M11228" s="22"/>
    </row>
    <row r="11229" spans="1:13" s="14" customFormat="1" ht="30" outlineLevel="1" x14ac:dyDescent="0.25">
      <c r="A11229" s="34"/>
      <c r="B11229" s="46" t="s">
        <v>8268</v>
      </c>
      <c r="C11229" s="40" t="str">
        <f>C11228</f>
        <v>ASIGNACIÓN PARA LA INVERSIÓN LOCAL  - AMBIENTE Y DESARROLLO SOSTENIBLE</v>
      </c>
      <c r="D11229" s="39" t="str">
        <f>D11228</f>
        <v xml:space="preserve">CUNDINAMARCA                                      </v>
      </c>
      <c r="E11229" s="39" t="str">
        <f>E11228</f>
        <v>25518</v>
      </c>
      <c r="F11229" s="39" t="str">
        <f>F11228</f>
        <v xml:space="preserve">PAIME                                             </v>
      </c>
      <c r="G11229" s="39" t="s">
        <v>10656</v>
      </c>
      <c r="H11229" s="20">
        <f>SUBTOTAL(9,H11224:H11228)</f>
        <v>881180286</v>
      </c>
      <c r="I11229" s="20">
        <f>SUBTOTAL(9,I11224:I11228)</f>
        <v>825220919.47000003</v>
      </c>
      <c r="J11229" s="42">
        <f>+I11229/H11229</f>
        <v>0.93649498585128355</v>
      </c>
      <c r="K11229" s="20">
        <f>SUBTOTAL(9,K11224:K11228)</f>
        <v>250218639.76999998</v>
      </c>
      <c r="L11229" s="20">
        <f>SUBTOTAL(9,L11224:L11228)</f>
        <v>214933291.47</v>
      </c>
      <c r="M11229" s="7">
        <f>IFERROR((L11229/K11229),"N.A")</f>
        <v>0.85898193542881485</v>
      </c>
    </row>
    <row r="11230" spans="1:13" s="14" customFormat="1" ht="30" outlineLevel="2" x14ac:dyDescent="0.25">
      <c r="A11230" s="34"/>
      <c r="B11230" s="44" t="s">
        <v>3668</v>
      </c>
      <c r="C11230" s="31" t="s">
        <v>3118</v>
      </c>
      <c r="D11230" s="14" t="s">
        <v>1574</v>
      </c>
      <c r="E11230" s="14" t="s">
        <v>1707</v>
      </c>
      <c r="F11230" s="14" t="s">
        <v>1708</v>
      </c>
      <c r="G11230" s="14" t="s">
        <v>16</v>
      </c>
      <c r="H11230" s="15">
        <v>287268081</v>
      </c>
      <c r="I11230" s="15">
        <v>182340783.18000001</v>
      </c>
      <c r="J11230" s="16">
        <f>IFERROR((I11230/H11230),0)</f>
        <v>0.63474084049038504</v>
      </c>
      <c r="K11230" s="15">
        <v>212275457.44999999</v>
      </c>
      <c r="L11230" s="15">
        <v>182340783.18000001</v>
      </c>
      <c r="M11230" s="17">
        <f>L11230/K11230</f>
        <v>0.85898193493682196</v>
      </c>
    </row>
    <row r="11231" spans="1:13" s="14" customFormat="1" ht="30" outlineLevel="2" x14ac:dyDescent="0.25">
      <c r="A11231" s="34"/>
      <c r="B11231" s="44" t="s">
        <v>3668</v>
      </c>
      <c r="C11231" s="31" t="s">
        <v>3118</v>
      </c>
      <c r="D11231" s="14" t="s">
        <v>1574</v>
      </c>
      <c r="E11231" s="14" t="s">
        <v>1707</v>
      </c>
      <c r="F11231" s="14" t="s">
        <v>1708</v>
      </c>
      <c r="G11231" s="14" t="s">
        <v>6109</v>
      </c>
      <c r="H11231" s="20">
        <v>517612316</v>
      </c>
      <c r="I11231" s="20">
        <v>517612316</v>
      </c>
      <c r="J11231" s="21">
        <f>IFERROR((I11231/H11231),0)</f>
        <v>1</v>
      </c>
      <c r="K11231" s="20"/>
      <c r="L11231" s="20"/>
      <c r="M11231" s="22"/>
    </row>
    <row r="11232" spans="1:13" s="14" customFormat="1" ht="30" outlineLevel="2" x14ac:dyDescent="0.25">
      <c r="A11232" s="34"/>
      <c r="B11232" s="44" t="s">
        <v>3668</v>
      </c>
      <c r="C11232" s="31" t="s">
        <v>3118</v>
      </c>
      <c r="D11232" s="14" t="s">
        <v>1574</v>
      </c>
      <c r="E11232" s="14" t="s">
        <v>1707</v>
      </c>
      <c r="F11232" s="14" t="s">
        <v>1708</v>
      </c>
      <c r="G11232" s="14" t="s">
        <v>6481</v>
      </c>
      <c r="H11232" s="20">
        <v>1777</v>
      </c>
      <c r="I11232" s="20">
        <v>1777</v>
      </c>
      <c r="J11232" s="21">
        <f>IFERROR((I11232/H11232),0)</f>
        <v>1</v>
      </c>
      <c r="K11232" s="20"/>
      <c r="L11232" s="20"/>
      <c r="M11232" s="22"/>
    </row>
    <row r="11233" spans="1:13" s="14" customFormat="1" ht="30" outlineLevel="2" x14ac:dyDescent="0.25">
      <c r="A11233" s="34"/>
      <c r="B11233" s="44" t="s">
        <v>3668</v>
      </c>
      <c r="C11233" s="31" t="s">
        <v>3118</v>
      </c>
      <c r="D11233" s="14" t="s">
        <v>1574</v>
      </c>
      <c r="E11233" s="14" t="s">
        <v>1707</v>
      </c>
      <c r="F11233" s="14" t="s">
        <v>1708</v>
      </c>
      <c r="G11233" s="14" t="s">
        <v>6492</v>
      </c>
      <c r="H11233" s="20">
        <v>43702124</v>
      </c>
      <c r="I11233" s="20">
        <v>43702124</v>
      </c>
      <c r="J11233" s="21">
        <f>IFERROR((I11233/H11233),0)</f>
        <v>1</v>
      </c>
      <c r="K11233" s="20"/>
      <c r="L11233" s="20"/>
      <c r="M11233" s="22"/>
    </row>
    <row r="11234" spans="1:13" s="14" customFormat="1" ht="30" outlineLevel="2" x14ac:dyDescent="0.25">
      <c r="A11234" s="34"/>
      <c r="B11234" s="44" t="s">
        <v>3668</v>
      </c>
      <c r="C11234" s="31" t="s">
        <v>3118</v>
      </c>
      <c r="D11234" s="14" t="s">
        <v>1574</v>
      </c>
      <c r="E11234" s="14" t="s">
        <v>1707</v>
      </c>
      <c r="F11234" s="14" t="s">
        <v>1708</v>
      </c>
      <c r="G11234" s="14" t="s">
        <v>6493</v>
      </c>
      <c r="H11234" s="20">
        <v>-57453616</v>
      </c>
      <c r="I11234" s="20"/>
      <c r="J11234" s="21">
        <f>IFERROR((I11234/H11234),0)</f>
        <v>0</v>
      </c>
      <c r="K11234" s="20"/>
      <c r="L11234" s="20"/>
      <c r="M11234" s="22"/>
    </row>
    <row r="11235" spans="1:13" s="14" customFormat="1" ht="30" outlineLevel="1" x14ac:dyDescent="0.25">
      <c r="A11235" s="34"/>
      <c r="B11235" s="46" t="s">
        <v>8269</v>
      </c>
      <c r="C11235" s="40" t="str">
        <f>C11234</f>
        <v>ASIGNACIÓN PARA LA INVERSIÓN LOCAL  - AMBIENTE Y DESARROLLO SOSTENIBLE</v>
      </c>
      <c r="D11235" s="39" t="str">
        <f>D11234</f>
        <v xml:space="preserve">CUNDINAMARCA                                      </v>
      </c>
      <c r="E11235" s="39" t="str">
        <f>E11234</f>
        <v>25513</v>
      </c>
      <c r="F11235" s="39" t="str">
        <f>F11234</f>
        <v xml:space="preserve">PACHO                                             </v>
      </c>
      <c r="G11235" s="39" t="s">
        <v>10656</v>
      </c>
      <c r="H11235" s="20">
        <f>SUBTOTAL(9,H11230:H11234)</f>
        <v>791130682</v>
      </c>
      <c r="I11235" s="20">
        <f>SUBTOTAL(9,I11230:I11234)</f>
        <v>743657000.18000007</v>
      </c>
      <c r="J11235" s="42">
        <f>+I11235/H11235</f>
        <v>0.93999261702253134</v>
      </c>
      <c r="K11235" s="20">
        <f>SUBTOTAL(9,K11230:K11234)</f>
        <v>212275457.44999999</v>
      </c>
      <c r="L11235" s="20">
        <f>SUBTOTAL(9,L11230:L11234)</f>
        <v>182340783.18000001</v>
      </c>
      <c r="M11235" s="7">
        <f>IFERROR((L11235/K11235),"N.A")</f>
        <v>0.85898193493682196</v>
      </c>
    </row>
    <row r="11236" spans="1:13" s="14" customFormat="1" ht="30" outlineLevel="2" x14ac:dyDescent="0.25">
      <c r="A11236" s="34"/>
      <c r="B11236" s="44" t="s">
        <v>3669</v>
      </c>
      <c r="C11236" s="31" t="s">
        <v>3118</v>
      </c>
      <c r="D11236" s="14" t="s">
        <v>1574</v>
      </c>
      <c r="E11236" s="14" t="s">
        <v>1710</v>
      </c>
      <c r="F11236" s="14" t="s">
        <v>1711</v>
      </c>
      <c r="G11236" s="14" t="s">
        <v>16</v>
      </c>
      <c r="H11236" s="15">
        <v>191169336</v>
      </c>
      <c r="I11236" s="15">
        <v>121342985.00999999</v>
      </c>
      <c r="J11236" s="16">
        <f>IFERROR((I11236/H11236),0)</f>
        <v>0.63474084049755752</v>
      </c>
      <c r="K11236" s="15">
        <v>141263721.84</v>
      </c>
      <c r="L11236" s="15">
        <v>121342985.00999999</v>
      </c>
      <c r="M11236" s="17">
        <f>L11236/K11236</f>
        <v>0.85898193414043766</v>
      </c>
    </row>
    <row r="11237" spans="1:13" s="14" customFormat="1" ht="30" outlineLevel="2" x14ac:dyDescent="0.25">
      <c r="A11237" s="34"/>
      <c r="B11237" s="44" t="s">
        <v>3669</v>
      </c>
      <c r="C11237" s="31" t="s">
        <v>3118</v>
      </c>
      <c r="D11237" s="14" t="s">
        <v>1574</v>
      </c>
      <c r="E11237" s="14" t="s">
        <v>1710</v>
      </c>
      <c r="F11237" s="14" t="s">
        <v>1711</v>
      </c>
      <c r="G11237" s="14" t="s">
        <v>6109</v>
      </c>
      <c r="H11237" s="20">
        <v>104581222</v>
      </c>
      <c r="I11237" s="20">
        <v>104581222</v>
      </c>
      <c r="J11237" s="21">
        <f>IFERROR((I11237/H11237),0)</f>
        <v>1</v>
      </c>
      <c r="K11237" s="20"/>
      <c r="L11237" s="20"/>
      <c r="M11237" s="22"/>
    </row>
    <row r="11238" spans="1:13" s="14" customFormat="1" ht="30" outlineLevel="2" x14ac:dyDescent="0.25">
      <c r="A11238" s="34"/>
      <c r="B11238" s="44" t="s">
        <v>3669</v>
      </c>
      <c r="C11238" s="31" t="s">
        <v>3118</v>
      </c>
      <c r="D11238" s="14" t="s">
        <v>1574</v>
      </c>
      <c r="E11238" s="14" t="s">
        <v>1710</v>
      </c>
      <c r="F11238" s="14" t="s">
        <v>1711</v>
      </c>
      <c r="G11238" s="14" t="s">
        <v>6481</v>
      </c>
      <c r="H11238" s="20">
        <v>1182</v>
      </c>
      <c r="I11238" s="20">
        <v>1182</v>
      </c>
      <c r="J11238" s="21">
        <f>IFERROR((I11238/H11238),0)</f>
        <v>1</v>
      </c>
      <c r="K11238" s="20"/>
      <c r="L11238" s="20"/>
      <c r="M11238" s="22"/>
    </row>
    <row r="11239" spans="1:13" s="14" customFormat="1" ht="30" outlineLevel="2" x14ac:dyDescent="0.25">
      <c r="A11239" s="34"/>
      <c r="B11239" s="44" t="s">
        <v>3669</v>
      </c>
      <c r="C11239" s="31" t="s">
        <v>3118</v>
      </c>
      <c r="D11239" s="14" t="s">
        <v>1574</v>
      </c>
      <c r="E11239" s="14" t="s">
        <v>1710</v>
      </c>
      <c r="F11239" s="14" t="s">
        <v>1711</v>
      </c>
      <c r="G11239" s="14" t="s">
        <v>6492</v>
      </c>
      <c r="H11239" s="20">
        <v>29082612</v>
      </c>
      <c r="I11239" s="20">
        <v>29082612</v>
      </c>
      <c r="J11239" s="21">
        <f>IFERROR((I11239/H11239),0)</f>
        <v>1</v>
      </c>
      <c r="K11239" s="20"/>
      <c r="L11239" s="20"/>
      <c r="M11239" s="22"/>
    </row>
    <row r="11240" spans="1:13" s="14" customFormat="1" ht="30" outlineLevel="2" x14ac:dyDescent="0.25">
      <c r="A11240" s="34"/>
      <c r="B11240" s="44" t="s">
        <v>3669</v>
      </c>
      <c r="C11240" s="31" t="s">
        <v>3118</v>
      </c>
      <c r="D11240" s="14" t="s">
        <v>1574</v>
      </c>
      <c r="E11240" s="14" t="s">
        <v>1710</v>
      </c>
      <c r="F11240" s="14" t="s">
        <v>1711</v>
      </c>
      <c r="G11240" s="14" t="s">
        <v>6493</v>
      </c>
      <c r="H11240" s="20">
        <v>-38233867</v>
      </c>
      <c r="I11240" s="20"/>
      <c r="J11240" s="21">
        <f>IFERROR((I11240/H11240),0)</f>
        <v>0</v>
      </c>
      <c r="K11240" s="20"/>
      <c r="L11240" s="20"/>
      <c r="M11240" s="22"/>
    </row>
    <row r="11241" spans="1:13" s="14" customFormat="1" ht="30" outlineLevel="1" x14ac:dyDescent="0.25">
      <c r="A11241" s="34"/>
      <c r="B11241" s="46" t="s">
        <v>8270</v>
      </c>
      <c r="C11241" s="40" t="str">
        <f>C11240</f>
        <v>ASIGNACIÓN PARA LA INVERSIÓN LOCAL  - AMBIENTE Y DESARROLLO SOSTENIBLE</v>
      </c>
      <c r="D11241" s="39" t="str">
        <f>D11240</f>
        <v xml:space="preserve">CUNDINAMARCA                                      </v>
      </c>
      <c r="E11241" s="39" t="str">
        <f>E11240</f>
        <v>25506</v>
      </c>
      <c r="F11241" s="39" t="str">
        <f>F11240</f>
        <v xml:space="preserve">VENECIA                                           </v>
      </c>
      <c r="G11241" s="39" t="s">
        <v>10656</v>
      </c>
      <c r="H11241" s="20">
        <f>SUBTOTAL(9,H11236:H11240)</f>
        <v>286600485</v>
      </c>
      <c r="I11241" s="20">
        <f>SUBTOTAL(9,I11236:I11240)</f>
        <v>255008001.00999999</v>
      </c>
      <c r="J11241" s="42">
        <f>+I11241/H11241</f>
        <v>0.88976821169719933</v>
      </c>
      <c r="K11241" s="20">
        <f>SUBTOTAL(9,K11236:K11240)</f>
        <v>141263721.84</v>
      </c>
      <c r="L11241" s="20">
        <f>SUBTOTAL(9,L11236:L11240)</f>
        <v>121342985.00999999</v>
      </c>
      <c r="M11241" s="7">
        <f>IFERROR((L11241/K11241),"N.A")</f>
        <v>0.85898193414043766</v>
      </c>
    </row>
    <row r="11242" spans="1:13" s="14" customFormat="1" ht="30" outlineLevel="2" x14ac:dyDescent="0.25">
      <c r="A11242" s="34"/>
      <c r="B11242" s="44" t="s">
        <v>3670</v>
      </c>
      <c r="C11242" s="31" t="s">
        <v>3118</v>
      </c>
      <c r="D11242" s="14" t="s">
        <v>1574</v>
      </c>
      <c r="E11242" s="14" t="s">
        <v>1713</v>
      </c>
      <c r="F11242" s="14" t="s">
        <v>1714</v>
      </c>
      <c r="G11242" s="14" t="s">
        <v>16</v>
      </c>
      <c r="H11242" s="15">
        <v>196240206</v>
      </c>
      <c r="I11242" s="15">
        <v>124561673.28</v>
      </c>
      <c r="J11242" s="16">
        <f>IFERROR((I11242/H11242),0)</f>
        <v>0.63474084041676959</v>
      </c>
      <c r="K11242" s="15">
        <v>145010818.45000002</v>
      </c>
      <c r="L11242" s="15">
        <v>124561673.28</v>
      </c>
      <c r="M11242" s="17">
        <f>L11242/K11242</f>
        <v>0.85898193397859546</v>
      </c>
    </row>
    <row r="11243" spans="1:13" s="14" customFormat="1" ht="30" outlineLevel="2" x14ac:dyDescent="0.25">
      <c r="A11243" s="34"/>
      <c r="B11243" s="44" t="s">
        <v>3670</v>
      </c>
      <c r="C11243" s="31" t="s">
        <v>3118</v>
      </c>
      <c r="D11243" s="14" t="s">
        <v>1574</v>
      </c>
      <c r="E11243" s="14" t="s">
        <v>1713</v>
      </c>
      <c r="F11243" s="14" t="s">
        <v>1714</v>
      </c>
      <c r="G11243" s="14" t="s">
        <v>6109</v>
      </c>
      <c r="H11243" s="20">
        <v>326983313</v>
      </c>
      <c r="I11243" s="20">
        <v>326983313</v>
      </c>
      <c r="J11243" s="21">
        <f>IFERROR((I11243/H11243),0)</f>
        <v>1</v>
      </c>
      <c r="K11243" s="20"/>
      <c r="L11243" s="20"/>
      <c r="M11243" s="22"/>
    </row>
    <row r="11244" spans="1:13" s="14" customFormat="1" ht="30" outlineLevel="2" x14ac:dyDescent="0.25">
      <c r="A11244" s="34"/>
      <c r="B11244" s="44" t="s">
        <v>3670</v>
      </c>
      <c r="C11244" s="31" t="s">
        <v>3118</v>
      </c>
      <c r="D11244" s="14" t="s">
        <v>1574</v>
      </c>
      <c r="E11244" s="14" t="s">
        <v>1713</v>
      </c>
      <c r="F11244" s="14" t="s">
        <v>1714</v>
      </c>
      <c r="G11244" s="14" t="s">
        <v>6481</v>
      </c>
      <c r="H11244" s="20">
        <v>1214</v>
      </c>
      <c r="I11244" s="20">
        <v>1214</v>
      </c>
      <c r="J11244" s="21">
        <f>IFERROR((I11244/H11244),0)</f>
        <v>1</v>
      </c>
      <c r="K11244" s="20"/>
      <c r="L11244" s="20"/>
      <c r="M11244" s="22"/>
    </row>
    <row r="11245" spans="1:13" s="14" customFormat="1" ht="30" outlineLevel="2" x14ac:dyDescent="0.25">
      <c r="A11245" s="34"/>
      <c r="B11245" s="44" t="s">
        <v>3670</v>
      </c>
      <c r="C11245" s="31" t="s">
        <v>3118</v>
      </c>
      <c r="D11245" s="14" t="s">
        <v>1574</v>
      </c>
      <c r="E11245" s="14" t="s">
        <v>1713</v>
      </c>
      <c r="F11245" s="14" t="s">
        <v>1714</v>
      </c>
      <c r="G11245" s="14" t="s">
        <v>6492</v>
      </c>
      <c r="H11245" s="20">
        <v>29854044</v>
      </c>
      <c r="I11245" s="20">
        <v>29854044</v>
      </c>
      <c r="J11245" s="21">
        <f>IFERROR((I11245/H11245),0)</f>
        <v>1</v>
      </c>
      <c r="K11245" s="20"/>
      <c r="L11245" s="20"/>
      <c r="M11245" s="22"/>
    </row>
    <row r="11246" spans="1:13" s="14" customFormat="1" ht="30" outlineLevel="2" x14ac:dyDescent="0.25">
      <c r="A11246" s="34"/>
      <c r="B11246" s="44" t="s">
        <v>3670</v>
      </c>
      <c r="C11246" s="31" t="s">
        <v>3118</v>
      </c>
      <c r="D11246" s="14" t="s">
        <v>1574</v>
      </c>
      <c r="E11246" s="14" t="s">
        <v>1713</v>
      </c>
      <c r="F11246" s="14" t="s">
        <v>1714</v>
      </c>
      <c r="G11246" s="14" t="s">
        <v>6493</v>
      </c>
      <c r="H11246" s="20">
        <v>-39248041</v>
      </c>
      <c r="I11246" s="20"/>
      <c r="J11246" s="21">
        <f>IFERROR((I11246/H11246),0)</f>
        <v>0</v>
      </c>
      <c r="K11246" s="20"/>
      <c r="L11246" s="20"/>
      <c r="M11246" s="22"/>
    </row>
    <row r="11247" spans="1:13" s="14" customFormat="1" ht="30" outlineLevel="1" x14ac:dyDescent="0.25">
      <c r="A11247" s="34"/>
      <c r="B11247" s="46" t="s">
        <v>8271</v>
      </c>
      <c r="C11247" s="40" t="str">
        <f>C11246</f>
        <v>ASIGNACIÓN PARA LA INVERSIÓN LOCAL  - AMBIENTE Y DESARROLLO SOSTENIBLE</v>
      </c>
      <c r="D11247" s="39" t="str">
        <f>D11246</f>
        <v xml:space="preserve">CUNDINAMARCA                                      </v>
      </c>
      <c r="E11247" s="39" t="str">
        <f>E11246</f>
        <v>25491</v>
      </c>
      <c r="F11247" s="39" t="str">
        <f>F11246</f>
        <v xml:space="preserve">NOCAIMA                                           </v>
      </c>
      <c r="G11247" s="39" t="s">
        <v>10656</v>
      </c>
      <c r="H11247" s="20">
        <f>SUBTOTAL(9,H11242:H11246)</f>
        <v>513830736</v>
      </c>
      <c r="I11247" s="20">
        <f>SUBTOTAL(9,I11242:I11246)</f>
        <v>481400244.27999997</v>
      </c>
      <c r="J11247" s="42">
        <f>+I11247/H11247</f>
        <v>0.93688487385464614</v>
      </c>
      <c r="K11247" s="20">
        <f>SUBTOTAL(9,K11242:K11246)</f>
        <v>145010818.45000002</v>
      </c>
      <c r="L11247" s="20">
        <f>SUBTOTAL(9,L11242:L11246)</f>
        <v>124561673.28</v>
      </c>
      <c r="M11247" s="7">
        <f>IFERROR((L11247/K11247),"N.A")</f>
        <v>0.85898193397859546</v>
      </c>
    </row>
    <row r="11248" spans="1:13" s="14" customFormat="1" ht="30" outlineLevel="2" x14ac:dyDescent="0.25">
      <c r="A11248" s="34"/>
      <c r="B11248" s="44" t="s">
        <v>3671</v>
      </c>
      <c r="C11248" s="31" t="s">
        <v>3118</v>
      </c>
      <c r="D11248" s="14" t="s">
        <v>1574</v>
      </c>
      <c r="E11248" s="14" t="s">
        <v>1716</v>
      </c>
      <c r="F11248" s="14" t="s">
        <v>1717</v>
      </c>
      <c r="G11248" s="14" t="s">
        <v>16</v>
      </c>
      <c r="H11248" s="15">
        <v>174786523</v>
      </c>
      <c r="I11248" s="15">
        <v>110944144.50999999</v>
      </c>
      <c r="J11248" s="16">
        <f>IFERROR((I11248/H11248),0)</f>
        <v>0.63474084045942136</v>
      </c>
      <c r="K11248" s="15">
        <v>129157715.78999999</v>
      </c>
      <c r="L11248" s="15">
        <v>110944144.50999999</v>
      </c>
      <c r="M11248" s="17">
        <f>L11248/K11248</f>
        <v>0.85898193407497392</v>
      </c>
    </row>
    <row r="11249" spans="1:13" s="14" customFormat="1" ht="30" outlineLevel="2" x14ac:dyDescent="0.25">
      <c r="A11249" s="34"/>
      <c r="B11249" s="44" t="s">
        <v>3671</v>
      </c>
      <c r="C11249" s="31" t="s">
        <v>3118</v>
      </c>
      <c r="D11249" s="14" t="s">
        <v>1574</v>
      </c>
      <c r="E11249" s="14" t="s">
        <v>1716</v>
      </c>
      <c r="F11249" s="14" t="s">
        <v>1717</v>
      </c>
      <c r="G11249" s="14" t="s">
        <v>6109</v>
      </c>
      <c r="H11249" s="20">
        <v>293983630</v>
      </c>
      <c r="I11249" s="20">
        <v>293983630</v>
      </c>
      <c r="J11249" s="21">
        <f>IFERROR((I11249/H11249),0)</f>
        <v>1</v>
      </c>
      <c r="K11249" s="20"/>
      <c r="L11249" s="20"/>
      <c r="M11249" s="22"/>
    </row>
    <row r="11250" spans="1:13" s="14" customFormat="1" ht="30" outlineLevel="2" x14ac:dyDescent="0.25">
      <c r="A11250" s="34"/>
      <c r="B11250" s="44" t="s">
        <v>3671</v>
      </c>
      <c r="C11250" s="31" t="s">
        <v>3118</v>
      </c>
      <c r="D11250" s="14" t="s">
        <v>1574</v>
      </c>
      <c r="E11250" s="14" t="s">
        <v>1716</v>
      </c>
      <c r="F11250" s="14" t="s">
        <v>1717</v>
      </c>
      <c r="G11250" s="14" t="s">
        <v>6481</v>
      </c>
      <c r="H11250" s="20">
        <v>1081</v>
      </c>
      <c r="I11250" s="20">
        <v>1081</v>
      </c>
      <c r="J11250" s="21">
        <f>IFERROR((I11250/H11250),0)</f>
        <v>1</v>
      </c>
      <c r="K11250" s="20"/>
      <c r="L11250" s="20"/>
      <c r="M11250" s="22"/>
    </row>
    <row r="11251" spans="1:13" s="14" customFormat="1" ht="30" outlineLevel="2" x14ac:dyDescent="0.25">
      <c r="A11251" s="34"/>
      <c r="B11251" s="44" t="s">
        <v>3671</v>
      </c>
      <c r="C11251" s="31" t="s">
        <v>3118</v>
      </c>
      <c r="D11251" s="14" t="s">
        <v>1574</v>
      </c>
      <c r="E11251" s="14" t="s">
        <v>1716</v>
      </c>
      <c r="F11251" s="14" t="s">
        <v>1717</v>
      </c>
      <c r="G11251" s="14" t="s">
        <v>6492</v>
      </c>
      <c r="H11251" s="20">
        <v>26590293</v>
      </c>
      <c r="I11251" s="20">
        <v>26590293</v>
      </c>
      <c r="J11251" s="21">
        <f>IFERROR((I11251/H11251),0)</f>
        <v>1</v>
      </c>
      <c r="K11251" s="20"/>
      <c r="L11251" s="20"/>
      <c r="M11251" s="22"/>
    </row>
    <row r="11252" spans="1:13" s="14" customFormat="1" ht="30" outlineLevel="2" x14ac:dyDescent="0.25">
      <c r="A11252" s="34"/>
      <c r="B11252" s="44" t="s">
        <v>3671</v>
      </c>
      <c r="C11252" s="31" t="s">
        <v>3118</v>
      </c>
      <c r="D11252" s="14" t="s">
        <v>1574</v>
      </c>
      <c r="E11252" s="14" t="s">
        <v>1716</v>
      </c>
      <c r="F11252" s="14" t="s">
        <v>1717</v>
      </c>
      <c r="G11252" s="14" t="s">
        <v>6493</v>
      </c>
      <c r="H11252" s="20">
        <v>-34957305</v>
      </c>
      <c r="I11252" s="20"/>
      <c r="J11252" s="21">
        <f>IFERROR((I11252/H11252),0)</f>
        <v>0</v>
      </c>
      <c r="K11252" s="20"/>
      <c r="L11252" s="20"/>
      <c r="M11252" s="22"/>
    </row>
    <row r="11253" spans="1:13" s="14" customFormat="1" ht="30" outlineLevel="1" x14ac:dyDescent="0.25">
      <c r="A11253" s="34"/>
      <c r="B11253" s="46" t="s">
        <v>8272</v>
      </c>
      <c r="C11253" s="40" t="str">
        <f>C11252</f>
        <v>ASIGNACIÓN PARA LA INVERSIÓN LOCAL  - AMBIENTE Y DESARROLLO SOSTENIBLE</v>
      </c>
      <c r="D11253" s="39" t="str">
        <f>D11252</f>
        <v xml:space="preserve">CUNDINAMARCA                                      </v>
      </c>
      <c r="E11253" s="39" t="str">
        <f>E11252</f>
        <v>25489</v>
      </c>
      <c r="F11253" s="39" t="str">
        <f>F11252</f>
        <v xml:space="preserve">NIMAIMA                                           </v>
      </c>
      <c r="G11253" s="39" t="s">
        <v>10656</v>
      </c>
      <c r="H11253" s="20">
        <f>SUBTOTAL(9,H11248:H11252)</f>
        <v>460404222</v>
      </c>
      <c r="I11253" s="20">
        <f>SUBTOTAL(9,I11248:I11252)</f>
        <v>431519148.50999999</v>
      </c>
      <c r="J11253" s="42">
        <f>+I11253/H11253</f>
        <v>0.93726149303209472</v>
      </c>
      <c r="K11253" s="20">
        <f>SUBTOTAL(9,K11248:K11252)</f>
        <v>129157715.78999999</v>
      </c>
      <c r="L11253" s="20">
        <f>SUBTOTAL(9,L11248:L11252)</f>
        <v>110944144.50999999</v>
      </c>
      <c r="M11253" s="7">
        <f>IFERROR((L11253/K11253),"N.A")</f>
        <v>0.85898193407497392</v>
      </c>
    </row>
    <row r="11254" spans="1:13" s="14" customFormat="1" ht="30" outlineLevel="2" x14ac:dyDescent="0.25">
      <c r="A11254" s="34"/>
      <c r="B11254" s="44" t="s">
        <v>3672</v>
      </c>
      <c r="C11254" s="31" t="s">
        <v>3118</v>
      </c>
      <c r="D11254" s="14" t="s">
        <v>1574</v>
      </c>
      <c r="E11254" s="14" t="s">
        <v>1719</v>
      </c>
      <c r="F11254" s="14" t="s">
        <v>1720</v>
      </c>
      <c r="G11254" s="14" t="s">
        <v>16</v>
      </c>
      <c r="H11254" s="15">
        <v>204524389</v>
      </c>
      <c r="I11254" s="15">
        <v>129819982.56999999</v>
      </c>
      <c r="J11254" s="16">
        <f>IFERROR((I11254/H11254),0)</f>
        <v>0.6347408404676862</v>
      </c>
      <c r="K11254" s="15">
        <v>151132378.23000005</v>
      </c>
      <c r="L11254" s="15">
        <v>129819982.56999999</v>
      </c>
      <c r="M11254" s="17">
        <f>L11254/K11254</f>
        <v>0.85898193418510294</v>
      </c>
    </row>
    <row r="11255" spans="1:13" s="14" customFormat="1" ht="30" outlineLevel="2" x14ac:dyDescent="0.25">
      <c r="A11255" s="34"/>
      <c r="B11255" s="44" t="s">
        <v>3672</v>
      </c>
      <c r="C11255" s="31" t="s">
        <v>3118</v>
      </c>
      <c r="D11255" s="14" t="s">
        <v>1574</v>
      </c>
      <c r="E11255" s="14" t="s">
        <v>1719</v>
      </c>
      <c r="F11255" s="14" t="s">
        <v>1720</v>
      </c>
      <c r="G11255" s="14" t="s">
        <v>6109</v>
      </c>
      <c r="H11255" s="20">
        <v>399489180</v>
      </c>
      <c r="I11255" s="20">
        <v>399489180</v>
      </c>
      <c r="J11255" s="21">
        <f>IFERROR((I11255/H11255),0)</f>
        <v>1</v>
      </c>
      <c r="K11255" s="20"/>
      <c r="L11255" s="20"/>
      <c r="M11255" s="22"/>
    </row>
    <row r="11256" spans="1:13" s="14" customFormat="1" ht="30" outlineLevel="2" x14ac:dyDescent="0.25">
      <c r="A11256" s="34"/>
      <c r="B11256" s="44" t="s">
        <v>3672</v>
      </c>
      <c r="C11256" s="31" t="s">
        <v>3118</v>
      </c>
      <c r="D11256" s="14" t="s">
        <v>1574</v>
      </c>
      <c r="E11256" s="14" t="s">
        <v>1719</v>
      </c>
      <c r="F11256" s="14" t="s">
        <v>1720</v>
      </c>
      <c r="G11256" s="14" t="s">
        <v>6481</v>
      </c>
      <c r="H11256" s="20">
        <v>1265</v>
      </c>
      <c r="I11256" s="20">
        <v>1265</v>
      </c>
      <c r="J11256" s="21">
        <f>IFERROR((I11256/H11256),0)</f>
        <v>1</v>
      </c>
      <c r="K11256" s="20"/>
      <c r="L11256" s="20"/>
      <c r="M11256" s="22"/>
    </row>
    <row r="11257" spans="1:13" s="14" customFormat="1" ht="30" outlineLevel="2" x14ac:dyDescent="0.25">
      <c r="A11257" s="34"/>
      <c r="B11257" s="44" t="s">
        <v>3672</v>
      </c>
      <c r="C11257" s="31" t="s">
        <v>3118</v>
      </c>
      <c r="D11257" s="14" t="s">
        <v>1574</v>
      </c>
      <c r="E11257" s="14" t="s">
        <v>1719</v>
      </c>
      <c r="F11257" s="14" t="s">
        <v>1720</v>
      </c>
      <c r="G11257" s="14" t="s">
        <v>6492</v>
      </c>
      <c r="H11257" s="20">
        <v>31114317</v>
      </c>
      <c r="I11257" s="20">
        <v>31114317</v>
      </c>
      <c r="J11257" s="21">
        <f>IFERROR((I11257/H11257),0)</f>
        <v>1</v>
      </c>
      <c r="K11257" s="20"/>
      <c r="L11257" s="20"/>
      <c r="M11257" s="22"/>
    </row>
    <row r="11258" spans="1:13" s="14" customFormat="1" ht="30" outlineLevel="2" x14ac:dyDescent="0.25">
      <c r="A11258" s="34"/>
      <c r="B11258" s="44" t="s">
        <v>3672</v>
      </c>
      <c r="C11258" s="31" t="s">
        <v>3118</v>
      </c>
      <c r="D11258" s="14" t="s">
        <v>1574</v>
      </c>
      <c r="E11258" s="14" t="s">
        <v>1719</v>
      </c>
      <c r="F11258" s="14" t="s">
        <v>1720</v>
      </c>
      <c r="G11258" s="14" t="s">
        <v>6493</v>
      </c>
      <c r="H11258" s="20">
        <v>-40904878</v>
      </c>
      <c r="I11258" s="20"/>
      <c r="J11258" s="21">
        <f>IFERROR((I11258/H11258),0)</f>
        <v>0</v>
      </c>
      <c r="K11258" s="20"/>
      <c r="L11258" s="20"/>
      <c r="M11258" s="22"/>
    </row>
    <row r="11259" spans="1:13" s="14" customFormat="1" ht="30" outlineLevel="1" x14ac:dyDescent="0.25">
      <c r="A11259" s="34"/>
      <c r="B11259" s="46" t="s">
        <v>8273</v>
      </c>
      <c r="C11259" s="40" t="str">
        <f>C11258</f>
        <v>ASIGNACIÓN PARA LA INVERSIÓN LOCAL  - AMBIENTE Y DESARROLLO SOSTENIBLE</v>
      </c>
      <c r="D11259" s="39" t="str">
        <f>D11258</f>
        <v xml:space="preserve">CUNDINAMARCA                                      </v>
      </c>
      <c r="E11259" s="39" t="str">
        <f>E11258</f>
        <v>25488</v>
      </c>
      <c r="F11259" s="39" t="str">
        <f>F11258</f>
        <v xml:space="preserve">NILO                                              </v>
      </c>
      <c r="G11259" s="39" t="s">
        <v>10656</v>
      </c>
      <c r="H11259" s="20">
        <f>SUBTOTAL(9,H11254:H11258)</f>
        <v>594224273</v>
      </c>
      <c r="I11259" s="20">
        <f>SUBTOTAL(9,I11254:I11258)</f>
        <v>560424744.56999993</v>
      </c>
      <c r="J11259" s="42">
        <f>+I11259/H11259</f>
        <v>0.94311991285822139</v>
      </c>
      <c r="K11259" s="20">
        <f>SUBTOTAL(9,K11254:K11258)</f>
        <v>151132378.23000005</v>
      </c>
      <c r="L11259" s="20">
        <f>SUBTOTAL(9,L11254:L11258)</f>
        <v>129819982.56999999</v>
      </c>
      <c r="M11259" s="7">
        <f>IFERROR((L11259/K11259),"N.A")</f>
        <v>0.85898193418510294</v>
      </c>
    </row>
    <row r="11260" spans="1:13" s="14" customFormat="1" ht="30" outlineLevel="2" x14ac:dyDescent="0.25">
      <c r="A11260" s="34"/>
      <c r="B11260" s="44" t="s">
        <v>3673</v>
      </c>
      <c r="C11260" s="31" t="s">
        <v>3118</v>
      </c>
      <c r="D11260" s="14" t="s">
        <v>1574</v>
      </c>
      <c r="E11260" s="14" t="s">
        <v>1722</v>
      </c>
      <c r="F11260" s="14" t="s">
        <v>1723</v>
      </c>
      <c r="G11260" s="14" t="s">
        <v>16</v>
      </c>
      <c r="H11260" s="15">
        <v>158050229</v>
      </c>
      <c r="I11260" s="15">
        <v>100320935.19999999</v>
      </c>
      <c r="J11260" s="16">
        <f>IFERROR((I11260/H11260),0)</f>
        <v>0.63474084052102187</v>
      </c>
      <c r="K11260" s="15">
        <v>116790506.53</v>
      </c>
      <c r="L11260" s="15">
        <v>100320935.19999999</v>
      </c>
      <c r="M11260" s="17">
        <f>L11260/K11260</f>
        <v>0.85898193423992497</v>
      </c>
    </row>
    <row r="11261" spans="1:13" s="14" customFormat="1" ht="30" outlineLevel="2" x14ac:dyDescent="0.25">
      <c r="A11261" s="34"/>
      <c r="B11261" s="44" t="s">
        <v>3673</v>
      </c>
      <c r="C11261" s="31" t="s">
        <v>3118</v>
      </c>
      <c r="D11261" s="14" t="s">
        <v>1574</v>
      </c>
      <c r="E11261" s="14" t="s">
        <v>1722</v>
      </c>
      <c r="F11261" s="14" t="s">
        <v>1723</v>
      </c>
      <c r="G11261" s="14" t="s">
        <v>6109</v>
      </c>
      <c r="H11261" s="20">
        <v>297222989</v>
      </c>
      <c r="I11261" s="20">
        <v>297222989</v>
      </c>
      <c r="J11261" s="21">
        <f>IFERROR((I11261/H11261),0)</f>
        <v>1</v>
      </c>
      <c r="K11261" s="20"/>
      <c r="L11261" s="20"/>
      <c r="M11261" s="22"/>
    </row>
    <row r="11262" spans="1:13" s="14" customFormat="1" ht="30" outlineLevel="2" x14ac:dyDescent="0.25">
      <c r="A11262" s="34"/>
      <c r="B11262" s="44" t="s">
        <v>3673</v>
      </c>
      <c r="C11262" s="31" t="s">
        <v>3118</v>
      </c>
      <c r="D11262" s="14" t="s">
        <v>1574</v>
      </c>
      <c r="E11262" s="14" t="s">
        <v>1722</v>
      </c>
      <c r="F11262" s="14" t="s">
        <v>1723</v>
      </c>
      <c r="G11262" s="14" t="s">
        <v>6481</v>
      </c>
      <c r="H11262" s="20">
        <v>978</v>
      </c>
      <c r="I11262" s="20">
        <v>978</v>
      </c>
      <c r="J11262" s="21">
        <f>IFERROR((I11262/H11262),0)</f>
        <v>1</v>
      </c>
      <c r="K11262" s="20"/>
      <c r="L11262" s="20"/>
      <c r="M11262" s="22"/>
    </row>
    <row r="11263" spans="1:13" s="14" customFormat="1" ht="30" outlineLevel="2" x14ac:dyDescent="0.25">
      <c r="A11263" s="34"/>
      <c r="B11263" s="44" t="s">
        <v>3673</v>
      </c>
      <c r="C11263" s="31" t="s">
        <v>3118</v>
      </c>
      <c r="D11263" s="14" t="s">
        <v>1574</v>
      </c>
      <c r="E11263" s="14" t="s">
        <v>1722</v>
      </c>
      <c r="F11263" s="14" t="s">
        <v>1723</v>
      </c>
      <c r="G11263" s="14" t="s">
        <v>6492</v>
      </c>
      <c r="H11263" s="20">
        <v>24044198</v>
      </c>
      <c r="I11263" s="20">
        <v>24044198</v>
      </c>
      <c r="J11263" s="21">
        <f>IFERROR((I11263/H11263),0)</f>
        <v>1</v>
      </c>
      <c r="K11263" s="20"/>
      <c r="L11263" s="20"/>
      <c r="M11263" s="22"/>
    </row>
    <row r="11264" spans="1:13" s="14" customFormat="1" ht="30" outlineLevel="2" x14ac:dyDescent="0.25">
      <c r="A11264" s="34"/>
      <c r="B11264" s="44" t="s">
        <v>3673</v>
      </c>
      <c r="C11264" s="31" t="s">
        <v>3118</v>
      </c>
      <c r="D11264" s="14" t="s">
        <v>1574</v>
      </c>
      <c r="E11264" s="14" t="s">
        <v>1722</v>
      </c>
      <c r="F11264" s="14" t="s">
        <v>1723</v>
      </c>
      <c r="G11264" s="14" t="s">
        <v>6493</v>
      </c>
      <c r="H11264" s="20">
        <v>-31610046</v>
      </c>
      <c r="I11264" s="20"/>
      <c r="J11264" s="21">
        <f>IFERROR((I11264/H11264),0)</f>
        <v>0</v>
      </c>
      <c r="K11264" s="20"/>
      <c r="L11264" s="20"/>
      <c r="M11264" s="22"/>
    </row>
    <row r="11265" spans="1:13" s="14" customFormat="1" ht="30" outlineLevel="1" x14ac:dyDescent="0.25">
      <c r="A11265" s="34"/>
      <c r="B11265" s="46" t="s">
        <v>8274</v>
      </c>
      <c r="C11265" s="40" t="str">
        <f>C11264</f>
        <v>ASIGNACIÓN PARA LA INVERSIÓN LOCAL  - AMBIENTE Y DESARROLLO SOSTENIBLE</v>
      </c>
      <c r="D11265" s="39" t="str">
        <f>D11264</f>
        <v xml:space="preserve">CUNDINAMARCA                                      </v>
      </c>
      <c r="E11265" s="39" t="str">
        <f>E11264</f>
        <v>25486</v>
      </c>
      <c r="F11265" s="39" t="str">
        <f>F11264</f>
        <v xml:space="preserve">NEMOCÓN                                           </v>
      </c>
      <c r="G11265" s="39" t="s">
        <v>10656</v>
      </c>
      <c r="H11265" s="20">
        <f>SUBTOTAL(9,H11260:H11264)</f>
        <v>447708348</v>
      </c>
      <c r="I11265" s="20">
        <f>SUBTOTAL(9,I11260:I11264)</f>
        <v>421589100.19999999</v>
      </c>
      <c r="J11265" s="42">
        <f>+I11265/H11265</f>
        <v>0.94166012781159936</v>
      </c>
      <c r="K11265" s="20">
        <f>SUBTOTAL(9,K11260:K11264)</f>
        <v>116790506.53</v>
      </c>
      <c r="L11265" s="20">
        <f>SUBTOTAL(9,L11260:L11264)</f>
        <v>100320935.19999999</v>
      </c>
      <c r="M11265" s="7">
        <f>IFERROR((L11265/K11265),"N.A")</f>
        <v>0.85898193423992497</v>
      </c>
    </row>
    <row r="11266" spans="1:13" s="14" customFormat="1" ht="30" outlineLevel="2" x14ac:dyDescent="0.25">
      <c r="A11266" s="34"/>
      <c r="B11266" s="44" t="s">
        <v>3674</v>
      </c>
      <c r="C11266" s="31" t="s">
        <v>3118</v>
      </c>
      <c r="D11266" s="14" t="s">
        <v>1574</v>
      </c>
      <c r="E11266" s="14" t="s">
        <v>1725</v>
      </c>
      <c r="F11266" s="14" t="s">
        <v>976</v>
      </c>
      <c r="G11266" s="14" t="s">
        <v>16</v>
      </c>
      <c r="H11266" s="15">
        <v>126161522</v>
      </c>
      <c r="I11266" s="15">
        <v>80079870.519999996</v>
      </c>
      <c r="J11266" s="16">
        <f>IFERROR((I11266/H11266),0)</f>
        <v>0.63474084055517332</v>
      </c>
      <c r="K11266" s="15">
        <v>93226489.580000028</v>
      </c>
      <c r="L11266" s="15">
        <v>80079870.519999996</v>
      </c>
      <c r="M11266" s="17">
        <f>L11266/K11266</f>
        <v>0.85898193615111307</v>
      </c>
    </row>
    <row r="11267" spans="1:13" s="14" customFormat="1" ht="30" outlineLevel="2" x14ac:dyDescent="0.25">
      <c r="A11267" s="34"/>
      <c r="B11267" s="44" t="s">
        <v>3674</v>
      </c>
      <c r="C11267" s="31" t="s">
        <v>3118</v>
      </c>
      <c r="D11267" s="14" t="s">
        <v>1574</v>
      </c>
      <c r="E11267" s="14" t="s">
        <v>1725</v>
      </c>
      <c r="F11267" s="14" t="s">
        <v>976</v>
      </c>
      <c r="G11267" s="14" t="s">
        <v>6109</v>
      </c>
      <c r="H11267" s="20">
        <v>208753817</v>
      </c>
      <c r="I11267" s="20">
        <v>208753817</v>
      </c>
      <c r="J11267" s="21">
        <f>IFERROR((I11267/H11267),0)</f>
        <v>1</v>
      </c>
      <c r="K11267" s="20"/>
      <c r="L11267" s="20"/>
      <c r="M11267" s="22"/>
    </row>
    <row r="11268" spans="1:13" s="14" customFormat="1" ht="30" outlineLevel="2" x14ac:dyDescent="0.25">
      <c r="A11268" s="34"/>
      <c r="B11268" s="44" t="s">
        <v>3674</v>
      </c>
      <c r="C11268" s="31" t="s">
        <v>3118</v>
      </c>
      <c r="D11268" s="14" t="s">
        <v>1574</v>
      </c>
      <c r="E11268" s="14" t="s">
        <v>1725</v>
      </c>
      <c r="F11268" s="14" t="s">
        <v>976</v>
      </c>
      <c r="G11268" s="14" t="s">
        <v>6481</v>
      </c>
      <c r="H11268" s="20">
        <v>780</v>
      </c>
      <c r="I11268" s="20">
        <v>780</v>
      </c>
      <c r="J11268" s="21">
        <f>IFERROR((I11268/H11268),0)</f>
        <v>1</v>
      </c>
      <c r="K11268" s="20"/>
      <c r="L11268" s="20"/>
      <c r="M11268" s="22"/>
    </row>
    <row r="11269" spans="1:13" s="14" customFormat="1" ht="30" outlineLevel="2" x14ac:dyDescent="0.25">
      <c r="A11269" s="34"/>
      <c r="B11269" s="44" t="s">
        <v>3674</v>
      </c>
      <c r="C11269" s="31" t="s">
        <v>3118</v>
      </c>
      <c r="D11269" s="14" t="s">
        <v>1574</v>
      </c>
      <c r="E11269" s="14" t="s">
        <v>1725</v>
      </c>
      <c r="F11269" s="14" t="s">
        <v>976</v>
      </c>
      <c r="G11269" s="14" t="s">
        <v>6492</v>
      </c>
      <c r="H11269" s="20">
        <v>19192966</v>
      </c>
      <c r="I11269" s="20">
        <v>19192966</v>
      </c>
      <c r="J11269" s="21">
        <f>IFERROR((I11269/H11269),0)</f>
        <v>1</v>
      </c>
      <c r="K11269" s="20"/>
      <c r="L11269" s="20"/>
      <c r="M11269" s="22"/>
    </row>
    <row r="11270" spans="1:13" s="14" customFormat="1" ht="30" outlineLevel="2" x14ac:dyDescent="0.25">
      <c r="A11270" s="34"/>
      <c r="B11270" s="44" t="s">
        <v>3674</v>
      </c>
      <c r="C11270" s="31" t="s">
        <v>3118</v>
      </c>
      <c r="D11270" s="14" t="s">
        <v>1574</v>
      </c>
      <c r="E11270" s="14" t="s">
        <v>1725</v>
      </c>
      <c r="F11270" s="14" t="s">
        <v>976</v>
      </c>
      <c r="G11270" s="14" t="s">
        <v>6493</v>
      </c>
      <c r="H11270" s="20">
        <v>-25232304</v>
      </c>
      <c r="I11270" s="20"/>
      <c r="J11270" s="21">
        <f>IFERROR((I11270/H11270),0)</f>
        <v>0</v>
      </c>
      <c r="K11270" s="20"/>
      <c r="L11270" s="20"/>
      <c r="M11270" s="22"/>
    </row>
    <row r="11271" spans="1:13" s="14" customFormat="1" ht="30" outlineLevel="1" x14ac:dyDescent="0.25">
      <c r="A11271" s="34"/>
      <c r="B11271" s="46" t="s">
        <v>8275</v>
      </c>
      <c r="C11271" s="40" t="str">
        <f>C11270</f>
        <v>ASIGNACIÓN PARA LA INVERSIÓN LOCAL  - AMBIENTE Y DESARROLLO SOSTENIBLE</v>
      </c>
      <c r="D11271" s="39" t="str">
        <f>D11270</f>
        <v xml:space="preserve">CUNDINAMARCA                                      </v>
      </c>
      <c r="E11271" s="39" t="str">
        <f>E11270</f>
        <v>25483</v>
      </c>
      <c r="F11271" s="39" t="str">
        <f>F11270</f>
        <v xml:space="preserve">NARIÑO                                            </v>
      </c>
      <c r="G11271" s="39" t="s">
        <v>10656</v>
      </c>
      <c r="H11271" s="20">
        <f>SUBTOTAL(9,H11266:H11270)</f>
        <v>328876781</v>
      </c>
      <c r="I11271" s="20">
        <f>SUBTOTAL(9,I11266:I11270)</f>
        <v>308027433.51999998</v>
      </c>
      <c r="J11271" s="42">
        <f>+I11271/H11271</f>
        <v>0.93660437986347223</v>
      </c>
      <c r="K11271" s="20">
        <f>SUBTOTAL(9,K11266:K11270)</f>
        <v>93226489.580000028</v>
      </c>
      <c r="L11271" s="20">
        <f>SUBTOTAL(9,L11266:L11270)</f>
        <v>80079870.519999996</v>
      </c>
      <c r="M11271" s="7">
        <f>IFERROR((L11271/K11271),"N.A")</f>
        <v>0.85898193615111307</v>
      </c>
    </row>
    <row r="11272" spans="1:13" s="14" customFormat="1" ht="30" outlineLevel="2" x14ac:dyDescent="0.25">
      <c r="A11272" s="34"/>
      <c r="B11272" s="44" t="s">
        <v>3675</v>
      </c>
      <c r="C11272" s="31" t="s">
        <v>3118</v>
      </c>
      <c r="D11272" s="14" t="s">
        <v>1574</v>
      </c>
      <c r="E11272" s="14" t="s">
        <v>1727</v>
      </c>
      <c r="F11272" s="14" t="s">
        <v>1728</v>
      </c>
      <c r="G11272" s="14" t="s">
        <v>16</v>
      </c>
      <c r="H11272" s="15">
        <v>323305090</v>
      </c>
      <c r="I11272" s="15">
        <v>205214944.53999999</v>
      </c>
      <c r="J11272" s="16">
        <f>IFERROR((I11272/H11272),0)</f>
        <v>0.63474084042413315</v>
      </c>
      <c r="K11272" s="15">
        <v>238904843.30000001</v>
      </c>
      <c r="L11272" s="15">
        <v>205214944.53999999</v>
      </c>
      <c r="M11272" s="17">
        <f>L11272/K11272</f>
        <v>0.85898193483798657</v>
      </c>
    </row>
    <row r="11273" spans="1:13" s="14" customFormat="1" ht="30" outlineLevel="2" x14ac:dyDescent="0.25">
      <c r="A11273" s="34"/>
      <c r="B11273" s="44" t="s">
        <v>3675</v>
      </c>
      <c r="C11273" s="31" t="s">
        <v>3118</v>
      </c>
      <c r="D11273" s="14" t="s">
        <v>1574</v>
      </c>
      <c r="E11273" s="14" t="s">
        <v>1727</v>
      </c>
      <c r="F11273" s="14" t="s">
        <v>1728</v>
      </c>
      <c r="G11273" s="14" t="s">
        <v>6109</v>
      </c>
      <c r="H11273" s="20">
        <v>533210901</v>
      </c>
      <c r="I11273" s="20">
        <v>533210901</v>
      </c>
      <c r="J11273" s="21">
        <f>IFERROR((I11273/H11273),0)</f>
        <v>1</v>
      </c>
      <c r="K11273" s="20"/>
      <c r="L11273" s="20"/>
      <c r="M11273" s="22"/>
    </row>
    <row r="11274" spans="1:13" s="14" customFormat="1" ht="30" outlineLevel="2" x14ac:dyDescent="0.25">
      <c r="A11274" s="34"/>
      <c r="B11274" s="44" t="s">
        <v>3675</v>
      </c>
      <c r="C11274" s="31" t="s">
        <v>3118</v>
      </c>
      <c r="D11274" s="14" t="s">
        <v>1574</v>
      </c>
      <c r="E11274" s="14" t="s">
        <v>1727</v>
      </c>
      <c r="F11274" s="14" t="s">
        <v>1728</v>
      </c>
      <c r="G11274" s="14" t="s">
        <v>6481</v>
      </c>
      <c r="H11274" s="20">
        <v>2000</v>
      </c>
      <c r="I11274" s="20">
        <v>2000</v>
      </c>
      <c r="J11274" s="21">
        <f>IFERROR((I11274/H11274),0)</f>
        <v>1</v>
      </c>
      <c r="K11274" s="20"/>
      <c r="L11274" s="20"/>
      <c r="M11274" s="22"/>
    </row>
    <row r="11275" spans="1:13" s="14" customFormat="1" ht="30" outlineLevel="2" x14ac:dyDescent="0.25">
      <c r="A11275" s="34"/>
      <c r="B11275" s="44" t="s">
        <v>3675</v>
      </c>
      <c r="C11275" s="31" t="s">
        <v>3118</v>
      </c>
      <c r="D11275" s="14" t="s">
        <v>1574</v>
      </c>
      <c r="E11275" s="14" t="s">
        <v>1727</v>
      </c>
      <c r="F11275" s="14" t="s">
        <v>1728</v>
      </c>
      <c r="G11275" s="14" t="s">
        <v>6492</v>
      </c>
      <c r="H11275" s="20">
        <v>49184438</v>
      </c>
      <c r="I11275" s="20">
        <v>49184438</v>
      </c>
      <c r="J11275" s="21">
        <f>IFERROR((I11275/H11275),0)</f>
        <v>1</v>
      </c>
      <c r="K11275" s="20"/>
      <c r="L11275" s="20"/>
      <c r="M11275" s="22"/>
    </row>
    <row r="11276" spans="1:13" s="14" customFormat="1" ht="30" outlineLevel="2" x14ac:dyDescent="0.25">
      <c r="A11276" s="34"/>
      <c r="B11276" s="44" t="s">
        <v>3675</v>
      </c>
      <c r="C11276" s="31" t="s">
        <v>3118</v>
      </c>
      <c r="D11276" s="14" t="s">
        <v>1574</v>
      </c>
      <c r="E11276" s="14" t="s">
        <v>1727</v>
      </c>
      <c r="F11276" s="14" t="s">
        <v>1728</v>
      </c>
      <c r="G11276" s="14" t="s">
        <v>6493</v>
      </c>
      <c r="H11276" s="20">
        <v>-64661018</v>
      </c>
      <c r="I11276" s="20"/>
      <c r="J11276" s="21">
        <f>IFERROR((I11276/H11276),0)</f>
        <v>0</v>
      </c>
      <c r="K11276" s="20"/>
      <c r="L11276" s="20"/>
      <c r="M11276" s="22"/>
    </row>
    <row r="11277" spans="1:13" s="14" customFormat="1" ht="30" outlineLevel="1" x14ac:dyDescent="0.25">
      <c r="A11277" s="34"/>
      <c r="B11277" s="46" t="s">
        <v>8276</v>
      </c>
      <c r="C11277" s="40" t="str">
        <f>C11276</f>
        <v>ASIGNACIÓN PARA LA INVERSIÓN LOCAL  - AMBIENTE Y DESARROLLO SOSTENIBLE</v>
      </c>
      <c r="D11277" s="39" t="str">
        <f>D11276</f>
        <v xml:space="preserve">CUNDINAMARCA                                      </v>
      </c>
      <c r="E11277" s="39" t="str">
        <f>E11276</f>
        <v>25438</v>
      </c>
      <c r="F11277" s="39" t="str">
        <f>F11276</f>
        <v xml:space="preserve">MEDINA                                            </v>
      </c>
      <c r="G11277" s="39" t="s">
        <v>10656</v>
      </c>
      <c r="H11277" s="20">
        <f>SUBTOTAL(9,H11272:H11276)</f>
        <v>841041411</v>
      </c>
      <c r="I11277" s="20">
        <f>SUBTOTAL(9,I11272:I11276)</f>
        <v>787612283.53999996</v>
      </c>
      <c r="J11277" s="42">
        <f>+I11277/H11277</f>
        <v>0.93647265549448666</v>
      </c>
      <c r="K11277" s="20">
        <f>SUBTOTAL(9,K11272:K11276)</f>
        <v>238904843.30000001</v>
      </c>
      <c r="L11277" s="20">
        <f>SUBTOTAL(9,L11272:L11276)</f>
        <v>205214944.53999999</v>
      </c>
      <c r="M11277" s="7">
        <f>IFERROR((L11277/K11277),"N.A")</f>
        <v>0.85898193483798657</v>
      </c>
    </row>
    <row r="11278" spans="1:13" s="14" customFormat="1" ht="30" outlineLevel="2" x14ac:dyDescent="0.25">
      <c r="A11278" s="34"/>
      <c r="B11278" s="44" t="s">
        <v>3676</v>
      </c>
      <c r="C11278" s="31" t="s">
        <v>3118</v>
      </c>
      <c r="D11278" s="14" t="s">
        <v>1574</v>
      </c>
      <c r="E11278" s="14" t="s">
        <v>1730</v>
      </c>
      <c r="F11278" s="14" t="s">
        <v>1731</v>
      </c>
      <c r="G11278" s="14" t="s">
        <v>16</v>
      </c>
      <c r="H11278" s="15">
        <v>128481000</v>
      </c>
      <c r="I11278" s="15">
        <v>81552137.930000007</v>
      </c>
      <c r="J11278" s="16">
        <f>IFERROR((I11278/H11278),0)</f>
        <v>0.63474084051338331</v>
      </c>
      <c r="K11278" s="15">
        <v>94940457.689999998</v>
      </c>
      <c r="L11278" s="15">
        <v>81552137.930000007</v>
      </c>
      <c r="M11278" s="17">
        <f>L11278/K11278</f>
        <v>0.85898193366925202</v>
      </c>
    </row>
    <row r="11279" spans="1:13" s="14" customFormat="1" ht="30" outlineLevel="2" x14ac:dyDescent="0.25">
      <c r="A11279" s="34"/>
      <c r="B11279" s="44" t="s">
        <v>3676</v>
      </c>
      <c r="C11279" s="31" t="s">
        <v>3118</v>
      </c>
      <c r="D11279" s="14" t="s">
        <v>1574</v>
      </c>
      <c r="E11279" s="14" t="s">
        <v>1730</v>
      </c>
      <c r="F11279" s="14" t="s">
        <v>1731</v>
      </c>
      <c r="G11279" s="14" t="s">
        <v>6109</v>
      </c>
      <c r="H11279" s="20">
        <v>55551674</v>
      </c>
      <c r="I11279" s="20">
        <v>55551674</v>
      </c>
      <c r="J11279" s="21">
        <f>IFERROR((I11279/H11279),0)</f>
        <v>1</v>
      </c>
      <c r="K11279" s="20"/>
      <c r="L11279" s="20"/>
      <c r="M11279" s="22"/>
    </row>
    <row r="11280" spans="1:13" s="14" customFormat="1" ht="30" outlineLevel="2" x14ac:dyDescent="0.25">
      <c r="A11280" s="34"/>
      <c r="B11280" s="44" t="s">
        <v>3676</v>
      </c>
      <c r="C11280" s="31" t="s">
        <v>3118</v>
      </c>
      <c r="D11280" s="14" t="s">
        <v>1574</v>
      </c>
      <c r="E11280" s="14" t="s">
        <v>1730</v>
      </c>
      <c r="F11280" s="14" t="s">
        <v>1731</v>
      </c>
      <c r="G11280" s="14" t="s">
        <v>6481</v>
      </c>
      <c r="H11280" s="20">
        <v>795</v>
      </c>
      <c r="I11280" s="20">
        <v>795</v>
      </c>
      <c r="J11280" s="21">
        <f>IFERROR((I11280/H11280),0)</f>
        <v>1</v>
      </c>
      <c r="K11280" s="20"/>
      <c r="L11280" s="20"/>
      <c r="M11280" s="22"/>
    </row>
    <row r="11281" spans="1:13" s="14" customFormat="1" ht="30" outlineLevel="2" x14ac:dyDescent="0.25">
      <c r="A11281" s="34"/>
      <c r="B11281" s="44" t="s">
        <v>3676</v>
      </c>
      <c r="C11281" s="31" t="s">
        <v>3118</v>
      </c>
      <c r="D11281" s="14" t="s">
        <v>1574</v>
      </c>
      <c r="E11281" s="14" t="s">
        <v>1730</v>
      </c>
      <c r="F11281" s="14" t="s">
        <v>1731</v>
      </c>
      <c r="G11281" s="14" t="s">
        <v>6492</v>
      </c>
      <c r="H11281" s="20">
        <v>19545828</v>
      </c>
      <c r="I11281" s="20">
        <v>19545828</v>
      </c>
      <c r="J11281" s="21">
        <f>IFERROR((I11281/H11281),0)</f>
        <v>1</v>
      </c>
      <c r="K11281" s="20"/>
      <c r="L11281" s="20"/>
      <c r="M11281" s="22"/>
    </row>
    <row r="11282" spans="1:13" s="14" customFormat="1" ht="30" outlineLevel="2" x14ac:dyDescent="0.25">
      <c r="A11282" s="34"/>
      <c r="B11282" s="44" t="s">
        <v>3676</v>
      </c>
      <c r="C11282" s="31" t="s">
        <v>3118</v>
      </c>
      <c r="D11282" s="14" t="s">
        <v>1574</v>
      </c>
      <c r="E11282" s="14" t="s">
        <v>1730</v>
      </c>
      <c r="F11282" s="14" t="s">
        <v>1731</v>
      </c>
      <c r="G11282" s="14" t="s">
        <v>6493</v>
      </c>
      <c r="H11282" s="20">
        <v>-25696200</v>
      </c>
      <c r="I11282" s="20"/>
      <c r="J11282" s="21">
        <f>IFERROR((I11282/H11282),0)</f>
        <v>0</v>
      </c>
      <c r="K11282" s="20"/>
      <c r="L11282" s="20"/>
      <c r="M11282" s="22"/>
    </row>
    <row r="11283" spans="1:13" s="14" customFormat="1" ht="30" outlineLevel="1" x14ac:dyDescent="0.25">
      <c r="A11283" s="34"/>
      <c r="B11283" s="46" t="s">
        <v>8277</v>
      </c>
      <c r="C11283" s="40" t="str">
        <f>C11282</f>
        <v>ASIGNACIÓN PARA LA INVERSIÓN LOCAL  - AMBIENTE Y DESARROLLO SOSTENIBLE</v>
      </c>
      <c r="D11283" s="39" t="str">
        <f>D11282</f>
        <v xml:space="preserve">CUNDINAMARCA                                      </v>
      </c>
      <c r="E11283" s="39" t="str">
        <f>E11282</f>
        <v>25436</v>
      </c>
      <c r="F11283" s="39" t="str">
        <f>F11282</f>
        <v xml:space="preserve">MANTA                                             </v>
      </c>
      <c r="G11283" s="39" t="s">
        <v>10656</v>
      </c>
      <c r="H11283" s="20">
        <f>SUBTOTAL(9,H11278:H11282)</f>
        <v>177883097</v>
      </c>
      <c r="I11283" s="20">
        <f>SUBTOTAL(9,I11278:I11282)</f>
        <v>156650434.93000001</v>
      </c>
      <c r="J11283" s="42">
        <f>+I11283/H11283</f>
        <v>0.88063698896584874</v>
      </c>
      <c r="K11283" s="20">
        <f>SUBTOTAL(9,K11278:K11282)</f>
        <v>94940457.689999998</v>
      </c>
      <c r="L11283" s="20">
        <f>SUBTOTAL(9,L11278:L11282)</f>
        <v>81552137.930000007</v>
      </c>
      <c r="M11283" s="7">
        <f>IFERROR((L11283/K11283),"N.A")</f>
        <v>0.85898193366925202</v>
      </c>
    </row>
    <row r="11284" spans="1:13" s="14" customFormat="1" ht="30" outlineLevel="2" x14ac:dyDescent="0.25">
      <c r="A11284" s="34"/>
      <c r="B11284" s="44" t="s">
        <v>3677</v>
      </c>
      <c r="C11284" s="31" t="s">
        <v>3118</v>
      </c>
      <c r="D11284" s="14" t="s">
        <v>1574</v>
      </c>
      <c r="E11284" s="14" t="s">
        <v>1733</v>
      </c>
      <c r="F11284" s="14" t="s">
        <v>1734</v>
      </c>
      <c r="G11284" s="14" t="s">
        <v>16</v>
      </c>
      <c r="H11284" s="15">
        <v>214258253</v>
      </c>
      <c r="I11284" s="15">
        <v>135998463.58999997</v>
      </c>
      <c r="J11284" s="16">
        <f>IFERROR((I11284/H11284),0)</f>
        <v>0.6347408404846836</v>
      </c>
      <c r="K11284" s="15">
        <v>158325173.16999999</v>
      </c>
      <c r="L11284" s="15">
        <v>135998463.58999997</v>
      </c>
      <c r="M11284" s="17">
        <f>L11284/K11284</f>
        <v>0.85898193488140417</v>
      </c>
    </row>
    <row r="11285" spans="1:13" s="14" customFormat="1" ht="30" outlineLevel="2" x14ac:dyDescent="0.25">
      <c r="A11285" s="34"/>
      <c r="B11285" s="44" t="s">
        <v>3677</v>
      </c>
      <c r="C11285" s="31" t="s">
        <v>3118</v>
      </c>
      <c r="D11285" s="14" t="s">
        <v>1574</v>
      </c>
      <c r="E11285" s="14" t="s">
        <v>1733</v>
      </c>
      <c r="F11285" s="14" t="s">
        <v>1734</v>
      </c>
      <c r="G11285" s="14" t="s">
        <v>6109</v>
      </c>
      <c r="H11285" s="20">
        <v>352211468</v>
      </c>
      <c r="I11285" s="20">
        <v>352211468</v>
      </c>
      <c r="J11285" s="21">
        <f>IFERROR((I11285/H11285),0)</f>
        <v>1</v>
      </c>
      <c r="K11285" s="20"/>
      <c r="L11285" s="20"/>
      <c r="M11285" s="22"/>
    </row>
    <row r="11286" spans="1:13" s="14" customFormat="1" ht="30" outlineLevel="2" x14ac:dyDescent="0.25">
      <c r="A11286" s="34"/>
      <c r="B11286" s="44" t="s">
        <v>3677</v>
      </c>
      <c r="C11286" s="31" t="s">
        <v>3118</v>
      </c>
      <c r="D11286" s="14" t="s">
        <v>1574</v>
      </c>
      <c r="E11286" s="14" t="s">
        <v>1733</v>
      </c>
      <c r="F11286" s="14" t="s">
        <v>1734</v>
      </c>
      <c r="G11286" s="14" t="s">
        <v>6481</v>
      </c>
      <c r="H11286" s="20">
        <v>1325</v>
      </c>
      <c r="I11286" s="20">
        <v>1325</v>
      </c>
      <c r="J11286" s="21">
        <f>IFERROR((I11286/H11286),0)</f>
        <v>1</v>
      </c>
      <c r="K11286" s="20"/>
      <c r="L11286" s="20"/>
      <c r="M11286" s="22"/>
    </row>
    <row r="11287" spans="1:13" s="14" customFormat="1" ht="30" outlineLevel="2" x14ac:dyDescent="0.25">
      <c r="A11287" s="34"/>
      <c r="B11287" s="44" t="s">
        <v>3677</v>
      </c>
      <c r="C11287" s="31" t="s">
        <v>3118</v>
      </c>
      <c r="D11287" s="14" t="s">
        <v>1574</v>
      </c>
      <c r="E11287" s="14" t="s">
        <v>1733</v>
      </c>
      <c r="F11287" s="14" t="s">
        <v>1734</v>
      </c>
      <c r="G11287" s="14" t="s">
        <v>6492</v>
      </c>
      <c r="H11287" s="20">
        <v>32595131</v>
      </c>
      <c r="I11287" s="20">
        <v>32595131</v>
      </c>
      <c r="J11287" s="21">
        <f>IFERROR((I11287/H11287),0)</f>
        <v>1</v>
      </c>
      <c r="K11287" s="20"/>
      <c r="L11287" s="20"/>
      <c r="M11287" s="22"/>
    </row>
    <row r="11288" spans="1:13" s="14" customFormat="1" ht="30" outlineLevel="2" x14ac:dyDescent="0.25">
      <c r="A11288" s="34"/>
      <c r="B11288" s="44" t="s">
        <v>3677</v>
      </c>
      <c r="C11288" s="31" t="s">
        <v>3118</v>
      </c>
      <c r="D11288" s="14" t="s">
        <v>1574</v>
      </c>
      <c r="E11288" s="14" t="s">
        <v>1733</v>
      </c>
      <c r="F11288" s="14" t="s">
        <v>1734</v>
      </c>
      <c r="G11288" s="14" t="s">
        <v>6493</v>
      </c>
      <c r="H11288" s="20">
        <v>-42851651</v>
      </c>
      <c r="I11288" s="20"/>
      <c r="J11288" s="21">
        <f>IFERROR((I11288/H11288),0)</f>
        <v>0</v>
      </c>
      <c r="K11288" s="20"/>
      <c r="L11288" s="20"/>
      <c r="M11288" s="22"/>
    </row>
    <row r="11289" spans="1:13" s="14" customFormat="1" ht="30" outlineLevel="1" x14ac:dyDescent="0.25">
      <c r="A11289" s="34"/>
      <c r="B11289" s="46" t="s">
        <v>8278</v>
      </c>
      <c r="C11289" s="40" t="str">
        <f>C11288</f>
        <v>ASIGNACIÓN PARA LA INVERSIÓN LOCAL  - AMBIENTE Y DESARROLLO SOSTENIBLE</v>
      </c>
      <c r="D11289" s="39" t="str">
        <f>D11288</f>
        <v xml:space="preserve">CUNDINAMARCA                                      </v>
      </c>
      <c r="E11289" s="39" t="str">
        <f>E11288</f>
        <v>25426</v>
      </c>
      <c r="F11289" s="39" t="str">
        <f>F11288</f>
        <v xml:space="preserve">MACHETA                                           </v>
      </c>
      <c r="G11289" s="39" t="s">
        <v>10656</v>
      </c>
      <c r="H11289" s="20">
        <f>SUBTOTAL(9,H11284:H11288)</f>
        <v>556214526</v>
      </c>
      <c r="I11289" s="20">
        <f>SUBTOTAL(9,I11284:I11288)</f>
        <v>520806387.58999997</v>
      </c>
      <c r="J11289" s="42">
        <f>+I11289/H11289</f>
        <v>0.93634085994726424</v>
      </c>
      <c r="K11289" s="20">
        <f>SUBTOTAL(9,K11284:K11288)</f>
        <v>158325173.16999999</v>
      </c>
      <c r="L11289" s="20">
        <f>SUBTOTAL(9,L11284:L11288)</f>
        <v>135998463.58999997</v>
      </c>
      <c r="M11289" s="7">
        <f>IFERROR((L11289/K11289),"N.A")</f>
        <v>0.85898193488140417</v>
      </c>
    </row>
    <row r="11290" spans="1:13" s="14" customFormat="1" ht="30" outlineLevel="2" x14ac:dyDescent="0.25">
      <c r="A11290" s="34"/>
      <c r="B11290" s="44" t="s">
        <v>3678</v>
      </c>
      <c r="C11290" s="31" t="s">
        <v>3118</v>
      </c>
      <c r="D11290" s="14" t="s">
        <v>1574</v>
      </c>
      <c r="E11290" s="14" t="s">
        <v>1736</v>
      </c>
      <c r="F11290" s="14" t="s">
        <v>1737</v>
      </c>
      <c r="G11290" s="14" t="s">
        <v>16</v>
      </c>
      <c r="H11290" s="15">
        <v>231704294</v>
      </c>
      <c r="I11290" s="15">
        <v>147072178.29999998</v>
      </c>
      <c r="J11290" s="16">
        <f>IFERROR((I11290/H11290),0)</f>
        <v>0.63474084040928469</v>
      </c>
      <c r="K11290" s="15">
        <v>171216846.76999998</v>
      </c>
      <c r="L11290" s="15">
        <v>147072178.29999998</v>
      </c>
      <c r="M11290" s="17">
        <f>L11290/K11290</f>
        <v>0.85898193474831275</v>
      </c>
    </row>
    <row r="11291" spans="1:13" s="14" customFormat="1" ht="30" outlineLevel="2" x14ac:dyDescent="0.25">
      <c r="A11291" s="34"/>
      <c r="B11291" s="44" t="s">
        <v>3678</v>
      </c>
      <c r="C11291" s="31" t="s">
        <v>3118</v>
      </c>
      <c r="D11291" s="14" t="s">
        <v>1574</v>
      </c>
      <c r="E11291" s="14" t="s">
        <v>1736</v>
      </c>
      <c r="F11291" s="14" t="s">
        <v>1737</v>
      </c>
      <c r="G11291" s="14" t="s">
        <v>6109</v>
      </c>
      <c r="H11291" s="20">
        <v>387950607</v>
      </c>
      <c r="I11291" s="20">
        <v>387950607</v>
      </c>
      <c r="J11291" s="21">
        <f>IFERROR((I11291/H11291),0)</f>
        <v>1</v>
      </c>
      <c r="K11291" s="20"/>
      <c r="L11291" s="20"/>
      <c r="M11291" s="22"/>
    </row>
    <row r="11292" spans="1:13" s="14" customFormat="1" ht="30" outlineLevel="2" x14ac:dyDescent="0.25">
      <c r="A11292" s="34"/>
      <c r="B11292" s="44" t="s">
        <v>3678</v>
      </c>
      <c r="C11292" s="31" t="s">
        <v>3118</v>
      </c>
      <c r="D11292" s="14" t="s">
        <v>1574</v>
      </c>
      <c r="E11292" s="14" t="s">
        <v>1736</v>
      </c>
      <c r="F11292" s="14" t="s">
        <v>1737</v>
      </c>
      <c r="G11292" s="14" t="s">
        <v>6481</v>
      </c>
      <c r="H11292" s="20">
        <v>1433</v>
      </c>
      <c r="I11292" s="20">
        <v>1433</v>
      </c>
      <c r="J11292" s="21">
        <f>IFERROR((I11292/H11292),0)</f>
        <v>1</v>
      </c>
      <c r="K11292" s="20"/>
      <c r="L11292" s="20"/>
      <c r="M11292" s="22"/>
    </row>
    <row r="11293" spans="1:13" s="14" customFormat="1" ht="30" outlineLevel="2" x14ac:dyDescent="0.25">
      <c r="A11293" s="34"/>
      <c r="B11293" s="44" t="s">
        <v>3678</v>
      </c>
      <c r="C11293" s="31" t="s">
        <v>3118</v>
      </c>
      <c r="D11293" s="14" t="s">
        <v>1574</v>
      </c>
      <c r="E11293" s="14" t="s">
        <v>1736</v>
      </c>
      <c r="F11293" s="14" t="s">
        <v>1737</v>
      </c>
      <c r="G11293" s="14" t="s">
        <v>6492</v>
      </c>
      <c r="H11293" s="20">
        <v>35249199</v>
      </c>
      <c r="I11293" s="20">
        <v>35249199</v>
      </c>
      <c r="J11293" s="21">
        <f>IFERROR((I11293/H11293),0)</f>
        <v>1</v>
      </c>
      <c r="K11293" s="20"/>
      <c r="L11293" s="20"/>
      <c r="M11293" s="22"/>
    </row>
    <row r="11294" spans="1:13" s="14" customFormat="1" ht="30" outlineLevel="2" x14ac:dyDescent="0.25">
      <c r="A11294" s="34"/>
      <c r="B11294" s="44" t="s">
        <v>3678</v>
      </c>
      <c r="C11294" s="31" t="s">
        <v>3118</v>
      </c>
      <c r="D11294" s="14" t="s">
        <v>1574</v>
      </c>
      <c r="E11294" s="14" t="s">
        <v>1736</v>
      </c>
      <c r="F11294" s="14" t="s">
        <v>1737</v>
      </c>
      <c r="G11294" s="14" t="s">
        <v>6493</v>
      </c>
      <c r="H11294" s="20">
        <v>-46340859</v>
      </c>
      <c r="I11294" s="20"/>
      <c r="J11294" s="21">
        <f>IFERROR((I11294/H11294),0)</f>
        <v>0</v>
      </c>
      <c r="K11294" s="20"/>
      <c r="L11294" s="20"/>
      <c r="M11294" s="22"/>
    </row>
    <row r="11295" spans="1:13" s="14" customFormat="1" ht="30" outlineLevel="1" x14ac:dyDescent="0.25">
      <c r="A11295" s="34"/>
      <c r="B11295" s="46" t="s">
        <v>8279</v>
      </c>
      <c r="C11295" s="40" t="str">
        <f>C11294</f>
        <v>ASIGNACIÓN PARA LA INVERSIÓN LOCAL  - AMBIENTE Y DESARROLLO SOSTENIBLE</v>
      </c>
      <c r="D11295" s="39" t="str">
        <f>D11294</f>
        <v xml:space="preserve">CUNDINAMARCA                                      </v>
      </c>
      <c r="E11295" s="39" t="str">
        <f>E11294</f>
        <v>25407</v>
      </c>
      <c r="F11295" s="39" t="str">
        <f>F11294</f>
        <v xml:space="preserve">LENGUAZAQUE                                       </v>
      </c>
      <c r="G11295" s="39" t="s">
        <v>10656</v>
      </c>
      <c r="H11295" s="20">
        <f>SUBTOTAL(9,H11290:H11294)</f>
        <v>608564674</v>
      </c>
      <c r="I11295" s="20">
        <f>SUBTOTAL(9,I11290:I11294)</f>
        <v>570273417.29999995</v>
      </c>
      <c r="J11295" s="42">
        <f>+I11295/H11295</f>
        <v>0.93707939626479198</v>
      </c>
      <c r="K11295" s="20">
        <f>SUBTOTAL(9,K11290:K11294)</f>
        <v>171216846.76999998</v>
      </c>
      <c r="L11295" s="20">
        <f>SUBTOTAL(9,L11290:L11294)</f>
        <v>147072178.29999998</v>
      </c>
      <c r="M11295" s="7">
        <f>IFERROR((L11295/K11295),"N.A")</f>
        <v>0.85898193474831275</v>
      </c>
    </row>
    <row r="11296" spans="1:13" s="14" customFormat="1" ht="30" outlineLevel="2" x14ac:dyDescent="0.25">
      <c r="A11296" s="34"/>
      <c r="B11296" s="44" t="s">
        <v>3679</v>
      </c>
      <c r="C11296" s="31" t="s">
        <v>3118</v>
      </c>
      <c r="D11296" s="14" t="s">
        <v>1574</v>
      </c>
      <c r="E11296" s="14" t="s">
        <v>1739</v>
      </c>
      <c r="F11296" s="14" t="s">
        <v>1740</v>
      </c>
      <c r="G11296" s="14" t="s">
        <v>16</v>
      </c>
      <c r="H11296" s="15">
        <v>238053868</v>
      </c>
      <c r="I11296" s="15">
        <v>151102512.27000001</v>
      </c>
      <c r="J11296" s="16">
        <f>IFERROR((I11296/H11296),0)</f>
        <v>0.63474084054790492</v>
      </c>
      <c r="K11296" s="15">
        <v>175908835.93000001</v>
      </c>
      <c r="L11296" s="15">
        <v>151102512.27000001</v>
      </c>
      <c r="M11296" s="17">
        <f>L11296/K11296</f>
        <v>0.8589819349957426</v>
      </c>
    </row>
    <row r="11297" spans="1:13" s="14" customFormat="1" ht="30" outlineLevel="2" x14ac:dyDescent="0.25">
      <c r="A11297" s="34"/>
      <c r="B11297" s="44" t="s">
        <v>3679</v>
      </c>
      <c r="C11297" s="31" t="s">
        <v>3118</v>
      </c>
      <c r="D11297" s="14" t="s">
        <v>1574</v>
      </c>
      <c r="E11297" s="14" t="s">
        <v>1739</v>
      </c>
      <c r="F11297" s="14" t="s">
        <v>1740</v>
      </c>
      <c r="G11297" s="14" t="s">
        <v>6109</v>
      </c>
      <c r="H11297" s="20">
        <v>408669124</v>
      </c>
      <c r="I11297" s="20">
        <v>408669124</v>
      </c>
      <c r="J11297" s="21">
        <f>IFERROR((I11297/H11297),0)</f>
        <v>1</v>
      </c>
      <c r="K11297" s="20"/>
      <c r="L11297" s="20"/>
      <c r="M11297" s="22"/>
    </row>
    <row r="11298" spans="1:13" s="14" customFormat="1" ht="30" outlineLevel="2" x14ac:dyDescent="0.25">
      <c r="A11298" s="34"/>
      <c r="B11298" s="44" t="s">
        <v>3679</v>
      </c>
      <c r="C11298" s="31" t="s">
        <v>3118</v>
      </c>
      <c r="D11298" s="14" t="s">
        <v>1574</v>
      </c>
      <c r="E11298" s="14" t="s">
        <v>1739</v>
      </c>
      <c r="F11298" s="14" t="s">
        <v>1740</v>
      </c>
      <c r="G11298" s="14" t="s">
        <v>6481</v>
      </c>
      <c r="H11298" s="20">
        <v>1472</v>
      </c>
      <c r="I11298" s="20">
        <v>1472</v>
      </c>
      <c r="J11298" s="21">
        <f>IFERROR((I11298/H11298),0)</f>
        <v>1</v>
      </c>
      <c r="K11298" s="20"/>
      <c r="L11298" s="20"/>
      <c r="M11298" s="22"/>
    </row>
    <row r="11299" spans="1:13" s="14" customFormat="1" ht="30" outlineLevel="2" x14ac:dyDescent="0.25">
      <c r="A11299" s="34"/>
      <c r="B11299" s="44" t="s">
        <v>3679</v>
      </c>
      <c r="C11299" s="31" t="s">
        <v>3118</v>
      </c>
      <c r="D11299" s="14" t="s">
        <v>1574</v>
      </c>
      <c r="E11299" s="14" t="s">
        <v>1739</v>
      </c>
      <c r="F11299" s="14" t="s">
        <v>1740</v>
      </c>
      <c r="G11299" s="14" t="s">
        <v>6492</v>
      </c>
      <c r="H11299" s="20">
        <v>36215160</v>
      </c>
      <c r="I11299" s="20">
        <v>36215160</v>
      </c>
      <c r="J11299" s="21">
        <f>IFERROR((I11299/H11299),0)</f>
        <v>1</v>
      </c>
      <c r="K11299" s="20"/>
      <c r="L11299" s="20"/>
      <c r="M11299" s="22"/>
    </row>
    <row r="11300" spans="1:13" s="14" customFormat="1" ht="30" outlineLevel="2" x14ac:dyDescent="0.25">
      <c r="A11300" s="34"/>
      <c r="B11300" s="44" t="s">
        <v>3679</v>
      </c>
      <c r="C11300" s="31" t="s">
        <v>3118</v>
      </c>
      <c r="D11300" s="14" t="s">
        <v>1574</v>
      </c>
      <c r="E11300" s="14" t="s">
        <v>1739</v>
      </c>
      <c r="F11300" s="14" t="s">
        <v>1740</v>
      </c>
      <c r="G11300" s="14" t="s">
        <v>6493</v>
      </c>
      <c r="H11300" s="20">
        <v>-47610774</v>
      </c>
      <c r="I11300" s="20"/>
      <c r="J11300" s="21">
        <f>IFERROR((I11300/H11300),0)</f>
        <v>0</v>
      </c>
      <c r="K11300" s="20"/>
      <c r="L11300" s="20"/>
      <c r="M11300" s="22"/>
    </row>
    <row r="11301" spans="1:13" s="14" customFormat="1" ht="30" outlineLevel="1" x14ac:dyDescent="0.25">
      <c r="A11301" s="34"/>
      <c r="B11301" s="46" t="s">
        <v>8280</v>
      </c>
      <c r="C11301" s="40" t="str">
        <f>C11300</f>
        <v>ASIGNACIÓN PARA LA INVERSIÓN LOCAL  - AMBIENTE Y DESARROLLO SOSTENIBLE</v>
      </c>
      <c r="D11301" s="39" t="str">
        <f>D11300</f>
        <v xml:space="preserve">CUNDINAMARCA                                      </v>
      </c>
      <c r="E11301" s="39" t="str">
        <f>E11300</f>
        <v>25402</v>
      </c>
      <c r="F11301" s="39" t="str">
        <f>F11300</f>
        <v xml:space="preserve">LA VEGA                                           </v>
      </c>
      <c r="G11301" s="39" t="s">
        <v>10656</v>
      </c>
      <c r="H11301" s="20">
        <f>SUBTOTAL(9,H11296:H11300)</f>
        <v>635328850</v>
      </c>
      <c r="I11301" s="20">
        <f>SUBTOTAL(9,I11296:I11300)</f>
        <v>595988268.26999998</v>
      </c>
      <c r="J11301" s="42">
        <f>+I11301/H11301</f>
        <v>0.93807839557419748</v>
      </c>
      <c r="K11301" s="20">
        <f>SUBTOTAL(9,K11296:K11300)</f>
        <v>175908835.93000001</v>
      </c>
      <c r="L11301" s="20">
        <f>SUBTOTAL(9,L11296:L11300)</f>
        <v>151102512.27000001</v>
      </c>
      <c r="M11301" s="7">
        <f>IFERROR((L11301/K11301),"N.A")</f>
        <v>0.8589819349957426</v>
      </c>
    </row>
    <row r="11302" spans="1:13" s="14" customFormat="1" ht="30" outlineLevel="2" x14ac:dyDescent="0.25">
      <c r="A11302" s="34"/>
      <c r="B11302" s="44" t="s">
        <v>3680</v>
      </c>
      <c r="C11302" s="31" t="s">
        <v>3118</v>
      </c>
      <c r="D11302" s="14" t="s">
        <v>1574</v>
      </c>
      <c r="E11302" s="14" t="s">
        <v>1742</v>
      </c>
      <c r="F11302" s="14" t="s">
        <v>1743</v>
      </c>
      <c r="G11302" s="14" t="s">
        <v>16</v>
      </c>
      <c r="H11302" s="15">
        <v>353453623</v>
      </c>
      <c r="I11302" s="15">
        <v>224351449.73999998</v>
      </c>
      <c r="J11302" s="16">
        <f>IFERROR((I11302/H11302),0)</f>
        <v>0.63474084049776447</v>
      </c>
      <c r="K11302" s="15">
        <v>261182966.33000001</v>
      </c>
      <c r="L11302" s="15">
        <v>224351449.73999998</v>
      </c>
      <c r="M11302" s="17">
        <f>L11302/K11302</f>
        <v>0.85898193474277307</v>
      </c>
    </row>
    <row r="11303" spans="1:13" s="14" customFormat="1" ht="30" outlineLevel="2" x14ac:dyDescent="0.25">
      <c r="A11303" s="34"/>
      <c r="B11303" s="44" t="s">
        <v>3680</v>
      </c>
      <c r="C11303" s="31" t="s">
        <v>3118</v>
      </c>
      <c r="D11303" s="14" t="s">
        <v>1574</v>
      </c>
      <c r="E11303" s="14" t="s">
        <v>1742</v>
      </c>
      <c r="F11303" s="14" t="s">
        <v>1743</v>
      </c>
      <c r="G11303" s="14" t="s">
        <v>6109</v>
      </c>
      <c r="H11303" s="20">
        <v>212176375</v>
      </c>
      <c r="I11303" s="20">
        <v>212176375</v>
      </c>
      <c r="J11303" s="21">
        <f>IFERROR((I11303/H11303),0)</f>
        <v>1</v>
      </c>
      <c r="K11303" s="20"/>
      <c r="L11303" s="20"/>
      <c r="M11303" s="22"/>
    </row>
    <row r="11304" spans="1:13" s="14" customFormat="1" ht="30" outlineLevel="2" x14ac:dyDescent="0.25">
      <c r="A11304" s="34"/>
      <c r="B11304" s="44" t="s">
        <v>3680</v>
      </c>
      <c r="C11304" s="31" t="s">
        <v>3118</v>
      </c>
      <c r="D11304" s="14" t="s">
        <v>1574</v>
      </c>
      <c r="E11304" s="14" t="s">
        <v>1742</v>
      </c>
      <c r="F11304" s="14" t="s">
        <v>1743</v>
      </c>
      <c r="G11304" s="14" t="s">
        <v>6481</v>
      </c>
      <c r="H11304" s="20">
        <v>2186</v>
      </c>
      <c r="I11304" s="20">
        <v>2186</v>
      </c>
      <c r="J11304" s="21">
        <f>IFERROR((I11304/H11304),0)</f>
        <v>1</v>
      </c>
      <c r="K11304" s="20"/>
      <c r="L11304" s="20"/>
      <c r="M11304" s="22"/>
    </row>
    <row r="11305" spans="1:13" s="14" customFormat="1" ht="30" outlineLevel="2" x14ac:dyDescent="0.25">
      <c r="A11305" s="34"/>
      <c r="B11305" s="44" t="s">
        <v>3680</v>
      </c>
      <c r="C11305" s="31" t="s">
        <v>3118</v>
      </c>
      <c r="D11305" s="14" t="s">
        <v>1574</v>
      </c>
      <c r="E11305" s="14" t="s">
        <v>1742</v>
      </c>
      <c r="F11305" s="14" t="s">
        <v>1743</v>
      </c>
      <c r="G11305" s="14" t="s">
        <v>6492</v>
      </c>
      <c r="H11305" s="20">
        <v>53770938</v>
      </c>
      <c r="I11305" s="20">
        <v>53770938</v>
      </c>
      <c r="J11305" s="21">
        <f>IFERROR((I11305/H11305),0)</f>
        <v>1</v>
      </c>
      <c r="K11305" s="20"/>
      <c r="L11305" s="20"/>
      <c r="M11305" s="22"/>
    </row>
    <row r="11306" spans="1:13" s="14" customFormat="1" ht="30" outlineLevel="2" x14ac:dyDescent="0.25">
      <c r="A11306" s="34"/>
      <c r="B11306" s="44" t="s">
        <v>3680</v>
      </c>
      <c r="C11306" s="31" t="s">
        <v>3118</v>
      </c>
      <c r="D11306" s="14" t="s">
        <v>1574</v>
      </c>
      <c r="E11306" s="14" t="s">
        <v>1742</v>
      </c>
      <c r="F11306" s="14" t="s">
        <v>1743</v>
      </c>
      <c r="G11306" s="14" t="s">
        <v>6493</v>
      </c>
      <c r="H11306" s="20">
        <v>-70690725</v>
      </c>
      <c r="I11306" s="20"/>
      <c r="J11306" s="21">
        <f>IFERROR((I11306/H11306),0)</f>
        <v>0</v>
      </c>
      <c r="K11306" s="20"/>
      <c r="L11306" s="20"/>
      <c r="M11306" s="22"/>
    </row>
    <row r="11307" spans="1:13" s="14" customFormat="1" ht="30" outlineLevel="1" x14ac:dyDescent="0.25">
      <c r="A11307" s="34"/>
      <c r="B11307" s="46" t="s">
        <v>8281</v>
      </c>
      <c r="C11307" s="40" t="str">
        <f>C11306</f>
        <v>ASIGNACIÓN PARA LA INVERSIÓN LOCAL  - AMBIENTE Y DESARROLLO SOSTENIBLE</v>
      </c>
      <c r="D11307" s="39" t="str">
        <f>D11306</f>
        <v xml:space="preserve">CUNDINAMARCA                                      </v>
      </c>
      <c r="E11307" s="39" t="str">
        <f>E11306</f>
        <v>25398</v>
      </c>
      <c r="F11307" s="39" t="str">
        <f>F11306</f>
        <v xml:space="preserve">LA PEÑA                                           </v>
      </c>
      <c r="G11307" s="39" t="s">
        <v>10656</v>
      </c>
      <c r="H11307" s="20">
        <f>SUBTOTAL(9,H11302:H11306)</f>
        <v>548712397</v>
      </c>
      <c r="I11307" s="20">
        <f>SUBTOTAL(9,I11302:I11306)</f>
        <v>490300948.74000001</v>
      </c>
      <c r="J11307" s="42">
        <f>+I11307/H11307</f>
        <v>0.89354815276754174</v>
      </c>
      <c r="K11307" s="20">
        <f>SUBTOTAL(9,K11302:K11306)</f>
        <v>261182966.33000001</v>
      </c>
      <c r="L11307" s="20">
        <f>SUBTOTAL(9,L11302:L11306)</f>
        <v>224351449.73999998</v>
      </c>
      <c r="M11307" s="7">
        <f>IFERROR((L11307/K11307),"N.A")</f>
        <v>0.85898193474277307</v>
      </c>
    </row>
    <row r="11308" spans="1:13" s="14" customFormat="1" ht="30" outlineLevel="2" x14ac:dyDescent="0.25">
      <c r="A11308" s="34"/>
      <c r="B11308" s="44" t="s">
        <v>3681</v>
      </c>
      <c r="C11308" s="31" t="s">
        <v>3118</v>
      </c>
      <c r="D11308" s="14" t="s">
        <v>1574</v>
      </c>
      <c r="E11308" s="14" t="s">
        <v>1745</v>
      </c>
      <c r="F11308" s="14" t="s">
        <v>1746</v>
      </c>
      <c r="G11308" s="14" t="s">
        <v>16</v>
      </c>
      <c r="H11308" s="15">
        <v>336922382</v>
      </c>
      <c r="I11308" s="15">
        <v>213858395.89999998</v>
      </c>
      <c r="J11308" s="16">
        <f>IFERROR((I11308/H11308),0)</f>
        <v>0.63474084039925838</v>
      </c>
      <c r="K11308" s="15">
        <v>248967280.27999997</v>
      </c>
      <c r="L11308" s="15">
        <v>213858395.89999998</v>
      </c>
      <c r="M11308" s="17">
        <f>L11308/K11308</f>
        <v>0.85898193392916955</v>
      </c>
    </row>
    <row r="11309" spans="1:13" s="14" customFormat="1" ht="30" outlineLevel="2" x14ac:dyDescent="0.25">
      <c r="A11309" s="34"/>
      <c r="B11309" s="44" t="s">
        <v>3681</v>
      </c>
      <c r="C11309" s="31" t="s">
        <v>3118</v>
      </c>
      <c r="D11309" s="14" t="s">
        <v>1574</v>
      </c>
      <c r="E11309" s="14" t="s">
        <v>1745</v>
      </c>
      <c r="F11309" s="14" t="s">
        <v>1746</v>
      </c>
      <c r="G11309" s="14" t="s">
        <v>6109</v>
      </c>
      <c r="H11309" s="20">
        <v>266685828</v>
      </c>
      <c r="I11309" s="20">
        <v>266685828</v>
      </c>
      <c r="J11309" s="21">
        <f>IFERROR((I11309/H11309),0)</f>
        <v>1</v>
      </c>
      <c r="K11309" s="20"/>
      <c r="L11309" s="20"/>
      <c r="M11309" s="22"/>
    </row>
    <row r="11310" spans="1:13" s="14" customFormat="1" ht="30" outlineLevel="2" x14ac:dyDescent="0.25">
      <c r="A11310" s="34"/>
      <c r="B11310" s="44" t="s">
        <v>3681</v>
      </c>
      <c r="C11310" s="31" t="s">
        <v>3118</v>
      </c>
      <c r="D11310" s="14" t="s">
        <v>1574</v>
      </c>
      <c r="E11310" s="14" t="s">
        <v>1745</v>
      </c>
      <c r="F11310" s="14" t="s">
        <v>1746</v>
      </c>
      <c r="G11310" s="14" t="s">
        <v>6481</v>
      </c>
      <c r="H11310" s="20">
        <v>2084</v>
      </c>
      <c r="I11310" s="20">
        <v>2084</v>
      </c>
      <c r="J11310" s="21">
        <f>IFERROR((I11310/H11310),0)</f>
        <v>1</v>
      </c>
      <c r="K11310" s="20"/>
      <c r="L11310" s="20"/>
      <c r="M11310" s="22"/>
    </row>
    <row r="11311" spans="1:13" s="14" customFormat="1" ht="30" outlineLevel="2" x14ac:dyDescent="0.25">
      <c r="A11311" s="34"/>
      <c r="B11311" s="44" t="s">
        <v>3681</v>
      </c>
      <c r="C11311" s="31" t="s">
        <v>3118</v>
      </c>
      <c r="D11311" s="14" t="s">
        <v>1574</v>
      </c>
      <c r="E11311" s="14" t="s">
        <v>1745</v>
      </c>
      <c r="F11311" s="14" t="s">
        <v>1746</v>
      </c>
      <c r="G11311" s="14" t="s">
        <v>6492</v>
      </c>
      <c r="H11311" s="20">
        <v>51256038</v>
      </c>
      <c r="I11311" s="20">
        <v>51256038</v>
      </c>
      <c r="J11311" s="21">
        <f>IFERROR((I11311/H11311),0)</f>
        <v>1</v>
      </c>
      <c r="K11311" s="20"/>
      <c r="L11311" s="20"/>
      <c r="M11311" s="22"/>
    </row>
    <row r="11312" spans="1:13" s="14" customFormat="1" ht="30" outlineLevel="2" x14ac:dyDescent="0.25">
      <c r="A11312" s="34"/>
      <c r="B11312" s="44" t="s">
        <v>3681</v>
      </c>
      <c r="C11312" s="31" t="s">
        <v>3118</v>
      </c>
      <c r="D11312" s="14" t="s">
        <v>1574</v>
      </c>
      <c r="E11312" s="14" t="s">
        <v>1745</v>
      </c>
      <c r="F11312" s="14" t="s">
        <v>1746</v>
      </c>
      <c r="G11312" s="14" t="s">
        <v>6493</v>
      </c>
      <c r="H11312" s="20">
        <v>-67384476</v>
      </c>
      <c r="I11312" s="20"/>
      <c r="J11312" s="21">
        <f>IFERROR((I11312/H11312),0)</f>
        <v>0</v>
      </c>
      <c r="K11312" s="20"/>
      <c r="L11312" s="20"/>
      <c r="M11312" s="22"/>
    </row>
    <row r="11313" spans="1:13" s="14" customFormat="1" ht="30" outlineLevel="1" x14ac:dyDescent="0.25">
      <c r="A11313" s="34"/>
      <c r="B11313" s="46" t="s">
        <v>8282</v>
      </c>
      <c r="C11313" s="40" t="str">
        <f>C11312</f>
        <v>ASIGNACIÓN PARA LA INVERSIÓN LOCAL  - AMBIENTE Y DESARROLLO SOSTENIBLE</v>
      </c>
      <c r="D11313" s="39" t="str">
        <f>D11312</f>
        <v xml:space="preserve">CUNDINAMARCA                                      </v>
      </c>
      <c r="E11313" s="39" t="str">
        <f>E11312</f>
        <v>25394</v>
      </c>
      <c r="F11313" s="39" t="str">
        <f>F11312</f>
        <v xml:space="preserve">LA PALMA                                          </v>
      </c>
      <c r="G11313" s="39" t="s">
        <v>10656</v>
      </c>
      <c r="H11313" s="20">
        <f>SUBTOTAL(9,H11308:H11312)</f>
        <v>587481856</v>
      </c>
      <c r="I11313" s="20">
        <f>SUBTOTAL(9,I11308:I11312)</f>
        <v>531802345.89999998</v>
      </c>
      <c r="J11313" s="42">
        <f>+I11313/H11313</f>
        <v>0.90522343876437938</v>
      </c>
      <c r="K11313" s="20">
        <f>SUBTOTAL(9,K11308:K11312)</f>
        <v>248967280.27999997</v>
      </c>
      <c r="L11313" s="20">
        <f>SUBTOTAL(9,L11308:L11312)</f>
        <v>213858395.89999998</v>
      </c>
      <c r="M11313" s="7">
        <f>IFERROR((L11313/K11313),"N.A")</f>
        <v>0.85898193392916955</v>
      </c>
    </row>
    <row r="11314" spans="1:13" s="14" customFormat="1" ht="30" outlineLevel="2" x14ac:dyDescent="0.25">
      <c r="A11314" s="34"/>
      <c r="B11314" s="44" t="s">
        <v>3682</v>
      </c>
      <c r="C11314" s="31" t="s">
        <v>3118</v>
      </c>
      <c r="D11314" s="14" t="s">
        <v>1574</v>
      </c>
      <c r="E11314" s="14" t="s">
        <v>1748</v>
      </c>
      <c r="F11314" s="14" t="s">
        <v>1749</v>
      </c>
      <c r="G11314" s="14" t="s">
        <v>16</v>
      </c>
      <c r="H11314" s="15">
        <v>342888063</v>
      </c>
      <c r="I11314" s="15">
        <v>217645057.31000003</v>
      </c>
      <c r="J11314" s="16">
        <f>IFERROR((I11314/H11314),0)</f>
        <v>0.63474084051155799</v>
      </c>
      <c r="K11314" s="15">
        <v>253375593.28999996</v>
      </c>
      <c r="L11314" s="15">
        <v>217645057.31000003</v>
      </c>
      <c r="M11314" s="17">
        <f>L11314/K11314</f>
        <v>0.8589819346210481</v>
      </c>
    </row>
    <row r="11315" spans="1:13" s="14" customFormat="1" ht="30" outlineLevel="2" x14ac:dyDescent="0.25">
      <c r="A11315" s="34"/>
      <c r="B11315" s="44" t="s">
        <v>3682</v>
      </c>
      <c r="C11315" s="31" t="s">
        <v>3118</v>
      </c>
      <c r="D11315" s="14" t="s">
        <v>1574</v>
      </c>
      <c r="E11315" s="14" t="s">
        <v>1748</v>
      </c>
      <c r="F11315" s="14" t="s">
        <v>1749</v>
      </c>
      <c r="G11315" s="14" t="s">
        <v>6109</v>
      </c>
      <c r="H11315" s="20">
        <v>612355138</v>
      </c>
      <c r="I11315" s="20">
        <v>612355138</v>
      </c>
      <c r="J11315" s="21">
        <f>IFERROR((I11315/H11315),0)</f>
        <v>1</v>
      </c>
      <c r="K11315" s="20"/>
      <c r="L11315" s="20"/>
      <c r="M11315" s="22"/>
    </row>
    <row r="11316" spans="1:13" s="14" customFormat="1" ht="30" outlineLevel="2" x14ac:dyDescent="0.25">
      <c r="A11316" s="34"/>
      <c r="B11316" s="44" t="s">
        <v>3682</v>
      </c>
      <c r="C11316" s="31" t="s">
        <v>3118</v>
      </c>
      <c r="D11316" s="14" t="s">
        <v>1574</v>
      </c>
      <c r="E11316" s="14" t="s">
        <v>1748</v>
      </c>
      <c r="F11316" s="14" t="s">
        <v>1749</v>
      </c>
      <c r="G11316" s="14" t="s">
        <v>6481</v>
      </c>
      <c r="H11316" s="20">
        <v>2121</v>
      </c>
      <c r="I11316" s="20">
        <v>2121</v>
      </c>
      <c r="J11316" s="21">
        <f>IFERROR((I11316/H11316),0)</f>
        <v>1</v>
      </c>
      <c r="K11316" s="20"/>
      <c r="L11316" s="20"/>
      <c r="M11316" s="22"/>
    </row>
    <row r="11317" spans="1:13" s="14" customFormat="1" ht="30" outlineLevel="2" x14ac:dyDescent="0.25">
      <c r="A11317" s="34"/>
      <c r="B11317" s="44" t="s">
        <v>3682</v>
      </c>
      <c r="C11317" s="31" t="s">
        <v>3118</v>
      </c>
      <c r="D11317" s="14" t="s">
        <v>1574</v>
      </c>
      <c r="E11317" s="14" t="s">
        <v>1748</v>
      </c>
      <c r="F11317" s="14" t="s">
        <v>1749</v>
      </c>
      <c r="G11317" s="14" t="s">
        <v>6492</v>
      </c>
      <c r="H11317" s="20">
        <v>52163598</v>
      </c>
      <c r="I11317" s="20">
        <v>52163598</v>
      </c>
      <c r="J11317" s="21">
        <f>IFERROR((I11317/H11317),0)</f>
        <v>1</v>
      </c>
      <c r="K11317" s="20"/>
      <c r="L11317" s="20"/>
      <c r="M11317" s="22"/>
    </row>
    <row r="11318" spans="1:13" s="14" customFormat="1" ht="30" outlineLevel="2" x14ac:dyDescent="0.25">
      <c r="A11318" s="34"/>
      <c r="B11318" s="44" t="s">
        <v>3682</v>
      </c>
      <c r="C11318" s="31" t="s">
        <v>3118</v>
      </c>
      <c r="D11318" s="14" t="s">
        <v>1574</v>
      </c>
      <c r="E11318" s="14" t="s">
        <v>1748</v>
      </c>
      <c r="F11318" s="14" t="s">
        <v>1749</v>
      </c>
      <c r="G11318" s="14" t="s">
        <v>6493</v>
      </c>
      <c r="H11318" s="20">
        <v>-68577613</v>
      </c>
      <c r="I11318" s="20"/>
      <c r="J11318" s="21">
        <f>IFERROR((I11318/H11318),0)</f>
        <v>0</v>
      </c>
      <c r="K11318" s="20"/>
      <c r="L11318" s="20"/>
      <c r="M11318" s="22"/>
    </row>
    <row r="11319" spans="1:13" s="14" customFormat="1" ht="30" outlineLevel="1" x14ac:dyDescent="0.25">
      <c r="A11319" s="34"/>
      <c r="B11319" s="46" t="s">
        <v>8283</v>
      </c>
      <c r="C11319" s="40" t="str">
        <f>C11318</f>
        <v>ASIGNACIÓN PARA LA INVERSIÓN LOCAL  - AMBIENTE Y DESARROLLO SOSTENIBLE</v>
      </c>
      <c r="D11319" s="39" t="str">
        <f>D11318</f>
        <v xml:space="preserve">CUNDINAMARCA                                      </v>
      </c>
      <c r="E11319" s="39" t="str">
        <f>E11318</f>
        <v>25386</v>
      </c>
      <c r="F11319" s="39" t="str">
        <f>F11318</f>
        <v xml:space="preserve">LA MESA                                           </v>
      </c>
      <c r="G11319" s="39" t="s">
        <v>10656</v>
      </c>
      <c r="H11319" s="20">
        <f>SUBTOTAL(9,H11314:H11318)</f>
        <v>938831307</v>
      </c>
      <c r="I11319" s="20">
        <f>SUBTOTAL(9,I11314:I11318)</f>
        <v>882165914.31000006</v>
      </c>
      <c r="J11319" s="42">
        <f>+I11319/H11319</f>
        <v>0.93964262560536882</v>
      </c>
      <c r="K11319" s="20">
        <f>SUBTOTAL(9,K11314:K11318)</f>
        <v>253375593.28999996</v>
      </c>
      <c r="L11319" s="20">
        <f>SUBTOTAL(9,L11314:L11318)</f>
        <v>217645057.31000003</v>
      </c>
      <c r="M11319" s="7">
        <f>IFERROR((L11319/K11319),"N.A")</f>
        <v>0.8589819346210481</v>
      </c>
    </row>
    <row r="11320" spans="1:13" s="14" customFormat="1" ht="30" outlineLevel="2" x14ac:dyDescent="0.25">
      <c r="A11320" s="34"/>
      <c r="B11320" s="44" t="s">
        <v>3683</v>
      </c>
      <c r="C11320" s="31" t="s">
        <v>3118</v>
      </c>
      <c r="D11320" s="14" t="s">
        <v>1574</v>
      </c>
      <c r="E11320" s="14" t="s">
        <v>1751</v>
      </c>
      <c r="F11320" s="14" t="s">
        <v>1752</v>
      </c>
      <c r="G11320" s="14" t="s">
        <v>16</v>
      </c>
      <c r="H11320" s="15">
        <v>176692204</v>
      </c>
      <c r="I11320" s="15">
        <v>112153758.08000001</v>
      </c>
      <c r="J11320" s="16">
        <f>IFERROR((I11320/H11320),0)</f>
        <v>0.63474084051835145</v>
      </c>
      <c r="K11320" s="15">
        <v>130565910.11</v>
      </c>
      <c r="L11320" s="15">
        <v>112153758.08000001</v>
      </c>
      <c r="M11320" s="17">
        <f>L11320/K11320</f>
        <v>0.85898193476009166</v>
      </c>
    </row>
    <row r="11321" spans="1:13" s="14" customFormat="1" ht="30" outlineLevel="2" x14ac:dyDescent="0.25">
      <c r="A11321" s="34"/>
      <c r="B11321" s="44" t="s">
        <v>3683</v>
      </c>
      <c r="C11321" s="31" t="s">
        <v>3118</v>
      </c>
      <c r="D11321" s="14" t="s">
        <v>1574</v>
      </c>
      <c r="E11321" s="14" t="s">
        <v>1751</v>
      </c>
      <c r="F11321" s="14" t="s">
        <v>1752</v>
      </c>
      <c r="G11321" s="14" t="s">
        <v>6109</v>
      </c>
      <c r="H11321" s="20">
        <v>361341256</v>
      </c>
      <c r="I11321" s="20">
        <v>361341256</v>
      </c>
      <c r="J11321" s="21">
        <f>IFERROR((I11321/H11321),0)</f>
        <v>1</v>
      </c>
      <c r="K11321" s="20"/>
      <c r="L11321" s="20"/>
      <c r="M11321" s="22"/>
    </row>
    <row r="11322" spans="1:13" s="14" customFormat="1" ht="30" outlineLevel="2" x14ac:dyDescent="0.25">
      <c r="A11322" s="34"/>
      <c r="B11322" s="44" t="s">
        <v>3683</v>
      </c>
      <c r="C11322" s="31" t="s">
        <v>3118</v>
      </c>
      <c r="D11322" s="14" t="s">
        <v>1574</v>
      </c>
      <c r="E11322" s="14" t="s">
        <v>1751</v>
      </c>
      <c r="F11322" s="14" t="s">
        <v>1752</v>
      </c>
      <c r="G11322" s="14" t="s">
        <v>6481</v>
      </c>
      <c r="H11322" s="20">
        <v>1093</v>
      </c>
      <c r="I11322" s="20">
        <v>1093</v>
      </c>
      <c r="J11322" s="21">
        <f>IFERROR((I11322/H11322),0)</f>
        <v>1</v>
      </c>
      <c r="K11322" s="20"/>
      <c r="L11322" s="20"/>
      <c r="M11322" s="22"/>
    </row>
    <row r="11323" spans="1:13" s="14" customFormat="1" ht="30" outlineLevel="2" x14ac:dyDescent="0.25">
      <c r="A11323" s="34"/>
      <c r="B11323" s="44" t="s">
        <v>3683</v>
      </c>
      <c r="C11323" s="31" t="s">
        <v>3118</v>
      </c>
      <c r="D11323" s="14" t="s">
        <v>1574</v>
      </c>
      <c r="E11323" s="14" t="s">
        <v>1751</v>
      </c>
      <c r="F11323" s="14" t="s">
        <v>1752</v>
      </c>
      <c r="G11323" s="14" t="s">
        <v>6492</v>
      </c>
      <c r="H11323" s="20">
        <v>26880204</v>
      </c>
      <c r="I11323" s="20">
        <v>26880204</v>
      </c>
      <c r="J11323" s="21">
        <f>IFERROR((I11323/H11323),0)</f>
        <v>1</v>
      </c>
      <c r="K11323" s="20"/>
      <c r="L11323" s="20"/>
      <c r="M11323" s="22"/>
    </row>
    <row r="11324" spans="1:13" s="14" customFormat="1" ht="30" outlineLevel="2" x14ac:dyDescent="0.25">
      <c r="A11324" s="34"/>
      <c r="B11324" s="44" t="s">
        <v>3683</v>
      </c>
      <c r="C11324" s="31" t="s">
        <v>3118</v>
      </c>
      <c r="D11324" s="14" t="s">
        <v>1574</v>
      </c>
      <c r="E11324" s="14" t="s">
        <v>1751</v>
      </c>
      <c r="F11324" s="14" t="s">
        <v>1752</v>
      </c>
      <c r="G11324" s="14" t="s">
        <v>6493</v>
      </c>
      <c r="H11324" s="20">
        <v>-35338441</v>
      </c>
      <c r="I11324" s="20"/>
      <c r="J11324" s="21">
        <f>IFERROR((I11324/H11324),0)</f>
        <v>0</v>
      </c>
      <c r="K11324" s="20"/>
      <c r="L11324" s="20"/>
      <c r="M11324" s="22"/>
    </row>
    <row r="11325" spans="1:13" s="14" customFormat="1" ht="30" outlineLevel="1" x14ac:dyDescent="0.25">
      <c r="A11325" s="34"/>
      <c r="B11325" s="46" t="s">
        <v>8284</v>
      </c>
      <c r="C11325" s="40" t="str">
        <f>C11324</f>
        <v>ASIGNACIÓN PARA LA INVERSIÓN LOCAL  - AMBIENTE Y DESARROLLO SOSTENIBLE</v>
      </c>
      <c r="D11325" s="39" t="str">
        <f>D11324</f>
        <v xml:space="preserve">CUNDINAMARCA                                      </v>
      </c>
      <c r="E11325" s="39" t="str">
        <f>E11324</f>
        <v>25377</v>
      </c>
      <c r="F11325" s="39" t="str">
        <f>F11324</f>
        <v xml:space="preserve">LA CALERA                                         </v>
      </c>
      <c r="G11325" s="39" t="s">
        <v>10656</v>
      </c>
      <c r="H11325" s="20">
        <f>SUBTOTAL(9,H11320:H11324)</f>
        <v>529576316</v>
      </c>
      <c r="I11325" s="20">
        <f>SUBTOTAL(9,I11320:I11324)</f>
        <v>500376311.08000004</v>
      </c>
      <c r="J11325" s="42">
        <f>+I11325/H11325</f>
        <v>0.94486157322790854</v>
      </c>
      <c r="K11325" s="20">
        <f>SUBTOTAL(9,K11320:K11324)</f>
        <v>130565910.11</v>
      </c>
      <c r="L11325" s="20">
        <f>SUBTOTAL(9,L11320:L11324)</f>
        <v>112153758.08000001</v>
      </c>
      <c r="M11325" s="7">
        <f>IFERROR((L11325/K11325),"N.A")</f>
        <v>0.85898193476009166</v>
      </c>
    </row>
    <row r="11326" spans="1:13" s="14" customFormat="1" ht="30" outlineLevel="2" x14ac:dyDescent="0.25">
      <c r="A11326" s="34"/>
      <c r="B11326" s="44" t="s">
        <v>3684</v>
      </c>
      <c r="C11326" s="31" t="s">
        <v>3118</v>
      </c>
      <c r="D11326" s="14" t="s">
        <v>1574</v>
      </c>
      <c r="E11326" s="14" t="s">
        <v>1754</v>
      </c>
      <c r="F11326" s="14" t="s">
        <v>1755</v>
      </c>
      <c r="G11326" s="14" t="s">
        <v>16</v>
      </c>
      <c r="H11326" s="15">
        <v>242157066</v>
      </c>
      <c r="I11326" s="15">
        <v>153706979.60999998</v>
      </c>
      <c r="J11326" s="16">
        <f>IFERROR((I11326/H11326),0)</f>
        <v>0.63474084051712121</v>
      </c>
      <c r="K11326" s="15">
        <v>178940875.68000001</v>
      </c>
      <c r="L11326" s="15">
        <v>153706979.60999998</v>
      </c>
      <c r="M11326" s="17">
        <f>L11326/K11326</f>
        <v>0.85898193482004748</v>
      </c>
    </row>
    <row r="11327" spans="1:13" s="14" customFormat="1" ht="30" outlineLevel="2" x14ac:dyDescent="0.25">
      <c r="A11327" s="34"/>
      <c r="B11327" s="44" t="s">
        <v>3684</v>
      </c>
      <c r="C11327" s="31" t="s">
        <v>3118</v>
      </c>
      <c r="D11327" s="14" t="s">
        <v>1574</v>
      </c>
      <c r="E11327" s="14" t="s">
        <v>1754</v>
      </c>
      <c r="F11327" s="14" t="s">
        <v>1755</v>
      </c>
      <c r="G11327" s="14" t="s">
        <v>6109</v>
      </c>
      <c r="H11327" s="20">
        <v>402515673</v>
      </c>
      <c r="I11327" s="20">
        <v>402515673</v>
      </c>
      <c r="J11327" s="21">
        <f>IFERROR((I11327/H11327),0)</f>
        <v>1</v>
      </c>
      <c r="K11327" s="20"/>
      <c r="L11327" s="20"/>
      <c r="M11327" s="22"/>
    </row>
    <row r="11328" spans="1:13" s="14" customFormat="1" ht="30" outlineLevel="2" x14ac:dyDescent="0.25">
      <c r="A11328" s="34"/>
      <c r="B11328" s="44" t="s">
        <v>3684</v>
      </c>
      <c r="C11328" s="31" t="s">
        <v>3118</v>
      </c>
      <c r="D11328" s="14" t="s">
        <v>1574</v>
      </c>
      <c r="E11328" s="14" t="s">
        <v>1754</v>
      </c>
      <c r="F11328" s="14" t="s">
        <v>1755</v>
      </c>
      <c r="G11328" s="14" t="s">
        <v>6481</v>
      </c>
      <c r="H11328" s="20">
        <v>1498</v>
      </c>
      <c r="I11328" s="20">
        <v>1498</v>
      </c>
      <c r="J11328" s="21">
        <f>IFERROR((I11328/H11328),0)</f>
        <v>1</v>
      </c>
      <c r="K11328" s="20"/>
      <c r="L11328" s="20"/>
      <c r="M11328" s="22"/>
    </row>
    <row r="11329" spans="1:13" s="14" customFormat="1" ht="30" outlineLevel="2" x14ac:dyDescent="0.25">
      <c r="A11329" s="34"/>
      <c r="B11329" s="44" t="s">
        <v>3684</v>
      </c>
      <c r="C11329" s="31" t="s">
        <v>3118</v>
      </c>
      <c r="D11329" s="14" t="s">
        <v>1574</v>
      </c>
      <c r="E11329" s="14" t="s">
        <v>1754</v>
      </c>
      <c r="F11329" s="14" t="s">
        <v>1755</v>
      </c>
      <c r="G11329" s="14" t="s">
        <v>6492</v>
      </c>
      <c r="H11329" s="20">
        <v>36839380</v>
      </c>
      <c r="I11329" s="20">
        <v>36839380</v>
      </c>
      <c r="J11329" s="21">
        <f>IFERROR((I11329/H11329),0)</f>
        <v>1</v>
      </c>
      <c r="K11329" s="20"/>
      <c r="L11329" s="20"/>
      <c r="M11329" s="22"/>
    </row>
    <row r="11330" spans="1:13" s="14" customFormat="1" ht="30" outlineLevel="2" x14ac:dyDescent="0.25">
      <c r="A11330" s="34"/>
      <c r="B11330" s="44" t="s">
        <v>3684</v>
      </c>
      <c r="C11330" s="31" t="s">
        <v>3118</v>
      </c>
      <c r="D11330" s="14" t="s">
        <v>1574</v>
      </c>
      <c r="E11330" s="14" t="s">
        <v>1754</v>
      </c>
      <c r="F11330" s="14" t="s">
        <v>1755</v>
      </c>
      <c r="G11330" s="14" t="s">
        <v>6493</v>
      </c>
      <c r="H11330" s="20">
        <v>-48431413</v>
      </c>
      <c r="I11330" s="20"/>
      <c r="J11330" s="21">
        <f>IFERROR((I11330/H11330),0)</f>
        <v>0</v>
      </c>
      <c r="K11330" s="20"/>
      <c r="L11330" s="20"/>
      <c r="M11330" s="22"/>
    </row>
    <row r="11331" spans="1:13" s="14" customFormat="1" ht="30" outlineLevel="1" x14ac:dyDescent="0.25">
      <c r="A11331" s="34"/>
      <c r="B11331" s="46" t="s">
        <v>8285</v>
      </c>
      <c r="C11331" s="40" t="str">
        <f>C11330</f>
        <v>ASIGNACIÓN PARA LA INVERSIÓN LOCAL  - AMBIENTE Y DESARROLLO SOSTENIBLE</v>
      </c>
      <c r="D11331" s="39" t="str">
        <f>D11330</f>
        <v xml:space="preserve">CUNDINAMARCA                                      </v>
      </c>
      <c r="E11331" s="39" t="str">
        <f>E11330</f>
        <v>25372</v>
      </c>
      <c r="F11331" s="39" t="str">
        <f>F11330</f>
        <v xml:space="preserve">JUNÍN                                             </v>
      </c>
      <c r="G11331" s="39" t="s">
        <v>10656</v>
      </c>
      <c r="H11331" s="20">
        <f>SUBTOTAL(9,H11326:H11330)</f>
        <v>633082204</v>
      </c>
      <c r="I11331" s="20">
        <f>SUBTOTAL(9,I11326:I11330)</f>
        <v>593063530.61000001</v>
      </c>
      <c r="J11331" s="42">
        <f>+I11331/H11331</f>
        <v>0.93678755596484908</v>
      </c>
      <c r="K11331" s="20">
        <f>SUBTOTAL(9,K11326:K11330)</f>
        <v>178940875.68000001</v>
      </c>
      <c r="L11331" s="20">
        <f>SUBTOTAL(9,L11326:L11330)</f>
        <v>153706979.60999998</v>
      </c>
      <c r="M11331" s="7">
        <f>IFERROR((L11331/K11331),"N.A")</f>
        <v>0.85898193482004748</v>
      </c>
    </row>
    <row r="11332" spans="1:13" s="14" customFormat="1" ht="30" outlineLevel="2" x14ac:dyDescent="0.25">
      <c r="A11332" s="34"/>
      <c r="B11332" s="44" t="s">
        <v>3685</v>
      </c>
      <c r="C11332" s="31" t="s">
        <v>3118</v>
      </c>
      <c r="D11332" s="14" t="s">
        <v>1574</v>
      </c>
      <c r="E11332" s="14" t="s">
        <v>1757</v>
      </c>
      <c r="F11332" s="14" t="s">
        <v>1758</v>
      </c>
      <c r="G11332" s="14" t="s">
        <v>16</v>
      </c>
      <c r="H11332" s="15">
        <v>155526069</v>
      </c>
      <c r="I11332" s="15">
        <v>98718747.75</v>
      </c>
      <c r="J11332" s="16">
        <f>IFERROR((I11332/H11332),0)</f>
        <v>0.63474084045678536</v>
      </c>
      <c r="K11332" s="15">
        <v>114925289.77</v>
      </c>
      <c r="L11332" s="15">
        <v>98718747.75</v>
      </c>
      <c r="M11332" s="17">
        <f>L11332/K11332</f>
        <v>0.85898193467744</v>
      </c>
    </row>
    <row r="11333" spans="1:13" s="14" customFormat="1" ht="30" outlineLevel="2" x14ac:dyDescent="0.25">
      <c r="A11333" s="34"/>
      <c r="B11333" s="44" t="s">
        <v>3685</v>
      </c>
      <c r="C11333" s="31" t="s">
        <v>3118</v>
      </c>
      <c r="D11333" s="14" t="s">
        <v>1574</v>
      </c>
      <c r="E11333" s="14" t="s">
        <v>1757</v>
      </c>
      <c r="F11333" s="14" t="s">
        <v>1758</v>
      </c>
      <c r="G11333" s="14" t="s">
        <v>6109</v>
      </c>
      <c r="H11333" s="20">
        <v>168007263</v>
      </c>
      <c r="I11333" s="20">
        <v>168007263</v>
      </c>
      <c r="J11333" s="21">
        <f>IFERROR((I11333/H11333),0)</f>
        <v>1</v>
      </c>
      <c r="K11333" s="20"/>
      <c r="L11333" s="20"/>
      <c r="M11333" s="22"/>
    </row>
    <row r="11334" spans="1:13" s="14" customFormat="1" ht="30" outlineLevel="2" x14ac:dyDescent="0.25">
      <c r="A11334" s="34"/>
      <c r="B11334" s="44" t="s">
        <v>3685</v>
      </c>
      <c r="C11334" s="31" t="s">
        <v>3118</v>
      </c>
      <c r="D11334" s="14" t="s">
        <v>1574</v>
      </c>
      <c r="E11334" s="14" t="s">
        <v>1757</v>
      </c>
      <c r="F11334" s="14" t="s">
        <v>1758</v>
      </c>
      <c r="G11334" s="14" t="s">
        <v>6481</v>
      </c>
      <c r="H11334" s="20">
        <v>962</v>
      </c>
      <c r="I11334" s="20">
        <v>962</v>
      </c>
      <c r="J11334" s="21">
        <f>IFERROR((I11334/H11334),0)</f>
        <v>1</v>
      </c>
      <c r="K11334" s="20"/>
      <c r="L11334" s="20"/>
      <c r="M11334" s="22"/>
    </row>
    <row r="11335" spans="1:13" s="14" customFormat="1" ht="30" outlineLevel="2" x14ac:dyDescent="0.25">
      <c r="A11335" s="34"/>
      <c r="B11335" s="44" t="s">
        <v>3685</v>
      </c>
      <c r="C11335" s="31" t="s">
        <v>3118</v>
      </c>
      <c r="D11335" s="14" t="s">
        <v>1574</v>
      </c>
      <c r="E11335" s="14" t="s">
        <v>1757</v>
      </c>
      <c r="F11335" s="14" t="s">
        <v>1758</v>
      </c>
      <c r="G11335" s="14" t="s">
        <v>6492</v>
      </c>
      <c r="H11335" s="20">
        <v>23660198</v>
      </c>
      <c r="I11335" s="20">
        <v>23660198</v>
      </c>
      <c r="J11335" s="21">
        <f>IFERROR((I11335/H11335),0)</f>
        <v>1</v>
      </c>
      <c r="K11335" s="20"/>
      <c r="L11335" s="20"/>
      <c r="M11335" s="22"/>
    </row>
    <row r="11336" spans="1:13" s="14" customFormat="1" ht="30" outlineLevel="2" x14ac:dyDescent="0.25">
      <c r="A11336" s="34"/>
      <c r="B11336" s="44" t="s">
        <v>3685</v>
      </c>
      <c r="C11336" s="31" t="s">
        <v>3118</v>
      </c>
      <c r="D11336" s="14" t="s">
        <v>1574</v>
      </c>
      <c r="E11336" s="14" t="s">
        <v>1757</v>
      </c>
      <c r="F11336" s="14" t="s">
        <v>1758</v>
      </c>
      <c r="G11336" s="14" t="s">
        <v>6493</v>
      </c>
      <c r="H11336" s="20">
        <v>-31105214</v>
      </c>
      <c r="I11336" s="20"/>
      <c r="J11336" s="21">
        <f>IFERROR((I11336/H11336),0)</f>
        <v>0</v>
      </c>
      <c r="K11336" s="20"/>
      <c r="L11336" s="20"/>
      <c r="M11336" s="22"/>
    </row>
    <row r="11337" spans="1:13" s="14" customFormat="1" ht="30" outlineLevel="1" x14ac:dyDescent="0.25">
      <c r="A11337" s="34"/>
      <c r="B11337" s="46" t="s">
        <v>8286</v>
      </c>
      <c r="C11337" s="40" t="str">
        <f>C11336</f>
        <v>ASIGNACIÓN PARA LA INVERSIÓN LOCAL  - AMBIENTE Y DESARROLLO SOSTENIBLE</v>
      </c>
      <c r="D11337" s="39" t="str">
        <f>D11336</f>
        <v xml:space="preserve">CUNDINAMARCA                                      </v>
      </c>
      <c r="E11337" s="39" t="str">
        <f>E11336</f>
        <v>25368</v>
      </c>
      <c r="F11337" s="39" t="str">
        <f>F11336</f>
        <v xml:space="preserve">JERUSALÉN                                         </v>
      </c>
      <c r="G11337" s="39" t="s">
        <v>10656</v>
      </c>
      <c r="H11337" s="20">
        <f>SUBTOTAL(9,H11332:H11336)</f>
        <v>316089278</v>
      </c>
      <c r="I11337" s="20">
        <f>SUBTOTAL(9,I11332:I11336)</f>
        <v>290387170.75</v>
      </c>
      <c r="J11337" s="42">
        <f>+I11337/H11337</f>
        <v>0.91868719049052971</v>
      </c>
      <c r="K11337" s="20">
        <f>SUBTOTAL(9,K11332:K11336)</f>
        <v>114925289.77</v>
      </c>
      <c r="L11337" s="20">
        <f>SUBTOTAL(9,L11332:L11336)</f>
        <v>98718747.75</v>
      </c>
      <c r="M11337" s="7">
        <f>IFERROR((L11337/K11337),"N.A")</f>
        <v>0.85898193467744</v>
      </c>
    </row>
    <row r="11338" spans="1:13" s="14" customFormat="1" ht="30" outlineLevel="2" x14ac:dyDescent="0.25">
      <c r="A11338" s="34"/>
      <c r="B11338" s="44" t="s">
        <v>3686</v>
      </c>
      <c r="C11338" s="31" t="s">
        <v>3118</v>
      </c>
      <c r="D11338" s="14" t="s">
        <v>1574</v>
      </c>
      <c r="E11338" s="14" t="s">
        <v>1760</v>
      </c>
      <c r="F11338" s="14" t="s">
        <v>1761</v>
      </c>
      <c r="G11338" s="14" t="s">
        <v>16</v>
      </c>
      <c r="H11338" s="15">
        <v>158225926</v>
      </c>
      <c r="I11338" s="15">
        <v>100432457.25999999</v>
      </c>
      <c r="J11338" s="16">
        <f>IFERROR((I11338/H11338),0)</f>
        <v>0.63474084051181345</v>
      </c>
      <c r="K11338" s="15">
        <v>116920336.93000001</v>
      </c>
      <c r="L11338" s="15">
        <v>100432457.25999999</v>
      </c>
      <c r="M11338" s="17">
        <f>L11338/K11338</f>
        <v>0.85898193502580067</v>
      </c>
    </row>
    <row r="11339" spans="1:13" s="14" customFormat="1" ht="30" outlineLevel="2" x14ac:dyDescent="0.25">
      <c r="A11339" s="34"/>
      <c r="B11339" s="44" t="s">
        <v>3686</v>
      </c>
      <c r="C11339" s="31" t="s">
        <v>3118</v>
      </c>
      <c r="D11339" s="14" t="s">
        <v>1574</v>
      </c>
      <c r="E11339" s="14" t="s">
        <v>1760</v>
      </c>
      <c r="F11339" s="14" t="s">
        <v>1761</v>
      </c>
      <c r="G11339" s="14" t="s">
        <v>6109</v>
      </c>
      <c r="H11339" s="20">
        <v>258659658</v>
      </c>
      <c r="I11339" s="20">
        <v>258659658</v>
      </c>
      <c r="J11339" s="21">
        <f>IFERROR((I11339/H11339),0)</f>
        <v>1</v>
      </c>
      <c r="K11339" s="20"/>
      <c r="L11339" s="20"/>
      <c r="M11339" s="22"/>
    </row>
    <row r="11340" spans="1:13" s="14" customFormat="1" ht="30" outlineLevel="2" x14ac:dyDescent="0.25">
      <c r="A11340" s="34"/>
      <c r="B11340" s="44" t="s">
        <v>3686</v>
      </c>
      <c r="C11340" s="31" t="s">
        <v>3118</v>
      </c>
      <c r="D11340" s="14" t="s">
        <v>1574</v>
      </c>
      <c r="E11340" s="14" t="s">
        <v>1760</v>
      </c>
      <c r="F11340" s="14" t="s">
        <v>1761</v>
      </c>
      <c r="G11340" s="14" t="s">
        <v>6481</v>
      </c>
      <c r="H11340" s="20">
        <v>979</v>
      </c>
      <c r="I11340" s="20">
        <v>979</v>
      </c>
      <c r="J11340" s="21">
        <f>IFERROR((I11340/H11340),0)</f>
        <v>1</v>
      </c>
      <c r="K11340" s="20"/>
      <c r="L11340" s="20"/>
      <c r="M11340" s="22"/>
    </row>
    <row r="11341" spans="1:13" s="14" customFormat="1" ht="30" outlineLevel="2" x14ac:dyDescent="0.25">
      <c r="A11341" s="34"/>
      <c r="B11341" s="44" t="s">
        <v>3686</v>
      </c>
      <c r="C11341" s="31" t="s">
        <v>3118</v>
      </c>
      <c r="D11341" s="14" t="s">
        <v>1574</v>
      </c>
      <c r="E11341" s="14" t="s">
        <v>1760</v>
      </c>
      <c r="F11341" s="14" t="s">
        <v>1761</v>
      </c>
      <c r="G11341" s="14" t="s">
        <v>6492</v>
      </c>
      <c r="H11341" s="20">
        <v>24070927</v>
      </c>
      <c r="I11341" s="20">
        <v>24070927</v>
      </c>
      <c r="J11341" s="21">
        <f>IFERROR((I11341/H11341),0)</f>
        <v>1</v>
      </c>
      <c r="K11341" s="20"/>
      <c r="L11341" s="20"/>
      <c r="M11341" s="22"/>
    </row>
    <row r="11342" spans="1:13" s="14" customFormat="1" ht="30" outlineLevel="2" x14ac:dyDescent="0.25">
      <c r="A11342" s="34"/>
      <c r="B11342" s="44" t="s">
        <v>3686</v>
      </c>
      <c r="C11342" s="31" t="s">
        <v>3118</v>
      </c>
      <c r="D11342" s="14" t="s">
        <v>1574</v>
      </c>
      <c r="E11342" s="14" t="s">
        <v>1760</v>
      </c>
      <c r="F11342" s="14" t="s">
        <v>1761</v>
      </c>
      <c r="G11342" s="14" t="s">
        <v>6493</v>
      </c>
      <c r="H11342" s="20">
        <v>-31645185</v>
      </c>
      <c r="I11342" s="20"/>
      <c r="J11342" s="21">
        <f>IFERROR((I11342/H11342),0)</f>
        <v>0</v>
      </c>
      <c r="K11342" s="20"/>
      <c r="L11342" s="20"/>
      <c r="M11342" s="22"/>
    </row>
    <row r="11343" spans="1:13" s="14" customFormat="1" ht="30" outlineLevel="1" x14ac:dyDescent="0.25">
      <c r="A11343" s="34"/>
      <c r="B11343" s="46" t="s">
        <v>8287</v>
      </c>
      <c r="C11343" s="40" t="str">
        <f>C11342</f>
        <v>ASIGNACIÓN PARA LA INVERSIÓN LOCAL  - AMBIENTE Y DESARROLLO SOSTENIBLE</v>
      </c>
      <c r="D11343" s="39" t="str">
        <f>D11342</f>
        <v xml:space="preserve">CUNDINAMARCA                                      </v>
      </c>
      <c r="E11343" s="39" t="str">
        <f>E11342</f>
        <v>25339</v>
      </c>
      <c r="F11343" s="39" t="str">
        <f>F11342</f>
        <v xml:space="preserve">GUTIÉRREZ                                         </v>
      </c>
      <c r="G11343" s="39" t="s">
        <v>10656</v>
      </c>
      <c r="H11343" s="20">
        <f>SUBTOTAL(9,H11338:H11342)</f>
        <v>409312305</v>
      </c>
      <c r="I11343" s="20">
        <f>SUBTOTAL(9,I11338:I11342)</f>
        <v>383164021.25999999</v>
      </c>
      <c r="J11343" s="42">
        <f>+I11343/H11343</f>
        <v>0.93611654616638018</v>
      </c>
      <c r="K11343" s="20">
        <f>SUBTOTAL(9,K11338:K11342)</f>
        <v>116920336.93000001</v>
      </c>
      <c r="L11343" s="20">
        <f>SUBTOTAL(9,L11338:L11342)</f>
        <v>100432457.25999999</v>
      </c>
      <c r="M11343" s="7">
        <f>IFERROR((L11343/K11343),"N.A")</f>
        <v>0.85898193502580067</v>
      </c>
    </row>
    <row r="11344" spans="1:13" s="14" customFormat="1" ht="30" outlineLevel="2" x14ac:dyDescent="0.25">
      <c r="A11344" s="34"/>
      <c r="B11344" s="44" t="s">
        <v>3687</v>
      </c>
      <c r="C11344" s="31" t="s">
        <v>3118</v>
      </c>
      <c r="D11344" s="14" t="s">
        <v>1574</v>
      </c>
      <c r="E11344" s="14" t="s">
        <v>1763</v>
      </c>
      <c r="F11344" s="14" t="s">
        <v>1764</v>
      </c>
      <c r="G11344" s="14" t="s">
        <v>16</v>
      </c>
      <c r="H11344" s="15">
        <v>186864022</v>
      </c>
      <c r="I11344" s="15">
        <v>118610226.38</v>
      </c>
      <c r="J11344" s="16">
        <f>IFERROR((I11344/H11344),0)</f>
        <v>0.63474084048132062</v>
      </c>
      <c r="K11344" s="15">
        <v>138082329.37</v>
      </c>
      <c r="L11344" s="15">
        <v>118610226.38</v>
      </c>
      <c r="M11344" s="17">
        <f>L11344/K11344</f>
        <v>0.85898193433699022</v>
      </c>
    </row>
    <row r="11345" spans="1:13" s="14" customFormat="1" ht="30" outlineLevel="2" x14ac:dyDescent="0.25">
      <c r="A11345" s="34"/>
      <c r="B11345" s="44" t="s">
        <v>3687</v>
      </c>
      <c r="C11345" s="31" t="s">
        <v>3118</v>
      </c>
      <c r="D11345" s="14" t="s">
        <v>1574</v>
      </c>
      <c r="E11345" s="14" t="s">
        <v>1763</v>
      </c>
      <c r="F11345" s="14" t="s">
        <v>1764</v>
      </c>
      <c r="G11345" s="14" t="s">
        <v>6109</v>
      </c>
      <c r="H11345" s="20">
        <v>312096855</v>
      </c>
      <c r="I11345" s="20">
        <v>312096855</v>
      </c>
      <c r="J11345" s="21">
        <f>IFERROR((I11345/H11345),0)</f>
        <v>1</v>
      </c>
      <c r="K11345" s="20"/>
      <c r="L11345" s="20"/>
      <c r="M11345" s="22"/>
    </row>
    <row r="11346" spans="1:13" s="14" customFormat="1" ht="30" outlineLevel="2" x14ac:dyDescent="0.25">
      <c r="A11346" s="34"/>
      <c r="B11346" s="44" t="s">
        <v>3687</v>
      </c>
      <c r="C11346" s="31" t="s">
        <v>3118</v>
      </c>
      <c r="D11346" s="14" t="s">
        <v>1574</v>
      </c>
      <c r="E11346" s="14" t="s">
        <v>1763</v>
      </c>
      <c r="F11346" s="14" t="s">
        <v>1764</v>
      </c>
      <c r="G11346" s="14" t="s">
        <v>6481</v>
      </c>
      <c r="H11346" s="20">
        <v>1156</v>
      </c>
      <c r="I11346" s="20">
        <v>1156</v>
      </c>
      <c r="J11346" s="21">
        <f>IFERROR((I11346/H11346),0)</f>
        <v>1</v>
      </c>
      <c r="K11346" s="20"/>
      <c r="L11346" s="20"/>
      <c r="M11346" s="22"/>
    </row>
    <row r="11347" spans="1:13" s="14" customFormat="1" ht="30" outlineLevel="2" x14ac:dyDescent="0.25">
      <c r="A11347" s="34"/>
      <c r="B11347" s="44" t="s">
        <v>3687</v>
      </c>
      <c r="C11347" s="31" t="s">
        <v>3118</v>
      </c>
      <c r="D11347" s="14" t="s">
        <v>1574</v>
      </c>
      <c r="E11347" s="14" t="s">
        <v>1763</v>
      </c>
      <c r="F11347" s="14" t="s">
        <v>1764</v>
      </c>
      <c r="G11347" s="14" t="s">
        <v>6492</v>
      </c>
      <c r="H11347" s="20">
        <v>28427644</v>
      </c>
      <c r="I11347" s="20">
        <v>28427644</v>
      </c>
      <c r="J11347" s="21">
        <f>IFERROR((I11347/H11347),0)</f>
        <v>1</v>
      </c>
      <c r="K11347" s="20"/>
      <c r="L11347" s="20"/>
      <c r="M11347" s="22"/>
    </row>
    <row r="11348" spans="1:13" s="14" customFormat="1" ht="30" outlineLevel="2" x14ac:dyDescent="0.25">
      <c r="A11348" s="34"/>
      <c r="B11348" s="44" t="s">
        <v>3687</v>
      </c>
      <c r="C11348" s="31" t="s">
        <v>3118</v>
      </c>
      <c r="D11348" s="14" t="s">
        <v>1574</v>
      </c>
      <c r="E11348" s="14" t="s">
        <v>1763</v>
      </c>
      <c r="F11348" s="14" t="s">
        <v>1764</v>
      </c>
      <c r="G11348" s="14" t="s">
        <v>6493</v>
      </c>
      <c r="H11348" s="20">
        <v>-37372804</v>
      </c>
      <c r="I11348" s="20"/>
      <c r="J11348" s="21">
        <f>IFERROR((I11348/H11348),0)</f>
        <v>0</v>
      </c>
      <c r="K11348" s="20"/>
      <c r="L11348" s="20"/>
      <c r="M11348" s="22"/>
    </row>
    <row r="11349" spans="1:13" s="14" customFormat="1" ht="30" outlineLevel="1" x14ac:dyDescent="0.25">
      <c r="A11349" s="34"/>
      <c r="B11349" s="46" t="s">
        <v>8288</v>
      </c>
      <c r="C11349" s="40" t="str">
        <f>C11348</f>
        <v>ASIGNACIÓN PARA LA INVERSIÓN LOCAL  - AMBIENTE Y DESARROLLO SOSTENIBLE</v>
      </c>
      <c r="D11349" s="39" t="str">
        <f>D11348</f>
        <v xml:space="preserve">CUNDINAMARCA                                      </v>
      </c>
      <c r="E11349" s="39" t="str">
        <f>E11348</f>
        <v>25335</v>
      </c>
      <c r="F11349" s="39" t="str">
        <f>F11348</f>
        <v xml:space="preserve">GUAYABETAL                                        </v>
      </c>
      <c r="G11349" s="39" t="s">
        <v>10656</v>
      </c>
      <c r="H11349" s="20">
        <f>SUBTOTAL(9,H11344:H11348)</f>
        <v>490016873</v>
      </c>
      <c r="I11349" s="20">
        <f>SUBTOTAL(9,I11344:I11348)</f>
        <v>459135881.38</v>
      </c>
      <c r="J11349" s="42">
        <f>+I11349/H11349</f>
        <v>0.93697973820587188</v>
      </c>
      <c r="K11349" s="20">
        <f>SUBTOTAL(9,K11344:K11348)</f>
        <v>138082329.37</v>
      </c>
      <c r="L11349" s="20">
        <f>SUBTOTAL(9,L11344:L11348)</f>
        <v>118610226.38</v>
      </c>
      <c r="M11349" s="7">
        <f>IFERROR((L11349/K11349),"N.A")</f>
        <v>0.85898193433699022</v>
      </c>
    </row>
    <row r="11350" spans="1:13" s="14" customFormat="1" ht="30" outlineLevel="2" x14ac:dyDescent="0.25">
      <c r="A11350" s="34"/>
      <c r="B11350" s="44" t="s">
        <v>3688</v>
      </c>
      <c r="C11350" s="31" t="s">
        <v>3118</v>
      </c>
      <c r="D11350" s="14" t="s">
        <v>1574</v>
      </c>
      <c r="E11350" s="14" t="s">
        <v>1766</v>
      </c>
      <c r="F11350" s="14" t="s">
        <v>1767</v>
      </c>
      <c r="G11350" s="14" t="s">
        <v>16</v>
      </c>
      <c r="H11350" s="15">
        <v>167535565</v>
      </c>
      <c r="I11350" s="15">
        <v>106341665.33999999</v>
      </c>
      <c r="J11350" s="16">
        <f>IFERROR((I11350/H11350),0)</f>
        <v>0.63474084048959989</v>
      </c>
      <c r="K11350" s="15">
        <v>123799652.84</v>
      </c>
      <c r="L11350" s="15">
        <v>106341665.33999999</v>
      </c>
      <c r="M11350" s="17">
        <f>L11350/K11350</f>
        <v>0.85898193492866326</v>
      </c>
    </row>
    <row r="11351" spans="1:13" s="14" customFormat="1" ht="30" outlineLevel="2" x14ac:dyDescent="0.25">
      <c r="A11351" s="34"/>
      <c r="B11351" s="44" t="s">
        <v>3688</v>
      </c>
      <c r="C11351" s="31" t="s">
        <v>3118</v>
      </c>
      <c r="D11351" s="14" t="s">
        <v>1574</v>
      </c>
      <c r="E11351" s="14" t="s">
        <v>1766</v>
      </c>
      <c r="F11351" s="14" t="s">
        <v>1767</v>
      </c>
      <c r="G11351" s="14" t="s">
        <v>6109</v>
      </c>
      <c r="H11351" s="20">
        <v>148997716</v>
      </c>
      <c r="I11351" s="20">
        <v>148997716</v>
      </c>
      <c r="J11351" s="21">
        <f>IFERROR((I11351/H11351),0)</f>
        <v>1</v>
      </c>
      <c r="K11351" s="20"/>
      <c r="L11351" s="20"/>
      <c r="M11351" s="22"/>
    </row>
    <row r="11352" spans="1:13" s="14" customFormat="1" ht="30" outlineLevel="2" x14ac:dyDescent="0.25">
      <c r="A11352" s="34"/>
      <c r="B11352" s="44" t="s">
        <v>3688</v>
      </c>
      <c r="C11352" s="31" t="s">
        <v>3118</v>
      </c>
      <c r="D11352" s="14" t="s">
        <v>1574</v>
      </c>
      <c r="E11352" s="14" t="s">
        <v>1766</v>
      </c>
      <c r="F11352" s="14" t="s">
        <v>1767</v>
      </c>
      <c r="G11352" s="14" t="s">
        <v>6481</v>
      </c>
      <c r="H11352" s="20">
        <v>1036</v>
      </c>
      <c r="I11352" s="20">
        <v>1036</v>
      </c>
      <c r="J11352" s="21">
        <f>IFERROR((I11352/H11352),0)</f>
        <v>1</v>
      </c>
      <c r="K11352" s="20"/>
      <c r="L11352" s="20"/>
      <c r="M11352" s="22"/>
    </row>
    <row r="11353" spans="1:13" s="14" customFormat="1" ht="30" outlineLevel="2" x14ac:dyDescent="0.25">
      <c r="A11353" s="34"/>
      <c r="B11353" s="44" t="s">
        <v>3688</v>
      </c>
      <c r="C11353" s="31" t="s">
        <v>3118</v>
      </c>
      <c r="D11353" s="14" t="s">
        <v>1574</v>
      </c>
      <c r="E11353" s="14" t="s">
        <v>1766</v>
      </c>
      <c r="F11353" s="14" t="s">
        <v>1767</v>
      </c>
      <c r="G11353" s="14" t="s">
        <v>6492</v>
      </c>
      <c r="H11353" s="20">
        <v>25487203</v>
      </c>
      <c r="I11353" s="20">
        <v>25487203</v>
      </c>
      <c r="J11353" s="21">
        <f>IFERROR((I11353/H11353),0)</f>
        <v>1</v>
      </c>
      <c r="K11353" s="20"/>
      <c r="L11353" s="20"/>
      <c r="M11353" s="22"/>
    </row>
    <row r="11354" spans="1:13" s="14" customFormat="1" ht="30" outlineLevel="2" x14ac:dyDescent="0.25">
      <c r="A11354" s="34"/>
      <c r="B11354" s="44" t="s">
        <v>3688</v>
      </c>
      <c r="C11354" s="31" t="s">
        <v>3118</v>
      </c>
      <c r="D11354" s="14" t="s">
        <v>1574</v>
      </c>
      <c r="E11354" s="14" t="s">
        <v>1766</v>
      </c>
      <c r="F11354" s="14" t="s">
        <v>1767</v>
      </c>
      <c r="G11354" s="14" t="s">
        <v>6493</v>
      </c>
      <c r="H11354" s="20">
        <v>-33507113</v>
      </c>
      <c r="I11354" s="20"/>
      <c r="J11354" s="21">
        <f>IFERROR((I11354/H11354),0)</f>
        <v>0</v>
      </c>
      <c r="K11354" s="20"/>
      <c r="L11354" s="20"/>
      <c r="M11354" s="22"/>
    </row>
    <row r="11355" spans="1:13" s="14" customFormat="1" ht="30" outlineLevel="1" x14ac:dyDescent="0.25">
      <c r="A11355" s="34"/>
      <c r="B11355" s="46" t="s">
        <v>8289</v>
      </c>
      <c r="C11355" s="40" t="str">
        <f>C11354</f>
        <v>ASIGNACIÓN PARA LA INVERSIÓN LOCAL  - AMBIENTE Y DESARROLLO SOSTENIBLE</v>
      </c>
      <c r="D11355" s="39" t="str">
        <f>D11354</f>
        <v xml:space="preserve">CUNDINAMARCA                                      </v>
      </c>
      <c r="E11355" s="39" t="str">
        <f>E11354</f>
        <v>25328</v>
      </c>
      <c r="F11355" s="39" t="str">
        <f>F11354</f>
        <v xml:space="preserve">GUAYABAL DE SIQUIMA                               </v>
      </c>
      <c r="G11355" s="39" t="s">
        <v>10656</v>
      </c>
      <c r="H11355" s="20">
        <f>SUBTOTAL(9,H11350:H11354)</f>
        <v>308514407</v>
      </c>
      <c r="I11355" s="20">
        <f>SUBTOTAL(9,I11350:I11354)</f>
        <v>280827620.33999997</v>
      </c>
      <c r="J11355" s="42">
        <f>+I11355/H11355</f>
        <v>0.91025771882348427</v>
      </c>
      <c r="K11355" s="20">
        <f>SUBTOTAL(9,K11350:K11354)</f>
        <v>123799652.84</v>
      </c>
      <c r="L11355" s="20">
        <f>SUBTOTAL(9,L11350:L11354)</f>
        <v>106341665.33999999</v>
      </c>
      <c r="M11355" s="7">
        <f>IFERROR((L11355/K11355),"N.A")</f>
        <v>0.85898193492866326</v>
      </c>
    </row>
    <row r="11356" spans="1:13" s="14" customFormat="1" ht="30" outlineLevel="2" x14ac:dyDescent="0.25">
      <c r="A11356" s="34"/>
      <c r="B11356" s="44" t="s">
        <v>3689</v>
      </c>
      <c r="C11356" s="31" t="s">
        <v>3118</v>
      </c>
      <c r="D11356" s="14" t="s">
        <v>1574</v>
      </c>
      <c r="E11356" s="14" t="s">
        <v>1769</v>
      </c>
      <c r="F11356" s="14" t="s">
        <v>1770</v>
      </c>
      <c r="G11356" s="14" t="s">
        <v>16</v>
      </c>
      <c r="H11356" s="15">
        <v>162939471</v>
      </c>
      <c r="I11356" s="15">
        <v>103424336.76000001</v>
      </c>
      <c r="J11356" s="16">
        <f>IFERROR((I11356/H11356),0)</f>
        <v>0.63474084041920087</v>
      </c>
      <c r="K11356" s="15">
        <v>120403389.86000001</v>
      </c>
      <c r="L11356" s="15">
        <v>103424336.76000001</v>
      </c>
      <c r="M11356" s="17">
        <f>L11356/K11356</f>
        <v>0.85898193464700179</v>
      </c>
    </row>
    <row r="11357" spans="1:13" s="14" customFormat="1" ht="30" outlineLevel="2" x14ac:dyDescent="0.25">
      <c r="A11357" s="34"/>
      <c r="B11357" s="44" t="s">
        <v>3689</v>
      </c>
      <c r="C11357" s="31" t="s">
        <v>3118</v>
      </c>
      <c r="D11357" s="14" t="s">
        <v>1574</v>
      </c>
      <c r="E11357" s="14" t="s">
        <v>1769</v>
      </c>
      <c r="F11357" s="14" t="s">
        <v>1770</v>
      </c>
      <c r="G11357" s="14" t="s">
        <v>6109</v>
      </c>
      <c r="H11357" s="20">
        <v>272678647</v>
      </c>
      <c r="I11357" s="20">
        <v>272678647</v>
      </c>
      <c r="J11357" s="21">
        <f>IFERROR((I11357/H11357),0)</f>
        <v>1</v>
      </c>
      <c r="K11357" s="20"/>
      <c r="L11357" s="20"/>
      <c r="M11357" s="22"/>
    </row>
    <row r="11358" spans="1:13" s="14" customFormat="1" ht="30" outlineLevel="2" x14ac:dyDescent="0.25">
      <c r="A11358" s="34"/>
      <c r="B11358" s="44" t="s">
        <v>3689</v>
      </c>
      <c r="C11358" s="31" t="s">
        <v>3118</v>
      </c>
      <c r="D11358" s="14" t="s">
        <v>1574</v>
      </c>
      <c r="E11358" s="14" t="s">
        <v>1769</v>
      </c>
      <c r="F11358" s="14" t="s">
        <v>1770</v>
      </c>
      <c r="G11358" s="14" t="s">
        <v>6481</v>
      </c>
      <c r="H11358" s="20">
        <v>1008</v>
      </c>
      <c r="I11358" s="20">
        <v>1008</v>
      </c>
      <c r="J11358" s="21">
        <f>IFERROR((I11358/H11358),0)</f>
        <v>1</v>
      </c>
      <c r="K11358" s="20"/>
      <c r="L11358" s="20"/>
      <c r="M11358" s="22"/>
    </row>
    <row r="11359" spans="1:13" s="14" customFormat="1" ht="30" outlineLevel="2" x14ac:dyDescent="0.25">
      <c r="A11359" s="34"/>
      <c r="B11359" s="44" t="s">
        <v>3689</v>
      </c>
      <c r="C11359" s="31" t="s">
        <v>3118</v>
      </c>
      <c r="D11359" s="14" t="s">
        <v>1574</v>
      </c>
      <c r="E11359" s="14" t="s">
        <v>1769</v>
      </c>
      <c r="F11359" s="14" t="s">
        <v>1770</v>
      </c>
      <c r="G11359" s="14" t="s">
        <v>6492</v>
      </c>
      <c r="H11359" s="20">
        <v>24787999</v>
      </c>
      <c r="I11359" s="20">
        <v>24787999</v>
      </c>
      <c r="J11359" s="21">
        <f>IFERROR((I11359/H11359),0)</f>
        <v>1</v>
      </c>
      <c r="K11359" s="20"/>
      <c r="L11359" s="20"/>
      <c r="M11359" s="22"/>
    </row>
    <row r="11360" spans="1:13" s="14" customFormat="1" ht="30" outlineLevel="2" x14ac:dyDescent="0.25">
      <c r="A11360" s="34"/>
      <c r="B11360" s="44" t="s">
        <v>3689</v>
      </c>
      <c r="C11360" s="31" t="s">
        <v>3118</v>
      </c>
      <c r="D11360" s="14" t="s">
        <v>1574</v>
      </c>
      <c r="E11360" s="14" t="s">
        <v>1769</v>
      </c>
      <c r="F11360" s="14" t="s">
        <v>1770</v>
      </c>
      <c r="G11360" s="14" t="s">
        <v>6493</v>
      </c>
      <c r="H11360" s="20">
        <v>-32587894</v>
      </c>
      <c r="I11360" s="20"/>
      <c r="J11360" s="21">
        <f>IFERROR((I11360/H11360),0)</f>
        <v>0</v>
      </c>
      <c r="K11360" s="20"/>
      <c r="L11360" s="20"/>
      <c r="M11360" s="22"/>
    </row>
    <row r="11361" spans="1:13" s="14" customFormat="1" ht="30" outlineLevel="1" x14ac:dyDescent="0.25">
      <c r="A11361" s="34"/>
      <c r="B11361" s="46" t="s">
        <v>8290</v>
      </c>
      <c r="C11361" s="40" t="str">
        <f>C11360</f>
        <v>ASIGNACIÓN PARA LA INVERSIÓN LOCAL  - AMBIENTE Y DESARROLLO SOSTENIBLE</v>
      </c>
      <c r="D11361" s="39" t="str">
        <f>D11360</f>
        <v xml:space="preserve">CUNDINAMARCA                                      </v>
      </c>
      <c r="E11361" s="39" t="str">
        <f>E11360</f>
        <v>25326</v>
      </c>
      <c r="F11361" s="39" t="str">
        <f>F11360</f>
        <v xml:space="preserve">GUATAVITA                                         </v>
      </c>
      <c r="G11361" s="39" t="s">
        <v>10656</v>
      </c>
      <c r="H11361" s="20">
        <f>SUBTOTAL(9,H11356:H11360)</f>
        <v>427819231</v>
      </c>
      <c r="I11361" s="20">
        <f>SUBTOTAL(9,I11356:I11360)</f>
        <v>400891990.75999999</v>
      </c>
      <c r="J11361" s="42">
        <f>+I11361/H11361</f>
        <v>0.9370593038161017</v>
      </c>
      <c r="K11361" s="20">
        <f>SUBTOTAL(9,K11356:K11360)</f>
        <v>120403389.86000001</v>
      </c>
      <c r="L11361" s="20">
        <f>SUBTOTAL(9,L11356:L11360)</f>
        <v>103424336.76000001</v>
      </c>
      <c r="M11361" s="7">
        <f>IFERROR((L11361/K11361),"N.A")</f>
        <v>0.85898193464700179</v>
      </c>
    </row>
    <row r="11362" spans="1:13" s="14" customFormat="1" ht="30" outlineLevel="2" x14ac:dyDescent="0.25">
      <c r="A11362" s="34"/>
      <c r="B11362" s="44" t="s">
        <v>3690</v>
      </c>
      <c r="C11362" s="31" t="s">
        <v>3118</v>
      </c>
      <c r="D11362" s="14" t="s">
        <v>1574</v>
      </c>
      <c r="E11362" s="14" t="s">
        <v>1772</v>
      </c>
      <c r="F11362" s="14" t="s">
        <v>1773</v>
      </c>
      <c r="G11362" s="14" t="s">
        <v>16</v>
      </c>
      <c r="H11362" s="15">
        <v>157381267</v>
      </c>
      <c r="I11362" s="15">
        <v>99896317.670000002</v>
      </c>
      <c r="J11362" s="16">
        <f>IFERROR((I11362/H11362),0)</f>
        <v>0.63474084034410527</v>
      </c>
      <c r="K11362" s="15">
        <v>116296179.83999997</v>
      </c>
      <c r="L11362" s="15">
        <v>99896317.670000002</v>
      </c>
      <c r="M11362" s="17">
        <f>L11362/K11362</f>
        <v>0.8589819356700894</v>
      </c>
    </row>
    <row r="11363" spans="1:13" s="14" customFormat="1" ht="30" outlineLevel="2" x14ac:dyDescent="0.25">
      <c r="A11363" s="34"/>
      <c r="B11363" s="44" t="s">
        <v>3690</v>
      </c>
      <c r="C11363" s="31" t="s">
        <v>3118</v>
      </c>
      <c r="D11363" s="14" t="s">
        <v>1574</v>
      </c>
      <c r="E11363" s="14" t="s">
        <v>1772</v>
      </c>
      <c r="F11363" s="14" t="s">
        <v>1773</v>
      </c>
      <c r="G11363" s="14" t="s">
        <v>6109</v>
      </c>
      <c r="H11363" s="20">
        <v>244225631</v>
      </c>
      <c r="I11363" s="20">
        <v>244225631</v>
      </c>
      <c r="J11363" s="21">
        <f>IFERROR((I11363/H11363),0)</f>
        <v>1</v>
      </c>
      <c r="K11363" s="20"/>
      <c r="L11363" s="20"/>
      <c r="M11363" s="22"/>
    </row>
    <row r="11364" spans="1:13" s="14" customFormat="1" ht="30" outlineLevel="2" x14ac:dyDescent="0.25">
      <c r="A11364" s="34"/>
      <c r="B11364" s="44" t="s">
        <v>3690</v>
      </c>
      <c r="C11364" s="31" t="s">
        <v>3118</v>
      </c>
      <c r="D11364" s="14" t="s">
        <v>1574</v>
      </c>
      <c r="E11364" s="14" t="s">
        <v>1772</v>
      </c>
      <c r="F11364" s="14" t="s">
        <v>1773</v>
      </c>
      <c r="G11364" s="14" t="s">
        <v>6481</v>
      </c>
      <c r="H11364" s="20">
        <v>973</v>
      </c>
      <c r="I11364" s="20">
        <v>973</v>
      </c>
      <c r="J11364" s="21">
        <f>IFERROR((I11364/H11364),0)</f>
        <v>1</v>
      </c>
      <c r="K11364" s="20"/>
      <c r="L11364" s="20"/>
      <c r="M11364" s="22"/>
    </row>
    <row r="11365" spans="1:13" s="14" customFormat="1" ht="30" outlineLevel="2" x14ac:dyDescent="0.25">
      <c r="A11365" s="34"/>
      <c r="B11365" s="44" t="s">
        <v>3690</v>
      </c>
      <c r="C11365" s="31" t="s">
        <v>3118</v>
      </c>
      <c r="D11365" s="14" t="s">
        <v>1574</v>
      </c>
      <c r="E11365" s="14" t="s">
        <v>1772</v>
      </c>
      <c r="F11365" s="14" t="s">
        <v>1773</v>
      </c>
      <c r="G11365" s="14" t="s">
        <v>6492</v>
      </c>
      <c r="H11365" s="20">
        <v>23942429</v>
      </c>
      <c r="I11365" s="20">
        <v>23942429</v>
      </c>
      <c r="J11365" s="21">
        <f>IFERROR((I11365/H11365),0)</f>
        <v>1</v>
      </c>
      <c r="K11365" s="20"/>
      <c r="L11365" s="20"/>
      <c r="M11365" s="22"/>
    </row>
    <row r="11366" spans="1:13" s="14" customFormat="1" ht="30" outlineLevel="2" x14ac:dyDescent="0.25">
      <c r="A11366" s="34"/>
      <c r="B11366" s="44" t="s">
        <v>3690</v>
      </c>
      <c r="C11366" s="31" t="s">
        <v>3118</v>
      </c>
      <c r="D11366" s="14" t="s">
        <v>1574</v>
      </c>
      <c r="E11366" s="14" t="s">
        <v>1772</v>
      </c>
      <c r="F11366" s="14" t="s">
        <v>1773</v>
      </c>
      <c r="G11366" s="14" t="s">
        <v>6493</v>
      </c>
      <c r="H11366" s="20">
        <v>-31476253</v>
      </c>
      <c r="I11366" s="20"/>
      <c r="J11366" s="21">
        <f>IFERROR((I11366/H11366),0)</f>
        <v>0</v>
      </c>
      <c r="K11366" s="20"/>
      <c r="L11366" s="20"/>
      <c r="M11366" s="22"/>
    </row>
    <row r="11367" spans="1:13" s="14" customFormat="1" ht="30" outlineLevel="1" x14ac:dyDescent="0.25">
      <c r="A11367" s="34"/>
      <c r="B11367" s="46" t="s">
        <v>8291</v>
      </c>
      <c r="C11367" s="40" t="str">
        <f>C11366</f>
        <v>ASIGNACIÓN PARA LA INVERSIÓN LOCAL  - AMBIENTE Y DESARROLLO SOSTENIBLE</v>
      </c>
      <c r="D11367" s="39" t="str">
        <f>D11366</f>
        <v xml:space="preserve">CUNDINAMARCA                                      </v>
      </c>
      <c r="E11367" s="39" t="str">
        <f>E11366</f>
        <v>25324</v>
      </c>
      <c r="F11367" s="39" t="str">
        <f>F11366</f>
        <v xml:space="preserve">GUATAQUÍ                                          </v>
      </c>
      <c r="G11367" s="39" t="s">
        <v>10656</v>
      </c>
      <c r="H11367" s="20">
        <f>SUBTOTAL(9,H11362:H11366)</f>
        <v>394074047</v>
      </c>
      <c r="I11367" s="20">
        <f>SUBTOTAL(9,I11362:I11366)</f>
        <v>368065350.67000002</v>
      </c>
      <c r="J11367" s="42">
        <f>+I11367/H11367</f>
        <v>0.93400048410191305</v>
      </c>
      <c r="K11367" s="20">
        <f>SUBTOTAL(9,K11362:K11366)</f>
        <v>116296179.83999997</v>
      </c>
      <c r="L11367" s="20">
        <f>SUBTOTAL(9,L11362:L11366)</f>
        <v>99896317.670000002</v>
      </c>
      <c r="M11367" s="7">
        <f>IFERROR((L11367/K11367),"N.A")</f>
        <v>0.8589819356700894</v>
      </c>
    </row>
    <row r="11368" spans="1:13" s="14" customFormat="1" ht="30" outlineLevel="2" x14ac:dyDescent="0.25">
      <c r="A11368" s="34"/>
      <c r="B11368" s="44" t="s">
        <v>3691</v>
      </c>
      <c r="C11368" s="31" t="s">
        <v>3118</v>
      </c>
      <c r="D11368" s="14" t="s">
        <v>1574</v>
      </c>
      <c r="E11368" s="14" t="s">
        <v>1775</v>
      </c>
      <c r="F11368" s="14" t="s">
        <v>1776</v>
      </c>
      <c r="G11368" s="14" t="s">
        <v>16</v>
      </c>
      <c r="H11368" s="15">
        <v>172901935</v>
      </c>
      <c r="I11368" s="15">
        <v>109747919.54000001</v>
      </c>
      <c r="J11368" s="16">
        <f>IFERROR((I11368/H11368),0)</f>
        <v>0.634740840465435</v>
      </c>
      <c r="K11368" s="15">
        <v>127765107.74000001</v>
      </c>
      <c r="L11368" s="15">
        <v>109747919.54000001</v>
      </c>
      <c r="M11368" s="17">
        <f>L11368/K11368</f>
        <v>0.85898193553231528</v>
      </c>
    </row>
    <row r="11369" spans="1:13" s="14" customFormat="1" ht="30" outlineLevel="2" x14ac:dyDescent="0.25">
      <c r="A11369" s="34"/>
      <c r="B11369" s="44" t="s">
        <v>3691</v>
      </c>
      <c r="C11369" s="31" t="s">
        <v>3118</v>
      </c>
      <c r="D11369" s="14" t="s">
        <v>1574</v>
      </c>
      <c r="E11369" s="14" t="s">
        <v>1775</v>
      </c>
      <c r="F11369" s="14" t="s">
        <v>1776</v>
      </c>
      <c r="G11369" s="14" t="s">
        <v>6109</v>
      </c>
      <c r="H11369" s="20">
        <v>325291587</v>
      </c>
      <c r="I11369" s="20">
        <v>325291587</v>
      </c>
      <c r="J11369" s="21">
        <f>IFERROR((I11369/H11369),0)</f>
        <v>1</v>
      </c>
      <c r="K11369" s="20"/>
      <c r="L11369" s="20"/>
      <c r="M11369" s="22"/>
    </row>
    <row r="11370" spans="1:13" s="14" customFormat="1" ht="30" outlineLevel="2" x14ac:dyDescent="0.25">
      <c r="A11370" s="34"/>
      <c r="B11370" s="44" t="s">
        <v>3691</v>
      </c>
      <c r="C11370" s="31" t="s">
        <v>3118</v>
      </c>
      <c r="D11370" s="14" t="s">
        <v>1574</v>
      </c>
      <c r="E11370" s="14" t="s">
        <v>1775</v>
      </c>
      <c r="F11370" s="14" t="s">
        <v>1776</v>
      </c>
      <c r="G11370" s="14" t="s">
        <v>6481</v>
      </c>
      <c r="H11370" s="20">
        <v>1069</v>
      </c>
      <c r="I11370" s="20">
        <v>1069</v>
      </c>
      <c r="J11370" s="21">
        <f>IFERROR((I11370/H11370),0)</f>
        <v>1</v>
      </c>
      <c r="K11370" s="20"/>
      <c r="L11370" s="20"/>
      <c r="M11370" s="22"/>
    </row>
    <row r="11371" spans="1:13" s="14" customFormat="1" ht="30" outlineLevel="2" x14ac:dyDescent="0.25">
      <c r="A11371" s="34"/>
      <c r="B11371" s="44" t="s">
        <v>3691</v>
      </c>
      <c r="C11371" s="31" t="s">
        <v>3118</v>
      </c>
      <c r="D11371" s="14" t="s">
        <v>1574</v>
      </c>
      <c r="E11371" s="14" t="s">
        <v>1775</v>
      </c>
      <c r="F11371" s="14" t="s">
        <v>1776</v>
      </c>
      <c r="G11371" s="14" t="s">
        <v>6492</v>
      </c>
      <c r="H11371" s="20">
        <v>26303590</v>
      </c>
      <c r="I11371" s="20">
        <v>26303590</v>
      </c>
      <c r="J11371" s="21">
        <f>IFERROR((I11371/H11371),0)</f>
        <v>1</v>
      </c>
      <c r="K11371" s="20"/>
      <c r="L11371" s="20"/>
      <c r="M11371" s="22"/>
    </row>
    <row r="11372" spans="1:13" s="14" customFormat="1" ht="30" outlineLevel="2" x14ac:dyDescent="0.25">
      <c r="A11372" s="34"/>
      <c r="B11372" s="44" t="s">
        <v>3691</v>
      </c>
      <c r="C11372" s="31" t="s">
        <v>3118</v>
      </c>
      <c r="D11372" s="14" t="s">
        <v>1574</v>
      </c>
      <c r="E11372" s="14" t="s">
        <v>1775</v>
      </c>
      <c r="F11372" s="14" t="s">
        <v>1776</v>
      </c>
      <c r="G11372" s="14" t="s">
        <v>6493</v>
      </c>
      <c r="H11372" s="20">
        <v>-34580387</v>
      </c>
      <c r="I11372" s="20"/>
      <c r="J11372" s="21">
        <f>IFERROR((I11372/H11372),0)</f>
        <v>0</v>
      </c>
      <c r="K11372" s="20"/>
      <c r="L11372" s="20"/>
      <c r="M11372" s="22"/>
    </row>
    <row r="11373" spans="1:13" s="14" customFormat="1" ht="30" outlineLevel="1" x14ac:dyDescent="0.25">
      <c r="A11373" s="34"/>
      <c r="B11373" s="46" t="s">
        <v>8292</v>
      </c>
      <c r="C11373" s="40" t="str">
        <f>C11372</f>
        <v>ASIGNACIÓN PARA LA INVERSIÓN LOCAL  - AMBIENTE Y DESARROLLO SOSTENIBLE</v>
      </c>
      <c r="D11373" s="39" t="str">
        <f>D11372</f>
        <v xml:space="preserve">CUNDINAMARCA                                      </v>
      </c>
      <c r="E11373" s="39" t="str">
        <f>E11372</f>
        <v>25322</v>
      </c>
      <c r="F11373" s="39" t="str">
        <f>F11372</f>
        <v xml:space="preserve">GUASCA                                            </v>
      </c>
      <c r="G11373" s="39" t="s">
        <v>10656</v>
      </c>
      <c r="H11373" s="20">
        <f>SUBTOTAL(9,H11368:H11372)</f>
        <v>489917794</v>
      </c>
      <c r="I11373" s="20">
        <f>SUBTOTAL(9,I11368:I11372)</f>
        <v>461344165.54000002</v>
      </c>
      <c r="J11373" s="42">
        <f>+I11373/H11373</f>
        <v>0.94167668778325697</v>
      </c>
      <c r="K11373" s="20">
        <f>SUBTOTAL(9,K11368:K11372)</f>
        <v>127765107.74000001</v>
      </c>
      <c r="L11373" s="20">
        <f>SUBTOTAL(9,L11368:L11372)</f>
        <v>109747919.54000001</v>
      </c>
      <c r="M11373" s="7">
        <f>IFERROR((L11373/K11373),"N.A")</f>
        <v>0.85898193553231528</v>
      </c>
    </row>
    <row r="11374" spans="1:13" s="14" customFormat="1" ht="30" outlineLevel="2" x14ac:dyDescent="0.25">
      <c r="A11374" s="34"/>
      <c r="B11374" s="44" t="s">
        <v>3692</v>
      </c>
      <c r="C11374" s="31" t="s">
        <v>3118</v>
      </c>
      <c r="D11374" s="14" t="s">
        <v>1574</v>
      </c>
      <c r="E11374" s="14" t="s">
        <v>1778</v>
      </c>
      <c r="F11374" s="14" t="s">
        <v>1779</v>
      </c>
      <c r="G11374" s="14" t="s">
        <v>16</v>
      </c>
      <c r="H11374" s="15">
        <v>343697820</v>
      </c>
      <c r="I11374" s="15">
        <v>218159043.12</v>
      </c>
      <c r="J11374" s="16">
        <f>IFERROR((I11374/H11374),0)</f>
        <v>0.63474084042779211</v>
      </c>
      <c r="K11374" s="15">
        <v>253973959.57000005</v>
      </c>
      <c r="L11374" s="15">
        <v>218159043.12</v>
      </c>
      <c r="M11374" s="17">
        <f>L11374/K11374</f>
        <v>0.85898193456274885</v>
      </c>
    </row>
    <row r="11375" spans="1:13" s="14" customFormat="1" ht="30" outlineLevel="2" x14ac:dyDescent="0.25">
      <c r="A11375" s="34"/>
      <c r="B11375" s="44" t="s">
        <v>3692</v>
      </c>
      <c r="C11375" s="31" t="s">
        <v>3118</v>
      </c>
      <c r="D11375" s="14" t="s">
        <v>1574</v>
      </c>
      <c r="E11375" s="14" t="s">
        <v>1778</v>
      </c>
      <c r="F11375" s="14" t="s">
        <v>1779</v>
      </c>
      <c r="G11375" s="14" t="s">
        <v>6109</v>
      </c>
      <c r="H11375" s="20">
        <v>664666458</v>
      </c>
      <c r="I11375" s="20">
        <v>664666458</v>
      </c>
      <c r="J11375" s="21">
        <f>IFERROR((I11375/H11375),0)</f>
        <v>1</v>
      </c>
      <c r="K11375" s="20"/>
      <c r="L11375" s="20"/>
      <c r="M11375" s="22"/>
    </row>
    <row r="11376" spans="1:13" s="14" customFormat="1" ht="30" outlineLevel="2" x14ac:dyDescent="0.25">
      <c r="A11376" s="34"/>
      <c r="B11376" s="44" t="s">
        <v>3692</v>
      </c>
      <c r="C11376" s="31" t="s">
        <v>3118</v>
      </c>
      <c r="D11376" s="14" t="s">
        <v>1574</v>
      </c>
      <c r="E11376" s="14" t="s">
        <v>1778</v>
      </c>
      <c r="F11376" s="14" t="s">
        <v>1779</v>
      </c>
      <c r="G11376" s="14" t="s">
        <v>6481</v>
      </c>
      <c r="H11376" s="20">
        <v>2126</v>
      </c>
      <c r="I11376" s="20">
        <v>2126</v>
      </c>
      <c r="J11376" s="21">
        <f>IFERROR((I11376/H11376),0)</f>
        <v>1</v>
      </c>
      <c r="K11376" s="20"/>
      <c r="L11376" s="20"/>
      <c r="M11376" s="22"/>
    </row>
    <row r="11377" spans="1:13" s="14" customFormat="1" ht="30" outlineLevel="2" x14ac:dyDescent="0.25">
      <c r="A11377" s="34"/>
      <c r="B11377" s="44" t="s">
        <v>3692</v>
      </c>
      <c r="C11377" s="31" t="s">
        <v>3118</v>
      </c>
      <c r="D11377" s="14" t="s">
        <v>1574</v>
      </c>
      <c r="E11377" s="14" t="s">
        <v>1778</v>
      </c>
      <c r="F11377" s="14" t="s">
        <v>1779</v>
      </c>
      <c r="G11377" s="14" t="s">
        <v>6492</v>
      </c>
      <c r="H11377" s="20">
        <v>52286786</v>
      </c>
      <c r="I11377" s="20">
        <v>52286786</v>
      </c>
      <c r="J11377" s="21">
        <f>IFERROR((I11377/H11377),0)</f>
        <v>1</v>
      </c>
      <c r="K11377" s="20"/>
      <c r="L11377" s="20"/>
      <c r="M11377" s="22"/>
    </row>
    <row r="11378" spans="1:13" s="14" customFormat="1" ht="30" outlineLevel="2" x14ac:dyDescent="0.25">
      <c r="A11378" s="34"/>
      <c r="B11378" s="44" t="s">
        <v>3692</v>
      </c>
      <c r="C11378" s="31" t="s">
        <v>3118</v>
      </c>
      <c r="D11378" s="14" t="s">
        <v>1574</v>
      </c>
      <c r="E11378" s="14" t="s">
        <v>1778</v>
      </c>
      <c r="F11378" s="14" t="s">
        <v>1779</v>
      </c>
      <c r="G11378" s="14" t="s">
        <v>6493</v>
      </c>
      <c r="H11378" s="20">
        <v>-68739564</v>
      </c>
      <c r="I11378" s="20"/>
      <c r="J11378" s="21">
        <f>IFERROR((I11378/H11378),0)</f>
        <v>0</v>
      </c>
      <c r="K11378" s="20"/>
      <c r="L11378" s="20"/>
      <c r="M11378" s="22"/>
    </row>
    <row r="11379" spans="1:13" s="14" customFormat="1" ht="30" outlineLevel="1" x14ac:dyDescent="0.25">
      <c r="A11379" s="34"/>
      <c r="B11379" s="46" t="s">
        <v>8293</v>
      </c>
      <c r="C11379" s="40" t="str">
        <f>C11378</f>
        <v>ASIGNACIÓN PARA LA INVERSIÓN LOCAL  - AMBIENTE Y DESARROLLO SOSTENIBLE</v>
      </c>
      <c r="D11379" s="39" t="str">
        <f>D11378</f>
        <v xml:space="preserve">CUNDINAMARCA                                      </v>
      </c>
      <c r="E11379" s="39" t="str">
        <f>E11378</f>
        <v>25320</v>
      </c>
      <c r="F11379" s="39" t="str">
        <f>F11378</f>
        <v xml:space="preserve">GUADUAS                                           </v>
      </c>
      <c r="G11379" s="39" t="s">
        <v>10656</v>
      </c>
      <c r="H11379" s="20">
        <f>SUBTOTAL(9,H11374:H11378)</f>
        <v>991913626</v>
      </c>
      <c r="I11379" s="20">
        <f>SUBTOTAL(9,I11374:I11378)</f>
        <v>935114413.12</v>
      </c>
      <c r="J11379" s="42">
        <f>+I11379/H11379</f>
        <v>0.9427377430945787</v>
      </c>
      <c r="K11379" s="20">
        <f>SUBTOTAL(9,K11374:K11378)</f>
        <v>253973959.57000005</v>
      </c>
      <c r="L11379" s="20">
        <f>SUBTOTAL(9,L11374:L11378)</f>
        <v>218159043.12</v>
      </c>
      <c r="M11379" s="7">
        <f>IFERROR((L11379/K11379),"N.A")</f>
        <v>0.85898193456274885</v>
      </c>
    </row>
    <row r="11380" spans="1:13" s="14" customFormat="1" ht="30" outlineLevel="2" x14ac:dyDescent="0.25">
      <c r="A11380" s="34"/>
      <c r="B11380" s="44" t="s">
        <v>3693</v>
      </c>
      <c r="C11380" s="31" t="s">
        <v>3118</v>
      </c>
      <c r="D11380" s="14" t="s">
        <v>1574</v>
      </c>
      <c r="E11380" s="14" t="s">
        <v>1781</v>
      </c>
      <c r="F11380" s="14" t="s">
        <v>1782</v>
      </c>
      <c r="G11380" s="14" t="s">
        <v>16</v>
      </c>
      <c r="H11380" s="15">
        <v>282811563</v>
      </c>
      <c r="I11380" s="15">
        <v>179512049.19999999</v>
      </c>
      <c r="J11380" s="16">
        <f>IFERROR((I11380/H11380),0)</f>
        <v>0.63474084049385204</v>
      </c>
      <c r="K11380" s="15">
        <v>208982333.45000002</v>
      </c>
      <c r="L11380" s="15">
        <v>179512049.19999999</v>
      </c>
      <c r="M11380" s="17">
        <f>L11380/K11380</f>
        <v>0.85898193515457644</v>
      </c>
    </row>
    <row r="11381" spans="1:13" s="14" customFormat="1" ht="30" outlineLevel="2" x14ac:dyDescent="0.25">
      <c r="A11381" s="34"/>
      <c r="B11381" s="44" t="s">
        <v>3693</v>
      </c>
      <c r="C11381" s="31" t="s">
        <v>3118</v>
      </c>
      <c r="D11381" s="14" t="s">
        <v>1574</v>
      </c>
      <c r="E11381" s="14" t="s">
        <v>1781</v>
      </c>
      <c r="F11381" s="14" t="s">
        <v>1782</v>
      </c>
      <c r="G11381" s="14" t="s">
        <v>6109</v>
      </c>
      <c r="H11381" s="20">
        <v>323131780</v>
      </c>
      <c r="I11381" s="20">
        <v>323131780</v>
      </c>
      <c r="J11381" s="21">
        <f>IFERROR((I11381/H11381),0)</f>
        <v>1</v>
      </c>
      <c r="K11381" s="20"/>
      <c r="L11381" s="20"/>
      <c r="M11381" s="22"/>
    </row>
    <row r="11382" spans="1:13" s="14" customFormat="1" ht="30" outlineLevel="2" x14ac:dyDescent="0.25">
      <c r="A11382" s="34"/>
      <c r="B11382" s="44" t="s">
        <v>3693</v>
      </c>
      <c r="C11382" s="31" t="s">
        <v>3118</v>
      </c>
      <c r="D11382" s="14" t="s">
        <v>1574</v>
      </c>
      <c r="E11382" s="14" t="s">
        <v>1781</v>
      </c>
      <c r="F11382" s="14" t="s">
        <v>1782</v>
      </c>
      <c r="G11382" s="14" t="s">
        <v>6481</v>
      </c>
      <c r="H11382" s="20">
        <v>1749</v>
      </c>
      <c r="I11382" s="20">
        <v>1749</v>
      </c>
      <c r="J11382" s="21">
        <f>IFERROR((I11382/H11382),0)</f>
        <v>1</v>
      </c>
      <c r="K11382" s="20"/>
      <c r="L11382" s="20"/>
      <c r="M11382" s="22"/>
    </row>
    <row r="11383" spans="1:13" s="14" customFormat="1" ht="30" outlineLevel="2" x14ac:dyDescent="0.25">
      <c r="A11383" s="34"/>
      <c r="B11383" s="44" t="s">
        <v>3693</v>
      </c>
      <c r="C11383" s="31" t="s">
        <v>3118</v>
      </c>
      <c r="D11383" s="14" t="s">
        <v>1574</v>
      </c>
      <c r="E11383" s="14" t="s">
        <v>1781</v>
      </c>
      <c r="F11383" s="14" t="s">
        <v>1782</v>
      </c>
      <c r="G11383" s="14" t="s">
        <v>6492</v>
      </c>
      <c r="H11383" s="20">
        <v>43024153</v>
      </c>
      <c r="I11383" s="20">
        <v>43024153</v>
      </c>
      <c r="J11383" s="21">
        <f>IFERROR((I11383/H11383),0)</f>
        <v>1</v>
      </c>
      <c r="K11383" s="20"/>
      <c r="L11383" s="20"/>
      <c r="M11383" s="22"/>
    </row>
    <row r="11384" spans="1:13" s="14" customFormat="1" ht="30" outlineLevel="2" x14ac:dyDescent="0.25">
      <c r="A11384" s="34"/>
      <c r="B11384" s="44" t="s">
        <v>3693</v>
      </c>
      <c r="C11384" s="31" t="s">
        <v>3118</v>
      </c>
      <c r="D11384" s="14" t="s">
        <v>1574</v>
      </c>
      <c r="E11384" s="14" t="s">
        <v>1781</v>
      </c>
      <c r="F11384" s="14" t="s">
        <v>1782</v>
      </c>
      <c r="G11384" s="14" t="s">
        <v>6493</v>
      </c>
      <c r="H11384" s="20">
        <v>-56562313</v>
      </c>
      <c r="I11384" s="20"/>
      <c r="J11384" s="21">
        <f>IFERROR((I11384/H11384),0)</f>
        <v>0</v>
      </c>
      <c r="K11384" s="20"/>
      <c r="L11384" s="20"/>
      <c r="M11384" s="22"/>
    </row>
    <row r="11385" spans="1:13" s="14" customFormat="1" ht="30" outlineLevel="1" x14ac:dyDescent="0.25">
      <c r="A11385" s="34"/>
      <c r="B11385" s="46" t="s">
        <v>8294</v>
      </c>
      <c r="C11385" s="40" t="str">
        <f>C11384</f>
        <v>ASIGNACIÓN PARA LA INVERSIÓN LOCAL  - AMBIENTE Y DESARROLLO SOSTENIBLE</v>
      </c>
      <c r="D11385" s="39" t="str">
        <f>D11384</f>
        <v xml:space="preserve">CUNDINAMARCA                                      </v>
      </c>
      <c r="E11385" s="39" t="str">
        <f>E11384</f>
        <v>25317</v>
      </c>
      <c r="F11385" s="39" t="str">
        <f>F11384</f>
        <v xml:space="preserve">GUACHETÁ                                          </v>
      </c>
      <c r="G11385" s="39" t="s">
        <v>10656</v>
      </c>
      <c r="H11385" s="20">
        <f>SUBTOTAL(9,H11380:H11384)</f>
        <v>592406932</v>
      </c>
      <c r="I11385" s="20">
        <f>SUBTOTAL(9,I11380:I11384)</f>
        <v>545669731.20000005</v>
      </c>
      <c r="J11385" s="42">
        <f>+I11385/H11385</f>
        <v>0.92110625606251351</v>
      </c>
      <c r="K11385" s="20">
        <f>SUBTOTAL(9,K11380:K11384)</f>
        <v>208982333.45000002</v>
      </c>
      <c r="L11385" s="20">
        <f>SUBTOTAL(9,L11380:L11384)</f>
        <v>179512049.19999999</v>
      </c>
      <c r="M11385" s="7">
        <f>IFERROR((L11385/K11385),"N.A")</f>
        <v>0.85898193515457644</v>
      </c>
    </row>
    <row r="11386" spans="1:13" s="14" customFormat="1" ht="30" outlineLevel="2" x14ac:dyDescent="0.25">
      <c r="A11386" s="34"/>
      <c r="B11386" s="44" t="s">
        <v>3694</v>
      </c>
      <c r="C11386" s="31" t="s">
        <v>3118</v>
      </c>
      <c r="D11386" s="14" t="s">
        <v>1574</v>
      </c>
      <c r="E11386" s="14" t="s">
        <v>1784</v>
      </c>
      <c r="F11386" s="14" t="s">
        <v>1212</v>
      </c>
      <c r="G11386" s="14" t="s">
        <v>16</v>
      </c>
      <c r="H11386" s="15">
        <v>129676175</v>
      </c>
      <c r="I11386" s="15">
        <v>82310764.319999993</v>
      </c>
      <c r="J11386" s="16">
        <f>IFERROR((I11386/H11386),0)</f>
        <v>0.63474084055918512</v>
      </c>
      <c r="K11386" s="15">
        <v>95823626.780000001</v>
      </c>
      <c r="L11386" s="15">
        <v>82310764.319999993</v>
      </c>
      <c r="M11386" s="17">
        <f>L11386/K11386</f>
        <v>0.85898193468481443</v>
      </c>
    </row>
    <row r="11387" spans="1:13" s="14" customFormat="1" ht="30" outlineLevel="2" x14ac:dyDescent="0.25">
      <c r="A11387" s="34"/>
      <c r="B11387" s="44" t="s">
        <v>3694</v>
      </c>
      <c r="C11387" s="31" t="s">
        <v>3118</v>
      </c>
      <c r="D11387" s="14" t="s">
        <v>1574</v>
      </c>
      <c r="E11387" s="14" t="s">
        <v>1784</v>
      </c>
      <c r="F11387" s="14" t="s">
        <v>1212</v>
      </c>
      <c r="G11387" s="14" t="s">
        <v>6109</v>
      </c>
      <c r="H11387" s="20">
        <v>62436163</v>
      </c>
      <c r="I11387" s="20">
        <v>62436163</v>
      </c>
      <c r="J11387" s="21">
        <f>IFERROR((I11387/H11387),0)</f>
        <v>1</v>
      </c>
      <c r="K11387" s="20"/>
      <c r="L11387" s="20"/>
      <c r="M11387" s="22"/>
    </row>
    <row r="11388" spans="1:13" s="14" customFormat="1" ht="30" outlineLevel="2" x14ac:dyDescent="0.25">
      <c r="A11388" s="34"/>
      <c r="B11388" s="44" t="s">
        <v>3694</v>
      </c>
      <c r="C11388" s="31" t="s">
        <v>3118</v>
      </c>
      <c r="D11388" s="14" t="s">
        <v>1574</v>
      </c>
      <c r="E11388" s="14" t="s">
        <v>1784</v>
      </c>
      <c r="F11388" s="14" t="s">
        <v>1212</v>
      </c>
      <c r="G11388" s="14" t="s">
        <v>6481</v>
      </c>
      <c r="H11388" s="20">
        <v>802</v>
      </c>
      <c r="I11388" s="20">
        <v>802</v>
      </c>
      <c r="J11388" s="21">
        <f>IFERROR((I11388/H11388),0)</f>
        <v>1</v>
      </c>
      <c r="K11388" s="20"/>
      <c r="L11388" s="20"/>
      <c r="M11388" s="22"/>
    </row>
    <row r="11389" spans="1:13" s="14" customFormat="1" ht="30" outlineLevel="2" x14ac:dyDescent="0.25">
      <c r="A11389" s="34"/>
      <c r="B11389" s="44" t="s">
        <v>3694</v>
      </c>
      <c r="C11389" s="31" t="s">
        <v>3118</v>
      </c>
      <c r="D11389" s="14" t="s">
        <v>1574</v>
      </c>
      <c r="E11389" s="14" t="s">
        <v>1784</v>
      </c>
      <c r="F11389" s="14" t="s">
        <v>1212</v>
      </c>
      <c r="G11389" s="14" t="s">
        <v>6492</v>
      </c>
      <c r="H11389" s="20">
        <v>19727650</v>
      </c>
      <c r="I11389" s="20">
        <v>19727650</v>
      </c>
      <c r="J11389" s="21">
        <f>IFERROR((I11389/H11389),0)</f>
        <v>1</v>
      </c>
      <c r="K11389" s="20"/>
      <c r="L11389" s="20"/>
      <c r="M11389" s="22"/>
    </row>
    <row r="11390" spans="1:13" s="14" customFormat="1" ht="30" outlineLevel="2" x14ac:dyDescent="0.25">
      <c r="A11390" s="34"/>
      <c r="B11390" s="44" t="s">
        <v>3694</v>
      </c>
      <c r="C11390" s="31" t="s">
        <v>3118</v>
      </c>
      <c r="D11390" s="14" t="s">
        <v>1574</v>
      </c>
      <c r="E11390" s="14" t="s">
        <v>1784</v>
      </c>
      <c r="F11390" s="14" t="s">
        <v>1212</v>
      </c>
      <c r="G11390" s="14" t="s">
        <v>6493</v>
      </c>
      <c r="H11390" s="20">
        <v>-25935235</v>
      </c>
      <c r="I11390" s="20"/>
      <c r="J11390" s="21">
        <f>IFERROR((I11390/H11390),0)</f>
        <v>0</v>
      </c>
      <c r="K11390" s="20"/>
      <c r="L11390" s="20"/>
      <c r="M11390" s="22"/>
    </row>
    <row r="11391" spans="1:13" s="14" customFormat="1" ht="30" outlineLevel="1" x14ac:dyDescent="0.25">
      <c r="A11391" s="34"/>
      <c r="B11391" s="46" t="s">
        <v>8295</v>
      </c>
      <c r="C11391" s="40" t="str">
        <f>C11390</f>
        <v>ASIGNACIÓN PARA LA INVERSIÓN LOCAL  - AMBIENTE Y DESARROLLO SOSTENIBLE</v>
      </c>
      <c r="D11391" s="39" t="str">
        <f>D11390</f>
        <v xml:space="preserve">CUNDINAMARCA                                      </v>
      </c>
      <c r="E11391" s="39" t="str">
        <f>E11390</f>
        <v>25312</v>
      </c>
      <c r="F11391" s="39" t="str">
        <f>F11390</f>
        <v xml:space="preserve">GRANADA                                           </v>
      </c>
      <c r="G11391" s="39" t="s">
        <v>10656</v>
      </c>
      <c r="H11391" s="20">
        <f>SUBTOTAL(9,H11386:H11390)</f>
        <v>185905555</v>
      </c>
      <c r="I11391" s="20">
        <f>SUBTOTAL(9,I11386:I11390)</f>
        <v>164475379.31999999</v>
      </c>
      <c r="J11391" s="42">
        <f>+I11391/H11391</f>
        <v>0.88472546890812376</v>
      </c>
      <c r="K11391" s="20">
        <f>SUBTOTAL(9,K11386:K11390)</f>
        <v>95823626.780000001</v>
      </c>
      <c r="L11391" s="20">
        <f>SUBTOTAL(9,L11386:L11390)</f>
        <v>82310764.319999993</v>
      </c>
      <c r="M11391" s="7">
        <f>IFERROR((L11391/K11391),"N.A")</f>
        <v>0.85898193468481443</v>
      </c>
    </row>
    <row r="11392" spans="1:13" s="14" customFormat="1" ht="30" outlineLevel="2" x14ac:dyDescent="0.25">
      <c r="A11392" s="34"/>
      <c r="B11392" s="44" t="s">
        <v>3695</v>
      </c>
      <c r="C11392" s="31" t="s">
        <v>3118</v>
      </c>
      <c r="D11392" s="14" t="s">
        <v>1574</v>
      </c>
      <c r="E11392" s="14" t="s">
        <v>1786</v>
      </c>
      <c r="F11392" s="14" t="s">
        <v>1787</v>
      </c>
      <c r="G11392" s="14" t="s">
        <v>16</v>
      </c>
      <c r="H11392" s="15">
        <v>130284090</v>
      </c>
      <c r="I11392" s="15">
        <v>82696632.809999987</v>
      </c>
      <c r="J11392" s="16">
        <f>IFERROR((I11392/H11392),0)</f>
        <v>0.63474084065061198</v>
      </c>
      <c r="K11392" s="15">
        <v>96272842.75</v>
      </c>
      <c r="L11392" s="15">
        <v>82696632.809999987</v>
      </c>
      <c r="M11392" s="17">
        <f>L11392/K11392</f>
        <v>0.85898193558847613</v>
      </c>
    </row>
    <row r="11393" spans="1:13" s="14" customFormat="1" ht="30" outlineLevel="2" x14ac:dyDescent="0.25">
      <c r="A11393" s="34"/>
      <c r="B11393" s="44" t="s">
        <v>3695</v>
      </c>
      <c r="C11393" s="31" t="s">
        <v>3118</v>
      </c>
      <c r="D11393" s="14" t="s">
        <v>1574</v>
      </c>
      <c r="E11393" s="14" t="s">
        <v>1786</v>
      </c>
      <c r="F11393" s="14" t="s">
        <v>1787</v>
      </c>
      <c r="G11393" s="14" t="s">
        <v>6109</v>
      </c>
      <c r="H11393" s="20">
        <v>213488030</v>
      </c>
      <c r="I11393" s="20">
        <v>213488030</v>
      </c>
      <c r="J11393" s="21">
        <f>IFERROR((I11393/H11393),0)</f>
        <v>1</v>
      </c>
      <c r="K11393" s="20"/>
      <c r="L11393" s="20"/>
      <c r="M11393" s="22"/>
    </row>
    <row r="11394" spans="1:13" s="14" customFormat="1" ht="30" outlineLevel="2" x14ac:dyDescent="0.25">
      <c r="A11394" s="34"/>
      <c r="B11394" s="44" t="s">
        <v>3695</v>
      </c>
      <c r="C11394" s="31" t="s">
        <v>3118</v>
      </c>
      <c r="D11394" s="14" t="s">
        <v>1574</v>
      </c>
      <c r="E11394" s="14" t="s">
        <v>1786</v>
      </c>
      <c r="F11394" s="14" t="s">
        <v>1787</v>
      </c>
      <c r="G11394" s="14" t="s">
        <v>6481</v>
      </c>
      <c r="H11394" s="20">
        <v>806</v>
      </c>
      <c r="I11394" s="20">
        <v>806</v>
      </c>
      <c r="J11394" s="21">
        <f>IFERROR((I11394/H11394),0)</f>
        <v>1</v>
      </c>
      <c r="K11394" s="20"/>
      <c r="L11394" s="20"/>
      <c r="M11394" s="22"/>
    </row>
    <row r="11395" spans="1:13" s="14" customFormat="1" ht="30" outlineLevel="2" x14ac:dyDescent="0.25">
      <c r="A11395" s="34"/>
      <c r="B11395" s="44" t="s">
        <v>3695</v>
      </c>
      <c r="C11395" s="31" t="s">
        <v>3118</v>
      </c>
      <c r="D11395" s="14" t="s">
        <v>1574</v>
      </c>
      <c r="E11395" s="14" t="s">
        <v>1786</v>
      </c>
      <c r="F11395" s="14" t="s">
        <v>1787</v>
      </c>
      <c r="G11395" s="14" t="s">
        <v>6492</v>
      </c>
      <c r="H11395" s="20">
        <v>19820133</v>
      </c>
      <c r="I11395" s="20">
        <v>19820133</v>
      </c>
      <c r="J11395" s="21">
        <f>IFERROR((I11395/H11395),0)</f>
        <v>1</v>
      </c>
      <c r="K11395" s="20"/>
      <c r="L11395" s="20"/>
      <c r="M11395" s="22"/>
    </row>
    <row r="11396" spans="1:13" s="14" customFormat="1" ht="30" outlineLevel="2" x14ac:dyDescent="0.25">
      <c r="A11396" s="34"/>
      <c r="B11396" s="44" t="s">
        <v>3695</v>
      </c>
      <c r="C11396" s="31" t="s">
        <v>3118</v>
      </c>
      <c r="D11396" s="14" t="s">
        <v>1574</v>
      </c>
      <c r="E11396" s="14" t="s">
        <v>1786</v>
      </c>
      <c r="F11396" s="14" t="s">
        <v>1787</v>
      </c>
      <c r="G11396" s="14" t="s">
        <v>6493</v>
      </c>
      <c r="H11396" s="20">
        <v>-26056818</v>
      </c>
      <c r="I11396" s="20"/>
      <c r="J11396" s="21">
        <f>IFERROR((I11396/H11396),0)</f>
        <v>0</v>
      </c>
      <c r="K11396" s="20"/>
      <c r="L11396" s="20"/>
      <c r="M11396" s="22"/>
    </row>
    <row r="11397" spans="1:13" s="14" customFormat="1" ht="30" outlineLevel="1" x14ac:dyDescent="0.25">
      <c r="A11397" s="34"/>
      <c r="B11397" s="46" t="s">
        <v>8296</v>
      </c>
      <c r="C11397" s="40" t="str">
        <f>C11396</f>
        <v>ASIGNACIÓN PARA LA INVERSIÓN LOCAL  - AMBIENTE Y DESARROLLO SOSTENIBLE</v>
      </c>
      <c r="D11397" s="39" t="str">
        <f>D11396</f>
        <v xml:space="preserve">CUNDINAMARCA                                      </v>
      </c>
      <c r="E11397" s="39" t="str">
        <f>E11396</f>
        <v>25299</v>
      </c>
      <c r="F11397" s="39" t="str">
        <f>F11396</f>
        <v xml:space="preserve">GAMA                                              </v>
      </c>
      <c r="G11397" s="39" t="s">
        <v>10656</v>
      </c>
      <c r="H11397" s="20">
        <f>SUBTOTAL(9,H11392:H11396)</f>
        <v>337536241</v>
      </c>
      <c r="I11397" s="20">
        <f>SUBTOTAL(9,I11392:I11396)</f>
        <v>316005601.81</v>
      </c>
      <c r="J11397" s="42">
        <f>+I11397/H11397</f>
        <v>0.93621236307481426</v>
      </c>
      <c r="K11397" s="20">
        <f>SUBTOTAL(9,K11392:K11396)</f>
        <v>96272842.75</v>
      </c>
      <c r="L11397" s="20">
        <f>SUBTOTAL(9,L11392:L11396)</f>
        <v>82696632.809999987</v>
      </c>
      <c r="M11397" s="7">
        <f>IFERROR((L11397/K11397),"N.A")</f>
        <v>0.85898193558847613</v>
      </c>
    </row>
    <row r="11398" spans="1:13" s="14" customFormat="1" ht="30" outlineLevel="2" x14ac:dyDescent="0.25">
      <c r="A11398" s="34"/>
      <c r="B11398" s="44" t="s">
        <v>3696</v>
      </c>
      <c r="C11398" s="31" t="s">
        <v>3118</v>
      </c>
      <c r="D11398" s="14" t="s">
        <v>1574</v>
      </c>
      <c r="E11398" s="14" t="s">
        <v>1789</v>
      </c>
      <c r="F11398" s="14" t="s">
        <v>1790</v>
      </c>
      <c r="G11398" s="14" t="s">
        <v>16</v>
      </c>
      <c r="H11398" s="15">
        <v>278276094</v>
      </c>
      <c r="I11398" s="15">
        <v>176633201.78</v>
      </c>
      <c r="J11398" s="16">
        <f>IFERROR((I11398/H11398),0)</f>
        <v>0.63474084044028589</v>
      </c>
      <c r="K11398" s="15">
        <v>205630869.12</v>
      </c>
      <c r="L11398" s="15">
        <v>176633201.78</v>
      </c>
      <c r="M11398" s="17">
        <f>L11398/K11398</f>
        <v>0.85898193464777006</v>
      </c>
    </row>
    <row r="11399" spans="1:13" s="14" customFormat="1" ht="30" outlineLevel="2" x14ac:dyDescent="0.25">
      <c r="A11399" s="34"/>
      <c r="B11399" s="44" t="s">
        <v>3696</v>
      </c>
      <c r="C11399" s="31" t="s">
        <v>3118</v>
      </c>
      <c r="D11399" s="14" t="s">
        <v>1574</v>
      </c>
      <c r="E11399" s="14" t="s">
        <v>1789</v>
      </c>
      <c r="F11399" s="14" t="s">
        <v>1790</v>
      </c>
      <c r="G11399" s="14" t="s">
        <v>6109</v>
      </c>
      <c r="H11399" s="20">
        <v>138869810</v>
      </c>
      <c r="I11399" s="20">
        <v>138869810</v>
      </c>
      <c r="J11399" s="21">
        <f>IFERROR((I11399/H11399),0)</f>
        <v>1</v>
      </c>
      <c r="K11399" s="20"/>
      <c r="L11399" s="20"/>
      <c r="M11399" s="22"/>
    </row>
    <row r="11400" spans="1:13" s="14" customFormat="1" ht="30" outlineLevel="2" x14ac:dyDescent="0.25">
      <c r="A11400" s="34"/>
      <c r="B11400" s="44" t="s">
        <v>3696</v>
      </c>
      <c r="C11400" s="31" t="s">
        <v>3118</v>
      </c>
      <c r="D11400" s="14" t="s">
        <v>1574</v>
      </c>
      <c r="E11400" s="14" t="s">
        <v>1789</v>
      </c>
      <c r="F11400" s="14" t="s">
        <v>1790</v>
      </c>
      <c r="G11400" s="14" t="s">
        <v>6481</v>
      </c>
      <c r="H11400" s="20">
        <v>1721</v>
      </c>
      <c r="I11400" s="20">
        <v>1721</v>
      </c>
      <c r="J11400" s="21">
        <f>IFERROR((I11400/H11400),0)</f>
        <v>1</v>
      </c>
      <c r="K11400" s="20"/>
      <c r="L11400" s="20"/>
      <c r="M11400" s="22"/>
    </row>
    <row r="11401" spans="1:13" s="14" customFormat="1" ht="30" outlineLevel="2" x14ac:dyDescent="0.25">
      <c r="A11401" s="34"/>
      <c r="B11401" s="44" t="s">
        <v>3696</v>
      </c>
      <c r="C11401" s="31" t="s">
        <v>3118</v>
      </c>
      <c r="D11401" s="14" t="s">
        <v>1574</v>
      </c>
      <c r="E11401" s="14" t="s">
        <v>1789</v>
      </c>
      <c r="F11401" s="14" t="s">
        <v>1790</v>
      </c>
      <c r="G11401" s="14" t="s">
        <v>6492</v>
      </c>
      <c r="H11401" s="20">
        <v>42334172</v>
      </c>
      <c r="I11401" s="20">
        <v>42334172</v>
      </c>
      <c r="J11401" s="21">
        <f>IFERROR((I11401/H11401),0)</f>
        <v>1</v>
      </c>
      <c r="K11401" s="20"/>
      <c r="L11401" s="20"/>
      <c r="M11401" s="22"/>
    </row>
    <row r="11402" spans="1:13" s="14" customFormat="1" ht="30" outlineLevel="2" x14ac:dyDescent="0.25">
      <c r="A11402" s="34"/>
      <c r="B11402" s="44" t="s">
        <v>3696</v>
      </c>
      <c r="C11402" s="31" t="s">
        <v>3118</v>
      </c>
      <c r="D11402" s="14" t="s">
        <v>1574</v>
      </c>
      <c r="E11402" s="14" t="s">
        <v>1789</v>
      </c>
      <c r="F11402" s="14" t="s">
        <v>1790</v>
      </c>
      <c r="G11402" s="14" t="s">
        <v>6493</v>
      </c>
      <c r="H11402" s="20">
        <v>-55655219</v>
      </c>
      <c r="I11402" s="20"/>
      <c r="J11402" s="21">
        <f>IFERROR((I11402/H11402),0)</f>
        <v>0</v>
      </c>
      <c r="K11402" s="20"/>
      <c r="L11402" s="20"/>
      <c r="M11402" s="22"/>
    </row>
    <row r="11403" spans="1:13" s="14" customFormat="1" ht="30" outlineLevel="1" x14ac:dyDescent="0.25">
      <c r="A11403" s="34"/>
      <c r="B11403" s="46" t="s">
        <v>8297</v>
      </c>
      <c r="C11403" s="40" t="str">
        <f>C11402</f>
        <v>ASIGNACIÓN PARA LA INVERSIÓN LOCAL  - AMBIENTE Y DESARROLLO SOSTENIBLE</v>
      </c>
      <c r="D11403" s="39" t="str">
        <f>D11402</f>
        <v xml:space="preserve">CUNDINAMARCA                                      </v>
      </c>
      <c r="E11403" s="39" t="str">
        <f>E11402</f>
        <v>25297</v>
      </c>
      <c r="F11403" s="39" t="str">
        <f>F11402</f>
        <v xml:space="preserve">GACHETÁ                                           </v>
      </c>
      <c r="G11403" s="39" t="s">
        <v>10656</v>
      </c>
      <c r="H11403" s="20">
        <f>SUBTOTAL(9,H11398:H11402)</f>
        <v>403826578</v>
      </c>
      <c r="I11403" s="20">
        <f>SUBTOTAL(9,I11398:I11402)</f>
        <v>357838904.77999997</v>
      </c>
      <c r="J11403" s="42">
        <f>+I11403/H11403</f>
        <v>0.88612024139728607</v>
      </c>
      <c r="K11403" s="20">
        <f>SUBTOTAL(9,K11398:K11402)</f>
        <v>205630869.12</v>
      </c>
      <c r="L11403" s="20">
        <f>SUBTOTAL(9,L11398:L11402)</f>
        <v>176633201.78</v>
      </c>
      <c r="M11403" s="7">
        <f>IFERROR((L11403/K11403),"N.A")</f>
        <v>0.85898193464777006</v>
      </c>
    </row>
    <row r="11404" spans="1:13" s="14" customFormat="1" ht="30" outlineLevel="2" x14ac:dyDescent="0.25">
      <c r="A11404" s="34"/>
      <c r="B11404" s="44" t="s">
        <v>3697</v>
      </c>
      <c r="C11404" s="31" t="s">
        <v>3118</v>
      </c>
      <c r="D11404" s="14" t="s">
        <v>1574</v>
      </c>
      <c r="E11404" s="14" t="s">
        <v>1792</v>
      </c>
      <c r="F11404" s="14" t="s">
        <v>1793</v>
      </c>
      <c r="G11404" s="14" t="s">
        <v>16</v>
      </c>
      <c r="H11404" s="15">
        <v>180969021</v>
      </c>
      <c r="I11404" s="15">
        <v>114868428.47999999</v>
      </c>
      <c r="J11404" s="16">
        <f>IFERROR((I11404/H11404),0)</f>
        <v>0.6347408404226268</v>
      </c>
      <c r="K11404" s="15">
        <v>133726244.72</v>
      </c>
      <c r="L11404" s="15">
        <v>114868428.47999999</v>
      </c>
      <c r="M11404" s="17">
        <f>L11404/K11404</f>
        <v>0.85898193522531741</v>
      </c>
    </row>
    <row r="11405" spans="1:13" s="14" customFormat="1" ht="30" outlineLevel="2" x14ac:dyDescent="0.25">
      <c r="A11405" s="34"/>
      <c r="B11405" s="44" t="s">
        <v>3697</v>
      </c>
      <c r="C11405" s="31" t="s">
        <v>3118</v>
      </c>
      <c r="D11405" s="14" t="s">
        <v>1574</v>
      </c>
      <c r="E11405" s="14" t="s">
        <v>1792</v>
      </c>
      <c r="F11405" s="14" t="s">
        <v>1793</v>
      </c>
      <c r="G11405" s="14" t="s">
        <v>6109</v>
      </c>
      <c r="H11405" s="20">
        <v>345402723</v>
      </c>
      <c r="I11405" s="20">
        <v>345402723</v>
      </c>
      <c r="J11405" s="21">
        <f>IFERROR((I11405/H11405),0)</f>
        <v>1</v>
      </c>
      <c r="K11405" s="20"/>
      <c r="L11405" s="20"/>
      <c r="M11405" s="22"/>
    </row>
    <row r="11406" spans="1:13" s="14" customFormat="1" ht="30" outlineLevel="2" x14ac:dyDescent="0.25">
      <c r="A11406" s="34"/>
      <c r="B11406" s="44" t="s">
        <v>3697</v>
      </c>
      <c r="C11406" s="31" t="s">
        <v>3118</v>
      </c>
      <c r="D11406" s="14" t="s">
        <v>1574</v>
      </c>
      <c r="E11406" s="14" t="s">
        <v>1792</v>
      </c>
      <c r="F11406" s="14" t="s">
        <v>1793</v>
      </c>
      <c r="G11406" s="14" t="s">
        <v>6481</v>
      </c>
      <c r="H11406" s="20">
        <v>1119</v>
      </c>
      <c r="I11406" s="20">
        <v>1119</v>
      </c>
      <c r="J11406" s="21">
        <f>IFERROR((I11406/H11406),0)</f>
        <v>1</v>
      </c>
      <c r="K11406" s="20"/>
      <c r="L11406" s="20"/>
      <c r="M11406" s="22"/>
    </row>
    <row r="11407" spans="1:13" s="14" customFormat="1" ht="30" outlineLevel="2" x14ac:dyDescent="0.25">
      <c r="A11407" s="34"/>
      <c r="B11407" s="44" t="s">
        <v>3697</v>
      </c>
      <c r="C11407" s="31" t="s">
        <v>3118</v>
      </c>
      <c r="D11407" s="14" t="s">
        <v>1574</v>
      </c>
      <c r="E11407" s="14" t="s">
        <v>1792</v>
      </c>
      <c r="F11407" s="14" t="s">
        <v>1793</v>
      </c>
      <c r="G11407" s="14" t="s">
        <v>6492</v>
      </c>
      <c r="H11407" s="20">
        <v>27530837</v>
      </c>
      <c r="I11407" s="20">
        <v>27530837</v>
      </c>
      <c r="J11407" s="21">
        <f>IFERROR((I11407/H11407),0)</f>
        <v>1</v>
      </c>
      <c r="K11407" s="20"/>
      <c r="L11407" s="20"/>
      <c r="M11407" s="22"/>
    </row>
    <row r="11408" spans="1:13" s="14" customFormat="1" ht="30" outlineLevel="2" x14ac:dyDescent="0.25">
      <c r="A11408" s="34"/>
      <c r="B11408" s="44" t="s">
        <v>3697</v>
      </c>
      <c r="C11408" s="31" t="s">
        <v>3118</v>
      </c>
      <c r="D11408" s="14" t="s">
        <v>1574</v>
      </c>
      <c r="E11408" s="14" t="s">
        <v>1792</v>
      </c>
      <c r="F11408" s="14" t="s">
        <v>1793</v>
      </c>
      <c r="G11408" s="14" t="s">
        <v>6493</v>
      </c>
      <c r="H11408" s="20">
        <v>-36193804</v>
      </c>
      <c r="I11408" s="20"/>
      <c r="J11408" s="21">
        <f>IFERROR((I11408/H11408),0)</f>
        <v>0</v>
      </c>
      <c r="K11408" s="20"/>
      <c r="L11408" s="20"/>
      <c r="M11408" s="22"/>
    </row>
    <row r="11409" spans="1:13" s="14" customFormat="1" ht="30" outlineLevel="1" x14ac:dyDescent="0.25">
      <c r="A11409" s="34"/>
      <c r="B11409" s="46" t="s">
        <v>8298</v>
      </c>
      <c r="C11409" s="40" t="str">
        <f>C11408</f>
        <v>ASIGNACIÓN PARA LA INVERSIÓN LOCAL  - AMBIENTE Y DESARROLLO SOSTENIBLE</v>
      </c>
      <c r="D11409" s="39" t="str">
        <f>D11408</f>
        <v xml:space="preserve">CUNDINAMARCA                                      </v>
      </c>
      <c r="E11409" s="39" t="str">
        <f>E11408</f>
        <v>25295</v>
      </c>
      <c r="F11409" s="39" t="str">
        <f>F11408</f>
        <v xml:space="preserve">GACHANCIPÁ                                        </v>
      </c>
      <c r="G11409" s="39" t="s">
        <v>10656</v>
      </c>
      <c r="H11409" s="20">
        <f>SUBTOTAL(9,H11404:H11408)</f>
        <v>517709896</v>
      </c>
      <c r="I11409" s="20">
        <f>SUBTOTAL(9,I11404:I11408)</f>
        <v>487803107.48000002</v>
      </c>
      <c r="J11409" s="42">
        <f>+I11409/H11409</f>
        <v>0.9422325345699013</v>
      </c>
      <c r="K11409" s="20">
        <f>SUBTOTAL(9,K11404:K11408)</f>
        <v>133726244.72</v>
      </c>
      <c r="L11409" s="20">
        <f>SUBTOTAL(9,L11404:L11408)</f>
        <v>114868428.47999999</v>
      </c>
      <c r="M11409" s="7">
        <f>IFERROR((L11409/K11409),"N.A")</f>
        <v>0.85898193522531741</v>
      </c>
    </row>
    <row r="11410" spans="1:13" s="14" customFormat="1" ht="30" outlineLevel="2" x14ac:dyDescent="0.25">
      <c r="A11410" s="34"/>
      <c r="B11410" s="44" t="s">
        <v>3698</v>
      </c>
      <c r="C11410" s="31" t="s">
        <v>3118</v>
      </c>
      <c r="D11410" s="14" t="s">
        <v>1574</v>
      </c>
      <c r="E11410" s="14" t="s">
        <v>1795</v>
      </c>
      <c r="F11410" s="14" t="s">
        <v>1796</v>
      </c>
      <c r="G11410" s="14" t="s">
        <v>16</v>
      </c>
      <c r="H11410" s="15">
        <v>226468957</v>
      </c>
      <c r="I11410" s="15">
        <v>143749096.12</v>
      </c>
      <c r="J11410" s="16">
        <f>IFERROR((I11410/H11410),0)</f>
        <v>0.63474084052941526</v>
      </c>
      <c r="K11410" s="15">
        <v>167348217.97999999</v>
      </c>
      <c r="L11410" s="15">
        <v>143749096.12</v>
      </c>
      <c r="M11410" s="17">
        <f>L11410/K11410</f>
        <v>0.85898193512392018</v>
      </c>
    </row>
    <row r="11411" spans="1:13" s="14" customFormat="1" ht="30" outlineLevel="2" x14ac:dyDescent="0.25">
      <c r="A11411" s="34"/>
      <c r="B11411" s="44" t="s">
        <v>3698</v>
      </c>
      <c r="C11411" s="31" t="s">
        <v>3118</v>
      </c>
      <c r="D11411" s="14" t="s">
        <v>1574</v>
      </c>
      <c r="E11411" s="14" t="s">
        <v>1795</v>
      </c>
      <c r="F11411" s="14" t="s">
        <v>1796</v>
      </c>
      <c r="G11411" s="14" t="s">
        <v>6109</v>
      </c>
      <c r="H11411" s="20">
        <v>371795053</v>
      </c>
      <c r="I11411" s="20">
        <v>371795053</v>
      </c>
      <c r="J11411" s="21">
        <f>IFERROR((I11411/H11411),0)</f>
        <v>1</v>
      </c>
      <c r="K11411" s="20"/>
      <c r="L11411" s="20"/>
      <c r="M11411" s="22"/>
    </row>
    <row r="11412" spans="1:13" s="14" customFormat="1" ht="30" outlineLevel="2" x14ac:dyDescent="0.25">
      <c r="A11412" s="34"/>
      <c r="B11412" s="44" t="s">
        <v>3698</v>
      </c>
      <c r="C11412" s="31" t="s">
        <v>3118</v>
      </c>
      <c r="D11412" s="14" t="s">
        <v>1574</v>
      </c>
      <c r="E11412" s="14" t="s">
        <v>1795</v>
      </c>
      <c r="F11412" s="14" t="s">
        <v>1796</v>
      </c>
      <c r="G11412" s="14" t="s">
        <v>6481</v>
      </c>
      <c r="H11412" s="20">
        <v>1401</v>
      </c>
      <c r="I11412" s="20">
        <v>1401</v>
      </c>
      <c r="J11412" s="21">
        <f>IFERROR((I11412/H11412),0)</f>
        <v>1</v>
      </c>
      <c r="K11412" s="20"/>
      <c r="L11412" s="20"/>
      <c r="M11412" s="22"/>
    </row>
    <row r="11413" spans="1:13" s="14" customFormat="1" ht="30" outlineLevel="2" x14ac:dyDescent="0.25">
      <c r="A11413" s="34"/>
      <c r="B11413" s="44" t="s">
        <v>3698</v>
      </c>
      <c r="C11413" s="31" t="s">
        <v>3118</v>
      </c>
      <c r="D11413" s="14" t="s">
        <v>1574</v>
      </c>
      <c r="E11413" s="14" t="s">
        <v>1795</v>
      </c>
      <c r="F11413" s="14" t="s">
        <v>1796</v>
      </c>
      <c r="G11413" s="14" t="s">
        <v>6492</v>
      </c>
      <c r="H11413" s="20">
        <v>34452747</v>
      </c>
      <c r="I11413" s="20">
        <v>34452747</v>
      </c>
      <c r="J11413" s="21">
        <f>IFERROR((I11413/H11413),0)</f>
        <v>1</v>
      </c>
      <c r="K11413" s="20"/>
      <c r="L11413" s="20"/>
      <c r="M11413" s="22"/>
    </row>
    <row r="11414" spans="1:13" s="14" customFormat="1" ht="30" outlineLevel="2" x14ac:dyDescent="0.25">
      <c r="A11414" s="34"/>
      <c r="B11414" s="44" t="s">
        <v>3698</v>
      </c>
      <c r="C11414" s="31" t="s">
        <v>3118</v>
      </c>
      <c r="D11414" s="14" t="s">
        <v>1574</v>
      </c>
      <c r="E11414" s="14" t="s">
        <v>1795</v>
      </c>
      <c r="F11414" s="14" t="s">
        <v>1796</v>
      </c>
      <c r="G11414" s="14" t="s">
        <v>6493</v>
      </c>
      <c r="H11414" s="20">
        <v>-45293791</v>
      </c>
      <c r="I11414" s="20"/>
      <c r="J11414" s="21">
        <f>IFERROR((I11414/H11414),0)</f>
        <v>0</v>
      </c>
      <c r="K11414" s="20"/>
      <c r="L11414" s="20"/>
      <c r="M11414" s="22"/>
    </row>
    <row r="11415" spans="1:13" s="14" customFormat="1" ht="30" outlineLevel="1" x14ac:dyDescent="0.25">
      <c r="A11415" s="34"/>
      <c r="B11415" s="46" t="s">
        <v>8299</v>
      </c>
      <c r="C11415" s="40" t="str">
        <f>C11414</f>
        <v>ASIGNACIÓN PARA LA INVERSIÓN LOCAL  - AMBIENTE Y DESARROLLO SOSTENIBLE</v>
      </c>
      <c r="D11415" s="39" t="str">
        <f>D11414</f>
        <v xml:space="preserve">CUNDINAMARCA                                      </v>
      </c>
      <c r="E11415" s="39" t="str">
        <f>E11414</f>
        <v>25293</v>
      </c>
      <c r="F11415" s="39" t="str">
        <f>F11414</f>
        <v xml:space="preserve">GACHALA                                           </v>
      </c>
      <c r="G11415" s="39" t="s">
        <v>10656</v>
      </c>
      <c r="H11415" s="20">
        <f>SUBTOTAL(9,H11410:H11414)</f>
        <v>587424367</v>
      </c>
      <c r="I11415" s="20">
        <f>SUBTOTAL(9,I11410:I11414)</f>
        <v>549998297.12</v>
      </c>
      <c r="J11415" s="42">
        <f>+I11415/H11415</f>
        <v>0.93628784915556629</v>
      </c>
      <c r="K11415" s="20">
        <f>SUBTOTAL(9,K11410:K11414)</f>
        <v>167348217.97999999</v>
      </c>
      <c r="L11415" s="20">
        <f>SUBTOTAL(9,L11410:L11414)</f>
        <v>143749096.12</v>
      </c>
      <c r="M11415" s="7">
        <f>IFERROR((L11415/K11415),"N.A")</f>
        <v>0.85898193512392018</v>
      </c>
    </row>
    <row r="11416" spans="1:13" s="14" customFormat="1" ht="30" outlineLevel="2" x14ac:dyDescent="0.25">
      <c r="A11416" s="34"/>
      <c r="B11416" s="44" t="s">
        <v>3699</v>
      </c>
      <c r="C11416" s="31" t="s">
        <v>3118</v>
      </c>
      <c r="D11416" s="14" t="s">
        <v>1574</v>
      </c>
      <c r="E11416" s="14" t="s">
        <v>1798</v>
      </c>
      <c r="F11416" s="14" t="s">
        <v>1799</v>
      </c>
      <c r="G11416" s="14" t="s">
        <v>16</v>
      </c>
      <c r="H11416" s="15">
        <v>159636854</v>
      </c>
      <c r="I11416" s="15">
        <v>101328030.89</v>
      </c>
      <c r="J11416" s="16">
        <f>IFERROR((I11416/H11416),0)</f>
        <v>0.63474084054550461</v>
      </c>
      <c r="K11416" s="15">
        <v>117962935.89</v>
      </c>
      <c r="L11416" s="15">
        <v>101328030.89</v>
      </c>
      <c r="M11416" s="17">
        <f>L11416/K11416</f>
        <v>0.8589819346687676</v>
      </c>
    </row>
    <row r="11417" spans="1:13" s="14" customFormat="1" ht="30" outlineLevel="2" x14ac:dyDescent="0.25">
      <c r="A11417" s="34"/>
      <c r="B11417" s="44" t="s">
        <v>3699</v>
      </c>
      <c r="C11417" s="31" t="s">
        <v>3118</v>
      </c>
      <c r="D11417" s="14" t="s">
        <v>1574</v>
      </c>
      <c r="E11417" s="14" t="s">
        <v>1798</v>
      </c>
      <c r="F11417" s="14" t="s">
        <v>1799</v>
      </c>
      <c r="G11417" s="14" t="s">
        <v>6109</v>
      </c>
      <c r="H11417" s="20">
        <v>264325688</v>
      </c>
      <c r="I11417" s="20">
        <v>264325688</v>
      </c>
      <c r="J11417" s="21">
        <f>IFERROR((I11417/H11417),0)</f>
        <v>1</v>
      </c>
      <c r="K11417" s="20"/>
      <c r="L11417" s="20"/>
      <c r="M11417" s="22"/>
    </row>
    <row r="11418" spans="1:13" s="14" customFormat="1" ht="30" outlineLevel="2" x14ac:dyDescent="0.25">
      <c r="A11418" s="34"/>
      <c r="B11418" s="44" t="s">
        <v>3699</v>
      </c>
      <c r="C11418" s="31" t="s">
        <v>3118</v>
      </c>
      <c r="D11418" s="14" t="s">
        <v>1574</v>
      </c>
      <c r="E11418" s="14" t="s">
        <v>1798</v>
      </c>
      <c r="F11418" s="14" t="s">
        <v>1799</v>
      </c>
      <c r="G11418" s="14" t="s">
        <v>6481</v>
      </c>
      <c r="H11418" s="20">
        <v>987</v>
      </c>
      <c r="I11418" s="20">
        <v>987</v>
      </c>
      <c r="J11418" s="21">
        <f>IFERROR((I11418/H11418),0)</f>
        <v>1</v>
      </c>
      <c r="K11418" s="20"/>
      <c r="L11418" s="20"/>
      <c r="M11418" s="22"/>
    </row>
    <row r="11419" spans="1:13" s="14" customFormat="1" ht="30" outlineLevel="2" x14ac:dyDescent="0.25">
      <c r="A11419" s="34"/>
      <c r="B11419" s="44" t="s">
        <v>3699</v>
      </c>
      <c r="C11419" s="31" t="s">
        <v>3118</v>
      </c>
      <c r="D11419" s="14" t="s">
        <v>1574</v>
      </c>
      <c r="E11419" s="14" t="s">
        <v>1798</v>
      </c>
      <c r="F11419" s="14" t="s">
        <v>1799</v>
      </c>
      <c r="G11419" s="14" t="s">
        <v>6492</v>
      </c>
      <c r="H11419" s="20">
        <v>24285572</v>
      </c>
      <c r="I11419" s="20">
        <v>24285572</v>
      </c>
      <c r="J11419" s="21">
        <f>IFERROR((I11419/H11419),0)</f>
        <v>1</v>
      </c>
      <c r="K11419" s="20"/>
      <c r="L11419" s="20"/>
      <c r="M11419" s="22"/>
    </row>
    <row r="11420" spans="1:13" s="14" customFormat="1" ht="30" outlineLevel="2" x14ac:dyDescent="0.25">
      <c r="A11420" s="34"/>
      <c r="B11420" s="44" t="s">
        <v>3699</v>
      </c>
      <c r="C11420" s="31" t="s">
        <v>3118</v>
      </c>
      <c r="D11420" s="14" t="s">
        <v>1574</v>
      </c>
      <c r="E11420" s="14" t="s">
        <v>1798</v>
      </c>
      <c r="F11420" s="14" t="s">
        <v>1799</v>
      </c>
      <c r="G11420" s="14" t="s">
        <v>6493</v>
      </c>
      <c r="H11420" s="20">
        <v>-31927371</v>
      </c>
      <c r="I11420" s="20"/>
      <c r="J11420" s="21">
        <f>IFERROR((I11420/H11420),0)</f>
        <v>0</v>
      </c>
      <c r="K11420" s="20"/>
      <c r="L11420" s="20"/>
      <c r="M11420" s="22"/>
    </row>
    <row r="11421" spans="1:13" s="14" customFormat="1" ht="30" outlineLevel="1" x14ac:dyDescent="0.25">
      <c r="A11421" s="34"/>
      <c r="B11421" s="46" t="s">
        <v>8300</v>
      </c>
      <c r="C11421" s="40" t="str">
        <f>C11420</f>
        <v>ASIGNACIÓN PARA LA INVERSIÓN LOCAL  - AMBIENTE Y DESARROLLO SOSTENIBLE</v>
      </c>
      <c r="D11421" s="39" t="str">
        <f>D11420</f>
        <v xml:space="preserve">CUNDINAMARCA                                      </v>
      </c>
      <c r="E11421" s="39" t="str">
        <f>E11420</f>
        <v>25288</v>
      </c>
      <c r="F11421" s="39" t="str">
        <f>F11420</f>
        <v xml:space="preserve">FÚQUENE                                           </v>
      </c>
      <c r="G11421" s="39" t="s">
        <v>10656</v>
      </c>
      <c r="H11421" s="20">
        <f>SUBTOTAL(9,H11416:H11420)</f>
        <v>416321730</v>
      </c>
      <c r="I11421" s="20">
        <f>SUBTOTAL(9,I11416:I11420)</f>
        <v>389940277.88999999</v>
      </c>
      <c r="J11421" s="42">
        <f>+I11421/H11421</f>
        <v>0.93663205591022114</v>
      </c>
      <c r="K11421" s="20">
        <f>SUBTOTAL(9,K11416:K11420)</f>
        <v>117962935.89</v>
      </c>
      <c r="L11421" s="20">
        <f>SUBTOTAL(9,L11416:L11420)</f>
        <v>101328030.89</v>
      </c>
      <c r="M11421" s="7">
        <f>IFERROR((L11421/K11421),"N.A")</f>
        <v>0.8589819346687676</v>
      </c>
    </row>
    <row r="11422" spans="1:13" s="14" customFormat="1" ht="30" outlineLevel="2" x14ac:dyDescent="0.25">
      <c r="A11422" s="34"/>
      <c r="B11422" s="44" t="s">
        <v>3700</v>
      </c>
      <c r="C11422" s="31" t="s">
        <v>3118</v>
      </c>
      <c r="D11422" s="14" t="s">
        <v>1574</v>
      </c>
      <c r="E11422" s="14" t="s">
        <v>1801</v>
      </c>
      <c r="F11422" s="14" t="s">
        <v>1802</v>
      </c>
      <c r="G11422" s="14" t="s">
        <v>16</v>
      </c>
      <c r="H11422" s="15">
        <v>215754972</v>
      </c>
      <c r="I11422" s="15">
        <v>136948492.25</v>
      </c>
      <c r="J11422" s="16">
        <f>IFERROR((I11422/H11422),0)</f>
        <v>0.63474084041038925</v>
      </c>
      <c r="K11422" s="15">
        <v>159431166.88</v>
      </c>
      <c r="L11422" s="15">
        <v>136948492.25</v>
      </c>
      <c r="M11422" s="17">
        <f>L11422/K11422</f>
        <v>0.85898193515122323</v>
      </c>
    </row>
    <row r="11423" spans="1:13" s="14" customFormat="1" ht="30" outlineLevel="2" x14ac:dyDescent="0.25">
      <c r="A11423" s="34"/>
      <c r="B11423" s="44" t="s">
        <v>3700</v>
      </c>
      <c r="C11423" s="31" t="s">
        <v>3118</v>
      </c>
      <c r="D11423" s="14" t="s">
        <v>1574</v>
      </c>
      <c r="E11423" s="14" t="s">
        <v>1801</v>
      </c>
      <c r="F11423" s="14" t="s">
        <v>1802</v>
      </c>
      <c r="G11423" s="14" t="s">
        <v>6109</v>
      </c>
      <c r="H11423" s="20">
        <v>359049418</v>
      </c>
      <c r="I11423" s="20">
        <v>359049418</v>
      </c>
      <c r="J11423" s="21">
        <f>IFERROR((I11423/H11423),0)</f>
        <v>1</v>
      </c>
      <c r="K11423" s="20"/>
      <c r="L11423" s="20"/>
      <c r="M11423" s="22"/>
    </row>
    <row r="11424" spans="1:13" s="14" customFormat="1" ht="30" outlineLevel="2" x14ac:dyDescent="0.25">
      <c r="A11424" s="34"/>
      <c r="B11424" s="44" t="s">
        <v>3700</v>
      </c>
      <c r="C11424" s="31" t="s">
        <v>3118</v>
      </c>
      <c r="D11424" s="14" t="s">
        <v>1574</v>
      </c>
      <c r="E11424" s="14" t="s">
        <v>1801</v>
      </c>
      <c r="F11424" s="14" t="s">
        <v>1802</v>
      </c>
      <c r="G11424" s="14" t="s">
        <v>6481</v>
      </c>
      <c r="H11424" s="20">
        <v>1334</v>
      </c>
      <c r="I11424" s="20">
        <v>1334</v>
      </c>
      <c r="J11424" s="21">
        <f>IFERROR((I11424/H11424),0)</f>
        <v>1</v>
      </c>
      <c r="K11424" s="20"/>
      <c r="L11424" s="20"/>
      <c r="M11424" s="22"/>
    </row>
    <row r="11425" spans="1:13" s="14" customFormat="1" ht="30" outlineLevel="2" x14ac:dyDescent="0.25">
      <c r="A11425" s="34"/>
      <c r="B11425" s="44" t="s">
        <v>3700</v>
      </c>
      <c r="C11425" s="31" t="s">
        <v>3118</v>
      </c>
      <c r="D11425" s="14" t="s">
        <v>1574</v>
      </c>
      <c r="E11425" s="14" t="s">
        <v>1801</v>
      </c>
      <c r="F11425" s="14" t="s">
        <v>1802</v>
      </c>
      <c r="G11425" s="14" t="s">
        <v>6492</v>
      </c>
      <c r="H11425" s="20">
        <v>32822827</v>
      </c>
      <c r="I11425" s="20">
        <v>32822827</v>
      </c>
      <c r="J11425" s="21">
        <f>IFERROR((I11425/H11425),0)</f>
        <v>1</v>
      </c>
      <c r="K11425" s="20"/>
      <c r="L11425" s="20"/>
      <c r="M11425" s="22"/>
    </row>
    <row r="11426" spans="1:13" s="14" customFormat="1" ht="30" outlineLevel="2" x14ac:dyDescent="0.25">
      <c r="A11426" s="34"/>
      <c r="B11426" s="44" t="s">
        <v>3700</v>
      </c>
      <c r="C11426" s="31" t="s">
        <v>3118</v>
      </c>
      <c r="D11426" s="14" t="s">
        <v>1574</v>
      </c>
      <c r="E11426" s="14" t="s">
        <v>1801</v>
      </c>
      <c r="F11426" s="14" t="s">
        <v>1802</v>
      </c>
      <c r="G11426" s="14" t="s">
        <v>6493</v>
      </c>
      <c r="H11426" s="20">
        <v>-43150994</v>
      </c>
      <c r="I11426" s="20"/>
      <c r="J11426" s="21">
        <f>IFERROR((I11426/H11426),0)</f>
        <v>0</v>
      </c>
      <c r="K11426" s="20"/>
      <c r="L11426" s="20"/>
      <c r="M11426" s="22"/>
    </row>
    <row r="11427" spans="1:13" s="14" customFormat="1" ht="30" outlineLevel="1" x14ac:dyDescent="0.25">
      <c r="A11427" s="34"/>
      <c r="B11427" s="46" t="s">
        <v>8301</v>
      </c>
      <c r="C11427" s="40" t="str">
        <f>C11426</f>
        <v>ASIGNACIÓN PARA LA INVERSIÓN LOCAL  - AMBIENTE Y DESARROLLO SOSTENIBLE</v>
      </c>
      <c r="D11427" s="39" t="str">
        <f>D11426</f>
        <v xml:space="preserve">CUNDINAMARCA                                      </v>
      </c>
      <c r="E11427" s="39" t="str">
        <f>E11426</f>
        <v>25281</v>
      </c>
      <c r="F11427" s="39" t="str">
        <f>F11426</f>
        <v xml:space="preserve">FOSCA                                             </v>
      </c>
      <c r="G11427" s="39" t="s">
        <v>10656</v>
      </c>
      <c r="H11427" s="20">
        <f>SUBTOTAL(9,H11422:H11426)</f>
        <v>564477557</v>
      </c>
      <c r="I11427" s="20">
        <f>SUBTOTAL(9,I11422:I11426)</f>
        <v>528822071.25</v>
      </c>
      <c r="J11427" s="42">
        <f>+I11427/H11427</f>
        <v>0.93683453786985549</v>
      </c>
      <c r="K11427" s="20">
        <f>SUBTOTAL(9,K11422:K11426)</f>
        <v>159431166.88</v>
      </c>
      <c r="L11427" s="20">
        <f>SUBTOTAL(9,L11422:L11426)</f>
        <v>136948492.25</v>
      </c>
      <c r="M11427" s="7">
        <f>IFERROR((L11427/K11427),"N.A")</f>
        <v>0.85898193515122323</v>
      </c>
    </row>
    <row r="11428" spans="1:13" s="14" customFormat="1" ht="30" outlineLevel="2" x14ac:dyDescent="0.25">
      <c r="A11428" s="34"/>
      <c r="B11428" s="44" t="s">
        <v>3701</v>
      </c>
      <c r="C11428" s="31" t="s">
        <v>3118</v>
      </c>
      <c r="D11428" s="14" t="s">
        <v>1574</v>
      </c>
      <c r="E11428" s="14" t="s">
        <v>1804</v>
      </c>
      <c r="F11428" s="14" t="s">
        <v>1805</v>
      </c>
      <c r="G11428" s="14" t="s">
        <v>16</v>
      </c>
      <c r="H11428" s="15">
        <v>188998569</v>
      </c>
      <c r="I11428" s="15">
        <v>119965110.54000001</v>
      </c>
      <c r="J11428" s="16">
        <f>IFERROR((I11428/H11428),0)</f>
        <v>0.63474084049810986</v>
      </c>
      <c r="K11428" s="15">
        <v>139659643.13</v>
      </c>
      <c r="L11428" s="15">
        <v>119965110.54000001</v>
      </c>
      <c r="M11428" s="17">
        <f>L11428/K11428</f>
        <v>0.85898193530633871</v>
      </c>
    </row>
    <row r="11429" spans="1:13" s="14" customFormat="1" ht="30" outlineLevel="2" x14ac:dyDescent="0.25">
      <c r="A11429" s="34"/>
      <c r="B11429" s="44" t="s">
        <v>3701</v>
      </c>
      <c r="C11429" s="31" t="s">
        <v>3118</v>
      </c>
      <c r="D11429" s="14" t="s">
        <v>1574</v>
      </c>
      <c r="E11429" s="14" t="s">
        <v>1804</v>
      </c>
      <c r="F11429" s="14" t="s">
        <v>1805</v>
      </c>
      <c r="G11429" s="14" t="s">
        <v>6109</v>
      </c>
      <c r="H11429" s="20">
        <v>347041235</v>
      </c>
      <c r="I11429" s="20">
        <v>347041235</v>
      </c>
      <c r="J11429" s="21">
        <f>IFERROR((I11429/H11429),0)</f>
        <v>1</v>
      </c>
      <c r="K11429" s="20"/>
      <c r="L11429" s="20"/>
      <c r="M11429" s="22"/>
    </row>
    <row r="11430" spans="1:13" s="14" customFormat="1" ht="30" outlineLevel="2" x14ac:dyDescent="0.25">
      <c r="A11430" s="34"/>
      <c r="B11430" s="44" t="s">
        <v>3701</v>
      </c>
      <c r="C11430" s="31" t="s">
        <v>3118</v>
      </c>
      <c r="D11430" s="14" t="s">
        <v>1574</v>
      </c>
      <c r="E11430" s="14" t="s">
        <v>1804</v>
      </c>
      <c r="F11430" s="14" t="s">
        <v>1805</v>
      </c>
      <c r="G11430" s="14" t="s">
        <v>6481</v>
      </c>
      <c r="H11430" s="20">
        <v>1169</v>
      </c>
      <c r="I11430" s="20">
        <v>1169</v>
      </c>
      <c r="J11430" s="21">
        <f>IFERROR((I11430/H11430),0)</f>
        <v>1</v>
      </c>
      <c r="K11430" s="20"/>
      <c r="L11430" s="20"/>
      <c r="M11430" s="22"/>
    </row>
    <row r="11431" spans="1:13" s="14" customFormat="1" ht="30" outlineLevel="2" x14ac:dyDescent="0.25">
      <c r="A11431" s="34"/>
      <c r="B11431" s="44" t="s">
        <v>3701</v>
      </c>
      <c r="C11431" s="31" t="s">
        <v>3118</v>
      </c>
      <c r="D11431" s="14" t="s">
        <v>1574</v>
      </c>
      <c r="E11431" s="14" t="s">
        <v>1804</v>
      </c>
      <c r="F11431" s="14" t="s">
        <v>1805</v>
      </c>
      <c r="G11431" s="14" t="s">
        <v>6492</v>
      </c>
      <c r="H11431" s="20">
        <v>28752373</v>
      </c>
      <c r="I11431" s="20">
        <v>28752373</v>
      </c>
      <c r="J11431" s="21">
        <f>IFERROR((I11431/H11431),0)</f>
        <v>1</v>
      </c>
      <c r="K11431" s="20"/>
      <c r="L11431" s="20"/>
      <c r="M11431" s="22"/>
    </row>
    <row r="11432" spans="1:13" s="14" customFormat="1" ht="30" outlineLevel="2" x14ac:dyDescent="0.25">
      <c r="A11432" s="34"/>
      <c r="B11432" s="44" t="s">
        <v>3701</v>
      </c>
      <c r="C11432" s="31" t="s">
        <v>3118</v>
      </c>
      <c r="D11432" s="14" t="s">
        <v>1574</v>
      </c>
      <c r="E11432" s="14" t="s">
        <v>1804</v>
      </c>
      <c r="F11432" s="14" t="s">
        <v>1805</v>
      </c>
      <c r="G11432" s="14" t="s">
        <v>6493</v>
      </c>
      <c r="H11432" s="20">
        <v>-37799714</v>
      </c>
      <c r="I11432" s="20"/>
      <c r="J11432" s="21">
        <f>IFERROR((I11432/H11432),0)</f>
        <v>0</v>
      </c>
      <c r="K11432" s="20"/>
      <c r="L11432" s="20"/>
      <c r="M11432" s="22"/>
    </row>
    <row r="11433" spans="1:13" s="14" customFormat="1" ht="30" outlineLevel="1" x14ac:dyDescent="0.25">
      <c r="A11433" s="34"/>
      <c r="B11433" s="46" t="s">
        <v>8302</v>
      </c>
      <c r="C11433" s="40" t="str">
        <f>C11432</f>
        <v>ASIGNACIÓN PARA LA INVERSIÓN LOCAL  - AMBIENTE Y DESARROLLO SOSTENIBLE</v>
      </c>
      <c r="D11433" s="39" t="str">
        <f>D11432</f>
        <v xml:space="preserve">CUNDINAMARCA                                      </v>
      </c>
      <c r="E11433" s="39" t="str">
        <f>E11432</f>
        <v>25279</v>
      </c>
      <c r="F11433" s="39" t="str">
        <f>F11432</f>
        <v xml:space="preserve">FOMEQUE                                           </v>
      </c>
      <c r="G11433" s="39" t="s">
        <v>10656</v>
      </c>
      <c r="H11433" s="20">
        <f>SUBTOTAL(9,H11428:H11432)</f>
        <v>526993632</v>
      </c>
      <c r="I11433" s="20">
        <f>SUBTOTAL(9,I11428:I11432)</f>
        <v>495759887.54000002</v>
      </c>
      <c r="J11433" s="42">
        <f>+I11433/H11433</f>
        <v>0.94073221655171735</v>
      </c>
      <c r="K11433" s="20">
        <f>SUBTOTAL(9,K11428:K11432)</f>
        <v>139659643.13</v>
      </c>
      <c r="L11433" s="20">
        <f>SUBTOTAL(9,L11428:L11432)</f>
        <v>119965110.54000001</v>
      </c>
      <c r="M11433" s="7">
        <f>IFERROR((L11433/K11433),"N.A")</f>
        <v>0.85898193530633871</v>
      </c>
    </row>
    <row r="11434" spans="1:13" s="14" customFormat="1" ht="30" outlineLevel="2" x14ac:dyDescent="0.25">
      <c r="A11434" s="34"/>
      <c r="B11434" s="44" t="s">
        <v>3702</v>
      </c>
      <c r="C11434" s="31" t="s">
        <v>3118</v>
      </c>
      <c r="D11434" s="14" t="s">
        <v>1574</v>
      </c>
      <c r="E11434" s="14" t="s">
        <v>1807</v>
      </c>
      <c r="F11434" s="14" t="s">
        <v>1808</v>
      </c>
      <c r="G11434" s="14" t="s">
        <v>16</v>
      </c>
      <c r="H11434" s="15">
        <v>262214655</v>
      </c>
      <c r="I11434" s="15">
        <v>166438350.49000004</v>
      </c>
      <c r="J11434" s="16">
        <f>IFERROR((I11434/H11434),0)</f>
        <v>0.63474084043853318</v>
      </c>
      <c r="K11434" s="15">
        <v>193762340.78999999</v>
      </c>
      <c r="L11434" s="15">
        <v>166438350.49000004</v>
      </c>
      <c r="M11434" s="17">
        <f>L11434/K11434</f>
        <v>0.85898193535133982</v>
      </c>
    </row>
    <row r="11435" spans="1:13" s="14" customFormat="1" ht="30" outlineLevel="2" x14ac:dyDescent="0.25">
      <c r="A11435" s="34"/>
      <c r="B11435" s="44" t="s">
        <v>3702</v>
      </c>
      <c r="C11435" s="31" t="s">
        <v>3118</v>
      </c>
      <c r="D11435" s="14" t="s">
        <v>1574</v>
      </c>
      <c r="E11435" s="14" t="s">
        <v>1807</v>
      </c>
      <c r="F11435" s="14" t="s">
        <v>1808</v>
      </c>
      <c r="G11435" s="14" t="s">
        <v>6109</v>
      </c>
      <c r="H11435" s="20">
        <v>467253492</v>
      </c>
      <c r="I11435" s="20">
        <v>467253492</v>
      </c>
      <c r="J11435" s="21">
        <f>IFERROR((I11435/H11435),0)</f>
        <v>1</v>
      </c>
      <c r="K11435" s="20"/>
      <c r="L11435" s="20"/>
      <c r="M11435" s="22"/>
    </row>
    <row r="11436" spans="1:13" s="14" customFormat="1" ht="30" outlineLevel="2" x14ac:dyDescent="0.25">
      <c r="A11436" s="34"/>
      <c r="B11436" s="44" t="s">
        <v>3702</v>
      </c>
      <c r="C11436" s="31" t="s">
        <v>3118</v>
      </c>
      <c r="D11436" s="14" t="s">
        <v>1574</v>
      </c>
      <c r="E11436" s="14" t="s">
        <v>1807</v>
      </c>
      <c r="F11436" s="14" t="s">
        <v>1808</v>
      </c>
      <c r="G11436" s="14" t="s">
        <v>6481</v>
      </c>
      <c r="H11436" s="20">
        <v>1622</v>
      </c>
      <c r="I11436" s="20">
        <v>1622</v>
      </c>
      <c r="J11436" s="21">
        <f>IFERROR((I11436/H11436),0)</f>
        <v>1</v>
      </c>
      <c r="K11436" s="20"/>
      <c r="L11436" s="20"/>
      <c r="M11436" s="22"/>
    </row>
    <row r="11437" spans="1:13" s="14" customFormat="1" ht="30" outlineLevel="2" x14ac:dyDescent="0.25">
      <c r="A11437" s="34"/>
      <c r="B11437" s="44" t="s">
        <v>3702</v>
      </c>
      <c r="C11437" s="31" t="s">
        <v>3118</v>
      </c>
      <c r="D11437" s="14" t="s">
        <v>1574</v>
      </c>
      <c r="E11437" s="14" t="s">
        <v>1807</v>
      </c>
      <c r="F11437" s="14" t="s">
        <v>1808</v>
      </c>
      <c r="G11437" s="14" t="s">
        <v>6492</v>
      </c>
      <c r="H11437" s="20">
        <v>39890744</v>
      </c>
      <c r="I11437" s="20">
        <v>39890744</v>
      </c>
      <c r="J11437" s="21">
        <f>IFERROR((I11437/H11437),0)</f>
        <v>1</v>
      </c>
      <c r="K11437" s="20"/>
      <c r="L11437" s="20"/>
      <c r="M11437" s="22"/>
    </row>
    <row r="11438" spans="1:13" s="14" customFormat="1" ht="30" outlineLevel="2" x14ac:dyDescent="0.25">
      <c r="A11438" s="34"/>
      <c r="B11438" s="44" t="s">
        <v>3702</v>
      </c>
      <c r="C11438" s="31" t="s">
        <v>3118</v>
      </c>
      <c r="D11438" s="14" t="s">
        <v>1574</v>
      </c>
      <c r="E11438" s="14" t="s">
        <v>1807</v>
      </c>
      <c r="F11438" s="14" t="s">
        <v>1808</v>
      </c>
      <c r="G11438" s="14" t="s">
        <v>6493</v>
      </c>
      <c r="H11438" s="20">
        <v>-52442931</v>
      </c>
      <c r="I11438" s="20"/>
      <c r="J11438" s="21">
        <f>IFERROR((I11438/H11438),0)</f>
        <v>0</v>
      </c>
      <c r="K11438" s="20"/>
      <c r="L11438" s="20"/>
      <c r="M11438" s="22"/>
    </row>
    <row r="11439" spans="1:13" s="14" customFormat="1" ht="30" outlineLevel="1" x14ac:dyDescent="0.25">
      <c r="A11439" s="34"/>
      <c r="B11439" s="46" t="s">
        <v>8303</v>
      </c>
      <c r="C11439" s="40" t="str">
        <f>C11438</f>
        <v>ASIGNACIÓN PARA LA INVERSIÓN LOCAL  - AMBIENTE Y DESARROLLO SOSTENIBLE</v>
      </c>
      <c r="D11439" s="39" t="str">
        <f>D11438</f>
        <v xml:space="preserve">CUNDINAMARCA                                      </v>
      </c>
      <c r="E11439" s="39" t="str">
        <f>E11438</f>
        <v>25260</v>
      </c>
      <c r="F11439" s="39" t="str">
        <f>F11438</f>
        <v xml:space="preserve">EL ROSAL                                          </v>
      </c>
      <c r="G11439" s="39" t="s">
        <v>10656</v>
      </c>
      <c r="H11439" s="20">
        <f>SUBTOTAL(9,H11434:H11438)</f>
        <v>716917582</v>
      </c>
      <c r="I11439" s="20">
        <f>SUBTOTAL(9,I11434:I11438)</f>
        <v>673584208.49000001</v>
      </c>
      <c r="J11439" s="42">
        <f>+I11439/H11439</f>
        <v>0.93955598997989143</v>
      </c>
      <c r="K11439" s="20">
        <f>SUBTOTAL(9,K11434:K11438)</f>
        <v>193762340.78999999</v>
      </c>
      <c r="L11439" s="20">
        <f>SUBTOTAL(9,L11434:L11438)</f>
        <v>166438350.49000004</v>
      </c>
      <c r="M11439" s="7">
        <f>IFERROR((L11439/K11439),"N.A")</f>
        <v>0.85898193535133982</v>
      </c>
    </row>
    <row r="11440" spans="1:13" s="14" customFormat="1" ht="30" outlineLevel="2" x14ac:dyDescent="0.25">
      <c r="A11440" s="34"/>
      <c r="B11440" s="44" t="s">
        <v>3703</v>
      </c>
      <c r="C11440" s="31" t="s">
        <v>3118</v>
      </c>
      <c r="D11440" s="14" t="s">
        <v>1574</v>
      </c>
      <c r="E11440" s="14" t="s">
        <v>1810</v>
      </c>
      <c r="F11440" s="14" t="s">
        <v>713</v>
      </c>
      <c r="G11440" s="14" t="s">
        <v>16</v>
      </c>
      <c r="H11440" s="15">
        <v>293031532</v>
      </c>
      <c r="I11440" s="15">
        <v>185999080.91</v>
      </c>
      <c r="J11440" s="16">
        <f>IFERROR((I11440/H11440),0)</f>
        <v>0.63474084048402002</v>
      </c>
      <c r="K11440" s="15">
        <v>216534333.82999998</v>
      </c>
      <c r="L11440" s="15">
        <v>185999080.91</v>
      </c>
      <c r="M11440" s="17">
        <f>L11440/K11440</f>
        <v>0.85898193427388259</v>
      </c>
    </row>
    <row r="11441" spans="1:13" s="14" customFormat="1" ht="30" outlineLevel="2" x14ac:dyDescent="0.25">
      <c r="A11441" s="34"/>
      <c r="B11441" s="44" t="s">
        <v>3703</v>
      </c>
      <c r="C11441" s="31" t="s">
        <v>3118</v>
      </c>
      <c r="D11441" s="14" t="s">
        <v>1574</v>
      </c>
      <c r="E11441" s="14" t="s">
        <v>1810</v>
      </c>
      <c r="F11441" s="14" t="s">
        <v>713</v>
      </c>
      <c r="G11441" s="14" t="s">
        <v>6109</v>
      </c>
      <c r="H11441" s="20">
        <v>183983399</v>
      </c>
      <c r="I11441" s="20">
        <v>183983399</v>
      </c>
      <c r="J11441" s="21">
        <f>IFERROR((I11441/H11441),0)</f>
        <v>1</v>
      </c>
      <c r="K11441" s="20"/>
      <c r="L11441" s="20"/>
      <c r="M11441" s="22"/>
    </row>
    <row r="11442" spans="1:13" s="14" customFormat="1" ht="30" outlineLevel="2" x14ac:dyDescent="0.25">
      <c r="A11442" s="34"/>
      <c r="B11442" s="44" t="s">
        <v>3703</v>
      </c>
      <c r="C11442" s="31" t="s">
        <v>3118</v>
      </c>
      <c r="D11442" s="14" t="s">
        <v>1574</v>
      </c>
      <c r="E11442" s="14" t="s">
        <v>1810</v>
      </c>
      <c r="F11442" s="14" t="s">
        <v>713</v>
      </c>
      <c r="G11442" s="14" t="s">
        <v>6481</v>
      </c>
      <c r="H11442" s="20">
        <v>1812</v>
      </c>
      <c r="I11442" s="20">
        <v>1812</v>
      </c>
      <c r="J11442" s="21">
        <f>IFERROR((I11442/H11442),0)</f>
        <v>1</v>
      </c>
      <c r="K11442" s="20"/>
      <c r="L11442" s="20"/>
      <c r="M11442" s="22"/>
    </row>
    <row r="11443" spans="1:13" s="14" customFormat="1" ht="30" outlineLevel="2" x14ac:dyDescent="0.25">
      <c r="A11443" s="34"/>
      <c r="B11443" s="44" t="s">
        <v>3703</v>
      </c>
      <c r="C11443" s="31" t="s">
        <v>3118</v>
      </c>
      <c r="D11443" s="14" t="s">
        <v>1574</v>
      </c>
      <c r="E11443" s="14" t="s">
        <v>1810</v>
      </c>
      <c r="F11443" s="14" t="s">
        <v>713</v>
      </c>
      <c r="G11443" s="14" t="s">
        <v>6492</v>
      </c>
      <c r="H11443" s="20">
        <v>44578918</v>
      </c>
      <c r="I11443" s="20">
        <v>44578918</v>
      </c>
      <c r="J11443" s="21">
        <f>IFERROR((I11443/H11443),0)</f>
        <v>1</v>
      </c>
      <c r="K11443" s="20"/>
      <c r="L11443" s="20"/>
      <c r="M11443" s="22"/>
    </row>
    <row r="11444" spans="1:13" s="14" customFormat="1" ht="30" outlineLevel="2" x14ac:dyDescent="0.25">
      <c r="A11444" s="34"/>
      <c r="B11444" s="44" t="s">
        <v>3703</v>
      </c>
      <c r="C11444" s="31" t="s">
        <v>3118</v>
      </c>
      <c r="D11444" s="14" t="s">
        <v>1574</v>
      </c>
      <c r="E11444" s="14" t="s">
        <v>1810</v>
      </c>
      <c r="F11444" s="14" t="s">
        <v>713</v>
      </c>
      <c r="G11444" s="14" t="s">
        <v>6493</v>
      </c>
      <c r="H11444" s="20">
        <v>-58606306</v>
      </c>
      <c r="I11444" s="20"/>
      <c r="J11444" s="21">
        <f>IFERROR((I11444/H11444),0)</f>
        <v>0</v>
      </c>
      <c r="K11444" s="20"/>
      <c r="L11444" s="20"/>
      <c r="M11444" s="22"/>
    </row>
    <row r="11445" spans="1:13" s="14" customFormat="1" ht="30" outlineLevel="1" x14ac:dyDescent="0.25">
      <c r="A11445" s="34"/>
      <c r="B11445" s="46" t="s">
        <v>8304</v>
      </c>
      <c r="C11445" s="40" t="str">
        <f>C11444</f>
        <v>ASIGNACIÓN PARA LA INVERSIÓN LOCAL  - AMBIENTE Y DESARROLLO SOSTENIBLE</v>
      </c>
      <c r="D11445" s="39" t="str">
        <f>D11444</f>
        <v xml:space="preserve">CUNDINAMARCA                                      </v>
      </c>
      <c r="E11445" s="39" t="str">
        <f>E11444</f>
        <v>25258</v>
      </c>
      <c r="F11445" s="39" t="str">
        <f>F11444</f>
        <v xml:space="preserve">EL PEÑÓN                                          </v>
      </c>
      <c r="G11445" s="39" t="s">
        <v>10656</v>
      </c>
      <c r="H11445" s="20">
        <f>SUBTOTAL(9,H11440:H11444)</f>
        <v>462989355</v>
      </c>
      <c r="I11445" s="20">
        <f>SUBTOTAL(9,I11440:I11444)</f>
        <v>414563209.90999997</v>
      </c>
      <c r="J11445" s="42">
        <f>+I11445/H11445</f>
        <v>0.89540548920395802</v>
      </c>
      <c r="K11445" s="20">
        <f>SUBTOTAL(9,K11440:K11444)</f>
        <v>216534333.82999998</v>
      </c>
      <c r="L11445" s="20">
        <f>SUBTOTAL(9,L11440:L11444)</f>
        <v>185999080.91</v>
      </c>
      <c r="M11445" s="7">
        <f>IFERROR((L11445/K11445),"N.A")</f>
        <v>0.85898193427388259</v>
      </c>
    </row>
    <row r="11446" spans="1:13" s="14" customFormat="1" ht="30" outlineLevel="2" x14ac:dyDescent="0.25">
      <c r="A11446" s="34"/>
      <c r="B11446" s="44" t="s">
        <v>3704</v>
      </c>
      <c r="C11446" s="31" t="s">
        <v>3118</v>
      </c>
      <c r="D11446" s="14" t="s">
        <v>1574</v>
      </c>
      <c r="E11446" s="14" t="s">
        <v>1812</v>
      </c>
      <c r="F11446" s="14" t="s">
        <v>1813</v>
      </c>
      <c r="G11446" s="14" t="s">
        <v>16</v>
      </c>
      <c r="H11446" s="15">
        <v>255638504</v>
      </c>
      <c r="I11446" s="15">
        <v>162264198.89000002</v>
      </c>
      <c r="J11446" s="16">
        <f>IFERROR((I11446/H11446),0)</f>
        <v>0.63474084048778512</v>
      </c>
      <c r="K11446" s="15">
        <v>188902923.74000001</v>
      </c>
      <c r="L11446" s="15">
        <v>162264198.89000002</v>
      </c>
      <c r="M11446" s="17">
        <f>L11446/K11446</f>
        <v>0.85898193462233174</v>
      </c>
    </row>
    <row r="11447" spans="1:13" s="14" customFormat="1" ht="30" outlineLevel="2" x14ac:dyDescent="0.25">
      <c r="A11447" s="34"/>
      <c r="B11447" s="44" t="s">
        <v>3704</v>
      </c>
      <c r="C11447" s="31" t="s">
        <v>3118</v>
      </c>
      <c r="D11447" s="14" t="s">
        <v>1574</v>
      </c>
      <c r="E11447" s="14" t="s">
        <v>1812</v>
      </c>
      <c r="F11447" s="14" t="s">
        <v>1813</v>
      </c>
      <c r="G11447" s="14" t="s">
        <v>6109</v>
      </c>
      <c r="H11447" s="20">
        <v>96940827</v>
      </c>
      <c r="I11447" s="20">
        <v>96940827</v>
      </c>
      <c r="J11447" s="21">
        <f>IFERROR((I11447/H11447),0)</f>
        <v>1</v>
      </c>
      <c r="K11447" s="20"/>
      <c r="L11447" s="20"/>
      <c r="M11447" s="22"/>
    </row>
    <row r="11448" spans="1:13" s="14" customFormat="1" ht="30" outlineLevel="2" x14ac:dyDescent="0.25">
      <c r="A11448" s="34"/>
      <c r="B11448" s="44" t="s">
        <v>3704</v>
      </c>
      <c r="C11448" s="31" t="s">
        <v>3118</v>
      </c>
      <c r="D11448" s="14" t="s">
        <v>1574</v>
      </c>
      <c r="E11448" s="14" t="s">
        <v>1812</v>
      </c>
      <c r="F11448" s="14" t="s">
        <v>1813</v>
      </c>
      <c r="G11448" s="14" t="s">
        <v>6481</v>
      </c>
      <c r="H11448" s="20">
        <v>1581</v>
      </c>
      <c r="I11448" s="20">
        <v>1581</v>
      </c>
      <c r="J11448" s="21">
        <f>IFERROR((I11448/H11448),0)</f>
        <v>1</v>
      </c>
      <c r="K11448" s="20"/>
      <c r="L11448" s="20"/>
      <c r="M11448" s="22"/>
    </row>
    <row r="11449" spans="1:13" s="14" customFormat="1" ht="30" outlineLevel="2" x14ac:dyDescent="0.25">
      <c r="A11449" s="34"/>
      <c r="B11449" s="44" t="s">
        <v>3704</v>
      </c>
      <c r="C11449" s="31" t="s">
        <v>3118</v>
      </c>
      <c r="D11449" s="14" t="s">
        <v>1574</v>
      </c>
      <c r="E11449" s="14" t="s">
        <v>1812</v>
      </c>
      <c r="F11449" s="14" t="s">
        <v>1813</v>
      </c>
      <c r="G11449" s="14" t="s">
        <v>6492</v>
      </c>
      <c r="H11449" s="20">
        <v>38890313</v>
      </c>
      <c r="I11449" s="20">
        <v>38890313</v>
      </c>
      <c r="J11449" s="21">
        <f>IFERROR((I11449/H11449),0)</f>
        <v>1</v>
      </c>
      <c r="K11449" s="20"/>
      <c r="L11449" s="20"/>
      <c r="M11449" s="22"/>
    </row>
    <row r="11450" spans="1:13" s="14" customFormat="1" ht="30" outlineLevel="2" x14ac:dyDescent="0.25">
      <c r="A11450" s="34"/>
      <c r="B11450" s="44" t="s">
        <v>3704</v>
      </c>
      <c r="C11450" s="31" t="s">
        <v>3118</v>
      </c>
      <c r="D11450" s="14" t="s">
        <v>1574</v>
      </c>
      <c r="E11450" s="14" t="s">
        <v>1812</v>
      </c>
      <c r="F11450" s="14" t="s">
        <v>1813</v>
      </c>
      <c r="G11450" s="14" t="s">
        <v>6493</v>
      </c>
      <c r="H11450" s="20">
        <v>-51127701</v>
      </c>
      <c r="I11450" s="20"/>
      <c r="J11450" s="21">
        <f>IFERROR((I11450/H11450),0)</f>
        <v>0</v>
      </c>
      <c r="K11450" s="20"/>
      <c r="L11450" s="20"/>
      <c r="M11450" s="22"/>
    </row>
    <row r="11451" spans="1:13" s="14" customFormat="1" ht="30" outlineLevel="1" x14ac:dyDescent="0.25">
      <c r="A11451" s="34"/>
      <c r="B11451" s="46" t="s">
        <v>8305</v>
      </c>
      <c r="C11451" s="40" t="str">
        <f>C11450</f>
        <v>ASIGNACIÓN PARA LA INVERSIÓN LOCAL  - AMBIENTE Y DESARROLLO SOSTENIBLE</v>
      </c>
      <c r="D11451" s="39" t="str">
        <f>D11450</f>
        <v xml:space="preserve">CUNDINAMARCA                                      </v>
      </c>
      <c r="E11451" s="39" t="str">
        <f>E11450</f>
        <v>25245</v>
      </c>
      <c r="F11451" s="39" t="str">
        <f>F11450</f>
        <v xml:space="preserve">EL COLEGIO                                        </v>
      </c>
      <c r="G11451" s="39" t="s">
        <v>10656</v>
      </c>
      <c r="H11451" s="20">
        <f>SUBTOTAL(9,H11446:H11450)</f>
        <v>340343524</v>
      </c>
      <c r="I11451" s="20">
        <f>SUBTOTAL(9,I11446:I11450)</f>
        <v>298096919.88999999</v>
      </c>
      <c r="J11451" s="42">
        <f>+I11451/H11451</f>
        <v>0.8758706978952242</v>
      </c>
      <c r="K11451" s="20">
        <f>SUBTOTAL(9,K11446:K11450)</f>
        <v>188902923.74000001</v>
      </c>
      <c r="L11451" s="20">
        <f>SUBTOTAL(9,L11446:L11450)</f>
        <v>162264198.89000002</v>
      </c>
      <c r="M11451" s="7">
        <f>IFERROR((L11451/K11451),"N.A")</f>
        <v>0.85898193462233174</v>
      </c>
    </row>
    <row r="11452" spans="1:13" s="14" customFormat="1" ht="30" outlineLevel="2" x14ac:dyDescent="0.25">
      <c r="A11452" s="34"/>
      <c r="B11452" s="44" t="s">
        <v>3705</v>
      </c>
      <c r="C11452" s="31" t="s">
        <v>3118</v>
      </c>
      <c r="D11452" s="14" t="s">
        <v>1574</v>
      </c>
      <c r="E11452" s="14" t="s">
        <v>1815</v>
      </c>
      <c r="F11452" s="14" t="s">
        <v>1816</v>
      </c>
      <c r="G11452" s="14" t="s">
        <v>16</v>
      </c>
      <c r="H11452" s="15">
        <v>221898475</v>
      </c>
      <c r="I11452" s="15">
        <v>140848024.53</v>
      </c>
      <c r="J11452" s="16">
        <f>IFERROR((I11452/H11452),0)</f>
        <v>0.63474084051276158</v>
      </c>
      <c r="K11452" s="15">
        <v>163970880.89000005</v>
      </c>
      <c r="L11452" s="15">
        <v>140848024.53</v>
      </c>
      <c r="M11452" s="17">
        <f>L11452/K11452</f>
        <v>0.85898193487469265</v>
      </c>
    </row>
    <row r="11453" spans="1:13" s="14" customFormat="1" ht="30" outlineLevel="2" x14ac:dyDescent="0.25">
      <c r="A11453" s="34"/>
      <c r="B11453" s="44" t="s">
        <v>3705</v>
      </c>
      <c r="C11453" s="31" t="s">
        <v>3118</v>
      </c>
      <c r="D11453" s="14" t="s">
        <v>1574</v>
      </c>
      <c r="E11453" s="14" t="s">
        <v>1815</v>
      </c>
      <c r="F11453" s="14" t="s">
        <v>1816</v>
      </c>
      <c r="G11453" s="14" t="s">
        <v>6109</v>
      </c>
      <c r="H11453" s="20">
        <v>370688895</v>
      </c>
      <c r="I11453" s="20">
        <v>370688895</v>
      </c>
      <c r="J11453" s="21">
        <f>IFERROR((I11453/H11453),0)</f>
        <v>1</v>
      </c>
      <c r="K11453" s="20"/>
      <c r="L11453" s="20"/>
      <c r="M11453" s="22"/>
    </row>
    <row r="11454" spans="1:13" s="14" customFormat="1" ht="30" outlineLevel="2" x14ac:dyDescent="0.25">
      <c r="A11454" s="34"/>
      <c r="B11454" s="44" t="s">
        <v>3705</v>
      </c>
      <c r="C11454" s="31" t="s">
        <v>3118</v>
      </c>
      <c r="D11454" s="14" t="s">
        <v>1574</v>
      </c>
      <c r="E11454" s="14" t="s">
        <v>1815</v>
      </c>
      <c r="F11454" s="14" t="s">
        <v>1816</v>
      </c>
      <c r="G11454" s="14" t="s">
        <v>6481</v>
      </c>
      <c r="H11454" s="20">
        <v>1372</v>
      </c>
      <c r="I11454" s="20">
        <v>1372</v>
      </c>
      <c r="J11454" s="21">
        <f>IFERROR((I11454/H11454),0)</f>
        <v>1</v>
      </c>
      <c r="K11454" s="20"/>
      <c r="L11454" s="20"/>
      <c r="M11454" s="22"/>
    </row>
    <row r="11455" spans="1:13" s="14" customFormat="1" ht="30" outlineLevel="2" x14ac:dyDescent="0.25">
      <c r="A11455" s="34"/>
      <c r="B11455" s="44" t="s">
        <v>3705</v>
      </c>
      <c r="C11455" s="31" t="s">
        <v>3118</v>
      </c>
      <c r="D11455" s="14" t="s">
        <v>1574</v>
      </c>
      <c r="E11455" s="14" t="s">
        <v>1815</v>
      </c>
      <c r="F11455" s="14" t="s">
        <v>1816</v>
      </c>
      <c r="G11455" s="14" t="s">
        <v>6492</v>
      </c>
      <c r="H11455" s="20">
        <v>33757439</v>
      </c>
      <c r="I11455" s="20">
        <v>33757439</v>
      </c>
      <c r="J11455" s="21">
        <f>IFERROR((I11455/H11455),0)</f>
        <v>1</v>
      </c>
      <c r="K11455" s="20"/>
      <c r="L11455" s="20"/>
      <c r="M11455" s="22"/>
    </row>
    <row r="11456" spans="1:13" s="14" customFormat="1" ht="30" outlineLevel="2" x14ac:dyDescent="0.25">
      <c r="A11456" s="34"/>
      <c r="B11456" s="44" t="s">
        <v>3705</v>
      </c>
      <c r="C11456" s="31" t="s">
        <v>3118</v>
      </c>
      <c r="D11456" s="14" t="s">
        <v>1574</v>
      </c>
      <c r="E11456" s="14" t="s">
        <v>1815</v>
      </c>
      <c r="F11456" s="14" t="s">
        <v>1816</v>
      </c>
      <c r="G11456" s="14" t="s">
        <v>6493</v>
      </c>
      <c r="H11456" s="20">
        <v>-44379695</v>
      </c>
      <c r="I11456" s="20"/>
      <c r="J11456" s="21">
        <f>IFERROR((I11456/H11456),0)</f>
        <v>0</v>
      </c>
      <c r="K11456" s="20"/>
      <c r="L11456" s="20"/>
      <c r="M11456" s="22"/>
    </row>
    <row r="11457" spans="1:13" s="14" customFormat="1" ht="30" outlineLevel="1" x14ac:dyDescent="0.25">
      <c r="A11457" s="34"/>
      <c r="B11457" s="46" t="s">
        <v>8306</v>
      </c>
      <c r="C11457" s="40" t="str">
        <f>C11456</f>
        <v>ASIGNACIÓN PARA LA INVERSIÓN LOCAL  - AMBIENTE Y DESARROLLO SOSTENIBLE</v>
      </c>
      <c r="D11457" s="39" t="str">
        <f>D11456</f>
        <v xml:space="preserve">CUNDINAMARCA                                      </v>
      </c>
      <c r="E11457" s="39" t="str">
        <f>E11456</f>
        <v>25224</v>
      </c>
      <c r="F11457" s="39" t="str">
        <f>F11456</f>
        <v xml:space="preserve">CUCUNUBÁ                                          </v>
      </c>
      <c r="G11457" s="39" t="s">
        <v>10656</v>
      </c>
      <c r="H11457" s="20">
        <f>SUBTOTAL(9,H11452:H11456)</f>
        <v>581966486</v>
      </c>
      <c r="I11457" s="20">
        <f>SUBTOTAL(9,I11452:I11456)</f>
        <v>545295730.52999997</v>
      </c>
      <c r="J11457" s="42">
        <f>+I11457/H11457</f>
        <v>0.93698820060576471</v>
      </c>
      <c r="K11457" s="20">
        <f>SUBTOTAL(9,K11452:K11456)</f>
        <v>163970880.89000005</v>
      </c>
      <c r="L11457" s="20">
        <f>SUBTOTAL(9,L11452:L11456)</f>
        <v>140848024.53</v>
      </c>
      <c r="M11457" s="7">
        <f>IFERROR((L11457/K11457),"N.A")</f>
        <v>0.85898193487469265</v>
      </c>
    </row>
    <row r="11458" spans="1:13" s="14" customFormat="1" ht="30" outlineLevel="2" x14ac:dyDescent="0.25">
      <c r="A11458" s="34"/>
      <c r="B11458" s="44" t="s">
        <v>3706</v>
      </c>
      <c r="C11458" s="31" t="s">
        <v>3118</v>
      </c>
      <c r="D11458" s="14" t="s">
        <v>1574</v>
      </c>
      <c r="E11458" s="14" t="s">
        <v>1818</v>
      </c>
      <c r="F11458" s="14" t="s">
        <v>1819</v>
      </c>
      <c r="G11458" s="14" t="s">
        <v>16</v>
      </c>
      <c r="H11458" s="15">
        <v>169684945</v>
      </c>
      <c r="I11458" s="15">
        <v>107705964.59999999</v>
      </c>
      <c r="J11458" s="16">
        <f>IFERROR((I11458/H11458),0)</f>
        <v>0.63474084044403578</v>
      </c>
      <c r="K11458" s="15">
        <v>125387927.56000002</v>
      </c>
      <c r="L11458" s="15">
        <v>107705964.59999999</v>
      </c>
      <c r="M11458" s="17">
        <f>L11458/K11458</f>
        <v>0.8589819346719888</v>
      </c>
    </row>
    <row r="11459" spans="1:13" s="14" customFormat="1" ht="30" outlineLevel="2" x14ac:dyDescent="0.25">
      <c r="A11459" s="34"/>
      <c r="B11459" s="44" t="s">
        <v>3706</v>
      </c>
      <c r="C11459" s="31" t="s">
        <v>3118</v>
      </c>
      <c r="D11459" s="14" t="s">
        <v>1574</v>
      </c>
      <c r="E11459" s="14" t="s">
        <v>1818</v>
      </c>
      <c r="F11459" s="14" t="s">
        <v>1819</v>
      </c>
      <c r="G11459" s="14" t="s">
        <v>6109</v>
      </c>
      <c r="H11459" s="20">
        <v>336906818</v>
      </c>
      <c r="I11459" s="20">
        <v>336906818</v>
      </c>
      <c r="J11459" s="21">
        <f>IFERROR((I11459/H11459),0)</f>
        <v>1</v>
      </c>
      <c r="K11459" s="20"/>
      <c r="L11459" s="20"/>
      <c r="M11459" s="22"/>
    </row>
    <row r="11460" spans="1:13" s="14" customFormat="1" ht="30" outlineLevel="2" x14ac:dyDescent="0.25">
      <c r="A11460" s="34"/>
      <c r="B11460" s="44" t="s">
        <v>3706</v>
      </c>
      <c r="C11460" s="31" t="s">
        <v>3118</v>
      </c>
      <c r="D11460" s="14" t="s">
        <v>1574</v>
      </c>
      <c r="E11460" s="14" t="s">
        <v>1818</v>
      </c>
      <c r="F11460" s="14" t="s">
        <v>1819</v>
      </c>
      <c r="G11460" s="14" t="s">
        <v>6481</v>
      </c>
      <c r="H11460" s="20">
        <v>1049</v>
      </c>
      <c r="I11460" s="20">
        <v>1049</v>
      </c>
      <c r="J11460" s="21">
        <f>IFERROR((I11460/H11460),0)</f>
        <v>1</v>
      </c>
      <c r="K11460" s="20"/>
      <c r="L11460" s="20"/>
      <c r="M11460" s="22"/>
    </row>
    <row r="11461" spans="1:13" s="14" customFormat="1" ht="30" outlineLevel="2" x14ac:dyDescent="0.25">
      <c r="A11461" s="34"/>
      <c r="B11461" s="44" t="s">
        <v>3706</v>
      </c>
      <c r="C11461" s="31" t="s">
        <v>3118</v>
      </c>
      <c r="D11461" s="14" t="s">
        <v>1574</v>
      </c>
      <c r="E11461" s="14" t="s">
        <v>1818</v>
      </c>
      <c r="F11461" s="14" t="s">
        <v>1819</v>
      </c>
      <c r="G11461" s="14" t="s">
        <v>6492</v>
      </c>
      <c r="H11461" s="20">
        <v>25814189</v>
      </c>
      <c r="I11461" s="20">
        <v>25814189</v>
      </c>
      <c r="J11461" s="21">
        <f>IFERROR((I11461/H11461),0)</f>
        <v>1</v>
      </c>
      <c r="K11461" s="20"/>
      <c r="L11461" s="20"/>
      <c r="M11461" s="22"/>
    </row>
    <row r="11462" spans="1:13" s="14" customFormat="1" ht="30" outlineLevel="2" x14ac:dyDescent="0.25">
      <c r="A11462" s="34"/>
      <c r="B11462" s="44" t="s">
        <v>3706</v>
      </c>
      <c r="C11462" s="31" t="s">
        <v>3118</v>
      </c>
      <c r="D11462" s="14" t="s">
        <v>1574</v>
      </c>
      <c r="E11462" s="14" t="s">
        <v>1818</v>
      </c>
      <c r="F11462" s="14" t="s">
        <v>1819</v>
      </c>
      <c r="G11462" s="14" t="s">
        <v>6493</v>
      </c>
      <c r="H11462" s="20">
        <v>-33936989</v>
      </c>
      <c r="I11462" s="20"/>
      <c r="J11462" s="21">
        <f>IFERROR((I11462/H11462),0)</f>
        <v>0</v>
      </c>
      <c r="K11462" s="20"/>
      <c r="L11462" s="20"/>
      <c r="M11462" s="22"/>
    </row>
    <row r="11463" spans="1:13" s="14" customFormat="1" ht="30" outlineLevel="1" x14ac:dyDescent="0.25">
      <c r="A11463" s="34"/>
      <c r="B11463" s="46" t="s">
        <v>8307</v>
      </c>
      <c r="C11463" s="40" t="str">
        <f>C11462</f>
        <v>ASIGNACIÓN PARA LA INVERSIÓN LOCAL  - AMBIENTE Y DESARROLLO SOSTENIBLE</v>
      </c>
      <c r="D11463" s="39" t="str">
        <f>D11462</f>
        <v xml:space="preserve">CUNDINAMARCA                                      </v>
      </c>
      <c r="E11463" s="39" t="str">
        <f>E11462</f>
        <v>25200</v>
      </c>
      <c r="F11463" s="39" t="str">
        <f>F11462</f>
        <v xml:space="preserve">COGUA                                             </v>
      </c>
      <c r="G11463" s="39" t="s">
        <v>10656</v>
      </c>
      <c r="H11463" s="20">
        <f>SUBTOTAL(9,H11458:H11462)</f>
        <v>498470012</v>
      </c>
      <c r="I11463" s="20">
        <f>SUBTOTAL(9,I11458:I11462)</f>
        <v>470428020.60000002</v>
      </c>
      <c r="J11463" s="42">
        <f>+I11463/H11463</f>
        <v>0.94374387480705668</v>
      </c>
      <c r="K11463" s="20">
        <f>SUBTOTAL(9,K11458:K11462)</f>
        <v>125387927.56000002</v>
      </c>
      <c r="L11463" s="20">
        <f>SUBTOTAL(9,L11458:L11462)</f>
        <v>107705964.59999999</v>
      </c>
      <c r="M11463" s="7">
        <f>IFERROR((L11463/K11463),"N.A")</f>
        <v>0.8589819346719888</v>
      </c>
    </row>
    <row r="11464" spans="1:13" s="14" customFormat="1" ht="30" outlineLevel="2" x14ac:dyDescent="0.25">
      <c r="A11464" s="34"/>
      <c r="B11464" s="44" t="s">
        <v>3707</v>
      </c>
      <c r="C11464" s="31" t="s">
        <v>3118</v>
      </c>
      <c r="D11464" s="14" t="s">
        <v>1574</v>
      </c>
      <c r="E11464" s="14" t="s">
        <v>1821</v>
      </c>
      <c r="F11464" s="14" t="s">
        <v>1822</v>
      </c>
      <c r="G11464" s="14" t="s">
        <v>16</v>
      </c>
      <c r="H11464" s="15">
        <v>261209930</v>
      </c>
      <c r="I11464" s="15">
        <v>165800610.52999997</v>
      </c>
      <c r="J11464" s="16">
        <f>IFERROR((I11464/H11464),0)</f>
        <v>0.63474084055686542</v>
      </c>
      <c r="K11464" s="15">
        <v>193019903.77000004</v>
      </c>
      <c r="L11464" s="15">
        <v>165800610.52999997</v>
      </c>
      <c r="M11464" s="17">
        <f>L11464/K11464</f>
        <v>0.85898193549803947</v>
      </c>
    </row>
    <row r="11465" spans="1:13" s="14" customFormat="1" ht="30" outlineLevel="2" x14ac:dyDescent="0.25">
      <c r="A11465" s="34"/>
      <c r="B11465" s="44" t="s">
        <v>3707</v>
      </c>
      <c r="C11465" s="31" t="s">
        <v>3118</v>
      </c>
      <c r="D11465" s="14" t="s">
        <v>1574</v>
      </c>
      <c r="E11465" s="14" t="s">
        <v>1821</v>
      </c>
      <c r="F11465" s="14" t="s">
        <v>1822</v>
      </c>
      <c r="G11465" s="14" t="s">
        <v>6109</v>
      </c>
      <c r="H11465" s="20">
        <v>579459479</v>
      </c>
      <c r="I11465" s="20">
        <v>579459479</v>
      </c>
      <c r="J11465" s="21">
        <f>IFERROR((I11465/H11465),0)</f>
        <v>1</v>
      </c>
      <c r="K11465" s="20"/>
      <c r="L11465" s="20"/>
      <c r="M11465" s="22"/>
    </row>
    <row r="11466" spans="1:13" s="14" customFormat="1" ht="30" outlineLevel="2" x14ac:dyDescent="0.25">
      <c r="A11466" s="34"/>
      <c r="B11466" s="44" t="s">
        <v>3707</v>
      </c>
      <c r="C11466" s="31" t="s">
        <v>3118</v>
      </c>
      <c r="D11466" s="14" t="s">
        <v>1574</v>
      </c>
      <c r="E11466" s="14" t="s">
        <v>1821</v>
      </c>
      <c r="F11466" s="14" t="s">
        <v>1822</v>
      </c>
      <c r="G11466" s="14" t="s">
        <v>6481</v>
      </c>
      <c r="H11466" s="20">
        <v>1616</v>
      </c>
      <c r="I11466" s="20">
        <v>1616</v>
      </c>
      <c r="J11466" s="21">
        <f>IFERROR((I11466/H11466),0)</f>
        <v>1</v>
      </c>
      <c r="K11466" s="20"/>
      <c r="L11466" s="20"/>
      <c r="M11466" s="22"/>
    </row>
    <row r="11467" spans="1:13" s="14" customFormat="1" ht="30" outlineLevel="2" x14ac:dyDescent="0.25">
      <c r="A11467" s="34"/>
      <c r="B11467" s="44" t="s">
        <v>3707</v>
      </c>
      <c r="C11467" s="31" t="s">
        <v>3118</v>
      </c>
      <c r="D11467" s="14" t="s">
        <v>1574</v>
      </c>
      <c r="E11467" s="14" t="s">
        <v>1821</v>
      </c>
      <c r="F11467" s="14" t="s">
        <v>1822</v>
      </c>
      <c r="G11467" s="14" t="s">
        <v>6492</v>
      </c>
      <c r="H11467" s="20">
        <v>39737895</v>
      </c>
      <c r="I11467" s="20">
        <v>39737895</v>
      </c>
      <c r="J11467" s="21">
        <f>IFERROR((I11467/H11467),0)</f>
        <v>1</v>
      </c>
      <c r="K11467" s="20"/>
      <c r="L11467" s="20"/>
      <c r="M11467" s="22"/>
    </row>
    <row r="11468" spans="1:13" s="14" customFormat="1" ht="30" outlineLevel="2" x14ac:dyDescent="0.25">
      <c r="A11468" s="34"/>
      <c r="B11468" s="44" t="s">
        <v>3707</v>
      </c>
      <c r="C11468" s="31" t="s">
        <v>3118</v>
      </c>
      <c r="D11468" s="14" t="s">
        <v>1574</v>
      </c>
      <c r="E11468" s="14" t="s">
        <v>1821</v>
      </c>
      <c r="F11468" s="14" t="s">
        <v>1822</v>
      </c>
      <c r="G11468" s="14" t="s">
        <v>6493</v>
      </c>
      <c r="H11468" s="20">
        <v>-52241986</v>
      </c>
      <c r="I11468" s="20"/>
      <c r="J11468" s="21">
        <f>IFERROR((I11468/H11468),0)</f>
        <v>0</v>
      </c>
      <c r="K11468" s="20"/>
      <c r="L11468" s="20"/>
      <c r="M11468" s="22"/>
    </row>
    <row r="11469" spans="1:13" s="14" customFormat="1" ht="30" outlineLevel="1" x14ac:dyDescent="0.25">
      <c r="A11469" s="34"/>
      <c r="B11469" s="46" t="s">
        <v>8308</v>
      </c>
      <c r="C11469" s="40" t="str">
        <f>C11468</f>
        <v>ASIGNACIÓN PARA LA INVERSIÓN LOCAL  - AMBIENTE Y DESARROLLO SOSTENIBLE</v>
      </c>
      <c r="D11469" s="39" t="str">
        <f>D11468</f>
        <v xml:space="preserve">CUNDINAMARCA                                      </v>
      </c>
      <c r="E11469" s="39" t="str">
        <f>E11468</f>
        <v>25183</v>
      </c>
      <c r="F11469" s="39" t="str">
        <f>F11468</f>
        <v xml:space="preserve">CHOCONTÁ                                          </v>
      </c>
      <c r="G11469" s="39" t="s">
        <v>10656</v>
      </c>
      <c r="H11469" s="20">
        <f>SUBTOTAL(9,H11464:H11468)</f>
        <v>828166934</v>
      </c>
      <c r="I11469" s="20">
        <f>SUBTOTAL(9,I11464:I11468)</f>
        <v>784999600.52999997</v>
      </c>
      <c r="J11469" s="42">
        <f>+I11469/H11469</f>
        <v>0.94787604805530667</v>
      </c>
      <c r="K11469" s="20">
        <f>SUBTOTAL(9,K11464:K11468)</f>
        <v>193019903.77000004</v>
      </c>
      <c r="L11469" s="20">
        <f>SUBTOTAL(9,L11464:L11468)</f>
        <v>165800610.52999997</v>
      </c>
      <c r="M11469" s="7">
        <f>IFERROR((L11469/K11469),"N.A")</f>
        <v>0.85898193549803947</v>
      </c>
    </row>
    <row r="11470" spans="1:13" s="14" customFormat="1" ht="30" outlineLevel="2" x14ac:dyDescent="0.25">
      <c r="A11470" s="34"/>
      <c r="B11470" s="44" t="s">
        <v>3708</v>
      </c>
      <c r="C11470" s="31" t="s">
        <v>3118</v>
      </c>
      <c r="D11470" s="14" t="s">
        <v>1574</v>
      </c>
      <c r="E11470" s="14" t="s">
        <v>1824</v>
      </c>
      <c r="F11470" s="14" t="s">
        <v>1825</v>
      </c>
      <c r="G11470" s="14" t="s">
        <v>16</v>
      </c>
      <c r="H11470" s="15">
        <v>209163037</v>
      </c>
      <c r="I11470" s="15">
        <v>132764321.91000001</v>
      </c>
      <c r="J11470" s="16">
        <f>IFERROR((I11470/H11470),0)</f>
        <v>0.63474084051476076</v>
      </c>
      <c r="K11470" s="15">
        <v>154560086.28999996</v>
      </c>
      <c r="L11470" s="15">
        <v>132764321.91000001</v>
      </c>
      <c r="M11470" s="17">
        <f>L11470/K11470</f>
        <v>0.85898193444907422</v>
      </c>
    </row>
    <row r="11471" spans="1:13" s="14" customFormat="1" ht="30" outlineLevel="2" x14ac:dyDescent="0.25">
      <c r="A11471" s="34"/>
      <c r="B11471" s="44" t="s">
        <v>3708</v>
      </c>
      <c r="C11471" s="31" t="s">
        <v>3118</v>
      </c>
      <c r="D11471" s="14" t="s">
        <v>1574</v>
      </c>
      <c r="E11471" s="14" t="s">
        <v>1824</v>
      </c>
      <c r="F11471" s="14" t="s">
        <v>1825</v>
      </c>
      <c r="G11471" s="14" t="s">
        <v>6109</v>
      </c>
      <c r="H11471" s="20">
        <v>347668987</v>
      </c>
      <c r="I11471" s="20">
        <v>347668987</v>
      </c>
      <c r="J11471" s="21">
        <f>IFERROR((I11471/H11471),0)</f>
        <v>1</v>
      </c>
      <c r="K11471" s="20"/>
      <c r="L11471" s="20"/>
      <c r="M11471" s="22"/>
    </row>
    <row r="11472" spans="1:13" s="14" customFormat="1" ht="30" outlineLevel="2" x14ac:dyDescent="0.25">
      <c r="A11472" s="34"/>
      <c r="B11472" s="44" t="s">
        <v>3708</v>
      </c>
      <c r="C11472" s="31" t="s">
        <v>3118</v>
      </c>
      <c r="D11472" s="14" t="s">
        <v>1574</v>
      </c>
      <c r="E11472" s="14" t="s">
        <v>1824</v>
      </c>
      <c r="F11472" s="14" t="s">
        <v>1825</v>
      </c>
      <c r="G11472" s="14" t="s">
        <v>6481</v>
      </c>
      <c r="H11472" s="20">
        <v>1294</v>
      </c>
      <c r="I11472" s="20">
        <v>1294</v>
      </c>
      <c r="J11472" s="21">
        <f>IFERROR((I11472/H11472),0)</f>
        <v>1</v>
      </c>
      <c r="K11472" s="20"/>
      <c r="L11472" s="20"/>
      <c r="M11472" s="22"/>
    </row>
    <row r="11473" spans="1:13" s="14" customFormat="1" ht="30" outlineLevel="2" x14ac:dyDescent="0.25">
      <c r="A11473" s="34"/>
      <c r="B11473" s="44" t="s">
        <v>3708</v>
      </c>
      <c r="C11473" s="31" t="s">
        <v>3118</v>
      </c>
      <c r="D11473" s="14" t="s">
        <v>1574</v>
      </c>
      <c r="E11473" s="14" t="s">
        <v>1824</v>
      </c>
      <c r="F11473" s="14" t="s">
        <v>1825</v>
      </c>
      <c r="G11473" s="14" t="s">
        <v>6492</v>
      </c>
      <c r="H11473" s="20">
        <v>31819995</v>
      </c>
      <c r="I11473" s="20">
        <v>31819995</v>
      </c>
      <c r="J11473" s="21">
        <f>IFERROR((I11473/H11473),0)</f>
        <v>1</v>
      </c>
      <c r="K11473" s="20"/>
      <c r="L11473" s="20"/>
      <c r="M11473" s="22"/>
    </row>
    <row r="11474" spans="1:13" s="14" customFormat="1" ht="30" outlineLevel="2" x14ac:dyDescent="0.25">
      <c r="A11474" s="34"/>
      <c r="B11474" s="44" t="s">
        <v>3708</v>
      </c>
      <c r="C11474" s="31" t="s">
        <v>3118</v>
      </c>
      <c r="D11474" s="14" t="s">
        <v>1574</v>
      </c>
      <c r="E11474" s="14" t="s">
        <v>1824</v>
      </c>
      <c r="F11474" s="14" t="s">
        <v>1825</v>
      </c>
      <c r="G11474" s="14" t="s">
        <v>6493</v>
      </c>
      <c r="H11474" s="20">
        <v>-41832607</v>
      </c>
      <c r="I11474" s="20"/>
      <c r="J11474" s="21">
        <f>IFERROR((I11474/H11474),0)</f>
        <v>0</v>
      </c>
      <c r="K11474" s="20"/>
      <c r="L11474" s="20"/>
      <c r="M11474" s="22"/>
    </row>
    <row r="11475" spans="1:13" s="14" customFormat="1" ht="30" outlineLevel="1" x14ac:dyDescent="0.25">
      <c r="A11475" s="34"/>
      <c r="B11475" s="46" t="s">
        <v>8309</v>
      </c>
      <c r="C11475" s="40" t="str">
        <f>C11474</f>
        <v>ASIGNACIÓN PARA LA INVERSIÓN LOCAL  - AMBIENTE Y DESARROLLO SOSTENIBLE</v>
      </c>
      <c r="D11475" s="39" t="str">
        <f>D11474</f>
        <v xml:space="preserve">CUNDINAMARCA                                      </v>
      </c>
      <c r="E11475" s="39" t="str">
        <f>E11474</f>
        <v>25181</v>
      </c>
      <c r="F11475" s="39" t="str">
        <f>F11474</f>
        <v xml:space="preserve">CHOACHÍ                                           </v>
      </c>
      <c r="G11475" s="39" t="s">
        <v>10656</v>
      </c>
      <c r="H11475" s="20">
        <f>SUBTOTAL(9,H11470:H11474)</f>
        <v>546820706</v>
      </c>
      <c r="I11475" s="20">
        <f>SUBTOTAL(9,I11470:I11474)</f>
        <v>512254597.91000003</v>
      </c>
      <c r="J11475" s="42">
        <f>+I11475/H11475</f>
        <v>0.93678712654674057</v>
      </c>
      <c r="K11475" s="20">
        <f>SUBTOTAL(9,K11470:K11474)</f>
        <v>154560086.28999996</v>
      </c>
      <c r="L11475" s="20">
        <f>SUBTOTAL(9,L11470:L11474)</f>
        <v>132764321.91000001</v>
      </c>
      <c r="M11475" s="7">
        <f>IFERROR((L11475/K11475),"N.A")</f>
        <v>0.85898193444907422</v>
      </c>
    </row>
    <row r="11476" spans="1:13" s="14" customFormat="1" ht="30" outlineLevel="2" x14ac:dyDescent="0.25">
      <c r="A11476" s="34"/>
      <c r="B11476" s="44" t="s">
        <v>3709</v>
      </c>
      <c r="C11476" s="31" t="s">
        <v>3118</v>
      </c>
      <c r="D11476" s="14" t="s">
        <v>1574</v>
      </c>
      <c r="E11476" s="14" t="s">
        <v>1827</v>
      </c>
      <c r="F11476" s="14" t="s">
        <v>1828</v>
      </c>
      <c r="G11476" s="14" t="s">
        <v>16</v>
      </c>
      <c r="H11476" s="15">
        <v>215644443</v>
      </c>
      <c r="I11476" s="15">
        <v>136878334.98000002</v>
      </c>
      <c r="J11476" s="16">
        <f>IFERROR((I11476/H11476),0)</f>
        <v>0.63474084041201106</v>
      </c>
      <c r="K11476" s="15">
        <v>159349492.07000002</v>
      </c>
      <c r="L11476" s="15">
        <v>136878334.98000002</v>
      </c>
      <c r="M11476" s="17">
        <f>L11476/K11476</f>
        <v>0.85898193462625705</v>
      </c>
    </row>
    <row r="11477" spans="1:13" s="14" customFormat="1" ht="30" outlineLevel="2" x14ac:dyDescent="0.25">
      <c r="A11477" s="34"/>
      <c r="B11477" s="44" t="s">
        <v>3709</v>
      </c>
      <c r="C11477" s="31" t="s">
        <v>3118</v>
      </c>
      <c r="D11477" s="14" t="s">
        <v>1574</v>
      </c>
      <c r="E11477" s="14" t="s">
        <v>1827</v>
      </c>
      <c r="F11477" s="14" t="s">
        <v>1828</v>
      </c>
      <c r="G11477" s="14" t="s">
        <v>6109</v>
      </c>
      <c r="H11477" s="20">
        <v>357664157</v>
      </c>
      <c r="I11477" s="20">
        <v>357664157</v>
      </c>
      <c r="J11477" s="21">
        <f>IFERROR((I11477/H11477),0)</f>
        <v>1</v>
      </c>
      <c r="K11477" s="20"/>
      <c r="L11477" s="20"/>
      <c r="M11477" s="22"/>
    </row>
    <row r="11478" spans="1:13" s="14" customFormat="1" ht="30" outlineLevel="2" x14ac:dyDescent="0.25">
      <c r="A11478" s="34"/>
      <c r="B11478" s="44" t="s">
        <v>3709</v>
      </c>
      <c r="C11478" s="31" t="s">
        <v>3118</v>
      </c>
      <c r="D11478" s="14" t="s">
        <v>1574</v>
      </c>
      <c r="E11478" s="14" t="s">
        <v>1827</v>
      </c>
      <c r="F11478" s="14" t="s">
        <v>1828</v>
      </c>
      <c r="G11478" s="14" t="s">
        <v>6481</v>
      </c>
      <c r="H11478" s="20">
        <v>1334</v>
      </c>
      <c r="I11478" s="20">
        <v>1334</v>
      </c>
      <c r="J11478" s="21">
        <f>IFERROR((I11478/H11478),0)</f>
        <v>1</v>
      </c>
      <c r="K11478" s="20"/>
      <c r="L11478" s="20"/>
      <c r="M11478" s="22"/>
    </row>
    <row r="11479" spans="1:13" s="14" customFormat="1" ht="30" outlineLevel="2" x14ac:dyDescent="0.25">
      <c r="A11479" s="34"/>
      <c r="B11479" s="44" t="s">
        <v>3709</v>
      </c>
      <c r="C11479" s="31" t="s">
        <v>3118</v>
      </c>
      <c r="D11479" s="14" t="s">
        <v>1574</v>
      </c>
      <c r="E11479" s="14" t="s">
        <v>1827</v>
      </c>
      <c r="F11479" s="14" t="s">
        <v>1828</v>
      </c>
      <c r="G11479" s="14" t="s">
        <v>6492</v>
      </c>
      <c r="H11479" s="20">
        <v>32806012</v>
      </c>
      <c r="I11479" s="20">
        <v>32806012</v>
      </c>
      <c r="J11479" s="21">
        <f>IFERROR((I11479/H11479),0)</f>
        <v>1</v>
      </c>
      <c r="K11479" s="20"/>
      <c r="L11479" s="20"/>
      <c r="M11479" s="22"/>
    </row>
    <row r="11480" spans="1:13" s="14" customFormat="1" ht="30" outlineLevel="2" x14ac:dyDescent="0.25">
      <c r="A11480" s="34"/>
      <c r="B11480" s="44" t="s">
        <v>3709</v>
      </c>
      <c r="C11480" s="31" t="s">
        <v>3118</v>
      </c>
      <c r="D11480" s="14" t="s">
        <v>1574</v>
      </c>
      <c r="E11480" s="14" t="s">
        <v>1827</v>
      </c>
      <c r="F11480" s="14" t="s">
        <v>1828</v>
      </c>
      <c r="G11480" s="14" t="s">
        <v>6493</v>
      </c>
      <c r="H11480" s="20">
        <v>-43128889</v>
      </c>
      <c r="I11480" s="20"/>
      <c r="J11480" s="21">
        <f>IFERROR((I11480/H11480),0)</f>
        <v>0</v>
      </c>
      <c r="K11480" s="20"/>
      <c r="L11480" s="20"/>
      <c r="M11480" s="22"/>
    </row>
    <row r="11481" spans="1:13" s="14" customFormat="1" ht="30" outlineLevel="1" x14ac:dyDescent="0.25">
      <c r="A11481" s="34"/>
      <c r="B11481" s="46" t="s">
        <v>8310</v>
      </c>
      <c r="C11481" s="40" t="str">
        <f>C11480</f>
        <v>ASIGNACIÓN PARA LA INVERSIÓN LOCAL  - AMBIENTE Y DESARROLLO SOSTENIBLE</v>
      </c>
      <c r="D11481" s="39" t="str">
        <f>D11480</f>
        <v xml:space="preserve">CUNDINAMARCA                                      </v>
      </c>
      <c r="E11481" s="39" t="str">
        <f>E11480</f>
        <v>25178</v>
      </c>
      <c r="F11481" s="39" t="str">
        <f>F11480</f>
        <v xml:space="preserve">CHIPAQUE                                          </v>
      </c>
      <c r="G11481" s="39" t="s">
        <v>10656</v>
      </c>
      <c r="H11481" s="20">
        <f>SUBTOTAL(9,H11476:H11480)</f>
        <v>562987057</v>
      </c>
      <c r="I11481" s="20">
        <f>SUBTOTAL(9,I11476:I11480)</f>
        <v>527349837.98000002</v>
      </c>
      <c r="J11481" s="42">
        <f>+I11481/H11481</f>
        <v>0.93669975432490271</v>
      </c>
      <c r="K11481" s="20">
        <f>SUBTOTAL(9,K11476:K11480)</f>
        <v>159349492.07000002</v>
      </c>
      <c r="L11481" s="20">
        <f>SUBTOTAL(9,L11476:L11480)</f>
        <v>136878334.98000002</v>
      </c>
      <c r="M11481" s="7">
        <f>IFERROR((L11481/K11481),"N.A")</f>
        <v>0.85898193462625705</v>
      </c>
    </row>
    <row r="11482" spans="1:13" s="14" customFormat="1" ht="30" outlineLevel="2" x14ac:dyDescent="0.25">
      <c r="A11482" s="34"/>
      <c r="B11482" s="44" t="s">
        <v>3710</v>
      </c>
      <c r="C11482" s="31" t="s">
        <v>3118</v>
      </c>
      <c r="D11482" s="14" t="s">
        <v>1574</v>
      </c>
      <c r="E11482" s="14" t="s">
        <v>1830</v>
      </c>
      <c r="F11482" s="14" t="s">
        <v>1831</v>
      </c>
      <c r="G11482" s="14" t="s">
        <v>16</v>
      </c>
      <c r="H11482" s="15">
        <v>201384745</v>
      </c>
      <c r="I11482" s="15">
        <v>127827122.32000001</v>
      </c>
      <c r="J11482" s="16">
        <f>IFERROR((I11482/H11482),0)</f>
        <v>0.63474084057359959</v>
      </c>
      <c r="K11482" s="15">
        <v>148812352.44999999</v>
      </c>
      <c r="L11482" s="15">
        <v>127827122.32000001</v>
      </c>
      <c r="M11482" s="17">
        <f>L11482/K11482</f>
        <v>0.85898193406322987</v>
      </c>
    </row>
    <row r="11483" spans="1:13" s="14" customFormat="1" ht="30" outlineLevel="2" x14ac:dyDescent="0.25">
      <c r="A11483" s="34"/>
      <c r="B11483" s="44" t="s">
        <v>3710</v>
      </c>
      <c r="C11483" s="31" t="s">
        <v>3118</v>
      </c>
      <c r="D11483" s="14" t="s">
        <v>1574</v>
      </c>
      <c r="E11483" s="14" t="s">
        <v>1830</v>
      </c>
      <c r="F11483" s="14" t="s">
        <v>1831</v>
      </c>
      <c r="G11483" s="14" t="s">
        <v>6109</v>
      </c>
      <c r="H11483" s="20">
        <v>334993654</v>
      </c>
      <c r="I11483" s="20">
        <v>334993654</v>
      </c>
      <c r="J11483" s="21">
        <f>IFERROR((I11483/H11483),0)</f>
        <v>1</v>
      </c>
      <c r="K11483" s="20"/>
      <c r="L11483" s="20"/>
      <c r="M11483" s="22"/>
    </row>
    <row r="11484" spans="1:13" s="14" customFormat="1" ht="30" outlineLevel="2" x14ac:dyDescent="0.25">
      <c r="A11484" s="34"/>
      <c r="B11484" s="44" t="s">
        <v>3710</v>
      </c>
      <c r="C11484" s="31" t="s">
        <v>3118</v>
      </c>
      <c r="D11484" s="14" t="s">
        <v>1574</v>
      </c>
      <c r="E11484" s="14" t="s">
        <v>1830</v>
      </c>
      <c r="F11484" s="14" t="s">
        <v>1831</v>
      </c>
      <c r="G11484" s="14" t="s">
        <v>6481</v>
      </c>
      <c r="H11484" s="20">
        <v>1246</v>
      </c>
      <c r="I11484" s="20">
        <v>1246</v>
      </c>
      <c r="J11484" s="21">
        <f>IFERROR((I11484/H11484),0)</f>
        <v>1</v>
      </c>
      <c r="K11484" s="20"/>
      <c r="L11484" s="20"/>
      <c r="M11484" s="22"/>
    </row>
    <row r="11485" spans="1:13" s="14" customFormat="1" ht="30" outlineLevel="2" x14ac:dyDescent="0.25">
      <c r="A11485" s="34"/>
      <c r="B11485" s="44" t="s">
        <v>3710</v>
      </c>
      <c r="C11485" s="31" t="s">
        <v>3118</v>
      </c>
      <c r="D11485" s="14" t="s">
        <v>1574</v>
      </c>
      <c r="E11485" s="14" t="s">
        <v>1830</v>
      </c>
      <c r="F11485" s="14" t="s">
        <v>1831</v>
      </c>
      <c r="G11485" s="14" t="s">
        <v>6492</v>
      </c>
      <c r="H11485" s="20">
        <v>30636683</v>
      </c>
      <c r="I11485" s="20">
        <v>30636683</v>
      </c>
      <c r="J11485" s="21">
        <f>IFERROR((I11485/H11485),0)</f>
        <v>1</v>
      </c>
      <c r="K11485" s="20"/>
      <c r="L11485" s="20"/>
      <c r="M11485" s="22"/>
    </row>
    <row r="11486" spans="1:13" s="14" customFormat="1" ht="30" outlineLevel="2" x14ac:dyDescent="0.25">
      <c r="A11486" s="34"/>
      <c r="B11486" s="44" t="s">
        <v>3710</v>
      </c>
      <c r="C11486" s="31" t="s">
        <v>3118</v>
      </c>
      <c r="D11486" s="14" t="s">
        <v>1574</v>
      </c>
      <c r="E11486" s="14" t="s">
        <v>1830</v>
      </c>
      <c r="F11486" s="14" t="s">
        <v>1831</v>
      </c>
      <c r="G11486" s="14" t="s">
        <v>6493</v>
      </c>
      <c r="H11486" s="20">
        <v>-40276949</v>
      </c>
      <c r="I11486" s="20"/>
      <c r="J11486" s="21">
        <f>IFERROR((I11486/H11486),0)</f>
        <v>0</v>
      </c>
      <c r="K11486" s="20"/>
      <c r="L11486" s="20"/>
      <c r="M11486" s="22"/>
    </row>
    <row r="11487" spans="1:13" s="14" customFormat="1" ht="30" outlineLevel="1" x14ac:dyDescent="0.25">
      <c r="A11487" s="34"/>
      <c r="B11487" s="46" t="s">
        <v>8311</v>
      </c>
      <c r="C11487" s="40" t="str">
        <f>C11486</f>
        <v>ASIGNACIÓN PARA LA INVERSIÓN LOCAL  - AMBIENTE Y DESARROLLO SOSTENIBLE</v>
      </c>
      <c r="D11487" s="39" t="str">
        <f>D11486</f>
        <v xml:space="preserve">CUNDINAMARCA                                      </v>
      </c>
      <c r="E11487" s="39" t="str">
        <f>E11486</f>
        <v>25168</v>
      </c>
      <c r="F11487" s="39" t="str">
        <f>F11486</f>
        <v xml:space="preserve">CHAGUANÍ                                          </v>
      </c>
      <c r="G11487" s="39" t="s">
        <v>10656</v>
      </c>
      <c r="H11487" s="20">
        <f>SUBTOTAL(9,H11482:H11486)</f>
        <v>526739379</v>
      </c>
      <c r="I11487" s="20">
        <f>SUBTOTAL(9,I11482:I11486)</f>
        <v>493458705.31999999</v>
      </c>
      <c r="J11487" s="42">
        <f>+I11487/H11487</f>
        <v>0.93681757049723069</v>
      </c>
      <c r="K11487" s="20">
        <f>SUBTOTAL(9,K11482:K11486)</f>
        <v>148812352.44999999</v>
      </c>
      <c r="L11487" s="20">
        <f>SUBTOTAL(9,L11482:L11486)</f>
        <v>127827122.32000001</v>
      </c>
      <c r="M11487" s="7">
        <f>IFERROR((L11487/K11487),"N.A")</f>
        <v>0.85898193406322987</v>
      </c>
    </row>
    <row r="11488" spans="1:13" s="14" customFormat="1" ht="30" outlineLevel="2" x14ac:dyDescent="0.25">
      <c r="A11488" s="34"/>
      <c r="B11488" s="44" t="s">
        <v>3711</v>
      </c>
      <c r="C11488" s="31" t="s">
        <v>3118</v>
      </c>
      <c r="D11488" s="14" t="s">
        <v>1574</v>
      </c>
      <c r="E11488" s="14" t="s">
        <v>1833</v>
      </c>
      <c r="F11488" s="14" t="s">
        <v>1834</v>
      </c>
      <c r="G11488" s="14" t="s">
        <v>16</v>
      </c>
      <c r="H11488" s="15">
        <v>237102574</v>
      </c>
      <c r="I11488" s="15">
        <v>150498687.09</v>
      </c>
      <c r="J11488" s="16">
        <f>IFERROR((I11488/H11488),0)</f>
        <v>0.63474084043473944</v>
      </c>
      <c r="K11488" s="15">
        <v>175205881.52000004</v>
      </c>
      <c r="L11488" s="15">
        <v>150498687.09</v>
      </c>
      <c r="M11488" s="17">
        <f>L11488/K11488</f>
        <v>0.85898193476353324</v>
      </c>
    </row>
    <row r="11489" spans="1:13" s="14" customFormat="1" ht="30" outlineLevel="2" x14ac:dyDescent="0.25">
      <c r="A11489" s="34"/>
      <c r="B11489" s="44" t="s">
        <v>3711</v>
      </c>
      <c r="C11489" s="31" t="s">
        <v>3118</v>
      </c>
      <c r="D11489" s="14" t="s">
        <v>1574</v>
      </c>
      <c r="E11489" s="14" t="s">
        <v>1833</v>
      </c>
      <c r="F11489" s="14" t="s">
        <v>1834</v>
      </c>
      <c r="G11489" s="14" t="s">
        <v>6109</v>
      </c>
      <c r="H11489" s="20">
        <v>391324984</v>
      </c>
      <c r="I11489" s="20">
        <v>391324984</v>
      </c>
      <c r="J11489" s="21">
        <f>IFERROR((I11489/H11489),0)</f>
        <v>1</v>
      </c>
      <c r="K11489" s="20"/>
      <c r="L11489" s="20"/>
      <c r="M11489" s="22"/>
    </row>
    <row r="11490" spans="1:13" s="14" customFormat="1" ht="30" outlineLevel="2" x14ac:dyDescent="0.25">
      <c r="A11490" s="34"/>
      <c r="B11490" s="44" t="s">
        <v>3711</v>
      </c>
      <c r="C11490" s="31" t="s">
        <v>3118</v>
      </c>
      <c r="D11490" s="14" t="s">
        <v>1574</v>
      </c>
      <c r="E11490" s="14" t="s">
        <v>1833</v>
      </c>
      <c r="F11490" s="14" t="s">
        <v>1834</v>
      </c>
      <c r="G11490" s="14" t="s">
        <v>6481</v>
      </c>
      <c r="H11490" s="20">
        <v>1466</v>
      </c>
      <c r="I11490" s="20">
        <v>1466</v>
      </c>
      <c r="J11490" s="21">
        <f>IFERROR((I11490/H11490),0)</f>
        <v>1</v>
      </c>
      <c r="K11490" s="20"/>
      <c r="L11490" s="20"/>
      <c r="M11490" s="22"/>
    </row>
    <row r="11491" spans="1:13" s="14" customFormat="1" ht="30" outlineLevel="2" x14ac:dyDescent="0.25">
      <c r="A11491" s="34"/>
      <c r="B11491" s="44" t="s">
        <v>3711</v>
      </c>
      <c r="C11491" s="31" t="s">
        <v>3118</v>
      </c>
      <c r="D11491" s="14" t="s">
        <v>1574</v>
      </c>
      <c r="E11491" s="14" t="s">
        <v>1833</v>
      </c>
      <c r="F11491" s="14" t="s">
        <v>1834</v>
      </c>
      <c r="G11491" s="14" t="s">
        <v>6492</v>
      </c>
      <c r="H11491" s="20">
        <v>36070440</v>
      </c>
      <c r="I11491" s="20">
        <v>36070440</v>
      </c>
      <c r="J11491" s="21">
        <f>IFERROR((I11491/H11491),0)</f>
        <v>1</v>
      </c>
      <c r="K11491" s="20"/>
      <c r="L11491" s="20"/>
      <c r="M11491" s="22"/>
    </row>
    <row r="11492" spans="1:13" s="14" customFormat="1" ht="30" outlineLevel="2" x14ac:dyDescent="0.25">
      <c r="A11492" s="34"/>
      <c r="B11492" s="44" t="s">
        <v>3711</v>
      </c>
      <c r="C11492" s="31" t="s">
        <v>3118</v>
      </c>
      <c r="D11492" s="14" t="s">
        <v>1574</v>
      </c>
      <c r="E11492" s="14" t="s">
        <v>1833</v>
      </c>
      <c r="F11492" s="14" t="s">
        <v>1834</v>
      </c>
      <c r="G11492" s="14" t="s">
        <v>6493</v>
      </c>
      <c r="H11492" s="20">
        <v>-47420515</v>
      </c>
      <c r="I11492" s="20"/>
      <c r="J11492" s="21">
        <f>IFERROR((I11492/H11492),0)</f>
        <v>0</v>
      </c>
      <c r="K11492" s="20"/>
      <c r="L11492" s="20"/>
      <c r="M11492" s="22"/>
    </row>
    <row r="11493" spans="1:13" s="14" customFormat="1" ht="30" outlineLevel="1" x14ac:dyDescent="0.25">
      <c r="A11493" s="34"/>
      <c r="B11493" s="46" t="s">
        <v>8312</v>
      </c>
      <c r="C11493" s="40" t="str">
        <f>C11492</f>
        <v>ASIGNACIÓN PARA LA INVERSIÓN LOCAL  - AMBIENTE Y DESARROLLO SOSTENIBLE</v>
      </c>
      <c r="D11493" s="39" t="str">
        <f>D11492</f>
        <v xml:space="preserve">CUNDINAMARCA                                      </v>
      </c>
      <c r="E11493" s="39" t="str">
        <f>E11492</f>
        <v>25154</v>
      </c>
      <c r="F11493" s="39" t="str">
        <f>F11492</f>
        <v xml:space="preserve">CARMEN DE CARUPA                                  </v>
      </c>
      <c r="G11493" s="39" t="s">
        <v>10656</v>
      </c>
      <c r="H11493" s="20">
        <f>SUBTOTAL(9,H11488:H11492)</f>
        <v>617078949</v>
      </c>
      <c r="I11493" s="20">
        <f>SUBTOTAL(9,I11488:I11492)</f>
        <v>577895577.09000003</v>
      </c>
      <c r="J11493" s="42">
        <f>+I11493/H11493</f>
        <v>0.93650184960368832</v>
      </c>
      <c r="K11493" s="20">
        <f>SUBTOTAL(9,K11488:K11492)</f>
        <v>175205881.52000004</v>
      </c>
      <c r="L11493" s="20">
        <f>SUBTOTAL(9,L11488:L11492)</f>
        <v>150498687.09</v>
      </c>
      <c r="M11493" s="7">
        <f>IFERROR((L11493/K11493),"N.A")</f>
        <v>0.85898193476353324</v>
      </c>
    </row>
    <row r="11494" spans="1:13" s="14" customFormat="1" ht="30" outlineLevel="2" x14ac:dyDescent="0.25">
      <c r="A11494" s="34"/>
      <c r="B11494" s="44" t="s">
        <v>3712</v>
      </c>
      <c r="C11494" s="31" t="s">
        <v>3118</v>
      </c>
      <c r="D11494" s="14" t="s">
        <v>1574</v>
      </c>
      <c r="E11494" s="14" t="s">
        <v>1836</v>
      </c>
      <c r="F11494" s="14" t="s">
        <v>1837</v>
      </c>
      <c r="G11494" s="14" t="s">
        <v>16</v>
      </c>
      <c r="H11494" s="15">
        <v>237201733</v>
      </c>
      <c r="I11494" s="15">
        <v>150561627.37999997</v>
      </c>
      <c r="J11494" s="16">
        <f>IFERROR((I11494/H11494),0)</f>
        <v>0.6347408405317172</v>
      </c>
      <c r="K11494" s="15">
        <v>175279154.43000001</v>
      </c>
      <c r="L11494" s="15">
        <v>150561627.37999997</v>
      </c>
      <c r="M11494" s="17">
        <f>L11494/K11494</f>
        <v>0.85898193581330118</v>
      </c>
    </row>
    <row r="11495" spans="1:13" s="14" customFormat="1" ht="30" outlineLevel="2" x14ac:dyDescent="0.25">
      <c r="A11495" s="34"/>
      <c r="B11495" s="44" t="s">
        <v>3712</v>
      </c>
      <c r="C11495" s="31" t="s">
        <v>3118</v>
      </c>
      <c r="D11495" s="14" t="s">
        <v>1574</v>
      </c>
      <c r="E11495" s="14" t="s">
        <v>1836</v>
      </c>
      <c r="F11495" s="14" t="s">
        <v>1837</v>
      </c>
      <c r="G11495" s="14" t="s">
        <v>6109</v>
      </c>
      <c r="H11495" s="20">
        <v>431565390</v>
      </c>
      <c r="I11495" s="20">
        <v>431565390</v>
      </c>
      <c r="J11495" s="21">
        <f>IFERROR((I11495/H11495),0)</f>
        <v>1</v>
      </c>
      <c r="K11495" s="20"/>
      <c r="L11495" s="20"/>
      <c r="M11495" s="22"/>
    </row>
    <row r="11496" spans="1:13" s="14" customFormat="1" ht="30" outlineLevel="2" x14ac:dyDescent="0.25">
      <c r="A11496" s="34"/>
      <c r="B11496" s="44" t="s">
        <v>3712</v>
      </c>
      <c r="C11496" s="31" t="s">
        <v>3118</v>
      </c>
      <c r="D11496" s="14" t="s">
        <v>1574</v>
      </c>
      <c r="E11496" s="14" t="s">
        <v>1836</v>
      </c>
      <c r="F11496" s="14" t="s">
        <v>1837</v>
      </c>
      <c r="G11496" s="14" t="s">
        <v>6481</v>
      </c>
      <c r="H11496" s="20">
        <v>1467</v>
      </c>
      <c r="I11496" s="20">
        <v>1467</v>
      </c>
      <c r="J11496" s="21">
        <f>IFERROR((I11496/H11496),0)</f>
        <v>1</v>
      </c>
      <c r="K11496" s="20"/>
      <c r="L11496" s="20"/>
      <c r="M11496" s="22"/>
    </row>
    <row r="11497" spans="1:13" s="14" customFormat="1" ht="30" outlineLevel="2" x14ac:dyDescent="0.25">
      <c r="A11497" s="34"/>
      <c r="B11497" s="44" t="s">
        <v>3712</v>
      </c>
      <c r="C11497" s="31" t="s">
        <v>3118</v>
      </c>
      <c r="D11497" s="14" t="s">
        <v>1574</v>
      </c>
      <c r="E11497" s="14" t="s">
        <v>1836</v>
      </c>
      <c r="F11497" s="14" t="s">
        <v>1837</v>
      </c>
      <c r="G11497" s="14" t="s">
        <v>6492</v>
      </c>
      <c r="H11497" s="20">
        <v>36085525</v>
      </c>
      <c r="I11497" s="20">
        <v>36085525</v>
      </c>
      <c r="J11497" s="21">
        <f>IFERROR((I11497/H11497),0)</f>
        <v>1</v>
      </c>
      <c r="K11497" s="20"/>
      <c r="L11497" s="20"/>
      <c r="M11497" s="22"/>
    </row>
    <row r="11498" spans="1:13" s="14" customFormat="1" ht="30" outlineLevel="2" x14ac:dyDescent="0.25">
      <c r="A11498" s="34"/>
      <c r="B11498" s="44" t="s">
        <v>3712</v>
      </c>
      <c r="C11498" s="31" t="s">
        <v>3118</v>
      </c>
      <c r="D11498" s="14" t="s">
        <v>1574</v>
      </c>
      <c r="E11498" s="14" t="s">
        <v>1836</v>
      </c>
      <c r="F11498" s="14" t="s">
        <v>1837</v>
      </c>
      <c r="G11498" s="14" t="s">
        <v>6493</v>
      </c>
      <c r="H11498" s="20">
        <v>-47440347</v>
      </c>
      <c r="I11498" s="20"/>
      <c r="J11498" s="21">
        <f>IFERROR((I11498/H11498),0)</f>
        <v>0</v>
      </c>
      <c r="K11498" s="20"/>
      <c r="L11498" s="20"/>
      <c r="M11498" s="22"/>
    </row>
    <row r="11499" spans="1:13" s="14" customFormat="1" ht="30" outlineLevel="1" x14ac:dyDescent="0.25">
      <c r="A11499" s="34"/>
      <c r="B11499" s="46" t="s">
        <v>8313</v>
      </c>
      <c r="C11499" s="40" t="str">
        <f>C11498</f>
        <v>ASIGNACIÓN PARA LA INVERSIÓN LOCAL  - AMBIENTE Y DESARROLLO SOSTENIBLE</v>
      </c>
      <c r="D11499" s="39" t="str">
        <f>D11498</f>
        <v xml:space="preserve">CUNDINAMARCA                                      </v>
      </c>
      <c r="E11499" s="39" t="str">
        <f>E11498</f>
        <v>25151</v>
      </c>
      <c r="F11499" s="39" t="str">
        <f>F11498</f>
        <v xml:space="preserve">CAQUEZA                                           </v>
      </c>
      <c r="G11499" s="39" t="s">
        <v>10656</v>
      </c>
      <c r="H11499" s="20">
        <f>SUBTOTAL(9,H11494:H11498)</f>
        <v>657413768</v>
      </c>
      <c r="I11499" s="20">
        <f>SUBTOTAL(9,I11494:I11498)</f>
        <v>618214009.38</v>
      </c>
      <c r="J11499" s="42">
        <f>+I11499/H11499</f>
        <v>0.94037277506485073</v>
      </c>
      <c r="K11499" s="20">
        <f>SUBTOTAL(9,K11494:K11498)</f>
        <v>175279154.43000001</v>
      </c>
      <c r="L11499" s="20">
        <f>SUBTOTAL(9,L11494:L11498)</f>
        <v>150561627.37999997</v>
      </c>
      <c r="M11499" s="7">
        <f>IFERROR((L11499/K11499),"N.A")</f>
        <v>0.85898193581330118</v>
      </c>
    </row>
    <row r="11500" spans="1:13" s="14" customFormat="1" ht="30" outlineLevel="2" x14ac:dyDescent="0.25">
      <c r="A11500" s="34"/>
      <c r="B11500" s="44" t="s">
        <v>3713</v>
      </c>
      <c r="C11500" s="31" t="s">
        <v>3118</v>
      </c>
      <c r="D11500" s="14" t="s">
        <v>1574</v>
      </c>
      <c r="E11500" s="14" t="s">
        <v>1839</v>
      </c>
      <c r="F11500" s="14" t="s">
        <v>1840</v>
      </c>
      <c r="G11500" s="14" t="s">
        <v>16</v>
      </c>
      <c r="H11500" s="15">
        <v>469376531</v>
      </c>
      <c r="I11500" s="15">
        <v>297932453.78999996</v>
      </c>
      <c r="J11500" s="16">
        <f>IFERROR((I11500/H11500),0)</f>
        <v>0.63474084048313861</v>
      </c>
      <c r="K11500" s="15">
        <v>346843678.38</v>
      </c>
      <c r="L11500" s="15">
        <v>297932453.78999996</v>
      </c>
      <c r="M11500" s="17">
        <f>L11500/K11500</f>
        <v>0.85898193440212234</v>
      </c>
    </row>
    <row r="11501" spans="1:13" s="14" customFormat="1" ht="30" outlineLevel="2" x14ac:dyDescent="0.25">
      <c r="A11501" s="34"/>
      <c r="B11501" s="44" t="s">
        <v>3713</v>
      </c>
      <c r="C11501" s="31" t="s">
        <v>3118</v>
      </c>
      <c r="D11501" s="14" t="s">
        <v>1574</v>
      </c>
      <c r="E11501" s="14" t="s">
        <v>1839</v>
      </c>
      <c r="F11501" s="14" t="s">
        <v>1840</v>
      </c>
      <c r="G11501" s="14" t="s">
        <v>6109</v>
      </c>
      <c r="H11501" s="20">
        <v>778185028</v>
      </c>
      <c r="I11501" s="20">
        <v>778185028</v>
      </c>
      <c r="J11501" s="21">
        <f>IFERROR((I11501/H11501),0)</f>
        <v>1</v>
      </c>
      <c r="K11501" s="20"/>
      <c r="L11501" s="20"/>
      <c r="M11501" s="22"/>
    </row>
    <row r="11502" spans="1:13" s="14" customFormat="1" ht="30" outlineLevel="2" x14ac:dyDescent="0.25">
      <c r="A11502" s="34"/>
      <c r="B11502" s="44" t="s">
        <v>3713</v>
      </c>
      <c r="C11502" s="31" t="s">
        <v>3118</v>
      </c>
      <c r="D11502" s="14" t="s">
        <v>1574</v>
      </c>
      <c r="E11502" s="14" t="s">
        <v>1839</v>
      </c>
      <c r="F11502" s="14" t="s">
        <v>1840</v>
      </c>
      <c r="G11502" s="14" t="s">
        <v>6481</v>
      </c>
      <c r="H11502" s="20">
        <v>2903</v>
      </c>
      <c r="I11502" s="20">
        <v>2903</v>
      </c>
      <c r="J11502" s="21">
        <f>IFERROR((I11502/H11502),0)</f>
        <v>1</v>
      </c>
      <c r="K11502" s="20"/>
      <c r="L11502" s="20"/>
      <c r="M11502" s="22"/>
    </row>
    <row r="11503" spans="1:13" s="14" customFormat="1" ht="30" outlineLevel="2" x14ac:dyDescent="0.25">
      <c r="A11503" s="34"/>
      <c r="B11503" s="44" t="s">
        <v>3713</v>
      </c>
      <c r="C11503" s="31" t="s">
        <v>3118</v>
      </c>
      <c r="D11503" s="14" t="s">
        <v>1574</v>
      </c>
      <c r="E11503" s="14" t="s">
        <v>1839</v>
      </c>
      <c r="F11503" s="14" t="s">
        <v>1840</v>
      </c>
      <c r="G11503" s="14" t="s">
        <v>6492</v>
      </c>
      <c r="H11503" s="20">
        <v>71406302</v>
      </c>
      <c r="I11503" s="20">
        <v>71406302</v>
      </c>
      <c r="J11503" s="21">
        <f>IFERROR((I11503/H11503),0)</f>
        <v>1</v>
      </c>
      <c r="K11503" s="20"/>
      <c r="L11503" s="20"/>
      <c r="M11503" s="22"/>
    </row>
    <row r="11504" spans="1:13" s="14" customFormat="1" ht="30" outlineLevel="2" x14ac:dyDescent="0.25">
      <c r="A11504" s="34"/>
      <c r="B11504" s="44" t="s">
        <v>3713</v>
      </c>
      <c r="C11504" s="31" t="s">
        <v>3118</v>
      </c>
      <c r="D11504" s="14" t="s">
        <v>1574</v>
      </c>
      <c r="E11504" s="14" t="s">
        <v>1839</v>
      </c>
      <c r="F11504" s="14" t="s">
        <v>1840</v>
      </c>
      <c r="G11504" s="14" t="s">
        <v>6493</v>
      </c>
      <c r="H11504" s="20">
        <v>-93875306</v>
      </c>
      <c r="I11504" s="20"/>
      <c r="J11504" s="21">
        <f>IFERROR((I11504/H11504),0)</f>
        <v>0</v>
      </c>
      <c r="K11504" s="20"/>
      <c r="L11504" s="20"/>
      <c r="M11504" s="22"/>
    </row>
    <row r="11505" spans="1:13" s="14" customFormat="1" ht="30" outlineLevel="1" x14ac:dyDescent="0.25">
      <c r="A11505" s="34"/>
      <c r="B11505" s="46" t="s">
        <v>8314</v>
      </c>
      <c r="C11505" s="40" t="str">
        <f>C11504</f>
        <v>ASIGNACIÓN PARA LA INVERSIÓN LOCAL  - AMBIENTE Y DESARROLLO SOSTENIBLE</v>
      </c>
      <c r="D11505" s="39" t="str">
        <f>D11504</f>
        <v xml:space="preserve">CUNDINAMARCA                                      </v>
      </c>
      <c r="E11505" s="39" t="str">
        <f>E11504</f>
        <v>25148</v>
      </c>
      <c r="F11505" s="39" t="str">
        <f>F11504</f>
        <v xml:space="preserve">CAPARRAPÍ                                         </v>
      </c>
      <c r="G11505" s="39" t="s">
        <v>10656</v>
      </c>
      <c r="H11505" s="20">
        <f>SUBTOTAL(9,H11500:H11504)</f>
        <v>1225095458</v>
      </c>
      <c r="I11505" s="20">
        <f>SUBTOTAL(9,I11500:I11504)</f>
        <v>1147526686.79</v>
      </c>
      <c r="J11505" s="42">
        <f>+I11505/H11505</f>
        <v>0.93668348804701873</v>
      </c>
      <c r="K11505" s="20">
        <f>SUBTOTAL(9,K11500:K11504)</f>
        <v>346843678.38</v>
      </c>
      <c r="L11505" s="20">
        <f>SUBTOTAL(9,L11500:L11504)</f>
        <v>297932453.78999996</v>
      </c>
      <c r="M11505" s="7">
        <f>IFERROR((L11505/K11505),"N.A")</f>
        <v>0.85898193440212234</v>
      </c>
    </row>
    <row r="11506" spans="1:13" s="14" customFormat="1" ht="30" outlineLevel="2" x14ac:dyDescent="0.25">
      <c r="A11506" s="34"/>
      <c r="B11506" s="44" t="s">
        <v>3714</v>
      </c>
      <c r="C11506" s="31" t="s">
        <v>3118</v>
      </c>
      <c r="D11506" s="14" t="s">
        <v>1574</v>
      </c>
      <c r="E11506" s="14" t="s">
        <v>1842</v>
      </c>
      <c r="F11506" s="14" t="s">
        <v>1843</v>
      </c>
      <c r="G11506" s="14" t="s">
        <v>16</v>
      </c>
      <c r="H11506" s="15">
        <v>218546984</v>
      </c>
      <c r="I11506" s="15">
        <v>138720696.32000002</v>
      </c>
      <c r="J11506" s="16">
        <f>IFERROR((I11506/H11506),0)</f>
        <v>0.63474084053248714</v>
      </c>
      <c r="K11506" s="15">
        <v>161494311.60000002</v>
      </c>
      <c r="L11506" s="15">
        <v>138720696.32000002</v>
      </c>
      <c r="M11506" s="17">
        <f>L11506/K11506</f>
        <v>0.85898193531170797</v>
      </c>
    </row>
    <row r="11507" spans="1:13" s="14" customFormat="1" ht="30" outlineLevel="2" x14ac:dyDescent="0.25">
      <c r="A11507" s="34"/>
      <c r="B11507" s="44" t="s">
        <v>3714</v>
      </c>
      <c r="C11507" s="31" t="s">
        <v>3118</v>
      </c>
      <c r="D11507" s="14" t="s">
        <v>1574</v>
      </c>
      <c r="E11507" s="14" t="s">
        <v>1842</v>
      </c>
      <c r="F11507" s="14" t="s">
        <v>1843</v>
      </c>
      <c r="G11507" s="14" t="s">
        <v>6109</v>
      </c>
      <c r="H11507" s="20">
        <v>363767640</v>
      </c>
      <c r="I11507" s="20">
        <v>363767640</v>
      </c>
      <c r="J11507" s="21">
        <f>IFERROR((I11507/H11507),0)</f>
        <v>1</v>
      </c>
      <c r="K11507" s="20"/>
      <c r="L11507" s="20"/>
      <c r="M11507" s="22"/>
    </row>
    <row r="11508" spans="1:13" s="14" customFormat="1" ht="30" outlineLevel="2" x14ac:dyDescent="0.25">
      <c r="A11508" s="34"/>
      <c r="B11508" s="44" t="s">
        <v>3714</v>
      </c>
      <c r="C11508" s="31" t="s">
        <v>3118</v>
      </c>
      <c r="D11508" s="14" t="s">
        <v>1574</v>
      </c>
      <c r="E11508" s="14" t="s">
        <v>1842</v>
      </c>
      <c r="F11508" s="14" t="s">
        <v>1843</v>
      </c>
      <c r="G11508" s="14" t="s">
        <v>6481</v>
      </c>
      <c r="H11508" s="20">
        <v>1352</v>
      </c>
      <c r="I11508" s="20">
        <v>1352</v>
      </c>
      <c r="J11508" s="21">
        <f>IFERROR((I11508/H11508),0)</f>
        <v>1</v>
      </c>
      <c r="K11508" s="20"/>
      <c r="L11508" s="20"/>
      <c r="M11508" s="22"/>
    </row>
    <row r="11509" spans="1:13" s="14" customFormat="1" ht="30" outlineLevel="2" x14ac:dyDescent="0.25">
      <c r="A11509" s="34"/>
      <c r="B11509" s="44" t="s">
        <v>3714</v>
      </c>
      <c r="C11509" s="31" t="s">
        <v>3118</v>
      </c>
      <c r="D11509" s="14" t="s">
        <v>1574</v>
      </c>
      <c r="E11509" s="14" t="s">
        <v>1842</v>
      </c>
      <c r="F11509" s="14" t="s">
        <v>1843</v>
      </c>
      <c r="G11509" s="14" t="s">
        <v>6492</v>
      </c>
      <c r="H11509" s="20">
        <v>33247576</v>
      </c>
      <c r="I11509" s="20">
        <v>33247576</v>
      </c>
      <c r="J11509" s="21">
        <f>IFERROR((I11509/H11509),0)</f>
        <v>1</v>
      </c>
      <c r="K11509" s="20"/>
      <c r="L11509" s="20"/>
      <c r="M11509" s="22"/>
    </row>
    <row r="11510" spans="1:13" s="14" customFormat="1" ht="30" outlineLevel="2" x14ac:dyDescent="0.25">
      <c r="A11510" s="34"/>
      <c r="B11510" s="44" t="s">
        <v>3714</v>
      </c>
      <c r="C11510" s="31" t="s">
        <v>3118</v>
      </c>
      <c r="D11510" s="14" t="s">
        <v>1574</v>
      </c>
      <c r="E11510" s="14" t="s">
        <v>1842</v>
      </c>
      <c r="F11510" s="14" t="s">
        <v>1843</v>
      </c>
      <c r="G11510" s="14" t="s">
        <v>6493</v>
      </c>
      <c r="H11510" s="20">
        <v>-43709397</v>
      </c>
      <c r="I11510" s="20"/>
      <c r="J11510" s="21">
        <f>IFERROR((I11510/H11510),0)</f>
        <v>0</v>
      </c>
      <c r="K11510" s="20"/>
      <c r="L11510" s="20"/>
      <c r="M11510" s="22"/>
    </row>
    <row r="11511" spans="1:13" s="14" customFormat="1" ht="30" outlineLevel="1" x14ac:dyDescent="0.25">
      <c r="A11511" s="34"/>
      <c r="B11511" s="46" t="s">
        <v>8315</v>
      </c>
      <c r="C11511" s="40" t="str">
        <f>C11510</f>
        <v>ASIGNACIÓN PARA LA INVERSIÓN LOCAL  - AMBIENTE Y DESARROLLO SOSTENIBLE</v>
      </c>
      <c r="D11511" s="39" t="str">
        <f>D11510</f>
        <v xml:space="preserve">CUNDINAMARCA                                      </v>
      </c>
      <c r="E11511" s="39" t="str">
        <f>E11510</f>
        <v>25123</v>
      </c>
      <c r="F11511" s="39" t="str">
        <f>F11510</f>
        <v xml:space="preserve">CACHIPAY                                          </v>
      </c>
      <c r="G11511" s="39" t="s">
        <v>10656</v>
      </c>
      <c r="H11511" s="20">
        <f>SUBTOTAL(9,H11506:H11510)</f>
        <v>571854155</v>
      </c>
      <c r="I11511" s="20">
        <f>SUBTOTAL(9,I11506:I11510)</f>
        <v>535737264.32000005</v>
      </c>
      <c r="J11511" s="42">
        <f>+I11511/H11511</f>
        <v>0.93684247921570152</v>
      </c>
      <c r="K11511" s="20">
        <f>SUBTOTAL(9,K11506:K11510)</f>
        <v>161494311.60000002</v>
      </c>
      <c r="L11511" s="20">
        <f>SUBTOTAL(9,L11506:L11510)</f>
        <v>138720696.32000002</v>
      </c>
      <c r="M11511" s="7">
        <f>IFERROR((L11511/K11511),"N.A")</f>
        <v>0.85898193531170797</v>
      </c>
    </row>
    <row r="11512" spans="1:13" s="14" customFormat="1" ht="30" outlineLevel="2" x14ac:dyDescent="0.25">
      <c r="A11512" s="34"/>
      <c r="B11512" s="44" t="s">
        <v>3715</v>
      </c>
      <c r="C11512" s="31" t="s">
        <v>3118</v>
      </c>
      <c r="D11512" s="14" t="s">
        <v>1574</v>
      </c>
      <c r="E11512" s="14" t="s">
        <v>1845</v>
      </c>
      <c r="F11512" s="14" t="s">
        <v>767</v>
      </c>
      <c r="G11512" s="14" t="s">
        <v>16</v>
      </c>
      <c r="H11512" s="15">
        <v>171443747</v>
      </c>
      <c r="I11512" s="15">
        <v>108822348.07000001</v>
      </c>
      <c r="J11512" s="16">
        <f>IFERROR((I11512/H11512),0)</f>
        <v>0.6347408405043784</v>
      </c>
      <c r="K11512" s="15">
        <v>126687586.31000002</v>
      </c>
      <c r="L11512" s="15">
        <v>108822348.07000001</v>
      </c>
      <c r="M11512" s="17">
        <f>L11512/K11512</f>
        <v>0.85898193532328881</v>
      </c>
    </row>
    <row r="11513" spans="1:13" s="14" customFormat="1" ht="30" outlineLevel="2" x14ac:dyDescent="0.25">
      <c r="A11513" s="34"/>
      <c r="B11513" s="44" t="s">
        <v>3715</v>
      </c>
      <c r="C11513" s="31" t="s">
        <v>3118</v>
      </c>
      <c r="D11513" s="14" t="s">
        <v>1574</v>
      </c>
      <c r="E11513" s="14" t="s">
        <v>1845</v>
      </c>
      <c r="F11513" s="14" t="s">
        <v>767</v>
      </c>
      <c r="G11513" s="14" t="s">
        <v>6109</v>
      </c>
      <c r="H11513" s="20">
        <v>284859127</v>
      </c>
      <c r="I11513" s="20">
        <v>284859127</v>
      </c>
      <c r="J11513" s="21">
        <f>IFERROR((I11513/H11513),0)</f>
        <v>1</v>
      </c>
      <c r="K11513" s="20"/>
      <c r="L11513" s="20"/>
      <c r="M11513" s="22"/>
    </row>
    <row r="11514" spans="1:13" s="14" customFormat="1" ht="30" outlineLevel="2" x14ac:dyDescent="0.25">
      <c r="A11514" s="34"/>
      <c r="B11514" s="44" t="s">
        <v>3715</v>
      </c>
      <c r="C11514" s="31" t="s">
        <v>3118</v>
      </c>
      <c r="D11514" s="14" t="s">
        <v>1574</v>
      </c>
      <c r="E11514" s="14" t="s">
        <v>1845</v>
      </c>
      <c r="F11514" s="14" t="s">
        <v>767</v>
      </c>
      <c r="G11514" s="14" t="s">
        <v>6481</v>
      </c>
      <c r="H11514" s="20">
        <v>1060</v>
      </c>
      <c r="I11514" s="20">
        <v>1060</v>
      </c>
      <c r="J11514" s="21">
        <f>IFERROR((I11514/H11514),0)</f>
        <v>1</v>
      </c>
      <c r="K11514" s="20"/>
      <c r="L11514" s="20"/>
      <c r="M11514" s="22"/>
    </row>
    <row r="11515" spans="1:13" s="14" customFormat="1" ht="30" outlineLevel="2" x14ac:dyDescent="0.25">
      <c r="A11515" s="34"/>
      <c r="B11515" s="44" t="s">
        <v>3715</v>
      </c>
      <c r="C11515" s="31" t="s">
        <v>3118</v>
      </c>
      <c r="D11515" s="14" t="s">
        <v>1574</v>
      </c>
      <c r="E11515" s="14" t="s">
        <v>1845</v>
      </c>
      <c r="F11515" s="14" t="s">
        <v>767</v>
      </c>
      <c r="G11515" s="14" t="s">
        <v>6492</v>
      </c>
      <c r="H11515" s="20">
        <v>26081756</v>
      </c>
      <c r="I11515" s="20">
        <v>26081756</v>
      </c>
      <c r="J11515" s="21">
        <f>IFERROR((I11515/H11515),0)</f>
        <v>1</v>
      </c>
      <c r="K11515" s="20"/>
      <c r="L11515" s="20"/>
      <c r="M11515" s="22"/>
    </row>
    <row r="11516" spans="1:13" s="14" customFormat="1" ht="30" outlineLevel="2" x14ac:dyDescent="0.25">
      <c r="A11516" s="34"/>
      <c r="B11516" s="44" t="s">
        <v>3715</v>
      </c>
      <c r="C11516" s="31" t="s">
        <v>3118</v>
      </c>
      <c r="D11516" s="14" t="s">
        <v>1574</v>
      </c>
      <c r="E11516" s="14" t="s">
        <v>1845</v>
      </c>
      <c r="F11516" s="14" t="s">
        <v>767</v>
      </c>
      <c r="G11516" s="14" t="s">
        <v>6493</v>
      </c>
      <c r="H11516" s="20">
        <v>-34288749</v>
      </c>
      <c r="I11516" s="20"/>
      <c r="J11516" s="21">
        <f>IFERROR((I11516/H11516),0)</f>
        <v>0</v>
      </c>
      <c r="K11516" s="20"/>
      <c r="L11516" s="20"/>
      <c r="M11516" s="22"/>
    </row>
    <row r="11517" spans="1:13" s="14" customFormat="1" ht="30" outlineLevel="1" x14ac:dyDescent="0.25">
      <c r="A11517" s="34"/>
      <c r="B11517" s="46" t="s">
        <v>8316</v>
      </c>
      <c r="C11517" s="40" t="str">
        <f>C11516</f>
        <v>ASIGNACIÓN PARA LA INVERSIÓN LOCAL  - AMBIENTE Y DESARROLLO SOSTENIBLE</v>
      </c>
      <c r="D11517" s="39" t="str">
        <f>D11516</f>
        <v xml:space="preserve">CUNDINAMARCA                                      </v>
      </c>
      <c r="E11517" s="39" t="str">
        <f>E11516</f>
        <v>25120</v>
      </c>
      <c r="F11517" s="39" t="str">
        <f>F11516</f>
        <v xml:space="preserve">CABRERA                                           </v>
      </c>
      <c r="G11517" s="39" t="s">
        <v>10656</v>
      </c>
      <c r="H11517" s="20">
        <f>SUBTOTAL(9,H11512:H11516)</f>
        <v>448096941</v>
      </c>
      <c r="I11517" s="20">
        <f>SUBTOTAL(9,I11512:I11516)</f>
        <v>419764291.06999999</v>
      </c>
      <c r="J11517" s="42">
        <f>+I11517/H11517</f>
        <v>0.93677115968082447</v>
      </c>
      <c r="K11517" s="20">
        <f>SUBTOTAL(9,K11512:K11516)</f>
        <v>126687586.31000002</v>
      </c>
      <c r="L11517" s="20">
        <f>SUBTOTAL(9,L11512:L11516)</f>
        <v>108822348.07000001</v>
      </c>
      <c r="M11517" s="7">
        <f>IFERROR((L11517/K11517),"N.A")</f>
        <v>0.85898193532328881</v>
      </c>
    </row>
    <row r="11518" spans="1:13" s="14" customFormat="1" ht="30" outlineLevel="2" x14ac:dyDescent="0.25">
      <c r="A11518" s="34"/>
      <c r="B11518" s="44" t="s">
        <v>3716</v>
      </c>
      <c r="C11518" s="31" t="s">
        <v>3118</v>
      </c>
      <c r="D11518" s="14" t="s">
        <v>1574</v>
      </c>
      <c r="E11518" s="14" t="s">
        <v>1847</v>
      </c>
      <c r="F11518" s="14" t="s">
        <v>1848</v>
      </c>
      <c r="G11518" s="14" t="s">
        <v>16</v>
      </c>
      <c r="H11518" s="15">
        <v>156648186</v>
      </c>
      <c r="I11518" s="15">
        <v>99431001.24000001</v>
      </c>
      <c r="J11518" s="16">
        <f>IFERROR((I11518/H11518),0)</f>
        <v>0.63474084047165413</v>
      </c>
      <c r="K11518" s="15">
        <v>115754473.27000003</v>
      </c>
      <c r="L11518" s="15">
        <v>99431001.24000001</v>
      </c>
      <c r="M11518" s="17">
        <f>L11518/K11518</f>
        <v>0.85898193332083905</v>
      </c>
    </row>
    <row r="11519" spans="1:13" s="14" customFormat="1" ht="30" outlineLevel="2" x14ac:dyDescent="0.25">
      <c r="A11519" s="34"/>
      <c r="B11519" s="44" t="s">
        <v>3716</v>
      </c>
      <c r="C11519" s="31" t="s">
        <v>3118</v>
      </c>
      <c r="D11519" s="14" t="s">
        <v>1574</v>
      </c>
      <c r="E11519" s="14" t="s">
        <v>1847</v>
      </c>
      <c r="F11519" s="14" t="s">
        <v>1848</v>
      </c>
      <c r="G11519" s="14" t="s">
        <v>6109</v>
      </c>
      <c r="H11519" s="20">
        <v>297295826</v>
      </c>
      <c r="I11519" s="20">
        <v>297295826</v>
      </c>
      <c r="J11519" s="21">
        <f>IFERROR((I11519/H11519),0)</f>
        <v>1</v>
      </c>
      <c r="K11519" s="20"/>
      <c r="L11519" s="20"/>
      <c r="M11519" s="22"/>
    </row>
    <row r="11520" spans="1:13" s="14" customFormat="1" ht="30" outlineLevel="2" x14ac:dyDescent="0.25">
      <c r="A11520" s="34"/>
      <c r="B11520" s="44" t="s">
        <v>3716</v>
      </c>
      <c r="C11520" s="31" t="s">
        <v>3118</v>
      </c>
      <c r="D11520" s="14" t="s">
        <v>1574</v>
      </c>
      <c r="E11520" s="14" t="s">
        <v>1847</v>
      </c>
      <c r="F11520" s="14" t="s">
        <v>1848</v>
      </c>
      <c r="G11520" s="14" t="s">
        <v>6481</v>
      </c>
      <c r="H11520" s="20">
        <v>969</v>
      </c>
      <c r="I11520" s="20">
        <v>969</v>
      </c>
      <c r="J11520" s="21">
        <f>IFERROR((I11520/H11520),0)</f>
        <v>1</v>
      </c>
      <c r="K11520" s="20"/>
      <c r="L11520" s="20"/>
      <c r="M11520" s="22"/>
    </row>
    <row r="11521" spans="1:13" s="14" customFormat="1" ht="30" outlineLevel="2" x14ac:dyDescent="0.25">
      <c r="A11521" s="34"/>
      <c r="B11521" s="44" t="s">
        <v>3716</v>
      </c>
      <c r="C11521" s="31" t="s">
        <v>3118</v>
      </c>
      <c r="D11521" s="14" t="s">
        <v>1574</v>
      </c>
      <c r="E11521" s="14" t="s">
        <v>1847</v>
      </c>
      <c r="F11521" s="14" t="s">
        <v>1848</v>
      </c>
      <c r="G11521" s="14" t="s">
        <v>6492</v>
      </c>
      <c r="H11521" s="20">
        <v>23830905</v>
      </c>
      <c r="I11521" s="20">
        <v>23830905</v>
      </c>
      <c r="J11521" s="21">
        <f>IFERROR((I11521/H11521),0)</f>
        <v>1</v>
      </c>
      <c r="K11521" s="20"/>
      <c r="L11521" s="20"/>
      <c r="M11521" s="22"/>
    </row>
    <row r="11522" spans="1:13" s="14" customFormat="1" ht="30" outlineLevel="2" x14ac:dyDescent="0.25">
      <c r="A11522" s="34"/>
      <c r="B11522" s="44" t="s">
        <v>3716</v>
      </c>
      <c r="C11522" s="31" t="s">
        <v>3118</v>
      </c>
      <c r="D11522" s="14" t="s">
        <v>1574</v>
      </c>
      <c r="E11522" s="14" t="s">
        <v>1847</v>
      </c>
      <c r="F11522" s="14" t="s">
        <v>1848</v>
      </c>
      <c r="G11522" s="14" t="s">
        <v>6493</v>
      </c>
      <c r="H11522" s="20">
        <v>-31329637</v>
      </c>
      <c r="I11522" s="20"/>
      <c r="J11522" s="21">
        <f>IFERROR((I11522/H11522),0)</f>
        <v>0</v>
      </c>
      <c r="K11522" s="20"/>
      <c r="L11522" s="20"/>
      <c r="M11522" s="22"/>
    </row>
    <row r="11523" spans="1:13" s="14" customFormat="1" ht="30" outlineLevel="1" x14ac:dyDescent="0.25">
      <c r="A11523" s="34"/>
      <c r="B11523" s="46" t="s">
        <v>8317</v>
      </c>
      <c r="C11523" s="40" t="str">
        <f>C11522</f>
        <v>ASIGNACIÓN PARA LA INVERSIÓN LOCAL  - AMBIENTE Y DESARROLLO SOSTENIBLE</v>
      </c>
      <c r="D11523" s="39" t="str">
        <f>D11522</f>
        <v xml:space="preserve">CUNDINAMARCA                                      </v>
      </c>
      <c r="E11523" s="39" t="str">
        <f>E11522</f>
        <v>25099</v>
      </c>
      <c r="F11523" s="39" t="str">
        <f>F11522</f>
        <v xml:space="preserve">BOJACÁ                                            </v>
      </c>
      <c r="G11523" s="39" t="s">
        <v>10656</v>
      </c>
      <c r="H11523" s="20">
        <f>SUBTOTAL(9,H11518:H11522)</f>
        <v>446446249</v>
      </c>
      <c r="I11523" s="20">
        <f>SUBTOTAL(9,I11518:I11522)</f>
        <v>420558701.24000001</v>
      </c>
      <c r="J11523" s="42">
        <f>+I11523/H11523</f>
        <v>0.94201418912582247</v>
      </c>
      <c r="K11523" s="20">
        <f>SUBTOTAL(9,K11518:K11522)</f>
        <v>115754473.27000003</v>
      </c>
      <c r="L11523" s="20">
        <f>SUBTOTAL(9,L11518:L11522)</f>
        <v>99431001.24000001</v>
      </c>
      <c r="M11523" s="7">
        <f>IFERROR((L11523/K11523),"N.A")</f>
        <v>0.85898193332083905</v>
      </c>
    </row>
    <row r="11524" spans="1:13" s="14" customFormat="1" ht="30" outlineLevel="2" x14ac:dyDescent="0.25">
      <c r="A11524" s="34"/>
      <c r="B11524" s="44" t="s">
        <v>3717</v>
      </c>
      <c r="C11524" s="31" t="s">
        <v>3118</v>
      </c>
      <c r="D11524" s="14" t="s">
        <v>1574</v>
      </c>
      <c r="E11524" s="14" t="s">
        <v>1850</v>
      </c>
      <c r="F11524" s="14" t="s">
        <v>1851</v>
      </c>
      <c r="G11524" s="14" t="s">
        <v>16</v>
      </c>
      <c r="H11524" s="15">
        <v>126463327</v>
      </c>
      <c r="I11524" s="15">
        <v>80271438.469999999</v>
      </c>
      <c r="J11524" s="16">
        <f>IFERROR((I11524/H11524),0)</f>
        <v>0.63474084048097201</v>
      </c>
      <c r="K11524" s="15">
        <v>93449507.26000002</v>
      </c>
      <c r="L11524" s="15">
        <v>80271438.469999999</v>
      </c>
      <c r="M11524" s="17">
        <f>L11524/K11524</f>
        <v>0.85898193391929478</v>
      </c>
    </row>
    <row r="11525" spans="1:13" s="14" customFormat="1" ht="30" outlineLevel="2" x14ac:dyDescent="0.25">
      <c r="A11525" s="34"/>
      <c r="B11525" s="44" t="s">
        <v>3717</v>
      </c>
      <c r="C11525" s="31" t="s">
        <v>3118</v>
      </c>
      <c r="D11525" s="14" t="s">
        <v>1574</v>
      </c>
      <c r="E11525" s="14" t="s">
        <v>1850</v>
      </c>
      <c r="F11525" s="14" t="s">
        <v>1851</v>
      </c>
      <c r="G11525" s="14" t="s">
        <v>6109</v>
      </c>
      <c r="H11525" s="20">
        <v>116244473</v>
      </c>
      <c r="I11525" s="20">
        <v>116244473</v>
      </c>
      <c r="J11525" s="21">
        <f>IFERROR((I11525/H11525),0)</f>
        <v>1</v>
      </c>
      <c r="K11525" s="20"/>
      <c r="L11525" s="20"/>
      <c r="M11525" s="22"/>
    </row>
    <row r="11526" spans="1:13" s="14" customFormat="1" ht="30" outlineLevel="2" x14ac:dyDescent="0.25">
      <c r="A11526" s="34"/>
      <c r="B11526" s="44" t="s">
        <v>3717</v>
      </c>
      <c r="C11526" s="31" t="s">
        <v>3118</v>
      </c>
      <c r="D11526" s="14" t="s">
        <v>1574</v>
      </c>
      <c r="E11526" s="14" t="s">
        <v>1850</v>
      </c>
      <c r="F11526" s="14" t="s">
        <v>1851</v>
      </c>
      <c r="G11526" s="14" t="s">
        <v>6481</v>
      </c>
      <c r="H11526" s="20">
        <v>782</v>
      </c>
      <c r="I11526" s="20">
        <v>782</v>
      </c>
      <c r="J11526" s="21">
        <f>IFERROR((I11526/H11526),0)</f>
        <v>1</v>
      </c>
      <c r="K11526" s="20"/>
      <c r="L11526" s="20"/>
      <c r="M11526" s="22"/>
    </row>
    <row r="11527" spans="1:13" s="14" customFormat="1" ht="30" outlineLevel="2" x14ac:dyDescent="0.25">
      <c r="A11527" s="34"/>
      <c r="B11527" s="44" t="s">
        <v>3717</v>
      </c>
      <c r="C11527" s="31" t="s">
        <v>3118</v>
      </c>
      <c r="D11527" s="14" t="s">
        <v>1574</v>
      </c>
      <c r="E11527" s="14" t="s">
        <v>1850</v>
      </c>
      <c r="F11527" s="14" t="s">
        <v>1851</v>
      </c>
      <c r="G11527" s="14" t="s">
        <v>6492</v>
      </c>
      <c r="H11527" s="20">
        <v>19238880</v>
      </c>
      <c r="I11527" s="20">
        <v>19238880</v>
      </c>
      <c r="J11527" s="21">
        <f>IFERROR((I11527/H11527),0)</f>
        <v>1</v>
      </c>
      <c r="K11527" s="20"/>
      <c r="L11527" s="20"/>
      <c r="M11527" s="22"/>
    </row>
    <row r="11528" spans="1:13" s="14" customFormat="1" ht="30" outlineLevel="2" x14ac:dyDescent="0.25">
      <c r="A11528" s="34"/>
      <c r="B11528" s="44" t="s">
        <v>3717</v>
      </c>
      <c r="C11528" s="31" t="s">
        <v>3118</v>
      </c>
      <c r="D11528" s="14" t="s">
        <v>1574</v>
      </c>
      <c r="E11528" s="14" t="s">
        <v>1850</v>
      </c>
      <c r="F11528" s="14" t="s">
        <v>1851</v>
      </c>
      <c r="G11528" s="14" t="s">
        <v>6493</v>
      </c>
      <c r="H11528" s="20">
        <v>-25292665</v>
      </c>
      <c r="I11528" s="20"/>
      <c r="J11528" s="21">
        <f>IFERROR((I11528/H11528),0)</f>
        <v>0</v>
      </c>
      <c r="K11528" s="20"/>
      <c r="L11528" s="20"/>
      <c r="M11528" s="22"/>
    </row>
    <row r="11529" spans="1:13" s="14" customFormat="1" ht="30" outlineLevel="1" x14ac:dyDescent="0.25">
      <c r="A11529" s="34"/>
      <c r="B11529" s="46" t="s">
        <v>8318</v>
      </c>
      <c r="C11529" s="40" t="str">
        <f>C11528</f>
        <v>ASIGNACIÓN PARA LA INVERSIÓN LOCAL  - AMBIENTE Y DESARROLLO SOSTENIBLE</v>
      </c>
      <c r="D11529" s="39" t="str">
        <f>D11528</f>
        <v xml:space="preserve">CUNDINAMARCA                                      </v>
      </c>
      <c r="E11529" s="39" t="str">
        <f>E11528</f>
        <v>25095</v>
      </c>
      <c r="F11529" s="39" t="str">
        <f>F11528</f>
        <v xml:space="preserve">BITUIMA                                           </v>
      </c>
      <c r="G11529" s="39" t="s">
        <v>10656</v>
      </c>
      <c r="H11529" s="20">
        <f>SUBTOTAL(9,H11524:H11528)</f>
        <v>236654797</v>
      </c>
      <c r="I11529" s="20">
        <f>SUBTOTAL(9,I11524:I11528)</f>
        <v>215755573.47</v>
      </c>
      <c r="J11529" s="42">
        <f>+I11529/H11529</f>
        <v>0.9116889925962498</v>
      </c>
      <c r="K11529" s="20">
        <f>SUBTOTAL(9,K11524:K11528)</f>
        <v>93449507.26000002</v>
      </c>
      <c r="L11529" s="20">
        <f>SUBTOTAL(9,L11524:L11528)</f>
        <v>80271438.469999999</v>
      </c>
      <c r="M11529" s="7">
        <f>IFERROR((L11529/K11529),"N.A")</f>
        <v>0.85898193391929478</v>
      </c>
    </row>
    <row r="11530" spans="1:13" s="14" customFormat="1" ht="30" outlineLevel="2" x14ac:dyDescent="0.25">
      <c r="A11530" s="34"/>
      <c r="B11530" s="44" t="s">
        <v>3718</v>
      </c>
      <c r="C11530" s="31" t="s">
        <v>3118</v>
      </c>
      <c r="D11530" s="14" t="s">
        <v>1574</v>
      </c>
      <c r="E11530" s="14" t="s">
        <v>1853</v>
      </c>
      <c r="F11530" s="14" t="s">
        <v>1854</v>
      </c>
      <c r="G11530" s="14" t="s">
        <v>16</v>
      </c>
      <c r="H11530" s="15">
        <v>111197681</v>
      </c>
      <c r="I11530" s="15">
        <v>70581709.500000015</v>
      </c>
      <c r="J11530" s="16">
        <f>IFERROR((I11530/H11530),0)</f>
        <v>0.63474084050367929</v>
      </c>
      <c r="K11530" s="15">
        <v>82169026.599999994</v>
      </c>
      <c r="L11530" s="15">
        <v>70581709.500000015</v>
      </c>
      <c r="M11530" s="17">
        <f>L11530/K11530</f>
        <v>0.8589819354145789</v>
      </c>
    </row>
    <row r="11531" spans="1:13" s="14" customFormat="1" ht="30" outlineLevel="2" x14ac:dyDescent="0.25">
      <c r="A11531" s="34"/>
      <c r="B11531" s="44" t="s">
        <v>3718</v>
      </c>
      <c r="C11531" s="31" t="s">
        <v>3118</v>
      </c>
      <c r="D11531" s="14" t="s">
        <v>1574</v>
      </c>
      <c r="E11531" s="14" t="s">
        <v>1853</v>
      </c>
      <c r="F11531" s="14" t="s">
        <v>1854</v>
      </c>
      <c r="G11531" s="14" t="s">
        <v>6109</v>
      </c>
      <c r="H11531" s="20">
        <v>184653859</v>
      </c>
      <c r="I11531" s="20">
        <v>184653859</v>
      </c>
      <c r="J11531" s="21">
        <f>IFERROR((I11531/H11531),0)</f>
        <v>1</v>
      </c>
      <c r="K11531" s="20"/>
      <c r="L11531" s="20"/>
      <c r="M11531" s="22"/>
    </row>
    <row r="11532" spans="1:13" s="14" customFormat="1" ht="30" outlineLevel="2" x14ac:dyDescent="0.25">
      <c r="A11532" s="34"/>
      <c r="B11532" s="44" t="s">
        <v>3718</v>
      </c>
      <c r="C11532" s="31" t="s">
        <v>3118</v>
      </c>
      <c r="D11532" s="14" t="s">
        <v>1574</v>
      </c>
      <c r="E11532" s="14" t="s">
        <v>1853</v>
      </c>
      <c r="F11532" s="14" t="s">
        <v>1854</v>
      </c>
      <c r="G11532" s="14" t="s">
        <v>6481</v>
      </c>
      <c r="H11532" s="20">
        <v>688</v>
      </c>
      <c r="I11532" s="20">
        <v>688</v>
      </c>
      <c r="J11532" s="21">
        <f>IFERROR((I11532/H11532),0)</f>
        <v>1</v>
      </c>
      <c r="K11532" s="20"/>
      <c r="L11532" s="20"/>
      <c r="M11532" s="22"/>
    </row>
    <row r="11533" spans="1:13" s="14" customFormat="1" ht="30" outlineLevel="2" x14ac:dyDescent="0.25">
      <c r="A11533" s="34"/>
      <c r="B11533" s="44" t="s">
        <v>3718</v>
      </c>
      <c r="C11533" s="31" t="s">
        <v>3118</v>
      </c>
      <c r="D11533" s="14" t="s">
        <v>1574</v>
      </c>
      <c r="E11533" s="14" t="s">
        <v>1853</v>
      </c>
      <c r="F11533" s="14" t="s">
        <v>1854</v>
      </c>
      <c r="G11533" s="14" t="s">
        <v>6492</v>
      </c>
      <c r="H11533" s="20">
        <v>16916515</v>
      </c>
      <c r="I11533" s="20">
        <v>16916515</v>
      </c>
      <c r="J11533" s="21">
        <f>IFERROR((I11533/H11533),0)</f>
        <v>1</v>
      </c>
      <c r="K11533" s="20"/>
      <c r="L11533" s="20"/>
      <c r="M11533" s="22"/>
    </row>
    <row r="11534" spans="1:13" s="14" customFormat="1" ht="30" outlineLevel="2" x14ac:dyDescent="0.25">
      <c r="A11534" s="34"/>
      <c r="B11534" s="44" t="s">
        <v>3718</v>
      </c>
      <c r="C11534" s="31" t="s">
        <v>3118</v>
      </c>
      <c r="D11534" s="14" t="s">
        <v>1574</v>
      </c>
      <c r="E11534" s="14" t="s">
        <v>1853</v>
      </c>
      <c r="F11534" s="14" t="s">
        <v>1854</v>
      </c>
      <c r="G11534" s="14" t="s">
        <v>6493</v>
      </c>
      <c r="H11534" s="20">
        <v>-22239536</v>
      </c>
      <c r="I11534" s="20"/>
      <c r="J11534" s="21">
        <f>IFERROR((I11534/H11534),0)</f>
        <v>0</v>
      </c>
      <c r="K11534" s="20"/>
      <c r="L11534" s="20"/>
      <c r="M11534" s="22"/>
    </row>
    <row r="11535" spans="1:13" s="14" customFormat="1" ht="30" outlineLevel="1" x14ac:dyDescent="0.25">
      <c r="A11535" s="34"/>
      <c r="B11535" s="46" t="s">
        <v>8319</v>
      </c>
      <c r="C11535" s="40" t="str">
        <f>C11534</f>
        <v>ASIGNACIÓN PARA LA INVERSIÓN LOCAL  - AMBIENTE Y DESARROLLO SOSTENIBLE</v>
      </c>
      <c r="D11535" s="39" t="str">
        <f>D11534</f>
        <v xml:space="preserve">CUNDINAMARCA                                      </v>
      </c>
      <c r="E11535" s="39" t="str">
        <f>E11534</f>
        <v>25086</v>
      </c>
      <c r="F11535" s="39" t="str">
        <f>F11534</f>
        <v xml:space="preserve">BELTRÁN                                           </v>
      </c>
      <c r="G11535" s="39" t="s">
        <v>10656</v>
      </c>
      <c r="H11535" s="20">
        <f>SUBTOTAL(9,H11530:H11534)</f>
        <v>290529207</v>
      </c>
      <c r="I11535" s="20">
        <f>SUBTOTAL(9,I11530:I11534)</f>
        <v>272152771.5</v>
      </c>
      <c r="J11535" s="42">
        <f>+I11535/H11535</f>
        <v>0.93674840581518537</v>
      </c>
      <c r="K11535" s="20">
        <f>SUBTOTAL(9,K11530:K11534)</f>
        <v>82169026.599999994</v>
      </c>
      <c r="L11535" s="20">
        <f>SUBTOTAL(9,L11530:L11534)</f>
        <v>70581709.500000015</v>
      </c>
      <c r="M11535" s="7">
        <f>IFERROR((L11535/K11535),"N.A")</f>
        <v>0.8589819354145789</v>
      </c>
    </row>
    <row r="11536" spans="1:13" s="14" customFormat="1" ht="30" outlineLevel="2" x14ac:dyDescent="0.25">
      <c r="A11536" s="34"/>
      <c r="B11536" s="44" t="s">
        <v>3719</v>
      </c>
      <c r="C11536" s="31" t="s">
        <v>3118</v>
      </c>
      <c r="D11536" s="14" t="s">
        <v>1574</v>
      </c>
      <c r="E11536" s="14" t="s">
        <v>1856</v>
      </c>
      <c r="F11536" s="14" t="s">
        <v>1857</v>
      </c>
      <c r="G11536" s="14" t="s">
        <v>16</v>
      </c>
      <c r="H11536" s="15">
        <v>233256512</v>
      </c>
      <c r="I11536" s="15">
        <v>148057434.46000001</v>
      </c>
      <c r="J11536" s="16">
        <f>IFERROR((I11536/H11536),0)</f>
        <v>0.63474084041863754</v>
      </c>
      <c r="K11536" s="15">
        <v>172363851.20000005</v>
      </c>
      <c r="L11536" s="15">
        <v>148057434.46000001</v>
      </c>
      <c r="M11536" s="17">
        <f>L11536/K11536</f>
        <v>0.85898193518665111</v>
      </c>
    </row>
    <row r="11537" spans="1:13" s="14" customFormat="1" ht="30" outlineLevel="2" x14ac:dyDescent="0.25">
      <c r="A11537" s="34"/>
      <c r="B11537" s="44" t="s">
        <v>3719</v>
      </c>
      <c r="C11537" s="31" t="s">
        <v>3118</v>
      </c>
      <c r="D11537" s="14" t="s">
        <v>1574</v>
      </c>
      <c r="E11537" s="14" t="s">
        <v>1856</v>
      </c>
      <c r="F11537" s="14" t="s">
        <v>1857</v>
      </c>
      <c r="G11537" s="14" t="s">
        <v>6109</v>
      </c>
      <c r="H11537" s="20">
        <v>115036871</v>
      </c>
      <c r="I11537" s="20">
        <v>115036871</v>
      </c>
      <c r="J11537" s="21">
        <f>IFERROR((I11537/H11537),0)</f>
        <v>1</v>
      </c>
      <c r="K11537" s="20"/>
      <c r="L11537" s="20"/>
      <c r="M11537" s="22"/>
    </row>
    <row r="11538" spans="1:13" s="14" customFormat="1" ht="30" outlineLevel="2" x14ac:dyDescent="0.25">
      <c r="A11538" s="34"/>
      <c r="B11538" s="44" t="s">
        <v>3719</v>
      </c>
      <c r="C11538" s="31" t="s">
        <v>3118</v>
      </c>
      <c r="D11538" s="14" t="s">
        <v>1574</v>
      </c>
      <c r="E11538" s="14" t="s">
        <v>1856</v>
      </c>
      <c r="F11538" s="14" t="s">
        <v>1857</v>
      </c>
      <c r="G11538" s="14" t="s">
        <v>6481</v>
      </c>
      <c r="H11538" s="20">
        <v>1443</v>
      </c>
      <c r="I11538" s="20">
        <v>1443</v>
      </c>
      <c r="J11538" s="21">
        <f>IFERROR((I11538/H11538),0)</f>
        <v>1</v>
      </c>
      <c r="K11538" s="20"/>
      <c r="L11538" s="20"/>
      <c r="M11538" s="22"/>
    </row>
    <row r="11539" spans="1:13" s="14" customFormat="1" ht="30" outlineLevel="2" x14ac:dyDescent="0.25">
      <c r="A11539" s="34"/>
      <c r="B11539" s="44" t="s">
        <v>3719</v>
      </c>
      <c r="C11539" s="31" t="s">
        <v>3118</v>
      </c>
      <c r="D11539" s="14" t="s">
        <v>1574</v>
      </c>
      <c r="E11539" s="14" t="s">
        <v>1856</v>
      </c>
      <c r="F11539" s="14" t="s">
        <v>1857</v>
      </c>
      <c r="G11539" s="14" t="s">
        <v>6492</v>
      </c>
      <c r="H11539" s="20">
        <v>35485338</v>
      </c>
      <c r="I11539" s="20">
        <v>35485338</v>
      </c>
      <c r="J11539" s="21">
        <f>IFERROR((I11539/H11539),0)</f>
        <v>1</v>
      </c>
      <c r="K11539" s="20"/>
      <c r="L11539" s="20"/>
      <c r="M11539" s="22"/>
    </row>
    <row r="11540" spans="1:13" s="14" customFormat="1" ht="30" outlineLevel="2" x14ac:dyDescent="0.25">
      <c r="A11540" s="34"/>
      <c r="B11540" s="44" t="s">
        <v>3719</v>
      </c>
      <c r="C11540" s="31" t="s">
        <v>3118</v>
      </c>
      <c r="D11540" s="14" t="s">
        <v>1574</v>
      </c>
      <c r="E11540" s="14" t="s">
        <v>1856</v>
      </c>
      <c r="F11540" s="14" t="s">
        <v>1857</v>
      </c>
      <c r="G11540" s="14" t="s">
        <v>6493</v>
      </c>
      <c r="H11540" s="20">
        <v>-46651302</v>
      </c>
      <c r="I11540" s="20"/>
      <c r="J11540" s="21">
        <f>IFERROR((I11540/H11540),0)</f>
        <v>0</v>
      </c>
      <c r="K11540" s="20"/>
      <c r="L11540" s="20"/>
      <c r="M11540" s="22"/>
    </row>
    <row r="11541" spans="1:13" s="14" customFormat="1" ht="30" outlineLevel="1" x14ac:dyDescent="0.25">
      <c r="A11541" s="34"/>
      <c r="B11541" s="46" t="s">
        <v>8320</v>
      </c>
      <c r="C11541" s="40" t="str">
        <f>C11540</f>
        <v>ASIGNACIÓN PARA LA INVERSIÓN LOCAL  - AMBIENTE Y DESARROLLO SOSTENIBLE</v>
      </c>
      <c r="D11541" s="39" t="str">
        <f>D11540</f>
        <v xml:space="preserve">CUNDINAMARCA                                      </v>
      </c>
      <c r="E11541" s="39" t="str">
        <f>E11540</f>
        <v>25053</v>
      </c>
      <c r="F11541" s="39" t="str">
        <f>F11540</f>
        <v xml:space="preserve">ARBELÁEZ                                          </v>
      </c>
      <c r="G11541" s="39" t="s">
        <v>10656</v>
      </c>
      <c r="H11541" s="20">
        <f>SUBTOTAL(9,H11536:H11540)</f>
        <v>337128862</v>
      </c>
      <c r="I11541" s="20">
        <f>SUBTOTAL(9,I11536:I11540)</f>
        <v>298581086.46000004</v>
      </c>
      <c r="J11541" s="42">
        <f>+I11541/H11541</f>
        <v>0.88565863120909549</v>
      </c>
      <c r="K11541" s="20">
        <f>SUBTOTAL(9,K11536:K11540)</f>
        <v>172363851.20000005</v>
      </c>
      <c r="L11541" s="20">
        <f>SUBTOTAL(9,L11536:L11540)</f>
        <v>148057434.46000001</v>
      </c>
      <c r="M11541" s="7">
        <f>IFERROR((L11541/K11541),"N.A")</f>
        <v>0.85898193518665111</v>
      </c>
    </row>
    <row r="11542" spans="1:13" s="14" customFormat="1" ht="30" outlineLevel="2" x14ac:dyDescent="0.25">
      <c r="A11542" s="34"/>
      <c r="B11542" s="44" t="s">
        <v>3720</v>
      </c>
      <c r="C11542" s="31" t="s">
        <v>3118</v>
      </c>
      <c r="D11542" s="14" t="s">
        <v>1574</v>
      </c>
      <c r="E11542" s="14" t="s">
        <v>1859</v>
      </c>
      <c r="F11542" s="14" t="s">
        <v>1860</v>
      </c>
      <c r="G11542" s="14" t="s">
        <v>16</v>
      </c>
      <c r="H11542" s="15">
        <v>255137214</v>
      </c>
      <c r="I11542" s="15">
        <v>161946009.64000002</v>
      </c>
      <c r="J11542" s="16">
        <f>IFERROR((I11542/H11542),0)</f>
        <v>0.6347408404326309</v>
      </c>
      <c r="K11542" s="15">
        <v>188532497.67000002</v>
      </c>
      <c r="L11542" s="15">
        <v>161946009.64000002</v>
      </c>
      <c r="M11542" s="17">
        <f>L11542/K11542</f>
        <v>0.85898193489943597</v>
      </c>
    </row>
    <row r="11543" spans="1:13" s="14" customFormat="1" ht="30" outlineLevel="2" x14ac:dyDescent="0.25">
      <c r="A11543" s="34"/>
      <c r="B11543" s="44" t="s">
        <v>3720</v>
      </c>
      <c r="C11543" s="31" t="s">
        <v>3118</v>
      </c>
      <c r="D11543" s="14" t="s">
        <v>1574</v>
      </c>
      <c r="E11543" s="14" t="s">
        <v>1859</v>
      </c>
      <c r="F11543" s="14" t="s">
        <v>1860</v>
      </c>
      <c r="G11543" s="14" t="s">
        <v>6109</v>
      </c>
      <c r="H11543" s="20">
        <v>423399538</v>
      </c>
      <c r="I11543" s="20">
        <v>423399538</v>
      </c>
      <c r="J11543" s="21">
        <f>IFERROR((I11543/H11543),0)</f>
        <v>1</v>
      </c>
      <c r="K11543" s="20"/>
      <c r="L11543" s="20"/>
      <c r="M11543" s="22"/>
    </row>
    <row r="11544" spans="1:13" s="14" customFormat="1" ht="30" outlineLevel="2" x14ac:dyDescent="0.25">
      <c r="A11544" s="34"/>
      <c r="B11544" s="44" t="s">
        <v>3720</v>
      </c>
      <c r="C11544" s="31" t="s">
        <v>3118</v>
      </c>
      <c r="D11544" s="14" t="s">
        <v>1574</v>
      </c>
      <c r="E11544" s="14" t="s">
        <v>1859</v>
      </c>
      <c r="F11544" s="14" t="s">
        <v>1860</v>
      </c>
      <c r="G11544" s="14" t="s">
        <v>6481</v>
      </c>
      <c r="H11544" s="20">
        <v>1578</v>
      </c>
      <c r="I11544" s="20">
        <v>1578</v>
      </c>
      <c r="J11544" s="21">
        <f>IFERROR((I11544/H11544),0)</f>
        <v>1</v>
      </c>
      <c r="K11544" s="20"/>
      <c r="L11544" s="20"/>
      <c r="M11544" s="22"/>
    </row>
    <row r="11545" spans="1:13" s="14" customFormat="1" ht="30" outlineLevel="2" x14ac:dyDescent="0.25">
      <c r="A11545" s="34"/>
      <c r="B11545" s="44" t="s">
        <v>3720</v>
      </c>
      <c r="C11545" s="31" t="s">
        <v>3118</v>
      </c>
      <c r="D11545" s="14" t="s">
        <v>1574</v>
      </c>
      <c r="E11545" s="14" t="s">
        <v>1859</v>
      </c>
      <c r="F11545" s="14" t="s">
        <v>1860</v>
      </c>
      <c r="G11545" s="14" t="s">
        <v>6492</v>
      </c>
      <c r="H11545" s="20">
        <v>38814052</v>
      </c>
      <c r="I11545" s="20">
        <v>38814052</v>
      </c>
      <c r="J11545" s="21">
        <f>IFERROR((I11545/H11545),0)</f>
        <v>1</v>
      </c>
      <c r="K11545" s="20"/>
      <c r="L11545" s="20"/>
      <c r="M11545" s="22"/>
    </row>
    <row r="11546" spans="1:13" s="14" customFormat="1" ht="30" outlineLevel="2" x14ac:dyDescent="0.25">
      <c r="A11546" s="34"/>
      <c r="B11546" s="44" t="s">
        <v>3720</v>
      </c>
      <c r="C11546" s="31" t="s">
        <v>3118</v>
      </c>
      <c r="D11546" s="14" t="s">
        <v>1574</v>
      </c>
      <c r="E11546" s="14" t="s">
        <v>1859</v>
      </c>
      <c r="F11546" s="14" t="s">
        <v>1860</v>
      </c>
      <c r="G11546" s="14" t="s">
        <v>6493</v>
      </c>
      <c r="H11546" s="20">
        <v>-51027443</v>
      </c>
      <c r="I11546" s="20"/>
      <c r="J11546" s="21">
        <f>IFERROR((I11546/H11546),0)</f>
        <v>0</v>
      </c>
      <c r="K11546" s="20"/>
      <c r="L11546" s="20"/>
      <c r="M11546" s="22"/>
    </row>
    <row r="11547" spans="1:13" s="14" customFormat="1" ht="30" outlineLevel="1" x14ac:dyDescent="0.25">
      <c r="A11547" s="34"/>
      <c r="B11547" s="46" t="s">
        <v>8321</v>
      </c>
      <c r="C11547" s="40" t="str">
        <f>C11546</f>
        <v>ASIGNACIÓN PARA LA INVERSIÓN LOCAL  - AMBIENTE Y DESARROLLO SOSTENIBLE</v>
      </c>
      <c r="D11547" s="39" t="str">
        <f>D11546</f>
        <v xml:space="preserve">CUNDINAMARCA                                      </v>
      </c>
      <c r="E11547" s="39" t="str">
        <f>E11546</f>
        <v>25040</v>
      </c>
      <c r="F11547" s="39" t="str">
        <f>F11546</f>
        <v xml:space="preserve">ANOLAIMA                                          </v>
      </c>
      <c r="G11547" s="39" t="s">
        <v>10656</v>
      </c>
      <c r="H11547" s="20">
        <f>SUBTOTAL(9,H11542:H11546)</f>
        <v>666324939</v>
      </c>
      <c r="I11547" s="20">
        <f>SUBTOTAL(9,I11542:I11546)</f>
        <v>624161177.63999999</v>
      </c>
      <c r="J11547" s="42">
        <f>+I11547/H11547</f>
        <v>0.93672192215516037</v>
      </c>
      <c r="K11547" s="20">
        <f>SUBTOTAL(9,K11542:K11546)</f>
        <v>188532497.67000002</v>
      </c>
      <c r="L11547" s="20">
        <f>SUBTOTAL(9,L11542:L11546)</f>
        <v>161946009.64000002</v>
      </c>
      <c r="M11547" s="7">
        <f>IFERROR((L11547/K11547),"N.A")</f>
        <v>0.85898193489943597</v>
      </c>
    </row>
    <row r="11548" spans="1:13" s="14" customFormat="1" ht="30" outlineLevel="2" x14ac:dyDescent="0.25">
      <c r="A11548" s="34"/>
      <c r="B11548" s="44" t="s">
        <v>3721</v>
      </c>
      <c r="C11548" s="31" t="s">
        <v>3118</v>
      </c>
      <c r="D11548" s="14" t="s">
        <v>1574</v>
      </c>
      <c r="E11548" s="14" t="s">
        <v>1862</v>
      </c>
      <c r="F11548" s="14" t="s">
        <v>1863</v>
      </c>
      <c r="G11548" s="14" t="s">
        <v>16</v>
      </c>
      <c r="H11548" s="15">
        <v>270528477</v>
      </c>
      <c r="I11548" s="15">
        <v>171715472.88000003</v>
      </c>
      <c r="J11548" s="16">
        <f>IFERROR((I11548/H11548),0)</f>
        <v>0.63474084053635516</v>
      </c>
      <c r="K11548" s="15">
        <v>199905802.21000004</v>
      </c>
      <c r="L11548" s="15">
        <v>171715472.88000003</v>
      </c>
      <c r="M11548" s="17">
        <f>L11548/K11548</f>
        <v>0.85898193539982293</v>
      </c>
    </row>
    <row r="11549" spans="1:13" s="14" customFormat="1" ht="30" outlineLevel="2" x14ac:dyDescent="0.25">
      <c r="A11549" s="34"/>
      <c r="B11549" s="44" t="s">
        <v>3721</v>
      </c>
      <c r="C11549" s="31" t="s">
        <v>3118</v>
      </c>
      <c r="D11549" s="14" t="s">
        <v>1574</v>
      </c>
      <c r="E11549" s="14" t="s">
        <v>1862</v>
      </c>
      <c r="F11549" s="14" t="s">
        <v>1863</v>
      </c>
      <c r="G11549" s="14" t="s">
        <v>6109</v>
      </c>
      <c r="H11549" s="20">
        <v>455568613</v>
      </c>
      <c r="I11549" s="20">
        <v>455568613</v>
      </c>
      <c r="J11549" s="21">
        <f>IFERROR((I11549/H11549),0)</f>
        <v>1</v>
      </c>
      <c r="K11549" s="20"/>
      <c r="L11549" s="20"/>
      <c r="M11549" s="22"/>
    </row>
    <row r="11550" spans="1:13" s="14" customFormat="1" ht="30" outlineLevel="2" x14ac:dyDescent="0.25">
      <c r="A11550" s="34"/>
      <c r="B11550" s="44" t="s">
        <v>3721</v>
      </c>
      <c r="C11550" s="31" t="s">
        <v>3118</v>
      </c>
      <c r="D11550" s="14" t="s">
        <v>1574</v>
      </c>
      <c r="E11550" s="14" t="s">
        <v>1862</v>
      </c>
      <c r="F11550" s="14" t="s">
        <v>1863</v>
      </c>
      <c r="G11550" s="14" t="s">
        <v>6481</v>
      </c>
      <c r="H11550" s="20">
        <v>1673</v>
      </c>
      <c r="I11550" s="20">
        <v>1673</v>
      </c>
      <c r="J11550" s="21">
        <f>IFERROR((I11550/H11550),0)</f>
        <v>1</v>
      </c>
      <c r="K11550" s="20"/>
      <c r="L11550" s="20"/>
      <c r="M11550" s="22"/>
    </row>
    <row r="11551" spans="1:13" s="14" customFormat="1" ht="30" outlineLevel="2" x14ac:dyDescent="0.25">
      <c r="A11551" s="34"/>
      <c r="B11551" s="44" t="s">
        <v>3721</v>
      </c>
      <c r="C11551" s="31" t="s">
        <v>3118</v>
      </c>
      <c r="D11551" s="14" t="s">
        <v>1574</v>
      </c>
      <c r="E11551" s="14" t="s">
        <v>1862</v>
      </c>
      <c r="F11551" s="14" t="s">
        <v>1863</v>
      </c>
      <c r="G11551" s="14" t="s">
        <v>6492</v>
      </c>
      <c r="H11551" s="20">
        <v>41155526</v>
      </c>
      <c r="I11551" s="20">
        <v>41155526</v>
      </c>
      <c r="J11551" s="21">
        <f>IFERROR((I11551/H11551),0)</f>
        <v>1</v>
      </c>
      <c r="K11551" s="20"/>
      <c r="L11551" s="20"/>
      <c r="M11551" s="22"/>
    </row>
    <row r="11552" spans="1:13" s="14" customFormat="1" ht="30" outlineLevel="2" x14ac:dyDescent="0.25">
      <c r="A11552" s="34"/>
      <c r="B11552" s="44" t="s">
        <v>3721</v>
      </c>
      <c r="C11552" s="31" t="s">
        <v>3118</v>
      </c>
      <c r="D11552" s="14" t="s">
        <v>1574</v>
      </c>
      <c r="E11552" s="14" t="s">
        <v>1862</v>
      </c>
      <c r="F11552" s="14" t="s">
        <v>1863</v>
      </c>
      <c r="G11552" s="14" t="s">
        <v>6493</v>
      </c>
      <c r="H11552" s="20">
        <v>-54105695</v>
      </c>
      <c r="I11552" s="20"/>
      <c r="J11552" s="21">
        <f>IFERROR((I11552/H11552),0)</f>
        <v>0</v>
      </c>
      <c r="K11552" s="20"/>
      <c r="L11552" s="20"/>
      <c r="M11552" s="22"/>
    </row>
    <row r="11553" spans="1:13" s="14" customFormat="1" ht="30" outlineLevel="1" x14ac:dyDescent="0.25">
      <c r="A11553" s="34"/>
      <c r="B11553" s="46" t="s">
        <v>8322</v>
      </c>
      <c r="C11553" s="40" t="str">
        <f>C11552</f>
        <v>ASIGNACIÓN PARA LA INVERSIÓN LOCAL  - AMBIENTE Y DESARROLLO SOSTENIBLE</v>
      </c>
      <c r="D11553" s="39" t="str">
        <f>D11552</f>
        <v xml:space="preserve">CUNDINAMARCA                                      </v>
      </c>
      <c r="E11553" s="39" t="str">
        <f>E11552</f>
        <v>25035</v>
      </c>
      <c r="F11553" s="39" t="str">
        <f>F11552</f>
        <v xml:space="preserve">ANAPOIMA                                          </v>
      </c>
      <c r="G11553" s="39" t="s">
        <v>10656</v>
      </c>
      <c r="H11553" s="20">
        <f>SUBTOTAL(9,H11548:H11552)</f>
        <v>713148594</v>
      </c>
      <c r="I11553" s="20">
        <f>SUBTOTAL(9,I11548:I11552)</f>
        <v>668441284.88</v>
      </c>
      <c r="J11553" s="42">
        <f>+I11553/H11553</f>
        <v>0.93730996667995958</v>
      </c>
      <c r="K11553" s="20">
        <f>SUBTOTAL(9,K11548:K11552)</f>
        <v>199905802.21000004</v>
      </c>
      <c r="L11553" s="20">
        <f>SUBTOTAL(9,L11548:L11552)</f>
        <v>171715472.88000003</v>
      </c>
      <c r="M11553" s="7">
        <f>IFERROR((L11553/K11553),"N.A")</f>
        <v>0.85898193539982293</v>
      </c>
    </row>
    <row r="11554" spans="1:13" s="14" customFormat="1" ht="30" outlineLevel="2" x14ac:dyDescent="0.25">
      <c r="A11554" s="34"/>
      <c r="B11554" s="44" t="s">
        <v>3722</v>
      </c>
      <c r="C11554" s="31" t="s">
        <v>3118</v>
      </c>
      <c r="D11554" s="14" t="s">
        <v>1574</v>
      </c>
      <c r="E11554" s="14" t="s">
        <v>1865</v>
      </c>
      <c r="F11554" s="14" t="s">
        <v>1158</v>
      </c>
      <c r="G11554" s="14" t="s">
        <v>16</v>
      </c>
      <c r="H11554" s="15">
        <v>189920209</v>
      </c>
      <c r="I11554" s="15">
        <v>120550113.08</v>
      </c>
      <c r="J11554" s="16">
        <f>IFERROR((I11554/H11554),0)</f>
        <v>0.63474084045474066</v>
      </c>
      <c r="K11554" s="15">
        <v>140340685.03999999</v>
      </c>
      <c r="L11554" s="15">
        <v>120550113.08</v>
      </c>
      <c r="M11554" s="17">
        <f>L11554/K11554</f>
        <v>0.85898193418138669</v>
      </c>
    </row>
    <row r="11555" spans="1:13" s="14" customFormat="1" ht="30" outlineLevel="2" x14ac:dyDescent="0.25">
      <c r="A11555" s="34"/>
      <c r="B11555" s="44" t="s">
        <v>3722</v>
      </c>
      <c r="C11555" s="31" t="s">
        <v>3118</v>
      </c>
      <c r="D11555" s="14" t="s">
        <v>1574</v>
      </c>
      <c r="E11555" s="14" t="s">
        <v>1865</v>
      </c>
      <c r="F11555" s="14" t="s">
        <v>1158</v>
      </c>
      <c r="G11555" s="14" t="s">
        <v>6109</v>
      </c>
      <c r="H11555" s="20">
        <v>315627448</v>
      </c>
      <c r="I11555" s="20">
        <v>315627448</v>
      </c>
      <c r="J11555" s="21">
        <f>IFERROR((I11555/H11555),0)</f>
        <v>1</v>
      </c>
      <c r="K11555" s="20"/>
      <c r="L11555" s="20"/>
      <c r="M11555" s="22"/>
    </row>
    <row r="11556" spans="1:13" s="14" customFormat="1" ht="30" outlineLevel="2" x14ac:dyDescent="0.25">
      <c r="A11556" s="34"/>
      <c r="B11556" s="44" t="s">
        <v>3722</v>
      </c>
      <c r="C11556" s="31" t="s">
        <v>3118</v>
      </c>
      <c r="D11556" s="14" t="s">
        <v>1574</v>
      </c>
      <c r="E11556" s="14" t="s">
        <v>1865</v>
      </c>
      <c r="F11556" s="14" t="s">
        <v>1158</v>
      </c>
      <c r="G11556" s="14" t="s">
        <v>6481</v>
      </c>
      <c r="H11556" s="20">
        <v>1175</v>
      </c>
      <c r="I11556" s="20">
        <v>1175</v>
      </c>
      <c r="J11556" s="21">
        <f>IFERROR((I11556/H11556),0)</f>
        <v>1</v>
      </c>
      <c r="K11556" s="20"/>
      <c r="L11556" s="20"/>
      <c r="M11556" s="22"/>
    </row>
    <row r="11557" spans="1:13" s="14" customFormat="1" ht="30" outlineLevel="2" x14ac:dyDescent="0.25">
      <c r="A11557" s="34"/>
      <c r="B11557" s="44" t="s">
        <v>3722</v>
      </c>
      <c r="C11557" s="31" t="s">
        <v>3118</v>
      </c>
      <c r="D11557" s="14" t="s">
        <v>1574</v>
      </c>
      <c r="E11557" s="14" t="s">
        <v>1865</v>
      </c>
      <c r="F11557" s="14" t="s">
        <v>1158</v>
      </c>
      <c r="G11557" s="14" t="s">
        <v>6492</v>
      </c>
      <c r="H11557" s="20">
        <v>28892582</v>
      </c>
      <c r="I11557" s="20">
        <v>28892582</v>
      </c>
      <c r="J11557" s="21">
        <f>IFERROR((I11557/H11557),0)</f>
        <v>1</v>
      </c>
      <c r="K11557" s="20"/>
      <c r="L11557" s="20"/>
      <c r="M11557" s="22"/>
    </row>
    <row r="11558" spans="1:13" s="14" customFormat="1" ht="30" outlineLevel="2" x14ac:dyDescent="0.25">
      <c r="A11558" s="34"/>
      <c r="B11558" s="44" t="s">
        <v>3722</v>
      </c>
      <c r="C11558" s="31" t="s">
        <v>3118</v>
      </c>
      <c r="D11558" s="14" t="s">
        <v>1574</v>
      </c>
      <c r="E11558" s="14" t="s">
        <v>1865</v>
      </c>
      <c r="F11558" s="14" t="s">
        <v>1158</v>
      </c>
      <c r="G11558" s="14" t="s">
        <v>6493</v>
      </c>
      <c r="H11558" s="20">
        <v>-37984042</v>
      </c>
      <c r="I11558" s="20"/>
      <c r="J11558" s="21">
        <f>IFERROR((I11558/H11558),0)</f>
        <v>0</v>
      </c>
      <c r="K11558" s="20"/>
      <c r="L11558" s="20"/>
      <c r="M11558" s="22"/>
    </row>
    <row r="11559" spans="1:13" s="14" customFormat="1" ht="30" outlineLevel="1" x14ac:dyDescent="0.25">
      <c r="A11559" s="34"/>
      <c r="B11559" s="46" t="s">
        <v>8323</v>
      </c>
      <c r="C11559" s="40" t="str">
        <f>C11558</f>
        <v>ASIGNACIÓN PARA LA INVERSIÓN LOCAL  - AMBIENTE Y DESARROLLO SOSTENIBLE</v>
      </c>
      <c r="D11559" s="39" t="str">
        <f>D11558</f>
        <v xml:space="preserve">CUNDINAMARCA                                      </v>
      </c>
      <c r="E11559" s="39" t="str">
        <f>E11558</f>
        <v>25019</v>
      </c>
      <c r="F11559" s="39" t="str">
        <f>F11558</f>
        <v xml:space="preserve">ALBÁN                                             </v>
      </c>
      <c r="G11559" s="39" t="s">
        <v>10656</v>
      </c>
      <c r="H11559" s="20">
        <f>SUBTOTAL(9,H11554:H11558)</f>
        <v>496457372</v>
      </c>
      <c r="I11559" s="20">
        <f>SUBTOTAL(9,I11554:I11558)</f>
        <v>465071318.07999998</v>
      </c>
      <c r="J11559" s="42">
        <f>+I11559/H11559</f>
        <v>0.93677996200648617</v>
      </c>
      <c r="K11559" s="20">
        <f>SUBTOTAL(9,K11554:K11558)</f>
        <v>140340685.03999999</v>
      </c>
      <c r="L11559" s="20">
        <f>SUBTOTAL(9,L11554:L11558)</f>
        <v>120550113.08</v>
      </c>
      <c r="M11559" s="7">
        <f>IFERROR((L11559/K11559),"N.A")</f>
        <v>0.85898193418138669</v>
      </c>
    </row>
    <row r="11560" spans="1:13" s="14" customFormat="1" ht="30" outlineLevel="2" x14ac:dyDescent="0.25">
      <c r="A11560" s="34"/>
      <c r="B11560" s="44" t="s">
        <v>3723</v>
      </c>
      <c r="C11560" s="31" t="s">
        <v>3118</v>
      </c>
      <c r="D11560" s="14" t="s">
        <v>1574</v>
      </c>
      <c r="E11560" s="14" t="s">
        <v>1867</v>
      </c>
      <c r="F11560" s="14" t="s">
        <v>1868</v>
      </c>
      <c r="G11560" s="14" t="s">
        <v>16</v>
      </c>
      <c r="H11560" s="15">
        <v>212974878</v>
      </c>
      <c r="I11560" s="15">
        <v>135183853.08000001</v>
      </c>
      <c r="J11560" s="16">
        <f>IFERROR((I11560/H11560),0)</f>
        <v>0.63474084056054725</v>
      </c>
      <c r="K11560" s="15">
        <v>157376828.93000001</v>
      </c>
      <c r="L11560" s="15">
        <v>135183853.08000001</v>
      </c>
      <c r="M11560" s="17">
        <f>L11560/K11560</f>
        <v>0.85898193526398181</v>
      </c>
    </row>
    <row r="11561" spans="1:13" s="14" customFormat="1" ht="30" outlineLevel="2" x14ac:dyDescent="0.25">
      <c r="A11561" s="34"/>
      <c r="B11561" s="44" t="s">
        <v>3723</v>
      </c>
      <c r="C11561" s="31" t="s">
        <v>3118</v>
      </c>
      <c r="D11561" s="14" t="s">
        <v>1574</v>
      </c>
      <c r="E11561" s="14" t="s">
        <v>1867</v>
      </c>
      <c r="F11561" s="14" t="s">
        <v>1868</v>
      </c>
      <c r="G11561" s="14" t="s">
        <v>6109</v>
      </c>
      <c r="H11561" s="20">
        <v>351497122</v>
      </c>
      <c r="I11561" s="20">
        <v>351497122</v>
      </c>
      <c r="J11561" s="21">
        <f>IFERROR((I11561/H11561),0)</f>
        <v>1</v>
      </c>
      <c r="K11561" s="20"/>
      <c r="L11561" s="20"/>
      <c r="M11561" s="22"/>
    </row>
    <row r="11562" spans="1:13" s="14" customFormat="1" ht="30" outlineLevel="2" x14ac:dyDescent="0.25">
      <c r="A11562" s="34"/>
      <c r="B11562" s="44" t="s">
        <v>3723</v>
      </c>
      <c r="C11562" s="31" t="s">
        <v>3118</v>
      </c>
      <c r="D11562" s="14" t="s">
        <v>1574</v>
      </c>
      <c r="E11562" s="14" t="s">
        <v>1867</v>
      </c>
      <c r="F11562" s="14" t="s">
        <v>1868</v>
      </c>
      <c r="G11562" s="14" t="s">
        <v>6481</v>
      </c>
      <c r="H11562" s="20">
        <v>1317</v>
      </c>
      <c r="I11562" s="20">
        <v>1317</v>
      </c>
      <c r="J11562" s="21">
        <f>IFERROR((I11562/H11562),0)</f>
        <v>1</v>
      </c>
      <c r="K11562" s="20"/>
      <c r="L11562" s="20"/>
      <c r="M11562" s="22"/>
    </row>
    <row r="11563" spans="1:13" s="14" customFormat="1" ht="30" outlineLevel="2" x14ac:dyDescent="0.25">
      <c r="A11563" s="34"/>
      <c r="B11563" s="44" t="s">
        <v>3723</v>
      </c>
      <c r="C11563" s="31" t="s">
        <v>3118</v>
      </c>
      <c r="D11563" s="14" t="s">
        <v>1574</v>
      </c>
      <c r="E11563" s="14" t="s">
        <v>1867</v>
      </c>
      <c r="F11563" s="14" t="s">
        <v>1868</v>
      </c>
      <c r="G11563" s="14" t="s">
        <v>6492</v>
      </c>
      <c r="H11563" s="20">
        <v>32399891</v>
      </c>
      <c r="I11563" s="20">
        <v>32399891</v>
      </c>
      <c r="J11563" s="21">
        <f>IFERROR((I11563/H11563),0)</f>
        <v>1</v>
      </c>
      <c r="K11563" s="20"/>
      <c r="L11563" s="20"/>
      <c r="M11563" s="22"/>
    </row>
    <row r="11564" spans="1:13" s="14" customFormat="1" ht="30" outlineLevel="2" x14ac:dyDescent="0.25">
      <c r="A11564" s="34"/>
      <c r="B11564" s="44" t="s">
        <v>3723</v>
      </c>
      <c r="C11564" s="31" t="s">
        <v>3118</v>
      </c>
      <c r="D11564" s="14" t="s">
        <v>1574</v>
      </c>
      <c r="E11564" s="14" t="s">
        <v>1867</v>
      </c>
      <c r="F11564" s="14" t="s">
        <v>1868</v>
      </c>
      <c r="G11564" s="14" t="s">
        <v>6493</v>
      </c>
      <c r="H11564" s="20">
        <v>-42594976</v>
      </c>
      <c r="I11564" s="20"/>
      <c r="J11564" s="21">
        <f>IFERROR((I11564/H11564),0)</f>
        <v>0</v>
      </c>
      <c r="K11564" s="20"/>
      <c r="L11564" s="20"/>
      <c r="M11564" s="22"/>
    </row>
    <row r="11565" spans="1:13" s="14" customFormat="1" ht="30" outlineLevel="1" x14ac:dyDescent="0.25">
      <c r="A11565" s="34"/>
      <c r="B11565" s="46" t="s">
        <v>8324</v>
      </c>
      <c r="C11565" s="40" t="str">
        <f>C11564</f>
        <v>ASIGNACIÓN PARA LA INVERSIÓN LOCAL  - AMBIENTE Y DESARROLLO SOSTENIBLE</v>
      </c>
      <c r="D11565" s="39" t="str">
        <f>D11564</f>
        <v xml:space="preserve">CUNDINAMARCA                                      </v>
      </c>
      <c r="E11565" s="39" t="str">
        <f>E11564</f>
        <v>25001</v>
      </c>
      <c r="F11565" s="39" t="str">
        <f>F11564</f>
        <v xml:space="preserve">AGUA DE DIOS                                      </v>
      </c>
      <c r="G11565" s="39" t="s">
        <v>10656</v>
      </c>
      <c r="H11565" s="20">
        <f>SUBTOTAL(9,H11560:H11564)</f>
        <v>554278232</v>
      </c>
      <c r="I11565" s="20">
        <f>SUBTOTAL(9,I11560:I11564)</f>
        <v>519082183.08000004</v>
      </c>
      <c r="J11565" s="42">
        <f>+I11565/H11565</f>
        <v>0.93650111642847278</v>
      </c>
      <c r="K11565" s="20">
        <f>SUBTOTAL(9,K11560:K11564)</f>
        <v>157376828.93000001</v>
      </c>
      <c r="L11565" s="20">
        <f>SUBTOTAL(9,L11560:L11564)</f>
        <v>135183853.08000001</v>
      </c>
      <c r="M11565" s="7">
        <f>IFERROR((L11565/K11565),"N.A")</f>
        <v>0.85898193526398181</v>
      </c>
    </row>
    <row r="11566" spans="1:13" s="14" customFormat="1" ht="30" outlineLevel="2" x14ac:dyDescent="0.25">
      <c r="A11566" s="34"/>
      <c r="B11566" s="44" t="s">
        <v>3724</v>
      </c>
      <c r="C11566" s="31" t="s">
        <v>3118</v>
      </c>
      <c r="D11566" s="14" t="s">
        <v>849</v>
      </c>
      <c r="E11566" s="14" t="s">
        <v>1870</v>
      </c>
      <c r="F11566" s="14" t="s">
        <v>1871</v>
      </c>
      <c r="G11566" s="14" t="s">
        <v>16</v>
      </c>
      <c r="H11566" s="15">
        <v>1003976122</v>
      </c>
      <c r="I11566" s="15">
        <v>637264647.50000012</v>
      </c>
      <c r="J11566" s="16">
        <f>IFERROR((I11566/H11566),0)</f>
        <v>0.63474084047986967</v>
      </c>
      <c r="K11566" s="15">
        <v>741883643.63999999</v>
      </c>
      <c r="L11566" s="15">
        <v>637264647.50000012</v>
      </c>
      <c r="M11566" s="17">
        <f>L11566/K11566</f>
        <v>0.85898193465124251</v>
      </c>
    </row>
    <row r="11567" spans="1:13" s="14" customFormat="1" ht="30" outlineLevel="2" x14ac:dyDescent="0.25">
      <c r="A11567" s="34"/>
      <c r="B11567" s="44" t="s">
        <v>3724</v>
      </c>
      <c r="C11567" s="31" t="s">
        <v>3118</v>
      </c>
      <c r="D11567" s="14" t="s">
        <v>849</v>
      </c>
      <c r="E11567" s="14" t="s">
        <v>1870</v>
      </c>
      <c r="F11567" s="14" t="s">
        <v>1871</v>
      </c>
      <c r="G11567" s="14" t="s">
        <v>6109</v>
      </c>
      <c r="H11567" s="20">
        <v>277554208</v>
      </c>
      <c r="I11567" s="20">
        <v>277554208</v>
      </c>
      <c r="J11567" s="21">
        <f>IFERROR((I11567/H11567),0)</f>
        <v>1</v>
      </c>
      <c r="K11567" s="20"/>
      <c r="L11567" s="20"/>
      <c r="M11567" s="22"/>
    </row>
    <row r="11568" spans="1:13" s="14" customFormat="1" ht="30" outlineLevel="2" x14ac:dyDescent="0.25">
      <c r="A11568" s="34"/>
      <c r="B11568" s="44" t="s">
        <v>3724</v>
      </c>
      <c r="C11568" s="31" t="s">
        <v>3118</v>
      </c>
      <c r="D11568" s="14" t="s">
        <v>849</v>
      </c>
      <c r="E11568" s="14" t="s">
        <v>1870</v>
      </c>
      <c r="F11568" s="14" t="s">
        <v>1871</v>
      </c>
      <c r="G11568" s="14" t="s">
        <v>6481</v>
      </c>
      <c r="H11568" s="20">
        <v>6209</v>
      </c>
      <c r="I11568" s="20">
        <v>6209</v>
      </c>
      <c r="J11568" s="21">
        <f>IFERROR((I11568/H11568),0)</f>
        <v>1</v>
      </c>
      <c r="K11568" s="20"/>
      <c r="L11568" s="20"/>
      <c r="M11568" s="22"/>
    </row>
    <row r="11569" spans="1:13" s="14" customFormat="1" ht="30" outlineLevel="2" x14ac:dyDescent="0.25">
      <c r="A11569" s="34"/>
      <c r="B11569" s="44" t="s">
        <v>3724</v>
      </c>
      <c r="C11569" s="31" t="s">
        <v>3118</v>
      </c>
      <c r="D11569" s="14" t="s">
        <v>849</v>
      </c>
      <c r="E11569" s="14" t="s">
        <v>1870</v>
      </c>
      <c r="F11569" s="14" t="s">
        <v>1871</v>
      </c>
      <c r="G11569" s="14" t="s">
        <v>6492</v>
      </c>
      <c r="H11569" s="20">
        <v>152734995</v>
      </c>
      <c r="I11569" s="20">
        <v>152734995</v>
      </c>
      <c r="J11569" s="21">
        <f>IFERROR((I11569/H11569),0)</f>
        <v>1</v>
      </c>
      <c r="K11569" s="20"/>
      <c r="L11569" s="20"/>
      <c r="M11569" s="22"/>
    </row>
    <row r="11570" spans="1:13" s="14" customFormat="1" ht="30" outlineLevel="2" x14ac:dyDescent="0.25">
      <c r="A11570" s="34"/>
      <c r="B11570" s="44" t="s">
        <v>3724</v>
      </c>
      <c r="C11570" s="31" t="s">
        <v>3118</v>
      </c>
      <c r="D11570" s="14" t="s">
        <v>849</v>
      </c>
      <c r="E11570" s="14" t="s">
        <v>1870</v>
      </c>
      <c r="F11570" s="14" t="s">
        <v>1871</v>
      </c>
      <c r="G11570" s="14" t="s">
        <v>6493</v>
      </c>
      <c r="H11570" s="20">
        <v>-200795224</v>
      </c>
      <c r="I11570" s="20"/>
      <c r="J11570" s="21">
        <f>IFERROR((I11570/H11570),0)</f>
        <v>0</v>
      </c>
      <c r="K11570" s="20"/>
      <c r="L11570" s="20"/>
      <c r="M11570" s="22"/>
    </row>
    <row r="11571" spans="1:13" s="14" customFormat="1" ht="30" outlineLevel="1" x14ac:dyDescent="0.25">
      <c r="A11571" s="34"/>
      <c r="B11571" s="46" t="s">
        <v>8325</v>
      </c>
      <c r="C11571" s="40" t="str">
        <f>C11570</f>
        <v>ASIGNACIÓN PARA LA INVERSIÓN LOCAL  - AMBIENTE Y DESARROLLO SOSTENIBLE</v>
      </c>
      <c r="D11571" s="39" t="str">
        <f>D11570</f>
        <v xml:space="preserve">CÓRDOBA                                           </v>
      </c>
      <c r="E11571" s="39" t="str">
        <f>E11570</f>
        <v>23855</v>
      </c>
      <c r="F11571" s="39" t="str">
        <f>F11570</f>
        <v xml:space="preserve">VALENCIA                                          </v>
      </c>
      <c r="G11571" s="39" t="s">
        <v>10656</v>
      </c>
      <c r="H11571" s="20">
        <f>SUBTOTAL(9,H11566:H11570)</f>
        <v>1233476310</v>
      </c>
      <c r="I11571" s="20">
        <f>SUBTOTAL(9,I11566:I11570)</f>
        <v>1067560059.5000001</v>
      </c>
      <c r="J11571" s="42">
        <f>+I11571/H11571</f>
        <v>0.86548890387688115</v>
      </c>
      <c r="K11571" s="20">
        <f>SUBTOTAL(9,K11566:K11570)</f>
        <v>741883643.63999999</v>
      </c>
      <c r="L11571" s="20">
        <f>SUBTOTAL(9,L11566:L11570)</f>
        <v>637264647.50000012</v>
      </c>
      <c r="M11571" s="7">
        <f>IFERROR((L11571/K11571),"N.A")</f>
        <v>0.85898193465124251</v>
      </c>
    </row>
    <row r="11572" spans="1:13" s="14" customFormat="1" ht="30" outlineLevel="2" x14ac:dyDescent="0.25">
      <c r="A11572" s="34"/>
      <c r="B11572" s="44" t="s">
        <v>3725</v>
      </c>
      <c r="C11572" s="31" t="s">
        <v>3118</v>
      </c>
      <c r="D11572" s="14" t="s">
        <v>849</v>
      </c>
      <c r="E11572" s="14" t="s">
        <v>1873</v>
      </c>
      <c r="F11572" s="14" t="s">
        <v>1874</v>
      </c>
      <c r="G11572" s="14" t="s">
        <v>16</v>
      </c>
      <c r="H11572" s="15">
        <v>1431676263</v>
      </c>
      <c r="I11572" s="15">
        <v>908743394.4599998</v>
      </c>
      <c r="J11572" s="16">
        <f>IFERROR((I11572/H11572),0)</f>
        <v>0.63474084047169799</v>
      </c>
      <c r="K11572" s="15">
        <v>1057930740.6499997</v>
      </c>
      <c r="L11572" s="15">
        <v>908743394.4599998</v>
      </c>
      <c r="M11572" s="17">
        <f>L11572/K11572</f>
        <v>0.85898193477359563</v>
      </c>
    </row>
    <row r="11573" spans="1:13" s="14" customFormat="1" ht="30" outlineLevel="2" x14ac:dyDescent="0.25">
      <c r="A11573" s="34"/>
      <c r="B11573" s="44" t="s">
        <v>3725</v>
      </c>
      <c r="C11573" s="31" t="s">
        <v>3118</v>
      </c>
      <c r="D11573" s="14" t="s">
        <v>849</v>
      </c>
      <c r="E11573" s="14" t="s">
        <v>1873</v>
      </c>
      <c r="F11573" s="14" t="s">
        <v>1874</v>
      </c>
      <c r="G11573" s="14" t="s">
        <v>6109</v>
      </c>
      <c r="H11573" s="20">
        <v>673667819</v>
      </c>
      <c r="I11573" s="20">
        <v>673667819</v>
      </c>
      <c r="J11573" s="21">
        <f>IFERROR((I11573/H11573),0)</f>
        <v>1</v>
      </c>
      <c r="K11573" s="20"/>
      <c r="L11573" s="20"/>
      <c r="M11573" s="22"/>
    </row>
    <row r="11574" spans="1:13" s="14" customFormat="1" ht="30" outlineLevel="2" x14ac:dyDescent="0.25">
      <c r="A11574" s="34"/>
      <c r="B11574" s="44" t="s">
        <v>3725</v>
      </c>
      <c r="C11574" s="31" t="s">
        <v>3118</v>
      </c>
      <c r="D11574" s="14" t="s">
        <v>849</v>
      </c>
      <c r="E11574" s="14" t="s">
        <v>1873</v>
      </c>
      <c r="F11574" s="14" t="s">
        <v>1874</v>
      </c>
      <c r="G11574" s="14" t="s">
        <v>6481</v>
      </c>
      <c r="H11574" s="20">
        <v>8855</v>
      </c>
      <c r="I11574" s="20">
        <v>8855</v>
      </c>
      <c r="J11574" s="21">
        <f>IFERROR((I11574/H11574),0)</f>
        <v>1</v>
      </c>
      <c r="K11574" s="20"/>
      <c r="L11574" s="20"/>
      <c r="M11574" s="22"/>
    </row>
    <row r="11575" spans="1:13" s="14" customFormat="1" ht="30" outlineLevel="2" x14ac:dyDescent="0.25">
      <c r="A11575" s="34"/>
      <c r="B11575" s="44" t="s">
        <v>3725</v>
      </c>
      <c r="C11575" s="31" t="s">
        <v>3118</v>
      </c>
      <c r="D11575" s="14" t="s">
        <v>849</v>
      </c>
      <c r="E11575" s="14" t="s">
        <v>1873</v>
      </c>
      <c r="F11575" s="14" t="s">
        <v>1874</v>
      </c>
      <c r="G11575" s="14" t="s">
        <v>6492</v>
      </c>
      <c r="H11575" s="20">
        <v>217801063</v>
      </c>
      <c r="I11575" s="20">
        <v>217801063</v>
      </c>
      <c r="J11575" s="21">
        <f>IFERROR((I11575/H11575),0)</f>
        <v>1</v>
      </c>
      <c r="K11575" s="20"/>
      <c r="L11575" s="20"/>
      <c r="M11575" s="22"/>
    </row>
    <row r="11576" spans="1:13" s="14" customFormat="1" ht="30" outlineLevel="2" x14ac:dyDescent="0.25">
      <c r="A11576" s="34"/>
      <c r="B11576" s="44" t="s">
        <v>3725</v>
      </c>
      <c r="C11576" s="31" t="s">
        <v>3118</v>
      </c>
      <c r="D11576" s="14" t="s">
        <v>849</v>
      </c>
      <c r="E11576" s="14" t="s">
        <v>1873</v>
      </c>
      <c r="F11576" s="14" t="s">
        <v>1874</v>
      </c>
      <c r="G11576" s="14" t="s">
        <v>6493</v>
      </c>
      <c r="H11576" s="20">
        <v>-286335253</v>
      </c>
      <c r="I11576" s="20"/>
      <c r="J11576" s="21">
        <f>IFERROR((I11576/H11576),0)</f>
        <v>0</v>
      </c>
      <c r="K11576" s="20"/>
      <c r="L11576" s="20"/>
      <c r="M11576" s="22"/>
    </row>
    <row r="11577" spans="1:13" s="14" customFormat="1" ht="30" outlineLevel="1" x14ac:dyDescent="0.25">
      <c r="A11577" s="34"/>
      <c r="B11577" s="46" t="s">
        <v>8326</v>
      </c>
      <c r="C11577" s="40" t="str">
        <f>C11576</f>
        <v>ASIGNACIÓN PARA LA INVERSIÓN LOCAL  - AMBIENTE Y DESARROLLO SOSTENIBLE</v>
      </c>
      <c r="D11577" s="39" t="str">
        <f>D11576</f>
        <v xml:space="preserve">CÓRDOBA                                           </v>
      </c>
      <c r="E11577" s="39" t="str">
        <f>E11576</f>
        <v>23815</v>
      </c>
      <c r="F11577" s="39" t="str">
        <f>F11576</f>
        <v xml:space="preserve">TUCHÍN                                            </v>
      </c>
      <c r="G11577" s="39" t="s">
        <v>10656</v>
      </c>
      <c r="H11577" s="20">
        <f>SUBTOTAL(9,H11572:H11576)</f>
        <v>2036818747</v>
      </c>
      <c r="I11577" s="20">
        <f>SUBTOTAL(9,I11572:I11576)</f>
        <v>1800221131.4599998</v>
      </c>
      <c r="J11577" s="42">
        <f>+I11577/H11577</f>
        <v>0.88383963183347491</v>
      </c>
      <c r="K11577" s="20">
        <f>SUBTOTAL(9,K11572:K11576)</f>
        <v>1057930740.6499997</v>
      </c>
      <c r="L11577" s="20">
        <f>SUBTOTAL(9,L11572:L11576)</f>
        <v>908743394.4599998</v>
      </c>
      <c r="M11577" s="7">
        <f>IFERROR((L11577/K11577),"N.A")</f>
        <v>0.85898193477359563</v>
      </c>
    </row>
    <row r="11578" spans="1:13" s="14" customFormat="1" ht="30" outlineLevel="2" x14ac:dyDescent="0.25">
      <c r="A11578" s="34"/>
      <c r="B11578" s="44" t="s">
        <v>3726</v>
      </c>
      <c r="C11578" s="31" t="s">
        <v>3118</v>
      </c>
      <c r="D11578" s="14" t="s">
        <v>849</v>
      </c>
      <c r="E11578" s="14" t="s">
        <v>1876</v>
      </c>
      <c r="F11578" s="14" t="s">
        <v>1877</v>
      </c>
      <c r="G11578" s="14" t="s">
        <v>16</v>
      </c>
      <c r="H11578" s="15">
        <v>1470298968</v>
      </c>
      <c r="I11578" s="15">
        <v>933258802.69999969</v>
      </c>
      <c r="J11578" s="16">
        <f>IFERROR((I11578/H11578),0)</f>
        <v>0.6347408404764654</v>
      </c>
      <c r="K11578" s="15">
        <v>1086470814.8700001</v>
      </c>
      <c r="L11578" s="15">
        <v>933258802.69999969</v>
      </c>
      <c r="M11578" s="17">
        <f>L11578/K11578</f>
        <v>0.85898193483611174</v>
      </c>
    </row>
    <row r="11579" spans="1:13" s="14" customFormat="1" ht="30" outlineLevel="2" x14ac:dyDescent="0.25">
      <c r="A11579" s="34"/>
      <c r="B11579" s="44" t="s">
        <v>3726</v>
      </c>
      <c r="C11579" s="31" t="s">
        <v>3118</v>
      </c>
      <c r="D11579" s="14" t="s">
        <v>849</v>
      </c>
      <c r="E11579" s="14" t="s">
        <v>1876</v>
      </c>
      <c r="F11579" s="14" t="s">
        <v>1877</v>
      </c>
      <c r="G11579" s="14" t="s">
        <v>6109</v>
      </c>
      <c r="H11579" s="20">
        <v>695480512</v>
      </c>
      <c r="I11579" s="20">
        <v>695480512</v>
      </c>
      <c r="J11579" s="21">
        <f>IFERROR((I11579/H11579),0)</f>
        <v>1</v>
      </c>
      <c r="K11579" s="20"/>
      <c r="L11579" s="20"/>
      <c r="M11579" s="22"/>
    </row>
    <row r="11580" spans="1:13" s="14" customFormat="1" ht="30" outlineLevel="2" x14ac:dyDescent="0.25">
      <c r="A11580" s="34"/>
      <c r="B11580" s="44" t="s">
        <v>3726</v>
      </c>
      <c r="C11580" s="31" t="s">
        <v>3118</v>
      </c>
      <c r="D11580" s="14" t="s">
        <v>849</v>
      </c>
      <c r="E11580" s="14" t="s">
        <v>1876</v>
      </c>
      <c r="F11580" s="14" t="s">
        <v>1877</v>
      </c>
      <c r="G11580" s="14" t="s">
        <v>6481</v>
      </c>
      <c r="H11580" s="20">
        <v>9094</v>
      </c>
      <c r="I11580" s="20">
        <v>9094</v>
      </c>
      <c r="J11580" s="21">
        <f>IFERROR((I11580/H11580),0)</f>
        <v>1</v>
      </c>
      <c r="K11580" s="20"/>
      <c r="L11580" s="20"/>
      <c r="M11580" s="22"/>
    </row>
    <row r="11581" spans="1:13" s="14" customFormat="1" ht="30" outlineLevel="2" x14ac:dyDescent="0.25">
      <c r="A11581" s="34"/>
      <c r="B11581" s="44" t="s">
        <v>3726</v>
      </c>
      <c r="C11581" s="31" t="s">
        <v>3118</v>
      </c>
      <c r="D11581" s="14" t="s">
        <v>849</v>
      </c>
      <c r="E11581" s="14" t="s">
        <v>1876</v>
      </c>
      <c r="F11581" s="14" t="s">
        <v>1877</v>
      </c>
      <c r="G11581" s="14" t="s">
        <v>6492</v>
      </c>
      <c r="H11581" s="20">
        <v>223676740</v>
      </c>
      <c r="I11581" s="20">
        <v>223676740</v>
      </c>
      <c r="J11581" s="21">
        <f>IFERROR((I11581/H11581),0)</f>
        <v>1</v>
      </c>
      <c r="K11581" s="20"/>
      <c r="L11581" s="20"/>
      <c r="M11581" s="22"/>
    </row>
    <row r="11582" spans="1:13" s="14" customFormat="1" ht="30" outlineLevel="2" x14ac:dyDescent="0.25">
      <c r="A11582" s="34"/>
      <c r="B11582" s="44" t="s">
        <v>3726</v>
      </c>
      <c r="C11582" s="31" t="s">
        <v>3118</v>
      </c>
      <c r="D11582" s="14" t="s">
        <v>849</v>
      </c>
      <c r="E11582" s="14" t="s">
        <v>1876</v>
      </c>
      <c r="F11582" s="14" t="s">
        <v>1877</v>
      </c>
      <c r="G11582" s="14" t="s">
        <v>6493</v>
      </c>
      <c r="H11582" s="20">
        <v>-294059794</v>
      </c>
      <c r="I11582" s="20"/>
      <c r="J11582" s="21">
        <f>IFERROR((I11582/H11582),0)</f>
        <v>0</v>
      </c>
      <c r="K11582" s="20"/>
      <c r="L11582" s="20"/>
      <c r="M11582" s="22"/>
    </row>
    <row r="11583" spans="1:13" s="14" customFormat="1" ht="30" outlineLevel="1" x14ac:dyDescent="0.25">
      <c r="A11583" s="34"/>
      <c r="B11583" s="46" t="s">
        <v>8327</v>
      </c>
      <c r="C11583" s="40" t="str">
        <f>C11582</f>
        <v>ASIGNACIÓN PARA LA INVERSIÓN LOCAL  - AMBIENTE Y DESARROLLO SOSTENIBLE</v>
      </c>
      <c r="D11583" s="39" t="str">
        <f>D11582</f>
        <v xml:space="preserve">CÓRDOBA                                           </v>
      </c>
      <c r="E11583" s="39" t="str">
        <f>E11582</f>
        <v>23807</v>
      </c>
      <c r="F11583" s="39" t="str">
        <f>F11582</f>
        <v xml:space="preserve">TIERRALTA                                         </v>
      </c>
      <c r="G11583" s="39" t="s">
        <v>10656</v>
      </c>
      <c r="H11583" s="20">
        <f>SUBTOTAL(9,H11578:H11582)</f>
        <v>2095405520</v>
      </c>
      <c r="I11583" s="20">
        <f>SUBTOTAL(9,I11578:I11582)</f>
        <v>1852425148.6999998</v>
      </c>
      <c r="J11583" s="42">
        <f>+I11583/H11583</f>
        <v>0.88404136145446433</v>
      </c>
      <c r="K11583" s="20">
        <f>SUBTOTAL(9,K11578:K11582)</f>
        <v>1086470814.8700001</v>
      </c>
      <c r="L11583" s="20">
        <f>SUBTOTAL(9,L11578:L11582)</f>
        <v>933258802.69999969</v>
      </c>
      <c r="M11583" s="7">
        <f>IFERROR((L11583/K11583),"N.A")</f>
        <v>0.85898193483611174</v>
      </c>
    </row>
    <row r="11584" spans="1:13" s="14" customFormat="1" ht="30" outlineLevel="2" x14ac:dyDescent="0.25">
      <c r="A11584" s="34"/>
      <c r="B11584" s="44" t="s">
        <v>3727</v>
      </c>
      <c r="C11584" s="31" t="s">
        <v>3118</v>
      </c>
      <c r="D11584" s="14" t="s">
        <v>849</v>
      </c>
      <c r="E11584" s="14" t="s">
        <v>1879</v>
      </c>
      <c r="F11584" s="14" t="s">
        <v>1880</v>
      </c>
      <c r="G11584" s="14" t="s">
        <v>16</v>
      </c>
      <c r="H11584" s="15">
        <v>905822372</v>
      </c>
      <c r="I11584" s="15">
        <v>574962453.73000002</v>
      </c>
      <c r="J11584" s="16">
        <f>IFERROR((I11584/H11584),0)</f>
        <v>0.63474084048125057</v>
      </c>
      <c r="K11584" s="15">
        <v>669353371.07999992</v>
      </c>
      <c r="L11584" s="15">
        <v>574962453.73000002</v>
      </c>
      <c r="M11584" s="17">
        <f>L11584/K11584</f>
        <v>0.85898193476235074</v>
      </c>
    </row>
    <row r="11585" spans="1:13" s="14" customFormat="1" ht="30" outlineLevel="2" x14ac:dyDescent="0.25">
      <c r="A11585" s="34"/>
      <c r="B11585" s="44" t="s">
        <v>3727</v>
      </c>
      <c r="C11585" s="31" t="s">
        <v>3118</v>
      </c>
      <c r="D11585" s="14" t="s">
        <v>849</v>
      </c>
      <c r="E11585" s="14" t="s">
        <v>1879</v>
      </c>
      <c r="F11585" s="14" t="s">
        <v>1880</v>
      </c>
      <c r="G11585" s="14" t="s">
        <v>6109</v>
      </c>
      <c r="H11585" s="20">
        <v>287869997</v>
      </c>
      <c r="I11585" s="20">
        <v>287869997</v>
      </c>
      <c r="J11585" s="21">
        <f>IFERROR((I11585/H11585),0)</f>
        <v>1</v>
      </c>
      <c r="K11585" s="20"/>
      <c r="L11585" s="20"/>
      <c r="M11585" s="22"/>
    </row>
    <row r="11586" spans="1:13" s="14" customFormat="1" ht="30" outlineLevel="2" x14ac:dyDescent="0.25">
      <c r="A11586" s="34"/>
      <c r="B11586" s="44" t="s">
        <v>3727</v>
      </c>
      <c r="C11586" s="31" t="s">
        <v>3118</v>
      </c>
      <c r="D11586" s="14" t="s">
        <v>849</v>
      </c>
      <c r="E11586" s="14" t="s">
        <v>1879</v>
      </c>
      <c r="F11586" s="14" t="s">
        <v>1880</v>
      </c>
      <c r="G11586" s="14" t="s">
        <v>6481</v>
      </c>
      <c r="H11586" s="20">
        <v>5602</v>
      </c>
      <c r="I11586" s="20">
        <v>5602</v>
      </c>
      <c r="J11586" s="21">
        <f>IFERROR((I11586/H11586),0)</f>
        <v>1</v>
      </c>
      <c r="K11586" s="20"/>
      <c r="L11586" s="20"/>
      <c r="M11586" s="22"/>
    </row>
    <row r="11587" spans="1:13" s="14" customFormat="1" ht="30" outlineLevel="2" x14ac:dyDescent="0.25">
      <c r="A11587" s="34"/>
      <c r="B11587" s="44" t="s">
        <v>3727</v>
      </c>
      <c r="C11587" s="31" t="s">
        <v>3118</v>
      </c>
      <c r="D11587" s="14" t="s">
        <v>849</v>
      </c>
      <c r="E11587" s="14" t="s">
        <v>1879</v>
      </c>
      <c r="F11587" s="14" t="s">
        <v>1880</v>
      </c>
      <c r="G11587" s="14" t="s">
        <v>6492</v>
      </c>
      <c r="H11587" s="20">
        <v>137802855</v>
      </c>
      <c r="I11587" s="20">
        <v>137802855</v>
      </c>
      <c r="J11587" s="21">
        <f>IFERROR((I11587/H11587),0)</f>
        <v>1</v>
      </c>
      <c r="K11587" s="20"/>
      <c r="L11587" s="20"/>
      <c r="M11587" s="22"/>
    </row>
    <row r="11588" spans="1:13" s="14" customFormat="1" ht="30" outlineLevel="2" x14ac:dyDescent="0.25">
      <c r="A11588" s="34"/>
      <c r="B11588" s="44" t="s">
        <v>3727</v>
      </c>
      <c r="C11588" s="31" t="s">
        <v>3118</v>
      </c>
      <c r="D11588" s="14" t="s">
        <v>849</v>
      </c>
      <c r="E11588" s="14" t="s">
        <v>1879</v>
      </c>
      <c r="F11588" s="14" t="s">
        <v>1880</v>
      </c>
      <c r="G11588" s="14" t="s">
        <v>6493</v>
      </c>
      <c r="H11588" s="20">
        <v>-181164474</v>
      </c>
      <c r="I11588" s="20"/>
      <c r="J11588" s="21">
        <f>IFERROR((I11588/H11588),0)</f>
        <v>0</v>
      </c>
      <c r="K11588" s="20"/>
      <c r="L11588" s="20"/>
      <c r="M11588" s="22"/>
    </row>
    <row r="11589" spans="1:13" s="14" customFormat="1" ht="30" outlineLevel="1" x14ac:dyDescent="0.25">
      <c r="A11589" s="34"/>
      <c r="B11589" s="46" t="s">
        <v>8328</v>
      </c>
      <c r="C11589" s="40" t="str">
        <f>C11588</f>
        <v>ASIGNACIÓN PARA LA INVERSIÓN LOCAL  - AMBIENTE Y DESARROLLO SOSTENIBLE</v>
      </c>
      <c r="D11589" s="39" t="str">
        <f>D11588</f>
        <v xml:space="preserve">CÓRDOBA                                           </v>
      </c>
      <c r="E11589" s="39" t="str">
        <f>E11588</f>
        <v>23686</v>
      </c>
      <c r="F11589" s="39" t="str">
        <f>F11588</f>
        <v xml:space="preserve">SAN PELAYO                                        </v>
      </c>
      <c r="G11589" s="39" t="s">
        <v>10656</v>
      </c>
      <c r="H11589" s="20">
        <f>SUBTOTAL(9,H11584:H11588)</f>
        <v>1150336352</v>
      </c>
      <c r="I11589" s="20">
        <f>SUBTOTAL(9,I11584:I11588)</f>
        <v>1000640907.73</v>
      </c>
      <c r="J11589" s="42">
        <f>+I11589/H11589</f>
        <v>0.86986810943622173</v>
      </c>
      <c r="K11589" s="20">
        <f>SUBTOTAL(9,K11584:K11588)</f>
        <v>669353371.07999992</v>
      </c>
      <c r="L11589" s="20">
        <f>SUBTOTAL(9,L11584:L11588)</f>
        <v>574962453.73000002</v>
      </c>
      <c r="M11589" s="7">
        <f>IFERROR((L11589/K11589),"N.A")</f>
        <v>0.85898193476235074</v>
      </c>
    </row>
    <row r="11590" spans="1:13" s="14" customFormat="1" ht="30" outlineLevel="2" x14ac:dyDescent="0.25">
      <c r="A11590" s="34"/>
      <c r="B11590" s="44" t="s">
        <v>3728</v>
      </c>
      <c r="C11590" s="31" t="s">
        <v>3118</v>
      </c>
      <c r="D11590" s="14" t="s">
        <v>849</v>
      </c>
      <c r="E11590" s="14" t="s">
        <v>1882</v>
      </c>
      <c r="F11590" s="14" t="s">
        <v>1883</v>
      </c>
      <c r="G11590" s="14" t="s">
        <v>16</v>
      </c>
      <c r="H11590" s="15">
        <v>660115057</v>
      </c>
      <c r="I11590" s="15">
        <v>419001986.08999997</v>
      </c>
      <c r="J11590" s="16">
        <f>IFERROR((I11590/H11590),0)</f>
        <v>0.63474084047442048</v>
      </c>
      <c r="K11590" s="15">
        <v>487789054.92999995</v>
      </c>
      <c r="L11590" s="15">
        <v>419001986.08999997</v>
      </c>
      <c r="M11590" s="17">
        <f>L11590/K11590</f>
        <v>0.85898193461952266</v>
      </c>
    </row>
    <row r="11591" spans="1:13" s="14" customFormat="1" ht="30" outlineLevel="2" x14ac:dyDescent="0.25">
      <c r="A11591" s="34"/>
      <c r="B11591" s="44" t="s">
        <v>3728</v>
      </c>
      <c r="C11591" s="31" t="s">
        <v>3118</v>
      </c>
      <c r="D11591" s="14" t="s">
        <v>849</v>
      </c>
      <c r="E11591" s="14" t="s">
        <v>1882</v>
      </c>
      <c r="F11591" s="14" t="s">
        <v>1883</v>
      </c>
      <c r="G11591" s="14" t="s">
        <v>6109</v>
      </c>
      <c r="H11591" s="20">
        <v>307273524</v>
      </c>
      <c r="I11591" s="20">
        <v>307273524</v>
      </c>
      <c r="J11591" s="21">
        <f>IFERROR((I11591/H11591),0)</f>
        <v>1</v>
      </c>
      <c r="K11591" s="20"/>
      <c r="L11591" s="20"/>
      <c r="M11591" s="22"/>
    </row>
    <row r="11592" spans="1:13" s="14" customFormat="1" ht="30" outlineLevel="2" x14ac:dyDescent="0.25">
      <c r="A11592" s="34"/>
      <c r="B11592" s="44" t="s">
        <v>3728</v>
      </c>
      <c r="C11592" s="31" t="s">
        <v>3118</v>
      </c>
      <c r="D11592" s="14" t="s">
        <v>849</v>
      </c>
      <c r="E11592" s="14" t="s">
        <v>1882</v>
      </c>
      <c r="F11592" s="14" t="s">
        <v>1883</v>
      </c>
      <c r="G11592" s="14" t="s">
        <v>6481</v>
      </c>
      <c r="H11592" s="20">
        <v>4083</v>
      </c>
      <c r="I11592" s="20">
        <v>4083</v>
      </c>
      <c r="J11592" s="21">
        <f>IFERROR((I11592/H11592),0)</f>
        <v>1</v>
      </c>
      <c r="K11592" s="20"/>
      <c r="L11592" s="20"/>
      <c r="M11592" s="22"/>
    </row>
    <row r="11593" spans="1:13" s="14" customFormat="1" ht="30" outlineLevel="2" x14ac:dyDescent="0.25">
      <c r="A11593" s="34"/>
      <c r="B11593" s="44" t="s">
        <v>3728</v>
      </c>
      <c r="C11593" s="31" t="s">
        <v>3118</v>
      </c>
      <c r="D11593" s="14" t="s">
        <v>849</v>
      </c>
      <c r="E11593" s="14" t="s">
        <v>1882</v>
      </c>
      <c r="F11593" s="14" t="s">
        <v>1883</v>
      </c>
      <c r="G11593" s="14" t="s">
        <v>6492</v>
      </c>
      <c r="H11593" s="20">
        <v>100423374</v>
      </c>
      <c r="I11593" s="20">
        <v>100423374</v>
      </c>
      <c r="J11593" s="21">
        <f>IFERROR((I11593/H11593),0)</f>
        <v>1</v>
      </c>
      <c r="K11593" s="20"/>
      <c r="L11593" s="20"/>
      <c r="M11593" s="22"/>
    </row>
    <row r="11594" spans="1:13" s="14" customFormat="1" ht="30" outlineLevel="2" x14ac:dyDescent="0.25">
      <c r="A11594" s="34"/>
      <c r="B11594" s="44" t="s">
        <v>3728</v>
      </c>
      <c r="C11594" s="31" t="s">
        <v>3118</v>
      </c>
      <c r="D11594" s="14" t="s">
        <v>849</v>
      </c>
      <c r="E11594" s="14" t="s">
        <v>1882</v>
      </c>
      <c r="F11594" s="14" t="s">
        <v>1883</v>
      </c>
      <c r="G11594" s="14" t="s">
        <v>6493</v>
      </c>
      <c r="H11594" s="20">
        <v>-132023011</v>
      </c>
      <c r="I11594" s="20"/>
      <c r="J11594" s="21">
        <f>IFERROR((I11594/H11594),0)</f>
        <v>0</v>
      </c>
      <c r="K11594" s="20"/>
      <c r="L11594" s="20"/>
      <c r="M11594" s="22"/>
    </row>
    <row r="11595" spans="1:13" s="14" customFormat="1" ht="30" outlineLevel="1" x14ac:dyDescent="0.25">
      <c r="A11595" s="34"/>
      <c r="B11595" s="46" t="s">
        <v>8329</v>
      </c>
      <c r="C11595" s="40" t="str">
        <f>C11594</f>
        <v>ASIGNACIÓN PARA LA INVERSIÓN LOCAL  - AMBIENTE Y DESARROLLO SOSTENIBLE</v>
      </c>
      <c r="D11595" s="39" t="str">
        <f>D11594</f>
        <v xml:space="preserve">CÓRDOBA                                           </v>
      </c>
      <c r="E11595" s="39" t="str">
        <f>E11594</f>
        <v>23682</v>
      </c>
      <c r="F11595" s="39" t="str">
        <f>F11594</f>
        <v xml:space="preserve">SAN JOSÉ DE URÉ                                   </v>
      </c>
      <c r="G11595" s="39" t="s">
        <v>10656</v>
      </c>
      <c r="H11595" s="20">
        <f>SUBTOTAL(9,H11590:H11594)</f>
        <v>935793027</v>
      </c>
      <c r="I11595" s="20">
        <f>SUBTOTAL(9,I11590:I11594)</f>
        <v>826702967.08999991</v>
      </c>
      <c r="J11595" s="42">
        <f>+I11595/H11595</f>
        <v>0.88342501305045518</v>
      </c>
      <c r="K11595" s="20">
        <f>SUBTOTAL(9,K11590:K11594)</f>
        <v>487789054.92999995</v>
      </c>
      <c r="L11595" s="20">
        <f>SUBTOTAL(9,L11590:L11594)</f>
        <v>419001986.08999997</v>
      </c>
      <c r="M11595" s="7">
        <f>IFERROR((L11595/K11595),"N.A")</f>
        <v>0.85898193461952266</v>
      </c>
    </row>
    <row r="11596" spans="1:13" s="14" customFormat="1" ht="30" outlineLevel="2" x14ac:dyDescent="0.25">
      <c r="A11596" s="34"/>
      <c r="B11596" s="44" t="s">
        <v>3729</v>
      </c>
      <c r="C11596" s="31" t="s">
        <v>3118</v>
      </c>
      <c r="D11596" s="14" t="s">
        <v>849</v>
      </c>
      <c r="E11596" s="14" t="s">
        <v>1885</v>
      </c>
      <c r="F11596" s="14" t="s">
        <v>1886</v>
      </c>
      <c r="G11596" s="14" t="s">
        <v>16</v>
      </c>
      <c r="H11596" s="15">
        <v>719382350</v>
      </c>
      <c r="I11596" s="15">
        <v>456621357.46000004</v>
      </c>
      <c r="J11596" s="16">
        <f>IFERROR((I11596/H11596),0)</f>
        <v>0.63474084047238588</v>
      </c>
      <c r="K11596" s="15">
        <v>531584354.8499999</v>
      </c>
      <c r="L11596" s="15">
        <v>456621357.46000004</v>
      </c>
      <c r="M11596" s="17">
        <f>L11596/K11596</f>
        <v>0.85898193446428162</v>
      </c>
    </row>
    <row r="11597" spans="1:13" s="14" customFormat="1" ht="30" outlineLevel="2" x14ac:dyDescent="0.25">
      <c r="A11597" s="34"/>
      <c r="B11597" s="44" t="s">
        <v>3729</v>
      </c>
      <c r="C11597" s="31" t="s">
        <v>3118</v>
      </c>
      <c r="D11597" s="14" t="s">
        <v>849</v>
      </c>
      <c r="E11597" s="14" t="s">
        <v>1885</v>
      </c>
      <c r="F11597" s="14" t="s">
        <v>1886</v>
      </c>
      <c r="G11597" s="14" t="s">
        <v>6109</v>
      </c>
      <c r="H11597" s="20">
        <v>333214131</v>
      </c>
      <c r="I11597" s="20">
        <v>333214131</v>
      </c>
      <c r="J11597" s="21">
        <f>IFERROR((I11597/H11597),0)</f>
        <v>1</v>
      </c>
      <c r="K11597" s="20"/>
      <c r="L11597" s="20"/>
      <c r="M11597" s="22"/>
    </row>
    <row r="11598" spans="1:13" s="14" customFormat="1" ht="30" outlineLevel="2" x14ac:dyDescent="0.25">
      <c r="A11598" s="34"/>
      <c r="B11598" s="44" t="s">
        <v>3729</v>
      </c>
      <c r="C11598" s="31" t="s">
        <v>3118</v>
      </c>
      <c r="D11598" s="14" t="s">
        <v>849</v>
      </c>
      <c r="E11598" s="14" t="s">
        <v>1885</v>
      </c>
      <c r="F11598" s="14" t="s">
        <v>1886</v>
      </c>
      <c r="G11598" s="14" t="s">
        <v>6481</v>
      </c>
      <c r="H11598" s="20">
        <v>4449</v>
      </c>
      <c r="I11598" s="20">
        <v>4449</v>
      </c>
      <c r="J11598" s="21">
        <f>IFERROR((I11598/H11598),0)</f>
        <v>1</v>
      </c>
      <c r="K11598" s="20"/>
      <c r="L11598" s="20"/>
      <c r="M11598" s="22"/>
    </row>
    <row r="11599" spans="1:13" s="14" customFormat="1" ht="30" outlineLevel="2" x14ac:dyDescent="0.25">
      <c r="A11599" s="34"/>
      <c r="B11599" s="44" t="s">
        <v>3729</v>
      </c>
      <c r="C11599" s="31" t="s">
        <v>3118</v>
      </c>
      <c r="D11599" s="14" t="s">
        <v>849</v>
      </c>
      <c r="E11599" s="14" t="s">
        <v>1885</v>
      </c>
      <c r="F11599" s="14" t="s">
        <v>1886</v>
      </c>
      <c r="G11599" s="14" t="s">
        <v>6492</v>
      </c>
      <c r="H11599" s="20">
        <v>109439714</v>
      </c>
      <c r="I11599" s="20">
        <v>109439714</v>
      </c>
      <c r="J11599" s="21">
        <f>IFERROR((I11599/H11599),0)</f>
        <v>1</v>
      </c>
      <c r="K11599" s="20"/>
      <c r="L11599" s="20"/>
      <c r="M11599" s="22"/>
    </row>
    <row r="11600" spans="1:13" s="14" customFormat="1" ht="30" outlineLevel="2" x14ac:dyDescent="0.25">
      <c r="A11600" s="34"/>
      <c r="B11600" s="44" t="s">
        <v>3729</v>
      </c>
      <c r="C11600" s="31" t="s">
        <v>3118</v>
      </c>
      <c r="D11600" s="14" t="s">
        <v>849</v>
      </c>
      <c r="E11600" s="14" t="s">
        <v>1885</v>
      </c>
      <c r="F11600" s="14" t="s">
        <v>1886</v>
      </c>
      <c r="G11600" s="14" t="s">
        <v>6493</v>
      </c>
      <c r="H11600" s="20">
        <v>-143876470</v>
      </c>
      <c r="I11600" s="20"/>
      <c r="J11600" s="21">
        <f>IFERROR((I11600/H11600),0)</f>
        <v>0</v>
      </c>
      <c r="K11600" s="20"/>
      <c r="L11600" s="20"/>
      <c r="M11600" s="22"/>
    </row>
    <row r="11601" spans="1:13" s="14" customFormat="1" ht="30" outlineLevel="1" x14ac:dyDescent="0.25">
      <c r="A11601" s="34"/>
      <c r="B11601" s="46" t="s">
        <v>8330</v>
      </c>
      <c r="C11601" s="40" t="str">
        <f>C11600</f>
        <v>ASIGNACIÓN PARA LA INVERSIÓN LOCAL  - AMBIENTE Y DESARROLLO SOSTENIBLE</v>
      </c>
      <c r="D11601" s="39" t="str">
        <f>D11600</f>
        <v xml:space="preserve">CÓRDOBA                                           </v>
      </c>
      <c r="E11601" s="39" t="str">
        <f>E11600</f>
        <v>23678</v>
      </c>
      <c r="F11601" s="39" t="str">
        <f>F11600</f>
        <v xml:space="preserve">SAN CARLOS                                        </v>
      </c>
      <c r="G11601" s="39" t="s">
        <v>10656</v>
      </c>
      <c r="H11601" s="20">
        <f>SUBTOTAL(9,H11596:H11600)</f>
        <v>1018164174</v>
      </c>
      <c r="I11601" s="20">
        <f>SUBTOTAL(9,I11596:I11600)</f>
        <v>899279651.46000004</v>
      </c>
      <c r="J11601" s="42">
        <f>+I11601/H11601</f>
        <v>0.88323639195342585</v>
      </c>
      <c r="K11601" s="20">
        <f>SUBTOTAL(9,K11596:K11600)</f>
        <v>531584354.8499999</v>
      </c>
      <c r="L11601" s="20">
        <f>SUBTOTAL(9,L11596:L11600)</f>
        <v>456621357.46000004</v>
      </c>
      <c r="M11601" s="7">
        <f>IFERROR((L11601/K11601),"N.A")</f>
        <v>0.85898193446428162</v>
      </c>
    </row>
    <row r="11602" spans="1:13" s="14" customFormat="1" ht="30" outlineLevel="2" x14ac:dyDescent="0.25">
      <c r="A11602" s="34"/>
      <c r="B11602" s="44" t="s">
        <v>3730</v>
      </c>
      <c r="C11602" s="31" t="s">
        <v>3118</v>
      </c>
      <c r="D11602" s="14" t="s">
        <v>849</v>
      </c>
      <c r="E11602" s="14" t="s">
        <v>1888</v>
      </c>
      <c r="F11602" s="14" t="s">
        <v>1889</v>
      </c>
      <c r="G11602" s="14" t="s">
        <v>16</v>
      </c>
      <c r="H11602" s="15">
        <v>858606885</v>
      </c>
      <c r="I11602" s="15">
        <v>544992855.83000004</v>
      </c>
      <c r="J11602" s="16">
        <f>IFERROR((I11602/H11602),0)</f>
        <v>0.63474084048370993</v>
      </c>
      <c r="K11602" s="15">
        <v>634463699.11000013</v>
      </c>
      <c r="L11602" s="15">
        <v>544992855.83000004</v>
      </c>
      <c r="M11602" s="17">
        <f>L11602/K11602</f>
        <v>0.85898193481280938</v>
      </c>
    </row>
    <row r="11603" spans="1:13" s="14" customFormat="1" ht="30" outlineLevel="2" x14ac:dyDescent="0.25">
      <c r="A11603" s="34"/>
      <c r="B11603" s="44" t="s">
        <v>3730</v>
      </c>
      <c r="C11603" s="31" t="s">
        <v>3118</v>
      </c>
      <c r="D11603" s="14" t="s">
        <v>849</v>
      </c>
      <c r="E11603" s="14" t="s">
        <v>1888</v>
      </c>
      <c r="F11603" s="14" t="s">
        <v>1889</v>
      </c>
      <c r="G11603" s="14" t="s">
        <v>6109</v>
      </c>
      <c r="H11603" s="20">
        <v>240951897</v>
      </c>
      <c r="I11603" s="20">
        <v>240951897</v>
      </c>
      <c r="J11603" s="21">
        <f>IFERROR((I11603/H11603),0)</f>
        <v>1</v>
      </c>
      <c r="K11603" s="20"/>
      <c r="L11603" s="20"/>
      <c r="M11603" s="22"/>
    </row>
    <row r="11604" spans="1:13" s="14" customFormat="1" ht="30" outlineLevel="2" x14ac:dyDescent="0.25">
      <c r="A11604" s="34"/>
      <c r="B11604" s="44" t="s">
        <v>3730</v>
      </c>
      <c r="C11604" s="31" t="s">
        <v>3118</v>
      </c>
      <c r="D11604" s="14" t="s">
        <v>849</v>
      </c>
      <c r="E11604" s="14" t="s">
        <v>1888</v>
      </c>
      <c r="F11604" s="14" t="s">
        <v>1889</v>
      </c>
      <c r="G11604" s="14" t="s">
        <v>6481</v>
      </c>
      <c r="H11604" s="20">
        <v>5310</v>
      </c>
      <c r="I11604" s="20">
        <v>5310</v>
      </c>
      <c r="J11604" s="21">
        <f>IFERROR((I11604/H11604),0)</f>
        <v>1</v>
      </c>
      <c r="K11604" s="20"/>
      <c r="L11604" s="20"/>
      <c r="M11604" s="22"/>
    </row>
    <row r="11605" spans="1:13" s="14" customFormat="1" ht="30" outlineLevel="2" x14ac:dyDescent="0.25">
      <c r="A11605" s="34"/>
      <c r="B11605" s="44" t="s">
        <v>3730</v>
      </c>
      <c r="C11605" s="31" t="s">
        <v>3118</v>
      </c>
      <c r="D11605" s="14" t="s">
        <v>849</v>
      </c>
      <c r="E11605" s="14" t="s">
        <v>1888</v>
      </c>
      <c r="F11605" s="14" t="s">
        <v>1889</v>
      </c>
      <c r="G11605" s="14" t="s">
        <v>6492</v>
      </c>
      <c r="H11605" s="20">
        <v>130619958</v>
      </c>
      <c r="I11605" s="20">
        <v>130619958</v>
      </c>
      <c r="J11605" s="21">
        <f>IFERROR((I11605/H11605),0)</f>
        <v>1</v>
      </c>
      <c r="K11605" s="20"/>
      <c r="L11605" s="20"/>
      <c r="M11605" s="22"/>
    </row>
    <row r="11606" spans="1:13" s="14" customFormat="1" ht="30" outlineLevel="2" x14ac:dyDescent="0.25">
      <c r="A11606" s="34"/>
      <c r="B11606" s="44" t="s">
        <v>3730</v>
      </c>
      <c r="C11606" s="31" t="s">
        <v>3118</v>
      </c>
      <c r="D11606" s="14" t="s">
        <v>849</v>
      </c>
      <c r="E11606" s="14" t="s">
        <v>1888</v>
      </c>
      <c r="F11606" s="14" t="s">
        <v>1889</v>
      </c>
      <c r="G11606" s="14" t="s">
        <v>6493</v>
      </c>
      <c r="H11606" s="20">
        <v>-171721377</v>
      </c>
      <c r="I11606" s="20"/>
      <c r="J11606" s="21">
        <f>IFERROR((I11606/H11606),0)</f>
        <v>0</v>
      </c>
      <c r="K11606" s="20"/>
      <c r="L11606" s="20"/>
      <c r="M11606" s="22"/>
    </row>
    <row r="11607" spans="1:13" s="14" customFormat="1" ht="30" outlineLevel="1" x14ac:dyDescent="0.25">
      <c r="A11607" s="34"/>
      <c r="B11607" s="46" t="s">
        <v>8331</v>
      </c>
      <c r="C11607" s="40" t="str">
        <f>C11606</f>
        <v>ASIGNACIÓN PARA LA INVERSIÓN LOCAL  - AMBIENTE Y DESARROLLO SOSTENIBLE</v>
      </c>
      <c r="D11607" s="39" t="str">
        <f>D11606</f>
        <v xml:space="preserve">CÓRDOBA                                           </v>
      </c>
      <c r="E11607" s="39" t="str">
        <f>E11606</f>
        <v>23675</v>
      </c>
      <c r="F11607" s="39" t="str">
        <f>F11606</f>
        <v xml:space="preserve">SAN BERNARDO DEL VIENTO                           </v>
      </c>
      <c r="G11607" s="39" t="s">
        <v>10656</v>
      </c>
      <c r="H11607" s="20">
        <f>SUBTOTAL(9,H11602:H11606)</f>
        <v>1058462673</v>
      </c>
      <c r="I11607" s="20">
        <f>SUBTOTAL(9,I11602:I11606)</f>
        <v>916570020.83000004</v>
      </c>
      <c r="J11607" s="42">
        <f>+I11607/H11607</f>
        <v>0.86594458568119959</v>
      </c>
      <c r="K11607" s="20">
        <f>SUBTOTAL(9,K11602:K11606)</f>
        <v>634463699.11000013</v>
      </c>
      <c r="L11607" s="20">
        <f>SUBTOTAL(9,L11602:L11606)</f>
        <v>544992855.83000004</v>
      </c>
      <c r="M11607" s="7">
        <f>IFERROR((L11607/K11607),"N.A")</f>
        <v>0.85898193481280938</v>
      </c>
    </row>
    <row r="11608" spans="1:13" s="14" customFormat="1" ht="30" outlineLevel="2" x14ac:dyDescent="0.25">
      <c r="A11608" s="34"/>
      <c r="B11608" s="44" t="s">
        <v>3731</v>
      </c>
      <c r="C11608" s="31" t="s">
        <v>3118</v>
      </c>
      <c r="D11608" s="14" t="s">
        <v>849</v>
      </c>
      <c r="E11608" s="14" t="s">
        <v>1891</v>
      </c>
      <c r="F11608" s="14" t="s">
        <v>1892</v>
      </c>
      <c r="G11608" s="14" t="s">
        <v>16</v>
      </c>
      <c r="H11608" s="15">
        <v>670660937</v>
      </c>
      <c r="I11608" s="15">
        <v>425695886.83000004</v>
      </c>
      <c r="J11608" s="16">
        <f>IFERROR((I11608/H11608),0)</f>
        <v>0.63474084048225998</v>
      </c>
      <c r="K11608" s="15">
        <v>495581885.47000003</v>
      </c>
      <c r="L11608" s="15">
        <v>425695886.83000004</v>
      </c>
      <c r="M11608" s="17">
        <f>L11608/K11608</f>
        <v>0.85898193479424401</v>
      </c>
    </row>
    <row r="11609" spans="1:13" s="14" customFormat="1" ht="30" outlineLevel="2" x14ac:dyDescent="0.25">
      <c r="A11609" s="34"/>
      <c r="B11609" s="44" t="s">
        <v>3731</v>
      </c>
      <c r="C11609" s="31" t="s">
        <v>3118</v>
      </c>
      <c r="D11609" s="14" t="s">
        <v>849</v>
      </c>
      <c r="E11609" s="14" t="s">
        <v>1891</v>
      </c>
      <c r="F11609" s="14" t="s">
        <v>1892</v>
      </c>
      <c r="G11609" s="14" t="s">
        <v>6109</v>
      </c>
      <c r="H11609" s="20">
        <v>315782604</v>
      </c>
      <c r="I11609" s="20">
        <v>315782604</v>
      </c>
      <c r="J11609" s="21">
        <f>IFERROR((I11609/H11609),0)</f>
        <v>1</v>
      </c>
      <c r="K11609" s="20"/>
      <c r="L11609" s="20"/>
      <c r="M11609" s="22"/>
    </row>
    <row r="11610" spans="1:13" s="14" customFormat="1" ht="30" outlineLevel="2" x14ac:dyDescent="0.25">
      <c r="A11610" s="34"/>
      <c r="B11610" s="44" t="s">
        <v>3731</v>
      </c>
      <c r="C11610" s="31" t="s">
        <v>3118</v>
      </c>
      <c r="D11610" s="14" t="s">
        <v>849</v>
      </c>
      <c r="E11610" s="14" t="s">
        <v>1891</v>
      </c>
      <c r="F11610" s="14" t="s">
        <v>1892</v>
      </c>
      <c r="G11610" s="14" t="s">
        <v>6481</v>
      </c>
      <c r="H11610" s="20">
        <v>4148</v>
      </c>
      <c r="I11610" s="20">
        <v>4148</v>
      </c>
      <c r="J11610" s="21">
        <f>IFERROR((I11610/H11610),0)</f>
        <v>1</v>
      </c>
      <c r="K11610" s="20"/>
      <c r="L11610" s="20"/>
      <c r="M11610" s="22"/>
    </row>
    <row r="11611" spans="1:13" s="14" customFormat="1" ht="30" outlineLevel="2" x14ac:dyDescent="0.25">
      <c r="A11611" s="34"/>
      <c r="B11611" s="44" t="s">
        <v>3731</v>
      </c>
      <c r="C11611" s="31" t="s">
        <v>3118</v>
      </c>
      <c r="D11611" s="14" t="s">
        <v>849</v>
      </c>
      <c r="E11611" s="14" t="s">
        <v>1891</v>
      </c>
      <c r="F11611" s="14" t="s">
        <v>1892</v>
      </c>
      <c r="G11611" s="14" t="s">
        <v>6492</v>
      </c>
      <c r="H11611" s="20">
        <v>102027720</v>
      </c>
      <c r="I11611" s="20">
        <v>102027720</v>
      </c>
      <c r="J11611" s="21">
        <f>IFERROR((I11611/H11611),0)</f>
        <v>1</v>
      </c>
      <c r="K11611" s="20"/>
      <c r="L11611" s="20"/>
      <c r="M11611" s="22"/>
    </row>
    <row r="11612" spans="1:13" s="14" customFormat="1" ht="30" outlineLevel="2" x14ac:dyDescent="0.25">
      <c r="A11612" s="34"/>
      <c r="B11612" s="44" t="s">
        <v>3731</v>
      </c>
      <c r="C11612" s="31" t="s">
        <v>3118</v>
      </c>
      <c r="D11612" s="14" t="s">
        <v>849</v>
      </c>
      <c r="E11612" s="14" t="s">
        <v>1891</v>
      </c>
      <c r="F11612" s="14" t="s">
        <v>1892</v>
      </c>
      <c r="G11612" s="14" t="s">
        <v>6493</v>
      </c>
      <c r="H11612" s="20">
        <v>-134132187</v>
      </c>
      <c r="I11612" s="20"/>
      <c r="J11612" s="21">
        <f>IFERROR((I11612/H11612),0)</f>
        <v>0</v>
      </c>
      <c r="K11612" s="20"/>
      <c r="L11612" s="20"/>
      <c r="M11612" s="22"/>
    </row>
    <row r="11613" spans="1:13" s="14" customFormat="1" ht="30" outlineLevel="1" x14ac:dyDescent="0.25">
      <c r="A11613" s="34"/>
      <c r="B11613" s="46" t="s">
        <v>8332</v>
      </c>
      <c r="C11613" s="40" t="str">
        <f>C11612</f>
        <v>ASIGNACIÓN PARA LA INVERSIÓN LOCAL  - AMBIENTE Y DESARROLLO SOSTENIBLE</v>
      </c>
      <c r="D11613" s="39" t="str">
        <f>D11612</f>
        <v xml:space="preserve">CÓRDOBA                                           </v>
      </c>
      <c r="E11613" s="39" t="str">
        <f>E11612</f>
        <v>23672</v>
      </c>
      <c r="F11613" s="39" t="str">
        <f>F11612</f>
        <v xml:space="preserve">SAN ANTERO                                        </v>
      </c>
      <c r="G11613" s="39" t="s">
        <v>10656</v>
      </c>
      <c r="H11613" s="20">
        <f>SUBTOTAL(9,H11608:H11612)</f>
        <v>954343222</v>
      </c>
      <c r="I11613" s="20">
        <f>SUBTOTAL(9,I11608:I11612)</f>
        <v>843510358.83000004</v>
      </c>
      <c r="J11613" s="42">
        <f>+I11613/H11613</f>
        <v>0.88386477672285502</v>
      </c>
      <c r="K11613" s="20">
        <f>SUBTOTAL(9,K11608:K11612)</f>
        <v>495581885.47000003</v>
      </c>
      <c r="L11613" s="20">
        <f>SUBTOTAL(9,L11608:L11612)</f>
        <v>425695886.83000004</v>
      </c>
      <c r="M11613" s="7">
        <f>IFERROR((L11613/K11613),"N.A")</f>
        <v>0.85898193479424401</v>
      </c>
    </row>
    <row r="11614" spans="1:13" s="14" customFormat="1" ht="30" outlineLevel="2" x14ac:dyDescent="0.25">
      <c r="A11614" s="34"/>
      <c r="B11614" s="44" t="s">
        <v>3732</v>
      </c>
      <c r="C11614" s="31" t="s">
        <v>3118</v>
      </c>
      <c r="D11614" s="14" t="s">
        <v>849</v>
      </c>
      <c r="E11614" s="14" t="s">
        <v>1894</v>
      </c>
      <c r="F11614" s="14" t="s">
        <v>1895</v>
      </c>
      <c r="G11614" s="14" t="s">
        <v>16</v>
      </c>
      <c r="H11614" s="15">
        <v>1310732927</v>
      </c>
      <c r="I11614" s="15">
        <v>831975719.72000015</v>
      </c>
      <c r="J11614" s="16">
        <f>IFERROR((I11614/H11614),0)</f>
        <v>0.6347408404732936</v>
      </c>
      <c r="K11614" s="15">
        <v>968560206.12999988</v>
      </c>
      <c r="L11614" s="15">
        <v>831975719.72000015</v>
      </c>
      <c r="M11614" s="17">
        <f>L11614/K11614</f>
        <v>0.85898193468453587</v>
      </c>
    </row>
    <row r="11615" spans="1:13" s="14" customFormat="1" ht="30" outlineLevel="2" x14ac:dyDescent="0.25">
      <c r="A11615" s="34"/>
      <c r="B11615" s="44" t="s">
        <v>3732</v>
      </c>
      <c r="C11615" s="31" t="s">
        <v>3118</v>
      </c>
      <c r="D11615" s="14" t="s">
        <v>849</v>
      </c>
      <c r="E11615" s="14" t="s">
        <v>1894</v>
      </c>
      <c r="F11615" s="14" t="s">
        <v>1895</v>
      </c>
      <c r="G11615" s="14" t="s">
        <v>6109</v>
      </c>
      <c r="H11615" s="20">
        <v>609269248</v>
      </c>
      <c r="I11615" s="20">
        <v>609269248</v>
      </c>
      <c r="J11615" s="21">
        <f>IFERROR((I11615/H11615),0)</f>
        <v>1</v>
      </c>
      <c r="K11615" s="20"/>
      <c r="L11615" s="20"/>
      <c r="M11615" s="22"/>
    </row>
    <row r="11616" spans="1:13" s="14" customFormat="1" ht="30" outlineLevel="2" x14ac:dyDescent="0.25">
      <c r="A11616" s="34"/>
      <c r="B11616" s="44" t="s">
        <v>3732</v>
      </c>
      <c r="C11616" s="31" t="s">
        <v>3118</v>
      </c>
      <c r="D11616" s="14" t="s">
        <v>849</v>
      </c>
      <c r="E11616" s="14" t="s">
        <v>1894</v>
      </c>
      <c r="F11616" s="14" t="s">
        <v>1895</v>
      </c>
      <c r="G11616" s="14" t="s">
        <v>6481</v>
      </c>
      <c r="H11616" s="20">
        <v>8107</v>
      </c>
      <c r="I11616" s="20">
        <v>8107</v>
      </c>
      <c r="J11616" s="21">
        <f>IFERROR((I11616/H11616),0)</f>
        <v>1</v>
      </c>
      <c r="K11616" s="20"/>
      <c r="L11616" s="20"/>
      <c r="M11616" s="22"/>
    </row>
    <row r="11617" spans="1:13" s="14" customFormat="1" ht="30" outlineLevel="2" x14ac:dyDescent="0.25">
      <c r="A11617" s="34"/>
      <c r="B11617" s="44" t="s">
        <v>3732</v>
      </c>
      <c r="C11617" s="31" t="s">
        <v>3118</v>
      </c>
      <c r="D11617" s="14" t="s">
        <v>849</v>
      </c>
      <c r="E11617" s="14" t="s">
        <v>1894</v>
      </c>
      <c r="F11617" s="14" t="s">
        <v>1895</v>
      </c>
      <c r="G11617" s="14" t="s">
        <v>6492</v>
      </c>
      <c r="H11617" s="20">
        <v>199401941</v>
      </c>
      <c r="I11617" s="20">
        <v>199401941</v>
      </c>
      <c r="J11617" s="21">
        <f>IFERROR((I11617/H11617),0)</f>
        <v>1</v>
      </c>
      <c r="K11617" s="20"/>
      <c r="L11617" s="20"/>
      <c r="M11617" s="22"/>
    </row>
    <row r="11618" spans="1:13" s="14" customFormat="1" ht="30" outlineLevel="2" x14ac:dyDescent="0.25">
      <c r="A11618" s="34"/>
      <c r="B11618" s="44" t="s">
        <v>3732</v>
      </c>
      <c r="C11618" s="31" t="s">
        <v>3118</v>
      </c>
      <c r="D11618" s="14" t="s">
        <v>849</v>
      </c>
      <c r="E11618" s="14" t="s">
        <v>1894</v>
      </c>
      <c r="F11618" s="14" t="s">
        <v>1895</v>
      </c>
      <c r="G11618" s="14" t="s">
        <v>6493</v>
      </c>
      <c r="H11618" s="20">
        <v>-262146585</v>
      </c>
      <c r="I11618" s="20"/>
      <c r="J11618" s="21">
        <f>IFERROR((I11618/H11618),0)</f>
        <v>0</v>
      </c>
      <c r="K11618" s="20"/>
      <c r="L11618" s="20"/>
      <c r="M11618" s="22"/>
    </row>
    <row r="11619" spans="1:13" s="14" customFormat="1" ht="30" outlineLevel="1" x14ac:dyDescent="0.25">
      <c r="A11619" s="34"/>
      <c r="B11619" s="46" t="s">
        <v>8333</v>
      </c>
      <c r="C11619" s="40" t="str">
        <f>C11618</f>
        <v>ASIGNACIÓN PARA LA INVERSIÓN LOCAL  - AMBIENTE Y DESARROLLO SOSTENIBLE</v>
      </c>
      <c r="D11619" s="39" t="str">
        <f>D11618</f>
        <v xml:space="preserve">CÓRDOBA                                           </v>
      </c>
      <c r="E11619" s="39" t="str">
        <f>E11618</f>
        <v>23670</v>
      </c>
      <c r="F11619" s="39" t="str">
        <f>F11618</f>
        <v xml:space="preserve">SAN ANDRÉS SOTAVENTO                              </v>
      </c>
      <c r="G11619" s="39" t="s">
        <v>10656</v>
      </c>
      <c r="H11619" s="20">
        <f>SUBTOTAL(9,H11614:H11618)</f>
        <v>1857265638</v>
      </c>
      <c r="I11619" s="20">
        <f>SUBTOTAL(9,I11614:I11618)</f>
        <v>1640655015.7200003</v>
      </c>
      <c r="J11619" s="42">
        <f>+I11619/H11619</f>
        <v>0.88337122173150351</v>
      </c>
      <c r="K11619" s="20">
        <f>SUBTOTAL(9,K11614:K11618)</f>
        <v>968560206.12999988</v>
      </c>
      <c r="L11619" s="20">
        <f>SUBTOTAL(9,L11614:L11618)</f>
        <v>831975719.72000015</v>
      </c>
      <c r="M11619" s="7">
        <f>IFERROR((L11619/K11619),"N.A")</f>
        <v>0.85898193468453587</v>
      </c>
    </row>
    <row r="11620" spans="1:13" s="14" customFormat="1" ht="30" outlineLevel="2" x14ac:dyDescent="0.25">
      <c r="A11620" s="34"/>
      <c r="B11620" s="44" t="s">
        <v>3733</v>
      </c>
      <c r="C11620" s="31" t="s">
        <v>3118</v>
      </c>
      <c r="D11620" s="14" t="s">
        <v>849</v>
      </c>
      <c r="E11620" s="14" t="s">
        <v>1897</v>
      </c>
      <c r="F11620" s="14" t="s">
        <v>1898</v>
      </c>
      <c r="G11620" s="14" t="s">
        <v>16</v>
      </c>
      <c r="H11620" s="15">
        <v>969198838</v>
      </c>
      <c r="I11620" s="15">
        <v>615190085.01000023</v>
      </c>
      <c r="J11620" s="16">
        <f>IFERROR((I11620/H11620),0)</f>
        <v>0.63474084046518453</v>
      </c>
      <c r="K11620" s="15">
        <v>716185125.70999992</v>
      </c>
      <c r="L11620" s="15">
        <v>615190085.01000023</v>
      </c>
      <c r="M11620" s="17">
        <f>L11620/K11620</f>
        <v>0.85898193487350516</v>
      </c>
    </row>
    <row r="11621" spans="1:13" s="14" customFormat="1" ht="30" outlineLevel="2" x14ac:dyDescent="0.25">
      <c r="A11621" s="34"/>
      <c r="B11621" s="44" t="s">
        <v>3733</v>
      </c>
      <c r="C11621" s="31" t="s">
        <v>3118</v>
      </c>
      <c r="D11621" s="14" t="s">
        <v>849</v>
      </c>
      <c r="E11621" s="14" t="s">
        <v>1897</v>
      </c>
      <c r="F11621" s="14" t="s">
        <v>1898</v>
      </c>
      <c r="G11621" s="14" t="s">
        <v>6109</v>
      </c>
      <c r="H11621" s="20">
        <v>251997163</v>
      </c>
      <c r="I11621" s="20">
        <v>251997163</v>
      </c>
      <c r="J11621" s="21">
        <f>IFERROR((I11621/H11621),0)</f>
        <v>1</v>
      </c>
      <c r="K11621" s="20"/>
      <c r="L11621" s="20"/>
      <c r="M11621" s="22"/>
    </row>
    <row r="11622" spans="1:13" s="14" customFormat="1" ht="30" outlineLevel="2" x14ac:dyDescent="0.25">
      <c r="A11622" s="34"/>
      <c r="B11622" s="44" t="s">
        <v>3733</v>
      </c>
      <c r="C11622" s="31" t="s">
        <v>3118</v>
      </c>
      <c r="D11622" s="14" t="s">
        <v>849</v>
      </c>
      <c r="E11622" s="14" t="s">
        <v>1897</v>
      </c>
      <c r="F11622" s="14" t="s">
        <v>1898</v>
      </c>
      <c r="G11622" s="14" t="s">
        <v>6481</v>
      </c>
      <c r="H11622" s="20">
        <v>5994</v>
      </c>
      <c r="I11622" s="20">
        <v>5994</v>
      </c>
      <c r="J11622" s="21">
        <f>IFERROR((I11622/H11622),0)</f>
        <v>1</v>
      </c>
      <c r="K11622" s="20"/>
      <c r="L11622" s="20"/>
      <c r="M11622" s="22"/>
    </row>
    <row r="11623" spans="1:13" s="14" customFormat="1" ht="30" outlineLevel="2" x14ac:dyDescent="0.25">
      <c r="A11623" s="34"/>
      <c r="B11623" s="44" t="s">
        <v>3733</v>
      </c>
      <c r="C11623" s="31" t="s">
        <v>3118</v>
      </c>
      <c r="D11623" s="14" t="s">
        <v>849</v>
      </c>
      <c r="E11623" s="14" t="s">
        <v>1897</v>
      </c>
      <c r="F11623" s="14" t="s">
        <v>1898</v>
      </c>
      <c r="G11623" s="14" t="s">
        <v>6492</v>
      </c>
      <c r="H11623" s="20">
        <v>147444323</v>
      </c>
      <c r="I11623" s="20">
        <v>147444323</v>
      </c>
      <c r="J11623" s="21">
        <f>IFERROR((I11623/H11623),0)</f>
        <v>1</v>
      </c>
      <c r="K11623" s="20"/>
      <c r="L11623" s="20"/>
      <c r="M11623" s="22"/>
    </row>
    <row r="11624" spans="1:13" s="14" customFormat="1" ht="30" outlineLevel="2" x14ac:dyDescent="0.25">
      <c r="A11624" s="34"/>
      <c r="B11624" s="44" t="s">
        <v>3733</v>
      </c>
      <c r="C11624" s="31" t="s">
        <v>3118</v>
      </c>
      <c r="D11624" s="14" t="s">
        <v>849</v>
      </c>
      <c r="E11624" s="14" t="s">
        <v>1897</v>
      </c>
      <c r="F11624" s="14" t="s">
        <v>1898</v>
      </c>
      <c r="G11624" s="14" t="s">
        <v>6493</v>
      </c>
      <c r="H11624" s="20">
        <v>-193839768</v>
      </c>
      <c r="I11624" s="20"/>
      <c r="J11624" s="21">
        <f>IFERROR((I11624/H11624),0)</f>
        <v>0</v>
      </c>
      <c r="K11624" s="20"/>
      <c r="L11624" s="20"/>
      <c r="M11624" s="22"/>
    </row>
    <row r="11625" spans="1:13" s="14" customFormat="1" ht="30" outlineLevel="1" x14ac:dyDescent="0.25">
      <c r="A11625" s="34"/>
      <c r="B11625" s="46" t="s">
        <v>8334</v>
      </c>
      <c r="C11625" s="40" t="str">
        <f>C11624</f>
        <v>ASIGNACIÓN PARA LA INVERSIÓN LOCAL  - AMBIENTE Y DESARROLLO SOSTENIBLE</v>
      </c>
      <c r="D11625" s="39" t="str">
        <f>D11624</f>
        <v xml:space="preserve">CÓRDOBA                                           </v>
      </c>
      <c r="E11625" s="39" t="str">
        <f>E11624</f>
        <v>23660</v>
      </c>
      <c r="F11625" s="39" t="str">
        <f>F11624</f>
        <v xml:space="preserve">SAHAGÚN                                           </v>
      </c>
      <c r="G11625" s="39" t="s">
        <v>10656</v>
      </c>
      <c r="H11625" s="20">
        <f>SUBTOTAL(9,H11620:H11624)</f>
        <v>1174806550</v>
      </c>
      <c r="I11625" s="20">
        <f>SUBTOTAL(9,I11620:I11624)</f>
        <v>1014637565.0100002</v>
      </c>
      <c r="J11625" s="42">
        <f>+I11625/H11625</f>
        <v>0.86366352401593283</v>
      </c>
      <c r="K11625" s="20">
        <f>SUBTOTAL(9,K11620:K11624)</f>
        <v>716185125.70999992</v>
      </c>
      <c r="L11625" s="20">
        <f>SUBTOTAL(9,L11620:L11624)</f>
        <v>615190085.01000023</v>
      </c>
      <c r="M11625" s="7">
        <f>IFERROR((L11625/K11625),"N.A")</f>
        <v>0.85898193487350516</v>
      </c>
    </row>
    <row r="11626" spans="1:13" s="14" customFormat="1" ht="30" outlineLevel="2" x14ac:dyDescent="0.25">
      <c r="A11626" s="34"/>
      <c r="B11626" s="44" t="s">
        <v>3734</v>
      </c>
      <c r="C11626" s="31" t="s">
        <v>3118</v>
      </c>
      <c r="D11626" s="14" t="s">
        <v>849</v>
      </c>
      <c r="E11626" s="14" t="s">
        <v>1900</v>
      </c>
      <c r="F11626" s="14" t="s">
        <v>1901</v>
      </c>
      <c r="G11626" s="14" t="s">
        <v>16</v>
      </c>
      <c r="H11626" s="15">
        <v>576465884</v>
      </c>
      <c r="I11626" s="15">
        <v>365906439.72000003</v>
      </c>
      <c r="J11626" s="16">
        <f>IFERROR((I11626/H11626),0)</f>
        <v>0.63474084048311175</v>
      </c>
      <c r="K11626" s="15">
        <v>425976874.32000005</v>
      </c>
      <c r="L11626" s="15">
        <v>365906439.72000003</v>
      </c>
      <c r="M11626" s="17">
        <f>L11626/K11626</f>
        <v>0.85898193488580266</v>
      </c>
    </row>
    <row r="11627" spans="1:13" s="14" customFormat="1" ht="30" outlineLevel="2" x14ac:dyDescent="0.25">
      <c r="A11627" s="34"/>
      <c r="B11627" s="44" t="s">
        <v>3734</v>
      </c>
      <c r="C11627" s="31" t="s">
        <v>3118</v>
      </c>
      <c r="D11627" s="14" t="s">
        <v>849</v>
      </c>
      <c r="E11627" s="14" t="s">
        <v>1900</v>
      </c>
      <c r="F11627" s="14" t="s">
        <v>1901</v>
      </c>
      <c r="G11627" s="14" t="s">
        <v>6109</v>
      </c>
      <c r="H11627" s="20">
        <v>350643761</v>
      </c>
      <c r="I11627" s="20">
        <v>350643761</v>
      </c>
      <c r="J11627" s="21">
        <f>IFERROR((I11627/H11627),0)</f>
        <v>1</v>
      </c>
      <c r="K11627" s="20"/>
      <c r="L11627" s="20"/>
      <c r="M11627" s="22"/>
    </row>
    <row r="11628" spans="1:13" s="14" customFormat="1" ht="30" outlineLevel="2" x14ac:dyDescent="0.25">
      <c r="A11628" s="34"/>
      <c r="B11628" s="44" t="s">
        <v>3734</v>
      </c>
      <c r="C11628" s="31" t="s">
        <v>3118</v>
      </c>
      <c r="D11628" s="14" t="s">
        <v>849</v>
      </c>
      <c r="E11628" s="14" t="s">
        <v>1900</v>
      </c>
      <c r="F11628" s="14" t="s">
        <v>1901</v>
      </c>
      <c r="G11628" s="14" t="s">
        <v>6481</v>
      </c>
      <c r="H11628" s="20">
        <v>3565</v>
      </c>
      <c r="I11628" s="20">
        <v>3565</v>
      </c>
      <c r="J11628" s="21">
        <f>IFERROR((I11628/H11628),0)</f>
        <v>1</v>
      </c>
      <c r="K11628" s="20"/>
      <c r="L11628" s="20"/>
      <c r="M11628" s="22"/>
    </row>
    <row r="11629" spans="1:13" s="14" customFormat="1" ht="30" outlineLevel="2" x14ac:dyDescent="0.25">
      <c r="A11629" s="34"/>
      <c r="B11629" s="44" t="s">
        <v>3734</v>
      </c>
      <c r="C11629" s="31" t="s">
        <v>3118</v>
      </c>
      <c r="D11629" s="14" t="s">
        <v>849</v>
      </c>
      <c r="E11629" s="14" t="s">
        <v>1900</v>
      </c>
      <c r="F11629" s="14" t="s">
        <v>1901</v>
      </c>
      <c r="G11629" s="14" t="s">
        <v>6492</v>
      </c>
      <c r="H11629" s="20">
        <v>87697817</v>
      </c>
      <c r="I11629" s="20">
        <v>87697817</v>
      </c>
      <c r="J11629" s="21">
        <f>IFERROR((I11629/H11629),0)</f>
        <v>1</v>
      </c>
      <c r="K11629" s="20"/>
      <c r="L11629" s="20"/>
      <c r="M11629" s="22"/>
    </row>
    <row r="11630" spans="1:13" s="14" customFormat="1" ht="30" outlineLevel="2" x14ac:dyDescent="0.25">
      <c r="A11630" s="34"/>
      <c r="B11630" s="44" t="s">
        <v>3734</v>
      </c>
      <c r="C11630" s="31" t="s">
        <v>3118</v>
      </c>
      <c r="D11630" s="14" t="s">
        <v>849</v>
      </c>
      <c r="E11630" s="14" t="s">
        <v>1900</v>
      </c>
      <c r="F11630" s="14" t="s">
        <v>1901</v>
      </c>
      <c r="G11630" s="14" t="s">
        <v>6493</v>
      </c>
      <c r="H11630" s="20">
        <v>-115293177</v>
      </c>
      <c r="I11630" s="20"/>
      <c r="J11630" s="21">
        <f>IFERROR((I11630/H11630),0)</f>
        <v>0</v>
      </c>
      <c r="K11630" s="20"/>
      <c r="L11630" s="20"/>
      <c r="M11630" s="22"/>
    </row>
    <row r="11631" spans="1:13" s="14" customFormat="1" ht="30" outlineLevel="1" x14ac:dyDescent="0.25">
      <c r="A11631" s="34"/>
      <c r="B11631" s="46" t="s">
        <v>8335</v>
      </c>
      <c r="C11631" s="40" t="str">
        <f>C11630</f>
        <v>ASIGNACIÓN PARA LA INVERSIÓN LOCAL  - AMBIENTE Y DESARROLLO SOSTENIBLE</v>
      </c>
      <c r="D11631" s="39" t="str">
        <f>D11630</f>
        <v xml:space="preserve">CÓRDOBA                                           </v>
      </c>
      <c r="E11631" s="39" t="str">
        <f>E11630</f>
        <v>23586</v>
      </c>
      <c r="F11631" s="39" t="str">
        <f>F11630</f>
        <v xml:space="preserve">PURÍSIMA                                          </v>
      </c>
      <c r="G11631" s="39" t="s">
        <v>10656</v>
      </c>
      <c r="H11631" s="20">
        <f>SUBTOTAL(9,H11626:H11630)</f>
        <v>899517850</v>
      </c>
      <c r="I11631" s="20">
        <f>SUBTOTAL(9,I11626:I11630)</f>
        <v>804251582.72000003</v>
      </c>
      <c r="J11631" s="42">
        <f>+I11631/H11631</f>
        <v>0.8940918545640868</v>
      </c>
      <c r="K11631" s="20">
        <f>SUBTOTAL(9,K11626:K11630)</f>
        <v>425976874.32000005</v>
      </c>
      <c r="L11631" s="20">
        <f>SUBTOTAL(9,L11626:L11630)</f>
        <v>365906439.72000003</v>
      </c>
      <c r="M11631" s="7">
        <f>IFERROR((L11631/K11631),"N.A")</f>
        <v>0.85898193488580266</v>
      </c>
    </row>
    <row r="11632" spans="1:13" s="14" customFormat="1" ht="30" outlineLevel="2" x14ac:dyDescent="0.25">
      <c r="A11632" s="34"/>
      <c r="B11632" s="44" t="s">
        <v>3735</v>
      </c>
      <c r="C11632" s="31" t="s">
        <v>3118</v>
      </c>
      <c r="D11632" s="14" t="s">
        <v>849</v>
      </c>
      <c r="E11632" s="14" t="s">
        <v>1903</v>
      </c>
      <c r="F11632" s="14" t="s">
        <v>1904</v>
      </c>
      <c r="G11632" s="14" t="s">
        <v>16</v>
      </c>
      <c r="H11632" s="15">
        <v>1067485082</v>
      </c>
      <c r="I11632" s="15">
        <v>677576378.14999998</v>
      </c>
      <c r="J11632" s="16">
        <f>IFERROR((I11632/H11632),0)</f>
        <v>0.63474084048136603</v>
      </c>
      <c r="K11632" s="15">
        <v>788813304.19000006</v>
      </c>
      <c r="L11632" s="15">
        <v>677576378.14999998</v>
      </c>
      <c r="M11632" s="17">
        <f>L11632/K11632</f>
        <v>0.85898193469971362</v>
      </c>
    </row>
    <row r="11633" spans="1:13" s="14" customFormat="1" ht="30" outlineLevel="2" x14ac:dyDescent="0.25">
      <c r="A11633" s="34"/>
      <c r="B11633" s="44" t="s">
        <v>3735</v>
      </c>
      <c r="C11633" s="31" t="s">
        <v>3118</v>
      </c>
      <c r="D11633" s="14" t="s">
        <v>849</v>
      </c>
      <c r="E11633" s="14" t="s">
        <v>1903</v>
      </c>
      <c r="F11633" s="14" t="s">
        <v>1904</v>
      </c>
      <c r="G11633" s="14" t="s">
        <v>6109</v>
      </c>
      <c r="H11633" s="20">
        <v>422819752</v>
      </c>
      <c r="I11633" s="20">
        <v>422819752</v>
      </c>
      <c r="J11633" s="21">
        <f>IFERROR((I11633/H11633),0)</f>
        <v>1</v>
      </c>
      <c r="K11633" s="20"/>
      <c r="L11633" s="20"/>
      <c r="M11633" s="22"/>
    </row>
    <row r="11634" spans="1:13" s="14" customFormat="1" ht="30" outlineLevel="2" x14ac:dyDescent="0.25">
      <c r="A11634" s="34"/>
      <c r="B11634" s="44" t="s">
        <v>3735</v>
      </c>
      <c r="C11634" s="31" t="s">
        <v>3118</v>
      </c>
      <c r="D11634" s="14" t="s">
        <v>849</v>
      </c>
      <c r="E11634" s="14" t="s">
        <v>1903</v>
      </c>
      <c r="F11634" s="14" t="s">
        <v>1904</v>
      </c>
      <c r="G11634" s="14" t="s">
        <v>6481</v>
      </c>
      <c r="H11634" s="20">
        <v>6602</v>
      </c>
      <c r="I11634" s="20">
        <v>6602</v>
      </c>
      <c r="J11634" s="21">
        <f>IFERROR((I11634/H11634),0)</f>
        <v>1</v>
      </c>
      <c r="K11634" s="20"/>
      <c r="L11634" s="20"/>
      <c r="M11634" s="22"/>
    </row>
    <row r="11635" spans="1:13" s="14" customFormat="1" ht="30" outlineLevel="2" x14ac:dyDescent="0.25">
      <c r="A11635" s="34"/>
      <c r="B11635" s="44" t="s">
        <v>3735</v>
      </c>
      <c r="C11635" s="31" t="s">
        <v>3118</v>
      </c>
      <c r="D11635" s="14" t="s">
        <v>849</v>
      </c>
      <c r="E11635" s="14" t="s">
        <v>1903</v>
      </c>
      <c r="F11635" s="14" t="s">
        <v>1904</v>
      </c>
      <c r="G11635" s="14" t="s">
        <v>6492</v>
      </c>
      <c r="H11635" s="20">
        <v>162396620</v>
      </c>
      <c r="I11635" s="20">
        <v>162396620</v>
      </c>
      <c r="J11635" s="21">
        <f>IFERROR((I11635/H11635),0)</f>
        <v>1</v>
      </c>
      <c r="K11635" s="20"/>
      <c r="L11635" s="20"/>
      <c r="M11635" s="22"/>
    </row>
    <row r="11636" spans="1:13" s="14" customFormat="1" ht="30" outlineLevel="2" x14ac:dyDescent="0.25">
      <c r="A11636" s="34"/>
      <c r="B11636" s="44" t="s">
        <v>3735</v>
      </c>
      <c r="C11636" s="31" t="s">
        <v>3118</v>
      </c>
      <c r="D11636" s="14" t="s">
        <v>849</v>
      </c>
      <c r="E11636" s="14" t="s">
        <v>1903</v>
      </c>
      <c r="F11636" s="14" t="s">
        <v>1904</v>
      </c>
      <c r="G11636" s="14" t="s">
        <v>6493</v>
      </c>
      <c r="H11636" s="20">
        <v>-213497016</v>
      </c>
      <c r="I11636" s="20"/>
      <c r="J11636" s="21">
        <f>IFERROR((I11636/H11636),0)</f>
        <v>0</v>
      </c>
      <c r="K11636" s="20"/>
      <c r="L11636" s="20"/>
      <c r="M11636" s="22"/>
    </row>
    <row r="11637" spans="1:13" s="14" customFormat="1" ht="30" outlineLevel="1" x14ac:dyDescent="0.25">
      <c r="A11637" s="34"/>
      <c r="B11637" s="46" t="s">
        <v>8336</v>
      </c>
      <c r="C11637" s="40" t="str">
        <f>C11636</f>
        <v>ASIGNACIÓN PARA LA INVERSIÓN LOCAL  - AMBIENTE Y DESARROLLO SOSTENIBLE</v>
      </c>
      <c r="D11637" s="39" t="str">
        <f>D11636</f>
        <v xml:space="preserve">CÓRDOBA                                           </v>
      </c>
      <c r="E11637" s="39" t="str">
        <f>E11636</f>
        <v>23580</v>
      </c>
      <c r="F11637" s="39" t="str">
        <f>F11636</f>
        <v xml:space="preserve">PUERTO LIBERTADOR                                 </v>
      </c>
      <c r="G11637" s="39" t="s">
        <v>10656</v>
      </c>
      <c r="H11637" s="20">
        <f>SUBTOTAL(9,H11632:H11636)</f>
        <v>1439211040</v>
      </c>
      <c r="I11637" s="20">
        <f>SUBTOTAL(9,I11632:I11636)</f>
        <v>1262799352.1500001</v>
      </c>
      <c r="J11637" s="42">
        <f>+I11637/H11637</f>
        <v>0.87742472580671704</v>
      </c>
      <c r="K11637" s="20">
        <f>SUBTOTAL(9,K11632:K11636)</f>
        <v>788813304.19000006</v>
      </c>
      <c r="L11637" s="20">
        <f>SUBTOTAL(9,L11632:L11636)</f>
        <v>677576378.14999998</v>
      </c>
      <c r="M11637" s="7">
        <f>IFERROR((L11637/K11637),"N.A")</f>
        <v>0.85898193469971362</v>
      </c>
    </row>
    <row r="11638" spans="1:13" s="14" customFormat="1" ht="30" outlineLevel="2" x14ac:dyDescent="0.25">
      <c r="A11638" s="34"/>
      <c r="B11638" s="44" t="s">
        <v>3736</v>
      </c>
      <c r="C11638" s="31" t="s">
        <v>3118</v>
      </c>
      <c r="D11638" s="14" t="s">
        <v>849</v>
      </c>
      <c r="E11638" s="14" t="s">
        <v>1906</v>
      </c>
      <c r="F11638" s="14" t="s">
        <v>1907</v>
      </c>
      <c r="G11638" s="14" t="s">
        <v>16</v>
      </c>
      <c r="H11638" s="15">
        <v>1008553821</v>
      </c>
      <c r="I11638" s="15">
        <v>640170299.99000001</v>
      </c>
      <c r="J11638" s="16">
        <f>IFERROR((I11638/H11638),0)</f>
        <v>0.63474084045932144</v>
      </c>
      <c r="K11638" s="15">
        <v>745266313.56999993</v>
      </c>
      <c r="L11638" s="15">
        <v>640170299.99000001</v>
      </c>
      <c r="M11638" s="17">
        <f>L11638/K11638</f>
        <v>0.85898193482465957</v>
      </c>
    </row>
    <row r="11639" spans="1:13" s="14" customFormat="1" ht="30" outlineLevel="2" x14ac:dyDescent="0.25">
      <c r="A11639" s="34"/>
      <c r="B11639" s="44" t="s">
        <v>3736</v>
      </c>
      <c r="C11639" s="31" t="s">
        <v>3118</v>
      </c>
      <c r="D11639" s="14" t="s">
        <v>849</v>
      </c>
      <c r="E11639" s="14" t="s">
        <v>1906</v>
      </c>
      <c r="F11639" s="14" t="s">
        <v>1907</v>
      </c>
      <c r="G11639" s="14" t="s">
        <v>6109</v>
      </c>
      <c r="H11639" s="20">
        <v>582444524</v>
      </c>
      <c r="I11639" s="20">
        <v>582444524</v>
      </c>
      <c r="J11639" s="21">
        <f>IFERROR((I11639/H11639),0)</f>
        <v>1</v>
      </c>
      <c r="K11639" s="20"/>
      <c r="L11639" s="20"/>
      <c r="M11639" s="22"/>
    </row>
    <row r="11640" spans="1:13" s="14" customFormat="1" ht="30" outlineLevel="2" x14ac:dyDescent="0.25">
      <c r="A11640" s="34"/>
      <c r="B11640" s="44" t="s">
        <v>3736</v>
      </c>
      <c r="C11640" s="31" t="s">
        <v>3118</v>
      </c>
      <c r="D11640" s="14" t="s">
        <v>849</v>
      </c>
      <c r="E11640" s="14" t="s">
        <v>1906</v>
      </c>
      <c r="F11640" s="14" t="s">
        <v>1907</v>
      </c>
      <c r="G11640" s="14" t="s">
        <v>6481</v>
      </c>
      <c r="H11640" s="20">
        <v>6238</v>
      </c>
      <c r="I11640" s="20">
        <v>6238</v>
      </c>
      <c r="J11640" s="21">
        <f>IFERROR((I11640/H11640),0)</f>
        <v>1</v>
      </c>
      <c r="K11640" s="20"/>
      <c r="L11640" s="20"/>
      <c r="M11640" s="22"/>
    </row>
    <row r="11641" spans="1:13" s="14" customFormat="1" ht="30" outlineLevel="2" x14ac:dyDescent="0.25">
      <c r="A11641" s="34"/>
      <c r="B11641" s="44" t="s">
        <v>3736</v>
      </c>
      <c r="C11641" s="31" t="s">
        <v>3118</v>
      </c>
      <c r="D11641" s="14" t="s">
        <v>849</v>
      </c>
      <c r="E11641" s="14" t="s">
        <v>1906</v>
      </c>
      <c r="F11641" s="14" t="s">
        <v>1907</v>
      </c>
      <c r="G11641" s="14" t="s">
        <v>6492</v>
      </c>
      <c r="H11641" s="20">
        <v>153431401</v>
      </c>
      <c r="I11641" s="20">
        <v>153431401</v>
      </c>
      <c r="J11641" s="21">
        <f>IFERROR((I11641/H11641),0)</f>
        <v>1</v>
      </c>
      <c r="K11641" s="20"/>
      <c r="L11641" s="20"/>
      <c r="M11641" s="22"/>
    </row>
    <row r="11642" spans="1:13" s="14" customFormat="1" ht="30" outlineLevel="2" x14ac:dyDescent="0.25">
      <c r="A11642" s="34"/>
      <c r="B11642" s="44" t="s">
        <v>3736</v>
      </c>
      <c r="C11642" s="31" t="s">
        <v>3118</v>
      </c>
      <c r="D11642" s="14" t="s">
        <v>849</v>
      </c>
      <c r="E11642" s="14" t="s">
        <v>1906</v>
      </c>
      <c r="F11642" s="14" t="s">
        <v>1907</v>
      </c>
      <c r="G11642" s="14" t="s">
        <v>6493</v>
      </c>
      <c r="H11642" s="20">
        <v>-201710764</v>
      </c>
      <c r="I11642" s="20"/>
      <c r="J11642" s="21">
        <f>IFERROR((I11642/H11642),0)</f>
        <v>0</v>
      </c>
      <c r="K11642" s="20"/>
      <c r="L11642" s="20"/>
      <c r="M11642" s="22"/>
    </row>
    <row r="11643" spans="1:13" s="14" customFormat="1" ht="30" outlineLevel="1" x14ac:dyDescent="0.25">
      <c r="A11643" s="34"/>
      <c r="B11643" s="46" t="s">
        <v>8337</v>
      </c>
      <c r="C11643" s="40" t="str">
        <f>C11642</f>
        <v>ASIGNACIÓN PARA LA INVERSIÓN LOCAL  - AMBIENTE Y DESARROLLO SOSTENIBLE</v>
      </c>
      <c r="D11643" s="39" t="str">
        <f>D11642</f>
        <v xml:space="preserve">CÓRDOBA                                           </v>
      </c>
      <c r="E11643" s="39" t="str">
        <f>E11642</f>
        <v>23574</v>
      </c>
      <c r="F11643" s="39" t="str">
        <f>F11642</f>
        <v xml:space="preserve">PUERTO ESCONDIDO                                  </v>
      </c>
      <c r="G11643" s="39" t="s">
        <v>10656</v>
      </c>
      <c r="H11643" s="20">
        <f>SUBTOTAL(9,H11638:H11642)</f>
        <v>1542725220</v>
      </c>
      <c r="I11643" s="20">
        <f>SUBTOTAL(9,I11638:I11642)</f>
        <v>1376052462.99</v>
      </c>
      <c r="J11643" s="42">
        <f>+I11643/H11643</f>
        <v>0.89196212335855896</v>
      </c>
      <c r="K11643" s="20">
        <f>SUBTOTAL(9,K11638:K11642)</f>
        <v>745266313.56999993</v>
      </c>
      <c r="L11643" s="20">
        <f>SUBTOTAL(9,L11638:L11642)</f>
        <v>640170299.99000001</v>
      </c>
      <c r="M11643" s="7">
        <f>IFERROR((L11643/K11643),"N.A")</f>
        <v>0.85898193482465957</v>
      </c>
    </row>
    <row r="11644" spans="1:13" s="14" customFormat="1" ht="30" outlineLevel="2" x14ac:dyDescent="0.25">
      <c r="A11644" s="34"/>
      <c r="B11644" s="44" t="s">
        <v>3737</v>
      </c>
      <c r="C11644" s="31" t="s">
        <v>3118</v>
      </c>
      <c r="D11644" s="14" t="s">
        <v>849</v>
      </c>
      <c r="E11644" s="14" t="s">
        <v>1909</v>
      </c>
      <c r="F11644" s="14" t="s">
        <v>1910</v>
      </c>
      <c r="G11644" s="14" t="s">
        <v>16</v>
      </c>
      <c r="H11644" s="15">
        <v>856704164</v>
      </c>
      <c r="I11644" s="15">
        <v>543785121.11000001</v>
      </c>
      <c r="J11644" s="16">
        <f>IFERROR((I11644/H11644),0)</f>
        <v>0.63474084049158419</v>
      </c>
      <c r="K11644" s="15">
        <v>633057692.03000009</v>
      </c>
      <c r="L11644" s="15">
        <v>543785121.11000001</v>
      </c>
      <c r="M11644" s="17">
        <f>L11644/K11644</f>
        <v>0.8589819347526868</v>
      </c>
    </row>
    <row r="11645" spans="1:13" s="14" customFormat="1" ht="30" outlineLevel="2" x14ac:dyDescent="0.25">
      <c r="A11645" s="34"/>
      <c r="B11645" s="44" t="s">
        <v>3737</v>
      </c>
      <c r="C11645" s="31" t="s">
        <v>3118</v>
      </c>
      <c r="D11645" s="14" t="s">
        <v>849</v>
      </c>
      <c r="E11645" s="14" t="s">
        <v>1909</v>
      </c>
      <c r="F11645" s="14" t="s">
        <v>1910</v>
      </c>
      <c r="G11645" s="14" t="s">
        <v>6109</v>
      </c>
      <c r="H11645" s="20">
        <v>748270950</v>
      </c>
      <c r="I11645" s="20">
        <v>748270950</v>
      </c>
      <c r="J11645" s="21">
        <f>IFERROR((I11645/H11645),0)</f>
        <v>1</v>
      </c>
      <c r="K11645" s="20"/>
      <c r="L11645" s="20"/>
      <c r="M11645" s="22"/>
    </row>
    <row r="11646" spans="1:13" s="14" customFormat="1" ht="30" outlineLevel="2" x14ac:dyDescent="0.25">
      <c r="A11646" s="34"/>
      <c r="B11646" s="44" t="s">
        <v>3737</v>
      </c>
      <c r="C11646" s="31" t="s">
        <v>3118</v>
      </c>
      <c r="D11646" s="14" t="s">
        <v>849</v>
      </c>
      <c r="E11646" s="14" t="s">
        <v>1909</v>
      </c>
      <c r="F11646" s="14" t="s">
        <v>1910</v>
      </c>
      <c r="G11646" s="14" t="s">
        <v>6481</v>
      </c>
      <c r="H11646" s="20">
        <v>5299</v>
      </c>
      <c r="I11646" s="20">
        <v>5299</v>
      </c>
      <c r="J11646" s="21">
        <f>IFERROR((I11646/H11646),0)</f>
        <v>1</v>
      </c>
      <c r="K11646" s="20"/>
      <c r="L11646" s="20"/>
      <c r="M11646" s="22"/>
    </row>
    <row r="11647" spans="1:13" s="14" customFormat="1" ht="30" outlineLevel="2" x14ac:dyDescent="0.25">
      <c r="A11647" s="34"/>
      <c r="B11647" s="44" t="s">
        <v>3737</v>
      </c>
      <c r="C11647" s="31" t="s">
        <v>3118</v>
      </c>
      <c r="D11647" s="14" t="s">
        <v>849</v>
      </c>
      <c r="E11647" s="14" t="s">
        <v>1909</v>
      </c>
      <c r="F11647" s="14" t="s">
        <v>1910</v>
      </c>
      <c r="G11647" s="14" t="s">
        <v>6492</v>
      </c>
      <c r="H11647" s="20">
        <v>130330496</v>
      </c>
      <c r="I11647" s="20">
        <v>130330496</v>
      </c>
      <c r="J11647" s="21">
        <f>IFERROR((I11647/H11647),0)</f>
        <v>1</v>
      </c>
      <c r="K11647" s="20"/>
      <c r="L11647" s="20"/>
      <c r="M11647" s="22"/>
    </row>
    <row r="11648" spans="1:13" s="14" customFormat="1" ht="30" outlineLevel="2" x14ac:dyDescent="0.25">
      <c r="A11648" s="34"/>
      <c r="B11648" s="44" t="s">
        <v>3737</v>
      </c>
      <c r="C11648" s="31" t="s">
        <v>3118</v>
      </c>
      <c r="D11648" s="14" t="s">
        <v>849</v>
      </c>
      <c r="E11648" s="14" t="s">
        <v>1909</v>
      </c>
      <c r="F11648" s="14" t="s">
        <v>1910</v>
      </c>
      <c r="G11648" s="14" t="s">
        <v>6493</v>
      </c>
      <c r="H11648" s="20">
        <v>-171340833</v>
      </c>
      <c r="I11648" s="20"/>
      <c r="J11648" s="21">
        <f>IFERROR((I11648/H11648),0)</f>
        <v>0</v>
      </c>
      <c r="K11648" s="20"/>
      <c r="L11648" s="20"/>
      <c r="M11648" s="22"/>
    </row>
    <row r="11649" spans="1:13" s="14" customFormat="1" ht="30" outlineLevel="1" x14ac:dyDescent="0.25">
      <c r="A11649" s="34"/>
      <c r="B11649" s="46" t="s">
        <v>8338</v>
      </c>
      <c r="C11649" s="40" t="str">
        <f>C11648</f>
        <v>ASIGNACIÓN PARA LA INVERSIÓN LOCAL  - AMBIENTE Y DESARROLLO SOSTENIBLE</v>
      </c>
      <c r="D11649" s="39" t="str">
        <f>D11648</f>
        <v xml:space="preserve">CÓRDOBA                                           </v>
      </c>
      <c r="E11649" s="39" t="str">
        <f>E11648</f>
        <v>23570</v>
      </c>
      <c r="F11649" s="39" t="str">
        <f>F11648</f>
        <v xml:space="preserve">PUEBLO NUEVO                                      </v>
      </c>
      <c r="G11649" s="39" t="s">
        <v>10656</v>
      </c>
      <c r="H11649" s="20">
        <f>SUBTOTAL(9,H11644:H11648)</f>
        <v>1563970076</v>
      </c>
      <c r="I11649" s="20">
        <f>SUBTOTAL(9,I11644:I11648)</f>
        <v>1422391866.1100001</v>
      </c>
      <c r="J11649" s="42">
        <f>+I11649/H11649</f>
        <v>0.90947511588450636</v>
      </c>
      <c r="K11649" s="20">
        <f>SUBTOTAL(9,K11644:K11648)</f>
        <v>633057692.03000009</v>
      </c>
      <c r="L11649" s="20">
        <f>SUBTOTAL(9,L11644:L11648)</f>
        <v>543785121.11000001</v>
      </c>
      <c r="M11649" s="7">
        <f>IFERROR((L11649/K11649),"N.A")</f>
        <v>0.8589819347526868</v>
      </c>
    </row>
    <row r="11650" spans="1:13" s="14" customFormat="1" ht="30" outlineLevel="2" x14ac:dyDescent="0.25">
      <c r="A11650" s="34"/>
      <c r="B11650" s="44" t="s">
        <v>3738</v>
      </c>
      <c r="C11650" s="31" t="s">
        <v>3118</v>
      </c>
      <c r="D11650" s="14" t="s">
        <v>849</v>
      </c>
      <c r="E11650" s="14" t="s">
        <v>1912</v>
      </c>
      <c r="F11650" s="14" t="s">
        <v>1913</v>
      </c>
      <c r="G11650" s="14" t="s">
        <v>16</v>
      </c>
      <c r="H11650" s="15">
        <v>924281222</v>
      </c>
      <c r="I11650" s="15">
        <v>586679039.70000005</v>
      </c>
      <c r="J11650" s="16">
        <f>IFERROR((I11650/H11650),0)</f>
        <v>0.63474084048848078</v>
      </c>
      <c r="K11650" s="15">
        <v>682993455.41000009</v>
      </c>
      <c r="L11650" s="15">
        <v>586679039.70000005</v>
      </c>
      <c r="M11650" s="17">
        <f>L11650/K11650</f>
        <v>0.85898193467727646</v>
      </c>
    </row>
    <row r="11651" spans="1:13" s="14" customFormat="1" ht="30" outlineLevel="2" x14ac:dyDescent="0.25">
      <c r="A11651" s="34"/>
      <c r="B11651" s="44" t="s">
        <v>3738</v>
      </c>
      <c r="C11651" s="31" t="s">
        <v>3118</v>
      </c>
      <c r="D11651" s="14" t="s">
        <v>849</v>
      </c>
      <c r="E11651" s="14" t="s">
        <v>1912</v>
      </c>
      <c r="F11651" s="14" t="s">
        <v>1913</v>
      </c>
      <c r="G11651" s="14" t="s">
        <v>6109</v>
      </c>
      <c r="H11651" s="20">
        <v>838741685</v>
      </c>
      <c r="I11651" s="20">
        <v>838741685</v>
      </c>
      <c r="J11651" s="21">
        <f>IFERROR((I11651/H11651),0)</f>
        <v>1</v>
      </c>
      <c r="K11651" s="20"/>
      <c r="L11651" s="20"/>
      <c r="M11651" s="22"/>
    </row>
    <row r="11652" spans="1:13" s="14" customFormat="1" ht="30" outlineLevel="2" x14ac:dyDescent="0.25">
      <c r="A11652" s="34"/>
      <c r="B11652" s="44" t="s">
        <v>3738</v>
      </c>
      <c r="C11652" s="31" t="s">
        <v>3118</v>
      </c>
      <c r="D11652" s="14" t="s">
        <v>849</v>
      </c>
      <c r="E11652" s="14" t="s">
        <v>1912</v>
      </c>
      <c r="F11652" s="14" t="s">
        <v>1913</v>
      </c>
      <c r="G11652" s="14" t="s">
        <v>6481</v>
      </c>
      <c r="H11652" s="20">
        <v>5717</v>
      </c>
      <c r="I11652" s="20">
        <v>5717</v>
      </c>
      <c r="J11652" s="21">
        <f>IFERROR((I11652/H11652),0)</f>
        <v>1</v>
      </c>
      <c r="K11652" s="20"/>
      <c r="L11652" s="20"/>
      <c r="M11652" s="22"/>
    </row>
    <row r="11653" spans="1:13" s="14" customFormat="1" ht="30" outlineLevel="2" x14ac:dyDescent="0.25">
      <c r="A11653" s="34"/>
      <c r="B11653" s="44" t="s">
        <v>3738</v>
      </c>
      <c r="C11653" s="31" t="s">
        <v>3118</v>
      </c>
      <c r="D11653" s="14" t="s">
        <v>849</v>
      </c>
      <c r="E11653" s="14" t="s">
        <v>1912</v>
      </c>
      <c r="F11653" s="14" t="s">
        <v>1913</v>
      </c>
      <c r="G11653" s="14" t="s">
        <v>6492</v>
      </c>
      <c r="H11653" s="20">
        <v>140611002</v>
      </c>
      <c r="I11653" s="20">
        <v>140611002</v>
      </c>
      <c r="J11653" s="21">
        <f>IFERROR((I11653/H11653),0)</f>
        <v>1</v>
      </c>
      <c r="K11653" s="20"/>
      <c r="L11653" s="20"/>
      <c r="M11653" s="22"/>
    </row>
    <row r="11654" spans="1:13" s="14" customFormat="1" ht="30" outlineLevel="2" x14ac:dyDescent="0.25">
      <c r="A11654" s="34"/>
      <c r="B11654" s="44" t="s">
        <v>3738</v>
      </c>
      <c r="C11654" s="31" t="s">
        <v>3118</v>
      </c>
      <c r="D11654" s="14" t="s">
        <v>849</v>
      </c>
      <c r="E11654" s="14" t="s">
        <v>1912</v>
      </c>
      <c r="F11654" s="14" t="s">
        <v>1913</v>
      </c>
      <c r="G11654" s="14" t="s">
        <v>6493</v>
      </c>
      <c r="H11654" s="20">
        <v>-184856244</v>
      </c>
      <c r="I11654" s="20"/>
      <c r="J11654" s="21">
        <f>IFERROR((I11654/H11654),0)</f>
        <v>0</v>
      </c>
      <c r="K11654" s="20"/>
      <c r="L11654" s="20"/>
      <c r="M11654" s="22"/>
    </row>
    <row r="11655" spans="1:13" s="14" customFormat="1" ht="30" outlineLevel="1" x14ac:dyDescent="0.25">
      <c r="A11655" s="34"/>
      <c r="B11655" s="46" t="s">
        <v>8339</v>
      </c>
      <c r="C11655" s="40" t="str">
        <f>C11654</f>
        <v>ASIGNACIÓN PARA LA INVERSIÓN LOCAL  - AMBIENTE Y DESARROLLO SOSTENIBLE</v>
      </c>
      <c r="D11655" s="39" t="str">
        <f>D11654</f>
        <v xml:space="preserve">CÓRDOBA                                           </v>
      </c>
      <c r="E11655" s="39" t="str">
        <f>E11654</f>
        <v>23555</v>
      </c>
      <c r="F11655" s="39" t="str">
        <f>F11654</f>
        <v xml:space="preserve">PLANETA RICA                                      </v>
      </c>
      <c r="G11655" s="39" t="s">
        <v>10656</v>
      </c>
      <c r="H11655" s="20">
        <f>SUBTOTAL(9,H11650:H11654)</f>
        <v>1718783382</v>
      </c>
      <c r="I11655" s="20">
        <f>SUBTOTAL(9,I11650:I11654)</f>
        <v>1566037443.7</v>
      </c>
      <c r="J11655" s="42">
        <f>+I11655/H11655</f>
        <v>0.91113136192749156</v>
      </c>
      <c r="K11655" s="20">
        <f>SUBTOTAL(9,K11650:K11654)</f>
        <v>682993455.41000009</v>
      </c>
      <c r="L11655" s="20">
        <f>SUBTOTAL(9,L11650:L11654)</f>
        <v>586679039.70000005</v>
      </c>
      <c r="M11655" s="7">
        <f>IFERROR((L11655/K11655),"N.A")</f>
        <v>0.85898193467727646</v>
      </c>
    </row>
    <row r="11656" spans="1:13" s="14" customFormat="1" ht="30" outlineLevel="2" x14ac:dyDescent="0.25">
      <c r="A11656" s="34"/>
      <c r="B11656" s="44" t="s">
        <v>3739</v>
      </c>
      <c r="C11656" s="31" t="s">
        <v>3118</v>
      </c>
      <c r="D11656" s="14" t="s">
        <v>849</v>
      </c>
      <c r="E11656" s="14" t="s">
        <v>1915</v>
      </c>
      <c r="F11656" s="14" t="s">
        <v>1916</v>
      </c>
      <c r="G11656" s="14" t="s">
        <v>16</v>
      </c>
      <c r="H11656" s="15">
        <v>1056350362</v>
      </c>
      <c r="I11656" s="15">
        <v>670508716.61000001</v>
      </c>
      <c r="J11656" s="16">
        <f>IFERROR((I11656/H11656),0)</f>
        <v>0.6347408404731536</v>
      </c>
      <c r="K11656" s="15">
        <v>780585352.85000014</v>
      </c>
      <c r="L11656" s="15">
        <v>670508716.61000001</v>
      </c>
      <c r="M11656" s="17">
        <f>L11656/K11656</f>
        <v>0.85898193472616591</v>
      </c>
    </row>
    <row r="11657" spans="1:13" s="14" customFormat="1" ht="30" outlineLevel="2" x14ac:dyDescent="0.25">
      <c r="A11657" s="34"/>
      <c r="B11657" s="44" t="s">
        <v>3739</v>
      </c>
      <c r="C11657" s="31" t="s">
        <v>3118</v>
      </c>
      <c r="D11657" s="14" t="s">
        <v>849</v>
      </c>
      <c r="E11657" s="14" t="s">
        <v>1915</v>
      </c>
      <c r="F11657" s="14" t="s">
        <v>1916</v>
      </c>
      <c r="G11657" s="14" t="s">
        <v>6109</v>
      </c>
      <c r="H11657" s="20">
        <v>61325861</v>
      </c>
      <c r="I11657" s="20">
        <v>61325861</v>
      </c>
      <c r="J11657" s="21">
        <f>IFERROR((I11657/H11657),0)</f>
        <v>1</v>
      </c>
      <c r="K11657" s="20"/>
      <c r="L11657" s="20"/>
      <c r="M11657" s="22"/>
    </row>
    <row r="11658" spans="1:13" s="14" customFormat="1" ht="30" outlineLevel="2" x14ac:dyDescent="0.25">
      <c r="A11658" s="34"/>
      <c r="B11658" s="44" t="s">
        <v>3739</v>
      </c>
      <c r="C11658" s="31" t="s">
        <v>3118</v>
      </c>
      <c r="D11658" s="14" t="s">
        <v>849</v>
      </c>
      <c r="E11658" s="14" t="s">
        <v>1915</v>
      </c>
      <c r="F11658" s="14" t="s">
        <v>1916</v>
      </c>
      <c r="G11658" s="14" t="s">
        <v>6481</v>
      </c>
      <c r="H11658" s="20">
        <v>6533</v>
      </c>
      <c r="I11658" s="20">
        <v>6533</v>
      </c>
      <c r="J11658" s="21">
        <f>IFERROR((I11658/H11658),0)</f>
        <v>1</v>
      </c>
      <c r="K11658" s="20"/>
      <c r="L11658" s="20"/>
      <c r="M11658" s="22"/>
    </row>
    <row r="11659" spans="1:13" s="14" customFormat="1" ht="30" outlineLevel="2" x14ac:dyDescent="0.25">
      <c r="A11659" s="34"/>
      <c r="B11659" s="44" t="s">
        <v>3739</v>
      </c>
      <c r="C11659" s="31" t="s">
        <v>3118</v>
      </c>
      <c r="D11659" s="14" t="s">
        <v>849</v>
      </c>
      <c r="E11659" s="14" t="s">
        <v>1915</v>
      </c>
      <c r="F11659" s="14" t="s">
        <v>1916</v>
      </c>
      <c r="G11659" s="14" t="s">
        <v>6492</v>
      </c>
      <c r="H11659" s="20">
        <v>160702694</v>
      </c>
      <c r="I11659" s="20">
        <v>160702694</v>
      </c>
      <c r="J11659" s="21">
        <f>IFERROR((I11659/H11659),0)</f>
        <v>1</v>
      </c>
      <c r="K11659" s="20"/>
      <c r="L11659" s="20"/>
      <c r="M11659" s="22"/>
    </row>
    <row r="11660" spans="1:13" s="14" customFormat="1" ht="30" outlineLevel="2" x14ac:dyDescent="0.25">
      <c r="A11660" s="34"/>
      <c r="B11660" s="44" t="s">
        <v>3739</v>
      </c>
      <c r="C11660" s="31" t="s">
        <v>3118</v>
      </c>
      <c r="D11660" s="14" t="s">
        <v>849</v>
      </c>
      <c r="E11660" s="14" t="s">
        <v>1915</v>
      </c>
      <c r="F11660" s="14" t="s">
        <v>1916</v>
      </c>
      <c r="G11660" s="14" t="s">
        <v>6493</v>
      </c>
      <c r="H11660" s="20">
        <v>-211270072</v>
      </c>
      <c r="I11660" s="20"/>
      <c r="J11660" s="21">
        <f>IFERROR((I11660/H11660),0)</f>
        <v>0</v>
      </c>
      <c r="K11660" s="20"/>
      <c r="L11660" s="20"/>
      <c r="M11660" s="22"/>
    </row>
    <row r="11661" spans="1:13" s="14" customFormat="1" ht="30" outlineLevel="1" x14ac:dyDescent="0.25">
      <c r="A11661" s="34"/>
      <c r="B11661" s="46" t="s">
        <v>8340</v>
      </c>
      <c r="C11661" s="40" t="str">
        <f>C11660</f>
        <v>ASIGNACIÓN PARA LA INVERSIÓN LOCAL  - AMBIENTE Y DESARROLLO SOSTENIBLE</v>
      </c>
      <c r="D11661" s="39" t="str">
        <f>D11660</f>
        <v xml:space="preserve">CÓRDOBA                                           </v>
      </c>
      <c r="E11661" s="39" t="str">
        <f>E11660</f>
        <v>23500</v>
      </c>
      <c r="F11661" s="39" t="str">
        <f>F11660</f>
        <v xml:space="preserve">MOÑITOS                                           </v>
      </c>
      <c r="G11661" s="39" t="s">
        <v>10656</v>
      </c>
      <c r="H11661" s="20">
        <f>SUBTOTAL(9,H11656:H11660)</f>
        <v>1067115378</v>
      </c>
      <c r="I11661" s="20">
        <f>SUBTOTAL(9,I11656:I11660)</f>
        <v>892543804.61000001</v>
      </c>
      <c r="J11661" s="42">
        <f>+I11661/H11661</f>
        <v>0.83640796769587933</v>
      </c>
      <c r="K11661" s="20">
        <f>SUBTOTAL(9,K11656:K11660)</f>
        <v>780585352.85000014</v>
      </c>
      <c r="L11661" s="20">
        <f>SUBTOTAL(9,L11656:L11660)</f>
        <v>670508716.61000001</v>
      </c>
      <c r="M11661" s="7">
        <f>IFERROR((L11661/K11661),"N.A")</f>
        <v>0.85898193472616591</v>
      </c>
    </row>
    <row r="11662" spans="1:13" s="14" customFormat="1" ht="30" outlineLevel="2" x14ac:dyDescent="0.25">
      <c r="A11662" s="34"/>
      <c r="B11662" s="44" t="s">
        <v>3740</v>
      </c>
      <c r="C11662" s="31" t="s">
        <v>3118</v>
      </c>
      <c r="D11662" s="14" t="s">
        <v>849</v>
      </c>
      <c r="E11662" s="14" t="s">
        <v>1918</v>
      </c>
      <c r="F11662" s="14" t="s">
        <v>1919</v>
      </c>
      <c r="G11662" s="14" t="s">
        <v>16</v>
      </c>
      <c r="H11662" s="15">
        <v>895768865</v>
      </c>
      <c r="I11662" s="15">
        <v>568581082.24000001</v>
      </c>
      <c r="J11662" s="16">
        <f>IFERROR((I11662/H11662),0)</f>
        <v>0.63474084047339596</v>
      </c>
      <c r="K11662" s="15">
        <v>661924377.18999994</v>
      </c>
      <c r="L11662" s="15">
        <v>568581082.24000001</v>
      </c>
      <c r="M11662" s="17">
        <f>L11662/K11662</f>
        <v>0.8589819348453962</v>
      </c>
    </row>
    <row r="11663" spans="1:13" s="14" customFormat="1" ht="30" outlineLevel="2" x14ac:dyDescent="0.25">
      <c r="A11663" s="34"/>
      <c r="B11663" s="44" t="s">
        <v>3740</v>
      </c>
      <c r="C11663" s="31" t="s">
        <v>3118</v>
      </c>
      <c r="D11663" s="14" t="s">
        <v>849</v>
      </c>
      <c r="E11663" s="14" t="s">
        <v>1918</v>
      </c>
      <c r="F11663" s="14" t="s">
        <v>1919</v>
      </c>
      <c r="G11663" s="14" t="s">
        <v>6109</v>
      </c>
      <c r="H11663" s="20">
        <v>428496522</v>
      </c>
      <c r="I11663" s="20">
        <v>428496522</v>
      </c>
      <c r="J11663" s="21">
        <f>IFERROR((I11663/H11663),0)</f>
        <v>1</v>
      </c>
      <c r="K11663" s="20"/>
      <c r="L11663" s="20"/>
      <c r="M11663" s="22"/>
    </row>
    <row r="11664" spans="1:13" s="14" customFormat="1" ht="30" outlineLevel="2" x14ac:dyDescent="0.25">
      <c r="A11664" s="34"/>
      <c r="B11664" s="44" t="s">
        <v>3740</v>
      </c>
      <c r="C11664" s="31" t="s">
        <v>3118</v>
      </c>
      <c r="D11664" s="14" t="s">
        <v>849</v>
      </c>
      <c r="E11664" s="14" t="s">
        <v>1918</v>
      </c>
      <c r="F11664" s="14" t="s">
        <v>1919</v>
      </c>
      <c r="G11664" s="14" t="s">
        <v>6481</v>
      </c>
      <c r="H11664" s="20">
        <v>5540</v>
      </c>
      <c r="I11664" s="20">
        <v>5540</v>
      </c>
      <c r="J11664" s="21">
        <f>IFERROR((I11664/H11664),0)</f>
        <v>1</v>
      </c>
      <c r="K11664" s="20"/>
      <c r="L11664" s="20"/>
      <c r="M11664" s="22"/>
    </row>
    <row r="11665" spans="1:13" s="14" customFormat="1" ht="30" outlineLevel="2" x14ac:dyDescent="0.25">
      <c r="A11665" s="34"/>
      <c r="B11665" s="44" t="s">
        <v>3740</v>
      </c>
      <c r="C11665" s="31" t="s">
        <v>3118</v>
      </c>
      <c r="D11665" s="14" t="s">
        <v>849</v>
      </c>
      <c r="E11665" s="14" t="s">
        <v>1918</v>
      </c>
      <c r="F11665" s="14" t="s">
        <v>1919</v>
      </c>
      <c r="G11665" s="14" t="s">
        <v>6492</v>
      </c>
      <c r="H11665" s="20">
        <v>136273414</v>
      </c>
      <c r="I11665" s="20">
        <v>136273414</v>
      </c>
      <c r="J11665" s="21">
        <f>IFERROR((I11665/H11665),0)</f>
        <v>1</v>
      </c>
      <c r="K11665" s="20"/>
      <c r="L11665" s="20"/>
      <c r="M11665" s="22"/>
    </row>
    <row r="11666" spans="1:13" s="14" customFormat="1" ht="30" outlineLevel="2" x14ac:dyDescent="0.25">
      <c r="A11666" s="34"/>
      <c r="B11666" s="44" t="s">
        <v>3740</v>
      </c>
      <c r="C11666" s="31" t="s">
        <v>3118</v>
      </c>
      <c r="D11666" s="14" t="s">
        <v>849</v>
      </c>
      <c r="E11666" s="14" t="s">
        <v>1918</v>
      </c>
      <c r="F11666" s="14" t="s">
        <v>1919</v>
      </c>
      <c r="G11666" s="14" t="s">
        <v>6493</v>
      </c>
      <c r="H11666" s="20">
        <v>-179153773</v>
      </c>
      <c r="I11666" s="20"/>
      <c r="J11666" s="21">
        <f>IFERROR((I11666/H11666),0)</f>
        <v>0</v>
      </c>
      <c r="K11666" s="20"/>
      <c r="L11666" s="20"/>
      <c r="M11666" s="22"/>
    </row>
    <row r="11667" spans="1:13" s="14" customFormat="1" ht="30" outlineLevel="1" x14ac:dyDescent="0.25">
      <c r="A11667" s="34"/>
      <c r="B11667" s="46" t="s">
        <v>8341</v>
      </c>
      <c r="C11667" s="40" t="str">
        <f>C11666</f>
        <v>ASIGNACIÓN PARA LA INVERSIÓN LOCAL  - AMBIENTE Y DESARROLLO SOSTENIBLE</v>
      </c>
      <c r="D11667" s="39" t="str">
        <f>D11666</f>
        <v xml:space="preserve">CÓRDOBA                                           </v>
      </c>
      <c r="E11667" s="39" t="str">
        <f>E11666</f>
        <v>23466</v>
      </c>
      <c r="F11667" s="39" t="str">
        <f>F11666</f>
        <v xml:space="preserve">MONTELÍBANO                                       </v>
      </c>
      <c r="G11667" s="39" t="s">
        <v>10656</v>
      </c>
      <c r="H11667" s="20">
        <f>SUBTOTAL(9,H11662:H11666)</f>
        <v>1281390568</v>
      </c>
      <c r="I11667" s="20">
        <f>SUBTOTAL(9,I11662:I11666)</f>
        <v>1133356558.24</v>
      </c>
      <c r="J11667" s="42">
        <f>+I11667/H11667</f>
        <v>0.88447393522565709</v>
      </c>
      <c r="K11667" s="20">
        <f>SUBTOTAL(9,K11662:K11666)</f>
        <v>661924377.18999994</v>
      </c>
      <c r="L11667" s="20">
        <f>SUBTOTAL(9,L11662:L11666)</f>
        <v>568581082.24000001</v>
      </c>
      <c r="M11667" s="7">
        <f>IFERROR((L11667/K11667),"N.A")</f>
        <v>0.8589819348453962</v>
      </c>
    </row>
    <row r="11668" spans="1:13" s="14" customFormat="1" ht="30" outlineLevel="2" x14ac:dyDescent="0.25">
      <c r="A11668" s="34"/>
      <c r="B11668" s="44" t="s">
        <v>3741</v>
      </c>
      <c r="C11668" s="31" t="s">
        <v>3118</v>
      </c>
      <c r="D11668" s="14" t="s">
        <v>849</v>
      </c>
      <c r="E11668" s="14" t="s">
        <v>1921</v>
      </c>
      <c r="F11668" s="14" t="s">
        <v>1922</v>
      </c>
      <c r="G11668" s="14" t="s">
        <v>16</v>
      </c>
      <c r="H11668" s="15">
        <v>505799763</v>
      </c>
      <c r="I11668" s="15">
        <v>321051766.66999996</v>
      </c>
      <c r="J11668" s="16">
        <f>IFERROR((I11668/H11668),0)</f>
        <v>0.63474084045784729</v>
      </c>
      <c r="K11668" s="15">
        <v>373758462.00999999</v>
      </c>
      <c r="L11668" s="15">
        <v>321051766.66999996</v>
      </c>
      <c r="M11668" s="17">
        <f>L11668/K11668</f>
        <v>0.85898193433118886</v>
      </c>
    </row>
    <row r="11669" spans="1:13" s="14" customFormat="1" ht="30" outlineLevel="2" x14ac:dyDescent="0.25">
      <c r="A11669" s="34"/>
      <c r="B11669" s="44" t="s">
        <v>3741</v>
      </c>
      <c r="C11669" s="31" t="s">
        <v>3118</v>
      </c>
      <c r="D11669" s="14" t="s">
        <v>849</v>
      </c>
      <c r="E11669" s="14" t="s">
        <v>1921</v>
      </c>
      <c r="F11669" s="14" t="s">
        <v>1922</v>
      </c>
      <c r="G11669" s="14" t="s">
        <v>6109</v>
      </c>
      <c r="H11669" s="20">
        <v>53969039</v>
      </c>
      <c r="I11669" s="20">
        <v>53969039</v>
      </c>
      <c r="J11669" s="21">
        <f>IFERROR((I11669/H11669),0)</f>
        <v>1</v>
      </c>
      <c r="K11669" s="20"/>
      <c r="L11669" s="20"/>
      <c r="M11669" s="22"/>
    </row>
    <row r="11670" spans="1:13" s="14" customFormat="1" ht="30" outlineLevel="2" x14ac:dyDescent="0.25">
      <c r="A11670" s="34"/>
      <c r="B11670" s="44" t="s">
        <v>3741</v>
      </c>
      <c r="C11670" s="31" t="s">
        <v>3118</v>
      </c>
      <c r="D11670" s="14" t="s">
        <v>849</v>
      </c>
      <c r="E11670" s="14" t="s">
        <v>1921</v>
      </c>
      <c r="F11670" s="14" t="s">
        <v>1922</v>
      </c>
      <c r="G11670" s="14" t="s">
        <v>6481</v>
      </c>
      <c r="H11670" s="20">
        <v>3128</v>
      </c>
      <c r="I11670" s="20">
        <v>3128</v>
      </c>
      <c r="J11670" s="21">
        <f>IFERROR((I11670/H11670),0)</f>
        <v>1</v>
      </c>
      <c r="K11670" s="20"/>
      <c r="L11670" s="20"/>
      <c r="M11670" s="22"/>
    </row>
    <row r="11671" spans="1:13" s="14" customFormat="1" ht="30" outlineLevel="2" x14ac:dyDescent="0.25">
      <c r="A11671" s="34"/>
      <c r="B11671" s="44" t="s">
        <v>3741</v>
      </c>
      <c r="C11671" s="31" t="s">
        <v>3118</v>
      </c>
      <c r="D11671" s="14" t="s">
        <v>849</v>
      </c>
      <c r="E11671" s="14" t="s">
        <v>1921</v>
      </c>
      <c r="F11671" s="14" t="s">
        <v>1922</v>
      </c>
      <c r="G11671" s="14" t="s">
        <v>6492</v>
      </c>
      <c r="H11671" s="20">
        <v>76947372</v>
      </c>
      <c r="I11671" s="20">
        <v>76947372</v>
      </c>
      <c r="J11671" s="21">
        <f>IFERROR((I11671/H11671),0)</f>
        <v>1</v>
      </c>
      <c r="K11671" s="20"/>
      <c r="L11671" s="20"/>
      <c r="M11671" s="22"/>
    </row>
    <row r="11672" spans="1:13" s="14" customFormat="1" ht="30" outlineLevel="2" x14ac:dyDescent="0.25">
      <c r="A11672" s="34"/>
      <c r="B11672" s="44" t="s">
        <v>3741</v>
      </c>
      <c r="C11672" s="31" t="s">
        <v>3118</v>
      </c>
      <c r="D11672" s="14" t="s">
        <v>849</v>
      </c>
      <c r="E11672" s="14" t="s">
        <v>1921</v>
      </c>
      <c r="F11672" s="14" t="s">
        <v>1922</v>
      </c>
      <c r="G11672" s="14" t="s">
        <v>6493</v>
      </c>
      <c r="H11672" s="20">
        <v>-101159953</v>
      </c>
      <c r="I11672" s="20"/>
      <c r="J11672" s="21">
        <f>IFERROR((I11672/H11672),0)</f>
        <v>0</v>
      </c>
      <c r="K11672" s="20"/>
      <c r="L11672" s="20"/>
      <c r="M11672" s="22"/>
    </row>
    <row r="11673" spans="1:13" s="14" customFormat="1" ht="30" outlineLevel="1" x14ac:dyDescent="0.25">
      <c r="A11673" s="34"/>
      <c r="B11673" s="46" t="s">
        <v>8342</v>
      </c>
      <c r="C11673" s="40" t="str">
        <f>C11672</f>
        <v>ASIGNACIÓN PARA LA INVERSIÓN LOCAL  - AMBIENTE Y DESARROLLO SOSTENIBLE</v>
      </c>
      <c r="D11673" s="39" t="str">
        <f>D11672</f>
        <v xml:space="preserve">CÓRDOBA                                           </v>
      </c>
      <c r="E11673" s="39" t="str">
        <f>E11672</f>
        <v>23464</v>
      </c>
      <c r="F11673" s="39" t="str">
        <f>F11672</f>
        <v xml:space="preserve">MOMIL                                             </v>
      </c>
      <c r="G11673" s="39" t="s">
        <v>10656</v>
      </c>
      <c r="H11673" s="20">
        <f>SUBTOTAL(9,H11668:H11672)</f>
        <v>535559349</v>
      </c>
      <c r="I11673" s="20">
        <f>SUBTOTAL(9,I11668:I11672)</f>
        <v>451971305.66999996</v>
      </c>
      <c r="J11673" s="42">
        <f>+I11673/H11673</f>
        <v>0.8439238461879599</v>
      </c>
      <c r="K11673" s="20">
        <f>SUBTOTAL(9,K11668:K11672)</f>
        <v>373758462.00999999</v>
      </c>
      <c r="L11673" s="20">
        <f>SUBTOTAL(9,L11668:L11672)</f>
        <v>321051766.66999996</v>
      </c>
      <c r="M11673" s="7">
        <f>IFERROR((L11673/K11673),"N.A")</f>
        <v>0.85898193433118886</v>
      </c>
    </row>
    <row r="11674" spans="1:13" s="14" customFormat="1" ht="30" outlineLevel="2" x14ac:dyDescent="0.25">
      <c r="A11674" s="34"/>
      <c r="B11674" s="44" t="s">
        <v>3742</v>
      </c>
      <c r="C11674" s="31" t="s">
        <v>3118</v>
      </c>
      <c r="D11674" s="14" t="s">
        <v>849</v>
      </c>
      <c r="E11674" s="14" t="s">
        <v>1924</v>
      </c>
      <c r="F11674" s="14" t="s">
        <v>1925</v>
      </c>
      <c r="G11674" s="14" t="s">
        <v>16</v>
      </c>
      <c r="H11674" s="15">
        <v>895744575</v>
      </c>
      <c r="I11674" s="15">
        <v>568565664.37</v>
      </c>
      <c r="J11674" s="16">
        <f>IFERROR((I11674/H11674),0)</f>
        <v>0.63474084045666701</v>
      </c>
      <c r="K11674" s="15">
        <v>661906428.42000008</v>
      </c>
      <c r="L11674" s="15">
        <v>568565664.37</v>
      </c>
      <c r="M11674" s="17">
        <f>L11674/K11674</f>
        <v>0.85898193454200378</v>
      </c>
    </row>
    <row r="11675" spans="1:13" s="14" customFormat="1" ht="30" outlineLevel="2" x14ac:dyDescent="0.25">
      <c r="A11675" s="34"/>
      <c r="B11675" s="44" t="s">
        <v>3742</v>
      </c>
      <c r="C11675" s="31" t="s">
        <v>3118</v>
      </c>
      <c r="D11675" s="14" t="s">
        <v>849</v>
      </c>
      <c r="E11675" s="14" t="s">
        <v>1924</v>
      </c>
      <c r="F11675" s="14" t="s">
        <v>1925</v>
      </c>
      <c r="G11675" s="14" t="s">
        <v>6109</v>
      </c>
      <c r="H11675" s="20">
        <v>466927067</v>
      </c>
      <c r="I11675" s="20">
        <v>466927067</v>
      </c>
      <c r="J11675" s="21">
        <f>IFERROR((I11675/H11675),0)</f>
        <v>1</v>
      </c>
      <c r="K11675" s="20"/>
      <c r="L11675" s="20"/>
      <c r="M11675" s="22"/>
    </row>
    <row r="11676" spans="1:13" s="14" customFormat="1" ht="30" outlineLevel="2" x14ac:dyDescent="0.25">
      <c r="A11676" s="34"/>
      <c r="B11676" s="44" t="s">
        <v>3742</v>
      </c>
      <c r="C11676" s="31" t="s">
        <v>3118</v>
      </c>
      <c r="D11676" s="14" t="s">
        <v>849</v>
      </c>
      <c r="E11676" s="14" t="s">
        <v>1924</v>
      </c>
      <c r="F11676" s="14" t="s">
        <v>1925</v>
      </c>
      <c r="G11676" s="14" t="s">
        <v>6481</v>
      </c>
      <c r="H11676" s="20">
        <v>5540</v>
      </c>
      <c r="I11676" s="20">
        <v>5540</v>
      </c>
      <c r="J11676" s="21">
        <f>IFERROR((I11676/H11676),0)</f>
        <v>1</v>
      </c>
      <c r="K11676" s="20"/>
      <c r="L11676" s="20"/>
      <c r="M11676" s="22"/>
    </row>
    <row r="11677" spans="1:13" s="14" customFormat="1" ht="30" outlineLevel="2" x14ac:dyDescent="0.25">
      <c r="A11677" s="34"/>
      <c r="B11677" s="44" t="s">
        <v>3742</v>
      </c>
      <c r="C11677" s="31" t="s">
        <v>3118</v>
      </c>
      <c r="D11677" s="14" t="s">
        <v>849</v>
      </c>
      <c r="E11677" s="14" t="s">
        <v>1924</v>
      </c>
      <c r="F11677" s="14" t="s">
        <v>1925</v>
      </c>
      <c r="G11677" s="14" t="s">
        <v>6492</v>
      </c>
      <c r="H11677" s="20">
        <v>136269718</v>
      </c>
      <c r="I11677" s="20">
        <v>136269718</v>
      </c>
      <c r="J11677" s="21">
        <f>IFERROR((I11677/H11677),0)</f>
        <v>1</v>
      </c>
      <c r="K11677" s="20"/>
      <c r="L11677" s="20"/>
      <c r="M11677" s="22"/>
    </row>
    <row r="11678" spans="1:13" s="14" customFormat="1" ht="30" outlineLevel="2" x14ac:dyDescent="0.25">
      <c r="A11678" s="34"/>
      <c r="B11678" s="44" t="s">
        <v>3742</v>
      </c>
      <c r="C11678" s="31" t="s">
        <v>3118</v>
      </c>
      <c r="D11678" s="14" t="s">
        <v>849</v>
      </c>
      <c r="E11678" s="14" t="s">
        <v>1924</v>
      </c>
      <c r="F11678" s="14" t="s">
        <v>1925</v>
      </c>
      <c r="G11678" s="14" t="s">
        <v>6493</v>
      </c>
      <c r="H11678" s="20">
        <v>-179148915</v>
      </c>
      <c r="I11678" s="20"/>
      <c r="J11678" s="21">
        <f>IFERROR((I11678/H11678),0)</f>
        <v>0</v>
      </c>
      <c r="K11678" s="20"/>
      <c r="L11678" s="20"/>
      <c r="M11678" s="22"/>
    </row>
    <row r="11679" spans="1:13" s="14" customFormat="1" ht="30" outlineLevel="1" x14ac:dyDescent="0.25">
      <c r="A11679" s="34"/>
      <c r="B11679" s="46" t="s">
        <v>8343</v>
      </c>
      <c r="C11679" s="40" t="str">
        <f>C11678</f>
        <v>ASIGNACIÓN PARA LA INVERSIÓN LOCAL  - AMBIENTE Y DESARROLLO SOSTENIBLE</v>
      </c>
      <c r="D11679" s="39" t="str">
        <f>D11678</f>
        <v xml:space="preserve">CÓRDOBA                                           </v>
      </c>
      <c r="E11679" s="39" t="str">
        <f>E11678</f>
        <v>23419</v>
      </c>
      <c r="F11679" s="39" t="str">
        <f>F11678</f>
        <v xml:space="preserve">LOS CÓRDOBAS                                      </v>
      </c>
      <c r="G11679" s="39" t="s">
        <v>10656</v>
      </c>
      <c r="H11679" s="20">
        <f>SUBTOTAL(9,H11674:H11678)</f>
        <v>1319797985</v>
      </c>
      <c r="I11679" s="20">
        <f>SUBTOTAL(9,I11674:I11678)</f>
        <v>1171767989.3699999</v>
      </c>
      <c r="J11679" s="42">
        <f>+I11679/H11679</f>
        <v>0.88783889859477239</v>
      </c>
      <c r="K11679" s="20">
        <f>SUBTOTAL(9,K11674:K11678)</f>
        <v>661906428.42000008</v>
      </c>
      <c r="L11679" s="20">
        <f>SUBTOTAL(9,L11674:L11678)</f>
        <v>568565664.37</v>
      </c>
      <c r="M11679" s="7">
        <f>IFERROR((L11679/K11679),"N.A")</f>
        <v>0.85898193454200378</v>
      </c>
    </row>
    <row r="11680" spans="1:13" s="14" customFormat="1" ht="30" outlineLevel="2" x14ac:dyDescent="0.25">
      <c r="A11680" s="34"/>
      <c r="B11680" s="44" t="s">
        <v>3743</v>
      </c>
      <c r="C11680" s="31" t="s">
        <v>3118</v>
      </c>
      <c r="D11680" s="14" t="s">
        <v>849</v>
      </c>
      <c r="E11680" s="14" t="s">
        <v>1927</v>
      </c>
      <c r="F11680" s="14" t="s">
        <v>1928</v>
      </c>
      <c r="G11680" s="14" t="s">
        <v>16</v>
      </c>
      <c r="H11680" s="15">
        <v>1153728193</v>
      </c>
      <c r="I11680" s="15">
        <v>732318402.89999998</v>
      </c>
      <c r="J11680" s="16">
        <f>IFERROR((I11680/H11680),0)</f>
        <v>0.63474084047107959</v>
      </c>
      <c r="K11680" s="15">
        <v>852542263.40999997</v>
      </c>
      <c r="L11680" s="15">
        <v>732318402.89999998</v>
      </c>
      <c r="M11680" s="17">
        <f>L11680/K11680</f>
        <v>0.85898193477338192</v>
      </c>
    </row>
    <row r="11681" spans="1:13" s="14" customFormat="1" ht="30" outlineLevel="2" x14ac:dyDescent="0.25">
      <c r="A11681" s="34"/>
      <c r="B11681" s="44" t="s">
        <v>3743</v>
      </c>
      <c r="C11681" s="31" t="s">
        <v>3118</v>
      </c>
      <c r="D11681" s="14" t="s">
        <v>849</v>
      </c>
      <c r="E11681" s="14" t="s">
        <v>1927</v>
      </c>
      <c r="F11681" s="14" t="s">
        <v>1928</v>
      </c>
      <c r="G11681" s="14" t="s">
        <v>6109</v>
      </c>
      <c r="H11681" s="20">
        <v>2065802359</v>
      </c>
      <c r="I11681" s="20">
        <v>2065802359</v>
      </c>
      <c r="J11681" s="21">
        <f>IFERROR((I11681/H11681),0)</f>
        <v>1</v>
      </c>
      <c r="K11681" s="20"/>
      <c r="L11681" s="20"/>
      <c r="M11681" s="22"/>
    </row>
    <row r="11682" spans="1:13" s="14" customFormat="1" ht="30" outlineLevel="2" x14ac:dyDescent="0.25">
      <c r="A11682" s="34"/>
      <c r="B11682" s="44" t="s">
        <v>3743</v>
      </c>
      <c r="C11682" s="31" t="s">
        <v>3118</v>
      </c>
      <c r="D11682" s="14" t="s">
        <v>849</v>
      </c>
      <c r="E11682" s="14" t="s">
        <v>1927</v>
      </c>
      <c r="F11682" s="14" t="s">
        <v>1928</v>
      </c>
      <c r="G11682" s="14" t="s">
        <v>6481</v>
      </c>
      <c r="H11682" s="20">
        <v>7136</v>
      </c>
      <c r="I11682" s="20">
        <v>7136</v>
      </c>
      <c r="J11682" s="21">
        <f>IFERROR((I11682/H11682),0)</f>
        <v>1</v>
      </c>
      <c r="K11682" s="20"/>
      <c r="L11682" s="20"/>
      <c r="M11682" s="22"/>
    </row>
    <row r="11683" spans="1:13" s="14" customFormat="1" ht="30" outlineLevel="2" x14ac:dyDescent="0.25">
      <c r="A11683" s="34"/>
      <c r="B11683" s="44" t="s">
        <v>3743</v>
      </c>
      <c r="C11683" s="31" t="s">
        <v>3118</v>
      </c>
      <c r="D11683" s="14" t="s">
        <v>849</v>
      </c>
      <c r="E11683" s="14" t="s">
        <v>1927</v>
      </c>
      <c r="F11683" s="14" t="s">
        <v>1928</v>
      </c>
      <c r="G11683" s="14" t="s">
        <v>6492</v>
      </c>
      <c r="H11683" s="20">
        <v>175516794</v>
      </c>
      <c r="I11683" s="20">
        <v>175516794</v>
      </c>
      <c r="J11683" s="21">
        <f>IFERROR((I11683/H11683),0)</f>
        <v>1</v>
      </c>
      <c r="K11683" s="20"/>
      <c r="L11683" s="20"/>
      <c r="M11683" s="22"/>
    </row>
    <row r="11684" spans="1:13" s="14" customFormat="1" ht="30" outlineLevel="2" x14ac:dyDescent="0.25">
      <c r="A11684" s="34"/>
      <c r="B11684" s="44" t="s">
        <v>3743</v>
      </c>
      <c r="C11684" s="31" t="s">
        <v>3118</v>
      </c>
      <c r="D11684" s="14" t="s">
        <v>849</v>
      </c>
      <c r="E11684" s="14" t="s">
        <v>1927</v>
      </c>
      <c r="F11684" s="14" t="s">
        <v>1928</v>
      </c>
      <c r="G11684" s="14" t="s">
        <v>6493</v>
      </c>
      <c r="H11684" s="20">
        <v>-230745639</v>
      </c>
      <c r="I11684" s="20"/>
      <c r="J11684" s="21">
        <f>IFERROR((I11684/H11684),0)</f>
        <v>0</v>
      </c>
      <c r="K11684" s="20"/>
      <c r="L11684" s="20"/>
      <c r="M11684" s="22"/>
    </row>
    <row r="11685" spans="1:13" s="14" customFormat="1" ht="30" outlineLevel="1" x14ac:dyDescent="0.25">
      <c r="A11685" s="34"/>
      <c r="B11685" s="46" t="s">
        <v>8344</v>
      </c>
      <c r="C11685" s="40" t="str">
        <f>C11684</f>
        <v>ASIGNACIÓN PARA LA INVERSIÓN LOCAL  - AMBIENTE Y DESARROLLO SOSTENIBLE</v>
      </c>
      <c r="D11685" s="39" t="str">
        <f>D11684</f>
        <v xml:space="preserve">CÓRDOBA                                           </v>
      </c>
      <c r="E11685" s="39" t="str">
        <f>E11684</f>
        <v>23417</v>
      </c>
      <c r="F11685" s="39" t="str">
        <f>F11684</f>
        <v xml:space="preserve">LORICA                                            </v>
      </c>
      <c r="G11685" s="39" t="s">
        <v>10656</v>
      </c>
      <c r="H11685" s="20">
        <f>SUBTOTAL(9,H11680:H11684)</f>
        <v>3164308843</v>
      </c>
      <c r="I11685" s="20">
        <f>SUBTOTAL(9,I11680:I11684)</f>
        <v>2973644691.9000001</v>
      </c>
      <c r="J11685" s="42">
        <f>+I11685/H11685</f>
        <v>0.93974540395392125</v>
      </c>
      <c r="K11685" s="20">
        <f>SUBTOTAL(9,K11680:K11684)</f>
        <v>852542263.40999997</v>
      </c>
      <c r="L11685" s="20">
        <f>SUBTOTAL(9,L11680:L11684)</f>
        <v>732318402.89999998</v>
      </c>
      <c r="M11685" s="7">
        <f>IFERROR((L11685/K11685),"N.A")</f>
        <v>0.85898193477338192</v>
      </c>
    </row>
    <row r="11686" spans="1:13" s="14" customFormat="1" ht="30" outlineLevel="2" x14ac:dyDescent="0.25">
      <c r="A11686" s="34"/>
      <c r="B11686" s="44" t="s">
        <v>3744</v>
      </c>
      <c r="C11686" s="31" t="s">
        <v>3118</v>
      </c>
      <c r="D11686" s="14" t="s">
        <v>849</v>
      </c>
      <c r="E11686" s="14" t="s">
        <v>1930</v>
      </c>
      <c r="F11686" s="14" t="s">
        <v>1931</v>
      </c>
      <c r="G11686" s="14" t="s">
        <v>16</v>
      </c>
      <c r="H11686" s="15">
        <v>489112912</v>
      </c>
      <c r="I11686" s="15">
        <v>310459940.85000002</v>
      </c>
      <c r="J11686" s="16">
        <f>IFERROR((I11686/H11686),0)</f>
        <v>0.63474084047488821</v>
      </c>
      <c r="K11686" s="15">
        <v>361427788.21999991</v>
      </c>
      <c r="L11686" s="15">
        <v>310459940.85000002</v>
      </c>
      <c r="M11686" s="17">
        <f>L11686/K11686</f>
        <v>0.85898193489490093</v>
      </c>
    </row>
    <row r="11687" spans="1:13" s="14" customFormat="1" ht="30" outlineLevel="2" x14ac:dyDescent="0.25">
      <c r="A11687" s="34"/>
      <c r="B11687" s="44" t="s">
        <v>3744</v>
      </c>
      <c r="C11687" s="31" t="s">
        <v>3118</v>
      </c>
      <c r="D11687" s="14" t="s">
        <v>849</v>
      </c>
      <c r="E11687" s="14" t="s">
        <v>1930</v>
      </c>
      <c r="F11687" s="14" t="s">
        <v>1931</v>
      </c>
      <c r="G11687" s="14" t="s">
        <v>6109</v>
      </c>
      <c r="H11687" s="20">
        <v>228670544</v>
      </c>
      <c r="I11687" s="20">
        <v>228670544</v>
      </c>
      <c r="J11687" s="21">
        <f>IFERROR((I11687/H11687),0)</f>
        <v>1</v>
      </c>
      <c r="K11687" s="20"/>
      <c r="L11687" s="20"/>
      <c r="M11687" s="22"/>
    </row>
    <row r="11688" spans="1:13" s="14" customFormat="1" ht="30" outlineLevel="2" x14ac:dyDescent="0.25">
      <c r="A11688" s="34"/>
      <c r="B11688" s="44" t="s">
        <v>3744</v>
      </c>
      <c r="C11688" s="31" t="s">
        <v>3118</v>
      </c>
      <c r="D11688" s="14" t="s">
        <v>849</v>
      </c>
      <c r="E11688" s="14" t="s">
        <v>1930</v>
      </c>
      <c r="F11688" s="14" t="s">
        <v>1931</v>
      </c>
      <c r="G11688" s="14" t="s">
        <v>6481</v>
      </c>
      <c r="H11688" s="20">
        <v>3025</v>
      </c>
      <c r="I11688" s="20">
        <v>3025</v>
      </c>
      <c r="J11688" s="21">
        <f>IFERROR((I11688/H11688),0)</f>
        <v>1</v>
      </c>
      <c r="K11688" s="20"/>
      <c r="L11688" s="20"/>
      <c r="M11688" s="22"/>
    </row>
    <row r="11689" spans="1:13" s="14" customFormat="1" ht="30" outlineLevel="2" x14ac:dyDescent="0.25">
      <c r="A11689" s="34"/>
      <c r="B11689" s="44" t="s">
        <v>3744</v>
      </c>
      <c r="C11689" s="31" t="s">
        <v>3118</v>
      </c>
      <c r="D11689" s="14" t="s">
        <v>849</v>
      </c>
      <c r="E11689" s="14" t="s">
        <v>1930</v>
      </c>
      <c r="F11689" s="14" t="s">
        <v>1931</v>
      </c>
      <c r="G11689" s="14" t="s">
        <v>6492</v>
      </c>
      <c r="H11689" s="20">
        <v>74408800</v>
      </c>
      <c r="I11689" s="20">
        <v>74408800</v>
      </c>
      <c r="J11689" s="21">
        <f>IFERROR((I11689/H11689),0)</f>
        <v>1</v>
      </c>
      <c r="K11689" s="20"/>
      <c r="L11689" s="20"/>
      <c r="M11689" s="22"/>
    </row>
    <row r="11690" spans="1:13" s="14" customFormat="1" ht="30" outlineLevel="2" x14ac:dyDescent="0.25">
      <c r="A11690" s="34"/>
      <c r="B11690" s="44" t="s">
        <v>3744</v>
      </c>
      <c r="C11690" s="31" t="s">
        <v>3118</v>
      </c>
      <c r="D11690" s="14" t="s">
        <v>849</v>
      </c>
      <c r="E11690" s="14" t="s">
        <v>1930</v>
      </c>
      <c r="F11690" s="14" t="s">
        <v>1931</v>
      </c>
      <c r="G11690" s="14" t="s">
        <v>6493</v>
      </c>
      <c r="H11690" s="20">
        <v>-97822582</v>
      </c>
      <c r="I11690" s="20"/>
      <c r="J11690" s="21">
        <f>IFERROR((I11690/H11690),0)</f>
        <v>0</v>
      </c>
      <c r="K11690" s="20"/>
      <c r="L11690" s="20"/>
      <c r="M11690" s="22"/>
    </row>
    <row r="11691" spans="1:13" s="14" customFormat="1" ht="30" outlineLevel="1" x14ac:dyDescent="0.25">
      <c r="A11691" s="34"/>
      <c r="B11691" s="46" t="s">
        <v>8345</v>
      </c>
      <c r="C11691" s="40" t="str">
        <f>C11690</f>
        <v>ASIGNACIÓN PARA LA INVERSIÓN LOCAL  - AMBIENTE Y DESARROLLO SOSTENIBLE</v>
      </c>
      <c r="D11691" s="39" t="str">
        <f>D11690</f>
        <v xml:space="preserve">CÓRDOBA                                           </v>
      </c>
      <c r="E11691" s="39" t="str">
        <f>E11690</f>
        <v>23350</v>
      </c>
      <c r="F11691" s="39" t="str">
        <f>F11690</f>
        <v xml:space="preserve">LA APARTADA                                       </v>
      </c>
      <c r="G11691" s="39" t="s">
        <v>10656</v>
      </c>
      <c r="H11691" s="20">
        <f>SUBTOTAL(9,H11686:H11690)</f>
        <v>694372699</v>
      </c>
      <c r="I11691" s="20">
        <f>SUBTOTAL(9,I11686:I11690)</f>
        <v>613542309.85000002</v>
      </c>
      <c r="J11691" s="42">
        <f>+I11691/H11691</f>
        <v>0.88359221313509628</v>
      </c>
      <c r="K11691" s="20">
        <f>SUBTOTAL(9,K11686:K11690)</f>
        <v>361427788.21999991</v>
      </c>
      <c r="L11691" s="20">
        <f>SUBTOTAL(9,L11686:L11690)</f>
        <v>310459940.85000002</v>
      </c>
      <c r="M11691" s="7">
        <f>IFERROR((L11691/K11691),"N.A")</f>
        <v>0.85898193489490093</v>
      </c>
    </row>
    <row r="11692" spans="1:13" s="14" customFormat="1" ht="30" outlineLevel="2" x14ac:dyDescent="0.25">
      <c r="A11692" s="34"/>
      <c r="B11692" s="44" t="s">
        <v>3745</v>
      </c>
      <c r="C11692" s="31" t="s">
        <v>3118</v>
      </c>
      <c r="D11692" s="14" t="s">
        <v>849</v>
      </c>
      <c r="E11692" s="14" t="s">
        <v>1933</v>
      </c>
      <c r="F11692" s="14" t="s">
        <v>1934</v>
      </c>
      <c r="G11692" s="14" t="s">
        <v>16</v>
      </c>
      <c r="H11692" s="15">
        <v>472560246</v>
      </c>
      <c r="I11692" s="15">
        <v>299953287.73000008</v>
      </c>
      <c r="J11692" s="16">
        <f>IFERROR((I11692/H11692),0)</f>
        <v>0.63474084049380675</v>
      </c>
      <c r="K11692" s="15">
        <v>349196269.97999996</v>
      </c>
      <c r="L11692" s="15">
        <v>299953287.73000008</v>
      </c>
      <c r="M11692" s="17">
        <f>L11692/K11692</f>
        <v>0.85898193513687804</v>
      </c>
    </row>
    <row r="11693" spans="1:13" s="14" customFormat="1" ht="30" outlineLevel="2" x14ac:dyDescent="0.25">
      <c r="A11693" s="34"/>
      <c r="B11693" s="44" t="s">
        <v>3745</v>
      </c>
      <c r="C11693" s="31" t="s">
        <v>3118</v>
      </c>
      <c r="D11693" s="14" t="s">
        <v>849</v>
      </c>
      <c r="E11693" s="14" t="s">
        <v>1933</v>
      </c>
      <c r="F11693" s="14" t="s">
        <v>1934</v>
      </c>
      <c r="G11693" s="14" t="s">
        <v>6109</v>
      </c>
      <c r="H11693" s="20">
        <v>794166943</v>
      </c>
      <c r="I11693" s="20">
        <v>794166943</v>
      </c>
      <c r="J11693" s="21">
        <f>IFERROR((I11693/H11693),0)</f>
        <v>1</v>
      </c>
      <c r="K11693" s="20"/>
      <c r="L11693" s="20"/>
      <c r="M11693" s="22"/>
    </row>
    <row r="11694" spans="1:13" s="14" customFormat="1" ht="30" outlineLevel="2" x14ac:dyDescent="0.25">
      <c r="A11694" s="34"/>
      <c r="B11694" s="44" t="s">
        <v>3745</v>
      </c>
      <c r="C11694" s="31" t="s">
        <v>3118</v>
      </c>
      <c r="D11694" s="14" t="s">
        <v>849</v>
      </c>
      <c r="E11694" s="14" t="s">
        <v>1933</v>
      </c>
      <c r="F11694" s="14" t="s">
        <v>1934</v>
      </c>
      <c r="G11694" s="14" t="s">
        <v>6481</v>
      </c>
      <c r="H11694" s="20">
        <v>2923</v>
      </c>
      <c r="I11694" s="20">
        <v>2923</v>
      </c>
      <c r="J11694" s="21">
        <f>IFERROR((I11694/H11694),0)</f>
        <v>1</v>
      </c>
      <c r="K11694" s="20"/>
      <c r="L11694" s="20"/>
      <c r="M11694" s="22"/>
    </row>
    <row r="11695" spans="1:13" s="14" customFormat="1" ht="30" outlineLevel="2" x14ac:dyDescent="0.25">
      <c r="A11695" s="34"/>
      <c r="B11695" s="44" t="s">
        <v>3745</v>
      </c>
      <c r="C11695" s="31" t="s">
        <v>3118</v>
      </c>
      <c r="D11695" s="14" t="s">
        <v>849</v>
      </c>
      <c r="E11695" s="14" t="s">
        <v>1933</v>
      </c>
      <c r="F11695" s="14" t="s">
        <v>1934</v>
      </c>
      <c r="G11695" s="14" t="s">
        <v>6492</v>
      </c>
      <c r="H11695" s="20">
        <v>71890641</v>
      </c>
      <c r="I11695" s="20">
        <v>71890641</v>
      </c>
      <c r="J11695" s="21">
        <f>IFERROR((I11695/H11695),0)</f>
        <v>1</v>
      </c>
      <c r="K11695" s="20"/>
      <c r="L11695" s="20"/>
      <c r="M11695" s="22"/>
    </row>
    <row r="11696" spans="1:13" s="14" customFormat="1" ht="30" outlineLevel="2" x14ac:dyDescent="0.25">
      <c r="A11696" s="34"/>
      <c r="B11696" s="44" t="s">
        <v>3745</v>
      </c>
      <c r="C11696" s="31" t="s">
        <v>3118</v>
      </c>
      <c r="D11696" s="14" t="s">
        <v>849</v>
      </c>
      <c r="E11696" s="14" t="s">
        <v>1933</v>
      </c>
      <c r="F11696" s="14" t="s">
        <v>1934</v>
      </c>
      <c r="G11696" s="14" t="s">
        <v>6493</v>
      </c>
      <c r="H11696" s="20">
        <v>-94512049</v>
      </c>
      <c r="I11696" s="20"/>
      <c r="J11696" s="21">
        <f>IFERROR((I11696/H11696),0)</f>
        <v>0</v>
      </c>
      <c r="K11696" s="20"/>
      <c r="L11696" s="20"/>
      <c r="M11696" s="22"/>
    </row>
    <row r="11697" spans="1:13" s="14" customFormat="1" ht="30" outlineLevel="1" x14ac:dyDescent="0.25">
      <c r="A11697" s="34"/>
      <c r="B11697" s="46" t="s">
        <v>8346</v>
      </c>
      <c r="C11697" s="40" t="str">
        <f>C11696</f>
        <v>ASIGNACIÓN PARA LA INVERSIÓN LOCAL  - AMBIENTE Y DESARROLLO SOSTENIBLE</v>
      </c>
      <c r="D11697" s="39" t="str">
        <f>D11696</f>
        <v xml:space="preserve">CÓRDOBA                                           </v>
      </c>
      <c r="E11697" s="39" t="str">
        <f>E11696</f>
        <v>23300</v>
      </c>
      <c r="F11697" s="39" t="str">
        <f>F11696</f>
        <v xml:space="preserve">COTORRA                                           </v>
      </c>
      <c r="G11697" s="39" t="s">
        <v>10656</v>
      </c>
      <c r="H11697" s="20">
        <f>SUBTOTAL(9,H11692:H11696)</f>
        <v>1244108704</v>
      </c>
      <c r="I11697" s="20">
        <f>SUBTOTAL(9,I11692:I11696)</f>
        <v>1166013794.73</v>
      </c>
      <c r="J11697" s="42">
        <f>+I11697/H11697</f>
        <v>0.93722822690741336</v>
      </c>
      <c r="K11697" s="20">
        <f>SUBTOTAL(9,K11692:K11696)</f>
        <v>349196269.97999996</v>
      </c>
      <c r="L11697" s="20">
        <f>SUBTOTAL(9,L11692:L11696)</f>
        <v>299953287.73000008</v>
      </c>
      <c r="M11697" s="7">
        <f>IFERROR((L11697/K11697),"N.A")</f>
        <v>0.85898193513687804</v>
      </c>
    </row>
    <row r="11698" spans="1:13" s="14" customFormat="1" ht="30" outlineLevel="2" x14ac:dyDescent="0.25">
      <c r="A11698" s="34"/>
      <c r="B11698" s="44" t="s">
        <v>3746</v>
      </c>
      <c r="C11698" s="31" t="s">
        <v>3118</v>
      </c>
      <c r="D11698" s="14" t="s">
        <v>849</v>
      </c>
      <c r="E11698" s="14" t="s">
        <v>1936</v>
      </c>
      <c r="F11698" s="14" t="s">
        <v>1937</v>
      </c>
      <c r="G11698" s="14" t="s">
        <v>16</v>
      </c>
      <c r="H11698" s="15">
        <v>956050050</v>
      </c>
      <c r="I11698" s="15">
        <v>606844012.26999998</v>
      </c>
      <c r="J11698" s="16">
        <f>IFERROR((I11698/H11698),0)</f>
        <v>0.63474084047168866</v>
      </c>
      <c r="K11698" s="15">
        <v>706468888.1700002</v>
      </c>
      <c r="L11698" s="15">
        <v>606844012.26999998</v>
      </c>
      <c r="M11698" s="17">
        <f>L11698/K11698</f>
        <v>0.85898193456464411</v>
      </c>
    </row>
    <row r="11699" spans="1:13" s="14" customFormat="1" ht="30" outlineLevel="2" x14ac:dyDescent="0.25">
      <c r="A11699" s="34"/>
      <c r="B11699" s="44" t="s">
        <v>3746</v>
      </c>
      <c r="C11699" s="31" t="s">
        <v>3118</v>
      </c>
      <c r="D11699" s="14" t="s">
        <v>849</v>
      </c>
      <c r="E11699" s="14" t="s">
        <v>1936</v>
      </c>
      <c r="F11699" s="14" t="s">
        <v>1937</v>
      </c>
      <c r="G11699" s="14" t="s">
        <v>6109</v>
      </c>
      <c r="H11699" s="20">
        <v>61397072</v>
      </c>
      <c r="I11699" s="20">
        <v>61397072</v>
      </c>
      <c r="J11699" s="21">
        <f>IFERROR((I11699/H11699),0)</f>
        <v>1</v>
      </c>
      <c r="K11699" s="20"/>
      <c r="L11699" s="20"/>
      <c r="M11699" s="22"/>
    </row>
    <row r="11700" spans="1:13" s="14" customFormat="1" ht="30" outlineLevel="2" x14ac:dyDescent="0.25">
      <c r="A11700" s="34"/>
      <c r="B11700" s="44" t="s">
        <v>3746</v>
      </c>
      <c r="C11700" s="31" t="s">
        <v>3118</v>
      </c>
      <c r="D11700" s="14" t="s">
        <v>849</v>
      </c>
      <c r="E11700" s="14" t="s">
        <v>1936</v>
      </c>
      <c r="F11700" s="14" t="s">
        <v>1937</v>
      </c>
      <c r="G11700" s="14" t="s">
        <v>6481</v>
      </c>
      <c r="H11700" s="20">
        <v>5913</v>
      </c>
      <c r="I11700" s="20">
        <v>5913</v>
      </c>
      <c r="J11700" s="21">
        <f>IFERROR((I11700/H11700),0)</f>
        <v>1</v>
      </c>
      <c r="K11700" s="20"/>
      <c r="L11700" s="20"/>
      <c r="M11700" s="22"/>
    </row>
    <row r="11701" spans="1:13" s="14" customFormat="1" ht="30" outlineLevel="2" x14ac:dyDescent="0.25">
      <c r="A11701" s="34"/>
      <c r="B11701" s="44" t="s">
        <v>3746</v>
      </c>
      <c r="C11701" s="31" t="s">
        <v>3118</v>
      </c>
      <c r="D11701" s="14" t="s">
        <v>849</v>
      </c>
      <c r="E11701" s="14" t="s">
        <v>1936</v>
      </c>
      <c r="F11701" s="14" t="s">
        <v>1937</v>
      </c>
      <c r="G11701" s="14" t="s">
        <v>6492</v>
      </c>
      <c r="H11701" s="20">
        <v>145443997</v>
      </c>
      <c r="I11701" s="20">
        <v>145443997</v>
      </c>
      <c r="J11701" s="21">
        <f>IFERROR((I11701/H11701),0)</f>
        <v>1</v>
      </c>
      <c r="K11701" s="20"/>
      <c r="L11701" s="20"/>
      <c r="M11701" s="22"/>
    </row>
    <row r="11702" spans="1:13" s="14" customFormat="1" ht="30" outlineLevel="2" x14ac:dyDescent="0.25">
      <c r="A11702" s="34"/>
      <c r="B11702" s="44" t="s">
        <v>3746</v>
      </c>
      <c r="C11702" s="31" t="s">
        <v>3118</v>
      </c>
      <c r="D11702" s="14" t="s">
        <v>849</v>
      </c>
      <c r="E11702" s="14" t="s">
        <v>1936</v>
      </c>
      <c r="F11702" s="14" t="s">
        <v>1937</v>
      </c>
      <c r="G11702" s="14" t="s">
        <v>6493</v>
      </c>
      <c r="H11702" s="20">
        <v>-191210010</v>
      </c>
      <c r="I11702" s="20"/>
      <c r="J11702" s="21">
        <f>IFERROR((I11702/H11702),0)</f>
        <v>0</v>
      </c>
      <c r="K11702" s="20"/>
      <c r="L11702" s="20"/>
      <c r="M11702" s="22"/>
    </row>
    <row r="11703" spans="1:13" s="14" customFormat="1" ht="30" outlineLevel="1" x14ac:dyDescent="0.25">
      <c r="A11703" s="34"/>
      <c r="B11703" s="46" t="s">
        <v>8347</v>
      </c>
      <c r="C11703" s="40" t="str">
        <f>C11702</f>
        <v>ASIGNACIÓN PARA LA INVERSIÓN LOCAL  - AMBIENTE Y DESARROLLO SOSTENIBLE</v>
      </c>
      <c r="D11703" s="39" t="str">
        <f>D11702</f>
        <v xml:space="preserve">CÓRDOBA                                           </v>
      </c>
      <c r="E11703" s="39" t="str">
        <f>E11702</f>
        <v>23189</v>
      </c>
      <c r="F11703" s="39" t="str">
        <f>F11702</f>
        <v xml:space="preserve">CIÉNAGA DE ORO                                    </v>
      </c>
      <c r="G11703" s="39" t="s">
        <v>10656</v>
      </c>
      <c r="H11703" s="20">
        <f>SUBTOTAL(9,H11698:H11702)</f>
        <v>971687022</v>
      </c>
      <c r="I11703" s="20">
        <f>SUBTOTAL(9,I11698:I11702)</f>
        <v>813690994.26999998</v>
      </c>
      <c r="J11703" s="42">
        <f>+I11703/H11703</f>
        <v>0.83740029026548013</v>
      </c>
      <c r="K11703" s="20">
        <f>SUBTOTAL(9,K11698:K11702)</f>
        <v>706468888.1700002</v>
      </c>
      <c r="L11703" s="20">
        <f>SUBTOTAL(9,L11698:L11702)</f>
        <v>606844012.26999998</v>
      </c>
      <c r="M11703" s="7">
        <f>IFERROR((L11703/K11703),"N.A")</f>
        <v>0.85898193456464411</v>
      </c>
    </row>
    <row r="11704" spans="1:13" s="14" customFormat="1" ht="30" outlineLevel="2" x14ac:dyDescent="0.25">
      <c r="A11704" s="34"/>
      <c r="B11704" s="44" t="s">
        <v>3747</v>
      </c>
      <c r="C11704" s="31" t="s">
        <v>3118</v>
      </c>
      <c r="D11704" s="14" t="s">
        <v>849</v>
      </c>
      <c r="E11704" s="14" t="s">
        <v>1939</v>
      </c>
      <c r="F11704" s="14" t="s">
        <v>1940</v>
      </c>
      <c r="G11704" s="14" t="s">
        <v>16</v>
      </c>
      <c r="H11704" s="15">
        <v>696531975</v>
      </c>
      <c r="I11704" s="15">
        <v>442117291.21000004</v>
      </c>
      <c r="J11704" s="16">
        <f>IFERROR((I11704/H11704),0)</f>
        <v>0.63474084044741819</v>
      </c>
      <c r="K11704" s="15">
        <v>514699172.74000001</v>
      </c>
      <c r="L11704" s="15">
        <v>442117291.21000004</v>
      </c>
      <c r="M11704" s="17">
        <f>L11704/K11704</f>
        <v>0.85898193474139373</v>
      </c>
    </row>
    <row r="11705" spans="1:13" s="14" customFormat="1" ht="30" outlineLevel="2" x14ac:dyDescent="0.25">
      <c r="A11705" s="34"/>
      <c r="B11705" s="44" t="s">
        <v>3747</v>
      </c>
      <c r="C11705" s="31" t="s">
        <v>3118</v>
      </c>
      <c r="D11705" s="14" t="s">
        <v>849</v>
      </c>
      <c r="E11705" s="14" t="s">
        <v>1939</v>
      </c>
      <c r="F11705" s="14" t="s">
        <v>1940</v>
      </c>
      <c r="G11705" s="14" t="s">
        <v>6109</v>
      </c>
      <c r="H11705" s="20">
        <v>378556845</v>
      </c>
      <c r="I11705" s="20">
        <v>378556845</v>
      </c>
      <c r="J11705" s="21">
        <f>IFERROR((I11705/H11705),0)</f>
        <v>1</v>
      </c>
      <c r="K11705" s="20"/>
      <c r="L11705" s="20"/>
      <c r="M11705" s="22"/>
    </row>
    <row r="11706" spans="1:13" s="14" customFormat="1" ht="30" outlineLevel="2" x14ac:dyDescent="0.25">
      <c r="A11706" s="34"/>
      <c r="B11706" s="44" t="s">
        <v>3747</v>
      </c>
      <c r="C11706" s="31" t="s">
        <v>3118</v>
      </c>
      <c r="D11706" s="14" t="s">
        <v>849</v>
      </c>
      <c r="E11706" s="14" t="s">
        <v>1939</v>
      </c>
      <c r="F11706" s="14" t="s">
        <v>1940</v>
      </c>
      <c r="G11706" s="14" t="s">
        <v>6481</v>
      </c>
      <c r="H11706" s="20">
        <v>4308</v>
      </c>
      <c r="I11706" s="20">
        <v>4308</v>
      </c>
      <c r="J11706" s="21">
        <f>IFERROR((I11706/H11706),0)</f>
        <v>1</v>
      </c>
      <c r="K11706" s="20"/>
      <c r="L11706" s="20"/>
      <c r="M11706" s="22"/>
    </row>
    <row r="11707" spans="1:13" s="14" customFormat="1" ht="30" outlineLevel="2" x14ac:dyDescent="0.25">
      <c r="A11707" s="34"/>
      <c r="B11707" s="44" t="s">
        <v>3747</v>
      </c>
      <c r="C11707" s="31" t="s">
        <v>3118</v>
      </c>
      <c r="D11707" s="14" t="s">
        <v>849</v>
      </c>
      <c r="E11707" s="14" t="s">
        <v>1939</v>
      </c>
      <c r="F11707" s="14" t="s">
        <v>1940</v>
      </c>
      <c r="G11707" s="14" t="s">
        <v>6492</v>
      </c>
      <c r="H11707" s="20">
        <v>105963484</v>
      </c>
      <c r="I11707" s="20">
        <v>105963484</v>
      </c>
      <c r="J11707" s="21">
        <f>IFERROR((I11707/H11707),0)</f>
        <v>1</v>
      </c>
      <c r="K11707" s="20"/>
      <c r="L11707" s="20"/>
      <c r="M11707" s="22"/>
    </row>
    <row r="11708" spans="1:13" s="14" customFormat="1" ht="30" outlineLevel="2" x14ac:dyDescent="0.25">
      <c r="A11708" s="34"/>
      <c r="B11708" s="44" t="s">
        <v>3747</v>
      </c>
      <c r="C11708" s="31" t="s">
        <v>3118</v>
      </c>
      <c r="D11708" s="14" t="s">
        <v>849</v>
      </c>
      <c r="E11708" s="14" t="s">
        <v>1939</v>
      </c>
      <c r="F11708" s="14" t="s">
        <v>1940</v>
      </c>
      <c r="G11708" s="14" t="s">
        <v>6493</v>
      </c>
      <c r="H11708" s="20">
        <v>-139306395</v>
      </c>
      <c r="I11708" s="20"/>
      <c r="J11708" s="21">
        <f>IFERROR((I11708/H11708),0)</f>
        <v>0</v>
      </c>
      <c r="K11708" s="20"/>
      <c r="L11708" s="20"/>
      <c r="M11708" s="22"/>
    </row>
    <row r="11709" spans="1:13" s="14" customFormat="1" ht="30" outlineLevel="1" x14ac:dyDescent="0.25">
      <c r="A11709" s="34"/>
      <c r="B11709" s="46" t="s">
        <v>8348</v>
      </c>
      <c r="C11709" s="40" t="str">
        <f>C11708</f>
        <v>ASIGNACIÓN PARA LA INVERSIÓN LOCAL  - AMBIENTE Y DESARROLLO SOSTENIBLE</v>
      </c>
      <c r="D11709" s="39" t="str">
        <f>D11708</f>
        <v xml:space="preserve">CÓRDOBA                                           </v>
      </c>
      <c r="E11709" s="39" t="str">
        <f>E11708</f>
        <v>23182</v>
      </c>
      <c r="F11709" s="39" t="str">
        <f>F11708</f>
        <v xml:space="preserve">CHINÚ                                             </v>
      </c>
      <c r="G11709" s="39" t="s">
        <v>10656</v>
      </c>
      <c r="H11709" s="20">
        <f>SUBTOTAL(9,H11704:H11708)</f>
        <v>1041750217</v>
      </c>
      <c r="I11709" s="20">
        <f>SUBTOTAL(9,I11704:I11708)</f>
        <v>926641928.21000004</v>
      </c>
      <c r="J11709" s="42">
        <f>+I11709/H11709</f>
        <v>0.88950490538750715</v>
      </c>
      <c r="K11709" s="20">
        <f>SUBTOTAL(9,K11704:K11708)</f>
        <v>514699172.74000001</v>
      </c>
      <c r="L11709" s="20">
        <f>SUBTOTAL(9,L11704:L11708)</f>
        <v>442117291.21000004</v>
      </c>
      <c r="M11709" s="7">
        <f>IFERROR((L11709/K11709),"N.A")</f>
        <v>0.85898193474139373</v>
      </c>
    </row>
    <row r="11710" spans="1:13" s="14" customFormat="1" ht="30" outlineLevel="2" x14ac:dyDescent="0.25">
      <c r="A11710" s="34"/>
      <c r="B11710" s="44" t="s">
        <v>3748</v>
      </c>
      <c r="C11710" s="31" t="s">
        <v>3118</v>
      </c>
      <c r="D11710" s="14" t="s">
        <v>849</v>
      </c>
      <c r="E11710" s="14" t="s">
        <v>1942</v>
      </c>
      <c r="F11710" s="14" t="s">
        <v>1943</v>
      </c>
      <c r="G11710" s="14" t="s">
        <v>16</v>
      </c>
      <c r="H11710" s="15">
        <v>599253630</v>
      </c>
      <c r="I11710" s="15">
        <v>380370752.75999999</v>
      </c>
      <c r="J11710" s="16">
        <f>IFERROR((I11710/H11710),0)</f>
        <v>0.63474084046850077</v>
      </c>
      <c r="K11710" s="15">
        <v>442815777.04999995</v>
      </c>
      <c r="L11710" s="15">
        <v>380370752.75999999</v>
      </c>
      <c r="M11710" s="17">
        <f>L11710/K11710</f>
        <v>0.85898193441524762</v>
      </c>
    </row>
    <row r="11711" spans="1:13" s="14" customFormat="1" ht="30" outlineLevel="2" x14ac:dyDescent="0.25">
      <c r="A11711" s="34"/>
      <c r="B11711" s="44" t="s">
        <v>3748</v>
      </c>
      <c r="C11711" s="31" t="s">
        <v>3118</v>
      </c>
      <c r="D11711" s="14" t="s">
        <v>849</v>
      </c>
      <c r="E11711" s="14" t="s">
        <v>1942</v>
      </c>
      <c r="F11711" s="14" t="s">
        <v>1943</v>
      </c>
      <c r="G11711" s="14" t="s">
        <v>6109</v>
      </c>
      <c r="H11711" s="20">
        <v>603837056</v>
      </c>
      <c r="I11711" s="20">
        <v>603837056</v>
      </c>
      <c r="J11711" s="21">
        <f>IFERROR((I11711/H11711),0)</f>
        <v>1</v>
      </c>
      <c r="K11711" s="20"/>
      <c r="L11711" s="20"/>
      <c r="M11711" s="22"/>
    </row>
    <row r="11712" spans="1:13" s="14" customFormat="1" ht="30" outlineLevel="2" x14ac:dyDescent="0.25">
      <c r="A11712" s="34"/>
      <c r="B11712" s="44" t="s">
        <v>3748</v>
      </c>
      <c r="C11712" s="31" t="s">
        <v>3118</v>
      </c>
      <c r="D11712" s="14" t="s">
        <v>849</v>
      </c>
      <c r="E11712" s="14" t="s">
        <v>1942</v>
      </c>
      <c r="F11712" s="14" t="s">
        <v>1943</v>
      </c>
      <c r="G11712" s="14" t="s">
        <v>6481</v>
      </c>
      <c r="H11712" s="20">
        <v>3706</v>
      </c>
      <c r="I11712" s="20">
        <v>3706</v>
      </c>
      <c r="J11712" s="21">
        <f>IFERROR((I11712/H11712),0)</f>
        <v>1</v>
      </c>
      <c r="K11712" s="20"/>
      <c r="L11712" s="20"/>
      <c r="M11712" s="22"/>
    </row>
    <row r="11713" spans="1:13" s="14" customFormat="1" ht="30" outlineLevel="2" x14ac:dyDescent="0.25">
      <c r="A11713" s="34"/>
      <c r="B11713" s="44" t="s">
        <v>3748</v>
      </c>
      <c r="C11713" s="31" t="s">
        <v>3118</v>
      </c>
      <c r="D11713" s="14" t="s">
        <v>849</v>
      </c>
      <c r="E11713" s="14" t="s">
        <v>1942</v>
      </c>
      <c r="F11713" s="14" t="s">
        <v>1943</v>
      </c>
      <c r="G11713" s="14" t="s">
        <v>6492</v>
      </c>
      <c r="H11713" s="20">
        <v>91164519</v>
      </c>
      <c r="I11713" s="20">
        <v>91164519</v>
      </c>
      <c r="J11713" s="21">
        <f>IFERROR((I11713/H11713),0)</f>
        <v>1</v>
      </c>
      <c r="K11713" s="20"/>
      <c r="L11713" s="20"/>
      <c r="M11713" s="22"/>
    </row>
    <row r="11714" spans="1:13" s="14" customFormat="1" ht="30" outlineLevel="2" x14ac:dyDescent="0.25">
      <c r="A11714" s="34"/>
      <c r="B11714" s="44" t="s">
        <v>3748</v>
      </c>
      <c r="C11714" s="31" t="s">
        <v>3118</v>
      </c>
      <c r="D11714" s="14" t="s">
        <v>849</v>
      </c>
      <c r="E11714" s="14" t="s">
        <v>1942</v>
      </c>
      <c r="F11714" s="14" t="s">
        <v>1943</v>
      </c>
      <c r="G11714" s="14" t="s">
        <v>6493</v>
      </c>
      <c r="H11714" s="20">
        <v>-119850726</v>
      </c>
      <c r="I11714" s="20"/>
      <c r="J11714" s="21">
        <f>IFERROR((I11714/H11714),0)</f>
        <v>0</v>
      </c>
      <c r="K11714" s="20"/>
      <c r="L11714" s="20"/>
      <c r="M11714" s="22"/>
    </row>
    <row r="11715" spans="1:13" s="14" customFormat="1" ht="30" outlineLevel="1" x14ac:dyDescent="0.25">
      <c r="A11715" s="34"/>
      <c r="B11715" s="46" t="s">
        <v>8349</v>
      </c>
      <c r="C11715" s="40" t="str">
        <f>C11714</f>
        <v>ASIGNACIÓN PARA LA INVERSIÓN LOCAL  - AMBIENTE Y DESARROLLO SOSTENIBLE</v>
      </c>
      <c r="D11715" s="39" t="str">
        <f>D11714</f>
        <v xml:space="preserve">CÓRDOBA                                           </v>
      </c>
      <c r="E11715" s="39" t="str">
        <f>E11714</f>
        <v>23168</v>
      </c>
      <c r="F11715" s="39" t="str">
        <f>F11714</f>
        <v xml:space="preserve">CHIMÁ                                             </v>
      </c>
      <c r="G11715" s="39" t="s">
        <v>10656</v>
      </c>
      <c r="H11715" s="20">
        <f>SUBTOTAL(9,H11710:H11714)</f>
        <v>1174408185</v>
      </c>
      <c r="I11715" s="20">
        <f>SUBTOTAL(9,I11710:I11714)</f>
        <v>1075376033.76</v>
      </c>
      <c r="J11715" s="42">
        <f>+I11715/H11715</f>
        <v>0.91567484584586745</v>
      </c>
      <c r="K11715" s="20">
        <f>SUBTOTAL(9,K11710:K11714)</f>
        <v>442815777.04999995</v>
      </c>
      <c r="L11715" s="20">
        <f>SUBTOTAL(9,L11710:L11714)</f>
        <v>380370752.75999999</v>
      </c>
      <c r="M11715" s="7">
        <f>IFERROR((L11715/K11715),"N.A")</f>
        <v>0.85898193441524762</v>
      </c>
    </row>
    <row r="11716" spans="1:13" s="14" customFormat="1" ht="30" outlineLevel="2" x14ac:dyDescent="0.25">
      <c r="A11716" s="34"/>
      <c r="B11716" s="44" t="s">
        <v>3749</v>
      </c>
      <c r="C11716" s="31" t="s">
        <v>3118</v>
      </c>
      <c r="D11716" s="14" t="s">
        <v>849</v>
      </c>
      <c r="E11716" s="14" t="s">
        <v>1945</v>
      </c>
      <c r="F11716" s="14" t="s">
        <v>1946</v>
      </c>
      <c r="G11716" s="14" t="s">
        <v>16</v>
      </c>
      <c r="H11716" s="15">
        <v>960301916</v>
      </c>
      <c r="I11716" s="15">
        <v>609542845.27999985</v>
      </c>
      <c r="J11716" s="16">
        <f>IFERROR((I11716/H11716),0)</f>
        <v>0.63474084048375456</v>
      </c>
      <c r="K11716" s="15">
        <v>709610785.20000005</v>
      </c>
      <c r="L11716" s="15">
        <v>609542845.27999985</v>
      </c>
      <c r="M11716" s="17">
        <f>L11716/K11716</f>
        <v>0.85898193487603691</v>
      </c>
    </row>
    <row r="11717" spans="1:13" s="14" customFormat="1" ht="30" outlineLevel="2" x14ac:dyDescent="0.25">
      <c r="A11717" s="34"/>
      <c r="B11717" s="44" t="s">
        <v>3749</v>
      </c>
      <c r="C11717" s="31" t="s">
        <v>3118</v>
      </c>
      <c r="D11717" s="14" t="s">
        <v>849</v>
      </c>
      <c r="E11717" s="14" t="s">
        <v>1945</v>
      </c>
      <c r="F11717" s="14" t="s">
        <v>1946</v>
      </c>
      <c r="G11717" s="14" t="s">
        <v>6109</v>
      </c>
      <c r="H11717" s="20">
        <v>446901730</v>
      </c>
      <c r="I11717" s="20">
        <v>446901730</v>
      </c>
      <c r="J11717" s="21">
        <f>IFERROR((I11717/H11717),0)</f>
        <v>1</v>
      </c>
      <c r="K11717" s="20"/>
      <c r="L11717" s="20"/>
      <c r="M11717" s="22"/>
    </row>
    <row r="11718" spans="1:13" s="14" customFormat="1" ht="30" outlineLevel="2" x14ac:dyDescent="0.25">
      <c r="A11718" s="34"/>
      <c r="B11718" s="44" t="s">
        <v>3749</v>
      </c>
      <c r="C11718" s="31" t="s">
        <v>3118</v>
      </c>
      <c r="D11718" s="14" t="s">
        <v>849</v>
      </c>
      <c r="E11718" s="14" t="s">
        <v>1945</v>
      </c>
      <c r="F11718" s="14" t="s">
        <v>1946</v>
      </c>
      <c r="G11718" s="14" t="s">
        <v>6481</v>
      </c>
      <c r="H11718" s="20">
        <v>5939</v>
      </c>
      <c r="I11718" s="20">
        <v>5939</v>
      </c>
      <c r="J11718" s="21">
        <f>IFERROR((I11718/H11718),0)</f>
        <v>1</v>
      </c>
      <c r="K11718" s="20"/>
      <c r="L11718" s="20"/>
      <c r="M11718" s="22"/>
    </row>
    <row r="11719" spans="1:13" s="14" customFormat="1" ht="30" outlineLevel="2" x14ac:dyDescent="0.25">
      <c r="A11719" s="34"/>
      <c r="B11719" s="44" t="s">
        <v>3749</v>
      </c>
      <c r="C11719" s="31" t="s">
        <v>3118</v>
      </c>
      <c r="D11719" s="14" t="s">
        <v>849</v>
      </c>
      <c r="E11719" s="14" t="s">
        <v>1945</v>
      </c>
      <c r="F11719" s="14" t="s">
        <v>1946</v>
      </c>
      <c r="G11719" s="14" t="s">
        <v>6492</v>
      </c>
      <c r="H11719" s="20">
        <v>146090833</v>
      </c>
      <c r="I11719" s="20">
        <v>146090833</v>
      </c>
      <c r="J11719" s="21">
        <f>IFERROR((I11719/H11719),0)</f>
        <v>1</v>
      </c>
      <c r="K11719" s="20"/>
      <c r="L11719" s="20"/>
      <c r="M11719" s="22"/>
    </row>
    <row r="11720" spans="1:13" s="14" customFormat="1" ht="30" outlineLevel="2" x14ac:dyDescent="0.25">
      <c r="A11720" s="34"/>
      <c r="B11720" s="44" t="s">
        <v>3749</v>
      </c>
      <c r="C11720" s="31" t="s">
        <v>3118</v>
      </c>
      <c r="D11720" s="14" t="s">
        <v>849</v>
      </c>
      <c r="E11720" s="14" t="s">
        <v>1945</v>
      </c>
      <c r="F11720" s="14" t="s">
        <v>1946</v>
      </c>
      <c r="G11720" s="14" t="s">
        <v>6493</v>
      </c>
      <c r="H11720" s="20">
        <v>-192060383</v>
      </c>
      <c r="I11720" s="20"/>
      <c r="J11720" s="21">
        <f>IFERROR((I11720/H11720),0)</f>
        <v>0</v>
      </c>
      <c r="K11720" s="20"/>
      <c r="L11720" s="20"/>
      <c r="M11720" s="22"/>
    </row>
    <row r="11721" spans="1:13" s="14" customFormat="1" ht="30" outlineLevel="1" x14ac:dyDescent="0.25">
      <c r="A11721" s="34"/>
      <c r="B11721" s="46" t="s">
        <v>8350</v>
      </c>
      <c r="C11721" s="40" t="str">
        <f>C11720</f>
        <v>ASIGNACIÓN PARA LA INVERSIÓN LOCAL  - AMBIENTE Y DESARROLLO SOSTENIBLE</v>
      </c>
      <c r="D11721" s="39" t="str">
        <f>D11720</f>
        <v xml:space="preserve">CÓRDOBA                                           </v>
      </c>
      <c r="E11721" s="39" t="str">
        <f>E11720</f>
        <v>23162</v>
      </c>
      <c r="F11721" s="39" t="str">
        <f>F11720</f>
        <v xml:space="preserve">CERETÉ                                            </v>
      </c>
      <c r="G11721" s="39" t="s">
        <v>10656</v>
      </c>
      <c r="H11721" s="20">
        <f>SUBTOTAL(9,H11716:H11720)</f>
        <v>1361240035</v>
      </c>
      <c r="I11721" s="20">
        <f>SUBTOTAL(9,I11716:I11720)</f>
        <v>1202541347.2799997</v>
      </c>
      <c r="J11721" s="42">
        <f>+I11721/H11721</f>
        <v>0.88341608853724296</v>
      </c>
      <c r="K11721" s="20">
        <f>SUBTOTAL(9,K11716:K11720)</f>
        <v>709610785.20000005</v>
      </c>
      <c r="L11721" s="20">
        <f>SUBTOTAL(9,L11716:L11720)</f>
        <v>609542845.27999985</v>
      </c>
      <c r="M11721" s="7">
        <f>IFERROR((L11721/K11721),"N.A")</f>
        <v>0.85898193487603691</v>
      </c>
    </row>
    <row r="11722" spans="1:13" s="14" customFormat="1" ht="30" outlineLevel="2" x14ac:dyDescent="0.25">
      <c r="A11722" s="34"/>
      <c r="B11722" s="44" t="s">
        <v>3750</v>
      </c>
      <c r="C11722" s="31" t="s">
        <v>3118</v>
      </c>
      <c r="D11722" s="14" t="s">
        <v>849</v>
      </c>
      <c r="E11722" s="14" t="s">
        <v>1948</v>
      </c>
      <c r="F11722" s="14" t="s">
        <v>1949</v>
      </c>
      <c r="G11722" s="14" t="s">
        <v>16</v>
      </c>
      <c r="H11722" s="15">
        <v>856464423</v>
      </c>
      <c r="I11722" s="15">
        <v>543632947.68999994</v>
      </c>
      <c r="J11722" s="16">
        <f>IFERROR((I11722/H11722),0)</f>
        <v>0.63474084047271617</v>
      </c>
      <c r="K11722" s="15">
        <v>632880536.53999996</v>
      </c>
      <c r="L11722" s="15">
        <v>543632947.68999994</v>
      </c>
      <c r="M11722" s="17">
        <f>L11722/K11722</f>
        <v>0.85898193466665518</v>
      </c>
    </row>
    <row r="11723" spans="1:13" s="14" customFormat="1" ht="30" outlineLevel="2" x14ac:dyDescent="0.25">
      <c r="A11723" s="34"/>
      <c r="B11723" s="44" t="s">
        <v>3750</v>
      </c>
      <c r="C11723" s="31" t="s">
        <v>3118</v>
      </c>
      <c r="D11723" s="14" t="s">
        <v>849</v>
      </c>
      <c r="E11723" s="14" t="s">
        <v>1948</v>
      </c>
      <c r="F11723" s="14" t="s">
        <v>1949</v>
      </c>
      <c r="G11723" s="14" t="s">
        <v>6109</v>
      </c>
      <c r="H11723" s="20">
        <v>364784087</v>
      </c>
      <c r="I11723" s="20">
        <v>364784087</v>
      </c>
      <c r="J11723" s="21">
        <f>IFERROR((I11723/H11723),0)</f>
        <v>1</v>
      </c>
      <c r="K11723" s="20"/>
      <c r="L11723" s="20"/>
      <c r="M11723" s="22"/>
    </row>
    <row r="11724" spans="1:13" s="14" customFormat="1" ht="30" outlineLevel="2" x14ac:dyDescent="0.25">
      <c r="A11724" s="34"/>
      <c r="B11724" s="44" t="s">
        <v>3750</v>
      </c>
      <c r="C11724" s="31" t="s">
        <v>3118</v>
      </c>
      <c r="D11724" s="14" t="s">
        <v>849</v>
      </c>
      <c r="E11724" s="14" t="s">
        <v>1948</v>
      </c>
      <c r="F11724" s="14" t="s">
        <v>1949</v>
      </c>
      <c r="G11724" s="14" t="s">
        <v>6481</v>
      </c>
      <c r="H11724" s="20">
        <v>5297</v>
      </c>
      <c r="I11724" s="20">
        <v>5297</v>
      </c>
      <c r="J11724" s="21">
        <f>IFERROR((I11724/H11724),0)</f>
        <v>1</v>
      </c>
      <c r="K11724" s="20"/>
      <c r="L11724" s="20"/>
      <c r="M11724" s="22"/>
    </row>
    <row r="11725" spans="1:13" s="14" customFormat="1" ht="30" outlineLevel="2" x14ac:dyDescent="0.25">
      <c r="A11725" s="34"/>
      <c r="B11725" s="44" t="s">
        <v>3750</v>
      </c>
      <c r="C11725" s="31" t="s">
        <v>3118</v>
      </c>
      <c r="D11725" s="14" t="s">
        <v>849</v>
      </c>
      <c r="E11725" s="14" t="s">
        <v>1948</v>
      </c>
      <c r="F11725" s="14" t="s">
        <v>1949</v>
      </c>
      <c r="G11725" s="14" t="s">
        <v>6492</v>
      </c>
      <c r="H11725" s="20">
        <v>130294025</v>
      </c>
      <c r="I11725" s="20">
        <v>130294025</v>
      </c>
      <c r="J11725" s="21">
        <f>IFERROR((I11725/H11725),0)</f>
        <v>1</v>
      </c>
      <c r="K11725" s="20"/>
      <c r="L11725" s="20"/>
      <c r="M11725" s="22"/>
    </row>
    <row r="11726" spans="1:13" s="14" customFormat="1" ht="30" outlineLevel="2" x14ac:dyDescent="0.25">
      <c r="A11726" s="34"/>
      <c r="B11726" s="44" t="s">
        <v>3750</v>
      </c>
      <c r="C11726" s="31" t="s">
        <v>3118</v>
      </c>
      <c r="D11726" s="14" t="s">
        <v>849</v>
      </c>
      <c r="E11726" s="14" t="s">
        <v>1948</v>
      </c>
      <c r="F11726" s="14" t="s">
        <v>1949</v>
      </c>
      <c r="G11726" s="14" t="s">
        <v>6493</v>
      </c>
      <c r="H11726" s="20">
        <v>-171292885</v>
      </c>
      <c r="I11726" s="20"/>
      <c r="J11726" s="21">
        <f>IFERROR((I11726/H11726),0)</f>
        <v>0</v>
      </c>
      <c r="K11726" s="20"/>
      <c r="L11726" s="20"/>
      <c r="M11726" s="22"/>
    </row>
    <row r="11727" spans="1:13" s="14" customFormat="1" ht="30" outlineLevel="1" x14ac:dyDescent="0.25">
      <c r="A11727" s="34"/>
      <c r="B11727" s="46" t="s">
        <v>8351</v>
      </c>
      <c r="C11727" s="40" t="str">
        <f>C11726</f>
        <v>ASIGNACIÓN PARA LA INVERSIÓN LOCAL  - AMBIENTE Y DESARROLLO SOSTENIBLE</v>
      </c>
      <c r="D11727" s="39" t="str">
        <f>D11726</f>
        <v xml:space="preserve">CÓRDOBA                                           </v>
      </c>
      <c r="E11727" s="39" t="str">
        <f>E11726</f>
        <v>23090</v>
      </c>
      <c r="F11727" s="39" t="str">
        <f>F11726</f>
        <v xml:space="preserve">CANALETE                                          </v>
      </c>
      <c r="G11727" s="39" t="s">
        <v>10656</v>
      </c>
      <c r="H11727" s="20">
        <f>SUBTOTAL(9,H11722:H11726)</f>
        <v>1180254947</v>
      </c>
      <c r="I11727" s="20">
        <f>SUBTOTAL(9,I11722:I11726)</f>
        <v>1038716356.6899999</v>
      </c>
      <c r="J11727" s="42">
        <f>+I11727/H11727</f>
        <v>0.88007795208165307</v>
      </c>
      <c r="K11727" s="20">
        <f>SUBTOTAL(9,K11722:K11726)</f>
        <v>632880536.53999996</v>
      </c>
      <c r="L11727" s="20">
        <f>SUBTOTAL(9,L11722:L11726)</f>
        <v>543632947.68999994</v>
      </c>
      <c r="M11727" s="7">
        <f>IFERROR((L11727/K11727),"N.A")</f>
        <v>0.85898193466665518</v>
      </c>
    </row>
    <row r="11728" spans="1:13" s="14" customFormat="1" ht="30" outlineLevel="2" x14ac:dyDescent="0.25">
      <c r="A11728" s="34"/>
      <c r="B11728" s="44" t="s">
        <v>3751</v>
      </c>
      <c r="C11728" s="31" t="s">
        <v>3118</v>
      </c>
      <c r="D11728" s="14" t="s">
        <v>849</v>
      </c>
      <c r="E11728" s="14" t="s">
        <v>1951</v>
      </c>
      <c r="F11728" s="14" t="s">
        <v>541</v>
      </c>
      <c r="G11728" s="14" t="s">
        <v>16</v>
      </c>
      <c r="H11728" s="15">
        <v>674712228</v>
      </c>
      <c r="I11728" s="15">
        <v>428267406.67999995</v>
      </c>
      <c r="J11728" s="16">
        <f>IFERROR((I11728/H11728),0)</f>
        <v>0.63474084047577084</v>
      </c>
      <c r="K11728" s="15">
        <v>498575568.82999986</v>
      </c>
      <c r="L11728" s="15">
        <v>428267406.67999995</v>
      </c>
      <c r="M11728" s="17">
        <f>L11728/K11728</f>
        <v>0.8589819346443488</v>
      </c>
    </row>
    <row r="11729" spans="1:13" s="14" customFormat="1" ht="30" outlineLevel="2" x14ac:dyDescent="0.25">
      <c r="A11729" s="34"/>
      <c r="B11729" s="44" t="s">
        <v>3751</v>
      </c>
      <c r="C11729" s="31" t="s">
        <v>3118</v>
      </c>
      <c r="D11729" s="14" t="s">
        <v>849</v>
      </c>
      <c r="E11729" s="14" t="s">
        <v>1951</v>
      </c>
      <c r="F11729" s="14" t="s">
        <v>541</v>
      </c>
      <c r="G11729" s="14" t="s">
        <v>6109</v>
      </c>
      <c r="H11729" s="20">
        <v>176011542</v>
      </c>
      <c r="I11729" s="20">
        <v>176011542</v>
      </c>
      <c r="J11729" s="21">
        <f>IFERROR((I11729/H11729),0)</f>
        <v>1</v>
      </c>
      <c r="K11729" s="20"/>
      <c r="L11729" s="20"/>
      <c r="M11729" s="22"/>
    </row>
    <row r="11730" spans="1:13" s="14" customFormat="1" ht="30" outlineLevel="2" x14ac:dyDescent="0.25">
      <c r="A11730" s="34"/>
      <c r="B11730" s="44" t="s">
        <v>3751</v>
      </c>
      <c r="C11730" s="31" t="s">
        <v>3118</v>
      </c>
      <c r="D11730" s="14" t="s">
        <v>849</v>
      </c>
      <c r="E11730" s="14" t="s">
        <v>1951</v>
      </c>
      <c r="F11730" s="14" t="s">
        <v>541</v>
      </c>
      <c r="G11730" s="14" t="s">
        <v>6481</v>
      </c>
      <c r="H11730" s="20">
        <v>4173</v>
      </c>
      <c r="I11730" s="20">
        <v>4173</v>
      </c>
      <c r="J11730" s="21">
        <f>IFERROR((I11730/H11730),0)</f>
        <v>1</v>
      </c>
      <c r="K11730" s="20"/>
      <c r="L11730" s="20"/>
      <c r="M11730" s="22"/>
    </row>
    <row r="11731" spans="1:13" s="14" customFormat="1" ht="30" outlineLevel="2" x14ac:dyDescent="0.25">
      <c r="A11731" s="34"/>
      <c r="B11731" s="44" t="s">
        <v>3751</v>
      </c>
      <c r="C11731" s="31" t="s">
        <v>3118</v>
      </c>
      <c r="D11731" s="14" t="s">
        <v>849</v>
      </c>
      <c r="E11731" s="14" t="s">
        <v>1951</v>
      </c>
      <c r="F11731" s="14" t="s">
        <v>541</v>
      </c>
      <c r="G11731" s="14" t="s">
        <v>6492</v>
      </c>
      <c r="H11731" s="20">
        <v>102644044</v>
      </c>
      <c r="I11731" s="20">
        <v>102644044</v>
      </c>
      <c r="J11731" s="21">
        <f>IFERROR((I11731/H11731),0)</f>
        <v>1</v>
      </c>
      <c r="K11731" s="20"/>
      <c r="L11731" s="20"/>
      <c r="M11731" s="22"/>
    </row>
    <row r="11732" spans="1:13" s="14" customFormat="1" ht="30" outlineLevel="2" x14ac:dyDescent="0.25">
      <c r="A11732" s="34"/>
      <c r="B11732" s="44" t="s">
        <v>3751</v>
      </c>
      <c r="C11732" s="31" t="s">
        <v>3118</v>
      </c>
      <c r="D11732" s="14" t="s">
        <v>849</v>
      </c>
      <c r="E11732" s="14" t="s">
        <v>1951</v>
      </c>
      <c r="F11732" s="14" t="s">
        <v>541</v>
      </c>
      <c r="G11732" s="14" t="s">
        <v>6493</v>
      </c>
      <c r="H11732" s="20">
        <v>-134942446</v>
      </c>
      <c r="I11732" s="20"/>
      <c r="J11732" s="21">
        <f>IFERROR((I11732/H11732),0)</f>
        <v>0</v>
      </c>
      <c r="K11732" s="20"/>
      <c r="L11732" s="20"/>
      <c r="M11732" s="22"/>
    </row>
    <row r="11733" spans="1:13" s="14" customFormat="1" ht="30" outlineLevel="1" x14ac:dyDescent="0.25">
      <c r="A11733" s="34"/>
      <c r="B11733" s="46" t="s">
        <v>8352</v>
      </c>
      <c r="C11733" s="40" t="str">
        <f>C11732</f>
        <v>ASIGNACIÓN PARA LA INVERSIÓN LOCAL  - AMBIENTE Y DESARROLLO SOSTENIBLE</v>
      </c>
      <c r="D11733" s="39" t="str">
        <f>D11732</f>
        <v xml:space="preserve">CÓRDOBA                                           </v>
      </c>
      <c r="E11733" s="39" t="str">
        <f>E11732</f>
        <v>23079</v>
      </c>
      <c r="F11733" s="39" t="str">
        <f>F11732</f>
        <v xml:space="preserve">BUENAVISTA                                        </v>
      </c>
      <c r="G11733" s="39" t="s">
        <v>10656</v>
      </c>
      <c r="H11733" s="20">
        <f>SUBTOTAL(9,H11728:H11732)</f>
        <v>818429541</v>
      </c>
      <c r="I11733" s="20">
        <f>SUBTOTAL(9,I11728:I11732)</f>
        <v>706927165.67999995</v>
      </c>
      <c r="J11733" s="42">
        <f>+I11733/H11733</f>
        <v>0.86376056858387518</v>
      </c>
      <c r="K11733" s="20">
        <f>SUBTOTAL(9,K11728:K11732)</f>
        <v>498575568.82999986</v>
      </c>
      <c r="L11733" s="20">
        <f>SUBTOTAL(9,L11728:L11732)</f>
        <v>428267406.67999995</v>
      </c>
      <c r="M11733" s="7">
        <f>IFERROR((L11733/K11733),"N.A")</f>
        <v>0.8589819346443488</v>
      </c>
    </row>
    <row r="11734" spans="1:13" s="14" customFormat="1" ht="30" outlineLevel="2" x14ac:dyDescent="0.25">
      <c r="A11734" s="34"/>
      <c r="B11734" s="44" t="s">
        <v>3752</v>
      </c>
      <c r="C11734" s="31" t="s">
        <v>3118</v>
      </c>
      <c r="D11734" s="14" t="s">
        <v>849</v>
      </c>
      <c r="E11734" s="14" t="s">
        <v>1953</v>
      </c>
      <c r="F11734" s="14" t="s">
        <v>1954</v>
      </c>
      <c r="G11734" s="14" t="s">
        <v>16</v>
      </c>
      <c r="H11734" s="15">
        <v>1004778162</v>
      </c>
      <c r="I11734" s="15">
        <v>637773735.02999997</v>
      </c>
      <c r="J11734" s="16">
        <f>IFERROR((I11734/H11734),0)</f>
        <v>0.63474084046623613</v>
      </c>
      <c r="K11734" s="15">
        <v>742476307.23000002</v>
      </c>
      <c r="L11734" s="15">
        <v>637773735.02999997</v>
      </c>
      <c r="M11734" s="17">
        <f>L11734/K11734</f>
        <v>0.85898193493793751</v>
      </c>
    </row>
    <row r="11735" spans="1:13" s="14" customFormat="1" ht="30" outlineLevel="2" x14ac:dyDescent="0.25">
      <c r="A11735" s="34"/>
      <c r="B11735" s="44" t="s">
        <v>3752</v>
      </c>
      <c r="C11735" s="31" t="s">
        <v>3118</v>
      </c>
      <c r="D11735" s="14" t="s">
        <v>849</v>
      </c>
      <c r="E11735" s="14" t="s">
        <v>1953</v>
      </c>
      <c r="F11735" s="14" t="s">
        <v>1954</v>
      </c>
      <c r="G11735" s="14" t="s">
        <v>6109</v>
      </c>
      <c r="H11735" s="20">
        <v>264351872</v>
      </c>
      <c r="I11735" s="20">
        <v>264351872</v>
      </c>
      <c r="J11735" s="21">
        <f>IFERROR((I11735/H11735),0)</f>
        <v>1</v>
      </c>
      <c r="K11735" s="20"/>
      <c r="L11735" s="20"/>
      <c r="M11735" s="22"/>
    </row>
    <row r="11736" spans="1:13" s="14" customFormat="1" ht="30" outlineLevel="2" x14ac:dyDescent="0.25">
      <c r="A11736" s="34"/>
      <c r="B11736" s="44" t="s">
        <v>3752</v>
      </c>
      <c r="C11736" s="31" t="s">
        <v>3118</v>
      </c>
      <c r="D11736" s="14" t="s">
        <v>849</v>
      </c>
      <c r="E11736" s="14" t="s">
        <v>1953</v>
      </c>
      <c r="F11736" s="14" t="s">
        <v>1954</v>
      </c>
      <c r="G11736" s="14" t="s">
        <v>6481</v>
      </c>
      <c r="H11736" s="20">
        <v>6214</v>
      </c>
      <c r="I11736" s="20">
        <v>6214</v>
      </c>
      <c r="J11736" s="21">
        <f>IFERROR((I11736/H11736),0)</f>
        <v>1</v>
      </c>
      <c r="K11736" s="20"/>
      <c r="L11736" s="20"/>
      <c r="M11736" s="22"/>
    </row>
    <row r="11737" spans="1:13" s="14" customFormat="1" ht="30" outlineLevel="2" x14ac:dyDescent="0.25">
      <c r="A11737" s="34"/>
      <c r="B11737" s="44" t="s">
        <v>3752</v>
      </c>
      <c r="C11737" s="31" t="s">
        <v>3118</v>
      </c>
      <c r="D11737" s="14" t="s">
        <v>849</v>
      </c>
      <c r="E11737" s="14" t="s">
        <v>1953</v>
      </c>
      <c r="F11737" s="14" t="s">
        <v>1954</v>
      </c>
      <c r="G11737" s="14" t="s">
        <v>6492</v>
      </c>
      <c r="H11737" s="20">
        <v>152857010</v>
      </c>
      <c r="I11737" s="20">
        <v>152857010</v>
      </c>
      <c r="J11737" s="21">
        <f>IFERROR((I11737/H11737),0)</f>
        <v>1</v>
      </c>
      <c r="K11737" s="20"/>
      <c r="L11737" s="20"/>
      <c r="M11737" s="22"/>
    </row>
    <row r="11738" spans="1:13" s="14" customFormat="1" ht="30" outlineLevel="2" x14ac:dyDescent="0.25">
      <c r="A11738" s="34"/>
      <c r="B11738" s="44" t="s">
        <v>3752</v>
      </c>
      <c r="C11738" s="31" t="s">
        <v>3118</v>
      </c>
      <c r="D11738" s="14" t="s">
        <v>849</v>
      </c>
      <c r="E11738" s="14" t="s">
        <v>1953</v>
      </c>
      <c r="F11738" s="14" t="s">
        <v>1954</v>
      </c>
      <c r="G11738" s="14" t="s">
        <v>6493</v>
      </c>
      <c r="H11738" s="20">
        <v>-200955632</v>
      </c>
      <c r="I11738" s="20"/>
      <c r="J11738" s="21">
        <f>IFERROR((I11738/H11738),0)</f>
        <v>0</v>
      </c>
      <c r="K11738" s="20"/>
      <c r="L11738" s="20"/>
      <c r="M11738" s="22"/>
    </row>
    <row r="11739" spans="1:13" s="14" customFormat="1" ht="30" outlineLevel="1" x14ac:dyDescent="0.25">
      <c r="A11739" s="34"/>
      <c r="B11739" s="46" t="s">
        <v>8353</v>
      </c>
      <c r="C11739" s="40" t="str">
        <f>C11738</f>
        <v>ASIGNACIÓN PARA LA INVERSIÓN LOCAL  - AMBIENTE Y DESARROLLO SOSTENIBLE</v>
      </c>
      <c r="D11739" s="39" t="str">
        <f>D11738</f>
        <v xml:space="preserve">CÓRDOBA                                           </v>
      </c>
      <c r="E11739" s="39" t="str">
        <f>E11738</f>
        <v>23068</v>
      </c>
      <c r="F11739" s="39" t="str">
        <f>F11738</f>
        <v xml:space="preserve">AYAPEL                                            </v>
      </c>
      <c r="G11739" s="39" t="s">
        <v>10656</v>
      </c>
      <c r="H11739" s="20">
        <f>SUBTOTAL(9,H11734:H11738)</f>
        <v>1221037626</v>
      </c>
      <c r="I11739" s="20">
        <f>SUBTOTAL(9,I11734:I11738)</f>
        <v>1054988831.03</v>
      </c>
      <c r="J11739" s="42">
        <f>+I11739/H11739</f>
        <v>0.86401009155306729</v>
      </c>
      <c r="K11739" s="20">
        <f>SUBTOTAL(9,K11734:K11738)</f>
        <v>742476307.23000002</v>
      </c>
      <c r="L11739" s="20">
        <f>SUBTOTAL(9,L11734:L11738)</f>
        <v>637773735.02999997</v>
      </c>
      <c r="M11739" s="7">
        <f>IFERROR((L11739/K11739),"N.A")</f>
        <v>0.85898193493793751</v>
      </c>
    </row>
    <row r="11740" spans="1:13" s="14" customFormat="1" ht="30" outlineLevel="2" x14ac:dyDescent="0.25">
      <c r="A11740" s="34"/>
      <c r="B11740" s="44" t="s">
        <v>3753</v>
      </c>
      <c r="C11740" s="31" t="s">
        <v>3118</v>
      </c>
      <c r="D11740" s="14" t="s">
        <v>849</v>
      </c>
      <c r="E11740" s="14" t="s">
        <v>1956</v>
      </c>
      <c r="F11740" s="14" t="s">
        <v>1957</v>
      </c>
      <c r="G11740" s="14" t="s">
        <v>16</v>
      </c>
      <c r="H11740" s="15">
        <v>2578833506</v>
      </c>
      <c r="I11740" s="15">
        <v>1636890947.03</v>
      </c>
      <c r="J11740" s="16">
        <f>IFERROR((I11740/H11740),0)</f>
        <v>0.6347408404697531</v>
      </c>
      <c r="K11740" s="15">
        <v>1905617430.2400005</v>
      </c>
      <c r="L11740" s="15">
        <v>1636890947.03</v>
      </c>
      <c r="M11740" s="17">
        <f>L11740/K11740</f>
        <v>0.8589819347023101</v>
      </c>
    </row>
    <row r="11741" spans="1:13" s="14" customFormat="1" ht="30" outlineLevel="2" x14ac:dyDescent="0.25">
      <c r="A11741" s="34"/>
      <c r="B11741" s="44" t="s">
        <v>3753</v>
      </c>
      <c r="C11741" s="31" t="s">
        <v>3118</v>
      </c>
      <c r="D11741" s="14" t="s">
        <v>849</v>
      </c>
      <c r="E11741" s="14" t="s">
        <v>1956</v>
      </c>
      <c r="F11741" s="14" t="s">
        <v>1957</v>
      </c>
      <c r="G11741" s="14" t="s">
        <v>6109</v>
      </c>
      <c r="H11741" s="20">
        <v>3126311141</v>
      </c>
      <c r="I11741" s="20">
        <v>3126311141</v>
      </c>
      <c r="J11741" s="21">
        <f>IFERROR((I11741/H11741),0)</f>
        <v>1</v>
      </c>
      <c r="K11741" s="20"/>
      <c r="L11741" s="20"/>
      <c r="M11741" s="22"/>
    </row>
    <row r="11742" spans="1:13" s="14" customFormat="1" ht="30" outlineLevel="2" x14ac:dyDescent="0.25">
      <c r="A11742" s="34"/>
      <c r="B11742" s="44" t="s">
        <v>3753</v>
      </c>
      <c r="C11742" s="31" t="s">
        <v>3118</v>
      </c>
      <c r="D11742" s="14" t="s">
        <v>849</v>
      </c>
      <c r="E11742" s="14" t="s">
        <v>1956</v>
      </c>
      <c r="F11742" s="14" t="s">
        <v>1957</v>
      </c>
      <c r="G11742" s="14" t="s">
        <v>6481</v>
      </c>
      <c r="H11742" s="20">
        <v>15950</v>
      </c>
      <c r="I11742" s="20">
        <v>15950</v>
      </c>
      <c r="J11742" s="21">
        <f>IFERROR((I11742/H11742),0)</f>
        <v>1</v>
      </c>
      <c r="K11742" s="20"/>
      <c r="L11742" s="20"/>
      <c r="M11742" s="22"/>
    </row>
    <row r="11743" spans="1:13" s="14" customFormat="1" ht="30" outlineLevel="2" x14ac:dyDescent="0.25">
      <c r="A11743" s="34"/>
      <c r="B11743" s="44" t="s">
        <v>3753</v>
      </c>
      <c r="C11743" s="31" t="s">
        <v>3118</v>
      </c>
      <c r="D11743" s="14" t="s">
        <v>849</v>
      </c>
      <c r="E11743" s="14" t="s">
        <v>1956</v>
      </c>
      <c r="F11743" s="14" t="s">
        <v>1957</v>
      </c>
      <c r="G11743" s="14" t="s">
        <v>6492</v>
      </c>
      <c r="H11743" s="20">
        <v>392318218</v>
      </c>
      <c r="I11743" s="20">
        <v>392318218</v>
      </c>
      <c r="J11743" s="21">
        <f>IFERROR((I11743/H11743),0)</f>
        <v>1</v>
      </c>
      <c r="K11743" s="20"/>
      <c r="L11743" s="20"/>
      <c r="M11743" s="22"/>
    </row>
    <row r="11744" spans="1:13" s="14" customFormat="1" ht="30" outlineLevel="2" x14ac:dyDescent="0.25">
      <c r="A11744" s="34"/>
      <c r="B11744" s="44" t="s">
        <v>3753</v>
      </c>
      <c r="C11744" s="31" t="s">
        <v>3118</v>
      </c>
      <c r="D11744" s="14" t="s">
        <v>849</v>
      </c>
      <c r="E11744" s="14" t="s">
        <v>1956</v>
      </c>
      <c r="F11744" s="14" t="s">
        <v>1957</v>
      </c>
      <c r="G11744" s="14" t="s">
        <v>6493</v>
      </c>
      <c r="H11744" s="20">
        <v>-515766701</v>
      </c>
      <c r="I11744" s="20"/>
      <c r="J11744" s="21">
        <f>IFERROR((I11744/H11744),0)</f>
        <v>0</v>
      </c>
      <c r="K11744" s="20"/>
      <c r="L11744" s="20"/>
      <c r="M11744" s="22"/>
    </row>
    <row r="11745" spans="1:13" s="14" customFormat="1" ht="30" outlineLevel="1" x14ac:dyDescent="0.25">
      <c r="A11745" s="34"/>
      <c r="B11745" s="46" t="s">
        <v>8354</v>
      </c>
      <c r="C11745" s="40" t="str">
        <f>C11744</f>
        <v>ASIGNACIÓN PARA LA INVERSIÓN LOCAL  - AMBIENTE Y DESARROLLO SOSTENIBLE</v>
      </c>
      <c r="D11745" s="39" t="str">
        <f>D11744</f>
        <v xml:space="preserve">CÓRDOBA                                           </v>
      </c>
      <c r="E11745" s="39" t="str">
        <f>E11744</f>
        <v>23001</v>
      </c>
      <c r="F11745" s="39" t="str">
        <f>F11744</f>
        <v xml:space="preserve">MONTERÍA                                          </v>
      </c>
      <c r="G11745" s="39" t="s">
        <v>10656</v>
      </c>
      <c r="H11745" s="20">
        <f>SUBTOTAL(9,H11740:H11744)</f>
        <v>5581712114</v>
      </c>
      <c r="I11745" s="20">
        <f>SUBTOTAL(9,I11740:I11744)</f>
        <v>5155536256.0299997</v>
      </c>
      <c r="J11745" s="42">
        <f>+I11745/H11745</f>
        <v>0.92364782538657453</v>
      </c>
      <c r="K11745" s="20">
        <f>SUBTOTAL(9,K11740:K11744)</f>
        <v>1905617430.2400005</v>
      </c>
      <c r="L11745" s="20">
        <f>SUBTOTAL(9,L11740:L11744)</f>
        <v>1636890947.03</v>
      </c>
      <c r="M11745" s="7">
        <f>IFERROR((L11745/K11745),"N.A")</f>
        <v>0.8589819347023101</v>
      </c>
    </row>
    <row r="11746" spans="1:13" s="14" customFormat="1" ht="30" outlineLevel="2" x14ac:dyDescent="0.25">
      <c r="A11746" s="34"/>
      <c r="B11746" s="44" t="s">
        <v>3754</v>
      </c>
      <c r="C11746" s="31" t="s">
        <v>3118</v>
      </c>
      <c r="D11746" s="14" t="s">
        <v>1959</v>
      </c>
      <c r="E11746" s="14" t="s">
        <v>1960</v>
      </c>
      <c r="F11746" s="14" t="s">
        <v>1961</v>
      </c>
      <c r="G11746" s="14" t="s">
        <v>16</v>
      </c>
      <c r="H11746" s="15">
        <v>466005326</v>
      </c>
      <c r="I11746" s="15">
        <v>295792612.29999995</v>
      </c>
      <c r="J11746" s="16">
        <f>IFERROR((I11746/H11746),0)</f>
        <v>0.63474084049417057</v>
      </c>
      <c r="K11746" s="15">
        <v>344352541.41000003</v>
      </c>
      <c r="L11746" s="15">
        <v>295792612.29999995</v>
      </c>
      <c r="M11746" s="17">
        <f>L11746/K11746</f>
        <v>0.85898193487649432</v>
      </c>
    </row>
    <row r="11747" spans="1:13" s="14" customFormat="1" ht="30" outlineLevel="2" x14ac:dyDescent="0.25">
      <c r="A11747" s="34"/>
      <c r="B11747" s="44" t="s">
        <v>3754</v>
      </c>
      <c r="C11747" s="31" t="s">
        <v>3118</v>
      </c>
      <c r="D11747" s="14" t="s">
        <v>1959</v>
      </c>
      <c r="E11747" s="14" t="s">
        <v>1960</v>
      </c>
      <c r="F11747" s="14" t="s">
        <v>1961</v>
      </c>
      <c r="G11747" s="14" t="s">
        <v>6109</v>
      </c>
      <c r="H11747" s="20">
        <v>217385313</v>
      </c>
      <c r="I11747" s="20">
        <v>217385313</v>
      </c>
      <c r="J11747" s="21">
        <f>IFERROR((I11747/H11747),0)</f>
        <v>1</v>
      </c>
      <c r="K11747" s="20"/>
      <c r="L11747" s="20"/>
      <c r="M11747" s="22"/>
    </row>
    <row r="11748" spans="1:13" s="14" customFormat="1" ht="30" outlineLevel="2" x14ac:dyDescent="0.25">
      <c r="A11748" s="34"/>
      <c r="B11748" s="44" t="s">
        <v>3754</v>
      </c>
      <c r="C11748" s="31" t="s">
        <v>3118</v>
      </c>
      <c r="D11748" s="14" t="s">
        <v>1959</v>
      </c>
      <c r="E11748" s="14" t="s">
        <v>1960</v>
      </c>
      <c r="F11748" s="14" t="s">
        <v>1961</v>
      </c>
      <c r="G11748" s="14" t="s">
        <v>6481</v>
      </c>
      <c r="H11748" s="20">
        <v>2882</v>
      </c>
      <c r="I11748" s="20">
        <v>2882</v>
      </c>
      <c r="J11748" s="21">
        <f>IFERROR((I11748/H11748),0)</f>
        <v>1</v>
      </c>
      <c r="K11748" s="20"/>
      <c r="L11748" s="20"/>
      <c r="M11748" s="22"/>
    </row>
    <row r="11749" spans="1:13" s="14" customFormat="1" ht="30" outlineLevel="2" x14ac:dyDescent="0.25">
      <c r="A11749" s="34"/>
      <c r="B11749" s="44" t="s">
        <v>3754</v>
      </c>
      <c r="C11749" s="31" t="s">
        <v>3118</v>
      </c>
      <c r="D11749" s="14" t="s">
        <v>1959</v>
      </c>
      <c r="E11749" s="14" t="s">
        <v>1960</v>
      </c>
      <c r="F11749" s="14" t="s">
        <v>1961</v>
      </c>
      <c r="G11749" s="14" t="s">
        <v>6492</v>
      </c>
      <c r="H11749" s="20">
        <v>70893440</v>
      </c>
      <c r="I11749" s="20">
        <v>70893440</v>
      </c>
      <c r="J11749" s="21">
        <f>IFERROR((I11749/H11749),0)</f>
        <v>1</v>
      </c>
      <c r="K11749" s="20"/>
      <c r="L11749" s="20"/>
      <c r="M11749" s="22"/>
    </row>
    <row r="11750" spans="1:13" s="14" customFormat="1" ht="30" outlineLevel="2" x14ac:dyDescent="0.25">
      <c r="A11750" s="34"/>
      <c r="B11750" s="44" t="s">
        <v>3754</v>
      </c>
      <c r="C11750" s="31" t="s">
        <v>3118</v>
      </c>
      <c r="D11750" s="14" t="s">
        <v>1959</v>
      </c>
      <c r="E11750" s="14" t="s">
        <v>1960</v>
      </c>
      <c r="F11750" s="14" t="s">
        <v>1961</v>
      </c>
      <c r="G11750" s="14" t="s">
        <v>6493</v>
      </c>
      <c r="H11750" s="20">
        <v>-93201065</v>
      </c>
      <c r="I11750" s="20"/>
      <c r="J11750" s="21">
        <f>IFERROR((I11750/H11750),0)</f>
        <v>0</v>
      </c>
      <c r="K11750" s="20"/>
      <c r="L11750" s="20"/>
      <c r="M11750" s="22"/>
    </row>
    <row r="11751" spans="1:13" s="14" customFormat="1" ht="30" outlineLevel="1" x14ac:dyDescent="0.25">
      <c r="A11751" s="34"/>
      <c r="B11751" s="46" t="s">
        <v>8355</v>
      </c>
      <c r="C11751" s="40" t="str">
        <f>C11750</f>
        <v>ASIGNACIÓN PARA LA INVERSIÓN LOCAL  - AMBIENTE Y DESARROLLO SOSTENIBLE</v>
      </c>
      <c r="D11751" s="39" t="str">
        <f>D11750</f>
        <v xml:space="preserve">CESAR                                             </v>
      </c>
      <c r="E11751" s="39" t="str">
        <f>E11750</f>
        <v>20787</v>
      </c>
      <c r="F11751" s="39" t="str">
        <f>F11750</f>
        <v xml:space="preserve">TAMALAMEQUE                                       </v>
      </c>
      <c r="G11751" s="39" t="s">
        <v>10656</v>
      </c>
      <c r="H11751" s="20">
        <f>SUBTOTAL(9,H11746:H11750)</f>
        <v>661085896</v>
      </c>
      <c r="I11751" s="20">
        <f>SUBTOTAL(9,I11746:I11750)</f>
        <v>584074247.29999995</v>
      </c>
      <c r="J11751" s="42">
        <f>+I11751/H11751</f>
        <v>0.88350734879390003</v>
      </c>
      <c r="K11751" s="20">
        <f>SUBTOTAL(9,K11746:K11750)</f>
        <v>344352541.41000003</v>
      </c>
      <c r="L11751" s="20">
        <f>SUBTOTAL(9,L11746:L11750)</f>
        <v>295792612.29999995</v>
      </c>
      <c r="M11751" s="7">
        <f>IFERROR((L11751/K11751),"N.A")</f>
        <v>0.85898193487649432</v>
      </c>
    </row>
    <row r="11752" spans="1:13" s="14" customFormat="1" ht="30" outlineLevel="2" x14ac:dyDescent="0.25">
      <c r="A11752" s="34"/>
      <c r="B11752" s="44" t="s">
        <v>3755</v>
      </c>
      <c r="C11752" s="31" t="s">
        <v>3118</v>
      </c>
      <c r="D11752" s="14" t="s">
        <v>1959</v>
      </c>
      <c r="E11752" s="14" t="s">
        <v>1963</v>
      </c>
      <c r="F11752" s="14" t="s">
        <v>1165</v>
      </c>
      <c r="G11752" s="14" t="s">
        <v>16</v>
      </c>
      <c r="H11752" s="15">
        <v>557437126</v>
      </c>
      <c r="I11752" s="15">
        <v>353828109.86000001</v>
      </c>
      <c r="J11752" s="16">
        <f>IFERROR((I11752/H11752),0)</f>
        <v>0.63474084045848067</v>
      </c>
      <c r="K11752" s="15">
        <v>411915659.20999998</v>
      </c>
      <c r="L11752" s="15">
        <v>353828109.86000001</v>
      </c>
      <c r="M11752" s="17">
        <f>L11752/K11752</f>
        <v>0.85898193464797079</v>
      </c>
    </row>
    <row r="11753" spans="1:13" s="14" customFormat="1" ht="30" outlineLevel="2" x14ac:dyDescent="0.25">
      <c r="A11753" s="34"/>
      <c r="B11753" s="44" t="s">
        <v>3755</v>
      </c>
      <c r="C11753" s="31" t="s">
        <v>3118</v>
      </c>
      <c r="D11753" s="14" t="s">
        <v>1959</v>
      </c>
      <c r="E11753" s="14" t="s">
        <v>1963</v>
      </c>
      <c r="F11753" s="14" t="s">
        <v>1165</v>
      </c>
      <c r="G11753" s="14" t="s">
        <v>6109</v>
      </c>
      <c r="H11753" s="20">
        <v>293634899</v>
      </c>
      <c r="I11753" s="20">
        <v>293634899</v>
      </c>
      <c r="J11753" s="21">
        <f>IFERROR((I11753/H11753),0)</f>
        <v>1</v>
      </c>
      <c r="K11753" s="20"/>
      <c r="L11753" s="20"/>
      <c r="M11753" s="22"/>
    </row>
    <row r="11754" spans="1:13" s="14" customFormat="1" ht="30" outlineLevel="2" x14ac:dyDescent="0.25">
      <c r="A11754" s="34"/>
      <c r="B11754" s="44" t="s">
        <v>3755</v>
      </c>
      <c r="C11754" s="31" t="s">
        <v>3118</v>
      </c>
      <c r="D11754" s="14" t="s">
        <v>1959</v>
      </c>
      <c r="E11754" s="14" t="s">
        <v>1963</v>
      </c>
      <c r="F11754" s="14" t="s">
        <v>1165</v>
      </c>
      <c r="G11754" s="14" t="s">
        <v>6481</v>
      </c>
      <c r="H11754" s="20">
        <v>3448</v>
      </c>
      <c r="I11754" s="20">
        <v>3448</v>
      </c>
      <c r="J11754" s="21">
        <f>IFERROR((I11754/H11754),0)</f>
        <v>1</v>
      </c>
      <c r="K11754" s="20"/>
      <c r="L11754" s="20"/>
      <c r="M11754" s="22"/>
    </row>
    <row r="11755" spans="1:13" s="14" customFormat="1" ht="30" outlineLevel="2" x14ac:dyDescent="0.25">
      <c r="A11755" s="34"/>
      <c r="B11755" s="44" t="s">
        <v>3755</v>
      </c>
      <c r="C11755" s="31" t="s">
        <v>3118</v>
      </c>
      <c r="D11755" s="14" t="s">
        <v>1959</v>
      </c>
      <c r="E11755" s="14" t="s">
        <v>1963</v>
      </c>
      <c r="F11755" s="14" t="s">
        <v>1165</v>
      </c>
      <c r="G11755" s="14" t="s">
        <v>6492</v>
      </c>
      <c r="H11755" s="20">
        <v>84802970</v>
      </c>
      <c r="I11755" s="20">
        <v>84802970</v>
      </c>
      <c r="J11755" s="21">
        <f>IFERROR((I11755/H11755),0)</f>
        <v>1</v>
      </c>
      <c r="K11755" s="20"/>
      <c r="L11755" s="20"/>
      <c r="M11755" s="22"/>
    </row>
    <row r="11756" spans="1:13" s="14" customFormat="1" ht="30" outlineLevel="2" x14ac:dyDescent="0.25">
      <c r="A11756" s="34"/>
      <c r="B11756" s="44" t="s">
        <v>3755</v>
      </c>
      <c r="C11756" s="31" t="s">
        <v>3118</v>
      </c>
      <c r="D11756" s="14" t="s">
        <v>1959</v>
      </c>
      <c r="E11756" s="14" t="s">
        <v>1963</v>
      </c>
      <c r="F11756" s="14" t="s">
        <v>1165</v>
      </c>
      <c r="G11756" s="14" t="s">
        <v>6493</v>
      </c>
      <c r="H11756" s="20">
        <v>-111487425</v>
      </c>
      <c r="I11756" s="20"/>
      <c r="J11756" s="21">
        <f>IFERROR((I11756/H11756),0)</f>
        <v>0</v>
      </c>
      <c r="K11756" s="20"/>
      <c r="L11756" s="20"/>
      <c r="M11756" s="22"/>
    </row>
    <row r="11757" spans="1:13" s="14" customFormat="1" ht="30" outlineLevel="1" x14ac:dyDescent="0.25">
      <c r="A11757" s="34"/>
      <c r="B11757" s="46" t="s">
        <v>8356</v>
      </c>
      <c r="C11757" s="40" t="str">
        <f>C11756</f>
        <v>ASIGNACIÓN PARA LA INVERSIÓN LOCAL  - AMBIENTE Y DESARROLLO SOSTENIBLE</v>
      </c>
      <c r="D11757" s="39" t="str">
        <f>D11756</f>
        <v xml:space="preserve">CESAR                                             </v>
      </c>
      <c r="E11757" s="39" t="str">
        <f>E11756</f>
        <v>20770</v>
      </c>
      <c r="F11757" s="39" t="str">
        <f>F11756</f>
        <v xml:space="preserve">SAN MARTÍN                                        </v>
      </c>
      <c r="G11757" s="39" t="s">
        <v>10656</v>
      </c>
      <c r="H11757" s="20">
        <f>SUBTOTAL(9,H11752:H11756)</f>
        <v>824391018</v>
      </c>
      <c r="I11757" s="20">
        <f>SUBTOTAL(9,I11752:I11756)</f>
        <v>732269426.86000001</v>
      </c>
      <c r="J11757" s="42">
        <f>+I11757/H11757</f>
        <v>0.88825497958057575</v>
      </c>
      <c r="K11757" s="20">
        <f>SUBTOTAL(9,K11752:K11756)</f>
        <v>411915659.20999998</v>
      </c>
      <c r="L11757" s="20">
        <f>SUBTOTAL(9,L11752:L11756)</f>
        <v>353828109.86000001</v>
      </c>
      <c r="M11757" s="7">
        <f>IFERROR((L11757/K11757),"N.A")</f>
        <v>0.85898193464797079</v>
      </c>
    </row>
    <row r="11758" spans="1:13" s="14" customFormat="1" ht="30" outlineLevel="2" x14ac:dyDescent="0.25">
      <c r="A11758" s="34"/>
      <c r="B11758" s="44" t="s">
        <v>3756</v>
      </c>
      <c r="C11758" s="31" t="s">
        <v>3118</v>
      </c>
      <c r="D11758" s="14" t="s">
        <v>1959</v>
      </c>
      <c r="E11758" s="14" t="s">
        <v>1965</v>
      </c>
      <c r="F11758" s="14" t="s">
        <v>1966</v>
      </c>
      <c r="G11758" s="14" t="s">
        <v>16</v>
      </c>
      <c r="H11758" s="15">
        <v>467061905</v>
      </c>
      <c r="I11758" s="15">
        <v>296463266.13999999</v>
      </c>
      <c r="J11758" s="16">
        <f>IFERROR((I11758/H11758),0)</f>
        <v>0.63474084048879986</v>
      </c>
      <c r="K11758" s="15">
        <v>345133295.79000002</v>
      </c>
      <c r="L11758" s="15">
        <v>296463266.13999999</v>
      </c>
      <c r="M11758" s="17">
        <f>L11758/K11758</f>
        <v>0.85898193467948158</v>
      </c>
    </row>
    <row r="11759" spans="1:13" s="14" customFormat="1" ht="30" outlineLevel="2" x14ac:dyDescent="0.25">
      <c r="A11759" s="34"/>
      <c r="B11759" s="44" t="s">
        <v>3756</v>
      </c>
      <c r="C11759" s="31" t="s">
        <v>3118</v>
      </c>
      <c r="D11759" s="14" t="s">
        <v>1959</v>
      </c>
      <c r="E11759" s="14" t="s">
        <v>1965</v>
      </c>
      <c r="F11759" s="14" t="s">
        <v>1966</v>
      </c>
      <c r="G11759" s="14" t="s">
        <v>6109</v>
      </c>
      <c r="H11759" s="20">
        <v>217202074</v>
      </c>
      <c r="I11759" s="20">
        <v>217202074</v>
      </c>
      <c r="J11759" s="21">
        <f>IFERROR((I11759/H11759),0)</f>
        <v>1</v>
      </c>
      <c r="K11759" s="20"/>
      <c r="L11759" s="20"/>
      <c r="M11759" s="22"/>
    </row>
    <row r="11760" spans="1:13" s="14" customFormat="1" ht="30" outlineLevel="2" x14ac:dyDescent="0.25">
      <c r="A11760" s="34"/>
      <c r="B11760" s="44" t="s">
        <v>3756</v>
      </c>
      <c r="C11760" s="31" t="s">
        <v>3118</v>
      </c>
      <c r="D11760" s="14" t="s">
        <v>1959</v>
      </c>
      <c r="E11760" s="14" t="s">
        <v>1965</v>
      </c>
      <c r="F11760" s="14" t="s">
        <v>1966</v>
      </c>
      <c r="G11760" s="14" t="s">
        <v>6481</v>
      </c>
      <c r="H11760" s="20">
        <v>2889</v>
      </c>
      <c r="I11760" s="20">
        <v>2889</v>
      </c>
      <c r="J11760" s="21">
        <f>IFERROR((I11760/H11760),0)</f>
        <v>1</v>
      </c>
      <c r="K11760" s="20"/>
      <c r="L11760" s="20"/>
      <c r="M11760" s="22"/>
    </row>
    <row r="11761" spans="1:13" s="14" customFormat="1" ht="30" outlineLevel="2" x14ac:dyDescent="0.25">
      <c r="A11761" s="34"/>
      <c r="B11761" s="44" t="s">
        <v>3756</v>
      </c>
      <c r="C11761" s="31" t="s">
        <v>3118</v>
      </c>
      <c r="D11761" s="14" t="s">
        <v>1959</v>
      </c>
      <c r="E11761" s="14" t="s">
        <v>1965</v>
      </c>
      <c r="F11761" s="14" t="s">
        <v>1966</v>
      </c>
      <c r="G11761" s="14" t="s">
        <v>6492</v>
      </c>
      <c r="H11761" s="20">
        <v>71054178</v>
      </c>
      <c r="I11761" s="20">
        <v>71054178</v>
      </c>
      <c r="J11761" s="21">
        <f>IFERROR((I11761/H11761),0)</f>
        <v>1</v>
      </c>
      <c r="K11761" s="20"/>
      <c r="L11761" s="20"/>
      <c r="M11761" s="22"/>
    </row>
    <row r="11762" spans="1:13" s="14" customFormat="1" ht="30" outlineLevel="2" x14ac:dyDescent="0.25">
      <c r="A11762" s="34"/>
      <c r="B11762" s="44" t="s">
        <v>3756</v>
      </c>
      <c r="C11762" s="31" t="s">
        <v>3118</v>
      </c>
      <c r="D11762" s="14" t="s">
        <v>1959</v>
      </c>
      <c r="E11762" s="14" t="s">
        <v>1965</v>
      </c>
      <c r="F11762" s="14" t="s">
        <v>1966</v>
      </c>
      <c r="G11762" s="14" t="s">
        <v>6493</v>
      </c>
      <c r="H11762" s="20">
        <v>-93412381</v>
      </c>
      <c r="I11762" s="20"/>
      <c r="J11762" s="21">
        <f>IFERROR((I11762/H11762),0)</f>
        <v>0</v>
      </c>
      <c r="K11762" s="20"/>
      <c r="L11762" s="20"/>
      <c r="M11762" s="22"/>
    </row>
    <row r="11763" spans="1:13" s="14" customFormat="1" ht="30" outlineLevel="1" x14ac:dyDescent="0.25">
      <c r="A11763" s="34"/>
      <c r="B11763" s="46" t="s">
        <v>8357</v>
      </c>
      <c r="C11763" s="40" t="str">
        <f>C11762</f>
        <v>ASIGNACIÓN PARA LA INVERSIÓN LOCAL  - AMBIENTE Y DESARROLLO SOSTENIBLE</v>
      </c>
      <c r="D11763" s="39" t="str">
        <f>D11762</f>
        <v xml:space="preserve">CESAR                                             </v>
      </c>
      <c r="E11763" s="39" t="str">
        <f>E11762</f>
        <v>20750</v>
      </c>
      <c r="F11763" s="39" t="str">
        <f>F11762</f>
        <v xml:space="preserve">SAN DIEGO                                         </v>
      </c>
      <c r="G11763" s="39" t="s">
        <v>10656</v>
      </c>
      <c r="H11763" s="20">
        <f>SUBTOTAL(9,H11758:H11762)</f>
        <v>661908665</v>
      </c>
      <c r="I11763" s="20">
        <f>SUBTOTAL(9,I11758:I11762)</f>
        <v>584722407.13999999</v>
      </c>
      <c r="J11763" s="42">
        <f>+I11763/H11763</f>
        <v>0.88338835561247708</v>
      </c>
      <c r="K11763" s="20">
        <f>SUBTOTAL(9,K11758:K11762)</f>
        <v>345133295.79000002</v>
      </c>
      <c r="L11763" s="20">
        <f>SUBTOTAL(9,L11758:L11762)</f>
        <v>296463266.13999999</v>
      </c>
      <c r="M11763" s="7">
        <f>IFERROR((L11763/K11763),"N.A")</f>
        <v>0.85898193467948158</v>
      </c>
    </row>
    <row r="11764" spans="1:13" s="14" customFormat="1" ht="30" outlineLevel="2" x14ac:dyDescent="0.25">
      <c r="A11764" s="34"/>
      <c r="B11764" s="44" t="s">
        <v>3757</v>
      </c>
      <c r="C11764" s="31" t="s">
        <v>3118</v>
      </c>
      <c r="D11764" s="14" t="s">
        <v>1959</v>
      </c>
      <c r="E11764" s="14" t="s">
        <v>1968</v>
      </c>
      <c r="F11764" s="14" t="s">
        <v>1969</v>
      </c>
      <c r="G11764" s="14" t="s">
        <v>16</v>
      </c>
      <c r="H11764" s="15">
        <v>395838420</v>
      </c>
      <c r="I11764" s="15">
        <v>251254811.41999996</v>
      </c>
      <c r="J11764" s="16">
        <f>IFERROR((I11764/H11764),0)</f>
        <v>0.63474084051770407</v>
      </c>
      <c r="K11764" s="15">
        <v>292503021.60000002</v>
      </c>
      <c r="L11764" s="15">
        <v>251254811.41999996</v>
      </c>
      <c r="M11764" s="17">
        <f>L11764/K11764</f>
        <v>0.85898193476986606</v>
      </c>
    </row>
    <row r="11765" spans="1:13" s="14" customFormat="1" ht="30" outlineLevel="2" x14ac:dyDescent="0.25">
      <c r="A11765" s="34"/>
      <c r="B11765" s="44" t="s">
        <v>3757</v>
      </c>
      <c r="C11765" s="31" t="s">
        <v>3118</v>
      </c>
      <c r="D11765" s="14" t="s">
        <v>1959</v>
      </c>
      <c r="E11765" s="14" t="s">
        <v>1968</v>
      </c>
      <c r="F11765" s="14" t="s">
        <v>1969</v>
      </c>
      <c r="G11765" s="14" t="s">
        <v>6109</v>
      </c>
      <c r="H11765" s="20">
        <v>363851566</v>
      </c>
      <c r="I11765" s="20">
        <v>363851566</v>
      </c>
      <c r="J11765" s="21">
        <f>IFERROR((I11765/H11765),0)</f>
        <v>1</v>
      </c>
      <c r="K11765" s="20"/>
      <c r="L11765" s="20"/>
      <c r="M11765" s="22"/>
    </row>
    <row r="11766" spans="1:13" s="14" customFormat="1" ht="30" outlineLevel="2" x14ac:dyDescent="0.25">
      <c r="A11766" s="34"/>
      <c r="B11766" s="44" t="s">
        <v>3757</v>
      </c>
      <c r="C11766" s="31" t="s">
        <v>3118</v>
      </c>
      <c r="D11766" s="14" t="s">
        <v>1959</v>
      </c>
      <c r="E11766" s="14" t="s">
        <v>1968</v>
      </c>
      <c r="F11766" s="14" t="s">
        <v>1969</v>
      </c>
      <c r="G11766" s="14" t="s">
        <v>6481</v>
      </c>
      <c r="H11766" s="20">
        <v>2448</v>
      </c>
      <c r="I11766" s="20">
        <v>2448</v>
      </c>
      <c r="J11766" s="21">
        <f>IFERROR((I11766/H11766),0)</f>
        <v>1</v>
      </c>
      <c r="K11766" s="20"/>
      <c r="L11766" s="20"/>
      <c r="M11766" s="22"/>
    </row>
    <row r="11767" spans="1:13" s="14" customFormat="1" ht="30" outlineLevel="2" x14ac:dyDescent="0.25">
      <c r="A11767" s="34"/>
      <c r="B11767" s="44" t="s">
        <v>3757</v>
      </c>
      <c r="C11767" s="31" t="s">
        <v>3118</v>
      </c>
      <c r="D11767" s="14" t="s">
        <v>1959</v>
      </c>
      <c r="E11767" s="14" t="s">
        <v>1968</v>
      </c>
      <c r="F11767" s="14" t="s">
        <v>1969</v>
      </c>
      <c r="G11767" s="14" t="s">
        <v>6492</v>
      </c>
      <c r="H11767" s="20">
        <v>60218941</v>
      </c>
      <c r="I11767" s="20">
        <v>60218941</v>
      </c>
      <c r="J11767" s="21">
        <f>IFERROR((I11767/H11767),0)</f>
        <v>1</v>
      </c>
      <c r="K11767" s="20"/>
      <c r="L11767" s="20"/>
      <c r="M11767" s="22"/>
    </row>
    <row r="11768" spans="1:13" s="14" customFormat="1" ht="30" outlineLevel="2" x14ac:dyDescent="0.25">
      <c r="A11768" s="34"/>
      <c r="B11768" s="44" t="s">
        <v>3757</v>
      </c>
      <c r="C11768" s="31" t="s">
        <v>3118</v>
      </c>
      <c r="D11768" s="14" t="s">
        <v>1959</v>
      </c>
      <c r="E11768" s="14" t="s">
        <v>1968</v>
      </c>
      <c r="F11768" s="14" t="s">
        <v>1969</v>
      </c>
      <c r="G11768" s="14" t="s">
        <v>6493</v>
      </c>
      <c r="H11768" s="20">
        <v>-79167684</v>
      </c>
      <c r="I11768" s="20"/>
      <c r="J11768" s="21">
        <f>IFERROR((I11768/H11768),0)</f>
        <v>0</v>
      </c>
      <c r="K11768" s="20"/>
      <c r="L11768" s="20"/>
      <c r="M11768" s="22"/>
    </row>
    <row r="11769" spans="1:13" s="14" customFormat="1" ht="30" outlineLevel="1" x14ac:dyDescent="0.25">
      <c r="A11769" s="34"/>
      <c r="B11769" s="46" t="s">
        <v>8358</v>
      </c>
      <c r="C11769" s="40" t="str">
        <f>C11768</f>
        <v>ASIGNACIÓN PARA LA INVERSIÓN LOCAL  - AMBIENTE Y DESARROLLO SOSTENIBLE</v>
      </c>
      <c r="D11769" s="39" t="str">
        <f>D11768</f>
        <v xml:space="preserve">CESAR                                             </v>
      </c>
      <c r="E11769" s="39" t="str">
        <f>E11768</f>
        <v>20710</v>
      </c>
      <c r="F11769" s="39" t="str">
        <f>F11768</f>
        <v xml:space="preserve">SAN ALBERTO                                       </v>
      </c>
      <c r="G11769" s="39" t="s">
        <v>10656</v>
      </c>
      <c r="H11769" s="20">
        <f>SUBTOTAL(9,H11764:H11768)</f>
        <v>740743691</v>
      </c>
      <c r="I11769" s="20">
        <f>SUBTOTAL(9,I11764:I11768)</f>
        <v>675327766.41999996</v>
      </c>
      <c r="J11769" s="42">
        <f>+I11769/H11769</f>
        <v>0.91168885354704954</v>
      </c>
      <c r="K11769" s="20">
        <f>SUBTOTAL(9,K11764:K11768)</f>
        <v>292503021.60000002</v>
      </c>
      <c r="L11769" s="20">
        <f>SUBTOTAL(9,L11764:L11768)</f>
        <v>251254811.41999996</v>
      </c>
      <c r="M11769" s="7">
        <f>IFERROR((L11769/K11769),"N.A")</f>
        <v>0.85898193476986606</v>
      </c>
    </row>
    <row r="11770" spans="1:13" s="14" customFormat="1" ht="30" outlineLevel="2" x14ac:dyDescent="0.25">
      <c r="A11770" s="34"/>
      <c r="B11770" s="44" t="s">
        <v>3758</v>
      </c>
      <c r="C11770" s="31" t="s">
        <v>3118</v>
      </c>
      <c r="D11770" s="14" t="s">
        <v>1959</v>
      </c>
      <c r="E11770" s="14" t="s">
        <v>1971</v>
      </c>
      <c r="F11770" s="14" t="s">
        <v>662</v>
      </c>
      <c r="G11770" s="14" t="s">
        <v>16</v>
      </c>
      <c r="H11770" s="15">
        <v>627447605</v>
      </c>
      <c r="I11770" s="15">
        <v>398266620.14000005</v>
      </c>
      <c r="J11770" s="16">
        <f>IFERROR((I11770/H11770),0)</f>
        <v>0.63474084045631196</v>
      </c>
      <c r="K11770" s="15">
        <v>463649587.99000001</v>
      </c>
      <c r="L11770" s="15">
        <v>398266620.14000005</v>
      </c>
      <c r="M11770" s="17">
        <f>L11770/K11770</f>
        <v>0.85898193475498108</v>
      </c>
    </row>
    <row r="11771" spans="1:13" s="14" customFormat="1" ht="30" outlineLevel="2" x14ac:dyDescent="0.25">
      <c r="A11771" s="34"/>
      <c r="B11771" s="44" t="s">
        <v>3758</v>
      </c>
      <c r="C11771" s="31" t="s">
        <v>3118</v>
      </c>
      <c r="D11771" s="14" t="s">
        <v>1959</v>
      </c>
      <c r="E11771" s="14" t="s">
        <v>1971</v>
      </c>
      <c r="F11771" s="14" t="s">
        <v>662</v>
      </c>
      <c r="G11771" s="14" t="s">
        <v>6109</v>
      </c>
      <c r="H11771" s="20">
        <v>300338356</v>
      </c>
      <c r="I11771" s="20">
        <v>300338356</v>
      </c>
      <c r="J11771" s="21">
        <f>IFERROR((I11771/H11771),0)</f>
        <v>1</v>
      </c>
      <c r="K11771" s="20"/>
      <c r="L11771" s="20"/>
      <c r="M11771" s="22"/>
    </row>
    <row r="11772" spans="1:13" s="14" customFormat="1" ht="30" outlineLevel="2" x14ac:dyDescent="0.25">
      <c r="A11772" s="34"/>
      <c r="B11772" s="44" t="s">
        <v>3758</v>
      </c>
      <c r="C11772" s="31" t="s">
        <v>3118</v>
      </c>
      <c r="D11772" s="14" t="s">
        <v>1959</v>
      </c>
      <c r="E11772" s="14" t="s">
        <v>1971</v>
      </c>
      <c r="F11772" s="14" t="s">
        <v>662</v>
      </c>
      <c r="G11772" s="14" t="s">
        <v>6481</v>
      </c>
      <c r="H11772" s="20">
        <v>3881</v>
      </c>
      <c r="I11772" s="20">
        <v>3881</v>
      </c>
      <c r="J11772" s="21">
        <f>IFERROR((I11772/H11772),0)</f>
        <v>1</v>
      </c>
      <c r="K11772" s="20"/>
      <c r="L11772" s="20"/>
      <c r="M11772" s="22"/>
    </row>
    <row r="11773" spans="1:13" s="14" customFormat="1" ht="30" outlineLevel="2" x14ac:dyDescent="0.25">
      <c r="A11773" s="34"/>
      <c r="B11773" s="44" t="s">
        <v>3758</v>
      </c>
      <c r="C11773" s="31" t="s">
        <v>3118</v>
      </c>
      <c r="D11773" s="14" t="s">
        <v>1959</v>
      </c>
      <c r="E11773" s="14" t="s">
        <v>1971</v>
      </c>
      <c r="F11773" s="14" t="s">
        <v>662</v>
      </c>
      <c r="G11773" s="14" t="s">
        <v>6492</v>
      </c>
      <c r="H11773" s="20">
        <v>95453671</v>
      </c>
      <c r="I11773" s="20">
        <v>95453671</v>
      </c>
      <c r="J11773" s="21">
        <f>IFERROR((I11773/H11773),0)</f>
        <v>1</v>
      </c>
      <c r="K11773" s="20"/>
      <c r="L11773" s="20"/>
      <c r="M11773" s="22"/>
    </row>
    <row r="11774" spans="1:13" s="14" customFormat="1" ht="30" outlineLevel="2" x14ac:dyDescent="0.25">
      <c r="A11774" s="34"/>
      <c r="B11774" s="44" t="s">
        <v>3758</v>
      </c>
      <c r="C11774" s="31" t="s">
        <v>3118</v>
      </c>
      <c r="D11774" s="14" t="s">
        <v>1959</v>
      </c>
      <c r="E11774" s="14" t="s">
        <v>1971</v>
      </c>
      <c r="F11774" s="14" t="s">
        <v>662</v>
      </c>
      <c r="G11774" s="14" t="s">
        <v>6493</v>
      </c>
      <c r="H11774" s="20">
        <v>-125489521</v>
      </c>
      <c r="I11774" s="20"/>
      <c r="J11774" s="21">
        <f>IFERROR((I11774/H11774),0)</f>
        <v>0</v>
      </c>
      <c r="K11774" s="20"/>
      <c r="L11774" s="20"/>
      <c r="M11774" s="22"/>
    </row>
    <row r="11775" spans="1:13" s="14" customFormat="1" ht="30" outlineLevel="1" x14ac:dyDescent="0.25">
      <c r="A11775" s="34"/>
      <c r="B11775" s="46" t="s">
        <v>8359</v>
      </c>
      <c r="C11775" s="40" t="str">
        <f>C11774</f>
        <v>ASIGNACIÓN PARA LA INVERSIÓN LOCAL  - AMBIENTE Y DESARROLLO SOSTENIBLE</v>
      </c>
      <c r="D11775" s="39" t="str">
        <f>D11774</f>
        <v xml:space="preserve">CESAR                                             </v>
      </c>
      <c r="E11775" s="39" t="str">
        <f>E11774</f>
        <v>20621</v>
      </c>
      <c r="F11775" s="39" t="str">
        <f>F11774</f>
        <v xml:space="preserve">LA PAZ                                            </v>
      </c>
      <c r="G11775" s="39" t="s">
        <v>10656</v>
      </c>
      <c r="H11775" s="20">
        <f>SUBTOTAL(9,H11770:H11774)</f>
        <v>897753992</v>
      </c>
      <c r="I11775" s="20">
        <f>SUBTOTAL(9,I11770:I11774)</f>
        <v>794062528.1400001</v>
      </c>
      <c r="J11775" s="42">
        <f>+I11775/H11775</f>
        <v>0.88449902224439247</v>
      </c>
      <c r="K11775" s="20">
        <f>SUBTOTAL(9,K11770:K11774)</f>
        <v>463649587.99000001</v>
      </c>
      <c r="L11775" s="20">
        <f>SUBTOTAL(9,L11770:L11774)</f>
        <v>398266620.14000005</v>
      </c>
      <c r="M11775" s="7">
        <f>IFERROR((L11775/K11775),"N.A")</f>
        <v>0.85898193475498108</v>
      </c>
    </row>
    <row r="11776" spans="1:13" s="14" customFormat="1" ht="30" outlineLevel="2" x14ac:dyDescent="0.25">
      <c r="A11776" s="34"/>
      <c r="B11776" s="44" t="s">
        <v>3759</v>
      </c>
      <c r="C11776" s="31" t="s">
        <v>3118</v>
      </c>
      <c r="D11776" s="14" t="s">
        <v>1959</v>
      </c>
      <c r="E11776" s="14" t="s">
        <v>1973</v>
      </c>
      <c r="F11776" s="14" t="s">
        <v>1974</v>
      </c>
      <c r="G11776" s="14" t="s">
        <v>16</v>
      </c>
      <c r="H11776" s="15">
        <v>435092283</v>
      </c>
      <c r="I11776" s="15">
        <v>276170841.40000004</v>
      </c>
      <c r="J11776" s="16">
        <f>IFERROR((I11776/H11776),0)</f>
        <v>0.63474084048509782</v>
      </c>
      <c r="K11776" s="15">
        <v>321509487.41999996</v>
      </c>
      <c r="L11776" s="15">
        <v>276170841.40000004</v>
      </c>
      <c r="M11776" s="17">
        <f>L11776/K11776</f>
        <v>0.85898193430051928</v>
      </c>
    </row>
    <row r="11777" spans="1:13" s="14" customFormat="1" ht="30" outlineLevel="2" x14ac:dyDescent="0.25">
      <c r="A11777" s="34"/>
      <c r="B11777" s="44" t="s">
        <v>3759</v>
      </c>
      <c r="C11777" s="31" t="s">
        <v>3118</v>
      </c>
      <c r="D11777" s="14" t="s">
        <v>1959</v>
      </c>
      <c r="E11777" s="14" t="s">
        <v>1973</v>
      </c>
      <c r="F11777" s="14" t="s">
        <v>1974</v>
      </c>
      <c r="G11777" s="14" t="s">
        <v>6109</v>
      </c>
      <c r="H11777" s="20">
        <v>200665493</v>
      </c>
      <c r="I11777" s="20">
        <v>200665493</v>
      </c>
      <c r="J11777" s="21">
        <f>IFERROR((I11777/H11777),0)</f>
        <v>1</v>
      </c>
      <c r="K11777" s="20"/>
      <c r="L11777" s="20"/>
      <c r="M11777" s="22"/>
    </row>
    <row r="11778" spans="1:13" s="14" customFormat="1" ht="30" outlineLevel="2" x14ac:dyDescent="0.25">
      <c r="A11778" s="34"/>
      <c r="B11778" s="44" t="s">
        <v>3759</v>
      </c>
      <c r="C11778" s="31" t="s">
        <v>3118</v>
      </c>
      <c r="D11778" s="14" t="s">
        <v>1959</v>
      </c>
      <c r="E11778" s="14" t="s">
        <v>1973</v>
      </c>
      <c r="F11778" s="14" t="s">
        <v>1974</v>
      </c>
      <c r="G11778" s="14" t="s">
        <v>6481</v>
      </c>
      <c r="H11778" s="20">
        <v>2691</v>
      </c>
      <c r="I11778" s="20">
        <v>2691</v>
      </c>
      <c r="J11778" s="21">
        <f>IFERROR((I11778/H11778),0)</f>
        <v>1</v>
      </c>
      <c r="K11778" s="20"/>
      <c r="L11778" s="20"/>
      <c r="M11778" s="22"/>
    </row>
    <row r="11779" spans="1:13" s="14" customFormat="1" ht="30" outlineLevel="2" x14ac:dyDescent="0.25">
      <c r="A11779" s="34"/>
      <c r="B11779" s="44" t="s">
        <v>3759</v>
      </c>
      <c r="C11779" s="31" t="s">
        <v>3118</v>
      </c>
      <c r="D11779" s="14" t="s">
        <v>1959</v>
      </c>
      <c r="E11779" s="14" t="s">
        <v>1973</v>
      </c>
      <c r="F11779" s="14" t="s">
        <v>1974</v>
      </c>
      <c r="G11779" s="14" t="s">
        <v>6492</v>
      </c>
      <c r="H11779" s="20">
        <v>66190636</v>
      </c>
      <c r="I11779" s="20">
        <v>66190636</v>
      </c>
      <c r="J11779" s="21">
        <f>IFERROR((I11779/H11779),0)</f>
        <v>1</v>
      </c>
      <c r="K11779" s="20"/>
      <c r="L11779" s="20"/>
      <c r="M11779" s="22"/>
    </row>
    <row r="11780" spans="1:13" s="14" customFormat="1" ht="30" outlineLevel="2" x14ac:dyDescent="0.25">
      <c r="A11780" s="34"/>
      <c r="B11780" s="44" t="s">
        <v>3759</v>
      </c>
      <c r="C11780" s="31" t="s">
        <v>3118</v>
      </c>
      <c r="D11780" s="14" t="s">
        <v>1959</v>
      </c>
      <c r="E11780" s="14" t="s">
        <v>1973</v>
      </c>
      <c r="F11780" s="14" t="s">
        <v>1974</v>
      </c>
      <c r="G11780" s="14" t="s">
        <v>6493</v>
      </c>
      <c r="H11780" s="20">
        <v>-87018457</v>
      </c>
      <c r="I11780" s="20"/>
      <c r="J11780" s="21">
        <f>IFERROR((I11780/H11780),0)</f>
        <v>0</v>
      </c>
      <c r="K11780" s="20"/>
      <c r="L11780" s="20"/>
      <c r="M11780" s="22"/>
    </row>
    <row r="11781" spans="1:13" s="14" customFormat="1" ht="30" outlineLevel="1" x14ac:dyDescent="0.25">
      <c r="A11781" s="34"/>
      <c r="B11781" s="46" t="s">
        <v>8360</v>
      </c>
      <c r="C11781" s="40" t="str">
        <f>C11780</f>
        <v>ASIGNACIÓN PARA LA INVERSIÓN LOCAL  - AMBIENTE Y DESARROLLO SOSTENIBLE</v>
      </c>
      <c r="D11781" s="39" t="str">
        <f>D11780</f>
        <v xml:space="preserve">CESAR                                             </v>
      </c>
      <c r="E11781" s="39" t="str">
        <f>E11780</f>
        <v>20614</v>
      </c>
      <c r="F11781" s="39" t="str">
        <f>F11780</f>
        <v xml:space="preserve">RÍO DE ORO                                        </v>
      </c>
      <c r="G11781" s="39" t="s">
        <v>10656</v>
      </c>
      <c r="H11781" s="20">
        <f>SUBTOTAL(9,H11776:H11780)</f>
        <v>614932646</v>
      </c>
      <c r="I11781" s="20">
        <f>SUBTOTAL(9,I11776:I11780)</f>
        <v>543029661.4000001</v>
      </c>
      <c r="J11781" s="42">
        <f>+I11781/H11781</f>
        <v>0.88307177205875664</v>
      </c>
      <c r="K11781" s="20">
        <f>SUBTOTAL(9,K11776:K11780)</f>
        <v>321509487.41999996</v>
      </c>
      <c r="L11781" s="20">
        <f>SUBTOTAL(9,L11776:L11780)</f>
        <v>276170841.40000004</v>
      </c>
      <c r="M11781" s="7">
        <f>IFERROR((L11781/K11781),"N.A")</f>
        <v>0.85898193430051928</v>
      </c>
    </row>
    <row r="11782" spans="1:13" s="14" customFormat="1" ht="30" outlineLevel="2" x14ac:dyDescent="0.25">
      <c r="A11782" s="34"/>
      <c r="B11782" s="44" t="s">
        <v>3760</v>
      </c>
      <c r="C11782" s="31" t="s">
        <v>3118</v>
      </c>
      <c r="D11782" s="14" t="s">
        <v>1959</v>
      </c>
      <c r="E11782" s="14" t="s">
        <v>1976</v>
      </c>
      <c r="F11782" s="14" t="s">
        <v>1977</v>
      </c>
      <c r="G11782" s="14" t="s">
        <v>16</v>
      </c>
      <c r="H11782" s="15">
        <v>1010162821</v>
      </c>
      <c r="I11782" s="15">
        <v>641191598.02999997</v>
      </c>
      <c r="J11782" s="16">
        <f>IFERROR((I11782/H11782),0)</f>
        <v>0.63474084048674362</v>
      </c>
      <c r="K11782" s="15">
        <v>746455277.20000005</v>
      </c>
      <c r="L11782" s="15">
        <v>641191598.02999997</v>
      </c>
      <c r="M11782" s="17">
        <f>L11782/K11782</f>
        <v>0.8589819345040326</v>
      </c>
    </row>
    <row r="11783" spans="1:13" s="14" customFormat="1" ht="30" outlineLevel="2" x14ac:dyDescent="0.25">
      <c r="A11783" s="34"/>
      <c r="B11783" s="44" t="s">
        <v>3760</v>
      </c>
      <c r="C11783" s="31" t="s">
        <v>3118</v>
      </c>
      <c r="D11783" s="14" t="s">
        <v>1959</v>
      </c>
      <c r="E11783" s="14" t="s">
        <v>1976</v>
      </c>
      <c r="F11783" s="14" t="s">
        <v>1977</v>
      </c>
      <c r="G11783" s="14" t="s">
        <v>6109</v>
      </c>
      <c r="H11783" s="20">
        <v>485751723</v>
      </c>
      <c r="I11783" s="20">
        <v>485751723</v>
      </c>
      <c r="J11783" s="21">
        <f>IFERROR((I11783/H11783),0)</f>
        <v>1</v>
      </c>
      <c r="K11783" s="20"/>
      <c r="L11783" s="20"/>
      <c r="M11783" s="22"/>
    </row>
    <row r="11784" spans="1:13" s="14" customFormat="1" ht="30" outlineLevel="2" x14ac:dyDescent="0.25">
      <c r="A11784" s="34"/>
      <c r="B11784" s="44" t="s">
        <v>3760</v>
      </c>
      <c r="C11784" s="31" t="s">
        <v>3118</v>
      </c>
      <c r="D11784" s="14" t="s">
        <v>1959</v>
      </c>
      <c r="E11784" s="14" t="s">
        <v>1976</v>
      </c>
      <c r="F11784" s="14" t="s">
        <v>1977</v>
      </c>
      <c r="G11784" s="14" t="s">
        <v>6481</v>
      </c>
      <c r="H11784" s="20">
        <v>6248</v>
      </c>
      <c r="I11784" s="20">
        <v>6248</v>
      </c>
      <c r="J11784" s="21">
        <f>IFERROR((I11784/H11784),0)</f>
        <v>1</v>
      </c>
      <c r="K11784" s="20"/>
      <c r="L11784" s="20"/>
      <c r="M11784" s="22"/>
    </row>
    <row r="11785" spans="1:13" s="14" customFormat="1" ht="30" outlineLevel="2" x14ac:dyDescent="0.25">
      <c r="A11785" s="34"/>
      <c r="B11785" s="44" t="s">
        <v>3760</v>
      </c>
      <c r="C11785" s="31" t="s">
        <v>3118</v>
      </c>
      <c r="D11785" s="14" t="s">
        <v>1959</v>
      </c>
      <c r="E11785" s="14" t="s">
        <v>1976</v>
      </c>
      <c r="F11785" s="14" t="s">
        <v>1977</v>
      </c>
      <c r="G11785" s="14" t="s">
        <v>6492</v>
      </c>
      <c r="H11785" s="20">
        <v>153676178</v>
      </c>
      <c r="I11785" s="20">
        <v>153676178</v>
      </c>
      <c r="J11785" s="21">
        <f>IFERROR((I11785/H11785),0)</f>
        <v>1</v>
      </c>
      <c r="K11785" s="20"/>
      <c r="L11785" s="20"/>
      <c r="M11785" s="22"/>
    </row>
    <row r="11786" spans="1:13" s="14" customFormat="1" ht="30" outlineLevel="2" x14ac:dyDescent="0.25">
      <c r="A11786" s="34"/>
      <c r="B11786" s="44" t="s">
        <v>3760</v>
      </c>
      <c r="C11786" s="31" t="s">
        <v>3118</v>
      </c>
      <c r="D11786" s="14" t="s">
        <v>1959</v>
      </c>
      <c r="E11786" s="14" t="s">
        <v>1976</v>
      </c>
      <c r="F11786" s="14" t="s">
        <v>1977</v>
      </c>
      <c r="G11786" s="14" t="s">
        <v>6493</v>
      </c>
      <c r="H11786" s="20">
        <v>-202032564</v>
      </c>
      <c r="I11786" s="20"/>
      <c r="J11786" s="21">
        <f>IFERROR((I11786/H11786),0)</f>
        <v>0</v>
      </c>
      <c r="K11786" s="20"/>
      <c r="L11786" s="20"/>
      <c r="M11786" s="22"/>
    </row>
    <row r="11787" spans="1:13" s="14" customFormat="1" ht="30" outlineLevel="1" x14ac:dyDescent="0.25">
      <c r="A11787" s="34"/>
      <c r="B11787" s="46" t="s">
        <v>8361</v>
      </c>
      <c r="C11787" s="40" t="str">
        <f>C11786</f>
        <v>ASIGNACIÓN PARA LA INVERSIÓN LOCAL  - AMBIENTE Y DESARROLLO SOSTENIBLE</v>
      </c>
      <c r="D11787" s="39" t="str">
        <f>D11786</f>
        <v xml:space="preserve">CESAR                                             </v>
      </c>
      <c r="E11787" s="39" t="str">
        <f>E11786</f>
        <v>20570</v>
      </c>
      <c r="F11787" s="39" t="str">
        <f>F11786</f>
        <v xml:space="preserve">PUEBLO BELLO                                      </v>
      </c>
      <c r="G11787" s="39" t="s">
        <v>10656</v>
      </c>
      <c r="H11787" s="20">
        <f>SUBTOTAL(9,H11782:H11786)</f>
        <v>1447564406</v>
      </c>
      <c r="I11787" s="20">
        <f>SUBTOTAL(9,I11782:I11786)</f>
        <v>1280625747.03</v>
      </c>
      <c r="J11787" s="42">
        <f>+I11787/H11787</f>
        <v>0.88467617863629622</v>
      </c>
      <c r="K11787" s="20">
        <f>SUBTOTAL(9,K11782:K11786)</f>
        <v>746455277.20000005</v>
      </c>
      <c r="L11787" s="20">
        <f>SUBTOTAL(9,L11782:L11786)</f>
        <v>641191598.02999997</v>
      </c>
      <c r="M11787" s="7">
        <f>IFERROR((L11787/K11787),"N.A")</f>
        <v>0.8589819345040326</v>
      </c>
    </row>
    <row r="11788" spans="1:13" s="14" customFormat="1" ht="30" outlineLevel="2" x14ac:dyDescent="0.25">
      <c r="A11788" s="34"/>
      <c r="B11788" s="44" t="s">
        <v>3761</v>
      </c>
      <c r="C11788" s="31" t="s">
        <v>3118</v>
      </c>
      <c r="D11788" s="14" t="s">
        <v>1959</v>
      </c>
      <c r="E11788" s="14" t="s">
        <v>1979</v>
      </c>
      <c r="F11788" s="14" t="s">
        <v>1980</v>
      </c>
      <c r="G11788" s="14" t="s">
        <v>16</v>
      </c>
      <c r="H11788" s="15">
        <v>537136313</v>
      </c>
      <c r="I11788" s="15">
        <v>340942354.75</v>
      </c>
      <c r="J11788" s="16">
        <f>IFERROR((I11788/H11788),0)</f>
        <v>0.63474084045030854</v>
      </c>
      <c r="K11788" s="15">
        <v>396914464.75999999</v>
      </c>
      <c r="L11788" s="15">
        <v>340942354.75</v>
      </c>
      <c r="M11788" s="17">
        <f>L11788/K11788</f>
        <v>0.85898193444815796</v>
      </c>
    </row>
    <row r="11789" spans="1:13" s="14" customFormat="1" ht="30" outlineLevel="2" x14ac:dyDescent="0.25">
      <c r="A11789" s="34"/>
      <c r="B11789" s="44" t="s">
        <v>3761</v>
      </c>
      <c r="C11789" s="31" t="s">
        <v>3118</v>
      </c>
      <c r="D11789" s="14" t="s">
        <v>1959</v>
      </c>
      <c r="E11789" s="14" t="s">
        <v>1979</v>
      </c>
      <c r="F11789" s="14" t="s">
        <v>1980</v>
      </c>
      <c r="G11789" s="14" t="s">
        <v>6109</v>
      </c>
      <c r="H11789" s="20">
        <v>901209095</v>
      </c>
      <c r="I11789" s="20">
        <v>901209095</v>
      </c>
      <c r="J11789" s="21">
        <f>IFERROR((I11789/H11789),0)</f>
        <v>1</v>
      </c>
      <c r="K11789" s="20"/>
      <c r="L11789" s="20"/>
      <c r="M11789" s="22"/>
    </row>
    <row r="11790" spans="1:13" s="14" customFormat="1" ht="30" outlineLevel="2" x14ac:dyDescent="0.25">
      <c r="A11790" s="34"/>
      <c r="B11790" s="44" t="s">
        <v>3761</v>
      </c>
      <c r="C11790" s="31" t="s">
        <v>3118</v>
      </c>
      <c r="D11790" s="14" t="s">
        <v>1959</v>
      </c>
      <c r="E11790" s="14" t="s">
        <v>1979</v>
      </c>
      <c r="F11790" s="14" t="s">
        <v>1980</v>
      </c>
      <c r="G11790" s="14" t="s">
        <v>6481</v>
      </c>
      <c r="H11790" s="20">
        <v>3322</v>
      </c>
      <c r="I11790" s="20">
        <v>3322</v>
      </c>
      <c r="J11790" s="21">
        <f>IFERROR((I11790/H11790),0)</f>
        <v>1</v>
      </c>
      <c r="K11790" s="20"/>
      <c r="L11790" s="20"/>
      <c r="M11790" s="22"/>
    </row>
    <row r="11791" spans="1:13" s="14" customFormat="1" ht="30" outlineLevel="2" x14ac:dyDescent="0.25">
      <c r="A11791" s="34"/>
      <c r="B11791" s="44" t="s">
        <v>3761</v>
      </c>
      <c r="C11791" s="31" t="s">
        <v>3118</v>
      </c>
      <c r="D11791" s="14" t="s">
        <v>1959</v>
      </c>
      <c r="E11791" s="14" t="s">
        <v>1979</v>
      </c>
      <c r="F11791" s="14" t="s">
        <v>1980</v>
      </c>
      <c r="G11791" s="14" t="s">
        <v>6492</v>
      </c>
      <c r="H11791" s="20">
        <v>81714605</v>
      </c>
      <c r="I11791" s="20">
        <v>81714605</v>
      </c>
      <c r="J11791" s="21">
        <f>IFERROR((I11791/H11791),0)</f>
        <v>1</v>
      </c>
      <c r="K11791" s="20"/>
      <c r="L11791" s="20"/>
      <c r="M11791" s="22"/>
    </row>
    <row r="11792" spans="1:13" s="14" customFormat="1" ht="30" outlineLevel="2" x14ac:dyDescent="0.25">
      <c r="A11792" s="34"/>
      <c r="B11792" s="44" t="s">
        <v>3761</v>
      </c>
      <c r="C11792" s="31" t="s">
        <v>3118</v>
      </c>
      <c r="D11792" s="14" t="s">
        <v>1959</v>
      </c>
      <c r="E11792" s="14" t="s">
        <v>1979</v>
      </c>
      <c r="F11792" s="14" t="s">
        <v>1980</v>
      </c>
      <c r="G11792" s="14" t="s">
        <v>6493</v>
      </c>
      <c r="H11792" s="20">
        <v>-107427263</v>
      </c>
      <c r="I11792" s="20"/>
      <c r="J11792" s="21">
        <f>IFERROR((I11792/H11792),0)</f>
        <v>0</v>
      </c>
      <c r="K11792" s="20"/>
      <c r="L11792" s="20"/>
      <c r="M11792" s="22"/>
    </row>
    <row r="11793" spans="1:13" s="14" customFormat="1" ht="30" outlineLevel="1" x14ac:dyDescent="0.25">
      <c r="A11793" s="34"/>
      <c r="B11793" s="46" t="s">
        <v>8362</v>
      </c>
      <c r="C11793" s="40" t="str">
        <f>C11792</f>
        <v>ASIGNACIÓN PARA LA INVERSIÓN LOCAL  - AMBIENTE Y DESARROLLO SOSTENIBLE</v>
      </c>
      <c r="D11793" s="39" t="str">
        <f>D11792</f>
        <v xml:space="preserve">CESAR                                             </v>
      </c>
      <c r="E11793" s="39" t="str">
        <f>E11792</f>
        <v>20550</v>
      </c>
      <c r="F11793" s="39" t="str">
        <f>F11792</f>
        <v xml:space="preserve">PELAYA                                            </v>
      </c>
      <c r="G11793" s="39" t="s">
        <v>10656</v>
      </c>
      <c r="H11793" s="20">
        <f>SUBTOTAL(9,H11788:H11792)</f>
        <v>1412636072</v>
      </c>
      <c r="I11793" s="20">
        <f>SUBTOTAL(9,I11788:I11792)</f>
        <v>1323869376.75</v>
      </c>
      <c r="J11793" s="42">
        <f>+I11793/H11793</f>
        <v>0.93716237535664459</v>
      </c>
      <c r="K11793" s="20">
        <f>SUBTOTAL(9,K11788:K11792)</f>
        <v>396914464.75999999</v>
      </c>
      <c r="L11793" s="20">
        <f>SUBTOTAL(9,L11788:L11792)</f>
        <v>340942354.75</v>
      </c>
      <c r="M11793" s="7">
        <f>IFERROR((L11793/K11793),"N.A")</f>
        <v>0.85898193444815796</v>
      </c>
    </row>
    <row r="11794" spans="1:13" s="14" customFormat="1" ht="30" outlineLevel="2" x14ac:dyDescent="0.25">
      <c r="A11794" s="34"/>
      <c r="B11794" s="44" t="s">
        <v>3762</v>
      </c>
      <c r="C11794" s="31" t="s">
        <v>3118</v>
      </c>
      <c r="D11794" s="14" t="s">
        <v>1959</v>
      </c>
      <c r="E11794" s="14" t="s">
        <v>1982</v>
      </c>
      <c r="F11794" s="14" t="s">
        <v>1983</v>
      </c>
      <c r="G11794" s="14" t="s">
        <v>16</v>
      </c>
      <c r="H11794" s="15">
        <v>500097483</v>
      </c>
      <c r="I11794" s="15">
        <v>317432296.68000007</v>
      </c>
      <c r="J11794" s="16">
        <f>IFERROR((I11794/H11794),0)</f>
        <v>0.63474084047729562</v>
      </c>
      <c r="K11794" s="15">
        <v>369544787.67000008</v>
      </c>
      <c r="L11794" s="15">
        <v>317432296.68000007</v>
      </c>
      <c r="M11794" s="17">
        <f>L11794/K11794</f>
        <v>0.85898193472414508</v>
      </c>
    </row>
    <row r="11795" spans="1:13" s="14" customFormat="1" ht="30" outlineLevel="2" x14ac:dyDescent="0.25">
      <c r="A11795" s="34"/>
      <c r="B11795" s="44" t="s">
        <v>3762</v>
      </c>
      <c r="C11795" s="31" t="s">
        <v>3118</v>
      </c>
      <c r="D11795" s="14" t="s">
        <v>1959</v>
      </c>
      <c r="E11795" s="14" t="s">
        <v>1982</v>
      </c>
      <c r="F11795" s="14" t="s">
        <v>1983</v>
      </c>
      <c r="G11795" s="14" t="s">
        <v>6109</v>
      </c>
      <c r="H11795" s="20">
        <v>245812954</v>
      </c>
      <c r="I11795" s="20">
        <v>245812954</v>
      </c>
      <c r="J11795" s="21">
        <f>IFERROR((I11795/H11795),0)</f>
        <v>1</v>
      </c>
      <c r="K11795" s="20"/>
      <c r="L11795" s="20"/>
      <c r="M11795" s="22"/>
    </row>
    <row r="11796" spans="1:13" s="14" customFormat="1" ht="30" outlineLevel="2" x14ac:dyDescent="0.25">
      <c r="A11796" s="34"/>
      <c r="B11796" s="44" t="s">
        <v>3762</v>
      </c>
      <c r="C11796" s="31" t="s">
        <v>3118</v>
      </c>
      <c r="D11796" s="14" t="s">
        <v>1959</v>
      </c>
      <c r="E11796" s="14" t="s">
        <v>1982</v>
      </c>
      <c r="F11796" s="14" t="s">
        <v>1983</v>
      </c>
      <c r="G11796" s="14" t="s">
        <v>6481</v>
      </c>
      <c r="H11796" s="20">
        <v>3093</v>
      </c>
      <c r="I11796" s="20">
        <v>3093</v>
      </c>
      <c r="J11796" s="21">
        <f>IFERROR((I11796/H11796),0)</f>
        <v>1</v>
      </c>
      <c r="K11796" s="20"/>
      <c r="L11796" s="20"/>
      <c r="M11796" s="22"/>
    </row>
    <row r="11797" spans="1:13" s="14" customFormat="1" ht="30" outlineLevel="2" x14ac:dyDescent="0.25">
      <c r="A11797" s="34"/>
      <c r="B11797" s="44" t="s">
        <v>3762</v>
      </c>
      <c r="C11797" s="31" t="s">
        <v>3118</v>
      </c>
      <c r="D11797" s="14" t="s">
        <v>1959</v>
      </c>
      <c r="E11797" s="14" t="s">
        <v>1982</v>
      </c>
      <c r="F11797" s="14" t="s">
        <v>1983</v>
      </c>
      <c r="G11797" s="14" t="s">
        <v>6492</v>
      </c>
      <c r="H11797" s="20">
        <v>76079884</v>
      </c>
      <c r="I11797" s="20">
        <v>76079884</v>
      </c>
      <c r="J11797" s="21">
        <f>IFERROR((I11797/H11797),0)</f>
        <v>1</v>
      </c>
      <c r="K11797" s="20"/>
      <c r="L11797" s="20"/>
      <c r="M11797" s="22"/>
    </row>
    <row r="11798" spans="1:13" s="14" customFormat="1" ht="30" outlineLevel="2" x14ac:dyDescent="0.25">
      <c r="A11798" s="34"/>
      <c r="B11798" s="44" t="s">
        <v>3762</v>
      </c>
      <c r="C11798" s="31" t="s">
        <v>3118</v>
      </c>
      <c r="D11798" s="14" t="s">
        <v>1959</v>
      </c>
      <c r="E11798" s="14" t="s">
        <v>1982</v>
      </c>
      <c r="F11798" s="14" t="s">
        <v>1983</v>
      </c>
      <c r="G11798" s="14" t="s">
        <v>6493</v>
      </c>
      <c r="H11798" s="20">
        <v>-100019497</v>
      </c>
      <c r="I11798" s="20"/>
      <c r="J11798" s="21">
        <f>IFERROR((I11798/H11798),0)</f>
        <v>0</v>
      </c>
      <c r="K11798" s="20"/>
      <c r="L11798" s="20"/>
      <c r="M11798" s="22"/>
    </row>
    <row r="11799" spans="1:13" s="14" customFormat="1" ht="30" outlineLevel="1" x14ac:dyDescent="0.25">
      <c r="A11799" s="34"/>
      <c r="B11799" s="46" t="s">
        <v>8363</v>
      </c>
      <c r="C11799" s="40" t="str">
        <f>C11798</f>
        <v>ASIGNACIÓN PARA LA INVERSIÓN LOCAL  - AMBIENTE Y DESARROLLO SOSTENIBLE</v>
      </c>
      <c r="D11799" s="39" t="str">
        <f>D11798</f>
        <v xml:space="preserve">CESAR                                             </v>
      </c>
      <c r="E11799" s="39" t="str">
        <f>E11798</f>
        <v>20517</v>
      </c>
      <c r="F11799" s="39" t="str">
        <f>F11798</f>
        <v xml:space="preserve">PAILITAS                                          </v>
      </c>
      <c r="G11799" s="39" t="s">
        <v>10656</v>
      </c>
      <c r="H11799" s="20">
        <f>SUBTOTAL(9,H11794:H11798)</f>
        <v>721973917</v>
      </c>
      <c r="I11799" s="20">
        <f>SUBTOTAL(9,I11794:I11798)</f>
        <v>639328227.68000007</v>
      </c>
      <c r="J11799" s="42">
        <f>+I11799/H11799</f>
        <v>0.88552815084592607</v>
      </c>
      <c r="K11799" s="20">
        <f>SUBTOTAL(9,K11794:K11798)</f>
        <v>369544787.67000008</v>
      </c>
      <c r="L11799" s="20">
        <f>SUBTOTAL(9,L11794:L11798)</f>
        <v>317432296.68000007</v>
      </c>
      <c r="M11799" s="7">
        <f>IFERROR((L11799/K11799),"N.A")</f>
        <v>0.85898193472414508</v>
      </c>
    </row>
    <row r="11800" spans="1:13" s="14" customFormat="1" ht="30" outlineLevel="2" x14ac:dyDescent="0.25">
      <c r="A11800" s="34"/>
      <c r="B11800" s="44" t="s">
        <v>3763</v>
      </c>
      <c r="C11800" s="31" t="s">
        <v>3118</v>
      </c>
      <c r="D11800" s="14" t="s">
        <v>1959</v>
      </c>
      <c r="E11800" s="14" t="s">
        <v>1985</v>
      </c>
      <c r="F11800" s="14" t="s">
        <v>1344</v>
      </c>
      <c r="G11800" s="14" t="s">
        <v>16</v>
      </c>
      <c r="H11800" s="15">
        <v>410364533</v>
      </c>
      <c r="I11800" s="15">
        <v>260475128.56999996</v>
      </c>
      <c r="J11800" s="16">
        <f>IFERROR((I11800/H11800),0)</f>
        <v>0.63474084045659951</v>
      </c>
      <c r="K11800" s="15">
        <v>303237027.65999997</v>
      </c>
      <c r="L11800" s="15">
        <v>260475128.56999996</v>
      </c>
      <c r="M11800" s="17">
        <f>L11800/K11800</f>
        <v>0.85898193429746272</v>
      </c>
    </row>
    <row r="11801" spans="1:13" s="14" customFormat="1" ht="30" outlineLevel="2" x14ac:dyDescent="0.25">
      <c r="A11801" s="34"/>
      <c r="B11801" s="44" t="s">
        <v>3763</v>
      </c>
      <c r="C11801" s="31" t="s">
        <v>3118</v>
      </c>
      <c r="D11801" s="14" t="s">
        <v>1959</v>
      </c>
      <c r="E11801" s="14" t="s">
        <v>1985</v>
      </c>
      <c r="F11801" s="14" t="s">
        <v>1344</v>
      </c>
      <c r="G11801" s="14" t="s">
        <v>6109</v>
      </c>
      <c r="H11801" s="20">
        <v>97812912</v>
      </c>
      <c r="I11801" s="20">
        <v>97812912</v>
      </c>
      <c r="J11801" s="21">
        <f>IFERROR((I11801/H11801),0)</f>
        <v>1</v>
      </c>
      <c r="K11801" s="20"/>
      <c r="L11801" s="20"/>
      <c r="M11801" s="22"/>
    </row>
    <row r="11802" spans="1:13" s="14" customFormat="1" ht="30" outlineLevel="2" x14ac:dyDescent="0.25">
      <c r="A11802" s="34"/>
      <c r="B11802" s="44" t="s">
        <v>3763</v>
      </c>
      <c r="C11802" s="31" t="s">
        <v>3118</v>
      </c>
      <c r="D11802" s="14" t="s">
        <v>1959</v>
      </c>
      <c r="E11802" s="14" t="s">
        <v>1985</v>
      </c>
      <c r="F11802" s="14" t="s">
        <v>1344</v>
      </c>
      <c r="G11802" s="14" t="s">
        <v>6481</v>
      </c>
      <c r="H11802" s="20">
        <v>2538</v>
      </c>
      <c r="I11802" s="20">
        <v>2538</v>
      </c>
      <c r="J11802" s="21">
        <f>IFERROR((I11802/H11802),0)</f>
        <v>1</v>
      </c>
      <c r="K11802" s="20"/>
      <c r="L11802" s="20"/>
      <c r="M11802" s="22"/>
    </row>
    <row r="11803" spans="1:13" s="14" customFormat="1" ht="30" outlineLevel="2" x14ac:dyDescent="0.25">
      <c r="A11803" s="34"/>
      <c r="B11803" s="44" t="s">
        <v>3763</v>
      </c>
      <c r="C11803" s="31" t="s">
        <v>3118</v>
      </c>
      <c r="D11803" s="14" t="s">
        <v>1959</v>
      </c>
      <c r="E11803" s="14" t="s">
        <v>1985</v>
      </c>
      <c r="F11803" s="14" t="s">
        <v>1344</v>
      </c>
      <c r="G11803" s="14" t="s">
        <v>6492</v>
      </c>
      <c r="H11803" s="20">
        <v>62428801</v>
      </c>
      <c r="I11803" s="20">
        <v>62428801</v>
      </c>
      <c r="J11803" s="21">
        <f>IFERROR((I11803/H11803),0)</f>
        <v>1</v>
      </c>
      <c r="K11803" s="20"/>
      <c r="L11803" s="20"/>
      <c r="M11803" s="22"/>
    </row>
    <row r="11804" spans="1:13" s="14" customFormat="1" ht="30" outlineLevel="2" x14ac:dyDescent="0.25">
      <c r="A11804" s="34"/>
      <c r="B11804" s="44" t="s">
        <v>3763</v>
      </c>
      <c r="C11804" s="31" t="s">
        <v>3118</v>
      </c>
      <c r="D11804" s="14" t="s">
        <v>1959</v>
      </c>
      <c r="E11804" s="14" t="s">
        <v>1985</v>
      </c>
      <c r="F11804" s="14" t="s">
        <v>1344</v>
      </c>
      <c r="G11804" s="14" t="s">
        <v>6493</v>
      </c>
      <c r="H11804" s="20">
        <v>-82072907</v>
      </c>
      <c r="I11804" s="20"/>
      <c r="J11804" s="21">
        <f>IFERROR((I11804/H11804),0)</f>
        <v>0</v>
      </c>
      <c r="K11804" s="20"/>
      <c r="L11804" s="20"/>
      <c r="M11804" s="22"/>
    </row>
    <row r="11805" spans="1:13" s="14" customFormat="1" ht="30" outlineLevel="1" x14ac:dyDescent="0.25">
      <c r="A11805" s="34"/>
      <c r="B11805" s="46" t="s">
        <v>8364</v>
      </c>
      <c r="C11805" s="40" t="str">
        <f>C11804</f>
        <v>ASIGNACIÓN PARA LA INVERSIÓN LOCAL  - AMBIENTE Y DESARROLLO SOSTENIBLE</v>
      </c>
      <c r="D11805" s="39" t="str">
        <f>D11804</f>
        <v xml:space="preserve">CESAR                                             </v>
      </c>
      <c r="E11805" s="39" t="str">
        <f>E11804</f>
        <v>20443</v>
      </c>
      <c r="F11805" s="39" t="str">
        <f>F11804</f>
        <v xml:space="preserve">MANAURE                                           </v>
      </c>
      <c r="G11805" s="39" t="s">
        <v>10656</v>
      </c>
      <c r="H11805" s="20">
        <f>SUBTOTAL(9,H11800:H11804)</f>
        <v>488535877</v>
      </c>
      <c r="I11805" s="20">
        <f>SUBTOTAL(9,I11800:I11804)</f>
        <v>420719379.56999993</v>
      </c>
      <c r="J11805" s="42">
        <f>+I11805/H11805</f>
        <v>0.86118420238356397</v>
      </c>
      <c r="K11805" s="20">
        <f>SUBTOTAL(9,K11800:K11804)</f>
        <v>303237027.65999997</v>
      </c>
      <c r="L11805" s="20">
        <f>SUBTOTAL(9,L11800:L11804)</f>
        <v>260475128.56999996</v>
      </c>
      <c r="M11805" s="7">
        <f>IFERROR((L11805/K11805),"N.A")</f>
        <v>0.85898193429746272</v>
      </c>
    </row>
    <row r="11806" spans="1:13" s="14" customFormat="1" ht="30" outlineLevel="2" x14ac:dyDescent="0.25">
      <c r="A11806" s="34"/>
      <c r="B11806" s="44" t="s">
        <v>3764</v>
      </c>
      <c r="C11806" s="31" t="s">
        <v>3118</v>
      </c>
      <c r="D11806" s="14" t="s">
        <v>1959</v>
      </c>
      <c r="E11806" s="14" t="s">
        <v>1987</v>
      </c>
      <c r="F11806" s="14" t="s">
        <v>1988</v>
      </c>
      <c r="G11806" s="14" t="s">
        <v>16</v>
      </c>
      <c r="H11806" s="15">
        <v>647037213</v>
      </c>
      <c r="I11806" s="15">
        <v>410700944.38999999</v>
      </c>
      <c r="J11806" s="16">
        <f>IFERROR((I11806/H11806),0)</f>
        <v>0.6347408404622934</v>
      </c>
      <c r="K11806" s="15">
        <v>478125240.78999996</v>
      </c>
      <c r="L11806" s="15">
        <v>410700944.38999999</v>
      </c>
      <c r="M11806" s="17">
        <f>L11806/K11806</f>
        <v>0.85898193475710316</v>
      </c>
    </row>
    <row r="11807" spans="1:13" s="14" customFormat="1" ht="30" outlineLevel="2" x14ac:dyDescent="0.25">
      <c r="A11807" s="34"/>
      <c r="B11807" s="44" t="s">
        <v>3764</v>
      </c>
      <c r="C11807" s="31" t="s">
        <v>3118</v>
      </c>
      <c r="D11807" s="14" t="s">
        <v>1959</v>
      </c>
      <c r="E11807" s="14" t="s">
        <v>1987</v>
      </c>
      <c r="F11807" s="14" t="s">
        <v>1988</v>
      </c>
      <c r="G11807" s="14" t="s">
        <v>6109</v>
      </c>
      <c r="H11807" s="20">
        <v>312704274</v>
      </c>
      <c r="I11807" s="20">
        <v>312704274</v>
      </c>
      <c r="J11807" s="21">
        <f>IFERROR((I11807/H11807),0)</f>
        <v>1</v>
      </c>
      <c r="K11807" s="20"/>
      <c r="L11807" s="20"/>
      <c r="M11807" s="22"/>
    </row>
    <row r="11808" spans="1:13" s="14" customFormat="1" ht="30" outlineLevel="2" x14ac:dyDescent="0.25">
      <c r="A11808" s="34"/>
      <c r="B11808" s="44" t="s">
        <v>3764</v>
      </c>
      <c r="C11808" s="31" t="s">
        <v>3118</v>
      </c>
      <c r="D11808" s="14" t="s">
        <v>1959</v>
      </c>
      <c r="E11808" s="14" t="s">
        <v>1987</v>
      </c>
      <c r="F11808" s="14" t="s">
        <v>1988</v>
      </c>
      <c r="G11808" s="14" t="s">
        <v>6481</v>
      </c>
      <c r="H11808" s="20">
        <v>4002</v>
      </c>
      <c r="I11808" s="20">
        <v>4002</v>
      </c>
      <c r="J11808" s="21">
        <f>IFERROR((I11808/H11808),0)</f>
        <v>1</v>
      </c>
      <c r="K11808" s="20"/>
      <c r="L11808" s="20"/>
      <c r="M11808" s="22"/>
    </row>
    <row r="11809" spans="1:13" s="14" customFormat="1" ht="30" outlineLevel="2" x14ac:dyDescent="0.25">
      <c r="A11809" s="34"/>
      <c r="B11809" s="44" t="s">
        <v>3764</v>
      </c>
      <c r="C11809" s="31" t="s">
        <v>3118</v>
      </c>
      <c r="D11809" s="14" t="s">
        <v>1959</v>
      </c>
      <c r="E11809" s="14" t="s">
        <v>1987</v>
      </c>
      <c r="F11809" s="14" t="s">
        <v>1988</v>
      </c>
      <c r="G11809" s="14" t="s">
        <v>6492</v>
      </c>
      <c r="H11809" s="20">
        <v>98433841</v>
      </c>
      <c r="I11809" s="20">
        <v>98433841</v>
      </c>
      <c r="J11809" s="21">
        <f>IFERROR((I11809/H11809),0)</f>
        <v>1</v>
      </c>
      <c r="K11809" s="20"/>
      <c r="L11809" s="20"/>
      <c r="M11809" s="22"/>
    </row>
    <row r="11810" spans="1:13" s="14" customFormat="1" ht="30" outlineLevel="2" x14ac:dyDescent="0.25">
      <c r="A11810" s="34"/>
      <c r="B11810" s="44" t="s">
        <v>3764</v>
      </c>
      <c r="C11810" s="31" t="s">
        <v>3118</v>
      </c>
      <c r="D11810" s="14" t="s">
        <v>1959</v>
      </c>
      <c r="E11810" s="14" t="s">
        <v>1987</v>
      </c>
      <c r="F11810" s="14" t="s">
        <v>1988</v>
      </c>
      <c r="G11810" s="14" t="s">
        <v>6493</v>
      </c>
      <c r="H11810" s="20">
        <v>-129407443</v>
      </c>
      <c r="I11810" s="20"/>
      <c r="J11810" s="21">
        <f>IFERROR((I11810/H11810),0)</f>
        <v>0</v>
      </c>
      <c r="K11810" s="20"/>
      <c r="L11810" s="20"/>
      <c r="M11810" s="22"/>
    </row>
    <row r="11811" spans="1:13" s="14" customFormat="1" ht="30" outlineLevel="1" x14ac:dyDescent="0.25">
      <c r="A11811" s="34"/>
      <c r="B11811" s="46" t="s">
        <v>8365</v>
      </c>
      <c r="C11811" s="40" t="str">
        <f>C11810</f>
        <v>ASIGNACIÓN PARA LA INVERSIÓN LOCAL  - AMBIENTE Y DESARROLLO SOSTENIBLE</v>
      </c>
      <c r="D11811" s="39" t="str">
        <f>D11810</f>
        <v xml:space="preserve">CESAR                                             </v>
      </c>
      <c r="E11811" s="39" t="str">
        <f>E11810</f>
        <v>20400</v>
      </c>
      <c r="F11811" s="39" t="str">
        <f>F11810</f>
        <v xml:space="preserve">LA JAGUA DE IBIRICO                               </v>
      </c>
      <c r="G11811" s="39" t="s">
        <v>10656</v>
      </c>
      <c r="H11811" s="20">
        <f>SUBTOTAL(9,H11806:H11810)</f>
        <v>928771887</v>
      </c>
      <c r="I11811" s="20">
        <f>SUBTOTAL(9,I11806:I11810)</f>
        <v>821843061.38999999</v>
      </c>
      <c r="J11811" s="42">
        <f>+I11811/H11811</f>
        <v>0.88487073402341254</v>
      </c>
      <c r="K11811" s="20">
        <f>SUBTOTAL(9,K11806:K11810)</f>
        <v>478125240.78999996</v>
      </c>
      <c r="L11811" s="20">
        <f>SUBTOTAL(9,L11806:L11810)</f>
        <v>410700944.38999999</v>
      </c>
      <c r="M11811" s="7">
        <f>IFERROR((L11811/K11811),"N.A")</f>
        <v>0.85898193475710316</v>
      </c>
    </row>
    <row r="11812" spans="1:13" s="14" customFormat="1" ht="30" outlineLevel="2" x14ac:dyDescent="0.25">
      <c r="A11812" s="34"/>
      <c r="B11812" s="44" t="s">
        <v>3765</v>
      </c>
      <c r="C11812" s="31" t="s">
        <v>3118</v>
      </c>
      <c r="D11812" s="14" t="s">
        <v>1959</v>
      </c>
      <c r="E11812" s="14" t="s">
        <v>1990</v>
      </c>
      <c r="F11812" s="14" t="s">
        <v>1991</v>
      </c>
      <c r="G11812" s="14" t="s">
        <v>16</v>
      </c>
      <c r="H11812" s="15">
        <v>472554674</v>
      </c>
      <c r="I11812" s="15">
        <v>299949750.94999999</v>
      </c>
      <c r="J11812" s="16">
        <f>IFERROR((I11812/H11812),0)</f>
        <v>0.63474084048526414</v>
      </c>
      <c r="K11812" s="15">
        <v>349192152.72000003</v>
      </c>
      <c r="L11812" s="15">
        <v>299949750.94999999</v>
      </c>
      <c r="M11812" s="17">
        <f>L11812/K11812</f>
        <v>0.85898193477020923</v>
      </c>
    </row>
    <row r="11813" spans="1:13" s="14" customFormat="1" ht="30" outlineLevel="2" x14ac:dyDescent="0.25">
      <c r="A11813" s="34"/>
      <c r="B11813" s="44" t="s">
        <v>3765</v>
      </c>
      <c r="C11813" s="31" t="s">
        <v>3118</v>
      </c>
      <c r="D11813" s="14" t="s">
        <v>1959</v>
      </c>
      <c r="E11813" s="14" t="s">
        <v>1990</v>
      </c>
      <c r="F11813" s="14" t="s">
        <v>1991</v>
      </c>
      <c r="G11813" s="14" t="s">
        <v>6109</v>
      </c>
      <c r="H11813" s="20">
        <v>226355324</v>
      </c>
      <c r="I11813" s="20">
        <v>226355324</v>
      </c>
      <c r="J11813" s="21">
        <f>IFERROR((I11813/H11813),0)</f>
        <v>1</v>
      </c>
      <c r="K11813" s="20"/>
      <c r="L11813" s="20"/>
      <c r="M11813" s="22"/>
    </row>
    <row r="11814" spans="1:13" s="14" customFormat="1" ht="30" outlineLevel="2" x14ac:dyDescent="0.25">
      <c r="A11814" s="34"/>
      <c r="B11814" s="44" t="s">
        <v>3765</v>
      </c>
      <c r="C11814" s="31" t="s">
        <v>3118</v>
      </c>
      <c r="D11814" s="14" t="s">
        <v>1959</v>
      </c>
      <c r="E11814" s="14" t="s">
        <v>1990</v>
      </c>
      <c r="F11814" s="14" t="s">
        <v>1991</v>
      </c>
      <c r="G11814" s="14" t="s">
        <v>6481</v>
      </c>
      <c r="H11814" s="20">
        <v>2923</v>
      </c>
      <c r="I11814" s="20">
        <v>2923</v>
      </c>
      <c r="J11814" s="21">
        <f>IFERROR((I11814/H11814),0)</f>
        <v>1</v>
      </c>
      <c r="K11814" s="20"/>
      <c r="L11814" s="20"/>
      <c r="M11814" s="22"/>
    </row>
    <row r="11815" spans="1:13" s="14" customFormat="1" ht="30" outlineLevel="2" x14ac:dyDescent="0.25">
      <c r="A11815" s="34"/>
      <c r="B11815" s="44" t="s">
        <v>3765</v>
      </c>
      <c r="C11815" s="31" t="s">
        <v>3118</v>
      </c>
      <c r="D11815" s="14" t="s">
        <v>1959</v>
      </c>
      <c r="E11815" s="14" t="s">
        <v>1990</v>
      </c>
      <c r="F11815" s="14" t="s">
        <v>1991</v>
      </c>
      <c r="G11815" s="14" t="s">
        <v>6492</v>
      </c>
      <c r="H11815" s="20">
        <v>71889793</v>
      </c>
      <c r="I11815" s="20">
        <v>71889793</v>
      </c>
      <c r="J11815" s="21">
        <f>IFERROR((I11815/H11815),0)</f>
        <v>1</v>
      </c>
      <c r="K11815" s="20"/>
      <c r="L11815" s="20"/>
      <c r="M11815" s="22"/>
    </row>
    <row r="11816" spans="1:13" s="14" customFormat="1" ht="30" outlineLevel="2" x14ac:dyDescent="0.25">
      <c r="A11816" s="34"/>
      <c r="B11816" s="44" t="s">
        <v>3765</v>
      </c>
      <c r="C11816" s="31" t="s">
        <v>3118</v>
      </c>
      <c r="D11816" s="14" t="s">
        <v>1959</v>
      </c>
      <c r="E11816" s="14" t="s">
        <v>1990</v>
      </c>
      <c r="F11816" s="14" t="s">
        <v>1991</v>
      </c>
      <c r="G11816" s="14" t="s">
        <v>6493</v>
      </c>
      <c r="H11816" s="20">
        <v>-94510935</v>
      </c>
      <c r="I11816" s="20"/>
      <c r="J11816" s="21">
        <f>IFERROR((I11816/H11816),0)</f>
        <v>0</v>
      </c>
      <c r="K11816" s="20"/>
      <c r="L11816" s="20"/>
      <c r="M11816" s="22"/>
    </row>
    <row r="11817" spans="1:13" s="14" customFormat="1" ht="30" outlineLevel="1" x14ac:dyDescent="0.25">
      <c r="A11817" s="34"/>
      <c r="B11817" s="46" t="s">
        <v>8366</v>
      </c>
      <c r="C11817" s="40" t="str">
        <f>C11816</f>
        <v>ASIGNACIÓN PARA LA INVERSIÓN LOCAL  - AMBIENTE Y DESARROLLO SOSTENIBLE</v>
      </c>
      <c r="D11817" s="39" t="str">
        <f>D11816</f>
        <v xml:space="preserve">CESAR                                             </v>
      </c>
      <c r="E11817" s="39" t="str">
        <f>E11816</f>
        <v>20383</v>
      </c>
      <c r="F11817" s="39" t="str">
        <f>F11816</f>
        <v xml:space="preserve">LA GLORIA                                         </v>
      </c>
      <c r="G11817" s="39" t="s">
        <v>10656</v>
      </c>
      <c r="H11817" s="20">
        <f>SUBTOTAL(9,H11812:H11816)</f>
        <v>676291779</v>
      </c>
      <c r="I11817" s="20">
        <f>SUBTOTAL(9,I11812:I11816)</f>
        <v>598197790.95000005</v>
      </c>
      <c r="J11817" s="42">
        <f>+I11817/H11817</f>
        <v>0.88452619050689374</v>
      </c>
      <c r="K11817" s="20">
        <f>SUBTOTAL(9,K11812:K11816)</f>
        <v>349192152.72000003</v>
      </c>
      <c r="L11817" s="20">
        <f>SUBTOTAL(9,L11812:L11816)</f>
        <v>299949750.94999999</v>
      </c>
      <c r="M11817" s="7">
        <f>IFERROR((L11817/K11817),"N.A")</f>
        <v>0.85898193477020923</v>
      </c>
    </row>
    <row r="11818" spans="1:13" s="14" customFormat="1" ht="30" outlineLevel="2" x14ac:dyDescent="0.25">
      <c r="A11818" s="34"/>
      <c r="B11818" s="44" t="s">
        <v>3766</v>
      </c>
      <c r="C11818" s="31" t="s">
        <v>3118</v>
      </c>
      <c r="D11818" s="14" t="s">
        <v>1959</v>
      </c>
      <c r="E11818" s="14" t="s">
        <v>1993</v>
      </c>
      <c r="F11818" s="14" t="s">
        <v>1994</v>
      </c>
      <c r="G11818" s="14" t="s">
        <v>16</v>
      </c>
      <c r="H11818" s="15">
        <v>247051871</v>
      </c>
      <c r="I11818" s="15">
        <v>156813912.24000001</v>
      </c>
      <c r="J11818" s="16">
        <f>IFERROR((I11818/H11818),0)</f>
        <v>0.6347408404771806</v>
      </c>
      <c r="K11818" s="15">
        <v>182557869.84</v>
      </c>
      <c r="L11818" s="15">
        <v>156813912.24000001</v>
      </c>
      <c r="M11818" s="17">
        <f>L11818/K11818</f>
        <v>0.85898193475546747</v>
      </c>
    </row>
    <row r="11819" spans="1:13" s="14" customFormat="1" ht="30" outlineLevel="2" x14ac:dyDescent="0.25">
      <c r="A11819" s="34"/>
      <c r="B11819" s="44" t="s">
        <v>3766</v>
      </c>
      <c r="C11819" s="31" t="s">
        <v>3118</v>
      </c>
      <c r="D11819" s="14" t="s">
        <v>1959</v>
      </c>
      <c r="E11819" s="14" t="s">
        <v>1993</v>
      </c>
      <c r="F11819" s="14" t="s">
        <v>1994</v>
      </c>
      <c r="G11819" s="14" t="s">
        <v>6109</v>
      </c>
      <c r="H11819" s="20">
        <v>115028912</v>
      </c>
      <c r="I11819" s="20">
        <v>115028912</v>
      </c>
      <c r="J11819" s="21">
        <f>IFERROR((I11819/H11819),0)</f>
        <v>1</v>
      </c>
      <c r="K11819" s="20"/>
      <c r="L11819" s="20"/>
      <c r="M11819" s="22"/>
    </row>
    <row r="11820" spans="1:13" s="14" customFormat="1" ht="30" outlineLevel="2" x14ac:dyDescent="0.25">
      <c r="A11820" s="34"/>
      <c r="B11820" s="44" t="s">
        <v>3766</v>
      </c>
      <c r="C11820" s="31" t="s">
        <v>3118</v>
      </c>
      <c r="D11820" s="14" t="s">
        <v>1959</v>
      </c>
      <c r="E11820" s="14" t="s">
        <v>1993</v>
      </c>
      <c r="F11820" s="14" t="s">
        <v>1994</v>
      </c>
      <c r="G11820" s="14" t="s">
        <v>6481</v>
      </c>
      <c r="H11820" s="20">
        <v>1528</v>
      </c>
      <c r="I11820" s="20">
        <v>1528</v>
      </c>
      <c r="J11820" s="21">
        <f>IFERROR((I11820/H11820),0)</f>
        <v>1</v>
      </c>
      <c r="K11820" s="20"/>
      <c r="L11820" s="20"/>
      <c r="M11820" s="22"/>
    </row>
    <row r="11821" spans="1:13" s="14" customFormat="1" ht="30" outlineLevel="2" x14ac:dyDescent="0.25">
      <c r="A11821" s="34"/>
      <c r="B11821" s="44" t="s">
        <v>3766</v>
      </c>
      <c r="C11821" s="31" t="s">
        <v>3118</v>
      </c>
      <c r="D11821" s="14" t="s">
        <v>1959</v>
      </c>
      <c r="E11821" s="14" t="s">
        <v>1993</v>
      </c>
      <c r="F11821" s="14" t="s">
        <v>1994</v>
      </c>
      <c r="G11821" s="14" t="s">
        <v>6492</v>
      </c>
      <c r="H11821" s="20">
        <v>37584028</v>
      </c>
      <c r="I11821" s="20">
        <v>37584028</v>
      </c>
      <c r="J11821" s="21">
        <f>IFERROR((I11821/H11821),0)</f>
        <v>1</v>
      </c>
      <c r="K11821" s="20"/>
      <c r="L11821" s="20"/>
      <c r="M11821" s="22"/>
    </row>
    <row r="11822" spans="1:13" s="14" customFormat="1" ht="30" outlineLevel="2" x14ac:dyDescent="0.25">
      <c r="A11822" s="34"/>
      <c r="B11822" s="44" t="s">
        <v>3766</v>
      </c>
      <c r="C11822" s="31" t="s">
        <v>3118</v>
      </c>
      <c r="D11822" s="14" t="s">
        <v>1959</v>
      </c>
      <c r="E11822" s="14" t="s">
        <v>1993</v>
      </c>
      <c r="F11822" s="14" t="s">
        <v>1994</v>
      </c>
      <c r="G11822" s="14" t="s">
        <v>6493</v>
      </c>
      <c r="H11822" s="20">
        <v>-49410374</v>
      </c>
      <c r="I11822" s="20"/>
      <c r="J11822" s="21">
        <f>IFERROR((I11822/H11822),0)</f>
        <v>0</v>
      </c>
      <c r="K11822" s="20"/>
      <c r="L11822" s="20"/>
      <c r="M11822" s="22"/>
    </row>
    <row r="11823" spans="1:13" s="14" customFormat="1" ht="30" outlineLevel="1" x14ac:dyDescent="0.25">
      <c r="A11823" s="34"/>
      <c r="B11823" s="46" t="s">
        <v>8367</v>
      </c>
      <c r="C11823" s="40" t="str">
        <f>C11822</f>
        <v>ASIGNACIÓN PARA LA INVERSIÓN LOCAL  - AMBIENTE Y DESARROLLO SOSTENIBLE</v>
      </c>
      <c r="D11823" s="39" t="str">
        <f>D11822</f>
        <v xml:space="preserve">CESAR                                             </v>
      </c>
      <c r="E11823" s="39" t="str">
        <f>E11822</f>
        <v>20310</v>
      </c>
      <c r="F11823" s="39" t="str">
        <f>F11822</f>
        <v xml:space="preserve">GONZÁLEZ                                          </v>
      </c>
      <c r="G11823" s="39" t="s">
        <v>10656</v>
      </c>
      <c r="H11823" s="20">
        <f>SUBTOTAL(9,H11818:H11822)</f>
        <v>350255965</v>
      </c>
      <c r="I11823" s="20">
        <f>SUBTOTAL(9,I11818:I11822)</f>
        <v>309428380.24000001</v>
      </c>
      <c r="J11823" s="42">
        <f>+I11823/H11823</f>
        <v>0.88343500513974116</v>
      </c>
      <c r="K11823" s="20">
        <f>SUBTOTAL(9,K11818:K11822)</f>
        <v>182557869.84</v>
      </c>
      <c r="L11823" s="20">
        <f>SUBTOTAL(9,L11818:L11822)</f>
        <v>156813912.24000001</v>
      </c>
      <c r="M11823" s="7">
        <f>IFERROR((L11823/K11823),"N.A")</f>
        <v>0.85898193475546747</v>
      </c>
    </row>
    <row r="11824" spans="1:13" s="14" customFormat="1" ht="30" outlineLevel="2" x14ac:dyDescent="0.25">
      <c r="A11824" s="34"/>
      <c r="B11824" s="44" t="s">
        <v>3767</v>
      </c>
      <c r="C11824" s="31" t="s">
        <v>3118</v>
      </c>
      <c r="D11824" s="14" t="s">
        <v>1959</v>
      </c>
      <c r="E11824" s="14" t="s">
        <v>1996</v>
      </c>
      <c r="F11824" s="14" t="s">
        <v>1997</v>
      </c>
      <c r="G11824" s="14" t="s">
        <v>16</v>
      </c>
      <c r="H11824" s="15">
        <v>434538025</v>
      </c>
      <c r="I11824" s="15">
        <v>275819031.20000005</v>
      </c>
      <c r="J11824" s="16">
        <f>IFERROR((I11824/H11824),0)</f>
        <v>0.63474084045924417</v>
      </c>
      <c r="K11824" s="15">
        <v>321099920.90999997</v>
      </c>
      <c r="L11824" s="15">
        <v>275819031.20000005</v>
      </c>
      <c r="M11824" s="17">
        <f>L11824/K11824</f>
        <v>0.85898193440324278</v>
      </c>
    </row>
    <row r="11825" spans="1:13" s="14" customFormat="1" ht="30" outlineLevel="2" x14ac:dyDescent="0.25">
      <c r="A11825" s="34"/>
      <c r="B11825" s="44" t="s">
        <v>3767</v>
      </c>
      <c r="C11825" s="31" t="s">
        <v>3118</v>
      </c>
      <c r="D11825" s="14" t="s">
        <v>1959</v>
      </c>
      <c r="E11825" s="14" t="s">
        <v>1996</v>
      </c>
      <c r="F11825" s="14" t="s">
        <v>1997</v>
      </c>
      <c r="G11825" s="14" t="s">
        <v>6109</v>
      </c>
      <c r="H11825" s="20">
        <v>200444339</v>
      </c>
      <c r="I11825" s="20">
        <v>200444339</v>
      </c>
      <c r="J11825" s="21">
        <f>IFERROR((I11825/H11825),0)</f>
        <v>1</v>
      </c>
      <c r="K11825" s="20"/>
      <c r="L11825" s="20"/>
      <c r="M11825" s="22"/>
    </row>
    <row r="11826" spans="1:13" s="14" customFormat="1" ht="30" outlineLevel="2" x14ac:dyDescent="0.25">
      <c r="A11826" s="34"/>
      <c r="B11826" s="44" t="s">
        <v>3767</v>
      </c>
      <c r="C11826" s="31" t="s">
        <v>3118</v>
      </c>
      <c r="D11826" s="14" t="s">
        <v>1959</v>
      </c>
      <c r="E11826" s="14" t="s">
        <v>1996</v>
      </c>
      <c r="F11826" s="14" t="s">
        <v>1997</v>
      </c>
      <c r="G11826" s="14" t="s">
        <v>6481</v>
      </c>
      <c r="H11826" s="20">
        <v>2688</v>
      </c>
      <c r="I11826" s="20">
        <v>2688</v>
      </c>
      <c r="J11826" s="21">
        <f>IFERROR((I11826/H11826),0)</f>
        <v>1</v>
      </c>
      <c r="K11826" s="20"/>
      <c r="L11826" s="20"/>
      <c r="M11826" s="22"/>
    </row>
    <row r="11827" spans="1:13" s="14" customFormat="1" ht="30" outlineLevel="2" x14ac:dyDescent="0.25">
      <c r="A11827" s="34"/>
      <c r="B11827" s="44" t="s">
        <v>3767</v>
      </c>
      <c r="C11827" s="31" t="s">
        <v>3118</v>
      </c>
      <c r="D11827" s="14" t="s">
        <v>1959</v>
      </c>
      <c r="E11827" s="14" t="s">
        <v>1996</v>
      </c>
      <c r="F11827" s="14" t="s">
        <v>1997</v>
      </c>
      <c r="G11827" s="14" t="s">
        <v>6492</v>
      </c>
      <c r="H11827" s="20">
        <v>66106316</v>
      </c>
      <c r="I11827" s="20">
        <v>66106316</v>
      </c>
      <c r="J11827" s="21">
        <f>IFERROR((I11827/H11827),0)</f>
        <v>1</v>
      </c>
      <c r="K11827" s="20"/>
      <c r="L11827" s="20"/>
      <c r="M11827" s="22"/>
    </row>
    <row r="11828" spans="1:13" s="14" customFormat="1" ht="30" outlineLevel="2" x14ac:dyDescent="0.25">
      <c r="A11828" s="34"/>
      <c r="B11828" s="44" t="s">
        <v>3767</v>
      </c>
      <c r="C11828" s="31" t="s">
        <v>3118</v>
      </c>
      <c r="D11828" s="14" t="s">
        <v>1959</v>
      </c>
      <c r="E11828" s="14" t="s">
        <v>1996</v>
      </c>
      <c r="F11828" s="14" t="s">
        <v>1997</v>
      </c>
      <c r="G11828" s="14" t="s">
        <v>6493</v>
      </c>
      <c r="H11828" s="20">
        <v>-86907605</v>
      </c>
      <c r="I11828" s="20"/>
      <c r="J11828" s="21">
        <f>IFERROR((I11828/H11828),0)</f>
        <v>0</v>
      </c>
      <c r="K11828" s="20"/>
      <c r="L11828" s="20"/>
      <c r="M11828" s="22"/>
    </row>
    <row r="11829" spans="1:13" s="14" customFormat="1" ht="30" outlineLevel="1" x14ac:dyDescent="0.25">
      <c r="A11829" s="34"/>
      <c r="B11829" s="46" t="s">
        <v>8368</v>
      </c>
      <c r="C11829" s="40" t="str">
        <f>C11828</f>
        <v>ASIGNACIÓN PARA LA INVERSIÓN LOCAL  - AMBIENTE Y DESARROLLO SOSTENIBLE</v>
      </c>
      <c r="D11829" s="39" t="str">
        <f>D11828</f>
        <v xml:space="preserve">CESAR                                             </v>
      </c>
      <c r="E11829" s="39" t="str">
        <f>E11828</f>
        <v>20295</v>
      </c>
      <c r="F11829" s="39" t="str">
        <f>F11828</f>
        <v xml:space="preserve">GAMARRA                                           </v>
      </c>
      <c r="G11829" s="39" t="s">
        <v>10656</v>
      </c>
      <c r="H11829" s="20">
        <f>SUBTOTAL(9,H11824:H11828)</f>
        <v>614183763</v>
      </c>
      <c r="I11829" s="20">
        <f>SUBTOTAL(9,I11824:I11828)</f>
        <v>542372374.20000005</v>
      </c>
      <c r="J11829" s="42">
        <f>+I11829/H11829</f>
        <v>0.88307833400017777</v>
      </c>
      <c r="K11829" s="20">
        <f>SUBTOTAL(9,K11824:K11828)</f>
        <v>321099920.90999997</v>
      </c>
      <c r="L11829" s="20">
        <f>SUBTOTAL(9,L11824:L11828)</f>
        <v>275819031.20000005</v>
      </c>
      <c r="M11829" s="7">
        <f>IFERROR((L11829/K11829),"N.A")</f>
        <v>0.85898193440324278</v>
      </c>
    </row>
    <row r="11830" spans="1:13" s="14" customFormat="1" ht="30" outlineLevel="2" x14ac:dyDescent="0.25">
      <c r="A11830" s="34"/>
      <c r="B11830" s="44" t="s">
        <v>3768</v>
      </c>
      <c r="C11830" s="31" t="s">
        <v>3118</v>
      </c>
      <c r="D11830" s="14" t="s">
        <v>1959</v>
      </c>
      <c r="E11830" s="14" t="s">
        <v>1999</v>
      </c>
      <c r="F11830" s="14" t="s">
        <v>2000</v>
      </c>
      <c r="G11830" s="14" t="s">
        <v>16</v>
      </c>
      <c r="H11830" s="15">
        <v>617445894</v>
      </c>
      <c r="I11830" s="15">
        <v>391918125.70000005</v>
      </c>
      <c r="J11830" s="16">
        <f>IFERROR((I11830/H11830),0)</f>
        <v>0.63474084046625801</v>
      </c>
      <c r="K11830" s="15">
        <v>456258868.52999997</v>
      </c>
      <c r="L11830" s="15">
        <v>391918125.70000005</v>
      </c>
      <c r="M11830" s="17">
        <f>L11830/K11830</f>
        <v>0.85898193488863794</v>
      </c>
    </row>
    <row r="11831" spans="1:13" s="14" customFormat="1" ht="30" outlineLevel="2" x14ac:dyDescent="0.25">
      <c r="A11831" s="34"/>
      <c r="B11831" s="44" t="s">
        <v>3768</v>
      </c>
      <c r="C11831" s="31" t="s">
        <v>3118</v>
      </c>
      <c r="D11831" s="14" t="s">
        <v>1959</v>
      </c>
      <c r="E11831" s="14" t="s">
        <v>1999</v>
      </c>
      <c r="F11831" s="14" t="s">
        <v>2000</v>
      </c>
      <c r="G11831" s="14" t="s">
        <v>6109</v>
      </c>
      <c r="H11831" s="20">
        <v>310672904</v>
      </c>
      <c r="I11831" s="20">
        <v>310672904</v>
      </c>
      <c r="J11831" s="21">
        <f>IFERROR((I11831/H11831),0)</f>
        <v>1</v>
      </c>
      <c r="K11831" s="20"/>
      <c r="L11831" s="20"/>
      <c r="M11831" s="22"/>
    </row>
    <row r="11832" spans="1:13" s="14" customFormat="1" ht="30" outlineLevel="2" x14ac:dyDescent="0.25">
      <c r="A11832" s="34"/>
      <c r="B11832" s="44" t="s">
        <v>3768</v>
      </c>
      <c r="C11832" s="31" t="s">
        <v>3118</v>
      </c>
      <c r="D11832" s="14" t="s">
        <v>1959</v>
      </c>
      <c r="E11832" s="14" t="s">
        <v>1999</v>
      </c>
      <c r="F11832" s="14" t="s">
        <v>2000</v>
      </c>
      <c r="G11832" s="14" t="s">
        <v>6481</v>
      </c>
      <c r="H11832" s="20">
        <v>3819</v>
      </c>
      <c r="I11832" s="20">
        <v>3819</v>
      </c>
      <c r="J11832" s="21">
        <f>IFERROR((I11832/H11832),0)</f>
        <v>1</v>
      </c>
      <c r="K11832" s="20"/>
      <c r="L11832" s="20"/>
      <c r="M11832" s="22"/>
    </row>
    <row r="11833" spans="1:13" s="14" customFormat="1" ht="30" outlineLevel="2" x14ac:dyDescent="0.25">
      <c r="A11833" s="34"/>
      <c r="B11833" s="44" t="s">
        <v>3768</v>
      </c>
      <c r="C11833" s="31" t="s">
        <v>3118</v>
      </c>
      <c r="D11833" s="14" t="s">
        <v>1959</v>
      </c>
      <c r="E11833" s="14" t="s">
        <v>1999</v>
      </c>
      <c r="F11833" s="14" t="s">
        <v>2000</v>
      </c>
      <c r="G11833" s="14" t="s">
        <v>6492</v>
      </c>
      <c r="H11833" s="20">
        <v>93932110</v>
      </c>
      <c r="I11833" s="20">
        <v>93932110</v>
      </c>
      <c r="J11833" s="21">
        <f>IFERROR((I11833/H11833),0)</f>
        <v>1</v>
      </c>
      <c r="K11833" s="20"/>
      <c r="L11833" s="20"/>
      <c r="M11833" s="22"/>
    </row>
    <row r="11834" spans="1:13" s="14" customFormat="1" ht="30" outlineLevel="2" x14ac:dyDescent="0.25">
      <c r="A11834" s="34"/>
      <c r="B11834" s="44" t="s">
        <v>3768</v>
      </c>
      <c r="C11834" s="31" t="s">
        <v>3118</v>
      </c>
      <c r="D11834" s="14" t="s">
        <v>1959</v>
      </c>
      <c r="E11834" s="14" t="s">
        <v>1999</v>
      </c>
      <c r="F11834" s="14" t="s">
        <v>2000</v>
      </c>
      <c r="G11834" s="14" t="s">
        <v>6493</v>
      </c>
      <c r="H11834" s="20">
        <v>-123489179</v>
      </c>
      <c r="I11834" s="20"/>
      <c r="J11834" s="21">
        <f>IFERROR((I11834/H11834),0)</f>
        <v>0</v>
      </c>
      <c r="K11834" s="20"/>
      <c r="L11834" s="20"/>
      <c r="M11834" s="22"/>
    </row>
    <row r="11835" spans="1:13" s="14" customFormat="1" ht="30" outlineLevel="1" x14ac:dyDescent="0.25">
      <c r="A11835" s="34"/>
      <c r="B11835" s="46" t="s">
        <v>8369</v>
      </c>
      <c r="C11835" s="40" t="str">
        <f>C11834</f>
        <v>ASIGNACIÓN PARA LA INVERSIÓN LOCAL  - AMBIENTE Y DESARROLLO SOSTENIBLE</v>
      </c>
      <c r="D11835" s="39" t="str">
        <f>D11834</f>
        <v xml:space="preserve">CESAR                                             </v>
      </c>
      <c r="E11835" s="39" t="str">
        <f>E11834</f>
        <v>20250</v>
      </c>
      <c r="F11835" s="39" t="str">
        <f>F11834</f>
        <v xml:space="preserve">EL PASO                                           </v>
      </c>
      <c r="G11835" s="39" t="s">
        <v>10656</v>
      </c>
      <c r="H11835" s="20">
        <f>SUBTOTAL(9,H11830:H11834)</f>
        <v>898565548</v>
      </c>
      <c r="I11835" s="20">
        <f>SUBTOTAL(9,I11830:I11834)</f>
        <v>796526958.70000005</v>
      </c>
      <c r="J11835" s="42">
        <f>+I11835/H11835</f>
        <v>0.88644279816078597</v>
      </c>
      <c r="K11835" s="20">
        <f>SUBTOTAL(9,K11830:K11834)</f>
        <v>456258868.52999997</v>
      </c>
      <c r="L11835" s="20">
        <f>SUBTOTAL(9,L11830:L11834)</f>
        <v>391918125.70000005</v>
      </c>
      <c r="M11835" s="7">
        <f>IFERROR((L11835/K11835),"N.A")</f>
        <v>0.85898193488863794</v>
      </c>
    </row>
    <row r="11836" spans="1:13" s="14" customFormat="1" ht="30" outlineLevel="2" x14ac:dyDescent="0.25">
      <c r="A11836" s="34"/>
      <c r="B11836" s="44" t="s">
        <v>3769</v>
      </c>
      <c r="C11836" s="31" t="s">
        <v>3118</v>
      </c>
      <c r="D11836" s="14" t="s">
        <v>1959</v>
      </c>
      <c r="E11836" s="14" t="s">
        <v>2002</v>
      </c>
      <c r="F11836" s="14" t="s">
        <v>2003</v>
      </c>
      <c r="G11836" s="14" t="s">
        <v>16</v>
      </c>
      <c r="H11836" s="15">
        <v>626120218</v>
      </c>
      <c r="I11836" s="15">
        <v>397424073.41999996</v>
      </c>
      <c r="J11836" s="16">
        <f>IFERROR((I11836/H11836),0)</f>
        <v>0.63474084048823987</v>
      </c>
      <c r="K11836" s="15">
        <v>462668721.34000003</v>
      </c>
      <c r="L11836" s="15">
        <v>397424073.41999996</v>
      </c>
      <c r="M11836" s="17">
        <f>L11836/K11836</f>
        <v>0.85898193478254625</v>
      </c>
    </row>
    <row r="11837" spans="1:13" s="14" customFormat="1" ht="30" outlineLevel="2" x14ac:dyDescent="0.25">
      <c r="A11837" s="34"/>
      <c r="B11837" s="44" t="s">
        <v>3769</v>
      </c>
      <c r="C11837" s="31" t="s">
        <v>3118</v>
      </c>
      <c r="D11837" s="14" t="s">
        <v>1959</v>
      </c>
      <c r="E11837" s="14" t="s">
        <v>2002</v>
      </c>
      <c r="F11837" s="14" t="s">
        <v>2003</v>
      </c>
      <c r="G11837" s="14" t="s">
        <v>6109</v>
      </c>
      <c r="H11837" s="20">
        <v>289946779</v>
      </c>
      <c r="I11837" s="20">
        <v>289946779</v>
      </c>
      <c r="J11837" s="21">
        <f>IFERROR((I11837/H11837),0)</f>
        <v>1</v>
      </c>
      <c r="K11837" s="20"/>
      <c r="L11837" s="20"/>
      <c r="M11837" s="22"/>
    </row>
    <row r="11838" spans="1:13" s="14" customFormat="1" ht="30" outlineLevel="2" x14ac:dyDescent="0.25">
      <c r="A11838" s="34"/>
      <c r="B11838" s="44" t="s">
        <v>3769</v>
      </c>
      <c r="C11838" s="31" t="s">
        <v>3118</v>
      </c>
      <c r="D11838" s="14" t="s">
        <v>1959</v>
      </c>
      <c r="E11838" s="14" t="s">
        <v>2002</v>
      </c>
      <c r="F11838" s="14" t="s">
        <v>2003</v>
      </c>
      <c r="G11838" s="14" t="s">
        <v>6481</v>
      </c>
      <c r="H11838" s="20">
        <v>3872</v>
      </c>
      <c r="I11838" s="20">
        <v>3872</v>
      </c>
      <c r="J11838" s="21">
        <f>IFERROR((I11838/H11838),0)</f>
        <v>1</v>
      </c>
      <c r="K11838" s="20"/>
      <c r="L11838" s="20"/>
      <c r="M11838" s="22"/>
    </row>
    <row r="11839" spans="1:13" s="14" customFormat="1" ht="30" outlineLevel="2" x14ac:dyDescent="0.25">
      <c r="A11839" s="34"/>
      <c r="B11839" s="44" t="s">
        <v>3769</v>
      </c>
      <c r="C11839" s="31" t="s">
        <v>3118</v>
      </c>
      <c r="D11839" s="14" t="s">
        <v>1959</v>
      </c>
      <c r="E11839" s="14" t="s">
        <v>2002</v>
      </c>
      <c r="F11839" s="14" t="s">
        <v>2003</v>
      </c>
      <c r="G11839" s="14" t="s">
        <v>6492</v>
      </c>
      <c r="H11839" s="20">
        <v>95251736</v>
      </c>
      <c r="I11839" s="20">
        <v>95251736</v>
      </c>
      <c r="J11839" s="21">
        <f>IFERROR((I11839/H11839),0)</f>
        <v>1</v>
      </c>
      <c r="K11839" s="20"/>
      <c r="L11839" s="20"/>
      <c r="M11839" s="22"/>
    </row>
    <row r="11840" spans="1:13" s="14" customFormat="1" ht="30" outlineLevel="2" x14ac:dyDescent="0.25">
      <c r="A11840" s="34"/>
      <c r="B11840" s="44" t="s">
        <v>3769</v>
      </c>
      <c r="C11840" s="31" t="s">
        <v>3118</v>
      </c>
      <c r="D11840" s="14" t="s">
        <v>1959</v>
      </c>
      <c r="E11840" s="14" t="s">
        <v>2002</v>
      </c>
      <c r="F11840" s="14" t="s">
        <v>2003</v>
      </c>
      <c r="G11840" s="14" t="s">
        <v>6493</v>
      </c>
      <c r="H11840" s="20">
        <v>-125224044</v>
      </c>
      <c r="I11840" s="20"/>
      <c r="J11840" s="21">
        <f>IFERROR((I11840/H11840),0)</f>
        <v>0</v>
      </c>
      <c r="K11840" s="20"/>
      <c r="L11840" s="20"/>
      <c r="M11840" s="22"/>
    </row>
    <row r="11841" spans="1:13" s="14" customFormat="1" ht="30" outlineLevel="1" x14ac:dyDescent="0.25">
      <c r="A11841" s="34"/>
      <c r="B11841" s="46" t="s">
        <v>8370</v>
      </c>
      <c r="C11841" s="40" t="str">
        <f>C11840</f>
        <v>ASIGNACIÓN PARA LA INVERSIÓN LOCAL  - AMBIENTE Y DESARROLLO SOSTENIBLE</v>
      </c>
      <c r="D11841" s="39" t="str">
        <f>D11840</f>
        <v xml:space="preserve">CESAR                                             </v>
      </c>
      <c r="E11841" s="39" t="str">
        <f>E11840</f>
        <v>20238</v>
      </c>
      <c r="F11841" s="39" t="str">
        <f>F11840</f>
        <v xml:space="preserve">EL COPEY                                          </v>
      </c>
      <c r="G11841" s="39" t="s">
        <v>10656</v>
      </c>
      <c r="H11841" s="20">
        <f>SUBTOTAL(9,H11836:H11840)</f>
        <v>886098561</v>
      </c>
      <c r="I11841" s="20">
        <f>SUBTOTAL(9,I11836:I11840)</f>
        <v>782626460.41999996</v>
      </c>
      <c r="J11841" s="42">
        <f>+I11841/H11841</f>
        <v>0.88322732353472355</v>
      </c>
      <c r="K11841" s="20">
        <f>SUBTOTAL(9,K11836:K11840)</f>
        <v>462668721.34000003</v>
      </c>
      <c r="L11841" s="20">
        <f>SUBTOTAL(9,L11836:L11840)</f>
        <v>397424073.41999996</v>
      </c>
      <c r="M11841" s="7">
        <f>IFERROR((L11841/K11841),"N.A")</f>
        <v>0.85898193478254625</v>
      </c>
    </row>
    <row r="11842" spans="1:13" s="14" customFormat="1" ht="30" outlineLevel="2" x14ac:dyDescent="0.25">
      <c r="A11842" s="34"/>
      <c r="B11842" s="44" t="s">
        <v>3770</v>
      </c>
      <c r="C11842" s="31" t="s">
        <v>3118</v>
      </c>
      <c r="D11842" s="14" t="s">
        <v>1959</v>
      </c>
      <c r="E11842" s="14" t="s">
        <v>2005</v>
      </c>
      <c r="F11842" s="14" t="s">
        <v>2006</v>
      </c>
      <c r="G11842" s="14" t="s">
        <v>16</v>
      </c>
      <c r="H11842" s="15">
        <v>708453800</v>
      </c>
      <c r="I11842" s="15">
        <v>449684560.45999992</v>
      </c>
      <c r="J11842" s="16">
        <f>IFERROR((I11842/H11842),0)</f>
        <v>0.63474084048952795</v>
      </c>
      <c r="K11842" s="15">
        <v>523508751.72000003</v>
      </c>
      <c r="L11842" s="15">
        <v>449684560.45999992</v>
      </c>
      <c r="M11842" s="17">
        <f>L11842/K11842</f>
        <v>0.85898193484359331</v>
      </c>
    </row>
    <row r="11843" spans="1:13" s="14" customFormat="1" ht="30" outlineLevel="2" x14ac:dyDescent="0.25">
      <c r="A11843" s="34"/>
      <c r="B11843" s="44" t="s">
        <v>3770</v>
      </c>
      <c r="C11843" s="31" t="s">
        <v>3118</v>
      </c>
      <c r="D11843" s="14" t="s">
        <v>1959</v>
      </c>
      <c r="E11843" s="14" t="s">
        <v>2005</v>
      </c>
      <c r="F11843" s="14" t="s">
        <v>2006</v>
      </c>
      <c r="G11843" s="14" t="s">
        <v>6109</v>
      </c>
      <c r="H11843" s="20">
        <v>326985898</v>
      </c>
      <c r="I11843" s="20">
        <v>326985898</v>
      </c>
      <c r="J11843" s="21">
        <f>IFERROR((I11843/H11843),0)</f>
        <v>1</v>
      </c>
      <c r="K11843" s="20"/>
      <c r="L11843" s="20"/>
      <c r="M11843" s="22"/>
    </row>
    <row r="11844" spans="1:13" s="14" customFormat="1" ht="30" outlineLevel="2" x14ac:dyDescent="0.25">
      <c r="A11844" s="34"/>
      <c r="B11844" s="44" t="s">
        <v>3770</v>
      </c>
      <c r="C11844" s="31" t="s">
        <v>3118</v>
      </c>
      <c r="D11844" s="14" t="s">
        <v>1959</v>
      </c>
      <c r="E11844" s="14" t="s">
        <v>2005</v>
      </c>
      <c r="F11844" s="14" t="s">
        <v>2006</v>
      </c>
      <c r="G11844" s="14" t="s">
        <v>6481</v>
      </c>
      <c r="H11844" s="20">
        <v>4382</v>
      </c>
      <c r="I11844" s="20">
        <v>4382</v>
      </c>
      <c r="J11844" s="21">
        <f>IFERROR((I11844/H11844),0)</f>
        <v>1</v>
      </c>
      <c r="K11844" s="20"/>
      <c r="L11844" s="20"/>
      <c r="M11844" s="22"/>
    </row>
    <row r="11845" spans="1:13" s="14" customFormat="1" ht="30" outlineLevel="2" x14ac:dyDescent="0.25">
      <c r="A11845" s="34"/>
      <c r="B11845" s="44" t="s">
        <v>3770</v>
      </c>
      <c r="C11845" s="31" t="s">
        <v>3118</v>
      </c>
      <c r="D11845" s="14" t="s">
        <v>1959</v>
      </c>
      <c r="E11845" s="14" t="s">
        <v>2005</v>
      </c>
      <c r="F11845" s="14" t="s">
        <v>2006</v>
      </c>
      <c r="G11845" s="14" t="s">
        <v>6492</v>
      </c>
      <c r="H11845" s="20">
        <v>107777153</v>
      </c>
      <c r="I11845" s="20">
        <v>107777153</v>
      </c>
      <c r="J11845" s="21">
        <f>IFERROR((I11845/H11845),0)</f>
        <v>1</v>
      </c>
      <c r="K11845" s="20"/>
      <c r="L11845" s="20"/>
      <c r="M11845" s="22"/>
    </row>
    <row r="11846" spans="1:13" s="14" customFormat="1" ht="30" outlineLevel="2" x14ac:dyDescent="0.25">
      <c r="A11846" s="34"/>
      <c r="B11846" s="44" t="s">
        <v>3770</v>
      </c>
      <c r="C11846" s="31" t="s">
        <v>3118</v>
      </c>
      <c r="D11846" s="14" t="s">
        <v>1959</v>
      </c>
      <c r="E11846" s="14" t="s">
        <v>2005</v>
      </c>
      <c r="F11846" s="14" t="s">
        <v>2006</v>
      </c>
      <c r="G11846" s="14" t="s">
        <v>6493</v>
      </c>
      <c r="H11846" s="20">
        <v>-141690760</v>
      </c>
      <c r="I11846" s="20"/>
      <c r="J11846" s="21">
        <f>IFERROR((I11846/H11846),0)</f>
        <v>0</v>
      </c>
      <c r="K11846" s="20"/>
      <c r="L11846" s="20"/>
      <c r="M11846" s="22"/>
    </row>
    <row r="11847" spans="1:13" s="14" customFormat="1" ht="30" outlineLevel="1" x14ac:dyDescent="0.25">
      <c r="A11847" s="34"/>
      <c r="B11847" s="46" t="s">
        <v>8371</v>
      </c>
      <c r="C11847" s="40" t="str">
        <f>C11846</f>
        <v>ASIGNACIÓN PARA LA INVERSIÓN LOCAL  - AMBIENTE Y DESARROLLO SOSTENIBLE</v>
      </c>
      <c r="D11847" s="39" t="str">
        <f>D11846</f>
        <v xml:space="preserve">CESAR                                             </v>
      </c>
      <c r="E11847" s="39" t="str">
        <f>E11846</f>
        <v>20228</v>
      </c>
      <c r="F11847" s="39" t="str">
        <f>F11846</f>
        <v xml:space="preserve">CURUMANÍ                                          </v>
      </c>
      <c r="G11847" s="39" t="s">
        <v>10656</v>
      </c>
      <c r="H11847" s="20">
        <f>SUBTOTAL(9,H11842:H11846)</f>
        <v>1001530473</v>
      </c>
      <c r="I11847" s="20">
        <f>SUBTOTAL(9,I11842:I11846)</f>
        <v>884451993.45999992</v>
      </c>
      <c r="J11847" s="42">
        <f>+I11847/H11847</f>
        <v>0.88310043209239419</v>
      </c>
      <c r="K11847" s="20">
        <f>SUBTOTAL(9,K11842:K11846)</f>
        <v>523508751.72000003</v>
      </c>
      <c r="L11847" s="20">
        <f>SUBTOTAL(9,L11842:L11846)</f>
        <v>449684560.45999992</v>
      </c>
      <c r="M11847" s="7">
        <f>IFERROR((L11847/K11847),"N.A")</f>
        <v>0.85898193484359331</v>
      </c>
    </row>
    <row r="11848" spans="1:13" s="14" customFormat="1" ht="30" outlineLevel="2" x14ac:dyDescent="0.25">
      <c r="A11848" s="34"/>
      <c r="B11848" s="44" t="s">
        <v>3771</v>
      </c>
      <c r="C11848" s="31" t="s">
        <v>3118</v>
      </c>
      <c r="D11848" s="14" t="s">
        <v>1959</v>
      </c>
      <c r="E11848" s="14" t="s">
        <v>2008</v>
      </c>
      <c r="F11848" s="14" t="s">
        <v>2009</v>
      </c>
      <c r="G11848" s="14" t="s">
        <v>16</v>
      </c>
      <c r="H11848" s="15">
        <v>585457419</v>
      </c>
      <c r="I11848" s="15">
        <v>371613734.21000004</v>
      </c>
      <c r="J11848" s="16">
        <f>IFERROR((I11848/H11848),0)</f>
        <v>0.63474084049484059</v>
      </c>
      <c r="K11848" s="15">
        <v>432621128.88000005</v>
      </c>
      <c r="L11848" s="15">
        <v>371613734.21000004</v>
      </c>
      <c r="M11848" s="17">
        <f>L11848/K11848</f>
        <v>0.85898193454411198</v>
      </c>
    </row>
    <row r="11849" spans="1:13" s="14" customFormat="1" ht="30" outlineLevel="2" x14ac:dyDescent="0.25">
      <c r="A11849" s="34"/>
      <c r="B11849" s="44" t="s">
        <v>3771</v>
      </c>
      <c r="C11849" s="31" t="s">
        <v>3118</v>
      </c>
      <c r="D11849" s="14" t="s">
        <v>1959</v>
      </c>
      <c r="E11849" s="14" t="s">
        <v>2008</v>
      </c>
      <c r="F11849" s="14" t="s">
        <v>2009</v>
      </c>
      <c r="G11849" s="14" t="s">
        <v>6109</v>
      </c>
      <c r="H11849" s="20">
        <v>290834654</v>
      </c>
      <c r="I11849" s="20">
        <v>290834654</v>
      </c>
      <c r="J11849" s="21">
        <f>IFERROR((I11849/H11849),0)</f>
        <v>1</v>
      </c>
      <c r="K11849" s="20"/>
      <c r="L11849" s="20"/>
      <c r="M11849" s="22"/>
    </row>
    <row r="11850" spans="1:13" s="14" customFormat="1" ht="30" outlineLevel="2" x14ac:dyDescent="0.25">
      <c r="A11850" s="34"/>
      <c r="B11850" s="44" t="s">
        <v>3771</v>
      </c>
      <c r="C11850" s="31" t="s">
        <v>3118</v>
      </c>
      <c r="D11850" s="14" t="s">
        <v>1959</v>
      </c>
      <c r="E11850" s="14" t="s">
        <v>2008</v>
      </c>
      <c r="F11850" s="14" t="s">
        <v>2009</v>
      </c>
      <c r="G11850" s="14" t="s">
        <v>6481</v>
      </c>
      <c r="H11850" s="20">
        <v>3621</v>
      </c>
      <c r="I11850" s="20">
        <v>3621</v>
      </c>
      <c r="J11850" s="21">
        <f>IFERROR((I11850/H11850),0)</f>
        <v>1</v>
      </c>
      <c r="K11850" s="20"/>
      <c r="L11850" s="20"/>
      <c r="M11850" s="22"/>
    </row>
    <row r="11851" spans="1:13" s="14" customFormat="1" ht="30" outlineLevel="2" x14ac:dyDescent="0.25">
      <c r="A11851" s="34"/>
      <c r="B11851" s="44" t="s">
        <v>3771</v>
      </c>
      <c r="C11851" s="31" t="s">
        <v>3118</v>
      </c>
      <c r="D11851" s="14" t="s">
        <v>1959</v>
      </c>
      <c r="E11851" s="14" t="s">
        <v>2008</v>
      </c>
      <c r="F11851" s="14" t="s">
        <v>2009</v>
      </c>
      <c r="G11851" s="14" t="s">
        <v>6492</v>
      </c>
      <c r="H11851" s="20">
        <v>89065700</v>
      </c>
      <c r="I11851" s="20">
        <v>89065700</v>
      </c>
      <c r="J11851" s="21">
        <f>IFERROR((I11851/H11851),0)</f>
        <v>1</v>
      </c>
      <c r="K11851" s="20"/>
      <c r="L11851" s="20"/>
      <c r="M11851" s="22"/>
    </row>
    <row r="11852" spans="1:13" s="14" customFormat="1" ht="30" outlineLevel="2" x14ac:dyDescent="0.25">
      <c r="A11852" s="34"/>
      <c r="B11852" s="44" t="s">
        <v>3771</v>
      </c>
      <c r="C11852" s="31" t="s">
        <v>3118</v>
      </c>
      <c r="D11852" s="14" t="s">
        <v>1959</v>
      </c>
      <c r="E11852" s="14" t="s">
        <v>2008</v>
      </c>
      <c r="F11852" s="14" t="s">
        <v>2009</v>
      </c>
      <c r="G11852" s="14" t="s">
        <v>6493</v>
      </c>
      <c r="H11852" s="20">
        <v>-117091484</v>
      </c>
      <c r="I11852" s="20"/>
      <c r="J11852" s="21">
        <f>IFERROR((I11852/H11852),0)</f>
        <v>0</v>
      </c>
      <c r="K11852" s="20"/>
      <c r="L11852" s="20"/>
      <c r="M11852" s="22"/>
    </row>
    <row r="11853" spans="1:13" s="14" customFormat="1" ht="30" outlineLevel="1" x14ac:dyDescent="0.25">
      <c r="A11853" s="34"/>
      <c r="B11853" s="46" t="s">
        <v>8372</v>
      </c>
      <c r="C11853" s="40" t="str">
        <f>C11852</f>
        <v>ASIGNACIÓN PARA LA INVERSIÓN LOCAL  - AMBIENTE Y DESARROLLO SOSTENIBLE</v>
      </c>
      <c r="D11853" s="39" t="str">
        <f>D11852</f>
        <v xml:space="preserve">CESAR                                             </v>
      </c>
      <c r="E11853" s="39" t="str">
        <f>E11852</f>
        <v>20178</v>
      </c>
      <c r="F11853" s="39" t="str">
        <f>F11852</f>
        <v xml:space="preserve">CHIRIGUANÁ                                        </v>
      </c>
      <c r="G11853" s="39" t="s">
        <v>10656</v>
      </c>
      <c r="H11853" s="20">
        <f>SUBTOTAL(9,H11848:H11852)</f>
        <v>848269910</v>
      </c>
      <c r="I11853" s="20">
        <f>SUBTOTAL(9,I11848:I11852)</f>
        <v>751517709.21000004</v>
      </c>
      <c r="J11853" s="42">
        <f>+I11853/H11853</f>
        <v>0.88594172721510311</v>
      </c>
      <c r="K11853" s="20">
        <f>SUBTOTAL(9,K11848:K11852)</f>
        <v>432621128.88000005</v>
      </c>
      <c r="L11853" s="20">
        <f>SUBTOTAL(9,L11848:L11852)</f>
        <v>371613734.21000004</v>
      </c>
      <c r="M11853" s="7">
        <f>IFERROR((L11853/K11853),"N.A")</f>
        <v>0.85898193454411198</v>
      </c>
    </row>
    <row r="11854" spans="1:13" s="14" customFormat="1" ht="30" outlineLevel="2" x14ac:dyDescent="0.25">
      <c r="A11854" s="34"/>
      <c r="B11854" s="44" t="s">
        <v>3772</v>
      </c>
      <c r="C11854" s="31" t="s">
        <v>3118</v>
      </c>
      <c r="D11854" s="14" t="s">
        <v>1959</v>
      </c>
      <c r="E11854" s="14" t="s">
        <v>2011</v>
      </c>
      <c r="F11854" s="14" t="s">
        <v>2012</v>
      </c>
      <c r="G11854" s="14" t="s">
        <v>16</v>
      </c>
      <c r="H11854" s="15">
        <v>706699839</v>
      </c>
      <c r="I11854" s="15">
        <v>448571249.74000001</v>
      </c>
      <c r="J11854" s="16">
        <f>IFERROR((I11854/H11854),0)</f>
        <v>0.63474084043197299</v>
      </c>
      <c r="K11854" s="15">
        <v>522212670.07999992</v>
      </c>
      <c r="L11854" s="15">
        <v>448571249.74000001</v>
      </c>
      <c r="M11854" s="17">
        <f>L11854/K11854</f>
        <v>0.85898193483371732</v>
      </c>
    </row>
    <row r="11855" spans="1:13" s="14" customFormat="1" ht="30" outlineLevel="2" x14ac:dyDescent="0.25">
      <c r="A11855" s="34"/>
      <c r="B11855" s="44" t="s">
        <v>3772</v>
      </c>
      <c r="C11855" s="31" t="s">
        <v>3118</v>
      </c>
      <c r="D11855" s="14" t="s">
        <v>1959</v>
      </c>
      <c r="E11855" s="14" t="s">
        <v>2011</v>
      </c>
      <c r="F11855" s="14" t="s">
        <v>2012</v>
      </c>
      <c r="G11855" s="14" t="s">
        <v>6109</v>
      </c>
      <c r="H11855" s="20">
        <v>326484374</v>
      </c>
      <c r="I11855" s="20">
        <v>326484374</v>
      </c>
      <c r="J11855" s="21">
        <f>IFERROR((I11855/H11855),0)</f>
        <v>1</v>
      </c>
      <c r="K11855" s="20"/>
      <c r="L11855" s="20"/>
      <c r="M11855" s="22"/>
    </row>
    <row r="11856" spans="1:13" s="14" customFormat="1" ht="30" outlineLevel="2" x14ac:dyDescent="0.25">
      <c r="A11856" s="34"/>
      <c r="B11856" s="44" t="s">
        <v>3772</v>
      </c>
      <c r="C11856" s="31" t="s">
        <v>3118</v>
      </c>
      <c r="D11856" s="14" t="s">
        <v>1959</v>
      </c>
      <c r="E11856" s="14" t="s">
        <v>2011</v>
      </c>
      <c r="F11856" s="14" t="s">
        <v>2012</v>
      </c>
      <c r="G11856" s="14" t="s">
        <v>6481</v>
      </c>
      <c r="H11856" s="20">
        <v>4371</v>
      </c>
      <c r="I11856" s="20">
        <v>4371</v>
      </c>
      <c r="J11856" s="21">
        <f>IFERROR((I11856/H11856),0)</f>
        <v>1</v>
      </c>
      <c r="K11856" s="20"/>
      <c r="L11856" s="20"/>
      <c r="M11856" s="22"/>
    </row>
    <row r="11857" spans="1:13" s="14" customFormat="1" ht="30" outlineLevel="2" x14ac:dyDescent="0.25">
      <c r="A11857" s="34"/>
      <c r="B11857" s="44" t="s">
        <v>3772</v>
      </c>
      <c r="C11857" s="31" t="s">
        <v>3118</v>
      </c>
      <c r="D11857" s="14" t="s">
        <v>1959</v>
      </c>
      <c r="E11857" s="14" t="s">
        <v>2011</v>
      </c>
      <c r="F11857" s="14" t="s">
        <v>2012</v>
      </c>
      <c r="G11857" s="14" t="s">
        <v>6492</v>
      </c>
      <c r="H11857" s="20">
        <v>107510322</v>
      </c>
      <c r="I11857" s="20">
        <v>107510322</v>
      </c>
      <c r="J11857" s="21">
        <f>IFERROR((I11857/H11857),0)</f>
        <v>1</v>
      </c>
      <c r="K11857" s="20"/>
      <c r="L11857" s="20"/>
      <c r="M11857" s="22"/>
    </row>
    <row r="11858" spans="1:13" s="14" customFormat="1" ht="30" outlineLevel="2" x14ac:dyDescent="0.25">
      <c r="A11858" s="34"/>
      <c r="B11858" s="44" t="s">
        <v>3772</v>
      </c>
      <c r="C11858" s="31" t="s">
        <v>3118</v>
      </c>
      <c r="D11858" s="14" t="s">
        <v>1959</v>
      </c>
      <c r="E11858" s="14" t="s">
        <v>2011</v>
      </c>
      <c r="F11858" s="14" t="s">
        <v>2012</v>
      </c>
      <c r="G11858" s="14" t="s">
        <v>6493</v>
      </c>
      <c r="H11858" s="20">
        <v>-141339968</v>
      </c>
      <c r="I11858" s="20"/>
      <c r="J11858" s="21">
        <f>IFERROR((I11858/H11858),0)</f>
        <v>0</v>
      </c>
      <c r="K11858" s="20"/>
      <c r="L11858" s="20"/>
      <c r="M11858" s="22"/>
    </row>
    <row r="11859" spans="1:13" s="14" customFormat="1" ht="30" outlineLevel="1" x14ac:dyDescent="0.25">
      <c r="A11859" s="34"/>
      <c r="B11859" s="46" t="s">
        <v>8373</v>
      </c>
      <c r="C11859" s="40" t="str">
        <f>C11858</f>
        <v>ASIGNACIÓN PARA LA INVERSIÓN LOCAL  - AMBIENTE Y DESARROLLO SOSTENIBLE</v>
      </c>
      <c r="D11859" s="39" t="str">
        <f>D11858</f>
        <v xml:space="preserve">CESAR                                             </v>
      </c>
      <c r="E11859" s="39" t="str">
        <f>E11858</f>
        <v>20175</v>
      </c>
      <c r="F11859" s="39" t="str">
        <f>F11858</f>
        <v xml:space="preserve">CHIMICHAGUA                                       </v>
      </c>
      <c r="G11859" s="39" t="s">
        <v>10656</v>
      </c>
      <c r="H11859" s="20">
        <f>SUBTOTAL(9,H11854:H11858)</f>
        <v>999358938</v>
      </c>
      <c r="I11859" s="20">
        <f>SUBTOTAL(9,I11854:I11858)</f>
        <v>882570316.74000001</v>
      </c>
      <c r="J11859" s="42">
        <f>+I11859/H11859</f>
        <v>0.88313646196658124</v>
      </c>
      <c r="K11859" s="20">
        <f>SUBTOTAL(9,K11854:K11858)</f>
        <v>522212670.07999992</v>
      </c>
      <c r="L11859" s="20">
        <f>SUBTOTAL(9,L11854:L11858)</f>
        <v>448571249.74000001</v>
      </c>
      <c r="M11859" s="7">
        <f>IFERROR((L11859/K11859),"N.A")</f>
        <v>0.85898193483371732</v>
      </c>
    </row>
    <row r="11860" spans="1:13" s="14" customFormat="1" ht="30" outlineLevel="2" x14ac:dyDescent="0.25">
      <c r="A11860" s="34"/>
      <c r="B11860" s="44" t="s">
        <v>3773</v>
      </c>
      <c r="C11860" s="31" t="s">
        <v>3118</v>
      </c>
      <c r="D11860" s="14" t="s">
        <v>1959</v>
      </c>
      <c r="E11860" s="14" t="s">
        <v>2014</v>
      </c>
      <c r="F11860" s="14" t="s">
        <v>2015</v>
      </c>
      <c r="G11860" s="14" t="s">
        <v>16</v>
      </c>
      <c r="H11860" s="15">
        <v>775966635</v>
      </c>
      <c r="I11860" s="15">
        <v>492537714.08999997</v>
      </c>
      <c r="J11860" s="16">
        <f>IFERROR((I11860/H11860),0)</f>
        <v>0.63474084048729751</v>
      </c>
      <c r="K11860" s="15">
        <v>573397057.63</v>
      </c>
      <c r="L11860" s="15">
        <v>492537714.08999997</v>
      </c>
      <c r="M11860" s="17">
        <f>L11860/K11860</f>
        <v>0.85898193500641107</v>
      </c>
    </row>
    <row r="11861" spans="1:13" s="14" customFormat="1" ht="30" outlineLevel="2" x14ac:dyDescent="0.25">
      <c r="A11861" s="34"/>
      <c r="B11861" s="44" t="s">
        <v>3773</v>
      </c>
      <c r="C11861" s="31" t="s">
        <v>3118</v>
      </c>
      <c r="D11861" s="14" t="s">
        <v>1959</v>
      </c>
      <c r="E11861" s="14" t="s">
        <v>2014</v>
      </c>
      <c r="F11861" s="14" t="s">
        <v>2015</v>
      </c>
      <c r="G11861" s="14" t="s">
        <v>6109</v>
      </c>
      <c r="H11861" s="20">
        <v>360923983</v>
      </c>
      <c r="I11861" s="20">
        <v>360923983</v>
      </c>
      <c r="J11861" s="21">
        <f>IFERROR((I11861/H11861),0)</f>
        <v>1</v>
      </c>
      <c r="K11861" s="20"/>
      <c r="L11861" s="20"/>
      <c r="M11861" s="22"/>
    </row>
    <row r="11862" spans="1:13" s="14" customFormat="1" ht="30" outlineLevel="2" x14ac:dyDescent="0.25">
      <c r="A11862" s="34"/>
      <c r="B11862" s="44" t="s">
        <v>3773</v>
      </c>
      <c r="C11862" s="31" t="s">
        <v>3118</v>
      </c>
      <c r="D11862" s="14" t="s">
        <v>1959</v>
      </c>
      <c r="E11862" s="14" t="s">
        <v>2014</v>
      </c>
      <c r="F11862" s="14" t="s">
        <v>2015</v>
      </c>
      <c r="G11862" s="14" t="s">
        <v>6481</v>
      </c>
      <c r="H11862" s="20">
        <v>4799</v>
      </c>
      <c r="I11862" s="20">
        <v>4799</v>
      </c>
      <c r="J11862" s="21">
        <f>IFERROR((I11862/H11862),0)</f>
        <v>1</v>
      </c>
      <c r="K11862" s="20"/>
      <c r="L11862" s="20"/>
      <c r="M11862" s="22"/>
    </row>
    <row r="11863" spans="1:13" s="14" customFormat="1" ht="30" outlineLevel="2" x14ac:dyDescent="0.25">
      <c r="A11863" s="34"/>
      <c r="B11863" s="44" t="s">
        <v>3773</v>
      </c>
      <c r="C11863" s="31" t="s">
        <v>3118</v>
      </c>
      <c r="D11863" s="14" t="s">
        <v>1959</v>
      </c>
      <c r="E11863" s="14" t="s">
        <v>2014</v>
      </c>
      <c r="F11863" s="14" t="s">
        <v>2015</v>
      </c>
      <c r="G11863" s="14" t="s">
        <v>6492</v>
      </c>
      <c r="H11863" s="20">
        <v>118047887</v>
      </c>
      <c r="I11863" s="20">
        <v>118047887</v>
      </c>
      <c r="J11863" s="21">
        <f>IFERROR((I11863/H11863),0)</f>
        <v>1</v>
      </c>
      <c r="K11863" s="20"/>
      <c r="L11863" s="20"/>
      <c r="M11863" s="22"/>
    </row>
    <row r="11864" spans="1:13" s="14" customFormat="1" ht="30" outlineLevel="2" x14ac:dyDescent="0.25">
      <c r="A11864" s="34"/>
      <c r="B11864" s="44" t="s">
        <v>3773</v>
      </c>
      <c r="C11864" s="31" t="s">
        <v>3118</v>
      </c>
      <c r="D11864" s="14" t="s">
        <v>1959</v>
      </c>
      <c r="E11864" s="14" t="s">
        <v>2014</v>
      </c>
      <c r="F11864" s="14" t="s">
        <v>2015</v>
      </c>
      <c r="G11864" s="14" t="s">
        <v>6493</v>
      </c>
      <c r="H11864" s="20">
        <v>-155193327</v>
      </c>
      <c r="I11864" s="20"/>
      <c r="J11864" s="21">
        <f>IFERROR((I11864/H11864),0)</f>
        <v>0</v>
      </c>
      <c r="K11864" s="20"/>
      <c r="L11864" s="20"/>
      <c r="M11864" s="22"/>
    </row>
    <row r="11865" spans="1:13" s="14" customFormat="1" ht="30" outlineLevel="1" x14ac:dyDescent="0.25">
      <c r="A11865" s="34"/>
      <c r="B11865" s="46" t="s">
        <v>8374</v>
      </c>
      <c r="C11865" s="40" t="str">
        <f>C11864</f>
        <v>ASIGNACIÓN PARA LA INVERSIÓN LOCAL  - AMBIENTE Y DESARROLLO SOSTENIBLE</v>
      </c>
      <c r="D11865" s="39" t="str">
        <f>D11864</f>
        <v xml:space="preserve">CESAR                                             </v>
      </c>
      <c r="E11865" s="39" t="str">
        <f>E11864</f>
        <v>20060</v>
      </c>
      <c r="F11865" s="39" t="str">
        <f>F11864</f>
        <v xml:space="preserve">BOSCONIA                                          </v>
      </c>
      <c r="G11865" s="39" t="s">
        <v>10656</v>
      </c>
      <c r="H11865" s="20">
        <f>SUBTOTAL(9,H11860:H11864)</f>
        <v>1099749977</v>
      </c>
      <c r="I11865" s="20">
        <f>SUBTOTAL(9,I11860:I11864)</f>
        <v>971514383.08999991</v>
      </c>
      <c r="J11865" s="42">
        <f>+I11865/H11865</f>
        <v>0.88339568393553136</v>
      </c>
      <c r="K11865" s="20">
        <f>SUBTOTAL(9,K11860:K11864)</f>
        <v>573397057.63</v>
      </c>
      <c r="L11865" s="20">
        <f>SUBTOTAL(9,L11860:L11864)</f>
        <v>492537714.08999997</v>
      </c>
      <c r="M11865" s="7">
        <f>IFERROR((L11865/K11865),"N.A")</f>
        <v>0.85898193500641107</v>
      </c>
    </row>
    <row r="11866" spans="1:13" s="14" customFormat="1" ht="30" outlineLevel="2" x14ac:dyDescent="0.25">
      <c r="A11866" s="34"/>
      <c r="B11866" s="44" t="s">
        <v>3774</v>
      </c>
      <c r="C11866" s="31" t="s">
        <v>3118</v>
      </c>
      <c r="D11866" s="14" t="s">
        <v>1959</v>
      </c>
      <c r="E11866" s="14" t="s">
        <v>2017</v>
      </c>
      <c r="F11866" s="14" t="s">
        <v>2018</v>
      </c>
      <c r="G11866" s="14" t="s">
        <v>16</v>
      </c>
      <c r="H11866" s="15">
        <v>647397158</v>
      </c>
      <c r="I11866" s="15">
        <v>410929416.20000005</v>
      </c>
      <c r="J11866" s="16">
        <f>IFERROR((I11866/H11866),0)</f>
        <v>0.63474084049037494</v>
      </c>
      <c r="K11866" s="15">
        <v>478391220.41000003</v>
      </c>
      <c r="L11866" s="15">
        <v>410929416.20000005</v>
      </c>
      <c r="M11866" s="17">
        <f>L11866/K11866</f>
        <v>0.85898193501088382</v>
      </c>
    </row>
    <row r="11867" spans="1:13" s="14" customFormat="1" ht="30" outlineLevel="2" x14ac:dyDescent="0.25">
      <c r="A11867" s="34"/>
      <c r="B11867" s="44" t="s">
        <v>3774</v>
      </c>
      <c r="C11867" s="31" t="s">
        <v>3118</v>
      </c>
      <c r="D11867" s="14" t="s">
        <v>1959</v>
      </c>
      <c r="E11867" s="14" t="s">
        <v>2017</v>
      </c>
      <c r="F11867" s="14" t="s">
        <v>2018</v>
      </c>
      <c r="G11867" s="14" t="s">
        <v>6109</v>
      </c>
      <c r="H11867" s="20">
        <v>302236671</v>
      </c>
      <c r="I11867" s="20">
        <v>302236671</v>
      </c>
      <c r="J11867" s="21">
        <f>IFERROR((I11867/H11867),0)</f>
        <v>1</v>
      </c>
      <c r="K11867" s="20"/>
      <c r="L11867" s="20"/>
      <c r="M11867" s="22"/>
    </row>
    <row r="11868" spans="1:13" s="14" customFormat="1" ht="30" outlineLevel="2" x14ac:dyDescent="0.25">
      <c r="A11868" s="34"/>
      <c r="B11868" s="44" t="s">
        <v>3774</v>
      </c>
      <c r="C11868" s="31" t="s">
        <v>3118</v>
      </c>
      <c r="D11868" s="14" t="s">
        <v>1959</v>
      </c>
      <c r="E11868" s="14" t="s">
        <v>2017</v>
      </c>
      <c r="F11868" s="14" t="s">
        <v>2018</v>
      </c>
      <c r="G11868" s="14" t="s">
        <v>6481</v>
      </c>
      <c r="H11868" s="20">
        <v>4004</v>
      </c>
      <c r="I11868" s="20">
        <v>4004</v>
      </c>
      <c r="J11868" s="21">
        <f>IFERROR((I11868/H11868),0)</f>
        <v>1</v>
      </c>
      <c r="K11868" s="20"/>
      <c r="L11868" s="20"/>
      <c r="M11868" s="22"/>
    </row>
    <row r="11869" spans="1:13" s="14" customFormat="1" ht="30" outlineLevel="2" x14ac:dyDescent="0.25">
      <c r="A11869" s="34"/>
      <c r="B11869" s="44" t="s">
        <v>3774</v>
      </c>
      <c r="C11869" s="31" t="s">
        <v>3118</v>
      </c>
      <c r="D11869" s="14" t="s">
        <v>1959</v>
      </c>
      <c r="E11869" s="14" t="s">
        <v>2017</v>
      </c>
      <c r="F11869" s="14" t="s">
        <v>2018</v>
      </c>
      <c r="G11869" s="14" t="s">
        <v>6492</v>
      </c>
      <c r="H11869" s="20">
        <v>98488599</v>
      </c>
      <c r="I11869" s="20">
        <v>98488599</v>
      </c>
      <c r="J11869" s="21">
        <f>IFERROR((I11869/H11869),0)</f>
        <v>1</v>
      </c>
      <c r="K11869" s="20"/>
      <c r="L11869" s="20"/>
      <c r="M11869" s="22"/>
    </row>
    <row r="11870" spans="1:13" s="14" customFormat="1" ht="30" outlineLevel="2" x14ac:dyDescent="0.25">
      <c r="A11870" s="34"/>
      <c r="B11870" s="44" t="s">
        <v>3774</v>
      </c>
      <c r="C11870" s="31" t="s">
        <v>3118</v>
      </c>
      <c r="D11870" s="14" t="s">
        <v>1959</v>
      </c>
      <c r="E11870" s="14" t="s">
        <v>2017</v>
      </c>
      <c r="F11870" s="14" t="s">
        <v>2018</v>
      </c>
      <c r="G11870" s="14" t="s">
        <v>6493</v>
      </c>
      <c r="H11870" s="20">
        <v>-129479432</v>
      </c>
      <c r="I11870" s="20"/>
      <c r="J11870" s="21">
        <f>IFERROR((I11870/H11870),0)</f>
        <v>0</v>
      </c>
      <c r="K11870" s="20"/>
      <c r="L11870" s="20"/>
      <c r="M11870" s="22"/>
    </row>
    <row r="11871" spans="1:13" s="14" customFormat="1" ht="30" outlineLevel="1" x14ac:dyDescent="0.25">
      <c r="A11871" s="34"/>
      <c r="B11871" s="46" t="s">
        <v>8375</v>
      </c>
      <c r="C11871" s="40" t="str">
        <f>C11870</f>
        <v>ASIGNACIÓN PARA LA INVERSIÓN LOCAL  - AMBIENTE Y DESARROLLO SOSTENIBLE</v>
      </c>
      <c r="D11871" s="39" t="str">
        <f>D11870</f>
        <v xml:space="preserve">CESAR                                             </v>
      </c>
      <c r="E11871" s="39" t="str">
        <f>E11870</f>
        <v>20045</v>
      </c>
      <c r="F11871" s="39" t="str">
        <f>F11870</f>
        <v xml:space="preserve">BECERRIL                                          </v>
      </c>
      <c r="G11871" s="39" t="s">
        <v>10656</v>
      </c>
      <c r="H11871" s="20">
        <f>SUBTOTAL(9,H11866:H11870)</f>
        <v>918647000</v>
      </c>
      <c r="I11871" s="20">
        <f>SUBTOTAL(9,I11866:I11870)</f>
        <v>811658690.20000005</v>
      </c>
      <c r="J11871" s="42">
        <f>+I11871/H11871</f>
        <v>0.88353708247019802</v>
      </c>
      <c r="K11871" s="20">
        <f>SUBTOTAL(9,K11866:K11870)</f>
        <v>478391220.41000003</v>
      </c>
      <c r="L11871" s="20">
        <f>SUBTOTAL(9,L11866:L11870)</f>
        <v>410929416.20000005</v>
      </c>
      <c r="M11871" s="7">
        <f>IFERROR((L11871/K11871),"N.A")</f>
        <v>0.85898193501088382</v>
      </c>
    </row>
    <row r="11872" spans="1:13" s="14" customFormat="1" ht="30" outlineLevel="2" x14ac:dyDescent="0.25">
      <c r="A11872" s="34"/>
      <c r="B11872" s="44" t="s">
        <v>3775</v>
      </c>
      <c r="C11872" s="31" t="s">
        <v>3118</v>
      </c>
      <c r="D11872" s="14" t="s">
        <v>1959</v>
      </c>
      <c r="E11872" s="14" t="s">
        <v>2020</v>
      </c>
      <c r="F11872" s="14" t="s">
        <v>2021</v>
      </c>
      <c r="G11872" s="14" t="s">
        <v>16</v>
      </c>
      <c r="H11872" s="15">
        <v>650818240</v>
      </c>
      <c r="I11872" s="15">
        <v>413100916.64000005</v>
      </c>
      <c r="J11872" s="16">
        <f>IFERROR((I11872/H11872),0)</f>
        <v>0.63474084045339607</v>
      </c>
      <c r="K11872" s="15">
        <v>480919213.80000001</v>
      </c>
      <c r="L11872" s="15">
        <v>413100916.64000005</v>
      </c>
      <c r="M11872" s="17">
        <f>L11872/K11872</f>
        <v>0.85898193456624172</v>
      </c>
    </row>
    <row r="11873" spans="1:13" s="14" customFormat="1" ht="30" outlineLevel="2" x14ac:dyDescent="0.25">
      <c r="A11873" s="34"/>
      <c r="B11873" s="44" t="s">
        <v>3775</v>
      </c>
      <c r="C11873" s="31" t="s">
        <v>3118</v>
      </c>
      <c r="D11873" s="14" t="s">
        <v>1959</v>
      </c>
      <c r="E11873" s="14" t="s">
        <v>2020</v>
      </c>
      <c r="F11873" s="14" t="s">
        <v>2021</v>
      </c>
      <c r="G11873" s="14" t="s">
        <v>6109</v>
      </c>
      <c r="H11873" s="20">
        <v>1076140738</v>
      </c>
      <c r="I11873" s="20">
        <v>1076140738</v>
      </c>
      <c r="J11873" s="21">
        <f>IFERROR((I11873/H11873),0)</f>
        <v>1</v>
      </c>
      <c r="K11873" s="20"/>
      <c r="L11873" s="20"/>
      <c r="M11873" s="22"/>
    </row>
    <row r="11874" spans="1:13" s="14" customFormat="1" ht="30" outlineLevel="2" x14ac:dyDescent="0.25">
      <c r="A11874" s="34"/>
      <c r="B11874" s="44" t="s">
        <v>3775</v>
      </c>
      <c r="C11874" s="31" t="s">
        <v>3118</v>
      </c>
      <c r="D11874" s="14" t="s">
        <v>1959</v>
      </c>
      <c r="E11874" s="14" t="s">
        <v>2020</v>
      </c>
      <c r="F11874" s="14" t="s">
        <v>2021</v>
      </c>
      <c r="G11874" s="14" t="s">
        <v>6481</v>
      </c>
      <c r="H11874" s="20">
        <v>4025</v>
      </c>
      <c r="I11874" s="20">
        <v>4025</v>
      </c>
      <c r="J11874" s="21">
        <f>IFERROR((I11874/H11874),0)</f>
        <v>1</v>
      </c>
      <c r="K11874" s="20"/>
      <c r="L11874" s="20"/>
      <c r="M11874" s="22"/>
    </row>
    <row r="11875" spans="1:13" s="14" customFormat="1" ht="30" outlineLevel="2" x14ac:dyDescent="0.25">
      <c r="A11875" s="34"/>
      <c r="B11875" s="44" t="s">
        <v>3775</v>
      </c>
      <c r="C11875" s="31" t="s">
        <v>3118</v>
      </c>
      <c r="D11875" s="14" t="s">
        <v>1959</v>
      </c>
      <c r="E11875" s="14" t="s">
        <v>2020</v>
      </c>
      <c r="F11875" s="14" t="s">
        <v>2021</v>
      </c>
      <c r="G11875" s="14" t="s">
        <v>6492</v>
      </c>
      <c r="H11875" s="20">
        <v>99009049</v>
      </c>
      <c r="I11875" s="20">
        <v>99009049</v>
      </c>
      <c r="J11875" s="21">
        <f>IFERROR((I11875/H11875),0)</f>
        <v>1</v>
      </c>
      <c r="K11875" s="20"/>
      <c r="L11875" s="20"/>
      <c r="M11875" s="22"/>
    </row>
    <row r="11876" spans="1:13" s="14" customFormat="1" ht="30" outlineLevel="2" x14ac:dyDescent="0.25">
      <c r="A11876" s="34"/>
      <c r="B11876" s="44" t="s">
        <v>3775</v>
      </c>
      <c r="C11876" s="31" t="s">
        <v>3118</v>
      </c>
      <c r="D11876" s="14" t="s">
        <v>1959</v>
      </c>
      <c r="E11876" s="14" t="s">
        <v>2020</v>
      </c>
      <c r="F11876" s="14" t="s">
        <v>2021</v>
      </c>
      <c r="G11876" s="14" t="s">
        <v>6493</v>
      </c>
      <c r="H11876" s="20">
        <v>-130163648</v>
      </c>
      <c r="I11876" s="20"/>
      <c r="J11876" s="21">
        <f>IFERROR((I11876/H11876),0)</f>
        <v>0</v>
      </c>
      <c r="K11876" s="20"/>
      <c r="L11876" s="20"/>
      <c r="M11876" s="22"/>
    </row>
    <row r="11877" spans="1:13" s="14" customFormat="1" ht="30" outlineLevel="1" x14ac:dyDescent="0.25">
      <c r="A11877" s="34"/>
      <c r="B11877" s="46" t="s">
        <v>8376</v>
      </c>
      <c r="C11877" s="40" t="str">
        <f>C11876</f>
        <v>ASIGNACIÓN PARA LA INVERSIÓN LOCAL  - AMBIENTE Y DESARROLLO SOSTENIBLE</v>
      </c>
      <c r="D11877" s="39" t="str">
        <f>D11876</f>
        <v xml:space="preserve">CESAR                                             </v>
      </c>
      <c r="E11877" s="39" t="str">
        <f>E11876</f>
        <v>20032</v>
      </c>
      <c r="F11877" s="39" t="str">
        <f>F11876</f>
        <v xml:space="preserve">ASTREA                                            </v>
      </c>
      <c r="G11877" s="39" t="s">
        <v>10656</v>
      </c>
      <c r="H11877" s="20">
        <f>SUBTOTAL(9,H11872:H11876)</f>
        <v>1695808404</v>
      </c>
      <c r="I11877" s="20">
        <f>SUBTOTAL(9,I11872:I11876)</f>
        <v>1588254728.6400001</v>
      </c>
      <c r="J11877" s="42">
        <f>+I11877/H11877</f>
        <v>0.93657675294785259</v>
      </c>
      <c r="K11877" s="20">
        <f>SUBTOTAL(9,K11872:K11876)</f>
        <v>480919213.80000001</v>
      </c>
      <c r="L11877" s="20">
        <f>SUBTOTAL(9,L11872:L11876)</f>
        <v>413100916.64000005</v>
      </c>
      <c r="M11877" s="7">
        <f>IFERROR((L11877/K11877),"N.A")</f>
        <v>0.85898193456624172</v>
      </c>
    </row>
    <row r="11878" spans="1:13" s="14" customFormat="1" ht="30" outlineLevel="2" x14ac:dyDescent="0.25">
      <c r="A11878" s="34"/>
      <c r="B11878" s="44" t="s">
        <v>3776</v>
      </c>
      <c r="C11878" s="31" t="s">
        <v>3118</v>
      </c>
      <c r="D11878" s="14" t="s">
        <v>1959</v>
      </c>
      <c r="E11878" s="14" t="s">
        <v>2023</v>
      </c>
      <c r="F11878" s="14" t="s">
        <v>2024</v>
      </c>
      <c r="G11878" s="14" t="s">
        <v>16</v>
      </c>
      <c r="H11878" s="15">
        <v>861310888</v>
      </c>
      <c r="I11878" s="15">
        <v>546709196.96000004</v>
      </c>
      <c r="J11878" s="16">
        <f>IFERROR((I11878/H11878),0)</f>
        <v>0.63474084047570989</v>
      </c>
      <c r="K11878" s="15">
        <v>636461809.87</v>
      </c>
      <c r="L11878" s="15">
        <v>546709196.96000004</v>
      </c>
      <c r="M11878" s="17">
        <f>L11878/K11878</f>
        <v>0.85898193494385422</v>
      </c>
    </row>
    <row r="11879" spans="1:13" s="14" customFormat="1" ht="30" outlineLevel="2" x14ac:dyDescent="0.25">
      <c r="A11879" s="34"/>
      <c r="B11879" s="44" t="s">
        <v>3776</v>
      </c>
      <c r="C11879" s="31" t="s">
        <v>3118</v>
      </c>
      <c r="D11879" s="14" t="s">
        <v>1959</v>
      </c>
      <c r="E11879" s="14" t="s">
        <v>2023</v>
      </c>
      <c r="F11879" s="14" t="s">
        <v>2024</v>
      </c>
      <c r="G11879" s="14" t="s">
        <v>6109</v>
      </c>
      <c r="H11879" s="20">
        <v>397849015</v>
      </c>
      <c r="I11879" s="20">
        <v>397849015</v>
      </c>
      <c r="J11879" s="21">
        <f>IFERROR((I11879/H11879),0)</f>
        <v>1</v>
      </c>
      <c r="K11879" s="20"/>
      <c r="L11879" s="20"/>
      <c r="M11879" s="22"/>
    </row>
    <row r="11880" spans="1:13" s="14" customFormat="1" ht="30" outlineLevel="2" x14ac:dyDescent="0.25">
      <c r="A11880" s="34"/>
      <c r="B11880" s="44" t="s">
        <v>3776</v>
      </c>
      <c r="C11880" s="31" t="s">
        <v>3118</v>
      </c>
      <c r="D11880" s="14" t="s">
        <v>1959</v>
      </c>
      <c r="E11880" s="14" t="s">
        <v>2023</v>
      </c>
      <c r="F11880" s="14" t="s">
        <v>2024</v>
      </c>
      <c r="G11880" s="14" t="s">
        <v>6481</v>
      </c>
      <c r="H11880" s="20">
        <v>5327</v>
      </c>
      <c r="I11880" s="20">
        <v>5327</v>
      </c>
      <c r="J11880" s="21">
        <f>IFERROR((I11880/H11880),0)</f>
        <v>1</v>
      </c>
      <c r="K11880" s="20"/>
      <c r="L11880" s="20"/>
      <c r="M11880" s="22"/>
    </row>
    <row r="11881" spans="1:13" s="14" customFormat="1" ht="30" outlineLevel="2" x14ac:dyDescent="0.25">
      <c r="A11881" s="34"/>
      <c r="B11881" s="44" t="s">
        <v>3776</v>
      </c>
      <c r="C11881" s="31" t="s">
        <v>3118</v>
      </c>
      <c r="D11881" s="14" t="s">
        <v>1959</v>
      </c>
      <c r="E11881" s="14" t="s">
        <v>2023</v>
      </c>
      <c r="F11881" s="14" t="s">
        <v>2024</v>
      </c>
      <c r="G11881" s="14" t="s">
        <v>6492</v>
      </c>
      <c r="H11881" s="20">
        <v>131031318</v>
      </c>
      <c r="I11881" s="20">
        <v>131031318</v>
      </c>
      <c r="J11881" s="21">
        <f>IFERROR((I11881/H11881),0)</f>
        <v>1</v>
      </c>
      <c r="K11881" s="20"/>
      <c r="L11881" s="20"/>
      <c r="M11881" s="22"/>
    </row>
    <row r="11882" spans="1:13" s="14" customFormat="1" ht="30" outlineLevel="2" x14ac:dyDescent="0.25">
      <c r="A11882" s="34"/>
      <c r="B11882" s="44" t="s">
        <v>3776</v>
      </c>
      <c r="C11882" s="31" t="s">
        <v>3118</v>
      </c>
      <c r="D11882" s="14" t="s">
        <v>1959</v>
      </c>
      <c r="E11882" s="14" t="s">
        <v>2023</v>
      </c>
      <c r="F11882" s="14" t="s">
        <v>2024</v>
      </c>
      <c r="G11882" s="14" t="s">
        <v>6493</v>
      </c>
      <c r="H11882" s="20">
        <v>-172262178</v>
      </c>
      <c r="I11882" s="20"/>
      <c r="J11882" s="21">
        <f>IFERROR((I11882/H11882),0)</f>
        <v>0</v>
      </c>
      <c r="K11882" s="20"/>
      <c r="L11882" s="20"/>
      <c r="M11882" s="22"/>
    </row>
    <row r="11883" spans="1:13" s="14" customFormat="1" ht="30" outlineLevel="1" x14ac:dyDescent="0.25">
      <c r="A11883" s="34"/>
      <c r="B11883" s="46" t="s">
        <v>8377</v>
      </c>
      <c r="C11883" s="40" t="str">
        <f>C11882</f>
        <v>ASIGNACIÓN PARA LA INVERSIÓN LOCAL  - AMBIENTE Y DESARROLLO SOSTENIBLE</v>
      </c>
      <c r="D11883" s="39" t="str">
        <f>D11882</f>
        <v xml:space="preserve">CESAR                                             </v>
      </c>
      <c r="E11883" s="39" t="str">
        <f>E11882</f>
        <v>20013</v>
      </c>
      <c r="F11883" s="39" t="str">
        <f>F11882</f>
        <v xml:space="preserve">AGUSTÍN CODAZZI                                   </v>
      </c>
      <c r="G11883" s="39" t="s">
        <v>10656</v>
      </c>
      <c r="H11883" s="20">
        <f>SUBTOTAL(9,H11878:H11882)</f>
        <v>1217934370</v>
      </c>
      <c r="I11883" s="20">
        <f>SUBTOTAL(9,I11878:I11882)</f>
        <v>1075594856.96</v>
      </c>
      <c r="J11883" s="42">
        <f>+I11883/H11883</f>
        <v>0.88313039146764538</v>
      </c>
      <c r="K11883" s="20">
        <f>SUBTOTAL(9,K11878:K11882)</f>
        <v>636461809.87</v>
      </c>
      <c r="L11883" s="20">
        <f>SUBTOTAL(9,L11878:L11882)</f>
        <v>546709196.96000004</v>
      </c>
      <c r="M11883" s="7">
        <f>IFERROR((L11883/K11883),"N.A")</f>
        <v>0.85898193494385422</v>
      </c>
    </row>
    <row r="11884" spans="1:13" s="14" customFormat="1" ht="30" outlineLevel="2" x14ac:dyDescent="0.25">
      <c r="A11884" s="34"/>
      <c r="B11884" s="44" t="s">
        <v>3777</v>
      </c>
      <c r="C11884" s="31" t="s">
        <v>3118</v>
      </c>
      <c r="D11884" s="14" t="s">
        <v>1959</v>
      </c>
      <c r="E11884" s="14" t="s">
        <v>2026</v>
      </c>
      <c r="F11884" s="14" t="s">
        <v>2027</v>
      </c>
      <c r="G11884" s="14" t="s">
        <v>16</v>
      </c>
      <c r="H11884" s="15">
        <v>847585671</v>
      </c>
      <c r="I11884" s="15">
        <v>537997241.21000004</v>
      </c>
      <c r="J11884" s="16">
        <f>IFERROR((I11884/H11884),0)</f>
        <v>0.63474084050436952</v>
      </c>
      <c r="K11884" s="15">
        <v>626319622.68999994</v>
      </c>
      <c r="L11884" s="15">
        <v>537997241.21000004</v>
      </c>
      <c r="M11884" s="17">
        <f>L11884/K11884</f>
        <v>0.85898193465396899</v>
      </c>
    </row>
    <row r="11885" spans="1:13" s="14" customFormat="1" ht="30" outlineLevel="2" x14ac:dyDescent="0.25">
      <c r="A11885" s="34"/>
      <c r="B11885" s="44" t="s">
        <v>3777</v>
      </c>
      <c r="C11885" s="31" t="s">
        <v>3118</v>
      </c>
      <c r="D11885" s="14" t="s">
        <v>1959</v>
      </c>
      <c r="E11885" s="14" t="s">
        <v>2026</v>
      </c>
      <c r="F11885" s="14" t="s">
        <v>2027</v>
      </c>
      <c r="G11885" s="14" t="s">
        <v>6109</v>
      </c>
      <c r="H11885" s="20">
        <v>1000493734</v>
      </c>
      <c r="I11885" s="20">
        <v>1000493734</v>
      </c>
      <c r="J11885" s="21">
        <f>IFERROR((I11885/H11885),0)</f>
        <v>1</v>
      </c>
      <c r="K11885" s="20"/>
      <c r="L11885" s="20"/>
      <c r="M11885" s="22"/>
    </row>
    <row r="11886" spans="1:13" s="14" customFormat="1" ht="30" outlineLevel="2" x14ac:dyDescent="0.25">
      <c r="A11886" s="34"/>
      <c r="B11886" s="44" t="s">
        <v>3777</v>
      </c>
      <c r="C11886" s="31" t="s">
        <v>3118</v>
      </c>
      <c r="D11886" s="14" t="s">
        <v>1959</v>
      </c>
      <c r="E11886" s="14" t="s">
        <v>2026</v>
      </c>
      <c r="F11886" s="14" t="s">
        <v>2027</v>
      </c>
      <c r="G11886" s="14" t="s">
        <v>6481</v>
      </c>
      <c r="H11886" s="20">
        <v>5242</v>
      </c>
      <c r="I11886" s="20">
        <v>5242</v>
      </c>
      <c r="J11886" s="21">
        <f>IFERROR((I11886/H11886),0)</f>
        <v>1</v>
      </c>
      <c r="K11886" s="20"/>
      <c r="L11886" s="20"/>
      <c r="M11886" s="22"/>
    </row>
    <row r="11887" spans="1:13" s="14" customFormat="1" ht="30" outlineLevel="2" x14ac:dyDescent="0.25">
      <c r="A11887" s="34"/>
      <c r="B11887" s="44" t="s">
        <v>3777</v>
      </c>
      <c r="C11887" s="31" t="s">
        <v>3118</v>
      </c>
      <c r="D11887" s="14" t="s">
        <v>1959</v>
      </c>
      <c r="E11887" s="14" t="s">
        <v>2026</v>
      </c>
      <c r="F11887" s="14" t="s">
        <v>2027</v>
      </c>
      <c r="G11887" s="14" t="s">
        <v>6492</v>
      </c>
      <c r="H11887" s="20">
        <v>128943299</v>
      </c>
      <c r="I11887" s="20">
        <v>128943299</v>
      </c>
      <c r="J11887" s="21">
        <f>IFERROR((I11887/H11887),0)</f>
        <v>1</v>
      </c>
      <c r="K11887" s="20"/>
      <c r="L11887" s="20"/>
      <c r="M11887" s="22"/>
    </row>
    <row r="11888" spans="1:13" s="14" customFormat="1" ht="30" outlineLevel="2" x14ac:dyDescent="0.25">
      <c r="A11888" s="34"/>
      <c r="B11888" s="44" t="s">
        <v>3777</v>
      </c>
      <c r="C11888" s="31" t="s">
        <v>3118</v>
      </c>
      <c r="D11888" s="14" t="s">
        <v>1959</v>
      </c>
      <c r="E11888" s="14" t="s">
        <v>2026</v>
      </c>
      <c r="F11888" s="14" t="s">
        <v>2027</v>
      </c>
      <c r="G11888" s="14" t="s">
        <v>6493</v>
      </c>
      <c r="H11888" s="20">
        <v>-169517134</v>
      </c>
      <c r="I11888" s="20"/>
      <c r="J11888" s="21">
        <f>IFERROR((I11888/H11888),0)</f>
        <v>0</v>
      </c>
      <c r="K11888" s="20"/>
      <c r="L11888" s="20"/>
      <c r="M11888" s="22"/>
    </row>
    <row r="11889" spans="1:13" s="14" customFormat="1" ht="30" outlineLevel="1" x14ac:dyDescent="0.25">
      <c r="A11889" s="34"/>
      <c r="B11889" s="46" t="s">
        <v>8378</v>
      </c>
      <c r="C11889" s="40" t="str">
        <f>C11888</f>
        <v>ASIGNACIÓN PARA LA INVERSIÓN LOCAL  - AMBIENTE Y DESARROLLO SOSTENIBLE</v>
      </c>
      <c r="D11889" s="39" t="str">
        <f>D11888</f>
        <v xml:space="preserve">CESAR                                             </v>
      </c>
      <c r="E11889" s="39" t="str">
        <f>E11888</f>
        <v>20011</v>
      </c>
      <c r="F11889" s="39" t="str">
        <f>F11888</f>
        <v xml:space="preserve">AGUACHICA                                         </v>
      </c>
      <c r="G11889" s="39" t="s">
        <v>10656</v>
      </c>
      <c r="H11889" s="20">
        <f>SUBTOTAL(9,H11884:H11888)</f>
        <v>1807510812</v>
      </c>
      <c r="I11889" s="20">
        <f>SUBTOTAL(9,I11884:I11888)</f>
        <v>1667439516.21</v>
      </c>
      <c r="J11889" s="42">
        <f>+I11889/H11889</f>
        <v>0.92250597071947138</v>
      </c>
      <c r="K11889" s="20">
        <f>SUBTOTAL(9,K11884:K11888)</f>
        <v>626319622.68999994</v>
      </c>
      <c r="L11889" s="20">
        <f>SUBTOTAL(9,L11884:L11888)</f>
        <v>537997241.21000004</v>
      </c>
      <c r="M11889" s="7">
        <f>IFERROR((L11889/K11889),"N.A")</f>
        <v>0.85898193465396899</v>
      </c>
    </row>
    <row r="11890" spans="1:13" s="14" customFormat="1" ht="30" outlineLevel="2" x14ac:dyDescent="0.25">
      <c r="A11890" s="34"/>
      <c r="B11890" s="44" t="s">
        <v>3778</v>
      </c>
      <c r="C11890" s="31" t="s">
        <v>3118</v>
      </c>
      <c r="D11890" s="14" t="s">
        <v>1959</v>
      </c>
      <c r="E11890" s="14" t="s">
        <v>2029</v>
      </c>
      <c r="F11890" s="14" t="s">
        <v>2030</v>
      </c>
      <c r="G11890" s="14" t="s">
        <v>16</v>
      </c>
      <c r="H11890" s="15">
        <v>1487155790</v>
      </c>
      <c r="I11890" s="15">
        <v>943958516.04999995</v>
      </c>
      <c r="J11890" s="16">
        <f>IFERROR((I11890/H11890),0)</f>
        <v>0.63474084046702328</v>
      </c>
      <c r="K11890" s="15">
        <v>1098927087.74</v>
      </c>
      <c r="L11890" s="15">
        <v>943958516.04999995</v>
      </c>
      <c r="M11890" s="17">
        <f>L11890/K11890</f>
        <v>0.85898193481725804</v>
      </c>
    </row>
    <row r="11891" spans="1:13" s="14" customFormat="1" ht="30" outlineLevel="2" x14ac:dyDescent="0.25">
      <c r="A11891" s="34"/>
      <c r="B11891" s="44" t="s">
        <v>3778</v>
      </c>
      <c r="C11891" s="31" t="s">
        <v>3118</v>
      </c>
      <c r="D11891" s="14" t="s">
        <v>1959</v>
      </c>
      <c r="E11891" s="14" t="s">
        <v>2029</v>
      </c>
      <c r="F11891" s="14" t="s">
        <v>2030</v>
      </c>
      <c r="G11891" s="14" t="s">
        <v>6109</v>
      </c>
      <c r="H11891" s="20">
        <v>910102505</v>
      </c>
      <c r="I11891" s="20">
        <v>910102505</v>
      </c>
      <c r="J11891" s="21">
        <f>IFERROR((I11891/H11891),0)</f>
        <v>1</v>
      </c>
      <c r="K11891" s="20"/>
      <c r="L11891" s="20"/>
      <c r="M11891" s="22"/>
    </row>
    <row r="11892" spans="1:13" s="14" customFormat="1" ht="30" outlineLevel="2" x14ac:dyDescent="0.25">
      <c r="A11892" s="34"/>
      <c r="B11892" s="44" t="s">
        <v>3778</v>
      </c>
      <c r="C11892" s="31" t="s">
        <v>3118</v>
      </c>
      <c r="D11892" s="14" t="s">
        <v>1959</v>
      </c>
      <c r="E11892" s="14" t="s">
        <v>2029</v>
      </c>
      <c r="F11892" s="14" t="s">
        <v>2030</v>
      </c>
      <c r="G11892" s="14" t="s">
        <v>6481</v>
      </c>
      <c r="H11892" s="20">
        <v>9198</v>
      </c>
      <c r="I11892" s="20">
        <v>9198</v>
      </c>
      <c r="J11892" s="21">
        <f>IFERROR((I11892/H11892),0)</f>
        <v>1</v>
      </c>
      <c r="K11892" s="20"/>
      <c r="L11892" s="20"/>
      <c r="M11892" s="22"/>
    </row>
    <row r="11893" spans="1:13" s="14" customFormat="1" ht="30" outlineLevel="2" x14ac:dyDescent="0.25">
      <c r="A11893" s="34"/>
      <c r="B11893" s="44" t="s">
        <v>3778</v>
      </c>
      <c r="C11893" s="31" t="s">
        <v>3118</v>
      </c>
      <c r="D11893" s="14" t="s">
        <v>1959</v>
      </c>
      <c r="E11893" s="14" t="s">
        <v>2029</v>
      </c>
      <c r="F11893" s="14" t="s">
        <v>2030</v>
      </c>
      <c r="G11893" s="14" t="s">
        <v>6492</v>
      </c>
      <c r="H11893" s="20">
        <v>226241170</v>
      </c>
      <c r="I11893" s="20">
        <v>226241170</v>
      </c>
      <c r="J11893" s="21">
        <f>IFERROR((I11893/H11893),0)</f>
        <v>1</v>
      </c>
      <c r="K11893" s="20"/>
      <c r="L11893" s="20"/>
      <c r="M11893" s="22"/>
    </row>
    <row r="11894" spans="1:13" s="14" customFormat="1" ht="30" outlineLevel="2" x14ac:dyDescent="0.25">
      <c r="A11894" s="34"/>
      <c r="B11894" s="44" t="s">
        <v>3778</v>
      </c>
      <c r="C11894" s="31" t="s">
        <v>3118</v>
      </c>
      <c r="D11894" s="14" t="s">
        <v>1959</v>
      </c>
      <c r="E11894" s="14" t="s">
        <v>2029</v>
      </c>
      <c r="F11894" s="14" t="s">
        <v>2030</v>
      </c>
      <c r="G11894" s="14" t="s">
        <v>6493</v>
      </c>
      <c r="H11894" s="20">
        <v>-297431158</v>
      </c>
      <c r="I11894" s="20"/>
      <c r="J11894" s="21">
        <f>IFERROR((I11894/H11894),0)</f>
        <v>0</v>
      </c>
      <c r="K11894" s="20"/>
      <c r="L11894" s="20"/>
      <c r="M11894" s="22"/>
    </row>
    <row r="11895" spans="1:13" s="14" customFormat="1" ht="30" outlineLevel="1" x14ac:dyDescent="0.25">
      <c r="A11895" s="34"/>
      <c r="B11895" s="46" t="s">
        <v>8379</v>
      </c>
      <c r="C11895" s="40" t="str">
        <f>C11894</f>
        <v>ASIGNACIÓN PARA LA INVERSIÓN LOCAL  - AMBIENTE Y DESARROLLO SOSTENIBLE</v>
      </c>
      <c r="D11895" s="39" t="str">
        <f>D11894</f>
        <v xml:space="preserve">CESAR                                             </v>
      </c>
      <c r="E11895" s="39" t="str">
        <f>E11894</f>
        <v>20001</v>
      </c>
      <c r="F11895" s="39" t="str">
        <f>F11894</f>
        <v xml:space="preserve">VALLEDUPAR                                        </v>
      </c>
      <c r="G11895" s="39" t="s">
        <v>10656</v>
      </c>
      <c r="H11895" s="20">
        <f>SUBTOTAL(9,H11890:H11894)</f>
        <v>2326077505</v>
      </c>
      <c r="I11895" s="20">
        <f>SUBTOTAL(9,I11890:I11894)</f>
        <v>2080311389.05</v>
      </c>
      <c r="J11895" s="42">
        <f>+I11895/H11895</f>
        <v>0.89434310962480157</v>
      </c>
      <c r="K11895" s="20">
        <f>SUBTOTAL(9,K11890:K11894)</f>
        <v>1098927087.74</v>
      </c>
      <c r="L11895" s="20">
        <f>SUBTOTAL(9,L11890:L11894)</f>
        <v>943958516.04999995</v>
      </c>
      <c r="M11895" s="7">
        <f>IFERROR((L11895/K11895),"N.A")</f>
        <v>0.85898193481725804</v>
      </c>
    </row>
    <row r="11896" spans="1:13" s="14" customFormat="1" ht="30" outlineLevel="2" x14ac:dyDescent="0.25">
      <c r="A11896" s="34"/>
      <c r="B11896" s="44" t="s">
        <v>3779</v>
      </c>
      <c r="C11896" s="31" t="s">
        <v>3118</v>
      </c>
      <c r="D11896" s="14" t="s">
        <v>2032</v>
      </c>
      <c r="E11896" s="14" t="s">
        <v>2033</v>
      </c>
      <c r="F11896" s="14" t="s">
        <v>2034</v>
      </c>
      <c r="G11896" s="14" t="s">
        <v>16</v>
      </c>
      <c r="H11896" s="15">
        <v>306365948</v>
      </c>
      <c r="I11896" s="15">
        <v>194462979.34</v>
      </c>
      <c r="J11896" s="16">
        <f>IFERROR((I11896/H11896),0)</f>
        <v>0.63474084051926039</v>
      </c>
      <c r="K11896" s="15">
        <v>226387740.68000004</v>
      </c>
      <c r="L11896" s="15">
        <v>194462979.34</v>
      </c>
      <c r="M11896" s="17">
        <f>L11896/K11896</f>
        <v>0.85898193407422263</v>
      </c>
    </row>
    <row r="11897" spans="1:13" s="14" customFormat="1" ht="30" outlineLevel="2" x14ac:dyDescent="0.25">
      <c r="A11897" s="34"/>
      <c r="B11897" s="44" t="s">
        <v>3779</v>
      </c>
      <c r="C11897" s="31" t="s">
        <v>3118</v>
      </c>
      <c r="D11897" s="14" t="s">
        <v>2032</v>
      </c>
      <c r="E11897" s="14" t="s">
        <v>2033</v>
      </c>
      <c r="F11897" s="14" t="s">
        <v>2034</v>
      </c>
      <c r="G11897" s="14" t="s">
        <v>6109</v>
      </c>
      <c r="H11897" s="20">
        <v>518983602</v>
      </c>
      <c r="I11897" s="20">
        <v>518983602</v>
      </c>
      <c r="J11897" s="21">
        <f>IFERROR((I11897/H11897),0)</f>
        <v>1</v>
      </c>
      <c r="K11897" s="20"/>
      <c r="L11897" s="20"/>
      <c r="M11897" s="22"/>
    </row>
    <row r="11898" spans="1:13" s="14" customFormat="1" ht="30" outlineLevel="2" x14ac:dyDescent="0.25">
      <c r="A11898" s="34"/>
      <c r="B11898" s="44" t="s">
        <v>3779</v>
      </c>
      <c r="C11898" s="31" t="s">
        <v>3118</v>
      </c>
      <c r="D11898" s="14" t="s">
        <v>2032</v>
      </c>
      <c r="E11898" s="14" t="s">
        <v>2033</v>
      </c>
      <c r="F11898" s="14" t="s">
        <v>2034</v>
      </c>
      <c r="G11898" s="14" t="s">
        <v>6481</v>
      </c>
      <c r="H11898" s="20">
        <v>1895</v>
      </c>
      <c r="I11898" s="20">
        <v>1895</v>
      </c>
      <c r="J11898" s="21">
        <f>IFERROR((I11898/H11898),0)</f>
        <v>1</v>
      </c>
      <c r="K11898" s="20"/>
      <c r="L11898" s="20"/>
      <c r="M11898" s="22"/>
    </row>
    <row r="11899" spans="1:13" s="14" customFormat="1" ht="30" outlineLevel="2" x14ac:dyDescent="0.25">
      <c r="A11899" s="34"/>
      <c r="B11899" s="44" t="s">
        <v>3779</v>
      </c>
      <c r="C11899" s="31" t="s">
        <v>3118</v>
      </c>
      <c r="D11899" s="14" t="s">
        <v>2032</v>
      </c>
      <c r="E11899" s="14" t="s">
        <v>2033</v>
      </c>
      <c r="F11899" s="14" t="s">
        <v>2034</v>
      </c>
      <c r="G11899" s="14" t="s">
        <v>6492</v>
      </c>
      <c r="H11899" s="20">
        <v>46607485</v>
      </c>
      <c r="I11899" s="20">
        <v>46607485</v>
      </c>
      <c r="J11899" s="21">
        <f>IFERROR((I11899/H11899),0)</f>
        <v>1</v>
      </c>
      <c r="K11899" s="20"/>
      <c r="L11899" s="20"/>
      <c r="M11899" s="22"/>
    </row>
    <row r="11900" spans="1:13" s="14" customFormat="1" ht="30" outlineLevel="2" x14ac:dyDescent="0.25">
      <c r="A11900" s="34"/>
      <c r="B11900" s="44" t="s">
        <v>3779</v>
      </c>
      <c r="C11900" s="31" t="s">
        <v>3118</v>
      </c>
      <c r="D11900" s="14" t="s">
        <v>2032</v>
      </c>
      <c r="E11900" s="14" t="s">
        <v>2033</v>
      </c>
      <c r="F11900" s="14" t="s">
        <v>2034</v>
      </c>
      <c r="G11900" s="14" t="s">
        <v>6493</v>
      </c>
      <c r="H11900" s="20">
        <v>-61273190</v>
      </c>
      <c r="I11900" s="20"/>
      <c r="J11900" s="21">
        <f>IFERROR((I11900/H11900),0)</f>
        <v>0</v>
      </c>
      <c r="K11900" s="20"/>
      <c r="L11900" s="20"/>
      <c r="M11900" s="22"/>
    </row>
    <row r="11901" spans="1:13" s="14" customFormat="1" ht="30" outlineLevel="1" x14ac:dyDescent="0.25">
      <c r="A11901" s="34"/>
      <c r="B11901" s="46" t="s">
        <v>8380</v>
      </c>
      <c r="C11901" s="40" t="str">
        <f>C11900</f>
        <v>ASIGNACIÓN PARA LA INVERSIÓN LOCAL  - AMBIENTE Y DESARROLLO SOSTENIBLE</v>
      </c>
      <c r="D11901" s="39" t="str">
        <f>D11900</f>
        <v xml:space="preserve">CAUCA                                             </v>
      </c>
      <c r="E11901" s="39" t="str">
        <f>E11900</f>
        <v>19845</v>
      </c>
      <c r="F11901" s="39" t="str">
        <f>F11900</f>
        <v xml:space="preserve">VILLA RICA                                        </v>
      </c>
      <c r="G11901" s="39" t="s">
        <v>10656</v>
      </c>
      <c r="H11901" s="20">
        <f>SUBTOTAL(9,H11896:H11900)</f>
        <v>810685740</v>
      </c>
      <c r="I11901" s="20">
        <f>SUBTOTAL(9,I11896:I11900)</f>
        <v>760055961.34000003</v>
      </c>
      <c r="J11901" s="42">
        <f>+I11901/H11901</f>
        <v>0.93754697269005871</v>
      </c>
      <c r="K11901" s="20">
        <f>SUBTOTAL(9,K11896:K11900)</f>
        <v>226387740.68000004</v>
      </c>
      <c r="L11901" s="20">
        <f>SUBTOTAL(9,L11896:L11900)</f>
        <v>194462979.34</v>
      </c>
      <c r="M11901" s="7">
        <f>IFERROR((L11901/K11901),"N.A")</f>
        <v>0.85898193407422263</v>
      </c>
    </row>
    <row r="11902" spans="1:13" s="14" customFormat="1" ht="30" outlineLevel="2" x14ac:dyDescent="0.25">
      <c r="A11902" s="34"/>
      <c r="B11902" s="44" t="s">
        <v>3780</v>
      </c>
      <c r="C11902" s="31" t="s">
        <v>3118</v>
      </c>
      <c r="D11902" s="14" t="s">
        <v>2032</v>
      </c>
      <c r="E11902" s="14" t="s">
        <v>2036</v>
      </c>
      <c r="F11902" s="14" t="s">
        <v>2037</v>
      </c>
      <c r="G11902" s="14" t="s">
        <v>16</v>
      </c>
      <c r="H11902" s="15">
        <v>543566821</v>
      </c>
      <c r="I11902" s="15">
        <v>345024060.81</v>
      </c>
      <c r="J11902" s="16">
        <f>IFERROR((I11902/H11902),0)</f>
        <v>0.6347408404642122</v>
      </c>
      <c r="K11902" s="15">
        <v>401666259.68000001</v>
      </c>
      <c r="L11902" s="15">
        <v>345024060.81</v>
      </c>
      <c r="M11902" s="17">
        <f>L11902/K11902</f>
        <v>0.85898193461625139</v>
      </c>
    </row>
    <row r="11903" spans="1:13" s="14" customFormat="1" ht="30" outlineLevel="2" x14ac:dyDescent="0.25">
      <c r="A11903" s="34"/>
      <c r="B11903" s="44" t="s">
        <v>3780</v>
      </c>
      <c r="C11903" s="31" t="s">
        <v>3118</v>
      </c>
      <c r="D11903" s="14" t="s">
        <v>2032</v>
      </c>
      <c r="E11903" s="14" t="s">
        <v>2036</v>
      </c>
      <c r="F11903" s="14" t="s">
        <v>2037</v>
      </c>
      <c r="G11903" s="14" t="s">
        <v>6109</v>
      </c>
      <c r="H11903" s="20">
        <v>907023650</v>
      </c>
      <c r="I11903" s="20">
        <v>907023650</v>
      </c>
      <c r="J11903" s="21">
        <f>IFERROR((I11903/H11903),0)</f>
        <v>1</v>
      </c>
      <c r="K11903" s="20"/>
      <c r="L11903" s="20"/>
      <c r="M11903" s="22"/>
    </row>
    <row r="11904" spans="1:13" s="14" customFormat="1" ht="30" outlineLevel="2" x14ac:dyDescent="0.25">
      <c r="A11904" s="34"/>
      <c r="B11904" s="44" t="s">
        <v>3780</v>
      </c>
      <c r="C11904" s="31" t="s">
        <v>3118</v>
      </c>
      <c r="D11904" s="14" t="s">
        <v>2032</v>
      </c>
      <c r="E11904" s="14" t="s">
        <v>2036</v>
      </c>
      <c r="F11904" s="14" t="s">
        <v>2037</v>
      </c>
      <c r="G11904" s="14" t="s">
        <v>6481</v>
      </c>
      <c r="H11904" s="20">
        <v>3362</v>
      </c>
      <c r="I11904" s="20">
        <v>3362</v>
      </c>
      <c r="J11904" s="21">
        <f>IFERROR((I11904/H11904),0)</f>
        <v>1</v>
      </c>
      <c r="K11904" s="20"/>
      <c r="L11904" s="20"/>
      <c r="M11904" s="22"/>
    </row>
    <row r="11905" spans="1:13" s="14" customFormat="1" ht="30" outlineLevel="2" x14ac:dyDescent="0.25">
      <c r="A11905" s="34"/>
      <c r="B11905" s="44" t="s">
        <v>3780</v>
      </c>
      <c r="C11905" s="31" t="s">
        <v>3118</v>
      </c>
      <c r="D11905" s="14" t="s">
        <v>2032</v>
      </c>
      <c r="E11905" s="14" t="s">
        <v>2036</v>
      </c>
      <c r="F11905" s="14" t="s">
        <v>2037</v>
      </c>
      <c r="G11905" s="14" t="s">
        <v>6492</v>
      </c>
      <c r="H11905" s="20">
        <v>82692879</v>
      </c>
      <c r="I11905" s="20">
        <v>82692879</v>
      </c>
      <c r="J11905" s="21">
        <f>IFERROR((I11905/H11905),0)</f>
        <v>1</v>
      </c>
      <c r="K11905" s="20"/>
      <c r="L11905" s="20"/>
      <c r="M11905" s="22"/>
    </row>
    <row r="11906" spans="1:13" s="14" customFormat="1" ht="30" outlineLevel="2" x14ac:dyDescent="0.25">
      <c r="A11906" s="34"/>
      <c r="B11906" s="44" t="s">
        <v>3780</v>
      </c>
      <c r="C11906" s="31" t="s">
        <v>3118</v>
      </c>
      <c r="D11906" s="14" t="s">
        <v>2032</v>
      </c>
      <c r="E11906" s="14" t="s">
        <v>2036</v>
      </c>
      <c r="F11906" s="14" t="s">
        <v>2037</v>
      </c>
      <c r="G11906" s="14" t="s">
        <v>6493</v>
      </c>
      <c r="H11906" s="20">
        <v>-108713364</v>
      </c>
      <c r="I11906" s="20"/>
      <c r="J11906" s="21">
        <f>IFERROR((I11906/H11906),0)</f>
        <v>0</v>
      </c>
      <c r="K11906" s="20"/>
      <c r="L11906" s="20"/>
      <c r="M11906" s="22"/>
    </row>
    <row r="11907" spans="1:13" s="14" customFormat="1" ht="30" outlineLevel="1" x14ac:dyDescent="0.25">
      <c r="A11907" s="34"/>
      <c r="B11907" s="46" t="s">
        <v>8381</v>
      </c>
      <c r="C11907" s="40" t="str">
        <f>C11906</f>
        <v>ASIGNACIÓN PARA LA INVERSIÓN LOCAL  - AMBIENTE Y DESARROLLO SOSTENIBLE</v>
      </c>
      <c r="D11907" s="39" t="str">
        <f>D11906</f>
        <v xml:space="preserve">CAUCA                                             </v>
      </c>
      <c r="E11907" s="39" t="str">
        <f>E11906</f>
        <v>19824</v>
      </c>
      <c r="F11907" s="39" t="str">
        <f>F11906</f>
        <v xml:space="preserve">TOTORÓ                                            </v>
      </c>
      <c r="G11907" s="39" t="s">
        <v>10656</v>
      </c>
      <c r="H11907" s="20">
        <f>SUBTOTAL(9,H11902:H11906)</f>
        <v>1424573348</v>
      </c>
      <c r="I11907" s="20">
        <f>SUBTOTAL(9,I11902:I11906)</f>
        <v>1334743951.8099999</v>
      </c>
      <c r="J11907" s="42">
        <f>+I11907/H11907</f>
        <v>0.93694294764385833</v>
      </c>
      <c r="K11907" s="20">
        <f>SUBTOTAL(9,K11902:K11906)</f>
        <v>401666259.68000001</v>
      </c>
      <c r="L11907" s="20">
        <f>SUBTOTAL(9,L11902:L11906)</f>
        <v>345024060.81</v>
      </c>
      <c r="M11907" s="7">
        <f>IFERROR((L11907/K11907),"N.A")</f>
        <v>0.85898193461625139</v>
      </c>
    </row>
    <row r="11908" spans="1:13" s="14" customFormat="1" ht="30" outlineLevel="2" x14ac:dyDescent="0.25">
      <c r="A11908" s="34"/>
      <c r="B11908" s="44" t="s">
        <v>3781</v>
      </c>
      <c r="C11908" s="31" t="s">
        <v>3118</v>
      </c>
      <c r="D11908" s="14" t="s">
        <v>2032</v>
      </c>
      <c r="E11908" s="14" t="s">
        <v>2039</v>
      </c>
      <c r="F11908" s="14" t="s">
        <v>2040</v>
      </c>
      <c r="G11908" s="14" t="s">
        <v>16</v>
      </c>
      <c r="H11908" s="15">
        <v>576330086</v>
      </c>
      <c r="I11908" s="15">
        <v>365820243.1500001</v>
      </c>
      <c r="J11908" s="16">
        <f>IFERROR((I11908/H11908),0)</f>
        <v>0.63474084042525603</v>
      </c>
      <c r="K11908" s="15">
        <v>425876526.88000005</v>
      </c>
      <c r="L11908" s="15">
        <v>365820243.1500001</v>
      </c>
      <c r="M11908" s="17">
        <f>L11908/K11908</f>
        <v>0.8589819350458775</v>
      </c>
    </row>
    <row r="11909" spans="1:13" s="14" customFormat="1" ht="30" outlineLevel="2" x14ac:dyDescent="0.25">
      <c r="A11909" s="34"/>
      <c r="B11909" s="44" t="s">
        <v>3781</v>
      </c>
      <c r="C11909" s="31" t="s">
        <v>3118</v>
      </c>
      <c r="D11909" s="14" t="s">
        <v>2032</v>
      </c>
      <c r="E11909" s="14" t="s">
        <v>2039</v>
      </c>
      <c r="F11909" s="14" t="s">
        <v>2040</v>
      </c>
      <c r="G11909" s="14" t="s">
        <v>6109</v>
      </c>
      <c r="H11909" s="20">
        <v>976739209</v>
      </c>
      <c r="I11909" s="20">
        <v>976739209</v>
      </c>
      <c r="J11909" s="21">
        <f>IFERROR((I11909/H11909),0)</f>
        <v>1</v>
      </c>
      <c r="K11909" s="20"/>
      <c r="L11909" s="20"/>
      <c r="M11909" s="22"/>
    </row>
    <row r="11910" spans="1:13" s="14" customFormat="1" ht="30" outlineLevel="2" x14ac:dyDescent="0.25">
      <c r="A11910" s="34"/>
      <c r="B11910" s="44" t="s">
        <v>3781</v>
      </c>
      <c r="C11910" s="31" t="s">
        <v>3118</v>
      </c>
      <c r="D11910" s="14" t="s">
        <v>2032</v>
      </c>
      <c r="E11910" s="14" t="s">
        <v>2039</v>
      </c>
      <c r="F11910" s="14" t="s">
        <v>2040</v>
      </c>
      <c r="G11910" s="14" t="s">
        <v>6481</v>
      </c>
      <c r="H11910" s="20">
        <v>3565</v>
      </c>
      <c r="I11910" s="20">
        <v>3565</v>
      </c>
      <c r="J11910" s="21">
        <f>IFERROR((I11910/H11910),0)</f>
        <v>1</v>
      </c>
      <c r="K11910" s="20"/>
      <c r="L11910" s="20"/>
      <c r="M11910" s="22"/>
    </row>
    <row r="11911" spans="1:13" s="14" customFormat="1" ht="30" outlineLevel="2" x14ac:dyDescent="0.25">
      <c r="A11911" s="34"/>
      <c r="B11911" s="44" t="s">
        <v>3781</v>
      </c>
      <c r="C11911" s="31" t="s">
        <v>3118</v>
      </c>
      <c r="D11911" s="14" t="s">
        <v>2032</v>
      </c>
      <c r="E11911" s="14" t="s">
        <v>2039</v>
      </c>
      <c r="F11911" s="14" t="s">
        <v>2040</v>
      </c>
      <c r="G11911" s="14" t="s">
        <v>6492</v>
      </c>
      <c r="H11911" s="20">
        <v>87677158</v>
      </c>
      <c r="I11911" s="20">
        <v>87677158</v>
      </c>
      <c r="J11911" s="21">
        <f>IFERROR((I11911/H11911),0)</f>
        <v>1</v>
      </c>
      <c r="K11911" s="20"/>
      <c r="L11911" s="20"/>
      <c r="M11911" s="22"/>
    </row>
    <row r="11912" spans="1:13" s="14" customFormat="1" ht="30" outlineLevel="2" x14ac:dyDescent="0.25">
      <c r="A11912" s="34"/>
      <c r="B11912" s="44" t="s">
        <v>3781</v>
      </c>
      <c r="C11912" s="31" t="s">
        <v>3118</v>
      </c>
      <c r="D11912" s="14" t="s">
        <v>2032</v>
      </c>
      <c r="E11912" s="14" t="s">
        <v>2039</v>
      </c>
      <c r="F11912" s="14" t="s">
        <v>2040</v>
      </c>
      <c r="G11912" s="14" t="s">
        <v>6493</v>
      </c>
      <c r="H11912" s="20">
        <v>-115266017</v>
      </c>
      <c r="I11912" s="20"/>
      <c r="J11912" s="21">
        <f>IFERROR((I11912/H11912),0)</f>
        <v>0</v>
      </c>
      <c r="K11912" s="20"/>
      <c r="L11912" s="20"/>
      <c r="M11912" s="22"/>
    </row>
    <row r="11913" spans="1:13" s="14" customFormat="1" ht="30" outlineLevel="1" x14ac:dyDescent="0.25">
      <c r="A11913" s="34"/>
      <c r="B11913" s="46" t="s">
        <v>8382</v>
      </c>
      <c r="C11913" s="40" t="str">
        <f>C11912</f>
        <v>ASIGNACIÓN PARA LA INVERSIÓN LOCAL  - AMBIENTE Y DESARROLLO SOSTENIBLE</v>
      </c>
      <c r="D11913" s="39" t="str">
        <f>D11912</f>
        <v xml:space="preserve">CAUCA                                             </v>
      </c>
      <c r="E11913" s="39" t="str">
        <f>E11912</f>
        <v>19821</v>
      </c>
      <c r="F11913" s="39" t="str">
        <f>F11912</f>
        <v xml:space="preserve">TORIBIO                                           </v>
      </c>
      <c r="G11913" s="39" t="s">
        <v>10656</v>
      </c>
      <c r="H11913" s="20">
        <f>SUBTOTAL(9,H11908:H11912)</f>
        <v>1525484001</v>
      </c>
      <c r="I11913" s="20">
        <f>SUBTOTAL(9,I11908:I11912)</f>
        <v>1430240175.1500001</v>
      </c>
      <c r="J11913" s="42">
        <f>+I11913/H11913</f>
        <v>0.93756484775483406</v>
      </c>
      <c r="K11913" s="20">
        <f>SUBTOTAL(9,K11908:K11912)</f>
        <v>425876526.88000005</v>
      </c>
      <c r="L11913" s="20">
        <f>SUBTOTAL(9,L11908:L11912)</f>
        <v>365820243.1500001</v>
      </c>
      <c r="M11913" s="7">
        <f>IFERROR((L11913/K11913),"N.A")</f>
        <v>0.8589819350458775</v>
      </c>
    </row>
    <row r="11914" spans="1:13" s="14" customFormat="1" ht="30" outlineLevel="2" x14ac:dyDescent="0.25">
      <c r="A11914" s="34"/>
      <c r="B11914" s="44" t="s">
        <v>3782</v>
      </c>
      <c r="C11914" s="31" t="s">
        <v>3118</v>
      </c>
      <c r="D11914" s="14" t="s">
        <v>2032</v>
      </c>
      <c r="E11914" s="14" t="s">
        <v>2042</v>
      </c>
      <c r="F11914" s="14" t="s">
        <v>2043</v>
      </c>
      <c r="G11914" s="14" t="s">
        <v>16</v>
      </c>
      <c r="H11914" s="15">
        <v>961547221</v>
      </c>
      <c r="I11914" s="15">
        <v>610333291.21999991</v>
      </c>
      <c r="J11914" s="16">
        <f>IFERROR((I11914/H11914),0)</f>
        <v>0.63474084048130164</v>
      </c>
      <c r="K11914" s="15">
        <v>710530997.8599999</v>
      </c>
      <c r="L11914" s="15">
        <v>610333291.21999991</v>
      </c>
      <c r="M11914" s="17">
        <f>L11914/K11914</f>
        <v>0.85898193471955675</v>
      </c>
    </row>
    <row r="11915" spans="1:13" s="14" customFormat="1" ht="30" outlineLevel="2" x14ac:dyDescent="0.25">
      <c r="A11915" s="34"/>
      <c r="B11915" s="44" t="s">
        <v>3782</v>
      </c>
      <c r="C11915" s="31" t="s">
        <v>3118</v>
      </c>
      <c r="D11915" s="14" t="s">
        <v>2032</v>
      </c>
      <c r="E11915" s="14" t="s">
        <v>2042</v>
      </c>
      <c r="F11915" s="14" t="s">
        <v>2043</v>
      </c>
      <c r="G11915" s="14" t="s">
        <v>6109</v>
      </c>
      <c r="H11915" s="20">
        <v>303879924</v>
      </c>
      <c r="I11915" s="20">
        <v>303879924</v>
      </c>
      <c r="J11915" s="21">
        <f>IFERROR((I11915/H11915),0)</f>
        <v>1</v>
      </c>
      <c r="K11915" s="20"/>
      <c r="L11915" s="20"/>
      <c r="M11915" s="22"/>
    </row>
    <row r="11916" spans="1:13" s="14" customFormat="1" ht="30" outlineLevel="2" x14ac:dyDescent="0.25">
      <c r="A11916" s="34"/>
      <c r="B11916" s="44" t="s">
        <v>3782</v>
      </c>
      <c r="C11916" s="31" t="s">
        <v>3118</v>
      </c>
      <c r="D11916" s="14" t="s">
        <v>2032</v>
      </c>
      <c r="E11916" s="14" t="s">
        <v>2042</v>
      </c>
      <c r="F11916" s="14" t="s">
        <v>2043</v>
      </c>
      <c r="G11916" s="14" t="s">
        <v>6481</v>
      </c>
      <c r="H11916" s="20">
        <v>5947</v>
      </c>
      <c r="I11916" s="20">
        <v>5947</v>
      </c>
      <c r="J11916" s="21">
        <f>IFERROR((I11916/H11916),0)</f>
        <v>1</v>
      </c>
      <c r="K11916" s="20"/>
      <c r="L11916" s="20"/>
      <c r="M11916" s="22"/>
    </row>
    <row r="11917" spans="1:13" s="14" customFormat="1" ht="30" outlineLevel="2" x14ac:dyDescent="0.25">
      <c r="A11917" s="34"/>
      <c r="B11917" s="44" t="s">
        <v>3782</v>
      </c>
      <c r="C11917" s="31" t="s">
        <v>3118</v>
      </c>
      <c r="D11917" s="14" t="s">
        <v>2032</v>
      </c>
      <c r="E11917" s="14" t="s">
        <v>2042</v>
      </c>
      <c r="F11917" s="14" t="s">
        <v>2043</v>
      </c>
      <c r="G11917" s="14" t="s">
        <v>6492</v>
      </c>
      <c r="H11917" s="20">
        <v>146280282</v>
      </c>
      <c r="I11917" s="20">
        <v>146280282</v>
      </c>
      <c r="J11917" s="21">
        <f>IFERROR((I11917/H11917),0)</f>
        <v>1</v>
      </c>
      <c r="K11917" s="20"/>
      <c r="L11917" s="20"/>
      <c r="M11917" s="22"/>
    </row>
    <row r="11918" spans="1:13" s="14" customFormat="1" ht="30" outlineLevel="2" x14ac:dyDescent="0.25">
      <c r="A11918" s="34"/>
      <c r="B11918" s="44" t="s">
        <v>3782</v>
      </c>
      <c r="C11918" s="31" t="s">
        <v>3118</v>
      </c>
      <c r="D11918" s="14" t="s">
        <v>2032</v>
      </c>
      <c r="E11918" s="14" t="s">
        <v>2042</v>
      </c>
      <c r="F11918" s="14" t="s">
        <v>2043</v>
      </c>
      <c r="G11918" s="14" t="s">
        <v>6493</v>
      </c>
      <c r="H11918" s="20">
        <v>-192309444</v>
      </c>
      <c r="I11918" s="20"/>
      <c r="J11918" s="21">
        <f>IFERROR((I11918/H11918),0)</f>
        <v>0</v>
      </c>
      <c r="K11918" s="20"/>
      <c r="L11918" s="20"/>
      <c r="M11918" s="22"/>
    </row>
    <row r="11919" spans="1:13" s="14" customFormat="1" ht="30" outlineLevel="1" x14ac:dyDescent="0.25">
      <c r="A11919" s="34"/>
      <c r="B11919" s="46" t="s">
        <v>8383</v>
      </c>
      <c r="C11919" s="40" t="str">
        <f>C11918</f>
        <v>ASIGNACIÓN PARA LA INVERSIÓN LOCAL  - AMBIENTE Y DESARROLLO SOSTENIBLE</v>
      </c>
      <c r="D11919" s="39" t="str">
        <f>D11918</f>
        <v xml:space="preserve">CAUCA                                             </v>
      </c>
      <c r="E11919" s="39" t="str">
        <f>E11918</f>
        <v>19809</v>
      </c>
      <c r="F11919" s="39" t="str">
        <f>F11918</f>
        <v xml:space="preserve">TIMBIQUÍ                                          </v>
      </c>
      <c r="G11919" s="39" t="s">
        <v>10656</v>
      </c>
      <c r="H11919" s="20">
        <f>SUBTOTAL(9,H11914:H11918)</f>
        <v>1219403930</v>
      </c>
      <c r="I11919" s="20">
        <f>SUBTOTAL(9,I11914:I11918)</f>
        <v>1060499444.2199999</v>
      </c>
      <c r="J11919" s="42">
        <f>+I11919/H11919</f>
        <v>0.86968675278912699</v>
      </c>
      <c r="K11919" s="20">
        <f>SUBTOTAL(9,K11914:K11918)</f>
        <v>710530997.8599999</v>
      </c>
      <c r="L11919" s="20">
        <f>SUBTOTAL(9,L11914:L11918)</f>
        <v>610333291.21999991</v>
      </c>
      <c r="M11919" s="7">
        <f>IFERROR((L11919/K11919),"N.A")</f>
        <v>0.85898193471955675</v>
      </c>
    </row>
    <row r="11920" spans="1:13" s="14" customFormat="1" ht="30" outlineLevel="2" x14ac:dyDescent="0.25">
      <c r="A11920" s="34"/>
      <c r="B11920" s="44" t="s">
        <v>3783</v>
      </c>
      <c r="C11920" s="31" t="s">
        <v>3118</v>
      </c>
      <c r="D11920" s="14" t="s">
        <v>2032</v>
      </c>
      <c r="E11920" s="14" t="s">
        <v>2045</v>
      </c>
      <c r="F11920" s="14" t="s">
        <v>2046</v>
      </c>
      <c r="G11920" s="14" t="s">
        <v>16</v>
      </c>
      <c r="H11920" s="15">
        <v>497681324</v>
      </c>
      <c r="I11920" s="15">
        <v>315898661.88999999</v>
      </c>
      <c r="J11920" s="16">
        <f>IFERROR((I11920/H11920),0)</f>
        <v>0.6347408404861099</v>
      </c>
      <c r="K11920" s="15">
        <v>367759377.94</v>
      </c>
      <c r="L11920" s="15">
        <v>315898661.88999999</v>
      </c>
      <c r="M11920" s="17">
        <f>L11920/K11920</f>
        <v>0.85898193449070637</v>
      </c>
    </row>
    <row r="11921" spans="1:13" s="14" customFormat="1" ht="30" outlineLevel="2" x14ac:dyDescent="0.25">
      <c r="A11921" s="34"/>
      <c r="B11921" s="44" t="s">
        <v>3783</v>
      </c>
      <c r="C11921" s="31" t="s">
        <v>3118</v>
      </c>
      <c r="D11921" s="14" t="s">
        <v>2032</v>
      </c>
      <c r="E11921" s="14" t="s">
        <v>2045</v>
      </c>
      <c r="F11921" s="14" t="s">
        <v>2046</v>
      </c>
      <c r="G11921" s="14" t="s">
        <v>6109</v>
      </c>
      <c r="H11921" s="20">
        <v>543928951</v>
      </c>
      <c r="I11921" s="20">
        <v>543928951</v>
      </c>
      <c r="J11921" s="21">
        <f>IFERROR((I11921/H11921),0)</f>
        <v>1</v>
      </c>
      <c r="K11921" s="20"/>
      <c r="L11921" s="20"/>
      <c r="M11921" s="22"/>
    </row>
    <row r="11922" spans="1:13" s="14" customFormat="1" ht="30" outlineLevel="2" x14ac:dyDescent="0.25">
      <c r="A11922" s="34"/>
      <c r="B11922" s="44" t="s">
        <v>3783</v>
      </c>
      <c r="C11922" s="31" t="s">
        <v>3118</v>
      </c>
      <c r="D11922" s="14" t="s">
        <v>2032</v>
      </c>
      <c r="E11922" s="14" t="s">
        <v>2045</v>
      </c>
      <c r="F11922" s="14" t="s">
        <v>2046</v>
      </c>
      <c r="G11922" s="14" t="s">
        <v>6481</v>
      </c>
      <c r="H11922" s="20">
        <v>3078</v>
      </c>
      <c r="I11922" s="20">
        <v>3078</v>
      </c>
      <c r="J11922" s="21">
        <f>IFERROR((I11922/H11922),0)</f>
        <v>1</v>
      </c>
      <c r="K11922" s="20"/>
      <c r="L11922" s="20"/>
      <c r="M11922" s="22"/>
    </row>
    <row r="11923" spans="1:13" s="14" customFormat="1" ht="30" outlineLevel="2" x14ac:dyDescent="0.25">
      <c r="A11923" s="34"/>
      <c r="B11923" s="44" t="s">
        <v>3783</v>
      </c>
      <c r="C11923" s="31" t="s">
        <v>3118</v>
      </c>
      <c r="D11923" s="14" t="s">
        <v>2032</v>
      </c>
      <c r="E11923" s="14" t="s">
        <v>2045</v>
      </c>
      <c r="F11923" s="14" t="s">
        <v>2046</v>
      </c>
      <c r="G11923" s="14" t="s">
        <v>6492</v>
      </c>
      <c r="H11923" s="20">
        <v>75712313</v>
      </c>
      <c r="I11923" s="20">
        <v>75712313</v>
      </c>
      <c r="J11923" s="21">
        <f>IFERROR((I11923/H11923),0)</f>
        <v>1</v>
      </c>
      <c r="K11923" s="20"/>
      <c r="L11923" s="20"/>
      <c r="M11923" s="22"/>
    </row>
    <row r="11924" spans="1:13" s="14" customFormat="1" ht="30" outlineLevel="2" x14ac:dyDescent="0.25">
      <c r="A11924" s="34"/>
      <c r="B11924" s="44" t="s">
        <v>3783</v>
      </c>
      <c r="C11924" s="31" t="s">
        <v>3118</v>
      </c>
      <c r="D11924" s="14" t="s">
        <v>2032</v>
      </c>
      <c r="E11924" s="14" t="s">
        <v>2045</v>
      </c>
      <c r="F11924" s="14" t="s">
        <v>2046</v>
      </c>
      <c r="G11924" s="14" t="s">
        <v>6493</v>
      </c>
      <c r="H11924" s="20">
        <v>-99536265</v>
      </c>
      <c r="I11924" s="20"/>
      <c r="J11924" s="21">
        <f>IFERROR((I11924/H11924),0)</f>
        <v>0</v>
      </c>
      <c r="K11924" s="20"/>
      <c r="L11924" s="20"/>
      <c r="M11924" s="22"/>
    </row>
    <row r="11925" spans="1:13" s="14" customFormat="1" ht="30" outlineLevel="1" x14ac:dyDescent="0.25">
      <c r="A11925" s="34"/>
      <c r="B11925" s="46" t="s">
        <v>8384</v>
      </c>
      <c r="C11925" s="40" t="str">
        <f>C11924</f>
        <v>ASIGNACIÓN PARA LA INVERSIÓN LOCAL  - AMBIENTE Y DESARROLLO SOSTENIBLE</v>
      </c>
      <c r="D11925" s="39" t="str">
        <f>D11924</f>
        <v xml:space="preserve">CAUCA                                             </v>
      </c>
      <c r="E11925" s="39" t="str">
        <f>E11924</f>
        <v>19807</v>
      </c>
      <c r="F11925" s="39" t="str">
        <f>F11924</f>
        <v xml:space="preserve">TIMBÍO                                            </v>
      </c>
      <c r="G11925" s="39" t="s">
        <v>10656</v>
      </c>
      <c r="H11925" s="20">
        <f>SUBTOTAL(9,H11920:H11924)</f>
        <v>1017789401</v>
      </c>
      <c r="I11925" s="20">
        <f>SUBTOTAL(9,I11920:I11924)</f>
        <v>935543003.88999999</v>
      </c>
      <c r="J11925" s="42">
        <f>+I11925/H11925</f>
        <v>0.91919114403314561</v>
      </c>
      <c r="K11925" s="20">
        <f>SUBTOTAL(9,K11920:K11924)</f>
        <v>367759377.94</v>
      </c>
      <c r="L11925" s="20">
        <f>SUBTOTAL(9,L11920:L11924)</f>
        <v>315898661.88999999</v>
      </c>
      <c r="M11925" s="7">
        <f>IFERROR((L11925/K11925),"N.A")</f>
        <v>0.85898193449070637</v>
      </c>
    </row>
    <row r="11926" spans="1:13" s="14" customFormat="1" ht="30" outlineLevel="2" x14ac:dyDescent="0.25">
      <c r="A11926" s="34"/>
      <c r="B11926" s="44" t="s">
        <v>3784</v>
      </c>
      <c r="C11926" s="31" t="s">
        <v>3118</v>
      </c>
      <c r="D11926" s="14" t="s">
        <v>2032</v>
      </c>
      <c r="E11926" s="14" t="s">
        <v>2048</v>
      </c>
      <c r="F11926" s="14" t="s">
        <v>470</v>
      </c>
      <c r="G11926" s="14" t="s">
        <v>16</v>
      </c>
      <c r="H11926" s="15">
        <v>446905986</v>
      </c>
      <c r="I11926" s="15">
        <v>283669481.15999997</v>
      </c>
      <c r="J11926" s="16">
        <f>IFERROR((I11926/H11926),0)</f>
        <v>0.63474084045945167</v>
      </c>
      <c r="K11926" s="15">
        <v>330239169.97000003</v>
      </c>
      <c r="L11926" s="15">
        <v>283669481.15999997</v>
      </c>
      <c r="M11926" s="17">
        <f>L11926/K11926</f>
        <v>0.85898193477705687</v>
      </c>
    </row>
    <row r="11927" spans="1:13" s="14" customFormat="1" ht="30" outlineLevel="2" x14ac:dyDescent="0.25">
      <c r="A11927" s="34"/>
      <c r="B11927" s="44" t="s">
        <v>3784</v>
      </c>
      <c r="C11927" s="31" t="s">
        <v>3118</v>
      </c>
      <c r="D11927" s="14" t="s">
        <v>2032</v>
      </c>
      <c r="E11927" s="14" t="s">
        <v>2048</v>
      </c>
      <c r="F11927" s="14" t="s">
        <v>470</v>
      </c>
      <c r="G11927" s="14" t="s">
        <v>6109</v>
      </c>
      <c r="H11927" s="20">
        <v>754566466</v>
      </c>
      <c r="I11927" s="20">
        <v>754566466</v>
      </c>
      <c r="J11927" s="21">
        <f>IFERROR((I11927/H11927),0)</f>
        <v>1</v>
      </c>
      <c r="K11927" s="20"/>
      <c r="L11927" s="20"/>
      <c r="M11927" s="22"/>
    </row>
    <row r="11928" spans="1:13" s="14" customFormat="1" ht="30" outlineLevel="2" x14ac:dyDescent="0.25">
      <c r="A11928" s="34"/>
      <c r="B11928" s="44" t="s">
        <v>3784</v>
      </c>
      <c r="C11928" s="31" t="s">
        <v>3118</v>
      </c>
      <c r="D11928" s="14" t="s">
        <v>2032</v>
      </c>
      <c r="E11928" s="14" t="s">
        <v>2048</v>
      </c>
      <c r="F11928" s="14" t="s">
        <v>470</v>
      </c>
      <c r="G11928" s="14" t="s">
        <v>6481</v>
      </c>
      <c r="H11928" s="20">
        <v>2764</v>
      </c>
      <c r="I11928" s="20">
        <v>2764</v>
      </c>
      <c r="J11928" s="21">
        <f>IFERROR((I11928/H11928),0)</f>
        <v>1</v>
      </c>
      <c r="K11928" s="20"/>
      <c r="L11928" s="20"/>
      <c r="M11928" s="22"/>
    </row>
    <row r="11929" spans="1:13" s="14" customFormat="1" ht="30" outlineLevel="2" x14ac:dyDescent="0.25">
      <c r="A11929" s="34"/>
      <c r="B11929" s="44" t="s">
        <v>3784</v>
      </c>
      <c r="C11929" s="31" t="s">
        <v>3118</v>
      </c>
      <c r="D11929" s="14" t="s">
        <v>2032</v>
      </c>
      <c r="E11929" s="14" t="s">
        <v>2048</v>
      </c>
      <c r="F11929" s="14" t="s">
        <v>470</v>
      </c>
      <c r="G11929" s="14" t="s">
        <v>6492</v>
      </c>
      <c r="H11929" s="20">
        <v>67987856</v>
      </c>
      <c r="I11929" s="20">
        <v>67987856</v>
      </c>
      <c r="J11929" s="21">
        <f>IFERROR((I11929/H11929),0)</f>
        <v>1</v>
      </c>
      <c r="K11929" s="20"/>
      <c r="L11929" s="20"/>
      <c r="M11929" s="22"/>
    </row>
    <row r="11930" spans="1:13" s="14" customFormat="1" ht="30" outlineLevel="2" x14ac:dyDescent="0.25">
      <c r="A11930" s="34"/>
      <c r="B11930" s="44" t="s">
        <v>3784</v>
      </c>
      <c r="C11930" s="31" t="s">
        <v>3118</v>
      </c>
      <c r="D11930" s="14" t="s">
        <v>2032</v>
      </c>
      <c r="E11930" s="14" t="s">
        <v>2048</v>
      </c>
      <c r="F11930" s="14" t="s">
        <v>470</v>
      </c>
      <c r="G11930" s="14" t="s">
        <v>6493</v>
      </c>
      <c r="H11930" s="20">
        <v>-89381197</v>
      </c>
      <c r="I11930" s="20"/>
      <c r="J11930" s="21">
        <f>IFERROR((I11930/H11930),0)</f>
        <v>0</v>
      </c>
      <c r="K11930" s="20"/>
      <c r="L11930" s="20"/>
      <c r="M11930" s="22"/>
    </row>
    <row r="11931" spans="1:13" s="14" customFormat="1" ht="30" outlineLevel="1" x14ac:dyDescent="0.25">
      <c r="A11931" s="34"/>
      <c r="B11931" s="46" t="s">
        <v>8385</v>
      </c>
      <c r="C11931" s="40" t="str">
        <f>C11930</f>
        <v>ASIGNACIÓN PARA LA INVERSIÓN LOCAL  - AMBIENTE Y DESARROLLO SOSTENIBLE</v>
      </c>
      <c r="D11931" s="39" t="str">
        <f>D11930</f>
        <v xml:space="preserve">CAUCA                                             </v>
      </c>
      <c r="E11931" s="39" t="str">
        <f>E11930</f>
        <v>19785</v>
      </c>
      <c r="F11931" s="39" t="str">
        <f>F11930</f>
        <v xml:space="preserve">SUCRE                                             </v>
      </c>
      <c r="G11931" s="39" t="s">
        <v>10656</v>
      </c>
      <c r="H11931" s="20">
        <f>SUBTOTAL(9,H11926:H11930)</f>
        <v>1180081875</v>
      </c>
      <c r="I11931" s="20">
        <f>SUBTOTAL(9,I11926:I11930)</f>
        <v>1106226567.1599998</v>
      </c>
      <c r="J11931" s="42">
        <f>+I11931/H11931</f>
        <v>0.93741509855830962</v>
      </c>
      <c r="K11931" s="20">
        <f>SUBTOTAL(9,K11926:K11930)</f>
        <v>330239169.97000003</v>
      </c>
      <c r="L11931" s="20">
        <f>SUBTOTAL(9,L11926:L11930)</f>
        <v>283669481.15999997</v>
      </c>
      <c r="M11931" s="7">
        <f>IFERROR((L11931/K11931),"N.A")</f>
        <v>0.85898193477705687</v>
      </c>
    </row>
    <row r="11932" spans="1:13" s="14" customFormat="1" ht="30" outlineLevel="2" x14ac:dyDescent="0.25">
      <c r="A11932" s="34"/>
      <c r="B11932" s="44" t="s">
        <v>3785</v>
      </c>
      <c r="C11932" s="31" t="s">
        <v>3118</v>
      </c>
      <c r="D11932" s="14" t="s">
        <v>2032</v>
      </c>
      <c r="E11932" s="14" t="s">
        <v>2050</v>
      </c>
      <c r="F11932" s="14" t="s">
        <v>348</v>
      </c>
      <c r="G11932" s="14" t="s">
        <v>16</v>
      </c>
      <c r="H11932" s="15">
        <v>639328212</v>
      </c>
      <c r="I11932" s="15">
        <v>405807726.60999995</v>
      </c>
      <c r="J11932" s="16">
        <f>IFERROR((I11932/H11932),0)</f>
        <v>0.63474084045269685</v>
      </c>
      <c r="K11932" s="15">
        <v>472428709.36999995</v>
      </c>
      <c r="L11932" s="15">
        <v>405807726.60999995</v>
      </c>
      <c r="M11932" s="17">
        <f>L11932/K11932</f>
        <v>0.85898193433493619</v>
      </c>
    </row>
    <row r="11933" spans="1:13" s="14" customFormat="1" ht="30" outlineLevel="2" x14ac:dyDescent="0.25">
      <c r="A11933" s="34"/>
      <c r="B11933" s="44" t="s">
        <v>3785</v>
      </c>
      <c r="C11933" s="31" t="s">
        <v>3118</v>
      </c>
      <c r="D11933" s="14" t="s">
        <v>2032</v>
      </c>
      <c r="E11933" s="14" t="s">
        <v>2050</v>
      </c>
      <c r="F11933" s="14" t="s">
        <v>348</v>
      </c>
      <c r="G11933" s="14" t="s">
        <v>6109</v>
      </c>
      <c r="H11933" s="20">
        <v>1078062699</v>
      </c>
      <c r="I11933" s="20">
        <v>1078062699</v>
      </c>
      <c r="J11933" s="21">
        <f>IFERROR((I11933/H11933),0)</f>
        <v>1</v>
      </c>
      <c r="K11933" s="20"/>
      <c r="L11933" s="20"/>
      <c r="M11933" s="22"/>
    </row>
    <row r="11934" spans="1:13" s="14" customFormat="1" ht="30" outlineLevel="2" x14ac:dyDescent="0.25">
      <c r="A11934" s="34"/>
      <c r="B11934" s="44" t="s">
        <v>3785</v>
      </c>
      <c r="C11934" s="31" t="s">
        <v>3118</v>
      </c>
      <c r="D11934" s="14" t="s">
        <v>2032</v>
      </c>
      <c r="E11934" s="14" t="s">
        <v>2050</v>
      </c>
      <c r="F11934" s="14" t="s">
        <v>348</v>
      </c>
      <c r="G11934" s="14" t="s">
        <v>6481</v>
      </c>
      <c r="H11934" s="20">
        <v>3954</v>
      </c>
      <c r="I11934" s="20">
        <v>3954</v>
      </c>
      <c r="J11934" s="21">
        <f>IFERROR((I11934/H11934),0)</f>
        <v>1</v>
      </c>
      <c r="K11934" s="20"/>
      <c r="L11934" s="20"/>
      <c r="M11934" s="22"/>
    </row>
    <row r="11935" spans="1:13" s="14" customFormat="1" ht="30" outlineLevel="2" x14ac:dyDescent="0.25">
      <c r="A11935" s="34"/>
      <c r="B11935" s="44" t="s">
        <v>3785</v>
      </c>
      <c r="C11935" s="31" t="s">
        <v>3118</v>
      </c>
      <c r="D11935" s="14" t="s">
        <v>2032</v>
      </c>
      <c r="E11935" s="14" t="s">
        <v>2050</v>
      </c>
      <c r="F11935" s="14" t="s">
        <v>348</v>
      </c>
      <c r="G11935" s="14" t="s">
        <v>6492</v>
      </c>
      <c r="H11935" s="20">
        <v>97261070</v>
      </c>
      <c r="I11935" s="20">
        <v>97261070</v>
      </c>
      <c r="J11935" s="21">
        <f>IFERROR((I11935/H11935),0)</f>
        <v>1</v>
      </c>
      <c r="K11935" s="20"/>
      <c r="L11935" s="20"/>
      <c r="M11935" s="22"/>
    </row>
    <row r="11936" spans="1:13" s="14" customFormat="1" ht="30" outlineLevel="2" x14ac:dyDescent="0.25">
      <c r="A11936" s="34"/>
      <c r="B11936" s="44" t="s">
        <v>3785</v>
      </c>
      <c r="C11936" s="31" t="s">
        <v>3118</v>
      </c>
      <c r="D11936" s="14" t="s">
        <v>2032</v>
      </c>
      <c r="E11936" s="14" t="s">
        <v>2050</v>
      </c>
      <c r="F11936" s="14" t="s">
        <v>348</v>
      </c>
      <c r="G11936" s="14" t="s">
        <v>6493</v>
      </c>
      <c r="H11936" s="20">
        <v>-127865642</v>
      </c>
      <c r="I11936" s="20"/>
      <c r="J11936" s="21">
        <f>IFERROR((I11936/H11936),0)</f>
        <v>0</v>
      </c>
      <c r="K11936" s="20"/>
      <c r="L11936" s="20"/>
      <c r="M11936" s="22"/>
    </row>
    <row r="11937" spans="1:13" s="14" customFormat="1" ht="30" outlineLevel="1" x14ac:dyDescent="0.25">
      <c r="A11937" s="34"/>
      <c r="B11937" s="46" t="s">
        <v>8386</v>
      </c>
      <c r="C11937" s="40" t="str">
        <f>C11936</f>
        <v>ASIGNACIÓN PARA LA INVERSIÓN LOCAL  - AMBIENTE Y DESARROLLO SOSTENIBLE</v>
      </c>
      <c r="D11937" s="39" t="str">
        <f>D11936</f>
        <v xml:space="preserve">CAUCA                                             </v>
      </c>
      <c r="E11937" s="39" t="str">
        <f>E11936</f>
        <v>19780</v>
      </c>
      <c r="F11937" s="39" t="str">
        <f>F11936</f>
        <v xml:space="preserve">SUÁREZ                                            </v>
      </c>
      <c r="G11937" s="39" t="s">
        <v>10656</v>
      </c>
      <c r="H11937" s="20">
        <f>SUBTOTAL(9,H11932:H11936)</f>
        <v>1686790293</v>
      </c>
      <c r="I11937" s="20">
        <f>SUBTOTAL(9,I11932:I11936)</f>
        <v>1581135449.6099999</v>
      </c>
      <c r="J11937" s="42">
        <f>+I11937/H11937</f>
        <v>0.93736337953303595</v>
      </c>
      <c r="K11937" s="20">
        <f>SUBTOTAL(9,K11932:K11936)</f>
        <v>472428709.36999995</v>
      </c>
      <c r="L11937" s="20">
        <f>SUBTOTAL(9,L11932:L11936)</f>
        <v>405807726.60999995</v>
      </c>
      <c r="M11937" s="7">
        <f>IFERROR((L11937/K11937),"N.A")</f>
        <v>0.85898193433493619</v>
      </c>
    </row>
    <row r="11938" spans="1:13" s="14" customFormat="1" ht="30" outlineLevel="2" x14ac:dyDescent="0.25">
      <c r="A11938" s="34"/>
      <c r="B11938" s="44" t="s">
        <v>3786</v>
      </c>
      <c r="C11938" s="31" t="s">
        <v>3118</v>
      </c>
      <c r="D11938" s="14" t="s">
        <v>2032</v>
      </c>
      <c r="E11938" s="14" t="s">
        <v>2052</v>
      </c>
      <c r="F11938" s="14" t="s">
        <v>2053</v>
      </c>
      <c r="G11938" s="14" t="s">
        <v>16</v>
      </c>
      <c r="H11938" s="15">
        <v>355596735</v>
      </c>
      <c r="I11938" s="15">
        <v>225711770.42000002</v>
      </c>
      <c r="J11938" s="16">
        <f>IFERROR((I11938/H11938),0)</f>
        <v>0.6347408404073227</v>
      </c>
      <c r="K11938" s="15">
        <v>262766609.32000005</v>
      </c>
      <c r="L11938" s="15">
        <v>225711770.42000002</v>
      </c>
      <c r="M11938" s="17">
        <f>L11938/K11938</f>
        <v>0.85898193459247996</v>
      </c>
    </row>
    <row r="11939" spans="1:13" s="14" customFormat="1" ht="30" outlineLevel="2" x14ac:dyDescent="0.25">
      <c r="A11939" s="34"/>
      <c r="B11939" s="44" t="s">
        <v>3786</v>
      </c>
      <c r="C11939" s="31" t="s">
        <v>3118</v>
      </c>
      <c r="D11939" s="14" t="s">
        <v>2032</v>
      </c>
      <c r="E11939" s="14" t="s">
        <v>2052</v>
      </c>
      <c r="F11939" s="14" t="s">
        <v>2053</v>
      </c>
      <c r="G11939" s="14" t="s">
        <v>6109</v>
      </c>
      <c r="H11939" s="20">
        <v>593684516</v>
      </c>
      <c r="I11939" s="20">
        <v>593684516</v>
      </c>
      <c r="J11939" s="21">
        <f>IFERROR((I11939/H11939),0)</f>
        <v>1</v>
      </c>
      <c r="K11939" s="20"/>
      <c r="L11939" s="20"/>
      <c r="M11939" s="22"/>
    </row>
    <row r="11940" spans="1:13" s="14" customFormat="1" ht="30" outlineLevel="2" x14ac:dyDescent="0.25">
      <c r="A11940" s="34"/>
      <c r="B11940" s="44" t="s">
        <v>3786</v>
      </c>
      <c r="C11940" s="31" t="s">
        <v>3118</v>
      </c>
      <c r="D11940" s="14" t="s">
        <v>2032</v>
      </c>
      <c r="E11940" s="14" t="s">
        <v>2052</v>
      </c>
      <c r="F11940" s="14" t="s">
        <v>2053</v>
      </c>
      <c r="G11940" s="14" t="s">
        <v>6481</v>
      </c>
      <c r="H11940" s="20">
        <v>2199</v>
      </c>
      <c r="I11940" s="20">
        <v>2199</v>
      </c>
      <c r="J11940" s="21">
        <f>IFERROR((I11940/H11940),0)</f>
        <v>1</v>
      </c>
      <c r="K11940" s="20"/>
      <c r="L11940" s="20"/>
      <c r="M11940" s="22"/>
    </row>
    <row r="11941" spans="1:13" s="14" customFormat="1" ht="30" outlineLevel="2" x14ac:dyDescent="0.25">
      <c r="A11941" s="34"/>
      <c r="B11941" s="44" t="s">
        <v>3786</v>
      </c>
      <c r="C11941" s="31" t="s">
        <v>3118</v>
      </c>
      <c r="D11941" s="14" t="s">
        <v>2032</v>
      </c>
      <c r="E11941" s="14" t="s">
        <v>2052</v>
      </c>
      <c r="F11941" s="14" t="s">
        <v>2053</v>
      </c>
      <c r="G11941" s="14" t="s">
        <v>6492</v>
      </c>
      <c r="H11941" s="20">
        <v>54096969</v>
      </c>
      <c r="I11941" s="20">
        <v>54096969</v>
      </c>
      <c r="J11941" s="21">
        <f>IFERROR((I11941/H11941),0)</f>
        <v>1</v>
      </c>
      <c r="K11941" s="20"/>
      <c r="L11941" s="20"/>
      <c r="M11941" s="22"/>
    </row>
    <row r="11942" spans="1:13" s="14" customFormat="1" ht="30" outlineLevel="2" x14ac:dyDescent="0.25">
      <c r="A11942" s="34"/>
      <c r="B11942" s="44" t="s">
        <v>3786</v>
      </c>
      <c r="C11942" s="31" t="s">
        <v>3118</v>
      </c>
      <c r="D11942" s="14" t="s">
        <v>2032</v>
      </c>
      <c r="E11942" s="14" t="s">
        <v>2052</v>
      </c>
      <c r="F11942" s="14" t="s">
        <v>2053</v>
      </c>
      <c r="G11942" s="14" t="s">
        <v>6493</v>
      </c>
      <c r="H11942" s="20">
        <v>-71119347</v>
      </c>
      <c r="I11942" s="20"/>
      <c r="J11942" s="21">
        <f>IFERROR((I11942/H11942),0)</f>
        <v>0</v>
      </c>
      <c r="K11942" s="20"/>
      <c r="L11942" s="20"/>
      <c r="M11942" s="22"/>
    </row>
    <row r="11943" spans="1:13" s="14" customFormat="1" ht="30" outlineLevel="1" x14ac:dyDescent="0.25">
      <c r="A11943" s="34"/>
      <c r="B11943" s="46" t="s">
        <v>8387</v>
      </c>
      <c r="C11943" s="40" t="str">
        <f>C11942</f>
        <v>ASIGNACIÓN PARA LA INVERSIÓN LOCAL  - AMBIENTE Y DESARROLLO SOSTENIBLE</v>
      </c>
      <c r="D11943" s="39" t="str">
        <f>D11942</f>
        <v xml:space="preserve">CAUCA                                             </v>
      </c>
      <c r="E11943" s="39" t="str">
        <f>E11942</f>
        <v>19760</v>
      </c>
      <c r="F11943" s="39" t="str">
        <f>F11942</f>
        <v xml:space="preserve">SOTARA                                            </v>
      </c>
      <c r="G11943" s="39" t="s">
        <v>10656</v>
      </c>
      <c r="H11943" s="20">
        <f>SUBTOTAL(9,H11938:H11942)</f>
        <v>932261072</v>
      </c>
      <c r="I11943" s="20">
        <f>SUBTOTAL(9,I11938:I11942)</f>
        <v>873495454.42000008</v>
      </c>
      <c r="J11943" s="42">
        <f>+I11943/H11943</f>
        <v>0.93696441979076872</v>
      </c>
      <c r="K11943" s="20">
        <f>SUBTOTAL(9,K11938:K11942)</f>
        <v>262766609.32000005</v>
      </c>
      <c r="L11943" s="20">
        <f>SUBTOTAL(9,L11938:L11942)</f>
        <v>225711770.42000002</v>
      </c>
      <c r="M11943" s="7">
        <f>IFERROR((L11943/K11943),"N.A")</f>
        <v>0.85898193459247996</v>
      </c>
    </row>
    <row r="11944" spans="1:13" s="14" customFormat="1" ht="30" outlineLevel="2" x14ac:dyDescent="0.25">
      <c r="A11944" s="34"/>
      <c r="B11944" s="44" t="s">
        <v>3787</v>
      </c>
      <c r="C11944" s="31" t="s">
        <v>3118</v>
      </c>
      <c r="D11944" s="14" t="s">
        <v>2032</v>
      </c>
      <c r="E11944" s="14" t="s">
        <v>2055</v>
      </c>
      <c r="F11944" s="14" t="s">
        <v>2056</v>
      </c>
      <c r="G11944" s="14" t="s">
        <v>16</v>
      </c>
      <c r="H11944" s="15">
        <v>449398878</v>
      </c>
      <c r="I11944" s="15">
        <v>285251821.51999998</v>
      </c>
      <c r="J11944" s="16">
        <f>IFERROR((I11944/H11944),0)</f>
        <v>0.63474084045220958</v>
      </c>
      <c r="K11944" s="15">
        <v>332081281.38000005</v>
      </c>
      <c r="L11944" s="15">
        <v>285251821.51999998</v>
      </c>
      <c r="M11944" s="17">
        <f>L11944/K11944</f>
        <v>0.85898193458723382</v>
      </c>
    </row>
    <row r="11945" spans="1:13" s="14" customFormat="1" ht="30" outlineLevel="2" x14ac:dyDescent="0.25">
      <c r="A11945" s="34"/>
      <c r="B11945" s="44" t="s">
        <v>3787</v>
      </c>
      <c r="C11945" s="31" t="s">
        <v>3118</v>
      </c>
      <c r="D11945" s="14" t="s">
        <v>2032</v>
      </c>
      <c r="E11945" s="14" t="s">
        <v>2055</v>
      </c>
      <c r="F11945" s="14" t="s">
        <v>2056</v>
      </c>
      <c r="G11945" s="14" t="s">
        <v>6109</v>
      </c>
      <c r="H11945" s="20">
        <v>533286097</v>
      </c>
      <c r="I11945" s="20">
        <v>533286097</v>
      </c>
      <c r="J11945" s="21">
        <f>IFERROR((I11945/H11945),0)</f>
        <v>1</v>
      </c>
      <c r="K11945" s="20"/>
      <c r="L11945" s="20"/>
      <c r="M11945" s="22"/>
    </row>
    <row r="11946" spans="1:13" s="14" customFormat="1" ht="30" outlineLevel="2" x14ac:dyDescent="0.25">
      <c r="A11946" s="34"/>
      <c r="B11946" s="44" t="s">
        <v>3787</v>
      </c>
      <c r="C11946" s="31" t="s">
        <v>3118</v>
      </c>
      <c r="D11946" s="14" t="s">
        <v>2032</v>
      </c>
      <c r="E11946" s="14" t="s">
        <v>2055</v>
      </c>
      <c r="F11946" s="14" t="s">
        <v>2056</v>
      </c>
      <c r="G11946" s="14" t="s">
        <v>6481</v>
      </c>
      <c r="H11946" s="20">
        <v>2779</v>
      </c>
      <c r="I11946" s="20">
        <v>2779</v>
      </c>
      <c r="J11946" s="21">
        <f>IFERROR((I11946/H11946),0)</f>
        <v>1</v>
      </c>
      <c r="K11946" s="20"/>
      <c r="L11946" s="20"/>
      <c r="M11946" s="22"/>
    </row>
    <row r="11947" spans="1:13" s="14" customFormat="1" ht="30" outlineLevel="2" x14ac:dyDescent="0.25">
      <c r="A11947" s="34"/>
      <c r="B11947" s="44" t="s">
        <v>3787</v>
      </c>
      <c r="C11947" s="31" t="s">
        <v>3118</v>
      </c>
      <c r="D11947" s="14" t="s">
        <v>2032</v>
      </c>
      <c r="E11947" s="14" t="s">
        <v>2055</v>
      </c>
      <c r="F11947" s="14" t="s">
        <v>2056</v>
      </c>
      <c r="G11947" s="14" t="s">
        <v>6492</v>
      </c>
      <c r="H11947" s="20">
        <v>68367100</v>
      </c>
      <c r="I11947" s="20">
        <v>68367100</v>
      </c>
      <c r="J11947" s="21">
        <f>IFERROR((I11947/H11947),0)</f>
        <v>1</v>
      </c>
      <c r="K11947" s="20"/>
      <c r="L11947" s="20"/>
      <c r="M11947" s="22"/>
    </row>
    <row r="11948" spans="1:13" s="14" customFormat="1" ht="30" outlineLevel="2" x14ac:dyDescent="0.25">
      <c r="A11948" s="34"/>
      <c r="B11948" s="44" t="s">
        <v>3787</v>
      </c>
      <c r="C11948" s="31" t="s">
        <v>3118</v>
      </c>
      <c r="D11948" s="14" t="s">
        <v>2032</v>
      </c>
      <c r="E11948" s="14" t="s">
        <v>2055</v>
      </c>
      <c r="F11948" s="14" t="s">
        <v>2056</v>
      </c>
      <c r="G11948" s="14" t="s">
        <v>6493</v>
      </c>
      <c r="H11948" s="20">
        <v>-89879776</v>
      </c>
      <c r="I11948" s="20"/>
      <c r="J11948" s="21">
        <f>IFERROR((I11948/H11948),0)</f>
        <v>0</v>
      </c>
      <c r="K11948" s="20"/>
      <c r="L11948" s="20"/>
      <c r="M11948" s="22"/>
    </row>
    <row r="11949" spans="1:13" s="14" customFormat="1" ht="30" outlineLevel="1" x14ac:dyDescent="0.25">
      <c r="A11949" s="34"/>
      <c r="B11949" s="46" t="s">
        <v>8388</v>
      </c>
      <c r="C11949" s="40" t="str">
        <f>C11948</f>
        <v>ASIGNACIÓN PARA LA INVERSIÓN LOCAL  - AMBIENTE Y DESARROLLO SOSTENIBLE</v>
      </c>
      <c r="D11949" s="39" t="str">
        <f>D11948</f>
        <v xml:space="preserve">CAUCA                                             </v>
      </c>
      <c r="E11949" s="39" t="str">
        <f>E11948</f>
        <v>19743</v>
      </c>
      <c r="F11949" s="39" t="str">
        <f>F11948</f>
        <v xml:space="preserve">SILVIA                                            </v>
      </c>
      <c r="G11949" s="39" t="s">
        <v>10656</v>
      </c>
      <c r="H11949" s="20">
        <f>SUBTOTAL(9,H11944:H11948)</f>
        <v>961175078</v>
      </c>
      <c r="I11949" s="20">
        <f>SUBTOTAL(9,I11944:I11948)</f>
        <v>886907797.51999998</v>
      </c>
      <c r="J11949" s="42">
        <f>+I11949/H11949</f>
        <v>0.92273282757753727</v>
      </c>
      <c r="K11949" s="20">
        <f>SUBTOTAL(9,K11944:K11948)</f>
        <v>332081281.38000005</v>
      </c>
      <c r="L11949" s="20">
        <f>SUBTOTAL(9,L11944:L11948)</f>
        <v>285251821.51999998</v>
      </c>
      <c r="M11949" s="7">
        <f>IFERROR((L11949/K11949),"N.A")</f>
        <v>0.85898193458723382</v>
      </c>
    </row>
    <row r="11950" spans="1:13" s="14" customFormat="1" ht="30" outlineLevel="2" x14ac:dyDescent="0.25">
      <c r="A11950" s="34"/>
      <c r="B11950" s="44" t="s">
        <v>3788</v>
      </c>
      <c r="C11950" s="31" t="s">
        <v>3118</v>
      </c>
      <c r="D11950" s="14" t="s">
        <v>2032</v>
      </c>
      <c r="E11950" s="14" t="s">
        <v>2058</v>
      </c>
      <c r="F11950" s="14" t="s">
        <v>2059</v>
      </c>
      <c r="G11950" s="14" t="s">
        <v>16</v>
      </c>
      <c r="H11950" s="15">
        <v>356656774</v>
      </c>
      <c r="I11950" s="15">
        <v>226384620.50999999</v>
      </c>
      <c r="J11950" s="16">
        <f>IFERROR((I11950/H11950),0)</f>
        <v>0.63474084053146285</v>
      </c>
      <c r="K11950" s="15">
        <v>263549920.27000001</v>
      </c>
      <c r="L11950" s="15">
        <v>226384620.50999999</v>
      </c>
      <c r="M11950" s="17">
        <f>L11950/K11950</f>
        <v>0.85898193510388798</v>
      </c>
    </row>
    <row r="11951" spans="1:13" s="14" customFormat="1" ht="30" outlineLevel="2" x14ac:dyDescent="0.25">
      <c r="A11951" s="34"/>
      <c r="B11951" s="44" t="s">
        <v>3788</v>
      </c>
      <c r="C11951" s="31" t="s">
        <v>3118</v>
      </c>
      <c r="D11951" s="14" t="s">
        <v>2032</v>
      </c>
      <c r="E11951" s="14" t="s">
        <v>2058</v>
      </c>
      <c r="F11951" s="14" t="s">
        <v>2059</v>
      </c>
      <c r="G11951" s="14" t="s">
        <v>6109</v>
      </c>
      <c r="H11951" s="20">
        <v>599971597</v>
      </c>
      <c r="I11951" s="20">
        <v>599971597</v>
      </c>
      <c r="J11951" s="21">
        <f>IFERROR((I11951/H11951),0)</f>
        <v>1</v>
      </c>
      <c r="K11951" s="20"/>
      <c r="L11951" s="20"/>
      <c r="M11951" s="22"/>
    </row>
    <row r="11952" spans="1:13" s="14" customFormat="1" ht="30" outlineLevel="2" x14ac:dyDescent="0.25">
      <c r="A11952" s="34"/>
      <c r="B11952" s="44" t="s">
        <v>3788</v>
      </c>
      <c r="C11952" s="31" t="s">
        <v>3118</v>
      </c>
      <c r="D11952" s="14" t="s">
        <v>2032</v>
      </c>
      <c r="E11952" s="14" t="s">
        <v>2058</v>
      </c>
      <c r="F11952" s="14" t="s">
        <v>2059</v>
      </c>
      <c r="G11952" s="14" t="s">
        <v>6481</v>
      </c>
      <c r="H11952" s="20">
        <v>2206</v>
      </c>
      <c r="I11952" s="20">
        <v>2206</v>
      </c>
      <c r="J11952" s="21">
        <f>IFERROR((I11952/H11952),0)</f>
        <v>1</v>
      </c>
      <c r="K11952" s="20"/>
      <c r="L11952" s="20"/>
      <c r="M11952" s="22"/>
    </row>
    <row r="11953" spans="1:13" s="14" customFormat="1" ht="30" outlineLevel="2" x14ac:dyDescent="0.25">
      <c r="A11953" s="34"/>
      <c r="B11953" s="44" t="s">
        <v>3788</v>
      </c>
      <c r="C11953" s="31" t="s">
        <v>3118</v>
      </c>
      <c r="D11953" s="14" t="s">
        <v>2032</v>
      </c>
      <c r="E11953" s="14" t="s">
        <v>2058</v>
      </c>
      <c r="F11953" s="14" t="s">
        <v>2059</v>
      </c>
      <c r="G11953" s="14" t="s">
        <v>6492</v>
      </c>
      <c r="H11953" s="20">
        <v>54258233</v>
      </c>
      <c r="I11953" s="20">
        <v>54258233</v>
      </c>
      <c r="J11953" s="21">
        <f>IFERROR((I11953/H11953),0)</f>
        <v>1</v>
      </c>
      <c r="K11953" s="20"/>
      <c r="L11953" s="20"/>
      <c r="M11953" s="22"/>
    </row>
    <row r="11954" spans="1:13" s="14" customFormat="1" ht="30" outlineLevel="2" x14ac:dyDescent="0.25">
      <c r="A11954" s="34"/>
      <c r="B11954" s="44" t="s">
        <v>3788</v>
      </c>
      <c r="C11954" s="31" t="s">
        <v>3118</v>
      </c>
      <c r="D11954" s="14" t="s">
        <v>2032</v>
      </c>
      <c r="E11954" s="14" t="s">
        <v>2058</v>
      </c>
      <c r="F11954" s="14" t="s">
        <v>2059</v>
      </c>
      <c r="G11954" s="14" t="s">
        <v>6493</v>
      </c>
      <c r="H11954" s="20">
        <v>-71331355</v>
      </c>
      <c r="I11954" s="20"/>
      <c r="J11954" s="21">
        <f>IFERROR((I11954/H11954),0)</f>
        <v>0</v>
      </c>
      <c r="K11954" s="20"/>
      <c r="L11954" s="20"/>
      <c r="M11954" s="22"/>
    </row>
    <row r="11955" spans="1:13" s="14" customFormat="1" ht="30" outlineLevel="1" x14ac:dyDescent="0.25">
      <c r="A11955" s="34"/>
      <c r="B11955" s="46" t="s">
        <v>8389</v>
      </c>
      <c r="C11955" s="40" t="str">
        <f>C11954</f>
        <v>ASIGNACIÓN PARA LA INVERSIÓN LOCAL  - AMBIENTE Y DESARROLLO SOSTENIBLE</v>
      </c>
      <c r="D11955" s="39" t="str">
        <f>D11954</f>
        <v xml:space="preserve">CAUCA                                             </v>
      </c>
      <c r="E11955" s="39" t="str">
        <f>E11954</f>
        <v>19701</v>
      </c>
      <c r="F11955" s="39" t="str">
        <f>F11954</f>
        <v xml:space="preserve">SANTA ROSA                                        </v>
      </c>
      <c r="G11955" s="39" t="s">
        <v>10656</v>
      </c>
      <c r="H11955" s="20">
        <f>SUBTOTAL(9,H11950:H11954)</f>
        <v>939557455</v>
      </c>
      <c r="I11955" s="20">
        <f>SUBTOTAL(9,I11950:I11954)</f>
        <v>880616656.50999999</v>
      </c>
      <c r="J11955" s="42">
        <f>+I11955/H11955</f>
        <v>0.93726748888390221</v>
      </c>
      <c r="K11955" s="20">
        <f>SUBTOTAL(9,K11950:K11954)</f>
        <v>263549920.27000001</v>
      </c>
      <c r="L11955" s="20">
        <f>SUBTOTAL(9,L11950:L11954)</f>
        <v>226384620.50999999</v>
      </c>
      <c r="M11955" s="7">
        <f>IFERROR((L11955/K11955),"N.A")</f>
        <v>0.85898193510388798</v>
      </c>
    </row>
    <row r="11956" spans="1:13" s="14" customFormat="1" ht="30" outlineLevel="2" x14ac:dyDescent="0.25">
      <c r="A11956" s="34"/>
      <c r="B11956" s="44" t="s">
        <v>3789</v>
      </c>
      <c r="C11956" s="31" t="s">
        <v>3118</v>
      </c>
      <c r="D11956" s="14" t="s">
        <v>2032</v>
      </c>
      <c r="E11956" s="14" t="s">
        <v>2061</v>
      </c>
      <c r="F11956" s="14" t="s">
        <v>2062</v>
      </c>
      <c r="G11956" s="14" t="s">
        <v>16</v>
      </c>
      <c r="H11956" s="15">
        <v>630344113</v>
      </c>
      <c r="I11956" s="15">
        <v>400105152.05999994</v>
      </c>
      <c r="J11956" s="16">
        <f>IFERROR((I11956/H11956),0)</f>
        <v>0.63474084045264967</v>
      </c>
      <c r="K11956" s="15">
        <v>465789949.60000002</v>
      </c>
      <c r="L11956" s="15">
        <v>400105152.05999994</v>
      </c>
      <c r="M11956" s="17">
        <f>L11956/K11956</f>
        <v>0.85898193467590422</v>
      </c>
    </row>
    <row r="11957" spans="1:13" s="14" customFormat="1" ht="30" outlineLevel="2" x14ac:dyDescent="0.25">
      <c r="A11957" s="34"/>
      <c r="B11957" s="44" t="s">
        <v>3789</v>
      </c>
      <c r="C11957" s="31" t="s">
        <v>3118</v>
      </c>
      <c r="D11957" s="14" t="s">
        <v>2032</v>
      </c>
      <c r="E11957" s="14" t="s">
        <v>2061</v>
      </c>
      <c r="F11957" s="14" t="s">
        <v>2062</v>
      </c>
      <c r="G11957" s="14" t="s">
        <v>6109</v>
      </c>
      <c r="H11957" s="20">
        <v>535830727</v>
      </c>
      <c r="I11957" s="20">
        <v>535830727</v>
      </c>
      <c r="J11957" s="21">
        <f>IFERROR((I11957/H11957),0)</f>
        <v>1</v>
      </c>
      <c r="K11957" s="20"/>
      <c r="L11957" s="20"/>
      <c r="M11957" s="22"/>
    </row>
    <row r="11958" spans="1:13" s="14" customFormat="1" ht="30" outlineLevel="2" x14ac:dyDescent="0.25">
      <c r="A11958" s="34"/>
      <c r="B11958" s="44" t="s">
        <v>3789</v>
      </c>
      <c r="C11958" s="31" t="s">
        <v>3118</v>
      </c>
      <c r="D11958" s="14" t="s">
        <v>2032</v>
      </c>
      <c r="E11958" s="14" t="s">
        <v>2061</v>
      </c>
      <c r="F11958" s="14" t="s">
        <v>2062</v>
      </c>
      <c r="G11958" s="14" t="s">
        <v>6481</v>
      </c>
      <c r="H11958" s="20">
        <v>3899</v>
      </c>
      <c r="I11958" s="20">
        <v>3899</v>
      </c>
      <c r="J11958" s="21">
        <f>IFERROR((I11958/H11958),0)</f>
        <v>1</v>
      </c>
      <c r="K11958" s="20"/>
      <c r="L11958" s="20"/>
      <c r="M11958" s="22"/>
    </row>
    <row r="11959" spans="1:13" s="14" customFormat="1" ht="30" outlineLevel="2" x14ac:dyDescent="0.25">
      <c r="A11959" s="34"/>
      <c r="B11959" s="44" t="s">
        <v>3789</v>
      </c>
      <c r="C11959" s="31" t="s">
        <v>3118</v>
      </c>
      <c r="D11959" s="14" t="s">
        <v>2032</v>
      </c>
      <c r="E11959" s="14" t="s">
        <v>2061</v>
      </c>
      <c r="F11959" s="14" t="s">
        <v>2062</v>
      </c>
      <c r="G11959" s="14" t="s">
        <v>6492</v>
      </c>
      <c r="H11959" s="20">
        <v>95894318</v>
      </c>
      <c r="I11959" s="20">
        <v>95894318</v>
      </c>
      <c r="J11959" s="21">
        <f>IFERROR((I11959/H11959),0)</f>
        <v>1</v>
      </c>
      <c r="K11959" s="20"/>
      <c r="L11959" s="20"/>
      <c r="M11959" s="22"/>
    </row>
    <row r="11960" spans="1:13" s="14" customFormat="1" ht="30" outlineLevel="2" x14ac:dyDescent="0.25">
      <c r="A11960" s="34"/>
      <c r="B11960" s="44" t="s">
        <v>3789</v>
      </c>
      <c r="C11960" s="31" t="s">
        <v>3118</v>
      </c>
      <c r="D11960" s="14" t="s">
        <v>2032</v>
      </c>
      <c r="E11960" s="14" t="s">
        <v>2061</v>
      </c>
      <c r="F11960" s="14" t="s">
        <v>2062</v>
      </c>
      <c r="G11960" s="14" t="s">
        <v>6493</v>
      </c>
      <c r="H11960" s="20">
        <v>-126068823</v>
      </c>
      <c r="I11960" s="20"/>
      <c r="J11960" s="21">
        <f>IFERROR((I11960/H11960),0)</f>
        <v>0</v>
      </c>
      <c r="K11960" s="20"/>
      <c r="L11960" s="20"/>
      <c r="M11960" s="22"/>
    </row>
    <row r="11961" spans="1:13" s="14" customFormat="1" ht="30" outlineLevel="1" x14ac:dyDescent="0.25">
      <c r="A11961" s="34"/>
      <c r="B11961" s="46" t="s">
        <v>8390</v>
      </c>
      <c r="C11961" s="40" t="str">
        <f>C11960</f>
        <v>ASIGNACIÓN PARA LA INVERSIÓN LOCAL  - AMBIENTE Y DESARROLLO SOSTENIBLE</v>
      </c>
      <c r="D11961" s="39" t="str">
        <f>D11960</f>
        <v xml:space="preserve">CAUCA                                             </v>
      </c>
      <c r="E11961" s="39" t="str">
        <f>E11960</f>
        <v>19698</v>
      </c>
      <c r="F11961" s="39" t="str">
        <f>F11960</f>
        <v xml:space="preserve">SANTANDER DE QUILICHAO                            </v>
      </c>
      <c r="G11961" s="39" t="s">
        <v>10656</v>
      </c>
      <c r="H11961" s="20">
        <f>SUBTOTAL(9,H11956:H11960)</f>
        <v>1136004234</v>
      </c>
      <c r="I11961" s="20">
        <f>SUBTOTAL(9,I11956:I11960)</f>
        <v>1031834096.0599999</v>
      </c>
      <c r="J11961" s="42">
        <f>+I11961/H11961</f>
        <v>0.90830127668344585</v>
      </c>
      <c r="K11961" s="20">
        <f>SUBTOTAL(9,K11956:K11960)</f>
        <v>465789949.60000002</v>
      </c>
      <c r="L11961" s="20">
        <f>SUBTOTAL(9,L11956:L11960)</f>
        <v>400105152.05999994</v>
      </c>
      <c r="M11961" s="7">
        <f>IFERROR((L11961/K11961),"N.A")</f>
        <v>0.85898193467590422</v>
      </c>
    </row>
    <row r="11962" spans="1:13" s="14" customFormat="1" ht="30" outlineLevel="2" x14ac:dyDescent="0.25">
      <c r="A11962" s="34"/>
      <c r="B11962" s="44" t="s">
        <v>3790</v>
      </c>
      <c r="C11962" s="31" t="s">
        <v>3118</v>
      </c>
      <c r="D11962" s="14" t="s">
        <v>2032</v>
      </c>
      <c r="E11962" s="14" t="s">
        <v>2064</v>
      </c>
      <c r="F11962" s="14" t="s">
        <v>2065</v>
      </c>
      <c r="G11962" s="14" t="s">
        <v>16</v>
      </c>
      <c r="H11962" s="15">
        <v>293236681</v>
      </c>
      <c r="I11962" s="15">
        <v>186129297.35000005</v>
      </c>
      <c r="J11962" s="16">
        <f>IFERROR((I11962/H11962),0)</f>
        <v>0.63474084045440426</v>
      </c>
      <c r="K11962" s="15">
        <v>216685927.61000001</v>
      </c>
      <c r="L11962" s="15">
        <v>186129297.35000005</v>
      </c>
      <c r="M11962" s="17">
        <f>L11962/K11962</f>
        <v>0.8589819348352099</v>
      </c>
    </row>
    <row r="11963" spans="1:13" s="14" customFormat="1" ht="30" outlineLevel="2" x14ac:dyDescent="0.25">
      <c r="A11963" s="34"/>
      <c r="B11963" s="44" t="s">
        <v>3790</v>
      </c>
      <c r="C11963" s="31" t="s">
        <v>3118</v>
      </c>
      <c r="D11963" s="14" t="s">
        <v>2032</v>
      </c>
      <c r="E11963" s="14" t="s">
        <v>2064</v>
      </c>
      <c r="F11963" s="14" t="s">
        <v>2065</v>
      </c>
      <c r="G11963" s="14" t="s">
        <v>6109</v>
      </c>
      <c r="H11963" s="20">
        <v>481730764</v>
      </c>
      <c r="I11963" s="20">
        <v>481730764</v>
      </c>
      <c r="J11963" s="21">
        <f>IFERROR((I11963/H11963),0)</f>
        <v>1</v>
      </c>
      <c r="K11963" s="20"/>
      <c r="L11963" s="20"/>
      <c r="M11963" s="22"/>
    </row>
    <row r="11964" spans="1:13" s="14" customFormat="1" ht="30" outlineLevel="2" x14ac:dyDescent="0.25">
      <c r="A11964" s="34"/>
      <c r="B11964" s="44" t="s">
        <v>3790</v>
      </c>
      <c r="C11964" s="31" t="s">
        <v>3118</v>
      </c>
      <c r="D11964" s="14" t="s">
        <v>2032</v>
      </c>
      <c r="E11964" s="14" t="s">
        <v>2064</v>
      </c>
      <c r="F11964" s="14" t="s">
        <v>2065</v>
      </c>
      <c r="G11964" s="14" t="s">
        <v>6481</v>
      </c>
      <c r="H11964" s="20">
        <v>1814</v>
      </c>
      <c r="I11964" s="20">
        <v>1814</v>
      </c>
      <c r="J11964" s="21">
        <f>IFERROR((I11964/H11964),0)</f>
        <v>1</v>
      </c>
      <c r="K11964" s="20"/>
      <c r="L11964" s="20"/>
      <c r="M11964" s="22"/>
    </row>
    <row r="11965" spans="1:13" s="14" customFormat="1" ht="30" outlineLevel="2" x14ac:dyDescent="0.25">
      <c r="A11965" s="34"/>
      <c r="B11965" s="44" t="s">
        <v>3790</v>
      </c>
      <c r="C11965" s="31" t="s">
        <v>3118</v>
      </c>
      <c r="D11965" s="14" t="s">
        <v>2032</v>
      </c>
      <c r="E11965" s="14" t="s">
        <v>2064</v>
      </c>
      <c r="F11965" s="14" t="s">
        <v>2065</v>
      </c>
      <c r="G11965" s="14" t="s">
        <v>6492</v>
      </c>
      <c r="H11965" s="20">
        <v>44610128</v>
      </c>
      <c r="I11965" s="20">
        <v>44610128</v>
      </c>
      <c r="J11965" s="21">
        <f>IFERROR((I11965/H11965),0)</f>
        <v>1</v>
      </c>
      <c r="K11965" s="20"/>
      <c r="L11965" s="20"/>
      <c r="M11965" s="22"/>
    </row>
    <row r="11966" spans="1:13" s="14" customFormat="1" ht="30" outlineLevel="2" x14ac:dyDescent="0.25">
      <c r="A11966" s="34"/>
      <c r="B11966" s="44" t="s">
        <v>3790</v>
      </c>
      <c r="C11966" s="31" t="s">
        <v>3118</v>
      </c>
      <c r="D11966" s="14" t="s">
        <v>2032</v>
      </c>
      <c r="E11966" s="14" t="s">
        <v>2064</v>
      </c>
      <c r="F11966" s="14" t="s">
        <v>2065</v>
      </c>
      <c r="G11966" s="14" t="s">
        <v>6493</v>
      </c>
      <c r="H11966" s="20">
        <v>-58647336</v>
      </c>
      <c r="I11966" s="20"/>
      <c r="J11966" s="21">
        <f>IFERROR((I11966/H11966),0)</f>
        <v>0</v>
      </c>
      <c r="K11966" s="20"/>
      <c r="L11966" s="20"/>
      <c r="M11966" s="22"/>
    </row>
    <row r="11967" spans="1:13" s="14" customFormat="1" ht="30" outlineLevel="1" x14ac:dyDescent="0.25">
      <c r="A11967" s="34"/>
      <c r="B11967" s="46" t="s">
        <v>8391</v>
      </c>
      <c r="C11967" s="40" t="str">
        <f>C11966</f>
        <v>ASIGNACIÓN PARA LA INVERSIÓN LOCAL  - AMBIENTE Y DESARROLLO SOSTENIBLE</v>
      </c>
      <c r="D11967" s="39" t="str">
        <f>D11966</f>
        <v xml:space="preserve">CAUCA                                             </v>
      </c>
      <c r="E11967" s="39" t="str">
        <f>E11966</f>
        <v>19693</v>
      </c>
      <c r="F11967" s="39" t="str">
        <f>F11966</f>
        <v xml:space="preserve">SAN SEBASTIÁN                                     </v>
      </c>
      <c r="G11967" s="39" t="s">
        <v>10656</v>
      </c>
      <c r="H11967" s="20">
        <f>SUBTOTAL(9,H11962:H11966)</f>
        <v>760932051</v>
      </c>
      <c r="I11967" s="20">
        <f>SUBTOTAL(9,I11962:I11966)</f>
        <v>712472003.35000002</v>
      </c>
      <c r="J11967" s="42">
        <f>+I11967/H11967</f>
        <v>0.93631488174756883</v>
      </c>
      <c r="K11967" s="20">
        <f>SUBTOTAL(9,K11962:K11966)</f>
        <v>216685927.61000001</v>
      </c>
      <c r="L11967" s="20">
        <f>SUBTOTAL(9,L11962:L11966)</f>
        <v>186129297.35000005</v>
      </c>
      <c r="M11967" s="7">
        <f>IFERROR((L11967/K11967),"N.A")</f>
        <v>0.8589819348352099</v>
      </c>
    </row>
    <row r="11968" spans="1:13" s="14" customFormat="1" ht="30" outlineLevel="2" x14ac:dyDescent="0.25">
      <c r="A11968" s="34"/>
      <c r="B11968" s="44" t="s">
        <v>3791</v>
      </c>
      <c r="C11968" s="31" t="s">
        <v>3118</v>
      </c>
      <c r="D11968" s="14" t="s">
        <v>2032</v>
      </c>
      <c r="E11968" s="14" t="s">
        <v>2067</v>
      </c>
      <c r="F11968" s="14" t="s">
        <v>2068</v>
      </c>
      <c r="G11968" s="14" t="s">
        <v>16</v>
      </c>
      <c r="H11968" s="15">
        <v>323826680</v>
      </c>
      <c r="I11968" s="15">
        <v>205546019.00999999</v>
      </c>
      <c r="J11968" s="16">
        <f>IFERROR((I11968/H11968),0)</f>
        <v>0.63474084040882606</v>
      </c>
      <c r="K11968" s="15">
        <v>239290270.05000001</v>
      </c>
      <c r="L11968" s="15">
        <v>205546019.00999999</v>
      </c>
      <c r="M11968" s="17">
        <f>L11968/K11968</f>
        <v>0.85898193423013347</v>
      </c>
    </row>
    <row r="11969" spans="1:13" s="14" customFormat="1" ht="30" outlineLevel="2" x14ac:dyDescent="0.25">
      <c r="A11969" s="34"/>
      <c r="B11969" s="44" t="s">
        <v>3791</v>
      </c>
      <c r="C11969" s="31" t="s">
        <v>3118</v>
      </c>
      <c r="D11969" s="14" t="s">
        <v>2032</v>
      </c>
      <c r="E11969" s="14" t="s">
        <v>2067</v>
      </c>
      <c r="F11969" s="14" t="s">
        <v>2068</v>
      </c>
      <c r="G11969" s="14" t="s">
        <v>6109</v>
      </c>
      <c r="H11969" s="20">
        <v>151002240</v>
      </c>
      <c r="I11969" s="20">
        <v>151002240</v>
      </c>
      <c r="J11969" s="21">
        <f>IFERROR((I11969/H11969),0)</f>
        <v>1</v>
      </c>
      <c r="K11969" s="20"/>
      <c r="L11969" s="20"/>
      <c r="M11969" s="22"/>
    </row>
    <row r="11970" spans="1:13" s="14" customFormat="1" ht="30" outlineLevel="2" x14ac:dyDescent="0.25">
      <c r="A11970" s="34"/>
      <c r="B11970" s="44" t="s">
        <v>3791</v>
      </c>
      <c r="C11970" s="31" t="s">
        <v>3118</v>
      </c>
      <c r="D11970" s="14" t="s">
        <v>2032</v>
      </c>
      <c r="E11970" s="14" t="s">
        <v>2067</v>
      </c>
      <c r="F11970" s="14" t="s">
        <v>2068</v>
      </c>
      <c r="G11970" s="14" t="s">
        <v>6481</v>
      </c>
      <c r="H11970" s="20">
        <v>2003</v>
      </c>
      <c r="I11970" s="20">
        <v>2003</v>
      </c>
      <c r="J11970" s="21">
        <f>IFERROR((I11970/H11970),0)</f>
        <v>1</v>
      </c>
      <c r="K11970" s="20"/>
      <c r="L11970" s="20"/>
      <c r="M11970" s="22"/>
    </row>
    <row r="11971" spans="1:13" s="14" customFormat="1" ht="30" outlineLevel="2" x14ac:dyDescent="0.25">
      <c r="A11971" s="34"/>
      <c r="B11971" s="44" t="s">
        <v>3791</v>
      </c>
      <c r="C11971" s="31" t="s">
        <v>3118</v>
      </c>
      <c r="D11971" s="14" t="s">
        <v>2032</v>
      </c>
      <c r="E11971" s="14" t="s">
        <v>2067</v>
      </c>
      <c r="F11971" s="14" t="s">
        <v>2068</v>
      </c>
      <c r="G11971" s="14" t="s">
        <v>6492</v>
      </c>
      <c r="H11971" s="20">
        <v>49263788</v>
      </c>
      <c r="I11971" s="20">
        <v>49263788</v>
      </c>
      <c r="J11971" s="21">
        <f>IFERROR((I11971/H11971),0)</f>
        <v>1</v>
      </c>
      <c r="K11971" s="20"/>
      <c r="L11971" s="20"/>
      <c r="M11971" s="22"/>
    </row>
    <row r="11972" spans="1:13" s="14" customFormat="1" ht="30" outlineLevel="2" x14ac:dyDescent="0.25">
      <c r="A11972" s="34"/>
      <c r="B11972" s="44" t="s">
        <v>3791</v>
      </c>
      <c r="C11972" s="31" t="s">
        <v>3118</v>
      </c>
      <c r="D11972" s="14" t="s">
        <v>2032</v>
      </c>
      <c r="E11972" s="14" t="s">
        <v>2067</v>
      </c>
      <c r="F11972" s="14" t="s">
        <v>2068</v>
      </c>
      <c r="G11972" s="14" t="s">
        <v>6493</v>
      </c>
      <c r="H11972" s="20">
        <v>-64765336</v>
      </c>
      <c r="I11972" s="20"/>
      <c r="J11972" s="21">
        <f>IFERROR((I11972/H11972),0)</f>
        <v>0</v>
      </c>
      <c r="K11972" s="20"/>
      <c r="L11972" s="20"/>
      <c r="M11972" s="22"/>
    </row>
    <row r="11973" spans="1:13" s="14" customFormat="1" ht="30" outlineLevel="1" x14ac:dyDescent="0.25">
      <c r="A11973" s="34"/>
      <c r="B11973" s="46" t="s">
        <v>8392</v>
      </c>
      <c r="C11973" s="40" t="str">
        <f>C11972</f>
        <v>ASIGNACIÓN PARA LA INVERSIÓN LOCAL  - AMBIENTE Y DESARROLLO SOSTENIBLE</v>
      </c>
      <c r="D11973" s="39" t="str">
        <f>D11972</f>
        <v xml:space="preserve">CAUCA                                             </v>
      </c>
      <c r="E11973" s="39" t="str">
        <f>E11972</f>
        <v>19622</v>
      </c>
      <c r="F11973" s="39" t="str">
        <f>F11972</f>
        <v xml:space="preserve">ROSAS                                             </v>
      </c>
      <c r="G11973" s="39" t="s">
        <v>10656</v>
      </c>
      <c r="H11973" s="20">
        <f>SUBTOTAL(9,H11968:H11972)</f>
        <v>459329375</v>
      </c>
      <c r="I11973" s="20">
        <f>SUBTOTAL(9,I11968:I11972)</f>
        <v>405814050.00999999</v>
      </c>
      <c r="J11973" s="42">
        <f>+I11973/H11973</f>
        <v>0.88349248294864657</v>
      </c>
      <c r="K11973" s="20">
        <f>SUBTOTAL(9,K11968:K11972)</f>
        <v>239290270.05000001</v>
      </c>
      <c r="L11973" s="20">
        <f>SUBTOTAL(9,L11968:L11972)</f>
        <v>205546019.00999999</v>
      </c>
      <c r="M11973" s="7">
        <f>IFERROR((L11973/K11973),"N.A")</f>
        <v>0.85898193423013347</v>
      </c>
    </row>
    <row r="11974" spans="1:13" s="14" customFormat="1" ht="30" outlineLevel="2" x14ac:dyDescent="0.25">
      <c r="A11974" s="34"/>
      <c r="B11974" s="44" t="s">
        <v>3792</v>
      </c>
      <c r="C11974" s="31" t="s">
        <v>3118</v>
      </c>
      <c r="D11974" s="14" t="s">
        <v>2032</v>
      </c>
      <c r="E11974" s="14" t="s">
        <v>2070</v>
      </c>
      <c r="F11974" s="14" t="s">
        <v>2071</v>
      </c>
      <c r="G11974" s="14" t="s">
        <v>16</v>
      </c>
      <c r="H11974" s="15">
        <v>414458115</v>
      </c>
      <c r="I11974" s="15">
        <v>263073492.26000002</v>
      </c>
      <c r="J11974" s="16">
        <f>IFERROR((I11974/H11974),0)</f>
        <v>0.63474084048275914</v>
      </c>
      <c r="K11974" s="15">
        <v>306261961.55000001</v>
      </c>
      <c r="L11974" s="15">
        <v>263073492.26000002</v>
      </c>
      <c r="M11974" s="17">
        <f>L11974/K11974</f>
        <v>0.85898193470902495</v>
      </c>
    </row>
    <row r="11975" spans="1:13" s="14" customFormat="1" ht="30" outlineLevel="2" x14ac:dyDescent="0.25">
      <c r="A11975" s="34"/>
      <c r="B11975" s="44" t="s">
        <v>3792</v>
      </c>
      <c r="C11975" s="31" t="s">
        <v>3118</v>
      </c>
      <c r="D11975" s="14" t="s">
        <v>2032</v>
      </c>
      <c r="E11975" s="14" t="s">
        <v>2070</v>
      </c>
      <c r="F11975" s="14" t="s">
        <v>2071</v>
      </c>
      <c r="G11975" s="14" t="s">
        <v>6109</v>
      </c>
      <c r="H11975" s="20">
        <v>379695298</v>
      </c>
      <c r="I11975" s="20">
        <v>379695298</v>
      </c>
      <c r="J11975" s="21">
        <f>IFERROR((I11975/H11975),0)</f>
        <v>1</v>
      </c>
      <c r="K11975" s="20"/>
      <c r="L11975" s="20"/>
      <c r="M11975" s="22"/>
    </row>
    <row r="11976" spans="1:13" s="14" customFormat="1" ht="30" outlineLevel="2" x14ac:dyDescent="0.25">
      <c r="A11976" s="34"/>
      <c r="B11976" s="44" t="s">
        <v>3792</v>
      </c>
      <c r="C11976" s="31" t="s">
        <v>3118</v>
      </c>
      <c r="D11976" s="14" t="s">
        <v>2032</v>
      </c>
      <c r="E11976" s="14" t="s">
        <v>2070</v>
      </c>
      <c r="F11976" s="14" t="s">
        <v>2071</v>
      </c>
      <c r="G11976" s="14" t="s">
        <v>6481</v>
      </c>
      <c r="H11976" s="20">
        <v>2563</v>
      </c>
      <c r="I11976" s="20">
        <v>2563</v>
      </c>
      <c r="J11976" s="21">
        <f>IFERROR((I11976/H11976),0)</f>
        <v>1</v>
      </c>
      <c r="K11976" s="20"/>
      <c r="L11976" s="20"/>
      <c r="M11976" s="22"/>
    </row>
    <row r="11977" spans="1:13" s="14" customFormat="1" ht="30" outlineLevel="2" x14ac:dyDescent="0.25">
      <c r="A11977" s="34"/>
      <c r="B11977" s="44" t="s">
        <v>3792</v>
      </c>
      <c r="C11977" s="31" t="s">
        <v>3118</v>
      </c>
      <c r="D11977" s="14" t="s">
        <v>2032</v>
      </c>
      <c r="E11977" s="14" t="s">
        <v>2070</v>
      </c>
      <c r="F11977" s="14" t="s">
        <v>2071</v>
      </c>
      <c r="G11977" s="14" t="s">
        <v>6492</v>
      </c>
      <c r="H11977" s="20">
        <v>63051558</v>
      </c>
      <c r="I11977" s="20">
        <v>63051558</v>
      </c>
      <c r="J11977" s="21">
        <f>IFERROR((I11977/H11977),0)</f>
        <v>1</v>
      </c>
      <c r="K11977" s="20"/>
      <c r="L11977" s="20"/>
      <c r="M11977" s="22"/>
    </row>
    <row r="11978" spans="1:13" s="14" customFormat="1" ht="30" outlineLevel="2" x14ac:dyDescent="0.25">
      <c r="A11978" s="34"/>
      <c r="B11978" s="44" t="s">
        <v>3792</v>
      </c>
      <c r="C11978" s="31" t="s">
        <v>3118</v>
      </c>
      <c r="D11978" s="14" t="s">
        <v>2032</v>
      </c>
      <c r="E11978" s="14" t="s">
        <v>2070</v>
      </c>
      <c r="F11978" s="14" t="s">
        <v>2071</v>
      </c>
      <c r="G11978" s="14" t="s">
        <v>6493</v>
      </c>
      <c r="H11978" s="20">
        <v>-82891623</v>
      </c>
      <c r="I11978" s="20"/>
      <c r="J11978" s="21">
        <f>IFERROR((I11978/H11978),0)</f>
        <v>0</v>
      </c>
      <c r="K11978" s="20"/>
      <c r="L11978" s="20"/>
      <c r="M11978" s="22"/>
    </row>
    <row r="11979" spans="1:13" s="14" customFormat="1" ht="30" outlineLevel="1" x14ac:dyDescent="0.25">
      <c r="A11979" s="34"/>
      <c r="B11979" s="46" t="s">
        <v>8393</v>
      </c>
      <c r="C11979" s="40" t="str">
        <f>C11978</f>
        <v>ASIGNACIÓN PARA LA INVERSIÓN LOCAL  - AMBIENTE Y DESARROLLO SOSTENIBLE</v>
      </c>
      <c r="D11979" s="39" t="str">
        <f>D11978</f>
        <v xml:space="preserve">CAUCA                                             </v>
      </c>
      <c r="E11979" s="39" t="str">
        <f>E11978</f>
        <v>19585</v>
      </c>
      <c r="F11979" s="39" t="str">
        <f>F11978</f>
        <v xml:space="preserve">PURACÉ                                            </v>
      </c>
      <c r="G11979" s="39" t="s">
        <v>10656</v>
      </c>
      <c r="H11979" s="20">
        <f>SUBTOTAL(9,H11974:H11978)</f>
        <v>774315911</v>
      </c>
      <c r="I11979" s="20">
        <f>SUBTOTAL(9,I11974:I11978)</f>
        <v>705822911.25999999</v>
      </c>
      <c r="J11979" s="42">
        <f>+I11979/H11979</f>
        <v>0.91154385598050813</v>
      </c>
      <c r="K11979" s="20">
        <f>SUBTOTAL(9,K11974:K11978)</f>
        <v>306261961.55000001</v>
      </c>
      <c r="L11979" s="20">
        <f>SUBTOTAL(9,L11974:L11978)</f>
        <v>263073492.26000002</v>
      </c>
      <c r="M11979" s="7">
        <f>IFERROR((L11979/K11979),"N.A")</f>
        <v>0.85898193470902495</v>
      </c>
    </row>
    <row r="11980" spans="1:13" s="14" customFormat="1" ht="30" outlineLevel="2" x14ac:dyDescent="0.25">
      <c r="A11980" s="34"/>
      <c r="B11980" s="44" t="s">
        <v>3793</v>
      </c>
      <c r="C11980" s="31" t="s">
        <v>3118</v>
      </c>
      <c r="D11980" s="14" t="s">
        <v>2032</v>
      </c>
      <c r="E11980" s="14" t="s">
        <v>2073</v>
      </c>
      <c r="F11980" s="14" t="s">
        <v>2074</v>
      </c>
      <c r="G11980" s="14" t="s">
        <v>16</v>
      </c>
      <c r="H11980" s="15">
        <v>331207600</v>
      </c>
      <c r="I11980" s="15">
        <v>210230990.38</v>
      </c>
      <c r="J11980" s="16">
        <f>IFERROR((I11980/H11980),0)</f>
        <v>0.63474084042757473</v>
      </c>
      <c r="K11980" s="15">
        <v>244744367.62999997</v>
      </c>
      <c r="L11980" s="15">
        <v>210230990.38</v>
      </c>
      <c r="M11980" s="17">
        <f>L11980/K11980</f>
        <v>0.85898193456211969</v>
      </c>
    </row>
    <row r="11981" spans="1:13" s="14" customFormat="1" ht="30" outlineLevel="2" x14ac:dyDescent="0.25">
      <c r="A11981" s="34"/>
      <c r="B11981" s="44" t="s">
        <v>3793</v>
      </c>
      <c r="C11981" s="31" t="s">
        <v>3118</v>
      </c>
      <c r="D11981" s="14" t="s">
        <v>2032</v>
      </c>
      <c r="E11981" s="14" t="s">
        <v>2073</v>
      </c>
      <c r="F11981" s="14" t="s">
        <v>2074</v>
      </c>
      <c r="G11981" s="14" t="s">
        <v>6109</v>
      </c>
      <c r="H11981" s="20">
        <v>614739139</v>
      </c>
      <c r="I11981" s="20">
        <v>614739139</v>
      </c>
      <c r="J11981" s="21">
        <f>IFERROR((I11981/H11981),0)</f>
        <v>1</v>
      </c>
      <c r="K11981" s="20"/>
      <c r="L11981" s="20"/>
      <c r="M11981" s="22"/>
    </row>
    <row r="11982" spans="1:13" s="14" customFormat="1" ht="30" outlineLevel="2" x14ac:dyDescent="0.25">
      <c r="A11982" s="34"/>
      <c r="B11982" s="44" t="s">
        <v>3793</v>
      </c>
      <c r="C11982" s="31" t="s">
        <v>3118</v>
      </c>
      <c r="D11982" s="14" t="s">
        <v>2032</v>
      </c>
      <c r="E11982" s="14" t="s">
        <v>2073</v>
      </c>
      <c r="F11982" s="14" t="s">
        <v>2074</v>
      </c>
      <c r="G11982" s="14" t="s">
        <v>6481</v>
      </c>
      <c r="H11982" s="20">
        <v>2048</v>
      </c>
      <c r="I11982" s="20">
        <v>2048</v>
      </c>
      <c r="J11982" s="21">
        <f>IFERROR((I11982/H11982),0)</f>
        <v>1</v>
      </c>
      <c r="K11982" s="20"/>
      <c r="L11982" s="20"/>
      <c r="M11982" s="22"/>
    </row>
    <row r="11983" spans="1:13" s="14" customFormat="1" ht="30" outlineLevel="2" x14ac:dyDescent="0.25">
      <c r="A11983" s="34"/>
      <c r="B11983" s="44" t="s">
        <v>3793</v>
      </c>
      <c r="C11983" s="31" t="s">
        <v>3118</v>
      </c>
      <c r="D11983" s="14" t="s">
        <v>2032</v>
      </c>
      <c r="E11983" s="14" t="s">
        <v>2073</v>
      </c>
      <c r="F11983" s="14" t="s">
        <v>2074</v>
      </c>
      <c r="G11983" s="14" t="s">
        <v>6492</v>
      </c>
      <c r="H11983" s="20">
        <v>50386648</v>
      </c>
      <c r="I11983" s="20">
        <v>50386648</v>
      </c>
      <c r="J11983" s="21">
        <f>IFERROR((I11983/H11983),0)</f>
        <v>1</v>
      </c>
      <c r="K11983" s="20"/>
      <c r="L11983" s="20"/>
      <c r="M11983" s="22"/>
    </row>
    <row r="11984" spans="1:13" s="14" customFormat="1" ht="30" outlineLevel="2" x14ac:dyDescent="0.25">
      <c r="A11984" s="34"/>
      <c r="B11984" s="44" t="s">
        <v>3793</v>
      </c>
      <c r="C11984" s="31" t="s">
        <v>3118</v>
      </c>
      <c r="D11984" s="14" t="s">
        <v>2032</v>
      </c>
      <c r="E11984" s="14" t="s">
        <v>2073</v>
      </c>
      <c r="F11984" s="14" t="s">
        <v>2074</v>
      </c>
      <c r="G11984" s="14" t="s">
        <v>6493</v>
      </c>
      <c r="H11984" s="20">
        <v>-66241520</v>
      </c>
      <c r="I11984" s="20"/>
      <c r="J11984" s="21">
        <f>IFERROR((I11984/H11984),0)</f>
        <v>0</v>
      </c>
      <c r="K11984" s="20"/>
      <c r="L11984" s="20"/>
      <c r="M11984" s="22"/>
    </row>
    <row r="11985" spans="1:13" s="14" customFormat="1" ht="30" outlineLevel="1" x14ac:dyDescent="0.25">
      <c r="A11985" s="34"/>
      <c r="B11985" s="46" t="s">
        <v>8394</v>
      </c>
      <c r="C11985" s="40" t="str">
        <f>C11984</f>
        <v>ASIGNACIÓN PARA LA INVERSIÓN LOCAL  - AMBIENTE Y DESARROLLO SOSTENIBLE</v>
      </c>
      <c r="D11985" s="39" t="str">
        <f>D11984</f>
        <v xml:space="preserve">CAUCA                                             </v>
      </c>
      <c r="E11985" s="39" t="str">
        <f>E11984</f>
        <v>19573</v>
      </c>
      <c r="F11985" s="39" t="str">
        <f>F11984</f>
        <v xml:space="preserve">PUERTO TEJADA                                     </v>
      </c>
      <c r="G11985" s="39" t="s">
        <v>10656</v>
      </c>
      <c r="H11985" s="20">
        <f>SUBTOTAL(9,H11980:H11984)</f>
        <v>930093915</v>
      </c>
      <c r="I11985" s="20">
        <f>SUBTOTAL(9,I11980:I11984)</f>
        <v>875358825.38</v>
      </c>
      <c r="J11985" s="42">
        <f>+I11985/H11985</f>
        <v>0.9411510077237738</v>
      </c>
      <c r="K11985" s="20">
        <f>SUBTOTAL(9,K11980:K11984)</f>
        <v>244744367.62999997</v>
      </c>
      <c r="L11985" s="20">
        <f>SUBTOTAL(9,L11980:L11984)</f>
        <v>210230990.38</v>
      </c>
      <c r="M11985" s="7">
        <f>IFERROR((L11985/K11985),"N.A")</f>
        <v>0.85898193456211969</v>
      </c>
    </row>
    <row r="11986" spans="1:13" s="14" customFormat="1" ht="30" outlineLevel="2" x14ac:dyDescent="0.25">
      <c r="A11986" s="34"/>
      <c r="B11986" s="44" t="s">
        <v>3794</v>
      </c>
      <c r="C11986" s="31" t="s">
        <v>3118</v>
      </c>
      <c r="D11986" s="14" t="s">
        <v>2032</v>
      </c>
      <c r="E11986" s="14" t="s">
        <v>2076</v>
      </c>
      <c r="F11986" s="14" t="s">
        <v>2077</v>
      </c>
      <c r="G11986" s="14" t="s">
        <v>16</v>
      </c>
      <c r="H11986" s="15">
        <v>451885017</v>
      </c>
      <c r="I11986" s="15">
        <v>286829875.48000002</v>
      </c>
      <c r="J11986" s="16">
        <f>IFERROR((I11986/H11986),0)</f>
        <v>0.63474084045588086</v>
      </c>
      <c r="K11986" s="15">
        <v>333918402.56999999</v>
      </c>
      <c r="L11986" s="15">
        <v>286829875.48000002</v>
      </c>
      <c r="M11986" s="17">
        <f>L11986/K11986</f>
        <v>0.85898193472541928</v>
      </c>
    </row>
    <row r="11987" spans="1:13" s="14" customFormat="1" ht="30" outlineLevel="2" x14ac:dyDescent="0.25">
      <c r="A11987" s="34"/>
      <c r="B11987" s="44" t="s">
        <v>3794</v>
      </c>
      <c r="C11987" s="31" t="s">
        <v>3118</v>
      </c>
      <c r="D11987" s="14" t="s">
        <v>2032</v>
      </c>
      <c r="E11987" s="14" t="s">
        <v>2076</v>
      </c>
      <c r="F11987" s="14" t="s">
        <v>2077</v>
      </c>
      <c r="G11987" s="14" t="s">
        <v>6109</v>
      </c>
      <c r="H11987" s="20">
        <v>981429965</v>
      </c>
      <c r="I11987" s="20">
        <v>981429965</v>
      </c>
      <c r="J11987" s="21">
        <f>IFERROR((I11987/H11987),0)</f>
        <v>1</v>
      </c>
      <c r="K11987" s="20"/>
      <c r="L11987" s="20"/>
      <c r="M11987" s="22"/>
    </row>
    <row r="11988" spans="1:13" s="14" customFormat="1" ht="30" outlineLevel="2" x14ac:dyDescent="0.25">
      <c r="A11988" s="34"/>
      <c r="B11988" s="44" t="s">
        <v>3794</v>
      </c>
      <c r="C11988" s="31" t="s">
        <v>3118</v>
      </c>
      <c r="D11988" s="14" t="s">
        <v>2032</v>
      </c>
      <c r="E11988" s="14" t="s">
        <v>2076</v>
      </c>
      <c r="F11988" s="14" t="s">
        <v>2077</v>
      </c>
      <c r="G11988" s="14" t="s">
        <v>6481</v>
      </c>
      <c r="H11988" s="20">
        <v>2795</v>
      </c>
      <c r="I11988" s="20">
        <v>2795</v>
      </c>
      <c r="J11988" s="21">
        <f>IFERROR((I11988/H11988),0)</f>
        <v>1</v>
      </c>
      <c r="K11988" s="20"/>
      <c r="L11988" s="20"/>
      <c r="M11988" s="22"/>
    </row>
    <row r="11989" spans="1:13" s="14" customFormat="1" ht="30" outlineLevel="2" x14ac:dyDescent="0.25">
      <c r="A11989" s="34"/>
      <c r="B11989" s="44" t="s">
        <v>3794</v>
      </c>
      <c r="C11989" s="31" t="s">
        <v>3118</v>
      </c>
      <c r="D11989" s="14" t="s">
        <v>2032</v>
      </c>
      <c r="E11989" s="14" t="s">
        <v>2076</v>
      </c>
      <c r="F11989" s="14" t="s">
        <v>2077</v>
      </c>
      <c r="G11989" s="14" t="s">
        <v>6492</v>
      </c>
      <c r="H11989" s="20">
        <v>68745316</v>
      </c>
      <c r="I11989" s="20">
        <v>68745316</v>
      </c>
      <c r="J11989" s="21">
        <f>IFERROR((I11989/H11989),0)</f>
        <v>1</v>
      </c>
      <c r="K11989" s="20"/>
      <c r="L11989" s="20"/>
      <c r="M11989" s="22"/>
    </row>
    <row r="11990" spans="1:13" s="14" customFormat="1" ht="30" outlineLevel="2" x14ac:dyDescent="0.25">
      <c r="A11990" s="34"/>
      <c r="B11990" s="44" t="s">
        <v>3794</v>
      </c>
      <c r="C11990" s="31" t="s">
        <v>3118</v>
      </c>
      <c r="D11990" s="14" t="s">
        <v>2032</v>
      </c>
      <c r="E11990" s="14" t="s">
        <v>2076</v>
      </c>
      <c r="F11990" s="14" t="s">
        <v>2077</v>
      </c>
      <c r="G11990" s="14" t="s">
        <v>6493</v>
      </c>
      <c r="H11990" s="20">
        <v>-90377003</v>
      </c>
      <c r="I11990" s="20"/>
      <c r="J11990" s="21">
        <f>IFERROR((I11990/H11990),0)</f>
        <v>0</v>
      </c>
      <c r="K11990" s="20"/>
      <c r="L11990" s="20"/>
      <c r="M11990" s="22"/>
    </row>
    <row r="11991" spans="1:13" s="14" customFormat="1" ht="30" outlineLevel="1" x14ac:dyDescent="0.25">
      <c r="A11991" s="34"/>
      <c r="B11991" s="46" t="s">
        <v>8395</v>
      </c>
      <c r="C11991" s="40" t="str">
        <f>C11990</f>
        <v>ASIGNACIÓN PARA LA INVERSIÓN LOCAL  - AMBIENTE Y DESARROLLO SOSTENIBLE</v>
      </c>
      <c r="D11991" s="39" t="str">
        <f>D11990</f>
        <v xml:space="preserve">CAUCA                                             </v>
      </c>
      <c r="E11991" s="39" t="str">
        <f>E11990</f>
        <v>19548</v>
      </c>
      <c r="F11991" s="39" t="str">
        <f>F11990</f>
        <v xml:space="preserve">PIENDAMÓ                                          </v>
      </c>
      <c r="G11991" s="39" t="s">
        <v>10656</v>
      </c>
      <c r="H11991" s="20">
        <f>SUBTOTAL(9,H11986:H11990)</f>
        <v>1411686090</v>
      </c>
      <c r="I11991" s="20">
        <f>SUBTOTAL(9,I11986:I11990)</f>
        <v>1337007951.48</v>
      </c>
      <c r="J11991" s="42">
        <f>+I11991/H11991</f>
        <v>0.94710003941456988</v>
      </c>
      <c r="K11991" s="20">
        <f>SUBTOTAL(9,K11986:K11990)</f>
        <v>333918402.56999999</v>
      </c>
      <c r="L11991" s="20">
        <f>SUBTOTAL(9,L11986:L11990)</f>
        <v>286829875.48000002</v>
      </c>
      <c r="M11991" s="7">
        <f>IFERROR((L11991/K11991),"N.A")</f>
        <v>0.85898193472541928</v>
      </c>
    </row>
    <row r="11992" spans="1:13" s="14" customFormat="1" ht="30" outlineLevel="2" x14ac:dyDescent="0.25">
      <c r="A11992" s="34"/>
      <c r="B11992" s="44" t="s">
        <v>3795</v>
      </c>
      <c r="C11992" s="31" t="s">
        <v>3118</v>
      </c>
      <c r="D11992" s="14" t="s">
        <v>2032</v>
      </c>
      <c r="E11992" s="14" t="s">
        <v>2079</v>
      </c>
      <c r="F11992" s="14" t="s">
        <v>2080</v>
      </c>
      <c r="G11992" s="14" t="s">
        <v>16</v>
      </c>
      <c r="H11992" s="15">
        <v>329436921</v>
      </c>
      <c r="I11992" s="15">
        <v>209107068.12</v>
      </c>
      <c r="J11992" s="16">
        <f>IFERROR((I11992/H11992),0)</f>
        <v>0.63474084047792567</v>
      </c>
      <c r="K11992" s="15">
        <v>243435932.20999998</v>
      </c>
      <c r="L11992" s="15">
        <v>209107068.12</v>
      </c>
      <c r="M11992" s="17">
        <f>L11992/K11992</f>
        <v>0.85898193508924481</v>
      </c>
    </row>
    <row r="11993" spans="1:13" s="14" customFormat="1" ht="30" outlineLevel="2" x14ac:dyDescent="0.25">
      <c r="A11993" s="34"/>
      <c r="B11993" s="44" t="s">
        <v>3795</v>
      </c>
      <c r="C11993" s="31" t="s">
        <v>3118</v>
      </c>
      <c r="D11993" s="14" t="s">
        <v>2032</v>
      </c>
      <c r="E11993" s="14" t="s">
        <v>2079</v>
      </c>
      <c r="F11993" s="14" t="s">
        <v>2080</v>
      </c>
      <c r="G11993" s="14" t="s">
        <v>6109</v>
      </c>
      <c r="H11993" s="20">
        <v>550117532</v>
      </c>
      <c r="I11993" s="20">
        <v>550117532</v>
      </c>
      <c r="J11993" s="21">
        <f>IFERROR((I11993/H11993),0)</f>
        <v>1</v>
      </c>
      <c r="K11993" s="20"/>
      <c r="L11993" s="20"/>
      <c r="M11993" s="22"/>
    </row>
    <row r="11994" spans="1:13" s="14" customFormat="1" ht="30" outlineLevel="2" x14ac:dyDescent="0.25">
      <c r="A11994" s="34"/>
      <c r="B11994" s="44" t="s">
        <v>3795</v>
      </c>
      <c r="C11994" s="31" t="s">
        <v>3118</v>
      </c>
      <c r="D11994" s="14" t="s">
        <v>2032</v>
      </c>
      <c r="E11994" s="14" t="s">
        <v>2079</v>
      </c>
      <c r="F11994" s="14" t="s">
        <v>2080</v>
      </c>
      <c r="G11994" s="14" t="s">
        <v>6481</v>
      </c>
      <c r="H11994" s="20">
        <v>2038</v>
      </c>
      <c r="I11994" s="20">
        <v>2038</v>
      </c>
      <c r="J11994" s="21">
        <f>IFERROR((I11994/H11994),0)</f>
        <v>1</v>
      </c>
      <c r="K11994" s="20"/>
      <c r="L11994" s="20"/>
      <c r="M11994" s="22"/>
    </row>
    <row r="11995" spans="1:13" s="14" customFormat="1" ht="30" outlineLevel="2" x14ac:dyDescent="0.25">
      <c r="A11995" s="34"/>
      <c r="B11995" s="44" t="s">
        <v>3795</v>
      </c>
      <c r="C11995" s="31" t="s">
        <v>3118</v>
      </c>
      <c r="D11995" s="14" t="s">
        <v>2032</v>
      </c>
      <c r="E11995" s="14" t="s">
        <v>2079</v>
      </c>
      <c r="F11995" s="14" t="s">
        <v>2080</v>
      </c>
      <c r="G11995" s="14" t="s">
        <v>6492</v>
      </c>
      <c r="H11995" s="20">
        <v>50117274</v>
      </c>
      <c r="I11995" s="20">
        <v>50117274</v>
      </c>
      <c r="J11995" s="21">
        <f>IFERROR((I11995/H11995),0)</f>
        <v>1</v>
      </c>
      <c r="K11995" s="20"/>
      <c r="L11995" s="20"/>
      <c r="M11995" s="22"/>
    </row>
    <row r="11996" spans="1:13" s="14" customFormat="1" ht="30" outlineLevel="2" x14ac:dyDescent="0.25">
      <c r="A11996" s="34"/>
      <c r="B11996" s="44" t="s">
        <v>3795</v>
      </c>
      <c r="C11996" s="31" t="s">
        <v>3118</v>
      </c>
      <c r="D11996" s="14" t="s">
        <v>2032</v>
      </c>
      <c r="E11996" s="14" t="s">
        <v>2079</v>
      </c>
      <c r="F11996" s="14" t="s">
        <v>2080</v>
      </c>
      <c r="G11996" s="14" t="s">
        <v>6493</v>
      </c>
      <c r="H11996" s="20">
        <v>-65887384</v>
      </c>
      <c r="I11996" s="20"/>
      <c r="J11996" s="21">
        <f>IFERROR((I11996/H11996),0)</f>
        <v>0</v>
      </c>
      <c r="K11996" s="20"/>
      <c r="L11996" s="20"/>
      <c r="M11996" s="22"/>
    </row>
    <row r="11997" spans="1:13" s="14" customFormat="1" ht="30" outlineLevel="1" x14ac:dyDescent="0.25">
      <c r="A11997" s="34"/>
      <c r="B11997" s="46" t="s">
        <v>8396</v>
      </c>
      <c r="C11997" s="40" t="str">
        <f>C11996</f>
        <v>ASIGNACIÓN PARA LA INVERSIÓN LOCAL  - AMBIENTE Y DESARROLLO SOSTENIBLE</v>
      </c>
      <c r="D11997" s="39" t="str">
        <f>D11996</f>
        <v xml:space="preserve">CAUCA                                             </v>
      </c>
      <c r="E11997" s="39" t="str">
        <f>E11996</f>
        <v>19533</v>
      </c>
      <c r="F11997" s="39" t="str">
        <f>F11996</f>
        <v xml:space="preserve">PIAMONTE                                          </v>
      </c>
      <c r="G11997" s="39" t="s">
        <v>10656</v>
      </c>
      <c r="H11997" s="20">
        <f>SUBTOTAL(9,H11992:H11996)</f>
        <v>863786381</v>
      </c>
      <c r="I11997" s="20">
        <f>SUBTOTAL(9,I11992:I11996)</f>
        <v>809343912.12</v>
      </c>
      <c r="J11997" s="42">
        <f>+I11997/H11997</f>
        <v>0.93697230000666099</v>
      </c>
      <c r="K11997" s="20">
        <f>SUBTOTAL(9,K11992:K11996)</f>
        <v>243435932.20999998</v>
      </c>
      <c r="L11997" s="20">
        <f>SUBTOTAL(9,L11992:L11996)</f>
        <v>209107068.12</v>
      </c>
      <c r="M11997" s="7">
        <f>IFERROR((L11997/K11997),"N.A")</f>
        <v>0.85898193508924481</v>
      </c>
    </row>
    <row r="11998" spans="1:13" s="14" customFormat="1" ht="30" outlineLevel="2" x14ac:dyDescent="0.25">
      <c r="A11998" s="34"/>
      <c r="B11998" s="44" t="s">
        <v>3796</v>
      </c>
      <c r="C11998" s="31" t="s">
        <v>3118</v>
      </c>
      <c r="D11998" s="14" t="s">
        <v>2032</v>
      </c>
      <c r="E11998" s="14" t="s">
        <v>2082</v>
      </c>
      <c r="F11998" s="14" t="s">
        <v>2083</v>
      </c>
      <c r="G11998" s="14" t="s">
        <v>16</v>
      </c>
      <c r="H11998" s="15">
        <v>558257489</v>
      </c>
      <c r="I11998" s="15">
        <v>354348827.75999999</v>
      </c>
      <c r="J11998" s="16">
        <f>IFERROR((I11998/H11998),0)</f>
        <v>0.6347408404582997</v>
      </c>
      <c r="K11998" s="15">
        <v>412521862.56000006</v>
      </c>
      <c r="L11998" s="15">
        <v>354348827.75999999</v>
      </c>
      <c r="M11998" s="17">
        <f>L11998/K11998</f>
        <v>0.858981935068862</v>
      </c>
    </row>
    <row r="11999" spans="1:13" s="14" customFormat="1" ht="30" outlineLevel="2" x14ac:dyDescent="0.25">
      <c r="A11999" s="34"/>
      <c r="B11999" s="44" t="s">
        <v>3796</v>
      </c>
      <c r="C11999" s="31" t="s">
        <v>3118</v>
      </c>
      <c r="D11999" s="14" t="s">
        <v>2032</v>
      </c>
      <c r="E11999" s="14" t="s">
        <v>2082</v>
      </c>
      <c r="F11999" s="14" t="s">
        <v>2083</v>
      </c>
      <c r="G11999" s="14" t="s">
        <v>6109</v>
      </c>
      <c r="H11999" s="20">
        <v>259953100</v>
      </c>
      <c r="I11999" s="20">
        <v>259953100</v>
      </c>
      <c r="J11999" s="21">
        <f>IFERROR((I11999/H11999),0)</f>
        <v>1</v>
      </c>
      <c r="K11999" s="20"/>
      <c r="L11999" s="20"/>
      <c r="M11999" s="22"/>
    </row>
    <row r="12000" spans="1:13" s="14" customFormat="1" ht="30" outlineLevel="2" x14ac:dyDescent="0.25">
      <c r="A12000" s="34"/>
      <c r="B12000" s="44" t="s">
        <v>3796</v>
      </c>
      <c r="C12000" s="31" t="s">
        <v>3118</v>
      </c>
      <c r="D12000" s="14" t="s">
        <v>2032</v>
      </c>
      <c r="E12000" s="14" t="s">
        <v>2082</v>
      </c>
      <c r="F12000" s="14" t="s">
        <v>2083</v>
      </c>
      <c r="G12000" s="14" t="s">
        <v>6481</v>
      </c>
      <c r="H12000" s="20">
        <v>3453</v>
      </c>
      <c r="I12000" s="20">
        <v>3453</v>
      </c>
      <c r="J12000" s="21">
        <f>IFERROR((I12000/H12000),0)</f>
        <v>1</v>
      </c>
      <c r="K12000" s="20"/>
      <c r="L12000" s="20"/>
      <c r="M12000" s="22"/>
    </row>
    <row r="12001" spans="1:13" s="14" customFormat="1" ht="30" outlineLevel="2" x14ac:dyDescent="0.25">
      <c r="A12001" s="34"/>
      <c r="B12001" s="44" t="s">
        <v>3796</v>
      </c>
      <c r="C12001" s="31" t="s">
        <v>3118</v>
      </c>
      <c r="D12001" s="14" t="s">
        <v>2032</v>
      </c>
      <c r="E12001" s="14" t="s">
        <v>2082</v>
      </c>
      <c r="F12001" s="14" t="s">
        <v>2083</v>
      </c>
      <c r="G12001" s="14" t="s">
        <v>6492</v>
      </c>
      <c r="H12001" s="20">
        <v>84927772</v>
      </c>
      <c r="I12001" s="20">
        <v>84927772</v>
      </c>
      <c r="J12001" s="21">
        <f>IFERROR((I12001/H12001),0)</f>
        <v>1</v>
      </c>
      <c r="K12001" s="20"/>
      <c r="L12001" s="20"/>
      <c r="M12001" s="22"/>
    </row>
    <row r="12002" spans="1:13" s="14" customFormat="1" ht="30" outlineLevel="2" x14ac:dyDescent="0.25">
      <c r="A12002" s="34"/>
      <c r="B12002" s="44" t="s">
        <v>3796</v>
      </c>
      <c r="C12002" s="31" t="s">
        <v>3118</v>
      </c>
      <c r="D12002" s="14" t="s">
        <v>2032</v>
      </c>
      <c r="E12002" s="14" t="s">
        <v>2082</v>
      </c>
      <c r="F12002" s="14" t="s">
        <v>2083</v>
      </c>
      <c r="G12002" s="14" t="s">
        <v>6493</v>
      </c>
      <c r="H12002" s="20">
        <v>-111651498</v>
      </c>
      <c r="I12002" s="20"/>
      <c r="J12002" s="21">
        <f>IFERROR((I12002/H12002),0)</f>
        <v>0</v>
      </c>
      <c r="K12002" s="20"/>
      <c r="L12002" s="20"/>
      <c r="M12002" s="22"/>
    </row>
    <row r="12003" spans="1:13" s="14" customFormat="1" ht="30" outlineLevel="1" x14ac:dyDescent="0.25">
      <c r="A12003" s="34"/>
      <c r="B12003" s="46" t="s">
        <v>8397</v>
      </c>
      <c r="C12003" s="40" t="str">
        <f>C12002</f>
        <v>ASIGNACIÓN PARA LA INVERSIÓN LOCAL  - AMBIENTE Y DESARROLLO SOSTENIBLE</v>
      </c>
      <c r="D12003" s="39" t="str">
        <f>D12002</f>
        <v xml:space="preserve">CAUCA                                             </v>
      </c>
      <c r="E12003" s="39" t="str">
        <f>E12002</f>
        <v>19532</v>
      </c>
      <c r="F12003" s="39" t="str">
        <f>F12002</f>
        <v xml:space="preserve">PATÍA                                             </v>
      </c>
      <c r="G12003" s="39" t="s">
        <v>10656</v>
      </c>
      <c r="H12003" s="20">
        <f>SUBTOTAL(9,H11998:H12002)</f>
        <v>791490316</v>
      </c>
      <c r="I12003" s="20">
        <f>SUBTOTAL(9,I11998:I12002)</f>
        <v>699233152.75999999</v>
      </c>
      <c r="J12003" s="42">
        <f>+I12003/H12003</f>
        <v>0.88343867085292294</v>
      </c>
      <c r="K12003" s="20">
        <f>SUBTOTAL(9,K11998:K12002)</f>
        <v>412521862.56000006</v>
      </c>
      <c r="L12003" s="20">
        <f>SUBTOTAL(9,L11998:L12002)</f>
        <v>354348827.75999999</v>
      </c>
      <c r="M12003" s="7">
        <f>IFERROR((L12003/K12003),"N.A")</f>
        <v>0.858981935068862</v>
      </c>
    </row>
    <row r="12004" spans="1:13" s="14" customFormat="1" ht="30" outlineLevel="2" x14ac:dyDescent="0.25">
      <c r="A12004" s="34"/>
      <c r="B12004" s="44" t="s">
        <v>3797</v>
      </c>
      <c r="C12004" s="31" t="s">
        <v>3118</v>
      </c>
      <c r="D12004" s="14" t="s">
        <v>2032</v>
      </c>
      <c r="E12004" s="14" t="s">
        <v>2085</v>
      </c>
      <c r="F12004" s="14" t="s">
        <v>2086</v>
      </c>
      <c r="G12004" s="14" t="s">
        <v>16</v>
      </c>
      <c r="H12004" s="15">
        <v>629120413</v>
      </c>
      <c r="I12004" s="15">
        <v>399328419.72999996</v>
      </c>
      <c r="J12004" s="16">
        <f>IFERROR((I12004/H12004),0)</f>
        <v>0.63474084051060664</v>
      </c>
      <c r="K12004" s="15">
        <v>464885701.91999996</v>
      </c>
      <c r="L12004" s="15">
        <v>399328419.72999996</v>
      </c>
      <c r="M12004" s="17">
        <f>L12004/K12004</f>
        <v>0.85898193487292618</v>
      </c>
    </row>
    <row r="12005" spans="1:13" s="14" customFormat="1" ht="30" outlineLevel="2" x14ac:dyDescent="0.25">
      <c r="A12005" s="34"/>
      <c r="B12005" s="44" t="s">
        <v>3797</v>
      </c>
      <c r="C12005" s="31" t="s">
        <v>3118</v>
      </c>
      <c r="D12005" s="14" t="s">
        <v>2032</v>
      </c>
      <c r="E12005" s="14" t="s">
        <v>2085</v>
      </c>
      <c r="F12005" s="14" t="s">
        <v>2086</v>
      </c>
      <c r="G12005" s="14" t="s">
        <v>6109</v>
      </c>
      <c r="H12005" s="20">
        <v>1089954144</v>
      </c>
      <c r="I12005" s="20">
        <v>1089954144</v>
      </c>
      <c r="J12005" s="21">
        <f>IFERROR((I12005/H12005),0)</f>
        <v>1</v>
      </c>
      <c r="K12005" s="20"/>
      <c r="L12005" s="20"/>
      <c r="M12005" s="22"/>
    </row>
    <row r="12006" spans="1:13" s="14" customFormat="1" ht="30" outlineLevel="2" x14ac:dyDescent="0.25">
      <c r="A12006" s="34"/>
      <c r="B12006" s="44" t="s">
        <v>3797</v>
      </c>
      <c r="C12006" s="31" t="s">
        <v>3118</v>
      </c>
      <c r="D12006" s="14" t="s">
        <v>2032</v>
      </c>
      <c r="E12006" s="14" t="s">
        <v>2085</v>
      </c>
      <c r="F12006" s="14" t="s">
        <v>2086</v>
      </c>
      <c r="G12006" s="14" t="s">
        <v>6481</v>
      </c>
      <c r="H12006" s="20">
        <v>3891</v>
      </c>
      <c r="I12006" s="20">
        <v>3891</v>
      </c>
      <c r="J12006" s="21">
        <f>IFERROR((I12006/H12006),0)</f>
        <v>1</v>
      </c>
      <c r="K12006" s="20"/>
      <c r="L12006" s="20"/>
      <c r="M12006" s="22"/>
    </row>
    <row r="12007" spans="1:13" s="14" customFormat="1" ht="30" outlineLevel="2" x14ac:dyDescent="0.25">
      <c r="A12007" s="34"/>
      <c r="B12007" s="44" t="s">
        <v>3797</v>
      </c>
      <c r="C12007" s="31" t="s">
        <v>3118</v>
      </c>
      <c r="D12007" s="14" t="s">
        <v>2032</v>
      </c>
      <c r="E12007" s="14" t="s">
        <v>2085</v>
      </c>
      <c r="F12007" s="14" t="s">
        <v>2086</v>
      </c>
      <c r="G12007" s="14" t="s">
        <v>6492</v>
      </c>
      <c r="H12007" s="20">
        <v>95708156</v>
      </c>
      <c r="I12007" s="20">
        <v>95708156</v>
      </c>
      <c r="J12007" s="21">
        <f>IFERROR((I12007/H12007),0)</f>
        <v>1</v>
      </c>
      <c r="K12007" s="20"/>
      <c r="L12007" s="20"/>
      <c r="M12007" s="22"/>
    </row>
    <row r="12008" spans="1:13" s="14" customFormat="1" ht="30" outlineLevel="2" x14ac:dyDescent="0.25">
      <c r="A12008" s="34"/>
      <c r="B12008" s="44" t="s">
        <v>3797</v>
      </c>
      <c r="C12008" s="31" t="s">
        <v>3118</v>
      </c>
      <c r="D12008" s="14" t="s">
        <v>2032</v>
      </c>
      <c r="E12008" s="14" t="s">
        <v>2085</v>
      </c>
      <c r="F12008" s="14" t="s">
        <v>2086</v>
      </c>
      <c r="G12008" s="14" t="s">
        <v>6493</v>
      </c>
      <c r="H12008" s="20">
        <v>-125824083</v>
      </c>
      <c r="I12008" s="20"/>
      <c r="J12008" s="21">
        <f>IFERROR((I12008/H12008),0)</f>
        <v>0</v>
      </c>
      <c r="K12008" s="20"/>
      <c r="L12008" s="20"/>
      <c r="M12008" s="22"/>
    </row>
    <row r="12009" spans="1:13" s="14" customFormat="1" ht="30" outlineLevel="1" x14ac:dyDescent="0.25">
      <c r="A12009" s="34"/>
      <c r="B12009" s="46" t="s">
        <v>8398</v>
      </c>
      <c r="C12009" s="40" t="str">
        <f>C12008</f>
        <v>ASIGNACIÓN PARA LA INVERSIÓN LOCAL  - AMBIENTE Y DESARROLLO SOSTENIBLE</v>
      </c>
      <c r="D12009" s="39" t="str">
        <f>D12008</f>
        <v xml:space="preserve">CAUCA                                             </v>
      </c>
      <c r="E12009" s="39" t="str">
        <f>E12008</f>
        <v>19517</v>
      </c>
      <c r="F12009" s="39" t="str">
        <f>F12008</f>
        <v xml:space="preserve">PAEZ                                              </v>
      </c>
      <c r="G12009" s="39" t="s">
        <v>10656</v>
      </c>
      <c r="H12009" s="20">
        <f>SUBTOTAL(9,H12004:H12008)</f>
        <v>1688962521</v>
      </c>
      <c r="I12009" s="20">
        <f>SUBTOTAL(9,I12004:I12008)</f>
        <v>1584994610.73</v>
      </c>
      <c r="J12009" s="42">
        <f>+I12009/H12009</f>
        <v>0.93844273690073199</v>
      </c>
      <c r="K12009" s="20">
        <f>SUBTOTAL(9,K12004:K12008)</f>
        <v>464885701.91999996</v>
      </c>
      <c r="L12009" s="20">
        <f>SUBTOTAL(9,L12004:L12008)</f>
        <v>399328419.72999996</v>
      </c>
      <c r="M12009" s="7">
        <f>IFERROR((L12009/K12009),"N.A")</f>
        <v>0.85898193487292618</v>
      </c>
    </row>
    <row r="12010" spans="1:13" s="14" customFormat="1" ht="30" outlineLevel="2" x14ac:dyDescent="0.25">
      <c r="A12010" s="34"/>
      <c r="B12010" s="44" t="s">
        <v>3798</v>
      </c>
      <c r="C12010" s="31" t="s">
        <v>3118</v>
      </c>
      <c r="D12010" s="14" t="s">
        <v>2032</v>
      </c>
      <c r="E12010" s="14" t="s">
        <v>2088</v>
      </c>
      <c r="F12010" s="14" t="s">
        <v>2089</v>
      </c>
      <c r="G12010" s="14" t="s">
        <v>16</v>
      </c>
      <c r="H12010" s="15">
        <v>191323676</v>
      </c>
      <c r="I12010" s="15">
        <v>121440950.91</v>
      </c>
      <c r="J12010" s="16">
        <f>IFERROR((I12010/H12010),0)</f>
        <v>0.63474084049064583</v>
      </c>
      <c r="K12010" s="15">
        <v>141377770.44</v>
      </c>
      <c r="L12010" s="15">
        <v>121440950.91</v>
      </c>
      <c r="M12010" s="17">
        <f>L12010/K12010</f>
        <v>0.85898193564694048</v>
      </c>
    </row>
    <row r="12011" spans="1:13" s="14" customFormat="1" ht="30" outlineLevel="2" x14ac:dyDescent="0.25">
      <c r="A12011" s="34"/>
      <c r="B12011" s="44" t="s">
        <v>3798</v>
      </c>
      <c r="C12011" s="31" t="s">
        <v>3118</v>
      </c>
      <c r="D12011" s="14" t="s">
        <v>2032</v>
      </c>
      <c r="E12011" s="14" t="s">
        <v>2088</v>
      </c>
      <c r="F12011" s="14" t="s">
        <v>2089</v>
      </c>
      <c r="G12011" s="14" t="s">
        <v>6109</v>
      </c>
      <c r="H12011" s="20">
        <v>320787172</v>
      </c>
      <c r="I12011" s="20">
        <v>320787172</v>
      </c>
      <c r="J12011" s="21">
        <f>IFERROR((I12011/H12011),0)</f>
        <v>1</v>
      </c>
      <c r="K12011" s="20"/>
      <c r="L12011" s="20"/>
      <c r="M12011" s="22"/>
    </row>
    <row r="12012" spans="1:13" s="14" customFormat="1" ht="30" outlineLevel="2" x14ac:dyDescent="0.25">
      <c r="A12012" s="34"/>
      <c r="B12012" s="44" t="s">
        <v>3798</v>
      </c>
      <c r="C12012" s="31" t="s">
        <v>3118</v>
      </c>
      <c r="D12012" s="14" t="s">
        <v>2032</v>
      </c>
      <c r="E12012" s="14" t="s">
        <v>2088</v>
      </c>
      <c r="F12012" s="14" t="s">
        <v>2089</v>
      </c>
      <c r="G12012" s="14" t="s">
        <v>6481</v>
      </c>
      <c r="H12012" s="20">
        <v>1183</v>
      </c>
      <c r="I12012" s="20">
        <v>1183</v>
      </c>
      <c r="J12012" s="21">
        <f>IFERROR((I12012/H12012),0)</f>
        <v>1</v>
      </c>
      <c r="K12012" s="20"/>
      <c r="L12012" s="20"/>
      <c r="M12012" s="22"/>
    </row>
    <row r="12013" spans="1:13" s="14" customFormat="1" ht="30" outlineLevel="2" x14ac:dyDescent="0.25">
      <c r="A12013" s="34"/>
      <c r="B12013" s="44" t="s">
        <v>3798</v>
      </c>
      <c r="C12013" s="31" t="s">
        <v>3118</v>
      </c>
      <c r="D12013" s="14" t="s">
        <v>2032</v>
      </c>
      <c r="E12013" s="14" t="s">
        <v>2088</v>
      </c>
      <c r="F12013" s="14" t="s">
        <v>2089</v>
      </c>
      <c r="G12013" s="14" t="s">
        <v>6492</v>
      </c>
      <c r="H12013" s="20">
        <v>29106091</v>
      </c>
      <c r="I12013" s="20">
        <v>29106091</v>
      </c>
      <c r="J12013" s="21">
        <f>IFERROR((I12013/H12013),0)</f>
        <v>1</v>
      </c>
      <c r="K12013" s="20"/>
      <c r="L12013" s="20"/>
      <c r="M12013" s="22"/>
    </row>
    <row r="12014" spans="1:13" s="14" customFormat="1" ht="30" outlineLevel="2" x14ac:dyDescent="0.25">
      <c r="A12014" s="34"/>
      <c r="B12014" s="44" t="s">
        <v>3798</v>
      </c>
      <c r="C12014" s="31" t="s">
        <v>3118</v>
      </c>
      <c r="D12014" s="14" t="s">
        <v>2032</v>
      </c>
      <c r="E12014" s="14" t="s">
        <v>2088</v>
      </c>
      <c r="F12014" s="14" t="s">
        <v>2089</v>
      </c>
      <c r="G12014" s="14" t="s">
        <v>6493</v>
      </c>
      <c r="H12014" s="20">
        <v>-38264735</v>
      </c>
      <c r="I12014" s="20"/>
      <c r="J12014" s="21">
        <f>IFERROR((I12014/H12014),0)</f>
        <v>0</v>
      </c>
      <c r="K12014" s="20"/>
      <c r="L12014" s="20"/>
      <c r="M12014" s="22"/>
    </row>
    <row r="12015" spans="1:13" s="14" customFormat="1" ht="30" outlineLevel="1" x14ac:dyDescent="0.25">
      <c r="A12015" s="34"/>
      <c r="B12015" s="46" t="s">
        <v>8399</v>
      </c>
      <c r="C12015" s="40" t="str">
        <f>C12014</f>
        <v>ASIGNACIÓN PARA LA INVERSIÓN LOCAL  - AMBIENTE Y DESARROLLO SOSTENIBLE</v>
      </c>
      <c r="D12015" s="39" t="str">
        <f>D12014</f>
        <v xml:space="preserve">CAUCA                                             </v>
      </c>
      <c r="E12015" s="39" t="str">
        <f>E12014</f>
        <v>19513</v>
      </c>
      <c r="F12015" s="39" t="str">
        <f>F12014</f>
        <v xml:space="preserve">PADILLA                                           </v>
      </c>
      <c r="G12015" s="39" t="s">
        <v>10656</v>
      </c>
      <c r="H12015" s="20">
        <f>SUBTOTAL(9,H12010:H12014)</f>
        <v>502953387</v>
      </c>
      <c r="I12015" s="20">
        <f>SUBTOTAL(9,I12010:I12014)</f>
        <v>471335396.90999997</v>
      </c>
      <c r="J12015" s="42">
        <f>+I12015/H12015</f>
        <v>0.93713534711716728</v>
      </c>
      <c r="K12015" s="20">
        <f>SUBTOTAL(9,K12010:K12014)</f>
        <v>141377770.44</v>
      </c>
      <c r="L12015" s="20">
        <f>SUBTOTAL(9,L12010:L12014)</f>
        <v>121440950.91</v>
      </c>
      <c r="M12015" s="7">
        <f>IFERROR((L12015/K12015),"N.A")</f>
        <v>0.85898193564694048</v>
      </c>
    </row>
    <row r="12016" spans="1:13" s="14" customFormat="1" ht="30" outlineLevel="2" x14ac:dyDescent="0.25">
      <c r="A12016" s="34"/>
      <c r="B12016" s="44" t="s">
        <v>3799</v>
      </c>
      <c r="C12016" s="31" t="s">
        <v>3118</v>
      </c>
      <c r="D12016" s="14" t="s">
        <v>2032</v>
      </c>
      <c r="E12016" s="14" t="s">
        <v>2091</v>
      </c>
      <c r="F12016" s="14" t="s">
        <v>2092</v>
      </c>
      <c r="G12016" s="14" t="s">
        <v>16</v>
      </c>
      <c r="H12016" s="15">
        <v>673114052</v>
      </c>
      <c r="I12016" s="15">
        <v>427252979.09000003</v>
      </c>
      <c r="J12016" s="16">
        <f>IFERROR((I12016/H12016),0)</f>
        <v>0.6347408404571534</v>
      </c>
      <c r="K12016" s="15">
        <v>497394603.76000005</v>
      </c>
      <c r="L12016" s="15">
        <v>427252979.09000003</v>
      </c>
      <c r="M12016" s="17">
        <f>L12016/K12016</f>
        <v>0.85898193478623996</v>
      </c>
    </row>
    <row r="12017" spans="1:13" s="14" customFormat="1" ht="30" outlineLevel="2" x14ac:dyDescent="0.25">
      <c r="A12017" s="34"/>
      <c r="B12017" s="44" t="s">
        <v>3799</v>
      </c>
      <c r="C12017" s="31" t="s">
        <v>3118</v>
      </c>
      <c r="D12017" s="14" t="s">
        <v>2032</v>
      </c>
      <c r="E12017" s="14" t="s">
        <v>2091</v>
      </c>
      <c r="F12017" s="14" t="s">
        <v>2092</v>
      </c>
      <c r="G12017" s="14" t="s">
        <v>6109</v>
      </c>
      <c r="H12017" s="20">
        <v>1124925993</v>
      </c>
      <c r="I12017" s="20">
        <v>1124925993</v>
      </c>
      <c r="J12017" s="21">
        <f>IFERROR((I12017/H12017),0)</f>
        <v>1</v>
      </c>
      <c r="K12017" s="20"/>
      <c r="L12017" s="20"/>
      <c r="M12017" s="22"/>
    </row>
    <row r="12018" spans="1:13" s="14" customFormat="1" ht="30" outlineLevel="2" x14ac:dyDescent="0.25">
      <c r="A12018" s="34"/>
      <c r="B12018" s="44" t="s">
        <v>3799</v>
      </c>
      <c r="C12018" s="31" t="s">
        <v>3118</v>
      </c>
      <c r="D12018" s="14" t="s">
        <v>2032</v>
      </c>
      <c r="E12018" s="14" t="s">
        <v>2091</v>
      </c>
      <c r="F12018" s="14" t="s">
        <v>2092</v>
      </c>
      <c r="G12018" s="14" t="s">
        <v>6481</v>
      </c>
      <c r="H12018" s="20">
        <v>4163</v>
      </c>
      <c r="I12018" s="20">
        <v>4163</v>
      </c>
      <c r="J12018" s="21">
        <f>IFERROR((I12018/H12018),0)</f>
        <v>1</v>
      </c>
      <c r="K12018" s="20"/>
      <c r="L12018" s="20"/>
      <c r="M12018" s="22"/>
    </row>
    <row r="12019" spans="1:13" s="14" customFormat="1" ht="30" outlineLevel="2" x14ac:dyDescent="0.25">
      <c r="A12019" s="34"/>
      <c r="B12019" s="44" t="s">
        <v>3799</v>
      </c>
      <c r="C12019" s="31" t="s">
        <v>3118</v>
      </c>
      <c r="D12019" s="14" t="s">
        <v>2032</v>
      </c>
      <c r="E12019" s="14" t="s">
        <v>2091</v>
      </c>
      <c r="F12019" s="14" t="s">
        <v>2092</v>
      </c>
      <c r="G12019" s="14" t="s">
        <v>6492</v>
      </c>
      <c r="H12019" s="20">
        <v>102400913</v>
      </c>
      <c r="I12019" s="20">
        <v>102400913</v>
      </c>
      <c r="J12019" s="21">
        <f>IFERROR((I12019/H12019),0)</f>
        <v>1</v>
      </c>
      <c r="K12019" s="20"/>
      <c r="L12019" s="20"/>
      <c r="M12019" s="22"/>
    </row>
    <row r="12020" spans="1:13" s="14" customFormat="1" ht="30" outlineLevel="2" x14ac:dyDescent="0.25">
      <c r="A12020" s="34"/>
      <c r="B12020" s="44" t="s">
        <v>3799</v>
      </c>
      <c r="C12020" s="31" t="s">
        <v>3118</v>
      </c>
      <c r="D12020" s="14" t="s">
        <v>2032</v>
      </c>
      <c r="E12020" s="14" t="s">
        <v>2091</v>
      </c>
      <c r="F12020" s="14" t="s">
        <v>2092</v>
      </c>
      <c r="G12020" s="14" t="s">
        <v>6493</v>
      </c>
      <c r="H12020" s="20">
        <v>-134622810</v>
      </c>
      <c r="I12020" s="20"/>
      <c r="J12020" s="21">
        <f>IFERROR((I12020/H12020),0)</f>
        <v>0</v>
      </c>
      <c r="K12020" s="20"/>
      <c r="L12020" s="20"/>
      <c r="M12020" s="22"/>
    </row>
    <row r="12021" spans="1:13" s="14" customFormat="1" ht="30" outlineLevel="1" x14ac:dyDescent="0.25">
      <c r="A12021" s="34"/>
      <c r="B12021" s="46" t="s">
        <v>8400</v>
      </c>
      <c r="C12021" s="40" t="str">
        <f>C12020</f>
        <v>ASIGNACIÓN PARA LA INVERSIÓN LOCAL  - AMBIENTE Y DESARROLLO SOSTENIBLE</v>
      </c>
      <c r="D12021" s="39" t="str">
        <f>D12020</f>
        <v xml:space="preserve">CAUCA                                             </v>
      </c>
      <c r="E12021" s="39" t="str">
        <f>E12020</f>
        <v>19473</v>
      </c>
      <c r="F12021" s="39" t="str">
        <f>F12020</f>
        <v xml:space="preserve">MORALES                                           </v>
      </c>
      <c r="G12021" s="39" t="s">
        <v>10656</v>
      </c>
      <c r="H12021" s="20">
        <f>SUBTOTAL(9,H12016:H12020)</f>
        <v>1765822311</v>
      </c>
      <c r="I12021" s="20">
        <f>SUBTOTAL(9,I12016:I12020)</f>
        <v>1654584048.0900002</v>
      </c>
      <c r="J12021" s="42">
        <f>+I12021/H12021</f>
        <v>0.93700483779310462</v>
      </c>
      <c r="K12021" s="20">
        <f>SUBTOTAL(9,K12016:K12020)</f>
        <v>497394603.76000005</v>
      </c>
      <c r="L12021" s="20">
        <f>SUBTOTAL(9,L12016:L12020)</f>
        <v>427252979.09000003</v>
      </c>
      <c r="M12021" s="7">
        <f>IFERROR((L12021/K12021),"N.A")</f>
        <v>0.85898193478623996</v>
      </c>
    </row>
    <row r="12022" spans="1:13" s="14" customFormat="1" ht="30" outlineLevel="2" x14ac:dyDescent="0.25">
      <c r="A12022" s="34"/>
      <c r="B12022" s="44" t="s">
        <v>3800</v>
      </c>
      <c r="C12022" s="31" t="s">
        <v>3118</v>
      </c>
      <c r="D12022" s="14" t="s">
        <v>2032</v>
      </c>
      <c r="E12022" s="14" t="s">
        <v>2094</v>
      </c>
      <c r="F12022" s="14" t="s">
        <v>2095</v>
      </c>
      <c r="G12022" s="14" t="s">
        <v>16</v>
      </c>
      <c r="H12022" s="15">
        <v>325669207</v>
      </c>
      <c r="I12022" s="15">
        <v>206715546.17000005</v>
      </c>
      <c r="J12022" s="16">
        <f>IFERROR((I12022/H12022),0)</f>
        <v>0.63474084048112056</v>
      </c>
      <c r="K12022" s="15">
        <v>240651796.91</v>
      </c>
      <c r="L12022" s="15">
        <v>206715546.17000005</v>
      </c>
      <c r="M12022" s="17">
        <f>L12022/K12022</f>
        <v>0.85898193499593278</v>
      </c>
    </row>
    <row r="12023" spans="1:13" s="14" customFormat="1" ht="30" outlineLevel="2" x14ac:dyDescent="0.25">
      <c r="A12023" s="34"/>
      <c r="B12023" s="44" t="s">
        <v>3800</v>
      </c>
      <c r="C12023" s="31" t="s">
        <v>3118</v>
      </c>
      <c r="D12023" s="14" t="s">
        <v>2032</v>
      </c>
      <c r="E12023" s="14" t="s">
        <v>2094</v>
      </c>
      <c r="F12023" s="14" t="s">
        <v>2095</v>
      </c>
      <c r="G12023" s="14" t="s">
        <v>6109</v>
      </c>
      <c r="H12023" s="20">
        <v>217227269</v>
      </c>
      <c r="I12023" s="20">
        <v>217227269</v>
      </c>
      <c r="J12023" s="21">
        <f>IFERROR((I12023/H12023),0)</f>
        <v>1</v>
      </c>
      <c r="K12023" s="20"/>
      <c r="L12023" s="20"/>
      <c r="M12023" s="22"/>
    </row>
    <row r="12024" spans="1:13" s="14" customFormat="1" ht="30" outlineLevel="2" x14ac:dyDescent="0.25">
      <c r="A12024" s="34"/>
      <c r="B12024" s="44" t="s">
        <v>3800</v>
      </c>
      <c r="C12024" s="31" t="s">
        <v>3118</v>
      </c>
      <c r="D12024" s="14" t="s">
        <v>2032</v>
      </c>
      <c r="E12024" s="14" t="s">
        <v>2094</v>
      </c>
      <c r="F12024" s="14" t="s">
        <v>2095</v>
      </c>
      <c r="G12024" s="14" t="s">
        <v>6481</v>
      </c>
      <c r="H12024" s="20">
        <v>2014</v>
      </c>
      <c r="I12024" s="20">
        <v>2014</v>
      </c>
      <c r="J12024" s="21">
        <f>IFERROR((I12024/H12024),0)</f>
        <v>1</v>
      </c>
      <c r="K12024" s="20"/>
      <c r="L12024" s="20"/>
      <c r="M12024" s="22"/>
    </row>
    <row r="12025" spans="1:13" s="14" customFormat="1" ht="30" outlineLevel="2" x14ac:dyDescent="0.25">
      <c r="A12025" s="34"/>
      <c r="B12025" s="44" t="s">
        <v>3800</v>
      </c>
      <c r="C12025" s="31" t="s">
        <v>3118</v>
      </c>
      <c r="D12025" s="14" t="s">
        <v>2032</v>
      </c>
      <c r="E12025" s="14" t="s">
        <v>2094</v>
      </c>
      <c r="F12025" s="14" t="s">
        <v>2095</v>
      </c>
      <c r="G12025" s="14" t="s">
        <v>6492</v>
      </c>
      <c r="H12025" s="20">
        <v>49544091</v>
      </c>
      <c r="I12025" s="20">
        <v>49544091</v>
      </c>
      <c r="J12025" s="21">
        <f>IFERROR((I12025/H12025),0)</f>
        <v>1</v>
      </c>
      <c r="K12025" s="20"/>
      <c r="L12025" s="20"/>
      <c r="M12025" s="22"/>
    </row>
    <row r="12026" spans="1:13" s="14" customFormat="1" ht="30" outlineLevel="2" x14ac:dyDescent="0.25">
      <c r="A12026" s="34"/>
      <c r="B12026" s="44" t="s">
        <v>3800</v>
      </c>
      <c r="C12026" s="31" t="s">
        <v>3118</v>
      </c>
      <c r="D12026" s="14" t="s">
        <v>2032</v>
      </c>
      <c r="E12026" s="14" t="s">
        <v>2094</v>
      </c>
      <c r="F12026" s="14" t="s">
        <v>2095</v>
      </c>
      <c r="G12026" s="14" t="s">
        <v>6493</v>
      </c>
      <c r="H12026" s="20">
        <v>-65133841</v>
      </c>
      <c r="I12026" s="20"/>
      <c r="J12026" s="21">
        <f>IFERROR((I12026/H12026),0)</f>
        <v>0</v>
      </c>
      <c r="K12026" s="20"/>
      <c r="L12026" s="20"/>
      <c r="M12026" s="22"/>
    </row>
    <row r="12027" spans="1:13" s="14" customFormat="1" ht="30" outlineLevel="1" x14ac:dyDescent="0.25">
      <c r="A12027" s="34"/>
      <c r="B12027" s="46" t="s">
        <v>8401</v>
      </c>
      <c r="C12027" s="40" t="str">
        <f>C12026</f>
        <v>ASIGNACIÓN PARA LA INVERSIÓN LOCAL  - AMBIENTE Y DESARROLLO SOSTENIBLE</v>
      </c>
      <c r="D12027" s="39" t="str">
        <f>D12026</f>
        <v xml:space="preserve">CAUCA                                             </v>
      </c>
      <c r="E12027" s="39" t="str">
        <f>E12026</f>
        <v>19455</v>
      </c>
      <c r="F12027" s="39" t="str">
        <f>F12026</f>
        <v xml:space="preserve">MIRANDA                                           </v>
      </c>
      <c r="G12027" s="39" t="s">
        <v>10656</v>
      </c>
      <c r="H12027" s="20">
        <f>SUBTOTAL(9,H12022:H12026)</f>
        <v>527308740</v>
      </c>
      <c r="I12027" s="20">
        <f>SUBTOTAL(9,I12022:I12026)</f>
        <v>473488920.17000008</v>
      </c>
      <c r="J12027" s="42">
        <f>+I12027/H12027</f>
        <v>0.89793489895502221</v>
      </c>
      <c r="K12027" s="20">
        <f>SUBTOTAL(9,K12022:K12026)</f>
        <v>240651796.91</v>
      </c>
      <c r="L12027" s="20">
        <f>SUBTOTAL(9,L12022:L12026)</f>
        <v>206715546.17000005</v>
      </c>
      <c r="M12027" s="7">
        <f>IFERROR((L12027/K12027),"N.A")</f>
        <v>0.85898193499593278</v>
      </c>
    </row>
    <row r="12028" spans="1:13" s="14" customFormat="1" ht="30" outlineLevel="2" x14ac:dyDescent="0.25">
      <c r="A12028" s="34"/>
      <c r="B12028" s="44" t="s">
        <v>3801</v>
      </c>
      <c r="C12028" s="31" t="s">
        <v>3118</v>
      </c>
      <c r="D12028" s="14" t="s">
        <v>2032</v>
      </c>
      <c r="E12028" s="14" t="s">
        <v>2097</v>
      </c>
      <c r="F12028" s="14" t="s">
        <v>2098</v>
      </c>
      <c r="G12028" s="14" t="s">
        <v>16</v>
      </c>
      <c r="H12028" s="15">
        <v>529793953</v>
      </c>
      <c r="I12028" s="15">
        <v>336281858.99000001</v>
      </c>
      <c r="J12028" s="16">
        <f>IFERROR((I12028/H12028),0)</f>
        <v>0.63474084044519097</v>
      </c>
      <c r="K12028" s="15">
        <v>391488860.67000002</v>
      </c>
      <c r="L12028" s="15">
        <v>336281858.99000001</v>
      </c>
      <c r="M12028" s="17">
        <f>L12028/K12028</f>
        <v>0.85898193479753704</v>
      </c>
    </row>
    <row r="12029" spans="1:13" s="14" customFormat="1" ht="30" outlineLevel="2" x14ac:dyDescent="0.25">
      <c r="A12029" s="34"/>
      <c r="B12029" s="44" t="s">
        <v>3801</v>
      </c>
      <c r="C12029" s="31" t="s">
        <v>3118</v>
      </c>
      <c r="D12029" s="14" t="s">
        <v>2032</v>
      </c>
      <c r="E12029" s="14" t="s">
        <v>2097</v>
      </c>
      <c r="F12029" s="14" t="s">
        <v>2098</v>
      </c>
      <c r="G12029" s="14" t="s">
        <v>6109</v>
      </c>
      <c r="H12029" s="20">
        <v>346467480</v>
      </c>
      <c r="I12029" s="20">
        <v>346467480</v>
      </c>
      <c r="J12029" s="21">
        <f>IFERROR((I12029/H12029),0)</f>
        <v>1</v>
      </c>
      <c r="K12029" s="20"/>
      <c r="L12029" s="20"/>
      <c r="M12029" s="22"/>
    </row>
    <row r="12030" spans="1:13" s="14" customFormat="1" ht="30" outlineLevel="2" x14ac:dyDescent="0.25">
      <c r="A12030" s="34"/>
      <c r="B12030" s="44" t="s">
        <v>3801</v>
      </c>
      <c r="C12030" s="31" t="s">
        <v>3118</v>
      </c>
      <c r="D12030" s="14" t="s">
        <v>2032</v>
      </c>
      <c r="E12030" s="14" t="s">
        <v>2097</v>
      </c>
      <c r="F12030" s="14" t="s">
        <v>2098</v>
      </c>
      <c r="G12030" s="14" t="s">
        <v>6481</v>
      </c>
      <c r="H12030" s="20">
        <v>3277</v>
      </c>
      <c r="I12030" s="20">
        <v>3277</v>
      </c>
      <c r="J12030" s="21">
        <f>IFERROR((I12030/H12030),0)</f>
        <v>1</v>
      </c>
      <c r="K12030" s="20"/>
      <c r="L12030" s="20"/>
      <c r="M12030" s="22"/>
    </row>
    <row r="12031" spans="1:13" s="14" customFormat="1" ht="30" outlineLevel="2" x14ac:dyDescent="0.25">
      <c r="A12031" s="34"/>
      <c r="B12031" s="44" t="s">
        <v>3801</v>
      </c>
      <c r="C12031" s="31" t="s">
        <v>3118</v>
      </c>
      <c r="D12031" s="14" t="s">
        <v>2032</v>
      </c>
      <c r="E12031" s="14" t="s">
        <v>2097</v>
      </c>
      <c r="F12031" s="14" t="s">
        <v>2098</v>
      </c>
      <c r="G12031" s="14" t="s">
        <v>6492</v>
      </c>
      <c r="H12031" s="20">
        <v>80597611</v>
      </c>
      <c r="I12031" s="20">
        <v>80597611</v>
      </c>
      <c r="J12031" s="21">
        <f>IFERROR((I12031/H12031),0)</f>
        <v>1</v>
      </c>
      <c r="K12031" s="20"/>
      <c r="L12031" s="20"/>
      <c r="M12031" s="22"/>
    </row>
    <row r="12032" spans="1:13" s="14" customFormat="1" ht="30" outlineLevel="2" x14ac:dyDescent="0.25">
      <c r="A12032" s="34"/>
      <c r="B12032" s="44" t="s">
        <v>3801</v>
      </c>
      <c r="C12032" s="31" t="s">
        <v>3118</v>
      </c>
      <c r="D12032" s="14" t="s">
        <v>2032</v>
      </c>
      <c r="E12032" s="14" t="s">
        <v>2097</v>
      </c>
      <c r="F12032" s="14" t="s">
        <v>2098</v>
      </c>
      <c r="G12032" s="14" t="s">
        <v>6493</v>
      </c>
      <c r="H12032" s="20">
        <v>-105958791</v>
      </c>
      <c r="I12032" s="20"/>
      <c r="J12032" s="21">
        <f>IFERROR((I12032/H12032),0)</f>
        <v>0</v>
      </c>
      <c r="K12032" s="20"/>
      <c r="L12032" s="20"/>
      <c r="M12032" s="22"/>
    </row>
    <row r="12033" spans="1:13" s="14" customFormat="1" ht="30" outlineLevel="1" x14ac:dyDescent="0.25">
      <c r="A12033" s="34"/>
      <c r="B12033" s="46" t="s">
        <v>8402</v>
      </c>
      <c r="C12033" s="40" t="str">
        <f>C12032</f>
        <v>ASIGNACIÓN PARA LA INVERSIÓN LOCAL  - AMBIENTE Y DESARROLLO SOSTENIBLE</v>
      </c>
      <c r="D12033" s="39" t="str">
        <f>D12032</f>
        <v xml:space="preserve">CAUCA                                             </v>
      </c>
      <c r="E12033" s="39" t="str">
        <f>E12032</f>
        <v>19450</v>
      </c>
      <c r="F12033" s="39" t="str">
        <f>F12032</f>
        <v xml:space="preserve">MERCADERES                                        </v>
      </c>
      <c r="G12033" s="39" t="s">
        <v>10656</v>
      </c>
      <c r="H12033" s="20">
        <f>SUBTOTAL(9,H12028:H12032)</f>
        <v>850903530</v>
      </c>
      <c r="I12033" s="20">
        <f>SUBTOTAL(9,I12028:I12032)</f>
        <v>763350226.99000001</v>
      </c>
      <c r="J12033" s="42">
        <f>+I12033/H12033</f>
        <v>0.89710548855050587</v>
      </c>
      <c r="K12033" s="20">
        <f>SUBTOTAL(9,K12028:K12032)</f>
        <v>391488860.67000002</v>
      </c>
      <c r="L12033" s="20">
        <f>SUBTOTAL(9,L12028:L12032)</f>
        <v>336281858.99000001</v>
      </c>
      <c r="M12033" s="7">
        <f>IFERROR((L12033/K12033),"N.A")</f>
        <v>0.85898193479753704</v>
      </c>
    </row>
    <row r="12034" spans="1:13" s="14" customFormat="1" ht="30" outlineLevel="2" x14ac:dyDescent="0.25">
      <c r="A12034" s="34"/>
      <c r="B12034" s="44" t="s">
        <v>3802</v>
      </c>
      <c r="C12034" s="31" t="s">
        <v>3118</v>
      </c>
      <c r="D12034" s="14" t="s">
        <v>2032</v>
      </c>
      <c r="E12034" s="14" t="s">
        <v>2100</v>
      </c>
      <c r="F12034" s="14" t="s">
        <v>2101</v>
      </c>
      <c r="G12034" s="14" t="s">
        <v>16</v>
      </c>
      <c r="H12034" s="15">
        <v>657877517</v>
      </c>
      <c r="I12034" s="15">
        <v>417581728.06</v>
      </c>
      <c r="J12034" s="16">
        <f>IFERROR((I12034/H12034),0)</f>
        <v>0.63474084045951673</v>
      </c>
      <c r="K12034" s="15">
        <v>486135634.69999999</v>
      </c>
      <c r="L12034" s="15">
        <v>417581728.06</v>
      </c>
      <c r="M12034" s="17">
        <f>L12034/K12034</f>
        <v>0.85898193477977514</v>
      </c>
    </row>
    <row r="12035" spans="1:13" s="14" customFormat="1" ht="30" outlineLevel="2" x14ac:dyDescent="0.25">
      <c r="A12035" s="34"/>
      <c r="B12035" s="44" t="s">
        <v>3802</v>
      </c>
      <c r="C12035" s="31" t="s">
        <v>3118</v>
      </c>
      <c r="D12035" s="14" t="s">
        <v>2032</v>
      </c>
      <c r="E12035" s="14" t="s">
        <v>2100</v>
      </c>
      <c r="F12035" s="14" t="s">
        <v>2101</v>
      </c>
      <c r="G12035" s="14" t="s">
        <v>6109</v>
      </c>
      <c r="H12035" s="20">
        <v>52152929</v>
      </c>
      <c r="I12035" s="20">
        <v>52152929</v>
      </c>
      <c r="J12035" s="21">
        <f>IFERROR((I12035/H12035),0)</f>
        <v>1</v>
      </c>
      <c r="K12035" s="20"/>
      <c r="L12035" s="20"/>
      <c r="M12035" s="22"/>
    </row>
    <row r="12036" spans="1:13" s="14" customFormat="1" ht="30" outlineLevel="2" x14ac:dyDescent="0.25">
      <c r="A12036" s="34"/>
      <c r="B12036" s="44" t="s">
        <v>3802</v>
      </c>
      <c r="C12036" s="31" t="s">
        <v>3118</v>
      </c>
      <c r="D12036" s="14" t="s">
        <v>2032</v>
      </c>
      <c r="E12036" s="14" t="s">
        <v>2100</v>
      </c>
      <c r="F12036" s="14" t="s">
        <v>2101</v>
      </c>
      <c r="G12036" s="14" t="s">
        <v>6481</v>
      </c>
      <c r="H12036" s="20">
        <v>4069</v>
      </c>
      <c r="I12036" s="20">
        <v>4069</v>
      </c>
      <c r="J12036" s="21">
        <f>IFERROR((I12036/H12036),0)</f>
        <v>1</v>
      </c>
      <c r="K12036" s="20"/>
      <c r="L12036" s="20"/>
      <c r="M12036" s="22"/>
    </row>
    <row r="12037" spans="1:13" s="14" customFormat="1" ht="30" outlineLevel="2" x14ac:dyDescent="0.25">
      <c r="A12037" s="34"/>
      <c r="B12037" s="44" t="s">
        <v>3802</v>
      </c>
      <c r="C12037" s="31" t="s">
        <v>3118</v>
      </c>
      <c r="D12037" s="14" t="s">
        <v>2032</v>
      </c>
      <c r="E12037" s="14" t="s">
        <v>2100</v>
      </c>
      <c r="F12037" s="14" t="s">
        <v>2101</v>
      </c>
      <c r="G12037" s="14" t="s">
        <v>6492</v>
      </c>
      <c r="H12037" s="20">
        <v>100082977</v>
      </c>
      <c r="I12037" s="20">
        <v>100082977</v>
      </c>
      <c r="J12037" s="21">
        <f>IFERROR((I12037/H12037),0)</f>
        <v>1</v>
      </c>
      <c r="K12037" s="20"/>
      <c r="L12037" s="20"/>
      <c r="M12037" s="22"/>
    </row>
    <row r="12038" spans="1:13" s="14" customFormat="1" ht="30" outlineLevel="2" x14ac:dyDescent="0.25">
      <c r="A12038" s="34"/>
      <c r="B12038" s="44" t="s">
        <v>3802</v>
      </c>
      <c r="C12038" s="31" t="s">
        <v>3118</v>
      </c>
      <c r="D12038" s="14" t="s">
        <v>2032</v>
      </c>
      <c r="E12038" s="14" t="s">
        <v>2100</v>
      </c>
      <c r="F12038" s="14" t="s">
        <v>2101</v>
      </c>
      <c r="G12038" s="14" t="s">
        <v>6493</v>
      </c>
      <c r="H12038" s="20">
        <v>-131575503</v>
      </c>
      <c r="I12038" s="20"/>
      <c r="J12038" s="21">
        <f>IFERROR((I12038/H12038),0)</f>
        <v>0</v>
      </c>
      <c r="K12038" s="20"/>
      <c r="L12038" s="20"/>
      <c r="M12038" s="22"/>
    </row>
    <row r="12039" spans="1:13" s="14" customFormat="1" ht="30" outlineLevel="1" x14ac:dyDescent="0.25">
      <c r="A12039" s="34"/>
      <c r="B12039" s="46" t="s">
        <v>8403</v>
      </c>
      <c r="C12039" s="40" t="str">
        <f>C12038</f>
        <v>ASIGNACIÓN PARA LA INVERSIÓN LOCAL  - AMBIENTE Y DESARROLLO SOSTENIBLE</v>
      </c>
      <c r="D12039" s="39" t="str">
        <f>D12038</f>
        <v xml:space="preserve">CAUCA                                             </v>
      </c>
      <c r="E12039" s="39" t="str">
        <f>E12038</f>
        <v>19418</v>
      </c>
      <c r="F12039" s="39" t="str">
        <f>F12038</f>
        <v xml:space="preserve">LÓPEZ                                             </v>
      </c>
      <c r="G12039" s="39" t="s">
        <v>10656</v>
      </c>
      <c r="H12039" s="20">
        <f>SUBTOTAL(9,H12034:H12038)</f>
        <v>678541989</v>
      </c>
      <c r="I12039" s="20">
        <f>SUBTOTAL(9,I12034:I12038)</f>
        <v>569821703.05999994</v>
      </c>
      <c r="J12039" s="42">
        <f>+I12039/H12039</f>
        <v>0.83977367988644835</v>
      </c>
      <c r="K12039" s="20">
        <f>SUBTOTAL(9,K12034:K12038)</f>
        <v>486135634.69999999</v>
      </c>
      <c r="L12039" s="20">
        <f>SUBTOTAL(9,L12034:L12038)</f>
        <v>417581728.06</v>
      </c>
      <c r="M12039" s="7">
        <f>IFERROR((L12039/K12039),"N.A")</f>
        <v>0.85898193477977514</v>
      </c>
    </row>
    <row r="12040" spans="1:13" s="14" customFormat="1" ht="30" outlineLevel="2" x14ac:dyDescent="0.25">
      <c r="A12040" s="34"/>
      <c r="B12040" s="44" t="s">
        <v>3803</v>
      </c>
      <c r="C12040" s="31" t="s">
        <v>3118</v>
      </c>
      <c r="D12040" s="14" t="s">
        <v>2032</v>
      </c>
      <c r="E12040" s="14" t="s">
        <v>2103</v>
      </c>
      <c r="F12040" s="14" t="s">
        <v>1740</v>
      </c>
      <c r="G12040" s="14" t="s">
        <v>16</v>
      </c>
      <c r="H12040" s="15">
        <v>422023760</v>
      </c>
      <c r="I12040" s="15">
        <v>267875716.12000006</v>
      </c>
      <c r="J12040" s="16">
        <f>IFERROR((I12040/H12040),0)</f>
        <v>0.6347408404683188</v>
      </c>
      <c r="K12040" s="15">
        <v>311852560.88999999</v>
      </c>
      <c r="L12040" s="15">
        <v>267875716.12000006</v>
      </c>
      <c r="M12040" s="17">
        <f>L12040/K12040</f>
        <v>0.85898193478195639</v>
      </c>
    </row>
    <row r="12041" spans="1:13" s="14" customFormat="1" ht="30" outlineLevel="2" x14ac:dyDescent="0.25">
      <c r="A12041" s="34"/>
      <c r="B12041" s="44" t="s">
        <v>3803</v>
      </c>
      <c r="C12041" s="31" t="s">
        <v>3118</v>
      </c>
      <c r="D12041" s="14" t="s">
        <v>2032</v>
      </c>
      <c r="E12041" s="14" t="s">
        <v>2103</v>
      </c>
      <c r="F12041" s="14" t="s">
        <v>1740</v>
      </c>
      <c r="G12041" s="14" t="s">
        <v>6109</v>
      </c>
      <c r="H12041" s="20">
        <v>954082447</v>
      </c>
      <c r="I12041" s="20">
        <v>954082447</v>
      </c>
      <c r="J12041" s="21">
        <f>IFERROR((I12041/H12041),0)</f>
        <v>1</v>
      </c>
      <c r="K12041" s="20"/>
      <c r="L12041" s="20"/>
      <c r="M12041" s="22"/>
    </row>
    <row r="12042" spans="1:13" s="14" customFormat="1" ht="30" outlineLevel="2" x14ac:dyDescent="0.25">
      <c r="A12042" s="34"/>
      <c r="B12042" s="44" t="s">
        <v>3803</v>
      </c>
      <c r="C12042" s="31" t="s">
        <v>3118</v>
      </c>
      <c r="D12042" s="14" t="s">
        <v>2032</v>
      </c>
      <c r="E12042" s="14" t="s">
        <v>2103</v>
      </c>
      <c r="F12042" s="14" t="s">
        <v>1740</v>
      </c>
      <c r="G12042" s="14" t="s">
        <v>6481</v>
      </c>
      <c r="H12042" s="20">
        <v>2610</v>
      </c>
      <c r="I12042" s="20">
        <v>2610</v>
      </c>
      <c r="J12042" s="21">
        <f>IFERROR((I12042/H12042),0)</f>
        <v>1</v>
      </c>
      <c r="K12042" s="20"/>
      <c r="L12042" s="20"/>
      <c r="M12042" s="22"/>
    </row>
    <row r="12043" spans="1:13" s="14" customFormat="1" ht="30" outlineLevel="2" x14ac:dyDescent="0.25">
      <c r="A12043" s="34"/>
      <c r="B12043" s="44" t="s">
        <v>3803</v>
      </c>
      <c r="C12043" s="31" t="s">
        <v>3118</v>
      </c>
      <c r="D12043" s="14" t="s">
        <v>2032</v>
      </c>
      <c r="E12043" s="14" t="s">
        <v>2103</v>
      </c>
      <c r="F12043" s="14" t="s">
        <v>1740</v>
      </c>
      <c r="G12043" s="14" t="s">
        <v>6492</v>
      </c>
      <c r="H12043" s="20">
        <v>64202520</v>
      </c>
      <c r="I12043" s="20">
        <v>64202520</v>
      </c>
      <c r="J12043" s="21">
        <f>IFERROR((I12043/H12043),0)</f>
        <v>1</v>
      </c>
      <c r="K12043" s="20"/>
      <c r="L12043" s="20"/>
      <c r="M12043" s="22"/>
    </row>
    <row r="12044" spans="1:13" s="14" customFormat="1" ht="30" outlineLevel="2" x14ac:dyDescent="0.25">
      <c r="A12044" s="34"/>
      <c r="B12044" s="44" t="s">
        <v>3803</v>
      </c>
      <c r="C12044" s="31" t="s">
        <v>3118</v>
      </c>
      <c r="D12044" s="14" t="s">
        <v>2032</v>
      </c>
      <c r="E12044" s="14" t="s">
        <v>2103</v>
      </c>
      <c r="F12044" s="14" t="s">
        <v>1740</v>
      </c>
      <c r="G12044" s="14" t="s">
        <v>6493</v>
      </c>
      <c r="H12044" s="20">
        <v>-84404752</v>
      </c>
      <c r="I12044" s="20"/>
      <c r="J12044" s="21">
        <f>IFERROR((I12044/H12044),0)</f>
        <v>0</v>
      </c>
      <c r="K12044" s="20"/>
      <c r="L12044" s="20"/>
      <c r="M12044" s="22"/>
    </row>
    <row r="12045" spans="1:13" s="14" customFormat="1" ht="30" outlineLevel="1" x14ac:dyDescent="0.25">
      <c r="A12045" s="34"/>
      <c r="B12045" s="46" t="s">
        <v>8404</v>
      </c>
      <c r="C12045" s="40" t="str">
        <f>C12044</f>
        <v>ASIGNACIÓN PARA LA INVERSIÓN LOCAL  - AMBIENTE Y DESARROLLO SOSTENIBLE</v>
      </c>
      <c r="D12045" s="39" t="str">
        <f>D12044</f>
        <v xml:space="preserve">CAUCA                                             </v>
      </c>
      <c r="E12045" s="39" t="str">
        <f>E12044</f>
        <v>19397</v>
      </c>
      <c r="F12045" s="39" t="str">
        <f>F12044</f>
        <v xml:space="preserve">LA VEGA                                           </v>
      </c>
      <c r="G12045" s="39" t="s">
        <v>10656</v>
      </c>
      <c r="H12045" s="20">
        <f>SUBTOTAL(9,H12040:H12044)</f>
        <v>1355906585</v>
      </c>
      <c r="I12045" s="20">
        <f>SUBTOTAL(9,I12040:I12044)</f>
        <v>1286163293.1200001</v>
      </c>
      <c r="J12045" s="42">
        <f>+I12045/H12045</f>
        <v>0.94856335041694639</v>
      </c>
      <c r="K12045" s="20">
        <f>SUBTOTAL(9,K12040:K12044)</f>
        <v>311852560.88999999</v>
      </c>
      <c r="L12045" s="20">
        <f>SUBTOTAL(9,L12040:L12044)</f>
        <v>267875716.12000006</v>
      </c>
      <c r="M12045" s="7">
        <f>IFERROR((L12045/K12045),"N.A")</f>
        <v>0.85898193478195639</v>
      </c>
    </row>
    <row r="12046" spans="1:13" s="14" customFormat="1" ht="30" outlineLevel="2" x14ac:dyDescent="0.25">
      <c r="A12046" s="34"/>
      <c r="B12046" s="44" t="s">
        <v>3804</v>
      </c>
      <c r="C12046" s="31" t="s">
        <v>3118</v>
      </c>
      <c r="D12046" s="14" t="s">
        <v>2032</v>
      </c>
      <c r="E12046" s="14" t="s">
        <v>2105</v>
      </c>
      <c r="F12046" s="14" t="s">
        <v>2106</v>
      </c>
      <c r="G12046" s="14" t="s">
        <v>16</v>
      </c>
      <c r="H12046" s="15">
        <v>362729392</v>
      </c>
      <c r="I12046" s="15">
        <v>230239159.13999999</v>
      </c>
      <c r="J12046" s="16">
        <f>IFERROR((I12046/H12046),0)</f>
        <v>0.63474084046654811</v>
      </c>
      <c r="K12046" s="15">
        <v>268037254.31000003</v>
      </c>
      <c r="L12046" s="15">
        <v>230239159.13999999</v>
      </c>
      <c r="M12046" s="17">
        <f>L12046/K12046</f>
        <v>0.85898193418186397</v>
      </c>
    </row>
    <row r="12047" spans="1:13" s="14" customFormat="1" ht="30" outlineLevel="2" x14ac:dyDescent="0.25">
      <c r="A12047" s="34"/>
      <c r="B12047" s="44" t="s">
        <v>3804</v>
      </c>
      <c r="C12047" s="31" t="s">
        <v>3118</v>
      </c>
      <c r="D12047" s="14" t="s">
        <v>2032</v>
      </c>
      <c r="E12047" s="14" t="s">
        <v>2105</v>
      </c>
      <c r="F12047" s="14" t="s">
        <v>2106</v>
      </c>
      <c r="G12047" s="14" t="s">
        <v>6109</v>
      </c>
      <c r="H12047" s="20">
        <v>602563710</v>
      </c>
      <c r="I12047" s="20">
        <v>602563710</v>
      </c>
      <c r="J12047" s="21">
        <f>IFERROR((I12047/H12047),0)</f>
        <v>1</v>
      </c>
      <c r="K12047" s="20"/>
      <c r="L12047" s="20"/>
      <c r="M12047" s="22"/>
    </row>
    <row r="12048" spans="1:13" s="14" customFormat="1" ht="30" outlineLevel="2" x14ac:dyDescent="0.25">
      <c r="A12048" s="34"/>
      <c r="B12048" s="44" t="s">
        <v>3804</v>
      </c>
      <c r="C12048" s="31" t="s">
        <v>3118</v>
      </c>
      <c r="D12048" s="14" t="s">
        <v>2032</v>
      </c>
      <c r="E12048" s="14" t="s">
        <v>2105</v>
      </c>
      <c r="F12048" s="14" t="s">
        <v>2106</v>
      </c>
      <c r="G12048" s="14" t="s">
        <v>6481</v>
      </c>
      <c r="H12048" s="20">
        <v>2243</v>
      </c>
      <c r="I12048" s="20">
        <v>2243</v>
      </c>
      <c r="J12048" s="21">
        <f>IFERROR((I12048/H12048),0)</f>
        <v>1</v>
      </c>
      <c r="K12048" s="20"/>
      <c r="L12048" s="20"/>
      <c r="M12048" s="22"/>
    </row>
    <row r="12049" spans="1:13" s="14" customFormat="1" ht="30" outlineLevel="2" x14ac:dyDescent="0.25">
      <c r="A12049" s="34"/>
      <c r="B12049" s="44" t="s">
        <v>3804</v>
      </c>
      <c r="C12049" s="31" t="s">
        <v>3118</v>
      </c>
      <c r="D12049" s="14" t="s">
        <v>2032</v>
      </c>
      <c r="E12049" s="14" t="s">
        <v>2105</v>
      </c>
      <c r="F12049" s="14" t="s">
        <v>2106</v>
      </c>
      <c r="G12049" s="14" t="s">
        <v>6492</v>
      </c>
      <c r="H12049" s="20">
        <v>55182061</v>
      </c>
      <c r="I12049" s="20">
        <v>55182061</v>
      </c>
      <c r="J12049" s="21">
        <f>IFERROR((I12049/H12049),0)</f>
        <v>1</v>
      </c>
      <c r="K12049" s="20"/>
      <c r="L12049" s="20"/>
      <c r="M12049" s="22"/>
    </row>
    <row r="12050" spans="1:13" s="14" customFormat="1" ht="30" outlineLevel="2" x14ac:dyDescent="0.25">
      <c r="A12050" s="34"/>
      <c r="B12050" s="44" t="s">
        <v>3804</v>
      </c>
      <c r="C12050" s="31" t="s">
        <v>3118</v>
      </c>
      <c r="D12050" s="14" t="s">
        <v>2032</v>
      </c>
      <c r="E12050" s="14" t="s">
        <v>2105</v>
      </c>
      <c r="F12050" s="14" t="s">
        <v>2106</v>
      </c>
      <c r="G12050" s="14" t="s">
        <v>6493</v>
      </c>
      <c r="H12050" s="20">
        <v>-72545878</v>
      </c>
      <c r="I12050" s="20"/>
      <c r="J12050" s="21">
        <f>IFERROR((I12050/H12050),0)</f>
        <v>0</v>
      </c>
      <c r="K12050" s="20"/>
      <c r="L12050" s="20"/>
      <c r="M12050" s="22"/>
    </row>
    <row r="12051" spans="1:13" s="14" customFormat="1" ht="30" outlineLevel="1" x14ac:dyDescent="0.25">
      <c r="A12051" s="34"/>
      <c r="B12051" s="46" t="s">
        <v>8405</v>
      </c>
      <c r="C12051" s="40" t="str">
        <f>C12050</f>
        <v>ASIGNACIÓN PARA LA INVERSIÓN LOCAL  - AMBIENTE Y DESARROLLO SOSTENIBLE</v>
      </c>
      <c r="D12051" s="39" t="str">
        <f>D12050</f>
        <v xml:space="preserve">CAUCA                                             </v>
      </c>
      <c r="E12051" s="39" t="str">
        <f>E12050</f>
        <v>19392</v>
      </c>
      <c r="F12051" s="39" t="str">
        <f>F12050</f>
        <v xml:space="preserve">LA SIERRA                                         </v>
      </c>
      <c r="G12051" s="39" t="s">
        <v>10656</v>
      </c>
      <c r="H12051" s="20">
        <f>SUBTOTAL(9,H12046:H12050)</f>
        <v>947931528</v>
      </c>
      <c r="I12051" s="20">
        <f>SUBTOTAL(9,I12046:I12050)</f>
        <v>887987173.13999999</v>
      </c>
      <c r="J12051" s="42">
        <f>+I12051/H12051</f>
        <v>0.93676299069145419</v>
      </c>
      <c r="K12051" s="20">
        <f>SUBTOTAL(9,K12046:K12050)</f>
        <v>268037254.31000003</v>
      </c>
      <c r="L12051" s="20">
        <f>SUBTOTAL(9,L12046:L12050)</f>
        <v>230239159.13999999</v>
      </c>
      <c r="M12051" s="7">
        <f>IFERROR((L12051/K12051),"N.A")</f>
        <v>0.85898193418186397</v>
      </c>
    </row>
    <row r="12052" spans="1:13" s="14" customFormat="1" ht="30" outlineLevel="2" x14ac:dyDescent="0.25">
      <c r="A12052" s="34"/>
      <c r="B12052" s="44" t="s">
        <v>3805</v>
      </c>
      <c r="C12052" s="31" t="s">
        <v>3118</v>
      </c>
      <c r="D12052" s="14" t="s">
        <v>2032</v>
      </c>
      <c r="E12052" s="14" t="s">
        <v>2108</v>
      </c>
      <c r="F12052" s="14" t="s">
        <v>2109</v>
      </c>
      <c r="G12052" s="14" t="s">
        <v>16</v>
      </c>
      <c r="H12052" s="15">
        <v>353833893</v>
      </c>
      <c r="I12052" s="15">
        <v>224592822.63000003</v>
      </c>
      <c r="J12052" s="16">
        <f>IFERROR((I12052/H12052),0)</f>
        <v>0.63474084047115298</v>
      </c>
      <c r="K12052" s="15">
        <v>261463964.92000002</v>
      </c>
      <c r="L12052" s="15">
        <v>224592822.63000003</v>
      </c>
      <c r="M12052" s="17">
        <f>L12052/K12052</f>
        <v>0.85898193542165002</v>
      </c>
    </row>
    <row r="12053" spans="1:13" s="14" customFormat="1" ht="30" outlineLevel="2" x14ac:dyDescent="0.25">
      <c r="A12053" s="34"/>
      <c r="B12053" s="44" t="s">
        <v>3805</v>
      </c>
      <c r="C12053" s="31" t="s">
        <v>3118</v>
      </c>
      <c r="D12053" s="14" t="s">
        <v>2032</v>
      </c>
      <c r="E12053" s="14" t="s">
        <v>2108</v>
      </c>
      <c r="F12053" s="14" t="s">
        <v>2109</v>
      </c>
      <c r="G12053" s="14" t="s">
        <v>6109</v>
      </c>
      <c r="H12053" s="20">
        <v>166493577</v>
      </c>
      <c r="I12053" s="20">
        <v>166493577</v>
      </c>
      <c r="J12053" s="21">
        <f>IFERROR((I12053/H12053),0)</f>
        <v>1</v>
      </c>
      <c r="K12053" s="20"/>
      <c r="L12053" s="20"/>
      <c r="M12053" s="22"/>
    </row>
    <row r="12054" spans="1:13" s="14" customFormat="1" ht="30" outlineLevel="2" x14ac:dyDescent="0.25">
      <c r="A12054" s="34"/>
      <c r="B12054" s="44" t="s">
        <v>3805</v>
      </c>
      <c r="C12054" s="31" t="s">
        <v>3118</v>
      </c>
      <c r="D12054" s="14" t="s">
        <v>2032</v>
      </c>
      <c r="E12054" s="14" t="s">
        <v>2108</v>
      </c>
      <c r="F12054" s="14" t="s">
        <v>2109</v>
      </c>
      <c r="G12054" s="14" t="s">
        <v>6481</v>
      </c>
      <c r="H12054" s="20">
        <v>2188</v>
      </c>
      <c r="I12054" s="20">
        <v>2188</v>
      </c>
      <c r="J12054" s="21">
        <f>IFERROR((I12054/H12054),0)</f>
        <v>1</v>
      </c>
      <c r="K12054" s="20"/>
      <c r="L12054" s="20"/>
      <c r="M12054" s="22"/>
    </row>
    <row r="12055" spans="1:13" s="14" customFormat="1" ht="30" outlineLevel="2" x14ac:dyDescent="0.25">
      <c r="A12055" s="34"/>
      <c r="B12055" s="44" t="s">
        <v>3805</v>
      </c>
      <c r="C12055" s="31" t="s">
        <v>3118</v>
      </c>
      <c r="D12055" s="14" t="s">
        <v>2032</v>
      </c>
      <c r="E12055" s="14" t="s">
        <v>2108</v>
      </c>
      <c r="F12055" s="14" t="s">
        <v>2109</v>
      </c>
      <c r="G12055" s="14" t="s">
        <v>6492</v>
      </c>
      <c r="H12055" s="20">
        <v>53828788</v>
      </c>
      <c r="I12055" s="20">
        <v>53828788</v>
      </c>
      <c r="J12055" s="21">
        <f>IFERROR((I12055/H12055),0)</f>
        <v>1</v>
      </c>
      <c r="K12055" s="20"/>
      <c r="L12055" s="20"/>
      <c r="M12055" s="22"/>
    </row>
    <row r="12056" spans="1:13" s="14" customFormat="1" ht="30" outlineLevel="2" x14ac:dyDescent="0.25">
      <c r="A12056" s="34"/>
      <c r="B12056" s="44" t="s">
        <v>3805</v>
      </c>
      <c r="C12056" s="31" t="s">
        <v>3118</v>
      </c>
      <c r="D12056" s="14" t="s">
        <v>2032</v>
      </c>
      <c r="E12056" s="14" t="s">
        <v>2108</v>
      </c>
      <c r="F12056" s="14" t="s">
        <v>2109</v>
      </c>
      <c r="G12056" s="14" t="s">
        <v>6493</v>
      </c>
      <c r="H12056" s="20">
        <v>-70766779</v>
      </c>
      <c r="I12056" s="20"/>
      <c r="J12056" s="21">
        <f>IFERROR((I12056/H12056),0)</f>
        <v>0</v>
      </c>
      <c r="K12056" s="20"/>
      <c r="L12056" s="20"/>
      <c r="M12056" s="22"/>
    </row>
    <row r="12057" spans="1:13" s="14" customFormat="1" ht="30" outlineLevel="1" x14ac:dyDescent="0.25">
      <c r="A12057" s="34"/>
      <c r="B12057" s="46" t="s">
        <v>8406</v>
      </c>
      <c r="C12057" s="40" t="str">
        <f>C12056</f>
        <v>ASIGNACIÓN PARA LA INVERSIÓN LOCAL  - AMBIENTE Y DESARROLLO SOSTENIBLE</v>
      </c>
      <c r="D12057" s="39" t="str">
        <f>D12056</f>
        <v xml:space="preserve">CAUCA                                             </v>
      </c>
      <c r="E12057" s="39" t="str">
        <f>E12056</f>
        <v>19364</v>
      </c>
      <c r="F12057" s="39" t="str">
        <f>F12056</f>
        <v xml:space="preserve">JAMBALÓ                                           </v>
      </c>
      <c r="G12057" s="39" t="s">
        <v>10656</v>
      </c>
      <c r="H12057" s="20">
        <f>SUBTOTAL(9,H12052:H12056)</f>
        <v>503391667</v>
      </c>
      <c r="I12057" s="20">
        <f>SUBTOTAL(9,I12052:I12056)</f>
        <v>444917375.63</v>
      </c>
      <c r="J12057" s="42">
        <f>+I12057/H12057</f>
        <v>0.88383937358661124</v>
      </c>
      <c r="K12057" s="20">
        <f>SUBTOTAL(9,K12052:K12056)</f>
        <v>261463964.92000002</v>
      </c>
      <c r="L12057" s="20">
        <f>SUBTOTAL(9,L12052:L12056)</f>
        <v>224592822.63000003</v>
      </c>
      <c r="M12057" s="7">
        <f>IFERROR((L12057/K12057),"N.A")</f>
        <v>0.85898193542165002</v>
      </c>
    </row>
    <row r="12058" spans="1:13" s="14" customFormat="1" ht="30" outlineLevel="2" x14ac:dyDescent="0.25">
      <c r="A12058" s="34"/>
      <c r="B12058" s="44" t="s">
        <v>3806</v>
      </c>
      <c r="C12058" s="31" t="s">
        <v>3118</v>
      </c>
      <c r="D12058" s="14" t="s">
        <v>2032</v>
      </c>
      <c r="E12058" s="14" t="s">
        <v>2111</v>
      </c>
      <c r="F12058" s="14" t="s">
        <v>2112</v>
      </c>
      <c r="G12058" s="14" t="s">
        <v>16</v>
      </c>
      <c r="H12058" s="15">
        <v>482700296</v>
      </c>
      <c r="I12058" s="15">
        <v>306389591.59000003</v>
      </c>
      <c r="J12058" s="16">
        <f>IFERROR((I12058/H12058),0)</f>
        <v>0.63474084049453339</v>
      </c>
      <c r="K12058" s="15">
        <v>356689214.56999999</v>
      </c>
      <c r="L12058" s="15">
        <v>306389591.59000003</v>
      </c>
      <c r="M12058" s="17">
        <f>L12058/K12058</f>
        <v>0.85898193462160688</v>
      </c>
    </row>
    <row r="12059" spans="1:13" s="14" customFormat="1" ht="30" outlineLevel="2" x14ac:dyDescent="0.25">
      <c r="A12059" s="34"/>
      <c r="B12059" s="44" t="s">
        <v>3806</v>
      </c>
      <c r="C12059" s="31" t="s">
        <v>3118</v>
      </c>
      <c r="D12059" s="14" t="s">
        <v>2032</v>
      </c>
      <c r="E12059" s="14" t="s">
        <v>2111</v>
      </c>
      <c r="F12059" s="14" t="s">
        <v>2112</v>
      </c>
      <c r="G12059" s="14" t="s">
        <v>6109</v>
      </c>
      <c r="H12059" s="20">
        <v>881891503</v>
      </c>
      <c r="I12059" s="20">
        <v>881891503</v>
      </c>
      <c r="J12059" s="21">
        <f>IFERROR((I12059/H12059),0)</f>
        <v>1</v>
      </c>
      <c r="K12059" s="20"/>
      <c r="L12059" s="20"/>
      <c r="M12059" s="22"/>
    </row>
    <row r="12060" spans="1:13" s="14" customFormat="1" ht="30" outlineLevel="2" x14ac:dyDescent="0.25">
      <c r="A12060" s="34"/>
      <c r="B12060" s="44" t="s">
        <v>3806</v>
      </c>
      <c r="C12060" s="31" t="s">
        <v>3118</v>
      </c>
      <c r="D12060" s="14" t="s">
        <v>2032</v>
      </c>
      <c r="E12060" s="14" t="s">
        <v>2111</v>
      </c>
      <c r="F12060" s="14" t="s">
        <v>2112</v>
      </c>
      <c r="G12060" s="14" t="s">
        <v>6481</v>
      </c>
      <c r="H12060" s="20">
        <v>2985</v>
      </c>
      <c r="I12060" s="20">
        <v>2985</v>
      </c>
      <c r="J12060" s="21">
        <f>IFERROR((I12060/H12060),0)</f>
        <v>1</v>
      </c>
      <c r="K12060" s="20"/>
      <c r="L12060" s="20"/>
      <c r="M12060" s="22"/>
    </row>
    <row r="12061" spans="1:13" s="14" customFormat="1" ht="30" outlineLevel="2" x14ac:dyDescent="0.25">
      <c r="A12061" s="34"/>
      <c r="B12061" s="44" t="s">
        <v>3806</v>
      </c>
      <c r="C12061" s="31" t="s">
        <v>3118</v>
      </c>
      <c r="D12061" s="14" t="s">
        <v>2032</v>
      </c>
      <c r="E12061" s="14" t="s">
        <v>2111</v>
      </c>
      <c r="F12061" s="14" t="s">
        <v>2112</v>
      </c>
      <c r="G12061" s="14" t="s">
        <v>6492</v>
      </c>
      <c r="H12061" s="20">
        <v>73433248</v>
      </c>
      <c r="I12061" s="20">
        <v>73433248</v>
      </c>
      <c r="J12061" s="21">
        <f>IFERROR((I12061/H12061),0)</f>
        <v>1</v>
      </c>
      <c r="K12061" s="20"/>
      <c r="L12061" s="20"/>
      <c r="M12061" s="22"/>
    </row>
    <row r="12062" spans="1:13" s="14" customFormat="1" ht="30" outlineLevel="2" x14ac:dyDescent="0.25">
      <c r="A12062" s="34"/>
      <c r="B12062" s="44" t="s">
        <v>3806</v>
      </c>
      <c r="C12062" s="31" t="s">
        <v>3118</v>
      </c>
      <c r="D12062" s="14" t="s">
        <v>2032</v>
      </c>
      <c r="E12062" s="14" t="s">
        <v>2111</v>
      </c>
      <c r="F12062" s="14" t="s">
        <v>2112</v>
      </c>
      <c r="G12062" s="14" t="s">
        <v>6493</v>
      </c>
      <c r="H12062" s="20">
        <v>-96540059</v>
      </c>
      <c r="I12062" s="20"/>
      <c r="J12062" s="21">
        <f>IFERROR((I12062/H12062),0)</f>
        <v>0</v>
      </c>
      <c r="K12062" s="20"/>
      <c r="L12062" s="20"/>
      <c r="M12062" s="22"/>
    </row>
    <row r="12063" spans="1:13" s="14" customFormat="1" ht="30" outlineLevel="1" x14ac:dyDescent="0.25">
      <c r="A12063" s="34"/>
      <c r="B12063" s="46" t="s">
        <v>8407</v>
      </c>
      <c r="C12063" s="40" t="str">
        <f>C12062</f>
        <v>ASIGNACIÓN PARA LA INVERSIÓN LOCAL  - AMBIENTE Y DESARROLLO SOSTENIBLE</v>
      </c>
      <c r="D12063" s="39" t="str">
        <f>D12062</f>
        <v xml:space="preserve">CAUCA                                             </v>
      </c>
      <c r="E12063" s="39" t="str">
        <f>E12062</f>
        <v>19355</v>
      </c>
      <c r="F12063" s="39" t="str">
        <f>F12062</f>
        <v xml:space="preserve">INZÁ                                              </v>
      </c>
      <c r="G12063" s="39" t="s">
        <v>10656</v>
      </c>
      <c r="H12063" s="20">
        <f>SUBTOTAL(9,H12058:H12062)</f>
        <v>1341487973</v>
      </c>
      <c r="I12063" s="20">
        <f>SUBTOTAL(9,I12058:I12062)</f>
        <v>1261717327.5900002</v>
      </c>
      <c r="J12063" s="42">
        <f>+I12063/H12063</f>
        <v>0.94053569840689144</v>
      </c>
      <c r="K12063" s="20">
        <f>SUBTOTAL(9,K12058:K12062)</f>
        <v>356689214.56999999</v>
      </c>
      <c r="L12063" s="20">
        <f>SUBTOTAL(9,L12058:L12062)</f>
        <v>306389591.59000003</v>
      </c>
      <c r="M12063" s="7">
        <f>IFERROR((L12063/K12063),"N.A")</f>
        <v>0.85898193462160688</v>
      </c>
    </row>
    <row r="12064" spans="1:13" s="14" customFormat="1" ht="30" outlineLevel="2" x14ac:dyDescent="0.25">
      <c r="A12064" s="34"/>
      <c r="B12064" s="44" t="s">
        <v>3807</v>
      </c>
      <c r="C12064" s="31" t="s">
        <v>3118</v>
      </c>
      <c r="D12064" s="14" t="s">
        <v>2032</v>
      </c>
      <c r="E12064" s="14" t="s">
        <v>2114</v>
      </c>
      <c r="F12064" s="14" t="s">
        <v>2115</v>
      </c>
      <c r="G12064" s="14" t="s">
        <v>16</v>
      </c>
      <c r="H12064" s="15">
        <v>1040044500</v>
      </c>
      <c r="I12064" s="15">
        <v>660158720.06999981</v>
      </c>
      <c r="J12064" s="16">
        <f>IFERROR((I12064/H12064),0)</f>
        <v>0.63474084048326762</v>
      </c>
      <c r="K12064" s="15">
        <v>768536209.39999986</v>
      </c>
      <c r="L12064" s="15">
        <v>660158720.06999981</v>
      </c>
      <c r="M12064" s="17">
        <f>L12064/K12064</f>
        <v>0.85898193474239692</v>
      </c>
    </row>
    <row r="12065" spans="1:13" s="14" customFormat="1" ht="30" outlineLevel="2" x14ac:dyDescent="0.25">
      <c r="A12065" s="34"/>
      <c r="B12065" s="44" t="s">
        <v>3807</v>
      </c>
      <c r="C12065" s="31" t="s">
        <v>3118</v>
      </c>
      <c r="D12065" s="14" t="s">
        <v>2032</v>
      </c>
      <c r="E12065" s="14" t="s">
        <v>2114</v>
      </c>
      <c r="F12065" s="14" t="s">
        <v>2115</v>
      </c>
      <c r="G12065" s="14" t="s">
        <v>6109</v>
      </c>
      <c r="H12065" s="20">
        <v>889264641</v>
      </c>
      <c r="I12065" s="20">
        <v>889264641</v>
      </c>
      <c r="J12065" s="21">
        <f>IFERROR((I12065/H12065),0)</f>
        <v>1</v>
      </c>
      <c r="K12065" s="20"/>
      <c r="L12065" s="20"/>
      <c r="M12065" s="22"/>
    </row>
    <row r="12066" spans="1:13" s="14" customFormat="1" ht="30" outlineLevel="2" x14ac:dyDescent="0.25">
      <c r="A12066" s="34"/>
      <c r="B12066" s="44" t="s">
        <v>3807</v>
      </c>
      <c r="C12066" s="31" t="s">
        <v>3118</v>
      </c>
      <c r="D12066" s="14" t="s">
        <v>2032</v>
      </c>
      <c r="E12066" s="14" t="s">
        <v>2114</v>
      </c>
      <c r="F12066" s="14" t="s">
        <v>2115</v>
      </c>
      <c r="G12066" s="14" t="s">
        <v>6481</v>
      </c>
      <c r="H12066" s="20">
        <v>6433</v>
      </c>
      <c r="I12066" s="20">
        <v>6433</v>
      </c>
      <c r="J12066" s="21">
        <f>IFERROR((I12066/H12066),0)</f>
        <v>1</v>
      </c>
      <c r="K12066" s="20"/>
      <c r="L12066" s="20"/>
      <c r="M12066" s="22"/>
    </row>
    <row r="12067" spans="1:13" s="14" customFormat="1" ht="30" outlineLevel="2" x14ac:dyDescent="0.25">
      <c r="A12067" s="34"/>
      <c r="B12067" s="44" t="s">
        <v>3807</v>
      </c>
      <c r="C12067" s="31" t="s">
        <v>3118</v>
      </c>
      <c r="D12067" s="14" t="s">
        <v>2032</v>
      </c>
      <c r="E12067" s="14" t="s">
        <v>2114</v>
      </c>
      <c r="F12067" s="14" t="s">
        <v>2115</v>
      </c>
      <c r="G12067" s="14" t="s">
        <v>6492</v>
      </c>
      <c r="H12067" s="20">
        <v>158222081</v>
      </c>
      <c r="I12067" s="20">
        <v>158222081</v>
      </c>
      <c r="J12067" s="21">
        <f>IFERROR((I12067/H12067),0)</f>
        <v>1</v>
      </c>
      <c r="K12067" s="20"/>
      <c r="L12067" s="20"/>
      <c r="M12067" s="22"/>
    </row>
    <row r="12068" spans="1:13" s="14" customFormat="1" ht="30" outlineLevel="2" x14ac:dyDescent="0.25">
      <c r="A12068" s="34"/>
      <c r="B12068" s="44" t="s">
        <v>3807</v>
      </c>
      <c r="C12068" s="31" t="s">
        <v>3118</v>
      </c>
      <c r="D12068" s="14" t="s">
        <v>2032</v>
      </c>
      <c r="E12068" s="14" t="s">
        <v>2114</v>
      </c>
      <c r="F12068" s="14" t="s">
        <v>2115</v>
      </c>
      <c r="G12068" s="14" t="s">
        <v>6493</v>
      </c>
      <c r="H12068" s="20">
        <v>-208008900</v>
      </c>
      <c r="I12068" s="20"/>
      <c r="J12068" s="21">
        <f>IFERROR((I12068/H12068),0)</f>
        <v>0</v>
      </c>
      <c r="K12068" s="20"/>
      <c r="L12068" s="20"/>
      <c r="M12068" s="22"/>
    </row>
    <row r="12069" spans="1:13" s="14" customFormat="1" ht="30" outlineLevel="1" x14ac:dyDescent="0.25">
      <c r="A12069" s="34"/>
      <c r="B12069" s="46" t="s">
        <v>8408</v>
      </c>
      <c r="C12069" s="40" t="str">
        <f>C12068</f>
        <v>ASIGNACIÓN PARA LA INVERSIÓN LOCAL  - AMBIENTE Y DESARROLLO SOSTENIBLE</v>
      </c>
      <c r="D12069" s="39" t="str">
        <f>D12068</f>
        <v xml:space="preserve">CAUCA                                             </v>
      </c>
      <c r="E12069" s="39" t="str">
        <f>E12068</f>
        <v>19318</v>
      </c>
      <c r="F12069" s="39" t="str">
        <f>F12068</f>
        <v xml:space="preserve">GUAPI                                             </v>
      </c>
      <c r="G12069" s="39" t="s">
        <v>10656</v>
      </c>
      <c r="H12069" s="20">
        <f>SUBTOTAL(9,H12064:H12068)</f>
        <v>1879528755</v>
      </c>
      <c r="I12069" s="20">
        <f>SUBTOTAL(9,I12064:I12068)</f>
        <v>1707651875.0699997</v>
      </c>
      <c r="J12069" s="42">
        <f>+I12069/H12069</f>
        <v>0.90855320543898765</v>
      </c>
      <c r="K12069" s="20">
        <f>SUBTOTAL(9,K12064:K12068)</f>
        <v>768536209.39999986</v>
      </c>
      <c r="L12069" s="20">
        <f>SUBTOTAL(9,L12064:L12068)</f>
        <v>660158720.06999981</v>
      </c>
      <c r="M12069" s="7">
        <f>IFERROR((L12069/K12069),"N.A")</f>
        <v>0.85898193474239692</v>
      </c>
    </row>
    <row r="12070" spans="1:13" s="14" customFormat="1" ht="30" outlineLevel="2" x14ac:dyDescent="0.25">
      <c r="A12070" s="34"/>
      <c r="B12070" s="44" t="s">
        <v>3808</v>
      </c>
      <c r="C12070" s="31" t="s">
        <v>3118</v>
      </c>
      <c r="D12070" s="14" t="s">
        <v>2032</v>
      </c>
      <c r="E12070" s="14" t="s">
        <v>2117</v>
      </c>
      <c r="F12070" s="14" t="s">
        <v>2118</v>
      </c>
      <c r="G12070" s="14" t="s">
        <v>16</v>
      </c>
      <c r="H12070" s="15">
        <v>182623044</v>
      </c>
      <c r="I12070" s="15">
        <v>115918304.45000002</v>
      </c>
      <c r="J12070" s="16">
        <f>IFERROR((I12070/H12070),0)</f>
        <v>0.63474084053707935</v>
      </c>
      <c r="K12070" s="15">
        <v>134948477.78</v>
      </c>
      <c r="L12070" s="15">
        <v>115918304.45000002</v>
      </c>
      <c r="M12070" s="17">
        <f>L12070/K12070</f>
        <v>0.85898193411989454</v>
      </c>
    </row>
    <row r="12071" spans="1:13" s="14" customFormat="1" ht="30" outlineLevel="2" x14ac:dyDescent="0.25">
      <c r="A12071" s="34"/>
      <c r="B12071" s="44" t="s">
        <v>3808</v>
      </c>
      <c r="C12071" s="31" t="s">
        <v>3118</v>
      </c>
      <c r="D12071" s="14" t="s">
        <v>2032</v>
      </c>
      <c r="E12071" s="14" t="s">
        <v>2117</v>
      </c>
      <c r="F12071" s="14" t="s">
        <v>2118</v>
      </c>
      <c r="G12071" s="14" t="s">
        <v>6109</v>
      </c>
      <c r="H12071" s="20">
        <v>85835249</v>
      </c>
      <c r="I12071" s="20">
        <v>85835249</v>
      </c>
      <c r="J12071" s="21">
        <f>IFERROR((I12071/H12071),0)</f>
        <v>1</v>
      </c>
      <c r="K12071" s="20"/>
      <c r="L12071" s="20"/>
      <c r="M12071" s="22"/>
    </row>
    <row r="12072" spans="1:13" s="14" customFormat="1" ht="30" outlineLevel="2" x14ac:dyDescent="0.25">
      <c r="A12072" s="34"/>
      <c r="B12072" s="44" t="s">
        <v>3808</v>
      </c>
      <c r="C12072" s="31" t="s">
        <v>3118</v>
      </c>
      <c r="D12072" s="14" t="s">
        <v>2032</v>
      </c>
      <c r="E12072" s="14" t="s">
        <v>2117</v>
      </c>
      <c r="F12072" s="14" t="s">
        <v>2118</v>
      </c>
      <c r="G12072" s="14" t="s">
        <v>6481</v>
      </c>
      <c r="H12072" s="20">
        <v>1129</v>
      </c>
      <c r="I12072" s="20">
        <v>1129</v>
      </c>
      <c r="J12072" s="21">
        <f>IFERROR((I12072/H12072),0)</f>
        <v>1</v>
      </c>
      <c r="K12072" s="20"/>
      <c r="L12072" s="20"/>
      <c r="M12072" s="22"/>
    </row>
    <row r="12073" spans="1:13" s="14" customFormat="1" ht="30" outlineLevel="2" x14ac:dyDescent="0.25">
      <c r="A12073" s="34"/>
      <c r="B12073" s="44" t="s">
        <v>3808</v>
      </c>
      <c r="C12073" s="31" t="s">
        <v>3118</v>
      </c>
      <c r="D12073" s="14" t="s">
        <v>2032</v>
      </c>
      <c r="E12073" s="14" t="s">
        <v>2117</v>
      </c>
      <c r="F12073" s="14" t="s">
        <v>2118</v>
      </c>
      <c r="G12073" s="14" t="s">
        <v>6492</v>
      </c>
      <c r="H12073" s="20">
        <v>27782463</v>
      </c>
      <c r="I12073" s="20">
        <v>27782463</v>
      </c>
      <c r="J12073" s="21">
        <f>IFERROR((I12073/H12073),0)</f>
        <v>1</v>
      </c>
      <c r="K12073" s="20"/>
      <c r="L12073" s="20"/>
      <c r="M12073" s="22"/>
    </row>
    <row r="12074" spans="1:13" s="14" customFormat="1" ht="30" outlineLevel="2" x14ac:dyDescent="0.25">
      <c r="A12074" s="34"/>
      <c r="B12074" s="44" t="s">
        <v>3808</v>
      </c>
      <c r="C12074" s="31" t="s">
        <v>3118</v>
      </c>
      <c r="D12074" s="14" t="s">
        <v>2032</v>
      </c>
      <c r="E12074" s="14" t="s">
        <v>2117</v>
      </c>
      <c r="F12074" s="14" t="s">
        <v>2118</v>
      </c>
      <c r="G12074" s="14" t="s">
        <v>6493</v>
      </c>
      <c r="H12074" s="20">
        <v>-36524609</v>
      </c>
      <c r="I12074" s="20"/>
      <c r="J12074" s="21">
        <f>IFERROR((I12074/H12074),0)</f>
        <v>0</v>
      </c>
      <c r="K12074" s="20"/>
      <c r="L12074" s="20"/>
      <c r="M12074" s="22"/>
    </row>
    <row r="12075" spans="1:13" s="14" customFormat="1" ht="30" outlineLevel="1" x14ac:dyDescent="0.25">
      <c r="A12075" s="34"/>
      <c r="B12075" s="46" t="s">
        <v>8409</v>
      </c>
      <c r="C12075" s="40" t="str">
        <f>C12074</f>
        <v>ASIGNACIÓN PARA LA INVERSIÓN LOCAL  - AMBIENTE Y DESARROLLO SOSTENIBLE</v>
      </c>
      <c r="D12075" s="39" t="str">
        <f>D12074</f>
        <v xml:space="preserve">CAUCA                                             </v>
      </c>
      <c r="E12075" s="39" t="str">
        <f>E12074</f>
        <v>19300</v>
      </c>
      <c r="F12075" s="39" t="str">
        <f>F12074</f>
        <v xml:space="preserve">GUACHENÉ                                          </v>
      </c>
      <c r="G12075" s="39" t="s">
        <v>10656</v>
      </c>
      <c r="H12075" s="20">
        <f>SUBTOTAL(9,H12070:H12074)</f>
        <v>259717276</v>
      </c>
      <c r="I12075" s="20">
        <f>SUBTOTAL(9,I12070:I12074)</f>
        <v>229537145.45000002</v>
      </c>
      <c r="J12075" s="42">
        <f>+I12075/H12075</f>
        <v>0.88379621481167858</v>
      </c>
      <c r="K12075" s="20">
        <f>SUBTOTAL(9,K12070:K12074)</f>
        <v>134948477.78</v>
      </c>
      <c r="L12075" s="20">
        <f>SUBTOTAL(9,L12070:L12074)</f>
        <v>115918304.45000002</v>
      </c>
      <c r="M12075" s="7">
        <f>IFERROR((L12075/K12075),"N.A")</f>
        <v>0.85898193411989454</v>
      </c>
    </row>
    <row r="12076" spans="1:13" s="14" customFormat="1" ht="30" outlineLevel="2" x14ac:dyDescent="0.25">
      <c r="A12076" s="34"/>
      <c r="B12076" s="44" t="s">
        <v>3809</v>
      </c>
      <c r="C12076" s="31" t="s">
        <v>3118</v>
      </c>
      <c r="D12076" s="14" t="s">
        <v>2032</v>
      </c>
      <c r="E12076" s="14" t="s">
        <v>2120</v>
      </c>
      <c r="F12076" s="14" t="s">
        <v>2121</v>
      </c>
      <c r="G12076" s="14" t="s">
        <v>16</v>
      </c>
      <c r="H12076" s="15">
        <v>185813658</v>
      </c>
      <c r="I12076" s="15">
        <v>117943517.45</v>
      </c>
      <c r="J12076" s="16">
        <f>IFERROR((I12076/H12076),0)</f>
        <v>0.63474084047147927</v>
      </c>
      <c r="K12076" s="15">
        <v>137306167.73000002</v>
      </c>
      <c r="L12076" s="15">
        <v>117943517.45</v>
      </c>
      <c r="M12076" s="17">
        <f>L12076/K12076</f>
        <v>0.85898193358600694</v>
      </c>
    </row>
    <row r="12077" spans="1:13" s="14" customFormat="1" ht="30" outlineLevel="2" x14ac:dyDescent="0.25">
      <c r="A12077" s="34"/>
      <c r="B12077" s="44" t="s">
        <v>3809</v>
      </c>
      <c r="C12077" s="31" t="s">
        <v>3118</v>
      </c>
      <c r="D12077" s="14" t="s">
        <v>2032</v>
      </c>
      <c r="E12077" s="14" t="s">
        <v>2120</v>
      </c>
      <c r="F12077" s="14" t="s">
        <v>2121</v>
      </c>
      <c r="G12077" s="14" t="s">
        <v>6109</v>
      </c>
      <c r="H12077" s="20">
        <v>87414301</v>
      </c>
      <c r="I12077" s="20">
        <v>87414301</v>
      </c>
      <c r="J12077" s="21">
        <f>IFERROR((I12077/H12077),0)</f>
        <v>1</v>
      </c>
      <c r="K12077" s="20"/>
      <c r="L12077" s="20"/>
      <c r="M12077" s="22"/>
    </row>
    <row r="12078" spans="1:13" s="14" customFormat="1" ht="30" outlineLevel="2" x14ac:dyDescent="0.25">
      <c r="A12078" s="34"/>
      <c r="B12078" s="44" t="s">
        <v>3809</v>
      </c>
      <c r="C12078" s="31" t="s">
        <v>3118</v>
      </c>
      <c r="D12078" s="14" t="s">
        <v>2032</v>
      </c>
      <c r="E12078" s="14" t="s">
        <v>2120</v>
      </c>
      <c r="F12078" s="14" t="s">
        <v>2121</v>
      </c>
      <c r="G12078" s="14" t="s">
        <v>6481</v>
      </c>
      <c r="H12078" s="20">
        <v>1149</v>
      </c>
      <c r="I12078" s="20">
        <v>1149</v>
      </c>
      <c r="J12078" s="21">
        <f>IFERROR((I12078/H12078),0)</f>
        <v>1</v>
      </c>
      <c r="K12078" s="20"/>
      <c r="L12078" s="20"/>
      <c r="M12078" s="22"/>
    </row>
    <row r="12079" spans="1:13" s="14" customFormat="1" ht="30" outlineLevel="2" x14ac:dyDescent="0.25">
      <c r="A12079" s="34"/>
      <c r="B12079" s="44" t="s">
        <v>3809</v>
      </c>
      <c r="C12079" s="31" t="s">
        <v>3118</v>
      </c>
      <c r="D12079" s="14" t="s">
        <v>2032</v>
      </c>
      <c r="E12079" s="14" t="s">
        <v>2120</v>
      </c>
      <c r="F12079" s="14" t="s">
        <v>2121</v>
      </c>
      <c r="G12079" s="14" t="s">
        <v>6492</v>
      </c>
      <c r="H12079" s="20">
        <v>28267852</v>
      </c>
      <c r="I12079" s="20">
        <v>28267852</v>
      </c>
      <c r="J12079" s="21">
        <f>IFERROR((I12079/H12079),0)</f>
        <v>1</v>
      </c>
      <c r="K12079" s="20"/>
      <c r="L12079" s="20"/>
      <c r="M12079" s="22"/>
    </row>
    <row r="12080" spans="1:13" s="14" customFormat="1" ht="30" outlineLevel="2" x14ac:dyDescent="0.25">
      <c r="A12080" s="34"/>
      <c r="B12080" s="44" t="s">
        <v>3809</v>
      </c>
      <c r="C12080" s="31" t="s">
        <v>3118</v>
      </c>
      <c r="D12080" s="14" t="s">
        <v>2032</v>
      </c>
      <c r="E12080" s="14" t="s">
        <v>2120</v>
      </c>
      <c r="F12080" s="14" t="s">
        <v>2121</v>
      </c>
      <c r="G12080" s="14" t="s">
        <v>6493</v>
      </c>
      <c r="H12080" s="20">
        <v>-37162732</v>
      </c>
      <c r="I12080" s="20"/>
      <c r="J12080" s="21">
        <f>IFERROR((I12080/H12080),0)</f>
        <v>0</v>
      </c>
      <c r="K12080" s="20"/>
      <c r="L12080" s="20"/>
      <c r="M12080" s="22"/>
    </row>
    <row r="12081" spans="1:13" s="14" customFormat="1" ht="30" outlineLevel="1" x14ac:dyDescent="0.25">
      <c r="A12081" s="34"/>
      <c r="B12081" s="46" t="s">
        <v>8410</v>
      </c>
      <c r="C12081" s="40" t="str">
        <f>C12080</f>
        <v>ASIGNACIÓN PARA LA INVERSIÓN LOCAL  - AMBIENTE Y DESARROLLO SOSTENIBLE</v>
      </c>
      <c r="D12081" s="39" t="str">
        <f>D12080</f>
        <v xml:space="preserve">CAUCA                                             </v>
      </c>
      <c r="E12081" s="39" t="str">
        <f>E12080</f>
        <v>19290</v>
      </c>
      <c r="F12081" s="39" t="str">
        <f>F12080</f>
        <v xml:space="preserve">FLORENCIA                                         </v>
      </c>
      <c r="G12081" s="39" t="s">
        <v>10656</v>
      </c>
      <c r="H12081" s="20">
        <f>SUBTOTAL(9,H12076:H12080)</f>
        <v>264334228</v>
      </c>
      <c r="I12081" s="20">
        <f>SUBTOTAL(9,I12076:I12080)</f>
        <v>233626819.44999999</v>
      </c>
      <c r="J12081" s="42">
        <f>+I12081/H12081</f>
        <v>0.88383113007219027</v>
      </c>
      <c r="K12081" s="20">
        <f>SUBTOTAL(9,K12076:K12080)</f>
        <v>137306167.73000002</v>
      </c>
      <c r="L12081" s="20">
        <f>SUBTOTAL(9,L12076:L12080)</f>
        <v>117943517.45</v>
      </c>
      <c r="M12081" s="7">
        <f>IFERROR((L12081/K12081),"N.A")</f>
        <v>0.85898193358600694</v>
      </c>
    </row>
    <row r="12082" spans="1:13" s="14" customFormat="1" ht="30" outlineLevel="2" x14ac:dyDescent="0.25">
      <c r="A12082" s="34"/>
      <c r="B12082" s="44" t="s">
        <v>3810</v>
      </c>
      <c r="C12082" s="31" t="s">
        <v>3118</v>
      </c>
      <c r="D12082" s="14" t="s">
        <v>2032</v>
      </c>
      <c r="E12082" s="14" t="s">
        <v>2123</v>
      </c>
      <c r="F12082" s="14" t="s">
        <v>1103</v>
      </c>
      <c r="G12082" s="14" t="s">
        <v>16</v>
      </c>
      <c r="H12082" s="15">
        <v>700652205</v>
      </c>
      <c r="I12082" s="15">
        <v>444732569.46999991</v>
      </c>
      <c r="J12082" s="16">
        <f>IFERROR((I12082/H12082),0)</f>
        <v>0.63474084045735635</v>
      </c>
      <c r="K12082" s="15">
        <v>517743798.33000004</v>
      </c>
      <c r="L12082" s="15">
        <v>444732569.46999991</v>
      </c>
      <c r="M12082" s="17">
        <f>L12082/K12082</f>
        <v>0.85898193450988636</v>
      </c>
    </row>
    <row r="12083" spans="1:13" s="14" customFormat="1" ht="30" outlineLevel="2" x14ac:dyDescent="0.25">
      <c r="A12083" s="34"/>
      <c r="B12083" s="44" t="s">
        <v>3810</v>
      </c>
      <c r="C12083" s="31" t="s">
        <v>3118</v>
      </c>
      <c r="D12083" s="14" t="s">
        <v>2032</v>
      </c>
      <c r="E12083" s="14" t="s">
        <v>2123</v>
      </c>
      <c r="F12083" s="14" t="s">
        <v>1103</v>
      </c>
      <c r="G12083" s="14" t="s">
        <v>6109</v>
      </c>
      <c r="H12083" s="20">
        <v>367816135</v>
      </c>
      <c r="I12083" s="20">
        <v>367816135</v>
      </c>
      <c r="J12083" s="21">
        <f>IFERROR((I12083/H12083),0)</f>
        <v>1</v>
      </c>
      <c r="K12083" s="20"/>
      <c r="L12083" s="20"/>
      <c r="M12083" s="22"/>
    </row>
    <row r="12084" spans="1:13" s="14" customFormat="1" ht="30" outlineLevel="2" x14ac:dyDescent="0.25">
      <c r="A12084" s="34"/>
      <c r="B12084" s="44" t="s">
        <v>3810</v>
      </c>
      <c r="C12084" s="31" t="s">
        <v>3118</v>
      </c>
      <c r="D12084" s="14" t="s">
        <v>2032</v>
      </c>
      <c r="E12084" s="14" t="s">
        <v>2123</v>
      </c>
      <c r="F12084" s="14" t="s">
        <v>1103</v>
      </c>
      <c r="G12084" s="14" t="s">
        <v>6481</v>
      </c>
      <c r="H12084" s="20">
        <v>4333</v>
      </c>
      <c r="I12084" s="20">
        <v>4333</v>
      </c>
      <c r="J12084" s="21">
        <f>IFERROR((I12084/H12084),0)</f>
        <v>1</v>
      </c>
      <c r="K12084" s="20"/>
      <c r="L12084" s="20"/>
      <c r="M12084" s="22"/>
    </row>
    <row r="12085" spans="1:13" s="14" customFormat="1" ht="30" outlineLevel="2" x14ac:dyDescent="0.25">
      <c r="A12085" s="34"/>
      <c r="B12085" s="44" t="s">
        <v>3810</v>
      </c>
      <c r="C12085" s="31" t="s">
        <v>3118</v>
      </c>
      <c r="D12085" s="14" t="s">
        <v>2032</v>
      </c>
      <c r="E12085" s="14" t="s">
        <v>2123</v>
      </c>
      <c r="F12085" s="14" t="s">
        <v>1103</v>
      </c>
      <c r="G12085" s="14" t="s">
        <v>6492</v>
      </c>
      <c r="H12085" s="20">
        <v>106590295</v>
      </c>
      <c r="I12085" s="20">
        <v>106590295</v>
      </c>
      <c r="J12085" s="21">
        <f>IFERROR((I12085/H12085),0)</f>
        <v>1</v>
      </c>
      <c r="K12085" s="20"/>
      <c r="L12085" s="20"/>
      <c r="M12085" s="22"/>
    </row>
    <row r="12086" spans="1:13" s="14" customFormat="1" ht="30" outlineLevel="2" x14ac:dyDescent="0.25">
      <c r="A12086" s="34"/>
      <c r="B12086" s="44" t="s">
        <v>3810</v>
      </c>
      <c r="C12086" s="31" t="s">
        <v>3118</v>
      </c>
      <c r="D12086" s="14" t="s">
        <v>2032</v>
      </c>
      <c r="E12086" s="14" t="s">
        <v>2123</v>
      </c>
      <c r="F12086" s="14" t="s">
        <v>1103</v>
      </c>
      <c r="G12086" s="14" t="s">
        <v>6493</v>
      </c>
      <c r="H12086" s="20">
        <v>-140130441</v>
      </c>
      <c r="I12086" s="20"/>
      <c r="J12086" s="21">
        <f>IFERROR((I12086/H12086),0)</f>
        <v>0</v>
      </c>
      <c r="K12086" s="20"/>
      <c r="L12086" s="20"/>
      <c r="M12086" s="22"/>
    </row>
    <row r="12087" spans="1:13" s="14" customFormat="1" ht="30" outlineLevel="1" x14ac:dyDescent="0.25">
      <c r="A12087" s="34"/>
      <c r="B12087" s="46" t="s">
        <v>8411</v>
      </c>
      <c r="C12087" s="40" t="str">
        <f>C12086</f>
        <v>ASIGNACIÓN PARA LA INVERSIÓN LOCAL  - AMBIENTE Y DESARROLLO SOSTENIBLE</v>
      </c>
      <c r="D12087" s="39" t="str">
        <f>D12086</f>
        <v xml:space="preserve">CAUCA                                             </v>
      </c>
      <c r="E12087" s="39" t="str">
        <f>E12086</f>
        <v>19256</v>
      </c>
      <c r="F12087" s="39" t="str">
        <f>F12086</f>
        <v xml:space="preserve">EL TAMBO                                          </v>
      </c>
      <c r="G12087" s="39" t="s">
        <v>10656</v>
      </c>
      <c r="H12087" s="20">
        <f>SUBTOTAL(9,H12082:H12086)</f>
        <v>1034932527</v>
      </c>
      <c r="I12087" s="20">
        <f>SUBTOTAL(9,I12082:I12086)</f>
        <v>919143332.46999991</v>
      </c>
      <c r="J12087" s="42">
        <f>+I12087/H12087</f>
        <v>0.88811908843406162</v>
      </c>
      <c r="K12087" s="20">
        <f>SUBTOTAL(9,K12082:K12086)</f>
        <v>517743798.33000004</v>
      </c>
      <c r="L12087" s="20">
        <f>SUBTOTAL(9,L12082:L12086)</f>
        <v>444732569.46999991</v>
      </c>
      <c r="M12087" s="7">
        <f>IFERROR((L12087/K12087),"N.A")</f>
        <v>0.85898193450988636</v>
      </c>
    </row>
    <row r="12088" spans="1:13" s="14" customFormat="1" ht="30" outlineLevel="2" x14ac:dyDescent="0.25">
      <c r="A12088" s="34"/>
      <c r="B12088" s="44" t="s">
        <v>3811</v>
      </c>
      <c r="C12088" s="31" t="s">
        <v>3118</v>
      </c>
      <c r="D12088" s="14" t="s">
        <v>2032</v>
      </c>
      <c r="E12088" s="14" t="s">
        <v>2125</v>
      </c>
      <c r="F12088" s="14" t="s">
        <v>2126</v>
      </c>
      <c r="G12088" s="14" t="s">
        <v>16</v>
      </c>
      <c r="H12088" s="15">
        <v>454691142</v>
      </c>
      <c r="I12088" s="15">
        <v>288611037.61000001</v>
      </c>
      <c r="J12088" s="16">
        <f>IFERROR((I12088/H12088),0)</f>
        <v>0.63474084043185519</v>
      </c>
      <c r="K12088" s="15">
        <v>335991975.99000001</v>
      </c>
      <c r="L12088" s="15">
        <v>288611037.61000001</v>
      </c>
      <c r="M12088" s="17">
        <f>L12088/K12088</f>
        <v>0.85898193479057916</v>
      </c>
    </row>
    <row r="12089" spans="1:13" s="14" customFormat="1" ht="30" outlineLevel="2" x14ac:dyDescent="0.25">
      <c r="A12089" s="34"/>
      <c r="B12089" s="44" t="s">
        <v>3811</v>
      </c>
      <c r="C12089" s="31" t="s">
        <v>3118</v>
      </c>
      <c r="D12089" s="14" t="s">
        <v>2032</v>
      </c>
      <c r="E12089" s="14" t="s">
        <v>2125</v>
      </c>
      <c r="F12089" s="14" t="s">
        <v>2126</v>
      </c>
      <c r="G12089" s="14" t="s">
        <v>6109</v>
      </c>
      <c r="H12089" s="20">
        <v>474939688</v>
      </c>
      <c r="I12089" s="20">
        <v>474939688</v>
      </c>
      <c r="J12089" s="21">
        <f>IFERROR((I12089/H12089),0)</f>
        <v>1</v>
      </c>
      <c r="K12089" s="20"/>
      <c r="L12089" s="20"/>
      <c r="M12089" s="22"/>
    </row>
    <row r="12090" spans="1:13" s="14" customFormat="1" ht="30" outlineLevel="2" x14ac:dyDescent="0.25">
      <c r="A12090" s="34"/>
      <c r="B12090" s="44" t="s">
        <v>3811</v>
      </c>
      <c r="C12090" s="31" t="s">
        <v>3118</v>
      </c>
      <c r="D12090" s="14" t="s">
        <v>2032</v>
      </c>
      <c r="E12090" s="14" t="s">
        <v>2125</v>
      </c>
      <c r="F12090" s="14" t="s">
        <v>2126</v>
      </c>
      <c r="G12090" s="14" t="s">
        <v>6481</v>
      </c>
      <c r="H12090" s="20">
        <v>2812</v>
      </c>
      <c r="I12090" s="20">
        <v>2812</v>
      </c>
      <c r="J12090" s="21">
        <f>IFERROR((I12090/H12090),0)</f>
        <v>1</v>
      </c>
      <c r="K12090" s="20"/>
      <c r="L12090" s="20"/>
      <c r="M12090" s="22"/>
    </row>
    <row r="12091" spans="1:13" s="14" customFormat="1" ht="30" outlineLevel="2" x14ac:dyDescent="0.25">
      <c r="A12091" s="34"/>
      <c r="B12091" s="44" t="s">
        <v>3811</v>
      </c>
      <c r="C12091" s="31" t="s">
        <v>3118</v>
      </c>
      <c r="D12091" s="14" t="s">
        <v>2032</v>
      </c>
      <c r="E12091" s="14" t="s">
        <v>2125</v>
      </c>
      <c r="F12091" s="14" t="s">
        <v>2126</v>
      </c>
      <c r="G12091" s="14" t="s">
        <v>6492</v>
      </c>
      <c r="H12091" s="20">
        <v>69172212</v>
      </c>
      <c r="I12091" s="20">
        <v>69172212</v>
      </c>
      <c r="J12091" s="21">
        <f>IFERROR((I12091/H12091),0)</f>
        <v>1</v>
      </c>
      <c r="K12091" s="20"/>
      <c r="L12091" s="20"/>
      <c r="M12091" s="22"/>
    </row>
    <row r="12092" spans="1:13" s="14" customFormat="1" ht="30" outlineLevel="2" x14ac:dyDescent="0.25">
      <c r="A12092" s="34"/>
      <c r="B12092" s="44" t="s">
        <v>3811</v>
      </c>
      <c r="C12092" s="31" t="s">
        <v>3118</v>
      </c>
      <c r="D12092" s="14" t="s">
        <v>2032</v>
      </c>
      <c r="E12092" s="14" t="s">
        <v>2125</v>
      </c>
      <c r="F12092" s="14" t="s">
        <v>2126</v>
      </c>
      <c r="G12092" s="14" t="s">
        <v>6493</v>
      </c>
      <c r="H12092" s="20">
        <v>-90938228</v>
      </c>
      <c r="I12092" s="20"/>
      <c r="J12092" s="21">
        <f>IFERROR((I12092/H12092),0)</f>
        <v>0</v>
      </c>
      <c r="K12092" s="20"/>
      <c r="L12092" s="20"/>
      <c r="M12092" s="22"/>
    </row>
    <row r="12093" spans="1:13" s="14" customFormat="1" ht="30" outlineLevel="1" x14ac:dyDescent="0.25">
      <c r="A12093" s="34"/>
      <c r="B12093" s="46" t="s">
        <v>8412</v>
      </c>
      <c r="C12093" s="40" t="str">
        <f>C12092</f>
        <v>ASIGNACIÓN PARA LA INVERSIÓN LOCAL  - AMBIENTE Y DESARROLLO SOSTENIBLE</v>
      </c>
      <c r="D12093" s="39" t="str">
        <f>D12092</f>
        <v xml:space="preserve">CAUCA                                             </v>
      </c>
      <c r="E12093" s="39" t="str">
        <f>E12092</f>
        <v>19212</v>
      </c>
      <c r="F12093" s="39" t="str">
        <f>F12092</f>
        <v xml:space="preserve">CORINTO                                           </v>
      </c>
      <c r="G12093" s="39" t="s">
        <v>10656</v>
      </c>
      <c r="H12093" s="20">
        <f>SUBTOTAL(9,H12088:H12092)</f>
        <v>907867626</v>
      </c>
      <c r="I12093" s="20">
        <f>SUBTOTAL(9,I12088:I12092)</f>
        <v>832725749.61000001</v>
      </c>
      <c r="J12093" s="42">
        <f>+I12093/H12093</f>
        <v>0.91723256316444535</v>
      </c>
      <c r="K12093" s="20">
        <f>SUBTOTAL(9,K12088:K12092)</f>
        <v>335991975.99000001</v>
      </c>
      <c r="L12093" s="20">
        <f>SUBTOTAL(9,L12088:L12092)</f>
        <v>288611037.61000001</v>
      </c>
      <c r="M12093" s="7">
        <f>IFERROR((L12093/K12093),"N.A")</f>
        <v>0.85898193479057916</v>
      </c>
    </row>
    <row r="12094" spans="1:13" s="14" customFormat="1" ht="30" outlineLevel="2" x14ac:dyDescent="0.25">
      <c r="A12094" s="34"/>
      <c r="B12094" s="44" t="s">
        <v>3812</v>
      </c>
      <c r="C12094" s="31" t="s">
        <v>3118</v>
      </c>
      <c r="D12094" s="14" t="s">
        <v>2032</v>
      </c>
      <c r="E12094" s="14" t="s">
        <v>2128</v>
      </c>
      <c r="F12094" s="14" t="s">
        <v>2129</v>
      </c>
      <c r="G12094" s="14" t="s">
        <v>16</v>
      </c>
      <c r="H12094" s="15">
        <v>542527905</v>
      </c>
      <c r="I12094" s="15">
        <v>344364618.40999997</v>
      </c>
      <c r="J12094" s="16">
        <f>IFERROR((I12094/H12094),0)</f>
        <v>0.63474084049188206</v>
      </c>
      <c r="K12094" s="15">
        <v>400898557.18000001</v>
      </c>
      <c r="L12094" s="15">
        <v>344364618.40999997</v>
      </c>
      <c r="M12094" s="17">
        <f>L12094/K12094</f>
        <v>0.85898193506189946</v>
      </c>
    </row>
    <row r="12095" spans="1:13" s="14" customFormat="1" ht="30" outlineLevel="2" x14ac:dyDescent="0.25">
      <c r="A12095" s="34"/>
      <c r="B12095" s="44" t="s">
        <v>3812</v>
      </c>
      <c r="C12095" s="31" t="s">
        <v>3118</v>
      </c>
      <c r="D12095" s="14" t="s">
        <v>2032</v>
      </c>
      <c r="E12095" s="14" t="s">
        <v>2128</v>
      </c>
      <c r="F12095" s="14" t="s">
        <v>2129</v>
      </c>
      <c r="G12095" s="14" t="s">
        <v>6109</v>
      </c>
      <c r="H12095" s="20">
        <v>375264241</v>
      </c>
      <c r="I12095" s="20">
        <v>375264241</v>
      </c>
      <c r="J12095" s="21">
        <f>IFERROR((I12095/H12095),0)</f>
        <v>1</v>
      </c>
      <c r="K12095" s="20"/>
      <c r="L12095" s="20"/>
      <c r="M12095" s="22"/>
    </row>
    <row r="12096" spans="1:13" s="14" customFormat="1" ht="30" outlineLevel="2" x14ac:dyDescent="0.25">
      <c r="A12096" s="34"/>
      <c r="B12096" s="44" t="s">
        <v>3812</v>
      </c>
      <c r="C12096" s="31" t="s">
        <v>3118</v>
      </c>
      <c r="D12096" s="14" t="s">
        <v>2032</v>
      </c>
      <c r="E12096" s="14" t="s">
        <v>2128</v>
      </c>
      <c r="F12096" s="14" t="s">
        <v>2129</v>
      </c>
      <c r="G12096" s="14" t="s">
        <v>6481</v>
      </c>
      <c r="H12096" s="20">
        <v>3355</v>
      </c>
      <c r="I12096" s="20">
        <v>3355</v>
      </c>
      <c r="J12096" s="21">
        <f>IFERROR((I12096/H12096),0)</f>
        <v>1</v>
      </c>
      <c r="K12096" s="20"/>
      <c r="L12096" s="20"/>
      <c r="M12096" s="22"/>
    </row>
    <row r="12097" spans="1:13" s="14" customFormat="1" ht="30" outlineLevel="2" x14ac:dyDescent="0.25">
      <c r="A12097" s="34"/>
      <c r="B12097" s="44" t="s">
        <v>3812</v>
      </c>
      <c r="C12097" s="31" t="s">
        <v>3118</v>
      </c>
      <c r="D12097" s="14" t="s">
        <v>2032</v>
      </c>
      <c r="E12097" s="14" t="s">
        <v>2128</v>
      </c>
      <c r="F12097" s="14" t="s">
        <v>2129</v>
      </c>
      <c r="G12097" s="14" t="s">
        <v>6492</v>
      </c>
      <c r="H12097" s="20">
        <v>82534828</v>
      </c>
      <c r="I12097" s="20">
        <v>82534828</v>
      </c>
      <c r="J12097" s="21">
        <f>IFERROR((I12097/H12097),0)</f>
        <v>1</v>
      </c>
      <c r="K12097" s="20"/>
      <c r="L12097" s="20"/>
      <c r="M12097" s="22"/>
    </row>
    <row r="12098" spans="1:13" s="14" customFormat="1" ht="30" outlineLevel="2" x14ac:dyDescent="0.25">
      <c r="A12098" s="34"/>
      <c r="B12098" s="44" t="s">
        <v>3812</v>
      </c>
      <c r="C12098" s="31" t="s">
        <v>3118</v>
      </c>
      <c r="D12098" s="14" t="s">
        <v>2032</v>
      </c>
      <c r="E12098" s="14" t="s">
        <v>2128</v>
      </c>
      <c r="F12098" s="14" t="s">
        <v>2129</v>
      </c>
      <c r="G12098" s="14" t="s">
        <v>6493</v>
      </c>
      <c r="H12098" s="20">
        <v>-108505581</v>
      </c>
      <c r="I12098" s="20"/>
      <c r="J12098" s="21">
        <f>IFERROR((I12098/H12098),0)</f>
        <v>0</v>
      </c>
      <c r="K12098" s="20"/>
      <c r="L12098" s="20"/>
      <c r="M12098" s="22"/>
    </row>
    <row r="12099" spans="1:13" s="14" customFormat="1" ht="30" outlineLevel="1" x14ac:dyDescent="0.25">
      <c r="A12099" s="34"/>
      <c r="B12099" s="46" t="s">
        <v>8413</v>
      </c>
      <c r="C12099" s="40" t="str">
        <f>C12098</f>
        <v>ASIGNACIÓN PARA LA INVERSIÓN LOCAL  - AMBIENTE Y DESARROLLO SOSTENIBLE</v>
      </c>
      <c r="D12099" s="39" t="str">
        <f>D12098</f>
        <v xml:space="preserve">CAUCA                                             </v>
      </c>
      <c r="E12099" s="39" t="str">
        <f>E12098</f>
        <v>19142</v>
      </c>
      <c r="F12099" s="39" t="str">
        <f>F12098</f>
        <v xml:space="preserve">CALOTO                                            </v>
      </c>
      <c r="G12099" s="39" t="s">
        <v>10656</v>
      </c>
      <c r="H12099" s="20">
        <f>SUBTOTAL(9,H12094:H12098)</f>
        <v>891824748</v>
      </c>
      <c r="I12099" s="20">
        <f>SUBTOTAL(9,I12094:I12098)</f>
        <v>802167042.40999997</v>
      </c>
      <c r="J12099" s="42">
        <f>+I12099/H12099</f>
        <v>0.89946712536171958</v>
      </c>
      <c r="K12099" s="20">
        <f>SUBTOTAL(9,K12094:K12098)</f>
        <v>400898557.18000001</v>
      </c>
      <c r="L12099" s="20">
        <f>SUBTOTAL(9,L12094:L12098)</f>
        <v>344364618.40999997</v>
      </c>
      <c r="M12099" s="7">
        <f>IFERROR((L12099/K12099),"N.A")</f>
        <v>0.85898193506189946</v>
      </c>
    </row>
    <row r="12100" spans="1:13" s="14" customFormat="1" ht="30" outlineLevel="2" x14ac:dyDescent="0.25">
      <c r="A12100" s="34"/>
      <c r="B12100" s="44" t="s">
        <v>3813</v>
      </c>
      <c r="C12100" s="31" t="s">
        <v>3118</v>
      </c>
      <c r="D12100" s="14" t="s">
        <v>2032</v>
      </c>
      <c r="E12100" s="14" t="s">
        <v>2131</v>
      </c>
      <c r="F12100" s="14" t="s">
        <v>2132</v>
      </c>
      <c r="G12100" s="14" t="s">
        <v>16</v>
      </c>
      <c r="H12100" s="15">
        <v>629741698</v>
      </c>
      <c r="I12100" s="15">
        <v>399722774.66000003</v>
      </c>
      <c r="J12100" s="16">
        <f>IFERROR((I12100/H12100),0)</f>
        <v>0.63474084045805079</v>
      </c>
      <c r="K12100" s="15">
        <v>465344797.53999996</v>
      </c>
      <c r="L12100" s="15">
        <v>399722774.66000003</v>
      </c>
      <c r="M12100" s="17">
        <f>L12100/K12100</f>
        <v>0.85898193505782294</v>
      </c>
    </row>
    <row r="12101" spans="1:13" s="14" customFormat="1" ht="30" outlineLevel="2" x14ac:dyDescent="0.25">
      <c r="A12101" s="34"/>
      <c r="B12101" s="44" t="s">
        <v>3813</v>
      </c>
      <c r="C12101" s="31" t="s">
        <v>3118</v>
      </c>
      <c r="D12101" s="14" t="s">
        <v>2032</v>
      </c>
      <c r="E12101" s="14" t="s">
        <v>2131</v>
      </c>
      <c r="F12101" s="14" t="s">
        <v>2132</v>
      </c>
      <c r="G12101" s="14" t="s">
        <v>6109</v>
      </c>
      <c r="H12101" s="20">
        <v>639441666</v>
      </c>
      <c r="I12101" s="20">
        <v>639441666</v>
      </c>
      <c r="J12101" s="21">
        <f>IFERROR((I12101/H12101),0)</f>
        <v>1</v>
      </c>
      <c r="K12101" s="20"/>
      <c r="L12101" s="20"/>
      <c r="M12101" s="22"/>
    </row>
    <row r="12102" spans="1:13" s="14" customFormat="1" ht="30" outlineLevel="2" x14ac:dyDescent="0.25">
      <c r="A12102" s="34"/>
      <c r="B12102" s="44" t="s">
        <v>3813</v>
      </c>
      <c r="C12102" s="31" t="s">
        <v>3118</v>
      </c>
      <c r="D12102" s="14" t="s">
        <v>2032</v>
      </c>
      <c r="E12102" s="14" t="s">
        <v>2131</v>
      </c>
      <c r="F12102" s="14" t="s">
        <v>2132</v>
      </c>
      <c r="G12102" s="14" t="s">
        <v>6481</v>
      </c>
      <c r="H12102" s="20">
        <v>3895</v>
      </c>
      <c r="I12102" s="20">
        <v>3895</v>
      </c>
      <c r="J12102" s="21">
        <f>IFERROR((I12102/H12102),0)</f>
        <v>1</v>
      </c>
      <c r="K12102" s="20"/>
      <c r="L12102" s="20"/>
      <c r="M12102" s="22"/>
    </row>
    <row r="12103" spans="1:13" s="14" customFormat="1" ht="30" outlineLevel="2" x14ac:dyDescent="0.25">
      <c r="A12103" s="34"/>
      <c r="B12103" s="44" t="s">
        <v>3813</v>
      </c>
      <c r="C12103" s="31" t="s">
        <v>3118</v>
      </c>
      <c r="D12103" s="14" t="s">
        <v>2032</v>
      </c>
      <c r="E12103" s="14" t="s">
        <v>2131</v>
      </c>
      <c r="F12103" s="14" t="s">
        <v>2132</v>
      </c>
      <c r="G12103" s="14" t="s">
        <v>6492</v>
      </c>
      <c r="H12103" s="20">
        <v>95802672</v>
      </c>
      <c r="I12103" s="20">
        <v>95802672</v>
      </c>
      <c r="J12103" s="21">
        <f>IFERROR((I12103/H12103),0)</f>
        <v>1</v>
      </c>
      <c r="K12103" s="20"/>
      <c r="L12103" s="20"/>
      <c r="M12103" s="22"/>
    </row>
    <row r="12104" spans="1:13" s="14" customFormat="1" ht="30" outlineLevel="2" x14ac:dyDescent="0.25">
      <c r="A12104" s="34"/>
      <c r="B12104" s="44" t="s">
        <v>3813</v>
      </c>
      <c r="C12104" s="31" t="s">
        <v>3118</v>
      </c>
      <c r="D12104" s="14" t="s">
        <v>2032</v>
      </c>
      <c r="E12104" s="14" t="s">
        <v>2131</v>
      </c>
      <c r="F12104" s="14" t="s">
        <v>2132</v>
      </c>
      <c r="G12104" s="14" t="s">
        <v>6493</v>
      </c>
      <c r="H12104" s="20">
        <v>-125948340</v>
      </c>
      <c r="I12104" s="20"/>
      <c r="J12104" s="21">
        <f>IFERROR((I12104/H12104),0)</f>
        <v>0</v>
      </c>
      <c r="K12104" s="20"/>
      <c r="L12104" s="20"/>
      <c r="M12104" s="22"/>
    </row>
    <row r="12105" spans="1:13" s="14" customFormat="1" ht="30" outlineLevel="1" x14ac:dyDescent="0.25">
      <c r="A12105" s="34"/>
      <c r="B12105" s="46" t="s">
        <v>8414</v>
      </c>
      <c r="C12105" s="40" t="str">
        <f>C12104</f>
        <v>ASIGNACIÓN PARA LA INVERSIÓN LOCAL  - AMBIENTE Y DESARROLLO SOSTENIBLE</v>
      </c>
      <c r="D12105" s="39" t="str">
        <f>D12104</f>
        <v xml:space="preserve">CAUCA                                             </v>
      </c>
      <c r="E12105" s="39" t="str">
        <f>E12104</f>
        <v>19137</v>
      </c>
      <c r="F12105" s="39" t="str">
        <f>F12104</f>
        <v xml:space="preserve">CALDONO                                           </v>
      </c>
      <c r="G12105" s="39" t="s">
        <v>10656</v>
      </c>
      <c r="H12105" s="20">
        <f>SUBTOTAL(9,H12100:H12104)</f>
        <v>1239041591</v>
      </c>
      <c r="I12105" s="20">
        <f>SUBTOTAL(9,I12100:I12104)</f>
        <v>1134971007.6600001</v>
      </c>
      <c r="J12105" s="42">
        <f>+I12105/H12105</f>
        <v>0.91600719128725361</v>
      </c>
      <c r="K12105" s="20">
        <f>SUBTOTAL(9,K12100:K12104)</f>
        <v>465344797.53999996</v>
      </c>
      <c r="L12105" s="20">
        <f>SUBTOTAL(9,L12100:L12104)</f>
        <v>399722774.66000003</v>
      </c>
      <c r="M12105" s="7">
        <f>IFERROR((L12105/K12105),"N.A")</f>
        <v>0.85898193505782294</v>
      </c>
    </row>
    <row r="12106" spans="1:13" s="14" customFormat="1" ht="30" outlineLevel="2" x14ac:dyDescent="0.25">
      <c r="A12106" s="34"/>
      <c r="B12106" s="44" t="s">
        <v>3814</v>
      </c>
      <c r="C12106" s="31" t="s">
        <v>3118</v>
      </c>
      <c r="D12106" s="14" t="s">
        <v>2032</v>
      </c>
      <c r="E12106" s="14" t="s">
        <v>2134</v>
      </c>
      <c r="F12106" s="14" t="s">
        <v>2135</v>
      </c>
      <c r="G12106" s="14" t="s">
        <v>16</v>
      </c>
      <c r="H12106" s="15">
        <v>636766305</v>
      </c>
      <c r="I12106" s="15">
        <v>404181579.61999995</v>
      </c>
      <c r="J12106" s="16">
        <f>IFERROR((I12106/H12106),0)</f>
        <v>0.63474084047207857</v>
      </c>
      <c r="K12106" s="15">
        <v>470535599.47000003</v>
      </c>
      <c r="L12106" s="15">
        <v>404181579.61999995</v>
      </c>
      <c r="M12106" s="17">
        <f>L12106/K12106</f>
        <v>0.85898193478933438</v>
      </c>
    </row>
    <row r="12107" spans="1:13" s="14" customFormat="1" ht="30" outlineLevel="2" x14ac:dyDescent="0.25">
      <c r="A12107" s="34"/>
      <c r="B12107" s="44" t="s">
        <v>3814</v>
      </c>
      <c r="C12107" s="31" t="s">
        <v>3118</v>
      </c>
      <c r="D12107" s="14" t="s">
        <v>2032</v>
      </c>
      <c r="E12107" s="14" t="s">
        <v>2134</v>
      </c>
      <c r="F12107" s="14" t="s">
        <v>2135</v>
      </c>
      <c r="G12107" s="14" t="s">
        <v>6109</v>
      </c>
      <c r="H12107" s="20">
        <v>547489513</v>
      </c>
      <c r="I12107" s="20">
        <v>547489513</v>
      </c>
      <c r="J12107" s="21">
        <f>IFERROR((I12107/H12107),0)</f>
        <v>1</v>
      </c>
      <c r="K12107" s="20"/>
      <c r="L12107" s="20"/>
      <c r="M12107" s="22"/>
    </row>
    <row r="12108" spans="1:13" s="14" customFormat="1" ht="30" outlineLevel="2" x14ac:dyDescent="0.25">
      <c r="A12108" s="34"/>
      <c r="B12108" s="44" t="s">
        <v>3814</v>
      </c>
      <c r="C12108" s="31" t="s">
        <v>3118</v>
      </c>
      <c r="D12108" s="14" t="s">
        <v>2032</v>
      </c>
      <c r="E12108" s="14" t="s">
        <v>2134</v>
      </c>
      <c r="F12108" s="14" t="s">
        <v>2135</v>
      </c>
      <c r="G12108" s="14" t="s">
        <v>6481</v>
      </c>
      <c r="H12108" s="20">
        <v>3938</v>
      </c>
      <c r="I12108" s="20">
        <v>3938</v>
      </c>
      <c r="J12108" s="21">
        <f>IFERROR((I12108/H12108),0)</f>
        <v>1</v>
      </c>
      <c r="K12108" s="20"/>
      <c r="L12108" s="20"/>
      <c r="M12108" s="22"/>
    </row>
    <row r="12109" spans="1:13" s="14" customFormat="1" ht="30" outlineLevel="2" x14ac:dyDescent="0.25">
      <c r="A12109" s="34"/>
      <c r="B12109" s="44" t="s">
        <v>3814</v>
      </c>
      <c r="C12109" s="31" t="s">
        <v>3118</v>
      </c>
      <c r="D12109" s="14" t="s">
        <v>2032</v>
      </c>
      <c r="E12109" s="14" t="s">
        <v>2134</v>
      </c>
      <c r="F12109" s="14" t="s">
        <v>2135</v>
      </c>
      <c r="G12109" s="14" t="s">
        <v>6492</v>
      </c>
      <c r="H12109" s="20">
        <v>96871326</v>
      </c>
      <c r="I12109" s="20">
        <v>96871326</v>
      </c>
      <c r="J12109" s="21">
        <f>IFERROR((I12109/H12109),0)</f>
        <v>1</v>
      </c>
      <c r="K12109" s="20"/>
      <c r="L12109" s="20"/>
      <c r="M12109" s="22"/>
    </row>
    <row r="12110" spans="1:13" s="14" customFormat="1" ht="30" outlineLevel="2" x14ac:dyDescent="0.25">
      <c r="A12110" s="34"/>
      <c r="B12110" s="44" t="s">
        <v>3814</v>
      </c>
      <c r="C12110" s="31" t="s">
        <v>3118</v>
      </c>
      <c r="D12110" s="14" t="s">
        <v>2032</v>
      </c>
      <c r="E12110" s="14" t="s">
        <v>2134</v>
      </c>
      <c r="F12110" s="14" t="s">
        <v>2135</v>
      </c>
      <c r="G12110" s="14" t="s">
        <v>6493</v>
      </c>
      <c r="H12110" s="20">
        <v>-127353261</v>
      </c>
      <c r="I12110" s="20"/>
      <c r="J12110" s="21">
        <f>IFERROR((I12110/H12110),0)</f>
        <v>0</v>
      </c>
      <c r="K12110" s="20"/>
      <c r="L12110" s="20"/>
      <c r="M12110" s="22"/>
    </row>
    <row r="12111" spans="1:13" s="14" customFormat="1" ht="30" outlineLevel="1" x14ac:dyDescent="0.25">
      <c r="A12111" s="34"/>
      <c r="B12111" s="46" t="s">
        <v>8415</v>
      </c>
      <c r="C12111" s="40" t="str">
        <f>C12110</f>
        <v>ASIGNACIÓN PARA LA INVERSIÓN LOCAL  - AMBIENTE Y DESARROLLO SOSTENIBLE</v>
      </c>
      <c r="D12111" s="39" t="str">
        <f>D12110</f>
        <v xml:space="preserve">CAUCA                                             </v>
      </c>
      <c r="E12111" s="39" t="str">
        <f>E12110</f>
        <v>19130</v>
      </c>
      <c r="F12111" s="39" t="str">
        <f>F12110</f>
        <v xml:space="preserve">CAJIBÍO                                           </v>
      </c>
      <c r="G12111" s="39" t="s">
        <v>10656</v>
      </c>
      <c r="H12111" s="20">
        <f>SUBTOTAL(9,H12106:H12110)</f>
        <v>1153777821</v>
      </c>
      <c r="I12111" s="20">
        <f>SUBTOTAL(9,I12106:I12110)</f>
        <v>1048546356.6199999</v>
      </c>
      <c r="J12111" s="42">
        <f>+I12111/H12111</f>
        <v>0.90879399615361467</v>
      </c>
      <c r="K12111" s="20">
        <f>SUBTOTAL(9,K12106:K12110)</f>
        <v>470535599.47000003</v>
      </c>
      <c r="L12111" s="20">
        <f>SUBTOTAL(9,L12106:L12110)</f>
        <v>404181579.61999995</v>
      </c>
      <c r="M12111" s="7">
        <f>IFERROR((L12111/K12111),"N.A")</f>
        <v>0.85898193478933438</v>
      </c>
    </row>
    <row r="12112" spans="1:13" s="14" customFormat="1" ht="30" outlineLevel="2" x14ac:dyDescent="0.25">
      <c r="A12112" s="34"/>
      <c r="B12112" s="44" t="s">
        <v>3815</v>
      </c>
      <c r="C12112" s="31" t="s">
        <v>3118</v>
      </c>
      <c r="D12112" s="14" t="s">
        <v>2032</v>
      </c>
      <c r="E12112" s="14" t="s">
        <v>2137</v>
      </c>
      <c r="F12112" s="14" t="s">
        <v>2138</v>
      </c>
      <c r="G12112" s="14" t="s">
        <v>16</v>
      </c>
      <c r="H12112" s="15">
        <v>446875595</v>
      </c>
      <c r="I12112" s="15">
        <v>283650190.75999999</v>
      </c>
      <c r="J12112" s="16">
        <f>IFERROR((I12112/H12112),0)</f>
        <v>0.63474084047932844</v>
      </c>
      <c r="K12112" s="15">
        <v>330216712.91000003</v>
      </c>
      <c r="L12112" s="15">
        <v>283650190.75999999</v>
      </c>
      <c r="M12112" s="17">
        <f>L12112/K12112</f>
        <v>0.85898193419818925</v>
      </c>
    </row>
    <row r="12113" spans="1:13" s="14" customFormat="1" ht="30" outlineLevel="2" x14ac:dyDescent="0.25">
      <c r="A12113" s="34"/>
      <c r="B12113" s="44" t="s">
        <v>3815</v>
      </c>
      <c r="C12113" s="31" t="s">
        <v>3118</v>
      </c>
      <c r="D12113" s="14" t="s">
        <v>2032</v>
      </c>
      <c r="E12113" s="14" t="s">
        <v>2137</v>
      </c>
      <c r="F12113" s="14" t="s">
        <v>2138</v>
      </c>
      <c r="G12113" s="14" t="s">
        <v>6109</v>
      </c>
      <c r="H12113" s="20">
        <v>848886657</v>
      </c>
      <c r="I12113" s="20">
        <v>848886657</v>
      </c>
      <c r="J12113" s="21">
        <f>IFERROR((I12113/H12113),0)</f>
        <v>1</v>
      </c>
      <c r="K12113" s="20"/>
      <c r="L12113" s="20"/>
      <c r="M12113" s="22"/>
    </row>
    <row r="12114" spans="1:13" s="14" customFormat="1" ht="30" outlineLevel="2" x14ac:dyDescent="0.25">
      <c r="A12114" s="34"/>
      <c r="B12114" s="44" t="s">
        <v>3815</v>
      </c>
      <c r="C12114" s="31" t="s">
        <v>3118</v>
      </c>
      <c r="D12114" s="14" t="s">
        <v>2032</v>
      </c>
      <c r="E12114" s="14" t="s">
        <v>2137</v>
      </c>
      <c r="F12114" s="14" t="s">
        <v>2138</v>
      </c>
      <c r="G12114" s="14" t="s">
        <v>6481</v>
      </c>
      <c r="H12114" s="20">
        <v>2764</v>
      </c>
      <c r="I12114" s="20">
        <v>2764</v>
      </c>
      <c r="J12114" s="21">
        <f>IFERROR((I12114/H12114),0)</f>
        <v>1</v>
      </c>
      <c r="K12114" s="20"/>
      <c r="L12114" s="20"/>
      <c r="M12114" s="22"/>
    </row>
    <row r="12115" spans="1:13" s="14" customFormat="1" ht="30" outlineLevel="2" x14ac:dyDescent="0.25">
      <c r="A12115" s="34"/>
      <c r="B12115" s="44" t="s">
        <v>3815</v>
      </c>
      <c r="C12115" s="31" t="s">
        <v>3118</v>
      </c>
      <c r="D12115" s="14" t="s">
        <v>2032</v>
      </c>
      <c r="E12115" s="14" t="s">
        <v>2137</v>
      </c>
      <c r="F12115" s="14" t="s">
        <v>2138</v>
      </c>
      <c r="G12115" s="14" t="s">
        <v>6492</v>
      </c>
      <c r="H12115" s="20">
        <v>67983232</v>
      </c>
      <c r="I12115" s="20">
        <v>67983232</v>
      </c>
      <c r="J12115" s="21">
        <f>IFERROR((I12115/H12115),0)</f>
        <v>1</v>
      </c>
      <c r="K12115" s="20"/>
      <c r="L12115" s="20"/>
      <c r="M12115" s="22"/>
    </row>
    <row r="12116" spans="1:13" s="14" customFormat="1" ht="30" outlineLevel="2" x14ac:dyDescent="0.25">
      <c r="A12116" s="34"/>
      <c r="B12116" s="44" t="s">
        <v>3815</v>
      </c>
      <c r="C12116" s="31" t="s">
        <v>3118</v>
      </c>
      <c r="D12116" s="14" t="s">
        <v>2032</v>
      </c>
      <c r="E12116" s="14" t="s">
        <v>2137</v>
      </c>
      <c r="F12116" s="14" t="s">
        <v>2138</v>
      </c>
      <c r="G12116" s="14" t="s">
        <v>6493</v>
      </c>
      <c r="H12116" s="20">
        <v>-89375119</v>
      </c>
      <c r="I12116" s="20"/>
      <c r="J12116" s="21">
        <f>IFERROR((I12116/H12116),0)</f>
        <v>0</v>
      </c>
      <c r="K12116" s="20"/>
      <c r="L12116" s="20"/>
      <c r="M12116" s="22"/>
    </row>
    <row r="12117" spans="1:13" s="14" customFormat="1" ht="30" outlineLevel="1" x14ac:dyDescent="0.25">
      <c r="A12117" s="34"/>
      <c r="B12117" s="46" t="s">
        <v>8416</v>
      </c>
      <c r="C12117" s="40" t="str">
        <f>C12116</f>
        <v>ASIGNACIÓN PARA LA INVERSIÓN LOCAL  - AMBIENTE Y DESARROLLO SOSTENIBLE</v>
      </c>
      <c r="D12117" s="39" t="str">
        <f>D12116</f>
        <v xml:space="preserve">CAUCA                                             </v>
      </c>
      <c r="E12117" s="39" t="str">
        <f>E12116</f>
        <v>19110</v>
      </c>
      <c r="F12117" s="39" t="str">
        <f>F12116</f>
        <v xml:space="preserve">BUENOS AIRES                                      </v>
      </c>
      <c r="G12117" s="39" t="s">
        <v>10656</v>
      </c>
      <c r="H12117" s="20">
        <f>SUBTOTAL(9,H12112:H12116)</f>
        <v>1274373129</v>
      </c>
      <c r="I12117" s="20">
        <f>SUBTOTAL(9,I12112:I12116)</f>
        <v>1200522843.76</v>
      </c>
      <c r="J12117" s="42">
        <f>+I12117/H12117</f>
        <v>0.94204971561355011</v>
      </c>
      <c r="K12117" s="20">
        <f>SUBTOTAL(9,K12112:K12116)</f>
        <v>330216712.91000003</v>
      </c>
      <c r="L12117" s="20">
        <f>SUBTOTAL(9,L12112:L12116)</f>
        <v>283650190.75999999</v>
      </c>
      <c r="M12117" s="7">
        <f>IFERROR((L12117/K12117),"N.A")</f>
        <v>0.85898193419818925</v>
      </c>
    </row>
    <row r="12118" spans="1:13" s="14" customFormat="1" ht="30" outlineLevel="2" x14ac:dyDescent="0.25">
      <c r="A12118" s="34"/>
      <c r="B12118" s="44" t="s">
        <v>3816</v>
      </c>
      <c r="C12118" s="31" t="s">
        <v>3118</v>
      </c>
      <c r="D12118" s="14" t="s">
        <v>2032</v>
      </c>
      <c r="E12118" s="14" t="s">
        <v>2140</v>
      </c>
      <c r="F12118" s="14" t="s">
        <v>320</v>
      </c>
      <c r="G12118" s="14" t="s">
        <v>16</v>
      </c>
      <c r="H12118" s="15">
        <v>664092186</v>
      </c>
      <c r="I12118" s="15">
        <v>421526432.28999996</v>
      </c>
      <c r="J12118" s="16">
        <f>IFERROR((I12118/H12118),0)</f>
        <v>0.63474084046819357</v>
      </c>
      <c r="K12118" s="15">
        <v>490727936.53000003</v>
      </c>
      <c r="L12118" s="15">
        <v>421526432.28999996</v>
      </c>
      <c r="M12118" s="17">
        <f>L12118/K12118</f>
        <v>0.85898193461466088</v>
      </c>
    </row>
    <row r="12119" spans="1:13" s="14" customFormat="1" ht="30" outlineLevel="2" x14ac:dyDescent="0.25">
      <c r="A12119" s="34"/>
      <c r="B12119" s="44" t="s">
        <v>3816</v>
      </c>
      <c r="C12119" s="31" t="s">
        <v>3118</v>
      </c>
      <c r="D12119" s="14" t="s">
        <v>2032</v>
      </c>
      <c r="E12119" s="14" t="s">
        <v>2140</v>
      </c>
      <c r="F12119" s="14" t="s">
        <v>320</v>
      </c>
      <c r="G12119" s="14" t="s">
        <v>6109</v>
      </c>
      <c r="H12119" s="20">
        <v>306784772</v>
      </c>
      <c r="I12119" s="20">
        <v>306784772</v>
      </c>
      <c r="J12119" s="21">
        <f>IFERROR((I12119/H12119),0)</f>
        <v>1</v>
      </c>
      <c r="K12119" s="20"/>
      <c r="L12119" s="20"/>
      <c r="M12119" s="22"/>
    </row>
    <row r="12120" spans="1:13" s="14" customFormat="1" ht="30" outlineLevel="2" x14ac:dyDescent="0.25">
      <c r="A12120" s="34"/>
      <c r="B12120" s="44" t="s">
        <v>3816</v>
      </c>
      <c r="C12120" s="31" t="s">
        <v>3118</v>
      </c>
      <c r="D12120" s="14" t="s">
        <v>2032</v>
      </c>
      <c r="E12120" s="14" t="s">
        <v>2140</v>
      </c>
      <c r="F12120" s="14" t="s">
        <v>320</v>
      </c>
      <c r="G12120" s="14" t="s">
        <v>6481</v>
      </c>
      <c r="H12120" s="20">
        <v>4107</v>
      </c>
      <c r="I12120" s="20">
        <v>4107</v>
      </c>
      <c r="J12120" s="21">
        <f>IFERROR((I12120/H12120),0)</f>
        <v>1</v>
      </c>
      <c r="K12120" s="20"/>
      <c r="L12120" s="20"/>
      <c r="M12120" s="22"/>
    </row>
    <row r="12121" spans="1:13" s="14" customFormat="1" ht="30" outlineLevel="2" x14ac:dyDescent="0.25">
      <c r="A12121" s="34"/>
      <c r="B12121" s="44" t="s">
        <v>3816</v>
      </c>
      <c r="C12121" s="31" t="s">
        <v>3118</v>
      </c>
      <c r="D12121" s="14" t="s">
        <v>2032</v>
      </c>
      <c r="E12121" s="14" t="s">
        <v>2140</v>
      </c>
      <c r="F12121" s="14" t="s">
        <v>320</v>
      </c>
      <c r="G12121" s="14" t="s">
        <v>6492</v>
      </c>
      <c r="H12121" s="20">
        <v>101028416</v>
      </c>
      <c r="I12121" s="20">
        <v>101028416</v>
      </c>
      <c r="J12121" s="21">
        <f>IFERROR((I12121/H12121),0)</f>
        <v>1</v>
      </c>
      <c r="K12121" s="20"/>
      <c r="L12121" s="20"/>
      <c r="M12121" s="22"/>
    </row>
    <row r="12122" spans="1:13" s="14" customFormat="1" ht="30" outlineLevel="2" x14ac:dyDescent="0.25">
      <c r="A12122" s="34"/>
      <c r="B12122" s="44" t="s">
        <v>3816</v>
      </c>
      <c r="C12122" s="31" t="s">
        <v>3118</v>
      </c>
      <c r="D12122" s="14" t="s">
        <v>2032</v>
      </c>
      <c r="E12122" s="14" t="s">
        <v>2140</v>
      </c>
      <c r="F12122" s="14" t="s">
        <v>320</v>
      </c>
      <c r="G12122" s="14" t="s">
        <v>6493</v>
      </c>
      <c r="H12122" s="20">
        <v>-132818437</v>
      </c>
      <c r="I12122" s="20"/>
      <c r="J12122" s="21">
        <f>IFERROR((I12122/H12122),0)</f>
        <v>0</v>
      </c>
      <c r="K12122" s="20"/>
      <c r="L12122" s="20"/>
      <c r="M12122" s="22"/>
    </row>
    <row r="12123" spans="1:13" s="14" customFormat="1" ht="30" outlineLevel="1" x14ac:dyDescent="0.25">
      <c r="A12123" s="34"/>
      <c r="B12123" s="46" t="s">
        <v>8417</v>
      </c>
      <c r="C12123" s="40" t="str">
        <f>C12122</f>
        <v>ASIGNACIÓN PARA LA INVERSIÓN LOCAL  - AMBIENTE Y DESARROLLO SOSTENIBLE</v>
      </c>
      <c r="D12123" s="39" t="str">
        <f>D12122</f>
        <v xml:space="preserve">CAUCA                                             </v>
      </c>
      <c r="E12123" s="39" t="str">
        <f>E12122</f>
        <v>19100</v>
      </c>
      <c r="F12123" s="39" t="str">
        <f>F12122</f>
        <v xml:space="preserve">BOLÍVAR                                           </v>
      </c>
      <c r="G12123" s="39" t="s">
        <v>10656</v>
      </c>
      <c r="H12123" s="20">
        <f>SUBTOTAL(9,H12118:H12122)</f>
        <v>939091044</v>
      </c>
      <c r="I12123" s="20">
        <f>SUBTOTAL(9,I12118:I12122)</f>
        <v>829343727.28999996</v>
      </c>
      <c r="J12123" s="42">
        <f>+I12123/H12123</f>
        <v>0.88313452948870841</v>
      </c>
      <c r="K12123" s="20">
        <f>SUBTOTAL(9,K12118:K12122)</f>
        <v>490727936.53000003</v>
      </c>
      <c r="L12123" s="20">
        <f>SUBTOTAL(9,L12118:L12122)</f>
        <v>421526432.28999996</v>
      </c>
      <c r="M12123" s="7">
        <f>IFERROR((L12123/K12123),"N.A")</f>
        <v>0.85898193461466088</v>
      </c>
    </row>
    <row r="12124" spans="1:13" s="14" customFormat="1" ht="30" outlineLevel="2" x14ac:dyDescent="0.25">
      <c r="A12124" s="34"/>
      <c r="B12124" s="44" t="s">
        <v>3817</v>
      </c>
      <c r="C12124" s="31" t="s">
        <v>3118</v>
      </c>
      <c r="D12124" s="14" t="s">
        <v>2032</v>
      </c>
      <c r="E12124" s="14" t="s">
        <v>2142</v>
      </c>
      <c r="F12124" s="14" t="s">
        <v>821</v>
      </c>
      <c r="G12124" s="14" t="s">
        <v>16</v>
      </c>
      <c r="H12124" s="15">
        <v>443153381</v>
      </c>
      <c r="I12124" s="15">
        <v>281287549.51999998</v>
      </c>
      <c r="J12124" s="16">
        <f>IFERROR((I12124/H12124),0)</f>
        <v>0.6347408404856556</v>
      </c>
      <c r="K12124" s="15">
        <v>327466199.53999996</v>
      </c>
      <c r="L12124" s="15">
        <v>281287549.51999998</v>
      </c>
      <c r="M12124" s="17">
        <f>L12124/K12124</f>
        <v>0.85898193436492587</v>
      </c>
    </row>
    <row r="12125" spans="1:13" s="14" customFormat="1" ht="30" outlineLevel="2" x14ac:dyDescent="0.25">
      <c r="A12125" s="34"/>
      <c r="B12125" s="44" t="s">
        <v>3817</v>
      </c>
      <c r="C12125" s="31" t="s">
        <v>3118</v>
      </c>
      <c r="D12125" s="14" t="s">
        <v>2032</v>
      </c>
      <c r="E12125" s="14" t="s">
        <v>2142</v>
      </c>
      <c r="F12125" s="14" t="s">
        <v>821</v>
      </c>
      <c r="G12125" s="14" t="s">
        <v>6109</v>
      </c>
      <c r="H12125" s="20">
        <v>773856369</v>
      </c>
      <c r="I12125" s="20">
        <v>773856369</v>
      </c>
      <c r="J12125" s="21">
        <f>IFERROR((I12125/H12125),0)</f>
        <v>1</v>
      </c>
      <c r="K12125" s="20"/>
      <c r="L12125" s="20"/>
      <c r="M12125" s="22"/>
    </row>
    <row r="12126" spans="1:13" s="14" customFormat="1" ht="30" outlineLevel="2" x14ac:dyDescent="0.25">
      <c r="A12126" s="34"/>
      <c r="B12126" s="44" t="s">
        <v>3817</v>
      </c>
      <c r="C12126" s="31" t="s">
        <v>3118</v>
      </c>
      <c r="D12126" s="14" t="s">
        <v>2032</v>
      </c>
      <c r="E12126" s="14" t="s">
        <v>2142</v>
      </c>
      <c r="F12126" s="14" t="s">
        <v>821</v>
      </c>
      <c r="G12126" s="14" t="s">
        <v>6481</v>
      </c>
      <c r="H12126" s="20">
        <v>2741</v>
      </c>
      <c r="I12126" s="20">
        <v>2741</v>
      </c>
      <c r="J12126" s="21">
        <f>IFERROR((I12126/H12126),0)</f>
        <v>1</v>
      </c>
      <c r="K12126" s="20"/>
      <c r="L12126" s="20"/>
      <c r="M12126" s="22"/>
    </row>
    <row r="12127" spans="1:13" s="14" customFormat="1" ht="30" outlineLevel="2" x14ac:dyDescent="0.25">
      <c r="A12127" s="34"/>
      <c r="B12127" s="44" t="s">
        <v>3817</v>
      </c>
      <c r="C12127" s="31" t="s">
        <v>3118</v>
      </c>
      <c r="D12127" s="14" t="s">
        <v>2032</v>
      </c>
      <c r="E12127" s="14" t="s">
        <v>2142</v>
      </c>
      <c r="F12127" s="14" t="s">
        <v>821</v>
      </c>
      <c r="G12127" s="14" t="s">
        <v>6492</v>
      </c>
      <c r="H12127" s="20">
        <v>67416971</v>
      </c>
      <c r="I12127" s="20">
        <v>67416971</v>
      </c>
      <c r="J12127" s="21">
        <f>IFERROR((I12127/H12127),0)</f>
        <v>1</v>
      </c>
      <c r="K12127" s="20"/>
      <c r="L12127" s="20"/>
      <c r="M12127" s="22"/>
    </row>
    <row r="12128" spans="1:13" s="14" customFormat="1" ht="30" outlineLevel="2" x14ac:dyDescent="0.25">
      <c r="A12128" s="34"/>
      <c r="B12128" s="44" t="s">
        <v>3817</v>
      </c>
      <c r="C12128" s="31" t="s">
        <v>3118</v>
      </c>
      <c r="D12128" s="14" t="s">
        <v>2032</v>
      </c>
      <c r="E12128" s="14" t="s">
        <v>2142</v>
      </c>
      <c r="F12128" s="14" t="s">
        <v>821</v>
      </c>
      <c r="G12128" s="14" t="s">
        <v>6493</v>
      </c>
      <c r="H12128" s="20">
        <v>-88630676</v>
      </c>
      <c r="I12128" s="20"/>
      <c r="J12128" s="21">
        <f>IFERROR((I12128/H12128),0)</f>
        <v>0</v>
      </c>
      <c r="K12128" s="20"/>
      <c r="L12128" s="20"/>
      <c r="M12128" s="22"/>
    </row>
    <row r="12129" spans="1:13" s="14" customFormat="1" ht="30" outlineLevel="1" x14ac:dyDescent="0.25">
      <c r="A12129" s="34"/>
      <c r="B12129" s="46" t="s">
        <v>8418</v>
      </c>
      <c r="C12129" s="40" t="str">
        <f>C12128</f>
        <v>ASIGNACIÓN PARA LA INVERSIÓN LOCAL  - AMBIENTE Y DESARROLLO SOSTENIBLE</v>
      </c>
      <c r="D12129" s="39" t="str">
        <f>D12128</f>
        <v xml:space="preserve">CAUCA                                             </v>
      </c>
      <c r="E12129" s="39" t="str">
        <f>E12128</f>
        <v>19075</v>
      </c>
      <c r="F12129" s="39" t="str">
        <f>F12128</f>
        <v xml:space="preserve">BALBOA                                            </v>
      </c>
      <c r="G12129" s="39" t="s">
        <v>10656</v>
      </c>
      <c r="H12129" s="20">
        <f>SUBTOTAL(9,H12124:H12128)</f>
        <v>1195798786</v>
      </c>
      <c r="I12129" s="20">
        <f>SUBTOTAL(9,I12124:I12128)</f>
        <v>1122563630.52</v>
      </c>
      <c r="J12129" s="42">
        <f>+I12129/H12129</f>
        <v>0.93875628881931306</v>
      </c>
      <c r="K12129" s="20">
        <f>SUBTOTAL(9,K12124:K12128)</f>
        <v>327466199.53999996</v>
      </c>
      <c r="L12129" s="20">
        <f>SUBTOTAL(9,L12124:L12128)</f>
        <v>281287549.51999998</v>
      </c>
      <c r="M12129" s="7">
        <f>IFERROR((L12129/K12129),"N.A")</f>
        <v>0.85898193436492587</v>
      </c>
    </row>
    <row r="12130" spans="1:13" s="14" customFormat="1" ht="30" outlineLevel="2" x14ac:dyDescent="0.25">
      <c r="A12130" s="34"/>
      <c r="B12130" s="44" t="s">
        <v>3818</v>
      </c>
      <c r="C12130" s="31" t="s">
        <v>3118</v>
      </c>
      <c r="D12130" s="14" t="s">
        <v>2032</v>
      </c>
      <c r="E12130" s="14" t="s">
        <v>2144</v>
      </c>
      <c r="F12130" s="14" t="s">
        <v>323</v>
      </c>
      <c r="G12130" s="14" t="s">
        <v>16</v>
      </c>
      <c r="H12130" s="15">
        <v>525384458</v>
      </c>
      <c r="I12130" s="15">
        <v>333482972.45999998</v>
      </c>
      <c r="J12130" s="16">
        <f>IFERROR((I12130/H12130),0)</f>
        <v>0.63474084050655333</v>
      </c>
      <c r="K12130" s="15">
        <v>388230484.36999995</v>
      </c>
      <c r="L12130" s="15">
        <v>333482972.45999998</v>
      </c>
      <c r="M12130" s="17">
        <f>L12130/K12130</f>
        <v>0.85898193440723403</v>
      </c>
    </row>
    <row r="12131" spans="1:13" s="14" customFormat="1" ht="30" outlineLevel="2" x14ac:dyDescent="0.25">
      <c r="A12131" s="34"/>
      <c r="B12131" s="44" t="s">
        <v>3818</v>
      </c>
      <c r="C12131" s="31" t="s">
        <v>3118</v>
      </c>
      <c r="D12131" s="14" t="s">
        <v>2032</v>
      </c>
      <c r="E12131" s="14" t="s">
        <v>2144</v>
      </c>
      <c r="F12131" s="14" t="s">
        <v>323</v>
      </c>
      <c r="G12131" s="14" t="s">
        <v>6109</v>
      </c>
      <c r="H12131" s="20">
        <v>367205639</v>
      </c>
      <c r="I12131" s="20">
        <v>367205639</v>
      </c>
      <c r="J12131" s="21">
        <f>IFERROR((I12131/H12131),0)</f>
        <v>1</v>
      </c>
      <c r="K12131" s="20"/>
      <c r="L12131" s="20"/>
      <c r="M12131" s="22"/>
    </row>
    <row r="12132" spans="1:13" s="14" customFormat="1" ht="30" outlineLevel="2" x14ac:dyDescent="0.25">
      <c r="A12132" s="34"/>
      <c r="B12132" s="44" t="s">
        <v>3818</v>
      </c>
      <c r="C12132" s="31" t="s">
        <v>3118</v>
      </c>
      <c r="D12132" s="14" t="s">
        <v>2032</v>
      </c>
      <c r="E12132" s="14" t="s">
        <v>2144</v>
      </c>
      <c r="F12132" s="14" t="s">
        <v>323</v>
      </c>
      <c r="G12132" s="14" t="s">
        <v>6481</v>
      </c>
      <c r="H12132" s="20">
        <v>3249</v>
      </c>
      <c r="I12132" s="20">
        <v>3249</v>
      </c>
      <c r="J12132" s="21">
        <f>IFERROR((I12132/H12132),0)</f>
        <v>1</v>
      </c>
      <c r="K12132" s="20"/>
      <c r="L12132" s="20"/>
      <c r="M12132" s="22"/>
    </row>
    <row r="12133" spans="1:13" s="14" customFormat="1" ht="30" outlineLevel="2" x14ac:dyDescent="0.25">
      <c r="A12133" s="34"/>
      <c r="B12133" s="44" t="s">
        <v>3818</v>
      </c>
      <c r="C12133" s="31" t="s">
        <v>3118</v>
      </c>
      <c r="D12133" s="14" t="s">
        <v>2032</v>
      </c>
      <c r="E12133" s="14" t="s">
        <v>2144</v>
      </c>
      <c r="F12133" s="14" t="s">
        <v>323</v>
      </c>
      <c r="G12133" s="14" t="s">
        <v>6492</v>
      </c>
      <c r="H12133" s="20">
        <v>79926794</v>
      </c>
      <c r="I12133" s="20">
        <v>79926794</v>
      </c>
      <c r="J12133" s="21">
        <f>IFERROR((I12133/H12133),0)</f>
        <v>1</v>
      </c>
      <c r="K12133" s="20"/>
      <c r="L12133" s="20"/>
      <c r="M12133" s="22"/>
    </row>
    <row r="12134" spans="1:13" s="14" customFormat="1" ht="30" outlineLevel="2" x14ac:dyDescent="0.25">
      <c r="A12134" s="34"/>
      <c r="B12134" s="44" t="s">
        <v>3818</v>
      </c>
      <c r="C12134" s="31" t="s">
        <v>3118</v>
      </c>
      <c r="D12134" s="14" t="s">
        <v>2032</v>
      </c>
      <c r="E12134" s="14" t="s">
        <v>2144</v>
      </c>
      <c r="F12134" s="14" t="s">
        <v>323</v>
      </c>
      <c r="G12134" s="14" t="s">
        <v>6493</v>
      </c>
      <c r="H12134" s="20">
        <v>-105076892</v>
      </c>
      <c r="I12134" s="20"/>
      <c r="J12134" s="21">
        <f>IFERROR((I12134/H12134),0)</f>
        <v>0</v>
      </c>
      <c r="K12134" s="20"/>
      <c r="L12134" s="20"/>
      <c r="M12134" s="22"/>
    </row>
    <row r="12135" spans="1:13" s="14" customFormat="1" ht="30" outlineLevel="1" x14ac:dyDescent="0.25">
      <c r="A12135" s="34"/>
      <c r="B12135" s="46" t="s">
        <v>8419</v>
      </c>
      <c r="C12135" s="40" t="str">
        <f>C12134</f>
        <v>ASIGNACIÓN PARA LA INVERSIÓN LOCAL  - AMBIENTE Y DESARROLLO SOSTENIBLE</v>
      </c>
      <c r="D12135" s="39" t="str">
        <f>D12134</f>
        <v xml:space="preserve">CAUCA                                             </v>
      </c>
      <c r="E12135" s="39" t="str">
        <f>E12134</f>
        <v>19050</v>
      </c>
      <c r="F12135" s="39" t="str">
        <f>F12134</f>
        <v xml:space="preserve">ARGELIA                                           </v>
      </c>
      <c r="G12135" s="39" t="s">
        <v>10656</v>
      </c>
      <c r="H12135" s="20">
        <f>SUBTOTAL(9,H12130:H12134)</f>
        <v>867443248</v>
      </c>
      <c r="I12135" s="20">
        <f>SUBTOTAL(9,I12130:I12134)</f>
        <v>780618654.46000004</v>
      </c>
      <c r="J12135" s="42">
        <f>+I12135/H12135</f>
        <v>0.89990746513943709</v>
      </c>
      <c r="K12135" s="20">
        <f>SUBTOTAL(9,K12130:K12134)</f>
        <v>388230484.36999995</v>
      </c>
      <c r="L12135" s="20">
        <f>SUBTOTAL(9,L12130:L12134)</f>
        <v>333482972.45999998</v>
      </c>
      <c r="M12135" s="7">
        <f>IFERROR((L12135/K12135),"N.A")</f>
        <v>0.85898193440723403</v>
      </c>
    </row>
    <row r="12136" spans="1:13" s="14" customFormat="1" ht="30" outlineLevel="2" x14ac:dyDescent="0.25">
      <c r="A12136" s="34"/>
      <c r="B12136" s="44" t="s">
        <v>3819</v>
      </c>
      <c r="C12136" s="31" t="s">
        <v>3118</v>
      </c>
      <c r="D12136" s="14" t="s">
        <v>2032</v>
      </c>
      <c r="E12136" s="14" t="s">
        <v>2146</v>
      </c>
      <c r="F12136" s="14" t="s">
        <v>2147</v>
      </c>
      <c r="G12136" s="14" t="s">
        <v>16</v>
      </c>
      <c r="H12136" s="15">
        <v>566705772</v>
      </c>
      <c r="I12136" s="15">
        <v>359711298.01999998</v>
      </c>
      <c r="J12136" s="16">
        <f>IFERROR((I12136/H12136),0)</f>
        <v>0.63474084047268176</v>
      </c>
      <c r="K12136" s="15">
        <v>418764683.43000001</v>
      </c>
      <c r="L12136" s="15">
        <v>359711298.01999998</v>
      </c>
      <c r="M12136" s="17">
        <f>L12136/K12136</f>
        <v>0.85898193485107655</v>
      </c>
    </row>
    <row r="12137" spans="1:13" s="14" customFormat="1" ht="30" outlineLevel="2" x14ac:dyDescent="0.25">
      <c r="A12137" s="34"/>
      <c r="B12137" s="44" t="s">
        <v>3819</v>
      </c>
      <c r="C12137" s="31" t="s">
        <v>3118</v>
      </c>
      <c r="D12137" s="14" t="s">
        <v>2032</v>
      </c>
      <c r="E12137" s="14" t="s">
        <v>2146</v>
      </c>
      <c r="F12137" s="14" t="s">
        <v>2147</v>
      </c>
      <c r="G12137" s="14" t="s">
        <v>6109</v>
      </c>
      <c r="H12137" s="20">
        <v>941120209</v>
      </c>
      <c r="I12137" s="20">
        <v>941120209</v>
      </c>
      <c r="J12137" s="21">
        <f>IFERROR((I12137/H12137),0)</f>
        <v>1</v>
      </c>
      <c r="K12137" s="20"/>
      <c r="L12137" s="20"/>
      <c r="M12137" s="22"/>
    </row>
    <row r="12138" spans="1:13" s="14" customFormat="1" ht="30" outlineLevel="2" x14ac:dyDescent="0.25">
      <c r="A12138" s="34"/>
      <c r="B12138" s="44" t="s">
        <v>3819</v>
      </c>
      <c r="C12138" s="31" t="s">
        <v>3118</v>
      </c>
      <c r="D12138" s="14" t="s">
        <v>2032</v>
      </c>
      <c r="E12138" s="14" t="s">
        <v>2146</v>
      </c>
      <c r="F12138" s="14" t="s">
        <v>2147</v>
      </c>
      <c r="G12138" s="14" t="s">
        <v>6481</v>
      </c>
      <c r="H12138" s="20">
        <v>3505</v>
      </c>
      <c r="I12138" s="20">
        <v>3505</v>
      </c>
      <c r="J12138" s="21">
        <f>IFERROR((I12138/H12138),0)</f>
        <v>1</v>
      </c>
      <c r="K12138" s="20"/>
      <c r="L12138" s="20"/>
      <c r="M12138" s="22"/>
    </row>
    <row r="12139" spans="1:13" s="14" customFormat="1" ht="30" outlineLevel="2" x14ac:dyDescent="0.25">
      <c r="A12139" s="34"/>
      <c r="B12139" s="44" t="s">
        <v>3819</v>
      </c>
      <c r="C12139" s="31" t="s">
        <v>3118</v>
      </c>
      <c r="D12139" s="14" t="s">
        <v>2032</v>
      </c>
      <c r="E12139" s="14" t="s">
        <v>2146</v>
      </c>
      <c r="F12139" s="14" t="s">
        <v>2147</v>
      </c>
      <c r="G12139" s="14" t="s">
        <v>6492</v>
      </c>
      <c r="H12139" s="20">
        <v>86213010</v>
      </c>
      <c r="I12139" s="20">
        <v>86213010</v>
      </c>
      <c r="J12139" s="21">
        <f>IFERROR((I12139/H12139),0)</f>
        <v>1</v>
      </c>
      <c r="K12139" s="20"/>
      <c r="L12139" s="20"/>
      <c r="M12139" s="22"/>
    </row>
    <row r="12140" spans="1:13" s="14" customFormat="1" ht="30" outlineLevel="2" x14ac:dyDescent="0.25">
      <c r="A12140" s="34"/>
      <c r="B12140" s="44" t="s">
        <v>3819</v>
      </c>
      <c r="C12140" s="31" t="s">
        <v>3118</v>
      </c>
      <c r="D12140" s="14" t="s">
        <v>2032</v>
      </c>
      <c r="E12140" s="14" t="s">
        <v>2146</v>
      </c>
      <c r="F12140" s="14" t="s">
        <v>2147</v>
      </c>
      <c r="G12140" s="14" t="s">
        <v>6493</v>
      </c>
      <c r="H12140" s="20">
        <v>-113341154</v>
      </c>
      <c r="I12140" s="20"/>
      <c r="J12140" s="21">
        <f>IFERROR((I12140/H12140),0)</f>
        <v>0</v>
      </c>
      <c r="K12140" s="20"/>
      <c r="L12140" s="20"/>
      <c r="M12140" s="22"/>
    </row>
    <row r="12141" spans="1:13" s="14" customFormat="1" ht="30" outlineLevel="1" x14ac:dyDescent="0.25">
      <c r="A12141" s="34"/>
      <c r="B12141" s="46" t="s">
        <v>8420</v>
      </c>
      <c r="C12141" s="40" t="str">
        <f>C12140</f>
        <v>ASIGNACIÓN PARA LA INVERSIÓN LOCAL  - AMBIENTE Y DESARROLLO SOSTENIBLE</v>
      </c>
      <c r="D12141" s="39" t="str">
        <f>D12140</f>
        <v xml:space="preserve">CAUCA                                             </v>
      </c>
      <c r="E12141" s="39" t="str">
        <f>E12140</f>
        <v>19022</v>
      </c>
      <c r="F12141" s="39" t="str">
        <f>F12140</f>
        <v xml:space="preserve">ALMAGUER                                          </v>
      </c>
      <c r="G12141" s="39" t="s">
        <v>10656</v>
      </c>
      <c r="H12141" s="20">
        <f>SUBTOTAL(9,H12136:H12140)</f>
        <v>1480701342</v>
      </c>
      <c r="I12141" s="20">
        <f>SUBTOTAL(9,I12136:I12140)</f>
        <v>1387048022.02</v>
      </c>
      <c r="J12141" s="42">
        <f>+I12141/H12141</f>
        <v>0.93675070230334134</v>
      </c>
      <c r="K12141" s="20">
        <f>SUBTOTAL(9,K12136:K12140)</f>
        <v>418764683.43000001</v>
      </c>
      <c r="L12141" s="20">
        <f>SUBTOTAL(9,L12136:L12140)</f>
        <v>359711298.01999998</v>
      </c>
      <c r="M12141" s="7">
        <f>IFERROR((L12141/K12141),"N.A")</f>
        <v>0.85898193485107655</v>
      </c>
    </row>
    <row r="12142" spans="1:13" s="14" customFormat="1" ht="30" outlineLevel="2" x14ac:dyDescent="0.25">
      <c r="A12142" s="34"/>
      <c r="B12142" s="44" t="s">
        <v>3820</v>
      </c>
      <c r="C12142" s="31" t="s">
        <v>3118</v>
      </c>
      <c r="D12142" s="14" t="s">
        <v>2149</v>
      </c>
      <c r="E12142" s="14" t="s">
        <v>2150</v>
      </c>
      <c r="F12142" s="14" t="s">
        <v>2151</v>
      </c>
      <c r="G12142" s="14" t="s">
        <v>16</v>
      </c>
      <c r="H12142" s="15">
        <v>338736383</v>
      </c>
      <c r="I12142" s="15">
        <v>215009816.45000005</v>
      </c>
      <c r="J12142" s="16">
        <f>IFERROR((I12142/H12142),0)</f>
        <v>0.6347408404901107</v>
      </c>
      <c r="K12142" s="15">
        <v>250307728.06</v>
      </c>
      <c r="L12142" s="15">
        <v>215009816.45000005</v>
      </c>
      <c r="M12142" s="17">
        <f>L12142/K12142</f>
        <v>0.8589819344229801</v>
      </c>
    </row>
    <row r="12143" spans="1:13" s="14" customFormat="1" ht="30" outlineLevel="2" x14ac:dyDescent="0.25">
      <c r="A12143" s="34"/>
      <c r="B12143" s="44" t="s">
        <v>3820</v>
      </c>
      <c r="C12143" s="31" t="s">
        <v>3118</v>
      </c>
      <c r="D12143" s="14" t="s">
        <v>2149</v>
      </c>
      <c r="E12143" s="14" t="s">
        <v>2150</v>
      </c>
      <c r="F12143" s="14" t="s">
        <v>2151</v>
      </c>
      <c r="G12143" s="14" t="s">
        <v>6109</v>
      </c>
      <c r="H12143" s="20">
        <v>159679072</v>
      </c>
      <c r="I12143" s="20">
        <v>159679072</v>
      </c>
      <c r="J12143" s="21">
        <f>IFERROR((I12143/H12143),0)</f>
        <v>1</v>
      </c>
      <c r="K12143" s="20"/>
      <c r="L12143" s="20"/>
      <c r="M12143" s="22"/>
    </row>
    <row r="12144" spans="1:13" s="14" customFormat="1" ht="30" outlineLevel="2" x14ac:dyDescent="0.25">
      <c r="A12144" s="34"/>
      <c r="B12144" s="44" t="s">
        <v>3820</v>
      </c>
      <c r="C12144" s="31" t="s">
        <v>3118</v>
      </c>
      <c r="D12144" s="14" t="s">
        <v>2149</v>
      </c>
      <c r="E12144" s="14" t="s">
        <v>2150</v>
      </c>
      <c r="F12144" s="14" t="s">
        <v>2151</v>
      </c>
      <c r="G12144" s="14" t="s">
        <v>6481</v>
      </c>
      <c r="H12144" s="20">
        <v>2095</v>
      </c>
      <c r="I12144" s="20">
        <v>2095</v>
      </c>
      <c r="J12144" s="21">
        <f>IFERROR((I12144/H12144),0)</f>
        <v>1</v>
      </c>
      <c r="K12144" s="20"/>
      <c r="L12144" s="20"/>
      <c r="M12144" s="22"/>
    </row>
    <row r="12145" spans="1:13" s="14" customFormat="1" ht="30" outlineLevel="2" x14ac:dyDescent="0.25">
      <c r="A12145" s="34"/>
      <c r="B12145" s="44" t="s">
        <v>3820</v>
      </c>
      <c r="C12145" s="31" t="s">
        <v>3118</v>
      </c>
      <c r="D12145" s="14" t="s">
        <v>2149</v>
      </c>
      <c r="E12145" s="14" t="s">
        <v>2150</v>
      </c>
      <c r="F12145" s="14" t="s">
        <v>2151</v>
      </c>
      <c r="G12145" s="14" t="s">
        <v>6492</v>
      </c>
      <c r="H12145" s="20">
        <v>51532002</v>
      </c>
      <c r="I12145" s="20">
        <v>51532002</v>
      </c>
      <c r="J12145" s="21">
        <f>IFERROR((I12145/H12145),0)</f>
        <v>1</v>
      </c>
      <c r="K12145" s="20"/>
      <c r="L12145" s="20"/>
      <c r="M12145" s="22"/>
    </row>
    <row r="12146" spans="1:13" s="14" customFormat="1" ht="30" outlineLevel="2" x14ac:dyDescent="0.25">
      <c r="A12146" s="34"/>
      <c r="B12146" s="44" t="s">
        <v>3820</v>
      </c>
      <c r="C12146" s="31" t="s">
        <v>3118</v>
      </c>
      <c r="D12146" s="14" t="s">
        <v>2149</v>
      </c>
      <c r="E12146" s="14" t="s">
        <v>2150</v>
      </c>
      <c r="F12146" s="14" t="s">
        <v>2151</v>
      </c>
      <c r="G12146" s="14" t="s">
        <v>6493</v>
      </c>
      <c r="H12146" s="20">
        <v>-67747277</v>
      </c>
      <c r="I12146" s="20"/>
      <c r="J12146" s="21">
        <f>IFERROR((I12146/H12146),0)</f>
        <v>0</v>
      </c>
      <c r="K12146" s="20"/>
      <c r="L12146" s="20"/>
      <c r="M12146" s="22"/>
    </row>
    <row r="12147" spans="1:13" s="14" customFormat="1" ht="30" outlineLevel="1" x14ac:dyDescent="0.25">
      <c r="A12147" s="34"/>
      <c r="B12147" s="46" t="s">
        <v>8421</v>
      </c>
      <c r="C12147" s="40" t="str">
        <f>C12146</f>
        <v>ASIGNACIÓN PARA LA INVERSIÓN LOCAL  - AMBIENTE Y DESARROLLO SOSTENIBLE</v>
      </c>
      <c r="D12147" s="39" t="str">
        <f>D12146</f>
        <v xml:space="preserve">CAQUETÁ                                           </v>
      </c>
      <c r="E12147" s="39" t="str">
        <f>E12146</f>
        <v>18860</v>
      </c>
      <c r="F12147" s="39" t="str">
        <f>F12146</f>
        <v xml:space="preserve">VALPARAÍSO                                        </v>
      </c>
      <c r="G12147" s="39" t="s">
        <v>10656</v>
      </c>
      <c r="H12147" s="20">
        <f>SUBTOTAL(9,H12142:H12146)</f>
        <v>482202275</v>
      </c>
      <c r="I12147" s="20">
        <f>SUBTOTAL(9,I12142:I12146)</f>
        <v>426222985.45000005</v>
      </c>
      <c r="J12147" s="42">
        <f>+I12147/H12147</f>
        <v>0.88390911355613166</v>
      </c>
      <c r="K12147" s="20">
        <f>SUBTOTAL(9,K12142:K12146)</f>
        <v>250307728.06</v>
      </c>
      <c r="L12147" s="20">
        <f>SUBTOTAL(9,L12142:L12146)</f>
        <v>215009816.45000005</v>
      </c>
      <c r="M12147" s="7">
        <f>IFERROR((L12147/K12147),"N.A")</f>
        <v>0.8589819344229801</v>
      </c>
    </row>
    <row r="12148" spans="1:13" s="14" customFormat="1" ht="30" outlineLevel="2" x14ac:dyDescent="0.25">
      <c r="A12148" s="34"/>
      <c r="B12148" s="44" t="s">
        <v>3821</v>
      </c>
      <c r="C12148" s="31" t="s">
        <v>3118</v>
      </c>
      <c r="D12148" s="14" t="s">
        <v>2149</v>
      </c>
      <c r="E12148" s="14" t="s">
        <v>2153</v>
      </c>
      <c r="F12148" s="14" t="s">
        <v>2154</v>
      </c>
      <c r="G12148" s="14" t="s">
        <v>16</v>
      </c>
      <c r="H12148" s="15">
        <v>317436454</v>
      </c>
      <c r="I12148" s="15">
        <v>201489881.59</v>
      </c>
      <c r="J12148" s="16">
        <f>IFERROR((I12148/H12148),0)</f>
        <v>0.63474084041399981</v>
      </c>
      <c r="K12148" s="15">
        <v>234568240.99000001</v>
      </c>
      <c r="L12148" s="15">
        <v>201489881.59</v>
      </c>
      <c r="M12148" s="17">
        <f>L12148/K12148</f>
        <v>0.85898193523389132</v>
      </c>
    </row>
    <row r="12149" spans="1:13" s="14" customFormat="1" ht="30" outlineLevel="2" x14ac:dyDescent="0.25">
      <c r="A12149" s="34"/>
      <c r="B12149" s="44" t="s">
        <v>3821</v>
      </c>
      <c r="C12149" s="31" t="s">
        <v>3118</v>
      </c>
      <c r="D12149" s="14" t="s">
        <v>2149</v>
      </c>
      <c r="E12149" s="14" t="s">
        <v>2153</v>
      </c>
      <c r="F12149" s="14" t="s">
        <v>2154</v>
      </c>
      <c r="G12149" s="14" t="s">
        <v>6109</v>
      </c>
      <c r="H12149" s="20">
        <v>242664591</v>
      </c>
      <c r="I12149" s="20">
        <v>242664591</v>
      </c>
      <c r="J12149" s="21">
        <f>IFERROR((I12149/H12149),0)</f>
        <v>1</v>
      </c>
      <c r="K12149" s="20"/>
      <c r="L12149" s="20"/>
      <c r="M12149" s="22"/>
    </row>
    <row r="12150" spans="1:13" s="14" customFormat="1" ht="30" outlineLevel="2" x14ac:dyDescent="0.25">
      <c r="A12150" s="34"/>
      <c r="B12150" s="44" t="s">
        <v>3821</v>
      </c>
      <c r="C12150" s="31" t="s">
        <v>3118</v>
      </c>
      <c r="D12150" s="14" t="s">
        <v>2149</v>
      </c>
      <c r="E12150" s="14" t="s">
        <v>2153</v>
      </c>
      <c r="F12150" s="14" t="s">
        <v>2154</v>
      </c>
      <c r="G12150" s="14" t="s">
        <v>6481</v>
      </c>
      <c r="H12150" s="20">
        <v>1963</v>
      </c>
      <c r="I12150" s="20">
        <v>1963</v>
      </c>
      <c r="J12150" s="21">
        <f>IFERROR((I12150/H12150),0)</f>
        <v>1</v>
      </c>
      <c r="K12150" s="20"/>
      <c r="L12150" s="20"/>
      <c r="M12150" s="22"/>
    </row>
    <row r="12151" spans="1:13" s="14" customFormat="1" ht="30" outlineLevel="2" x14ac:dyDescent="0.25">
      <c r="A12151" s="34"/>
      <c r="B12151" s="44" t="s">
        <v>3821</v>
      </c>
      <c r="C12151" s="31" t="s">
        <v>3118</v>
      </c>
      <c r="D12151" s="14" t="s">
        <v>2149</v>
      </c>
      <c r="E12151" s="14" t="s">
        <v>2153</v>
      </c>
      <c r="F12151" s="14" t="s">
        <v>2154</v>
      </c>
      <c r="G12151" s="14" t="s">
        <v>6492</v>
      </c>
      <c r="H12151" s="20">
        <v>48291642</v>
      </c>
      <c r="I12151" s="20">
        <v>48291642</v>
      </c>
      <c r="J12151" s="21">
        <f>IFERROR((I12151/H12151),0)</f>
        <v>1</v>
      </c>
      <c r="K12151" s="20"/>
      <c r="L12151" s="20"/>
      <c r="M12151" s="22"/>
    </row>
    <row r="12152" spans="1:13" s="14" customFormat="1" ht="30" outlineLevel="2" x14ac:dyDescent="0.25">
      <c r="A12152" s="34"/>
      <c r="B12152" s="44" t="s">
        <v>3821</v>
      </c>
      <c r="C12152" s="31" t="s">
        <v>3118</v>
      </c>
      <c r="D12152" s="14" t="s">
        <v>2149</v>
      </c>
      <c r="E12152" s="14" t="s">
        <v>2153</v>
      </c>
      <c r="F12152" s="14" t="s">
        <v>2154</v>
      </c>
      <c r="G12152" s="14" t="s">
        <v>6493</v>
      </c>
      <c r="H12152" s="20">
        <v>-63487291</v>
      </c>
      <c r="I12152" s="20"/>
      <c r="J12152" s="21">
        <f>IFERROR((I12152/H12152),0)</f>
        <v>0</v>
      </c>
      <c r="K12152" s="20"/>
      <c r="L12152" s="20"/>
      <c r="M12152" s="22"/>
    </row>
    <row r="12153" spans="1:13" s="14" customFormat="1" ht="30" outlineLevel="1" x14ac:dyDescent="0.25">
      <c r="A12153" s="34"/>
      <c r="B12153" s="46" t="s">
        <v>8422</v>
      </c>
      <c r="C12153" s="40" t="str">
        <f>C12152</f>
        <v>ASIGNACIÓN PARA LA INVERSIÓN LOCAL  - AMBIENTE Y DESARROLLO SOSTENIBLE</v>
      </c>
      <c r="D12153" s="39" t="str">
        <f>D12152</f>
        <v xml:space="preserve">CAQUETÁ                                           </v>
      </c>
      <c r="E12153" s="39" t="str">
        <f>E12152</f>
        <v>18785</v>
      </c>
      <c r="F12153" s="39" t="str">
        <f>F12152</f>
        <v xml:space="preserve">SOLITA                                            </v>
      </c>
      <c r="G12153" s="39" t="s">
        <v>10656</v>
      </c>
      <c r="H12153" s="20">
        <f>SUBTOTAL(9,H12148:H12152)</f>
        <v>544907359</v>
      </c>
      <c r="I12153" s="20">
        <f>SUBTOTAL(9,I12148:I12152)</f>
        <v>492448077.59000003</v>
      </c>
      <c r="J12153" s="42">
        <f>+I12153/H12153</f>
        <v>0.90372807314206238</v>
      </c>
      <c r="K12153" s="20">
        <f>SUBTOTAL(9,K12148:K12152)</f>
        <v>234568240.99000001</v>
      </c>
      <c r="L12153" s="20">
        <f>SUBTOTAL(9,L12148:L12152)</f>
        <v>201489881.59</v>
      </c>
      <c r="M12153" s="7">
        <f>IFERROR((L12153/K12153),"N.A")</f>
        <v>0.85898193523389132</v>
      </c>
    </row>
    <row r="12154" spans="1:13" s="14" customFormat="1" ht="30" outlineLevel="2" x14ac:dyDescent="0.25">
      <c r="A12154" s="34"/>
      <c r="B12154" s="44" t="s">
        <v>3822</v>
      </c>
      <c r="C12154" s="31" t="s">
        <v>3118</v>
      </c>
      <c r="D12154" s="14" t="s">
        <v>2149</v>
      </c>
      <c r="E12154" s="14" t="s">
        <v>2156</v>
      </c>
      <c r="F12154" s="14" t="s">
        <v>2157</v>
      </c>
      <c r="G12154" s="14" t="s">
        <v>16</v>
      </c>
      <c r="H12154" s="15">
        <v>552132932</v>
      </c>
      <c r="I12154" s="15">
        <v>350461321.30000001</v>
      </c>
      <c r="J12154" s="16">
        <f>IFERROR((I12154/H12154),0)</f>
        <v>0.63474084045397972</v>
      </c>
      <c r="K12154" s="15">
        <v>407996148.94999993</v>
      </c>
      <c r="L12154" s="15">
        <v>350461321.30000001</v>
      </c>
      <c r="M12154" s="17">
        <f>L12154/K12154</f>
        <v>0.85898193451563476</v>
      </c>
    </row>
    <row r="12155" spans="1:13" s="14" customFormat="1" ht="30" outlineLevel="2" x14ac:dyDescent="0.25">
      <c r="A12155" s="34"/>
      <c r="B12155" s="44" t="s">
        <v>3822</v>
      </c>
      <c r="C12155" s="31" t="s">
        <v>3118</v>
      </c>
      <c r="D12155" s="14" t="s">
        <v>2149</v>
      </c>
      <c r="E12155" s="14" t="s">
        <v>2156</v>
      </c>
      <c r="F12155" s="14" t="s">
        <v>2157</v>
      </c>
      <c r="G12155" s="14" t="s">
        <v>6109</v>
      </c>
      <c r="H12155" s="20">
        <v>258305668</v>
      </c>
      <c r="I12155" s="20">
        <v>258305668</v>
      </c>
      <c r="J12155" s="21">
        <f>IFERROR((I12155/H12155),0)</f>
        <v>1</v>
      </c>
      <c r="K12155" s="20"/>
      <c r="L12155" s="20"/>
      <c r="M12155" s="22"/>
    </row>
    <row r="12156" spans="1:13" s="14" customFormat="1" ht="30" outlineLevel="2" x14ac:dyDescent="0.25">
      <c r="A12156" s="34"/>
      <c r="B12156" s="44" t="s">
        <v>3822</v>
      </c>
      <c r="C12156" s="31" t="s">
        <v>3118</v>
      </c>
      <c r="D12156" s="14" t="s">
        <v>2149</v>
      </c>
      <c r="E12156" s="14" t="s">
        <v>2156</v>
      </c>
      <c r="F12156" s="14" t="s">
        <v>2157</v>
      </c>
      <c r="G12156" s="14" t="s">
        <v>6481</v>
      </c>
      <c r="H12156" s="20">
        <v>3415</v>
      </c>
      <c r="I12156" s="20">
        <v>3415</v>
      </c>
      <c r="J12156" s="21">
        <f>IFERROR((I12156/H12156),0)</f>
        <v>1</v>
      </c>
      <c r="K12156" s="20"/>
      <c r="L12156" s="20"/>
      <c r="M12156" s="22"/>
    </row>
    <row r="12157" spans="1:13" s="14" customFormat="1" ht="30" outlineLevel="2" x14ac:dyDescent="0.25">
      <c r="A12157" s="34"/>
      <c r="B12157" s="44" t="s">
        <v>3822</v>
      </c>
      <c r="C12157" s="31" t="s">
        <v>3118</v>
      </c>
      <c r="D12157" s="14" t="s">
        <v>2149</v>
      </c>
      <c r="E12157" s="14" t="s">
        <v>2156</v>
      </c>
      <c r="F12157" s="14" t="s">
        <v>2157</v>
      </c>
      <c r="G12157" s="14" t="s">
        <v>6492</v>
      </c>
      <c r="H12157" s="20">
        <v>83996042</v>
      </c>
      <c r="I12157" s="20">
        <v>83996042</v>
      </c>
      <c r="J12157" s="21">
        <f>IFERROR((I12157/H12157),0)</f>
        <v>1</v>
      </c>
      <c r="K12157" s="20"/>
      <c r="L12157" s="20"/>
      <c r="M12157" s="22"/>
    </row>
    <row r="12158" spans="1:13" s="14" customFormat="1" ht="30" outlineLevel="2" x14ac:dyDescent="0.25">
      <c r="A12158" s="34"/>
      <c r="B12158" s="44" t="s">
        <v>3822</v>
      </c>
      <c r="C12158" s="31" t="s">
        <v>3118</v>
      </c>
      <c r="D12158" s="14" t="s">
        <v>2149</v>
      </c>
      <c r="E12158" s="14" t="s">
        <v>2156</v>
      </c>
      <c r="F12158" s="14" t="s">
        <v>2157</v>
      </c>
      <c r="G12158" s="14" t="s">
        <v>6493</v>
      </c>
      <c r="H12158" s="20">
        <v>-110426586</v>
      </c>
      <c r="I12158" s="20"/>
      <c r="J12158" s="21">
        <f>IFERROR((I12158/H12158),0)</f>
        <v>0</v>
      </c>
      <c r="K12158" s="20"/>
      <c r="L12158" s="20"/>
      <c r="M12158" s="22"/>
    </row>
    <row r="12159" spans="1:13" s="14" customFormat="1" ht="30" outlineLevel="1" x14ac:dyDescent="0.25">
      <c r="A12159" s="34"/>
      <c r="B12159" s="46" t="s">
        <v>8423</v>
      </c>
      <c r="C12159" s="40" t="str">
        <f>C12158</f>
        <v>ASIGNACIÓN PARA LA INVERSIÓN LOCAL  - AMBIENTE Y DESARROLLO SOSTENIBLE</v>
      </c>
      <c r="D12159" s="39" t="str">
        <f>D12158</f>
        <v xml:space="preserve">CAQUETÁ                                           </v>
      </c>
      <c r="E12159" s="39" t="str">
        <f>E12158</f>
        <v>18756</v>
      </c>
      <c r="F12159" s="39" t="str">
        <f>F12158</f>
        <v xml:space="preserve">SOLANO                                            </v>
      </c>
      <c r="G12159" s="39" t="s">
        <v>10656</v>
      </c>
      <c r="H12159" s="20">
        <f>SUBTOTAL(9,H12154:H12158)</f>
        <v>784011471</v>
      </c>
      <c r="I12159" s="20">
        <f>SUBTOTAL(9,I12154:I12158)</f>
        <v>692766446.29999995</v>
      </c>
      <c r="J12159" s="42">
        <f>+I12159/H12159</f>
        <v>0.8836177427562153</v>
      </c>
      <c r="K12159" s="20">
        <f>SUBTOTAL(9,K12154:K12158)</f>
        <v>407996148.94999993</v>
      </c>
      <c r="L12159" s="20">
        <f>SUBTOTAL(9,L12154:L12158)</f>
        <v>350461321.30000001</v>
      </c>
      <c r="M12159" s="7">
        <f>IFERROR((L12159/K12159),"N.A")</f>
        <v>0.85898193451563476</v>
      </c>
    </row>
    <row r="12160" spans="1:13" s="14" customFormat="1" ht="30" outlineLevel="2" x14ac:dyDescent="0.25">
      <c r="A12160" s="34"/>
      <c r="B12160" s="44" t="s">
        <v>3823</v>
      </c>
      <c r="C12160" s="31" t="s">
        <v>3118</v>
      </c>
      <c r="D12160" s="14" t="s">
        <v>2149</v>
      </c>
      <c r="E12160" s="14" t="s">
        <v>2159</v>
      </c>
      <c r="F12160" s="14" t="s">
        <v>2160</v>
      </c>
      <c r="G12160" s="14" t="s">
        <v>16</v>
      </c>
      <c r="H12160" s="15">
        <v>800690633</v>
      </c>
      <c r="I12160" s="15">
        <v>508231045.35000008</v>
      </c>
      <c r="J12160" s="16">
        <f>IFERROR((I12160/H12160),0)</f>
        <v>0.63474084047390134</v>
      </c>
      <c r="K12160" s="15">
        <v>591666745.07999992</v>
      </c>
      <c r="L12160" s="15">
        <v>508231045.35000008</v>
      </c>
      <c r="M12160" s="17">
        <f>L12160/K12160</f>
        <v>0.85898193463836059</v>
      </c>
    </row>
    <row r="12161" spans="1:13" s="14" customFormat="1" ht="30" outlineLevel="2" x14ac:dyDescent="0.25">
      <c r="A12161" s="34"/>
      <c r="B12161" s="44" t="s">
        <v>3823</v>
      </c>
      <c r="C12161" s="31" t="s">
        <v>3118</v>
      </c>
      <c r="D12161" s="14" t="s">
        <v>2149</v>
      </c>
      <c r="E12161" s="14" t="s">
        <v>2159</v>
      </c>
      <c r="F12161" s="14" t="s">
        <v>2160</v>
      </c>
      <c r="G12161" s="14" t="s">
        <v>6109</v>
      </c>
      <c r="H12161" s="20">
        <v>381313537</v>
      </c>
      <c r="I12161" s="20">
        <v>381313537</v>
      </c>
      <c r="J12161" s="21">
        <f>IFERROR((I12161/H12161),0)</f>
        <v>1</v>
      </c>
      <c r="K12161" s="20"/>
      <c r="L12161" s="20"/>
      <c r="M12161" s="22"/>
    </row>
    <row r="12162" spans="1:13" s="14" customFormat="1" ht="30" outlineLevel="2" x14ac:dyDescent="0.25">
      <c r="A12162" s="34"/>
      <c r="B12162" s="44" t="s">
        <v>3823</v>
      </c>
      <c r="C12162" s="31" t="s">
        <v>3118</v>
      </c>
      <c r="D12162" s="14" t="s">
        <v>2149</v>
      </c>
      <c r="E12162" s="14" t="s">
        <v>2159</v>
      </c>
      <c r="F12162" s="14" t="s">
        <v>2160</v>
      </c>
      <c r="G12162" s="14" t="s">
        <v>6481</v>
      </c>
      <c r="H12162" s="20">
        <v>4952</v>
      </c>
      <c r="I12162" s="20">
        <v>4952</v>
      </c>
      <c r="J12162" s="21">
        <f>IFERROR((I12162/H12162),0)</f>
        <v>1</v>
      </c>
      <c r="K12162" s="20"/>
      <c r="L12162" s="20"/>
      <c r="M12162" s="22"/>
    </row>
    <row r="12163" spans="1:13" s="14" customFormat="1" ht="30" outlineLevel="2" x14ac:dyDescent="0.25">
      <c r="A12163" s="34"/>
      <c r="B12163" s="44" t="s">
        <v>3823</v>
      </c>
      <c r="C12163" s="31" t="s">
        <v>3118</v>
      </c>
      <c r="D12163" s="14" t="s">
        <v>2149</v>
      </c>
      <c r="E12163" s="14" t="s">
        <v>2159</v>
      </c>
      <c r="F12163" s="14" t="s">
        <v>2160</v>
      </c>
      <c r="G12163" s="14" t="s">
        <v>6492</v>
      </c>
      <c r="H12163" s="20">
        <v>121809152</v>
      </c>
      <c r="I12163" s="20">
        <v>121809152</v>
      </c>
      <c r="J12163" s="21">
        <f>IFERROR((I12163/H12163),0)</f>
        <v>1</v>
      </c>
      <c r="K12163" s="20"/>
      <c r="L12163" s="20"/>
      <c r="M12163" s="22"/>
    </row>
    <row r="12164" spans="1:13" s="14" customFormat="1" ht="30" outlineLevel="2" x14ac:dyDescent="0.25">
      <c r="A12164" s="34"/>
      <c r="B12164" s="44" t="s">
        <v>3823</v>
      </c>
      <c r="C12164" s="31" t="s">
        <v>3118</v>
      </c>
      <c r="D12164" s="14" t="s">
        <v>2149</v>
      </c>
      <c r="E12164" s="14" t="s">
        <v>2159</v>
      </c>
      <c r="F12164" s="14" t="s">
        <v>2160</v>
      </c>
      <c r="G12164" s="14" t="s">
        <v>6493</v>
      </c>
      <c r="H12164" s="20">
        <v>-160138127</v>
      </c>
      <c r="I12164" s="20"/>
      <c r="J12164" s="21">
        <f>IFERROR((I12164/H12164),0)</f>
        <v>0</v>
      </c>
      <c r="K12164" s="20"/>
      <c r="L12164" s="20"/>
      <c r="M12164" s="22"/>
    </row>
    <row r="12165" spans="1:13" s="14" customFormat="1" ht="30" outlineLevel="1" x14ac:dyDescent="0.25">
      <c r="A12165" s="34"/>
      <c r="B12165" s="46" t="s">
        <v>8424</v>
      </c>
      <c r="C12165" s="40" t="str">
        <f>C12164</f>
        <v>ASIGNACIÓN PARA LA INVERSIÓN LOCAL  - AMBIENTE Y DESARROLLO SOSTENIBLE</v>
      </c>
      <c r="D12165" s="39" t="str">
        <f>D12164</f>
        <v xml:space="preserve">CAQUETÁ                                           </v>
      </c>
      <c r="E12165" s="39" t="str">
        <f>E12164</f>
        <v>18753</v>
      </c>
      <c r="F12165" s="39" t="str">
        <f>F12164</f>
        <v xml:space="preserve">SAN VICENTE DEL CAGUÁN                            </v>
      </c>
      <c r="G12165" s="39" t="s">
        <v>10656</v>
      </c>
      <c r="H12165" s="20">
        <f>SUBTOTAL(9,H12160:H12164)</f>
        <v>1143680147</v>
      </c>
      <c r="I12165" s="20">
        <f>SUBTOTAL(9,I12160:I12164)</f>
        <v>1011358686.3500001</v>
      </c>
      <c r="J12165" s="42">
        <f>+I12165/H12165</f>
        <v>0.88430203934457219</v>
      </c>
      <c r="K12165" s="20">
        <f>SUBTOTAL(9,K12160:K12164)</f>
        <v>591666745.07999992</v>
      </c>
      <c r="L12165" s="20">
        <f>SUBTOTAL(9,L12160:L12164)</f>
        <v>508231045.35000008</v>
      </c>
      <c r="M12165" s="7">
        <f>IFERROR((L12165/K12165),"N.A")</f>
        <v>0.85898193463836059</v>
      </c>
    </row>
    <row r="12166" spans="1:13" s="14" customFormat="1" ht="30" outlineLevel="2" x14ac:dyDescent="0.25">
      <c r="A12166" s="34"/>
      <c r="B12166" s="44" t="s">
        <v>3824</v>
      </c>
      <c r="C12166" s="31" t="s">
        <v>3118</v>
      </c>
      <c r="D12166" s="14" t="s">
        <v>2149</v>
      </c>
      <c r="E12166" s="14" t="s">
        <v>2162</v>
      </c>
      <c r="F12166" s="14" t="s">
        <v>2163</v>
      </c>
      <c r="G12166" s="14" t="s">
        <v>16</v>
      </c>
      <c r="H12166" s="15">
        <v>426929656</v>
      </c>
      <c r="I12166" s="15">
        <v>270989688.65999997</v>
      </c>
      <c r="J12166" s="16">
        <f>IFERROR((I12166/H12166),0)</f>
        <v>0.63474084044421586</v>
      </c>
      <c r="K12166" s="15">
        <v>315477750.57999998</v>
      </c>
      <c r="L12166" s="15">
        <v>270989688.65999997</v>
      </c>
      <c r="M12166" s="17">
        <f>L12166/K12166</f>
        <v>0.85898193505497755</v>
      </c>
    </row>
    <row r="12167" spans="1:13" s="14" customFormat="1" ht="30" outlineLevel="2" x14ac:dyDescent="0.25">
      <c r="A12167" s="34"/>
      <c r="B12167" s="44" t="s">
        <v>3824</v>
      </c>
      <c r="C12167" s="31" t="s">
        <v>3118</v>
      </c>
      <c r="D12167" s="14" t="s">
        <v>2149</v>
      </c>
      <c r="E12167" s="14" t="s">
        <v>2162</v>
      </c>
      <c r="F12167" s="14" t="s">
        <v>2163</v>
      </c>
      <c r="G12167" s="14" t="s">
        <v>6109</v>
      </c>
      <c r="H12167" s="20">
        <v>200253691</v>
      </c>
      <c r="I12167" s="20">
        <v>200253691</v>
      </c>
      <c r="J12167" s="21">
        <f>IFERROR((I12167/H12167),0)</f>
        <v>1</v>
      </c>
      <c r="K12167" s="20"/>
      <c r="L12167" s="20"/>
      <c r="M12167" s="22"/>
    </row>
    <row r="12168" spans="1:13" s="14" customFormat="1" ht="30" outlineLevel="2" x14ac:dyDescent="0.25">
      <c r="A12168" s="34"/>
      <c r="B12168" s="44" t="s">
        <v>3824</v>
      </c>
      <c r="C12168" s="31" t="s">
        <v>3118</v>
      </c>
      <c r="D12168" s="14" t="s">
        <v>2149</v>
      </c>
      <c r="E12168" s="14" t="s">
        <v>2162</v>
      </c>
      <c r="F12168" s="14" t="s">
        <v>2163</v>
      </c>
      <c r="G12168" s="14" t="s">
        <v>6481</v>
      </c>
      <c r="H12168" s="20">
        <v>2641</v>
      </c>
      <c r="I12168" s="20">
        <v>2641</v>
      </c>
      <c r="J12168" s="21">
        <f>IFERROR((I12168/H12168),0)</f>
        <v>1</v>
      </c>
      <c r="K12168" s="20"/>
      <c r="L12168" s="20"/>
      <c r="M12168" s="22"/>
    </row>
    <row r="12169" spans="1:13" s="14" customFormat="1" ht="30" outlineLevel="2" x14ac:dyDescent="0.25">
      <c r="A12169" s="34"/>
      <c r="B12169" s="44" t="s">
        <v>3824</v>
      </c>
      <c r="C12169" s="31" t="s">
        <v>3118</v>
      </c>
      <c r="D12169" s="14" t="s">
        <v>2149</v>
      </c>
      <c r="E12169" s="14" t="s">
        <v>2162</v>
      </c>
      <c r="F12169" s="14" t="s">
        <v>2163</v>
      </c>
      <c r="G12169" s="14" t="s">
        <v>6492</v>
      </c>
      <c r="H12169" s="20">
        <v>64948854</v>
      </c>
      <c r="I12169" s="20">
        <v>64948854</v>
      </c>
      <c r="J12169" s="21">
        <f>IFERROR((I12169/H12169),0)</f>
        <v>1</v>
      </c>
      <c r="K12169" s="20"/>
      <c r="L12169" s="20"/>
      <c r="M12169" s="22"/>
    </row>
    <row r="12170" spans="1:13" s="14" customFormat="1" ht="30" outlineLevel="2" x14ac:dyDescent="0.25">
      <c r="A12170" s="34"/>
      <c r="B12170" s="44" t="s">
        <v>3824</v>
      </c>
      <c r="C12170" s="31" t="s">
        <v>3118</v>
      </c>
      <c r="D12170" s="14" t="s">
        <v>2149</v>
      </c>
      <c r="E12170" s="14" t="s">
        <v>2162</v>
      </c>
      <c r="F12170" s="14" t="s">
        <v>2163</v>
      </c>
      <c r="G12170" s="14" t="s">
        <v>6493</v>
      </c>
      <c r="H12170" s="20">
        <v>-85385931</v>
      </c>
      <c r="I12170" s="20"/>
      <c r="J12170" s="21">
        <f>IFERROR((I12170/H12170),0)</f>
        <v>0</v>
      </c>
      <c r="K12170" s="20"/>
      <c r="L12170" s="20"/>
      <c r="M12170" s="22"/>
    </row>
    <row r="12171" spans="1:13" s="14" customFormat="1" ht="30" outlineLevel="1" x14ac:dyDescent="0.25">
      <c r="A12171" s="34"/>
      <c r="B12171" s="46" t="s">
        <v>8425</v>
      </c>
      <c r="C12171" s="40" t="str">
        <f>C12170</f>
        <v>ASIGNACIÓN PARA LA INVERSIÓN LOCAL  - AMBIENTE Y DESARROLLO SOSTENIBLE</v>
      </c>
      <c r="D12171" s="39" t="str">
        <f>D12170</f>
        <v xml:space="preserve">CAQUETÁ                                           </v>
      </c>
      <c r="E12171" s="39" t="str">
        <f>E12170</f>
        <v>18610</v>
      </c>
      <c r="F12171" s="39" t="str">
        <f>F12170</f>
        <v xml:space="preserve">SAN JOSÉ DEL FRAGUA                               </v>
      </c>
      <c r="G12171" s="39" t="s">
        <v>10656</v>
      </c>
      <c r="H12171" s="20">
        <f>SUBTOTAL(9,H12166:H12170)</f>
        <v>606748911</v>
      </c>
      <c r="I12171" s="20">
        <f>SUBTOTAL(9,I12166:I12170)</f>
        <v>536194874.65999997</v>
      </c>
      <c r="J12171" s="42">
        <f>+I12171/H12171</f>
        <v>0.88371790198400535</v>
      </c>
      <c r="K12171" s="20">
        <f>SUBTOTAL(9,K12166:K12170)</f>
        <v>315477750.57999998</v>
      </c>
      <c r="L12171" s="20">
        <f>SUBTOTAL(9,L12166:L12170)</f>
        <v>270989688.65999997</v>
      </c>
      <c r="M12171" s="7">
        <f>IFERROR((L12171/K12171),"N.A")</f>
        <v>0.85898193505497755</v>
      </c>
    </row>
    <row r="12172" spans="1:13" s="14" customFormat="1" ht="30" outlineLevel="2" x14ac:dyDescent="0.25">
      <c r="A12172" s="34"/>
      <c r="B12172" s="44" t="s">
        <v>3825</v>
      </c>
      <c r="C12172" s="31" t="s">
        <v>3118</v>
      </c>
      <c r="D12172" s="14" t="s">
        <v>2149</v>
      </c>
      <c r="E12172" s="14" t="s">
        <v>2165</v>
      </c>
      <c r="F12172" s="14" t="s">
        <v>1179</v>
      </c>
      <c r="G12172" s="14" t="s">
        <v>16</v>
      </c>
      <c r="H12172" s="15">
        <v>631043317</v>
      </c>
      <c r="I12172" s="15">
        <v>400548965.4000001</v>
      </c>
      <c r="J12172" s="16">
        <f>IFERROR((I12172/H12172),0)</f>
        <v>0.63474084046119472</v>
      </c>
      <c r="K12172" s="15">
        <v>466306623.26999992</v>
      </c>
      <c r="L12172" s="15">
        <v>400548965.4000001</v>
      </c>
      <c r="M12172" s="17">
        <f>L12172/K12172</f>
        <v>0.85898193465734896</v>
      </c>
    </row>
    <row r="12173" spans="1:13" s="14" customFormat="1" ht="30" outlineLevel="2" x14ac:dyDescent="0.25">
      <c r="A12173" s="34"/>
      <c r="B12173" s="44" t="s">
        <v>3825</v>
      </c>
      <c r="C12173" s="31" t="s">
        <v>3118</v>
      </c>
      <c r="D12173" s="14" t="s">
        <v>2149</v>
      </c>
      <c r="E12173" s="14" t="s">
        <v>2165</v>
      </c>
      <c r="F12173" s="14" t="s">
        <v>1179</v>
      </c>
      <c r="G12173" s="14" t="s">
        <v>6109</v>
      </c>
      <c r="H12173" s="20">
        <v>695465583</v>
      </c>
      <c r="I12173" s="20">
        <v>695465583</v>
      </c>
      <c r="J12173" s="21">
        <f>IFERROR((I12173/H12173),0)</f>
        <v>1</v>
      </c>
      <c r="K12173" s="20"/>
      <c r="L12173" s="20"/>
      <c r="M12173" s="22"/>
    </row>
    <row r="12174" spans="1:13" s="14" customFormat="1" ht="30" outlineLevel="2" x14ac:dyDescent="0.25">
      <c r="A12174" s="34"/>
      <c r="B12174" s="44" t="s">
        <v>3825</v>
      </c>
      <c r="C12174" s="31" t="s">
        <v>3118</v>
      </c>
      <c r="D12174" s="14" t="s">
        <v>2149</v>
      </c>
      <c r="E12174" s="14" t="s">
        <v>2165</v>
      </c>
      <c r="F12174" s="14" t="s">
        <v>1179</v>
      </c>
      <c r="G12174" s="14" t="s">
        <v>6481</v>
      </c>
      <c r="H12174" s="20">
        <v>3903</v>
      </c>
      <c r="I12174" s="20">
        <v>3903</v>
      </c>
      <c r="J12174" s="21">
        <f>IFERROR((I12174/H12174),0)</f>
        <v>1</v>
      </c>
      <c r="K12174" s="20"/>
      <c r="L12174" s="20"/>
      <c r="M12174" s="22"/>
    </row>
    <row r="12175" spans="1:13" s="14" customFormat="1" ht="30" outlineLevel="2" x14ac:dyDescent="0.25">
      <c r="A12175" s="34"/>
      <c r="B12175" s="44" t="s">
        <v>3825</v>
      </c>
      <c r="C12175" s="31" t="s">
        <v>3118</v>
      </c>
      <c r="D12175" s="14" t="s">
        <v>2149</v>
      </c>
      <c r="E12175" s="14" t="s">
        <v>2165</v>
      </c>
      <c r="F12175" s="14" t="s">
        <v>1179</v>
      </c>
      <c r="G12175" s="14" t="s">
        <v>6492</v>
      </c>
      <c r="H12175" s="20">
        <v>96000688</v>
      </c>
      <c r="I12175" s="20">
        <v>96000688</v>
      </c>
      <c r="J12175" s="21">
        <f>IFERROR((I12175/H12175),0)</f>
        <v>1</v>
      </c>
      <c r="K12175" s="20"/>
      <c r="L12175" s="20"/>
      <c r="M12175" s="22"/>
    </row>
    <row r="12176" spans="1:13" s="14" customFormat="1" ht="30" outlineLevel="2" x14ac:dyDescent="0.25">
      <c r="A12176" s="34"/>
      <c r="B12176" s="44" t="s">
        <v>3825</v>
      </c>
      <c r="C12176" s="31" t="s">
        <v>3118</v>
      </c>
      <c r="D12176" s="14" t="s">
        <v>2149</v>
      </c>
      <c r="E12176" s="14" t="s">
        <v>2165</v>
      </c>
      <c r="F12176" s="14" t="s">
        <v>1179</v>
      </c>
      <c r="G12176" s="14" t="s">
        <v>6493</v>
      </c>
      <c r="H12176" s="20">
        <v>-126208663</v>
      </c>
      <c r="I12176" s="20"/>
      <c r="J12176" s="21">
        <f>IFERROR((I12176/H12176),0)</f>
        <v>0</v>
      </c>
      <c r="K12176" s="20"/>
      <c r="L12176" s="20"/>
      <c r="M12176" s="22"/>
    </row>
    <row r="12177" spans="1:13" s="14" customFormat="1" ht="30" outlineLevel="1" x14ac:dyDescent="0.25">
      <c r="A12177" s="34"/>
      <c r="B12177" s="46" t="s">
        <v>8426</v>
      </c>
      <c r="C12177" s="40" t="str">
        <f>C12176</f>
        <v>ASIGNACIÓN PARA LA INVERSIÓN LOCAL  - AMBIENTE Y DESARROLLO SOSTENIBLE</v>
      </c>
      <c r="D12177" s="39" t="str">
        <f>D12176</f>
        <v xml:space="preserve">CAQUETÁ                                           </v>
      </c>
      <c r="E12177" s="39" t="str">
        <f>E12176</f>
        <v>18592</v>
      </c>
      <c r="F12177" s="39" t="str">
        <f>F12176</f>
        <v xml:space="preserve">PUERTO RICO                                       </v>
      </c>
      <c r="G12177" s="39" t="s">
        <v>10656</v>
      </c>
      <c r="H12177" s="20">
        <f>SUBTOTAL(9,H12172:H12176)</f>
        <v>1296304828</v>
      </c>
      <c r="I12177" s="20">
        <f>SUBTOTAL(9,I12172:I12176)</f>
        <v>1192019139.4000001</v>
      </c>
      <c r="J12177" s="42">
        <f>+I12177/H12177</f>
        <v>0.91955156970224605</v>
      </c>
      <c r="K12177" s="20">
        <f>SUBTOTAL(9,K12172:K12176)</f>
        <v>466306623.26999992</v>
      </c>
      <c r="L12177" s="20">
        <f>SUBTOTAL(9,L12172:L12176)</f>
        <v>400548965.4000001</v>
      </c>
      <c r="M12177" s="7">
        <f>IFERROR((L12177/K12177),"N.A")</f>
        <v>0.85898193465734896</v>
      </c>
    </row>
    <row r="12178" spans="1:13" s="14" customFormat="1" ht="30" outlineLevel="2" x14ac:dyDescent="0.25">
      <c r="A12178" s="34"/>
      <c r="B12178" s="44" t="s">
        <v>3826</v>
      </c>
      <c r="C12178" s="31" t="s">
        <v>3118</v>
      </c>
      <c r="D12178" s="14" t="s">
        <v>2149</v>
      </c>
      <c r="E12178" s="14" t="s">
        <v>2167</v>
      </c>
      <c r="F12178" s="14" t="s">
        <v>2168</v>
      </c>
      <c r="G12178" s="14" t="s">
        <v>16</v>
      </c>
      <c r="H12178" s="15">
        <v>224829930</v>
      </c>
      <c r="I12178" s="15">
        <v>142708738.75</v>
      </c>
      <c r="J12178" s="16">
        <f>IFERROR((I12178/H12178),0)</f>
        <v>0.63474084055445823</v>
      </c>
      <c r="K12178" s="15">
        <v>166137066.37</v>
      </c>
      <c r="L12178" s="15">
        <v>142708738.75</v>
      </c>
      <c r="M12178" s="17">
        <f>L12178/K12178</f>
        <v>0.85898193502572562</v>
      </c>
    </row>
    <row r="12179" spans="1:13" s="14" customFormat="1" ht="30" outlineLevel="2" x14ac:dyDescent="0.25">
      <c r="A12179" s="34"/>
      <c r="B12179" s="44" t="s">
        <v>3826</v>
      </c>
      <c r="C12179" s="31" t="s">
        <v>3118</v>
      </c>
      <c r="D12179" s="14" t="s">
        <v>2149</v>
      </c>
      <c r="E12179" s="14" t="s">
        <v>2167</v>
      </c>
      <c r="F12179" s="14" t="s">
        <v>2168</v>
      </c>
      <c r="G12179" s="14" t="s">
        <v>6109</v>
      </c>
      <c r="H12179" s="20">
        <v>111443747</v>
      </c>
      <c r="I12179" s="20">
        <v>111443747</v>
      </c>
      <c r="J12179" s="21">
        <f>IFERROR((I12179/H12179),0)</f>
        <v>1</v>
      </c>
      <c r="K12179" s="20"/>
      <c r="L12179" s="20"/>
      <c r="M12179" s="22"/>
    </row>
    <row r="12180" spans="1:13" s="14" customFormat="1" ht="30" outlineLevel="2" x14ac:dyDescent="0.25">
      <c r="A12180" s="34"/>
      <c r="B12180" s="44" t="s">
        <v>3826</v>
      </c>
      <c r="C12180" s="31" t="s">
        <v>3118</v>
      </c>
      <c r="D12180" s="14" t="s">
        <v>2149</v>
      </c>
      <c r="E12180" s="14" t="s">
        <v>2167</v>
      </c>
      <c r="F12180" s="14" t="s">
        <v>2168</v>
      </c>
      <c r="G12180" s="14" t="s">
        <v>6481</v>
      </c>
      <c r="H12180" s="20">
        <v>1391</v>
      </c>
      <c r="I12180" s="20">
        <v>1391</v>
      </c>
      <c r="J12180" s="21">
        <f>IFERROR((I12180/H12180),0)</f>
        <v>1</v>
      </c>
      <c r="K12180" s="20"/>
      <c r="L12180" s="20"/>
      <c r="M12180" s="22"/>
    </row>
    <row r="12181" spans="1:13" s="14" customFormat="1" ht="30" outlineLevel="2" x14ac:dyDescent="0.25">
      <c r="A12181" s="34"/>
      <c r="B12181" s="44" t="s">
        <v>3826</v>
      </c>
      <c r="C12181" s="31" t="s">
        <v>3118</v>
      </c>
      <c r="D12181" s="14" t="s">
        <v>2149</v>
      </c>
      <c r="E12181" s="14" t="s">
        <v>2167</v>
      </c>
      <c r="F12181" s="14" t="s">
        <v>2168</v>
      </c>
      <c r="G12181" s="14" t="s">
        <v>6492</v>
      </c>
      <c r="H12181" s="20">
        <v>34203401</v>
      </c>
      <c r="I12181" s="20">
        <v>34203401</v>
      </c>
      <c r="J12181" s="21">
        <f>IFERROR((I12181/H12181),0)</f>
        <v>1</v>
      </c>
      <c r="K12181" s="20"/>
      <c r="L12181" s="20"/>
      <c r="M12181" s="22"/>
    </row>
    <row r="12182" spans="1:13" s="14" customFormat="1" ht="30" outlineLevel="2" x14ac:dyDescent="0.25">
      <c r="A12182" s="34"/>
      <c r="B12182" s="44" t="s">
        <v>3826</v>
      </c>
      <c r="C12182" s="31" t="s">
        <v>3118</v>
      </c>
      <c r="D12182" s="14" t="s">
        <v>2149</v>
      </c>
      <c r="E12182" s="14" t="s">
        <v>2167</v>
      </c>
      <c r="F12182" s="14" t="s">
        <v>2168</v>
      </c>
      <c r="G12182" s="14" t="s">
        <v>6493</v>
      </c>
      <c r="H12182" s="20">
        <v>-44965986</v>
      </c>
      <c r="I12182" s="20"/>
      <c r="J12182" s="21">
        <f>IFERROR((I12182/H12182),0)</f>
        <v>0</v>
      </c>
      <c r="K12182" s="20"/>
      <c r="L12182" s="20"/>
      <c r="M12182" s="22"/>
    </row>
    <row r="12183" spans="1:13" s="14" customFormat="1" ht="30" outlineLevel="1" x14ac:dyDescent="0.25">
      <c r="A12183" s="34"/>
      <c r="B12183" s="46" t="s">
        <v>8427</v>
      </c>
      <c r="C12183" s="40" t="str">
        <f>C12182</f>
        <v>ASIGNACIÓN PARA LA INVERSIÓN LOCAL  - AMBIENTE Y DESARROLLO SOSTENIBLE</v>
      </c>
      <c r="D12183" s="39" t="str">
        <f>D12182</f>
        <v xml:space="preserve">CAQUETÁ                                           </v>
      </c>
      <c r="E12183" s="39" t="str">
        <f>E12182</f>
        <v>18479</v>
      </c>
      <c r="F12183" s="39" t="str">
        <f>F12182</f>
        <v xml:space="preserve">MORELIA                                           </v>
      </c>
      <c r="G12183" s="39" t="s">
        <v>10656</v>
      </c>
      <c r="H12183" s="20">
        <f>SUBTOTAL(9,H12178:H12182)</f>
        <v>325512483</v>
      </c>
      <c r="I12183" s="20">
        <f>SUBTOTAL(9,I12178:I12182)</f>
        <v>288357277.75</v>
      </c>
      <c r="J12183" s="42">
        <f>+I12183/H12183</f>
        <v>0.88585628143176309</v>
      </c>
      <c r="K12183" s="20">
        <f>SUBTOTAL(9,K12178:K12182)</f>
        <v>166137066.37</v>
      </c>
      <c r="L12183" s="20">
        <f>SUBTOTAL(9,L12178:L12182)</f>
        <v>142708738.75</v>
      </c>
      <c r="M12183" s="7">
        <f>IFERROR((L12183/K12183),"N.A")</f>
        <v>0.85898193502572562</v>
      </c>
    </row>
    <row r="12184" spans="1:13" s="14" customFormat="1" ht="30" outlineLevel="2" x14ac:dyDescent="0.25">
      <c r="A12184" s="34"/>
      <c r="B12184" s="44" t="s">
        <v>3827</v>
      </c>
      <c r="C12184" s="31" t="s">
        <v>3118</v>
      </c>
      <c r="D12184" s="14" t="s">
        <v>2149</v>
      </c>
      <c r="E12184" s="14" t="s">
        <v>2170</v>
      </c>
      <c r="F12184" s="14" t="s">
        <v>2171</v>
      </c>
      <c r="G12184" s="14" t="s">
        <v>16</v>
      </c>
      <c r="H12184" s="15">
        <v>534860121</v>
      </c>
      <c r="I12184" s="15">
        <v>339497562.74000001</v>
      </c>
      <c r="J12184" s="16">
        <f>IFERROR((I12184/H12184),0)</f>
        <v>0.63474084047481272</v>
      </c>
      <c r="K12184" s="15">
        <v>395232482.87</v>
      </c>
      <c r="L12184" s="15">
        <v>339497562.74000001</v>
      </c>
      <c r="M12184" s="17">
        <f>L12184/K12184</f>
        <v>0.85898193456854011</v>
      </c>
    </row>
    <row r="12185" spans="1:13" s="14" customFormat="1" ht="30" outlineLevel="2" x14ac:dyDescent="0.25">
      <c r="A12185" s="34"/>
      <c r="B12185" s="44" t="s">
        <v>3827</v>
      </c>
      <c r="C12185" s="31" t="s">
        <v>3118</v>
      </c>
      <c r="D12185" s="14" t="s">
        <v>2149</v>
      </c>
      <c r="E12185" s="14" t="s">
        <v>2170</v>
      </c>
      <c r="F12185" s="14" t="s">
        <v>2171</v>
      </c>
      <c r="G12185" s="14" t="s">
        <v>6109</v>
      </c>
      <c r="H12185" s="20">
        <v>628754289</v>
      </c>
      <c r="I12185" s="20">
        <v>628754289</v>
      </c>
      <c r="J12185" s="21">
        <f>IFERROR((I12185/H12185),0)</f>
        <v>1</v>
      </c>
      <c r="K12185" s="20"/>
      <c r="L12185" s="20"/>
      <c r="M12185" s="22"/>
    </row>
    <row r="12186" spans="1:13" s="14" customFormat="1" ht="30" outlineLevel="2" x14ac:dyDescent="0.25">
      <c r="A12186" s="34"/>
      <c r="B12186" s="44" t="s">
        <v>3827</v>
      </c>
      <c r="C12186" s="31" t="s">
        <v>3118</v>
      </c>
      <c r="D12186" s="14" t="s">
        <v>2149</v>
      </c>
      <c r="E12186" s="14" t="s">
        <v>2170</v>
      </c>
      <c r="F12186" s="14" t="s">
        <v>2171</v>
      </c>
      <c r="G12186" s="14" t="s">
        <v>6481</v>
      </c>
      <c r="H12186" s="20">
        <v>3308</v>
      </c>
      <c r="I12186" s="20">
        <v>3308</v>
      </c>
      <c r="J12186" s="21">
        <f>IFERROR((I12186/H12186),0)</f>
        <v>1</v>
      </c>
      <c r="K12186" s="20"/>
      <c r="L12186" s="20"/>
      <c r="M12186" s="22"/>
    </row>
    <row r="12187" spans="1:13" s="14" customFormat="1" ht="30" outlineLevel="2" x14ac:dyDescent="0.25">
      <c r="A12187" s="34"/>
      <c r="B12187" s="44" t="s">
        <v>3827</v>
      </c>
      <c r="C12187" s="31" t="s">
        <v>3118</v>
      </c>
      <c r="D12187" s="14" t="s">
        <v>2149</v>
      </c>
      <c r="E12187" s="14" t="s">
        <v>2170</v>
      </c>
      <c r="F12187" s="14" t="s">
        <v>2171</v>
      </c>
      <c r="G12187" s="14" t="s">
        <v>6492</v>
      </c>
      <c r="H12187" s="20">
        <v>81368328</v>
      </c>
      <c r="I12187" s="20">
        <v>81368328</v>
      </c>
      <c r="J12187" s="21">
        <f>IFERROR((I12187/H12187),0)</f>
        <v>1</v>
      </c>
      <c r="K12187" s="20"/>
      <c r="L12187" s="20"/>
      <c r="M12187" s="22"/>
    </row>
    <row r="12188" spans="1:13" s="14" customFormat="1" ht="30" outlineLevel="2" x14ac:dyDescent="0.25">
      <c r="A12188" s="34"/>
      <c r="B12188" s="44" t="s">
        <v>3827</v>
      </c>
      <c r="C12188" s="31" t="s">
        <v>3118</v>
      </c>
      <c r="D12188" s="14" t="s">
        <v>2149</v>
      </c>
      <c r="E12188" s="14" t="s">
        <v>2170</v>
      </c>
      <c r="F12188" s="14" t="s">
        <v>2171</v>
      </c>
      <c r="G12188" s="14" t="s">
        <v>6493</v>
      </c>
      <c r="H12188" s="20">
        <v>-106972024</v>
      </c>
      <c r="I12188" s="20"/>
      <c r="J12188" s="21">
        <f>IFERROR((I12188/H12188),0)</f>
        <v>0</v>
      </c>
      <c r="K12188" s="20"/>
      <c r="L12188" s="20"/>
      <c r="M12188" s="22"/>
    </row>
    <row r="12189" spans="1:13" s="14" customFormat="1" ht="30" outlineLevel="1" x14ac:dyDescent="0.25">
      <c r="A12189" s="34"/>
      <c r="B12189" s="46" t="s">
        <v>8428</v>
      </c>
      <c r="C12189" s="40" t="str">
        <f>C12188</f>
        <v>ASIGNACIÓN PARA LA INVERSIÓN LOCAL  - AMBIENTE Y DESARROLLO SOSTENIBLE</v>
      </c>
      <c r="D12189" s="39" t="str">
        <f>D12188</f>
        <v xml:space="preserve">CAQUETÁ                                           </v>
      </c>
      <c r="E12189" s="39" t="str">
        <f>E12188</f>
        <v>18460</v>
      </c>
      <c r="F12189" s="39" t="str">
        <f>F12188</f>
        <v xml:space="preserve">MILÁN                                             </v>
      </c>
      <c r="G12189" s="39" t="s">
        <v>10656</v>
      </c>
      <c r="H12189" s="20">
        <f>SUBTOTAL(9,H12184:H12188)</f>
        <v>1138014022</v>
      </c>
      <c r="I12189" s="20">
        <f>SUBTOTAL(9,I12184:I12188)</f>
        <v>1049623487.74</v>
      </c>
      <c r="J12189" s="42">
        <f>+I12189/H12189</f>
        <v>0.92232913430657182</v>
      </c>
      <c r="K12189" s="20">
        <f>SUBTOTAL(9,K12184:K12188)</f>
        <v>395232482.87</v>
      </c>
      <c r="L12189" s="20">
        <f>SUBTOTAL(9,L12184:L12188)</f>
        <v>339497562.74000001</v>
      </c>
      <c r="M12189" s="7">
        <f>IFERROR((L12189/K12189),"N.A")</f>
        <v>0.85898193456854011</v>
      </c>
    </row>
    <row r="12190" spans="1:13" s="14" customFormat="1" ht="30" outlineLevel="2" x14ac:dyDescent="0.25">
      <c r="A12190" s="34"/>
      <c r="B12190" s="44" t="s">
        <v>3828</v>
      </c>
      <c r="C12190" s="31" t="s">
        <v>3118</v>
      </c>
      <c r="D12190" s="14" t="s">
        <v>2149</v>
      </c>
      <c r="E12190" s="14" t="s">
        <v>2173</v>
      </c>
      <c r="F12190" s="14" t="s">
        <v>2174</v>
      </c>
      <c r="G12190" s="14" t="s">
        <v>16</v>
      </c>
      <c r="H12190" s="15">
        <v>507744926</v>
      </c>
      <c r="I12190" s="15">
        <v>322286441.09000003</v>
      </c>
      <c r="J12190" s="16">
        <f>IFERROR((I12190/H12190),0)</f>
        <v>0.63474084050226443</v>
      </c>
      <c r="K12190" s="15">
        <v>375195831.19</v>
      </c>
      <c r="L12190" s="15">
        <v>322286441.09000003</v>
      </c>
      <c r="M12190" s="17">
        <f>L12190/K12190</f>
        <v>0.85898193502793341</v>
      </c>
    </row>
    <row r="12191" spans="1:13" s="14" customFormat="1" ht="30" outlineLevel="2" x14ac:dyDescent="0.25">
      <c r="A12191" s="34"/>
      <c r="B12191" s="44" t="s">
        <v>3828</v>
      </c>
      <c r="C12191" s="31" t="s">
        <v>3118</v>
      </c>
      <c r="D12191" s="14" t="s">
        <v>2149</v>
      </c>
      <c r="E12191" s="14" t="s">
        <v>2173</v>
      </c>
      <c r="F12191" s="14" t="s">
        <v>2174</v>
      </c>
      <c r="G12191" s="14" t="s">
        <v>6109</v>
      </c>
      <c r="H12191" s="20">
        <v>855524122</v>
      </c>
      <c r="I12191" s="20">
        <v>855524122</v>
      </c>
      <c r="J12191" s="21">
        <f>IFERROR((I12191/H12191),0)</f>
        <v>1</v>
      </c>
      <c r="K12191" s="20"/>
      <c r="L12191" s="20"/>
      <c r="M12191" s="22"/>
    </row>
    <row r="12192" spans="1:13" s="14" customFormat="1" ht="30" outlineLevel="2" x14ac:dyDescent="0.25">
      <c r="A12192" s="34"/>
      <c r="B12192" s="44" t="s">
        <v>3828</v>
      </c>
      <c r="C12192" s="31" t="s">
        <v>3118</v>
      </c>
      <c r="D12192" s="14" t="s">
        <v>2149</v>
      </c>
      <c r="E12192" s="14" t="s">
        <v>2173</v>
      </c>
      <c r="F12192" s="14" t="s">
        <v>2174</v>
      </c>
      <c r="G12192" s="14" t="s">
        <v>6481</v>
      </c>
      <c r="H12192" s="20">
        <v>3140</v>
      </c>
      <c r="I12192" s="20">
        <v>3140</v>
      </c>
      <c r="J12192" s="21">
        <f>IFERROR((I12192/H12192),0)</f>
        <v>1</v>
      </c>
      <c r="K12192" s="20"/>
      <c r="L12192" s="20"/>
      <c r="M12192" s="22"/>
    </row>
    <row r="12193" spans="1:13" s="14" customFormat="1" ht="30" outlineLevel="2" x14ac:dyDescent="0.25">
      <c r="A12193" s="34"/>
      <c r="B12193" s="44" t="s">
        <v>3828</v>
      </c>
      <c r="C12193" s="31" t="s">
        <v>3118</v>
      </c>
      <c r="D12193" s="14" t="s">
        <v>2149</v>
      </c>
      <c r="E12193" s="14" t="s">
        <v>2173</v>
      </c>
      <c r="F12193" s="14" t="s">
        <v>2174</v>
      </c>
      <c r="G12193" s="14" t="s">
        <v>6492</v>
      </c>
      <c r="H12193" s="20">
        <v>77243290</v>
      </c>
      <c r="I12193" s="20">
        <v>77243290</v>
      </c>
      <c r="J12193" s="21">
        <f>IFERROR((I12193/H12193),0)</f>
        <v>1</v>
      </c>
      <c r="K12193" s="20"/>
      <c r="L12193" s="20"/>
      <c r="M12193" s="22"/>
    </row>
    <row r="12194" spans="1:13" s="14" customFormat="1" ht="30" outlineLevel="2" x14ac:dyDescent="0.25">
      <c r="A12194" s="34"/>
      <c r="B12194" s="44" t="s">
        <v>3828</v>
      </c>
      <c r="C12194" s="31" t="s">
        <v>3118</v>
      </c>
      <c r="D12194" s="14" t="s">
        <v>2149</v>
      </c>
      <c r="E12194" s="14" t="s">
        <v>2173</v>
      </c>
      <c r="F12194" s="14" t="s">
        <v>2174</v>
      </c>
      <c r="G12194" s="14" t="s">
        <v>6493</v>
      </c>
      <c r="H12194" s="20">
        <v>-101548985</v>
      </c>
      <c r="I12194" s="20"/>
      <c r="J12194" s="21">
        <f>IFERROR((I12194/H12194),0)</f>
        <v>0</v>
      </c>
      <c r="K12194" s="20"/>
      <c r="L12194" s="20"/>
      <c r="M12194" s="22"/>
    </row>
    <row r="12195" spans="1:13" s="14" customFormat="1" ht="30" outlineLevel="1" x14ac:dyDescent="0.25">
      <c r="A12195" s="34"/>
      <c r="B12195" s="46" t="s">
        <v>8429</v>
      </c>
      <c r="C12195" s="40" t="str">
        <f>C12194</f>
        <v>ASIGNACIÓN PARA LA INVERSIÓN LOCAL  - AMBIENTE Y DESARROLLO SOSTENIBLE</v>
      </c>
      <c r="D12195" s="39" t="str">
        <f>D12194</f>
        <v xml:space="preserve">CAQUETÁ                                           </v>
      </c>
      <c r="E12195" s="39" t="str">
        <f>E12194</f>
        <v>18410</v>
      </c>
      <c r="F12195" s="39" t="str">
        <f>F12194</f>
        <v xml:space="preserve">LA MONTAÑITA                                      </v>
      </c>
      <c r="G12195" s="39" t="s">
        <v>10656</v>
      </c>
      <c r="H12195" s="20">
        <f>SUBTOTAL(9,H12190:H12194)</f>
        <v>1338966493</v>
      </c>
      <c r="I12195" s="20">
        <f>SUBTOTAL(9,I12190:I12194)</f>
        <v>1255056993.0900002</v>
      </c>
      <c r="J12195" s="42">
        <f>+I12195/H12195</f>
        <v>0.93733263651579679</v>
      </c>
      <c r="K12195" s="20">
        <f>SUBTOTAL(9,K12190:K12194)</f>
        <v>375195831.19</v>
      </c>
      <c r="L12195" s="20">
        <f>SUBTOTAL(9,L12190:L12194)</f>
        <v>322286441.09000003</v>
      </c>
      <c r="M12195" s="7">
        <f>IFERROR((L12195/K12195),"N.A")</f>
        <v>0.85898193502793341</v>
      </c>
    </row>
    <row r="12196" spans="1:13" s="14" customFormat="1" ht="30" outlineLevel="2" x14ac:dyDescent="0.25">
      <c r="A12196" s="34"/>
      <c r="B12196" s="44" t="s">
        <v>3829</v>
      </c>
      <c r="C12196" s="31" t="s">
        <v>3118</v>
      </c>
      <c r="D12196" s="14" t="s">
        <v>2149</v>
      </c>
      <c r="E12196" s="14" t="s">
        <v>2176</v>
      </c>
      <c r="F12196" s="14" t="s">
        <v>2177</v>
      </c>
      <c r="G12196" s="14" t="s">
        <v>16</v>
      </c>
      <c r="H12196" s="15">
        <v>461101651</v>
      </c>
      <c r="I12196" s="15">
        <v>292680049.49000001</v>
      </c>
      <c r="J12196" s="16">
        <f>IFERROR((I12196/H12196),0)</f>
        <v>0.63474084045298729</v>
      </c>
      <c r="K12196" s="15">
        <v>340728992.89999998</v>
      </c>
      <c r="L12196" s="15">
        <v>292680049.49000001</v>
      </c>
      <c r="M12196" s="17">
        <f>L12196/K12196</f>
        <v>0.85898193458370664</v>
      </c>
    </row>
    <row r="12197" spans="1:13" s="14" customFormat="1" ht="30" outlineLevel="2" x14ac:dyDescent="0.25">
      <c r="A12197" s="34"/>
      <c r="B12197" s="44" t="s">
        <v>3829</v>
      </c>
      <c r="C12197" s="31" t="s">
        <v>3118</v>
      </c>
      <c r="D12197" s="14" t="s">
        <v>2149</v>
      </c>
      <c r="E12197" s="14" t="s">
        <v>2176</v>
      </c>
      <c r="F12197" s="14" t="s">
        <v>2177</v>
      </c>
      <c r="G12197" s="14" t="s">
        <v>6109</v>
      </c>
      <c r="H12197" s="20">
        <v>217017622</v>
      </c>
      <c r="I12197" s="20">
        <v>217017622</v>
      </c>
      <c r="J12197" s="21">
        <f>IFERROR((I12197/H12197),0)</f>
        <v>1</v>
      </c>
      <c r="K12197" s="20"/>
      <c r="L12197" s="20"/>
      <c r="M12197" s="22"/>
    </row>
    <row r="12198" spans="1:13" s="14" customFormat="1" ht="30" outlineLevel="2" x14ac:dyDescent="0.25">
      <c r="A12198" s="34"/>
      <c r="B12198" s="44" t="s">
        <v>3829</v>
      </c>
      <c r="C12198" s="31" t="s">
        <v>3118</v>
      </c>
      <c r="D12198" s="14" t="s">
        <v>2149</v>
      </c>
      <c r="E12198" s="14" t="s">
        <v>2176</v>
      </c>
      <c r="F12198" s="14" t="s">
        <v>2177</v>
      </c>
      <c r="G12198" s="14" t="s">
        <v>6481</v>
      </c>
      <c r="H12198" s="20">
        <v>2852</v>
      </c>
      <c r="I12198" s="20">
        <v>2852</v>
      </c>
      <c r="J12198" s="21">
        <f>IFERROR((I12198/H12198),0)</f>
        <v>1</v>
      </c>
      <c r="K12198" s="20"/>
      <c r="L12198" s="20"/>
      <c r="M12198" s="22"/>
    </row>
    <row r="12199" spans="1:13" s="14" customFormat="1" ht="30" outlineLevel="2" x14ac:dyDescent="0.25">
      <c r="A12199" s="34"/>
      <c r="B12199" s="44" t="s">
        <v>3829</v>
      </c>
      <c r="C12199" s="31" t="s">
        <v>3118</v>
      </c>
      <c r="D12199" s="14" t="s">
        <v>2149</v>
      </c>
      <c r="E12199" s="14" t="s">
        <v>2176</v>
      </c>
      <c r="F12199" s="14" t="s">
        <v>2177</v>
      </c>
      <c r="G12199" s="14" t="s">
        <v>6492</v>
      </c>
      <c r="H12199" s="20">
        <v>70147444</v>
      </c>
      <c r="I12199" s="20">
        <v>70147444</v>
      </c>
      <c r="J12199" s="21">
        <f>IFERROR((I12199/H12199),0)</f>
        <v>1</v>
      </c>
      <c r="K12199" s="20"/>
      <c r="L12199" s="20"/>
      <c r="M12199" s="22"/>
    </row>
    <row r="12200" spans="1:13" s="14" customFormat="1" ht="30" outlineLevel="2" x14ac:dyDescent="0.25">
      <c r="A12200" s="34"/>
      <c r="B12200" s="44" t="s">
        <v>3829</v>
      </c>
      <c r="C12200" s="31" t="s">
        <v>3118</v>
      </c>
      <c r="D12200" s="14" t="s">
        <v>2149</v>
      </c>
      <c r="E12200" s="14" t="s">
        <v>2176</v>
      </c>
      <c r="F12200" s="14" t="s">
        <v>2177</v>
      </c>
      <c r="G12200" s="14" t="s">
        <v>6493</v>
      </c>
      <c r="H12200" s="20">
        <v>-92220330</v>
      </c>
      <c r="I12200" s="20"/>
      <c r="J12200" s="21">
        <f>IFERROR((I12200/H12200),0)</f>
        <v>0</v>
      </c>
      <c r="K12200" s="20"/>
      <c r="L12200" s="20"/>
      <c r="M12200" s="22"/>
    </row>
    <row r="12201" spans="1:13" s="14" customFormat="1" ht="30" outlineLevel="1" x14ac:dyDescent="0.25">
      <c r="A12201" s="34"/>
      <c r="B12201" s="46" t="s">
        <v>8430</v>
      </c>
      <c r="C12201" s="40" t="str">
        <f>C12200</f>
        <v>ASIGNACIÓN PARA LA INVERSIÓN LOCAL  - AMBIENTE Y DESARROLLO SOSTENIBLE</v>
      </c>
      <c r="D12201" s="39" t="str">
        <f>D12200</f>
        <v xml:space="preserve">CAQUETÁ                                           </v>
      </c>
      <c r="E12201" s="39" t="str">
        <f>E12200</f>
        <v>18256</v>
      </c>
      <c r="F12201" s="39" t="str">
        <f>F12200</f>
        <v xml:space="preserve">EL PAUJIL                                         </v>
      </c>
      <c r="G12201" s="39" t="s">
        <v>10656</v>
      </c>
      <c r="H12201" s="20">
        <f>SUBTOTAL(9,H12196:H12200)</f>
        <v>656049239</v>
      </c>
      <c r="I12201" s="20">
        <f>SUBTOTAL(9,I12196:I12200)</f>
        <v>579847967.49000001</v>
      </c>
      <c r="J12201" s="42">
        <f>+I12201/H12201</f>
        <v>0.8838482434243019</v>
      </c>
      <c r="K12201" s="20">
        <f>SUBTOTAL(9,K12196:K12200)</f>
        <v>340728992.89999998</v>
      </c>
      <c r="L12201" s="20">
        <f>SUBTOTAL(9,L12196:L12200)</f>
        <v>292680049.49000001</v>
      </c>
      <c r="M12201" s="7">
        <f>IFERROR((L12201/K12201),"N.A")</f>
        <v>0.85898193458370664</v>
      </c>
    </row>
    <row r="12202" spans="1:13" s="14" customFormat="1" ht="30" outlineLevel="2" x14ac:dyDescent="0.25">
      <c r="A12202" s="34"/>
      <c r="B12202" s="44" t="s">
        <v>3830</v>
      </c>
      <c r="C12202" s="31" t="s">
        <v>3118</v>
      </c>
      <c r="D12202" s="14" t="s">
        <v>2149</v>
      </c>
      <c r="E12202" s="14" t="s">
        <v>2179</v>
      </c>
      <c r="F12202" s="14" t="s">
        <v>2180</v>
      </c>
      <c r="G12202" s="14" t="s">
        <v>16</v>
      </c>
      <c r="H12202" s="15">
        <v>424392665</v>
      </c>
      <c r="I12202" s="15">
        <v>269379356.88000005</v>
      </c>
      <c r="J12202" s="16">
        <f>IFERROR((I12202/H12202),0)</f>
        <v>0.63474084049025692</v>
      </c>
      <c r="K12202" s="15">
        <v>313603052.62999994</v>
      </c>
      <c r="L12202" s="15">
        <v>269379356.88000005</v>
      </c>
      <c r="M12202" s="17">
        <f>L12202/K12202</f>
        <v>0.85898193471293605</v>
      </c>
    </row>
    <row r="12203" spans="1:13" s="14" customFormat="1" ht="30" outlineLevel="2" x14ac:dyDescent="0.25">
      <c r="A12203" s="34"/>
      <c r="B12203" s="44" t="s">
        <v>3830</v>
      </c>
      <c r="C12203" s="31" t="s">
        <v>3118</v>
      </c>
      <c r="D12203" s="14" t="s">
        <v>2149</v>
      </c>
      <c r="E12203" s="14" t="s">
        <v>2179</v>
      </c>
      <c r="F12203" s="14" t="s">
        <v>2180</v>
      </c>
      <c r="G12203" s="14" t="s">
        <v>6109</v>
      </c>
      <c r="H12203" s="20">
        <v>199193613</v>
      </c>
      <c r="I12203" s="20">
        <v>199193613</v>
      </c>
      <c r="J12203" s="21">
        <f>IFERROR((I12203/H12203),0)</f>
        <v>1</v>
      </c>
      <c r="K12203" s="20"/>
      <c r="L12203" s="20"/>
      <c r="M12203" s="22"/>
    </row>
    <row r="12204" spans="1:13" s="14" customFormat="1" ht="30" outlineLevel="2" x14ac:dyDescent="0.25">
      <c r="A12204" s="34"/>
      <c r="B12204" s="44" t="s">
        <v>3830</v>
      </c>
      <c r="C12204" s="31" t="s">
        <v>3118</v>
      </c>
      <c r="D12204" s="14" t="s">
        <v>2149</v>
      </c>
      <c r="E12204" s="14" t="s">
        <v>2179</v>
      </c>
      <c r="F12204" s="14" t="s">
        <v>2180</v>
      </c>
      <c r="G12204" s="14" t="s">
        <v>6481</v>
      </c>
      <c r="H12204" s="20">
        <v>2625</v>
      </c>
      <c r="I12204" s="20">
        <v>2625</v>
      </c>
      <c r="J12204" s="21">
        <f>IFERROR((I12204/H12204),0)</f>
        <v>1</v>
      </c>
      <c r="K12204" s="20"/>
      <c r="L12204" s="20"/>
      <c r="M12204" s="22"/>
    </row>
    <row r="12205" spans="1:13" s="14" customFormat="1" ht="30" outlineLevel="2" x14ac:dyDescent="0.25">
      <c r="A12205" s="34"/>
      <c r="B12205" s="44" t="s">
        <v>3830</v>
      </c>
      <c r="C12205" s="31" t="s">
        <v>3118</v>
      </c>
      <c r="D12205" s="14" t="s">
        <v>2149</v>
      </c>
      <c r="E12205" s="14" t="s">
        <v>2179</v>
      </c>
      <c r="F12205" s="14" t="s">
        <v>2180</v>
      </c>
      <c r="G12205" s="14" t="s">
        <v>6492</v>
      </c>
      <c r="H12205" s="20">
        <v>64562902</v>
      </c>
      <c r="I12205" s="20">
        <v>64562902</v>
      </c>
      <c r="J12205" s="21">
        <f>IFERROR((I12205/H12205),0)</f>
        <v>1</v>
      </c>
      <c r="K12205" s="20"/>
      <c r="L12205" s="20"/>
      <c r="M12205" s="22"/>
    </row>
    <row r="12206" spans="1:13" s="14" customFormat="1" ht="30" outlineLevel="2" x14ac:dyDescent="0.25">
      <c r="A12206" s="34"/>
      <c r="B12206" s="44" t="s">
        <v>3830</v>
      </c>
      <c r="C12206" s="31" t="s">
        <v>3118</v>
      </c>
      <c r="D12206" s="14" t="s">
        <v>2149</v>
      </c>
      <c r="E12206" s="14" t="s">
        <v>2179</v>
      </c>
      <c r="F12206" s="14" t="s">
        <v>2180</v>
      </c>
      <c r="G12206" s="14" t="s">
        <v>6493</v>
      </c>
      <c r="H12206" s="20">
        <v>-84878533</v>
      </c>
      <c r="I12206" s="20"/>
      <c r="J12206" s="21">
        <f>IFERROR((I12206/H12206),0)</f>
        <v>0</v>
      </c>
      <c r="K12206" s="20"/>
      <c r="L12206" s="20"/>
      <c r="M12206" s="22"/>
    </row>
    <row r="12207" spans="1:13" s="14" customFormat="1" ht="30" outlineLevel="1" x14ac:dyDescent="0.25">
      <c r="A12207" s="34"/>
      <c r="B12207" s="46" t="s">
        <v>8431</v>
      </c>
      <c r="C12207" s="40" t="str">
        <f>C12206</f>
        <v>ASIGNACIÓN PARA LA INVERSIÓN LOCAL  - AMBIENTE Y DESARROLLO SOSTENIBLE</v>
      </c>
      <c r="D12207" s="39" t="str">
        <f>D12206</f>
        <v xml:space="preserve">CAQUETÁ                                           </v>
      </c>
      <c r="E12207" s="39" t="str">
        <f>E12206</f>
        <v>18247</v>
      </c>
      <c r="F12207" s="39" t="str">
        <f>F12206</f>
        <v xml:space="preserve">EL DONCELLO                                       </v>
      </c>
      <c r="G12207" s="39" t="s">
        <v>10656</v>
      </c>
      <c r="H12207" s="20">
        <f>SUBTOTAL(9,H12202:H12206)</f>
        <v>603273272</v>
      </c>
      <c r="I12207" s="20">
        <f>SUBTOTAL(9,I12202:I12206)</f>
        <v>533138496.88000005</v>
      </c>
      <c r="J12207" s="42">
        <f>+I12207/H12207</f>
        <v>0.88374294308202017</v>
      </c>
      <c r="K12207" s="20">
        <f>SUBTOTAL(9,K12202:K12206)</f>
        <v>313603052.62999994</v>
      </c>
      <c r="L12207" s="20">
        <f>SUBTOTAL(9,L12202:L12206)</f>
        <v>269379356.88000005</v>
      </c>
      <c r="M12207" s="7">
        <f>IFERROR((L12207/K12207),"N.A")</f>
        <v>0.85898193471293605</v>
      </c>
    </row>
    <row r="12208" spans="1:13" s="14" customFormat="1" ht="30" outlineLevel="2" x14ac:dyDescent="0.25">
      <c r="A12208" s="34"/>
      <c r="B12208" s="44" t="s">
        <v>3831</v>
      </c>
      <c r="C12208" s="31" t="s">
        <v>3118</v>
      </c>
      <c r="D12208" s="14" t="s">
        <v>2149</v>
      </c>
      <c r="E12208" s="14" t="s">
        <v>2182</v>
      </c>
      <c r="F12208" s="14" t="s">
        <v>2183</v>
      </c>
      <c r="G12208" s="14" t="s">
        <v>16</v>
      </c>
      <c r="H12208" s="15">
        <v>315059911</v>
      </c>
      <c r="I12208" s="15">
        <v>199981392.70000002</v>
      </c>
      <c r="J12208" s="16">
        <f>IFERROR((I12208/H12208),0)</f>
        <v>0.63474084044923129</v>
      </c>
      <c r="K12208" s="15">
        <v>232812105.36999997</v>
      </c>
      <c r="L12208" s="15">
        <v>199981392.70000002</v>
      </c>
      <c r="M12208" s="17">
        <f>L12208/K12208</f>
        <v>0.85898193473306172</v>
      </c>
    </row>
    <row r="12209" spans="1:13" s="14" customFormat="1" ht="30" outlineLevel="2" x14ac:dyDescent="0.25">
      <c r="A12209" s="34"/>
      <c r="B12209" s="44" t="s">
        <v>3831</v>
      </c>
      <c r="C12209" s="31" t="s">
        <v>3118</v>
      </c>
      <c r="D12209" s="14" t="s">
        <v>2149</v>
      </c>
      <c r="E12209" s="14" t="s">
        <v>2182</v>
      </c>
      <c r="F12209" s="14" t="s">
        <v>2183</v>
      </c>
      <c r="G12209" s="14" t="s">
        <v>6109</v>
      </c>
      <c r="H12209" s="20">
        <v>534502738</v>
      </c>
      <c r="I12209" s="20">
        <v>534502738</v>
      </c>
      <c r="J12209" s="21">
        <f>IFERROR((I12209/H12209),0)</f>
        <v>1</v>
      </c>
      <c r="K12209" s="20"/>
      <c r="L12209" s="20"/>
      <c r="M12209" s="22"/>
    </row>
    <row r="12210" spans="1:13" s="14" customFormat="1" ht="30" outlineLevel="2" x14ac:dyDescent="0.25">
      <c r="A12210" s="34"/>
      <c r="B12210" s="44" t="s">
        <v>3831</v>
      </c>
      <c r="C12210" s="31" t="s">
        <v>3118</v>
      </c>
      <c r="D12210" s="14" t="s">
        <v>2149</v>
      </c>
      <c r="E12210" s="14" t="s">
        <v>2182</v>
      </c>
      <c r="F12210" s="14" t="s">
        <v>2183</v>
      </c>
      <c r="G12210" s="14" t="s">
        <v>6481</v>
      </c>
      <c r="H12210" s="20">
        <v>1949</v>
      </c>
      <c r="I12210" s="20">
        <v>1949</v>
      </c>
      <c r="J12210" s="21">
        <f>IFERROR((I12210/H12210),0)</f>
        <v>1</v>
      </c>
      <c r="K12210" s="20"/>
      <c r="L12210" s="20"/>
      <c r="M12210" s="22"/>
    </row>
    <row r="12211" spans="1:13" s="14" customFormat="1" ht="30" outlineLevel="2" x14ac:dyDescent="0.25">
      <c r="A12211" s="34"/>
      <c r="B12211" s="44" t="s">
        <v>3831</v>
      </c>
      <c r="C12211" s="31" t="s">
        <v>3118</v>
      </c>
      <c r="D12211" s="14" t="s">
        <v>2149</v>
      </c>
      <c r="E12211" s="14" t="s">
        <v>2182</v>
      </c>
      <c r="F12211" s="14" t="s">
        <v>2183</v>
      </c>
      <c r="G12211" s="14" t="s">
        <v>6492</v>
      </c>
      <c r="H12211" s="20">
        <v>47930098</v>
      </c>
      <c r="I12211" s="20">
        <v>47930098</v>
      </c>
      <c r="J12211" s="21">
        <f>IFERROR((I12211/H12211),0)</f>
        <v>1</v>
      </c>
      <c r="K12211" s="20"/>
      <c r="L12211" s="20"/>
      <c r="M12211" s="22"/>
    </row>
    <row r="12212" spans="1:13" s="14" customFormat="1" ht="30" outlineLevel="2" x14ac:dyDescent="0.25">
      <c r="A12212" s="34"/>
      <c r="B12212" s="44" t="s">
        <v>3831</v>
      </c>
      <c r="C12212" s="31" t="s">
        <v>3118</v>
      </c>
      <c r="D12212" s="14" t="s">
        <v>2149</v>
      </c>
      <c r="E12212" s="14" t="s">
        <v>2182</v>
      </c>
      <c r="F12212" s="14" t="s">
        <v>2183</v>
      </c>
      <c r="G12212" s="14" t="s">
        <v>6493</v>
      </c>
      <c r="H12212" s="20">
        <v>-63011982</v>
      </c>
      <c r="I12212" s="20"/>
      <c r="J12212" s="21">
        <f>IFERROR((I12212/H12212),0)</f>
        <v>0</v>
      </c>
      <c r="K12212" s="20"/>
      <c r="L12212" s="20"/>
      <c r="M12212" s="22"/>
    </row>
    <row r="12213" spans="1:13" s="14" customFormat="1" ht="30" outlineLevel="1" x14ac:dyDescent="0.25">
      <c r="A12213" s="34"/>
      <c r="B12213" s="46" t="s">
        <v>8432</v>
      </c>
      <c r="C12213" s="40" t="str">
        <f>C12212</f>
        <v>ASIGNACIÓN PARA LA INVERSIÓN LOCAL  - AMBIENTE Y DESARROLLO SOSTENIBLE</v>
      </c>
      <c r="D12213" s="39" t="str">
        <f>D12212</f>
        <v xml:space="preserve">CAQUETÁ                                           </v>
      </c>
      <c r="E12213" s="39" t="str">
        <f>E12212</f>
        <v>18205</v>
      </c>
      <c r="F12213" s="39" t="str">
        <f>F12212</f>
        <v xml:space="preserve">CURILLO                                           </v>
      </c>
      <c r="G12213" s="39" t="s">
        <v>10656</v>
      </c>
      <c r="H12213" s="20">
        <f>SUBTOTAL(9,H12208:H12212)</f>
        <v>834482714</v>
      </c>
      <c r="I12213" s="20">
        <f>SUBTOTAL(9,I12208:I12212)</f>
        <v>782416177.70000005</v>
      </c>
      <c r="J12213" s="42">
        <f>+I12213/H12213</f>
        <v>0.93760621349431572</v>
      </c>
      <c r="K12213" s="20">
        <f>SUBTOTAL(9,K12208:K12212)</f>
        <v>232812105.36999997</v>
      </c>
      <c r="L12213" s="20">
        <f>SUBTOTAL(9,L12208:L12212)</f>
        <v>199981392.70000002</v>
      </c>
      <c r="M12213" s="7">
        <f>IFERROR((L12213/K12213),"N.A")</f>
        <v>0.85898193473306172</v>
      </c>
    </row>
    <row r="12214" spans="1:13" s="14" customFormat="1" ht="30" outlineLevel="2" x14ac:dyDescent="0.25">
      <c r="A12214" s="34"/>
      <c r="B12214" s="44" t="s">
        <v>3832</v>
      </c>
      <c r="C12214" s="31" t="s">
        <v>3118</v>
      </c>
      <c r="D12214" s="14" t="s">
        <v>2149</v>
      </c>
      <c r="E12214" s="14" t="s">
        <v>2185</v>
      </c>
      <c r="F12214" s="14" t="s">
        <v>2186</v>
      </c>
      <c r="G12214" s="14" t="s">
        <v>16</v>
      </c>
      <c r="H12214" s="15">
        <v>747538251</v>
      </c>
      <c r="I12214" s="15">
        <v>474493057.74000001</v>
      </c>
      <c r="J12214" s="16">
        <f>IFERROR((I12214/H12214),0)</f>
        <v>0.63474084049245527</v>
      </c>
      <c r="K12214" s="15">
        <v>552390031.21000004</v>
      </c>
      <c r="L12214" s="15">
        <v>474493057.74000001</v>
      </c>
      <c r="M12214" s="17">
        <f>L12214/K12214</f>
        <v>0.85898193474026285</v>
      </c>
    </row>
    <row r="12215" spans="1:13" s="14" customFormat="1" ht="30" outlineLevel="2" x14ac:dyDescent="0.25">
      <c r="A12215" s="34"/>
      <c r="B12215" s="44" t="s">
        <v>3832</v>
      </c>
      <c r="C12215" s="31" t="s">
        <v>3118</v>
      </c>
      <c r="D12215" s="14" t="s">
        <v>2149</v>
      </c>
      <c r="E12215" s="14" t="s">
        <v>2185</v>
      </c>
      <c r="F12215" s="14" t="s">
        <v>2186</v>
      </c>
      <c r="G12215" s="14" t="s">
        <v>6109</v>
      </c>
      <c r="H12215" s="20">
        <v>353530541</v>
      </c>
      <c r="I12215" s="20">
        <v>353530541</v>
      </c>
      <c r="J12215" s="21">
        <f>IFERROR((I12215/H12215),0)</f>
        <v>1</v>
      </c>
      <c r="K12215" s="20"/>
      <c r="L12215" s="20"/>
      <c r="M12215" s="22"/>
    </row>
    <row r="12216" spans="1:13" s="14" customFormat="1" ht="30" outlineLevel="2" x14ac:dyDescent="0.25">
      <c r="A12216" s="34"/>
      <c r="B12216" s="44" t="s">
        <v>3832</v>
      </c>
      <c r="C12216" s="31" t="s">
        <v>3118</v>
      </c>
      <c r="D12216" s="14" t="s">
        <v>2149</v>
      </c>
      <c r="E12216" s="14" t="s">
        <v>2185</v>
      </c>
      <c r="F12216" s="14" t="s">
        <v>2186</v>
      </c>
      <c r="G12216" s="14" t="s">
        <v>6481</v>
      </c>
      <c r="H12216" s="20">
        <v>4623</v>
      </c>
      <c r="I12216" s="20">
        <v>4623</v>
      </c>
      <c r="J12216" s="21">
        <f>IFERROR((I12216/H12216),0)</f>
        <v>1</v>
      </c>
      <c r="K12216" s="20"/>
      <c r="L12216" s="20"/>
      <c r="M12216" s="22"/>
    </row>
    <row r="12217" spans="1:13" s="14" customFormat="1" ht="30" outlineLevel="2" x14ac:dyDescent="0.25">
      <c r="A12217" s="34"/>
      <c r="B12217" s="44" t="s">
        <v>3832</v>
      </c>
      <c r="C12217" s="31" t="s">
        <v>3118</v>
      </c>
      <c r="D12217" s="14" t="s">
        <v>2149</v>
      </c>
      <c r="E12217" s="14" t="s">
        <v>2185</v>
      </c>
      <c r="F12217" s="14" t="s">
        <v>2186</v>
      </c>
      <c r="G12217" s="14" t="s">
        <v>6492</v>
      </c>
      <c r="H12217" s="20">
        <v>113723074</v>
      </c>
      <c r="I12217" s="20">
        <v>113723074</v>
      </c>
      <c r="J12217" s="21">
        <f>IFERROR((I12217/H12217),0)</f>
        <v>1</v>
      </c>
      <c r="K12217" s="20"/>
      <c r="L12217" s="20"/>
      <c r="M12217" s="22"/>
    </row>
    <row r="12218" spans="1:13" s="14" customFormat="1" ht="30" outlineLevel="2" x14ac:dyDescent="0.25">
      <c r="A12218" s="34"/>
      <c r="B12218" s="44" t="s">
        <v>3832</v>
      </c>
      <c r="C12218" s="31" t="s">
        <v>3118</v>
      </c>
      <c r="D12218" s="14" t="s">
        <v>2149</v>
      </c>
      <c r="E12218" s="14" t="s">
        <v>2185</v>
      </c>
      <c r="F12218" s="14" t="s">
        <v>2186</v>
      </c>
      <c r="G12218" s="14" t="s">
        <v>6493</v>
      </c>
      <c r="H12218" s="20">
        <v>-149507650</v>
      </c>
      <c r="I12218" s="20"/>
      <c r="J12218" s="21">
        <f>IFERROR((I12218/H12218),0)</f>
        <v>0</v>
      </c>
      <c r="K12218" s="20"/>
      <c r="L12218" s="20"/>
      <c r="M12218" s="22"/>
    </row>
    <row r="12219" spans="1:13" s="14" customFormat="1" ht="30" outlineLevel="1" x14ac:dyDescent="0.25">
      <c r="A12219" s="34"/>
      <c r="B12219" s="46" t="s">
        <v>8433</v>
      </c>
      <c r="C12219" s="40" t="str">
        <f>C12218</f>
        <v>ASIGNACIÓN PARA LA INVERSIÓN LOCAL  - AMBIENTE Y DESARROLLO SOSTENIBLE</v>
      </c>
      <c r="D12219" s="39" t="str">
        <f>D12218</f>
        <v xml:space="preserve">CAQUETÁ                                           </v>
      </c>
      <c r="E12219" s="39" t="str">
        <f>E12218</f>
        <v>18150</v>
      </c>
      <c r="F12219" s="39" t="str">
        <f>F12218</f>
        <v xml:space="preserve">CARTAGENA DEL CHAIRÁ                              </v>
      </c>
      <c r="G12219" s="39" t="s">
        <v>10656</v>
      </c>
      <c r="H12219" s="20">
        <f>SUBTOTAL(9,H12214:H12218)</f>
        <v>1065288839</v>
      </c>
      <c r="I12219" s="20">
        <f>SUBTOTAL(9,I12214:I12218)</f>
        <v>941751295.74000001</v>
      </c>
      <c r="J12219" s="42">
        <f>+I12219/H12219</f>
        <v>0.88403375804071482</v>
      </c>
      <c r="K12219" s="20">
        <f>SUBTOTAL(9,K12214:K12218)</f>
        <v>552390031.21000004</v>
      </c>
      <c r="L12219" s="20">
        <f>SUBTOTAL(9,L12214:L12218)</f>
        <v>474493057.74000001</v>
      </c>
      <c r="M12219" s="7">
        <f>IFERROR((L12219/K12219),"N.A")</f>
        <v>0.85898193474026285</v>
      </c>
    </row>
    <row r="12220" spans="1:13" s="14" customFormat="1" ht="30" outlineLevel="2" x14ac:dyDescent="0.25">
      <c r="A12220" s="34"/>
      <c r="B12220" s="44" t="s">
        <v>3833</v>
      </c>
      <c r="C12220" s="31" t="s">
        <v>3118</v>
      </c>
      <c r="D12220" s="14" t="s">
        <v>2149</v>
      </c>
      <c r="E12220" s="14" t="s">
        <v>2188</v>
      </c>
      <c r="F12220" s="14" t="s">
        <v>2189</v>
      </c>
      <c r="G12220" s="14" t="s">
        <v>16</v>
      </c>
      <c r="H12220" s="15">
        <v>413444865</v>
      </c>
      <c r="I12220" s="15">
        <v>262430341.09999999</v>
      </c>
      <c r="J12220" s="16">
        <f>IFERROR((I12220/H12220),0)</f>
        <v>0.63474084047458179</v>
      </c>
      <c r="K12220" s="15">
        <v>305513224.95000005</v>
      </c>
      <c r="L12220" s="15">
        <v>262430341.09999999</v>
      </c>
      <c r="M12220" s="17">
        <f>L12220/K12220</f>
        <v>0.85898193488333952</v>
      </c>
    </row>
    <row r="12221" spans="1:13" s="14" customFormat="1" ht="30" outlineLevel="2" x14ac:dyDescent="0.25">
      <c r="A12221" s="34"/>
      <c r="B12221" s="44" t="s">
        <v>3833</v>
      </c>
      <c r="C12221" s="31" t="s">
        <v>3118</v>
      </c>
      <c r="D12221" s="14" t="s">
        <v>2149</v>
      </c>
      <c r="E12221" s="14" t="s">
        <v>2188</v>
      </c>
      <c r="F12221" s="14" t="s">
        <v>2189</v>
      </c>
      <c r="G12221" s="14" t="s">
        <v>6109</v>
      </c>
      <c r="H12221" s="20">
        <v>198265285</v>
      </c>
      <c r="I12221" s="20">
        <v>198265285</v>
      </c>
      <c r="J12221" s="21">
        <f>IFERROR((I12221/H12221),0)</f>
        <v>1</v>
      </c>
      <c r="K12221" s="20"/>
      <c r="L12221" s="20"/>
      <c r="M12221" s="22"/>
    </row>
    <row r="12222" spans="1:13" s="14" customFormat="1" ht="30" outlineLevel="2" x14ac:dyDescent="0.25">
      <c r="A12222" s="34"/>
      <c r="B12222" s="44" t="s">
        <v>3833</v>
      </c>
      <c r="C12222" s="31" t="s">
        <v>3118</v>
      </c>
      <c r="D12222" s="14" t="s">
        <v>2149</v>
      </c>
      <c r="E12222" s="14" t="s">
        <v>2188</v>
      </c>
      <c r="F12222" s="14" t="s">
        <v>2189</v>
      </c>
      <c r="G12222" s="14" t="s">
        <v>6481</v>
      </c>
      <c r="H12222" s="20">
        <v>2557</v>
      </c>
      <c r="I12222" s="20">
        <v>2557</v>
      </c>
      <c r="J12222" s="21">
        <f>IFERROR((I12222/H12222),0)</f>
        <v>1</v>
      </c>
      <c r="K12222" s="20"/>
      <c r="L12222" s="20"/>
      <c r="M12222" s="22"/>
    </row>
    <row r="12223" spans="1:13" s="14" customFormat="1" ht="30" outlineLevel="2" x14ac:dyDescent="0.25">
      <c r="A12223" s="34"/>
      <c r="B12223" s="44" t="s">
        <v>3833</v>
      </c>
      <c r="C12223" s="31" t="s">
        <v>3118</v>
      </c>
      <c r="D12223" s="14" t="s">
        <v>2149</v>
      </c>
      <c r="E12223" s="14" t="s">
        <v>2188</v>
      </c>
      <c r="F12223" s="14" t="s">
        <v>2189</v>
      </c>
      <c r="G12223" s="14" t="s">
        <v>6492</v>
      </c>
      <c r="H12223" s="20">
        <v>62897412</v>
      </c>
      <c r="I12223" s="20">
        <v>62897412</v>
      </c>
      <c r="J12223" s="21">
        <f>IFERROR((I12223/H12223),0)</f>
        <v>1</v>
      </c>
      <c r="K12223" s="20"/>
      <c r="L12223" s="20"/>
      <c r="M12223" s="22"/>
    </row>
    <row r="12224" spans="1:13" s="14" customFormat="1" ht="30" outlineLevel="2" x14ac:dyDescent="0.25">
      <c r="A12224" s="34"/>
      <c r="B12224" s="44" t="s">
        <v>3833</v>
      </c>
      <c r="C12224" s="31" t="s">
        <v>3118</v>
      </c>
      <c r="D12224" s="14" t="s">
        <v>2149</v>
      </c>
      <c r="E12224" s="14" t="s">
        <v>2188</v>
      </c>
      <c r="F12224" s="14" t="s">
        <v>2189</v>
      </c>
      <c r="G12224" s="14" t="s">
        <v>6493</v>
      </c>
      <c r="H12224" s="20">
        <v>-82688973</v>
      </c>
      <c r="I12224" s="20"/>
      <c r="J12224" s="21">
        <f>IFERROR((I12224/H12224),0)</f>
        <v>0</v>
      </c>
      <c r="K12224" s="20"/>
      <c r="L12224" s="20"/>
      <c r="M12224" s="22"/>
    </row>
    <row r="12225" spans="1:13" s="14" customFormat="1" ht="30" outlineLevel="1" x14ac:dyDescent="0.25">
      <c r="A12225" s="34"/>
      <c r="B12225" s="46" t="s">
        <v>8434</v>
      </c>
      <c r="C12225" s="40" t="str">
        <f>C12224</f>
        <v>ASIGNACIÓN PARA LA INVERSIÓN LOCAL  - AMBIENTE Y DESARROLLO SOSTENIBLE</v>
      </c>
      <c r="D12225" s="39" t="str">
        <f>D12224</f>
        <v xml:space="preserve">CAQUETÁ                                           </v>
      </c>
      <c r="E12225" s="39" t="str">
        <f>E12224</f>
        <v>18094</v>
      </c>
      <c r="F12225" s="39" t="str">
        <f>F12224</f>
        <v xml:space="preserve">BELÉN DE LOS ANDAQUIES                            </v>
      </c>
      <c r="G12225" s="39" t="s">
        <v>10656</v>
      </c>
      <c r="H12225" s="20">
        <f>SUBTOTAL(9,H12220:H12224)</f>
        <v>591921146</v>
      </c>
      <c r="I12225" s="20">
        <f>SUBTOTAL(9,I12220:I12224)</f>
        <v>523595595.10000002</v>
      </c>
      <c r="J12225" s="42">
        <f>+I12225/H12225</f>
        <v>0.88456984285538609</v>
      </c>
      <c r="K12225" s="20">
        <f>SUBTOTAL(9,K12220:K12224)</f>
        <v>305513224.95000005</v>
      </c>
      <c r="L12225" s="20">
        <f>SUBTOTAL(9,L12220:L12224)</f>
        <v>262430341.09999999</v>
      </c>
      <c r="M12225" s="7">
        <f>IFERROR((L12225/K12225),"N.A")</f>
        <v>0.85898193488333952</v>
      </c>
    </row>
    <row r="12226" spans="1:13" s="14" customFormat="1" ht="30" outlineLevel="2" x14ac:dyDescent="0.25">
      <c r="A12226" s="34"/>
      <c r="B12226" s="44" t="s">
        <v>3834</v>
      </c>
      <c r="C12226" s="31" t="s">
        <v>3118</v>
      </c>
      <c r="D12226" s="14" t="s">
        <v>2149</v>
      </c>
      <c r="E12226" s="14" t="s">
        <v>2191</v>
      </c>
      <c r="F12226" s="14" t="s">
        <v>784</v>
      </c>
      <c r="G12226" s="14" t="s">
        <v>16</v>
      </c>
      <c r="H12226" s="15">
        <v>236390184</v>
      </c>
      <c r="I12226" s="15">
        <v>150046504.06999996</v>
      </c>
      <c r="J12226" s="16">
        <f>IFERROR((I12226/H12226),0)</f>
        <v>0.63474084046569368</v>
      </c>
      <c r="K12226" s="15">
        <v>174679463.94999996</v>
      </c>
      <c r="L12226" s="15">
        <v>150046504.06999996</v>
      </c>
      <c r="M12226" s="17">
        <f>L12226/K12226</f>
        <v>0.85898193569536652</v>
      </c>
    </row>
    <row r="12227" spans="1:13" s="14" customFormat="1" ht="30" outlineLevel="2" x14ac:dyDescent="0.25">
      <c r="A12227" s="34"/>
      <c r="B12227" s="44" t="s">
        <v>3834</v>
      </c>
      <c r="C12227" s="31" t="s">
        <v>3118</v>
      </c>
      <c r="D12227" s="14" t="s">
        <v>2149</v>
      </c>
      <c r="E12227" s="14" t="s">
        <v>2191</v>
      </c>
      <c r="F12227" s="14" t="s">
        <v>784</v>
      </c>
      <c r="G12227" s="14" t="s">
        <v>6109</v>
      </c>
      <c r="H12227" s="20">
        <v>109863805</v>
      </c>
      <c r="I12227" s="20">
        <v>109863805</v>
      </c>
      <c r="J12227" s="21">
        <f>IFERROR((I12227/H12227),0)</f>
        <v>1</v>
      </c>
      <c r="K12227" s="20"/>
      <c r="L12227" s="20"/>
      <c r="M12227" s="22"/>
    </row>
    <row r="12228" spans="1:13" s="14" customFormat="1" ht="30" outlineLevel="2" x14ac:dyDescent="0.25">
      <c r="A12228" s="34"/>
      <c r="B12228" s="44" t="s">
        <v>3834</v>
      </c>
      <c r="C12228" s="31" t="s">
        <v>3118</v>
      </c>
      <c r="D12228" s="14" t="s">
        <v>2149</v>
      </c>
      <c r="E12228" s="14" t="s">
        <v>2191</v>
      </c>
      <c r="F12228" s="14" t="s">
        <v>784</v>
      </c>
      <c r="G12228" s="14" t="s">
        <v>6481</v>
      </c>
      <c r="H12228" s="20">
        <v>1462</v>
      </c>
      <c r="I12228" s="20">
        <v>1462</v>
      </c>
      <c r="J12228" s="21">
        <f>IFERROR((I12228/H12228),0)</f>
        <v>1</v>
      </c>
      <c r="K12228" s="20"/>
      <c r="L12228" s="20"/>
      <c r="M12228" s="22"/>
    </row>
    <row r="12229" spans="1:13" s="14" customFormat="1" ht="30" outlineLevel="2" x14ac:dyDescent="0.25">
      <c r="A12229" s="34"/>
      <c r="B12229" s="44" t="s">
        <v>3834</v>
      </c>
      <c r="C12229" s="31" t="s">
        <v>3118</v>
      </c>
      <c r="D12229" s="14" t="s">
        <v>2149</v>
      </c>
      <c r="E12229" s="14" t="s">
        <v>2191</v>
      </c>
      <c r="F12229" s="14" t="s">
        <v>784</v>
      </c>
      <c r="G12229" s="14" t="s">
        <v>6492</v>
      </c>
      <c r="H12229" s="20">
        <v>35962064</v>
      </c>
      <c r="I12229" s="20">
        <v>35962064</v>
      </c>
      <c r="J12229" s="21">
        <f>IFERROR((I12229/H12229),0)</f>
        <v>1</v>
      </c>
      <c r="K12229" s="20"/>
      <c r="L12229" s="20"/>
      <c r="M12229" s="22"/>
    </row>
    <row r="12230" spans="1:13" s="14" customFormat="1" ht="30" outlineLevel="2" x14ac:dyDescent="0.25">
      <c r="A12230" s="34"/>
      <c r="B12230" s="44" t="s">
        <v>3834</v>
      </c>
      <c r="C12230" s="31" t="s">
        <v>3118</v>
      </c>
      <c r="D12230" s="14" t="s">
        <v>2149</v>
      </c>
      <c r="E12230" s="14" t="s">
        <v>2191</v>
      </c>
      <c r="F12230" s="14" t="s">
        <v>784</v>
      </c>
      <c r="G12230" s="14" t="s">
        <v>6493</v>
      </c>
      <c r="H12230" s="20">
        <v>-47278037</v>
      </c>
      <c r="I12230" s="20"/>
      <c r="J12230" s="21">
        <f>IFERROR((I12230/H12230),0)</f>
        <v>0</v>
      </c>
      <c r="K12230" s="20"/>
      <c r="L12230" s="20"/>
      <c r="M12230" s="22"/>
    </row>
    <row r="12231" spans="1:13" s="14" customFormat="1" ht="30" outlineLevel="1" x14ac:dyDescent="0.25">
      <c r="A12231" s="34"/>
      <c r="B12231" s="46" t="s">
        <v>8435</v>
      </c>
      <c r="C12231" s="40" t="str">
        <f>C12230</f>
        <v>ASIGNACIÓN PARA LA INVERSIÓN LOCAL  - AMBIENTE Y DESARROLLO SOSTENIBLE</v>
      </c>
      <c r="D12231" s="39" t="str">
        <f>D12230</f>
        <v xml:space="preserve">CAQUETÁ                                           </v>
      </c>
      <c r="E12231" s="39" t="str">
        <f>E12230</f>
        <v>18029</v>
      </c>
      <c r="F12231" s="39" t="str">
        <f>F12230</f>
        <v xml:space="preserve">ALBANIA                                           </v>
      </c>
      <c r="G12231" s="39" t="s">
        <v>10656</v>
      </c>
      <c r="H12231" s="20">
        <f>SUBTOTAL(9,H12226:H12230)</f>
        <v>334939478</v>
      </c>
      <c r="I12231" s="20">
        <f>SUBTOTAL(9,I12226:I12230)</f>
        <v>295873835.06999993</v>
      </c>
      <c r="J12231" s="42">
        <f>+I12231/H12231</f>
        <v>0.88336506892746736</v>
      </c>
      <c r="K12231" s="20">
        <f>SUBTOTAL(9,K12226:K12230)</f>
        <v>174679463.94999996</v>
      </c>
      <c r="L12231" s="20">
        <f>SUBTOTAL(9,L12226:L12230)</f>
        <v>150046504.06999996</v>
      </c>
      <c r="M12231" s="7">
        <f>IFERROR((L12231/K12231),"N.A")</f>
        <v>0.85898193569536652</v>
      </c>
    </row>
    <row r="12232" spans="1:13" s="14" customFormat="1" ht="30" outlineLevel="2" x14ac:dyDescent="0.25">
      <c r="A12232" s="34"/>
      <c r="B12232" s="44" t="s">
        <v>3835</v>
      </c>
      <c r="C12232" s="31" t="s">
        <v>3118</v>
      </c>
      <c r="D12232" s="14" t="s">
        <v>2149</v>
      </c>
      <c r="E12232" s="14" t="s">
        <v>2193</v>
      </c>
      <c r="F12232" s="14" t="s">
        <v>2121</v>
      </c>
      <c r="G12232" s="14" t="s">
        <v>16</v>
      </c>
      <c r="H12232" s="15">
        <v>825330064</v>
      </c>
      <c r="I12232" s="15">
        <v>523870698.49000001</v>
      </c>
      <c r="J12232" s="16">
        <f>IFERROR((I12232/H12232),0)</f>
        <v>0.63474084047179458</v>
      </c>
      <c r="K12232" s="15">
        <v>609873941.80000007</v>
      </c>
      <c r="L12232" s="15">
        <v>523870698.49000001</v>
      </c>
      <c r="M12232" s="17">
        <f>L12232/K12232</f>
        <v>0.85898193476480145</v>
      </c>
    </row>
    <row r="12233" spans="1:13" s="14" customFormat="1" ht="30" outlineLevel="2" x14ac:dyDescent="0.25">
      <c r="A12233" s="34"/>
      <c r="B12233" s="44" t="s">
        <v>3835</v>
      </c>
      <c r="C12233" s="31" t="s">
        <v>3118</v>
      </c>
      <c r="D12233" s="14" t="s">
        <v>2149</v>
      </c>
      <c r="E12233" s="14" t="s">
        <v>2193</v>
      </c>
      <c r="F12233" s="14" t="s">
        <v>2121</v>
      </c>
      <c r="G12233" s="14" t="s">
        <v>6109</v>
      </c>
      <c r="H12233" s="20">
        <v>1158648514</v>
      </c>
      <c r="I12233" s="20">
        <v>1158648514</v>
      </c>
      <c r="J12233" s="21">
        <f>IFERROR((I12233/H12233),0)</f>
        <v>1</v>
      </c>
      <c r="K12233" s="20"/>
      <c r="L12233" s="20"/>
      <c r="M12233" s="22"/>
    </row>
    <row r="12234" spans="1:13" s="14" customFormat="1" ht="30" outlineLevel="2" x14ac:dyDescent="0.25">
      <c r="A12234" s="34"/>
      <c r="B12234" s="44" t="s">
        <v>3835</v>
      </c>
      <c r="C12234" s="31" t="s">
        <v>3118</v>
      </c>
      <c r="D12234" s="14" t="s">
        <v>2149</v>
      </c>
      <c r="E12234" s="14" t="s">
        <v>2193</v>
      </c>
      <c r="F12234" s="14" t="s">
        <v>2121</v>
      </c>
      <c r="G12234" s="14" t="s">
        <v>6481</v>
      </c>
      <c r="H12234" s="20">
        <v>5105</v>
      </c>
      <c r="I12234" s="20">
        <v>5105</v>
      </c>
      <c r="J12234" s="21">
        <f>IFERROR((I12234/H12234),0)</f>
        <v>1</v>
      </c>
      <c r="K12234" s="20"/>
      <c r="L12234" s="20"/>
      <c r="M12234" s="22"/>
    </row>
    <row r="12235" spans="1:13" s="14" customFormat="1" ht="30" outlineLevel="2" x14ac:dyDescent="0.25">
      <c r="A12235" s="34"/>
      <c r="B12235" s="44" t="s">
        <v>3835</v>
      </c>
      <c r="C12235" s="31" t="s">
        <v>3118</v>
      </c>
      <c r="D12235" s="14" t="s">
        <v>2149</v>
      </c>
      <c r="E12235" s="14" t="s">
        <v>2193</v>
      </c>
      <c r="F12235" s="14" t="s">
        <v>2121</v>
      </c>
      <c r="G12235" s="14" t="s">
        <v>6492</v>
      </c>
      <c r="H12235" s="20">
        <v>125557551</v>
      </c>
      <c r="I12235" s="20">
        <v>125557551</v>
      </c>
      <c r="J12235" s="21">
        <f>IFERROR((I12235/H12235),0)</f>
        <v>1</v>
      </c>
      <c r="K12235" s="20"/>
      <c r="L12235" s="20"/>
      <c r="M12235" s="22"/>
    </row>
    <row r="12236" spans="1:13" s="14" customFormat="1" ht="30" outlineLevel="2" x14ac:dyDescent="0.25">
      <c r="A12236" s="34"/>
      <c r="B12236" s="44" t="s">
        <v>3835</v>
      </c>
      <c r="C12236" s="31" t="s">
        <v>3118</v>
      </c>
      <c r="D12236" s="14" t="s">
        <v>2149</v>
      </c>
      <c r="E12236" s="14" t="s">
        <v>2193</v>
      </c>
      <c r="F12236" s="14" t="s">
        <v>2121</v>
      </c>
      <c r="G12236" s="14" t="s">
        <v>6493</v>
      </c>
      <c r="H12236" s="20">
        <v>-165066013</v>
      </c>
      <c r="I12236" s="20"/>
      <c r="J12236" s="21">
        <f>IFERROR((I12236/H12236),0)</f>
        <v>0</v>
      </c>
      <c r="K12236" s="20"/>
      <c r="L12236" s="20"/>
      <c r="M12236" s="22"/>
    </row>
    <row r="12237" spans="1:13" s="14" customFormat="1" ht="30" outlineLevel="1" x14ac:dyDescent="0.25">
      <c r="A12237" s="34"/>
      <c r="B12237" s="46" t="s">
        <v>8436</v>
      </c>
      <c r="C12237" s="40" t="str">
        <f>C12236</f>
        <v>ASIGNACIÓN PARA LA INVERSIÓN LOCAL  - AMBIENTE Y DESARROLLO SOSTENIBLE</v>
      </c>
      <c r="D12237" s="39" t="str">
        <f>D12236</f>
        <v xml:space="preserve">CAQUETÁ                                           </v>
      </c>
      <c r="E12237" s="39" t="str">
        <f>E12236</f>
        <v>18001</v>
      </c>
      <c r="F12237" s="39" t="str">
        <f>F12236</f>
        <v xml:space="preserve">FLORENCIA                                         </v>
      </c>
      <c r="G12237" s="39" t="s">
        <v>10656</v>
      </c>
      <c r="H12237" s="20">
        <f>SUBTOTAL(9,H12232:H12236)</f>
        <v>1944475221</v>
      </c>
      <c r="I12237" s="20">
        <f>SUBTOTAL(9,I12232:I12236)</f>
        <v>1808081868.49</v>
      </c>
      <c r="J12237" s="42">
        <f>+I12237/H12237</f>
        <v>0.92985595751646766</v>
      </c>
      <c r="K12237" s="20">
        <f>SUBTOTAL(9,K12232:K12236)</f>
        <v>609873941.80000007</v>
      </c>
      <c r="L12237" s="20">
        <f>SUBTOTAL(9,L12232:L12236)</f>
        <v>523870698.49000001</v>
      </c>
      <c r="M12237" s="7">
        <f>IFERROR((L12237/K12237),"N.A")</f>
        <v>0.85898193476480145</v>
      </c>
    </row>
    <row r="12238" spans="1:13" s="14" customFormat="1" ht="30" outlineLevel="2" x14ac:dyDescent="0.25">
      <c r="A12238" s="34"/>
      <c r="B12238" s="44" t="s">
        <v>3836</v>
      </c>
      <c r="C12238" s="31" t="s">
        <v>3118</v>
      </c>
      <c r="D12238" s="14" t="s">
        <v>2195</v>
      </c>
      <c r="E12238" s="14" t="s">
        <v>2196</v>
      </c>
      <c r="F12238" s="14" t="s">
        <v>2197</v>
      </c>
      <c r="G12238" s="14" t="s">
        <v>16</v>
      </c>
      <c r="H12238" s="15">
        <v>214293264</v>
      </c>
      <c r="I12238" s="15">
        <v>136020686.48999998</v>
      </c>
      <c r="J12238" s="16">
        <f>IFERROR((I12238/H12238),0)</f>
        <v>0.63474084043070989</v>
      </c>
      <c r="K12238" s="15">
        <v>158351044.45999998</v>
      </c>
      <c r="L12238" s="15">
        <v>136020686.48999998</v>
      </c>
      <c r="M12238" s="17">
        <f>L12238/K12238</f>
        <v>0.8589819344346622</v>
      </c>
    </row>
    <row r="12239" spans="1:13" s="14" customFormat="1" ht="30" outlineLevel="2" x14ac:dyDescent="0.25">
      <c r="A12239" s="34"/>
      <c r="B12239" s="44" t="s">
        <v>3836</v>
      </c>
      <c r="C12239" s="31" t="s">
        <v>3118</v>
      </c>
      <c r="D12239" s="14" t="s">
        <v>2195</v>
      </c>
      <c r="E12239" s="14" t="s">
        <v>2196</v>
      </c>
      <c r="F12239" s="14" t="s">
        <v>2197</v>
      </c>
      <c r="G12239" s="14" t="s">
        <v>6109</v>
      </c>
      <c r="H12239" s="20">
        <v>198439381</v>
      </c>
      <c r="I12239" s="20">
        <v>198439381</v>
      </c>
      <c r="J12239" s="21">
        <f>IFERROR((I12239/H12239),0)</f>
        <v>1</v>
      </c>
      <c r="K12239" s="20"/>
      <c r="L12239" s="20"/>
      <c r="M12239" s="22"/>
    </row>
    <row r="12240" spans="1:13" s="14" customFormat="1" ht="30" outlineLevel="2" x14ac:dyDescent="0.25">
      <c r="A12240" s="34"/>
      <c r="B12240" s="44" t="s">
        <v>3836</v>
      </c>
      <c r="C12240" s="31" t="s">
        <v>3118</v>
      </c>
      <c r="D12240" s="14" t="s">
        <v>2195</v>
      </c>
      <c r="E12240" s="14" t="s">
        <v>2196</v>
      </c>
      <c r="F12240" s="14" t="s">
        <v>2197</v>
      </c>
      <c r="G12240" s="14" t="s">
        <v>6481</v>
      </c>
      <c r="H12240" s="20">
        <v>1325</v>
      </c>
      <c r="I12240" s="20">
        <v>1325</v>
      </c>
      <c r="J12240" s="21">
        <f>IFERROR((I12240/H12240),0)</f>
        <v>1</v>
      </c>
      <c r="K12240" s="20"/>
      <c r="L12240" s="20"/>
      <c r="M12240" s="22"/>
    </row>
    <row r="12241" spans="1:13" s="14" customFormat="1" ht="30" outlineLevel="2" x14ac:dyDescent="0.25">
      <c r="A12241" s="34"/>
      <c r="B12241" s="44" t="s">
        <v>3836</v>
      </c>
      <c r="C12241" s="31" t="s">
        <v>3118</v>
      </c>
      <c r="D12241" s="14" t="s">
        <v>2195</v>
      </c>
      <c r="E12241" s="14" t="s">
        <v>2196</v>
      </c>
      <c r="F12241" s="14" t="s">
        <v>2197</v>
      </c>
      <c r="G12241" s="14" t="s">
        <v>6492</v>
      </c>
      <c r="H12241" s="20">
        <v>32600457</v>
      </c>
      <c r="I12241" s="20">
        <v>32600457</v>
      </c>
      <c r="J12241" s="21">
        <f>IFERROR((I12241/H12241),0)</f>
        <v>1</v>
      </c>
      <c r="K12241" s="20"/>
      <c r="L12241" s="20"/>
      <c r="M12241" s="22"/>
    </row>
    <row r="12242" spans="1:13" s="14" customFormat="1" ht="30" outlineLevel="2" x14ac:dyDescent="0.25">
      <c r="A12242" s="34"/>
      <c r="B12242" s="44" t="s">
        <v>3836</v>
      </c>
      <c r="C12242" s="31" t="s">
        <v>3118</v>
      </c>
      <c r="D12242" s="14" t="s">
        <v>2195</v>
      </c>
      <c r="E12242" s="14" t="s">
        <v>2196</v>
      </c>
      <c r="F12242" s="14" t="s">
        <v>2197</v>
      </c>
      <c r="G12242" s="14" t="s">
        <v>6493</v>
      </c>
      <c r="H12242" s="20">
        <v>-42858653</v>
      </c>
      <c r="I12242" s="20"/>
      <c r="J12242" s="21">
        <f>IFERROR((I12242/H12242),0)</f>
        <v>0</v>
      </c>
      <c r="K12242" s="20"/>
      <c r="L12242" s="20"/>
      <c r="M12242" s="22"/>
    </row>
    <row r="12243" spans="1:13" s="14" customFormat="1" ht="30" outlineLevel="1" x14ac:dyDescent="0.25">
      <c r="A12243" s="34"/>
      <c r="B12243" s="46" t="s">
        <v>8437</v>
      </c>
      <c r="C12243" s="40" t="str">
        <f>C12242</f>
        <v>ASIGNACIÓN PARA LA INVERSIÓN LOCAL  - AMBIENTE Y DESARROLLO SOSTENIBLE</v>
      </c>
      <c r="D12243" s="39" t="str">
        <f>D12242</f>
        <v xml:space="preserve">CALDAS                                            </v>
      </c>
      <c r="E12243" s="39" t="str">
        <f>E12242</f>
        <v>17877</v>
      </c>
      <c r="F12243" s="39" t="str">
        <f>F12242</f>
        <v xml:space="preserve">VITERBO                                           </v>
      </c>
      <c r="G12243" s="39" t="s">
        <v>10656</v>
      </c>
      <c r="H12243" s="20">
        <f>SUBTOTAL(9,H12238:H12242)</f>
        <v>402475774</v>
      </c>
      <c r="I12243" s="20">
        <f>SUBTOTAL(9,I12238:I12242)</f>
        <v>367061849.49000001</v>
      </c>
      <c r="J12243" s="42">
        <f>+I12243/H12243</f>
        <v>0.91200979835869578</v>
      </c>
      <c r="K12243" s="20">
        <f>SUBTOTAL(9,K12238:K12242)</f>
        <v>158351044.45999998</v>
      </c>
      <c r="L12243" s="20">
        <f>SUBTOTAL(9,L12238:L12242)</f>
        <v>136020686.48999998</v>
      </c>
      <c r="M12243" s="7">
        <f>IFERROR((L12243/K12243),"N.A")</f>
        <v>0.8589819344346622</v>
      </c>
    </row>
    <row r="12244" spans="1:13" s="14" customFormat="1" ht="30" outlineLevel="2" x14ac:dyDescent="0.25">
      <c r="A12244" s="34"/>
      <c r="B12244" s="44" t="s">
        <v>3837</v>
      </c>
      <c r="C12244" s="31" t="s">
        <v>3118</v>
      </c>
      <c r="D12244" s="14" t="s">
        <v>2195</v>
      </c>
      <c r="E12244" s="14" t="s">
        <v>2199</v>
      </c>
      <c r="F12244" s="14" t="s">
        <v>2200</v>
      </c>
      <c r="G12244" s="14" t="s">
        <v>16</v>
      </c>
      <c r="H12244" s="15">
        <v>359419215</v>
      </c>
      <c r="I12244" s="15">
        <v>228138054.61000001</v>
      </c>
      <c r="J12244" s="16">
        <f>IFERROR((I12244/H12244),0)</f>
        <v>0.63474084046953361</v>
      </c>
      <c r="K12244" s="15">
        <v>265591213.70999998</v>
      </c>
      <c r="L12244" s="15">
        <v>228138054.61000001</v>
      </c>
      <c r="M12244" s="17">
        <f>L12244/K12244</f>
        <v>0.85898193476801077</v>
      </c>
    </row>
    <row r="12245" spans="1:13" s="14" customFormat="1" ht="30" outlineLevel="2" x14ac:dyDescent="0.25">
      <c r="A12245" s="34"/>
      <c r="B12245" s="44" t="s">
        <v>3837</v>
      </c>
      <c r="C12245" s="31" t="s">
        <v>3118</v>
      </c>
      <c r="D12245" s="14" t="s">
        <v>2195</v>
      </c>
      <c r="E12245" s="14" t="s">
        <v>2199</v>
      </c>
      <c r="F12245" s="14" t="s">
        <v>2200</v>
      </c>
      <c r="G12245" s="14" t="s">
        <v>6109</v>
      </c>
      <c r="H12245" s="20">
        <v>262292291</v>
      </c>
      <c r="I12245" s="20">
        <v>262292291</v>
      </c>
      <c r="J12245" s="21">
        <f>IFERROR((I12245/H12245),0)</f>
        <v>1</v>
      </c>
      <c r="K12245" s="20"/>
      <c r="L12245" s="20"/>
      <c r="M12245" s="22"/>
    </row>
    <row r="12246" spans="1:13" s="14" customFormat="1" ht="30" outlineLevel="2" x14ac:dyDescent="0.25">
      <c r="A12246" s="34"/>
      <c r="B12246" s="44" t="s">
        <v>3837</v>
      </c>
      <c r="C12246" s="31" t="s">
        <v>3118</v>
      </c>
      <c r="D12246" s="14" t="s">
        <v>2195</v>
      </c>
      <c r="E12246" s="14" t="s">
        <v>2199</v>
      </c>
      <c r="F12246" s="14" t="s">
        <v>2200</v>
      </c>
      <c r="G12246" s="14" t="s">
        <v>6481</v>
      </c>
      <c r="H12246" s="20">
        <v>2223</v>
      </c>
      <c r="I12246" s="20">
        <v>2223</v>
      </c>
      <c r="J12246" s="21">
        <f>IFERROR((I12246/H12246),0)</f>
        <v>1</v>
      </c>
      <c r="K12246" s="20"/>
      <c r="L12246" s="20"/>
      <c r="M12246" s="22"/>
    </row>
    <row r="12247" spans="1:13" s="14" customFormat="1" ht="30" outlineLevel="2" x14ac:dyDescent="0.25">
      <c r="A12247" s="34"/>
      <c r="B12247" s="44" t="s">
        <v>3837</v>
      </c>
      <c r="C12247" s="31" t="s">
        <v>3118</v>
      </c>
      <c r="D12247" s="14" t="s">
        <v>2195</v>
      </c>
      <c r="E12247" s="14" t="s">
        <v>2199</v>
      </c>
      <c r="F12247" s="14" t="s">
        <v>2200</v>
      </c>
      <c r="G12247" s="14" t="s">
        <v>6492</v>
      </c>
      <c r="H12247" s="20">
        <v>54678484</v>
      </c>
      <c r="I12247" s="20">
        <v>54678484</v>
      </c>
      <c r="J12247" s="21">
        <f>IFERROR((I12247/H12247),0)</f>
        <v>1</v>
      </c>
      <c r="K12247" s="20"/>
      <c r="L12247" s="20"/>
      <c r="M12247" s="22"/>
    </row>
    <row r="12248" spans="1:13" s="14" customFormat="1" ht="30" outlineLevel="2" x14ac:dyDescent="0.25">
      <c r="A12248" s="34"/>
      <c r="B12248" s="44" t="s">
        <v>3837</v>
      </c>
      <c r="C12248" s="31" t="s">
        <v>3118</v>
      </c>
      <c r="D12248" s="14" t="s">
        <v>2195</v>
      </c>
      <c r="E12248" s="14" t="s">
        <v>2199</v>
      </c>
      <c r="F12248" s="14" t="s">
        <v>2200</v>
      </c>
      <c r="G12248" s="14" t="s">
        <v>6493</v>
      </c>
      <c r="H12248" s="20">
        <v>-71883843</v>
      </c>
      <c r="I12248" s="20"/>
      <c r="J12248" s="21">
        <f>IFERROR((I12248/H12248),0)</f>
        <v>0</v>
      </c>
      <c r="K12248" s="20"/>
      <c r="L12248" s="20"/>
      <c r="M12248" s="22"/>
    </row>
    <row r="12249" spans="1:13" s="14" customFormat="1" ht="30" outlineLevel="1" x14ac:dyDescent="0.25">
      <c r="A12249" s="34"/>
      <c r="B12249" s="46" t="s">
        <v>8438</v>
      </c>
      <c r="C12249" s="40" t="str">
        <f>C12248</f>
        <v>ASIGNACIÓN PARA LA INVERSIÓN LOCAL  - AMBIENTE Y DESARROLLO SOSTENIBLE</v>
      </c>
      <c r="D12249" s="39" t="str">
        <f>D12248</f>
        <v xml:space="preserve">CALDAS                                            </v>
      </c>
      <c r="E12249" s="39" t="str">
        <f>E12248</f>
        <v>17873</v>
      </c>
      <c r="F12249" s="39" t="str">
        <f>F12248</f>
        <v xml:space="preserve">VILLAMARÍA                                        </v>
      </c>
      <c r="G12249" s="39" t="s">
        <v>10656</v>
      </c>
      <c r="H12249" s="20">
        <f>SUBTOTAL(9,H12244:H12248)</f>
        <v>604508370</v>
      </c>
      <c r="I12249" s="20">
        <f>SUBTOTAL(9,I12244:I12248)</f>
        <v>545111052.61000001</v>
      </c>
      <c r="J12249" s="42">
        <f>+I12249/H12249</f>
        <v>0.90174277092308919</v>
      </c>
      <c r="K12249" s="20">
        <f>SUBTOTAL(9,K12244:K12248)</f>
        <v>265591213.70999998</v>
      </c>
      <c r="L12249" s="20">
        <f>SUBTOTAL(9,L12244:L12248)</f>
        <v>228138054.61000001</v>
      </c>
      <c r="M12249" s="7">
        <f>IFERROR((L12249/K12249),"N.A")</f>
        <v>0.85898193476801077</v>
      </c>
    </row>
    <row r="12250" spans="1:13" s="14" customFormat="1" ht="30" outlineLevel="2" x14ac:dyDescent="0.25">
      <c r="A12250" s="34"/>
      <c r="B12250" s="44" t="s">
        <v>3838</v>
      </c>
      <c r="C12250" s="31" t="s">
        <v>3118</v>
      </c>
      <c r="D12250" s="14" t="s">
        <v>2195</v>
      </c>
      <c r="E12250" s="14" t="s">
        <v>2202</v>
      </c>
      <c r="F12250" s="14" t="s">
        <v>2203</v>
      </c>
      <c r="G12250" s="14" t="s">
        <v>16</v>
      </c>
      <c r="H12250" s="15">
        <v>254642306</v>
      </c>
      <c r="I12250" s="15">
        <v>161631871.32999998</v>
      </c>
      <c r="J12250" s="16">
        <f>IFERROR((I12250/H12250),0)</f>
        <v>0.63474084047133938</v>
      </c>
      <c r="K12250" s="15">
        <v>188166787.79999998</v>
      </c>
      <c r="L12250" s="15">
        <v>161631871.32999998</v>
      </c>
      <c r="M12250" s="17">
        <f>L12250/K12250</f>
        <v>0.85898193416468582</v>
      </c>
    </row>
    <row r="12251" spans="1:13" s="14" customFormat="1" ht="30" outlineLevel="2" x14ac:dyDescent="0.25">
      <c r="A12251" s="34"/>
      <c r="B12251" s="44" t="s">
        <v>3838</v>
      </c>
      <c r="C12251" s="31" t="s">
        <v>3118</v>
      </c>
      <c r="D12251" s="14" t="s">
        <v>2195</v>
      </c>
      <c r="E12251" s="14" t="s">
        <v>2202</v>
      </c>
      <c r="F12251" s="14" t="s">
        <v>2203</v>
      </c>
      <c r="G12251" s="14" t="s">
        <v>6109</v>
      </c>
      <c r="H12251" s="20">
        <v>437065855</v>
      </c>
      <c r="I12251" s="20">
        <v>437065855</v>
      </c>
      <c r="J12251" s="21">
        <f>IFERROR((I12251/H12251),0)</f>
        <v>1</v>
      </c>
      <c r="K12251" s="20"/>
      <c r="L12251" s="20"/>
      <c r="M12251" s="22"/>
    </row>
    <row r="12252" spans="1:13" s="14" customFormat="1" ht="30" outlineLevel="2" x14ac:dyDescent="0.25">
      <c r="A12252" s="34"/>
      <c r="B12252" s="44" t="s">
        <v>3838</v>
      </c>
      <c r="C12252" s="31" t="s">
        <v>3118</v>
      </c>
      <c r="D12252" s="14" t="s">
        <v>2195</v>
      </c>
      <c r="E12252" s="14" t="s">
        <v>2202</v>
      </c>
      <c r="F12252" s="14" t="s">
        <v>2203</v>
      </c>
      <c r="G12252" s="14" t="s">
        <v>6481</v>
      </c>
      <c r="H12252" s="20">
        <v>1575</v>
      </c>
      <c r="I12252" s="20">
        <v>1575</v>
      </c>
      <c r="J12252" s="21">
        <f>IFERROR((I12252/H12252),0)</f>
        <v>1</v>
      </c>
      <c r="K12252" s="20"/>
      <c r="L12252" s="20"/>
      <c r="M12252" s="22"/>
    </row>
    <row r="12253" spans="1:13" s="14" customFormat="1" ht="30" outlineLevel="2" x14ac:dyDescent="0.25">
      <c r="A12253" s="34"/>
      <c r="B12253" s="44" t="s">
        <v>3838</v>
      </c>
      <c r="C12253" s="31" t="s">
        <v>3118</v>
      </c>
      <c r="D12253" s="14" t="s">
        <v>2195</v>
      </c>
      <c r="E12253" s="14" t="s">
        <v>2202</v>
      </c>
      <c r="F12253" s="14" t="s">
        <v>2203</v>
      </c>
      <c r="G12253" s="14" t="s">
        <v>6492</v>
      </c>
      <c r="H12253" s="20">
        <v>38738761</v>
      </c>
      <c r="I12253" s="20">
        <v>38738761</v>
      </c>
      <c r="J12253" s="21">
        <f>IFERROR((I12253/H12253),0)</f>
        <v>1</v>
      </c>
      <c r="K12253" s="20"/>
      <c r="L12253" s="20"/>
      <c r="M12253" s="22"/>
    </row>
    <row r="12254" spans="1:13" s="14" customFormat="1" ht="30" outlineLevel="2" x14ac:dyDescent="0.25">
      <c r="A12254" s="34"/>
      <c r="B12254" s="44" t="s">
        <v>3838</v>
      </c>
      <c r="C12254" s="31" t="s">
        <v>3118</v>
      </c>
      <c r="D12254" s="14" t="s">
        <v>2195</v>
      </c>
      <c r="E12254" s="14" t="s">
        <v>2202</v>
      </c>
      <c r="F12254" s="14" t="s">
        <v>2203</v>
      </c>
      <c r="G12254" s="14" t="s">
        <v>6493</v>
      </c>
      <c r="H12254" s="20">
        <v>-50928461</v>
      </c>
      <c r="I12254" s="20"/>
      <c r="J12254" s="21">
        <f>IFERROR((I12254/H12254),0)</f>
        <v>0</v>
      </c>
      <c r="K12254" s="20"/>
      <c r="L12254" s="20"/>
      <c r="M12254" s="22"/>
    </row>
    <row r="12255" spans="1:13" s="14" customFormat="1" ht="30" outlineLevel="1" x14ac:dyDescent="0.25">
      <c r="A12255" s="34"/>
      <c r="B12255" s="46" t="s">
        <v>8439</v>
      </c>
      <c r="C12255" s="40" t="str">
        <f>C12254</f>
        <v>ASIGNACIÓN PARA LA INVERSIÓN LOCAL  - AMBIENTE Y DESARROLLO SOSTENIBLE</v>
      </c>
      <c r="D12255" s="39" t="str">
        <f>D12254</f>
        <v xml:space="preserve">CALDAS                                            </v>
      </c>
      <c r="E12255" s="39" t="str">
        <f>E12254</f>
        <v>17867</v>
      </c>
      <c r="F12255" s="39" t="str">
        <f>F12254</f>
        <v xml:space="preserve">VICTORIA                                          </v>
      </c>
      <c r="G12255" s="39" t="s">
        <v>10656</v>
      </c>
      <c r="H12255" s="20">
        <f>SUBTOTAL(9,H12250:H12254)</f>
        <v>679520036</v>
      </c>
      <c r="I12255" s="20">
        <f>SUBTOTAL(9,I12250:I12254)</f>
        <v>637438062.32999992</v>
      </c>
      <c r="J12255" s="42">
        <f>+I12255/H12255</f>
        <v>0.93807103331681585</v>
      </c>
      <c r="K12255" s="20">
        <f>SUBTOTAL(9,K12250:K12254)</f>
        <v>188166787.79999998</v>
      </c>
      <c r="L12255" s="20">
        <f>SUBTOTAL(9,L12250:L12254)</f>
        <v>161631871.32999998</v>
      </c>
      <c r="M12255" s="7">
        <f>IFERROR((L12255/K12255),"N.A")</f>
        <v>0.85898193416468582</v>
      </c>
    </row>
    <row r="12256" spans="1:13" s="14" customFormat="1" ht="30" outlineLevel="2" x14ac:dyDescent="0.25">
      <c r="A12256" s="34"/>
      <c r="B12256" s="44" t="s">
        <v>3839</v>
      </c>
      <c r="C12256" s="31" t="s">
        <v>3118</v>
      </c>
      <c r="D12256" s="14" t="s">
        <v>2195</v>
      </c>
      <c r="E12256" s="14" t="s">
        <v>2205</v>
      </c>
      <c r="F12256" s="14" t="s">
        <v>2206</v>
      </c>
      <c r="G12256" s="14" t="s">
        <v>16</v>
      </c>
      <c r="H12256" s="15">
        <v>345013080</v>
      </c>
      <c r="I12256" s="15">
        <v>218993892.38000003</v>
      </c>
      <c r="J12256" s="16">
        <f>IFERROR((I12256/H12256),0)</f>
        <v>0.63474084049219248</v>
      </c>
      <c r="K12256" s="15">
        <v>254945864.89999998</v>
      </c>
      <c r="L12256" s="15">
        <v>218993892.38000003</v>
      </c>
      <c r="M12256" s="17">
        <f>L12256/K12256</f>
        <v>0.85898193510962906</v>
      </c>
    </row>
    <row r="12257" spans="1:13" s="14" customFormat="1" ht="30" outlineLevel="2" x14ac:dyDescent="0.25">
      <c r="A12257" s="34"/>
      <c r="B12257" s="44" t="s">
        <v>3839</v>
      </c>
      <c r="C12257" s="31" t="s">
        <v>3118</v>
      </c>
      <c r="D12257" s="14" t="s">
        <v>2195</v>
      </c>
      <c r="E12257" s="14" t="s">
        <v>2205</v>
      </c>
      <c r="F12257" s="14" t="s">
        <v>2206</v>
      </c>
      <c r="G12257" s="14" t="s">
        <v>6109</v>
      </c>
      <c r="H12257" s="20">
        <v>599639343</v>
      </c>
      <c r="I12257" s="20">
        <v>599639343</v>
      </c>
      <c r="J12257" s="21">
        <f>IFERROR((I12257/H12257),0)</f>
        <v>1</v>
      </c>
      <c r="K12257" s="20"/>
      <c r="L12257" s="20"/>
      <c r="M12257" s="22"/>
    </row>
    <row r="12258" spans="1:13" s="14" customFormat="1" ht="30" outlineLevel="2" x14ac:dyDescent="0.25">
      <c r="A12258" s="34"/>
      <c r="B12258" s="44" t="s">
        <v>3839</v>
      </c>
      <c r="C12258" s="31" t="s">
        <v>3118</v>
      </c>
      <c r="D12258" s="14" t="s">
        <v>2195</v>
      </c>
      <c r="E12258" s="14" t="s">
        <v>2205</v>
      </c>
      <c r="F12258" s="14" t="s">
        <v>2206</v>
      </c>
      <c r="G12258" s="14" t="s">
        <v>6481</v>
      </c>
      <c r="H12258" s="20">
        <v>2134</v>
      </c>
      <c r="I12258" s="20">
        <v>2134</v>
      </c>
      <c r="J12258" s="21">
        <f>IFERROR((I12258/H12258),0)</f>
        <v>1</v>
      </c>
      <c r="K12258" s="20"/>
      <c r="L12258" s="20"/>
      <c r="M12258" s="22"/>
    </row>
    <row r="12259" spans="1:13" s="14" customFormat="1" ht="30" outlineLevel="2" x14ac:dyDescent="0.25">
      <c r="A12259" s="34"/>
      <c r="B12259" s="44" t="s">
        <v>3839</v>
      </c>
      <c r="C12259" s="31" t="s">
        <v>3118</v>
      </c>
      <c r="D12259" s="14" t="s">
        <v>2195</v>
      </c>
      <c r="E12259" s="14" t="s">
        <v>2205</v>
      </c>
      <c r="F12259" s="14" t="s">
        <v>2206</v>
      </c>
      <c r="G12259" s="14" t="s">
        <v>6492</v>
      </c>
      <c r="H12259" s="20">
        <v>52486877</v>
      </c>
      <c r="I12259" s="20">
        <v>52486877</v>
      </c>
      <c r="J12259" s="21">
        <f>IFERROR((I12259/H12259),0)</f>
        <v>1</v>
      </c>
      <c r="K12259" s="20"/>
      <c r="L12259" s="20"/>
      <c r="M12259" s="22"/>
    </row>
    <row r="12260" spans="1:13" s="14" customFormat="1" ht="30" outlineLevel="2" x14ac:dyDescent="0.25">
      <c r="A12260" s="34"/>
      <c r="B12260" s="44" t="s">
        <v>3839</v>
      </c>
      <c r="C12260" s="31" t="s">
        <v>3118</v>
      </c>
      <c r="D12260" s="14" t="s">
        <v>2195</v>
      </c>
      <c r="E12260" s="14" t="s">
        <v>2205</v>
      </c>
      <c r="F12260" s="14" t="s">
        <v>2206</v>
      </c>
      <c r="G12260" s="14" t="s">
        <v>6493</v>
      </c>
      <c r="H12260" s="20">
        <v>-69002616</v>
      </c>
      <c r="I12260" s="20"/>
      <c r="J12260" s="21">
        <f>IFERROR((I12260/H12260),0)</f>
        <v>0</v>
      </c>
      <c r="K12260" s="20"/>
      <c r="L12260" s="20"/>
      <c r="M12260" s="22"/>
    </row>
    <row r="12261" spans="1:13" s="14" customFormat="1" ht="30" outlineLevel="1" x14ac:dyDescent="0.25">
      <c r="A12261" s="34"/>
      <c r="B12261" s="46" t="s">
        <v>8440</v>
      </c>
      <c r="C12261" s="40" t="str">
        <f>C12260</f>
        <v>ASIGNACIÓN PARA LA INVERSIÓN LOCAL  - AMBIENTE Y DESARROLLO SOSTENIBLE</v>
      </c>
      <c r="D12261" s="39" t="str">
        <f>D12260</f>
        <v xml:space="preserve">CALDAS                                            </v>
      </c>
      <c r="E12261" s="39" t="str">
        <f>E12260</f>
        <v>17777</v>
      </c>
      <c r="F12261" s="39" t="str">
        <f>F12260</f>
        <v xml:space="preserve">SUPÍA                                             </v>
      </c>
      <c r="G12261" s="39" t="s">
        <v>10656</v>
      </c>
      <c r="H12261" s="20">
        <f>SUBTOTAL(9,H12256:H12260)</f>
        <v>928138818</v>
      </c>
      <c r="I12261" s="20">
        <f>SUBTOTAL(9,I12256:I12260)</f>
        <v>871122246.38</v>
      </c>
      <c r="J12261" s="42">
        <f>+I12261/H12261</f>
        <v>0.93856891823266031</v>
      </c>
      <c r="K12261" s="20">
        <f>SUBTOTAL(9,K12256:K12260)</f>
        <v>254945864.89999998</v>
      </c>
      <c r="L12261" s="20">
        <f>SUBTOTAL(9,L12256:L12260)</f>
        <v>218993892.38000003</v>
      </c>
      <c r="M12261" s="7">
        <f>IFERROR((L12261/K12261),"N.A")</f>
        <v>0.85898193510962906</v>
      </c>
    </row>
    <row r="12262" spans="1:13" s="14" customFormat="1" ht="30" outlineLevel="2" x14ac:dyDescent="0.25">
      <c r="A12262" s="34"/>
      <c r="B12262" s="44" t="s">
        <v>3840</v>
      </c>
      <c r="C12262" s="31" t="s">
        <v>3118</v>
      </c>
      <c r="D12262" s="14" t="s">
        <v>2195</v>
      </c>
      <c r="E12262" s="14" t="s">
        <v>2208</v>
      </c>
      <c r="F12262" s="14" t="s">
        <v>2209</v>
      </c>
      <c r="G12262" s="14" t="s">
        <v>16</v>
      </c>
      <c r="H12262" s="15">
        <v>190195340</v>
      </c>
      <c r="I12262" s="15">
        <v>120724749.95000002</v>
      </c>
      <c r="J12262" s="16">
        <f>IFERROR((I12262/H12262),0)</f>
        <v>0.63474084039072676</v>
      </c>
      <c r="K12262" s="15">
        <v>140543991.75999999</v>
      </c>
      <c r="L12262" s="15">
        <v>120724749.95000002</v>
      </c>
      <c r="M12262" s="17">
        <f>L12262/K12262</f>
        <v>0.85898193468245654</v>
      </c>
    </row>
    <row r="12263" spans="1:13" s="14" customFormat="1" ht="30" outlineLevel="2" x14ac:dyDescent="0.25">
      <c r="A12263" s="34"/>
      <c r="B12263" s="44" t="s">
        <v>3840</v>
      </c>
      <c r="C12263" s="31" t="s">
        <v>3118</v>
      </c>
      <c r="D12263" s="14" t="s">
        <v>2195</v>
      </c>
      <c r="E12263" s="14" t="s">
        <v>2208</v>
      </c>
      <c r="F12263" s="14" t="s">
        <v>2209</v>
      </c>
      <c r="G12263" s="14" t="s">
        <v>6109</v>
      </c>
      <c r="H12263" s="20">
        <v>225888561</v>
      </c>
      <c r="I12263" s="20">
        <v>225888561</v>
      </c>
      <c r="J12263" s="21">
        <f>IFERROR((I12263/H12263),0)</f>
        <v>1</v>
      </c>
      <c r="K12263" s="20"/>
      <c r="L12263" s="20"/>
      <c r="M12263" s="22"/>
    </row>
    <row r="12264" spans="1:13" s="14" customFormat="1" ht="30" outlineLevel="2" x14ac:dyDescent="0.25">
      <c r="A12264" s="34"/>
      <c r="B12264" s="44" t="s">
        <v>3840</v>
      </c>
      <c r="C12264" s="31" t="s">
        <v>3118</v>
      </c>
      <c r="D12264" s="14" t="s">
        <v>2195</v>
      </c>
      <c r="E12264" s="14" t="s">
        <v>2208</v>
      </c>
      <c r="F12264" s="14" t="s">
        <v>2209</v>
      </c>
      <c r="G12264" s="14" t="s">
        <v>6481</v>
      </c>
      <c r="H12264" s="20">
        <v>1176</v>
      </c>
      <c r="I12264" s="20">
        <v>1176</v>
      </c>
      <c r="J12264" s="21">
        <f>IFERROR((I12264/H12264),0)</f>
        <v>1</v>
      </c>
      <c r="K12264" s="20"/>
      <c r="L12264" s="20"/>
      <c r="M12264" s="22"/>
    </row>
    <row r="12265" spans="1:13" s="14" customFormat="1" ht="30" outlineLevel="2" x14ac:dyDescent="0.25">
      <c r="A12265" s="34"/>
      <c r="B12265" s="44" t="s">
        <v>3840</v>
      </c>
      <c r="C12265" s="31" t="s">
        <v>3118</v>
      </c>
      <c r="D12265" s="14" t="s">
        <v>2195</v>
      </c>
      <c r="E12265" s="14" t="s">
        <v>2208</v>
      </c>
      <c r="F12265" s="14" t="s">
        <v>2209</v>
      </c>
      <c r="G12265" s="14" t="s">
        <v>6492</v>
      </c>
      <c r="H12265" s="20">
        <v>28934437</v>
      </c>
      <c r="I12265" s="20">
        <v>28934437</v>
      </c>
      <c r="J12265" s="21">
        <f>IFERROR((I12265/H12265),0)</f>
        <v>1</v>
      </c>
      <c r="K12265" s="20"/>
      <c r="L12265" s="20"/>
      <c r="M12265" s="22"/>
    </row>
    <row r="12266" spans="1:13" s="14" customFormat="1" ht="30" outlineLevel="2" x14ac:dyDescent="0.25">
      <c r="A12266" s="34"/>
      <c r="B12266" s="44" t="s">
        <v>3840</v>
      </c>
      <c r="C12266" s="31" t="s">
        <v>3118</v>
      </c>
      <c r="D12266" s="14" t="s">
        <v>2195</v>
      </c>
      <c r="E12266" s="14" t="s">
        <v>2208</v>
      </c>
      <c r="F12266" s="14" t="s">
        <v>2209</v>
      </c>
      <c r="G12266" s="14" t="s">
        <v>6493</v>
      </c>
      <c r="H12266" s="20">
        <v>-38039068</v>
      </c>
      <c r="I12266" s="20"/>
      <c r="J12266" s="21">
        <f>IFERROR((I12266/H12266),0)</f>
        <v>0</v>
      </c>
      <c r="K12266" s="20"/>
      <c r="L12266" s="20"/>
      <c r="M12266" s="22"/>
    </row>
    <row r="12267" spans="1:13" s="14" customFormat="1" ht="30" outlineLevel="1" x14ac:dyDescent="0.25">
      <c r="A12267" s="34"/>
      <c r="B12267" s="46" t="s">
        <v>8441</v>
      </c>
      <c r="C12267" s="40" t="str">
        <f>C12266</f>
        <v>ASIGNACIÓN PARA LA INVERSIÓN LOCAL  - AMBIENTE Y DESARROLLO SOSTENIBLE</v>
      </c>
      <c r="D12267" s="39" t="str">
        <f>D12266</f>
        <v xml:space="preserve">CALDAS                                            </v>
      </c>
      <c r="E12267" s="39" t="str">
        <f>E12266</f>
        <v>17665</v>
      </c>
      <c r="F12267" s="39" t="str">
        <f>F12266</f>
        <v xml:space="preserve">SAN JOSÉ                                          </v>
      </c>
      <c r="G12267" s="39" t="s">
        <v>10656</v>
      </c>
      <c r="H12267" s="20">
        <f>SUBTOTAL(9,H12262:H12266)</f>
        <v>406980446</v>
      </c>
      <c r="I12267" s="20">
        <f>SUBTOTAL(9,I12262:I12266)</f>
        <v>375548923.95000005</v>
      </c>
      <c r="J12267" s="42">
        <f>+I12267/H12267</f>
        <v>0.92276896259040431</v>
      </c>
      <c r="K12267" s="20">
        <f>SUBTOTAL(9,K12262:K12266)</f>
        <v>140543991.75999999</v>
      </c>
      <c r="L12267" s="20">
        <f>SUBTOTAL(9,L12262:L12266)</f>
        <v>120724749.95000002</v>
      </c>
      <c r="M12267" s="7">
        <f>IFERROR((L12267/K12267),"N.A")</f>
        <v>0.85898193468245654</v>
      </c>
    </row>
    <row r="12268" spans="1:13" s="14" customFormat="1" ht="30" outlineLevel="2" x14ac:dyDescent="0.25">
      <c r="A12268" s="34"/>
      <c r="B12268" s="44" t="s">
        <v>3841</v>
      </c>
      <c r="C12268" s="31" t="s">
        <v>3118</v>
      </c>
      <c r="D12268" s="14" t="s">
        <v>2195</v>
      </c>
      <c r="E12268" s="14" t="s">
        <v>2211</v>
      </c>
      <c r="F12268" s="14" t="s">
        <v>2212</v>
      </c>
      <c r="G12268" s="14" t="s">
        <v>16</v>
      </c>
      <c r="H12268" s="15">
        <v>338168462</v>
      </c>
      <c r="I12268" s="15">
        <v>214649333.77000001</v>
      </c>
      <c r="J12268" s="16">
        <f>IFERROR((I12268/H12268),0)</f>
        <v>0.63474084040989021</v>
      </c>
      <c r="K12268" s="15">
        <v>249888065.13999996</v>
      </c>
      <c r="L12268" s="15">
        <v>214649333.77000001</v>
      </c>
      <c r="M12268" s="17">
        <f>L12268/K12268</f>
        <v>0.8589819351706236</v>
      </c>
    </row>
    <row r="12269" spans="1:13" s="14" customFormat="1" ht="30" outlineLevel="2" x14ac:dyDescent="0.25">
      <c r="A12269" s="34"/>
      <c r="B12269" s="44" t="s">
        <v>3841</v>
      </c>
      <c r="C12269" s="31" t="s">
        <v>3118</v>
      </c>
      <c r="D12269" s="14" t="s">
        <v>2195</v>
      </c>
      <c r="E12269" s="14" t="s">
        <v>2211</v>
      </c>
      <c r="F12269" s="14" t="s">
        <v>2212</v>
      </c>
      <c r="G12269" s="14" t="s">
        <v>6109</v>
      </c>
      <c r="H12269" s="20">
        <v>599806029</v>
      </c>
      <c r="I12269" s="20">
        <v>599806029</v>
      </c>
      <c r="J12269" s="21">
        <f>IFERROR((I12269/H12269),0)</f>
        <v>1</v>
      </c>
      <c r="K12269" s="20"/>
      <c r="L12269" s="20"/>
      <c r="M12269" s="22"/>
    </row>
    <row r="12270" spans="1:13" s="14" customFormat="1" ht="30" outlineLevel="2" x14ac:dyDescent="0.25">
      <c r="A12270" s="34"/>
      <c r="B12270" s="44" t="s">
        <v>3841</v>
      </c>
      <c r="C12270" s="31" t="s">
        <v>3118</v>
      </c>
      <c r="D12270" s="14" t="s">
        <v>2195</v>
      </c>
      <c r="E12270" s="14" t="s">
        <v>2211</v>
      </c>
      <c r="F12270" s="14" t="s">
        <v>2212</v>
      </c>
      <c r="G12270" s="14" t="s">
        <v>6481</v>
      </c>
      <c r="H12270" s="20">
        <v>2092</v>
      </c>
      <c r="I12270" s="20">
        <v>2092</v>
      </c>
      <c r="J12270" s="21">
        <f>IFERROR((I12270/H12270),0)</f>
        <v>1</v>
      </c>
      <c r="K12270" s="20"/>
      <c r="L12270" s="20"/>
      <c r="M12270" s="22"/>
    </row>
    <row r="12271" spans="1:13" s="14" customFormat="1" ht="30" outlineLevel="2" x14ac:dyDescent="0.25">
      <c r="A12271" s="34"/>
      <c r="B12271" s="44" t="s">
        <v>3841</v>
      </c>
      <c r="C12271" s="31" t="s">
        <v>3118</v>
      </c>
      <c r="D12271" s="14" t="s">
        <v>2195</v>
      </c>
      <c r="E12271" s="14" t="s">
        <v>2211</v>
      </c>
      <c r="F12271" s="14" t="s">
        <v>2212</v>
      </c>
      <c r="G12271" s="14" t="s">
        <v>6492</v>
      </c>
      <c r="H12271" s="20">
        <v>51445604</v>
      </c>
      <c r="I12271" s="20">
        <v>51445604</v>
      </c>
      <c r="J12271" s="21">
        <f>IFERROR((I12271/H12271),0)</f>
        <v>1</v>
      </c>
      <c r="K12271" s="20"/>
      <c r="L12271" s="20"/>
      <c r="M12271" s="22"/>
    </row>
    <row r="12272" spans="1:13" s="14" customFormat="1" ht="30" outlineLevel="2" x14ac:dyDescent="0.25">
      <c r="A12272" s="34"/>
      <c r="B12272" s="44" t="s">
        <v>3841</v>
      </c>
      <c r="C12272" s="31" t="s">
        <v>3118</v>
      </c>
      <c r="D12272" s="14" t="s">
        <v>2195</v>
      </c>
      <c r="E12272" s="14" t="s">
        <v>2211</v>
      </c>
      <c r="F12272" s="14" t="s">
        <v>2212</v>
      </c>
      <c r="G12272" s="14" t="s">
        <v>6493</v>
      </c>
      <c r="H12272" s="20">
        <v>-67633692</v>
      </c>
      <c r="I12272" s="20"/>
      <c r="J12272" s="21">
        <f>IFERROR((I12272/H12272),0)</f>
        <v>0</v>
      </c>
      <c r="K12272" s="20"/>
      <c r="L12272" s="20"/>
      <c r="M12272" s="22"/>
    </row>
    <row r="12273" spans="1:13" s="14" customFormat="1" ht="30" outlineLevel="1" x14ac:dyDescent="0.25">
      <c r="A12273" s="34"/>
      <c r="B12273" s="46" t="s">
        <v>8442</v>
      </c>
      <c r="C12273" s="40" t="str">
        <f>C12272</f>
        <v>ASIGNACIÓN PARA LA INVERSIÓN LOCAL  - AMBIENTE Y DESARROLLO SOSTENIBLE</v>
      </c>
      <c r="D12273" s="39" t="str">
        <f>D12272</f>
        <v xml:space="preserve">CALDAS                                            </v>
      </c>
      <c r="E12273" s="39" t="str">
        <f>E12272</f>
        <v>17662</v>
      </c>
      <c r="F12273" s="39" t="str">
        <f>F12272</f>
        <v xml:space="preserve">SAMANÁ                                            </v>
      </c>
      <c r="G12273" s="39" t="s">
        <v>10656</v>
      </c>
      <c r="H12273" s="20">
        <f>SUBTOTAL(9,H12268:H12272)</f>
        <v>921788495</v>
      </c>
      <c r="I12273" s="20">
        <f>SUBTOTAL(9,I12268:I12272)</f>
        <v>865903058.76999998</v>
      </c>
      <c r="J12273" s="42">
        <f>+I12273/H12273</f>
        <v>0.93937282084433038</v>
      </c>
      <c r="K12273" s="20">
        <f>SUBTOTAL(9,K12268:K12272)</f>
        <v>249888065.13999996</v>
      </c>
      <c r="L12273" s="20">
        <f>SUBTOTAL(9,L12268:L12272)</f>
        <v>214649333.77000001</v>
      </c>
      <c r="M12273" s="7">
        <f>IFERROR((L12273/K12273),"N.A")</f>
        <v>0.8589819351706236</v>
      </c>
    </row>
    <row r="12274" spans="1:13" s="14" customFormat="1" ht="30" outlineLevel="2" x14ac:dyDescent="0.25">
      <c r="A12274" s="34"/>
      <c r="B12274" s="44" t="s">
        <v>3842</v>
      </c>
      <c r="C12274" s="31" t="s">
        <v>3118</v>
      </c>
      <c r="D12274" s="14" t="s">
        <v>2195</v>
      </c>
      <c r="E12274" s="14" t="s">
        <v>2214</v>
      </c>
      <c r="F12274" s="14" t="s">
        <v>1267</v>
      </c>
      <c r="G12274" s="14" t="s">
        <v>16</v>
      </c>
      <c r="H12274" s="15">
        <v>279680923</v>
      </c>
      <c r="I12274" s="15">
        <v>177524904.11000001</v>
      </c>
      <c r="J12274" s="16">
        <f>IFERROR((I12274/H12274),0)</f>
        <v>0.63474084040404866</v>
      </c>
      <c r="K12274" s="15">
        <v>206668961.27000001</v>
      </c>
      <c r="L12274" s="15">
        <v>177524904.11000001</v>
      </c>
      <c r="M12274" s="17">
        <f>L12274/K12274</f>
        <v>0.8589819342928563</v>
      </c>
    </row>
    <row r="12275" spans="1:13" s="14" customFormat="1" ht="30" outlineLevel="2" x14ac:dyDescent="0.25">
      <c r="A12275" s="34"/>
      <c r="B12275" s="44" t="s">
        <v>3842</v>
      </c>
      <c r="C12275" s="31" t="s">
        <v>3118</v>
      </c>
      <c r="D12275" s="14" t="s">
        <v>2195</v>
      </c>
      <c r="E12275" s="14" t="s">
        <v>2214</v>
      </c>
      <c r="F12275" s="14" t="s">
        <v>1267</v>
      </c>
      <c r="G12275" s="14" t="s">
        <v>6109</v>
      </c>
      <c r="H12275" s="20">
        <v>476409810</v>
      </c>
      <c r="I12275" s="20">
        <v>476409810</v>
      </c>
      <c r="J12275" s="21">
        <f>IFERROR((I12275/H12275),0)</f>
        <v>1</v>
      </c>
      <c r="K12275" s="20"/>
      <c r="L12275" s="20"/>
      <c r="M12275" s="22"/>
    </row>
    <row r="12276" spans="1:13" s="14" customFormat="1" ht="30" outlineLevel="2" x14ac:dyDescent="0.25">
      <c r="A12276" s="34"/>
      <c r="B12276" s="44" t="s">
        <v>3842</v>
      </c>
      <c r="C12276" s="31" t="s">
        <v>3118</v>
      </c>
      <c r="D12276" s="14" t="s">
        <v>2195</v>
      </c>
      <c r="E12276" s="14" t="s">
        <v>2214</v>
      </c>
      <c r="F12276" s="14" t="s">
        <v>1267</v>
      </c>
      <c r="G12276" s="14" t="s">
        <v>6481</v>
      </c>
      <c r="H12276" s="20">
        <v>1730</v>
      </c>
      <c r="I12276" s="20">
        <v>1730</v>
      </c>
      <c r="J12276" s="21">
        <f>IFERROR((I12276/H12276),0)</f>
        <v>1</v>
      </c>
      <c r="K12276" s="20"/>
      <c r="L12276" s="20"/>
      <c r="M12276" s="22"/>
    </row>
    <row r="12277" spans="1:13" s="14" customFormat="1" ht="30" outlineLevel="2" x14ac:dyDescent="0.25">
      <c r="A12277" s="34"/>
      <c r="B12277" s="44" t="s">
        <v>3842</v>
      </c>
      <c r="C12277" s="31" t="s">
        <v>3118</v>
      </c>
      <c r="D12277" s="14" t="s">
        <v>2195</v>
      </c>
      <c r="E12277" s="14" t="s">
        <v>2214</v>
      </c>
      <c r="F12277" s="14" t="s">
        <v>1267</v>
      </c>
      <c r="G12277" s="14" t="s">
        <v>6492</v>
      </c>
      <c r="H12277" s="20">
        <v>42547889</v>
      </c>
      <c r="I12277" s="20">
        <v>42547889</v>
      </c>
      <c r="J12277" s="21">
        <f>IFERROR((I12277/H12277),0)</f>
        <v>1</v>
      </c>
      <c r="K12277" s="20"/>
      <c r="L12277" s="20"/>
      <c r="M12277" s="22"/>
    </row>
    <row r="12278" spans="1:13" s="14" customFormat="1" ht="30" outlineLevel="2" x14ac:dyDescent="0.25">
      <c r="A12278" s="34"/>
      <c r="B12278" s="44" t="s">
        <v>3842</v>
      </c>
      <c r="C12278" s="31" t="s">
        <v>3118</v>
      </c>
      <c r="D12278" s="14" t="s">
        <v>2195</v>
      </c>
      <c r="E12278" s="14" t="s">
        <v>2214</v>
      </c>
      <c r="F12278" s="14" t="s">
        <v>1267</v>
      </c>
      <c r="G12278" s="14" t="s">
        <v>6493</v>
      </c>
      <c r="H12278" s="20">
        <v>-55936185</v>
      </c>
      <c r="I12278" s="20"/>
      <c r="J12278" s="21">
        <f>IFERROR((I12278/H12278),0)</f>
        <v>0</v>
      </c>
      <c r="K12278" s="20"/>
      <c r="L12278" s="20"/>
      <c r="M12278" s="22"/>
    </row>
    <row r="12279" spans="1:13" s="14" customFormat="1" ht="30" outlineLevel="1" x14ac:dyDescent="0.25">
      <c r="A12279" s="34"/>
      <c r="B12279" s="46" t="s">
        <v>8443</v>
      </c>
      <c r="C12279" s="40" t="str">
        <f>C12278</f>
        <v>ASIGNACIÓN PARA LA INVERSIÓN LOCAL  - AMBIENTE Y DESARROLLO SOSTENIBLE</v>
      </c>
      <c r="D12279" s="39" t="str">
        <f>D12278</f>
        <v xml:space="preserve">CALDAS                                            </v>
      </c>
      <c r="E12279" s="39" t="str">
        <f>E12278</f>
        <v>17653</v>
      </c>
      <c r="F12279" s="39" t="str">
        <f>F12278</f>
        <v xml:space="preserve">SALAMINA                                          </v>
      </c>
      <c r="G12279" s="39" t="s">
        <v>10656</v>
      </c>
      <c r="H12279" s="20">
        <f>SUBTOTAL(9,H12274:H12278)</f>
        <v>742704167</v>
      </c>
      <c r="I12279" s="20">
        <f>SUBTOTAL(9,I12274:I12278)</f>
        <v>696484333.11000001</v>
      </c>
      <c r="J12279" s="42">
        <f>+I12279/H12279</f>
        <v>0.93776817750101571</v>
      </c>
      <c r="K12279" s="20">
        <f>SUBTOTAL(9,K12274:K12278)</f>
        <v>206668961.27000001</v>
      </c>
      <c r="L12279" s="20">
        <f>SUBTOTAL(9,L12274:L12278)</f>
        <v>177524904.11000001</v>
      </c>
      <c r="M12279" s="7">
        <f>IFERROR((L12279/K12279),"N.A")</f>
        <v>0.8589819342928563</v>
      </c>
    </row>
    <row r="12280" spans="1:13" s="14" customFormat="1" ht="30" outlineLevel="2" x14ac:dyDescent="0.25">
      <c r="A12280" s="34"/>
      <c r="B12280" s="44" t="s">
        <v>3843</v>
      </c>
      <c r="C12280" s="31" t="s">
        <v>3118</v>
      </c>
      <c r="D12280" s="14" t="s">
        <v>2195</v>
      </c>
      <c r="E12280" s="14" t="s">
        <v>2216</v>
      </c>
      <c r="F12280" s="14" t="s">
        <v>789</v>
      </c>
      <c r="G12280" s="14" t="s">
        <v>16</v>
      </c>
      <c r="H12280" s="15">
        <v>237232773</v>
      </c>
      <c r="I12280" s="15">
        <v>150581329.72</v>
      </c>
      <c r="J12280" s="16">
        <f>IFERROR((I12280/H12280),0)</f>
        <v>0.63474084046557933</v>
      </c>
      <c r="K12280" s="15">
        <v>175302091.44000003</v>
      </c>
      <c r="L12280" s="15">
        <v>150581329.72</v>
      </c>
      <c r="M12280" s="17">
        <f>L12280/K12280</f>
        <v>0.85898193503035813</v>
      </c>
    </row>
    <row r="12281" spans="1:13" s="14" customFormat="1" ht="30" outlineLevel="2" x14ac:dyDescent="0.25">
      <c r="A12281" s="34"/>
      <c r="B12281" s="44" t="s">
        <v>3843</v>
      </c>
      <c r="C12281" s="31" t="s">
        <v>3118</v>
      </c>
      <c r="D12281" s="14" t="s">
        <v>2195</v>
      </c>
      <c r="E12281" s="14" t="s">
        <v>2216</v>
      </c>
      <c r="F12281" s="14" t="s">
        <v>789</v>
      </c>
      <c r="G12281" s="14" t="s">
        <v>6109</v>
      </c>
      <c r="H12281" s="20">
        <v>110377671</v>
      </c>
      <c r="I12281" s="20">
        <v>110377671</v>
      </c>
      <c r="J12281" s="21">
        <f>IFERROR((I12281/H12281),0)</f>
        <v>1</v>
      </c>
      <c r="K12281" s="20"/>
      <c r="L12281" s="20"/>
      <c r="M12281" s="22"/>
    </row>
    <row r="12282" spans="1:13" s="14" customFormat="1" ht="30" outlineLevel="2" x14ac:dyDescent="0.25">
      <c r="A12282" s="34"/>
      <c r="B12282" s="44" t="s">
        <v>3843</v>
      </c>
      <c r="C12282" s="31" t="s">
        <v>3118</v>
      </c>
      <c r="D12282" s="14" t="s">
        <v>2195</v>
      </c>
      <c r="E12282" s="14" t="s">
        <v>2216</v>
      </c>
      <c r="F12282" s="14" t="s">
        <v>789</v>
      </c>
      <c r="G12282" s="14" t="s">
        <v>6481</v>
      </c>
      <c r="H12282" s="20">
        <v>1467</v>
      </c>
      <c r="I12282" s="20">
        <v>1467</v>
      </c>
      <c r="J12282" s="21">
        <f>IFERROR((I12282/H12282),0)</f>
        <v>1</v>
      </c>
      <c r="K12282" s="20"/>
      <c r="L12282" s="20"/>
      <c r="M12282" s="22"/>
    </row>
    <row r="12283" spans="1:13" s="14" customFormat="1" ht="30" outlineLevel="2" x14ac:dyDescent="0.25">
      <c r="A12283" s="34"/>
      <c r="B12283" s="44" t="s">
        <v>3843</v>
      </c>
      <c r="C12283" s="31" t="s">
        <v>3118</v>
      </c>
      <c r="D12283" s="14" t="s">
        <v>2195</v>
      </c>
      <c r="E12283" s="14" t="s">
        <v>2216</v>
      </c>
      <c r="F12283" s="14" t="s">
        <v>789</v>
      </c>
      <c r="G12283" s="14" t="s">
        <v>6492</v>
      </c>
      <c r="H12283" s="20">
        <v>36090247</v>
      </c>
      <c r="I12283" s="20">
        <v>36090247</v>
      </c>
      <c r="J12283" s="21">
        <f>IFERROR((I12283/H12283),0)</f>
        <v>1</v>
      </c>
      <c r="K12283" s="20"/>
      <c r="L12283" s="20"/>
      <c r="M12283" s="22"/>
    </row>
    <row r="12284" spans="1:13" s="14" customFormat="1" ht="30" outlineLevel="2" x14ac:dyDescent="0.25">
      <c r="A12284" s="34"/>
      <c r="B12284" s="44" t="s">
        <v>3843</v>
      </c>
      <c r="C12284" s="31" t="s">
        <v>3118</v>
      </c>
      <c r="D12284" s="14" t="s">
        <v>2195</v>
      </c>
      <c r="E12284" s="14" t="s">
        <v>2216</v>
      </c>
      <c r="F12284" s="14" t="s">
        <v>789</v>
      </c>
      <c r="G12284" s="14" t="s">
        <v>6493</v>
      </c>
      <c r="H12284" s="20">
        <v>-47446555</v>
      </c>
      <c r="I12284" s="20"/>
      <c r="J12284" s="21">
        <f>IFERROR((I12284/H12284),0)</f>
        <v>0</v>
      </c>
      <c r="K12284" s="20"/>
      <c r="L12284" s="20"/>
      <c r="M12284" s="22"/>
    </row>
    <row r="12285" spans="1:13" s="14" customFormat="1" ht="30" outlineLevel="1" x14ac:dyDescent="0.25">
      <c r="A12285" s="34"/>
      <c r="B12285" s="46" t="s">
        <v>8444</v>
      </c>
      <c r="C12285" s="40" t="str">
        <f>C12284</f>
        <v>ASIGNACIÓN PARA LA INVERSIÓN LOCAL  - AMBIENTE Y DESARROLLO SOSTENIBLE</v>
      </c>
      <c r="D12285" s="39" t="str">
        <f>D12284</f>
        <v xml:space="preserve">CALDAS                                            </v>
      </c>
      <c r="E12285" s="39" t="str">
        <f>E12284</f>
        <v>17616</v>
      </c>
      <c r="F12285" s="39" t="str">
        <f>F12284</f>
        <v xml:space="preserve">RISARALDA                                         </v>
      </c>
      <c r="G12285" s="39" t="s">
        <v>10656</v>
      </c>
      <c r="H12285" s="20">
        <f>SUBTOTAL(9,H12280:H12284)</f>
        <v>336255603</v>
      </c>
      <c r="I12285" s="20">
        <f>SUBTOTAL(9,I12280:I12284)</f>
        <v>297050714.72000003</v>
      </c>
      <c r="J12285" s="42">
        <f>+I12285/H12285</f>
        <v>0.88340747951789533</v>
      </c>
      <c r="K12285" s="20">
        <f>SUBTOTAL(9,K12280:K12284)</f>
        <v>175302091.44000003</v>
      </c>
      <c r="L12285" s="20">
        <f>SUBTOTAL(9,L12280:L12284)</f>
        <v>150581329.72</v>
      </c>
      <c r="M12285" s="7">
        <f>IFERROR((L12285/K12285),"N.A")</f>
        <v>0.85898193503035813</v>
      </c>
    </row>
    <row r="12286" spans="1:13" s="14" customFormat="1" ht="30" outlineLevel="2" x14ac:dyDescent="0.25">
      <c r="A12286" s="34"/>
      <c r="B12286" s="44" t="s">
        <v>3844</v>
      </c>
      <c r="C12286" s="31" t="s">
        <v>3118</v>
      </c>
      <c r="D12286" s="14" t="s">
        <v>2195</v>
      </c>
      <c r="E12286" s="14" t="s">
        <v>2218</v>
      </c>
      <c r="F12286" s="14" t="s">
        <v>1497</v>
      </c>
      <c r="G12286" s="14" t="s">
        <v>16</v>
      </c>
      <c r="H12286" s="15">
        <v>439977782</v>
      </c>
      <c r="I12286" s="15">
        <v>279271867.13</v>
      </c>
      <c r="J12286" s="16">
        <f>IFERROR((I12286/H12286),0)</f>
        <v>0.63474084045907575</v>
      </c>
      <c r="K12286" s="15">
        <v>325119604.83000004</v>
      </c>
      <c r="L12286" s="15">
        <v>279271867.13</v>
      </c>
      <c r="M12286" s="17">
        <f>L12286/K12286</f>
        <v>0.85898193458996996</v>
      </c>
    </row>
    <row r="12287" spans="1:13" s="14" customFormat="1" ht="30" outlineLevel="2" x14ac:dyDescent="0.25">
      <c r="A12287" s="34"/>
      <c r="B12287" s="44" t="s">
        <v>3844</v>
      </c>
      <c r="C12287" s="31" t="s">
        <v>3118</v>
      </c>
      <c r="D12287" s="14" t="s">
        <v>2195</v>
      </c>
      <c r="E12287" s="14" t="s">
        <v>2218</v>
      </c>
      <c r="F12287" s="14" t="s">
        <v>1497</v>
      </c>
      <c r="G12287" s="14" t="s">
        <v>6109</v>
      </c>
      <c r="H12287" s="20">
        <v>833942822</v>
      </c>
      <c r="I12287" s="20">
        <v>833942822</v>
      </c>
      <c r="J12287" s="21">
        <f>IFERROR((I12287/H12287),0)</f>
        <v>1</v>
      </c>
      <c r="K12287" s="20"/>
      <c r="L12287" s="20"/>
      <c r="M12287" s="22"/>
    </row>
    <row r="12288" spans="1:13" s="14" customFormat="1" ht="30" outlineLevel="2" x14ac:dyDescent="0.25">
      <c r="A12288" s="34"/>
      <c r="B12288" s="44" t="s">
        <v>3844</v>
      </c>
      <c r="C12288" s="31" t="s">
        <v>3118</v>
      </c>
      <c r="D12288" s="14" t="s">
        <v>2195</v>
      </c>
      <c r="E12288" s="14" t="s">
        <v>2218</v>
      </c>
      <c r="F12288" s="14" t="s">
        <v>1497</v>
      </c>
      <c r="G12288" s="14" t="s">
        <v>6481</v>
      </c>
      <c r="H12288" s="20">
        <v>2721</v>
      </c>
      <c r="I12288" s="20">
        <v>2721</v>
      </c>
      <c r="J12288" s="21">
        <f>IFERROR((I12288/H12288),0)</f>
        <v>1</v>
      </c>
      <c r="K12288" s="20"/>
      <c r="L12288" s="20"/>
      <c r="M12288" s="22"/>
    </row>
    <row r="12289" spans="1:13" s="14" customFormat="1" ht="30" outlineLevel="2" x14ac:dyDescent="0.25">
      <c r="A12289" s="34"/>
      <c r="B12289" s="44" t="s">
        <v>3844</v>
      </c>
      <c r="C12289" s="31" t="s">
        <v>3118</v>
      </c>
      <c r="D12289" s="14" t="s">
        <v>2195</v>
      </c>
      <c r="E12289" s="14" t="s">
        <v>2218</v>
      </c>
      <c r="F12289" s="14" t="s">
        <v>1497</v>
      </c>
      <c r="G12289" s="14" t="s">
        <v>6492</v>
      </c>
      <c r="H12289" s="20">
        <v>66933867</v>
      </c>
      <c r="I12289" s="20">
        <v>66933867</v>
      </c>
      <c r="J12289" s="21">
        <f>IFERROR((I12289/H12289),0)</f>
        <v>1</v>
      </c>
      <c r="K12289" s="20"/>
      <c r="L12289" s="20"/>
      <c r="M12289" s="22"/>
    </row>
    <row r="12290" spans="1:13" s="14" customFormat="1" ht="30" outlineLevel="2" x14ac:dyDescent="0.25">
      <c r="A12290" s="34"/>
      <c r="B12290" s="44" t="s">
        <v>3844</v>
      </c>
      <c r="C12290" s="31" t="s">
        <v>3118</v>
      </c>
      <c r="D12290" s="14" t="s">
        <v>2195</v>
      </c>
      <c r="E12290" s="14" t="s">
        <v>2218</v>
      </c>
      <c r="F12290" s="14" t="s">
        <v>1497</v>
      </c>
      <c r="G12290" s="14" t="s">
        <v>6493</v>
      </c>
      <c r="H12290" s="20">
        <v>-87995556</v>
      </c>
      <c r="I12290" s="20"/>
      <c r="J12290" s="21">
        <f>IFERROR((I12290/H12290),0)</f>
        <v>0</v>
      </c>
      <c r="K12290" s="20"/>
      <c r="L12290" s="20"/>
      <c r="M12290" s="22"/>
    </row>
    <row r="12291" spans="1:13" s="14" customFormat="1" ht="30" outlineLevel="1" x14ac:dyDescent="0.25">
      <c r="A12291" s="34"/>
      <c r="B12291" s="46" t="s">
        <v>8445</v>
      </c>
      <c r="C12291" s="40" t="str">
        <f>C12290</f>
        <v>ASIGNACIÓN PARA LA INVERSIÓN LOCAL  - AMBIENTE Y DESARROLLO SOSTENIBLE</v>
      </c>
      <c r="D12291" s="39" t="str">
        <f>D12290</f>
        <v xml:space="preserve">CALDAS                                            </v>
      </c>
      <c r="E12291" s="39" t="str">
        <f>E12290</f>
        <v>17614</v>
      </c>
      <c r="F12291" s="39" t="str">
        <f>F12290</f>
        <v xml:space="preserve">RIOSUCIO                                          </v>
      </c>
      <c r="G12291" s="39" t="s">
        <v>10656</v>
      </c>
      <c r="H12291" s="20">
        <f>SUBTOTAL(9,H12286:H12290)</f>
        <v>1252861636</v>
      </c>
      <c r="I12291" s="20">
        <f>SUBTOTAL(9,I12286:I12290)</f>
        <v>1180151277.1300001</v>
      </c>
      <c r="J12291" s="42">
        <f>+I12291/H12291</f>
        <v>0.9419645739156467</v>
      </c>
      <c r="K12291" s="20">
        <f>SUBTOTAL(9,K12286:K12290)</f>
        <v>325119604.83000004</v>
      </c>
      <c r="L12291" s="20">
        <f>SUBTOTAL(9,L12286:L12290)</f>
        <v>279271867.13</v>
      </c>
      <c r="M12291" s="7">
        <f>IFERROR((L12291/K12291),"N.A")</f>
        <v>0.85898193458996996</v>
      </c>
    </row>
    <row r="12292" spans="1:13" s="14" customFormat="1" ht="30" outlineLevel="2" x14ac:dyDescent="0.25">
      <c r="A12292" s="34"/>
      <c r="B12292" s="44" t="s">
        <v>3845</v>
      </c>
      <c r="C12292" s="31" t="s">
        <v>3118</v>
      </c>
      <c r="D12292" s="14" t="s">
        <v>2195</v>
      </c>
      <c r="E12292" s="14" t="s">
        <v>2220</v>
      </c>
      <c r="F12292" s="14" t="s">
        <v>2221</v>
      </c>
      <c r="G12292" s="14" t="s">
        <v>16</v>
      </c>
      <c r="H12292" s="15">
        <v>287751450</v>
      </c>
      <c r="I12292" s="15">
        <v>182647597.22000003</v>
      </c>
      <c r="J12292" s="16">
        <f>IFERROR((I12292/H12292),0)</f>
        <v>0.63474084047187262</v>
      </c>
      <c r="K12292" s="15">
        <v>212632641.01000002</v>
      </c>
      <c r="L12292" s="15">
        <v>182647597.22000003</v>
      </c>
      <c r="M12292" s="17">
        <f>L12292/K12292</f>
        <v>0.85898193406444212</v>
      </c>
    </row>
    <row r="12293" spans="1:13" s="14" customFormat="1" ht="30" outlineLevel="2" x14ac:dyDescent="0.25">
      <c r="A12293" s="34"/>
      <c r="B12293" s="44" t="s">
        <v>3845</v>
      </c>
      <c r="C12293" s="31" t="s">
        <v>3118</v>
      </c>
      <c r="D12293" s="14" t="s">
        <v>2195</v>
      </c>
      <c r="E12293" s="14" t="s">
        <v>2220</v>
      </c>
      <c r="F12293" s="14" t="s">
        <v>2221</v>
      </c>
      <c r="G12293" s="14" t="s">
        <v>6109</v>
      </c>
      <c r="H12293" s="20">
        <v>242458947</v>
      </c>
      <c r="I12293" s="20">
        <v>242458947</v>
      </c>
      <c r="J12293" s="21">
        <f>IFERROR((I12293/H12293),0)</f>
        <v>1</v>
      </c>
      <c r="K12293" s="20"/>
      <c r="L12293" s="20"/>
      <c r="M12293" s="22"/>
    </row>
    <row r="12294" spans="1:13" s="14" customFormat="1" ht="30" outlineLevel="2" x14ac:dyDescent="0.25">
      <c r="A12294" s="34"/>
      <c r="B12294" s="44" t="s">
        <v>3845</v>
      </c>
      <c r="C12294" s="31" t="s">
        <v>3118</v>
      </c>
      <c r="D12294" s="14" t="s">
        <v>2195</v>
      </c>
      <c r="E12294" s="14" t="s">
        <v>2220</v>
      </c>
      <c r="F12294" s="14" t="s">
        <v>2221</v>
      </c>
      <c r="G12294" s="14" t="s">
        <v>6481</v>
      </c>
      <c r="H12294" s="20">
        <v>1780</v>
      </c>
      <c r="I12294" s="20">
        <v>1780</v>
      </c>
      <c r="J12294" s="21">
        <f>IFERROR((I12294/H12294),0)</f>
        <v>1</v>
      </c>
      <c r="K12294" s="20"/>
      <c r="L12294" s="20"/>
      <c r="M12294" s="22"/>
    </row>
    <row r="12295" spans="1:13" s="14" customFormat="1" ht="30" outlineLevel="2" x14ac:dyDescent="0.25">
      <c r="A12295" s="34"/>
      <c r="B12295" s="44" t="s">
        <v>3845</v>
      </c>
      <c r="C12295" s="31" t="s">
        <v>3118</v>
      </c>
      <c r="D12295" s="14" t="s">
        <v>2195</v>
      </c>
      <c r="E12295" s="14" t="s">
        <v>2220</v>
      </c>
      <c r="F12295" s="14" t="s">
        <v>2221</v>
      </c>
      <c r="G12295" s="14" t="s">
        <v>6492</v>
      </c>
      <c r="H12295" s="20">
        <v>43775659</v>
      </c>
      <c r="I12295" s="20">
        <v>43775659</v>
      </c>
      <c r="J12295" s="21">
        <f>IFERROR((I12295/H12295),0)</f>
        <v>1</v>
      </c>
      <c r="K12295" s="20"/>
      <c r="L12295" s="20"/>
      <c r="M12295" s="22"/>
    </row>
    <row r="12296" spans="1:13" s="14" customFormat="1" ht="30" outlineLevel="2" x14ac:dyDescent="0.25">
      <c r="A12296" s="34"/>
      <c r="B12296" s="44" t="s">
        <v>3845</v>
      </c>
      <c r="C12296" s="31" t="s">
        <v>3118</v>
      </c>
      <c r="D12296" s="14" t="s">
        <v>2195</v>
      </c>
      <c r="E12296" s="14" t="s">
        <v>2220</v>
      </c>
      <c r="F12296" s="14" t="s">
        <v>2221</v>
      </c>
      <c r="G12296" s="14" t="s">
        <v>6493</v>
      </c>
      <c r="H12296" s="20">
        <v>-57550290</v>
      </c>
      <c r="I12296" s="20"/>
      <c r="J12296" s="21">
        <f>IFERROR((I12296/H12296),0)</f>
        <v>0</v>
      </c>
      <c r="K12296" s="20"/>
      <c r="L12296" s="20"/>
      <c r="M12296" s="22"/>
    </row>
    <row r="12297" spans="1:13" s="14" customFormat="1" ht="30" outlineLevel="1" x14ac:dyDescent="0.25">
      <c r="A12297" s="34"/>
      <c r="B12297" s="46" t="s">
        <v>8446</v>
      </c>
      <c r="C12297" s="40" t="str">
        <f>C12296</f>
        <v>ASIGNACIÓN PARA LA INVERSIÓN LOCAL  - AMBIENTE Y DESARROLLO SOSTENIBLE</v>
      </c>
      <c r="D12297" s="39" t="str">
        <f>D12296</f>
        <v xml:space="preserve">CALDAS                                            </v>
      </c>
      <c r="E12297" s="39" t="str">
        <f>E12296</f>
        <v>17541</v>
      </c>
      <c r="F12297" s="39" t="str">
        <f>F12296</f>
        <v xml:space="preserve">PENSILVANIA                                       </v>
      </c>
      <c r="G12297" s="39" t="s">
        <v>10656</v>
      </c>
      <c r="H12297" s="20">
        <f>SUBTOTAL(9,H12292:H12296)</f>
        <v>516437546</v>
      </c>
      <c r="I12297" s="20">
        <f>SUBTOTAL(9,I12292:I12296)</f>
        <v>468883983.22000003</v>
      </c>
      <c r="J12297" s="42">
        <f>+I12297/H12297</f>
        <v>0.90792001250040799</v>
      </c>
      <c r="K12297" s="20">
        <f>SUBTOTAL(9,K12292:K12296)</f>
        <v>212632641.01000002</v>
      </c>
      <c r="L12297" s="20">
        <f>SUBTOTAL(9,L12292:L12296)</f>
        <v>182647597.22000003</v>
      </c>
      <c r="M12297" s="7">
        <f>IFERROR((L12297/K12297),"N.A")</f>
        <v>0.85898193406444212</v>
      </c>
    </row>
    <row r="12298" spans="1:13" s="14" customFormat="1" ht="30" outlineLevel="2" x14ac:dyDescent="0.25">
      <c r="A12298" s="34"/>
      <c r="B12298" s="44" t="s">
        <v>3846</v>
      </c>
      <c r="C12298" s="31" t="s">
        <v>3118</v>
      </c>
      <c r="D12298" s="14" t="s">
        <v>2195</v>
      </c>
      <c r="E12298" s="14" t="s">
        <v>2223</v>
      </c>
      <c r="F12298" s="14" t="s">
        <v>1416</v>
      </c>
      <c r="G12298" s="14" t="s">
        <v>16</v>
      </c>
      <c r="H12298" s="15">
        <v>239813014</v>
      </c>
      <c r="I12298" s="15">
        <v>152219114.06999999</v>
      </c>
      <c r="J12298" s="16">
        <f>IFERROR((I12298/H12298),0)</f>
        <v>0.63474084050334312</v>
      </c>
      <c r="K12298" s="15">
        <v>177208748.95999998</v>
      </c>
      <c r="L12298" s="15">
        <v>152219114.06999999</v>
      </c>
      <c r="M12298" s="17">
        <f>L12298/K12298</f>
        <v>0.85898193494023978</v>
      </c>
    </row>
    <row r="12299" spans="1:13" s="14" customFormat="1" ht="30" outlineLevel="2" x14ac:dyDescent="0.25">
      <c r="A12299" s="34"/>
      <c r="B12299" s="44" t="s">
        <v>3846</v>
      </c>
      <c r="C12299" s="31" t="s">
        <v>3118</v>
      </c>
      <c r="D12299" s="14" t="s">
        <v>2195</v>
      </c>
      <c r="E12299" s="14" t="s">
        <v>2223</v>
      </c>
      <c r="F12299" s="14" t="s">
        <v>1416</v>
      </c>
      <c r="G12299" s="14" t="s">
        <v>6109</v>
      </c>
      <c r="H12299" s="20">
        <v>240482046</v>
      </c>
      <c r="I12299" s="20">
        <v>240482046</v>
      </c>
      <c r="J12299" s="21">
        <f>IFERROR((I12299/H12299),0)</f>
        <v>1</v>
      </c>
      <c r="K12299" s="20"/>
      <c r="L12299" s="20"/>
      <c r="M12299" s="22"/>
    </row>
    <row r="12300" spans="1:13" s="14" customFormat="1" ht="30" outlineLevel="2" x14ac:dyDescent="0.25">
      <c r="A12300" s="34"/>
      <c r="B12300" s="44" t="s">
        <v>3846</v>
      </c>
      <c r="C12300" s="31" t="s">
        <v>3118</v>
      </c>
      <c r="D12300" s="14" t="s">
        <v>2195</v>
      </c>
      <c r="E12300" s="14" t="s">
        <v>2223</v>
      </c>
      <c r="F12300" s="14" t="s">
        <v>1416</v>
      </c>
      <c r="G12300" s="14" t="s">
        <v>6481</v>
      </c>
      <c r="H12300" s="20">
        <v>1483</v>
      </c>
      <c r="I12300" s="20">
        <v>1483</v>
      </c>
      <c r="J12300" s="21">
        <f>IFERROR((I12300/H12300),0)</f>
        <v>1</v>
      </c>
      <c r="K12300" s="20"/>
      <c r="L12300" s="20"/>
      <c r="M12300" s="22"/>
    </row>
    <row r="12301" spans="1:13" s="14" customFormat="1" ht="30" outlineLevel="2" x14ac:dyDescent="0.25">
      <c r="A12301" s="34"/>
      <c r="B12301" s="44" t="s">
        <v>3846</v>
      </c>
      <c r="C12301" s="31" t="s">
        <v>3118</v>
      </c>
      <c r="D12301" s="14" t="s">
        <v>2195</v>
      </c>
      <c r="E12301" s="14" t="s">
        <v>2223</v>
      </c>
      <c r="F12301" s="14" t="s">
        <v>1416</v>
      </c>
      <c r="G12301" s="14" t="s">
        <v>6492</v>
      </c>
      <c r="H12301" s="20">
        <v>36482780</v>
      </c>
      <c r="I12301" s="20">
        <v>36482780</v>
      </c>
      <c r="J12301" s="21">
        <f>IFERROR((I12301/H12301),0)</f>
        <v>1</v>
      </c>
      <c r="K12301" s="20"/>
      <c r="L12301" s="20"/>
      <c r="M12301" s="22"/>
    </row>
    <row r="12302" spans="1:13" s="14" customFormat="1" ht="30" outlineLevel="2" x14ac:dyDescent="0.25">
      <c r="A12302" s="34"/>
      <c r="B12302" s="44" t="s">
        <v>3846</v>
      </c>
      <c r="C12302" s="31" t="s">
        <v>3118</v>
      </c>
      <c r="D12302" s="14" t="s">
        <v>2195</v>
      </c>
      <c r="E12302" s="14" t="s">
        <v>2223</v>
      </c>
      <c r="F12302" s="14" t="s">
        <v>1416</v>
      </c>
      <c r="G12302" s="14" t="s">
        <v>6493</v>
      </c>
      <c r="H12302" s="20">
        <v>-47962603</v>
      </c>
      <c r="I12302" s="20"/>
      <c r="J12302" s="21">
        <f>IFERROR((I12302/H12302),0)</f>
        <v>0</v>
      </c>
      <c r="K12302" s="20"/>
      <c r="L12302" s="20"/>
      <c r="M12302" s="22"/>
    </row>
    <row r="12303" spans="1:13" s="14" customFormat="1" ht="30" outlineLevel="1" x14ac:dyDescent="0.25">
      <c r="A12303" s="34"/>
      <c r="B12303" s="46" t="s">
        <v>8447</v>
      </c>
      <c r="C12303" s="40" t="str">
        <f>C12302</f>
        <v>ASIGNACIÓN PARA LA INVERSIÓN LOCAL  - AMBIENTE Y DESARROLLO SOSTENIBLE</v>
      </c>
      <c r="D12303" s="39" t="str">
        <f>D12302</f>
        <v xml:space="preserve">CALDAS                                            </v>
      </c>
      <c r="E12303" s="39" t="str">
        <f>E12302</f>
        <v>17524</v>
      </c>
      <c r="F12303" s="39" t="str">
        <f>F12302</f>
        <v xml:space="preserve">PALESTINA                                         </v>
      </c>
      <c r="G12303" s="39" t="s">
        <v>10656</v>
      </c>
      <c r="H12303" s="20">
        <f>SUBTOTAL(9,H12298:H12302)</f>
        <v>468816720</v>
      </c>
      <c r="I12303" s="20">
        <f>SUBTOTAL(9,I12298:I12302)</f>
        <v>429185423.06999999</v>
      </c>
      <c r="J12303" s="42">
        <f>+I12303/H12303</f>
        <v>0.91546526555196239</v>
      </c>
      <c r="K12303" s="20">
        <f>SUBTOTAL(9,K12298:K12302)</f>
        <v>177208748.95999998</v>
      </c>
      <c r="L12303" s="20">
        <f>SUBTOTAL(9,L12298:L12302)</f>
        <v>152219114.06999999</v>
      </c>
      <c r="M12303" s="7">
        <f>IFERROR((L12303/K12303),"N.A")</f>
        <v>0.85898193494023978</v>
      </c>
    </row>
    <row r="12304" spans="1:13" s="14" customFormat="1" ht="30" outlineLevel="2" x14ac:dyDescent="0.25">
      <c r="A12304" s="34"/>
      <c r="B12304" s="44" t="s">
        <v>3847</v>
      </c>
      <c r="C12304" s="31" t="s">
        <v>3118</v>
      </c>
      <c r="D12304" s="14" t="s">
        <v>2195</v>
      </c>
      <c r="E12304" s="14" t="s">
        <v>2225</v>
      </c>
      <c r="F12304" s="14" t="s">
        <v>2226</v>
      </c>
      <c r="G12304" s="14" t="s">
        <v>16</v>
      </c>
      <c r="H12304" s="15">
        <v>295587150</v>
      </c>
      <c r="I12304" s="15">
        <v>187621236.00999996</v>
      </c>
      <c r="J12304" s="16">
        <f>IFERROR((I12304/H12304),0)</f>
        <v>0.63474084042557322</v>
      </c>
      <c r="K12304" s="15">
        <v>218422796.16000003</v>
      </c>
      <c r="L12304" s="15">
        <v>187621236.00999996</v>
      </c>
      <c r="M12304" s="17">
        <f>L12304/K12304</f>
        <v>0.85898193461713046</v>
      </c>
    </row>
    <row r="12305" spans="1:13" s="14" customFormat="1" ht="30" outlineLevel="2" x14ac:dyDescent="0.25">
      <c r="A12305" s="34"/>
      <c r="B12305" s="44" t="s">
        <v>3847</v>
      </c>
      <c r="C12305" s="31" t="s">
        <v>3118</v>
      </c>
      <c r="D12305" s="14" t="s">
        <v>2195</v>
      </c>
      <c r="E12305" s="14" t="s">
        <v>2225</v>
      </c>
      <c r="F12305" s="14" t="s">
        <v>2226</v>
      </c>
      <c r="G12305" s="14" t="s">
        <v>6109</v>
      </c>
      <c r="H12305" s="20">
        <v>504704356</v>
      </c>
      <c r="I12305" s="20">
        <v>504704356</v>
      </c>
      <c r="J12305" s="21">
        <f>IFERROR((I12305/H12305),0)</f>
        <v>1</v>
      </c>
      <c r="K12305" s="20"/>
      <c r="L12305" s="20"/>
      <c r="M12305" s="22"/>
    </row>
    <row r="12306" spans="1:13" s="14" customFormat="1" ht="30" outlineLevel="2" x14ac:dyDescent="0.25">
      <c r="A12306" s="34"/>
      <c r="B12306" s="44" t="s">
        <v>3847</v>
      </c>
      <c r="C12306" s="31" t="s">
        <v>3118</v>
      </c>
      <c r="D12306" s="14" t="s">
        <v>2195</v>
      </c>
      <c r="E12306" s="14" t="s">
        <v>2225</v>
      </c>
      <c r="F12306" s="14" t="s">
        <v>2226</v>
      </c>
      <c r="G12306" s="14" t="s">
        <v>6481</v>
      </c>
      <c r="H12306" s="20">
        <v>1828</v>
      </c>
      <c r="I12306" s="20">
        <v>1828</v>
      </c>
      <c r="J12306" s="21">
        <f>IFERROR((I12306/H12306),0)</f>
        <v>1</v>
      </c>
      <c r="K12306" s="20"/>
      <c r="L12306" s="20"/>
      <c r="M12306" s="22"/>
    </row>
    <row r="12307" spans="1:13" s="14" customFormat="1" ht="30" outlineLevel="2" x14ac:dyDescent="0.25">
      <c r="A12307" s="34"/>
      <c r="B12307" s="44" t="s">
        <v>3847</v>
      </c>
      <c r="C12307" s="31" t="s">
        <v>3118</v>
      </c>
      <c r="D12307" s="14" t="s">
        <v>2195</v>
      </c>
      <c r="E12307" s="14" t="s">
        <v>2225</v>
      </c>
      <c r="F12307" s="14" t="s">
        <v>2226</v>
      </c>
      <c r="G12307" s="14" t="s">
        <v>6492</v>
      </c>
      <c r="H12307" s="20">
        <v>44967705</v>
      </c>
      <c r="I12307" s="20">
        <v>44967705</v>
      </c>
      <c r="J12307" s="21">
        <f>IFERROR((I12307/H12307),0)</f>
        <v>1</v>
      </c>
      <c r="K12307" s="20"/>
      <c r="L12307" s="20"/>
      <c r="M12307" s="22"/>
    </row>
    <row r="12308" spans="1:13" s="14" customFormat="1" ht="30" outlineLevel="2" x14ac:dyDescent="0.25">
      <c r="A12308" s="34"/>
      <c r="B12308" s="44" t="s">
        <v>3847</v>
      </c>
      <c r="C12308" s="31" t="s">
        <v>3118</v>
      </c>
      <c r="D12308" s="14" t="s">
        <v>2195</v>
      </c>
      <c r="E12308" s="14" t="s">
        <v>2225</v>
      </c>
      <c r="F12308" s="14" t="s">
        <v>2226</v>
      </c>
      <c r="G12308" s="14" t="s">
        <v>6493</v>
      </c>
      <c r="H12308" s="20">
        <v>-59117430</v>
      </c>
      <c r="I12308" s="20"/>
      <c r="J12308" s="21">
        <f>IFERROR((I12308/H12308),0)</f>
        <v>0</v>
      </c>
      <c r="K12308" s="20"/>
      <c r="L12308" s="20"/>
      <c r="M12308" s="22"/>
    </row>
    <row r="12309" spans="1:13" s="14" customFormat="1" ht="30" outlineLevel="1" x14ac:dyDescent="0.25">
      <c r="A12309" s="34"/>
      <c r="B12309" s="46" t="s">
        <v>8448</v>
      </c>
      <c r="C12309" s="40" t="str">
        <f>C12308</f>
        <v>ASIGNACIÓN PARA LA INVERSIÓN LOCAL  - AMBIENTE Y DESARROLLO SOSTENIBLE</v>
      </c>
      <c r="D12309" s="39" t="str">
        <f>D12308</f>
        <v xml:space="preserve">CALDAS                                            </v>
      </c>
      <c r="E12309" s="39" t="str">
        <f>E12308</f>
        <v>17513</v>
      </c>
      <c r="F12309" s="39" t="str">
        <f>F12308</f>
        <v xml:space="preserve">PÁCORA                                            </v>
      </c>
      <c r="G12309" s="39" t="s">
        <v>10656</v>
      </c>
      <c r="H12309" s="20">
        <f>SUBTOTAL(9,H12304:H12308)</f>
        <v>786143609</v>
      </c>
      <c r="I12309" s="20">
        <f>SUBTOTAL(9,I12304:I12308)</f>
        <v>737295125.00999999</v>
      </c>
      <c r="J12309" s="42">
        <f>+I12309/H12309</f>
        <v>0.93786315447868762</v>
      </c>
      <c r="K12309" s="20">
        <f>SUBTOTAL(9,K12304:K12308)</f>
        <v>218422796.16000003</v>
      </c>
      <c r="L12309" s="20">
        <f>SUBTOTAL(9,L12304:L12308)</f>
        <v>187621236.00999996</v>
      </c>
      <c r="M12309" s="7">
        <f>IFERROR((L12309/K12309),"N.A")</f>
        <v>0.85898193461713046</v>
      </c>
    </row>
    <row r="12310" spans="1:13" s="14" customFormat="1" ht="30" outlineLevel="2" x14ac:dyDescent="0.25">
      <c r="A12310" s="34"/>
      <c r="B12310" s="44" t="s">
        <v>3848</v>
      </c>
      <c r="C12310" s="31" t="s">
        <v>3118</v>
      </c>
      <c r="D12310" s="14" t="s">
        <v>2195</v>
      </c>
      <c r="E12310" s="14" t="s">
        <v>2228</v>
      </c>
      <c r="F12310" s="14" t="s">
        <v>2229</v>
      </c>
      <c r="G12310" s="14" t="s">
        <v>16</v>
      </c>
      <c r="H12310" s="15">
        <v>243458561</v>
      </c>
      <c r="I12310" s="15">
        <v>154533091.63000005</v>
      </c>
      <c r="J12310" s="16">
        <f>IFERROR((I12310/H12310),0)</f>
        <v>0.63474084047510682</v>
      </c>
      <c r="K12310" s="15">
        <v>179902609.54999998</v>
      </c>
      <c r="L12310" s="15">
        <v>154533091.63000005</v>
      </c>
      <c r="M12310" s="17">
        <f>L12310/K12310</f>
        <v>0.85898193481763241</v>
      </c>
    </row>
    <row r="12311" spans="1:13" s="14" customFormat="1" ht="30" outlineLevel="2" x14ac:dyDescent="0.25">
      <c r="A12311" s="34"/>
      <c r="B12311" s="44" t="s">
        <v>3848</v>
      </c>
      <c r="C12311" s="31" t="s">
        <v>3118</v>
      </c>
      <c r="D12311" s="14" t="s">
        <v>2195</v>
      </c>
      <c r="E12311" s="14" t="s">
        <v>2228</v>
      </c>
      <c r="F12311" s="14" t="s">
        <v>2229</v>
      </c>
      <c r="G12311" s="14" t="s">
        <v>6109</v>
      </c>
      <c r="H12311" s="20">
        <v>128428902</v>
      </c>
      <c r="I12311" s="20">
        <v>128428902</v>
      </c>
      <c r="J12311" s="21">
        <f>IFERROR((I12311/H12311),0)</f>
        <v>1</v>
      </c>
      <c r="K12311" s="20"/>
      <c r="L12311" s="20"/>
      <c r="M12311" s="22"/>
    </row>
    <row r="12312" spans="1:13" s="14" customFormat="1" ht="30" outlineLevel="2" x14ac:dyDescent="0.25">
      <c r="A12312" s="34"/>
      <c r="B12312" s="44" t="s">
        <v>3848</v>
      </c>
      <c r="C12312" s="31" t="s">
        <v>3118</v>
      </c>
      <c r="D12312" s="14" t="s">
        <v>2195</v>
      </c>
      <c r="E12312" s="14" t="s">
        <v>2228</v>
      </c>
      <c r="F12312" s="14" t="s">
        <v>2229</v>
      </c>
      <c r="G12312" s="14" t="s">
        <v>6481</v>
      </c>
      <c r="H12312" s="20">
        <v>1506</v>
      </c>
      <c r="I12312" s="20">
        <v>1506</v>
      </c>
      <c r="J12312" s="21">
        <f>IFERROR((I12312/H12312),0)</f>
        <v>1</v>
      </c>
      <c r="K12312" s="20"/>
      <c r="L12312" s="20"/>
      <c r="M12312" s="22"/>
    </row>
    <row r="12313" spans="1:13" s="14" customFormat="1" ht="30" outlineLevel="2" x14ac:dyDescent="0.25">
      <c r="A12313" s="34"/>
      <c r="B12313" s="44" t="s">
        <v>3848</v>
      </c>
      <c r="C12313" s="31" t="s">
        <v>3118</v>
      </c>
      <c r="D12313" s="14" t="s">
        <v>2195</v>
      </c>
      <c r="E12313" s="14" t="s">
        <v>2228</v>
      </c>
      <c r="F12313" s="14" t="s">
        <v>2229</v>
      </c>
      <c r="G12313" s="14" t="s">
        <v>6492</v>
      </c>
      <c r="H12313" s="20">
        <v>37037377</v>
      </c>
      <c r="I12313" s="20">
        <v>37037377</v>
      </c>
      <c r="J12313" s="21">
        <f>IFERROR((I12313/H12313),0)</f>
        <v>1</v>
      </c>
      <c r="K12313" s="20"/>
      <c r="L12313" s="20"/>
      <c r="M12313" s="22"/>
    </row>
    <row r="12314" spans="1:13" s="14" customFormat="1" ht="30" outlineLevel="2" x14ac:dyDescent="0.25">
      <c r="A12314" s="34"/>
      <c r="B12314" s="44" t="s">
        <v>3848</v>
      </c>
      <c r="C12314" s="31" t="s">
        <v>3118</v>
      </c>
      <c r="D12314" s="14" t="s">
        <v>2195</v>
      </c>
      <c r="E12314" s="14" t="s">
        <v>2228</v>
      </c>
      <c r="F12314" s="14" t="s">
        <v>2229</v>
      </c>
      <c r="G12314" s="14" t="s">
        <v>6493</v>
      </c>
      <c r="H12314" s="20">
        <v>-48691712</v>
      </c>
      <c r="I12314" s="20"/>
      <c r="J12314" s="21">
        <f>IFERROR((I12314/H12314),0)</f>
        <v>0</v>
      </c>
      <c r="K12314" s="20"/>
      <c r="L12314" s="20"/>
      <c r="M12314" s="22"/>
    </row>
    <row r="12315" spans="1:13" s="14" customFormat="1" ht="30" outlineLevel="1" x14ac:dyDescent="0.25">
      <c r="A12315" s="34"/>
      <c r="B12315" s="46" t="s">
        <v>8449</v>
      </c>
      <c r="C12315" s="40" t="str">
        <f>C12314</f>
        <v>ASIGNACIÓN PARA LA INVERSIÓN LOCAL  - AMBIENTE Y DESARROLLO SOSTENIBLE</v>
      </c>
      <c r="D12315" s="39" t="str">
        <f>D12314</f>
        <v xml:space="preserve">CALDAS                                            </v>
      </c>
      <c r="E12315" s="39" t="str">
        <f>E12314</f>
        <v>17495</v>
      </c>
      <c r="F12315" s="39" t="str">
        <f>F12314</f>
        <v xml:space="preserve">NORCASIA                                          </v>
      </c>
      <c r="G12315" s="39" t="s">
        <v>10656</v>
      </c>
      <c r="H12315" s="20">
        <f>SUBTOTAL(9,H12310:H12314)</f>
        <v>360234634</v>
      </c>
      <c r="I12315" s="20">
        <f>SUBTOTAL(9,I12310:I12314)</f>
        <v>320000876.63000005</v>
      </c>
      <c r="J12315" s="42">
        <f>+I12315/H12315</f>
        <v>0.88831235652372076</v>
      </c>
      <c r="K12315" s="20">
        <f>SUBTOTAL(9,K12310:K12314)</f>
        <v>179902609.54999998</v>
      </c>
      <c r="L12315" s="20">
        <f>SUBTOTAL(9,L12310:L12314)</f>
        <v>154533091.63000005</v>
      </c>
      <c r="M12315" s="7">
        <f>IFERROR((L12315/K12315),"N.A")</f>
        <v>0.85898193481763241</v>
      </c>
    </row>
    <row r="12316" spans="1:13" s="14" customFormat="1" ht="30" outlineLevel="2" x14ac:dyDescent="0.25">
      <c r="A12316" s="34"/>
      <c r="B12316" s="44" t="s">
        <v>3849</v>
      </c>
      <c r="C12316" s="31" t="s">
        <v>3118</v>
      </c>
      <c r="D12316" s="14" t="s">
        <v>2195</v>
      </c>
      <c r="E12316" s="14" t="s">
        <v>2231</v>
      </c>
      <c r="F12316" s="14" t="s">
        <v>2232</v>
      </c>
      <c r="G12316" s="14" t="s">
        <v>16</v>
      </c>
      <c r="H12316" s="15">
        <v>312389337</v>
      </c>
      <c r="I12316" s="15">
        <v>198286270.32000002</v>
      </c>
      <c r="J12316" s="16">
        <f>IFERROR((I12316/H12316),0)</f>
        <v>0.6347408404660112</v>
      </c>
      <c r="K12316" s="15">
        <v>230838696.69999999</v>
      </c>
      <c r="L12316" s="15">
        <v>198286270.32000002</v>
      </c>
      <c r="M12316" s="17">
        <f>L12316/K12316</f>
        <v>0.85898193480833329</v>
      </c>
    </row>
    <row r="12317" spans="1:13" s="14" customFormat="1" ht="30" outlineLevel="2" x14ac:dyDescent="0.25">
      <c r="A12317" s="34"/>
      <c r="B12317" s="44" t="s">
        <v>3849</v>
      </c>
      <c r="C12317" s="31" t="s">
        <v>3118</v>
      </c>
      <c r="D12317" s="14" t="s">
        <v>2195</v>
      </c>
      <c r="E12317" s="14" t="s">
        <v>2231</v>
      </c>
      <c r="F12317" s="14" t="s">
        <v>2232</v>
      </c>
      <c r="G12317" s="14" t="s">
        <v>6109</v>
      </c>
      <c r="H12317" s="20">
        <v>570398429</v>
      </c>
      <c r="I12317" s="20">
        <v>570398429</v>
      </c>
      <c r="J12317" s="21">
        <f>IFERROR((I12317/H12317),0)</f>
        <v>1</v>
      </c>
      <c r="K12317" s="20"/>
      <c r="L12317" s="20"/>
      <c r="M12317" s="22"/>
    </row>
    <row r="12318" spans="1:13" s="14" customFormat="1" ht="30" outlineLevel="2" x14ac:dyDescent="0.25">
      <c r="A12318" s="34"/>
      <c r="B12318" s="44" t="s">
        <v>3849</v>
      </c>
      <c r="C12318" s="31" t="s">
        <v>3118</v>
      </c>
      <c r="D12318" s="14" t="s">
        <v>2195</v>
      </c>
      <c r="E12318" s="14" t="s">
        <v>2231</v>
      </c>
      <c r="F12318" s="14" t="s">
        <v>2232</v>
      </c>
      <c r="G12318" s="14" t="s">
        <v>6481</v>
      </c>
      <c r="H12318" s="20">
        <v>1932</v>
      </c>
      <c r="I12318" s="20">
        <v>1932</v>
      </c>
      <c r="J12318" s="21">
        <f>IFERROR((I12318/H12318),0)</f>
        <v>1</v>
      </c>
      <c r="K12318" s="20"/>
      <c r="L12318" s="20"/>
      <c r="M12318" s="22"/>
    </row>
    <row r="12319" spans="1:13" s="14" customFormat="1" ht="30" outlineLevel="2" x14ac:dyDescent="0.25">
      <c r="A12319" s="34"/>
      <c r="B12319" s="44" t="s">
        <v>3849</v>
      </c>
      <c r="C12319" s="31" t="s">
        <v>3118</v>
      </c>
      <c r="D12319" s="14" t="s">
        <v>2195</v>
      </c>
      <c r="E12319" s="14" t="s">
        <v>2231</v>
      </c>
      <c r="F12319" s="14" t="s">
        <v>2232</v>
      </c>
      <c r="G12319" s="14" t="s">
        <v>6492</v>
      </c>
      <c r="H12319" s="20">
        <v>47523823</v>
      </c>
      <c r="I12319" s="20">
        <v>47523823</v>
      </c>
      <c r="J12319" s="21">
        <f>IFERROR((I12319/H12319),0)</f>
        <v>1</v>
      </c>
      <c r="K12319" s="20"/>
      <c r="L12319" s="20"/>
      <c r="M12319" s="22"/>
    </row>
    <row r="12320" spans="1:13" s="14" customFormat="1" ht="30" outlineLevel="2" x14ac:dyDescent="0.25">
      <c r="A12320" s="34"/>
      <c r="B12320" s="44" t="s">
        <v>3849</v>
      </c>
      <c r="C12320" s="31" t="s">
        <v>3118</v>
      </c>
      <c r="D12320" s="14" t="s">
        <v>2195</v>
      </c>
      <c r="E12320" s="14" t="s">
        <v>2231</v>
      </c>
      <c r="F12320" s="14" t="s">
        <v>2232</v>
      </c>
      <c r="G12320" s="14" t="s">
        <v>6493</v>
      </c>
      <c r="H12320" s="20">
        <v>-62477867</v>
      </c>
      <c r="I12320" s="20"/>
      <c r="J12320" s="21">
        <f>IFERROR((I12320/H12320),0)</f>
        <v>0</v>
      </c>
      <c r="K12320" s="20"/>
      <c r="L12320" s="20"/>
      <c r="M12320" s="22"/>
    </row>
    <row r="12321" spans="1:13" s="14" customFormat="1" ht="30" outlineLevel="1" x14ac:dyDescent="0.25">
      <c r="A12321" s="34"/>
      <c r="B12321" s="46" t="s">
        <v>8450</v>
      </c>
      <c r="C12321" s="40" t="str">
        <f>C12320</f>
        <v>ASIGNACIÓN PARA LA INVERSIÓN LOCAL  - AMBIENTE Y DESARROLLO SOSTENIBLE</v>
      </c>
      <c r="D12321" s="39" t="str">
        <f>D12320</f>
        <v xml:space="preserve">CALDAS                                            </v>
      </c>
      <c r="E12321" s="39" t="str">
        <f>E12320</f>
        <v>17486</v>
      </c>
      <c r="F12321" s="39" t="str">
        <f>F12320</f>
        <v xml:space="preserve">NEIRA                                             </v>
      </c>
      <c r="G12321" s="39" t="s">
        <v>10656</v>
      </c>
      <c r="H12321" s="20">
        <f>SUBTOTAL(9,H12316:H12320)</f>
        <v>867835654</v>
      </c>
      <c r="I12321" s="20">
        <f>SUBTOTAL(9,I12316:I12320)</f>
        <v>816210454.32000005</v>
      </c>
      <c r="J12321" s="42">
        <f>+I12321/H12321</f>
        <v>0.94051270025372802</v>
      </c>
      <c r="K12321" s="20">
        <f>SUBTOTAL(9,K12316:K12320)</f>
        <v>230838696.69999999</v>
      </c>
      <c r="L12321" s="20">
        <f>SUBTOTAL(9,L12316:L12320)</f>
        <v>198286270.32000002</v>
      </c>
      <c r="M12321" s="7">
        <f>IFERROR((L12321/K12321),"N.A")</f>
        <v>0.85898193480833329</v>
      </c>
    </row>
    <row r="12322" spans="1:13" s="14" customFormat="1" ht="30" outlineLevel="2" x14ac:dyDescent="0.25">
      <c r="A12322" s="34"/>
      <c r="B12322" s="44" t="s">
        <v>3850</v>
      </c>
      <c r="C12322" s="31" t="s">
        <v>3118</v>
      </c>
      <c r="D12322" s="14" t="s">
        <v>2195</v>
      </c>
      <c r="E12322" s="14" t="s">
        <v>2234</v>
      </c>
      <c r="F12322" s="14" t="s">
        <v>2235</v>
      </c>
      <c r="G12322" s="14" t="s">
        <v>16</v>
      </c>
      <c r="H12322" s="15">
        <v>107373774</v>
      </c>
      <c r="I12322" s="15">
        <v>68154519.560000002</v>
      </c>
      <c r="J12322" s="16">
        <f>IFERROR((I12322/H12322),0)</f>
        <v>0.63474084053336899</v>
      </c>
      <c r="K12322" s="15">
        <v>79343367.579999998</v>
      </c>
      <c r="L12322" s="15">
        <v>68154519.560000002</v>
      </c>
      <c r="M12322" s="17">
        <f>L12322/K12322</f>
        <v>0.85898193684911905</v>
      </c>
    </row>
    <row r="12323" spans="1:13" s="14" customFormat="1" ht="30" outlineLevel="2" x14ac:dyDescent="0.25">
      <c r="A12323" s="34"/>
      <c r="B12323" s="44" t="s">
        <v>3850</v>
      </c>
      <c r="C12323" s="31" t="s">
        <v>3118</v>
      </c>
      <c r="D12323" s="14" t="s">
        <v>2195</v>
      </c>
      <c r="E12323" s="14" t="s">
        <v>2234</v>
      </c>
      <c r="F12323" s="14" t="s">
        <v>2235</v>
      </c>
      <c r="G12323" s="14" t="s">
        <v>6109</v>
      </c>
      <c r="H12323" s="20">
        <v>129751908</v>
      </c>
      <c r="I12323" s="20">
        <v>129751908</v>
      </c>
      <c r="J12323" s="21">
        <f>IFERROR((I12323/H12323),0)</f>
        <v>1</v>
      </c>
      <c r="K12323" s="20"/>
      <c r="L12323" s="20"/>
      <c r="M12323" s="22"/>
    </row>
    <row r="12324" spans="1:13" s="14" customFormat="1" ht="30" outlineLevel="2" x14ac:dyDescent="0.25">
      <c r="A12324" s="34"/>
      <c r="B12324" s="44" t="s">
        <v>3850</v>
      </c>
      <c r="C12324" s="31" t="s">
        <v>3118</v>
      </c>
      <c r="D12324" s="14" t="s">
        <v>2195</v>
      </c>
      <c r="E12324" s="14" t="s">
        <v>2234</v>
      </c>
      <c r="F12324" s="14" t="s">
        <v>2235</v>
      </c>
      <c r="G12324" s="14" t="s">
        <v>6481</v>
      </c>
      <c r="H12324" s="20">
        <v>664</v>
      </c>
      <c r="I12324" s="20">
        <v>664</v>
      </c>
      <c r="J12324" s="21">
        <f>IFERROR((I12324/H12324),0)</f>
        <v>1</v>
      </c>
      <c r="K12324" s="20"/>
      <c r="L12324" s="20"/>
      <c r="M12324" s="22"/>
    </row>
    <row r="12325" spans="1:13" s="14" customFormat="1" ht="30" outlineLevel="2" x14ac:dyDescent="0.25">
      <c r="A12325" s="34"/>
      <c r="B12325" s="44" t="s">
        <v>3850</v>
      </c>
      <c r="C12325" s="31" t="s">
        <v>3118</v>
      </c>
      <c r="D12325" s="14" t="s">
        <v>2195</v>
      </c>
      <c r="E12325" s="14" t="s">
        <v>2234</v>
      </c>
      <c r="F12325" s="14" t="s">
        <v>2235</v>
      </c>
      <c r="G12325" s="14" t="s">
        <v>6492</v>
      </c>
      <c r="H12325" s="20">
        <v>16334784</v>
      </c>
      <c r="I12325" s="20">
        <v>16334784</v>
      </c>
      <c r="J12325" s="21">
        <f>IFERROR((I12325/H12325),0)</f>
        <v>1</v>
      </c>
      <c r="K12325" s="20"/>
      <c r="L12325" s="20"/>
      <c r="M12325" s="22"/>
    </row>
    <row r="12326" spans="1:13" s="14" customFormat="1" ht="30" outlineLevel="2" x14ac:dyDescent="0.25">
      <c r="A12326" s="34"/>
      <c r="B12326" s="44" t="s">
        <v>3850</v>
      </c>
      <c r="C12326" s="31" t="s">
        <v>3118</v>
      </c>
      <c r="D12326" s="14" t="s">
        <v>2195</v>
      </c>
      <c r="E12326" s="14" t="s">
        <v>2234</v>
      </c>
      <c r="F12326" s="14" t="s">
        <v>2235</v>
      </c>
      <c r="G12326" s="14" t="s">
        <v>6493</v>
      </c>
      <c r="H12326" s="20">
        <v>-21474755</v>
      </c>
      <c r="I12326" s="20"/>
      <c r="J12326" s="21">
        <f>IFERROR((I12326/H12326),0)</f>
        <v>0</v>
      </c>
      <c r="K12326" s="20"/>
      <c r="L12326" s="20"/>
      <c r="M12326" s="22"/>
    </row>
    <row r="12327" spans="1:13" s="14" customFormat="1" ht="30" outlineLevel="1" x14ac:dyDescent="0.25">
      <c r="A12327" s="34"/>
      <c r="B12327" s="46" t="s">
        <v>8451</v>
      </c>
      <c r="C12327" s="40" t="str">
        <f>C12326</f>
        <v>ASIGNACIÓN PARA LA INVERSIÓN LOCAL  - AMBIENTE Y DESARROLLO SOSTENIBLE</v>
      </c>
      <c r="D12327" s="39" t="str">
        <f>D12326</f>
        <v xml:space="preserve">CALDAS                                            </v>
      </c>
      <c r="E12327" s="39" t="str">
        <f>E12326</f>
        <v>17446</v>
      </c>
      <c r="F12327" s="39" t="str">
        <f>F12326</f>
        <v xml:space="preserve">MARULANDA                                         </v>
      </c>
      <c r="G12327" s="39" t="s">
        <v>10656</v>
      </c>
      <c r="H12327" s="20">
        <f>SUBTOTAL(9,H12322:H12326)</f>
        <v>231986375</v>
      </c>
      <c r="I12327" s="20">
        <f>SUBTOTAL(9,I12322:I12326)</f>
        <v>214241875.56</v>
      </c>
      <c r="J12327" s="42">
        <f>+I12327/H12327</f>
        <v>0.92351059651671352</v>
      </c>
      <c r="K12327" s="20">
        <f>SUBTOTAL(9,K12322:K12326)</f>
        <v>79343367.579999998</v>
      </c>
      <c r="L12327" s="20">
        <f>SUBTOTAL(9,L12322:L12326)</f>
        <v>68154519.560000002</v>
      </c>
      <c r="M12327" s="7">
        <f>IFERROR((L12327/K12327),"N.A")</f>
        <v>0.85898193684911905</v>
      </c>
    </row>
    <row r="12328" spans="1:13" s="14" customFormat="1" ht="30" outlineLevel="2" x14ac:dyDescent="0.25">
      <c r="A12328" s="34"/>
      <c r="B12328" s="44" t="s">
        <v>3851</v>
      </c>
      <c r="C12328" s="31" t="s">
        <v>3118</v>
      </c>
      <c r="D12328" s="14" t="s">
        <v>2195</v>
      </c>
      <c r="E12328" s="14" t="s">
        <v>2237</v>
      </c>
      <c r="F12328" s="14" t="s">
        <v>2238</v>
      </c>
      <c r="G12328" s="14" t="s">
        <v>16</v>
      </c>
      <c r="H12328" s="15">
        <v>272372922</v>
      </c>
      <c r="I12328" s="15">
        <v>172886217.43000001</v>
      </c>
      <c r="J12328" s="16">
        <f>IFERROR((I12328/H12328),0)</f>
        <v>0.63474084046431023</v>
      </c>
      <c r="K12328" s="15">
        <v>201268746.60000002</v>
      </c>
      <c r="L12328" s="15">
        <v>172886217.43000001</v>
      </c>
      <c r="M12328" s="17">
        <f>L12328/K12328</f>
        <v>0.85898193510189025</v>
      </c>
    </row>
    <row r="12329" spans="1:13" s="14" customFormat="1" ht="30" outlineLevel="2" x14ac:dyDescent="0.25">
      <c r="A12329" s="34"/>
      <c r="B12329" s="44" t="s">
        <v>3851</v>
      </c>
      <c r="C12329" s="31" t="s">
        <v>3118</v>
      </c>
      <c r="D12329" s="14" t="s">
        <v>2195</v>
      </c>
      <c r="E12329" s="14" t="s">
        <v>2237</v>
      </c>
      <c r="F12329" s="14" t="s">
        <v>2238</v>
      </c>
      <c r="G12329" s="14" t="s">
        <v>6109</v>
      </c>
      <c r="H12329" s="20">
        <v>292747858</v>
      </c>
      <c r="I12329" s="20">
        <v>292747858</v>
      </c>
      <c r="J12329" s="21">
        <f>IFERROR((I12329/H12329),0)</f>
        <v>1</v>
      </c>
      <c r="K12329" s="20"/>
      <c r="L12329" s="20"/>
      <c r="M12329" s="22"/>
    </row>
    <row r="12330" spans="1:13" s="14" customFormat="1" ht="30" outlineLevel="2" x14ac:dyDescent="0.25">
      <c r="A12330" s="34"/>
      <c r="B12330" s="44" t="s">
        <v>3851</v>
      </c>
      <c r="C12330" s="31" t="s">
        <v>3118</v>
      </c>
      <c r="D12330" s="14" t="s">
        <v>2195</v>
      </c>
      <c r="E12330" s="14" t="s">
        <v>2237</v>
      </c>
      <c r="F12330" s="14" t="s">
        <v>2238</v>
      </c>
      <c r="G12330" s="14" t="s">
        <v>6481</v>
      </c>
      <c r="H12330" s="20">
        <v>1685</v>
      </c>
      <c r="I12330" s="20">
        <v>1685</v>
      </c>
      <c r="J12330" s="21">
        <f>IFERROR((I12330/H12330),0)</f>
        <v>1</v>
      </c>
      <c r="K12330" s="20"/>
      <c r="L12330" s="20"/>
      <c r="M12330" s="22"/>
    </row>
    <row r="12331" spans="1:13" s="14" customFormat="1" ht="30" outlineLevel="2" x14ac:dyDescent="0.25">
      <c r="A12331" s="34"/>
      <c r="B12331" s="44" t="s">
        <v>3851</v>
      </c>
      <c r="C12331" s="31" t="s">
        <v>3118</v>
      </c>
      <c r="D12331" s="14" t="s">
        <v>2195</v>
      </c>
      <c r="E12331" s="14" t="s">
        <v>2237</v>
      </c>
      <c r="F12331" s="14" t="s">
        <v>2238</v>
      </c>
      <c r="G12331" s="14" t="s">
        <v>6492</v>
      </c>
      <c r="H12331" s="20">
        <v>41436122</v>
      </c>
      <c r="I12331" s="20">
        <v>41436122</v>
      </c>
      <c r="J12331" s="21">
        <f>IFERROR((I12331/H12331),0)</f>
        <v>1</v>
      </c>
      <c r="K12331" s="20"/>
      <c r="L12331" s="20"/>
      <c r="M12331" s="22"/>
    </row>
    <row r="12332" spans="1:13" s="14" customFormat="1" ht="30" outlineLevel="2" x14ac:dyDescent="0.25">
      <c r="A12332" s="34"/>
      <c r="B12332" s="44" t="s">
        <v>3851</v>
      </c>
      <c r="C12332" s="31" t="s">
        <v>3118</v>
      </c>
      <c r="D12332" s="14" t="s">
        <v>2195</v>
      </c>
      <c r="E12332" s="14" t="s">
        <v>2237</v>
      </c>
      <c r="F12332" s="14" t="s">
        <v>2238</v>
      </c>
      <c r="G12332" s="14" t="s">
        <v>6493</v>
      </c>
      <c r="H12332" s="20">
        <v>-54474584</v>
      </c>
      <c r="I12332" s="20"/>
      <c r="J12332" s="21">
        <f>IFERROR((I12332/H12332),0)</f>
        <v>0</v>
      </c>
      <c r="K12332" s="20"/>
      <c r="L12332" s="20"/>
      <c r="M12332" s="22"/>
    </row>
    <row r="12333" spans="1:13" s="14" customFormat="1" ht="30" outlineLevel="1" x14ac:dyDescent="0.25">
      <c r="A12333" s="34"/>
      <c r="B12333" s="46" t="s">
        <v>8452</v>
      </c>
      <c r="C12333" s="40" t="str">
        <f>C12332</f>
        <v>ASIGNACIÓN PARA LA INVERSIÓN LOCAL  - AMBIENTE Y DESARROLLO SOSTENIBLE</v>
      </c>
      <c r="D12333" s="39" t="str">
        <f>D12332</f>
        <v xml:space="preserve">CALDAS                                            </v>
      </c>
      <c r="E12333" s="39" t="str">
        <f>E12332</f>
        <v>17444</v>
      </c>
      <c r="F12333" s="39" t="str">
        <f>F12332</f>
        <v xml:space="preserve">MARQUETALIA                                       </v>
      </c>
      <c r="G12333" s="39" t="s">
        <v>10656</v>
      </c>
      <c r="H12333" s="20">
        <f>SUBTOTAL(9,H12328:H12332)</f>
        <v>552084003</v>
      </c>
      <c r="I12333" s="20">
        <f>SUBTOTAL(9,I12328:I12332)</f>
        <v>507071882.43000001</v>
      </c>
      <c r="J12333" s="42">
        <f>+I12333/H12333</f>
        <v>0.91846871069365144</v>
      </c>
      <c r="K12333" s="20">
        <f>SUBTOTAL(9,K12328:K12332)</f>
        <v>201268746.60000002</v>
      </c>
      <c r="L12333" s="20">
        <f>SUBTOTAL(9,L12328:L12332)</f>
        <v>172886217.43000001</v>
      </c>
      <c r="M12333" s="7">
        <f>IFERROR((L12333/K12333),"N.A")</f>
        <v>0.85898193510189025</v>
      </c>
    </row>
    <row r="12334" spans="1:13" s="14" customFormat="1" ht="30" outlineLevel="2" x14ac:dyDescent="0.25">
      <c r="A12334" s="34"/>
      <c r="B12334" s="44" t="s">
        <v>3852</v>
      </c>
      <c r="C12334" s="31" t="s">
        <v>3118</v>
      </c>
      <c r="D12334" s="14" t="s">
        <v>2195</v>
      </c>
      <c r="E12334" s="14" t="s">
        <v>2240</v>
      </c>
      <c r="F12334" s="14" t="s">
        <v>2241</v>
      </c>
      <c r="G12334" s="14" t="s">
        <v>16</v>
      </c>
      <c r="H12334" s="15">
        <v>254035063</v>
      </c>
      <c r="I12334" s="15">
        <v>161246429.38</v>
      </c>
      <c r="J12334" s="16">
        <f>IFERROR((I12334/H12334),0)</f>
        <v>0.63474084040123235</v>
      </c>
      <c r="K12334" s="15">
        <v>187718067.99999997</v>
      </c>
      <c r="L12334" s="15">
        <v>161246429.38</v>
      </c>
      <c r="M12334" s="17">
        <f>L12334/K12334</f>
        <v>0.85898193550553703</v>
      </c>
    </row>
    <row r="12335" spans="1:13" s="14" customFormat="1" ht="30" outlineLevel="2" x14ac:dyDescent="0.25">
      <c r="A12335" s="34"/>
      <c r="B12335" s="44" t="s">
        <v>3852</v>
      </c>
      <c r="C12335" s="31" t="s">
        <v>3118</v>
      </c>
      <c r="D12335" s="14" t="s">
        <v>2195</v>
      </c>
      <c r="E12335" s="14" t="s">
        <v>2240</v>
      </c>
      <c r="F12335" s="14" t="s">
        <v>2241</v>
      </c>
      <c r="G12335" s="14" t="s">
        <v>6109</v>
      </c>
      <c r="H12335" s="20">
        <v>435847574</v>
      </c>
      <c r="I12335" s="20">
        <v>435847574</v>
      </c>
      <c r="J12335" s="21">
        <f>IFERROR((I12335/H12335),0)</f>
        <v>1</v>
      </c>
      <c r="K12335" s="20"/>
      <c r="L12335" s="20"/>
      <c r="M12335" s="22"/>
    </row>
    <row r="12336" spans="1:13" s="14" customFormat="1" ht="30" outlineLevel="2" x14ac:dyDescent="0.25">
      <c r="A12336" s="34"/>
      <c r="B12336" s="44" t="s">
        <v>3852</v>
      </c>
      <c r="C12336" s="31" t="s">
        <v>3118</v>
      </c>
      <c r="D12336" s="14" t="s">
        <v>2195</v>
      </c>
      <c r="E12336" s="14" t="s">
        <v>2240</v>
      </c>
      <c r="F12336" s="14" t="s">
        <v>2241</v>
      </c>
      <c r="G12336" s="14" t="s">
        <v>6481</v>
      </c>
      <c r="H12336" s="20">
        <v>1571</v>
      </c>
      <c r="I12336" s="20">
        <v>1571</v>
      </c>
      <c r="J12336" s="21">
        <f>IFERROR((I12336/H12336),0)</f>
        <v>1</v>
      </c>
      <c r="K12336" s="20"/>
      <c r="L12336" s="20"/>
      <c r="M12336" s="22"/>
    </row>
    <row r="12337" spans="1:13" s="14" customFormat="1" ht="30" outlineLevel="2" x14ac:dyDescent="0.25">
      <c r="A12337" s="34"/>
      <c r="B12337" s="44" t="s">
        <v>3852</v>
      </c>
      <c r="C12337" s="31" t="s">
        <v>3118</v>
      </c>
      <c r="D12337" s="14" t="s">
        <v>2195</v>
      </c>
      <c r="E12337" s="14" t="s">
        <v>2240</v>
      </c>
      <c r="F12337" s="14" t="s">
        <v>2241</v>
      </c>
      <c r="G12337" s="14" t="s">
        <v>6492</v>
      </c>
      <c r="H12337" s="20">
        <v>38646381</v>
      </c>
      <c r="I12337" s="20">
        <v>38646381</v>
      </c>
      <c r="J12337" s="21">
        <f>IFERROR((I12337/H12337),0)</f>
        <v>1</v>
      </c>
      <c r="K12337" s="20"/>
      <c r="L12337" s="20"/>
      <c r="M12337" s="22"/>
    </row>
    <row r="12338" spans="1:13" s="14" customFormat="1" ht="30" outlineLevel="2" x14ac:dyDescent="0.25">
      <c r="A12338" s="34"/>
      <c r="B12338" s="44" t="s">
        <v>3852</v>
      </c>
      <c r="C12338" s="31" t="s">
        <v>3118</v>
      </c>
      <c r="D12338" s="14" t="s">
        <v>2195</v>
      </c>
      <c r="E12338" s="14" t="s">
        <v>2240</v>
      </c>
      <c r="F12338" s="14" t="s">
        <v>2241</v>
      </c>
      <c r="G12338" s="14" t="s">
        <v>6493</v>
      </c>
      <c r="H12338" s="20">
        <v>-50807013</v>
      </c>
      <c r="I12338" s="20"/>
      <c r="J12338" s="21">
        <f>IFERROR((I12338/H12338),0)</f>
        <v>0</v>
      </c>
      <c r="K12338" s="20"/>
      <c r="L12338" s="20"/>
      <c r="M12338" s="22"/>
    </row>
    <row r="12339" spans="1:13" s="14" customFormat="1" ht="30" outlineLevel="1" x14ac:dyDescent="0.25">
      <c r="A12339" s="34"/>
      <c r="B12339" s="46" t="s">
        <v>8453</v>
      </c>
      <c r="C12339" s="40" t="str">
        <f>C12338</f>
        <v>ASIGNACIÓN PARA LA INVERSIÓN LOCAL  - AMBIENTE Y DESARROLLO SOSTENIBLE</v>
      </c>
      <c r="D12339" s="39" t="str">
        <f>D12338</f>
        <v xml:space="preserve">CALDAS                                            </v>
      </c>
      <c r="E12339" s="39" t="str">
        <f>E12338</f>
        <v>17442</v>
      </c>
      <c r="F12339" s="39" t="str">
        <f>F12338</f>
        <v xml:space="preserve">MARMATO                                           </v>
      </c>
      <c r="G12339" s="39" t="s">
        <v>10656</v>
      </c>
      <c r="H12339" s="20">
        <f>SUBTOTAL(9,H12334:H12338)</f>
        <v>677723576</v>
      </c>
      <c r="I12339" s="20">
        <f>SUBTOTAL(9,I12334:I12338)</f>
        <v>635741955.38</v>
      </c>
      <c r="J12339" s="42">
        <f>+I12339/H12339</f>
        <v>0.9380549502678065</v>
      </c>
      <c r="K12339" s="20">
        <f>SUBTOTAL(9,K12334:K12338)</f>
        <v>187718067.99999997</v>
      </c>
      <c r="L12339" s="20">
        <f>SUBTOTAL(9,L12334:L12338)</f>
        <v>161246429.38</v>
      </c>
      <c r="M12339" s="7">
        <f>IFERROR((L12339/K12339),"N.A")</f>
        <v>0.85898193550553703</v>
      </c>
    </row>
    <row r="12340" spans="1:13" s="14" customFormat="1" ht="30" outlineLevel="2" x14ac:dyDescent="0.25">
      <c r="A12340" s="34"/>
      <c r="B12340" s="44" t="s">
        <v>3853</v>
      </c>
      <c r="C12340" s="31" t="s">
        <v>3118</v>
      </c>
      <c r="D12340" s="14" t="s">
        <v>2195</v>
      </c>
      <c r="E12340" s="14" t="s">
        <v>2243</v>
      </c>
      <c r="F12340" s="14" t="s">
        <v>2244</v>
      </c>
      <c r="G12340" s="14" t="s">
        <v>16</v>
      </c>
      <c r="H12340" s="15">
        <v>369692308</v>
      </c>
      <c r="I12340" s="15">
        <v>234658806.31</v>
      </c>
      <c r="J12340" s="16">
        <f>IFERROR((I12340/H12340),0)</f>
        <v>0.63474084050999513</v>
      </c>
      <c r="K12340" s="15">
        <v>273182469.55000001</v>
      </c>
      <c r="L12340" s="15">
        <v>234658806.31</v>
      </c>
      <c r="M12340" s="17">
        <f>L12340/K12340</f>
        <v>0.85898193502878084</v>
      </c>
    </row>
    <row r="12341" spans="1:13" s="14" customFormat="1" ht="30" outlineLevel="2" x14ac:dyDescent="0.25">
      <c r="A12341" s="34"/>
      <c r="B12341" s="44" t="s">
        <v>3853</v>
      </c>
      <c r="C12341" s="31" t="s">
        <v>3118</v>
      </c>
      <c r="D12341" s="14" t="s">
        <v>2195</v>
      </c>
      <c r="E12341" s="14" t="s">
        <v>2243</v>
      </c>
      <c r="F12341" s="14" t="s">
        <v>2244</v>
      </c>
      <c r="G12341" s="14" t="s">
        <v>6109</v>
      </c>
      <c r="H12341" s="20">
        <v>128059800</v>
      </c>
      <c r="I12341" s="20">
        <v>128059800</v>
      </c>
      <c r="J12341" s="21">
        <f>IFERROR((I12341/H12341),0)</f>
        <v>1</v>
      </c>
      <c r="K12341" s="20"/>
      <c r="L12341" s="20"/>
      <c r="M12341" s="22"/>
    </row>
    <row r="12342" spans="1:13" s="14" customFormat="1" ht="30" outlineLevel="2" x14ac:dyDescent="0.25">
      <c r="A12342" s="34"/>
      <c r="B12342" s="44" t="s">
        <v>3853</v>
      </c>
      <c r="C12342" s="31" t="s">
        <v>3118</v>
      </c>
      <c r="D12342" s="14" t="s">
        <v>2195</v>
      </c>
      <c r="E12342" s="14" t="s">
        <v>2243</v>
      </c>
      <c r="F12342" s="14" t="s">
        <v>2244</v>
      </c>
      <c r="G12342" s="14" t="s">
        <v>6481</v>
      </c>
      <c r="H12342" s="20">
        <v>2286</v>
      </c>
      <c r="I12342" s="20">
        <v>2286</v>
      </c>
      <c r="J12342" s="21">
        <f>IFERROR((I12342/H12342),0)</f>
        <v>1</v>
      </c>
      <c r="K12342" s="20"/>
      <c r="L12342" s="20"/>
      <c r="M12342" s="22"/>
    </row>
    <row r="12343" spans="1:13" s="14" customFormat="1" ht="30" outlineLevel="2" x14ac:dyDescent="0.25">
      <c r="A12343" s="34"/>
      <c r="B12343" s="44" t="s">
        <v>3853</v>
      </c>
      <c r="C12343" s="31" t="s">
        <v>3118</v>
      </c>
      <c r="D12343" s="14" t="s">
        <v>2195</v>
      </c>
      <c r="E12343" s="14" t="s">
        <v>2243</v>
      </c>
      <c r="F12343" s="14" t="s">
        <v>2244</v>
      </c>
      <c r="G12343" s="14" t="s">
        <v>6492</v>
      </c>
      <c r="H12343" s="20">
        <v>56241330</v>
      </c>
      <c r="I12343" s="20">
        <v>56241330</v>
      </c>
      <c r="J12343" s="21">
        <f>IFERROR((I12343/H12343),0)</f>
        <v>1</v>
      </c>
      <c r="K12343" s="20"/>
      <c r="L12343" s="20"/>
      <c r="M12343" s="22"/>
    </row>
    <row r="12344" spans="1:13" s="14" customFormat="1" ht="30" outlineLevel="2" x14ac:dyDescent="0.25">
      <c r="A12344" s="34"/>
      <c r="B12344" s="44" t="s">
        <v>3853</v>
      </c>
      <c r="C12344" s="31" t="s">
        <v>3118</v>
      </c>
      <c r="D12344" s="14" t="s">
        <v>2195</v>
      </c>
      <c r="E12344" s="14" t="s">
        <v>2243</v>
      </c>
      <c r="F12344" s="14" t="s">
        <v>2244</v>
      </c>
      <c r="G12344" s="14" t="s">
        <v>6493</v>
      </c>
      <c r="H12344" s="20">
        <v>-73938462</v>
      </c>
      <c r="I12344" s="20"/>
      <c r="J12344" s="21">
        <f>IFERROR((I12344/H12344),0)</f>
        <v>0</v>
      </c>
      <c r="K12344" s="20"/>
      <c r="L12344" s="20"/>
      <c r="M12344" s="22"/>
    </row>
    <row r="12345" spans="1:13" s="14" customFormat="1" ht="30" outlineLevel="1" x14ac:dyDescent="0.25">
      <c r="A12345" s="34"/>
      <c r="B12345" s="46" t="s">
        <v>8454</v>
      </c>
      <c r="C12345" s="40" t="str">
        <f>C12344</f>
        <v>ASIGNACIÓN PARA LA INVERSIÓN LOCAL  - AMBIENTE Y DESARROLLO SOSTENIBLE</v>
      </c>
      <c r="D12345" s="39" t="str">
        <f>D12344</f>
        <v xml:space="preserve">CALDAS                                            </v>
      </c>
      <c r="E12345" s="39" t="str">
        <f>E12344</f>
        <v>17433</v>
      </c>
      <c r="F12345" s="39" t="str">
        <f>F12344</f>
        <v xml:space="preserve">MANZANARES                                        </v>
      </c>
      <c r="G12345" s="39" t="s">
        <v>10656</v>
      </c>
      <c r="H12345" s="20">
        <f>SUBTOTAL(9,H12340:H12344)</f>
        <v>480057262</v>
      </c>
      <c r="I12345" s="20">
        <f>SUBTOTAL(9,I12340:I12344)</f>
        <v>418962222.31</v>
      </c>
      <c r="J12345" s="42">
        <f>+I12345/H12345</f>
        <v>0.87273384963396305</v>
      </c>
      <c r="K12345" s="20">
        <f>SUBTOTAL(9,K12340:K12344)</f>
        <v>273182469.55000001</v>
      </c>
      <c r="L12345" s="20">
        <f>SUBTOTAL(9,L12340:L12344)</f>
        <v>234658806.31</v>
      </c>
      <c r="M12345" s="7">
        <f>IFERROR((L12345/K12345),"N.A")</f>
        <v>0.85898193502878084</v>
      </c>
    </row>
    <row r="12346" spans="1:13" s="14" customFormat="1" ht="30" outlineLevel="2" x14ac:dyDescent="0.25">
      <c r="A12346" s="34"/>
      <c r="B12346" s="44" t="s">
        <v>3854</v>
      </c>
      <c r="C12346" s="31" t="s">
        <v>3118</v>
      </c>
      <c r="D12346" s="14" t="s">
        <v>2195</v>
      </c>
      <c r="E12346" s="14" t="s">
        <v>2246</v>
      </c>
      <c r="F12346" s="14" t="s">
        <v>2247</v>
      </c>
      <c r="G12346" s="14" t="s">
        <v>16</v>
      </c>
      <c r="H12346" s="15">
        <v>195054697</v>
      </c>
      <c r="I12346" s="15">
        <v>123809182.30999999</v>
      </c>
      <c r="J12346" s="16">
        <f>IFERROR((I12346/H12346),0)</f>
        <v>0.63474084046281642</v>
      </c>
      <c r="K12346" s="15">
        <v>144134791.75</v>
      </c>
      <c r="L12346" s="15">
        <v>123809182.30999999</v>
      </c>
      <c r="M12346" s="17">
        <f>L12346/K12346</f>
        <v>0.8589819349428518</v>
      </c>
    </row>
    <row r="12347" spans="1:13" s="14" customFormat="1" ht="30" outlineLevel="2" x14ac:dyDescent="0.25">
      <c r="A12347" s="34"/>
      <c r="B12347" s="44" t="s">
        <v>3854</v>
      </c>
      <c r="C12347" s="31" t="s">
        <v>3118</v>
      </c>
      <c r="D12347" s="14" t="s">
        <v>2195</v>
      </c>
      <c r="E12347" s="14" t="s">
        <v>2246</v>
      </c>
      <c r="F12347" s="14" t="s">
        <v>2247</v>
      </c>
      <c r="G12347" s="14" t="s">
        <v>6109</v>
      </c>
      <c r="H12347" s="20">
        <v>327789708</v>
      </c>
      <c r="I12347" s="20">
        <v>327789708</v>
      </c>
      <c r="J12347" s="21">
        <f>IFERROR((I12347/H12347),0)</f>
        <v>1</v>
      </c>
      <c r="K12347" s="20"/>
      <c r="L12347" s="20"/>
      <c r="M12347" s="22"/>
    </row>
    <row r="12348" spans="1:13" s="14" customFormat="1" ht="30" outlineLevel="2" x14ac:dyDescent="0.25">
      <c r="A12348" s="34"/>
      <c r="B12348" s="44" t="s">
        <v>3854</v>
      </c>
      <c r="C12348" s="31" t="s">
        <v>3118</v>
      </c>
      <c r="D12348" s="14" t="s">
        <v>2195</v>
      </c>
      <c r="E12348" s="14" t="s">
        <v>2246</v>
      </c>
      <c r="F12348" s="14" t="s">
        <v>2247</v>
      </c>
      <c r="G12348" s="14" t="s">
        <v>6481</v>
      </c>
      <c r="H12348" s="20">
        <v>1206</v>
      </c>
      <c r="I12348" s="20">
        <v>1206</v>
      </c>
      <c r="J12348" s="21">
        <f>IFERROR((I12348/H12348),0)</f>
        <v>1</v>
      </c>
      <c r="K12348" s="20"/>
      <c r="L12348" s="20"/>
      <c r="M12348" s="22"/>
    </row>
    <row r="12349" spans="1:13" s="14" customFormat="1" ht="30" outlineLevel="2" x14ac:dyDescent="0.25">
      <c r="A12349" s="34"/>
      <c r="B12349" s="44" t="s">
        <v>3854</v>
      </c>
      <c r="C12349" s="31" t="s">
        <v>3118</v>
      </c>
      <c r="D12349" s="14" t="s">
        <v>2195</v>
      </c>
      <c r="E12349" s="14" t="s">
        <v>2246</v>
      </c>
      <c r="F12349" s="14" t="s">
        <v>2247</v>
      </c>
      <c r="G12349" s="14" t="s">
        <v>6492</v>
      </c>
      <c r="H12349" s="20">
        <v>29673692</v>
      </c>
      <c r="I12349" s="20">
        <v>29673692</v>
      </c>
      <c r="J12349" s="21">
        <f>IFERROR((I12349/H12349),0)</f>
        <v>1</v>
      </c>
      <c r="K12349" s="20"/>
      <c r="L12349" s="20"/>
      <c r="M12349" s="22"/>
    </row>
    <row r="12350" spans="1:13" s="14" customFormat="1" ht="30" outlineLevel="2" x14ac:dyDescent="0.25">
      <c r="A12350" s="34"/>
      <c r="B12350" s="44" t="s">
        <v>3854</v>
      </c>
      <c r="C12350" s="31" t="s">
        <v>3118</v>
      </c>
      <c r="D12350" s="14" t="s">
        <v>2195</v>
      </c>
      <c r="E12350" s="14" t="s">
        <v>2246</v>
      </c>
      <c r="F12350" s="14" t="s">
        <v>2247</v>
      </c>
      <c r="G12350" s="14" t="s">
        <v>6493</v>
      </c>
      <c r="H12350" s="20">
        <v>-39010939</v>
      </c>
      <c r="I12350" s="20"/>
      <c r="J12350" s="21">
        <f>IFERROR((I12350/H12350),0)</f>
        <v>0</v>
      </c>
      <c r="K12350" s="20"/>
      <c r="L12350" s="20"/>
      <c r="M12350" s="22"/>
    </row>
    <row r="12351" spans="1:13" s="14" customFormat="1" ht="30" outlineLevel="1" x14ac:dyDescent="0.25">
      <c r="A12351" s="34"/>
      <c r="B12351" s="46" t="s">
        <v>8455</v>
      </c>
      <c r="C12351" s="40" t="str">
        <f>C12350</f>
        <v>ASIGNACIÓN PARA LA INVERSIÓN LOCAL  - AMBIENTE Y DESARROLLO SOSTENIBLE</v>
      </c>
      <c r="D12351" s="39" t="str">
        <f>D12350</f>
        <v xml:space="preserve">CALDAS                                            </v>
      </c>
      <c r="E12351" s="39" t="str">
        <f>E12350</f>
        <v>17388</v>
      </c>
      <c r="F12351" s="39" t="str">
        <f>F12350</f>
        <v xml:space="preserve">LA MERCED                                         </v>
      </c>
      <c r="G12351" s="39" t="s">
        <v>10656</v>
      </c>
      <c r="H12351" s="20">
        <f>SUBTOTAL(9,H12346:H12350)</f>
        <v>513508364</v>
      </c>
      <c r="I12351" s="20">
        <f>SUBTOTAL(9,I12346:I12350)</f>
        <v>481273788.31</v>
      </c>
      <c r="J12351" s="42">
        <f>+I12351/H12351</f>
        <v>0.93722677574537039</v>
      </c>
      <c r="K12351" s="20">
        <f>SUBTOTAL(9,K12346:K12350)</f>
        <v>144134791.75</v>
      </c>
      <c r="L12351" s="20">
        <f>SUBTOTAL(9,L12346:L12350)</f>
        <v>123809182.30999999</v>
      </c>
      <c r="M12351" s="7">
        <f>IFERROR((L12351/K12351),"N.A")</f>
        <v>0.8589819349428518</v>
      </c>
    </row>
    <row r="12352" spans="1:13" s="14" customFormat="1" ht="30" outlineLevel="2" x14ac:dyDescent="0.25">
      <c r="A12352" s="34"/>
      <c r="B12352" s="44" t="s">
        <v>3855</v>
      </c>
      <c r="C12352" s="31" t="s">
        <v>3118</v>
      </c>
      <c r="D12352" s="14" t="s">
        <v>2195</v>
      </c>
      <c r="E12352" s="14" t="s">
        <v>2249</v>
      </c>
      <c r="F12352" s="14" t="s">
        <v>2250</v>
      </c>
      <c r="G12352" s="14" t="s">
        <v>16</v>
      </c>
      <c r="H12352" s="15">
        <v>536182684</v>
      </c>
      <c r="I12352" s="15">
        <v>340337047.46999991</v>
      </c>
      <c r="J12352" s="16">
        <f>IFERROR((I12352/H12352),0)</f>
        <v>0.63474084043713708</v>
      </c>
      <c r="K12352" s="15">
        <v>396209784.72999996</v>
      </c>
      <c r="L12352" s="15">
        <v>340337047.46999991</v>
      </c>
      <c r="M12352" s="17">
        <f>L12352/K12352</f>
        <v>0.85898193478973539</v>
      </c>
    </row>
    <row r="12353" spans="1:13" s="14" customFormat="1" ht="30" outlineLevel="2" x14ac:dyDescent="0.25">
      <c r="A12353" s="34"/>
      <c r="B12353" s="44" t="s">
        <v>3855</v>
      </c>
      <c r="C12353" s="31" t="s">
        <v>3118</v>
      </c>
      <c r="D12353" s="14" t="s">
        <v>2195</v>
      </c>
      <c r="E12353" s="14" t="s">
        <v>2249</v>
      </c>
      <c r="F12353" s="14" t="s">
        <v>2250</v>
      </c>
      <c r="G12353" s="14" t="s">
        <v>6109</v>
      </c>
      <c r="H12353" s="20">
        <v>639719520</v>
      </c>
      <c r="I12353" s="20">
        <v>639719520</v>
      </c>
      <c r="J12353" s="21">
        <f>IFERROR((I12353/H12353),0)</f>
        <v>1</v>
      </c>
      <c r="K12353" s="20"/>
      <c r="L12353" s="20"/>
      <c r="M12353" s="22"/>
    </row>
    <row r="12354" spans="1:13" s="14" customFormat="1" ht="30" outlineLevel="2" x14ac:dyDescent="0.25">
      <c r="A12354" s="34"/>
      <c r="B12354" s="44" t="s">
        <v>3855</v>
      </c>
      <c r="C12354" s="31" t="s">
        <v>3118</v>
      </c>
      <c r="D12354" s="14" t="s">
        <v>2195</v>
      </c>
      <c r="E12354" s="14" t="s">
        <v>2249</v>
      </c>
      <c r="F12354" s="14" t="s">
        <v>2250</v>
      </c>
      <c r="G12354" s="14" t="s">
        <v>6481</v>
      </c>
      <c r="H12354" s="20">
        <v>3316</v>
      </c>
      <c r="I12354" s="20">
        <v>3316</v>
      </c>
      <c r="J12354" s="21">
        <f>IFERROR((I12354/H12354),0)</f>
        <v>1</v>
      </c>
      <c r="K12354" s="20"/>
      <c r="L12354" s="20"/>
      <c r="M12354" s="22"/>
    </row>
    <row r="12355" spans="1:13" s="14" customFormat="1" ht="30" outlineLevel="2" x14ac:dyDescent="0.25">
      <c r="A12355" s="34"/>
      <c r="B12355" s="44" t="s">
        <v>3855</v>
      </c>
      <c r="C12355" s="31" t="s">
        <v>3118</v>
      </c>
      <c r="D12355" s="14" t="s">
        <v>2195</v>
      </c>
      <c r="E12355" s="14" t="s">
        <v>2249</v>
      </c>
      <c r="F12355" s="14" t="s">
        <v>2250</v>
      </c>
      <c r="G12355" s="14" t="s">
        <v>6492</v>
      </c>
      <c r="H12355" s="20">
        <v>81569529</v>
      </c>
      <c r="I12355" s="20">
        <v>81569529</v>
      </c>
      <c r="J12355" s="21">
        <f>IFERROR((I12355/H12355),0)</f>
        <v>1</v>
      </c>
      <c r="K12355" s="20"/>
      <c r="L12355" s="20"/>
      <c r="M12355" s="22"/>
    </row>
    <row r="12356" spans="1:13" s="14" customFormat="1" ht="30" outlineLevel="2" x14ac:dyDescent="0.25">
      <c r="A12356" s="34"/>
      <c r="B12356" s="44" t="s">
        <v>3855</v>
      </c>
      <c r="C12356" s="31" t="s">
        <v>3118</v>
      </c>
      <c r="D12356" s="14" t="s">
        <v>2195</v>
      </c>
      <c r="E12356" s="14" t="s">
        <v>2249</v>
      </c>
      <c r="F12356" s="14" t="s">
        <v>2250</v>
      </c>
      <c r="G12356" s="14" t="s">
        <v>6493</v>
      </c>
      <c r="H12356" s="20">
        <v>-107236537</v>
      </c>
      <c r="I12356" s="20"/>
      <c r="J12356" s="21">
        <f>IFERROR((I12356/H12356),0)</f>
        <v>0</v>
      </c>
      <c r="K12356" s="20"/>
      <c r="L12356" s="20"/>
      <c r="M12356" s="22"/>
    </row>
    <row r="12357" spans="1:13" s="14" customFormat="1" ht="30" outlineLevel="1" x14ac:dyDescent="0.25">
      <c r="A12357" s="34"/>
      <c r="B12357" s="46" t="s">
        <v>8456</v>
      </c>
      <c r="C12357" s="40" t="str">
        <f>C12356</f>
        <v>ASIGNACIÓN PARA LA INVERSIÓN LOCAL  - AMBIENTE Y DESARROLLO SOSTENIBLE</v>
      </c>
      <c r="D12357" s="39" t="str">
        <f>D12356</f>
        <v xml:space="preserve">CALDAS                                            </v>
      </c>
      <c r="E12357" s="39" t="str">
        <f>E12356</f>
        <v>17380</v>
      </c>
      <c r="F12357" s="39" t="str">
        <f>F12356</f>
        <v xml:space="preserve">LA DORADA                                         </v>
      </c>
      <c r="G12357" s="39" t="s">
        <v>10656</v>
      </c>
      <c r="H12357" s="20">
        <f>SUBTOTAL(9,H12352:H12356)</f>
        <v>1150238512</v>
      </c>
      <c r="I12357" s="20">
        <f>SUBTOTAL(9,I12352:I12356)</f>
        <v>1061629412.4699999</v>
      </c>
      <c r="J12357" s="42">
        <f>+I12357/H12357</f>
        <v>0.92296458638310652</v>
      </c>
      <c r="K12357" s="20">
        <f>SUBTOTAL(9,K12352:K12356)</f>
        <v>396209784.72999996</v>
      </c>
      <c r="L12357" s="20">
        <f>SUBTOTAL(9,L12352:L12356)</f>
        <v>340337047.46999991</v>
      </c>
      <c r="M12357" s="7">
        <f>IFERROR((L12357/K12357),"N.A")</f>
        <v>0.85898193478973539</v>
      </c>
    </row>
    <row r="12358" spans="1:13" s="14" customFormat="1" ht="30" outlineLevel="2" x14ac:dyDescent="0.25">
      <c r="A12358" s="34"/>
      <c r="B12358" s="44" t="s">
        <v>3856</v>
      </c>
      <c r="C12358" s="31" t="s">
        <v>3118</v>
      </c>
      <c r="D12358" s="14" t="s">
        <v>2195</v>
      </c>
      <c r="E12358" s="14" t="s">
        <v>2252</v>
      </c>
      <c r="F12358" s="14" t="s">
        <v>2253</v>
      </c>
      <c r="G12358" s="14" t="s">
        <v>16</v>
      </c>
      <c r="H12358" s="15">
        <v>232749203</v>
      </c>
      <c r="I12358" s="15">
        <v>147735424.75</v>
      </c>
      <c r="J12358" s="16">
        <f>IFERROR((I12358/H12358),0)</f>
        <v>0.6347408405518794</v>
      </c>
      <c r="K12358" s="15">
        <v>171988977.56000003</v>
      </c>
      <c r="L12358" s="15">
        <v>147735424.75</v>
      </c>
      <c r="M12358" s="17">
        <f>L12358/K12358</f>
        <v>0.85898193503976761</v>
      </c>
    </row>
    <row r="12359" spans="1:13" s="14" customFormat="1" ht="30" outlineLevel="2" x14ac:dyDescent="0.25">
      <c r="A12359" s="34"/>
      <c r="B12359" s="44" t="s">
        <v>3856</v>
      </c>
      <c r="C12359" s="31" t="s">
        <v>3118</v>
      </c>
      <c r="D12359" s="14" t="s">
        <v>2195</v>
      </c>
      <c r="E12359" s="14" t="s">
        <v>2252</v>
      </c>
      <c r="F12359" s="14" t="s">
        <v>2253</v>
      </c>
      <c r="G12359" s="14" t="s">
        <v>6109</v>
      </c>
      <c r="H12359" s="20">
        <v>395908085</v>
      </c>
      <c r="I12359" s="20">
        <v>395908085</v>
      </c>
      <c r="J12359" s="21">
        <f>IFERROR((I12359/H12359),0)</f>
        <v>1</v>
      </c>
      <c r="K12359" s="20"/>
      <c r="L12359" s="20"/>
      <c r="M12359" s="22"/>
    </row>
    <row r="12360" spans="1:13" s="14" customFormat="1" ht="30" outlineLevel="2" x14ac:dyDescent="0.25">
      <c r="A12360" s="34"/>
      <c r="B12360" s="44" t="s">
        <v>3856</v>
      </c>
      <c r="C12360" s="31" t="s">
        <v>3118</v>
      </c>
      <c r="D12360" s="14" t="s">
        <v>2195</v>
      </c>
      <c r="E12360" s="14" t="s">
        <v>2252</v>
      </c>
      <c r="F12360" s="14" t="s">
        <v>2253</v>
      </c>
      <c r="G12360" s="14" t="s">
        <v>6481</v>
      </c>
      <c r="H12360" s="20">
        <v>1440</v>
      </c>
      <c r="I12360" s="20">
        <v>1440</v>
      </c>
      <c r="J12360" s="21">
        <f>IFERROR((I12360/H12360),0)</f>
        <v>1</v>
      </c>
      <c r="K12360" s="20"/>
      <c r="L12360" s="20"/>
      <c r="M12360" s="22"/>
    </row>
    <row r="12361" spans="1:13" s="14" customFormat="1" ht="30" outlineLevel="2" x14ac:dyDescent="0.25">
      <c r="A12361" s="34"/>
      <c r="B12361" s="44" t="s">
        <v>3856</v>
      </c>
      <c r="C12361" s="31" t="s">
        <v>3118</v>
      </c>
      <c r="D12361" s="14" t="s">
        <v>2195</v>
      </c>
      <c r="E12361" s="14" t="s">
        <v>2252</v>
      </c>
      <c r="F12361" s="14" t="s">
        <v>2253</v>
      </c>
      <c r="G12361" s="14" t="s">
        <v>6492</v>
      </c>
      <c r="H12361" s="20">
        <v>35408161</v>
      </c>
      <c r="I12361" s="20">
        <v>35408161</v>
      </c>
      <c r="J12361" s="21">
        <f>IFERROR((I12361/H12361),0)</f>
        <v>1</v>
      </c>
      <c r="K12361" s="20"/>
      <c r="L12361" s="20"/>
      <c r="M12361" s="22"/>
    </row>
    <row r="12362" spans="1:13" s="14" customFormat="1" ht="30" outlineLevel="2" x14ac:dyDescent="0.25">
      <c r="A12362" s="34"/>
      <c r="B12362" s="44" t="s">
        <v>3856</v>
      </c>
      <c r="C12362" s="31" t="s">
        <v>3118</v>
      </c>
      <c r="D12362" s="14" t="s">
        <v>2195</v>
      </c>
      <c r="E12362" s="14" t="s">
        <v>2252</v>
      </c>
      <c r="F12362" s="14" t="s">
        <v>2253</v>
      </c>
      <c r="G12362" s="14" t="s">
        <v>6493</v>
      </c>
      <c r="H12362" s="20">
        <v>-46549841</v>
      </c>
      <c r="I12362" s="20"/>
      <c r="J12362" s="21">
        <f>IFERROR((I12362/H12362),0)</f>
        <v>0</v>
      </c>
      <c r="K12362" s="20"/>
      <c r="L12362" s="20"/>
      <c r="M12362" s="22"/>
    </row>
    <row r="12363" spans="1:13" s="14" customFormat="1" ht="30" outlineLevel="1" x14ac:dyDescent="0.25">
      <c r="A12363" s="34"/>
      <c r="B12363" s="46" t="s">
        <v>8457</v>
      </c>
      <c r="C12363" s="40" t="str">
        <f>C12362</f>
        <v>ASIGNACIÓN PARA LA INVERSIÓN LOCAL  - AMBIENTE Y DESARROLLO SOSTENIBLE</v>
      </c>
      <c r="D12363" s="39" t="str">
        <f>D12362</f>
        <v xml:space="preserve">CALDAS                                            </v>
      </c>
      <c r="E12363" s="39" t="str">
        <f>E12362</f>
        <v>17272</v>
      </c>
      <c r="F12363" s="39" t="str">
        <f>F12362</f>
        <v xml:space="preserve">FILADELFIA                                        </v>
      </c>
      <c r="G12363" s="39" t="s">
        <v>10656</v>
      </c>
      <c r="H12363" s="20">
        <f>SUBTOTAL(9,H12358:H12362)</f>
        <v>617517048</v>
      </c>
      <c r="I12363" s="20">
        <f>SUBTOTAL(9,I12358:I12362)</f>
        <v>579053110.75</v>
      </c>
      <c r="J12363" s="42">
        <f>+I12363/H12363</f>
        <v>0.93771194273166047</v>
      </c>
      <c r="K12363" s="20">
        <f>SUBTOTAL(9,K12358:K12362)</f>
        <v>171988977.56000003</v>
      </c>
      <c r="L12363" s="20">
        <f>SUBTOTAL(9,L12358:L12362)</f>
        <v>147735424.75</v>
      </c>
      <c r="M12363" s="7">
        <f>IFERROR((L12363/K12363),"N.A")</f>
        <v>0.85898193503976761</v>
      </c>
    </row>
    <row r="12364" spans="1:13" s="14" customFormat="1" ht="30" outlineLevel="2" x14ac:dyDescent="0.25">
      <c r="A12364" s="34"/>
      <c r="B12364" s="44" t="s">
        <v>3857</v>
      </c>
      <c r="C12364" s="31" t="s">
        <v>3118</v>
      </c>
      <c r="D12364" s="14" t="s">
        <v>2195</v>
      </c>
      <c r="E12364" s="14" t="s">
        <v>2255</v>
      </c>
      <c r="F12364" s="14" t="s">
        <v>2256</v>
      </c>
      <c r="G12364" s="14" t="s">
        <v>16</v>
      </c>
      <c r="H12364" s="15">
        <v>355858458</v>
      </c>
      <c r="I12364" s="15">
        <v>225877896.73000002</v>
      </c>
      <c r="J12364" s="16">
        <f>IFERROR((I12364/H12364),0)</f>
        <v>0.63474084050012947</v>
      </c>
      <c r="K12364" s="15">
        <v>262960008.24000004</v>
      </c>
      <c r="L12364" s="15">
        <v>225877896.73000002</v>
      </c>
      <c r="M12364" s="17">
        <f>L12364/K12364</f>
        <v>0.85898193509274734</v>
      </c>
    </row>
    <row r="12365" spans="1:13" s="14" customFormat="1" ht="30" outlineLevel="2" x14ac:dyDescent="0.25">
      <c r="A12365" s="34"/>
      <c r="B12365" s="44" t="s">
        <v>3857</v>
      </c>
      <c r="C12365" s="31" t="s">
        <v>3118</v>
      </c>
      <c r="D12365" s="14" t="s">
        <v>2195</v>
      </c>
      <c r="E12365" s="14" t="s">
        <v>2255</v>
      </c>
      <c r="F12365" s="14" t="s">
        <v>2256</v>
      </c>
      <c r="G12365" s="14" t="s">
        <v>6109</v>
      </c>
      <c r="H12365" s="20">
        <v>171916539</v>
      </c>
      <c r="I12365" s="20">
        <v>171916539</v>
      </c>
      <c r="J12365" s="21">
        <f>IFERROR((I12365/H12365),0)</f>
        <v>1</v>
      </c>
      <c r="K12365" s="20"/>
      <c r="L12365" s="20"/>
      <c r="M12365" s="22"/>
    </row>
    <row r="12366" spans="1:13" s="14" customFormat="1" ht="30" outlineLevel="2" x14ac:dyDescent="0.25">
      <c r="A12366" s="34"/>
      <c r="B12366" s="44" t="s">
        <v>3857</v>
      </c>
      <c r="C12366" s="31" t="s">
        <v>3118</v>
      </c>
      <c r="D12366" s="14" t="s">
        <v>2195</v>
      </c>
      <c r="E12366" s="14" t="s">
        <v>2255</v>
      </c>
      <c r="F12366" s="14" t="s">
        <v>2256</v>
      </c>
      <c r="G12366" s="14" t="s">
        <v>6481</v>
      </c>
      <c r="H12366" s="20">
        <v>2201</v>
      </c>
      <c r="I12366" s="20">
        <v>2201</v>
      </c>
      <c r="J12366" s="21">
        <f>IFERROR((I12366/H12366),0)</f>
        <v>1</v>
      </c>
      <c r="K12366" s="20"/>
      <c r="L12366" s="20"/>
      <c r="M12366" s="22"/>
    </row>
    <row r="12367" spans="1:13" s="14" customFormat="1" ht="30" outlineLevel="2" x14ac:dyDescent="0.25">
      <c r="A12367" s="34"/>
      <c r="B12367" s="44" t="s">
        <v>3857</v>
      </c>
      <c r="C12367" s="31" t="s">
        <v>3118</v>
      </c>
      <c r="D12367" s="14" t="s">
        <v>2195</v>
      </c>
      <c r="E12367" s="14" t="s">
        <v>2255</v>
      </c>
      <c r="F12367" s="14" t="s">
        <v>2256</v>
      </c>
      <c r="G12367" s="14" t="s">
        <v>6492</v>
      </c>
      <c r="H12367" s="20">
        <v>54136785</v>
      </c>
      <c r="I12367" s="20">
        <v>54136785</v>
      </c>
      <c r="J12367" s="21">
        <f>IFERROR((I12367/H12367),0)</f>
        <v>1</v>
      </c>
      <c r="K12367" s="20"/>
      <c r="L12367" s="20"/>
      <c r="M12367" s="22"/>
    </row>
    <row r="12368" spans="1:13" s="14" customFormat="1" ht="30" outlineLevel="2" x14ac:dyDescent="0.25">
      <c r="A12368" s="34"/>
      <c r="B12368" s="44" t="s">
        <v>3857</v>
      </c>
      <c r="C12368" s="31" t="s">
        <v>3118</v>
      </c>
      <c r="D12368" s="14" t="s">
        <v>2195</v>
      </c>
      <c r="E12368" s="14" t="s">
        <v>2255</v>
      </c>
      <c r="F12368" s="14" t="s">
        <v>2256</v>
      </c>
      <c r="G12368" s="14" t="s">
        <v>6493</v>
      </c>
      <c r="H12368" s="20">
        <v>-71171692</v>
      </c>
      <c r="I12368" s="20"/>
      <c r="J12368" s="21">
        <f>IFERROR((I12368/H12368),0)</f>
        <v>0</v>
      </c>
      <c r="K12368" s="20"/>
      <c r="L12368" s="20"/>
      <c r="M12368" s="22"/>
    </row>
    <row r="12369" spans="1:13" s="14" customFormat="1" ht="30" outlineLevel="1" x14ac:dyDescent="0.25">
      <c r="A12369" s="34"/>
      <c r="B12369" s="46" t="s">
        <v>8458</v>
      </c>
      <c r="C12369" s="40" t="str">
        <f>C12368</f>
        <v>ASIGNACIÓN PARA LA INVERSIÓN LOCAL  - AMBIENTE Y DESARROLLO SOSTENIBLE</v>
      </c>
      <c r="D12369" s="39" t="str">
        <f>D12368</f>
        <v xml:space="preserve">CALDAS                                            </v>
      </c>
      <c r="E12369" s="39" t="str">
        <f>E12368</f>
        <v>17174</v>
      </c>
      <c r="F12369" s="39" t="str">
        <f>F12368</f>
        <v xml:space="preserve">CHINCHINÁ                                         </v>
      </c>
      <c r="G12369" s="39" t="s">
        <v>10656</v>
      </c>
      <c r="H12369" s="20">
        <f>SUBTOTAL(9,H12364:H12368)</f>
        <v>510742291</v>
      </c>
      <c r="I12369" s="20">
        <f>SUBTOTAL(9,I12364:I12368)</f>
        <v>451933421.73000002</v>
      </c>
      <c r="J12369" s="42">
        <f>+I12369/H12369</f>
        <v>0.88485608044155484</v>
      </c>
      <c r="K12369" s="20">
        <f>SUBTOTAL(9,K12364:K12368)</f>
        <v>262960008.24000004</v>
      </c>
      <c r="L12369" s="20">
        <f>SUBTOTAL(9,L12364:L12368)</f>
        <v>225877896.73000002</v>
      </c>
      <c r="M12369" s="7">
        <f>IFERROR((L12369/K12369),"N.A")</f>
        <v>0.85898193509274734</v>
      </c>
    </row>
    <row r="12370" spans="1:13" s="14" customFormat="1" ht="30" outlineLevel="2" x14ac:dyDescent="0.25">
      <c r="A12370" s="34"/>
      <c r="B12370" s="44" t="s">
        <v>3858</v>
      </c>
      <c r="C12370" s="31" t="s">
        <v>3118</v>
      </c>
      <c r="D12370" s="14" t="s">
        <v>2195</v>
      </c>
      <c r="E12370" s="14" t="s">
        <v>2258</v>
      </c>
      <c r="F12370" s="14" t="s">
        <v>2259</v>
      </c>
      <c r="G12370" s="14" t="s">
        <v>16</v>
      </c>
      <c r="H12370" s="15">
        <v>304926525</v>
      </c>
      <c r="I12370" s="15">
        <v>193549318.73999998</v>
      </c>
      <c r="J12370" s="16">
        <f>IFERROR((I12370/H12370),0)</f>
        <v>0.63474084040409395</v>
      </c>
      <c r="K12370" s="15">
        <v>225324085.32999992</v>
      </c>
      <c r="L12370" s="15">
        <v>193549318.73999998</v>
      </c>
      <c r="M12370" s="17">
        <f>L12370/K12370</f>
        <v>0.85898193464997763</v>
      </c>
    </row>
    <row r="12371" spans="1:13" s="14" customFormat="1" ht="30" outlineLevel="2" x14ac:dyDescent="0.25">
      <c r="A12371" s="34"/>
      <c r="B12371" s="44" t="s">
        <v>3858</v>
      </c>
      <c r="C12371" s="31" t="s">
        <v>3118</v>
      </c>
      <c r="D12371" s="14" t="s">
        <v>2195</v>
      </c>
      <c r="E12371" s="14" t="s">
        <v>2258</v>
      </c>
      <c r="F12371" s="14" t="s">
        <v>2259</v>
      </c>
      <c r="G12371" s="14" t="s">
        <v>6109</v>
      </c>
      <c r="H12371" s="20">
        <v>518822472</v>
      </c>
      <c r="I12371" s="20">
        <v>518822472</v>
      </c>
      <c r="J12371" s="21">
        <f>IFERROR((I12371/H12371),0)</f>
        <v>1</v>
      </c>
      <c r="K12371" s="20"/>
      <c r="L12371" s="20"/>
      <c r="M12371" s="22"/>
    </row>
    <row r="12372" spans="1:13" s="14" customFormat="1" ht="30" outlineLevel="2" x14ac:dyDescent="0.25">
      <c r="A12372" s="34"/>
      <c r="B12372" s="44" t="s">
        <v>3858</v>
      </c>
      <c r="C12372" s="31" t="s">
        <v>3118</v>
      </c>
      <c r="D12372" s="14" t="s">
        <v>2195</v>
      </c>
      <c r="E12372" s="14" t="s">
        <v>2258</v>
      </c>
      <c r="F12372" s="14" t="s">
        <v>2259</v>
      </c>
      <c r="G12372" s="14" t="s">
        <v>6481</v>
      </c>
      <c r="H12372" s="20">
        <v>1886</v>
      </c>
      <c r="I12372" s="20">
        <v>1886</v>
      </c>
      <c r="J12372" s="21">
        <f>IFERROR((I12372/H12372),0)</f>
        <v>1</v>
      </c>
      <c r="K12372" s="20"/>
      <c r="L12372" s="20"/>
      <c r="M12372" s="22"/>
    </row>
    <row r="12373" spans="1:13" s="14" customFormat="1" ht="30" outlineLevel="2" x14ac:dyDescent="0.25">
      <c r="A12373" s="34"/>
      <c r="B12373" s="44" t="s">
        <v>3858</v>
      </c>
      <c r="C12373" s="31" t="s">
        <v>3118</v>
      </c>
      <c r="D12373" s="14" t="s">
        <v>2195</v>
      </c>
      <c r="E12373" s="14" t="s">
        <v>2258</v>
      </c>
      <c r="F12373" s="14" t="s">
        <v>2259</v>
      </c>
      <c r="G12373" s="14" t="s">
        <v>6492</v>
      </c>
      <c r="H12373" s="20">
        <v>46388505</v>
      </c>
      <c r="I12373" s="20">
        <v>46388505</v>
      </c>
      <c r="J12373" s="21">
        <f>IFERROR((I12373/H12373),0)</f>
        <v>1</v>
      </c>
      <c r="K12373" s="20"/>
      <c r="L12373" s="20"/>
      <c r="M12373" s="22"/>
    </row>
    <row r="12374" spans="1:13" s="14" customFormat="1" ht="30" outlineLevel="2" x14ac:dyDescent="0.25">
      <c r="A12374" s="34"/>
      <c r="B12374" s="44" t="s">
        <v>3858</v>
      </c>
      <c r="C12374" s="31" t="s">
        <v>3118</v>
      </c>
      <c r="D12374" s="14" t="s">
        <v>2195</v>
      </c>
      <c r="E12374" s="14" t="s">
        <v>2258</v>
      </c>
      <c r="F12374" s="14" t="s">
        <v>2259</v>
      </c>
      <c r="G12374" s="14" t="s">
        <v>6493</v>
      </c>
      <c r="H12374" s="20">
        <v>-60985305</v>
      </c>
      <c r="I12374" s="20"/>
      <c r="J12374" s="21">
        <f>IFERROR((I12374/H12374),0)</f>
        <v>0</v>
      </c>
      <c r="K12374" s="20"/>
      <c r="L12374" s="20"/>
      <c r="M12374" s="22"/>
    </row>
    <row r="12375" spans="1:13" s="14" customFormat="1" ht="30" outlineLevel="1" x14ac:dyDescent="0.25">
      <c r="A12375" s="34"/>
      <c r="B12375" s="46" t="s">
        <v>8459</v>
      </c>
      <c r="C12375" s="40" t="str">
        <f>C12374</f>
        <v>ASIGNACIÓN PARA LA INVERSIÓN LOCAL  - AMBIENTE Y DESARROLLO SOSTENIBLE</v>
      </c>
      <c r="D12375" s="39" t="str">
        <f>D12374</f>
        <v xml:space="preserve">CALDAS                                            </v>
      </c>
      <c r="E12375" s="39" t="str">
        <f>E12374</f>
        <v>17088</v>
      </c>
      <c r="F12375" s="39" t="str">
        <f>F12374</f>
        <v xml:space="preserve">BELALCÁZAR                                        </v>
      </c>
      <c r="G12375" s="39" t="s">
        <v>10656</v>
      </c>
      <c r="H12375" s="20">
        <f>SUBTOTAL(9,H12370:H12374)</f>
        <v>809154083</v>
      </c>
      <c r="I12375" s="20">
        <f>SUBTOTAL(9,I12370:I12374)</f>
        <v>758762181.74000001</v>
      </c>
      <c r="J12375" s="42">
        <f>+I12375/H12375</f>
        <v>0.9377227374628474</v>
      </c>
      <c r="K12375" s="20">
        <f>SUBTOTAL(9,K12370:K12374)</f>
        <v>225324085.32999992</v>
      </c>
      <c r="L12375" s="20">
        <f>SUBTOTAL(9,L12370:L12374)</f>
        <v>193549318.73999998</v>
      </c>
      <c r="M12375" s="7">
        <f>IFERROR((L12375/K12375),"N.A")</f>
        <v>0.85898193464997763</v>
      </c>
    </row>
    <row r="12376" spans="1:13" s="14" customFormat="1" ht="30" outlineLevel="2" x14ac:dyDescent="0.25">
      <c r="A12376" s="34"/>
      <c r="B12376" s="44" t="s">
        <v>3859</v>
      </c>
      <c r="C12376" s="31" t="s">
        <v>3118</v>
      </c>
      <c r="D12376" s="14" t="s">
        <v>2195</v>
      </c>
      <c r="E12376" s="14" t="s">
        <v>2261</v>
      </c>
      <c r="F12376" s="14" t="s">
        <v>2262</v>
      </c>
      <c r="G12376" s="14" t="s">
        <v>16</v>
      </c>
      <c r="H12376" s="15">
        <v>212746275</v>
      </c>
      <c r="I12376" s="15">
        <v>135038749.40999997</v>
      </c>
      <c r="J12376" s="16">
        <f>IFERROR((I12376/H12376),0)</f>
        <v>0.63474084051530377</v>
      </c>
      <c r="K12376" s="15">
        <v>157207904.02000001</v>
      </c>
      <c r="L12376" s="15">
        <v>135038749.40999997</v>
      </c>
      <c r="M12376" s="17">
        <f>L12376/K12376</f>
        <v>0.85898193383979171</v>
      </c>
    </row>
    <row r="12377" spans="1:13" s="14" customFormat="1" ht="30" outlineLevel="2" x14ac:dyDescent="0.25">
      <c r="A12377" s="34"/>
      <c r="B12377" s="44" t="s">
        <v>3859</v>
      </c>
      <c r="C12377" s="31" t="s">
        <v>3118</v>
      </c>
      <c r="D12377" s="14" t="s">
        <v>2195</v>
      </c>
      <c r="E12377" s="14" t="s">
        <v>2261</v>
      </c>
      <c r="F12377" s="14" t="s">
        <v>2262</v>
      </c>
      <c r="G12377" s="14" t="s">
        <v>6109</v>
      </c>
      <c r="H12377" s="20">
        <v>363026434</v>
      </c>
      <c r="I12377" s="20">
        <v>363026434</v>
      </c>
      <c r="J12377" s="21">
        <f>IFERROR((I12377/H12377),0)</f>
        <v>1</v>
      </c>
      <c r="K12377" s="20"/>
      <c r="L12377" s="20"/>
      <c r="M12377" s="22"/>
    </row>
    <row r="12378" spans="1:13" s="14" customFormat="1" ht="30" outlineLevel="2" x14ac:dyDescent="0.25">
      <c r="A12378" s="34"/>
      <c r="B12378" s="44" t="s">
        <v>3859</v>
      </c>
      <c r="C12378" s="31" t="s">
        <v>3118</v>
      </c>
      <c r="D12378" s="14" t="s">
        <v>2195</v>
      </c>
      <c r="E12378" s="14" t="s">
        <v>2261</v>
      </c>
      <c r="F12378" s="14" t="s">
        <v>2262</v>
      </c>
      <c r="G12378" s="14" t="s">
        <v>6481</v>
      </c>
      <c r="H12378" s="20">
        <v>1316</v>
      </c>
      <c r="I12378" s="20">
        <v>1316</v>
      </c>
      <c r="J12378" s="21">
        <f>IFERROR((I12378/H12378),0)</f>
        <v>1</v>
      </c>
      <c r="K12378" s="20"/>
      <c r="L12378" s="20"/>
      <c r="M12378" s="22"/>
    </row>
    <row r="12379" spans="1:13" s="14" customFormat="1" ht="30" outlineLevel="2" x14ac:dyDescent="0.25">
      <c r="A12379" s="34"/>
      <c r="B12379" s="44" t="s">
        <v>3859</v>
      </c>
      <c r="C12379" s="31" t="s">
        <v>3118</v>
      </c>
      <c r="D12379" s="14" t="s">
        <v>2195</v>
      </c>
      <c r="E12379" s="14" t="s">
        <v>2261</v>
      </c>
      <c r="F12379" s="14" t="s">
        <v>2262</v>
      </c>
      <c r="G12379" s="14" t="s">
        <v>6492</v>
      </c>
      <c r="H12379" s="20">
        <v>32365114</v>
      </c>
      <c r="I12379" s="20">
        <v>32365114</v>
      </c>
      <c r="J12379" s="21">
        <f>IFERROR((I12379/H12379),0)</f>
        <v>1</v>
      </c>
      <c r="K12379" s="20"/>
      <c r="L12379" s="20"/>
      <c r="M12379" s="22"/>
    </row>
    <row r="12380" spans="1:13" s="14" customFormat="1" ht="30" outlineLevel="2" x14ac:dyDescent="0.25">
      <c r="A12380" s="34"/>
      <c r="B12380" s="44" t="s">
        <v>3859</v>
      </c>
      <c r="C12380" s="31" t="s">
        <v>3118</v>
      </c>
      <c r="D12380" s="14" t="s">
        <v>2195</v>
      </c>
      <c r="E12380" s="14" t="s">
        <v>2261</v>
      </c>
      <c r="F12380" s="14" t="s">
        <v>2262</v>
      </c>
      <c r="G12380" s="14" t="s">
        <v>6493</v>
      </c>
      <c r="H12380" s="20">
        <v>-42549255</v>
      </c>
      <c r="I12380" s="20"/>
      <c r="J12380" s="21">
        <f>IFERROR((I12380/H12380),0)</f>
        <v>0</v>
      </c>
      <c r="K12380" s="20"/>
      <c r="L12380" s="20"/>
      <c r="M12380" s="22"/>
    </row>
    <row r="12381" spans="1:13" s="14" customFormat="1" ht="30" outlineLevel="1" x14ac:dyDescent="0.25">
      <c r="A12381" s="34"/>
      <c r="B12381" s="46" t="s">
        <v>8460</v>
      </c>
      <c r="C12381" s="40" t="str">
        <f>C12380</f>
        <v>ASIGNACIÓN PARA LA INVERSIÓN LOCAL  - AMBIENTE Y DESARROLLO SOSTENIBLE</v>
      </c>
      <c r="D12381" s="39" t="str">
        <f>D12380</f>
        <v xml:space="preserve">CALDAS                                            </v>
      </c>
      <c r="E12381" s="39" t="str">
        <f>E12380</f>
        <v>17050</v>
      </c>
      <c r="F12381" s="39" t="str">
        <f>F12380</f>
        <v xml:space="preserve">ARANZAZU                                          </v>
      </c>
      <c r="G12381" s="39" t="s">
        <v>10656</v>
      </c>
      <c r="H12381" s="20">
        <f>SUBTOTAL(9,H12376:H12380)</f>
        <v>565589884</v>
      </c>
      <c r="I12381" s="20">
        <f>SUBTOTAL(9,I12376:I12380)</f>
        <v>530431613.40999997</v>
      </c>
      <c r="J12381" s="42">
        <f>+I12381/H12381</f>
        <v>0.93783787230890425</v>
      </c>
      <c r="K12381" s="20">
        <f>SUBTOTAL(9,K12376:K12380)</f>
        <v>157207904.02000001</v>
      </c>
      <c r="L12381" s="20">
        <f>SUBTOTAL(9,L12376:L12380)</f>
        <v>135038749.40999997</v>
      </c>
      <c r="M12381" s="7">
        <f>IFERROR((L12381/K12381),"N.A")</f>
        <v>0.85898193383979171</v>
      </c>
    </row>
    <row r="12382" spans="1:13" s="14" customFormat="1" ht="30" outlineLevel="2" x14ac:dyDescent="0.25">
      <c r="A12382" s="34"/>
      <c r="B12382" s="44" t="s">
        <v>3860</v>
      </c>
      <c r="C12382" s="31" t="s">
        <v>3118</v>
      </c>
      <c r="D12382" s="14" t="s">
        <v>2195</v>
      </c>
      <c r="E12382" s="14" t="s">
        <v>2264</v>
      </c>
      <c r="F12382" s="14" t="s">
        <v>2265</v>
      </c>
      <c r="G12382" s="14" t="s">
        <v>16</v>
      </c>
      <c r="H12382" s="15">
        <v>367072640</v>
      </c>
      <c r="I12382" s="15">
        <v>232995996.01000002</v>
      </c>
      <c r="J12382" s="16">
        <f>IFERROR((I12382/H12382),0)</f>
        <v>0.63474084042330159</v>
      </c>
      <c r="K12382" s="15">
        <v>271246677.64999998</v>
      </c>
      <c r="L12382" s="15">
        <v>232995996.01000002</v>
      </c>
      <c r="M12382" s="17">
        <f>L12382/K12382</f>
        <v>0.85898193492583053</v>
      </c>
    </row>
    <row r="12383" spans="1:13" s="14" customFormat="1" ht="30" outlineLevel="2" x14ac:dyDescent="0.25">
      <c r="A12383" s="34"/>
      <c r="B12383" s="44" t="s">
        <v>3860</v>
      </c>
      <c r="C12383" s="31" t="s">
        <v>3118</v>
      </c>
      <c r="D12383" s="14" t="s">
        <v>2195</v>
      </c>
      <c r="E12383" s="14" t="s">
        <v>2264</v>
      </c>
      <c r="F12383" s="14" t="s">
        <v>2265</v>
      </c>
      <c r="G12383" s="14" t="s">
        <v>6109</v>
      </c>
      <c r="H12383" s="20">
        <v>628012893</v>
      </c>
      <c r="I12383" s="20">
        <v>628012893</v>
      </c>
      <c r="J12383" s="21">
        <f>IFERROR((I12383/H12383),0)</f>
        <v>1</v>
      </c>
      <c r="K12383" s="20"/>
      <c r="L12383" s="20"/>
      <c r="M12383" s="22"/>
    </row>
    <row r="12384" spans="1:13" s="14" customFormat="1" ht="30" outlineLevel="2" x14ac:dyDescent="0.25">
      <c r="A12384" s="34"/>
      <c r="B12384" s="44" t="s">
        <v>3860</v>
      </c>
      <c r="C12384" s="31" t="s">
        <v>3118</v>
      </c>
      <c r="D12384" s="14" t="s">
        <v>2195</v>
      </c>
      <c r="E12384" s="14" t="s">
        <v>2264</v>
      </c>
      <c r="F12384" s="14" t="s">
        <v>2265</v>
      </c>
      <c r="G12384" s="14" t="s">
        <v>6481</v>
      </c>
      <c r="H12384" s="20">
        <v>2270</v>
      </c>
      <c r="I12384" s="20">
        <v>2270</v>
      </c>
      <c r="J12384" s="21">
        <f>IFERROR((I12384/H12384),0)</f>
        <v>1</v>
      </c>
      <c r="K12384" s="20"/>
      <c r="L12384" s="20"/>
      <c r="M12384" s="22"/>
    </row>
    <row r="12385" spans="1:13" s="14" customFormat="1" ht="30" outlineLevel="2" x14ac:dyDescent="0.25">
      <c r="A12385" s="34"/>
      <c r="B12385" s="44" t="s">
        <v>3860</v>
      </c>
      <c r="C12385" s="31" t="s">
        <v>3118</v>
      </c>
      <c r="D12385" s="14" t="s">
        <v>2195</v>
      </c>
      <c r="E12385" s="14" t="s">
        <v>2264</v>
      </c>
      <c r="F12385" s="14" t="s">
        <v>2265</v>
      </c>
      <c r="G12385" s="14" t="s">
        <v>6492</v>
      </c>
      <c r="H12385" s="20">
        <v>55842800</v>
      </c>
      <c r="I12385" s="20">
        <v>55842800</v>
      </c>
      <c r="J12385" s="21">
        <f>IFERROR((I12385/H12385),0)</f>
        <v>1</v>
      </c>
      <c r="K12385" s="20"/>
      <c r="L12385" s="20"/>
      <c r="M12385" s="22"/>
    </row>
    <row r="12386" spans="1:13" s="14" customFormat="1" ht="30" outlineLevel="2" x14ac:dyDescent="0.25">
      <c r="A12386" s="34"/>
      <c r="B12386" s="44" t="s">
        <v>3860</v>
      </c>
      <c r="C12386" s="31" t="s">
        <v>3118</v>
      </c>
      <c r="D12386" s="14" t="s">
        <v>2195</v>
      </c>
      <c r="E12386" s="14" t="s">
        <v>2264</v>
      </c>
      <c r="F12386" s="14" t="s">
        <v>2265</v>
      </c>
      <c r="G12386" s="14" t="s">
        <v>6493</v>
      </c>
      <c r="H12386" s="20">
        <v>-73414528</v>
      </c>
      <c r="I12386" s="20"/>
      <c r="J12386" s="21">
        <f>IFERROR((I12386/H12386),0)</f>
        <v>0</v>
      </c>
      <c r="K12386" s="20"/>
      <c r="L12386" s="20"/>
      <c r="M12386" s="22"/>
    </row>
    <row r="12387" spans="1:13" s="14" customFormat="1" ht="30" outlineLevel="1" x14ac:dyDescent="0.25">
      <c r="A12387" s="34"/>
      <c r="B12387" s="46" t="s">
        <v>8461</v>
      </c>
      <c r="C12387" s="40" t="str">
        <f>C12386</f>
        <v>ASIGNACIÓN PARA LA INVERSIÓN LOCAL  - AMBIENTE Y DESARROLLO SOSTENIBLE</v>
      </c>
      <c r="D12387" s="39" t="str">
        <f>D12386</f>
        <v xml:space="preserve">CALDAS                                            </v>
      </c>
      <c r="E12387" s="39" t="str">
        <f>E12386</f>
        <v>17042</v>
      </c>
      <c r="F12387" s="39" t="str">
        <f>F12386</f>
        <v xml:space="preserve">ANSERMA                                           </v>
      </c>
      <c r="G12387" s="39" t="s">
        <v>10656</v>
      </c>
      <c r="H12387" s="20">
        <f>SUBTOTAL(9,H12382:H12386)</f>
        <v>977516075</v>
      </c>
      <c r="I12387" s="20">
        <f>SUBTOTAL(9,I12382:I12386)</f>
        <v>916853959.00999999</v>
      </c>
      <c r="J12387" s="42">
        <f>+I12387/H12387</f>
        <v>0.93794258985459655</v>
      </c>
      <c r="K12387" s="20">
        <f>SUBTOTAL(9,K12382:K12386)</f>
        <v>271246677.64999998</v>
      </c>
      <c r="L12387" s="20">
        <f>SUBTOTAL(9,L12382:L12386)</f>
        <v>232995996.01000002</v>
      </c>
      <c r="M12387" s="7">
        <f>IFERROR((L12387/K12387),"N.A")</f>
        <v>0.85898193492583053</v>
      </c>
    </row>
    <row r="12388" spans="1:13" s="14" customFormat="1" ht="30" outlineLevel="2" x14ac:dyDescent="0.25">
      <c r="A12388" s="34"/>
      <c r="B12388" s="44" t="s">
        <v>3861</v>
      </c>
      <c r="C12388" s="31" t="s">
        <v>3118</v>
      </c>
      <c r="D12388" s="14" t="s">
        <v>2195</v>
      </c>
      <c r="E12388" s="14" t="s">
        <v>2267</v>
      </c>
      <c r="F12388" s="14" t="s">
        <v>2268</v>
      </c>
      <c r="G12388" s="14" t="s">
        <v>16</v>
      </c>
      <c r="H12388" s="15">
        <v>310120876</v>
      </c>
      <c r="I12388" s="15">
        <v>196846385.5</v>
      </c>
      <c r="J12388" s="16">
        <f>IFERROR((I12388/H12388),0)</f>
        <v>0.634740840535998</v>
      </c>
      <c r="K12388" s="15">
        <v>229162427.84999999</v>
      </c>
      <c r="L12388" s="15">
        <v>196846385.5</v>
      </c>
      <c r="M12388" s="17">
        <f>L12388/K12388</f>
        <v>0.8589819341102779</v>
      </c>
    </row>
    <row r="12389" spans="1:13" s="14" customFormat="1" ht="30" outlineLevel="2" x14ac:dyDescent="0.25">
      <c r="A12389" s="34"/>
      <c r="B12389" s="44" t="s">
        <v>3861</v>
      </c>
      <c r="C12389" s="31" t="s">
        <v>3118</v>
      </c>
      <c r="D12389" s="14" t="s">
        <v>2195</v>
      </c>
      <c r="E12389" s="14" t="s">
        <v>2267</v>
      </c>
      <c r="F12389" s="14" t="s">
        <v>2268</v>
      </c>
      <c r="G12389" s="14" t="s">
        <v>6109</v>
      </c>
      <c r="H12389" s="20">
        <v>165969674</v>
      </c>
      <c r="I12389" s="20">
        <v>165969674</v>
      </c>
      <c r="J12389" s="21">
        <f>IFERROR((I12389/H12389),0)</f>
        <v>1</v>
      </c>
      <c r="K12389" s="20"/>
      <c r="L12389" s="20"/>
      <c r="M12389" s="22"/>
    </row>
    <row r="12390" spans="1:13" s="14" customFormat="1" ht="30" outlineLevel="2" x14ac:dyDescent="0.25">
      <c r="A12390" s="34"/>
      <c r="B12390" s="44" t="s">
        <v>3861</v>
      </c>
      <c r="C12390" s="31" t="s">
        <v>3118</v>
      </c>
      <c r="D12390" s="14" t="s">
        <v>2195</v>
      </c>
      <c r="E12390" s="14" t="s">
        <v>2267</v>
      </c>
      <c r="F12390" s="14" t="s">
        <v>2268</v>
      </c>
      <c r="G12390" s="14" t="s">
        <v>6481</v>
      </c>
      <c r="H12390" s="20">
        <v>1918</v>
      </c>
      <c r="I12390" s="20">
        <v>1918</v>
      </c>
      <c r="J12390" s="21">
        <f>IFERROR((I12390/H12390),0)</f>
        <v>1</v>
      </c>
      <c r="K12390" s="20"/>
      <c r="L12390" s="20"/>
      <c r="M12390" s="22"/>
    </row>
    <row r="12391" spans="1:13" s="14" customFormat="1" ht="30" outlineLevel="2" x14ac:dyDescent="0.25">
      <c r="A12391" s="34"/>
      <c r="B12391" s="44" t="s">
        <v>3861</v>
      </c>
      <c r="C12391" s="31" t="s">
        <v>3118</v>
      </c>
      <c r="D12391" s="14" t="s">
        <v>2195</v>
      </c>
      <c r="E12391" s="14" t="s">
        <v>2267</v>
      </c>
      <c r="F12391" s="14" t="s">
        <v>2268</v>
      </c>
      <c r="G12391" s="14" t="s">
        <v>6492</v>
      </c>
      <c r="H12391" s="20">
        <v>47178722</v>
      </c>
      <c r="I12391" s="20">
        <v>47178722</v>
      </c>
      <c r="J12391" s="21">
        <f>IFERROR((I12391/H12391),0)</f>
        <v>1</v>
      </c>
      <c r="K12391" s="20"/>
      <c r="L12391" s="20"/>
      <c r="M12391" s="22"/>
    </row>
    <row r="12392" spans="1:13" s="14" customFormat="1" ht="30" outlineLevel="2" x14ac:dyDescent="0.25">
      <c r="A12392" s="34"/>
      <c r="B12392" s="44" t="s">
        <v>3861</v>
      </c>
      <c r="C12392" s="31" t="s">
        <v>3118</v>
      </c>
      <c r="D12392" s="14" t="s">
        <v>2195</v>
      </c>
      <c r="E12392" s="14" t="s">
        <v>2267</v>
      </c>
      <c r="F12392" s="14" t="s">
        <v>2268</v>
      </c>
      <c r="G12392" s="14" t="s">
        <v>6493</v>
      </c>
      <c r="H12392" s="20">
        <v>-62024175</v>
      </c>
      <c r="I12392" s="20"/>
      <c r="J12392" s="21">
        <f>IFERROR((I12392/H12392),0)</f>
        <v>0</v>
      </c>
      <c r="K12392" s="20"/>
      <c r="L12392" s="20"/>
      <c r="M12392" s="22"/>
    </row>
    <row r="12393" spans="1:13" s="14" customFormat="1" ht="30" outlineLevel="1" x14ac:dyDescent="0.25">
      <c r="A12393" s="34"/>
      <c r="B12393" s="46" t="s">
        <v>8462</v>
      </c>
      <c r="C12393" s="40" t="str">
        <f>C12392</f>
        <v>ASIGNACIÓN PARA LA INVERSIÓN LOCAL  - AMBIENTE Y DESARROLLO SOSTENIBLE</v>
      </c>
      <c r="D12393" s="39" t="str">
        <f>D12392</f>
        <v xml:space="preserve">CALDAS                                            </v>
      </c>
      <c r="E12393" s="39" t="str">
        <f>E12392</f>
        <v>17013</v>
      </c>
      <c r="F12393" s="39" t="str">
        <f>F12392</f>
        <v xml:space="preserve">AGUADAS                                           </v>
      </c>
      <c r="G12393" s="39" t="s">
        <v>10656</v>
      </c>
      <c r="H12393" s="20">
        <f>SUBTOTAL(9,H12388:H12392)</f>
        <v>461247015</v>
      </c>
      <c r="I12393" s="20">
        <f>SUBTOTAL(9,I12388:I12392)</f>
        <v>409996699.5</v>
      </c>
      <c r="J12393" s="42">
        <f>+I12393/H12393</f>
        <v>0.88888748580844479</v>
      </c>
      <c r="K12393" s="20">
        <f>SUBTOTAL(9,K12388:K12392)</f>
        <v>229162427.84999999</v>
      </c>
      <c r="L12393" s="20">
        <f>SUBTOTAL(9,L12388:L12392)</f>
        <v>196846385.5</v>
      </c>
      <c r="M12393" s="7">
        <f>IFERROR((L12393/K12393),"N.A")</f>
        <v>0.8589819341102779</v>
      </c>
    </row>
    <row r="12394" spans="1:13" s="14" customFormat="1" ht="30" outlineLevel="2" x14ac:dyDescent="0.25">
      <c r="A12394" s="34"/>
      <c r="B12394" s="44" t="s">
        <v>3862</v>
      </c>
      <c r="C12394" s="31" t="s">
        <v>3118</v>
      </c>
      <c r="D12394" s="14" t="s">
        <v>2270</v>
      </c>
      <c r="E12394" s="14" t="s">
        <v>2271</v>
      </c>
      <c r="F12394" s="14" t="s">
        <v>2272</v>
      </c>
      <c r="G12394" s="14" t="s">
        <v>16</v>
      </c>
      <c r="H12394" s="15">
        <v>234128529</v>
      </c>
      <c r="I12394" s="15">
        <v>148610939.26999998</v>
      </c>
      <c r="J12394" s="16">
        <f>IFERROR((I12394/H12394),0)</f>
        <v>0.63474084044665902</v>
      </c>
      <c r="K12394" s="15">
        <v>173008224.30000007</v>
      </c>
      <c r="L12394" s="15">
        <v>148610939.26999998</v>
      </c>
      <c r="M12394" s="17">
        <f>L12394/K12394</f>
        <v>0.8589819349414588</v>
      </c>
    </row>
    <row r="12395" spans="1:13" s="14" customFormat="1" ht="30" outlineLevel="2" x14ac:dyDescent="0.25">
      <c r="A12395" s="34"/>
      <c r="B12395" s="44" t="s">
        <v>3862</v>
      </c>
      <c r="C12395" s="31" t="s">
        <v>3118</v>
      </c>
      <c r="D12395" s="14" t="s">
        <v>2270</v>
      </c>
      <c r="E12395" s="14" t="s">
        <v>2271</v>
      </c>
      <c r="F12395" s="14" t="s">
        <v>2272</v>
      </c>
      <c r="G12395" s="14" t="s">
        <v>6109</v>
      </c>
      <c r="H12395" s="20">
        <v>392212472</v>
      </c>
      <c r="I12395" s="20">
        <v>392212472</v>
      </c>
      <c r="J12395" s="21">
        <f>IFERROR((I12395/H12395),0)</f>
        <v>1</v>
      </c>
      <c r="K12395" s="20"/>
      <c r="L12395" s="20"/>
      <c r="M12395" s="22"/>
    </row>
    <row r="12396" spans="1:13" s="14" customFormat="1" ht="30" outlineLevel="2" x14ac:dyDescent="0.25">
      <c r="A12396" s="34"/>
      <c r="B12396" s="44" t="s">
        <v>3862</v>
      </c>
      <c r="C12396" s="31" t="s">
        <v>3118</v>
      </c>
      <c r="D12396" s="14" t="s">
        <v>2270</v>
      </c>
      <c r="E12396" s="14" t="s">
        <v>2271</v>
      </c>
      <c r="F12396" s="14" t="s">
        <v>2272</v>
      </c>
      <c r="G12396" s="14" t="s">
        <v>6481</v>
      </c>
      <c r="H12396" s="20">
        <v>1448</v>
      </c>
      <c r="I12396" s="20">
        <v>1448</v>
      </c>
      <c r="J12396" s="21">
        <f>IFERROR((I12396/H12396),0)</f>
        <v>1</v>
      </c>
      <c r="K12396" s="20"/>
      <c r="L12396" s="20"/>
      <c r="M12396" s="22"/>
    </row>
    <row r="12397" spans="1:13" s="14" customFormat="1" ht="30" outlineLevel="2" x14ac:dyDescent="0.25">
      <c r="A12397" s="34"/>
      <c r="B12397" s="44" t="s">
        <v>3862</v>
      </c>
      <c r="C12397" s="31" t="s">
        <v>3118</v>
      </c>
      <c r="D12397" s="14" t="s">
        <v>2270</v>
      </c>
      <c r="E12397" s="14" t="s">
        <v>2271</v>
      </c>
      <c r="F12397" s="14" t="s">
        <v>2272</v>
      </c>
      <c r="G12397" s="14" t="s">
        <v>6492</v>
      </c>
      <c r="H12397" s="20">
        <v>35617998</v>
      </c>
      <c r="I12397" s="20">
        <v>35617998</v>
      </c>
      <c r="J12397" s="21">
        <f>IFERROR((I12397/H12397),0)</f>
        <v>1</v>
      </c>
      <c r="K12397" s="20"/>
      <c r="L12397" s="20"/>
      <c r="M12397" s="22"/>
    </row>
    <row r="12398" spans="1:13" s="14" customFormat="1" ht="30" outlineLevel="2" x14ac:dyDescent="0.25">
      <c r="A12398" s="34"/>
      <c r="B12398" s="44" t="s">
        <v>3862</v>
      </c>
      <c r="C12398" s="31" t="s">
        <v>3118</v>
      </c>
      <c r="D12398" s="14" t="s">
        <v>2270</v>
      </c>
      <c r="E12398" s="14" t="s">
        <v>2271</v>
      </c>
      <c r="F12398" s="14" t="s">
        <v>2272</v>
      </c>
      <c r="G12398" s="14" t="s">
        <v>6493</v>
      </c>
      <c r="H12398" s="20">
        <v>-46825706</v>
      </c>
      <c r="I12398" s="20"/>
      <c r="J12398" s="21">
        <f>IFERROR((I12398/H12398),0)</f>
        <v>0</v>
      </c>
      <c r="K12398" s="20"/>
      <c r="L12398" s="20"/>
      <c r="M12398" s="22"/>
    </row>
    <row r="12399" spans="1:13" s="14" customFormat="1" ht="30" outlineLevel="1" x14ac:dyDescent="0.25">
      <c r="A12399" s="34"/>
      <c r="B12399" s="46" t="s">
        <v>8463</v>
      </c>
      <c r="C12399" s="40" t="str">
        <f>C12398</f>
        <v>ASIGNACIÓN PARA LA INVERSIÓN LOCAL  - AMBIENTE Y DESARROLLO SOSTENIBLE</v>
      </c>
      <c r="D12399" s="39" t="str">
        <f>D12398</f>
        <v xml:space="preserve">BOYACÁ                                            </v>
      </c>
      <c r="E12399" s="39" t="str">
        <f>E12398</f>
        <v>15897</v>
      </c>
      <c r="F12399" s="39" t="str">
        <f>F12398</f>
        <v xml:space="preserve">ZETAQUIRA                                         </v>
      </c>
      <c r="G12399" s="39" t="s">
        <v>10656</v>
      </c>
      <c r="H12399" s="20">
        <f>SUBTOTAL(9,H12394:H12398)</f>
        <v>615134741</v>
      </c>
      <c r="I12399" s="20">
        <f>SUBTOTAL(9,I12394:I12398)</f>
        <v>576442857.26999998</v>
      </c>
      <c r="J12399" s="42">
        <f>+I12399/H12399</f>
        <v>0.93710014871359704</v>
      </c>
      <c r="K12399" s="20">
        <f>SUBTOTAL(9,K12394:K12398)</f>
        <v>173008224.30000007</v>
      </c>
      <c r="L12399" s="20">
        <f>SUBTOTAL(9,L12394:L12398)</f>
        <v>148610939.26999998</v>
      </c>
      <c r="M12399" s="7">
        <f>IFERROR((L12399/K12399),"N.A")</f>
        <v>0.8589819349414588</v>
      </c>
    </row>
    <row r="12400" spans="1:13" s="14" customFormat="1" ht="30" outlineLevel="2" x14ac:dyDescent="0.25">
      <c r="A12400" s="34"/>
      <c r="B12400" s="44" t="s">
        <v>3863</v>
      </c>
      <c r="C12400" s="31" t="s">
        <v>3118</v>
      </c>
      <c r="D12400" s="14" t="s">
        <v>2270</v>
      </c>
      <c r="E12400" s="14" t="s">
        <v>2274</v>
      </c>
      <c r="F12400" s="14" t="s">
        <v>2275</v>
      </c>
      <c r="G12400" s="14" t="s">
        <v>16</v>
      </c>
      <c r="H12400" s="15">
        <v>152645065</v>
      </c>
      <c r="I12400" s="15">
        <v>96890056.839999989</v>
      </c>
      <c r="J12400" s="16">
        <f>IFERROR((I12400/H12400),0)</f>
        <v>0.63474084039336609</v>
      </c>
      <c r="K12400" s="15">
        <v>112796384.82000001</v>
      </c>
      <c r="L12400" s="15">
        <v>96890056.839999989</v>
      </c>
      <c r="M12400" s="17">
        <f>L12400/K12400</f>
        <v>0.85898193452402516</v>
      </c>
    </row>
    <row r="12401" spans="1:13" s="14" customFormat="1" ht="30" outlineLevel="2" x14ac:dyDescent="0.25">
      <c r="A12401" s="34"/>
      <c r="B12401" s="44" t="s">
        <v>3863</v>
      </c>
      <c r="C12401" s="31" t="s">
        <v>3118</v>
      </c>
      <c r="D12401" s="14" t="s">
        <v>2270</v>
      </c>
      <c r="E12401" s="14" t="s">
        <v>2274</v>
      </c>
      <c r="F12401" s="14" t="s">
        <v>2275</v>
      </c>
      <c r="G12401" s="14" t="s">
        <v>6109</v>
      </c>
      <c r="H12401" s="20">
        <v>254330137</v>
      </c>
      <c r="I12401" s="20">
        <v>254330137</v>
      </c>
      <c r="J12401" s="21">
        <f>IFERROR((I12401/H12401),0)</f>
        <v>1</v>
      </c>
      <c r="K12401" s="20"/>
      <c r="L12401" s="20"/>
      <c r="M12401" s="22"/>
    </row>
    <row r="12402" spans="1:13" s="14" customFormat="1" ht="30" outlineLevel="2" x14ac:dyDescent="0.25">
      <c r="A12402" s="34"/>
      <c r="B12402" s="44" t="s">
        <v>3863</v>
      </c>
      <c r="C12402" s="31" t="s">
        <v>3118</v>
      </c>
      <c r="D12402" s="14" t="s">
        <v>2270</v>
      </c>
      <c r="E12402" s="14" t="s">
        <v>2274</v>
      </c>
      <c r="F12402" s="14" t="s">
        <v>2275</v>
      </c>
      <c r="G12402" s="14" t="s">
        <v>6481</v>
      </c>
      <c r="H12402" s="20">
        <v>944</v>
      </c>
      <c r="I12402" s="20">
        <v>944</v>
      </c>
      <c r="J12402" s="21">
        <f>IFERROR((I12402/H12402),0)</f>
        <v>1</v>
      </c>
      <c r="K12402" s="20"/>
      <c r="L12402" s="20"/>
      <c r="M12402" s="22"/>
    </row>
    <row r="12403" spans="1:13" s="14" customFormat="1" ht="30" outlineLevel="2" x14ac:dyDescent="0.25">
      <c r="A12403" s="34"/>
      <c r="B12403" s="44" t="s">
        <v>3863</v>
      </c>
      <c r="C12403" s="31" t="s">
        <v>3118</v>
      </c>
      <c r="D12403" s="14" t="s">
        <v>2270</v>
      </c>
      <c r="E12403" s="14" t="s">
        <v>2274</v>
      </c>
      <c r="F12403" s="14" t="s">
        <v>2275</v>
      </c>
      <c r="G12403" s="14" t="s">
        <v>6492</v>
      </c>
      <c r="H12403" s="20">
        <v>23221910</v>
      </c>
      <c r="I12403" s="20">
        <v>23221910</v>
      </c>
      <c r="J12403" s="21">
        <f>IFERROR((I12403/H12403),0)</f>
        <v>1</v>
      </c>
      <c r="K12403" s="20"/>
      <c r="L12403" s="20"/>
      <c r="M12403" s="22"/>
    </row>
    <row r="12404" spans="1:13" s="14" customFormat="1" ht="30" outlineLevel="2" x14ac:dyDescent="0.25">
      <c r="A12404" s="34"/>
      <c r="B12404" s="44" t="s">
        <v>3863</v>
      </c>
      <c r="C12404" s="31" t="s">
        <v>3118</v>
      </c>
      <c r="D12404" s="14" t="s">
        <v>2270</v>
      </c>
      <c r="E12404" s="14" t="s">
        <v>2274</v>
      </c>
      <c r="F12404" s="14" t="s">
        <v>2275</v>
      </c>
      <c r="G12404" s="14" t="s">
        <v>6493</v>
      </c>
      <c r="H12404" s="20">
        <v>-30529013</v>
      </c>
      <c r="I12404" s="20"/>
      <c r="J12404" s="21">
        <f>IFERROR((I12404/H12404),0)</f>
        <v>0</v>
      </c>
      <c r="K12404" s="20"/>
      <c r="L12404" s="20"/>
      <c r="M12404" s="22"/>
    </row>
    <row r="12405" spans="1:13" s="14" customFormat="1" ht="30" outlineLevel="1" x14ac:dyDescent="0.25">
      <c r="A12405" s="34"/>
      <c r="B12405" s="46" t="s">
        <v>8464</v>
      </c>
      <c r="C12405" s="40" t="str">
        <f>C12404</f>
        <v>ASIGNACIÓN PARA LA INVERSIÓN LOCAL  - AMBIENTE Y DESARROLLO SOSTENIBLE</v>
      </c>
      <c r="D12405" s="39" t="str">
        <f>D12404</f>
        <v xml:space="preserve">BOYACÁ                                            </v>
      </c>
      <c r="E12405" s="39" t="str">
        <f>E12404</f>
        <v>15879</v>
      </c>
      <c r="F12405" s="39" t="str">
        <f>F12404</f>
        <v xml:space="preserve">VIRACACHÁ                                         </v>
      </c>
      <c r="G12405" s="39" t="s">
        <v>10656</v>
      </c>
      <c r="H12405" s="20">
        <f>SUBTOTAL(9,H12400:H12404)</f>
        <v>399669043</v>
      </c>
      <c r="I12405" s="20">
        <f>SUBTOTAL(9,I12400:I12404)</f>
        <v>374443047.83999997</v>
      </c>
      <c r="J12405" s="42">
        <f>+I12405/H12405</f>
        <v>0.93688278939332303</v>
      </c>
      <c r="K12405" s="20">
        <f>SUBTOTAL(9,K12400:K12404)</f>
        <v>112796384.82000001</v>
      </c>
      <c r="L12405" s="20">
        <f>SUBTOTAL(9,L12400:L12404)</f>
        <v>96890056.839999989</v>
      </c>
      <c r="M12405" s="7">
        <f>IFERROR((L12405/K12405),"N.A")</f>
        <v>0.85898193452402516</v>
      </c>
    </row>
    <row r="12406" spans="1:13" s="14" customFormat="1" ht="30" outlineLevel="2" x14ac:dyDescent="0.25">
      <c r="A12406" s="34"/>
      <c r="B12406" s="44" t="s">
        <v>3864</v>
      </c>
      <c r="C12406" s="31" t="s">
        <v>3118</v>
      </c>
      <c r="D12406" s="14" t="s">
        <v>2270</v>
      </c>
      <c r="E12406" s="14" t="s">
        <v>2277</v>
      </c>
      <c r="F12406" s="14" t="s">
        <v>2278</v>
      </c>
      <c r="G12406" s="14" t="s">
        <v>16</v>
      </c>
      <c r="H12406" s="15">
        <v>202967347</v>
      </c>
      <c r="I12406" s="15">
        <v>128831664.43000001</v>
      </c>
      <c r="J12406" s="16">
        <f>IFERROR((I12406/H12406),0)</f>
        <v>0.63474084050573909</v>
      </c>
      <c r="K12406" s="15">
        <v>149981809.02000007</v>
      </c>
      <c r="L12406" s="15">
        <v>128831664.43000001</v>
      </c>
      <c r="M12406" s="17">
        <f>L12406/K12406</f>
        <v>0.8589819343545877</v>
      </c>
    </row>
    <row r="12407" spans="1:13" s="14" customFormat="1" ht="30" outlineLevel="2" x14ac:dyDescent="0.25">
      <c r="A12407" s="34"/>
      <c r="B12407" s="44" t="s">
        <v>3864</v>
      </c>
      <c r="C12407" s="31" t="s">
        <v>3118</v>
      </c>
      <c r="D12407" s="14" t="s">
        <v>2270</v>
      </c>
      <c r="E12407" s="14" t="s">
        <v>2277</v>
      </c>
      <c r="F12407" s="14" t="s">
        <v>2278</v>
      </c>
      <c r="G12407" s="14" t="s">
        <v>6109</v>
      </c>
      <c r="H12407" s="20">
        <v>381737891</v>
      </c>
      <c r="I12407" s="20">
        <v>381737891</v>
      </c>
      <c r="J12407" s="21">
        <f>IFERROR((I12407/H12407),0)</f>
        <v>1</v>
      </c>
      <c r="K12407" s="20"/>
      <c r="L12407" s="20"/>
      <c r="M12407" s="22"/>
    </row>
    <row r="12408" spans="1:13" s="14" customFormat="1" ht="30" outlineLevel="2" x14ac:dyDescent="0.25">
      <c r="A12408" s="34"/>
      <c r="B12408" s="44" t="s">
        <v>3864</v>
      </c>
      <c r="C12408" s="31" t="s">
        <v>3118</v>
      </c>
      <c r="D12408" s="14" t="s">
        <v>2270</v>
      </c>
      <c r="E12408" s="14" t="s">
        <v>2277</v>
      </c>
      <c r="F12408" s="14" t="s">
        <v>2278</v>
      </c>
      <c r="G12408" s="14" t="s">
        <v>6481</v>
      </c>
      <c r="H12408" s="20">
        <v>1255</v>
      </c>
      <c r="I12408" s="20">
        <v>1255</v>
      </c>
      <c r="J12408" s="21">
        <f>IFERROR((I12408/H12408),0)</f>
        <v>1</v>
      </c>
      <c r="K12408" s="20"/>
      <c r="L12408" s="20"/>
      <c r="M12408" s="22"/>
    </row>
    <row r="12409" spans="1:13" s="14" customFormat="1" ht="30" outlineLevel="2" x14ac:dyDescent="0.25">
      <c r="A12409" s="34"/>
      <c r="B12409" s="44" t="s">
        <v>3864</v>
      </c>
      <c r="C12409" s="31" t="s">
        <v>3118</v>
      </c>
      <c r="D12409" s="14" t="s">
        <v>2270</v>
      </c>
      <c r="E12409" s="14" t="s">
        <v>2277</v>
      </c>
      <c r="F12409" s="14" t="s">
        <v>2278</v>
      </c>
      <c r="G12409" s="14" t="s">
        <v>6492</v>
      </c>
      <c r="H12409" s="20">
        <v>30877444</v>
      </c>
      <c r="I12409" s="20">
        <v>30877444</v>
      </c>
      <c r="J12409" s="21">
        <f>IFERROR((I12409/H12409),0)</f>
        <v>1</v>
      </c>
      <c r="K12409" s="20"/>
      <c r="L12409" s="20"/>
      <c r="M12409" s="22"/>
    </row>
    <row r="12410" spans="1:13" s="14" customFormat="1" ht="30" outlineLevel="2" x14ac:dyDescent="0.25">
      <c r="A12410" s="34"/>
      <c r="B12410" s="44" t="s">
        <v>3864</v>
      </c>
      <c r="C12410" s="31" t="s">
        <v>3118</v>
      </c>
      <c r="D12410" s="14" t="s">
        <v>2270</v>
      </c>
      <c r="E12410" s="14" t="s">
        <v>2277</v>
      </c>
      <c r="F12410" s="14" t="s">
        <v>2278</v>
      </c>
      <c r="G12410" s="14" t="s">
        <v>6493</v>
      </c>
      <c r="H12410" s="20">
        <v>-40593469</v>
      </c>
      <c r="I12410" s="20"/>
      <c r="J12410" s="21">
        <f>IFERROR((I12410/H12410),0)</f>
        <v>0</v>
      </c>
      <c r="K12410" s="20"/>
      <c r="L12410" s="20"/>
      <c r="M12410" s="22"/>
    </row>
    <row r="12411" spans="1:13" s="14" customFormat="1" ht="30" outlineLevel="1" x14ac:dyDescent="0.25">
      <c r="A12411" s="34"/>
      <c r="B12411" s="46" t="s">
        <v>8465</v>
      </c>
      <c r="C12411" s="40" t="str">
        <f>C12410</f>
        <v>ASIGNACIÓN PARA LA INVERSIÓN LOCAL  - AMBIENTE Y DESARROLLO SOSTENIBLE</v>
      </c>
      <c r="D12411" s="39" t="str">
        <f>D12410</f>
        <v xml:space="preserve">BOYACÁ                                            </v>
      </c>
      <c r="E12411" s="39" t="str">
        <f>E12410</f>
        <v>15861</v>
      </c>
      <c r="F12411" s="39" t="str">
        <f>F12410</f>
        <v xml:space="preserve">VENTAQUEMADA                                      </v>
      </c>
      <c r="G12411" s="39" t="s">
        <v>10656</v>
      </c>
      <c r="H12411" s="20">
        <f>SUBTOTAL(9,H12406:H12410)</f>
        <v>574990468</v>
      </c>
      <c r="I12411" s="20">
        <f>SUBTOTAL(9,I12406:I12410)</f>
        <v>541448254.43000007</v>
      </c>
      <c r="J12411" s="42">
        <f>+I12411/H12411</f>
        <v>0.94166474848414372</v>
      </c>
      <c r="K12411" s="20">
        <f>SUBTOTAL(9,K12406:K12410)</f>
        <v>149981809.02000007</v>
      </c>
      <c r="L12411" s="20">
        <f>SUBTOTAL(9,L12406:L12410)</f>
        <v>128831664.43000001</v>
      </c>
      <c r="M12411" s="7">
        <f>IFERROR((L12411/K12411),"N.A")</f>
        <v>0.8589819343545877</v>
      </c>
    </row>
    <row r="12412" spans="1:13" s="14" customFormat="1" ht="30" outlineLevel="2" x14ac:dyDescent="0.25">
      <c r="A12412" s="34"/>
      <c r="B12412" s="44" t="s">
        <v>3865</v>
      </c>
      <c r="C12412" s="31" t="s">
        <v>3118</v>
      </c>
      <c r="D12412" s="14" t="s">
        <v>2270</v>
      </c>
      <c r="E12412" s="14" t="s">
        <v>2280</v>
      </c>
      <c r="F12412" s="14" t="s">
        <v>2281</v>
      </c>
      <c r="G12412" s="14" t="s">
        <v>16</v>
      </c>
      <c r="H12412" s="15">
        <v>193372895</v>
      </c>
      <c r="I12412" s="15">
        <v>122741673.92000002</v>
      </c>
      <c r="J12412" s="16">
        <f>IFERROR((I12412/H12412),0)</f>
        <v>0.6347408405919559</v>
      </c>
      <c r="K12412" s="15">
        <v>142892031.63999999</v>
      </c>
      <c r="L12412" s="15">
        <v>122741673.92000002</v>
      </c>
      <c r="M12412" s="17">
        <f>L12412/K12412</f>
        <v>0.8589819356003946</v>
      </c>
    </row>
    <row r="12413" spans="1:13" s="14" customFormat="1" ht="30" outlineLevel="2" x14ac:dyDescent="0.25">
      <c r="A12413" s="34"/>
      <c r="B12413" s="44" t="s">
        <v>3865</v>
      </c>
      <c r="C12413" s="31" t="s">
        <v>3118</v>
      </c>
      <c r="D12413" s="14" t="s">
        <v>2270</v>
      </c>
      <c r="E12413" s="14" t="s">
        <v>2280</v>
      </c>
      <c r="F12413" s="14" t="s">
        <v>2281</v>
      </c>
      <c r="G12413" s="14" t="s">
        <v>6109</v>
      </c>
      <c r="H12413" s="20">
        <v>324527121</v>
      </c>
      <c r="I12413" s="20">
        <v>324527121</v>
      </c>
      <c r="J12413" s="21">
        <f>IFERROR((I12413/H12413),0)</f>
        <v>1</v>
      </c>
      <c r="K12413" s="20"/>
      <c r="L12413" s="20"/>
      <c r="M12413" s="22"/>
    </row>
    <row r="12414" spans="1:13" s="14" customFormat="1" ht="30" outlineLevel="2" x14ac:dyDescent="0.25">
      <c r="A12414" s="34"/>
      <c r="B12414" s="44" t="s">
        <v>3865</v>
      </c>
      <c r="C12414" s="31" t="s">
        <v>3118</v>
      </c>
      <c r="D12414" s="14" t="s">
        <v>2270</v>
      </c>
      <c r="E12414" s="14" t="s">
        <v>2280</v>
      </c>
      <c r="F12414" s="14" t="s">
        <v>2281</v>
      </c>
      <c r="G12414" s="14" t="s">
        <v>6481</v>
      </c>
      <c r="H12414" s="20">
        <v>1196</v>
      </c>
      <c r="I12414" s="20">
        <v>1196</v>
      </c>
      <c r="J12414" s="21">
        <f>IFERROR((I12414/H12414),0)</f>
        <v>1</v>
      </c>
      <c r="K12414" s="20"/>
      <c r="L12414" s="20"/>
      <c r="M12414" s="22"/>
    </row>
    <row r="12415" spans="1:13" s="14" customFormat="1" ht="30" outlineLevel="2" x14ac:dyDescent="0.25">
      <c r="A12415" s="34"/>
      <c r="B12415" s="44" t="s">
        <v>3865</v>
      </c>
      <c r="C12415" s="31" t="s">
        <v>3118</v>
      </c>
      <c r="D12415" s="14" t="s">
        <v>2270</v>
      </c>
      <c r="E12415" s="14" t="s">
        <v>2280</v>
      </c>
      <c r="F12415" s="14" t="s">
        <v>2281</v>
      </c>
      <c r="G12415" s="14" t="s">
        <v>6492</v>
      </c>
      <c r="H12415" s="20">
        <v>29417839</v>
      </c>
      <c r="I12415" s="20">
        <v>29417839</v>
      </c>
      <c r="J12415" s="21">
        <f>IFERROR((I12415/H12415),0)</f>
        <v>1</v>
      </c>
      <c r="K12415" s="20"/>
      <c r="L12415" s="20"/>
      <c r="M12415" s="22"/>
    </row>
    <row r="12416" spans="1:13" s="14" customFormat="1" ht="30" outlineLevel="2" x14ac:dyDescent="0.25">
      <c r="A12416" s="34"/>
      <c r="B12416" s="44" t="s">
        <v>3865</v>
      </c>
      <c r="C12416" s="31" t="s">
        <v>3118</v>
      </c>
      <c r="D12416" s="14" t="s">
        <v>2270</v>
      </c>
      <c r="E12416" s="14" t="s">
        <v>2280</v>
      </c>
      <c r="F12416" s="14" t="s">
        <v>2281</v>
      </c>
      <c r="G12416" s="14" t="s">
        <v>6493</v>
      </c>
      <c r="H12416" s="20">
        <v>-38674579</v>
      </c>
      <c r="I12416" s="20"/>
      <c r="J12416" s="21">
        <f>IFERROR((I12416/H12416),0)</f>
        <v>0</v>
      </c>
      <c r="K12416" s="20"/>
      <c r="L12416" s="20"/>
      <c r="M12416" s="22"/>
    </row>
    <row r="12417" spans="1:13" s="14" customFormat="1" ht="30" outlineLevel="1" x14ac:dyDescent="0.25">
      <c r="A12417" s="34"/>
      <c r="B12417" s="46" t="s">
        <v>8466</v>
      </c>
      <c r="C12417" s="40" t="str">
        <f>C12416</f>
        <v>ASIGNACIÓN PARA LA INVERSIÓN LOCAL  - AMBIENTE Y DESARROLLO SOSTENIBLE</v>
      </c>
      <c r="D12417" s="39" t="str">
        <f>D12416</f>
        <v xml:space="preserve">BOYACÁ                                            </v>
      </c>
      <c r="E12417" s="39" t="str">
        <f>E12416</f>
        <v>15842</v>
      </c>
      <c r="F12417" s="39" t="str">
        <f>F12416</f>
        <v xml:space="preserve">UMBITA                                            </v>
      </c>
      <c r="G12417" s="39" t="s">
        <v>10656</v>
      </c>
      <c r="H12417" s="20">
        <f>SUBTOTAL(9,H12412:H12416)</f>
        <v>508644472</v>
      </c>
      <c r="I12417" s="20">
        <f>SUBTOTAL(9,I12412:I12416)</f>
        <v>476687829.92000002</v>
      </c>
      <c r="J12417" s="42">
        <f>+I12417/H12417</f>
        <v>0.93717292954281828</v>
      </c>
      <c r="K12417" s="20">
        <f>SUBTOTAL(9,K12412:K12416)</f>
        <v>142892031.63999999</v>
      </c>
      <c r="L12417" s="20">
        <f>SUBTOTAL(9,L12412:L12416)</f>
        <v>122741673.92000002</v>
      </c>
      <c r="M12417" s="7">
        <f>IFERROR((L12417/K12417),"N.A")</f>
        <v>0.8589819356003946</v>
      </c>
    </row>
    <row r="12418" spans="1:13" s="14" customFormat="1" ht="30" outlineLevel="2" x14ac:dyDescent="0.25">
      <c r="A12418" s="34"/>
      <c r="B12418" s="44" t="s">
        <v>3866</v>
      </c>
      <c r="C12418" s="31" t="s">
        <v>3118</v>
      </c>
      <c r="D12418" s="14" t="s">
        <v>2270</v>
      </c>
      <c r="E12418" s="14" t="s">
        <v>2283</v>
      </c>
      <c r="F12418" s="14" t="s">
        <v>2284</v>
      </c>
      <c r="G12418" s="14" t="s">
        <v>16</v>
      </c>
      <c r="H12418" s="15">
        <v>150348130</v>
      </c>
      <c r="I12418" s="15">
        <v>95432098.390000015</v>
      </c>
      <c r="J12418" s="16">
        <f>IFERROR((I12418/H12418),0)</f>
        <v>0.63474084040819145</v>
      </c>
      <c r="K12418" s="15">
        <v>111099074.88999999</v>
      </c>
      <c r="L12418" s="15">
        <v>95432098.390000015</v>
      </c>
      <c r="M12418" s="17">
        <f>L12418/K12418</f>
        <v>0.85898193557856395</v>
      </c>
    </row>
    <row r="12419" spans="1:13" s="14" customFormat="1" ht="30" outlineLevel="2" x14ac:dyDescent="0.25">
      <c r="A12419" s="34"/>
      <c r="B12419" s="44" t="s">
        <v>3866</v>
      </c>
      <c r="C12419" s="31" t="s">
        <v>3118</v>
      </c>
      <c r="D12419" s="14" t="s">
        <v>2270</v>
      </c>
      <c r="E12419" s="14" t="s">
        <v>2283</v>
      </c>
      <c r="F12419" s="14" t="s">
        <v>2284</v>
      </c>
      <c r="G12419" s="14" t="s">
        <v>6109</v>
      </c>
      <c r="H12419" s="20">
        <v>117217531</v>
      </c>
      <c r="I12419" s="20">
        <v>117217531</v>
      </c>
      <c r="J12419" s="21">
        <f>IFERROR((I12419/H12419),0)</f>
        <v>1</v>
      </c>
      <c r="K12419" s="20"/>
      <c r="L12419" s="20"/>
      <c r="M12419" s="22"/>
    </row>
    <row r="12420" spans="1:13" s="14" customFormat="1" ht="30" outlineLevel="2" x14ac:dyDescent="0.25">
      <c r="A12420" s="34"/>
      <c r="B12420" s="44" t="s">
        <v>3866</v>
      </c>
      <c r="C12420" s="31" t="s">
        <v>3118</v>
      </c>
      <c r="D12420" s="14" t="s">
        <v>2270</v>
      </c>
      <c r="E12420" s="14" t="s">
        <v>2283</v>
      </c>
      <c r="F12420" s="14" t="s">
        <v>2284</v>
      </c>
      <c r="G12420" s="14" t="s">
        <v>6481</v>
      </c>
      <c r="H12420" s="20">
        <v>930</v>
      </c>
      <c r="I12420" s="20">
        <v>930</v>
      </c>
      <c r="J12420" s="21">
        <f>IFERROR((I12420/H12420),0)</f>
        <v>1</v>
      </c>
      <c r="K12420" s="20"/>
      <c r="L12420" s="20"/>
      <c r="M12420" s="22"/>
    </row>
    <row r="12421" spans="1:13" s="14" customFormat="1" ht="30" outlineLevel="2" x14ac:dyDescent="0.25">
      <c r="A12421" s="34"/>
      <c r="B12421" s="44" t="s">
        <v>3866</v>
      </c>
      <c r="C12421" s="31" t="s">
        <v>3118</v>
      </c>
      <c r="D12421" s="14" t="s">
        <v>2270</v>
      </c>
      <c r="E12421" s="14" t="s">
        <v>2283</v>
      </c>
      <c r="F12421" s="14" t="s">
        <v>2284</v>
      </c>
      <c r="G12421" s="14" t="s">
        <v>6492</v>
      </c>
      <c r="H12421" s="20">
        <v>22872477</v>
      </c>
      <c r="I12421" s="20">
        <v>22872477</v>
      </c>
      <c r="J12421" s="21">
        <f>IFERROR((I12421/H12421),0)</f>
        <v>1</v>
      </c>
      <c r="K12421" s="20"/>
      <c r="L12421" s="20"/>
      <c r="M12421" s="22"/>
    </row>
    <row r="12422" spans="1:13" s="14" customFormat="1" ht="30" outlineLevel="2" x14ac:dyDescent="0.25">
      <c r="A12422" s="34"/>
      <c r="B12422" s="44" t="s">
        <v>3866</v>
      </c>
      <c r="C12422" s="31" t="s">
        <v>3118</v>
      </c>
      <c r="D12422" s="14" t="s">
        <v>2270</v>
      </c>
      <c r="E12422" s="14" t="s">
        <v>2283</v>
      </c>
      <c r="F12422" s="14" t="s">
        <v>2284</v>
      </c>
      <c r="G12422" s="14" t="s">
        <v>6493</v>
      </c>
      <c r="H12422" s="20">
        <v>-30069626</v>
      </c>
      <c r="I12422" s="20"/>
      <c r="J12422" s="21">
        <f>IFERROR((I12422/H12422),0)</f>
        <v>0</v>
      </c>
      <c r="K12422" s="20"/>
      <c r="L12422" s="20"/>
      <c r="M12422" s="22"/>
    </row>
    <row r="12423" spans="1:13" s="14" customFormat="1" ht="30" outlineLevel="1" x14ac:dyDescent="0.25">
      <c r="A12423" s="34"/>
      <c r="B12423" s="46" t="s">
        <v>8467</v>
      </c>
      <c r="C12423" s="40" t="str">
        <f>C12422</f>
        <v>ASIGNACIÓN PARA LA INVERSIÓN LOCAL  - AMBIENTE Y DESARROLLO SOSTENIBLE</v>
      </c>
      <c r="D12423" s="39" t="str">
        <f>D12422</f>
        <v xml:space="preserve">BOYACÁ                                            </v>
      </c>
      <c r="E12423" s="39" t="str">
        <f>E12422</f>
        <v>15839</v>
      </c>
      <c r="F12423" s="39" t="str">
        <f>F12422</f>
        <v xml:space="preserve">TUTAZÁ                                            </v>
      </c>
      <c r="G12423" s="39" t="s">
        <v>10656</v>
      </c>
      <c r="H12423" s="20">
        <f>SUBTOTAL(9,H12418:H12422)</f>
        <v>260369442</v>
      </c>
      <c r="I12423" s="20">
        <f>SUBTOTAL(9,I12418:I12422)</f>
        <v>235523036.39000002</v>
      </c>
      <c r="J12423" s="42">
        <f>+I12423/H12423</f>
        <v>0.90457249737471124</v>
      </c>
      <c r="K12423" s="20">
        <f>SUBTOTAL(9,K12418:K12422)</f>
        <v>111099074.88999999</v>
      </c>
      <c r="L12423" s="20">
        <f>SUBTOTAL(9,L12418:L12422)</f>
        <v>95432098.390000015</v>
      </c>
      <c r="M12423" s="7">
        <f>IFERROR((L12423/K12423),"N.A")</f>
        <v>0.85898193557856395</v>
      </c>
    </row>
    <row r="12424" spans="1:13" s="14" customFormat="1" ht="30" outlineLevel="2" x14ac:dyDescent="0.25">
      <c r="A12424" s="34"/>
      <c r="B12424" s="44" t="s">
        <v>3867</v>
      </c>
      <c r="C12424" s="31" t="s">
        <v>3118</v>
      </c>
      <c r="D12424" s="14" t="s">
        <v>2270</v>
      </c>
      <c r="E12424" s="14" t="s">
        <v>2286</v>
      </c>
      <c r="F12424" s="14" t="s">
        <v>2287</v>
      </c>
      <c r="G12424" s="14" t="s">
        <v>16</v>
      </c>
      <c r="H12424" s="15">
        <v>219206253</v>
      </c>
      <c r="I12424" s="15">
        <v>139139161.28999999</v>
      </c>
      <c r="J12424" s="16">
        <f>IFERROR((I12424/H12424),0)</f>
        <v>0.63474084058176927</v>
      </c>
      <c r="K12424" s="15">
        <v>161981475.67000002</v>
      </c>
      <c r="L12424" s="15">
        <v>139139161.28999999</v>
      </c>
      <c r="M12424" s="17">
        <f>L12424/K12424</f>
        <v>0.85898193428898018</v>
      </c>
    </row>
    <row r="12425" spans="1:13" s="14" customFormat="1" ht="30" outlineLevel="2" x14ac:dyDescent="0.25">
      <c r="A12425" s="34"/>
      <c r="B12425" s="44" t="s">
        <v>3867</v>
      </c>
      <c r="C12425" s="31" t="s">
        <v>3118</v>
      </c>
      <c r="D12425" s="14" t="s">
        <v>2270</v>
      </c>
      <c r="E12425" s="14" t="s">
        <v>2286</v>
      </c>
      <c r="F12425" s="14" t="s">
        <v>2287</v>
      </c>
      <c r="G12425" s="14" t="s">
        <v>6109</v>
      </c>
      <c r="H12425" s="20">
        <v>108177305</v>
      </c>
      <c r="I12425" s="20">
        <v>108177305</v>
      </c>
      <c r="J12425" s="21">
        <f>IFERROR((I12425/H12425),0)</f>
        <v>1</v>
      </c>
      <c r="K12425" s="20"/>
      <c r="L12425" s="20"/>
      <c r="M12425" s="22"/>
    </row>
    <row r="12426" spans="1:13" s="14" customFormat="1" ht="30" outlineLevel="2" x14ac:dyDescent="0.25">
      <c r="A12426" s="34"/>
      <c r="B12426" s="44" t="s">
        <v>3867</v>
      </c>
      <c r="C12426" s="31" t="s">
        <v>3118</v>
      </c>
      <c r="D12426" s="14" t="s">
        <v>2270</v>
      </c>
      <c r="E12426" s="14" t="s">
        <v>2286</v>
      </c>
      <c r="F12426" s="14" t="s">
        <v>2287</v>
      </c>
      <c r="G12426" s="14" t="s">
        <v>6481</v>
      </c>
      <c r="H12426" s="20">
        <v>1356</v>
      </c>
      <c r="I12426" s="20">
        <v>1356</v>
      </c>
      <c r="J12426" s="21">
        <f>IFERROR((I12426/H12426),0)</f>
        <v>1</v>
      </c>
      <c r="K12426" s="20"/>
      <c r="L12426" s="20"/>
      <c r="M12426" s="22"/>
    </row>
    <row r="12427" spans="1:13" s="14" customFormat="1" ht="30" outlineLevel="2" x14ac:dyDescent="0.25">
      <c r="A12427" s="34"/>
      <c r="B12427" s="44" t="s">
        <v>3867</v>
      </c>
      <c r="C12427" s="31" t="s">
        <v>3118</v>
      </c>
      <c r="D12427" s="14" t="s">
        <v>2270</v>
      </c>
      <c r="E12427" s="14" t="s">
        <v>2286</v>
      </c>
      <c r="F12427" s="14" t="s">
        <v>2287</v>
      </c>
      <c r="G12427" s="14" t="s">
        <v>6492</v>
      </c>
      <c r="H12427" s="20">
        <v>33347871</v>
      </c>
      <c r="I12427" s="20">
        <v>33347871</v>
      </c>
      <c r="J12427" s="21">
        <f>IFERROR((I12427/H12427),0)</f>
        <v>1</v>
      </c>
      <c r="K12427" s="20"/>
      <c r="L12427" s="20"/>
      <c r="M12427" s="22"/>
    </row>
    <row r="12428" spans="1:13" s="14" customFormat="1" ht="30" outlineLevel="2" x14ac:dyDescent="0.25">
      <c r="A12428" s="34"/>
      <c r="B12428" s="44" t="s">
        <v>3867</v>
      </c>
      <c r="C12428" s="31" t="s">
        <v>3118</v>
      </c>
      <c r="D12428" s="14" t="s">
        <v>2270</v>
      </c>
      <c r="E12428" s="14" t="s">
        <v>2286</v>
      </c>
      <c r="F12428" s="14" t="s">
        <v>2287</v>
      </c>
      <c r="G12428" s="14" t="s">
        <v>6493</v>
      </c>
      <c r="H12428" s="20">
        <v>-43841251</v>
      </c>
      <c r="I12428" s="20"/>
      <c r="J12428" s="21">
        <f>IFERROR((I12428/H12428),0)</f>
        <v>0</v>
      </c>
      <c r="K12428" s="20"/>
      <c r="L12428" s="20"/>
      <c r="M12428" s="22"/>
    </row>
    <row r="12429" spans="1:13" s="14" customFormat="1" ht="30" outlineLevel="1" x14ac:dyDescent="0.25">
      <c r="A12429" s="34"/>
      <c r="B12429" s="46" t="s">
        <v>8468</v>
      </c>
      <c r="C12429" s="40" t="str">
        <f>C12428</f>
        <v>ASIGNACIÓN PARA LA INVERSIÓN LOCAL  - AMBIENTE Y DESARROLLO SOSTENIBLE</v>
      </c>
      <c r="D12429" s="39" t="str">
        <f>D12428</f>
        <v xml:space="preserve">BOYACÁ                                            </v>
      </c>
      <c r="E12429" s="39" t="str">
        <f>E12428</f>
        <v>15837</v>
      </c>
      <c r="F12429" s="39" t="str">
        <f>F12428</f>
        <v xml:space="preserve">TUTA                                              </v>
      </c>
      <c r="G12429" s="39" t="s">
        <v>10656</v>
      </c>
      <c r="H12429" s="20">
        <f>SUBTOTAL(9,H12424:H12428)</f>
        <v>316891534</v>
      </c>
      <c r="I12429" s="20">
        <f>SUBTOTAL(9,I12424:I12428)</f>
        <v>280665693.28999996</v>
      </c>
      <c r="J12429" s="42">
        <f>+I12429/H12429</f>
        <v>0.88568378507076162</v>
      </c>
      <c r="K12429" s="20">
        <f>SUBTOTAL(9,K12424:K12428)</f>
        <v>161981475.67000002</v>
      </c>
      <c r="L12429" s="20">
        <f>SUBTOTAL(9,L12424:L12428)</f>
        <v>139139161.28999999</v>
      </c>
      <c r="M12429" s="7">
        <f>IFERROR((L12429/K12429),"N.A")</f>
        <v>0.85898193428898018</v>
      </c>
    </row>
    <row r="12430" spans="1:13" s="14" customFormat="1" ht="30" outlineLevel="2" x14ac:dyDescent="0.25">
      <c r="A12430" s="34"/>
      <c r="B12430" s="44" t="s">
        <v>3868</v>
      </c>
      <c r="C12430" s="31" t="s">
        <v>3118</v>
      </c>
      <c r="D12430" s="14" t="s">
        <v>2270</v>
      </c>
      <c r="E12430" s="14" t="s">
        <v>2289</v>
      </c>
      <c r="F12430" s="14" t="s">
        <v>2290</v>
      </c>
      <c r="G12430" s="14" t="s">
        <v>16</v>
      </c>
      <c r="H12430" s="15">
        <v>197559144</v>
      </c>
      <c r="I12430" s="15">
        <v>125398857.10999998</v>
      </c>
      <c r="J12430" s="16">
        <f>IFERROR((I12430/H12430),0)</f>
        <v>0.63474084049483426</v>
      </c>
      <c r="K12430" s="15">
        <v>145985441.81000003</v>
      </c>
      <c r="L12430" s="15">
        <v>125398857.10999998</v>
      </c>
      <c r="M12430" s="17">
        <f>L12430/K12430</f>
        <v>0.85898193378218168</v>
      </c>
    </row>
    <row r="12431" spans="1:13" s="14" customFormat="1" ht="30" outlineLevel="2" x14ac:dyDescent="0.25">
      <c r="A12431" s="34"/>
      <c r="B12431" s="44" t="s">
        <v>3868</v>
      </c>
      <c r="C12431" s="31" t="s">
        <v>3118</v>
      </c>
      <c r="D12431" s="14" t="s">
        <v>2270</v>
      </c>
      <c r="E12431" s="14" t="s">
        <v>2289</v>
      </c>
      <c r="F12431" s="14" t="s">
        <v>2290</v>
      </c>
      <c r="G12431" s="14" t="s">
        <v>6109</v>
      </c>
      <c r="H12431" s="20">
        <v>328867400</v>
      </c>
      <c r="I12431" s="20">
        <v>328867400</v>
      </c>
      <c r="J12431" s="21">
        <f>IFERROR((I12431/H12431),0)</f>
        <v>1</v>
      </c>
      <c r="K12431" s="20"/>
      <c r="L12431" s="20"/>
      <c r="M12431" s="22"/>
    </row>
    <row r="12432" spans="1:13" s="14" customFormat="1" ht="30" outlineLevel="2" x14ac:dyDescent="0.25">
      <c r="A12432" s="34"/>
      <c r="B12432" s="44" t="s">
        <v>3868</v>
      </c>
      <c r="C12432" s="31" t="s">
        <v>3118</v>
      </c>
      <c r="D12432" s="14" t="s">
        <v>2270</v>
      </c>
      <c r="E12432" s="14" t="s">
        <v>2289</v>
      </c>
      <c r="F12432" s="14" t="s">
        <v>2290</v>
      </c>
      <c r="G12432" s="14" t="s">
        <v>6481</v>
      </c>
      <c r="H12432" s="20">
        <v>1222</v>
      </c>
      <c r="I12432" s="20">
        <v>1222</v>
      </c>
      <c r="J12432" s="21">
        <f>IFERROR((I12432/H12432),0)</f>
        <v>1</v>
      </c>
      <c r="K12432" s="20"/>
      <c r="L12432" s="20"/>
      <c r="M12432" s="22"/>
    </row>
    <row r="12433" spans="1:13" s="14" customFormat="1" ht="30" outlineLevel="2" x14ac:dyDescent="0.25">
      <c r="A12433" s="34"/>
      <c r="B12433" s="44" t="s">
        <v>3868</v>
      </c>
      <c r="C12433" s="31" t="s">
        <v>3118</v>
      </c>
      <c r="D12433" s="14" t="s">
        <v>2270</v>
      </c>
      <c r="E12433" s="14" t="s">
        <v>2289</v>
      </c>
      <c r="F12433" s="14" t="s">
        <v>2290</v>
      </c>
      <c r="G12433" s="14" t="s">
        <v>6492</v>
      </c>
      <c r="H12433" s="20">
        <v>30054694</v>
      </c>
      <c r="I12433" s="20">
        <v>30054694</v>
      </c>
      <c r="J12433" s="21">
        <f>IFERROR((I12433/H12433),0)</f>
        <v>1</v>
      </c>
      <c r="K12433" s="20"/>
      <c r="L12433" s="20"/>
      <c r="M12433" s="22"/>
    </row>
    <row r="12434" spans="1:13" s="14" customFormat="1" ht="30" outlineLevel="2" x14ac:dyDescent="0.25">
      <c r="A12434" s="34"/>
      <c r="B12434" s="44" t="s">
        <v>3868</v>
      </c>
      <c r="C12434" s="31" t="s">
        <v>3118</v>
      </c>
      <c r="D12434" s="14" t="s">
        <v>2270</v>
      </c>
      <c r="E12434" s="14" t="s">
        <v>2289</v>
      </c>
      <c r="F12434" s="14" t="s">
        <v>2290</v>
      </c>
      <c r="G12434" s="14" t="s">
        <v>6493</v>
      </c>
      <c r="H12434" s="20">
        <v>-39511829</v>
      </c>
      <c r="I12434" s="20"/>
      <c r="J12434" s="21">
        <f>IFERROR((I12434/H12434),0)</f>
        <v>0</v>
      </c>
      <c r="K12434" s="20"/>
      <c r="L12434" s="20"/>
      <c r="M12434" s="22"/>
    </row>
    <row r="12435" spans="1:13" s="14" customFormat="1" ht="30" outlineLevel="1" x14ac:dyDescent="0.25">
      <c r="A12435" s="34"/>
      <c r="B12435" s="46" t="s">
        <v>8469</v>
      </c>
      <c r="C12435" s="40" t="str">
        <f>C12434</f>
        <v>ASIGNACIÓN PARA LA INVERSIÓN LOCAL  - AMBIENTE Y DESARROLLO SOSTENIBLE</v>
      </c>
      <c r="D12435" s="39" t="str">
        <f>D12434</f>
        <v xml:space="preserve">BOYACÁ                                            </v>
      </c>
      <c r="E12435" s="39" t="str">
        <f>E12434</f>
        <v>15835</v>
      </c>
      <c r="F12435" s="39" t="str">
        <f>F12434</f>
        <v xml:space="preserve">TURMEQUÉ                                          </v>
      </c>
      <c r="G12435" s="39" t="s">
        <v>10656</v>
      </c>
      <c r="H12435" s="20">
        <f>SUBTOTAL(9,H12430:H12434)</f>
        <v>516970631</v>
      </c>
      <c r="I12435" s="20">
        <f>SUBTOTAL(9,I12430:I12434)</f>
        <v>484322173.11000001</v>
      </c>
      <c r="J12435" s="42">
        <f>+I12435/H12435</f>
        <v>0.93684659063350162</v>
      </c>
      <c r="K12435" s="20">
        <f>SUBTOTAL(9,K12430:K12434)</f>
        <v>145985441.81000003</v>
      </c>
      <c r="L12435" s="20">
        <f>SUBTOTAL(9,L12430:L12434)</f>
        <v>125398857.10999998</v>
      </c>
      <c r="M12435" s="7">
        <f>IFERROR((L12435/K12435),"N.A")</f>
        <v>0.85898193378218168</v>
      </c>
    </row>
    <row r="12436" spans="1:13" s="14" customFormat="1" ht="30" outlineLevel="2" x14ac:dyDescent="0.25">
      <c r="A12436" s="34"/>
      <c r="B12436" s="44" t="s">
        <v>3869</v>
      </c>
      <c r="C12436" s="31" t="s">
        <v>3118</v>
      </c>
      <c r="D12436" s="14" t="s">
        <v>2270</v>
      </c>
      <c r="E12436" s="14" t="s">
        <v>2292</v>
      </c>
      <c r="F12436" s="14" t="s">
        <v>2293</v>
      </c>
      <c r="G12436" s="14" t="s">
        <v>16</v>
      </c>
      <c r="H12436" s="15">
        <v>157241646</v>
      </c>
      <c r="I12436" s="15">
        <v>99807694.540000007</v>
      </c>
      <c r="J12436" s="16">
        <f>IFERROR((I12436/H12436),0)</f>
        <v>0.63474084047682888</v>
      </c>
      <c r="K12436" s="15">
        <v>116193007.76000002</v>
      </c>
      <c r="L12436" s="15">
        <v>99807694.540000007</v>
      </c>
      <c r="M12436" s="17">
        <f>L12436/K12436</f>
        <v>0.85898193414663693</v>
      </c>
    </row>
    <row r="12437" spans="1:13" s="14" customFormat="1" ht="30" outlineLevel="2" x14ac:dyDescent="0.25">
      <c r="A12437" s="34"/>
      <c r="B12437" s="44" t="s">
        <v>3869</v>
      </c>
      <c r="C12437" s="31" t="s">
        <v>3118</v>
      </c>
      <c r="D12437" s="14" t="s">
        <v>2270</v>
      </c>
      <c r="E12437" s="14" t="s">
        <v>2292</v>
      </c>
      <c r="F12437" s="14" t="s">
        <v>2293</v>
      </c>
      <c r="G12437" s="14" t="s">
        <v>6109</v>
      </c>
      <c r="H12437" s="20">
        <v>95145306</v>
      </c>
      <c r="I12437" s="20">
        <v>95145306</v>
      </c>
      <c r="J12437" s="21">
        <f>IFERROR((I12437/H12437),0)</f>
        <v>1</v>
      </c>
      <c r="K12437" s="20"/>
      <c r="L12437" s="20"/>
      <c r="M12437" s="22"/>
    </row>
    <row r="12438" spans="1:13" s="14" customFormat="1" ht="30" outlineLevel="2" x14ac:dyDescent="0.25">
      <c r="A12438" s="34"/>
      <c r="B12438" s="44" t="s">
        <v>3869</v>
      </c>
      <c r="C12438" s="31" t="s">
        <v>3118</v>
      </c>
      <c r="D12438" s="14" t="s">
        <v>2270</v>
      </c>
      <c r="E12438" s="14" t="s">
        <v>2292</v>
      </c>
      <c r="F12438" s="14" t="s">
        <v>2293</v>
      </c>
      <c r="G12438" s="14" t="s">
        <v>6481</v>
      </c>
      <c r="H12438" s="20">
        <v>973</v>
      </c>
      <c r="I12438" s="20">
        <v>973</v>
      </c>
      <c r="J12438" s="21">
        <f>IFERROR((I12438/H12438),0)</f>
        <v>1</v>
      </c>
      <c r="K12438" s="20"/>
      <c r="L12438" s="20"/>
      <c r="M12438" s="22"/>
    </row>
    <row r="12439" spans="1:13" s="14" customFormat="1" ht="30" outlineLevel="2" x14ac:dyDescent="0.25">
      <c r="A12439" s="34"/>
      <c r="B12439" s="44" t="s">
        <v>3869</v>
      </c>
      <c r="C12439" s="31" t="s">
        <v>3118</v>
      </c>
      <c r="D12439" s="14" t="s">
        <v>2270</v>
      </c>
      <c r="E12439" s="14" t="s">
        <v>2292</v>
      </c>
      <c r="F12439" s="14" t="s">
        <v>2293</v>
      </c>
      <c r="G12439" s="14" t="s">
        <v>6492</v>
      </c>
      <c r="H12439" s="20">
        <v>23921189</v>
      </c>
      <c r="I12439" s="20">
        <v>23921189</v>
      </c>
      <c r="J12439" s="21">
        <f>IFERROR((I12439/H12439),0)</f>
        <v>1</v>
      </c>
      <c r="K12439" s="20"/>
      <c r="L12439" s="20"/>
      <c r="M12439" s="22"/>
    </row>
    <row r="12440" spans="1:13" s="14" customFormat="1" ht="30" outlineLevel="2" x14ac:dyDescent="0.25">
      <c r="A12440" s="34"/>
      <c r="B12440" s="44" t="s">
        <v>3869</v>
      </c>
      <c r="C12440" s="31" t="s">
        <v>3118</v>
      </c>
      <c r="D12440" s="14" t="s">
        <v>2270</v>
      </c>
      <c r="E12440" s="14" t="s">
        <v>2292</v>
      </c>
      <c r="F12440" s="14" t="s">
        <v>2293</v>
      </c>
      <c r="G12440" s="14" t="s">
        <v>6493</v>
      </c>
      <c r="H12440" s="20">
        <v>-31448329</v>
      </c>
      <c r="I12440" s="20"/>
      <c r="J12440" s="21">
        <f>IFERROR((I12440/H12440),0)</f>
        <v>0</v>
      </c>
      <c r="K12440" s="20"/>
      <c r="L12440" s="20"/>
      <c r="M12440" s="22"/>
    </row>
    <row r="12441" spans="1:13" s="14" customFormat="1" ht="30" outlineLevel="1" x14ac:dyDescent="0.25">
      <c r="A12441" s="34"/>
      <c r="B12441" s="46" t="s">
        <v>8470</v>
      </c>
      <c r="C12441" s="40" t="str">
        <f>C12440</f>
        <v>ASIGNACIÓN PARA LA INVERSIÓN LOCAL  - AMBIENTE Y DESARROLLO SOSTENIBLE</v>
      </c>
      <c r="D12441" s="39" t="str">
        <f>D12440</f>
        <v xml:space="preserve">BOYACÁ                                            </v>
      </c>
      <c r="E12441" s="39" t="str">
        <f>E12440</f>
        <v>15832</v>
      </c>
      <c r="F12441" s="39" t="str">
        <f>F12440</f>
        <v xml:space="preserve">TUNUNGUÁ                                          </v>
      </c>
      <c r="G12441" s="39" t="s">
        <v>10656</v>
      </c>
      <c r="H12441" s="20">
        <f>SUBTOTAL(9,H12436:H12440)</f>
        <v>244860785</v>
      </c>
      <c r="I12441" s="20">
        <f>SUBTOTAL(9,I12436:I12440)</f>
        <v>218875162.54000002</v>
      </c>
      <c r="J12441" s="42">
        <f>+I12441/H12441</f>
        <v>0.89387593256306852</v>
      </c>
      <c r="K12441" s="20">
        <f>SUBTOTAL(9,K12436:K12440)</f>
        <v>116193007.76000002</v>
      </c>
      <c r="L12441" s="20">
        <f>SUBTOTAL(9,L12436:L12440)</f>
        <v>99807694.540000007</v>
      </c>
      <c r="M12441" s="7">
        <f>IFERROR((L12441/K12441),"N.A")</f>
        <v>0.85898193414663693</v>
      </c>
    </row>
    <row r="12442" spans="1:13" s="14" customFormat="1" ht="30" outlineLevel="2" x14ac:dyDescent="0.25">
      <c r="A12442" s="34"/>
      <c r="B12442" s="44" t="s">
        <v>3870</v>
      </c>
      <c r="C12442" s="31" t="s">
        <v>3118</v>
      </c>
      <c r="D12442" s="14" t="s">
        <v>2270</v>
      </c>
      <c r="E12442" s="14" t="s">
        <v>2295</v>
      </c>
      <c r="F12442" s="14" t="s">
        <v>2296</v>
      </c>
      <c r="G12442" s="14" t="s">
        <v>16</v>
      </c>
      <c r="H12442" s="15">
        <v>224545749</v>
      </c>
      <c r="I12442" s="15">
        <v>142528357.46000001</v>
      </c>
      <c r="J12442" s="16">
        <f>IFERROR((I12442/H12442),0)</f>
        <v>0.63474084054025004</v>
      </c>
      <c r="K12442" s="15">
        <v>165927071.96999997</v>
      </c>
      <c r="L12442" s="15">
        <v>142528357.46000001</v>
      </c>
      <c r="M12442" s="17">
        <f>L12442/K12442</f>
        <v>0.85898193566490155</v>
      </c>
    </row>
    <row r="12443" spans="1:13" s="14" customFormat="1" ht="30" outlineLevel="2" x14ac:dyDescent="0.25">
      <c r="A12443" s="34"/>
      <c r="B12443" s="44" t="s">
        <v>3870</v>
      </c>
      <c r="C12443" s="31" t="s">
        <v>3118</v>
      </c>
      <c r="D12443" s="14" t="s">
        <v>2270</v>
      </c>
      <c r="E12443" s="14" t="s">
        <v>2295</v>
      </c>
      <c r="F12443" s="14" t="s">
        <v>2296</v>
      </c>
      <c r="G12443" s="14" t="s">
        <v>6109</v>
      </c>
      <c r="H12443" s="20">
        <v>376105457</v>
      </c>
      <c r="I12443" s="20">
        <v>376105457</v>
      </c>
      <c r="J12443" s="21">
        <f>IFERROR((I12443/H12443),0)</f>
        <v>1</v>
      </c>
      <c r="K12443" s="20"/>
      <c r="L12443" s="20"/>
      <c r="M12443" s="22"/>
    </row>
    <row r="12444" spans="1:13" s="14" customFormat="1" ht="30" outlineLevel="2" x14ac:dyDescent="0.25">
      <c r="A12444" s="34"/>
      <c r="B12444" s="44" t="s">
        <v>3870</v>
      </c>
      <c r="C12444" s="31" t="s">
        <v>3118</v>
      </c>
      <c r="D12444" s="14" t="s">
        <v>2270</v>
      </c>
      <c r="E12444" s="14" t="s">
        <v>2295</v>
      </c>
      <c r="F12444" s="14" t="s">
        <v>2296</v>
      </c>
      <c r="G12444" s="14" t="s">
        <v>6481</v>
      </c>
      <c r="H12444" s="20">
        <v>1389</v>
      </c>
      <c r="I12444" s="20">
        <v>1389</v>
      </c>
      <c r="J12444" s="21">
        <f>IFERROR((I12444/H12444),0)</f>
        <v>1</v>
      </c>
      <c r="K12444" s="20"/>
      <c r="L12444" s="20"/>
      <c r="M12444" s="22"/>
    </row>
    <row r="12445" spans="1:13" s="14" customFormat="1" ht="30" outlineLevel="2" x14ac:dyDescent="0.25">
      <c r="A12445" s="34"/>
      <c r="B12445" s="44" t="s">
        <v>3870</v>
      </c>
      <c r="C12445" s="31" t="s">
        <v>3118</v>
      </c>
      <c r="D12445" s="14" t="s">
        <v>2270</v>
      </c>
      <c r="E12445" s="14" t="s">
        <v>2295</v>
      </c>
      <c r="F12445" s="14" t="s">
        <v>2296</v>
      </c>
      <c r="G12445" s="14" t="s">
        <v>6492</v>
      </c>
      <c r="H12445" s="20">
        <v>34160169</v>
      </c>
      <c r="I12445" s="20">
        <v>34160169</v>
      </c>
      <c r="J12445" s="21">
        <f>IFERROR((I12445/H12445),0)</f>
        <v>1</v>
      </c>
      <c r="K12445" s="20"/>
      <c r="L12445" s="20"/>
      <c r="M12445" s="22"/>
    </row>
    <row r="12446" spans="1:13" s="14" customFormat="1" ht="30" outlineLevel="2" x14ac:dyDescent="0.25">
      <c r="A12446" s="34"/>
      <c r="B12446" s="44" t="s">
        <v>3870</v>
      </c>
      <c r="C12446" s="31" t="s">
        <v>3118</v>
      </c>
      <c r="D12446" s="14" t="s">
        <v>2270</v>
      </c>
      <c r="E12446" s="14" t="s">
        <v>2295</v>
      </c>
      <c r="F12446" s="14" t="s">
        <v>2296</v>
      </c>
      <c r="G12446" s="14" t="s">
        <v>6493</v>
      </c>
      <c r="H12446" s="20">
        <v>-44909150</v>
      </c>
      <c r="I12446" s="20"/>
      <c r="J12446" s="21">
        <f>IFERROR((I12446/H12446),0)</f>
        <v>0</v>
      </c>
      <c r="K12446" s="20"/>
      <c r="L12446" s="20"/>
      <c r="M12446" s="22"/>
    </row>
    <row r="12447" spans="1:13" s="14" customFormat="1" ht="30" outlineLevel="1" x14ac:dyDescent="0.25">
      <c r="A12447" s="34"/>
      <c r="B12447" s="46" t="s">
        <v>8471</v>
      </c>
      <c r="C12447" s="40" t="str">
        <f>C12446</f>
        <v>ASIGNACIÓN PARA LA INVERSIÓN LOCAL  - AMBIENTE Y DESARROLLO SOSTENIBLE</v>
      </c>
      <c r="D12447" s="39" t="str">
        <f>D12446</f>
        <v xml:space="preserve">BOYACÁ                                            </v>
      </c>
      <c r="E12447" s="39" t="str">
        <f>E12446</f>
        <v>15822</v>
      </c>
      <c r="F12447" s="39" t="str">
        <f>F12446</f>
        <v xml:space="preserve">TOTA                                              </v>
      </c>
      <c r="G12447" s="39" t="s">
        <v>10656</v>
      </c>
      <c r="H12447" s="20">
        <f>SUBTOTAL(9,H12442:H12446)</f>
        <v>589903614</v>
      </c>
      <c r="I12447" s="20">
        <f>SUBTOTAL(9,I12442:I12446)</f>
        <v>552795372.46000004</v>
      </c>
      <c r="J12447" s="42">
        <f>+I12447/H12447</f>
        <v>0.93709439871307521</v>
      </c>
      <c r="K12447" s="20">
        <f>SUBTOTAL(9,K12442:K12446)</f>
        <v>165927071.96999997</v>
      </c>
      <c r="L12447" s="20">
        <f>SUBTOTAL(9,L12442:L12446)</f>
        <v>142528357.46000001</v>
      </c>
      <c r="M12447" s="7">
        <f>IFERROR((L12447/K12447),"N.A")</f>
        <v>0.85898193566490155</v>
      </c>
    </row>
    <row r="12448" spans="1:13" s="14" customFormat="1" ht="30" outlineLevel="2" x14ac:dyDescent="0.25">
      <c r="A12448" s="34"/>
      <c r="B12448" s="44" t="s">
        <v>3871</v>
      </c>
      <c r="C12448" s="31" t="s">
        <v>3118</v>
      </c>
      <c r="D12448" s="14" t="s">
        <v>2270</v>
      </c>
      <c r="E12448" s="14" t="s">
        <v>2298</v>
      </c>
      <c r="F12448" s="14" t="s">
        <v>2299</v>
      </c>
      <c r="G12448" s="14" t="s">
        <v>16</v>
      </c>
      <c r="H12448" s="15">
        <v>160332078</v>
      </c>
      <c r="I12448" s="15">
        <v>101769317.95000002</v>
      </c>
      <c r="J12448" s="16">
        <f>IFERROR((I12448/H12448),0)</f>
        <v>0.63474084050728774</v>
      </c>
      <c r="K12448" s="15">
        <v>118476668.38</v>
      </c>
      <c r="L12448" s="15">
        <v>101769317.95000002</v>
      </c>
      <c r="M12448" s="17">
        <f>L12448/K12448</f>
        <v>0.85898193578154047</v>
      </c>
    </row>
    <row r="12449" spans="1:13" s="14" customFormat="1" ht="30" outlineLevel="2" x14ac:dyDescent="0.25">
      <c r="A12449" s="34"/>
      <c r="B12449" s="44" t="s">
        <v>3871</v>
      </c>
      <c r="C12449" s="31" t="s">
        <v>3118</v>
      </c>
      <c r="D12449" s="14" t="s">
        <v>2270</v>
      </c>
      <c r="E12449" s="14" t="s">
        <v>2298</v>
      </c>
      <c r="F12449" s="14" t="s">
        <v>2299</v>
      </c>
      <c r="G12449" s="14" t="s">
        <v>6109</v>
      </c>
      <c r="H12449" s="20">
        <v>269896348</v>
      </c>
      <c r="I12449" s="20">
        <v>269896348</v>
      </c>
      <c r="J12449" s="21">
        <f>IFERROR((I12449/H12449),0)</f>
        <v>1</v>
      </c>
      <c r="K12449" s="20"/>
      <c r="L12449" s="20"/>
      <c r="M12449" s="22"/>
    </row>
    <row r="12450" spans="1:13" s="14" customFormat="1" ht="30" outlineLevel="2" x14ac:dyDescent="0.25">
      <c r="A12450" s="34"/>
      <c r="B12450" s="44" t="s">
        <v>3871</v>
      </c>
      <c r="C12450" s="31" t="s">
        <v>3118</v>
      </c>
      <c r="D12450" s="14" t="s">
        <v>2270</v>
      </c>
      <c r="E12450" s="14" t="s">
        <v>2298</v>
      </c>
      <c r="F12450" s="14" t="s">
        <v>2299</v>
      </c>
      <c r="G12450" s="14" t="s">
        <v>6481</v>
      </c>
      <c r="H12450" s="20">
        <v>992</v>
      </c>
      <c r="I12450" s="20">
        <v>992</v>
      </c>
      <c r="J12450" s="21">
        <f>IFERROR((I12450/H12450),0)</f>
        <v>1</v>
      </c>
      <c r="K12450" s="20"/>
      <c r="L12450" s="20"/>
      <c r="M12450" s="22"/>
    </row>
    <row r="12451" spans="1:13" s="14" customFormat="1" ht="30" outlineLevel="2" x14ac:dyDescent="0.25">
      <c r="A12451" s="34"/>
      <c r="B12451" s="44" t="s">
        <v>3871</v>
      </c>
      <c r="C12451" s="31" t="s">
        <v>3118</v>
      </c>
      <c r="D12451" s="14" t="s">
        <v>2270</v>
      </c>
      <c r="E12451" s="14" t="s">
        <v>2298</v>
      </c>
      <c r="F12451" s="14" t="s">
        <v>2299</v>
      </c>
      <c r="G12451" s="14" t="s">
        <v>6492</v>
      </c>
      <c r="H12451" s="20">
        <v>24391336</v>
      </c>
      <c r="I12451" s="20">
        <v>24391336</v>
      </c>
      <c r="J12451" s="21">
        <f>IFERROR((I12451/H12451),0)</f>
        <v>1</v>
      </c>
      <c r="K12451" s="20"/>
      <c r="L12451" s="20"/>
      <c r="M12451" s="22"/>
    </row>
    <row r="12452" spans="1:13" s="14" customFormat="1" ht="30" outlineLevel="2" x14ac:dyDescent="0.25">
      <c r="A12452" s="34"/>
      <c r="B12452" s="44" t="s">
        <v>3871</v>
      </c>
      <c r="C12452" s="31" t="s">
        <v>3118</v>
      </c>
      <c r="D12452" s="14" t="s">
        <v>2270</v>
      </c>
      <c r="E12452" s="14" t="s">
        <v>2298</v>
      </c>
      <c r="F12452" s="14" t="s">
        <v>2299</v>
      </c>
      <c r="G12452" s="14" t="s">
        <v>6493</v>
      </c>
      <c r="H12452" s="20">
        <v>-32066416</v>
      </c>
      <c r="I12452" s="20"/>
      <c r="J12452" s="21">
        <f>IFERROR((I12452/H12452),0)</f>
        <v>0</v>
      </c>
      <c r="K12452" s="20"/>
      <c r="L12452" s="20"/>
      <c r="M12452" s="22"/>
    </row>
    <row r="12453" spans="1:13" s="14" customFormat="1" ht="30" outlineLevel="1" x14ac:dyDescent="0.25">
      <c r="A12453" s="34"/>
      <c r="B12453" s="46" t="s">
        <v>8472</v>
      </c>
      <c r="C12453" s="40" t="str">
        <f>C12452</f>
        <v>ASIGNACIÓN PARA LA INVERSIÓN LOCAL  - AMBIENTE Y DESARROLLO SOSTENIBLE</v>
      </c>
      <c r="D12453" s="39" t="str">
        <f>D12452</f>
        <v xml:space="preserve">BOYACÁ                                            </v>
      </c>
      <c r="E12453" s="39" t="str">
        <f>E12452</f>
        <v>15820</v>
      </c>
      <c r="F12453" s="39" t="str">
        <f>F12452</f>
        <v xml:space="preserve">TÓPAGA                                            </v>
      </c>
      <c r="G12453" s="39" t="s">
        <v>10656</v>
      </c>
      <c r="H12453" s="20">
        <f>SUBTOTAL(9,H12448:H12452)</f>
        <v>422554338</v>
      </c>
      <c r="I12453" s="20">
        <f>SUBTOTAL(9,I12448:I12452)</f>
        <v>396057993.95000005</v>
      </c>
      <c r="J12453" s="42">
        <f>+I12453/H12453</f>
        <v>0.93729482419844434</v>
      </c>
      <c r="K12453" s="20">
        <f>SUBTOTAL(9,K12448:K12452)</f>
        <v>118476668.38</v>
      </c>
      <c r="L12453" s="20">
        <f>SUBTOTAL(9,L12448:L12452)</f>
        <v>101769317.95000002</v>
      </c>
      <c r="M12453" s="7">
        <f>IFERROR((L12453/K12453),"N.A")</f>
        <v>0.85898193578154047</v>
      </c>
    </row>
    <row r="12454" spans="1:13" s="14" customFormat="1" ht="30" outlineLevel="2" x14ac:dyDescent="0.25">
      <c r="A12454" s="34"/>
      <c r="B12454" s="44" t="s">
        <v>3872</v>
      </c>
      <c r="C12454" s="31" t="s">
        <v>3118</v>
      </c>
      <c r="D12454" s="14" t="s">
        <v>2270</v>
      </c>
      <c r="E12454" s="14" t="s">
        <v>2301</v>
      </c>
      <c r="F12454" s="14" t="s">
        <v>2302</v>
      </c>
      <c r="G12454" s="14" t="s">
        <v>16</v>
      </c>
      <c r="H12454" s="15">
        <v>267454034</v>
      </c>
      <c r="I12454" s="15">
        <v>169763998.31999999</v>
      </c>
      <c r="J12454" s="16">
        <f>IFERROR((I12454/H12454),0)</f>
        <v>0.63474084043914625</v>
      </c>
      <c r="K12454" s="15">
        <v>197633956.69000003</v>
      </c>
      <c r="L12454" s="15">
        <v>169763998.31999999</v>
      </c>
      <c r="M12454" s="17">
        <f>L12454/K12454</f>
        <v>0.85898193389046185</v>
      </c>
    </row>
    <row r="12455" spans="1:13" s="14" customFormat="1" ht="30" outlineLevel="2" x14ac:dyDescent="0.25">
      <c r="A12455" s="34"/>
      <c r="B12455" s="44" t="s">
        <v>3872</v>
      </c>
      <c r="C12455" s="31" t="s">
        <v>3118</v>
      </c>
      <c r="D12455" s="14" t="s">
        <v>2270</v>
      </c>
      <c r="E12455" s="14" t="s">
        <v>2301</v>
      </c>
      <c r="F12455" s="14" t="s">
        <v>2302</v>
      </c>
      <c r="G12455" s="14" t="s">
        <v>6109</v>
      </c>
      <c r="H12455" s="20">
        <v>447319215</v>
      </c>
      <c r="I12455" s="20">
        <v>447319215</v>
      </c>
      <c r="J12455" s="21">
        <f>IFERROR((I12455/H12455),0)</f>
        <v>1</v>
      </c>
      <c r="K12455" s="20"/>
      <c r="L12455" s="20"/>
      <c r="M12455" s="22"/>
    </row>
    <row r="12456" spans="1:13" s="14" customFormat="1" ht="30" outlineLevel="2" x14ac:dyDescent="0.25">
      <c r="A12456" s="34"/>
      <c r="B12456" s="44" t="s">
        <v>3872</v>
      </c>
      <c r="C12456" s="31" t="s">
        <v>3118</v>
      </c>
      <c r="D12456" s="14" t="s">
        <v>2270</v>
      </c>
      <c r="E12456" s="14" t="s">
        <v>2301</v>
      </c>
      <c r="F12456" s="14" t="s">
        <v>2302</v>
      </c>
      <c r="G12456" s="14" t="s">
        <v>6481</v>
      </c>
      <c r="H12456" s="20">
        <v>1654</v>
      </c>
      <c r="I12456" s="20">
        <v>1654</v>
      </c>
      <c r="J12456" s="21">
        <f>IFERROR((I12456/H12456),0)</f>
        <v>1</v>
      </c>
      <c r="K12456" s="20"/>
      <c r="L12456" s="20"/>
      <c r="M12456" s="22"/>
    </row>
    <row r="12457" spans="1:13" s="14" customFormat="1" ht="30" outlineLevel="2" x14ac:dyDescent="0.25">
      <c r="A12457" s="34"/>
      <c r="B12457" s="44" t="s">
        <v>3872</v>
      </c>
      <c r="C12457" s="31" t="s">
        <v>3118</v>
      </c>
      <c r="D12457" s="14" t="s">
        <v>2270</v>
      </c>
      <c r="E12457" s="14" t="s">
        <v>2301</v>
      </c>
      <c r="F12457" s="14" t="s">
        <v>2302</v>
      </c>
      <c r="G12457" s="14" t="s">
        <v>6492</v>
      </c>
      <c r="H12457" s="20">
        <v>40687811</v>
      </c>
      <c r="I12457" s="20">
        <v>40687811</v>
      </c>
      <c r="J12457" s="21">
        <f>IFERROR((I12457/H12457),0)</f>
        <v>1</v>
      </c>
      <c r="K12457" s="20"/>
      <c r="L12457" s="20"/>
      <c r="M12457" s="22"/>
    </row>
    <row r="12458" spans="1:13" s="14" customFormat="1" ht="30" outlineLevel="2" x14ac:dyDescent="0.25">
      <c r="A12458" s="34"/>
      <c r="B12458" s="44" t="s">
        <v>3872</v>
      </c>
      <c r="C12458" s="31" t="s">
        <v>3118</v>
      </c>
      <c r="D12458" s="14" t="s">
        <v>2270</v>
      </c>
      <c r="E12458" s="14" t="s">
        <v>2301</v>
      </c>
      <c r="F12458" s="14" t="s">
        <v>2302</v>
      </c>
      <c r="G12458" s="14" t="s">
        <v>6493</v>
      </c>
      <c r="H12458" s="20">
        <v>-53490807</v>
      </c>
      <c r="I12458" s="20"/>
      <c r="J12458" s="21">
        <f>IFERROR((I12458/H12458),0)</f>
        <v>0</v>
      </c>
      <c r="K12458" s="20"/>
      <c r="L12458" s="20"/>
      <c r="M12458" s="22"/>
    </row>
    <row r="12459" spans="1:13" s="14" customFormat="1" ht="30" outlineLevel="1" x14ac:dyDescent="0.25">
      <c r="A12459" s="34"/>
      <c r="B12459" s="46" t="s">
        <v>8473</v>
      </c>
      <c r="C12459" s="40" t="str">
        <f>C12458</f>
        <v>ASIGNACIÓN PARA LA INVERSIÓN LOCAL  - AMBIENTE Y DESARROLLO SOSTENIBLE</v>
      </c>
      <c r="D12459" s="39" t="str">
        <f>D12458</f>
        <v xml:space="preserve">BOYACÁ                                            </v>
      </c>
      <c r="E12459" s="39" t="str">
        <f>E12458</f>
        <v>15816</v>
      </c>
      <c r="F12459" s="39" t="str">
        <f>F12458</f>
        <v xml:space="preserve">TOGÜÍ                                             </v>
      </c>
      <c r="G12459" s="39" t="s">
        <v>10656</v>
      </c>
      <c r="H12459" s="20">
        <f>SUBTOTAL(9,H12454:H12458)</f>
        <v>701971907</v>
      </c>
      <c r="I12459" s="20">
        <f>SUBTOTAL(9,I12454:I12458)</f>
        <v>657772678.31999993</v>
      </c>
      <c r="J12459" s="42">
        <f>+I12459/H12459</f>
        <v>0.93703561604211028</v>
      </c>
      <c r="K12459" s="20">
        <f>SUBTOTAL(9,K12454:K12458)</f>
        <v>197633956.69000003</v>
      </c>
      <c r="L12459" s="20">
        <f>SUBTOTAL(9,L12454:L12458)</f>
        <v>169763998.31999999</v>
      </c>
      <c r="M12459" s="7">
        <f>IFERROR((L12459/K12459),"N.A")</f>
        <v>0.85898193389046185</v>
      </c>
    </row>
    <row r="12460" spans="1:13" s="14" customFormat="1" ht="30" outlineLevel="2" x14ac:dyDescent="0.25">
      <c r="A12460" s="34"/>
      <c r="B12460" s="44" t="s">
        <v>3873</v>
      </c>
      <c r="C12460" s="31" t="s">
        <v>3118</v>
      </c>
      <c r="D12460" s="14" t="s">
        <v>2270</v>
      </c>
      <c r="E12460" s="14" t="s">
        <v>2304</v>
      </c>
      <c r="F12460" s="14" t="s">
        <v>2305</v>
      </c>
      <c r="G12460" s="14" t="s">
        <v>16</v>
      </c>
      <c r="H12460" s="15">
        <v>202481157</v>
      </c>
      <c r="I12460" s="15">
        <v>128523059.75</v>
      </c>
      <c r="J12460" s="16">
        <f>IFERROR((I12460/H12460),0)</f>
        <v>0.63474084035385081</v>
      </c>
      <c r="K12460" s="15">
        <v>149622540.92000002</v>
      </c>
      <c r="L12460" s="15">
        <v>128523059.75</v>
      </c>
      <c r="M12460" s="17">
        <f>L12460/K12460</f>
        <v>0.85898193520666477</v>
      </c>
    </row>
    <row r="12461" spans="1:13" s="14" customFormat="1" ht="30" outlineLevel="2" x14ac:dyDescent="0.25">
      <c r="A12461" s="34"/>
      <c r="B12461" s="44" t="s">
        <v>3873</v>
      </c>
      <c r="C12461" s="31" t="s">
        <v>3118</v>
      </c>
      <c r="D12461" s="14" t="s">
        <v>2270</v>
      </c>
      <c r="E12461" s="14" t="s">
        <v>2304</v>
      </c>
      <c r="F12461" s="14" t="s">
        <v>2305</v>
      </c>
      <c r="G12461" s="14" t="s">
        <v>6109</v>
      </c>
      <c r="H12461" s="20">
        <v>108831704</v>
      </c>
      <c r="I12461" s="20">
        <v>108831704</v>
      </c>
      <c r="J12461" s="21">
        <f>IFERROR((I12461/H12461),0)</f>
        <v>1</v>
      </c>
      <c r="K12461" s="20"/>
      <c r="L12461" s="20"/>
      <c r="M12461" s="22"/>
    </row>
    <row r="12462" spans="1:13" s="14" customFormat="1" ht="30" outlineLevel="2" x14ac:dyDescent="0.25">
      <c r="A12462" s="34"/>
      <c r="B12462" s="44" t="s">
        <v>3873</v>
      </c>
      <c r="C12462" s="31" t="s">
        <v>3118</v>
      </c>
      <c r="D12462" s="14" t="s">
        <v>2270</v>
      </c>
      <c r="E12462" s="14" t="s">
        <v>2304</v>
      </c>
      <c r="F12462" s="14" t="s">
        <v>2305</v>
      </c>
      <c r="G12462" s="14" t="s">
        <v>6481</v>
      </c>
      <c r="H12462" s="20">
        <v>1252</v>
      </c>
      <c r="I12462" s="20">
        <v>1252</v>
      </c>
      <c r="J12462" s="21">
        <f>IFERROR((I12462/H12462),0)</f>
        <v>1</v>
      </c>
      <c r="K12462" s="20"/>
      <c r="L12462" s="20"/>
      <c r="M12462" s="22"/>
    </row>
    <row r="12463" spans="1:13" s="14" customFormat="1" ht="30" outlineLevel="2" x14ac:dyDescent="0.25">
      <c r="A12463" s="34"/>
      <c r="B12463" s="44" t="s">
        <v>3873</v>
      </c>
      <c r="C12463" s="31" t="s">
        <v>3118</v>
      </c>
      <c r="D12463" s="14" t="s">
        <v>2270</v>
      </c>
      <c r="E12463" s="14" t="s">
        <v>2304</v>
      </c>
      <c r="F12463" s="14" t="s">
        <v>2305</v>
      </c>
      <c r="G12463" s="14" t="s">
        <v>6492</v>
      </c>
      <c r="H12463" s="20">
        <v>30803480</v>
      </c>
      <c r="I12463" s="20">
        <v>30803480</v>
      </c>
      <c r="J12463" s="21">
        <f>IFERROR((I12463/H12463),0)</f>
        <v>1</v>
      </c>
      <c r="K12463" s="20"/>
      <c r="L12463" s="20"/>
      <c r="M12463" s="22"/>
    </row>
    <row r="12464" spans="1:13" s="14" customFormat="1" ht="30" outlineLevel="2" x14ac:dyDescent="0.25">
      <c r="A12464" s="34"/>
      <c r="B12464" s="44" t="s">
        <v>3873</v>
      </c>
      <c r="C12464" s="31" t="s">
        <v>3118</v>
      </c>
      <c r="D12464" s="14" t="s">
        <v>2270</v>
      </c>
      <c r="E12464" s="14" t="s">
        <v>2304</v>
      </c>
      <c r="F12464" s="14" t="s">
        <v>2305</v>
      </c>
      <c r="G12464" s="14" t="s">
        <v>6493</v>
      </c>
      <c r="H12464" s="20">
        <v>-40496231</v>
      </c>
      <c r="I12464" s="20"/>
      <c r="J12464" s="21">
        <f>IFERROR((I12464/H12464),0)</f>
        <v>0</v>
      </c>
      <c r="K12464" s="20"/>
      <c r="L12464" s="20"/>
      <c r="M12464" s="22"/>
    </row>
    <row r="12465" spans="1:13" s="14" customFormat="1" ht="30" outlineLevel="1" x14ac:dyDescent="0.25">
      <c r="A12465" s="34"/>
      <c r="B12465" s="46" t="s">
        <v>8474</v>
      </c>
      <c r="C12465" s="40" t="str">
        <f>C12464</f>
        <v>ASIGNACIÓN PARA LA INVERSIÓN LOCAL  - AMBIENTE Y DESARROLLO SOSTENIBLE</v>
      </c>
      <c r="D12465" s="39" t="str">
        <f>D12464</f>
        <v xml:space="preserve">BOYACÁ                                            </v>
      </c>
      <c r="E12465" s="39" t="str">
        <f>E12464</f>
        <v>15814</v>
      </c>
      <c r="F12465" s="39" t="str">
        <f>F12464</f>
        <v xml:space="preserve">TOCA                                              </v>
      </c>
      <c r="G12465" s="39" t="s">
        <v>10656</v>
      </c>
      <c r="H12465" s="20">
        <f>SUBTOTAL(9,H12460:H12464)</f>
        <v>301621362</v>
      </c>
      <c r="I12465" s="20">
        <f>SUBTOTAL(9,I12460:I12464)</f>
        <v>268159495.75</v>
      </c>
      <c r="J12465" s="42">
        <f>+I12465/H12465</f>
        <v>0.88906002536385342</v>
      </c>
      <c r="K12465" s="20">
        <f>SUBTOTAL(9,K12460:K12464)</f>
        <v>149622540.92000002</v>
      </c>
      <c r="L12465" s="20">
        <f>SUBTOTAL(9,L12460:L12464)</f>
        <v>128523059.75</v>
      </c>
      <c r="M12465" s="7">
        <f>IFERROR((L12465/K12465),"N.A")</f>
        <v>0.85898193520666477</v>
      </c>
    </row>
    <row r="12466" spans="1:13" s="14" customFormat="1" ht="30" outlineLevel="2" x14ac:dyDescent="0.25">
      <c r="A12466" s="34"/>
      <c r="B12466" s="44" t="s">
        <v>3874</v>
      </c>
      <c r="C12466" s="31" t="s">
        <v>3118</v>
      </c>
      <c r="D12466" s="14" t="s">
        <v>2270</v>
      </c>
      <c r="E12466" s="14" t="s">
        <v>2307</v>
      </c>
      <c r="F12466" s="14" t="s">
        <v>2308</v>
      </c>
      <c r="G12466" s="14" t="s">
        <v>16</v>
      </c>
      <c r="H12466" s="15">
        <v>234411541</v>
      </c>
      <c r="I12466" s="15">
        <v>148790578.56</v>
      </c>
      <c r="J12466" s="16">
        <f>IFERROR((I12466/H12466),0)</f>
        <v>0.63474084051177326</v>
      </c>
      <c r="K12466" s="15">
        <v>173217354.64000002</v>
      </c>
      <c r="L12466" s="15">
        <v>148790578.56</v>
      </c>
      <c r="M12466" s="17">
        <f>L12466/K12466</f>
        <v>0.85898193555278268</v>
      </c>
    </row>
    <row r="12467" spans="1:13" s="14" customFormat="1" ht="30" outlineLevel="2" x14ac:dyDescent="0.25">
      <c r="A12467" s="34"/>
      <c r="B12467" s="44" t="s">
        <v>3874</v>
      </c>
      <c r="C12467" s="31" t="s">
        <v>3118</v>
      </c>
      <c r="D12467" s="14" t="s">
        <v>2270</v>
      </c>
      <c r="E12467" s="14" t="s">
        <v>2307</v>
      </c>
      <c r="F12467" s="14" t="s">
        <v>2308</v>
      </c>
      <c r="G12467" s="14" t="s">
        <v>6109</v>
      </c>
      <c r="H12467" s="20">
        <v>387274426</v>
      </c>
      <c r="I12467" s="20">
        <v>387274426</v>
      </c>
      <c r="J12467" s="21">
        <f>IFERROR((I12467/H12467),0)</f>
        <v>1</v>
      </c>
      <c r="K12467" s="20"/>
      <c r="L12467" s="20"/>
      <c r="M12467" s="22"/>
    </row>
    <row r="12468" spans="1:13" s="14" customFormat="1" ht="30" outlineLevel="2" x14ac:dyDescent="0.25">
      <c r="A12468" s="34"/>
      <c r="B12468" s="44" t="s">
        <v>3874</v>
      </c>
      <c r="C12468" s="31" t="s">
        <v>3118</v>
      </c>
      <c r="D12468" s="14" t="s">
        <v>2270</v>
      </c>
      <c r="E12468" s="14" t="s">
        <v>2307</v>
      </c>
      <c r="F12468" s="14" t="s">
        <v>2308</v>
      </c>
      <c r="G12468" s="14" t="s">
        <v>6481</v>
      </c>
      <c r="H12468" s="20">
        <v>1450</v>
      </c>
      <c r="I12468" s="20">
        <v>1450</v>
      </c>
      <c r="J12468" s="21">
        <f>IFERROR((I12468/H12468),0)</f>
        <v>1</v>
      </c>
      <c r="K12468" s="20"/>
      <c r="L12468" s="20"/>
      <c r="M12468" s="22"/>
    </row>
    <row r="12469" spans="1:13" s="14" customFormat="1" ht="30" outlineLevel="2" x14ac:dyDescent="0.25">
      <c r="A12469" s="34"/>
      <c r="B12469" s="44" t="s">
        <v>3874</v>
      </c>
      <c r="C12469" s="31" t="s">
        <v>3118</v>
      </c>
      <c r="D12469" s="14" t="s">
        <v>2270</v>
      </c>
      <c r="E12469" s="14" t="s">
        <v>2307</v>
      </c>
      <c r="F12469" s="14" t="s">
        <v>2308</v>
      </c>
      <c r="G12469" s="14" t="s">
        <v>6492</v>
      </c>
      <c r="H12469" s="20">
        <v>35661053</v>
      </c>
      <c r="I12469" s="20">
        <v>35661053</v>
      </c>
      <c r="J12469" s="21">
        <f>IFERROR((I12469/H12469),0)</f>
        <v>1</v>
      </c>
      <c r="K12469" s="20"/>
      <c r="L12469" s="20"/>
      <c r="M12469" s="22"/>
    </row>
    <row r="12470" spans="1:13" s="14" customFormat="1" ht="30" outlineLevel="2" x14ac:dyDescent="0.25">
      <c r="A12470" s="34"/>
      <c r="B12470" s="44" t="s">
        <v>3874</v>
      </c>
      <c r="C12470" s="31" t="s">
        <v>3118</v>
      </c>
      <c r="D12470" s="14" t="s">
        <v>2270</v>
      </c>
      <c r="E12470" s="14" t="s">
        <v>2307</v>
      </c>
      <c r="F12470" s="14" t="s">
        <v>2308</v>
      </c>
      <c r="G12470" s="14" t="s">
        <v>6493</v>
      </c>
      <c r="H12470" s="20">
        <v>-46882308</v>
      </c>
      <c r="I12470" s="20"/>
      <c r="J12470" s="21">
        <f>IFERROR((I12470/H12470),0)</f>
        <v>0</v>
      </c>
      <c r="K12470" s="20"/>
      <c r="L12470" s="20"/>
      <c r="M12470" s="22"/>
    </row>
    <row r="12471" spans="1:13" s="14" customFormat="1" ht="30" outlineLevel="1" x14ac:dyDescent="0.25">
      <c r="A12471" s="34"/>
      <c r="B12471" s="46" t="s">
        <v>8475</v>
      </c>
      <c r="C12471" s="40" t="str">
        <f>C12470</f>
        <v>ASIGNACIÓN PARA LA INVERSIÓN LOCAL  - AMBIENTE Y DESARROLLO SOSTENIBLE</v>
      </c>
      <c r="D12471" s="39" t="str">
        <f>D12470</f>
        <v xml:space="preserve">BOYACÁ                                            </v>
      </c>
      <c r="E12471" s="39" t="str">
        <f>E12470</f>
        <v>15810</v>
      </c>
      <c r="F12471" s="39" t="str">
        <f>F12470</f>
        <v xml:space="preserve">TIPACOQUE                                         </v>
      </c>
      <c r="G12471" s="39" t="s">
        <v>10656</v>
      </c>
      <c r="H12471" s="20">
        <f>SUBTOTAL(9,H12466:H12470)</f>
        <v>610466162</v>
      </c>
      <c r="I12471" s="20">
        <f>SUBTOTAL(9,I12466:I12470)</f>
        <v>571727507.55999994</v>
      </c>
      <c r="J12471" s="42">
        <f>+I12471/H12471</f>
        <v>0.93654250333370637</v>
      </c>
      <c r="K12471" s="20">
        <f>SUBTOTAL(9,K12466:K12470)</f>
        <v>173217354.64000002</v>
      </c>
      <c r="L12471" s="20">
        <f>SUBTOTAL(9,L12466:L12470)</f>
        <v>148790578.56</v>
      </c>
      <c r="M12471" s="7">
        <f>IFERROR((L12471/K12471),"N.A")</f>
        <v>0.85898193555278268</v>
      </c>
    </row>
    <row r="12472" spans="1:13" s="14" customFormat="1" ht="30" outlineLevel="2" x14ac:dyDescent="0.25">
      <c r="A12472" s="34"/>
      <c r="B12472" s="44" t="s">
        <v>3875</v>
      </c>
      <c r="C12472" s="31" t="s">
        <v>3118</v>
      </c>
      <c r="D12472" s="14" t="s">
        <v>2270</v>
      </c>
      <c r="E12472" s="14" t="s">
        <v>2310</v>
      </c>
      <c r="F12472" s="14" t="s">
        <v>2311</v>
      </c>
      <c r="G12472" s="14" t="s">
        <v>16</v>
      </c>
      <c r="H12472" s="15">
        <v>152422306</v>
      </c>
      <c r="I12472" s="15">
        <v>96748662.629999965</v>
      </c>
      <c r="J12472" s="16">
        <f>IFERROR((I12472/H12472),0)</f>
        <v>0.63474084055649937</v>
      </c>
      <c r="K12472" s="15">
        <v>112631778.12</v>
      </c>
      <c r="L12472" s="15">
        <v>96748662.629999965</v>
      </c>
      <c r="M12472" s="17">
        <f>L12472/K12472</f>
        <v>0.85898193427189018</v>
      </c>
    </row>
    <row r="12473" spans="1:13" s="14" customFormat="1" ht="30" outlineLevel="2" x14ac:dyDescent="0.25">
      <c r="A12473" s="34"/>
      <c r="B12473" s="44" t="s">
        <v>3875</v>
      </c>
      <c r="C12473" s="31" t="s">
        <v>3118</v>
      </c>
      <c r="D12473" s="14" t="s">
        <v>2270</v>
      </c>
      <c r="E12473" s="14" t="s">
        <v>2310</v>
      </c>
      <c r="F12473" s="14" t="s">
        <v>2311</v>
      </c>
      <c r="G12473" s="14" t="s">
        <v>6109</v>
      </c>
      <c r="H12473" s="20">
        <v>255338319</v>
      </c>
      <c r="I12473" s="20">
        <v>255338319</v>
      </c>
      <c r="J12473" s="21">
        <f>IFERROR((I12473/H12473),0)</f>
        <v>1</v>
      </c>
      <c r="K12473" s="20"/>
      <c r="L12473" s="20"/>
      <c r="M12473" s="22"/>
    </row>
    <row r="12474" spans="1:13" s="14" customFormat="1" ht="30" outlineLevel="2" x14ac:dyDescent="0.25">
      <c r="A12474" s="34"/>
      <c r="B12474" s="44" t="s">
        <v>3875</v>
      </c>
      <c r="C12474" s="31" t="s">
        <v>3118</v>
      </c>
      <c r="D12474" s="14" t="s">
        <v>2270</v>
      </c>
      <c r="E12474" s="14" t="s">
        <v>2310</v>
      </c>
      <c r="F12474" s="14" t="s">
        <v>2311</v>
      </c>
      <c r="G12474" s="14" t="s">
        <v>6481</v>
      </c>
      <c r="H12474" s="20">
        <v>943</v>
      </c>
      <c r="I12474" s="20">
        <v>943</v>
      </c>
      <c r="J12474" s="21">
        <f>IFERROR((I12474/H12474),0)</f>
        <v>1</v>
      </c>
      <c r="K12474" s="20"/>
      <c r="L12474" s="20"/>
      <c r="M12474" s="22"/>
    </row>
    <row r="12475" spans="1:13" s="14" customFormat="1" ht="30" outlineLevel="2" x14ac:dyDescent="0.25">
      <c r="A12475" s="34"/>
      <c r="B12475" s="44" t="s">
        <v>3875</v>
      </c>
      <c r="C12475" s="31" t="s">
        <v>3118</v>
      </c>
      <c r="D12475" s="14" t="s">
        <v>2270</v>
      </c>
      <c r="E12475" s="14" t="s">
        <v>2310</v>
      </c>
      <c r="F12475" s="14" t="s">
        <v>2311</v>
      </c>
      <c r="G12475" s="14" t="s">
        <v>6492</v>
      </c>
      <c r="H12475" s="20">
        <v>23188022</v>
      </c>
      <c r="I12475" s="20">
        <v>23188022</v>
      </c>
      <c r="J12475" s="21">
        <f>IFERROR((I12475/H12475),0)</f>
        <v>1</v>
      </c>
      <c r="K12475" s="20"/>
      <c r="L12475" s="20"/>
      <c r="M12475" s="22"/>
    </row>
    <row r="12476" spans="1:13" s="14" customFormat="1" ht="30" outlineLevel="2" x14ac:dyDescent="0.25">
      <c r="A12476" s="34"/>
      <c r="B12476" s="44" t="s">
        <v>3875</v>
      </c>
      <c r="C12476" s="31" t="s">
        <v>3118</v>
      </c>
      <c r="D12476" s="14" t="s">
        <v>2270</v>
      </c>
      <c r="E12476" s="14" t="s">
        <v>2310</v>
      </c>
      <c r="F12476" s="14" t="s">
        <v>2311</v>
      </c>
      <c r="G12476" s="14" t="s">
        <v>6493</v>
      </c>
      <c r="H12476" s="20">
        <v>-30484461</v>
      </c>
      <c r="I12476" s="20"/>
      <c r="J12476" s="21">
        <f>IFERROR((I12476/H12476),0)</f>
        <v>0</v>
      </c>
      <c r="K12476" s="20"/>
      <c r="L12476" s="20"/>
      <c r="M12476" s="22"/>
    </row>
    <row r="12477" spans="1:13" s="14" customFormat="1" ht="30" outlineLevel="1" x14ac:dyDescent="0.25">
      <c r="A12477" s="34"/>
      <c r="B12477" s="46" t="s">
        <v>8476</v>
      </c>
      <c r="C12477" s="40" t="str">
        <f>C12476</f>
        <v>ASIGNACIÓN PARA LA INVERSIÓN LOCAL  - AMBIENTE Y DESARROLLO SOSTENIBLE</v>
      </c>
      <c r="D12477" s="39" t="str">
        <f>D12476</f>
        <v xml:space="preserve">BOYACÁ                                            </v>
      </c>
      <c r="E12477" s="39" t="str">
        <f>E12476</f>
        <v>15808</v>
      </c>
      <c r="F12477" s="39" t="str">
        <f>F12476</f>
        <v xml:space="preserve">TINJACÁ                                           </v>
      </c>
      <c r="G12477" s="39" t="s">
        <v>10656</v>
      </c>
      <c r="H12477" s="20">
        <f>SUBTOTAL(9,H12472:H12476)</f>
        <v>400465129</v>
      </c>
      <c r="I12477" s="20">
        <f>SUBTOTAL(9,I12472:I12476)</f>
        <v>375275946.63</v>
      </c>
      <c r="J12477" s="42">
        <f>+I12477/H12477</f>
        <v>0.93710018539466888</v>
      </c>
      <c r="K12477" s="20">
        <f>SUBTOTAL(9,K12472:K12476)</f>
        <v>112631778.12</v>
      </c>
      <c r="L12477" s="20">
        <f>SUBTOTAL(9,L12472:L12476)</f>
        <v>96748662.629999965</v>
      </c>
      <c r="M12477" s="7">
        <f>IFERROR((L12477/K12477),"N.A")</f>
        <v>0.85898193427189018</v>
      </c>
    </row>
    <row r="12478" spans="1:13" s="14" customFormat="1" ht="30" outlineLevel="2" x14ac:dyDescent="0.25">
      <c r="A12478" s="34"/>
      <c r="B12478" s="44" t="s">
        <v>3876</v>
      </c>
      <c r="C12478" s="31" t="s">
        <v>3118</v>
      </c>
      <c r="D12478" s="14" t="s">
        <v>2270</v>
      </c>
      <c r="E12478" s="14" t="s">
        <v>2313</v>
      </c>
      <c r="F12478" s="14" t="s">
        <v>2314</v>
      </c>
      <c r="G12478" s="14" t="s">
        <v>16</v>
      </c>
      <c r="H12478" s="15">
        <v>192880876</v>
      </c>
      <c r="I12478" s="15">
        <v>122429369.32999997</v>
      </c>
      <c r="J12478" s="16">
        <f>IFERROR((I12478/H12478),0)</f>
        <v>0.63474084040348289</v>
      </c>
      <c r="K12478" s="15">
        <v>142528456.67000002</v>
      </c>
      <c r="L12478" s="15">
        <v>122429369.32999997</v>
      </c>
      <c r="M12478" s="17">
        <f>L12478/K12478</f>
        <v>0.8589819337864858</v>
      </c>
    </row>
    <row r="12479" spans="1:13" s="14" customFormat="1" ht="30" outlineLevel="2" x14ac:dyDescent="0.25">
      <c r="A12479" s="34"/>
      <c r="B12479" s="44" t="s">
        <v>3876</v>
      </c>
      <c r="C12479" s="31" t="s">
        <v>3118</v>
      </c>
      <c r="D12479" s="14" t="s">
        <v>2270</v>
      </c>
      <c r="E12479" s="14" t="s">
        <v>2313</v>
      </c>
      <c r="F12479" s="14" t="s">
        <v>2314</v>
      </c>
      <c r="G12479" s="14" t="s">
        <v>6109</v>
      </c>
      <c r="H12479" s="20">
        <v>335808135</v>
      </c>
      <c r="I12479" s="20">
        <v>335808135</v>
      </c>
      <c r="J12479" s="21">
        <f>IFERROR((I12479/H12479),0)</f>
        <v>1</v>
      </c>
      <c r="K12479" s="20"/>
      <c r="L12479" s="20"/>
      <c r="M12479" s="22"/>
    </row>
    <row r="12480" spans="1:13" s="14" customFormat="1" ht="30" outlineLevel="2" x14ac:dyDescent="0.25">
      <c r="A12480" s="34"/>
      <c r="B12480" s="44" t="s">
        <v>3876</v>
      </c>
      <c r="C12480" s="31" t="s">
        <v>3118</v>
      </c>
      <c r="D12480" s="14" t="s">
        <v>2270</v>
      </c>
      <c r="E12480" s="14" t="s">
        <v>2313</v>
      </c>
      <c r="F12480" s="14" t="s">
        <v>2314</v>
      </c>
      <c r="G12480" s="14" t="s">
        <v>6481</v>
      </c>
      <c r="H12480" s="20">
        <v>1193</v>
      </c>
      <c r="I12480" s="20">
        <v>1193</v>
      </c>
      <c r="J12480" s="21">
        <f>IFERROR((I12480/H12480),0)</f>
        <v>1</v>
      </c>
      <c r="K12480" s="20"/>
      <c r="L12480" s="20"/>
      <c r="M12480" s="22"/>
    </row>
    <row r="12481" spans="1:13" s="14" customFormat="1" ht="30" outlineLevel="2" x14ac:dyDescent="0.25">
      <c r="A12481" s="34"/>
      <c r="B12481" s="44" t="s">
        <v>3876</v>
      </c>
      <c r="C12481" s="31" t="s">
        <v>3118</v>
      </c>
      <c r="D12481" s="14" t="s">
        <v>2270</v>
      </c>
      <c r="E12481" s="14" t="s">
        <v>2313</v>
      </c>
      <c r="F12481" s="14" t="s">
        <v>2314</v>
      </c>
      <c r="G12481" s="14" t="s">
        <v>6492</v>
      </c>
      <c r="H12481" s="20">
        <v>29342988</v>
      </c>
      <c r="I12481" s="20">
        <v>29342988</v>
      </c>
      <c r="J12481" s="21">
        <f>IFERROR((I12481/H12481),0)</f>
        <v>1</v>
      </c>
      <c r="K12481" s="20"/>
      <c r="L12481" s="20"/>
      <c r="M12481" s="22"/>
    </row>
    <row r="12482" spans="1:13" s="14" customFormat="1" ht="30" outlineLevel="2" x14ac:dyDescent="0.25">
      <c r="A12482" s="34"/>
      <c r="B12482" s="44" t="s">
        <v>3876</v>
      </c>
      <c r="C12482" s="31" t="s">
        <v>3118</v>
      </c>
      <c r="D12482" s="14" t="s">
        <v>2270</v>
      </c>
      <c r="E12482" s="14" t="s">
        <v>2313</v>
      </c>
      <c r="F12482" s="14" t="s">
        <v>2314</v>
      </c>
      <c r="G12482" s="14" t="s">
        <v>6493</v>
      </c>
      <c r="H12482" s="20">
        <v>-38576175</v>
      </c>
      <c r="I12482" s="20"/>
      <c r="J12482" s="21">
        <f>IFERROR((I12482/H12482),0)</f>
        <v>0</v>
      </c>
      <c r="K12482" s="20"/>
      <c r="L12482" s="20"/>
      <c r="M12482" s="22"/>
    </row>
    <row r="12483" spans="1:13" s="14" customFormat="1" ht="30" outlineLevel="1" x14ac:dyDescent="0.25">
      <c r="A12483" s="34"/>
      <c r="B12483" s="46" t="s">
        <v>8477</v>
      </c>
      <c r="C12483" s="40" t="str">
        <f>C12482</f>
        <v>ASIGNACIÓN PARA LA INVERSIÓN LOCAL  - AMBIENTE Y DESARROLLO SOSTENIBLE</v>
      </c>
      <c r="D12483" s="39" t="str">
        <f>D12482</f>
        <v xml:space="preserve">BOYACÁ                                            </v>
      </c>
      <c r="E12483" s="39" t="str">
        <f>E12482</f>
        <v>15806</v>
      </c>
      <c r="F12483" s="39" t="str">
        <f>F12482</f>
        <v xml:space="preserve">TIBASOSA                                          </v>
      </c>
      <c r="G12483" s="39" t="s">
        <v>10656</v>
      </c>
      <c r="H12483" s="20">
        <f>SUBTOTAL(9,H12478:H12482)</f>
        <v>519457017</v>
      </c>
      <c r="I12483" s="20">
        <f>SUBTOTAL(9,I12478:I12482)</f>
        <v>487581685.32999998</v>
      </c>
      <c r="J12483" s="42">
        <f>+I12483/H12483</f>
        <v>0.93863721034304559</v>
      </c>
      <c r="K12483" s="20">
        <f>SUBTOTAL(9,K12478:K12482)</f>
        <v>142528456.67000002</v>
      </c>
      <c r="L12483" s="20">
        <f>SUBTOTAL(9,L12478:L12482)</f>
        <v>122429369.32999997</v>
      </c>
      <c r="M12483" s="7">
        <f>IFERROR((L12483/K12483),"N.A")</f>
        <v>0.8589819337864858</v>
      </c>
    </row>
    <row r="12484" spans="1:13" s="14" customFormat="1" ht="30" outlineLevel="2" x14ac:dyDescent="0.25">
      <c r="A12484" s="34"/>
      <c r="B12484" s="44" t="s">
        <v>3877</v>
      </c>
      <c r="C12484" s="31" t="s">
        <v>3118</v>
      </c>
      <c r="D12484" s="14" t="s">
        <v>2270</v>
      </c>
      <c r="E12484" s="14" t="s">
        <v>2316</v>
      </c>
      <c r="F12484" s="14" t="s">
        <v>2317</v>
      </c>
      <c r="G12484" s="14" t="s">
        <v>16</v>
      </c>
      <c r="H12484" s="15">
        <v>258249790</v>
      </c>
      <c r="I12484" s="15">
        <v>163921688.74000001</v>
      </c>
      <c r="J12484" s="16">
        <f>IFERROR((I12484/H12484),0)</f>
        <v>0.63474084040881507</v>
      </c>
      <c r="K12484" s="15">
        <v>190832521.71999997</v>
      </c>
      <c r="L12484" s="15">
        <v>163921688.74000001</v>
      </c>
      <c r="M12484" s="17">
        <f>L12484/K12484</f>
        <v>0.85898193485340502</v>
      </c>
    </row>
    <row r="12485" spans="1:13" s="14" customFormat="1" ht="30" outlineLevel="2" x14ac:dyDescent="0.25">
      <c r="A12485" s="34"/>
      <c r="B12485" s="44" t="s">
        <v>3877</v>
      </c>
      <c r="C12485" s="31" t="s">
        <v>3118</v>
      </c>
      <c r="D12485" s="14" t="s">
        <v>2270</v>
      </c>
      <c r="E12485" s="14" t="s">
        <v>2316</v>
      </c>
      <c r="F12485" s="14" t="s">
        <v>2317</v>
      </c>
      <c r="G12485" s="14" t="s">
        <v>6109</v>
      </c>
      <c r="H12485" s="20">
        <v>431331460</v>
      </c>
      <c r="I12485" s="20">
        <v>431331460</v>
      </c>
      <c r="J12485" s="21">
        <f>IFERROR((I12485/H12485),0)</f>
        <v>1</v>
      </c>
      <c r="K12485" s="20"/>
      <c r="L12485" s="20"/>
      <c r="M12485" s="22"/>
    </row>
    <row r="12486" spans="1:13" s="14" customFormat="1" ht="30" outlineLevel="2" x14ac:dyDescent="0.25">
      <c r="A12486" s="34"/>
      <c r="B12486" s="44" t="s">
        <v>3877</v>
      </c>
      <c r="C12486" s="31" t="s">
        <v>3118</v>
      </c>
      <c r="D12486" s="14" t="s">
        <v>2270</v>
      </c>
      <c r="E12486" s="14" t="s">
        <v>2316</v>
      </c>
      <c r="F12486" s="14" t="s">
        <v>2317</v>
      </c>
      <c r="G12486" s="14" t="s">
        <v>6481</v>
      </c>
      <c r="H12486" s="20">
        <v>1597</v>
      </c>
      <c r="I12486" s="20">
        <v>1597</v>
      </c>
      <c r="J12486" s="21">
        <f>IFERROR((I12486/H12486),0)</f>
        <v>1</v>
      </c>
      <c r="K12486" s="20"/>
      <c r="L12486" s="20"/>
      <c r="M12486" s="22"/>
    </row>
    <row r="12487" spans="1:13" s="14" customFormat="1" ht="30" outlineLevel="2" x14ac:dyDescent="0.25">
      <c r="A12487" s="34"/>
      <c r="B12487" s="44" t="s">
        <v>3877</v>
      </c>
      <c r="C12487" s="31" t="s">
        <v>3118</v>
      </c>
      <c r="D12487" s="14" t="s">
        <v>2270</v>
      </c>
      <c r="E12487" s="14" t="s">
        <v>2316</v>
      </c>
      <c r="F12487" s="14" t="s">
        <v>2317</v>
      </c>
      <c r="G12487" s="14" t="s">
        <v>6492</v>
      </c>
      <c r="H12487" s="20">
        <v>39287568</v>
      </c>
      <c r="I12487" s="20">
        <v>39287568</v>
      </c>
      <c r="J12487" s="21">
        <f>IFERROR((I12487/H12487),0)</f>
        <v>1</v>
      </c>
      <c r="K12487" s="20"/>
      <c r="L12487" s="20"/>
      <c r="M12487" s="22"/>
    </row>
    <row r="12488" spans="1:13" s="14" customFormat="1" ht="30" outlineLevel="2" x14ac:dyDescent="0.25">
      <c r="A12488" s="34"/>
      <c r="B12488" s="44" t="s">
        <v>3877</v>
      </c>
      <c r="C12488" s="31" t="s">
        <v>3118</v>
      </c>
      <c r="D12488" s="14" t="s">
        <v>2270</v>
      </c>
      <c r="E12488" s="14" t="s">
        <v>2316</v>
      </c>
      <c r="F12488" s="14" t="s">
        <v>2317</v>
      </c>
      <c r="G12488" s="14" t="s">
        <v>6493</v>
      </c>
      <c r="H12488" s="20">
        <v>-51649958</v>
      </c>
      <c r="I12488" s="20"/>
      <c r="J12488" s="21">
        <f>IFERROR((I12488/H12488),0)</f>
        <v>0</v>
      </c>
      <c r="K12488" s="20"/>
      <c r="L12488" s="20"/>
      <c r="M12488" s="22"/>
    </row>
    <row r="12489" spans="1:13" s="14" customFormat="1" ht="30" outlineLevel="1" x14ac:dyDescent="0.25">
      <c r="A12489" s="34"/>
      <c r="B12489" s="46" t="s">
        <v>8478</v>
      </c>
      <c r="C12489" s="40" t="str">
        <f>C12488</f>
        <v>ASIGNACIÓN PARA LA INVERSIÓN LOCAL  - AMBIENTE Y DESARROLLO SOSTENIBLE</v>
      </c>
      <c r="D12489" s="39" t="str">
        <f>D12488</f>
        <v xml:space="preserve">BOYACÁ                                            </v>
      </c>
      <c r="E12489" s="39" t="str">
        <f>E12488</f>
        <v>15804</v>
      </c>
      <c r="F12489" s="39" t="str">
        <f>F12488</f>
        <v xml:space="preserve">TIBANÁ                                            </v>
      </c>
      <c r="G12489" s="39" t="s">
        <v>10656</v>
      </c>
      <c r="H12489" s="20">
        <f>SUBTOTAL(9,H12484:H12488)</f>
        <v>677220457</v>
      </c>
      <c r="I12489" s="20">
        <f>SUBTOTAL(9,I12484:I12488)</f>
        <v>634542313.74000001</v>
      </c>
      <c r="J12489" s="42">
        <f>+I12489/H12489</f>
        <v>0.93698042813257787</v>
      </c>
      <c r="K12489" s="20">
        <f>SUBTOTAL(9,K12484:K12488)</f>
        <v>190832521.71999997</v>
      </c>
      <c r="L12489" s="20">
        <f>SUBTOTAL(9,L12484:L12488)</f>
        <v>163921688.74000001</v>
      </c>
      <c r="M12489" s="7">
        <f>IFERROR((L12489/K12489),"N.A")</f>
        <v>0.85898193485340502</v>
      </c>
    </row>
    <row r="12490" spans="1:13" s="14" customFormat="1" ht="30" outlineLevel="2" x14ac:dyDescent="0.25">
      <c r="A12490" s="34"/>
      <c r="B12490" s="44" t="s">
        <v>3878</v>
      </c>
      <c r="C12490" s="31" t="s">
        <v>3118</v>
      </c>
      <c r="D12490" s="14" t="s">
        <v>2270</v>
      </c>
      <c r="E12490" s="14" t="s">
        <v>2319</v>
      </c>
      <c r="F12490" s="14" t="s">
        <v>2320</v>
      </c>
      <c r="G12490" s="14" t="s">
        <v>16</v>
      </c>
      <c r="H12490" s="15">
        <v>140583236</v>
      </c>
      <c r="I12490" s="15">
        <v>89233921.38000001</v>
      </c>
      <c r="J12490" s="16">
        <f>IFERROR((I12490/H12490),0)</f>
        <v>0.63474084050818125</v>
      </c>
      <c r="K12490" s="15">
        <v>103883350.34</v>
      </c>
      <c r="L12490" s="15">
        <v>89233921.38000001</v>
      </c>
      <c r="M12490" s="17">
        <f>L12490/K12490</f>
        <v>0.85898193587274718</v>
      </c>
    </row>
    <row r="12491" spans="1:13" s="14" customFormat="1" ht="30" outlineLevel="2" x14ac:dyDescent="0.25">
      <c r="A12491" s="34"/>
      <c r="B12491" s="44" t="s">
        <v>3878</v>
      </c>
      <c r="C12491" s="31" t="s">
        <v>3118</v>
      </c>
      <c r="D12491" s="14" t="s">
        <v>2270</v>
      </c>
      <c r="E12491" s="14" t="s">
        <v>2319</v>
      </c>
      <c r="F12491" s="14" t="s">
        <v>2320</v>
      </c>
      <c r="G12491" s="14" t="s">
        <v>6109</v>
      </c>
      <c r="H12491" s="20">
        <v>234976839</v>
      </c>
      <c r="I12491" s="20">
        <v>234976839</v>
      </c>
      <c r="J12491" s="21">
        <f>IFERROR((I12491/H12491),0)</f>
        <v>1</v>
      </c>
      <c r="K12491" s="20"/>
      <c r="L12491" s="20"/>
      <c r="M12491" s="22"/>
    </row>
    <row r="12492" spans="1:13" s="14" customFormat="1" ht="30" outlineLevel="2" x14ac:dyDescent="0.25">
      <c r="A12492" s="34"/>
      <c r="B12492" s="44" t="s">
        <v>3878</v>
      </c>
      <c r="C12492" s="31" t="s">
        <v>3118</v>
      </c>
      <c r="D12492" s="14" t="s">
        <v>2270</v>
      </c>
      <c r="E12492" s="14" t="s">
        <v>2319</v>
      </c>
      <c r="F12492" s="14" t="s">
        <v>2320</v>
      </c>
      <c r="G12492" s="14" t="s">
        <v>6481</v>
      </c>
      <c r="H12492" s="20">
        <v>869</v>
      </c>
      <c r="I12492" s="20">
        <v>869</v>
      </c>
      <c r="J12492" s="21">
        <f>IFERROR((I12492/H12492),0)</f>
        <v>1</v>
      </c>
      <c r="K12492" s="20"/>
      <c r="L12492" s="20"/>
      <c r="M12492" s="22"/>
    </row>
    <row r="12493" spans="1:13" s="14" customFormat="1" ht="30" outlineLevel="2" x14ac:dyDescent="0.25">
      <c r="A12493" s="34"/>
      <c r="B12493" s="44" t="s">
        <v>3878</v>
      </c>
      <c r="C12493" s="31" t="s">
        <v>3118</v>
      </c>
      <c r="D12493" s="14" t="s">
        <v>2270</v>
      </c>
      <c r="E12493" s="14" t="s">
        <v>2319</v>
      </c>
      <c r="F12493" s="14" t="s">
        <v>2320</v>
      </c>
      <c r="G12493" s="14" t="s">
        <v>6492</v>
      </c>
      <c r="H12493" s="20">
        <v>21386943</v>
      </c>
      <c r="I12493" s="20">
        <v>21386943</v>
      </c>
      <c r="J12493" s="21">
        <f>IFERROR((I12493/H12493),0)</f>
        <v>1</v>
      </c>
      <c r="K12493" s="20"/>
      <c r="L12493" s="20"/>
      <c r="M12493" s="22"/>
    </row>
    <row r="12494" spans="1:13" s="14" customFormat="1" ht="30" outlineLevel="2" x14ac:dyDescent="0.25">
      <c r="A12494" s="34"/>
      <c r="B12494" s="44" t="s">
        <v>3878</v>
      </c>
      <c r="C12494" s="31" t="s">
        <v>3118</v>
      </c>
      <c r="D12494" s="14" t="s">
        <v>2270</v>
      </c>
      <c r="E12494" s="14" t="s">
        <v>2319</v>
      </c>
      <c r="F12494" s="14" t="s">
        <v>2320</v>
      </c>
      <c r="G12494" s="14" t="s">
        <v>6493</v>
      </c>
      <c r="H12494" s="20">
        <v>-28116647</v>
      </c>
      <c r="I12494" s="20"/>
      <c r="J12494" s="21">
        <f>IFERROR((I12494/H12494),0)</f>
        <v>0</v>
      </c>
      <c r="K12494" s="20"/>
      <c r="L12494" s="20"/>
      <c r="M12494" s="22"/>
    </row>
    <row r="12495" spans="1:13" s="14" customFormat="1" ht="30" outlineLevel="1" x14ac:dyDescent="0.25">
      <c r="A12495" s="34"/>
      <c r="B12495" s="46" t="s">
        <v>8479</v>
      </c>
      <c r="C12495" s="40" t="str">
        <f>C12494</f>
        <v>ASIGNACIÓN PARA LA INVERSIÓN LOCAL  - AMBIENTE Y DESARROLLO SOSTENIBLE</v>
      </c>
      <c r="D12495" s="39" t="str">
        <f>D12494</f>
        <v xml:space="preserve">BOYACÁ                                            </v>
      </c>
      <c r="E12495" s="39" t="str">
        <f>E12494</f>
        <v>15798</v>
      </c>
      <c r="F12495" s="39" t="str">
        <f>F12494</f>
        <v xml:space="preserve">TENZA                                             </v>
      </c>
      <c r="G12495" s="39" t="s">
        <v>10656</v>
      </c>
      <c r="H12495" s="20">
        <f>SUBTOTAL(9,H12490:H12494)</f>
        <v>368831240</v>
      </c>
      <c r="I12495" s="20">
        <f>SUBTOTAL(9,I12490:I12494)</f>
        <v>345598572.38</v>
      </c>
      <c r="J12495" s="42">
        <f>+I12495/H12495</f>
        <v>0.93701003304383867</v>
      </c>
      <c r="K12495" s="20">
        <f>SUBTOTAL(9,K12490:K12494)</f>
        <v>103883350.34</v>
      </c>
      <c r="L12495" s="20">
        <f>SUBTOTAL(9,L12490:L12494)</f>
        <v>89233921.38000001</v>
      </c>
      <c r="M12495" s="7">
        <f>IFERROR((L12495/K12495),"N.A")</f>
        <v>0.85898193587274718</v>
      </c>
    </row>
    <row r="12496" spans="1:13" s="14" customFormat="1" ht="30" outlineLevel="2" x14ac:dyDescent="0.25">
      <c r="A12496" s="34"/>
      <c r="B12496" s="44" t="s">
        <v>3879</v>
      </c>
      <c r="C12496" s="31" t="s">
        <v>3118</v>
      </c>
      <c r="D12496" s="14" t="s">
        <v>2270</v>
      </c>
      <c r="E12496" s="14" t="s">
        <v>2322</v>
      </c>
      <c r="F12496" s="14" t="s">
        <v>2323</v>
      </c>
      <c r="G12496" s="14" t="s">
        <v>16</v>
      </c>
      <c r="H12496" s="15">
        <v>180317459</v>
      </c>
      <c r="I12496" s="15">
        <v>114454855.47</v>
      </c>
      <c r="J12496" s="16">
        <f>IFERROR((I12496/H12496),0)</f>
        <v>0.63474084043076495</v>
      </c>
      <c r="K12496" s="15">
        <v>133244775.92999999</v>
      </c>
      <c r="L12496" s="15">
        <v>114454855.47</v>
      </c>
      <c r="M12496" s="17">
        <f>L12496/K12496</f>
        <v>0.85898193509761867</v>
      </c>
    </row>
    <row r="12497" spans="1:13" s="14" customFormat="1" ht="30" outlineLevel="2" x14ac:dyDescent="0.25">
      <c r="A12497" s="34"/>
      <c r="B12497" s="44" t="s">
        <v>3879</v>
      </c>
      <c r="C12497" s="31" t="s">
        <v>3118</v>
      </c>
      <c r="D12497" s="14" t="s">
        <v>2270</v>
      </c>
      <c r="E12497" s="14" t="s">
        <v>2322</v>
      </c>
      <c r="F12497" s="14" t="s">
        <v>2323</v>
      </c>
      <c r="G12497" s="14" t="s">
        <v>6109</v>
      </c>
      <c r="H12497" s="20">
        <v>300548682</v>
      </c>
      <c r="I12497" s="20">
        <v>300548682</v>
      </c>
      <c r="J12497" s="21">
        <f>IFERROR((I12497/H12497),0)</f>
        <v>1</v>
      </c>
      <c r="K12497" s="20"/>
      <c r="L12497" s="20"/>
      <c r="M12497" s="22"/>
    </row>
    <row r="12498" spans="1:13" s="14" customFormat="1" ht="30" outlineLevel="2" x14ac:dyDescent="0.25">
      <c r="A12498" s="34"/>
      <c r="B12498" s="44" t="s">
        <v>3879</v>
      </c>
      <c r="C12498" s="31" t="s">
        <v>3118</v>
      </c>
      <c r="D12498" s="14" t="s">
        <v>2270</v>
      </c>
      <c r="E12498" s="14" t="s">
        <v>2322</v>
      </c>
      <c r="F12498" s="14" t="s">
        <v>2323</v>
      </c>
      <c r="G12498" s="14" t="s">
        <v>6481</v>
      </c>
      <c r="H12498" s="20">
        <v>1115</v>
      </c>
      <c r="I12498" s="20">
        <v>1115</v>
      </c>
      <c r="J12498" s="21">
        <f>IFERROR((I12498/H12498),0)</f>
        <v>1</v>
      </c>
      <c r="K12498" s="20"/>
      <c r="L12498" s="20"/>
      <c r="M12498" s="22"/>
    </row>
    <row r="12499" spans="1:13" s="14" customFormat="1" ht="30" outlineLevel="2" x14ac:dyDescent="0.25">
      <c r="A12499" s="34"/>
      <c r="B12499" s="44" t="s">
        <v>3879</v>
      </c>
      <c r="C12499" s="31" t="s">
        <v>3118</v>
      </c>
      <c r="D12499" s="14" t="s">
        <v>2270</v>
      </c>
      <c r="E12499" s="14" t="s">
        <v>2322</v>
      </c>
      <c r="F12499" s="14" t="s">
        <v>2323</v>
      </c>
      <c r="G12499" s="14" t="s">
        <v>6492</v>
      </c>
      <c r="H12499" s="20">
        <v>27431714</v>
      </c>
      <c r="I12499" s="20">
        <v>27431714</v>
      </c>
      <c r="J12499" s="21">
        <f>IFERROR((I12499/H12499),0)</f>
        <v>1</v>
      </c>
      <c r="K12499" s="20"/>
      <c r="L12499" s="20"/>
      <c r="M12499" s="22"/>
    </row>
    <row r="12500" spans="1:13" s="14" customFormat="1" ht="30" outlineLevel="2" x14ac:dyDescent="0.25">
      <c r="A12500" s="34"/>
      <c r="B12500" s="44" t="s">
        <v>3879</v>
      </c>
      <c r="C12500" s="31" t="s">
        <v>3118</v>
      </c>
      <c r="D12500" s="14" t="s">
        <v>2270</v>
      </c>
      <c r="E12500" s="14" t="s">
        <v>2322</v>
      </c>
      <c r="F12500" s="14" t="s">
        <v>2323</v>
      </c>
      <c r="G12500" s="14" t="s">
        <v>6493</v>
      </c>
      <c r="H12500" s="20">
        <v>-36063492</v>
      </c>
      <c r="I12500" s="20"/>
      <c r="J12500" s="21">
        <f>IFERROR((I12500/H12500),0)</f>
        <v>0</v>
      </c>
      <c r="K12500" s="20"/>
      <c r="L12500" s="20"/>
      <c r="M12500" s="22"/>
    </row>
    <row r="12501" spans="1:13" s="14" customFormat="1" ht="30" outlineLevel="1" x14ac:dyDescent="0.25">
      <c r="A12501" s="34"/>
      <c r="B12501" s="46" t="s">
        <v>8480</v>
      </c>
      <c r="C12501" s="40" t="str">
        <f>C12500</f>
        <v>ASIGNACIÓN PARA LA INVERSIÓN LOCAL  - AMBIENTE Y DESARROLLO SOSTENIBLE</v>
      </c>
      <c r="D12501" s="39" t="str">
        <f>D12500</f>
        <v xml:space="preserve">BOYACÁ                                            </v>
      </c>
      <c r="E12501" s="39" t="str">
        <f>E12500</f>
        <v>15790</v>
      </c>
      <c r="F12501" s="39" t="str">
        <f>F12500</f>
        <v xml:space="preserve">TASCO                                             </v>
      </c>
      <c r="G12501" s="39" t="s">
        <v>10656</v>
      </c>
      <c r="H12501" s="20">
        <f>SUBTOTAL(9,H12496:H12500)</f>
        <v>472235478</v>
      </c>
      <c r="I12501" s="20">
        <f>SUBTOTAL(9,I12496:I12500)</f>
        <v>442436366.47000003</v>
      </c>
      <c r="J12501" s="42">
        <f>+I12501/H12501</f>
        <v>0.93689777045933853</v>
      </c>
      <c r="K12501" s="20">
        <f>SUBTOTAL(9,K12496:K12500)</f>
        <v>133244775.92999999</v>
      </c>
      <c r="L12501" s="20">
        <f>SUBTOTAL(9,L12496:L12500)</f>
        <v>114454855.47</v>
      </c>
      <c r="M12501" s="7">
        <f>IFERROR((L12501/K12501),"N.A")</f>
        <v>0.85898193509761867</v>
      </c>
    </row>
    <row r="12502" spans="1:13" s="14" customFormat="1" ht="30" outlineLevel="2" x14ac:dyDescent="0.25">
      <c r="A12502" s="34"/>
      <c r="B12502" s="44" t="s">
        <v>3880</v>
      </c>
      <c r="C12502" s="31" t="s">
        <v>3118</v>
      </c>
      <c r="D12502" s="14" t="s">
        <v>2270</v>
      </c>
      <c r="E12502" s="14" t="s">
        <v>2325</v>
      </c>
      <c r="F12502" s="14" t="s">
        <v>2326</v>
      </c>
      <c r="G12502" s="14" t="s">
        <v>16</v>
      </c>
      <c r="H12502" s="15">
        <v>167397962</v>
      </c>
      <c r="I12502" s="15">
        <v>106254323.09</v>
      </c>
      <c r="J12502" s="16">
        <f>IFERROR((I12502/H12502),0)</f>
        <v>0.63474084045300383</v>
      </c>
      <c r="K12502" s="15">
        <v>123697971.83999997</v>
      </c>
      <c r="L12502" s="15">
        <v>106254323.09</v>
      </c>
      <c r="M12502" s="17">
        <f>L12502/K12502</f>
        <v>0.85898193405658374</v>
      </c>
    </row>
    <row r="12503" spans="1:13" s="14" customFormat="1" ht="30" outlineLevel="2" x14ac:dyDescent="0.25">
      <c r="A12503" s="34"/>
      <c r="B12503" s="44" t="s">
        <v>3880</v>
      </c>
      <c r="C12503" s="31" t="s">
        <v>3118</v>
      </c>
      <c r="D12503" s="14" t="s">
        <v>2270</v>
      </c>
      <c r="E12503" s="14" t="s">
        <v>2325</v>
      </c>
      <c r="F12503" s="14" t="s">
        <v>2326</v>
      </c>
      <c r="G12503" s="14" t="s">
        <v>6109</v>
      </c>
      <c r="H12503" s="20">
        <v>279585933</v>
      </c>
      <c r="I12503" s="20">
        <v>279585933</v>
      </c>
      <c r="J12503" s="21">
        <f>IFERROR((I12503/H12503),0)</f>
        <v>1</v>
      </c>
      <c r="K12503" s="20"/>
      <c r="L12503" s="20"/>
      <c r="M12503" s="22"/>
    </row>
    <row r="12504" spans="1:13" s="14" customFormat="1" ht="30" outlineLevel="2" x14ac:dyDescent="0.25">
      <c r="A12504" s="34"/>
      <c r="B12504" s="44" t="s">
        <v>3880</v>
      </c>
      <c r="C12504" s="31" t="s">
        <v>3118</v>
      </c>
      <c r="D12504" s="14" t="s">
        <v>2270</v>
      </c>
      <c r="E12504" s="14" t="s">
        <v>2325</v>
      </c>
      <c r="F12504" s="14" t="s">
        <v>2326</v>
      </c>
      <c r="G12504" s="14" t="s">
        <v>6481</v>
      </c>
      <c r="H12504" s="20">
        <v>1035</v>
      </c>
      <c r="I12504" s="20">
        <v>1035</v>
      </c>
      <c r="J12504" s="21">
        <f>IFERROR((I12504/H12504),0)</f>
        <v>1</v>
      </c>
      <c r="K12504" s="20"/>
      <c r="L12504" s="20"/>
      <c r="M12504" s="22"/>
    </row>
    <row r="12505" spans="1:13" s="14" customFormat="1" ht="30" outlineLevel="2" x14ac:dyDescent="0.25">
      <c r="A12505" s="34"/>
      <c r="B12505" s="44" t="s">
        <v>3880</v>
      </c>
      <c r="C12505" s="31" t="s">
        <v>3118</v>
      </c>
      <c r="D12505" s="14" t="s">
        <v>2270</v>
      </c>
      <c r="E12505" s="14" t="s">
        <v>2325</v>
      </c>
      <c r="F12505" s="14" t="s">
        <v>2326</v>
      </c>
      <c r="G12505" s="14" t="s">
        <v>6492</v>
      </c>
      <c r="H12505" s="20">
        <v>25466270</v>
      </c>
      <c r="I12505" s="20">
        <v>25466270</v>
      </c>
      <c r="J12505" s="21">
        <f>IFERROR((I12505/H12505),0)</f>
        <v>1</v>
      </c>
      <c r="K12505" s="20"/>
      <c r="L12505" s="20"/>
      <c r="M12505" s="22"/>
    </row>
    <row r="12506" spans="1:13" s="14" customFormat="1" ht="30" outlineLevel="2" x14ac:dyDescent="0.25">
      <c r="A12506" s="34"/>
      <c r="B12506" s="44" t="s">
        <v>3880</v>
      </c>
      <c r="C12506" s="31" t="s">
        <v>3118</v>
      </c>
      <c r="D12506" s="14" t="s">
        <v>2270</v>
      </c>
      <c r="E12506" s="14" t="s">
        <v>2325</v>
      </c>
      <c r="F12506" s="14" t="s">
        <v>2326</v>
      </c>
      <c r="G12506" s="14" t="s">
        <v>6493</v>
      </c>
      <c r="H12506" s="20">
        <v>-33479592</v>
      </c>
      <c r="I12506" s="20"/>
      <c r="J12506" s="21">
        <f>IFERROR((I12506/H12506),0)</f>
        <v>0</v>
      </c>
      <c r="K12506" s="20"/>
      <c r="L12506" s="20"/>
      <c r="M12506" s="22"/>
    </row>
    <row r="12507" spans="1:13" s="14" customFormat="1" ht="30" outlineLevel="1" x14ac:dyDescent="0.25">
      <c r="A12507" s="34"/>
      <c r="B12507" s="46" t="s">
        <v>8481</v>
      </c>
      <c r="C12507" s="40" t="str">
        <f>C12506</f>
        <v>ASIGNACIÓN PARA LA INVERSIÓN LOCAL  - AMBIENTE Y DESARROLLO SOSTENIBLE</v>
      </c>
      <c r="D12507" s="39" t="str">
        <f>D12506</f>
        <v xml:space="preserve">BOYACÁ                                            </v>
      </c>
      <c r="E12507" s="39" t="str">
        <f>E12506</f>
        <v>15778</v>
      </c>
      <c r="F12507" s="39" t="str">
        <f>F12506</f>
        <v xml:space="preserve">SUTATENZA                                         </v>
      </c>
      <c r="G12507" s="39" t="s">
        <v>10656</v>
      </c>
      <c r="H12507" s="20">
        <f>SUBTOTAL(9,H12502:H12506)</f>
        <v>438971608</v>
      </c>
      <c r="I12507" s="20">
        <f>SUBTOTAL(9,I12502:I12506)</f>
        <v>411307561.09000003</v>
      </c>
      <c r="J12507" s="42">
        <f>+I12507/H12507</f>
        <v>0.93697987203309063</v>
      </c>
      <c r="K12507" s="20">
        <f>SUBTOTAL(9,K12502:K12506)</f>
        <v>123697971.83999997</v>
      </c>
      <c r="L12507" s="20">
        <f>SUBTOTAL(9,L12502:L12506)</f>
        <v>106254323.09</v>
      </c>
      <c r="M12507" s="7">
        <f>IFERROR((L12507/K12507),"N.A")</f>
        <v>0.85898193405658374</v>
      </c>
    </row>
    <row r="12508" spans="1:13" s="14" customFormat="1" ht="30" outlineLevel="2" x14ac:dyDescent="0.25">
      <c r="A12508" s="34"/>
      <c r="B12508" s="44" t="s">
        <v>3881</v>
      </c>
      <c r="C12508" s="31" t="s">
        <v>3118</v>
      </c>
      <c r="D12508" s="14" t="s">
        <v>2270</v>
      </c>
      <c r="E12508" s="14" t="s">
        <v>2328</v>
      </c>
      <c r="F12508" s="14" t="s">
        <v>2329</v>
      </c>
      <c r="G12508" s="14" t="s">
        <v>16</v>
      </c>
      <c r="H12508" s="15">
        <v>188266503</v>
      </c>
      <c r="I12508" s="15">
        <v>119500438.33</v>
      </c>
      <c r="J12508" s="16">
        <f>IFERROR((I12508/H12508),0)</f>
        <v>0.63474084038199829</v>
      </c>
      <c r="K12508" s="15">
        <v>139118686.53</v>
      </c>
      <c r="L12508" s="15">
        <v>119500438.33</v>
      </c>
      <c r="M12508" s="17">
        <f>L12508/K12508</f>
        <v>0.85898193341719442</v>
      </c>
    </row>
    <row r="12509" spans="1:13" s="14" customFormat="1" ht="30" outlineLevel="2" x14ac:dyDescent="0.25">
      <c r="A12509" s="34"/>
      <c r="B12509" s="44" t="s">
        <v>3881</v>
      </c>
      <c r="C12509" s="31" t="s">
        <v>3118</v>
      </c>
      <c r="D12509" s="14" t="s">
        <v>2270</v>
      </c>
      <c r="E12509" s="14" t="s">
        <v>2328</v>
      </c>
      <c r="F12509" s="14" t="s">
        <v>2329</v>
      </c>
      <c r="G12509" s="14" t="s">
        <v>6109</v>
      </c>
      <c r="H12509" s="20">
        <v>315825349</v>
      </c>
      <c r="I12509" s="20">
        <v>315825349</v>
      </c>
      <c r="J12509" s="21">
        <f>IFERROR((I12509/H12509),0)</f>
        <v>1</v>
      </c>
      <c r="K12509" s="20"/>
      <c r="L12509" s="20"/>
      <c r="M12509" s="22"/>
    </row>
    <row r="12510" spans="1:13" s="14" customFormat="1" ht="30" outlineLevel="2" x14ac:dyDescent="0.25">
      <c r="A12510" s="34"/>
      <c r="B12510" s="44" t="s">
        <v>3881</v>
      </c>
      <c r="C12510" s="31" t="s">
        <v>3118</v>
      </c>
      <c r="D12510" s="14" t="s">
        <v>2270</v>
      </c>
      <c r="E12510" s="14" t="s">
        <v>2328</v>
      </c>
      <c r="F12510" s="14" t="s">
        <v>2329</v>
      </c>
      <c r="G12510" s="14" t="s">
        <v>6481</v>
      </c>
      <c r="H12510" s="20">
        <v>1164</v>
      </c>
      <c r="I12510" s="20">
        <v>1164</v>
      </c>
      <c r="J12510" s="21">
        <f>IFERROR((I12510/H12510),0)</f>
        <v>1</v>
      </c>
      <c r="K12510" s="20"/>
      <c r="L12510" s="20"/>
      <c r="M12510" s="22"/>
    </row>
    <row r="12511" spans="1:13" s="14" customFormat="1" ht="30" outlineLevel="2" x14ac:dyDescent="0.25">
      <c r="A12511" s="34"/>
      <c r="B12511" s="44" t="s">
        <v>3881</v>
      </c>
      <c r="C12511" s="31" t="s">
        <v>3118</v>
      </c>
      <c r="D12511" s="14" t="s">
        <v>2270</v>
      </c>
      <c r="E12511" s="14" t="s">
        <v>2328</v>
      </c>
      <c r="F12511" s="14" t="s">
        <v>2329</v>
      </c>
      <c r="G12511" s="14" t="s">
        <v>6492</v>
      </c>
      <c r="H12511" s="20">
        <v>28641003</v>
      </c>
      <c r="I12511" s="20">
        <v>28641003</v>
      </c>
      <c r="J12511" s="21">
        <f>IFERROR((I12511/H12511),0)</f>
        <v>1</v>
      </c>
      <c r="K12511" s="20"/>
      <c r="L12511" s="20"/>
      <c r="M12511" s="22"/>
    </row>
    <row r="12512" spans="1:13" s="14" customFormat="1" ht="30" outlineLevel="2" x14ac:dyDescent="0.25">
      <c r="A12512" s="34"/>
      <c r="B12512" s="44" t="s">
        <v>3881</v>
      </c>
      <c r="C12512" s="31" t="s">
        <v>3118</v>
      </c>
      <c r="D12512" s="14" t="s">
        <v>2270</v>
      </c>
      <c r="E12512" s="14" t="s">
        <v>2328</v>
      </c>
      <c r="F12512" s="14" t="s">
        <v>2329</v>
      </c>
      <c r="G12512" s="14" t="s">
        <v>6493</v>
      </c>
      <c r="H12512" s="20">
        <v>-37653301</v>
      </c>
      <c r="I12512" s="20"/>
      <c r="J12512" s="21">
        <f>IFERROR((I12512/H12512),0)</f>
        <v>0</v>
      </c>
      <c r="K12512" s="20"/>
      <c r="L12512" s="20"/>
      <c r="M12512" s="22"/>
    </row>
    <row r="12513" spans="1:13" s="14" customFormat="1" ht="30" outlineLevel="1" x14ac:dyDescent="0.25">
      <c r="A12513" s="34"/>
      <c r="B12513" s="46" t="s">
        <v>8482</v>
      </c>
      <c r="C12513" s="40" t="str">
        <f>C12512</f>
        <v>ASIGNACIÓN PARA LA INVERSIÓN LOCAL  - AMBIENTE Y DESARROLLO SOSTENIBLE</v>
      </c>
      <c r="D12513" s="39" t="str">
        <f>D12512</f>
        <v xml:space="preserve">BOYACÁ                                            </v>
      </c>
      <c r="E12513" s="39" t="str">
        <f>E12512</f>
        <v>15776</v>
      </c>
      <c r="F12513" s="39" t="str">
        <f>F12512</f>
        <v xml:space="preserve">SUTAMARCHÁN                                       </v>
      </c>
      <c r="G12513" s="39" t="s">
        <v>10656</v>
      </c>
      <c r="H12513" s="20">
        <f>SUBTOTAL(9,H12508:H12512)</f>
        <v>495080718</v>
      </c>
      <c r="I12513" s="20">
        <f>SUBTOTAL(9,I12508:I12512)</f>
        <v>463967954.32999998</v>
      </c>
      <c r="J12513" s="42">
        <f>+I12513/H12513</f>
        <v>0.93715617971209286</v>
      </c>
      <c r="K12513" s="20">
        <f>SUBTOTAL(9,K12508:K12512)</f>
        <v>139118686.53</v>
      </c>
      <c r="L12513" s="20">
        <f>SUBTOTAL(9,L12508:L12512)</f>
        <v>119500438.33</v>
      </c>
      <c r="M12513" s="7">
        <f>IFERROR((L12513/K12513),"N.A")</f>
        <v>0.85898193341719442</v>
      </c>
    </row>
    <row r="12514" spans="1:13" s="14" customFormat="1" ht="30" outlineLevel="2" x14ac:dyDescent="0.25">
      <c r="A12514" s="34"/>
      <c r="B12514" s="44" t="s">
        <v>3882</v>
      </c>
      <c r="C12514" s="31" t="s">
        <v>3118</v>
      </c>
      <c r="D12514" s="14" t="s">
        <v>2270</v>
      </c>
      <c r="E12514" s="14" t="s">
        <v>2331</v>
      </c>
      <c r="F12514" s="14" t="s">
        <v>2332</v>
      </c>
      <c r="G12514" s="14" t="s">
        <v>16</v>
      </c>
      <c r="H12514" s="15">
        <v>161035971</v>
      </c>
      <c r="I12514" s="15">
        <v>102216107.59000002</v>
      </c>
      <c r="J12514" s="16">
        <f>IFERROR((I12514/H12514),0)</f>
        <v>0.63474084054176949</v>
      </c>
      <c r="K12514" s="15">
        <v>118996807.09999999</v>
      </c>
      <c r="L12514" s="15">
        <v>102216107.59000002</v>
      </c>
      <c r="M12514" s="17">
        <f>L12514/K12514</f>
        <v>0.85898193473461715</v>
      </c>
    </row>
    <row r="12515" spans="1:13" s="14" customFormat="1" ht="30" outlineLevel="2" x14ac:dyDescent="0.25">
      <c r="A12515" s="34"/>
      <c r="B12515" s="44" t="s">
        <v>3882</v>
      </c>
      <c r="C12515" s="31" t="s">
        <v>3118</v>
      </c>
      <c r="D12515" s="14" t="s">
        <v>2270</v>
      </c>
      <c r="E12515" s="14" t="s">
        <v>2331</v>
      </c>
      <c r="F12515" s="14" t="s">
        <v>2332</v>
      </c>
      <c r="G12515" s="14" t="s">
        <v>6109</v>
      </c>
      <c r="H12515" s="20">
        <v>268946336</v>
      </c>
      <c r="I12515" s="20">
        <v>268946336</v>
      </c>
      <c r="J12515" s="21">
        <f>IFERROR((I12515/H12515),0)</f>
        <v>1</v>
      </c>
      <c r="K12515" s="20"/>
      <c r="L12515" s="20"/>
      <c r="M12515" s="22"/>
    </row>
    <row r="12516" spans="1:13" s="14" customFormat="1" ht="30" outlineLevel="2" x14ac:dyDescent="0.25">
      <c r="A12516" s="34"/>
      <c r="B12516" s="44" t="s">
        <v>3882</v>
      </c>
      <c r="C12516" s="31" t="s">
        <v>3118</v>
      </c>
      <c r="D12516" s="14" t="s">
        <v>2270</v>
      </c>
      <c r="E12516" s="14" t="s">
        <v>2331</v>
      </c>
      <c r="F12516" s="14" t="s">
        <v>2332</v>
      </c>
      <c r="G12516" s="14" t="s">
        <v>6481</v>
      </c>
      <c r="H12516" s="20">
        <v>996</v>
      </c>
      <c r="I12516" s="20">
        <v>996</v>
      </c>
      <c r="J12516" s="21">
        <f>IFERROR((I12516/H12516),0)</f>
        <v>1</v>
      </c>
      <c r="K12516" s="20"/>
      <c r="L12516" s="20"/>
      <c r="M12516" s="22"/>
    </row>
    <row r="12517" spans="1:13" s="14" customFormat="1" ht="30" outlineLevel="2" x14ac:dyDescent="0.25">
      <c r="A12517" s="34"/>
      <c r="B12517" s="44" t="s">
        <v>3882</v>
      </c>
      <c r="C12517" s="31" t="s">
        <v>3118</v>
      </c>
      <c r="D12517" s="14" t="s">
        <v>2270</v>
      </c>
      <c r="E12517" s="14" t="s">
        <v>2331</v>
      </c>
      <c r="F12517" s="14" t="s">
        <v>2332</v>
      </c>
      <c r="G12517" s="14" t="s">
        <v>6492</v>
      </c>
      <c r="H12517" s="20">
        <v>24498420</v>
      </c>
      <c r="I12517" s="20">
        <v>24498420</v>
      </c>
      <c r="J12517" s="21">
        <f>IFERROR((I12517/H12517),0)</f>
        <v>1</v>
      </c>
      <c r="K12517" s="20"/>
      <c r="L12517" s="20"/>
      <c r="M12517" s="22"/>
    </row>
    <row r="12518" spans="1:13" s="14" customFormat="1" ht="30" outlineLevel="2" x14ac:dyDescent="0.25">
      <c r="A12518" s="34"/>
      <c r="B12518" s="44" t="s">
        <v>3882</v>
      </c>
      <c r="C12518" s="31" t="s">
        <v>3118</v>
      </c>
      <c r="D12518" s="14" t="s">
        <v>2270</v>
      </c>
      <c r="E12518" s="14" t="s">
        <v>2331</v>
      </c>
      <c r="F12518" s="14" t="s">
        <v>2332</v>
      </c>
      <c r="G12518" s="14" t="s">
        <v>6493</v>
      </c>
      <c r="H12518" s="20">
        <v>-32207194</v>
      </c>
      <c r="I12518" s="20"/>
      <c r="J12518" s="21">
        <f>IFERROR((I12518/H12518),0)</f>
        <v>0</v>
      </c>
      <c r="K12518" s="20"/>
      <c r="L12518" s="20"/>
      <c r="M12518" s="22"/>
    </row>
    <row r="12519" spans="1:13" s="14" customFormat="1" ht="30" outlineLevel="1" x14ac:dyDescent="0.25">
      <c r="A12519" s="34"/>
      <c r="B12519" s="46" t="s">
        <v>8483</v>
      </c>
      <c r="C12519" s="40" t="str">
        <f>C12518</f>
        <v>ASIGNACIÓN PARA LA INVERSIÓN LOCAL  - AMBIENTE Y DESARROLLO SOSTENIBLE</v>
      </c>
      <c r="D12519" s="39" t="str">
        <f>D12518</f>
        <v xml:space="preserve">BOYACÁ                                            </v>
      </c>
      <c r="E12519" s="39" t="str">
        <f>E12518</f>
        <v>15774</v>
      </c>
      <c r="F12519" s="39" t="str">
        <f>F12518</f>
        <v xml:space="preserve">SUSACÓN                                           </v>
      </c>
      <c r="G12519" s="39" t="s">
        <v>10656</v>
      </c>
      <c r="H12519" s="20">
        <f>SUBTOTAL(9,H12514:H12518)</f>
        <v>422274529</v>
      </c>
      <c r="I12519" s="20">
        <f>SUBTOTAL(9,I12514:I12518)</f>
        <v>395661859.59000003</v>
      </c>
      <c r="J12519" s="42">
        <f>+I12519/H12519</f>
        <v>0.93697780097458838</v>
      </c>
      <c r="K12519" s="20">
        <f>SUBTOTAL(9,K12514:K12518)</f>
        <v>118996807.09999999</v>
      </c>
      <c r="L12519" s="20">
        <f>SUBTOTAL(9,L12514:L12518)</f>
        <v>102216107.59000002</v>
      </c>
      <c r="M12519" s="7">
        <f>IFERROR((L12519/K12519),"N.A")</f>
        <v>0.85898193473461715</v>
      </c>
    </row>
    <row r="12520" spans="1:13" s="14" customFormat="1" ht="30" outlineLevel="2" x14ac:dyDescent="0.25">
      <c r="A12520" s="34"/>
      <c r="B12520" s="44" t="s">
        <v>3883</v>
      </c>
      <c r="C12520" s="31" t="s">
        <v>3118</v>
      </c>
      <c r="D12520" s="14" t="s">
        <v>2270</v>
      </c>
      <c r="E12520" s="14" t="s">
        <v>2334</v>
      </c>
      <c r="F12520" s="14" t="s">
        <v>2335</v>
      </c>
      <c r="G12520" s="14" t="s">
        <v>16</v>
      </c>
      <c r="H12520" s="15">
        <v>187997971</v>
      </c>
      <c r="I12520" s="15">
        <v>119329990.11999997</v>
      </c>
      <c r="J12520" s="16">
        <f>IFERROR((I12520/H12520),0)</f>
        <v>0.63474084047428347</v>
      </c>
      <c r="K12520" s="15">
        <v>138920255.93999997</v>
      </c>
      <c r="L12520" s="15">
        <v>119329990.11999997</v>
      </c>
      <c r="M12520" s="17">
        <f>L12520/K12520</f>
        <v>0.85898193400636202</v>
      </c>
    </row>
    <row r="12521" spans="1:13" s="14" customFormat="1" ht="30" outlineLevel="2" x14ac:dyDescent="0.25">
      <c r="A12521" s="34"/>
      <c r="B12521" s="44" t="s">
        <v>3883</v>
      </c>
      <c r="C12521" s="31" t="s">
        <v>3118</v>
      </c>
      <c r="D12521" s="14" t="s">
        <v>2270</v>
      </c>
      <c r="E12521" s="14" t="s">
        <v>2334</v>
      </c>
      <c r="F12521" s="14" t="s">
        <v>2335</v>
      </c>
      <c r="G12521" s="14" t="s">
        <v>6109</v>
      </c>
      <c r="H12521" s="20">
        <v>315895368</v>
      </c>
      <c r="I12521" s="20">
        <v>315895368</v>
      </c>
      <c r="J12521" s="21">
        <f>IFERROR((I12521/H12521),0)</f>
        <v>1</v>
      </c>
      <c r="K12521" s="20"/>
      <c r="L12521" s="20"/>
      <c r="M12521" s="22"/>
    </row>
    <row r="12522" spans="1:13" s="14" customFormat="1" ht="30" outlineLevel="2" x14ac:dyDescent="0.25">
      <c r="A12522" s="34"/>
      <c r="B12522" s="44" t="s">
        <v>3883</v>
      </c>
      <c r="C12522" s="31" t="s">
        <v>3118</v>
      </c>
      <c r="D12522" s="14" t="s">
        <v>2270</v>
      </c>
      <c r="E12522" s="14" t="s">
        <v>2334</v>
      </c>
      <c r="F12522" s="14" t="s">
        <v>2335</v>
      </c>
      <c r="G12522" s="14" t="s">
        <v>6481</v>
      </c>
      <c r="H12522" s="20">
        <v>1163</v>
      </c>
      <c r="I12522" s="20">
        <v>1163</v>
      </c>
      <c r="J12522" s="21">
        <f>IFERROR((I12522/H12522),0)</f>
        <v>1</v>
      </c>
      <c r="K12522" s="20"/>
      <c r="L12522" s="20"/>
      <c r="M12522" s="22"/>
    </row>
    <row r="12523" spans="1:13" s="14" customFormat="1" ht="30" outlineLevel="2" x14ac:dyDescent="0.25">
      <c r="A12523" s="34"/>
      <c r="B12523" s="44" t="s">
        <v>3883</v>
      </c>
      <c r="C12523" s="31" t="s">
        <v>3118</v>
      </c>
      <c r="D12523" s="14" t="s">
        <v>2270</v>
      </c>
      <c r="E12523" s="14" t="s">
        <v>2334</v>
      </c>
      <c r="F12523" s="14" t="s">
        <v>2335</v>
      </c>
      <c r="G12523" s="14" t="s">
        <v>6492</v>
      </c>
      <c r="H12523" s="20">
        <v>28600152</v>
      </c>
      <c r="I12523" s="20">
        <v>28600152</v>
      </c>
      <c r="J12523" s="21">
        <f>IFERROR((I12523/H12523),0)</f>
        <v>1</v>
      </c>
      <c r="K12523" s="20"/>
      <c r="L12523" s="20"/>
      <c r="M12523" s="22"/>
    </row>
    <row r="12524" spans="1:13" s="14" customFormat="1" ht="30" outlineLevel="2" x14ac:dyDescent="0.25">
      <c r="A12524" s="34"/>
      <c r="B12524" s="44" t="s">
        <v>3883</v>
      </c>
      <c r="C12524" s="31" t="s">
        <v>3118</v>
      </c>
      <c r="D12524" s="14" t="s">
        <v>2270</v>
      </c>
      <c r="E12524" s="14" t="s">
        <v>2334</v>
      </c>
      <c r="F12524" s="14" t="s">
        <v>2335</v>
      </c>
      <c r="G12524" s="14" t="s">
        <v>6493</v>
      </c>
      <c r="H12524" s="20">
        <v>-37599594</v>
      </c>
      <c r="I12524" s="20"/>
      <c r="J12524" s="21">
        <f>IFERROR((I12524/H12524),0)</f>
        <v>0</v>
      </c>
      <c r="K12524" s="20"/>
      <c r="L12524" s="20"/>
      <c r="M12524" s="22"/>
    </row>
    <row r="12525" spans="1:13" s="14" customFormat="1" ht="30" outlineLevel="1" x14ac:dyDescent="0.25">
      <c r="A12525" s="34"/>
      <c r="B12525" s="46" t="s">
        <v>8484</v>
      </c>
      <c r="C12525" s="40" t="str">
        <f>C12524</f>
        <v>ASIGNACIÓN PARA LA INVERSIÓN LOCAL  - AMBIENTE Y DESARROLLO SOSTENIBLE</v>
      </c>
      <c r="D12525" s="39" t="str">
        <f>D12524</f>
        <v xml:space="preserve">BOYACÁ                                            </v>
      </c>
      <c r="E12525" s="39" t="str">
        <f>E12524</f>
        <v>15764</v>
      </c>
      <c r="F12525" s="39" t="str">
        <f>F12524</f>
        <v xml:space="preserve">SORACÁ                                            </v>
      </c>
      <c r="G12525" s="39" t="s">
        <v>10656</v>
      </c>
      <c r="H12525" s="20">
        <f>SUBTOTAL(9,H12520:H12524)</f>
        <v>494895060</v>
      </c>
      <c r="I12525" s="20">
        <f>SUBTOTAL(9,I12520:I12524)</f>
        <v>463826673.12</v>
      </c>
      <c r="J12525" s="42">
        <f>+I12525/H12525</f>
        <v>0.93722227318252072</v>
      </c>
      <c r="K12525" s="20">
        <f>SUBTOTAL(9,K12520:K12524)</f>
        <v>138920255.93999997</v>
      </c>
      <c r="L12525" s="20">
        <f>SUBTOTAL(9,L12520:L12524)</f>
        <v>119329990.11999997</v>
      </c>
      <c r="M12525" s="7">
        <f>IFERROR((L12525/K12525),"N.A")</f>
        <v>0.85898193400636202</v>
      </c>
    </row>
    <row r="12526" spans="1:13" s="14" customFormat="1" ht="30" outlineLevel="2" x14ac:dyDescent="0.25">
      <c r="A12526" s="34"/>
      <c r="B12526" s="44" t="s">
        <v>3884</v>
      </c>
      <c r="C12526" s="31" t="s">
        <v>3118</v>
      </c>
      <c r="D12526" s="14" t="s">
        <v>2270</v>
      </c>
      <c r="E12526" s="14" t="s">
        <v>2337</v>
      </c>
      <c r="F12526" s="14" t="s">
        <v>2338</v>
      </c>
      <c r="G12526" s="14" t="s">
        <v>16</v>
      </c>
      <c r="H12526" s="15">
        <v>285090556</v>
      </c>
      <c r="I12526" s="15">
        <v>180958619.11999995</v>
      </c>
      <c r="J12526" s="16">
        <f>IFERROR((I12526/H12526),0)</f>
        <v>0.63474084045070911</v>
      </c>
      <c r="K12526" s="15">
        <v>210666385.08000001</v>
      </c>
      <c r="L12526" s="15">
        <v>180958619.11999995</v>
      </c>
      <c r="M12526" s="17">
        <f>L12526/K12526</f>
        <v>0.85898193511642296</v>
      </c>
    </row>
    <row r="12527" spans="1:13" s="14" customFormat="1" ht="30" outlineLevel="2" x14ac:dyDescent="0.25">
      <c r="A12527" s="34"/>
      <c r="B12527" s="44" t="s">
        <v>3884</v>
      </c>
      <c r="C12527" s="31" t="s">
        <v>3118</v>
      </c>
      <c r="D12527" s="14" t="s">
        <v>2270</v>
      </c>
      <c r="E12527" s="14" t="s">
        <v>2337</v>
      </c>
      <c r="F12527" s="14" t="s">
        <v>2338</v>
      </c>
      <c r="G12527" s="14" t="s">
        <v>6109</v>
      </c>
      <c r="H12527" s="20">
        <v>476650106</v>
      </c>
      <c r="I12527" s="20">
        <v>476650106</v>
      </c>
      <c r="J12527" s="21">
        <f>IFERROR((I12527/H12527),0)</f>
        <v>1</v>
      </c>
      <c r="K12527" s="20"/>
      <c r="L12527" s="20"/>
      <c r="M12527" s="22"/>
    </row>
    <row r="12528" spans="1:13" s="14" customFormat="1" ht="30" outlineLevel="2" x14ac:dyDescent="0.25">
      <c r="A12528" s="34"/>
      <c r="B12528" s="44" t="s">
        <v>3884</v>
      </c>
      <c r="C12528" s="31" t="s">
        <v>3118</v>
      </c>
      <c r="D12528" s="14" t="s">
        <v>2270</v>
      </c>
      <c r="E12528" s="14" t="s">
        <v>2337</v>
      </c>
      <c r="F12528" s="14" t="s">
        <v>2338</v>
      </c>
      <c r="G12528" s="14" t="s">
        <v>6481</v>
      </c>
      <c r="H12528" s="20">
        <v>1763</v>
      </c>
      <c r="I12528" s="20">
        <v>1763</v>
      </c>
      <c r="J12528" s="21">
        <f>IFERROR((I12528/H12528),0)</f>
        <v>1</v>
      </c>
      <c r="K12528" s="20"/>
      <c r="L12528" s="20"/>
      <c r="M12528" s="22"/>
    </row>
    <row r="12529" spans="1:13" s="14" customFormat="1" ht="30" outlineLevel="2" x14ac:dyDescent="0.25">
      <c r="A12529" s="34"/>
      <c r="B12529" s="44" t="s">
        <v>3884</v>
      </c>
      <c r="C12529" s="31" t="s">
        <v>3118</v>
      </c>
      <c r="D12529" s="14" t="s">
        <v>2270</v>
      </c>
      <c r="E12529" s="14" t="s">
        <v>2337</v>
      </c>
      <c r="F12529" s="14" t="s">
        <v>2338</v>
      </c>
      <c r="G12529" s="14" t="s">
        <v>6492</v>
      </c>
      <c r="H12529" s="20">
        <v>43370857</v>
      </c>
      <c r="I12529" s="20">
        <v>43370857</v>
      </c>
      <c r="J12529" s="21">
        <f>IFERROR((I12529/H12529),0)</f>
        <v>1</v>
      </c>
      <c r="K12529" s="20"/>
      <c r="L12529" s="20"/>
      <c r="M12529" s="22"/>
    </row>
    <row r="12530" spans="1:13" s="14" customFormat="1" ht="30" outlineLevel="2" x14ac:dyDescent="0.25">
      <c r="A12530" s="34"/>
      <c r="B12530" s="44" t="s">
        <v>3884</v>
      </c>
      <c r="C12530" s="31" t="s">
        <v>3118</v>
      </c>
      <c r="D12530" s="14" t="s">
        <v>2270</v>
      </c>
      <c r="E12530" s="14" t="s">
        <v>2337</v>
      </c>
      <c r="F12530" s="14" t="s">
        <v>2338</v>
      </c>
      <c r="G12530" s="14" t="s">
        <v>6493</v>
      </c>
      <c r="H12530" s="20">
        <v>-57018111</v>
      </c>
      <c r="I12530" s="20"/>
      <c r="J12530" s="21">
        <f>IFERROR((I12530/H12530),0)</f>
        <v>0</v>
      </c>
      <c r="K12530" s="20"/>
      <c r="L12530" s="20"/>
      <c r="M12530" s="22"/>
    </row>
    <row r="12531" spans="1:13" s="14" customFormat="1" ht="30" outlineLevel="1" x14ac:dyDescent="0.25">
      <c r="A12531" s="34"/>
      <c r="B12531" s="46" t="s">
        <v>8485</v>
      </c>
      <c r="C12531" s="40" t="str">
        <f>C12530</f>
        <v>ASIGNACIÓN PARA LA INVERSIÓN LOCAL  - AMBIENTE Y DESARROLLO SOSTENIBLE</v>
      </c>
      <c r="D12531" s="39" t="str">
        <f>D12530</f>
        <v xml:space="preserve">BOYACÁ                                            </v>
      </c>
      <c r="E12531" s="39" t="str">
        <f>E12530</f>
        <v>15763</v>
      </c>
      <c r="F12531" s="39" t="str">
        <f>F12530</f>
        <v xml:space="preserve">SOTAQUIRÁ                                         </v>
      </c>
      <c r="G12531" s="39" t="s">
        <v>10656</v>
      </c>
      <c r="H12531" s="20">
        <f>SUBTOTAL(9,H12526:H12530)</f>
        <v>748095171</v>
      </c>
      <c r="I12531" s="20">
        <f>SUBTOTAL(9,I12526:I12530)</f>
        <v>700981345.11999989</v>
      </c>
      <c r="J12531" s="42">
        <f>+I12531/H12531</f>
        <v>0.93702161475387991</v>
      </c>
      <c r="K12531" s="20">
        <f>SUBTOTAL(9,K12526:K12530)</f>
        <v>210666385.08000001</v>
      </c>
      <c r="L12531" s="20">
        <f>SUBTOTAL(9,L12526:L12530)</f>
        <v>180958619.11999995</v>
      </c>
      <c r="M12531" s="7">
        <f>IFERROR((L12531/K12531),"N.A")</f>
        <v>0.85898193511642296</v>
      </c>
    </row>
    <row r="12532" spans="1:13" s="14" customFormat="1" ht="30" outlineLevel="2" x14ac:dyDescent="0.25">
      <c r="A12532" s="34"/>
      <c r="B12532" s="44" t="s">
        <v>3885</v>
      </c>
      <c r="C12532" s="31" t="s">
        <v>3118</v>
      </c>
      <c r="D12532" s="14" t="s">
        <v>2270</v>
      </c>
      <c r="E12532" s="14" t="s">
        <v>2340</v>
      </c>
      <c r="F12532" s="14" t="s">
        <v>2341</v>
      </c>
      <c r="G12532" s="14" t="s">
        <v>16</v>
      </c>
      <c r="H12532" s="15">
        <v>168500420</v>
      </c>
      <c r="I12532" s="15">
        <v>106954098.22999999</v>
      </c>
      <c r="J12532" s="16">
        <f>IFERROR((I12532/H12532),0)</f>
        <v>0.63474084058662872</v>
      </c>
      <c r="K12532" s="15">
        <v>124512628.13000001</v>
      </c>
      <c r="L12532" s="15">
        <v>106954098.22999999</v>
      </c>
      <c r="M12532" s="17">
        <f>L12532/K12532</f>
        <v>0.85898193489524877</v>
      </c>
    </row>
    <row r="12533" spans="1:13" s="14" customFormat="1" ht="30" outlineLevel="2" x14ac:dyDescent="0.25">
      <c r="A12533" s="34"/>
      <c r="B12533" s="44" t="s">
        <v>3885</v>
      </c>
      <c r="C12533" s="31" t="s">
        <v>3118</v>
      </c>
      <c r="D12533" s="14" t="s">
        <v>2270</v>
      </c>
      <c r="E12533" s="14" t="s">
        <v>2340</v>
      </c>
      <c r="F12533" s="14" t="s">
        <v>2341</v>
      </c>
      <c r="G12533" s="14" t="s">
        <v>6109</v>
      </c>
      <c r="H12533" s="20">
        <v>278424948</v>
      </c>
      <c r="I12533" s="20">
        <v>278424948</v>
      </c>
      <c r="J12533" s="21">
        <f>IFERROR((I12533/H12533),0)</f>
        <v>1</v>
      </c>
      <c r="K12533" s="20"/>
      <c r="L12533" s="20"/>
      <c r="M12533" s="22"/>
    </row>
    <row r="12534" spans="1:13" s="14" customFormat="1" ht="30" outlineLevel="2" x14ac:dyDescent="0.25">
      <c r="A12534" s="34"/>
      <c r="B12534" s="44" t="s">
        <v>3885</v>
      </c>
      <c r="C12534" s="31" t="s">
        <v>3118</v>
      </c>
      <c r="D12534" s="14" t="s">
        <v>2270</v>
      </c>
      <c r="E12534" s="14" t="s">
        <v>2340</v>
      </c>
      <c r="F12534" s="14" t="s">
        <v>2341</v>
      </c>
      <c r="G12534" s="14" t="s">
        <v>6481</v>
      </c>
      <c r="H12534" s="20">
        <v>1042</v>
      </c>
      <c r="I12534" s="20">
        <v>1042</v>
      </c>
      <c r="J12534" s="21">
        <f>IFERROR((I12534/H12534),0)</f>
        <v>1</v>
      </c>
      <c r="K12534" s="20"/>
      <c r="L12534" s="20"/>
      <c r="M12534" s="22"/>
    </row>
    <row r="12535" spans="1:13" s="14" customFormat="1" ht="30" outlineLevel="2" x14ac:dyDescent="0.25">
      <c r="A12535" s="34"/>
      <c r="B12535" s="44" t="s">
        <v>3885</v>
      </c>
      <c r="C12535" s="31" t="s">
        <v>3118</v>
      </c>
      <c r="D12535" s="14" t="s">
        <v>2270</v>
      </c>
      <c r="E12535" s="14" t="s">
        <v>2340</v>
      </c>
      <c r="F12535" s="14" t="s">
        <v>2341</v>
      </c>
      <c r="G12535" s="14" t="s">
        <v>6492</v>
      </c>
      <c r="H12535" s="20">
        <v>25633987</v>
      </c>
      <c r="I12535" s="20">
        <v>25633987</v>
      </c>
      <c r="J12535" s="21">
        <f>IFERROR((I12535/H12535),0)</f>
        <v>1</v>
      </c>
      <c r="K12535" s="20"/>
      <c r="L12535" s="20"/>
      <c r="M12535" s="22"/>
    </row>
    <row r="12536" spans="1:13" s="14" customFormat="1" ht="30" outlineLevel="2" x14ac:dyDescent="0.25">
      <c r="A12536" s="34"/>
      <c r="B12536" s="44" t="s">
        <v>3885</v>
      </c>
      <c r="C12536" s="31" t="s">
        <v>3118</v>
      </c>
      <c r="D12536" s="14" t="s">
        <v>2270</v>
      </c>
      <c r="E12536" s="14" t="s">
        <v>2340</v>
      </c>
      <c r="F12536" s="14" t="s">
        <v>2341</v>
      </c>
      <c r="G12536" s="14" t="s">
        <v>6493</v>
      </c>
      <c r="H12536" s="20">
        <v>-33700084</v>
      </c>
      <c r="I12536" s="20"/>
      <c r="J12536" s="21">
        <f>IFERROR((I12536/H12536),0)</f>
        <v>0</v>
      </c>
      <c r="K12536" s="20"/>
      <c r="L12536" s="20"/>
      <c r="M12536" s="22"/>
    </row>
    <row r="12537" spans="1:13" s="14" customFormat="1" ht="30" outlineLevel="1" x14ac:dyDescent="0.25">
      <c r="A12537" s="34"/>
      <c r="B12537" s="46" t="s">
        <v>8486</v>
      </c>
      <c r="C12537" s="40" t="str">
        <f>C12536</f>
        <v>ASIGNACIÓN PARA LA INVERSIÓN LOCAL  - AMBIENTE Y DESARROLLO SOSTENIBLE</v>
      </c>
      <c r="D12537" s="39" t="str">
        <f>D12536</f>
        <v xml:space="preserve">BOYACÁ                                            </v>
      </c>
      <c r="E12537" s="39" t="str">
        <f>E12536</f>
        <v>15762</v>
      </c>
      <c r="F12537" s="39" t="str">
        <f>F12536</f>
        <v xml:space="preserve">SORA                                              </v>
      </c>
      <c r="G12537" s="39" t="s">
        <v>10656</v>
      </c>
      <c r="H12537" s="20">
        <f>SUBTOTAL(9,H12532:H12536)</f>
        <v>438860313</v>
      </c>
      <c r="I12537" s="20">
        <f>SUBTOTAL(9,I12532:I12536)</f>
        <v>411014075.23000002</v>
      </c>
      <c r="J12537" s="42">
        <f>+I12537/H12537</f>
        <v>0.9365487446799502</v>
      </c>
      <c r="K12537" s="20">
        <f>SUBTOTAL(9,K12532:K12536)</f>
        <v>124512628.13000001</v>
      </c>
      <c r="L12537" s="20">
        <f>SUBTOTAL(9,L12532:L12536)</f>
        <v>106954098.22999999</v>
      </c>
      <c r="M12537" s="7">
        <f>IFERROR((L12537/K12537),"N.A")</f>
        <v>0.85898193489524877</v>
      </c>
    </row>
    <row r="12538" spans="1:13" s="14" customFormat="1" ht="30" outlineLevel="2" x14ac:dyDescent="0.25">
      <c r="A12538" s="34"/>
      <c r="B12538" s="44" t="s">
        <v>3886</v>
      </c>
      <c r="C12538" s="31" t="s">
        <v>3118</v>
      </c>
      <c r="D12538" s="14" t="s">
        <v>2270</v>
      </c>
      <c r="E12538" s="14" t="s">
        <v>2343</v>
      </c>
      <c r="F12538" s="14" t="s">
        <v>2344</v>
      </c>
      <c r="G12538" s="14" t="s">
        <v>16</v>
      </c>
      <c r="H12538" s="15">
        <v>121372924</v>
      </c>
      <c r="I12538" s="15">
        <v>77040351.779999971</v>
      </c>
      <c r="J12538" s="16">
        <f>IFERROR((I12538/H12538),0)</f>
        <v>0.63474084038710288</v>
      </c>
      <c r="K12538" s="15">
        <v>89687976.76000002</v>
      </c>
      <c r="L12538" s="15">
        <v>77040351.779999971</v>
      </c>
      <c r="M12538" s="17">
        <f>L12538/K12538</f>
        <v>0.85898193451454052</v>
      </c>
    </row>
    <row r="12539" spans="1:13" s="14" customFormat="1" ht="30" outlineLevel="2" x14ac:dyDescent="0.25">
      <c r="A12539" s="34"/>
      <c r="B12539" s="44" t="s">
        <v>3886</v>
      </c>
      <c r="C12539" s="31" t="s">
        <v>3118</v>
      </c>
      <c r="D12539" s="14" t="s">
        <v>2270</v>
      </c>
      <c r="E12539" s="14" t="s">
        <v>2343</v>
      </c>
      <c r="F12539" s="14" t="s">
        <v>2344</v>
      </c>
      <c r="G12539" s="14" t="s">
        <v>6109</v>
      </c>
      <c r="H12539" s="20">
        <v>203695263</v>
      </c>
      <c r="I12539" s="20">
        <v>203695263</v>
      </c>
      <c r="J12539" s="21">
        <f>IFERROR((I12539/H12539),0)</f>
        <v>1</v>
      </c>
      <c r="K12539" s="20"/>
      <c r="L12539" s="20"/>
      <c r="M12539" s="22"/>
    </row>
    <row r="12540" spans="1:13" s="14" customFormat="1" ht="30" outlineLevel="2" x14ac:dyDescent="0.25">
      <c r="A12540" s="34"/>
      <c r="B12540" s="44" t="s">
        <v>3886</v>
      </c>
      <c r="C12540" s="31" t="s">
        <v>3118</v>
      </c>
      <c r="D12540" s="14" t="s">
        <v>2270</v>
      </c>
      <c r="E12540" s="14" t="s">
        <v>2343</v>
      </c>
      <c r="F12540" s="14" t="s">
        <v>2344</v>
      </c>
      <c r="G12540" s="14" t="s">
        <v>6481</v>
      </c>
      <c r="H12540" s="20">
        <v>751</v>
      </c>
      <c r="I12540" s="20">
        <v>751</v>
      </c>
      <c r="J12540" s="21">
        <f>IFERROR((I12540/H12540),0)</f>
        <v>1</v>
      </c>
      <c r="K12540" s="20"/>
      <c r="L12540" s="20"/>
      <c r="M12540" s="22"/>
    </row>
    <row r="12541" spans="1:13" s="14" customFormat="1" ht="30" outlineLevel="2" x14ac:dyDescent="0.25">
      <c r="A12541" s="34"/>
      <c r="B12541" s="44" t="s">
        <v>3886</v>
      </c>
      <c r="C12541" s="31" t="s">
        <v>3118</v>
      </c>
      <c r="D12541" s="14" t="s">
        <v>2270</v>
      </c>
      <c r="E12541" s="14" t="s">
        <v>2343</v>
      </c>
      <c r="F12541" s="14" t="s">
        <v>2344</v>
      </c>
      <c r="G12541" s="14" t="s">
        <v>6492</v>
      </c>
      <c r="H12541" s="20">
        <v>18464476</v>
      </c>
      <c r="I12541" s="20">
        <v>18464476</v>
      </c>
      <c r="J12541" s="21">
        <f>IFERROR((I12541/H12541),0)</f>
        <v>1</v>
      </c>
      <c r="K12541" s="20"/>
      <c r="L12541" s="20"/>
      <c r="M12541" s="22"/>
    </row>
    <row r="12542" spans="1:13" s="14" customFormat="1" ht="30" outlineLevel="2" x14ac:dyDescent="0.25">
      <c r="A12542" s="34"/>
      <c r="B12542" s="44" t="s">
        <v>3886</v>
      </c>
      <c r="C12542" s="31" t="s">
        <v>3118</v>
      </c>
      <c r="D12542" s="14" t="s">
        <v>2270</v>
      </c>
      <c r="E12542" s="14" t="s">
        <v>2343</v>
      </c>
      <c r="F12542" s="14" t="s">
        <v>2344</v>
      </c>
      <c r="G12542" s="14" t="s">
        <v>6493</v>
      </c>
      <c r="H12542" s="20">
        <v>-24274585</v>
      </c>
      <c r="I12542" s="20"/>
      <c r="J12542" s="21">
        <f>IFERROR((I12542/H12542),0)</f>
        <v>0</v>
      </c>
      <c r="K12542" s="20"/>
      <c r="L12542" s="20"/>
      <c r="M12542" s="22"/>
    </row>
    <row r="12543" spans="1:13" s="14" customFormat="1" ht="30" outlineLevel="1" x14ac:dyDescent="0.25">
      <c r="A12543" s="34"/>
      <c r="B12543" s="46" t="s">
        <v>8487</v>
      </c>
      <c r="C12543" s="40" t="str">
        <f>C12542</f>
        <v>ASIGNACIÓN PARA LA INVERSIÓN LOCAL  - AMBIENTE Y DESARROLLO SOSTENIBLE</v>
      </c>
      <c r="D12543" s="39" t="str">
        <f>D12542</f>
        <v xml:space="preserve">BOYACÁ                                            </v>
      </c>
      <c r="E12543" s="39" t="str">
        <f>E12542</f>
        <v>15761</v>
      </c>
      <c r="F12543" s="39" t="str">
        <f>F12542</f>
        <v xml:space="preserve">SOMONDOCO                                         </v>
      </c>
      <c r="G12543" s="39" t="s">
        <v>10656</v>
      </c>
      <c r="H12543" s="20">
        <f>SUBTOTAL(9,H12538:H12542)</f>
        <v>319258829</v>
      </c>
      <c r="I12543" s="20">
        <f>SUBTOTAL(9,I12538:I12542)</f>
        <v>299200841.77999997</v>
      </c>
      <c r="J12543" s="42">
        <f>+I12543/H12543</f>
        <v>0.9371732732252801</v>
      </c>
      <c r="K12543" s="20">
        <f>SUBTOTAL(9,K12538:K12542)</f>
        <v>89687976.76000002</v>
      </c>
      <c r="L12543" s="20">
        <f>SUBTOTAL(9,L12538:L12542)</f>
        <v>77040351.779999971</v>
      </c>
      <c r="M12543" s="7">
        <f>IFERROR((L12543/K12543),"N.A")</f>
        <v>0.85898193451454052</v>
      </c>
    </row>
    <row r="12544" spans="1:13" s="14" customFormat="1" ht="30" outlineLevel="2" x14ac:dyDescent="0.25">
      <c r="A12544" s="34"/>
      <c r="B12544" s="44" t="s">
        <v>3887</v>
      </c>
      <c r="C12544" s="31" t="s">
        <v>3118</v>
      </c>
      <c r="D12544" s="14" t="s">
        <v>2270</v>
      </c>
      <c r="E12544" s="14" t="s">
        <v>2346</v>
      </c>
      <c r="F12544" s="14" t="s">
        <v>2347</v>
      </c>
      <c r="G12544" s="14" t="s">
        <v>16</v>
      </c>
      <c r="H12544" s="15">
        <v>183737823</v>
      </c>
      <c r="I12544" s="15">
        <v>116625900.21000001</v>
      </c>
      <c r="J12544" s="16">
        <f>IFERROR((I12544/H12544),0)</f>
        <v>0.63474084053994706</v>
      </c>
      <c r="K12544" s="15">
        <v>135772238.54999998</v>
      </c>
      <c r="L12544" s="15">
        <v>116625900.21000001</v>
      </c>
      <c r="M12544" s="17">
        <f>L12544/K12544</f>
        <v>0.85898193515496124</v>
      </c>
    </row>
    <row r="12545" spans="1:13" s="14" customFormat="1" ht="30" outlineLevel="2" x14ac:dyDescent="0.25">
      <c r="A12545" s="34"/>
      <c r="B12545" s="44" t="s">
        <v>3887</v>
      </c>
      <c r="C12545" s="31" t="s">
        <v>3118</v>
      </c>
      <c r="D12545" s="14" t="s">
        <v>2270</v>
      </c>
      <c r="E12545" s="14" t="s">
        <v>2346</v>
      </c>
      <c r="F12545" s="14" t="s">
        <v>2347</v>
      </c>
      <c r="G12545" s="14" t="s">
        <v>6109</v>
      </c>
      <c r="H12545" s="20">
        <v>308963773</v>
      </c>
      <c r="I12545" s="20">
        <v>308963773</v>
      </c>
      <c r="J12545" s="21">
        <f>IFERROR((I12545/H12545),0)</f>
        <v>1</v>
      </c>
      <c r="K12545" s="20"/>
      <c r="L12545" s="20"/>
      <c r="M12545" s="22"/>
    </row>
    <row r="12546" spans="1:13" s="14" customFormat="1" ht="30" outlineLevel="2" x14ac:dyDescent="0.25">
      <c r="A12546" s="34"/>
      <c r="B12546" s="44" t="s">
        <v>3887</v>
      </c>
      <c r="C12546" s="31" t="s">
        <v>3118</v>
      </c>
      <c r="D12546" s="14" t="s">
        <v>2270</v>
      </c>
      <c r="E12546" s="14" t="s">
        <v>2346</v>
      </c>
      <c r="F12546" s="14" t="s">
        <v>2347</v>
      </c>
      <c r="G12546" s="14" t="s">
        <v>6481</v>
      </c>
      <c r="H12546" s="20">
        <v>1136</v>
      </c>
      <c r="I12546" s="20">
        <v>1136</v>
      </c>
      <c r="J12546" s="21">
        <f>IFERROR((I12546/H12546),0)</f>
        <v>1</v>
      </c>
      <c r="K12546" s="20"/>
      <c r="L12546" s="20"/>
      <c r="M12546" s="22"/>
    </row>
    <row r="12547" spans="1:13" s="14" customFormat="1" ht="30" outlineLevel="2" x14ac:dyDescent="0.25">
      <c r="A12547" s="34"/>
      <c r="B12547" s="44" t="s">
        <v>3887</v>
      </c>
      <c r="C12547" s="31" t="s">
        <v>3118</v>
      </c>
      <c r="D12547" s="14" t="s">
        <v>2270</v>
      </c>
      <c r="E12547" s="14" t="s">
        <v>2346</v>
      </c>
      <c r="F12547" s="14" t="s">
        <v>2347</v>
      </c>
      <c r="G12547" s="14" t="s">
        <v>6492</v>
      </c>
      <c r="H12547" s="20">
        <v>27952055</v>
      </c>
      <c r="I12547" s="20">
        <v>27952055</v>
      </c>
      <c r="J12547" s="21">
        <f>IFERROR((I12547/H12547),0)</f>
        <v>1</v>
      </c>
      <c r="K12547" s="20"/>
      <c r="L12547" s="20"/>
      <c r="M12547" s="22"/>
    </row>
    <row r="12548" spans="1:13" s="14" customFormat="1" ht="30" outlineLevel="2" x14ac:dyDescent="0.25">
      <c r="A12548" s="34"/>
      <c r="B12548" s="44" t="s">
        <v>3887</v>
      </c>
      <c r="C12548" s="31" t="s">
        <v>3118</v>
      </c>
      <c r="D12548" s="14" t="s">
        <v>2270</v>
      </c>
      <c r="E12548" s="14" t="s">
        <v>2346</v>
      </c>
      <c r="F12548" s="14" t="s">
        <v>2347</v>
      </c>
      <c r="G12548" s="14" t="s">
        <v>6493</v>
      </c>
      <c r="H12548" s="20">
        <v>-36747565</v>
      </c>
      <c r="I12548" s="20"/>
      <c r="J12548" s="21">
        <f>IFERROR((I12548/H12548),0)</f>
        <v>0</v>
      </c>
      <c r="K12548" s="20"/>
      <c r="L12548" s="20"/>
      <c r="M12548" s="22"/>
    </row>
    <row r="12549" spans="1:13" s="14" customFormat="1" ht="30" outlineLevel="1" x14ac:dyDescent="0.25">
      <c r="A12549" s="34"/>
      <c r="B12549" s="46" t="s">
        <v>8488</v>
      </c>
      <c r="C12549" s="40" t="str">
        <f>C12548</f>
        <v>ASIGNACIÓN PARA LA INVERSIÓN LOCAL  - AMBIENTE Y DESARROLLO SOSTENIBLE</v>
      </c>
      <c r="D12549" s="39" t="str">
        <f>D12548</f>
        <v xml:space="preserve">BOYACÁ                                            </v>
      </c>
      <c r="E12549" s="39" t="str">
        <f>E12548</f>
        <v>15757</v>
      </c>
      <c r="F12549" s="39" t="str">
        <f>F12548</f>
        <v xml:space="preserve">SOCHA                                             </v>
      </c>
      <c r="G12549" s="39" t="s">
        <v>10656</v>
      </c>
      <c r="H12549" s="20">
        <f>SUBTOTAL(9,H12544:H12548)</f>
        <v>483907222</v>
      </c>
      <c r="I12549" s="20">
        <f>SUBTOTAL(9,I12544:I12548)</f>
        <v>453542864.21000004</v>
      </c>
      <c r="J12549" s="42">
        <f>+I12549/H12549</f>
        <v>0.93725169534667541</v>
      </c>
      <c r="K12549" s="20">
        <f>SUBTOTAL(9,K12544:K12548)</f>
        <v>135772238.54999998</v>
      </c>
      <c r="L12549" s="20">
        <f>SUBTOTAL(9,L12544:L12548)</f>
        <v>116625900.21000001</v>
      </c>
      <c r="M12549" s="7">
        <f>IFERROR((L12549/K12549),"N.A")</f>
        <v>0.85898193515496124</v>
      </c>
    </row>
    <row r="12550" spans="1:13" s="14" customFormat="1" ht="30" outlineLevel="2" x14ac:dyDescent="0.25">
      <c r="A12550" s="34"/>
      <c r="B12550" s="44" t="s">
        <v>3888</v>
      </c>
      <c r="C12550" s="31" t="s">
        <v>3118</v>
      </c>
      <c r="D12550" s="14" t="s">
        <v>2270</v>
      </c>
      <c r="E12550" s="14" t="s">
        <v>2349</v>
      </c>
      <c r="F12550" s="14" t="s">
        <v>2350</v>
      </c>
      <c r="G12550" s="14" t="s">
        <v>16</v>
      </c>
      <c r="H12550" s="15">
        <v>343109423</v>
      </c>
      <c r="I12550" s="15">
        <v>217785563.54000002</v>
      </c>
      <c r="J12550" s="16">
        <f>IFERROR((I12550/H12550),0)</f>
        <v>0.63474084050440094</v>
      </c>
      <c r="K12550" s="15">
        <v>253539166.12000003</v>
      </c>
      <c r="L12550" s="15">
        <v>217785563.54000002</v>
      </c>
      <c r="M12550" s="17">
        <f>L12550/K12550</f>
        <v>0.85898193511026288</v>
      </c>
    </row>
    <row r="12551" spans="1:13" s="14" customFormat="1" ht="30" outlineLevel="2" x14ac:dyDescent="0.25">
      <c r="A12551" s="34"/>
      <c r="B12551" s="44" t="s">
        <v>3888</v>
      </c>
      <c r="C12551" s="31" t="s">
        <v>3118</v>
      </c>
      <c r="D12551" s="14" t="s">
        <v>2270</v>
      </c>
      <c r="E12551" s="14" t="s">
        <v>2349</v>
      </c>
      <c r="F12551" s="14" t="s">
        <v>2350</v>
      </c>
      <c r="G12551" s="14" t="s">
        <v>6109</v>
      </c>
      <c r="H12551" s="20">
        <v>573575010</v>
      </c>
      <c r="I12551" s="20">
        <v>573575010</v>
      </c>
      <c r="J12551" s="21">
        <f>IFERROR((I12551/H12551),0)</f>
        <v>1</v>
      </c>
      <c r="K12551" s="20"/>
      <c r="L12551" s="20"/>
      <c r="M12551" s="22"/>
    </row>
    <row r="12552" spans="1:13" s="14" customFormat="1" ht="30" outlineLevel="2" x14ac:dyDescent="0.25">
      <c r="A12552" s="34"/>
      <c r="B12552" s="44" t="s">
        <v>3888</v>
      </c>
      <c r="C12552" s="31" t="s">
        <v>3118</v>
      </c>
      <c r="D12552" s="14" t="s">
        <v>2270</v>
      </c>
      <c r="E12552" s="14" t="s">
        <v>2349</v>
      </c>
      <c r="F12552" s="14" t="s">
        <v>2350</v>
      </c>
      <c r="G12552" s="14" t="s">
        <v>6481</v>
      </c>
      <c r="H12552" s="20">
        <v>2122</v>
      </c>
      <c r="I12552" s="20">
        <v>2122</v>
      </c>
      <c r="J12552" s="21">
        <f>IFERROR((I12552/H12552),0)</f>
        <v>1</v>
      </c>
      <c r="K12552" s="20"/>
      <c r="L12552" s="20"/>
      <c r="M12552" s="22"/>
    </row>
    <row r="12553" spans="1:13" s="14" customFormat="1" ht="30" outlineLevel="2" x14ac:dyDescent="0.25">
      <c r="A12553" s="34"/>
      <c r="B12553" s="44" t="s">
        <v>3888</v>
      </c>
      <c r="C12553" s="31" t="s">
        <v>3118</v>
      </c>
      <c r="D12553" s="14" t="s">
        <v>2270</v>
      </c>
      <c r="E12553" s="14" t="s">
        <v>2349</v>
      </c>
      <c r="F12553" s="14" t="s">
        <v>2350</v>
      </c>
      <c r="G12553" s="14" t="s">
        <v>6492</v>
      </c>
      <c r="H12553" s="20">
        <v>52197273</v>
      </c>
      <c r="I12553" s="20">
        <v>52197273</v>
      </c>
      <c r="J12553" s="21">
        <f>IFERROR((I12553/H12553),0)</f>
        <v>1</v>
      </c>
      <c r="K12553" s="20"/>
      <c r="L12553" s="20"/>
      <c r="M12553" s="22"/>
    </row>
    <row r="12554" spans="1:13" s="14" customFormat="1" ht="30" outlineLevel="2" x14ac:dyDescent="0.25">
      <c r="A12554" s="34"/>
      <c r="B12554" s="44" t="s">
        <v>3888</v>
      </c>
      <c r="C12554" s="31" t="s">
        <v>3118</v>
      </c>
      <c r="D12554" s="14" t="s">
        <v>2270</v>
      </c>
      <c r="E12554" s="14" t="s">
        <v>2349</v>
      </c>
      <c r="F12554" s="14" t="s">
        <v>2350</v>
      </c>
      <c r="G12554" s="14" t="s">
        <v>6493</v>
      </c>
      <c r="H12554" s="20">
        <v>-68621885</v>
      </c>
      <c r="I12554" s="20"/>
      <c r="J12554" s="21">
        <f>IFERROR((I12554/H12554),0)</f>
        <v>0</v>
      </c>
      <c r="K12554" s="20"/>
      <c r="L12554" s="20"/>
      <c r="M12554" s="22"/>
    </row>
    <row r="12555" spans="1:13" s="14" customFormat="1" ht="30" outlineLevel="1" x14ac:dyDescent="0.25">
      <c r="A12555" s="34"/>
      <c r="B12555" s="46" t="s">
        <v>8489</v>
      </c>
      <c r="C12555" s="40" t="str">
        <f>C12554</f>
        <v>ASIGNACIÓN PARA LA INVERSIÓN LOCAL  - AMBIENTE Y DESARROLLO SOSTENIBLE</v>
      </c>
      <c r="D12555" s="39" t="str">
        <f>D12554</f>
        <v xml:space="preserve">BOYACÁ                                            </v>
      </c>
      <c r="E12555" s="39" t="str">
        <f>E12554</f>
        <v>15755</v>
      </c>
      <c r="F12555" s="39" t="str">
        <f>F12554</f>
        <v xml:space="preserve">SOCOTÁ                                            </v>
      </c>
      <c r="G12555" s="39" t="s">
        <v>10656</v>
      </c>
      <c r="H12555" s="20">
        <f>SUBTOTAL(9,H12550:H12554)</f>
        <v>900261943</v>
      </c>
      <c r="I12555" s="20">
        <f>SUBTOTAL(9,I12550:I12554)</f>
        <v>843559968.53999996</v>
      </c>
      <c r="J12555" s="42">
        <f>+I12555/H12555</f>
        <v>0.9370161374687811</v>
      </c>
      <c r="K12555" s="20">
        <f>SUBTOTAL(9,K12550:K12554)</f>
        <v>253539166.12000003</v>
      </c>
      <c r="L12555" s="20">
        <f>SUBTOTAL(9,L12550:L12554)</f>
        <v>217785563.54000002</v>
      </c>
      <c r="M12555" s="7">
        <f>IFERROR((L12555/K12555),"N.A")</f>
        <v>0.85898193511026288</v>
      </c>
    </row>
    <row r="12556" spans="1:13" s="14" customFormat="1" ht="30" outlineLevel="2" x14ac:dyDescent="0.25">
      <c r="A12556" s="34"/>
      <c r="B12556" s="44" t="s">
        <v>3889</v>
      </c>
      <c r="C12556" s="31" t="s">
        <v>3118</v>
      </c>
      <c r="D12556" s="14" t="s">
        <v>2270</v>
      </c>
      <c r="E12556" s="14" t="s">
        <v>2352</v>
      </c>
      <c r="F12556" s="14" t="s">
        <v>2353</v>
      </c>
      <c r="G12556" s="14" t="s">
        <v>16</v>
      </c>
      <c r="H12556" s="15">
        <v>173235795</v>
      </c>
      <c r="I12556" s="15">
        <v>109959834.13</v>
      </c>
      <c r="J12556" s="16">
        <f>IFERROR((I12556/H12556),0)</f>
        <v>0.63474084054048985</v>
      </c>
      <c r="K12556" s="15">
        <v>128011812.41</v>
      </c>
      <c r="L12556" s="15">
        <v>109959834.13</v>
      </c>
      <c r="M12556" s="17">
        <f>L12556/K12556</f>
        <v>0.85898193346265117</v>
      </c>
    </row>
    <row r="12557" spans="1:13" s="14" customFormat="1" ht="30" outlineLevel="2" x14ac:dyDescent="0.25">
      <c r="A12557" s="34"/>
      <c r="B12557" s="44" t="s">
        <v>3889</v>
      </c>
      <c r="C12557" s="31" t="s">
        <v>3118</v>
      </c>
      <c r="D12557" s="14" t="s">
        <v>2270</v>
      </c>
      <c r="E12557" s="14" t="s">
        <v>2352</v>
      </c>
      <c r="F12557" s="14" t="s">
        <v>2353</v>
      </c>
      <c r="G12557" s="14" t="s">
        <v>6109</v>
      </c>
      <c r="H12557" s="20">
        <v>288836056</v>
      </c>
      <c r="I12557" s="20">
        <v>288836056</v>
      </c>
      <c r="J12557" s="21">
        <f>IFERROR((I12557/H12557),0)</f>
        <v>1</v>
      </c>
      <c r="K12557" s="20"/>
      <c r="L12557" s="20"/>
      <c r="M12557" s="22"/>
    </row>
    <row r="12558" spans="1:13" s="14" customFormat="1" ht="30" outlineLevel="2" x14ac:dyDescent="0.25">
      <c r="A12558" s="34"/>
      <c r="B12558" s="44" t="s">
        <v>3889</v>
      </c>
      <c r="C12558" s="31" t="s">
        <v>3118</v>
      </c>
      <c r="D12558" s="14" t="s">
        <v>2270</v>
      </c>
      <c r="E12558" s="14" t="s">
        <v>2352</v>
      </c>
      <c r="F12558" s="14" t="s">
        <v>2353</v>
      </c>
      <c r="G12558" s="14" t="s">
        <v>6481</v>
      </c>
      <c r="H12558" s="20">
        <v>1071</v>
      </c>
      <c r="I12558" s="20">
        <v>1071</v>
      </c>
      <c r="J12558" s="21">
        <f>IFERROR((I12558/H12558),0)</f>
        <v>1</v>
      </c>
      <c r="K12558" s="20"/>
      <c r="L12558" s="20"/>
      <c r="M12558" s="22"/>
    </row>
    <row r="12559" spans="1:13" s="14" customFormat="1" ht="30" outlineLevel="2" x14ac:dyDescent="0.25">
      <c r="A12559" s="34"/>
      <c r="B12559" s="44" t="s">
        <v>3889</v>
      </c>
      <c r="C12559" s="31" t="s">
        <v>3118</v>
      </c>
      <c r="D12559" s="14" t="s">
        <v>2270</v>
      </c>
      <c r="E12559" s="14" t="s">
        <v>2352</v>
      </c>
      <c r="F12559" s="14" t="s">
        <v>2353</v>
      </c>
      <c r="G12559" s="14" t="s">
        <v>6492</v>
      </c>
      <c r="H12559" s="20">
        <v>26354380</v>
      </c>
      <c r="I12559" s="20">
        <v>26354380</v>
      </c>
      <c r="J12559" s="21">
        <f>IFERROR((I12559/H12559),0)</f>
        <v>1</v>
      </c>
      <c r="K12559" s="20"/>
      <c r="L12559" s="20"/>
      <c r="M12559" s="22"/>
    </row>
    <row r="12560" spans="1:13" s="14" customFormat="1" ht="30" outlineLevel="2" x14ac:dyDescent="0.25">
      <c r="A12560" s="34"/>
      <c r="B12560" s="44" t="s">
        <v>3889</v>
      </c>
      <c r="C12560" s="31" t="s">
        <v>3118</v>
      </c>
      <c r="D12560" s="14" t="s">
        <v>2270</v>
      </c>
      <c r="E12560" s="14" t="s">
        <v>2352</v>
      </c>
      <c r="F12560" s="14" t="s">
        <v>2353</v>
      </c>
      <c r="G12560" s="14" t="s">
        <v>6493</v>
      </c>
      <c r="H12560" s="20">
        <v>-34647159</v>
      </c>
      <c r="I12560" s="20"/>
      <c r="J12560" s="21">
        <f>IFERROR((I12560/H12560),0)</f>
        <v>0</v>
      </c>
      <c r="K12560" s="20"/>
      <c r="L12560" s="20"/>
      <c r="M12560" s="22"/>
    </row>
    <row r="12561" spans="1:13" s="14" customFormat="1" ht="30" outlineLevel="1" x14ac:dyDescent="0.25">
      <c r="A12561" s="34"/>
      <c r="B12561" s="46" t="s">
        <v>8490</v>
      </c>
      <c r="C12561" s="40" t="str">
        <f>C12560</f>
        <v>ASIGNACIÓN PARA LA INVERSIÓN LOCAL  - AMBIENTE Y DESARROLLO SOSTENIBLE</v>
      </c>
      <c r="D12561" s="39" t="str">
        <f>D12560</f>
        <v xml:space="preserve">BOYACÁ                                            </v>
      </c>
      <c r="E12561" s="39" t="str">
        <f>E12560</f>
        <v>15753</v>
      </c>
      <c r="F12561" s="39" t="str">
        <f>F12560</f>
        <v xml:space="preserve">SOATÁ                                             </v>
      </c>
      <c r="G12561" s="39" t="s">
        <v>10656</v>
      </c>
      <c r="H12561" s="20">
        <f>SUBTOTAL(9,H12556:H12560)</f>
        <v>453780143</v>
      </c>
      <c r="I12561" s="20">
        <f>SUBTOTAL(9,I12556:I12560)</f>
        <v>425151341.13</v>
      </c>
      <c r="J12561" s="42">
        <f>+I12561/H12561</f>
        <v>0.93691041286925592</v>
      </c>
      <c r="K12561" s="20">
        <f>SUBTOTAL(9,K12556:K12560)</f>
        <v>128011812.41</v>
      </c>
      <c r="L12561" s="20">
        <f>SUBTOTAL(9,L12556:L12560)</f>
        <v>109959834.13</v>
      </c>
      <c r="M12561" s="7">
        <f>IFERROR((L12561/K12561),"N.A")</f>
        <v>0.85898193346265117</v>
      </c>
    </row>
    <row r="12562" spans="1:13" s="14" customFormat="1" ht="30" outlineLevel="2" x14ac:dyDescent="0.25">
      <c r="A12562" s="34"/>
      <c r="B12562" s="44" t="s">
        <v>3890</v>
      </c>
      <c r="C12562" s="31" t="s">
        <v>3118</v>
      </c>
      <c r="D12562" s="14" t="s">
        <v>2270</v>
      </c>
      <c r="E12562" s="14" t="s">
        <v>2355</v>
      </c>
      <c r="F12562" s="14" t="s">
        <v>2356</v>
      </c>
      <c r="G12562" s="14" t="s">
        <v>16</v>
      </c>
      <c r="H12562" s="15">
        <v>275358361</v>
      </c>
      <c r="I12562" s="15">
        <v>174781197.50999999</v>
      </c>
      <c r="J12562" s="16">
        <f>IFERROR((I12562/H12562),0)</f>
        <v>0.63474084053688851</v>
      </c>
      <c r="K12562" s="15">
        <v>203474823.49000001</v>
      </c>
      <c r="L12562" s="15">
        <v>174781197.50999999</v>
      </c>
      <c r="M12562" s="17">
        <f>L12562/K12562</f>
        <v>0.85898193453201255</v>
      </c>
    </row>
    <row r="12563" spans="1:13" s="14" customFormat="1" ht="30" outlineLevel="2" x14ac:dyDescent="0.25">
      <c r="A12563" s="34"/>
      <c r="B12563" s="44" t="s">
        <v>3890</v>
      </c>
      <c r="C12563" s="31" t="s">
        <v>3118</v>
      </c>
      <c r="D12563" s="14" t="s">
        <v>2270</v>
      </c>
      <c r="E12563" s="14" t="s">
        <v>2355</v>
      </c>
      <c r="F12563" s="14" t="s">
        <v>2356</v>
      </c>
      <c r="G12563" s="14" t="s">
        <v>6109</v>
      </c>
      <c r="H12563" s="20">
        <v>215210207</v>
      </c>
      <c r="I12563" s="20">
        <v>215210207</v>
      </c>
      <c r="J12563" s="21">
        <f>IFERROR((I12563/H12563),0)</f>
        <v>1</v>
      </c>
      <c r="K12563" s="20"/>
      <c r="L12563" s="20"/>
      <c r="M12563" s="22"/>
    </row>
    <row r="12564" spans="1:13" s="14" customFormat="1" ht="30" outlineLevel="2" x14ac:dyDescent="0.25">
      <c r="A12564" s="34"/>
      <c r="B12564" s="44" t="s">
        <v>3890</v>
      </c>
      <c r="C12564" s="31" t="s">
        <v>3118</v>
      </c>
      <c r="D12564" s="14" t="s">
        <v>2270</v>
      </c>
      <c r="E12564" s="14" t="s">
        <v>2355</v>
      </c>
      <c r="F12564" s="14" t="s">
        <v>2356</v>
      </c>
      <c r="G12564" s="14" t="s">
        <v>6481</v>
      </c>
      <c r="H12564" s="20">
        <v>1703</v>
      </c>
      <c r="I12564" s="20">
        <v>1703</v>
      </c>
      <c r="J12564" s="21">
        <f>IFERROR((I12564/H12564),0)</f>
        <v>1</v>
      </c>
      <c r="K12564" s="20"/>
      <c r="L12564" s="20"/>
      <c r="M12564" s="22"/>
    </row>
    <row r="12565" spans="1:13" s="14" customFormat="1" ht="30" outlineLevel="2" x14ac:dyDescent="0.25">
      <c r="A12565" s="34"/>
      <c r="B12565" s="44" t="s">
        <v>3890</v>
      </c>
      <c r="C12565" s="31" t="s">
        <v>3118</v>
      </c>
      <c r="D12565" s="14" t="s">
        <v>2270</v>
      </c>
      <c r="E12565" s="14" t="s">
        <v>2355</v>
      </c>
      <c r="F12565" s="14" t="s">
        <v>2356</v>
      </c>
      <c r="G12565" s="14" t="s">
        <v>6492</v>
      </c>
      <c r="H12565" s="20">
        <v>41890297</v>
      </c>
      <c r="I12565" s="20">
        <v>41890297</v>
      </c>
      <c r="J12565" s="21">
        <f>IFERROR((I12565/H12565),0)</f>
        <v>1</v>
      </c>
      <c r="K12565" s="20"/>
      <c r="L12565" s="20"/>
      <c r="M12565" s="22"/>
    </row>
    <row r="12566" spans="1:13" s="14" customFormat="1" ht="30" outlineLevel="2" x14ac:dyDescent="0.25">
      <c r="A12566" s="34"/>
      <c r="B12566" s="44" t="s">
        <v>3890</v>
      </c>
      <c r="C12566" s="31" t="s">
        <v>3118</v>
      </c>
      <c r="D12566" s="14" t="s">
        <v>2270</v>
      </c>
      <c r="E12566" s="14" t="s">
        <v>2355</v>
      </c>
      <c r="F12566" s="14" t="s">
        <v>2356</v>
      </c>
      <c r="G12566" s="14" t="s">
        <v>6493</v>
      </c>
      <c r="H12566" s="20">
        <v>-55071672</v>
      </c>
      <c r="I12566" s="20"/>
      <c r="J12566" s="21">
        <f>IFERROR((I12566/H12566),0)</f>
        <v>0</v>
      </c>
      <c r="K12566" s="20"/>
      <c r="L12566" s="20"/>
      <c r="M12566" s="22"/>
    </row>
    <row r="12567" spans="1:13" s="14" customFormat="1" ht="30" outlineLevel="1" x14ac:dyDescent="0.25">
      <c r="A12567" s="34"/>
      <c r="B12567" s="46" t="s">
        <v>8491</v>
      </c>
      <c r="C12567" s="40" t="str">
        <f>C12566</f>
        <v>ASIGNACIÓN PARA LA INVERSIÓN LOCAL  - AMBIENTE Y DESARROLLO SOSTENIBLE</v>
      </c>
      <c r="D12567" s="39" t="str">
        <f>D12566</f>
        <v xml:space="preserve">BOYACÁ                                            </v>
      </c>
      <c r="E12567" s="39" t="str">
        <f>E12566</f>
        <v>15740</v>
      </c>
      <c r="F12567" s="39" t="str">
        <f>F12566</f>
        <v xml:space="preserve">SIACHOQUE                                         </v>
      </c>
      <c r="G12567" s="39" t="s">
        <v>10656</v>
      </c>
      <c r="H12567" s="20">
        <f>SUBTOTAL(9,H12562:H12566)</f>
        <v>477388896</v>
      </c>
      <c r="I12567" s="20">
        <f>SUBTOTAL(9,I12562:I12566)</f>
        <v>431883404.50999999</v>
      </c>
      <c r="J12567" s="42">
        <f>+I12567/H12567</f>
        <v>0.90467836208322694</v>
      </c>
      <c r="K12567" s="20">
        <f>SUBTOTAL(9,K12562:K12566)</f>
        <v>203474823.49000001</v>
      </c>
      <c r="L12567" s="20">
        <f>SUBTOTAL(9,L12562:L12566)</f>
        <v>174781197.50999999</v>
      </c>
      <c r="M12567" s="7">
        <f>IFERROR((L12567/K12567),"N.A")</f>
        <v>0.85898193453201255</v>
      </c>
    </row>
    <row r="12568" spans="1:13" s="14" customFormat="1" ht="30" outlineLevel="2" x14ac:dyDescent="0.25">
      <c r="A12568" s="34"/>
      <c r="B12568" s="44" t="s">
        <v>3891</v>
      </c>
      <c r="C12568" s="31" t="s">
        <v>3118</v>
      </c>
      <c r="D12568" s="14" t="s">
        <v>2270</v>
      </c>
      <c r="E12568" s="14" t="s">
        <v>2358</v>
      </c>
      <c r="F12568" s="14" t="s">
        <v>2359</v>
      </c>
      <c r="G12568" s="14" t="s">
        <v>16</v>
      </c>
      <c r="H12568" s="15">
        <v>75108689</v>
      </c>
      <c r="I12568" s="15">
        <v>47674552.389999993</v>
      </c>
      <c r="J12568" s="16">
        <f>IFERROR((I12568/H12568),0)</f>
        <v>0.63474084057038982</v>
      </c>
      <c r="K12568" s="15">
        <v>55501228.07</v>
      </c>
      <c r="L12568" s="15">
        <v>47674552.389999993</v>
      </c>
      <c r="M12568" s="17">
        <f>L12568/K12568</f>
        <v>0.85898193693788649</v>
      </c>
    </row>
    <row r="12569" spans="1:13" s="14" customFormat="1" ht="30" outlineLevel="2" x14ac:dyDescent="0.25">
      <c r="A12569" s="34"/>
      <c r="B12569" s="44" t="s">
        <v>3891</v>
      </c>
      <c r="C12569" s="31" t="s">
        <v>3118</v>
      </c>
      <c r="D12569" s="14" t="s">
        <v>2270</v>
      </c>
      <c r="E12569" s="14" t="s">
        <v>2358</v>
      </c>
      <c r="F12569" s="14" t="s">
        <v>2359</v>
      </c>
      <c r="G12569" s="14" t="s">
        <v>6109</v>
      </c>
      <c r="H12569" s="20">
        <v>125862653</v>
      </c>
      <c r="I12569" s="20">
        <v>125862653</v>
      </c>
      <c r="J12569" s="21">
        <f>IFERROR((I12569/H12569),0)</f>
        <v>1</v>
      </c>
      <c r="K12569" s="20"/>
      <c r="L12569" s="20"/>
      <c r="M12569" s="22"/>
    </row>
    <row r="12570" spans="1:13" s="14" customFormat="1" ht="30" outlineLevel="2" x14ac:dyDescent="0.25">
      <c r="A12570" s="34"/>
      <c r="B12570" s="44" t="s">
        <v>3891</v>
      </c>
      <c r="C12570" s="31" t="s">
        <v>3118</v>
      </c>
      <c r="D12570" s="14" t="s">
        <v>2270</v>
      </c>
      <c r="E12570" s="14" t="s">
        <v>2358</v>
      </c>
      <c r="F12570" s="14" t="s">
        <v>2359</v>
      </c>
      <c r="G12570" s="14" t="s">
        <v>6481</v>
      </c>
      <c r="H12570" s="20">
        <v>465</v>
      </c>
      <c r="I12570" s="20">
        <v>465</v>
      </c>
      <c r="J12570" s="21">
        <f>IFERROR((I12570/H12570),0)</f>
        <v>1</v>
      </c>
      <c r="K12570" s="20"/>
      <c r="L12570" s="20"/>
      <c r="M12570" s="22"/>
    </row>
    <row r="12571" spans="1:13" s="14" customFormat="1" ht="30" outlineLevel="2" x14ac:dyDescent="0.25">
      <c r="A12571" s="34"/>
      <c r="B12571" s="44" t="s">
        <v>3891</v>
      </c>
      <c r="C12571" s="31" t="s">
        <v>3118</v>
      </c>
      <c r="D12571" s="14" t="s">
        <v>2270</v>
      </c>
      <c r="E12571" s="14" t="s">
        <v>2358</v>
      </c>
      <c r="F12571" s="14" t="s">
        <v>2359</v>
      </c>
      <c r="G12571" s="14" t="s">
        <v>6492</v>
      </c>
      <c r="H12571" s="20">
        <v>11426293</v>
      </c>
      <c r="I12571" s="20">
        <v>11426293</v>
      </c>
      <c r="J12571" s="21">
        <f>IFERROR((I12571/H12571),0)</f>
        <v>1</v>
      </c>
      <c r="K12571" s="20"/>
      <c r="L12571" s="20"/>
      <c r="M12571" s="22"/>
    </row>
    <row r="12572" spans="1:13" s="14" customFormat="1" ht="30" outlineLevel="2" x14ac:dyDescent="0.25">
      <c r="A12572" s="34"/>
      <c r="B12572" s="44" t="s">
        <v>3891</v>
      </c>
      <c r="C12572" s="31" t="s">
        <v>3118</v>
      </c>
      <c r="D12572" s="14" t="s">
        <v>2270</v>
      </c>
      <c r="E12572" s="14" t="s">
        <v>2358</v>
      </c>
      <c r="F12572" s="14" t="s">
        <v>2359</v>
      </c>
      <c r="G12572" s="14" t="s">
        <v>6493</v>
      </c>
      <c r="H12572" s="20">
        <v>-15021738</v>
      </c>
      <c r="I12572" s="20"/>
      <c r="J12572" s="21">
        <f>IFERROR((I12572/H12572),0)</f>
        <v>0</v>
      </c>
      <c r="K12572" s="20"/>
      <c r="L12572" s="20"/>
      <c r="M12572" s="22"/>
    </row>
    <row r="12573" spans="1:13" s="14" customFormat="1" ht="30" outlineLevel="1" x14ac:dyDescent="0.25">
      <c r="A12573" s="34"/>
      <c r="B12573" s="46" t="s">
        <v>8492</v>
      </c>
      <c r="C12573" s="40" t="str">
        <f>C12572</f>
        <v>ASIGNACIÓN PARA LA INVERSIÓN LOCAL  - AMBIENTE Y DESARROLLO SOSTENIBLE</v>
      </c>
      <c r="D12573" s="39" t="str">
        <f>D12572</f>
        <v xml:space="preserve">BOYACÁ                                            </v>
      </c>
      <c r="E12573" s="39" t="str">
        <f>E12572</f>
        <v>15723</v>
      </c>
      <c r="F12573" s="39" t="str">
        <f>F12572</f>
        <v xml:space="preserve">SATIVASUR                                         </v>
      </c>
      <c r="G12573" s="39" t="s">
        <v>10656</v>
      </c>
      <c r="H12573" s="20">
        <f>SUBTOTAL(9,H12568:H12572)</f>
        <v>197376362</v>
      </c>
      <c r="I12573" s="20">
        <f>SUBTOTAL(9,I12568:I12572)</f>
        <v>184963963.38999999</v>
      </c>
      <c r="J12573" s="42">
        <f>+I12573/H12573</f>
        <v>0.9371130439115094</v>
      </c>
      <c r="K12573" s="20">
        <f>SUBTOTAL(9,K12568:K12572)</f>
        <v>55501228.07</v>
      </c>
      <c r="L12573" s="20">
        <f>SUBTOTAL(9,L12568:L12572)</f>
        <v>47674552.389999993</v>
      </c>
      <c r="M12573" s="7">
        <f>IFERROR((L12573/K12573),"N.A")</f>
        <v>0.85898193693788649</v>
      </c>
    </row>
    <row r="12574" spans="1:13" s="14" customFormat="1" ht="30" outlineLevel="2" x14ac:dyDescent="0.25">
      <c r="A12574" s="34"/>
      <c r="B12574" s="44" t="s">
        <v>3892</v>
      </c>
      <c r="C12574" s="31" t="s">
        <v>3118</v>
      </c>
      <c r="D12574" s="14" t="s">
        <v>2270</v>
      </c>
      <c r="E12574" s="14" t="s">
        <v>2361</v>
      </c>
      <c r="F12574" s="14" t="s">
        <v>2362</v>
      </c>
      <c r="G12574" s="14" t="s">
        <v>16</v>
      </c>
      <c r="H12574" s="15">
        <v>182378749</v>
      </c>
      <c r="I12574" s="15">
        <v>115763240.42</v>
      </c>
      <c r="J12574" s="16">
        <f>IFERROR((I12574/H12574),0)</f>
        <v>0.63474084044737034</v>
      </c>
      <c r="K12574" s="15">
        <v>134767956.96000001</v>
      </c>
      <c r="L12574" s="15">
        <v>115763240.42</v>
      </c>
      <c r="M12574" s="17">
        <f>L12574/K12574</f>
        <v>0.85898193481080432</v>
      </c>
    </row>
    <row r="12575" spans="1:13" s="14" customFormat="1" ht="30" outlineLevel="2" x14ac:dyDescent="0.25">
      <c r="A12575" s="34"/>
      <c r="B12575" s="44" t="s">
        <v>3892</v>
      </c>
      <c r="C12575" s="31" t="s">
        <v>3118</v>
      </c>
      <c r="D12575" s="14" t="s">
        <v>2270</v>
      </c>
      <c r="E12575" s="14" t="s">
        <v>2361</v>
      </c>
      <c r="F12575" s="14" t="s">
        <v>2362</v>
      </c>
      <c r="G12575" s="14" t="s">
        <v>6109</v>
      </c>
      <c r="H12575" s="20">
        <v>301711101</v>
      </c>
      <c r="I12575" s="20">
        <v>301711101</v>
      </c>
      <c r="J12575" s="21">
        <f>IFERROR((I12575/H12575),0)</f>
        <v>1</v>
      </c>
      <c r="K12575" s="20"/>
      <c r="L12575" s="20"/>
      <c r="M12575" s="22"/>
    </row>
    <row r="12576" spans="1:13" s="14" customFormat="1" ht="30" outlineLevel="2" x14ac:dyDescent="0.25">
      <c r="A12576" s="34"/>
      <c r="B12576" s="44" t="s">
        <v>3892</v>
      </c>
      <c r="C12576" s="31" t="s">
        <v>3118</v>
      </c>
      <c r="D12576" s="14" t="s">
        <v>2270</v>
      </c>
      <c r="E12576" s="14" t="s">
        <v>2361</v>
      </c>
      <c r="F12576" s="14" t="s">
        <v>2362</v>
      </c>
      <c r="G12576" s="14" t="s">
        <v>6481</v>
      </c>
      <c r="H12576" s="20">
        <v>1128</v>
      </c>
      <c r="I12576" s="20">
        <v>1128</v>
      </c>
      <c r="J12576" s="21">
        <f>IFERROR((I12576/H12576),0)</f>
        <v>1</v>
      </c>
      <c r="K12576" s="20"/>
      <c r="L12576" s="20"/>
      <c r="M12576" s="22"/>
    </row>
    <row r="12577" spans="1:13" s="14" customFormat="1" ht="30" outlineLevel="2" x14ac:dyDescent="0.25">
      <c r="A12577" s="34"/>
      <c r="B12577" s="44" t="s">
        <v>3892</v>
      </c>
      <c r="C12577" s="31" t="s">
        <v>3118</v>
      </c>
      <c r="D12577" s="14" t="s">
        <v>2270</v>
      </c>
      <c r="E12577" s="14" t="s">
        <v>2361</v>
      </c>
      <c r="F12577" s="14" t="s">
        <v>2362</v>
      </c>
      <c r="G12577" s="14" t="s">
        <v>6492</v>
      </c>
      <c r="H12577" s="20">
        <v>27745299</v>
      </c>
      <c r="I12577" s="20">
        <v>27745299</v>
      </c>
      <c r="J12577" s="21">
        <f>IFERROR((I12577/H12577),0)</f>
        <v>1</v>
      </c>
      <c r="K12577" s="20"/>
      <c r="L12577" s="20"/>
      <c r="M12577" s="22"/>
    </row>
    <row r="12578" spans="1:13" s="14" customFormat="1" ht="30" outlineLevel="2" x14ac:dyDescent="0.25">
      <c r="A12578" s="34"/>
      <c r="B12578" s="44" t="s">
        <v>3892</v>
      </c>
      <c r="C12578" s="31" t="s">
        <v>3118</v>
      </c>
      <c r="D12578" s="14" t="s">
        <v>2270</v>
      </c>
      <c r="E12578" s="14" t="s">
        <v>2361</v>
      </c>
      <c r="F12578" s="14" t="s">
        <v>2362</v>
      </c>
      <c r="G12578" s="14" t="s">
        <v>6493</v>
      </c>
      <c r="H12578" s="20">
        <v>-36475750</v>
      </c>
      <c r="I12578" s="20"/>
      <c r="J12578" s="21">
        <f>IFERROR((I12578/H12578),0)</f>
        <v>0</v>
      </c>
      <c r="K12578" s="20"/>
      <c r="L12578" s="20"/>
      <c r="M12578" s="22"/>
    </row>
    <row r="12579" spans="1:13" s="14" customFormat="1" ht="30" outlineLevel="1" x14ac:dyDescent="0.25">
      <c r="A12579" s="34"/>
      <c r="B12579" s="46" t="s">
        <v>8493</v>
      </c>
      <c r="C12579" s="40" t="str">
        <f>C12578</f>
        <v>ASIGNACIÓN PARA LA INVERSIÓN LOCAL  - AMBIENTE Y DESARROLLO SOSTENIBLE</v>
      </c>
      <c r="D12579" s="39" t="str">
        <f>D12578</f>
        <v xml:space="preserve">BOYACÁ                                            </v>
      </c>
      <c r="E12579" s="39" t="str">
        <f>E12578</f>
        <v>15720</v>
      </c>
      <c r="F12579" s="39" t="str">
        <f>F12578</f>
        <v xml:space="preserve">SATIVANORTE                                       </v>
      </c>
      <c r="G12579" s="39" t="s">
        <v>10656</v>
      </c>
      <c r="H12579" s="20">
        <f>SUBTOTAL(9,H12574:H12578)</f>
        <v>475360527</v>
      </c>
      <c r="I12579" s="20">
        <f>SUBTOTAL(9,I12574:I12578)</f>
        <v>445220768.42000002</v>
      </c>
      <c r="J12579" s="42">
        <f>+I12579/H12579</f>
        <v>0.93659600057621106</v>
      </c>
      <c r="K12579" s="20">
        <f>SUBTOTAL(9,K12574:K12578)</f>
        <v>134767956.96000001</v>
      </c>
      <c r="L12579" s="20">
        <f>SUBTOTAL(9,L12574:L12578)</f>
        <v>115763240.42</v>
      </c>
      <c r="M12579" s="7">
        <f>IFERROR((L12579/K12579),"N.A")</f>
        <v>0.85898193481080432</v>
      </c>
    </row>
    <row r="12580" spans="1:13" s="14" customFormat="1" ht="30" outlineLevel="2" x14ac:dyDescent="0.25">
      <c r="A12580" s="34"/>
      <c r="B12580" s="44" t="s">
        <v>3893</v>
      </c>
      <c r="C12580" s="31" t="s">
        <v>3118</v>
      </c>
      <c r="D12580" s="14" t="s">
        <v>2270</v>
      </c>
      <c r="E12580" s="14" t="s">
        <v>2364</v>
      </c>
      <c r="F12580" s="14" t="s">
        <v>2365</v>
      </c>
      <c r="G12580" s="14" t="s">
        <v>16</v>
      </c>
      <c r="H12580" s="15">
        <v>135995446</v>
      </c>
      <c r="I12580" s="15">
        <v>86321863.709999993</v>
      </c>
      <c r="J12580" s="16">
        <f>IFERROR((I12580/H12580),0)</f>
        <v>0.63474084058667668</v>
      </c>
      <c r="K12580" s="15">
        <v>100493223.48999999</v>
      </c>
      <c r="L12580" s="15">
        <v>86321863.709999993</v>
      </c>
      <c r="M12580" s="17">
        <f>L12580/K12580</f>
        <v>0.85898193641474563</v>
      </c>
    </row>
    <row r="12581" spans="1:13" s="14" customFormat="1" ht="30" outlineLevel="2" x14ac:dyDescent="0.25">
      <c r="A12581" s="34"/>
      <c r="B12581" s="44" t="s">
        <v>3893</v>
      </c>
      <c r="C12581" s="31" t="s">
        <v>3118</v>
      </c>
      <c r="D12581" s="14" t="s">
        <v>2270</v>
      </c>
      <c r="E12581" s="14" t="s">
        <v>2364</v>
      </c>
      <c r="F12581" s="14" t="s">
        <v>2365</v>
      </c>
      <c r="G12581" s="14" t="s">
        <v>6109</v>
      </c>
      <c r="H12581" s="20">
        <v>227821959</v>
      </c>
      <c r="I12581" s="20">
        <v>227821959</v>
      </c>
      <c r="J12581" s="21">
        <f>IFERROR((I12581/H12581),0)</f>
        <v>1</v>
      </c>
      <c r="K12581" s="20"/>
      <c r="L12581" s="20"/>
      <c r="M12581" s="22"/>
    </row>
    <row r="12582" spans="1:13" s="14" customFormat="1" ht="30" outlineLevel="2" x14ac:dyDescent="0.25">
      <c r="A12582" s="34"/>
      <c r="B12582" s="44" t="s">
        <v>3893</v>
      </c>
      <c r="C12582" s="31" t="s">
        <v>3118</v>
      </c>
      <c r="D12582" s="14" t="s">
        <v>2270</v>
      </c>
      <c r="E12582" s="14" t="s">
        <v>2364</v>
      </c>
      <c r="F12582" s="14" t="s">
        <v>2365</v>
      </c>
      <c r="G12582" s="14" t="s">
        <v>6481</v>
      </c>
      <c r="H12582" s="20">
        <v>841</v>
      </c>
      <c r="I12582" s="20">
        <v>841</v>
      </c>
      <c r="J12582" s="21">
        <f>IFERROR((I12582/H12582),0)</f>
        <v>1</v>
      </c>
      <c r="K12582" s="20"/>
      <c r="L12582" s="20"/>
      <c r="M12582" s="22"/>
    </row>
    <row r="12583" spans="1:13" s="14" customFormat="1" ht="30" outlineLevel="2" x14ac:dyDescent="0.25">
      <c r="A12583" s="34"/>
      <c r="B12583" s="44" t="s">
        <v>3893</v>
      </c>
      <c r="C12583" s="31" t="s">
        <v>3118</v>
      </c>
      <c r="D12583" s="14" t="s">
        <v>2270</v>
      </c>
      <c r="E12583" s="14" t="s">
        <v>2364</v>
      </c>
      <c r="F12583" s="14" t="s">
        <v>2365</v>
      </c>
      <c r="G12583" s="14" t="s">
        <v>6492</v>
      </c>
      <c r="H12583" s="20">
        <v>20689002</v>
      </c>
      <c r="I12583" s="20">
        <v>20689002</v>
      </c>
      <c r="J12583" s="21">
        <f>IFERROR((I12583/H12583),0)</f>
        <v>1</v>
      </c>
      <c r="K12583" s="20"/>
      <c r="L12583" s="20"/>
      <c r="M12583" s="22"/>
    </row>
    <row r="12584" spans="1:13" s="14" customFormat="1" ht="30" outlineLevel="2" x14ac:dyDescent="0.25">
      <c r="A12584" s="34"/>
      <c r="B12584" s="44" t="s">
        <v>3893</v>
      </c>
      <c r="C12584" s="31" t="s">
        <v>3118</v>
      </c>
      <c r="D12584" s="14" t="s">
        <v>2270</v>
      </c>
      <c r="E12584" s="14" t="s">
        <v>2364</v>
      </c>
      <c r="F12584" s="14" t="s">
        <v>2365</v>
      </c>
      <c r="G12584" s="14" t="s">
        <v>6493</v>
      </c>
      <c r="H12584" s="20">
        <v>-27199089</v>
      </c>
      <c r="I12584" s="20"/>
      <c r="J12584" s="21">
        <f>IFERROR((I12584/H12584),0)</f>
        <v>0</v>
      </c>
      <c r="K12584" s="20"/>
      <c r="L12584" s="20"/>
      <c r="M12584" s="22"/>
    </row>
    <row r="12585" spans="1:13" s="14" customFormat="1" ht="30" outlineLevel="1" x14ac:dyDescent="0.25">
      <c r="A12585" s="34"/>
      <c r="B12585" s="46" t="s">
        <v>8494</v>
      </c>
      <c r="C12585" s="40" t="str">
        <f>C12584</f>
        <v>ASIGNACIÓN PARA LA INVERSIÓN LOCAL  - AMBIENTE Y DESARROLLO SOSTENIBLE</v>
      </c>
      <c r="D12585" s="39" t="str">
        <f>D12584</f>
        <v xml:space="preserve">BOYACÁ                                            </v>
      </c>
      <c r="E12585" s="39" t="str">
        <f>E12584</f>
        <v>15696</v>
      </c>
      <c r="F12585" s="39" t="str">
        <f>F12584</f>
        <v xml:space="preserve">SANTA SOFÍA                                       </v>
      </c>
      <c r="G12585" s="39" t="s">
        <v>10656</v>
      </c>
      <c r="H12585" s="20">
        <f>SUBTOTAL(9,H12580:H12584)</f>
        <v>357308159</v>
      </c>
      <c r="I12585" s="20">
        <f>SUBTOTAL(9,I12580:I12584)</f>
        <v>334833665.70999998</v>
      </c>
      <c r="J12585" s="42">
        <f>+I12585/H12585</f>
        <v>0.93710053150507533</v>
      </c>
      <c r="K12585" s="20">
        <f>SUBTOTAL(9,K12580:K12584)</f>
        <v>100493223.48999999</v>
      </c>
      <c r="L12585" s="20">
        <f>SUBTOTAL(9,L12580:L12584)</f>
        <v>86321863.709999993</v>
      </c>
      <c r="M12585" s="7">
        <f>IFERROR((L12585/K12585),"N.A")</f>
        <v>0.85898193641474563</v>
      </c>
    </row>
    <row r="12586" spans="1:13" s="14" customFormat="1" ht="30" outlineLevel="2" x14ac:dyDescent="0.25">
      <c r="A12586" s="34"/>
      <c r="B12586" s="44" t="s">
        <v>3894</v>
      </c>
      <c r="C12586" s="31" t="s">
        <v>3118</v>
      </c>
      <c r="D12586" s="14" t="s">
        <v>2270</v>
      </c>
      <c r="E12586" s="14" t="s">
        <v>2367</v>
      </c>
      <c r="F12586" s="14" t="s">
        <v>2368</v>
      </c>
      <c r="G12586" s="14" t="s">
        <v>16</v>
      </c>
      <c r="H12586" s="15">
        <v>181378998</v>
      </c>
      <c r="I12586" s="15">
        <v>115128657.63999999</v>
      </c>
      <c r="J12586" s="16">
        <f>IFERROR((I12586/H12586),0)</f>
        <v>0.63474084050238266</v>
      </c>
      <c r="K12586" s="15">
        <v>134029195.30999999</v>
      </c>
      <c r="L12586" s="15">
        <v>115128657.63999999</v>
      </c>
      <c r="M12586" s="17">
        <f>L12586/K12586</f>
        <v>0.85898193579179216</v>
      </c>
    </row>
    <row r="12587" spans="1:13" s="14" customFormat="1" ht="30" outlineLevel="2" x14ac:dyDescent="0.25">
      <c r="A12587" s="34"/>
      <c r="B12587" s="44" t="s">
        <v>3894</v>
      </c>
      <c r="C12587" s="31" t="s">
        <v>3118</v>
      </c>
      <c r="D12587" s="14" t="s">
        <v>2270</v>
      </c>
      <c r="E12587" s="14" t="s">
        <v>2367</v>
      </c>
      <c r="F12587" s="14" t="s">
        <v>2368</v>
      </c>
      <c r="G12587" s="14" t="s">
        <v>6109</v>
      </c>
      <c r="H12587" s="20">
        <v>318156351</v>
      </c>
      <c r="I12587" s="20">
        <v>318156351</v>
      </c>
      <c r="J12587" s="21">
        <f>IFERROR((I12587/H12587),0)</f>
        <v>1</v>
      </c>
      <c r="K12587" s="20"/>
      <c r="L12587" s="20"/>
      <c r="M12587" s="22"/>
    </row>
    <row r="12588" spans="1:13" s="14" customFormat="1" ht="30" outlineLevel="2" x14ac:dyDescent="0.25">
      <c r="A12588" s="34"/>
      <c r="B12588" s="44" t="s">
        <v>3894</v>
      </c>
      <c r="C12588" s="31" t="s">
        <v>3118</v>
      </c>
      <c r="D12588" s="14" t="s">
        <v>2270</v>
      </c>
      <c r="E12588" s="14" t="s">
        <v>2367</v>
      </c>
      <c r="F12588" s="14" t="s">
        <v>2368</v>
      </c>
      <c r="G12588" s="14" t="s">
        <v>6481</v>
      </c>
      <c r="H12588" s="20">
        <v>1122</v>
      </c>
      <c r="I12588" s="20">
        <v>1122</v>
      </c>
      <c r="J12588" s="21">
        <f>IFERROR((I12588/H12588),0)</f>
        <v>1</v>
      </c>
      <c r="K12588" s="20"/>
      <c r="L12588" s="20"/>
      <c r="M12588" s="22"/>
    </row>
    <row r="12589" spans="1:13" s="14" customFormat="1" ht="30" outlineLevel="2" x14ac:dyDescent="0.25">
      <c r="A12589" s="34"/>
      <c r="B12589" s="44" t="s">
        <v>3894</v>
      </c>
      <c r="C12589" s="31" t="s">
        <v>3118</v>
      </c>
      <c r="D12589" s="14" t="s">
        <v>2270</v>
      </c>
      <c r="E12589" s="14" t="s">
        <v>2367</v>
      </c>
      <c r="F12589" s="14" t="s">
        <v>2368</v>
      </c>
      <c r="G12589" s="14" t="s">
        <v>6492</v>
      </c>
      <c r="H12589" s="20">
        <v>27593206</v>
      </c>
      <c r="I12589" s="20">
        <v>27593206</v>
      </c>
      <c r="J12589" s="21">
        <f>IFERROR((I12589/H12589),0)</f>
        <v>1</v>
      </c>
      <c r="K12589" s="20"/>
      <c r="L12589" s="20"/>
      <c r="M12589" s="22"/>
    </row>
    <row r="12590" spans="1:13" s="14" customFormat="1" ht="30" outlineLevel="2" x14ac:dyDescent="0.25">
      <c r="A12590" s="34"/>
      <c r="B12590" s="44" t="s">
        <v>3894</v>
      </c>
      <c r="C12590" s="31" t="s">
        <v>3118</v>
      </c>
      <c r="D12590" s="14" t="s">
        <v>2270</v>
      </c>
      <c r="E12590" s="14" t="s">
        <v>2367</v>
      </c>
      <c r="F12590" s="14" t="s">
        <v>2368</v>
      </c>
      <c r="G12590" s="14" t="s">
        <v>6493</v>
      </c>
      <c r="H12590" s="20">
        <v>-36275800</v>
      </c>
      <c r="I12590" s="20"/>
      <c r="J12590" s="21">
        <f>IFERROR((I12590/H12590),0)</f>
        <v>0</v>
      </c>
      <c r="K12590" s="20"/>
      <c r="L12590" s="20"/>
      <c r="M12590" s="22"/>
    </row>
    <row r="12591" spans="1:13" s="14" customFormat="1" ht="30" outlineLevel="1" x14ac:dyDescent="0.25">
      <c r="A12591" s="34"/>
      <c r="B12591" s="46" t="s">
        <v>8495</v>
      </c>
      <c r="C12591" s="40" t="str">
        <f>C12590</f>
        <v>ASIGNACIÓN PARA LA INVERSIÓN LOCAL  - AMBIENTE Y DESARROLLO SOSTENIBLE</v>
      </c>
      <c r="D12591" s="39" t="str">
        <f>D12590</f>
        <v xml:space="preserve">BOYACÁ                                            </v>
      </c>
      <c r="E12591" s="39" t="str">
        <f>E12590</f>
        <v>15693</v>
      </c>
      <c r="F12591" s="39" t="str">
        <f>F12590</f>
        <v xml:space="preserve">SANTA ROSA DE VITERBO                             </v>
      </c>
      <c r="G12591" s="39" t="s">
        <v>10656</v>
      </c>
      <c r="H12591" s="20">
        <f>SUBTOTAL(9,H12586:H12590)</f>
        <v>490853877</v>
      </c>
      <c r="I12591" s="20">
        <f>SUBTOTAL(9,I12586:I12590)</f>
        <v>460879336.63999999</v>
      </c>
      <c r="J12591" s="42">
        <f>+I12591/H12591</f>
        <v>0.93893388284269375</v>
      </c>
      <c r="K12591" s="20">
        <f>SUBTOTAL(9,K12586:K12590)</f>
        <v>134029195.30999999</v>
      </c>
      <c r="L12591" s="20">
        <f>SUBTOTAL(9,L12586:L12590)</f>
        <v>115128657.63999999</v>
      </c>
      <c r="M12591" s="7">
        <f>IFERROR((L12591/K12591),"N.A")</f>
        <v>0.85898193579179216</v>
      </c>
    </row>
    <row r="12592" spans="1:13" s="14" customFormat="1" ht="30" outlineLevel="2" x14ac:dyDescent="0.25">
      <c r="A12592" s="34"/>
      <c r="B12592" s="44" t="s">
        <v>3895</v>
      </c>
      <c r="C12592" s="31" t="s">
        <v>3118</v>
      </c>
      <c r="D12592" s="14" t="s">
        <v>2270</v>
      </c>
      <c r="E12592" s="14" t="s">
        <v>2370</v>
      </c>
      <c r="F12592" s="14" t="s">
        <v>1401</v>
      </c>
      <c r="G12592" s="14" t="s">
        <v>16</v>
      </c>
      <c r="H12592" s="15">
        <v>147509520</v>
      </c>
      <c r="I12592" s="15">
        <v>93630316.709999993</v>
      </c>
      <c r="J12592" s="16">
        <f>IFERROR((I12592/H12592),0)</f>
        <v>0.63474084052337765</v>
      </c>
      <c r="K12592" s="15">
        <v>109001497.02000003</v>
      </c>
      <c r="L12592" s="15">
        <v>93630316.709999993</v>
      </c>
      <c r="M12592" s="17">
        <f>L12592/K12592</f>
        <v>0.85898193391619504</v>
      </c>
    </row>
    <row r="12593" spans="1:13" s="14" customFormat="1" ht="30" outlineLevel="2" x14ac:dyDescent="0.25">
      <c r="A12593" s="34"/>
      <c r="B12593" s="44" t="s">
        <v>3895</v>
      </c>
      <c r="C12593" s="31" t="s">
        <v>3118</v>
      </c>
      <c r="D12593" s="14" t="s">
        <v>2270</v>
      </c>
      <c r="E12593" s="14" t="s">
        <v>2370</v>
      </c>
      <c r="F12593" s="14" t="s">
        <v>1401</v>
      </c>
      <c r="G12593" s="14" t="s">
        <v>6109</v>
      </c>
      <c r="H12593" s="20">
        <v>245897811</v>
      </c>
      <c r="I12593" s="20">
        <v>245897811</v>
      </c>
      <c r="J12593" s="21">
        <f>IFERROR((I12593/H12593),0)</f>
        <v>1</v>
      </c>
      <c r="K12593" s="20"/>
      <c r="L12593" s="20"/>
      <c r="M12593" s="22"/>
    </row>
    <row r="12594" spans="1:13" s="14" customFormat="1" ht="30" outlineLevel="2" x14ac:dyDescent="0.25">
      <c r="A12594" s="34"/>
      <c r="B12594" s="44" t="s">
        <v>3895</v>
      </c>
      <c r="C12594" s="31" t="s">
        <v>3118</v>
      </c>
      <c r="D12594" s="14" t="s">
        <v>2270</v>
      </c>
      <c r="E12594" s="14" t="s">
        <v>2370</v>
      </c>
      <c r="F12594" s="14" t="s">
        <v>1401</v>
      </c>
      <c r="G12594" s="14" t="s">
        <v>6481</v>
      </c>
      <c r="H12594" s="20">
        <v>912</v>
      </c>
      <c r="I12594" s="20">
        <v>912</v>
      </c>
      <c r="J12594" s="21">
        <f>IFERROR((I12594/H12594),0)</f>
        <v>1</v>
      </c>
      <c r="K12594" s="20"/>
      <c r="L12594" s="20"/>
      <c r="M12594" s="22"/>
    </row>
    <row r="12595" spans="1:13" s="14" customFormat="1" ht="30" outlineLevel="2" x14ac:dyDescent="0.25">
      <c r="A12595" s="34"/>
      <c r="B12595" s="44" t="s">
        <v>3895</v>
      </c>
      <c r="C12595" s="31" t="s">
        <v>3118</v>
      </c>
      <c r="D12595" s="14" t="s">
        <v>2270</v>
      </c>
      <c r="E12595" s="14" t="s">
        <v>2370</v>
      </c>
      <c r="F12595" s="14" t="s">
        <v>1401</v>
      </c>
      <c r="G12595" s="14" t="s">
        <v>6492</v>
      </c>
      <c r="H12595" s="20">
        <v>22440639</v>
      </c>
      <c r="I12595" s="20">
        <v>22440639</v>
      </c>
      <c r="J12595" s="21">
        <f>IFERROR((I12595/H12595),0)</f>
        <v>1</v>
      </c>
      <c r="K12595" s="20"/>
      <c r="L12595" s="20"/>
      <c r="M12595" s="22"/>
    </row>
    <row r="12596" spans="1:13" s="14" customFormat="1" ht="30" outlineLevel="2" x14ac:dyDescent="0.25">
      <c r="A12596" s="34"/>
      <c r="B12596" s="44" t="s">
        <v>3895</v>
      </c>
      <c r="C12596" s="31" t="s">
        <v>3118</v>
      </c>
      <c r="D12596" s="14" t="s">
        <v>2270</v>
      </c>
      <c r="E12596" s="14" t="s">
        <v>2370</v>
      </c>
      <c r="F12596" s="14" t="s">
        <v>1401</v>
      </c>
      <c r="G12596" s="14" t="s">
        <v>6493</v>
      </c>
      <c r="H12596" s="20">
        <v>-29501904</v>
      </c>
      <c r="I12596" s="20"/>
      <c r="J12596" s="21">
        <f>IFERROR((I12596/H12596),0)</f>
        <v>0</v>
      </c>
      <c r="K12596" s="20"/>
      <c r="L12596" s="20"/>
      <c r="M12596" s="22"/>
    </row>
    <row r="12597" spans="1:13" s="14" customFormat="1" ht="30" outlineLevel="1" x14ac:dyDescent="0.25">
      <c r="A12597" s="34"/>
      <c r="B12597" s="46" t="s">
        <v>8496</v>
      </c>
      <c r="C12597" s="40" t="str">
        <f>C12596</f>
        <v>ASIGNACIÓN PARA LA INVERSIÓN LOCAL  - AMBIENTE Y DESARROLLO SOSTENIBLE</v>
      </c>
      <c r="D12597" s="39" t="str">
        <f>D12596</f>
        <v xml:space="preserve">BOYACÁ                                            </v>
      </c>
      <c r="E12597" s="39" t="str">
        <f>E12596</f>
        <v>15690</v>
      </c>
      <c r="F12597" s="39" t="str">
        <f>F12596</f>
        <v xml:space="preserve">SANTA MARÍA                                       </v>
      </c>
      <c r="G12597" s="39" t="s">
        <v>10656</v>
      </c>
      <c r="H12597" s="20">
        <f>SUBTOTAL(9,H12592:H12596)</f>
        <v>386346978</v>
      </c>
      <c r="I12597" s="20">
        <f>SUBTOTAL(9,I12592:I12596)</f>
        <v>361969678.70999998</v>
      </c>
      <c r="J12597" s="42">
        <f>+I12597/H12597</f>
        <v>0.93690309313096265</v>
      </c>
      <c r="K12597" s="20">
        <f>SUBTOTAL(9,K12592:K12596)</f>
        <v>109001497.02000003</v>
      </c>
      <c r="L12597" s="20">
        <f>SUBTOTAL(9,L12592:L12596)</f>
        <v>93630316.709999993</v>
      </c>
      <c r="M12597" s="7">
        <f>IFERROR((L12597/K12597),"N.A")</f>
        <v>0.85898193391619504</v>
      </c>
    </row>
    <row r="12598" spans="1:13" s="14" customFormat="1" ht="30" outlineLevel="2" x14ac:dyDescent="0.25">
      <c r="A12598" s="34"/>
      <c r="B12598" s="44" t="s">
        <v>3896</v>
      </c>
      <c r="C12598" s="31" t="s">
        <v>3118</v>
      </c>
      <c r="D12598" s="14" t="s">
        <v>2270</v>
      </c>
      <c r="E12598" s="14" t="s">
        <v>2372</v>
      </c>
      <c r="F12598" s="14" t="s">
        <v>2373</v>
      </c>
      <c r="G12598" s="14" t="s">
        <v>16</v>
      </c>
      <c r="H12598" s="15">
        <v>248606180</v>
      </c>
      <c r="I12598" s="15">
        <v>157800495.65000004</v>
      </c>
      <c r="J12598" s="16">
        <f>IFERROR((I12598/H12598),0)</f>
        <v>0.63474084051329716</v>
      </c>
      <c r="K12598" s="15">
        <v>183706419.68000004</v>
      </c>
      <c r="L12598" s="15">
        <v>157800495.65000004</v>
      </c>
      <c r="M12598" s="17">
        <f>L12598/K12598</f>
        <v>0.8589819339186634</v>
      </c>
    </row>
    <row r="12599" spans="1:13" s="14" customFormat="1" ht="30" outlineLevel="2" x14ac:dyDescent="0.25">
      <c r="A12599" s="34"/>
      <c r="B12599" s="44" t="s">
        <v>3896</v>
      </c>
      <c r="C12599" s="31" t="s">
        <v>3118</v>
      </c>
      <c r="D12599" s="14" t="s">
        <v>2270</v>
      </c>
      <c r="E12599" s="14" t="s">
        <v>2372</v>
      </c>
      <c r="F12599" s="14" t="s">
        <v>2373</v>
      </c>
      <c r="G12599" s="14" t="s">
        <v>6109</v>
      </c>
      <c r="H12599" s="20">
        <v>414792207</v>
      </c>
      <c r="I12599" s="20">
        <v>414792207</v>
      </c>
      <c r="J12599" s="21">
        <f>IFERROR((I12599/H12599),0)</f>
        <v>1</v>
      </c>
      <c r="K12599" s="20"/>
      <c r="L12599" s="20"/>
      <c r="M12599" s="22"/>
    </row>
    <row r="12600" spans="1:13" s="14" customFormat="1" ht="30" outlineLevel="2" x14ac:dyDescent="0.25">
      <c r="A12600" s="34"/>
      <c r="B12600" s="44" t="s">
        <v>3896</v>
      </c>
      <c r="C12600" s="31" t="s">
        <v>3118</v>
      </c>
      <c r="D12600" s="14" t="s">
        <v>2270</v>
      </c>
      <c r="E12600" s="14" t="s">
        <v>2372</v>
      </c>
      <c r="F12600" s="14" t="s">
        <v>2373</v>
      </c>
      <c r="G12600" s="14" t="s">
        <v>6481</v>
      </c>
      <c r="H12600" s="20">
        <v>1538</v>
      </c>
      <c r="I12600" s="20">
        <v>1538</v>
      </c>
      <c r="J12600" s="21">
        <f>IFERROR((I12600/H12600),0)</f>
        <v>1</v>
      </c>
      <c r="K12600" s="20"/>
      <c r="L12600" s="20"/>
      <c r="M12600" s="22"/>
    </row>
    <row r="12601" spans="1:13" s="14" customFormat="1" ht="30" outlineLevel="2" x14ac:dyDescent="0.25">
      <c r="A12601" s="34"/>
      <c r="B12601" s="44" t="s">
        <v>3896</v>
      </c>
      <c r="C12601" s="31" t="s">
        <v>3118</v>
      </c>
      <c r="D12601" s="14" t="s">
        <v>2270</v>
      </c>
      <c r="E12601" s="14" t="s">
        <v>2372</v>
      </c>
      <c r="F12601" s="14" t="s">
        <v>2373</v>
      </c>
      <c r="G12601" s="14" t="s">
        <v>6492</v>
      </c>
      <c r="H12601" s="20">
        <v>37820485</v>
      </c>
      <c r="I12601" s="20">
        <v>37820485</v>
      </c>
      <c r="J12601" s="21">
        <f>IFERROR((I12601/H12601),0)</f>
        <v>1</v>
      </c>
      <c r="K12601" s="20"/>
      <c r="L12601" s="20"/>
      <c r="M12601" s="22"/>
    </row>
    <row r="12602" spans="1:13" s="14" customFormat="1" ht="30" outlineLevel="2" x14ac:dyDescent="0.25">
      <c r="A12602" s="34"/>
      <c r="B12602" s="44" t="s">
        <v>3896</v>
      </c>
      <c r="C12602" s="31" t="s">
        <v>3118</v>
      </c>
      <c r="D12602" s="14" t="s">
        <v>2270</v>
      </c>
      <c r="E12602" s="14" t="s">
        <v>2372</v>
      </c>
      <c r="F12602" s="14" t="s">
        <v>2373</v>
      </c>
      <c r="G12602" s="14" t="s">
        <v>6493</v>
      </c>
      <c r="H12602" s="20">
        <v>-49721236</v>
      </c>
      <c r="I12602" s="20"/>
      <c r="J12602" s="21">
        <f>IFERROR((I12602/H12602),0)</f>
        <v>0</v>
      </c>
      <c r="K12602" s="20"/>
      <c r="L12602" s="20"/>
      <c r="M12602" s="22"/>
    </row>
    <row r="12603" spans="1:13" s="14" customFormat="1" ht="30" outlineLevel="1" x14ac:dyDescent="0.25">
      <c r="A12603" s="34"/>
      <c r="B12603" s="46" t="s">
        <v>8497</v>
      </c>
      <c r="C12603" s="40" t="str">
        <f>C12602</f>
        <v>ASIGNACIÓN PARA LA INVERSIÓN LOCAL  - AMBIENTE Y DESARROLLO SOSTENIBLE</v>
      </c>
      <c r="D12603" s="39" t="str">
        <f>D12602</f>
        <v xml:space="preserve">BOYACÁ                                            </v>
      </c>
      <c r="E12603" s="39" t="str">
        <f>E12602</f>
        <v>15686</v>
      </c>
      <c r="F12603" s="39" t="str">
        <f>F12602</f>
        <v xml:space="preserve">SANTANA                                           </v>
      </c>
      <c r="G12603" s="39" t="s">
        <v>10656</v>
      </c>
      <c r="H12603" s="20">
        <f>SUBTOTAL(9,H12598:H12602)</f>
        <v>651499174</v>
      </c>
      <c r="I12603" s="20">
        <f>SUBTOTAL(9,I12598:I12602)</f>
        <v>610414725.6500001</v>
      </c>
      <c r="J12603" s="42">
        <f>+I12603/H12603</f>
        <v>0.93693860254993988</v>
      </c>
      <c r="K12603" s="20">
        <f>SUBTOTAL(9,K12598:K12602)</f>
        <v>183706419.68000004</v>
      </c>
      <c r="L12603" s="20">
        <f>SUBTOTAL(9,L12598:L12602)</f>
        <v>157800495.65000004</v>
      </c>
      <c r="M12603" s="7">
        <f>IFERROR((L12603/K12603),"N.A")</f>
        <v>0.8589819339186634</v>
      </c>
    </row>
    <row r="12604" spans="1:13" s="14" customFormat="1" ht="30" outlineLevel="2" x14ac:dyDescent="0.25">
      <c r="A12604" s="34"/>
      <c r="B12604" s="44" t="s">
        <v>3897</v>
      </c>
      <c r="C12604" s="31" t="s">
        <v>3118</v>
      </c>
      <c r="D12604" s="14" t="s">
        <v>2270</v>
      </c>
      <c r="E12604" s="14" t="s">
        <v>2375</v>
      </c>
      <c r="F12604" s="14" t="s">
        <v>2376</v>
      </c>
      <c r="G12604" s="14" t="s">
        <v>16</v>
      </c>
      <c r="H12604" s="15">
        <v>296042568</v>
      </c>
      <c r="I12604" s="15">
        <v>187910308.43999994</v>
      </c>
      <c r="J12604" s="16">
        <f>IFERROR((I12604/H12604),0)</f>
        <v>0.63474084051317892</v>
      </c>
      <c r="K12604" s="15">
        <v>218759325.26000005</v>
      </c>
      <c r="L12604" s="15">
        <v>187910308.43999994</v>
      </c>
      <c r="M12604" s="17">
        <f>L12604/K12604</f>
        <v>0.8589819346748514</v>
      </c>
    </row>
    <row r="12605" spans="1:13" s="14" customFormat="1" ht="30" outlineLevel="2" x14ac:dyDescent="0.25">
      <c r="A12605" s="34"/>
      <c r="B12605" s="44" t="s">
        <v>3897</v>
      </c>
      <c r="C12605" s="31" t="s">
        <v>3118</v>
      </c>
      <c r="D12605" s="14" t="s">
        <v>2270</v>
      </c>
      <c r="E12605" s="14" t="s">
        <v>2375</v>
      </c>
      <c r="F12605" s="14" t="s">
        <v>2376</v>
      </c>
      <c r="G12605" s="14" t="s">
        <v>6109</v>
      </c>
      <c r="H12605" s="20">
        <v>497912629</v>
      </c>
      <c r="I12605" s="20">
        <v>497912629</v>
      </c>
      <c r="J12605" s="21">
        <f>IFERROR((I12605/H12605),0)</f>
        <v>1</v>
      </c>
      <c r="K12605" s="20"/>
      <c r="L12605" s="20"/>
      <c r="M12605" s="22"/>
    </row>
    <row r="12606" spans="1:13" s="14" customFormat="1" ht="30" outlineLevel="2" x14ac:dyDescent="0.25">
      <c r="A12606" s="34"/>
      <c r="B12606" s="44" t="s">
        <v>3897</v>
      </c>
      <c r="C12606" s="31" t="s">
        <v>3118</v>
      </c>
      <c r="D12606" s="14" t="s">
        <v>2270</v>
      </c>
      <c r="E12606" s="14" t="s">
        <v>2375</v>
      </c>
      <c r="F12606" s="14" t="s">
        <v>2376</v>
      </c>
      <c r="G12606" s="14" t="s">
        <v>6481</v>
      </c>
      <c r="H12606" s="20">
        <v>1831</v>
      </c>
      <c r="I12606" s="20">
        <v>1831</v>
      </c>
      <c r="J12606" s="21">
        <f>IFERROR((I12606/H12606),0)</f>
        <v>1</v>
      </c>
      <c r="K12606" s="20"/>
      <c r="L12606" s="20"/>
      <c r="M12606" s="22"/>
    </row>
    <row r="12607" spans="1:13" s="14" customFormat="1" ht="30" outlineLevel="2" x14ac:dyDescent="0.25">
      <c r="A12607" s="34"/>
      <c r="B12607" s="44" t="s">
        <v>3897</v>
      </c>
      <c r="C12607" s="31" t="s">
        <v>3118</v>
      </c>
      <c r="D12607" s="14" t="s">
        <v>2270</v>
      </c>
      <c r="E12607" s="14" t="s">
        <v>2375</v>
      </c>
      <c r="F12607" s="14" t="s">
        <v>2376</v>
      </c>
      <c r="G12607" s="14" t="s">
        <v>6492</v>
      </c>
      <c r="H12607" s="20">
        <v>45036988</v>
      </c>
      <c r="I12607" s="20">
        <v>45036988</v>
      </c>
      <c r="J12607" s="21">
        <f>IFERROR((I12607/H12607),0)</f>
        <v>1</v>
      </c>
      <c r="K12607" s="20"/>
      <c r="L12607" s="20"/>
      <c r="M12607" s="22"/>
    </row>
    <row r="12608" spans="1:13" s="14" customFormat="1" ht="30" outlineLevel="2" x14ac:dyDescent="0.25">
      <c r="A12608" s="34"/>
      <c r="B12608" s="44" t="s">
        <v>3897</v>
      </c>
      <c r="C12608" s="31" t="s">
        <v>3118</v>
      </c>
      <c r="D12608" s="14" t="s">
        <v>2270</v>
      </c>
      <c r="E12608" s="14" t="s">
        <v>2375</v>
      </c>
      <c r="F12608" s="14" t="s">
        <v>2376</v>
      </c>
      <c r="G12608" s="14" t="s">
        <v>6493</v>
      </c>
      <c r="H12608" s="20">
        <v>-59208514</v>
      </c>
      <c r="I12608" s="20"/>
      <c r="J12608" s="21">
        <f>IFERROR((I12608/H12608),0)</f>
        <v>0</v>
      </c>
      <c r="K12608" s="20"/>
      <c r="L12608" s="20"/>
      <c r="M12608" s="22"/>
    </row>
    <row r="12609" spans="1:13" s="14" customFormat="1" ht="30" outlineLevel="1" x14ac:dyDescent="0.25">
      <c r="A12609" s="34"/>
      <c r="B12609" s="46" t="s">
        <v>8498</v>
      </c>
      <c r="C12609" s="40" t="str">
        <f>C12608</f>
        <v>ASIGNACIÓN PARA LA INVERSIÓN LOCAL  - AMBIENTE Y DESARROLLO SOSTENIBLE</v>
      </c>
      <c r="D12609" s="39" t="str">
        <f>D12608</f>
        <v xml:space="preserve">BOYACÁ                                            </v>
      </c>
      <c r="E12609" s="39" t="str">
        <f>E12608</f>
        <v>15681</v>
      </c>
      <c r="F12609" s="39" t="str">
        <f>F12608</f>
        <v xml:space="preserve">SAN PABLO DE BORBUR                               </v>
      </c>
      <c r="G12609" s="39" t="s">
        <v>10656</v>
      </c>
      <c r="H12609" s="20">
        <f>SUBTOTAL(9,H12604:H12608)</f>
        <v>779785502</v>
      </c>
      <c r="I12609" s="20">
        <f>SUBTOTAL(9,I12604:I12608)</f>
        <v>730861756.43999994</v>
      </c>
      <c r="J12609" s="42">
        <f>+I12609/H12609</f>
        <v>0.93725999594180698</v>
      </c>
      <c r="K12609" s="20">
        <f>SUBTOTAL(9,K12604:K12608)</f>
        <v>218759325.26000005</v>
      </c>
      <c r="L12609" s="20">
        <f>SUBTOTAL(9,L12604:L12608)</f>
        <v>187910308.43999994</v>
      </c>
      <c r="M12609" s="7">
        <f>IFERROR((L12609/K12609),"N.A")</f>
        <v>0.8589819346748514</v>
      </c>
    </row>
    <row r="12610" spans="1:13" s="14" customFormat="1" ht="30" outlineLevel="2" x14ac:dyDescent="0.25">
      <c r="A12610" s="34"/>
      <c r="B12610" s="44" t="s">
        <v>3898</v>
      </c>
      <c r="C12610" s="31" t="s">
        <v>3118</v>
      </c>
      <c r="D12610" s="14" t="s">
        <v>2270</v>
      </c>
      <c r="E12610" s="14" t="s">
        <v>2378</v>
      </c>
      <c r="F12610" s="14" t="s">
        <v>2379</v>
      </c>
      <c r="G12610" s="14" t="s">
        <v>16</v>
      </c>
      <c r="H12610" s="15">
        <v>123211485</v>
      </c>
      <c r="I12610" s="15">
        <v>78207361.540000007</v>
      </c>
      <c r="J12610" s="16">
        <f>IFERROR((I12610/H12610),0)</f>
        <v>0.63474084043382817</v>
      </c>
      <c r="K12610" s="15">
        <v>91046573.310000002</v>
      </c>
      <c r="L12610" s="15">
        <v>78207361.540000007</v>
      </c>
      <c r="M12610" s="17">
        <f>L12610/K12610</f>
        <v>0.85898193305656445</v>
      </c>
    </row>
    <row r="12611" spans="1:13" s="14" customFormat="1" ht="30" outlineLevel="2" x14ac:dyDescent="0.25">
      <c r="A12611" s="34"/>
      <c r="B12611" s="44" t="s">
        <v>3898</v>
      </c>
      <c r="C12611" s="31" t="s">
        <v>3118</v>
      </c>
      <c r="D12611" s="14" t="s">
        <v>2270</v>
      </c>
      <c r="E12611" s="14" t="s">
        <v>2378</v>
      </c>
      <c r="F12611" s="14" t="s">
        <v>2379</v>
      </c>
      <c r="G12611" s="14" t="s">
        <v>6109</v>
      </c>
      <c r="H12611" s="20">
        <v>214199070</v>
      </c>
      <c r="I12611" s="20">
        <v>214199070</v>
      </c>
      <c r="J12611" s="21">
        <f>IFERROR((I12611/H12611),0)</f>
        <v>1</v>
      </c>
      <c r="K12611" s="20"/>
      <c r="L12611" s="20"/>
      <c r="M12611" s="22"/>
    </row>
    <row r="12612" spans="1:13" s="14" customFormat="1" ht="30" outlineLevel="2" x14ac:dyDescent="0.25">
      <c r="A12612" s="34"/>
      <c r="B12612" s="44" t="s">
        <v>3898</v>
      </c>
      <c r="C12612" s="31" t="s">
        <v>3118</v>
      </c>
      <c r="D12612" s="14" t="s">
        <v>2270</v>
      </c>
      <c r="E12612" s="14" t="s">
        <v>2378</v>
      </c>
      <c r="F12612" s="14" t="s">
        <v>2379</v>
      </c>
      <c r="G12612" s="14" t="s">
        <v>6481</v>
      </c>
      <c r="H12612" s="20">
        <v>762</v>
      </c>
      <c r="I12612" s="20">
        <v>762</v>
      </c>
      <c r="J12612" s="21">
        <f>IFERROR((I12612/H12612),0)</f>
        <v>1</v>
      </c>
      <c r="K12612" s="20"/>
      <c r="L12612" s="20"/>
      <c r="M12612" s="22"/>
    </row>
    <row r="12613" spans="1:13" s="14" customFormat="1" ht="30" outlineLevel="2" x14ac:dyDescent="0.25">
      <c r="A12613" s="34"/>
      <c r="B12613" s="44" t="s">
        <v>3898</v>
      </c>
      <c r="C12613" s="31" t="s">
        <v>3118</v>
      </c>
      <c r="D12613" s="14" t="s">
        <v>2270</v>
      </c>
      <c r="E12613" s="14" t="s">
        <v>2378</v>
      </c>
      <c r="F12613" s="14" t="s">
        <v>2379</v>
      </c>
      <c r="G12613" s="14" t="s">
        <v>6492</v>
      </c>
      <c r="H12613" s="20">
        <v>18744177</v>
      </c>
      <c r="I12613" s="20">
        <v>18744177</v>
      </c>
      <c r="J12613" s="21">
        <f>IFERROR((I12613/H12613),0)</f>
        <v>1</v>
      </c>
      <c r="K12613" s="20"/>
      <c r="L12613" s="20"/>
      <c r="M12613" s="22"/>
    </row>
    <row r="12614" spans="1:13" s="14" customFormat="1" ht="30" outlineLevel="2" x14ac:dyDescent="0.25">
      <c r="A12614" s="34"/>
      <c r="B12614" s="44" t="s">
        <v>3898</v>
      </c>
      <c r="C12614" s="31" t="s">
        <v>3118</v>
      </c>
      <c r="D12614" s="14" t="s">
        <v>2270</v>
      </c>
      <c r="E12614" s="14" t="s">
        <v>2378</v>
      </c>
      <c r="F12614" s="14" t="s">
        <v>2379</v>
      </c>
      <c r="G12614" s="14" t="s">
        <v>6493</v>
      </c>
      <c r="H12614" s="20">
        <v>-24642297</v>
      </c>
      <c r="I12614" s="20"/>
      <c r="J12614" s="21">
        <f>IFERROR((I12614/H12614),0)</f>
        <v>0</v>
      </c>
      <c r="K12614" s="20"/>
      <c r="L12614" s="20"/>
      <c r="M12614" s="22"/>
    </row>
    <row r="12615" spans="1:13" s="14" customFormat="1" ht="30" outlineLevel="1" x14ac:dyDescent="0.25">
      <c r="A12615" s="34"/>
      <c r="B12615" s="46" t="s">
        <v>8499</v>
      </c>
      <c r="C12615" s="40" t="str">
        <f>C12614</f>
        <v>ASIGNACIÓN PARA LA INVERSIÓN LOCAL  - AMBIENTE Y DESARROLLO SOSTENIBLE</v>
      </c>
      <c r="D12615" s="39" t="str">
        <f>D12614</f>
        <v xml:space="preserve">BOYACÁ                                            </v>
      </c>
      <c r="E12615" s="39" t="str">
        <f>E12614</f>
        <v>15676</v>
      </c>
      <c r="F12615" s="39" t="str">
        <f>F12614</f>
        <v xml:space="preserve">SAN MIGUEL DE SEMA                                </v>
      </c>
      <c r="G12615" s="39" t="s">
        <v>10656</v>
      </c>
      <c r="H12615" s="20">
        <f>SUBTOTAL(9,H12610:H12614)</f>
        <v>331513197</v>
      </c>
      <c r="I12615" s="20">
        <f>SUBTOTAL(9,I12610:I12614)</f>
        <v>311151370.54000002</v>
      </c>
      <c r="J12615" s="42">
        <f>+I12615/H12615</f>
        <v>0.93857913759010936</v>
      </c>
      <c r="K12615" s="20">
        <f>SUBTOTAL(9,K12610:K12614)</f>
        <v>91046573.310000002</v>
      </c>
      <c r="L12615" s="20">
        <f>SUBTOTAL(9,L12610:L12614)</f>
        <v>78207361.540000007</v>
      </c>
      <c r="M12615" s="7">
        <f>IFERROR((L12615/K12615),"N.A")</f>
        <v>0.85898193305656445</v>
      </c>
    </row>
    <row r="12616" spans="1:13" s="14" customFormat="1" ht="30" outlineLevel="2" x14ac:dyDescent="0.25">
      <c r="A12616" s="34"/>
      <c r="B12616" s="44" t="s">
        <v>3899</v>
      </c>
      <c r="C12616" s="31" t="s">
        <v>3118</v>
      </c>
      <c r="D12616" s="14" t="s">
        <v>2270</v>
      </c>
      <c r="E12616" s="14" t="s">
        <v>2381</v>
      </c>
      <c r="F12616" s="14" t="s">
        <v>2382</v>
      </c>
      <c r="G12616" s="14" t="s">
        <v>16</v>
      </c>
      <c r="H12616" s="15">
        <v>212440257</v>
      </c>
      <c r="I12616" s="15">
        <v>134844507.27000001</v>
      </c>
      <c r="J12616" s="16">
        <f>IFERROR((I12616/H12616),0)</f>
        <v>0.63474084043308232</v>
      </c>
      <c r="K12616" s="15">
        <v>156981773.34999999</v>
      </c>
      <c r="L12616" s="15">
        <v>134844507.27000001</v>
      </c>
      <c r="M12616" s="17">
        <f>L12616/K12616</f>
        <v>0.85898193396857825</v>
      </c>
    </row>
    <row r="12617" spans="1:13" s="14" customFormat="1" ht="30" outlineLevel="2" x14ac:dyDescent="0.25">
      <c r="A12617" s="34"/>
      <c r="B12617" s="44" t="s">
        <v>3899</v>
      </c>
      <c r="C12617" s="31" t="s">
        <v>3118</v>
      </c>
      <c r="D12617" s="14" t="s">
        <v>2270</v>
      </c>
      <c r="E12617" s="14" t="s">
        <v>2381</v>
      </c>
      <c r="F12617" s="14" t="s">
        <v>2382</v>
      </c>
      <c r="G12617" s="14" t="s">
        <v>6109</v>
      </c>
      <c r="H12617" s="20">
        <v>345704783</v>
      </c>
      <c r="I12617" s="20">
        <v>345704783</v>
      </c>
      <c r="J12617" s="21">
        <f>IFERROR((I12617/H12617),0)</f>
        <v>1</v>
      </c>
      <c r="K12617" s="20"/>
      <c r="L12617" s="20"/>
      <c r="M12617" s="22"/>
    </row>
    <row r="12618" spans="1:13" s="14" customFormat="1" ht="30" outlineLevel="2" x14ac:dyDescent="0.25">
      <c r="A12618" s="34"/>
      <c r="B12618" s="44" t="s">
        <v>3899</v>
      </c>
      <c r="C12618" s="31" t="s">
        <v>3118</v>
      </c>
      <c r="D12618" s="14" t="s">
        <v>2270</v>
      </c>
      <c r="E12618" s="14" t="s">
        <v>2381</v>
      </c>
      <c r="F12618" s="14" t="s">
        <v>2382</v>
      </c>
      <c r="G12618" s="14" t="s">
        <v>6481</v>
      </c>
      <c r="H12618" s="20">
        <v>1314</v>
      </c>
      <c r="I12618" s="20">
        <v>1314</v>
      </c>
      <c r="J12618" s="21">
        <f>IFERROR((I12618/H12618),0)</f>
        <v>1</v>
      </c>
      <c r="K12618" s="20"/>
      <c r="L12618" s="20"/>
      <c r="M12618" s="22"/>
    </row>
    <row r="12619" spans="1:13" s="14" customFormat="1" ht="30" outlineLevel="2" x14ac:dyDescent="0.25">
      <c r="A12619" s="34"/>
      <c r="B12619" s="44" t="s">
        <v>3899</v>
      </c>
      <c r="C12619" s="31" t="s">
        <v>3118</v>
      </c>
      <c r="D12619" s="14" t="s">
        <v>2270</v>
      </c>
      <c r="E12619" s="14" t="s">
        <v>2381</v>
      </c>
      <c r="F12619" s="14" t="s">
        <v>2382</v>
      </c>
      <c r="G12619" s="14" t="s">
        <v>6492</v>
      </c>
      <c r="H12619" s="20">
        <v>32318559</v>
      </c>
      <c r="I12619" s="20">
        <v>32318559</v>
      </c>
      <c r="J12619" s="21">
        <f>IFERROR((I12619/H12619),0)</f>
        <v>1</v>
      </c>
      <c r="K12619" s="20"/>
      <c r="L12619" s="20"/>
      <c r="M12619" s="22"/>
    </row>
    <row r="12620" spans="1:13" s="14" customFormat="1" ht="30" outlineLevel="2" x14ac:dyDescent="0.25">
      <c r="A12620" s="34"/>
      <c r="B12620" s="44" t="s">
        <v>3899</v>
      </c>
      <c r="C12620" s="31" t="s">
        <v>3118</v>
      </c>
      <c r="D12620" s="14" t="s">
        <v>2270</v>
      </c>
      <c r="E12620" s="14" t="s">
        <v>2381</v>
      </c>
      <c r="F12620" s="14" t="s">
        <v>2382</v>
      </c>
      <c r="G12620" s="14" t="s">
        <v>6493</v>
      </c>
      <c r="H12620" s="20">
        <v>-42488051</v>
      </c>
      <c r="I12620" s="20"/>
      <c r="J12620" s="21">
        <f>IFERROR((I12620/H12620),0)</f>
        <v>0</v>
      </c>
      <c r="K12620" s="20"/>
      <c r="L12620" s="20"/>
      <c r="M12620" s="22"/>
    </row>
    <row r="12621" spans="1:13" s="14" customFormat="1" ht="30" outlineLevel="1" x14ac:dyDescent="0.25">
      <c r="A12621" s="34"/>
      <c r="B12621" s="46" t="s">
        <v>8500</v>
      </c>
      <c r="C12621" s="40" t="str">
        <f>C12620</f>
        <v>ASIGNACIÓN PARA LA INVERSIÓN LOCAL  - AMBIENTE Y DESARROLLO SOSTENIBLE</v>
      </c>
      <c r="D12621" s="39" t="str">
        <f>D12620</f>
        <v xml:space="preserve">BOYACÁ                                            </v>
      </c>
      <c r="E12621" s="39" t="str">
        <f>E12620</f>
        <v>15673</v>
      </c>
      <c r="F12621" s="39" t="str">
        <f>F12620</f>
        <v xml:space="preserve">SAN MATEO                                         </v>
      </c>
      <c r="G12621" s="39" t="s">
        <v>10656</v>
      </c>
      <c r="H12621" s="20">
        <f>SUBTOTAL(9,H12616:H12620)</f>
        <v>547976862</v>
      </c>
      <c r="I12621" s="20">
        <f>SUBTOTAL(9,I12616:I12620)</f>
        <v>512869163.26999998</v>
      </c>
      <c r="J12621" s="42">
        <f>+I12621/H12621</f>
        <v>0.93593215121918771</v>
      </c>
      <c r="K12621" s="20">
        <f>SUBTOTAL(9,K12616:K12620)</f>
        <v>156981773.34999999</v>
      </c>
      <c r="L12621" s="20">
        <f>SUBTOTAL(9,L12616:L12620)</f>
        <v>134844507.27000001</v>
      </c>
      <c r="M12621" s="7">
        <f>IFERROR((L12621/K12621),"N.A")</f>
        <v>0.85898193396857825</v>
      </c>
    </row>
    <row r="12622" spans="1:13" s="14" customFormat="1" ht="30" outlineLevel="2" x14ac:dyDescent="0.25">
      <c r="A12622" s="34"/>
      <c r="B12622" s="44" t="s">
        <v>3900</v>
      </c>
      <c r="C12622" s="31" t="s">
        <v>3118</v>
      </c>
      <c r="D12622" s="14" t="s">
        <v>2270</v>
      </c>
      <c r="E12622" s="14" t="s">
        <v>2384</v>
      </c>
      <c r="F12622" s="14" t="s">
        <v>2385</v>
      </c>
      <c r="G12622" s="14" t="s">
        <v>16</v>
      </c>
      <c r="H12622" s="15">
        <v>217191688</v>
      </c>
      <c r="I12622" s="15">
        <v>137860434.56</v>
      </c>
      <c r="J12622" s="16">
        <f>IFERROR((I12622/H12622),0)</f>
        <v>0.63474084035849476</v>
      </c>
      <c r="K12622" s="15">
        <v>160492821.59</v>
      </c>
      <c r="L12622" s="15">
        <v>137860434.56</v>
      </c>
      <c r="M12622" s="17">
        <f>L12622/K12622</f>
        <v>0.85898193572907944</v>
      </c>
    </row>
    <row r="12623" spans="1:13" s="14" customFormat="1" ht="30" outlineLevel="2" x14ac:dyDescent="0.25">
      <c r="A12623" s="34"/>
      <c r="B12623" s="44" t="s">
        <v>3900</v>
      </c>
      <c r="C12623" s="31" t="s">
        <v>3118</v>
      </c>
      <c r="D12623" s="14" t="s">
        <v>2270</v>
      </c>
      <c r="E12623" s="14" t="s">
        <v>2384</v>
      </c>
      <c r="F12623" s="14" t="s">
        <v>2385</v>
      </c>
      <c r="G12623" s="14" t="s">
        <v>6109</v>
      </c>
      <c r="H12623" s="20">
        <v>361013620</v>
      </c>
      <c r="I12623" s="20">
        <v>361013620</v>
      </c>
      <c r="J12623" s="21">
        <f>IFERROR((I12623/H12623),0)</f>
        <v>1</v>
      </c>
      <c r="K12623" s="20"/>
      <c r="L12623" s="20"/>
      <c r="M12623" s="22"/>
    </row>
    <row r="12624" spans="1:13" s="14" customFormat="1" ht="30" outlineLevel="2" x14ac:dyDescent="0.25">
      <c r="A12624" s="34"/>
      <c r="B12624" s="44" t="s">
        <v>3900</v>
      </c>
      <c r="C12624" s="31" t="s">
        <v>3118</v>
      </c>
      <c r="D12624" s="14" t="s">
        <v>2270</v>
      </c>
      <c r="E12624" s="14" t="s">
        <v>2384</v>
      </c>
      <c r="F12624" s="14" t="s">
        <v>2385</v>
      </c>
      <c r="G12624" s="14" t="s">
        <v>6481</v>
      </c>
      <c r="H12624" s="20">
        <v>1343</v>
      </c>
      <c r="I12624" s="20">
        <v>1343</v>
      </c>
      <c r="J12624" s="21">
        <f>IFERROR((I12624/H12624),0)</f>
        <v>1</v>
      </c>
      <c r="K12624" s="20"/>
      <c r="L12624" s="20"/>
      <c r="M12624" s="22"/>
    </row>
    <row r="12625" spans="1:13" s="14" customFormat="1" ht="30" outlineLevel="2" x14ac:dyDescent="0.25">
      <c r="A12625" s="34"/>
      <c r="B12625" s="44" t="s">
        <v>3900</v>
      </c>
      <c r="C12625" s="31" t="s">
        <v>3118</v>
      </c>
      <c r="D12625" s="14" t="s">
        <v>2270</v>
      </c>
      <c r="E12625" s="14" t="s">
        <v>2384</v>
      </c>
      <c r="F12625" s="14" t="s">
        <v>2385</v>
      </c>
      <c r="G12625" s="14" t="s">
        <v>6492</v>
      </c>
      <c r="H12625" s="20">
        <v>33041395</v>
      </c>
      <c r="I12625" s="20">
        <v>33041395</v>
      </c>
      <c r="J12625" s="21">
        <f>IFERROR((I12625/H12625),0)</f>
        <v>1</v>
      </c>
      <c r="K12625" s="20"/>
      <c r="L12625" s="20"/>
      <c r="M12625" s="22"/>
    </row>
    <row r="12626" spans="1:13" s="14" customFormat="1" ht="30" outlineLevel="2" x14ac:dyDescent="0.25">
      <c r="A12626" s="34"/>
      <c r="B12626" s="44" t="s">
        <v>3900</v>
      </c>
      <c r="C12626" s="31" t="s">
        <v>3118</v>
      </c>
      <c r="D12626" s="14" t="s">
        <v>2270</v>
      </c>
      <c r="E12626" s="14" t="s">
        <v>2384</v>
      </c>
      <c r="F12626" s="14" t="s">
        <v>2385</v>
      </c>
      <c r="G12626" s="14" t="s">
        <v>6493</v>
      </c>
      <c r="H12626" s="20">
        <v>-43438338</v>
      </c>
      <c r="I12626" s="20"/>
      <c r="J12626" s="21">
        <f>IFERROR((I12626/H12626),0)</f>
        <v>0</v>
      </c>
      <c r="K12626" s="20"/>
      <c r="L12626" s="20"/>
      <c r="M12626" s="22"/>
    </row>
    <row r="12627" spans="1:13" s="14" customFormat="1" ht="30" outlineLevel="1" x14ac:dyDescent="0.25">
      <c r="A12627" s="34"/>
      <c r="B12627" s="46" t="s">
        <v>8501</v>
      </c>
      <c r="C12627" s="40" t="str">
        <f>C12626</f>
        <v>ASIGNACIÓN PARA LA INVERSIÓN LOCAL  - AMBIENTE Y DESARROLLO SOSTENIBLE</v>
      </c>
      <c r="D12627" s="39" t="str">
        <f>D12626</f>
        <v xml:space="preserve">BOYACÁ                                            </v>
      </c>
      <c r="E12627" s="39" t="str">
        <f>E12626</f>
        <v>15667</v>
      </c>
      <c r="F12627" s="39" t="str">
        <f>F12626</f>
        <v xml:space="preserve">SAN LUIS DE GACENO                                </v>
      </c>
      <c r="G12627" s="39" t="s">
        <v>10656</v>
      </c>
      <c r="H12627" s="20">
        <f>SUBTOTAL(9,H12622:H12626)</f>
        <v>567809708</v>
      </c>
      <c r="I12627" s="20">
        <f>SUBTOTAL(9,I12622:I12626)</f>
        <v>531916792.56</v>
      </c>
      <c r="J12627" s="42">
        <f>+I12627/H12627</f>
        <v>0.93678706979768656</v>
      </c>
      <c r="K12627" s="20">
        <f>SUBTOTAL(9,K12622:K12626)</f>
        <v>160492821.59</v>
      </c>
      <c r="L12627" s="20">
        <f>SUBTOTAL(9,L12622:L12626)</f>
        <v>137860434.56</v>
      </c>
      <c r="M12627" s="7">
        <f>IFERROR((L12627/K12627),"N.A")</f>
        <v>0.85898193572907944</v>
      </c>
    </row>
    <row r="12628" spans="1:13" s="14" customFormat="1" ht="30" outlineLevel="2" x14ac:dyDescent="0.25">
      <c r="A12628" s="34"/>
      <c r="B12628" s="44" t="s">
        <v>3901</v>
      </c>
      <c r="C12628" s="31" t="s">
        <v>3118</v>
      </c>
      <c r="D12628" s="14" t="s">
        <v>2270</v>
      </c>
      <c r="E12628" s="14" t="s">
        <v>2387</v>
      </c>
      <c r="F12628" s="14" t="s">
        <v>2388</v>
      </c>
      <c r="G12628" s="14" t="s">
        <v>16</v>
      </c>
      <c r="H12628" s="15">
        <v>228397203</v>
      </c>
      <c r="I12628" s="15">
        <v>144973032.59999999</v>
      </c>
      <c r="J12628" s="16">
        <f>IFERROR((I12628/H12628),0)</f>
        <v>0.63474084049969737</v>
      </c>
      <c r="K12628" s="15">
        <v>168773086.75999999</v>
      </c>
      <c r="L12628" s="15">
        <v>144973032.59999999</v>
      </c>
      <c r="M12628" s="17">
        <f>L12628/K12628</f>
        <v>0.85898193475690632</v>
      </c>
    </row>
    <row r="12629" spans="1:13" s="14" customFormat="1" ht="30" outlineLevel="2" x14ac:dyDescent="0.25">
      <c r="A12629" s="34"/>
      <c r="B12629" s="44" t="s">
        <v>3901</v>
      </c>
      <c r="C12629" s="31" t="s">
        <v>3118</v>
      </c>
      <c r="D12629" s="14" t="s">
        <v>2270</v>
      </c>
      <c r="E12629" s="14" t="s">
        <v>2387</v>
      </c>
      <c r="F12629" s="14" t="s">
        <v>2388</v>
      </c>
      <c r="G12629" s="14" t="s">
        <v>6109</v>
      </c>
      <c r="H12629" s="20">
        <v>381922997</v>
      </c>
      <c r="I12629" s="20">
        <v>381922997</v>
      </c>
      <c r="J12629" s="21">
        <f>IFERROR((I12629/H12629),0)</f>
        <v>1</v>
      </c>
      <c r="K12629" s="20"/>
      <c r="L12629" s="20"/>
      <c r="M12629" s="22"/>
    </row>
    <row r="12630" spans="1:13" s="14" customFormat="1" ht="30" outlineLevel="2" x14ac:dyDescent="0.25">
      <c r="A12630" s="34"/>
      <c r="B12630" s="44" t="s">
        <v>3901</v>
      </c>
      <c r="C12630" s="31" t="s">
        <v>3118</v>
      </c>
      <c r="D12630" s="14" t="s">
        <v>2270</v>
      </c>
      <c r="E12630" s="14" t="s">
        <v>2387</v>
      </c>
      <c r="F12630" s="14" t="s">
        <v>2388</v>
      </c>
      <c r="G12630" s="14" t="s">
        <v>6481</v>
      </c>
      <c r="H12630" s="20">
        <v>1413</v>
      </c>
      <c r="I12630" s="20">
        <v>1413</v>
      </c>
      <c r="J12630" s="21">
        <f>IFERROR((I12630/H12630),0)</f>
        <v>1</v>
      </c>
      <c r="K12630" s="20"/>
      <c r="L12630" s="20"/>
      <c r="M12630" s="22"/>
    </row>
    <row r="12631" spans="1:13" s="14" customFormat="1" ht="30" outlineLevel="2" x14ac:dyDescent="0.25">
      <c r="A12631" s="34"/>
      <c r="B12631" s="44" t="s">
        <v>3901</v>
      </c>
      <c r="C12631" s="31" t="s">
        <v>3118</v>
      </c>
      <c r="D12631" s="14" t="s">
        <v>2270</v>
      </c>
      <c r="E12631" s="14" t="s">
        <v>2387</v>
      </c>
      <c r="F12631" s="14" t="s">
        <v>2388</v>
      </c>
      <c r="G12631" s="14" t="s">
        <v>6492</v>
      </c>
      <c r="H12631" s="20">
        <v>34746091</v>
      </c>
      <c r="I12631" s="20">
        <v>34746091</v>
      </c>
      <c r="J12631" s="21">
        <f>IFERROR((I12631/H12631),0)</f>
        <v>1</v>
      </c>
      <c r="K12631" s="20"/>
      <c r="L12631" s="20"/>
      <c r="M12631" s="22"/>
    </row>
    <row r="12632" spans="1:13" s="14" customFormat="1" ht="30" outlineLevel="2" x14ac:dyDescent="0.25">
      <c r="A12632" s="34"/>
      <c r="B12632" s="44" t="s">
        <v>3901</v>
      </c>
      <c r="C12632" s="31" t="s">
        <v>3118</v>
      </c>
      <c r="D12632" s="14" t="s">
        <v>2270</v>
      </c>
      <c r="E12632" s="14" t="s">
        <v>2387</v>
      </c>
      <c r="F12632" s="14" t="s">
        <v>2388</v>
      </c>
      <c r="G12632" s="14" t="s">
        <v>6493</v>
      </c>
      <c r="H12632" s="20">
        <v>-45679441</v>
      </c>
      <c r="I12632" s="20"/>
      <c r="J12632" s="21">
        <f>IFERROR((I12632/H12632),0)</f>
        <v>0</v>
      </c>
      <c r="K12632" s="20"/>
      <c r="L12632" s="20"/>
      <c r="M12632" s="22"/>
    </row>
    <row r="12633" spans="1:13" s="14" customFormat="1" ht="30" outlineLevel="1" x14ac:dyDescent="0.25">
      <c r="A12633" s="34"/>
      <c r="B12633" s="46" t="s">
        <v>8502</v>
      </c>
      <c r="C12633" s="40" t="str">
        <f>C12632</f>
        <v>ASIGNACIÓN PARA LA INVERSIÓN LOCAL  - AMBIENTE Y DESARROLLO SOSTENIBLE</v>
      </c>
      <c r="D12633" s="39" t="str">
        <f>D12632</f>
        <v xml:space="preserve">BOYACÁ                                            </v>
      </c>
      <c r="E12633" s="39" t="str">
        <f>E12632</f>
        <v>15664</v>
      </c>
      <c r="F12633" s="39" t="str">
        <f>F12632</f>
        <v xml:space="preserve">SAN JOSÉ DE PARE                                  </v>
      </c>
      <c r="G12633" s="39" t="s">
        <v>10656</v>
      </c>
      <c r="H12633" s="20">
        <f>SUBTOTAL(9,H12628:H12632)</f>
        <v>599388263</v>
      </c>
      <c r="I12633" s="20">
        <f>SUBTOTAL(9,I12628:I12632)</f>
        <v>561643533.60000002</v>
      </c>
      <c r="J12633" s="42">
        <f>+I12633/H12633</f>
        <v>0.93702791374144745</v>
      </c>
      <c r="K12633" s="20">
        <f>SUBTOTAL(9,K12628:K12632)</f>
        <v>168773086.75999999</v>
      </c>
      <c r="L12633" s="20">
        <f>SUBTOTAL(9,L12628:L12632)</f>
        <v>144973032.59999999</v>
      </c>
      <c r="M12633" s="7">
        <f>IFERROR((L12633/K12633),"N.A")</f>
        <v>0.85898193475690632</v>
      </c>
    </row>
    <row r="12634" spans="1:13" s="14" customFormat="1" ht="30" outlineLevel="2" x14ac:dyDescent="0.25">
      <c r="A12634" s="34"/>
      <c r="B12634" s="44" t="s">
        <v>3902</v>
      </c>
      <c r="C12634" s="31" t="s">
        <v>3118</v>
      </c>
      <c r="D12634" s="14" t="s">
        <v>2270</v>
      </c>
      <c r="E12634" s="14" t="s">
        <v>2390</v>
      </c>
      <c r="F12634" s="14" t="s">
        <v>2391</v>
      </c>
      <c r="G12634" s="14" t="s">
        <v>16</v>
      </c>
      <c r="H12634" s="15">
        <v>117042219</v>
      </c>
      <c r="I12634" s="15">
        <v>74291476.450000003</v>
      </c>
      <c r="J12634" s="16">
        <f>IFERROR((I12634/H12634),0)</f>
        <v>0.63474084039708789</v>
      </c>
      <c r="K12634" s="15">
        <v>86487821.820000023</v>
      </c>
      <c r="L12634" s="15">
        <v>74291476.450000003</v>
      </c>
      <c r="M12634" s="17">
        <f>L12634/K12634</f>
        <v>0.85898193394922961</v>
      </c>
    </row>
    <row r="12635" spans="1:13" s="14" customFormat="1" ht="30" outlineLevel="2" x14ac:dyDescent="0.25">
      <c r="A12635" s="34"/>
      <c r="B12635" s="44" t="s">
        <v>3902</v>
      </c>
      <c r="C12635" s="31" t="s">
        <v>3118</v>
      </c>
      <c r="D12635" s="14" t="s">
        <v>2270</v>
      </c>
      <c r="E12635" s="14" t="s">
        <v>2390</v>
      </c>
      <c r="F12635" s="14" t="s">
        <v>2391</v>
      </c>
      <c r="G12635" s="14" t="s">
        <v>6109</v>
      </c>
      <c r="H12635" s="20">
        <v>193852457</v>
      </c>
      <c r="I12635" s="20">
        <v>193852457</v>
      </c>
      <c r="J12635" s="21">
        <f>IFERROR((I12635/H12635),0)</f>
        <v>1</v>
      </c>
      <c r="K12635" s="20"/>
      <c r="L12635" s="20"/>
      <c r="M12635" s="22"/>
    </row>
    <row r="12636" spans="1:13" s="14" customFormat="1" ht="30" outlineLevel="2" x14ac:dyDescent="0.25">
      <c r="A12636" s="34"/>
      <c r="B12636" s="44" t="s">
        <v>3902</v>
      </c>
      <c r="C12636" s="31" t="s">
        <v>3118</v>
      </c>
      <c r="D12636" s="14" t="s">
        <v>2270</v>
      </c>
      <c r="E12636" s="14" t="s">
        <v>2390</v>
      </c>
      <c r="F12636" s="14" t="s">
        <v>2391</v>
      </c>
      <c r="G12636" s="14" t="s">
        <v>6481</v>
      </c>
      <c r="H12636" s="20">
        <v>724</v>
      </c>
      <c r="I12636" s="20">
        <v>724</v>
      </c>
      <c r="J12636" s="21">
        <f>IFERROR((I12636/H12636),0)</f>
        <v>1</v>
      </c>
      <c r="K12636" s="20"/>
      <c r="L12636" s="20"/>
      <c r="M12636" s="22"/>
    </row>
    <row r="12637" spans="1:13" s="14" customFormat="1" ht="30" outlineLevel="2" x14ac:dyDescent="0.25">
      <c r="A12637" s="34"/>
      <c r="B12637" s="44" t="s">
        <v>3902</v>
      </c>
      <c r="C12637" s="31" t="s">
        <v>3118</v>
      </c>
      <c r="D12637" s="14" t="s">
        <v>2270</v>
      </c>
      <c r="E12637" s="14" t="s">
        <v>2390</v>
      </c>
      <c r="F12637" s="14" t="s">
        <v>2391</v>
      </c>
      <c r="G12637" s="14" t="s">
        <v>6492</v>
      </c>
      <c r="H12637" s="20">
        <v>17805645</v>
      </c>
      <c r="I12637" s="20">
        <v>17805645</v>
      </c>
      <c r="J12637" s="21">
        <f>IFERROR((I12637/H12637),0)</f>
        <v>1</v>
      </c>
      <c r="K12637" s="20"/>
      <c r="L12637" s="20"/>
      <c r="M12637" s="22"/>
    </row>
    <row r="12638" spans="1:13" s="14" customFormat="1" ht="30" outlineLevel="2" x14ac:dyDescent="0.25">
      <c r="A12638" s="34"/>
      <c r="B12638" s="44" t="s">
        <v>3902</v>
      </c>
      <c r="C12638" s="31" t="s">
        <v>3118</v>
      </c>
      <c r="D12638" s="14" t="s">
        <v>2270</v>
      </c>
      <c r="E12638" s="14" t="s">
        <v>2390</v>
      </c>
      <c r="F12638" s="14" t="s">
        <v>2391</v>
      </c>
      <c r="G12638" s="14" t="s">
        <v>6493</v>
      </c>
      <c r="H12638" s="20">
        <v>-23408444</v>
      </c>
      <c r="I12638" s="20"/>
      <c r="J12638" s="21">
        <f>IFERROR((I12638/H12638),0)</f>
        <v>0</v>
      </c>
      <c r="K12638" s="20"/>
      <c r="L12638" s="20"/>
      <c r="M12638" s="22"/>
    </row>
    <row r="12639" spans="1:13" s="14" customFormat="1" ht="30" outlineLevel="1" x14ac:dyDescent="0.25">
      <c r="A12639" s="34"/>
      <c r="B12639" s="46" t="s">
        <v>8503</v>
      </c>
      <c r="C12639" s="40" t="str">
        <f>C12638</f>
        <v>ASIGNACIÓN PARA LA INVERSIÓN LOCAL  - AMBIENTE Y DESARROLLO SOSTENIBLE</v>
      </c>
      <c r="D12639" s="39" t="str">
        <f>D12638</f>
        <v xml:space="preserve">BOYACÁ                                            </v>
      </c>
      <c r="E12639" s="39" t="str">
        <f>E12638</f>
        <v>15660</v>
      </c>
      <c r="F12639" s="39" t="str">
        <f>F12638</f>
        <v xml:space="preserve">SAN EDUARDO                                       </v>
      </c>
      <c r="G12639" s="39" t="s">
        <v>10656</v>
      </c>
      <c r="H12639" s="20">
        <f>SUBTOTAL(9,H12634:H12638)</f>
        <v>305292601</v>
      </c>
      <c r="I12639" s="20">
        <f>SUBTOTAL(9,I12634:I12638)</f>
        <v>285950302.44999999</v>
      </c>
      <c r="J12639" s="42">
        <f>+I12639/H12639</f>
        <v>0.93664340869499152</v>
      </c>
      <c r="K12639" s="20">
        <f>SUBTOTAL(9,K12634:K12638)</f>
        <v>86487821.820000023</v>
      </c>
      <c r="L12639" s="20">
        <f>SUBTOTAL(9,L12634:L12638)</f>
        <v>74291476.450000003</v>
      </c>
      <c r="M12639" s="7">
        <f>IFERROR((L12639/K12639),"N.A")</f>
        <v>0.85898193394922961</v>
      </c>
    </row>
    <row r="12640" spans="1:13" s="14" customFormat="1" ht="30" outlineLevel="2" x14ac:dyDescent="0.25">
      <c r="A12640" s="34"/>
      <c r="B12640" s="44" t="s">
        <v>3903</v>
      </c>
      <c r="C12640" s="31" t="s">
        <v>3118</v>
      </c>
      <c r="D12640" s="14" t="s">
        <v>2270</v>
      </c>
      <c r="E12640" s="14" t="s">
        <v>2393</v>
      </c>
      <c r="F12640" s="14" t="s">
        <v>2394</v>
      </c>
      <c r="G12640" s="14" t="s">
        <v>16</v>
      </c>
      <c r="H12640" s="15">
        <v>262308928</v>
      </c>
      <c r="I12640" s="15">
        <v>166498189.44</v>
      </c>
      <c r="J12640" s="16">
        <f>IFERROR((I12640/H12640),0)</f>
        <v>0.6347408405405095</v>
      </c>
      <c r="K12640" s="15">
        <v>193832003.52000001</v>
      </c>
      <c r="L12640" s="15">
        <v>166498189.44</v>
      </c>
      <c r="M12640" s="17">
        <f>L12640/K12640</f>
        <v>0.85898193495595965</v>
      </c>
    </row>
    <row r="12641" spans="1:13" s="14" customFormat="1" ht="30" outlineLevel="2" x14ac:dyDescent="0.25">
      <c r="A12641" s="34"/>
      <c r="B12641" s="44" t="s">
        <v>3903</v>
      </c>
      <c r="C12641" s="31" t="s">
        <v>3118</v>
      </c>
      <c r="D12641" s="14" t="s">
        <v>2270</v>
      </c>
      <c r="E12641" s="14" t="s">
        <v>2393</v>
      </c>
      <c r="F12641" s="14" t="s">
        <v>2394</v>
      </c>
      <c r="G12641" s="14" t="s">
        <v>6109</v>
      </c>
      <c r="H12641" s="20">
        <v>482986362</v>
      </c>
      <c r="I12641" s="20">
        <v>482986362</v>
      </c>
      <c r="J12641" s="21">
        <f>IFERROR((I12641/H12641),0)</f>
        <v>1</v>
      </c>
      <c r="K12641" s="20"/>
      <c r="L12641" s="20"/>
      <c r="M12641" s="22"/>
    </row>
    <row r="12642" spans="1:13" s="14" customFormat="1" ht="30" outlineLevel="2" x14ac:dyDescent="0.25">
      <c r="A12642" s="34"/>
      <c r="B12642" s="44" t="s">
        <v>3903</v>
      </c>
      <c r="C12642" s="31" t="s">
        <v>3118</v>
      </c>
      <c r="D12642" s="14" t="s">
        <v>2270</v>
      </c>
      <c r="E12642" s="14" t="s">
        <v>2393</v>
      </c>
      <c r="F12642" s="14" t="s">
        <v>2394</v>
      </c>
      <c r="G12642" s="14" t="s">
        <v>6481</v>
      </c>
      <c r="H12642" s="20">
        <v>1622</v>
      </c>
      <c r="I12642" s="20">
        <v>1622</v>
      </c>
      <c r="J12642" s="21">
        <f>IFERROR((I12642/H12642),0)</f>
        <v>1</v>
      </c>
      <c r="K12642" s="20"/>
      <c r="L12642" s="20"/>
      <c r="M12642" s="22"/>
    </row>
    <row r="12643" spans="1:13" s="14" customFormat="1" ht="30" outlineLevel="2" x14ac:dyDescent="0.25">
      <c r="A12643" s="34"/>
      <c r="B12643" s="44" t="s">
        <v>3903</v>
      </c>
      <c r="C12643" s="31" t="s">
        <v>3118</v>
      </c>
      <c r="D12643" s="14" t="s">
        <v>2270</v>
      </c>
      <c r="E12643" s="14" t="s">
        <v>2393</v>
      </c>
      <c r="F12643" s="14" t="s">
        <v>2394</v>
      </c>
      <c r="G12643" s="14" t="s">
        <v>6492</v>
      </c>
      <c r="H12643" s="20">
        <v>39905085</v>
      </c>
      <c r="I12643" s="20">
        <v>39905085</v>
      </c>
      <c r="J12643" s="21">
        <f>IFERROR((I12643/H12643),0)</f>
        <v>1</v>
      </c>
      <c r="K12643" s="20"/>
      <c r="L12643" s="20"/>
      <c r="M12643" s="22"/>
    </row>
    <row r="12644" spans="1:13" s="14" customFormat="1" ht="30" outlineLevel="2" x14ac:dyDescent="0.25">
      <c r="A12644" s="34"/>
      <c r="B12644" s="44" t="s">
        <v>3903</v>
      </c>
      <c r="C12644" s="31" t="s">
        <v>3118</v>
      </c>
      <c r="D12644" s="14" t="s">
        <v>2270</v>
      </c>
      <c r="E12644" s="14" t="s">
        <v>2393</v>
      </c>
      <c r="F12644" s="14" t="s">
        <v>2394</v>
      </c>
      <c r="G12644" s="14" t="s">
        <v>6493</v>
      </c>
      <c r="H12644" s="20">
        <v>-52461786</v>
      </c>
      <c r="I12644" s="20"/>
      <c r="J12644" s="21">
        <f>IFERROR((I12644/H12644),0)</f>
        <v>0</v>
      </c>
      <c r="K12644" s="20"/>
      <c r="L12644" s="20"/>
      <c r="M12644" s="22"/>
    </row>
    <row r="12645" spans="1:13" s="14" customFormat="1" ht="30" outlineLevel="1" x14ac:dyDescent="0.25">
      <c r="A12645" s="34"/>
      <c r="B12645" s="46" t="s">
        <v>8504</v>
      </c>
      <c r="C12645" s="40" t="str">
        <f>C12644</f>
        <v>ASIGNACIÓN PARA LA INVERSIÓN LOCAL  - AMBIENTE Y DESARROLLO SOSTENIBLE</v>
      </c>
      <c r="D12645" s="39" t="str">
        <f>D12644</f>
        <v xml:space="preserve">BOYACÁ                                            </v>
      </c>
      <c r="E12645" s="39" t="str">
        <f>E12644</f>
        <v>15646</v>
      </c>
      <c r="F12645" s="39" t="str">
        <f>F12644</f>
        <v xml:space="preserve">SAMACÁ                                            </v>
      </c>
      <c r="G12645" s="39" t="s">
        <v>10656</v>
      </c>
      <c r="H12645" s="20">
        <f>SUBTOTAL(9,H12640:H12644)</f>
        <v>732740211</v>
      </c>
      <c r="I12645" s="20">
        <f>SUBTOTAL(9,I12640:I12644)</f>
        <v>689391258.44000006</v>
      </c>
      <c r="J12645" s="42">
        <f>+I12645/H12645</f>
        <v>0.94083994312139652</v>
      </c>
      <c r="K12645" s="20">
        <f>SUBTOTAL(9,K12640:K12644)</f>
        <v>193832003.52000001</v>
      </c>
      <c r="L12645" s="20">
        <f>SUBTOTAL(9,L12640:L12644)</f>
        <v>166498189.44</v>
      </c>
      <c r="M12645" s="7">
        <f>IFERROR((L12645/K12645),"N.A")</f>
        <v>0.85898193495595965</v>
      </c>
    </row>
    <row r="12646" spans="1:13" s="14" customFormat="1" ht="30" outlineLevel="2" x14ac:dyDescent="0.25">
      <c r="A12646" s="34"/>
      <c r="B12646" s="44" t="s">
        <v>3904</v>
      </c>
      <c r="C12646" s="31" t="s">
        <v>3118</v>
      </c>
      <c r="D12646" s="14" t="s">
        <v>2270</v>
      </c>
      <c r="E12646" s="14" t="s">
        <v>2396</v>
      </c>
      <c r="F12646" s="14" t="s">
        <v>2397</v>
      </c>
      <c r="G12646" s="14" t="s">
        <v>16</v>
      </c>
      <c r="H12646" s="15">
        <v>158959040</v>
      </c>
      <c r="I12646" s="15">
        <v>100897794.67</v>
      </c>
      <c r="J12646" s="16">
        <f>IFERROR((I12646/H12646),0)</f>
        <v>0.63474084059642033</v>
      </c>
      <c r="K12646" s="15">
        <v>117462068.19999999</v>
      </c>
      <c r="L12646" s="15">
        <v>100897794.67</v>
      </c>
      <c r="M12646" s="17">
        <f>L12646/K12646</f>
        <v>0.85898193532744227</v>
      </c>
    </row>
    <row r="12647" spans="1:13" s="14" customFormat="1" ht="30" outlineLevel="2" x14ac:dyDescent="0.25">
      <c r="A12647" s="34"/>
      <c r="B12647" s="44" t="s">
        <v>3904</v>
      </c>
      <c r="C12647" s="31" t="s">
        <v>3118</v>
      </c>
      <c r="D12647" s="14" t="s">
        <v>2270</v>
      </c>
      <c r="E12647" s="14" t="s">
        <v>2396</v>
      </c>
      <c r="F12647" s="14" t="s">
        <v>2397</v>
      </c>
      <c r="G12647" s="14" t="s">
        <v>6109</v>
      </c>
      <c r="H12647" s="20">
        <v>268166764</v>
      </c>
      <c r="I12647" s="20">
        <v>268166764</v>
      </c>
      <c r="J12647" s="21">
        <f>IFERROR((I12647/H12647),0)</f>
        <v>1</v>
      </c>
      <c r="K12647" s="20"/>
      <c r="L12647" s="20"/>
      <c r="M12647" s="22"/>
    </row>
    <row r="12648" spans="1:13" s="14" customFormat="1" ht="30" outlineLevel="2" x14ac:dyDescent="0.25">
      <c r="A12648" s="34"/>
      <c r="B12648" s="44" t="s">
        <v>3904</v>
      </c>
      <c r="C12648" s="31" t="s">
        <v>3118</v>
      </c>
      <c r="D12648" s="14" t="s">
        <v>2270</v>
      </c>
      <c r="E12648" s="14" t="s">
        <v>2396</v>
      </c>
      <c r="F12648" s="14" t="s">
        <v>2397</v>
      </c>
      <c r="G12648" s="14" t="s">
        <v>6481</v>
      </c>
      <c r="H12648" s="20">
        <v>983</v>
      </c>
      <c r="I12648" s="20">
        <v>983</v>
      </c>
      <c r="J12648" s="21">
        <f>IFERROR((I12648/H12648),0)</f>
        <v>1</v>
      </c>
      <c r="K12648" s="20"/>
      <c r="L12648" s="20"/>
      <c r="M12648" s="22"/>
    </row>
    <row r="12649" spans="1:13" s="14" customFormat="1" ht="30" outlineLevel="2" x14ac:dyDescent="0.25">
      <c r="A12649" s="34"/>
      <c r="B12649" s="44" t="s">
        <v>3904</v>
      </c>
      <c r="C12649" s="31" t="s">
        <v>3118</v>
      </c>
      <c r="D12649" s="14" t="s">
        <v>2270</v>
      </c>
      <c r="E12649" s="14" t="s">
        <v>2396</v>
      </c>
      <c r="F12649" s="14" t="s">
        <v>2397</v>
      </c>
      <c r="G12649" s="14" t="s">
        <v>6492</v>
      </c>
      <c r="H12649" s="20">
        <v>24182456</v>
      </c>
      <c r="I12649" s="20">
        <v>24182456</v>
      </c>
      <c r="J12649" s="21">
        <f>IFERROR((I12649/H12649),0)</f>
        <v>1</v>
      </c>
      <c r="K12649" s="20"/>
      <c r="L12649" s="20"/>
      <c r="M12649" s="22"/>
    </row>
    <row r="12650" spans="1:13" s="14" customFormat="1" ht="30" outlineLevel="2" x14ac:dyDescent="0.25">
      <c r="A12650" s="34"/>
      <c r="B12650" s="44" t="s">
        <v>3904</v>
      </c>
      <c r="C12650" s="31" t="s">
        <v>3118</v>
      </c>
      <c r="D12650" s="14" t="s">
        <v>2270</v>
      </c>
      <c r="E12650" s="14" t="s">
        <v>2396</v>
      </c>
      <c r="F12650" s="14" t="s">
        <v>2397</v>
      </c>
      <c r="G12650" s="14" t="s">
        <v>6493</v>
      </c>
      <c r="H12650" s="20">
        <v>-31791808</v>
      </c>
      <c r="I12650" s="20"/>
      <c r="J12650" s="21">
        <f>IFERROR((I12650/H12650),0)</f>
        <v>0</v>
      </c>
      <c r="K12650" s="20"/>
      <c r="L12650" s="20"/>
      <c r="M12650" s="22"/>
    </row>
    <row r="12651" spans="1:13" s="14" customFormat="1" ht="30" outlineLevel="1" x14ac:dyDescent="0.25">
      <c r="A12651" s="34"/>
      <c r="B12651" s="46" t="s">
        <v>8505</v>
      </c>
      <c r="C12651" s="40" t="str">
        <f>C12650</f>
        <v>ASIGNACIÓN PARA LA INVERSIÓN LOCAL  - AMBIENTE Y DESARROLLO SOSTENIBLE</v>
      </c>
      <c r="D12651" s="39" t="str">
        <f>D12650</f>
        <v xml:space="preserve">BOYACÁ                                            </v>
      </c>
      <c r="E12651" s="39" t="str">
        <f>E12650</f>
        <v>15638</v>
      </c>
      <c r="F12651" s="39" t="str">
        <f>F12650</f>
        <v xml:space="preserve">SÁCHICA                                           </v>
      </c>
      <c r="G12651" s="39" t="s">
        <v>10656</v>
      </c>
      <c r="H12651" s="20">
        <f>SUBTOTAL(9,H12646:H12650)</f>
        <v>419517435</v>
      </c>
      <c r="I12651" s="20">
        <f>SUBTOTAL(9,I12646:I12650)</f>
        <v>393247997.67000002</v>
      </c>
      <c r="J12651" s="42">
        <f>+I12651/H12651</f>
        <v>0.93738177453816673</v>
      </c>
      <c r="K12651" s="20">
        <f>SUBTOTAL(9,K12646:K12650)</f>
        <v>117462068.19999999</v>
      </c>
      <c r="L12651" s="20">
        <f>SUBTOTAL(9,L12646:L12650)</f>
        <v>100897794.67</v>
      </c>
      <c r="M12651" s="7">
        <f>IFERROR((L12651/K12651),"N.A")</f>
        <v>0.85898193532744227</v>
      </c>
    </row>
    <row r="12652" spans="1:13" s="14" customFormat="1" ht="30" outlineLevel="2" x14ac:dyDescent="0.25">
      <c r="A12652" s="34"/>
      <c r="B12652" s="44" t="s">
        <v>3905</v>
      </c>
      <c r="C12652" s="31" t="s">
        <v>3118</v>
      </c>
      <c r="D12652" s="14" t="s">
        <v>2270</v>
      </c>
      <c r="E12652" s="14" t="s">
        <v>2399</v>
      </c>
      <c r="F12652" s="14" t="s">
        <v>2400</v>
      </c>
      <c r="G12652" s="14" t="s">
        <v>16</v>
      </c>
      <c r="H12652" s="15">
        <v>321802673</v>
      </c>
      <c r="I12652" s="15">
        <v>204261299.14000005</v>
      </c>
      <c r="J12652" s="16">
        <f>IFERROR((I12652/H12652),0)</f>
        <v>0.63474084051501978</v>
      </c>
      <c r="K12652" s="15">
        <v>237794639.00999996</v>
      </c>
      <c r="L12652" s="15">
        <v>204261299.14000005</v>
      </c>
      <c r="M12652" s="17">
        <f>L12652/K12652</f>
        <v>0.85898193496031783</v>
      </c>
    </row>
    <row r="12653" spans="1:13" s="14" customFormat="1" ht="30" outlineLevel="2" x14ac:dyDescent="0.25">
      <c r="A12653" s="34"/>
      <c r="B12653" s="44" t="s">
        <v>3905</v>
      </c>
      <c r="C12653" s="31" t="s">
        <v>3118</v>
      </c>
      <c r="D12653" s="14" t="s">
        <v>2270</v>
      </c>
      <c r="E12653" s="14" t="s">
        <v>2399</v>
      </c>
      <c r="F12653" s="14" t="s">
        <v>2400</v>
      </c>
      <c r="G12653" s="14" t="s">
        <v>6109</v>
      </c>
      <c r="H12653" s="20">
        <v>540054117</v>
      </c>
      <c r="I12653" s="20">
        <v>540054117</v>
      </c>
      <c r="J12653" s="21">
        <f>IFERROR((I12653/H12653),0)</f>
        <v>1</v>
      </c>
      <c r="K12653" s="20"/>
      <c r="L12653" s="20"/>
      <c r="M12653" s="22"/>
    </row>
    <row r="12654" spans="1:13" s="14" customFormat="1" ht="30" outlineLevel="2" x14ac:dyDescent="0.25">
      <c r="A12654" s="34"/>
      <c r="B12654" s="44" t="s">
        <v>3905</v>
      </c>
      <c r="C12654" s="31" t="s">
        <v>3118</v>
      </c>
      <c r="D12654" s="14" t="s">
        <v>2270</v>
      </c>
      <c r="E12654" s="14" t="s">
        <v>2399</v>
      </c>
      <c r="F12654" s="14" t="s">
        <v>2400</v>
      </c>
      <c r="G12654" s="14" t="s">
        <v>6481</v>
      </c>
      <c r="H12654" s="20">
        <v>1990</v>
      </c>
      <c r="I12654" s="20">
        <v>1990</v>
      </c>
      <c r="J12654" s="21">
        <f>IFERROR((I12654/H12654),0)</f>
        <v>1</v>
      </c>
      <c r="K12654" s="20"/>
      <c r="L12654" s="20"/>
      <c r="M12654" s="22"/>
    </row>
    <row r="12655" spans="1:13" s="14" customFormat="1" ht="30" outlineLevel="2" x14ac:dyDescent="0.25">
      <c r="A12655" s="34"/>
      <c r="B12655" s="44" t="s">
        <v>3905</v>
      </c>
      <c r="C12655" s="31" t="s">
        <v>3118</v>
      </c>
      <c r="D12655" s="14" t="s">
        <v>2270</v>
      </c>
      <c r="E12655" s="14" t="s">
        <v>2399</v>
      </c>
      <c r="F12655" s="14" t="s">
        <v>2400</v>
      </c>
      <c r="G12655" s="14" t="s">
        <v>6492</v>
      </c>
      <c r="H12655" s="20">
        <v>48955875</v>
      </c>
      <c r="I12655" s="20">
        <v>48955875</v>
      </c>
      <c r="J12655" s="21">
        <f>IFERROR((I12655/H12655),0)</f>
        <v>1</v>
      </c>
      <c r="K12655" s="20"/>
      <c r="L12655" s="20"/>
      <c r="M12655" s="22"/>
    </row>
    <row r="12656" spans="1:13" s="14" customFormat="1" ht="30" outlineLevel="2" x14ac:dyDescent="0.25">
      <c r="A12656" s="34"/>
      <c r="B12656" s="44" t="s">
        <v>3905</v>
      </c>
      <c r="C12656" s="31" t="s">
        <v>3118</v>
      </c>
      <c r="D12656" s="14" t="s">
        <v>2270</v>
      </c>
      <c r="E12656" s="14" t="s">
        <v>2399</v>
      </c>
      <c r="F12656" s="14" t="s">
        <v>2400</v>
      </c>
      <c r="G12656" s="14" t="s">
        <v>6493</v>
      </c>
      <c r="H12656" s="20">
        <v>-64360535</v>
      </c>
      <c r="I12656" s="20"/>
      <c r="J12656" s="21">
        <f>IFERROR((I12656/H12656),0)</f>
        <v>0</v>
      </c>
      <c r="K12656" s="20"/>
      <c r="L12656" s="20"/>
      <c r="M12656" s="22"/>
    </row>
    <row r="12657" spans="1:13" s="14" customFormat="1" ht="30" outlineLevel="1" x14ac:dyDescent="0.25">
      <c r="A12657" s="34"/>
      <c r="B12657" s="46" t="s">
        <v>8506</v>
      </c>
      <c r="C12657" s="40" t="str">
        <f>C12656</f>
        <v>ASIGNACIÓN PARA LA INVERSIÓN LOCAL  - AMBIENTE Y DESARROLLO SOSTENIBLE</v>
      </c>
      <c r="D12657" s="39" t="str">
        <f>D12656</f>
        <v xml:space="preserve">BOYACÁ                                            </v>
      </c>
      <c r="E12657" s="39" t="str">
        <f>E12656</f>
        <v>15632</v>
      </c>
      <c r="F12657" s="39" t="str">
        <f>F12656</f>
        <v xml:space="preserve">SABOYÁ                                            </v>
      </c>
      <c r="G12657" s="39" t="s">
        <v>10656</v>
      </c>
      <c r="H12657" s="20">
        <f>SUBTOTAL(9,H12652:H12656)</f>
        <v>846454120</v>
      </c>
      <c r="I12657" s="20">
        <f>SUBTOTAL(9,I12652:I12656)</f>
        <v>793273281.1400001</v>
      </c>
      <c r="J12657" s="42">
        <f>+I12657/H12657</f>
        <v>0.93717221335044132</v>
      </c>
      <c r="K12657" s="20">
        <f>SUBTOTAL(9,K12652:K12656)</f>
        <v>237794639.00999996</v>
      </c>
      <c r="L12657" s="20">
        <f>SUBTOTAL(9,L12652:L12656)</f>
        <v>204261299.14000005</v>
      </c>
      <c r="M12657" s="7">
        <f>IFERROR((L12657/K12657),"N.A")</f>
        <v>0.85898193496031783</v>
      </c>
    </row>
    <row r="12658" spans="1:13" s="14" customFormat="1" ht="30" outlineLevel="2" x14ac:dyDescent="0.25">
      <c r="A12658" s="34"/>
      <c r="B12658" s="44" t="s">
        <v>3906</v>
      </c>
      <c r="C12658" s="31" t="s">
        <v>3118</v>
      </c>
      <c r="D12658" s="14" t="s">
        <v>2270</v>
      </c>
      <c r="E12658" s="14" t="s">
        <v>2402</v>
      </c>
      <c r="F12658" s="14" t="s">
        <v>2403</v>
      </c>
      <c r="G12658" s="14" t="s">
        <v>16</v>
      </c>
      <c r="H12658" s="15">
        <v>104707413</v>
      </c>
      <c r="I12658" s="15">
        <v>66462071.32</v>
      </c>
      <c r="J12658" s="16">
        <f>IFERROR((I12658/H12658),0)</f>
        <v>0.63474084036437806</v>
      </c>
      <c r="K12658" s="15">
        <v>77373072.430000007</v>
      </c>
      <c r="L12658" s="15">
        <v>66462071.32</v>
      </c>
      <c r="M12658" s="17">
        <f>L12658/K12658</f>
        <v>0.85898193302493875</v>
      </c>
    </row>
    <row r="12659" spans="1:13" s="14" customFormat="1" ht="30" outlineLevel="2" x14ac:dyDescent="0.25">
      <c r="A12659" s="34"/>
      <c r="B12659" s="44" t="s">
        <v>3906</v>
      </c>
      <c r="C12659" s="31" t="s">
        <v>3118</v>
      </c>
      <c r="D12659" s="14" t="s">
        <v>2270</v>
      </c>
      <c r="E12659" s="14" t="s">
        <v>2402</v>
      </c>
      <c r="F12659" s="14" t="s">
        <v>2403</v>
      </c>
      <c r="G12659" s="14" t="s">
        <v>6109</v>
      </c>
      <c r="H12659" s="20">
        <v>57077693</v>
      </c>
      <c r="I12659" s="20">
        <v>57077693</v>
      </c>
      <c r="J12659" s="21">
        <f>IFERROR((I12659/H12659),0)</f>
        <v>1</v>
      </c>
      <c r="K12659" s="20"/>
      <c r="L12659" s="20"/>
      <c r="M12659" s="22"/>
    </row>
    <row r="12660" spans="1:13" s="14" customFormat="1" ht="30" outlineLevel="2" x14ac:dyDescent="0.25">
      <c r="A12660" s="34"/>
      <c r="B12660" s="44" t="s">
        <v>3906</v>
      </c>
      <c r="C12660" s="31" t="s">
        <v>3118</v>
      </c>
      <c r="D12660" s="14" t="s">
        <v>2270</v>
      </c>
      <c r="E12660" s="14" t="s">
        <v>2402</v>
      </c>
      <c r="F12660" s="14" t="s">
        <v>2403</v>
      </c>
      <c r="G12660" s="14" t="s">
        <v>6481</v>
      </c>
      <c r="H12660" s="20">
        <v>648</v>
      </c>
      <c r="I12660" s="20">
        <v>648</v>
      </c>
      <c r="J12660" s="21">
        <f>IFERROR((I12660/H12660),0)</f>
        <v>1</v>
      </c>
      <c r="K12660" s="20"/>
      <c r="L12660" s="20"/>
      <c r="M12660" s="22"/>
    </row>
    <row r="12661" spans="1:13" s="14" customFormat="1" ht="30" outlineLevel="2" x14ac:dyDescent="0.25">
      <c r="A12661" s="34"/>
      <c r="B12661" s="44" t="s">
        <v>3906</v>
      </c>
      <c r="C12661" s="31" t="s">
        <v>3118</v>
      </c>
      <c r="D12661" s="14" t="s">
        <v>2270</v>
      </c>
      <c r="E12661" s="14" t="s">
        <v>2402</v>
      </c>
      <c r="F12661" s="14" t="s">
        <v>2403</v>
      </c>
      <c r="G12661" s="14" t="s">
        <v>6492</v>
      </c>
      <c r="H12661" s="20">
        <v>15929150</v>
      </c>
      <c r="I12661" s="20">
        <v>15929150</v>
      </c>
      <c r="J12661" s="21">
        <f>IFERROR((I12661/H12661),0)</f>
        <v>1</v>
      </c>
      <c r="K12661" s="20"/>
      <c r="L12661" s="20"/>
      <c r="M12661" s="22"/>
    </row>
    <row r="12662" spans="1:13" s="14" customFormat="1" ht="30" outlineLevel="2" x14ac:dyDescent="0.25">
      <c r="A12662" s="34"/>
      <c r="B12662" s="44" t="s">
        <v>3906</v>
      </c>
      <c r="C12662" s="31" t="s">
        <v>3118</v>
      </c>
      <c r="D12662" s="14" t="s">
        <v>2270</v>
      </c>
      <c r="E12662" s="14" t="s">
        <v>2402</v>
      </c>
      <c r="F12662" s="14" t="s">
        <v>2403</v>
      </c>
      <c r="G12662" s="14" t="s">
        <v>6493</v>
      </c>
      <c r="H12662" s="20">
        <v>-20941483</v>
      </c>
      <c r="I12662" s="20"/>
      <c r="J12662" s="21">
        <f>IFERROR((I12662/H12662),0)</f>
        <v>0</v>
      </c>
      <c r="K12662" s="20"/>
      <c r="L12662" s="20"/>
      <c r="M12662" s="22"/>
    </row>
    <row r="12663" spans="1:13" s="14" customFormat="1" ht="30" outlineLevel="1" x14ac:dyDescent="0.25">
      <c r="A12663" s="34"/>
      <c r="B12663" s="46" t="s">
        <v>8507</v>
      </c>
      <c r="C12663" s="40" t="str">
        <f>C12662</f>
        <v>ASIGNACIÓN PARA LA INVERSIÓN LOCAL  - AMBIENTE Y DESARROLLO SOSTENIBLE</v>
      </c>
      <c r="D12663" s="39" t="str">
        <f>D12662</f>
        <v xml:space="preserve">BOYACÁ                                            </v>
      </c>
      <c r="E12663" s="39" t="str">
        <f>E12662</f>
        <v>15621</v>
      </c>
      <c r="F12663" s="39" t="str">
        <f>F12662</f>
        <v xml:space="preserve">RONDÓN                                            </v>
      </c>
      <c r="G12663" s="39" t="s">
        <v>10656</v>
      </c>
      <c r="H12663" s="20">
        <f>SUBTOTAL(9,H12658:H12662)</f>
        <v>156773421</v>
      </c>
      <c r="I12663" s="20">
        <f>SUBTOTAL(9,I12658:I12662)</f>
        <v>139469562.31999999</v>
      </c>
      <c r="J12663" s="42">
        <f>+I12663/H12663</f>
        <v>0.88962504887866156</v>
      </c>
      <c r="K12663" s="20">
        <f>SUBTOTAL(9,K12658:K12662)</f>
        <v>77373072.430000007</v>
      </c>
      <c r="L12663" s="20">
        <f>SUBTOTAL(9,L12658:L12662)</f>
        <v>66462071.32</v>
      </c>
      <c r="M12663" s="7">
        <f>IFERROR((L12663/K12663),"N.A")</f>
        <v>0.85898193302493875</v>
      </c>
    </row>
    <row r="12664" spans="1:13" s="14" customFormat="1" ht="30" outlineLevel="2" x14ac:dyDescent="0.25">
      <c r="A12664" s="34"/>
      <c r="B12664" s="44" t="s">
        <v>3907</v>
      </c>
      <c r="C12664" s="31" t="s">
        <v>3118</v>
      </c>
      <c r="D12664" s="14" t="s">
        <v>2270</v>
      </c>
      <c r="E12664" s="14" t="s">
        <v>2405</v>
      </c>
      <c r="F12664" s="14" t="s">
        <v>2406</v>
      </c>
      <c r="G12664" s="14" t="s">
        <v>16</v>
      </c>
      <c r="H12664" s="15">
        <v>239874678</v>
      </c>
      <c r="I12664" s="15">
        <v>152258254.73000002</v>
      </c>
      <c r="J12664" s="16">
        <f>IFERROR((I12664/H12664),0)</f>
        <v>0.63474084050672497</v>
      </c>
      <c r="K12664" s="15">
        <v>177254315.38</v>
      </c>
      <c r="L12664" s="15">
        <v>152258254.73000002</v>
      </c>
      <c r="M12664" s="17">
        <f>L12664/K12664</f>
        <v>0.85898193453618821</v>
      </c>
    </row>
    <row r="12665" spans="1:13" s="14" customFormat="1" ht="30" outlineLevel="2" x14ac:dyDescent="0.25">
      <c r="A12665" s="34"/>
      <c r="B12665" s="44" t="s">
        <v>3907</v>
      </c>
      <c r="C12665" s="31" t="s">
        <v>3118</v>
      </c>
      <c r="D12665" s="14" t="s">
        <v>2270</v>
      </c>
      <c r="E12665" s="14" t="s">
        <v>2405</v>
      </c>
      <c r="F12665" s="14" t="s">
        <v>2406</v>
      </c>
      <c r="G12665" s="14" t="s">
        <v>6109</v>
      </c>
      <c r="H12665" s="20">
        <v>415446954</v>
      </c>
      <c r="I12665" s="20">
        <v>415446954</v>
      </c>
      <c r="J12665" s="21">
        <f>IFERROR((I12665/H12665),0)</f>
        <v>1</v>
      </c>
      <c r="K12665" s="20"/>
      <c r="L12665" s="20"/>
      <c r="M12665" s="22"/>
    </row>
    <row r="12666" spans="1:13" s="14" customFormat="1" ht="30" outlineLevel="2" x14ac:dyDescent="0.25">
      <c r="A12666" s="34"/>
      <c r="B12666" s="44" t="s">
        <v>3907</v>
      </c>
      <c r="C12666" s="31" t="s">
        <v>3118</v>
      </c>
      <c r="D12666" s="14" t="s">
        <v>2270</v>
      </c>
      <c r="E12666" s="14" t="s">
        <v>2405</v>
      </c>
      <c r="F12666" s="14" t="s">
        <v>2406</v>
      </c>
      <c r="G12666" s="14" t="s">
        <v>6481</v>
      </c>
      <c r="H12666" s="20">
        <v>1484</v>
      </c>
      <c r="I12666" s="20">
        <v>1484</v>
      </c>
      <c r="J12666" s="21">
        <f>IFERROR((I12666/H12666),0)</f>
        <v>1</v>
      </c>
      <c r="K12666" s="20"/>
      <c r="L12666" s="20"/>
      <c r="M12666" s="22"/>
    </row>
    <row r="12667" spans="1:13" s="14" customFormat="1" ht="30" outlineLevel="2" x14ac:dyDescent="0.25">
      <c r="A12667" s="34"/>
      <c r="B12667" s="44" t="s">
        <v>3907</v>
      </c>
      <c r="C12667" s="31" t="s">
        <v>3118</v>
      </c>
      <c r="D12667" s="14" t="s">
        <v>2270</v>
      </c>
      <c r="E12667" s="14" t="s">
        <v>2405</v>
      </c>
      <c r="F12667" s="14" t="s">
        <v>2406</v>
      </c>
      <c r="G12667" s="14" t="s">
        <v>6492</v>
      </c>
      <c r="H12667" s="20">
        <v>36492161</v>
      </c>
      <c r="I12667" s="20">
        <v>36492161</v>
      </c>
      <c r="J12667" s="21">
        <f>IFERROR((I12667/H12667),0)</f>
        <v>1</v>
      </c>
      <c r="K12667" s="20"/>
      <c r="L12667" s="20"/>
      <c r="M12667" s="22"/>
    </row>
    <row r="12668" spans="1:13" s="14" customFormat="1" ht="30" outlineLevel="2" x14ac:dyDescent="0.25">
      <c r="A12668" s="34"/>
      <c r="B12668" s="44" t="s">
        <v>3907</v>
      </c>
      <c r="C12668" s="31" t="s">
        <v>3118</v>
      </c>
      <c r="D12668" s="14" t="s">
        <v>2270</v>
      </c>
      <c r="E12668" s="14" t="s">
        <v>2405</v>
      </c>
      <c r="F12668" s="14" t="s">
        <v>2406</v>
      </c>
      <c r="G12668" s="14" t="s">
        <v>6493</v>
      </c>
      <c r="H12668" s="20">
        <v>-47974936</v>
      </c>
      <c r="I12668" s="20"/>
      <c r="J12668" s="21">
        <f>IFERROR((I12668/H12668),0)</f>
        <v>0</v>
      </c>
      <c r="K12668" s="20"/>
      <c r="L12668" s="20"/>
      <c r="M12668" s="22"/>
    </row>
    <row r="12669" spans="1:13" s="14" customFormat="1" ht="30" outlineLevel="1" x14ac:dyDescent="0.25">
      <c r="A12669" s="34"/>
      <c r="B12669" s="46" t="s">
        <v>8508</v>
      </c>
      <c r="C12669" s="40" t="str">
        <f>C12668</f>
        <v>ASIGNACIÓN PARA LA INVERSIÓN LOCAL  - AMBIENTE Y DESARROLLO SOSTENIBLE</v>
      </c>
      <c r="D12669" s="39" t="str">
        <f>D12668</f>
        <v xml:space="preserve">BOYACÁ                                            </v>
      </c>
      <c r="E12669" s="39" t="str">
        <f>E12668</f>
        <v>15600</v>
      </c>
      <c r="F12669" s="39" t="str">
        <f>F12668</f>
        <v xml:space="preserve">RÁQUIRA                                           </v>
      </c>
      <c r="G12669" s="39" t="s">
        <v>10656</v>
      </c>
      <c r="H12669" s="20">
        <f>SUBTOTAL(9,H12664:H12668)</f>
        <v>643840341</v>
      </c>
      <c r="I12669" s="20">
        <f>SUBTOTAL(9,I12664:I12668)</f>
        <v>604198853.73000002</v>
      </c>
      <c r="J12669" s="42">
        <f>+I12669/H12669</f>
        <v>0.93842963115913236</v>
      </c>
      <c r="K12669" s="20">
        <f>SUBTOTAL(9,K12664:K12668)</f>
        <v>177254315.38</v>
      </c>
      <c r="L12669" s="20">
        <f>SUBTOTAL(9,L12664:L12668)</f>
        <v>152258254.73000002</v>
      </c>
      <c r="M12669" s="7">
        <f>IFERROR((L12669/K12669),"N.A")</f>
        <v>0.85898193453618821</v>
      </c>
    </row>
    <row r="12670" spans="1:13" s="14" customFormat="1" ht="30" outlineLevel="2" x14ac:dyDescent="0.25">
      <c r="A12670" s="34"/>
      <c r="B12670" s="44" t="s">
        <v>3908</v>
      </c>
      <c r="C12670" s="31" t="s">
        <v>3118</v>
      </c>
      <c r="D12670" s="14" t="s">
        <v>2270</v>
      </c>
      <c r="E12670" s="14" t="s">
        <v>2408</v>
      </c>
      <c r="F12670" s="14" t="s">
        <v>2409</v>
      </c>
      <c r="G12670" s="14" t="s">
        <v>16</v>
      </c>
      <c r="H12670" s="15">
        <v>241157463</v>
      </c>
      <c r="I12670" s="15">
        <v>153072490.74000004</v>
      </c>
      <c r="J12670" s="16">
        <f>IFERROR((I12670/H12670),0)</f>
        <v>0.63474084042756762</v>
      </c>
      <c r="K12670" s="15">
        <v>178202223.65000001</v>
      </c>
      <c r="L12670" s="15">
        <v>153072490.74000004</v>
      </c>
      <c r="M12670" s="17">
        <f>L12670/K12670</f>
        <v>0.85898193414602786</v>
      </c>
    </row>
    <row r="12671" spans="1:13" s="14" customFormat="1" ht="30" outlineLevel="2" x14ac:dyDescent="0.25">
      <c r="A12671" s="34"/>
      <c r="B12671" s="44" t="s">
        <v>3908</v>
      </c>
      <c r="C12671" s="31" t="s">
        <v>3118</v>
      </c>
      <c r="D12671" s="14" t="s">
        <v>2270</v>
      </c>
      <c r="E12671" s="14" t="s">
        <v>2408</v>
      </c>
      <c r="F12671" s="14" t="s">
        <v>2409</v>
      </c>
      <c r="G12671" s="14" t="s">
        <v>6109</v>
      </c>
      <c r="H12671" s="20">
        <v>280328634</v>
      </c>
      <c r="I12671" s="20">
        <v>280328634</v>
      </c>
      <c r="J12671" s="21">
        <f>IFERROR((I12671/H12671),0)</f>
        <v>1</v>
      </c>
      <c r="K12671" s="20"/>
      <c r="L12671" s="20"/>
      <c r="M12671" s="22"/>
    </row>
    <row r="12672" spans="1:13" s="14" customFormat="1" ht="30" outlineLevel="2" x14ac:dyDescent="0.25">
      <c r="A12672" s="34"/>
      <c r="B12672" s="44" t="s">
        <v>3908</v>
      </c>
      <c r="C12672" s="31" t="s">
        <v>3118</v>
      </c>
      <c r="D12672" s="14" t="s">
        <v>2270</v>
      </c>
      <c r="E12672" s="14" t="s">
        <v>2408</v>
      </c>
      <c r="F12672" s="14" t="s">
        <v>2409</v>
      </c>
      <c r="G12672" s="14" t="s">
        <v>6481</v>
      </c>
      <c r="H12672" s="20">
        <v>1492</v>
      </c>
      <c r="I12672" s="20">
        <v>1492</v>
      </c>
      <c r="J12672" s="21">
        <f>IFERROR((I12672/H12672),0)</f>
        <v>1</v>
      </c>
      <c r="K12672" s="20"/>
      <c r="L12672" s="20"/>
      <c r="M12672" s="22"/>
    </row>
    <row r="12673" spans="1:13" s="14" customFormat="1" ht="30" outlineLevel="2" x14ac:dyDescent="0.25">
      <c r="A12673" s="34"/>
      <c r="B12673" s="44" t="s">
        <v>3908</v>
      </c>
      <c r="C12673" s="31" t="s">
        <v>3118</v>
      </c>
      <c r="D12673" s="14" t="s">
        <v>2270</v>
      </c>
      <c r="E12673" s="14" t="s">
        <v>2408</v>
      </c>
      <c r="F12673" s="14" t="s">
        <v>2409</v>
      </c>
      <c r="G12673" s="14" t="s">
        <v>6492</v>
      </c>
      <c r="H12673" s="20">
        <v>36687311</v>
      </c>
      <c r="I12673" s="20">
        <v>36687311</v>
      </c>
      <c r="J12673" s="21">
        <f>IFERROR((I12673/H12673),0)</f>
        <v>1</v>
      </c>
      <c r="K12673" s="20"/>
      <c r="L12673" s="20"/>
      <c r="M12673" s="22"/>
    </row>
    <row r="12674" spans="1:13" s="14" customFormat="1" ht="30" outlineLevel="2" x14ac:dyDescent="0.25">
      <c r="A12674" s="34"/>
      <c r="B12674" s="44" t="s">
        <v>3908</v>
      </c>
      <c r="C12674" s="31" t="s">
        <v>3118</v>
      </c>
      <c r="D12674" s="14" t="s">
        <v>2270</v>
      </c>
      <c r="E12674" s="14" t="s">
        <v>2408</v>
      </c>
      <c r="F12674" s="14" t="s">
        <v>2409</v>
      </c>
      <c r="G12674" s="14" t="s">
        <v>6493</v>
      </c>
      <c r="H12674" s="20">
        <v>-48231493</v>
      </c>
      <c r="I12674" s="20"/>
      <c r="J12674" s="21">
        <f>IFERROR((I12674/H12674),0)</f>
        <v>0</v>
      </c>
      <c r="K12674" s="20"/>
      <c r="L12674" s="20"/>
      <c r="M12674" s="22"/>
    </row>
    <row r="12675" spans="1:13" s="14" customFormat="1" ht="30" outlineLevel="1" x14ac:dyDescent="0.25">
      <c r="A12675" s="34"/>
      <c r="B12675" s="46" t="s">
        <v>8509</v>
      </c>
      <c r="C12675" s="40" t="str">
        <f>C12674</f>
        <v>ASIGNACIÓN PARA LA INVERSIÓN LOCAL  - AMBIENTE Y DESARROLLO SOSTENIBLE</v>
      </c>
      <c r="D12675" s="39" t="str">
        <f>D12674</f>
        <v xml:space="preserve">BOYACÁ                                            </v>
      </c>
      <c r="E12675" s="39" t="str">
        <f>E12674</f>
        <v>15599</v>
      </c>
      <c r="F12675" s="39" t="str">
        <f>F12674</f>
        <v xml:space="preserve">RAMIRIQUÍ                                         </v>
      </c>
      <c r="G12675" s="39" t="s">
        <v>10656</v>
      </c>
      <c r="H12675" s="20">
        <f>SUBTOTAL(9,H12670:H12674)</f>
        <v>509943407</v>
      </c>
      <c r="I12675" s="20">
        <f>SUBTOTAL(9,I12670:I12674)</f>
        <v>470089927.74000001</v>
      </c>
      <c r="J12675" s="42">
        <f>+I12675/H12675</f>
        <v>0.92184725066952378</v>
      </c>
      <c r="K12675" s="20">
        <f>SUBTOTAL(9,K12670:K12674)</f>
        <v>178202223.65000001</v>
      </c>
      <c r="L12675" s="20">
        <f>SUBTOTAL(9,L12670:L12674)</f>
        <v>153072490.74000004</v>
      </c>
      <c r="M12675" s="7">
        <f>IFERROR((L12675/K12675),"N.A")</f>
        <v>0.85898193414602786</v>
      </c>
    </row>
    <row r="12676" spans="1:13" s="14" customFormat="1" ht="30" outlineLevel="2" x14ac:dyDescent="0.25">
      <c r="A12676" s="34"/>
      <c r="B12676" s="44" t="s">
        <v>3909</v>
      </c>
      <c r="C12676" s="31" t="s">
        <v>3118</v>
      </c>
      <c r="D12676" s="14" t="s">
        <v>2270</v>
      </c>
      <c r="E12676" s="14" t="s">
        <v>2411</v>
      </c>
      <c r="F12676" s="14" t="s">
        <v>2412</v>
      </c>
      <c r="G12676" s="14" t="s">
        <v>16</v>
      </c>
      <c r="H12676" s="15">
        <v>373052058</v>
      </c>
      <c r="I12676" s="15">
        <v>236791376.82999995</v>
      </c>
      <c r="J12676" s="16">
        <f>IFERROR((I12676/H12676),0)</f>
        <v>0.63474084045932255</v>
      </c>
      <c r="K12676" s="15">
        <v>275665141.91000003</v>
      </c>
      <c r="L12676" s="15">
        <v>236791376.82999995</v>
      </c>
      <c r="M12676" s="17">
        <f>L12676/K12676</f>
        <v>0.85898193434739134</v>
      </c>
    </row>
    <row r="12677" spans="1:13" s="14" customFormat="1" ht="30" outlineLevel="2" x14ac:dyDescent="0.25">
      <c r="A12677" s="34"/>
      <c r="B12677" s="44" t="s">
        <v>3909</v>
      </c>
      <c r="C12677" s="31" t="s">
        <v>3118</v>
      </c>
      <c r="D12677" s="14" t="s">
        <v>2270</v>
      </c>
      <c r="E12677" s="14" t="s">
        <v>2411</v>
      </c>
      <c r="F12677" s="14" t="s">
        <v>2412</v>
      </c>
      <c r="G12677" s="14" t="s">
        <v>6109</v>
      </c>
      <c r="H12677" s="20">
        <v>626944322</v>
      </c>
      <c r="I12677" s="20">
        <v>626944322</v>
      </c>
      <c r="J12677" s="21">
        <f>IFERROR((I12677/H12677),0)</f>
        <v>1</v>
      </c>
      <c r="K12677" s="20"/>
      <c r="L12677" s="20"/>
      <c r="M12677" s="22"/>
    </row>
    <row r="12678" spans="1:13" s="14" customFormat="1" ht="30" outlineLevel="2" x14ac:dyDescent="0.25">
      <c r="A12678" s="34"/>
      <c r="B12678" s="44" t="s">
        <v>3909</v>
      </c>
      <c r="C12678" s="31" t="s">
        <v>3118</v>
      </c>
      <c r="D12678" s="14" t="s">
        <v>2270</v>
      </c>
      <c r="E12678" s="14" t="s">
        <v>2411</v>
      </c>
      <c r="F12678" s="14" t="s">
        <v>2412</v>
      </c>
      <c r="G12678" s="14" t="s">
        <v>6481</v>
      </c>
      <c r="H12678" s="20">
        <v>2307</v>
      </c>
      <c r="I12678" s="20">
        <v>2307</v>
      </c>
      <c r="J12678" s="21">
        <f>IFERROR((I12678/H12678),0)</f>
        <v>1</v>
      </c>
      <c r="K12678" s="20"/>
      <c r="L12678" s="20"/>
      <c r="M12678" s="22"/>
    </row>
    <row r="12679" spans="1:13" s="14" customFormat="1" ht="30" outlineLevel="2" x14ac:dyDescent="0.25">
      <c r="A12679" s="34"/>
      <c r="B12679" s="44" t="s">
        <v>3909</v>
      </c>
      <c r="C12679" s="31" t="s">
        <v>3118</v>
      </c>
      <c r="D12679" s="14" t="s">
        <v>2270</v>
      </c>
      <c r="E12679" s="14" t="s">
        <v>2411</v>
      </c>
      <c r="F12679" s="14" t="s">
        <v>2412</v>
      </c>
      <c r="G12679" s="14" t="s">
        <v>6492</v>
      </c>
      <c r="H12679" s="20">
        <v>56752450</v>
      </c>
      <c r="I12679" s="20">
        <v>56752450</v>
      </c>
      <c r="J12679" s="21">
        <f>IFERROR((I12679/H12679),0)</f>
        <v>1</v>
      </c>
      <c r="K12679" s="20"/>
      <c r="L12679" s="20"/>
      <c r="M12679" s="22"/>
    </row>
    <row r="12680" spans="1:13" s="14" customFormat="1" ht="30" outlineLevel="2" x14ac:dyDescent="0.25">
      <c r="A12680" s="34"/>
      <c r="B12680" s="44" t="s">
        <v>3909</v>
      </c>
      <c r="C12680" s="31" t="s">
        <v>3118</v>
      </c>
      <c r="D12680" s="14" t="s">
        <v>2270</v>
      </c>
      <c r="E12680" s="14" t="s">
        <v>2411</v>
      </c>
      <c r="F12680" s="14" t="s">
        <v>2412</v>
      </c>
      <c r="G12680" s="14" t="s">
        <v>6493</v>
      </c>
      <c r="H12680" s="20">
        <v>-74610412</v>
      </c>
      <c r="I12680" s="20"/>
      <c r="J12680" s="21">
        <f>IFERROR((I12680/H12680),0)</f>
        <v>0</v>
      </c>
      <c r="K12680" s="20"/>
      <c r="L12680" s="20"/>
      <c r="M12680" s="22"/>
    </row>
    <row r="12681" spans="1:13" s="14" customFormat="1" ht="30" outlineLevel="1" x14ac:dyDescent="0.25">
      <c r="A12681" s="34"/>
      <c r="B12681" s="46" t="s">
        <v>8510</v>
      </c>
      <c r="C12681" s="40" t="str">
        <f>C12680</f>
        <v>ASIGNACIÓN PARA LA INVERSIÓN LOCAL  - AMBIENTE Y DESARROLLO SOSTENIBLE</v>
      </c>
      <c r="D12681" s="39" t="str">
        <f>D12680</f>
        <v xml:space="preserve">BOYACÁ                                            </v>
      </c>
      <c r="E12681" s="39" t="str">
        <f>E12680</f>
        <v>15580</v>
      </c>
      <c r="F12681" s="39" t="str">
        <f>F12680</f>
        <v xml:space="preserve">QUÍPAMA                                           </v>
      </c>
      <c r="G12681" s="39" t="s">
        <v>10656</v>
      </c>
      <c r="H12681" s="20">
        <f>SUBTOTAL(9,H12676:H12680)</f>
        <v>982140725</v>
      </c>
      <c r="I12681" s="20">
        <f>SUBTOTAL(9,I12676:I12680)</f>
        <v>920490455.82999992</v>
      </c>
      <c r="J12681" s="42">
        <f>+I12681/H12681</f>
        <v>0.9372286805742629</v>
      </c>
      <c r="K12681" s="20">
        <f>SUBTOTAL(9,K12676:K12680)</f>
        <v>275665141.91000003</v>
      </c>
      <c r="L12681" s="20">
        <f>SUBTOTAL(9,L12676:L12680)</f>
        <v>236791376.82999995</v>
      </c>
      <c r="M12681" s="7">
        <f>IFERROR((L12681/K12681),"N.A")</f>
        <v>0.85898193434739134</v>
      </c>
    </row>
    <row r="12682" spans="1:13" s="14" customFormat="1" ht="30" outlineLevel="2" x14ac:dyDescent="0.25">
      <c r="A12682" s="34"/>
      <c r="B12682" s="44" t="s">
        <v>6256</v>
      </c>
      <c r="C12682" s="31" t="s">
        <v>3118</v>
      </c>
      <c r="D12682" s="14" t="s">
        <v>2270</v>
      </c>
      <c r="E12682" s="14" t="s">
        <v>4724</v>
      </c>
      <c r="F12682" s="14" t="s">
        <v>4725</v>
      </c>
      <c r="G12682" s="14" t="s">
        <v>6109</v>
      </c>
      <c r="H12682" s="20">
        <v>1131929154</v>
      </c>
      <c r="I12682" s="20">
        <v>1131929154</v>
      </c>
      <c r="J12682" s="21">
        <f>IFERROR((I12682/H12682),0)</f>
        <v>1</v>
      </c>
      <c r="K12682" s="20"/>
      <c r="L12682" s="20"/>
      <c r="M12682" s="22"/>
    </row>
    <row r="12683" spans="1:13" s="14" customFormat="1" ht="30" outlineLevel="1" x14ac:dyDescent="0.25">
      <c r="A12683" s="34"/>
      <c r="B12683" s="46" t="s">
        <v>8511</v>
      </c>
      <c r="C12683" s="40" t="str">
        <f>C12682</f>
        <v>ASIGNACIÓN PARA LA INVERSIÓN LOCAL  - AMBIENTE Y DESARROLLO SOSTENIBLE</v>
      </c>
      <c r="D12683" s="39" t="str">
        <f>D12682</f>
        <v xml:space="preserve">BOYACÁ                                            </v>
      </c>
      <c r="E12683" s="39" t="str">
        <f>E12682</f>
        <v>15572</v>
      </c>
      <c r="F12683" s="39" t="str">
        <f>F12682</f>
        <v xml:space="preserve">PUERTO BOYACÁ                                     </v>
      </c>
      <c r="G12683" s="39" t="s">
        <v>10656</v>
      </c>
      <c r="H12683" s="20">
        <f>SUBTOTAL(9,H12682:H12682)</f>
        <v>1131929154</v>
      </c>
      <c r="I12683" s="20">
        <f>SUBTOTAL(9,I12682:I12682)</f>
        <v>1131929154</v>
      </c>
      <c r="J12683" s="42">
        <f>+I12683/H12683</f>
        <v>1</v>
      </c>
      <c r="K12683" s="20">
        <f>SUBTOTAL(9,K12682:K12682)</f>
        <v>0</v>
      </c>
      <c r="L12683" s="20">
        <f>SUBTOTAL(9,L12682:L12682)</f>
        <v>0</v>
      </c>
      <c r="M12683" s="7" t="str">
        <f>IFERROR((L12683/K12683),"N.A")</f>
        <v>N.A</v>
      </c>
    </row>
    <row r="12684" spans="1:13" s="14" customFormat="1" ht="30" outlineLevel="2" x14ac:dyDescent="0.25">
      <c r="A12684" s="34"/>
      <c r="B12684" s="44" t="s">
        <v>3910</v>
      </c>
      <c r="C12684" s="31" t="s">
        <v>3118</v>
      </c>
      <c r="D12684" s="14" t="s">
        <v>2270</v>
      </c>
      <c r="E12684" s="14" t="s">
        <v>2414</v>
      </c>
      <c r="F12684" s="14" t="s">
        <v>2415</v>
      </c>
      <c r="G12684" s="14" t="s">
        <v>16</v>
      </c>
      <c r="H12684" s="15">
        <v>222476974</v>
      </c>
      <c r="I12684" s="15">
        <v>141215221.44999999</v>
      </c>
      <c r="J12684" s="16">
        <f>IFERROR((I12684/H12684),0)</f>
        <v>0.63474084041614121</v>
      </c>
      <c r="K12684" s="15">
        <v>164398360.14000002</v>
      </c>
      <c r="L12684" s="15">
        <v>141215221.44999999</v>
      </c>
      <c r="M12684" s="17">
        <f>L12684/K12684</f>
        <v>0.8589819346722346</v>
      </c>
    </row>
    <row r="12685" spans="1:13" s="14" customFormat="1" ht="30" outlineLevel="2" x14ac:dyDescent="0.25">
      <c r="A12685" s="34"/>
      <c r="B12685" s="44" t="s">
        <v>3910</v>
      </c>
      <c r="C12685" s="31" t="s">
        <v>3118</v>
      </c>
      <c r="D12685" s="14" t="s">
        <v>2270</v>
      </c>
      <c r="E12685" s="14" t="s">
        <v>2414</v>
      </c>
      <c r="F12685" s="14" t="s">
        <v>2415</v>
      </c>
      <c r="G12685" s="14" t="s">
        <v>6109</v>
      </c>
      <c r="H12685" s="20">
        <v>375362734</v>
      </c>
      <c r="I12685" s="20">
        <v>375362734</v>
      </c>
      <c r="J12685" s="21">
        <f>IFERROR((I12685/H12685),0)</f>
        <v>1</v>
      </c>
      <c r="K12685" s="20"/>
      <c r="L12685" s="20"/>
      <c r="M12685" s="22"/>
    </row>
    <row r="12686" spans="1:13" s="14" customFormat="1" ht="30" outlineLevel="2" x14ac:dyDescent="0.25">
      <c r="A12686" s="34"/>
      <c r="B12686" s="44" t="s">
        <v>3910</v>
      </c>
      <c r="C12686" s="31" t="s">
        <v>3118</v>
      </c>
      <c r="D12686" s="14" t="s">
        <v>2270</v>
      </c>
      <c r="E12686" s="14" t="s">
        <v>2414</v>
      </c>
      <c r="F12686" s="14" t="s">
        <v>2415</v>
      </c>
      <c r="G12686" s="14" t="s">
        <v>6481</v>
      </c>
      <c r="H12686" s="20">
        <v>1376</v>
      </c>
      <c r="I12686" s="20">
        <v>1376</v>
      </c>
      <c r="J12686" s="21">
        <f>IFERROR((I12686/H12686),0)</f>
        <v>1</v>
      </c>
      <c r="K12686" s="20"/>
      <c r="L12686" s="20"/>
      <c r="M12686" s="22"/>
    </row>
    <row r="12687" spans="1:13" s="14" customFormat="1" ht="30" outlineLevel="2" x14ac:dyDescent="0.25">
      <c r="A12687" s="34"/>
      <c r="B12687" s="44" t="s">
        <v>3910</v>
      </c>
      <c r="C12687" s="31" t="s">
        <v>3118</v>
      </c>
      <c r="D12687" s="14" t="s">
        <v>2270</v>
      </c>
      <c r="E12687" s="14" t="s">
        <v>2414</v>
      </c>
      <c r="F12687" s="14" t="s">
        <v>2415</v>
      </c>
      <c r="G12687" s="14" t="s">
        <v>6492</v>
      </c>
      <c r="H12687" s="20">
        <v>33845446</v>
      </c>
      <c r="I12687" s="20">
        <v>33845446</v>
      </c>
      <c r="J12687" s="21">
        <f>IFERROR((I12687/H12687),0)</f>
        <v>1</v>
      </c>
      <c r="K12687" s="20"/>
      <c r="L12687" s="20"/>
      <c r="M12687" s="22"/>
    </row>
    <row r="12688" spans="1:13" s="14" customFormat="1" ht="30" outlineLevel="2" x14ac:dyDescent="0.25">
      <c r="A12688" s="34"/>
      <c r="B12688" s="44" t="s">
        <v>3910</v>
      </c>
      <c r="C12688" s="31" t="s">
        <v>3118</v>
      </c>
      <c r="D12688" s="14" t="s">
        <v>2270</v>
      </c>
      <c r="E12688" s="14" t="s">
        <v>2414</v>
      </c>
      <c r="F12688" s="14" t="s">
        <v>2415</v>
      </c>
      <c r="G12688" s="14" t="s">
        <v>6493</v>
      </c>
      <c r="H12688" s="20">
        <v>-44495395</v>
      </c>
      <c r="I12688" s="20"/>
      <c r="J12688" s="21">
        <f>IFERROR((I12688/H12688),0)</f>
        <v>0</v>
      </c>
      <c r="K12688" s="20"/>
      <c r="L12688" s="20"/>
      <c r="M12688" s="22"/>
    </row>
    <row r="12689" spans="1:13" s="14" customFormat="1" ht="30" outlineLevel="1" x14ac:dyDescent="0.25">
      <c r="A12689" s="34"/>
      <c r="B12689" s="46" t="s">
        <v>8512</v>
      </c>
      <c r="C12689" s="40" t="str">
        <f>C12688</f>
        <v>ASIGNACIÓN PARA LA INVERSIÓN LOCAL  - AMBIENTE Y DESARROLLO SOSTENIBLE</v>
      </c>
      <c r="D12689" s="39" t="str">
        <f>D12688</f>
        <v xml:space="preserve">BOYACÁ                                            </v>
      </c>
      <c r="E12689" s="39" t="str">
        <f>E12688</f>
        <v>15550</v>
      </c>
      <c r="F12689" s="39" t="str">
        <f>F12688</f>
        <v xml:space="preserve">PISBA                                             </v>
      </c>
      <c r="G12689" s="39" t="s">
        <v>10656</v>
      </c>
      <c r="H12689" s="20">
        <f>SUBTOTAL(9,H12684:H12688)</f>
        <v>587191135</v>
      </c>
      <c r="I12689" s="20">
        <f>SUBTOTAL(9,I12684:I12688)</f>
        <v>550424777.45000005</v>
      </c>
      <c r="J12689" s="42">
        <f>+I12689/H12689</f>
        <v>0.93738604798589142</v>
      </c>
      <c r="K12689" s="20">
        <f>SUBTOTAL(9,K12684:K12688)</f>
        <v>164398360.14000002</v>
      </c>
      <c r="L12689" s="20">
        <f>SUBTOTAL(9,L12684:L12688)</f>
        <v>141215221.44999999</v>
      </c>
      <c r="M12689" s="7">
        <f>IFERROR((L12689/K12689),"N.A")</f>
        <v>0.8589819346722346</v>
      </c>
    </row>
    <row r="12690" spans="1:13" s="14" customFormat="1" ht="30" outlineLevel="2" x14ac:dyDescent="0.25">
      <c r="A12690" s="34"/>
      <c r="B12690" s="44" t="s">
        <v>3911</v>
      </c>
      <c r="C12690" s="31" t="s">
        <v>3118</v>
      </c>
      <c r="D12690" s="14" t="s">
        <v>2270</v>
      </c>
      <c r="E12690" s="14" t="s">
        <v>2417</v>
      </c>
      <c r="F12690" s="14" t="s">
        <v>2418</v>
      </c>
      <c r="G12690" s="14" t="s">
        <v>16</v>
      </c>
      <c r="H12690" s="15">
        <v>212471232</v>
      </c>
      <c r="I12690" s="15">
        <v>134864168.39000002</v>
      </c>
      <c r="J12690" s="16">
        <f>IFERROR((I12690/H12690),0)</f>
        <v>0.63474084053882651</v>
      </c>
      <c r="K12690" s="15">
        <v>157004661.94999999</v>
      </c>
      <c r="L12690" s="15">
        <v>134864168.39000002</v>
      </c>
      <c r="M12690" s="17">
        <f>L12690/K12690</f>
        <v>0.85898193540870216</v>
      </c>
    </row>
    <row r="12691" spans="1:13" s="14" customFormat="1" ht="30" outlineLevel="2" x14ac:dyDescent="0.25">
      <c r="A12691" s="34"/>
      <c r="B12691" s="44" t="s">
        <v>3911</v>
      </c>
      <c r="C12691" s="31" t="s">
        <v>3118</v>
      </c>
      <c r="D12691" s="14" t="s">
        <v>2270</v>
      </c>
      <c r="E12691" s="14" t="s">
        <v>2417</v>
      </c>
      <c r="F12691" s="14" t="s">
        <v>2418</v>
      </c>
      <c r="G12691" s="14" t="s">
        <v>6109</v>
      </c>
      <c r="H12691" s="20">
        <v>355681620</v>
      </c>
      <c r="I12691" s="20">
        <v>355681620</v>
      </c>
      <c r="J12691" s="21">
        <f>IFERROR((I12691/H12691),0)</f>
        <v>1</v>
      </c>
      <c r="K12691" s="20"/>
      <c r="L12691" s="20"/>
      <c r="M12691" s="22"/>
    </row>
    <row r="12692" spans="1:13" s="14" customFormat="1" ht="30" outlineLevel="2" x14ac:dyDescent="0.25">
      <c r="A12692" s="34"/>
      <c r="B12692" s="44" t="s">
        <v>3911</v>
      </c>
      <c r="C12692" s="31" t="s">
        <v>3118</v>
      </c>
      <c r="D12692" s="14" t="s">
        <v>2270</v>
      </c>
      <c r="E12692" s="14" t="s">
        <v>2417</v>
      </c>
      <c r="F12692" s="14" t="s">
        <v>2418</v>
      </c>
      <c r="G12692" s="14" t="s">
        <v>6481</v>
      </c>
      <c r="H12692" s="20">
        <v>1314</v>
      </c>
      <c r="I12692" s="20">
        <v>1314</v>
      </c>
      <c r="J12692" s="21">
        <f>IFERROR((I12692/H12692),0)</f>
        <v>1</v>
      </c>
      <c r="K12692" s="20"/>
      <c r="L12692" s="20"/>
      <c r="M12692" s="22"/>
    </row>
    <row r="12693" spans="1:13" s="14" customFormat="1" ht="30" outlineLevel="2" x14ac:dyDescent="0.25">
      <c r="A12693" s="34"/>
      <c r="B12693" s="44" t="s">
        <v>3911</v>
      </c>
      <c r="C12693" s="31" t="s">
        <v>3118</v>
      </c>
      <c r="D12693" s="14" t="s">
        <v>2270</v>
      </c>
      <c r="E12693" s="14" t="s">
        <v>2417</v>
      </c>
      <c r="F12693" s="14" t="s">
        <v>2418</v>
      </c>
      <c r="G12693" s="14" t="s">
        <v>6492</v>
      </c>
      <c r="H12693" s="20">
        <v>32323271</v>
      </c>
      <c r="I12693" s="20">
        <v>32323271</v>
      </c>
      <c r="J12693" s="21">
        <f>IFERROR((I12693/H12693),0)</f>
        <v>1</v>
      </c>
      <c r="K12693" s="20"/>
      <c r="L12693" s="20"/>
      <c r="M12693" s="22"/>
    </row>
    <row r="12694" spans="1:13" s="14" customFormat="1" ht="30" outlineLevel="2" x14ac:dyDescent="0.25">
      <c r="A12694" s="34"/>
      <c r="B12694" s="44" t="s">
        <v>3911</v>
      </c>
      <c r="C12694" s="31" t="s">
        <v>3118</v>
      </c>
      <c r="D12694" s="14" t="s">
        <v>2270</v>
      </c>
      <c r="E12694" s="14" t="s">
        <v>2417</v>
      </c>
      <c r="F12694" s="14" t="s">
        <v>2418</v>
      </c>
      <c r="G12694" s="14" t="s">
        <v>6493</v>
      </c>
      <c r="H12694" s="20">
        <v>-42494246</v>
      </c>
      <c r="I12694" s="20"/>
      <c r="J12694" s="21">
        <f>IFERROR((I12694/H12694),0)</f>
        <v>0</v>
      </c>
      <c r="K12694" s="20"/>
      <c r="L12694" s="20"/>
      <c r="M12694" s="22"/>
    </row>
    <row r="12695" spans="1:13" s="14" customFormat="1" ht="30" outlineLevel="1" x14ac:dyDescent="0.25">
      <c r="A12695" s="34"/>
      <c r="B12695" s="46" t="s">
        <v>8513</v>
      </c>
      <c r="C12695" s="40" t="str">
        <f>C12694</f>
        <v>ASIGNACIÓN PARA LA INVERSIÓN LOCAL  - AMBIENTE Y DESARROLLO SOSTENIBLE</v>
      </c>
      <c r="D12695" s="39" t="str">
        <f>D12694</f>
        <v xml:space="preserve">BOYACÁ                                            </v>
      </c>
      <c r="E12695" s="39" t="str">
        <f>E12694</f>
        <v>15542</v>
      </c>
      <c r="F12695" s="39" t="str">
        <f>F12694</f>
        <v xml:space="preserve">PESCA                                             </v>
      </c>
      <c r="G12695" s="39" t="s">
        <v>10656</v>
      </c>
      <c r="H12695" s="20">
        <f>SUBTOTAL(9,H12690:H12694)</f>
        <v>557983191</v>
      </c>
      <c r="I12695" s="20">
        <f>SUBTOTAL(9,I12690:I12694)</f>
        <v>522870373.38999999</v>
      </c>
      <c r="J12695" s="42">
        <f>+I12695/H12695</f>
        <v>0.9370719079421157</v>
      </c>
      <c r="K12695" s="20">
        <f>SUBTOTAL(9,K12690:K12694)</f>
        <v>157004661.94999999</v>
      </c>
      <c r="L12695" s="20">
        <f>SUBTOTAL(9,L12690:L12694)</f>
        <v>134864168.39000002</v>
      </c>
      <c r="M12695" s="7">
        <f>IFERROR((L12695/K12695),"N.A")</f>
        <v>0.85898193540870216</v>
      </c>
    </row>
    <row r="12696" spans="1:13" s="14" customFormat="1" ht="30" outlineLevel="2" x14ac:dyDescent="0.25">
      <c r="A12696" s="34"/>
      <c r="B12696" s="44" t="s">
        <v>3912</v>
      </c>
      <c r="C12696" s="31" t="s">
        <v>3118</v>
      </c>
      <c r="D12696" s="14" t="s">
        <v>2270</v>
      </c>
      <c r="E12696" s="14" t="s">
        <v>2420</v>
      </c>
      <c r="F12696" s="14" t="s">
        <v>2421</v>
      </c>
      <c r="G12696" s="14" t="s">
        <v>16</v>
      </c>
      <c r="H12696" s="15">
        <v>123577130</v>
      </c>
      <c r="I12696" s="15">
        <v>78439451.350000024</v>
      </c>
      <c r="J12696" s="16">
        <f>IFERROR((I12696/H12696),0)</f>
        <v>0.63474084039660106</v>
      </c>
      <c r="K12696" s="15">
        <v>91316764.989999995</v>
      </c>
      <c r="L12696" s="15">
        <v>78439451.350000024</v>
      </c>
      <c r="M12696" s="17">
        <f>L12696/K12696</f>
        <v>0.85898193347727381</v>
      </c>
    </row>
    <row r="12697" spans="1:13" s="14" customFormat="1" ht="30" outlineLevel="2" x14ac:dyDescent="0.25">
      <c r="A12697" s="34"/>
      <c r="B12697" s="44" t="s">
        <v>3912</v>
      </c>
      <c r="C12697" s="31" t="s">
        <v>3118</v>
      </c>
      <c r="D12697" s="14" t="s">
        <v>2270</v>
      </c>
      <c r="E12697" s="14" t="s">
        <v>2420</v>
      </c>
      <c r="F12697" s="14" t="s">
        <v>2421</v>
      </c>
      <c r="G12697" s="14" t="s">
        <v>6109</v>
      </c>
      <c r="H12697" s="20">
        <v>209548180</v>
      </c>
      <c r="I12697" s="20">
        <v>209548180</v>
      </c>
      <c r="J12697" s="21">
        <f>IFERROR((I12697/H12697),0)</f>
        <v>1</v>
      </c>
      <c r="K12697" s="20"/>
      <c r="L12697" s="20"/>
      <c r="M12697" s="22"/>
    </row>
    <row r="12698" spans="1:13" s="14" customFormat="1" ht="30" outlineLevel="2" x14ac:dyDescent="0.25">
      <c r="A12698" s="34"/>
      <c r="B12698" s="44" t="s">
        <v>3912</v>
      </c>
      <c r="C12698" s="31" t="s">
        <v>3118</v>
      </c>
      <c r="D12698" s="14" t="s">
        <v>2270</v>
      </c>
      <c r="E12698" s="14" t="s">
        <v>2420</v>
      </c>
      <c r="F12698" s="14" t="s">
        <v>2421</v>
      </c>
      <c r="G12698" s="14" t="s">
        <v>6481</v>
      </c>
      <c r="H12698" s="20">
        <v>764</v>
      </c>
      <c r="I12698" s="20">
        <v>764</v>
      </c>
      <c r="J12698" s="21">
        <f>IFERROR((I12698/H12698),0)</f>
        <v>1</v>
      </c>
      <c r="K12698" s="20"/>
      <c r="L12698" s="20"/>
      <c r="M12698" s="22"/>
    </row>
    <row r="12699" spans="1:13" s="14" customFormat="1" ht="30" outlineLevel="2" x14ac:dyDescent="0.25">
      <c r="A12699" s="34"/>
      <c r="B12699" s="44" t="s">
        <v>3912</v>
      </c>
      <c r="C12699" s="31" t="s">
        <v>3118</v>
      </c>
      <c r="D12699" s="14" t="s">
        <v>2270</v>
      </c>
      <c r="E12699" s="14" t="s">
        <v>2420</v>
      </c>
      <c r="F12699" s="14" t="s">
        <v>2421</v>
      </c>
      <c r="G12699" s="14" t="s">
        <v>6492</v>
      </c>
      <c r="H12699" s="20">
        <v>18799802</v>
      </c>
      <c r="I12699" s="20">
        <v>18799802</v>
      </c>
      <c r="J12699" s="21">
        <f>IFERROR((I12699/H12699),0)</f>
        <v>1</v>
      </c>
      <c r="K12699" s="20"/>
      <c r="L12699" s="20"/>
      <c r="M12699" s="22"/>
    </row>
    <row r="12700" spans="1:13" s="14" customFormat="1" ht="30" outlineLevel="2" x14ac:dyDescent="0.25">
      <c r="A12700" s="34"/>
      <c r="B12700" s="44" t="s">
        <v>3912</v>
      </c>
      <c r="C12700" s="31" t="s">
        <v>3118</v>
      </c>
      <c r="D12700" s="14" t="s">
        <v>2270</v>
      </c>
      <c r="E12700" s="14" t="s">
        <v>2420</v>
      </c>
      <c r="F12700" s="14" t="s">
        <v>2421</v>
      </c>
      <c r="G12700" s="14" t="s">
        <v>6493</v>
      </c>
      <c r="H12700" s="20">
        <v>-24715426</v>
      </c>
      <c r="I12700" s="20"/>
      <c r="J12700" s="21">
        <f>IFERROR((I12700/H12700),0)</f>
        <v>0</v>
      </c>
      <c r="K12700" s="20"/>
      <c r="L12700" s="20"/>
      <c r="M12700" s="22"/>
    </row>
    <row r="12701" spans="1:13" s="14" customFormat="1" ht="30" outlineLevel="1" x14ac:dyDescent="0.25">
      <c r="A12701" s="34"/>
      <c r="B12701" s="46" t="s">
        <v>8514</v>
      </c>
      <c r="C12701" s="40" t="str">
        <f>C12700</f>
        <v>ASIGNACIÓN PARA LA INVERSIÓN LOCAL  - AMBIENTE Y DESARROLLO SOSTENIBLE</v>
      </c>
      <c r="D12701" s="39" t="str">
        <f>D12700</f>
        <v xml:space="preserve">BOYACÁ                                            </v>
      </c>
      <c r="E12701" s="39" t="str">
        <f>E12700</f>
        <v>15537</v>
      </c>
      <c r="F12701" s="39" t="str">
        <f>F12700</f>
        <v xml:space="preserve">PAZ DE RÍO                                        </v>
      </c>
      <c r="G12701" s="39" t="s">
        <v>10656</v>
      </c>
      <c r="H12701" s="20">
        <f>SUBTOTAL(9,H12696:H12700)</f>
        <v>327210450</v>
      </c>
      <c r="I12701" s="20">
        <f>SUBTOTAL(9,I12696:I12700)</f>
        <v>306788197.35000002</v>
      </c>
      <c r="J12701" s="42">
        <f>+I12701/H12701</f>
        <v>0.93758679574567383</v>
      </c>
      <c r="K12701" s="20">
        <f>SUBTOTAL(9,K12696:K12700)</f>
        <v>91316764.989999995</v>
      </c>
      <c r="L12701" s="20">
        <f>SUBTOTAL(9,L12696:L12700)</f>
        <v>78439451.350000024</v>
      </c>
      <c r="M12701" s="7">
        <f>IFERROR((L12701/K12701),"N.A")</f>
        <v>0.85898193347727381</v>
      </c>
    </row>
    <row r="12702" spans="1:13" s="14" customFormat="1" ht="30" outlineLevel="2" x14ac:dyDescent="0.25">
      <c r="A12702" s="34"/>
      <c r="B12702" s="44" t="s">
        <v>3913</v>
      </c>
      <c r="C12702" s="31" t="s">
        <v>3118</v>
      </c>
      <c r="D12702" s="14" t="s">
        <v>2270</v>
      </c>
      <c r="E12702" s="14" t="s">
        <v>2423</v>
      </c>
      <c r="F12702" s="14" t="s">
        <v>2424</v>
      </c>
      <c r="G12702" s="14" t="s">
        <v>16</v>
      </c>
      <c r="H12702" s="15">
        <v>363898408</v>
      </c>
      <c r="I12702" s="15">
        <v>230981181.31999999</v>
      </c>
      <c r="J12702" s="16">
        <f>IFERROR((I12702/H12702),0)</f>
        <v>0.63474084041609768</v>
      </c>
      <c r="K12702" s="15">
        <v>268901093.13000005</v>
      </c>
      <c r="L12702" s="15">
        <v>230981181.31999999</v>
      </c>
      <c r="M12702" s="17">
        <f>L12702/K12702</f>
        <v>0.85898193507280496</v>
      </c>
    </row>
    <row r="12703" spans="1:13" s="14" customFormat="1" ht="30" outlineLevel="2" x14ac:dyDescent="0.25">
      <c r="A12703" s="34"/>
      <c r="B12703" s="44" t="s">
        <v>3913</v>
      </c>
      <c r="C12703" s="31" t="s">
        <v>3118</v>
      </c>
      <c r="D12703" s="14" t="s">
        <v>2270</v>
      </c>
      <c r="E12703" s="14" t="s">
        <v>2423</v>
      </c>
      <c r="F12703" s="14" t="s">
        <v>2424</v>
      </c>
      <c r="G12703" s="14" t="s">
        <v>6109</v>
      </c>
      <c r="H12703" s="20">
        <v>169110322</v>
      </c>
      <c r="I12703" s="20">
        <v>169110322</v>
      </c>
      <c r="J12703" s="21">
        <f>IFERROR((I12703/H12703),0)</f>
        <v>1</v>
      </c>
      <c r="K12703" s="20"/>
      <c r="L12703" s="20"/>
      <c r="M12703" s="22"/>
    </row>
    <row r="12704" spans="1:13" s="14" customFormat="1" ht="30" outlineLevel="2" x14ac:dyDescent="0.25">
      <c r="A12704" s="34"/>
      <c r="B12704" s="44" t="s">
        <v>3913</v>
      </c>
      <c r="C12704" s="31" t="s">
        <v>3118</v>
      </c>
      <c r="D12704" s="14" t="s">
        <v>2270</v>
      </c>
      <c r="E12704" s="14" t="s">
        <v>2423</v>
      </c>
      <c r="F12704" s="14" t="s">
        <v>2424</v>
      </c>
      <c r="G12704" s="14" t="s">
        <v>6481</v>
      </c>
      <c r="H12704" s="20">
        <v>2251</v>
      </c>
      <c r="I12704" s="20">
        <v>2251</v>
      </c>
      <c r="J12704" s="21">
        <f>IFERROR((I12704/H12704),0)</f>
        <v>1</v>
      </c>
      <c r="K12704" s="20"/>
      <c r="L12704" s="20"/>
      <c r="M12704" s="22"/>
    </row>
    <row r="12705" spans="1:13" s="14" customFormat="1" ht="30" outlineLevel="2" x14ac:dyDescent="0.25">
      <c r="A12705" s="34"/>
      <c r="B12705" s="44" t="s">
        <v>3913</v>
      </c>
      <c r="C12705" s="31" t="s">
        <v>3118</v>
      </c>
      <c r="D12705" s="14" t="s">
        <v>2270</v>
      </c>
      <c r="E12705" s="14" t="s">
        <v>2423</v>
      </c>
      <c r="F12705" s="14" t="s">
        <v>2424</v>
      </c>
      <c r="G12705" s="14" t="s">
        <v>6492</v>
      </c>
      <c r="H12705" s="20">
        <v>55359904</v>
      </c>
      <c r="I12705" s="20">
        <v>55359904</v>
      </c>
      <c r="J12705" s="21">
        <f>IFERROR((I12705/H12705),0)</f>
        <v>1</v>
      </c>
      <c r="K12705" s="20"/>
      <c r="L12705" s="20"/>
      <c r="M12705" s="22"/>
    </row>
    <row r="12706" spans="1:13" s="14" customFormat="1" ht="30" outlineLevel="2" x14ac:dyDescent="0.25">
      <c r="A12706" s="34"/>
      <c r="B12706" s="44" t="s">
        <v>3913</v>
      </c>
      <c r="C12706" s="31" t="s">
        <v>3118</v>
      </c>
      <c r="D12706" s="14" t="s">
        <v>2270</v>
      </c>
      <c r="E12706" s="14" t="s">
        <v>2423</v>
      </c>
      <c r="F12706" s="14" t="s">
        <v>2424</v>
      </c>
      <c r="G12706" s="14" t="s">
        <v>6493</v>
      </c>
      <c r="H12706" s="20">
        <v>-72779682</v>
      </c>
      <c r="I12706" s="20"/>
      <c r="J12706" s="21">
        <f>IFERROR((I12706/H12706),0)</f>
        <v>0</v>
      </c>
      <c r="K12706" s="20"/>
      <c r="L12706" s="20"/>
      <c r="M12706" s="22"/>
    </row>
    <row r="12707" spans="1:13" s="14" customFormat="1" ht="30" outlineLevel="1" x14ac:dyDescent="0.25">
      <c r="A12707" s="34"/>
      <c r="B12707" s="46" t="s">
        <v>8515</v>
      </c>
      <c r="C12707" s="40" t="str">
        <f>C12706</f>
        <v>ASIGNACIÓN PARA LA INVERSIÓN LOCAL  - AMBIENTE Y DESARROLLO SOSTENIBLE</v>
      </c>
      <c r="D12707" s="39" t="str">
        <f>D12706</f>
        <v xml:space="preserve">BOYACÁ                                            </v>
      </c>
      <c r="E12707" s="39" t="str">
        <f>E12706</f>
        <v>15533</v>
      </c>
      <c r="F12707" s="39" t="str">
        <f>F12706</f>
        <v xml:space="preserve">PAYA                                              </v>
      </c>
      <c r="G12707" s="39" t="s">
        <v>10656</v>
      </c>
      <c r="H12707" s="20">
        <f>SUBTOTAL(9,H12702:H12706)</f>
        <v>515591203</v>
      </c>
      <c r="I12707" s="20">
        <f>SUBTOTAL(9,I12702:I12706)</f>
        <v>455453658.31999999</v>
      </c>
      <c r="J12707" s="42">
        <f>+I12707/H12707</f>
        <v>0.8833619651962914</v>
      </c>
      <c r="K12707" s="20">
        <f>SUBTOTAL(9,K12702:K12706)</f>
        <v>268901093.13000005</v>
      </c>
      <c r="L12707" s="20">
        <f>SUBTOTAL(9,L12702:L12706)</f>
        <v>230981181.31999999</v>
      </c>
      <c r="M12707" s="7">
        <f>IFERROR((L12707/K12707),"N.A")</f>
        <v>0.85898193507280496</v>
      </c>
    </row>
    <row r="12708" spans="1:13" s="14" customFormat="1" ht="30" outlineLevel="2" x14ac:dyDescent="0.25">
      <c r="A12708" s="34"/>
      <c r="B12708" s="44" t="s">
        <v>3914</v>
      </c>
      <c r="C12708" s="31" t="s">
        <v>3118</v>
      </c>
      <c r="D12708" s="14" t="s">
        <v>2270</v>
      </c>
      <c r="E12708" s="14" t="s">
        <v>2426</v>
      </c>
      <c r="F12708" s="14" t="s">
        <v>2427</v>
      </c>
      <c r="G12708" s="14" t="s">
        <v>16</v>
      </c>
      <c r="H12708" s="15">
        <v>331508810</v>
      </c>
      <c r="I12708" s="15">
        <v>210422180.66000003</v>
      </c>
      <c r="J12708" s="16">
        <f>IFERROR((I12708/H12708),0)</f>
        <v>0.63474084040179812</v>
      </c>
      <c r="K12708" s="15">
        <v>244966945.37999997</v>
      </c>
      <c r="L12708" s="15">
        <v>210422180.66000003</v>
      </c>
      <c r="M12708" s="17">
        <f>L12708/K12708</f>
        <v>0.85898193461810501</v>
      </c>
    </row>
    <row r="12709" spans="1:13" s="14" customFormat="1" ht="30" outlineLevel="2" x14ac:dyDescent="0.25">
      <c r="A12709" s="34"/>
      <c r="B12709" s="44" t="s">
        <v>3914</v>
      </c>
      <c r="C12709" s="31" t="s">
        <v>3118</v>
      </c>
      <c r="D12709" s="14" t="s">
        <v>2270</v>
      </c>
      <c r="E12709" s="14" t="s">
        <v>2426</v>
      </c>
      <c r="F12709" s="14" t="s">
        <v>2427</v>
      </c>
      <c r="G12709" s="14" t="s">
        <v>6109</v>
      </c>
      <c r="H12709" s="20">
        <v>555253074</v>
      </c>
      <c r="I12709" s="20">
        <v>555253074</v>
      </c>
      <c r="J12709" s="21">
        <f>IFERROR((I12709/H12709),0)</f>
        <v>1</v>
      </c>
      <c r="K12709" s="20"/>
      <c r="L12709" s="20"/>
      <c r="M12709" s="22"/>
    </row>
    <row r="12710" spans="1:13" s="14" customFormat="1" ht="30" outlineLevel="2" x14ac:dyDescent="0.25">
      <c r="A12710" s="34"/>
      <c r="B12710" s="44" t="s">
        <v>3914</v>
      </c>
      <c r="C12710" s="31" t="s">
        <v>3118</v>
      </c>
      <c r="D12710" s="14" t="s">
        <v>2270</v>
      </c>
      <c r="E12710" s="14" t="s">
        <v>2426</v>
      </c>
      <c r="F12710" s="14" t="s">
        <v>2427</v>
      </c>
      <c r="G12710" s="14" t="s">
        <v>6481</v>
      </c>
      <c r="H12710" s="20">
        <v>2050</v>
      </c>
      <c r="I12710" s="20">
        <v>2050</v>
      </c>
      <c r="J12710" s="21">
        <f>IFERROR((I12710/H12710),0)</f>
        <v>1</v>
      </c>
      <c r="K12710" s="20"/>
      <c r="L12710" s="20"/>
      <c r="M12710" s="22"/>
    </row>
    <row r="12711" spans="1:13" s="14" customFormat="1" ht="30" outlineLevel="2" x14ac:dyDescent="0.25">
      <c r="A12711" s="34"/>
      <c r="B12711" s="44" t="s">
        <v>3914</v>
      </c>
      <c r="C12711" s="31" t="s">
        <v>3118</v>
      </c>
      <c r="D12711" s="14" t="s">
        <v>2270</v>
      </c>
      <c r="E12711" s="14" t="s">
        <v>2426</v>
      </c>
      <c r="F12711" s="14" t="s">
        <v>2427</v>
      </c>
      <c r="G12711" s="14" t="s">
        <v>6492</v>
      </c>
      <c r="H12711" s="20">
        <v>50432471</v>
      </c>
      <c r="I12711" s="20">
        <v>50432471</v>
      </c>
      <c r="J12711" s="21">
        <f>IFERROR((I12711/H12711),0)</f>
        <v>1</v>
      </c>
      <c r="K12711" s="20"/>
      <c r="L12711" s="20"/>
      <c r="M12711" s="22"/>
    </row>
    <row r="12712" spans="1:13" s="14" customFormat="1" ht="30" outlineLevel="2" x14ac:dyDescent="0.25">
      <c r="A12712" s="34"/>
      <c r="B12712" s="44" t="s">
        <v>3914</v>
      </c>
      <c r="C12712" s="31" t="s">
        <v>3118</v>
      </c>
      <c r="D12712" s="14" t="s">
        <v>2270</v>
      </c>
      <c r="E12712" s="14" t="s">
        <v>2426</v>
      </c>
      <c r="F12712" s="14" t="s">
        <v>2427</v>
      </c>
      <c r="G12712" s="14" t="s">
        <v>6493</v>
      </c>
      <c r="H12712" s="20">
        <v>-66301762</v>
      </c>
      <c r="I12712" s="20"/>
      <c r="J12712" s="21">
        <f>IFERROR((I12712/H12712),0)</f>
        <v>0</v>
      </c>
      <c r="K12712" s="20"/>
      <c r="L12712" s="20"/>
      <c r="M12712" s="22"/>
    </row>
    <row r="12713" spans="1:13" s="14" customFormat="1" ht="30" outlineLevel="1" x14ac:dyDescent="0.25">
      <c r="A12713" s="34"/>
      <c r="B12713" s="46" t="s">
        <v>8516</v>
      </c>
      <c r="C12713" s="40" t="str">
        <f>C12712</f>
        <v>ASIGNACIÓN PARA LA INVERSIÓN LOCAL  - AMBIENTE Y DESARROLLO SOSTENIBLE</v>
      </c>
      <c r="D12713" s="39" t="str">
        <f>D12712</f>
        <v xml:space="preserve">BOYACÁ                                            </v>
      </c>
      <c r="E12713" s="39" t="str">
        <f>E12712</f>
        <v>15531</v>
      </c>
      <c r="F12713" s="39" t="str">
        <f>F12712</f>
        <v xml:space="preserve">PAUNA                                             </v>
      </c>
      <c r="G12713" s="39" t="s">
        <v>10656</v>
      </c>
      <c r="H12713" s="20">
        <f>SUBTOTAL(9,H12708:H12712)</f>
        <v>870894643</v>
      </c>
      <c r="I12713" s="20">
        <f>SUBTOTAL(9,I12708:I12712)</f>
        <v>816109775.66000009</v>
      </c>
      <c r="J12713" s="42">
        <f>+I12713/H12713</f>
        <v>0.93709357638108715</v>
      </c>
      <c r="K12713" s="20">
        <f>SUBTOTAL(9,K12708:K12712)</f>
        <v>244966945.37999997</v>
      </c>
      <c r="L12713" s="20">
        <f>SUBTOTAL(9,L12708:L12712)</f>
        <v>210422180.66000003</v>
      </c>
      <c r="M12713" s="7">
        <f>IFERROR((L12713/K12713),"N.A")</f>
        <v>0.85898193461810501</v>
      </c>
    </row>
    <row r="12714" spans="1:13" s="14" customFormat="1" ht="30" outlineLevel="2" x14ac:dyDescent="0.25">
      <c r="A12714" s="34"/>
      <c r="B12714" s="44" t="s">
        <v>3915</v>
      </c>
      <c r="C12714" s="31" t="s">
        <v>3118</v>
      </c>
      <c r="D12714" s="14" t="s">
        <v>2270</v>
      </c>
      <c r="E12714" s="14" t="s">
        <v>2429</v>
      </c>
      <c r="F12714" s="14" t="s">
        <v>2430</v>
      </c>
      <c r="G12714" s="14" t="s">
        <v>16</v>
      </c>
      <c r="H12714" s="15">
        <v>135671326</v>
      </c>
      <c r="I12714" s="15">
        <v>86116131.520000011</v>
      </c>
      <c r="J12714" s="16">
        <f>IFERROR((I12714/H12714),0)</f>
        <v>0.63474084066960479</v>
      </c>
      <c r="K12714" s="15">
        <v>100253716.53</v>
      </c>
      <c r="L12714" s="15">
        <v>86116131.520000011</v>
      </c>
      <c r="M12714" s="17">
        <f>L12714/K12714</f>
        <v>0.85898193603855622</v>
      </c>
    </row>
    <row r="12715" spans="1:13" s="14" customFormat="1" ht="30" outlineLevel="2" x14ac:dyDescent="0.25">
      <c r="A12715" s="34"/>
      <c r="B12715" s="44" t="s">
        <v>3915</v>
      </c>
      <c r="C12715" s="31" t="s">
        <v>3118</v>
      </c>
      <c r="D12715" s="14" t="s">
        <v>2270</v>
      </c>
      <c r="E12715" s="14" t="s">
        <v>2429</v>
      </c>
      <c r="F12715" s="14" t="s">
        <v>2430</v>
      </c>
      <c r="G12715" s="14" t="s">
        <v>6109</v>
      </c>
      <c r="H12715" s="20">
        <v>225654980</v>
      </c>
      <c r="I12715" s="20">
        <v>225654980</v>
      </c>
      <c r="J12715" s="21">
        <f>IFERROR((I12715/H12715),0)</f>
        <v>1</v>
      </c>
      <c r="K12715" s="20"/>
      <c r="L12715" s="20"/>
      <c r="M12715" s="22"/>
    </row>
    <row r="12716" spans="1:13" s="14" customFormat="1" ht="30" outlineLevel="2" x14ac:dyDescent="0.25">
      <c r="A12716" s="34"/>
      <c r="B12716" s="44" t="s">
        <v>3915</v>
      </c>
      <c r="C12716" s="31" t="s">
        <v>3118</v>
      </c>
      <c r="D12716" s="14" t="s">
        <v>2270</v>
      </c>
      <c r="E12716" s="14" t="s">
        <v>2429</v>
      </c>
      <c r="F12716" s="14" t="s">
        <v>2430</v>
      </c>
      <c r="G12716" s="14" t="s">
        <v>6481</v>
      </c>
      <c r="H12716" s="20">
        <v>839</v>
      </c>
      <c r="I12716" s="20">
        <v>839</v>
      </c>
      <c r="J12716" s="21">
        <f>IFERROR((I12716/H12716),0)</f>
        <v>1</v>
      </c>
      <c r="K12716" s="20"/>
      <c r="L12716" s="20"/>
      <c r="M12716" s="22"/>
    </row>
    <row r="12717" spans="1:13" s="14" customFormat="1" ht="30" outlineLevel="2" x14ac:dyDescent="0.25">
      <c r="A12717" s="34"/>
      <c r="B12717" s="44" t="s">
        <v>3915</v>
      </c>
      <c r="C12717" s="31" t="s">
        <v>3118</v>
      </c>
      <c r="D12717" s="14" t="s">
        <v>2270</v>
      </c>
      <c r="E12717" s="14" t="s">
        <v>2429</v>
      </c>
      <c r="F12717" s="14" t="s">
        <v>2430</v>
      </c>
      <c r="G12717" s="14" t="s">
        <v>6492</v>
      </c>
      <c r="H12717" s="20">
        <v>20639693</v>
      </c>
      <c r="I12717" s="20">
        <v>20639693</v>
      </c>
      <c r="J12717" s="21">
        <f>IFERROR((I12717/H12717),0)</f>
        <v>1</v>
      </c>
      <c r="K12717" s="20"/>
      <c r="L12717" s="20"/>
      <c r="M12717" s="22"/>
    </row>
    <row r="12718" spans="1:13" s="14" customFormat="1" ht="30" outlineLevel="2" x14ac:dyDescent="0.25">
      <c r="A12718" s="34"/>
      <c r="B12718" s="44" t="s">
        <v>3915</v>
      </c>
      <c r="C12718" s="31" t="s">
        <v>3118</v>
      </c>
      <c r="D12718" s="14" t="s">
        <v>2270</v>
      </c>
      <c r="E12718" s="14" t="s">
        <v>2429</v>
      </c>
      <c r="F12718" s="14" t="s">
        <v>2430</v>
      </c>
      <c r="G12718" s="14" t="s">
        <v>6493</v>
      </c>
      <c r="H12718" s="20">
        <v>-27134265</v>
      </c>
      <c r="I12718" s="20"/>
      <c r="J12718" s="21">
        <f>IFERROR((I12718/H12718),0)</f>
        <v>0</v>
      </c>
      <c r="K12718" s="20"/>
      <c r="L12718" s="20"/>
      <c r="M12718" s="22"/>
    </row>
    <row r="12719" spans="1:13" s="14" customFormat="1" ht="30" outlineLevel="1" x14ac:dyDescent="0.25">
      <c r="A12719" s="34"/>
      <c r="B12719" s="46" t="s">
        <v>8517</v>
      </c>
      <c r="C12719" s="40" t="str">
        <f>C12718</f>
        <v>ASIGNACIÓN PARA LA INVERSIÓN LOCAL  - AMBIENTE Y DESARROLLO SOSTENIBLE</v>
      </c>
      <c r="D12719" s="39" t="str">
        <f>D12718</f>
        <v xml:space="preserve">BOYACÁ                                            </v>
      </c>
      <c r="E12719" s="39" t="str">
        <f>E12718</f>
        <v>15522</v>
      </c>
      <c r="F12719" s="39" t="str">
        <f>F12718</f>
        <v xml:space="preserve">PANQUEBA                                          </v>
      </c>
      <c r="G12719" s="39" t="s">
        <v>10656</v>
      </c>
      <c r="H12719" s="20">
        <f>SUBTOTAL(9,H12714:H12718)</f>
        <v>354832573</v>
      </c>
      <c r="I12719" s="20">
        <f>SUBTOTAL(9,I12714:I12718)</f>
        <v>332411643.51999998</v>
      </c>
      <c r="J12719" s="42">
        <f>+I12719/H12719</f>
        <v>0.9368126514134878</v>
      </c>
      <c r="K12719" s="20">
        <f>SUBTOTAL(9,K12714:K12718)</f>
        <v>100253716.53</v>
      </c>
      <c r="L12719" s="20">
        <f>SUBTOTAL(9,L12714:L12718)</f>
        <v>86116131.520000011</v>
      </c>
      <c r="M12719" s="7">
        <f>IFERROR((L12719/K12719),"N.A")</f>
        <v>0.85898193603855622</v>
      </c>
    </row>
    <row r="12720" spans="1:13" s="14" customFormat="1" ht="30" outlineLevel="2" x14ac:dyDescent="0.25">
      <c r="A12720" s="34"/>
      <c r="B12720" s="44" t="s">
        <v>3916</v>
      </c>
      <c r="C12720" s="31" t="s">
        <v>3118</v>
      </c>
      <c r="D12720" s="14" t="s">
        <v>2270</v>
      </c>
      <c r="E12720" s="14" t="s">
        <v>2432</v>
      </c>
      <c r="F12720" s="14" t="s">
        <v>2433</v>
      </c>
      <c r="G12720" s="14" t="s">
        <v>16</v>
      </c>
      <c r="H12720" s="15">
        <v>129963995</v>
      </c>
      <c r="I12720" s="15">
        <v>82493455.420000002</v>
      </c>
      <c r="J12720" s="16">
        <f>IFERROR((I12720/H12720),0)</f>
        <v>0.63474084049201474</v>
      </c>
      <c r="K12720" s="15">
        <v>96036310.050000012</v>
      </c>
      <c r="L12720" s="15">
        <v>82493455.420000002</v>
      </c>
      <c r="M12720" s="17">
        <f>L12720/K12720</f>
        <v>0.85898193482289042</v>
      </c>
    </row>
    <row r="12721" spans="1:13" s="14" customFormat="1" ht="30" outlineLevel="2" x14ac:dyDescent="0.25">
      <c r="A12721" s="34"/>
      <c r="B12721" s="44" t="s">
        <v>3916</v>
      </c>
      <c r="C12721" s="31" t="s">
        <v>3118</v>
      </c>
      <c r="D12721" s="14" t="s">
        <v>2270</v>
      </c>
      <c r="E12721" s="14" t="s">
        <v>2432</v>
      </c>
      <c r="F12721" s="14" t="s">
        <v>2433</v>
      </c>
      <c r="G12721" s="14" t="s">
        <v>6109</v>
      </c>
      <c r="H12721" s="20">
        <v>139462787</v>
      </c>
      <c r="I12721" s="20">
        <v>139462787</v>
      </c>
      <c r="J12721" s="21">
        <f>IFERROR((I12721/H12721),0)</f>
        <v>1</v>
      </c>
      <c r="K12721" s="20"/>
      <c r="L12721" s="20"/>
      <c r="M12721" s="22"/>
    </row>
    <row r="12722" spans="1:13" s="14" customFormat="1" ht="30" outlineLevel="2" x14ac:dyDescent="0.25">
      <c r="A12722" s="34"/>
      <c r="B12722" s="44" t="s">
        <v>3916</v>
      </c>
      <c r="C12722" s="31" t="s">
        <v>3118</v>
      </c>
      <c r="D12722" s="14" t="s">
        <v>2270</v>
      </c>
      <c r="E12722" s="14" t="s">
        <v>2432</v>
      </c>
      <c r="F12722" s="14" t="s">
        <v>2433</v>
      </c>
      <c r="G12722" s="14" t="s">
        <v>6481</v>
      </c>
      <c r="H12722" s="20">
        <v>804</v>
      </c>
      <c r="I12722" s="20">
        <v>804</v>
      </c>
      <c r="J12722" s="21">
        <f>IFERROR((I12722/H12722),0)</f>
        <v>1</v>
      </c>
      <c r="K12722" s="20"/>
      <c r="L12722" s="20"/>
      <c r="M12722" s="22"/>
    </row>
    <row r="12723" spans="1:13" s="14" customFormat="1" ht="30" outlineLevel="2" x14ac:dyDescent="0.25">
      <c r="A12723" s="34"/>
      <c r="B12723" s="44" t="s">
        <v>3916</v>
      </c>
      <c r="C12723" s="31" t="s">
        <v>3118</v>
      </c>
      <c r="D12723" s="14" t="s">
        <v>2270</v>
      </c>
      <c r="E12723" s="14" t="s">
        <v>2432</v>
      </c>
      <c r="F12723" s="14" t="s">
        <v>2433</v>
      </c>
      <c r="G12723" s="14" t="s">
        <v>6492</v>
      </c>
      <c r="H12723" s="20">
        <v>19771436</v>
      </c>
      <c r="I12723" s="20">
        <v>19771436</v>
      </c>
      <c r="J12723" s="21">
        <f>IFERROR((I12723/H12723),0)</f>
        <v>1</v>
      </c>
      <c r="K12723" s="20"/>
      <c r="L12723" s="20"/>
      <c r="M12723" s="22"/>
    </row>
    <row r="12724" spans="1:13" s="14" customFormat="1" ht="30" outlineLevel="2" x14ac:dyDescent="0.25">
      <c r="A12724" s="34"/>
      <c r="B12724" s="44" t="s">
        <v>3916</v>
      </c>
      <c r="C12724" s="31" t="s">
        <v>3118</v>
      </c>
      <c r="D12724" s="14" t="s">
        <v>2270</v>
      </c>
      <c r="E12724" s="14" t="s">
        <v>2432</v>
      </c>
      <c r="F12724" s="14" t="s">
        <v>2433</v>
      </c>
      <c r="G12724" s="14" t="s">
        <v>6493</v>
      </c>
      <c r="H12724" s="20">
        <v>-25992799</v>
      </c>
      <c r="I12724" s="20"/>
      <c r="J12724" s="21">
        <f>IFERROR((I12724/H12724),0)</f>
        <v>0</v>
      </c>
      <c r="K12724" s="20"/>
      <c r="L12724" s="20"/>
      <c r="M12724" s="22"/>
    </row>
    <row r="12725" spans="1:13" s="14" customFormat="1" ht="30" outlineLevel="1" x14ac:dyDescent="0.25">
      <c r="A12725" s="34"/>
      <c r="B12725" s="46" t="s">
        <v>8518</v>
      </c>
      <c r="C12725" s="40" t="str">
        <f>C12724</f>
        <v>ASIGNACIÓN PARA LA INVERSIÓN LOCAL  - AMBIENTE Y DESARROLLO SOSTENIBLE</v>
      </c>
      <c r="D12725" s="39" t="str">
        <f>D12724</f>
        <v xml:space="preserve">BOYACÁ                                            </v>
      </c>
      <c r="E12725" s="39" t="str">
        <f>E12724</f>
        <v>15518</v>
      </c>
      <c r="F12725" s="39" t="str">
        <f>F12724</f>
        <v xml:space="preserve">PAJARITO                                          </v>
      </c>
      <c r="G12725" s="39" t="s">
        <v>10656</v>
      </c>
      <c r="H12725" s="20">
        <f>SUBTOTAL(9,H12720:H12724)</f>
        <v>263206223</v>
      </c>
      <c r="I12725" s="20">
        <f>SUBTOTAL(9,I12720:I12724)</f>
        <v>241728482.42000002</v>
      </c>
      <c r="J12725" s="42">
        <f>+I12725/H12725</f>
        <v>0.91839957150253249</v>
      </c>
      <c r="K12725" s="20">
        <f>SUBTOTAL(9,K12720:K12724)</f>
        <v>96036310.050000012</v>
      </c>
      <c r="L12725" s="20">
        <f>SUBTOTAL(9,L12720:L12724)</f>
        <v>82493455.420000002</v>
      </c>
      <c r="M12725" s="7">
        <f>IFERROR((L12725/K12725),"N.A")</f>
        <v>0.85898193482289042</v>
      </c>
    </row>
    <row r="12726" spans="1:13" s="14" customFormat="1" ht="30" outlineLevel="2" x14ac:dyDescent="0.25">
      <c r="A12726" s="34"/>
      <c r="B12726" s="44" t="s">
        <v>3917</v>
      </c>
      <c r="C12726" s="31" t="s">
        <v>3118</v>
      </c>
      <c r="D12726" s="14" t="s">
        <v>2270</v>
      </c>
      <c r="E12726" s="14" t="s">
        <v>2435</v>
      </c>
      <c r="F12726" s="14" t="s">
        <v>2436</v>
      </c>
      <c r="G12726" s="14" t="s">
        <v>16</v>
      </c>
      <c r="H12726" s="15">
        <v>233939884</v>
      </c>
      <c r="I12726" s="15">
        <v>148491198.59999999</v>
      </c>
      <c r="J12726" s="16">
        <f>IFERROR((I12726/H12726),0)</f>
        <v>0.63474084051439472</v>
      </c>
      <c r="K12726" s="15">
        <v>172868825.78</v>
      </c>
      <c r="L12726" s="15">
        <v>148491198.59999999</v>
      </c>
      <c r="M12726" s="17">
        <f>L12726/K12726</f>
        <v>0.85898193575385318</v>
      </c>
    </row>
    <row r="12727" spans="1:13" s="14" customFormat="1" ht="30" outlineLevel="2" x14ac:dyDescent="0.25">
      <c r="A12727" s="34"/>
      <c r="B12727" s="44" t="s">
        <v>3917</v>
      </c>
      <c r="C12727" s="31" t="s">
        <v>3118</v>
      </c>
      <c r="D12727" s="14" t="s">
        <v>2270</v>
      </c>
      <c r="E12727" s="14" t="s">
        <v>2435</v>
      </c>
      <c r="F12727" s="14" t="s">
        <v>2436</v>
      </c>
      <c r="G12727" s="14" t="s">
        <v>6109</v>
      </c>
      <c r="H12727" s="20">
        <v>245663440</v>
      </c>
      <c r="I12727" s="20">
        <v>245663440</v>
      </c>
      <c r="J12727" s="21">
        <f>IFERROR((I12727/H12727),0)</f>
        <v>1</v>
      </c>
      <c r="K12727" s="20"/>
      <c r="L12727" s="20"/>
      <c r="M12727" s="22"/>
    </row>
    <row r="12728" spans="1:13" s="14" customFormat="1" ht="30" outlineLevel="2" x14ac:dyDescent="0.25">
      <c r="A12728" s="34"/>
      <c r="B12728" s="44" t="s">
        <v>3917</v>
      </c>
      <c r="C12728" s="31" t="s">
        <v>3118</v>
      </c>
      <c r="D12728" s="14" t="s">
        <v>2270</v>
      </c>
      <c r="E12728" s="14" t="s">
        <v>2435</v>
      </c>
      <c r="F12728" s="14" t="s">
        <v>2436</v>
      </c>
      <c r="G12728" s="14" t="s">
        <v>6481</v>
      </c>
      <c r="H12728" s="20">
        <v>1447</v>
      </c>
      <c r="I12728" s="20">
        <v>1447</v>
      </c>
      <c r="J12728" s="21">
        <f>IFERROR((I12728/H12728),0)</f>
        <v>1</v>
      </c>
      <c r="K12728" s="20"/>
      <c r="L12728" s="20"/>
      <c r="M12728" s="22"/>
    </row>
    <row r="12729" spans="1:13" s="14" customFormat="1" ht="30" outlineLevel="2" x14ac:dyDescent="0.25">
      <c r="A12729" s="34"/>
      <c r="B12729" s="44" t="s">
        <v>3917</v>
      </c>
      <c r="C12729" s="31" t="s">
        <v>3118</v>
      </c>
      <c r="D12729" s="14" t="s">
        <v>2270</v>
      </c>
      <c r="E12729" s="14" t="s">
        <v>2435</v>
      </c>
      <c r="F12729" s="14" t="s">
        <v>2436</v>
      </c>
      <c r="G12729" s="14" t="s">
        <v>6492</v>
      </c>
      <c r="H12729" s="20">
        <v>35589300</v>
      </c>
      <c r="I12729" s="20">
        <v>35589300</v>
      </c>
      <c r="J12729" s="21">
        <f>IFERROR((I12729/H12729),0)</f>
        <v>1</v>
      </c>
      <c r="K12729" s="20"/>
      <c r="L12729" s="20"/>
      <c r="M12729" s="22"/>
    </row>
    <row r="12730" spans="1:13" s="14" customFormat="1" ht="30" outlineLevel="2" x14ac:dyDescent="0.25">
      <c r="A12730" s="34"/>
      <c r="B12730" s="44" t="s">
        <v>3917</v>
      </c>
      <c r="C12730" s="31" t="s">
        <v>3118</v>
      </c>
      <c r="D12730" s="14" t="s">
        <v>2270</v>
      </c>
      <c r="E12730" s="14" t="s">
        <v>2435</v>
      </c>
      <c r="F12730" s="14" t="s">
        <v>2436</v>
      </c>
      <c r="G12730" s="14" t="s">
        <v>6493</v>
      </c>
      <c r="H12730" s="20">
        <v>-46787977</v>
      </c>
      <c r="I12730" s="20"/>
      <c r="J12730" s="21">
        <f>IFERROR((I12730/H12730),0)</f>
        <v>0</v>
      </c>
      <c r="K12730" s="20"/>
      <c r="L12730" s="20"/>
      <c r="M12730" s="22"/>
    </row>
    <row r="12731" spans="1:13" s="14" customFormat="1" ht="30" outlineLevel="1" x14ac:dyDescent="0.25">
      <c r="A12731" s="34"/>
      <c r="B12731" s="46" t="s">
        <v>8519</v>
      </c>
      <c r="C12731" s="40" t="str">
        <f>C12730</f>
        <v>ASIGNACIÓN PARA LA INVERSIÓN LOCAL  - AMBIENTE Y DESARROLLO SOSTENIBLE</v>
      </c>
      <c r="D12731" s="39" t="str">
        <f>D12730</f>
        <v xml:space="preserve">BOYACÁ                                            </v>
      </c>
      <c r="E12731" s="39" t="str">
        <f>E12730</f>
        <v>15516</v>
      </c>
      <c r="F12731" s="39" t="str">
        <f>F12730</f>
        <v xml:space="preserve">PAIPA                                             </v>
      </c>
      <c r="G12731" s="39" t="s">
        <v>10656</v>
      </c>
      <c r="H12731" s="20">
        <f>SUBTOTAL(9,H12726:H12730)</f>
        <v>468406094</v>
      </c>
      <c r="I12731" s="20">
        <f>SUBTOTAL(9,I12726:I12730)</f>
        <v>429745385.60000002</v>
      </c>
      <c r="J12731" s="42">
        <f>+I12731/H12731</f>
        <v>0.91746326767473696</v>
      </c>
      <c r="K12731" s="20">
        <f>SUBTOTAL(9,K12726:K12730)</f>
        <v>172868825.78</v>
      </c>
      <c r="L12731" s="20">
        <f>SUBTOTAL(9,L12726:L12730)</f>
        <v>148491198.59999999</v>
      </c>
      <c r="M12731" s="7">
        <f>IFERROR((L12731/K12731),"N.A")</f>
        <v>0.85898193575385318</v>
      </c>
    </row>
    <row r="12732" spans="1:13" s="14" customFormat="1" ht="30" outlineLevel="2" x14ac:dyDescent="0.25">
      <c r="A12732" s="34"/>
      <c r="B12732" s="44" t="s">
        <v>3918</v>
      </c>
      <c r="C12732" s="31" t="s">
        <v>3118</v>
      </c>
      <c r="D12732" s="14" t="s">
        <v>2270</v>
      </c>
      <c r="E12732" s="14" t="s">
        <v>2438</v>
      </c>
      <c r="F12732" s="14" t="s">
        <v>2439</v>
      </c>
      <c r="G12732" s="14" t="s">
        <v>16</v>
      </c>
      <c r="H12732" s="15">
        <v>161563021</v>
      </c>
      <c r="I12732" s="15">
        <v>102550647.76000001</v>
      </c>
      <c r="J12732" s="16">
        <f>IFERROR((I12732/H12732),0)</f>
        <v>0.63474084060361813</v>
      </c>
      <c r="K12732" s="15">
        <v>119386268.15000001</v>
      </c>
      <c r="L12732" s="15">
        <v>102550647.76000001</v>
      </c>
      <c r="M12732" s="17">
        <f>L12732/K12732</f>
        <v>0.85898193610635953</v>
      </c>
    </row>
    <row r="12733" spans="1:13" s="14" customFormat="1" ht="30" outlineLevel="2" x14ac:dyDescent="0.25">
      <c r="A12733" s="34"/>
      <c r="B12733" s="44" t="s">
        <v>3918</v>
      </c>
      <c r="C12733" s="31" t="s">
        <v>3118</v>
      </c>
      <c r="D12733" s="14" t="s">
        <v>2270</v>
      </c>
      <c r="E12733" s="14" t="s">
        <v>2438</v>
      </c>
      <c r="F12733" s="14" t="s">
        <v>2439</v>
      </c>
      <c r="G12733" s="14" t="s">
        <v>6109</v>
      </c>
      <c r="H12733" s="20">
        <v>270301494</v>
      </c>
      <c r="I12733" s="20">
        <v>270301494</v>
      </c>
      <c r="J12733" s="21">
        <f>IFERROR((I12733/H12733),0)</f>
        <v>1</v>
      </c>
      <c r="K12733" s="20"/>
      <c r="L12733" s="20"/>
      <c r="M12733" s="22"/>
    </row>
    <row r="12734" spans="1:13" s="14" customFormat="1" ht="30" outlineLevel="2" x14ac:dyDescent="0.25">
      <c r="A12734" s="34"/>
      <c r="B12734" s="44" t="s">
        <v>3918</v>
      </c>
      <c r="C12734" s="31" t="s">
        <v>3118</v>
      </c>
      <c r="D12734" s="14" t="s">
        <v>2270</v>
      </c>
      <c r="E12734" s="14" t="s">
        <v>2438</v>
      </c>
      <c r="F12734" s="14" t="s">
        <v>2439</v>
      </c>
      <c r="G12734" s="14" t="s">
        <v>6481</v>
      </c>
      <c r="H12734" s="20">
        <v>999</v>
      </c>
      <c r="I12734" s="20">
        <v>999</v>
      </c>
      <c r="J12734" s="21">
        <f>IFERROR((I12734/H12734),0)</f>
        <v>1</v>
      </c>
      <c r="K12734" s="20"/>
      <c r="L12734" s="20"/>
      <c r="M12734" s="22"/>
    </row>
    <row r="12735" spans="1:13" s="14" customFormat="1" ht="30" outlineLevel="2" x14ac:dyDescent="0.25">
      <c r="A12735" s="34"/>
      <c r="B12735" s="44" t="s">
        <v>3918</v>
      </c>
      <c r="C12735" s="31" t="s">
        <v>3118</v>
      </c>
      <c r="D12735" s="14" t="s">
        <v>2270</v>
      </c>
      <c r="E12735" s="14" t="s">
        <v>2438</v>
      </c>
      <c r="F12735" s="14" t="s">
        <v>2439</v>
      </c>
      <c r="G12735" s="14" t="s">
        <v>6492</v>
      </c>
      <c r="H12735" s="20">
        <v>24578600</v>
      </c>
      <c r="I12735" s="20">
        <v>24578600</v>
      </c>
      <c r="J12735" s="21">
        <f>IFERROR((I12735/H12735),0)</f>
        <v>1</v>
      </c>
      <c r="K12735" s="20"/>
      <c r="L12735" s="20"/>
      <c r="M12735" s="22"/>
    </row>
    <row r="12736" spans="1:13" s="14" customFormat="1" ht="30" outlineLevel="2" x14ac:dyDescent="0.25">
      <c r="A12736" s="34"/>
      <c r="B12736" s="44" t="s">
        <v>3918</v>
      </c>
      <c r="C12736" s="31" t="s">
        <v>3118</v>
      </c>
      <c r="D12736" s="14" t="s">
        <v>2270</v>
      </c>
      <c r="E12736" s="14" t="s">
        <v>2438</v>
      </c>
      <c r="F12736" s="14" t="s">
        <v>2439</v>
      </c>
      <c r="G12736" s="14" t="s">
        <v>6493</v>
      </c>
      <c r="H12736" s="20">
        <v>-32312604</v>
      </c>
      <c r="I12736" s="20"/>
      <c r="J12736" s="21">
        <f>IFERROR((I12736/H12736),0)</f>
        <v>0</v>
      </c>
      <c r="K12736" s="20"/>
      <c r="L12736" s="20"/>
      <c r="M12736" s="22"/>
    </row>
    <row r="12737" spans="1:13" s="14" customFormat="1" ht="30" outlineLevel="1" x14ac:dyDescent="0.25">
      <c r="A12737" s="34"/>
      <c r="B12737" s="46" t="s">
        <v>8520</v>
      </c>
      <c r="C12737" s="40" t="str">
        <f>C12736</f>
        <v>ASIGNACIÓN PARA LA INVERSIÓN LOCAL  - AMBIENTE Y DESARROLLO SOSTENIBLE</v>
      </c>
      <c r="D12737" s="39" t="str">
        <f>D12736</f>
        <v xml:space="preserve">BOYACÁ                                            </v>
      </c>
      <c r="E12737" s="39" t="str">
        <f>E12736</f>
        <v>15514</v>
      </c>
      <c r="F12737" s="39" t="str">
        <f>F12736</f>
        <v xml:space="preserve">PÁEZ                                              </v>
      </c>
      <c r="G12737" s="39" t="s">
        <v>10656</v>
      </c>
      <c r="H12737" s="20">
        <f>SUBTOTAL(9,H12732:H12736)</f>
        <v>424131510</v>
      </c>
      <c r="I12737" s="20">
        <f>SUBTOTAL(9,I12732:I12736)</f>
        <v>397431740.75999999</v>
      </c>
      <c r="J12737" s="42">
        <f>+I12737/H12737</f>
        <v>0.93704837152985876</v>
      </c>
      <c r="K12737" s="20">
        <f>SUBTOTAL(9,K12732:K12736)</f>
        <v>119386268.15000001</v>
      </c>
      <c r="L12737" s="20">
        <f>SUBTOTAL(9,L12732:L12736)</f>
        <v>102550647.76000001</v>
      </c>
      <c r="M12737" s="7">
        <f>IFERROR((L12737/K12737),"N.A")</f>
        <v>0.85898193610635953</v>
      </c>
    </row>
    <row r="12738" spans="1:13" s="14" customFormat="1" ht="30" outlineLevel="2" x14ac:dyDescent="0.25">
      <c r="A12738" s="34"/>
      <c r="B12738" s="44" t="s">
        <v>3919</v>
      </c>
      <c r="C12738" s="31" t="s">
        <v>3118</v>
      </c>
      <c r="D12738" s="14" t="s">
        <v>2270</v>
      </c>
      <c r="E12738" s="14" t="s">
        <v>2441</v>
      </c>
      <c r="F12738" s="14" t="s">
        <v>2442</v>
      </c>
      <c r="G12738" s="14" t="s">
        <v>16</v>
      </c>
      <c r="H12738" s="15">
        <v>111377064</v>
      </c>
      <c r="I12738" s="15">
        <v>70695571.200000003</v>
      </c>
      <c r="J12738" s="16">
        <f>IFERROR((I12738/H12738),0)</f>
        <v>0.63474084035829859</v>
      </c>
      <c r="K12738" s="15">
        <v>82301580.949999988</v>
      </c>
      <c r="L12738" s="15">
        <v>70695571.200000003</v>
      </c>
      <c r="M12738" s="17">
        <f>L12738/K12738</f>
        <v>0.85898193429539471</v>
      </c>
    </row>
    <row r="12739" spans="1:13" s="14" customFormat="1" ht="30" outlineLevel="2" x14ac:dyDescent="0.25">
      <c r="A12739" s="34"/>
      <c r="B12739" s="44" t="s">
        <v>3919</v>
      </c>
      <c r="C12739" s="31" t="s">
        <v>3118</v>
      </c>
      <c r="D12739" s="14" t="s">
        <v>2270</v>
      </c>
      <c r="E12739" s="14" t="s">
        <v>2441</v>
      </c>
      <c r="F12739" s="14" t="s">
        <v>2442</v>
      </c>
      <c r="G12739" s="14" t="s">
        <v>6109</v>
      </c>
      <c r="H12739" s="20">
        <v>185359747</v>
      </c>
      <c r="I12739" s="20">
        <v>185359747</v>
      </c>
      <c r="J12739" s="21">
        <f>IFERROR((I12739/H12739),0)</f>
        <v>1</v>
      </c>
      <c r="K12739" s="20"/>
      <c r="L12739" s="20"/>
      <c r="M12739" s="22"/>
    </row>
    <row r="12740" spans="1:13" s="14" customFormat="1" ht="30" outlineLevel="2" x14ac:dyDescent="0.25">
      <c r="A12740" s="34"/>
      <c r="B12740" s="44" t="s">
        <v>3919</v>
      </c>
      <c r="C12740" s="31" t="s">
        <v>3118</v>
      </c>
      <c r="D12740" s="14" t="s">
        <v>2270</v>
      </c>
      <c r="E12740" s="14" t="s">
        <v>2441</v>
      </c>
      <c r="F12740" s="14" t="s">
        <v>2442</v>
      </c>
      <c r="G12740" s="14" t="s">
        <v>6481</v>
      </c>
      <c r="H12740" s="20">
        <v>689</v>
      </c>
      <c r="I12740" s="20">
        <v>689</v>
      </c>
      <c r="J12740" s="21">
        <f>IFERROR((I12740/H12740),0)</f>
        <v>1</v>
      </c>
      <c r="K12740" s="20"/>
      <c r="L12740" s="20"/>
      <c r="M12740" s="22"/>
    </row>
    <row r="12741" spans="1:13" s="14" customFormat="1" ht="30" outlineLevel="2" x14ac:dyDescent="0.25">
      <c r="A12741" s="34"/>
      <c r="B12741" s="44" t="s">
        <v>3919</v>
      </c>
      <c r="C12741" s="31" t="s">
        <v>3118</v>
      </c>
      <c r="D12741" s="14" t="s">
        <v>2270</v>
      </c>
      <c r="E12741" s="14" t="s">
        <v>2441</v>
      </c>
      <c r="F12741" s="14" t="s">
        <v>2442</v>
      </c>
      <c r="G12741" s="14" t="s">
        <v>6492</v>
      </c>
      <c r="H12741" s="20">
        <v>16943805</v>
      </c>
      <c r="I12741" s="20">
        <v>16943805</v>
      </c>
      <c r="J12741" s="21">
        <f>IFERROR((I12741/H12741),0)</f>
        <v>1</v>
      </c>
      <c r="K12741" s="20"/>
      <c r="L12741" s="20"/>
      <c r="M12741" s="22"/>
    </row>
    <row r="12742" spans="1:13" s="14" customFormat="1" ht="30" outlineLevel="2" x14ac:dyDescent="0.25">
      <c r="A12742" s="34"/>
      <c r="B12742" s="44" t="s">
        <v>3919</v>
      </c>
      <c r="C12742" s="31" t="s">
        <v>3118</v>
      </c>
      <c r="D12742" s="14" t="s">
        <v>2270</v>
      </c>
      <c r="E12742" s="14" t="s">
        <v>2441</v>
      </c>
      <c r="F12742" s="14" t="s">
        <v>2442</v>
      </c>
      <c r="G12742" s="14" t="s">
        <v>6493</v>
      </c>
      <c r="H12742" s="20">
        <v>-22275413</v>
      </c>
      <c r="I12742" s="20"/>
      <c r="J12742" s="21">
        <f>IFERROR((I12742/H12742),0)</f>
        <v>0</v>
      </c>
      <c r="K12742" s="20"/>
      <c r="L12742" s="20"/>
      <c r="M12742" s="22"/>
    </row>
    <row r="12743" spans="1:13" s="14" customFormat="1" ht="30" outlineLevel="1" x14ac:dyDescent="0.25">
      <c r="A12743" s="34"/>
      <c r="B12743" s="46" t="s">
        <v>8521</v>
      </c>
      <c r="C12743" s="40" t="str">
        <f>C12742</f>
        <v>ASIGNACIÓN PARA LA INVERSIÓN LOCAL  - AMBIENTE Y DESARROLLO SOSTENIBLE</v>
      </c>
      <c r="D12743" s="39" t="str">
        <f>D12742</f>
        <v xml:space="preserve">BOYACÁ                                            </v>
      </c>
      <c r="E12743" s="39" t="str">
        <f>E12742</f>
        <v>15511</v>
      </c>
      <c r="F12743" s="39" t="str">
        <f>F12742</f>
        <v xml:space="preserve">PACHAVITA                                         </v>
      </c>
      <c r="G12743" s="39" t="s">
        <v>10656</v>
      </c>
      <c r="H12743" s="20">
        <f>SUBTOTAL(9,H12738:H12742)</f>
        <v>291405892</v>
      </c>
      <c r="I12743" s="20">
        <f>SUBTOTAL(9,I12738:I12742)</f>
        <v>272999812.19999999</v>
      </c>
      <c r="J12743" s="42">
        <f>+I12743/H12743</f>
        <v>0.93683696759295443</v>
      </c>
      <c r="K12743" s="20">
        <f>SUBTOTAL(9,K12738:K12742)</f>
        <v>82301580.949999988</v>
      </c>
      <c r="L12743" s="20">
        <f>SUBTOTAL(9,L12738:L12742)</f>
        <v>70695571.200000003</v>
      </c>
      <c r="M12743" s="7">
        <f>IFERROR((L12743/K12743),"N.A")</f>
        <v>0.85898193429539471</v>
      </c>
    </row>
    <row r="12744" spans="1:13" s="14" customFormat="1" ht="30" outlineLevel="2" x14ac:dyDescent="0.25">
      <c r="A12744" s="34"/>
      <c r="B12744" s="44" t="s">
        <v>3920</v>
      </c>
      <c r="C12744" s="31" t="s">
        <v>3118</v>
      </c>
      <c r="D12744" s="14" t="s">
        <v>2270</v>
      </c>
      <c r="E12744" s="14" t="s">
        <v>2444</v>
      </c>
      <c r="F12744" s="14" t="s">
        <v>2445</v>
      </c>
      <c r="G12744" s="14" t="s">
        <v>16</v>
      </c>
      <c r="H12744" s="15">
        <v>361080018</v>
      </c>
      <c r="I12744" s="15">
        <v>229192234.11000001</v>
      </c>
      <c r="J12744" s="16">
        <f>IFERROR((I12744/H12744),0)</f>
        <v>0.6347408404914836</v>
      </c>
      <c r="K12744" s="15">
        <v>266818456.68999997</v>
      </c>
      <c r="L12744" s="15">
        <v>229192234.11000001</v>
      </c>
      <c r="M12744" s="17">
        <f>L12744/K12744</f>
        <v>0.85898193458290051</v>
      </c>
    </row>
    <row r="12745" spans="1:13" s="14" customFormat="1" ht="30" outlineLevel="2" x14ac:dyDescent="0.25">
      <c r="A12745" s="34"/>
      <c r="B12745" s="44" t="s">
        <v>3920</v>
      </c>
      <c r="C12745" s="31" t="s">
        <v>3118</v>
      </c>
      <c r="D12745" s="14" t="s">
        <v>2270</v>
      </c>
      <c r="E12745" s="14" t="s">
        <v>2444</v>
      </c>
      <c r="F12745" s="14" t="s">
        <v>2445</v>
      </c>
      <c r="G12745" s="14" t="s">
        <v>6109</v>
      </c>
      <c r="H12745" s="20">
        <v>601527112</v>
      </c>
      <c r="I12745" s="20">
        <v>601527112</v>
      </c>
      <c r="J12745" s="21">
        <f>IFERROR((I12745/H12745),0)</f>
        <v>1</v>
      </c>
      <c r="K12745" s="20"/>
      <c r="L12745" s="20"/>
      <c r="M12745" s="22"/>
    </row>
    <row r="12746" spans="1:13" s="14" customFormat="1" ht="30" outlineLevel="2" x14ac:dyDescent="0.25">
      <c r="A12746" s="34"/>
      <c r="B12746" s="44" t="s">
        <v>3920</v>
      </c>
      <c r="C12746" s="31" t="s">
        <v>3118</v>
      </c>
      <c r="D12746" s="14" t="s">
        <v>2270</v>
      </c>
      <c r="E12746" s="14" t="s">
        <v>2444</v>
      </c>
      <c r="F12746" s="14" t="s">
        <v>2445</v>
      </c>
      <c r="G12746" s="14" t="s">
        <v>6481</v>
      </c>
      <c r="H12746" s="20">
        <v>2233</v>
      </c>
      <c r="I12746" s="20">
        <v>2233</v>
      </c>
      <c r="J12746" s="21">
        <f>IFERROR((I12746/H12746),0)</f>
        <v>1</v>
      </c>
      <c r="K12746" s="20"/>
      <c r="L12746" s="20"/>
      <c r="M12746" s="22"/>
    </row>
    <row r="12747" spans="1:13" s="14" customFormat="1" ht="30" outlineLevel="2" x14ac:dyDescent="0.25">
      <c r="A12747" s="34"/>
      <c r="B12747" s="44" t="s">
        <v>3920</v>
      </c>
      <c r="C12747" s="31" t="s">
        <v>3118</v>
      </c>
      <c r="D12747" s="14" t="s">
        <v>2270</v>
      </c>
      <c r="E12747" s="14" t="s">
        <v>2444</v>
      </c>
      <c r="F12747" s="14" t="s">
        <v>2445</v>
      </c>
      <c r="G12747" s="14" t="s">
        <v>6492</v>
      </c>
      <c r="H12747" s="20">
        <v>54931142</v>
      </c>
      <c r="I12747" s="20">
        <v>54931142</v>
      </c>
      <c r="J12747" s="21">
        <f>IFERROR((I12747/H12747),0)</f>
        <v>1</v>
      </c>
      <c r="K12747" s="20"/>
      <c r="L12747" s="20"/>
      <c r="M12747" s="22"/>
    </row>
    <row r="12748" spans="1:13" s="14" customFormat="1" ht="30" outlineLevel="2" x14ac:dyDescent="0.25">
      <c r="A12748" s="34"/>
      <c r="B12748" s="44" t="s">
        <v>3920</v>
      </c>
      <c r="C12748" s="31" t="s">
        <v>3118</v>
      </c>
      <c r="D12748" s="14" t="s">
        <v>2270</v>
      </c>
      <c r="E12748" s="14" t="s">
        <v>2444</v>
      </c>
      <c r="F12748" s="14" t="s">
        <v>2445</v>
      </c>
      <c r="G12748" s="14" t="s">
        <v>6493</v>
      </c>
      <c r="H12748" s="20">
        <v>-72216004</v>
      </c>
      <c r="I12748" s="20"/>
      <c r="J12748" s="21">
        <f>IFERROR((I12748/H12748),0)</f>
        <v>0</v>
      </c>
      <c r="K12748" s="20"/>
      <c r="L12748" s="20"/>
      <c r="M12748" s="22"/>
    </row>
    <row r="12749" spans="1:13" s="14" customFormat="1" ht="30" outlineLevel="1" x14ac:dyDescent="0.25">
      <c r="A12749" s="34"/>
      <c r="B12749" s="46" t="s">
        <v>8522</v>
      </c>
      <c r="C12749" s="40" t="str">
        <f>C12748</f>
        <v>ASIGNACIÓN PARA LA INVERSIÓN LOCAL  - AMBIENTE Y DESARROLLO SOSTENIBLE</v>
      </c>
      <c r="D12749" s="39" t="str">
        <f>D12748</f>
        <v xml:space="preserve">BOYACÁ                                            </v>
      </c>
      <c r="E12749" s="39" t="str">
        <f>E12748</f>
        <v>15507</v>
      </c>
      <c r="F12749" s="39" t="str">
        <f>F12748</f>
        <v xml:space="preserve">OTANCHE                                           </v>
      </c>
      <c r="G12749" s="39" t="s">
        <v>10656</v>
      </c>
      <c r="H12749" s="20">
        <f>SUBTOTAL(9,H12744:H12748)</f>
        <v>945324501</v>
      </c>
      <c r="I12749" s="20">
        <f>SUBTOTAL(9,I12744:I12748)</f>
        <v>885652721.11000001</v>
      </c>
      <c r="J12749" s="42">
        <f>+I12749/H12749</f>
        <v>0.93687693503460778</v>
      </c>
      <c r="K12749" s="20">
        <f>SUBTOTAL(9,K12744:K12748)</f>
        <v>266818456.68999997</v>
      </c>
      <c r="L12749" s="20">
        <f>SUBTOTAL(9,L12744:L12748)</f>
        <v>229192234.11000001</v>
      </c>
      <c r="M12749" s="7">
        <f>IFERROR((L12749/K12749),"N.A")</f>
        <v>0.85898193458290051</v>
      </c>
    </row>
    <row r="12750" spans="1:13" s="14" customFormat="1" ht="30" outlineLevel="2" x14ac:dyDescent="0.25">
      <c r="A12750" s="34"/>
      <c r="B12750" s="44" t="s">
        <v>3921</v>
      </c>
      <c r="C12750" s="31" t="s">
        <v>3118</v>
      </c>
      <c r="D12750" s="14" t="s">
        <v>2270</v>
      </c>
      <c r="E12750" s="14" t="s">
        <v>2447</v>
      </c>
      <c r="F12750" s="14" t="s">
        <v>2448</v>
      </c>
      <c r="G12750" s="14" t="s">
        <v>16</v>
      </c>
      <c r="H12750" s="15">
        <v>101201579</v>
      </c>
      <c r="I12750" s="15">
        <v>64236775.320000008</v>
      </c>
      <c r="J12750" s="16">
        <f>IFERROR((I12750/H12750),0)</f>
        <v>0.6347408405554622</v>
      </c>
      <c r="K12750" s="15">
        <v>74782452.079999998</v>
      </c>
      <c r="L12750" s="15">
        <v>64236775.320000008</v>
      </c>
      <c r="M12750" s="17">
        <f>L12750/K12750</f>
        <v>0.85898193404090917</v>
      </c>
    </row>
    <row r="12751" spans="1:13" s="14" customFormat="1" ht="30" outlineLevel="2" x14ac:dyDescent="0.25">
      <c r="A12751" s="34"/>
      <c r="B12751" s="44" t="s">
        <v>3921</v>
      </c>
      <c r="C12751" s="31" t="s">
        <v>3118</v>
      </c>
      <c r="D12751" s="14" t="s">
        <v>2270</v>
      </c>
      <c r="E12751" s="14" t="s">
        <v>2447</v>
      </c>
      <c r="F12751" s="14" t="s">
        <v>2448</v>
      </c>
      <c r="G12751" s="14" t="s">
        <v>6109</v>
      </c>
      <c r="H12751" s="20">
        <v>166867270</v>
      </c>
      <c r="I12751" s="20">
        <v>166867270</v>
      </c>
      <c r="J12751" s="21">
        <f>IFERROR((I12751/H12751),0)</f>
        <v>1</v>
      </c>
      <c r="K12751" s="20"/>
      <c r="L12751" s="20"/>
      <c r="M12751" s="22"/>
    </row>
    <row r="12752" spans="1:13" s="14" customFormat="1" ht="30" outlineLevel="2" x14ac:dyDescent="0.25">
      <c r="A12752" s="34"/>
      <c r="B12752" s="44" t="s">
        <v>3921</v>
      </c>
      <c r="C12752" s="31" t="s">
        <v>3118</v>
      </c>
      <c r="D12752" s="14" t="s">
        <v>2270</v>
      </c>
      <c r="E12752" s="14" t="s">
        <v>2447</v>
      </c>
      <c r="F12752" s="14" t="s">
        <v>2448</v>
      </c>
      <c r="G12752" s="14" t="s">
        <v>6481</v>
      </c>
      <c r="H12752" s="20">
        <v>626</v>
      </c>
      <c r="I12752" s="20">
        <v>626</v>
      </c>
      <c r="J12752" s="21">
        <f>IFERROR((I12752/H12752),0)</f>
        <v>1</v>
      </c>
      <c r="K12752" s="20"/>
      <c r="L12752" s="20"/>
      <c r="M12752" s="22"/>
    </row>
    <row r="12753" spans="1:13" s="14" customFormat="1" ht="30" outlineLevel="2" x14ac:dyDescent="0.25">
      <c r="A12753" s="34"/>
      <c r="B12753" s="44" t="s">
        <v>3921</v>
      </c>
      <c r="C12753" s="31" t="s">
        <v>3118</v>
      </c>
      <c r="D12753" s="14" t="s">
        <v>2270</v>
      </c>
      <c r="E12753" s="14" t="s">
        <v>2447</v>
      </c>
      <c r="F12753" s="14" t="s">
        <v>2448</v>
      </c>
      <c r="G12753" s="14" t="s">
        <v>6492</v>
      </c>
      <c r="H12753" s="20">
        <v>15395807</v>
      </c>
      <c r="I12753" s="20">
        <v>15395807</v>
      </c>
      <c r="J12753" s="21">
        <f>IFERROR((I12753/H12753),0)</f>
        <v>1</v>
      </c>
      <c r="K12753" s="20"/>
      <c r="L12753" s="20"/>
      <c r="M12753" s="22"/>
    </row>
    <row r="12754" spans="1:13" s="14" customFormat="1" ht="30" outlineLevel="2" x14ac:dyDescent="0.25">
      <c r="A12754" s="34"/>
      <c r="B12754" s="44" t="s">
        <v>3921</v>
      </c>
      <c r="C12754" s="31" t="s">
        <v>3118</v>
      </c>
      <c r="D12754" s="14" t="s">
        <v>2270</v>
      </c>
      <c r="E12754" s="14" t="s">
        <v>2447</v>
      </c>
      <c r="F12754" s="14" t="s">
        <v>2448</v>
      </c>
      <c r="G12754" s="14" t="s">
        <v>6493</v>
      </c>
      <c r="H12754" s="20">
        <v>-20240316</v>
      </c>
      <c r="I12754" s="20"/>
      <c r="J12754" s="21">
        <f>IFERROR((I12754/H12754),0)</f>
        <v>0</v>
      </c>
      <c r="K12754" s="20"/>
      <c r="L12754" s="20"/>
      <c r="M12754" s="22"/>
    </row>
    <row r="12755" spans="1:13" s="14" customFormat="1" ht="30" outlineLevel="1" x14ac:dyDescent="0.25">
      <c r="A12755" s="34"/>
      <c r="B12755" s="46" t="s">
        <v>8523</v>
      </c>
      <c r="C12755" s="40" t="str">
        <f>C12754</f>
        <v>ASIGNACIÓN PARA LA INVERSIÓN LOCAL  - AMBIENTE Y DESARROLLO SOSTENIBLE</v>
      </c>
      <c r="D12755" s="39" t="str">
        <f>D12754</f>
        <v xml:space="preserve">BOYACÁ                                            </v>
      </c>
      <c r="E12755" s="39" t="str">
        <f>E12754</f>
        <v>15500</v>
      </c>
      <c r="F12755" s="39" t="str">
        <f>F12754</f>
        <v xml:space="preserve">OICATÁ                                            </v>
      </c>
      <c r="G12755" s="39" t="s">
        <v>10656</v>
      </c>
      <c r="H12755" s="20">
        <f>SUBTOTAL(9,H12750:H12754)</f>
        <v>263224966</v>
      </c>
      <c r="I12755" s="20">
        <f>SUBTOTAL(9,I12750:I12754)</f>
        <v>246500478.31999999</v>
      </c>
      <c r="J12755" s="42">
        <f>+I12755/H12755</f>
        <v>0.9364631405062086</v>
      </c>
      <c r="K12755" s="20">
        <f>SUBTOTAL(9,K12750:K12754)</f>
        <v>74782452.079999998</v>
      </c>
      <c r="L12755" s="20">
        <f>SUBTOTAL(9,L12750:L12754)</f>
        <v>64236775.320000008</v>
      </c>
      <c r="M12755" s="7">
        <f>IFERROR((L12755/K12755),"N.A")</f>
        <v>0.85898193404090917</v>
      </c>
    </row>
    <row r="12756" spans="1:13" s="14" customFormat="1" ht="30" outlineLevel="2" x14ac:dyDescent="0.25">
      <c r="A12756" s="34"/>
      <c r="B12756" s="44" t="s">
        <v>3922</v>
      </c>
      <c r="C12756" s="31" t="s">
        <v>3118</v>
      </c>
      <c r="D12756" s="14" t="s">
        <v>2270</v>
      </c>
      <c r="E12756" s="14" t="s">
        <v>2450</v>
      </c>
      <c r="F12756" s="14" t="s">
        <v>2451</v>
      </c>
      <c r="G12756" s="14" t="s">
        <v>16</v>
      </c>
      <c r="H12756" s="15">
        <v>211066201</v>
      </c>
      <c r="I12756" s="15">
        <v>133972337.81999999</v>
      </c>
      <c r="J12756" s="16">
        <f>IFERROR((I12756/H12756),0)</f>
        <v>0.63474084048160795</v>
      </c>
      <c r="K12756" s="15">
        <v>155966420.68999997</v>
      </c>
      <c r="L12756" s="15">
        <v>133972337.81999999</v>
      </c>
      <c r="M12756" s="17">
        <f>L12756/K12756</f>
        <v>0.85898193487612584</v>
      </c>
    </row>
    <row r="12757" spans="1:13" s="14" customFormat="1" ht="30" outlineLevel="2" x14ac:dyDescent="0.25">
      <c r="A12757" s="34"/>
      <c r="B12757" s="44" t="s">
        <v>3922</v>
      </c>
      <c r="C12757" s="31" t="s">
        <v>3118</v>
      </c>
      <c r="D12757" s="14" t="s">
        <v>2270</v>
      </c>
      <c r="E12757" s="14" t="s">
        <v>2450</v>
      </c>
      <c r="F12757" s="14" t="s">
        <v>2451</v>
      </c>
      <c r="G12757" s="14" t="s">
        <v>6109</v>
      </c>
      <c r="H12757" s="20">
        <v>354282913</v>
      </c>
      <c r="I12757" s="20">
        <v>354282913</v>
      </c>
      <c r="J12757" s="21">
        <f>IFERROR((I12757/H12757),0)</f>
        <v>1</v>
      </c>
      <c r="K12757" s="20"/>
      <c r="L12757" s="20"/>
      <c r="M12757" s="22"/>
    </row>
    <row r="12758" spans="1:13" s="14" customFormat="1" ht="30" outlineLevel="2" x14ac:dyDescent="0.25">
      <c r="A12758" s="34"/>
      <c r="B12758" s="44" t="s">
        <v>3922</v>
      </c>
      <c r="C12758" s="31" t="s">
        <v>3118</v>
      </c>
      <c r="D12758" s="14" t="s">
        <v>2270</v>
      </c>
      <c r="E12758" s="14" t="s">
        <v>2450</v>
      </c>
      <c r="F12758" s="14" t="s">
        <v>2451</v>
      </c>
      <c r="G12758" s="14" t="s">
        <v>6481</v>
      </c>
      <c r="H12758" s="20">
        <v>1305</v>
      </c>
      <c r="I12758" s="20">
        <v>1305</v>
      </c>
      <c r="J12758" s="21">
        <f>IFERROR((I12758/H12758),0)</f>
        <v>1</v>
      </c>
      <c r="K12758" s="20"/>
      <c r="L12758" s="20"/>
      <c r="M12758" s="22"/>
    </row>
    <row r="12759" spans="1:13" s="14" customFormat="1" ht="30" outlineLevel="2" x14ac:dyDescent="0.25">
      <c r="A12759" s="34"/>
      <c r="B12759" s="44" t="s">
        <v>3922</v>
      </c>
      <c r="C12759" s="31" t="s">
        <v>3118</v>
      </c>
      <c r="D12759" s="14" t="s">
        <v>2270</v>
      </c>
      <c r="E12759" s="14" t="s">
        <v>2450</v>
      </c>
      <c r="F12759" s="14" t="s">
        <v>2451</v>
      </c>
      <c r="G12759" s="14" t="s">
        <v>6492</v>
      </c>
      <c r="H12759" s="20">
        <v>32109524</v>
      </c>
      <c r="I12759" s="20">
        <v>32109524</v>
      </c>
      <c r="J12759" s="21">
        <f>IFERROR((I12759/H12759),0)</f>
        <v>1</v>
      </c>
      <c r="K12759" s="20"/>
      <c r="L12759" s="20"/>
      <c r="M12759" s="22"/>
    </row>
    <row r="12760" spans="1:13" s="14" customFormat="1" ht="30" outlineLevel="2" x14ac:dyDescent="0.25">
      <c r="A12760" s="34"/>
      <c r="B12760" s="44" t="s">
        <v>3922</v>
      </c>
      <c r="C12760" s="31" t="s">
        <v>3118</v>
      </c>
      <c r="D12760" s="14" t="s">
        <v>2270</v>
      </c>
      <c r="E12760" s="14" t="s">
        <v>2450</v>
      </c>
      <c r="F12760" s="14" t="s">
        <v>2451</v>
      </c>
      <c r="G12760" s="14" t="s">
        <v>6493</v>
      </c>
      <c r="H12760" s="20">
        <v>-42213240</v>
      </c>
      <c r="I12760" s="20"/>
      <c r="J12760" s="21">
        <f>IFERROR((I12760/H12760),0)</f>
        <v>0</v>
      </c>
      <c r="K12760" s="20"/>
      <c r="L12760" s="20"/>
      <c r="M12760" s="22"/>
    </row>
    <row r="12761" spans="1:13" s="14" customFormat="1" ht="30" outlineLevel="1" x14ac:dyDescent="0.25">
      <c r="A12761" s="34"/>
      <c r="B12761" s="46" t="s">
        <v>8524</v>
      </c>
      <c r="C12761" s="40" t="str">
        <f>C12760</f>
        <v>ASIGNACIÓN PARA LA INVERSIÓN LOCAL  - AMBIENTE Y DESARROLLO SOSTENIBLE</v>
      </c>
      <c r="D12761" s="39" t="str">
        <f>D12760</f>
        <v xml:space="preserve">BOYACÁ                                            </v>
      </c>
      <c r="E12761" s="39" t="str">
        <f>E12760</f>
        <v>15494</v>
      </c>
      <c r="F12761" s="39" t="str">
        <f>F12760</f>
        <v xml:space="preserve">NUEVO COLÓN                                       </v>
      </c>
      <c r="G12761" s="39" t="s">
        <v>10656</v>
      </c>
      <c r="H12761" s="20">
        <f>SUBTOTAL(9,H12756:H12760)</f>
        <v>555246703</v>
      </c>
      <c r="I12761" s="20">
        <f>SUBTOTAL(9,I12756:I12760)</f>
        <v>520366079.81999999</v>
      </c>
      <c r="J12761" s="42">
        <f>+I12761/H12761</f>
        <v>0.93717995443909907</v>
      </c>
      <c r="K12761" s="20">
        <f>SUBTOTAL(9,K12756:K12760)</f>
        <v>155966420.68999997</v>
      </c>
      <c r="L12761" s="20">
        <f>SUBTOTAL(9,L12756:L12760)</f>
        <v>133972337.81999999</v>
      </c>
      <c r="M12761" s="7">
        <f>IFERROR((L12761/K12761),"N.A")</f>
        <v>0.85898193487612584</v>
      </c>
    </row>
    <row r="12762" spans="1:13" s="14" customFormat="1" ht="30" outlineLevel="2" x14ac:dyDescent="0.25">
      <c r="A12762" s="34"/>
      <c r="B12762" s="44" t="s">
        <v>3923</v>
      </c>
      <c r="C12762" s="31" t="s">
        <v>3118</v>
      </c>
      <c r="D12762" s="14" t="s">
        <v>2270</v>
      </c>
      <c r="E12762" s="14" t="s">
        <v>2453</v>
      </c>
      <c r="F12762" s="14" t="s">
        <v>2454</v>
      </c>
      <c r="G12762" s="14" t="s">
        <v>16</v>
      </c>
      <c r="H12762" s="15">
        <v>150683092</v>
      </c>
      <c r="I12762" s="15">
        <v>95644712.459999993</v>
      </c>
      <c r="J12762" s="16">
        <f>IFERROR((I12762/H12762),0)</f>
        <v>0.6347408404653655</v>
      </c>
      <c r="K12762" s="15">
        <v>111346593.73</v>
      </c>
      <c r="L12762" s="15">
        <v>95644712.459999993</v>
      </c>
      <c r="M12762" s="17">
        <f>L12762/K12762</f>
        <v>0.85898193430079339</v>
      </c>
    </row>
    <row r="12763" spans="1:13" s="14" customFormat="1" ht="30" outlineLevel="2" x14ac:dyDescent="0.25">
      <c r="A12763" s="34"/>
      <c r="B12763" s="44" t="s">
        <v>3923</v>
      </c>
      <c r="C12763" s="31" t="s">
        <v>3118</v>
      </c>
      <c r="D12763" s="14" t="s">
        <v>2270</v>
      </c>
      <c r="E12763" s="14" t="s">
        <v>2453</v>
      </c>
      <c r="F12763" s="14" t="s">
        <v>2454</v>
      </c>
      <c r="G12763" s="14" t="s">
        <v>6109</v>
      </c>
      <c r="H12763" s="20">
        <v>286994248</v>
      </c>
      <c r="I12763" s="20">
        <v>286994248</v>
      </c>
      <c r="J12763" s="21">
        <f>IFERROR((I12763/H12763),0)</f>
        <v>1</v>
      </c>
      <c r="K12763" s="20"/>
      <c r="L12763" s="20"/>
      <c r="M12763" s="22"/>
    </row>
    <row r="12764" spans="1:13" s="14" customFormat="1" ht="30" outlineLevel="2" x14ac:dyDescent="0.25">
      <c r="A12764" s="34"/>
      <c r="B12764" s="44" t="s">
        <v>3923</v>
      </c>
      <c r="C12764" s="31" t="s">
        <v>3118</v>
      </c>
      <c r="D12764" s="14" t="s">
        <v>2270</v>
      </c>
      <c r="E12764" s="14" t="s">
        <v>2453</v>
      </c>
      <c r="F12764" s="14" t="s">
        <v>2454</v>
      </c>
      <c r="G12764" s="14" t="s">
        <v>6481</v>
      </c>
      <c r="H12764" s="20">
        <v>932</v>
      </c>
      <c r="I12764" s="20">
        <v>932</v>
      </c>
      <c r="J12764" s="21">
        <f>IFERROR((I12764/H12764),0)</f>
        <v>1</v>
      </c>
      <c r="K12764" s="20"/>
      <c r="L12764" s="20"/>
      <c r="M12764" s="22"/>
    </row>
    <row r="12765" spans="1:13" s="14" customFormat="1" ht="30" outlineLevel="2" x14ac:dyDescent="0.25">
      <c r="A12765" s="34"/>
      <c r="B12765" s="44" t="s">
        <v>3923</v>
      </c>
      <c r="C12765" s="31" t="s">
        <v>3118</v>
      </c>
      <c r="D12765" s="14" t="s">
        <v>2270</v>
      </c>
      <c r="E12765" s="14" t="s">
        <v>2453</v>
      </c>
      <c r="F12765" s="14" t="s">
        <v>2454</v>
      </c>
      <c r="G12765" s="14" t="s">
        <v>6492</v>
      </c>
      <c r="H12765" s="20">
        <v>22923435</v>
      </c>
      <c r="I12765" s="20">
        <v>22923435</v>
      </c>
      <c r="J12765" s="21">
        <f>IFERROR((I12765/H12765),0)</f>
        <v>1</v>
      </c>
      <c r="K12765" s="20"/>
      <c r="L12765" s="20"/>
      <c r="M12765" s="22"/>
    </row>
    <row r="12766" spans="1:13" s="14" customFormat="1" ht="30" outlineLevel="2" x14ac:dyDescent="0.25">
      <c r="A12766" s="34"/>
      <c r="B12766" s="44" t="s">
        <v>3923</v>
      </c>
      <c r="C12766" s="31" t="s">
        <v>3118</v>
      </c>
      <c r="D12766" s="14" t="s">
        <v>2270</v>
      </c>
      <c r="E12766" s="14" t="s">
        <v>2453</v>
      </c>
      <c r="F12766" s="14" t="s">
        <v>2454</v>
      </c>
      <c r="G12766" s="14" t="s">
        <v>6493</v>
      </c>
      <c r="H12766" s="20">
        <v>-30136618</v>
      </c>
      <c r="I12766" s="20"/>
      <c r="J12766" s="21">
        <f>IFERROR((I12766/H12766),0)</f>
        <v>0</v>
      </c>
      <c r="K12766" s="20"/>
      <c r="L12766" s="20"/>
      <c r="M12766" s="22"/>
    </row>
    <row r="12767" spans="1:13" s="14" customFormat="1" ht="30" outlineLevel="1" x14ac:dyDescent="0.25">
      <c r="A12767" s="34"/>
      <c r="B12767" s="46" t="s">
        <v>8525</v>
      </c>
      <c r="C12767" s="40" t="str">
        <f>C12766</f>
        <v>ASIGNACIÓN PARA LA INVERSIÓN LOCAL  - AMBIENTE Y DESARROLLO SOSTENIBLE</v>
      </c>
      <c r="D12767" s="39" t="str">
        <f>D12766</f>
        <v xml:space="preserve">BOYACÁ                                            </v>
      </c>
      <c r="E12767" s="39" t="str">
        <f>E12766</f>
        <v>15491</v>
      </c>
      <c r="F12767" s="39" t="str">
        <f>F12766</f>
        <v xml:space="preserve">NOBSA                                             </v>
      </c>
      <c r="G12767" s="39" t="s">
        <v>10656</v>
      </c>
      <c r="H12767" s="20">
        <f>SUBTOTAL(9,H12762:H12766)</f>
        <v>430465089</v>
      </c>
      <c r="I12767" s="20">
        <f>SUBTOTAL(9,I12762:I12766)</f>
        <v>405563327.45999998</v>
      </c>
      <c r="J12767" s="42">
        <f>+I12767/H12767</f>
        <v>0.94215149572791479</v>
      </c>
      <c r="K12767" s="20">
        <f>SUBTOTAL(9,K12762:K12766)</f>
        <v>111346593.73</v>
      </c>
      <c r="L12767" s="20">
        <f>SUBTOTAL(9,L12762:L12766)</f>
        <v>95644712.459999993</v>
      </c>
      <c r="M12767" s="7">
        <f>IFERROR((L12767/K12767),"N.A")</f>
        <v>0.85898193430079339</v>
      </c>
    </row>
    <row r="12768" spans="1:13" s="14" customFormat="1" ht="30" outlineLevel="2" x14ac:dyDescent="0.25">
      <c r="A12768" s="34"/>
      <c r="B12768" s="44" t="s">
        <v>3924</v>
      </c>
      <c r="C12768" s="31" t="s">
        <v>3118</v>
      </c>
      <c r="D12768" s="14" t="s">
        <v>2270</v>
      </c>
      <c r="E12768" s="14" t="s">
        <v>2456</v>
      </c>
      <c r="F12768" s="14" t="s">
        <v>2457</v>
      </c>
      <c r="G12768" s="14" t="s">
        <v>16</v>
      </c>
      <c r="H12768" s="15">
        <v>331683043</v>
      </c>
      <c r="I12768" s="15">
        <v>210532773.5</v>
      </c>
      <c r="J12768" s="16">
        <f>IFERROR((I12768/H12768),0)</f>
        <v>0.63474084051984536</v>
      </c>
      <c r="K12768" s="15">
        <v>245095694.00000006</v>
      </c>
      <c r="L12768" s="15">
        <v>210532773.5</v>
      </c>
      <c r="M12768" s="17">
        <f>L12768/K12768</f>
        <v>0.85898193503146547</v>
      </c>
    </row>
    <row r="12769" spans="1:13" s="14" customFormat="1" ht="30" outlineLevel="2" x14ac:dyDescent="0.25">
      <c r="A12769" s="34"/>
      <c r="B12769" s="44" t="s">
        <v>3924</v>
      </c>
      <c r="C12769" s="31" t="s">
        <v>3118</v>
      </c>
      <c r="D12769" s="14" t="s">
        <v>2270</v>
      </c>
      <c r="E12769" s="14" t="s">
        <v>2456</v>
      </c>
      <c r="F12769" s="14" t="s">
        <v>2457</v>
      </c>
      <c r="G12769" s="14" t="s">
        <v>6109</v>
      </c>
      <c r="H12769" s="20">
        <v>548621997</v>
      </c>
      <c r="I12769" s="20">
        <v>548621997</v>
      </c>
      <c r="J12769" s="21">
        <f>IFERROR((I12769/H12769),0)</f>
        <v>1</v>
      </c>
      <c r="K12769" s="20"/>
      <c r="L12769" s="20"/>
      <c r="M12769" s="22"/>
    </row>
    <row r="12770" spans="1:13" s="14" customFormat="1" ht="30" outlineLevel="2" x14ac:dyDescent="0.25">
      <c r="A12770" s="34"/>
      <c r="B12770" s="44" t="s">
        <v>3924</v>
      </c>
      <c r="C12770" s="31" t="s">
        <v>3118</v>
      </c>
      <c r="D12770" s="14" t="s">
        <v>2270</v>
      </c>
      <c r="E12770" s="14" t="s">
        <v>2456</v>
      </c>
      <c r="F12770" s="14" t="s">
        <v>2457</v>
      </c>
      <c r="G12770" s="14" t="s">
        <v>6481</v>
      </c>
      <c r="H12770" s="20">
        <v>2051</v>
      </c>
      <c r="I12770" s="20">
        <v>2051</v>
      </c>
      <c r="J12770" s="21">
        <f>IFERROR((I12770/H12770),0)</f>
        <v>1</v>
      </c>
      <c r="K12770" s="20"/>
      <c r="L12770" s="20"/>
      <c r="M12770" s="22"/>
    </row>
    <row r="12771" spans="1:13" s="14" customFormat="1" ht="30" outlineLevel="2" x14ac:dyDescent="0.25">
      <c r="A12771" s="34"/>
      <c r="B12771" s="44" t="s">
        <v>3924</v>
      </c>
      <c r="C12771" s="31" t="s">
        <v>3118</v>
      </c>
      <c r="D12771" s="14" t="s">
        <v>2270</v>
      </c>
      <c r="E12771" s="14" t="s">
        <v>2456</v>
      </c>
      <c r="F12771" s="14" t="s">
        <v>2457</v>
      </c>
      <c r="G12771" s="14" t="s">
        <v>6492</v>
      </c>
      <c r="H12771" s="20">
        <v>50458977</v>
      </c>
      <c r="I12771" s="20">
        <v>50458977</v>
      </c>
      <c r="J12771" s="21">
        <f>IFERROR((I12771/H12771),0)</f>
        <v>1</v>
      </c>
      <c r="K12771" s="20"/>
      <c r="L12771" s="20"/>
      <c r="M12771" s="22"/>
    </row>
    <row r="12772" spans="1:13" s="14" customFormat="1" ht="30" outlineLevel="2" x14ac:dyDescent="0.25">
      <c r="A12772" s="34"/>
      <c r="B12772" s="44" t="s">
        <v>3924</v>
      </c>
      <c r="C12772" s="31" t="s">
        <v>3118</v>
      </c>
      <c r="D12772" s="14" t="s">
        <v>2270</v>
      </c>
      <c r="E12772" s="14" t="s">
        <v>2456</v>
      </c>
      <c r="F12772" s="14" t="s">
        <v>2457</v>
      </c>
      <c r="G12772" s="14" t="s">
        <v>6493</v>
      </c>
      <c r="H12772" s="20">
        <v>-66336609</v>
      </c>
      <c r="I12772" s="20"/>
      <c r="J12772" s="21">
        <f>IFERROR((I12772/H12772),0)</f>
        <v>0</v>
      </c>
      <c r="K12772" s="20"/>
      <c r="L12772" s="20"/>
      <c r="M12772" s="22"/>
    </row>
    <row r="12773" spans="1:13" s="14" customFormat="1" ht="30" outlineLevel="1" x14ac:dyDescent="0.25">
      <c r="A12773" s="34"/>
      <c r="B12773" s="46" t="s">
        <v>8526</v>
      </c>
      <c r="C12773" s="40" t="str">
        <f>C12772</f>
        <v>ASIGNACIÓN PARA LA INVERSIÓN LOCAL  - AMBIENTE Y DESARROLLO SOSTENIBLE</v>
      </c>
      <c r="D12773" s="39" t="str">
        <f>D12772</f>
        <v xml:space="preserve">BOYACÁ                                            </v>
      </c>
      <c r="E12773" s="39" t="str">
        <f>E12772</f>
        <v>15480</v>
      </c>
      <c r="F12773" s="39" t="str">
        <f>F12772</f>
        <v xml:space="preserve">MUZO                                              </v>
      </c>
      <c r="G12773" s="39" t="s">
        <v>10656</v>
      </c>
      <c r="H12773" s="20">
        <f>SUBTOTAL(9,H12768:H12772)</f>
        <v>864429459</v>
      </c>
      <c r="I12773" s="20">
        <f>SUBTOTAL(9,I12768:I12772)</f>
        <v>809615798.5</v>
      </c>
      <c r="J12773" s="42">
        <f>+I12773/H12773</f>
        <v>0.93658978193152953</v>
      </c>
      <c r="K12773" s="20">
        <f>SUBTOTAL(9,K12768:K12772)</f>
        <v>245095694.00000006</v>
      </c>
      <c r="L12773" s="20">
        <f>SUBTOTAL(9,L12768:L12772)</f>
        <v>210532773.5</v>
      </c>
      <c r="M12773" s="7">
        <f>IFERROR((L12773/K12773),"N.A")</f>
        <v>0.85898193503146547</v>
      </c>
    </row>
    <row r="12774" spans="1:13" s="14" customFormat="1" ht="30" outlineLevel="2" x14ac:dyDescent="0.25">
      <c r="A12774" s="34"/>
      <c r="B12774" s="44" t="s">
        <v>3925</v>
      </c>
      <c r="C12774" s="31" t="s">
        <v>3118</v>
      </c>
      <c r="D12774" s="14" t="s">
        <v>2270</v>
      </c>
      <c r="E12774" s="14" t="s">
        <v>2459</v>
      </c>
      <c r="F12774" s="14" t="s">
        <v>2460</v>
      </c>
      <c r="G12774" s="14" t="s">
        <v>16</v>
      </c>
      <c r="H12774" s="15">
        <v>219342936</v>
      </c>
      <c r="I12774" s="15">
        <v>139225919.54999995</v>
      </c>
      <c r="J12774" s="16">
        <f>IFERROR((I12774/H12774),0)</f>
        <v>0.63474084048004153</v>
      </c>
      <c r="K12774" s="15">
        <v>162082476.78999999</v>
      </c>
      <c r="L12774" s="15">
        <v>139225919.54999995</v>
      </c>
      <c r="M12774" s="17">
        <f>L12774/K12774</f>
        <v>0.85898193504524345</v>
      </c>
    </row>
    <row r="12775" spans="1:13" s="14" customFormat="1" ht="30" outlineLevel="2" x14ac:dyDescent="0.25">
      <c r="A12775" s="34"/>
      <c r="B12775" s="44" t="s">
        <v>3925</v>
      </c>
      <c r="C12775" s="31" t="s">
        <v>3118</v>
      </c>
      <c r="D12775" s="14" t="s">
        <v>2270</v>
      </c>
      <c r="E12775" s="14" t="s">
        <v>2459</v>
      </c>
      <c r="F12775" s="14" t="s">
        <v>2460</v>
      </c>
      <c r="G12775" s="14" t="s">
        <v>6109</v>
      </c>
      <c r="H12775" s="20">
        <v>367384830</v>
      </c>
      <c r="I12775" s="20">
        <v>367384830</v>
      </c>
      <c r="J12775" s="21">
        <f>IFERROR((I12775/H12775),0)</f>
        <v>1</v>
      </c>
      <c r="K12775" s="20"/>
      <c r="L12775" s="20"/>
      <c r="M12775" s="22"/>
    </row>
    <row r="12776" spans="1:13" s="14" customFormat="1" ht="30" outlineLevel="2" x14ac:dyDescent="0.25">
      <c r="A12776" s="34"/>
      <c r="B12776" s="44" t="s">
        <v>3925</v>
      </c>
      <c r="C12776" s="31" t="s">
        <v>3118</v>
      </c>
      <c r="D12776" s="14" t="s">
        <v>2270</v>
      </c>
      <c r="E12776" s="14" t="s">
        <v>2459</v>
      </c>
      <c r="F12776" s="14" t="s">
        <v>2460</v>
      </c>
      <c r="G12776" s="14" t="s">
        <v>6481</v>
      </c>
      <c r="H12776" s="20">
        <v>1357</v>
      </c>
      <c r="I12776" s="20">
        <v>1357</v>
      </c>
      <c r="J12776" s="21">
        <f>IFERROR((I12776/H12776),0)</f>
        <v>1</v>
      </c>
      <c r="K12776" s="20"/>
      <c r="L12776" s="20"/>
      <c r="M12776" s="22"/>
    </row>
    <row r="12777" spans="1:13" s="14" customFormat="1" ht="30" outlineLevel="2" x14ac:dyDescent="0.25">
      <c r="A12777" s="34"/>
      <c r="B12777" s="44" t="s">
        <v>3925</v>
      </c>
      <c r="C12777" s="31" t="s">
        <v>3118</v>
      </c>
      <c r="D12777" s="14" t="s">
        <v>2270</v>
      </c>
      <c r="E12777" s="14" t="s">
        <v>2459</v>
      </c>
      <c r="F12777" s="14" t="s">
        <v>2460</v>
      </c>
      <c r="G12777" s="14" t="s">
        <v>6492</v>
      </c>
      <c r="H12777" s="20">
        <v>33368664</v>
      </c>
      <c r="I12777" s="20">
        <v>33368664</v>
      </c>
      <c r="J12777" s="21">
        <f>IFERROR((I12777/H12777),0)</f>
        <v>1</v>
      </c>
      <c r="K12777" s="20"/>
      <c r="L12777" s="20"/>
      <c r="M12777" s="22"/>
    </row>
    <row r="12778" spans="1:13" s="14" customFormat="1" ht="30" outlineLevel="2" x14ac:dyDescent="0.25">
      <c r="A12778" s="34"/>
      <c r="B12778" s="44" t="s">
        <v>3925</v>
      </c>
      <c r="C12778" s="31" t="s">
        <v>3118</v>
      </c>
      <c r="D12778" s="14" t="s">
        <v>2270</v>
      </c>
      <c r="E12778" s="14" t="s">
        <v>2459</v>
      </c>
      <c r="F12778" s="14" t="s">
        <v>2460</v>
      </c>
      <c r="G12778" s="14" t="s">
        <v>6493</v>
      </c>
      <c r="H12778" s="20">
        <v>-43868587</v>
      </c>
      <c r="I12778" s="20"/>
      <c r="J12778" s="21">
        <f>IFERROR((I12778/H12778),0)</f>
        <v>0</v>
      </c>
      <c r="K12778" s="20"/>
      <c r="L12778" s="20"/>
      <c r="M12778" s="22"/>
    </row>
    <row r="12779" spans="1:13" s="14" customFormat="1" ht="30" outlineLevel="1" x14ac:dyDescent="0.25">
      <c r="A12779" s="34"/>
      <c r="B12779" s="46" t="s">
        <v>8527</v>
      </c>
      <c r="C12779" s="40" t="str">
        <f>C12778</f>
        <v>ASIGNACIÓN PARA LA INVERSIÓN LOCAL  - AMBIENTE Y DESARROLLO SOSTENIBLE</v>
      </c>
      <c r="D12779" s="39" t="str">
        <f>D12778</f>
        <v xml:space="preserve">BOYACÁ                                            </v>
      </c>
      <c r="E12779" s="39" t="str">
        <f>E12778</f>
        <v>15476</v>
      </c>
      <c r="F12779" s="39" t="str">
        <f>F12778</f>
        <v xml:space="preserve">MOTAVITA                                          </v>
      </c>
      <c r="G12779" s="39" t="s">
        <v>10656</v>
      </c>
      <c r="H12779" s="20">
        <f>SUBTOTAL(9,H12774:H12778)</f>
        <v>576229200</v>
      </c>
      <c r="I12779" s="20">
        <f>SUBTOTAL(9,I12774:I12778)</f>
        <v>539980770.54999995</v>
      </c>
      <c r="J12779" s="42">
        <f>+I12779/H12779</f>
        <v>0.93709373032466936</v>
      </c>
      <c r="K12779" s="20">
        <f>SUBTOTAL(9,K12774:K12778)</f>
        <v>162082476.78999999</v>
      </c>
      <c r="L12779" s="20">
        <f>SUBTOTAL(9,L12774:L12778)</f>
        <v>139225919.54999995</v>
      </c>
      <c r="M12779" s="7">
        <f>IFERROR((L12779/K12779),"N.A")</f>
        <v>0.85898193504524345</v>
      </c>
    </row>
    <row r="12780" spans="1:13" s="14" customFormat="1" ht="30" outlineLevel="2" x14ac:dyDescent="0.25">
      <c r="A12780" s="34"/>
      <c r="B12780" s="44" t="s">
        <v>3926</v>
      </c>
      <c r="C12780" s="31" t="s">
        <v>3118</v>
      </c>
      <c r="D12780" s="14" t="s">
        <v>2270</v>
      </c>
      <c r="E12780" s="14" t="s">
        <v>2462</v>
      </c>
      <c r="F12780" s="14" t="s">
        <v>2463</v>
      </c>
      <c r="G12780" s="14" t="s">
        <v>16</v>
      </c>
      <c r="H12780" s="15">
        <v>294695026</v>
      </c>
      <c r="I12780" s="15">
        <v>187054968.48000005</v>
      </c>
      <c r="J12780" s="16">
        <f>IFERROR((I12780/H12780),0)</f>
        <v>0.63474084045110435</v>
      </c>
      <c r="K12780" s="15">
        <v>217763565.06</v>
      </c>
      <c r="L12780" s="15">
        <v>187054968.48000005</v>
      </c>
      <c r="M12780" s="17">
        <f>L12780/K12780</f>
        <v>0.85898193496446995</v>
      </c>
    </row>
    <row r="12781" spans="1:13" s="14" customFormat="1" ht="30" outlineLevel="2" x14ac:dyDescent="0.25">
      <c r="A12781" s="34"/>
      <c r="B12781" s="44" t="s">
        <v>3926</v>
      </c>
      <c r="C12781" s="31" t="s">
        <v>3118</v>
      </c>
      <c r="D12781" s="14" t="s">
        <v>2270</v>
      </c>
      <c r="E12781" s="14" t="s">
        <v>2462</v>
      </c>
      <c r="F12781" s="14" t="s">
        <v>2463</v>
      </c>
      <c r="G12781" s="14" t="s">
        <v>6109</v>
      </c>
      <c r="H12781" s="20">
        <v>521610773</v>
      </c>
      <c r="I12781" s="20">
        <v>521610773</v>
      </c>
      <c r="J12781" s="21">
        <f>IFERROR((I12781/H12781),0)</f>
        <v>1</v>
      </c>
      <c r="K12781" s="20"/>
      <c r="L12781" s="20"/>
      <c r="M12781" s="22"/>
    </row>
    <row r="12782" spans="1:13" s="14" customFormat="1" ht="30" outlineLevel="2" x14ac:dyDescent="0.25">
      <c r="A12782" s="34"/>
      <c r="B12782" s="44" t="s">
        <v>3926</v>
      </c>
      <c r="C12782" s="31" t="s">
        <v>3118</v>
      </c>
      <c r="D12782" s="14" t="s">
        <v>2270</v>
      </c>
      <c r="E12782" s="14" t="s">
        <v>2462</v>
      </c>
      <c r="F12782" s="14" t="s">
        <v>2463</v>
      </c>
      <c r="G12782" s="14" t="s">
        <v>6481</v>
      </c>
      <c r="H12782" s="20">
        <v>1823</v>
      </c>
      <c r="I12782" s="20">
        <v>1823</v>
      </c>
      <c r="J12782" s="21">
        <f>IFERROR((I12782/H12782),0)</f>
        <v>1</v>
      </c>
      <c r="K12782" s="20"/>
      <c r="L12782" s="20"/>
      <c r="M12782" s="22"/>
    </row>
    <row r="12783" spans="1:13" s="14" customFormat="1" ht="30" outlineLevel="2" x14ac:dyDescent="0.25">
      <c r="A12783" s="34"/>
      <c r="B12783" s="44" t="s">
        <v>3926</v>
      </c>
      <c r="C12783" s="31" t="s">
        <v>3118</v>
      </c>
      <c r="D12783" s="14" t="s">
        <v>2270</v>
      </c>
      <c r="E12783" s="14" t="s">
        <v>2462</v>
      </c>
      <c r="F12783" s="14" t="s">
        <v>2463</v>
      </c>
      <c r="G12783" s="14" t="s">
        <v>6492</v>
      </c>
      <c r="H12783" s="20">
        <v>44831986</v>
      </c>
      <c r="I12783" s="20">
        <v>44831986</v>
      </c>
      <c r="J12783" s="21">
        <f>IFERROR((I12783/H12783),0)</f>
        <v>1</v>
      </c>
      <c r="K12783" s="20"/>
      <c r="L12783" s="20"/>
      <c r="M12783" s="22"/>
    </row>
    <row r="12784" spans="1:13" s="14" customFormat="1" ht="30" outlineLevel="2" x14ac:dyDescent="0.25">
      <c r="A12784" s="34"/>
      <c r="B12784" s="44" t="s">
        <v>3926</v>
      </c>
      <c r="C12784" s="31" t="s">
        <v>3118</v>
      </c>
      <c r="D12784" s="14" t="s">
        <v>2270</v>
      </c>
      <c r="E12784" s="14" t="s">
        <v>2462</v>
      </c>
      <c r="F12784" s="14" t="s">
        <v>2463</v>
      </c>
      <c r="G12784" s="14" t="s">
        <v>6493</v>
      </c>
      <c r="H12784" s="20">
        <v>-58939005</v>
      </c>
      <c r="I12784" s="20"/>
      <c r="J12784" s="21">
        <f>IFERROR((I12784/H12784),0)</f>
        <v>0</v>
      </c>
      <c r="K12784" s="20"/>
      <c r="L12784" s="20"/>
      <c r="M12784" s="22"/>
    </row>
    <row r="12785" spans="1:13" s="14" customFormat="1" ht="30" outlineLevel="1" x14ac:dyDescent="0.25">
      <c r="A12785" s="34"/>
      <c r="B12785" s="46" t="s">
        <v>8528</v>
      </c>
      <c r="C12785" s="40" t="str">
        <f>C12784</f>
        <v>ASIGNACIÓN PARA LA INVERSIÓN LOCAL  - AMBIENTE Y DESARROLLO SOSTENIBLE</v>
      </c>
      <c r="D12785" s="39" t="str">
        <f>D12784</f>
        <v xml:space="preserve">BOYACÁ                                            </v>
      </c>
      <c r="E12785" s="39" t="str">
        <f>E12784</f>
        <v>15469</v>
      </c>
      <c r="F12785" s="39" t="str">
        <f>F12784</f>
        <v xml:space="preserve">MONIQUIRÁ                                         </v>
      </c>
      <c r="G12785" s="39" t="s">
        <v>10656</v>
      </c>
      <c r="H12785" s="20">
        <f>SUBTOTAL(9,H12780:H12784)</f>
        <v>802200603</v>
      </c>
      <c r="I12785" s="20">
        <f>SUBTOTAL(9,I12780:I12784)</f>
        <v>753499550.48000002</v>
      </c>
      <c r="J12785" s="42">
        <f>+I12785/H12785</f>
        <v>0.93929068073762101</v>
      </c>
      <c r="K12785" s="20">
        <f>SUBTOTAL(9,K12780:K12784)</f>
        <v>217763565.06</v>
      </c>
      <c r="L12785" s="20">
        <f>SUBTOTAL(9,L12780:L12784)</f>
        <v>187054968.48000005</v>
      </c>
      <c r="M12785" s="7">
        <f>IFERROR((L12785/K12785),"N.A")</f>
        <v>0.85898193496446995</v>
      </c>
    </row>
    <row r="12786" spans="1:13" s="14" customFormat="1" ht="30" outlineLevel="2" x14ac:dyDescent="0.25">
      <c r="A12786" s="34"/>
      <c r="B12786" s="44" t="s">
        <v>3927</v>
      </c>
      <c r="C12786" s="31" t="s">
        <v>3118</v>
      </c>
      <c r="D12786" s="14" t="s">
        <v>2270</v>
      </c>
      <c r="E12786" s="14" t="s">
        <v>2465</v>
      </c>
      <c r="F12786" s="14" t="s">
        <v>2466</v>
      </c>
      <c r="G12786" s="14" t="s">
        <v>16</v>
      </c>
      <c r="H12786" s="15">
        <v>169464867</v>
      </c>
      <c r="I12786" s="15">
        <v>107566272.11</v>
      </c>
      <c r="J12786" s="16">
        <f>IFERROR((I12786/H12786),0)</f>
        <v>0.63474084047167134</v>
      </c>
      <c r="K12786" s="15">
        <v>125225301.72</v>
      </c>
      <c r="L12786" s="15">
        <v>107566272.11</v>
      </c>
      <c r="M12786" s="17">
        <f>L12786/K12786</f>
        <v>0.85898193601892803</v>
      </c>
    </row>
    <row r="12787" spans="1:13" s="14" customFormat="1" ht="30" outlineLevel="2" x14ac:dyDescent="0.25">
      <c r="A12787" s="34"/>
      <c r="B12787" s="44" t="s">
        <v>3927</v>
      </c>
      <c r="C12787" s="31" t="s">
        <v>3118</v>
      </c>
      <c r="D12787" s="14" t="s">
        <v>2270</v>
      </c>
      <c r="E12787" s="14" t="s">
        <v>2465</v>
      </c>
      <c r="F12787" s="14" t="s">
        <v>2466</v>
      </c>
      <c r="G12787" s="14" t="s">
        <v>6109</v>
      </c>
      <c r="H12787" s="20">
        <v>284114668</v>
      </c>
      <c r="I12787" s="20">
        <v>284114668</v>
      </c>
      <c r="J12787" s="21">
        <f>IFERROR((I12787/H12787),0)</f>
        <v>1</v>
      </c>
      <c r="K12787" s="20"/>
      <c r="L12787" s="20"/>
      <c r="M12787" s="22"/>
    </row>
    <row r="12788" spans="1:13" s="14" customFormat="1" ht="30" outlineLevel="2" x14ac:dyDescent="0.25">
      <c r="A12788" s="34"/>
      <c r="B12788" s="44" t="s">
        <v>3927</v>
      </c>
      <c r="C12788" s="31" t="s">
        <v>3118</v>
      </c>
      <c r="D12788" s="14" t="s">
        <v>2270</v>
      </c>
      <c r="E12788" s="14" t="s">
        <v>2465</v>
      </c>
      <c r="F12788" s="14" t="s">
        <v>2466</v>
      </c>
      <c r="G12788" s="14" t="s">
        <v>6481</v>
      </c>
      <c r="H12788" s="20">
        <v>1048</v>
      </c>
      <c r="I12788" s="20">
        <v>1048</v>
      </c>
      <c r="J12788" s="21">
        <f>IFERROR((I12788/H12788),0)</f>
        <v>1</v>
      </c>
      <c r="K12788" s="20"/>
      <c r="L12788" s="20"/>
      <c r="M12788" s="22"/>
    </row>
    <row r="12789" spans="1:13" s="14" customFormat="1" ht="30" outlineLevel="2" x14ac:dyDescent="0.25">
      <c r="A12789" s="34"/>
      <c r="B12789" s="44" t="s">
        <v>3927</v>
      </c>
      <c r="C12789" s="31" t="s">
        <v>3118</v>
      </c>
      <c r="D12789" s="14" t="s">
        <v>2270</v>
      </c>
      <c r="E12789" s="14" t="s">
        <v>2465</v>
      </c>
      <c r="F12789" s="14" t="s">
        <v>2466</v>
      </c>
      <c r="G12789" s="14" t="s">
        <v>6492</v>
      </c>
      <c r="H12789" s="20">
        <v>25780708</v>
      </c>
      <c r="I12789" s="20">
        <v>25780708</v>
      </c>
      <c r="J12789" s="21">
        <f>IFERROR((I12789/H12789),0)</f>
        <v>1</v>
      </c>
      <c r="K12789" s="20"/>
      <c r="L12789" s="20"/>
      <c r="M12789" s="22"/>
    </row>
    <row r="12790" spans="1:13" s="14" customFormat="1" ht="30" outlineLevel="2" x14ac:dyDescent="0.25">
      <c r="A12790" s="34"/>
      <c r="B12790" s="44" t="s">
        <v>3927</v>
      </c>
      <c r="C12790" s="31" t="s">
        <v>3118</v>
      </c>
      <c r="D12790" s="14" t="s">
        <v>2270</v>
      </c>
      <c r="E12790" s="14" t="s">
        <v>2465</v>
      </c>
      <c r="F12790" s="14" t="s">
        <v>2466</v>
      </c>
      <c r="G12790" s="14" t="s">
        <v>6493</v>
      </c>
      <c r="H12790" s="20">
        <v>-33892973</v>
      </c>
      <c r="I12790" s="20"/>
      <c r="J12790" s="21">
        <f>IFERROR((I12790/H12790),0)</f>
        <v>0</v>
      </c>
      <c r="K12790" s="20"/>
      <c r="L12790" s="20"/>
      <c r="M12790" s="22"/>
    </row>
    <row r="12791" spans="1:13" s="14" customFormat="1" ht="30" outlineLevel="1" x14ac:dyDescent="0.25">
      <c r="A12791" s="34"/>
      <c r="B12791" s="46" t="s">
        <v>8529</v>
      </c>
      <c r="C12791" s="40" t="str">
        <f>C12790</f>
        <v>ASIGNACIÓN PARA LA INVERSIÓN LOCAL  - AMBIENTE Y DESARROLLO SOSTENIBLE</v>
      </c>
      <c r="D12791" s="39" t="str">
        <f>D12790</f>
        <v xml:space="preserve">BOYACÁ                                            </v>
      </c>
      <c r="E12791" s="39" t="str">
        <f>E12790</f>
        <v>15466</v>
      </c>
      <c r="F12791" s="39" t="str">
        <f>F12790</f>
        <v xml:space="preserve">MONGUÍ                                            </v>
      </c>
      <c r="G12791" s="39" t="s">
        <v>10656</v>
      </c>
      <c r="H12791" s="20">
        <f>SUBTOTAL(9,H12786:H12790)</f>
        <v>445468318</v>
      </c>
      <c r="I12791" s="20">
        <f>SUBTOTAL(9,I12786:I12790)</f>
        <v>417462696.11000001</v>
      </c>
      <c r="J12791" s="42">
        <f>+I12791/H12791</f>
        <v>0.93713218031815226</v>
      </c>
      <c r="K12791" s="20">
        <f>SUBTOTAL(9,K12786:K12790)</f>
        <v>125225301.72</v>
      </c>
      <c r="L12791" s="20">
        <f>SUBTOTAL(9,L12786:L12790)</f>
        <v>107566272.11</v>
      </c>
      <c r="M12791" s="7">
        <f>IFERROR((L12791/K12791),"N.A")</f>
        <v>0.85898193601892803</v>
      </c>
    </row>
    <row r="12792" spans="1:13" s="14" customFormat="1" ht="30" outlineLevel="2" x14ac:dyDescent="0.25">
      <c r="A12792" s="34"/>
      <c r="B12792" s="44" t="s">
        <v>3928</v>
      </c>
      <c r="C12792" s="31" t="s">
        <v>3118</v>
      </c>
      <c r="D12792" s="14" t="s">
        <v>2270</v>
      </c>
      <c r="E12792" s="14" t="s">
        <v>2468</v>
      </c>
      <c r="F12792" s="14" t="s">
        <v>2469</v>
      </c>
      <c r="G12792" s="14" t="s">
        <v>16</v>
      </c>
      <c r="H12792" s="15">
        <v>244045650</v>
      </c>
      <c r="I12792" s="15">
        <v>154905740.99999997</v>
      </c>
      <c r="J12792" s="16">
        <f>IFERROR((I12792/H12792),0)</f>
        <v>0.63474084049439095</v>
      </c>
      <c r="K12792" s="15">
        <v>180336436.25999999</v>
      </c>
      <c r="L12792" s="15">
        <v>154905740.99999997</v>
      </c>
      <c r="M12792" s="17">
        <f>L12792/K12792</f>
        <v>0.85898193516846855</v>
      </c>
    </row>
    <row r="12793" spans="1:13" s="14" customFormat="1" ht="30" outlineLevel="2" x14ac:dyDescent="0.25">
      <c r="A12793" s="34"/>
      <c r="B12793" s="44" t="s">
        <v>3928</v>
      </c>
      <c r="C12793" s="31" t="s">
        <v>3118</v>
      </c>
      <c r="D12793" s="14" t="s">
        <v>2270</v>
      </c>
      <c r="E12793" s="14" t="s">
        <v>2468</v>
      </c>
      <c r="F12793" s="14" t="s">
        <v>2469</v>
      </c>
      <c r="G12793" s="14" t="s">
        <v>6109</v>
      </c>
      <c r="H12793" s="20">
        <v>407920380</v>
      </c>
      <c r="I12793" s="20">
        <v>407920380</v>
      </c>
      <c r="J12793" s="21">
        <f>IFERROR((I12793/H12793),0)</f>
        <v>1</v>
      </c>
      <c r="K12793" s="20"/>
      <c r="L12793" s="20"/>
      <c r="M12793" s="22"/>
    </row>
    <row r="12794" spans="1:13" s="14" customFormat="1" ht="30" outlineLevel="2" x14ac:dyDescent="0.25">
      <c r="A12794" s="34"/>
      <c r="B12794" s="44" t="s">
        <v>3928</v>
      </c>
      <c r="C12794" s="31" t="s">
        <v>3118</v>
      </c>
      <c r="D12794" s="14" t="s">
        <v>2270</v>
      </c>
      <c r="E12794" s="14" t="s">
        <v>2468</v>
      </c>
      <c r="F12794" s="14" t="s">
        <v>2469</v>
      </c>
      <c r="G12794" s="14" t="s">
        <v>6481</v>
      </c>
      <c r="H12794" s="20">
        <v>1509</v>
      </c>
      <c r="I12794" s="20">
        <v>1509</v>
      </c>
      <c r="J12794" s="21">
        <f>IFERROR((I12794/H12794),0)</f>
        <v>1</v>
      </c>
      <c r="K12794" s="20"/>
      <c r="L12794" s="20"/>
      <c r="M12794" s="22"/>
    </row>
    <row r="12795" spans="1:13" s="14" customFormat="1" ht="30" outlineLevel="2" x14ac:dyDescent="0.25">
      <c r="A12795" s="34"/>
      <c r="B12795" s="44" t="s">
        <v>3928</v>
      </c>
      <c r="C12795" s="31" t="s">
        <v>3118</v>
      </c>
      <c r="D12795" s="14" t="s">
        <v>2270</v>
      </c>
      <c r="E12795" s="14" t="s">
        <v>2468</v>
      </c>
      <c r="F12795" s="14" t="s">
        <v>2469</v>
      </c>
      <c r="G12795" s="14" t="s">
        <v>6492</v>
      </c>
      <c r="H12795" s="20">
        <v>37126691</v>
      </c>
      <c r="I12795" s="20">
        <v>37126691</v>
      </c>
      <c r="J12795" s="21">
        <f>IFERROR((I12795/H12795),0)</f>
        <v>1</v>
      </c>
      <c r="K12795" s="20"/>
      <c r="L12795" s="20"/>
      <c r="M12795" s="22"/>
    </row>
    <row r="12796" spans="1:13" s="14" customFormat="1" ht="30" outlineLevel="2" x14ac:dyDescent="0.25">
      <c r="A12796" s="34"/>
      <c r="B12796" s="44" t="s">
        <v>3928</v>
      </c>
      <c r="C12796" s="31" t="s">
        <v>3118</v>
      </c>
      <c r="D12796" s="14" t="s">
        <v>2270</v>
      </c>
      <c r="E12796" s="14" t="s">
        <v>2468</v>
      </c>
      <c r="F12796" s="14" t="s">
        <v>2469</v>
      </c>
      <c r="G12796" s="14" t="s">
        <v>6493</v>
      </c>
      <c r="H12796" s="20">
        <v>-48809130</v>
      </c>
      <c r="I12796" s="20"/>
      <c r="J12796" s="21">
        <f>IFERROR((I12796/H12796),0)</f>
        <v>0</v>
      </c>
      <c r="K12796" s="20"/>
      <c r="L12796" s="20"/>
      <c r="M12796" s="22"/>
    </row>
    <row r="12797" spans="1:13" s="14" customFormat="1" ht="30" outlineLevel="1" x14ac:dyDescent="0.25">
      <c r="A12797" s="34"/>
      <c r="B12797" s="46" t="s">
        <v>8530</v>
      </c>
      <c r="C12797" s="40" t="str">
        <f>C12796</f>
        <v>ASIGNACIÓN PARA LA INVERSIÓN LOCAL  - AMBIENTE Y DESARROLLO SOSTENIBLE</v>
      </c>
      <c r="D12797" s="39" t="str">
        <f>D12796</f>
        <v xml:space="preserve">BOYACÁ                                            </v>
      </c>
      <c r="E12797" s="39" t="str">
        <f>E12796</f>
        <v>15464</v>
      </c>
      <c r="F12797" s="39" t="str">
        <f>F12796</f>
        <v xml:space="preserve">MONGUA                                            </v>
      </c>
      <c r="G12797" s="39" t="s">
        <v>10656</v>
      </c>
      <c r="H12797" s="20">
        <f>SUBTOTAL(9,H12792:H12796)</f>
        <v>640285100</v>
      </c>
      <c r="I12797" s="20">
        <f>SUBTOTAL(9,I12792:I12796)</f>
        <v>599954321</v>
      </c>
      <c r="J12797" s="42">
        <f>+I12797/H12797</f>
        <v>0.93701121734677251</v>
      </c>
      <c r="K12797" s="20">
        <f>SUBTOTAL(9,K12792:K12796)</f>
        <v>180336436.25999999</v>
      </c>
      <c r="L12797" s="20">
        <f>SUBTOTAL(9,L12792:L12796)</f>
        <v>154905740.99999997</v>
      </c>
      <c r="M12797" s="7">
        <f>IFERROR((L12797/K12797),"N.A")</f>
        <v>0.85898193516846855</v>
      </c>
    </row>
    <row r="12798" spans="1:13" s="14" customFormat="1" ht="30" outlineLevel="2" x14ac:dyDescent="0.25">
      <c r="A12798" s="34"/>
      <c r="B12798" s="44" t="s">
        <v>3929</v>
      </c>
      <c r="C12798" s="31" t="s">
        <v>3118</v>
      </c>
      <c r="D12798" s="14" t="s">
        <v>2270</v>
      </c>
      <c r="E12798" s="14" t="s">
        <v>2471</v>
      </c>
      <c r="F12798" s="14" t="s">
        <v>83</v>
      </c>
      <c r="G12798" s="14" t="s">
        <v>16</v>
      </c>
      <c r="H12798" s="15">
        <v>174316876</v>
      </c>
      <c r="I12798" s="15">
        <v>110646040.38999999</v>
      </c>
      <c r="J12798" s="16">
        <f>IFERROR((I12798/H12798),0)</f>
        <v>0.63474084052538882</v>
      </c>
      <c r="K12798" s="15">
        <v>128810672.09000003</v>
      </c>
      <c r="L12798" s="15">
        <v>110646040.38999999</v>
      </c>
      <c r="M12798" s="17">
        <f>L12798/K12798</f>
        <v>0.85898193522887278</v>
      </c>
    </row>
    <row r="12799" spans="1:13" s="14" customFormat="1" ht="30" outlineLevel="2" x14ac:dyDescent="0.25">
      <c r="A12799" s="34"/>
      <c r="B12799" s="44" t="s">
        <v>3929</v>
      </c>
      <c r="C12799" s="31" t="s">
        <v>3118</v>
      </c>
      <c r="D12799" s="14" t="s">
        <v>2270</v>
      </c>
      <c r="E12799" s="14" t="s">
        <v>2471</v>
      </c>
      <c r="F12799" s="14" t="s">
        <v>83</v>
      </c>
      <c r="G12799" s="14" t="s">
        <v>6109</v>
      </c>
      <c r="H12799" s="20">
        <v>307361954</v>
      </c>
      <c r="I12799" s="20">
        <v>307361954</v>
      </c>
      <c r="J12799" s="21">
        <f>IFERROR((I12799/H12799),0)</f>
        <v>1</v>
      </c>
      <c r="K12799" s="20"/>
      <c r="L12799" s="20"/>
      <c r="M12799" s="22"/>
    </row>
    <row r="12800" spans="1:13" s="14" customFormat="1" ht="30" outlineLevel="2" x14ac:dyDescent="0.25">
      <c r="A12800" s="34"/>
      <c r="B12800" s="44" t="s">
        <v>3929</v>
      </c>
      <c r="C12800" s="31" t="s">
        <v>3118</v>
      </c>
      <c r="D12800" s="14" t="s">
        <v>2270</v>
      </c>
      <c r="E12800" s="14" t="s">
        <v>2471</v>
      </c>
      <c r="F12800" s="14" t="s">
        <v>83</v>
      </c>
      <c r="G12800" s="14" t="s">
        <v>6481</v>
      </c>
      <c r="H12800" s="20">
        <v>1078</v>
      </c>
      <c r="I12800" s="20">
        <v>1078</v>
      </c>
      <c r="J12800" s="21">
        <f>IFERROR((I12800/H12800),0)</f>
        <v>1</v>
      </c>
      <c r="K12800" s="20"/>
      <c r="L12800" s="20"/>
      <c r="M12800" s="22"/>
    </row>
    <row r="12801" spans="1:13" s="14" customFormat="1" ht="30" outlineLevel="2" x14ac:dyDescent="0.25">
      <c r="A12801" s="34"/>
      <c r="B12801" s="44" t="s">
        <v>3929</v>
      </c>
      <c r="C12801" s="31" t="s">
        <v>3118</v>
      </c>
      <c r="D12801" s="14" t="s">
        <v>2270</v>
      </c>
      <c r="E12801" s="14" t="s">
        <v>2471</v>
      </c>
      <c r="F12801" s="14" t="s">
        <v>83</v>
      </c>
      <c r="G12801" s="14" t="s">
        <v>6492</v>
      </c>
      <c r="H12801" s="20">
        <v>26518845</v>
      </c>
      <c r="I12801" s="20">
        <v>26518845</v>
      </c>
      <c r="J12801" s="21">
        <f>IFERROR((I12801/H12801),0)</f>
        <v>1</v>
      </c>
      <c r="K12801" s="20"/>
      <c r="L12801" s="20"/>
      <c r="M12801" s="22"/>
    </row>
    <row r="12802" spans="1:13" s="14" customFormat="1" ht="30" outlineLevel="2" x14ac:dyDescent="0.25">
      <c r="A12802" s="34"/>
      <c r="B12802" s="44" t="s">
        <v>3929</v>
      </c>
      <c r="C12802" s="31" t="s">
        <v>3118</v>
      </c>
      <c r="D12802" s="14" t="s">
        <v>2270</v>
      </c>
      <c r="E12802" s="14" t="s">
        <v>2471</v>
      </c>
      <c r="F12802" s="14" t="s">
        <v>83</v>
      </c>
      <c r="G12802" s="14" t="s">
        <v>6493</v>
      </c>
      <c r="H12802" s="20">
        <v>-34863375</v>
      </c>
      <c r="I12802" s="20"/>
      <c r="J12802" s="21">
        <f>IFERROR((I12802/H12802),0)</f>
        <v>0</v>
      </c>
      <c r="K12802" s="20"/>
      <c r="L12802" s="20"/>
      <c r="M12802" s="22"/>
    </row>
    <row r="12803" spans="1:13" s="14" customFormat="1" ht="30" outlineLevel="1" x14ac:dyDescent="0.25">
      <c r="A12803" s="34"/>
      <c r="B12803" s="46" t="s">
        <v>8531</v>
      </c>
      <c r="C12803" s="40" t="str">
        <f>C12802</f>
        <v>ASIGNACIÓN PARA LA INVERSIÓN LOCAL  - AMBIENTE Y DESARROLLO SOSTENIBLE</v>
      </c>
      <c r="D12803" s="39" t="str">
        <f>D12802</f>
        <v xml:space="preserve">BOYACÁ                                            </v>
      </c>
      <c r="E12803" s="39" t="str">
        <f>E12802</f>
        <v>15455</v>
      </c>
      <c r="F12803" s="39" t="str">
        <f>F12802</f>
        <v xml:space="preserve">MIRAFLORES                                        </v>
      </c>
      <c r="G12803" s="39" t="s">
        <v>10656</v>
      </c>
      <c r="H12803" s="20">
        <f>SUBTOTAL(9,H12798:H12802)</f>
        <v>473335378</v>
      </c>
      <c r="I12803" s="20">
        <f>SUBTOTAL(9,I12798:I12802)</f>
        <v>444527917.38999999</v>
      </c>
      <c r="J12803" s="42">
        <f>+I12803/H12803</f>
        <v>0.93913943062586791</v>
      </c>
      <c r="K12803" s="20">
        <f>SUBTOTAL(9,K12798:K12802)</f>
        <v>128810672.09000003</v>
      </c>
      <c r="L12803" s="20">
        <f>SUBTOTAL(9,L12798:L12802)</f>
        <v>110646040.38999999</v>
      </c>
      <c r="M12803" s="7">
        <f>IFERROR((L12803/K12803),"N.A")</f>
        <v>0.85898193522887278</v>
      </c>
    </row>
    <row r="12804" spans="1:13" s="14" customFormat="1" ht="30" outlineLevel="2" x14ac:dyDescent="0.25">
      <c r="A12804" s="34"/>
      <c r="B12804" s="44" t="s">
        <v>3930</v>
      </c>
      <c r="C12804" s="31" t="s">
        <v>3118</v>
      </c>
      <c r="D12804" s="14" t="s">
        <v>2270</v>
      </c>
      <c r="E12804" s="14" t="s">
        <v>2473</v>
      </c>
      <c r="F12804" s="14" t="s">
        <v>2474</v>
      </c>
      <c r="G12804" s="14" t="s">
        <v>16</v>
      </c>
      <c r="H12804" s="15">
        <v>343716012</v>
      </c>
      <c r="I12804" s="15">
        <v>218170590.32999995</v>
      </c>
      <c r="J12804" s="16">
        <f>IFERROR((I12804/H12804),0)</f>
        <v>0.63474084044126511</v>
      </c>
      <c r="K12804" s="15">
        <v>253987402.53000006</v>
      </c>
      <c r="L12804" s="15">
        <v>218170590.32999995</v>
      </c>
      <c r="M12804" s="17">
        <f>L12804/K12804</f>
        <v>0.85898193436672687</v>
      </c>
    </row>
    <row r="12805" spans="1:13" s="14" customFormat="1" ht="30" outlineLevel="2" x14ac:dyDescent="0.25">
      <c r="A12805" s="34"/>
      <c r="B12805" s="44" t="s">
        <v>3930</v>
      </c>
      <c r="C12805" s="31" t="s">
        <v>3118</v>
      </c>
      <c r="D12805" s="14" t="s">
        <v>2270</v>
      </c>
      <c r="E12805" s="14" t="s">
        <v>2473</v>
      </c>
      <c r="F12805" s="14" t="s">
        <v>2474</v>
      </c>
      <c r="G12805" s="14" t="s">
        <v>6109</v>
      </c>
      <c r="H12805" s="20">
        <v>216556077</v>
      </c>
      <c r="I12805" s="20">
        <v>216556077</v>
      </c>
      <c r="J12805" s="21">
        <f>IFERROR((I12805/H12805),0)</f>
        <v>1</v>
      </c>
      <c r="K12805" s="20"/>
      <c r="L12805" s="20"/>
      <c r="M12805" s="22"/>
    </row>
    <row r="12806" spans="1:13" s="14" customFormat="1" ht="30" outlineLevel="2" x14ac:dyDescent="0.25">
      <c r="A12806" s="34"/>
      <c r="B12806" s="44" t="s">
        <v>3930</v>
      </c>
      <c r="C12806" s="31" t="s">
        <v>3118</v>
      </c>
      <c r="D12806" s="14" t="s">
        <v>2270</v>
      </c>
      <c r="E12806" s="14" t="s">
        <v>2473</v>
      </c>
      <c r="F12806" s="14" t="s">
        <v>2474</v>
      </c>
      <c r="G12806" s="14" t="s">
        <v>6481</v>
      </c>
      <c r="H12806" s="20">
        <v>2126</v>
      </c>
      <c r="I12806" s="20">
        <v>2126</v>
      </c>
      <c r="J12806" s="21">
        <f>IFERROR((I12806/H12806),0)</f>
        <v>1</v>
      </c>
      <c r="K12806" s="20"/>
      <c r="L12806" s="20"/>
      <c r="M12806" s="22"/>
    </row>
    <row r="12807" spans="1:13" s="14" customFormat="1" ht="30" outlineLevel="2" x14ac:dyDescent="0.25">
      <c r="A12807" s="34"/>
      <c r="B12807" s="44" t="s">
        <v>3930</v>
      </c>
      <c r="C12807" s="31" t="s">
        <v>3118</v>
      </c>
      <c r="D12807" s="14" t="s">
        <v>2270</v>
      </c>
      <c r="E12807" s="14" t="s">
        <v>2473</v>
      </c>
      <c r="F12807" s="14" t="s">
        <v>2474</v>
      </c>
      <c r="G12807" s="14" t="s">
        <v>6492</v>
      </c>
      <c r="H12807" s="20">
        <v>52289554</v>
      </c>
      <c r="I12807" s="20">
        <v>52289554</v>
      </c>
      <c r="J12807" s="21">
        <f>IFERROR((I12807/H12807),0)</f>
        <v>1</v>
      </c>
      <c r="K12807" s="20"/>
      <c r="L12807" s="20"/>
      <c r="M12807" s="22"/>
    </row>
    <row r="12808" spans="1:13" s="14" customFormat="1" ht="30" outlineLevel="2" x14ac:dyDescent="0.25">
      <c r="A12808" s="34"/>
      <c r="B12808" s="44" t="s">
        <v>3930</v>
      </c>
      <c r="C12808" s="31" t="s">
        <v>3118</v>
      </c>
      <c r="D12808" s="14" t="s">
        <v>2270</v>
      </c>
      <c r="E12808" s="14" t="s">
        <v>2473</v>
      </c>
      <c r="F12808" s="14" t="s">
        <v>2474</v>
      </c>
      <c r="G12808" s="14" t="s">
        <v>6493</v>
      </c>
      <c r="H12808" s="20">
        <v>-68743202</v>
      </c>
      <c r="I12808" s="20"/>
      <c r="J12808" s="21">
        <f>IFERROR((I12808/H12808),0)</f>
        <v>0</v>
      </c>
      <c r="K12808" s="20"/>
      <c r="L12808" s="20"/>
      <c r="M12808" s="22"/>
    </row>
    <row r="12809" spans="1:13" s="14" customFormat="1" ht="30" outlineLevel="1" x14ac:dyDescent="0.25">
      <c r="A12809" s="34"/>
      <c r="B12809" s="46" t="s">
        <v>8532</v>
      </c>
      <c r="C12809" s="40" t="str">
        <f>C12808</f>
        <v>ASIGNACIÓN PARA LA INVERSIÓN LOCAL  - AMBIENTE Y DESARROLLO SOSTENIBLE</v>
      </c>
      <c r="D12809" s="39" t="str">
        <f>D12808</f>
        <v xml:space="preserve">BOYACÁ                                            </v>
      </c>
      <c r="E12809" s="39" t="str">
        <f>E12808</f>
        <v>15442</v>
      </c>
      <c r="F12809" s="39" t="str">
        <f>F12808</f>
        <v xml:space="preserve">MARIPÍ                                            </v>
      </c>
      <c r="G12809" s="39" t="s">
        <v>10656</v>
      </c>
      <c r="H12809" s="20">
        <f>SUBTOTAL(9,H12804:H12808)</f>
        <v>543820567</v>
      </c>
      <c r="I12809" s="20">
        <f>SUBTOTAL(9,I12804:I12808)</f>
        <v>487018347.32999992</v>
      </c>
      <c r="J12809" s="42">
        <f>+I12809/H12809</f>
        <v>0.89554970312478077</v>
      </c>
      <c r="K12809" s="20">
        <f>SUBTOTAL(9,K12804:K12808)</f>
        <v>253987402.53000006</v>
      </c>
      <c r="L12809" s="20">
        <f>SUBTOTAL(9,L12804:L12808)</f>
        <v>218170590.32999995</v>
      </c>
      <c r="M12809" s="7">
        <f>IFERROR((L12809/K12809),"N.A")</f>
        <v>0.85898193436672687</v>
      </c>
    </row>
    <row r="12810" spans="1:13" s="14" customFormat="1" ht="30" outlineLevel="2" x14ac:dyDescent="0.25">
      <c r="A12810" s="34"/>
      <c r="B12810" s="44" t="s">
        <v>3931</v>
      </c>
      <c r="C12810" s="31" t="s">
        <v>3118</v>
      </c>
      <c r="D12810" s="14" t="s">
        <v>2270</v>
      </c>
      <c r="E12810" s="14" t="s">
        <v>2476</v>
      </c>
      <c r="F12810" s="14" t="s">
        <v>2477</v>
      </c>
      <c r="G12810" s="14" t="s">
        <v>16</v>
      </c>
      <c r="H12810" s="15">
        <v>140656148</v>
      </c>
      <c r="I12810" s="15">
        <v>89280201.590000004</v>
      </c>
      <c r="J12810" s="16">
        <f>IFERROR((I12810/H12810),0)</f>
        <v>0.63474084040748791</v>
      </c>
      <c r="K12810" s="15">
        <v>103937228.31999999</v>
      </c>
      <c r="L12810" s="15">
        <v>89280201.590000004</v>
      </c>
      <c r="M12810" s="17">
        <f>L12810/K12810</f>
        <v>0.85898193585772553</v>
      </c>
    </row>
    <row r="12811" spans="1:13" s="14" customFormat="1" ht="30" outlineLevel="2" x14ac:dyDescent="0.25">
      <c r="A12811" s="34"/>
      <c r="B12811" s="44" t="s">
        <v>3931</v>
      </c>
      <c r="C12811" s="31" t="s">
        <v>3118</v>
      </c>
      <c r="D12811" s="14" t="s">
        <v>2270</v>
      </c>
      <c r="E12811" s="14" t="s">
        <v>2476</v>
      </c>
      <c r="F12811" s="14" t="s">
        <v>2477</v>
      </c>
      <c r="G12811" s="14" t="s">
        <v>6109</v>
      </c>
      <c r="H12811" s="20">
        <v>237057256</v>
      </c>
      <c r="I12811" s="20">
        <v>237057256</v>
      </c>
      <c r="J12811" s="21">
        <f>IFERROR((I12811/H12811),0)</f>
        <v>1</v>
      </c>
      <c r="K12811" s="20"/>
      <c r="L12811" s="20"/>
      <c r="M12811" s="22"/>
    </row>
    <row r="12812" spans="1:13" s="14" customFormat="1" ht="30" outlineLevel="2" x14ac:dyDescent="0.25">
      <c r="A12812" s="34"/>
      <c r="B12812" s="44" t="s">
        <v>3931</v>
      </c>
      <c r="C12812" s="31" t="s">
        <v>3118</v>
      </c>
      <c r="D12812" s="14" t="s">
        <v>2270</v>
      </c>
      <c r="E12812" s="14" t="s">
        <v>2476</v>
      </c>
      <c r="F12812" s="14" t="s">
        <v>2477</v>
      </c>
      <c r="G12812" s="14" t="s">
        <v>6481</v>
      </c>
      <c r="H12812" s="20">
        <v>870</v>
      </c>
      <c r="I12812" s="20">
        <v>870</v>
      </c>
      <c r="J12812" s="21">
        <f>IFERROR((I12812/H12812),0)</f>
        <v>1</v>
      </c>
      <c r="K12812" s="20"/>
      <c r="L12812" s="20"/>
      <c r="M12812" s="22"/>
    </row>
    <row r="12813" spans="1:13" s="14" customFormat="1" ht="30" outlineLevel="2" x14ac:dyDescent="0.25">
      <c r="A12813" s="34"/>
      <c r="B12813" s="44" t="s">
        <v>3931</v>
      </c>
      <c r="C12813" s="31" t="s">
        <v>3118</v>
      </c>
      <c r="D12813" s="14" t="s">
        <v>2270</v>
      </c>
      <c r="E12813" s="14" t="s">
        <v>2476</v>
      </c>
      <c r="F12813" s="14" t="s">
        <v>2477</v>
      </c>
      <c r="G12813" s="14" t="s">
        <v>6492</v>
      </c>
      <c r="H12813" s="20">
        <v>21398035</v>
      </c>
      <c r="I12813" s="20">
        <v>21398035</v>
      </c>
      <c r="J12813" s="21">
        <f>IFERROR((I12813/H12813),0)</f>
        <v>1</v>
      </c>
      <c r="K12813" s="20"/>
      <c r="L12813" s="20"/>
      <c r="M12813" s="22"/>
    </row>
    <row r="12814" spans="1:13" s="14" customFormat="1" ht="30" outlineLevel="2" x14ac:dyDescent="0.25">
      <c r="A12814" s="34"/>
      <c r="B12814" s="44" t="s">
        <v>3931</v>
      </c>
      <c r="C12814" s="31" t="s">
        <v>3118</v>
      </c>
      <c r="D12814" s="14" t="s">
        <v>2270</v>
      </c>
      <c r="E12814" s="14" t="s">
        <v>2476</v>
      </c>
      <c r="F12814" s="14" t="s">
        <v>2477</v>
      </c>
      <c r="G12814" s="14" t="s">
        <v>6493</v>
      </c>
      <c r="H12814" s="20">
        <v>-28131230</v>
      </c>
      <c r="I12814" s="20"/>
      <c r="J12814" s="21">
        <f>IFERROR((I12814/H12814),0)</f>
        <v>0</v>
      </c>
      <c r="K12814" s="20"/>
      <c r="L12814" s="20"/>
      <c r="M12814" s="22"/>
    </row>
    <row r="12815" spans="1:13" s="14" customFormat="1" ht="30" outlineLevel="1" x14ac:dyDescent="0.25">
      <c r="A12815" s="34"/>
      <c r="B12815" s="46" t="s">
        <v>8533</v>
      </c>
      <c r="C12815" s="40" t="str">
        <f>C12814</f>
        <v>ASIGNACIÓN PARA LA INVERSIÓN LOCAL  - AMBIENTE Y DESARROLLO SOSTENIBLE</v>
      </c>
      <c r="D12815" s="39" t="str">
        <f>D12814</f>
        <v xml:space="preserve">BOYACÁ                                            </v>
      </c>
      <c r="E12815" s="39" t="str">
        <f>E12814</f>
        <v>15425</v>
      </c>
      <c r="F12815" s="39" t="str">
        <f>F12814</f>
        <v xml:space="preserve">MACANAL                                           </v>
      </c>
      <c r="G12815" s="39" t="s">
        <v>10656</v>
      </c>
      <c r="H12815" s="20">
        <f>SUBTOTAL(9,H12810:H12814)</f>
        <v>370981079</v>
      </c>
      <c r="I12815" s="20">
        <f>SUBTOTAL(9,I12810:I12814)</f>
        <v>347736362.59000003</v>
      </c>
      <c r="J12815" s="42">
        <f>+I12815/H12815</f>
        <v>0.93734258234231949</v>
      </c>
      <c r="K12815" s="20">
        <f>SUBTOTAL(9,K12810:K12814)</f>
        <v>103937228.31999999</v>
      </c>
      <c r="L12815" s="20">
        <f>SUBTOTAL(9,L12810:L12814)</f>
        <v>89280201.590000004</v>
      </c>
      <c r="M12815" s="7">
        <f>IFERROR((L12815/K12815),"N.A")</f>
        <v>0.85898193585772553</v>
      </c>
    </row>
    <row r="12816" spans="1:13" s="14" customFormat="1" ht="30" outlineLevel="2" x14ac:dyDescent="0.25">
      <c r="A12816" s="34"/>
      <c r="B12816" s="44" t="s">
        <v>3932</v>
      </c>
      <c r="C12816" s="31" t="s">
        <v>3118</v>
      </c>
      <c r="D12816" s="14" t="s">
        <v>2270</v>
      </c>
      <c r="E12816" s="14" t="s">
        <v>2479</v>
      </c>
      <c r="F12816" s="14" t="s">
        <v>2480</v>
      </c>
      <c r="G12816" s="14" t="s">
        <v>16</v>
      </c>
      <c r="H12816" s="15">
        <v>233383261</v>
      </c>
      <c r="I12816" s="15">
        <v>148137887.23000002</v>
      </c>
      <c r="J12816" s="16">
        <f>IFERROR((I12816/H12816),0)</f>
        <v>0.63474084043242507</v>
      </c>
      <c r="K12816" s="15">
        <v>172457511.96000004</v>
      </c>
      <c r="L12816" s="15">
        <v>148137887.23000002</v>
      </c>
      <c r="M12816" s="17">
        <f>L12816/K12816</f>
        <v>0.8589819344277636</v>
      </c>
    </row>
    <row r="12817" spans="1:13" s="14" customFormat="1" ht="30" outlineLevel="2" x14ac:dyDescent="0.25">
      <c r="A12817" s="34"/>
      <c r="B12817" s="44" t="s">
        <v>3932</v>
      </c>
      <c r="C12817" s="31" t="s">
        <v>3118</v>
      </c>
      <c r="D12817" s="14" t="s">
        <v>2270</v>
      </c>
      <c r="E12817" s="14" t="s">
        <v>2479</v>
      </c>
      <c r="F12817" s="14" t="s">
        <v>2480</v>
      </c>
      <c r="G12817" s="14" t="s">
        <v>6109</v>
      </c>
      <c r="H12817" s="20">
        <v>429192383</v>
      </c>
      <c r="I12817" s="20">
        <v>429192383</v>
      </c>
      <c r="J12817" s="21">
        <f>IFERROR((I12817/H12817),0)</f>
        <v>1</v>
      </c>
      <c r="K12817" s="20"/>
      <c r="L12817" s="20"/>
      <c r="M12817" s="22"/>
    </row>
    <row r="12818" spans="1:13" s="14" customFormat="1" ht="30" outlineLevel="2" x14ac:dyDescent="0.25">
      <c r="A12818" s="34"/>
      <c r="B12818" s="44" t="s">
        <v>3932</v>
      </c>
      <c r="C12818" s="31" t="s">
        <v>3118</v>
      </c>
      <c r="D12818" s="14" t="s">
        <v>2270</v>
      </c>
      <c r="E12818" s="14" t="s">
        <v>2479</v>
      </c>
      <c r="F12818" s="14" t="s">
        <v>2480</v>
      </c>
      <c r="G12818" s="14" t="s">
        <v>6481</v>
      </c>
      <c r="H12818" s="20">
        <v>1443</v>
      </c>
      <c r="I12818" s="20">
        <v>1443</v>
      </c>
      <c r="J12818" s="21">
        <f>IFERROR((I12818/H12818),0)</f>
        <v>1</v>
      </c>
      <c r="K12818" s="20"/>
      <c r="L12818" s="20"/>
      <c r="M12818" s="22"/>
    </row>
    <row r="12819" spans="1:13" s="14" customFormat="1" ht="30" outlineLevel="2" x14ac:dyDescent="0.25">
      <c r="A12819" s="34"/>
      <c r="B12819" s="44" t="s">
        <v>3932</v>
      </c>
      <c r="C12819" s="31" t="s">
        <v>3118</v>
      </c>
      <c r="D12819" s="14" t="s">
        <v>2270</v>
      </c>
      <c r="E12819" s="14" t="s">
        <v>2479</v>
      </c>
      <c r="F12819" s="14" t="s">
        <v>2480</v>
      </c>
      <c r="G12819" s="14" t="s">
        <v>6492</v>
      </c>
      <c r="H12819" s="20">
        <v>35504621</v>
      </c>
      <c r="I12819" s="20">
        <v>35504621</v>
      </c>
      <c r="J12819" s="21">
        <f>IFERROR((I12819/H12819),0)</f>
        <v>1</v>
      </c>
      <c r="K12819" s="20"/>
      <c r="L12819" s="20"/>
      <c r="M12819" s="22"/>
    </row>
    <row r="12820" spans="1:13" s="14" customFormat="1" ht="30" outlineLevel="2" x14ac:dyDescent="0.25">
      <c r="A12820" s="34"/>
      <c r="B12820" s="44" t="s">
        <v>3932</v>
      </c>
      <c r="C12820" s="31" t="s">
        <v>3118</v>
      </c>
      <c r="D12820" s="14" t="s">
        <v>2270</v>
      </c>
      <c r="E12820" s="14" t="s">
        <v>2479</v>
      </c>
      <c r="F12820" s="14" t="s">
        <v>2480</v>
      </c>
      <c r="G12820" s="14" t="s">
        <v>6493</v>
      </c>
      <c r="H12820" s="20">
        <v>-46676652</v>
      </c>
      <c r="I12820" s="20"/>
      <c r="J12820" s="21">
        <f>IFERROR((I12820/H12820),0)</f>
        <v>0</v>
      </c>
      <c r="K12820" s="20"/>
      <c r="L12820" s="20"/>
      <c r="M12820" s="22"/>
    </row>
    <row r="12821" spans="1:13" s="14" customFormat="1" ht="30" outlineLevel="1" x14ac:dyDescent="0.25">
      <c r="A12821" s="34"/>
      <c r="B12821" s="46" t="s">
        <v>8534</v>
      </c>
      <c r="C12821" s="40" t="str">
        <f>C12820</f>
        <v>ASIGNACIÓN PARA LA INVERSIÓN LOCAL  - AMBIENTE Y DESARROLLO SOSTENIBLE</v>
      </c>
      <c r="D12821" s="39" t="str">
        <f>D12820</f>
        <v xml:space="preserve">BOYACÁ                                            </v>
      </c>
      <c r="E12821" s="39" t="str">
        <f>E12820</f>
        <v>15407</v>
      </c>
      <c r="F12821" s="39" t="str">
        <f>F12820</f>
        <v xml:space="preserve">VILLA DE LEYVA                                    </v>
      </c>
      <c r="G12821" s="39" t="s">
        <v>10656</v>
      </c>
      <c r="H12821" s="20">
        <f>SUBTOTAL(9,H12816:H12820)</f>
        <v>651405056</v>
      </c>
      <c r="I12821" s="20">
        <f>SUBTOTAL(9,I12816:I12820)</f>
        <v>612836334.23000002</v>
      </c>
      <c r="J12821" s="42">
        <f>+I12821/H12821</f>
        <v>0.94079149153856123</v>
      </c>
      <c r="K12821" s="20">
        <f>SUBTOTAL(9,K12816:K12820)</f>
        <v>172457511.96000004</v>
      </c>
      <c r="L12821" s="20">
        <f>SUBTOTAL(9,L12816:L12820)</f>
        <v>148137887.23000002</v>
      </c>
      <c r="M12821" s="7">
        <f>IFERROR((L12821/K12821),"N.A")</f>
        <v>0.8589819344277636</v>
      </c>
    </row>
    <row r="12822" spans="1:13" s="14" customFormat="1" ht="30" outlineLevel="2" x14ac:dyDescent="0.25">
      <c r="A12822" s="34"/>
      <c r="B12822" s="44" t="s">
        <v>3933</v>
      </c>
      <c r="C12822" s="31" t="s">
        <v>3118</v>
      </c>
      <c r="D12822" s="14" t="s">
        <v>2270</v>
      </c>
      <c r="E12822" s="14" t="s">
        <v>2482</v>
      </c>
      <c r="F12822" s="14" t="s">
        <v>2483</v>
      </c>
      <c r="G12822" s="14" t="s">
        <v>16</v>
      </c>
      <c r="H12822" s="15">
        <v>155914318</v>
      </c>
      <c r="I12822" s="15">
        <v>98965185.220000029</v>
      </c>
      <c r="J12822" s="16">
        <f>IFERROR((I12822/H12822),0)</f>
        <v>0.63474084028639388</v>
      </c>
      <c r="K12822" s="15">
        <v>115212184.56</v>
      </c>
      <c r="L12822" s="15">
        <v>98965185.220000029</v>
      </c>
      <c r="M12822" s="17">
        <f>L12822/K12822</f>
        <v>0.8589819349225265</v>
      </c>
    </row>
    <row r="12823" spans="1:13" s="14" customFormat="1" ht="30" outlineLevel="2" x14ac:dyDescent="0.25">
      <c r="A12823" s="34"/>
      <c r="B12823" s="44" t="s">
        <v>3933</v>
      </c>
      <c r="C12823" s="31" t="s">
        <v>3118</v>
      </c>
      <c r="D12823" s="14" t="s">
        <v>2270</v>
      </c>
      <c r="E12823" s="14" t="s">
        <v>2482</v>
      </c>
      <c r="F12823" s="14" t="s">
        <v>2483</v>
      </c>
      <c r="G12823" s="14" t="s">
        <v>6109</v>
      </c>
      <c r="H12823" s="20">
        <v>248247921</v>
      </c>
      <c r="I12823" s="20">
        <v>248247921</v>
      </c>
      <c r="J12823" s="21">
        <f>IFERROR((I12823/H12823),0)</f>
        <v>1</v>
      </c>
      <c r="K12823" s="20"/>
      <c r="L12823" s="20"/>
      <c r="M12823" s="22"/>
    </row>
    <row r="12824" spans="1:13" s="14" customFormat="1" ht="30" outlineLevel="2" x14ac:dyDescent="0.25">
      <c r="A12824" s="34"/>
      <c r="B12824" s="44" t="s">
        <v>3933</v>
      </c>
      <c r="C12824" s="31" t="s">
        <v>3118</v>
      </c>
      <c r="D12824" s="14" t="s">
        <v>2270</v>
      </c>
      <c r="E12824" s="14" t="s">
        <v>2482</v>
      </c>
      <c r="F12824" s="14" t="s">
        <v>2483</v>
      </c>
      <c r="G12824" s="14" t="s">
        <v>6481</v>
      </c>
      <c r="H12824" s="20">
        <v>964</v>
      </c>
      <c r="I12824" s="20">
        <v>964</v>
      </c>
      <c r="J12824" s="21">
        <f>IFERROR((I12824/H12824),0)</f>
        <v>1</v>
      </c>
      <c r="K12824" s="20"/>
      <c r="L12824" s="20"/>
      <c r="M12824" s="22"/>
    </row>
    <row r="12825" spans="1:13" s="14" customFormat="1" ht="30" outlineLevel="2" x14ac:dyDescent="0.25">
      <c r="A12825" s="34"/>
      <c r="B12825" s="44" t="s">
        <v>3933</v>
      </c>
      <c r="C12825" s="31" t="s">
        <v>3118</v>
      </c>
      <c r="D12825" s="14" t="s">
        <v>2270</v>
      </c>
      <c r="E12825" s="14" t="s">
        <v>2482</v>
      </c>
      <c r="F12825" s="14" t="s">
        <v>2483</v>
      </c>
      <c r="G12825" s="14" t="s">
        <v>6492</v>
      </c>
      <c r="H12825" s="20">
        <v>23719262</v>
      </c>
      <c r="I12825" s="20">
        <v>23719262</v>
      </c>
      <c r="J12825" s="21">
        <f>IFERROR((I12825/H12825),0)</f>
        <v>1</v>
      </c>
      <c r="K12825" s="20"/>
      <c r="L12825" s="20"/>
      <c r="M12825" s="22"/>
    </row>
    <row r="12826" spans="1:13" s="14" customFormat="1" ht="30" outlineLevel="2" x14ac:dyDescent="0.25">
      <c r="A12826" s="34"/>
      <c r="B12826" s="44" t="s">
        <v>3933</v>
      </c>
      <c r="C12826" s="31" t="s">
        <v>3118</v>
      </c>
      <c r="D12826" s="14" t="s">
        <v>2270</v>
      </c>
      <c r="E12826" s="14" t="s">
        <v>2482</v>
      </c>
      <c r="F12826" s="14" t="s">
        <v>2483</v>
      </c>
      <c r="G12826" s="14" t="s">
        <v>6493</v>
      </c>
      <c r="H12826" s="20">
        <v>-31182864</v>
      </c>
      <c r="I12826" s="20"/>
      <c r="J12826" s="21">
        <f>IFERROR((I12826/H12826),0)</f>
        <v>0</v>
      </c>
      <c r="K12826" s="20"/>
      <c r="L12826" s="20"/>
      <c r="M12826" s="22"/>
    </row>
    <row r="12827" spans="1:13" s="14" customFormat="1" ht="30" outlineLevel="1" x14ac:dyDescent="0.25">
      <c r="A12827" s="34"/>
      <c r="B12827" s="46" t="s">
        <v>8535</v>
      </c>
      <c r="C12827" s="40" t="str">
        <f>C12826</f>
        <v>ASIGNACIÓN PARA LA INVERSIÓN LOCAL  - AMBIENTE Y DESARROLLO SOSTENIBLE</v>
      </c>
      <c r="D12827" s="39" t="str">
        <f>D12826</f>
        <v xml:space="preserve">BOYACÁ                                            </v>
      </c>
      <c r="E12827" s="39" t="str">
        <f>E12826</f>
        <v>15403</v>
      </c>
      <c r="F12827" s="39" t="str">
        <f>F12826</f>
        <v xml:space="preserve">LA UVITA                                          </v>
      </c>
      <c r="G12827" s="39" t="s">
        <v>10656</v>
      </c>
      <c r="H12827" s="20">
        <f>SUBTOTAL(9,H12822:H12826)</f>
        <v>396699601</v>
      </c>
      <c r="I12827" s="20">
        <f>SUBTOTAL(9,I12822:I12826)</f>
        <v>370933332.22000003</v>
      </c>
      <c r="J12827" s="42">
        <f>+I12827/H12827</f>
        <v>0.93504841266528027</v>
      </c>
      <c r="K12827" s="20">
        <f>SUBTOTAL(9,K12822:K12826)</f>
        <v>115212184.56</v>
      </c>
      <c r="L12827" s="20">
        <f>SUBTOTAL(9,L12822:L12826)</f>
        <v>98965185.220000029</v>
      </c>
      <c r="M12827" s="7">
        <f>IFERROR((L12827/K12827),"N.A")</f>
        <v>0.8589819349225265</v>
      </c>
    </row>
    <row r="12828" spans="1:13" s="14" customFormat="1" ht="30" outlineLevel="2" x14ac:dyDescent="0.25">
      <c r="A12828" s="34"/>
      <c r="B12828" s="44" t="s">
        <v>3934</v>
      </c>
      <c r="C12828" s="31" t="s">
        <v>3118</v>
      </c>
      <c r="D12828" s="14" t="s">
        <v>2270</v>
      </c>
      <c r="E12828" s="14" t="s">
        <v>2485</v>
      </c>
      <c r="F12828" s="14" t="s">
        <v>275</v>
      </c>
      <c r="G12828" s="14" t="s">
        <v>16</v>
      </c>
      <c r="H12828" s="15">
        <v>121770028</v>
      </c>
      <c r="I12828" s="15">
        <v>77292409.930000007</v>
      </c>
      <c r="J12828" s="16">
        <f>IFERROR((I12828/H12828),0)</f>
        <v>0.63474084057860292</v>
      </c>
      <c r="K12828" s="15">
        <v>89981415.030000016</v>
      </c>
      <c r="L12828" s="15">
        <v>77292409.930000007</v>
      </c>
      <c r="M12828" s="17">
        <f>L12828/K12828</f>
        <v>0.85898193426087521</v>
      </c>
    </row>
    <row r="12829" spans="1:13" s="14" customFormat="1" ht="30" outlineLevel="2" x14ac:dyDescent="0.25">
      <c r="A12829" s="34"/>
      <c r="B12829" s="44" t="s">
        <v>3934</v>
      </c>
      <c r="C12829" s="31" t="s">
        <v>3118</v>
      </c>
      <c r="D12829" s="14" t="s">
        <v>2270</v>
      </c>
      <c r="E12829" s="14" t="s">
        <v>2485</v>
      </c>
      <c r="F12829" s="14" t="s">
        <v>275</v>
      </c>
      <c r="G12829" s="14" t="s">
        <v>6109</v>
      </c>
      <c r="H12829" s="20">
        <v>203781153</v>
      </c>
      <c r="I12829" s="20">
        <v>203781153</v>
      </c>
      <c r="J12829" s="21">
        <f>IFERROR((I12829/H12829),0)</f>
        <v>1</v>
      </c>
      <c r="K12829" s="20"/>
      <c r="L12829" s="20"/>
      <c r="M12829" s="22"/>
    </row>
    <row r="12830" spans="1:13" s="14" customFormat="1" ht="30" outlineLevel="2" x14ac:dyDescent="0.25">
      <c r="A12830" s="34"/>
      <c r="B12830" s="44" t="s">
        <v>3934</v>
      </c>
      <c r="C12830" s="31" t="s">
        <v>3118</v>
      </c>
      <c r="D12830" s="14" t="s">
        <v>2270</v>
      </c>
      <c r="E12830" s="14" t="s">
        <v>2485</v>
      </c>
      <c r="F12830" s="14" t="s">
        <v>275</v>
      </c>
      <c r="G12830" s="14" t="s">
        <v>6481</v>
      </c>
      <c r="H12830" s="20">
        <v>753</v>
      </c>
      <c r="I12830" s="20">
        <v>753</v>
      </c>
      <c r="J12830" s="21">
        <f>IFERROR((I12830/H12830),0)</f>
        <v>1</v>
      </c>
      <c r="K12830" s="20"/>
      <c r="L12830" s="20"/>
      <c r="M12830" s="22"/>
    </row>
    <row r="12831" spans="1:13" s="14" customFormat="1" ht="30" outlineLevel="2" x14ac:dyDescent="0.25">
      <c r="A12831" s="34"/>
      <c r="B12831" s="44" t="s">
        <v>3934</v>
      </c>
      <c r="C12831" s="31" t="s">
        <v>3118</v>
      </c>
      <c r="D12831" s="14" t="s">
        <v>2270</v>
      </c>
      <c r="E12831" s="14" t="s">
        <v>2485</v>
      </c>
      <c r="F12831" s="14" t="s">
        <v>275</v>
      </c>
      <c r="G12831" s="14" t="s">
        <v>6492</v>
      </c>
      <c r="H12831" s="20">
        <v>18524887</v>
      </c>
      <c r="I12831" s="20">
        <v>18524887</v>
      </c>
      <c r="J12831" s="21">
        <f>IFERROR((I12831/H12831),0)</f>
        <v>1</v>
      </c>
      <c r="K12831" s="20"/>
      <c r="L12831" s="20"/>
      <c r="M12831" s="22"/>
    </row>
    <row r="12832" spans="1:13" s="14" customFormat="1" ht="30" outlineLevel="2" x14ac:dyDescent="0.25">
      <c r="A12832" s="34"/>
      <c r="B12832" s="44" t="s">
        <v>3934</v>
      </c>
      <c r="C12832" s="31" t="s">
        <v>3118</v>
      </c>
      <c r="D12832" s="14" t="s">
        <v>2270</v>
      </c>
      <c r="E12832" s="14" t="s">
        <v>2485</v>
      </c>
      <c r="F12832" s="14" t="s">
        <v>275</v>
      </c>
      <c r="G12832" s="14" t="s">
        <v>6493</v>
      </c>
      <c r="H12832" s="20">
        <v>-24354006</v>
      </c>
      <c r="I12832" s="20"/>
      <c r="J12832" s="21">
        <f>IFERROR((I12832/H12832),0)</f>
        <v>0</v>
      </c>
      <c r="K12832" s="20"/>
      <c r="L12832" s="20"/>
      <c r="M12832" s="22"/>
    </row>
    <row r="12833" spans="1:13" s="14" customFormat="1" ht="30" outlineLevel="1" x14ac:dyDescent="0.25">
      <c r="A12833" s="34"/>
      <c r="B12833" s="46" t="s">
        <v>8536</v>
      </c>
      <c r="C12833" s="40" t="str">
        <f>C12832</f>
        <v>ASIGNACIÓN PARA LA INVERSIÓN LOCAL  - AMBIENTE Y DESARROLLO SOSTENIBLE</v>
      </c>
      <c r="D12833" s="39" t="str">
        <f>D12832</f>
        <v xml:space="preserve">BOYACÁ                                            </v>
      </c>
      <c r="E12833" s="39" t="str">
        <f>E12832</f>
        <v>15401</v>
      </c>
      <c r="F12833" s="39" t="str">
        <f>F12832</f>
        <v xml:space="preserve">LA VICTORIA                                       </v>
      </c>
      <c r="G12833" s="39" t="s">
        <v>10656</v>
      </c>
      <c r="H12833" s="20">
        <f>SUBTOTAL(9,H12828:H12832)</f>
        <v>319722815</v>
      </c>
      <c r="I12833" s="20">
        <f>SUBTOTAL(9,I12828:I12832)</f>
        <v>299599202.93000001</v>
      </c>
      <c r="J12833" s="42">
        <f>+I12833/H12833</f>
        <v>0.93705919275732641</v>
      </c>
      <c r="K12833" s="20">
        <f>SUBTOTAL(9,K12828:K12832)</f>
        <v>89981415.030000016</v>
      </c>
      <c r="L12833" s="20">
        <f>SUBTOTAL(9,L12828:L12832)</f>
        <v>77292409.930000007</v>
      </c>
      <c r="M12833" s="7">
        <f>IFERROR((L12833/K12833),"N.A")</f>
        <v>0.85898193426087521</v>
      </c>
    </row>
    <row r="12834" spans="1:13" s="14" customFormat="1" ht="30" outlineLevel="2" x14ac:dyDescent="0.25">
      <c r="A12834" s="34"/>
      <c r="B12834" s="44" t="s">
        <v>3935</v>
      </c>
      <c r="C12834" s="31" t="s">
        <v>3118</v>
      </c>
      <c r="D12834" s="14" t="s">
        <v>2270</v>
      </c>
      <c r="E12834" s="14" t="s">
        <v>2487</v>
      </c>
      <c r="F12834" s="14" t="s">
        <v>2488</v>
      </c>
      <c r="G12834" s="14" t="s">
        <v>16</v>
      </c>
      <c r="H12834" s="15">
        <v>103143737</v>
      </c>
      <c r="I12834" s="15">
        <v>65469542.330000006</v>
      </c>
      <c r="J12834" s="16">
        <f>IFERROR((I12834/H12834),0)</f>
        <v>0.63474084063872926</v>
      </c>
      <c r="K12834" s="15">
        <v>76217600.919999987</v>
      </c>
      <c r="L12834" s="15">
        <v>65469542.330000006</v>
      </c>
      <c r="M12834" s="17">
        <f>L12834/K12834</f>
        <v>0.85898193514013343</v>
      </c>
    </row>
    <row r="12835" spans="1:13" s="14" customFormat="1" ht="30" outlineLevel="2" x14ac:dyDescent="0.25">
      <c r="A12835" s="34"/>
      <c r="B12835" s="44" t="s">
        <v>3935</v>
      </c>
      <c r="C12835" s="31" t="s">
        <v>3118</v>
      </c>
      <c r="D12835" s="14" t="s">
        <v>2270</v>
      </c>
      <c r="E12835" s="14" t="s">
        <v>2487</v>
      </c>
      <c r="F12835" s="14" t="s">
        <v>2488</v>
      </c>
      <c r="G12835" s="14" t="s">
        <v>6109</v>
      </c>
      <c r="H12835" s="20">
        <v>48075699</v>
      </c>
      <c r="I12835" s="20">
        <v>48075699</v>
      </c>
      <c r="J12835" s="21">
        <f>IFERROR((I12835/H12835),0)</f>
        <v>1</v>
      </c>
      <c r="K12835" s="20"/>
      <c r="L12835" s="20"/>
      <c r="M12835" s="22"/>
    </row>
    <row r="12836" spans="1:13" s="14" customFormat="1" ht="30" outlineLevel="2" x14ac:dyDescent="0.25">
      <c r="A12836" s="34"/>
      <c r="B12836" s="44" t="s">
        <v>3935</v>
      </c>
      <c r="C12836" s="31" t="s">
        <v>3118</v>
      </c>
      <c r="D12836" s="14" t="s">
        <v>2270</v>
      </c>
      <c r="E12836" s="14" t="s">
        <v>2487</v>
      </c>
      <c r="F12836" s="14" t="s">
        <v>2488</v>
      </c>
      <c r="G12836" s="14" t="s">
        <v>6481</v>
      </c>
      <c r="H12836" s="20">
        <v>638</v>
      </c>
      <c r="I12836" s="20">
        <v>638</v>
      </c>
      <c r="J12836" s="21">
        <f>IFERROR((I12836/H12836),0)</f>
        <v>1</v>
      </c>
      <c r="K12836" s="20"/>
      <c r="L12836" s="20"/>
      <c r="M12836" s="22"/>
    </row>
    <row r="12837" spans="1:13" s="14" customFormat="1" ht="30" outlineLevel="2" x14ac:dyDescent="0.25">
      <c r="A12837" s="34"/>
      <c r="B12837" s="44" t="s">
        <v>3935</v>
      </c>
      <c r="C12837" s="31" t="s">
        <v>3118</v>
      </c>
      <c r="D12837" s="14" t="s">
        <v>2270</v>
      </c>
      <c r="E12837" s="14" t="s">
        <v>2487</v>
      </c>
      <c r="F12837" s="14" t="s">
        <v>2488</v>
      </c>
      <c r="G12837" s="14" t="s">
        <v>6492</v>
      </c>
      <c r="H12837" s="20">
        <v>15691268</v>
      </c>
      <c r="I12837" s="20">
        <v>15691268</v>
      </c>
      <c r="J12837" s="21">
        <f>IFERROR((I12837/H12837),0)</f>
        <v>1</v>
      </c>
      <c r="K12837" s="20"/>
      <c r="L12837" s="20"/>
      <c r="M12837" s="22"/>
    </row>
    <row r="12838" spans="1:13" s="14" customFormat="1" ht="30" outlineLevel="2" x14ac:dyDescent="0.25">
      <c r="A12838" s="34"/>
      <c r="B12838" s="44" t="s">
        <v>3935</v>
      </c>
      <c r="C12838" s="31" t="s">
        <v>3118</v>
      </c>
      <c r="D12838" s="14" t="s">
        <v>2270</v>
      </c>
      <c r="E12838" s="14" t="s">
        <v>2487</v>
      </c>
      <c r="F12838" s="14" t="s">
        <v>2488</v>
      </c>
      <c r="G12838" s="14" t="s">
        <v>6493</v>
      </c>
      <c r="H12838" s="20">
        <v>-20628747</v>
      </c>
      <c r="I12838" s="20"/>
      <c r="J12838" s="21">
        <f>IFERROR((I12838/H12838),0)</f>
        <v>0</v>
      </c>
      <c r="K12838" s="20"/>
      <c r="L12838" s="20"/>
      <c r="M12838" s="22"/>
    </row>
    <row r="12839" spans="1:13" s="14" customFormat="1" ht="30" outlineLevel="1" x14ac:dyDescent="0.25">
      <c r="A12839" s="34"/>
      <c r="B12839" s="46" t="s">
        <v>8537</v>
      </c>
      <c r="C12839" s="40" t="str">
        <f>C12838</f>
        <v>ASIGNACIÓN PARA LA INVERSIÓN LOCAL  - AMBIENTE Y DESARROLLO SOSTENIBLE</v>
      </c>
      <c r="D12839" s="39" t="str">
        <f>D12838</f>
        <v xml:space="preserve">BOYACÁ                                            </v>
      </c>
      <c r="E12839" s="39" t="str">
        <f>E12838</f>
        <v>15380</v>
      </c>
      <c r="F12839" s="39" t="str">
        <f>F12838</f>
        <v xml:space="preserve">LA CAPILLA                                        </v>
      </c>
      <c r="G12839" s="39" t="s">
        <v>10656</v>
      </c>
      <c r="H12839" s="20">
        <f>SUBTOTAL(9,H12834:H12838)</f>
        <v>146282595</v>
      </c>
      <c r="I12839" s="20">
        <f>SUBTOTAL(9,I12834:I12838)</f>
        <v>129237147.33000001</v>
      </c>
      <c r="J12839" s="42">
        <f>+I12839/H12839</f>
        <v>0.88347590039676294</v>
      </c>
      <c r="K12839" s="20">
        <f>SUBTOTAL(9,K12834:K12838)</f>
        <v>76217600.919999987</v>
      </c>
      <c r="L12839" s="20">
        <f>SUBTOTAL(9,L12834:L12838)</f>
        <v>65469542.330000006</v>
      </c>
      <c r="M12839" s="7">
        <f>IFERROR((L12839/K12839),"N.A")</f>
        <v>0.85898193514013343</v>
      </c>
    </row>
    <row r="12840" spans="1:13" s="14" customFormat="1" ht="30" outlineLevel="2" x14ac:dyDescent="0.25">
      <c r="A12840" s="34"/>
      <c r="B12840" s="44" t="s">
        <v>3936</v>
      </c>
      <c r="C12840" s="31" t="s">
        <v>3118</v>
      </c>
      <c r="D12840" s="14" t="s">
        <v>2270</v>
      </c>
      <c r="E12840" s="14" t="s">
        <v>2490</v>
      </c>
      <c r="F12840" s="14" t="s">
        <v>2491</v>
      </c>
      <c r="G12840" s="14" t="s">
        <v>16</v>
      </c>
      <c r="H12840" s="15">
        <v>307976142</v>
      </c>
      <c r="I12840" s="15">
        <v>195485035.22</v>
      </c>
      <c r="J12840" s="16">
        <f>IFERROR((I12840/H12840),0)</f>
        <v>0.63474084047718216</v>
      </c>
      <c r="K12840" s="15">
        <v>227577586.07999998</v>
      </c>
      <c r="L12840" s="15">
        <v>195485035.22</v>
      </c>
      <c r="M12840" s="17">
        <f>L12840/K12840</f>
        <v>0.85898193485223739</v>
      </c>
    </row>
    <row r="12841" spans="1:13" s="14" customFormat="1" ht="30" outlineLevel="2" x14ac:dyDescent="0.25">
      <c r="A12841" s="34"/>
      <c r="B12841" s="44" t="s">
        <v>3936</v>
      </c>
      <c r="C12841" s="31" t="s">
        <v>3118</v>
      </c>
      <c r="D12841" s="14" t="s">
        <v>2270</v>
      </c>
      <c r="E12841" s="14" t="s">
        <v>2490</v>
      </c>
      <c r="F12841" s="14" t="s">
        <v>2491</v>
      </c>
      <c r="G12841" s="14" t="s">
        <v>6109</v>
      </c>
      <c r="H12841" s="20">
        <v>193452418</v>
      </c>
      <c r="I12841" s="20">
        <v>193452418</v>
      </c>
      <c r="J12841" s="21">
        <f>IFERROR((I12841/H12841),0)</f>
        <v>1</v>
      </c>
      <c r="K12841" s="20"/>
      <c r="L12841" s="20"/>
      <c r="M12841" s="22"/>
    </row>
    <row r="12842" spans="1:13" s="14" customFormat="1" ht="30" outlineLevel="2" x14ac:dyDescent="0.25">
      <c r="A12842" s="34"/>
      <c r="B12842" s="44" t="s">
        <v>3936</v>
      </c>
      <c r="C12842" s="31" t="s">
        <v>3118</v>
      </c>
      <c r="D12842" s="14" t="s">
        <v>2270</v>
      </c>
      <c r="E12842" s="14" t="s">
        <v>2490</v>
      </c>
      <c r="F12842" s="14" t="s">
        <v>2491</v>
      </c>
      <c r="G12842" s="14" t="s">
        <v>6481</v>
      </c>
      <c r="H12842" s="20">
        <v>1905</v>
      </c>
      <c r="I12842" s="20">
        <v>1905</v>
      </c>
      <c r="J12842" s="21">
        <f>IFERROR((I12842/H12842),0)</f>
        <v>1</v>
      </c>
      <c r="K12842" s="20"/>
      <c r="L12842" s="20"/>
      <c r="M12842" s="22"/>
    </row>
    <row r="12843" spans="1:13" s="14" customFormat="1" ht="30" outlineLevel="2" x14ac:dyDescent="0.25">
      <c r="A12843" s="34"/>
      <c r="B12843" s="44" t="s">
        <v>3936</v>
      </c>
      <c r="C12843" s="31" t="s">
        <v>3118</v>
      </c>
      <c r="D12843" s="14" t="s">
        <v>2270</v>
      </c>
      <c r="E12843" s="14" t="s">
        <v>2490</v>
      </c>
      <c r="F12843" s="14" t="s">
        <v>2491</v>
      </c>
      <c r="G12843" s="14" t="s">
        <v>6492</v>
      </c>
      <c r="H12843" s="20">
        <v>46852444</v>
      </c>
      <c r="I12843" s="20">
        <v>46852444</v>
      </c>
      <c r="J12843" s="21">
        <f>IFERROR((I12843/H12843),0)</f>
        <v>1</v>
      </c>
      <c r="K12843" s="20"/>
      <c r="L12843" s="20"/>
      <c r="M12843" s="22"/>
    </row>
    <row r="12844" spans="1:13" s="14" customFormat="1" ht="30" outlineLevel="2" x14ac:dyDescent="0.25">
      <c r="A12844" s="34"/>
      <c r="B12844" s="44" t="s">
        <v>3936</v>
      </c>
      <c r="C12844" s="31" t="s">
        <v>3118</v>
      </c>
      <c r="D12844" s="14" t="s">
        <v>2270</v>
      </c>
      <c r="E12844" s="14" t="s">
        <v>2490</v>
      </c>
      <c r="F12844" s="14" t="s">
        <v>2491</v>
      </c>
      <c r="G12844" s="14" t="s">
        <v>6493</v>
      </c>
      <c r="H12844" s="20">
        <v>-61595228</v>
      </c>
      <c r="I12844" s="20"/>
      <c r="J12844" s="21">
        <f>IFERROR((I12844/H12844),0)</f>
        <v>0</v>
      </c>
      <c r="K12844" s="20"/>
      <c r="L12844" s="20"/>
      <c r="M12844" s="22"/>
    </row>
    <row r="12845" spans="1:13" s="14" customFormat="1" ht="30" outlineLevel="1" x14ac:dyDescent="0.25">
      <c r="A12845" s="34"/>
      <c r="B12845" s="46" t="s">
        <v>8538</v>
      </c>
      <c r="C12845" s="40" t="str">
        <f>C12844</f>
        <v>ASIGNACIÓN PARA LA INVERSIÓN LOCAL  - AMBIENTE Y DESARROLLO SOSTENIBLE</v>
      </c>
      <c r="D12845" s="39" t="str">
        <f>D12844</f>
        <v xml:space="preserve">BOYACÁ                                            </v>
      </c>
      <c r="E12845" s="39" t="str">
        <f>E12844</f>
        <v>15377</v>
      </c>
      <c r="F12845" s="39" t="str">
        <f>F12844</f>
        <v xml:space="preserve">LABRANZAGRANDE                                    </v>
      </c>
      <c r="G12845" s="39" t="s">
        <v>10656</v>
      </c>
      <c r="H12845" s="20">
        <f>SUBTOTAL(9,H12840:H12844)</f>
        <v>486687681</v>
      </c>
      <c r="I12845" s="20">
        <f>SUBTOTAL(9,I12840:I12844)</f>
        <v>435791802.22000003</v>
      </c>
      <c r="J12845" s="42">
        <f>+I12845/H12845</f>
        <v>0.89542394277286019</v>
      </c>
      <c r="K12845" s="20">
        <f>SUBTOTAL(9,K12840:K12844)</f>
        <v>227577586.07999998</v>
      </c>
      <c r="L12845" s="20">
        <f>SUBTOTAL(9,L12840:L12844)</f>
        <v>195485035.22</v>
      </c>
      <c r="M12845" s="7">
        <f>IFERROR((L12845/K12845),"N.A")</f>
        <v>0.85898193485223739</v>
      </c>
    </row>
    <row r="12846" spans="1:13" s="14" customFormat="1" ht="30" outlineLevel="2" x14ac:dyDescent="0.25">
      <c r="A12846" s="34"/>
      <c r="B12846" s="44" t="s">
        <v>3937</v>
      </c>
      <c r="C12846" s="31" t="s">
        <v>3118</v>
      </c>
      <c r="D12846" s="14" t="s">
        <v>2270</v>
      </c>
      <c r="E12846" s="14" t="s">
        <v>2493</v>
      </c>
      <c r="F12846" s="14" t="s">
        <v>2494</v>
      </c>
      <c r="G12846" s="14" t="s">
        <v>16</v>
      </c>
      <c r="H12846" s="15">
        <v>317378196</v>
      </c>
      <c r="I12846" s="15">
        <v>201452902.88000003</v>
      </c>
      <c r="J12846" s="16">
        <f>IFERROR((I12846/H12846),0)</f>
        <v>0.63474084048294244</v>
      </c>
      <c r="K12846" s="15">
        <v>234525191.64000002</v>
      </c>
      <c r="L12846" s="15">
        <v>201452902.88000003</v>
      </c>
      <c r="M12846" s="17">
        <f>L12846/K12846</f>
        <v>0.85898193482444096</v>
      </c>
    </row>
    <row r="12847" spans="1:13" s="14" customFormat="1" ht="30" outlineLevel="2" x14ac:dyDescent="0.25">
      <c r="A12847" s="34"/>
      <c r="B12847" s="44" t="s">
        <v>3937</v>
      </c>
      <c r="C12847" s="31" t="s">
        <v>3118</v>
      </c>
      <c r="D12847" s="14" t="s">
        <v>2270</v>
      </c>
      <c r="E12847" s="14" t="s">
        <v>2493</v>
      </c>
      <c r="F12847" s="14" t="s">
        <v>2494</v>
      </c>
      <c r="G12847" s="14" t="s">
        <v>6109</v>
      </c>
      <c r="H12847" s="20">
        <v>528967873</v>
      </c>
      <c r="I12847" s="20">
        <v>528967873</v>
      </c>
      <c r="J12847" s="21">
        <f>IFERROR((I12847/H12847),0)</f>
        <v>1</v>
      </c>
      <c r="K12847" s="20"/>
      <c r="L12847" s="20"/>
      <c r="M12847" s="22"/>
    </row>
    <row r="12848" spans="1:13" s="14" customFormat="1" ht="30" outlineLevel="2" x14ac:dyDescent="0.25">
      <c r="A12848" s="34"/>
      <c r="B12848" s="44" t="s">
        <v>3937</v>
      </c>
      <c r="C12848" s="31" t="s">
        <v>3118</v>
      </c>
      <c r="D12848" s="14" t="s">
        <v>2270</v>
      </c>
      <c r="E12848" s="14" t="s">
        <v>2493</v>
      </c>
      <c r="F12848" s="14" t="s">
        <v>2494</v>
      </c>
      <c r="G12848" s="14" t="s">
        <v>6481</v>
      </c>
      <c r="H12848" s="20">
        <v>1963</v>
      </c>
      <c r="I12848" s="20">
        <v>1963</v>
      </c>
      <c r="J12848" s="21">
        <f>IFERROR((I12848/H12848),0)</f>
        <v>1</v>
      </c>
      <c r="K12848" s="20"/>
      <c r="L12848" s="20"/>
      <c r="M12848" s="22"/>
    </row>
    <row r="12849" spans="1:13" s="14" customFormat="1" ht="30" outlineLevel="2" x14ac:dyDescent="0.25">
      <c r="A12849" s="34"/>
      <c r="B12849" s="44" t="s">
        <v>3937</v>
      </c>
      <c r="C12849" s="31" t="s">
        <v>3118</v>
      </c>
      <c r="D12849" s="14" t="s">
        <v>2270</v>
      </c>
      <c r="E12849" s="14" t="s">
        <v>2493</v>
      </c>
      <c r="F12849" s="14" t="s">
        <v>2494</v>
      </c>
      <c r="G12849" s="14" t="s">
        <v>6492</v>
      </c>
      <c r="H12849" s="20">
        <v>48282779</v>
      </c>
      <c r="I12849" s="20">
        <v>48282779</v>
      </c>
      <c r="J12849" s="21">
        <f>IFERROR((I12849/H12849),0)</f>
        <v>1</v>
      </c>
      <c r="K12849" s="20"/>
      <c r="L12849" s="20"/>
      <c r="M12849" s="22"/>
    </row>
    <row r="12850" spans="1:13" s="14" customFormat="1" ht="30" outlineLevel="2" x14ac:dyDescent="0.25">
      <c r="A12850" s="34"/>
      <c r="B12850" s="44" t="s">
        <v>3937</v>
      </c>
      <c r="C12850" s="31" t="s">
        <v>3118</v>
      </c>
      <c r="D12850" s="14" t="s">
        <v>2270</v>
      </c>
      <c r="E12850" s="14" t="s">
        <v>2493</v>
      </c>
      <c r="F12850" s="14" t="s">
        <v>2494</v>
      </c>
      <c r="G12850" s="14" t="s">
        <v>6493</v>
      </c>
      <c r="H12850" s="20">
        <v>-63475639</v>
      </c>
      <c r="I12850" s="20"/>
      <c r="J12850" s="21">
        <f>IFERROR((I12850/H12850),0)</f>
        <v>0</v>
      </c>
      <c r="K12850" s="20"/>
      <c r="L12850" s="20"/>
      <c r="M12850" s="22"/>
    </row>
    <row r="12851" spans="1:13" s="14" customFormat="1" ht="30" outlineLevel="1" x14ac:dyDescent="0.25">
      <c r="A12851" s="34"/>
      <c r="B12851" s="46" t="s">
        <v>8539</v>
      </c>
      <c r="C12851" s="40" t="str">
        <f>C12850</f>
        <v>ASIGNACIÓN PARA LA INVERSIÓN LOCAL  - AMBIENTE Y DESARROLLO SOSTENIBLE</v>
      </c>
      <c r="D12851" s="39" t="str">
        <f>D12850</f>
        <v xml:space="preserve">BOYACÁ                                            </v>
      </c>
      <c r="E12851" s="39" t="str">
        <f>E12850</f>
        <v>15368</v>
      </c>
      <c r="F12851" s="39" t="str">
        <f>F12850</f>
        <v xml:space="preserve">JERICÓ                                            </v>
      </c>
      <c r="G12851" s="39" t="s">
        <v>10656</v>
      </c>
      <c r="H12851" s="20">
        <f>SUBTOTAL(9,H12846:H12850)</f>
        <v>831155172</v>
      </c>
      <c r="I12851" s="20">
        <f>SUBTOTAL(9,I12846:I12850)</f>
        <v>778705517.88</v>
      </c>
      <c r="J12851" s="42">
        <f>+I12851/H12851</f>
        <v>0.93689547284679597</v>
      </c>
      <c r="K12851" s="20">
        <f>SUBTOTAL(9,K12846:K12850)</f>
        <v>234525191.64000002</v>
      </c>
      <c r="L12851" s="20">
        <f>SUBTOTAL(9,L12846:L12850)</f>
        <v>201452902.88000003</v>
      </c>
      <c r="M12851" s="7">
        <f>IFERROR((L12851/K12851),"N.A")</f>
        <v>0.85898193482444096</v>
      </c>
    </row>
    <row r="12852" spans="1:13" s="14" customFormat="1" ht="30" outlineLevel="2" x14ac:dyDescent="0.25">
      <c r="A12852" s="34"/>
      <c r="B12852" s="44" t="s">
        <v>3938</v>
      </c>
      <c r="C12852" s="31" t="s">
        <v>3118</v>
      </c>
      <c r="D12852" s="14" t="s">
        <v>2270</v>
      </c>
      <c r="E12852" s="14" t="s">
        <v>2496</v>
      </c>
      <c r="F12852" s="14" t="s">
        <v>2497</v>
      </c>
      <c r="G12852" s="14" t="s">
        <v>16</v>
      </c>
      <c r="H12852" s="15">
        <v>211259536</v>
      </c>
      <c r="I12852" s="15">
        <v>134095055.47000001</v>
      </c>
      <c r="J12852" s="16">
        <f>IFERROR((I12852/H12852),0)</f>
        <v>0.63474084062174596</v>
      </c>
      <c r="K12852" s="15">
        <v>156109284.74999997</v>
      </c>
      <c r="L12852" s="15">
        <v>134095055.47000001</v>
      </c>
      <c r="M12852" s="17">
        <f>L12852/K12852</f>
        <v>0.85898193489737351</v>
      </c>
    </row>
    <row r="12853" spans="1:13" s="14" customFormat="1" ht="30" outlineLevel="2" x14ac:dyDescent="0.25">
      <c r="A12853" s="34"/>
      <c r="B12853" s="44" t="s">
        <v>3938</v>
      </c>
      <c r="C12853" s="31" t="s">
        <v>3118</v>
      </c>
      <c r="D12853" s="14" t="s">
        <v>2270</v>
      </c>
      <c r="E12853" s="14" t="s">
        <v>2496</v>
      </c>
      <c r="F12853" s="14" t="s">
        <v>2497</v>
      </c>
      <c r="G12853" s="14" t="s">
        <v>6109</v>
      </c>
      <c r="H12853" s="20">
        <v>353444067</v>
      </c>
      <c r="I12853" s="20">
        <v>353444067</v>
      </c>
      <c r="J12853" s="21">
        <f>IFERROR((I12853/H12853),0)</f>
        <v>1</v>
      </c>
      <c r="K12853" s="20"/>
      <c r="L12853" s="20"/>
      <c r="M12853" s="22"/>
    </row>
    <row r="12854" spans="1:13" s="14" customFormat="1" ht="30" outlineLevel="2" x14ac:dyDescent="0.25">
      <c r="A12854" s="34"/>
      <c r="B12854" s="44" t="s">
        <v>3938</v>
      </c>
      <c r="C12854" s="31" t="s">
        <v>3118</v>
      </c>
      <c r="D12854" s="14" t="s">
        <v>2270</v>
      </c>
      <c r="E12854" s="14" t="s">
        <v>2496</v>
      </c>
      <c r="F12854" s="14" t="s">
        <v>2497</v>
      </c>
      <c r="G12854" s="14" t="s">
        <v>6481</v>
      </c>
      <c r="H12854" s="20">
        <v>1307</v>
      </c>
      <c r="I12854" s="20">
        <v>1307</v>
      </c>
      <c r="J12854" s="21">
        <f>IFERROR((I12854/H12854),0)</f>
        <v>1</v>
      </c>
      <c r="K12854" s="20"/>
      <c r="L12854" s="20"/>
      <c r="M12854" s="22"/>
    </row>
    <row r="12855" spans="1:13" s="14" customFormat="1" ht="30" outlineLevel="2" x14ac:dyDescent="0.25">
      <c r="A12855" s="34"/>
      <c r="B12855" s="44" t="s">
        <v>3938</v>
      </c>
      <c r="C12855" s="31" t="s">
        <v>3118</v>
      </c>
      <c r="D12855" s="14" t="s">
        <v>2270</v>
      </c>
      <c r="E12855" s="14" t="s">
        <v>2496</v>
      </c>
      <c r="F12855" s="14" t="s">
        <v>2497</v>
      </c>
      <c r="G12855" s="14" t="s">
        <v>6492</v>
      </c>
      <c r="H12855" s="20">
        <v>32138936</v>
      </c>
      <c r="I12855" s="20">
        <v>32138936</v>
      </c>
      <c r="J12855" s="21">
        <f>IFERROR((I12855/H12855),0)</f>
        <v>1</v>
      </c>
      <c r="K12855" s="20"/>
      <c r="L12855" s="20"/>
      <c r="M12855" s="22"/>
    </row>
    <row r="12856" spans="1:13" s="14" customFormat="1" ht="30" outlineLevel="2" x14ac:dyDescent="0.25">
      <c r="A12856" s="34"/>
      <c r="B12856" s="44" t="s">
        <v>3938</v>
      </c>
      <c r="C12856" s="31" t="s">
        <v>3118</v>
      </c>
      <c r="D12856" s="14" t="s">
        <v>2270</v>
      </c>
      <c r="E12856" s="14" t="s">
        <v>2496</v>
      </c>
      <c r="F12856" s="14" t="s">
        <v>2497</v>
      </c>
      <c r="G12856" s="14" t="s">
        <v>6493</v>
      </c>
      <c r="H12856" s="20">
        <v>-42251907</v>
      </c>
      <c r="I12856" s="20"/>
      <c r="J12856" s="21">
        <f>IFERROR((I12856/H12856),0)</f>
        <v>0</v>
      </c>
      <c r="K12856" s="20"/>
      <c r="L12856" s="20"/>
      <c r="M12856" s="22"/>
    </row>
    <row r="12857" spans="1:13" s="14" customFormat="1" ht="30" outlineLevel="1" x14ac:dyDescent="0.25">
      <c r="A12857" s="34"/>
      <c r="B12857" s="46" t="s">
        <v>8540</v>
      </c>
      <c r="C12857" s="40" t="str">
        <f>C12856</f>
        <v>ASIGNACIÓN PARA LA INVERSIÓN LOCAL  - AMBIENTE Y DESARROLLO SOSTENIBLE</v>
      </c>
      <c r="D12857" s="39" t="str">
        <f>D12856</f>
        <v xml:space="preserve">BOYACÁ                                            </v>
      </c>
      <c r="E12857" s="39" t="str">
        <f>E12856</f>
        <v>15367</v>
      </c>
      <c r="F12857" s="39" t="str">
        <f>F12856</f>
        <v xml:space="preserve">JENESANO                                          </v>
      </c>
      <c r="G12857" s="39" t="s">
        <v>10656</v>
      </c>
      <c r="H12857" s="20">
        <f>SUBTOTAL(9,H12852:H12856)</f>
        <v>554591939</v>
      </c>
      <c r="I12857" s="20">
        <f>SUBTOTAL(9,I12852:I12856)</f>
        <v>519679365.47000003</v>
      </c>
      <c r="J12857" s="42">
        <f>+I12857/H12857</f>
        <v>0.93704817709223864</v>
      </c>
      <c r="K12857" s="20">
        <f>SUBTOTAL(9,K12852:K12856)</f>
        <v>156109284.74999997</v>
      </c>
      <c r="L12857" s="20">
        <f>SUBTOTAL(9,L12852:L12856)</f>
        <v>134095055.47000001</v>
      </c>
      <c r="M12857" s="7">
        <f>IFERROR((L12857/K12857),"N.A")</f>
        <v>0.85898193489737351</v>
      </c>
    </row>
    <row r="12858" spans="1:13" s="14" customFormat="1" ht="30" outlineLevel="2" x14ac:dyDescent="0.25">
      <c r="A12858" s="34"/>
      <c r="B12858" s="44" t="s">
        <v>3939</v>
      </c>
      <c r="C12858" s="31" t="s">
        <v>3118</v>
      </c>
      <c r="D12858" s="14" t="s">
        <v>2270</v>
      </c>
      <c r="E12858" s="14" t="s">
        <v>2499</v>
      </c>
      <c r="F12858" s="14" t="s">
        <v>2500</v>
      </c>
      <c r="G12858" s="14" t="s">
        <v>16</v>
      </c>
      <c r="H12858" s="15">
        <v>101679319</v>
      </c>
      <c r="I12858" s="15">
        <v>64540016.390000015</v>
      </c>
      <c r="J12858" s="16">
        <f>IFERROR((I12858/H12858),0)</f>
        <v>0.6347408403669581</v>
      </c>
      <c r="K12858" s="15">
        <v>75135475.899999991</v>
      </c>
      <c r="L12858" s="15">
        <v>64540016.390000015</v>
      </c>
      <c r="M12858" s="17">
        <f>L12858/K12858</f>
        <v>0.85898193385902311</v>
      </c>
    </row>
    <row r="12859" spans="1:13" s="14" customFormat="1" ht="30" outlineLevel="2" x14ac:dyDescent="0.25">
      <c r="A12859" s="34"/>
      <c r="B12859" s="44" t="s">
        <v>3939</v>
      </c>
      <c r="C12859" s="31" t="s">
        <v>3118</v>
      </c>
      <c r="D12859" s="14" t="s">
        <v>2270</v>
      </c>
      <c r="E12859" s="14" t="s">
        <v>2499</v>
      </c>
      <c r="F12859" s="14" t="s">
        <v>2500</v>
      </c>
      <c r="G12859" s="14" t="s">
        <v>6109</v>
      </c>
      <c r="H12859" s="20">
        <v>168629593</v>
      </c>
      <c r="I12859" s="20">
        <v>168629593</v>
      </c>
      <c r="J12859" s="21">
        <f>IFERROR((I12859/H12859),0)</f>
        <v>1</v>
      </c>
      <c r="K12859" s="20"/>
      <c r="L12859" s="20"/>
      <c r="M12859" s="22"/>
    </row>
    <row r="12860" spans="1:13" s="14" customFormat="1" ht="30" outlineLevel="2" x14ac:dyDescent="0.25">
      <c r="A12860" s="34"/>
      <c r="B12860" s="44" t="s">
        <v>3939</v>
      </c>
      <c r="C12860" s="31" t="s">
        <v>3118</v>
      </c>
      <c r="D12860" s="14" t="s">
        <v>2270</v>
      </c>
      <c r="E12860" s="14" t="s">
        <v>2499</v>
      </c>
      <c r="F12860" s="14" t="s">
        <v>2500</v>
      </c>
      <c r="G12860" s="14" t="s">
        <v>6481</v>
      </c>
      <c r="H12860" s="20">
        <v>629</v>
      </c>
      <c r="I12860" s="20">
        <v>629</v>
      </c>
      <c r="J12860" s="21">
        <f>IFERROR((I12860/H12860),0)</f>
        <v>1</v>
      </c>
      <c r="K12860" s="20"/>
      <c r="L12860" s="20"/>
      <c r="M12860" s="22"/>
    </row>
    <row r="12861" spans="1:13" s="14" customFormat="1" ht="30" outlineLevel="2" x14ac:dyDescent="0.25">
      <c r="A12861" s="34"/>
      <c r="B12861" s="44" t="s">
        <v>3939</v>
      </c>
      <c r="C12861" s="31" t="s">
        <v>3118</v>
      </c>
      <c r="D12861" s="14" t="s">
        <v>2270</v>
      </c>
      <c r="E12861" s="14" t="s">
        <v>2499</v>
      </c>
      <c r="F12861" s="14" t="s">
        <v>2500</v>
      </c>
      <c r="G12861" s="14" t="s">
        <v>6492</v>
      </c>
      <c r="H12861" s="20">
        <v>15468486</v>
      </c>
      <c r="I12861" s="20">
        <v>15468486</v>
      </c>
      <c r="J12861" s="21">
        <f>IFERROR((I12861/H12861),0)</f>
        <v>1</v>
      </c>
      <c r="K12861" s="20"/>
      <c r="L12861" s="20"/>
      <c r="M12861" s="22"/>
    </row>
    <row r="12862" spans="1:13" s="14" customFormat="1" ht="30" outlineLevel="2" x14ac:dyDescent="0.25">
      <c r="A12862" s="34"/>
      <c r="B12862" s="44" t="s">
        <v>3939</v>
      </c>
      <c r="C12862" s="31" t="s">
        <v>3118</v>
      </c>
      <c r="D12862" s="14" t="s">
        <v>2270</v>
      </c>
      <c r="E12862" s="14" t="s">
        <v>2499</v>
      </c>
      <c r="F12862" s="14" t="s">
        <v>2500</v>
      </c>
      <c r="G12862" s="14" t="s">
        <v>6493</v>
      </c>
      <c r="H12862" s="20">
        <v>-20335864</v>
      </c>
      <c r="I12862" s="20"/>
      <c r="J12862" s="21">
        <f>IFERROR((I12862/H12862),0)</f>
        <v>0</v>
      </c>
      <c r="K12862" s="20"/>
      <c r="L12862" s="20"/>
      <c r="M12862" s="22"/>
    </row>
    <row r="12863" spans="1:13" s="14" customFormat="1" ht="30" outlineLevel="1" x14ac:dyDescent="0.25">
      <c r="A12863" s="34"/>
      <c r="B12863" s="46" t="s">
        <v>8541</v>
      </c>
      <c r="C12863" s="40" t="str">
        <f>C12862</f>
        <v>ASIGNACIÓN PARA LA INVERSIÓN LOCAL  - AMBIENTE Y DESARROLLO SOSTENIBLE</v>
      </c>
      <c r="D12863" s="39" t="str">
        <f>D12862</f>
        <v xml:space="preserve">BOYACÁ                                            </v>
      </c>
      <c r="E12863" s="39" t="str">
        <f>E12862</f>
        <v>15362</v>
      </c>
      <c r="F12863" s="39" t="str">
        <f>F12862</f>
        <v xml:space="preserve">IZA                                               </v>
      </c>
      <c r="G12863" s="39" t="s">
        <v>10656</v>
      </c>
      <c r="H12863" s="20">
        <f>SUBTOTAL(9,H12858:H12862)</f>
        <v>265442163</v>
      </c>
      <c r="I12863" s="20">
        <f>SUBTOTAL(9,I12858:I12862)</f>
        <v>248638724.39000002</v>
      </c>
      <c r="J12863" s="42">
        <f>+I12863/H12863</f>
        <v>0.93669642222588434</v>
      </c>
      <c r="K12863" s="20">
        <f>SUBTOTAL(9,K12858:K12862)</f>
        <v>75135475.899999991</v>
      </c>
      <c r="L12863" s="20">
        <f>SUBTOTAL(9,L12858:L12862)</f>
        <v>64540016.390000015</v>
      </c>
      <c r="M12863" s="7">
        <f>IFERROR((L12863/K12863),"N.A")</f>
        <v>0.85898193385902311</v>
      </c>
    </row>
    <row r="12864" spans="1:13" s="14" customFormat="1" ht="30" outlineLevel="2" x14ac:dyDescent="0.25">
      <c r="A12864" s="34"/>
      <c r="B12864" s="44" t="s">
        <v>3940</v>
      </c>
      <c r="C12864" s="31" t="s">
        <v>3118</v>
      </c>
      <c r="D12864" s="14" t="s">
        <v>2270</v>
      </c>
      <c r="E12864" s="14" t="s">
        <v>2502</v>
      </c>
      <c r="F12864" s="14" t="s">
        <v>2503</v>
      </c>
      <c r="G12864" s="14" t="s">
        <v>16</v>
      </c>
      <c r="H12864" s="15">
        <v>292029228</v>
      </c>
      <c r="I12864" s="15">
        <v>185362877.61999995</v>
      </c>
      <c r="J12864" s="16">
        <f>IFERROR((I12864/H12864),0)</f>
        <v>0.63474084046135248</v>
      </c>
      <c r="K12864" s="15">
        <v>215793685.61999997</v>
      </c>
      <c r="L12864" s="15">
        <v>185362877.61999995</v>
      </c>
      <c r="M12864" s="17">
        <f>L12864/K12864</f>
        <v>0.85898193493211428</v>
      </c>
    </row>
    <row r="12865" spans="1:13" s="14" customFormat="1" ht="30" outlineLevel="2" x14ac:dyDescent="0.25">
      <c r="A12865" s="34"/>
      <c r="B12865" s="44" t="s">
        <v>3940</v>
      </c>
      <c r="C12865" s="31" t="s">
        <v>3118</v>
      </c>
      <c r="D12865" s="14" t="s">
        <v>2270</v>
      </c>
      <c r="E12865" s="14" t="s">
        <v>2502</v>
      </c>
      <c r="F12865" s="14" t="s">
        <v>2503</v>
      </c>
      <c r="G12865" s="14" t="s">
        <v>6109</v>
      </c>
      <c r="H12865" s="20">
        <v>489989908</v>
      </c>
      <c r="I12865" s="20">
        <v>489989908</v>
      </c>
      <c r="J12865" s="21">
        <f>IFERROR((I12865/H12865),0)</f>
        <v>1</v>
      </c>
      <c r="K12865" s="20"/>
      <c r="L12865" s="20"/>
      <c r="M12865" s="22"/>
    </row>
    <row r="12866" spans="1:13" s="14" customFormat="1" ht="30" outlineLevel="2" x14ac:dyDescent="0.25">
      <c r="A12866" s="34"/>
      <c r="B12866" s="44" t="s">
        <v>3940</v>
      </c>
      <c r="C12866" s="31" t="s">
        <v>3118</v>
      </c>
      <c r="D12866" s="14" t="s">
        <v>2270</v>
      </c>
      <c r="E12866" s="14" t="s">
        <v>2502</v>
      </c>
      <c r="F12866" s="14" t="s">
        <v>2503</v>
      </c>
      <c r="G12866" s="14" t="s">
        <v>6481</v>
      </c>
      <c r="H12866" s="20">
        <v>1806</v>
      </c>
      <c r="I12866" s="20">
        <v>1806</v>
      </c>
      <c r="J12866" s="21">
        <f>IFERROR((I12866/H12866),0)</f>
        <v>1</v>
      </c>
      <c r="K12866" s="20"/>
      <c r="L12866" s="20"/>
      <c r="M12866" s="22"/>
    </row>
    <row r="12867" spans="1:13" s="14" customFormat="1" ht="30" outlineLevel="2" x14ac:dyDescent="0.25">
      <c r="A12867" s="34"/>
      <c r="B12867" s="44" t="s">
        <v>3940</v>
      </c>
      <c r="C12867" s="31" t="s">
        <v>3118</v>
      </c>
      <c r="D12867" s="14" t="s">
        <v>2270</v>
      </c>
      <c r="E12867" s="14" t="s">
        <v>2502</v>
      </c>
      <c r="F12867" s="14" t="s">
        <v>2503</v>
      </c>
      <c r="G12867" s="14" t="s">
        <v>6492</v>
      </c>
      <c r="H12867" s="20">
        <v>44426438</v>
      </c>
      <c r="I12867" s="20">
        <v>44426438</v>
      </c>
      <c r="J12867" s="21">
        <f>IFERROR((I12867/H12867),0)</f>
        <v>1</v>
      </c>
      <c r="K12867" s="20"/>
      <c r="L12867" s="20"/>
      <c r="M12867" s="22"/>
    </row>
    <row r="12868" spans="1:13" s="14" customFormat="1" ht="30" outlineLevel="2" x14ac:dyDescent="0.25">
      <c r="A12868" s="34"/>
      <c r="B12868" s="44" t="s">
        <v>3940</v>
      </c>
      <c r="C12868" s="31" t="s">
        <v>3118</v>
      </c>
      <c r="D12868" s="14" t="s">
        <v>2270</v>
      </c>
      <c r="E12868" s="14" t="s">
        <v>2502</v>
      </c>
      <c r="F12868" s="14" t="s">
        <v>2503</v>
      </c>
      <c r="G12868" s="14" t="s">
        <v>6493</v>
      </c>
      <c r="H12868" s="20">
        <v>-58405846</v>
      </c>
      <c r="I12868" s="20"/>
      <c r="J12868" s="21">
        <f>IFERROR((I12868/H12868),0)</f>
        <v>0</v>
      </c>
      <c r="K12868" s="20"/>
      <c r="L12868" s="20"/>
      <c r="M12868" s="22"/>
    </row>
    <row r="12869" spans="1:13" s="14" customFormat="1" ht="30" outlineLevel="1" x14ac:dyDescent="0.25">
      <c r="A12869" s="34"/>
      <c r="B12869" s="46" t="s">
        <v>8542</v>
      </c>
      <c r="C12869" s="40" t="str">
        <f>C12868</f>
        <v>ASIGNACIÓN PARA LA INVERSIÓN LOCAL  - AMBIENTE Y DESARROLLO SOSTENIBLE</v>
      </c>
      <c r="D12869" s="39" t="str">
        <f>D12868</f>
        <v xml:space="preserve">BOYACÁ                                            </v>
      </c>
      <c r="E12869" s="39" t="str">
        <f>E12868</f>
        <v>15332</v>
      </c>
      <c r="F12869" s="39" t="str">
        <f>F12868</f>
        <v xml:space="preserve">GÜICÁN                                            </v>
      </c>
      <c r="G12869" s="39" t="s">
        <v>10656</v>
      </c>
      <c r="H12869" s="20">
        <f>SUBTOTAL(9,H12864:H12868)</f>
        <v>768041534</v>
      </c>
      <c r="I12869" s="20">
        <f>SUBTOTAL(9,I12864:I12868)</f>
        <v>719781029.61999989</v>
      </c>
      <c r="J12869" s="42">
        <f>+I12869/H12869</f>
        <v>0.93716419979443444</v>
      </c>
      <c r="K12869" s="20">
        <f>SUBTOTAL(9,K12864:K12868)</f>
        <v>215793685.61999997</v>
      </c>
      <c r="L12869" s="20">
        <f>SUBTOTAL(9,L12864:L12868)</f>
        <v>185362877.61999995</v>
      </c>
      <c r="M12869" s="7">
        <f>IFERROR((L12869/K12869),"N.A")</f>
        <v>0.85898193493211428</v>
      </c>
    </row>
    <row r="12870" spans="1:13" s="14" customFormat="1" ht="30" outlineLevel="2" x14ac:dyDescent="0.25">
      <c r="A12870" s="34"/>
      <c r="B12870" s="44" t="s">
        <v>3941</v>
      </c>
      <c r="C12870" s="31" t="s">
        <v>3118</v>
      </c>
      <c r="D12870" s="14" t="s">
        <v>2270</v>
      </c>
      <c r="E12870" s="14" t="s">
        <v>2505</v>
      </c>
      <c r="F12870" s="14" t="s">
        <v>2506</v>
      </c>
      <c r="G12870" s="14" t="s">
        <v>16</v>
      </c>
      <c r="H12870" s="15">
        <v>137175048</v>
      </c>
      <c r="I12870" s="15">
        <v>87070605.25</v>
      </c>
      <c r="J12870" s="16">
        <f>IFERROR((I12870/H12870),0)</f>
        <v>0.6347408404041528</v>
      </c>
      <c r="K12870" s="15">
        <v>101364885.09000002</v>
      </c>
      <c r="L12870" s="15">
        <v>87070605.25</v>
      </c>
      <c r="M12870" s="17">
        <f>L12870/K12870</f>
        <v>0.85898193612799556</v>
      </c>
    </row>
    <row r="12871" spans="1:13" s="14" customFormat="1" ht="30" outlineLevel="2" x14ac:dyDescent="0.25">
      <c r="A12871" s="34"/>
      <c r="B12871" s="44" t="s">
        <v>3941</v>
      </c>
      <c r="C12871" s="31" t="s">
        <v>3118</v>
      </c>
      <c r="D12871" s="14" t="s">
        <v>2270</v>
      </c>
      <c r="E12871" s="14" t="s">
        <v>2505</v>
      </c>
      <c r="F12871" s="14" t="s">
        <v>2506</v>
      </c>
      <c r="G12871" s="14" t="s">
        <v>6109</v>
      </c>
      <c r="H12871" s="20">
        <v>231192896</v>
      </c>
      <c r="I12871" s="20">
        <v>231192896</v>
      </c>
      <c r="J12871" s="21">
        <f>IFERROR((I12871/H12871),0)</f>
        <v>1</v>
      </c>
      <c r="K12871" s="20"/>
      <c r="L12871" s="20"/>
      <c r="M12871" s="22"/>
    </row>
    <row r="12872" spans="1:13" s="14" customFormat="1" ht="30" outlineLevel="2" x14ac:dyDescent="0.25">
      <c r="A12872" s="34"/>
      <c r="B12872" s="44" t="s">
        <v>3941</v>
      </c>
      <c r="C12872" s="31" t="s">
        <v>3118</v>
      </c>
      <c r="D12872" s="14" t="s">
        <v>2270</v>
      </c>
      <c r="E12872" s="14" t="s">
        <v>2505</v>
      </c>
      <c r="F12872" s="14" t="s">
        <v>2506</v>
      </c>
      <c r="G12872" s="14" t="s">
        <v>6481</v>
      </c>
      <c r="H12872" s="20">
        <v>848</v>
      </c>
      <c r="I12872" s="20">
        <v>848</v>
      </c>
      <c r="J12872" s="21">
        <f>IFERROR((I12872/H12872),0)</f>
        <v>1</v>
      </c>
      <c r="K12872" s="20"/>
      <c r="L12872" s="20"/>
      <c r="M12872" s="22"/>
    </row>
    <row r="12873" spans="1:13" s="14" customFormat="1" ht="30" outlineLevel="2" x14ac:dyDescent="0.25">
      <c r="A12873" s="34"/>
      <c r="B12873" s="44" t="s">
        <v>3941</v>
      </c>
      <c r="C12873" s="31" t="s">
        <v>3118</v>
      </c>
      <c r="D12873" s="14" t="s">
        <v>2270</v>
      </c>
      <c r="E12873" s="14" t="s">
        <v>2505</v>
      </c>
      <c r="F12873" s="14" t="s">
        <v>2506</v>
      </c>
      <c r="G12873" s="14" t="s">
        <v>6492</v>
      </c>
      <c r="H12873" s="20">
        <v>20868455</v>
      </c>
      <c r="I12873" s="20">
        <v>20868455</v>
      </c>
      <c r="J12873" s="21">
        <f>IFERROR((I12873/H12873),0)</f>
        <v>1</v>
      </c>
      <c r="K12873" s="20"/>
      <c r="L12873" s="20"/>
      <c r="M12873" s="22"/>
    </row>
    <row r="12874" spans="1:13" s="14" customFormat="1" ht="30" outlineLevel="2" x14ac:dyDescent="0.25">
      <c r="A12874" s="34"/>
      <c r="B12874" s="44" t="s">
        <v>3941</v>
      </c>
      <c r="C12874" s="31" t="s">
        <v>3118</v>
      </c>
      <c r="D12874" s="14" t="s">
        <v>2270</v>
      </c>
      <c r="E12874" s="14" t="s">
        <v>2505</v>
      </c>
      <c r="F12874" s="14" t="s">
        <v>2506</v>
      </c>
      <c r="G12874" s="14" t="s">
        <v>6493</v>
      </c>
      <c r="H12874" s="20">
        <v>-27435010</v>
      </c>
      <c r="I12874" s="20"/>
      <c r="J12874" s="21">
        <f>IFERROR((I12874/H12874),0)</f>
        <v>0</v>
      </c>
      <c r="K12874" s="20"/>
      <c r="L12874" s="20"/>
      <c r="M12874" s="22"/>
    </row>
    <row r="12875" spans="1:13" s="14" customFormat="1" ht="30" outlineLevel="1" x14ac:dyDescent="0.25">
      <c r="A12875" s="34"/>
      <c r="B12875" s="46" t="s">
        <v>8543</v>
      </c>
      <c r="C12875" s="40" t="str">
        <f>C12874</f>
        <v>ASIGNACIÓN PARA LA INVERSIÓN LOCAL  - AMBIENTE Y DESARROLLO SOSTENIBLE</v>
      </c>
      <c r="D12875" s="39" t="str">
        <f>D12874</f>
        <v xml:space="preserve">BOYACÁ                                            </v>
      </c>
      <c r="E12875" s="39" t="str">
        <f>E12874</f>
        <v>15325</v>
      </c>
      <c r="F12875" s="39" t="str">
        <f>F12874</f>
        <v xml:space="preserve">GUAYATÁ                                           </v>
      </c>
      <c r="G12875" s="39" t="s">
        <v>10656</v>
      </c>
      <c r="H12875" s="20">
        <f>SUBTOTAL(9,H12870:H12874)</f>
        <v>361802237</v>
      </c>
      <c r="I12875" s="20">
        <f>SUBTOTAL(9,I12870:I12874)</f>
        <v>339132804.25</v>
      </c>
      <c r="J12875" s="42">
        <f>+I12875/H12875</f>
        <v>0.93734302767729982</v>
      </c>
      <c r="K12875" s="20">
        <f>SUBTOTAL(9,K12870:K12874)</f>
        <v>101364885.09000002</v>
      </c>
      <c r="L12875" s="20">
        <f>SUBTOTAL(9,L12870:L12874)</f>
        <v>87070605.25</v>
      </c>
      <c r="M12875" s="7">
        <f>IFERROR((L12875/K12875),"N.A")</f>
        <v>0.85898193612799556</v>
      </c>
    </row>
    <row r="12876" spans="1:13" s="14" customFormat="1" ht="30" outlineLevel="2" x14ac:dyDescent="0.25">
      <c r="A12876" s="34"/>
      <c r="B12876" s="44" t="s">
        <v>3942</v>
      </c>
      <c r="C12876" s="31" t="s">
        <v>3118</v>
      </c>
      <c r="D12876" s="14" t="s">
        <v>2270</v>
      </c>
      <c r="E12876" s="14" t="s">
        <v>2508</v>
      </c>
      <c r="F12876" s="14" t="s">
        <v>2509</v>
      </c>
      <c r="G12876" s="14" t="s">
        <v>16</v>
      </c>
      <c r="H12876" s="15">
        <v>174786318</v>
      </c>
      <c r="I12876" s="15">
        <v>110944014.39999999</v>
      </c>
      <c r="J12876" s="16">
        <f>IFERROR((I12876/H12876),0)</f>
        <v>0.63474084052734603</v>
      </c>
      <c r="K12876" s="15">
        <v>129157564.22999999</v>
      </c>
      <c r="L12876" s="15">
        <v>110944014.39999999</v>
      </c>
      <c r="M12876" s="17">
        <f>L12876/K12876</f>
        <v>0.85898193467348261</v>
      </c>
    </row>
    <row r="12877" spans="1:13" s="14" customFormat="1" ht="30" outlineLevel="2" x14ac:dyDescent="0.25">
      <c r="A12877" s="34"/>
      <c r="B12877" s="44" t="s">
        <v>3942</v>
      </c>
      <c r="C12877" s="31" t="s">
        <v>3118</v>
      </c>
      <c r="D12877" s="14" t="s">
        <v>2270</v>
      </c>
      <c r="E12877" s="14" t="s">
        <v>2508</v>
      </c>
      <c r="F12877" s="14" t="s">
        <v>2509</v>
      </c>
      <c r="G12877" s="14" t="s">
        <v>6109</v>
      </c>
      <c r="H12877" s="20">
        <v>305378518</v>
      </c>
      <c r="I12877" s="20">
        <v>305378518</v>
      </c>
      <c r="J12877" s="21">
        <f>IFERROR((I12877/H12877),0)</f>
        <v>1</v>
      </c>
      <c r="K12877" s="20"/>
      <c r="L12877" s="20"/>
      <c r="M12877" s="22"/>
    </row>
    <row r="12878" spans="1:13" s="14" customFormat="1" ht="30" outlineLevel="2" x14ac:dyDescent="0.25">
      <c r="A12878" s="34"/>
      <c r="B12878" s="44" t="s">
        <v>3942</v>
      </c>
      <c r="C12878" s="31" t="s">
        <v>3118</v>
      </c>
      <c r="D12878" s="14" t="s">
        <v>2270</v>
      </c>
      <c r="E12878" s="14" t="s">
        <v>2508</v>
      </c>
      <c r="F12878" s="14" t="s">
        <v>2509</v>
      </c>
      <c r="G12878" s="14" t="s">
        <v>6481</v>
      </c>
      <c r="H12878" s="20">
        <v>1081</v>
      </c>
      <c r="I12878" s="20">
        <v>1081</v>
      </c>
      <c r="J12878" s="21">
        <f>IFERROR((I12878/H12878),0)</f>
        <v>1</v>
      </c>
      <c r="K12878" s="20"/>
      <c r="L12878" s="20"/>
      <c r="M12878" s="22"/>
    </row>
    <row r="12879" spans="1:13" s="14" customFormat="1" ht="30" outlineLevel="2" x14ac:dyDescent="0.25">
      <c r="A12879" s="34"/>
      <c r="B12879" s="44" t="s">
        <v>3942</v>
      </c>
      <c r="C12879" s="31" t="s">
        <v>3118</v>
      </c>
      <c r="D12879" s="14" t="s">
        <v>2270</v>
      </c>
      <c r="E12879" s="14" t="s">
        <v>2508</v>
      </c>
      <c r="F12879" s="14" t="s">
        <v>2509</v>
      </c>
      <c r="G12879" s="14" t="s">
        <v>6492</v>
      </c>
      <c r="H12879" s="20">
        <v>26590261</v>
      </c>
      <c r="I12879" s="20">
        <v>26590261</v>
      </c>
      <c r="J12879" s="21">
        <f>IFERROR((I12879/H12879),0)</f>
        <v>1</v>
      </c>
      <c r="K12879" s="20"/>
      <c r="L12879" s="20"/>
      <c r="M12879" s="22"/>
    </row>
    <row r="12880" spans="1:13" s="14" customFormat="1" ht="30" outlineLevel="2" x14ac:dyDescent="0.25">
      <c r="A12880" s="34"/>
      <c r="B12880" s="44" t="s">
        <v>3942</v>
      </c>
      <c r="C12880" s="31" t="s">
        <v>3118</v>
      </c>
      <c r="D12880" s="14" t="s">
        <v>2270</v>
      </c>
      <c r="E12880" s="14" t="s">
        <v>2508</v>
      </c>
      <c r="F12880" s="14" t="s">
        <v>2509</v>
      </c>
      <c r="G12880" s="14" t="s">
        <v>6493</v>
      </c>
      <c r="H12880" s="20">
        <v>-34957264</v>
      </c>
      <c r="I12880" s="20"/>
      <c r="J12880" s="21">
        <f>IFERROR((I12880/H12880),0)</f>
        <v>0</v>
      </c>
      <c r="K12880" s="20"/>
      <c r="L12880" s="20"/>
      <c r="M12880" s="22"/>
    </row>
    <row r="12881" spans="1:13" s="14" customFormat="1" ht="30" outlineLevel="1" x14ac:dyDescent="0.25">
      <c r="A12881" s="34"/>
      <c r="B12881" s="46" t="s">
        <v>8544</v>
      </c>
      <c r="C12881" s="40" t="str">
        <f>C12880</f>
        <v>ASIGNACIÓN PARA LA INVERSIÓN LOCAL  - AMBIENTE Y DESARROLLO SOSTENIBLE</v>
      </c>
      <c r="D12881" s="39" t="str">
        <f>D12880</f>
        <v xml:space="preserve">BOYACÁ                                            </v>
      </c>
      <c r="E12881" s="39" t="str">
        <f>E12880</f>
        <v>15322</v>
      </c>
      <c r="F12881" s="39" t="str">
        <f>F12880</f>
        <v xml:space="preserve">GUATEQUE                                          </v>
      </c>
      <c r="G12881" s="39" t="s">
        <v>10656</v>
      </c>
      <c r="H12881" s="20">
        <f>SUBTOTAL(9,H12876:H12880)</f>
        <v>471798914</v>
      </c>
      <c r="I12881" s="20">
        <f>SUBTOTAL(9,I12876:I12880)</f>
        <v>442913874.39999998</v>
      </c>
      <c r="J12881" s="42">
        <f>+I12881/H12881</f>
        <v>0.93877679930395086</v>
      </c>
      <c r="K12881" s="20">
        <f>SUBTOTAL(9,K12876:K12880)</f>
        <v>129157564.22999999</v>
      </c>
      <c r="L12881" s="20">
        <f>SUBTOTAL(9,L12876:L12880)</f>
        <v>110944014.39999999</v>
      </c>
      <c r="M12881" s="7">
        <f>IFERROR((L12881/K12881),"N.A")</f>
        <v>0.85898193467348261</v>
      </c>
    </row>
    <row r="12882" spans="1:13" s="14" customFormat="1" ht="30" outlineLevel="2" x14ac:dyDescent="0.25">
      <c r="A12882" s="34"/>
      <c r="B12882" s="44" t="s">
        <v>3943</v>
      </c>
      <c r="C12882" s="31" t="s">
        <v>3118</v>
      </c>
      <c r="D12882" s="14" t="s">
        <v>2270</v>
      </c>
      <c r="E12882" s="14" t="s">
        <v>2511</v>
      </c>
      <c r="F12882" s="14" t="s">
        <v>2512</v>
      </c>
      <c r="G12882" s="14" t="s">
        <v>16</v>
      </c>
      <c r="H12882" s="15">
        <v>119198860</v>
      </c>
      <c r="I12882" s="15">
        <v>75660384.590000004</v>
      </c>
      <c r="J12882" s="16">
        <f>IFERROR((I12882/H12882),0)</f>
        <v>0.63474084055837454</v>
      </c>
      <c r="K12882" s="15">
        <v>88081461.960000008</v>
      </c>
      <c r="L12882" s="15">
        <v>75660384.590000004</v>
      </c>
      <c r="M12882" s="17">
        <f>L12882/K12882</f>
        <v>0.85898193452283156</v>
      </c>
    </row>
    <row r="12883" spans="1:13" s="14" customFormat="1" ht="30" outlineLevel="2" x14ac:dyDescent="0.25">
      <c r="A12883" s="34"/>
      <c r="B12883" s="44" t="s">
        <v>3943</v>
      </c>
      <c r="C12883" s="31" t="s">
        <v>3118</v>
      </c>
      <c r="D12883" s="14" t="s">
        <v>2270</v>
      </c>
      <c r="E12883" s="14" t="s">
        <v>2511</v>
      </c>
      <c r="F12883" s="14" t="s">
        <v>2512</v>
      </c>
      <c r="G12883" s="14" t="s">
        <v>6109</v>
      </c>
      <c r="H12883" s="20">
        <v>197577613</v>
      </c>
      <c r="I12883" s="20">
        <v>197577613</v>
      </c>
      <c r="J12883" s="21">
        <f>IFERROR((I12883/H12883),0)</f>
        <v>1</v>
      </c>
      <c r="K12883" s="20"/>
      <c r="L12883" s="20"/>
      <c r="M12883" s="22"/>
    </row>
    <row r="12884" spans="1:13" s="14" customFormat="1" ht="30" outlineLevel="2" x14ac:dyDescent="0.25">
      <c r="A12884" s="34"/>
      <c r="B12884" s="44" t="s">
        <v>3943</v>
      </c>
      <c r="C12884" s="31" t="s">
        <v>3118</v>
      </c>
      <c r="D12884" s="14" t="s">
        <v>2270</v>
      </c>
      <c r="E12884" s="14" t="s">
        <v>2511</v>
      </c>
      <c r="F12884" s="14" t="s">
        <v>2512</v>
      </c>
      <c r="G12884" s="14" t="s">
        <v>6481</v>
      </c>
      <c r="H12884" s="20">
        <v>737</v>
      </c>
      <c r="I12884" s="20">
        <v>737</v>
      </c>
      <c r="J12884" s="21">
        <f>IFERROR((I12884/H12884),0)</f>
        <v>1</v>
      </c>
      <c r="K12884" s="20"/>
      <c r="L12884" s="20"/>
      <c r="M12884" s="22"/>
    </row>
    <row r="12885" spans="1:13" s="14" customFormat="1" ht="30" outlineLevel="2" x14ac:dyDescent="0.25">
      <c r="A12885" s="34"/>
      <c r="B12885" s="44" t="s">
        <v>3943</v>
      </c>
      <c r="C12885" s="31" t="s">
        <v>3118</v>
      </c>
      <c r="D12885" s="14" t="s">
        <v>2270</v>
      </c>
      <c r="E12885" s="14" t="s">
        <v>2511</v>
      </c>
      <c r="F12885" s="14" t="s">
        <v>2512</v>
      </c>
      <c r="G12885" s="14" t="s">
        <v>6492</v>
      </c>
      <c r="H12885" s="20">
        <v>18133735</v>
      </c>
      <c r="I12885" s="20">
        <v>18133735</v>
      </c>
      <c r="J12885" s="21">
        <f>IFERROR((I12885/H12885),0)</f>
        <v>1</v>
      </c>
      <c r="K12885" s="20"/>
      <c r="L12885" s="20"/>
      <c r="M12885" s="22"/>
    </row>
    <row r="12886" spans="1:13" s="14" customFormat="1" ht="30" outlineLevel="2" x14ac:dyDescent="0.25">
      <c r="A12886" s="34"/>
      <c r="B12886" s="44" t="s">
        <v>3943</v>
      </c>
      <c r="C12886" s="31" t="s">
        <v>3118</v>
      </c>
      <c r="D12886" s="14" t="s">
        <v>2270</v>
      </c>
      <c r="E12886" s="14" t="s">
        <v>2511</v>
      </c>
      <c r="F12886" s="14" t="s">
        <v>2512</v>
      </c>
      <c r="G12886" s="14" t="s">
        <v>6493</v>
      </c>
      <c r="H12886" s="20">
        <v>-23839772</v>
      </c>
      <c r="I12886" s="20"/>
      <c r="J12886" s="21">
        <f>IFERROR((I12886/H12886),0)</f>
        <v>0</v>
      </c>
      <c r="K12886" s="20"/>
      <c r="L12886" s="20"/>
      <c r="M12886" s="22"/>
    </row>
    <row r="12887" spans="1:13" s="14" customFormat="1" ht="30" outlineLevel="1" x14ac:dyDescent="0.25">
      <c r="A12887" s="34"/>
      <c r="B12887" s="46" t="s">
        <v>8545</v>
      </c>
      <c r="C12887" s="40" t="str">
        <f>C12886</f>
        <v>ASIGNACIÓN PARA LA INVERSIÓN LOCAL  - AMBIENTE Y DESARROLLO SOSTENIBLE</v>
      </c>
      <c r="D12887" s="39" t="str">
        <f>D12886</f>
        <v xml:space="preserve">BOYACÁ                                            </v>
      </c>
      <c r="E12887" s="39" t="str">
        <f>E12886</f>
        <v>15317</v>
      </c>
      <c r="F12887" s="39" t="str">
        <f>F12886</f>
        <v xml:space="preserve">GUACAMAYAS                                        </v>
      </c>
      <c r="G12887" s="39" t="s">
        <v>10656</v>
      </c>
      <c r="H12887" s="20">
        <f>SUBTOTAL(9,H12882:H12886)</f>
        <v>311071173</v>
      </c>
      <c r="I12887" s="20">
        <f>SUBTOTAL(9,I12882:I12886)</f>
        <v>291372469.59000003</v>
      </c>
      <c r="J12887" s="42">
        <f>+I12887/H12887</f>
        <v>0.93667460980063244</v>
      </c>
      <c r="K12887" s="20">
        <f>SUBTOTAL(9,K12882:K12886)</f>
        <v>88081461.960000008</v>
      </c>
      <c r="L12887" s="20">
        <f>SUBTOTAL(9,L12882:L12886)</f>
        <v>75660384.590000004</v>
      </c>
      <c r="M12887" s="7">
        <f>IFERROR((L12887/K12887),"N.A")</f>
        <v>0.85898193452283156</v>
      </c>
    </row>
    <row r="12888" spans="1:13" s="14" customFormat="1" ht="30" outlineLevel="2" x14ac:dyDescent="0.25">
      <c r="A12888" s="34"/>
      <c r="B12888" s="44" t="s">
        <v>3944</v>
      </c>
      <c r="C12888" s="31" t="s">
        <v>3118</v>
      </c>
      <c r="D12888" s="14" t="s">
        <v>2270</v>
      </c>
      <c r="E12888" s="14" t="s">
        <v>2514</v>
      </c>
      <c r="F12888" s="14" t="s">
        <v>2515</v>
      </c>
      <c r="G12888" s="14" t="s">
        <v>16</v>
      </c>
      <c r="H12888" s="15">
        <v>225257522</v>
      </c>
      <c r="I12888" s="15">
        <v>142980148.84</v>
      </c>
      <c r="J12888" s="16">
        <f>IFERROR((I12888/H12888),0)</f>
        <v>0.63474084048567314</v>
      </c>
      <c r="K12888" s="15">
        <v>166453033.84</v>
      </c>
      <c r="L12888" s="15">
        <v>142980148.84</v>
      </c>
      <c r="M12888" s="17">
        <f>L12888/K12888</f>
        <v>0.85898193347101803</v>
      </c>
    </row>
    <row r="12889" spans="1:13" s="14" customFormat="1" ht="30" outlineLevel="2" x14ac:dyDescent="0.25">
      <c r="A12889" s="34"/>
      <c r="B12889" s="44" t="s">
        <v>3944</v>
      </c>
      <c r="C12889" s="31" t="s">
        <v>3118</v>
      </c>
      <c r="D12889" s="14" t="s">
        <v>2270</v>
      </c>
      <c r="E12889" s="14" t="s">
        <v>2514</v>
      </c>
      <c r="F12889" s="14" t="s">
        <v>2515</v>
      </c>
      <c r="G12889" s="14" t="s">
        <v>6109</v>
      </c>
      <c r="H12889" s="20">
        <v>123202748</v>
      </c>
      <c r="I12889" s="20">
        <v>123202748</v>
      </c>
      <c r="J12889" s="21">
        <f>IFERROR((I12889/H12889),0)</f>
        <v>1</v>
      </c>
      <c r="K12889" s="20"/>
      <c r="L12889" s="20"/>
      <c r="M12889" s="22"/>
    </row>
    <row r="12890" spans="1:13" s="14" customFormat="1" ht="30" outlineLevel="2" x14ac:dyDescent="0.25">
      <c r="A12890" s="34"/>
      <c r="B12890" s="44" t="s">
        <v>3944</v>
      </c>
      <c r="C12890" s="31" t="s">
        <v>3118</v>
      </c>
      <c r="D12890" s="14" t="s">
        <v>2270</v>
      </c>
      <c r="E12890" s="14" t="s">
        <v>2514</v>
      </c>
      <c r="F12890" s="14" t="s">
        <v>2515</v>
      </c>
      <c r="G12890" s="14" t="s">
        <v>6481</v>
      </c>
      <c r="H12890" s="20">
        <v>1393</v>
      </c>
      <c r="I12890" s="20">
        <v>1393</v>
      </c>
      <c r="J12890" s="21">
        <f>IFERROR((I12890/H12890),0)</f>
        <v>1</v>
      </c>
      <c r="K12890" s="20"/>
      <c r="L12890" s="20"/>
      <c r="M12890" s="22"/>
    </row>
    <row r="12891" spans="1:13" s="14" customFormat="1" ht="30" outlineLevel="2" x14ac:dyDescent="0.25">
      <c r="A12891" s="34"/>
      <c r="B12891" s="44" t="s">
        <v>3944</v>
      </c>
      <c r="C12891" s="31" t="s">
        <v>3118</v>
      </c>
      <c r="D12891" s="14" t="s">
        <v>2270</v>
      </c>
      <c r="E12891" s="14" t="s">
        <v>2514</v>
      </c>
      <c r="F12891" s="14" t="s">
        <v>2515</v>
      </c>
      <c r="G12891" s="14" t="s">
        <v>6492</v>
      </c>
      <c r="H12891" s="20">
        <v>34268451</v>
      </c>
      <c r="I12891" s="20">
        <v>34268451</v>
      </c>
      <c r="J12891" s="21">
        <f>IFERROR((I12891/H12891),0)</f>
        <v>1</v>
      </c>
      <c r="K12891" s="20"/>
      <c r="L12891" s="20"/>
      <c r="M12891" s="22"/>
    </row>
    <row r="12892" spans="1:13" s="14" customFormat="1" ht="30" outlineLevel="2" x14ac:dyDescent="0.25">
      <c r="A12892" s="34"/>
      <c r="B12892" s="44" t="s">
        <v>3944</v>
      </c>
      <c r="C12892" s="31" t="s">
        <v>3118</v>
      </c>
      <c r="D12892" s="14" t="s">
        <v>2270</v>
      </c>
      <c r="E12892" s="14" t="s">
        <v>2514</v>
      </c>
      <c r="F12892" s="14" t="s">
        <v>2515</v>
      </c>
      <c r="G12892" s="14" t="s">
        <v>6493</v>
      </c>
      <c r="H12892" s="20">
        <v>-45051504</v>
      </c>
      <c r="I12892" s="20"/>
      <c r="J12892" s="21">
        <f>IFERROR((I12892/H12892),0)</f>
        <v>0</v>
      </c>
      <c r="K12892" s="20"/>
      <c r="L12892" s="20"/>
      <c r="M12892" s="22"/>
    </row>
    <row r="12893" spans="1:13" s="14" customFormat="1" ht="30" outlineLevel="1" x14ac:dyDescent="0.25">
      <c r="A12893" s="34"/>
      <c r="B12893" s="46" t="s">
        <v>8546</v>
      </c>
      <c r="C12893" s="40" t="str">
        <f>C12892</f>
        <v>ASIGNACIÓN PARA LA INVERSIÓN LOCAL  - AMBIENTE Y DESARROLLO SOSTENIBLE</v>
      </c>
      <c r="D12893" s="39" t="str">
        <f>D12892</f>
        <v xml:space="preserve">BOYACÁ                                            </v>
      </c>
      <c r="E12893" s="39" t="str">
        <f>E12892</f>
        <v>15299</v>
      </c>
      <c r="F12893" s="39" t="str">
        <f>F12892</f>
        <v xml:space="preserve">GARAGOA                                           </v>
      </c>
      <c r="G12893" s="39" t="s">
        <v>10656</v>
      </c>
      <c r="H12893" s="20">
        <f>SUBTOTAL(9,H12888:H12892)</f>
        <v>337678610</v>
      </c>
      <c r="I12893" s="20">
        <f>SUBTOTAL(9,I12888:I12892)</f>
        <v>300452740.84000003</v>
      </c>
      <c r="J12893" s="42">
        <f>+I12893/H12893</f>
        <v>0.88975946933683492</v>
      </c>
      <c r="K12893" s="20">
        <f>SUBTOTAL(9,K12888:K12892)</f>
        <v>166453033.84</v>
      </c>
      <c r="L12893" s="20">
        <f>SUBTOTAL(9,L12888:L12892)</f>
        <v>142980148.84</v>
      </c>
      <c r="M12893" s="7">
        <f>IFERROR((L12893/K12893),"N.A")</f>
        <v>0.85898193347101803</v>
      </c>
    </row>
    <row r="12894" spans="1:13" s="14" customFormat="1" ht="30" outlineLevel="2" x14ac:dyDescent="0.25">
      <c r="A12894" s="34"/>
      <c r="B12894" s="44" t="s">
        <v>3945</v>
      </c>
      <c r="C12894" s="31" t="s">
        <v>3118</v>
      </c>
      <c r="D12894" s="14" t="s">
        <v>2270</v>
      </c>
      <c r="E12894" s="14" t="s">
        <v>2517</v>
      </c>
      <c r="F12894" s="14" t="s">
        <v>2518</v>
      </c>
      <c r="G12894" s="14" t="s">
        <v>16</v>
      </c>
      <c r="H12894" s="15">
        <v>201156250</v>
      </c>
      <c r="I12894" s="15">
        <v>127682087.17999999</v>
      </c>
      <c r="J12894" s="16">
        <f>IFERROR((I12894/H12894),0)</f>
        <v>0.63474084041634293</v>
      </c>
      <c r="K12894" s="15">
        <v>148643507.01000002</v>
      </c>
      <c r="L12894" s="15">
        <v>127682087.17999999</v>
      </c>
      <c r="M12894" s="17">
        <f>L12894/K12894</f>
        <v>0.85898193434988157</v>
      </c>
    </row>
    <row r="12895" spans="1:13" s="14" customFormat="1" ht="30" outlineLevel="2" x14ac:dyDescent="0.25">
      <c r="A12895" s="34"/>
      <c r="B12895" s="44" t="s">
        <v>3945</v>
      </c>
      <c r="C12895" s="31" t="s">
        <v>3118</v>
      </c>
      <c r="D12895" s="14" t="s">
        <v>2270</v>
      </c>
      <c r="E12895" s="14" t="s">
        <v>2517</v>
      </c>
      <c r="F12895" s="14" t="s">
        <v>2518</v>
      </c>
      <c r="G12895" s="14" t="s">
        <v>6109</v>
      </c>
      <c r="H12895" s="20">
        <v>336444586</v>
      </c>
      <c r="I12895" s="20">
        <v>336444586</v>
      </c>
      <c r="J12895" s="21">
        <f>IFERROR((I12895/H12895),0)</f>
        <v>1</v>
      </c>
      <c r="K12895" s="20"/>
      <c r="L12895" s="20"/>
      <c r="M12895" s="22"/>
    </row>
    <row r="12896" spans="1:13" s="14" customFormat="1" ht="30" outlineLevel="2" x14ac:dyDescent="0.25">
      <c r="A12896" s="34"/>
      <c r="B12896" s="44" t="s">
        <v>3945</v>
      </c>
      <c r="C12896" s="31" t="s">
        <v>3118</v>
      </c>
      <c r="D12896" s="14" t="s">
        <v>2270</v>
      </c>
      <c r="E12896" s="14" t="s">
        <v>2517</v>
      </c>
      <c r="F12896" s="14" t="s">
        <v>2518</v>
      </c>
      <c r="G12896" s="14" t="s">
        <v>6481</v>
      </c>
      <c r="H12896" s="20">
        <v>1244</v>
      </c>
      <c r="I12896" s="20">
        <v>1244</v>
      </c>
      <c r="J12896" s="21">
        <f>IFERROR((I12896/H12896),0)</f>
        <v>1</v>
      </c>
      <c r="K12896" s="20"/>
      <c r="L12896" s="20"/>
      <c r="M12896" s="22"/>
    </row>
    <row r="12897" spans="1:13" s="14" customFormat="1" ht="30" outlineLevel="2" x14ac:dyDescent="0.25">
      <c r="A12897" s="34"/>
      <c r="B12897" s="44" t="s">
        <v>3945</v>
      </c>
      <c r="C12897" s="31" t="s">
        <v>3118</v>
      </c>
      <c r="D12897" s="14" t="s">
        <v>2270</v>
      </c>
      <c r="E12897" s="14" t="s">
        <v>2517</v>
      </c>
      <c r="F12897" s="14" t="s">
        <v>2518</v>
      </c>
      <c r="G12897" s="14" t="s">
        <v>6492</v>
      </c>
      <c r="H12897" s="20">
        <v>30601922</v>
      </c>
      <c r="I12897" s="20">
        <v>30601922</v>
      </c>
      <c r="J12897" s="21">
        <f>IFERROR((I12897/H12897),0)</f>
        <v>1</v>
      </c>
      <c r="K12897" s="20"/>
      <c r="L12897" s="20"/>
      <c r="M12897" s="22"/>
    </row>
    <row r="12898" spans="1:13" s="14" customFormat="1" ht="30" outlineLevel="2" x14ac:dyDescent="0.25">
      <c r="A12898" s="34"/>
      <c r="B12898" s="44" t="s">
        <v>3945</v>
      </c>
      <c r="C12898" s="31" t="s">
        <v>3118</v>
      </c>
      <c r="D12898" s="14" t="s">
        <v>2270</v>
      </c>
      <c r="E12898" s="14" t="s">
        <v>2517</v>
      </c>
      <c r="F12898" s="14" t="s">
        <v>2518</v>
      </c>
      <c r="G12898" s="14" t="s">
        <v>6493</v>
      </c>
      <c r="H12898" s="20">
        <v>-40231250</v>
      </c>
      <c r="I12898" s="20"/>
      <c r="J12898" s="21">
        <f>IFERROR((I12898/H12898),0)</f>
        <v>0</v>
      </c>
      <c r="K12898" s="20"/>
      <c r="L12898" s="20"/>
      <c r="M12898" s="22"/>
    </row>
    <row r="12899" spans="1:13" s="14" customFormat="1" ht="30" outlineLevel="1" x14ac:dyDescent="0.25">
      <c r="A12899" s="34"/>
      <c r="B12899" s="46" t="s">
        <v>8547</v>
      </c>
      <c r="C12899" s="40" t="str">
        <f>C12898</f>
        <v>ASIGNACIÓN PARA LA INVERSIÓN LOCAL  - AMBIENTE Y DESARROLLO SOSTENIBLE</v>
      </c>
      <c r="D12899" s="39" t="str">
        <f>D12898</f>
        <v xml:space="preserve">BOYACÁ                                            </v>
      </c>
      <c r="E12899" s="39" t="str">
        <f>E12898</f>
        <v>15296</v>
      </c>
      <c r="F12899" s="39" t="str">
        <f>F12898</f>
        <v xml:space="preserve">GAMEZA                                            </v>
      </c>
      <c r="G12899" s="39" t="s">
        <v>10656</v>
      </c>
      <c r="H12899" s="20">
        <f>SUBTOTAL(9,H12894:H12898)</f>
        <v>527972752</v>
      </c>
      <c r="I12899" s="20">
        <f>SUBTOTAL(9,I12894:I12898)</f>
        <v>494729839.18000001</v>
      </c>
      <c r="J12899" s="42">
        <f>+I12899/H12899</f>
        <v>0.9370366885524426</v>
      </c>
      <c r="K12899" s="20">
        <f>SUBTOTAL(9,K12894:K12898)</f>
        <v>148643507.01000002</v>
      </c>
      <c r="L12899" s="20">
        <f>SUBTOTAL(9,L12894:L12898)</f>
        <v>127682087.17999999</v>
      </c>
      <c r="M12899" s="7">
        <f>IFERROR((L12899/K12899),"N.A")</f>
        <v>0.85898193434988157</v>
      </c>
    </row>
    <row r="12900" spans="1:13" s="14" customFormat="1" ht="30" outlineLevel="2" x14ac:dyDescent="0.25">
      <c r="A12900" s="34"/>
      <c r="B12900" s="44" t="s">
        <v>3946</v>
      </c>
      <c r="C12900" s="31" t="s">
        <v>3118</v>
      </c>
      <c r="D12900" s="14" t="s">
        <v>2270</v>
      </c>
      <c r="E12900" s="14" t="s">
        <v>2520</v>
      </c>
      <c r="F12900" s="14" t="s">
        <v>2521</v>
      </c>
      <c r="G12900" s="14" t="s">
        <v>16</v>
      </c>
      <c r="H12900" s="15">
        <v>131848203</v>
      </c>
      <c r="I12900" s="15">
        <v>83689439.180000007</v>
      </c>
      <c r="J12900" s="16">
        <f>IFERROR((I12900/H12900),0)</f>
        <v>0.63474084041934198</v>
      </c>
      <c r="K12900" s="15">
        <v>97428637.169999987</v>
      </c>
      <c r="L12900" s="15">
        <v>83689439.180000007</v>
      </c>
      <c r="M12900" s="17">
        <f>L12900/K12900</f>
        <v>0.85898193396642808</v>
      </c>
    </row>
    <row r="12901" spans="1:13" s="14" customFormat="1" ht="30" outlineLevel="2" x14ac:dyDescent="0.25">
      <c r="A12901" s="34"/>
      <c r="B12901" s="44" t="s">
        <v>3946</v>
      </c>
      <c r="C12901" s="31" t="s">
        <v>3118</v>
      </c>
      <c r="D12901" s="14" t="s">
        <v>2270</v>
      </c>
      <c r="E12901" s="14" t="s">
        <v>2520</v>
      </c>
      <c r="F12901" s="14" t="s">
        <v>2521</v>
      </c>
      <c r="G12901" s="14" t="s">
        <v>6109</v>
      </c>
      <c r="H12901" s="20">
        <v>220453753</v>
      </c>
      <c r="I12901" s="20">
        <v>220453753</v>
      </c>
      <c r="J12901" s="21">
        <f>IFERROR((I12901/H12901),0)</f>
        <v>1</v>
      </c>
      <c r="K12901" s="20"/>
      <c r="L12901" s="20"/>
      <c r="M12901" s="22"/>
    </row>
    <row r="12902" spans="1:13" s="14" customFormat="1" ht="30" outlineLevel="2" x14ac:dyDescent="0.25">
      <c r="A12902" s="34"/>
      <c r="B12902" s="44" t="s">
        <v>3946</v>
      </c>
      <c r="C12902" s="31" t="s">
        <v>3118</v>
      </c>
      <c r="D12902" s="14" t="s">
        <v>2270</v>
      </c>
      <c r="E12902" s="14" t="s">
        <v>2520</v>
      </c>
      <c r="F12902" s="14" t="s">
        <v>2521</v>
      </c>
      <c r="G12902" s="14" t="s">
        <v>6481</v>
      </c>
      <c r="H12902" s="20">
        <v>815</v>
      </c>
      <c r="I12902" s="20">
        <v>815</v>
      </c>
      <c r="J12902" s="21">
        <f>IFERROR((I12902/H12902),0)</f>
        <v>1</v>
      </c>
      <c r="K12902" s="20"/>
      <c r="L12902" s="20"/>
      <c r="M12902" s="22"/>
    </row>
    <row r="12903" spans="1:13" s="14" customFormat="1" ht="30" outlineLevel="2" x14ac:dyDescent="0.25">
      <c r="A12903" s="34"/>
      <c r="B12903" s="44" t="s">
        <v>3946</v>
      </c>
      <c r="C12903" s="31" t="s">
        <v>3118</v>
      </c>
      <c r="D12903" s="14" t="s">
        <v>2270</v>
      </c>
      <c r="E12903" s="14" t="s">
        <v>2520</v>
      </c>
      <c r="F12903" s="14" t="s">
        <v>2521</v>
      </c>
      <c r="G12903" s="14" t="s">
        <v>6492</v>
      </c>
      <c r="H12903" s="20">
        <v>20058081</v>
      </c>
      <c r="I12903" s="20">
        <v>20058081</v>
      </c>
      <c r="J12903" s="21">
        <f>IFERROR((I12903/H12903),0)</f>
        <v>1</v>
      </c>
      <c r="K12903" s="20"/>
      <c r="L12903" s="20"/>
      <c r="M12903" s="22"/>
    </row>
    <row r="12904" spans="1:13" s="14" customFormat="1" ht="30" outlineLevel="2" x14ac:dyDescent="0.25">
      <c r="A12904" s="34"/>
      <c r="B12904" s="44" t="s">
        <v>3946</v>
      </c>
      <c r="C12904" s="31" t="s">
        <v>3118</v>
      </c>
      <c r="D12904" s="14" t="s">
        <v>2270</v>
      </c>
      <c r="E12904" s="14" t="s">
        <v>2520</v>
      </c>
      <c r="F12904" s="14" t="s">
        <v>2521</v>
      </c>
      <c r="G12904" s="14" t="s">
        <v>6493</v>
      </c>
      <c r="H12904" s="20">
        <v>-26369641</v>
      </c>
      <c r="I12904" s="20"/>
      <c r="J12904" s="21">
        <f>IFERROR((I12904/H12904),0)</f>
        <v>0</v>
      </c>
      <c r="K12904" s="20"/>
      <c r="L12904" s="20"/>
      <c r="M12904" s="22"/>
    </row>
    <row r="12905" spans="1:13" s="14" customFormat="1" ht="30" outlineLevel="1" x14ac:dyDescent="0.25">
      <c r="A12905" s="34"/>
      <c r="B12905" s="46" t="s">
        <v>8548</v>
      </c>
      <c r="C12905" s="40" t="str">
        <f>C12904</f>
        <v>ASIGNACIÓN PARA LA INVERSIÓN LOCAL  - AMBIENTE Y DESARROLLO SOSTENIBLE</v>
      </c>
      <c r="D12905" s="39" t="str">
        <f>D12904</f>
        <v xml:space="preserve">BOYACÁ                                            </v>
      </c>
      <c r="E12905" s="39" t="str">
        <f>E12904</f>
        <v>15293</v>
      </c>
      <c r="F12905" s="39" t="str">
        <f>F12904</f>
        <v xml:space="preserve">GACHANTIVÁ                                        </v>
      </c>
      <c r="G12905" s="39" t="s">
        <v>10656</v>
      </c>
      <c r="H12905" s="20">
        <f>SUBTOTAL(9,H12900:H12904)</f>
        <v>345991211</v>
      </c>
      <c r="I12905" s="20">
        <f>SUBTOTAL(9,I12900:I12904)</f>
        <v>324202088.18000001</v>
      </c>
      <c r="J12905" s="42">
        <f>+I12905/H12905</f>
        <v>0.93702405689143364</v>
      </c>
      <c r="K12905" s="20">
        <f>SUBTOTAL(9,K12900:K12904)</f>
        <v>97428637.169999987</v>
      </c>
      <c r="L12905" s="20">
        <f>SUBTOTAL(9,L12900:L12904)</f>
        <v>83689439.180000007</v>
      </c>
      <c r="M12905" s="7">
        <f>IFERROR((L12905/K12905),"N.A")</f>
        <v>0.85898193396642808</v>
      </c>
    </row>
    <row r="12906" spans="1:13" s="14" customFormat="1" ht="30" outlineLevel="2" x14ac:dyDescent="0.25">
      <c r="A12906" s="34"/>
      <c r="B12906" s="44" t="s">
        <v>3947</v>
      </c>
      <c r="C12906" s="31" t="s">
        <v>3118</v>
      </c>
      <c r="D12906" s="14" t="s">
        <v>2270</v>
      </c>
      <c r="E12906" s="14" t="s">
        <v>2523</v>
      </c>
      <c r="F12906" s="14" t="s">
        <v>2524</v>
      </c>
      <c r="G12906" s="14" t="s">
        <v>16</v>
      </c>
      <c r="H12906" s="15">
        <v>178423113</v>
      </c>
      <c r="I12906" s="15">
        <v>113252436.73</v>
      </c>
      <c r="J12906" s="16">
        <f>IFERROR((I12906/H12906),0)</f>
        <v>0.63474084061071168</v>
      </c>
      <c r="K12906" s="15">
        <v>131844957.36000001</v>
      </c>
      <c r="L12906" s="15">
        <v>113252436.73</v>
      </c>
      <c r="M12906" s="17">
        <f>L12906/K12906</f>
        <v>0.8589819360384523</v>
      </c>
    </row>
    <row r="12907" spans="1:13" s="14" customFormat="1" ht="30" outlineLevel="2" x14ac:dyDescent="0.25">
      <c r="A12907" s="34"/>
      <c r="B12907" s="44" t="s">
        <v>3947</v>
      </c>
      <c r="C12907" s="31" t="s">
        <v>3118</v>
      </c>
      <c r="D12907" s="14" t="s">
        <v>2270</v>
      </c>
      <c r="E12907" s="14" t="s">
        <v>2523</v>
      </c>
      <c r="F12907" s="14" t="s">
        <v>2524</v>
      </c>
      <c r="G12907" s="14" t="s">
        <v>6109</v>
      </c>
      <c r="H12907" s="20">
        <v>298683696</v>
      </c>
      <c r="I12907" s="20">
        <v>298683696</v>
      </c>
      <c r="J12907" s="21">
        <f>IFERROR((I12907/H12907),0)</f>
        <v>1</v>
      </c>
      <c r="K12907" s="20"/>
      <c r="L12907" s="20"/>
      <c r="M12907" s="22"/>
    </row>
    <row r="12908" spans="1:13" s="14" customFormat="1" ht="30" outlineLevel="2" x14ac:dyDescent="0.25">
      <c r="A12908" s="34"/>
      <c r="B12908" s="44" t="s">
        <v>3947</v>
      </c>
      <c r="C12908" s="31" t="s">
        <v>3118</v>
      </c>
      <c r="D12908" s="14" t="s">
        <v>2270</v>
      </c>
      <c r="E12908" s="14" t="s">
        <v>2523</v>
      </c>
      <c r="F12908" s="14" t="s">
        <v>2524</v>
      </c>
      <c r="G12908" s="14" t="s">
        <v>6481</v>
      </c>
      <c r="H12908" s="20">
        <v>1104</v>
      </c>
      <c r="I12908" s="20">
        <v>1104</v>
      </c>
      <c r="J12908" s="21">
        <f>IFERROR((I12908/H12908),0)</f>
        <v>1</v>
      </c>
      <c r="K12908" s="20"/>
      <c r="L12908" s="20"/>
      <c r="M12908" s="22"/>
    </row>
    <row r="12909" spans="1:13" s="14" customFormat="1" ht="30" outlineLevel="2" x14ac:dyDescent="0.25">
      <c r="A12909" s="34"/>
      <c r="B12909" s="44" t="s">
        <v>3947</v>
      </c>
      <c r="C12909" s="31" t="s">
        <v>3118</v>
      </c>
      <c r="D12909" s="14" t="s">
        <v>2270</v>
      </c>
      <c r="E12909" s="14" t="s">
        <v>2523</v>
      </c>
      <c r="F12909" s="14" t="s">
        <v>2524</v>
      </c>
      <c r="G12909" s="14" t="s">
        <v>6492</v>
      </c>
      <c r="H12909" s="20">
        <v>27143527</v>
      </c>
      <c r="I12909" s="20">
        <v>27143527</v>
      </c>
      <c r="J12909" s="21">
        <f>IFERROR((I12909/H12909),0)</f>
        <v>1</v>
      </c>
      <c r="K12909" s="20"/>
      <c r="L12909" s="20"/>
      <c r="M12909" s="22"/>
    </row>
    <row r="12910" spans="1:13" s="14" customFormat="1" ht="30" outlineLevel="2" x14ac:dyDescent="0.25">
      <c r="A12910" s="34"/>
      <c r="B12910" s="44" t="s">
        <v>3947</v>
      </c>
      <c r="C12910" s="31" t="s">
        <v>3118</v>
      </c>
      <c r="D12910" s="14" t="s">
        <v>2270</v>
      </c>
      <c r="E12910" s="14" t="s">
        <v>2523</v>
      </c>
      <c r="F12910" s="14" t="s">
        <v>2524</v>
      </c>
      <c r="G12910" s="14" t="s">
        <v>6493</v>
      </c>
      <c r="H12910" s="20">
        <v>-35684623</v>
      </c>
      <c r="I12910" s="20"/>
      <c r="J12910" s="21">
        <f>IFERROR((I12910/H12910),0)</f>
        <v>0</v>
      </c>
      <c r="K12910" s="20"/>
      <c r="L12910" s="20"/>
      <c r="M12910" s="22"/>
    </row>
    <row r="12911" spans="1:13" s="14" customFormat="1" ht="30" outlineLevel="1" x14ac:dyDescent="0.25">
      <c r="A12911" s="34"/>
      <c r="B12911" s="46" t="s">
        <v>8549</v>
      </c>
      <c r="C12911" s="40" t="str">
        <f>C12910</f>
        <v>ASIGNACIÓN PARA LA INVERSIÓN LOCAL  - AMBIENTE Y DESARROLLO SOSTENIBLE</v>
      </c>
      <c r="D12911" s="39" t="str">
        <f>D12910</f>
        <v xml:space="preserve">BOYACÁ                                            </v>
      </c>
      <c r="E12911" s="39" t="str">
        <f>E12910</f>
        <v>15276</v>
      </c>
      <c r="F12911" s="39" t="str">
        <f>F12910</f>
        <v xml:space="preserve">FLORESTA                                          </v>
      </c>
      <c r="G12911" s="39" t="s">
        <v>10656</v>
      </c>
      <c r="H12911" s="20">
        <f>SUBTOTAL(9,H12906:H12910)</f>
        <v>468566817</v>
      </c>
      <c r="I12911" s="20">
        <f>SUBTOTAL(9,I12906:I12910)</f>
        <v>439080763.73000002</v>
      </c>
      <c r="J12911" s="42">
        <f>+I12911/H12911</f>
        <v>0.93707182796514599</v>
      </c>
      <c r="K12911" s="20">
        <f>SUBTOTAL(9,K12906:K12910)</f>
        <v>131844957.36000001</v>
      </c>
      <c r="L12911" s="20">
        <f>SUBTOTAL(9,L12906:L12910)</f>
        <v>113252436.73</v>
      </c>
      <c r="M12911" s="7">
        <f>IFERROR((L12911/K12911),"N.A")</f>
        <v>0.8589819360384523</v>
      </c>
    </row>
    <row r="12912" spans="1:13" s="14" customFormat="1" ht="30" outlineLevel="2" x14ac:dyDescent="0.25">
      <c r="A12912" s="34"/>
      <c r="B12912" s="44" t="s">
        <v>3948</v>
      </c>
      <c r="C12912" s="31" t="s">
        <v>3118</v>
      </c>
      <c r="D12912" s="14" t="s">
        <v>2270</v>
      </c>
      <c r="E12912" s="14" t="s">
        <v>2526</v>
      </c>
      <c r="F12912" s="14" t="s">
        <v>2527</v>
      </c>
      <c r="G12912" s="14" t="s">
        <v>16</v>
      </c>
      <c r="H12912" s="15">
        <v>141589684</v>
      </c>
      <c r="I12912" s="15">
        <v>89872755.020000026</v>
      </c>
      <c r="J12912" s="16">
        <f>IFERROR((I12912/H12912),0)</f>
        <v>0.63474084044145496</v>
      </c>
      <c r="K12912" s="15">
        <v>104627060.69</v>
      </c>
      <c r="L12912" s="15">
        <v>89872755.020000026</v>
      </c>
      <c r="M12912" s="17">
        <f>L12912/K12912</f>
        <v>0.85898193476240747</v>
      </c>
    </row>
    <row r="12913" spans="1:13" s="14" customFormat="1" ht="30" outlineLevel="2" x14ac:dyDescent="0.25">
      <c r="A12913" s="34"/>
      <c r="B12913" s="44" t="s">
        <v>3948</v>
      </c>
      <c r="C12913" s="31" t="s">
        <v>3118</v>
      </c>
      <c r="D12913" s="14" t="s">
        <v>2270</v>
      </c>
      <c r="E12913" s="14" t="s">
        <v>2526</v>
      </c>
      <c r="F12913" s="14" t="s">
        <v>2527</v>
      </c>
      <c r="G12913" s="14" t="s">
        <v>6109</v>
      </c>
      <c r="H12913" s="20">
        <v>242399722</v>
      </c>
      <c r="I12913" s="20">
        <v>242399722</v>
      </c>
      <c r="J12913" s="21">
        <f>IFERROR((I12913/H12913),0)</f>
        <v>1</v>
      </c>
      <c r="K12913" s="20"/>
      <c r="L12913" s="20"/>
      <c r="M12913" s="22"/>
    </row>
    <row r="12914" spans="1:13" s="14" customFormat="1" ht="30" outlineLevel="2" x14ac:dyDescent="0.25">
      <c r="A12914" s="34"/>
      <c r="B12914" s="44" t="s">
        <v>3948</v>
      </c>
      <c r="C12914" s="31" t="s">
        <v>3118</v>
      </c>
      <c r="D12914" s="14" t="s">
        <v>2270</v>
      </c>
      <c r="E12914" s="14" t="s">
        <v>2526</v>
      </c>
      <c r="F12914" s="14" t="s">
        <v>2527</v>
      </c>
      <c r="G12914" s="14" t="s">
        <v>6481</v>
      </c>
      <c r="H12914" s="20">
        <v>876</v>
      </c>
      <c r="I12914" s="20">
        <v>876</v>
      </c>
      <c r="J12914" s="21">
        <f>IFERROR((I12914/H12914),0)</f>
        <v>1</v>
      </c>
      <c r="K12914" s="20"/>
      <c r="L12914" s="20"/>
      <c r="M12914" s="22"/>
    </row>
    <row r="12915" spans="1:13" s="14" customFormat="1" ht="30" outlineLevel="2" x14ac:dyDescent="0.25">
      <c r="A12915" s="34"/>
      <c r="B12915" s="44" t="s">
        <v>3948</v>
      </c>
      <c r="C12915" s="31" t="s">
        <v>3118</v>
      </c>
      <c r="D12915" s="14" t="s">
        <v>2270</v>
      </c>
      <c r="E12915" s="14" t="s">
        <v>2526</v>
      </c>
      <c r="F12915" s="14" t="s">
        <v>2527</v>
      </c>
      <c r="G12915" s="14" t="s">
        <v>6492</v>
      </c>
      <c r="H12915" s="20">
        <v>21540054</v>
      </c>
      <c r="I12915" s="20">
        <v>21540054</v>
      </c>
      <c r="J12915" s="21">
        <f>IFERROR((I12915/H12915),0)</f>
        <v>1</v>
      </c>
      <c r="K12915" s="20"/>
      <c r="L12915" s="20"/>
      <c r="M12915" s="22"/>
    </row>
    <row r="12916" spans="1:13" s="14" customFormat="1" ht="30" outlineLevel="2" x14ac:dyDescent="0.25">
      <c r="A12916" s="34"/>
      <c r="B12916" s="44" t="s">
        <v>3948</v>
      </c>
      <c r="C12916" s="31" t="s">
        <v>3118</v>
      </c>
      <c r="D12916" s="14" t="s">
        <v>2270</v>
      </c>
      <c r="E12916" s="14" t="s">
        <v>2526</v>
      </c>
      <c r="F12916" s="14" t="s">
        <v>2527</v>
      </c>
      <c r="G12916" s="14" t="s">
        <v>6493</v>
      </c>
      <c r="H12916" s="20">
        <v>-28317937</v>
      </c>
      <c r="I12916" s="20"/>
      <c r="J12916" s="21">
        <f>IFERROR((I12916/H12916),0)</f>
        <v>0</v>
      </c>
      <c r="K12916" s="20"/>
      <c r="L12916" s="20"/>
      <c r="M12916" s="22"/>
    </row>
    <row r="12917" spans="1:13" s="14" customFormat="1" ht="30" outlineLevel="1" x14ac:dyDescent="0.25">
      <c r="A12917" s="34"/>
      <c r="B12917" s="46" t="s">
        <v>8550</v>
      </c>
      <c r="C12917" s="40" t="str">
        <f>C12916</f>
        <v>ASIGNACIÓN PARA LA INVERSIÓN LOCAL  - AMBIENTE Y DESARROLLO SOSTENIBLE</v>
      </c>
      <c r="D12917" s="39" t="str">
        <f>D12916</f>
        <v xml:space="preserve">BOYACÁ                                            </v>
      </c>
      <c r="E12917" s="39" t="str">
        <f>E12916</f>
        <v>15272</v>
      </c>
      <c r="F12917" s="39" t="str">
        <f>F12916</f>
        <v xml:space="preserve">FIRAVITOBA                                        </v>
      </c>
      <c r="G12917" s="39" t="s">
        <v>10656</v>
      </c>
      <c r="H12917" s="20">
        <f>SUBTOTAL(9,H12912:H12916)</f>
        <v>377212399</v>
      </c>
      <c r="I12917" s="20">
        <f>SUBTOTAL(9,I12912:I12916)</f>
        <v>353813407.02000004</v>
      </c>
      <c r="J12917" s="42">
        <f>+I12917/H12917</f>
        <v>0.937968656274207</v>
      </c>
      <c r="K12917" s="20">
        <f>SUBTOTAL(9,K12912:K12916)</f>
        <v>104627060.69</v>
      </c>
      <c r="L12917" s="20">
        <f>SUBTOTAL(9,L12912:L12916)</f>
        <v>89872755.020000026</v>
      </c>
      <c r="M12917" s="7">
        <f>IFERROR((L12917/K12917),"N.A")</f>
        <v>0.85898193476240747</v>
      </c>
    </row>
    <row r="12918" spans="1:13" s="14" customFormat="1" ht="30" outlineLevel="2" x14ac:dyDescent="0.25">
      <c r="A12918" s="34"/>
      <c r="B12918" s="44" t="s">
        <v>3949</v>
      </c>
      <c r="C12918" s="31" t="s">
        <v>3118</v>
      </c>
      <c r="D12918" s="14" t="s">
        <v>2270</v>
      </c>
      <c r="E12918" s="14" t="s">
        <v>2529</v>
      </c>
      <c r="F12918" s="14" t="s">
        <v>2530</v>
      </c>
      <c r="G12918" s="14" t="s">
        <v>16</v>
      </c>
      <c r="H12918" s="15">
        <v>156348503</v>
      </c>
      <c r="I12918" s="15">
        <v>99240780.190000013</v>
      </c>
      <c r="J12918" s="16">
        <f>IFERROR((I12918/H12918),0)</f>
        <v>0.63474084040318579</v>
      </c>
      <c r="K12918" s="15">
        <v>115533023.70999999</v>
      </c>
      <c r="L12918" s="15">
        <v>99240780.190000013</v>
      </c>
      <c r="M12918" s="17">
        <f>L12918/K12918</f>
        <v>0.85898193436973291</v>
      </c>
    </row>
    <row r="12919" spans="1:13" s="14" customFormat="1" ht="30" outlineLevel="2" x14ac:dyDescent="0.25">
      <c r="A12919" s="34"/>
      <c r="B12919" s="44" t="s">
        <v>3949</v>
      </c>
      <c r="C12919" s="31" t="s">
        <v>3118</v>
      </c>
      <c r="D12919" s="14" t="s">
        <v>2270</v>
      </c>
      <c r="E12919" s="14" t="s">
        <v>2529</v>
      </c>
      <c r="F12919" s="14" t="s">
        <v>2530</v>
      </c>
      <c r="G12919" s="14" t="s">
        <v>6109</v>
      </c>
      <c r="H12919" s="20">
        <v>261776401</v>
      </c>
      <c r="I12919" s="20">
        <v>261776401</v>
      </c>
      <c r="J12919" s="21">
        <f>IFERROR((I12919/H12919),0)</f>
        <v>1</v>
      </c>
      <c r="K12919" s="20"/>
      <c r="L12919" s="20"/>
      <c r="M12919" s="22"/>
    </row>
    <row r="12920" spans="1:13" s="14" customFormat="1" ht="30" outlineLevel="2" x14ac:dyDescent="0.25">
      <c r="A12920" s="34"/>
      <c r="B12920" s="44" t="s">
        <v>3949</v>
      </c>
      <c r="C12920" s="31" t="s">
        <v>3118</v>
      </c>
      <c r="D12920" s="14" t="s">
        <v>2270</v>
      </c>
      <c r="E12920" s="14" t="s">
        <v>2529</v>
      </c>
      <c r="F12920" s="14" t="s">
        <v>2530</v>
      </c>
      <c r="G12920" s="14" t="s">
        <v>6481</v>
      </c>
      <c r="H12920" s="20">
        <v>967</v>
      </c>
      <c r="I12920" s="20">
        <v>967</v>
      </c>
      <c r="J12920" s="21">
        <f>IFERROR((I12920/H12920),0)</f>
        <v>1</v>
      </c>
      <c r="K12920" s="20"/>
      <c r="L12920" s="20"/>
      <c r="M12920" s="22"/>
    </row>
    <row r="12921" spans="1:13" s="14" customFormat="1" ht="30" outlineLevel="2" x14ac:dyDescent="0.25">
      <c r="A12921" s="34"/>
      <c r="B12921" s="44" t="s">
        <v>3949</v>
      </c>
      <c r="C12921" s="31" t="s">
        <v>3118</v>
      </c>
      <c r="D12921" s="14" t="s">
        <v>2270</v>
      </c>
      <c r="E12921" s="14" t="s">
        <v>2529</v>
      </c>
      <c r="F12921" s="14" t="s">
        <v>2530</v>
      </c>
      <c r="G12921" s="14" t="s">
        <v>6492</v>
      </c>
      <c r="H12921" s="20">
        <v>23785315</v>
      </c>
      <c r="I12921" s="20">
        <v>23785315</v>
      </c>
      <c r="J12921" s="21">
        <f>IFERROR((I12921/H12921),0)</f>
        <v>1</v>
      </c>
      <c r="K12921" s="20"/>
      <c r="L12921" s="20"/>
      <c r="M12921" s="22"/>
    </row>
    <row r="12922" spans="1:13" s="14" customFormat="1" ht="30" outlineLevel="2" x14ac:dyDescent="0.25">
      <c r="A12922" s="34"/>
      <c r="B12922" s="44" t="s">
        <v>3949</v>
      </c>
      <c r="C12922" s="31" t="s">
        <v>3118</v>
      </c>
      <c r="D12922" s="14" t="s">
        <v>2270</v>
      </c>
      <c r="E12922" s="14" t="s">
        <v>2529</v>
      </c>
      <c r="F12922" s="14" t="s">
        <v>2530</v>
      </c>
      <c r="G12922" s="14" t="s">
        <v>6493</v>
      </c>
      <c r="H12922" s="20">
        <v>-31269701</v>
      </c>
      <c r="I12922" s="20"/>
      <c r="J12922" s="21">
        <f>IFERROR((I12922/H12922),0)</f>
        <v>0</v>
      </c>
      <c r="K12922" s="20"/>
      <c r="L12922" s="20"/>
      <c r="M12922" s="22"/>
    </row>
    <row r="12923" spans="1:13" s="14" customFormat="1" ht="30" outlineLevel="1" x14ac:dyDescent="0.25">
      <c r="A12923" s="34"/>
      <c r="B12923" s="46" t="s">
        <v>8551</v>
      </c>
      <c r="C12923" s="40" t="str">
        <f>C12922</f>
        <v>ASIGNACIÓN PARA LA INVERSIÓN LOCAL  - AMBIENTE Y DESARROLLO SOSTENIBLE</v>
      </c>
      <c r="D12923" s="39" t="str">
        <f>D12922</f>
        <v xml:space="preserve">BOYACÁ                                            </v>
      </c>
      <c r="E12923" s="39" t="str">
        <f>E12922</f>
        <v>15248</v>
      </c>
      <c r="F12923" s="39" t="str">
        <f>F12922</f>
        <v xml:space="preserve">EL ESPINO                                         </v>
      </c>
      <c r="G12923" s="39" t="s">
        <v>10656</v>
      </c>
      <c r="H12923" s="20">
        <f>SUBTOTAL(9,H12918:H12922)</f>
        <v>410641485</v>
      </c>
      <c r="I12923" s="20">
        <f>SUBTOTAL(9,I12918:I12922)</f>
        <v>384803463.19</v>
      </c>
      <c r="J12923" s="42">
        <f>+I12923/H12923</f>
        <v>0.93707888083932878</v>
      </c>
      <c r="K12923" s="20">
        <f>SUBTOTAL(9,K12918:K12922)</f>
        <v>115533023.70999999</v>
      </c>
      <c r="L12923" s="20">
        <f>SUBTOTAL(9,L12918:L12922)</f>
        <v>99240780.190000013</v>
      </c>
      <c r="M12923" s="7">
        <f>IFERROR((L12923/K12923),"N.A")</f>
        <v>0.85898193436973291</v>
      </c>
    </row>
    <row r="12924" spans="1:13" s="14" customFormat="1" ht="30" outlineLevel="2" x14ac:dyDescent="0.25">
      <c r="A12924" s="34"/>
      <c r="B12924" s="44" t="s">
        <v>3950</v>
      </c>
      <c r="C12924" s="31" t="s">
        <v>3118</v>
      </c>
      <c r="D12924" s="14" t="s">
        <v>2270</v>
      </c>
      <c r="E12924" s="14" t="s">
        <v>2532</v>
      </c>
      <c r="F12924" s="14" t="s">
        <v>2533</v>
      </c>
      <c r="G12924" s="14" t="s">
        <v>16</v>
      </c>
      <c r="H12924" s="15">
        <v>296609904</v>
      </c>
      <c r="I12924" s="15">
        <v>188270419.74999997</v>
      </c>
      <c r="J12924" s="16">
        <f>IFERROR((I12924/H12924),0)</f>
        <v>0.63474084044745849</v>
      </c>
      <c r="K12924" s="15">
        <v>219178555.66</v>
      </c>
      <c r="L12924" s="15">
        <v>188270419.74999997</v>
      </c>
      <c r="M12924" s="17">
        <f>L12924/K12924</f>
        <v>0.85898193453767357</v>
      </c>
    </row>
    <row r="12925" spans="1:13" s="14" customFormat="1" ht="30" outlineLevel="2" x14ac:dyDescent="0.25">
      <c r="A12925" s="34"/>
      <c r="B12925" s="44" t="s">
        <v>3950</v>
      </c>
      <c r="C12925" s="31" t="s">
        <v>3118</v>
      </c>
      <c r="D12925" s="14" t="s">
        <v>2270</v>
      </c>
      <c r="E12925" s="14" t="s">
        <v>2532</v>
      </c>
      <c r="F12925" s="14" t="s">
        <v>2533</v>
      </c>
      <c r="G12925" s="14" t="s">
        <v>6109</v>
      </c>
      <c r="H12925" s="20">
        <v>491708599</v>
      </c>
      <c r="I12925" s="20">
        <v>491708599</v>
      </c>
      <c r="J12925" s="21">
        <f>IFERROR((I12925/H12925),0)</f>
        <v>1</v>
      </c>
      <c r="K12925" s="20"/>
      <c r="L12925" s="20"/>
      <c r="M12925" s="22"/>
    </row>
    <row r="12926" spans="1:13" s="14" customFormat="1" ht="30" outlineLevel="2" x14ac:dyDescent="0.25">
      <c r="A12926" s="34"/>
      <c r="B12926" s="44" t="s">
        <v>3950</v>
      </c>
      <c r="C12926" s="31" t="s">
        <v>3118</v>
      </c>
      <c r="D12926" s="14" t="s">
        <v>2270</v>
      </c>
      <c r="E12926" s="14" t="s">
        <v>2532</v>
      </c>
      <c r="F12926" s="14" t="s">
        <v>2533</v>
      </c>
      <c r="G12926" s="14" t="s">
        <v>6481</v>
      </c>
      <c r="H12926" s="20">
        <v>1834</v>
      </c>
      <c r="I12926" s="20">
        <v>1834</v>
      </c>
      <c r="J12926" s="21">
        <f>IFERROR((I12926/H12926),0)</f>
        <v>1</v>
      </c>
      <c r="K12926" s="20"/>
      <c r="L12926" s="20"/>
      <c r="M12926" s="22"/>
    </row>
    <row r="12927" spans="1:13" s="14" customFormat="1" ht="30" outlineLevel="2" x14ac:dyDescent="0.25">
      <c r="A12927" s="34"/>
      <c r="B12927" s="44" t="s">
        <v>3950</v>
      </c>
      <c r="C12927" s="31" t="s">
        <v>3118</v>
      </c>
      <c r="D12927" s="14" t="s">
        <v>2270</v>
      </c>
      <c r="E12927" s="14" t="s">
        <v>2532</v>
      </c>
      <c r="F12927" s="14" t="s">
        <v>2533</v>
      </c>
      <c r="G12927" s="14" t="s">
        <v>6492</v>
      </c>
      <c r="H12927" s="20">
        <v>45123297</v>
      </c>
      <c r="I12927" s="20">
        <v>45123297</v>
      </c>
      <c r="J12927" s="21">
        <f>IFERROR((I12927/H12927),0)</f>
        <v>1</v>
      </c>
      <c r="K12927" s="20"/>
      <c r="L12927" s="20"/>
      <c r="M12927" s="22"/>
    </row>
    <row r="12928" spans="1:13" s="14" customFormat="1" ht="30" outlineLevel="2" x14ac:dyDescent="0.25">
      <c r="A12928" s="34"/>
      <c r="B12928" s="44" t="s">
        <v>3950</v>
      </c>
      <c r="C12928" s="31" t="s">
        <v>3118</v>
      </c>
      <c r="D12928" s="14" t="s">
        <v>2270</v>
      </c>
      <c r="E12928" s="14" t="s">
        <v>2532</v>
      </c>
      <c r="F12928" s="14" t="s">
        <v>2533</v>
      </c>
      <c r="G12928" s="14" t="s">
        <v>6493</v>
      </c>
      <c r="H12928" s="20">
        <v>-59321981</v>
      </c>
      <c r="I12928" s="20"/>
      <c r="J12928" s="21">
        <f>IFERROR((I12928/H12928),0)</f>
        <v>0</v>
      </c>
      <c r="K12928" s="20"/>
      <c r="L12928" s="20"/>
      <c r="M12928" s="22"/>
    </row>
    <row r="12929" spans="1:13" s="14" customFormat="1" ht="30" outlineLevel="1" x14ac:dyDescent="0.25">
      <c r="A12929" s="34"/>
      <c r="B12929" s="46" t="s">
        <v>8552</v>
      </c>
      <c r="C12929" s="40" t="str">
        <f>C12928</f>
        <v>ASIGNACIÓN PARA LA INVERSIÓN LOCAL  - AMBIENTE Y DESARROLLO SOSTENIBLE</v>
      </c>
      <c r="D12929" s="39" t="str">
        <f>D12928</f>
        <v xml:space="preserve">BOYACÁ                                            </v>
      </c>
      <c r="E12929" s="39" t="str">
        <f>E12928</f>
        <v>15244</v>
      </c>
      <c r="F12929" s="39" t="str">
        <f>F12928</f>
        <v xml:space="preserve">EL COCUY                                          </v>
      </c>
      <c r="G12929" s="39" t="s">
        <v>10656</v>
      </c>
      <c r="H12929" s="20">
        <f>SUBTOTAL(9,H12924:H12928)</f>
        <v>774121653</v>
      </c>
      <c r="I12929" s="20">
        <f>SUBTOTAL(9,I12924:I12928)</f>
        <v>725104149.75</v>
      </c>
      <c r="J12929" s="42">
        <f>+I12929/H12929</f>
        <v>0.93667984475044774</v>
      </c>
      <c r="K12929" s="20">
        <f>SUBTOTAL(9,K12924:K12928)</f>
        <v>219178555.66</v>
      </c>
      <c r="L12929" s="20">
        <f>SUBTOTAL(9,L12924:L12928)</f>
        <v>188270419.74999997</v>
      </c>
      <c r="M12929" s="7">
        <f>IFERROR((L12929/K12929),"N.A")</f>
        <v>0.85898193453767357</v>
      </c>
    </row>
    <row r="12930" spans="1:13" s="14" customFormat="1" ht="30" outlineLevel="2" x14ac:dyDescent="0.25">
      <c r="A12930" s="34"/>
      <c r="B12930" s="44" t="s">
        <v>3951</v>
      </c>
      <c r="C12930" s="31" t="s">
        <v>3118</v>
      </c>
      <c r="D12930" s="14" t="s">
        <v>2270</v>
      </c>
      <c r="E12930" s="14" t="s">
        <v>2535</v>
      </c>
      <c r="F12930" s="14" t="s">
        <v>2536</v>
      </c>
      <c r="G12930" s="14" t="s">
        <v>16</v>
      </c>
      <c r="H12930" s="15">
        <v>167821635</v>
      </c>
      <c r="I12930" s="15">
        <v>106523245.65000001</v>
      </c>
      <c r="J12930" s="16">
        <f>IFERROR((I12930/H12930),0)</f>
        <v>0.63474084047625923</v>
      </c>
      <c r="K12930" s="15">
        <v>124011043.04000001</v>
      </c>
      <c r="L12930" s="15">
        <v>106523245.65000001</v>
      </c>
      <c r="M12930" s="17">
        <f>L12930/K12930</f>
        <v>0.85898193450111315</v>
      </c>
    </row>
    <row r="12931" spans="1:13" s="14" customFormat="1" ht="30" outlineLevel="2" x14ac:dyDescent="0.25">
      <c r="A12931" s="34"/>
      <c r="B12931" s="44" t="s">
        <v>3951</v>
      </c>
      <c r="C12931" s="31" t="s">
        <v>3118</v>
      </c>
      <c r="D12931" s="14" t="s">
        <v>2270</v>
      </c>
      <c r="E12931" s="14" t="s">
        <v>2535</v>
      </c>
      <c r="F12931" s="14" t="s">
        <v>2536</v>
      </c>
      <c r="G12931" s="14" t="s">
        <v>6109</v>
      </c>
      <c r="H12931" s="20">
        <v>78590847</v>
      </c>
      <c r="I12931" s="20">
        <v>78590847</v>
      </c>
      <c r="J12931" s="21">
        <f>IFERROR((I12931/H12931),0)</f>
        <v>1</v>
      </c>
      <c r="K12931" s="20"/>
      <c r="L12931" s="20"/>
      <c r="M12931" s="22"/>
    </row>
    <row r="12932" spans="1:13" s="14" customFormat="1" ht="30" outlineLevel="2" x14ac:dyDescent="0.25">
      <c r="A12932" s="34"/>
      <c r="B12932" s="44" t="s">
        <v>3951</v>
      </c>
      <c r="C12932" s="31" t="s">
        <v>3118</v>
      </c>
      <c r="D12932" s="14" t="s">
        <v>2270</v>
      </c>
      <c r="E12932" s="14" t="s">
        <v>2535</v>
      </c>
      <c r="F12932" s="14" t="s">
        <v>2536</v>
      </c>
      <c r="G12932" s="14" t="s">
        <v>6481</v>
      </c>
      <c r="H12932" s="20">
        <v>1038</v>
      </c>
      <c r="I12932" s="20">
        <v>1038</v>
      </c>
      <c r="J12932" s="21">
        <f>IFERROR((I12932/H12932),0)</f>
        <v>1</v>
      </c>
      <c r="K12932" s="20"/>
      <c r="L12932" s="20"/>
      <c r="M12932" s="22"/>
    </row>
    <row r="12933" spans="1:13" s="14" customFormat="1" ht="30" outlineLevel="2" x14ac:dyDescent="0.25">
      <c r="A12933" s="34"/>
      <c r="B12933" s="44" t="s">
        <v>3951</v>
      </c>
      <c r="C12933" s="31" t="s">
        <v>3118</v>
      </c>
      <c r="D12933" s="14" t="s">
        <v>2270</v>
      </c>
      <c r="E12933" s="14" t="s">
        <v>2535</v>
      </c>
      <c r="F12933" s="14" t="s">
        <v>2536</v>
      </c>
      <c r="G12933" s="14" t="s">
        <v>6492</v>
      </c>
      <c r="H12933" s="20">
        <v>25530723</v>
      </c>
      <c r="I12933" s="20">
        <v>25530723</v>
      </c>
      <c r="J12933" s="21">
        <f>IFERROR((I12933/H12933),0)</f>
        <v>1</v>
      </c>
      <c r="K12933" s="20"/>
      <c r="L12933" s="20"/>
      <c r="M12933" s="22"/>
    </row>
    <row r="12934" spans="1:13" s="14" customFormat="1" ht="30" outlineLevel="2" x14ac:dyDescent="0.25">
      <c r="A12934" s="34"/>
      <c r="B12934" s="44" t="s">
        <v>3951</v>
      </c>
      <c r="C12934" s="31" t="s">
        <v>3118</v>
      </c>
      <c r="D12934" s="14" t="s">
        <v>2270</v>
      </c>
      <c r="E12934" s="14" t="s">
        <v>2535</v>
      </c>
      <c r="F12934" s="14" t="s">
        <v>2536</v>
      </c>
      <c r="G12934" s="14" t="s">
        <v>6493</v>
      </c>
      <c r="H12934" s="20">
        <v>-33564327</v>
      </c>
      <c r="I12934" s="20"/>
      <c r="J12934" s="21">
        <f>IFERROR((I12934/H12934),0)</f>
        <v>0</v>
      </c>
      <c r="K12934" s="20"/>
      <c r="L12934" s="20"/>
      <c r="M12934" s="22"/>
    </row>
    <row r="12935" spans="1:13" s="14" customFormat="1" ht="30" outlineLevel="1" x14ac:dyDescent="0.25">
      <c r="A12935" s="34"/>
      <c r="B12935" s="46" t="s">
        <v>8553</v>
      </c>
      <c r="C12935" s="40" t="str">
        <f>C12934</f>
        <v>ASIGNACIÓN PARA LA INVERSIÓN LOCAL  - AMBIENTE Y DESARROLLO SOSTENIBLE</v>
      </c>
      <c r="D12935" s="39" t="str">
        <f>D12934</f>
        <v xml:space="preserve">BOYACÁ                                            </v>
      </c>
      <c r="E12935" s="39" t="str">
        <f>E12934</f>
        <v>15236</v>
      </c>
      <c r="F12935" s="39" t="str">
        <f>F12934</f>
        <v xml:space="preserve">CHIVOR                                            </v>
      </c>
      <c r="G12935" s="39" t="s">
        <v>10656</v>
      </c>
      <c r="H12935" s="20">
        <f>SUBTOTAL(9,H12930:H12934)</f>
        <v>238379916</v>
      </c>
      <c r="I12935" s="20">
        <f>SUBTOTAL(9,I12930:I12934)</f>
        <v>210645853.65000001</v>
      </c>
      <c r="J12935" s="42">
        <f>+I12935/H12935</f>
        <v>0.88365604445468471</v>
      </c>
      <c r="K12935" s="20">
        <f>SUBTOTAL(9,K12930:K12934)</f>
        <v>124011043.04000001</v>
      </c>
      <c r="L12935" s="20">
        <f>SUBTOTAL(9,L12930:L12934)</f>
        <v>106523245.65000001</v>
      </c>
      <c r="M12935" s="7">
        <f>IFERROR((L12935/K12935),"N.A")</f>
        <v>0.85898193450111315</v>
      </c>
    </row>
    <row r="12936" spans="1:13" s="14" customFormat="1" ht="30" outlineLevel="2" x14ac:dyDescent="0.25">
      <c r="A12936" s="34"/>
      <c r="B12936" s="44" t="s">
        <v>3952</v>
      </c>
      <c r="C12936" s="31" t="s">
        <v>3118</v>
      </c>
      <c r="D12936" s="14" t="s">
        <v>2270</v>
      </c>
      <c r="E12936" s="14" t="s">
        <v>2538</v>
      </c>
      <c r="F12936" s="14" t="s">
        <v>2539</v>
      </c>
      <c r="G12936" s="14" t="s">
        <v>16</v>
      </c>
      <c r="H12936" s="15">
        <v>223404945</v>
      </c>
      <c r="I12936" s="15">
        <v>141804242.54000002</v>
      </c>
      <c r="J12936" s="16">
        <f>IFERROR((I12936/H12936),0)</f>
        <v>0.63474084040530088</v>
      </c>
      <c r="K12936" s="15">
        <v>165084080.18000001</v>
      </c>
      <c r="L12936" s="15">
        <v>141804242.54000002</v>
      </c>
      <c r="M12936" s="17">
        <f>L12936/K12936</f>
        <v>0.85898193445051318</v>
      </c>
    </row>
    <row r="12937" spans="1:13" s="14" customFormat="1" ht="30" outlineLevel="2" x14ac:dyDescent="0.25">
      <c r="A12937" s="34"/>
      <c r="B12937" s="44" t="s">
        <v>3952</v>
      </c>
      <c r="C12937" s="31" t="s">
        <v>3118</v>
      </c>
      <c r="D12937" s="14" t="s">
        <v>2270</v>
      </c>
      <c r="E12937" s="14" t="s">
        <v>2538</v>
      </c>
      <c r="F12937" s="14" t="s">
        <v>2539</v>
      </c>
      <c r="G12937" s="14" t="s">
        <v>6109</v>
      </c>
      <c r="H12937" s="20">
        <v>373101280</v>
      </c>
      <c r="I12937" s="20">
        <v>373101280</v>
      </c>
      <c r="J12937" s="21">
        <f>IFERROR((I12937/H12937),0)</f>
        <v>1</v>
      </c>
      <c r="K12937" s="20"/>
      <c r="L12937" s="20"/>
      <c r="M12937" s="22"/>
    </row>
    <row r="12938" spans="1:13" s="14" customFormat="1" ht="30" outlineLevel="2" x14ac:dyDescent="0.25">
      <c r="A12938" s="34"/>
      <c r="B12938" s="44" t="s">
        <v>3952</v>
      </c>
      <c r="C12938" s="31" t="s">
        <v>3118</v>
      </c>
      <c r="D12938" s="14" t="s">
        <v>2270</v>
      </c>
      <c r="E12938" s="14" t="s">
        <v>2538</v>
      </c>
      <c r="F12938" s="14" t="s">
        <v>2539</v>
      </c>
      <c r="G12938" s="14" t="s">
        <v>6481</v>
      </c>
      <c r="H12938" s="20">
        <v>1382</v>
      </c>
      <c r="I12938" s="20">
        <v>1382</v>
      </c>
      <c r="J12938" s="21">
        <f>IFERROR((I12938/H12938),0)</f>
        <v>1</v>
      </c>
      <c r="K12938" s="20"/>
      <c r="L12938" s="20"/>
      <c r="M12938" s="22"/>
    </row>
    <row r="12939" spans="1:13" s="14" customFormat="1" ht="30" outlineLevel="2" x14ac:dyDescent="0.25">
      <c r="A12939" s="34"/>
      <c r="B12939" s="44" t="s">
        <v>3952</v>
      </c>
      <c r="C12939" s="31" t="s">
        <v>3118</v>
      </c>
      <c r="D12939" s="14" t="s">
        <v>2270</v>
      </c>
      <c r="E12939" s="14" t="s">
        <v>2538</v>
      </c>
      <c r="F12939" s="14" t="s">
        <v>2539</v>
      </c>
      <c r="G12939" s="14" t="s">
        <v>6492</v>
      </c>
      <c r="H12939" s="20">
        <v>33986618</v>
      </c>
      <c r="I12939" s="20">
        <v>33986618</v>
      </c>
      <c r="J12939" s="21">
        <f>IFERROR((I12939/H12939),0)</f>
        <v>1</v>
      </c>
      <c r="K12939" s="20"/>
      <c r="L12939" s="20"/>
      <c r="M12939" s="22"/>
    </row>
    <row r="12940" spans="1:13" s="14" customFormat="1" ht="30" outlineLevel="2" x14ac:dyDescent="0.25">
      <c r="A12940" s="34"/>
      <c r="B12940" s="44" t="s">
        <v>3952</v>
      </c>
      <c r="C12940" s="31" t="s">
        <v>3118</v>
      </c>
      <c r="D12940" s="14" t="s">
        <v>2270</v>
      </c>
      <c r="E12940" s="14" t="s">
        <v>2538</v>
      </c>
      <c r="F12940" s="14" t="s">
        <v>2539</v>
      </c>
      <c r="G12940" s="14" t="s">
        <v>6493</v>
      </c>
      <c r="H12940" s="20">
        <v>-44680989</v>
      </c>
      <c r="I12940" s="20"/>
      <c r="J12940" s="21">
        <f>IFERROR((I12940/H12940),0)</f>
        <v>0</v>
      </c>
      <c r="K12940" s="20"/>
      <c r="L12940" s="20"/>
      <c r="M12940" s="22"/>
    </row>
    <row r="12941" spans="1:13" s="14" customFormat="1" ht="30" outlineLevel="1" x14ac:dyDescent="0.25">
      <c r="A12941" s="34"/>
      <c r="B12941" s="46" t="s">
        <v>8554</v>
      </c>
      <c r="C12941" s="40" t="str">
        <f>C12940</f>
        <v>ASIGNACIÓN PARA LA INVERSIÓN LOCAL  - AMBIENTE Y DESARROLLO SOSTENIBLE</v>
      </c>
      <c r="D12941" s="39" t="str">
        <f>D12940</f>
        <v xml:space="preserve">BOYACÁ                                            </v>
      </c>
      <c r="E12941" s="39" t="str">
        <f>E12940</f>
        <v>15232</v>
      </c>
      <c r="F12941" s="39" t="str">
        <f>F12940</f>
        <v xml:space="preserve">CHÍQUIZA                                          </v>
      </c>
      <c r="G12941" s="39" t="s">
        <v>10656</v>
      </c>
      <c r="H12941" s="20">
        <f>SUBTOTAL(9,H12936:H12940)</f>
        <v>585813236</v>
      </c>
      <c r="I12941" s="20">
        <f>SUBTOTAL(9,I12936:I12940)</f>
        <v>548893522.53999996</v>
      </c>
      <c r="J12941" s="42">
        <f>+I12941/H12941</f>
        <v>0.93697698994974565</v>
      </c>
      <c r="K12941" s="20">
        <f>SUBTOTAL(9,K12936:K12940)</f>
        <v>165084080.18000001</v>
      </c>
      <c r="L12941" s="20">
        <f>SUBTOTAL(9,L12936:L12940)</f>
        <v>141804242.54000002</v>
      </c>
      <c r="M12941" s="7">
        <f>IFERROR((L12941/K12941),"N.A")</f>
        <v>0.85898193445051318</v>
      </c>
    </row>
    <row r="12942" spans="1:13" s="14" customFormat="1" ht="30" outlineLevel="2" x14ac:dyDescent="0.25">
      <c r="A12942" s="34"/>
      <c r="B12942" s="44" t="s">
        <v>3953</v>
      </c>
      <c r="C12942" s="31" t="s">
        <v>3118</v>
      </c>
      <c r="D12942" s="14" t="s">
        <v>2270</v>
      </c>
      <c r="E12942" s="14" t="s">
        <v>2541</v>
      </c>
      <c r="F12942" s="14" t="s">
        <v>2542</v>
      </c>
      <c r="G12942" s="14" t="s">
        <v>16</v>
      </c>
      <c r="H12942" s="15">
        <v>105120803</v>
      </c>
      <c r="I12942" s="15">
        <v>66724466.840000004</v>
      </c>
      <c r="J12942" s="16">
        <f>IFERROR((I12942/H12942),0)</f>
        <v>0.63474084040244638</v>
      </c>
      <c r="K12942" s="15">
        <v>77678545.00999999</v>
      </c>
      <c r="L12942" s="15">
        <v>66724466.840000004</v>
      </c>
      <c r="M12942" s="17">
        <f>L12942/K12942</f>
        <v>0.85898193421890423</v>
      </c>
    </row>
    <row r="12943" spans="1:13" s="14" customFormat="1" ht="30" outlineLevel="2" x14ac:dyDescent="0.25">
      <c r="A12943" s="34"/>
      <c r="B12943" s="44" t="s">
        <v>3953</v>
      </c>
      <c r="C12943" s="31" t="s">
        <v>3118</v>
      </c>
      <c r="D12943" s="14" t="s">
        <v>2270</v>
      </c>
      <c r="E12943" s="14" t="s">
        <v>2541</v>
      </c>
      <c r="F12943" s="14" t="s">
        <v>2542</v>
      </c>
      <c r="G12943" s="14" t="s">
        <v>6109</v>
      </c>
      <c r="H12943" s="20">
        <v>176026824</v>
      </c>
      <c r="I12943" s="20">
        <v>176026824</v>
      </c>
      <c r="J12943" s="21">
        <f>IFERROR((I12943/H12943),0)</f>
        <v>1</v>
      </c>
      <c r="K12943" s="20"/>
      <c r="L12943" s="20"/>
      <c r="M12943" s="22"/>
    </row>
    <row r="12944" spans="1:13" s="14" customFormat="1" ht="30" outlineLevel="2" x14ac:dyDescent="0.25">
      <c r="A12944" s="34"/>
      <c r="B12944" s="44" t="s">
        <v>3953</v>
      </c>
      <c r="C12944" s="31" t="s">
        <v>3118</v>
      </c>
      <c r="D12944" s="14" t="s">
        <v>2270</v>
      </c>
      <c r="E12944" s="14" t="s">
        <v>2541</v>
      </c>
      <c r="F12944" s="14" t="s">
        <v>2542</v>
      </c>
      <c r="G12944" s="14" t="s">
        <v>6481</v>
      </c>
      <c r="H12944" s="20">
        <v>650</v>
      </c>
      <c r="I12944" s="20">
        <v>650</v>
      </c>
      <c r="J12944" s="21">
        <f>IFERROR((I12944/H12944),0)</f>
        <v>1</v>
      </c>
      <c r="K12944" s="20"/>
      <c r="L12944" s="20"/>
      <c r="M12944" s="22"/>
    </row>
    <row r="12945" spans="1:13" s="14" customFormat="1" ht="30" outlineLevel="2" x14ac:dyDescent="0.25">
      <c r="A12945" s="34"/>
      <c r="B12945" s="44" t="s">
        <v>3953</v>
      </c>
      <c r="C12945" s="31" t="s">
        <v>3118</v>
      </c>
      <c r="D12945" s="14" t="s">
        <v>2270</v>
      </c>
      <c r="E12945" s="14" t="s">
        <v>2541</v>
      </c>
      <c r="F12945" s="14" t="s">
        <v>2542</v>
      </c>
      <c r="G12945" s="14" t="s">
        <v>6492</v>
      </c>
      <c r="H12945" s="20">
        <v>15992039</v>
      </c>
      <c r="I12945" s="20">
        <v>15992039</v>
      </c>
      <c r="J12945" s="21">
        <f>IFERROR((I12945/H12945),0)</f>
        <v>1</v>
      </c>
      <c r="K12945" s="20"/>
      <c r="L12945" s="20"/>
      <c r="M12945" s="22"/>
    </row>
    <row r="12946" spans="1:13" s="14" customFormat="1" ht="30" outlineLevel="2" x14ac:dyDescent="0.25">
      <c r="A12946" s="34"/>
      <c r="B12946" s="44" t="s">
        <v>3953</v>
      </c>
      <c r="C12946" s="31" t="s">
        <v>3118</v>
      </c>
      <c r="D12946" s="14" t="s">
        <v>2270</v>
      </c>
      <c r="E12946" s="14" t="s">
        <v>2541</v>
      </c>
      <c r="F12946" s="14" t="s">
        <v>2542</v>
      </c>
      <c r="G12946" s="14" t="s">
        <v>6493</v>
      </c>
      <c r="H12946" s="20">
        <v>-21024161</v>
      </c>
      <c r="I12946" s="20"/>
      <c r="J12946" s="21">
        <f>IFERROR((I12946/H12946),0)</f>
        <v>0</v>
      </c>
      <c r="K12946" s="20"/>
      <c r="L12946" s="20"/>
      <c r="M12946" s="22"/>
    </row>
    <row r="12947" spans="1:13" s="14" customFormat="1" ht="30" outlineLevel="1" x14ac:dyDescent="0.25">
      <c r="A12947" s="34"/>
      <c r="B12947" s="46" t="s">
        <v>8555</v>
      </c>
      <c r="C12947" s="40" t="str">
        <f>C12946</f>
        <v>ASIGNACIÓN PARA LA INVERSIÓN LOCAL  - AMBIENTE Y DESARROLLO SOSTENIBLE</v>
      </c>
      <c r="D12947" s="39" t="str">
        <f>D12946</f>
        <v xml:space="preserve">BOYACÁ                                            </v>
      </c>
      <c r="E12947" s="39" t="str">
        <f>E12946</f>
        <v>15226</v>
      </c>
      <c r="F12947" s="39" t="str">
        <f>F12946</f>
        <v xml:space="preserve">CUÍTIVA                                           </v>
      </c>
      <c r="G12947" s="39" t="s">
        <v>10656</v>
      </c>
      <c r="H12947" s="20">
        <f>SUBTOTAL(9,H12942:H12946)</f>
        <v>276116155</v>
      </c>
      <c r="I12947" s="20">
        <f>SUBTOTAL(9,I12942:I12946)</f>
        <v>258743979.84</v>
      </c>
      <c r="J12947" s="42">
        <f>+I12947/H12947</f>
        <v>0.93708381474455926</v>
      </c>
      <c r="K12947" s="20">
        <f>SUBTOTAL(9,K12942:K12946)</f>
        <v>77678545.00999999</v>
      </c>
      <c r="L12947" s="20">
        <f>SUBTOTAL(9,L12942:L12946)</f>
        <v>66724466.840000004</v>
      </c>
      <c r="M12947" s="7">
        <f>IFERROR((L12947/K12947),"N.A")</f>
        <v>0.85898193421890423</v>
      </c>
    </row>
    <row r="12948" spans="1:13" s="14" customFormat="1" ht="30" outlineLevel="2" x14ac:dyDescent="0.25">
      <c r="A12948" s="34"/>
      <c r="B12948" s="44" t="s">
        <v>3954</v>
      </c>
      <c r="C12948" s="31" t="s">
        <v>3118</v>
      </c>
      <c r="D12948" s="14" t="s">
        <v>2270</v>
      </c>
      <c r="E12948" s="14" t="s">
        <v>2544</v>
      </c>
      <c r="F12948" s="14" t="s">
        <v>2545</v>
      </c>
      <c r="G12948" s="14" t="s">
        <v>16</v>
      </c>
      <c r="H12948" s="15">
        <v>152880136</v>
      </c>
      <c r="I12948" s="15">
        <v>97039266.01000002</v>
      </c>
      <c r="J12948" s="16">
        <f>IFERROR((I12948/H12948),0)</f>
        <v>0.63474084043201018</v>
      </c>
      <c r="K12948" s="15">
        <v>112970089.61</v>
      </c>
      <c r="L12948" s="15">
        <v>97039266.01000002</v>
      </c>
      <c r="M12948" s="17">
        <f>L12948/K12948</f>
        <v>0.85898193358085295</v>
      </c>
    </row>
    <row r="12949" spans="1:13" s="14" customFormat="1" ht="30" outlineLevel="2" x14ac:dyDescent="0.25">
      <c r="A12949" s="34"/>
      <c r="B12949" s="44" t="s">
        <v>3954</v>
      </c>
      <c r="C12949" s="31" t="s">
        <v>3118</v>
      </c>
      <c r="D12949" s="14" t="s">
        <v>2270</v>
      </c>
      <c r="E12949" s="14" t="s">
        <v>2544</v>
      </c>
      <c r="F12949" s="14" t="s">
        <v>2545</v>
      </c>
      <c r="G12949" s="14" t="s">
        <v>6109</v>
      </c>
      <c r="H12949" s="20">
        <v>256352684</v>
      </c>
      <c r="I12949" s="20">
        <v>256352684</v>
      </c>
      <c r="J12949" s="21">
        <f>IFERROR((I12949/H12949),0)</f>
        <v>1</v>
      </c>
      <c r="K12949" s="20"/>
      <c r="L12949" s="20"/>
      <c r="M12949" s="22"/>
    </row>
    <row r="12950" spans="1:13" s="14" customFormat="1" ht="30" outlineLevel="2" x14ac:dyDescent="0.25">
      <c r="A12950" s="34"/>
      <c r="B12950" s="44" t="s">
        <v>3954</v>
      </c>
      <c r="C12950" s="31" t="s">
        <v>3118</v>
      </c>
      <c r="D12950" s="14" t="s">
        <v>2270</v>
      </c>
      <c r="E12950" s="14" t="s">
        <v>2544</v>
      </c>
      <c r="F12950" s="14" t="s">
        <v>2545</v>
      </c>
      <c r="G12950" s="14" t="s">
        <v>6481</v>
      </c>
      <c r="H12950" s="20">
        <v>946</v>
      </c>
      <c r="I12950" s="20">
        <v>946</v>
      </c>
      <c r="J12950" s="21">
        <f>IFERROR((I12950/H12950),0)</f>
        <v>1</v>
      </c>
      <c r="K12950" s="20"/>
      <c r="L12950" s="20"/>
      <c r="M12950" s="22"/>
    </row>
    <row r="12951" spans="1:13" s="14" customFormat="1" ht="30" outlineLevel="2" x14ac:dyDescent="0.25">
      <c r="A12951" s="34"/>
      <c r="B12951" s="44" t="s">
        <v>3954</v>
      </c>
      <c r="C12951" s="31" t="s">
        <v>3118</v>
      </c>
      <c r="D12951" s="14" t="s">
        <v>2270</v>
      </c>
      <c r="E12951" s="14" t="s">
        <v>2544</v>
      </c>
      <c r="F12951" s="14" t="s">
        <v>2545</v>
      </c>
      <c r="G12951" s="14" t="s">
        <v>6492</v>
      </c>
      <c r="H12951" s="20">
        <v>23257672</v>
      </c>
      <c r="I12951" s="20">
        <v>23257672</v>
      </c>
      <c r="J12951" s="21">
        <f>IFERROR((I12951/H12951),0)</f>
        <v>1</v>
      </c>
      <c r="K12951" s="20"/>
      <c r="L12951" s="20"/>
      <c r="M12951" s="22"/>
    </row>
    <row r="12952" spans="1:13" s="14" customFormat="1" ht="30" outlineLevel="2" x14ac:dyDescent="0.25">
      <c r="A12952" s="34"/>
      <c r="B12952" s="44" t="s">
        <v>3954</v>
      </c>
      <c r="C12952" s="31" t="s">
        <v>3118</v>
      </c>
      <c r="D12952" s="14" t="s">
        <v>2270</v>
      </c>
      <c r="E12952" s="14" t="s">
        <v>2544</v>
      </c>
      <c r="F12952" s="14" t="s">
        <v>2545</v>
      </c>
      <c r="G12952" s="14" t="s">
        <v>6493</v>
      </c>
      <c r="H12952" s="20">
        <v>-30576027</v>
      </c>
      <c r="I12952" s="20"/>
      <c r="J12952" s="21">
        <f>IFERROR((I12952/H12952),0)</f>
        <v>0</v>
      </c>
      <c r="K12952" s="20"/>
      <c r="L12952" s="20"/>
      <c r="M12952" s="22"/>
    </row>
    <row r="12953" spans="1:13" s="14" customFormat="1" ht="30" outlineLevel="1" x14ac:dyDescent="0.25">
      <c r="A12953" s="34"/>
      <c r="B12953" s="46" t="s">
        <v>8556</v>
      </c>
      <c r="C12953" s="40" t="str">
        <f>C12952</f>
        <v>ASIGNACIÓN PARA LA INVERSIÓN LOCAL  - AMBIENTE Y DESARROLLO SOSTENIBLE</v>
      </c>
      <c r="D12953" s="39" t="str">
        <f>D12952</f>
        <v xml:space="preserve">BOYACÁ                                            </v>
      </c>
      <c r="E12953" s="39" t="str">
        <f>E12952</f>
        <v>15224</v>
      </c>
      <c r="F12953" s="39" t="str">
        <f>F12952</f>
        <v xml:space="preserve">CUCAITA                                           </v>
      </c>
      <c r="G12953" s="39" t="s">
        <v>10656</v>
      </c>
      <c r="H12953" s="20">
        <f>SUBTOTAL(9,H12948:H12952)</f>
        <v>401915411</v>
      </c>
      <c r="I12953" s="20">
        <f>SUBTOTAL(9,I12948:I12952)</f>
        <v>376650568.00999999</v>
      </c>
      <c r="J12953" s="42">
        <f>+I12953/H12953</f>
        <v>0.9371389046089601</v>
      </c>
      <c r="K12953" s="20">
        <f>SUBTOTAL(9,K12948:K12952)</f>
        <v>112970089.61</v>
      </c>
      <c r="L12953" s="20">
        <f>SUBTOTAL(9,L12948:L12952)</f>
        <v>97039266.01000002</v>
      </c>
      <c r="M12953" s="7">
        <f>IFERROR((L12953/K12953),"N.A")</f>
        <v>0.85898193358085295</v>
      </c>
    </row>
    <row r="12954" spans="1:13" s="14" customFormat="1" ht="30" outlineLevel="2" x14ac:dyDescent="0.25">
      <c r="A12954" s="34"/>
      <c r="B12954" s="44" t="s">
        <v>3955</v>
      </c>
      <c r="C12954" s="31" t="s">
        <v>3118</v>
      </c>
      <c r="D12954" s="14" t="s">
        <v>2270</v>
      </c>
      <c r="E12954" s="14" t="s">
        <v>2547</v>
      </c>
      <c r="F12954" s="14" t="s">
        <v>2548</v>
      </c>
      <c r="G12954" s="14" t="s">
        <v>16</v>
      </c>
      <c r="H12954" s="15">
        <v>648347954</v>
      </c>
      <c r="I12954" s="15">
        <v>411532925.22999996</v>
      </c>
      <c r="J12954" s="16">
        <f>IFERROR((I12954/H12954),0)</f>
        <v>0.63474084045617263</v>
      </c>
      <c r="K12954" s="15">
        <v>479093806.99000001</v>
      </c>
      <c r="L12954" s="15">
        <v>411532925.22999996</v>
      </c>
      <c r="M12954" s="17">
        <f>L12954/K12954</f>
        <v>0.85898193469779038</v>
      </c>
    </row>
    <row r="12955" spans="1:13" s="14" customFormat="1" ht="30" outlineLevel="2" x14ac:dyDescent="0.25">
      <c r="A12955" s="34"/>
      <c r="B12955" s="44" t="s">
        <v>3955</v>
      </c>
      <c r="C12955" s="31" t="s">
        <v>3118</v>
      </c>
      <c r="D12955" s="14" t="s">
        <v>2270</v>
      </c>
      <c r="E12955" s="14" t="s">
        <v>2547</v>
      </c>
      <c r="F12955" s="14" t="s">
        <v>2548</v>
      </c>
      <c r="G12955" s="14" t="s">
        <v>6109</v>
      </c>
      <c r="H12955" s="20">
        <v>1090593361</v>
      </c>
      <c r="I12955" s="20">
        <v>1090593361</v>
      </c>
      <c r="J12955" s="21">
        <f>IFERROR((I12955/H12955),0)</f>
        <v>1</v>
      </c>
      <c r="K12955" s="20"/>
      <c r="L12955" s="20"/>
      <c r="M12955" s="22"/>
    </row>
    <row r="12956" spans="1:13" s="14" customFormat="1" ht="30" outlineLevel="2" x14ac:dyDescent="0.25">
      <c r="A12956" s="34"/>
      <c r="B12956" s="44" t="s">
        <v>3955</v>
      </c>
      <c r="C12956" s="31" t="s">
        <v>3118</v>
      </c>
      <c r="D12956" s="14" t="s">
        <v>2270</v>
      </c>
      <c r="E12956" s="14" t="s">
        <v>2547</v>
      </c>
      <c r="F12956" s="14" t="s">
        <v>2548</v>
      </c>
      <c r="G12956" s="14" t="s">
        <v>6481</v>
      </c>
      <c r="H12956" s="20">
        <v>4010</v>
      </c>
      <c r="I12956" s="20">
        <v>4010</v>
      </c>
      <c r="J12956" s="21">
        <f>IFERROR((I12956/H12956),0)</f>
        <v>1</v>
      </c>
      <c r="K12956" s="20"/>
      <c r="L12956" s="20"/>
      <c r="M12956" s="22"/>
    </row>
    <row r="12957" spans="1:13" s="14" customFormat="1" ht="30" outlineLevel="2" x14ac:dyDescent="0.25">
      <c r="A12957" s="34"/>
      <c r="B12957" s="44" t="s">
        <v>3955</v>
      </c>
      <c r="C12957" s="31" t="s">
        <v>3118</v>
      </c>
      <c r="D12957" s="14" t="s">
        <v>2270</v>
      </c>
      <c r="E12957" s="14" t="s">
        <v>2547</v>
      </c>
      <c r="F12957" s="14" t="s">
        <v>2548</v>
      </c>
      <c r="G12957" s="14" t="s">
        <v>6492</v>
      </c>
      <c r="H12957" s="20">
        <v>98633244</v>
      </c>
      <c r="I12957" s="20">
        <v>98633244</v>
      </c>
      <c r="J12957" s="21">
        <f>IFERROR((I12957/H12957),0)</f>
        <v>1</v>
      </c>
      <c r="K12957" s="20"/>
      <c r="L12957" s="20"/>
      <c r="M12957" s="22"/>
    </row>
    <row r="12958" spans="1:13" s="14" customFormat="1" ht="30" outlineLevel="2" x14ac:dyDescent="0.25">
      <c r="A12958" s="34"/>
      <c r="B12958" s="44" t="s">
        <v>3955</v>
      </c>
      <c r="C12958" s="31" t="s">
        <v>3118</v>
      </c>
      <c r="D12958" s="14" t="s">
        <v>2270</v>
      </c>
      <c r="E12958" s="14" t="s">
        <v>2547</v>
      </c>
      <c r="F12958" s="14" t="s">
        <v>2548</v>
      </c>
      <c r="G12958" s="14" t="s">
        <v>6493</v>
      </c>
      <c r="H12958" s="20">
        <v>-129669591</v>
      </c>
      <c r="I12958" s="20"/>
      <c r="J12958" s="21">
        <f>IFERROR((I12958/H12958),0)</f>
        <v>0</v>
      </c>
      <c r="K12958" s="20"/>
      <c r="L12958" s="20"/>
      <c r="M12958" s="22"/>
    </row>
    <row r="12959" spans="1:13" s="14" customFormat="1" ht="30" outlineLevel="1" x14ac:dyDescent="0.25">
      <c r="A12959" s="34"/>
      <c r="B12959" s="46" t="s">
        <v>8557</v>
      </c>
      <c r="C12959" s="40" t="str">
        <f>C12958</f>
        <v>ASIGNACIÓN PARA LA INVERSIÓN LOCAL  - AMBIENTE Y DESARROLLO SOSTENIBLE</v>
      </c>
      <c r="D12959" s="39" t="str">
        <f>D12958</f>
        <v xml:space="preserve">BOYACÁ                                            </v>
      </c>
      <c r="E12959" s="39" t="str">
        <f>E12958</f>
        <v>15223</v>
      </c>
      <c r="F12959" s="39" t="str">
        <f>F12958</f>
        <v xml:space="preserve">CUBARÁ                                            </v>
      </c>
      <c r="G12959" s="39" t="s">
        <v>10656</v>
      </c>
      <c r="H12959" s="20">
        <f>SUBTOTAL(9,H12954:H12958)</f>
        <v>1707908978</v>
      </c>
      <c r="I12959" s="20">
        <f>SUBTOTAL(9,I12954:I12958)</f>
        <v>1600763540.23</v>
      </c>
      <c r="J12959" s="42">
        <f>+I12959/H12959</f>
        <v>0.93726513581802839</v>
      </c>
      <c r="K12959" s="20">
        <f>SUBTOTAL(9,K12954:K12958)</f>
        <v>479093806.99000001</v>
      </c>
      <c r="L12959" s="20">
        <f>SUBTOTAL(9,L12954:L12958)</f>
        <v>411532925.22999996</v>
      </c>
      <c r="M12959" s="7">
        <f>IFERROR((L12959/K12959),"N.A")</f>
        <v>0.85898193469779038</v>
      </c>
    </row>
    <row r="12960" spans="1:13" s="14" customFormat="1" ht="30" outlineLevel="2" x14ac:dyDescent="0.25">
      <c r="A12960" s="34"/>
      <c r="B12960" s="44" t="s">
        <v>3956</v>
      </c>
      <c r="C12960" s="31" t="s">
        <v>3118</v>
      </c>
      <c r="D12960" s="14" t="s">
        <v>2270</v>
      </c>
      <c r="E12960" s="14" t="s">
        <v>2550</v>
      </c>
      <c r="F12960" s="14" t="s">
        <v>2551</v>
      </c>
      <c r="G12960" s="14" t="s">
        <v>16</v>
      </c>
      <c r="H12960" s="15">
        <v>230988034</v>
      </c>
      <c r="I12960" s="15">
        <v>146617538.83999997</v>
      </c>
      <c r="J12960" s="16">
        <f>IFERROR((I12960/H12960),0)</f>
        <v>0.63474084047141577</v>
      </c>
      <c r="K12960" s="15">
        <v>170687569.5</v>
      </c>
      <c r="L12960" s="15">
        <v>146617538.83999997</v>
      </c>
      <c r="M12960" s="17">
        <f>L12960/K12960</f>
        <v>0.85898193564704761</v>
      </c>
    </row>
    <row r="12961" spans="1:13" s="14" customFormat="1" ht="30" outlineLevel="2" x14ac:dyDescent="0.25">
      <c r="A12961" s="34"/>
      <c r="B12961" s="44" t="s">
        <v>3956</v>
      </c>
      <c r="C12961" s="31" t="s">
        <v>3118</v>
      </c>
      <c r="D12961" s="14" t="s">
        <v>2270</v>
      </c>
      <c r="E12961" s="14" t="s">
        <v>2550</v>
      </c>
      <c r="F12961" s="14" t="s">
        <v>2551</v>
      </c>
      <c r="G12961" s="14" t="s">
        <v>6109</v>
      </c>
      <c r="H12961" s="20">
        <v>383699414</v>
      </c>
      <c r="I12961" s="20">
        <v>383699414</v>
      </c>
      <c r="J12961" s="21">
        <f>IFERROR((I12961/H12961),0)</f>
        <v>1</v>
      </c>
      <c r="K12961" s="20"/>
      <c r="L12961" s="20"/>
      <c r="M12961" s="22"/>
    </row>
    <row r="12962" spans="1:13" s="14" customFormat="1" ht="30" outlineLevel="2" x14ac:dyDescent="0.25">
      <c r="A12962" s="34"/>
      <c r="B12962" s="44" t="s">
        <v>3956</v>
      </c>
      <c r="C12962" s="31" t="s">
        <v>3118</v>
      </c>
      <c r="D12962" s="14" t="s">
        <v>2270</v>
      </c>
      <c r="E12962" s="14" t="s">
        <v>2550</v>
      </c>
      <c r="F12962" s="14" t="s">
        <v>2551</v>
      </c>
      <c r="G12962" s="14" t="s">
        <v>6481</v>
      </c>
      <c r="H12962" s="20">
        <v>1429</v>
      </c>
      <c r="I12962" s="20">
        <v>1429</v>
      </c>
      <c r="J12962" s="21">
        <f>IFERROR((I12962/H12962),0)</f>
        <v>1</v>
      </c>
      <c r="K12962" s="20"/>
      <c r="L12962" s="20"/>
      <c r="M12962" s="22"/>
    </row>
    <row r="12963" spans="1:13" s="14" customFormat="1" ht="30" outlineLevel="2" x14ac:dyDescent="0.25">
      <c r="A12963" s="34"/>
      <c r="B12963" s="44" t="s">
        <v>3956</v>
      </c>
      <c r="C12963" s="31" t="s">
        <v>3118</v>
      </c>
      <c r="D12963" s="14" t="s">
        <v>2270</v>
      </c>
      <c r="E12963" s="14" t="s">
        <v>2550</v>
      </c>
      <c r="F12963" s="14" t="s">
        <v>2551</v>
      </c>
      <c r="G12963" s="14" t="s">
        <v>6492</v>
      </c>
      <c r="H12963" s="20">
        <v>35140234</v>
      </c>
      <c r="I12963" s="20">
        <v>35140234</v>
      </c>
      <c r="J12963" s="21">
        <f>IFERROR((I12963/H12963),0)</f>
        <v>1</v>
      </c>
      <c r="K12963" s="20"/>
      <c r="L12963" s="20"/>
      <c r="M12963" s="22"/>
    </row>
    <row r="12964" spans="1:13" s="14" customFormat="1" ht="30" outlineLevel="2" x14ac:dyDescent="0.25">
      <c r="A12964" s="34"/>
      <c r="B12964" s="44" t="s">
        <v>3956</v>
      </c>
      <c r="C12964" s="31" t="s">
        <v>3118</v>
      </c>
      <c r="D12964" s="14" t="s">
        <v>2270</v>
      </c>
      <c r="E12964" s="14" t="s">
        <v>2550</v>
      </c>
      <c r="F12964" s="14" t="s">
        <v>2551</v>
      </c>
      <c r="G12964" s="14" t="s">
        <v>6493</v>
      </c>
      <c r="H12964" s="20">
        <v>-46197607</v>
      </c>
      <c r="I12964" s="20"/>
      <c r="J12964" s="21">
        <f>IFERROR((I12964/H12964),0)</f>
        <v>0</v>
      </c>
      <c r="K12964" s="20"/>
      <c r="L12964" s="20"/>
      <c r="M12964" s="22"/>
    </row>
    <row r="12965" spans="1:13" s="14" customFormat="1" ht="30" outlineLevel="1" x14ac:dyDescent="0.25">
      <c r="A12965" s="34"/>
      <c r="B12965" s="46" t="s">
        <v>8558</v>
      </c>
      <c r="C12965" s="40" t="str">
        <f>C12964</f>
        <v>ASIGNACIÓN PARA LA INVERSIÓN LOCAL  - AMBIENTE Y DESARROLLO SOSTENIBLE</v>
      </c>
      <c r="D12965" s="39" t="str">
        <f>D12964</f>
        <v xml:space="preserve">BOYACÁ                                            </v>
      </c>
      <c r="E12965" s="39" t="str">
        <f>E12964</f>
        <v>15218</v>
      </c>
      <c r="F12965" s="39" t="str">
        <f>F12964</f>
        <v xml:space="preserve">COVARACHÍA                                        </v>
      </c>
      <c r="G12965" s="39" t="s">
        <v>10656</v>
      </c>
      <c r="H12965" s="20">
        <f>SUBTOTAL(9,H12960:H12964)</f>
        <v>603631504</v>
      </c>
      <c r="I12965" s="20">
        <f>SUBTOTAL(9,I12960:I12964)</f>
        <v>565458615.83999991</v>
      </c>
      <c r="J12965" s="42">
        <f>+I12965/H12965</f>
        <v>0.93676127255279884</v>
      </c>
      <c r="K12965" s="20">
        <f>SUBTOTAL(9,K12960:K12964)</f>
        <v>170687569.5</v>
      </c>
      <c r="L12965" s="20">
        <f>SUBTOTAL(9,L12960:L12964)</f>
        <v>146617538.83999997</v>
      </c>
      <c r="M12965" s="7">
        <f>IFERROR((L12965/K12965),"N.A")</f>
        <v>0.85898193564704761</v>
      </c>
    </row>
    <row r="12966" spans="1:13" s="14" customFormat="1" ht="30" outlineLevel="2" x14ac:dyDescent="0.25">
      <c r="A12966" s="34"/>
      <c r="B12966" s="44" t="s">
        <v>3957</v>
      </c>
      <c r="C12966" s="31" t="s">
        <v>3118</v>
      </c>
      <c r="D12966" s="14" t="s">
        <v>2270</v>
      </c>
      <c r="E12966" s="14" t="s">
        <v>2553</v>
      </c>
      <c r="F12966" s="14" t="s">
        <v>2554</v>
      </c>
      <c r="G12966" s="14" t="s">
        <v>16</v>
      </c>
      <c r="H12966" s="15">
        <v>154461494</v>
      </c>
      <c r="I12966" s="15">
        <v>98043018.520000011</v>
      </c>
      <c r="J12966" s="16">
        <f>IFERROR((I12966/H12966),0)</f>
        <v>0.63474084045826984</v>
      </c>
      <c r="K12966" s="15">
        <v>114138626.83000001</v>
      </c>
      <c r="L12966" s="15">
        <v>98043018.520000011</v>
      </c>
      <c r="M12966" s="17">
        <f>L12966/K12966</f>
        <v>0.85898193488893926</v>
      </c>
    </row>
    <row r="12967" spans="1:13" s="14" customFormat="1" ht="30" outlineLevel="2" x14ac:dyDescent="0.25">
      <c r="A12967" s="34"/>
      <c r="B12967" s="44" t="s">
        <v>3957</v>
      </c>
      <c r="C12967" s="31" t="s">
        <v>3118</v>
      </c>
      <c r="D12967" s="14" t="s">
        <v>2270</v>
      </c>
      <c r="E12967" s="14" t="s">
        <v>2553</v>
      </c>
      <c r="F12967" s="14" t="s">
        <v>2554</v>
      </c>
      <c r="G12967" s="14" t="s">
        <v>6109</v>
      </c>
      <c r="H12967" s="20">
        <v>257235764</v>
      </c>
      <c r="I12967" s="20">
        <v>257235764</v>
      </c>
      <c r="J12967" s="21">
        <f>IFERROR((I12967/H12967),0)</f>
        <v>1</v>
      </c>
      <c r="K12967" s="20"/>
      <c r="L12967" s="20"/>
      <c r="M12967" s="22"/>
    </row>
    <row r="12968" spans="1:13" s="14" customFormat="1" ht="30" outlineLevel="2" x14ac:dyDescent="0.25">
      <c r="A12968" s="34"/>
      <c r="B12968" s="44" t="s">
        <v>3957</v>
      </c>
      <c r="C12968" s="31" t="s">
        <v>3118</v>
      </c>
      <c r="D12968" s="14" t="s">
        <v>2270</v>
      </c>
      <c r="E12968" s="14" t="s">
        <v>2553</v>
      </c>
      <c r="F12968" s="14" t="s">
        <v>2554</v>
      </c>
      <c r="G12968" s="14" t="s">
        <v>6481</v>
      </c>
      <c r="H12968" s="20">
        <v>955</v>
      </c>
      <c r="I12968" s="20">
        <v>955</v>
      </c>
      <c r="J12968" s="21">
        <f>IFERROR((I12968/H12968),0)</f>
        <v>1</v>
      </c>
      <c r="K12968" s="20"/>
      <c r="L12968" s="20"/>
      <c r="M12968" s="22"/>
    </row>
    <row r="12969" spans="1:13" s="14" customFormat="1" ht="30" outlineLevel="2" x14ac:dyDescent="0.25">
      <c r="A12969" s="34"/>
      <c r="B12969" s="44" t="s">
        <v>3957</v>
      </c>
      <c r="C12969" s="31" t="s">
        <v>3118</v>
      </c>
      <c r="D12969" s="14" t="s">
        <v>2270</v>
      </c>
      <c r="E12969" s="14" t="s">
        <v>2553</v>
      </c>
      <c r="F12969" s="14" t="s">
        <v>2554</v>
      </c>
      <c r="G12969" s="14" t="s">
        <v>6492</v>
      </c>
      <c r="H12969" s="20">
        <v>23498244</v>
      </c>
      <c r="I12969" s="20">
        <v>23498244</v>
      </c>
      <c r="J12969" s="21">
        <f>IFERROR((I12969/H12969),0)</f>
        <v>1</v>
      </c>
      <c r="K12969" s="20"/>
      <c r="L12969" s="20"/>
      <c r="M12969" s="22"/>
    </row>
    <row r="12970" spans="1:13" s="14" customFormat="1" ht="30" outlineLevel="2" x14ac:dyDescent="0.25">
      <c r="A12970" s="34"/>
      <c r="B12970" s="44" t="s">
        <v>3957</v>
      </c>
      <c r="C12970" s="31" t="s">
        <v>3118</v>
      </c>
      <c r="D12970" s="14" t="s">
        <v>2270</v>
      </c>
      <c r="E12970" s="14" t="s">
        <v>2553</v>
      </c>
      <c r="F12970" s="14" t="s">
        <v>2554</v>
      </c>
      <c r="G12970" s="14" t="s">
        <v>6493</v>
      </c>
      <c r="H12970" s="20">
        <v>-30892299</v>
      </c>
      <c r="I12970" s="20"/>
      <c r="J12970" s="21">
        <f>IFERROR((I12970/H12970),0)</f>
        <v>0</v>
      </c>
      <c r="K12970" s="20"/>
      <c r="L12970" s="20"/>
      <c r="M12970" s="22"/>
    </row>
    <row r="12971" spans="1:13" s="14" customFormat="1" ht="30" outlineLevel="1" x14ac:dyDescent="0.25">
      <c r="A12971" s="34"/>
      <c r="B12971" s="46" t="s">
        <v>8559</v>
      </c>
      <c r="C12971" s="40" t="str">
        <f>C12970</f>
        <v>ASIGNACIÓN PARA LA INVERSIÓN LOCAL  - AMBIENTE Y DESARROLLO SOSTENIBLE</v>
      </c>
      <c r="D12971" s="39" t="str">
        <f>D12970</f>
        <v xml:space="preserve">BOYACÁ                                            </v>
      </c>
      <c r="E12971" s="39" t="str">
        <f>E12970</f>
        <v>15215</v>
      </c>
      <c r="F12971" s="39" t="str">
        <f>F12970</f>
        <v xml:space="preserve">CORRALES                                          </v>
      </c>
      <c r="G12971" s="39" t="s">
        <v>10656</v>
      </c>
      <c r="H12971" s="20">
        <f>SUBTOTAL(9,H12966:H12970)</f>
        <v>404304158</v>
      </c>
      <c r="I12971" s="20">
        <f>SUBTOTAL(9,I12966:I12970)</f>
        <v>378777981.51999998</v>
      </c>
      <c r="J12971" s="42">
        <f>+I12971/H12971</f>
        <v>0.93686392787481543</v>
      </c>
      <c r="K12971" s="20">
        <f>SUBTOTAL(9,K12966:K12970)</f>
        <v>114138626.83000001</v>
      </c>
      <c r="L12971" s="20">
        <f>SUBTOTAL(9,L12966:L12970)</f>
        <v>98043018.520000011</v>
      </c>
      <c r="M12971" s="7">
        <f>IFERROR((L12971/K12971),"N.A")</f>
        <v>0.85898193488893926</v>
      </c>
    </row>
    <row r="12972" spans="1:13" s="14" customFormat="1" ht="30" outlineLevel="2" x14ac:dyDescent="0.25">
      <c r="A12972" s="34"/>
      <c r="B12972" s="44" t="s">
        <v>3958</v>
      </c>
      <c r="C12972" s="31" t="s">
        <v>3118</v>
      </c>
      <c r="D12972" s="14" t="s">
        <v>2270</v>
      </c>
      <c r="E12972" s="14" t="s">
        <v>2556</v>
      </c>
      <c r="F12972" s="14" t="s">
        <v>2557</v>
      </c>
      <c r="G12972" s="14" t="s">
        <v>16</v>
      </c>
      <c r="H12972" s="15">
        <v>172922271</v>
      </c>
      <c r="I12972" s="15">
        <v>109760827.58999999</v>
      </c>
      <c r="J12972" s="16">
        <f>IFERROR((I12972/H12972),0)</f>
        <v>0.63474084023566857</v>
      </c>
      <c r="K12972" s="15">
        <v>127780135.10000001</v>
      </c>
      <c r="L12972" s="15">
        <v>109760827.58999999</v>
      </c>
      <c r="M12972" s="17">
        <f>L12972/K12972</f>
        <v>0.85898193411755108</v>
      </c>
    </row>
    <row r="12973" spans="1:13" s="14" customFormat="1" ht="30" outlineLevel="2" x14ac:dyDescent="0.25">
      <c r="A12973" s="34"/>
      <c r="B12973" s="44" t="s">
        <v>3958</v>
      </c>
      <c r="C12973" s="31" t="s">
        <v>3118</v>
      </c>
      <c r="D12973" s="14" t="s">
        <v>2270</v>
      </c>
      <c r="E12973" s="14" t="s">
        <v>2556</v>
      </c>
      <c r="F12973" s="14" t="s">
        <v>2557</v>
      </c>
      <c r="G12973" s="14" t="s">
        <v>6109</v>
      </c>
      <c r="H12973" s="20">
        <v>119862612</v>
      </c>
      <c r="I12973" s="20">
        <v>119862612</v>
      </c>
      <c r="J12973" s="21">
        <f>IFERROR((I12973/H12973),0)</f>
        <v>1</v>
      </c>
      <c r="K12973" s="20"/>
      <c r="L12973" s="20"/>
      <c r="M12973" s="22"/>
    </row>
    <row r="12974" spans="1:13" s="14" customFormat="1" ht="30" outlineLevel="2" x14ac:dyDescent="0.25">
      <c r="A12974" s="34"/>
      <c r="B12974" s="44" t="s">
        <v>3958</v>
      </c>
      <c r="C12974" s="31" t="s">
        <v>3118</v>
      </c>
      <c r="D12974" s="14" t="s">
        <v>2270</v>
      </c>
      <c r="E12974" s="14" t="s">
        <v>2556</v>
      </c>
      <c r="F12974" s="14" t="s">
        <v>2557</v>
      </c>
      <c r="G12974" s="14" t="s">
        <v>6481</v>
      </c>
      <c r="H12974" s="20">
        <v>1070</v>
      </c>
      <c r="I12974" s="20">
        <v>1070</v>
      </c>
      <c r="J12974" s="21">
        <f>IFERROR((I12974/H12974),0)</f>
        <v>1</v>
      </c>
      <c r="K12974" s="20"/>
      <c r="L12974" s="20"/>
      <c r="M12974" s="22"/>
    </row>
    <row r="12975" spans="1:13" s="14" customFormat="1" ht="30" outlineLevel="2" x14ac:dyDescent="0.25">
      <c r="A12975" s="34"/>
      <c r="B12975" s="44" t="s">
        <v>3958</v>
      </c>
      <c r="C12975" s="31" t="s">
        <v>3118</v>
      </c>
      <c r="D12975" s="14" t="s">
        <v>2270</v>
      </c>
      <c r="E12975" s="14" t="s">
        <v>2556</v>
      </c>
      <c r="F12975" s="14" t="s">
        <v>2557</v>
      </c>
      <c r="G12975" s="14" t="s">
        <v>6492</v>
      </c>
      <c r="H12975" s="20">
        <v>26306684</v>
      </c>
      <c r="I12975" s="20">
        <v>26306684</v>
      </c>
      <c r="J12975" s="21">
        <f>IFERROR((I12975/H12975),0)</f>
        <v>1</v>
      </c>
      <c r="K12975" s="20"/>
      <c r="L12975" s="20"/>
      <c r="M12975" s="22"/>
    </row>
    <row r="12976" spans="1:13" s="14" customFormat="1" ht="30" outlineLevel="2" x14ac:dyDescent="0.25">
      <c r="A12976" s="34"/>
      <c r="B12976" s="44" t="s">
        <v>3958</v>
      </c>
      <c r="C12976" s="31" t="s">
        <v>3118</v>
      </c>
      <c r="D12976" s="14" t="s">
        <v>2270</v>
      </c>
      <c r="E12976" s="14" t="s">
        <v>2556</v>
      </c>
      <c r="F12976" s="14" t="s">
        <v>2557</v>
      </c>
      <c r="G12976" s="14" t="s">
        <v>6493</v>
      </c>
      <c r="H12976" s="20">
        <v>-34584454</v>
      </c>
      <c r="I12976" s="20"/>
      <c r="J12976" s="21">
        <f>IFERROR((I12976/H12976),0)</f>
        <v>0</v>
      </c>
      <c r="K12976" s="20"/>
      <c r="L12976" s="20"/>
      <c r="M12976" s="22"/>
    </row>
    <row r="12977" spans="1:13" s="14" customFormat="1" ht="30" outlineLevel="1" x14ac:dyDescent="0.25">
      <c r="A12977" s="34"/>
      <c r="B12977" s="46" t="s">
        <v>8560</v>
      </c>
      <c r="C12977" s="40" t="str">
        <f>C12976</f>
        <v>ASIGNACIÓN PARA LA INVERSIÓN LOCAL  - AMBIENTE Y DESARROLLO SOSTENIBLE</v>
      </c>
      <c r="D12977" s="39" t="str">
        <f>D12976</f>
        <v xml:space="preserve">BOYACÁ                                            </v>
      </c>
      <c r="E12977" s="39" t="str">
        <f>E12976</f>
        <v>15212</v>
      </c>
      <c r="F12977" s="39" t="str">
        <f>F12976</f>
        <v xml:space="preserve">COPER                                             </v>
      </c>
      <c r="G12977" s="39" t="s">
        <v>10656</v>
      </c>
      <c r="H12977" s="20">
        <f>SUBTOTAL(9,H12972:H12976)</f>
        <v>284508183</v>
      </c>
      <c r="I12977" s="20">
        <f>SUBTOTAL(9,I12972:I12976)</f>
        <v>255931193.58999997</v>
      </c>
      <c r="J12977" s="42">
        <f>+I12977/H12977</f>
        <v>0.89955652906475447</v>
      </c>
      <c r="K12977" s="20">
        <f>SUBTOTAL(9,K12972:K12976)</f>
        <v>127780135.10000001</v>
      </c>
      <c r="L12977" s="20">
        <f>SUBTOTAL(9,L12972:L12976)</f>
        <v>109760827.58999999</v>
      </c>
      <c r="M12977" s="7">
        <f>IFERROR((L12977/K12977),"N.A")</f>
        <v>0.85898193411755108</v>
      </c>
    </row>
    <row r="12978" spans="1:13" s="14" customFormat="1" ht="30" outlineLevel="2" x14ac:dyDescent="0.25">
      <c r="A12978" s="34"/>
      <c r="B12978" s="44" t="s">
        <v>3959</v>
      </c>
      <c r="C12978" s="31" t="s">
        <v>3118</v>
      </c>
      <c r="D12978" s="14" t="s">
        <v>2270</v>
      </c>
      <c r="E12978" s="14" t="s">
        <v>2559</v>
      </c>
      <c r="F12978" s="14" t="s">
        <v>2560</v>
      </c>
      <c r="G12978" s="14" t="s">
        <v>16</v>
      </c>
      <c r="H12978" s="15">
        <v>246322218</v>
      </c>
      <c r="I12978" s="15">
        <v>156350771.68000001</v>
      </c>
      <c r="J12978" s="16">
        <f>IFERROR((I12978/H12978),0)</f>
        <v>0.63474084047099644</v>
      </c>
      <c r="K12978" s="15">
        <v>182018696.13000003</v>
      </c>
      <c r="L12978" s="15">
        <v>156350771.68000001</v>
      </c>
      <c r="M12978" s="17">
        <f>L12978/K12978</f>
        <v>0.85898193429719072</v>
      </c>
    </row>
    <row r="12979" spans="1:13" s="14" customFormat="1" ht="30" outlineLevel="2" x14ac:dyDescent="0.25">
      <c r="A12979" s="34"/>
      <c r="B12979" s="44" t="s">
        <v>3959</v>
      </c>
      <c r="C12979" s="31" t="s">
        <v>3118</v>
      </c>
      <c r="D12979" s="14" t="s">
        <v>2270</v>
      </c>
      <c r="E12979" s="14" t="s">
        <v>2559</v>
      </c>
      <c r="F12979" s="14" t="s">
        <v>2560</v>
      </c>
      <c r="G12979" s="14" t="s">
        <v>6109</v>
      </c>
      <c r="H12979" s="20">
        <v>436330257</v>
      </c>
      <c r="I12979" s="20">
        <v>436330257</v>
      </c>
      <c r="J12979" s="21">
        <f>IFERROR((I12979/H12979),0)</f>
        <v>1</v>
      </c>
      <c r="K12979" s="20"/>
      <c r="L12979" s="20"/>
      <c r="M12979" s="22"/>
    </row>
    <row r="12980" spans="1:13" s="14" customFormat="1" ht="30" outlineLevel="2" x14ac:dyDescent="0.25">
      <c r="A12980" s="34"/>
      <c r="B12980" s="44" t="s">
        <v>3959</v>
      </c>
      <c r="C12980" s="31" t="s">
        <v>3118</v>
      </c>
      <c r="D12980" s="14" t="s">
        <v>2270</v>
      </c>
      <c r="E12980" s="14" t="s">
        <v>2559</v>
      </c>
      <c r="F12980" s="14" t="s">
        <v>2560</v>
      </c>
      <c r="G12980" s="14" t="s">
        <v>6481</v>
      </c>
      <c r="H12980" s="20">
        <v>1523</v>
      </c>
      <c r="I12980" s="20">
        <v>1523</v>
      </c>
      <c r="J12980" s="21">
        <f>IFERROR((I12980/H12980),0)</f>
        <v>1</v>
      </c>
      <c r="K12980" s="20"/>
      <c r="L12980" s="20"/>
      <c r="M12980" s="22"/>
    </row>
    <row r="12981" spans="1:13" s="14" customFormat="1" ht="30" outlineLevel="2" x14ac:dyDescent="0.25">
      <c r="A12981" s="34"/>
      <c r="B12981" s="44" t="s">
        <v>3959</v>
      </c>
      <c r="C12981" s="31" t="s">
        <v>3118</v>
      </c>
      <c r="D12981" s="14" t="s">
        <v>2270</v>
      </c>
      <c r="E12981" s="14" t="s">
        <v>2559</v>
      </c>
      <c r="F12981" s="14" t="s">
        <v>2560</v>
      </c>
      <c r="G12981" s="14" t="s">
        <v>6492</v>
      </c>
      <c r="H12981" s="20">
        <v>37473026</v>
      </c>
      <c r="I12981" s="20">
        <v>37473026</v>
      </c>
      <c r="J12981" s="21">
        <f>IFERROR((I12981/H12981),0)</f>
        <v>1</v>
      </c>
      <c r="K12981" s="20"/>
      <c r="L12981" s="20"/>
      <c r="M12981" s="22"/>
    </row>
    <row r="12982" spans="1:13" s="14" customFormat="1" ht="30" outlineLevel="2" x14ac:dyDescent="0.25">
      <c r="A12982" s="34"/>
      <c r="B12982" s="44" t="s">
        <v>3959</v>
      </c>
      <c r="C12982" s="31" t="s">
        <v>3118</v>
      </c>
      <c r="D12982" s="14" t="s">
        <v>2270</v>
      </c>
      <c r="E12982" s="14" t="s">
        <v>2559</v>
      </c>
      <c r="F12982" s="14" t="s">
        <v>2560</v>
      </c>
      <c r="G12982" s="14" t="s">
        <v>6493</v>
      </c>
      <c r="H12982" s="20">
        <v>-49264444</v>
      </c>
      <c r="I12982" s="20"/>
      <c r="J12982" s="21">
        <f>IFERROR((I12982/H12982),0)</f>
        <v>0</v>
      </c>
      <c r="K12982" s="20"/>
      <c r="L12982" s="20"/>
      <c r="M12982" s="22"/>
    </row>
    <row r="12983" spans="1:13" s="14" customFormat="1" ht="30" outlineLevel="1" x14ac:dyDescent="0.25">
      <c r="A12983" s="34"/>
      <c r="B12983" s="46" t="s">
        <v>8561</v>
      </c>
      <c r="C12983" s="40" t="str">
        <f>C12982</f>
        <v>ASIGNACIÓN PARA LA INVERSIÓN LOCAL  - AMBIENTE Y DESARROLLO SOSTENIBLE</v>
      </c>
      <c r="D12983" s="39" t="str">
        <f>D12982</f>
        <v xml:space="preserve">BOYACÁ                                            </v>
      </c>
      <c r="E12983" s="39" t="str">
        <f>E12982</f>
        <v>15204</v>
      </c>
      <c r="F12983" s="39" t="str">
        <f>F12982</f>
        <v xml:space="preserve">CÓMBITA                                           </v>
      </c>
      <c r="G12983" s="39" t="s">
        <v>10656</v>
      </c>
      <c r="H12983" s="20">
        <f>SUBTOTAL(9,H12978:H12982)</f>
        <v>670862580</v>
      </c>
      <c r="I12983" s="20">
        <f>SUBTOTAL(9,I12978:I12982)</f>
        <v>630155577.68000007</v>
      </c>
      <c r="J12983" s="42">
        <f>+I12983/H12983</f>
        <v>0.93932139974180717</v>
      </c>
      <c r="K12983" s="20">
        <f>SUBTOTAL(9,K12978:K12982)</f>
        <v>182018696.13000003</v>
      </c>
      <c r="L12983" s="20">
        <f>SUBTOTAL(9,L12978:L12982)</f>
        <v>156350771.68000001</v>
      </c>
      <c r="M12983" s="7">
        <f>IFERROR((L12983/K12983),"N.A")</f>
        <v>0.85898193429719072</v>
      </c>
    </row>
    <row r="12984" spans="1:13" s="14" customFormat="1" ht="30" outlineLevel="2" x14ac:dyDescent="0.25">
      <c r="A12984" s="34"/>
      <c r="B12984" s="44" t="s">
        <v>3960</v>
      </c>
      <c r="C12984" s="31" t="s">
        <v>3118</v>
      </c>
      <c r="D12984" s="14" t="s">
        <v>2270</v>
      </c>
      <c r="E12984" s="14" t="s">
        <v>2562</v>
      </c>
      <c r="F12984" s="14" t="s">
        <v>2563</v>
      </c>
      <c r="G12984" s="14" t="s">
        <v>16</v>
      </c>
      <c r="H12984" s="15">
        <v>157435984</v>
      </c>
      <c r="I12984" s="15">
        <v>99931048.810000017</v>
      </c>
      <c r="J12984" s="16">
        <f>IFERROR((I12984/H12984),0)</f>
        <v>0.6347408405056878</v>
      </c>
      <c r="K12984" s="15">
        <v>116336612.89</v>
      </c>
      <c r="L12984" s="15">
        <v>99931048.810000017</v>
      </c>
      <c r="M12984" s="17">
        <f>L12984/K12984</f>
        <v>0.85898193464243311</v>
      </c>
    </row>
    <row r="12985" spans="1:13" s="14" customFormat="1" ht="30" outlineLevel="2" x14ac:dyDescent="0.25">
      <c r="A12985" s="34"/>
      <c r="B12985" s="44" t="s">
        <v>3960</v>
      </c>
      <c r="C12985" s="31" t="s">
        <v>3118</v>
      </c>
      <c r="D12985" s="14" t="s">
        <v>2270</v>
      </c>
      <c r="E12985" s="14" t="s">
        <v>2562</v>
      </c>
      <c r="F12985" s="14" t="s">
        <v>2563</v>
      </c>
      <c r="G12985" s="14" t="s">
        <v>6109</v>
      </c>
      <c r="H12985" s="20">
        <v>262567949</v>
      </c>
      <c r="I12985" s="20">
        <v>262567949</v>
      </c>
      <c r="J12985" s="21">
        <f>IFERROR((I12985/H12985),0)</f>
        <v>1</v>
      </c>
      <c r="K12985" s="20"/>
      <c r="L12985" s="20"/>
      <c r="M12985" s="22"/>
    </row>
    <row r="12986" spans="1:13" s="14" customFormat="1" ht="30" outlineLevel="2" x14ac:dyDescent="0.25">
      <c r="A12986" s="34"/>
      <c r="B12986" s="44" t="s">
        <v>3960</v>
      </c>
      <c r="C12986" s="31" t="s">
        <v>3118</v>
      </c>
      <c r="D12986" s="14" t="s">
        <v>2270</v>
      </c>
      <c r="E12986" s="14" t="s">
        <v>2562</v>
      </c>
      <c r="F12986" s="14" t="s">
        <v>2563</v>
      </c>
      <c r="G12986" s="14" t="s">
        <v>6481</v>
      </c>
      <c r="H12986" s="20">
        <v>974</v>
      </c>
      <c r="I12986" s="20">
        <v>974</v>
      </c>
      <c r="J12986" s="21">
        <f>IFERROR((I12986/H12986),0)</f>
        <v>1</v>
      </c>
      <c r="K12986" s="20"/>
      <c r="L12986" s="20"/>
      <c r="M12986" s="22"/>
    </row>
    <row r="12987" spans="1:13" s="14" customFormat="1" ht="30" outlineLevel="2" x14ac:dyDescent="0.25">
      <c r="A12987" s="34"/>
      <c r="B12987" s="44" t="s">
        <v>3960</v>
      </c>
      <c r="C12987" s="31" t="s">
        <v>3118</v>
      </c>
      <c r="D12987" s="14" t="s">
        <v>2270</v>
      </c>
      <c r="E12987" s="14" t="s">
        <v>2562</v>
      </c>
      <c r="F12987" s="14" t="s">
        <v>2563</v>
      </c>
      <c r="G12987" s="14" t="s">
        <v>6492</v>
      </c>
      <c r="H12987" s="20">
        <v>23950753</v>
      </c>
      <c r="I12987" s="20">
        <v>23950753</v>
      </c>
      <c r="J12987" s="21">
        <f>IFERROR((I12987/H12987),0)</f>
        <v>1</v>
      </c>
      <c r="K12987" s="20"/>
      <c r="L12987" s="20"/>
      <c r="M12987" s="22"/>
    </row>
    <row r="12988" spans="1:13" s="14" customFormat="1" ht="30" outlineLevel="2" x14ac:dyDescent="0.25">
      <c r="A12988" s="34"/>
      <c r="B12988" s="44" t="s">
        <v>3960</v>
      </c>
      <c r="C12988" s="31" t="s">
        <v>3118</v>
      </c>
      <c r="D12988" s="14" t="s">
        <v>2270</v>
      </c>
      <c r="E12988" s="14" t="s">
        <v>2562</v>
      </c>
      <c r="F12988" s="14" t="s">
        <v>2563</v>
      </c>
      <c r="G12988" s="14" t="s">
        <v>6493</v>
      </c>
      <c r="H12988" s="20">
        <v>-31487197</v>
      </c>
      <c r="I12988" s="20"/>
      <c r="J12988" s="21">
        <f>IFERROR((I12988/H12988),0)</f>
        <v>0</v>
      </c>
      <c r="K12988" s="20"/>
      <c r="L12988" s="20"/>
      <c r="M12988" s="22"/>
    </row>
    <row r="12989" spans="1:13" s="14" customFormat="1" ht="30" outlineLevel="1" x14ac:dyDescent="0.25">
      <c r="A12989" s="34"/>
      <c r="B12989" s="46" t="s">
        <v>8562</v>
      </c>
      <c r="C12989" s="40" t="str">
        <f>C12988</f>
        <v>ASIGNACIÓN PARA LA INVERSIÓN LOCAL  - AMBIENTE Y DESARROLLO SOSTENIBLE</v>
      </c>
      <c r="D12989" s="39" t="str">
        <f>D12988</f>
        <v xml:space="preserve">BOYACÁ                                            </v>
      </c>
      <c r="E12989" s="39" t="str">
        <f>E12988</f>
        <v>15189</v>
      </c>
      <c r="F12989" s="39" t="str">
        <f>F12988</f>
        <v xml:space="preserve">CIÉNEGA                                           </v>
      </c>
      <c r="G12989" s="39" t="s">
        <v>10656</v>
      </c>
      <c r="H12989" s="20">
        <f>SUBTOTAL(9,H12984:H12988)</f>
        <v>412468463</v>
      </c>
      <c r="I12989" s="20">
        <f>SUBTOTAL(9,I12984:I12988)</f>
        <v>386450724.81</v>
      </c>
      <c r="J12989" s="42">
        <f>+I12989/H12989</f>
        <v>0.93692187276388206</v>
      </c>
      <c r="K12989" s="20">
        <f>SUBTOTAL(9,K12984:K12988)</f>
        <v>116336612.89</v>
      </c>
      <c r="L12989" s="20">
        <f>SUBTOTAL(9,L12984:L12988)</f>
        <v>99931048.810000017</v>
      </c>
      <c r="M12989" s="7">
        <f>IFERROR((L12989/K12989),"N.A")</f>
        <v>0.85898193464243311</v>
      </c>
    </row>
    <row r="12990" spans="1:13" s="14" customFormat="1" ht="30" outlineLevel="2" x14ac:dyDescent="0.25">
      <c r="A12990" s="34"/>
      <c r="B12990" s="44" t="s">
        <v>3961</v>
      </c>
      <c r="C12990" s="31" t="s">
        <v>3118</v>
      </c>
      <c r="D12990" s="14" t="s">
        <v>2270</v>
      </c>
      <c r="E12990" s="14" t="s">
        <v>2565</v>
      </c>
      <c r="F12990" s="14" t="s">
        <v>2566</v>
      </c>
      <c r="G12990" s="14" t="s">
        <v>16</v>
      </c>
      <c r="H12990" s="15">
        <v>198230572</v>
      </c>
      <c r="I12990" s="15">
        <v>125825039.86</v>
      </c>
      <c r="J12990" s="16">
        <f>IFERROR((I12990/H12990),0)</f>
        <v>0.63474084037854661</v>
      </c>
      <c r="K12990" s="15">
        <v>146481590.38</v>
      </c>
      <c r="L12990" s="15">
        <v>125825039.86</v>
      </c>
      <c r="M12990" s="17">
        <f>L12990/K12990</f>
        <v>0.85898193440955184</v>
      </c>
    </row>
    <row r="12991" spans="1:13" s="14" customFormat="1" ht="30" outlineLevel="2" x14ac:dyDescent="0.25">
      <c r="A12991" s="34"/>
      <c r="B12991" s="44" t="s">
        <v>3961</v>
      </c>
      <c r="C12991" s="31" t="s">
        <v>3118</v>
      </c>
      <c r="D12991" s="14" t="s">
        <v>2270</v>
      </c>
      <c r="E12991" s="14" t="s">
        <v>2565</v>
      </c>
      <c r="F12991" s="14" t="s">
        <v>2566</v>
      </c>
      <c r="G12991" s="14" t="s">
        <v>6109</v>
      </c>
      <c r="H12991" s="20">
        <v>332988237</v>
      </c>
      <c r="I12991" s="20">
        <v>332988237</v>
      </c>
      <c r="J12991" s="21">
        <f>IFERROR((I12991/H12991),0)</f>
        <v>1</v>
      </c>
      <c r="K12991" s="20"/>
      <c r="L12991" s="20"/>
      <c r="M12991" s="22"/>
    </row>
    <row r="12992" spans="1:13" s="14" customFormat="1" ht="30" outlineLevel="2" x14ac:dyDescent="0.25">
      <c r="A12992" s="34"/>
      <c r="B12992" s="44" t="s">
        <v>3961</v>
      </c>
      <c r="C12992" s="31" t="s">
        <v>3118</v>
      </c>
      <c r="D12992" s="14" t="s">
        <v>2270</v>
      </c>
      <c r="E12992" s="14" t="s">
        <v>2565</v>
      </c>
      <c r="F12992" s="14" t="s">
        <v>2566</v>
      </c>
      <c r="G12992" s="14" t="s">
        <v>6481</v>
      </c>
      <c r="H12992" s="20">
        <v>1226</v>
      </c>
      <c r="I12992" s="20">
        <v>1226</v>
      </c>
      <c r="J12992" s="21">
        <f>IFERROR((I12992/H12992),0)</f>
        <v>1</v>
      </c>
      <c r="K12992" s="20"/>
      <c r="L12992" s="20"/>
      <c r="M12992" s="22"/>
    </row>
    <row r="12993" spans="1:13" s="14" customFormat="1" ht="30" outlineLevel="2" x14ac:dyDescent="0.25">
      <c r="A12993" s="34"/>
      <c r="B12993" s="44" t="s">
        <v>3961</v>
      </c>
      <c r="C12993" s="31" t="s">
        <v>3118</v>
      </c>
      <c r="D12993" s="14" t="s">
        <v>2270</v>
      </c>
      <c r="E12993" s="14" t="s">
        <v>2565</v>
      </c>
      <c r="F12993" s="14" t="s">
        <v>2566</v>
      </c>
      <c r="G12993" s="14" t="s">
        <v>6492</v>
      </c>
      <c r="H12993" s="20">
        <v>30156838</v>
      </c>
      <c r="I12993" s="20">
        <v>30156838</v>
      </c>
      <c r="J12993" s="21">
        <f>IFERROR((I12993/H12993),0)</f>
        <v>1</v>
      </c>
      <c r="K12993" s="20"/>
      <c r="L12993" s="20"/>
      <c r="M12993" s="22"/>
    </row>
    <row r="12994" spans="1:13" s="14" customFormat="1" ht="30" outlineLevel="2" x14ac:dyDescent="0.25">
      <c r="A12994" s="34"/>
      <c r="B12994" s="44" t="s">
        <v>3961</v>
      </c>
      <c r="C12994" s="31" t="s">
        <v>3118</v>
      </c>
      <c r="D12994" s="14" t="s">
        <v>2270</v>
      </c>
      <c r="E12994" s="14" t="s">
        <v>2565</v>
      </c>
      <c r="F12994" s="14" t="s">
        <v>2566</v>
      </c>
      <c r="G12994" s="14" t="s">
        <v>6493</v>
      </c>
      <c r="H12994" s="20">
        <v>-39646114</v>
      </c>
      <c r="I12994" s="20"/>
      <c r="J12994" s="21">
        <f>IFERROR((I12994/H12994),0)</f>
        <v>0</v>
      </c>
      <c r="K12994" s="20"/>
      <c r="L12994" s="20"/>
      <c r="M12994" s="22"/>
    </row>
    <row r="12995" spans="1:13" s="14" customFormat="1" ht="30" outlineLevel="1" x14ac:dyDescent="0.25">
      <c r="A12995" s="34"/>
      <c r="B12995" s="46" t="s">
        <v>8563</v>
      </c>
      <c r="C12995" s="40" t="str">
        <f>C12994</f>
        <v>ASIGNACIÓN PARA LA INVERSIÓN LOCAL  - AMBIENTE Y DESARROLLO SOSTENIBLE</v>
      </c>
      <c r="D12995" s="39" t="str">
        <f>D12994</f>
        <v xml:space="preserve">BOYACÁ                                            </v>
      </c>
      <c r="E12995" s="39" t="str">
        <f>E12994</f>
        <v>15187</v>
      </c>
      <c r="F12995" s="39" t="str">
        <f>F12994</f>
        <v xml:space="preserve">CHIVATÁ                                           </v>
      </c>
      <c r="G12995" s="39" t="s">
        <v>10656</v>
      </c>
      <c r="H12995" s="20">
        <f>SUBTOTAL(9,H12990:H12994)</f>
        <v>521730759</v>
      </c>
      <c r="I12995" s="20">
        <f>SUBTOTAL(9,I12990:I12994)</f>
        <v>488971340.86000001</v>
      </c>
      <c r="J12995" s="42">
        <f>+I12995/H12995</f>
        <v>0.93721010775214808</v>
      </c>
      <c r="K12995" s="20">
        <f>SUBTOTAL(9,K12990:K12994)</f>
        <v>146481590.38</v>
      </c>
      <c r="L12995" s="20">
        <f>SUBTOTAL(9,L12990:L12994)</f>
        <v>125825039.86</v>
      </c>
      <c r="M12995" s="7">
        <f>IFERROR((L12995/K12995),"N.A")</f>
        <v>0.85898193440955184</v>
      </c>
    </row>
    <row r="12996" spans="1:13" s="14" customFormat="1" ht="30" outlineLevel="2" x14ac:dyDescent="0.25">
      <c r="A12996" s="34"/>
      <c r="B12996" s="44" t="s">
        <v>3962</v>
      </c>
      <c r="C12996" s="31" t="s">
        <v>3118</v>
      </c>
      <c r="D12996" s="14" t="s">
        <v>2270</v>
      </c>
      <c r="E12996" s="14" t="s">
        <v>2568</v>
      </c>
      <c r="F12996" s="14" t="s">
        <v>2569</v>
      </c>
      <c r="G12996" s="14" t="s">
        <v>16</v>
      </c>
      <c r="H12996" s="15">
        <v>284009685</v>
      </c>
      <c r="I12996" s="15">
        <v>180272546.15999997</v>
      </c>
      <c r="J12996" s="16">
        <f>IFERROR((I12996/H12996),0)</f>
        <v>0.63474084047521118</v>
      </c>
      <c r="K12996" s="15">
        <v>209867680.42999998</v>
      </c>
      <c r="L12996" s="15">
        <v>180272546.15999997</v>
      </c>
      <c r="M12996" s="17">
        <f>L12996/K12996</f>
        <v>0.85898193466777617</v>
      </c>
    </row>
    <row r="12997" spans="1:13" s="14" customFormat="1" ht="30" outlineLevel="2" x14ac:dyDescent="0.25">
      <c r="A12997" s="34"/>
      <c r="B12997" s="44" t="s">
        <v>3962</v>
      </c>
      <c r="C12997" s="31" t="s">
        <v>3118</v>
      </c>
      <c r="D12997" s="14" t="s">
        <v>2270</v>
      </c>
      <c r="E12997" s="14" t="s">
        <v>2568</v>
      </c>
      <c r="F12997" s="14" t="s">
        <v>2569</v>
      </c>
      <c r="G12997" s="14" t="s">
        <v>6109</v>
      </c>
      <c r="H12997" s="20">
        <v>475570183</v>
      </c>
      <c r="I12997" s="20">
        <v>475570183</v>
      </c>
      <c r="J12997" s="21">
        <f>IFERROR((I12997/H12997),0)</f>
        <v>1</v>
      </c>
      <c r="K12997" s="20"/>
      <c r="L12997" s="20"/>
      <c r="M12997" s="22"/>
    </row>
    <row r="12998" spans="1:13" s="14" customFormat="1" ht="30" outlineLevel="2" x14ac:dyDescent="0.25">
      <c r="A12998" s="34"/>
      <c r="B12998" s="44" t="s">
        <v>3962</v>
      </c>
      <c r="C12998" s="31" t="s">
        <v>3118</v>
      </c>
      <c r="D12998" s="14" t="s">
        <v>2270</v>
      </c>
      <c r="E12998" s="14" t="s">
        <v>2568</v>
      </c>
      <c r="F12998" s="14" t="s">
        <v>2569</v>
      </c>
      <c r="G12998" s="14" t="s">
        <v>6481</v>
      </c>
      <c r="H12998" s="20">
        <v>1757</v>
      </c>
      <c r="I12998" s="20">
        <v>1757</v>
      </c>
      <c r="J12998" s="21">
        <f>IFERROR((I12998/H12998),0)</f>
        <v>1</v>
      </c>
      <c r="K12998" s="20"/>
      <c r="L12998" s="20"/>
      <c r="M12998" s="22"/>
    </row>
    <row r="12999" spans="1:13" s="14" customFormat="1" ht="30" outlineLevel="2" x14ac:dyDescent="0.25">
      <c r="A12999" s="34"/>
      <c r="B12999" s="44" t="s">
        <v>3962</v>
      </c>
      <c r="C12999" s="31" t="s">
        <v>3118</v>
      </c>
      <c r="D12999" s="14" t="s">
        <v>2270</v>
      </c>
      <c r="E12999" s="14" t="s">
        <v>2568</v>
      </c>
      <c r="F12999" s="14" t="s">
        <v>2569</v>
      </c>
      <c r="G12999" s="14" t="s">
        <v>6492</v>
      </c>
      <c r="H12999" s="20">
        <v>43206424</v>
      </c>
      <c r="I12999" s="20">
        <v>43206424</v>
      </c>
      <c r="J12999" s="21">
        <f>IFERROR((I12999/H12999),0)</f>
        <v>1</v>
      </c>
      <c r="K12999" s="20"/>
      <c r="L12999" s="20"/>
      <c r="M12999" s="22"/>
    </row>
    <row r="13000" spans="1:13" s="14" customFormat="1" ht="30" outlineLevel="2" x14ac:dyDescent="0.25">
      <c r="A13000" s="34"/>
      <c r="B13000" s="44" t="s">
        <v>3962</v>
      </c>
      <c r="C13000" s="31" t="s">
        <v>3118</v>
      </c>
      <c r="D13000" s="14" t="s">
        <v>2270</v>
      </c>
      <c r="E13000" s="14" t="s">
        <v>2568</v>
      </c>
      <c r="F13000" s="14" t="s">
        <v>2569</v>
      </c>
      <c r="G13000" s="14" t="s">
        <v>6493</v>
      </c>
      <c r="H13000" s="20">
        <v>-56801937</v>
      </c>
      <c r="I13000" s="20"/>
      <c r="J13000" s="21">
        <f>IFERROR((I13000/H13000),0)</f>
        <v>0</v>
      </c>
      <c r="K13000" s="20"/>
      <c r="L13000" s="20"/>
      <c r="M13000" s="22"/>
    </row>
    <row r="13001" spans="1:13" s="14" customFormat="1" ht="30" outlineLevel="1" x14ac:dyDescent="0.25">
      <c r="A13001" s="34"/>
      <c r="B13001" s="46" t="s">
        <v>8564</v>
      </c>
      <c r="C13001" s="40" t="str">
        <f>C13000</f>
        <v>ASIGNACIÓN PARA LA INVERSIÓN LOCAL  - AMBIENTE Y DESARROLLO SOSTENIBLE</v>
      </c>
      <c r="D13001" s="39" t="str">
        <f>D13000</f>
        <v xml:space="preserve">BOYACÁ                                            </v>
      </c>
      <c r="E13001" s="39" t="str">
        <f>E13000</f>
        <v>15185</v>
      </c>
      <c r="F13001" s="39" t="str">
        <f>F13000</f>
        <v xml:space="preserve">CHITARAQUE                                        </v>
      </c>
      <c r="G13001" s="39" t="s">
        <v>10656</v>
      </c>
      <c r="H13001" s="20">
        <f>SUBTOTAL(9,H12996:H13000)</f>
        <v>745986112</v>
      </c>
      <c r="I13001" s="20">
        <f>SUBTOTAL(9,I12996:I13000)</f>
        <v>699050910.15999997</v>
      </c>
      <c r="J13001" s="42">
        <f>+I13001/H13001</f>
        <v>0.93708300853729565</v>
      </c>
      <c r="K13001" s="20">
        <f>SUBTOTAL(9,K12996:K13000)</f>
        <v>209867680.42999998</v>
      </c>
      <c r="L13001" s="20">
        <f>SUBTOTAL(9,L12996:L13000)</f>
        <v>180272546.15999997</v>
      </c>
      <c r="M13001" s="7">
        <f>IFERROR((L13001/K13001),"N.A")</f>
        <v>0.85898193466777617</v>
      </c>
    </row>
    <row r="13002" spans="1:13" s="14" customFormat="1" ht="30" outlineLevel="2" x14ac:dyDescent="0.25">
      <c r="A13002" s="34"/>
      <c r="B13002" s="44" t="s">
        <v>3963</v>
      </c>
      <c r="C13002" s="31" t="s">
        <v>3118</v>
      </c>
      <c r="D13002" s="14" t="s">
        <v>2270</v>
      </c>
      <c r="E13002" s="14" t="s">
        <v>2571</v>
      </c>
      <c r="F13002" s="14" t="s">
        <v>2572</v>
      </c>
      <c r="G13002" s="14" t="s">
        <v>16</v>
      </c>
      <c r="H13002" s="15">
        <v>464661629</v>
      </c>
      <c r="I13002" s="15">
        <v>294939712.93000001</v>
      </c>
      <c r="J13002" s="16">
        <f>IFERROR((I13002/H13002),0)</f>
        <v>0.63474084047942769</v>
      </c>
      <c r="K13002" s="15">
        <v>343359622.6699999</v>
      </c>
      <c r="L13002" s="15">
        <v>294939712.93000001</v>
      </c>
      <c r="M13002" s="17">
        <f>L13002/K13002</f>
        <v>0.85898193455747163</v>
      </c>
    </row>
    <row r="13003" spans="1:13" s="14" customFormat="1" ht="30" outlineLevel="2" x14ac:dyDescent="0.25">
      <c r="A13003" s="34"/>
      <c r="B13003" s="44" t="s">
        <v>3963</v>
      </c>
      <c r="C13003" s="31" t="s">
        <v>3118</v>
      </c>
      <c r="D13003" s="14" t="s">
        <v>2270</v>
      </c>
      <c r="E13003" s="14" t="s">
        <v>2571</v>
      </c>
      <c r="F13003" s="14" t="s">
        <v>2572</v>
      </c>
      <c r="G13003" s="14" t="s">
        <v>6109</v>
      </c>
      <c r="H13003" s="20">
        <v>772991316</v>
      </c>
      <c r="I13003" s="20">
        <v>772991316</v>
      </c>
      <c r="J13003" s="21">
        <f>IFERROR((I13003/H13003),0)</f>
        <v>1</v>
      </c>
      <c r="K13003" s="20"/>
      <c r="L13003" s="20"/>
      <c r="M13003" s="22"/>
    </row>
    <row r="13004" spans="1:13" s="14" customFormat="1" ht="30" outlineLevel="2" x14ac:dyDescent="0.25">
      <c r="A13004" s="34"/>
      <c r="B13004" s="44" t="s">
        <v>3963</v>
      </c>
      <c r="C13004" s="31" t="s">
        <v>3118</v>
      </c>
      <c r="D13004" s="14" t="s">
        <v>2270</v>
      </c>
      <c r="E13004" s="14" t="s">
        <v>2571</v>
      </c>
      <c r="F13004" s="14" t="s">
        <v>2572</v>
      </c>
      <c r="G13004" s="14" t="s">
        <v>6481</v>
      </c>
      <c r="H13004" s="20">
        <v>2874</v>
      </c>
      <c r="I13004" s="20">
        <v>2874</v>
      </c>
      <c r="J13004" s="21">
        <f>IFERROR((I13004/H13004),0)</f>
        <v>1</v>
      </c>
      <c r="K13004" s="20"/>
      <c r="L13004" s="20"/>
      <c r="M13004" s="22"/>
    </row>
    <row r="13005" spans="1:13" s="14" customFormat="1" ht="30" outlineLevel="2" x14ac:dyDescent="0.25">
      <c r="A13005" s="34"/>
      <c r="B13005" s="44" t="s">
        <v>3963</v>
      </c>
      <c r="C13005" s="31" t="s">
        <v>3118</v>
      </c>
      <c r="D13005" s="14" t="s">
        <v>2270</v>
      </c>
      <c r="E13005" s="14" t="s">
        <v>2571</v>
      </c>
      <c r="F13005" s="14" t="s">
        <v>2572</v>
      </c>
      <c r="G13005" s="14" t="s">
        <v>6492</v>
      </c>
      <c r="H13005" s="20">
        <v>70689024</v>
      </c>
      <c r="I13005" s="20">
        <v>70689024</v>
      </c>
      <c r="J13005" s="21">
        <f>IFERROR((I13005/H13005),0)</f>
        <v>1</v>
      </c>
      <c r="K13005" s="20"/>
      <c r="L13005" s="20"/>
      <c r="M13005" s="22"/>
    </row>
    <row r="13006" spans="1:13" s="14" customFormat="1" ht="30" outlineLevel="2" x14ac:dyDescent="0.25">
      <c r="A13006" s="34"/>
      <c r="B13006" s="44" t="s">
        <v>3963</v>
      </c>
      <c r="C13006" s="31" t="s">
        <v>3118</v>
      </c>
      <c r="D13006" s="14" t="s">
        <v>2270</v>
      </c>
      <c r="E13006" s="14" t="s">
        <v>2571</v>
      </c>
      <c r="F13006" s="14" t="s">
        <v>2572</v>
      </c>
      <c r="G13006" s="14" t="s">
        <v>6493</v>
      </c>
      <c r="H13006" s="20">
        <v>-92932326</v>
      </c>
      <c r="I13006" s="20"/>
      <c r="J13006" s="21">
        <f>IFERROR((I13006/H13006),0)</f>
        <v>0</v>
      </c>
      <c r="K13006" s="20"/>
      <c r="L13006" s="20"/>
      <c r="M13006" s="22"/>
    </row>
    <row r="13007" spans="1:13" s="14" customFormat="1" ht="30" outlineLevel="1" x14ac:dyDescent="0.25">
      <c r="A13007" s="34"/>
      <c r="B13007" s="46" t="s">
        <v>8565</v>
      </c>
      <c r="C13007" s="40" t="str">
        <f>C13006</f>
        <v>ASIGNACIÓN PARA LA INVERSIÓN LOCAL  - AMBIENTE Y DESARROLLO SOSTENIBLE</v>
      </c>
      <c r="D13007" s="39" t="str">
        <f>D13006</f>
        <v xml:space="preserve">BOYACÁ                                            </v>
      </c>
      <c r="E13007" s="39" t="str">
        <f>E13006</f>
        <v>15183</v>
      </c>
      <c r="F13007" s="39" t="str">
        <f>F13006</f>
        <v xml:space="preserve">CHITA                                             </v>
      </c>
      <c r="G13007" s="39" t="s">
        <v>10656</v>
      </c>
      <c r="H13007" s="20">
        <f>SUBTOTAL(9,H13002:H13006)</f>
        <v>1215412517</v>
      </c>
      <c r="I13007" s="20">
        <f>SUBTOTAL(9,I13002:I13006)</f>
        <v>1138622926.9300001</v>
      </c>
      <c r="J13007" s="42">
        <f>+I13007/H13007</f>
        <v>0.9368201421361535</v>
      </c>
      <c r="K13007" s="20">
        <f>SUBTOTAL(9,K13002:K13006)</f>
        <v>343359622.6699999</v>
      </c>
      <c r="L13007" s="20">
        <f>SUBTOTAL(9,L13002:L13006)</f>
        <v>294939712.93000001</v>
      </c>
      <c r="M13007" s="7">
        <f>IFERROR((L13007/K13007),"N.A")</f>
        <v>0.85898193455747163</v>
      </c>
    </row>
    <row r="13008" spans="1:13" s="14" customFormat="1" ht="30" outlineLevel="2" x14ac:dyDescent="0.25">
      <c r="A13008" s="34"/>
      <c r="B13008" s="44" t="s">
        <v>3964</v>
      </c>
      <c r="C13008" s="31" t="s">
        <v>3118</v>
      </c>
      <c r="D13008" s="14" t="s">
        <v>2270</v>
      </c>
      <c r="E13008" s="14" t="s">
        <v>2574</v>
      </c>
      <c r="F13008" s="14" t="s">
        <v>2575</v>
      </c>
      <c r="G13008" s="14" t="s">
        <v>16</v>
      </c>
      <c r="H13008" s="15">
        <v>278127230</v>
      </c>
      <c r="I13008" s="15">
        <v>176538711.72999999</v>
      </c>
      <c r="J13008" s="16">
        <f>IFERROR((I13008/H13008),0)</f>
        <v>0.63474084047793522</v>
      </c>
      <c r="K13008" s="15">
        <v>205520866.68000001</v>
      </c>
      <c r="L13008" s="15">
        <v>176538711.72999999</v>
      </c>
      <c r="M13008" s="17">
        <f>L13008/K13008</f>
        <v>0.85898193493351793</v>
      </c>
    </row>
    <row r="13009" spans="1:13" s="14" customFormat="1" ht="30" outlineLevel="2" x14ac:dyDescent="0.25">
      <c r="A13009" s="34"/>
      <c r="B13009" s="44" t="s">
        <v>3964</v>
      </c>
      <c r="C13009" s="31" t="s">
        <v>3118</v>
      </c>
      <c r="D13009" s="14" t="s">
        <v>2270</v>
      </c>
      <c r="E13009" s="14" t="s">
        <v>2574</v>
      </c>
      <c r="F13009" s="14" t="s">
        <v>2575</v>
      </c>
      <c r="G13009" s="14" t="s">
        <v>6109</v>
      </c>
      <c r="H13009" s="20">
        <v>462327172</v>
      </c>
      <c r="I13009" s="20">
        <v>462327172</v>
      </c>
      <c r="J13009" s="21">
        <f>IFERROR((I13009/H13009),0)</f>
        <v>1</v>
      </c>
      <c r="K13009" s="20"/>
      <c r="L13009" s="20"/>
      <c r="M13009" s="22"/>
    </row>
    <row r="13010" spans="1:13" s="14" customFormat="1" ht="30" outlineLevel="2" x14ac:dyDescent="0.25">
      <c r="A13010" s="34"/>
      <c r="B13010" s="44" t="s">
        <v>3964</v>
      </c>
      <c r="C13010" s="31" t="s">
        <v>3118</v>
      </c>
      <c r="D13010" s="14" t="s">
        <v>2270</v>
      </c>
      <c r="E13010" s="14" t="s">
        <v>2574</v>
      </c>
      <c r="F13010" s="14" t="s">
        <v>2575</v>
      </c>
      <c r="G13010" s="14" t="s">
        <v>6481</v>
      </c>
      <c r="H13010" s="20">
        <v>1720</v>
      </c>
      <c r="I13010" s="20">
        <v>1720</v>
      </c>
      <c r="J13010" s="21">
        <f>IFERROR((I13010/H13010),0)</f>
        <v>1</v>
      </c>
      <c r="K13010" s="20"/>
      <c r="L13010" s="20"/>
      <c r="M13010" s="22"/>
    </row>
    <row r="13011" spans="1:13" s="14" customFormat="1" ht="30" outlineLevel="2" x14ac:dyDescent="0.25">
      <c r="A13011" s="34"/>
      <c r="B13011" s="44" t="s">
        <v>3964</v>
      </c>
      <c r="C13011" s="31" t="s">
        <v>3118</v>
      </c>
      <c r="D13011" s="14" t="s">
        <v>2270</v>
      </c>
      <c r="E13011" s="14" t="s">
        <v>2574</v>
      </c>
      <c r="F13011" s="14" t="s">
        <v>2575</v>
      </c>
      <c r="G13011" s="14" t="s">
        <v>6492</v>
      </c>
      <c r="H13011" s="20">
        <v>42311525</v>
      </c>
      <c r="I13011" s="20">
        <v>42311525</v>
      </c>
      <c r="J13011" s="21">
        <f>IFERROR((I13011/H13011),0)</f>
        <v>1</v>
      </c>
      <c r="K13011" s="20"/>
      <c r="L13011" s="20"/>
      <c r="M13011" s="22"/>
    </row>
    <row r="13012" spans="1:13" s="14" customFormat="1" ht="30" outlineLevel="2" x14ac:dyDescent="0.25">
      <c r="A13012" s="34"/>
      <c r="B13012" s="44" t="s">
        <v>3964</v>
      </c>
      <c r="C13012" s="31" t="s">
        <v>3118</v>
      </c>
      <c r="D13012" s="14" t="s">
        <v>2270</v>
      </c>
      <c r="E13012" s="14" t="s">
        <v>2574</v>
      </c>
      <c r="F13012" s="14" t="s">
        <v>2575</v>
      </c>
      <c r="G13012" s="14" t="s">
        <v>6493</v>
      </c>
      <c r="H13012" s="20">
        <v>-55625446</v>
      </c>
      <c r="I13012" s="20"/>
      <c r="J13012" s="21">
        <f>IFERROR((I13012/H13012),0)</f>
        <v>0</v>
      </c>
      <c r="K13012" s="20"/>
      <c r="L13012" s="20"/>
      <c r="M13012" s="22"/>
    </row>
    <row r="13013" spans="1:13" s="14" customFormat="1" ht="30" outlineLevel="1" x14ac:dyDescent="0.25">
      <c r="A13013" s="34"/>
      <c r="B13013" s="46" t="s">
        <v>8566</v>
      </c>
      <c r="C13013" s="40" t="str">
        <f>C13012</f>
        <v>ASIGNACIÓN PARA LA INVERSIÓN LOCAL  - AMBIENTE Y DESARROLLO SOSTENIBLE</v>
      </c>
      <c r="D13013" s="39" t="str">
        <f>D13012</f>
        <v xml:space="preserve">BOYACÁ                                            </v>
      </c>
      <c r="E13013" s="39" t="str">
        <f>E13012</f>
        <v>15180</v>
      </c>
      <c r="F13013" s="39" t="str">
        <f>F13012</f>
        <v xml:space="preserve">CHISCAS                                           </v>
      </c>
      <c r="G13013" s="39" t="s">
        <v>10656</v>
      </c>
      <c r="H13013" s="20">
        <f>SUBTOTAL(9,H13008:H13012)</f>
        <v>727142201</v>
      </c>
      <c r="I13013" s="20">
        <f>SUBTOTAL(9,I13008:I13012)</f>
        <v>681179128.73000002</v>
      </c>
      <c r="J13013" s="42">
        <f>+I13013/H13013</f>
        <v>0.93678943099879308</v>
      </c>
      <c r="K13013" s="20">
        <f>SUBTOTAL(9,K13008:K13012)</f>
        <v>205520866.68000001</v>
      </c>
      <c r="L13013" s="20">
        <f>SUBTOTAL(9,L13008:L13012)</f>
        <v>176538711.72999999</v>
      </c>
      <c r="M13013" s="7">
        <f>IFERROR((L13013/K13013),"N.A")</f>
        <v>0.85898193493351793</v>
      </c>
    </row>
    <row r="13014" spans="1:13" s="14" customFormat="1" ht="30" outlineLevel="2" x14ac:dyDescent="0.25">
      <c r="A13014" s="34"/>
      <c r="B13014" s="44" t="s">
        <v>3965</v>
      </c>
      <c r="C13014" s="31" t="s">
        <v>3118</v>
      </c>
      <c r="D13014" s="14" t="s">
        <v>2270</v>
      </c>
      <c r="E13014" s="14" t="s">
        <v>2577</v>
      </c>
      <c r="F13014" s="14" t="s">
        <v>2578</v>
      </c>
      <c r="G13014" s="14" t="s">
        <v>16</v>
      </c>
      <c r="H13014" s="15">
        <v>292444171</v>
      </c>
      <c r="I13014" s="15">
        <v>185626258.88999999</v>
      </c>
      <c r="J13014" s="16">
        <f>IFERROR((I13014/H13014),0)</f>
        <v>0.63474084046626456</v>
      </c>
      <c r="K13014" s="15">
        <v>216100306.15999997</v>
      </c>
      <c r="L13014" s="15">
        <v>185626258.88999999</v>
      </c>
      <c r="M13014" s="17">
        <f>L13014/K13014</f>
        <v>0.85898193384586374</v>
      </c>
    </row>
    <row r="13015" spans="1:13" s="14" customFormat="1" ht="30" outlineLevel="2" x14ac:dyDescent="0.25">
      <c r="A13015" s="34"/>
      <c r="B13015" s="44" t="s">
        <v>3965</v>
      </c>
      <c r="C13015" s="31" t="s">
        <v>3118</v>
      </c>
      <c r="D13015" s="14" t="s">
        <v>2270</v>
      </c>
      <c r="E13015" s="14" t="s">
        <v>2577</v>
      </c>
      <c r="F13015" s="14" t="s">
        <v>2578</v>
      </c>
      <c r="G13015" s="14" t="s">
        <v>6109</v>
      </c>
      <c r="H13015" s="20">
        <v>635960311</v>
      </c>
      <c r="I13015" s="20">
        <v>635960311</v>
      </c>
      <c r="J13015" s="21">
        <f>IFERROR((I13015/H13015),0)</f>
        <v>1</v>
      </c>
      <c r="K13015" s="20"/>
      <c r="L13015" s="20"/>
      <c r="M13015" s="22"/>
    </row>
    <row r="13016" spans="1:13" s="14" customFormat="1" ht="30" outlineLevel="2" x14ac:dyDescent="0.25">
      <c r="A13016" s="34"/>
      <c r="B13016" s="44" t="s">
        <v>3965</v>
      </c>
      <c r="C13016" s="31" t="s">
        <v>3118</v>
      </c>
      <c r="D13016" s="14" t="s">
        <v>2270</v>
      </c>
      <c r="E13016" s="14" t="s">
        <v>2577</v>
      </c>
      <c r="F13016" s="14" t="s">
        <v>2578</v>
      </c>
      <c r="G13016" s="14" t="s">
        <v>6481</v>
      </c>
      <c r="H13016" s="20">
        <v>1809</v>
      </c>
      <c r="I13016" s="20">
        <v>1809</v>
      </c>
      <c r="J13016" s="21">
        <f>IFERROR((I13016/H13016),0)</f>
        <v>1</v>
      </c>
      <c r="K13016" s="20"/>
      <c r="L13016" s="20"/>
      <c r="M13016" s="22"/>
    </row>
    <row r="13017" spans="1:13" s="14" customFormat="1" ht="30" outlineLevel="2" x14ac:dyDescent="0.25">
      <c r="A13017" s="34"/>
      <c r="B13017" s="44" t="s">
        <v>3965</v>
      </c>
      <c r="C13017" s="31" t="s">
        <v>3118</v>
      </c>
      <c r="D13017" s="14" t="s">
        <v>2270</v>
      </c>
      <c r="E13017" s="14" t="s">
        <v>2577</v>
      </c>
      <c r="F13017" s="14" t="s">
        <v>2578</v>
      </c>
      <c r="G13017" s="14" t="s">
        <v>6492</v>
      </c>
      <c r="H13017" s="20">
        <v>44489563</v>
      </c>
      <c r="I13017" s="20">
        <v>44489563</v>
      </c>
      <c r="J13017" s="21">
        <f>IFERROR((I13017/H13017),0)</f>
        <v>1</v>
      </c>
      <c r="K13017" s="20"/>
      <c r="L13017" s="20"/>
      <c r="M13017" s="22"/>
    </row>
    <row r="13018" spans="1:13" s="14" customFormat="1" ht="30" outlineLevel="2" x14ac:dyDescent="0.25">
      <c r="A13018" s="34"/>
      <c r="B13018" s="44" t="s">
        <v>3965</v>
      </c>
      <c r="C13018" s="31" t="s">
        <v>3118</v>
      </c>
      <c r="D13018" s="14" t="s">
        <v>2270</v>
      </c>
      <c r="E13018" s="14" t="s">
        <v>2577</v>
      </c>
      <c r="F13018" s="14" t="s">
        <v>2578</v>
      </c>
      <c r="G13018" s="14" t="s">
        <v>6493</v>
      </c>
      <c r="H13018" s="20">
        <v>-58488834</v>
      </c>
      <c r="I13018" s="20"/>
      <c r="J13018" s="21">
        <f>IFERROR((I13018/H13018),0)</f>
        <v>0</v>
      </c>
      <c r="K13018" s="20"/>
      <c r="L13018" s="20"/>
      <c r="M13018" s="22"/>
    </row>
    <row r="13019" spans="1:13" s="14" customFormat="1" ht="30" outlineLevel="1" x14ac:dyDescent="0.25">
      <c r="A13019" s="34"/>
      <c r="B13019" s="46" t="s">
        <v>8567</v>
      </c>
      <c r="C13019" s="40" t="str">
        <f>C13018</f>
        <v>ASIGNACIÓN PARA LA INVERSIÓN LOCAL  - AMBIENTE Y DESARROLLO SOSTENIBLE</v>
      </c>
      <c r="D13019" s="39" t="str">
        <f>D13018</f>
        <v xml:space="preserve">BOYACÁ                                            </v>
      </c>
      <c r="E13019" s="39" t="str">
        <f>E13018</f>
        <v>15176</v>
      </c>
      <c r="F13019" s="39" t="str">
        <f>F13018</f>
        <v xml:space="preserve">CHIQUINQUIRÁ                                      </v>
      </c>
      <c r="G13019" s="39" t="s">
        <v>10656</v>
      </c>
      <c r="H13019" s="20">
        <f>SUBTOTAL(9,H13014:H13018)</f>
        <v>914407020</v>
      </c>
      <c r="I13019" s="20">
        <f>SUBTOTAL(9,I13014:I13018)</f>
        <v>866077941.88999999</v>
      </c>
      <c r="J13019" s="42">
        <f>+I13019/H13019</f>
        <v>0.94714708324308361</v>
      </c>
      <c r="K13019" s="20">
        <f>SUBTOTAL(9,K13014:K13018)</f>
        <v>216100306.15999997</v>
      </c>
      <c r="L13019" s="20">
        <f>SUBTOTAL(9,L13014:L13018)</f>
        <v>185626258.88999999</v>
      </c>
      <c r="M13019" s="7">
        <f>IFERROR((L13019/K13019),"N.A")</f>
        <v>0.85898193384586374</v>
      </c>
    </row>
    <row r="13020" spans="1:13" s="14" customFormat="1" ht="30" outlineLevel="2" x14ac:dyDescent="0.25">
      <c r="A13020" s="34"/>
      <c r="B13020" s="44" t="s">
        <v>3966</v>
      </c>
      <c r="C13020" s="31" t="s">
        <v>3118</v>
      </c>
      <c r="D13020" s="14" t="s">
        <v>2270</v>
      </c>
      <c r="E13020" s="14" t="s">
        <v>2580</v>
      </c>
      <c r="F13020" s="14" t="s">
        <v>2581</v>
      </c>
      <c r="G13020" s="14" t="s">
        <v>16</v>
      </c>
      <c r="H13020" s="15">
        <v>161221308</v>
      </c>
      <c r="I13020" s="15">
        <v>102333748.55</v>
      </c>
      <c r="J13020" s="16">
        <f>IFERROR((I13020/H13020),0)</f>
        <v>0.6347408405221473</v>
      </c>
      <c r="K13020" s="15">
        <v>119133761.11999999</v>
      </c>
      <c r="L13020" s="15">
        <v>102333748.55</v>
      </c>
      <c r="M13020" s="17">
        <f>L13020/K13020</f>
        <v>0.85898193415485447</v>
      </c>
    </row>
    <row r="13021" spans="1:13" s="14" customFormat="1" ht="30" outlineLevel="2" x14ac:dyDescent="0.25">
      <c r="A13021" s="34"/>
      <c r="B13021" s="44" t="s">
        <v>3966</v>
      </c>
      <c r="C13021" s="31" t="s">
        <v>3118</v>
      </c>
      <c r="D13021" s="14" t="s">
        <v>2270</v>
      </c>
      <c r="E13021" s="14" t="s">
        <v>2580</v>
      </c>
      <c r="F13021" s="14" t="s">
        <v>2581</v>
      </c>
      <c r="G13021" s="14" t="s">
        <v>6109</v>
      </c>
      <c r="H13021" s="20">
        <v>74498357</v>
      </c>
      <c r="I13021" s="20">
        <v>74498357</v>
      </c>
      <c r="J13021" s="21">
        <f>IFERROR((I13021/H13021),0)</f>
        <v>1</v>
      </c>
      <c r="K13021" s="20"/>
      <c r="L13021" s="20"/>
      <c r="M13021" s="22"/>
    </row>
    <row r="13022" spans="1:13" s="14" customFormat="1" ht="30" outlineLevel="2" x14ac:dyDescent="0.25">
      <c r="A13022" s="34"/>
      <c r="B13022" s="44" t="s">
        <v>3966</v>
      </c>
      <c r="C13022" s="31" t="s">
        <v>3118</v>
      </c>
      <c r="D13022" s="14" t="s">
        <v>2270</v>
      </c>
      <c r="E13022" s="14" t="s">
        <v>2580</v>
      </c>
      <c r="F13022" s="14" t="s">
        <v>2581</v>
      </c>
      <c r="G13022" s="14" t="s">
        <v>6481</v>
      </c>
      <c r="H13022" s="20">
        <v>997</v>
      </c>
      <c r="I13022" s="20">
        <v>997</v>
      </c>
      <c r="J13022" s="21">
        <f>IFERROR((I13022/H13022),0)</f>
        <v>1</v>
      </c>
      <c r="K13022" s="20"/>
      <c r="L13022" s="20"/>
      <c r="M13022" s="22"/>
    </row>
    <row r="13023" spans="1:13" s="14" customFormat="1" ht="30" outlineLevel="2" x14ac:dyDescent="0.25">
      <c r="A13023" s="34"/>
      <c r="B13023" s="44" t="s">
        <v>3966</v>
      </c>
      <c r="C13023" s="31" t="s">
        <v>3118</v>
      </c>
      <c r="D13023" s="14" t="s">
        <v>2270</v>
      </c>
      <c r="E13023" s="14" t="s">
        <v>2580</v>
      </c>
      <c r="F13023" s="14" t="s">
        <v>2581</v>
      </c>
      <c r="G13023" s="14" t="s">
        <v>6492</v>
      </c>
      <c r="H13023" s="20">
        <v>24526615</v>
      </c>
      <c r="I13023" s="20">
        <v>24526615</v>
      </c>
      <c r="J13023" s="21">
        <f>IFERROR((I13023/H13023),0)</f>
        <v>1</v>
      </c>
      <c r="K13023" s="20"/>
      <c r="L13023" s="20"/>
      <c r="M13023" s="22"/>
    </row>
    <row r="13024" spans="1:13" s="14" customFormat="1" ht="30" outlineLevel="2" x14ac:dyDescent="0.25">
      <c r="A13024" s="34"/>
      <c r="B13024" s="44" t="s">
        <v>3966</v>
      </c>
      <c r="C13024" s="31" t="s">
        <v>3118</v>
      </c>
      <c r="D13024" s="14" t="s">
        <v>2270</v>
      </c>
      <c r="E13024" s="14" t="s">
        <v>2580</v>
      </c>
      <c r="F13024" s="14" t="s">
        <v>2581</v>
      </c>
      <c r="G13024" s="14" t="s">
        <v>6493</v>
      </c>
      <c r="H13024" s="20">
        <v>-32244262</v>
      </c>
      <c r="I13024" s="20"/>
      <c r="J13024" s="21">
        <f>IFERROR((I13024/H13024),0)</f>
        <v>0</v>
      </c>
      <c r="K13024" s="20"/>
      <c r="L13024" s="20"/>
      <c r="M13024" s="22"/>
    </row>
    <row r="13025" spans="1:13" s="14" customFormat="1" ht="30" outlineLevel="1" x14ac:dyDescent="0.25">
      <c r="A13025" s="34"/>
      <c r="B13025" s="46" t="s">
        <v>8568</v>
      </c>
      <c r="C13025" s="40" t="str">
        <f>C13024</f>
        <v>ASIGNACIÓN PARA LA INVERSIÓN LOCAL  - AMBIENTE Y DESARROLLO SOSTENIBLE</v>
      </c>
      <c r="D13025" s="39" t="str">
        <f>D13024</f>
        <v xml:space="preserve">BOYACÁ                                            </v>
      </c>
      <c r="E13025" s="39" t="str">
        <f>E13024</f>
        <v>15172</v>
      </c>
      <c r="F13025" s="39" t="str">
        <f>F13024</f>
        <v xml:space="preserve">CHINAVITA                                         </v>
      </c>
      <c r="G13025" s="39" t="s">
        <v>10656</v>
      </c>
      <c r="H13025" s="20">
        <f>SUBTOTAL(9,H13020:H13024)</f>
        <v>228003015</v>
      </c>
      <c r="I13025" s="20">
        <f>SUBTOTAL(9,I13020:I13024)</f>
        <v>201359717.55000001</v>
      </c>
      <c r="J13025" s="42">
        <f>+I13025/H13025</f>
        <v>0.88314497749075827</v>
      </c>
      <c r="K13025" s="20">
        <f>SUBTOTAL(9,K13020:K13024)</f>
        <v>119133761.11999999</v>
      </c>
      <c r="L13025" s="20">
        <f>SUBTOTAL(9,L13020:L13024)</f>
        <v>102333748.55</v>
      </c>
      <c r="M13025" s="7">
        <f>IFERROR((L13025/K13025),"N.A")</f>
        <v>0.85898193415485447</v>
      </c>
    </row>
    <row r="13026" spans="1:13" s="14" customFormat="1" ht="30" outlineLevel="2" x14ac:dyDescent="0.25">
      <c r="A13026" s="34"/>
      <c r="B13026" s="44" t="s">
        <v>3967</v>
      </c>
      <c r="C13026" s="31" t="s">
        <v>3118</v>
      </c>
      <c r="D13026" s="14" t="s">
        <v>2270</v>
      </c>
      <c r="E13026" s="14" t="s">
        <v>2583</v>
      </c>
      <c r="F13026" s="14" t="s">
        <v>2584</v>
      </c>
      <c r="G13026" s="14" t="s">
        <v>16</v>
      </c>
      <c r="H13026" s="15">
        <v>131477132</v>
      </c>
      <c r="I13026" s="15">
        <v>83453905.260000005</v>
      </c>
      <c r="J13026" s="16">
        <f>IFERROR((I13026/H13026),0)</f>
        <v>0.63474084040713641</v>
      </c>
      <c r="K13026" s="15">
        <v>97154435.839999989</v>
      </c>
      <c r="L13026" s="15">
        <v>83453905.260000005</v>
      </c>
      <c r="M13026" s="17">
        <f>L13026/K13026</f>
        <v>0.85898193467395689</v>
      </c>
    </row>
    <row r="13027" spans="1:13" s="14" customFormat="1" ht="30" outlineLevel="2" x14ac:dyDescent="0.25">
      <c r="A13027" s="34"/>
      <c r="B13027" s="44" t="s">
        <v>3967</v>
      </c>
      <c r="C13027" s="31" t="s">
        <v>3118</v>
      </c>
      <c r="D13027" s="14" t="s">
        <v>2270</v>
      </c>
      <c r="E13027" s="14" t="s">
        <v>2583</v>
      </c>
      <c r="F13027" s="14" t="s">
        <v>2584</v>
      </c>
      <c r="G13027" s="14" t="s">
        <v>6109</v>
      </c>
      <c r="H13027" s="20">
        <v>219123102</v>
      </c>
      <c r="I13027" s="20">
        <v>219123102</v>
      </c>
      <c r="J13027" s="21">
        <f>IFERROR((I13027/H13027),0)</f>
        <v>1</v>
      </c>
      <c r="K13027" s="20"/>
      <c r="L13027" s="20"/>
      <c r="M13027" s="22"/>
    </row>
    <row r="13028" spans="1:13" s="14" customFormat="1" ht="30" outlineLevel="2" x14ac:dyDescent="0.25">
      <c r="A13028" s="34"/>
      <c r="B13028" s="44" t="s">
        <v>3967</v>
      </c>
      <c r="C13028" s="31" t="s">
        <v>3118</v>
      </c>
      <c r="D13028" s="14" t="s">
        <v>2270</v>
      </c>
      <c r="E13028" s="14" t="s">
        <v>2583</v>
      </c>
      <c r="F13028" s="14" t="s">
        <v>2584</v>
      </c>
      <c r="G13028" s="14" t="s">
        <v>6481</v>
      </c>
      <c r="H13028" s="20">
        <v>813</v>
      </c>
      <c r="I13028" s="20">
        <v>813</v>
      </c>
      <c r="J13028" s="21">
        <f>IFERROR((I13028/H13028),0)</f>
        <v>1</v>
      </c>
      <c r="K13028" s="20"/>
      <c r="L13028" s="20"/>
      <c r="M13028" s="22"/>
    </row>
    <row r="13029" spans="1:13" s="14" customFormat="1" ht="30" outlineLevel="2" x14ac:dyDescent="0.25">
      <c r="A13029" s="34"/>
      <c r="B13029" s="44" t="s">
        <v>3967</v>
      </c>
      <c r="C13029" s="31" t="s">
        <v>3118</v>
      </c>
      <c r="D13029" s="14" t="s">
        <v>2270</v>
      </c>
      <c r="E13029" s="14" t="s">
        <v>2583</v>
      </c>
      <c r="F13029" s="14" t="s">
        <v>2584</v>
      </c>
      <c r="G13029" s="14" t="s">
        <v>6492</v>
      </c>
      <c r="H13029" s="20">
        <v>20001630</v>
      </c>
      <c r="I13029" s="20">
        <v>20001630</v>
      </c>
      <c r="J13029" s="21">
        <f>IFERROR((I13029/H13029),0)</f>
        <v>1</v>
      </c>
      <c r="K13029" s="20"/>
      <c r="L13029" s="20"/>
      <c r="M13029" s="22"/>
    </row>
    <row r="13030" spans="1:13" s="14" customFormat="1" ht="30" outlineLevel="2" x14ac:dyDescent="0.25">
      <c r="A13030" s="34"/>
      <c r="B13030" s="44" t="s">
        <v>3967</v>
      </c>
      <c r="C13030" s="31" t="s">
        <v>3118</v>
      </c>
      <c r="D13030" s="14" t="s">
        <v>2270</v>
      </c>
      <c r="E13030" s="14" t="s">
        <v>2583</v>
      </c>
      <c r="F13030" s="14" t="s">
        <v>2584</v>
      </c>
      <c r="G13030" s="14" t="s">
        <v>6493</v>
      </c>
      <c r="H13030" s="20">
        <v>-26295426</v>
      </c>
      <c r="I13030" s="20"/>
      <c r="J13030" s="21">
        <f>IFERROR((I13030/H13030),0)</f>
        <v>0</v>
      </c>
      <c r="K13030" s="20"/>
      <c r="L13030" s="20"/>
      <c r="M13030" s="22"/>
    </row>
    <row r="13031" spans="1:13" s="14" customFormat="1" ht="30" outlineLevel="1" x14ac:dyDescent="0.25">
      <c r="A13031" s="34"/>
      <c r="B13031" s="46" t="s">
        <v>8569</v>
      </c>
      <c r="C13031" s="40" t="str">
        <f>C13030</f>
        <v>ASIGNACIÓN PARA LA INVERSIÓN LOCAL  - AMBIENTE Y DESARROLLO SOSTENIBLE</v>
      </c>
      <c r="D13031" s="39" t="str">
        <f>D13030</f>
        <v xml:space="preserve">BOYACÁ                                            </v>
      </c>
      <c r="E13031" s="39" t="str">
        <f>E13030</f>
        <v>15162</v>
      </c>
      <c r="F13031" s="39" t="str">
        <f>F13030</f>
        <v xml:space="preserve">CERINZA                                           </v>
      </c>
      <c r="G13031" s="39" t="s">
        <v>10656</v>
      </c>
      <c r="H13031" s="20">
        <f>SUBTOTAL(9,H13026:H13030)</f>
        <v>344307251</v>
      </c>
      <c r="I13031" s="20">
        <f>SUBTOTAL(9,I13026:I13030)</f>
        <v>322579450.25999999</v>
      </c>
      <c r="J13031" s="42">
        <f>+I13031/H13031</f>
        <v>0.93689415289136613</v>
      </c>
      <c r="K13031" s="20">
        <f>SUBTOTAL(9,K13026:K13030)</f>
        <v>97154435.839999989</v>
      </c>
      <c r="L13031" s="20">
        <f>SUBTOTAL(9,L13026:L13030)</f>
        <v>83453905.260000005</v>
      </c>
      <c r="M13031" s="7">
        <f>IFERROR((L13031/K13031),"N.A")</f>
        <v>0.85898193467395689</v>
      </c>
    </row>
    <row r="13032" spans="1:13" s="14" customFormat="1" ht="30" outlineLevel="2" x14ac:dyDescent="0.25">
      <c r="A13032" s="34"/>
      <c r="B13032" s="44" t="s">
        <v>3968</v>
      </c>
      <c r="C13032" s="31" t="s">
        <v>3118</v>
      </c>
      <c r="D13032" s="14" t="s">
        <v>2270</v>
      </c>
      <c r="E13032" s="14" t="s">
        <v>2586</v>
      </c>
      <c r="F13032" s="14" t="s">
        <v>2587</v>
      </c>
      <c r="G13032" s="14" t="s">
        <v>16</v>
      </c>
      <c r="H13032" s="15">
        <v>206957663</v>
      </c>
      <c r="I13032" s="15">
        <v>131364480.94999999</v>
      </c>
      <c r="J13032" s="16">
        <f>IFERROR((I13032/H13032),0)</f>
        <v>0.63474084044909218</v>
      </c>
      <c r="K13032" s="15">
        <v>152930435.01999995</v>
      </c>
      <c r="L13032" s="15">
        <v>131364480.94999999</v>
      </c>
      <c r="M13032" s="17">
        <f>L13032/K13032</f>
        <v>0.85898193471312878</v>
      </c>
    </row>
    <row r="13033" spans="1:13" s="14" customFormat="1" ht="30" outlineLevel="2" x14ac:dyDescent="0.25">
      <c r="A13033" s="34"/>
      <c r="B13033" s="44" t="s">
        <v>3968</v>
      </c>
      <c r="C13033" s="31" t="s">
        <v>3118</v>
      </c>
      <c r="D13033" s="14" t="s">
        <v>2270</v>
      </c>
      <c r="E13033" s="14" t="s">
        <v>2586</v>
      </c>
      <c r="F13033" s="14" t="s">
        <v>2587</v>
      </c>
      <c r="G13033" s="14" t="s">
        <v>6109</v>
      </c>
      <c r="H13033" s="20">
        <v>346078937</v>
      </c>
      <c r="I13033" s="20">
        <v>346078937</v>
      </c>
      <c r="J13033" s="21">
        <f>IFERROR((I13033/H13033),0)</f>
        <v>1</v>
      </c>
      <c r="K13033" s="20"/>
      <c r="L13033" s="20"/>
      <c r="M13033" s="22"/>
    </row>
    <row r="13034" spans="1:13" s="14" customFormat="1" ht="30" outlineLevel="2" x14ac:dyDescent="0.25">
      <c r="A13034" s="34"/>
      <c r="B13034" s="44" t="s">
        <v>3968</v>
      </c>
      <c r="C13034" s="31" t="s">
        <v>3118</v>
      </c>
      <c r="D13034" s="14" t="s">
        <v>2270</v>
      </c>
      <c r="E13034" s="14" t="s">
        <v>2586</v>
      </c>
      <c r="F13034" s="14" t="s">
        <v>2587</v>
      </c>
      <c r="G13034" s="14" t="s">
        <v>6481</v>
      </c>
      <c r="H13034" s="20">
        <v>1280</v>
      </c>
      <c r="I13034" s="20">
        <v>1280</v>
      </c>
      <c r="J13034" s="21">
        <f>IFERROR((I13034/H13034),0)</f>
        <v>1</v>
      </c>
      <c r="K13034" s="20"/>
      <c r="L13034" s="20"/>
      <c r="M13034" s="22"/>
    </row>
    <row r="13035" spans="1:13" s="14" customFormat="1" ht="30" outlineLevel="2" x14ac:dyDescent="0.25">
      <c r="A13035" s="34"/>
      <c r="B13035" s="44" t="s">
        <v>3968</v>
      </c>
      <c r="C13035" s="31" t="s">
        <v>3118</v>
      </c>
      <c r="D13035" s="14" t="s">
        <v>2270</v>
      </c>
      <c r="E13035" s="14" t="s">
        <v>2586</v>
      </c>
      <c r="F13035" s="14" t="s">
        <v>2587</v>
      </c>
      <c r="G13035" s="14" t="s">
        <v>6492</v>
      </c>
      <c r="H13035" s="20">
        <v>31484491</v>
      </c>
      <c r="I13035" s="20">
        <v>31484491</v>
      </c>
      <c r="J13035" s="21">
        <f>IFERROR((I13035/H13035),0)</f>
        <v>1</v>
      </c>
      <c r="K13035" s="20"/>
      <c r="L13035" s="20"/>
      <c r="M13035" s="22"/>
    </row>
    <row r="13036" spans="1:13" s="14" customFormat="1" ht="30" outlineLevel="2" x14ac:dyDescent="0.25">
      <c r="A13036" s="34"/>
      <c r="B13036" s="44" t="s">
        <v>3968</v>
      </c>
      <c r="C13036" s="31" t="s">
        <v>3118</v>
      </c>
      <c r="D13036" s="14" t="s">
        <v>2270</v>
      </c>
      <c r="E13036" s="14" t="s">
        <v>2586</v>
      </c>
      <c r="F13036" s="14" t="s">
        <v>2587</v>
      </c>
      <c r="G13036" s="14" t="s">
        <v>6493</v>
      </c>
      <c r="H13036" s="20">
        <v>-41391533</v>
      </c>
      <c r="I13036" s="20"/>
      <c r="J13036" s="21">
        <f>IFERROR((I13036/H13036),0)</f>
        <v>0</v>
      </c>
      <c r="K13036" s="20"/>
      <c r="L13036" s="20"/>
      <c r="M13036" s="22"/>
    </row>
    <row r="13037" spans="1:13" s="14" customFormat="1" ht="30" outlineLevel="1" x14ac:dyDescent="0.25">
      <c r="A13037" s="34"/>
      <c r="B13037" s="46" t="s">
        <v>8570</v>
      </c>
      <c r="C13037" s="40" t="str">
        <f>C13036</f>
        <v>ASIGNACIÓN PARA LA INVERSIÓN LOCAL  - AMBIENTE Y DESARROLLO SOSTENIBLE</v>
      </c>
      <c r="D13037" s="39" t="str">
        <f>D13036</f>
        <v xml:space="preserve">BOYACÁ                                            </v>
      </c>
      <c r="E13037" s="39" t="str">
        <f>E13036</f>
        <v>15135</v>
      </c>
      <c r="F13037" s="39" t="str">
        <f>F13036</f>
        <v xml:space="preserve">CAMPOHERMOSO                                      </v>
      </c>
      <c r="G13037" s="39" t="s">
        <v>10656</v>
      </c>
      <c r="H13037" s="20">
        <f>SUBTOTAL(9,H13032:H13036)</f>
        <v>543130838</v>
      </c>
      <c r="I13037" s="20">
        <f>SUBTOTAL(9,I13032:I13036)</f>
        <v>508929188.94999999</v>
      </c>
      <c r="J13037" s="42">
        <f>+I13037/H13037</f>
        <v>0.93702871084259809</v>
      </c>
      <c r="K13037" s="20">
        <f>SUBTOTAL(9,K13032:K13036)</f>
        <v>152930435.01999995</v>
      </c>
      <c r="L13037" s="20">
        <f>SUBTOTAL(9,L13032:L13036)</f>
        <v>131364480.94999999</v>
      </c>
      <c r="M13037" s="7">
        <f>IFERROR((L13037/K13037),"N.A")</f>
        <v>0.85898193471312878</v>
      </c>
    </row>
    <row r="13038" spans="1:13" s="14" customFormat="1" ht="30" outlineLevel="2" x14ac:dyDescent="0.25">
      <c r="A13038" s="34"/>
      <c r="B13038" s="44" t="s">
        <v>3969</v>
      </c>
      <c r="C13038" s="31" t="s">
        <v>3118</v>
      </c>
      <c r="D13038" s="14" t="s">
        <v>2270</v>
      </c>
      <c r="E13038" s="14" t="s">
        <v>2589</v>
      </c>
      <c r="F13038" s="14" t="s">
        <v>2195</v>
      </c>
      <c r="G13038" s="14" t="s">
        <v>16</v>
      </c>
      <c r="H13038" s="15">
        <v>173569425</v>
      </c>
      <c r="I13038" s="15">
        <v>110171602.72000001</v>
      </c>
      <c r="J13038" s="16">
        <f>IFERROR((I13038/H13038),0)</f>
        <v>0.63474084055990865</v>
      </c>
      <c r="K13038" s="15">
        <v>128258346.72999999</v>
      </c>
      <c r="L13038" s="15">
        <v>110171602.72000001</v>
      </c>
      <c r="M13038" s="17">
        <f>L13038/K13038</f>
        <v>0.8589819339549507</v>
      </c>
    </row>
    <row r="13039" spans="1:13" s="14" customFormat="1" ht="30" outlineLevel="2" x14ac:dyDescent="0.25">
      <c r="A13039" s="34"/>
      <c r="B13039" s="44" t="s">
        <v>3969</v>
      </c>
      <c r="C13039" s="31" t="s">
        <v>3118</v>
      </c>
      <c r="D13039" s="14" t="s">
        <v>2270</v>
      </c>
      <c r="E13039" s="14" t="s">
        <v>2589</v>
      </c>
      <c r="F13039" s="14" t="s">
        <v>2195</v>
      </c>
      <c r="G13039" s="14" t="s">
        <v>6109</v>
      </c>
      <c r="H13039" s="20">
        <v>290791592</v>
      </c>
      <c r="I13039" s="20">
        <v>290791592</v>
      </c>
      <c r="J13039" s="21">
        <f>IFERROR((I13039/H13039),0)</f>
        <v>1</v>
      </c>
      <c r="K13039" s="20"/>
      <c r="L13039" s="20"/>
      <c r="M13039" s="22"/>
    </row>
    <row r="13040" spans="1:13" s="14" customFormat="1" ht="30" outlineLevel="2" x14ac:dyDescent="0.25">
      <c r="A13040" s="34"/>
      <c r="B13040" s="44" t="s">
        <v>3969</v>
      </c>
      <c r="C13040" s="31" t="s">
        <v>3118</v>
      </c>
      <c r="D13040" s="14" t="s">
        <v>2270</v>
      </c>
      <c r="E13040" s="14" t="s">
        <v>2589</v>
      </c>
      <c r="F13040" s="14" t="s">
        <v>2195</v>
      </c>
      <c r="G13040" s="14" t="s">
        <v>6481</v>
      </c>
      <c r="H13040" s="20">
        <v>1074</v>
      </c>
      <c r="I13040" s="20">
        <v>1074</v>
      </c>
      <c r="J13040" s="21">
        <f>IFERROR((I13040/H13040),0)</f>
        <v>1</v>
      </c>
      <c r="K13040" s="20"/>
      <c r="L13040" s="20"/>
      <c r="M13040" s="22"/>
    </row>
    <row r="13041" spans="1:13" s="14" customFormat="1" ht="30" outlineLevel="2" x14ac:dyDescent="0.25">
      <c r="A13041" s="34"/>
      <c r="B13041" s="44" t="s">
        <v>3969</v>
      </c>
      <c r="C13041" s="31" t="s">
        <v>3118</v>
      </c>
      <c r="D13041" s="14" t="s">
        <v>2270</v>
      </c>
      <c r="E13041" s="14" t="s">
        <v>2589</v>
      </c>
      <c r="F13041" s="14" t="s">
        <v>2195</v>
      </c>
      <c r="G13041" s="14" t="s">
        <v>6492</v>
      </c>
      <c r="H13041" s="20">
        <v>26405135</v>
      </c>
      <c r="I13041" s="20">
        <v>26405135</v>
      </c>
      <c r="J13041" s="21">
        <f>IFERROR((I13041/H13041),0)</f>
        <v>1</v>
      </c>
      <c r="K13041" s="20"/>
      <c r="L13041" s="20"/>
      <c r="M13041" s="22"/>
    </row>
    <row r="13042" spans="1:13" s="14" customFormat="1" ht="30" outlineLevel="2" x14ac:dyDescent="0.25">
      <c r="A13042" s="34"/>
      <c r="B13042" s="44" t="s">
        <v>3969</v>
      </c>
      <c r="C13042" s="31" t="s">
        <v>3118</v>
      </c>
      <c r="D13042" s="14" t="s">
        <v>2270</v>
      </c>
      <c r="E13042" s="14" t="s">
        <v>2589</v>
      </c>
      <c r="F13042" s="14" t="s">
        <v>2195</v>
      </c>
      <c r="G13042" s="14" t="s">
        <v>6493</v>
      </c>
      <c r="H13042" s="20">
        <v>-34713885</v>
      </c>
      <c r="I13042" s="20"/>
      <c r="J13042" s="21">
        <f>IFERROR((I13042/H13042),0)</f>
        <v>0</v>
      </c>
      <c r="K13042" s="20"/>
      <c r="L13042" s="20"/>
      <c r="M13042" s="22"/>
    </row>
    <row r="13043" spans="1:13" s="14" customFormat="1" ht="30" outlineLevel="1" x14ac:dyDescent="0.25">
      <c r="A13043" s="34"/>
      <c r="B13043" s="46" t="s">
        <v>8571</v>
      </c>
      <c r="C13043" s="40" t="str">
        <f>C13042</f>
        <v>ASIGNACIÓN PARA LA INVERSIÓN LOCAL  - AMBIENTE Y DESARROLLO SOSTENIBLE</v>
      </c>
      <c r="D13043" s="39" t="str">
        <f>D13042</f>
        <v xml:space="preserve">BOYACÁ                                            </v>
      </c>
      <c r="E13043" s="39" t="str">
        <f>E13042</f>
        <v>15131</v>
      </c>
      <c r="F13043" s="39" t="str">
        <f>F13042</f>
        <v xml:space="preserve">CALDAS                                            </v>
      </c>
      <c r="G13043" s="39" t="s">
        <v>10656</v>
      </c>
      <c r="H13043" s="20">
        <f>SUBTOTAL(9,H13038:H13042)</f>
        <v>456053341</v>
      </c>
      <c r="I13043" s="20">
        <f>SUBTOTAL(9,I13038:I13042)</f>
        <v>427369403.72000003</v>
      </c>
      <c r="J13043" s="42">
        <f>+I13043/H13043</f>
        <v>0.93710398608832912</v>
      </c>
      <c r="K13043" s="20">
        <f>SUBTOTAL(9,K13038:K13042)</f>
        <v>128258346.72999999</v>
      </c>
      <c r="L13043" s="20">
        <f>SUBTOTAL(9,L13038:L13042)</f>
        <v>110171602.72000001</v>
      </c>
      <c r="M13043" s="7">
        <f>IFERROR((L13043/K13043),"N.A")</f>
        <v>0.8589819339549507</v>
      </c>
    </row>
    <row r="13044" spans="1:13" s="14" customFormat="1" ht="30" outlineLevel="2" x14ac:dyDescent="0.25">
      <c r="A13044" s="34"/>
      <c r="B13044" s="44" t="s">
        <v>3970</v>
      </c>
      <c r="C13044" s="31" t="s">
        <v>3118</v>
      </c>
      <c r="D13044" s="14" t="s">
        <v>2270</v>
      </c>
      <c r="E13044" s="14" t="s">
        <v>2591</v>
      </c>
      <c r="F13044" s="14" t="s">
        <v>2592</v>
      </c>
      <c r="G13044" s="14" t="s">
        <v>16</v>
      </c>
      <c r="H13044" s="15">
        <v>91590457</v>
      </c>
      <c r="I13044" s="15">
        <v>58136203.650000006</v>
      </c>
      <c r="J13044" s="16">
        <f>IFERROR((I13044/H13044),0)</f>
        <v>0.63474084041310119</v>
      </c>
      <c r="K13044" s="15">
        <v>67680356.450000003</v>
      </c>
      <c r="L13044" s="15">
        <v>58136203.650000006</v>
      </c>
      <c r="M13044" s="17">
        <f>L13044/K13044</f>
        <v>0.85898193655272925</v>
      </c>
    </row>
    <row r="13045" spans="1:13" s="14" customFormat="1" ht="30" outlineLevel="2" x14ac:dyDescent="0.25">
      <c r="A13045" s="34"/>
      <c r="B13045" s="44" t="s">
        <v>3970</v>
      </c>
      <c r="C13045" s="31" t="s">
        <v>3118</v>
      </c>
      <c r="D13045" s="14" t="s">
        <v>2270</v>
      </c>
      <c r="E13045" s="14" t="s">
        <v>2591</v>
      </c>
      <c r="F13045" s="14" t="s">
        <v>2592</v>
      </c>
      <c r="G13045" s="14" t="s">
        <v>6109</v>
      </c>
      <c r="H13045" s="20">
        <v>155368911</v>
      </c>
      <c r="I13045" s="20">
        <v>155368911</v>
      </c>
      <c r="J13045" s="21">
        <f>IFERROR((I13045/H13045),0)</f>
        <v>1</v>
      </c>
      <c r="K13045" s="20"/>
      <c r="L13045" s="20"/>
      <c r="M13045" s="22"/>
    </row>
    <row r="13046" spans="1:13" s="14" customFormat="1" ht="30" outlineLevel="2" x14ac:dyDescent="0.25">
      <c r="A13046" s="34"/>
      <c r="B13046" s="44" t="s">
        <v>3970</v>
      </c>
      <c r="C13046" s="31" t="s">
        <v>3118</v>
      </c>
      <c r="D13046" s="14" t="s">
        <v>2270</v>
      </c>
      <c r="E13046" s="14" t="s">
        <v>2591</v>
      </c>
      <c r="F13046" s="14" t="s">
        <v>2592</v>
      </c>
      <c r="G13046" s="14" t="s">
        <v>6481</v>
      </c>
      <c r="H13046" s="20">
        <v>566</v>
      </c>
      <c r="I13046" s="20">
        <v>566</v>
      </c>
      <c r="J13046" s="21">
        <f>IFERROR((I13046/H13046),0)</f>
        <v>1</v>
      </c>
      <c r="K13046" s="20"/>
      <c r="L13046" s="20"/>
      <c r="M13046" s="22"/>
    </row>
    <row r="13047" spans="1:13" s="14" customFormat="1" ht="30" outlineLevel="2" x14ac:dyDescent="0.25">
      <c r="A13047" s="34"/>
      <c r="B13047" s="44" t="s">
        <v>3970</v>
      </c>
      <c r="C13047" s="31" t="s">
        <v>3118</v>
      </c>
      <c r="D13047" s="14" t="s">
        <v>2270</v>
      </c>
      <c r="E13047" s="14" t="s">
        <v>2591</v>
      </c>
      <c r="F13047" s="14" t="s">
        <v>2592</v>
      </c>
      <c r="G13047" s="14" t="s">
        <v>6492</v>
      </c>
      <c r="H13047" s="20">
        <v>13933666</v>
      </c>
      <c r="I13047" s="20">
        <v>13933666</v>
      </c>
      <c r="J13047" s="21">
        <f>IFERROR((I13047/H13047),0)</f>
        <v>1</v>
      </c>
      <c r="K13047" s="20"/>
      <c r="L13047" s="20"/>
      <c r="M13047" s="22"/>
    </row>
    <row r="13048" spans="1:13" s="14" customFormat="1" ht="30" outlineLevel="2" x14ac:dyDescent="0.25">
      <c r="A13048" s="34"/>
      <c r="B13048" s="44" t="s">
        <v>3970</v>
      </c>
      <c r="C13048" s="31" t="s">
        <v>3118</v>
      </c>
      <c r="D13048" s="14" t="s">
        <v>2270</v>
      </c>
      <c r="E13048" s="14" t="s">
        <v>2591</v>
      </c>
      <c r="F13048" s="14" t="s">
        <v>2592</v>
      </c>
      <c r="G13048" s="14" t="s">
        <v>6493</v>
      </c>
      <c r="H13048" s="20">
        <v>-18318091</v>
      </c>
      <c r="I13048" s="20"/>
      <c r="J13048" s="21">
        <f>IFERROR((I13048/H13048),0)</f>
        <v>0</v>
      </c>
      <c r="K13048" s="20"/>
      <c r="L13048" s="20"/>
      <c r="M13048" s="22"/>
    </row>
    <row r="13049" spans="1:13" s="14" customFormat="1" ht="30" outlineLevel="1" x14ac:dyDescent="0.25">
      <c r="A13049" s="34"/>
      <c r="B13049" s="46" t="s">
        <v>8572</v>
      </c>
      <c r="C13049" s="40" t="str">
        <f>C13048</f>
        <v>ASIGNACIÓN PARA LA INVERSIÓN LOCAL  - AMBIENTE Y DESARROLLO SOSTENIBLE</v>
      </c>
      <c r="D13049" s="39" t="str">
        <f>D13048</f>
        <v xml:space="preserve">BOYACÁ                                            </v>
      </c>
      <c r="E13049" s="39" t="str">
        <f>E13048</f>
        <v>15114</v>
      </c>
      <c r="F13049" s="39" t="str">
        <f>F13048</f>
        <v xml:space="preserve">BUSBANZÁ                                          </v>
      </c>
      <c r="G13049" s="39" t="s">
        <v>10656</v>
      </c>
      <c r="H13049" s="20">
        <f>SUBTOTAL(9,H13044:H13048)</f>
        <v>242575509</v>
      </c>
      <c r="I13049" s="20">
        <f>SUBTOTAL(9,I13044:I13048)</f>
        <v>227439346.65000001</v>
      </c>
      <c r="J13049" s="42">
        <f>+I13049/H13049</f>
        <v>0.93760226490960386</v>
      </c>
      <c r="K13049" s="20">
        <f>SUBTOTAL(9,K13044:K13048)</f>
        <v>67680356.450000003</v>
      </c>
      <c r="L13049" s="20">
        <f>SUBTOTAL(9,L13044:L13048)</f>
        <v>58136203.650000006</v>
      </c>
      <c r="M13049" s="7">
        <f>IFERROR((L13049/K13049),"N.A")</f>
        <v>0.85898193655272925</v>
      </c>
    </row>
    <row r="13050" spans="1:13" s="14" customFormat="1" ht="30" outlineLevel="2" x14ac:dyDescent="0.25">
      <c r="A13050" s="34"/>
      <c r="B13050" s="44" t="s">
        <v>3971</v>
      </c>
      <c r="C13050" s="31" t="s">
        <v>3118</v>
      </c>
      <c r="D13050" s="14" t="s">
        <v>2270</v>
      </c>
      <c r="E13050" s="14" t="s">
        <v>2594</v>
      </c>
      <c r="F13050" s="14" t="s">
        <v>541</v>
      </c>
      <c r="G13050" s="14" t="s">
        <v>16</v>
      </c>
      <c r="H13050" s="15">
        <v>193238661</v>
      </c>
      <c r="I13050" s="15">
        <v>122656470.10999998</v>
      </c>
      <c r="J13050" s="16">
        <f>IFERROR((I13050/H13050),0)</f>
        <v>0.63474084055053548</v>
      </c>
      <c r="K13050" s="15">
        <v>142792840.03999996</v>
      </c>
      <c r="L13050" s="15">
        <v>122656470.10999998</v>
      </c>
      <c r="M13050" s="17">
        <f>L13050/K13050</f>
        <v>0.85898193547828261</v>
      </c>
    </row>
    <row r="13051" spans="1:13" s="14" customFormat="1" ht="30" outlineLevel="2" x14ac:dyDescent="0.25">
      <c r="A13051" s="34"/>
      <c r="B13051" s="44" t="s">
        <v>3971</v>
      </c>
      <c r="C13051" s="31" t="s">
        <v>3118</v>
      </c>
      <c r="D13051" s="14" t="s">
        <v>2270</v>
      </c>
      <c r="E13051" s="14" t="s">
        <v>2594</v>
      </c>
      <c r="F13051" s="14" t="s">
        <v>541</v>
      </c>
      <c r="G13051" s="14" t="s">
        <v>6109</v>
      </c>
      <c r="H13051" s="20">
        <v>20902279</v>
      </c>
      <c r="I13051" s="20">
        <v>20902279</v>
      </c>
      <c r="J13051" s="21">
        <f>IFERROR((I13051/H13051),0)</f>
        <v>1</v>
      </c>
      <c r="K13051" s="20"/>
      <c r="L13051" s="20"/>
      <c r="M13051" s="22"/>
    </row>
    <row r="13052" spans="1:13" s="14" customFormat="1" ht="30" outlineLevel="2" x14ac:dyDescent="0.25">
      <c r="A13052" s="34"/>
      <c r="B13052" s="44" t="s">
        <v>3971</v>
      </c>
      <c r="C13052" s="31" t="s">
        <v>3118</v>
      </c>
      <c r="D13052" s="14" t="s">
        <v>2270</v>
      </c>
      <c r="E13052" s="14" t="s">
        <v>2594</v>
      </c>
      <c r="F13052" s="14" t="s">
        <v>541</v>
      </c>
      <c r="G13052" s="14" t="s">
        <v>6481</v>
      </c>
      <c r="H13052" s="20">
        <v>1195</v>
      </c>
      <c r="I13052" s="20">
        <v>1195</v>
      </c>
      <c r="J13052" s="21">
        <f>IFERROR((I13052/H13052),0)</f>
        <v>1</v>
      </c>
      <c r="K13052" s="20"/>
      <c r="L13052" s="20"/>
      <c r="M13052" s="22"/>
    </row>
    <row r="13053" spans="1:13" s="14" customFormat="1" ht="30" outlineLevel="2" x14ac:dyDescent="0.25">
      <c r="A13053" s="34"/>
      <c r="B13053" s="44" t="s">
        <v>3971</v>
      </c>
      <c r="C13053" s="31" t="s">
        <v>3118</v>
      </c>
      <c r="D13053" s="14" t="s">
        <v>2270</v>
      </c>
      <c r="E13053" s="14" t="s">
        <v>2594</v>
      </c>
      <c r="F13053" s="14" t="s">
        <v>541</v>
      </c>
      <c r="G13053" s="14" t="s">
        <v>6492</v>
      </c>
      <c r="H13053" s="20">
        <v>29397418</v>
      </c>
      <c r="I13053" s="20">
        <v>29397418</v>
      </c>
      <c r="J13053" s="21">
        <f>IFERROR((I13053/H13053),0)</f>
        <v>1</v>
      </c>
      <c r="K13053" s="20"/>
      <c r="L13053" s="20"/>
      <c r="M13053" s="22"/>
    </row>
    <row r="13054" spans="1:13" s="14" customFormat="1" ht="30" outlineLevel="2" x14ac:dyDescent="0.25">
      <c r="A13054" s="34"/>
      <c r="B13054" s="44" t="s">
        <v>3971</v>
      </c>
      <c r="C13054" s="31" t="s">
        <v>3118</v>
      </c>
      <c r="D13054" s="14" t="s">
        <v>2270</v>
      </c>
      <c r="E13054" s="14" t="s">
        <v>2594</v>
      </c>
      <c r="F13054" s="14" t="s">
        <v>541</v>
      </c>
      <c r="G13054" s="14" t="s">
        <v>6493</v>
      </c>
      <c r="H13054" s="20">
        <v>-38647732</v>
      </c>
      <c r="I13054" s="20"/>
      <c r="J13054" s="21">
        <f>IFERROR((I13054/H13054),0)</f>
        <v>0</v>
      </c>
      <c r="K13054" s="20"/>
      <c r="L13054" s="20"/>
      <c r="M13054" s="22"/>
    </row>
    <row r="13055" spans="1:13" s="14" customFormat="1" ht="30" outlineLevel="1" x14ac:dyDescent="0.25">
      <c r="A13055" s="34"/>
      <c r="B13055" s="46" t="s">
        <v>8573</v>
      </c>
      <c r="C13055" s="40" t="str">
        <f>C13054</f>
        <v>ASIGNACIÓN PARA LA INVERSIÓN LOCAL  - AMBIENTE Y DESARROLLO SOSTENIBLE</v>
      </c>
      <c r="D13055" s="39" t="str">
        <f>D13054</f>
        <v xml:space="preserve">BOYACÁ                                            </v>
      </c>
      <c r="E13055" s="39" t="str">
        <f>E13054</f>
        <v>15109</v>
      </c>
      <c r="F13055" s="39" t="str">
        <f>F13054</f>
        <v xml:space="preserve">BUENAVISTA                                        </v>
      </c>
      <c r="G13055" s="39" t="s">
        <v>10656</v>
      </c>
      <c r="H13055" s="20">
        <f>SUBTOTAL(9,H13050:H13054)</f>
        <v>204891821</v>
      </c>
      <c r="I13055" s="20">
        <f>SUBTOTAL(9,I13050:I13054)</f>
        <v>172957362.10999998</v>
      </c>
      <c r="J13055" s="42">
        <f>+I13055/H13055</f>
        <v>0.84413990400329342</v>
      </c>
      <c r="K13055" s="20">
        <f>SUBTOTAL(9,K13050:K13054)</f>
        <v>142792840.03999996</v>
      </c>
      <c r="L13055" s="20">
        <f>SUBTOTAL(9,L13050:L13054)</f>
        <v>122656470.10999998</v>
      </c>
      <c r="M13055" s="7">
        <f>IFERROR((L13055/K13055),"N.A")</f>
        <v>0.85898193547828261</v>
      </c>
    </row>
    <row r="13056" spans="1:13" s="14" customFormat="1" ht="30" outlineLevel="2" x14ac:dyDescent="0.25">
      <c r="A13056" s="34"/>
      <c r="B13056" s="44" t="s">
        <v>3972</v>
      </c>
      <c r="C13056" s="31" t="s">
        <v>3118</v>
      </c>
      <c r="D13056" s="14" t="s">
        <v>2270</v>
      </c>
      <c r="E13056" s="14" t="s">
        <v>2596</v>
      </c>
      <c r="F13056" s="14" t="s">
        <v>2597</v>
      </c>
      <c r="G13056" s="14" t="s">
        <v>16</v>
      </c>
      <c r="H13056" s="15">
        <v>151689930</v>
      </c>
      <c r="I13056" s="15">
        <v>96283793.650000006</v>
      </c>
      <c r="J13056" s="16">
        <f>IFERROR((I13056/H13056),0)</f>
        <v>0.63474084041043466</v>
      </c>
      <c r="K13056" s="15">
        <v>112090591.92</v>
      </c>
      <c r="L13056" s="15">
        <v>96283793.650000006</v>
      </c>
      <c r="M13056" s="17">
        <f>L13056/K13056</f>
        <v>0.85898193595693173</v>
      </c>
    </row>
    <row r="13057" spans="1:13" s="14" customFormat="1" ht="30" outlineLevel="2" x14ac:dyDescent="0.25">
      <c r="A13057" s="34"/>
      <c r="B13057" s="44" t="s">
        <v>3972</v>
      </c>
      <c r="C13057" s="31" t="s">
        <v>3118</v>
      </c>
      <c r="D13057" s="14" t="s">
        <v>2270</v>
      </c>
      <c r="E13057" s="14" t="s">
        <v>2596</v>
      </c>
      <c r="F13057" s="14" t="s">
        <v>2597</v>
      </c>
      <c r="G13057" s="14" t="s">
        <v>6109</v>
      </c>
      <c r="H13057" s="20">
        <v>90649175</v>
      </c>
      <c r="I13057" s="20">
        <v>90649175</v>
      </c>
      <c r="J13057" s="21">
        <f>IFERROR((I13057/H13057),0)</f>
        <v>1</v>
      </c>
      <c r="K13057" s="20"/>
      <c r="L13057" s="20"/>
      <c r="M13057" s="22"/>
    </row>
    <row r="13058" spans="1:13" s="14" customFormat="1" ht="30" outlineLevel="2" x14ac:dyDescent="0.25">
      <c r="A13058" s="34"/>
      <c r="B13058" s="44" t="s">
        <v>3972</v>
      </c>
      <c r="C13058" s="31" t="s">
        <v>3118</v>
      </c>
      <c r="D13058" s="14" t="s">
        <v>2270</v>
      </c>
      <c r="E13058" s="14" t="s">
        <v>2596</v>
      </c>
      <c r="F13058" s="14" t="s">
        <v>2597</v>
      </c>
      <c r="G13058" s="14" t="s">
        <v>6481</v>
      </c>
      <c r="H13058" s="20">
        <v>938</v>
      </c>
      <c r="I13058" s="20">
        <v>938</v>
      </c>
      <c r="J13058" s="21">
        <f>IFERROR((I13058/H13058),0)</f>
        <v>1</v>
      </c>
      <c r="K13058" s="20"/>
      <c r="L13058" s="20"/>
      <c r="M13058" s="22"/>
    </row>
    <row r="13059" spans="1:13" s="14" customFormat="1" ht="30" outlineLevel="2" x14ac:dyDescent="0.25">
      <c r="A13059" s="34"/>
      <c r="B13059" s="44" t="s">
        <v>3972</v>
      </c>
      <c r="C13059" s="31" t="s">
        <v>3118</v>
      </c>
      <c r="D13059" s="14" t="s">
        <v>2270</v>
      </c>
      <c r="E13059" s="14" t="s">
        <v>2596</v>
      </c>
      <c r="F13059" s="14" t="s">
        <v>2597</v>
      </c>
      <c r="G13059" s="14" t="s">
        <v>6492</v>
      </c>
      <c r="H13059" s="20">
        <v>23076605</v>
      </c>
      <c r="I13059" s="20">
        <v>23076605</v>
      </c>
      <c r="J13059" s="21">
        <f>IFERROR((I13059/H13059),0)</f>
        <v>1</v>
      </c>
      <c r="K13059" s="20"/>
      <c r="L13059" s="20"/>
      <c r="M13059" s="22"/>
    </row>
    <row r="13060" spans="1:13" s="14" customFormat="1" ht="30" outlineLevel="2" x14ac:dyDescent="0.25">
      <c r="A13060" s="34"/>
      <c r="B13060" s="44" t="s">
        <v>3972</v>
      </c>
      <c r="C13060" s="31" t="s">
        <v>3118</v>
      </c>
      <c r="D13060" s="14" t="s">
        <v>2270</v>
      </c>
      <c r="E13060" s="14" t="s">
        <v>2596</v>
      </c>
      <c r="F13060" s="14" t="s">
        <v>2597</v>
      </c>
      <c r="G13060" s="14" t="s">
        <v>6493</v>
      </c>
      <c r="H13060" s="20">
        <v>-30337986</v>
      </c>
      <c r="I13060" s="20"/>
      <c r="J13060" s="21">
        <f>IFERROR((I13060/H13060),0)</f>
        <v>0</v>
      </c>
      <c r="K13060" s="20"/>
      <c r="L13060" s="20"/>
      <c r="M13060" s="22"/>
    </row>
    <row r="13061" spans="1:13" s="14" customFormat="1" ht="30" outlineLevel="1" x14ac:dyDescent="0.25">
      <c r="A13061" s="34"/>
      <c r="B13061" s="46" t="s">
        <v>8574</v>
      </c>
      <c r="C13061" s="40" t="str">
        <f>C13060</f>
        <v>ASIGNACIÓN PARA LA INVERSIÓN LOCAL  - AMBIENTE Y DESARROLLO SOSTENIBLE</v>
      </c>
      <c r="D13061" s="39" t="str">
        <f>D13060</f>
        <v xml:space="preserve">BOYACÁ                                            </v>
      </c>
      <c r="E13061" s="39" t="str">
        <f>E13060</f>
        <v>15106</v>
      </c>
      <c r="F13061" s="39" t="str">
        <f>F13060</f>
        <v xml:space="preserve">BRICEÑO                                           </v>
      </c>
      <c r="G13061" s="39" t="s">
        <v>10656</v>
      </c>
      <c r="H13061" s="20">
        <f>SUBTOTAL(9,H13056:H13060)</f>
        <v>235078662</v>
      </c>
      <c r="I13061" s="20">
        <f>SUBTOTAL(9,I13056:I13060)</f>
        <v>210010511.65000001</v>
      </c>
      <c r="J13061" s="42">
        <f>+I13061/H13061</f>
        <v>0.89336271468994499</v>
      </c>
      <c r="K13061" s="20">
        <f>SUBTOTAL(9,K13056:K13060)</f>
        <v>112090591.92</v>
      </c>
      <c r="L13061" s="20">
        <f>SUBTOTAL(9,L13056:L13060)</f>
        <v>96283793.650000006</v>
      </c>
      <c r="M13061" s="7">
        <f>IFERROR((L13061/K13061),"N.A")</f>
        <v>0.85898193595693173</v>
      </c>
    </row>
    <row r="13062" spans="1:13" s="14" customFormat="1" ht="30" outlineLevel="2" x14ac:dyDescent="0.25">
      <c r="A13062" s="34"/>
      <c r="B13062" s="44" t="s">
        <v>3973</v>
      </c>
      <c r="C13062" s="31" t="s">
        <v>3118</v>
      </c>
      <c r="D13062" s="14" t="s">
        <v>2270</v>
      </c>
      <c r="E13062" s="14" t="s">
        <v>2599</v>
      </c>
      <c r="F13062" s="14" t="s">
        <v>2270</v>
      </c>
      <c r="G13062" s="14" t="s">
        <v>16</v>
      </c>
      <c r="H13062" s="15">
        <v>175371884</v>
      </c>
      <c r="I13062" s="15">
        <v>111315697.07000001</v>
      </c>
      <c r="J13062" s="16">
        <f>IFERROR((I13062/H13062),0)</f>
        <v>0.6347408406127405</v>
      </c>
      <c r="K13062" s="15">
        <v>129590265.72</v>
      </c>
      <c r="L13062" s="15">
        <v>111315697.07000001</v>
      </c>
      <c r="M13062" s="17">
        <f>L13062/K13062</f>
        <v>0.85898193395571043</v>
      </c>
    </row>
    <row r="13063" spans="1:13" s="14" customFormat="1" ht="30" outlineLevel="2" x14ac:dyDescent="0.25">
      <c r="A13063" s="34"/>
      <c r="B13063" s="44" t="s">
        <v>3973</v>
      </c>
      <c r="C13063" s="31" t="s">
        <v>3118</v>
      </c>
      <c r="D13063" s="14" t="s">
        <v>2270</v>
      </c>
      <c r="E13063" s="14" t="s">
        <v>2599</v>
      </c>
      <c r="F13063" s="14" t="s">
        <v>2270</v>
      </c>
      <c r="G13063" s="14" t="s">
        <v>6109</v>
      </c>
      <c r="H13063" s="20">
        <v>87380235</v>
      </c>
      <c r="I13063" s="20">
        <v>87380235</v>
      </c>
      <c r="J13063" s="21">
        <f>IFERROR((I13063/H13063),0)</f>
        <v>1</v>
      </c>
      <c r="K13063" s="20"/>
      <c r="L13063" s="20"/>
      <c r="M13063" s="22"/>
    </row>
    <row r="13064" spans="1:13" s="14" customFormat="1" ht="30" outlineLevel="2" x14ac:dyDescent="0.25">
      <c r="A13064" s="34"/>
      <c r="B13064" s="44" t="s">
        <v>3973</v>
      </c>
      <c r="C13064" s="31" t="s">
        <v>3118</v>
      </c>
      <c r="D13064" s="14" t="s">
        <v>2270</v>
      </c>
      <c r="E13064" s="14" t="s">
        <v>2599</v>
      </c>
      <c r="F13064" s="14" t="s">
        <v>2270</v>
      </c>
      <c r="G13064" s="14" t="s">
        <v>6481</v>
      </c>
      <c r="H13064" s="20">
        <v>1085</v>
      </c>
      <c r="I13064" s="20">
        <v>1085</v>
      </c>
      <c r="J13064" s="21">
        <f>IFERROR((I13064/H13064),0)</f>
        <v>1</v>
      </c>
      <c r="K13064" s="20"/>
      <c r="L13064" s="20"/>
      <c r="M13064" s="22"/>
    </row>
    <row r="13065" spans="1:13" s="14" customFormat="1" ht="30" outlineLevel="2" x14ac:dyDescent="0.25">
      <c r="A13065" s="34"/>
      <c r="B13065" s="44" t="s">
        <v>3973</v>
      </c>
      <c r="C13065" s="31" t="s">
        <v>3118</v>
      </c>
      <c r="D13065" s="14" t="s">
        <v>2270</v>
      </c>
      <c r="E13065" s="14" t="s">
        <v>2599</v>
      </c>
      <c r="F13065" s="14" t="s">
        <v>2270</v>
      </c>
      <c r="G13065" s="14" t="s">
        <v>6492</v>
      </c>
      <c r="H13065" s="20">
        <v>26679344</v>
      </c>
      <c r="I13065" s="20">
        <v>26679344</v>
      </c>
      <c r="J13065" s="21">
        <f>IFERROR((I13065/H13065),0)</f>
        <v>1</v>
      </c>
      <c r="K13065" s="20"/>
      <c r="L13065" s="20"/>
      <c r="M13065" s="22"/>
    </row>
    <row r="13066" spans="1:13" s="14" customFormat="1" ht="30" outlineLevel="2" x14ac:dyDescent="0.25">
      <c r="A13066" s="34"/>
      <c r="B13066" s="44" t="s">
        <v>3973</v>
      </c>
      <c r="C13066" s="31" t="s">
        <v>3118</v>
      </c>
      <c r="D13066" s="14" t="s">
        <v>2270</v>
      </c>
      <c r="E13066" s="14" t="s">
        <v>2599</v>
      </c>
      <c r="F13066" s="14" t="s">
        <v>2270</v>
      </c>
      <c r="G13066" s="14" t="s">
        <v>6493</v>
      </c>
      <c r="H13066" s="20">
        <v>-35074377</v>
      </c>
      <c r="I13066" s="20"/>
      <c r="J13066" s="21">
        <f>IFERROR((I13066/H13066),0)</f>
        <v>0</v>
      </c>
      <c r="K13066" s="20"/>
      <c r="L13066" s="20"/>
      <c r="M13066" s="22"/>
    </row>
    <row r="13067" spans="1:13" s="14" customFormat="1" ht="30" outlineLevel="1" x14ac:dyDescent="0.25">
      <c r="A13067" s="34"/>
      <c r="B13067" s="46" t="s">
        <v>8575</v>
      </c>
      <c r="C13067" s="40" t="str">
        <f>C13066</f>
        <v>ASIGNACIÓN PARA LA INVERSIÓN LOCAL  - AMBIENTE Y DESARROLLO SOSTENIBLE</v>
      </c>
      <c r="D13067" s="39" t="str">
        <f>D13066</f>
        <v xml:space="preserve">BOYACÁ                                            </v>
      </c>
      <c r="E13067" s="39" t="str">
        <f>E13066</f>
        <v>15104</v>
      </c>
      <c r="F13067" s="39" t="str">
        <f>F13066</f>
        <v xml:space="preserve">BOYACÁ                                            </v>
      </c>
      <c r="G13067" s="39" t="s">
        <v>10656</v>
      </c>
      <c r="H13067" s="20">
        <f>SUBTOTAL(9,H13062:H13066)</f>
        <v>254358171</v>
      </c>
      <c r="I13067" s="20">
        <f>SUBTOTAL(9,I13062:I13066)</f>
        <v>225376361.06999999</v>
      </c>
      <c r="J13067" s="42">
        <f>+I13067/H13067</f>
        <v>0.88605905673853891</v>
      </c>
      <c r="K13067" s="20">
        <f>SUBTOTAL(9,K13062:K13066)</f>
        <v>129590265.72</v>
      </c>
      <c r="L13067" s="20">
        <f>SUBTOTAL(9,L13062:L13066)</f>
        <v>111315697.07000001</v>
      </c>
      <c r="M13067" s="7">
        <f>IFERROR((L13067/K13067),"N.A")</f>
        <v>0.85898193395571043</v>
      </c>
    </row>
    <row r="13068" spans="1:13" s="14" customFormat="1" ht="30" outlineLevel="2" x14ac:dyDescent="0.25">
      <c r="A13068" s="34"/>
      <c r="B13068" s="44" t="s">
        <v>3974</v>
      </c>
      <c r="C13068" s="31" t="s">
        <v>3118</v>
      </c>
      <c r="D13068" s="14" t="s">
        <v>2270</v>
      </c>
      <c r="E13068" s="14" t="s">
        <v>2601</v>
      </c>
      <c r="F13068" s="14" t="s">
        <v>2602</v>
      </c>
      <c r="G13068" s="14" t="s">
        <v>16</v>
      </c>
      <c r="H13068" s="15">
        <v>245681582</v>
      </c>
      <c r="I13068" s="15">
        <v>155944133.86000001</v>
      </c>
      <c r="J13068" s="16">
        <f>IFERROR((I13068/H13068),0)</f>
        <v>0.63474084052421975</v>
      </c>
      <c r="K13068" s="15">
        <v>181545300.89000002</v>
      </c>
      <c r="L13068" s="15">
        <v>155944133.86000001</v>
      </c>
      <c r="M13068" s="17">
        <f>L13068/K13068</f>
        <v>0.85898193506252207</v>
      </c>
    </row>
    <row r="13069" spans="1:13" s="14" customFormat="1" ht="30" outlineLevel="2" x14ac:dyDescent="0.25">
      <c r="A13069" s="34"/>
      <c r="B13069" s="44" t="s">
        <v>3974</v>
      </c>
      <c r="C13069" s="31" t="s">
        <v>3118</v>
      </c>
      <c r="D13069" s="14" t="s">
        <v>2270</v>
      </c>
      <c r="E13069" s="14" t="s">
        <v>2601</v>
      </c>
      <c r="F13069" s="14" t="s">
        <v>2602</v>
      </c>
      <c r="G13069" s="14" t="s">
        <v>6109</v>
      </c>
      <c r="H13069" s="20">
        <v>399180440</v>
      </c>
      <c r="I13069" s="20">
        <v>399180440</v>
      </c>
      <c r="J13069" s="21">
        <f>IFERROR((I13069/H13069),0)</f>
        <v>1</v>
      </c>
      <c r="K13069" s="20"/>
      <c r="L13069" s="20"/>
      <c r="M13069" s="22"/>
    </row>
    <row r="13070" spans="1:13" s="14" customFormat="1" ht="30" outlineLevel="2" x14ac:dyDescent="0.25">
      <c r="A13070" s="34"/>
      <c r="B13070" s="44" t="s">
        <v>3974</v>
      </c>
      <c r="C13070" s="31" t="s">
        <v>3118</v>
      </c>
      <c r="D13070" s="14" t="s">
        <v>2270</v>
      </c>
      <c r="E13070" s="14" t="s">
        <v>2601</v>
      </c>
      <c r="F13070" s="14" t="s">
        <v>2602</v>
      </c>
      <c r="G13070" s="14" t="s">
        <v>6481</v>
      </c>
      <c r="H13070" s="20">
        <v>1520</v>
      </c>
      <c r="I13070" s="20">
        <v>1520</v>
      </c>
      <c r="J13070" s="21">
        <f>IFERROR((I13070/H13070),0)</f>
        <v>1</v>
      </c>
      <c r="K13070" s="20"/>
      <c r="L13070" s="20"/>
      <c r="M13070" s="22"/>
    </row>
    <row r="13071" spans="1:13" s="14" customFormat="1" ht="30" outlineLevel="2" x14ac:dyDescent="0.25">
      <c r="A13071" s="34"/>
      <c r="B13071" s="44" t="s">
        <v>3974</v>
      </c>
      <c r="C13071" s="31" t="s">
        <v>3118</v>
      </c>
      <c r="D13071" s="14" t="s">
        <v>2270</v>
      </c>
      <c r="E13071" s="14" t="s">
        <v>2601</v>
      </c>
      <c r="F13071" s="14" t="s">
        <v>2602</v>
      </c>
      <c r="G13071" s="14" t="s">
        <v>6492</v>
      </c>
      <c r="H13071" s="20">
        <v>37375565</v>
      </c>
      <c r="I13071" s="20">
        <v>37375565</v>
      </c>
      <c r="J13071" s="21">
        <f>IFERROR((I13071/H13071),0)</f>
        <v>1</v>
      </c>
      <c r="K13071" s="20"/>
      <c r="L13071" s="20"/>
      <c r="M13071" s="22"/>
    </row>
    <row r="13072" spans="1:13" s="14" customFormat="1" ht="30" outlineLevel="2" x14ac:dyDescent="0.25">
      <c r="A13072" s="34"/>
      <c r="B13072" s="44" t="s">
        <v>3974</v>
      </c>
      <c r="C13072" s="31" t="s">
        <v>3118</v>
      </c>
      <c r="D13072" s="14" t="s">
        <v>2270</v>
      </c>
      <c r="E13072" s="14" t="s">
        <v>2601</v>
      </c>
      <c r="F13072" s="14" t="s">
        <v>2602</v>
      </c>
      <c r="G13072" s="14" t="s">
        <v>6493</v>
      </c>
      <c r="H13072" s="20">
        <v>-49136316</v>
      </c>
      <c r="I13072" s="20"/>
      <c r="J13072" s="21">
        <f>IFERROR((I13072/H13072),0)</f>
        <v>0</v>
      </c>
      <c r="K13072" s="20"/>
      <c r="L13072" s="20"/>
      <c r="M13072" s="22"/>
    </row>
    <row r="13073" spans="1:13" s="14" customFormat="1" ht="30" outlineLevel="1" x14ac:dyDescent="0.25">
      <c r="A13073" s="34"/>
      <c r="B13073" s="46" t="s">
        <v>8576</v>
      </c>
      <c r="C13073" s="40" t="str">
        <f>C13072</f>
        <v>ASIGNACIÓN PARA LA INVERSIÓN LOCAL  - AMBIENTE Y DESARROLLO SOSTENIBLE</v>
      </c>
      <c r="D13073" s="39" t="str">
        <f>D13072</f>
        <v xml:space="preserve">BOYACÁ                                            </v>
      </c>
      <c r="E13073" s="39" t="str">
        <f>E13072</f>
        <v>15097</v>
      </c>
      <c r="F13073" s="39" t="str">
        <f>F13072</f>
        <v xml:space="preserve">BOAVITA                                           </v>
      </c>
      <c r="G13073" s="39" t="s">
        <v>10656</v>
      </c>
      <c r="H13073" s="20">
        <f>SUBTOTAL(9,H13068:H13072)</f>
        <v>633102791</v>
      </c>
      <c r="I13073" s="20">
        <f>SUBTOTAL(9,I13068:I13072)</f>
        <v>592501658.86000001</v>
      </c>
      <c r="J13073" s="42">
        <f>+I13073/H13073</f>
        <v>0.93586960487748039</v>
      </c>
      <c r="K13073" s="20">
        <f>SUBTOTAL(9,K13068:K13072)</f>
        <v>181545300.89000002</v>
      </c>
      <c r="L13073" s="20">
        <f>SUBTOTAL(9,L13068:L13072)</f>
        <v>155944133.86000001</v>
      </c>
      <c r="M13073" s="7">
        <f>IFERROR((L13073/K13073),"N.A")</f>
        <v>0.85898193506252207</v>
      </c>
    </row>
    <row r="13074" spans="1:13" s="14" customFormat="1" ht="30" outlineLevel="2" x14ac:dyDescent="0.25">
      <c r="A13074" s="34"/>
      <c r="B13074" s="44" t="s">
        <v>3975</v>
      </c>
      <c r="C13074" s="31" t="s">
        <v>3118</v>
      </c>
      <c r="D13074" s="14" t="s">
        <v>2270</v>
      </c>
      <c r="E13074" s="14" t="s">
        <v>2604</v>
      </c>
      <c r="F13074" s="14" t="s">
        <v>2605</v>
      </c>
      <c r="G13074" s="14" t="s">
        <v>16</v>
      </c>
      <c r="H13074" s="15">
        <v>118343269</v>
      </c>
      <c r="I13074" s="15">
        <v>75117306.030000001</v>
      </c>
      <c r="J13074" s="16">
        <f>IFERROR((I13074/H13074),0)</f>
        <v>0.63474084047821933</v>
      </c>
      <c r="K13074" s="15">
        <v>87449226.880000025</v>
      </c>
      <c r="L13074" s="15">
        <v>75117306.030000001</v>
      </c>
      <c r="M13074" s="17">
        <f>L13074/K13074</f>
        <v>0.8589819339749889</v>
      </c>
    </row>
    <row r="13075" spans="1:13" s="14" customFormat="1" ht="30" outlineLevel="2" x14ac:dyDescent="0.25">
      <c r="A13075" s="34"/>
      <c r="B13075" s="44" t="s">
        <v>3975</v>
      </c>
      <c r="C13075" s="31" t="s">
        <v>3118</v>
      </c>
      <c r="D13075" s="14" t="s">
        <v>2270</v>
      </c>
      <c r="E13075" s="14" t="s">
        <v>2604</v>
      </c>
      <c r="F13075" s="14" t="s">
        <v>2605</v>
      </c>
      <c r="G13075" s="14" t="s">
        <v>6109</v>
      </c>
      <c r="H13075" s="20">
        <v>197074142</v>
      </c>
      <c r="I13075" s="20">
        <v>197074142</v>
      </c>
      <c r="J13075" s="21">
        <f>IFERROR((I13075/H13075),0)</f>
        <v>1</v>
      </c>
      <c r="K13075" s="20"/>
      <c r="L13075" s="20"/>
      <c r="M13075" s="22"/>
    </row>
    <row r="13076" spans="1:13" s="14" customFormat="1" ht="30" outlineLevel="2" x14ac:dyDescent="0.25">
      <c r="A13076" s="34"/>
      <c r="B13076" s="44" t="s">
        <v>3975</v>
      </c>
      <c r="C13076" s="31" t="s">
        <v>3118</v>
      </c>
      <c r="D13076" s="14" t="s">
        <v>2270</v>
      </c>
      <c r="E13076" s="14" t="s">
        <v>2604</v>
      </c>
      <c r="F13076" s="14" t="s">
        <v>2605</v>
      </c>
      <c r="G13076" s="14" t="s">
        <v>6481</v>
      </c>
      <c r="H13076" s="20">
        <v>732</v>
      </c>
      <c r="I13076" s="20">
        <v>732</v>
      </c>
      <c r="J13076" s="21">
        <f>IFERROR((I13076/H13076),0)</f>
        <v>1</v>
      </c>
      <c r="K13076" s="20"/>
      <c r="L13076" s="20"/>
      <c r="M13076" s="22"/>
    </row>
    <row r="13077" spans="1:13" s="14" customFormat="1" ht="30" outlineLevel="2" x14ac:dyDescent="0.25">
      <c r="A13077" s="34"/>
      <c r="B13077" s="44" t="s">
        <v>3975</v>
      </c>
      <c r="C13077" s="31" t="s">
        <v>3118</v>
      </c>
      <c r="D13077" s="14" t="s">
        <v>2270</v>
      </c>
      <c r="E13077" s="14" t="s">
        <v>2604</v>
      </c>
      <c r="F13077" s="14" t="s">
        <v>2605</v>
      </c>
      <c r="G13077" s="14" t="s">
        <v>6492</v>
      </c>
      <c r="H13077" s="20">
        <v>18003574</v>
      </c>
      <c r="I13077" s="20">
        <v>18003574</v>
      </c>
      <c r="J13077" s="21">
        <f>IFERROR((I13077/H13077),0)</f>
        <v>1</v>
      </c>
      <c r="K13077" s="20"/>
      <c r="L13077" s="20"/>
      <c r="M13077" s="22"/>
    </row>
    <row r="13078" spans="1:13" s="14" customFormat="1" ht="30" outlineLevel="2" x14ac:dyDescent="0.25">
      <c r="A13078" s="34"/>
      <c r="B13078" s="44" t="s">
        <v>3975</v>
      </c>
      <c r="C13078" s="31" t="s">
        <v>3118</v>
      </c>
      <c r="D13078" s="14" t="s">
        <v>2270</v>
      </c>
      <c r="E13078" s="14" t="s">
        <v>2604</v>
      </c>
      <c r="F13078" s="14" t="s">
        <v>2605</v>
      </c>
      <c r="G13078" s="14" t="s">
        <v>6493</v>
      </c>
      <c r="H13078" s="20">
        <v>-23668654</v>
      </c>
      <c r="I13078" s="20"/>
      <c r="J13078" s="21">
        <f>IFERROR((I13078/H13078),0)</f>
        <v>0</v>
      </c>
      <c r="K13078" s="20"/>
      <c r="L13078" s="20"/>
      <c r="M13078" s="22"/>
    </row>
    <row r="13079" spans="1:13" s="14" customFormat="1" ht="30" outlineLevel="1" x14ac:dyDescent="0.25">
      <c r="A13079" s="34"/>
      <c r="B13079" s="46" t="s">
        <v>8577</v>
      </c>
      <c r="C13079" s="40" t="str">
        <f>C13078</f>
        <v>ASIGNACIÓN PARA LA INVERSIÓN LOCAL  - AMBIENTE Y DESARROLLO SOSTENIBLE</v>
      </c>
      <c r="D13079" s="39" t="str">
        <f>D13078</f>
        <v xml:space="preserve">BOYACÁ                                            </v>
      </c>
      <c r="E13079" s="39" t="str">
        <f>E13078</f>
        <v>15092</v>
      </c>
      <c r="F13079" s="39" t="str">
        <f>F13078</f>
        <v xml:space="preserve">BETÉITIVA                                         </v>
      </c>
      <c r="G13079" s="39" t="s">
        <v>10656</v>
      </c>
      <c r="H13079" s="20">
        <f>SUBTOTAL(9,H13074:H13078)</f>
        <v>309753063</v>
      </c>
      <c r="I13079" s="20">
        <f>SUBTOTAL(9,I13074:I13078)</f>
        <v>290195754.02999997</v>
      </c>
      <c r="J13079" s="42">
        <f>+I13079/H13079</f>
        <v>0.93686161234182852</v>
      </c>
      <c r="K13079" s="20">
        <f>SUBTOTAL(9,K13074:K13078)</f>
        <v>87449226.880000025</v>
      </c>
      <c r="L13079" s="20">
        <f>SUBTOTAL(9,L13074:L13078)</f>
        <v>75117306.030000001</v>
      </c>
      <c r="M13079" s="7">
        <f>IFERROR((L13079/K13079),"N.A")</f>
        <v>0.8589819339749889</v>
      </c>
    </row>
    <row r="13080" spans="1:13" s="14" customFormat="1" ht="30" outlineLevel="2" x14ac:dyDescent="0.25">
      <c r="A13080" s="34"/>
      <c r="B13080" s="44" t="s">
        <v>3976</v>
      </c>
      <c r="C13080" s="31" t="s">
        <v>3118</v>
      </c>
      <c r="D13080" s="14" t="s">
        <v>2270</v>
      </c>
      <c r="E13080" s="14" t="s">
        <v>2607</v>
      </c>
      <c r="F13080" s="14" t="s">
        <v>2608</v>
      </c>
      <c r="G13080" s="14" t="s">
        <v>16</v>
      </c>
      <c r="H13080" s="15">
        <v>130827171</v>
      </c>
      <c r="I13080" s="15">
        <v>83041348.459999993</v>
      </c>
      <c r="J13080" s="16">
        <f>IFERROR((I13080/H13080),0)</f>
        <v>0.63474084034118561</v>
      </c>
      <c r="K13080" s="15">
        <v>96674150.029999986</v>
      </c>
      <c r="L13080" s="15">
        <v>83041348.459999993</v>
      </c>
      <c r="M13080" s="17">
        <f>L13080/K13080</f>
        <v>0.85898193502844911</v>
      </c>
    </row>
    <row r="13081" spans="1:13" s="14" customFormat="1" ht="30" outlineLevel="2" x14ac:dyDescent="0.25">
      <c r="A13081" s="34"/>
      <c r="B13081" s="44" t="s">
        <v>3976</v>
      </c>
      <c r="C13081" s="31" t="s">
        <v>3118</v>
      </c>
      <c r="D13081" s="14" t="s">
        <v>2270</v>
      </c>
      <c r="E13081" s="14" t="s">
        <v>2607</v>
      </c>
      <c r="F13081" s="14" t="s">
        <v>2608</v>
      </c>
      <c r="G13081" s="14" t="s">
        <v>6109</v>
      </c>
      <c r="H13081" s="20">
        <v>219105649</v>
      </c>
      <c r="I13081" s="20">
        <v>219105649</v>
      </c>
      <c r="J13081" s="21">
        <f>IFERROR((I13081/H13081),0)</f>
        <v>1</v>
      </c>
      <c r="K13081" s="20"/>
      <c r="L13081" s="20"/>
      <c r="M13081" s="22"/>
    </row>
    <row r="13082" spans="1:13" s="14" customFormat="1" ht="30" outlineLevel="2" x14ac:dyDescent="0.25">
      <c r="A13082" s="34"/>
      <c r="B13082" s="44" t="s">
        <v>3976</v>
      </c>
      <c r="C13082" s="31" t="s">
        <v>3118</v>
      </c>
      <c r="D13082" s="14" t="s">
        <v>2270</v>
      </c>
      <c r="E13082" s="14" t="s">
        <v>2607</v>
      </c>
      <c r="F13082" s="14" t="s">
        <v>2608</v>
      </c>
      <c r="G13082" s="14" t="s">
        <v>6481</v>
      </c>
      <c r="H13082" s="20">
        <v>809</v>
      </c>
      <c r="I13082" s="20">
        <v>809</v>
      </c>
      <c r="J13082" s="21">
        <f>IFERROR((I13082/H13082),0)</f>
        <v>1</v>
      </c>
      <c r="K13082" s="20"/>
      <c r="L13082" s="20"/>
      <c r="M13082" s="22"/>
    </row>
    <row r="13083" spans="1:13" s="14" customFormat="1" ht="30" outlineLevel="2" x14ac:dyDescent="0.25">
      <c r="A13083" s="34"/>
      <c r="B13083" s="44" t="s">
        <v>3976</v>
      </c>
      <c r="C13083" s="31" t="s">
        <v>3118</v>
      </c>
      <c r="D13083" s="14" t="s">
        <v>2270</v>
      </c>
      <c r="E13083" s="14" t="s">
        <v>2607</v>
      </c>
      <c r="F13083" s="14" t="s">
        <v>2608</v>
      </c>
      <c r="G13083" s="14" t="s">
        <v>6492</v>
      </c>
      <c r="H13083" s="20">
        <v>19902752</v>
      </c>
      <c r="I13083" s="20">
        <v>19902752</v>
      </c>
      <c r="J13083" s="21">
        <f>IFERROR((I13083/H13083),0)</f>
        <v>1</v>
      </c>
      <c r="K13083" s="20"/>
      <c r="L13083" s="20"/>
      <c r="M13083" s="22"/>
    </row>
    <row r="13084" spans="1:13" s="14" customFormat="1" ht="30" outlineLevel="2" x14ac:dyDescent="0.25">
      <c r="A13084" s="34"/>
      <c r="B13084" s="44" t="s">
        <v>3976</v>
      </c>
      <c r="C13084" s="31" t="s">
        <v>3118</v>
      </c>
      <c r="D13084" s="14" t="s">
        <v>2270</v>
      </c>
      <c r="E13084" s="14" t="s">
        <v>2607</v>
      </c>
      <c r="F13084" s="14" t="s">
        <v>2608</v>
      </c>
      <c r="G13084" s="14" t="s">
        <v>6493</v>
      </c>
      <c r="H13084" s="20">
        <v>-26165434</v>
      </c>
      <c r="I13084" s="20"/>
      <c r="J13084" s="21">
        <f>IFERROR((I13084/H13084),0)</f>
        <v>0</v>
      </c>
      <c r="K13084" s="20"/>
      <c r="L13084" s="20"/>
      <c r="M13084" s="22"/>
    </row>
    <row r="13085" spans="1:13" s="14" customFormat="1" ht="30" outlineLevel="1" x14ac:dyDescent="0.25">
      <c r="A13085" s="34"/>
      <c r="B13085" s="46" t="s">
        <v>8578</v>
      </c>
      <c r="C13085" s="40" t="str">
        <f>C13084</f>
        <v>ASIGNACIÓN PARA LA INVERSIÓN LOCAL  - AMBIENTE Y DESARROLLO SOSTENIBLE</v>
      </c>
      <c r="D13085" s="39" t="str">
        <f>D13084</f>
        <v xml:space="preserve">BOYACÁ                                            </v>
      </c>
      <c r="E13085" s="39" t="str">
        <f>E13084</f>
        <v>15090</v>
      </c>
      <c r="F13085" s="39" t="str">
        <f>F13084</f>
        <v xml:space="preserve">BERBEO                                            </v>
      </c>
      <c r="G13085" s="39" t="s">
        <v>10656</v>
      </c>
      <c r="H13085" s="20">
        <f>SUBTOTAL(9,H13080:H13084)</f>
        <v>343670947</v>
      </c>
      <c r="I13085" s="20">
        <f>SUBTOTAL(9,I13080:I13084)</f>
        <v>322050558.45999998</v>
      </c>
      <c r="J13085" s="42">
        <f>+I13085/H13085</f>
        <v>0.93708985665291045</v>
      </c>
      <c r="K13085" s="20">
        <f>SUBTOTAL(9,K13080:K13084)</f>
        <v>96674150.029999986</v>
      </c>
      <c r="L13085" s="20">
        <f>SUBTOTAL(9,L13080:L13084)</f>
        <v>83041348.459999993</v>
      </c>
      <c r="M13085" s="7">
        <f>IFERROR((L13085/K13085),"N.A")</f>
        <v>0.85898193502844911</v>
      </c>
    </row>
    <row r="13086" spans="1:13" s="14" customFormat="1" ht="30" outlineLevel="2" x14ac:dyDescent="0.25">
      <c r="A13086" s="34"/>
      <c r="B13086" s="44" t="s">
        <v>3977</v>
      </c>
      <c r="C13086" s="31" t="s">
        <v>3118</v>
      </c>
      <c r="D13086" s="14" t="s">
        <v>2270</v>
      </c>
      <c r="E13086" s="14" t="s">
        <v>2610</v>
      </c>
      <c r="F13086" s="14" t="s">
        <v>1143</v>
      </c>
      <c r="G13086" s="14" t="s">
        <v>16</v>
      </c>
      <c r="H13086" s="15">
        <v>162138759</v>
      </c>
      <c r="I13086" s="15">
        <v>102916092.17</v>
      </c>
      <c r="J13086" s="16">
        <f>IFERROR((I13086/H13086),0)</f>
        <v>0.6347408405290681</v>
      </c>
      <c r="K13086" s="15">
        <v>119811707.28999999</v>
      </c>
      <c r="L13086" s="15">
        <v>102916092.17</v>
      </c>
      <c r="M13086" s="17">
        <f>L13086/K13086</f>
        <v>0.85898193505326859</v>
      </c>
    </row>
    <row r="13087" spans="1:13" s="14" customFormat="1" ht="30" outlineLevel="2" x14ac:dyDescent="0.25">
      <c r="A13087" s="34"/>
      <c r="B13087" s="44" t="s">
        <v>3977</v>
      </c>
      <c r="C13087" s="31" t="s">
        <v>3118</v>
      </c>
      <c r="D13087" s="14" t="s">
        <v>2270</v>
      </c>
      <c r="E13087" s="14" t="s">
        <v>2610</v>
      </c>
      <c r="F13087" s="14" t="s">
        <v>1143</v>
      </c>
      <c r="G13087" s="14" t="s">
        <v>6109</v>
      </c>
      <c r="H13087" s="20">
        <v>278605303</v>
      </c>
      <c r="I13087" s="20">
        <v>278605303</v>
      </c>
      <c r="J13087" s="21">
        <f>IFERROR((I13087/H13087),0)</f>
        <v>1</v>
      </c>
      <c r="K13087" s="20"/>
      <c r="L13087" s="20"/>
      <c r="M13087" s="22"/>
    </row>
    <row r="13088" spans="1:13" s="14" customFormat="1" ht="30" outlineLevel="2" x14ac:dyDescent="0.25">
      <c r="A13088" s="34"/>
      <c r="B13088" s="44" t="s">
        <v>3977</v>
      </c>
      <c r="C13088" s="31" t="s">
        <v>3118</v>
      </c>
      <c r="D13088" s="14" t="s">
        <v>2270</v>
      </c>
      <c r="E13088" s="14" t="s">
        <v>2610</v>
      </c>
      <c r="F13088" s="14" t="s">
        <v>1143</v>
      </c>
      <c r="G13088" s="14" t="s">
        <v>6481</v>
      </c>
      <c r="H13088" s="20">
        <v>1003</v>
      </c>
      <c r="I13088" s="20">
        <v>1003</v>
      </c>
      <c r="J13088" s="21">
        <f>IFERROR((I13088/H13088),0)</f>
        <v>1</v>
      </c>
      <c r="K13088" s="20"/>
      <c r="L13088" s="20"/>
      <c r="M13088" s="22"/>
    </row>
    <row r="13089" spans="1:13" s="14" customFormat="1" ht="30" outlineLevel="2" x14ac:dyDescent="0.25">
      <c r="A13089" s="34"/>
      <c r="B13089" s="44" t="s">
        <v>3977</v>
      </c>
      <c r="C13089" s="31" t="s">
        <v>3118</v>
      </c>
      <c r="D13089" s="14" t="s">
        <v>2270</v>
      </c>
      <c r="E13089" s="14" t="s">
        <v>2610</v>
      </c>
      <c r="F13089" s="14" t="s">
        <v>1143</v>
      </c>
      <c r="G13089" s="14" t="s">
        <v>6492</v>
      </c>
      <c r="H13089" s="20">
        <v>24666187</v>
      </c>
      <c r="I13089" s="20">
        <v>24666187</v>
      </c>
      <c r="J13089" s="21">
        <f>IFERROR((I13089/H13089),0)</f>
        <v>1</v>
      </c>
      <c r="K13089" s="20"/>
      <c r="L13089" s="20"/>
      <c r="M13089" s="22"/>
    </row>
    <row r="13090" spans="1:13" s="14" customFormat="1" ht="30" outlineLevel="2" x14ac:dyDescent="0.25">
      <c r="A13090" s="34"/>
      <c r="B13090" s="44" t="s">
        <v>3977</v>
      </c>
      <c r="C13090" s="31" t="s">
        <v>3118</v>
      </c>
      <c r="D13090" s="14" t="s">
        <v>2270</v>
      </c>
      <c r="E13090" s="14" t="s">
        <v>2610</v>
      </c>
      <c r="F13090" s="14" t="s">
        <v>1143</v>
      </c>
      <c r="G13090" s="14" t="s">
        <v>6493</v>
      </c>
      <c r="H13090" s="20">
        <v>-32427752</v>
      </c>
      <c r="I13090" s="20"/>
      <c r="J13090" s="21">
        <f>IFERROR((I13090/H13090),0)</f>
        <v>0</v>
      </c>
      <c r="K13090" s="20"/>
      <c r="L13090" s="20"/>
      <c r="M13090" s="22"/>
    </row>
    <row r="13091" spans="1:13" s="14" customFormat="1" ht="30" outlineLevel="1" x14ac:dyDescent="0.25">
      <c r="A13091" s="34"/>
      <c r="B13091" s="46" t="s">
        <v>8579</v>
      </c>
      <c r="C13091" s="40" t="str">
        <f>C13090</f>
        <v>ASIGNACIÓN PARA LA INVERSIÓN LOCAL  - AMBIENTE Y DESARROLLO SOSTENIBLE</v>
      </c>
      <c r="D13091" s="39" t="str">
        <f>D13090</f>
        <v xml:space="preserve">BOYACÁ                                            </v>
      </c>
      <c r="E13091" s="39" t="str">
        <f>E13090</f>
        <v>15087</v>
      </c>
      <c r="F13091" s="39" t="str">
        <f>F13090</f>
        <v xml:space="preserve">BELÉN                                             </v>
      </c>
      <c r="G13091" s="39" t="s">
        <v>10656</v>
      </c>
      <c r="H13091" s="20">
        <f>SUBTOTAL(9,H13086:H13090)</f>
        <v>432983500</v>
      </c>
      <c r="I13091" s="20">
        <f>SUBTOTAL(9,I13086:I13090)</f>
        <v>406188585.17000002</v>
      </c>
      <c r="J13091" s="42">
        <f>+I13091/H13091</f>
        <v>0.93811562142668259</v>
      </c>
      <c r="K13091" s="20">
        <f>SUBTOTAL(9,K13086:K13090)</f>
        <v>119811707.28999999</v>
      </c>
      <c r="L13091" s="20">
        <f>SUBTOTAL(9,L13086:L13090)</f>
        <v>102916092.17</v>
      </c>
      <c r="M13091" s="7">
        <f>IFERROR((L13091/K13091),"N.A")</f>
        <v>0.85898193505326859</v>
      </c>
    </row>
    <row r="13092" spans="1:13" s="14" customFormat="1" ht="30" outlineLevel="2" x14ac:dyDescent="0.25">
      <c r="A13092" s="34"/>
      <c r="B13092" s="44" t="s">
        <v>3978</v>
      </c>
      <c r="C13092" s="31" t="s">
        <v>3118</v>
      </c>
      <c r="D13092" s="14" t="s">
        <v>2270</v>
      </c>
      <c r="E13092" s="14" t="s">
        <v>2612</v>
      </c>
      <c r="F13092" s="14" t="s">
        <v>2613</v>
      </c>
      <c r="G13092" s="14" t="s">
        <v>16</v>
      </c>
      <c r="H13092" s="15">
        <v>162399839</v>
      </c>
      <c r="I13092" s="15">
        <v>103081810.3</v>
      </c>
      <c r="J13092" s="16">
        <f>IFERROR((I13092/H13092),0)</f>
        <v>0.63474084047583323</v>
      </c>
      <c r="K13092" s="15">
        <v>120004631.25000001</v>
      </c>
      <c r="L13092" s="15">
        <v>103081810.3</v>
      </c>
      <c r="M13092" s="17">
        <f>L13092/K13092</f>
        <v>0.8589819344992986</v>
      </c>
    </row>
    <row r="13093" spans="1:13" s="14" customFormat="1" ht="30" outlineLevel="2" x14ac:dyDescent="0.25">
      <c r="A13093" s="34"/>
      <c r="B13093" s="44" t="s">
        <v>3978</v>
      </c>
      <c r="C13093" s="31" t="s">
        <v>3118</v>
      </c>
      <c r="D13093" s="14" t="s">
        <v>2270</v>
      </c>
      <c r="E13093" s="14" t="s">
        <v>2612</v>
      </c>
      <c r="F13093" s="14" t="s">
        <v>2613</v>
      </c>
      <c r="G13093" s="14" t="s">
        <v>6109</v>
      </c>
      <c r="H13093" s="20">
        <v>272681592</v>
      </c>
      <c r="I13093" s="20">
        <v>272681592</v>
      </c>
      <c r="J13093" s="21">
        <f>IFERROR((I13093/H13093),0)</f>
        <v>1</v>
      </c>
      <c r="K13093" s="20"/>
      <c r="L13093" s="20"/>
      <c r="M13093" s="22"/>
    </row>
    <row r="13094" spans="1:13" s="14" customFormat="1" ht="30" outlineLevel="2" x14ac:dyDescent="0.25">
      <c r="A13094" s="34"/>
      <c r="B13094" s="44" t="s">
        <v>3978</v>
      </c>
      <c r="C13094" s="31" t="s">
        <v>3118</v>
      </c>
      <c r="D13094" s="14" t="s">
        <v>2270</v>
      </c>
      <c r="E13094" s="14" t="s">
        <v>2612</v>
      </c>
      <c r="F13094" s="14" t="s">
        <v>2613</v>
      </c>
      <c r="G13094" s="14" t="s">
        <v>6481</v>
      </c>
      <c r="H13094" s="20">
        <v>1004</v>
      </c>
      <c r="I13094" s="20">
        <v>1004</v>
      </c>
      <c r="J13094" s="21">
        <f>IFERROR((I13094/H13094),0)</f>
        <v>1</v>
      </c>
      <c r="K13094" s="20"/>
      <c r="L13094" s="20"/>
      <c r="M13094" s="22"/>
    </row>
    <row r="13095" spans="1:13" s="14" customFormat="1" ht="30" outlineLevel="2" x14ac:dyDescent="0.25">
      <c r="A13095" s="34"/>
      <c r="B13095" s="44" t="s">
        <v>3978</v>
      </c>
      <c r="C13095" s="31" t="s">
        <v>3118</v>
      </c>
      <c r="D13095" s="14" t="s">
        <v>2270</v>
      </c>
      <c r="E13095" s="14" t="s">
        <v>2612</v>
      </c>
      <c r="F13095" s="14" t="s">
        <v>2613</v>
      </c>
      <c r="G13095" s="14" t="s">
        <v>6492</v>
      </c>
      <c r="H13095" s="20">
        <v>24705905</v>
      </c>
      <c r="I13095" s="20">
        <v>24705905</v>
      </c>
      <c r="J13095" s="21">
        <f>IFERROR((I13095/H13095),0)</f>
        <v>1</v>
      </c>
      <c r="K13095" s="20"/>
      <c r="L13095" s="20"/>
      <c r="M13095" s="22"/>
    </row>
    <row r="13096" spans="1:13" s="14" customFormat="1" ht="30" outlineLevel="2" x14ac:dyDescent="0.25">
      <c r="A13096" s="34"/>
      <c r="B13096" s="44" t="s">
        <v>3978</v>
      </c>
      <c r="C13096" s="31" t="s">
        <v>3118</v>
      </c>
      <c r="D13096" s="14" t="s">
        <v>2270</v>
      </c>
      <c r="E13096" s="14" t="s">
        <v>2612</v>
      </c>
      <c r="F13096" s="14" t="s">
        <v>2613</v>
      </c>
      <c r="G13096" s="14" t="s">
        <v>6493</v>
      </c>
      <c r="H13096" s="20">
        <v>-32479968</v>
      </c>
      <c r="I13096" s="20"/>
      <c r="J13096" s="21">
        <f>IFERROR((I13096/H13096),0)</f>
        <v>0</v>
      </c>
      <c r="K13096" s="20"/>
      <c r="L13096" s="20"/>
      <c r="M13096" s="22"/>
    </row>
    <row r="13097" spans="1:13" s="14" customFormat="1" ht="30" outlineLevel="1" x14ac:dyDescent="0.25">
      <c r="A13097" s="34"/>
      <c r="B13097" s="46" t="s">
        <v>8580</v>
      </c>
      <c r="C13097" s="40" t="str">
        <f>C13096</f>
        <v>ASIGNACIÓN PARA LA INVERSIÓN LOCAL  - AMBIENTE Y DESARROLLO SOSTENIBLE</v>
      </c>
      <c r="D13097" s="39" t="str">
        <f>D13096</f>
        <v xml:space="preserve">BOYACÁ                                            </v>
      </c>
      <c r="E13097" s="39" t="str">
        <f>E13096</f>
        <v>15051</v>
      </c>
      <c r="F13097" s="39" t="str">
        <f>F13096</f>
        <v xml:space="preserve">ARCABUCO                                          </v>
      </c>
      <c r="G13097" s="39" t="s">
        <v>10656</v>
      </c>
      <c r="H13097" s="20">
        <f>SUBTOTAL(9,H13092:H13096)</f>
        <v>427308372</v>
      </c>
      <c r="I13097" s="20">
        <f>SUBTOTAL(9,I13092:I13096)</f>
        <v>400470311.30000001</v>
      </c>
      <c r="J13097" s="42">
        <f>+I13097/H13097</f>
        <v>0.93719275713137684</v>
      </c>
      <c r="K13097" s="20">
        <f>SUBTOTAL(9,K13092:K13096)</f>
        <v>120004631.25000001</v>
      </c>
      <c r="L13097" s="20">
        <f>SUBTOTAL(9,L13092:L13096)</f>
        <v>103081810.3</v>
      </c>
      <c r="M13097" s="7">
        <f>IFERROR((L13097/K13097),"N.A")</f>
        <v>0.8589819344992986</v>
      </c>
    </row>
    <row r="13098" spans="1:13" s="14" customFormat="1" ht="30" outlineLevel="2" x14ac:dyDescent="0.25">
      <c r="A13098" s="34"/>
      <c r="B13098" s="44" t="s">
        <v>3979</v>
      </c>
      <c r="C13098" s="31" t="s">
        <v>3118</v>
      </c>
      <c r="D13098" s="14" t="s">
        <v>2270</v>
      </c>
      <c r="E13098" s="14" t="s">
        <v>2615</v>
      </c>
      <c r="F13098" s="14" t="s">
        <v>2616</v>
      </c>
      <c r="G13098" s="14" t="s">
        <v>16</v>
      </c>
      <c r="H13098" s="15">
        <v>298109319</v>
      </c>
      <c r="I13098" s="15">
        <v>189222159.70000002</v>
      </c>
      <c r="J13098" s="16">
        <f>IFERROR((I13098/H13098),0)</f>
        <v>0.63474084049012913</v>
      </c>
      <c r="K13098" s="15">
        <v>220286541.59000003</v>
      </c>
      <c r="L13098" s="15">
        <v>189222159.70000002</v>
      </c>
      <c r="M13098" s="17">
        <f>L13098/K13098</f>
        <v>0.85898193477558238</v>
      </c>
    </row>
    <row r="13099" spans="1:13" s="14" customFormat="1" ht="30" outlineLevel="2" x14ac:dyDescent="0.25">
      <c r="A13099" s="34"/>
      <c r="B13099" s="44" t="s">
        <v>3979</v>
      </c>
      <c r="C13099" s="31" t="s">
        <v>3118</v>
      </c>
      <c r="D13099" s="14" t="s">
        <v>2270</v>
      </c>
      <c r="E13099" s="14" t="s">
        <v>2615</v>
      </c>
      <c r="F13099" s="14" t="s">
        <v>2616</v>
      </c>
      <c r="G13099" s="14" t="s">
        <v>6109</v>
      </c>
      <c r="H13099" s="20">
        <v>499396586</v>
      </c>
      <c r="I13099" s="20">
        <v>499396586</v>
      </c>
      <c r="J13099" s="21">
        <f>IFERROR((I13099/H13099),0)</f>
        <v>1</v>
      </c>
      <c r="K13099" s="20"/>
      <c r="L13099" s="20"/>
      <c r="M13099" s="22"/>
    </row>
    <row r="13100" spans="1:13" s="14" customFormat="1" ht="30" outlineLevel="2" x14ac:dyDescent="0.25">
      <c r="A13100" s="34"/>
      <c r="B13100" s="44" t="s">
        <v>3979</v>
      </c>
      <c r="C13100" s="31" t="s">
        <v>3118</v>
      </c>
      <c r="D13100" s="14" t="s">
        <v>2270</v>
      </c>
      <c r="E13100" s="14" t="s">
        <v>2615</v>
      </c>
      <c r="F13100" s="14" t="s">
        <v>2616</v>
      </c>
      <c r="G13100" s="14" t="s">
        <v>6481</v>
      </c>
      <c r="H13100" s="20">
        <v>1844</v>
      </c>
      <c r="I13100" s="20">
        <v>1844</v>
      </c>
      <c r="J13100" s="21">
        <f>IFERROR((I13100/H13100),0)</f>
        <v>1</v>
      </c>
      <c r="K13100" s="20"/>
      <c r="L13100" s="20"/>
      <c r="M13100" s="22"/>
    </row>
    <row r="13101" spans="1:13" s="14" customFormat="1" ht="30" outlineLevel="2" x14ac:dyDescent="0.25">
      <c r="A13101" s="34"/>
      <c r="B13101" s="44" t="s">
        <v>3979</v>
      </c>
      <c r="C13101" s="31" t="s">
        <v>3118</v>
      </c>
      <c r="D13101" s="14" t="s">
        <v>2270</v>
      </c>
      <c r="E13101" s="14" t="s">
        <v>2615</v>
      </c>
      <c r="F13101" s="14" t="s">
        <v>2616</v>
      </c>
      <c r="G13101" s="14" t="s">
        <v>6492</v>
      </c>
      <c r="H13101" s="20">
        <v>45351403</v>
      </c>
      <c r="I13101" s="20">
        <v>45351403</v>
      </c>
      <c r="J13101" s="21">
        <f>IFERROR((I13101/H13101),0)</f>
        <v>1</v>
      </c>
      <c r="K13101" s="20"/>
      <c r="L13101" s="20"/>
      <c r="M13101" s="22"/>
    </row>
    <row r="13102" spans="1:13" s="14" customFormat="1" ht="30" outlineLevel="2" x14ac:dyDescent="0.25">
      <c r="A13102" s="34"/>
      <c r="B13102" s="44" t="s">
        <v>3979</v>
      </c>
      <c r="C13102" s="31" t="s">
        <v>3118</v>
      </c>
      <c r="D13102" s="14" t="s">
        <v>2270</v>
      </c>
      <c r="E13102" s="14" t="s">
        <v>2615</v>
      </c>
      <c r="F13102" s="14" t="s">
        <v>2616</v>
      </c>
      <c r="G13102" s="14" t="s">
        <v>6493</v>
      </c>
      <c r="H13102" s="20">
        <v>-59621864</v>
      </c>
      <c r="I13102" s="20"/>
      <c r="J13102" s="21">
        <f>IFERROR((I13102/H13102),0)</f>
        <v>0</v>
      </c>
      <c r="K13102" s="20"/>
      <c r="L13102" s="20"/>
      <c r="M13102" s="22"/>
    </row>
    <row r="13103" spans="1:13" s="14" customFormat="1" ht="30" outlineLevel="1" x14ac:dyDescent="0.25">
      <c r="A13103" s="34"/>
      <c r="B13103" s="46" t="s">
        <v>8581</v>
      </c>
      <c r="C13103" s="40" t="str">
        <f>C13102</f>
        <v>ASIGNACIÓN PARA LA INVERSIÓN LOCAL  - AMBIENTE Y DESARROLLO SOSTENIBLE</v>
      </c>
      <c r="D13103" s="39" t="str">
        <f>D13102</f>
        <v xml:space="preserve">BOYACÁ                                            </v>
      </c>
      <c r="E13103" s="39" t="str">
        <f>E13102</f>
        <v>15047</v>
      </c>
      <c r="F13103" s="39" t="str">
        <f>F13102</f>
        <v xml:space="preserve">AQUITANIA                                         </v>
      </c>
      <c r="G13103" s="39" t="s">
        <v>10656</v>
      </c>
      <c r="H13103" s="20">
        <f>SUBTOTAL(9,H13098:H13102)</f>
        <v>783237288</v>
      </c>
      <c r="I13103" s="20">
        <f>SUBTOTAL(9,I13098:I13102)</f>
        <v>733971992.70000005</v>
      </c>
      <c r="J13103" s="42">
        <f>+I13103/H13103</f>
        <v>0.93710042147533712</v>
      </c>
      <c r="K13103" s="20">
        <f>SUBTOTAL(9,K13098:K13102)</f>
        <v>220286541.59000003</v>
      </c>
      <c r="L13103" s="20">
        <f>SUBTOTAL(9,L13098:L13102)</f>
        <v>189222159.70000002</v>
      </c>
      <c r="M13103" s="7">
        <f>IFERROR((L13103/K13103),"N.A")</f>
        <v>0.85898193477558238</v>
      </c>
    </row>
    <row r="13104" spans="1:13" s="14" customFormat="1" ht="30" outlineLevel="2" x14ac:dyDescent="0.25">
      <c r="A13104" s="34"/>
      <c r="B13104" s="44" t="s">
        <v>3980</v>
      </c>
      <c r="C13104" s="31" t="s">
        <v>3118</v>
      </c>
      <c r="D13104" s="14" t="s">
        <v>2270</v>
      </c>
      <c r="E13104" s="14" t="s">
        <v>2618</v>
      </c>
      <c r="F13104" s="14" t="s">
        <v>2619</v>
      </c>
      <c r="G13104" s="14" t="s">
        <v>16</v>
      </c>
      <c r="H13104" s="15">
        <v>92922642</v>
      </c>
      <c r="I13104" s="15">
        <v>58981795.879999995</v>
      </c>
      <c r="J13104" s="16">
        <f>IFERROR((I13104/H13104),0)</f>
        <v>0.63474084045092038</v>
      </c>
      <c r="K13104" s="15">
        <v>68664768.609999999</v>
      </c>
      <c r="L13104" s="15">
        <v>58981795.879999995</v>
      </c>
      <c r="M13104" s="17">
        <f>L13104/K13104</f>
        <v>0.85898193606393625</v>
      </c>
    </row>
    <row r="13105" spans="1:13" s="14" customFormat="1" ht="30" outlineLevel="2" x14ac:dyDescent="0.25">
      <c r="A13105" s="34"/>
      <c r="B13105" s="44" t="s">
        <v>3980</v>
      </c>
      <c r="C13105" s="31" t="s">
        <v>3118</v>
      </c>
      <c r="D13105" s="14" t="s">
        <v>2270</v>
      </c>
      <c r="E13105" s="14" t="s">
        <v>2618</v>
      </c>
      <c r="F13105" s="14" t="s">
        <v>2619</v>
      </c>
      <c r="G13105" s="14" t="s">
        <v>6109</v>
      </c>
      <c r="H13105" s="20">
        <v>54290940</v>
      </c>
      <c r="I13105" s="20">
        <v>54290940</v>
      </c>
      <c r="J13105" s="21">
        <f>IFERROR((I13105/H13105),0)</f>
        <v>1</v>
      </c>
      <c r="K13105" s="20"/>
      <c r="L13105" s="20"/>
      <c r="M13105" s="22"/>
    </row>
    <row r="13106" spans="1:13" s="14" customFormat="1" ht="30" outlineLevel="2" x14ac:dyDescent="0.25">
      <c r="A13106" s="34"/>
      <c r="B13106" s="44" t="s">
        <v>3980</v>
      </c>
      <c r="C13106" s="31" t="s">
        <v>3118</v>
      </c>
      <c r="D13106" s="14" t="s">
        <v>2270</v>
      </c>
      <c r="E13106" s="14" t="s">
        <v>2618</v>
      </c>
      <c r="F13106" s="14" t="s">
        <v>2619</v>
      </c>
      <c r="G13106" s="14" t="s">
        <v>6481</v>
      </c>
      <c r="H13106" s="20">
        <v>575</v>
      </c>
      <c r="I13106" s="20">
        <v>575</v>
      </c>
      <c r="J13106" s="21">
        <f>IFERROR((I13106/H13106),0)</f>
        <v>1</v>
      </c>
      <c r="K13106" s="20"/>
      <c r="L13106" s="20"/>
      <c r="M13106" s="22"/>
    </row>
    <row r="13107" spans="1:13" s="14" customFormat="1" ht="30" outlineLevel="2" x14ac:dyDescent="0.25">
      <c r="A13107" s="34"/>
      <c r="B13107" s="44" t="s">
        <v>3980</v>
      </c>
      <c r="C13107" s="31" t="s">
        <v>3118</v>
      </c>
      <c r="D13107" s="14" t="s">
        <v>2270</v>
      </c>
      <c r="E13107" s="14" t="s">
        <v>2618</v>
      </c>
      <c r="F13107" s="14" t="s">
        <v>2619</v>
      </c>
      <c r="G13107" s="14" t="s">
        <v>6492</v>
      </c>
      <c r="H13107" s="20">
        <v>14136331</v>
      </c>
      <c r="I13107" s="20">
        <v>14136331</v>
      </c>
      <c r="J13107" s="21">
        <f>IFERROR((I13107/H13107),0)</f>
        <v>1</v>
      </c>
      <c r="K13107" s="20"/>
      <c r="L13107" s="20"/>
      <c r="M13107" s="22"/>
    </row>
    <row r="13108" spans="1:13" s="14" customFormat="1" ht="30" outlineLevel="2" x14ac:dyDescent="0.25">
      <c r="A13108" s="34"/>
      <c r="B13108" s="44" t="s">
        <v>3980</v>
      </c>
      <c r="C13108" s="31" t="s">
        <v>3118</v>
      </c>
      <c r="D13108" s="14" t="s">
        <v>2270</v>
      </c>
      <c r="E13108" s="14" t="s">
        <v>2618</v>
      </c>
      <c r="F13108" s="14" t="s">
        <v>2619</v>
      </c>
      <c r="G13108" s="14" t="s">
        <v>6493</v>
      </c>
      <c r="H13108" s="20">
        <v>-18584528</v>
      </c>
      <c r="I13108" s="20"/>
      <c r="J13108" s="21">
        <f>IFERROR((I13108/H13108),0)</f>
        <v>0</v>
      </c>
      <c r="K13108" s="20"/>
      <c r="L13108" s="20"/>
      <c r="M13108" s="22"/>
    </row>
    <row r="13109" spans="1:13" s="14" customFormat="1" ht="30" outlineLevel="1" x14ac:dyDescent="0.25">
      <c r="A13109" s="34"/>
      <c r="B13109" s="46" t="s">
        <v>8582</v>
      </c>
      <c r="C13109" s="40" t="str">
        <f>C13108</f>
        <v>ASIGNACIÓN PARA LA INVERSIÓN LOCAL  - AMBIENTE Y DESARROLLO SOSTENIBLE</v>
      </c>
      <c r="D13109" s="39" t="str">
        <f>D13108</f>
        <v xml:space="preserve">BOYACÁ                                            </v>
      </c>
      <c r="E13109" s="39" t="str">
        <f>E13108</f>
        <v>15022</v>
      </c>
      <c r="F13109" s="39" t="str">
        <f>F13108</f>
        <v xml:space="preserve">ALMEIDA                                           </v>
      </c>
      <c r="G13109" s="39" t="s">
        <v>10656</v>
      </c>
      <c r="H13109" s="20">
        <f>SUBTOTAL(9,H13104:H13108)</f>
        <v>142765960</v>
      </c>
      <c r="I13109" s="20">
        <f>SUBTOTAL(9,I13104:I13108)</f>
        <v>127409641.88</v>
      </c>
      <c r="J13109" s="42">
        <f>+I13109/H13109</f>
        <v>0.89243711792362823</v>
      </c>
      <c r="K13109" s="20">
        <f>SUBTOTAL(9,K13104:K13108)</f>
        <v>68664768.609999999</v>
      </c>
      <c r="L13109" s="20">
        <f>SUBTOTAL(9,L13104:L13108)</f>
        <v>58981795.879999995</v>
      </c>
      <c r="M13109" s="7">
        <f>IFERROR((L13109/K13109),"N.A")</f>
        <v>0.85898193606393625</v>
      </c>
    </row>
    <row r="13110" spans="1:13" s="14" customFormat="1" ht="30" outlineLevel="2" x14ac:dyDescent="0.25">
      <c r="A13110" s="34"/>
      <c r="B13110" s="44" t="s">
        <v>3981</v>
      </c>
      <c r="C13110" s="31" t="s">
        <v>3118</v>
      </c>
      <c r="D13110" s="14" t="s">
        <v>2621</v>
      </c>
      <c r="E13110" s="14" t="s">
        <v>2622</v>
      </c>
      <c r="F13110" s="14" t="s">
        <v>2623</v>
      </c>
      <c r="G13110" s="14" t="s">
        <v>16</v>
      </c>
      <c r="H13110" s="15">
        <v>544261484</v>
      </c>
      <c r="I13110" s="15">
        <v>345464991.81</v>
      </c>
      <c r="J13110" s="16">
        <f>IFERROR((I13110/H13110),0)</f>
        <v>0.6347408405074646</v>
      </c>
      <c r="K13110" s="15">
        <v>402179577.93000001</v>
      </c>
      <c r="L13110" s="15">
        <v>345464991.81</v>
      </c>
      <c r="M13110" s="17">
        <f>L13110/K13110</f>
        <v>0.85898193435900605</v>
      </c>
    </row>
    <row r="13111" spans="1:13" s="14" customFormat="1" ht="30" outlineLevel="2" x14ac:dyDescent="0.25">
      <c r="A13111" s="34"/>
      <c r="B13111" s="44" t="s">
        <v>3981</v>
      </c>
      <c r="C13111" s="31" t="s">
        <v>3118</v>
      </c>
      <c r="D13111" s="14" t="s">
        <v>2621</v>
      </c>
      <c r="E13111" s="14" t="s">
        <v>2622</v>
      </c>
      <c r="F13111" s="14" t="s">
        <v>2623</v>
      </c>
      <c r="G13111" s="14" t="s">
        <v>6109</v>
      </c>
      <c r="H13111" s="20">
        <v>279737706</v>
      </c>
      <c r="I13111" s="20">
        <v>279737706</v>
      </c>
      <c r="J13111" s="21">
        <f>IFERROR((I13111/H13111),0)</f>
        <v>1</v>
      </c>
      <c r="K13111" s="20"/>
      <c r="L13111" s="20"/>
      <c r="M13111" s="22"/>
    </row>
    <row r="13112" spans="1:13" s="14" customFormat="1" ht="30" outlineLevel="2" x14ac:dyDescent="0.25">
      <c r="A13112" s="34"/>
      <c r="B13112" s="44" t="s">
        <v>3981</v>
      </c>
      <c r="C13112" s="31" t="s">
        <v>3118</v>
      </c>
      <c r="D13112" s="14" t="s">
        <v>2621</v>
      </c>
      <c r="E13112" s="14" t="s">
        <v>2622</v>
      </c>
      <c r="F13112" s="14" t="s">
        <v>2623</v>
      </c>
      <c r="G13112" s="14" t="s">
        <v>6481</v>
      </c>
      <c r="H13112" s="20">
        <v>3366</v>
      </c>
      <c r="I13112" s="20">
        <v>3366</v>
      </c>
      <c r="J13112" s="21">
        <f>IFERROR((I13112/H13112),0)</f>
        <v>1</v>
      </c>
      <c r="K13112" s="20"/>
      <c r="L13112" s="20"/>
      <c r="M13112" s="22"/>
    </row>
    <row r="13113" spans="1:13" s="14" customFormat="1" ht="30" outlineLevel="2" x14ac:dyDescent="0.25">
      <c r="A13113" s="34"/>
      <c r="B13113" s="44" t="s">
        <v>3981</v>
      </c>
      <c r="C13113" s="31" t="s">
        <v>3118</v>
      </c>
      <c r="D13113" s="14" t="s">
        <v>2621</v>
      </c>
      <c r="E13113" s="14" t="s">
        <v>2622</v>
      </c>
      <c r="F13113" s="14" t="s">
        <v>2623</v>
      </c>
      <c r="G13113" s="14" t="s">
        <v>6492</v>
      </c>
      <c r="H13113" s="20">
        <v>82798558</v>
      </c>
      <c r="I13113" s="20">
        <v>82798558</v>
      </c>
      <c r="J13113" s="21">
        <f>IFERROR((I13113/H13113),0)</f>
        <v>1</v>
      </c>
      <c r="K13113" s="20"/>
      <c r="L13113" s="20"/>
      <c r="M13113" s="22"/>
    </row>
    <row r="13114" spans="1:13" s="14" customFormat="1" ht="30" outlineLevel="2" x14ac:dyDescent="0.25">
      <c r="A13114" s="34"/>
      <c r="B13114" s="44" t="s">
        <v>3981</v>
      </c>
      <c r="C13114" s="31" t="s">
        <v>3118</v>
      </c>
      <c r="D13114" s="14" t="s">
        <v>2621</v>
      </c>
      <c r="E13114" s="14" t="s">
        <v>2622</v>
      </c>
      <c r="F13114" s="14" t="s">
        <v>2623</v>
      </c>
      <c r="G13114" s="14" t="s">
        <v>6493</v>
      </c>
      <c r="H13114" s="20">
        <v>-108852297</v>
      </c>
      <c r="I13114" s="20"/>
      <c r="J13114" s="21">
        <f>IFERROR((I13114/H13114),0)</f>
        <v>0</v>
      </c>
      <c r="K13114" s="20"/>
      <c r="L13114" s="20"/>
      <c r="M13114" s="22"/>
    </row>
    <row r="13115" spans="1:13" s="14" customFormat="1" ht="30" outlineLevel="1" x14ac:dyDescent="0.25">
      <c r="A13115" s="34"/>
      <c r="B13115" s="46" t="s">
        <v>8583</v>
      </c>
      <c r="C13115" s="40" t="str">
        <f>C13114</f>
        <v>ASIGNACIÓN PARA LA INVERSIÓN LOCAL  - AMBIENTE Y DESARROLLO SOSTENIBLE</v>
      </c>
      <c r="D13115" s="39" t="str">
        <f>D13114</f>
        <v>BOLÍVAR</v>
      </c>
      <c r="E13115" s="39" t="str">
        <f>E13114</f>
        <v>13894</v>
      </c>
      <c r="F13115" s="39" t="str">
        <f>F13114</f>
        <v xml:space="preserve">ZAMBRANO                                          </v>
      </c>
      <c r="G13115" s="39" t="s">
        <v>10656</v>
      </c>
      <c r="H13115" s="20">
        <f>SUBTOTAL(9,H13110:H13114)</f>
        <v>797948817</v>
      </c>
      <c r="I13115" s="20">
        <f>SUBTOTAL(9,I13110:I13114)</f>
        <v>708004621.80999994</v>
      </c>
      <c r="J13115" s="42">
        <f>+I13115/H13115</f>
        <v>0.88728074624114639</v>
      </c>
      <c r="K13115" s="20">
        <f>SUBTOTAL(9,K13110:K13114)</f>
        <v>402179577.93000001</v>
      </c>
      <c r="L13115" s="20">
        <f>SUBTOTAL(9,L13110:L13114)</f>
        <v>345464991.81</v>
      </c>
      <c r="M13115" s="7">
        <f>IFERROR((L13115/K13115),"N.A")</f>
        <v>0.85898193435900605</v>
      </c>
    </row>
    <row r="13116" spans="1:13" s="14" customFormat="1" ht="30" outlineLevel="2" x14ac:dyDescent="0.25">
      <c r="A13116" s="34"/>
      <c r="B13116" s="44" t="s">
        <v>3982</v>
      </c>
      <c r="C13116" s="31" t="s">
        <v>3118</v>
      </c>
      <c r="D13116" s="14" t="s">
        <v>2621</v>
      </c>
      <c r="E13116" s="14" t="s">
        <v>2625</v>
      </c>
      <c r="F13116" s="14" t="s">
        <v>157</v>
      </c>
      <c r="G13116" s="14" t="s">
        <v>16</v>
      </c>
      <c r="H13116" s="15">
        <v>699538513</v>
      </c>
      <c r="I13116" s="15">
        <v>444025663.70000005</v>
      </c>
      <c r="J13116" s="16">
        <f>IFERROR((I13116/H13116),0)</f>
        <v>0.6347408404946534</v>
      </c>
      <c r="K13116" s="15">
        <v>516920840.35999995</v>
      </c>
      <c r="L13116" s="15">
        <v>444025663.70000005</v>
      </c>
      <c r="M13116" s="17">
        <f>L13116/K13116</f>
        <v>0.85898193501110653</v>
      </c>
    </row>
    <row r="13117" spans="1:13" s="14" customFormat="1" ht="30" outlineLevel="2" x14ac:dyDescent="0.25">
      <c r="A13117" s="34"/>
      <c r="B13117" s="44" t="s">
        <v>3982</v>
      </c>
      <c r="C13117" s="31" t="s">
        <v>3118</v>
      </c>
      <c r="D13117" s="14" t="s">
        <v>2621</v>
      </c>
      <c r="E13117" s="14" t="s">
        <v>2625</v>
      </c>
      <c r="F13117" s="14" t="s">
        <v>157</v>
      </c>
      <c r="G13117" s="14" t="s">
        <v>6109</v>
      </c>
      <c r="H13117" s="20">
        <v>49341182</v>
      </c>
      <c r="I13117" s="20">
        <v>49341182</v>
      </c>
      <c r="J13117" s="21">
        <f>IFERROR((I13117/H13117),0)</f>
        <v>1</v>
      </c>
      <c r="K13117" s="20"/>
      <c r="L13117" s="20"/>
      <c r="M13117" s="22"/>
    </row>
    <row r="13118" spans="1:13" s="14" customFormat="1" ht="30" outlineLevel="2" x14ac:dyDescent="0.25">
      <c r="A13118" s="34"/>
      <c r="B13118" s="44" t="s">
        <v>3982</v>
      </c>
      <c r="C13118" s="31" t="s">
        <v>3118</v>
      </c>
      <c r="D13118" s="14" t="s">
        <v>2621</v>
      </c>
      <c r="E13118" s="14" t="s">
        <v>2625</v>
      </c>
      <c r="F13118" s="14" t="s">
        <v>157</v>
      </c>
      <c r="G13118" s="14" t="s">
        <v>6481</v>
      </c>
      <c r="H13118" s="20">
        <v>4327</v>
      </c>
      <c r="I13118" s="20">
        <v>4327</v>
      </c>
      <c r="J13118" s="21">
        <f>IFERROR((I13118/H13118),0)</f>
        <v>1</v>
      </c>
      <c r="K13118" s="20"/>
      <c r="L13118" s="20"/>
      <c r="M13118" s="22"/>
    </row>
    <row r="13119" spans="1:13" s="14" customFormat="1" ht="30" outlineLevel="2" x14ac:dyDescent="0.25">
      <c r="A13119" s="34"/>
      <c r="B13119" s="44" t="s">
        <v>3982</v>
      </c>
      <c r="C13119" s="31" t="s">
        <v>3118</v>
      </c>
      <c r="D13119" s="14" t="s">
        <v>2621</v>
      </c>
      <c r="E13119" s="14" t="s">
        <v>2625</v>
      </c>
      <c r="F13119" s="14" t="s">
        <v>157</v>
      </c>
      <c r="G13119" s="14" t="s">
        <v>6492</v>
      </c>
      <c r="H13119" s="20">
        <v>106420869</v>
      </c>
      <c r="I13119" s="20">
        <v>106420869</v>
      </c>
      <c r="J13119" s="21">
        <f>IFERROR((I13119/H13119),0)</f>
        <v>1</v>
      </c>
      <c r="K13119" s="20"/>
      <c r="L13119" s="20"/>
      <c r="M13119" s="22"/>
    </row>
    <row r="13120" spans="1:13" s="14" customFormat="1" ht="30" outlineLevel="2" x14ac:dyDescent="0.25">
      <c r="A13120" s="34"/>
      <c r="B13120" s="44" t="s">
        <v>3982</v>
      </c>
      <c r="C13120" s="31" t="s">
        <v>3118</v>
      </c>
      <c r="D13120" s="14" t="s">
        <v>2621</v>
      </c>
      <c r="E13120" s="14" t="s">
        <v>2625</v>
      </c>
      <c r="F13120" s="14" t="s">
        <v>157</v>
      </c>
      <c r="G13120" s="14" t="s">
        <v>6493</v>
      </c>
      <c r="H13120" s="20">
        <v>-139907703</v>
      </c>
      <c r="I13120" s="20"/>
      <c r="J13120" s="21">
        <f>IFERROR((I13120/H13120),0)</f>
        <v>0</v>
      </c>
      <c r="K13120" s="20"/>
      <c r="L13120" s="20"/>
      <c r="M13120" s="22"/>
    </row>
    <row r="13121" spans="1:13" s="14" customFormat="1" ht="30" outlineLevel="1" x14ac:dyDescent="0.25">
      <c r="A13121" s="34"/>
      <c r="B13121" s="46" t="s">
        <v>8584</v>
      </c>
      <c r="C13121" s="40" t="str">
        <f>C13120</f>
        <v>ASIGNACIÓN PARA LA INVERSIÓN LOCAL  - AMBIENTE Y DESARROLLO SOSTENIBLE</v>
      </c>
      <c r="D13121" s="39" t="str">
        <f>D13120</f>
        <v>BOLÍVAR</v>
      </c>
      <c r="E13121" s="39" t="str">
        <f>E13120</f>
        <v>13873</v>
      </c>
      <c r="F13121" s="39" t="str">
        <f>F13120</f>
        <v xml:space="preserve">VILLANUEVA                                        </v>
      </c>
      <c r="G13121" s="39" t="s">
        <v>10656</v>
      </c>
      <c r="H13121" s="20">
        <f>SUBTOTAL(9,H13116:H13120)</f>
        <v>715397188</v>
      </c>
      <c r="I13121" s="20">
        <f>SUBTOTAL(9,I13116:I13120)</f>
        <v>599792041.70000005</v>
      </c>
      <c r="J13121" s="42">
        <f>+I13121/H13121</f>
        <v>0.8384042483823686</v>
      </c>
      <c r="K13121" s="20">
        <f>SUBTOTAL(9,K13116:K13120)</f>
        <v>516920840.35999995</v>
      </c>
      <c r="L13121" s="20">
        <f>SUBTOTAL(9,L13116:L13120)</f>
        <v>444025663.70000005</v>
      </c>
      <c r="M13121" s="7">
        <f>IFERROR((L13121/K13121),"N.A")</f>
        <v>0.85898193501110653</v>
      </c>
    </row>
    <row r="13122" spans="1:13" s="14" customFormat="1" ht="30" outlineLevel="2" x14ac:dyDescent="0.25">
      <c r="A13122" s="34"/>
      <c r="B13122" s="44" t="s">
        <v>3983</v>
      </c>
      <c r="C13122" s="31" t="s">
        <v>3118</v>
      </c>
      <c r="D13122" s="14" t="s">
        <v>2621</v>
      </c>
      <c r="E13122" s="14" t="s">
        <v>2627</v>
      </c>
      <c r="F13122" s="14" t="s">
        <v>2628</v>
      </c>
      <c r="G13122" s="14" t="s">
        <v>16</v>
      </c>
      <c r="H13122" s="15">
        <v>678234060</v>
      </c>
      <c r="I13122" s="15">
        <v>430502857.26000005</v>
      </c>
      <c r="J13122" s="16">
        <f>IFERROR((I13122/H13122),0)</f>
        <v>0.63474084044083545</v>
      </c>
      <c r="K13122" s="15">
        <v>501178010.70999998</v>
      </c>
      <c r="L13122" s="15">
        <v>430502857.26000005</v>
      </c>
      <c r="M13122" s="17">
        <f>L13122/K13122</f>
        <v>0.85898193468249517</v>
      </c>
    </row>
    <row r="13123" spans="1:13" s="14" customFormat="1" ht="30" outlineLevel="2" x14ac:dyDescent="0.25">
      <c r="A13123" s="34"/>
      <c r="B13123" s="44" t="s">
        <v>3983</v>
      </c>
      <c r="C13123" s="31" t="s">
        <v>3118</v>
      </c>
      <c r="D13123" s="14" t="s">
        <v>2621</v>
      </c>
      <c r="E13123" s="14" t="s">
        <v>2627</v>
      </c>
      <c r="F13123" s="14" t="s">
        <v>2628</v>
      </c>
      <c r="G13123" s="14" t="s">
        <v>6109</v>
      </c>
      <c r="H13123" s="20">
        <v>208504903</v>
      </c>
      <c r="I13123" s="20">
        <v>208504903</v>
      </c>
      <c r="J13123" s="21">
        <f>IFERROR((I13123/H13123),0)</f>
        <v>1</v>
      </c>
      <c r="K13123" s="20"/>
      <c r="L13123" s="20"/>
      <c r="M13123" s="22"/>
    </row>
    <row r="13124" spans="1:13" s="14" customFormat="1" ht="30" outlineLevel="2" x14ac:dyDescent="0.25">
      <c r="A13124" s="34"/>
      <c r="B13124" s="44" t="s">
        <v>3983</v>
      </c>
      <c r="C13124" s="31" t="s">
        <v>3118</v>
      </c>
      <c r="D13124" s="14" t="s">
        <v>2621</v>
      </c>
      <c r="E13124" s="14" t="s">
        <v>2627</v>
      </c>
      <c r="F13124" s="14" t="s">
        <v>2628</v>
      </c>
      <c r="G13124" s="14" t="s">
        <v>6481</v>
      </c>
      <c r="H13124" s="20">
        <v>4195</v>
      </c>
      <c r="I13124" s="20">
        <v>4195</v>
      </c>
      <c r="J13124" s="21">
        <f>IFERROR((I13124/H13124),0)</f>
        <v>1</v>
      </c>
      <c r="K13124" s="20"/>
      <c r="L13124" s="20"/>
      <c r="M13124" s="22"/>
    </row>
    <row r="13125" spans="1:13" s="14" customFormat="1" ht="30" outlineLevel="2" x14ac:dyDescent="0.25">
      <c r="A13125" s="34"/>
      <c r="B13125" s="44" t="s">
        <v>3983</v>
      </c>
      <c r="C13125" s="31" t="s">
        <v>3118</v>
      </c>
      <c r="D13125" s="14" t="s">
        <v>2621</v>
      </c>
      <c r="E13125" s="14" t="s">
        <v>2627</v>
      </c>
      <c r="F13125" s="14" t="s">
        <v>2628</v>
      </c>
      <c r="G13125" s="14" t="s">
        <v>6492</v>
      </c>
      <c r="H13125" s="20">
        <v>103179820</v>
      </c>
      <c r="I13125" s="20">
        <v>103179820</v>
      </c>
      <c r="J13125" s="21">
        <f>IFERROR((I13125/H13125),0)</f>
        <v>1</v>
      </c>
      <c r="K13125" s="20"/>
      <c r="L13125" s="20"/>
      <c r="M13125" s="22"/>
    </row>
    <row r="13126" spans="1:13" s="14" customFormat="1" ht="30" outlineLevel="2" x14ac:dyDescent="0.25">
      <c r="A13126" s="34"/>
      <c r="B13126" s="44" t="s">
        <v>3983</v>
      </c>
      <c r="C13126" s="31" t="s">
        <v>3118</v>
      </c>
      <c r="D13126" s="14" t="s">
        <v>2621</v>
      </c>
      <c r="E13126" s="14" t="s">
        <v>2627</v>
      </c>
      <c r="F13126" s="14" t="s">
        <v>2628</v>
      </c>
      <c r="G13126" s="14" t="s">
        <v>6493</v>
      </c>
      <c r="H13126" s="20">
        <v>-135646812</v>
      </c>
      <c r="I13126" s="20"/>
      <c r="J13126" s="21">
        <f>IFERROR((I13126/H13126),0)</f>
        <v>0</v>
      </c>
      <c r="K13126" s="20"/>
      <c r="L13126" s="20"/>
      <c r="M13126" s="22"/>
    </row>
    <row r="13127" spans="1:13" s="14" customFormat="1" ht="30" outlineLevel="1" x14ac:dyDescent="0.25">
      <c r="A13127" s="34"/>
      <c r="B13127" s="46" t="s">
        <v>8585</v>
      </c>
      <c r="C13127" s="40" t="str">
        <f>C13126</f>
        <v>ASIGNACIÓN PARA LA INVERSIÓN LOCAL  - AMBIENTE Y DESARROLLO SOSTENIBLE</v>
      </c>
      <c r="D13127" s="39" t="str">
        <f>D13126</f>
        <v>BOLÍVAR</v>
      </c>
      <c r="E13127" s="39" t="str">
        <f>E13126</f>
        <v>13838</v>
      </c>
      <c r="F13127" s="39" t="str">
        <f>F13126</f>
        <v xml:space="preserve">TURBANÁ                                           </v>
      </c>
      <c r="G13127" s="39" t="s">
        <v>10656</v>
      </c>
      <c r="H13127" s="20">
        <f>SUBTOTAL(9,H13122:H13126)</f>
        <v>854276166</v>
      </c>
      <c r="I13127" s="20">
        <f>SUBTOTAL(9,I13122:I13126)</f>
        <v>742191775.25999999</v>
      </c>
      <c r="J13127" s="42">
        <f>+I13127/H13127</f>
        <v>0.86879606946683796</v>
      </c>
      <c r="K13127" s="20">
        <f>SUBTOTAL(9,K13122:K13126)</f>
        <v>501178010.70999998</v>
      </c>
      <c r="L13127" s="20">
        <f>SUBTOTAL(9,L13122:L13126)</f>
        <v>430502857.26000005</v>
      </c>
      <c r="M13127" s="7">
        <f>IFERROR((L13127/K13127),"N.A")</f>
        <v>0.85898193468249517</v>
      </c>
    </row>
    <row r="13128" spans="1:13" s="14" customFormat="1" ht="30" outlineLevel="2" x14ac:dyDescent="0.25">
      <c r="A13128" s="34"/>
      <c r="B13128" s="44" t="s">
        <v>3984</v>
      </c>
      <c r="C13128" s="31" t="s">
        <v>3118</v>
      </c>
      <c r="D13128" s="14" t="s">
        <v>2621</v>
      </c>
      <c r="E13128" s="14" t="s">
        <v>2630</v>
      </c>
      <c r="F13128" s="14" t="s">
        <v>2631</v>
      </c>
      <c r="G13128" s="14" t="s">
        <v>16</v>
      </c>
      <c r="H13128" s="15">
        <v>766517025</v>
      </c>
      <c r="I13128" s="15">
        <v>486539660.69</v>
      </c>
      <c r="J13128" s="16">
        <f>IFERROR((I13128/H13128),0)</f>
        <v>0.63474084047904866</v>
      </c>
      <c r="K13128" s="15">
        <v>566414310.90999997</v>
      </c>
      <c r="L13128" s="15">
        <v>486539660.69</v>
      </c>
      <c r="M13128" s="17">
        <f>L13128/K13128</f>
        <v>0.85898193481080387</v>
      </c>
    </row>
    <row r="13129" spans="1:13" s="14" customFormat="1" ht="30" outlineLevel="2" x14ac:dyDescent="0.25">
      <c r="A13129" s="34"/>
      <c r="B13129" s="44" t="s">
        <v>3984</v>
      </c>
      <c r="C13129" s="31" t="s">
        <v>3118</v>
      </c>
      <c r="D13129" s="14" t="s">
        <v>2621</v>
      </c>
      <c r="E13129" s="14" t="s">
        <v>2630</v>
      </c>
      <c r="F13129" s="14" t="s">
        <v>2631</v>
      </c>
      <c r="G13129" s="14" t="s">
        <v>6109</v>
      </c>
      <c r="H13129" s="20">
        <v>1660326488</v>
      </c>
      <c r="I13129" s="20">
        <v>1660326488</v>
      </c>
      <c r="J13129" s="21">
        <f>IFERROR((I13129/H13129),0)</f>
        <v>1</v>
      </c>
      <c r="K13129" s="20"/>
      <c r="L13129" s="20"/>
      <c r="M13129" s="22"/>
    </row>
    <row r="13130" spans="1:13" s="14" customFormat="1" ht="30" outlineLevel="2" x14ac:dyDescent="0.25">
      <c r="A13130" s="34"/>
      <c r="B13130" s="44" t="s">
        <v>3984</v>
      </c>
      <c r="C13130" s="31" t="s">
        <v>3118</v>
      </c>
      <c r="D13130" s="14" t="s">
        <v>2621</v>
      </c>
      <c r="E13130" s="14" t="s">
        <v>2630</v>
      </c>
      <c r="F13130" s="14" t="s">
        <v>2631</v>
      </c>
      <c r="G13130" s="14" t="s">
        <v>6481</v>
      </c>
      <c r="H13130" s="20">
        <v>4741</v>
      </c>
      <c r="I13130" s="20">
        <v>4741</v>
      </c>
      <c r="J13130" s="21">
        <f>IFERROR((I13130/H13130),0)</f>
        <v>1</v>
      </c>
      <c r="K13130" s="20"/>
      <c r="L13130" s="20"/>
      <c r="M13130" s="22"/>
    </row>
    <row r="13131" spans="1:13" s="14" customFormat="1" ht="30" outlineLevel="2" x14ac:dyDescent="0.25">
      <c r="A13131" s="34"/>
      <c r="B13131" s="44" t="s">
        <v>3984</v>
      </c>
      <c r="C13131" s="31" t="s">
        <v>3118</v>
      </c>
      <c r="D13131" s="14" t="s">
        <v>2621</v>
      </c>
      <c r="E13131" s="14" t="s">
        <v>2630</v>
      </c>
      <c r="F13131" s="14" t="s">
        <v>2631</v>
      </c>
      <c r="G13131" s="14" t="s">
        <v>6492</v>
      </c>
      <c r="H13131" s="20">
        <v>116610317</v>
      </c>
      <c r="I13131" s="20">
        <v>116610317</v>
      </c>
      <c r="J13131" s="21">
        <f>IFERROR((I13131/H13131),0)</f>
        <v>1</v>
      </c>
      <c r="K13131" s="20"/>
      <c r="L13131" s="20"/>
      <c r="M13131" s="22"/>
    </row>
    <row r="13132" spans="1:13" s="14" customFormat="1" ht="30" outlineLevel="2" x14ac:dyDescent="0.25">
      <c r="A13132" s="34"/>
      <c r="B13132" s="44" t="s">
        <v>3984</v>
      </c>
      <c r="C13132" s="31" t="s">
        <v>3118</v>
      </c>
      <c r="D13132" s="14" t="s">
        <v>2621</v>
      </c>
      <c r="E13132" s="14" t="s">
        <v>2630</v>
      </c>
      <c r="F13132" s="14" t="s">
        <v>2631</v>
      </c>
      <c r="G13132" s="14" t="s">
        <v>6493</v>
      </c>
      <c r="H13132" s="20">
        <v>-153303405</v>
      </c>
      <c r="I13132" s="20"/>
      <c r="J13132" s="21">
        <f>IFERROR((I13132/H13132),0)</f>
        <v>0</v>
      </c>
      <c r="K13132" s="20"/>
      <c r="L13132" s="20"/>
      <c r="M13132" s="22"/>
    </row>
    <row r="13133" spans="1:13" s="14" customFormat="1" ht="30" outlineLevel="1" x14ac:dyDescent="0.25">
      <c r="A13133" s="34"/>
      <c r="B13133" s="46" t="s">
        <v>8586</v>
      </c>
      <c r="C13133" s="40" t="str">
        <f>C13132</f>
        <v>ASIGNACIÓN PARA LA INVERSIÓN LOCAL  - AMBIENTE Y DESARROLLO SOSTENIBLE</v>
      </c>
      <c r="D13133" s="39" t="str">
        <f>D13132</f>
        <v>BOLÍVAR</v>
      </c>
      <c r="E13133" s="39" t="str">
        <f>E13132</f>
        <v>13836</v>
      </c>
      <c r="F13133" s="39" t="str">
        <f>F13132</f>
        <v xml:space="preserve">TURBACO                                           </v>
      </c>
      <c r="G13133" s="39" t="s">
        <v>10656</v>
      </c>
      <c r="H13133" s="20">
        <f>SUBTOTAL(9,H13128:H13132)</f>
        <v>2390155166</v>
      </c>
      <c r="I13133" s="20">
        <f>SUBTOTAL(9,I13128:I13132)</f>
        <v>2263481206.6900001</v>
      </c>
      <c r="J13133" s="42">
        <f>+I13133/H13133</f>
        <v>0.94700178418876757</v>
      </c>
      <c r="K13133" s="20">
        <f>SUBTOTAL(9,K13128:K13132)</f>
        <v>566414310.90999997</v>
      </c>
      <c r="L13133" s="20">
        <f>SUBTOTAL(9,L13128:L13132)</f>
        <v>486539660.69</v>
      </c>
      <c r="M13133" s="7">
        <f>IFERROR((L13133/K13133),"N.A")</f>
        <v>0.85898193481080387</v>
      </c>
    </row>
    <row r="13134" spans="1:13" s="14" customFormat="1" ht="30" outlineLevel="2" x14ac:dyDescent="0.25">
      <c r="A13134" s="34"/>
      <c r="B13134" s="44" t="s">
        <v>3985</v>
      </c>
      <c r="C13134" s="31" t="s">
        <v>3118</v>
      </c>
      <c r="D13134" s="14" t="s">
        <v>2621</v>
      </c>
      <c r="E13134" s="14" t="s">
        <v>2633</v>
      </c>
      <c r="F13134" s="14" t="s">
        <v>2634</v>
      </c>
      <c r="G13134" s="14" t="s">
        <v>16</v>
      </c>
      <c r="H13134" s="15">
        <v>801291227</v>
      </c>
      <c r="I13134" s="15">
        <v>508612266.89000005</v>
      </c>
      <c r="J13134" s="16">
        <f>IFERROR((I13134/H13134),0)</f>
        <v>0.63474084047347246</v>
      </c>
      <c r="K13134" s="15">
        <v>592110551.20000005</v>
      </c>
      <c r="L13134" s="15">
        <v>508612266.89000005</v>
      </c>
      <c r="M13134" s="17">
        <f>L13134/K13134</f>
        <v>0.85898193480798757</v>
      </c>
    </row>
    <row r="13135" spans="1:13" s="14" customFormat="1" ht="30" outlineLevel="2" x14ac:dyDescent="0.25">
      <c r="A13135" s="34"/>
      <c r="B13135" s="44" t="s">
        <v>3985</v>
      </c>
      <c r="C13135" s="31" t="s">
        <v>3118</v>
      </c>
      <c r="D13135" s="14" t="s">
        <v>2621</v>
      </c>
      <c r="E13135" s="14" t="s">
        <v>2633</v>
      </c>
      <c r="F13135" s="14" t="s">
        <v>2634</v>
      </c>
      <c r="G13135" s="14" t="s">
        <v>6109</v>
      </c>
      <c r="H13135" s="20">
        <v>379060054</v>
      </c>
      <c r="I13135" s="20">
        <v>379060054</v>
      </c>
      <c r="J13135" s="21">
        <f>IFERROR((I13135/H13135),0)</f>
        <v>1</v>
      </c>
      <c r="K13135" s="20"/>
      <c r="L13135" s="20"/>
      <c r="M13135" s="22"/>
    </row>
    <row r="13136" spans="1:13" s="14" customFormat="1" ht="30" outlineLevel="2" x14ac:dyDescent="0.25">
      <c r="A13136" s="34"/>
      <c r="B13136" s="44" t="s">
        <v>3985</v>
      </c>
      <c r="C13136" s="31" t="s">
        <v>3118</v>
      </c>
      <c r="D13136" s="14" t="s">
        <v>2621</v>
      </c>
      <c r="E13136" s="14" t="s">
        <v>2633</v>
      </c>
      <c r="F13136" s="14" t="s">
        <v>2634</v>
      </c>
      <c r="G13136" s="14" t="s">
        <v>6481</v>
      </c>
      <c r="H13136" s="20">
        <v>4956</v>
      </c>
      <c r="I13136" s="20">
        <v>4956</v>
      </c>
      <c r="J13136" s="21">
        <f>IFERROR((I13136/H13136),0)</f>
        <v>1</v>
      </c>
      <c r="K13136" s="20"/>
      <c r="L13136" s="20"/>
      <c r="M13136" s="22"/>
    </row>
    <row r="13137" spans="1:13" s="14" customFormat="1" ht="30" outlineLevel="2" x14ac:dyDescent="0.25">
      <c r="A13137" s="34"/>
      <c r="B13137" s="44" t="s">
        <v>3985</v>
      </c>
      <c r="C13137" s="31" t="s">
        <v>3118</v>
      </c>
      <c r="D13137" s="14" t="s">
        <v>2621</v>
      </c>
      <c r="E13137" s="14" t="s">
        <v>2633</v>
      </c>
      <c r="F13137" s="14" t="s">
        <v>2634</v>
      </c>
      <c r="G13137" s="14" t="s">
        <v>6492</v>
      </c>
      <c r="H13137" s="20">
        <v>121900520</v>
      </c>
      <c r="I13137" s="20">
        <v>121900520</v>
      </c>
      <c r="J13137" s="21">
        <f>IFERROR((I13137/H13137),0)</f>
        <v>1</v>
      </c>
      <c r="K13137" s="20"/>
      <c r="L13137" s="20"/>
      <c r="M13137" s="22"/>
    </row>
    <row r="13138" spans="1:13" s="14" customFormat="1" ht="30" outlineLevel="2" x14ac:dyDescent="0.25">
      <c r="A13138" s="34"/>
      <c r="B13138" s="44" t="s">
        <v>3985</v>
      </c>
      <c r="C13138" s="31" t="s">
        <v>3118</v>
      </c>
      <c r="D13138" s="14" t="s">
        <v>2621</v>
      </c>
      <c r="E13138" s="14" t="s">
        <v>2633</v>
      </c>
      <c r="F13138" s="14" t="s">
        <v>2634</v>
      </c>
      <c r="G13138" s="14" t="s">
        <v>6493</v>
      </c>
      <c r="H13138" s="20">
        <v>-160258245</v>
      </c>
      <c r="I13138" s="20"/>
      <c r="J13138" s="21">
        <f>IFERROR((I13138/H13138),0)</f>
        <v>0</v>
      </c>
      <c r="K13138" s="20"/>
      <c r="L13138" s="20"/>
      <c r="M13138" s="22"/>
    </row>
    <row r="13139" spans="1:13" s="14" customFormat="1" ht="30" outlineLevel="1" x14ac:dyDescent="0.25">
      <c r="A13139" s="34"/>
      <c r="B13139" s="46" t="s">
        <v>8587</v>
      </c>
      <c r="C13139" s="40" t="str">
        <f>C13138</f>
        <v>ASIGNACIÓN PARA LA INVERSIÓN LOCAL  - AMBIENTE Y DESARROLLO SOSTENIBLE</v>
      </c>
      <c r="D13139" s="39" t="str">
        <f>D13138</f>
        <v>BOLÍVAR</v>
      </c>
      <c r="E13139" s="39" t="str">
        <f>E13138</f>
        <v>13810</v>
      </c>
      <c r="F13139" s="39" t="str">
        <f>F13138</f>
        <v xml:space="preserve">TIQUISIO                                          </v>
      </c>
      <c r="G13139" s="39" t="s">
        <v>10656</v>
      </c>
      <c r="H13139" s="20">
        <f>SUBTOTAL(9,H13134:H13138)</f>
        <v>1141998512</v>
      </c>
      <c r="I13139" s="20">
        <f>SUBTOTAL(9,I13134:I13138)</f>
        <v>1009577796.8900001</v>
      </c>
      <c r="J13139" s="42">
        <f>+I13139/H13139</f>
        <v>0.88404475687267803</v>
      </c>
      <c r="K13139" s="20">
        <f>SUBTOTAL(9,K13134:K13138)</f>
        <v>592110551.20000005</v>
      </c>
      <c r="L13139" s="20">
        <f>SUBTOTAL(9,L13134:L13138)</f>
        <v>508612266.89000005</v>
      </c>
      <c r="M13139" s="7">
        <f>IFERROR((L13139/K13139),"N.A")</f>
        <v>0.85898193480798757</v>
      </c>
    </row>
    <row r="13140" spans="1:13" s="14" customFormat="1" ht="30" outlineLevel="2" x14ac:dyDescent="0.25">
      <c r="A13140" s="34"/>
      <c r="B13140" s="44" t="s">
        <v>3986</v>
      </c>
      <c r="C13140" s="31" t="s">
        <v>3118</v>
      </c>
      <c r="D13140" s="14" t="s">
        <v>2621</v>
      </c>
      <c r="E13140" s="14" t="s">
        <v>2636</v>
      </c>
      <c r="F13140" s="14" t="s">
        <v>2637</v>
      </c>
      <c r="G13140" s="14" t="s">
        <v>16</v>
      </c>
      <c r="H13140" s="15">
        <v>425671248</v>
      </c>
      <c r="I13140" s="15">
        <v>270190925.70999998</v>
      </c>
      <c r="J13140" s="16">
        <f>IFERROR((I13140/H13140),0)</f>
        <v>0.63474084044783774</v>
      </c>
      <c r="K13140" s="15">
        <v>314547855.78000003</v>
      </c>
      <c r="L13140" s="15">
        <v>270190925.70999998</v>
      </c>
      <c r="M13140" s="17">
        <f>L13140/K13140</f>
        <v>0.85898193468842454</v>
      </c>
    </row>
    <row r="13141" spans="1:13" s="14" customFormat="1" ht="30" outlineLevel="2" x14ac:dyDescent="0.25">
      <c r="A13141" s="34"/>
      <c r="B13141" s="44" t="s">
        <v>3986</v>
      </c>
      <c r="C13141" s="31" t="s">
        <v>3118</v>
      </c>
      <c r="D13141" s="14" t="s">
        <v>2621</v>
      </c>
      <c r="E13141" s="14" t="s">
        <v>2636</v>
      </c>
      <c r="F13141" s="14" t="s">
        <v>2637</v>
      </c>
      <c r="G13141" s="14" t="s">
        <v>6109</v>
      </c>
      <c r="H13141" s="20">
        <v>78937500</v>
      </c>
      <c r="I13141" s="20">
        <v>78937500</v>
      </c>
      <c r="J13141" s="21">
        <f>IFERROR((I13141/H13141),0)</f>
        <v>1</v>
      </c>
      <c r="K13141" s="20"/>
      <c r="L13141" s="20"/>
      <c r="M13141" s="22"/>
    </row>
    <row r="13142" spans="1:13" s="14" customFormat="1" ht="30" outlineLevel="2" x14ac:dyDescent="0.25">
      <c r="A13142" s="34"/>
      <c r="B13142" s="44" t="s">
        <v>3986</v>
      </c>
      <c r="C13142" s="31" t="s">
        <v>3118</v>
      </c>
      <c r="D13142" s="14" t="s">
        <v>2621</v>
      </c>
      <c r="E13142" s="14" t="s">
        <v>2636</v>
      </c>
      <c r="F13142" s="14" t="s">
        <v>2637</v>
      </c>
      <c r="G13142" s="14" t="s">
        <v>6481</v>
      </c>
      <c r="H13142" s="20">
        <v>2633</v>
      </c>
      <c r="I13142" s="20">
        <v>2633</v>
      </c>
      <c r="J13142" s="21">
        <f>IFERROR((I13142/H13142),0)</f>
        <v>1</v>
      </c>
      <c r="K13142" s="20"/>
      <c r="L13142" s="20"/>
      <c r="M13142" s="22"/>
    </row>
    <row r="13143" spans="1:13" s="14" customFormat="1" ht="30" outlineLevel="2" x14ac:dyDescent="0.25">
      <c r="A13143" s="34"/>
      <c r="B13143" s="44" t="s">
        <v>3986</v>
      </c>
      <c r="C13143" s="31" t="s">
        <v>3118</v>
      </c>
      <c r="D13143" s="14" t="s">
        <v>2621</v>
      </c>
      <c r="E13143" s="14" t="s">
        <v>2636</v>
      </c>
      <c r="F13143" s="14" t="s">
        <v>2637</v>
      </c>
      <c r="G13143" s="14" t="s">
        <v>6492</v>
      </c>
      <c r="H13143" s="20">
        <v>64757413</v>
      </c>
      <c r="I13143" s="20">
        <v>64757413</v>
      </c>
      <c r="J13143" s="21">
        <f>IFERROR((I13143/H13143),0)</f>
        <v>1</v>
      </c>
      <c r="K13143" s="20"/>
      <c r="L13143" s="20"/>
      <c r="M13143" s="22"/>
    </row>
    <row r="13144" spans="1:13" s="14" customFormat="1" ht="30" outlineLevel="2" x14ac:dyDescent="0.25">
      <c r="A13144" s="34"/>
      <c r="B13144" s="44" t="s">
        <v>3986</v>
      </c>
      <c r="C13144" s="31" t="s">
        <v>3118</v>
      </c>
      <c r="D13144" s="14" t="s">
        <v>2621</v>
      </c>
      <c r="E13144" s="14" t="s">
        <v>2636</v>
      </c>
      <c r="F13144" s="14" t="s">
        <v>2637</v>
      </c>
      <c r="G13144" s="14" t="s">
        <v>6493</v>
      </c>
      <c r="H13144" s="20">
        <v>-85134250</v>
      </c>
      <c r="I13144" s="20"/>
      <c r="J13144" s="21">
        <f>IFERROR((I13144/H13144),0)</f>
        <v>0</v>
      </c>
      <c r="K13144" s="20"/>
      <c r="L13144" s="20"/>
      <c r="M13144" s="22"/>
    </row>
    <row r="13145" spans="1:13" s="14" customFormat="1" ht="30" outlineLevel="1" x14ac:dyDescent="0.25">
      <c r="A13145" s="34"/>
      <c r="B13145" s="46" t="s">
        <v>8588</v>
      </c>
      <c r="C13145" s="40" t="str">
        <f>C13144</f>
        <v>ASIGNACIÓN PARA LA INVERSIÓN LOCAL  - AMBIENTE Y DESARROLLO SOSTENIBLE</v>
      </c>
      <c r="D13145" s="39" t="str">
        <f>D13144</f>
        <v>BOLÍVAR</v>
      </c>
      <c r="E13145" s="39" t="str">
        <f>E13144</f>
        <v>13780</v>
      </c>
      <c r="F13145" s="39" t="str">
        <f>F13144</f>
        <v xml:space="preserve">TALAIGUA NUEVO                                    </v>
      </c>
      <c r="G13145" s="39" t="s">
        <v>10656</v>
      </c>
      <c r="H13145" s="20">
        <f>SUBTOTAL(9,H13140:H13144)</f>
        <v>484234544</v>
      </c>
      <c r="I13145" s="20">
        <f>SUBTOTAL(9,I13140:I13144)</f>
        <v>413888471.70999998</v>
      </c>
      <c r="J13145" s="42">
        <f>+I13145/H13145</f>
        <v>0.85472727387660308</v>
      </c>
      <c r="K13145" s="20">
        <f>SUBTOTAL(9,K13140:K13144)</f>
        <v>314547855.78000003</v>
      </c>
      <c r="L13145" s="20">
        <f>SUBTOTAL(9,L13140:L13144)</f>
        <v>270190925.70999998</v>
      </c>
      <c r="M13145" s="7">
        <f>IFERROR((L13145/K13145),"N.A")</f>
        <v>0.85898193468842454</v>
      </c>
    </row>
    <row r="13146" spans="1:13" s="14" customFormat="1" ht="30" outlineLevel="2" x14ac:dyDescent="0.25">
      <c r="A13146" s="34"/>
      <c r="B13146" s="44" t="s">
        <v>3987</v>
      </c>
      <c r="C13146" s="31" t="s">
        <v>3118</v>
      </c>
      <c r="D13146" s="14" t="s">
        <v>2621</v>
      </c>
      <c r="E13146" s="14" t="s">
        <v>2639</v>
      </c>
      <c r="F13146" s="14" t="s">
        <v>2640</v>
      </c>
      <c r="G13146" s="14" t="s">
        <v>16</v>
      </c>
      <c r="H13146" s="15">
        <v>412457823</v>
      </c>
      <c r="I13146" s="15">
        <v>261803825.24000001</v>
      </c>
      <c r="J13146" s="16">
        <f>IFERROR((I13146/H13146),0)</f>
        <v>0.63474084049558688</v>
      </c>
      <c r="K13146" s="15">
        <v>304783854.69</v>
      </c>
      <c r="L13146" s="15">
        <v>261803825.24000001</v>
      </c>
      <c r="M13146" s="17">
        <f>L13146/K13146</f>
        <v>0.85898193493971131</v>
      </c>
    </row>
    <row r="13147" spans="1:13" s="14" customFormat="1" ht="30" outlineLevel="2" x14ac:dyDescent="0.25">
      <c r="A13147" s="34"/>
      <c r="B13147" s="44" t="s">
        <v>3987</v>
      </c>
      <c r="C13147" s="31" t="s">
        <v>3118</v>
      </c>
      <c r="D13147" s="14" t="s">
        <v>2621</v>
      </c>
      <c r="E13147" s="14" t="s">
        <v>2639</v>
      </c>
      <c r="F13147" s="14" t="s">
        <v>2640</v>
      </c>
      <c r="G13147" s="14" t="s">
        <v>6109</v>
      </c>
      <c r="H13147" s="20">
        <v>26790357</v>
      </c>
      <c r="I13147" s="20">
        <v>26790357</v>
      </c>
      <c r="J13147" s="21">
        <f>IFERROR((I13147/H13147),0)</f>
        <v>1</v>
      </c>
      <c r="K13147" s="20"/>
      <c r="L13147" s="20"/>
      <c r="M13147" s="22"/>
    </row>
    <row r="13148" spans="1:13" s="14" customFormat="1" ht="30" outlineLevel="2" x14ac:dyDescent="0.25">
      <c r="A13148" s="34"/>
      <c r="B13148" s="44" t="s">
        <v>3987</v>
      </c>
      <c r="C13148" s="31" t="s">
        <v>3118</v>
      </c>
      <c r="D13148" s="14" t="s">
        <v>2621</v>
      </c>
      <c r="E13148" s="14" t="s">
        <v>2639</v>
      </c>
      <c r="F13148" s="14" t="s">
        <v>2640</v>
      </c>
      <c r="G13148" s="14" t="s">
        <v>6481</v>
      </c>
      <c r="H13148" s="20">
        <v>2551</v>
      </c>
      <c r="I13148" s="20">
        <v>2551</v>
      </c>
      <c r="J13148" s="21">
        <f>IFERROR((I13148/H13148),0)</f>
        <v>1</v>
      </c>
      <c r="K13148" s="20"/>
      <c r="L13148" s="20"/>
      <c r="M13148" s="22"/>
    </row>
    <row r="13149" spans="1:13" s="14" customFormat="1" ht="30" outlineLevel="2" x14ac:dyDescent="0.25">
      <c r="A13149" s="34"/>
      <c r="B13149" s="44" t="s">
        <v>3987</v>
      </c>
      <c r="C13149" s="31" t="s">
        <v>3118</v>
      </c>
      <c r="D13149" s="14" t="s">
        <v>2621</v>
      </c>
      <c r="E13149" s="14" t="s">
        <v>2639</v>
      </c>
      <c r="F13149" s="14" t="s">
        <v>2640</v>
      </c>
      <c r="G13149" s="14" t="s">
        <v>6492</v>
      </c>
      <c r="H13149" s="20">
        <v>62747253</v>
      </c>
      <c r="I13149" s="20">
        <v>62747253</v>
      </c>
      <c r="J13149" s="21">
        <f>IFERROR((I13149/H13149),0)</f>
        <v>1</v>
      </c>
      <c r="K13149" s="20"/>
      <c r="L13149" s="20"/>
      <c r="M13149" s="22"/>
    </row>
    <row r="13150" spans="1:13" s="14" customFormat="1" ht="30" outlineLevel="2" x14ac:dyDescent="0.25">
      <c r="A13150" s="34"/>
      <c r="B13150" s="44" t="s">
        <v>3987</v>
      </c>
      <c r="C13150" s="31" t="s">
        <v>3118</v>
      </c>
      <c r="D13150" s="14" t="s">
        <v>2621</v>
      </c>
      <c r="E13150" s="14" t="s">
        <v>2639</v>
      </c>
      <c r="F13150" s="14" t="s">
        <v>2640</v>
      </c>
      <c r="G13150" s="14" t="s">
        <v>6493</v>
      </c>
      <c r="H13150" s="20">
        <v>-82491565</v>
      </c>
      <c r="I13150" s="20"/>
      <c r="J13150" s="21">
        <f>IFERROR((I13150/H13150),0)</f>
        <v>0</v>
      </c>
      <c r="K13150" s="20"/>
      <c r="L13150" s="20"/>
      <c r="M13150" s="22"/>
    </row>
    <row r="13151" spans="1:13" s="14" customFormat="1" ht="30" outlineLevel="1" x14ac:dyDescent="0.25">
      <c r="A13151" s="34"/>
      <c r="B13151" s="46" t="s">
        <v>8589</v>
      </c>
      <c r="C13151" s="40" t="str">
        <f>C13150</f>
        <v>ASIGNACIÓN PARA LA INVERSIÓN LOCAL  - AMBIENTE Y DESARROLLO SOSTENIBLE</v>
      </c>
      <c r="D13151" s="39" t="str">
        <f>D13150</f>
        <v>BOLÍVAR</v>
      </c>
      <c r="E13151" s="39" t="str">
        <f>E13150</f>
        <v>13760</v>
      </c>
      <c r="F13151" s="39" t="str">
        <f>F13150</f>
        <v xml:space="preserve">SOPLAVIENTO                                       </v>
      </c>
      <c r="G13151" s="39" t="s">
        <v>10656</v>
      </c>
      <c r="H13151" s="20">
        <f>SUBTOTAL(9,H13146:H13150)</f>
        <v>419506419</v>
      </c>
      <c r="I13151" s="20">
        <f>SUBTOTAL(9,I13146:I13150)</f>
        <v>351343986.24000001</v>
      </c>
      <c r="J13151" s="42">
        <f>+I13151/H13151</f>
        <v>0.83751754520828925</v>
      </c>
      <c r="K13151" s="20">
        <f>SUBTOTAL(9,K13146:K13150)</f>
        <v>304783854.69</v>
      </c>
      <c r="L13151" s="20">
        <f>SUBTOTAL(9,L13146:L13150)</f>
        <v>261803825.24000001</v>
      </c>
      <c r="M13151" s="7">
        <f>IFERROR((L13151/K13151),"N.A")</f>
        <v>0.85898193493971131</v>
      </c>
    </row>
    <row r="13152" spans="1:13" s="14" customFormat="1" ht="30" outlineLevel="2" x14ac:dyDescent="0.25">
      <c r="A13152" s="34"/>
      <c r="B13152" s="44" t="s">
        <v>3988</v>
      </c>
      <c r="C13152" s="31" t="s">
        <v>3118</v>
      </c>
      <c r="D13152" s="14" t="s">
        <v>2621</v>
      </c>
      <c r="E13152" s="14" t="s">
        <v>2642</v>
      </c>
      <c r="F13152" s="14" t="s">
        <v>2643</v>
      </c>
      <c r="G13152" s="14" t="s">
        <v>16</v>
      </c>
      <c r="H13152" s="15">
        <v>579202125</v>
      </c>
      <c r="I13152" s="15">
        <v>367643243.64000005</v>
      </c>
      <c r="J13152" s="16">
        <f>IFERROR((I13152/H13152),0)</f>
        <v>0.63474084049674373</v>
      </c>
      <c r="K13152" s="15">
        <v>427998807.38999999</v>
      </c>
      <c r="L13152" s="15">
        <v>367643243.64000005</v>
      </c>
      <c r="M13152" s="17">
        <f>L13152/K13152</f>
        <v>0.85898193474403095</v>
      </c>
    </row>
    <row r="13153" spans="1:13" s="14" customFormat="1" ht="30" outlineLevel="2" x14ac:dyDescent="0.25">
      <c r="A13153" s="34"/>
      <c r="B13153" s="44" t="s">
        <v>3988</v>
      </c>
      <c r="C13153" s="31" t="s">
        <v>3118</v>
      </c>
      <c r="D13153" s="14" t="s">
        <v>2621</v>
      </c>
      <c r="E13153" s="14" t="s">
        <v>2642</v>
      </c>
      <c r="F13153" s="14" t="s">
        <v>2643</v>
      </c>
      <c r="G13153" s="14" t="s">
        <v>6109</v>
      </c>
      <c r="H13153" s="20">
        <v>475416776</v>
      </c>
      <c r="I13153" s="20">
        <v>475416776</v>
      </c>
      <c r="J13153" s="21">
        <f>IFERROR((I13153/H13153),0)</f>
        <v>1</v>
      </c>
      <c r="K13153" s="20"/>
      <c r="L13153" s="20"/>
      <c r="M13153" s="22"/>
    </row>
    <row r="13154" spans="1:13" s="14" customFormat="1" ht="30" outlineLevel="2" x14ac:dyDescent="0.25">
      <c r="A13154" s="34"/>
      <c r="B13154" s="44" t="s">
        <v>3988</v>
      </c>
      <c r="C13154" s="31" t="s">
        <v>3118</v>
      </c>
      <c r="D13154" s="14" t="s">
        <v>2621</v>
      </c>
      <c r="E13154" s="14" t="s">
        <v>2642</v>
      </c>
      <c r="F13154" s="14" t="s">
        <v>2643</v>
      </c>
      <c r="G13154" s="14" t="s">
        <v>6481</v>
      </c>
      <c r="H13154" s="20">
        <v>3582</v>
      </c>
      <c r="I13154" s="20">
        <v>3582</v>
      </c>
      <c r="J13154" s="21">
        <f>IFERROR((I13154/H13154),0)</f>
        <v>1</v>
      </c>
      <c r="K13154" s="20"/>
      <c r="L13154" s="20"/>
      <c r="M13154" s="22"/>
    </row>
    <row r="13155" spans="1:13" s="14" customFormat="1" ht="30" outlineLevel="2" x14ac:dyDescent="0.25">
      <c r="A13155" s="34"/>
      <c r="B13155" s="44" t="s">
        <v>3988</v>
      </c>
      <c r="C13155" s="31" t="s">
        <v>3118</v>
      </c>
      <c r="D13155" s="14" t="s">
        <v>2621</v>
      </c>
      <c r="E13155" s="14" t="s">
        <v>2642</v>
      </c>
      <c r="F13155" s="14" t="s">
        <v>2643</v>
      </c>
      <c r="G13155" s="14" t="s">
        <v>6492</v>
      </c>
      <c r="H13155" s="20">
        <v>88114081</v>
      </c>
      <c r="I13155" s="20">
        <v>88114081</v>
      </c>
      <c r="J13155" s="21">
        <f>IFERROR((I13155/H13155),0)</f>
        <v>1</v>
      </c>
      <c r="K13155" s="20"/>
      <c r="L13155" s="20"/>
      <c r="M13155" s="22"/>
    </row>
    <row r="13156" spans="1:13" s="14" customFormat="1" ht="30" outlineLevel="2" x14ac:dyDescent="0.25">
      <c r="A13156" s="34"/>
      <c r="B13156" s="44" t="s">
        <v>3988</v>
      </c>
      <c r="C13156" s="31" t="s">
        <v>3118</v>
      </c>
      <c r="D13156" s="14" t="s">
        <v>2621</v>
      </c>
      <c r="E13156" s="14" t="s">
        <v>2642</v>
      </c>
      <c r="F13156" s="14" t="s">
        <v>2643</v>
      </c>
      <c r="G13156" s="14" t="s">
        <v>6493</v>
      </c>
      <c r="H13156" s="20">
        <v>-115840425</v>
      </c>
      <c r="I13156" s="20"/>
      <c r="J13156" s="21">
        <f>IFERROR((I13156/H13156),0)</f>
        <v>0</v>
      </c>
      <c r="K13156" s="20"/>
      <c r="L13156" s="20"/>
      <c r="M13156" s="22"/>
    </row>
    <row r="13157" spans="1:13" s="14" customFormat="1" ht="30" outlineLevel="1" x14ac:dyDescent="0.25">
      <c r="A13157" s="34"/>
      <c r="B13157" s="46" t="s">
        <v>8590</v>
      </c>
      <c r="C13157" s="40" t="str">
        <f>C13156</f>
        <v>ASIGNACIÓN PARA LA INVERSIÓN LOCAL  - AMBIENTE Y DESARROLLO SOSTENIBLE</v>
      </c>
      <c r="D13157" s="39" t="str">
        <f>D13156</f>
        <v>BOLÍVAR</v>
      </c>
      <c r="E13157" s="39" t="str">
        <f>E13156</f>
        <v>13744</v>
      </c>
      <c r="F13157" s="39" t="str">
        <f>F13156</f>
        <v xml:space="preserve">SIMITÍ                                            </v>
      </c>
      <c r="G13157" s="39" t="s">
        <v>10656</v>
      </c>
      <c r="H13157" s="20">
        <f>SUBTOTAL(9,H13152:H13156)</f>
        <v>1026896139</v>
      </c>
      <c r="I13157" s="20">
        <f>SUBTOTAL(9,I13152:I13156)</f>
        <v>931177682.6400001</v>
      </c>
      <c r="J13157" s="42">
        <f>+I13157/H13157</f>
        <v>0.90678857118577605</v>
      </c>
      <c r="K13157" s="20">
        <f>SUBTOTAL(9,K13152:K13156)</f>
        <v>427998807.38999999</v>
      </c>
      <c r="L13157" s="20">
        <f>SUBTOTAL(9,L13152:L13156)</f>
        <v>367643243.64000005</v>
      </c>
      <c r="M13157" s="7">
        <f>IFERROR((L13157/K13157),"N.A")</f>
        <v>0.85898193474403095</v>
      </c>
    </row>
    <row r="13158" spans="1:13" s="14" customFormat="1" ht="30" outlineLevel="2" x14ac:dyDescent="0.25">
      <c r="A13158" s="34"/>
      <c r="B13158" s="44" t="s">
        <v>3989</v>
      </c>
      <c r="C13158" s="31" t="s">
        <v>3118</v>
      </c>
      <c r="D13158" s="14" t="s">
        <v>2621</v>
      </c>
      <c r="E13158" s="14" t="s">
        <v>2645</v>
      </c>
      <c r="F13158" s="14" t="s">
        <v>2646</v>
      </c>
      <c r="G13158" s="14" t="s">
        <v>16</v>
      </c>
      <c r="H13158" s="15">
        <v>645843686</v>
      </c>
      <c r="I13158" s="15">
        <v>409943364.10000008</v>
      </c>
      <c r="J13158" s="16">
        <f>IFERROR((I13158/H13158),0)</f>
        <v>0.63474084052592272</v>
      </c>
      <c r="K13158" s="15">
        <v>477243289.24000001</v>
      </c>
      <c r="L13158" s="15">
        <v>409943364.10000008</v>
      </c>
      <c r="M13158" s="17">
        <f>L13158/K13158</f>
        <v>0.8589819350898078</v>
      </c>
    </row>
    <row r="13159" spans="1:13" s="14" customFormat="1" ht="30" outlineLevel="2" x14ac:dyDescent="0.25">
      <c r="A13159" s="34"/>
      <c r="B13159" s="44" t="s">
        <v>3989</v>
      </c>
      <c r="C13159" s="31" t="s">
        <v>3118</v>
      </c>
      <c r="D13159" s="14" t="s">
        <v>2621</v>
      </c>
      <c r="E13159" s="14" t="s">
        <v>2645</v>
      </c>
      <c r="F13159" s="14" t="s">
        <v>2646</v>
      </c>
      <c r="G13159" s="14" t="s">
        <v>6109</v>
      </c>
      <c r="H13159" s="20">
        <v>766772898</v>
      </c>
      <c r="I13159" s="20">
        <v>766772898</v>
      </c>
      <c r="J13159" s="21">
        <f>IFERROR((I13159/H13159),0)</f>
        <v>1</v>
      </c>
      <c r="K13159" s="20"/>
      <c r="L13159" s="20"/>
      <c r="M13159" s="22"/>
    </row>
    <row r="13160" spans="1:13" s="14" customFormat="1" ht="30" outlineLevel="2" x14ac:dyDescent="0.25">
      <c r="A13160" s="34"/>
      <c r="B13160" s="44" t="s">
        <v>3989</v>
      </c>
      <c r="C13160" s="31" t="s">
        <v>3118</v>
      </c>
      <c r="D13160" s="14" t="s">
        <v>2621</v>
      </c>
      <c r="E13160" s="14" t="s">
        <v>2645</v>
      </c>
      <c r="F13160" s="14" t="s">
        <v>2646</v>
      </c>
      <c r="G13160" s="14" t="s">
        <v>6481</v>
      </c>
      <c r="H13160" s="20">
        <v>3994</v>
      </c>
      <c r="I13160" s="20">
        <v>3994</v>
      </c>
      <c r="J13160" s="21">
        <f>IFERROR((I13160/H13160),0)</f>
        <v>1</v>
      </c>
      <c r="K13160" s="20"/>
      <c r="L13160" s="20"/>
      <c r="M13160" s="22"/>
    </row>
    <row r="13161" spans="1:13" s="14" customFormat="1" ht="30" outlineLevel="2" x14ac:dyDescent="0.25">
      <c r="A13161" s="34"/>
      <c r="B13161" s="44" t="s">
        <v>3989</v>
      </c>
      <c r="C13161" s="31" t="s">
        <v>3118</v>
      </c>
      <c r="D13161" s="14" t="s">
        <v>2621</v>
      </c>
      <c r="E13161" s="14" t="s">
        <v>2645</v>
      </c>
      <c r="F13161" s="14" t="s">
        <v>2646</v>
      </c>
      <c r="G13161" s="14" t="s">
        <v>6492</v>
      </c>
      <c r="H13161" s="20">
        <v>98252269</v>
      </c>
      <c r="I13161" s="20">
        <v>98252269</v>
      </c>
      <c r="J13161" s="21">
        <f>IFERROR((I13161/H13161),0)</f>
        <v>1</v>
      </c>
      <c r="K13161" s="20"/>
      <c r="L13161" s="20"/>
      <c r="M13161" s="22"/>
    </row>
    <row r="13162" spans="1:13" s="14" customFormat="1" ht="30" outlineLevel="2" x14ac:dyDescent="0.25">
      <c r="A13162" s="34"/>
      <c r="B13162" s="44" t="s">
        <v>3989</v>
      </c>
      <c r="C13162" s="31" t="s">
        <v>3118</v>
      </c>
      <c r="D13162" s="14" t="s">
        <v>2621</v>
      </c>
      <c r="E13162" s="14" t="s">
        <v>2645</v>
      </c>
      <c r="F13162" s="14" t="s">
        <v>2646</v>
      </c>
      <c r="G13162" s="14" t="s">
        <v>6493</v>
      </c>
      <c r="H13162" s="20">
        <v>-129168737</v>
      </c>
      <c r="I13162" s="20"/>
      <c r="J13162" s="21">
        <f>IFERROR((I13162/H13162),0)</f>
        <v>0</v>
      </c>
      <c r="K13162" s="20"/>
      <c r="L13162" s="20"/>
      <c r="M13162" s="22"/>
    </row>
    <row r="13163" spans="1:13" s="14" customFormat="1" ht="30" outlineLevel="1" x14ac:dyDescent="0.25">
      <c r="A13163" s="34"/>
      <c r="B13163" s="46" t="s">
        <v>8591</v>
      </c>
      <c r="C13163" s="40" t="str">
        <f>C13162</f>
        <v>ASIGNACIÓN PARA LA INVERSIÓN LOCAL  - AMBIENTE Y DESARROLLO SOSTENIBLE</v>
      </c>
      <c r="D13163" s="39" t="str">
        <f>D13162</f>
        <v>BOLÍVAR</v>
      </c>
      <c r="E13163" s="39" t="str">
        <f>E13162</f>
        <v>13688</v>
      </c>
      <c r="F13163" s="39" t="str">
        <f>F13162</f>
        <v xml:space="preserve">SANTA ROSA DEL SUR                                </v>
      </c>
      <c r="G13163" s="39" t="s">
        <v>10656</v>
      </c>
      <c r="H13163" s="20">
        <f>SUBTOTAL(9,H13158:H13162)</f>
        <v>1381704110</v>
      </c>
      <c r="I13163" s="20">
        <f>SUBTOTAL(9,I13158:I13162)</f>
        <v>1274972525.1000001</v>
      </c>
      <c r="J13163" s="42">
        <f>+I13163/H13163</f>
        <v>0.92275366040562778</v>
      </c>
      <c r="K13163" s="20">
        <f>SUBTOTAL(9,K13158:K13162)</f>
        <v>477243289.24000001</v>
      </c>
      <c r="L13163" s="20">
        <f>SUBTOTAL(9,L13158:L13162)</f>
        <v>409943364.10000008</v>
      </c>
      <c r="M13163" s="7">
        <f>IFERROR((L13163/K13163),"N.A")</f>
        <v>0.8589819350898078</v>
      </c>
    </row>
    <row r="13164" spans="1:13" s="14" customFormat="1" ht="30" outlineLevel="2" x14ac:dyDescent="0.25">
      <c r="A13164" s="34"/>
      <c r="B13164" s="44" t="s">
        <v>3990</v>
      </c>
      <c r="C13164" s="31" t="s">
        <v>3118</v>
      </c>
      <c r="D13164" s="14" t="s">
        <v>2621</v>
      </c>
      <c r="E13164" s="14" t="s">
        <v>2648</v>
      </c>
      <c r="F13164" s="14" t="s">
        <v>2059</v>
      </c>
      <c r="G13164" s="14" t="s">
        <v>16</v>
      </c>
      <c r="H13164" s="15">
        <v>938972622</v>
      </c>
      <c r="I13164" s="15">
        <v>596004271.26999998</v>
      </c>
      <c r="J13164" s="16">
        <f>IFERROR((I13164/H13164),0)</f>
        <v>0.63474084047362134</v>
      </c>
      <c r="K13164" s="15">
        <v>693849599.43000007</v>
      </c>
      <c r="L13164" s="15">
        <v>596004271.26999998</v>
      </c>
      <c r="M13164" s="17">
        <f>L13164/K13164</f>
        <v>0.85898193464350148</v>
      </c>
    </row>
    <row r="13165" spans="1:13" s="14" customFormat="1" ht="30" outlineLevel="2" x14ac:dyDescent="0.25">
      <c r="A13165" s="34"/>
      <c r="B13165" s="44" t="s">
        <v>3990</v>
      </c>
      <c r="C13165" s="31" t="s">
        <v>3118</v>
      </c>
      <c r="D13165" s="14" t="s">
        <v>2621</v>
      </c>
      <c r="E13165" s="14" t="s">
        <v>2648</v>
      </c>
      <c r="F13165" s="14" t="s">
        <v>2059</v>
      </c>
      <c r="G13165" s="14" t="s">
        <v>6109</v>
      </c>
      <c r="H13165" s="20">
        <v>425446842</v>
      </c>
      <c r="I13165" s="20">
        <v>425446842</v>
      </c>
      <c r="J13165" s="21">
        <f>IFERROR((I13165/H13165),0)</f>
        <v>1</v>
      </c>
      <c r="K13165" s="20"/>
      <c r="L13165" s="20"/>
      <c r="M13165" s="22"/>
    </row>
    <row r="13166" spans="1:13" s="14" customFormat="1" ht="30" outlineLevel="2" x14ac:dyDescent="0.25">
      <c r="A13166" s="34"/>
      <c r="B13166" s="44" t="s">
        <v>3990</v>
      </c>
      <c r="C13166" s="31" t="s">
        <v>3118</v>
      </c>
      <c r="D13166" s="14" t="s">
        <v>2621</v>
      </c>
      <c r="E13166" s="14" t="s">
        <v>2648</v>
      </c>
      <c r="F13166" s="14" t="s">
        <v>2059</v>
      </c>
      <c r="G13166" s="14" t="s">
        <v>6481</v>
      </c>
      <c r="H13166" s="20">
        <v>5807</v>
      </c>
      <c r="I13166" s="20">
        <v>5807</v>
      </c>
      <c r="J13166" s="21">
        <f>IFERROR((I13166/H13166),0)</f>
        <v>1</v>
      </c>
      <c r="K13166" s="20"/>
      <c r="L13166" s="20"/>
      <c r="M13166" s="22"/>
    </row>
    <row r="13167" spans="1:13" s="14" customFormat="1" ht="30" outlineLevel="2" x14ac:dyDescent="0.25">
      <c r="A13167" s="34"/>
      <c r="B13167" s="44" t="s">
        <v>3990</v>
      </c>
      <c r="C13167" s="31" t="s">
        <v>3118</v>
      </c>
      <c r="D13167" s="14" t="s">
        <v>2621</v>
      </c>
      <c r="E13167" s="14" t="s">
        <v>2648</v>
      </c>
      <c r="F13167" s="14" t="s">
        <v>2059</v>
      </c>
      <c r="G13167" s="14" t="s">
        <v>6492</v>
      </c>
      <c r="H13167" s="20">
        <v>142846006</v>
      </c>
      <c r="I13167" s="20">
        <v>142846006</v>
      </c>
      <c r="J13167" s="21">
        <f>IFERROR((I13167/H13167),0)</f>
        <v>1</v>
      </c>
      <c r="K13167" s="20"/>
      <c r="L13167" s="20"/>
      <c r="M13167" s="22"/>
    </row>
    <row r="13168" spans="1:13" s="14" customFormat="1" ht="30" outlineLevel="2" x14ac:dyDescent="0.25">
      <c r="A13168" s="34"/>
      <c r="B13168" s="44" t="s">
        <v>3990</v>
      </c>
      <c r="C13168" s="31" t="s">
        <v>3118</v>
      </c>
      <c r="D13168" s="14" t="s">
        <v>2621</v>
      </c>
      <c r="E13168" s="14" t="s">
        <v>2648</v>
      </c>
      <c r="F13168" s="14" t="s">
        <v>2059</v>
      </c>
      <c r="G13168" s="14" t="s">
        <v>6493</v>
      </c>
      <c r="H13168" s="20">
        <v>-187794524</v>
      </c>
      <c r="I13168" s="20"/>
      <c r="J13168" s="21">
        <f>IFERROR((I13168/H13168),0)</f>
        <v>0</v>
      </c>
      <c r="K13168" s="20"/>
      <c r="L13168" s="20"/>
      <c r="M13168" s="22"/>
    </row>
    <row r="13169" spans="1:13" s="14" customFormat="1" ht="30" outlineLevel="1" x14ac:dyDescent="0.25">
      <c r="A13169" s="34"/>
      <c r="B13169" s="46" t="s">
        <v>8592</v>
      </c>
      <c r="C13169" s="40" t="str">
        <f>C13168</f>
        <v>ASIGNACIÓN PARA LA INVERSIÓN LOCAL  - AMBIENTE Y DESARROLLO SOSTENIBLE</v>
      </c>
      <c r="D13169" s="39" t="str">
        <f>D13168</f>
        <v>BOLÍVAR</v>
      </c>
      <c r="E13169" s="39" t="str">
        <f>E13168</f>
        <v>13683</v>
      </c>
      <c r="F13169" s="39" t="str">
        <f>F13168</f>
        <v xml:space="preserve">SANTA ROSA                                        </v>
      </c>
      <c r="G13169" s="39" t="s">
        <v>10656</v>
      </c>
      <c r="H13169" s="20">
        <f>SUBTOTAL(9,H13164:H13168)</f>
        <v>1319476753</v>
      </c>
      <c r="I13169" s="20">
        <f>SUBTOTAL(9,I13164:I13168)</f>
        <v>1164302926.27</v>
      </c>
      <c r="J13169" s="42">
        <f>+I13169/H13169</f>
        <v>0.88239745309859197</v>
      </c>
      <c r="K13169" s="20">
        <f>SUBTOTAL(9,K13164:K13168)</f>
        <v>693849599.43000007</v>
      </c>
      <c r="L13169" s="20">
        <f>SUBTOTAL(9,L13164:L13168)</f>
        <v>596004271.26999998</v>
      </c>
      <c r="M13169" s="7">
        <f>IFERROR((L13169/K13169),"N.A")</f>
        <v>0.85898193464350148</v>
      </c>
    </row>
    <row r="13170" spans="1:13" s="14" customFormat="1" ht="30" outlineLevel="2" x14ac:dyDescent="0.25">
      <c r="A13170" s="34"/>
      <c r="B13170" s="44" t="s">
        <v>3991</v>
      </c>
      <c r="C13170" s="31" t="s">
        <v>3118</v>
      </c>
      <c r="D13170" s="14" t="s">
        <v>2621</v>
      </c>
      <c r="E13170" s="14" t="s">
        <v>2650</v>
      </c>
      <c r="F13170" s="14" t="s">
        <v>2651</v>
      </c>
      <c r="G13170" s="14" t="s">
        <v>16</v>
      </c>
      <c r="H13170" s="15">
        <v>720429093</v>
      </c>
      <c r="I13170" s="15">
        <v>457285767.99000001</v>
      </c>
      <c r="J13170" s="16">
        <f>IFERROR((I13170/H13170),0)</f>
        <v>0.63474084047019463</v>
      </c>
      <c r="K13170" s="15">
        <v>532357840.94000006</v>
      </c>
      <c r="L13170" s="15">
        <v>457285767.99000001</v>
      </c>
      <c r="M13170" s="17">
        <f>L13170/K13170</f>
        <v>0.85898193437436166</v>
      </c>
    </row>
    <row r="13171" spans="1:13" s="14" customFormat="1" ht="30" outlineLevel="2" x14ac:dyDescent="0.25">
      <c r="A13171" s="34"/>
      <c r="B13171" s="44" t="s">
        <v>3991</v>
      </c>
      <c r="C13171" s="31" t="s">
        <v>3118</v>
      </c>
      <c r="D13171" s="14" t="s">
        <v>2621</v>
      </c>
      <c r="E13171" s="14" t="s">
        <v>2650</v>
      </c>
      <c r="F13171" s="14" t="s">
        <v>2651</v>
      </c>
      <c r="G13171" s="14" t="s">
        <v>6109</v>
      </c>
      <c r="H13171" s="20">
        <v>556303050</v>
      </c>
      <c r="I13171" s="20">
        <v>556303050</v>
      </c>
      <c r="J13171" s="21">
        <f>IFERROR((I13171/H13171),0)</f>
        <v>1</v>
      </c>
      <c r="K13171" s="20"/>
      <c r="L13171" s="20"/>
      <c r="M13171" s="22"/>
    </row>
    <row r="13172" spans="1:13" s="14" customFormat="1" ht="30" outlineLevel="2" x14ac:dyDescent="0.25">
      <c r="A13172" s="34"/>
      <c r="B13172" s="44" t="s">
        <v>3991</v>
      </c>
      <c r="C13172" s="31" t="s">
        <v>3118</v>
      </c>
      <c r="D13172" s="14" t="s">
        <v>2621</v>
      </c>
      <c r="E13172" s="14" t="s">
        <v>2650</v>
      </c>
      <c r="F13172" s="14" t="s">
        <v>2651</v>
      </c>
      <c r="G13172" s="14" t="s">
        <v>6481</v>
      </c>
      <c r="H13172" s="20">
        <v>4456</v>
      </c>
      <c r="I13172" s="20">
        <v>4456</v>
      </c>
      <c r="J13172" s="21">
        <f>IFERROR((I13172/H13172),0)</f>
        <v>1</v>
      </c>
      <c r="K13172" s="20"/>
      <c r="L13172" s="20"/>
      <c r="M13172" s="22"/>
    </row>
    <row r="13173" spans="1:13" s="14" customFormat="1" ht="30" outlineLevel="2" x14ac:dyDescent="0.25">
      <c r="A13173" s="34"/>
      <c r="B13173" s="44" t="s">
        <v>3991</v>
      </c>
      <c r="C13173" s="31" t="s">
        <v>3118</v>
      </c>
      <c r="D13173" s="14" t="s">
        <v>2621</v>
      </c>
      <c r="E13173" s="14" t="s">
        <v>2650</v>
      </c>
      <c r="F13173" s="14" t="s">
        <v>2651</v>
      </c>
      <c r="G13173" s="14" t="s">
        <v>6492</v>
      </c>
      <c r="H13173" s="20">
        <v>109598955</v>
      </c>
      <c r="I13173" s="20">
        <v>109598955</v>
      </c>
      <c r="J13173" s="21">
        <f>IFERROR((I13173/H13173),0)</f>
        <v>1</v>
      </c>
      <c r="K13173" s="20"/>
      <c r="L13173" s="20"/>
      <c r="M13173" s="22"/>
    </row>
    <row r="13174" spans="1:13" s="14" customFormat="1" ht="30" outlineLevel="2" x14ac:dyDescent="0.25">
      <c r="A13174" s="34"/>
      <c r="B13174" s="44" t="s">
        <v>3991</v>
      </c>
      <c r="C13174" s="31" t="s">
        <v>3118</v>
      </c>
      <c r="D13174" s="14" t="s">
        <v>2621</v>
      </c>
      <c r="E13174" s="14" t="s">
        <v>2650</v>
      </c>
      <c r="F13174" s="14" t="s">
        <v>2651</v>
      </c>
      <c r="G13174" s="14" t="s">
        <v>6493</v>
      </c>
      <c r="H13174" s="20">
        <v>-144085819</v>
      </c>
      <c r="I13174" s="20"/>
      <c r="J13174" s="21">
        <f>IFERROR((I13174/H13174),0)</f>
        <v>0</v>
      </c>
      <c r="K13174" s="20"/>
      <c r="L13174" s="20"/>
      <c r="M13174" s="22"/>
    </row>
    <row r="13175" spans="1:13" s="14" customFormat="1" ht="30" outlineLevel="1" x14ac:dyDescent="0.25">
      <c r="A13175" s="34"/>
      <c r="B13175" s="46" t="s">
        <v>8593</v>
      </c>
      <c r="C13175" s="40" t="str">
        <f>C13174</f>
        <v>ASIGNACIÓN PARA LA INVERSIÓN LOCAL  - AMBIENTE Y DESARROLLO SOSTENIBLE</v>
      </c>
      <c r="D13175" s="39" t="str">
        <f>D13174</f>
        <v>BOLÍVAR</v>
      </c>
      <c r="E13175" s="39" t="str">
        <f>E13174</f>
        <v>13673</v>
      </c>
      <c r="F13175" s="39" t="str">
        <f>F13174</f>
        <v xml:space="preserve">SANTA CATALINA                                    </v>
      </c>
      <c r="G13175" s="39" t="s">
        <v>10656</v>
      </c>
      <c r="H13175" s="20">
        <f>SUBTOTAL(9,H13170:H13174)</f>
        <v>1242249735</v>
      </c>
      <c r="I13175" s="20">
        <f>SUBTOTAL(9,I13170:I13174)</f>
        <v>1123192228.99</v>
      </c>
      <c r="J13175" s="42">
        <f>+I13175/H13175</f>
        <v>0.90415976541947096</v>
      </c>
      <c r="K13175" s="20">
        <f>SUBTOTAL(9,K13170:K13174)</f>
        <v>532357840.94000006</v>
      </c>
      <c r="L13175" s="20">
        <f>SUBTOTAL(9,L13170:L13174)</f>
        <v>457285767.99000001</v>
      </c>
      <c r="M13175" s="7">
        <f>IFERROR((L13175/K13175),"N.A")</f>
        <v>0.85898193437436166</v>
      </c>
    </row>
    <row r="13176" spans="1:13" s="14" customFormat="1" ht="30" outlineLevel="2" x14ac:dyDescent="0.25">
      <c r="A13176" s="34"/>
      <c r="B13176" s="44" t="s">
        <v>3992</v>
      </c>
      <c r="C13176" s="31" t="s">
        <v>3118</v>
      </c>
      <c r="D13176" s="14" t="s">
        <v>2621</v>
      </c>
      <c r="E13176" s="14" t="s">
        <v>2653</v>
      </c>
      <c r="F13176" s="14" t="s">
        <v>1004</v>
      </c>
      <c r="G13176" s="14" t="s">
        <v>16</v>
      </c>
      <c r="H13176" s="15">
        <v>729257636</v>
      </c>
      <c r="I13176" s="15">
        <v>462889604.77999991</v>
      </c>
      <c r="J13176" s="16">
        <f>IFERROR((I13176/H13176),0)</f>
        <v>0.63474084045106927</v>
      </c>
      <c r="K13176" s="15">
        <v>538881653</v>
      </c>
      <c r="L13176" s="15">
        <v>462889604.77999991</v>
      </c>
      <c r="M13176" s="17">
        <f>L13176/K13176</f>
        <v>0.85898193453619009</v>
      </c>
    </row>
    <row r="13177" spans="1:13" s="14" customFormat="1" ht="30" outlineLevel="2" x14ac:dyDescent="0.25">
      <c r="A13177" s="34"/>
      <c r="B13177" s="44" t="s">
        <v>3992</v>
      </c>
      <c r="C13177" s="31" t="s">
        <v>3118</v>
      </c>
      <c r="D13177" s="14" t="s">
        <v>2621</v>
      </c>
      <c r="E13177" s="14" t="s">
        <v>2653</v>
      </c>
      <c r="F13177" s="14" t="s">
        <v>1004</v>
      </c>
      <c r="G13177" s="14" t="s">
        <v>6109</v>
      </c>
      <c r="H13177" s="20">
        <v>345205450</v>
      </c>
      <c r="I13177" s="20">
        <v>345205450</v>
      </c>
      <c r="J13177" s="21">
        <f>IFERROR((I13177/H13177),0)</f>
        <v>1</v>
      </c>
      <c r="K13177" s="20"/>
      <c r="L13177" s="20"/>
      <c r="M13177" s="22"/>
    </row>
    <row r="13178" spans="1:13" s="14" customFormat="1" ht="30" outlineLevel="2" x14ac:dyDescent="0.25">
      <c r="A13178" s="34"/>
      <c r="B13178" s="44" t="s">
        <v>3992</v>
      </c>
      <c r="C13178" s="31" t="s">
        <v>3118</v>
      </c>
      <c r="D13178" s="14" t="s">
        <v>2621</v>
      </c>
      <c r="E13178" s="14" t="s">
        <v>2653</v>
      </c>
      <c r="F13178" s="14" t="s">
        <v>1004</v>
      </c>
      <c r="G13178" s="14" t="s">
        <v>6481</v>
      </c>
      <c r="H13178" s="20">
        <v>4510</v>
      </c>
      <c r="I13178" s="20">
        <v>4510</v>
      </c>
      <c r="J13178" s="21">
        <f>IFERROR((I13178/H13178),0)</f>
        <v>1</v>
      </c>
      <c r="K13178" s="20"/>
      <c r="L13178" s="20"/>
      <c r="M13178" s="22"/>
    </row>
    <row r="13179" spans="1:13" s="14" customFormat="1" ht="30" outlineLevel="2" x14ac:dyDescent="0.25">
      <c r="A13179" s="34"/>
      <c r="B13179" s="44" t="s">
        <v>3992</v>
      </c>
      <c r="C13179" s="31" t="s">
        <v>3118</v>
      </c>
      <c r="D13179" s="14" t="s">
        <v>2621</v>
      </c>
      <c r="E13179" s="14" t="s">
        <v>2653</v>
      </c>
      <c r="F13179" s="14" t="s">
        <v>1004</v>
      </c>
      <c r="G13179" s="14" t="s">
        <v>6492</v>
      </c>
      <c r="H13179" s="20">
        <v>110942042</v>
      </c>
      <c r="I13179" s="20">
        <v>110942042</v>
      </c>
      <c r="J13179" s="21">
        <f>IFERROR((I13179/H13179),0)</f>
        <v>1</v>
      </c>
      <c r="K13179" s="20"/>
      <c r="L13179" s="20"/>
      <c r="M13179" s="22"/>
    </row>
    <row r="13180" spans="1:13" s="14" customFormat="1" ht="30" outlineLevel="2" x14ac:dyDescent="0.25">
      <c r="A13180" s="34"/>
      <c r="B13180" s="44" t="s">
        <v>3992</v>
      </c>
      <c r="C13180" s="31" t="s">
        <v>3118</v>
      </c>
      <c r="D13180" s="14" t="s">
        <v>2621</v>
      </c>
      <c r="E13180" s="14" t="s">
        <v>2653</v>
      </c>
      <c r="F13180" s="14" t="s">
        <v>1004</v>
      </c>
      <c r="G13180" s="14" t="s">
        <v>6493</v>
      </c>
      <c r="H13180" s="20">
        <v>-145851527</v>
      </c>
      <c r="I13180" s="20"/>
      <c r="J13180" s="21">
        <f>IFERROR((I13180/H13180),0)</f>
        <v>0</v>
      </c>
      <c r="K13180" s="20"/>
      <c r="L13180" s="20"/>
      <c r="M13180" s="22"/>
    </row>
    <row r="13181" spans="1:13" s="14" customFormat="1" ht="30" outlineLevel="1" x14ac:dyDescent="0.25">
      <c r="A13181" s="34"/>
      <c r="B13181" s="46" t="s">
        <v>8594</v>
      </c>
      <c r="C13181" s="40" t="str">
        <f>C13180</f>
        <v>ASIGNACIÓN PARA LA INVERSIÓN LOCAL  - AMBIENTE Y DESARROLLO SOSTENIBLE</v>
      </c>
      <c r="D13181" s="39" t="str">
        <f>D13180</f>
        <v>BOLÍVAR</v>
      </c>
      <c r="E13181" s="39" t="str">
        <f>E13180</f>
        <v>13670</v>
      </c>
      <c r="F13181" s="39" t="str">
        <f>F13180</f>
        <v xml:space="preserve">SAN PABLO                                         </v>
      </c>
      <c r="G13181" s="39" t="s">
        <v>10656</v>
      </c>
      <c r="H13181" s="20">
        <f>SUBTOTAL(9,H13176:H13180)</f>
        <v>1039558111</v>
      </c>
      <c r="I13181" s="20">
        <f>SUBTOTAL(9,I13176:I13180)</f>
        <v>919041606.77999997</v>
      </c>
      <c r="J13181" s="42">
        <f>+I13181/H13181</f>
        <v>0.88406948784799577</v>
      </c>
      <c r="K13181" s="20">
        <f>SUBTOTAL(9,K13176:K13180)</f>
        <v>538881653</v>
      </c>
      <c r="L13181" s="20">
        <f>SUBTOTAL(9,L13176:L13180)</f>
        <v>462889604.77999991</v>
      </c>
      <c r="M13181" s="7">
        <f>IFERROR((L13181/K13181),"N.A")</f>
        <v>0.85898193453619009</v>
      </c>
    </row>
    <row r="13182" spans="1:13" s="14" customFormat="1" ht="30" outlineLevel="2" x14ac:dyDescent="0.25">
      <c r="A13182" s="34"/>
      <c r="B13182" s="44" t="s">
        <v>3993</v>
      </c>
      <c r="C13182" s="31" t="s">
        <v>3118</v>
      </c>
      <c r="D13182" s="14" t="s">
        <v>2621</v>
      </c>
      <c r="E13182" s="14" t="s">
        <v>2655</v>
      </c>
      <c r="F13182" s="14" t="s">
        <v>2656</v>
      </c>
      <c r="G13182" s="14" t="s">
        <v>16</v>
      </c>
      <c r="H13182" s="15">
        <v>625471938</v>
      </c>
      <c r="I13182" s="15">
        <v>397012583.64999998</v>
      </c>
      <c r="J13182" s="16">
        <f>IFERROR((I13182/H13182),0)</f>
        <v>0.63474084052352797</v>
      </c>
      <c r="K13182" s="15">
        <v>462189677.76999998</v>
      </c>
      <c r="L13182" s="15">
        <v>397012583.64999998</v>
      </c>
      <c r="M13182" s="17">
        <f>L13182/K13182</f>
        <v>0.85898193478817986</v>
      </c>
    </row>
    <row r="13183" spans="1:13" s="14" customFormat="1" ht="30" outlineLevel="2" x14ac:dyDescent="0.25">
      <c r="A13183" s="34"/>
      <c r="B13183" s="44" t="s">
        <v>3993</v>
      </c>
      <c r="C13183" s="31" t="s">
        <v>3118</v>
      </c>
      <c r="D13183" s="14" t="s">
        <v>2621</v>
      </c>
      <c r="E13183" s="14" t="s">
        <v>2655</v>
      </c>
      <c r="F13183" s="14" t="s">
        <v>2656</v>
      </c>
      <c r="G13183" s="14" t="s">
        <v>6109</v>
      </c>
      <c r="H13183" s="20">
        <v>290311550</v>
      </c>
      <c r="I13183" s="20">
        <v>290311550</v>
      </c>
      <c r="J13183" s="21">
        <f>IFERROR((I13183/H13183),0)</f>
        <v>1</v>
      </c>
      <c r="K13183" s="20"/>
      <c r="L13183" s="20"/>
      <c r="M13183" s="22"/>
    </row>
    <row r="13184" spans="1:13" s="14" customFormat="1" ht="30" outlineLevel="2" x14ac:dyDescent="0.25">
      <c r="A13184" s="34"/>
      <c r="B13184" s="44" t="s">
        <v>3993</v>
      </c>
      <c r="C13184" s="31" t="s">
        <v>3118</v>
      </c>
      <c r="D13184" s="14" t="s">
        <v>2621</v>
      </c>
      <c r="E13184" s="14" t="s">
        <v>2655</v>
      </c>
      <c r="F13184" s="14" t="s">
        <v>2656</v>
      </c>
      <c r="G13184" s="14" t="s">
        <v>6481</v>
      </c>
      <c r="H13184" s="20">
        <v>3868</v>
      </c>
      <c r="I13184" s="20">
        <v>3868</v>
      </c>
      <c r="J13184" s="21">
        <f>IFERROR((I13184/H13184),0)</f>
        <v>1</v>
      </c>
      <c r="K13184" s="20"/>
      <c r="L13184" s="20"/>
      <c r="M13184" s="22"/>
    </row>
    <row r="13185" spans="1:13" s="14" customFormat="1" ht="30" outlineLevel="2" x14ac:dyDescent="0.25">
      <c r="A13185" s="34"/>
      <c r="B13185" s="44" t="s">
        <v>3993</v>
      </c>
      <c r="C13185" s="31" t="s">
        <v>3118</v>
      </c>
      <c r="D13185" s="14" t="s">
        <v>2621</v>
      </c>
      <c r="E13185" s="14" t="s">
        <v>2655</v>
      </c>
      <c r="F13185" s="14" t="s">
        <v>2656</v>
      </c>
      <c r="G13185" s="14" t="s">
        <v>6492</v>
      </c>
      <c r="H13185" s="20">
        <v>95153113</v>
      </c>
      <c r="I13185" s="20">
        <v>95153113</v>
      </c>
      <c r="J13185" s="21">
        <f>IFERROR((I13185/H13185),0)</f>
        <v>1</v>
      </c>
      <c r="K13185" s="20"/>
      <c r="L13185" s="20"/>
      <c r="M13185" s="22"/>
    </row>
    <row r="13186" spans="1:13" s="14" customFormat="1" ht="30" outlineLevel="2" x14ac:dyDescent="0.25">
      <c r="A13186" s="34"/>
      <c r="B13186" s="44" t="s">
        <v>3993</v>
      </c>
      <c r="C13186" s="31" t="s">
        <v>3118</v>
      </c>
      <c r="D13186" s="14" t="s">
        <v>2621</v>
      </c>
      <c r="E13186" s="14" t="s">
        <v>2655</v>
      </c>
      <c r="F13186" s="14" t="s">
        <v>2656</v>
      </c>
      <c r="G13186" s="14" t="s">
        <v>6493</v>
      </c>
      <c r="H13186" s="20">
        <v>-125094388</v>
      </c>
      <c r="I13186" s="20"/>
      <c r="J13186" s="21">
        <f>IFERROR((I13186/H13186),0)</f>
        <v>0</v>
      </c>
      <c r="K13186" s="20"/>
      <c r="L13186" s="20"/>
      <c r="M13186" s="22"/>
    </row>
    <row r="13187" spans="1:13" s="14" customFormat="1" ht="30" outlineLevel="1" x14ac:dyDescent="0.25">
      <c r="A13187" s="34"/>
      <c r="B13187" s="46" t="s">
        <v>8595</v>
      </c>
      <c r="C13187" s="40" t="str">
        <f>C13186</f>
        <v>ASIGNACIÓN PARA LA INVERSIÓN LOCAL  - AMBIENTE Y DESARROLLO SOSTENIBLE</v>
      </c>
      <c r="D13187" s="39" t="str">
        <f>D13186</f>
        <v>BOLÍVAR</v>
      </c>
      <c r="E13187" s="39" t="str">
        <f>E13186</f>
        <v>13667</v>
      </c>
      <c r="F13187" s="39" t="str">
        <f>F13186</f>
        <v xml:space="preserve">SAN MARTÍN DE LOBA                                </v>
      </c>
      <c r="G13187" s="39" t="s">
        <v>10656</v>
      </c>
      <c r="H13187" s="20">
        <f>SUBTOTAL(9,H13182:H13186)</f>
        <v>885846081</v>
      </c>
      <c r="I13187" s="20">
        <f>SUBTOTAL(9,I13182:I13186)</f>
        <v>782481114.64999998</v>
      </c>
      <c r="J13187" s="42">
        <f>+I13187/H13187</f>
        <v>0.88331498149959076</v>
      </c>
      <c r="K13187" s="20">
        <f>SUBTOTAL(9,K13182:K13186)</f>
        <v>462189677.76999998</v>
      </c>
      <c r="L13187" s="20">
        <f>SUBTOTAL(9,L13182:L13186)</f>
        <v>397012583.64999998</v>
      </c>
      <c r="M13187" s="7">
        <f>IFERROR((L13187/K13187),"N.A")</f>
        <v>0.85898193478817986</v>
      </c>
    </row>
    <row r="13188" spans="1:13" s="14" customFormat="1" ht="30" outlineLevel="2" x14ac:dyDescent="0.25">
      <c r="A13188" s="34"/>
      <c r="B13188" s="44" t="s">
        <v>3994</v>
      </c>
      <c r="C13188" s="31" t="s">
        <v>3118</v>
      </c>
      <c r="D13188" s="14" t="s">
        <v>2621</v>
      </c>
      <c r="E13188" s="14" t="s">
        <v>2658</v>
      </c>
      <c r="F13188" s="14" t="s">
        <v>2659</v>
      </c>
      <c r="G13188" s="14" t="s">
        <v>16</v>
      </c>
      <c r="H13188" s="15">
        <v>815211104</v>
      </c>
      <c r="I13188" s="15">
        <v>517447781.31000006</v>
      </c>
      <c r="J13188" s="16">
        <f>IFERROR((I13188/H13188),0)</f>
        <v>0.63474084046578449</v>
      </c>
      <c r="K13188" s="15">
        <v>602396582.02999997</v>
      </c>
      <c r="L13188" s="15">
        <v>517447781.31000006</v>
      </c>
      <c r="M13188" s="17">
        <f>L13188/K13188</f>
        <v>0.85898193440319126</v>
      </c>
    </row>
    <row r="13189" spans="1:13" s="14" customFormat="1" ht="30" outlineLevel="2" x14ac:dyDescent="0.25">
      <c r="A13189" s="34"/>
      <c r="B13189" s="44" t="s">
        <v>3994</v>
      </c>
      <c r="C13189" s="31" t="s">
        <v>3118</v>
      </c>
      <c r="D13189" s="14" t="s">
        <v>2621</v>
      </c>
      <c r="E13189" s="14" t="s">
        <v>2658</v>
      </c>
      <c r="F13189" s="14" t="s">
        <v>2659</v>
      </c>
      <c r="G13189" s="14" t="s">
        <v>6109</v>
      </c>
      <c r="H13189" s="20">
        <v>115053024</v>
      </c>
      <c r="I13189" s="20">
        <v>115053024</v>
      </c>
      <c r="J13189" s="21">
        <f>IFERROR((I13189/H13189),0)</f>
        <v>1</v>
      </c>
      <c r="K13189" s="20"/>
      <c r="L13189" s="20"/>
      <c r="M13189" s="22"/>
    </row>
    <row r="13190" spans="1:13" s="14" customFormat="1" ht="30" outlineLevel="2" x14ac:dyDescent="0.25">
      <c r="A13190" s="34"/>
      <c r="B13190" s="44" t="s">
        <v>3994</v>
      </c>
      <c r="C13190" s="31" t="s">
        <v>3118</v>
      </c>
      <c r="D13190" s="14" t="s">
        <v>2621</v>
      </c>
      <c r="E13190" s="14" t="s">
        <v>2658</v>
      </c>
      <c r="F13190" s="14" t="s">
        <v>2659</v>
      </c>
      <c r="G13190" s="14" t="s">
        <v>6481</v>
      </c>
      <c r="H13190" s="20">
        <v>5042</v>
      </c>
      <c r="I13190" s="20">
        <v>5042</v>
      </c>
      <c r="J13190" s="21">
        <f>IFERROR((I13190/H13190),0)</f>
        <v>1</v>
      </c>
      <c r="K13190" s="20"/>
      <c r="L13190" s="20"/>
      <c r="M13190" s="22"/>
    </row>
    <row r="13191" spans="1:13" s="14" customFormat="1" ht="30" outlineLevel="2" x14ac:dyDescent="0.25">
      <c r="A13191" s="34"/>
      <c r="B13191" s="44" t="s">
        <v>3994</v>
      </c>
      <c r="C13191" s="31" t="s">
        <v>3118</v>
      </c>
      <c r="D13191" s="14" t="s">
        <v>2621</v>
      </c>
      <c r="E13191" s="14" t="s">
        <v>2658</v>
      </c>
      <c r="F13191" s="14" t="s">
        <v>2659</v>
      </c>
      <c r="G13191" s="14" t="s">
        <v>6492</v>
      </c>
      <c r="H13191" s="20">
        <v>124018153</v>
      </c>
      <c r="I13191" s="20">
        <v>124018153</v>
      </c>
      <c r="J13191" s="21">
        <f>IFERROR((I13191/H13191),0)</f>
        <v>1</v>
      </c>
      <c r="K13191" s="20"/>
      <c r="L13191" s="20"/>
      <c r="M13191" s="22"/>
    </row>
    <row r="13192" spans="1:13" s="14" customFormat="1" ht="30" outlineLevel="2" x14ac:dyDescent="0.25">
      <c r="A13192" s="34"/>
      <c r="B13192" s="44" t="s">
        <v>3994</v>
      </c>
      <c r="C13192" s="31" t="s">
        <v>3118</v>
      </c>
      <c r="D13192" s="14" t="s">
        <v>2621</v>
      </c>
      <c r="E13192" s="14" t="s">
        <v>2658</v>
      </c>
      <c r="F13192" s="14" t="s">
        <v>2659</v>
      </c>
      <c r="G13192" s="14" t="s">
        <v>6493</v>
      </c>
      <c r="H13192" s="20">
        <v>-163042221</v>
      </c>
      <c r="I13192" s="20"/>
      <c r="J13192" s="21">
        <f>IFERROR((I13192/H13192),0)</f>
        <v>0</v>
      </c>
      <c r="K13192" s="20"/>
      <c r="L13192" s="20"/>
      <c r="M13192" s="22"/>
    </row>
    <row r="13193" spans="1:13" s="14" customFormat="1" ht="30" outlineLevel="1" x14ac:dyDescent="0.25">
      <c r="A13193" s="34"/>
      <c r="B13193" s="46" t="s">
        <v>8596</v>
      </c>
      <c r="C13193" s="40" t="str">
        <f>C13192</f>
        <v>ASIGNACIÓN PARA LA INVERSIÓN LOCAL  - AMBIENTE Y DESARROLLO SOSTENIBLE</v>
      </c>
      <c r="D13193" s="39" t="str">
        <f>D13192</f>
        <v>BOLÍVAR</v>
      </c>
      <c r="E13193" s="39" t="str">
        <f>E13192</f>
        <v>13657</v>
      </c>
      <c r="F13193" s="39" t="str">
        <f>F13192</f>
        <v xml:space="preserve">SAN JUAN NEPOMUCENO                               </v>
      </c>
      <c r="G13193" s="39" t="s">
        <v>10656</v>
      </c>
      <c r="H13193" s="20">
        <f>SUBTOTAL(9,H13188:H13192)</f>
        <v>891245102</v>
      </c>
      <c r="I13193" s="20">
        <f>SUBTOTAL(9,I13188:I13192)</f>
        <v>756524000.31000006</v>
      </c>
      <c r="J13193" s="42">
        <f>+I13193/H13193</f>
        <v>0.84883944788287891</v>
      </c>
      <c r="K13193" s="20">
        <f>SUBTOTAL(9,K13188:K13192)</f>
        <v>602396582.02999997</v>
      </c>
      <c r="L13193" s="20">
        <f>SUBTOTAL(9,L13188:L13192)</f>
        <v>517447781.31000006</v>
      </c>
      <c r="M13193" s="7">
        <f>IFERROR((L13193/K13193),"N.A")</f>
        <v>0.85898193440319126</v>
      </c>
    </row>
    <row r="13194" spans="1:13" s="14" customFormat="1" ht="30" outlineLevel="2" x14ac:dyDescent="0.25">
      <c r="A13194" s="34"/>
      <c r="B13194" s="44" t="s">
        <v>3995</v>
      </c>
      <c r="C13194" s="31" t="s">
        <v>3118</v>
      </c>
      <c r="D13194" s="14" t="s">
        <v>2621</v>
      </c>
      <c r="E13194" s="14" t="s">
        <v>2661</v>
      </c>
      <c r="F13194" s="14" t="s">
        <v>2662</v>
      </c>
      <c r="G13194" s="14" t="s">
        <v>16</v>
      </c>
      <c r="H13194" s="15">
        <v>667604679</v>
      </c>
      <c r="I13194" s="15">
        <v>423755955.06</v>
      </c>
      <c r="J13194" s="16">
        <f>IFERROR((I13194/H13194),0)</f>
        <v>0.63474084048473245</v>
      </c>
      <c r="K13194" s="15">
        <v>493323477.46000004</v>
      </c>
      <c r="L13194" s="15">
        <v>423755955.06</v>
      </c>
      <c r="M13194" s="17">
        <f>L13194/K13194</f>
        <v>0.85898193461583072</v>
      </c>
    </row>
    <row r="13195" spans="1:13" s="14" customFormat="1" ht="30" outlineLevel="2" x14ac:dyDescent="0.25">
      <c r="A13195" s="34"/>
      <c r="B13195" s="44" t="s">
        <v>3995</v>
      </c>
      <c r="C13195" s="31" t="s">
        <v>3118</v>
      </c>
      <c r="D13195" s="14" t="s">
        <v>2621</v>
      </c>
      <c r="E13195" s="14" t="s">
        <v>2661</v>
      </c>
      <c r="F13195" s="14" t="s">
        <v>2662</v>
      </c>
      <c r="G13195" s="14" t="s">
        <v>6109</v>
      </c>
      <c r="H13195" s="20">
        <v>317320070</v>
      </c>
      <c r="I13195" s="20">
        <v>317320070</v>
      </c>
      <c r="J13195" s="21">
        <f>IFERROR((I13195/H13195),0)</f>
        <v>1</v>
      </c>
      <c r="K13195" s="20"/>
      <c r="L13195" s="20"/>
      <c r="M13195" s="22"/>
    </row>
    <row r="13196" spans="1:13" s="14" customFormat="1" ht="30" outlineLevel="2" x14ac:dyDescent="0.25">
      <c r="A13196" s="34"/>
      <c r="B13196" s="44" t="s">
        <v>3995</v>
      </c>
      <c r="C13196" s="31" t="s">
        <v>3118</v>
      </c>
      <c r="D13196" s="14" t="s">
        <v>2621</v>
      </c>
      <c r="E13196" s="14" t="s">
        <v>2661</v>
      </c>
      <c r="F13196" s="14" t="s">
        <v>2662</v>
      </c>
      <c r="G13196" s="14" t="s">
        <v>6481</v>
      </c>
      <c r="H13196" s="20">
        <v>4129</v>
      </c>
      <c r="I13196" s="20">
        <v>4129</v>
      </c>
      <c r="J13196" s="21">
        <f>IFERROR((I13196/H13196),0)</f>
        <v>1</v>
      </c>
      <c r="K13196" s="20"/>
      <c r="L13196" s="20"/>
      <c r="M13196" s="22"/>
    </row>
    <row r="13197" spans="1:13" s="14" customFormat="1" ht="30" outlineLevel="2" x14ac:dyDescent="0.25">
      <c r="A13197" s="34"/>
      <c r="B13197" s="44" t="s">
        <v>3995</v>
      </c>
      <c r="C13197" s="31" t="s">
        <v>3118</v>
      </c>
      <c r="D13197" s="14" t="s">
        <v>2621</v>
      </c>
      <c r="E13197" s="14" t="s">
        <v>2661</v>
      </c>
      <c r="F13197" s="14" t="s">
        <v>2662</v>
      </c>
      <c r="G13197" s="14" t="s">
        <v>6492</v>
      </c>
      <c r="H13197" s="20">
        <v>101562772</v>
      </c>
      <c r="I13197" s="20">
        <v>101562772</v>
      </c>
      <c r="J13197" s="21">
        <f>IFERROR((I13197/H13197),0)</f>
        <v>1</v>
      </c>
      <c r="K13197" s="20"/>
      <c r="L13197" s="20"/>
      <c r="M13197" s="22"/>
    </row>
    <row r="13198" spans="1:13" s="14" customFormat="1" ht="30" outlineLevel="2" x14ac:dyDescent="0.25">
      <c r="A13198" s="34"/>
      <c r="B13198" s="44" t="s">
        <v>3995</v>
      </c>
      <c r="C13198" s="31" t="s">
        <v>3118</v>
      </c>
      <c r="D13198" s="14" t="s">
        <v>2621</v>
      </c>
      <c r="E13198" s="14" t="s">
        <v>2661</v>
      </c>
      <c r="F13198" s="14" t="s">
        <v>2662</v>
      </c>
      <c r="G13198" s="14" t="s">
        <v>6493</v>
      </c>
      <c r="H13198" s="20">
        <v>-133520936</v>
      </c>
      <c r="I13198" s="20"/>
      <c r="J13198" s="21">
        <f>IFERROR((I13198/H13198),0)</f>
        <v>0</v>
      </c>
      <c r="K13198" s="20"/>
      <c r="L13198" s="20"/>
      <c r="M13198" s="22"/>
    </row>
    <row r="13199" spans="1:13" s="14" customFormat="1" ht="30" outlineLevel="1" x14ac:dyDescent="0.25">
      <c r="A13199" s="34"/>
      <c r="B13199" s="46" t="s">
        <v>8597</v>
      </c>
      <c r="C13199" s="40" t="str">
        <f>C13198</f>
        <v>ASIGNACIÓN PARA LA INVERSIÓN LOCAL  - AMBIENTE Y DESARROLLO SOSTENIBLE</v>
      </c>
      <c r="D13199" s="39" t="str">
        <f>D13198</f>
        <v>BOLÍVAR</v>
      </c>
      <c r="E13199" s="39" t="str">
        <f>E13198</f>
        <v>13655</v>
      </c>
      <c r="F13199" s="39" t="str">
        <f>F13198</f>
        <v xml:space="preserve">SAN JACINTO DEL CAUCA                             </v>
      </c>
      <c r="G13199" s="39" t="s">
        <v>10656</v>
      </c>
      <c r="H13199" s="20">
        <f>SUBTOTAL(9,H13194:H13198)</f>
        <v>952970714</v>
      </c>
      <c r="I13199" s="20">
        <f>SUBTOTAL(9,I13194:I13198)</f>
        <v>842642926.05999994</v>
      </c>
      <c r="J13199" s="42">
        <f>+I13199/H13199</f>
        <v>0.88422751473976557</v>
      </c>
      <c r="K13199" s="20">
        <f>SUBTOTAL(9,K13194:K13198)</f>
        <v>493323477.46000004</v>
      </c>
      <c r="L13199" s="20">
        <f>SUBTOTAL(9,L13194:L13198)</f>
        <v>423755955.06</v>
      </c>
      <c r="M13199" s="7">
        <f>IFERROR((L13199/K13199),"N.A")</f>
        <v>0.85898193461583072</v>
      </c>
    </row>
    <row r="13200" spans="1:13" s="14" customFormat="1" ht="30" outlineLevel="2" x14ac:dyDescent="0.25">
      <c r="A13200" s="34"/>
      <c r="B13200" s="44" t="s">
        <v>3996</v>
      </c>
      <c r="C13200" s="31" t="s">
        <v>3118</v>
      </c>
      <c r="D13200" s="14" t="s">
        <v>2621</v>
      </c>
      <c r="E13200" s="14" t="s">
        <v>2664</v>
      </c>
      <c r="F13200" s="14" t="s">
        <v>2665</v>
      </c>
      <c r="G13200" s="14" t="s">
        <v>16</v>
      </c>
      <c r="H13200" s="15">
        <v>1164448464</v>
      </c>
      <c r="I13200" s="15">
        <v>739122996.74000001</v>
      </c>
      <c r="J13200" s="16">
        <f>IFERROR((I13200/H13200),0)</f>
        <v>0.63474084048428958</v>
      </c>
      <c r="K13200" s="15">
        <v>860463959.59000003</v>
      </c>
      <c r="L13200" s="15">
        <v>739122996.74000001</v>
      </c>
      <c r="M13200" s="17">
        <f>L13200/K13200</f>
        <v>0.85898193469042283</v>
      </c>
    </row>
    <row r="13201" spans="1:13" s="14" customFormat="1" ht="30" outlineLevel="2" x14ac:dyDescent="0.25">
      <c r="A13201" s="34"/>
      <c r="B13201" s="44" t="s">
        <v>3996</v>
      </c>
      <c r="C13201" s="31" t="s">
        <v>3118</v>
      </c>
      <c r="D13201" s="14" t="s">
        <v>2621</v>
      </c>
      <c r="E13201" s="14" t="s">
        <v>2664</v>
      </c>
      <c r="F13201" s="14" t="s">
        <v>2665</v>
      </c>
      <c r="G13201" s="14" t="s">
        <v>6109</v>
      </c>
      <c r="H13201" s="20">
        <v>586744848</v>
      </c>
      <c r="I13201" s="20">
        <v>586744848</v>
      </c>
      <c r="J13201" s="21">
        <f>IFERROR((I13201/H13201),0)</f>
        <v>1</v>
      </c>
      <c r="K13201" s="20"/>
      <c r="L13201" s="20"/>
      <c r="M13201" s="22"/>
    </row>
    <row r="13202" spans="1:13" s="14" customFormat="1" ht="30" outlineLevel="2" x14ac:dyDescent="0.25">
      <c r="A13202" s="34"/>
      <c r="B13202" s="44" t="s">
        <v>3996</v>
      </c>
      <c r="C13202" s="31" t="s">
        <v>3118</v>
      </c>
      <c r="D13202" s="14" t="s">
        <v>2621</v>
      </c>
      <c r="E13202" s="14" t="s">
        <v>2664</v>
      </c>
      <c r="F13202" s="14" t="s">
        <v>2665</v>
      </c>
      <c r="G13202" s="14" t="s">
        <v>6481</v>
      </c>
      <c r="H13202" s="20">
        <v>7202</v>
      </c>
      <c r="I13202" s="20">
        <v>7202</v>
      </c>
      <c r="J13202" s="21">
        <f>IFERROR((I13202/H13202),0)</f>
        <v>1</v>
      </c>
      <c r="K13202" s="20"/>
      <c r="L13202" s="20"/>
      <c r="M13202" s="22"/>
    </row>
    <row r="13203" spans="1:13" s="14" customFormat="1" ht="30" outlineLevel="2" x14ac:dyDescent="0.25">
      <c r="A13203" s="34"/>
      <c r="B13203" s="44" t="s">
        <v>3996</v>
      </c>
      <c r="C13203" s="31" t="s">
        <v>3118</v>
      </c>
      <c r="D13203" s="14" t="s">
        <v>2621</v>
      </c>
      <c r="E13203" s="14" t="s">
        <v>2664</v>
      </c>
      <c r="F13203" s="14" t="s">
        <v>2665</v>
      </c>
      <c r="G13203" s="14" t="s">
        <v>6492</v>
      </c>
      <c r="H13203" s="20">
        <v>177147670</v>
      </c>
      <c r="I13203" s="20">
        <v>177147670</v>
      </c>
      <c r="J13203" s="21">
        <f>IFERROR((I13203/H13203),0)</f>
        <v>1</v>
      </c>
      <c r="K13203" s="20"/>
      <c r="L13203" s="20"/>
      <c r="M13203" s="22"/>
    </row>
    <row r="13204" spans="1:13" s="14" customFormat="1" ht="30" outlineLevel="2" x14ac:dyDescent="0.25">
      <c r="A13204" s="34"/>
      <c r="B13204" s="44" t="s">
        <v>3996</v>
      </c>
      <c r="C13204" s="31" t="s">
        <v>3118</v>
      </c>
      <c r="D13204" s="14" t="s">
        <v>2621</v>
      </c>
      <c r="E13204" s="14" t="s">
        <v>2664</v>
      </c>
      <c r="F13204" s="14" t="s">
        <v>2665</v>
      </c>
      <c r="G13204" s="14" t="s">
        <v>6493</v>
      </c>
      <c r="H13204" s="20">
        <v>-232889693</v>
      </c>
      <c r="I13204" s="20"/>
      <c r="J13204" s="21">
        <f>IFERROR((I13204/H13204),0)</f>
        <v>0</v>
      </c>
      <c r="K13204" s="20"/>
      <c r="L13204" s="20"/>
      <c r="M13204" s="22"/>
    </row>
    <row r="13205" spans="1:13" s="14" customFormat="1" ht="30" outlineLevel="1" x14ac:dyDescent="0.25">
      <c r="A13205" s="34"/>
      <c r="B13205" s="46" t="s">
        <v>8598</v>
      </c>
      <c r="C13205" s="40" t="str">
        <f>C13204</f>
        <v>ASIGNACIÓN PARA LA INVERSIÓN LOCAL  - AMBIENTE Y DESARROLLO SOSTENIBLE</v>
      </c>
      <c r="D13205" s="39" t="str">
        <f>D13204</f>
        <v>BOLÍVAR</v>
      </c>
      <c r="E13205" s="39" t="str">
        <f>E13204</f>
        <v>13654</v>
      </c>
      <c r="F13205" s="39" t="str">
        <f>F13204</f>
        <v xml:space="preserve">SAN JACINTO                                       </v>
      </c>
      <c r="G13205" s="39" t="s">
        <v>10656</v>
      </c>
      <c r="H13205" s="20">
        <f>SUBTOTAL(9,H13200:H13204)</f>
        <v>1695458491</v>
      </c>
      <c r="I13205" s="20">
        <f>SUBTOTAL(9,I13200:I13204)</f>
        <v>1503022716.74</v>
      </c>
      <c r="J13205" s="42">
        <f>+I13205/H13205</f>
        <v>0.88649927126998007</v>
      </c>
      <c r="K13205" s="20">
        <f>SUBTOTAL(9,K13200:K13204)</f>
        <v>860463959.59000003</v>
      </c>
      <c r="L13205" s="20">
        <f>SUBTOTAL(9,L13200:L13204)</f>
        <v>739122996.74000001</v>
      </c>
      <c r="M13205" s="7">
        <f>IFERROR((L13205/K13205),"N.A")</f>
        <v>0.85898193469042283</v>
      </c>
    </row>
    <row r="13206" spans="1:13" s="14" customFormat="1" ht="30" outlineLevel="2" x14ac:dyDescent="0.25">
      <c r="A13206" s="34"/>
      <c r="B13206" s="44" t="s">
        <v>3997</v>
      </c>
      <c r="C13206" s="31" t="s">
        <v>3118</v>
      </c>
      <c r="D13206" s="14" t="s">
        <v>2621</v>
      </c>
      <c r="E13206" s="14" t="s">
        <v>2667</v>
      </c>
      <c r="F13206" s="14" t="s">
        <v>2668</v>
      </c>
      <c r="G13206" s="14" t="s">
        <v>16</v>
      </c>
      <c r="H13206" s="15">
        <v>550739473</v>
      </c>
      <c r="I13206" s="15">
        <v>349576835.97999996</v>
      </c>
      <c r="J13206" s="16">
        <f>IFERROR((I13206/H13206),0)</f>
        <v>0.63474084048448065</v>
      </c>
      <c r="K13206" s="15">
        <v>406966458.72000009</v>
      </c>
      <c r="L13206" s="15">
        <v>349576835.97999996</v>
      </c>
      <c r="M13206" s="17">
        <f>L13206/K13206</f>
        <v>0.85898193448053861</v>
      </c>
    </row>
    <row r="13207" spans="1:13" s="14" customFormat="1" ht="30" outlineLevel="2" x14ac:dyDescent="0.25">
      <c r="A13207" s="34"/>
      <c r="B13207" s="44" t="s">
        <v>3997</v>
      </c>
      <c r="C13207" s="31" t="s">
        <v>3118</v>
      </c>
      <c r="D13207" s="14" t="s">
        <v>2621</v>
      </c>
      <c r="E13207" s="14" t="s">
        <v>2667</v>
      </c>
      <c r="F13207" s="14" t="s">
        <v>2668</v>
      </c>
      <c r="G13207" s="14" t="s">
        <v>6109</v>
      </c>
      <c r="H13207" s="20">
        <v>322356239</v>
      </c>
      <c r="I13207" s="20">
        <v>322356239</v>
      </c>
      <c r="J13207" s="21">
        <f>IFERROR((I13207/H13207),0)</f>
        <v>1</v>
      </c>
      <c r="K13207" s="20"/>
      <c r="L13207" s="20"/>
      <c r="M13207" s="22"/>
    </row>
    <row r="13208" spans="1:13" s="14" customFormat="1" ht="30" outlineLevel="2" x14ac:dyDescent="0.25">
      <c r="A13208" s="34"/>
      <c r="B13208" s="44" t="s">
        <v>3997</v>
      </c>
      <c r="C13208" s="31" t="s">
        <v>3118</v>
      </c>
      <c r="D13208" s="14" t="s">
        <v>2621</v>
      </c>
      <c r="E13208" s="14" t="s">
        <v>2667</v>
      </c>
      <c r="F13208" s="14" t="s">
        <v>2668</v>
      </c>
      <c r="G13208" s="14" t="s">
        <v>6481</v>
      </c>
      <c r="H13208" s="20">
        <v>3406</v>
      </c>
      <c r="I13208" s="20">
        <v>3406</v>
      </c>
      <c r="J13208" s="21">
        <f>IFERROR((I13208/H13208),0)</f>
        <v>1</v>
      </c>
      <c r="K13208" s="20"/>
      <c r="L13208" s="20"/>
      <c r="M13208" s="22"/>
    </row>
    <row r="13209" spans="1:13" s="14" customFormat="1" ht="30" outlineLevel="2" x14ac:dyDescent="0.25">
      <c r="A13209" s="34"/>
      <c r="B13209" s="44" t="s">
        <v>3997</v>
      </c>
      <c r="C13209" s="31" t="s">
        <v>3118</v>
      </c>
      <c r="D13209" s="14" t="s">
        <v>2621</v>
      </c>
      <c r="E13209" s="14" t="s">
        <v>2667</v>
      </c>
      <c r="F13209" s="14" t="s">
        <v>2668</v>
      </c>
      <c r="G13209" s="14" t="s">
        <v>6492</v>
      </c>
      <c r="H13209" s="20">
        <v>83784055</v>
      </c>
      <c r="I13209" s="20">
        <v>83784055</v>
      </c>
      <c r="J13209" s="21">
        <f>IFERROR((I13209/H13209),0)</f>
        <v>1</v>
      </c>
      <c r="K13209" s="20"/>
      <c r="L13209" s="20"/>
      <c r="M13209" s="22"/>
    </row>
    <row r="13210" spans="1:13" s="14" customFormat="1" ht="30" outlineLevel="2" x14ac:dyDescent="0.25">
      <c r="A13210" s="34"/>
      <c r="B13210" s="44" t="s">
        <v>3997</v>
      </c>
      <c r="C13210" s="31" t="s">
        <v>3118</v>
      </c>
      <c r="D13210" s="14" t="s">
        <v>2621</v>
      </c>
      <c r="E13210" s="14" t="s">
        <v>2667</v>
      </c>
      <c r="F13210" s="14" t="s">
        <v>2668</v>
      </c>
      <c r="G13210" s="14" t="s">
        <v>6493</v>
      </c>
      <c r="H13210" s="20">
        <v>-110147895</v>
      </c>
      <c r="I13210" s="20"/>
      <c r="J13210" s="21">
        <f>IFERROR((I13210/H13210),0)</f>
        <v>0</v>
      </c>
      <c r="K13210" s="20"/>
      <c r="L13210" s="20"/>
      <c r="M13210" s="22"/>
    </row>
    <row r="13211" spans="1:13" s="14" customFormat="1" ht="30" outlineLevel="1" x14ac:dyDescent="0.25">
      <c r="A13211" s="34"/>
      <c r="B13211" s="46" t="s">
        <v>8599</v>
      </c>
      <c r="C13211" s="40" t="str">
        <f>C13210</f>
        <v>ASIGNACIÓN PARA LA INVERSIÓN LOCAL  - AMBIENTE Y DESARROLLO SOSTENIBLE</v>
      </c>
      <c r="D13211" s="39" t="str">
        <f>D13210</f>
        <v>BOLÍVAR</v>
      </c>
      <c r="E13211" s="39" t="str">
        <f>E13210</f>
        <v>13650</v>
      </c>
      <c r="F13211" s="39" t="str">
        <f>F13210</f>
        <v xml:space="preserve">SAN FERNANDO                                      </v>
      </c>
      <c r="G13211" s="39" t="s">
        <v>10656</v>
      </c>
      <c r="H13211" s="20">
        <f>SUBTOTAL(9,H13206:H13210)</f>
        <v>846735278</v>
      </c>
      <c r="I13211" s="20">
        <f>SUBTOTAL(9,I13206:I13210)</f>
        <v>755720535.98000002</v>
      </c>
      <c r="J13211" s="42">
        <f>+I13211/H13211</f>
        <v>0.89251098379297722</v>
      </c>
      <c r="K13211" s="20">
        <f>SUBTOTAL(9,K13206:K13210)</f>
        <v>406966458.72000009</v>
      </c>
      <c r="L13211" s="20">
        <f>SUBTOTAL(9,L13206:L13210)</f>
        <v>349576835.97999996</v>
      </c>
      <c r="M13211" s="7">
        <f>IFERROR((L13211/K13211),"N.A")</f>
        <v>0.85898193448053861</v>
      </c>
    </row>
    <row r="13212" spans="1:13" s="14" customFormat="1" ht="30" outlineLevel="2" x14ac:dyDescent="0.25">
      <c r="A13212" s="34"/>
      <c r="B13212" s="44" t="s">
        <v>3998</v>
      </c>
      <c r="C13212" s="31" t="s">
        <v>3118</v>
      </c>
      <c r="D13212" s="14" t="s">
        <v>2621</v>
      </c>
      <c r="E13212" s="14" t="s">
        <v>2670</v>
      </c>
      <c r="F13212" s="14" t="s">
        <v>2671</v>
      </c>
      <c r="G13212" s="14" t="s">
        <v>16</v>
      </c>
      <c r="H13212" s="15">
        <v>560376190</v>
      </c>
      <c r="I13212" s="15">
        <v>355693653.81999999</v>
      </c>
      <c r="J13212" s="16">
        <f>IFERROR((I13212/H13212),0)</f>
        <v>0.63474084047004209</v>
      </c>
      <c r="K13212" s="15">
        <v>414087467.37</v>
      </c>
      <c r="L13212" s="15">
        <v>355693653.81999999</v>
      </c>
      <c r="M13212" s="17">
        <f>L13212/K13212</f>
        <v>0.85898193461184058</v>
      </c>
    </row>
    <row r="13213" spans="1:13" s="14" customFormat="1" ht="30" outlineLevel="2" x14ac:dyDescent="0.25">
      <c r="A13213" s="34"/>
      <c r="B13213" s="44" t="s">
        <v>3998</v>
      </c>
      <c r="C13213" s="31" t="s">
        <v>3118</v>
      </c>
      <c r="D13213" s="14" t="s">
        <v>2621</v>
      </c>
      <c r="E13213" s="14" t="s">
        <v>2670</v>
      </c>
      <c r="F13213" s="14" t="s">
        <v>2671</v>
      </c>
      <c r="G13213" s="14" t="s">
        <v>6109</v>
      </c>
      <c r="H13213" s="20">
        <v>46526353</v>
      </c>
      <c r="I13213" s="20">
        <v>46526353</v>
      </c>
      <c r="J13213" s="21">
        <f>IFERROR((I13213/H13213),0)</f>
        <v>1</v>
      </c>
      <c r="K13213" s="20"/>
      <c r="L13213" s="20"/>
      <c r="M13213" s="22"/>
    </row>
    <row r="13214" spans="1:13" s="14" customFormat="1" ht="30" outlineLevel="2" x14ac:dyDescent="0.25">
      <c r="A13214" s="34"/>
      <c r="B13214" s="44" t="s">
        <v>3998</v>
      </c>
      <c r="C13214" s="31" t="s">
        <v>3118</v>
      </c>
      <c r="D13214" s="14" t="s">
        <v>2621</v>
      </c>
      <c r="E13214" s="14" t="s">
        <v>2670</v>
      </c>
      <c r="F13214" s="14" t="s">
        <v>2671</v>
      </c>
      <c r="G13214" s="14" t="s">
        <v>6481</v>
      </c>
      <c r="H13214" s="20">
        <v>3466</v>
      </c>
      <c r="I13214" s="20">
        <v>3466</v>
      </c>
      <c r="J13214" s="21">
        <f>IFERROR((I13214/H13214),0)</f>
        <v>1</v>
      </c>
      <c r="K13214" s="20"/>
      <c r="L13214" s="20"/>
      <c r="M13214" s="22"/>
    </row>
    <row r="13215" spans="1:13" s="14" customFormat="1" ht="30" outlineLevel="2" x14ac:dyDescent="0.25">
      <c r="A13215" s="34"/>
      <c r="B13215" s="44" t="s">
        <v>3998</v>
      </c>
      <c r="C13215" s="31" t="s">
        <v>3118</v>
      </c>
      <c r="D13215" s="14" t="s">
        <v>2621</v>
      </c>
      <c r="E13215" s="14" t="s">
        <v>2670</v>
      </c>
      <c r="F13215" s="14" t="s">
        <v>2671</v>
      </c>
      <c r="G13215" s="14" t="s">
        <v>6492</v>
      </c>
      <c r="H13215" s="20">
        <v>85250090</v>
      </c>
      <c r="I13215" s="20">
        <v>85250090</v>
      </c>
      <c r="J13215" s="21">
        <f>IFERROR((I13215/H13215),0)</f>
        <v>1</v>
      </c>
      <c r="K13215" s="20"/>
      <c r="L13215" s="20"/>
      <c r="M13215" s="22"/>
    </row>
    <row r="13216" spans="1:13" s="14" customFormat="1" ht="30" outlineLevel="2" x14ac:dyDescent="0.25">
      <c r="A13216" s="34"/>
      <c r="B13216" s="44" t="s">
        <v>3998</v>
      </c>
      <c r="C13216" s="31" t="s">
        <v>3118</v>
      </c>
      <c r="D13216" s="14" t="s">
        <v>2621</v>
      </c>
      <c r="E13216" s="14" t="s">
        <v>2670</v>
      </c>
      <c r="F13216" s="14" t="s">
        <v>2671</v>
      </c>
      <c r="G13216" s="14" t="s">
        <v>6493</v>
      </c>
      <c r="H13216" s="20">
        <v>-112075238</v>
      </c>
      <c r="I13216" s="20"/>
      <c r="J13216" s="21">
        <f>IFERROR((I13216/H13216),0)</f>
        <v>0</v>
      </c>
      <c r="K13216" s="20"/>
      <c r="L13216" s="20"/>
      <c r="M13216" s="22"/>
    </row>
    <row r="13217" spans="1:13" s="14" customFormat="1" ht="30" outlineLevel="1" x14ac:dyDescent="0.25">
      <c r="A13217" s="34"/>
      <c r="B13217" s="46" t="s">
        <v>8600</v>
      </c>
      <c r="C13217" s="40" t="str">
        <f>C13216</f>
        <v>ASIGNACIÓN PARA LA INVERSIÓN LOCAL  - AMBIENTE Y DESARROLLO SOSTENIBLE</v>
      </c>
      <c r="D13217" s="39" t="str">
        <f>D13216</f>
        <v>BOLÍVAR</v>
      </c>
      <c r="E13217" s="39" t="str">
        <f>E13216</f>
        <v>13647</v>
      </c>
      <c r="F13217" s="39" t="str">
        <f>F13216</f>
        <v xml:space="preserve">SAN ESTANISLAO                                    </v>
      </c>
      <c r="G13217" s="39" t="s">
        <v>10656</v>
      </c>
      <c r="H13217" s="20">
        <f>SUBTOTAL(9,H13212:H13216)</f>
        <v>580080861</v>
      </c>
      <c r="I13217" s="20">
        <f>SUBTOTAL(9,I13212:I13216)</f>
        <v>487473562.81999999</v>
      </c>
      <c r="J13217" s="42">
        <f>+I13217/H13217</f>
        <v>0.84035450157697922</v>
      </c>
      <c r="K13217" s="20">
        <f>SUBTOTAL(9,K13212:K13216)</f>
        <v>414087467.37</v>
      </c>
      <c r="L13217" s="20">
        <f>SUBTOTAL(9,L13212:L13216)</f>
        <v>355693653.81999999</v>
      </c>
      <c r="M13217" s="7">
        <f>IFERROR((L13217/K13217),"N.A")</f>
        <v>0.85898193461184058</v>
      </c>
    </row>
    <row r="13218" spans="1:13" s="14" customFormat="1" ht="30" outlineLevel="2" x14ac:dyDescent="0.25">
      <c r="A13218" s="34"/>
      <c r="B13218" s="44" t="s">
        <v>3999</v>
      </c>
      <c r="C13218" s="31" t="s">
        <v>3118</v>
      </c>
      <c r="D13218" s="14" t="s">
        <v>2621</v>
      </c>
      <c r="E13218" s="14" t="s">
        <v>2673</v>
      </c>
      <c r="F13218" s="14" t="s">
        <v>2674</v>
      </c>
      <c r="G13218" s="14" t="s">
        <v>16</v>
      </c>
      <c r="H13218" s="15">
        <v>346671133</v>
      </c>
      <c r="I13218" s="15">
        <v>220046326.31999996</v>
      </c>
      <c r="J13218" s="16">
        <f>IFERROR((I13218/H13218),0)</f>
        <v>0.63474084044949874</v>
      </c>
      <c r="K13218" s="15">
        <v>256171075.63999996</v>
      </c>
      <c r="L13218" s="15">
        <v>220046326.31999996</v>
      </c>
      <c r="M13218" s="17">
        <f>L13218/K13218</f>
        <v>0.85898193529558931</v>
      </c>
    </row>
    <row r="13219" spans="1:13" s="14" customFormat="1" ht="30" outlineLevel="2" x14ac:dyDescent="0.25">
      <c r="A13219" s="34"/>
      <c r="B13219" s="44" t="s">
        <v>3999</v>
      </c>
      <c r="C13219" s="31" t="s">
        <v>3118</v>
      </c>
      <c r="D13219" s="14" t="s">
        <v>2621</v>
      </c>
      <c r="E13219" s="14" t="s">
        <v>2673</v>
      </c>
      <c r="F13219" s="14" t="s">
        <v>2674</v>
      </c>
      <c r="G13219" s="14" t="s">
        <v>6109</v>
      </c>
      <c r="H13219" s="20">
        <v>177156601</v>
      </c>
      <c r="I13219" s="20">
        <v>177156601</v>
      </c>
      <c r="J13219" s="21">
        <f>IFERROR((I13219/H13219),0)</f>
        <v>1</v>
      </c>
      <c r="K13219" s="20"/>
      <c r="L13219" s="20"/>
      <c r="M13219" s="22"/>
    </row>
    <row r="13220" spans="1:13" s="14" customFormat="1" ht="30" outlineLevel="2" x14ac:dyDescent="0.25">
      <c r="A13220" s="34"/>
      <c r="B13220" s="44" t="s">
        <v>3999</v>
      </c>
      <c r="C13220" s="31" t="s">
        <v>3118</v>
      </c>
      <c r="D13220" s="14" t="s">
        <v>2621</v>
      </c>
      <c r="E13220" s="14" t="s">
        <v>2673</v>
      </c>
      <c r="F13220" s="14" t="s">
        <v>2674</v>
      </c>
      <c r="G13220" s="14" t="s">
        <v>6481</v>
      </c>
      <c r="H13220" s="20">
        <v>2144</v>
      </c>
      <c r="I13220" s="20">
        <v>2144</v>
      </c>
      <c r="J13220" s="21">
        <f>IFERROR((I13220/H13220),0)</f>
        <v>1</v>
      </c>
      <c r="K13220" s="20"/>
      <c r="L13220" s="20"/>
      <c r="M13220" s="22"/>
    </row>
    <row r="13221" spans="1:13" s="14" customFormat="1" ht="30" outlineLevel="2" x14ac:dyDescent="0.25">
      <c r="A13221" s="34"/>
      <c r="B13221" s="44" t="s">
        <v>3999</v>
      </c>
      <c r="C13221" s="31" t="s">
        <v>3118</v>
      </c>
      <c r="D13221" s="14" t="s">
        <v>2621</v>
      </c>
      <c r="E13221" s="14" t="s">
        <v>2673</v>
      </c>
      <c r="F13221" s="14" t="s">
        <v>2674</v>
      </c>
      <c r="G13221" s="14" t="s">
        <v>6492</v>
      </c>
      <c r="H13221" s="20">
        <v>52739117</v>
      </c>
      <c r="I13221" s="20">
        <v>52739117</v>
      </c>
      <c r="J13221" s="21">
        <f>IFERROR((I13221/H13221),0)</f>
        <v>1</v>
      </c>
      <c r="K13221" s="20"/>
      <c r="L13221" s="20"/>
      <c r="M13221" s="22"/>
    </row>
    <row r="13222" spans="1:13" s="14" customFormat="1" ht="30" outlineLevel="2" x14ac:dyDescent="0.25">
      <c r="A13222" s="34"/>
      <c r="B13222" s="44" t="s">
        <v>3999</v>
      </c>
      <c r="C13222" s="31" t="s">
        <v>3118</v>
      </c>
      <c r="D13222" s="14" t="s">
        <v>2621</v>
      </c>
      <c r="E13222" s="14" t="s">
        <v>2673</v>
      </c>
      <c r="F13222" s="14" t="s">
        <v>2674</v>
      </c>
      <c r="G13222" s="14" t="s">
        <v>6493</v>
      </c>
      <c r="H13222" s="20">
        <v>-69334227</v>
      </c>
      <c r="I13222" s="20"/>
      <c r="J13222" s="21">
        <f>IFERROR((I13222/H13222),0)</f>
        <v>0</v>
      </c>
      <c r="K13222" s="20"/>
      <c r="L13222" s="20"/>
      <c r="M13222" s="22"/>
    </row>
    <row r="13223" spans="1:13" s="14" customFormat="1" ht="30" outlineLevel="1" x14ac:dyDescent="0.25">
      <c r="A13223" s="34"/>
      <c r="B13223" s="46" t="s">
        <v>8601</v>
      </c>
      <c r="C13223" s="40" t="str">
        <f>C13222</f>
        <v>ASIGNACIÓN PARA LA INVERSIÓN LOCAL  - AMBIENTE Y DESARROLLO SOSTENIBLE</v>
      </c>
      <c r="D13223" s="39" t="str">
        <f>D13222</f>
        <v>BOLÍVAR</v>
      </c>
      <c r="E13223" s="39" t="str">
        <f>E13222</f>
        <v>13620</v>
      </c>
      <c r="F13223" s="39" t="str">
        <f>F13222</f>
        <v xml:space="preserve">SAN CRISTÓBAL                                     </v>
      </c>
      <c r="G13223" s="39" t="s">
        <v>10656</v>
      </c>
      <c r="H13223" s="20">
        <f>SUBTOTAL(9,H13218:H13222)</f>
        <v>507234768</v>
      </c>
      <c r="I13223" s="20">
        <f>SUBTOTAL(9,I13218:I13222)</f>
        <v>449944188.31999993</v>
      </c>
      <c r="J13223" s="42">
        <f>+I13223/H13223</f>
        <v>0.88705312944951742</v>
      </c>
      <c r="K13223" s="20">
        <f>SUBTOTAL(9,K13218:K13222)</f>
        <v>256171075.63999996</v>
      </c>
      <c r="L13223" s="20">
        <f>SUBTOTAL(9,L13218:L13222)</f>
        <v>220046326.31999996</v>
      </c>
      <c r="M13223" s="7">
        <f>IFERROR((L13223/K13223),"N.A")</f>
        <v>0.85898193529558931</v>
      </c>
    </row>
    <row r="13224" spans="1:13" s="14" customFormat="1" ht="30" outlineLevel="2" x14ac:dyDescent="0.25">
      <c r="A13224" s="34"/>
      <c r="B13224" s="44" t="s">
        <v>4000</v>
      </c>
      <c r="C13224" s="31" t="s">
        <v>3118</v>
      </c>
      <c r="D13224" s="14" t="s">
        <v>2621</v>
      </c>
      <c r="E13224" s="14" t="s">
        <v>2676</v>
      </c>
      <c r="F13224" s="14" t="s">
        <v>2677</v>
      </c>
      <c r="G13224" s="14" t="s">
        <v>16</v>
      </c>
      <c r="H13224" s="15">
        <v>532838014</v>
      </c>
      <c r="I13224" s="15">
        <v>338214048.84999996</v>
      </c>
      <c r="J13224" s="16">
        <f>IFERROR((I13224/H13224),0)</f>
        <v>0.63474084048740553</v>
      </c>
      <c r="K13224" s="15">
        <v>393738256.02999997</v>
      </c>
      <c r="L13224" s="15">
        <v>338214048.84999996</v>
      </c>
      <c r="M13224" s="17">
        <f>L13224/K13224</f>
        <v>0.85898193449668381</v>
      </c>
    </row>
    <row r="13225" spans="1:13" s="14" customFormat="1" ht="30" outlineLevel="2" x14ac:dyDescent="0.25">
      <c r="A13225" s="34"/>
      <c r="B13225" s="44" t="s">
        <v>4000</v>
      </c>
      <c r="C13225" s="31" t="s">
        <v>3118</v>
      </c>
      <c r="D13225" s="14" t="s">
        <v>2621</v>
      </c>
      <c r="E13225" s="14" t="s">
        <v>2676</v>
      </c>
      <c r="F13225" s="14" t="s">
        <v>2677</v>
      </c>
      <c r="G13225" s="14" t="s">
        <v>6109</v>
      </c>
      <c r="H13225" s="20">
        <v>139994055</v>
      </c>
      <c r="I13225" s="20">
        <v>139994055</v>
      </c>
      <c r="J13225" s="21">
        <f>IFERROR((I13225/H13225),0)</f>
        <v>1</v>
      </c>
      <c r="K13225" s="20"/>
      <c r="L13225" s="20"/>
      <c r="M13225" s="22"/>
    </row>
    <row r="13226" spans="1:13" s="14" customFormat="1" ht="30" outlineLevel="2" x14ac:dyDescent="0.25">
      <c r="A13226" s="34"/>
      <c r="B13226" s="44" t="s">
        <v>4000</v>
      </c>
      <c r="C13226" s="31" t="s">
        <v>3118</v>
      </c>
      <c r="D13226" s="14" t="s">
        <v>2621</v>
      </c>
      <c r="E13226" s="14" t="s">
        <v>2676</v>
      </c>
      <c r="F13226" s="14" t="s">
        <v>2677</v>
      </c>
      <c r="G13226" s="14" t="s">
        <v>6481</v>
      </c>
      <c r="H13226" s="20">
        <v>3296</v>
      </c>
      <c r="I13226" s="20">
        <v>3296</v>
      </c>
      <c r="J13226" s="21">
        <f>IFERROR((I13226/H13226),0)</f>
        <v>1</v>
      </c>
      <c r="K13226" s="20"/>
      <c r="L13226" s="20"/>
      <c r="M13226" s="22"/>
    </row>
    <row r="13227" spans="1:13" s="14" customFormat="1" ht="30" outlineLevel="2" x14ac:dyDescent="0.25">
      <c r="A13227" s="34"/>
      <c r="B13227" s="44" t="s">
        <v>4000</v>
      </c>
      <c r="C13227" s="31" t="s">
        <v>3118</v>
      </c>
      <c r="D13227" s="14" t="s">
        <v>2621</v>
      </c>
      <c r="E13227" s="14" t="s">
        <v>2676</v>
      </c>
      <c r="F13227" s="14" t="s">
        <v>2677</v>
      </c>
      <c r="G13227" s="14" t="s">
        <v>6492</v>
      </c>
      <c r="H13227" s="20">
        <v>81060704</v>
      </c>
      <c r="I13227" s="20">
        <v>81060704</v>
      </c>
      <c r="J13227" s="21">
        <f>IFERROR((I13227/H13227),0)</f>
        <v>1</v>
      </c>
      <c r="K13227" s="20"/>
      <c r="L13227" s="20"/>
      <c r="M13227" s="22"/>
    </row>
    <row r="13228" spans="1:13" s="14" customFormat="1" ht="30" outlineLevel="2" x14ac:dyDescent="0.25">
      <c r="A13228" s="34"/>
      <c r="B13228" s="44" t="s">
        <v>4000</v>
      </c>
      <c r="C13228" s="31" t="s">
        <v>3118</v>
      </c>
      <c r="D13228" s="14" t="s">
        <v>2621</v>
      </c>
      <c r="E13228" s="14" t="s">
        <v>2676</v>
      </c>
      <c r="F13228" s="14" t="s">
        <v>2677</v>
      </c>
      <c r="G13228" s="14" t="s">
        <v>6493</v>
      </c>
      <c r="H13228" s="20">
        <v>-106567603</v>
      </c>
      <c r="I13228" s="20"/>
      <c r="J13228" s="21">
        <f>IFERROR((I13228/H13228),0)</f>
        <v>0</v>
      </c>
      <c r="K13228" s="20"/>
      <c r="L13228" s="20"/>
      <c r="M13228" s="22"/>
    </row>
    <row r="13229" spans="1:13" s="14" customFormat="1" ht="30" outlineLevel="1" x14ac:dyDescent="0.25">
      <c r="A13229" s="34"/>
      <c r="B13229" s="46" t="s">
        <v>8602</v>
      </c>
      <c r="C13229" s="40" t="str">
        <f>C13228</f>
        <v>ASIGNACIÓN PARA LA INVERSIÓN LOCAL  - AMBIENTE Y DESARROLLO SOSTENIBLE</v>
      </c>
      <c r="D13229" s="39" t="str">
        <f>D13228</f>
        <v>BOLÍVAR</v>
      </c>
      <c r="E13229" s="39" t="str">
        <f>E13228</f>
        <v>13600</v>
      </c>
      <c r="F13229" s="39" t="str">
        <f>F13228</f>
        <v xml:space="preserve">RÍO VIEJO                                         </v>
      </c>
      <c r="G13229" s="39" t="s">
        <v>10656</v>
      </c>
      <c r="H13229" s="20">
        <f>SUBTOTAL(9,H13224:H13228)</f>
        <v>647328466</v>
      </c>
      <c r="I13229" s="20">
        <f>SUBTOTAL(9,I13224:I13228)</f>
        <v>559272103.8499999</v>
      </c>
      <c r="J13229" s="42">
        <f>+I13229/H13229</f>
        <v>0.86396958147982927</v>
      </c>
      <c r="K13229" s="20">
        <f>SUBTOTAL(9,K13224:K13228)</f>
        <v>393738256.02999997</v>
      </c>
      <c r="L13229" s="20">
        <f>SUBTOTAL(9,L13224:L13228)</f>
        <v>338214048.84999996</v>
      </c>
      <c r="M13229" s="7">
        <f>IFERROR((L13229/K13229),"N.A")</f>
        <v>0.85898193449668381</v>
      </c>
    </row>
    <row r="13230" spans="1:13" s="14" customFormat="1" ht="30" outlineLevel="2" x14ac:dyDescent="0.25">
      <c r="A13230" s="34"/>
      <c r="B13230" s="44" t="s">
        <v>4001</v>
      </c>
      <c r="C13230" s="31" t="s">
        <v>3118</v>
      </c>
      <c r="D13230" s="14" t="s">
        <v>2621</v>
      </c>
      <c r="E13230" s="14" t="s">
        <v>2679</v>
      </c>
      <c r="F13230" s="14" t="s">
        <v>2680</v>
      </c>
      <c r="G13230" s="14" t="s">
        <v>16</v>
      </c>
      <c r="H13230" s="15">
        <v>338298886</v>
      </c>
      <c r="I13230" s="15">
        <v>214732119.22999999</v>
      </c>
      <c r="J13230" s="16">
        <f>IFERROR((I13230/H13230),0)</f>
        <v>0.63474084047087287</v>
      </c>
      <c r="K13230" s="15">
        <v>249984441.47000003</v>
      </c>
      <c r="L13230" s="15">
        <v>214732119.22999999</v>
      </c>
      <c r="M13230" s="17">
        <f>L13230/K13230</f>
        <v>0.85898193490481456</v>
      </c>
    </row>
    <row r="13231" spans="1:13" s="14" customFormat="1" ht="30" outlineLevel="2" x14ac:dyDescent="0.25">
      <c r="A13231" s="34"/>
      <c r="B13231" s="44" t="s">
        <v>4001</v>
      </c>
      <c r="C13231" s="31" t="s">
        <v>3118</v>
      </c>
      <c r="D13231" s="14" t="s">
        <v>2621</v>
      </c>
      <c r="E13231" s="14" t="s">
        <v>2679</v>
      </c>
      <c r="F13231" s="14" t="s">
        <v>2680</v>
      </c>
      <c r="G13231" s="14" t="s">
        <v>6109</v>
      </c>
      <c r="H13231" s="20">
        <v>19995244</v>
      </c>
      <c r="I13231" s="20">
        <v>19995244</v>
      </c>
      <c r="J13231" s="21">
        <f>IFERROR((I13231/H13231),0)</f>
        <v>1</v>
      </c>
      <c r="K13231" s="20"/>
      <c r="L13231" s="20"/>
      <c r="M13231" s="22"/>
    </row>
    <row r="13232" spans="1:13" s="14" customFormat="1" ht="30" outlineLevel="2" x14ac:dyDescent="0.25">
      <c r="A13232" s="34"/>
      <c r="B13232" s="44" t="s">
        <v>4001</v>
      </c>
      <c r="C13232" s="31" t="s">
        <v>3118</v>
      </c>
      <c r="D13232" s="14" t="s">
        <v>2621</v>
      </c>
      <c r="E13232" s="14" t="s">
        <v>2679</v>
      </c>
      <c r="F13232" s="14" t="s">
        <v>2680</v>
      </c>
      <c r="G13232" s="14" t="s">
        <v>6481</v>
      </c>
      <c r="H13232" s="20">
        <v>2092</v>
      </c>
      <c r="I13232" s="20">
        <v>2092</v>
      </c>
      <c r="J13232" s="21">
        <f>IFERROR((I13232/H13232),0)</f>
        <v>1</v>
      </c>
      <c r="K13232" s="20"/>
      <c r="L13232" s="20"/>
      <c r="M13232" s="22"/>
    </row>
    <row r="13233" spans="1:13" s="14" customFormat="1" ht="30" outlineLevel="2" x14ac:dyDescent="0.25">
      <c r="A13233" s="34"/>
      <c r="B13233" s="44" t="s">
        <v>4001</v>
      </c>
      <c r="C13233" s="31" t="s">
        <v>3118</v>
      </c>
      <c r="D13233" s="14" t="s">
        <v>2621</v>
      </c>
      <c r="E13233" s="14" t="s">
        <v>2679</v>
      </c>
      <c r="F13233" s="14" t="s">
        <v>2680</v>
      </c>
      <c r="G13233" s="14" t="s">
        <v>6492</v>
      </c>
      <c r="H13233" s="20">
        <v>51465446</v>
      </c>
      <c r="I13233" s="20">
        <v>51465446</v>
      </c>
      <c r="J13233" s="21">
        <f>IFERROR((I13233/H13233),0)</f>
        <v>1</v>
      </c>
      <c r="K13233" s="20"/>
      <c r="L13233" s="20"/>
      <c r="M13233" s="22"/>
    </row>
    <row r="13234" spans="1:13" s="14" customFormat="1" ht="30" outlineLevel="2" x14ac:dyDescent="0.25">
      <c r="A13234" s="34"/>
      <c r="B13234" s="44" t="s">
        <v>4001</v>
      </c>
      <c r="C13234" s="31" t="s">
        <v>3118</v>
      </c>
      <c r="D13234" s="14" t="s">
        <v>2621</v>
      </c>
      <c r="E13234" s="14" t="s">
        <v>2679</v>
      </c>
      <c r="F13234" s="14" t="s">
        <v>2680</v>
      </c>
      <c r="G13234" s="14" t="s">
        <v>6493</v>
      </c>
      <c r="H13234" s="20">
        <v>-67659777</v>
      </c>
      <c r="I13234" s="20"/>
      <c r="J13234" s="21">
        <f>IFERROR((I13234/H13234),0)</f>
        <v>0</v>
      </c>
      <c r="K13234" s="20"/>
      <c r="L13234" s="20"/>
      <c r="M13234" s="22"/>
    </row>
    <row r="13235" spans="1:13" s="14" customFormat="1" ht="30" outlineLevel="1" x14ac:dyDescent="0.25">
      <c r="A13235" s="34"/>
      <c r="B13235" s="46" t="s">
        <v>8603</v>
      </c>
      <c r="C13235" s="40" t="str">
        <f>C13234</f>
        <v>ASIGNACIÓN PARA LA INVERSIÓN LOCAL  - AMBIENTE Y DESARROLLO SOSTENIBLE</v>
      </c>
      <c r="D13235" s="39" t="str">
        <f>D13234</f>
        <v>BOLÍVAR</v>
      </c>
      <c r="E13235" s="39" t="str">
        <f>E13234</f>
        <v>13580</v>
      </c>
      <c r="F13235" s="39" t="str">
        <f>F13234</f>
        <v xml:space="preserve">REGIDOR                                           </v>
      </c>
      <c r="G13235" s="39" t="s">
        <v>10656</v>
      </c>
      <c r="H13235" s="20">
        <f>SUBTOTAL(9,H13230:H13234)</f>
        <v>342101891</v>
      </c>
      <c r="I13235" s="20">
        <f>SUBTOTAL(9,I13230:I13234)</f>
        <v>286194901.23000002</v>
      </c>
      <c r="J13235" s="42">
        <f>+I13235/H13235</f>
        <v>0.83657795750097164</v>
      </c>
      <c r="K13235" s="20">
        <f>SUBTOTAL(9,K13230:K13234)</f>
        <v>249984441.47000003</v>
      </c>
      <c r="L13235" s="20">
        <f>SUBTOTAL(9,L13230:L13234)</f>
        <v>214732119.22999999</v>
      </c>
      <c r="M13235" s="7">
        <f>IFERROR((L13235/K13235),"N.A")</f>
        <v>0.85898193490481456</v>
      </c>
    </row>
    <row r="13236" spans="1:13" s="14" customFormat="1" ht="30" outlineLevel="2" x14ac:dyDescent="0.25">
      <c r="A13236" s="34"/>
      <c r="B13236" s="44" t="s">
        <v>4002</v>
      </c>
      <c r="C13236" s="31" t="s">
        <v>3118</v>
      </c>
      <c r="D13236" s="14" t="s">
        <v>2621</v>
      </c>
      <c r="E13236" s="14" t="s">
        <v>2682</v>
      </c>
      <c r="F13236" s="14" t="s">
        <v>2683</v>
      </c>
      <c r="G13236" s="14" t="s">
        <v>16</v>
      </c>
      <c r="H13236" s="15">
        <v>924529085</v>
      </c>
      <c r="I13236" s="15">
        <v>586836368.44000006</v>
      </c>
      <c r="J13236" s="16">
        <f>IFERROR((I13236/H13236),0)</f>
        <v>0.63474084045717183</v>
      </c>
      <c r="K13236" s="15">
        <v>683176612.7700001</v>
      </c>
      <c r="L13236" s="15">
        <v>586836368.44000006</v>
      </c>
      <c r="M13236" s="17">
        <f>L13236/K13236</f>
        <v>0.85898193449658644</v>
      </c>
    </row>
    <row r="13237" spans="1:13" s="14" customFormat="1" ht="30" outlineLevel="2" x14ac:dyDescent="0.25">
      <c r="A13237" s="34"/>
      <c r="B13237" s="44" t="s">
        <v>4002</v>
      </c>
      <c r="C13237" s="31" t="s">
        <v>3118</v>
      </c>
      <c r="D13237" s="14" t="s">
        <v>2621</v>
      </c>
      <c r="E13237" s="14" t="s">
        <v>2682</v>
      </c>
      <c r="F13237" s="14" t="s">
        <v>2683</v>
      </c>
      <c r="G13237" s="14" t="s">
        <v>6109</v>
      </c>
      <c r="H13237" s="20">
        <v>332401245</v>
      </c>
      <c r="I13237" s="20">
        <v>332401245</v>
      </c>
      <c r="J13237" s="21">
        <f>IFERROR((I13237/H13237),0)</f>
        <v>1</v>
      </c>
      <c r="K13237" s="20"/>
      <c r="L13237" s="20"/>
      <c r="M13237" s="22"/>
    </row>
    <row r="13238" spans="1:13" s="14" customFormat="1" ht="30" outlineLevel="2" x14ac:dyDescent="0.25">
      <c r="A13238" s="34"/>
      <c r="B13238" s="44" t="s">
        <v>4002</v>
      </c>
      <c r="C13238" s="31" t="s">
        <v>3118</v>
      </c>
      <c r="D13238" s="14" t="s">
        <v>2621</v>
      </c>
      <c r="E13238" s="14" t="s">
        <v>2682</v>
      </c>
      <c r="F13238" s="14" t="s">
        <v>2683</v>
      </c>
      <c r="G13238" s="14" t="s">
        <v>6481</v>
      </c>
      <c r="H13238" s="20">
        <v>5718</v>
      </c>
      <c r="I13238" s="20">
        <v>5718</v>
      </c>
      <c r="J13238" s="21">
        <f>IFERROR((I13238/H13238),0)</f>
        <v>1</v>
      </c>
      <c r="K13238" s="20"/>
      <c r="L13238" s="20"/>
      <c r="M13238" s="22"/>
    </row>
    <row r="13239" spans="1:13" s="14" customFormat="1" ht="30" outlineLevel="2" x14ac:dyDescent="0.25">
      <c r="A13239" s="34"/>
      <c r="B13239" s="44" t="s">
        <v>4002</v>
      </c>
      <c r="C13239" s="31" t="s">
        <v>3118</v>
      </c>
      <c r="D13239" s="14" t="s">
        <v>2621</v>
      </c>
      <c r="E13239" s="14" t="s">
        <v>2682</v>
      </c>
      <c r="F13239" s="14" t="s">
        <v>2683</v>
      </c>
      <c r="G13239" s="14" t="s">
        <v>6492</v>
      </c>
      <c r="H13239" s="20">
        <v>140648709</v>
      </c>
      <c r="I13239" s="20">
        <v>140648709</v>
      </c>
      <c r="J13239" s="21">
        <f>IFERROR((I13239/H13239),0)</f>
        <v>1</v>
      </c>
      <c r="K13239" s="20"/>
      <c r="L13239" s="20"/>
      <c r="M13239" s="22"/>
    </row>
    <row r="13240" spans="1:13" s="14" customFormat="1" ht="30" outlineLevel="2" x14ac:dyDescent="0.25">
      <c r="A13240" s="34"/>
      <c r="B13240" s="44" t="s">
        <v>4002</v>
      </c>
      <c r="C13240" s="31" t="s">
        <v>3118</v>
      </c>
      <c r="D13240" s="14" t="s">
        <v>2621</v>
      </c>
      <c r="E13240" s="14" t="s">
        <v>2682</v>
      </c>
      <c r="F13240" s="14" t="s">
        <v>2683</v>
      </c>
      <c r="G13240" s="14" t="s">
        <v>6493</v>
      </c>
      <c r="H13240" s="20">
        <v>-184905817</v>
      </c>
      <c r="I13240" s="20"/>
      <c r="J13240" s="21">
        <f>IFERROR((I13240/H13240),0)</f>
        <v>0</v>
      </c>
      <c r="K13240" s="20"/>
      <c r="L13240" s="20"/>
      <c r="M13240" s="22"/>
    </row>
    <row r="13241" spans="1:13" s="14" customFormat="1" ht="30" outlineLevel="1" x14ac:dyDescent="0.25">
      <c r="A13241" s="34"/>
      <c r="B13241" s="46" t="s">
        <v>8604</v>
      </c>
      <c r="C13241" s="40" t="str">
        <f>C13240</f>
        <v>ASIGNACIÓN PARA LA INVERSIÓN LOCAL  - AMBIENTE Y DESARROLLO SOSTENIBLE</v>
      </c>
      <c r="D13241" s="39" t="str">
        <f>D13240</f>
        <v>BOLÍVAR</v>
      </c>
      <c r="E13241" s="39" t="str">
        <f>E13240</f>
        <v>13549</v>
      </c>
      <c r="F13241" s="39" t="str">
        <f>F13240</f>
        <v xml:space="preserve">PINILLOS                                          </v>
      </c>
      <c r="G13241" s="39" t="s">
        <v>10656</v>
      </c>
      <c r="H13241" s="20">
        <f>SUBTOTAL(9,H13236:H13240)</f>
        <v>1212678940</v>
      </c>
      <c r="I13241" s="20">
        <f>SUBTOTAL(9,I13236:I13240)</f>
        <v>1059892040.4400001</v>
      </c>
      <c r="J13241" s="42">
        <f>+I13241/H13241</f>
        <v>0.87400877963626555</v>
      </c>
      <c r="K13241" s="20">
        <f>SUBTOTAL(9,K13236:K13240)</f>
        <v>683176612.7700001</v>
      </c>
      <c r="L13241" s="20">
        <f>SUBTOTAL(9,L13236:L13240)</f>
        <v>586836368.44000006</v>
      </c>
      <c r="M13241" s="7">
        <f>IFERROR((L13241/K13241),"N.A")</f>
        <v>0.85898193449658644</v>
      </c>
    </row>
    <row r="13242" spans="1:13" s="14" customFormat="1" ht="30" outlineLevel="2" x14ac:dyDescent="0.25">
      <c r="A13242" s="34"/>
      <c r="B13242" s="44" t="s">
        <v>4003</v>
      </c>
      <c r="C13242" s="31" t="s">
        <v>3118</v>
      </c>
      <c r="D13242" s="14" t="s">
        <v>2621</v>
      </c>
      <c r="E13242" s="14" t="s">
        <v>2685</v>
      </c>
      <c r="F13242" s="14" t="s">
        <v>2686</v>
      </c>
      <c r="G13242" s="14" t="s">
        <v>16</v>
      </c>
      <c r="H13242" s="15">
        <v>669751329</v>
      </c>
      <c r="I13242" s="15">
        <v>425118521.48000008</v>
      </c>
      <c r="J13242" s="16">
        <f>IFERROR((I13242/H13242),0)</f>
        <v>0.6347408404769288</v>
      </c>
      <c r="K13242" s="15">
        <v>494909734.77999997</v>
      </c>
      <c r="L13242" s="15">
        <v>425118521.48000008</v>
      </c>
      <c r="M13242" s="17">
        <f>L13242/K13242</f>
        <v>0.8589819346935581</v>
      </c>
    </row>
    <row r="13243" spans="1:13" s="14" customFormat="1" ht="30" outlineLevel="2" x14ac:dyDescent="0.25">
      <c r="A13243" s="34"/>
      <c r="B13243" s="44" t="s">
        <v>4003</v>
      </c>
      <c r="C13243" s="31" t="s">
        <v>3118</v>
      </c>
      <c r="D13243" s="14" t="s">
        <v>2621</v>
      </c>
      <c r="E13243" s="14" t="s">
        <v>2685</v>
      </c>
      <c r="F13243" s="14" t="s">
        <v>2686</v>
      </c>
      <c r="G13243" s="14" t="s">
        <v>6109</v>
      </c>
      <c r="H13243" s="20">
        <v>193750159</v>
      </c>
      <c r="I13243" s="20">
        <v>193750159</v>
      </c>
      <c r="J13243" s="21">
        <f>IFERROR((I13243/H13243),0)</f>
        <v>1</v>
      </c>
      <c r="K13243" s="20"/>
      <c r="L13243" s="20"/>
      <c r="M13243" s="22"/>
    </row>
    <row r="13244" spans="1:13" s="14" customFormat="1" ht="30" outlineLevel="2" x14ac:dyDescent="0.25">
      <c r="A13244" s="34"/>
      <c r="B13244" s="44" t="s">
        <v>4003</v>
      </c>
      <c r="C13244" s="31" t="s">
        <v>3118</v>
      </c>
      <c r="D13244" s="14" t="s">
        <v>2621</v>
      </c>
      <c r="E13244" s="14" t="s">
        <v>2685</v>
      </c>
      <c r="F13244" s="14" t="s">
        <v>2686</v>
      </c>
      <c r="G13244" s="14" t="s">
        <v>6481</v>
      </c>
      <c r="H13244" s="20">
        <v>4142</v>
      </c>
      <c r="I13244" s="20">
        <v>4142</v>
      </c>
      <c r="J13244" s="21">
        <f>IFERROR((I13244/H13244),0)</f>
        <v>1</v>
      </c>
      <c r="K13244" s="20"/>
      <c r="L13244" s="20"/>
      <c r="M13244" s="22"/>
    </row>
    <row r="13245" spans="1:13" s="14" customFormat="1" ht="30" outlineLevel="2" x14ac:dyDescent="0.25">
      <c r="A13245" s="34"/>
      <c r="B13245" s="44" t="s">
        <v>4003</v>
      </c>
      <c r="C13245" s="31" t="s">
        <v>3118</v>
      </c>
      <c r="D13245" s="14" t="s">
        <v>2621</v>
      </c>
      <c r="E13245" s="14" t="s">
        <v>2685</v>
      </c>
      <c r="F13245" s="14" t="s">
        <v>2686</v>
      </c>
      <c r="G13245" s="14" t="s">
        <v>6492</v>
      </c>
      <c r="H13245" s="20">
        <v>101889342</v>
      </c>
      <c r="I13245" s="20">
        <v>101889342</v>
      </c>
      <c r="J13245" s="21">
        <f>IFERROR((I13245/H13245),0)</f>
        <v>1</v>
      </c>
      <c r="K13245" s="20"/>
      <c r="L13245" s="20"/>
      <c r="M13245" s="22"/>
    </row>
    <row r="13246" spans="1:13" s="14" customFormat="1" ht="30" outlineLevel="2" x14ac:dyDescent="0.25">
      <c r="A13246" s="34"/>
      <c r="B13246" s="44" t="s">
        <v>4003</v>
      </c>
      <c r="C13246" s="31" t="s">
        <v>3118</v>
      </c>
      <c r="D13246" s="14" t="s">
        <v>2621</v>
      </c>
      <c r="E13246" s="14" t="s">
        <v>2685</v>
      </c>
      <c r="F13246" s="14" t="s">
        <v>2686</v>
      </c>
      <c r="G13246" s="14" t="s">
        <v>6493</v>
      </c>
      <c r="H13246" s="20">
        <v>-133950266</v>
      </c>
      <c r="I13246" s="20"/>
      <c r="J13246" s="21">
        <f>IFERROR((I13246/H13246),0)</f>
        <v>0</v>
      </c>
      <c r="K13246" s="20"/>
      <c r="L13246" s="20"/>
      <c r="M13246" s="22"/>
    </row>
    <row r="13247" spans="1:13" s="14" customFormat="1" ht="30" outlineLevel="1" x14ac:dyDescent="0.25">
      <c r="A13247" s="34"/>
      <c r="B13247" s="46" t="s">
        <v>8605</v>
      </c>
      <c r="C13247" s="40" t="str">
        <f>C13246</f>
        <v>ASIGNACIÓN PARA LA INVERSIÓN LOCAL  - AMBIENTE Y DESARROLLO SOSTENIBLE</v>
      </c>
      <c r="D13247" s="39" t="str">
        <f>D13246</f>
        <v>BOLÍVAR</v>
      </c>
      <c r="E13247" s="39" t="str">
        <f>E13246</f>
        <v>13490</v>
      </c>
      <c r="F13247" s="39" t="str">
        <f>F13246</f>
        <v xml:space="preserve">NOROSÍ                                            </v>
      </c>
      <c r="G13247" s="39" t="s">
        <v>10656</v>
      </c>
      <c r="H13247" s="20">
        <f>SUBTOTAL(9,H13242:H13246)</f>
        <v>831444706</v>
      </c>
      <c r="I13247" s="20">
        <f>SUBTOTAL(9,I13242:I13246)</f>
        <v>720762164.48000002</v>
      </c>
      <c r="J13247" s="42">
        <f>+I13247/H13247</f>
        <v>0.86687925159511448</v>
      </c>
      <c r="K13247" s="20">
        <f>SUBTOTAL(9,K13242:K13246)</f>
        <v>494909734.77999997</v>
      </c>
      <c r="L13247" s="20">
        <f>SUBTOTAL(9,L13242:L13246)</f>
        <v>425118521.48000008</v>
      </c>
      <c r="M13247" s="7">
        <f>IFERROR((L13247/K13247),"N.A")</f>
        <v>0.8589819346935581</v>
      </c>
    </row>
    <row r="13248" spans="1:13" s="14" customFormat="1" ht="30" outlineLevel="2" x14ac:dyDescent="0.25">
      <c r="A13248" s="34"/>
      <c r="B13248" s="44" t="s">
        <v>4004</v>
      </c>
      <c r="C13248" s="31" t="s">
        <v>3118</v>
      </c>
      <c r="D13248" s="14" t="s">
        <v>2621</v>
      </c>
      <c r="E13248" s="14" t="s">
        <v>2688</v>
      </c>
      <c r="F13248" s="14" t="s">
        <v>2092</v>
      </c>
      <c r="G13248" s="14" t="s">
        <v>16</v>
      </c>
      <c r="H13248" s="15">
        <v>865986894</v>
      </c>
      <c r="I13248" s="15">
        <v>549677248.91999996</v>
      </c>
      <c r="J13248" s="16">
        <f>IFERROR((I13248/H13248),0)</f>
        <v>0.63474084045433599</v>
      </c>
      <c r="K13248" s="15">
        <v>639917123.74000001</v>
      </c>
      <c r="L13248" s="15">
        <v>549677248.91999996</v>
      </c>
      <c r="M13248" s="17">
        <f>L13248/K13248</f>
        <v>0.85898193457835215</v>
      </c>
    </row>
    <row r="13249" spans="1:13" s="14" customFormat="1" ht="30" outlineLevel="2" x14ac:dyDescent="0.25">
      <c r="A13249" s="34"/>
      <c r="B13249" s="44" t="s">
        <v>4004</v>
      </c>
      <c r="C13249" s="31" t="s">
        <v>3118</v>
      </c>
      <c r="D13249" s="14" t="s">
        <v>2621</v>
      </c>
      <c r="E13249" s="14" t="s">
        <v>2688</v>
      </c>
      <c r="F13249" s="14" t="s">
        <v>2092</v>
      </c>
      <c r="G13249" s="14" t="s">
        <v>6109</v>
      </c>
      <c r="H13249" s="20">
        <v>404807765</v>
      </c>
      <c r="I13249" s="20">
        <v>404807765</v>
      </c>
      <c r="J13249" s="21">
        <f>IFERROR((I13249/H13249),0)</f>
        <v>1</v>
      </c>
      <c r="K13249" s="20"/>
      <c r="L13249" s="20"/>
      <c r="M13249" s="22"/>
    </row>
    <row r="13250" spans="1:13" s="14" customFormat="1" ht="30" outlineLevel="2" x14ac:dyDescent="0.25">
      <c r="A13250" s="34"/>
      <c r="B13250" s="44" t="s">
        <v>4004</v>
      </c>
      <c r="C13250" s="31" t="s">
        <v>3118</v>
      </c>
      <c r="D13250" s="14" t="s">
        <v>2621</v>
      </c>
      <c r="E13250" s="14" t="s">
        <v>2688</v>
      </c>
      <c r="F13250" s="14" t="s">
        <v>2092</v>
      </c>
      <c r="G13250" s="14" t="s">
        <v>6481</v>
      </c>
      <c r="H13250" s="20">
        <v>5356</v>
      </c>
      <c r="I13250" s="20">
        <v>5356</v>
      </c>
      <c r="J13250" s="21">
        <f>IFERROR((I13250/H13250),0)</f>
        <v>1</v>
      </c>
      <c r="K13250" s="20"/>
      <c r="L13250" s="20"/>
      <c r="M13250" s="22"/>
    </row>
    <row r="13251" spans="1:13" s="14" customFormat="1" ht="30" outlineLevel="2" x14ac:dyDescent="0.25">
      <c r="A13251" s="34"/>
      <c r="B13251" s="44" t="s">
        <v>4004</v>
      </c>
      <c r="C13251" s="31" t="s">
        <v>3118</v>
      </c>
      <c r="D13251" s="14" t="s">
        <v>2621</v>
      </c>
      <c r="E13251" s="14" t="s">
        <v>2688</v>
      </c>
      <c r="F13251" s="14" t="s">
        <v>2092</v>
      </c>
      <c r="G13251" s="14" t="s">
        <v>6492</v>
      </c>
      <c r="H13251" s="20">
        <v>131742679</v>
      </c>
      <c r="I13251" s="20">
        <v>131742679</v>
      </c>
      <c r="J13251" s="21">
        <f>IFERROR((I13251/H13251),0)</f>
        <v>1</v>
      </c>
      <c r="K13251" s="20"/>
      <c r="L13251" s="20"/>
      <c r="M13251" s="22"/>
    </row>
    <row r="13252" spans="1:13" s="14" customFormat="1" ht="30" outlineLevel="2" x14ac:dyDescent="0.25">
      <c r="A13252" s="34"/>
      <c r="B13252" s="44" t="s">
        <v>4004</v>
      </c>
      <c r="C13252" s="31" t="s">
        <v>3118</v>
      </c>
      <c r="D13252" s="14" t="s">
        <v>2621</v>
      </c>
      <c r="E13252" s="14" t="s">
        <v>2688</v>
      </c>
      <c r="F13252" s="14" t="s">
        <v>2092</v>
      </c>
      <c r="G13252" s="14" t="s">
        <v>6493</v>
      </c>
      <c r="H13252" s="20">
        <v>-173197379</v>
      </c>
      <c r="I13252" s="20"/>
      <c r="J13252" s="21">
        <f>IFERROR((I13252/H13252),0)</f>
        <v>0</v>
      </c>
      <c r="K13252" s="20"/>
      <c r="L13252" s="20"/>
      <c r="M13252" s="22"/>
    </row>
    <row r="13253" spans="1:13" s="14" customFormat="1" ht="30" outlineLevel="1" x14ac:dyDescent="0.25">
      <c r="A13253" s="34"/>
      <c r="B13253" s="46" t="s">
        <v>8606</v>
      </c>
      <c r="C13253" s="40" t="str">
        <f>C13252</f>
        <v>ASIGNACIÓN PARA LA INVERSIÓN LOCAL  - AMBIENTE Y DESARROLLO SOSTENIBLE</v>
      </c>
      <c r="D13253" s="39" t="str">
        <f>D13252</f>
        <v>BOLÍVAR</v>
      </c>
      <c r="E13253" s="39" t="str">
        <f>E13252</f>
        <v>13473</v>
      </c>
      <c r="F13253" s="39" t="str">
        <f>F13252</f>
        <v xml:space="preserve">MORALES                                           </v>
      </c>
      <c r="G13253" s="39" t="s">
        <v>10656</v>
      </c>
      <c r="H13253" s="20">
        <f>SUBTOTAL(9,H13248:H13252)</f>
        <v>1229345315</v>
      </c>
      <c r="I13253" s="20">
        <f>SUBTOTAL(9,I13248:I13252)</f>
        <v>1086233048.9200001</v>
      </c>
      <c r="J13253" s="42">
        <f>+I13253/H13253</f>
        <v>0.8835866014749485</v>
      </c>
      <c r="K13253" s="20">
        <f>SUBTOTAL(9,K13248:K13252)</f>
        <v>639917123.74000001</v>
      </c>
      <c r="L13253" s="20">
        <f>SUBTOTAL(9,L13248:L13252)</f>
        <v>549677248.91999996</v>
      </c>
      <c r="M13253" s="7">
        <f>IFERROR((L13253/K13253),"N.A")</f>
        <v>0.85898193457835215</v>
      </c>
    </row>
    <row r="13254" spans="1:13" s="14" customFormat="1" ht="30" outlineLevel="2" x14ac:dyDescent="0.25">
      <c r="A13254" s="34"/>
      <c r="B13254" s="44" t="s">
        <v>4005</v>
      </c>
      <c r="C13254" s="31" t="s">
        <v>3118</v>
      </c>
      <c r="D13254" s="14" t="s">
        <v>2621</v>
      </c>
      <c r="E13254" s="14" t="s">
        <v>2690</v>
      </c>
      <c r="F13254" s="14" t="s">
        <v>2691</v>
      </c>
      <c r="G13254" s="14" t="s">
        <v>16</v>
      </c>
      <c r="H13254" s="15">
        <v>746487876</v>
      </c>
      <c r="I13254" s="15">
        <v>473826341.81999999</v>
      </c>
      <c r="J13254" s="16">
        <f>IFERROR((I13254/H13254),0)</f>
        <v>0.6347408404795043</v>
      </c>
      <c r="K13254" s="15">
        <v>551613861.16000009</v>
      </c>
      <c r="L13254" s="15">
        <v>473826341.81999999</v>
      </c>
      <c r="M13254" s="17">
        <f>L13254/K13254</f>
        <v>0.85898193497817632</v>
      </c>
    </row>
    <row r="13255" spans="1:13" s="14" customFormat="1" ht="30" outlineLevel="2" x14ac:dyDescent="0.25">
      <c r="A13255" s="34"/>
      <c r="B13255" s="44" t="s">
        <v>4005</v>
      </c>
      <c r="C13255" s="31" t="s">
        <v>3118</v>
      </c>
      <c r="D13255" s="14" t="s">
        <v>2621</v>
      </c>
      <c r="E13255" s="14" t="s">
        <v>2690</v>
      </c>
      <c r="F13255" s="14" t="s">
        <v>2691</v>
      </c>
      <c r="G13255" s="14" t="s">
        <v>6109</v>
      </c>
      <c r="H13255" s="20">
        <v>200733859</v>
      </c>
      <c r="I13255" s="20">
        <v>200733859</v>
      </c>
      <c r="J13255" s="21">
        <f>IFERROR((I13255/H13255),0)</f>
        <v>1</v>
      </c>
      <c r="K13255" s="20"/>
      <c r="L13255" s="20"/>
      <c r="M13255" s="22"/>
    </row>
    <row r="13256" spans="1:13" s="14" customFormat="1" ht="30" outlineLevel="2" x14ac:dyDescent="0.25">
      <c r="A13256" s="34"/>
      <c r="B13256" s="44" t="s">
        <v>4005</v>
      </c>
      <c r="C13256" s="31" t="s">
        <v>3118</v>
      </c>
      <c r="D13256" s="14" t="s">
        <v>2621</v>
      </c>
      <c r="E13256" s="14" t="s">
        <v>2690</v>
      </c>
      <c r="F13256" s="14" t="s">
        <v>2691</v>
      </c>
      <c r="G13256" s="14" t="s">
        <v>6481</v>
      </c>
      <c r="H13256" s="20">
        <v>4617</v>
      </c>
      <c r="I13256" s="20">
        <v>4617</v>
      </c>
      <c r="J13256" s="21">
        <f>IFERROR((I13256/H13256),0)</f>
        <v>1</v>
      </c>
      <c r="K13256" s="20"/>
      <c r="L13256" s="20"/>
      <c r="M13256" s="22"/>
    </row>
    <row r="13257" spans="1:13" s="14" customFormat="1" ht="30" outlineLevel="2" x14ac:dyDescent="0.25">
      <c r="A13257" s="34"/>
      <c r="B13257" s="44" t="s">
        <v>4005</v>
      </c>
      <c r="C13257" s="31" t="s">
        <v>3118</v>
      </c>
      <c r="D13257" s="14" t="s">
        <v>2621</v>
      </c>
      <c r="E13257" s="14" t="s">
        <v>2690</v>
      </c>
      <c r="F13257" s="14" t="s">
        <v>2691</v>
      </c>
      <c r="G13257" s="14" t="s">
        <v>6492</v>
      </c>
      <c r="H13257" s="20">
        <v>113563281</v>
      </c>
      <c r="I13257" s="20">
        <v>113563281</v>
      </c>
      <c r="J13257" s="21">
        <f>IFERROR((I13257/H13257),0)</f>
        <v>1</v>
      </c>
      <c r="K13257" s="20"/>
      <c r="L13257" s="20"/>
      <c r="M13257" s="22"/>
    </row>
    <row r="13258" spans="1:13" s="14" customFormat="1" ht="30" outlineLevel="2" x14ac:dyDescent="0.25">
      <c r="A13258" s="34"/>
      <c r="B13258" s="44" t="s">
        <v>4005</v>
      </c>
      <c r="C13258" s="31" t="s">
        <v>3118</v>
      </c>
      <c r="D13258" s="14" t="s">
        <v>2621</v>
      </c>
      <c r="E13258" s="14" t="s">
        <v>2690</v>
      </c>
      <c r="F13258" s="14" t="s">
        <v>2691</v>
      </c>
      <c r="G13258" s="14" t="s">
        <v>6493</v>
      </c>
      <c r="H13258" s="20">
        <v>-149297575</v>
      </c>
      <c r="I13258" s="20"/>
      <c r="J13258" s="21">
        <f>IFERROR((I13258/H13258),0)</f>
        <v>0</v>
      </c>
      <c r="K13258" s="20"/>
      <c r="L13258" s="20"/>
      <c r="M13258" s="22"/>
    </row>
    <row r="13259" spans="1:13" s="14" customFormat="1" ht="30" outlineLevel="1" x14ac:dyDescent="0.25">
      <c r="A13259" s="34"/>
      <c r="B13259" s="46" t="s">
        <v>8607</v>
      </c>
      <c r="C13259" s="40" t="str">
        <f>C13258</f>
        <v>ASIGNACIÓN PARA LA INVERSIÓN LOCAL  - AMBIENTE Y DESARROLLO SOSTENIBLE</v>
      </c>
      <c r="D13259" s="39" t="str">
        <f>D13258</f>
        <v>BOLÍVAR</v>
      </c>
      <c r="E13259" s="39" t="str">
        <f>E13258</f>
        <v>13468</v>
      </c>
      <c r="F13259" s="39" t="str">
        <f>F13258</f>
        <v xml:space="preserve">MOMPÓS                                            </v>
      </c>
      <c r="G13259" s="39" t="s">
        <v>10656</v>
      </c>
      <c r="H13259" s="20">
        <f>SUBTOTAL(9,H13254:H13258)</f>
        <v>911492058</v>
      </c>
      <c r="I13259" s="20">
        <f>SUBTOTAL(9,I13254:I13258)</f>
        <v>788128098.81999993</v>
      </c>
      <c r="J13259" s="42">
        <f>+I13259/H13259</f>
        <v>0.86465712114849813</v>
      </c>
      <c r="K13259" s="20">
        <f>SUBTOTAL(9,K13254:K13258)</f>
        <v>551613861.16000009</v>
      </c>
      <c r="L13259" s="20">
        <f>SUBTOTAL(9,L13254:L13258)</f>
        <v>473826341.81999999</v>
      </c>
      <c r="M13259" s="7">
        <f>IFERROR((L13259/K13259),"N.A")</f>
        <v>0.85898193497817632</v>
      </c>
    </row>
    <row r="13260" spans="1:13" s="14" customFormat="1" ht="30" outlineLevel="2" x14ac:dyDescent="0.25">
      <c r="A13260" s="34"/>
      <c r="B13260" s="44" t="s">
        <v>4006</v>
      </c>
      <c r="C13260" s="31" t="s">
        <v>3118</v>
      </c>
      <c r="D13260" s="14" t="s">
        <v>2621</v>
      </c>
      <c r="E13260" s="14" t="s">
        <v>2693</v>
      </c>
      <c r="F13260" s="14" t="s">
        <v>2694</v>
      </c>
      <c r="G13260" s="14" t="s">
        <v>16</v>
      </c>
      <c r="H13260" s="15">
        <v>802044577</v>
      </c>
      <c r="I13260" s="15">
        <v>509090448.90999997</v>
      </c>
      <c r="J13260" s="16">
        <f>IFERROR((I13260/H13260),0)</f>
        <v>0.63474084048323409</v>
      </c>
      <c r="K13260" s="15">
        <v>592667235.76999998</v>
      </c>
      <c r="L13260" s="15">
        <v>509090448.90999997</v>
      </c>
      <c r="M13260" s="17">
        <f>L13260/K13260</f>
        <v>0.85898193486026586</v>
      </c>
    </row>
    <row r="13261" spans="1:13" s="14" customFormat="1" ht="30" outlineLevel="2" x14ac:dyDescent="0.25">
      <c r="A13261" s="34"/>
      <c r="B13261" s="44" t="s">
        <v>4006</v>
      </c>
      <c r="C13261" s="31" t="s">
        <v>3118</v>
      </c>
      <c r="D13261" s="14" t="s">
        <v>2621</v>
      </c>
      <c r="E13261" s="14" t="s">
        <v>2693</v>
      </c>
      <c r="F13261" s="14" t="s">
        <v>2694</v>
      </c>
      <c r="G13261" s="14" t="s">
        <v>6109</v>
      </c>
      <c r="H13261" s="20">
        <v>295190041</v>
      </c>
      <c r="I13261" s="20">
        <v>295190041</v>
      </c>
      <c r="J13261" s="21">
        <f>IFERROR((I13261/H13261),0)</f>
        <v>1</v>
      </c>
      <c r="K13261" s="20"/>
      <c r="L13261" s="20"/>
      <c r="M13261" s="22"/>
    </row>
    <row r="13262" spans="1:13" s="14" customFormat="1" ht="30" outlineLevel="2" x14ac:dyDescent="0.25">
      <c r="A13262" s="34"/>
      <c r="B13262" s="44" t="s">
        <v>4006</v>
      </c>
      <c r="C13262" s="31" t="s">
        <v>3118</v>
      </c>
      <c r="D13262" s="14" t="s">
        <v>2621</v>
      </c>
      <c r="E13262" s="14" t="s">
        <v>2693</v>
      </c>
      <c r="F13262" s="14" t="s">
        <v>2694</v>
      </c>
      <c r="G13262" s="14" t="s">
        <v>6481</v>
      </c>
      <c r="H13262" s="20">
        <v>4961</v>
      </c>
      <c r="I13262" s="20">
        <v>4961</v>
      </c>
      <c r="J13262" s="21">
        <f>IFERROR((I13262/H13262),0)</f>
        <v>1</v>
      </c>
      <c r="K13262" s="20"/>
      <c r="L13262" s="20"/>
      <c r="M13262" s="22"/>
    </row>
    <row r="13263" spans="1:13" s="14" customFormat="1" ht="30" outlineLevel="2" x14ac:dyDescent="0.25">
      <c r="A13263" s="34"/>
      <c r="B13263" s="44" t="s">
        <v>4006</v>
      </c>
      <c r="C13263" s="31" t="s">
        <v>3118</v>
      </c>
      <c r="D13263" s="14" t="s">
        <v>2621</v>
      </c>
      <c r="E13263" s="14" t="s">
        <v>2693</v>
      </c>
      <c r="F13263" s="14" t="s">
        <v>2694</v>
      </c>
      <c r="G13263" s="14" t="s">
        <v>6492</v>
      </c>
      <c r="H13263" s="20">
        <v>122015128</v>
      </c>
      <c r="I13263" s="20">
        <v>122015128</v>
      </c>
      <c r="J13263" s="21">
        <f>IFERROR((I13263/H13263),0)</f>
        <v>1</v>
      </c>
      <c r="K13263" s="20"/>
      <c r="L13263" s="20"/>
      <c r="M13263" s="22"/>
    </row>
    <row r="13264" spans="1:13" s="14" customFormat="1" ht="30" outlineLevel="2" x14ac:dyDescent="0.25">
      <c r="A13264" s="34"/>
      <c r="B13264" s="44" t="s">
        <v>4006</v>
      </c>
      <c r="C13264" s="31" t="s">
        <v>3118</v>
      </c>
      <c r="D13264" s="14" t="s">
        <v>2621</v>
      </c>
      <c r="E13264" s="14" t="s">
        <v>2693</v>
      </c>
      <c r="F13264" s="14" t="s">
        <v>2694</v>
      </c>
      <c r="G13264" s="14" t="s">
        <v>6493</v>
      </c>
      <c r="H13264" s="20">
        <v>-160408915</v>
      </c>
      <c r="I13264" s="20"/>
      <c r="J13264" s="21">
        <f>IFERROR((I13264/H13264),0)</f>
        <v>0</v>
      </c>
      <c r="K13264" s="20"/>
      <c r="L13264" s="20"/>
      <c r="M13264" s="22"/>
    </row>
    <row r="13265" spans="1:13" s="14" customFormat="1" ht="30" outlineLevel="1" x14ac:dyDescent="0.25">
      <c r="A13265" s="34"/>
      <c r="B13265" s="46" t="s">
        <v>8608</v>
      </c>
      <c r="C13265" s="40" t="str">
        <f>C13264</f>
        <v>ASIGNACIÓN PARA LA INVERSIÓN LOCAL  - AMBIENTE Y DESARROLLO SOSTENIBLE</v>
      </c>
      <c r="D13265" s="39" t="str">
        <f>D13264</f>
        <v>BOLÍVAR</v>
      </c>
      <c r="E13265" s="39" t="str">
        <f>E13264</f>
        <v>13458</v>
      </c>
      <c r="F13265" s="39" t="str">
        <f>F13264</f>
        <v xml:space="preserve">MONTECRISTO                                       </v>
      </c>
      <c r="G13265" s="39" t="s">
        <v>10656</v>
      </c>
      <c r="H13265" s="20">
        <f>SUBTOTAL(9,H13260:H13264)</f>
        <v>1058845792</v>
      </c>
      <c r="I13265" s="20">
        <f>SUBTOTAL(9,I13260:I13264)</f>
        <v>926300578.90999997</v>
      </c>
      <c r="J13265" s="42">
        <f>+I13265/H13265</f>
        <v>0.87482104184440102</v>
      </c>
      <c r="K13265" s="20">
        <f>SUBTOTAL(9,K13260:K13264)</f>
        <v>592667235.76999998</v>
      </c>
      <c r="L13265" s="20">
        <f>SUBTOTAL(9,L13260:L13264)</f>
        <v>509090448.90999997</v>
      </c>
      <c r="M13265" s="7">
        <f>IFERROR((L13265/K13265),"N.A")</f>
        <v>0.85898193486026586</v>
      </c>
    </row>
    <row r="13266" spans="1:13" s="14" customFormat="1" ht="30" outlineLevel="2" x14ac:dyDescent="0.25">
      <c r="A13266" s="34"/>
      <c r="B13266" s="44" t="s">
        <v>4007</v>
      </c>
      <c r="C13266" s="31" t="s">
        <v>3118</v>
      </c>
      <c r="D13266" s="14" t="s">
        <v>2621</v>
      </c>
      <c r="E13266" s="14" t="s">
        <v>2696</v>
      </c>
      <c r="F13266" s="14" t="s">
        <v>2697</v>
      </c>
      <c r="G13266" s="14" t="s">
        <v>16</v>
      </c>
      <c r="H13266" s="15">
        <v>1005077943</v>
      </c>
      <c r="I13266" s="15">
        <v>637964018.27999997</v>
      </c>
      <c r="J13266" s="16">
        <f>IFERROR((I13266/H13266),0)</f>
        <v>0.6347408404723095</v>
      </c>
      <c r="K13266" s="15">
        <v>742697829.38999999</v>
      </c>
      <c r="L13266" s="15">
        <v>637964018.27999997</v>
      </c>
      <c r="M13266" s="17">
        <f>L13266/K13266</f>
        <v>0.8589819345560481</v>
      </c>
    </row>
    <row r="13267" spans="1:13" s="14" customFormat="1" ht="30" outlineLevel="2" x14ac:dyDescent="0.25">
      <c r="A13267" s="34"/>
      <c r="B13267" s="44" t="s">
        <v>4007</v>
      </c>
      <c r="C13267" s="31" t="s">
        <v>3118</v>
      </c>
      <c r="D13267" s="14" t="s">
        <v>2621</v>
      </c>
      <c r="E13267" s="14" t="s">
        <v>2696</v>
      </c>
      <c r="F13267" s="14" t="s">
        <v>2697</v>
      </c>
      <c r="G13267" s="14" t="s">
        <v>6109</v>
      </c>
      <c r="H13267" s="20">
        <v>287418004</v>
      </c>
      <c r="I13267" s="20">
        <v>287418004</v>
      </c>
      <c r="J13267" s="21">
        <f>IFERROR((I13267/H13267),0)</f>
        <v>1</v>
      </c>
      <c r="K13267" s="20"/>
      <c r="L13267" s="20"/>
      <c r="M13267" s="22"/>
    </row>
    <row r="13268" spans="1:13" s="14" customFormat="1" ht="30" outlineLevel="2" x14ac:dyDescent="0.25">
      <c r="A13268" s="34"/>
      <c r="B13268" s="44" t="s">
        <v>4007</v>
      </c>
      <c r="C13268" s="31" t="s">
        <v>3118</v>
      </c>
      <c r="D13268" s="14" t="s">
        <v>2621</v>
      </c>
      <c r="E13268" s="14" t="s">
        <v>2696</v>
      </c>
      <c r="F13268" s="14" t="s">
        <v>2697</v>
      </c>
      <c r="G13268" s="14" t="s">
        <v>6481</v>
      </c>
      <c r="H13268" s="20">
        <v>6216</v>
      </c>
      <c r="I13268" s="20">
        <v>6216</v>
      </c>
      <c r="J13268" s="21">
        <f>IFERROR((I13268/H13268),0)</f>
        <v>1</v>
      </c>
      <c r="K13268" s="20"/>
      <c r="L13268" s="20"/>
      <c r="M13268" s="22"/>
    </row>
    <row r="13269" spans="1:13" s="14" customFormat="1" ht="30" outlineLevel="2" x14ac:dyDescent="0.25">
      <c r="A13269" s="34"/>
      <c r="B13269" s="44" t="s">
        <v>4007</v>
      </c>
      <c r="C13269" s="31" t="s">
        <v>3118</v>
      </c>
      <c r="D13269" s="14" t="s">
        <v>2621</v>
      </c>
      <c r="E13269" s="14" t="s">
        <v>2696</v>
      </c>
      <c r="F13269" s="14" t="s">
        <v>2697</v>
      </c>
      <c r="G13269" s="14" t="s">
        <v>6492</v>
      </c>
      <c r="H13269" s="20">
        <v>152902615</v>
      </c>
      <c r="I13269" s="20">
        <v>152902615</v>
      </c>
      <c r="J13269" s="21">
        <f>IFERROR((I13269/H13269),0)</f>
        <v>1</v>
      </c>
      <c r="K13269" s="20"/>
      <c r="L13269" s="20"/>
      <c r="M13269" s="22"/>
    </row>
    <row r="13270" spans="1:13" s="14" customFormat="1" ht="30" outlineLevel="2" x14ac:dyDescent="0.25">
      <c r="A13270" s="34"/>
      <c r="B13270" s="44" t="s">
        <v>4007</v>
      </c>
      <c r="C13270" s="31" t="s">
        <v>3118</v>
      </c>
      <c r="D13270" s="14" t="s">
        <v>2621</v>
      </c>
      <c r="E13270" s="14" t="s">
        <v>2696</v>
      </c>
      <c r="F13270" s="14" t="s">
        <v>2697</v>
      </c>
      <c r="G13270" s="14" t="s">
        <v>6493</v>
      </c>
      <c r="H13270" s="20">
        <v>-201015589</v>
      </c>
      <c r="I13270" s="20"/>
      <c r="J13270" s="21">
        <f>IFERROR((I13270/H13270),0)</f>
        <v>0</v>
      </c>
      <c r="K13270" s="20"/>
      <c r="L13270" s="20"/>
      <c r="M13270" s="22"/>
    </row>
    <row r="13271" spans="1:13" s="14" customFormat="1" ht="30" outlineLevel="1" x14ac:dyDescent="0.25">
      <c r="A13271" s="34"/>
      <c r="B13271" s="46" t="s">
        <v>8609</v>
      </c>
      <c r="C13271" s="40" t="str">
        <f>C13270</f>
        <v>ASIGNACIÓN PARA LA INVERSIÓN LOCAL  - AMBIENTE Y DESARROLLO SOSTENIBLE</v>
      </c>
      <c r="D13271" s="39" t="str">
        <f>D13270</f>
        <v>BOLÍVAR</v>
      </c>
      <c r="E13271" s="39" t="str">
        <f>E13270</f>
        <v>13442</v>
      </c>
      <c r="F13271" s="39" t="str">
        <f>F13270</f>
        <v xml:space="preserve">MARÍA LA BAJA                                     </v>
      </c>
      <c r="G13271" s="39" t="s">
        <v>10656</v>
      </c>
      <c r="H13271" s="20">
        <f>SUBTOTAL(9,H13266:H13270)</f>
        <v>1244389189</v>
      </c>
      <c r="I13271" s="20">
        <f>SUBTOTAL(9,I13266:I13270)</f>
        <v>1078290853.28</v>
      </c>
      <c r="J13271" s="42">
        <f>+I13271/H13271</f>
        <v>0.8665221964412293</v>
      </c>
      <c r="K13271" s="20">
        <f>SUBTOTAL(9,K13266:K13270)</f>
        <v>742697829.38999999</v>
      </c>
      <c r="L13271" s="20">
        <f>SUBTOTAL(9,L13266:L13270)</f>
        <v>637964018.27999997</v>
      </c>
      <c r="M13271" s="7">
        <f>IFERROR((L13271/K13271),"N.A")</f>
        <v>0.8589819345560481</v>
      </c>
    </row>
    <row r="13272" spans="1:13" s="14" customFormat="1" ht="30" outlineLevel="2" x14ac:dyDescent="0.25">
      <c r="A13272" s="34"/>
      <c r="B13272" s="44" t="s">
        <v>4008</v>
      </c>
      <c r="C13272" s="31" t="s">
        <v>3118</v>
      </c>
      <c r="D13272" s="14" t="s">
        <v>2621</v>
      </c>
      <c r="E13272" s="14" t="s">
        <v>2699</v>
      </c>
      <c r="F13272" s="14" t="s">
        <v>2700</v>
      </c>
      <c r="G13272" s="14" t="s">
        <v>16</v>
      </c>
      <c r="H13272" s="15">
        <v>485472731</v>
      </c>
      <c r="I13272" s="15">
        <v>308149369.28000003</v>
      </c>
      <c r="J13272" s="16">
        <f>IFERROR((I13272/H13272),0)</f>
        <v>0.63474084042837831</v>
      </c>
      <c r="K13272" s="15">
        <v>358737892.82999998</v>
      </c>
      <c r="L13272" s="15">
        <v>308149369.28000003</v>
      </c>
      <c r="M13272" s="17">
        <f>L13272/K13272</f>
        <v>0.85898193483013785</v>
      </c>
    </row>
    <row r="13273" spans="1:13" s="14" customFormat="1" ht="30" outlineLevel="2" x14ac:dyDescent="0.25">
      <c r="A13273" s="34"/>
      <c r="B13273" s="44" t="s">
        <v>4008</v>
      </c>
      <c r="C13273" s="31" t="s">
        <v>3118</v>
      </c>
      <c r="D13273" s="14" t="s">
        <v>2621</v>
      </c>
      <c r="E13273" s="14" t="s">
        <v>2699</v>
      </c>
      <c r="F13273" s="14" t="s">
        <v>2700</v>
      </c>
      <c r="G13273" s="14" t="s">
        <v>6109</v>
      </c>
      <c r="H13273" s="20">
        <v>156530656</v>
      </c>
      <c r="I13273" s="20">
        <v>156530656</v>
      </c>
      <c r="J13273" s="21">
        <f>IFERROR((I13273/H13273),0)</f>
        <v>1</v>
      </c>
      <c r="K13273" s="20"/>
      <c r="L13273" s="20"/>
      <c r="M13273" s="22"/>
    </row>
    <row r="13274" spans="1:13" s="14" customFormat="1" ht="30" outlineLevel="2" x14ac:dyDescent="0.25">
      <c r="A13274" s="34"/>
      <c r="B13274" s="44" t="s">
        <v>4008</v>
      </c>
      <c r="C13274" s="31" t="s">
        <v>3118</v>
      </c>
      <c r="D13274" s="14" t="s">
        <v>2621</v>
      </c>
      <c r="E13274" s="14" t="s">
        <v>2699</v>
      </c>
      <c r="F13274" s="14" t="s">
        <v>2700</v>
      </c>
      <c r="G13274" s="14" t="s">
        <v>6481</v>
      </c>
      <c r="H13274" s="20">
        <v>3003</v>
      </c>
      <c r="I13274" s="20">
        <v>3003</v>
      </c>
      <c r="J13274" s="21">
        <f>IFERROR((I13274/H13274),0)</f>
        <v>1</v>
      </c>
      <c r="K13274" s="20"/>
      <c r="L13274" s="20"/>
      <c r="M13274" s="22"/>
    </row>
    <row r="13275" spans="1:13" s="14" customFormat="1" ht="30" outlineLevel="2" x14ac:dyDescent="0.25">
      <c r="A13275" s="34"/>
      <c r="B13275" s="44" t="s">
        <v>4008</v>
      </c>
      <c r="C13275" s="31" t="s">
        <v>3118</v>
      </c>
      <c r="D13275" s="14" t="s">
        <v>2621</v>
      </c>
      <c r="E13275" s="14" t="s">
        <v>2699</v>
      </c>
      <c r="F13275" s="14" t="s">
        <v>2700</v>
      </c>
      <c r="G13275" s="14" t="s">
        <v>6492</v>
      </c>
      <c r="H13275" s="20">
        <v>73855019</v>
      </c>
      <c r="I13275" s="20">
        <v>73855019</v>
      </c>
      <c r="J13275" s="21">
        <f>IFERROR((I13275/H13275),0)</f>
        <v>1</v>
      </c>
      <c r="K13275" s="20"/>
      <c r="L13275" s="20"/>
      <c r="M13275" s="22"/>
    </row>
    <row r="13276" spans="1:13" s="14" customFormat="1" ht="30" outlineLevel="2" x14ac:dyDescent="0.25">
      <c r="A13276" s="34"/>
      <c r="B13276" s="44" t="s">
        <v>4008</v>
      </c>
      <c r="C13276" s="31" t="s">
        <v>3118</v>
      </c>
      <c r="D13276" s="14" t="s">
        <v>2621</v>
      </c>
      <c r="E13276" s="14" t="s">
        <v>2699</v>
      </c>
      <c r="F13276" s="14" t="s">
        <v>2700</v>
      </c>
      <c r="G13276" s="14" t="s">
        <v>6493</v>
      </c>
      <c r="H13276" s="20">
        <v>-97094546</v>
      </c>
      <c r="I13276" s="20"/>
      <c r="J13276" s="21">
        <f>IFERROR((I13276/H13276),0)</f>
        <v>0</v>
      </c>
      <c r="K13276" s="20"/>
      <c r="L13276" s="20"/>
      <c r="M13276" s="22"/>
    </row>
    <row r="13277" spans="1:13" s="14" customFormat="1" ht="30" outlineLevel="1" x14ac:dyDescent="0.25">
      <c r="A13277" s="34"/>
      <c r="B13277" s="46" t="s">
        <v>8610</v>
      </c>
      <c r="C13277" s="40" t="str">
        <f>C13276</f>
        <v>ASIGNACIÓN PARA LA INVERSIÓN LOCAL  - AMBIENTE Y DESARROLLO SOSTENIBLE</v>
      </c>
      <c r="D13277" s="39" t="str">
        <f>D13276</f>
        <v>BOLÍVAR</v>
      </c>
      <c r="E13277" s="39" t="str">
        <f>E13276</f>
        <v>13440</v>
      </c>
      <c r="F13277" s="39" t="str">
        <f>F13276</f>
        <v xml:space="preserve">MARGARITA                                         </v>
      </c>
      <c r="G13277" s="39" t="s">
        <v>10656</v>
      </c>
      <c r="H13277" s="20">
        <f>SUBTOTAL(9,H13272:H13276)</f>
        <v>618766863</v>
      </c>
      <c r="I13277" s="20">
        <f>SUBTOTAL(9,I13272:I13276)</f>
        <v>538538047.27999997</v>
      </c>
      <c r="J13277" s="42">
        <f>+I13277/H13277</f>
        <v>0.8703408011685978</v>
      </c>
      <c r="K13277" s="20">
        <f>SUBTOTAL(9,K13272:K13276)</f>
        <v>358737892.82999998</v>
      </c>
      <c r="L13277" s="20">
        <f>SUBTOTAL(9,L13272:L13276)</f>
        <v>308149369.28000003</v>
      </c>
      <c r="M13277" s="7">
        <f>IFERROR((L13277/K13277),"N.A")</f>
        <v>0.85898193483013785</v>
      </c>
    </row>
    <row r="13278" spans="1:13" s="14" customFormat="1" ht="30" outlineLevel="2" x14ac:dyDescent="0.25">
      <c r="A13278" s="34"/>
      <c r="B13278" s="44" t="s">
        <v>4009</v>
      </c>
      <c r="C13278" s="31" t="s">
        <v>3118</v>
      </c>
      <c r="D13278" s="14" t="s">
        <v>2621</v>
      </c>
      <c r="E13278" s="14" t="s">
        <v>2702</v>
      </c>
      <c r="F13278" s="14" t="s">
        <v>2703</v>
      </c>
      <c r="G13278" s="14" t="s">
        <v>16</v>
      </c>
      <c r="H13278" s="15">
        <v>610303199</v>
      </c>
      <c r="I13278" s="15">
        <v>387384365.4799999</v>
      </c>
      <c r="J13278" s="16">
        <f>IFERROR((I13278/H13278),0)</f>
        <v>0.63474084047853718</v>
      </c>
      <c r="K13278" s="15">
        <v>450980806.14999998</v>
      </c>
      <c r="L13278" s="15">
        <v>387384365.4799999</v>
      </c>
      <c r="M13278" s="17">
        <f>L13278/K13278</f>
        <v>0.85898193492330721</v>
      </c>
    </row>
    <row r="13279" spans="1:13" s="14" customFormat="1" ht="30" outlineLevel="2" x14ac:dyDescent="0.25">
      <c r="A13279" s="34"/>
      <c r="B13279" s="44" t="s">
        <v>4009</v>
      </c>
      <c r="C13279" s="31" t="s">
        <v>3118</v>
      </c>
      <c r="D13279" s="14" t="s">
        <v>2621</v>
      </c>
      <c r="E13279" s="14" t="s">
        <v>2702</v>
      </c>
      <c r="F13279" s="14" t="s">
        <v>2703</v>
      </c>
      <c r="G13279" s="14" t="s">
        <v>6109</v>
      </c>
      <c r="H13279" s="20">
        <v>288249837</v>
      </c>
      <c r="I13279" s="20">
        <v>288249837</v>
      </c>
      <c r="J13279" s="21">
        <f>IFERROR((I13279/H13279),0)</f>
        <v>1</v>
      </c>
      <c r="K13279" s="20"/>
      <c r="L13279" s="20"/>
      <c r="M13279" s="22"/>
    </row>
    <row r="13280" spans="1:13" s="14" customFormat="1" ht="30" outlineLevel="2" x14ac:dyDescent="0.25">
      <c r="A13280" s="34"/>
      <c r="B13280" s="44" t="s">
        <v>4009</v>
      </c>
      <c r="C13280" s="31" t="s">
        <v>3118</v>
      </c>
      <c r="D13280" s="14" t="s">
        <v>2621</v>
      </c>
      <c r="E13280" s="14" t="s">
        <v>2702</v>
      </c>
      <c r="F13280" s="14" t="s">
        <v>2703</v>
      </c>
      <c r="G13280" s="14" t="s">
        <v>6481</v>
      </c>
      <c r="H13280" s="20">
        <v>3775</v>
      </c>
      <c r="I13280" s="20">
        <v>3775</v>
      </c>
      <c r="J13280" s="21">
        <f>IFERROR((I13280/H13280),0)</f>
        <v>1</v>
      </c>
      <c r="K13280" s="20"/>
      <c r="L13280" s="20"/>
      <c r="M13280" s="22"/>
    </row>
    <row r="13281" spans="1:13" s="14" customFormat="1" ht="30" outlineLevel="2" x14ac:dyDescent="0.25">
      <c r="A13281" s="34"/>
      <c r="B13281" s="44" t="s">
        <v>4009</v>
      </c>
      <c r="C13281" s="31" t="s">
        <v>3118</v>
      </c>
      <c r="D13281" s="14" t="s">
        <v>2621</v>
      </c>
      <c r="E13281" s="14" t="s">
        <v>2702</v>
      </c>
      <c r="F13281" s="14" t="s">
        <v>2703</v>
      </c>
      <c r="G13281" s="14" t="s">
        <v>6492</v>
      </c>
      <c r="H13281" s="20">
        <v>92845491</v>
      </c>
      <c r="I13281" s="20">
        <v>92845491</v>
      </c>
      <c r="J13281" s="21">
        <f>IFERROR((I13281/H13281),0)</f>
        <v>1</v>
      </c>
      <c r="K13281" s="20"/>
      <c r="L13281" s="20"/>
      <c r="M13281" s="22"/>
    </row>
    <row r="13282" spans="1:13" s="14" customFormat="1" ht="30" outlineLevel="2" x14ac:dyDescent="0.25">
      <c r="A13282" s="34"/>
      <c r="B13282" s="44" t="s">
        <v>4009</v>
      </c>
      <c r="C13282" s="31" t="s">
        <v>3118</v>
      </c>
      <c r="D13282" s="14" t="s">
        <v>2621</v>
      </c>
      <c r="E13282" s="14" t="s">
        <v>2702</v>
      </c>
      <c r="F13282" s="14" t="s">
        <v>2703</v>
      </c>
      <c r="G13282" s="14" t="s">
        <v>6493</v>
      </c>
      <c r="H13282" s="20">
        <v>-122060640</v>
      </c>
      <c r="I13282" s="20"/>
      <c r="J13282" s="21">
        <f>IFERROR((I13282/H13282),0)</f>
        <v>0</v>
      </c>
      <c r="K13282" s="20"/>
      <c r="L13282" s="20"/>
      <c r="M13282" s="22"/>
    </row>
    <row r="13283" spans="1:13" s="14" customFormat="1" ht="30" outlineLevel="1" x14ac:dyDescent="0.25">
      <c r="A13283" s="34"/>
      <c r="B13283" s="46" t="s">
        <v>8611</v>
      </c>
      <c r="C13283" s="40" t="str">
        <f>C13282</f>
        <v>ASIGNACIÓN PARA LA INVERSIÓN LOCAL  - AMBIENTE Y DESARROLLO SOSTENIBLE</v>
      </c>
      <c r="D13283" s="39" t="str">
        <f>D13282</f>
        <v>BOLÍVAR</v>
      </c>
      <c r="E13283" s="39" t="str">
        <f>E13282</f>
        <v>13433</v>
      </c>
      <c r="F13283" s="39" t="str">
        <f>F13282</f>
        <v xml:space="preserve">MAHATES                                           </v>
      </c>
      <c r="G13283" s="39" t="s">
        <v>10656</v>
      </c>
      <c r="H13283" s="20">
        <f>SUBTOTAL(9,H13278:H13282)</f>
        <v>869341662</v>
      </c>
      <c r="I13283" s="20">
        <f>SUBTOTAL(9,I13278:I13282)</f>
        <v>768483468.4799999</v>
      </c>
      <c r="J13283" s="42">
        <f>+I13283/H13283</f>
        <v>0.88398325085678442</v>
      </c>
      <c r="K13283" s="20">
        <f>SUBTOTAL(9,K13278:K13282)</f>
        <v>450980806.14999998</v>
      </c>
      <c r="L13283" s="20">
        <f>SUBTOTAL(9,L13278:L13282)</f>
        <v>387384365.4799999</v>
      </c>
      <c r="M13283" s="7">
        <f>IFERROR((L13283/K13283),"N.A")</f>
        <v>0.85898193492330721</v>
      </c>
    </row>
    <row r="13284" spans="1:13" s="14" customFormat="1" ht="30" outlineLevel="2" x14ac:dyDescent="0.25">
      <c r="A13284" s="34"/>
      <c r="B13284" s="44" t="s">
        <v>4010</v>
      </c>
      <c r="C13284" s="31" t="s">
        <v>3118</v>
      </c>
      <c r="D13284" s="14" t="s">
        <v>2621</v>
      </c>
      <c r="E13284" s="14" t="s">
        <v>2705</v>
      </c>
      <c r="F13284" s="14" t="s">
        <v>2706</v>
      </c>
      <c r="G13284" s="14" t="s">
        <v>16</v>
      </c>
      <c r="H13284" s="15">
        <v>1091040324</v>
      </c>
      <c r="I13284" s="15">
        <v>692527852.25999999</v>
      </c>
      <c r="J13284" s="16">
        <f>IFERROR((I13284/H13284),0)</f>
        <v>0.63474084048611201</v>
      </c>
      <c r="K13284" s="15">
        <v>806219344.37</v>
      </c>
      <c r="L13284" s="15">
        <v>692527852.25999999</v>
      </c>
      <c r="M13284" s="17">
        <f>L13284/K13284</f>
        <v>0.85898193475022433</v>
      </c>
    </row>
    <row r="13285" spans="1:13" s="14" customFormat="1" ht="30" outlineLevel="2" x14ac:dyDescent="0.25">
      <c r="A13285" s="34"/>
      <c r="B13285" s="44" t="s">
        <v>4010</v>
      </c>
      <c r="C13285" s="31" t="s">
        <v>3118</v>
      </c>
      <c r="D13285" s="14" t="s">
        <v>2621</v>
      </c>
      <c r="E13285" s="14" t="s">
        <v>2705</v>
      </c>
      <c r="F13285" s="14" t="s">
        <v>2706</v>
      </c>
      <c r="G13285" s="14" t="s">
        <v>6109</v>
      </c>
      <c r="H13285" s="20">
        <v>1283632539</v>
      </c>
      <c r="I13285" s="20">
        <v>1283632539</v>
      </c>
      <c r="J13285" s="21">
        <f>IFERROR((I13285/H13285),0)</f>
        <v>1</v>
      </c>
      <c r="K13285" s="20"/>
      <c r="L13285" s="20"/>
      <c r="M13285" s="22"/>
    </row>
    <row r="13286" spans="1:13" s="14" customFormat="1" ht="30" outlineLevel="2" x14ac:dyDescent="0.25">
      <c r="A13286" s="34"/>
      <c r="B13286" s="44" t="s">
        <v>4010</v>
      </c>
      <c r="C13286" s="31" t="s">
        <v>3118</v>
      </c>
      <c r="D13286" s="14" t="s">
        <v>2621</v>
      </c>
      <c r="E13286" s="14" t="s">
        <v>2705</v>
      </c>
      <c r="F13286" s="14" t="s">
        <v>2706</v>
      </c>
      <c r="G13286" s="14" t="s">
        <v>6481</v>
      </c>
      <c r="H13286" s="20">
        <v>6748</v>
      </c>
      <c r="I13286" s="20">
        <v>6748</v>
      </c>
      <c r="J13286" s="21">
        <f>IFERROR((I13286/H13286),0)</f>
        <v>1</v>
      </c>
      <c r="K13286" s="20"/>
      <c r="L13286" s="20"/>
      <c r="M13286" s="22"/>
    </row>
    <row r="13287" spans="1:13" s="14" customFormat="1" ht="30" outlineLevel="2" x14ac:dyDescent="0.25">
      <c r="A13287" s="34"/>
      <c r="B13287" s="44" t="s">
        <v>4010</v>
      </c>
      <c r="C13287" s="31" t="s">
        <v>3118</v>
      </c>
      <c r="D13287" s="14" t="s">
        <v>2621</v>
      </c>
      <c r="E13287" s="14" t="s">
        <v>2705</v>
      </c>
      <c r="F13287" s="14" t="s">
        <v>2706</v>
      </c>
      <c r="G13287" s="14" t="s">
        <v>6492</v>
      </c>
      <c r="H13287" s="20">
        <v>165980082</v>
      </c>
      <c r="I13287" s="20">
        <v>165980082</v>
      </c>
      <c r="J13287" s="21">
        <f>IFERROR((I13287/H13287),0)</f>
        <v>1</v>
      </c>
      <c r="K13287" s="20"/>
      <c r="L13287" s="20"/>
      <c r="M13287" s="22"/>
    </row>
    <row r="13288" spans="1:13" s="14" customFormat="1" ht="30" outlineLevel="2" x14ac:dyDescent="0.25">
      <c r="A13288" s="34"/>
      <c r="B13288" s="44" t="s">
        <v>4010</v>
      </c>
      <c r="C13288" s="31" t="s">
        <v>3118</v>
      </c>
      <c r="D13288" s="14" t="s">
        <v>2621</v>
      </c>
      <c r="E13288" s="14" t="s">
        <v>2705</v>
      </c>
      <c r="F13288" s="14" t="s">
        <v>2706</v>
      </c>
      <c r="G13288" s="14" t="s">
        <v>6493</v>
      </c>
      <c r="H13288" s="20">
        <v>-218208065</v>
      </c>
      <c r="I13288" s="20"/>
      <c r="J13288" s="21">
        <f>IFERROR((I13288/H13288),0)</f>
        <v>0</v>
      </c>
      <c r="K13288" s="20"/>
      <c r="L13288" s="20"/>
      <c r="M13288" s="22"/>
    </row>
    <row r="13289" spans="1:13" s="14" customFormat="1" ht="30" outlineLevel="1" x14ac:dyDescent="0.25">
      <c r="A13289" s="34"/>
      <c r="B13289" s="46" t="s">
        <v>8612</v>
      </c>
      <c r="C13289" s="40" t="str">
        <f>C13288</f>
        <v>ASIGNACIÓN PARA LA INVERSIÓN LOCAL  - AMBIENTE Y DESARROLLO SOSTENIBLE</v>
      </c>
      <c r="D13289" s="39" t="str">
        <f>D13288</f>
        <v>BOLÍVAR</v>
      </c>
      <c r="E13289" s="39" t="str">
        <f>E13288</f>
        <v>13430</v>
      </c>
      <c r="F13289" s="39" t="str">
        <f>F13288</f>
        <v xml:space="preserve">MAGANGUÉ                                          </v>
      </c>
      <c r="G13289" s="39" t="s">
        <v>10656</v>
      </c>
      <c r="H13289" s="20">
        <f>SUBTOTAL(9,H13284:H13288)</f>
        <v>2322451628</v>
      </c>
      <c r="I13289" s="20">
        <f>SUBTOTAL(9,I13284:I13288)</f>
        <v>2142147221.26</v>
      </c>
      <c r="J13289" s="42">
        <f>+I13289/H13289</f>
        <v>0.9223646234150974</v>
      </c>
      <c r="K13289" s="20">
        <f>SUBTOTAL(9,K13284:K13288)</f>
        <v>806219344.37</v>
      </c>
      <c r="L13289" s="20">
        <f>SUBTOTAL(9,L13284:L13288)</f>
        <v>692527852.25999999</v>
      </c>
      <c r="M13289" s="7">
        <f>IFERROR((L13289/K13289),"N.A")</f>
        <v>0.85898193475022433</v>
      </c>
    </row>
    <row r="13290" spans="1:13" s="14" customFormat="1" ht="30" outlineLevel="2" x14ac:dyDescent="0.25">
      <c r="A13290" s="34"/>
      <c r="B13290" s="44" t="s">
        <v>4011</v>
      </c>
      <c r="C13290" s="31" t="s">
        <v>3118</v>
      </c>
      <c r="D13290" s="14" t="s">
        <v>2621</v>
      </c>
      <c r="E13290" s="14" t="s">
        <v>2708</v>
      </c>
      <c r="F13290" s="14" t="s">
        <v>2709</v>
      </c>
      <c r="G13290" s="14" t="s">
        <v>16</v>
      </c>
      <c r="H13290" s="15">
        <v>615512515</v>
      </c>
      <c r="I13290" s="15">
        <v>390690931.11000001</v>
      </c>
      <c r="J13290" s="16">
        <f>IFERROR((I13290/H13290),0)</f>
        <v>0.63474084050102542</v>
      </c>
      <c r="K13290" s="15">
        <v>454830206.87999994</v>
      </c>
      <c r="L13290" s="15">
        <v>390690931.11000001</v>
      </c>
      <c r="M13290" s="17">
        <f>L13290/K13290</f>
        <v>0.85898193479721519</v>
      </c>
    </row>
    <row r="13291" spans="1:13" s="14" customFormat="1" ht="30" outlineLevel="2" x14ac:dyDescent="0.25">
      <c r="A13291" s="34"/>
      <c r="B13291" s="44" t="s">
        <v>4011</v>
      </c>
      <c r="C13291" s="31" t="s">
        <v>3118</v>
      </c>
      <c r="D13291" s="14" t="s">
        <v>2621</v>
      </c>
      <c r="E13291" s="14" t="s">
        <v>2708</v>
      </c>
      <c r="F13291" s="14" t="s">
        <v>2709</v>
      </c>
      <c r="G13291" s="14" t="s">
        <v>6109</v>
      </c>
      <c r="H13291" s="20">
        <v>311660612</v>
      </c>
      <c r="I13291" s="20">
        <v>311660612</v>
      </c>
      <c r="J13291" s="21">
        <f>IFERROR((I13291/H13291),0)</f>
        <v>1</v>
      </c>
      <c r="K13291" s="20"/>
      <c r="L13291" s="20"/>
      <c r="M13291" s="22"/>
    </row>
    <row r="13292" spans="1:13" s="14" customFormat="1" ht="30" outlineLevel="2" x14ac:dyDescent="0.25">
      <c r="A13292" s="34"/>
      <c r="B13292" s="44" t="s">
        <v>4011</v>
      </c>
      <c r="C13292" s="31" t="s">
        <v>3118</v>
      </c>
      <c r="D13292" s="14" t="s">
        <v>2621</v>
      </c>
      <c r="E13292" s="14" t="s">
        <v>2708</v>
      </c>
      <c r="F13292" s="14" t="s">
        <v>2709</v>
      </c>
      <c r="G13292" s="14" t="s">
        <v>6481</v>
      </c>
      <c r="H13292" s="20">
        <v>3807</v>
      </c>
      <c r="I13292" s="20">
        <v>3807</v>
      </c>
      <c r="J13292" s="21">
        <f>IFERROR((I13292/H13292),0)</f>
        <v>1</v>
      </c>
      <c r="K13292" s="20"/>
      <c r="L13292" s="20"/>
      <c r="M13292" s="22"/>
    </row>
    <row r="13293" spans="1:13" s="14" customFormat="1" ht="30" outlineLevel="2" x14ac:dyDescent="0.25">
      <c r="A13293" s="34"/>
      <c r="B13293" s="44" t="s">
        <v>4011</v>
      </c>
      <c r="C13293" s="31" t="s">
        <v>3118</v>
      </c>
      <c r="D13293" s="14" t="s">
        <v>2621</v>
      </c>
      <c r="E13293" s="14" t="s">
        <v>2708</v>
      </c>
      <c r="F13293" s="14" t="s">
        <v>2709</v>
      </c>
      <c r="G13293" s="14" t="s">
        <v>6492</v>
      </c>
      <c r="H13293" s="20">
        <v>93637985</v>
      </c>
      <c r="I13293" s="20">
        <v>93637985</v>
      </c>
      <c r="J13293" s="21">
        <f>IFERROR((I13293/H13293),0)</f>
        <v>1</v>
      </c>
      <c r="K13293" s="20"/>
      <c r="L13293" s="20"/>
      <c r="M13293" s="22"/>
    </row>
    <row r="13294" spans="1:13" s="14" customFormat="1" ht="30" outlineLevel="2" x14ac:dyDescent="0.25">
      <c r="A13294" s="34"/>
      <c r="B13294" s="44" t="s">
        <v>4011</v>
      </c>
      <c r="C13294" s="31" t="s">
        <v>3118</v>
      </c>
      <c r="D13294" s="14" t="s">
        <v>2621</v>
      </c>
      <c r="E13294" s="14" t="s">
        <v>2708</v>
      </c>
      <c r="F13294" s="14" t="s">
        <v>2709</v>
      </c>
      <c r="G13294" s="14" t="s">
        <v>6493</v>
      </c>
      <c r="H13294" s="20">
        <v>-123102503</v>
      </c>
      <c r="I13294" s="20"/>
      <c r="J13294" s="21">
        <f>IFERROR((I13294/H13294),0)</f>
        <v>0</v>
      </c>
      <c r="K13294" s="20"/>
      <c r="L13294" s="20"/>
      <c r="M13294" s="22"/>
    </row>
    <row r="13295" spans="1:13" s="14" customFormat="1" ht="30" outlineLevel="1" x14ac:dyDescent="0.25">
      <c r="A13295" s="34"/>
      <c r="B13295" s="46" t="s">
        <v>8613</v>
      </c>
      <c r="C13295" s="40" t="str">
        <f>C13294</f>
        <v>ASIGNACIÓN PARA LA INVERSIÓN LOCAL  - AMBIENTE Y DESARROLLO SOSTENIBLE</v>
      </c>
      <c r="D13295" s="39" t="str">
        <f>D13294</f>
        <v>BOLÍVAR</v>
      </c>
      <c r="E13295" s="39" t="str">
        <f>E13294</f>
        <v>13300</v>
      </c>
      <c r="F13295" s="39" t="str">
        <f>F13294</f>
        <v xml:space="preserve">HATILLO DE LOBA                                   </v>
      </c>
      <c r="G13295" s="39" t="s">
        <v>10656</v>
      </c>
      <c r="H13295" s="20">
        <f>SUBTOTAL(9,H13290:H13294)</f>
        <v>897712416</v>
      </c>
      <c r="I13295" s="20">
        <f>SUBTOTAL(9,I13290:I13294)</f>
        <v>795993335.11000001</v>
      </c>
      <c r="J13295" s="42">
        <f>+I13295/H13295</f>
        <v>0.88669079420418762</v>
      </c>
      <c r="K13295" s="20">
        <f>SUBTOTAL(9,K13290:K13294)</f>
        <v>454830206.87999994</v>
      </c>
      <c r="L13295" s="20">
        <f>SUBTOTAL(9,L13290:L13294)</f>
        <v>390690931.11000001</v>
      </c>
      <c r="M13295" s="7">
        <f>IFERROR((L13295/K13295),"N.A")</f>
        <v>0.85898193479721519</v>
      </c>
    </row>
    <row r="13296" spans="1:13" s="14" customFormat="1" ht="30" outlineLevel="2" x14ac:dyDescent="0.25">
      <c r="A13296" s="34"/>
      <c r="B13296" s="44" t="s">
        <v>4012</v>
      </c>
      <c r="C13296" s="31" t="s">
        <v>3118</v>
      </c>
      <c r="D13296" s="14" t="s">
        <v>2621</v>
      </c>
      <c r="E13296" s="14" t="s">
        <v>2711</v>
      </c>
      <c r="F13296" s="14" t="s">
        <v>713</v>
      </c>
      <c r="G13296" s="14" t="s">
        <v>16</v>
      </c>
      <c r="H13296" s="15">
        <v>490841730</v>
      </c>
      <c r="I13296" s="15">
        <v>311557292.22999996</v>
      </c>
      <c r="J13296" s="16">
        <f>IFERROR((I13296/H13296),0)</f>
        <v>0.63474084045380563</v>
      </c>
      <c r="K13296" s="15">
        <v>362705290.57000005</v>
      </c>
      <c r="L13296" s="15">
        <v>311557292.22999996</v>
      </c>
      <c r="M13296" s="17">
        <f>L13296/K13296</f>
        <v>0.85898193472827544</v>
      </c>
    </row>
    <row r="13297" spans="1:13" s="14" customFormat="1" ht="30" outlineLevel="2" x14ac:dyDescent="0.25">
      <c r="A13297" s="34"/>
      <c r="B13297" s="44" t="s">
        <v>4012</v>
      </c>
      <c r="C13297" s="31" t="s">
        <v>3118</v>
      </c>
      <c r="D13297" s="14" t="s">
        <v>2621</v>
      </c>
      <c r="E13297" s="14" t="s">
        <v>2711</v>
      </c>
      <c r="F13297" s="14" t="s">
        <v>713</v>
      </c>
      <c r="G13297" s="14" t="s">
        <v>6109</v>
      </c>
      <c r="H13297" s="20">
        <v>162905995</v>
      </c>
      <c r="I13297" s="20">
        <v>162905995</v>
      </c>
      <c r="J13297" s="21">
        <f>IFERROR((I13297/H13297),0)</f>
        <v>1</v>
      </c>
      <c r="K13297" s="20"/>
      <c r="L13297" s="20"/>
      <c r="M13297" s="22"/>
    </row>
    <row r="13298" spans="1:13" s="14" customFormat="1" ht="30" outlineLevel="2" x14ac:dyDescent="0.25">
      <c r="A13298" s="34"/>
      <c r="B13298" s="44" t="s">
        <v>4012</v>
      </c>
      <c r="C13298" s="31" t="s">
        <v>3118</v>
      </c>
      <c r="D13298" s="14" t="s">
        <v>2621</v>
      </c>
      <c r="E13298" s="14" t="s">
        <v>2711</v>
      </c>
      <c r="F13298" s="14" t="s">
        <v>713</v>
      </c>
      <c r="G13298" s="14" t="s">
        <v>6481</v>
      </c>
      <c r="H13298" s="20">
        <v>3036</v>
      </c>
      <c r="I13298" s="20">
        <v>3036</v>
      </c>
      <c r="J13298" s="21">
        <f>IFERROR((I13298/H13298),0)</f>
        <v>1</v>
      </c>
      <c r="K13298" s="20"/>
      <c r="L13298" s="20"/>
      <c r="M13298" s="22"/>
    </row>
    <row r="13299" spans="1:13" s="14" customFormat="1" ht="30" outlineLevel="2" x14ac:dyDescent="0.25">
      <c r="A13299" s="34"/>
      <c r="B13299" s="44" t="s">
        <v>4012</v>
      </c>
      <c r="C13299" s="31" t="s">
        <v>3118</v>
      </c>
      <c r="D13299" s="14" t="s">
        <v>2621</v>
      </c>
      <c r="E13299" s="14" t="s">
        <v>2711</v>
      </c>
      <c r="F13299" s="14" t="s">
        <v>713</v>
      </c>
      <c r="G13299" s="14" t="s">
        <v>6492</v>
      </c>
      <c r="H13299" s="20">
        <v>74671805</v>
      </c>
      <c r="I13299" s="20">
        <v>74671805</v>
      </c>
      <c r="J13299" s="21">
        <f>IFERROR((I13299/H13299),0)</f>
        <v>1</v>
      </c>
      <c r="K13299" s="20"/>
      <c r="L13299" s="20"/>
      <c r="M13299" s="22"/>
    </row>
    <row r="13300" spans="1:13" s="14" customFormat="1" ht="30" outlineLevel="2" x14ac:dyDescent="0.25">
      <c r="A13300" s="34"/>
      <c r="B13300" s="44" t="s">
        <v>4012</v>
      </c>
      <c r="C13300" s="31" t="s">
        <v>3118</v>
      </c>
      <c r="D13300" s="14" t="s">
        <v>2621</v>
      </c>
      <c r="E13300" s="14" t="s">
        <v>2711</v>
      </c>
      <c r="F13300" s="14" t="s">
        <v>713</v>
      </c>
      <c r="G13300" s="14" t="s">
        <v>6493</v>
      </c>
      <c r="H13300" s="20">
        <v>-98168346</v>
      </c>
      <c r="I13300" s="20"/>
      <c r="J13300" s="21">
        <f>IFERROR((I13300/H13300),0)</f>
        <v>0</v>
      </c>
      <c r="K13300" s="20"/>
      <c r="L13300" s="20"/>
      <c r="M13300" s="22"/>
    </row>
    <row r="13301" spans="1:13" s="14" customFormat="1" ht="30" outlineLevel="1" x14ac:dyDescent="0.25">
      <c r="A13301" s="34"/>
      <c r="B13301" s="46" t="s">
        <v>8614</v>
      </c>
      <c r="C13301" s="40" t="str">
        <f>C13300</f>
        <v>ASIGNACIÓN PARA LA INVERSIÓN LOCAL  - AMBIENTE Y DESARROLLO SOSTENIBLE</v>
      </c>
      <c r="D13301" s="39" t="str">
        <f>D13300</f>
        <v>BOLÍVAR</v>
      </c>
      <c r="E13301" s="39" t="str">
        <f>E13300</f>
        <v>13268</v>
      </c>
      <c r="F13301" s="39" t="str">
        <f>F13300</f>
        <v xml:space="preserve">EL PEÑÓN                                          </v>
      </c>
      <c r="G13301" s="39" t="s">
        <v>10656</v>
      </c>
      <c r="H13301" s="20">
        <f>SUBTOTAL(9,H13296:H13300)</f>
        <v>630254220</v>
      </c>
      <c r="I13301" s="20">
        <f>SUBTOTAL(9,I13296:I13300)</f>
        <v>549138128.23000002</v>
      </c>
      <c r="J13301" s="42">
        <f>+I13301/H13301</f>
        <v>0.87129623381181009</v>
      </c>
      <c r="K13301" s="20">
        <f>SUBTOTAL(9,K13296:K13300)</f>
        <v>362705290.57000005</v>
      </c>
      <c r="L13301" s="20">
        <f>SUBTOTAL(9,L13296:L13300)</f>
        <v>311557292.22999996</v>
      </c>
      <c r="M13301" s="7">
        <f>IFERROR((L13301/K13301),"N.A")</f>
        <v>0.85898193472827544</v>
      </c>
    </row>
    <row r="13302" spans="1:13" s="14" customFormat="1" ht="30" outlineLevel="2" x14ac:dyDescent="0.25">
      <c r="A13302" s="34"/>
      <c r="B13302" s="44" t="s">
        <v>4013</v>
      </c>
      <c r="C13302" s="31" t="s">
        <v>3118</v>
      </c>
      <c r="D13302" s="14" t="s">
        <v>2621</v>
      </c>
      <c r="E13302" s="14" t="s">
        <v>2713</v>
      </c>
      <c r="F13302" s="14" t="s">
        <v>2714</v>
      </c>
      <c r="G13302" s="14" t="s">
        <v>16</v>
      </c>
      <c r="H13302" s="15">
        <v>389294724</v>
      </c>
      <c r="I13302" s="15">
        <v>247101260.31</v>
      </c>
      <c r="J13302" s="16">
        <f>IFERROR((I13302/H13302),0)</f>
        <v>0.63474084048978785</v>
      </c>
      <c r="K13302" s="15">
        <v>287667586.77999997</v>
      </c>
      <c r="L13302" s="15">
        <v>247101260.31</v>
      </c>
      <c r="M13302" s="17">
        <f>L13302/K13302</f>
        <v>0.85898193493372632</v>
      </c>
    </row>
    <row r="13303" spans="1:13" s="14" customFormat="1" ht="30" outlineLevel="2" x14ac:dyDescent="0.25">
      <c r="A13303" s="34"/>
      <c r="B13303" s="44" t="s">
        <v>4013</v>
      </c>
      <c r="C13303" s="31" t="s">
        <v>3118</v>
      </c>
      <c r="D13303" s="14" t="s">
        <v>2621</v>
      </c>
      <c r="E13303" s="14" t="s">
        <v>2713</v>
      </c>
      <c r="F13303" s="14" t="s">
        <v>2714</v>
      </c>
      <c r="G13303" s="14" t="s">
        <v>6109</v>
      </c>
      <c r="H13303" s="20">
        <v>91104184</v>
      </c>
      <c r="I13303" s="20">
        <v>91104184</v>
      </c>
      <c r="J13303" s="21">
        <f>IFERROR((I13303/H13303),0)</f>
        <v>1</v>
      </c>
      <c r="K13303" s="20"/>
      <c r="L13303" s="20"/>
      <c r="M13303" s="22"/>
    </row>
    <row r="13304" spans="1:13" s="14" customFormat="1" ht="30" outlineLevel="2" x14ac:dyDescent="0.25">
      <c r="A13304" s="34"/>
      <c r="B13304" s="44" t="s">
        <v>4013</v>
      </c>
      <c r="C13304" s="31" t="s">
        <v>3118</v>
      </c>
      <c r="D13304" s="14" t="s">
        <v>2621</v>
      </c>
      <c r="E13304" s="14" t="s">
        <v>2713</v>
      </c>
      <c r="F13304" s="14" t="s">
        <v>2714</v>
      </c>
      <c r="G13304" s="14" t="s">
        <v>6481</v>
      </c>
      <c r="H13304" s="20">
        <v>2408</v>
      </c>
      <c r="I13304" s="20">
        <v>2408</v>
      </c>
      <c r="J13304" s="21">
        <f>IFERROR((I13304/H13304),0)</f>
        <v>1</v>
      </c>
      <c r="K13304" s="20"/>
      <c r="L13304" s="20"/>
      <c r="M13304" s="22"/>
    </row>
    <row r="13305" spans="1:13" s="14" customFormat="1" ht="30" outlineLevel="2" x14ac:dyDescent="0.25">
      <c r="A13305" s="34"/>
      <c r="B13305" s="44" t="s">
        <v>4013</v>
      </c>
      <c r="C13305" s="31" t="s">
        <v>3118</v>
      </c>
      <c r="D13305" s="14" t="s">
        <v>2621</v>
      </c>
      <c r="E13305" s="14" t="s">
        <v>2713</v>
      </c>
      <c r="F13305" s="14" t="s">
        <v>2714</v>
      </c>
      <c r="G13305" s="14" t="s">
        <v>6492</v>
      </c>
      <c r="H13305" s="20">
        <v>59223448</v>
      </c>
      <c r="I13305" s="20">
        <v>59223448</v>
      </c>
      <c r="J13305" s="21">
        <f>IFERROR((I13305/H13305),0)</f>
        <v>1</v>
      </c>
      <c r="K13305" s="20"/>
      <c r="L13305" s="20"/>
      <c r="M13305" s="22"/>
    </row>
    <row r="13306" spans="1:13" s="14" customFormat="1" ht="30" outlineLevel="2" x14ac:dyDescent="0.25">
      <c r="A13306" s="34"/>
      <c r="B13306" s="44" t="s">
        <v>4013</v>
      </c>
      <c r="C13306" s="31" t="s">
        <v>3118</v>
      </c>
      <c r="D13306" s="14" t="s">
        <v>2621</v>
      </c>
      <c r="E13306" s="14" t="s">
        <v>2713</v>
      </c>
      <c r="F13306" s="14" t="s">
        <v>2714</v>
      </c>
      <c r="G13306" s="14" t="s">
        <v>6493</v>
      </c>
      <c r="H13306" s="20">
        <v>-77858945</v>
      </c>
      <c r="I13306" s="20"/>
      <c r="J13306" s="21">
        <f>IFERROR((I13306/H13306),0)</f>
        <v>0</v>
      </c>
      <c r="K13306" s="20"/>
      <c r="L13306" s="20"/>
      <c r="M13306" s="22"/>
    </row>
    <row r="13307" spans="1:13" s="14" customFormat="1" ht="30" outlineLevel="1" x14ac:dyDescent="0.25">
      <c r="A13307" s="34"/>
      <c r="B13307" s="46" t="s">
        <v>8615</v>
      </c>
      <c r="C13307" s="40" t="str">
        <f>C13306</f>
        <v>ASIGNACIÓN PARA LA INVERSIÓN LOCAL  - AMBIENTE Y DESARROLLO SOSTENIBLE</v>
      </c>
      <c r="D13307" s="39" t="str">
        <f>D13306</f>
        <v>BOLÍVAR</v>
      </c>
      <c r="E13307" s="39" t="str">
        <f>E13306</f>
        <v>13248</v>
      </c>
      <c r="F13307" s="39" t="str">
        <f>F13306</f>
        <v xml:space="preserve">EL GUAMO                                          </v>
      </c>
      <c r="G13307" s="39" t="s">
        <v>10656</v>
      </c>
      <c r="H13307" s="20">
        <f>SUBTOTAL(9,H13302:H13306)</f>
        <v>461765819</v>
      </c>
      <c r="I13307" s="20">
        <f>SUBTOTAL(9,I13302:I13306)</f>
        <v>397431300.31</v>
      </c>
      <c r="J13307" s="42">
        <f>+I13307/H13307</f>
        <v>0.86067717435360891</v>
      </c>
      <c r="K13307" s="20">
        <f>SUBTOTAL(9,K13302:K13306)</f>
        <v>287667586.77999997</v>
      </c>
      <c r="L13307" s="20">
        <f>SUBTOTAL(9,L13302:L13306)</f>
        <v>247101260.31</v>
      </c>
      <c r="M13307" s="7">
        <f>IFERROR((L13307/K13307),"N.A")</f>
        <v>0.85898193493372632</v>
      </c>
    </row>
    <row r="13308" spans="1:13" s="14" customFormat="1" ht="30" outlineLevel="2" x14ac:dyDescent="0.25">
      <c r="A13308" s="34"/>
      <c r="B13308" s="44" t="s">
        <v>4014</v>
      </c>
      <c r="C13308" s="31" t="s">
        <v>3118</v>
      </c>
      <c r="D13308" s="14" t="s">
        <v>2621</v>
      </c>
      <c r="E13308" s="14" t="s">
        <v>2716</v>
      </c>
      <c r="F13308" s="14" t="s">
        <v>2717</v>
      </c>
      <c r="G13308" s="14" t="s">
        <v>16</v>
      </c>
      <c r="H13308" s="15">
        <v>1104335395</v>
      </c>
      <c r="I13308" s="15">
        <v>700966776.78000009</v>
      </c>
      <c r="J13308" s="16">
        <f>IFERROR((I13308/H13308),0)</f>
        <v>0.63474084046722068</v>
      </c>
      <c r="K13308" s="15">
        <v>816043677.56999993</v>
      </c>
      <c r="L13308" s="15">
        <v>700966776.78000009</v>
      </c>
      <c r="M13308" s="17">
        <f>L13308/K13308</f>
        <v>0.85898193448091686</v>
      </c>
    </row>
    <row r="13309" spans="1:13" s="14" customFormat="1" ht="30" outlineLevel="2" x14ac:dyDescent="0.25">
      <c r="A13309" s="34"/>
      <c r="B13309" s="44" t="s">
        <v>4014</v>
      </c>
      <c r="C13309" s="31" t="s">
        <v>3118</v>
      </c>
      <c r="D13309" s="14" t="s">
        <v>2621</v>
      </c>
      <c r="E13309" s="14" t="s">
        <v>2716</v>
      </c>
      <c r="F13309" s="14" t="s">
        <v>2717</v>
      </c>
      <c r="G13309" s="14" t="s">
        <v>6109</v>
      </c>
      <c r="H13309" s="20">
        <v>901447954</v>
      </c>
      <c r="I13309" s="20">
        <v>901447954</v>
      </c>
      <c r="J13309" s="21">
        <f>IFERROR((I13309/H13309),0)</f>
        <v>1</v>
      </c>
      <c r="K13309" s="20"/>
      <c r="L13309" s="20"/>
      <c r="M13309" s="22"/>
    </row>
    <row r="13310" spans="1:13" s="14" customFormat="1" ht="30" outlineLevel="2" x14ac:dyDescent="0.25">
      <c r="A13310" s="34"/>
      <c r="B13310" s="44" t="s">
        <v>4014</v>
      </c>
      <c r="C13310" s="31" t="s">
        <v>3118</v>
      </c>
      <c r="D13310" s="14" t="s">
        <v>2621</v>
      </c>
      <c r="E13310" s="14" t="s">
        <v>2716</v>
      </c>
      <c r="F13310" s="14" t="s">
        <v>2717</v>
      </c>
      <c r="G13310" s="14" t="s">
        <v>6481</v>
      </c>
      <c r="H13310" s="20">
        <v>6830</v>
      </c>
      <c r="I13310" s="20">
        <v>6830</v>
      </c>
      <c r="J13310" s="21">
        <f>IFERROR((I13310/H13310),0)</f>
        <v>1</v>
      </c>
      <c r="K13310" s="20"/>
      <c r="L13310" s="20"/>
      <c r="M13310" s="22"/>
    </row>
    <row r="13311" spans="1:13" s="14" customFormat="1" ht="30" outlineLevel="2" x14ac:dyDescent="0.25">
      <c r="A13311" s="34"/>
      <c r="B13311" s="44" t="s">
        <v>4014</v>
      </c>
      <c r="C13311" s="31" t="s">
        <v>3118</v>
      </c>
      <c r="D13311" s="14" t="s">
        <v>2621</v>
      </c>
      <c r="E13311" s="14" t="s">
        <v>2716</v>
      </c>
      <c r="F13311" s="14" t="s">
        <v>2717</v>
      </c>
      <c r="G13311" s="14" t="s">
        <v>6492</v>
      </c>
      <c r="H13311" s="20">
        <v>168002662</v>
      </c>
      <c r="I13311" s="20">
        <v>168002662</v>
      </c>
      <c r="J13311" s="21">
        <f>IFERROR((I13311/H13311),0)</f>
        <v>1</v>
      </c>
      <c r="K13311" s="20"/>
      <c r="L13311" s="20"/>
      <c r="M13311" s="22"/>
    </row>
    <row r="13312" spans="1:13" s="14" customFormat="1" ht="30" outlineLevel="2" x14ac:dyDescent="0.25">
      <c r="A13312" s="34"/>
      <c r="B13312" s="44" t="s">
        <v>4014</v>
      </c>
      <c r="C13312" s="31" t="s">
        <v>3118</v>
      </c>
      <c r="D13312" s="14" t="s">
        <v>2621</v>
      </c>
      <c r="E13312" s="14" t="s">
        <v>2716</v>
      </c>
      <c r="F13312" s="14" t="s">
        <v>2717</v>
      </c>
      <c r="G13312" s="14" t="s">
        <v>6493</v>
      </c>
      <c r="H13312" s="20">
        <v>-220867079</v>
      </c>
      <c r="I13312" s="20"/>
      <c r="J13312" s="21">
        <f>IFERROR((I13312/H13312),0)</f>
        <v>0</v>
      </c>
      <c r="K13312" s="20"/>
      <c r="L13312" s="20"/>
      <c r="M13312" s="22"/>
    </row>
    <row r="13313" spans="1:13" s="14" customFormat="1" ht="30" outlineLevel="1" x14ac:dyDescent="0.25">
      <c r="A13313" s="34"/>
      <c r="B13313" s="46" t="s">
        <v>8616</v>
      </c>
      <c r="C13313" s="40" t="str">
        <f>C13312</f>
        <v>ASIGNACIÓN PARA LA INVERSIÓN LOCAL  - AMBIENTE Y DESARROLLO SOSTENIBLE</v>
      </c>
      <c r="D13313" s="39" t="str">
        <f>D13312</f>
        <v>BOLÍVAR</v>
      </c>
      <c r="E13313" s="39" t="str">
        <f>E13312</f>
        <v>13244</v>
      </c>
      <c r="F13313" s="39" t="str">
        <f>F13312</f>
        <v xml:space="preserve">EL CARMEN DE BOLÍVAR                              </v>
      </c>
      <c r="G13313" s="39" t="s">
        <v>10656</v>
      </c>
      <c r="H13313" s="20">
        <f>SUBTOTAL(9,H13308:H13312)</f>
        <v>1952925762</v>
      </c>
      <c r="I13313" s="20">
        <f>SUBTOTAL(9,I13308:I13312)</f>
        <v>1770424222.7800002</v>
      </c>
      <c r="J13313" s="42">
        <f>+I13313/H13313</f>
        <v>0.90654967906557848</v>
      </c>
      <c r="K13313" s="20">
        <f>SUBTOTAL(9,K13308:K13312)</f>
        <v>816043677.56999993</v>
      </c>
      <c r="L13313" s="20">
        <f>SUBTOTAL(9,L13308:L13312)</f>
        <v>700966776.78000009</v>
      </c>
      <c r="M13313" s="7">
        <f>IFERROR((L13313/K13313),"N.A")</f>
        <v>0.85898193448091686</v>
      </c>
    </row>
    <row r="13314" spans="1:13" s="14" customFormat="1" ht="30" outlineLevel="2" x14ac:dyDescent="0.25">
      <c r="A13314" s="34"/>
      <c r="B13314" s="44" t="s">
        <v>4015</v>
      </c>
      <c r="C13314" s="31" t="s">
        <v>3118</v>
      </c>
      <c r="D13314" s="14" t="s">
        <v>2621</v>
      </c>
      <c r="E13314" s="14" t="s">
        <v>2719</v>
      </c>
      <c r="F13314" s="14" t="s">
        <v>2720</v>
      </c>
      <c r="G13314" s="14" t="s">
        <v>16</v>
      </c>
      <c r="H13314" s="15">
        <v>912708650</v>
      </c>
      <c r="I13314" s="15">
        <v>579333455.60000002</v>
      </c>
      <c r="J13314" s="16">
        <f>IFERROR((I13314/H13314),0)</f>
        <v>0.63474084046425994</v>
      </c>
      <c r="K13314" s="15">
        <v>674441955.29000008</v>
      </c>
      <c r="L13314" s="15">
        <v>579333455.60000002</v>
      </c>
      <c r="M13314" s="17">
        <f>L13314/K13314</f>
        <v>0.85898193470318018</v>
      </c>
    </row>
    <row r="13315" spans="1:13" s="14" customFormat="1" ht="30" outlineLevel="2" x14ac:dyDescent="0.25">
      <c r="A13315" s="34"/>
      <c r="B13315" s="44" t="s">
        <v>4015</v>
      </c>
      <c r="C13315" s="31" t="s">
        <v>3118</v>
      </c>
      <c r="D13315" s="14" t="s">
        <v>2621</v>
      </c>
      <c r="E13315" s="14" t="s">
        <v>2719</v>
      </c>
      <c r="F13315" s="14" t="s">
        <v>2720</v>
      </c>
      <c r="G13315" s="14" t="s">
        <v>6109</v>
      </c>
      <c r="H13315" s="20">
        <v>799738667</v>
      </c>
      <c r="I13315" s="20">
        <v>799738667</v>
      </c>
      <c r="J13315" s="21">
        <f>IFERROR((I13315/H13315),0)</f>
        <v>1</v>
      </c>
      <c r="K13315" s="20"/>
      <c r="L13315" s="20"/>
      <c r="M13315" s="22"/>
    </row>
    <row r="13316" spans="1:13" s="14" customFormat="1" ht="30" outlineLevel="2" x14ac:dyDescent="0.25">
      <c r="A13316" s="34"/>
      <c r="B13316" s="44" t="s">
        <v>4015</v>
      </c>
      <c r="C13316" s="31" t="s">
        <v>3118</v>
      </c>
      <c r="D13316" s="14" t="s">
        <v>2621</v>
      </c>
      <c r="E13316" s="14" t="s">
        <v>2719</v>
      </c>
      <c r="F13316" s="14" t="s">
        <v>2720</v>
      </c>
      <c r="G13316" s="14" t="s">
        <v>6481</v>
      </c>
      <c r="H13316" s="20">
        <v>5645</v>
      </c>
      <c r="I13316" s="20">
        <v>5645</v>
      </c>
      <c r="J13316" s="21">
        <f>IFERROR((I13316/H13316),0)</f>
        <v>1</v>
      </c>
      <c r="K13316" s="20"/>
      <c r="L13316" s="20"/>
      <c r="M13316" s="22"/>
    </row>
    <row r="13317" spans="1:13" s="14" customFormat="1" ht="30" outlineLevel="2" x14ac:dyDescent="0.25">
      <c r="A13317" s="34"/>
      <c r="B13317" s="44" t="s">
        <v>4015</v>
      </c>
      <c r="C13317" s="31" t="s">
        <v>3118</v>
      </c>
      <c r="D13317" s="14" t="s">
        <v>2621</v>
      </c>
      <c r="E13317" s="14" t="s">
        <v>2719</v>
      </c>
      <c r="F13317" s="14" t="s">
        <v>2720</v>
      </c>
      <c r="G13317" s="14" t="s">
        <v>6492</v>
      </c>
      <c r="H13317" s="20">
        <v>138850465</v>
      </c>
      <c r="I13317" s="20">
        <v>138850465</v>
      </c>
      <c r="J13317" s="21">
        <f>IFERROR((I13317/H13317),0)</f>
        <v>1</v>
      </c>
      <c r="K13317" s="20"/>
      <c r="L13317" s="20"/>
      <c r="M13317" s="22"/>
    </row>
    <row r="13318" spans="1:13" s="14" customFormat="1" ht="30" outlineLevel="2" x14ac:dyDescent="0.25">
      <c r="A13318" s="34"/>
      <c r="B13318" s="44" t="s">
        <v>4015</v>
      </c>
      <c r="C13318" s="31" t="s">
        <v>3118</v>
      </c>
      <c r="D13318" s="14" t="s">
        <v>2621</v>
      </c>
      <c r="E13318" s="14" t="s">
        <v>2719</v>
      </c>
      <c r="F13318" s="14" t="s">
        <v>2720</v>
      </c>
      <c r="G13318" s="14" t="s">
        <v>6493</v>
      </c>
      <c r="H13318" s="20">
        <v>-182541730</v>
      </c>
      <c r="I13318" s="20"/>
      <c r="J13318" s="21">
        <f>IFERROR((I13318/H13318),0)</f>
        <v>0</v>
      </c>
      <c r="K13318" s="20"/>
      <c r="L13318" s="20"/>
      <c r="M13318" s="22"/>
    </row>
    <row r="13319" spans="1:13" s="14" customFormat="1" ht="30" outlineLevel="1" x14ac:dyDescent="0.25">
      <c r="A13319" s="34"/>
      <c r="B13319" s="46" t="s">
        <v>8617</v>
      </c>
      <c r="C13319" s="40" t="str">
        <f>C13318</f>
        <v>ASIGNACIÓN PARA LA INVERSIÓN LOCAL  - AMBIENTE Y DESARROLLO SOSTENIBLE</v>
      </c>
      <c r="D13319" s="39" t="str">
        <f>D13318</f>
        <v>BOLÍVAR</v>
      </c>
      <c r="E13319" s="39" t="str">
        <f>E13318</f>
        <v>13222</v>
      </c>
      <c r="F13319" s="39" t="str">
        <f>F13318</f>
        <v xml:space="preserve">CLEMENCIA                                         </v>
      </c>
      <c r="G13319" s="39" t="s">
        <v>10656</v>
      </c>
      <c r="H13319" s="20">
        <f>SUBTOTAL(9,H13314:H13318)</f>
        <v>1668761697</v>
      </c>
      <c r="I13319" s="20">
        <f>SUBTOTAL(9,I13314:I13318)</f>
        <v>1517928232.5999999</v>
      </c>
      <c r="J13319" s="42">
        <f>+I13319/H13319</f>
        <v>0.90961353878677853</v>
      </c>
      <c r="K13319" s="20">
        <f>SUBTOTAL(9,K13314:K13318)</f>
        <v>674441955.29000008</v>
      </c>
      <c r="L13319" s="20">
        <f>SUBTOTAL(9,L13314:L13318)</f>
        <v>579333455.60000002</v>
      </c>
      <c r="M13319" s="7">
        <f>IFERROR((L13319/K13319),"N.A")</f>
        <v>0.85898193470318018</v>
      </c>
    </row>
    <row r="13320" spans="1:13" s="14" customFormat="1" ht="30" outlineLevel="2" x14ac:dyDescent="0.25">
      <c r="A13320" s="34"/>
      <c r="B13320" s="44" t="s">
        <v>4016</v>
      </c>
      <c r="C13320" s="31" t="s">
        <v>3118</v>
      </c>
      <c r="D13320" s="14" t="s">
        <v>2621</v>
      </c>
      <c r="E13320" s="14" t="s">
        <v>2722</v>
      </c>
      <c r="F13320" s="14" t="s">
        <v>849</v>
      </c>
      <c r="G13320" s="14" t="s">
        <v>16</v>
      </c>
      <c r="H13320" s="15">
        <v>503767665</v>
      </c>
      <c r="I13320" s="15">
        <v>319761911.10000008</v>
      </c>
      <c r="J13320" s="16">
        <f>IFERROR((I13320/H13320),0)</f>
        <v>0.6347408405023377</v>
      </c>
      <c r="K13320" s="15">
        <v>372256852.30999994</v>
      </c>
      <c r="L13320" s="15">
        <v>319761911.10000008</v>
      </c>
      <c r="M13320" s="17">
        <f>L13320/K13320</f>
        <v>0.85898193442444881</v>
      </c>
    </row>
    <row r="13321" spans="1:13" s="14" customFormat="1" ht="30" outlineLevel="2" x14ac:dyDescent="0.25">
      <c r="A13321" s="34"/>
      <c r="B13321" s="44" t="s">
        <v>4016</v>
      </c>
      <c r="C13321" s="31" t="s">
        <v>3118</v>
      </c>
      <c r="D13321" s="14" t="s">
        <v>2621</v>
      </c>
      <c r="E13321" s="14" t="s">
        <v>2722</v>
      </c>
      <c r="F13321" s="14" t="s">
        <v>849</v>
      </c>
      <c r="G13321" s="14" t="s">
        <v>6109</v>
      </c>
      <c r="H13321" s="20">
        <v>235587104</v>
      </c>
      <c r="I13321" s="20">
        <v>235587104</v>
      </c>
      <c r="J13321" s="21">
        <f>IFERROR((I13321/H13321),0)</f>
        <v>1</v>
      </c>
      <c r="K13321" s="20"/>
      <c r="L13321" s="20"/>
      <c r="M13321" s="22"/>
    </row>
    <row r="13322" spans="1:13" s="14" customFormat="1" ht="30" outlineLevel="2" x14ac:dyDescent="0.25">
      <c r="A13322" s="34"/>
      <c r="B13322" s="44" t="s">
        <v>4016</v>
      </c>
      <c r="C13322" s="31" t="s">
        <v>3118</v>
      </c>
      <c r="D13322" s="14" t="s">
        <v>2621</v>
      </c>
      <c r="E13322" s="14" t="s">
        <v>2722</v>
      </c>
      <c r="F13322" s="14" t="s">
        <v>849</v>
      </c>
      <c r="G13322" s="14" t="s">
        <v>6481</v>
      </c>
      <c r="H13322" s="20">
        <v>3116</v>
      </c>
      <c r="I13322" s="20">
        <v>3116</v>
      </c>
      <c r="J13322" s="21">
        <f>IFERROR((I13322/H13322),0)</f>
        <v>1</v>
      </c>
      <c r="K13322" s="20"/>
      <c r="L13322" s="20"/>
      <c r="M13322" s="22"/>
    </row>
    <row r="13323" spans="1:13" s="14" customFormat="1" ht="30" outlineLevel="2" x14ac:dyDescent="0.25">
      <c r="A13323" s="34"/>
      <c r="B13323" s="44" t="s">
        <v>4016</v>
      </c>
      <c r="C13323" s="31" t="s">
        <v>3118</v>
      </c>
      <c r="D13323" s="14" t="s">
        <v>2621</v>
      </c>
      <c r="E13323" s="14" t="s">
        <v>2722</v>
      </c>
      <c r="F13323" s="14" t="s">
        <v>849</v>
      </c>
      <c r="G13323" s="14" t="s">
        <v>6492</v>
      </c>
      <c r="H13323" s="20">
        <v>76638229</v>
      </c>
      <c r="I13323" s="20">
        <v>76638229</v>
      </c>
      <c r="J13323" s="21">
        <f>IFERROR((I13323/H13323),0)</f>
        <v>1</v>
      </c>
      <c r="K13323" s="20"/>
      <c r="L13323" s="20"/>
      <c r="M13323" s="22"/>
    </row>
    <row r="13324" spans="1:13" s="14" customFormat="1" ht="30" outlineLevel="2" x14ac:dyDescent="0.25">
      <c r="A13324" s="34"/>
      <c r="B13324" s="44" t="s">
        <v>4016</v>
      </c>
      <c r="C13324" s="31" t="s">
        <v>3118</v>
      </c>
      <c r="D13324" s="14" t="s">
        <v>2621</v>
      </c>
      <c r="E13324" s="14" t="s">
        <v>2722</v>
      </c>
      <c r="F13324" s="14" t="s">
        <v>849</v>
      </c>
      <c r="G13324" s="14" t="s">
        <v>6493</v>
      </c>
      <c r="H13324" s="20">
        <v>-100753533</v>
      </c>
      <c r="I13324" s="20"/>
      <c r="J13324" s="21">
        <f>IFERROR((I13324/H13324),0)</f>
        <v>0</v>
      </c>
      <c r="K13324" s="20"/>
      <c r="L13324" s="20"/>
      <c r="M13324" s="22"/>
    </row>
    <row r="13325" spans="1:13" s="14" customFormat="1" ht="30" outlineLevel="1" x14ac:dyDescent="0.25">
      <c r="A13325" s="34"/>
      <c r="B13325" s="46" t="s">
        <v>8618</v>
      </c>
      <c r="C13325" s="40" t="str">
        <f>C13324</f>
        <v>ASIGNACIÓN PARA LA INVERSIÓN LOCAL  - AMBIENTE Y DESARROLLO SOSTENIBLE</v>
      </c>
      <c r="D13325" s="39" t="str">
        <f>D13324</f>
        <v>BOLÍVAR</v>
      </c>
      <c r="E13325" s="39" t="str">
        <f>E13324</f>
        <v>13212</v>
      </c>
      <c r="F13325" s="39" t="str">
        <f>F13324</f>
        <v xml:space="preserve">CÓRDOBA                                           </v>
      </c>
      <c r="G13325" s="39" t="s">
        <v>10656</v>
      </c>
      <c r="H13325" s="20">
        <f>SUBTOTAL(9,H13320:H13324)</f>
        <v>715242581</v>
      </c>
      <c r="I13325" s="20">
        <f>SUBTOTAL(9,I13320:I13324)</f>
        <v>631990360.10000014</v>
      </c>
      <c r="J13325" s="42">
        <f>+I13325/H13325</f>
        <v>0.8836028179647768</v>
      </c>
      <c r="K13325" s="20">
        <f>SUBTOTAL(9,K13320:K13324)</f>
        <v>372256852.30999994</v>
      </c>
      <c r="L13325" s="20">
        <f>SUBTOTAL(9,L13320:L13324)</f>
        <v>319761911.10000008</v>
      </c>
      <c r="M13325" s="7">
        <f>IFERROR((L13325/K13325),"N.A")</f>
        <v>0.85898193442444881</v>
      </c>
    </row>
    <row r="13326" spans="1:13" s="14" customFormat="1" ht="30" outlineLevel="2" x14ac:dyDescent="0.25">
      <c r="A13326" s="34"/>
      <c r="B13326" s="44" t="s">
        <v>4017</v>
      </c>
      <c r="C13326" s="31" t="s">
        <v>3118</v>
      </c>
      <c r="D13326" s="14" t="s">
        <v>2621</v>
      </c>
      <c r="E13326" s="14" t="s">
        <v>2724</v>
      </c>
      <c r="F13326" s="14" t="s">
        <v>2725</v>
      </c>
      <c r="G13326" s="14" t="s">
        <v>16</v>
      </c>
      <c r="H13326" s="15">
        <v>506053786</v>
      </c>
      <c r="I13326" s="15">
        <v>321213005.44999999</v>
      </c>
      <c r="J13326" s="16">
        <f>IFERROR((I13326/H13326),0)</f>
        <v>0.63474084047263701</v>
      </c>
      <c r="K13326" s="15">
        <v>373946171.11999995</v>
      </c>
      <c r="L13326" s="15">
        <v>321213005.44999999</v>
      </c>
      <c r="M13326" s="17">
        <f>L13326/K13326</f>
        <v>0.85898193445313342</v>
      </c>
    </row>
    <row r="13327" spans="1:13" s="14" customFormat="1" ht="30" outlineLevel="2" x14ac:dyDescent="0.25">
      <c r="A13327" s="34"/>
      <c r="B13327" s="44" t="s">
        <v>4017</v>
      </c>
      <c r="C13327" s="31" t="s">
        <v>3118</v>
      </c>
      <c r="D13327" s="14" t="s">
        <v>2621</v>
      </c>
      <c r="E13327" s="14" t="s">
        <v>2724</v>
      </c>
      <c r="F13327" s="14" t="s">
        <v>2725</v>
      </c>
      <c r="G13327" s="14" t="s">
        <v>6109</v>
      </c>
      <c r="H13327" s="20">
        <v>324518120</v>
      </c>
      <c r="I13327" s="20">
        <v>324518120</v>
      </c>
      <c r="J13327" s="21">
        <f>IFERROR((I13327/H13327),0)</f>
        <v>1</v>
      </c>
      <c r="K13327" s="20"/>
      <c r="L13327" s="20"/>
      <c r="M13327" s="22"/>
    </row>
    <row r="13328" spans="1:13" s="14" customFormat="1" ht="30" outlineLevel="2" x14ac:dyDescent="0.25">
      <c r="A13328" s="34"/>
      <c r="B13328" s="44" t="s">
        <v>4017</v>
      </c>
      <c r="C13328" s="31" t="s">
        <v>3118</v>
      </c>
      <c r="D13328" s="14" t="s">
        <v>2621</v>
      </c>
      <c r="E13328" s="14" t="s">
        <v>2724</v>
      </c>
      <c r="F13328" s="14" t="s">
        <v>2725</v>
      </c>
      <c r="G13328" s="14" t="s">
        <v>6481</v>
      </c>
      <c r="H13328" s="20">
        <v>3130</v>
      </c>
      <c r="I13328" s="20">
        <v>3130</v>
      </c>
      <c r="J13328" s="21">
        <f>IFERROR((I13328/H13328),0)</f>
        <v>1</v>
      </c>
      <c r="K13328" s="20"/>
      <c r="L13328" s="20"/>
      <c r="M13328" s="22"/>
    </row>
    <row r="13329" spans="1:13" s="14" customFormat="1" ht="30" outlineLevel="2" x14ac:dyDescent="0.25">
      <c r="A13329" s="34"/>
      <c r="B13329" s="44" t="s">
        <v>4017</v>
      </c>
      <c r="C13329" s="31" t="s">
        <v>3118</v>
      </c>
      <c r="D13329" s="14" t="s">
        <v>2621</v>
      </c>
      <c r="E13329" s="14" t="s">
        <v>2724</v>
      </c>
      <c r="F13329" s="14" t="s">
        <v>2725</v>
      </c>
      <c r="G13329" s="14" t="s">
        <v>6492</v>
      </c>
      <c r="H13329" s="20">
        <v>76986017</v>
      </c>
      <c r="I13329" s="20">
        <v>76986017</v>
      </c>
      <c r="J13329" s="21">
        <f>IFERROR((I13329/H13329),0)</f>
        <v>1</v>
      </c>
      <c r="K13329" s="20"/>
      <c r="L13329" s="20"/>
      <c r="M13329" s="22"/>
    </row>
    <row r="13330" spans="1:13" s="14" customFormat="1" ht="30" outlineLevel="2" x14ac:dyDescent="0.25">
      <c r="A13330" s="34"/>
      <c r="B13330" s="44" t="s">
        <v>4017</v>
      </c>
      <c r="C13330" s="31" t="s">
        <v>3118</v>
      </c>
      <c r="D13330" s="14" t="s">
        <v>2621</v>
      </c>
      <c r="E13330" s="14" t="s">
        <v>2724</v>
      </c>
      <c r="F13330" s="14" t="s">
        <v>2725</v>
      </c>
      <c r="G13330" s="14" t="s">
        <v>6493</v>
      </c>
      <c r="H13330" s="20">
        <v>-101210757</v>
      </c>
      <c r="I13330" s="20"/>
      <c r="J13330" s="21">
        <f>IFERROR((I13330/H13330),0)</f>
        <v>0</v>
      </c>
      <c r="K13330" s="20"/>
      <c r="L13330" s="20"/>
      <c r="M13330" s="22"/>
    </row>
    <row r="13331" spans="1:13" s="14" customFormat="1" ht="30" outlineLevel="1" x14ac:dyDescent="0.25">
      <c r="A13331" s="34"/>
      <c r="B13331" s="46" t="s">
        <v>8619</v>
      </c>
      <c r="C13331" s="40" t="str">
        <f>C13330</f>
        <v>ASIGNACIÓN PARA LA INVERSIÓN LOCAL  - AMBIENTE Y DESARROLLO SOSTENIBLE</v>
      </c>
      <c r="D13331" s="39" t="str">
        <f>D13330</f>
        <v>BOLÍVAR</v>
      </c>
      <c r="E13331" s="39" t="str">
        <f>E13330</f>
        <v>13188</v>
      </c>
      <c r="F13331" s="39" t="str">
        <f>F13330</f>
        <v xml:space="preserve">CICUCO                                            </v>
      </c>
      <c r="G13331" s="39" t="s">
        <v>10656</v>
      </c>
      <c r="H13331" s="20">
        <f>SUBTOTAL(9,H13326:H13330)</f>
        <v>806350296</v>
      </c>
      <c r="I13331" s="20">
        <f>SUBTOTAL(9,I13326:I13330)</f>
        <v>722720272.45000005</v>
      </c>
      <c r="J13331" s="42">
        <f>+I13331/H13331</f>
        <v>0.89628574086863122</v>
      </c>
      <c r="K13331" s="20">
        <f>SUBTOTAL(9,K13326:K13330)</f>
        <v>373946171.11999995</v>
      </c>
      <c r="L13331" s="20">
        <f>SUBTOTAL(9,L13326:L13330)</f>
        <v>321213005.44999999</v>
      </c>
      <c r="M13331" s="7">
        <f>IFERROR((L13331/K13331),"N.A")</f>
        <v>0.85898193445313342</v>
      </c>
    </row>
    <row r="13332" spans="1:13" s="14" customFormat="1" ht="30" outlineLevel="2" x14ac:dyDescent="0.25">
      <c r="A13332" s="34"/>
      <c r="B13332" s="44" t="s">
        <v>4018</v>
      </c>
      <c r="C13332" s="31" t="s">
        <v>3118</v>
      </c>
      <c r="D13332" s="14" t="s">
        <v>2621</v>
      </c>
      <c r="E13332" s="14" t="s">
        <v>2727</v>
      </c>
      <c r="F13332" s="14" t="s">
        <v>2728</v>
      </c>
      <c r="G13332" s="14" t="s">
        <v>16</v>
      </c>
      <c r="H13332" s="15">
        <v>455630708</v>
      </c>
      <c r="I13332" s="15">
        <v>289207418.54999995</v>
      </c>
      <c r="J13332" s="16">
        <f>IFERROR((I13332/H13332),0)</f>
        <v>0.63474084049225221</v>
      </c>
      <c r="K13332" s="15">
        <v>336686264.34000003</v>
      </c>
      <c r="L13332" s="15">
        <v>289207418.54999995</v>
      </c>
      <c r="M13332" s="17">
        <f>L13332/K13332</f>
        <v>0.85898193416630164</v>
      </c>
    </row>
    <row r="13333" spans="1:13" s="14" customFormat="1" ht="30" outlineLevel="2" x14ac:dyDescent="0.25">
      <c r="A13333" s="34"/>
      <c r="B13333" s="44" t="s">
        <v>4018</v>
      </c>
      <c r="C13333" s="31" t="s">
        <v>3118</v>
      </c>
      <c r="D13333" s="14" t="s">
        <v>2621</v>
      </c>
      <c r="E13333" s="14" t="s">
        <v>2727</v>
      </c>
      <c r="F13333" s="14" t="s">
        <v>2728</v>
      </c>
      <c r="G13333" s="14" t="s">
        <v>6109</v>
      </c>
      <c r="H13333" s="20">
        <v>633756893</v>
      </c>
      <c r="I13333" s="20">
        <v>633756893</v>
      </c>
      <c r="J13333" s="21">
        <f>IFERROR((I13333/H13333),0)</f>
        <v>1</v>
      </c>
      <c r="K13333" s="20"/>
      <c r="L13333" s="20"/>
      <c r="M13333" s="22"/>
    </row>
    <row r="13334" spans="1:13" s="14" customFormat="1" ht="30" outlineLevel="2" x14ac:dyDescent="0.25">
      <c r="A13334" s="34"/>
      <c r="B13334" s="44" t="s">
        <v>4018</v>
      </c>
      <c r="C13334" s="31" t="s">
        <v>3118</v>
      </c>
      <c r="D13334" s="14" t="s">
        <v>2621</v>
      </c>
      <c r="E13334" s="14" t="s">
        <v>2727</v>
      </c>
      <c r="F13334" s="14" t="s">
        <v>2728</v>
      </c>
      <c r="G13334" s="14" t="s">
        <v>6481</v>
      </c>
      <c r="H13334" s="20">
        <v>2818</v>
      </c>
      <c r="I13334" s="20">
        <v>2818</v>
      </c>
      <c r="J13334" s="21">
        <f>IFERROR((I13334/H13334),0)</f>
        <v>1</v>
      </c>
      <c r="K13334" s="20"/>
      <c r="L13334" s="20"/>
      <c r="M13334" s="22"/>
    </row>
    <row r="13335" spans="1:13" s="14" customFormat="1" ht="30" outlineLevel="2" x14ac:dyDescent="0.25">
      <c r="A13335" s="34"/>
      <c r="B13335" s="44" t="s">
        <v>4018</v>
      </c>
      <c r="C13335" s="31" t="s">
        <v>3118</v>
      </c>
      <c r="D13335" s="14" t="s">
        <v>2621</v>
      </c>
      <c r="E13335" s="14" t="s">
        <v>2727</v>
      </c>
      <c r="F13335" s="14" t="s">
        <v>2728</v>
      </c>
      <c r="G13335" s="14" t="s">
        <v>6492</v>
      </c>
      <c r="H13335" s="20">
        <v>69315149</v>
      </c>
      <c r="I13335" s="20">
        <v>69315149</v>
      </c>
      <c r="J13335" s="21">
        <f>IFERROR((I13335/H13335),0)</f>
        <v>1</v>
      </c>
      <c r="K13335" s="20"/>
      <c r="L13335" s="20"/>
      <c r="M13335" s="22"/>
    </row>
    <row r="13336" spans="1:13" s="14" customFormat="1" ht="30" outlineLevel="2" x14ac:dyDescent="0.25">
      <c r="A13336" s="34"/>
      <c r="B13336" s="44" t="s">
        <v>4018</v>
      </c>
      <c r="C13336" s="31" t="s">
        <v>3118</v>
      </c>
      <c r="D13336" s="14" t="s">
        <v>2621</v>
      </c>
      <c r="E13336" s="14" t="s">
        <v>2727</v>
      </c>
      <c r="F13336" s="14" t="s">
        <v>2728</v>
      </c>
      <c r="G13336" s="14" t="s">
        <v>6493</v>
      </c>
      <c r="H13336" s="20">
        <v>-91126142</v>
      </c>
      <c r="I13336" s="20"/>
      <c r="J13336" s="21">
        <f>IFERROR((I13336/H13336),0)</f>
        <v>0</v>
      </c>
      <c r="K13336" s="20"/>
      <c r="L13336" s="20"/>
      <c r="M13336" s="22"/>
    </row>
    <row r="13337" spans="1:13" s="14" customFormat="1" ht="30" outlineLevel="1" x14ac:dyDescent="0.25">
      <c r="A13337" s="34"/>
      <c r="B13337" s="46" t="s">
        <v>8620</v>
      </c>
      <c r="C13337" s="40" t="str">
        <f>C13336</f>
        <v>ASIGNACIÓN PARA LA INVERSIÓN LOCAL  - AMBIENTE Y DESARROLLO SOSTENIBLE</v>
      </c>
      <c r="D13337" s="39" t="str">
        <f>D13336</f>
        <v>BOLÍVAR</v>
      </c>
      <c r="E13337" s="39" t="str">
        <f>E13336</f>
        <v>13160</v>
      </c>
      <c r="F13337" s="39" t="str">
        <f>F13336</f>
        <v xml:space="preserve">CANTAGALLO                                        </v>
      </c>
      <c r="G13337" s="39" t="s">
        <v>10656</v>
      </c>
      <c r="H13337" s="20">
        <f>SUBTOTAL(9,H13332:H13336)</f>
        <v>1067579426</v>
      </c>
      <c r="I13337" s="20">
        <f>SUBTOTAL(9,I13332:I13336)</f>
        <v>992282278.54999995</v>
      </c>
      <c r="J13337" s="42">
        <f>+I13337/H13337</f>
        <v>0.92946927824178582</v>
      </c>
      <c r="K13337" s="20">
        <f>SUBTOTAL(9,K13332:K13336)</f>
        <v>336686264.34000003</v>
      </c>
      <c r="L13337" s="20">
        <f>SUBTOTAL(9,L13332:L13336)</f>
        <v>289207418.54999995</v>
      </c>
      <c r="M13337" s="7">
        <f>IFERROR((L13337/K13337),"N.A")</f>
        <v>0.85898193416630164</v>
      </c>
    </row>
    <row r="13338" spans="1:13" s="14" customFormat="1" ht="30" outlineLevel="2" x14ac:dyDescent="0.25">
      <c r="A13338" s="34"/>
      <c r="B13338" s="44" t="s">
        <v>4019</v>
      </c>
      <c r="C13338" s="31" t="s">
        <v>3118</v>
      </c>
      <c r="D13338" s="14" t="s">
        <v>2621</v>
      </c>
      <c r="E13338" s="14" t="s">
        <v>2730</v>
      </c>
      <c r="F13338" s="14" t="s">
        <v>89</v>
      </c>
      <c r="G13338" s="14" t="s">
        <v>16</v>
      </c>
      <c r="H13338" s="15">
        <v>696342475</v>
      </c>
      <c r="I13338" s="15">
        <v>441997007.82999992</v>
      </c>
      <c r="J13338" s="16">
        <f>IFERROR((I13338/H13338),0)</f>
        <v>0.63474084046072288</v>
      </c>
      <c r="K13338" s="15">
        <v>514559142.75</v>
      </c>
      <c r="L13338" s="15">
        <v>441997007.82999992</v>
      </c>
      <c r="M13338" s="17">
        <f>L13338/K13338</f>
        <v>0.85898193445324789</v>
      </c>
    </row>
    <row r="13339" spans="1:13" s="14" customFormat="1" ht="30" outlineLevel="2" x14ac:dyDescent="0.25">
      <c r="A13339" s="34"/>
      <c r="B13339" s="44" t="s">
        <v>4019</v>
      </c>
      <c r="C13339" s="31" t="s">
        <v>3118</v>
      </c>
      <c r="D13339" s="14" t="s">
        <v>2621</v>
      </c>
      <c r="E13339" s="14" t="s">
        <v>2730</v>
      </c>
      <c r="F13339" s="14" t="s">
        <v>89</v>
      </c>
      <c r="G13339" s="14" t="s">
        <v>6109</v>
      </c>
      <c r="H13339" s="20">
        <v>186847863</v>
      </c>
      <c r="I13339" s="20">
        <v>186847863</v>
      </c>
      <c r="J13339" s="21">
        <f>IFERROR((I13339/H13339),0)</f>
        <v>1</v>
      </c>
      <c r="K13339" s="20"/>
      <c r="L13339" s="20"/>
      <c r="M13339" s="22"/>
    </row>
    <row r="13340" spans="1:13" s="14" customFormat="1" ht="30" outlineLevel="2" x14ac:dyDescent="0.25">
      <c r="A13340" s="34"/>
      <c r="B13340" s="44" t="s">
        <v>4019</v>
      </c>
      <c r="C13340" s="31" t="s">
        <v>3118</v>
      </c>
      <c r="D13340" s="14" t="s">
        <v>2621</v>
      </c>
      <c r="E13340" s="14" t="s">
        <v>2730</v>
      </c>
      <c r="F13340" s="14" t="s">
        <v>89</v>
      </c>
      <c r="G13340" s="14" t="s">
        <v>6481</v>
      </c>
      <c r="H13340" s="20">
        <v>4307</v>
      </c>
      <c r="I13340" s="20">
        <v>4307</v>
      </c>
      <c r="J13340" s="21">
        <f>IFERROR((I13340/H13340),0)</f>
        <v>1</v>
      </c>
      <c r="K13340" s="20"/>
      <c r="L13340" s="20"/>
      <c r="M13340" s="22"/>
    </row>
    <row r="13341" spans="1:13" s="14" customFormat="1" ht="30" outlineLevel="2" x14ac:dyDescent="0.25">
      <c r="A13341" s="34"/>
      <c r="B13341" s="44" t="s">
        <v>4019</v>
      </c>
      <c r="C13341" s="31" t="s">
        <v>3118</v>
      </c>
      <c r="D13341" s="14" t="s">
        <v>2621</v>
      </c>
      <c r="E13341" s="14" t="s">
        <v>2730</v>
      </c>
      <c r="F13341" s="14" t="s">
        <v>89</v>
      </c>
      <c r="G13341" s="14" t="s">
        <v>6492</v>
      </c>
      <c r="H13341" s="20">
        <v>105934656</v>
      </c>
      <c r="I13341" s="20">
        <v>105934656</v>
      </c>
      <c r="J13341" s="21">
        <f>IFERROR((I13341/H13341),0)</f>
        <v>1</v>
      </c>
      <c r="K13341" s="20"/>
      <c r="L13341" s="20"/>
      <c r="M13341" s="22"/>
    </row>
    <row r="13342" spans="1:13" s="14" customFormat="1" ht="30" outlineLevel="2" x14ac:dyDescent="0.25">
      <c r="A13342" s="34"/>
      <c r="B13342" s="44" t="s">
        <v>4019</v>
      </c>
      <c r="C13342" s="31" t="s">
        <v>3118</v>
      </c>
      <c r="D13342" s="14" t="s">
        <v>2621</v>
      </c>
      <c r="E13342" s="14" t="s">
        <v>2730</v>
      </c>
      <c r="F13342" s="14" t="s">
        <v>89</v>
      </c>
      <c r="G13342" s="14" t="s">
        <v>6493</v>
      </c>
      <c r="H13342" s="20">
        <v>-139268495</v>
      </c>
      <c r="I13342" s="20"/>
      <c r="J13342" s="21">
        <f>IFERROR((I13342/H13342),0)</f>
        <v>0</v>
      </c>
      <c r="K13342" s="20"/>
      <c r="L13342" s="20"/>
      <c r="M13342" s="22"/>
    </row>
    <row r="13343" spans="1:13" s="14" customFormat="1" ht="30" outlineLevel="1" x14ac:dyDescent="0.25">
      <c r="A13343" s="34"/>
      <c r="B13343" s="46" t="s">
        <v>8621</v>
      </c>
      <c r="C13343" s="40" t="str">
        <f>C13342</f>
        <v>ASIGNACIÓN PARA LA INVERSIÓN LOCAL  - AMBIENTE Y DESARROLLO SOSTENIBLE</v>
      </c>
      <c r="D13343" s="39" t="str">
        <f>D13342</f>
        <v>BOLÍVAR</v>
      </c>
      <c r="E13343" s="39" t="str">
        <f>E13342</f>
        <v>13140</v>
      </c>
      <c r="F13343" s="39" t="str">
        <f>F13342</f>
        <v xml:space="preserve">CALAMAR                                           </v>
      </c>
      <c r="G13343" s="39" t="s">
        <v>10656</v>
      </c>
      <c r="H13343" s="20">
        <f>SUBTOTAL(9,H13338:H13342)</f>
        <v>849860806</v>
      </c>
      <c r="I13343" s="20">
        <f>SUBTOTAL(9,I13338:I13342)</f>
        <v>734783833.82999992</v>
      </c>
      <c r="J13343" s="42">
        <f>+I13343/H13343</f>
        <v>0.86459315295215522</v>
      </c>
      <c r="K13343" s="20">
        <f>SUBTOTAL(9,K13338:K13342)</f>
        <v>514559142.75</v>
      </c>
      <c r="L13343" s="20">
        <f>SUBTOTAL(9,L13338:L13342)</f>
        <v>441997007.82999992</v>
      </c>
      <c r="M13343" s="7">
        <f>IFERROR((L13343/K13343),"N.A")</f>
        <v>0.85898193445324789</v>
      </c>
    </row>
    <row r="13344" spans="1:13" s="14" customFormat="1" ht="30" outlineLevel="2" x14ac:dyDescent="0.25">
      <c r="A13344" s="34"/>
      <c r="B13344" s="44" t="s">
        <v>4020</v>
      </c>
      <c r="C13344" s="31" t="s">
        <v>3118</v>
      </c>
      <c r="D13344" s="14" t="s">
        <v>2621</v>
      </c>
      <c r="E13344" s="14" t="s">
        <v>2732</v>
      </c>
      <c r="F13344" s="14" t="s">
        <v>2733</v>
      </c>
      <c r="G13344" s="14" t="s">
        <v>16</v>
      </c>
      <c r="H13344" s="15">
        <v>640815607</v>
      </c>
      <c r="I13344" s="15">
        <v>406751836.95999998</v>
      </c>
      <c r="J13344" s="16">
        <f>IFERROR((I13344/H13344),0)</f>
        <v>0.63474084044897483</v>
      </c>
      <c r="K13344" s="15">
        <v>473527812.97000003</v>
      </c>
      <c r="L13344" s="15">
        <v>406751836.95999998</v>
      </c>
      <c r="M13344" s="17">
        <f>L13344/K13344</f>
        <v>0.85898193478609763</v>
      </c>
    </row>
    <row r="13345" spans="1:13" s="14" customFormat="1" ht="30" outlineLevel="2" x14ac:dyDescent="0.25">
      <c r="A13345" s="34"/>
      <c r="B13345" s="44" t="s">
        <v>4020</v>
      </c>
      <c r="C13345" s="31" t="s">
        <v>3118</v>
      </c>
      <c r="D13345" s="14" t="s">
        <v>2621</v>
      </c>
      <c r="E13345" s="14" t="s">
        <v>2732</v>
      </c>
      <c r="F13345" s="14" t="s">
        <v>2733</v>
      </c>
      <c r="G13345" s="14" t="s">
        <v>6109</v>
      </c>
      <c r="H13345" s="20">
        <v>168745613</v>
      </c>
      <c r="I13345" s="20">
        <v>168745613</v>
      </c>
      <c r="J13345" s="21">
        <f>IFERROR((I13345/H13345),0)</f>
        <v>1</v>
      </c>
      <c r="K13345" s="20"/>
      <c r="L13345" s="20"/>
      <c r="M13345" s="22"/>
    </row>
    <row r="13346" spans="1:13" s="14" customFormat="1" ht="30" outlineLevel="2" x14ac:dyDescent="0.25">
      <c r="A13346" s="34"/>
      <c r="B13346" s="44" t="s">
        <v>4020</v>
      </c>
      <c r="C13346" s="31" t="s">
        <v>3118</v>
      </c>
      <c r="D13346" s="14" t="s">
        <v>2621</v>
      </c>
      <c r="E13346" s="14" t="s">
        <v>2732</v>
      </c>
      <c r="F13346" s="14" t="s">
        <v>2733</v>
      </c>
      <c r="G13346" s="14" t="s">
        <v>6481</v>
      </c>
      <c r="H13346" s="20">
        <v>3963</v>
      </c>
      <c r="I13346" s="20">
        <v>3963</v>
      </c>
      <c r="J13346" s="21">
        <f>IFERROR((I13346/H13346),0)</f>
        <v>1</v>
      </c>
      <c r="K13346" s="20"/>
      <c r="L13346" s="20"/>
      <c r="M13346" s="22"/>
    </row>
    <row r="13347" spans="1:13" s="14" customFormat="1" ht="30" outlineLevel="2" x14ac:dyDescent="0.25">
      <c r="A13347" s="34"/>
      <c r="B13347" s="44" t="s">
        <v>4020</v>
      </c>
      <c r="C13347" s="31" t="s">
        <v>3118</v>
      </c>
      <c r="D13347" s="14" t="s">
        <v>2621</v>
      </c>
      <c r="E13347" s="14" t="s">
        <v>2732</v>
      </c>
      <c r="F13347" s="14" t="s">
        <v>2733</v>
      </c>
      <c r="G13347" s="14" t="s">
        <v>6492</v>
      </c>
      <c r="H13347" s="20">
        <v>97487347</v>
      </c>
      <c r="I13347" s="20">
        <v>97487347</v>
      </c>
      <c r="J13347" s="21">
        <f>IFERROR((I13347/H13347),0)</f>
        <v>1</v>
      </c>
      <c r="K13347" s="20"/>
      <c r="L13347" s="20"/>
      <c r="M13347" s="22"/>
    </row>
    <row r="13348" spans="1:13" s="14" customFormat="1" ht="30" outlineLevel="2" x14ac:dyDescent="0.25">
      <c r="A13348" s="34"/>
      <c r="B13348" s="44" t="s">
        <v>4020</v>
      </c>
      <c r="C13348" s="31" t="s">
        <v>3118</v>
      </c>
      <c r="D13348" s="14" t="s">
        <v>2621</v>
      </c>
      <c r="E13348" s="14" t="s">
        <v>2732</v>
      </c>
      <c r="F13348" s="14" t="s">
        <v>2733</v>
      </c>
      <c r="G13348" s="14" t="s">
        <v>6493</v>
      </c>
      <c r="H13348" s="20">
        <v>-128163121</v>
      </c>
      <c r="I13348" s="20"/>
      <c r="J13348" s="21">
        <f>IFERROR((I13348/H13348),0)</f>
        <v>0</v>
      </c>
      <c r="K13348" s="20"/>
      <c r="L13348" s="20"/>
      <c r="M13348" s="22"/>
    </row>
    <row r="13349" spans="1:13" s="14" customFormat="1" ht="30" outlineLevel="1" x14ac:dyDescent="0.25">
      <c r="A13349" s="34"/>
      <c r="B13349" s="46" t="s">
        <v>8622</v>
      </c>
      <c r="C13349" s="40" t="str">
        <f>C13348</f>
        <v>ASIGNACIÓN PARA LA INVERSIÓN LOCAL  - AMBIENTE Y DESARROLLO SOSTENIBLE</v>
      </c>
      <c r="D13349" s="39" t="str">
        <f>D13348</f>
        <v>BOLÍVAR</v>
      </c>
      <c r="E13349" s="39" t="str">
        <f>E13348</f>
        <v>13074</v>
      </c>
      <c r="F13349" s="39" t="str">
        <f>F13348</f>
        <v xml:space="preserve">BARRANCO DE LOBA                                  </v>
      </c>
      <c r="G13349" s="39" t="s">
        <v>10656</v>
      </c>
      <c r="H13349" s="20">
        <f>SUBTOTAL(9,H13344:H13348)</f>
        <v>778889409</v>
      </c>
      <c r="I13349" s="20">
        <f>SUBTOTAL(9,I13344:I13348)</f>
        <v>672988759.96000004</v>
      </c>
      <c r="J13349" s="42">
        <f>+I13349/H13349</f>
        <v>0.86403634737316093</v>
      </c>
      <c r="K13349" s="20">
        <f>SUBTOTAL(9,K13344:K13348)</f>
        <v>473527812.97000003</v>
      </c>
      <c r="L13349" s="20">
        <f>SUBTOTAL(9,L13344:L13348)</f>
        <v>406751836.95999998</v>
      </c>
      <c r="M13349" s="7">
        <f>IFERROR((L13349/K13349),"N.A")</f>
        <v>0.85898193478609763</v>
      </c>
    </row>
    <row r="13350" spans="1:13" s="14" customFormat="1" ht="30" outlineLevel="2" x14ac:dyDescent="0.25">
      <c r="A13350" s="34"/>
      <c r="B13350" s="44" t="s">
        <v>4021</v>
      </c>
      <c r="C13350" s="31" t="s">
        <v>3118</v>
      </c>
      <c r="D13350" s="14" t="s">
        <v>2621</v>
      </c>
      <c r="E13350" s="14" t="s">
        <v>2735</v>
      </c>
      <c r="F13350" s="14" t="s">
        <v>2736</v>
      </c>
      <c r="G13350" s="14" t="s">
        <v>16</v>
      </c>
      <c r="H13350" s="15">
        <v>467184286</v>
      </c>
      <c r="I13350" s="15">
        <v>296540946.33999997</v>
      </c>
      <c r="J13350" s="16">
        <f>IFERROR((I13350/H13350),0)</f>
        <v>0.63474084044855905</v>
      </c>
      <c r="K13350" s="15">
        <v>345223728.51000005</v>
      </c>
      <c r="L13350" s="15">
        <v>296540946.33999997</v>
      </c>
      <c r="M13350" s="17">
        <f>L13350/K13350</f>
        <v>0.8589819350479847</v>
      </c>
    </row>
    <row r="13351" spans="1:13" s="14" customFormat="1" ht="30" outlineLevel="2" x14ac:dyDescent="0.25">
      <c r="A13351" s="34"/>
      <c r="B13351" s="44" t="s">
        <v>4021</v>
      </c>
      <c r="C13351" s="31" t="s">
        <v>3118</v>
      </c>
      <c r="D13351" s="14" t="s">
        <v>2621</v>
      </c>
      <c r="E13351" s="14" t="s">
        <v>2735</v>
      </c>
      <c r="F13351" s="14" t="s">
        <v>2736</v>
      </c>
      <c r="G13351" s="14" t="s">
        <v>6109</v>
      </c>
      <c r="H13351" s="20">
        <v>22032523</v>
      </c>
      <c r="I13351" s="20">
        <v>22032523</v>
      </c>
      <c r="J13351" s="21">
        <f>IFERROR((I13351/H13351),0)</f>
        <v>1</v>
      </c>
      <c r="K13351" s="20"/>
      <c r="L13351" s="20"/>
      <c r="M13351" s="22"/>
    </row>
    <row r="13352" spans="1:13" s="14" customFormat="1" ht="30" outlineLevel="2" x14ac:dyDescent="0.25">
      <c r="A13352" s="34"/>
      <c r="B13352" s="44" t="s">
        <v>4021</v>
      </c>
      <c r="C13352" s="31" t="s">
        <v>3118</v>
      </c>
      <c r="D13352" s="14" t="s">
        <v>2621</v>
      </c>
      <c r="E13352" s="14" t="s">
        <v>2735</v>
      </c>
      <c r="F13352" s="14" t="s">
        <v>2736</v>
      </c>
      <c r="G13352" s="14" t="s">
        <v>6481</v>
      </c>
      <c r="H13352" s="20">
        <v>2889</v>
      </c>
      <c r="I13352" s="20">
        <v>2889</v>
      </c>
      <c r="J13352" s="21">
        <f>IFERROR((I13352/H13352),0)</f>
        <v>1</v>
      </c>
      <c r="K13352" s="20"/>
      <c r="L13352" s="20"/>
      <c r="M13352" s="22"/>
    </row>
    <row r="13353" spans="1:13" s="14" customFormat="1" ht="30" outlineLevel="2" x14ac:dyDescent="0.25">
      <c r="A13353" s="34"/>
      <c r="B13353" s="44" t="s">
        <v>4021</v>
      </c>
      <c r="C13353" s="31" t="s">
        <v>3118</v>
      </c>
      <c r="D13353" s="14" t="s">
        <v>2621</v>
      </c>
      <c r="E13353" s="14" t="s">
        <v>2735</v>
      </c>
      <c r="F13353" s="14" t="s">
        <v>2736</v>
      </c>
      <c r="G13353" s="14" t="s">
        <v>6492</v>
      </c>
      <c r="H13353" s="20">
        <v>71072795</v>
      </c>
      <c r="I13353" s="20">
        <v>71072795</v>
      </c>
      <c r="J13353" s="21">
        <f>IFERROR((I13353/H13353),0)</f>
        <v>1</v>
      </c>
      <c r="K13353" s="20"/>
      <c r="L13353" s="20"/>
      <c r="M13353" s="22"/>
    </row>
    <row r="13354" spans="1:13" s="14" customFormat="1" ht="30" outlineLevel="2" x14ac:dyDescent="0.25">
      <c r="A13354" s="34"/>
      <c r="B13354" s="44" t="s">
        <v>4021</v>
      </c>
      <c r="C13354" s="31" t="s">
        <v>3118</v>
      </c>
      <c r="D13354" s="14" t="s">
        <v>2621</v>
      </c>
      <c r="E13354" s="14" t="s">
        <v>2735</v>
      </c>
      <c r="F13354" s="14" t="s">
        <v>2736</v>
      </c>
      <c r="G13354" s="14" t="s">
        <v>6493</v>
      </c>
      <c r="H13354" s="20">
        <v>-93436857</v>
      </c>
      <c r="I13354" s="20"/>
      <c r="J13354" s="21">
        <f>IFERROR((I13354/H13354),0)</f>
        <v>0</v>
      </c>
      <c r="K13354" s="20"/>
      <c r="L13354" s="20"/>
      <c r="M13354" s="22"/>
    </row>
    <row r="13355" spans="1:13" s="14" customFormat="1" ht="30" outlineLevel="1" x14ac:dyDescent="0.25">
      <c r="A13355" s="34"/>
      <c r="B13355" s="46" t="s">
        <v>8623</v>
      </c>
      <c r="C13355" s="40" t="str">
        <f>C13354</f>
        <v>ASIGNACIÓN PARA LA INVERSIÓN LOCAL  - AMBIENTE Y DESARROLLO SOSTENIBLE</v>
      </c>
      <c r="D13355" s="39" t="str">
        <f>D13354</f>
        <v>BOLÍVAR</v>
      </c>
      <c r="E13355" s="39" t="str">
        <f>E13354</f>
        <v>13062</v>
      </c>
      <c r="F13355" s="39" t="str">
        <f>F13354</f>
        <v xml:space="preserve">ARROYOHONDO                                       </v>
      </c>
      <c r="G13355" s="39" t="s">
        <v>10656</v>
      </c>
      <c r="H13355" s="20">
        <f>SUBTOTAL(9,H13350:H13354)</f>
        <v>466855636</v>
      </c>
      <c r="I13355" s="20">
        <f>SUBTOTAL(9,I13350:I13354)</f>
        <v>389649153.33999997</v>
      </c>
      <c r="J13355" s="42">
        <f>+I13355/H13355</f>
        <v>0.83462450336574701</v>
      </c>
      <c r="K13355" s="20">
        <f>SUBTOTAL(9,K13350:K13354)</f>
        <v>345223728.51000005</v>
      </c>
      <c r="L13355" s="20">
        <f>SUBTOTAL(9,L13350:L13354)</f>
        <v>296540946.33999997</v>
      </c>
      <c r="M13355" s="7">
        <f>IFERROR((L13355/K13355),"N.A")</f>
        <v>0.8589819350479847</v>
      </c>
    </row>
    <row r="13356" spans="1:13" s="14" customFormat="1" ht="30" outlineLevel="2" x14ac:dyDescent="0.25">
      <c r="A13356" s="34"/>
      <c r="B13356" s="44" t="s">
        <v>4022</v>
      </c>
      <c r="C13356" s="31" t="s">
        <v>3118</v>
      </c>
      <c r="D13356" s="14" t="s">
        <v>2621</v>
      </c>
      <c r="E13356" s="14" t="s">
        <v>2738</v>
      </c>
      <c r="F13356" s="14" t="s">
        <v>2739</v>
      </c>
      <c r="G13356" s="14" t="s">
        <v>16</v>
      </c>
      <c r="H13356" s="15">
        <v>849600721</v>
      </c>
      <c r="I13356" s="15">
        <v>539276275.71000004</v>
      </c>
      <c r="J13356" s="16">
        <f>IFERROR((I13356/H13356),0)</f>
        <v>0.63474084046828394</v>
      </c>
      <c r="K13356" s="15">
        <v>627808634.68999994</v>
      </c>
      <c r="L13356" s="15">
        <v>539276275.71000004</v>
      </c>
      <c r="M13356" s="17">
        <f>L13356/K13356</f>
        <v>0.85898193479974116</v>
      </c>
    </row>
    <row r="13357" spans="1:13" s="14" customFormat="1" ht="30" outlineLevel="2" x14ac:dyDescent="0.25">
      <c r="A13357" s="34"/>
      <c r="B13357" s="44" t="s">
        <v>4022</v>
      </c>
      <c r="C13357" s="31" t="s">
        <v>3118</v>
      </c>
      <c r="D13357" s="14" t="s">
        <v>2621</v>
      </c>
      <c r="E13357" s="14" t="s">
        <v>2738</v>
      </c>
      <c r="F13357" s="14" t="s">
        <v>2739</v>
      </c>
      <c r="G13357" s="14" t="s">
        <v>6109</v>
      </c>
      <c r="H13357" s="20">
        <v>1184478090</v>
      </c>
      <c r="I13357" s="20">
        <v>1184478090</v>
      </c>
      <c r="J13357" s="21">
        <f>IFERROR((I13357/H13357),0)</f>
        <v>1</v>
      </c>
      <c r="K13357" s="20"/>
      <c r="L13357" s="20"/>
      <c r="M13357" s="22"/>
    </row>
    <row r="13358" spans="1:13" s="14" customFormat="1" ht="30" outlineLevel="2" x14ac:dyDescent="0.25">
      <c r="A13358" s="34"/>
      <c r="B13358" s="44" t="s">
        <v>4022</v>
      </c>
      <c r="C13358" s="31" t="s">
        <v>3118</v>
      </c>
      <c r="D13358" s="14" t="s">
        <v>2621</v>
      </c>
      <c r="E13358" s="14" t="s">
        <v>2738</v>
      </c>
      <c r="F13358" s="14" t="s">
        <v>2739</v>
      </c>
      <c r="G13358" s="14" t="s">
        <v>6481</v>
      </c>
      <c r="H13358" s="20">
        <v>5255</v>
      </c>
      <c r="I13358" s="20">
        <v>5255</v>
      </c>
      <c r="J13358" s="21">
        <f>IFERROR((I13358/H13358),0)</f>
        <v>1</v>
      </c>
      <c r="K13358" s="20"/>
      <c r="L13358" s="20"/>
      <c r="M13358" s="22"/>
    </row>
    <row r="13359" spans="1:13" s="14" customFormat="1" ht="30" outlineLevel="2" x14ac:dyDescent="0.25">
      <c r="A13359" s="34"/>
      <c r="B13359" s="44" t="s">
        <v>4022</v>
      </c>
      <c r="C13359" s="31" t="s">
        <v>3118</v>
      </c>
      <c r="D13359" s="14" t="s">
        <v>2621</v>
      </c>
      <c r="E13359" s="14" t="s">
        <v>2738</v>
      </c>
      <c r="F13359" s="14" t="s">
        <v>2739</v>
      </c>
      <c r="G13359" s="14" t="s">
        <v>6492</v>
      </c>
      <c r="H13359" s="20">
        <v>129249849</v>
      </c>
      <c r="I13359" s="20">
        <v>129249849</v>
      </c>
      <c r="J13359" s="21">
        <f>IFERROR((I13359/H13359),0)</f>
        <v>1</v>
      </c>
      <c r="K13359" s="20"/>
      <c r="L13359" s="20"/>
      <c r="M13359" s="22"/>
    </row>
    <row r="13360" spans="1:13" s="14" customFormat="1" ht="30" outlineLevel="2" x14ac:dyDescent="0.25">
      <c r="A13360" s="34"/>
      <c r="B13360" s="44" t="s">
        <v>4022</v>
      </c>
      <c r="C13360" s="31" t="s">
        <v>3118</v>
      </c>
      <c r="D13360" s="14" t="s">
        <v>2621</v>
      </c>
      <c r="E13360" s="14" t="s">
        <v>2738</v>
      </c>
      <c r="F13360" s="14" t="s">
        <v>2739</v>
      </c>
      <c r="G13360" s="14" t="s">
        <v>6493</v>
      </c>
      <c r="H13360" s="20">
        <v>-169920144</v>
      </c>
      <c r="I13360" s="20"/>
      <c r="J13360" s="21">
        <f>IFERROR((I13360/H13360),0)</f>
        <v>0</v>
      </c>
      <c r="K13360" s="20"/>
      <c r="L13360" s="20"/>
      <c r="M13360" s="22"/>
    </row>
    <row r="13361" spans="1:13" s="14" customFormat="1" ht="30" outlineLevel="1" x14ac:dyDescent="0.25">
      <c r="A13361" s="34"/>
      <c r="B13361" s="46" t="s">
        <v>8624</v>
      </c>
      <c r="C13361" s="40" t="str">
        <f>C13360</f>
        <v>ASIGNACIÓN PARA LA INVERSIÓN LOCAL  - AMBIENTE Y DESARROLLO SOSTENIBLE</v>
      </c>
      <c r="D13361" s="39" t="str">
        <f>D13360</f>
        <v>BOLÍVAR</v>
      </c>
      <c r="E13361" s="39" t="str">
        <f>E13360</f>
        <v>13052</v>
      </c>
      <c r="F13361" s="39" t="str">
        <f>F13360</f>
        <v xml:space="preserve">ARJONA                                            </v>
      </c>
      <c r="G13361" s="39" t="s">
        <v>10656</v>
      </c>
      <c r="H13361" s="20">
        <f>SUBTOTAL(9,H13356:H13360)</f>
        <v>1993413771</v>
      </c>
      <c r="I13361" s="20">
        <f>SUBTOTAL(9,I13356:I13360)</f>
        <v>1853009469.71</v>
      </c>
      <c r="J13361" s="42">
        <f>+I13361/H13361</f>
        <v>0.92956590180493948</v>
      </c>
      <c r="K13361" s="20">
        <f>SUBTOTAL(9,K13356:K13360)</f>
        <v>627808634.68999994</v>
      </c>
      <c r="L13361" s="20">
        <f>SUBTOTAL(9,L13356:L13360)</f>
        <v>539276275.71000004</v>
      </c>
      <c r="M13361" s="7">
        <f>IFERROR((L13361/K13361),"N.A")</f>
        <v>0.85898193479974116</v>
      </c>
    </row>
    <row r="13362" spans="1:13" s="14" customFormat="1" ht="30" outlineLevel="2" x14ac:dyDescent="0.25">
      <c r="A13362" s="34"/>
      <c r="B13362" s="44" t="s">
        <v>4023</v>
      </c>
      <c r="C13362" s="31" t="s">
        <v>3118</v>
      </c>
      <c r="D13362" s="14" t="s">
        <v>2621</v>
      </c>
      <c r="E13362" s="14" t="s">
        <v>2741</v>
      </c>
      <c r="F13362" s="14" t="s">
        <v>2742</v>
      </c>
      <c r="G13362" s="14" t="s">
        <v>16</v>
      </c>
      <c r="H13362" s="15">
        <v>412436415</v>
      </c>
      <c r="I13362" s="15">
        <v>261790236.71000001</v>
      </c>
      <c r="J13362" s="16">
        <f>IFERROR((I13362/H13362),0)</f>
        <v>0.63474084050022594</v>
      </c>
      <c r="K13362" s="15">
        <v>304768035.37</v>
      </c>
      <c r="L13362" s="15">
        <v>261790236.71000001</v>
      </c>
      <c r="M13362" s="17">
        <f>L13362/K13362</f>
        <v>0.85898193487442565</v>
      </c>
    </row>
    <row r="13363" spans="1:13" s="14" customFormat="1" ht="30" outlineLevel="2" x14ac:dyDescent="0.25">
      <c r="A13363" s="34"/>
      <c r="B13363" s="44" t="s">
        <v>4023</v>
      </c>
      <c r="C13363" s="31" t="s">
        <v>3118</v>
      </c>
      <c r="D13363" s="14" t="s">
        <v>2621</v>
      </c>
      <c r="E13363" s="14" t="s">
        <v>2741</v>
      </c>
      <c r="F13363" s="14" t="s">
        <v>2742</v>
      </c>
      <c r="G13363" s="14" t="s">
        <v>6109</v>
      </c>
      <c r="H13363" s="20">
        <v>195353550</v>
      </c>
      <c r="I13363" s="20">
        <v>195353550</v>
      </c>
      <c r="J13363" s="21">
        <f>IFERROR((I13363/H13363),0)</f>
        <v>1</v>
      </c>
      <c r="K13363" s="20"/>
      <c r="L13363" s="20"/>
      <c r="M13363" s="22"/>
    </row>
    <row r="13364" spans="1:13" s="14" customFormat="1" ht="30" outlineLevel="2" x14ac:dyDescent="0.25">
      <c r="A13364" s="34"/>
      <c r="B13364" s="44" t="s">
        <v>4023</v>
      </c>
      <c r="C13364" s="31" t="s">
        <v>3118</v>
      </c>
      <c r="D13364" s="14" t="s">
        <v>2621</v>
      </c>
      <c r="E13364" s="14" t="s">
        <v>2741</v>
      </c>
      <c r="F13364" s="14" t="s">
        <v>2742</v>
      </c>
      <c r="G13364" s="14" t="s">
        <v>6481</v>
      </c>
      <c r="H13364" s="20">
        <v>2551</v>
      </c>
      <c r="I13364" s="20">
        <v>2551</v>
      </c>
      <c r="J13364" s="21">
        <f>IFERROR((I13364/H13364),0)</f>
        <v>1</v>
      </c>
      <c r="K13364" s="20"/>
      <c r="L13364" s="20"/>
      <c r="M13364" s="22"/>
    </row>
    <row r="13365" spans="1:13" s="14" customFormat="1" ht="30" outlineLevel="2" x14ac:dyDescent="0.25">
      <c r="A13365" s="34"/>
      <c r="B13365" s="44" t="s">
        <v>4023</v>
      </c>
      <c r="C13365" s="31" t="s">
        <v>3118</v>
      </c>
      <c r="D13365" s="14" t="s">
        <v>2621</v>
      </c>
      <c r="E13365" s="14" t="s">
        <v>2741</v>
      </c>
      <c r="F13365" s="14" t="s">
        <v>2742</v>
      </c>
      <c r="G13365" s="14" t="s">
        <v>6492</v>
      </c>
      <c r="H13365" s="20">
        <v>62743996</v>
      </c>
      <c r="I13365" s="20">
        <v>62743996</v>
      </c>
      <c r="J13365" s="21">
        <f>IFERROR((I13365/H13365),0)</f>
        <v>1</v>
      </c>
      <c r="K13365" s="20"/>
      <c r="L13365" s="20"/>
      <c r="M13365" s="22"/>
    </row>
    <row r="13366" spans="1:13" s="14" customFormat="1" ht="30" outlineLevel="2" x14ac:dyDescent="0.25">
      <c r="A13366" s="34"/>
      <c r="B13366" s="44" t="s">
        <v>4023</v>
      </c>
      <c r="C13366" s="31" t="s">
        <v>3118</v>
      </c>
      <c r="D13366" s="14" t="s">
        <v>2621</v>
      </c>
      <c r="E13366" s="14" t="s">
        <v>2741</v>
      </c>
      <c r="F13366" s="14" t="s">
        <v>2742</v>
      </c>
      <c r="G13366" s="14" t="s">
        <v>6493</v>
      </c>
      <c r="H13366" s="20">
        <v>-82487283</v>
      </c>
      <c r="I13366" s="20"/>
      <c r="J13366" s="21">
        <f>IFERROR((I13366/H13366),0)</f>
        <v>0</v>
      </c>
      <c r="K13366" s="20"/>
      <c r="L13366" s="20"/>
      <c r="M13366" s="22"/>
    </row>
    <row r="13367" spans="1:13" s="14" customFormat="1" ht="30" outlineLevel="1" x14ac:dyDescent="0.25">
      <c r="A13367" s="34"/>
      <c r="B13367" s="46" t="s">
        <v>8625</v>
      </c>
      <c r="C13367" s="40" t="str">
        <f>C13366</f>
        <v>ASIGNACIÓN PARA LA INVERSIÓN LOCAL  - AMBIENTE Y DESARROLLO SOSTENIBLE</v>
      </c>
      <c r="D13367" s="39" t="str">
        <f>D13366</f>
        <v>BOLÍVAR</v>
      </c>
      <c r="E13367" s="39" t="str">
        <f>E13366</f>
        <v>13042</v>
      </c>
      <c r="F13367" s="39" t="str">
        <f>F13366</f>
        <v xml:space="preserve">ARENAL                                            </v>
      </c>
      <c r="G13367" s="39" t="s">
        <v>10656</v>
      </c>
      <c r="H13367" s="20">
        <f>SUBTOTAL(9,H13362:H13366)</f>
        <v>588049229</v>
      </c>
      <c r="I13367" s="20">
        <f>SUBTOTAL(9,I13362:I13366)</f>
        <v>519890333.71000004</v>
      </c>
      <c r="J13367" s="42">
        <f>+I13367/H13367</f>
        <v>0.88409321545084463</v>
      </c>
      <c r="K13367" s="20">
        <f>SUBTOTAL(9,K13362:K13366)</f>
        <v>304768035.37</v>
      </c>
      <c r="L13367" s="20">
        <f>SUBTOTAL(9,L13362:L13366)</f>
        <v>261790236.71000001</v>
      </c>
      <c r="M13367" s="7">
        <f>IFERROR((L13367/K13367),"N.A")</f>
        <v>0.85898193487442565</v>
      </c>
    </row>
    <row r="13368" spans="1:13" s="14" customFormat="1" ht="30" outlineLevel="2" x14ac:dyDescent="0.25">
      <c r="A13368" s="34"/>
      <c r="B13368" s="44" t="s">
        <v>4024</v>
      </c>
      <c r="C13368" s="31" t="s">
        <v>3118</v>
      </c>
      <c r="D13368" s="14" t="s">
        <v>2621</v>
      </c>
      <c r="E13368" s="14" t="s">
        <v>2744</v>
      </c>
      <c r="F13368" s="14" t="s">
        <v>2745</v>
      </c>
      <c r="G13368" s="14" t="s">
        <v>16</v>
      </c>
      <c r="H13368" s="15">
        <v>650157279</v>
      </c>
      <c r="I13368" s="15">
        <v>412681377.72999996</v>
      </c>
      <c r="J13368" s="16">
        <f>IFERROR((I13368/H13368),0)</f>
        <v>0.6347408405005337</v>
      </c>
      <c r="K13368" s="15">
        <v>480430799.60999995</v>
      </c>
      <c r="L13368" s="15">
        <v>412681377.72999996</v>
      </c>
      <c r="M13368" s="17">
        <f>L13368/K13368</f>
        <v>0.85898193468237871</v>
      </c>
    </row>
    <row r="13369" spans="1:13" s="14" customFormat="1" ht="30" outlineLevel="2" x14ac:dyDescent="0.25">
      <c r="A13369" s="34"/>
      <c r="B13369" s="44" t="s">
        <v>4024</v>
      </c>
      <c r="C13369" s="31" t="s">
        <v>3118</v>
      </c>
      <c r="D13369" s="14" t="s">
        <v>2621</v>
      </c>
      <c r="E13369" s="14" t="s">
        <v>2744</v>
      </c>
      <c r="F13369" s="14" t="s">
        <v>2745</v>
      </c>
      <c r="G13369" s="14" t="s">
        <v>6109</v>
      </c>
      <c r="H13369" s="20">
        <v>38124318</v>
      </c>
      <c r="I13369" s="20">
        <v>38124318</v>
      </c>
      <c r="J13369" s="21">
        <f>IFERROR((I13369/H13369),0)</f>
        <v>1</v>
      </c>
      <c r="K13369" s="20"/>
      <c r="L13369" s="20"/>
      <c r="M13369" s="22"/>
    </row>
    <row r="13370" spans="1:13" s="14" customFormat="1" ht="30" outlineLevel="2" x14ac:dyDescent="0.25">
      <c r="A13370" s="34"/>
      <c r="B13370" s="44" t="s">
        <v>4024</v>
      </c>
      <c r="C13370" s="31" t="s">
        <v>3118</v>
      </c>
      <c r="D13370" s="14" t="s">
        <v>2621</v>
      </c>
      <c r="E13370" s="14" t="s">
        <v>2744</v>
      </c>
      <c r="F13370" s="14" t="s">
        <v>2745</v>
      </c>
      <c r="G13370" s="14" t="s">
        <v>6481</v>
      </c>
      <c r="H13370" s="20">
        <v>4021</v>
      </c>
      <c r="I13370" s="20">
        <v>4021</v>
      </c>
      <c r="J13370" s="21">
        <f>IFERROR((I13370/H13370),0)</f>
        <v>1</v>
      </c>
      <c r="K13370" s="20"/>
      <c r="L13370" s="20"/>
      <c r="M13370" s="22"/>
    </row>
    <row r="13371" spans="1:13" s="14" customFormat="1" ht="30" outlineLevel="2" x14ac:dyDescent="0.25">
      <c r="A13371" s="34"/>
      <c r="B13371" s="44" t="s">
        <v>4024</v>
      </c>
      <c r="C13371" s="31" t="s">
        <v>3118</v>
      </c>
      <c r="D13371" s="14" t="s">
        <v>2621</v>
      </c>
      <c r="E13371" s="14" t="s">
        <v>2744</v>
      </c>
      <c r="F13371" s="14" t="s">
        <v>2745</v>
      </c>
      <c r="G13371" s="14" t="s">
        <v>6492</v>
      </c>
      <c r="H13371" s="20">
        <v>98908497</v>
      </c>
      <c r="I13371" s="20">
        <v>98908497</v>
      </c>
      <c r="J13371" s="21">
        <f>IFERROR((I13371/H13371),0)</f>
        <v>1</v>
      </c>
      <c r="K13371" s="20"/>
      <c r="L13371" s="20"/>
      <c r="M13371" s="22"/>
    </row>
    <row r="13372" spans="1:13" s="14" customFormat="1" ht="30" outlineLevel="2" x14ac:dyDescent="0.25">
      <c r="A13372" s="34"/>
      <c r="B13372" s="44" t="s">
        <v>4024</v>
      </c>
      <c r="C13372" s="31" t="s">
        <v>3118</v>
      </c>
      <c r="D13372" s="14" t="s">
        <v>2621</v>
      </c>
      <c r="E13372" s="14" t="s">
        <v>2744</v>
      </c>
      <c r="F13372" s="14" t="s">
        <v>2745</v>
      </c>
      <c r="G13372" s="14" t="s">
        <v>6493</v>
      </c>
      <c r="H13372" s="20">
        <v>-130031456</v>
      </c>
      <c r="I13372" s="20"/>
      <c r="J13372" s="21">
        <f>IFERROR((I13372/H13372),0)</f>
        <v>0</v>
      </c>
      <c r="K13372" s="20"/>
      <c r="L13372" s="20"/>
      <c r="M13372" s="22"/>
    </row>
    <row r="13373" spans="1:13" s="14" customFormat="1" ht="30" outlineLevel="1" x14ac:dyDescent="0.25">
      <c r="A13373" s="34"/>
      <c r="B13373" s="46" t="s">
        <v>8626</v>
      </c>
      <c r="C13373" s="40" t="str">
        <f>C13372</f>
        <v>ASIGNACIÓN PARA LA INVERSIÓN LOCAL  - AMBIENTE Y DESARROLLO SOSTENIBLE</v>
      </c>
      <c r="D13373" s="39" t="str">
        <f>D13372</f>
        <v>BOLÍVAR</v>
      </c>
      <c r="E13373" s="39" t="str">
        <f>E13372</f>
        <v>13030</v>
      </c>
      <c r="F13373" s="39" t="str">
        <f>F13372</f>
        <v xml:space="preserve">ALTOS DEL ROSARIO                                 </v>
      </c>
      <c r="G13373" s="39" t="s">
        <v>10656</v>
      </c>
      <c r="H13373" s="20">
        <f>SUBTOTAL(9,H13368:H13372)</f>
        <v>657162659</v>
      </c>
      <c r="I13373" s="20">
        <f>SUBTOTAL(9,I13368:I13372)</f>
        <v>549718213.73000002</v>
      </c>
      <c r="J13373" s="42">
        <f>+I13373/H13373</f>
        <v>0.83650250999730036</v>
      </c>
      <c r="K13373" s="20">
        <f>SUBTOTAL(9,K13368:K13372)</f>
        <v>480430799.60999995</v>
      </c>
      <c r="L13373" s="20">
        <f>SUBTOTAL(9,L13368:L13372)</f>
        <v>412681377.72999996</v>
      </c>
      <c r="M13373" s="7">
        <f>IFERROR((L13373/K13373),"N.A")</f>
        <v>0.85898193468237871</v>
      </c>
    </row>
    <row r="13374" spans="1:13" s="14" customFormat="1" ht="30" outlineLevel="2" x14ac:dyDescent="0.25">
      <c r="A13374" s="34"/>
      <c r="B13374" s="44" t="s">
        <v>4025</v>
      </c>
      <c r="C13374" s="31" t="s">
        <v>3118</v>
      </c>
      <c r="D13374" s="14" t="s">
        <v>2621</v>
      </c>
      <c r="E13374" s="14" t="s">
        <v>2747</v>
      </c>
      <c r="F13374" s="14" t="s">
        <v>2748</v>
      </c>
      <c r="G13374" s="14" t="s">
        <v>16</v>
      </c>
      <c r="H13374" s="15">
        <v>874506209</v>
      </c>
      <c r="I13374" s="15">
        <v>555084806.10000002</v>
      </c>
      <c r="J13374" s="16">
        <f>IFERROR((I13374/H13374),0)</f>
        <v>0.63474084047355239</v>
      </c>
      <c r="K13374" s="15">
        <v>646212433.21000004</v>
      </c>
      <c r="L13374" s="15">
        <v>555084806.10000002</v>
      </c>
      <c r="M13374" s="17">
        <f>L13374/K13374</f>
        <v>0.85898193469083839</v>
      </c>
    </row>
    <row r="13375" spans="1:13" s="14" customFormat="1" ht="30" outlineLevel="2" x14ac:dyDescent="0.25">
      <c r="A13375" s="34"/>
      <c r="B13375" s="44" t="s">
        <v>4025</v>
      </c>
      <c r="C13375" s="31" t="s">
        <v>3118</v>
      </c>
      <c r="D13375" s="14" t="s">
        <v>2621</v>
      </c>
      <c r="E13375" s="14" t="s">
        <v>2747</v>
      </c>
      <c r="F13375" s="14" t="s">
        <v>2748</v>
      </c>
      <c r="G13375" s="14" t="s">
        <v>6109</v>
      </c>
      <c r="H13375" s="20">
        <v>302980944</v>
      </c>
      <c r="I13375" s="20">
        <v>302980944</v>
      </c>
      <c r="J13375" s="21">
        <f>IFERROR((I13375/H13375),0)</f>
        <v>1</v>
      </c>
      <c r="K13375" s="20"/>
      <c r="L13375" s="20"/>
      <c r="M13375" s="22"/>
    </row>
    <row r="13376" spans="1:13" s="14" customFormat="1" ht="30" outlineLevel="2" x14ac:dyDescent="0.25">
      <c r="A13376" s="34"/>
      <c r="B13376" s="44" t="s">
        <v>4025</v>
      </c>
      <c r="C13376" s="31" t="s">
        <v>3118</v>
      </c>
      <c r="D13376" s="14" t="s">
        <v>2621</v>
      </c>
      <c r="E13376" s="14" t="s">
        <v>2747</v>
      </c>
      <c r="F13376" s="14" t="s">
        <v>2748</v>
      </c>
      <c r="G13376" s="14" t="s">
        <v>6481</v>
      </c>
      <c r="H13376" s="20">
        <v>5409</v>
      </c>
      <c r="I13376" s="20">
        <v>5409</v>
      </c>
      <c r="J13376" s="21">
        <f>IFERROR((I13376/H13376),0)</f>
        <v>1</v>
      </c>
      <c r="K13376" s="20"/>
      <c r="L13376" s="20"/>
      <c r="M13376" s="22"/>
    </row>
    <row r="13377" spans="1:13" s="14" customFormat="1" ht="30" outlineLevel="2" x14ac:dyDescent="0.25">
      <c r="A13377" s="34"/>
      <c r="B13377" s="44" t="s">
        <v>4025</v>
      </c>
      <c r="C13377" s="31" t="s">
        <v>3118</v>
      </c>
      <c r="D13377" s="14" t="s">
        <v>2621</v>
      </c>
      <c r="E13377" s="14" t="s">
        <v>2747</v>
      </c>
      <c r="F13377" s="14" t="s">
        <v>2748</v>
      </c>
      <c r="G13377" s="14" t="s">
        <v>6492</v>
      </c>
      <c r="H13377" s="20">
        <v>133038723</v>
      </c>
      <c r="I13377" s="20">
        <v>133038723</v>
      </c>
      <c r="J13377" s="21">
        <f>IFERROR((I13377/H13377),0)</f>
        <v>1</v>
      </c>
      <c r="K13377" s="20"/>
      <c r="L13377" s="20"/>
      <c r="M13377" s="22"/>
    </row>
    <row r="13378" spans="1:13" s="14" customFormat="1" ht="30" outlineLevel="2" x14ac:dyDescent="0.25">
      <c r="A13378" s="34"/>
      <c r="B13378" s="44" t="s">
        <v>4025</v>
      </c>
      <c r="C13378" s="31" t="s">
        <v>3118</v>
      </c>
      <c r="D13378" s="14" t="s">
        <v>2621</v>
      </c>
      <c r="E13378" s="14" t="s">
        <v>2747</v>
      </c>
      <c r="F13378" s="14" t="s">
        <v>2748</v>
      </c>
      <c r="G13378" s="14" t="s">
        <v>6493</v>
      </c>
      <c r="H13378" s="20">
        <v>-174901242</v>
      </c>
      <c r="I13378" s="20"/>
      <c r="J13378" s="21">
        <f>IFERROR((I13378/H13378),0)</f>
        <v>0</v>
      </c>
      <c r="K13378" s="20"/>
      <c r="L13378" s="20"/>
      <c r="M13378" s="22"/>
    </row>
    <row r="13379" spans="1:13" s="14" customFormat="1" ht="30" outlineLevel="1" x14ac:dyDescent="0.25">
      <c r="A13379" s="34"/>
      <c r="B13379" s="46" t="s">
        <v>8627</v>
      </c>
      <c r="C13379" s="40" t="str">
        <f>C13378</f>
        <v>ASIGNACIÓN PARA LA INVERSIÓN LOCAL  - AMBIENTE Y DESARROLLO SOSTENIBLE</v>
      </c>
      <c r="D13379" s="39" t="str">
        <f>D13378</f>
        <v>BOLÍVAR</v>
      </c>
      <c r="E13379" s="39" t="str">
        <f>E13378</f>
        <v>13006</v>
      </c>
      <c r="F13379" s="39" t="str">
        <f>F13378</f>
        <v xml:space="preserve">ACHÍ                                              </v>
      </c>
      <c r="G13379" s="39" t="s">
        <v>10656</v>
      </c>
      <c r="H13379" s="20">
        <f>SUBTOTAL(9,H13374:H13378)</f>
        <v>1135630043</v>
      </c>
      <c r="I13379" s="20">
        <f>SUBTOTAL(9,I13374:I13378)</f>
        <v>991109882.10000002</v>
      </c>
      <c r="J13379" s="42">
        <f>+I13379/H13379</f>
        <v>0.87274010423480852</v>
      </c>
      <c r="K13379" s="20">
        <f>SUBTOTAL(9,K13374:K13378)</f>
        <v>646212433.21000004</v>
      </c>
      <c r="L13379" s="20">
        <f>SUBTOTAL(9,L13374:L13378)</f>
        <v>555084806.10000002</v>
      </c>
      <c r="M13379" s="7">
        <f>IFERROR((L13379/K13379),"N.A")</f>
        <v>0.85898193469083839</v>
      </c>
    </row>
    <row r="13380" spans="1:13" s="14" customFormat="1" ht="30" outlineLevel="2" x14ac:dyDescent="0.25">
      <c r="A13380" s="34"/>
      <c r="B13380" s="44" t="s">
        <v>4026</v>
      </c>
      <c r="C13380" s="31" t="s">
        <v>3118</v>
      </c>
      <c r="D13380" s="14" t="s">
        <v>2750</v>
      </c>
      <c r="E13380" s="14" t="s">
        <v>2751</v>
      </c>
      <c r="F13380" s="14" t="s">
        <v>2752</v>
      </c>
      <c r="G13380" s="14" t="s">
        <v>16</v>
      </c>
      <c r="H13380" s="15">
        <v>283753359</v>
      </c>
      <c r="I13380" s="15">
        <v>180109845.56999999</v>
      </c>
      <c r="J13380" s="16">
        <f>IFERROR((I13380/H13380),0)</f>
        <v>0.63474084044235046</v>
      </c>
      <c r="K13380" s="15">
        <v>209678269.39999998</v>
      </c>
      <c r="L13380" s="15">
        <v>180109845.56999999</v>
      </c>
      <c r="M13380" s="17">
        <f>L13380/K13380</f>
        <v>0.85898193496822139</v>
      </c>
    </row>
    <row r="13381" spans="1:13" s="14" customFormat="1" ht="30" outlineLevel="2" x14ac:dyDescent="0.25">
      <c r="A13381" s="34"/>
      <c r="B13381" s="44" t="s">
        <v>4026</v>
      </c>
      <c r="C13381" s="31" t="s">
        <v>3118</v>
      </c>
      <c r="D13381" s="14" t="s">
        <v>2750</v>
      </c>
      <c r="E13381" s="14" t="s">
        <v>2751</v>
      </c>
      <c r="F13381" s="14" t="s">
        <v>2752</v>
      </c>
      <c r="G13381" s="14" t="s">
        <v>6109</v>
      </c>
      <c r="H13381" s="20">
        <v>158055147</v>
      </c>
      <c r="I13381" s="20">
        <v>158055147</v>
      </c>
      <c r="J13381" s="21">
        <f>IFERROR((I13381/H13381),0)</f>
        <v>1</v>
      </c>
      <c r="K13381" s="20"/>
      <c r="L13381" s="20"/>
      <c r="M13381" s="22"/>
    </row>
    <row r="13382" spans="1:13" s="14" customFormat="1" ht="30" outlineLevel="2" x14ac:dyDescent="0.25">
      <c r="A13382" s="34"/>
      <c r="B13382" s="44" t="s">
        <v>4026</v>
      </c>
      <c r="C13382" s="31" t="s">
        <v>3118</v>
      </c>
      <c r="D13382" s="14" t="s">
        <v>2750</v>
      </c>
      <c r="E13382" s="14" t="s">
        <v>2751</v>
      </c>
      <c r="F13382" s="14" t="s">
        <v>2752</v>
      </c>
      <c r="G13382" s="14" t="s">
        <v>6481</v>
      </c>
      <c r="H13382" s="20">
        <v>1755</v>
      </c>
      <c r="I13382" s="20">
        <v>1755</v>
      </c>
      <c r="J13382" s="21">
        <f>IFERROR((I13382/H13382),0)</f>
        <v>1</v>
      </c>
      <c r="K13382" s="20"/>
      <c r="L13382" s="20"/>
      <c r="M13382" s="22"/>
    </row>
    <row r="13383" spans="1:13" s="14" customFormat="1" ht="30" outlineLevel="2" x14ac:dyDescent="0.25">
      <c r="A13383" s="34"/>
      <c r="B13383" s="44" t="s">
        <v>4026</v>
      </c>
      <c r="C13383" s="31" t="s">
        <v>3118</v>
      </c>
      <c r="D13383" s="14" t="s">
        <v>2750</v>
      </c>
      <c r="E13383" s="14" t="s">
        <v>2751</v>
      </c>
      <c r="F13383" s="14" t="s">
        <v>2752</v>
      </c>
      <c r="G13383" s="14" t="s">
        <v>6492</v>
      </c>
      <c r="H13383" s="20">
        <v>43167429</v>
      </c>
      <c r="I13383" s="20">
        <v>43167429</v>
      </c>
      <c r="J13383" s="21">
        <f>IFERROR((I13383/H13383),0)</f>
        <v>1</v>
      </c>
      <c r="K13383" s="20"/>
      <c r="L13383" s="20"/>
      <c r="M13383" s="22"/>
    </row>
    <row r="13384" spans="1:13" s="14" customFormat="1" ht="30" outlineLevel="2" x14ac:dyDescent="0.25">
      <c r="A13384" s="34"/>
      <c r="B13384" s="44" t="s">
        <v>4026</v>
      </c>
      <c r="C13384" s="31" t="s">
        <v>3118</v>
      </c>
      <c r="D13384" s="14" t="s">
        <v>2750</v>
      </c>
      <c r="E13384" s="14" t="s">
        <v>2751</v>
      </c>
      <c r="F13384" s="14" t="s">
        <v>2752</v>
      </c>
      <c r="G13384" s="14" t="s">
        <v>6493</v>
      </c>
      <c r="H13384" s="20">
        <v>-56750672</v>
      </c>
      <c r="I13384" s="20"/>
      <c r="J13384" s="21">
        <f>IFERROR((I13384/H13384),0)</f>
        <v>0</v>
      </c>
      <c r="K13384" s="20"/>
      <c r="L13384" s="20"/>
      <c r="M13384" s="22"/>
    </row>
    <row r="13385" spans="1:13" s="14" customFormat="1" ht="30" outlineLevel="1" x14ac:dyDescent="0.25">
      <c r="A13385" s="34"/>
      <c r="B13385" s="46" t="s">
        <v>8628</v>
      </c>
      <c r="C13385" s="40" t="str">
        <f>C13384</f>
        <v>ASIGNACIÓN PARA LA INVERSIÓN LOCAL  - AMBIENTE Y DESARROLLO SOSTENIBLE</v>
      </c>
      <c r="D13385" s="39" t="str">
        <f>D13384</f>
        <v xml:space="preserve">ATLÁNTICO                                         </v>
      </c>
      <c r="E13385" s="39" t="str">
        <f>E13384</f>
        <v>08849</v>
      </c>
      <c r="F13385" s="39" t="str">
        <f>F13384</f>
        <v xml:space="preserve">USIACURÍ                                          </v>
      </c>
      <c r="G13385" s="39" t="s">
        <v>10656</v>
      </c>
      <c r="H13385" s="20">
        <f>SUBTOTAL(9,H13380:H13384)</f>
        <v>428227018</v>
      </c>
      <c r="I13385" s="20">
        <f>SUBTOTAL(9,I13380:I13384)</f>
        <v>381334176.56999999</v>
      </c>
      <c r="J13385" s="42">
        <f>+I13385/H13385</f>
        <v>0.89049536937438167</v>
      </c>
      <c r="K13385" s="20">
        <f>SUBTOTAL(9,K13380:K13384)</f>
        <v>209678269.39999998</v>
      </c>
      <c r="L13385" s="20">
        <f>SUBTOTAL(9,L13380:L13384)</f>
        <v>180109845.56999999</v>
      </c>
      <c r="M13385" s="7">
        <f>IFERROR((L13385/K13385),"N.A")</f>
        <v>0.85898193496822139</v>
      </c>
    </row>
    <row r="13386" spans="1:13" s="14" customFormat="1" ht="30" outlineLevel="2" x14ac:dyDescent="0.25">
      <c r="A13386" s="34"/>
      <c r="B13386" s="44" t="s">
        <v>4027</v>
      </c>
      <c r="C13386" s="31" t="s">
        <v>3118</v>
      </c>
      <c r="D13386" s="14" t="s">
        <v>2750</v>
      </c>
      <c r="E13386" s="14" t="s">
        <v>2754</v>
      </c>
      <c r="F13386" s="14" t="s">
        <v>2755</v>
      </c>
      <c r="G13386" s="14" t="s">
        <v>16</v>
      </c>
      <c r="H13386" s="15">
        <v>360227698</v>
      </c>
      <c r="I13386" s="15">
        <v>228651231.79000002</v>
      </c>
      <c r="J13386" s="16">
        <f>IFERROR((I13386/H13386),0)</f>
        <v>0.634740840472517</v>
      </c>
      <c r="K13386" s="15">
        <v>266188638.42000005</v>
      </c>
      <c r="L13386" s="15">
        <v>228651231.79000002</v>
      </c>
      <c r="M13386" s="17">
        <f>L13386/K13386</f>
        <v>0.85898193531922118</v>
      </c>
    </row>
    <row r="13387" spans="1:13" s="14" customFormat="1" ht="30" outlineLevel="2" x14ac:dyDescent="0.25">
      <c r="A13387" s="34"/>
      <c r="B13387" s="44" t="s">
        <v>4027</v>
      </c>
      <c r="C13387" s="31" t="s">
        <v>3118</v>
      </c>
      <c r="D13387" s="14" t="s">
        <v>2750</v>
      </c>
      <c r="E13387" s="14" t="s">
        <v>2754</v>
      </c>
      <c r="F13387" s="14" t="s">
        <v>2755</v>
      </c>
      <c r="G13387" s="14" t="s">
        <v>6109</v>
      </c>
      <c r="H13387" s="20">
        <v>617392944</v>
      </c>
      <c r="I13387" s="20">
        <v>617392944</v>
      </c>
      <c r="J13387" s="21">
        <f>IFERROR((I13387/H13387),0)</f>
        <v>1</v>
      </c>
      <c r="K13387" s="20"/>
      <c r="L13387" s="20"/>
      <c r="M13387" s="22"/>
    </row>
    <row r="13388" spans="1:13" s="14" customFormat="1" ht="30" outlineLevel="2" x14ac:dyDescent="0.25">
      <c r="A13388" s="34"/>
      <c r="B13388" s="44" t="s">
        <v>4027</v>
      </c>
      <c r="C13388" s="31" t="s">
        <v>3118</v>
      </c>
      <c r="D13388" s="14" t="s">
        <v>2750</v>
      </c>
      <c r="E13388" s="14" t="s">
        <v>2754</v>
      </c>
      <c r="F13388" s="14" t="s">
        <v>2755</v>
      </c>
      <c r="G13388" s="14" t="s">
        <v>6481</v>
      </c>
      <c r="H13388" s="20">
        <v>2228</v>
      </c>
      <c r="I13388" s="20">
        <v>2228</v>
      </c>
      <c r="J13388" s="21">
        <f>IFERROR((I13388/H13388),0)</f>
        <v>1</v>
      </c>
      <c r="K13388" s="20"/>
      <c r="L13388" s="20"/>
      <c r="M13388" s="22"/>
    </row>
    <row r="13389" spans="1:13" s="14" customFormat="1" ht="30" outlineLevel="2" x14ac:dyDescent="0.25">
      <c r="A13389" s="34"/>
      <c r="B13389" s="44" t="s">
        <v>4027</v>
      </c>
      <c r="C13389" s="31" t="s">
        <v>3118</v>
      </c>
      <c r="D13389" s="14" t="s">
        <v>2750</v>
      </c>
      <c r="E13389" s="14" t="s">
        <v>2754</v>
      </c>
      <c r="F13389" s="14" t="s">
        <v>2755</v>
      </c>
      <c r="G13389" s="14" t="s">
        <v>6492</v>
      </c>
      <c r="H13389" s="20">
        <v>54801478</v>
      </c>
      <c r="I13389" s="20">
        <v>54801478</v>
      </c>
      <c r="J13389" s="21">
        <f>IFERROR((I13389/H13389),0)</f>
        <v>1</v>
      </c>
      <c r="K13389" s="20"/>
      <c r="L13389" s="20"/>
      <c r="M13389" s="22"/>
    </row>
    <row r="13390" spans="1:13" s="14" customFormat="1" ht="30" outlineLevel="2" x14ac:dyDescent="0.25">
      <c r="A13390" s="34"/>
      <c r="B13390" s="44" t="s">
        <v>4027</v>
      </c>
      <c r="C13390" s="31" t="s">
        <v>3118</v>
      </c>
      <c r="D13390" s="14" t="s">
        <v>2750</v>
      </c>
      <c r="E13390" s="14" t="s">
        <v>2754</v>
      </c>
      <c r="F13390" s="14" t="s">
        <v>2755</v>
      </c>
      <c r="G13390" s="14" t="s">
        <v>6493</v>
      </c>
      <c r="H13390" s="20">
        <v>-72045540</v>
      </c>
      <c r="I13390" s="20"/>
      <c r="J13390" s="21">
        <f>IFERROR((I13390/H13390),0)</f>
        <v>0</v>
      </c>
      <c r="K13390" s="20"/>
      <c r="L13390" s="20"/>
      <c r="M13390" s="22"/>
    </row>
    <row r="13391" spans="1:13" s="14" customFormat="1" ht="30" outlineLevel="1" x14ac:dyDescent="0.25">
      <c r="A13391" s="34"/>
      <c r="B13391" s="46" t="s">
        <v>8629</v>
      </c>
      <c r="C13391" s="40" t="str">
        <f>C13390</f>
        <v>ASIGNACIÓN PARA LA INVERSIÓN LOCAL  - AMBIENTE Y DESARROLLO SOSTENIBLE</v>
      </c>
      <c r="D13391" s="39" t="str">
        <f>D13390</f>
        <v xml:space="preserve">ATLÁNTICO                                         </v>
      </c>
      <c r="E13391" s="39" t="str">
        <f>E13390</f>
        <v>08832</v>
      </c>
      <c r="F13391" s="39" t="str">
        <f>F13390</f>
        <v xml:space="preserve">TUBARÁ                                            </v>
      </c>
      <c r="G13391" s="39" t="s">
        <v>10656</v>
      </c>
      <c r="H13391" s="20">
        <f>SUBTOTAL(9,H13386:H13390)</f>
        <v>960378808</v>
      </c>
      <c r="I13391" s="20">
        <f>SUBTOTAL(9,I13386:I13390)</f>
        <v>900847881.78999996</v>
      </c>
      <c r="J13391" s="42">
        <f>+I13391/H13391</f>
        <v>0.93801307805409218</v>
      </c>
      <c r="K13391" s="20">
        <f>SUBTOTAL(9,K13386:K13390)</f>
        <v>266188638.42000005</v>
      </c>
      <c r="L13391" s="20">
        <f>SUBTOTAL(9,L13386:L13390)</f>
        <v>228651231.79000002</v>
      </c>
      <c r="M13391" s="7">
        <f>IFERROR((L13391/K13391),"N.A")</f>
        <v>0.85898193531922118</v>
      </c>
    </row>
    <row r="13392" spans="1:13" s="14" customFormat="1" ht="30" outlineLevel="2" x14ac:dyDescent="0.25">
      <c r="A13392" s="34"/>
      <c r="B13392" s="44" t="s">
        <v>4028</v>
      </c>
      <c r="C13392" s="31" t="s">
        <v>3118</v>
      </c>
      <c r="D13392" s="14" t="s">
        <v>2750</v>
      </c>
      <c r="E13392" s="14" t="s">
        <v>2757</v>
      </c>
      <c r="F13392" s="14" t="s">
        <v>2758</v>
      </c>
      <c r="G13392" s="14" t="s">
        <v>16</v>
      </c>
      <c r="H13392" s="15">
        <v>333799184</v>
      </c>
      <c r="I13392" s="15">
        <v>211875974.58999997</v>
      </c>
      <c r="J13392" s="16">
        <f>IFERROR((I13392/H13392),0)</f>
        <v>0.63474084043896273</v>
      </c>
      <c r="K13392" s="15">
        <v>246659406.83000001</v>
      </c>
      <c r="L13392" s="15">
        <v>211875974.58999997</v>
      </c>
      <c r="M13392" s="17">
        <f>L13392/K13392</f>
        <v>0.85898193510222332</v>
      </c>
    </row>
    <row r="13393" spans="1:13" s="14" customFormat="1" ht="30" outlineLevel="2" x14ac:dyDescent="0.25">
      <c r="A13393" s="34"/>
      <c r="B13393" s="44" t="s">
        <v>4028</v>
      </c>
      <c r="C13393" s="31" t="s">
        <v>3118</v>
      </c>
      <c r="D13393" s="14" t="s">
        <v>2750</v>
      </c>
      <c r="E13393" s="14" t="s">
        <v>2757</v>
      </c>
      <c r="F13393" s="14" t="s">
        <v>2758</v>
      </c>
      <c r="G13393" s="14" t="s">
        <v>6109</v>
      </c>
      <c r="H13393" s="20">
        <v>157311474</v>
      </c>
      <c r="I13393" s="20">
        <v>157311474</v>
      </c>
      <c r="J13393" s="21">
        <f>IFERROR((I13393/H13393),0)</f>
        <v>1</v>
      </c>
      <c r="K13393" s="20"/>
      <c r="L13393" s="20"/>
      <c r="M13393" s="22"/>
    </row>
    <row r="13394" spans="1:13" s="14" customFormat="1" ht="30" outlineLevel="2" x14ac:dyDescent="0.25">
      <c r="A13394" s="34"/>
      <c r="B13394" s="44" t="s">
        <v>4028</v>
      </c>
      <c r="C13394" s="31" t="s">
        <v>3118</v>
      </c>
      <c r="D13394" s="14" t="s">
        <v>2750</v>
      </c>
      <c r="E13394" s="14" t="s">
        <v>2757</v>
      </c>
      <c r="F13394" s="14" t="s">
        <v>2758</v>
      </c>
      <c r="G13394" s="14" t="s">
        <v>6481</v>
      </c>
      <c r="H13394" s="20">
        <v>2065</v>
      </c>
      <c r="I13394" s="20">
        <v>2065</v>
      </c>
      <c r="J13394" s="21">
        <f>IFERROR((I13394/H13394),0)</f>
        <v>1</v>
      </c>
      <c r="K13394" s="20"/>
      <c r="L13394" s="20"/>
      <c r="M13394" s="22"/>
    </row>
    <row r="13395" spans="1:13" s="14" customFormat="1" ht="30" outlineLevel="2" x14ac:dyDescent="0.25">
      <c r="A13395" s="34"/>
      <c r="B13395" s="44" t="s">
        <v>4028</v>
      </c>
      <c r="C13395" s="31" t="s">
        <v>3118</v>
      </c>
      <c r="D13395" s="14" t="s">
        <v>2750</v>
      </c>
      <c r="E13395" s="14" t="s">
        <v>2757</v>
      </c>
      <c r="F13395" s="14" t="s">
        <v>2758</v>
      </c>
      <c r="G13395" s="14" t="s">
        <v>6492</v>
      </c>
      <c r="H13395" s="20">
        <v>50780906</v>
      </c>
      <c r="I13395" s="20">
        <v>50780906</v>
      </c>
      <c r="J13395" s="21">
        <f>IFERROR((I13395/H13395),0)</f>
        <v>1</v>
      </c>
      <c r="K13395" s="20"/>
      <c r="L13395" s="20"/>
      <c r="M13395" s="22"/>
    </row>
    <row r="13396" spans="1:13" s="14" customFormat="1" ht="30" outlineLevel="2" x14ac:dyDescent="0.25">
      <c r="A13396" s="34"/>
      <c r="B13396" s="44" t="s">
        <v>4028</v>
      </c>
      <c r="C13396" s="31" t="s">
        <v>3118</v>
      </c>
      <c r="D13396" s="14" t="s">
        <v>2750</v>
      </c>
      <c r="E13396" s="14" t="s">
        <v>2757</v>
      </c>
      <c r="F13396" s="14" t="s">
        <v>2758</v>
      </c>
      <c r="G13396" s="14" t="s">
        <v>6493</v>
      </c>
      <c r="H13396" s="20">
        <v>-66759837</v>
      </c>
      <c r="I13396" s="20"/>
      <c r="J13396" s="21">
        <f>IFERROR((I13396/H13396),0)</f>
        <v>0</v>
      </c>
      <c r="K13396" s="20"/>
      <c r="L13396" s="20"/>
      <c r="M13396" s="22"/>
    </row>
    <row r="13397" spans="1:13" s="14" customFormat="1" ht="30" outlineLevel="1" x14ac:dyDescent="0.25">
      <c r="A13397" s="34"/>
      <c r="B13397" s="46" t="s">
        <v>8630</v>
      </c>
      <c r="C13397" s="40" t="str">
        <f>C13396</f>
        <v>ASIGNACIÓN PARA LA INVERSIÓN LOCAL  - AMBIENTE Y DESARROLLO SOSTENIBLE</v>
      </c>
      <c r="D13397" s="39" t="str">
        <f>D13396</f>
        <v xml:space="preserve">ATLÁNTICO                                         </v>
      </c>
      <c r="E13397" s="39" t="str">
        <f>E13396</f>
        <v>08770</v>
      </c>
      <c r="F13397" s="39" t="str">
        <f>F13396</f>
        <v xml:space="preserve">SUAN                                              </v>
      </c>
      <c r="G13397" s="39" t="s">
        <v>10656</v>
      </c>
      <c r="H13397" s="20">
        <f>SUBTOTAL(9,H13392:H13396)</f>
        <v>475133792</v>
      </c>
      <c r="I13397" s="20">
        <f>SUBTOTAL(9,I13392:I13396)</f>
        <v>419970419.58999997</v>
      </c>
      <c r="J13397" s="42">
        <f>+I13397/H13397</f>
        <v>0.88389928618253266</v>
      </c>
      <c r="K13397" s="20">
        <f>SUBTOTAL(9,K13392:K13396)</f>
        <v>246659406.83000001</v>
      </c>
      <c r="L13397" s="20">
        <f>SUBTOTAL(9,L13392:L13396)</f>
        <v>211875974.58999997</v>
      </c>
      <c r="M13397" s="7">
        <f>IFERROR((L13397/K13397),"N.A")</f>
        <v>0.85898193510222332</v>
      </c>
    </row>
    <row r="13398" spans="1:13" s="14" customFormat="1" ht="30" outlineLevel="2" x14ac:dyDescent="0.25">
      <c r="A13398" s="34"/>
      <c r="B13398" s="44" t="s">
        <v>4029</v>
      </c>
      <c r="C13398" s="31" t="s">
        <v>3118</v>
      </c>
      <c r="D13398" s="14" t="s">
        <v>2750</v>
      </c>
      <c r="E13398" s="14" t="s">
        <v>2760</v>
      </c>
      <c r="F13398" s="14" t="s">
        <v>2761</v>
      </c>
      <c r="G13398" s="14" t="s">
        <v>16</v>
      </c>
      <c r="H13398" s="15">
        <v>426068475</v>
      </c>
      <c r="I13398" s="15">
        <v>270443061.92000002</v>
      </c>
      <c r="J13398" s="16">
        <f>IFERROR((I13398/H13398),0)</f>
        <v>0.63474084047171064</v>
      </c>
      <c r="K13398" s="15">
        <v>314841384.89000005</v>
      </c>
      <c r="L13398" s="15">
        <v>270443061.92000002</v>
      </c>
      <c r="M13398" s="17">
        <f>L13398/K13398</f>
        <v>0.85898193471130868</v>
      </c>
    </row>
    <row r="13399" spans="1:13" s="14" customFormat="1" ht="30" outlineLevel="2" x14ac:dyDescent="0.25">
      <c r="A13399" s="34"/>
      <c r="B13399" s="44" t="s">
        <v>4029</v>
      </c>
      <c r="C13399" s="31" t="s">
        <v>3118</v>
      </c>
      <c r="D13399" s="14" t="s">
        <v>2750</v>
      </c>
      <c r="E13399" s="14" t="s">
        <v>2760</v>
      </c>
      <c r="F13399" s="14" t="s">
        <v>2761</v>
      </c>
      <c r="G13399" s="14" t="s">
        <v>6109</v>
      </c>
      <c r="H13399" s="20">
        <v>205560971</v>
      </c>
      <c r="I13399" s="20">
        <v>205560971</v>
      </c>
      <c r="J13399" s="21">
        <f>IFERROR((I13399/H13399),0)</f>
        <v>1</v>
      </c>
      <c r="K13399" s="20"/>
      <c r="L13399" s="20"/>
      <c r="M13399" s="22"/>
    </row>
    <row r="13400" spans="1:13" s="14" customFormat="1" ht="30" outlineLevel="2" x14ac:dyDescent="0.25">
      <c r="A13400" s="34"/>
      <c r="B13400" s="44" t="s">
        <v>4029</v>
      </c>
      <c r="C13400" s="31" t="s">
        <v>3118</v>
      </c>
      <c r="D13400" s="14" t="s">
        <v>2750</v>
      </c>
      <c r="E13400" s="14" t="s">
        <v>2760</v>
      </c>
      <c r="F13400" s="14" t="s">
        <v>2761</v>
      </c>
      <c r="G13400" s="14" t="s">
        <v>6481</v>
      </c>
      <c r="H13400" s="20">
        <v>2635</v>
      </c>
      <c r="I13400" s="20">
        <v>2635</v>
      </c>
      <c r="J13400" s="21">
        <f>IFERROR((I13400/H13400),0)</f>
        <v>1</v>
      </c>
      <c r="K13400" s="20"/>
      <c r="L13400" s="20"/>
      <c r="M13400" s="22"/>
    </row>
    <row r="13401" spans="1:13" s="14" customFormat="1" ht="30" outlineLevel="2" x14ac:dyDescent="0.25">
      <c r="A13401" s="34"/>
      <c r="B13401" s="44" t="s">
        <v>4029</v>
      </c>
      <c r="C13401" s="31" t="s">
        <v>3118</v>
      </c>
      <c r="D13401" s="14" t="s">
        <v>2750</v>
      </c>
      <c r="E13401" s="14" t="s">
        <v>2760</v>
      </c>
      <c r="F13401" s="14" t="s">
        <v>2761</v>
      </c>
      <c r="G13401" s="14" t="s">
        <v>6492</v>
      </c>
      <c r="H13401" s="20">
        <v>64817843</v>
      </c>
      <c r="I13401" s="20">
        <v>64817843</v>
      </c>
      <c r="J13401" s="21">
        <f>IFERROR((I13401/H13401),0)</f>
        <v>1</v>
      </c>
      <c r="K13401" s="20"/>
      <c r="L13401" s="20"/>
      <c r="M13401" s="22"/>
    </row>
    <row r="13402" spans="1:13" s="14" customFormat="1" ht="30" outlineLevel="2" x14ac:dyDescent="0.25">
      <c r="A13402" s="34"/>
      <c r="B13402" s="44" t="s">
        <v>4029</v>
      </c>
      <c r="C13402" s="31" t="s">
        <v>3118</v>
      </c>
      <c r="D13402" s="14" t="s">
        <v>2750</v>
      </c>
      <c r="E13402" s="14" t="s">
        <v>2760</v>
      </c>
      <c r="F13402" s="14" t="s">
        <v>2761</v>
      </c>
      <c r="G13402" s="14" t="s">
        <v>6493</v>
      </c>
      <c r="H13402" s="20">
        <v>-85213695</v>
      </c>
      <c r="I13402" s="20"/>
      <c r="J13402" s="21">
        <f>IFERROR((I13402/H13402),0)</f>
        <v>0</v>
      </c>
      <c r="K13402" s="20"/>
      <c r="L13402" s="20"/>
      <c r="M13402" s="22"/>
    </row>
    <row r="13403" spans="1:13" s="14" customFormat="1" ht="30" outlineLevel="1" x14ac:dyDescent="0.25">
      <c r="A13403" s="34"/>
      <c r="B13403" s="46" t="s">
        <v>8631</v>
      </c>
      <c r="C13403" s="40" t="str">
        <f>C13402</f>
        <v>ASIGNACIÓN PARA LA INVERSIÓN LOCAL  - AMBIENTE Y DESARROLLO SOSTENIBLE</v>
      </c>
      <c r="D13403" s="39" t="str">
        <f>D13402</f>
        <v xml:space="preserve">ATLÁNTICO                                         </v>
      </c>
      <c r="E13403" s="39" t="str">
        <f>E13402</f>
        <v>08685</v>
      </c>
      <c r="F13403" s="39" t="str">
        <f>F13402</f>
        <v xml:space="preserve">SANTO TOMÁS                                       </v>
      </c>
      <c r="G13403" s="39" t="s">
        <v>10656</v>
      </c>
      <c r="H13403" s="20">
        <f>SUBTOTAL(9,H13398:H13402)</f>
        <v>611236229</v>
      </c>
      <c r="I13403" s="20">
        <f>SUBTOTAL(9,I13398:I13402)</f>
        <v>540824510.92000008</v>
      </c>
      <c r="J13403" s="42">
        <f>+I13403/H13403</f>
        <v>0.88480440991661191</v>
      </c>
      <c r="K13403" s="20">
        <f>SUBTOTAL(9,K13398:K13402)</f>
        <v>314841384.89000005</v>
      </c>
      <c r="L13403" s="20">
        <f>SUBTOTAL(9,L13398:L13402)</f>
        <v>270443061.92000002</v>
      </c>
      <c r="M13403" s="7">
        <f>IFERROR((L13403/K13403),"N.A")</f>
        <v>0.85898193471130868</v>
      </c>
    </row>
    <row r="13404" spans="1:13" s="14" customFormat="1" ht="30" outlineLevel="2" x14ac:dyDescent="0.25">
      <c r="A13404" s="34"/>
      <c r="B13404" s="44" t="s">
        <v>4030</v>
      </c>
      <c r="C13404" s="31" t="s">
        <v>3118</v>
      </c>
      <c r="D13404" s="14" t="s">
        <v>2750</v>
      </c>
      <c r="E13404" s="14" t="s">
        <v>2763</v>
      </c>
      <c r="F13404" s="14" t="s">
        <v>2764</v>
      </c>
      <c r="G13404" s="14" t="s">
        <v>16</v>
      </c>
      <c r="H13404" s="15">
        <v>538943480</v>
      </c>
      <c r="I13404" s="15">
        <v>342089437.47999996</v>
      </c>
      <c r="J13404" s="16">
        <f>IFERROR((I13404/H13404),0)</f>
        <v>0.63474084050520463</v>
      </c>
      <c r="K13404" s="15">
        <v>398249862.59999996</v>
      </c>
      <c r="L13404" s="15">
        <v>342089437.47999996</v>
      </c>
      <c r="M13404" s="17">
        <f>L13404/K13404</f>
        <v>0.85898193472471518</v>
      </c>
    </row>
    <row r="13405" spans="1:13" s="14" customFormat="1" ht="30" outlineLevel="2" x14ac:dyDescent="0.25">
      <c r="A13405" s="34"/>
      <c r="B13405" s="44" t="s">
        <v>4030</v>
      </c>
      <c r="C13405" s="31" t="s">
        <v>3118</v>
      </c>
      <c r="D13405" s="14" t="s">
        <v>2750</v>
      </c>
      <c r="E13405" s="14" t="s">
        <v>2763</v>
      </c>
      <c r="F13405" s="14" t="s">
        <v>2764</v>
      </c>
      <c r="G13405" s="14" t="s">
        <v>6109</v>
      </c>
      <c r="H13405" s="20">
        <v>253726365</v>
      </c>
      <c r="I13405" s="20">
        <v>253726365</v>
      </c>
      <c r="J13405" s="21">
        <f>IFERROR((I13405/H13405),0)</f>
        <v>1</v>
      </c>
      <c r="K13405" s="20"/>
      <c r="L13405" s="20"/>
      <c r="M13405" s="22"/>
    </row>
    <row r="13406" spans="1:13" s="14" customFormat="1" ht="30" outlineLevel="2" x14ac:dyDescent="0.25">
      <c r="A13406" s="34"/>
      <c r="B13406" s="44" t="s">
        <v>4030</v>
      </c>
      <c r="C13406" s="31" t="s">
        <v>3118</v>
      </c>
      <c r="D13406" s="14" t="s">
        <v>2750</v>
      </c>
      <c r="E13406" s="14" t="s">
        <v>2763</v>
      </c>
      <c r="F13406" s="14" t="s">
        <v>2764</v>
      </c>
      <c r="G13406" s="14" t="s">
        <v>6481</v>
      </c>
      <c r="H13406" s="20">
        <v>3333</v>
      </c>
      <c r="I13406" s="20">
        <v>3333</v>
      </c>
      <c r="J13406" s="21">
        <f>IFERROR((I13406/H13406),0)</f>
        <v>1</v>
      </c>
      <c r="K13406" s="20"/>
      <c r="L13406" s="20"/>
      <c r="M13406" s="22"/>
    </row>
    <row r="13407" spans="1:13" s="14" customFormat="1" ht="30" outlineLevel="2" x14ac:dyDescent="0.25">
      <c r="A13407" s="34"/>
      <c r="B13407" s="44" t="s">
        <v>4030</v>
      </c>
      <c r="C13407" s="31" t="s">
        <v>3118</v>
      </c>
      <c r="D13407" s="14" t="s">
        <v>2750</v>
      </c>
      <c r="E13407" s="14" t="s">
        <v>2763</v>
      </c>
      <c r="F13407" s="14" t="s">
        <v>2764</v>
      </c>
      <c r="G13407" s="14" t="s">
        <v>6492</v>
      </c>
      <c r="H13407" s="20">
        <v>81989529</v>
      </c>
      <c r="I13407" s="20">
        <v>81989529</v>
      </c>
      <c r="J13407" s="21">
        <f>IFERROR((I13407/H13407),0)</f>
        <v>1</v>
      </c>
      <c r="K13407" s="20"/>
      <c r="L13407" s="20"/>
      <c r="M13407" s="22"/>
    </row>
    <row r="13408" spans="1:13" s="14" customFormat="1" ht="30" outlineLevel="2" x14ac:dyDescent="0.25">
      <c r="A13408" s="34"/>
      <c r="B13408" s="44" t="s">
        <v>4030</v>
      </c>
      <c r="C13408" s="31" t="s">
        <v>3118</v>
      </c>
      <c r="D13408" s="14" t="s">
        <v>2750</v>
      </c>
      <c r="E13408" s="14" t="s">
        <v>2763</v>
      </c>
      <c r="F13408" s="14" t="s">
        <v>2764</v>
      </c>
      <c r="G13408" s="14" t="s">
        <v>6493</v>
      </c>
      <c r="H13408" s="20">
        <v>-107788696</v>
      </c>
      <c r="I13408" s="20"/>
      <c r="J13408" s="21">
        <f>IFERROR((I13408/H13408),0)</f>
        <v>0</v>
      </c>
      <c r="K13408" s="20"/>
      <c r="L13408" s="20"/>
      <c r="M13408" s="22"/>
    </row>
    <row r="13409" spans="1:13" s="14" customFormat="1" ht="30" outlineLevel="1" x14ac:dyDescent="0.25">
      <c r="A13409" s="34"/>
      <c r="B13409" s="46" t="s">
        <v>8632</v>
      </c>
      <c r="C13409" s="40" t="str">
        <f>C13408</f>
        <v>ASIGNACIÓN PARA LA INVERSIÓN LOCAL  - AMBIENTE Y DESARROLLO SOSTENIBLE</v>
      </c>
      <c r="D13409" s="39" t="str">
        <f>D13408</f>
        <v xml:space="preserve">ATLÁNTICO                                         </v>
      </c>
      <c r="E13409" s="39" t="str">
        <f>E13408</f>
        <v>08675</v>
      </c>
      <c r="F13409" s="39" t="str">
        <f>F13408</f>
        <v xml:space="preserve">SANTA LUCÍA                                       </v>
      </c>
      <c r="G13409" s="39" t="s">
        <v>10656</v>
      </c>
      <c r="H13409" s="20">
        <f>SUBTOTAL(9,H13404:H13408)</f>
        <v>766874011</v>
      </c>
      <c r="I13409" s="20">
        <f>SUBTOTAL(9,I13404:I13408)</f>
        <v>677808664.48000002</v>
      </c>
      <c r="J13409" s="42">
        <f>+I13409/H13409</f>
        <v>0.88385921906016973</v>
      </c>
      <c r="K13409" s="20">
        <f>SUBTOTAL(9,K13404:K13408)</f>
        <v>398249862.59999996</v>
      </c>
      <c r="L13409" s="20">
        <f>SUBTOTAL(9,L13404:L13408)</f>
        <v>342089437.47999996</v>
      </c>
      <c r="M13409" s="7">
        <f>IFERROR((L13409/K13409),"N.A")</f>
        <v>0.85898193472471518</v>
      </c>
    </row>
    <row r="13410" spans="1:13" s="14" customFormat="1" ht="30" outlineLevel="2" x14ac:dyDescent="0.25">
      <c r="A13410" s="34"/>
      <c r="B13410" s="44" t="s">
        <v>4031</v>
      </c>
      <c r="C13410" s="31" t="s">
        <v>3118</v>
      </c>
      <c r="D13410" s="14" t="s">
        <v>2750</v>
      </c>
      <c r="E13410" s="14" t="s">
        <v>2766</v>
      </c>
      <c r="F13410" s="14" t="s">
        <v>175</v>
      </c>
      <c r="G13410" s="14" t="s">
        <v>16</v>
      </c>
      <c r="H13410" s="15">
        <v>760117807</v>
      </c>
      <c r="I13410" s="15">
        <v>482477815.68999988</v>
      </c>
      <c r="J13410" s="16">
        <f>IFERROR((I13410/H13410),0)</f>
        <v>0.63474084049447865</v>
      </c>
      <c r="K13410" s="15">
        <v>561685637.66000009</v>
      </c>
      <c r="L13410" s="15">
        <v>482477815.68999988</v>
      </c>
      <c r="M13410" s="17">
        <f>L13410/K13410</f>
        <v>0.85898193462809114</v>
      </c>
    </row>
    <row r="13411" spans="1:13" s="14" customFormat="1" ht="30" outlineLevel="2" x14ac:dyDescent="0.25">
      <c r="A13411" s="34"/>
      <c r="B13411" s="44" t="s">
        <v>4031</v>
      </c>
      <c r="C13411" s="31" t="s">
        <v>3118</v>
      </c>
      <c r="D13411" s="14" t="s">
        <v>2750</v>
      </c>
      <c r="E13411" s="14" t="s">
        <v>2766</v>
      </c>
      <c r="F13411" s="14" t="s">
        <v>175</v>
      </c>
      <c r="G13411" s="14" t="s">
        <v>6109</v>
      </c>
      <c r="H13411" s="20">
        <v>394798094</v>
      </c>
      <c r="I13411" s="20">
        <v>394798094</v>
      </c>
      <c r="J13411" s="21">
        <f>IFERROR((I13411/H13411),0)</f>
        <v>1</v>
      </c>
      <c r="K13411" s="20"/>
      <c r="L13411" s="20"/>
      <c r="M13411" s="22"/>
    </row>
    <row r="13412" spans="1:13" s="14" customFormat="1" ht="30" outlineLevel="2" x14ac:dyDescent="0.25">
      <c r="A13412" s="34"/>
      <c r="B13412" s="44" t="s">
        <v>4031</v>
      </c>
      <c r="C13412" s="31" t="s">
        <v>3118</v>
      </c>
      <c r="D13412" s="14" t="s">
        <v>2750</v>
      </c>
      <c r="E13412" s="14" t="s">
        <v>2766</v>
      </c>
      <c r="F13412" s="14" t="s">
        <v>175</v>
      </c>
      <c r="G13412" s="14" t="s">
        <v>6481</v>
      </c>
      <c r="H13412" s="20">
        <v>4701</v>
      </c>
      <c r="I13412" s="20">
        <v>4701</v>
      </c>
      <c r="J13412" s="21">
        <f>IFERROR((I13412/H13412),0)</f>
        <v>1</v>
      </c>
      <c r="K13412" s="20"/>
      <c r="L13412" s="20"/>
      <c r="M13412" s="22"/>
    </row>
    <row r="13413" spans="1:13" s="14" customFormat="1" ht="30" outlineLevel="2" x14ac:dyDescent="0.25">
      <c r="A13413" s="34"/>
      <c r="B13413" s="44" t="s">
        <v>4031</v>
      </c>
      <c r="C13413" s="31" t="s">
        <v>3118</v>
      </c>
      <c r="D13413" s="14" t="s">
        <v>2750</v>
      </c>
      <c r="E13413" s="14" t="s">
        <v>2766</v>
      </c>
      <c r="F13413" s="14" t="s">
        <v>175</v>
      </c>
      <c r="G13413" s="14" t="s">
        <v>6492</v>
      </c>
      <c r="H13413" s="20">
        <v>115636804</v>
      </c>
      <c r="I13413" s="20">
        <v>115636804</v>
      </c>
      <c r="J13413" s="21">
        <f>IFERROR((I13413/H13413),0)</f>
        <v>1</v>
      </c>
      <c r="K13413" s="20"/>
      <c r="L13413" s="20"/>
      <c r="M13413" s="22"/>
    </row>
    <row r="13414" spans="1:13" s="14" customFormat="1" ht="30" outlineLevel="2" x14ac:dyDescent="0.25">
      <c r="A13414" s="34"/>
      <c r="B13414" s="44" t="s">
        <v>4031</v>
      </c>
      <c r="C13414" s="31" t="s">
        <v>3118</v>
      </c>
      <c r="D13414" s="14" t="s">
        <v>2750</v>
      </c>
      <c r="E13414" s="14" t="s">
        <v>2766</v>
      </c>
      <c r="F13414" s="14" t="s">
        <v>175</v>
      </c>
      <c r="G13414" s="14" t="s">
        <v>6493</v>
      </c>
      <c r="H13414" s="20">
        <v>-152023561</v>
      </c>
      <c r="I13414" s="20"/>
      <c r="J13414" s="21">
        <f>IFERROR((I13414/H13414),0)</f>
        <v>0</v>
      </c>
      <c r="K13414" s="20"/>
      <c r="L13414" s="20"/>
      <c r="M13414" s="22"/>
    </row>
    <row r="13415" spans="1:13" s="14" customFormat="1" ht="30" outlineLevel="1" x14ac:dyDescent="0.25">
      <c r="A13415" s="34"/>
      <c r="B13415" s="46" t="s">
        <v>8633</v>
      </c>
      <c r="C13415" s="40" t="str">
        <f>C13414</f>
        <v>ASIGNACIÓN PARA LA INVERSIÓN LOCAL  - AMBIENTE Y DESARROLLO SOSTENIBLE</v>
      </c>
      <c r="D13415" s="39" t="str">
        <f>D13414</f>
        <v xml:space="preserve">ATLÁNTICO                                         </v>
      </c>
      <c r="E13415" s="39" t="str">
        <f>E13414</f>
        <v>08638</v>
      </c>
      <c r="F13415" s="39" t="str">
        <f>F13414</f>
        <v xml:space="preserve">SABANALARGA                                       </v>
      </c>
      <c r="G13415" s="39" t="s">
        <v>10656</v>
      </c>
      <c r="H13415" s="20">
        <f>SUBTOTAL(9,H13410:H13414)</f>
        <v>1118533845</v>
      </c>
      <c r="I13415" s="20">
        <f>SUBTOTAL(9,I13410:I13414)</f>
        <v>992917414.68999982</v>
      </c>
      <c r="J13415" s="42">
        <f>+I13415/H13415</f>
        <v>0.88769545877263989</v>
      </c>
      <c r="K13415" s="20">
        <f>SUBTOTAL(9,K13410:K13414)</f>
        <v>561685637.66000009</v>
      </c>
      <c r="L13415" s="20">
        <f>SUBTOTAL(9,L13410:L13414)</f>
        <v>482477815.68999988</v>
      </c>
      <c r="M13415" s="7">
        <f>IFERROR((L13415/K13415),"N.A")</f>
        <v>0.85898193462809114</v>
      </c>
    </row>
    <row r="13416" spans="1:13" s="14" customFormat="1" ht="30" outlineLevel="2" x14ac:dyDescent="0.25">
      <c r="A13416" s="34"/>
      <c r="B13416" s="44" t="s">
        <v>4032</v>
      </c>
      <c r="C13416" s="31" t="s">
        <v>3118</v>
      </c>
      <c r="D13416" s="14" t="s">
        <v>2750</v>
      </c>
      <c r="E13416" s="14" t="s">
        <v>2768</v>
      </c>
      <c r="F13416" s="14" t="s">
        <v>2769</v>
      </c>
      <c r="G13416" s="14" t="s">
        <v>16</v>
      </c>
      <c r="H13416" s="15">
        <v>467905199</v>
      </c>
      <c r="I13416" s="15">
        <v>296998539.28000003</v>
      </c>
      <c r="J13416" s="16">
        <f>IFERROR((I13416/H13416),0)</f>
        <v>0.63474084048380075</v>
      </c>
      <c r="K13416" s="15">
        <v>345756444.17999989</v>
      </c>
      <c r="L13416" s="15">
        <v>296998539.28000003</v>
      </c>
      <c r="M13416" s="17">
        <f>L13416/K13416</f>
        <v>0.85898193447808413</v>
      </c>
    </row>
    <row r="13417" spans="1:13" s="14" customFormat="1" ht="30" outlineLevel="2" x14ac:dyDescent="0.25">
      <c r="A13417" s="34"/>
      <c r="B13417" s="44" t="s">
        <v>4032</v>
      </c>
      <c r="C13417" s="31" t="s">
        <v>3118</v>
      </c>
      <c r="D13417" s="14" t="s">
        <v>2750</v>
      </c>
      <c r="E13417" s="14" t="s">
        <v>2768</v>
      </c>
      <c r="F13417" s="14" t="s">
        <v>2769</v>
      </c>
      <c r="G13417" s="14" t="s">
        <v>6109</v>
      </c>
      <c r="H13417" s="20">
        <v>239171089</v>
      </c>
      <c r="I13417" s="20">
        <v>239171089</v>
      </c>
      <c r="J13417" s="21">
        <f>IFERROR((I13417/H13417),0)</f>
        <v>1</v>
      </c>
      <c r="K13417" s="20"/>
      <c r="L13417" s="20"/>
      <c r="M13417" s="22"/>
    </row>
    <row r="13418" spans="1:13" s="14" customFormat="1" ht="30" outlineLevel="2" x14ac:dyDescent="0.25">
      <c r="A13418" s="34"/>
      <c r="B13418" s="44" t="s">
        <v>4032</v>
      </c>
      <c r="C13418" s="31" t="s">
        <v>3118</v>
      </c>
      <c r="D13418" s="14" t="s">
        <v>2750</v>
      </c>
      <c r="E13418" s="14" t="s">
        <v>2768</v>
      </c>
      <c r="F13418" s="14" t="s">
        <v>2769</v>
      </c>
      <c r="G13418" s="14" t="s">
        <v>6481</v>
      </c>
      <c r="H13418" s="20">
        <v>2894</v>
      </c>
      <c r="I13418" s="20">
        <v>2894</v>
      </c>
      <c r="J13418" s="21">
        <f>IFERROR((I13418/H13418),0)</f>
        <v>1</v>
      </c>
      <c r="K13418" s="20"/>
      <c r="L13418" s="20"/>
      <c r="M13418" s="22"/>
    </row>
    <row r="13419" spans="1:13" s="14" customFormat="1" ht="30" outlineLevel="2" x14ac:dyDescent="0.25">
      <c r="A13419" s="34"/>
      <c r="B13419" s="44" t="s">
        <v>4032</v>
      </c>
      <c r="C13419" s="31" t="s">
        <v>3118</v>
      </c>
      <c r="D13419" s="14" t="s">
        <v>2750</v>
      </c>
      <c r="E13419" s="14" t="s">
        <v>2768</v>
      </c>
      <c r="F13419" s="14" t="s">
        <v>2769</v>
      </c>
      <c r="G13419" s="14" t="s">
        <v>6492</v>
      </c>
      <c r="H13419" s="20">
        <v>71182468</v>
      </c>
      <c r="I13419" s="20">
        <v>71182468</v>
      </c>
      <c r="J13419" s="21">
        <f>IFERROR((I13419/H13419),0)</f>
        <v>1</v>
      </c>
      <c r="K13419" s="20"/>
      <c r="L13419" s="20"/>
      <c r="M13419" s="22"/>
    </row>
    <row r="13420" spans="1:13" s="14" customFormat="1" ht="30" outlineLevel="2" x14ac:dyDescent="0.25">
      <c r="A13420" s="34"/>
      <c r="B13420" s="44" t="s">
        <v>4032</v>
      </c>
      <c r="C13420" s="31" t="s">
        <v>3118</v>
      </c>
      <c r="D13420" s="14" t="s">
        <v>2750</v>
      </c>
      <c r="E13420" s="14" t="s">
        <v>2768</v>
      </c>
      <c r="F13420" s="14" t="s">
        <v>2769</v>
      </c>
      <c r="G13420" s="14" t="s">
        <v>6493</v>
      </c>
      <c r="H13420" s="20">
        <v>-93581040</v>
      </c>
      <c r="I13420" s="20"/>
      <c r="J13420" s="21">
        <f>IFERROR((I13420/H13420),0)</f>
        <v>0</v>
      </c>
      <c r="K13420" s="20"/>
      <c r="L13420" s="20"/>
      <c r="M13420" s="22"/>
    </row>
    <row r="13421" spans="1:13" s="14" customFormat="1" ht="30" outlineLevel="1" x14ac:dyDescent="0.25">
      <c r="A13421" s="34"/>
      <c r="B13421" s="46" t="s">
        <v>8634</v>
      </c>
      <c r="C13421" s="40" t="str">
        <f>C13420</f>
        <v>ASIGNACIÓN PARA LA INVERSIÓN LOCAL  - AMBIENTE Y DESARROLLO SOSTENIBLE</v>
      </c>
      <c r="D13421" s="39" t="str">
        <f>D13420</f>
        <v xml:space="preserve">ATLÁNTICO                                         </v>
      </c>
      <c r="E13421" s="39" t="str">
        <f>E13420</f>
        <v>08634</v>
      </c>
      <c r="F13421" s="39" t="str">
        <f>F13420</f>
        <v xml:space="preserve">SABANAGRANDE                                      </v>
      </c>
      <c r="G13421" s="39" t="s">
        <v>10656</v>
      </c>
      <c r="H13421" s="20">
        <f>SUBTOTAL(9,H13416:H13420)</f>
        <v>684680610</v>
      </c>
      <c r="I13421" s="20">
        <f>SUBTOTAL(9,I13416:I13420)</f>
        <v>607354990.27999997</v>
      </c>
      <c r="J13421" s="42">
        <f>+I13421/H13421</f>
        <v>0.88706322540666072</v>
      </c>
      <c r="K13421" s="20">
        <f>SUBTOTAL(9,K13416:K13420)</f>
        <v>345756444.17999989</v>
      </c>
      <c r="L13421" s="20">
        <f>SUBTOTAL(9,L13416:L13420)</f>
        <v>296998539.28000003</v>
      </c>
      <c r="M13421" s="7">
        <f>IFERROR((L13421/K13421),"N.A")</f>
        <v>0.85898193447808413</v>
      </c>
    </row>
    <row r="13422" spans="1:13" s="14" customFormat="1" ht="30" outlineLevel="2" x14ac:dyDescent="0.25">
      <c r="A13422" s="34"/>
      <c r="B13422" s="44" t="s">
        <v>4033</v>
      </c>
      <c r="C13422" s="31" t="s">
        <v>3118</v>
      </c>
      <c r="D13422" s="14" t="s">
        <v>2750</v>
      </c>
      <c r="E13422" s="14" t="s">
        <v>2771</v>
      </c>
      <c r="F13422" s="14" t="s">
        <v>2772</v>
      </c>
      <c r="G13422" s="14" t="s">
        <v>16</v>
      </c>
      <c r="H13422" s="15">
        <v>610140755</v>
      </c>
      <c r="I13422" s="15">
        <v>387281255.62000006</v>
      </c>
      <c r="J13422" s="16">
        <f>IFERROR((I13422/H13422),0)</f>
        <v>0.63474084044754564</v>
      </c>
      <c r="K13422" s="15">
        <v>450860769.00999999</v>
      </c>
      <c r="L13422" s="15">
        <v>387281255.62000006</v>
      </c>
      <c r="M13422" s="17">
        <f>L13422/K13422</f>
        <v>0.85898193464557182</v>
      </c>
    </row>
    <row r="13423" spans="1:13" s="14" customFormat="1" ht="30" outlineLevel="2" x14ac:dyDescent="0.25">
      <c r="A13423" s="34"/>
      <c r="B13423" s="44" t="s">
        <v>4033</v>
      </c>
      <c r="C13423" s="31" t="s">
        <v>3118</v>
      </c>
      <c r="D13423" s="14" t="s">
        <v>2750</v>
      </c>
      <c r="E13423" s="14" t="s">
        <v>2771</v>
      </c>
      <c r="F13423" s="14" t="s">
        <v>2772</v>
      </c>
      <c r="G13423" s="14" t="s">
        <v>6109</v>
      </c>
      <c r="H13423" s="20">
        <v>317903600</v>
      </c>
      <c r="I13423" s="20">
        <v>317903600</v>
      </c>
      <c r="J13423" s="21">
        <f>IFERROR((I13423/H13423),0)</f>
        <v>1</v>
      </c>
      <c r="K13423" s="20"/>
      <c r="L13423" s="20"/>
      <c r="M13423" s="22"/>
    </row>
    <row r="13424" spans="1:13" s="14" customFormat="1" ht="30" outlineLevel="2" x14ac:dyDescent="0.25">
      <c r="A13424" s="34"/>
      <c r="B13424" s="44" t="s">
        <v>4033</v>
      </c>
      <c r="C13424" s="31" t="s">
        <v>3118</v>
      </c>
      <c r="D13424" s="14" t="s">
        <v>2750</v>
      </c>
      <c r="E13424" s="14" t="s">
        <v>2771</v>
      </c>
      <c r="F13424" s="14" t="s">
        <v>2772</v>
      </c>
      <c r="G13424" s="14" t="s">
        <v>6481</v>
      </c>
      <c r="H13424" s="20">
        <v>3774</v>
      </c>
      <c r="I13424" s="20">
        <v>3774</v>
      </c>
      <c r="J13424" s="21">
        <f>IFERROR((I13424/H13424),0)</f>
        <v>1</v>
      </c>
      <c r="K13424" s="20"/>
      <c r="L13424" s="20"/>
      <c r="M13424" s="22"/>
    </row>
    <row r="13425" spans="1:13" s="14" customFormat="1" ht="30" outlineLevel="2" x14ac:dyDescent="0.25">
      <c r="A13425" s="34"/>
      <c r="B13425" s="44" t="s">
        <v>4033</v>
      </c>
      <c r="C13425" s="31" t="s">
        <v>3118</v>
      </c>
      <c r="D13425" s="14" t="s">
        <v>2750</v>
      </c>
      <c r="E13425" s="14" t="s">
        <v>2771</v>
      </c>
      <c r="F13425" s="14" t="s">
        <v>2772</v>
      </c>
      <c r="G13425" s="14" t="s">
        <v>6492</v>
      </c>
      <c r="H13425" s="20">
        <v>92820779</v>
      </c>
      <c r="I13425" s="20">
        <v>92820779</v>
      </c>
      <c r="J13425" s="21">
        <f>IFERROR((I13425/H13425),0)</f>
        <v>1</v>
      </c>
      <c r="K13425" s="20"/>
      <c r="L13425" s="20"/>
      <c r="M13425" s="22"/>
    </row>
    <row r="13426" spans="1:13" s="14" customFormat="1" ht="30" outlineLevel="2" x14ac:dyDescent="0.25">
      <c r="A13426" s="34"/>
      <c r="B13426" s="44" t="s">
        <v>4033</v>
      </c>
      <c r="C13426" s="31" t="s">
        <v>3118</v>
      </c>
      <c r="D13426" s="14" t="s">
        <v>2750</v>
      </c>
      <c r="E13426" s="14" t="s">
        <v>2771</v>
      </c>
      <c r="F13426" s="14" t="s">
        <v>2772</v>
      </c>
      <c r="G13426" s="14" t="s">
        <v>6493</v>
      </c>
      <c r="H13426" s="20">
        <v>-122028151</v>
      </c>
      <c r="I13426" s="20"/>
      <c r="J13426" s="21">
        <f>IFERROR((I13426/H13426),0)</f>
        <v>0</v>
      </c>
      <c r="K13426" s="20"/>
      <c r="L13426" s="20"/>
      <c r="M13426" s="22"/>
    </row>
    <row r="13427" spans="1:13" s="14" customFormat="1" ht="30" outlineLevel="1" x14ac:dyDescent="0.25">
      <c r="A13427" s="34"/>
      <c r="B13427" s="46" t="s">
        <v>8635</v>
      </c>
      <c r="C13427" s="40" t="str">
        <f>C13426</f>
        <v>ASIGNACIÓN PARA LA INVERSIÓN LOCAL  - AMBIENTE Y DESARROLLO SOSTENIBLE</v>
      </c>
      <c r="D13427" s="39" t="str">
        <f>D13426</f>
        <v xml:space="preserve">ATLÁNTICO                                         </v>
      </c>
      <c r="E13427" s="39" t="str">
        <f>E13426</f>
        <v>08606</v>
      </c>
      <c r="F13427" s="39" t="str">
        <f>F13426</f>
        <v xml:space="preserve">REPELÓN                                           </v>
      </c>
      <c r="G13427" s="39" t="s">
        <v>10656</v>
      </c>
      <c r="H13427" s="20">
        <f>SUBTOTAL(9,H13422:H13426)</f>
        <v>898840757</v>
      </c>
      <c r="I13427" s="20">
        <f>SUBTOTAL(9,I13422:I13426)</f>
        <v>798009408.62000012</v>
      </c>
      <c r="J13427" s="42">
        <f>+I13427/H13427</f>
        <v>0.88782067613785354</v>
      </c>
      <c r="K13427" s="20">
        <f>SUBTOTAL(9,K13422:K13426)</f>
        <v>450860769.00999999</v>
      </c>
      <c r="L13427" s="20">
        <f>SUBTOTAL(9,L13422:L13426)</f>
        <v>387281255.62000006</v>
      </c>
      <c r="M13427" s="7">
        <f>IFERROR((L13427/K13427),"N.A")</f>
        <v>0.85898193464557182</v>
      </c>
    </row>
    <row r="13428" spans="1:13" s="14" customFormat="1" ht="30" outlineLevel="2" x14ac:dyDescent="0.25">
      <c r="A13428" s="34"/>
      <c r="B13428" s="44" t="s">
        <v>4034</v>
      </c>
      <c r="C13428" s="31" t="s">
        <v>3118</v>
      </c>
      <c r="D13428" s="14" t="s">
        <v>2750</v>
      </c>
      <c r="E13428" s="14" t="s">
        <v>2774</v>
      </c>
      <c r="F13428" s="14" t="s">
        <v>2775</v>
      </c>
      <c r="G13428" s="14" t="s">
        <v>16</v>
      </c>
      <c r="H13428" s="15">
        <v>510977993</v>
      </c>
      <c r="I13428" s="15">
        <v>324338600.74000001</v>
      </c>
      <c r="J13428" s="16">
        <f>IFERROR((I13428/H13428),0)</f>
        <v>0.63474084047294776</v>
      </c>
      <c r="K13428" s="15">
        <v>377584891.66000003</v>
      </c>
      <c r="L13428" s="15">
        <v>324338600.74000001</v>
      </c>
      <c r="M13428" s="17">
        <f>L13428/K13428</f>
        <v>0.85898193466928718</v>
      </c>
    </row>
    <row r="13429" spans="1:13" s="14" customFormat="1" ht="30" outlineLevel="2" x14ac:dyDescent="0.25">
      <c r="A13429" s="34"/>
      <c r="B13429" s="44" t="s">
        <v>4034</v>
      </c>
      <c r="C13429" s="31" t="s">
        <v>3118</v>
      </c>
      <c r="D13429" s="14" t="s">
        <v>2750</v>
      </c>
      <c r="E13429" s="14" t="s">
        <v>2774</v>
      </c>
      <c r="F13429" s="14" t="s">
        <v>2775</v>
      </c>
      <c r="G13429" s="14" t="s">
        <v>6109</v>
      </c>
      <c r="H13429" s="20">
        <v>263697310</v>
      </c>
      <c r="I13429" s="20">
        <v>263697310</v>
      </c>
      <c r="J13429" s="21">
        <f>IFERROR((I13429/H13429),0)</f>
        <v>1</v>
      </c>
      <c r="K13429" s="20"/>
      <c r="L13429" s="20"/>
      <c r="M13429" s="22"/>
    </row>
    <row r="13430" spans="1:13" s="14" customFormat="1" ht="30" outlineLevel="2" x14ac:dyDescent="0.25">
      <c r="A13430" s="34"/>
      <c r="B13430" s="44" t="s">
        <v>4034</v>
      </c>
      <c r="C13430" s="31" t="s">
        <v>3118</v>
      </c>
      <c r="D13430" s="14" t="s">
        <v>2750</v>
      </c>
      <c r="E13430" s="14" t="s">
        <v>2774</v>
      </c>
      <c r="F13430" s="14" t="s">
        <v>2775</v>
      </c>
      <c r="G13430" s="14" t="s">
        <v>6481</v>
      </c>
      <c r="H13430" s="20">
        <v>3160</v>
      </c>
      <c r="I13430" s="20">
        <v>3160</v>
      </c>
      <c r="J13430" s="21">
        <f>IFERROR((I13430/H13430),0)</f>
        <v>1</v>
      </c>
      <c r="K13430" s="20"/>
      <c r="L13430" s="20"/>
      <c r="M13430" s="22"/>
    </row>
    <row r="13431" spans="1:13" s="14" customFormat="1" ht="30" outlineLevel="2" x14ac:dyDescent="0.25">
      <c r="A13431" s="34"/>
      <c r="B13431" s="44" t="s">
        <v>4034</v>
      </c>
      <c r="C13431" s="31" t="s">
        <v>3118</v>
      </c>
      <c r="D13431" s="14" t="s">
        <v>2750</v>
      </c>
      <c r="E13431" s="14" t="s">
        <v>2774</v>
      </c>
      <c r="F13431" s="14" t="s">
        <v>2775</v>
      </c>
      <c r="G13431" s="14" t="s">
        <v>6492</v>
      </c>
      <c r="H13431" s="20">
        <v>77735137</v>
      </c>
      <c r="I13431" s="20">
        <v>77735137</v>
      </c>
      <c r="J13431" s="21">
        <f>IFERROR((I13431/H13431),0)</f>
        <v>1</v>
      </c>
      <c r="K13431" s="20"/>
      <c r="L13431" s="20"/>
      <c r="M13431" s="22"/>
    </row>
    <row r="13432" spans="1:13" s="14" customFormat="1" ht="30" outlineLevel="2" x14ac:dyDescent="0.25">
      <c r="A13432" s="34"/>
      <c r="B13432" s="44" t="s">
        <v>4034</v>
      </c>
      <c r="C13432" s="31" t="s">
        <v>3118</v>
      </c>
      <c r="D13432" s="14" t="s">
        <v>2750</v>
      </c>
      <c r="E13432" s="14" t="s">
        <v>2774</v>
      </c>
      <c r="F13432" s="14" t="s">
        <v>2775</v>
      </c>
      <c r="G13432" s="14" t="s">
        <v>6493</v>
      </c>
      <c r="H13432" s="20">
        <v>-102195599</v>
      </c>
      <c r="I13432" s="20"/>
      <c r="J13432" s="21">
        <f>IFERROR((I13432/H13432),0)</f>
        <v>0</v>
      </c>
      <c r="K13432" s="20"/>
      <c r="L13432" s="20"/>
      <c r="M13432" s="22"/>
    </row>
    <row r="13433" spans="1:13" s="14" customFormat="1" ht="30" outlineLevel="1" x14ac:dyDescent="0.25">
      <c r="A13433" s="34"/>
      <c r="B13433" s="46" t="s">
        <v>8636</v>
      </c>
      <c r="C13433" s="40" t="str">
        <f>C13432</f>
        <v>ASIGNACIÓN PARA LA INVERSIÓN LOCAL  - AMBIENTE Y DESARROLLO SOSTENIBLE</v>
      </c>
      <c r="D13433" s="39" t="str">
        <f>D13432</f>
        <v xml:space="preserve">ATLÁNTICO                                         </v>
      </c>
      <c r="E13433" s="39" t="str">
        <f>E13432</f>
        <v>08560</v>
      </c>
      <c r="F13433" s="39" t="str">
        <f>F13432</f>
        <v xml:space="preserve">PONEDERA                                          </v>
      </c>
      <c r="G13433" s="39" t="s">
        <v>10656</v>
      </c>
      <c r="H13433" s="20">
        <f>SUBTOTAL(9,H13428:H13432)</f>
        <v>750218001</v>
      </c>
      <c r="I13433" s="20">
        <f>SUBTOTAL(9,I13428:I13432)</f>
        <v>665774207.74000001</v>
      </c>
      <c r="J13433" s="42">
        <f>+I13433/H13433</f>
        <v>0.88744099295479317</v>
      </c>
      <c r="K13433" s="20">
        <f>SUBTOTAL(9,K13428:K13432)</f>
        <v>377584891.66000003</v>
      </c>
      <c r="L13433" s="20">
        <f>SUBTOTAL(9,L13428:L13432)</f>
        <v>324338600.74000001</v>
      </c>
      <c r="M13433" s="7">
        <f>IFERROR((L13433/K13433),"N.A")</f>
        <v>0.85898193466928718</v>
      </c>
    </row>
    <row r="13434" spans="1:13" s="14" customFormat="1" ht="30" outlineLevel="2" x14ac:dyDescent="0.25">
      <c r="A13434" s="34"/>
      <c r="B13434" s="44" t="s">
        <v>4035</v>
      </c>
      <c r="C13434" s="31" t="s">
        <v>3118</v>
      </c>
      <c r="D13434" s="14" t="s">
        <v>2750</v>
      </c>
      <c r="E13434" s="14" t="s">
        <v>2777</v>
      </c>
      <c r="F13434" s="14" t="s">
        <v>2778</v>
      </c>
      <c r="G13434" s="14" t="s">
        <v>16</v>
      </c>
      <c r="H13434" s="15">
        <v>327590667</v>
      </c>
      <c r="I13434" s="15">
        <v>207935175.30999997</v>
      </c>
      <c r="J13434" s="16">
        <f>IFERROR((I13434/H13434),0)</f>
        <v>0.63474084049531232</v>
      </c>
      <c r="K13434" s="15">
        <v>242071651.31999999</v>
      </c>
      <c r="L13434" s="15">
        <v>207935175.30999997</v>
      </c>
      <c r="M13434" s="17">
        <f>L13434/K13434</f>
        <v>0.85898193438241865</v>
      </c>
    </row>
    <row r="13435" spans="1:13" s="14" customFormat="1" ht="30" outlineLevel="2" x14ac:dyDescent="0.25">
      <c r="A13435" s="34"/>
      <c r="B13435" s="44" t="s">
        <v>4035</v>
      </c>
      <c r="C13435" s="31" t="s">
        <v>3118</v>
      </c>
      <c r="D13435" s="14" t="s">
        <v>2750</v>
      </c>
      <c r="E13435" s="14" t="s">
        <v>2777</v>
      </c>
      <c r="F13435" s="14" t="s">
        <v>2778</v>
      </c>
      <c r="G13435" s="14" t="s">
        <v>6109</v>
      </c>
      <c r="H13435" s="20">
        <v>19926721</v>
      </c>
      <c r="I13435" s="20">
        <v>19926721</v>
      </c>
      <c r="J13435" s="21">
        <f>IFERROR((I13435/H13435),0)</f>
        <v>1</v>
      </c>
      <c r="K13435" s="20"/>
      <c r="L13435" s="20"/>
      <c r="M13435" s="22"/>
    </row>
    <row r="13436" spans="1:13" s="14" customFormat="1" ht="30" outlineLevel="2" x14ac:dyDescent="0.25">
      <c r="A13436" s="34"/>
      <c r="B13436" s="44" t="s">
        <v>4035</v>
      </c>
      <c r="C13436" s="31" t="s">
        <v>3118</v>
      </c>
      <c r="D13436" s="14" t="s">
        <v>2750</v>
      </c>
      <c r="E13436" s="14" t="s">
        <v>2777</v>
      </c>
      <c r="F13436" s="14" t="s">
        <v>2778</v>
      </c>
      <c r="G13436" s="14" t="s">
        <v>6481</v>
      </c>
      <c r="H13436" s="20">
        <v>2026</v>
      </c>
      <c r="I13436" s="20">
        <v>2026</v>
      </c>
      <c r="J13436" s="21">
        <f>IFERROR((I13436/H13436),0)</f>
        <v>1</v>
      </c>
      <c r="K13436" s="20"/>
      <c r="L13436" s="20"/>
      <c r="M13436" s="22"/>
    </row>
    <row r="13437" spans="1:13" s="14" customFormat="1" ht="30" outlineLevel="2" x14ac:dyDescent="0.25">
      <c r="A13437" s="34"/>
      <c r="B13437" s="44" t="s">
        <v>4035</v>
      </c>
      <c r="C13437" s="31" t="s">
        <v>3118</v>
      </c>
      <c r="D13437" s="14" t="s">
        <v>2750</v>
      </c>
      <c r="E13437" s="14" t="s">
        <v>2777</v>
      </c>
      <c r="F13437" s="14" t="s">
        <v>2778</v>
      </c>
      <c r="G13437" s="14" t="s">
        <v>6492</v>
      </c>
      <c r="H13437" s="20">
        <v>49836403</v>
      </c>
      <c r="I13437" s="20">
        <v>49836403</v>
      </c>
      <c r="J13437" s="21">
        <f>IFERROR((I13437/H13437),0)</f>
        <v>1</v>
      </c>
      <c r="K13437" s="20"/>
      <c r="L13437" s="20"/>
      <c r="M13437" s="22"/>
    </row>
    <row r="13438" spans="1:13" s="14" customFormat="1" ht="30" outlineLevel="2" x14ac:dyDescent="0.25">
      <c r="A13438" s="34"/>
      <c r="B13438" s="44" t="s">
        <v>4035</v>
      </c>
      <c r="C13438" s="31" t="s">
        <v>3118</v>
      </c>
      <c r="D13438" s="14" t="s">
        <v>2750</v>
      </c>
      <c r="E13438" s="14" t="s">
        <v>2777</v>
      </c>
      <c r="F13438" s="14" t="s">
        <v>2778</v>
      </c>
      <c r="G13438" s="14" t="s">
        <v>6493</v>
      </c>
      <c r="H13438" s="20">
        <v>-65518133</v>
      </c>
      <c r="I13438" s="20"/>
      <c r="J13438" s="21">
        <f>IFERROR((I13438/H13438),0)</f>
        <v>0</v>
      </c>
      <c r="K13438" s="20"/>
      <c r="L13438" s="20"/>
      <c r="M13438" s="22"/>
    </row>
    <row r="13439" spans="1:13" s="14" customFormat="1" ht="30" outlineLevel="1" x14ac:dyDescent="0.25">
      <c r="A13439" s="34"/>
      <c r="B13439" s="46" t="s">
        <v>8637</v>
      </c>
      <c r="C13439" s="40" t="str">
        <f>C13438</f>
        <v>ASIGNACIÓN PARA LA INVERSIÓN LOCAL  - AMBIENTE Y DESARROLLO SOSTENIBLE</v>
      </c>
      <c r="D13439" s="39" t="str">
        <f>D13438</f>
        <v xml:space="preserve">ATLÁNTICO                                         </v>
      </c>
      <c r="E13439" s="39" t="str">
        <f>E13438</f>
        <v>08558</v>
      </c>
      <c r="F13439" s="39" t="str">
        <f>F13438</f>
        <v xml:space="preserve">POLONUEVO                                         </v>
      </c>
      <c r="G13439" s="39" t="s">
        <v>10656</v>
      </c>
      <c r="H13439" s="20">
        <f>SUBTOTAL(9,H13434:H13438)</f>
        <v>331837684</v>
      </c>
      <c r="I13439" s="20">
        <f>SUBTOTAL(9,I13434:I13438)</f>
        <v>277700325.30999994</v>
      </c>
      <c r="J13439" s="42">
        <f>+I13439/H13439</f>
        <v>0.83685590485859329</v>
      </c>
      <c r="K13439" s="20">
        <f>SUBTOTAL(9,K13434:K13438)</f>
        <v>242071651.31999999</v>
      </c>
      <c r="L13439" s="20">
        <f>SUBTOTAL(9,L13434:L13438)</f>
        <v>207935175.30999997</v>
      </c>
      <c r="M13439" s="7">
        <f>IFERROR((L13439/K13439),"N.A")</f>
        <v>0.85898193438241865</v>
      </c>
    </row>
    <row r="13440" spans="1:13" s="14" customFormat="1" ht="30" outlineLevel="2" x14ac:dyDescent="0.25">
      <c r="A13440" s="34"/>
      <c r="B13440" s="44" t="s">
        <v>4036</v>
      </c>
      <c r="C13440" s="31" t="s">
        <v>3118</v>
      </c>
      <c r="D13440" s="14" t="s">
        <v>2750</v>
      </c>
      <c r="E13440" s="14" t="s">
        <v>2780</v>
      </c>
      <c r="F13440" s="14" t="s">
        <v>2781</v>
      </c>
      <c r="G13440" s="14" t="s">
        <v>16</v>
      </c>
      <c r="H13440" s="15">
        <v>282662086</v>
      </c>
      <c r="I13440" s="15">
        <v>179417170.06000003</v>
      </c>
      <c r="J13440" s="16">
        <f>IFERROR((I13440/H13440),0)</f>
        <v>0.63474084055263091</v>
      </c>
      <c r="K13440" s="15">
        <v>208871878.26999998</v>
      </c>
      <c r="L13440" s="15">
        <v>179417170.06000003</v>
      </c>
      <c r="M13440" s="17">
        <f>L13440/K13440</f>
        <v>0.85898193450472504</v>
      </c>
    </row>
    <row r="13441" spans="1:13" s="14" customFormat="1" ht="30" outlineLevel="2" x14ac:dyDescent="0.25">
      <c r="A13441" s="34"/>
      <c r="B13441" s="44" t="s">
        <v>4036</v>
      </c>
      <c r="C13441" s="31" t="s">
        <v>3118</v>
      </c>
      <c r="D13441" s="14" t="s">
        <v>2750</v>
      </c>
      <c r="E13441" s="14" t="s">
        <v>2780</v>
      </c>
      <c r="F13441" s="14" t="s">
        <v>2781</v>
      </c>
      <c r="G13441" s="14" t="s">
        <v>6109</v>
      </c>
      <c r="H13441" s="20">
        <v>84601805</v>
      </c>
      <c r="I13441" s="20">
        <v>84601805</v>
      </c>
      <c r="J13441" s="21">
        <f>IFERROR((I13441/H13441),0)</f>
        <v>1</v>
      </c>
      <c r="K13441" s="20"/>
      <c r="L13441" s="20"/>
      <c r="M13441" s="22"/>
    </row>
    <row r="13442" spans="1:13" s="14" customFormat="1" ht="30" outlineLevel="2" x14ac:dyDescent="0.25">
      <c r="A13442" s="34"/>
      <c r="B13442" s="44" t="s">
        <v>4036</v>
      </c>
      <c r="C13442" s="31" t="s">
        <v>3118</v>
      </c>
      <c r="D13442" s="14" t="s">
        <v>2750</v>
      </c>
      <c r="E13442" s="14" t="s">
        <v>2780</v>
      </c>
      <c r="F13442" s="14" t="s">
        <v>2781</v>
      </c>
      <c r="G13442" s="14" t="s">
        <v>6481</v>
      </c>
      <c r="H13442" s="20">
        <v>1748</v>
      </c>
      <c r="I13442" s="20">
        <v>1748</v>
      </c>
      <c r="J13442" s="21">
        <f>IFERROR((I13442/H13442),0)</f>
        <v>1</v>
      </c>
      <c r="K13442" s="20"/>
      <c r="L13442" s="20"/>
      <c r="M13442" s="22"/>
    </row>
    <row r="13443" spans="1:13" s="14" customFormat="1" ht="30" outlineLevel="2" x14ac:dyDescent="0.25">
      <c r="A13443" s="34"/>
      <c r="B13443" s="44" t="s">
        <v>4036</v>
      </c>
      <c r="C13443" s="31" t="s">
        <v>3118</v>
      </c>
      <c r="D13443" s="14" t="s">
        <v>2750</v>
      </c>
      <c r="E13443" s="14" t="s">
        <v>2780</v>
      </c>
      <c r="F13443" s="14" t="s">
        <v>2781</v>
      </c>
      <c r="G13443" s="14" t="s">
        <v>6492</v>
      </c>
      <c r="H13443" s="20">
        <v>43001414</v>
      </c>
      <c r="I13443" s="20">
        <v>43001414</v>
      </c>
      <c r="J13443" s="21">
        <f>IFERROR((I13443/H13443),0)</f>
        <v>1</v>
      </c>
      <c r="K13443" s="20"/>
      <c r="L13443" s="20"/>
      <c r="M13443" s="22"/>
    </row>
    <row r="13444" spans="1:13" s="14" customFormat="1" ht="30" outlineLevel="2" x14ac:dyDescent="0.25">
      <c r="A13444" s="34"/>
      <c r="B13444" s="44" t="s">
        <v>4036</v>
      </c>
      <c r="C13444" s="31" t="s">
        <v>3118</v>
      </c>
      <c r="D13444" s="14" t="s">
        <v>2750</v>
      </c>
      <c r="E13444" s="14" t="s">
        <v>2780</v>
      </c>
      <c r="F13444" s="14" t="s">
        <v>2781</v>
      </c>
      <c r="G13444" s="14" t="s">
        <v>6493</v>
      </c>
      <c r="H13444" s="20">
        <v>-56532417</v>
      </c>
      <c r="I13444" s="20"/>
      <c r="J13444" s="21">
        <f>IFERROR((I13444/H13444),0)</f>
        <v>0</v>
      </c>
      <c r="K13444" s="20"/>
      <c r="L13444" s="20"/>
      <c r="M13444" s="22"/>
    </row>
    <row r="13445" spans="1:13" s="14" customFormat="1" ht="30" outlineLevel="1" x14ac:dyDescent="0.25">
      <c r="A13445" s="34"/>
      <c r="B13445" s="46" t="s">
        <v>8638</v>
      </c>
      <c r="C13445" s="40" t="str">
        <f>C13444</f>
        <v>ASIGNACIÓN PARA LA INVERSIÓN LOCAL  - AMBIENTE Y DESARROLLO SOSTENIBLE</v>
      </c>
      <c r="D13445" s="39" t="str">
        <f>D13444</f>
        <v xml:space="preserve">ATLÁNTICO                                         </v>
      </c>
      <c r="E13445" s="39" t="str">
        <f>E13444</f>
        <v>08549</v>
      </c>
      <c r="F13445" s="39" t="str">
        <f>F13444</f>
        <v xml:space="preserve">PIOJÓ                                             </v>
      </c>
      <c r="G13445" s="39" t="s">
        <v>10656</v>
      </c>
      <c r="H13445" s="20">
        <f>SUBTOTAL(9,H13440:H13444)</f>
        <v>353734636</v>
      </c>
      <c r="I13445" s="20">
        <f>SUBTOTAL(9,I13440:I13444)</f>
        <v>307022137.06000006</v>
      </c>
      <c r="J13445" s="42">
        <f>+I13445/H13445</f>
        <v>0.86794479763638432</v>
      </c>
      <c r="K13445" s="20">
        <f>SUBTOTAL(9,K13440:K13444)</f>
        <v>208871878.26999998</v>
      </c>
      <c r="L13445" s="20">
        <f>SUBTOTAL(9,L13440:L13444)</f>
        <v>179417170.06000003</v>
      </c>
      <c r="M13445" s="7">
        <f>IFERROR((L13445/K13445),"N.A")</f>
        <v>0.85898193450472504</v>
      </c>
    </row>
    <row r="13446" spans="1:13" s="14" customFormat="1" ht="30" outlineLevel="2" x14ac:dyDescent="0.25">
      <c r="A13446" s="34"/>
      <c r="B13446" s="44" t="s">
        <v>4037</v>
      </c>
      <c r="C13446" s="31" t="s">
        <v>3118</v>
      </c>
      <c r="D13446" s="14" t="s">
        <v>2750</v>
      </c>
      <c r="E13446" s="14" t="s">
        <v>2783</v>
      </c>
      <c r="F13446" s="14" t="s">
        <v>2784</v>
      </c>
      <c r="G13446" s="14" t="s">
        <v>16</v>
      </c>
      <c r="H13446" s="15">
        <v>476254875</v>
      </c>
      <c r="I13446" s="15">
        <v>302298419.63</v>
      </c>
      <c r="J13446" s="16">
        <f>IFERROR((I13446/H13446),0)</f>
        <v>0.63474084045858847</v>
      </c>
      <c r="K13446" s="15">
        <v>351926399.46999991</v>
      </c>
      <c r="L13446" s="15">
        <v>302298419.63</v>
      </c>
      <c r="M13446" s="17">
        <f>L13446/K13446</f>
        <v>0.85898193510137488</v>
      </c>
    </row>
    <row r="13447" spans="1:13" s="14" customFormat="1" ht="30" outlineLevel="2" x14ac:dyDescent="0.25">
      <c r="A13447" s="34"/>
      <c r="B13447" s="44" t="s">
        <v>4037</v>
      </c>
      <c r="C13447" s="31" t="s">
        <v>3118</v>
      </c>
      <c r="D13447" s="14" t="s">
        <v>2750</v>
      </c>
      <c r="E13447" s="14" t="s">
        <v>2783</v>
      </c>
      <c r="F13447" s="14" t="s">
        <v>2784</v>
      </c>
      <c r="G13447" s="14" t="s">
        <v>6109</v>
      </c>
      <c r="H13447" s="20">
        <v>226550477</v>
      </c>
      <c r="I13447" s="20">
        <v>226550477</v>
      </c>
      <c r="J13447" s="21">
        <f>IFERROR((I13447/H13447),0)</f>
        <v>1</v>
      </c>
      <c r="K13447" s="20"/>
      <c r="L13447" s="20"/>
      <c r="M13447" s="22"/>
    </row>
    <row r="13448" spans="1:13" s="14" customFormat="1" ht="30" outlineLevel="2" x14ac:dyDescent="0.25">
      <c r="A13448" s="34"/>
      <c r="B13448" s="44" t="s">
        <v>4037</v>
      </c>
      <c r="C13448" s="31" t="s">
        <v>3118</v>
      </c>
      <c r="D13448" s="14" t="s">
        <v>2750</v>
      </c>
      <c r="E13448" s="14" t="s">
        <v>2783</v>
      </c>
      <c r="F13448" s="14" t="s">
        <v>2784</v>
      </c>
      <c r="G13448" s="14" t="s">
        <v>6481</v>
      </c>
      <c r="H13448" s="20">
        <v>2946</v>
      </c>
      <c r="I13448" s="20">
        <v>2946</v>
      </c>
      <c r="J13448" s="21">
        <f>IFERROR((I13448/H13448),0)</f>
        <v>1</v>
      </c>
      <c r="K13448" s="20"/>
      <c r="L13448" s="20"/>
      <c r="M13448" s="22"/>
    </row>
    <row r="13449" spans="1:13" s="14" customFormat="1" ht="30" outlineLevel="2" x14ac:dyDescent="0.25">
      <c r="A13449" s="34"/>
      <c r="B13449" s="44" t="s">
        <v>4037</v>
      </c>
      <c r="C13449" s="31" t="s">
        <v>3118</v>
      </c>
      <c r="D13449" s="14" t="s">
        <v>2750</v>
      </c>
      <c r="E13449" s="14" t="s">
        <v>2783</v>
      </c>
      <c r="F13449" s="14" t="s">
        <v>2784</v>
      </c>
      <c r="G13449" s="14" t="s">
        <v>6492</v>
      </c>
      <c r="H13449" s="20">
        <v>72452705</v>
      </c>
      <c r="I13449" s="20">
        <v>72452705</v>
      </c>
      <c r="J13449" s="21">
        <f>IFERROR((I13449/H13449),0)</f>
        <v>1</v>
      </c>
      <c r="K13449" s="20"/>
      <c r="L13449" s="20"/>
      <c r="M13449" s="22"/>
    </row>
    <row r="13450" spans="1:13" s="14" customFormat="1" ht="30" outlineLevel="2" x14ac:dyDescent="0.25">
      <c r="A13450" s="34"/>
      <c r="B13450" s="44" t="s">
        <v>4037</v>
      </c>
      <c r="C13450" s="31" t="s">
        <v>3118</v>
      </c>
      <c r="D13450" s="14" t="s">
        <v>2750</v>
      </c>
      <c r="E13450" s="14" t="s">
        <v>2783</v>
      </c>
      <c r="F13450" s="14" t="s">
        <v>2784</v>
      </c>
      <c r="G13450" s="14" t="s">
        <v>6493</v>
      </c>
      <c r="H13450" s="20">
        <v>-95250975</v>
      </c>
      <c r="I13450" s="20"/>
      <c r="J13450" s="21">
        <f>IFERROR((I13450/H13450),0)</f>
        <v>0</v>
      </c>
      <c r="K13450" s="20"/>
      <c r="L13450" s="20"/>
      <c r="M13450" s="22"/>
    </row>
    <row r="13451" spans="1:13" s="14" customFormat="1" ht="30" outlineLevel="1" x14ac:dyDescent="0.25">
      <c r="A13451" s="34"/>
      <c r="B13451" s="46" t="s">
        <v>8639</v>
      </c>
      <c r="C13451" s="40" t="str">
        <f>C13450</f>
        <v>ASIGNACIÓN PARA LA INVERSIÓN LOCAL  - AMBIENTE Y DESARROLLO SOSTENIBLE</v>
      </c>
      <c r="D13451" s="39" t="str">
        <f>D13450</f>
        <v xml:space="preserve">ATLÁNTICO                                         </v>
      </c>
      <c r="E13451" s="39" t="str">
        <f>E13450</f>
        <v>08520</v>
      </c>
      <c r="F13451" s="39" t="str">
        <f>F13450</f>
        <v xml:space="preserve">PALMAR DE VARELA                                  </v>
      </c>
      <c r="G13451" s="39" t="s">
        <v>10656</v>
      </c>
      <c r="H13451" s="20">
        <f>SUBTOTAL(9,H13446:H13450)</f>
        <v>680010028</v>
      </c>
      <c r="I13451" s="20">
        <f>SUBTOTAL(9,I13446:I13450)</f>
        <v>601304547.63</v>
      </c>
      <c r="J13451" s="42">
        <f>+I13451/H13451</f>
        <v>0.88425835336357717</v>
      </c>
      <c r="K13451" s="20">
        <f>SUBTOTAL(9,K13446:K13450)</f>
        <v>351926399.46999991</v>
      </c>
      <c r="L13451" s="20">
        <f>SUBTOTAL(9,L13446:L13450)</f>
        <v>302298419.63</v>
      </c>
      <c r="M13451" s="7">
        <f>IFERROR((L13451/K13451),"N.A")</f>
        <v>0.85898193510137488</v>
      </c>
    </row>
    <row r="13452" spans="1:13" s="14" customFormat="1" ht="30" outlineLevel="2" x14ac:dyDescent="0.25">
      <c r="A13452" s="34"/>
      <c r="B13452" s="44" t="s">
        <v>4038</v>
      </c>
      <c r="C13452" s="31" t="s">
        <v>3118</v>
      </c>
      <c r="D13452" s="14" t="s">
        <v>2750</v>
      </c>
      <c r="E13452" s="14" t="s">
        <v>2786</v>
      </c>
      <c r="F13452" s="14" t="s">
        <v>2787</v>
      </c>
      <c r="G13452" s="14" t="s">
        <v>16</v>
      </c>
      <c r="H13452" s="15">
        <v>479667071</v>
      </c>
      <c r="I13452" s="15">
        <v>304464279.79000008</v>
      </c>
      <c r="J13452" s="16">
        <f>IFERROR((I13452/H13452),0)</f>
        <v>0.63474084046515689</v>
      </c>
      <c r="K13452" s="15">
        <v>354447826.64999998</v>
      </c>
      <c r="L13452" s="15">
        <v>304464279.79000008</v>
      </c>
      <c r="M13452" s="17">
        <f>L13452/K13452</f>
        <v>0.85898193442907966</v>
      </c>
    </row>
    <row r="13453" spans="1:13" s="14" customFormat="1" ht="30" outlineLevel="2" x14ac:dyDescent="0.25">
      <c r="A13453" s="34"/>
      <c r="B13453" s="44" t="s">
        <v>4038</v>
      </c>
      <c r="C13453" s="31" t="s">
        <v>3118</v>
      </c>
      <c r="D13453" s="14" t="s">
        <v>2750</v>
      </c>
      <c r="E13453" s="14" t="s">
        <v>2786</v>
      </c>
      <c r="F13453" s="14" t="s">
        <v>2787</v>
      </c>
      <c r="G13453" s="14" t="s">
        <v>6109</v>
      </c>
      <c r="H13453" s="20">
        <v>246683760</v>
      </c>
      <c r="I13453" s="20">
        <v>246683760</v>
      </c>
      <c r="J13453" s="21">
        <f>IFERROR((I13453/H13453),0)</f>
        <v>1</v>
      </c>
      <c r="K13453" s="20"/>
      <c r="L13453" s="20"/>
      <c r="M13453" s="22"/>
    </row>
    <row r="13454" spans="1:13" s="14" customFormat="1" ht="30" outlineLevel="2" x14ac:dyDescent="0.25">
      <c r="A13454" s="34"/>
      <c r="B13454" s="44" t="s">
        <v>4038</v>
      </c>
      <c r="C13454" s="31" t="s">
        <v>3118</v>
      </c>
      <c r="D13454" s="14" t="s">
        <v>2750</v>
      </c>
      <c r="E13454" s="14" t="s">
        <v>2786</v>
      </c>
      <c r="F13454" s="14" t="s">
        <v>2787</v>
      </c>
      <c r="G13454" s="14" t="s">
        <v>6481</v>
      </c>
      <c r="H13454" s="20">
        <v>2967</v>
      </c>
      <c r="I13454" s="20">
        <v>2967</v>
      </c>
      <c r="J13454" s="21">
        <f>IFERROR((I13454/H13454),0)</f>
        <v>1</v>
      </c>
      <c r="K13454" s="20"/>
      <c r="L13454" s="20"/>
      <c r="M13454" s="22"/>
    </row>
    <row r="13455" spans="1:13" s="14" customFormat="1" ht="30" outlineLevel="2" x14ac:dyDescent="0.25">
      <c r="A13455" s="34"/>
      <c r="B13455" s="44" t="s">
        <v>4038</v>
      </c>
      <c r="C13455" s="31" t="s">
        <v>3118</v>
      </c>
      <c r="D13455" s="14" t="s">
        <v>2750</v>
      </c>
      <c r="E13455" s="14" t="s">
        <v>2786</v>
      </c>
      <c r="F13455" s="14" t="s">
        <v>2787</v>
      </c>
      <c r="G13455" s="14" t="s">
        <v>6492</v>
      </c>
      <c r="H13455" s="20">
        <v>72971803</v>
      </c>
      <c r="I13455" s="20">
        <v>72971803</v>
      </c>
      <c r="J13455" s="21">
        <f>IFERROR((I13455/H13455),0)</f>
        <v>1</v>
      </c>
      <c r="K13455" s="20"/>
      <c r="L13455" s="20"/>
      <c r="M13455" s="22"/>
    </row>
    <row r="13456" spans="1:13" s="14" customFormat="1" ht="30" outlineLevel="2" x14ac:dyDescent="0.25">
      <c r="A13456" s="34"/>
      <c r="B13456" s="44" t="s">
        <v>4038</v>
      </c>
      <c r="C13456" s="31" t="s">
        <v>3118</v>
      </c>
      <c r="D13456" s="14" t="s">
        <v>2750</v>
      </c>
      <c r="E13456" s="14" t="s">
        <v>2786</v>
      </c>
      <c r="F13456" s="14" t="s">
        <v>2787</v>
      </c>
      <c r="G13456" s="14" t="s">
        <v>6493</v>
      </c>
      <c r="H13456" s="20">
        <v>-95933414</v>
      </c>
      <c r="I13456" s="20"/>
      <c r="J13456" s="21">
        <f>IFERROR((I13456/H13456),0)</f>
        <v>0</v>
      </c>
      <c r="K13456" s="20"/>
      <c r="L13456" s="20"/>
      <c r="M13456" s="22"/>
    </row>
    <row r="13457" spans="1:13" s="14" customFormat="1" ht="30" outlineLevel="1" x14ac:dyDescent="0.25">
      <c r="A13457" s="34"/>
      <c r="B13457" s="46" t="s">
        <v>8640</v>
      </c>
      <c r="C13457" s="40" t="str">
        <f>C13456</f>
        <v>ASIGNACIÓN PARA LA INVERSIÓN LOCAL  - AMBIENTE Y DESARROLLO SOSTENIBLE</v>
      </c>
      <c r="D13457" s="39" t="str">
        <f>D13456</f>
        <v xml:space="preserve">ATLÁNTICO                                         </v>
      </c>
      <c r="E13457" s="39" t="str">
        <f>E13456</f>
        <v>08436</v>
      </c>
      <c r="F13457" s="39" t="str">
        <f>F13456</f>
        <v xml:space="preserve">MANATÍ                                            </v>
      </c>
      <c r="G13457" s="39" t="s">
        <v>10656</v>
      </c>
      <c r="H13457" s="20">
        <f>SUBTOTAL(9,H13452:H13456)</f>
        <v>703392187</v>
      </c>
      <c r="I13457" s="20">
        <f>SUBTOTAL(9,I13452:I13456)</f>
        <v>624122809.79000008</v>
      </c>
      <c r="J13457" s="42">
        <f>+I13457/H13457</f>
        <v>0.88730415453136113</v>
      </c>
      <c r="K13457" s="20">
        <f>SUBTOTAL(9,K13452:K13456)</f>
        <v>354447826.64999998</v>
      </c>
      <c r="L13457" s="20">
        <f>SUBTOTAL(9,L13452:L13456)</f>
        <v>304464279.79000008</v>
      </c>
      <c r="M13457" s="7">
        <f>IFERROR((L13457/K13457),"N.A")</f>
        <v>0.85898193442907966</v>
      </c>
    </row>
    <row r="13458" spans="1:13" s="14" customFormat="1" ht="30" outlineLevel="2" x14ac:dyDescent="0.25">
      <c r="A13458" s="34"/>
      <c r="B13458" s="44" t="s">
        <v>4039</v>
      </c>
      <c r="C13458" s="31" t="s">
        <v>3118</v>
      </c>
      <c r="D13458" s="14" t="s">
        <v>2750</v>
      </c>
      <c r="E13458" s="14" t="s">
        <v>2789</v>
      </c>
      <c r="F13458" s="14" t="s">
        <v>2790</v>
      </c>
      <c r="G13458" s="14" t="s">
        <v>16</v>
      </c>
      <c r="H13458" s="15">
        <v>566114054</v>
      </c>
      <c r="I13458" s="15">
        <v>359335710.44999999</v>
      </c>
      <c r="J13458" s="16">
        <f>IFERROR((I13458/H13458),0)</f>
        <v>0.63474084049148161</v>
      </c>
      <c r="K13458" s="15">
        <v>418327436.12</v>
      </c>
      <c r="L13458" s="15">
        <v>359335710.44999999</v>
      </c>
      <c r="M13458" s="17">
        <f>L13458/K13458</f>
        <v>0.85898193478020446</v>
      </c>
    </row>
    <row r="13459" spans="1:13" s="14" customFormat="1" ht="30" outlineLevel="2" x14ac:dyDescent="0.25">
      <c r="A13459" s="34"/>
      <c r="B13459" s="44" t="s">
        <v>4039</v>
      </c>
      <c r="C13459" s="31" t="s">
        <v>3118</v>
      </c>
      <c r="D13459" s="14" t="s">
        <v>2750</v>
      </c>
      <c r="E13459" s="14" t="s">
        <v>2789</v>
      </c>
      <c r="F13459" s="14" t="s">
        <v>2790</v>
      </c>
      <c r="G13459" s="14" t="s">
        <v>6109</v>
      </c>
      <c r="H13459" s="20">
        <v>295196844</v>
      </c>
      <c r="I13459" s="20">
        <v>295196844</v>
      </c>
      <c r="J13459" s="21">
        <f>IFERROR((I13459/H13459),0)</f>
        <v>1</v>
      </c>
      <c r="K13459" s="20"/>
      <c r="L13459" s="20"/>
      <c r="M13459" s="22"/>
    </row>
    <row r="13460" spans="1:13" s="14" customFormat="1" ht="30" outlineLevel="2" x14ac:dyDescent="0.25">
      <c r="A13460" s="34"/>
      <c r="B13460" s="44" t="s">
        <v>4039</v>
      </c>
      <c r="C13460" s="31" t="s">
        <v>3118</v>
      </c>
      <c r="D13460" s="14" t="s">
        <v>2750</v>
      </c>
      <c r="E13460" s="14" t="s">
        <v>2789</v>
      </c>
      <c r="F13460" s="14" t="s">
        <v>2790</v>
      </c>
      <c r="G13460" s="14" t="s">
        <v>6481</v>
      </c>
      <c r="H13460" s="20">
        <v>3501</v>
      </c>
      <c r="I13460" s="20">
        <v>3501</v>
      </c>
      <c r="J13460" s="21">
        <f>IFERROR((I13460/H13460),0)</f>
        <v>1</v>
      </c>
      <c r="K13460" s="20"/>
      <c r="L13460" s="20"/>
      <c r="M13460" s="22"/>
    </row>
    <row r="13461" spans="1:13" s="14" customFormat="1" ht="30" outlineLevel="2" x14ac:dyDescent="0.25">
      <c r="A13461" s="34"/>
      <c r="B13461" s="44" t="s">
        <v>4039</v>
      </c>
      <c r="C13461" s="31" t="s">
        <v>3118</v>
      </c>
      <c r="D13461" s="14" t="s">
        <v>2750</v>
      </c>
      <c r="E13461" s="14" t="s">
        <v>2789</v>
      </c>
      <c r="F13461" s="14" t="s">
        <v>2790</v>
      </c>
      <c r="G13461" s="14" t="s">
        <v>6492</v>
      </c>
      <c r="H13461" s="20">
        <v>86122992</v>
      </c>
      <c r="I13461" s="20">
        <v>86122992</v>
      </c>
      <c r="J13461" s="21">
        <f>IFERROR((I13461/H13461),0)</f>
        <v>1</v>
      </c>
      <c r="K13461" s="20"/>
      <c r="L13461" s="20"/>
      <c r="M13461" s="22"/>
    </row>
    <row r="13462" spans="1:13" s="14" customFormat="1" ht="30" outlineLevel="2" x14ac:dyDescent="0.25">
      <c r="A13462" s="34"/>
      <c r="B13462" s="44" t="s">
        <v>4039</v>
      </c>
      <c r="C13462" s="31" t="s">
        <v>3118</v>
      </c>
      <c r="D13462" s="14" t="s">
        <v>2750</v>
      </c>
      <c r="E13462" s="14" t="s">
        <v>2789</v>
      </c>
      <c r="F13462" s="14" t="s">
        <v>2790</v>
      </c>
      <c r="G13462" s="14" t="s">
        <v>6493</v>
      </c>
      <c r="H13462" s="20">
        <v>-113222811</v>
      </c>
      <c r="I13462" s="20"/>
      <c r="J13462" s="21">
        <f>IFERROR((I13462/H13462),0)</f>
        <v>0</v>
      </c>
      <c r="K13462" s="20"/>
      <c r="L13462" s="20"/>
      <c r="M13462" s="22"/>
    </row>
    <row r="13463" spans="1:13" s="14" customFormat="1" ht="30" outlineLevel="1" x14ac:dyDescent="0.25">
      <c r="A13463" s="34"/>
      <c r="B13463" s="46" t="s">
        <v>8641</v>
      </c>
      <c r="C13463" s="40" t="str">
        <f>C13462</f>
        <v>ASIGNACIÓN PARA LA INVERSIÓN LOCAL  - AMBIENTE Y DESARROLLO SOSTENIBLE</v>
      </c>
      <c r="D13463" s="39" t="str">
        <f>D13462</f>
        <v xml:space="preserve">ATLÁNTICO                                         </v>
      </c>
      <c r="E13463" s="39" t="str">
        <f>E13462</f>
        <v>08421</v>
      </c>
      <c r="F13463" s="39" t="str">
        <f>F13462</f>
        <v xml:space="preserve">LURUACO                                           </v>
      </c>
      <c r="G13463" s="39" t="s">
        <v>10656</v>
      </c>
      <c r="H13463" s="20">
        <f>SUBTOTAL(9,H13458:H13462)</f>
        <v>834214580</v>
      </c>
      <c r="I13463" s="20">
        <f>SUBTOTAL(9,I13458:I13462)</f>
        <v>740659047.45000005</v>
      </c>
      <c r="J13463" s="42">
        <f>+I13463/H13463</f>
        <v>0.88785195704683084</v>
      </c>
      <c r="K13463" s="20">
        <f>SUBTOTAL(9,K13458:K13462)</f>
        <v>418327436.12</v>
      </c>
      <c r="L13463" s="20">
        <f>SUBTOTAL(9,L13458:L13462)</f>
        <v>359335710.44999999</v>
      </c>
      <c r="M13463" s="7">
        <f>IFERROR((L13463/K13463),"N.A")</f>
        <v>0.85898193478020446</v>
      </c>
    </row>
    <row r="13464" spans="1:13" s="14" customFormat="1" ht="30" outlineLevel="2" x14ac:dyDescent="0.25">
      <c r="A13464" s="34"/>
      <c r="B13464" s="44" t="s">
        <v>4040</v>
      </c>
      <c r="C13464" s="31" t="s">
        <v>3118</v>
      </c>
      <c r="D13464" s="14" t="s">
        <v>2750</v>
      </c>
      <c r="E13464" s="14" t="s">
        <v>2792</v>
      </c>
      <c r="F13464" s="14" t="s">
        <v>2793</v>
      </c>
      <c r="G13464" s="14" t="s">
        <v>16</v>
      </c>
      <c r="H13464" s="15">
        <v>415121526</v>
      </c>
      <c r="I13464" s="15">
        <v>263494586.31999993</v>
      </c>
      <c r="J13464" s="16">
        <f>IFERROR((I13464/H13464),0)</f>
        <v>0.63474084049305579</v>
      </c>
      <c r="K13464" s="15">
        <v>306752186.25999999</v>
      </c>
      <c r="L13464" s="15">
        <v>263494586.31999993</v>
      </c>
      <c r="M13464" s="17">
        <f>L13464/K13464</f>
        <v>0.85898193435095727</v>
      </c>
    </row>
    <row r="13465" spans="1:13" s="14" customFormat="1" ht="30" outlineLevel="2" x14ac:dyDescent="0.25">
      <c r="A13465" s="34"/>
      <c r="B13465" s="44" t="s">
        <v>4040</v>
      </c>
      <c r="C13465" s="31" t="s">
        <v>3118</v>
      </c>
      <c r="D13465" s="14" t="s">
        <v>2750</v>
      </c>
      <c r="E13465" s="14" t="s">
        <v>2792</v>
      </c>
      <c r="F13465" s="14" t="s">
        <v>2793</v>
      </c>
      <c r="G13465" s="14" t="s">
        <v>6109</v>
      </c>
      <c r="H13465" s="20">
        <v>343720150</v>
      </c>
      <c r="I13465" s="20">
        <v>343720150</v>
      </c>
      <c r="J13465" s="21">
        <f>IFERROR((I13465/H13465),0)</f>
        <v>1</v>
      </c>
      <c r="K13465" s="20"/>
      <c r="L13465" s="20"/>
      <c r="M13465" s="22"/>
    </row>
    <row r="13466" spans="1:13" s="14" customFormat="1" ht="30" outlineLevel="2" x14ac:dyDescent="0.25">
      <c r="A13466" s="34"/>
      <c r="B13466" s="44" t="s">
        <v>4040</v>
      </c>
      <c r="C13466" s="31" t="s">
        <v>3118</v>
      </c>
      <c r="D13466" s="14" t="s">
        <v>2750</v>
      </c>
      <c r="E13466" s="14" t="s">
        <v>2792</v>
      </c>
      <c r="F13466" s="14" t="s">
        <v>2793</v>
      </c>
      <c r="G13466" s="14" t="s">
        <v>6481</v>
      </c>
      <c r="H13466" s="20">
        <v>2567</v>
      </c>
      <c r="I13466" s="20">
        <v>2567</v>
      </c>
      <c r="J13466" s="21">
        <f>IFERROR((I13466/H13466),0)</f>
        <v>1</v>
      </c>
      <c r="K13466" s="20"/>
      <c r="L13466" s="20"/>
      <c r="M13466" s="22"/>
    </row>
    <row r="13467" spans="1:13" s="14" customFormat="1" ht="30" outlineLevel="2" x14ac:dyDescent="0.25">
      <c r="A13467" s="34"/>
      <c r="B13467" s="44" t="s">
        <v>4040</v>
      </c>
      <c r="C13467" s="31" t="s">
        <v>3118</v>
      </c>
      <c r="D13467" s="14" t="s">
        <v>2750</v>
      </c>
      <c r="E13467" s="14" t="s">
        <v>2792</v>
      </c>
      <c r="F13467" s="14" t="s">
        <v>2793</v>
      </c>
      <c r="G13467" s="14" t="s">
        <v>6492</v>
      </c>
      <c r="H13467" s="20">
        <v>63152482</v>
      </c>
      <c r="I13467" s="20">
        <v>63152482</v>
      </c>
      <c r="J13467" s="21">
        <f>IFERROR((I13467/H13467),0)</f>
        <v>1</v>
      </c>
      <c r="K13467" s="20"/>
      <c r="L13467" s="20"/>
      <c r="M13467" s="22"/>
    </row>
    <row r="13468" spans="1:13" s="14" customFormat="1" ht="30" outlineLevel="2" x14ac:dyDescent="0.25">
      <c r="A13468" s="34"/>
      <c r="B13468" s="44" t="s">
        <v>4040</v>
      </c>
      <c r="C13468" s="31" t="s">
        <v>3118</v>
      </c>
      <c r="D13468" s="14" t="s">
        <v>2750</v>
      </c>
      <c r="E13468" s="14" t="s">
        <v>2792</v>
      </c>
      <c r="F13468" s="14" t="s">
        <v>2793</v>
      </c>
      <c r="G13468" s="14" t="s">
        <v>6493</v>
      </c>
      <c r="H13468" s="20">
        <v>-83024305</v>
      </c>
      <c r="I13468" s="20"/>
      <c r="J13468" s="21">
        <f>IFERROR((I13468/H13468),0)</f>
        <v>0</v>
      </c>
      <c r="K13468" s="20"/>
      <c r="L13468" s="20"/>
      <c r="M13468" s="22"/>
    </row>
    <row r="13469" spans="1:13" s="14" customFormat="1" ht="30" outlineLevel="1" x14ac:dyDescent="0.25">
      <c r="A13469" s="34"/>
      <c r="B13469" s="46" t="s">
        <v>8642</v>
      </c>
      <c r="C13469" s="40" t="str">
        <f>C13468</f>
        <v>ASIGNACIÓN PARA LA INVERSIÓN LOCAL  - AMBIENTE Y DESARROLLO SOSTENIBLE</v>
      </c>
      <c r="D13469" s="39" t="str">
        <f>D13468</f>
        <v xml:space="preserve">ATLÁNTICO                                         </v>
      </c>
      <c r="E13469" s="39" t="str">
        <f>E13468</f>
        <v>08372</v>
      </c>
      <c r="F13469" s="39" t="str">
        <f>F13468</f>
        <v xml:space="preserve">JUAN DE ACOSTA                                    </v>
      </c>
      <c r="G13469" s="39" t="s">
        <v>10656</v>
      </c>
      <c r="H13469" s="20">
        <f>SUBTOTAL(9,H13464:H13468)</f>
        <v>738972420</v>
      </c>
      <c r="I13469" s="20">
        <f>SUBTOTAL(9,I13464:I13468)</f>
        <v>670369785.31999993</v>
      </c>
      <c r="J13469" s="42">
        <f>+I13469/H13469</f>
        <v>0.90716482398625908</v>
      </c>
      <c r="K13469" s="20">
        <f>SUBTOTAL(9,K13464:K13468)</f>
        <v>306752186.25999999</v>
      </c>
      <c r="L13469" s="20">
        <f>SUBTOTAL(9,L13464:L13468)</f>
        <v>263494586.31999993</v>
      </c>
      <c r="M13469" s="7">
        <f>IFERROR((L13469/K13469),"N.A")</f>
        <v>0.85898193435095727</v>
      </c>
    </row>
    <row r="13470" spans="1:13" s="14" customFormat="1" ht="30" outlineLevel="2" x14ac:dyDescent="0.25">
      <c r="A13470" s="34"/>
      <c r="B13470" s="44" t="s">
        <v>4041</v>
      </c>
      <c r="C13470" s="31" t="s">
        <v>3118</v>
      </c>
      <c r="D13470" s="14" t="s">
        <v>2750</v>
      </c>
      <c r="E13470" s="14" t="s">
        <v>2795</v>
      </c>
      <c r="F13470" s="14" t="s">
        <v>2796</v>
      </c>
      <c r="G13470" s="14" t="s">
        <v>16</v>
      </c>
      <c r="H13470" s="15">
        <v>541921335</v>
      </c>
      <c r="I13470" s="15">
        <v>343979603.65000004</v>
      </c>
      <c r="J13470" s="16">
        <f>IFERROR((I13470/H13470),0)</f>
        <v>0.63474084047641344</v>
      </c>
      <c r="K13470" s="15">
        <v>400450335.10000002</v>
      </c>
      <c r="L13470" s="15">
        <v>343979603.65000004</v>
      </c>
      <c r="M13470" s="17">
        <f>L13470/K13470</f>
        <v>0.85898193483619345</v>
      </c>
    </row>
    <row r="13471" spans="1:13" s="14" customFormat="1" ht="30" outlineLevel="2" x14ac:dyDescent="0.25">
      <c r="A13471" s="34"/>
      <c r="B13471" s="44" t="s">
        <v>4041</v>
      </c>
      <c r="C13471" s="31" t="s">
        <v>3118</v>
      </c>
      <c r="D13471" s="14" t="s">
        <v>2750</v>
      </c>
      <c r="E13471" s="14" t="s">
        <v>2795</v>
      </c>
      <c r="F13471" s="14" t="s">
        <v>2796</v>
      </c>
      <c r="G13471" s="14" t="s">
        <v>6109</v>
      </c>
      <c r="H13471" s="20">
        <v>269184860</v>
      </c>
      <c r="I13471" s="20">
        <v>269184860</v>
      </c>
      <c r="J13471" s="21">
        <f>IFERROR((I13471/H13471),0)</f>
        <v>1</v>
      </c>
      <c r="K13471" s="20"/>
      <c r="L13471" s="20"/>
      <c r="M13471" s="22"/>
    </row>
    <row r="13472" spans="1:13" s="14" customFormat="1" ht="30" outlineLevel="2" x14ac:dyDescent="0.25">
      <c r="A13472" s="34"/>
      <c r="B13472" s="44" t="s">
        <v>4041</v>
      </c>
      <c r="C13472" s="31" t="s">
        <v>3118</v>
      </c>
      <c r="D13472" s="14" t="s">
        <v>2750</v>
      </c>
      <c r="E13472" s="14" t="s">
        <v>2795</v>
      </c>
      <c r="F13472" s="14" t="s">
        <v>2796</v>
      </c>
      <c r="G13472" s="14" t="s">
        <v>6481</v>
      </c>
      <c r="H13472" s="20">
        <v>3352</v>
      </c>
      <c r="I13472" s="20">
        <v>3352</v>
      </c>
      <c r="J13472" s="21">
        <f>IFERROR((I13472/H13472),0)</f>
        <v>1</v>
      </c>
      <c r="K13472" s="20"/>
      <c r="L13472" s="20"/>
      <c r="M13472" s="22"/>
    </row>
    <row r="13473" spans="1:13" s="14" customFormat="1" ht="30" outlineLevel="2" x14ac:dyDescent="0.25">
      <c r="A13473" s="34"/>
      <c r="B13473" s="44" t="s">
        <v>4041</v>
      </c>
      <c r="C13473" s="31" t="s">
        <v>3118</v>
      </c>
      <c r="D13473" s="14" t="s">
        <v>2750</v>
      </c>
      <c r="E13473" s="14" t="s">
        <v>2795</v>
      </c>
      <c r="F13473" s="14" t="s">
        <v>2796</v>
      </c>
      <c r="G13473" s="14" t="s">
        <v>6492</v>
      </c>
      <c r="H13473" s="20">
        <v>82442551</v>
      </c>
      <c r="I13473" s="20">
        <v>82442551</v>
      </c>
      <c r="J13473" s="21">
        <f>IFERROR((I13473/H13473),0)</f>
        <v>1</v>
      </c>
      <c r="K13473" s="20"/>
      <c r="L13473" s="20"/>
      <c r="M13473" s="22"/>
    </row>
    <row r="13474" spans="1:13" s="14" customFormat="1" ht="30" outlineLevel="2" x14ac:dyDescent="0.25">
      <c r="A13474" s="34"/>
      <c r="B13474" s="44" t="s">
        <v>4041</v>
      </c>
      <c r="C13474" s="31" t="s">
        <v>3118</v>
      </c>
      <c r="D13474" s="14" t="s">
        <v>2750</v>
      </c>
      <c r="E13474" s="14" t="s">
        <v>2795</v>
      </c>
      <c r="F13474" s="14" t="s">
        <v>2796</v>
      </c>
      <c r="G13474" s="14" t="s">
        <v>6493</v>
      </c>
      <c r="H13474" s="20">
        <v>-108384267</v>
      </c>
      <c r="I13474" s="20"/>
      <c r="J13474" s="21">
        <f>IFERROR((I13474/H13474),0)</f>
        <v>0</v>
      </c>
      <c r="K13474" s="20"/>
      <c r="L13474" s="20"/>
      <c r="M13474" s="22"/>
    </row>
    <row r="13475" spans="1:13" s="14" customFormat="1" ht="30" outlineLevel="1" x14ac:dyDescent="0.25">
      <c r="A13475" s="34"/>
      <c r="B13475" s="46" t="s">
        <v>8643</v>
      </c>
      <c r="C13475" s="40" t="str">
        <f>C13474</f>
        <v>ASIGNACIÓN PARA LA INVERSIÓN LOCAL  - AMBIENTE Y DESARROLLO SOSTENIBLE</v>
      </c>
      <c r="D13475" s="39" t="str">
        <f>D13474</f>
        <v xml:space="preserve">ATLÁNTICO                                         </v>
      </c>
      <c r="E13475" s="39" t="str">
        <f>E13474</f>
        <v>08296</v>
      </c>
      <c r="F13475" s="39" t="str">
        <f>F13474</f>
        <v xml:space="preserve">GALAPA                                            </v>
      </c>
      <c r="G13475" s="39" t="s">
        <v>10656</v>
      </c>
      <c r="H13475" s="20">
        <f>SUBTOTAL(9,H13470:H13474)</f>
        <v>785167831</v>
      </c>
      <c r="I13475" s="20">
        <f>SUBTOTAL(9,I13470:I13474)</f>
        <v>695610366.6500001</v>
      </c>
      <c r="J13475" s="42">
        <f>+I13475/H13475</f>
        <v>0.88593844422288881</v>
      </c>
      <c r="K13475" s="20">
        <f>SUBTOTAL(9,K13470:K13474)</f>
        <v>400450335.10000002</v>
      </c>
      <c r="L13475" s="20">
        <f>SUBTOTAL(9,L13470:L13474)</f>
        <v>343979603.65000004</v>
      </c>
      <c r="M13475" s="7">
        <f>IFERROR((L13475/K13475),"N.A")</f>
        <v>0.85898193483619345</v>
      </c>
    </row>
    <row r="13476" spans="1:13" s="14" customFormat="1" ht="30" outlineLevel="2" x14ac:dyDescent="0.25">
      <c r="A13476" s="34"/>
      <c r="B13476" s="44" t="s">
        <v>4042</v>
      </c>
      <c r="C13476" s="31" t="s">
        <v>3118</v>
      </c>
      <c r="D13476" s="14" t="s">
        <v>2750</v>
      </c>
      <c r="E13476" s="14" t="s">
        <v>2798</v>
      </c>
      <c r="F13476" s="14" t="s">
        <v>2799</v>
      </c>
      <c r="G13476" s="14" t="s">
        <v>16</v>
      </c>
      <c r="H13476" s="15">
        <v>535153410</v>
      </c>
      <c r="I13476" s="15">
        <v>339683725.23999995</v>
      </c>
      <c r="J13476" s="16">
        <f>IFERROR((I13476/H13476),0)</f>
        <v>0.63474084046292434</v>
      </c>
      <c r="K13476" s="15">
        <v>395449207.37</v>
      </c>
      <c r="L13476" s="15">
        <v>339683725.23999995</v>
      </c>
      <c r="M13476" s="17">
        <f>L13476/K13476</f>
        <v>0.85898193474484985</v>
      </c>
    </row>
    <row r="13477" spans="1:13" s="14" customFormat="1" ht="30" outlineLevel="2" x14ac:dyDescent="0.25">
      <c r="A13477" s="34"/>
      <c r="B13477" s="44" t="s">
        <v>4042</v>
      </c>
      <c r="C13477" s="31" t="s">
        <v>3118</v>
      </c>
      <c r="D13477" s="14" t="s">
        <v>2750</v>
      </c>
      <c r="E13477" s="14" t="s">
        <v>2798</v>
      </c>
      <c r="F13477" s="14" t="s">
        <v>2799</v>
      </c>
      <c r="G13477" s="14" t="s">
        <v>6109</v>
      </c>
      <c r="H13477" s="20">
        <v>317704720</v>
      </c>
      <c r="I13477" s="20">
        <v>317704720</v>
      </c>
      <c r="J13477" s="21">
        <f>IFERROR((I13477/H13477),0)</f>
        <v>1</v>
      </c>
      <c r="K13477" s="20"/>
      <c r="L13477" s="20"/>
      <c r="M13477" s="22"/>
    </row>
    <row r="13478" spans="1:13" s="14" customFormat="1" ht="30" outlineLevel="2" x14ac:dyDescent="0.25">
      <c r="A13478" s="34"/>
      <c r="B13478" s="44" t="s">
        <v>4042</v>
      </c>
      <c r="C13478" s="31" t="s">
        <v>3118</v>
      </c>
      <c r="D13478" s="14" t="s">
        <v>2750</v>
      </c>
      <c r="E13478" s="14" t="s">
        <v>2798</v>
      </c>
      <c r="F13478" s="14" t="s">
        <v>2799</v>
      </c>
      <c r="G13478" s="14" t="s">
        <v>6481</v>
      </c>
      <c r="H13478" s="20">
        <v>3310</v>
      </c>
      <c r="I13478" s="20">
        <v>3310</v>
      </c>
      <c r="J13478" s="21">
        <f>IFERROR((I13478/H13478),0)</f>
        <v>1</v>
      </c>
      <c r="K13478" s="20"/>
      <c r="L13478" s="20"/>
      <c r="M13478" s="22"/>
    </row>
    <row r="13479" spans="1:13" s="14" customFormat="1" ht="30" outlineLevel="2" x14ac:dyDescent="0.25">
      <c r="A13479" s="34"/>
      <c r="B13479" s="44" t="s">
        <v>4042</v>
      </c>
      <c r="C13479" s="31" t="s">
        <v>3118</v>
      </c>
      <c r="D13479" s="14" t="s">
        <v>2750</v>
      </c>
      <c r="E13479" s="14" t="s">
        <v>2798</v>
      </c>
      <c r="F13479" s="14" t="s">
        <v>2799</v>
      </c>
      <c r="G13479" s="14" t="s">
        <v>6492</v>
      </c>
      <c r="H13479" s="20">
        <v>81412946</v>
      </c>
      <c r="I13479" s="20">
        <v>81412946</v>
      </c>
      <c r="J13479" s="21">
        <f>IFERROR((I13479/H13479),0)</f>
        <v>1</v>
      </c>
      <c r="K13479" s="20"/>
      <c r="L13479" s="20"/>
      <c r="M13479" s="22"/>
    </row>
    <row r="13480" spans="1:13" s="14" customFormat="1" ht="30" outlineLevel="2" x14ac:dyDescent="0.25">
      <c r="A13480" s="34"/>
      <c r="B13480" s="44" t="s">
        <v>4042</v>
      </c>
      <c r="C13480" s="31" t="s">
        <v>3118</v>
      </c>
      <c r="D13480" s="14" t="s">
        <v>2750</v>
      </c>
      <c r="E13480" s="14" t="s">
        <v>2798</v>
      </c>
      <c r="F13480" s="14" t="s">
        <v>2799</v>
      </c>
      <c r="G13480" s="14" t="s">
        <v>6493</v>
      </c>
      <c r="H13480" s="20">
        <v>-107030682</v>
      </c>
      <c r="I13480" s="20"/>
      <c r="J13480" s="21">
        <f>IFERROR((I13480/H13480),0)</f>
        <v>0</v>
      </c>
      <c r="K13480" s="20"/>
      <c r="L13480" s="20"/>
      <c r="M13480" s="22"/>
    </row>
    <row r="13481" spans="1:13" s="14" customFormat="1" ht="30" outlineLevel="1" x14ac:dyDescent="0.25">
      <c r="A13481" s="34"/>
      <c r="B13481" s="46" t="s">
        <v>8644</v>
      </c>
      <c r="C13481" s="40" t="str">
        <f>C13480</f>
        <v>ASIGNACIÓN PARA LA INVERSIÓN LOCAL  - AMBIENTE Y DESARROLLO SOSTENIBLE</v>
      </c>
      <c r="D13481" s="39" t="str">
        <f>D13480</f>
        <v xml:space="preserve">ATLÁNTICO                                         </v>
      </c>
      <c r="E13481" s="39" t="str">
        <f>E13480</f>
        <v>08141</v>
      </c>
      <c r="F13481" s="39" t="str">
        <f>F13480</f>
        <v xml:space="preserve">CANDELARIA                                        </v>
      </c>
      <c r="G13481" s="39" t="s">
        <v>10656</v>
      </c>
      <c r="H13481" s="20">
        <f>SUBTOTAL(9,H13476:H13480)</f>
        <v>827243704</v>
      </c>
      <c r="I13481" s="20">
        <f>SUBTOTAL(9,I13476:I13480)</f>
        <v>738804701.24000001</v>
      </c>
      <c r="J13481" s="42">
        <f>+I13481/H13481</f>
        <v>0.89309196028646964</v>
      </c>
      <c r="K13481" s="20">
        <f>SUBTOTAL(9,K13476:K13480)</f>
        <v>395449207.37</v>
      </c>
      <c r="L13481" s="20">
        <f>SUBTOTAL(9,L13476:L13480)</f>
        <v>339683725.23999995</v>
      </c>
      <c r="M13481" s="7">
        <f>IFERROR((L13481/K13481),"N.A")</f>
        <v>0.85898193474484985</v>
      </c>
    </row>
    <row r="13482" spans="1:13" s="14" customFormat="1" ht="30" outlineLevel="2" x14ac:dyDescent="0.25">
      <c r="A13482" s="34"/>
      <c r="B13482" s="44" t="s">
        <v>4043</v>
      </c>
      <c r="C13482" s="31" t="s">
        <v>3118</v>
      </c>
      <c r="D13482" s="14" t="s">
        <v>2750</v>
      </c>
      <c r="E13482" s="14" t="s">
        <v>2801</v>
      </c>
      <c r="F13482" s="14" t="s">
        <v>2802</v>
      </c>
      <c r="G13482" s="14" t="s">
        <v>16</v>
      </c>
      <c r="H13482" s="15">
        <v>637013991</v>
      </c>
      <c r="I13482" s="15">
        <v>404338796.02999997</v>
      </c>
      <c r="J13482" s="16">
        <f>IFERROR((I13482/H13482),0)</f>
        <v>0.63474084045667367</v>
      </c>
      <c r="K13482" s="15">
        <v>470718625.99000007</v>
      </c>
      <c r="L13482" s="15">
        <v>404338796.02999997</v>
      </c>
      <c r="M13482" s="17">
        <f>L13482/K13482</f>
        <v>0.85898193465280415</v>
      </c>
    </row>
    <row r="13483" spans="1:13" s="14" customFormat="1" ht="30" outlineLevel="2" x14ac:dyDescent="0.25">
      <c r="A13483" s="34"/>
      <c r="B13483" s="44" t="s">
        <v>4043</v>
      </c>
      <c r="C13483" s="31" t="s">
        <v>3118</v>
      </c>
      <c r="D13483" s="14" t="s">
        <v>2750</v>
      </c>
      <c r="E13483" s="14" t="s">
        <v>2801</v>
      </c>
      <c r="F13483" s="14" t="s">
        <v>2802</v>
      </c>
      <c r="G13483" s="14" t="s">
        <v>6109</v>
      </c>
      <c r="H13483" s="20">
        <v>321918164</v>
      </c>
      <c r="I13483" s="20">
        <v>321918164</v>
      </c>
      <c r="J13483" s="21">
        <f>IFERROR((I13483/H13483),0)</f>
        <v>1</v>
      </c>
      <c r="K13483" s="20"/>
      <c r="L13483" s="20"/>
      <c r="M13483" s="22"/>
    </row>
    <row r="13484" spans="1:13" s="14" customFormat="1" ht="30" outlineLevel="2" x14ac:dyDescent="0.25">
      <c r="A13484" s="34"/>
      <c r="B13484" s="44" t="s">
        <v>4043</v>
      </c>
      <c r="C13484" s="31" t="s">
        <v>3118</v>
      </c>
      <c r="D13484" s="14" t="s">
        <v>2750</v>
      </c>
      <c r="E13484" s="14" t="s">
        <v>2801</v>
      </c>
      <c r="F13484" s="14" t="s">
        <v>2802</v>
      </c>
      <c r="G13484" s="14" t="s">
        <v>6481</v>
      </c>
      <c r="H13484" s="20">
        <v>3940</v>
      </c>
      <c r="I13484" s="20">
        <v>3940</v>
      </c>
      <c r="J13484" s="21">
        <f>IFERROR((I13484/H13484),0)</f>
        <v>1</v>
      </c>
      <c r="K13484" s="20"/>
      <c r="L13484" s="20"/>
      <c r="M13484" s="22"/>
    </row>
    <row r="13485" spans="1:13" s="14" customFormat="1" ht="30" outlineLevel="2" x14ac:dyDescent="0.25">
      <c r="A13485" s="34"/>
      <c r="B13485" s="44" t="s">
        <v>4043</v>
      </c>
      <c r="C13485" s="31" t="s">
        <v>3118</v>
      </c>
      <c r="D13485" s="14" t="s">
        <v>2750</v>
      </c>
      <c r="E13485" s="14" t="s">
        <v>2801</v>
      </c>
      <c r="F13485" s="14" t="s">
        <v>2802</v>
      </c>
      <c r="G13485" s="14" t="s">
        <v>6492</v>
      </c>
      <c r="H13485" s="20">
        <v>96909007</v>
      </c>
      <c r="I13485" s="20">
        <v>96909007</v>
      </c>
      <c r="J13485" s="21">
        <f>IFERROR((I13485/H13485),0)</f>
        <v>1</v>
      </c>
      <c r="K13485" s="20"/>
      <c r="L13485" s="20"/>
      <c r="M13485" s="22"/>
    </row>
    <row r="13486" spans="1:13" s="14" customFormat="1" ht="30" outlineLevel="2" x14ac:dyDescent="0.25">
      <c r="A13486" s="34"/>
      <c r="B13486" s="44" t="s">
        <v>4043</v>
      </c>
      <c r="C13486" s="31" t="s">
        <v>3118</v>
      </c>
      <c r="D13486" s="14" t="s">
        <v>2750</v>
      </c>
      <c r="E13486" s="14" t="s">
        <v>2801</v>
      </c>
      <c r="F13486" s="14" t="s">
        <v>2802</v>
      </c>
      <c r="G13486" s="14" t="s">
        <v>6493</v>
      </c>
      <c r="H13486" s="20">
        <v>-127402798</v>
      </c>
      <c r="I13486" s="20"/>
      <c r="J13486" s="21">
        <f>IFERROR((I13486/H13486),0)</f>
        <v>0</v>
      </c>
      <c r="K13486" s="20"/>
      <c r="L13486" s="20"/>
      <c r="M13486" s="22"/>
    </row>
    <row r="13487" spans="1:13" s="14" customFormat="1" ht="30" outlineLevel="1" x14ac:dyDescent="0.25">
      <c r="A13487" s="34"/>
      <c r="B13487" s="46" t="s">
        <v>8645</v>
      </c>
      <c r="C13487" s="40" t="str">
        <f>C13486</f>
        <v>ASIGNACIÓN PARA LA INVERSIÓN LOCAL  - AMBIENTE Y DESARROLLO SOSTENIBLE</v>
      </c>
      <c r="D13487" s="39" t="str">
        <f>D13486</f>
        <v xml:space="preserve">ATLÁNTICO                                         </v>
      </c>
      <c r="E13487" s="39" t="str">
        <f>E13486</f>
        <v>08137</v>
      </c>
      <c r="F13487" s="39" t="str">
        <f>F13486</f>
        <v xml:space="preserve">CAMPO DE LA CRUZ                                  </v>
      </c>
      <c r="G13487" s="39" t="s">
        <v>10656</v>
      </c>
      <c r="H13487" s="20">
        <f>SUBTOTAL(9,H13482:H13486)</f>
        <v>928442304</v>
      </c>
      <c r="I13487" s="20">
        <f>SUBTOTAL(9,I13482:I13486)</f>
        <v>823169907.02999997</v>
      </c>
      <c r="J13487" s="42">
        <f>+I13487/H13487</f>
        <v>0.88661395919115715</v>
      </c>
      <c r="K13487" s="20">
        <f>SUBTOTAL(9,K13482:K13486)</f>
        <v>470718625.99000007</v>
      </c>
      <c r="L13487" s="20">
        <f>SUBTOTAL(9,L13482:L13486)</f>
        <v>404338796.02999997</v>
      </c>
      <c r="M13487" s="7">
        <f>IFERROR((L13487/K13487),"N.A")</f>
        <v>0.85898193465280415</v>
      </c>
    </row>
    <row r="13488" spans="1:13" s="14" customFormat="1" ht="30" outlineLevel="2" x14ac:dyDescent="0.25">
      <c r="A13488" s="34"/>
      <c r="B13488" s="44" t="s">
        <v>4044</v>
      </c>
      <c r="C13488" s="31" t="s">
        <v>3118</v>
      </c>
      <c r="D13488" s="14" t="s">
        <v>2750</v>
      </c>
      <c r="E13488" s="14" t="s">
        <v>2804</v>
      </c>
      <c r="F13488" s="14" t="s">
        <v>2805</v>
      </c>
      <c r="G13488" s="14" t="s">
        <v>16</v>
      </c>
      <c r="H13488" s="15">
        <v>560436419</v>
      </c>
      <c r="I13488" s="15">
        <v>355731883.63000005</v>
      </c>
      <c r="J13488" s="16">
        <f>IFERROR((I13488/H13488),0)</f>
        <v>0.6347408404770355</v>
      </c>
      <c r="K13488" s="15">
        <v>414131973.25000006</v>
      </c>
      <c r="L13488" s="15">
        <v>355731883.63000005</v>
      </c>
      <c r="M13488" s="17">
        <f>L13488/K13488</f>
        <v>0.85898193476419782</v>
      </c>
    </row>
    <row r="13489" spans="1:13" s="14" customFormat="1" ht="30" outlineLevel="2" x14ac:dyDescent="0.25">
      <c r="A13489" s="34"/>
      <c r="B13489" s="44" t="s">
        <v>4044</v>
      </c>
      <c r="C13489" s="31" t="s">
        <v>3118</v>
      </c>
      <c r="D13489" s="14" t="s">
        <v>2750</v>
      </c>
      <c r="E13489" s="14" t="s">
        <v>2804</v>
      </c>
      <c r="F13489" s="14" t="s">
        <v>2805</v>
      </c>
      <c r="G13489" s="14" t="s">
        <v>6109</v>
      </c>
      <c r="H13489" s="20">
        <v>661594993</v>
      </c>
      <c r="I13489" s="20">
        <v>661594993</v>
      </c>
      <c r="J13489" s="21">
        <f>IFERROR((I13489/H13489),0)</f>
        <v>1</v>
      </c>
      <c r="K13489" s="20"/>
      <c r="L13489" s="20"/>
      <c r="M13489" s="22"/>
    </row>
    <row r="13490" spans="1:13" s="14" customFormat="1" ht="30" outlineLevel="2" x14ac:dyDescent="0.25">
      <c r="A13490" s="34"/>
      <c r="B13490" s="44" t="s">
        <v>4044</v>
      </c>
      <c r="C13490" s="31" t="s">
        <v>3118</v>
      </c>
      <c r="D13490" s="14" t="s">
        <v>2750</v>
      </c>
      <c r="E13490" s="14" t="s">
        <v>2804</v>
      </c>
      <c r="F13490" s="14" t="s">
        <v>2805</v>
      </c>
      <c r="G13490" s="14" t="s">
        <v>6481</v>
      </c>
      <c r="H13490" s="20">
        <v>3466</v>
      </c>
      <c r="I13490" s="20">
        <v>3466</v>
      </c>
      <c r="J13490" s="21">
        <f>IFERROR((I13490/H13490),0)</f>
        <v>1</v>
      </c>
      <c r="K13490" s="20"/>
      <c r="L13490" s="20"/>
      <c r="M13490" s="22"/>
    </row>
    <row r="13491" spans="1:13" s="14" customFormat="1" ht="30" outlineLevel="2" x14ac:dyDescent="0.25">
      <c r="A13491" s="34"/>
      <c r="B13491" s="44" t="s">
        <v>4044</v>
      </c>
      <c r="C13491" s="31" t="s">
        <v>3118</v>
      </c>
      <c r="D13491" s="14" t="s">
        <v>2750</v>
      </c>
      <c r="E13491" s="14" t="s">
        <v>2804</v>
      </c>
      <c r="F13491" s="14" t="s">
        <v>2805</v>
      </c>
      <c r="G13491" s="14" t="s">
        <v>6492</v>
      </c>
      <c r="H13491" s="20">
        <v>85259253</v>
      </c>
      <c r="I13491" s="20">
        <v>85259253</v>
      </c>
      <c r="J13491" s="21">
        <f>IFERROR((I13491/H13491),0)</f>
        <v>1</v>
      </c>
      <c r="K13491" s="20"/>
      <c r="L13491" s="20"/>
      <c r="M13491" s="22"/>
    </row>
    <row r="13492" spans="1:13" s="14" customFormat="1" ht="30" outlineLevel="2" x14ac:dyDescent="0.25">
      <c r="A13492" s="34"/>
      <c r="B13492" s="44" t="s">
        <v>4044</v>
      </c>
      <c r="C13492" s="31" t="s">
        <v>3118</v>
      </c>
      <c r="D13492" s="14" t="s">
        <v>2750</v>
      </c>
      <c r="E13492" s="14" t="s">
        <v>2804</v>
      </c>
      <c r="F13492" s="14" t="s">
        <v>2805</v>
      </c>
      <c r="G13492" s="14" t="s">
        <v>6493</v>
      </c>
      <c r="H13492" s="20">
        <v>-112087284</v>
      </c>
      <c r="I13492" s="20"/>
      <c r="J13492" s="21">
        <f>IFERROR((I13492/H13492),0)</f>
        <v>0</v>
      </c>
      <c r="K13492" s="20"/>
      <c r="L13492" s="20"/>
      <c r="M13492" s="22"/>
    </row>
    <row r="13493" spans="1:13" s="14" customFormat="1" ht="30" outlineLevel="1" x14ac:dyDescent="0.25">
      <c r="A13493" s="34"/>
      <c r="B13493" s="46" t="s">
        <v>8646</v>
      </c>
      <c r="C13493" s="40" t="str">
        <f>C13492</f>
        <v>ASIGNACIÓN PARA LA INVERSIÓN LOCAL  - AMBIENTE Y DESARROLLO SOSTENIBLE</v>
      </c>
      <c r="D13493" s="39" t="str">
        <f>D13492</f>
        <v xml:space="preserve">ATLÁNTICO                                         </v>
      </c>
      <c r="E13493" s="39" t="str">
        <f>E13492</f>
        <v>08078</v>
      </c>
      <c r="F13493" s="39" t="str">
        <f>F13492</f>
        <v xml:space="preserve">BARANOA                                           </v>
      </c>
      <c r="G13493" s="39" t="s">
        <v>10656</v>
      </c>
      <c r="H13493" s="20">
        <f>SUBTOTAL(9,H13488:H13492)</f>
        <v>1195206847</v>
      </c>
      <c r="I13493" s="20">
        <f>SUBTOTAL(9,I13488:I13492)</f>
        <v>1102589595.6300001</v>
      </c>
      <c r="J13493" s="42">
        <f>+I13493/H13493</f>
        <v>0.92250943708825672</v>
      </c>
      <c r="K13493" s="20">
        <f>SUBTOTAL(9,K13488:K13492)</f>
        <v>414131973.25000006</v>
      </c>
      <c r="L13493" s="20">
        <f>SUBTOTAL(9,L13488:L13492)</f>
        <v>355731883.63000005</v>
      </c>
      <c r="M13493" s="7">
        <f>IFERROR((L13493/K13493),"N.A")</f>
        <v>0.85898193476419782</v>
      </c>
    </row>
    <row r="13494" spans="1:13" s="14" customFormat="1" ht="30" outlineLevel="2" x14ac:dyDescent="0.25">
      <c r="A13494" s="34"/>
      <c r="B13494" s="44" t="s">
        <v>4045</v>
      </c>
      <c r="C13494" s="31" t="s">
        <v>3118</v>
      </c>
      <c r="D13494" s="14" t="s">
        <v>2807</v>
      </c>
      <c r="E13494" s="14" t="s">
        <v>2808</v>
      </c>
      <c r="F13494" s="14" t="s">
        <v>2809</v>
      </c>
      <c r="G13494" s="14" t="s">
        <v>16</v>
      </c>
      <c r="H13494" s="15">
        <v>762460629</v>
      </c>
      <c r="I13494" s="15">
        <v>483964900.48999995</v>
      </c>
      <c r="J13494" s="16">
        <f>IFERROR((I13494/H13494),0)</f>
        <v>0.63474084048738466</v>
      </c>
      <c r="K13494" s="15">
        <v>563416855.38999999</v>
      </c>
      <c r="L13494" s="15">
        <v>483964900.48999995</v>
      </c>
      <c r="M13494" s="17">
        <f>L13494/K13494</f>
        <v>0.85898193470800055</v>
      </c>
    </row>
    <row r="13495" spans="1:13" s="14" customFormat="1" ht="30" outlineLevel="2" x14ac:dyDescent="0.25">
      <c r="A13495" s="34"/>
      <c r="B13495" s="44" t="s">
        <v>4045</v>
      </c>
      <c r="C13495" s="31" t="s">
        <v>3118</v>
      </c>
      <c r="D13495" s="14" t="s">
        <v>2807</v>
      </c>
      <c r="E13495" s="14" t="s">
        <v>2808</v>
      </c>
      <c r="F13495" s="14" t="s">
        <v>2809</v>
      </c>
      <c r="G13495" s="14" t="s">
        <v>6109</v>
      </c>
      <c r="H13495" s="20">
        <v>370380329</v>
      </c>
      <c r="I13495" s="20">
        <v>370380329</v>
      </c>
      <c r="J13495" s="21">
        <f>IFERROR((I13495/H13495),0)</f>
        <v>1</v>
      </c>
      <c r="K13495" s="20"/>
      <c r="L13495" s="20"/>
      <c r="M13495" s="22"/>
    </row>
    <row r="13496" spans="1:13" s="14" customFormat="1" ht="30" outlineLevel="2" x14ac:dyDescent="0.25">
      <c r="A13496" s="34"/>
      <c r="B13496" s="44" t="s">
        <v>4045</v>
      </c>
      <c r="C13496" s="31" t="s">
        <v>3118</v>
      </c>
      <c r="D13496" s="14" t="s">
        <v>2807</v>
      </c>
      <c r="E13496" s="14" t="s">
        <v>2808</v>
      </c>
      <c r="F13496" s="14" t="s">
        <v>2809</v>
      </c>
      <c r="G13496" s="14" t="s">
        <v>6481</v>
      </c>
      <c r="H13496" s="20">
        <v>4716</v>
      </c>
      <c r="I13496" s="20">
        <v>4716</v>
      </c>
      <c r="J13496" s="21">
        <f>IFERROR((I13496/H13496),0)</f>
        <v>1</v>
      </c>
      <c r="K13496" s="20"/>
      <c r="L13496" s="20"/>
      <c r="M13496" s="22"/>
    </row>
    <row r="13497" spans="1:13" s="14" customFormat="1" ht="30" outlineLevel="2" x14ac:dyDescent="0.25">
      <c r="A13497" s="34"/>
      <c r="B13497" s="44" t="s">
        <v>4045</v>
      </c>
      <c r="C13497" s="31" t="s">
        <v>3118</v>
      </c>
      <c r="D13497" s="14" t="s">
        <v>2807</v>
      </c>
      <c r="E13497" s="14" t="s">
        <v>2808</v>
      </c>
      <c r="F13497" s="14" t="s">
        <v>2809</v>
      </c>
      <c r="G13497" s="14" t="s">
        <v>6492</v>
      </c>
      <c r="H13497" s="20">
        <v>115993217</v>
      </c>
      <c r="I13497" s="20">
        <v>115993217</v>
      </c>
      <c r="J13497" s="21">
        <f>IFERROR((I13497/H13497),0)</f>
        <v>1</v>
      </c>
      <c r="K13497" s="20"/>
      <c r="L13497" s="20"/>
      <c r="M13497" s="22"/>
    </row>
    <row r="13498" spans="1:13" s="14" customFormat="1" ht="30" outlineLevel="2" x14ac:dyDescent="0.25">
      <c r="A13498" s="34"/>
      <c r="B13498" s="44" t="s">
        <v>4045</v>
      </c>
      <c r="C13498" s="31" t="s">
        <v>3118</v>
      </c>
      <c r="D13498" s="14" t="s">
        <v>2807</v>
      </c>
      <c r="E13498" s="14" t="s">
        <v>2808</v>
      </c>
      <c r="F13498" s="14" t="s">
        <v>2809</v>
      </c>
      <c r="G13498" s="14" t="s">
        <v>6493</v>
      </c>
      <c r="H13498" s="20">
        <v>-152492126</v>
      </c>
      <c r="I13498" s="20"/>
      <c r="J13498" s="21">
        <f>IFERROR((I13498/H13498),0)</f>
        <v>0</v>
      </c>
      <c r="K13498" s="20"/>
      <c r="L13498" s="20"/>
      <c r="M13498" s="22"/>
    </row>
    <row r="13499" spans="1:13" s="14" customFormat="1" ht="30" outlineLevel="1" x14ac:dyDescent="0.25">
      <c r="A13499" s="34"/>
      <c r="B13499" s="46" t="s">
        <v>8647</v>
      </c>
      <c r="C13499" s="40" t="str">
        <f>C13498</f>
        <v>ASIGNACIÓN PARA LA INVERSIÓN LOCAL  - AMBIENTE Y DESARROLLO SOSTENIBLE</v>
      </c>
      <c r="D13499" s="39" t="str">
        <f>D13498</f>
        <v xml:space="preserve">ANTIOQUIA                                         </v>
      </c>
      <c r="E13499" s="39" t="str">
        <f>E13498</f>
        <v>05895</v>
      </c>
      <c r="F13499" s="39" t="str">
        <f>F13498</f>
        <v xml:space="preserve">ZARAGOZA                                          </v>
      </c>
      <c r="G13499" s="39" t="s">
        <v>10656</v>
      </c>
      <c r="H13499" s="20">
        <f>SUBTOTAL(9,H13494:H13498)</f>
        <v>1096346765</v>
      </c>
      <c r="I13499" s="20">
        <f>SUBTOTAL(9,I13494:I13498)</f>
        <v>970343162.49000001</v>
      </c>
      <c r="J13499" s="42">
        <f>+I13499/H13499</f>
        <v>0.88506957239026474</v>
      </c>
      <c r="K13499" s="20">
        <f>SUBTOTAL(9,K13494:K13498)</f>
        <v>563416855.38999999</v>
      </c>
      <c r="L13499" s="20">
        <f>SUBTOTAL(9,L13494:L13498)</f>
        <v>483964900.48999995</v>
      </c>
      <c r="M13499" s="7">
        <f>IFERROR((L13499/K13499),"N.A")</f>
        <v>0.85898193470800055</v>
      </c>
    </row>
    <row r="13500" spans="1:13" s="14" customFormat="1" ht="30" outlineLevel="2" x14ac:dyDescent="0.25">
      <c r="A13500" s="34"/>
      <c r="B13500" s="44" t="s">
        <v>4046</v>
      </c>
      <c r="C13500" s="31" t="s">
        <v>3118</v>
      </c>
      <c r="D13500" s="14" t="s">
        <v>2807</v>
      </c>
      <c r="E13500" s="14" t="s">
        <v>2811</v>
      </c>
      <c r="F13500" s="14" t="s">
        <v>2812</v>
      </c>
      <c r="G13500" s="14" t="s">
        <v>16</v>
      </c>
      <c r="H13500" s="15">
        <v>494493428</v>
      </c>
      <c r="I13500" s="15">
        <v>313875174.07999998</v>
      </c>
      <c r="J13500" s="16">
        <f>IFERROR((I13500/H13500),0)</f>
        <v>0.63474084043842938</v>
      </c>
      <c r="K13500" s="15">
        <v>365403696.50999999</v>
      </c>
      <c r="L13500" s="15">
        <v>313875174.07999998</v>
      </c>
      <c r="M13500" s="17">
        <f>L13500/K13500</f>
        <v>0.85898193444085802</v>
      </c>
    </row>
    <row r="13501" spans="1:13" s="14" customFormat="1" ht="30" outlineLevel="2" x14ac:dyDescent="0.25">
      <c r="A13501" s="34"/>
      <c r="B13501" s="44" t="s">
        <v>4046</v>
      </c>
      <c r="C13501" s="31" t="s">
        <v>3118</v>
      </c>
      <c r="D13501" s="14" t="s">
        <v>2807</v>
      </c>
      <c r="E13501" s="14" t="s">
        <v>2811</v>
      </c>
      <c r="F13501" s="14" t="s">
        <v>2812</v>
      </c>
      <c r="G13501" s="14" t="s">
        <v>6109</v>
      </c>
      <c r="H13501" s="20">
        <v>234807822</v>
      </c>
      <c r="I13501" s="20">
        <v>234807822</v>
      </c>
      <c r="J13501" s="21">
        <f>IFERROR((I13501/H13501),0)</f>
        <v>1</v>
      </c>
      <c r="K13501" s="20"/>
      <c r="L13501" s="20"/>
      <c r="M13501" s="22"/>
    </row>
    <row r="13502" spans="1:13" s="14" customFormat="1" ht="30" outlineLevel="2" x14ac:dyDescent="0.25">
      <c r="A13502" s="34"/>
      <c r="B13502" s="44" t="s">
        <v>4046</v>
      </c>
      <c r="C13502" s="31" t="s">
        <v>3118</v>
      </c>
      <c r="D13502" s="14" t="s">
        <v>2807</v>
      </c>
      <c r="E13502" s="14" t="s">
        <v>2811</v>
      </c>
      <c r="F13502" s="14" t="s">
        <v>2812</v>
      </c>
      <c r="G13502" s="14" t="s">
        <v>6481</v>
      </c>
      <c r="H13502" s="20">
        <v>3058</v>
      </c>
      <c r="I13502" s="20">
        <v>3058</v>
      </c>
      <c r="J13502" s="21">
        <f>IFERROR((I13502/H13502),0)</f>
        <v>1</v>
      </c>
      <c r="K13502" s="20"/>
      <c r="L13502" s="20"/>
      <c r="M13502" s="22"/>
    </row>
    <row r="13503" spans="1:13" s="14" customFormat="1" ht="30" outlineLevel="2" x14ac:dyDescent="0.25">
      <c r="A13503" s="34"/>
      <c r="B13503" s="44" t="s">
        <v>4046</v>
      </c>
      <c r="C13503" s="31" t="s">
        <v>3118</v>
      </c>
      <c r="D13503" s="14" t="s">
        <v>2807</v>
      </c>
      <c r="E13503" s="14" t="s">
        <v>2811</v>
      </c>
      <c r="F13503" s="14" t="s">
        <v>2812</v>
      </c>
      <c r="G13503" s="14" t="s">
        <v>6492</v>
      </c>
      <c r="H13503" s="20">
        <v>75227338</v>
      </c>
      <c r="I13503" s="20">
        <v>75227338</v>
      </c>
      <c r="J13503" s="21">
        <f>IFERROR((I13503/H13503),0)</f>
        <v>1</v>
      </c>
      <c r="K13503" s="20"/>
      <c r="L13503" s="20"/>
      <c r="M13503" s="22"/>
    </row>
    <row r="13504" spans="1:13" s="14" customFormat="1" ht="30" outlineLevel="2" x14ac:dyDescent="0.25">
      <c r="A13504" s="34"/>
      <c r="B13504" s="44" t="s">
        <v>4046</v>
      </c>
      <c r="C13504" s="31" t="s">
        <v>3118</v>
      </c>
      <c r="D13504" s="14" t="s">
        <v>2807</v>
      </c>
      <c r="E13504" s="14" t="s">
        <v>2811</v>
      </c>
      <c r="F13504" s="14" t="s">
        <v>2812</v>
      </c>
      <c r="G13504" s="14" t="s">
        <v>6493</v>
      </c>
      <c r="H13504" s="20">
        <v>-98898686</v>
      </c>
      <c r="I13504" s="20"/>
      <c r="J13504" s="21">
        <f>IFERROR((I13504/H13504),0)</f>
        <v>0</v>
      </c>
      <c r="K13504" s="20"/>
      <c r="L13504" s="20"/>
      <c r="M13504" s="22"/>
    </row>
    <row r="13505" spans="1:13" s="14" customFormat="1" ht="30" outlineLevel="1" x14ac:dyDescent="0.25">
      <c r="A13505" s="34"/>
      <c r="B13505" s="46" t="s">
        <v>8648</v>
      </c>
      <c r="C13505" s="40" t="str">
        <f>C13504</f>
        <v>ASIGNACIÓN PARA LA INVERSIÓN LOCAL  - AMBIENTE Y DESARROLLO SOSTENIBLE</v>
      </c>
      <c r="D13505" s="39" t="str">
        <f>D13504</f>
        <v xml:space="preserve">ANTIOQUIA                                         </v>
      </c>
      <c r="E13505" s="39" t="str">
        <f>E13504</f>
        <v>05893</v>
      </c>
      <c r="F13505" s="39" t="str">
        <f>F13504</f>
        <v xml:space="preserve">YONDÓ                                             </v>
      </c>
      <c r="G13505" s="39" t="s">
        <v>10656</v>
      </c>
      <c r="H13505" s="20">
        <f>SUBTOTAL(9,H13500:H13504)</f>
        <v>705632960</v>
      </c>
      <c r="I13505" s="20">
        <f>SUBTOTAL(9,I13500:I13504)</f>
        <v>623913392.07999992</v>
      </c>
      <c r="J13505" s="42">
        <f>+I13505/H13505</f>
        <v>0.88418969556070615</v>
      </c>
      <c r="K13505" s="20">
        <f>SUBTOTAL(9,K13500:K13504)</f>
        <v>365403696.50999999</v>
      </c>
      <c r="L13505" s="20">
        <f>SUBTOTAL(9,L13500:L13504)</f>
        <v>313875174.07999998</v>
      </c>
      <c r="M13505" s="7">
        <f>IFERROR((L13505/K13505),"N.A")</f>
        <v>0.85898193444085802</v>
      </c>
    </row>
    <row r="13506" spans="1:13" s="14" customFormat="1" ht="30" outlineLevel="2" x14ac:dyDescent="0.25">
      <c r="A13506" s="34"/>
      <c r="B13506" s="44" t="s">
        <v>4047</v>
      </c>
      <c r="C13506" s="31" t="s">
        <v>3118</v>
      </c>
      <c r="D13506" s="14" t="s">
        <v>2807</v>
      </c>
      <c r="E13506" s="14" t="s">
        <v>2814</v>
      </c>
      <c r="F13506" s="14" t="s">
        <v>2815</v>
      </c>
      <c r="G13506" s="14" t="s">
        <v>16</v>
      </c>
      <c r="H13506" s="15">
        <v>393621893</v>
      </c>
      <c r="I13506" s="15">
        <v>249847891.18999997</v>
      </c>
      <c r="J13506" s="16">
        <f>IFERROR((I13506/H13506),0)</f>
        <v>0.63474084046946033</v>
      </c>
      <c r="K13506" s="15">
        <v>290865128.86999995</v>
      </c>
      <c r="L13506" s="15">
        <v>249847891.18999997</v>
      </c>
      <c r="M13506" s="17">
        <f>L13506/K13506</f>
        <v>0.85898193489418828</v>
      </c>
    </row>
    <row r="13507" spans="1:13" s="14" customFormat="1" ht="30" outlineLevel="2" x14ac:dyDescent="0.25">
      <c r="A13507" s="34"/>
      <c r="B13507" s="44" t="s">
        <v>4047</v>
      </c>
      <c r="C13507" s="31" t="s">
        <v>3118</v>
      </c>
      <c r="D13507" s="14" t="s">
        <v>2807</v>
      </c>
      <c r="E13507" s="14" t="s">
        <v>2814</v>
      </c>
      <c r="F13507" s="14" t="s">
        <v>2815</v>
      </c>
      <c r="G13507" s="14" t="s">
        <v>6109</v>
      </c>
      <c r="H13507" s="20">
        <v>94424273</v>
      </c>
      <c r="I13507" s="20">
        <v>94424273</v>
      </c>
      <c r="J13507" s="21">
        <f>IFERROR((I13507/H13507),0)</f>
        <v>1</v>
      </c>
      <c r="K13507" s="20"/>
      <c r="L13507" s="20"/>
      <c r="M13507" s="22"/>
    </row>
    <row r="13508" spans="1:13" s="14" customFormat="1" ht="30" outlineLevel="2" x14ac:dyDescent="0.25">
      <c r="A13508" s="34"/>
      <c r="B13508" s="44" t="s">
        <v>4047</v>
      </c>
      <c r="C13508" s="31" t="s">
        <v>3118</v>
      </c>
      <c r="D13508" s="14" t="s">
        <v>2807</v>
      </c>
      <c r="E13508" s="14" t="s">
        <v>2814</v>
      </c>
      <c r="F13508" s="14" t="s">
        <v>2815</v>
      </c>
      <c r="G13508" s="14" t="s">
        <v>6481</v>
      </c>
      <c r="H13508" s="20">
        <v>2435</v>
      </c>
      <c r="I13508" s="20">
        <v>2435</v>
      </c>
      <c r="J13508" s="21">
        <f>IFERROR((I13508/H13508),0)</f>
        <v>1</v>
      </c>
      <c r="K13508" s="20"/>
      <c r="L13508" s="20"/>
      <c r="M13508" s="22"/>
    </row>
    <row r="13509" spans="1:13" s="14" customFormat="1" ht="30" outlineLevel="2" x14ac:dyDescent="0.25">
      <c r="A13509" s="34"/>
      <c r="B13509" s="44" t="s">
        <v>4047</v>
      </c>
      <c r="C13509" s="31" t="s">
        <v>3118</v>
      </c>
      <c r="D13509" s="14" t="s">
        <v>2807</v>
      </c>
      <c r="E13509" s="14" t="s">
        <v>2814</v>
      </c>
      <c r="F13509" s="14" t="s">
        <v>2815</v>
      </c>
      <c r="G13509" s="14" t="s">
        <v>6492</v>
      </c>
      <c r="H13509" s="20">
        <v>59881741</v>
      </c>
      <c r="I13509" s="20">
        <v>59881741</v>
      </c>
      <c r="J13509" s="21">
        <f>IFERROR((I13509/H13509),0)</f>
        <v>1</v>
      </c>
      <c r="K13509" s="20"/>
      <c r="L13509" s="20"/>
      <c r="M13509" s="22"/>
    </row>
    <row r="13510" spans="1:13" s="14" customFormat="1" ht="30" outlineLevel="2" x14ac:dyDescent="0.25">
      <c r="A13510" s="34"/>
      <c r="B13510" s="44" t="s">
        <v>4047</v>
      </c>
      <c r="C13510" s="31" t="s">
        <v>3118</v>
      </c>
      <c r="D13510" s="14" t="s">
        <v>2807</v>
      </c>
      <c r="E13510" s="14" t="s">
        <v>2814</v>
      </c>
      <c r="F13510" s="14" t="s">
        <v>2815</v>
      </c>
      <c r="G13510" s="14" t="s">
        <v>6493</v>
      </c>
      <c r="H13510" s="20">
        <v>-78724379</v>
      </c>
      <c r="I13510" s="20"/>
      <c r="J13510" s="21">
        <f>IFERROR((I13510/H13510),0)</f>
        <v>0</v>
      </c>
      <c r="K13510" s="20"/>
      <c r="L13510" s="20"/>
      <c r="M13510" s="22"/>
    </row>
    <row r="13511" spans="1:13" s="14" customFormat="1" ht="30" outlineLevel="1" x14ac:dyDescent="0.25">
      <c r="A13511" s="34"/>
      <c r="B13511" s="46" t="s">
        <v>8649</v>
      </c>
      <c r="C13511" s="40" t="str">
        <f>C13510</f>
        <v>ASIGNACIÓN PARA LA INVERSIÓN LOCAL  - AMBIENTE Y DESARROLLO SOSTENIBLE</v>
      </c>
      <c r="D13511" s="39" t="str">
        <f>D13510</f>
        <v xml:space="preserve">ANTIOQUIA                                         </v>
      </c>
      <c r="E13511" s="39" t="str">
        <f>E13510</f>
        <v>05890</v>
      </c>
      <c r="F13511" s="39" t="str">
        <f>F13510</f>
        <v xml:space="preserve">YOLOMBÓ                                           </v>
      </c>
      <c r="G13511" s="39" t="s">
        <v>10656</v>
      </c>
      <c r="H13511" s="20">
        <f>SUBTOTAL(9,H13506:H13510)</f>
        <v>469205963</v>
      </c>
      <c r="I13511" s="20">
        <f>SUBTOTAL(9,I13506:I13510)</f>
        <v>404156340.18999994</v>
      </c>
      <c r="J13511" s="42">
        <f>+I13511/H13511</f>
        <v>0.86136232712370697</v>
      </c>
      <c r="K13511" s="20">
        <f>SUBTOTAL(9,K13506:K13510)</f>
        <v>290865128.86999995</v>
      </c>
      <c r="L13511" s="20">
        <f>SUBTOTAL(9,L13506:L13510)</f>
        <v>249847891.18999997</v>
      </c>
      <c r="M13511" s="7">
        <f>IFERROR((L13511/K13511),"N.A")</f>
        <v>0.85898193489418828</v>
      </c>
    </row>
    <row r="13512" spans="1:13" s="14" customFormat="1" ht="30" outlineLevel="2" x14ac:dyDescent="0.25">
      <c r="A13512" s="34"/>
      <c r="B13512" s="44" t="s">
        <v>4048</v>
      </c>
      <c r="C13512" s="31" t="s">
        <v>3118</v>
      </c>
      <c r="D13512" s="14" t="s">
        <v>2807</v>
      </c>
      <c r="E13512" s="14" t="s">
        <v>2817</v>
      </c>
      <c r="F13512" s="14" t="s">
        <v>2818</v>
      </c>
      <c r="G13512" s="14" t="s">
        <v>16</v>
      </c>
      <c r="H13512" s="15">
        <v>416591085</v>
      </c>
      <c r="I13512" s="15">
        <v>264427375.41</v>
      </c>
      <c r="J13512" s="16">
        <f>IFERROR((I13512/H13512),0)</f>
        <v>0.63474084043349122</v>
      </c>
      <c r="K13512" s="15">
        <v>307838110.09000009</v>
      </c>
      <c r="L13512" s="15">
        <v>264427375.41</v>
      </c>
      <c r="M13512" s="17">
        <f>L13512/K13512</f>
        <v>0.85898193479907847</v>
      </c>
    </row>
    <row r="13513" spans="1:13" s="14" customFormat="1" ht="30" outlineLevel="2" x14ac:dyDescent="0.25">
      <c r="A13513" s="34"/>
      <c r="B13513" s="44" t="s">
        <v>4048</v>
      </c>
      <c r="C13513" s="31" t="s">
        <v>3118</v>
      </c>
      <c r="D13513" s="14" t="s">
        <v>2807</v>
      </c>
      <c r="E13513" s="14" t="s">
        <v>2817</v>
      </c>
      <c r="F13513" s="14" t="s">
        <v>2818</v>
      </c>
      <c r="G13513" s="14" t="s">
        <v>6109</v>
      </c>
      <c r="H13513" s="20">
        <v>781388088</v>
      </c>
      <c r="I13513" s="20">
        <v>781388088</v>
      </c>
      <c r="J13513" s="21">
        <f>IFERROR((I13513/H13513),0)</f>
        <v>1</v>
      </c>
      <c r="K13513" s="20"/>
      <c r="L13513" s="20"/>
      <c r="M13513" s="22"/>
    </row>
    <row r="13514" spans="1:13" s="14" customFormat="1" ht="30" outlineLevel="2" x14ac:dyDescent="0.25">
      <c r="A13514" s="34"/>
      <c r="B13514" s="44" t="s">
        <v>4048</v>
      </c>
      <c r="C13514" s="31" t="s">
        <v>3118</v>
      </c>
      <c r="D13514" s="14" t="s">
        <v>2807</v>
      </c>
      <c r="E13514" s="14" t="s">
        <v>2817</v>
      </c>
      <c r="F13514" s="14" t="s">
        <v>2818</v>
      </c>
      <c r="G13514" s="14" t="s">
        <v>6481</v>
      </c>
      <c r="H13514" s="20">
        <v>2577</v>
      </c>
      <c r="I13514" s="20">
        <v>2577</v>
      </c>
      <c r="J13514" s="21">
        <f>IFERROR((I13514/H13514),0)</f>
        <v>1</v>
      </c>
      <c r="K13514" s="20"/>
      <c r="L13514" s="20"/>
      <c r="M13514" s="22"/>
    </row>
    <row r="13515" spans="1:13" s="14" customFormat="1" ht="30" outlineLevel="2" x14ac:dyDescent="0.25">
      <c r="A13515" s="34"/>
      <c r="B13515" s="44" t="s">
        <v>4048</v>
      </c>
      <c r="C13515" s="31" t="s">
        <v>3118</v>
      </c>
      <c r="D13515" s="14" t="s">
        <v>2807</v>
      </c>
      <c r="E13515" s="14" t="s">
        <v>2817</v>
      </c>
      <c r="F13515" s="14" t="s">
        <v>2818</v>
      </c>
      <c r="G13515" s="14" t="s">
        <v>6492</v>
      </c>
      <c r="H13515" s="20">
        <v>63376046</v>
      </c>
      <c r="I13515" s="20">
        <v>63376046</v>
      </c>
      <c r="J13515" s="21">
        <f>IFERROR((I13515/H13515),0)</f>
        <v>1</v>
      </c>
      <c r="K13515" s="20"/>
      <c r="L13515" s="20"/>
      <c r="M13515" s="22"/>
    </row>
    <row r="13516" spans="1:13" s="14" customFormat="1" ht="30" outlineLevel="2" x14ac:dyDescent="0.25">
      <c r="A13516" s="34"/>
      <c r="B13516" s="44" t="s">
        <v>4048</v>
      </c>
      <c r="C13516" s="31" t="s">
        <v>3118</v>
      </c>
      <c r="D13516" s="14" t="s">
        <v>2807</v>
      </c>
      <c r="E13516" s="14" t="s">
        <v>2817</v>
      </c>
      <c r="F13516" s="14" t="s">
        <v>2818</v>
      </c>
      <c r="G13516" s="14" t="s">
        <v>6493</v>
      </c>
      <c r="H13516" s="20">
        <v>-83318217</v>
      </c>
      <c r="I13516" s="20"/>
      <c r="J13516" s="21">
        <f>IFERROR((I13516/H13516),0)</f>
        <v>0</v>
      </c>
      <c r="K13516" s="20"/>
      <c r="L13516" s="20"/>
      <c r="M13516" s="22"/>
    </row>
    <row r="13517" spans="1:13" s="14" customFormat="1" ht="30" outlineLevel="1" x14ac:dyDescent="0.25">
      <c r="A13517" s="34"/>
      <c r="B13517" s="46" t="s">
        <v>8650</v>
      </c>
      <c r="C13517" s="40" t="str">
        <f>C13516</f>
        <v>ASIGNACIÓN PARA LA INVERSIÓN LOCAL  - AMBIENTE Y DESARROLLO SOSTENIBLE</v>
      </c>
      <c r="D13517" s="39" t="str">
        <f>D13516</f>
        <v xml:space="preserve">ANTIOQUIA                                         </v>
      </c>
      <c r="E13517" s="39" t="str">
        <f>E13516</f>
        <v>05887</v>
      </c>
      <c r="F13517" s="39" t="str">
        <f>F13516</f>
        <v xml:space="preserve">YARUMAL                                           </v>
      </c>
      <c r="G13517" s="39" t="s">
        <v>10656</v>
      </c>
      <c r="H13517" s="20">
        <f>SUBTOTAL(9,H13512:H13516)</f>
        <v>1178039579</v>
      </c>
      <c r="I13517" s="20">
        <f>SUBTOTAL(9,I13512:I13516)</f>
        <v>1109194086.4099998</v>
      </c>
      <c r="J13517" s="42">
        <f>+I13517/H13517</f>
        <v>0.94155927031887932</v>
      </c>
      <c r="K13517" s="20">
        <f>SUBTOTAL(9,K13512:K13516)</f>
        <v>307838110.09000009</v>
      </c>
      <c r="L13517" s="20">
        <f>SUBTOTAL(9,L13512:L13516)</f>
        <v>264427375.41</v>
      </c>
      <c r="M13517" s="7">
        <f>IFERROR((L13517/K13517),"N.A")</f>
        <v>0.85898193479907847</v>
      </c>
    </row>
    <row r="13518" spans="1:13" s="14" customFormat="1" ht="30" outlineLevel="2" x14ac:dyDescent="0.25">
      <c r="A13518" s="34"/>
      <c r="B13518" s="44" t="s">
        <v>4049</v>
      </c>
      <c r="C13518" s="31" t="s">
        <v>3118</v>
      </c>
      <c r="D13518" s="14" t="s">
        <v>2807</v>
      </c>
      <c r="E13518" s="14" t="s">
        <v>2820</v>
      </c>
      <c r="F13518" s="14" t="s">
        <v>2821</v>
      </c>
      <c r="G13518" s="14" t="s">
        <v>16</v>
      </c>
      <c r="H13518" s="15">
        <v>305301768</v>
      </c>
      <c r="I13518" s="15">
        <v>193787500.82000002</v>
      </c>
      <c r="J13518" s="16">
        <f>IFERROR((I13518/H13518),0)</f>
        <v>0.63474084047885382</v>
      </c>
      <c r="K13518" s="15">
        <v>225601369.53999999</v>
      </c>
      <c r="L13518" s="15">
        <v>193787500.82000002</v>
      </c>
      <c r="M13518" s="17">
        <f>L13518/K13518</f>
        <v>0.85898193444096427</v>
      </c>
    </row>
    <row r="13519" spans="1:13" s="14" customFormat="1" ht="30" outlineLevel="2" x14ac:dyDescent="0.25">
      <c r="A13519" s="34"/>
      <c r="B13519" s="44" t="s">
        <v>4049</v>
      </c>
      <c r="C13519" s="31" t="s">
        <v>3118</v>
      </c>
      <c r="D13519" s="14" t="s">
        <v>2807</v>
      </c>
      <c r="E13519" s="14" t="s">
        <v>2820</v>
      </c>
      <c r="F13519" s="14" t="s">
        <v>2821</v>
      </c>
      <c r="G13519" s="14" t="s">
        <v>6109</v>
      </c>
      <c r="H13519" s="20">
        <v>153410658</v>
      </c>
      <c r="I13519" s="20">
        <v>153410658</v>
      </c>
      <c r="J13519" s="21">
        <f>IFERROR((I13519/H13519),0)</f>
        <v>1</v>
      </c>
      <c r="K13519" s="20"/>
      <c r="L13519" s="20"/>
      <c r="M13519" s="22"/>
    </row>
    <row r="13520" spans="1:13" s="14" customFormat="1" ht="30" outlineLevel="2" x14ac:dyDescent="0.25">
      <c r="A13520" s="34"/>
      <c r="B13520" s="44" t="s">
        <v>4049</v>
      </c>
      <c r="C13520" s="31" t="s">
        <v>3118</v>
      </c>
      <c r="D13520" s="14" t="s">
        <v>2807</v>
      </c>
      <c r="E13520" s="14" t="s">
        <v>2820</v>
      </c>
      <c r="F13520" s="14" t="s">
        <v>2821</v>
      </c>
      <c r="G13520" s="14" t="s">
        <v>6481</v>
      </c>
      <c r="H13520" s="20">
        <v>1888</v>
      </c>
      <c r="I13520" s="20">
        <v>1888</v>
      </c>
      <c r="J13520" s="21">
        <f>IFERROR((I13520/H13520),0)</f>
        <v>1</v>
      </c>
      <c r="K13520" s="20"/>
      <c r="L13520" s="20"/>
      <c r="M13520" s="22"/>
    </row>
    <row r="13521" spans="1:13" s="14" customFormat="1" ht="30" outlineLevel="2" x14ac:dyDescent="0.25">
      <c r="A13521" s="34"/>
      <c r="B13521" s="44" t="s">
        <v>4049</v>
      </c>
      <c r="C13521" s="31" t="s">
        <v>3118</v>
      </c>
      <c r="D13521" s="14" t="s">
        <v>2807</v>
      </c>
      <c r="E13521" s="14" t="s">
        <v>2820</v>
      </c>
      <c r="F13521" s="14" t="s">
        <v>2821</v>
      </c>
      <c r="G13521" s="14" t="s">
        <v>6492</v>
      </c>
      <c r="H13521" s="20">
        <v>46445591</v>
      </c>
      <c r="I13521" s="20">
        <v>46445591</v>
      </c>
      <c r="J13521" s="21">
        <f>IFERROR((I13521/H13521),0)</f>
        <v>1</v>
      </c>
      <c r="K13521" s="20"/>
      <c r="L13521" s="20"/>
      <c r="M13521" s="22"/>
    </row>
    <row r="13522" spans="1:13" s="14" customFormat="1" ht="30" outlineLevel="2" x14ac:dyDescent="0.25">
      <c r="A13522" s="34"/>
      <c r="B13522" s="44" t="s">
        <v>4049</v>
      </c>
      <c r="C13522" s="31" t="s">
        <v>3118</v>
      </c>
      <c r="D13522" s="14" t="s">
        <v>2807</v>
      </c>
      <c r="E13522" s="14" t="s">
        <v>2820</v>
      </c>
      <c r="F13522" s="14" t="s">
        <v>2821</v>
      </c>
      <c r="G13522" s="14" t="s">
        <v>6493</v>
      </c>
      <c r="H13522" s="20">
        <v>-61060354</v>
      </c>
      <c r="I13522" s="20"/>
      <c r="J13522" s="21">
        <f>IFERROR((I13522/H13522),0)</f>
        <v>0</v>
      </c>
      <c r="K13522" s="20"/>
      <c r="L13522" s="20"/>
      <c r="M13522" s="22"/>
    </row>
    <row r="13523" spans="1:13" s="14" customFormat="1" ht="30" outlineLevel="1" x14ac:dyDescent="0.25">
      <c r="A13523" s="34"/>
      <c r="B13523" s="46" t="s">
        <v>8651</v>
      </c>
      <c r="C13523" s="40" t="str">
        <f>C13522</f>
        <v>ASIGNACIÓN PARA LA INVERSIÓN LOCAL  - AMBIENTE Y DESARROLLO SOSTENIBLE</v>
      </c>
      <c r="D13523" s="39" t="str">
        <f>D13522</f>
        <v xml:space="preserve">ANTIOQUIA                                         </v>
      </c>
      <c r="E13523" s="39" t="str">
        <f>E13522</f>
        <v>05885</v>
      </c>
      <c r="F13523" s="39" t="str">
        <f>F13522</f>
        <v xml:space="preserve">YALÍ                                              </v>
      </c>
      <c r="G13523" s="39" t="s">
        <v>10656</v>
      </c>
      <c r="H13523" s="20">
        <f>SUBTOTAL(9,H13518:H13522)</f>
        <v>444099551</v>
      </c>
      <c r="I13523" s="20">
        <f>SUBTOTAL(9,I13518:I13522)</f>
        <v>393645637.82000005</v>
      </c>
      <c r="J13523" s="42">
        <f>+I13523/H13523</f>
        <v>0.88639053323429284</v>
      </c>
      <c r="K13523" s="20">
        <f>SUBTOTAL(9,K13518:K13522)</f>
        <v>225601369.53999999</v>
      </c>
      <c r="L13523" s="20">
        <f>SUBTOTAL(9,L13518:L13522)</f>
        <v>193787500.82000002</v>
      </c>
      <c r="M13523" s="7">
        <f>IFERROR((L13523/K13523),"N.A")</f>
        <v>0.85898193444096427</v>
      </c>
    </row>
    <row r="13524" spans="1:13" s="14" customFormat="1" ht="30" outlineLevel="2" x14ac:dyDescent="0.25">
      <c r="A13524" s="34"/>
      <c r="B13524" s="44" t="s">
        <v>4050</v>
      </c>
      <c r="C13524" s="31" t="s">
        <v>3118</v>
      </c>
      <c r="D13524" s="14" t="s">
        <v>2807</v>
      </c>
      <c r="E13524" s="14" t="s">
        <v>2823</v>
      </c>
      <c r="F13524" s="14" t="s">
        <v>2824</v>
      </c>
      <c r="G13524" s="14" t="s">
        <v>16</v>
      </c>
      <c r="H13524" s="15">
        <v>708550488</v>
      </c>
      <c r="I13524" s="15">
        <v>449745932.25999999</v>
      </c>
      <c r="J13524" s="16">
        <f>IFERROR((I13524/H13524),0)</f>
        <v>0.634740840457935</v>
      </c>
      <c r="K13524" s="15">
        <v>523580198.78999996</v>
      </c>
      <c r="L13524" s="15">
        <v>449745932.25999999</v>
      </c>
      <c r="M13524" s="17">
        <f>L13524/K13524</f>
        <v>0.85898193495355279</v>
      </c>
    </row>
    <row r="13525" spans="1:13" s="14" customFormat="1" ht="30" outlineLevel="2" x14ac:dyDescent="0.25">
      <c r="A13525" s="34"/>
      <c r="B13525" s="44" t="s">
        <v>4050</v>
      </c>
      <c r="C13525" s="31" t="s">
        <v>3118</v>
      </c>
      <c r="D13525" s="14" t="s">
        <v>2807</v>
      </c>
      <c r="E13525" s="14" t="s">
        <v>2823</v>
      </c>
      <c r="F13525" s="14" t="s">
        <v>2824</v>
      </c>
      <c r="G13525" s="14" t="s">
        <v>6109</v>
      </c>
      <c r="H13525" s="20">
        <v>419547885</v>
      </c>
      <c r="I13525" s="20">
        <v>419547885</v>
      </c>
      <c r="J13525" s="21">
        <f>IFERROR((I13525/H13525),0)</f>
        <v>1</v>
      </c>
      <c r="K13525" s="20"/>
      <c r="L13525" s="20"/>
      <c r="M13525" s="22"/>
    </row>
    <row r="13526" spans="1:13" s="14" customFormat="1" ht="30" outlineLevel="2" x14ac:dyDescent="0.25">
      <c r="A13526" s="34"/>
      <c r="B13526" s="44" t="s">
        <v>4050</v>
      </c>
      <c r="C13526" s="31" t="s">
        <v>3118</v>
      </c>
      <c r="D13526" s="14" t="s">
        <v>2807</v>
      </c>
      <c r="E13526" s="14" t="s">
        <v>2823</v>
      </c>
      <c r="F13526" s="14" t="s">
        <v>2824</v>
      </c>
      <c r="G13526" s="14" t="s">
        <v>6481</v>
      </c>
      <c r="H13526" s="20">
        <v>4382</v>
      </c>
      <c r="I13526" s="20">
        <v>4382</v>
      </c>
      <c r="J13526" s="21">
        <f>IFERROR((I13526/H13526),0)</f>
        <v>1</v>
      </c>
      <c r="K13526" s="20"/>
      <c r="L13526" s="20"/>
      <c r="M13526" s="22"/>
    </row>
    <row r="13527" spans="1:13" s="14" customFormat="1" ht="30" outlineLevel="2" x14ac:dyDescent="0.25">
      <c r="A13527" s="34"/>
      <c r="B13527" s="44" t="s">
        <v>4050</v>
      </c>
      <c r="C13527" s="31" t="s">
        <v>3118</v>
      </c>
      <c r="D13527" s="14" t="s">
        <v>2807</v>
      </c>
      <c r="E13527" s="14" t="s">
        <v>2823</v>
      </c>
      <c r="F13527" s="14" t="s">
        <v>2824</v>
      </c>
      <c r="G13527" s="14" t="s">
        <v>6492</v>
      </c>
      <c r="H13527" s="20">
        <v>107791862</v>
      </c>
      <c r="I13527" s="20">
        <v>107791862</v>
      </c>
      <c r="J13527" s="21">
        <f>IFERROR((I13527/H13527),0)</f>
        <v>1</v>
      </c>
      <c r="K13527" s="20"/>
      <c r="L13527" s="20"/>
      <c r="M13527" s="22"/>
    </row>
    <row r="13528" spans="1:13" s="14" customFormat="1" ht="30" outlineLevel="2" x14ac:dyDescent="0.25">
      <c r="A13528" s="34"/>
      <c r="B13528" s="44" t="s">
        <v>4050</v>
      </c>
      <c r="C13528" s="31" t="s">
        <v>3118</v>
      </c>
      <c r="D13528" s="14" t="s">
        <v>2807</v>
      </c>
      <c r="E13528" s="14" t="s">
        <v>2823</v>
      </c>
      <c r="F13528" s="14" t="s">
        <v>2824</v>
      </c>
      <c r="G13528" s="14" t="s">
        <v>6493</v>
      </c>
      <c r="H13528" s="20">
        <v>-141710098</v>
      </c>
      <c r="I13528" s="20"/>
      <c r="J13528" s="21">
        <f>IFERROR((I13528/H13528),0)</f>
        <v>0</v>
      </c>
      <c r="K13528" s="20"/>
      <c r="L13528" s="20"/>
      <c r="M13528" s="22"/>
    </row>
    <row r="13529" spans="1:13" s="14" customFormat="1" ht="30" outlineLevel="1" x14ac:dyDescent="0.25">
      <c r="A13529" s="34"/>
      <c r="B13529" s="46" t="s">
        <v>8652</v>
      </c>
      <c r="C13529" s="40" t="str">
        <f>C13528</f>
        <v>ASIGNACIÓN PARA LA INVERSIÓN LOCAL  - AMBIENTE Y DESARROLLO SOSTENIBLE</v>
      </c>
      <c r="D13529" s="39" t="str">
        <f>D13528</f>
        <v xml:space="preserve">ANTIOQUIA                                         </v>
      </c>
      <c r="E13529" s="39" t="str">
        <f>E13528</f>
        <v>05873</v>
      </c>
      <c r="F13529" s="39" t="str">
        <f>F13528</f>
        <v xml:space="preserve">VIGÍA DEL FUERTE                                  </v>
      </c>
      <c r="G13529" s="39" t="s">
        <v>10656</v>
      </c>
      <c r="H13529" s="20">
        <f>SUBTOTAL(9,H13524:H13528)</f>
        <v>1094184519</v>
      </c>
      <c r="I13529" s="20">
        <f>SUBTOTAL(9,I13524:I13528)</f>
        <v>977090061.25999999</v>
      </c>
      <c r="J13529" s="42">
        <f>+I13529/H13529</f>
        <v>0.89298472450787802</v>
      </c>
      <c r="K13529" s="20">
        <f>SUBTOTAL(9,K13524:K13528)</f>
        <v>523580198.78999996</v>
      </c>
      <c r="L13529" s="20">
        <f>SUBTOTAL(9,L13524:L13528)</f>
        <v>449745932.25999999</v>
      </c>
      <c r="M13529" s="7">
        <f>IFERROR((L13529/K13529),"N.A")</f>
        <v>0.85898193495355279</v>
      </c>
    </row>
    <row r="13530" spans="1:13" s="14" customFormat="1" ht="30" outlineLevel="2" x14ac:dyDescent="0.25">
      <c r="A13530" s="34"/>
      <c r="B13530" s="44" t="s">
        <v>4051</v>
      </c>
      <c r="C13530" s="31" t="s">
        <v>3118</v>
      </c>
      <c r="D13530" s="14" t="s">
        <v>2807</v>
      </c>
      <c r="E13530" s="14" t="s">
        <v>2826</v>
      </c>
      <c r="F13530" s="14" t="s">
        <v>1711</v>
      </c>
      <c r="G13530" s="14" t="s">
        <v>16</v>
      </c>
      <c r="H13530" s="15">
        <v>221160164</v>
      </c>
      <c r="I13530" s="15">
        <v>140379388.35999998</v>
      </c>
      <c r="J13530" s="16">
        <f>IFERROR((I13530/H13530),0)</f>
        <v>0.63474084039836387</v>
      </c>
      <c r="K13530" s="15">
        <v>163425309.32999998</v>
      </c>
      <c r="L13530" s="15">
        <v>140379388.35999998</v>
      </c>
      <c r="M13530" s="17">
        <f>L13530/K13530</f>
        <v>0.85898193453338345</v>
      </c>
    </row>
    <row r="13531" spans="1:13" s="14" customFormat="1" ht="30" outlineLevel="2" x14ac:dyDescent="0.25">
      <c r="A13531" s="34"/>
      <c r="B13531" s="44" t="s">
        <v>4051</v>
      </c>
      <c r="C13531" s="31" t="s">
        <v>3118</v>
      </c>
      <c r="D13531" s="14" t="s">
        <v>2807</v>
      </c>
      <c r="E13531" s="14" t="s">
        <v>2826</v>
      </c>
      <c r="F13531" s="14" t="s">
        <v>1711</v>
      </c>
      <c r="G13531" s="14" t="s">
        <v>6109</v>
      </c>
      <c r="H13531" s="20">
        <v>132420938</v>
      </c>
      <c r="I13531" s="20">
        <v>132420938</v>
      </c>
      <c r="J13531" s="21">
        <f>IFERROR((I13531/H13531),0)</f>
        <v>1</v>
      </c>
      <c r="K13531" s="20"/>
      <c r="L13531" s="20"/>
      <c r="M13531" s="22"/>
    </row>
    <row r="13532" spans="1:13" s="14" customFormat="1" ht="30" outlineLevel="2" x14ac:dyDescent="0.25">
      <c r="A13532" s="34"/>
      <c r="B13532" s="44" t="s">
        <v>4051</v>
      </c>
      <c r="C13532" s="31" t="s">
        <v>3118</v>
      </c>
      <c r="D13532" s="14" t="s">
        <v>2807</v>
      </c>
      <c r="E13532" s="14" t="s">
        <v>2826</v>
      </c>
      <c r="F13532" s="14" t="s">
        <v>1711</v>
      </c>
      <c r="G13532" s="14" t="s">
        <v>6481</v>
      </c>
      <c r="H13532" s="20">
        <v>1368</v>
      </c>
      <c r="I13532" s="20">
        <v>1368</v>
      </c>
      <c r="J13532" s="21">
        <f>IFERROR((I13532/H13532),0)</f>
        <v>1</v>
      </c>
      <c r="K13532" s="20"/>
      <c r="L13532" s="20"/>
      <c r="M13532" s="22"/>
    </row>
    <row r="13533" spans="1:13" s="14" customFormat="1" ht="30" outlineLevel="2" x14ac:dyDescent="0.25">
      <c r="A13533" s="34"/>
      <c r="B13533" s="44" t="s">
        <v>4051</v>
      </c>
      <c r="C13533" s="31" t="s">
        <v>3118</v>
      </c>
      <c r="D13533" s="14" t="s">
        <v>2807</v>
      </c>
      <c r="E13533" s="14" t="s">
        <v>2826</v>
      </c>
      <c r="F13533" s="14" t="s">
        <v>1711</v>
      </c>
      <c r="G13533" s="14" t="s">
        <v>6492</v>
      </c>
      <c r="H13533" s="20">
        <v>33645119</v>
      </c>
      <c r="I13533" s="20">
        <v>33645119</v>
      </c>
      <c r="J13533" s="21">
        <f>IFERROR((I13533/H13533),0)</f>
        <v>1</v>
      </c>
      <c r="K13533" s="20"/>
      <c r="L13533" s="20"/>
      <c r="M13533" s="22"/>
    </row>
    <row r="13534" spans="1:13" s="14" customFormat="1" ht="30" outlineLevel="2" x14ac:dyDescent="0.25">
      <c r="A13534" s="34"/>
      <c r="B13534" s="44" t="s">
        <v>4051</v>
      </c>
      <c r="C13534" s="31" t="s">
        <v>3118</v>
      </c>
      <c r="D13534" s="14" t="s">
        <v>2807</v>
      </c>
      <c r="E13534" s="14" t="s">
        <v>2826</v>
      </c>
      <c r="F13534" s="14" t="s">
        <v>1711</v>
      </c>
      <c r="G13534" s="14" t="s">
        <v>6493</v>
      </c>
      <c r="H13534" s="20">
        <v>-44232033</v>
      </c>
      <c r="I13534" s="20"/>
      <c r="J13534" s="21">
        <f>IFERROR((I13534/H13534),0)</f>
        <v>0</v>
      </c>
      <c r="K13534" s="20"/>
      <c r="L13534" s="20"/>
      <c r="M13534" s="22"/>
    </row>
    <row r="13535" spans="1:13" s="14" customFormat="1" ht="30" outlineLevel="1" x14ac:dyDescent="0.25">
      <c r="A13535" s="34"/>
      <c r="B13535" s="46" t="s">
        <v>8653</v>
      </c>
      <c r="C13535" s="40" t="str">
        <f>C13534</f>
        <v>ASIGNACIÓN PARA LA INVERSIÓN LOCAL  - AMBIENTE Y DESARROLLO SOSTENIBLE</v>
      </c>
      <c r="D13535" s="39" t="str">
        <f>D13534</f>
        <v xml:space="preserve">ANTIOQUIA                                         </v>
      </c>
      <c r="E13535" s="39" t="str">
        <f>E13534</f>
        <v>05861</v>
      </c>
      <c r="F13535" s="39" t="str">
        <f>F13534</f>
        <v xml:space="preserve">VENECIA                                           </v>
      </c>
      <c r="G13535" s="39" t="s">
        <v>10656</v>
      </c>
      <c r="H13535" s="20">
        <f>SUBTOTAL(9,H13530:H13534)</f>
        <v>342995556</v>
      </c>
      <c r="I13535" s="20">
        <f>SUBTOTAL(9,I13530:I13534)</f>
        <v>306446813.36000001</v>
      </c>
      <c r="J13535" s="42">
        <f>+I13535/H13535</f>
        <v>0.89344251842143407</v>
      </c>
      <c r="K13535" s="20">
        <f>SUBTOTAL(9,K13530:K13534)</f>
        <v>163425309.32999998</v>
      </c>
      <c r="L13535" s="20">
        <f>SUBTOTAL(9,L13530:L13534)</f>
        <v>140379388.35999998</v>
      </c>
      <c r="M13535" s="7">
        <f>IFERROR((L13535/K13535),"N.A")</f>
        <v>0.85898193453338345</v>
      </c>
    </row>
    <row r="13536" spans="1:13" s="14" customFormat="1" ht="30" outlineLevel="2" x14ac:dyDescent="0.25">
      <c r="A13536" s="34"/>
      <c r="B13536" s="44" t="s">
        <v>4052</v>
      </c>
      <c r="C13536" s="31" t="s">
        <v>3118</v>
      </c>
      <c r="D13536" s="14" t="s">
        <v>2807</v>
      </c>
      <c r="E13536" s="14" t="s">
        <v>2828</v>
      </c>
      <c r="F13536" s="14" t="s">
        <v>2829</v>
      </c>
      <c r="G13536" s="14" t="s">
        <v>16</v>
      </c>
      <c r="H13536" s="15">
        <v>366410257</v>
      </c>
      <c r="I13536" s="15">
        <v>232575554.50000003</v>
      </c>
      <c r="J13536" s="16">
        <f>IFERROR((I13536/H13536),0)</f>
        <v>0.63474084051091406</v>
      </c>
      <c r="K13536" s="15">
        <v>270757212.79000002</v>
      </c>
      <c r="L13536" s="15">
        <v>232575554.50000003</v>
      </c>
      <c r="M13536" s="17">
        <f>L13536/K13536</f>
        <v>0.85898193478740759</v>
      </c>
    </row>
    <row r="13537" spans="1:13" s="14" customFormat="1" ht="30" outlineLevel="2" x14ac:dyDescent="0.25">
      <c r="A13537" s="34"/>
      <c r="B13537" s="44" t="s">
        <v>4052</v>
      </c>
      <c r="C13537" s="31" t="s">
        <v>3118</v>
      </c>
      <c r="D13537" s="14" t="s">
        <v>2807</v>
      </c>
      <c r="E13537" s="14" t="s">
        <v>2828</v>
      </c>
      <c r="F13537" s="14" t="s">
        <v>2829</v>
      </c>
      <c r="G13537" s="14" t="s">
        <v>6109</v>
      </c>
      <c r="H13537" s="20">
        <v>166846370</v>
      </c>
      <c r="I13537" s="20">
        <v>166846370</v>
      </c>
      <c r="J13537" s="21">
        <f>IFERROR((I13537/H13537),0)</f>
        <v>1</v>
      </c>
      <c r="K13537" s="20"/>
      <c r="L13537" s="20"/>
      <c r="M13537" s="22"/>
    </row>
    <row r="13538" spans="1:13" s="14" customFormat="1" ht="30" outlineLevel="2" x14ac:dyDescent="0.25">
      <c r="A13538" s="34"/>
      <c r="B13538" s="44" t="s">
        <v>4052</v>
      </c>
      <c r="C13538" s="31" t="s">
        <v>3118</v>
      </c>
      <c r="D13538" s="14" t="s">
        <v>2807</v>
      </c>
      <c r="E13538" s="14" t="s">
        <v>2828</v>
      </c>
      <c r="F13538" s="14" t="s">
        <v>2829</v>
      </c>
      <c r="G13538" s="14" t="s">
        <v>6481</v>
      </c>
      <c r="H13538" s="20">
        <v>2266</v>
      </c>
      <c r="I13538" s="20">
        <v>2266</v>
      </c>
      <c r="J13538" s="21">
        <f>IFERROR((I13538/H13538),0)</f>
        <v>1</v>
      </c>
      <c r="K13538" s="20"/>
      <c r="L13538" s="20"/>
      <c r="M13538" s="22"/>
    </row>
    <row r="13539" spans="1:13" s="14" customFormat="1" ht="30" outlineLevel="2" x14ac:dyDescent="0.25">
      <c r="A13539" s="34"/>
      <c r="B13539" s="44" t="s">
        <v>4052</v>
      </c>
      <c r="C13539" s="31" t="s">
        <v>3118</v>
      </c>
      <c r="D13539" s="14" t="s">
        <v>2807</v>
      </c>
      <c r="E13539" s="14" t="s">
        <v>2828</v>
      </c>
      <c r="F13539" s="14" t="s">
        <v>2829</v>
      </c>
      <c r="G13539" s="14" t="s">
        <v>6492</v>
      </c>
      <c r="H13539" s="20">
        <v>55742032</v>
      </c>
      <c r="I13539" s="20">
        <v>55742032</v>
      </c>
      <c r="J13539" s="21">
        <f>IFERROR((I13539/H13539),0)</f>
        <v>1</v>
      </c>
      <c r="K13539" s="20"/>
      <c r="L13539" s="20"/>
      <c r="M13539" s="22"/>
    </row>
    <row r="13540" spans="1:13" s="14" customFormat="1" ht="30" outlineLevel="2" x14ac:dyDescent="0.25">
      <c r="A13540" s="34"/>
      <c r="B13540" s="44" t="s">
        <v>4052</v>
      </c>
      <c r="C13540" s="31" t="s">
        <v>3118</v>
      </c>
      <c r="D13540" s="14" t="s">
        <v>2807</v>
      </c>
      <c r="E13540" s="14" t="s">
        <v>2828</v>
      </c>
      <c r="F13540" s="14" t="s">
        <v>2829</v>
      </c>
      <c r="G13540" s="14" t="s">
        <v>6493</v>
      </c>
      <c r="H13540" s="20">
        <v>-73282051</v>
      </c>
      <c r="I13540" s="20"/>
      <c r="J13540" s="21">
        <f>IFERROR((I13540/H13540),0)</f>
        <v>0</v>
      </c>
      <c r="K13540" s="20"/>
      <c r="L13540" s="20"/>
      <c r="M13540" s="22"/>
    </row>
    <row r="13541" spans="1:13" s="14" customFormat="1" ht="30" outlineLevel="1" x14ac:dyDescent="0.25">
      <c r="A13541" s="34"/>
      <c r="B13541" s="46" t="s">
        <v>8654</v>
      </c>
      <c r="C13541" s="40" t="str">
        <f>C13540</f>
        <v>ASIGNACIÓN PARA LA INVERSIÓN LOCAL  - AMBIENTE Y DESARROLLO SOSTENIBLE</v>
      </c>
      <c r="D13541" s="39" t="str">
        <f>D13540</f>
        <v xml:space="preserve">ANTIOQUIA                                         </v>
      </c>
      <c r="E13541" s="39" t="str">
        <f>E13540</f>
        <v>05858</v>
      </c>
      <c r="F13541" s="39" t="str">
        <f>F13540</f>
        <v xml:space="preserve">VEGACHÍ                                           </v>
      </c>
      <c r="G13541" s="39" t="s">
        <v>10656</v>
      </c>
      <c r="H13541" s="20">
        <f>SUBTOTAL(9,H13536:H13540)</f>
        <v>515718874</v>
      </c>
      <c r="I13541" s="20">
        <f>SUBTOTAL(9,I13536:I13540)</f>
        <v>455166222.5</v>
      </c>
      <c r="J13541" s="42">
        <f>+I13541/H13541</f>
        <v>0.88258593091553206</v>
      </c>
      <c r="K13541" s="20">
        <f>SUBTOTAL(9,K13536:K13540)</f>
        <v>270757212.79000002</v>
      </c>
      <c r="L13541" s="20">
        <f>SUBTOTAL(9,L13536:L13540)</f>
        <v>232575554.50000003</v>
      </c>
      <c r="M13541" s="7">
        <f>IFERROR((L13541/K13541),"N.A")</f>
        <v>0.85898193478740759</v>
      </c>
    </row>
    <row r="13542" spans="1:13" s="14" customFormat="1" ht="30" outlineLevel="2" x14ac:dyDescent="0.25">
      <c r="A13542" s="34"/>
      <c r="B13542" s="44" t="s">
        <v>4053</v>
      </c>
      <c r="C13542" s="31" t="s">
        <v>3118</v>
      </c>
      <c r="D13542" s="14" t="s">
        <v>2807</v>
      </c>
      <c r="E13542" s="14" t="s">
        <v>2831</v>
      </c>
      <c r="F13542" s="14" t="s">
        <v>2151</v>
      </c>
      <c r="G13542" s="14" t="s">
        <v>16</v>
      </c>
      <c r="H13542" s="15">
        <v>167394084</v>
      </c>
      <c r="I13542" s="15">
        <v>106251861.56999999</v>
      </c>
      <c r="J13542" s="16">
        <f>IFERROR((I13542/H13542),0)</f>
        <v>0.63474084048274959</v>
      </c>
      <c r="K13542" s="15">
        <v>123695106.2</v>
      </c>
      <c r="L13542" s="15">
        <v>106251861.56999999</v>
      </c>
      <c r="M13542" s="17">
        <f>L13542/K13542</f>
        <v>0.85898193416159574</v>
      </c>
    </row>
    <row r="13543" spans="1:13" s="14" customFormat="1" ht="30" outlineLevel="2" x14ac:dyDescent="0.25">
      <c r="A13543" s="34"/>
      <c r="B13543" s="44" t="s">
        <v>4053</v>
      </c>
      <c r="C13543" s="31" t="s">
        <v>3118</v>
      </c>
      <c r="D13543" s="14" t="s">
        <v>2807</v>
      </c>
      <c r="E13543" s="14" t="s">
        <v>2831</v>
      </c>
      <c r="F13543" s="14" t="s">
        <v>2151</v>
      </c>
      <c r="G13543" s="14" t="s">
        <v>6109</v>
      </c>
      <c r="H13543" s="20">
        <v>232709480</v>
      </c>
      <c r="I13543" s="20">
        <v>232709480</v>
      </c>
      <c r="J13543" s="21">
        <f>IFERROR((I13543/H13543),0)</f>
        <v>1</v>
      </c>
      <c r="K13543" s="20"/>
      <c r="L13543" s="20"/>
      <c r="M13543" s="22"/>
    </row>
    <row r="13544" spans="1:13" s="14" customFormat="1" ht="30" outlineLevel="2" x14ac:dyDescent="0.25">
      <c r="A13544" s="34"/>
      <c r="B13544" s="44" t="s">
        <v>4053</v>
      </c>
      <c r="C13544" s="31" t="s">
        <v>3118</v>
      </c>
      <c r="D13544" s="14" t="s">
        <v>2807</v>
      </c>
      <c r="E13544" s="14" t="s">
        <v>2831</v>
      </c>
      <c r="F13544" s="14" t="s">
        <v>2151</v>
      </c>
      <c r="G13544" s="14" t="s">
        <v>6481</v>
      </c>
      <c r="H13544" s="20">
        <v>1035</v>
      </c>
      <c r="I13544" s="20">
        <v>1035</v>
      </c>
      <c r="J13544" s="21">
        <f>IFERROR((I13544/H13544),0)</f>
        <v>1</v>
      </c>
      <c r="K13544" s="20"/>
      <c r="L13544" s="20"/>
      <c r="M13544" s="22"/>
    </row>
    <row r="13545" spans="1:13" s="14" customFormat="1" ht="30" outlineLevel="2" x14ac:dyDescent="0.25">
      <c r="A13545" s="34"/>
      <c r="B13545" s="44" t="s">
        <v>4053</v>
      </c>
      <c r="C13545" s="31" t="s">
        <v>3118</v>
      </c>
      <c r="D13545" s="14" t="s">
        <v>2807</v>
      </c>
      <c r="E13545" s="14" t="s">
        <v>2831</v>
      </c>
      <c r="F13545" s="14" t="s">
        <v>2151</v>
      </c>
      <c r="G13545" s="14" t="s">
        <v>6492</v>
      </c>
      <c r="H13545" s="20">
        <v>25465680</v>
      </c>
      <c r="I13545" s="20">
        <v>25465680</v>
      </c>
      <c r="J13545" s="21">
        <f>IFERROR((I13545/H13545),0)</f>
        <v>1</v>
      </c>
      <c r="K13545" s="20"/>
      <c r="L13545" s="20"/>
      <c r="M13545" s="22"/>
    </row>
    <row r="13546" spans="1:13" s="14" customFormat="1" ht="30" outlineLevel="2" x14ac:dyDescent="0.25">
      <c r="A13546" s="34"/>
      <c r="B13546" s="44" t="s">
        <v>4053</v>
      </c>
      <c r="C13546" s="31" t="s">
        <v>3118</v>
      </c>
      <c r="D13546" s="14" t="s">
        <v>2807</v>
      </c>
      <c r="E13546" s="14" t="s">
        <v>2831</v>
      </c>
      <c r="F13546" s="14" t="s">
        <v>2151</v>
      </c>
      <c r="G13546" s="14" t="s">
        <v>6493</v>
      </c>
      <c r="H13546" s="20">
        <v>-33478817</v>
      </c>
      <c r="I13546" s="20"/>
      <c r="J13546" s="21">
        <f>IFERROR((I13546/H13546),0)</f>
        <v>0</v>
      </c>
      <c r="K13546" s="20"/>
      <c r="L13546" s="20"/>
      <c r="M13546" s="22"/>
    </row>
    <row r="13547" spans="1:13" s="14" customFormat="1" ht="30" outlineLevel="1" x14ac:dyDescent="0.25">
      <c r="A13547" s="34"/>
      <c r="B13547" s="46" t="s">
        <v>8655</v>
      </c>
      <c r="C13547" s="40" t="str">
        <f>C13546</f>
        <v>ASIGNACIÓN PARA LA INVERSIÓN LOCAL  - AMBIENTE Y DESARROLLO SOSTENIBLE</v>
      </c>
      <c r="D13547" s="39" t="str">
        <f>D13546</f>
        <v xml:space="preserve">ANTIOQUIA                                         </v>
      </c>
      <c r="E13547" s="39" t="str">
        <f>E13546</f>
        <v>05856</v>
      </c>
      <c r="F13547" s="39" t="str">
        <f>F13546</f>
        <v xml:space="preserve">VALPARAÍSO                                        </v>
      </c>
      <c r="G13547" s="39" t="s">
        <v>10656</v>
      </c>
      <c r="H13547" s="20">
        <f>SUBTOTAL(9,H13542:H13546)</f>
        <v>392091462</v>
      </c>
      <c r="I13547" s="20">
        <f>SUBTOTAL(9,I13542:I13546)</f>
        <v>364428056.56999999</v>
      </c>
      <c r="J13547" s="42">
        <f>+I13547/H13547</f>
        <v>0.92944654982056196</v>
      </c>
      <c r="K13547" s="20">
        <f>SUBTOTAL(9,K13542:K13546)</f>
        <v>123695106.2</v>
      </c>
      <c r="L13547" s="20">
        <f>SUBTOTAL(9,L13542:L13546)</f>
        <v>106251861.56999999</v>
      </c>
      <c r="M13547" s="7">
        <f>IFERROR((L13547/K13547),"N.A")</f>
        <v>0.85898193416159574</v>
      </c>
    </row>
    <row r="13548" spans="1:13" s="14" customFormat="1" ht="30" outlineLevel="2" x14ac:dyDescent="0.25">
      <c r="A13548" s="34"/>
      <c r="B13548" s="44" t="s">
        <v>4054</v>
      </c>
      <c r="C13548" s="31" t="s">
        <v>3118</v>
      </c>
      <c r="D13548" s="14" t="s">
        <v>2807</v>
      </c>
      <c r="E13548" s="14" t="s">
        <v>2833</v>
      </c>
      <c r="F13548" s="14" t="s">
        <v>2834</v>
      </c>
      <c r="G13548" s="14" t="s">
        <v>16</v>
      </c>
      <c r="H13548" s="15">
        <v>440675082</v>
      </c>
      <c r="I13548" s="15">
        <v>279714471.90999997</v>
      </c>
      <c r="J13548" s="16">
        <f>IFERROR((I13548/H13548),0)</f>
        <v>0.63474084044080348</v>
      </c>
      <c r="K13548" s="15">
        <v>325634871.34999996</v>
      </c>
      <c r="L13548" s="15">
        <v>279714471.90999997</v>
      </c>
      <c r="M13548" s="17">
        <f>L13548/K13548</f>
        <v>0.85898193504391707</v>
      </c>
    </row>
    <row r="13549" spans="1:13" s="14" customFormat="1" ht="30" outlineLevel="2" x14ac:dyDescent="0.25">
      <c r="A13549" s="34"/>
      <c r="B13549" s="44" t="s">
        <v>4054</v>
      </c>
      <c r="C13549" s="31" t="s">
        <v>3118</v>
      </c>
      <c r="D13549" s="14" t="s">
        <v>2807</v>
      </c>
      <c r="E13549" s="14" t="s">
        <v>2833</v>
      </c>
      <c r="F13549" s="14" t="s">
        <v>2834</v>
      </c>
      <c r="G13549" s="14" t="s">
        <v>6109</v>
      </c>
      <c r="H13549" s="20">
        <v>112562905</v>
      </c>
      <c r="I13549" s="20">
        <v>112562905</v>
      </c>
      <c r="J13549" s="21">
        <f>IFERROR((I13549/H13549),0)</f>
        <v>1</v>
      </c>
      <c r="K13549" s="20"/>
      <c r="L13549" s="20"/>
      <c r="M13549" s="22"/>
    </row>
    <row r="13550" spans="1:13" s="14" customFormat="1" ht="30" outlineLevel="2" x14ac:dyDescent="0.25">
      <c r="A13550" s="34"/>
      <c r="B13550" s="44" t="s">
        <v>4054</v>
      </c>
      <c r="C13550" s="31" t="s">
        <v>3118</v>
      </c>
      <c r="D13550" s="14" t="s">
        <v>2807</v>
      </c>
      <c r="E13550" s="14" t="s">
        <v>2833</v>
      </c>
      <c r="F13550" s="14" t="s">
        <v>2834</v>
      </c>
      <c r="G13550" s="14" t="s">
        <v>6481</v>
      </c>
      <c r="H13550" s="20">
        <v>2726</v>
      </c>
      <c r="I13550" s="20">
        <v>2726</v>
      </c>
      <c r="J13550" s="21">
        <f>IFERROR((I13550/H13550),0)</f>
        <v>1</v>
      </c>
      <c r="K13550" s="20"/>
      <c r="L13550" s="20"/>
      <c r="M13550" s="22"/>
    </row>
    <row r="13551" spans="1:13" s="14" customFormat="1" ht="30" outlineLevel="2" x14ac:dyDescent="0.25">
      <c r="A13551" s="34"/>
      <c r="B13551" s="44" t="s">
        <v>4054</v>
      </c>
      <c r="C13551" s="31" t="s">
        <v>3118</v>
      </c>
      <c r="D13551" s="14" t="s">
        <v>2807</v>
      </c>
      <c r="E13551" s="14" t="s">
        <v>2833</v>
      </c>
      <c r="F13551" s="14" t="s">
        <v>2834</v>
      </c>
      <c r="G13551" s="14" t="s">
        <v>6492</v>
      </c>
      <c r="H13551" s="20">
        <v>67039947</v>
      </c>
      <c r="I13551" s="20">
        <v>67039947</v>
      </c>
      <c r="J13551" s="21">
        <f>IFERROR((I13551/H13551),0)</f>
        <v>1</v>
      </c>
      <c r="K13551" s="20"/>
      <c r="L13551" s="20"/>
      <c r="M13551" s="22"/>
    </row>
    <row r="13552" spans="1:13" s="14" customFormat="1" ht="30" outlineLevel="2" x14ac:dyDescent="0.25">
      <c r="A13552" s="34"/>
      <c r="B13552" s="44" t="s">
        <v>4054</v>
      </c>
      <c r="C13552" s="31" t="s">
        <v>3118</v>
      </c>
      <c r="D13552" s="14" t="s">
        <v>2807</v>
      </c>
      <c r="E13552" s="14" t="s">
        <v>2833</v>
      </c>
      <c r="F13552" s="14" t="s">
        <v>2834</v>
      </c>
      <c r="G13552" s="14" t="s">
        <v>6493</v>
      </c>
      <c r="H13552" s="20">
        <v>-88135016</v>
      </c>
      <c r="I13552" s="20"/>
      <c r="J13552" s="21">
        <f>IFERROR((I13552/H13552),0)</f>
        <v>0</v>
      </c>
      <c r="K13552" s="20"/>
      <c r="L13552" s="20"/>
      <c r="M13552" s="22"/>
    </row>
    <row r="13553" spans="1:13" s="14" customFormat="1" ht="30" outlineLevel="1" x14ac:dyDescent="0.25">
      <c r="A13553" s="34"/>
      <c r="B13553" s="46" t="s">
        <v>8656</v>
      </c>
      <c r="C13553" s="40" t="str">
        <f>C13552</f>
        <v>ASIGNACIÓN PARA LA INVERSIÓN LOCAL  - AMBIENTE Y DESARROLLO SOSTENIBLE</v>
      </c>
      <c r="D13553" s="39" t="str">
        <f>D13552</f>
        <v xml:space="preserve">ANTIOQUIA                                         </v>
      </c>
      <c r="E13553" s="39" t="str">
        <f>E13552</f>
        <v>05854</v>
      </c>
      <c r="F13553" s="39" t="str">
        <f>F13552</f>
        <v xml:space="preserve">VALDIVIA                                          </v>
      </c>
      <c r="G13553" s="39" t="s">
        <v>10656</v>
      </c>
      <c r="H13553" s="20">
        <f>SUBTOTAL(9,H13548:H13552)</f>
        <v>532145644</v>
      </c>
      <c r="I13553" s="20">
        <f>SUBTOTAL(9,I13548:I13552)</f>
        <v>459320049.90999997</v>
      </c>
      <c r="J13553" s="42">
        <f>+I13553/H13553</f>
        <v>0.86314725130024739</v>
      </c>
      <c r="K13553" s="20">
        <f>SUBTOTAL(9,K13548:K13552)</f>
        <v>325634871.34999996</v>
      </c>
      <c r="L13553" s="20">
        <f>SUBTOTAL(9,L13548:L13552)</f>
        <v>279714471.90999997</v>
      </c>
      <c r="M13553" s="7">
        <f>IFERROR((L13553/K13553),"N.A")</f>
        <v>0.85898193504391707</v>
      </c>
    </row>
    <row r="13554" spans="1:13" s="14" customFormat="1" ht="30" outlineLevel="2" x14ac:dyDescent="0.25">
      <c r="A13554" s="34"/>
      <c r="B13554" s="44" t="s">
        <v>4055</v>
      </c>
      <c r="C13554" s="31" t="s">
        <v>3118</v>
      </c>
      <c r="D13554" s="14" t="s">
        <v>2807</v>
      </c>
      <c r="E13554" s="14" t="s">
        <v>2836</v>
      </c>
      <c r="F13554" s="14" t="s">
        <v>2837</v>
      </c>
      <c r="G13554" s="14" t="s">
        <v>16</v>
      </c>
      <c r="H13554" s="15">
        <v>568011010</v>
      </c>
      <c r="I13554" s="15">
        <v>360539785.88999993</v>
      </c>
      <c r="J13554" s="16">
        <f>IFERROR((I13554/H13554),0)</f>
        <v>0.63474084048124335</v>
      </c>
      <c r="K13554" s="15">
        <v>419729183.21999997</v>
      </c>
      <c r="L13554" s="15">
        <v>360539785.88999993</v>
      </c>
      <c r="M13554" s="17">
        <f>L13554/K13554</f>
        <v>0.85898193478966156</v>
      </c>
    </row>
    <row r="13555" spans="1:13" s="14" customFormat="1" ht="30" outlineLevel="2" x14ac:dyDescent="0.25">
      <c r="A13555" s="34"/>
      <c r="B13555" s="44" t="s">
        <v>4055</v>
      </c>
      <c r="C13555" s="31" t="s">
        <v>3118</v>
      </c>
      <c r="D13555" s="14" t="s">
        <v>2807</v>
      </c>
      <c r="E13555" s="14" t="s">
        <v>2836</v>
      </c>
      <c r="F13555" s="14" t="s">
        <v>2837</v>
      </c>
      <c r="G13555" s="14" t="s">
        <v>6109</v>
      </c>
      <c r="H13555" s="20">
        <v>446124029</v>
      </c>
      <c r="I13555" s="20">
        <v>446124029</v>
      </c>
      <c r="J13555" s="21">
        <f>IFERROR((I13555/H13555),0)</f>
        <v>1</v>
      </c>
      <c r="K13555" s="20"/>
      <c r="L13555" s="20"/>
      <c r="M13555" s="22"/>
    </row>
    <row r="13556" spans="1:13" s="14" customFormat="1" ht="30" outlineLevel="2" x14ac:dyDescent="0.25">
      <c r="A13556" s="34"/>
      <c r="B13556" s="44" t="s">
        <v>4055</v>
      </c>
      <c r="C13556" s="31" t="s">
        <v>3118</v>
      </c>
      <c r="D13556" s="14" t="s">
        <v>2807</v>
      </c>
      <c r="E13556" s="14" t="s">
        <v>2836</v>
      </c>
      <c r="F13556" s="14" t="s">
        <v>2837</v>
      </c>
      <c r="G13556" s="14" t="s">
        <v>6481</v>
      </c>
      <c r="H13556" s="20">
        <v>3513</v>
      </c>
      <c r="I13556" s="20">
        <v>3513</v>
      </c>
      <c r="J13556" s="21">
        <f>IFERROR((I13556/H13556),0)</f>
        <v>1</v>
      </c>
      <c r="K13556" s="20"/>
      <c r="L13556" s="20"/>
      <c r="M13556" s="22"/>
    </row>
    <row r="13557" spans="1:13" s="14" customFormat="1" ht="30" outlineLevel="2" x14ac:dyDescent="0.25">
      <c r="A13557" s="34"/>
      <c r="B13557" s="44" t="s">
        <v>4055</v>
      </c>
      <c r="C13557" s="31" t="s">
        <v>3118</v>
      </c>
      <c r="D13557" s="14" t="s">
        <v>2807</v>
      </c>
      <c r="E13557" s="14" t="s">
        <v>2836</v>
      </c>
      <c r="F13557" s="14" t="s">
        <v>2837</v>
      </c>
      <c r="G13557" s="14" t="s">
        <v>6492</v>
      </c>
      <c r="H13557" s="20">
        <v>86411576</v>
      </c>
      <c r="I13557" s="20">
        <v>86411576</v>
      </c>
      <c r="J13557" s="21">
        <f>IFERROR((I13557/H13557),0)</f>
        <v>1</v>
      </c>
      <c r="K13557" s="20"/>
      <c r="L13557" s="20"/>
      <c r="M13557" s="22"/>
    </row>
    <row r="13558" spans="1:13" s="14" customFormat="1" ht="30" outlineLevel="2" x14ac:dyDescent="0.25">
      <c r="A13558" s="34"/>
      <c r="B13558" s="44" t="s">
        <v>4055</v>
      </c>
      <c r="C13558" s="31" t="s">
        <v>3118</v>
      </c>
      <c r="D13558" s="14" t="s">
        <v>2807</v>
      </c>
      <c r="E13558" s="14" t="s">
        <v>2836</v>
      </c>
      <c r="F13558" s="14" t="s">
        <v>2837</v>
      </c>
      <c r="G13558" s="14" t="s">
        <v>6493</v>
      </c>
      <c r="H13558" s="20">
        <v>-113602202</v>
      </c>
      <c r="I13558" s="20"/>
      <c r="J13558" s="21">
        <f>IFERROR((I13558/H13558),0)</f>
        <v>0</v>
      </c>
      <c r="K13558" s="20"/>
      <c r="L13558" s="20"/>
      <c r="M13558" s="22"/>
    </row>
    <row r="13559" spans="1:13" s="14" customFormat="1" ht="30" outlineLevel="1" x14ac:dyDescent="0.25">
      <c r="A13559" s="34"/>
      <c r="B13559" s="46" t="s">
        <v>8657</v>
      </c>
      <c r="C13559" s="40" t="str">
        <f>C13558</f>
        <v>ASIGNACIÓN PARA LA INVERSIÓN LOCAL  - AMBIENTE Y DESARROLLO SOSTENIBLE</v>
      </c>
      <c r="D13559" s="39" t="str">
        <f>D13558</f>
        <v xml:space="preserve">ANTIOQUIA                                         </v>
      </c>
      <c r="E13559" s="39" t="str">
        <f>E13558</f>
        <v>05847</v>
      </c>
      <c r="F13559" s="39" t="str">
        <f>F13558</f>
        <v xml:space="preserve">URRAO                                             </v>
      </c>
      <c r="G13559" s="39" t="s">
        <v>10656</v>
      </c>
      <c r="H13559" s="20">
        <f>SUBTOTAL(9,H13554:H13558)</f>
        <v>986947926</v>
      </c>
      <c r="I13559" s="20">
        <f>SUBTOTAL(9,I13554:I13558)</f>
        <v>893078903.88999987</v>
      </c>
      <c r="J13559" s="42">
        <f>+I13559/H13559</f>
        <v>0.90488958977760681</v>
      </c>
      <c r="K13559" s="20">
        <f>SUBTOTAL(9,K13554:K13558)</f>
        <v>419729183.21999997</v>
      </c>
      <c r="L13559" s="20">
        <f>SUBTOTAL(9,L13554:L13558)</f>
        <v>360539785.88999993</v>
      </c>
      <c r="M13559" s="7">
        <f>IFERROR((L13559/K13559),"N.A")</f>
        <v>0.85898193478966156</v>
      </c>
    </row>
    <row r="13560" spans="1:13" s="14" customFormat="1" ht="30" outlineLevel="2" x14ac:dyDescent="0.25">
      <c r="A13560" s="34"/>
      <c r="B13560" s="44" t="s">
        <v>4056</v>
      </c>
      <c r="C13560" s="31" t="s">
        <v>3118</v>
      </c>
      <c r="D13560" s="14" t="s">
        <v>2807</v>
      </c>
      <c r="E13560" s="14" t="s">
        <v>2839</v>
      </c>
      <c r="F13560" s="14" t="s">
        <v>2840</v>
      </c>
      <c r="G13560" s="14" t="s">
        <v>16</v>
      </c>
      <c r="H13560" s="15">
        <v>333326759</v>
      </c>
      <c r="I13560" s="15">
        <v>211576107.16</v>
      </c>
      <c r="J13560" s="16">
        <f>IFERROR((I13560/H13560),0)</f>
        <v>0.63474084047359669</v>
      </c>
      <c r="K13560" s="15">
        <v>246310310.67000002</v>
      </c>
      <c r="L13560" s="15">
        <v>211576107.16</v>
      </c>
      <c r="M13560" s="17">
        <f>L13560/K13560</f>
        <v>0.85898193455435168</v>
      </c>
    </row>
    <row r="13561" spans="1:13" s="14" customFormat="1" ht="30" outlineLevel="2" x14ac:dyDescent="0.25">
      <c r="A13561" s="34"/>
      <c r="B13561" s="44" t="s">
        <v>4056</v>
      </c>
      <c r="C13561" s="31" t="s">
        <v>3118</v>
      </c>
      <c r="D13561" s="14" t="s">
        <v>2807</v>
      </c>
      <c r="E13561" s="14" t="s">
        <v>2839</v>
      </c>
      <c r="F13561" s="14" t="s">
        <v>2840</v>
      </c>
      <c r="G13561" s="14" t="s">
        <v>6109</v>
      </c>
      <c r="H13561" s="20">
        <v>566941631</v>
      </c>
      <c r="I13561" s="20">
        <v>566941631</v>
      </c>
      <c r="J13561" s="21">
        <f>IFERROR((I13561/H13561),0)</f>
        <v>1</v>
      </c>
      <c r="K13561" s="20"/>
      <c r="L13561" s="20"/>
      <c r="M13561" s="22"/>
    </row>
    <row r="13562" spans="1:13" s="14" customFormat="1" ht="30" outlineLevel="2" x14ac:dyDescent="0.25">
      <c r="A13562" s="34"/>
      <c r="B13562" s="44" t="s">
        <v>4056</v>
      </c>
      <c r="C13562" s="31" t="s">
        <v>3118</v>
      </c>
      <c r="D13562" s="14" t="s">
        <v>2807</v>
      </c>
      <c r="E13562" s="14" t="s">
        <v>2839</v>
      </c>
      <c r="F13562" s="14" t="s">
        <v>2840</v>
      </c>
      <c r="G13562" s="14" t="s">
        <v>6481</v>
      </c>
      <c r="H13562" s="20">
        <v>2062</v>
      </c>
      <c r="I13562" s="20">
        <v>2062</v>
      </c>
      <c r="J13562" s="21">
        <f>IFERROR((I13562/H13562),0)</f>
        <v>1</v>
      </c>
      <c r="K13562" s="20"/>
      <c r="L13562" s="20"/>
      <c r="M13562" s="22"/>
    </row>
    <row r="13563" spans="1:13" s="14" customFormat="1" ht="30" outlineLevel="2" x14ac:dyDescent="0.25">
      <c r="A13563" s="34"/>
      <c r="B13563" s="44" t="s">
        <v>4056</v>
      </c>
      <c r="C13563" s="31" t="s">
        <v>3118</v>
      </c>
      <c r="D13563" s="14" t="s">
        <v>2807</v>
      </c>
      <c r="E13563" s="14" t="s">
        <v>2839</v>
      </c>
      <c r="F13563" s="14" t="s">
        <v>2840</v>
      </c>
      <c r="G13563" s="14" t="s">
        <v>6492</v>
      </c>
      <c r="H13563" s="20">
        <v>50709036</v>
      </c>
      <c r="I13563" s="20">
        <v>50709036</v>
      </c>
      <c r="J13563" s="21">
        <f>IFERROR((I13563/H13563),0)</f>
        <v>1</v>
      </c>
      <c r="K13563" s="20"/>
      <c r="L13563" s="20"/>
      <c r="M13563" s="22"/>
    </row>
    <row r="13564" spans="1:13" s="14" customFormat="1" ht="30" outlineLevel="2" x14ac:dyDescent="0.25">
      <c r="A13564" s="34"/>
      <c r="B13564" s="44" t="s">
        <v>4056</v>
      </c>
      <c r="C13564" s="31" t="s">
        <v>3118</v>
      </c>
      <c r="D13564" s="14" t="s">
        <v>2807</v>
      </c>
      <c r="E13564" s="14" t="s">
        <v>2839</v>
      </c>
      <c r="F13564" s="14" t="s">
        <v>2840</v>
      </c>
      <c r="G13564" s="14" t="s">
        <v>6493</v>
      </c>
      <c r="H13564" s="20">
        <v>-66665352</v>
      </c>
      <c r="I13564" s="20"/>
      <c r="J13564" s="21">
        <f>IFERROR((I13564/H13564),0)</f>
        <v>0</v>
      </c>
      <c r="K13564" s="20"/>
      <c r="L13564" s="20"/>
      <c r="M13564" s="22"/>
    </row>
    <row r="13565" spans="1:13" s="14" customFormat="1" ht="30" outlineLevel="1" x14ac:dyDescent="0.25">
      <c r="A13565" s="34"/>
      <c r="B13565" s="46" t="s">
        <v>8658</v>
      </c>
      <c r="C13565" s="40" t="str">
        <f>C13564</f>
        <v>ASIGNACIÓN PARA LA INVERSIÓN LOCAL  - AMBIENTE Y DESARROLLO SOSTENIBLE</v>
      </c>
      <c r="D13565" s="39" t="str">
        <f>D13564</f>
        <v xml:space="preserve">ANTIOQUIA                                         </v>
      </c>
      <c r="E13565" s="39" t="str">
        <f>E13564</f>
        <v>05842</v>
      </c>
      <c r="F13565" s="39" t="str">
        <f>F13564</f>
        <v xml:space="preserve">URAMITA                                           </v>
      </c>
      <c r="G13565" s="39" t="s">
        <v>10656</v>
      </c>
      <c r="H13565" s="20">
        <f>SUBTOTAL(9,H13560:H13564)</f>
        <v>884314136</v>
      </c>
      <c r="I13565" s="20">
        <f>SUBTOTAL(9,I13560:I13564)</f>
        <v>829228836.15999997</v>
      </c>
      <c r="J13565" s="42">
        <f>+I13565/H13565</f>
        <v>0.9377084481662068</v>
      </c>
      <c r="K13565" s="20">
        <f>SUBTOTAL(9,K13560:K13564)</f>
        <v>246310310.67000002</v>
      </c>
      <c r="L13565" s="20">
        <f>SUBTOTAL(9,L13560:L13564)</f>
        <v>211576107.16</v>
      </c>
      <c r="M13565" s="7">
        <f>IFERROR((L13565/K13565),"N.A")</f>
        <v>0.85898193455435168</v>
      </c>
    </row>
    <row r="13566" spans="1:13" s="14" customFormat="1" ht="30" outlineLevel="2" x14ac:dyDescent="0.25">
      <c r="A13566" s="34"/>
      <c r="B13566" s="44" t="s">
        <v>4057</v>
      </c>
      <c r="C13566" s="31" t="s">
        <v>3118</v>
      </c>
      <c r="D13566" s="14" t="s">
        <v>2807</v>
      </c>
      <c r="E13566" s="14" t="s">
        <v>2842</v>
      </c>
      <c r="F13566" s="14" t="s">
        <v>2843</v>
      </c>
      <c r="G13566" s="14" t="s">
        <v>16</v>
      </c>
      <c r="H13566" s="15">
        <v>1335571879</v>
      </c>
      <c r="I13566" s="15">
        <v>847742016.9799999</v>
      </c>
      <c r="J13566" s="16">
        <f>IFERROR((I13566/H13566),0)</f>
        <v>0.63474084046658774</v>
      </c>
      <c r="K13566" s="15">
        <v>986914837.92000008</v>
      </c>
      <c r="L13566" s="15">
        <v>847742016.9799999</v>
      </c>
      <c r="M13566" s="17">
        <f>L13566/K13566</f>
        <v>0.85898193482092366</v>
      </c>
    </row>
    <row r="13567" spans="1:13" s="14" customFormat="1" ht="30" outlineLevel="2" x14ac:dyDescent="0.25">
      <c r="A13567" s="34"/>
      <c r="B13567" s="44" t="s">
        <v>4057</v>
      </c>
      <c r="C13567" s="31" t="s">
        <v>3118</v>
      </c>
      <c r="D13567" s="14" t="s">
        <v>2807</v>
      </c>
      <c r="E13567" s="14" t="s">
        <v>2842</v>
      </c>
      <c r="F13567" s="14" t="s">
        <v>2843</v>
      </c>
      <c r="G13567" s="14" t="s">
        <v>6109</v>
      </c>
      <c r="H13567" s="20">
        <v>633430111</v>
      </c>
      <c r="I13567" s="20">
        <v>633430111</v>
      </c>
      <c r="J13567" s="21">
        <f>IFERROR((I13567/H13567),0)</f>
        <v>1</v>
      </c>
      <c r="K13567" s="20"/>
      <c r="L13567" s="20"/>
      <c r="M13567" s="22"/>
    </row>
    <row r="13568" spans="1:13" s="14" customFormat="1" ht="30" outlineLevel="2" x14ac:dyDescent="0.25">
      <c r="A13568" s="34"/>
      <c r="B13568" s="44" t="s">
        <v>4057</v>
      </c>
      <c r="C13568" s="31" t="s">
        <v>3118</v>
      </c>
      <c r="D13568" s="14" t="s">
        <v>2807</v>
      </c>
      <c r="E13568" s="14" t="s">
        <v>2842</v>
      </c>
      <c r="F13568" s="14" t="s">
        <v>2843</v>
      </c>
      <c r="G13568" s="14" t="s">
        <v>6481</v>
      </c>
      <c r="H13568" s="20">
        <v>8260</v>
      </c>
      <c r="I13568" s="20">
        <v>8260</v>
      </c>
      <c r="J13568" s="21">
        <f>IFERROR((I13568/H13568),0)</f>
        <v>1</v>
      </c>
      <c r="K13568" s="20"/>
      <c r="L13568" s="20"/>
      <c r="M13568" s="22"/>
    </row>
    <row r="13569" spans="1:13" s="14" customFormat="1" ht="30" outlineLevel="2" x14ac:dyDescent="0.25">
      <c r="A13569" s="34"/>
      <c r="B13569" s="44" t="s">
        <v>4057</v>
      </c>
      <c r="C13569" s="31" t="s">
        <v>3118</v>
      </c>
      <c r="D13569" s="14" t="s">
        <v>2807</v>
      </c>
      <c r="E13569" s="14" t="s">
        <v>2842</v>
      </c>
      <c r="F13569" s="14" t="s">
        <v>2843</v>
      </c>
      <c r="G13569" s="14" t="s">
        <v>6492</v>
      </c>
      <c r="H13569" s="20">
        <v>203180693</v>
      </c>
      <c r="I13569" s="20">
        <v>203180693</v>
      </c>
      <c r="J13569" s="21">
        <f>IFERROR((I13569/H13569),0)</f>
        <v>1</v>
      </c>
      <c r="K13569" s="20"/>
      <c r="L13569" s="20"/>
      <c r="M13569" s="22"/>
    </row>
    <row r="13570" spans="1:13" s="14" customFormat="1" ht="30" outlineLevel="2" x14ac:dyDescent="0.25">
      <c r="A13570" s="34"/>
      <c r="B13570" s="44" t="s">
        <v>4057</v>
      </c>
      <c r="C13570" s="31" t="s">
        <v>3118</v>
      </c>
      <c r="D13570" s="14" t="s">
        <v>2807</v>
      </c>
      <c r="E13570" s="14" t="s">
        <v>2842</v>
      </c>
      <c r="F13570" s="14" t="s">
        <v>2843</v>
      </c>
      <c r="G13570" s="14" t="s">
        <v>6493</v>
      </c>
      <c r="H13570" s="20">
        <v>-267114376</v>
      </c>
      <c r="I13570" s="20"/>
      <c r="J13570" s="21">
        <f>IFERROR((I13570/H13570),0)</f>
        <v>0</v>
      </c>
      <c r="K13570" s="20"/>
      <c r="L13570" s="20"/>
      <c r="M13570" s="22"/>
    </row>
    <row r="13571" spans="1:13" s="14" customFormat="1" ht="30" outlineLevel="1" x14ac:dyDescent="0.25">
      <c r="A13571" s="34"/>
      <c r="B13571" s="46" t="s">
        <v>8659</v>
      </c>
      <c r="C13571" s="40" t="str">
        <f>C13570</f>
        <v>ASIGNACIÓN PARA LA INVERSIÓN LOCAL  - AMBIENTE Y DESARROLLO SOSTENIBLE</v>
      </c>
      <c r="D13571" s="39" t="str">
        <f>D13570</f>
        <v xml:space="preserve">ANTIOQUIA                                         </v>
      </c>
      <c r="E13571" s="39" t="str">
        <f>E13570</f>
        <v>05837</v>
      </c>
      <c r="F13571" s="39" t="str">
        <f>F13570</f>
        <v xml:space="preserve">TURBO                                             </v>
      </c>
      <c r="G13571" s="39" t="s">
        <v>10656</v>
      </c>
      <c r="H13571" s="20">
        <f>SUBTOTAL(9,H13566:H13570)</f>
        <v>1905076567</v>
      </c>
      <c r="I13571" s="20">
        <f>SUBTOTAL(9,I13566:I13570)</f>
        <v>1684361080.98</v>
      </c>
      <c r="J13571" s="42">
        <f>+I13571/H13571</f>
        <v>0.88414350906243655</v>
      </c>
      <c r="K13571" s="20">
        <f>SUBTOTAL(9,K13566:K13570)</f>
        <v>986914837.92000008</v>
      </c>
      <c r="L13571" s="20">
        <f>SUBTOTAL(9,L13566:L13570)</f>
        <v>847742016.9799999</v>
      </c>
      <c r="M13571" s="7">
        <f>IFERROR((L13571/K13571),"N.A")</f>
        <v>0.85898193482092366</v>
      </c>
    </row>
    <row r="13572" spans="1:13" s="14" customFormat="1" ht="30" outlineLevel="2" x14ac:dyDescent="0.25">
      <c r="A13572" s="34"/>
      <c r="B13572" s="44" t="s">
        <v>4058</v>
      </c>
      <c r="C13572" s="31" t="s">
        <v>3118</v>
      </c>
      <c r="D13572" s="14" t="s">
        <v>2807</v>
      </c>
      <c r="E13572" s="14" t="s">
        <v>2845</v>
      </c>
      <c r="F13572" s="14" t="s">
        <v>867</v>
      </c>
      <c r="G13572" s="14" t="s">
        <v>16</v>
      </c>
      <c r="H13572" s="15">
        <v>271684548</v>
      </c>
      <c r="I13572" s="15">
        <v>172449278.33000001</v>
      </c>
      <c r="J13572" s="16">
        <f>IFERROR((I13572/H13572),0)</f>
        <v>0.63474084043233847</v>
      </c>
      <c r="K13572" s="15">
        <v>200760075.91</v>
      </c>
      <c r="L13572" s="15">
        <v>172449278.33000001</v>
      </c>
      <c r="M13572" s="17">
        <f>L13572/K13572</f>
        <v>0.85898193427316893</v>
      </c>
    </row>
    <row r="13573" spans="1:13" s="14" customFormat="1" ht="30" outlineLevel="2" x14ac:dyDescent="0.25">
      <c r="A13573" s="34"/>
      <c r="B13573" s="44" t="s">
        <v>4058</v>
      </c>
      <c r="C13573" s="31" t="s">
        <v>3118</v>
      </c>
      <c r="D13573" s="14" t="s">
        <v>2807</v>
      </c>
      <c r="E13573" s="14" t="s">
        <v>2845</v>
      </c>
      <c r="F13573" s="14" t="s">
        <v>867</v>
      </c>
      <c r="G13573" s="14" t="s">
        <v>6109</v>
      </c>
      <c r="H13573" s="20">
        <v>370462722</v>
      </c>
      <c r="I13573" s="20">
        <v>370462722</v>
      </c>
      <c r="J13573" s="21">
        <f>IFERROR((I13573/H13573),0)</f>
        <v>1</v>
      </c>
      <c r="K13573" s="20"/>
      <c r="L13573" s="20"/>
      <c r="M13573" s="22"/>
    </row>
    <row r="13574" spans="1:13" s="14" customFormat="1" ht="30" outlineLevel="2" x14ac:dyDescent="0.25">
      <c r="A13574" s="34"/>
      <c r="B13574" s="44" t="s">
        <v>4058</v>
      </c>
      <c r="C13574" s="31" t="s">
        <v>3118</v>
      </c>
      <c r="D13574" s="14" t="s">
        <v>2807</v>
      </c>
      <c r="E13574" s="14" t="s">
        <v>2845</v>
      </c>
      <c r="F13574" s="14" t="s">
        <v>867</v>
      </c>
      <c r="G13574" s="14" t="s">
        <v>6481</v>
      </c>
      <c r="H13574" s="20">
        <v>1680</v>
      </c>
      <c r="I13574" s="20">
        <v>1680</v>
      </c>
      <c r="J13574" s="21">
        <f>IFERROR((I13574/H13574),0)</f>
        <v>1</v>
      </c>
      <c r="K13574" s="20"/>
      <c r="L13574" s="20"/>
      <c r="M13574" s="22"/>
    </row>
    <row r="13575" spans="1:13" s="14" customFormat="1" ht="30" outlineLevel="2" x14ac:dyDescent="0.25">
      <c r="A13575" s="34"/>
      <c r="B13575" s="44" t="s">
        <v>4058</v>
      </c>
      <c r="C13575" s="31" t="s">
        <v>3118</v>
      </c>
      <c r="D13575" s="14" t="s">
        <v>2807</v>
      </c>
      <c r="E13575" s="14" t="s">
        <v>2845</v>
      </c>
      <c r="F13575" s="14" t="s">
        <v>867</v>
      </c>
      <c r="G13575" s="14" t="s">
        <v>6492</v>
      </c>
      <c r="H13575" s="20">
        <v>41331399</v>
      </c>
      <c r="I13575" s="20">
        <v>41331399</v>
      </c>
      <c r="J13575" s="21">
        <f>IFERROR((I13575/H13575),0)</f>
        <v>1</v>
      </c>
      <c r="K13575" s="20"/>
      <c r="L13575" s="20"/>
      <c r="M13575" s="22"/>
    </row>
    <row r="13576" spans="1:13" s="14" customFormat="1" ht="30" outlineLevel="2" x14ac:dyDescent="0.25">
      <c r="A13576" s="34"/>
      <c r="B13576" s="44" t="s">
        <v>4058</v>
      </c>
      <c r="C13576" s="31" t="s">
        <v>3118</v>
      </c>
      <c r="D13576" s="14" t="s">
        <v>2807</v>
      </c>
      <c r="E13576" s="14" t="s">
        <v>2845</v>
      </c>
      <c r="F13576" s="14" t="s">
        <v>867</v>
      </c>
      <c r="G13576" s="14" t="s">
        <v>6493</v>
      </c>
      <c r="H13576" s="20">
        <v>-54336910</v>
      </c>
      <c r="I13576" s="20"/>
      <c r="J13576" s="21">
        <f>IFERROR((I13576/H13576),0)</f>
        <v>0</v>
      </c>
      <c r="K13576" s="20"/>
      <c r="L13576" s="20"/>
      <c r="M13576" s="22"/>
    </row>
    <row r="13577" spans="1:13" s="14" customFormat="1" ht="30" outlineLevel="1" x14ac:dyDescent="0.25">
      <c r="A13577" s="34"/>
      <c r="B13577" s="46" t="s">
        <v>8660</v>
      </c>
      <c r="C13577" s="40" t="str">
        <f>C13576</f>
        <v>ASIGNACIÓN PARA LA INVERSIÓN LOCAL  - AMBIENTE Y DESARROLLO SOSTENIBLE</v>
      </c>
      <c r="D13577" s="39" t="str">
        <f>D13576</f>
        <v xml:space="preserve">ANTIOQUIA                                         </v>
      </c>
      <c r="E13577" s="39" t="str">
        <f>E13576</f>
        <v>05819</v>
      </c>
      <c r="F13577" s="39" t="str">
        <f>F13576</f>
        <v xml:space="preserve">TOLEDO                                            </v>
      </c>
      <c r="G13577" s="39" t="s">
        <v>10656</v>
      </c>
      <c r="H13577" s="20">
        <f>SUBTOTAL(9,H13572:H13576)</f>
        <v>629143439</v>
      </c>
      <c r="I13577" s="20">
        <f>SUBTOTAL(9,I13572:I13576)</f>
        <v>584245079.33000004</v>
      </c>
      <c r="J13577" s="42">
        <f>+I13577/H13577</f>
        <v>0.92863573410005795</v>
      </c>
      <c r="K13577" s="20">
        <f>SUBTOTAL(9,K13572:K13576)</f>
        <v>200760075.91</v>
      </c>
      <c r="L13577" s="20">
        <f>SUBTOTAL(9,L13572:L13576)</f>
        <v>172449278.33000001</v>
      </c>
      <c r="M13577" s="7">
        <f>IFERROR((L13577/K13577),"N.A")</f>
        <v>0.85898193427316893</v>
      </c>
    </row>
    <row r="13578" spans="1:13" s="14" customFormat="1" ht="30" outlineLevel="2" x14ac:dyDescent="0.25">
      <c r="A13578" s="34"/>
      <c r="B13578" s="44" t="s">
        <v>4059</v>
      </c>
      <c r="C13578" s="31" t="s">
        <v>3118</v>
      </c>
      <c r="D13578" s="14" t="s">
        <v>2807</v>
      </c>
      <c r="E13578" s="14" t="s">
        <v>2847</v>
      </c>
      <c r="F13578" s="14" t="s">
        <v>2848</v>
      </c>
      <c r="G13578" s="14" t="s">
        <v>16</v>
      </c>
      <c r="H13578" s="15">
        <v>234942410</v>
      </c>
      <c r="I13578" s="15">
        <v>149127542.79999998</v>
      </c>
      <c r="J13578" s="16">
        <f>IFERROR((I13578/H13578),0)</f>
        <v>0.63474084053194135</v>
      </c>
      <c r="K13578" s="15">
        <v>173609637.90000004</v>
      </c>
      <c r="L13578" s="15">
        <v>149127542.79999998</v>
      </c>
      <c r="M13578" s="17">
        <f>L13578/K13578</f>
        <v>0.85898193558757463</v>
      </c>
    </row>
    <row r="13579" spans="1:13" s="14" customFormat="1" ht="30" outlineLevel="2" x14ac:dyDescent="0.25">
      <c r="A13579" s="34"/>
      <c r="B13579" s="44" t="s">
        <v>4059</v>
      </c>
      <c r="C13579" s="31" t="s">
        <v>3118</v>
      </c>
      <c r="D13579" s="14" t="s">
        <v>2807</v>
      </c>
      <c r="E13579" s="14" t="s">
        <v>2847</v>
      </c>
      <c r="F13579" s="14" t="s">
        <v>2848</v>
      </c>
      <c r="G13579" s="14" t="s">
        <v>6109</v>
      </c>
      <c r="H13579" s="20">
        <v>414899000</v>
      </c>
      <c r="I13579" s="20">
        <v>414899000</v>
      </c>
      <c r="J13579" s="21">
        <f>IFERROR((I13579/H13579),0)</f>
        <v>1</v>
      </c>
      <c r="K13579" s="20"/>
      <c r="L13579" s="20"/>
      <c r="M13579" s="22"/>
    </row>
    <row r="13580" spans="1:13" s="14" customFormat="1" ht="30" outlineLevel="2" x14ac:dyDescent="0.25">
      <c r="A13580" s="34"/>
      <c r="B13580" s="44" t="s">
        <v>4059</v>
      </c>
      <c r="C13580" s="31" t="s">
        <v>3118</v>
      </c>
      <c r="D13580" s="14" t="s">
        <v>2807</v>
      </c>
      <c r="E13580" s="14" t="s">
        <v>2847</v>
      </c>
      <c r="F13580" s="14" t="s">
        <v>2848</v>
      </c>
      <c r="G13580" s="14" t="s">
        <v>6481</v>
      </c>
      <c r="H13580" s="20">
        <v>1453</v>
      </c>
      <c r="I13580" s="20">
        <v>1453</v>
      </c>
      <c r="J13580" s="21">
        <f>IFERROR((I13580/H13580),0)</f>
        <v>1</v>
      </c>
      <c r="K13580" s="20"/>
      <c r="L13580" s="20"/>
      <c r="M13580" s="22"/>
    </row>
    <row r="13581" spans="1:13" s="14" customFormat="1" ht="30" outlineLevel="2" x14ac:dyDescent="0.25">
      <c r="A13581" s="34"/>
      <c r="B13581" s="44" t="s">
        <v>4059</v>
      </c>
      <c r="C13581" s="31" t="s">
        <v>3118</v>
      </c>
      <c r="D13581" s="14" t="s">
        <v>2807</v>
      </c>
      <c r="E13581" s="14" t="s">
        <v>2847</v>
      </c>
      <c r="F13581" s="14" t="s">
        <v>2848</v>
      </c>
      <c r="G13581" s="14" t="s">
        <v>6492</v>
      </c>
      <c r="H13581" s="20">
        <v>35741814</v>
      </c>
      <c r="I13581" s="20">
        <v>35741814</v>
      </c>
      <c r="J13581" s="21">
        <f>IFERROR((I13581/H13581),0)</f>
        <v>1</v>
      </c>
      <c r="K13581" s="20"/>
      <c r="L13581" s="20"/>
      <c r="M13581" s="22"/>
    </row>
    <row r="13582" spans="1:13" s="14" customFormat="1" ht="30" outlineLevel="2" x14ac:dyDescent="0.25">
      <c r="A13582" s="34"/>
      <c r="B13582" s="44" t="s">
        <v>4059</v>
      </c>
      <c r="C13582" s="31" t="s">
        <v>3118</v>
      </c>
      <c r="D13582" s="14" t="s">
        <v>2807</v>
      </c>
      <c r="E13582" s="14" t="s">
        <v>2847</v>
      </c>
      <c r="F13582" s="14" t="s">
        <v>2848</v>
      </c>
      <c r="G13582" s="14" t="s">
        <v>6493</v>
      </c>
      <c r="H13582" s="20">
        <v>-46988482</v>
      </c>
      <c r="I13582" s="20"/>
      <c r="J13582" s="21">
        <f>IFERROR((I13582/H13582),0)</f>
        <v>0</v>
      </c>
      <c r="K13582" s="20"/>
      <c r="L13582" s="20"/>
      <c r="M13582" s="22"/>
    </row>
    <row r="13583" spans="1:13" s="14" customFormat="1" ht="30" outlineLevel="1" x14ac:dyDescent="0.25">
      <c r="A13583" s="34"/>
      <c r="B13583" s="46" t="s">
        <v>8661</v>
      </c>
      <c r="C13583" s="40" t="str">
        <f>C13582</f>
        <v>ASIGNACIÓN PARA LA INVERSIÓN LOCAL  - AMBIENTE Y DESARROLLO SOSTENIBLE</v>
      </c>
      <c r="D13583" s="39" t="str">
        <f>D13582</f>
        <v xml:space="preserve">ANTIOQUIA                                         </v>
      </c>
      <c r="E13583" s="39" t="str">
        <f>E13582</f>
        <v>05809</v>
      </c>
      <c r="F13583" s="39" t="str">
        <f>F13582</f>
        <v xml:space="preserve">TITIRIBÍ                                          </v>
      </c>
      <c r="G13583" s="39" t="s">
        <v>10656</v>
      </c>
      <c r="H13583" s="20">
        <f>SUBTOTAL(9,H13578:H13582)</f>
        <v>638596195</v>
      </c>
      <c r="I13583" s="20">
        <f>SUBTOTAL(9,I13578:I13582)</f>
        <v>599769809.79999995</v>
      </c>
      <c r="J13583" s="42">
        <f>+I13583/H13583</f>
        <v>0.9392004125549166</v>
      </c>
      <c r="K13583" s="20">
        <f>SUBTOTAL(9,K13578:K13582)</f>
        <v>173609637.90000004</v>
      </c>
      <c r="L13583" s="20">
        <f>SUBTOTAL(9,L13578:L13582)</f>
        <v>149127542.79999998</v>
      </c>
      <c r="M13583" s="7">
        <f>IFERROR((L13583/K13583),"N.A")</f>
        <v>0.85898193558757463</v>
      </c>
    </row>
    <row r="13584" spans="1:13" s="14" customFormat="1" ht="30" outlineLevel="2" x14ac:dyDescent="0.25">
      <c r="A13584" s="34"/>
      <c r="B13584" s="44" t="s">
        <v>4060</v>
      </c>
      <c r="C13584" s="31" t="s">
        <v>3118</v>
      </c>
      <c r="D13584" s="14" t="s">
        <v>2807</v>
      </c>
      <c r="E13584" s="14" t="s">
        <v>2850</v>
      </c>
      <c r="F13584" s="14" t="s">
        <v>2851</v>
      </c>
      <c r="G13584" s="14" t="s">
        <v>16</v>
      </c>
      <c r="H13584" s="15">
        <v>235081579</v>
      </c>
      <c r="I13584" s="15">
        <v>149215879.04000002</v>
      </c>
      <c r="J13584" s="16">
        <f>IFERROR((I13584/H13584),0)</f>
        <v>0.6347408404977577</v>
      </c>
      <c r="K13584" s="15">
        <v>173712476.22999996</v>
      </c>
      <c r="L13584" s="15">
        <v>149215879.04000002</v>
      </c>
      <c r="M13584" s="17">
        <f>L13584/K13584</f>
        <v>0.858981935427794</v>
      </c>
    </row>
    <row r="13585" spans="1:13" s="14" customFormat="1" ht="30" outlineLevel="2" x14ac:dyDescent="0.25">
      <c r="A13585" s="34"/>
      <c r="B13585" s="44" t="s">
        <v>4060</v>
      </c>
      <c r="C13585" s="31" t="s">
        <v>3118</v>
      </c>
      <c r="D13585" s="14" t="s">
        <v>2807</v>
      </c>
      <c r="E13585" s="14" t="s">
        <v>2850</v>
      </c>
      <c r="F13585" s="14" t="s">
        <v>2851</v>
      </c>
      <c r="G13585" s="14" t="s">
        <v>6109</v>
      </c>
      <c r="H13585" s="20">
        <v>399967630</v>
      </c>
      <c r="I13585" s="20">
        <v>399967630</v>
      </c>
      <c r="J13585" s="21">
        <f>IFERROR((I13585/H13585),0)</f>
        <v>1</v>
      </c>
      <c r="K13585" s="20"/>
      <c r="L13585" s="20"/>
      <c r="M13585" s="22"/>
    </row>
    <row r="13586" spans="1:13" s="14" customFormat="1" ht="30" outlineLevel="2" x14ac:dyDescent="0.25">
      <c r="A13586" s="34"/>
      <c r="B13586" s="44" t="s">
        <v>4060</v>
      </c>
      <c r="C13586" s="31" t="s">
        <v>3118</v>
      </c>
      <c r="D13586" s="14" t="s">
        <v>2807</v>
      </c>
      <c r="E13586" s="14" t="s">
        <v>2850</v>
      </c>
      <c r="F13586" s="14" t="s">
        <v>2851</v>
      </c>
      <c r="G13586" s="14" t="s">
        <v>6481</v>
      </c>
      <c r="H13586" s="20">
        <v>1454</v>
      </c>
      <c r="I13586" s="20">
        <v>1454</v>
      </c>
      <c r="J13586" s="21">
        <f>IFERROR((I13586/H13586),0)</f>
        <v>1</v>
      </c>
      <c r="K13586" s="20"/>
      <c r="L13586" s="20"/>
      <c r="M13586" s="22"/>
    </row>
    <row r="13587" spans="1:13" s="14" customFormat="1" ht="30" outlineLevel="2" x14ac:dyDescent="0.25">
      <c r="A13587" s="34"/>
      <c r="B13587" s="44" t="s">
        <v>4060</v>
      </c>
      <c r="C13587" s="31" t="s">
        <v>3118</v>
      </c>
      <c r="D13587" s="14" t="s">
        <v>2807</v>
      </c>
      <c r="E13587" s="14" t="s">
        <v>2850</v>
      </c>
      <c r="F13587" s="14" t="s">
        <v>2851</v>
      </c>
      <c r="G13587" s="14" t="s">
        <v>6492</v>
      </c>
      <c r="H13587" s="20">
        <v>35762986</v>
      </c>
      <c r="I13587" s="20">
        <v>35762986</v>
      </c>
      <c r="J13587" s="21">
        <f>IFERROR((I13587/H13587),0)</f>
        <v>1</v>
      </c>
      <c r="K13587" s="20"/>
      <c r="L13587" s="20"/>
      <c r="M13587" s="22"/>
    </row>
    <row r="13588" spans="1:13" s="14" customFormat="1" ht="30" outlineLevel="2" x14ac:dyDescent="0.25">
      <c r="A13588" s="34"/>
      <c r="B13588" s="44" t="s">
        <v>4060</v>
      </c>
      <c r="C13588" s="31" t="s">
        <v>3118</v>
      </c>
      <c r="D13588" s="14" t="s">
        <v>2807</v>
      </c>
      <c r="E13588" s="14" t="s">
        <v>2850</v>
      </c>
      <c r="F13588" s="14" t="s">
        <v>2851</v>
      </c>
      <c r="G13588" s="14" t="s">
        <v>6493</v>
      </c>
      <c r="H13588" s="20">
        <v>-47016316</v>
      </c>
      <c r="I13588" s="20"/>
      <c r="J13588" s="21">
        <f>IFERROR((I13588/H13588),0)</f>
        <v>0</v>
      </c>
      <c r="K13588" s="20"/>
      <c r="L13588" s="20"/>
      <c r="M13588" s="22"/>
    </row>
    <row r="13589" spans="1:13" s="14" customFormat="1" ht="30" outlineLevel="1" x14ac:dyDescent="0.25">
      <c r="A13589" s="34"/>
      <c r="B13589" s="46" t="s">
        <v>8662</v>
      </c>
      <c r="C13589" s="40" t="str">
        <f>C13588</f>
        <v>ASIGNACIÓN PARA LA INVERSIÓN LOCAL  - AMBIENTE Y DESARROLLO SOSTENIBLE</v>
      </c>
      <c r="D13589" s="39" t="str">
        <f>D13588</f>
        <v xml:space="preserve">ANTIOQUIA                                         </v>
      </c>
      <c r="E13589" s="39" t="str">
        <f>E13588</f>
        <v>05792</v>
      </c>
      <c r="F13589" s="39" t="str">
        <f>F13588</f>
        <v xml:space="preserve">TARSO                                             </v>
      </c>
      <c r="G13589" s="39" t="s">
        <v>10656</v>
      </c>
      <c r="H13589" s="20">
        <f>SUBTOTAL(9,H13584:H13588)</f>
        <v>623797333</v>
      </c>
      <c r="I13589" s="20">
        <f>SUBTOTAL(9,I13584:I13588)</f>
        <v>584947949.03999996</v>
      </c>
      <c r="J13589" s="42">
        <f>+I13589/H13589</f>
        <v>0.93772114450511757</v>
      </c>
      <c r="K13589" s="20">
        <f>SUBTOTAL(9,K13584:K13588)</f>
        <v>173712476.22999996</v>
      </c>
      <c r="L13589" s="20">
        <f>SUBTOTAL(9,L13584:L13588)</f>
        <v>149215879.04000002</v>
      </c>
      <c r="M13589" s="7">
        <f>IFERROR((L13589/K13589),"N.A")</f>
        <v>0.858981935427794</v>
      </c>
    </row>
    <row r="13590" spans="1:13" s="14" customFormat="1" ht="30" outlineLevel="2" x14ac:dyDescent="0.25">
      <c r="A13590" s="34"/>
      <c r="B13590" s="44" t="s">
        <v>4061</v>
      </c>
      <c r="C13590" s="31" t="s">
        <v>3118</v>
      </c>
      <c r="D13590" s="14" t="s">
        <v>2807</v>
      </c>
      <c r="E13590" s="14" t="s">
        <v>2853</v>
      </c>
      <c r="F13590" s="14" t="s">
        <v>2854</v>
      </c>
      <c r="G13590" s="14" t="s">
        <v>16</v>
      </c>
      <c r="H13590" s="15">
        <v>646395342</v>
      </c>
      <c r="I13590" s="15">
        <v>410293522.64999998</v>
      </c>
      <c r="J13590" s="16">
        <f>IFERROR((I13590/H13590),0)</f>
        <v>0.63474084045921231</v>
      </c>
      <c r="K13590" s="15">
        <v>477650933.13999993</v>
      </c>
      <c r="L13590" s="15">
        <v>410293522.64999998</v>
      </c>
      <c r="M13590" s="17">
        <f>L13590/K13590</f>
        <v>0.85898193467936257</v>
      </c>
    </row>
    <row r="13591" spans="1:13" s="14" customFormat="1" ht="30" outlineLevel="2" x14ac:dyDescent="0.25">
      <c r="A13591" s="34"/>
      <c r="B13591" s="44" t="s">
        <v>4061</v>
      </c>
      <c r="C13591" s="31" t="s">
        <v>3118</v>
      </c>
      <c r="D13591" s="14" t="s">
        <v>2807</v>
      </c>
      <c r="E13591" s="14" t="s">
        <v>2853</v>
      </c>
      <c r="F13591" s="14" t="s">
        <v>2854</v>
      </c>
      <c r="G13591" s="14" t="s">
        <v>6109</v>
      </c>
      <c r="H13591" s="20">
        <v>219388213</v>
      </c>
      <c r="I13591" s="20">
        <v>219388213</v>
      </c>
      <c r="J13591" s="21">
        <f>IFERROR((I13591/H13591),0)</f>
        <v>1</v>
      </c>
      <c r="K13591" s="20"/>
      <c r="L13591" s="20"/>
      <c r="M13591" s="22"/>
    </row>
    <row r="13592" spans="1:13" s="14" customFormat="1" ht="30" outlineLevel="2" x14ac:dyDescent="0.25">
      <c r="A13592" s="34"/>
      <c r="B13592" s="44" t="s">
        <v>4061</v>
      </c>
      <c r="C13592" s="31" t="s">
        <v>3118</v>
      </c>
      <c r="D13592" s="14" t="s">
        <v>2807</v>
      </c>
      <c r="E13592" s="14" t="s">
        <v>2853</v>
      </c>
      <c r="F13592" s="14" t="s">
        <v>2854</v>
      </c>
      <c r="G13592" s="14" t="s">
        <v>6481</v>
      </c>
      <c r="H13592" s="20">
        <v>3998</v>
      </c>
      <c r="I13592" s="20">
        <v>3998</v>
      </c>
      <c r="J13592" s="21">
        <f>IFERROR((I13592/H13592),0)</f>
        <v>1</v>
      </c>
      <c r="K13592" s="20"/>
      <c r="L13592" s="20"/>
      <c r="M13592" s="22"/>
    </row>
    <row r="13593" spans="1:13" s="14" customFormat="1" ht="30" outlineLevel="2" x14ac:dyDescent="0.25">
      <c r="A13593" s="34"/>
      <c r="B13593" s="44" t="s">
        <v>4061</v>
      </c>
      <c r="C13593" s="31" t="s">
        <v>3118</v>
      </c>
      <c r="D13593" s="14" t="s">
        <v>2807</v>
      </c>
      <c r="E13593" s="14" t="s">
        <v>2853</v>
      </c>
      <c r="F13593" s="14" t="s">
        <v>2854</v>
      </c>
      <c r="G13593" s="14" t="s">
        <v>6492</v>
      </c>
      <c r="H13593" s="20">
        <v>98336193</v>
      </c>
      <c r="I13593" s="20">
        <v>98336193</v>
      </c>
      <c r="J13593" s="21">
        <f>IFERROR((I13593/H13593),0)</f>
        <v>1</v>
      </c>
      <c r="K13593" s="20"/>
      <c r="L13593" s="20"/>
      <c r="M13593" s="22"/>
    </row>
    <row r="13594" spans="1:13" s="14" customFormat="1" ht="30" outlineLevel="2" x14ac:dyDescent="0.25">
      <c r="A13594" s="34"/>
      <c r="B13594" s="44" t="s">
        <v>4061</v>
      </c>
      <c r="C13594" s="31" t="s">
        <v>3118</v>
      </c>
      <c r="D13594" s="14" t="s">
        <v>2807</v>
      </c>
      <c r="E13594" s="14" t="s">
        <v>2853</v>
      </c>
      <c r="F13594" s="14" t="s">
        <v>2854</v>
      </c>
      <c r="G13594" s="14" t="s">
        <v>6493</v>
      </c>
      <c r="H13594" s="20">
        <v>-129279068</v>
      </c>
      <c r="I13594" s="20"/>
      <c r="J13594" s="21">
        <f>IFERROR((I13594/H13594),0)</f>
        <v>0</v>
      </c>
      <c r="K13594" s="20"/>
      <c r="L13594" s="20"/>
      <c r="M13594" s="22"/>
    </row>
    <row r="13595" spans="1:13" s="14" customFormat="1" ht="30" outlineLevel="1" x14ac:dyDescent="0.25">
      <c r="A13595" s="34"/>
      <c r="B13595" s="46" t="s">
        <v>8663</v>
      </c>
      <c r="C13595" s="40" t="str">
        <f>C13594</f>
        <v>ASIGNACIÓN PARA LA INVERSIÓN LOCAL  - AMBIENTE Y DESARROLLO SOSTENIBLE</v>
      </c>
      <c r="D13595" s="39" t="str">
        <f>D13594</f>
        <v xml:space="preserve">ANTIOQUIA                                         </v>
      </c>
      <c r="E13595" s="39" t="str">
        <f>E13594</f>
        <v>05790</v>
      </c>
      <c r="F13595" s="39" t="str">
        <f>F13594</f>
        <v xml:space="preserve">TARAZÁ                                            </v>
      </c>
      <c r="G13595" s="39" t="s">
        <v>10656</v>
      </c>
      <c r="H13595" s="20">
        <f>SUBTOTAL(9,H13590:H13594)</f>
        <v>834844678</v>
      </c>
      <c r="I13595" s="20">
        <f>SUBTOTAL(9,I13590:I13594)</f>
        <v>728021926.64999998</v>
      </c>
      <c r="J13595" s="42">
        <f>+I13595/H13595</f>
        <v>0.87204475974391971</v>
      </c>
      <c r="K13595" s="20">
        <f>SUBTOTAL(9,K13590:K13594)</f>
        <v>477650933.13999993</v>
      </c>
      <c r="L13595" s="20">
        <f>SUBTOTAL(9,L13590:L13594)</f>
        <v>410293522.64999998</v>
      </c>
      <c r="M13595" s="7">
        <f>IFERROR((L13595/K13595),"N.A")</f>
        <v>0.85898193467936257</v>
      </c>
    </row>
    <row r="13596" spans="1:13" s="14" customFormat="1" ht="30" outlineLevel="2" x14ac:dyDescent="0.25">
      <c r="A13596" s="34"/>
      <c r="B13596" s="44" t="s">
        <v>4062</v>
      </c>
      <c r="C13596" s="31" t="s">
        <v>3118</v>
      </c>
      <c r="D13596" s="14" t="s">
        <v>2807</v>
      </c>
      <c r="E13596" s="14" t="s">
        <v>2856</v>
      </c>
      <c r="F13596" s="14" t="s">
        <v>2857</v>
      </c>
      <c r="G13596" s="14" t="s">
        <v>16</v>
      </c>
      <c r="H13596" s="15">
        <v>294111334</v>
      </c>
      <c r="I13596" s="15">
        <v>186684475.34000003</v>
      </c>
      <c r="J13596" s="16">
        <f>IFERROR((I13596/H13596),0)</f>
        <v>0.63474084048729662</v>
      </c>
      <c r="K13596" s="15">
        <v>217332248.48000005</v>
      </c>
      <c r="L13596" s="15">
        <v>186684475.34000003</v>
      </c>
      <c r="M13596" s="17">
        <f>L13596/K13596</f>
        <v>0.85898193501264786</v>
      </c>
    </row>
    <row r="13597" spans="1:13" s="14" customFormat="1" ht="30" outlineLevel="2" x14ac:dyDescent="0.25">
      <c r="A13597" s="34"/>
      <c r="B13597" s="44" t="s">
        <v>4062</v>
      </c>
      <c r="C13597" s="31" t="s">
        <v>3118</v>
      </c>
      <c r="D13597" s="14" t="s">
        <v>2807</v>
      </c>
      <c r="E13597" s="14" t="s">
        <v>2856</v>
      </c>
      <c r="F13597" s="14" t="s">
        <v>2857</v>
      </c>
      <c r="G13597" s="14" t="s">
        <v>6109</v>
      </c>
      <c r="H13597" s="20">
        <v>379278311</v>
      </c>
      <c r="I13597" s="20">
        <v>379278311</v>
      </c>
      <c r="J13597" s="21">
        <f>IFERROR((I13597/H13597),0)</f>
        <v>1</v>
      </c>
      <c r="K13597" s="20"/>
      <c r="L13597" s="20"/>
      <c r="M13597" s="22"/>
    </row>
    <row r="13598" spans="1:13" s="14" customFormat="1" ht="30" outlineLevel="2" x14ac:dyDescent="0.25">
      <c r="A13598" s="34"/>
      <c r="B13598" s="44" t="s">
        <v>4062</v>
      </c>
      <c r="C13598" s="31" t="s">
        <v>3118</v>
      </c>
      <c r="D13598" s="14" t="s">
        <v>2807</v>
      </c>
      <c r="E13598" s="14" t="s">
        <v>2856</v>
      </c>
      <c r="F13598" s="14" t="s">
        <v>2857</v>
      </c>
      <c r="G13598" s="14" t="s">
        <v>6481</v>
      </c>
      <c r="H13598" s="20">
        <v>1819</v>
      </c>
      <c r="I13598" s="20">
        <v>1819</v>
      </c>
      <c r="J13598" s="21">
        <f>IFERROR((I13598/H13598),0)</f>
        <v>1</v>
      </c>
      <c r="K13598" s="20"/>
      <c r="L13598" s="20"/>
      <c r="M13598" s="22"/>
    </row>
    <row r="13599" spans="1:13" s="14" customFormat="1" ht="30" outlineLevel="2" x14ac:dyDescent="0.25">
      <c r="A13599" s="34"/>
      <c r="B13599" s="44" t="s">
        <v>4062</v>
      </c>
      <c r="C13599" s="31" t="s">
        <v>3118</v>
      </c>
      <c r="D13599" s="14" t="s">
        <v>2807</v>
      </c>
      <c r="E13599" s="14" t="s">
        <v>2856</v>
      </c>
      <c r="F13599" s="14" t="s">
        <v>2857</v>
      </c>
      <c r="G13599" s="14" t="s">
        <v>6492</v>
      </c>
      <c r="H13599" s="20">
        <v>44743189</v>
      </c>
      <c r="I13599" s="20">
        <v>44743189</v>
      </c>
      <c r="J13599" s="21">
        <f>IFERROR((I13599/H13599),0)</f>
        <v>1</v>
      </c>
      <c r="K13599" s="20"/>
      <c r="L13599" s="20"/>
      <c r="M13599" s="22"/>
    </row>
    <row r="13600" spans="1:13" s="14" customFormat="1" ht="30" outlineLevel="2" x14ac:dyDescent="0.25">
      <c r="A13600" s="34"/>
      <c r="B13600" s="44" t="s">
        <v>4062</v>
      </c>
      <c r="C13600" s="31" t="s">
        <v>3118</v>
      </c>
      <c r="D13600" s="14" t="s">
        <v>2807</v>
      </c>
      <c r="E13600" s="14" t="s">
        <v>2856</v>
      </c>
      <c r="F13600" s="14" t="s">
        <v>2857</v>
      </c>
      <c r="G13600" s="14" t="s">
        <v>6493</v>
      </c>
      <c r="H13600" s="20">
        <v>-58822267</v>
      </c>
      <c r="I13600" s="20"/>
      <c r="J13600" s="21">
        <f>IFERROR((I13600/H13600),0)</f>
        <v>0</v>
      </c>
      <c r="K13600" s="20"/>
      <c r="L13600" s="20"/>
      <c r="M13600" s="22"/>
    </row>
    <row r="13601" spans="1:13" s="14" customFormat="1" ht="30" outlineLevel="1" x14ac:dyDescent="0.25">
      <c r="A13601" s="34"/>
      <c r="B13601" s="46" t="s">
        <v>8664</v>
      </c>
      <c r="C13601" s="40" t="str">
        <f>C13600</f>
        <v>ASIGNACIÓN PARA LA INVERSIÓN LOCAL  - AMBIENTE Y DESARROLLO SOSTENIBLE</v>
      </c>
      <c r="D13601" s="39" t="str">
        <f>D13600</f>
        <v xml:space="preserve">ANTIOQUIA                                         </v>
      </c>
      <c r="E13601" s="39" t="str">
        <f>E13600</f>
        <v>05789</v>
      </c>
      <c r="F13601" s="39" t="str">
        <f>F13600</f>
        <v xml:space="preserve">TÁMESIS                                           </v>
      </c>
      <c r="G13601" s="39" t="s">
        <v>10656</v>
      </c>
      <c r="H13601" s="20">
        <f>SUBTOTAL(9,H13596:H13600)</f>
        <v>659312386</v>
      </c>
      <c r="I13601" s="20">
        <f>SUBTOTAL(9,I13596:I13600)</f>
        <v>610707794.34000003</v>
      </c>
      <c r="J13601" s="42">
        <f>+I13601/H13601</f>
        <v>0.92627987477244211</v>
      </c>
      <c r="K13601" s="20">
        <f>SUBTOTAL(9,K13596:K13600)</f>
        <v>217332248.48000005</v>
      </c>
      <c r="L13601" s="20">
        <f>SUBTOTAL(9,L13596:L13600)</f>
        <v>186684475.34000003</v>
      </c>
      <c r="M13601" s="7">
        <f>IFERROR((L13601/K13601),"N.A")</f>
        <v>0.85898193501264786</v>
      </c>
    </row>
    <row r="13602" spans="1:13" s="14" customFormat="1" ht="30" outlineLevel="2" x14ac:dyDescent="0.25">
      <c r="A13602" s="34"/>
      <c r="B13602" s="44" t="s">
        <v>4063</v>
      </c>
      <c r="C13602" s="31" t="s">
        <v>3118</v>
      </c>
      <c r="D13602" s="14" t="s">
        <v>2807</v>
      </c>
      <c r="E13602" s="14" t="s">
        <v>2859</v>
      </c>
      <c r="F13602" s="14" t="s">
        <v>2860</v>
      </c>
      <c r="G13602" s="14" t="s">
        <v>16</v>
      </c>
      <c r="H13602" s="15">
        <v>271052091</v>
      </c>
      <c r="I13602" s="15">
        <v>172047832.07000002</v>
      </c>
      <c r="J13602" s="16">
        <f>IFERROR((I13602/H13602),0)</f>
        <v>0.63474084053459678</v>
      </c>
      <c r="K13602" s="15">
        <v>200292724.47</v>
      </c>
      <c r="L13602" s="15">
        <v>172047832.07000002</v>
      </c>
      <c r="M13602" s="17">
        <f>L13602/K13602</f>
        <v>0.85898193519140775</v>
      </c>
    </row>
    <row r="13603" spans="1:13" s="14" customFormat="1" ht="30" outlineLevel="2" x14ac:dyDescent="0.25">
      <c r="A13603" s="34"/>
      <c r="B13603" s="44" t="s">
        <v>4063</v>
      </c>
      <c r="C13603" s="31" t="s">
        <v>3118</v>
      </c>
      <c r="D13603" s="14" t="s">
        <v>2807</v>
      </c>
      <c r="E13603" s="14" t="s">
        <v>2859</v>
      </c>
      <c r="F13603" s="14" t="s">
        <v>2860</v>
      </c>
      <c r="G13603" s="14" t="s">
        <v>6109</v>
      </c>
      <c r="H13603" s="20">
        <v>128382469</v>
      </c>
      <c r="I13603" s="20">
        <v>128382469</v>
      </c>
      <c r="J13603" s="21">
        <f>IFERROR((I13603/H13603),0)</f>
        <v>1</v>
      </c>
      <c r="K13603" s="20"/>
      <c r="L13603" s="20"/>
      <c r="M13603" s="22"/>
    </row>
    <row r="13604" spans="1:13" s="14" customFormat="1" ht="30" outlineLevel="2" x14ac:dyDescent="0.25">
      <c r="A13604" s="34"/>
      <c r="B13604" s="44" t="s">
        <v>4063</v>
      </c>
      <c r="C13604" s="31" t="s">
        <v>3118</v>
      </c>
      <c r="D13604" s="14" t="s">
        <v>2807</v>
      </c>
      <c r="E13604" s="14" t="s">
        <v>2859</v>
      </c>
      <c r="F13604" s="14" t="s">
        <v>2860</v>
      </c>
      <c r="G13604" s="14" t="s">
        <v>6481</v>
      </c>
      <c r="H13604" s="20">
        <v>1676</v>
      </c>
      <c r="I13604" s="20">
        <v>1676</v>
      </c>
      <c r="J13604" s="21">
        <f>IFERROR((I13604/H13604),0)</f>
        <v>1</v>
      </c>
      <c r="K13604" s="20"/>
      <c r="L13604" s="20"/>
      <c r="M13604" s="22"/>
    </row>
    <row r="13605" spans="1:13" s="14" customFormat="1" ht="30" outlineLevel="2" x14ac:dyDescent="0.25">
      <c r="A13605" s="34"/>
      <c r="B13605" s="44" t="s">
        <v>4063</v>
      </c>
      <c r="C13605" s="31" t="s">
        <v>3118</v>
      </c>
      <c r="D13605" s="14" t="s">
        <v>2807</v>
      </c>
      <c r="E13605" s="14" t="s">
        <v>2859</v>
      </c>
      <c r="F13605" s="14" t="s">
        <v>2860</v>
      </c>
      <c r="G13605" s="14" t="s">
        <v>6492</v>
      </c>
      <c r="H13605" s="20">
        <v>41235184</v>
      </c>
      <c r="I13605" s="20">
        <v>41235184</v>
      </c>
      <c r="J13605" s="21">
        <f>IFERROR((I13605/H13605),0)</f>
        <v>1</v>
      </c>
      <c r="K13605" s="20"/>
      <c r="L13605" s="20"/>
      <c r="M13605" s="22"/>
    </row>
    <row r="13606" spans="1:13" s="14" customFormat="1" ht="30" outlineLevel="2" x14ac:dyDescent="0.25">
      <c r="A13606" s="34"/>
      <c r="B13606" s="44" t="s">
        <v>4063</v>
      </c>
      <c r="C13606" s="31" t="s">
        <v>3118</v>
      </c>
      <c r="D13606" s="14" t="s">
        <v>2807</v>
      </c>
      <c r="E13606" s="14" t="s">
        <v>2859</v>
      </c>
      <c r="F13606" s="14" t="s">
        <v>2860</v>
      </c>
      <c r="G13606" s="14" t="s">
        <v>6493</v>
      </c>
      <c r="H13606" s="20">
        <v>-54210418</v>
      </c>
      <c r="I13606" s="20"/>
      <c r="J13606" s="21">
        <f>IFERROR((I13606/H13606),0)</f>
        <v>0</v>
      </c>
      <c r="K13606" s="20"/>
      <c r="L13606" s="20"/>
      <c r="M13606" s="22"/>
    </row>
    <row r="13607" spans="1:13" s="14" customFormat="1" ht="30" outlineLevel="1" x14ac:dyDescent="0.25">
      <c r="A13607" s="34"/>
      <c r="B13607" s="46" t="s">
        <v>8665</v>
      </c>
      <c r="C13607" s="40" t="str">
        <f>C13606</f>
        <v>ASIGNACIÓN PARA LA INVERSIÓN LOCAL  - AMBIENTE Y DESARROLLO SOSTENIBLE</v>
      </c>
      <c r="D13607" s="39" t="str">
        <f>D13606</f>
        <v xml:space="preserve">ANTIOQUIA                                         </v>
      </c>
      <c r="E13607" s="39" t="str">
        <f>E13606</f>
        <v>05761</v>
      </c>
      <c r="F13607" s="39" t="str">
        <f>F13606</f>
        <v xml:space="preserve">SOPETRÁN                                          </v>
      </c>
      <c r="G13607" s="39" t="s">
        <v>10656</v>
      </c>
      <c r="H13607" s="20">
        <f>SUBTOTAL(9,H13602:H13606)</f>
        <v>386461002</v>
      </c>
      <c r="I13607" s="20">
        <f>SUBTOTAL(9,I13602:I13606)</f>
        <v>341667161.07000005</v>
      </c>
      <c r="J13607" s="42">
        <f>+I13607/H13607</f>
        <v>0.88409220930912991</v>
      </c>
      <c r="K13607" s="20">
        <f>SUBTOTAL(9,K13602:K13606)</f>
        <v>200292724.47</v>
      </c>
      <c r="L13607" s="20">
        <f>SUBTOTAL(9,L13602:L13606)</f>
        <v>172047832.07000002</v>
      </c>
      <c r="M13607" s="7">
        <f>IFERROR((L13607/K13607),"N.A")</f>
        <v>0.85898193519140775</v>
      </c>
    </row>
    <row r="13608" spans="1:13" s="14" customFormat="1" ht="30" outlineLevel="2" x14ac:dyDescent="0.25">
      <c r="A13608" s="34"/>
      <c r="B13608" s="44" t="s">
        <v>4064</v>
      </c>
      <c r="C13608" s="31" t="s">
        <v>3118</v>
      </c>
      <c r="D13608" s="14" t="s">
        <v>2807</v>
      </c>
      <c r="E13608" s="14" t="s">
        <v>2862</v>
      </c>
      <c r="F13608" s="14" t="s">
        <v>2863</v>
      </c>
      <c r="G13608" s="14" t="s">
        <v>16</v>
      </c>
      <c r="H13608" s="15">
        <v>422483266</v>
      </c>
      <c r="I13608" s="15">
        <v>268167383.34</v>
      </c>
      <c r="J13608" s="16">
        <f>IFERROR((I13608/H13608),0)</f>
        <v>0.63474084045733548</v>
      </c>
      <c r="K13608" s="15">
        <v>312192110.66000003</v>
      </c>
      <c r="L13608" s="15">
        <v>268167383.34</v>
      </c>
      <c r="M13608" s="17">
        <f>L13608/K13608</f>
        <v>0.85898193510743082</v>
      </c>
    </row>
    <row r="13609" spans="1:13" s="14" customFormat="1" ht="30" outlineLevel="2" x14ac:dyDescent="0.25">
      <c r="A13609" s="34"/>
      <c r="B13609" s="44" t="s">
        <v>4064</v>
      </c>
      <c r="C13609" s="31" t="s">
        <v>3118</v>
      </c>
      <c r="D13609" s="14" t="s">
        <v>2807</v>
      </c>
      <c r="E13609" s="14" t="s">
        <v>2862</v>
      </c>
      <c r="F13609" s="14" t="s">
        <v>2863</v>
      </c>
      <c r="G13609" s="14" t="s">
        <v>6109</v>
      </c>
      <c r="H13609" s="20">
        <v>102848159</v>
      </c>
      <c r="I13609" s="20">
        <v>102848159</v>
      </c>
      <c r="J13609" s="21">
        <f>IFERROR((I13609/H13609),0)</f>
        <v>1</v>
      </c>
      <c r="K13609" s="20"/>
      <c r="L13609" s="20"/>
      <c r="M13609" s="22"/>
    </row>
    <row r="13610" spans="1:13" s="14" customFormat="1" ht="30" outlineLevel="2" x14ac:dyDescent="0.25">
      <c r="A13610" s="34"/>
      <c r="B13610" s="44" t="s">
        <v>4064</v>
      </c>
      <c r="C13610" s="31" t="s">
        <v>3118</v>
      </c>
      <c r="D13610" s="14" t="s">
        <v>2807</v>
      </c>
      <c r="E13610" s="14" t="s">
        <v>2862</v>
      </c>
      <c r="F13610" s="14" t="s">
        <v>2863</v>
      </c>
      <c r="G13610" s="14" t="s">
        <v>6481</v>
      </c>
      <c r="H13610" s="20">
        <v>2613</v>
      </c>
      <c r="I13610" s="20">
        <v>2613</v>
      </c>
      <c r="J13610" s="21">
        <f>IFERROR((I13610/H13610),0)</f>
        <v>1</v>
      </c>
      <c r="K13610" s="20"/>
      <c r="L13610" s="20"/>
      <c r="M13610" s="22"/>
    </row>
    <row r="13611" spans="1:13" s="14" customFormat="1" ht="30" outlineLevel="2" x14ac:dyDescent="0.25">
      <c r="A13611" s="34"/>
      <c r="B13611" s="44" t="s">
        <v>4064</v>
      </c>
      <c r="C13611" s="31" t="s">
        <v>3118</v>
      </c>
      <c r="D13611" s="14" t="s">
        <v>2807</v>
      </c>
      <c r="E13611" s="14" t="s">
        <v>2862</v>
      </c>
      <c r="F13611" s="14" t="s">
        <v>2863</v>
      </c>
      <c r="G13611" s="14" t="s">
        <v>6492</v>
      </c>
      <c r="H13611" s="20">
        <v>64272425</v>
      </c>
      <c r="I13611" s="20">
        <v>64272425</v>
      </c>
      <c r="J13611" s="21">
        <f>IFERROR((I13611/H13611),0)</f>
        <v>1</v>
      </c>
      <c r="K13611" s="20"/>
      <c r="L13611" s="20"/>
      <c r="M13611" s="22"/>
    </row>
    <row r="13612" spans="1:13" s="14" customFormat="1" ht="30" outlineLevel="2" x14ac:dyDescent="0.25">
      <c r="A13612" s="34"/>
      <c r="B13612" s="44" t="s">
        <v>4064</v>
      </c>
      <c r="C13612" s="31" t="s">
        <v>3118</v>
      </c>
      <c r="D13612" s="14" t="s">
        <v>2807</v>
      </c>
      <c r="E13612" s="14" t="s">
        <v>2862</v>
      </c>
      <c r="F13612" s="14" t="s">
        <v>2863</v>
      </c>
      <c r="G13612" s="14" t="s">
        <v>6493</v>
      </c>
      <c r="H13612" s="20">
        <v>-84496653</v>
      </c>
      <c r="I13612" s="20"/>
      <c r="J13612" s="21">
        <f>IFERROR((I13612/H13612),0)</f>
        <v>0</v>
      </c>
      <c r="K13612" s="20"/>
      <c r="L13612" s="20"/>
      <c r="M13612" s="22"/>
    </row>
    <row r="13613" spans="1:13" s="14" customFormat="1" ht="30" outlineLevel="1" x14ac:dyDescent="0.25">
      <c r="A13613" s="34"/>
      <c r="B13613" s="46" t="s">
        <v>8666</v>
      </c>
      <c r="C13613" s="40" t="str">
        <f>C13612</f>
        <v>ASIGNACIÓN PARA LA INVERSIÓN LOCAL  - AMBIENTE Y DESARROLLO SOSTENIBLE</v>
      </c>
      <c r="D13613" s="39" t="str">
        <f>D13612</f>
        <v xml:space="preserve">ANTIOQUIA                                         </v>
      </c>
      <c r="E13613" s="39" t="str">
        <f>E13612</f>
        <v>05756</v>
      </c>
      <c r="F13613" s="39" t="str">
        <f>F13612</f>
        <v xml:space="preserve">SONSON                                            </v>
      </c>
      <c r="G13613" s="39" t="s">
        <v>10656</v>
      </c>
      <c r="H13613" s="20">
        <f>SUBTOTAL(9,H13608:H13612)</f>
        <v>505109810</v>
      </c>
      <c r="I13613" s="20">
        <f>SUBTOTAL(9,I13608:I13612)</f>
        <v>435290580.34000003</v>
      </c>
      <c r="J13613" s="42">
        <f>+I13613/H13613</f>
        <v>0.86177415627702825</v>
      </c>
      <c r="K13613" s="20">
        <f>SUBTOTAL(9,K13608:K13612)</f>
        <v>312192110.66000003</v>
      </c>
      <c r="L13613" s="20">
        <f>SUBTOTAL(9,L13608:L13612)</f>
        <v>268167383.34</v>
      </c>
      <c r="M13613" s="7">
        <f>IFERROR((L13613/K13613),"N.A")</f>
        <v>0.85898193510743082</v>
      </c>
    </row>
    <row r="13614" spans="1:13" s="14" customFormat="1" ht="30" outlineLevel="2" x14ac:dyDescent="0.25">
      <c r="A13614" s="34"/>
      <c r="B13614" s="44" t="s">
        <v>4065</v>
      </c>
      <c r="C13614" s="31" t="s">
        <v>3118</v>
      </c>
      <c r="D13614" s="14" t="s">
        <v>2807</v>
      </c>
      <c r="E13614" s="14" t="s">
        <v>2865</v>
      </c>
      <c r="F13614" s="14" t="s">
        <v>2866</v>
      </c>
      <c r="G13614" s="14" t="s">
        <v>16</v>
      </c>
      <c r="H13614" s="15">
        <v>605347981</v>
      </c>
      <c r="I13614" s="15">
        <v>384239086.27000004</v>
      </c>
      <c r="J13614" s="16">
        <f>IFERROR((I13614/H13614),0)</f>
        <v>0.63474084052491464</v>
      </c>
      <c r="K13614" s="15">
        <v>447319170.34000003</v>
      </c>
      <c r="L13614" s="15">
        <v>384239086.27000004</v>
      </c>
      <c r="M13614" s="17">
        <f>L13614/K13614</f>
        <v>0.85898193448303628</v>
      </c>
    </row>
    <row r="13615" spans="1:13" s="14" customFormat="1" ht="30" outlineLevel="2" x14ac:dyDescent="0.25">
      <c r="A13615" s="34"/>
      <c r="B13615" s="44" t="s">
        <v>4065</v>
      </c>
      <c r="C13615" s="31" t="s">
        <v>3118</v>
      </c>
      <c r="D13615" s="14" t="s">
        <v>2807</v>
      </c>
      <c r="E13615" s="14" t="s">
        <v>2865</v>
      </c>
      <c r="F13615" s="14" t="s">
        <v>2866</v>
      </c>
      <c r="G13615" s="14" t="s">
        <v>6109</v>
      </c>
      <c r="H13615" s="20">
        <v>286999575</v>
      </c>
      <c r="I13615" s="20">
        <v>286999575</v>
      </c>
      <c r="J13615" s="21">
        <f>IFERROR((I13615/H13615),0)</f>
        <v>1</v>
      </c>
      <c r="K13615" s="20"/>
      <c r="L13615" s="20"/>
      <c r="M13615" s="22"/>
    </row>
    <row r="13616" spans="1:13" s="14" customFormat="1" ht="30" outlineLevel="2" x14ac:dyDescent="0.25">
      <c r="A13616" s="34"/>
      <c r="B13616" s="44" t="s">
        <v>4065</v>
      </c>
      <c r="C13616" s="31" t="s">
        <v>3118</v>
      </c>
      <c r="D13616" s="14" t="s">
        <v>2807</v>
      </c>
      <c r="E13616" s="14" t="s">
        <v>2865</v>
      </c>
      <c r="F13616" s="14" t="s">
        <v>2866</v>
      </c>
      <c r="G13616" s="14" t="s">
        <v>6481</v>
      </c>
      <c r="H13616" s="20">
        <v>3744</v>
      </c>
      <c r="I13616" s="20">
        <v>3744</v>
      </c>
      <c r="J13616" s="21">
        <f>IFERROR((I13616/H13616),0)</f>
        <v>1</v>
      </c>
      <c r="K13616" s="20"/>
      <c r="L13616" s="20"/>
      <c r="M13616" s="22"/>
    </row>
    <row r="13617" spans="1:13" s="14" customFormat="1" ht="30" outlineLevel="2" x14ac:dyDescent="0.25">
      <c r="A13617" s="34"/>
      <c r="B13617" s="44" t="s">
        <v>4065</v>
      </c>
      <c r="C13617" s="31" t="s">
        <v>3118</v>
      </c>
      <c r="D13617" s="14" t="s">
        <v>2807</v>
      </c>
      <c r="E13617" s="14" t="s">
        <v>2865</v>
      </c>
      <c r="F13617" s="14" t="s">
        <v>2866</v>
      </c>
      <c r="G13617" s="14" t="s">
        <v>6492</v>
      </c>
      <c r="H13617" s="20">
        <v>92091653</v>
      </c>
      <c r="I13617" s="20">
        <v>92091653</v>
      </c>
      <c r="J13617" s="21">
        <f>IFERROR((I13617/H13617),0)</f>
        <v>1</v>
      </c>
      <c r="K13617" s="20"/>
      <c r="L13617" s="20"/>
      <c r="M13617" s="22"/>
    </row>
    <row r="13618" spans="1:13" s="14" customFormat="1" ht="30" outlineLevel="2" x14ac:dyDescent="0.25">
      <c r="A13618" s="34"/>
      <c r="B13618" s="44" t="s">
        <v>4065</v>
      </c>
      <c r="C13618" s="31" t="s">
        <v>3118</v>
      </c>
      <c r="D13618" s="14" t="s">
        <v>2807</v>
      </c>
      <c r="E13618" s="14" t="s">
        <v>2865</v>
      </c>
      <c r="F13618" s="14" t="s">
        <v>2866</v>
      </c>
      <c r="G13618" s="14" t="s">
        <v>6493</v>
      </c>
      <c r="H13618" s="20">
        <v>-121069596</v>
      </c>
      <c r="I13618" s="20"/>
      <c r="J13618" s="21">
        <f>IFERROR((I13618/H13618),0)</f>
        <v>0</v>
      </c>
      <c r="K13618" s="20"/>
      <c r="L13618" s="20"/>
      <c r="M13618" s="22"/>
    </row>
    <row r="13619" spans="1:13" s="14" customFormat="1" ht="30" outlineLevel="1" x14ac:dyDescent="0.25">
      <c r="A13619" s="34"/>
      <c r="B13619" s="46" t="s">
        <v>8667</v>
      </c>
      <c r="C13619" s="40" t="str">
        <f>C13618</f>
        <v>ASIGNACIÓN PARA LA INVERSIÓN LOCAL  - AMBIENTE Y DESARROLLO SOSTENIBLE</v>
      </c>
      <c r="D13619" s="39" t="str">
        <f>D13618</f>
        <v xml:space="preserve">ANTIOQUIA                                         </v>
      </c>
      <c r="E13619" s="39" t="str">
        <f>E13618</f>
        <v>05736</v>
      </c>
      <c r="F13619" s="39" t="str">
        <f>F13618</f>
        <v xml:space="preserve">SEGOVIA                                           </v>
      </c>
      <c r="G13619" s="39" t="s">
        <v>10656</v>
      </c>
      <c r="H13619" s="20">
        <f>SUBTOTAL(9,H13614:H13618)</f>
        <v>863373357</v>
      </c>
      <c r="I13619" s="20">
        <f>SUBTOTAL(9,I13614:I13618)</f>
        <v>763334058.26999998</v>
      </c>
      <c r="J13619" s="42">
        <f>+I13619/H13619</f>
        <v>0.88412973608820777</v>
      </c>
      <c r="K13619" s="20">
        <f>SUBTOTAL(9,K13614:K13618)</f>
        <v>447319170.34000003</v>
      </c>
      <c r="L13619" s="20">
        <f>SUBTOTAL(9,L13614:L13618)</f>
        <v>384239086.27000004</v>
      </c>
      <c r="M13619" s="7">
        <f>IFERROR((L13619/K13619),"N.A")</f>
        <v>0.85898193448303628</v>
      </c>
    </row>
    <row r="13620" spans="1:13" s="14" customFormat="1" ht="30" outlineLevel="2" x14ac:dyDescent="0.25">
      <c r="A13620" s="34"/>
      <c r="B13620" s="44" t="s">
        <v>4066</v>
      </c>
      <c r="C13620" s="31" t="s">
        <v>3118</v>
      </c>
      <c r="D13620" s="14" t="s">
        <v>2807</v>
      </c>
      <c r="E13620" s="14" t="s">
        <v>2868</v>
      </c>
      <c r="F13620" s="14" t="s">
        <v>2869</v>
      </c>
      <c r="G13620" s="14" t="s">
        <v>16</v>
      </c>
      <c r="H13620" s="15">
        <v>282041549</v>
      </c>
      <c r="I13620" s="15">
        <v>179023289.88</v>
      </c>
      <c r="J13620" s="16">
        <f>IFERROR((I13620/H13620),0)</f>
        <v>0.63474084054190183</v>
      </c>
      <c r="K13620" s="15">
        <v>208413335.11000004</v>
      </c>
      <c r="L13620" s="15">
        <v>179023289.88</v>
      </c>
      <c r="M13620" s="17">
        <f>L13620/K13620</f>
        <v>0.85898193503554821</v>
      </c>
    </row>
    <row r="13621" spans="1:13" s="14" customFormat="1" ht="30" outlineLevel="2" x14ac:dyDescent="0.25">
      <c r="A13621" s="34"/>
      <c r="B13621" s="44" t="s">
        <v>4066</v>
      </c>
      <c r="C13621" s="31" t="s">
        <v>3118</v>
      </c>
      <c r="D13621" s="14" t="s">
        <v>2807</v>
      </c>
      <c r="E13621" s="14" t="s">
        <v>2868</v>
      </c>
      <c r="F13621" s="14" t="s">
        <v>2869</v>
      </c>
      <c r="G13621" s="14" t="s">
        <v>6109</v>
      </c>
      <c r="H13621" s="20">
        <v>512449292</v>
      </c>
      <c r="I13621" s="20">
        <v>512449292</v>
      </c>
      <c r="J13621" s="21">
        <f>IFERROR((I13621/H13621),0)</f>
        <v>1</v>
      </c>
      <c r="K13621" s="20"/>
      <c r="L13621" s="20"/>
      <c r="M13621" s="22"/>
    </row>
    <row r="13622" spans="1:13" s="14" customFormat="1" ht="30" outlineLevel="2" x14ac:dyDescent="0.25">
      <c r="A13622" s="34"/>
      <c r="B13622" s="44" t="s">
        <v>4066</v>
      </c>
      <c r="C13622" s="31" t="s">
        <v>3118</v>
      </c>
      <c r="D13622" s="14" t="s">
        <v>2807</v>
      </c>
      <c r="E13622" s="14" t="s">
        <v>2868</v>
      </c>
      <c r="F13622" s="14" t="s">
        <v>2869</v>
      </c>
      <c r="G13622" s="14" t="s">
        <v>6481</v>
      </c>
      <c r="H13622" s="20">
        <v>1744</v>
      </c>
      <c r="I13622" s="20">
        <v>1744</v>
      </c>
      <c r="J13622" s="21">
        <f>IFERROR((I13622/H13622),0)</f>
        <v>1</v>
      </c>
      <c r="K13622" s="20"/>
      <c r="L13622" s="20"/>
      <c r="M13622" s="22"/>
    </row>
    <row r="13623" spans="1:13" s="14" customFormat="1" ht="30" outlineLevel="2" x14ac:dyDescent="0.25">
      <c r="A13623" s="34"/>
      <c r="B13623" s="44" t="s">
        <v>4066</v>
      </c>
      <c r="C13623" s="31" t="s">
        <v>3118</v>
      </c>
      <c r="D13623" s="14" t="s">
        <v>2807</v>
      </c>
      <c r="E13623" s="14" t="s">
        <v>2868</v>
      </c>
      <c r="F13623" s="14" t="s">
        <v>2869</v>
      </c>
      <c r="G13623" s="14" t="s">
        <v>6492</v>
      </c>
      <c r="H13623" s="20">
        <v>42907011</v>
      </c>
      <c r="I13623" s="20">
        <v>42907011</v>
      </c>
      <c r="J13623" s="21">
        <f>IFERROR((I13623/H13623),0)</f>
        <v>1</v>
      </c>
      <c r="K13623" s="20"/>
      <c r="L13623" s="20"/>
      <c r="M13623" s="22"/>
    </row>
    <row r="13624" spans="1:13" s="14" customFormat="1" ht="30" outlineLevel="2" x14ac:dyDescent="0.25">
      <c r="A13624" s="34"/>
      <c r="B13624" s="44" t="s">
        <v>4066</v>
      </c>
      <c r="C13624" s="31" t="s">
        <v>3118</v>
      </c>
      <c r="D13624" s="14" t="s">
        <v>2807</v>
      </c>
      <c r="E13624" s="14" t="s">
        <v>2868</v>
      </c>
      <c r="F13624" s="14" t="s">
        <v>2869</v>
      </c>
      <c r="G13624" s="14" t="s">
        <v>6493</v>
      </c>
      <c r="H13624" s="20">
        <v>-56408310</v>
      </c>
      <c r="I13624" s="20"/>
      <c r="J13624" s="21">
        <f>IFERROR((I13624/H13624),0)</f>
        <v>0</v>
      </c>
      <c r="K13624" s="20"/>
      <c r="L13624" s="20"/>
      <c r="M13624" s="22"/>
    </row>
    <row r="13625" spans="1:13" s="14" customFormat="1" ht="30" outlineLevel="1" x14ac:dyDescent="0.25">
      <c r="A13625" s="34"/>
      <c r="B13625" s="46" t="s">
        <v>8668</v>
      </c>
      <c r="C13625" s="40" t="str">
        <f>C13624</f>
        <v>ASIGNACIÓN PARA LA INVERSIÓN LOCAL  - AMBIENTE Y DESARROLLO SOSTENIBLE</v>
      </c>
      <c r="D13625" s="39" t="str">
        <f>D13624</f>
        <v xml:space="preserve">ANTIOQUIA                                         </v>
      </c>
      <c r="E13625" s="39" t="str">
        <f>E13624</f>
        <v>05697</v>
      </c>
      <c r="F13625" s="39" t="str">
        <f>F13624</f>
        <v xml:space="preserve">EL SANTUARIO                                      </v>
      </c>
      <c r="G13625" s="39" t="s">
        <v>10656</v>
      </c>
      <c r="H13625" s="20">
        <f>SUBTOTAL(9,H13620:H13624)</f>
        <v>780991286</v>
      </c>
      <c r="I13625" s="20">
        <f>SUBTOTAL(9,I13620:I13624)</f>
        <v>734381336.88</v>
      </c>
      <c r="J13625" s="42">
        <f>+I13625/H13625</f>
        <v>0.94031950169543888</v>
      </c>
      <c r="K13625" s="20">
        <f>SUBTOTAL(9,K13620:K13624)</f>
        <v>208413335.11000004</v>
      </c>
      <c r="L13625" s="20">
        <f>SUBTOTAL(9,L13620:L13624)</f>
        <v>179023289.88</v>
      </c>
      <c r="M13625" s="7">
        <f>IFERROR((L13625/K13625),"N.A")</f>
        <v>0.85898193503554821</v>
      </c>
    </row>
    <row r="13626" spans="1:13" s="14" customFormat="1" ht="30" outlineLevel="2" x14ac:dyDescent="0.25">
      <c r="A13626" s="34"/>
      <c r="B13626" s="44" t="s">
        <v>4067</v>
      </c>
      <c r="C13626" s="31" t="s">
        <v>3118</v>
      </c>
      <c r="D13626" s="14" t="s">
        <v>2807</v>
      </c>
      <c r="E13626" s="14" t="s">
        <v>2871</v>
      </c>
      <c r="F13626" s="14" t="s">
        <v>2872</v>
      </c>
      <c r="G13626" s="14" t="s">
        <v>16</v>
      </c>
      <c r="H13626" s="15">
        <v>252607770</v>
      </c>
      <c r="I13626" s="15">
        <v>160340468.25</v>
      </c>
      <c r="J13626" s="16">
        <f>IFERROR((I13626/H13626),0)</f>
        <v>0.63474084051333812</v>
      </c>
      <c r="K13626" s="15">
        <v>186663376.47000003</v>
      </c>
      <c r="L13626" s="15">
        <v>160340468.25</v>
      </c>
      <c r="M13626" s="17">
        <f>L13626/K13626</f>
        <v>0.85898193465802564</v>
      </c>
    </row>
    <row r="13627" spans="1:13" s="14" customFormat="1" ht="30" outlineLevel="2" x14ac:dyDescent="0.25">
      <c r="A13627" s="34"/>
      <c r="B13627" s="44" t="s">
        <v>4067</v>
      </c>
      <c r="C13627" s="31" t="s">
        <v>3118</v>
      </c>
      <c r="D13627" s="14" t="s">
        <v>2807</v>
      </c>
      <c r="E13627" s="14" t="s">
        <v>2871</v>
      </c>
      <c r="F13627" s="14" t="s">
        <v>2872</v>
      </c>
      <c r="G13627" s="14" t="s">
        <v>6109</v>
      </c>
      <c r="H13627" s="20">
        <v>81434670</v>
      </c>
      <c r="I13627" s="20">
        <v>81434670</v>
      </c>
      <c r="J13627" s="21">
        <f>IFERROR((I13627/H13627),0)</f>
        <v>1</v>
      </c>
      <c r="K13627" s="20"/>
      <c r="L13627" s="20"/>
      <c r="M13627" s="22"/>
    </row>
    <row r="13628" spans="1:13" s="14" customFormat="1" ht="30" outlineLevel="2" x14ac:dyDescent="0.25">
      <c r="A13628" s="34"/>
      <c r="B13628" s="44" t="s">
        <v>4067</v>
      </c>
      <c r="C13628" s="31" t="s">
        <v>3118</v>
      </c>
      <c r="D13628" s="14" t="s">
        <v>2807</v>
      </c>
      <c r="E13628" s="14" t="s">
        <v>2871</v>
      </c>
      <c r="F13628" s="14" t="s">
        <v>2872</v>
      </c>
      <c r="G13628" s="14" t="s">
        <v>6481</v>
      </c>
      <c r="H13628" s="20">
        <v>1562</v>
      </c>
      <c r="I13628" s="20">
        <v>1562</v>
      </c>
      <c r="J13628" s="21">
        <f>IFERROR((I13628/H13628),0)</f>
        <v>1</v>
      </c>
      <c r="K13628" s="20"/>
      <c r="L13628" s="20"/>
      <c r="M13628" s="22"/>
    </row>
    <row r="13629" spans="1:13" s="14" customFormat="1" ht="30" outlineLevel="2" x14ac:dyDescent="0.25">
      <c r="A13629" s="34"/>
      <c r="B13629" s="44" t="s">
        <v>4067</v>
      </c>
      <c r="C13629" s="31" t="s">
        <v>3118</v>
      </c>
      <c r="D13629" s="14" t="s">
        <v>2807</v>
      </c>
      <c r="E13629" s="14" t="s">
        <v>2871</v>
      </c>
      <c r="F13629" s="14" t="s">
        <v>2872</v>
      </c>
      <c r="G13629" s="14" t="s">
        <v>6492</v>
      </c>
      <c r="H13629" s="20">
        <v>38429247</v>
      </c>
      <c r="I13629" s="20">
        <v>38429247</v>
      </c>
      <c r="J13629" s="21">
        <f>IFERROR((I13629/H13629),0)</f>
        <v>1</v>
      </c>
      <c r="K13629" s="20"/>
      <c r="L13629" s="20"/>
      <c r="M13629" s="22"/>
    </row>
    <row r="13630" spans="1:13" s="14" customFormat="1" ht="30" outlineLevel="2" x14ac:dyDescent="0.25">
      <c r="A13630" s="34"/>
      <c r="B13630" s="44" t="s">
        <v>4067</v>
      </c>
      <c r="C13630" s="31" t="s">
        <v>3118</v>
      </c>
      <c r="D13630" s="14" t="s">
        <v>2807</v>
      </c>
      <c r="E13630" s="14" t="s">
        <v>2871</v>
      </c>
      <c r="F13630" s="14" t="s">
        <v>2872</v>
      </c>
      <c r="G13630" s="14" t="s">
        <v>6493</v>
      </c>
      <c r="H13630" s="20">
        <v>-50521554</v>
      </c>
      <c r="I13630" s="20"/>
      <c r="J13630" s="21">
        <f>IFERROR((I13630/H13630),0)</f>
        <v>0</v>
      </c>
      <c r="K13630" s="20"/>
      <c r="L13630" s="20"/>
      <c r="M13630" s="22"/>
    </row>
    <row r="13631" spans="1:13" s="14" customFormat="1" ht="30" outlineLevel="1" x14ac:dyDescent="0.25">
      <c r="A13631" s="34"/>
      <c r="B13631" s="46" t="s">
        <v>8669</v>
      </c>
      <c r="C13631" s="40" t="str">
        <f>C13630</f>
        <v>ASIGNACIÓN PARA LA INVERSIÓN LOCAL  - AMBIENTE Y DESARROLLO SOSTENIBLE</v>
      </c>
      <c r="D13631" s="39" t="str">
        <f>D13630</f>
        <v xml:space="preserve">ANTIOQUIA                                         </v>
      </c>
      <c r="E13631" s="39" t="str">
        <f>E13630</f>
        <v>05690</v>
      </c>
      <c r="F13631" s="39" t="str">
        <f>F13630</f>
        <v xml:space="preserve">SANTO DOMINGO                                     </v>
      </c>
      <c r="G13631" s="39" t="s">
        <v>10656</v>
      </c>
      <c r="H13631" s="20">
        <f>SUBTOTAL(9,H13626:H13630)</f>
        <v>321951695</v>
      </c>
      <c r="I13631" s="20">
        <f>SUBTOTAL(9,I13626:I13630)</f>
        <v>280205947.25</v>
      </c>
      <c r="J13631" s="42">
        <f>+I13631/H13631</f>
        <v>0.87033536894408958</v>
      </c>
      <c r="K13631" s="20">
        <f>SUBTOTAL(9,K13626:K13630)</f>
        <v>186663376.47000003</v>
      </c>
      <c r="L13631" s="20">
        <f>SUBTOTAL(9,L13626:L13630)</f>
        <v>160340468.25</v>
      </c>
      <c r="M13631" s="7">
        <f>IFERROR((L13631/K13631),"N.A")</f>
        <v>0.85898193465802564</v>
      </c>
    </row>
    <row r="13632" spans="1:13" s="14" customFormat="1" ht="30" outlineLevel="2" x14ac:dyDescent="0.25">
      <c r="A13632" s="34"/>
      <c r="B13632" s="44" t="s">
        <v>4068</v>
      </c>
      <c r="C13632" s="31" t="s">
        <v>3118</v>
      </c>
      <c r="D13632" s="14" t="s">
        <v>2807</v>
      </c>
      <c r="E13632" s="14" t="s">
        <v>2874</v>
      </c>
      <c r="F13632" s="14" t="s">
        <v>2875</v>
      </c>
      <c r="G13632" s="14" t="s">
        <v>16</v>
      </c>
      <c r="H13632" s="15">
        <v>342145199</v>
      </c>
      <c r="I13632" s="15">
        <v>217173531.19</v>
      </c>
      <c r="J13632" s="16">
        <f>IFERROR((I13632/H13632),0)</f>
        <v>0.63474084051081481</v>
      </c>
      <c r="K13632" s="15">
        <v>252826657.43999997</v>
      </c>
      <c r="L13632" s="15">
        <v>217173531.19</v>
      </c>
      <c r="M13632" s="17">
        <f>L13632/K13632</f>
        <v>0.85898193406104317</v>
      </c>
    </row>
    <row r="13633" spans="1:13" s="14" customFormat="1" ht="30" outlineLevel="2" x14ac:dyDescent="0.25">
      <c r="A13633" s="34"/>
      <c r="B13633" s="44" t="s">
        <v>4068</v>
      </c>
      <c r="C13633" s="31" t="s">
        <v>3118</v>
      </c>
      <c r="D13633" s="14" t="s">
        <v>2807</v>
      </c>
      <c r="E13633" s="14" t="s">
        <v>2874</v>
      </c>
      <c r="F13633" s="14" t="s">
        <v>2875</v>
      </c>
      <c r="G13633" s="14" t="s">
        <v>6109</v>
      </c>
      <c r="H13633" s="20">
        <v>23365392</v>
      </c>
      <c r="I13633" s="20">
        <v>23365392</v>
      </c>
      <c r="J13633" s="21">
        <f>IFERROR((I13633/H13633),0)</f>
        <v>1</v>
      </c>
      <c r="K13633" s="20"/>
      <c r="L13633" s="20"/>
      <c r="M13633" s="22"/>
    </row>
    <row r="13634" spans="1:13" s="14" customFormat="1" ht="30" outlineLevel="2" x14ac:dyDescent="0.25">
      <c r="A13634" s="34"/>
      <c r="B13634" s="44" t="s">
        <v>4068</v>
      </c>
      <c r="C13634" s="31" t="s">
        <v>3118</v>
      </c>
      <c r="D13634" s="14" t="s">
        <v>2807</v>
      </c>
      <c r="E13634" s="14" t="s">
        <v>2874</v>
      </c>
      <c r="F13634" s="14" t="s">
        <v>2875</v>
      </c>
      <c r="G13634" s="14" t="s">
        <v>6481</v>
      </c>
      <c r="H13634" s="20">
        <v>2116</v>
      </c>
      <c r="I13634" s="20">
        <v>2116</v>
      </c>
      <c r="J13634" s="21">
        <f>IFERROR((I13634/H13634),0)</f>
        <v>1</v>
      </c>
      <c r="K13634" s="20"/>
      <c r="L13634" s="20"/>
      <c r="M13634" s="22"/>
    </row>
    <row r="13635" spans="1:13" s="14" customFormat="1" ht="30" outlineLevel="2" x14ac:dyDescent="0.25">
      <c r="A13635" s="34"/>
      <c r="B13635" s="44" t="s">
        <v>4068</v>
      </c>
      <c r="C13635" s="31" t="s">
        <v>3118</v>
      </c>
      <c r="D13635" s="14" t="s">
        <v>2807</v>
      </c>
      <c r="E13635" s="14" t="s">
        <v>2874</v>
      </c>
      <c r="F13635" s="14" t="s">
        <v>2875</v>
      </c>
      <c r="G13635" s="14" t="s">
        <v>6492</v>
      </c>
      <c r="H13635" s="20">
        <v>52050586</v>
      </c>
      <c r="I13635" s="20">
        <v>52050586</v>
      </c>
      <c r="J13635" s="21">
        <f>IFERROR((I13635/H13635),0)</f>
        <v>1</v>
      </c>
      <c r="K13635" s="20"/>
      <c r="L13635" s="20"/>
      <c r="M13635" s="22"/>
    </row>
    <row r="13636" spans="1:13" s="14" customFormat="1" ht="30" outlineLevel="2" x14ac:dyDescent="0.25">
      <c r="A13636" s="34"/>
      <c r="B13636" s="44" t="s">
        <v>4068</v>
      </c>
      <c r="C13636" s="31" t="s">
        <v>3118</v>
      </c>
      <c r="D13636" s="14" t="s">
        <v>2807</v>
      </c>
      <c r="E13636" s="14" t="s">
        <v>2874</v>
      </c>
      <c r="F13636" s="14" t="s">
        <v>2875</v>
      </c>
      <c r="G13636" s="14" t="s">
        <v>6493</v>
      </c>
      <c r="H13636" s="20">
        <v>-68429040</v>
      </c>
      <c r="I13636" s="20"/>
      <c r="J13636" s="21">
        <f>IFERROR((I13636/H13636),0)</f>
        <v>0</v>
      </c>
      <c r="K13636" s="20"/>
      <c r="L13636" s="20"/>
      <c r="M13636" s="22"/>
    </row>
    <row r="13637" spans="1:13" s="14" customFormat="1" ht="30" outlineLevel="1" x14ac:dyDescent="0.25">
      <c r="A13637" s="34"/>
      <c r="B13637" s="46" t="s">
        <v>8670</v>
      </c>
      <c r="C13637" s="40" t="str">
        <f>C13636</f>
        <v>ASIGNACIÓN PARA LA INVERSIÓN LOCAL  - AMBIENTE Y DESARROLLO SOSTENIBLE</v>
      </c>
      <c r="D13637" s="39" t="str">
        <f>D13636</f>
        <v xml:space="preserve">ANTIOQUIA                                         </v>
      </c>
      <c r="E13637" s="39" t="str">
        <f>E13636</f>
        <v>05686</v>
      </c>
      <c r="F13637" s="39" t="str">
        <f>F13636</f>
        <v xml:space="preserve">SANTA ROSA DE OSOS                                </v>
      </c>
      <c r="G13637" s="39" t="s">
        <v>10656</v>
      </c>
      <c r="H13637" s="20">
        <f>SUBTOTAL(9,H13632:H13636)</f>
        <v>349134253</v>
      </c>
      <c r="I13637" s="20">
        <f>SUBTOTAL(9,I13632:I13636)</f>
        <v>292591625.19</v>
      </c>
      <c r="J13637" s="42">
        <f>+I13637/H13637</f>
        <v>0.83804903894663119</v>
      </c>
      <c r="K13637" s="20">
        <f>SUBTOTAL(9,K13632:K13636)</f>
        <v>252826657.43999997</v>
      </c>
      <c r="L13637" s="20">
        <f>SUBTOTAL(9,L13632:L13636)</f>
        <v>217173531.19</v>
      </c>
      <c r="M13637" s="7">
        <f>IFERROR((L13637/K13637),"N.A")</f>
        <v>0.85898193406104317</v>
      </c>
    </row>
    <row r="13638" spans="1:13" s="14" customFormat="1" ht="30" outlineLevel="2" x14ac:dyDescent="0.25">
      <c r="A13638" s="34"/>
      <c r="B13638" s="44" t="s">
        <v>4069</v>
      </c>
      <c r="C13638" s="31" t="s">
        <v>3118</v>
      </c>
      <c r="D13638" s="14" t="s">
        <v>2807</v>
      </c>
      <c r="E13638" s="14" t="s">
        <v>2877</v>
      </c>
      <c r="F13638" s="14" t="s">
        <v>582</v>
      </c>
      <c r="G13638" s="14" t="s">
        <v>16</v>
      </c>
      <c r="H13638" s="15">
        <v>310138874</v>
      </c>
      <c r="I13638" s="15">
        <v>196857809.54000002</v>
      </c>
      <c r="J13638" s="16">
        <f>IFERROR((I13638/H13638),0)</f>
        <v>0.6347408404532997</v>
      </c>
      <c r="K13638" s="15">
        <v>229175727.11000004</v>
      </c>
      <c r="L13638" s="15">
        <v>196857809.54000002</v>
      </c>
      <c r="M13638" s="17">
        <f>L13638/K13638</f>
        <v>0.8589819350524498</v>
      </c>
    </row>
    <row r="13639" spans="1:13" s="14" customFormat="1" ht="30" outlineLevel="2" x14ac:dyDescent="0.25">
      <c r="A13639" s="34"/>
      <c r="B13639" s="44" t="s">
        <v>4069</v>
      </c>
      <c r="C13639" s="31" t="s">
        <v>3118</v>
      </c>
      <c r="D13639" s="14" t="s">
        <v>2807</v>
      </c>
      <c r="E13639" s="14" t="s">
        <v>2877</v>
      </c>
      <c r="F13639" s="14" t="s">
        <v>582</v>
      </c>
      <c r="G13639" s="14" t="s">
        <v>6109</v>
      </c>
      <c r="H13639" s="20">
        <v>369261520</v>
      </c>
      <c r="I13639" s="20">
        <v>369261520</v>
      </c>
      <c r="J13639" s="21">
        <f>IFERROR((I13639/H13639),0)</f>
        <v>1</v>
      </c>
      <c r="K13639" s="20"/>
      <c r="L13639" s="20"/>
      <c r="M13639" s="22"/>
    </row>
    <row r="13640" spans="1:13" s="14" customFormat="1" ht="30" outlineLevel="2" x14ac:dyDescent="0.25">
      <c r="A13640" s="34"/>
      <c r="B13640" s="44" t="s">
        <v>4069</v>
      </c>
      <c r="C13640" s="31" t="s">
        <v>3118</v>
      </c>
      <c r="D13640" s="14" t="s">
        <v>2807</v>
      </c>
      <c r="E13640" s="14" t="s">
        <v>2877</v>
      </c>
      <c r="F13640" s="14" t="s">
        <v>582</v>
      </c>
      <c r="G13640" s="14" t="s">
        <v>6481</v>
      </c>
      <c r="H13640" s="20">
        <v>1918</v>
      </c>
      <c r="I13640" s="20">
        <v>1918</v>
      </c>
      <c r="J13640" s="21">
        <f>IFERROR((I13640/H13640),0)</f>
        <v>1</v>
      </c>
      <c r="K13640" s="20"/>
      <c r="L13640" s="20"/>
      <c r="M13640" s="22"/>
    </row>
    <row r="13641" spans="1:13" s="14" customFormat="1" ht="30" outlineLevel="2" x14ac:dyDescent="0.25">
      <c r="A13641" s="34"/>
      <c r="B13641" s="44" t="s">
        <v>4069</v>
      </c>
      <c r="C13641" s="31" t="s">
        <v>3118</v>
      </c>
      <c r="D13641" s="14" t="s">
        <v>2807</v>
      </c>
      <c r="E13641" s="14" t="s">
        <v>2877</v>
      </c>
      <c r="F13641" s="14" t="s">
        <v>582</v>
      </c>
      <c r="G13641" s="14" t="s">
        <v>6492</v>
      </c>
      <c r="H13641" s="20">
        <v>47181460</v>
      </c>
      <c r="I13641" s="20">
        <v>47181460</v>
      </c>
      <c r="J13641" s="21">
        <f>IFERROR((I13641/H13641),0)</f>
        <v>1</v>
      </c>
      <c r="K13641" s="20"/>
      <c r="L13641" s="20"/>
      <c r="M13641" s="22"/>
    </row>
    <row r="13642" spans="1:13" s="14" customFormat="1" ht="30" outlineLevel="2" x14ac:dyDescent="0.25">
      <c r="A13642" s="34"/>
      <c r="B13642" s="44" t="s">
        <v>4069</v>
      </c>
      <c r="C13642" s="31" t="s">
        <v>3118</v>
      </c>
      <c r="D13642" s="14" t="s">
        <v>2807</v>
      </c>
      <c r="E13642" s="14" t="s">
        <v>2877</v>
      </c>
      <c r="F13642" s="14" t="s">
        <v>582</v>
      </c>
      <c r="G13642" s="14" t="s">
        <v>6493</v>
      </c>
      <c r="H13642" s="20">
        <v>-62027775</v>
      </c>
      <c r="I13642" s="20"/>
      <c r="J13642" s="21">
        <f>IFERROR((I13642/H13642),0)</f>
        <v>0</v>
      </c>
      <c r="K13642" s="20"/>
      <c r="L13642" s="20"/>
      <c r="M13642" s="22"/>
    </row>
    <row r="13643" spans="1:13" s="14" customFormat="1" ht="30" outlineLevel="1" x14ac:dyDescent="0.25">
      <c r="A13643" s="34"/>
      <c r="B13643" s="46" t="s">
        <v>8671</v>
      </c>
      <c r="C13643" s="40" t="str">
        <f>C13642</f>
        <v>ASIGNACIÓN PARA LA INVERSIÓN LOCAL  - AMBIENTE Y DESARROLLO SOSTENIBLE</v>
      </c>
      <c r="D13643" s="39" t="str">
        <f>D13642</f>
        <v xml:space="preserve">ANTIOQUIA                                         </v>
      </c>
      <c r="E13643" s="39" t="str">
        <f>E13642</f>
        <v>05679</v>
      </c>
      <c r="F13643" s="39" t="str">
        <f>F13642</f>
        <v xml:space="preserve">SANTA BÁRBARA                                     </v>
      </c>
      <c r="G13643" s="39" t="s">
        <v>10656</v>
      </c>
      <c r="H13643" s="20">
        <f>SUBTOTAL(9,H13638:H13642)</f>
        <v>664555997</v>
      </c>
      <c r="I13643" s="20">
        <f>SUBTOTAL(9,I13638:I13642)</f>
        <v>613302707.53999996</v>
      </c>
      <c r="J13643" s="42">
        <f>+I13643/H13643</f>
        <v>0.92287589053236696</v>
      </c>
      <c r="K13643" s="20">
        <f>SUBTOTAL(9,K13638:K13642)</f>
        <v>229175727.11000004</v>
      </c>
      <c r="L13643" s="20">
        <f>SUBTOTAL(9,L13638:L13642)</f>
        <v>196857809.54000002</v>
      </c>
      <c r="M13643" s="7">
        <f>IFERROR((L13643/K13643),"N.A")</f>
        <v>0.8589819350524498</v>
      </c>
    </row>
    <row r="13644" spans="1:13" s="14" customFormat="1" ht="30" outlineLevel="2" x14ac:dyDescent="0.25">
      <c r="A13644" s="34"/>
      <c r="B13644" s="44" t="s">
        <v>4070</v>
      </c>
      <c r="C13644" s="31" t="s">
        <v>3118</v>
      </c>
      <c r="D13644" s="14" t="s">
        <v>2807</v>
      </c>
      <c r="E13644" s="14" t="s">
        <v>2879</v>
      </c>
      <c r="F13644" s="14" t="s">
        <v>2880</v>
      </c>
      <c r="G13644" s="14" t="s">
        <v>16</v>
      </c>
      <c r="H13644" s="15">
        <v>310095148</v>
      </c>
      <c r="I13644" s="15">
        <v>196830054.84999996</v>
      </c>
      <c r="J13644" s="16">
        <f>IFERROR((I13644/H13644),0)</f>
        <v>0.63474084041456835</v>
      </c>
      <c r="K13644" s="15">
        <v>229143416.04000008</v>
      </c>
      <c r="L13644" s="15">
        <v>196830054.84999996</v>
      </c>
      <c r="M13644" s="17">
        <f>L13644/K13644</f>
        <v>0.85898193477067053</v>
      </c>
    </row>
    <row r="13645" spans="1:13" s="14" customFormat="1" ht="30" outlineLevel="2" x14ac:dyDescent="0.25">
      <c r="A13645" s="34"/>
      <c r="B13645" s="44" t="s">
        <v>4070</v>
      </c>
      <c r="C13645" s="31" t="s">
        <v>3118</v>
      </c>
      <c r="D13645" s="14" t="s">
        <v>2807</v>
      </c>
      <c r="E13645" s="14" t="s">
        <v>2879</v>
      </c>
      <c r="F13645" s="14" t="s">
        <v>2880</v>
      </c>
      <c r="G13645" s="14" t="s">
        <v>6109</v>
      </c>
      <c r="H13645" s="20">
        <v>527509104</v>
      </c>
      <c r="I13645" s="20">
        <v>527509104</v>
      </c>
      <c r="J13645" s="21">
        <f>IFERROR((I13645/H13645),0)</f>
        <v>1</v>
      </c>
      <c r="K13645" s="20"/>
      <c r="L13645" s="20"/>
      <c r="M13645" s="22"/>
    </row>
    <row r="13646" spans="1:13" s="14" customFormat="1" ht="30" outlineLevel="2" x14ac:dyDescent="0.25">
      <c r="A13646" s="34"/>
      <c r="B13646" s="44" t="s">
        <v>4070</v>
      </c>
      <c r="C13646" s="31" t="s">
        <v>3118</v>
      </c>
      <c r="D13646" s="14" t="s">
        <v>2807</v>
      </c>
      <c r="E13646" s="14" t="s">
        <v>2879</v>
      </c>
      <c r="F13646" s="14" t="s">
        <v>2880</v>
      </c>
      <c r="G13646" s="14" t="s">
        <v>6481</v>
      </c>
      <c r="H13646" s="20">
        <v>1918</v>
      </c>
      <c r="I13646" s="20">
        <v>1918</v>
      </c>
      <c r="J13646" s="21">
        <f>IFERROR((I13646/H13646),0)</f>
        <v>1</v>
      </c>
      <c r="K13646" s="20"/>
      <c r="L13646" s="20"/>
      <c r="M13646" s="22"/>
    </row>
    <row r="13647" spans="1:13" s="14" customFormat="1" ht="30" outlineLevel="2" x14ac:dyDescent="0.25">
      <c r="A13647" s="34"/>
      <c r="B13647" s="44" t="s">
        <v>4070</v>
      </c>
      <c r="C13647" s="31" t="s">
        <v>3118</v>
      </c>
      <c r="D13647" s="14" t="s">
        <v>2807</v>
      </c>
      <c r="E13647" s="14" t="s">
        <v>2879</v>
      </c>
      <c r="F13647" s="14" t="s">
        <v>2880</v>
      </c>
      <c r="G13647" s="14" t="s">
        <v>6492</v>
      </c>
      <c r="H13647" s="20">
        <v>47174808</v>
      </c>
      <c r="I13647" s="20">
        <v>47174808</v>
      </c>
      <c r="J13647" s="21">
        <f>IFERROR((I13647/H13647),0)</f>
        <v>1</v>
      </c>
      <c r="K13647" s="20"/>
      <c r="L13647" s="20"/>
      <c r="M13647" s="22"/>
    </row>
    <row r="13648" spans="1:13" s="14" customFormat="1" ht="30" outlineLevel="2" x14ac:dyDescent="0.25">
      <c r="A13648" s="34"/>
      <c r="B13648" s="44" t="s">
        <v>4070</v>
      </c>
      <c r="C13648" s="31" t="s">
        <v>3118</v>
      </c>
      <c r="D13648" s="14" t="s">
        <v>2807</v>
      </c>
      <c r="E13648" s="14" t="s">
        <v>2879</v>
      </c>
      <c r="F13648" s="14" t="s">
        <v>2880</v>
      </c>
      <c r="G13648" s="14" t="s">
        <v>6493</v>
      </c>
      <c r="H13648" s="20">
        <v>-62019030</v>
      </c>
      <c r="I13648" s="20"/>
      <c r="J13648" s="21">
        <f>IFERROR((I13648/H13648),0)</f>
        <v>0</v>
      </c>
      <c r="K13648" s="20"/>
      <c r="L13648" s="20"/>
      <c r="M13648" s="22"/>
    </row>
    <row r="13649" spans="1:13" s="14" customFormat="1" ht="30" outlineLevel="1" x14ac:dyDescent="0.25">
      <c r="A13649" s="34"/>
      <c r="B13649" s="46" t="s">
        <v>8672</v>
      </c>
      <c r="C13649" s="40" t="str">
        <f>C13648</f>
        <v>ASIGNACIÓN PARA LA INVERSIÓN LOCAL  - AMBIENTE Y DESARROLLO SOSTENIBLE</v>
      </c>
      <c r="D13649" s="39" t="str">
        <f>D13648</f>
        <v xml:space="preserve">ANTIOQUIA                                         </v>
      </c>
      <c r="E13649" s="39" t="str">
        <f>E13648</f>
        <v>05674</v>
      </c>
      <c r="F13649" s="39" t="str">
        <f>F13648</f>
        <v xml:space="preserve">SAN VICENTE                                       </v>
      </c>
      <c r="G13649" s="39" t="s">
        <v>10656</v>
      </c>
      <c r="H13649" s="20">
        <f>SUBTOTAL(9,H13644:H13648)</f>
        <v>822761948</v>
      </c>
      <c r="I13649" s="20">
        <f>SUBTOTAL(9,I13644:I13648)</f>
        <v>771515884.8499999</v>
      </c>
      <c r="J13649" s="42">
        <f>+I13649/H13649</f>
        <v>0.93771459256888223</v>
      </c>
      <c r="K13649" s="20">
        <f>SUBTOTAL(9,K13644:K13648)</f>
        <v>229143416.04000008</v>
      </c>
      <c r="L13649" s="20">
        <f>SUBTOTAL(9,L13644:L13648)</f>
        <v>196830054.84999996</v>
      </c>
      <c r="M13649" s="7">
        <f>IFERROR((L13649/K13649),"N.A")</f>
        <v>0.85898193477067053</v>
      </c>
    </row>
    <row r="13650" spans="1:13" s="14" customFormat="1" ht="30" outlineLevel="2" x14ac:dyDescent="0.25">
      <c r="A13650" s="34"/>
      <c r="B13650" s="44" t="s">
        <v>4071</v>
      </c>
      <c r="C13650" s="31" t="s">
        <v>3118</v>
      </c>
      <c r="D13650" s="14" t="s">
        <v>2807</v>
      </c>
      <c r="E13650" s="14" t="s">
        <v>2882</v>
      </c>
      <c r="F13650" s="14" t="s">
        <v>2883</v>
      </c>
      <c r="G13650" s="14" t="s">
        <v>16</v>
      </c>
      <c r="H13650" s="15">
        <v>367936532</v>
      </c>
      <c r="I13650" s="15">
        <v>233544343.56999996</v>
      </c>
      <c r="J13650" s="16">
        <f>IFERROR((I13650/H13650),0)</f>
        <v>0.63474084049365331</v>
      </c>
      <c r="K13650" s="15">
        <v>271885046.92000002</v>
      </c>
      <c r="L13650" s="15">
        <v>233544343.56999996</v>
      </c>
      <c r="M13650" s="17">
        <f>L13650/K13650</f>
        <v>0.85898193451851912</v>
      </c>
    </row>
    <row r="13651" spans="1:13" s="14" customFormat="1" ht="30" outlineLevel="2" x14ac:dyDescent="0.25">
      <c r="A13651" s="34"/>
      <c r="B13651" s="44" t="s">
        <v>4071</v>
      </c>
      <c r="C13651" s="31" t="s">
        <v>3118</v>
      </c>
      <c r="D13651" s="14" t="s">
        <v>2807</v>
      </c>
      <c r="E13651" s="14" t="s">
        <v>2882</v>
      </c>
      <c r="F13651" s="14" t="s">
        <v>2883</v>
      </c>
      <c r="G13651" s="14" t="s">
        <v>6109</v>
      </c>
      <c r="H13651" s="20">
        <v>184237594</v>
      </c>
      <c r="I13651" s="20">
        <v>184237594</v>
      </c>
      <c r="J13651" s="21">
        <f>IFERROR((I13651/H13651),0)</f>
        <v>1</v>
      </c>
      <c r="K13651" s="20"/>
      <c r="L13651" s="20"/>
      <c r="M13651" s="22"/>
    </row>
    <row r="13652" spans="1:13" s="14" customFormat="1" ht="30" outlineLevel="2" x14ac:dyDescent="0.25">
      <c r="A13652" s="34"/>
      <c r="B13652" s="44" t="s">
        <v>4071</v>
      </c>
      <c r="C13652" s="31" t="s">
        <v>3118</v>
      </c>
      <c r="D13652" s="14" t="s">
        <v>2807</v>
      </c>
      <c r="E13652" s="14" t="s">
        <v>2882</v>
      </c>
      <c r="F13652" s="14" t="s">
        <v>2883</v>
      </c>
      <c r="G13652" s="14" t="s">
        <v>6481</v>
      </c>
      <c r="H13652" s="20">
        <v>2276</v>
      </c>
      <c r="I13652" s="20">
        <v>2276</v>
      </c>
      <c r="J13652" s="21">
        <f>IFERROR((I13652/H13652),0)</f>
        <v>1</v>
      </c>
      <c r="K13652" s="20"/>
      <c r="L13652" s="20"/>
      <c r="M13652" s="22"/>
    </row>
    <row r="13653" spans="1:13" s="14" customFormat="1" ht="30" outlineLevel="2" x14ac:dyDescent="0.25">
      <c r="A13653" s="34"/>
      <c r="B13653" s="44" t="s">
        <v>4071</v>
      </c>
      <c r="C13653" s="31" t="s">
        <v>3118</v>
      </c>
      <c r="D13653" s="14" t="s">
        <v>2807</v>
      </c>
      <c r="E13653" s="14" t="s">
        <v>2882</v>
      </c>
      <c r="F13653" s="14" t="s">
        <v>2883</v>
      </c>
      <c r="G13653" s="14" t="s">
        <v>6492</v>
      </c>
      <c r="H13653" s="20">
        <v>55974224</v>
      </c>
      <c r="I13653" s="20">
        <v>55974224</v>
      </c>
      <c r="J13653" s="21">
        <f>IFERROR((I13653/H13653),0)</f>
        <v>1</v>
      </c>
      <c r="K13653" s="20"/>
      <c r="L13653" s="20"/>
      <c r="M13653" s="22"/>
    </row>
    <row r="13654" spans="1:13" s="14" customFormat="1" ht="30" outlineLevel="2" x14ac:dyDescent="0.25">
      <c r="A13654" s="34"/>
      <c r="B13654" s="44" t="s">
        <v>4071</v>
      </c>
      <c r="C13654" s="31" t="s">
        <v>3118</v>
      </c>
      <c r="D13654" s="14" t="s">
        <v>2807</v>
      </c>
      <c r="E13654" s="14" t="s">
        <v>2882</v>
      </c>
      <c r="F13654" s="14" t="s">
        <v>2883</v>
      </c>
      <c r="G13654" s="14" t="s">
        <v>6493</v>
      </c>
      <c r="H13654" s="20">
        <v>-73587306</v>
      </c>
      <c r="I13654" s="20"/>
      <c r="J13654" s="21">
        <f>IFERROR((I13654/H13654),0)</f>
        <v>0</v>
      </c>
      <c r="K13654" s="20"/>
      <c r="L13654" s="20"/>
      <c r="M13654" s="22"/>
    </row>
    <row r="13655" spans="1:13" s="14" customFormat="1" ht="30" outlineLevel="1" x14ac:dyDescent="0.25">
      <c r="A13655" s="34"/>
      <c r="B13655" s="46" t="s">
        <v>8673</v>
      </c>
      <c r="C13655" s="40" t="str">
        <f>C13654</f>
        <v>ASIGNACIÓN PARA LA INVERSIÓN LOCAL  - AMBIENTE Y DESARROLLO SOSTENIBLE</v>
      </c>
      <c r="D13655" s="39" t="str">
        <f>D13654</f>
        <v xml:space="preserve">ANTIOQUIA                                         </v>
      </c>
      <c r="E13655" s="39" t="str">
        <f>E13654</f>
        <v>05670</v>
      </c>
      <c r="F13655" s="39" t="str">
        <f>F13654</f>
        <v xml:space="preserve">SAN ROQUE                                         </v>
      </c>
      <c r="G13655" s="39" t="s">
        <v>10656</v>
      </c>
      <c r="H13655" s="20">
        <f>SUBTOTAL(9,H13650:H13654)</f>
        <v>534563320</v>
      </c>
      <c r="I13655" s="20">
        <f>SUBTOTAL(9,I13650:I13654)</f>
        <v>473758437.56999993</v>
      </c>
      <c r="J13655" s="42">
        <f>+I13655/H13655</f>
        <v>0.88625317122394398</v>
      </c>
      <c r="K13655" s="20">
        <f>SUBTOTAL(9,K13650:K13654)</f>
        <v>271885046.92000002</v>
      </c>
      <c r="L13655" s="20">
        <f>SUBTOTAL(9,L13650:L13654)</f>
        <v>233544343.56999996</v>
      </c>
      <c r="M13655" s="7">
        <f>IFERROR((L13655/K13655),"N.A")</f>
        <v>0.85898193451851912</v>
      </c>
    </row>
    <row r="13656" spans="1:13" s="14" customFormat="1" ht="30" outlineLevel="2" x14ac:dyDescent="0.25">
      <c r="A13656" s="34"/>
      <c r="B13656" s="44" t="s">
        <v>4072</v>
      </c>
      <c r="C13656" s="31" t="s">
        <v>3118</v>
      </c>
      <c r="D13656" s="14" t="s">
        <v>2807</v>
      </c>
      <c r="E13656" s="14" t="s">
        <v>2885</v>
      </c>
      <c r="F13656" s="14" t="s">
        <v>2886</v>
      </c>
      <c r="G13656" s="14" t="s">
        <v>16</v>
      </c>
      <c r="H13656" s="15">
        <v>271948627</v>
      </c>
      <c r="I13656" s="15">
        <v>172616900.08000001</v>
      </c>
      <c r="J13656" s="16">
        <f>IFERROR((I13656/H13656),0)</f>
        <v>0.63474084051911761</v>
      </c>
      <c r="K13656" s="15">
        <v>200955215.72</v>
      </c>
      <c r="L13656" s="15">
        <v>172616900.08000001</v>
      </c>
      <c r="M13656" s="17">
        <f>L13656/K13656</f>
        <v>0.85898193516168775</v>
      </c>
    </row>
    <row r="13657" spans="1:13" s="14" customFormat="1" ht="30" outlineLevel="2" x14ac:dyDescent="0.25">
      <c r="A13657" s="34"/>
      <c r="B13657" s="44" t="s">
        <v>4072</v>
      </c>
      <c r="C13657" s="31" t="s">
        <v>3118</v>
      </c>
      <c r="D13657" s="14" t="s">
        <v>2807</v>
      </c>
      <c r="E13657" s="14" t="s">
        <v>2885</v>
      </c>
      <c r="F13657" s="14" t="s">
        <v>2886</v>
      </c>
      <c r="G13657" s="14" t="s">
        <v>6109</v>
      </c>
      <c r="H13657" s="20">
        <v>59132925</v>
      </c>
      <c r="I13657" s="20">
        <v>59132925</v>
      </c>
      <c r="J13657" s="21">
        <f>IFERROR((I13657/H13657),0)</f>
        <v>1</v>
      </c>
      <c r="K13657" s="20"/>
      <c r="L13657" s="20"/>
      <c r="M13657" s="22"/>
    </row>
    <row r="13658" spans="1:13" s="14" customFormat="1" ht="30" outlineLevel="2" x14ac:dyDescent="0.25">
      <c r="A13658" s="34"/>
      <c r="B13658" s="44" t="s">
        <v>4072</v>
      </c>
      <c r="C13658" s="31" t="s">
        <v>3118</v>
      </c>
      <c r="D13658" s="14" t="s">
        <v>2807</v>
      </c>
      <c r="E13658" s="14" t="s">
        <v>2885</v>
      </c>
      <c r="F13658" s="14" t="s">
        <v>2886</v>
      </c>
      <c r="G13658" s="14" t="s">
        <v>6481</v>
      </c>
      <c r="H13658" s="20">
        <v>1682</v>
      </c>
      <c r="I13658" s="20">
        <v>1682</v>
      </c>
      <c r="J13658" s="21">
        <f>IFERROR((I13658/H13658),0)</f>
        <v>1</v>
      </c>
      <c r="K13658" s="20"/>
      <c r="L13658" s="20"/>
      <c r="M13658" s="22"/>
    </row>
    <row r="13659" spans="1:13" s="14" customFormat="1" ht="30" outlineLevel="2" x14ac:dyDescent="0.25">
      <c r="A13659" s="34"/>
      <c r="B13659" s="44" t="s">
        <v>4072</v>
      </c>
      <c r="C13659" s="31" t="s">
        <v>3118</v>
      </c>
      <c r="D13659" s="14" t="s">
        <v>2807</v>
      </c>
      <c r="E13659" s="14" t="s">
        <v>2885</v>
      </c>
      <c r="F13659" s="14" t="s">
        <v>2886</v>
      </c>
      <c r="G13659" s="14" t="s">
        <v>6492</v>
      </c>
      <c r="H13659" s="20">
        <v>41371574</v>
      </c>
      <c r="I13659" s="20">
        <v>41371574</v>
      </c>
      <c r="J13659" s="21">
        <f>IFERROR((I13659/H13659),0)</f>
        <v>1</v>
      </c>
      <c r="K13659" s="20"/>
      <c r="L13659" s="20"/>
      <c r="M13659" s="22"/>
    </row>
    <row r="13660" spans="1:13" s="14" customFormat="1" ht="30" outlineLevel="2" x14ac:dyDescent="0.25">
      <c r="A13660" s="34"/>
      <c r="B13660" s="44" t="s">
        <v>4072</v>
      </c>
      <c r="C13660" s="31" t="s">
        <v>3118</v>
      </c>
      <c r="D13660" s="14" t="s">
        <v>2807</v>
      </c>
      <c r="E13660" s="14" t="s">
        <v>2885</v>
      </c>
      <c r="F13660" s="14" t="s">
        <v>2886</v>
      </c>
      <c r="G13660" s="14" t="s">
        <v>6493</v>
      </c>
      <c r="H13660" s="20">
        <v>-54389725</v>
      </c>
      <c r="I13660" s="20"/>
      <c r="J13660" s="21">
        <f>IFERROR((I13660/H13660),0)</f>
        <v>0</v>
      </c>
      <c r="K13660" s="20"/>
      <c r="L13660" s="20"/>
      <c r="M13660" s="22"/>
    </row>
    <row r="13661" spans="1:13" s="14" customFormat="1" ht="30" outlineLevel="1" x14ac:dyDescent="0.25">
      <c r="A13661" s="34"/>
      <c r="B13661" s="46" t="s">
        <v>8674</v>
      </c>
      <c r="C13661" s="40" t="str">
        <f>C13660</f>
        <v>ASIGNACIÓN PARA LA INVERSIÓN LOCAL  - AMBIENTE Y DESARROLLO SOSTENIBLE</v>
      </c>
      <c r="D13661" s="39" t="str">
        <f>D13660</f>
        <v xml:space="preserve">ANTIOQUIA                                         </v>
      </c>
      <c r="E13661" s="39" t="str">
        <f>E13660</f>
        <v>05667</v>
      </c>
      <c r="F13661" s="39" t="str">
        <f>F13660</f>
        <v xml:space="preserve">SAN RAFAEL                                        </v>
      </c>
      <c r="G13661" s="39" t="s">
        <v>10656</v>
      </c>
      <c r="H13661" s="20">
        <f>SUBTOTAL(9,H13656:H13660)</f>
        <v>318065083</v>
      </c>
      <c r="I13661" s="20">
        <f>SUBTOTAL(9,I13656:I13660)</f>
        <v>273123081.08000004</v>
      </c>
      <c r="J13661" s="42">
        <f>+I13661/H13661</f>
        <v>0.85870186851035157</v>
      </c>
      <c r="K13661" s="20">
        <f>SUBTOTAL(9,K13656:K13660)</f>
        <v>200955215.72</v>
      </c>
      <c r="L13661" s="20">
        <f>SUBTOTAL(9,L13656:L13660)</f>
        <v>172616900.08000001</v>
      </c>
      <c r="M13661" s="7">
        <f>IFERROR((L13661/K13661),"N.A")</f>
        <v>0.85898193516168775</v>
      </c>
    </row>
    <row r="13662" spans="1:13" s="14" customFormat="1" ht="30" outlineLevel="2" x14ac:dyDescent="0.25">
      <c r="A13662" s="34"/>
      <c r="B13662" s="44" t="s">
        <v>4073</v>
      </c>
      <c r="C13662" s="31" t="s">
        <v>3118</v>
      </c>
      <c r="D13662" s="14" t="s">
        <v>2807</v>
      </c>
      <c r="E13662" s="14" t="s">
        <v>2888</v>
      </c>
      <c r="F13662" s="14" t="s">
        <v>2889</v>
      </c>
      <c r="G13662" s="14" t="s">
        <v>16</v>
      </c>
      <c r="H13662" s="15">
        <v>1044823464</v>
      </c>
      <c r="I13662" s="15">
        <v>663192123.69000006</v>
      </c>
      <c r="J13662" s="16">
        <f>IFERROR((I13662/H13662),0)</f>
        <v>0.63474084047752588</v>
      </c>
      <c r="K13662" s="15">
        <v>772067603.56000006</v>
      </c>
      <c r="L13662" s="15">
        <v>663192123.69000006</v>
      </c>
      <c r="M13662" s="17">
        <f>L13662/K13662</f>
        <v>0.85898193452493576</v>
      </c>
    </row>
    <row r="13663" spans="1:13" s="14" customFormat="1" ht="30" outlineLevel="2" x14ac:dyDescent="0.25">
      <c r="A13663" s="34"/>
      <c r="B13663" s="44" t="s">
        <v>4073</v>
      </c>
      <c r="C13663" s="31" t="s">
        <v>3118</v>
      </c>
      <c r="D13663" s="14" t="s">
        <v>2807</v>
      </c>
      <c r="E13663" s="14" t="s">
        <v>2888</v>
      </c>
      <c r="F13663" s="14" t="s">
        <v>2889</v>
      </c>
      <c r="G13663" s="14" t="s">
        <v>6109</v>
      </c>
      <c r="H13663" s="20">
        <v>537868619</v>
      </c>
      <c r="I13663" s="20">
        <v>537868619</v>
      </c>
      <c r="J13663" s="21">
        <f>IFERROR((I13663/H13663),0)</f>
        <v>1</v>
      </c>
      <c r="K13663" s="20"/>
      <c r="L13663" s="20"/>
      <c r="M13663" s="22"/>
    </row>
    <row r="13664" spans="1:13" s="14" customFormat="1" ht="30" outlineLevel="2" x14ac:dyDescent="0.25">
      <c r="A13664" s="34"/>
      <c r="B13664" s="44" t="s">
        <v>4073</v>
      </c>
      <c r="C13664" s="31" t="s">
        <v>3118</v>
      </c>
      <c r="D13664" s="14" t="s">
        <v>2807</v>
      </c>
      <c r="E13664" s="14" t="s">
        <v>2888</v>
      </c>
      <c r="F13664" s="14" t="s">
        <v>2889</v>
      </c>
      <c r="G13664" s="14" t="s">
        <v>6481</v>
      </c>
      <c r="H13664" s="20">
        <v>6462</v>
      </c>
      <c r="I13664" s="20">
        <v>6462</v>
      </c>
      <c r="J13664" s="21">
        <f>IFERROR((I13664/H13664),0)</f>
        <v>1</v>
      </c>
      <c r="K13664" s="20"/>
      <c r="L13664" s="20"/>
      <c r="M13664" s="22"/>
    </row>
    <row r="13665" spans="1:13" s="14" customFormat="1" ht="30" outlineLevel="2" x14ac:dyDescent="0.25">
      <c r="A13665" s="34"/>
      <c r="B13665" s="44" t="s">
        <v>4073</v>
      </c>
      <c r="C13665" s="31" t="s">
        <v>3118</v>
      </c>
      <c r="D13665" s="14" t="s">
        <v>2807</v>
      </c>
      <c r="E13665" s="14" t="s">
        <v>2888</v>
      </c>
      <c r="F13665" s="14" t="s">
        <v>2889</v>
      </c>
      <c r="G13665" s="14" t="s">
        <v>6492</v>
      </c>
      <c r="H13665" s="20">
        <v>158949106</v>
      </c>
      <c r="I13665" s="20">
        <v>158949106</v>
      </c>
      <c r="J13665" s="21">
        <f>IFERROR((I13665/H13665),0)</f>
        <v>1</v>
      </c>
      <c r="K13665" s="20"/>
      <c r="L13665" s="20"/>
      <c r="M13665" s="22"/>
    </row>
    <row r="13666" spans="1:13" s="14" customFormat="1" ht="30" outlineLevel="2" x14ac:dyDescent="0.25">
      <c r="A13666" s="34"/>
      <c r="B13666" s="44" t="s">
        <v>4073</v>
      </c>
      <c r="C13666" s="31" t="s">
        <v>3118</v>
      </c>
      <c r="D13666" s="14" t="s">
        <v>2807</v>
      </c>
      <c r="E13666" s="14" t="s">
        <v>2888</v>
      </c>
      <c r="F13666" s="14" t="s">
        <v>2889</v>
      </c>
      <c r="G13666" s="14" t="s">
        <v>6493</v>
      </c>
      <c r="H13666" s="20">
        <v>-208964693</v>
      </c>
      <c r="I13666" s="20"/>
      <c r="J13666" s="21">
        <f>IFERROR((I13666/H13666),0)</f>
        <v>0</v>
      </c>
      <c r="K13666" s="20"/>
      <c r="L13666" s="20"/>
      <c r="M13666" s="22"/>
    </row>
    <row r="13667" spans="1:13" s="14" customFormat="1" ht="30" outlineLevel="1" x14ac:dyDescent="0.25">
      <c r="A13667" s="34"/>
      <c r="B13667" s="46" t="s">
        <v>8675</v>
      </c>
      <c r="C13667" s="40" t="str">
        <f>C13666</f>
        <v>ASIGNACIÓN PARA LA INVERSIÓN LOCAL  - AMBIENTE Y DESARROLLO SOSTENIBLE</v>
      </c>
      <c r="D13667" s="39" t="str">
        <f>D13666</f>
        <v xml:space="preserve">ANTIOQUIA                                         </v>
      </c>
      <c r="E13667" s="39" t="str">
        <f>E13666</f>
        <v>05665</v>
      </c>
      <c r="F13667" s="39" t="str">
        <f>F13666</f>
        <v xml:space="preserve">SAN PEDRO DE URABA                                </v>
      </c>
      <c r="G13667" s="39" t="s">
        <v>10656</v>
      </c>
      <c r="H13667" s="20">
        <f>SUBTOTAL(9,H13662:H13666)</f>
        <v>1532682958</v>
      </c>
      <c r="I13667" s="20">
        <f>SUBTOTAL(9,I13662:I13666)</f>
        <v>1360016310.6900001</v>
      </c>
      <c r="J13667" s="42">
        <f>+I13667/H13667</f>
        <v>0.88734353284953804</v>
      </c>
      <c r="K13667" s="20">
        <f>SUBTOTAL(9,K13662:K13666)</f>
        <v>772067603.56000006</v>
      </c>
      <c r="L13667" s="20">
        <f>SUBTOTAL(9,L13662:L13666)</f>
        <v>663192123.69000006</v>
      </c>
      <c r="M13667" s="7">
        <f>IFERROR((L13667/K13667),"N.A")</f>
        <v>0.85898193452493576</v>
      </c>
    </row>
    <row r="13668" spans="1:13" s="14" customFormat="1" ht="30" outlineLevel="2" x14ac:dyDescent="0.25">
      <c r="A13668" s="34"/>
      <c r="B13668" s="44" t="s">
        <v>4074</v>
      </c>
      <c r="C13668" s="31" t="s">
        <v>3118</v>
      </c>
      <c r="D13668" s="14" t="s">
        <v>2807</v>
      </c>
      <c r="E13668" s="14" t="s">
        <v>2891</v>
      </c>
      <c r="F13668" s="14" t="s">
        <v>257</v>
      </c>
      <c r="G13668" s="14" t="s">
        <v>16</v>
      </c>
      <c r="H13668" s="15">
        <v>230108039</v>
      </c>
      <c r="I13668" s="15">
        <v>146058970.05999997</v>
      </c>
      <c r="J13668" s="16">
        <f>IFERROR((I13668/H13668),0)</f>
        <v>0.63474084041018652</v>
      </c>
      <c r="K13668" s="15">
        <v>170037301.17000002</v>
      </c>
      <c r="L13668" s="15">
        <v>146058970.05999997</v>
      </c>
      <c r="M13668" s="17">
        <f>L13668/K13668</f>
        <v>0.85898193546351942</v>
      </c>
    </row>
    <row r="13669" spans="1:13" s="14" customFormat="1" ht="30" outlineLevel="2" x14ac:dyDescent="0.25">
      <c r="A13669" s="34"/>
      <c r="B13669" s="44" t="s">
        <v>4074</v>
      </c>
      <c r="C13669" s="31" t="s">
        <v>3118</v>
      </c>
      <c r="D13669" s="14" t="s">
        <v>2807</v>
      </c>
      <c r="E13669" s="14" t="s">
        <v>2891</v>
      </c>
      <c r="F13669" s="14" t="s">
        <v>257</v>
      </c>
      <c r="G13669" s="14" t="s">
        <v>6109</v>
      </c>
      <c r="H13669" s="20">
        <v>446664263</v>
      </c>
      <c r="I13669" s="20">
        <v>446664263</v>
      </c>
      <c r="J13669" s="21">
        <f>IFERROR((I13669/H13669),0)</f>
        <v>1</v>
      </c>
      <c r="K13669" s="20"/>
      <c r="L13669" s="20"/>
      <c r="M13669" s="22"/>
    </row>
    <row r="13670" spans="1:13" s="14" customFormat="1" ht="30" outlineLevel="2" x14ac:dyDescent="0.25">
      <c r="A13670" s="34"/>
      <c r="B13670" s="44" t="s">
        <v>4074</v>
      </c>
      <c r="C13670" s="31" t="s">
        <v>3118</v>
      </c>
      <c r="D13670" s="14" t="s">
        <v>2807</v>
      </c>
      <c r="E13670" s="14" t="s">
        <v>2891</v>
      </c>
      <c r="F13670" s="14" t="s">
        <v>257</v>
      </c>
      <c r="G13670" s="14" t="s">
        <v>6481</v>
      </c>
      <c r="H13670" s="20">
        <v>1423</v>
      </c>
      <c r="I13670" s="20">
        <v>1423</v>
      </c>
      <c r="J13670" s="21">
        <f>IFERROR((I13670/H13670),0)</f>
        <v>1</v>
      </c>
      <c r="K13670" s="20"/>
      <c r="L13670" s="20"/>
      <c r="M13670" s="22"/>
    </row>
    <row r="13671" spans="1:13" s="14" customFormat="1" ht="30" outlineLevel="2" x14ac:dyDescent="0.25">
      <c r="A13671" s="34"/>
      <c r="B13671" s="44" t="s">
        <v>4074</v>
      </c>
      <c r="C13671" s="31" t="s">
        <v>3118</v>
      </c>
      <c r="D13671" s="14" t="s">
        <v>2807</v>
      </c>
      <c r="E13671" s="14" t="s">
        <v>2891</v>
      </c>
      <c r="F13671" s="14" t="s">
        <v>257</v>
      </c>
      <c r="G13671" s="14" t="s">
        <v>6492</v>
      </c>
      <c r="H13671" s="20">
        <v>35006361</v>
      </c>
      <c r="I13671" s="20">
        <v>35006361</v>
      </c>
      <c r="J13671" s="21">
        <f>IFERROR((I13671/H13671),0)</f>
        <v>1</v>
      </c>
      <c r="K13671" s="20"/>
      <c r="L13671" s="20"/>
      <c r="M13671" s="22"/>
    </row>
    <row r="13672" spans="1:13" s="14" customFormat="1" ht="30" outlineLevel="2" x14ac:dyDescent="0.25">
      <c r="A13672" s="34"/>
      <c r="B13672" s="44" t="s">
        <v>4074</v>
      </c>
      <c r="C13672" s="31" t="s">
        <v>3118</v>
      </c>
      <c r="D13672" s="14" t="s">
        <v>2807</v>
      </c>
      <c r="E13672" s="14" t="s">
        <v>2891</v>
      </c>
      <c r="F13672" s="14" t="s">
        <v>257</v>
      </c>
      <c r="G13672" s="14" t="s">
        <v>6493</v>
      </c>
      <c r="H13672" s="20">
        <v>-46021608</v>
      </c>
      <c r="I13672" s="20"/>
      <c r="J13672" s="21">
        <f>IFERROR((I13672/H13672),0)</f>
        <v>0</v>
      </c>
      <c r="K13672" s="20"/>
      <c r="L13672" s="20"/>
      <c r="M13672" s="22"/>
    </row>
    <row r="13673" spans="1:13" s="14" customFormat="1" ht="30" outlineLevel="1" x14ac:dyDescent="0.25">
      <c r="A13673" s="34"/>
      <c r="B13673" s="46" t="s">
        <v>8676</v>
      </c>
      <c r="C13673" s="40" t="str">
        <f>C13672</f>
        <v>ASIGNACIÓN PARA LA INVERSIÓN LOCAL  - AMBIENTE Y DESARROLLO SOSTENIBLE</v>
      </c>
      <c r="D13673" s="39" t="str">
        <f>D13672</f>
        <v xml:space="preserve">ANTIOQUIA                                         </v>
      </c>
      <c r="E13673" s="39" t="str">
        <f>E13672</f>
        <v>05664</v>
      </c>
      <c r="F13673" s="39" t="str">
        <f>F13672</f>
        <v xml:space="preserve">SAN PEDRO                                         </v>
      </c>
      <c r="G13673" s="39" t="s">
        <v>10656</v>
      </c>
      <c r="H13673" s="20">
        <f>SUBTOTAL(9,H13668:H13672)</f>
        <v>665758478</v>
      </c>
      <c r="I13673" s="20">
        <f>SUBTOTAL(9,I13668:I13672)</f>
        <v>627731017.05999994</v>
      </c>
      <c r="J13673" s="42">
        <f>+I13673/H13673</f>
        <v>0.94288099634234013</v>
      </c>
      <c r="K13673" s="20">
        <f>SUBTOTAL(9,K13668:K13672)</f>
        <v>170037301.17000002</v>
      </c>
      <c r="L13673" s="20">
        <f>SUBTOTAL(9,L13668:L13672)</f>
        <v>146058970.05999997</v>
      </c>
      <c r="M13673" s="7">
        <f>IFERROR((L13673/K13673),"N.A")</f>
        <v>0.85898193546351942</v>
      </c>
    </row>
    <row r="13674" spans="1:13" s="14" customFormat="1" ht="30" outlineLevel="2" x14ac:dyDescent="0.25">
      <c r="A13674" s="34"/>
      <c r="B13674" s="44" t="s">
        <v>4075</v>
      </c>
      <c r="C13674" s="31" t="s">
        <v>3118</v>
      </c>
      <c r="D13674" s="14" t="s">
        <v>2807</v>
      </c>
      <c r="E13674" s="14" t="s">
        <v>2893</v>
      </c>
      <c r="F13674" s="14" t="s">
        <v>354</v>
      </c>
      <c r="G13674" s="14" t="s">
        <v>16</v>
      </c>
      <c r="H13674" s="15">
        <v>277120332</v>
      </c>
      <c r="I13674" s="15">
        <v>175899592.45000002</v>
      </c>
      <c r="J13674" s="16">
        <f>IFERROR((I13674/H13674),0)</f>
        <v>0.63474084048802315</v>
      </c>
      <c r="K13674" s="15">
        <v>204776824.03999999</v>
      </c>
      <c r="L13674" s="15">
        <v>175899592.45000002</v>
      </c>
      <c r="M13674" s="17">
        <f>L13674/K13674</f>
        <v>0.85898193447731541</v>
      </c>
    </row>
    <row r="13675" spans="1:13" s="14" customFormat="1" ht="30" outlineLevel="2" x14ac:dyDescent="0.25">
      <c r="A13675" s="34"/>
      <c r="B13675" s="44" t="s">
        <v>4075</v>
      </c>
      <c r="C13675" s="31" t="s">
        <v>3118</v>
      </c>
      <c r="D13675" s="14" t="s">
        <v>2807</v>
      </c>
      <c r="E13675" s="14" t="s">
        <v>2893</v>
      </c>
      <c r="F13675" s="14" t="s">
        <v>354</v>
      </c>
      <c r="G13675" s="14" t="s">
        <v>6109</v>
      </c>
      <c r="H13675" s="20">
        <v>158747628</v>
      </c>
      <c r="I13675" s="20">
        <v>158747628</v>
      </c>
      <c r="J13675" s="21">
        <f>IFERROR((I13675/H13675),0)</f>
        <v>1</v>
      </c>
      <c r="K13675" s="20"/>
      <c r="L13675" s="20"/>
      <c r="M13675" s="22"/>
    </row>
    <row r="13676" spans="1:13" s="14" customFormat="1" ht="30" outlineLevel="2" x14ac:dyDescent="0.25">
      <c r="A13676" s="34"/>
      <c r="B13676" s="44" t="s">
        <v>4075</v>
      </c>
      <c r="C13676" s="31" t="s">
        <v>3118</v>
      </c>
      <c r="D13676" s="14" t="s">
        <v>2807</v>
      </c>
      <c r="E13676" s="14" t="s">
        <v>2893</v>
      </c>
      <c r="F13676" s="14" t="s">
        <v>354</v>
      </c>
      <c r="G13676" s="14" t="s">
        <v>6481</v>
      </c>
      <c r="H13676" s="20">
        <v>1714</v>
      </c>
      <c r="I13676" s="20">
        <v>1714</v>
      </c>
      <c r="J13676" s="21">
        <f>IFERROR((I13676/H13676),0)</f>
        <v>1</v>
      </c>
      <c r="K13676" s="20"/>
      <c r="L13676" s="20"/>
      <c r="M13676" s="22"/>
    </row>
    <row r="13677" spans="1:13" s="14" customFormat="1" ht="30" outlineLevel="2" x14ac:dyDescent="0.25">
      <c r="A13677" s="34"/>
      <c r="B13677" s="44" t="s">
        <v>4075</v>
      </c>
      <c r="C13677" s="31" t="s">
        <v>3118</v>
      </c>
      <c r="D13677" s="14" t="s">
        <v>2807</v>
      </c>
      <c r="E13677" s="14" t="s">
        <v>2893</v>
      </c>
      <c r="F13677" s="14" t="s">
        <v>354</v>
      </c>
      <c r="G13677" s="14" t="s">
        <v>6492</v>
      </c>
      <c r="H13677" s="20">
        <v>42158346</v>
      </c>
      <c r="I13677" s="20">
        <v>42158346</v>
      </c>
      <c r="J13677" s="21">
        <f>IFERROR((I13677/H13677),0)</f>
        <v>1</v>
      </c>
      <c r="K13677" s="20"/>
      <c r="L13677" s="20"/>
      <c r="M13677" s="22"/>
    </row>
    <row r="13678" spans="1:13" s="14" customFormat="1" ht="30" outlineLevel="2" x14ac:dyDescent="0.25">
      <c r="A13678" s="34"/>
      <c r="B13678" s="44" t="s">
        <v>4075</v>
      </c>
      <c r="C13678" s="31" t="s">
        <v>3118</v>
      </c>
      <c r="D13678" s="14" t="s">
        <v>2807</v>
      </c>
      <c r="E13678" s="14" t="s">
        <v>2893</v>
      </c>
      <c r="F13678" s="14" t="s">
        <v>354</v>
      </c>
      <c r="G13678" s="14" t="s">
        <v>6493</v>
      </c>
      <c r="H13678" s="20">
        <v>-55424066</v>
      </c>
      <c r="I13678" s="20"/>
      <c r="J13678" s="21">
        <f>IFERROR((I13678/H13678),0)</f>
        <v>0</v>
      </c>
      <c r="K13678" s="20"/>
      <c r="L13678" s="20"/>
      <c r="M13678" s="22"/>
    </row>
    <row r="13679" spans="1:13" s="14" customFormat="1" ht="30" outlineLevel="1" x14ac:dyDescent="0.25">
      <c r="A13679" s="34"/>
      <c r="B13679" s="46" t="s">
        <v>8677</v>
      </c>
      <c r="C13679" s="40" t="str">
        <f>C13678</f>
        <v>ASIGNACIÓN PARA LA INVERSIÓN LOCAL  - AMBIENTE Y DESARROLLO SOSTENIBLE</v>
      </c>
      <c r="D13679" s="39" t="str">
        <f>D13678</f>
        <v xml:space="preserve">ANTIOQUIA                                         </v>
      </c>
      <c r="E13679" s="39" t="str">
        <f>E13678</f>
        <v>05660</v>
      </c>
      <c r="F13679" s="39" t="str">
        <f>F13678</f>
        <v xml:space="preserve">SAN LUIS                                          </v>
      </c>
      <c r="G13679" s="39" t="s">
        <v>10656</v>
      </c>
      <c r="H13679" s="20">
        <f>SUBTOTAL(9,H13674:H13678)</f>
        <v>422603954</v>
      </c>
      <c r="I13679" s="20">
        <f>SUBTOTAL(9,I13674:I13678)</f>
        <v>376807280.45000005</v>
      </c>
      <c r="J13679" s="42">
        <f>+I13679/H13679</f>
        <v>0.89163216975012038</v>
      </c>
      <c r="K13679" s="20">
        <f>SUBTOTAL(9,K13674:K13678)</f>
        <v>204776824.03999999</v>
      </c>
      <c r="L13679" s="20">
        <f>SUBTOTAL(9,L13674:L13678)</f>
        <v>175899592.45000002</v>
      </c>
      <c r="M13679" s="7">
        <f>IFERROR((L13679/K13679),"N.A")</f>
        <v>0.85898193447731541</v>
      </c>
    </row>
    <row r="13680" spans="1:13" s="14" customFormat="1" ht="30" outlineLevel="2" x14ac:dyDescent="0.25">
      <c r="A13680" s="34"/>
      <c r="B13680" s="44" t="s">
        <v>4076</v>
      </c>
      <c r="C13680" s="31" t="s">
        <v>3118</v>
      </c>
      <c r="D13680" s="14" t="s">
        <v>2807</v>
      </c>
      <c r="E13680" s="14" t="s">
        <v>2895</v>
      </c>
      <c r="F13680" s="14" t="s">
        <v>2896</v>
      </c>
      <c r="G13680" s="14" t="s">
        <v>16</v>
      </c>
      <c r="H13680" s="15">
        <v>830235419</v>
      </c>
      <c r="I13680" s="15">
        <v>526984327.65000004</v>
      </c>
      <c r="J13680" s="16">
        <f>IFERROR((I13680/H13680),0)</f>
        <v>0.6347408404771997</v>
      </c>
      <c r="K13680" s="15">
        <v>613498732.0999999</v>
      </c>
      <c r="L13680" s="15">
        <v>526984327.65000004</v>
      </c>
      <c r="M13680" s="17">
        <f>L13680/K13680</f>
        <v>0.85898193439803538</v>
      </c>
    </row>
    <row r="13681" spans="1:13" s="14" customFormat="1" ht="30" outlineLevel="2" x14ac:dyDescent="0.25">
      <c r="A13681" s="34"/>
      <c r="B13681" s="44" t="s">
        <v>4076</v>
      </c>
      <c r="C13681" s="31" t="s">
        <v>3118</v>
      </c>
      <c r="D13681" s="14" t="s">
        <v>2807</v>
      </c>
      <c r="E13681" s="14" t="s">
        <v>2895</v>
      </c>
      <c r="F13681" s="14" t="s">
        <v>2896</v>
      </c>
      <c r="G13681" s="14" t="s">
        <v>6109</v>
      </c>
      <c r="H13681" s="20">
        <v>80381452</v>
      </c>
      <c r="I13681" s="20">
        <v>80381452</v>
      </c>
      <c r="J13681" s="21">
        <f>IFERROR((I13681/H13681),0)</f>
        <v>1</v>
      </c>
      <c r="K13681" s="20"/>
      <c r="L13681" s="20"/>
      <c r="M13681" s="22"/>
    </row>
    <row r="13682" spans="1:13" s="14" customFormat="1" ht="30" outlineLevel="2" x14ac:dyDescent="0.25">
      <c r="A13682" s="34"/>
      <c r="B13682" s="44" t="s">
        <v>4076</v>
      </c>
      <c r="C13682" s="31" t="s">
        <v>3118</v>
      </c>
      <c r="D13682" s="14" t="s">
        <v>2807</v>
      </c>
      <c r="E13682" s="14" t="s">
        <v>2895</v>
      </c>
      <c r="F13682" s="14" t="s">
        <v>2896</v>
      </c>
      <c r="G13682" s="14" t="s">
        <v>6481</v>
      </c>
      <c r="H13682" s="20">
        <v>5135</v>
      </c>
      <c r="I13682" s="20">
        <v>5135</v>
      </c>
      <c r="J13682" s="21">
        <f>IFERROR((I13682/H13682),0)</f>
        <v>1</v>
      </c>
      <c r="K13682" s="20"/>
      <c r="L13682" s="20"/>
      <c r="M13682" s="22"/>
    </row>
    <row r="13683" spans="1:13" s="14" customFormat="1" ht="30" outlineLevel="2" x14ac:dyDescent="0.25">
      <c r="A13683" s="34"/>
      <c r="B13683" s="44" t="s">
        <v>4076</v>
      </c>
      <c r="C13683" s="31" t="s">
        <v>3118</v>
      </c>
      <c r="D13683" s="14" t="s">
        <v>2807</v>
      </c>
      <c r="E13683" s="14" t="s">
        <v>2895</v>
      </c>
      <c r="F13683" s="14" t="s">
        <v>2896</v>
      </c>
      <c r="G13683" s="14" t="s">
        <v>6492</v>
      </c>
      <c r="H13683" s="20">
        <v>126303804</v>
      </c>
      <c r="I13683" s="20">
        <v>126303804</v>
      </c>
      <c r="J13683" s="21">
        <f>IFERROR((I13683/H13683),0)</f>
        <v>1</v>
      </c>
      <c r="K13683" s="20"/>
      <c r="L13683" s="20"/>
      <c r="M13683" s="22"/>
    </row>
    <row r="13684" spans="1:13" s="14" customFormat="1" ht="30" outlineLevel="2" x14ac:dyDescent="0.25">
      <c r="A13684" s="34"/>
      <c r="B13684" s="44" t="s">
        <v>4076</v>
      </c>
      <c r="C13684" s="31" t="s">
        <v>3118</v>
      </c>
      <c r="D13684" s="14" t="s">
        <v>2807</v>
      </c>
      <c r="E13684" s="14" t="s">
        <v>2895</v>
      </c>
      <c r="F13684" s="14" t="s">
        <v>2896</v>
      </c>
      <c r="G13684" s="14" t="s">
        <v>6493</v>
      </c>
      <c r="H13684" s="20">
        <v>-166047084</v>
      </c>
      <c r="I13684" s="20"/>
      <c r="J13684" s="21">
        <f>IFERROR((I13684/H13684),0)</f>
        <v>0</v>
      </c>
      <c r="K13684" s="20"/>
      <c r="L13684" s="20"/>
      <c r="M13684" s="22"/>
    </row>
    <row r="13685" spans="1:13" s="14" customFormat="1" ht="30" outlineLevel="1" x14ac:dyDescent="0.25">
      <c r="A13685" s="34"/>
      <c r="B13685" s="46" t="s">
        <v>8678</v>
      </c>
      <c r="C13685" s="40" t="str">
        <f>C13684</f>
        <v>ASIGNACIÓN PARA LA INVERSIÓN LOCAL  - AMBIENTE Y DESARROLLO SOSTENIBLE</v>
      </c>
      <c r="D13685" s="39" t="str">
        <f>D13684</f>
        <v xml:space="preserve">ANTIOQUIA                                         </v>
      </c>
      <c r="E13685" s="39" t="str">
        <f>E13684</f>
        <v>05659</v>
      </c>
      <c r="F13685" s="39" t="str">
        <f>F13684</f>
        <v xml:space="preserve">SAN JUAN DE URABÁ                                 </v>
      </c>
      <c r="G13685" s="39" t="s">
        <v>10656</v>
      </c>
      <c r="H13685" s="20">
        <f>SUBTOTAL(9,H13680:H13684)</f>
        <v>870878726</v>
      </c>
      <c r="I13685" s="20">
        <f>SUBTOTAL(9,I13680:I13684)</f>
        <v>733674718.6500001</v>
      </c>
      <c r="J13685" s="42">
        <f>+I13685/H13685</f>
        <v>0.84245337122863662</v>
      </c>
      <c r="K13685" s="20">
        <f>SUBTOTAL(9,K13680:K13684)</f>
        <v>613498732.0999999</v>
      </c>
      <c r="L13685" s="20">
        <f>SUBTOTAL(9,L13680:L13684)</f>
        <v>526984327.65000004</v>
      </c>
      <c r="M13685" s="7">
        <f>IFERROR((L13685/K13685),"N.A")</f>
        <v>0.85898193439803538</v>
      </c>
    </row>
    <row r="13686" spans="1:13" s="14" customFormat="1" ht="30" outlineLevel="2" x14ac:dyDescent="0.25">
      <c r="A13686" s="34"/>
      <c r="B13686" s="44" t="s">
        <v>4077</v>
      </c>
      <c r="C13686" s="31" t="s">
        <v>3118</v>
      </c>
      <c r="D13686" s="14" t="s">
        <v>2807</v>
      </c>
      <c r="E13686" s="14" t="s">
        <v>2898</v>
      </c>
      <c r="F13686" s="14" t="s">
        <v>2899</v>
      </c>
      <c r="G13686" s="14" t="s">
        <v>16</v>
      </c>
      <c r="H13686" s="15">
        <v>144932636</v>
      </c>
      <c r="I13686" s="15">
        <v>91994663.189999983</v>
      </c>
      <c r="J13686" s="16">
        <f>IFERROR((I13686/H13686),0)</f>
        <v>0.63474084049640811</v>
      </c>
      <c r="K13686" s="15">
        <v>107097320.03</v>
      </c>
      <c r="L13686" s="15">
        <v>91994663.189999983</v>
      </c>
      <c r="M13686" s="17">
        <f>L13686/K13686</f>
        <v>0.85898193497494169</v>
      </c>
    </row>
    <row r="13687" spans="1:13" s="14" customFormat="1" ht="30" outlineLevel="2" x14ac:dyDescent="0.25">
      <c r="A13687" s="34"/>
      <c r="B13687" s="44" t="s">
        <v>4077</v>
      </c>
      <c r="C13687" s="31" t="s">
        <v>3118</v>
      </c>
      <c r="D13687" s="14" t="s">
        <v>2807</v>
      </c>
      <c r="E13687" s="14" t="s">
        <v>2898</v>
      </c>
      <c r="F13687" s="14" t="s">
        <v>2899</v>
      </c>
      <c r="G13687" s="14" t="s">
        <v>6109</v>
      </c>
      <c r="H13687" s="20">
        <v>81395297</v>
      </c>
      <c r="I13687" s="20">
        <v>81395297</v>
      </c>
      <c r="J13687" s="21">
        <f>IFERROR((I13687/H13687),0)</f>
        <v>1</v>
      </c>
      <c r="K13687" s="20"/>
      <c r="L13687" s="20"/>
      <c r="M13687" s="22"/>
    </row>
    <row r="13688" spans="1:13" s="14" customFormat="1" ht="30" outlineLevel="2" x14ac:dyDescent="0.25">
      <c r="A13688" s="34"/>
      <c r="B13688" s="44" t="s">
        <v>4077</v>
      </c>
      <c r="C13688" s="31" t="s">
        <v>3118</v>
      </c>
      <c r="D13688" s="14" t="s">
        <v>2807</v>
      </c>
      <c r="E13688" s="14" t="s">
        <v>2898</v>
      </c>
      <c r="F13688" s="14" t="s">
        <v>2899</v>
      </c>
      <c r="G13688" s="14" t="s">
        <v>6481</v>
      </c>
      <c r="H13688" s="20">
        <v>896</v>
      </c>
      <c r="I13688" s="20">
        <v>896</v>
      </c>
      <c r="J13688" s="21">
        <f>IFERROR((I13688/H13688),0)</f>
        <v>1</v>
      </c>
      <c r="K13688" s="20"/>
      <c r="L13688" s="20"/>
      <c r="M13688" s="22"/>
    </row>
    <row r="13689" spans="1:13" s="14" customFormat="1" ht="30" outlineLevel="2" x14ac:dyDescent="0.25">
      <c r="A13689" s="34"/>
      <c r="B13689" s="44" t="s">
        <v>4077</v>
      </c>
      <c r="C13689" s="31" t="s">
        <v>3118</v>
      </c>
      <c r="D13689" s="14" t="s">
        <v>2807</v>
      </c>
      <c r="E13689" s="14" t="s">
        <v>2898</v>
      </c>
      <c r="F13689" s="14" t="s">
        <v>2899</v>
      </c>
      <c r="G13689" s="14" t="s">
        <v>6492</v>
      </c>
      <c r="H13689" s="20">
        <v>22048617</v>
      </c>
      <c r="I13689" s="20">
        <v>22048617</v>
      </c>
      <c r="J13689" s="21">
        <f>IFERROR((I13689/H13689),0)</f>
        <v>1</v>
      </c>
      <c r="K13689" s="20"/>
      <c r="L13689" s="20"/>
      <c r="M13689" s="22"/>
    </row>
    <row r="13690" spans="1:13" s="14" customFormat="1" ht="30" outlineLevel="2" x14ac:dyDescent="0.25">
      <c r="A13690" s="34"/>
      <c r="B13690" s="44" t="s">
        <v>4077</v>
      </c>
      <c r="C13690" s="31" t="s">
        <v>3118</v>
      </c>
      <c r="D13690" s="14" t="s">
        <v>2807</v>
      </c>
      <c r="E13690" s="14" t="s">
        <v>2898</v>
      </c>
      <c r="F13690" s="14" t="s">
        <v>2899</v>
      </c>
      <c r="G13690" s="14" t="s">
        <v>6493</v>
      </c>
      <c r="H13690" s="20">
        <v>-28986527</v>
      </c>
      <c r="I13690" s="20"/>
      <c r="J13690" s="21">
        <f>IFERROR((I13690/H13690),0)</f>
        <v>0</v>
      </c>
      <c r="K13690" s="20"/>
      <c r="L13690" s="20"/>
      <c r="M13690" s="22"/>
    </row>
    <row r="13691" spans="1:13" s="14" customFormat="1" ht="30" outlineLevel="1" x14ac:dyDescent="0.25">
      <c r="A13691" s="34"/>
      <c r="B13691" s="46" t="s">
        <v>8679</v>
      </c>
      <c r="C13691" s="40" t="str">
        <f>C13690</f>
        <v>ASIGNACIÓN PARA LA INVERSIÓN LOCAL  - AMBIENTE Y DESARROLLO SOSTENIBLE</v>
      </c>
      <c r="D13691" s="39" t="str">
        <f>D13690</f>
        <v xml:space="preserve">ANTIOQUIA                                         </v>
      </c>
      <c r="E13691" s="39" t="str">
        <f>E13690</f>
        <v>05658</v>
      </c>
      <c r="F13691" s="39" t="str">
        <f>F13690</f>
        <v xml:space="preserve">SAN JOSÉ DE LA MONTAÑA                            </v>
      </c>
      <c r="G13691" s="39" t="s">
        <v>10656</v>
      </c>
      <c r="H13691" s="20">
        <f>SUBTOTAL(9,H13686:H13690)</f>
        <v>219390919</v>
      </c>
      <c r="I13691" s="20">
        <f>SUBTOTAL(9,I13686:I13690)</f>
        <v>195439473.19</v>
      </c>
      <c r="J13691" s="42">
        <f>+I13691/H13691</f>
        <v>0.89082754236514228</v>
      </c>
      <c r="K13691" s="20">
        <f>SUBTOTAL(9,K13686:K13690)</f>
        <v>107097320.03</v>
      </c>
      <c r="L13691" s="20">
        <f>SUBTOTAL(9,L13686:L13690)</f>
        <v>91994663.189999983</v>
      </c>
      <c r="M13691" s="7">
        <f>IFERROR((L13691/K13691),"N.A")</f>
        <v>0.85898193497494169</v>
      </c>
    </row>
    <row r="13692" spans="1:13" s="14" customFormat="1" ht="30" outlineLevel="2" x14ac:dyDescent="0.25">
      <c r="A13692" s="34"/>
      <c r="B13692" s="44" t="s">
        <v>4078</v>
      </c>
      <c r="C13692" s="31" t="s">
        <v>3118</v>
      </c>
      <c r="D13692" s="14" t="s">
        <v>2807</v>
      </c>
      <c r="E13692" s="14" t="s">
        <v>2901</v>
      </c>
      <c r="F13692" s="14" t="s">
        <v>2902</v>
      </c>
      <c r="G13692" s="14" t="s">
        <v>16</v>
      </c>
      <c r="H13692" s="15">
        <v>301631656</v>
      </c>
      <c r="I13692" s="15">
        <v>191457930.85999992</v>
      </c>
      <c r="J13692" s="16">
        <f>IFERROR((I13692/H13692),0)</f>
        <v>0.63474084053034519</v>
      </c>
      <c r="K13692" s="15">
        <v>222889356.73999998</v>
      </c>
      <c r="L13692" s="15">
        <v>191457930.85999992</v>
      </c>
      <c r="M13692" s="17">
        <f>L13692/K13692</f>
        <v>0.85898193462568628</v>
      </c>
    </row>
    <row r="13693" spans="1:13" s="14" customFormat="1" ht="30" outlineLevel="2" x14ac:dyDescent="0.25">
      <c r="A13693" s="34"/>
      <c r="B13693" s="44" t="s">
        <v>4078</v>
      </c>
      <c r="C13693" s="31" t="s">
        <v>3118</v>
      </c>
      <c r="D13693" s="14" t="s">
        <v>2807</v>
      </c>
      <c r="E13693" s="14" t="s">
        <v>2901</v>
      </c>
      <c r="F13693" s="14" t="s">
        <v>2902</v>
      </c>
      <c r="G13693" s="14" t="s">
        <v>6109</v>
      </c>
      <c r="H13693" s="20">
        <v>148814215</v>
      </c>
      <c r="I13693" s="20">
        <v>148814215</v>
      </c>
      <c r="J13693" s="21">
        <f>IFERROR((I13693/H13693),0)</f>
        <v>1</v>
      </c>
      <c r="K13693" s="20"/>
      <c r="L13693" s="20"/>
      <c r="M13693" s="22"/>
    </row>
    <row r="13694" spans="1:13" s="14" customFormat="1" ht="30" outlineLevel="2" x14ac:dyDescent="0.25">
      <c r="A13694" s="34"/>
      <c r="B13694" s="44" t="s">
        <v>4078</v>
      </c>
      <c r="C13694" s="31" t="s">
        <v>3118</v>
      </c>
      <c r="D13694" s="14" t="s">
        <v>2807</v>
      </c>
      <c r="E13694" s="14" t="s">
        <v>2901</v>
      </c>
      <c r="F13694" s="14" t="s">
        <v>2902</v>
      </c>
      <c r="G13694" s="14" t="s">
        <v>6481</v>
      </c>
      <c r="H13694" s="20">
        <v>1866</v>
      </c>
      <c r="I13694" s="20">
        <v>1866</v>
      </c>
      <c r="J13694" s="21">
        <f>IFERROR((I13694/H13694),0)</f>
        <v>1</v>
      </c>
      <c r="K13694" s="20"/>
      <c r="L13694" s="20"/>
      <c r="M13694" s="22"/>
    </row>
    <row r="13695" spans="1:13" s="14" customFormat="1" ht="30" outlineLevel="2" x14ac:dyDescent="0.25">
      <c r="A13695" s="34"/>
      <c r="B13695" s="44" t="s">
        <v>4078</v>
      </c>
      <c r="C13695" s="31" t="s">
        <v>3118</v>
      </c>
      <c r="D13695" s="14" t="s">
        <v>2807</v>
      </c>
      <c r="E13695" s="14" t="s">
        <v>2901</v>
      </c>
      <c r="F13695" s="14" t="s">
        <v>2902</v>
      </c>
      <c r="G13695" s="14" t="s">
        <v>6492</v>
      </c>
      <c r="H13695" s="20">
        <v>45887256</v>
      </c>
      <c r="I13695" s="20">
        <v>45887256</v>
      </c>
      <c r="J13695" s="21">
        <f>IFERROR((I13695/H13695),0)</f>
        <v>1</v>
      </c>
      <c r="K13695" s="20"/>
      <c r="L13695" s="20"/>
      <c r="M13695" s="22"/>
    </row>
    <row r="13696" spans="1:13" s="14" customFormat="1" ht="30" outlineLevel="2" x14ac:dyDescent="0.25">
      <c r="A13696" s="34"/>
      <c r="B13696" s="44" t="s">
        <v>4078</v>
      </c>
      <c r="C13696" s="31" t="s">
        <v>3118</v>
      </c>
      <c r="D13696" s="14" t="s">
        <v>2807</v>
      </c>
      <c r="E13696" s="14" t="s">
        <v>2901</v>
      </c>
      <c r="F13696" s="14" t="s">
        <v>2902</v>
      </c>
      <c r="G13696" s="14" t="s">
        <v>6493</v>
      </c>
      <c r="H13696" s="20">
        <v>-60326331</v>
      </c>
      <c r="I13696" s="20"/>
      <c r="J13696" s="21">
        <f>IFERROR((I13696/H13696),0)</f>
        <v>0</v>
      </c>
      <c r="K13696" s="20"/>
      <c r="L13696" s="20"/>
      <c r="M13696" s="22"/>
    </row>
    <row r="13697" spans="1:13" s="14" customFormat="1" ht="30" outlineLevel="1" x14ac:dyDescent="0.25">
      <c r="A13697" s="34"/>
      <c r="B13697" s="46" t="s">
        <v>8680</v>
      </c>
      <c r="C13697" s="40" t="str">
        <f>C13696</f>
        <v>ASIGNACIÓN PARA LA INVERSIÓN LOCAL  - AMBIENTE Y DESARROLLO SOSTENIBLE</v>
      </c>
      <c r="D13697" s="39" t="str">
        <f>D13696</f>
        <v xml:space="preserve">ANTIOQUIA                                         </v>
      </c>
      <c r="E13697" s="39" t="str">
        <f>E13696</f>
        <v>05656</v>
      </c>
      <c r="F13697" s="39" t="str">
        <f>F13696</f>
        <v xml:space="preserve">SAN JERÓNIMO                                      </v>
      </c>
      <c r="G13697" s="39" t="s">
        <v>10656</v>
      </c>
      <c r="H13697" s="20">
        <f>SUBTOTAL(9,H13692:H13696)</f>
        <v>436008662</v>
      </c>
      <c r="I13697" s="20">
        <f>SUBTOTAL(9,I13692:I13696)</f>
        <v>386161267.8599999</v>
      </c>
      <c r="J13697" s="42">
        <f>+I13697/H13697</f>
        <v>0.885673385681498</v>
      </c>
      <c r="K13697" s="20">
        <f>SUBTOTAL(9,K13692:K13696)</f>
        <v>222889356.73999998</v>
      </c>
      <c r="L13697" s="20">
        <f>SUBTOTAL(9,L13692:L13696)</f>
        <v>191457930.85999992</v>
      </c>
      <c r="M13697" s="7">
        <f>IFERROR((L13697/K13697),"N.A")</f>
        <v>0.85898193462568628</v>
      </c>
    </row>
    <row r="13698" spans="1:13" s="14" customFormat="1" ht="30" outlineLevel="2" x14ac:dyDescent="0.25">
      <c r="A13698" s="34"/>
      <c r="B13698" s="44" t="s">
        <v>4079</v>
      </c>
      <c r="C13698" s="31" t="s">
        <v>3118</v>
      </c>
      <c r="D13698" s="14" t="s">
        <v>2807</v>
      </c>
      <c r="E13698" s="14" t="s">
        <v>2904</v>
      </c>
      <c r="F13698" s="14" t="s">
        <v>129</v>
      </c>
      <c r="G13698" s="14" t="s">
        <v>16</v>
      </c>
      <c r="H13698" s="15">
        <v>255722331</v>
      </c>
      <c r="I13698" s="15">
        <v>162317407.32000002</v>
      </c>
      <c r="J13698" s="16">
        <f>IFERROR((I13698/H13698),0)</f>
        <v>0.63474084052518676</v>
      </c>
      <c r="K13698" s="15">
        <v>188964867.38000003</v>
      </c>
      <c r="L13698" s="15">
        <v>162317407.32000002</v>
      </c>
      <c r="M13698" s="17">
        <f>L13698/K13698</f>
        <v>0.85898193442269277</v>
      </c>
    </row>
    <row r="13699" spans="1:13" s="14" customFormat="1" ht="30" outlineLevel="2" x14ac:dyDescent="0.25">
      <c r="A13699" s="34"/>
      <c r="B13699" s="44" t="s">
        <v>4079</v>
      </c>
      <c r="C13699" s="31" t="s">
        <v>3118</v>
      </c>
      <c r="D13699" s="14" t="s">
        <v>2807</v>
      </c>
      <c r="E13699" s="14" t="s">
        <v>2904</v>
      </c>
      <c r="F13699" s="14" t="s">
        <v>129</v>
      </c>
      <c r="G13699" s="14" t="s">
        <v>6109</v>
      </c>
      <c r="H13699" s="20">
        <v>28396617</v>
      </c>
      <c r="I13699" s="20">
        <v>28396617</v>
      </c>
      <c r="J13699" s="21">
        <f>IFERROR((I13699/H13699),0)</f>
        <v>1</v>
      </c>
      <c r="K13699" s="20"/>
      <c r="L13699" s="20"/>
      <c r="M13699" s="22"/>
    </row>
    <row r="13700" spans="1:13" s="14" customFormat="1" ht="30" outlineLevel="2" x14ac:dyDescent="0.25">
      <c r="A13700" s="34"/>
      <c r="B13700" s="44" t="s">
        <v>4079</v>
      </c>
      <c r="C13700" s="31" t="s">
        <v>3118</v>
      </c>
      <c r="D13700" s="14" t="s">
        <v>2807</v>
      </c>
      <c r="E13700" s="14" t="s">
        <v>2904</v>
      </c>
      <c r="F13700" s="14" t="s">
        <v>129</v>
      </c>
      <c r="G13700" s="14" t="s">
        <v>6481</v>
      </c>
      <c r="H13700" s="20">
        <v>1582</v>
      </c>
      <c r="I13700" s="20">
        <v>1582</v>
      </c>
      <c r="J13700" s="21">
        <f>IFERROR((I13700/H13700),0)</f>
        <v>1</v>
      </c>
      <c r="K13700" s="20"/>
      <c r="L13700" s="20"/>
      <c r="M13700" s="22"/>
    </row>
    <row r="13701" spans="1:13" s="14" customFormat="1" ht="30" outlineLevel="2" x14ac:dyDescent="0.25">
      <c r="A13701" s="34"/>
      <c r="B13701" s="44" t="s">
        <v>4079</v>
      </c>
      <c r="C13701" s="31" t="s">
        <v>3118</v>
      </c>
      <c r="D13701" s="14" t="s">
        <v>2807</v>
      </c>
      <c r="E13701" s="14" t="s">
        <v>2904</v>
      </c>
      <c r="F13701" s="14" t="s">
        <v>129</v>
      </c>
      <c r="G13701" s="14" t="s">
        <v>6492</v>
      </c>
      <c r="H13701" s="20">
        <v>38903066</v>
      </c>
      <c r="I13701" s="20">
        <v>38903066</v>
      </c>
      <c r="J13701" s="21">
        <f>IFERROR((I13701/H13701),0)</f>
        <v>1</v>
      </c>
      <c r="K13701" s="20"/>
      <c r="L13701" s="20"/>
      <c r="M13701" s="22"/>
    </row>
    <row r="13702" spans="1:13" s="14" customFormat="1" ht="30" outlineLevel="2" x14ac:dyDescent="0.25">
      <c r="A13702" s="34"/>
      <c r="B13702" s="44" t="s">
        <v>4079</v>
      </c>
      <c r="C13702" s="31" t="s">
        <v>3118</v>
      </c>
      <c r="D13702" s="14" t="s">
        <v>2807</v>
      </c>
      <c r="E13702" s="14" t="s">
        <v>2904</v>
      </c>
      <c r="F13702" s="14" t="s">
        <v>129</v>
      </c>
      <c r="G13702" s="14" t="s">
        <v>6493</v>
      </c>
      <c r="H13702" s="20">
        <v>-51144466</v>
      </c>
      <c r="I13702" s="20"/>
      <c r="J13702" s="21">
        <f>IFERROR((I13702/H13702),0)</f>
        <v>0</v>
      </c>
      <c r="K13702" s="20"/>
      <c r="L13702" s="20"/>
      <c r="M13702" s="22"/>
    </row>
    <row r="13703" spans="1:13" s="14" customFormat="1" ht="30" outlineLevel="1" x14ac:dyDescent="0.25">
      <c r="A13703" s="34"/>
      <c r="B13703" s="46" t="s">
        <v>8681</v>
      </c>
      <c r="C13703" s="40" t="str">
        <f>C13702</f>
        <v>ASIGNACIÓN PARA LA INVERSIÓN LOCAL  - AMBIENTE Y DESARROLLO SOSTENIBLE</v>
      </c>
      <c r="D13703" s="39" t="str">
        <f>D13702</f>
        <v xml:space="preserve">ANTIOQUIA                                         </v>
      </c>
      <c r="E13703" s="39" t="str">
        <f>E13702</f>
        <v>05652</v>
      </c>
      <c r="F13703" s="39" t="str">
        <f>F13702</f>
        <v xml:space="preserve">SAN FRANCISCO                                     </v>
      </c>
      <c r="G13703" s="39" t="s">
        <v>10656</v>
      </c>
      <c r="H13703" s="20">
        <f>SUBTOTAL(9,H13698:H13702)</f>
        <v>271879130</v>
      </c>
      <c r="I13703" s="20">
        <f>SUBTOTAL(9,I13698:I13702)</f>
        <v>229618672.32000002</v>
      </c>
      <c r="J13703" s="42">
        <f>+I13703/H13703</f>
        <v>0.84456159735394187</v>
      </c>
      <c r="K13703" s="20">
        <f>SUBTOTAL(9,K13698:K13702)</f>
        <v>188964867.38000003</v>
      </c>
      <c r="L13703" s="20">
        <f>SUBTOTAL(9,L13698:L13702)</f>
        <v>162317407.32000002</v>
      </c>
      <c r="M13703" s="7">
        <f>IFERROR((L13703/K13703),"N.A")</f>
        <v>0.85898193442269277</v>
      </c>
    </row>
    <row r="13704" spans="1:13" s="14" customFormat="1" ht="30" outlineLevel="2" x14ac:dyDescent="0.25">
      <c r="A13704" s="34"/>
      <c r="B13704" s="44" t="s">
        <v>4080</v>
      </c>
      <c r="C13704" s="31" t="s">
        <v>3118</v>
      </c>
      <c r="D13704" s="14" t="s">
        <v>2807</v>
      </c>
      <c r="E13704" s="14" t="s">
        <v>2906</v>
      </c>
      <c r="F13704" s="14" t="s">
        <v>1886</v>
      </c>
      <c r="G13704" s="14" t="s">
        <v>16</v>
      </c>
      <c r="H13704" s="15">
        <v>288104773</v>
      </c>
      <c r="I13704" s="15">
        <v>182871865.73000002</v>
      </c>
      <c r="J13704" s="16">
        <f>IFERROR((I13704/H13704),0)</f>
        <v>0.63474084037476197</v>
      </c>
      <c r="K13704" s="15">
        <v>212893727.20999998</v>
      </c>
      <c r="L13704" s="15">
        <v>182871865.73000002</v>
      </c>
      <c r="M13704" s="17">
        <f>L13704/K13704</f>
        <v>0.85898193491447417</v>
      </c>
    </row>
    <row r="13705" spans="1:13" s="14" customFormat="1" ht="30" outlineLevel="2" x14ac:dyDescent="0.25">
      <c r="A13705" s="34"/>
      <c r="B13705" s="44" t="s">
        <v>4080</v>
      </c>
      <c r="C13705" s="31" t="s">
        <v>3118</v>
      </c>
      <c r="D13705" s="14" t="s">
        <v>2807</v>
      </c>
      <c r="E13705" s="14" t="s">
        <v>2906</v>
      </c>
      <c r="F13705" s="14" t="s">
        <v>1886</v>
      </c>
      <c r="G13705" s="14" t="s">
        <v>6109</v>
      </c>
      <c r="H13705" s="20">
        <v>157226934</v>
      </c>
      <c r="I13705" s="20">
        <v>157226934</v>
      </c>
      <c r="J13705" s="21">
        <f>IFERROR((I13705/H13705),0)</f>
        <v>1</v>
      </c>
      <c r="K13705" s="20"/>
      <c r="L13705" s="20"/>
      <c r="M13705" s="22"/>
    </row>
    <row r="13706" spans="1:13" s="14" customFormat="1" ht="30" outlineLevel="2" x14ac:dyDescent="0.25">
      <c r="A13706" s="34"/>
      <c r="B13706" s="44" t="s">
        <v>4080</v>
      </c>
      <c r="C13706" s="31" t="s">
        <v>3118</v>
      </c>
      <c r="D13706" s="14" t="s">
        <v>2807</v>
      </c>
      <c r="E13706" s="14" t="s">
        <v>2906</v>
      </c>
      <c r="F13706" s="14" t="s">
        <v>1886</v>
      </c>
      <c r="G13706" s="14" t="s">
        <v>6481</v>
      </c>
      <c r="H13706" s="20">
        <v>1782</v>
      </c>
      <c r="I13706" s="20">
        <v>1782</v>
      </c>
      <c r="J13706" s="21">
        <f>IFERROR((I13706/H13706),0)</f>
        <v>1</v>
      </c>
      <c r="K13706" s="20"/>
      <c r="L13706" s="20"/>
      <c r="M13706" s="22"/>
    </row>
    <row r="13707" spans="1:13" s="14" customFormat="1" ht="30" outlineLevel="2" x14ac:dyDescent="0.25">
      <c r="A13707" s="34"/>
      <c r="B13707" s="44" t="s">
        <v>4080</v>
      </c>
      <c r="C13707" s="31" t="s">
        <v>3118</v>
      </c>
      <c r="D13707" s="14" t="s">
        <v>2807</v>
      </c>
      <c r="E13707" s="14" t="s">
        <v>2906</v>
      </c>
      <c r="F13707" s="14" t="s">
        <v>1886</v>
      </c>
      <c r="G13707" s="14" t="s">
        <v>6492</v>
      </c>
      <c r="H13707" s="20">
        <v>43829410</v>
      </c>
      <c r="I13707" s="20">
        <v>43829410</v>
      </c>
      <c r="J13707" s="21">
        <f>IFERROR((I13707/H13707),0)</f>
        <v>1</v>
      </c>
      <c r="K13707" s="20"/>
      <c r="L13707" s="20"/>
      <c r="M13707" s="22"/>
    </row>
    <row r="13708" spans="1:13" s="14" customFormat="1" ht="30" outlineLevel="2" x14ac:dyDescent="0.25">
      <c r="A13708" s="34"/>
      <c r="B13708" s="44" t="s">
        <v>4080</v>
      </c>
      <c r="C13708" s="31" t="s">
        <v>3118</v>
      </c>
      <c r="D13708" s="14" t="s">
        <v>2807</v>
      </c>
      <c r="E13708" s="14" t="s">
        <v>2906</v>
      </c>
      <c r="F13708" s="14" t="s">
        <v>1886</v>
      </c>
      <c r="G13708" s="14" t="s">
        <v>6493</v>
      </c>
      <c r="H13708" s="20">
        <v>-57620955</v>
      </c>
      <c r="I13708" s="20"/>
      <c r="J13708" s="21">
        <f>IFERROR((I13708/H13708),0)</f>
        <v>0</v>
      </c>
      <c r="K13708" s="20"/>
      <c r="L13708" s="20"/>
      <c r="M13708" s="22"/>
    </row>
    <row r="13709" spans="1:13" s="14" customFormat="1" ht="30" outlineLevel="1" x14ac:dyDescent="0.25">
      <c r="A13709" s="34"/>
      <c r="B13709" s="46" t="s">
        <v>8682</v>
      </c>
      <c r="C13709" s="40" t="str">
        <f>C13708</f>
        <v>ASIGNACIÓN PARA LA INVERSIÓN LOCAL  - AMBIENTE Y DESARROLLO SOSTENIBLE</v>
      </c>
      <c r="D13709" s="39" t="str">
        <f>D13708</f>
        <v xml:space="preserve">ANTIOQUIA                                         </v>
      </c>
      <c r="E13709" s="39" t="str">
        <f>E13708</f>
        <v>05649</v>
      </c>
      <c r="F13709" s="39" t="str">
        <f>F13708</f>
        <v xml:space="preserve">SAN CARLOS                                        </v>
      </c>
      <c r="G13709" s="39" t="s">
        <v>10656</v>
      </c>
      <c r="H13709" s="20">
        <f>SUBTOTAL(9,H13704:H13708)</f>
        <v>431541944</v>
      </c>
      <c r="I13709" s="20">
        <f>SUBTOTAL(9,I13704:I13708)</f>
        <v>383929991.73000002</v>
      </c>
      <c r="J13709" s="42">
        <f>+I13709/H13709</f>
        <v>0.88967016316263348</v>
      </c>
      <c r="K13709" s="20">
        <f>SUBTOTAL(9,K13704:K13708)</f>
        <v>212893727.20999998</v>
      </c>
      <c r="L13709" s="20">
        <f>SUBTOTAL(9,L13704:L13708)</f>
        <v>182871865.73000002</v>
      </c>
      <c r="M13709" s="7">
        <f>IFERROR((L13709/K13709),"N.A")</f>
        <v>0.85898193491447417</v>
      </c>
    </row>
    <row r="13710" spans="1:13" s="14" customFormat="1" ht="30" outlineLevel="2" x14ac:dyDescent="0.25">
      <c r="A13710" s="34"/>
      <c r="B13710" s="44" t="s">
        <v>4081</v>
      </c>
      <c r="C13710" s="31" t="s">
        <v>3118</v>
      </c>
      <c r="D13710" s="14" t="s">
        <v>2807</v>
      </c>
      <c r="E13710" s="14" t="s">
        <v>2908</v>
      </c>
      <c r="F13710" s="14" t="s">
        <v>2909</v>
      </c>
      <c r="G13710" s="14" t="s">
        <v>16</v>
      </c>
      <c r="H13710" s="15">
        <v>320587252</v>
      </c>
      <c r="I13710" s="15">
        <v>203489821.78999999</v>
      </c>
      <c r="J13710" s="16">
        <f>IFERROR((I13710/H13710),0)</f>
        <v>0.63474084050603485</v>
      </c>
      <c r="K13710" s="15">
        <v>236896509.21000001</v>
      </c>
      <c r="L13710" s="15">
        <v>203489821.78999999</v>
      </c>
      <c r="M13710" s="17">
        <f>L13710/K13710</f>
        <v>0.85898193463717853</v>
      </c>
    </row>
    <row r="13711" spans="1:13" s="14" customFormat="1" ht="30" outlineLevel="2" x14ac:dyDescent="0.25">
      <c r="A13711" s="34"/>
      <c r="B13711" s="44" t="s">
        <v>4081</v>
      </c>
      <c r="C13711" s="31" t="s">
        <v>3118</v>
      </c>
      <c r="D13711" s="14" t="s">
        <v>2807</v>
      </c>
      <c r="E13711" s="14" t="s">
        <v>2908</v>
      </c>
      <c r="F13711" s="14" t="s">
        <v>2909</v>
      </c>
      <c r="G13711" s="14" t="s">
        <v>6109</v>
      </c>
      <c r="H13711" s="20">
        <v>167133111</v>
      </c>
      <c r="I13711" s="20">
        <v>167133111</v>
      </c>
      <c r="J13711" s="21">
        <f>IFERROR((I13711/H13711),0)</f>
        <v>1</v>
      </c>
      <c r="K13711" s="20"/>
      <c r="L13711" s="20"/>
      <c r="M13711" s="22"/>
    </row>
    <row r="13712" spans="1:13" s="14" customFormat="1" ht="30" outlineLevel="2" x14ac:dyDescent="0.25">
      <c r="A13712" s="34"/>
      <c r="B13712" s="44" t="s">
        <v>4081</v>
      </c>
      <c r="C13712" s="31" t="s">
        <v>3118</v>
      </c>
      <c r="D13712" s="14" t="s">
        <v>2807</v>
      </c>
      <c r="E13712" s="14" t="s">
        <v>2908</v>
      </c>
      <c r="F13712" s="14" t="s">
        <v>2909</v>
      </c>
      <c r="G13712" s="14" t="s">
        <v>6481</v>
      </c>
      <c r="H13712" s="20">
        <v>1983</v>
      </c>
      <c r="I13712" s="20">
        <v>1983</v>
      </c>
      <c r="J13712" s="21">
        <f>IFERROR((I13712/H13712),0)</f>
        <v>1</v>
      </c>
      <c r="K13712" s="20"/>
      <c r="L13712" s="20"/>
      <c r="M13712" s="22"/>
    </row>
    <row r="13713" spans="1:13" s="14" customFormat="1" ht="30" outlineLevel="2" x14ac:dyDescent="0.25">
      <c r="A13713" s="34"/>
      <c r="B13713" s="44" t="s">
        <v>4081</v>
      </c>
      <c r="C13713" s="31" t="s">
        <v>3118</v>
      </c>
      <c r="D13713" s="14" t="s">
        <v>2807</v>
      </c>
      <c r="E13713" s="14" t="s">
        <v>2908</v>
      </c>
      <c r="F13713" s="14" t="s">
        <v>2909</v>
      </c>
      <c r="G13713" s="14" t="s">
        <v>6492</v>
      </c>
      <c r="H13713" s="20">
        <v>48770973</v>
      </c>
      <c r="I13713" s="20">
        <v>48770973</v>
      </c>
      <c r="J13713" s="21">
        <f>IFERROR((I13713/H13713),0)</f>
        <v>1</v>
      </c>
      <c r="K13713" s="20"/>
      <c r="L13713" s="20"/>
      <c r="M13713" s="22"/>
    </row>
    <row r="13714" spans="1:13" s="14" customFormat="1" ht="30" outlineLevel="2" x14ac:dyDescent="0.25">
      <c r="A13714" s="34"/>
      <c r="B13714" s="44" t="s">
        <v>4081</v>
      </c>
      <c r="C13714" s="31" t="s">
        <v>3118</v>
      </c>
      <c r="D13714" s="14" t="s">
        <v>2807</v>
      </c>
      <c r="E13714" s="14" t="s">
        <v>2908</v>
      </c>
      <c r="F13714" s="14" t="s">
        <v>2909</v>
      </c>
      <c r="G13714" s="14" t="s">
        <v>6493</v>
      </c>
      <c r="H13714" s="20">
        <v>-64117450</v>
      </c>
      <c r="I13714" s="20"/>
      <c r="J13714" s="21">
        <f>IFERROR((I13714/H13714),0)</f>
        <v>0</v>
      </c>
      <c r="K13714" s="20"/>
      <c r="L13714" s="20"/>
      <c r="M13714" s="22"/>
    </row>
    <row r="13715" spans="1:13" s="14" customFormat="1" ht="30" outlineLevel="1" x14ac:dyDescent="0.25">
      <c r="A13715" s="34"/>
      <c r="B13715" s="46" t="s">
        <v>8683</v>
      </c>
      <c r="C13715" s="40" t="str">
        <f>C13714</f>
        <v>ASIGNACIÓN PARA LA INVERSIÓN LOCAL  - AMBIENTE Y DESARROLLO SOSTENIBLE</v>
      </c>
      <c r="D13715" s="39" t="str">
        <f>D13714</f>
        <v xml:space="preserve">ANTIOQUIA                                         </v>
      </c>
      <c r="E13715" s="39" t="str">
        <f>E13714</f>
        <v>05647</v>
      </c>
      <c r="F13715" s="39" t="str">
        <f>F13714</f>
        <v xml:space="preserve">SAN ANDRÉS DE CUERQUÍA                            </v>
      </c>
      <c r="G13715" s="39" t="s">
        <v>10656</v>
      </c>
      <c r="H13715" s="20">
        <f>SUBTOTAL(9,H13710:H13714)</f>
        <v>472375869</v>
      </c>
      <c r="I13715" s="20">
        <f>SUBTOTAL(9,I13710:I13714)</f>
        <v>419395888.78999996</v>
      </c>
      <c r="J13715" s="42">
        <f>+I13715/H13715</f>
        <v>0.8878435930223183</v>
      </c>
      <c r="K13715" s="20">
        <f>SUBTOTAL(9,K13710:K13714)</f>
        <v>236896509.21000001</v>
      </c>
      <c r="L13715" s="20">
        <f>SUBTOTAL(9,L13710:L13714)</f>
        <v>203489821.78999999</v>
      </c>
      <c r="M13715" s="7">
        <f>IFERROR((L13715/K13715),"N.A")</f>
        <v>0.85898193463717853</v>
      </c>
    </row>
    <row r="13716" spans="1:13" s="14" customFormat="1" ht="30" outlineLevel="2" x14ac:dyDescent="0.25">
      <c r="A13716" s="34"/>
      <c r="B13716" s="44" t="s">
        <v>4082</v>
      </c>
      <c r="C13716" s="31" t="s">
        <v>3118</v>
      </c>
      <c r="D13716" s="14" t="s">
        <v>2807</v>
      </c>
      <c r="E13716" s="14" t="s">
        <v>2911</v>
      </c>
      <c r="F13716" s="14" t="s">
        <v>2912</v>
      </c>
      <c r="G13716" s="14" t="s">
        <v>16</v>
      </c>
      <c r="H13716" s="15">
        <v>367053829</v>
      </c>
      <c r="I13716" s="15">
        <v>232984055.94</v>
      </c>
      <c r="J13716" s="16">
        <f>IFERROR((I13716/H13716),0)</f>
        <v>0.63474084053213897</v>
      </c>
      <c r="K13716" s="15">
        <v>271232777.50000006</v>
      </c>
      <c r="L13716" s="15">
        <v>232984055.94</v>
      </c>
      <c r="M13716" s="17">
        <f>L13716/K13716</f>
        <v>0.85898193458568972</v>
      </c>
    </row>
    <row r="13717" spans="1:13" s="14" customFormat="1" ht="30" outlineLevel="2" x14ac:dyDescent="0.25">
      <c r="A13717" s="34"/>
      <c r="B13717" s="44" t="s">
        <v>4082</v>
      </c>
      <c r="C13717" s="31" t="s">
        <v>3118</v>
      </c>
      <c r="D13717" s="14" t="s">
        <v>2807</v>
      </c>
      <c r="E13717" s="14" t="s">
        <v>2911</v>
      </c>
      <c r="F13717" s="14" t="s">
        <v>2912</v>
      </c>
      <c r="G13717" s="14" t="s">
        <v>6109</v>
      </c>
      <c r="H13717" s="20">
        <v>176761195</v>
      </c>
      <c r="I13717" s="20">
        <v>176761195</v>
      </c>
      <c r="J13717" s="21">
        <f>IFERROR((I13717/H13717),0)</f>
        <v>1</v>
      </c>
      <c r="K13717" s="20"/>
      <c r="L13717" s="20"/>
      <c r="M13717" s="22"/>
    </row>
    <row r="13718" spans="1:13" s="14" customFormat="1" ht="30" outlineLevel="2" x14ac:dyDescent="0.25">
      <c r="A13718" s="34"/>
      <c r="B13718" s="44" t="s">
        <v>4082</v>
      </c>
      <c r="C13718" s="31" t="s">
        <v>3118</v>
      </c>
      <c r="D13718" s="14" t="s">
        <v>2807</v>
      </c>
      <c r="E13718" s="14" t="s">
        <v>2911</v>
      </c>
      <c r="F13718" s="14" t="s">
        <v>2912</v>
      </c>
      <c r="G13718" s="14" t="s">
        <v>6481</v>
      </c>
      <c r="H13718" s="20">
        <v>2270</v>
      </c>
      <c r="I13718" s="20">
        <v>2270</v>
      </c>
      <c r="J13718" s="21">
        <f>IFERROR((I13718/H13718),0)</f>
        <v>1</v>
      </c>
      <c r="K13718" s="20"/>
      <c r="L13718" s="20"/>
      <c r="M13718" s="22"/>
    </row>
    <row r="13719" spans="1:13" s="14" customFormat="1" ht="30" outlineLevel="2" x14ac:dyDescent="0.25">
      <c r="A13719" s="34"/>
      <c r="B13719" s="44" t="s">
        <v>4082</v>
      </c>
      <c r="C13719" s="31" t="s">
        <v>3118</v>
      </c>
      <c r="D13719" s="14" t="s">
        <v>2807</v>
      </c>
      <c r="E13719" s="14" t="s">
        <v>2911</v>
      </c>
      <c r="F13719" s="14" t="s">
        <v>2912</v>
      </c>
      <c r="G13719" s="14" t="s">
        <v>6492</v>
      </c>
      <c r="H13719" s="20">
        <v>55839938</v>
      </c>
      <c r="I13719" s="20">
        <v>55839938</v>
      </c>
      <c r="J13719" s="21">
        <f>IFERROR((I13719/H13719),0)</f>
        <v>1</v>
      </c>
      <c r="K13719" s="20"/>
      <c r="L13719" s="20"/>
      <c r="M13719" s="22"/>
    </row>
    <row r="13720" spans="1:13" s="14" customFormat="1" ht="30" outlineLevel="2" x14ac:dyDescent="0.25">
      <c r="A13720" s="34"/>
      <c r="B13720" s="44" t="s">
        <v>4082</v>
      </c>
      <c r="C13720" s="31" t="s">
        <v>3118</v>
      </c>
      <c r="D13720" s="14" t="s">
        <v>2807</v>
      </c>
      <c r="E13720" s="14" t="s">
        <v>2911</v>
      </c>
      <c r="F13720" s="14" t="s">
        <v>2912</v>
      </c>
      <c r="G13720" s="14" t="s">
        <v>6493</v>
      </c>
      <c r="H13720" s="20">
        <v>-73410766</v>
      </c>
      <c r="I13720" s="20"/>
      <c r="J13720" s="21">
        <f>IFERROR((I13720/H13720),0)</f>
        <v>0</v>
      </c>
      <c r="K13720" s="20"/>
      <c r="L13720" s="20"/>
      <c r="M13720" s="22"/>
    </row>
    <row r="13721" spans="1:13" s="14" customFormat="1" ht="30" outlineLevel="1" x14ac:dyDescent="0.25">
      <c r="A13721" s="34"/>
      <c r="B13721" s="46" t="s">
        <v>8684</v>
      </c>
      <c r="C13721" s="40" t="str">
        <f>C13720</f>
        <v>ASIGNACIÓN PARA LA INVERSIÓN LOCAL  - AMBIENTE Y DESARROLLO SOSTENIBLE</v>
      </c>
      <c r="D13721" s="39" t="str">
        <f>D13720</f>
        <v xml:space="preserve">ANTIOQUIA                                         </v>
      </c>
      <c r="E13721" s="39" t="str">
        <f>E13720</f>
        <v>05642</v>
      </c>
      <c r="F13721" s="39" t="str">
        <f>F13720</f>
        <v xml:space="preserve">SALGAR                                            </v>
      </c>
      <c r="G13721" s="39" t="s">
        <v>10656</v>
      </c>
      <c r="H13721" s="20">
        <f>SUBTOTAL(9,H13716:H13720)</f>
        <v>526246466</v>
      </c>
      <c r="I13721" s="20">
        <f>SUBTOTAL(9,I13716:I13720)</f>
        <v>465587458.94</v>
      </c>
      <c r="J13721" s="42">
        <f>+I13721/H13721</f>
        <v>0.88473270420024064</v>
      </c>
      <c r="K13721" s="20">
        <f>SUBTOTAL(9,K13716:K13720)</f>
        <v>271232777.50000006</v>
      </c>
      <c r="L13721" s="20">
        <f>SUBTOTAL(9,L13716:L13720)</f>
        <v>232984055.94</v>
      </c>
      <c r="M13721" s="7">
        <f>IFERROR((L13721/K13721),"N.A")</f>
        <v>0.85898193458568972</v>
      </c>
    </row>
    <row r="13722" spans="1:13" s="14" customFormat="1" ht="30" outlineLevel="2" x14ac:dyDescent="0.25">
      <c r="A13722" s="34"/>
      <c r="B13722" s="44" t="s">
        <v>4083</v>
      </c>
      <c r="C13722" s="31" t="s">
        <v>3118</v>
      </c>
      <c r="D13722" s="14" t="s">
        <v>2807</v>
      </c>
      <c r="E13722" s="14" t="s">
        <v>2914</v>
      </c>
      <c r="F13722" s="14" t="s">
        <v>175</v>
      </c>
      <c r="G13722" s="14" t="s">
        <v>16</v>
      </c>
      <c r="H13722" s="15">
        <v>377268582</v>
      </c>
      <c r="I13722" s="15">
        <v>239467776.80999997</v>
      </c>
      <c r="J13722" s="16">
        <f>IFERROR((I13722/H13722),0)</f>
        <v>0.63474084043923906</v>
      </c>
      <c r="K13722" s="15">
        <v>278780923.25</v>
      </c>
      <c r="L13722" s="15">
        <v>239467776.80999997</v>
      </c>
      <c r="M13722" s="17">
        <f>L13722/K13722</f>
        <v>0.85898193469735551</v>
      </c>
    </row>
    <row r="13723" spans="1:13" s="14" customFormat="1" ht="30" outlineLevel="2" x14ac:dyDescent="0.25">
      <c r="A13723" s="34"/>
      <c r="B13723" s="44" t="s">
        <v>4083</v>
      </c>
      <c r="C13723" s="31" t="s">
        <v>3118</v>
      </c>
      <c r="D13723" s="14" t="s">
        <v>2807</v>
      </c>
      <c r="E13723" s="14" t="s">
        <v>2914</v>
      </c>
      <c r="F13723" s="14" t="s">
        <v>175</v>
      </c>
      <c r="G13723" s="14" t="s">
        <v>6109</v>
      </c>
      <c r="H13723" s="20">
        <v>135717459</v>
      </c>
      <c r="I13723" s="20">
        <v>135717459</v>
      </c>
      <c r="J13723" s="21">
        <f>IFERROR((I13723/H13723),0)</f>
        <v>1</v>
      </c>
      <c r="K13723" s="20"/>
      <c r="L13723" s="20"/>
      <c r="M13723" s="22"/>
    </row>
    <row r="13724" spans="1:13" s="14" customFormat="1" ht="30" outlineLevel="2" x14ac:dyDescent="0.25">
      <c r="A13724" s="34"/>
      <c r="B13724" s="44" t="s">
        <v>4083</v>
      </c>
      <c r="C13724" s="31" t="s">
        <v>3118</v>
      </c>
      <c r="D13724" s="14" t="s">
        <v>2807</v>
      </c>
      <c r="E13724" s="14" t="s">
        <v>2914</v>
      </c>
      <c r="F13724" s="14" t="s">
        <v>175</v>
      </c>
      <c r="G13724" s="14" t="s">
        <v>6481</v>
      </c>
      <c r="H13724" s="20">
        <v>2333</v>
      </c>
      <c r="I13724" s="20">
        <v>2333</v>
      </c>
      <c r="J13724" s="21">
        <f>IFERROR((I13724/H13724),0)</f>
        <v>1</v>
      </c>
      <c r="K13724" s="20"/>
      <c r="L13724" s="20"/>
      <c r="M13724" s="22"/>
    </row>
    <row r="13725" spans="1:13" s="14" customFormat="1" ht="30" outlineLevel="2" x14ac:dyDescent="0.25">
      <c r="A13725" s="34"/>
      <c r="B13725" s="44" t="s">
        <v>4083</v>
      </c>
      <c r="C13725" s="31" t="s">
        <v>3118</v>
      </c>
      <c r="D13725" s="14" t="s">
        <v>2807</v>
      </c>
      <c r="E13725" s="14" t="s">
        <v>2914</v>
      </c>
      <c r="F13725" s="14" t="s">
        <v>175</v>
      </c>
      <c r="G13725" s="14" t="s">
        <v>6492</v>
      </c>
      <c r="H13725" s="20">
        <v>57393910</v>
      </c>
      <c r="I13725" s="20">
        <v>57393910</v>
      </c>
      <c r="J13725" s="21">
        <f>IFERROR((I13725/H13725),0)</f>
        <v>1</v>
      </c>
      <c r="K13725" s="20"/>
      <c r="L13725" s="20"/>
      <c r="M13725" s="22"/>
    </row>
    <row r="13726" spans="1:13" s="14" customFormat="1" ht="30" outlineLevel="2" x14ac:dyDescent="0.25">
      <c r="A13726" s="34"/>
      <c r="B13726" s="44" t="s">
        <v>4083</v>
      </c>
      <c r="C13726" s="31" t="s">
        <v>3118</v>
      </c>
      <c r="D13726" s="14" t="s">
        <v>2807</v>
      </c>
      <c r="E13726" s="14" t="s">
        <v>2914</v>
      </c>
      <c r="F13726" s="14" t="s">
        <v>175</v>
      </c>
      <c r="G13726" s="14" t="s">
        <v>6493</v>
      </c>
      <c r="H13726" s="20">
        <v>-75453716</v>
      </c>
      <c r="I13726" s="20"/>
      <c r="J13726" s="21">
        <f>IFERROR((I13726/H13726),0)</f>
        <v>0</v>
      </c>
      <c r="K13726" s="20"/>
      <c r="L13726" s="20"/>
      <c r="M13726" s="22"/>
    </row>
    <row r="13727" spans="1:13" s="14" customFormat="1" ht="30" outlineLevel="1" x14ac:dyDescent="0.25">
      <c r="A13727" s="34"/>
      <c r="B13727" s="46" t="s">
        <v>8685</v>
      </c>
      <c r="C13727" s="40" t="str">
        <f>C13726</f>
        <v>ASIGNACIÓN PARA LA INVERSIÓN LOCAL  - AMBIENTE Y DESARROLLO SOSTENIBLE</v>
      </c>
      <c r="D13727" s="39" t="str">
        <f>D13726</f>
        <v xml:space="preserve">ANTIOQUIA                                         </v>
      </c>
      <c r="E13727" s="39" t="str">
        <f>E13726</f>
        <v>05628</v>
      </c>
      <c r="F13727" s="39" t="str">
        <f>F13726</f>
        <v xml:space="preserve">SABANALARGA                                       </v>
      </c>
      <c r="G13727" s="39" t="s">
        <v>10656</v>
      </c>
      <c r="H13727" s="20">
        <f>SUBTOTAL(9,H13722:H13726)</f>
        <v>494928568</v>
      </c>
      <c r="I13727" s="20">
        <f>SUBTOTAL(9,I13722:I13726)</f>
        <v>432581478.80999994</v>
      </c>
      <c r="J13727" s="42">
        <f>+I13727/H13727</f>
        <v>0.87402810582960722</v>
      </c>
      <c r="K13727" s="20">
        <f>SUBTOTAL(9,K13722:K13726)</f>
        <v>278780923.25</v>
      </c>
      <c r="L13727" s="20">
        <f>SUBTOTAL(9,L13722:L13726)</f>
        <v>239467776.80999997</v>
      </c>
      <c r="M13727" s="7">
        <f>IFERROR((L13727/K13727),"N.A")</f>
        <v>0.85898193469735551</v>
      </c>
    </row>
    <row r="13728" spans="1:13" s="14" customFormat="1" ht="30" outlineLevel="2" x14ac:dyDescent="0.25">
      <c r="A13728" s="34"/>
      <c r="B13728" s="44" t="s">
        <v>4084</v>
      </c>
      <c r="C13728" s="31" t="s">
        <v>3118</v>
      </c>
      <c r="D13728" s="14" t="s">
        <v>2807</v>
      </c>
      <c r="E13728" s="14" t="s">
        <v>2916</v>
      </c>
      <c r="F13728" s="14" t="s">
        <v>2917</v>
      </c>
      <c r="G13728" s="14" t="s">
        <v>16</v>
      </c>
      <c r="H13728" s="15">
        <v>524965596</v>
      </c>
      <c r="I13728" s="15">
        <v>333217103.62999994</v>
      </c>
      <c r="J13728" s="16">
        <f>IFERROR((I13728/H13728),0)</f>
        <v>0.63474084048357315</v>
      </c>
      <c r="K13728" s="15">
        <v>387920968.08000004</v>
      </c>
      <c r="L13728" s="15">
        <v>333217103.62999994</v>
      </c>
      <c r="M13728" s="17">
        <f>L13728/K13728</f>
        <v>0.85898193459158756</v>
      </c>
    </row>
    <row r="13729" spans="1:13" s="14" customFormat="1" ht="30" outlineLevel="2" x14ac:dyDescent="0.25">
      <c r="A13729" s="34"/>
      <c r="B13729" s="44" t="s">
        <v>4084</v>
      </c>
      <c r="C13729" s="31" t="s">
        <v>3118</v>
      </c>
      <c r="D13729" s="14" t="s">
        <v>2807</v>
      </c>
      <c r="E13729" s="14" t="s">
        <v>2916</v>
      </c>
      <c r="F13729" s="14" t="s">
        <v>2917</v>
      </c>
      <c r="G13729" s="14" t="s">
        <v>6109</v>
      </c>
      <c r="H13729" s="20">
        <v>211803325</v>
      </c>
      <c r="I13729" s="20">
        <v>211803325</v>
      </c>
      <c r="J13729" s="21">
        <f>IFERROR((I13729/H13729),0)</f>
        <v>1</v>
      </c>
      <c r="K13729" s="20"/>
      <c r="L13729" s="20"/>
      <c r="M13729" s="22"/>
    </row>
    <row r="13730" spans="1:13" s="14" customFormat="1" ht="30" outlineLevel="2" x14ac:dyDescent="0.25">
      <c r="A13730" s="34"/>
      <c r="B13730" s="44" t="s">
        <v>4084</v>
      </c>
      <c r="C13730" s="31" t="s">
        <v>3118</v>
      </c>
      <c r="D13730" s="14" t="s">
        <v>2807</v>
      </c>
      <c r="E13730" s="14" t="s">
        <v>2916</v>
      </c>
      <c r="F13730" s="14" t="s">
        <v>2917</v>
      </c>
      <c r="G13730" s="14" t="s">
        <v>6481</v>
      </c>
      <c r="H13730" s="20">
        <v>3247</v>
      </c>
      <c r="I13730" s="20">
        <v>3247</v>
      </c>
      <c r="J13730" s="21">
        <f>IFERROR((I13730/H13730),0)</f>
        <v>1</v>
      </c>
      <c r="K13730" s="20"/>
      <c r="L13730" s="20"/>
      <c r="M13730" s="22"/>
    </row>
    <row r="13731" spans="1:13" s="14" customFormat="1" ht="30" outlineLevel="2" x14ac:dyDescent="0.25">
      <c r="A13731" s="34"/>
      <c r="B13731" s="44" t="s">
        <v>4084</v>
      </c>
      <c r="C13731" s="31" t="s">
        <v>3118</v>
      </c>
      <c r="D13731" s="14" t="s">
        <v>2807</v>
      </c>
      <c r="E13731" s="14" t="s">
        <v>2916</v>
      </c>
      <c r="F13731" s="14" t="s">
        <v>2917</v>
      </c>
      <c r="G13731" s="14" t="s">
        <v>6492</v>
      </c>
      <c r="H13731" s="20">
        <v>79863072</v>
      </c>
      <c r="I13731" s="20">
        <v>79863072</v>
      </c>
      <c r="J13731" s="21">
        <f>IFERROR((I13731/H13731),0)</f>
        <v>1</v>
      </c>
      <c r="K13731" s="20"/>
      <c r="L13731" s="20"/>
      <c r="M13731" s="22"/>
    </row>
    <row r="13732" spans="1:13" s="14" customFormat="1" ht="30" outlineLevel="2" x14ac:dyDescent="0.25">
      <c r="A13732" s="34"/>
      <c r="B13732" s="44" t="s">
        <v>4084</v>
      </c>
      <c r="C13732" s="31" t="s">
        <v>3118</v>
      </c>
      <c r="D13732" s="14" t="s">
        <v>2807</v>
      </c>
      <c r="E13732" s="14" t="s">
        <v>2916</v>
      </c>
      <c r="F13732" s="14" t="s">
        <v>2917</v>
      </c>
      <c r="G13732" s="14" t="s">
        <v>6493</v>
      </c>
      <c r="H13732" s="20">
        <v>-104993119</v>
      </c>
      <c r="I13732" s="20"/>
      <c r="J13732" s="21">
        <f>IFERROR((I13732/H13732),0)</f>
        <v>0</v>
      </c>
      <c r="K13732" s="20"/>
      <c r="L13732" s="20"/>
      <c r="M13732" s="22"/>
    </row>
    <row r="13733" spans="1:13" s="14" customFormat="1" ht="30" outlineLevel="1" x14ac:dyDescent="0.25">
      <c r="A13733" s="34"/>
      <c r="B13733" s="46" t="s">
        <v>8686</v>
      </c>
      <c r="C13733" s="40" t="str">
        <f>C13732</f>
        <v>ASIGNACIÓN PARA LA INVERSIÓN LOCAL  - AMBIENTE Y DESARROLLO SOSTENIBLE</v>
      </c>
      <c r="D13733" s="39" t="str">
        <f>D13732</f>
        <v xml:space="preserve">ANTIOQUIA                                         </v>
      </c>
      <c r="E13733" s="39" t="str">
        <f>E13732</f>
        <v>05604</v>
      </c>
      <c r="F13733" s="39" t="str">
        <f>F13732</f>
        <v xml:space="preserve">REMEDIOS                                          </v>
      </c>
      <c r="G13733" s="39" t="s">
        <v>10656</v>
      </c>
      <c r="H13733" s="20">
        <f>SUBTOTAL(9,H13728:H13732)</f>
        <v>711642121</v>
      </c>
      <c r="I13733" s="20">
        <f>SUBTOTAL(9,I13728:I13732)</f>
        <v>624886747.62999988</v>
      </c>
      <c r="J13733" s="42">
        <f>+I13733/H13733</f>
        <v>0.87809128941371339</v>
      </c>
      <c r="K13733" s="20">
        <f>SUBTOTAL(9,K13728:K13732)</f>
        <v>387920968.08000004</v>
      </c>
      <c r="L13733" s="20">
        <f>SUBTOTAL(9,L13728:L13732)</f>
        <v>333217103.62999994</v>
      </c>
      <c r="M13733" s="7">
        <f>IFERROR((L13733/K13733),"N.A")</f>
        <v>0.85898193459158756</v>
      </c>
    </row>
    <row r="13734" spans="1:13" s="14" customFormat="1" ht="30" outlineLevel="2" x14ac:dyDescent="0.25">
      <c r="A13734" s="34"/>
      <c r="B13734" s="44" t="s">
        <v>4085</v>
      </c>
      <c r="C13734" s="31" t="s">
        <v>3118</v>
      </c>
      <c r="D13734" s="14" t="s">
        <v>2807</v>
      </c>
      <c r="E13734" s="14" t="s">
        <v>2919</v>
      </c>
      <c r="F13734" s="14" t="s">
        <v>2920</v>
      </c>
      <c r="G13734" s="14" t="s">
        <v>16</v>
      </c>
      <c r="H13734" s="15">
        <v>320847728</v>
      </c>
      <c r="I13734" s="15">
        <v>203655156.50999999</v>
      </c>
      <c r="J13734" s="16">
        <f>IFERROR((I13734/H13734),0)</f>
        <v>0.63474084039641376</v>
      </c>
      <c r="K13734" s="15">
        <v>237088986.83000001</v>
      </c>
      <c r="L13734" s="15">
        <v>203655156.50999999</v>
      </c>
      <c r="M13734" s="17">
        <f>L13734/K13734</f>
        <v>0.85898193430649272</v>
      </c>
    </row>
    <row r="13735" spans="1:13" s="14" customFormat="1" ht="30" outlineLevel="2" x14ac:dyDescent="0.25">
      <c r="A13735" s="34"/>
      <c r="B13735" s="44" t="s">
        <v>4085</v>
      </c>
      <c r="C13735" s="31" t="s">
        <v>3118</v>
      </c>
      <c r="D13735" s="14" t="s">
        <v>2807</v>
      </c>
      <c r="E13735" s="14" t="s">
        <v>2919</v>
      </c>
      <c r="F13735" s="14" t="s">
        <v>2920</v>
      </c>
      <c r="G13735" s="14" t="s">
        <v>6109</v>
      </c>
      <c r="H13735" s="20">
        <v>152211388</v>
      </c>
      <c r="I13735" s="20">
        <v>152211388</v>
      </c>
      <c r="J13735" s="21">
        <f>IFERROR((I13735/H13735),0)</f>
        <v>1</v>
      </c>
      <c r="K13735" s="20"/>
      <c r="L13735" s="20"/>
      <c r="M13735" s="22"/>
    </row>
    <row r="13736" spans="1:13" s="14" customFormat="1" ht="30" outlineLevel="2" x14ac:dyDescent="0.25">
      <c r="A13736" s="34"/>
      <c r="B13736" s="44" t="s">
        <v>4085</v>
      </c>
      <c r="C13736" s="31" t="s">
        <v>3118</v>
      </c>
      <c r="D13736" s="14" t="s">
        <v>2807</v>
      </c>
      <c r="E13736" s="14" t="s">
        <v>2919</v>
      </c>
      <c r="F13736" s="14" t="s">
        <v>2920</v>
      </c>
      <c r="G13736" s="14" t="s">
        <v>6481</v>
      </c>
      <c r="H13736" s="20">
        <v>1984</v>
      </c>
      <c r="I13736" s="20">
        <v>1984</v>
      </c>
      <c r="J13736" s="21">
        <f>IFERROR((I13736/H13736),0)</f>
        <v>1</v>
      </c>
      <c r="K13736" s="20"/>
      <c r="L13736" s="20"/>
      <c r="M13736" s="22"/>
    </row>
    <row r="13737" spans="1:13" s="14" customFormat="1" ht="30" outlineLevel="2" x14ac:dyDescent="0.25">
      <c r="A13737" s="34"/>
      <c r="B13737" s="44" t="s">
        <v>4085</v>
      </c>
      <c r="C13737" s="31" t="s">
        <v>3118</v>
      </c>
      <c r="D13737" s="14" t="s">
        <v>2807</v>
      </c>
      <c r="E13737" s="14" t="s">
        <v>2919</v>
      </c>
      <c r="F13737" s="14" t="s">
        <v>2920</v>
      </c>
      <c r="G13737" s="14" t="s">
        <v>6492</v>
      </c>
      <c r="H13737" s="20">
        <v>48810599</v>
      </c>
      <c r="I13737" s="20">
        <v>48810599</v>
      </c>
      <c r="J13737" s="21">
        <f>IFERROR((I13737/H13737),0)</f>
        <v>1</v>
      </c>
      <c r="K13737" s="20"/>
      <c r="L13737" s="20"/>
      <c r="M13737" s="22"/>
    </row>
    <row r="13738" spans="1:13" s="14" customFormat="1" ht="30" outlineLevel="2" x14ac:dyDescent="0.25">
      <c r="A13738" s="34"/>
      <c r="B13738" s="44" t="s">
        <v>4085</v>
      </c>
      <c r="C13738" s="31" t="s">
        <v>3118</v>
      </c>
      <c r="D13738" s="14" t="s">
        <v>2807</v>
      </c>
      <c r="E13738" s="14" t="s">
        <v>2919</v>
      </c>
      <c r="F13738" s="14" t="s">
        <v>2920</v>
      </c>
      <c r="G13738" s="14" t="s">
        <v>6493</v>
      </c>
      <c r="H13738" s="20">
        <v>-64169546</v>
      </c>
      <c r="I13738" s="20"/>
      <c r="J13738" s="21">
        <f>IFERROR((I13738/H13738),0)</f>
        <v>0</v>
      </c>
      <c r="K13738" s="20"/>
      <c r="L13738" s="20"/>
      <c r="M13738" s="22"/>
    </row>
    <row r="13739" spans="1:13" s="14" customFormat="1" ht="30" outlineLevel="1" x14ac:dyDescent="0.25">
      <c r="A13739" s="34"/>
      <c r="B13739" s="46" t="s">
        <v>8687</v>
      </c>
      <c r="C13739" s="40" t="str">
        <f>C13738</f>
        <v>ASIGNACIÓN PARA LA INVERSIÓN LOCAL  - AMBIENTE Y DESARROLLO SOSTENIBLE</v>
      </c>
      <c r="D13739" s="39" t="str">
        <f>D13738</f>
        <v xml:space="preserve">ANTIOQUIA                                         </v>
      </c>
      <c r="E13739" s="39" t="str">
        <f>E13738</f>
        <v>05591</v>
      </c>
      <c r="F13739" s="39" t="str">
        <f>F13738</f>
        <v xml:space="preserve">PUERTO TRIUNFO                                    </v>
      </c>
      <c r="G13739" s="39" t="s">
        <v>10656</v>
      </c>
      <c r="H13739" s="20">
        <f>SUBTOTAL(9,H13734:H13738)</f>
        <v>457702153</v>
      </c>
      <c r="I13739" s="20">
        <f>SUBTOTAL(9,I13734:I13738)</f>
        <v>404679127.50999999</v>
      </c>
      <c r="J13739" s="42">
        <f>+I13739/H13739</f>
        <v>0.88415386481697411</v>
      </c>
      <c r="K13739" s="20">
        <f>SUBTOTAL(9,K13734:K13738)</f>
        <v>237088986.83000001</v>
      </c>
      <c r="L13739" s="20">
        <f>SUBTOTAL(9,L13734:L13738)</f>
        <v>203655156.50999999</v>
      </c>
      <c r="M13739" s="7">
        <f>IFERROR((L13739/K13739),"N.A")</f>
        <v>0.85898193430649272</v>
      </c>
    </row>
    <row r="13740" spans="1:13" s="14" customFormat="1" ht="30" outlineLevel="2" x14ac:dyDescent="0.25">
      <c r="A13740" s="34"/>
      <c r="B13740" s="44" t="s">
        <v>4086</v>
      </c>
      <c r="C13740" s="31" t="s">
        <v>3118</v>
      </c>
      <c r="D13740" s="14" t="s">
        <v>2807</v>
      </c>
      <c r="E13740" s="14" t="s">
        <v>2922</v>
      </c>
      <c r="F13740" s="14" t="s">
        <v>2923</v>
      </c>
      <c r="G13740" s="14" t="s">
        <v>16</v>
      </c>
      <c r="H13740" s="15">
        <v>298419825</v>
      </c>
      <c r="I13740" s="15">
        <v>189419250.55000001</v>
      </c>
      <c r="J13740" s="16">
        <f>IFERROR((I13740/H13740),0)</f>
        <v>0.63474084052559177</v>
      </c>
      <c r="K13740" s="15">
        <v>220515988.69000003</v>
      </c>
      <c r="L13740" s="15">
        <v>189419250.55000001</v>
      </c>
      <c r="M13740" s="17">
        <f>L13740/K13740</f>
        <v>0.85898193448586802</v>
      </c>
    </row>
    <row r="13741" spans="1:13" s="14" customFormat="1" ht="30" outlineLevel="2" x14ac:dyDescent="0.25">
      <c r="A13741" s="34"/>
      <c r="B13741" s="44" t="s">
        <v>4086</v>
      </c>
      <c r="C13741" s="31" t="s">
        <v>3118</v>
      </c>
      <c r="D13741" s="14" t="s">
        <v>2807</v>
      </c>
      <c r="E13741" s="14" t="s">
        <v>2922</v>
      </c>
      <c r="F13741" s="14" t="s">
        <v>2923</v>
      </c>
      <c r="G13741" s="14" t="s">
        <v>6109</v>
      </c>
      <c r="H13741" s="20">
        <v>155338631</v>
      </c>
      <c r="I13741" s="20">
        <v>155338631</v>
      </c>
      <c r="J13741" s="21">
        <f>IFERROR((I13741/H13741),0)</f>
        <v>1</v>
      </c>
      <c r="K13741" s="20"/>
      <c r="L13741" s="20"/>
      <c r="M13741" s="22"/>
    </row>
    <row r="13742" spans="1:13" s="14" customFormat="1" ht="30" outlineLevel="2" x14ac:dyDescent="0.25">
      <c r="A13742" s="34"/>
      <c r="B13742" s="44" t="s">
        <v>4086</v>
      </c>
      <c r="C13742" s="31" t="s">
        <v>3118</v>
      </c>
      <c r="D13742" s="14" t="s">
        <v>2807</v>
      </c>
      <c r="E13742" s="14" t="s">
        <v>2922</v>
      </c>
      <c r="F13742" s="14" t="s">
        <v>2923</v>
      </c>
      <c r="G13742" s="14" t="s">
        <v>6481</v>
      </c>
      <c r="H13742" s="20">
        <v>1846</v>
      </c>
      <c r="I13742" s="20">
        <v>1846</v>
      </c>
      <c r="J13742" s="21">
        <f>IFERROR((I13742/H13742),0)</f>
        <v>1</v>
      </c>
      <c r="K13742" s="20"/>
      <c r="L13742" s="20"/>
      <c r="M13742" s="22"/>
    </row>
    <row r="13743" spans="1:13" s="14" customFormat="1" ht="30" outlineLevel="2" x14ac:dyDescent="0.25">
      <c r="A13743" s="34"/>
      <c r="B13743" s="44" t="s">
        <v>4086</v>
      </c>
      <c r="C13743" s="31" t="s">
        <v>3118</v>
      </c>
      <c r="D13743" s="14" t="s">
        <v>2807</v>
      </c>
      <c r="E13743" s="14" t="s">
        <v>2922</v>
      </c>
      <c r="F13743" s="14" t="s">
        <v>2923</v>
      </c>
      <c r="G13743" s="14" t="s">
        <v>6492</v>
      </c>
      <c r="H13743" s="20">
        <v>45398640</v>
      </c>
      <c r="I13743" s="20">
        <v>45398640</v>
      </c>
      <c r="J13743" s="21">
        <f>IFERROR((I13743/H13743),0)</f>
        <v>1</v>
      </c>
      <c r="K13743" s="20"/>
      <c r="L13743" s="20"/>
      <c r="M13743" s="22"/>
    </row>
    <row r="13744" spans="1:13" s="14" customFormat="1" ht="30" outlineLevel="2" x14ac:dyDescent="0.25">
      <c r="A13744" s="34"/>
      <c r="B13744" s="44" t="s">
        <v>4086</v>
      </c>
      <c r="C13744" s="31" t="s">
        <v>3118</v>
      </c>
      <c r="D13744" s="14" t="s">
        <v>2807</v>
      </c>
      <c r="E13744" s="14" t="s">
        <v>2922</v>
      </c>
      <c r="F13744" s="14" t="s">
        <v>2923</v>
      </c>
      <c r="G13744" s="14" t="s">
        <v>6493</v>
      </c>
      <c r="H13744" s="20">
        <v>-59683965</v>
      </c>
      <c r="I13744" s="20"/>
      <c r="J13744" s="21">
        <f>IFERROR((I13744/H13744),0)</f>
        <v>0</v>
      </c>
      <c r="K13744" s="20"/>
      <c r="L13744" s="20"/>
      <c r="M13744" s="22"/>
    </row>
    <row r="13745" spans="1:13" s="14" customFormat="1" ht="30" outlineLevel="1" x14ac:dyDescent="0.25">
      <c r="A13745" s="34"/>
      <c r="B13745" s="46" t="s">
        <v>8688</v>
      </c>
      <c r="C13745" s="40" t="str">
        <f>C13744</f>
        <v>ASIGNACIÓN PARA LA INVERSIÓN LOCAL  - AMBIENTE Y DESARROLLO SOSTENIBLE</v>
      </c>
      <c r="D13745" s="39" t="str">
        <f>D13744</f>
        <v xml:space="preserve">ANTIOQUIA                                         </v>
      </c>
      <c r="E13745" s="39" t="str">
        <f>E13744</f>
        <v>05585</v>
      </c>
      <c r="F13745" s="39" t="str">
        <f>F13744</f>
        <v xml:space="preserve">PUERTO NARE                                       </v>
      </c>
      <c r="G13745" s="39" t="s">
        <v>10656</v>
      </c>
      <c r="H13745" s="20">
        <f>SUBTOTAL(9,H13740:H13744)</f>
        <v>439474977</v>
      </c>
      <c r="I13745" s="20">
        <f>SUBTOTAL(9,I13740:I13744)</f>
        <v>390158367.55000001</v>
      </c>
      <c r="J13745" s="42">
        <f>+I13745/H13745</f>
        <v>0.88778289542978917</v>
      </c>
      <c r="K13745" s="20">
        <f>SUBTOTAL(9,K13740:K13744)</f>
        <v>220515988.69000003</v>
      </c>
      <c r="L13745" s="20">
        <f>SUBTOTAL(9,L13740:L13744)</f>
        <v>189419250.55000001</v>
      </c>
      <c r="M13745" s="7">
        <f>IFERROR((L13745/K13745),"N.A")</f>
        <v>0.85898193448586802</v>
      </c>
    </row>
    <row r="13746" spans="1:13" s="14" customFormat="1" ht="30" outlineLevel="2" x14ac:dyDescent="0.25">
      <c r="A13746" s="34"/>
      <c r="B13746" s="44" t="s">
        <v>4087</v>
      </c>
      <c r="C13746" s="31" t="s">
        <v>3118</v>
      </c>
      <c r="D13746" s="14" t="s">
        <v>2807</v>
      </c>
      <c r="E13746" s="14" t="s">
        <v>2925</v>
      </c>
      <c r="F13746" s="14" t="s">
        <v>2926</v>
      </c>
      <c r="G13746" s="14" t="s">
        <v>16</v>
      </c>
      <c r="H13746" s="15">
        <v>448518914</v>
      </c>
      <c r="I13746" s="15">
        <v>284693272.45999998</v>
      </c>
      <c r="J13746" s="16">
        <f>IFERROR((I13746/H13746),0)</f>
        <v>0.63474084051670554</v>
      </c>
      <c r="K13746" s="15">
        <v>331431035.75999999</v>
      </c>
      <c r="L13746" s="15">
        <v>284693272.45999998</v>
      </c>
      <c r="M13746" s="17">
        <f>L13746/K13746</f>
        <v>0.85898193513221754</v>
      </c>
    </row>
    <row r="13747" spans="1:13" s="14" customFormat="1" ht="30" outlineLevel="2" x14ac:dyDescent="0.25">
      <c r="A13747" s="34"/>
      <c r="B13747" s="44" t="s">
        <v>4087</v>
      </c>
      <c r="C13747" s="31" t="s">
        <v>3118</v>
      </c>
      <c r="D13747" s="14" t="s">
        <v>2807</v>
      </c>
      <c r="E13747" s="14" t="s">
        <v>2925</v>
      </c>
      <c r="F13747" s="14" t="s">
        <v>2926</v>
      </c>
      <c r="G13747" s="14" t="s">
        <v>6109</v>
      </c>
      <c r="H13747" s="20">
        <v>370293969</v>
      </c>
      <c r="I13747" s="20">
        <v>370293969</v>
      </c>
      <c r="J13747" s="21">
        <f>IFERROR((I13747/H13747),0)</f>
        <v>1</v>
      </c>
      <c r="K13747" s="20"/>
      <c r="L13747" s="20"/>
      <c r="M13747" s="22"/>
    </row>
    <row r="13748" spans="1:13" s="14" customFormat="1" ht="30" outlineLevel="2" x14ac:dyDescent="0.25">
      <c r="A13748" s="34"/>
      <c r="B13748" s="44" t="s">
        <v>4087</v>
      </c>
      <c r="C13748" s="31" t="s">
        <v>3118</v>
      </c>
      <c r="D13748" s="14" t="s">
        <v>2807</v>
      </c>
      <c r="E13748" s="14" t="s">
        <v>2925</v>
      </c>
      <c r="F13748" s="14" t="s">
        <v>2926</v>
      </c>
      <c r="G13748" s="14" t="s">
        <v>6481</v>
      </c>
      <c r="H13748" s="20">
        <v>2774</v>
      </c>
      <c r="I13748" s="20">
        <v>2774</v>
      </c>
      <c r="J13748" s="21">
        <f>IFERROR((I13748/H13748),0)</f>
        <v>1</v>
      </c>
      <c r="K13748" s="20"/>
      <c r="L13748" s="20"/>
      <c r="M13748" s="22"/>
    </row>
    <row r="13749" spans="1:13" s="14" customFormat="1" ht="30" outlineLevel="2" x14ac:dyDescent="0.25">
      <c r="A13749" s="34"/>
      <c r="B13749" s="44" t="s">
        <v>4087</v>
      </c>
      <c r="C13749" s="31" t="s">
        <v>3118</v>
      </c>
      <c r="D13749" s="14" t="s">
        <v>2807</v>
      </c>
      <c r="E13749" s="14" t="s">
        <v>2925</v>
      </c>
      <c r="F13749" s="14" t="s">
        <v>2926</v>
      </c>
      <c r="G13749" s="14" t="s">
        <v>6492</v>
      </c>
      <c r="H13749" s="20">
        <v>68233230</v>
      </c>
      <c r="I13749" s="20">
        <v>68233230</v>
      </c>
      <c r="J13749" s="21">
        <f>IFERROR((I13749/H13749),0)</f>
        <v>1</v>
      </c>
      <c r="K13749" s="20"/>
      <c r="L13749" s="20"/>
      <c r="M13749" s="22"/>
    </row>
    <row r="13750" spans="1:13" s="14" customFormat="1" ht="30" outlineLevel="2" x14ac:dyDescent="0.25">
      <c r="A13750" s="34"/>
      <c r="B13750" s="44" t="s">
        <v>4087</v>
      </c>
      <c r="C13750" s="31" t="s">
        <v>3118</v>
      </c>
      <c r="D13750" s="14" t="s">
        <v>2807</v>
      </c>
      <c r="E13750" s="14" t="s">
        <v>2925</v>
      </c>
      <c r="F13750" s="14" t="s">
        <v>2926</v>
      </c>
      <c r="G13750" s="14" t="s">
        <v>6493</v>
      </c>
      <c r="H13750" s="20">
        <v>-89703783</v>
      </c>
      <c r="I13750" s="20"/>
      <c r="J13750" s="21">
        <f>IFERROR((I13750/H13750),0)</f>
        <v>0</v>
      </c>
      <c r="K13750" s="20"/>
      <c r="L13750" s="20"/>
      <c r="M13750" s="22"/>
    </row>
    <row r="13751" spans="1:13" s="14" customFormat="1" ht="30" outlineLevel="1" x14ac:dyDescent="0.25">
      <c r="A13751" s="34"/>
      <c r="B13751" s="46" t="s">
        <v>8689</v>
      </c>
      <c r="C13751" s="40" t="str">
        <f>C13750</f>
        <v>ASIGNACIÓN PARA LA INVERSIÓN LOCAL  - AMBIENTE Y DESARROLLO SOSTENIBLE</v>
      </c>
      <c r="D13751" s="39" t="str">
        <f>D13750</f>
        <v xml:space="preserve">ANTIOQUIA                                         </v>
      </c>
      <c r="E13751" s="39" t="str">
        <f>E13750</f>
        <v>05579</v>
      </c>
      <c r="F13751" s="39" t="str">
        <f>F13750</f>
        <v xml:space="preserve">PUERTO BERRÍO                                     </v>
      </c>
      <c r="G13751" s="39" t="s">
        <v>10656</v>
      </c>
      <c r="H13751" s="20">
        <f>SUBTOTAL(9,H13746:H13750)</f>
        <v>797345104</v>
      </c>
      <c r="I13751" s="20">
        <f>SUBTOTAL(9,I13746:I13750)</f>
        <v>723223245.46000004</v>
      </c>
      <c r="J13751" s="42">
        <f>+I13751/H13751</f>
        <v>0.90703917517251109</v>
      </c>
      <c r="K13751" s="20">
        <f>SUBTOTAL(9,K13746:K13750)</f>
        <v>331431035.75999999</v>
      </c>
      <c r="L13751" s="20">
        <f>SUBTOTAL(9,L13746:L13750)</f>
        <v>284693272.45999998</v>
      </c>
      <c r="M13751" s="7">
        <f>IFERROR((L13751/K13751),"N.A")</f>
        <v>0.85898193513221754</v>
      </c>
    </row>
    <row r="13752" spans="1:13" s="14" customFormat="1" ht="30" outlineLevel="2" x14ac:dyDescent="0.25">
      <c r="A13752" s="34"/>
      <c r="B13752" s="44" t="s">
        <v>4088</v>
      </c>
      <c r="C13752" s="31" t="s">
        <v>3118</v>
      </c>
      <c r="D13752" s="14" t="s">
        <v>2807</v>
      </c>
      <c r="E13752" s="14" t="s">
        <v>2928</v>
      </c>
      <c r="F13752" s="14" t="s">
        <v>2929</v>
      </c>
      <c r="G13752" s="14" t="s">
        <v>16</v>
      </c>
      <c r="H13752" s="15">
        <v>265699206</v>
      </c>
      <c r="I13752" s="15">
        <v>168650137.34000003</v>
      </c>
      <c r="J13752" s="16">
        <f>IFERROR((I13752/H13752),0)</f>
        <v>0.63474084051271129</v>
      </c>
      <c r="K13752" s="15">
        <v>196337234.16999999</v>
      </c>
      <c r="L13752" s="15">
        <v>168650137.34000003</v>
      </c>
      <c r="M13752" s="17">
        <f>L13752/K13752</f>
        <v>0.85898193510240195</v>
      </c>
    </row>
    <row r="13753" spans="1:13" s="14" customFormat="1" ht="30" outlineLevel="2" x14ac:dyDescent="0.25">
      <c r="A13753" s="34"/>
      <c r="B13753" s="44" t="s">
        <v>4088</v>
      </c>
      <c r="C13753" s="31" t="s">
        <v>3118</v>
      </c>
      <c r="D13753" s="14" t="s">
        <v>2807</v>
      </c>
      <c r="E13753" s="14" t="s">
        <v>2928</v>
      </c>
      <c r="F13753" s="14" t="s">
        <v>2929</v>
      </c>
      <c r="G13753" s="14" t="s">
        <v>6109</v>
      </c>
      <c r="H13753" s="20">
        <v>147996277</v>
      </c>
      <c r="I13753" s="20">
        <v>147996277</v>
      </c>
      <c r="J13753" s="21">
        <f>IFERROR((I13753/H13753),0)</f>
        <v>1</v>
      </c>
      <c r="K13753" s="20"/>
      <c r="L13753" s="20"/>
      <c r="M13753" s="22"/>
    </row>
    <row r="13754" spans="1:13" s="14" customFormat="1" ht="30" outlineLevel="2" x14ac:dyDescent="0.25">
      <c r="A13754" s="34"/>
      <c r="B13754" s="44" t="s">
        <v>4088</v>
      </c>
      <c r="C13754" s="31" t="s">
        <v>3118</v>
      </c>
      <c r="D13754" s="14" t="s">
        <v>2807</v>
      </c>
      <c r="E13754" s="14" t="s">
        <v>2928</v>
      </c>
      <c r="F13754" s="14" t="s">
        <v>2929</v>
      </c>
      <c r="G13754" s="14" t="s">
        <v>6481</v>
      </c>
      <c r="H13754" s="20">
        <v>1643</v>
      </c>
      <c r="I13754" s="20">
        <v>1643</v>
      </c>
      <c r="J13754" s="21">
        <f>IFERROR((I13754/H13754),0)</f>
        <v>1</v>
      </c>
      <c r="K13754" s="20"/>
      <c r="L13754" s="20"/>
      <c r="M13754" s="22"/>
    </row>
    <row r="13755" spans="1:13" s="14" customFormat="1" ht="30" outlineLevel="2" x14ac:dyDescent="0.25">
      <c r="A13755" s="34"/>
      <c r="B13755" s="44" t="s">
        <v>4088</v>
      </c>
      <c r="C13755" s="31" t="s">
        <v>3118</v>
      </c>
      <c r="D13755" s="14" t="s">
        <v>2807</v>
      </c>
      <c r="E13755" s="14" t="s">
        <v>2928</v>
      </c>
      <c r="F13755" s="14" t="s">
        <v>2929</v>
      </c>
      <c r="G13755" s="14" t="s">
        <v>6492</v>
      </c>
      <c r="H13755" s="20">
        <v>40420849</v>
      </c>
      <c r="I13755" s="20">
        <v>40420849</v>
      </c>
      <c r="J13755" s="21">
        <f>IFERROR((I13755/H13755),0)</f>
        <v>1</v>
      </c>
      <c r="K13755" s="20"/>
      <c r="L13755" s="20"/>
      <c r="M13755" s="22"/>
    </row>
    <row r="13756" spans="1:13" s="14" customFormat="1" ht="30" outlineLevel="2" x14ac:dyDescent="0.25">
      <c r="A13756" s="34"/>
      <c r="B13756" s="44" t="s">
        <v>4088</v>
      </c>
      <c r="C13756" s="31" t="s">
        <v>3118</v>
      </c>
      <c r="D13756" s="14" t="s">
        <v>2807</v>
      </c>
      <c r="E13756" s="14" t="s">
        <v>2928</v>
      </c>
      <c r="F13756" s="14" t="s">
        <v>2929</v>
      </c>
      <c r="G13756" s="14" t="s">
        <v>6493</v>
      </c>
      <c r="H13756" s="20">
        <v>-53139841</v>
      </c>
      <c r="I13756" s="20"/>
      <c r="J13756" s="21">
        <f>IFERROR((I13756/H13756),0)</f>
        <v>0</v>
      </c>
      <c r="K13756" s="20"/>
      <c r="L13756" s="20"/>
      <c r="M13756" s="22"/>
    </row>
    <row r="13757" spans="1:13" s="14" customFormat="1" ht="30" outlineLevel="1" x14ac:dyDescent="0.25">
      <c r="A13757" s="34"/>
      <c r="B13757" s="46" t="s">
        <v>8690</v>
      </c>
      <c r="C13757" s="40" t="str">
        <f>C13756</f>
        <v>ASIGNACIÓN PARA LA INVERSIÓN LOCAL  - AMBIENTE Y DESARROLLO SOSTENIBLE</v>
      </c>
      <c r="D13757" s="39" t="str">
        <f>D13756</f>
        <v xml:space="preserve">ANTIOQUIA                                         </v>
      </c>
      <c r="E13757" s="39" t="str">
        <f>E13756</f>
        <v>05576</v>
      </c>
      <c r="F13757" s="39" t="str">
        <f>F13756</f>
        <v xml:space="preserve">PUEBLORRICO                                       </v>
      </c>
      <c r="G13757" s="39" t="s">
        <v>10656</v>
      </c>
      <c r="H13757" s="20">
        <f>SUBTOTAL(9,H13752:H13756)</f>
        <v>400978134</v>
      </c>
      <c r="I13757" s="20">
        <f>SUBTOTAL(9,I13752:I13756)</f>
        <v>357068906.34000003</v>
      </c>
      <c r="J13757" s="42">
        <f>+I13757/H13757</f>
        <v>0.89049470797327823</v>
      </c>
      <c r="K13757" s="20">
        <f>SUBTOTAL(9,K13752:K13756)</f>
        <v>196337234.16999999</v>
      </c>
      <c r="L13757" s="20">
        <f>SUBTOTAL(9,L13752:L13756)</f>
        <v>168650137.34000003</v>
      </c>
      <c r="M13757" s="7">
        <f>IFERROR((L13757/K13757),"N.A")</f>
        <v>0.85898193510240195</v>
      </c>
    </row>
    <row r="13758" spans="1:13" s="14" customFormat="1" ht="30" outlineLevel="2" x14ac:dyDescent="0.25">
      <c r="A13758" s="34"/>
      <c r="B13758" s="44" t="s">
        <v>4089</v>
      </c>
      <c r="C13758" s="31" t="s">
        <v>3118</v>
      </c>
      <c r="D13758" s="14" t="s">
        <v>2807</v>
      </c>
      <c r="E13758" s="14" t="s">
        <v>2931</v>
      </c>
      <c r="F13758" s="14" t="s">
        <v>2932</v>
      </c>
      <c r="G13758" s="14" t="s">
        <v>16</v>
      </c>
      <c r="H13758" s="15">
        <v>359419644</v>
      </c>
      <c r="I13758" s="15">
        <v>228138326.93999997</v>
      </c>
      <c r="J13758" s="16">
        <f>IFERROR((I13758/H13758),0)</f>
        <v>0.63474084054237156</v>
      </c>
      <c r="K13758" s="15">
        <v>265591530.69</v>
      </c>
      <c r="L13758" s="15">
        <v>228138326.93999997</v>
      </c>
      <c r="M13758" s="17">
        <f>L13758/K13758</f>
        <v>0.85898193495591679</v>
      </c>
    </row>
    <row r="13759" spans="1:13" s="14" customFormat="1" ht="30" outlineLevel="2" x14ac:dyDescent="0.25">
      <c r="A13759" s="34"/>
      <c r="B13759" s="44" t="s">
        <v>4089</v>
      </c>
      <c r="C13759" s="31" t="s">
        <v>3118</v>
      </c>
      <c r="D13759" s="14" t="s">
        <v>2807</v>
      </c>
      <c r="E13759" s="14" t="s">
        <v>2931</v>
      </c>
      <c r="F13759" s="14" t="s">
        <v>2932</v>
      </c>
      <c r="G13759" s="14" t="s">
        <v>6109</v>
      </c>
      <c r="H13759" s="20">
        <v>227778279</v>
      </c>
      <c r="I13759" s="20">
        <v>227778279</v>
      </c>
      <c r="J13759" s="21">
        <f>IFERROR((I13759/H13759),0)</f>
        <v>1</v>
      </c>
      <c r="K13759" s="20"/>
      <c r="L13759" s="20"/>
      <c r="M13759" s="22"/>
    </row>
    <row r="13760" spans="1:13" s="14" customFormat="1" ht="30" outlineLevel="2" x14ac:dyDescent="0.25">
      <c r="A13760" s="34"/>
      <c r="B13760" s="44" t="s">
        <v>4089</v>
      </c>
      <c r="C13760" s="31" t="s">
        <v>3118</v>
      </c>
      <c r="D13760" s="14" t="s">
        <v>2807</v>
      </c>
      <c r="E13760" s="14" t="s">
        <v>2931</v>
      </c>
      <c r="F13760" s="14" t="s">
        <v>2932</v>
      </c>
      <c r="G13760" s="14" t="s">
        <v>6481</v>
      </c>
      <c r="H13760" s="20">
        <v>2223</v>
      </c>
      <c r="I13760" s="20">
        <v>2223</v>
      </c>
      <c r="J13760" s="21">
        <f>IFERROR((I13760/H13760),0)</f>
        <v>1</v>
      </c>
      <c r="K13760" s="20"/>
      <c r="L13760" s="20"/>
      <c r="M13760" s="22"/>
    </row>
    <row r="13761" spans="1:13" s="14" customFormat="1" ht="30" outlineLevel="2" x14ac:dyDescent="0.25">
      <c r="A13761" s="34"/>
      <c r="B13761" s="44" t="s">
        <v>4089</v>
      </c>
      <c r="C13761" s="31" t="s">
        <v>3118</v>
      </c>
      <c r="D13761" s="14" t="s">
        <v>2807</v>
      </c>
      <c r="E13761" s="14" t="s">
        <v>2931</v>
      </c>
      <c r="F13761" s="14" t="s">
        <v>2932</v>
      </c>
      <c r="G13761" s="14" t="s">
        <v>6492</v>
      </c>
      <c r="H13761" s="20">
        <v>54678549</v>
      </c>
      <c r="I13761" s="20">
        <v>54678549</v>
      </c>
      <c r="J13761" s="21">
        <f>IFERROR((I13761/H13761),0)</f>
        <v>1</v>
      </c>
      <c r="K13761" s="20"/>
      <c r="L13761" s="20"/>
      <c r="M13761" s="22"/>
    </row>
    <row r="13762" spans="1:13" s="14" customFormat="1" ht="30" outlineLevel="2" x14ac:dyDescent="0.25">
      <c r="A13762" s="34"/>
      <c r="B13762" s="44" t="s">
        <v>4089</v>
      </c>
      <c r="C13762" s="31" t="s">
        <v>3118</v>
      </c>
      <c r="D13762" s="14" t="s">
        <v>2807</v>
      </c>
      <c r="E13762" s="14" t="s">
        <v>2931</v>
      </c>
      <c r="F13762" s="14" t="s">
        <v>2932</v>
      </c>
      <c r="G13762" s="14" t="s">
        <v>6493</v>
      </c>
      <c r="H13762" s="20">
        <v>-71883929</v>
      </c>
      <c r="I13762" s="20"/>
      <c r="J13762" s="21">
        <f>IFERROR((I13762/H13762),0)</f>
        <v>0</v>
      </c>
      <c r="K13762" s="20"/>
      <c r="L13762" s="20"/>
      <c r="M13762" s="22"/>
    </row>
    <row r="13763" spans="1:13" s="14" customFormat="1" ht="30" outlineLevel="1" x14ac:dyDescent="0.25">
      <c r="A13763" s="34"/>
      <c r="B13763" s="46" t="s">
        <v>8691</v>
      </c>
      <c r="C13763" s="40" t="str">
        <f>C13762</f>
        <v>ASIGNACIÓN PARA LA INVERSIÓN LOCAL  - AMBIENTE Y DESARROLLO SOSTENIBLE</v>
      </c>
      <c r="D13763" s="39" t="str">
        <f>D13762</f>
        <v xml:space="preserve">ANTIOQUIA                                         </v>
      </c>
      <c r="E13763" s="39" t="str">
        <f>E13762</f>
        <v>05543</v>
      </c>
      <c r="F13763" s="39" t="str">
        <f>F13762</f>
        <v xml:space="preserve">PEQUE                                             </v>
      </c>
      <c r="G13763" s="39" t="s">
        <v>10656</v>
      </c>
      <c r="H13763" s="20">
        <f>SUBTOTAL(9,H13758:H13762)</f>
        <v>569994766</v>
      </c>
      <c r="I13763" s="20">
        <f>SUBTOTAL(9,I13758:I13762)</f>
        <v>510597377.93999994</v>
      </c>
      <c r="J13763" s="42">
        <f>+I13763/H13763</f>
        <v>0.89579309915979111</v>
      </c>
      <c r="K13763" s="20">
        <f>SUBTOTAL(9,K13758:K13762)</f>
        <v>265591530.69</v>
      </c>
      <c r="L13763" s="20">
        <f>SUBTOTAL(9,L13758:L13762)</f>
        <v>228138326.93999997</v>
      </c>
      <c r="M13763" s="7">
        <f>IFERROR((L13763/K13763),"N.A")</f>
        <v>0.85898193495591679</v>
      </c>
    </row>
    <row r="13764" spans="1:13" s="14" customFormat="1" ht="30" outlineLevel="2" x14ac:dyDescent="0.25">
      <c r="A13764" s="34"/>
      <c r="B13764" s="44" t="s">
        <v>4090</v>
      </c>
      <c r="C13764" s="31" t="s">
        <v>3118</v>
      </c>
      <c r="D13764" s="14" t="s">
        <v>2807</v>
      </c>
      <c r="E13764" s="14" t="s">
        <v>2934</v>
      </c>
      <c r="F13764" s="14" t="s">
        <v>2935</v>
      </c>
      <c r="G13764" s="14" t="s">
        <v>16</v>
      </c>
      <c r="H13764" s="15">
        <v>229995812</v>
      </c>
      <c r="I13764" s="15">
        <v>145987735.02000001</v>
      </c>
      <c r="J13764" s="16">
        <f>IFERROR((I13764/H13764),0)</f>
        <v>0.63474084049843482</v>
      </c>
      <c r="K13764" s="15">
        <v>169954371.78999999</v>
      </c>
      <c r="L13764" s="15">
        <v>145987735.02000001</v>
      </c>
      <c r="M13764" s="17">
        <f>L13764/K13764</f>
        <v>0.85898193428284519</v>
      </c>
    </row>
    <row r="13765" spans="1:13" s="14" customFormat="1" ht="30" outlineLevel="2" x14ac:dyDescent="0.25">
      <c r="A13765" s="34"/>
      <c r="B13765" s="44" t="s">
        <v>4090</v>
      </c>
      <c r="C13765" s="31" t="s">
        <v>3118</v>
      </c>
      <c r="D13765" s="14" t="s">
        <v>2807</v>
      </c>
      <c r="E13765" s="14" t="s">
        <v>2934</v>
      </c>
      <c r="F13765" s="14" t="s">
        <v>2935</v>
      </c>
      <c r="G13765" s="14" t="s">
        <v>6109</v>
      </c>
      <c r="H13765" s="20">
        <v>402260154</v>
      </c>
      <c r="I13765" s="20">
        <v>402260154</v>
      </c>
      <c r="J13765" s="21">
        <f>IFERROR((I13765/H13765),0)</f>
        <v>1</v>
      </c>
      <c r="K13765" s="20"/>
      <c r="L13765" s="20"/>
      <c r="M13765" s="22"/>
    </row>
    <row r="13766" spans="1:13" s="14" customFormat="1" ht="30" outlineLevel="2" x14ac:dyDescent="0.25">
      <c r="A13766" s="34"/>
      <c r="B13766" s="44" t="s">
        <v>4090</v>
      </c>
      <c r="C13766" s="31" t="s">
        <v>3118</v>
      </c>
      <c r="D13766" s="14" t="s">
        <v>2807</v>
      </c>
      <c r="E13766" s="14" t="s">
        <v>2934</v>
      </c>
      <c r="F13766" s="14" t="s">
        <v>2935</v>
      </c>
      <c r="G13766" s="14" t="s">
        <v>6481</v>
      </c>
      <c r="H13766" s="20">
        <v>1422</v>
      </c>
      <c r="I13766" s="20">
        <v>1422</v>
      </c>
      <c r="J13766" s="21">
        <f>IFERROR((I13766/H13766),0)</f>
        <v>1</v>
      </c>
      <c r="K13766" s="20"/>
      <c r="L13766" s="20"/>
      <c r="M13766" s="22"/>
    </row>
    <row r="13767" spans="1:13" s="14" customFormat="1" ht="30" outlineLevel="2" x14ac:dyDescent="0.25">
      <c r="A13767" s="34"/>
      <c r="B13767" s="44" t="s">
        <v>4090</v>
      </c>
      <c r="C13767" s="31" t="s">
        <v>3118</v>
      </c>
      <c r="D13767" s="14" t="s">
        <v>2807</v>
      </c>
      <c r="E13767" s="14" t="s">
        <v>2934</v>
      </c>
      <c r="F13767" s="14" t="s">
        <v>2935</v>
      </c>
      <c r="G13767" s="14" t="s">
        <v>6492</v>
      </c>
      <c r="H13767" s="20">
        <v>34989288</v>
      </c>
      <c r="I13767" s="20">
        <v>34989288</v>
      </c>
      <c r="J13767" s="21">
        <f>IFERROR((I13767/H13767),0)</f>
        <v>1</v>
      </c>
      <c r="K13767" s="20"/>
      <c r="L13767" s="20"/>
      <c r="M13767" s="22"/>
    </row>
    <row r="13768" spans="1:13" s="14" customFormat="1" ht="30" outlineLevel="2" x14ac:dyDescent="0.25">
      <c r="A13768" s="34"/>
      <c r="B13768" s="44" t="s">
        <v>4090</v>
      </c>
      <c r="C13768" s="31" t="s">
        <v>3118</v>
      </c>
      <c r="D13768" s="14" t="s">
        <v>2807</v>
      </c>
      <c r="E13768" s="14" t="s">
        <v>2934</v>
      </c>
      <c r="F13768" s="14" t="s">
        <v>2935</v>
      </c>
      <c r="G13768" s="14" t="s">
        <v>6493</v>
      </c>
      <c r="H13768" s="20">
        <v>-45999162</v>
      </c>
      <c r="I13768" s="20"/>
      <c r="J13768" s="21">
        <f>IFERROR((I13768/H13768),0)</f>
        <v>0</v>
      </c>
      <c r="K13768" s="20"/>
      <c r="L13768" s="20"/>
      <c r="M13768" s="22"/>
    </row>
    <row r="13769" spans="1:13" s="14" customFormat="1" ht="30" outlineLevel="1" x14ac:dyDescent="0.25">
      <c r="A13769" s="34"/>
      <c r="B13769" s="46" t="s">
        <v>8692</v>
      </c>
      <c r="C13769" s="40" t="str">
        <f>C13768</f>
        <v>ASIGNACIÓN PARA LA INVERSIÓN LOCAL  - AMBIENTE Y DESARROLLO SOSTENIBLE</v>
      </c>
      <c r="D13769" s="39" t="str">
        <f>D13768</f>
        <v xml:space="preserve">ANTIOQUIA                                         </v>
      </c>
      <c r="E13769" s="39" t="str">
        <f>E13768</f>
        <v>05541</v>
      </c>
      <c r="F13769" s="39" t="str">
        <f>F13768</f>
        <v xml:space="preserve">PEÑOL                                             </v>
      </c>
      <c r="G13769" s="39" t="s">
        <v>10656</v>
      </c>
      <c r="H13769" s="20">
        <f>SUBTOTAL(9,H13764:H13768)</f>
        <v>621247514</v>
      </c>
      <c r="I13769" s="20">
        <f>SUBTOTAL(9,I13764:I13768)</f>
        <v>583238599.01999998</v>
      </c>
      <c r="J13769" s="42">
        <f>+I13769/H13769</f>
        <v>0.93881840309464804</v>
      </c>
      <c r="K13769" s="20">
        <f>SUBTOTAL(9,K13764:K13768)</f>
        <v>169954371.78999999</v>
      </c>
      <c r="L13769" s="20">
        <f>SUBTOTAL(9,L13764:L13768)</f>
        <v>145987735.02000001</v>
      </c>
      <c r="M13769" s="7">
        <f>IFERROR((L13769/K13769),"N.A")</f>
        <v>0.85898193428284519</v>
      </c>
    </row>
    <row r="13770" spans="1:13" s="14" customFormat="1" ht="30" outlineLevel="2" x14ac:dyDescent="0.25">
      <c r="A13770" s="34"/>
      <c r="B13770" s="44" t="s">
        <v>4091</v>
      </c>
      <c r="C13770" s="31" t="s">
        <v>3118</v>
      </c>
      <c r="D13770" s="14" t="s">
        <v>2807</v>
      </c>
      <c r="E13770" s="14" t="s">
        <v>2937</v>
      </c>
      <c r="F13770" s="14" t="s">
        <v>2938</v>
      </c>
      <c r="G13770" s="14" t="s">
        <v>16</v>
      </c>
      <c r="H13770" s="15">
        <v>149732110</v>
      </c>
      <c r="I13770" s="15">
        <v>95041085.349999979</v>
      </c>
      <c r="J13770" s="16">
        <f>IFERROR((I13770/H13770),0)</f>
        <v>0.63474084049172874</v>
      </c>
      <c r="K13770" s="15">
        <v>110643869.89999999</v>
      </c>
      <c r="L13770" s="15">
        <v>95041085.349999979</v>
      </c>
      <c r="M13770" s="17">
        <f>L13770/K13770</f>
        <v>0.85898193398240841</v>
      </c>
    </row>
    <row r="13771" spans="1:13" s="14" customFormat="1" ht="30" outlineLevel="2" x14ac:dyDescent="0.25">
      <c r="A13771" s="34"/>
      <c r="B13771" s="44" t="s">
        <v>4091</v>
      </c>
      <c r="C13771" s="31" t="s">
        <v>3118</v>
      </c>
      <c r="D13771" s="14" t="s">
        <v>2807</v>
      </c>
      <c r="E13771" s="14" t="s">
        <v>2937</v>
      </c>
      <c r="F13771" s="14" t="s">
        <v>2938</v>
      </c>
      <c r="G13771" s="14" t="s">
        <v>6109</v>
      </c>
      <c r="H13771" s="20">
        <v>11313196</v>
      </c>
      <c r="I13771" s="20">
        <v>11313196</v>
      </c>
      <c r="J13771" s="21">
        <f>IFERROR((I13771/H13771),0)</f>
        <v>1</v>
      </c>
      <c r="K13771" s="20"/>
      <c r="L13771" s="20"/>
      <c r="M13771" s="22"/>
    </row>
    <row r="13772" spans="1:13" s="14" customFormat="1" ht="30" outlineLevel="2" x14ac:dyDescent="0.25">
      <c r="A13772" s="34"/>
      <c r="B13772" s="44" t="s">
        <v>4091</v>
      </c>
      <c r="C13772" s="31" t="s">
        <v>3118</v>
      </c>
      <c r="D13772" s="14" t="s">
        <v>2807</v>
      </c>
      <c r="E13772" s="14" t="s">
        <v>2937</v>
      </c>
      <c r="F13772" s="14" t="s">
        <v>2938</v>
      </c>
      <c r="G13772" s="14" t="s">
        <v>6481</v>
      </c>
      <c r="H13772" s="20">
        <v>926</v>
      </c>
      <c r="I13772" s="20">
        <v>926</v>
      </c>
      <c r="J13772" s="21">
        <f>IFERROR((I13772/H13772),0)</f>
        <v>1</v>
      </c>
      <c r="K13772" s="20"/>
      <c r="L13772" s="20"/>
      <c r="M13772" s="22"/>
    </row>
    <row r="13773" spans="1:13" s="14" customFormat="1" ht="30" outlineLevel="2" x14ac:dyDescent="0.25">
      <c r="A13773" s="34"/>
      <c r="B13773" s="44" t="s">
        <v>4091</v>
      </c>
      <c r="C13773" s="31" t="s">
        <v>3118</v>
      </c>
      <c r="D13773" s="14" t="s">
        <v>2807</v>
      </c>
      <c r="E13773" s="14" t="s">
        <v>2937</v>
      </c>
      <c r="F13773" s="14" t="s">
        <v>2938</v>
      </c>
      <c r="G13773" s="14" t="s">
        <v>6492</v>
      </c>
      <c r="H13773" s="20">
        <v>22778762</v>
      </c>
      <c r="I13773" s="20">
        <v>22778762</v>
      </c>
      <c r="J13773" s="21">
        <f>IFERROR((I13773/H13773),0)</f>
        <v>1</v>
      </c>
      <c r="K13773" s="20"/>
      <c r="L13773" s="20"/>
      <c r="M13773" s="22"/>
    </row>
    <row r="13774" spans="1:13" s="14" customFormat="1" ht="30" outlineLevel="2" x14ac:dyDescent="0.25">
      <c r="A13774" s="34"/>
      <c r="B13774" s="44" t="s">
        <v>4091</v>
      </c>
      <c r="C13774" s="31" t="s">
        <v>3118</v>
      </c>
      <c r="D13774" s="14" t="s">
        <v>2807</v>
      </c>
      <c r="E13774" s="14" t="s">
        <v>2937</v>
      </c>
      <c r="F13774" s="14" t="s">
        <v>2938</v>
      </c>
      <c r="G13774" s="14" t="s">
        <v>6493</v>
      </c>
      <c r="H13774" s="20">
        <v>-29946422</v>
      </c>
      <c r="I13774" s="20"/>
      <c r="J13774" s="21">
        <f>IFERROR((I13774/H13774),0)</f>
        <v>0</v>
      </c>
      <c r="K13774" s="20"/>
      <c r="L13774" s="20"/>
      <c r="M13774" s="22"/>
    </row>
    <row r="13775" spans="1:13" s="14" customFormat="1" ht="30" outlineLevel="1" x14ac:dyDescent="0.25">
      <c r="A13775" s="34"/>
      <c r="B13775" s="46" t="s">
        <v>8693</v>
      </c>
      <c r="C13775" s="40" t="str">
        <f>C13774</f>
        <v>ASIGNACIÓN PARA LA INVERSIÓN LOCAL  - AMBIENTE Y DESARROLLO SOSTENIBLE</v>
      </c>
      <c r="D13775" s="39" t="str">
        <f>D13774</f>
        <v xml:space="preserve">ANTIOQUIA                                         </v>
      </c>
      <c r="E13775" s="39" t="str">
        <f>E13774</f>
        <v>05501</v>
      </c>
      <c r="F13775" s="39" t="str">
        <f>F13774</f>
        <v xml:space="preserve">OLAYA                                             </v>
      </c>
      <c r="G13775" s="39" t="s">
        <v>10656</v>
      </c>
      <c r="H13775" s="20">
        <f>SUBTOTAL(9,H13770:H13774)</f>
        <v>153878572</v>
      </c>
      <c r="I13775" s="20">
        <f>SUBTOTAL(9,I13770:I13774)</f>
        <v>129133969.34999998</v>
      </c>
      <c r="J13775" s="42">
        <f>+I13775/H13775</f>
        <v>0.83919396750055608</v>
      </c>
      <c r="K13775" s="20">
        <f>SUBTOTAL(9,K13770:K13774)</f>
        <v>110643869.89999999</v>
      </c>
      <c r="L13775" s="20">
        <f>SUBTOTAL(9,L13770:L13774)</f>
        <v>95041085.349999979</v>
      </c>
      <c r="M13775" s="7">
        <f>IFERROR((L13775/K13775),"N.A")</f>
        <v>0.85898193398240841</v>
      </c>
    </row>
    <row r="13776" spans="1:13" s="14" customFormat="1" ht="30" outlineLevel="2" x14ac:dyDescent="0.25">
      <c r="A13776" s="34"/>
      <c r="B13776" s="44" t="s">
        <v>4092</v>
      </c>
      <c r="C13776" s="31" t="s">
        <v>3118</v>
      </c>
      <c r="D13776" s="14" t="s">
        <v>2807</v>
      </c>
      <c r="E13776" s="14" t="s">
        <v>2940</v>
      </c>
      <c r="F13776" s="14" t="s">
        <v>2941</v>
      </c>
      <c r="G13776" s="14" t="s">
        <v>16</v>
      </c>
      <c r="H13776" s="15">
        <v>866647975</v>
      </c>
      <c r="I13776" s="15">
        <v>550096864.04000008</v>
      </c>
      <c r="J13776" s="16">
        <f>IFERROR((I13776/H13776),0)</f>
        <v>0.63474084046639589</v>
      </c>
      <c r="K13776" s="15">
        <v>640405626.29000008</v>
      </c>
      <c r="L13776" s="15">
        <v>550096864.04000008</v>
      </c>
      <c r="M13776" s="17">
        <f>L13776/K13776</f>
        <v>0.85898193497584174</v>
      </c>
    </row>
    <row r="13777" spans="1:13" s="14" customFormat="1" ht="30" outlineLevel="2" x14ac:dyDescent="0.25">
      <c r="A13777" s="34"/>
      <c r="B13777" s="44" t="s">
        <v>4092</v>
      </c>
      <c r="C13777" s="31" t="s">
        <v>3118</v>
      </c>
      <c r="D13777" s="14" t="s">
        <v>2807</v>
      </c>
      <c r="E13777" s="14" t="s">
        <v>2940</v>
      </c>
      <c r="F13777" s="14" t="s">
        <v>2941</v>
      </c>
      <c r="G13777" s="14" t="s">
        <v>6109</v>
      </c>
      <c r="H13777" s="20">
        <v>288389142</v>
      </c>
      <c r="I13777" s="20">
        <v>288389142</v>
      </c>
      <c r="J13777" s="21">
        <f>IFERROR((I13777/H13777),0)</f>
        <v>1</v>
      </c>
      <c r="K13777" s="20"/>
      <c r="L13777" s="20"/>
      <c r="M13777" s="22"/>
    </row>
    <row r="13778" spans="1:13" s="14" customFormat="1" ht="30" outlineLevel="2" x14ac:dyDescent="0.25">
      <c r="A13778" s="34"/>
      <c r="B13778" s="44" t="s">
        <v>4092</v>
      </c>
      <c r="C13778" s="31" t="s">
        <v>3118</v>
      </c>
      <c r="D13778" s="14" t="s">
        <v>2807</v>
      </c>
      <c r="E13778" s="14" t="s">
        <v>2940</v>
      </c>
      <c r="F13778" s="14" t="s">
        <v>2941</v>
      </c>
      <c r="G13778" s="14" t="s">
        <v>6481</v>
      </c>
      <c r="H13778" s="20">
        <v>5360</v>
      </c>
      <c r="I13778" s="20">
        <v>5360</v>
      </c>
      <c r="J13778" s="21">
        <f>IFERROR((I13778/H13778),0)</f>
        <v>1</v>
      </c>
      <c r="K13778" s="20"/>
      <c r="L13778" s="20"/>
      <c r="M13778" s="22"/>
    </row>
    <row r="13779" spans="1:13" s="14" customFormat="1" ht="30" outlineLevel="2" x14ac:dyDescent="0.25">
      <c r="A13779" s="34"/>
      <c r="B13779" s="44" t="s">
        <v>4092</v>
      </c>
      <c r="C13779" s="31" t="s">
        <v>3118</v>
      </c>
      <c r="D13779" s="14" t="s">
        <v>2807</v>
      </c>
      <c r="E13779" s="14" t="s">
        <v>2940</v>
      </c>
      <c r="F13779" s="14" t="s">
        <v>2941</v>
      </c>
      <c r="G13779" s="14" t="s">
        <v>6492</v>
      </c>
      <c r="H13779" s="20">
        <v>131843249</v>
      </c>
      <c r="I13779" s="20">
        <v>131843249</v>
      </c>
      <c r="J13779" s="21">
        <f>IFERROR((I13779/H13779),0)</f>
        <v>1</v>
      </c>
      <c r="K13779" s="20"/>
      <c r="L13779" s="20"/>
      <c r="M13779" s="22"/>
    </row>
    <row r="13780" spans="1:13" s="14" customFormat="1" ht="30" outlineLevel="2" x14ac:dyDescent="0.25">
      <c r="A13780" s="34"/>
      <c r="B13780" s="44" t="s">
        <v>4092</v>
      </c>
      <c r="C13780" s="31" t="s">
        <v>3118</v>
      </c>
      <c r="D13780" s="14" t="s">
        <v>2807</v>
      </c>
      <c r="E13780" s="14" t="s">
        <v>2940</v>
      </c>
      <c r="F13780" s="14" t="s">
        <v>2941</v>
      </c>
      <c r="G13780" s="14" t="s">
        <v>6493</v>
      </c>
      <c r="H13780" s="20">
        <v>-173329595</v>
      </c>
      <c r="I13780" s="20"/>
      <c r="J13780" s="21">
        <f>IFERROR((I13780/H13780),0)</f>
        <v>0</v>
      </c>
      <c r="K13780" s="20"/>
      <c r="L13780" s="20"/>
      <c r="M13780" s="22"/>
    </row>
    <row r="13781" spans="1:13" s="14" customFormat="1" ht="30" outlineLevel="1" x14ac:dyDescent="0.25">
      <c r="A13781" s="34"/>
      <c r="B13781" s="46" t="s">
        <v>8694</v>
      </c>
      <c r="C13781" s="40" t="str">
        <f>C13780</f>
        <v>ASIGNACIÓN PARA LA INVERSIÓN LOCAL  - AMBIENTE Y DESARROLLO SOSTENIBLE</v>
      </c>
      <c r="D13781" s="39" t="str">
        <f>D13780</f>
        <v xml:space="preserve">ANTIOQUIA                                         </v>
      </c>
      <c r="E13781" s="39" t="str">
        <f>E13780</f>
        <v>05495</v>
      </c>
      <c r="F13781" s="39" t="str">
        <f>F13780</f>
        <v xml:space="preserve">NECHÍ                                             </v>
      </c>
      <c r="G13781" s="39" t="s">
        <v>10656</v>
      </c>
      <c r="H13781" s="20">
        <f>SUBTOTAL(9,H13776:H13780)</f>
        <v>1113556131</v>
      </c>
      <c r="I13781" s="20">
        <f>SUBTOTAL(9,I13776:I13780)</f>
        <v>970334615.04000008</v>
      </c>
      <c r="J13781" s="42">
        <f>+I13781/H13781</f>
        <v>0.87138365819836705</v>
      </c>
      <c r="K13781" s="20">
        <f>SUBTOTAL(9,K13776:K13780)</f>
        <v>640405626.29000008</v>
      </c>
      <c r="L13781" s="20">
        <f>SUBTOTAL(9,L13776:L13780)</f>
        <v>550096864.04000008</v>
      </c>
      <c r="M13781" s="7">
        <f>IFERROR((L13781/K13781),"N.A")</f>
        <v>0.85898193497584174</v>
      </c>
    </row>
    <row r="13782" spans="1:13" s="14" customFormat="1" ht="30" outlineLevel="2" x14ac:dyDescent="0.25">
      <c r="A13782" s="34"/>
      <c r="B13782" s="44" t="s">
        <v>4093</v>
      </c>
      <c r="C13782" s="31" t="s">
        <v>3118</v>
      </c>
      <c r="D13782" s="14" t="s">
        <v>2807</v>
      </c>
      <c r="E13782" s="14" t="s">
        <v>2943</v>
      </c>
      <c r="F13782" s="14" t="s">
        <v>2944</v>
      </c>
      <c r="G13782" s="14" t="s">
        <v>16</v>
      </c>
      <c r="H13782" s="15">
        <v>1091841499</v>
      </c>
      <c r="I13782" s="15">
        <v>693036390.74000001</v>
      </c>
      <c r="J13782" s="16">
        <f>IFERROR((I13782/H13782),0)</f>
        <v>0.63474084047431867</v>
      </c>
      <c r="K13782" s="15">
        <v>806811369.08000004</v>
      </c>
      <c r="L13782" s="15">
        <v>693036390.74000001</v>
      </c>
      <c r="M13782" s="17">
        <f>L13782/K13782</f>
        <v>0.85898193468724093</v>
      </c>
    </row>
    <row r="13783" spans="1:13" s="14" customFormat="1" ht="30" outlineLevel="2" x14ac:dyDescent="0.25">
      <c r="A13783" s="34"/>
      <c r="B13783" s="44" t="s">
        <v>4093</v>
      </c>
      <c r="C13783" s="31" t="s">
        <v>3118</v>
      </c>
      <c r="D13783" s="14" t="s">
        <v>2807</v>
      </c>
      <c r="E13783" s="14" t="s">
        <v>2943</v>
      </c>
      <c r="F13783" s="14" t="s">
        <v>2944</v>
      </c>
      <c r="G13783" s="14" t="s">
        <v>6109</v>
      </c>
      <c r="H13783" s="20">
        <v>676434799</v>
      </c>
      <c r="I13783" s="20">
        <v>676434799</v>
      </c>
      <c r="J13783" s="21">
        <f>IFERROR((I13783/H13783),0)</f>
        <v>1</v>
      </c>
      <c r="K13783" s="20"/>
      <c r="L13783" s="20"/>
      <c r="M13783" s="22"/>
    </row>
    <row r="13784" spans="1:13" s="14" customFormat="1" ht="30" outlineLevel="2" x14ac:dyDescent="0.25">
      <c r="A13784" s="34"/>
      <c r="B13784" s="44" t="s">
        <v>4093</v>
      </c>
      <c r="C13784" s="31" t="s">
        <v>3118</v>
      </c>
      <c r="D13784" s="14" t="s">
        <v>2807</v>
      </c>
      <c r="E13784" s="14" t="s">
        <v>2943</v>
      </c>
      <c r="F13784" s="14" t="s">
        <v>2944</v>
      </c>
      <c r="G13784" s="14" t="s">
        <v>6481</v>
      </c>
      <c r="H13784" s="20">
        <v>6753</v>
      </c>
      <c r="I13784" s="20">
        <v>6753</v>
      </c>
      <c r="J13784" s="21">
        <f>IFERROR((I13784/H13784),0)</f>
        <v>1</v>
      </c>
      <c r="K13784" s="20"/>
      <c r="L13784" s="20"/>
      <c r="M13784" s="22"/>
    </row>
    <row r="13785" spans="1:13" s="14" customFormat="1" ht="30" outlineLevel="2" x14ac:dyDescent="0.25">
      <c r="A13785" s="34"/>
      <c r="B13785" s="44" t="s">
        <v>4093</v>
      </c>
      <c r="C13785" s="31" t="s">
        <v>3118</v>
      </c>
      <c r="D13785" s="14" t="s">
        <v>2807</v>
      </c>
      <c r="E13785" s="14" t="s">
        <v>2943</v>
      </c>
      <c r="F13785" s="14" t="s">
        <v>2944</v>
      </c>
      <c r="G13785" s="14" t="s">
        <v>6492</v>
      </c>
      <c r="H13785" s="20">
        <v>166101964</v>
      </c>
      <c r="I13785" s="20">
        <v>166101964</v>
      </c>
      <c r="J13785" s="21">
        <f>IFERROR((I13785/H13785),0)</f>
        <v>1</v>
      </c>
      <c r="K13785" s="20"/>
      <c r="L13785" s="20"/>
      <c r="M13785" s="22"/>
    </row>
    <row r="13786" spans="1:13" s="14" customFormat="1" ht="30" outlineLevel="2" x14ac:dyDescent="0.25">
      <c r="A13786" s="34"/>
      <c r="B13786" s="44" t="s">
        <v>4093</v>
      </c>
      <c r="C13786" s="31" t="s">
        <v>3118</v>
      </c>
      <c r="D13786" s="14" t="s">
        <v>2807</v>
      </c>
      <c r="E13786" s="14" t="s">
        <v>2943</v>
      </c>
      <c r="F13786" s="14" t="s">
        <v>2944</v>
      </c>
      <c r="G13786" s="14" t="s">
        <v>6493</v>
      </c>
      <c r="H13786" s="20">
        <v>-218368300</v>
      </c>
      <c r="I13786" s="20"/>
      <c r="J13786" s="21">
        <f>IFERROR((I13786/H13786),0)</f>
        <v>0</v>
      </c>
      <c r="K13786" s="20"/>
      <c r="L13786" s="20"/>
      <c r="M13786" s="22"/>
    </row>
    <row r="13787" spans="1:13" s="14" customFormat="1" ht="30" outlineLevel="1" x14ac:dyDescent="0.25">
      <c r="A13787" s="34"/>
      <c r="B13787" s="46" t="s">
        <v>8695</v>
      </c>
      <c r="C13787" s="40" t="str">
        <f>C13786</f>
        <v>ASIGNACIÓN PARA LA INVERSIÓN LOCAL  - AMBIENTE Y DESARROLLO SOSTENIBLE</v>
      </c>
      <c r="D13787" s="39" t="str">
        <f>D13786</f>
        <v xml:space="preserve">ANTIOQUIA                                         </v>
      </c>
      <c r="E13787" s="39" t="str">
        <f>E13786</f>
        <v>05490</v>
      </c>
      <c r="F13787" s="39" t="str">
        <f>F13786</f>
        <v xml:space="preserve">NECOCLÍ                                           </v>
      </c>
      <c r="G13787" s="39" t="s">
        <v>10656</v>
      </c>
      <c r="H13787" s="20">
        <f>SUBTOTAL(9,H13782:H13786)</f>
        <v>1716016715</v>
      </c>
      <c r="I13787" s="20">
        <f>SUBTOTAL(9,I13782:I13786)</f>
        <v>1535579906.74</v>
      </c>
      <c r="J13787" s="42">
        <f>+I13787/H13787</f>
        <v>0.89485136905557472</v>
      </c>
      <c r="K13787" s="20">
        <f>SUBTOTAL(9,K13782:K13786)</f>
        <v>806811369.08000004</v>
      </c>
      <c r="L13787" s="20">
        <f>SUBTOTAL(9,L13782:L13786)</f>
        <v>693036390.74000001</v>
      </c>
      <c r="M13787" s="7">
        <f>IFERROR((L13787/K13787),"N.A")</f>
        <v>0.85898193468724093</v>
      </c>
    </row>
    <row r="13788" spans="1:13" s="14" customFormat="1" ht="30" outlineLevel="2" x14ac:dyDescent="0.25">
      <c r="A13788" s="34"/>
      <c r="B13788" s="44" t="s">
        <v>4094</v>
      </c>
      <c r="C13788" s="31" t="s">
        <v>3118</v>
      </c>
      <c r="D13788" s="14" t="s">
        <v>2807</v>
      </c>
      <c r="E13788" s="14" t="s">
        <v>2946</v>
      </c>
      <c r="F13788" s="14" t="s">
        <v>976</v>
      </c>
      <c r="G13788" s="14" t="s">
        <v>16</v>
      </c>
      <c r="H13788" s="15">
        <v>280942550</v>
      </c>
      <c r="I13788" s="15">
        <v>178325710.31</v>
      </c>
      <c r="J13788" s="16">
        <f>IFERROR((I13788/H13788),0)</f>
        <v>0.6347408404672058</v>
      </c>
      <c r="K13788" s="15">
        <v>207601234.90000001</v>
      </c>
      <c r="L13788" s="15">
        <v>178325710.31</v>
      </c>
      <c r="M13788" s="17">
        <f>L13788/K13788</f>
        <v>0.85898193426401437</v>
      </c>
    </row>
    <row r="13789" spans="1:13" s="14" customFormat="1" ht="30" outlineLevel="2" x14ac:dyDescent="0.25">
      <c r="A13789" s="34"/>
      <c r="B13789" s="44" t="s">
        <v>4094</v>
      </c>
      <c r="C13789" s="31" t="s">
        <v>3118</v>
      </c>
      <c r="D13789" s="14" t="s">
        <v>2807</v>
      </c>
      <c r="E13789" s="14" t="s">
        <v>2946</v>
      </c>
      <c r="F13789" s="14" t="s">
        <v>976</v>
      </c>
      <c r="G13789" s="14" t="s">
        <v>6109</v>
      </c>
      <c r="H13789" s="20">
        <v>497532825</v>
      </c>
      <c r="I13789" s="20">
        <v>497532825</v>
      </c>
      <c r="J13789" s="21">
        <f>IFERROR((I13789/H13789),0)</f>
        <v>1</v>
      </c>
      <c r="K13789" s="20"/>
      <c r="L13789" s="20"/>
      <c r="M13789" s="22"/>
    </row>
    <row r="13790" spans="1:13" s="14" customFormat="1" ht="30" outlineLevel="2" x14ac:dyDescent="0.25">
      <c r="A13790" s="34"/>
      <c r="B13790" s="44" t="s">
        <v>4094</v>
      </c>
      <c r="C13790" s="31" t="s">
        <v>3118</v>
      </c>
      <c r="D13790" s="14" t="s">
        <v>2807</v>
      </c>
      <c r="E13790" s="14" t="s">
        <v>2946</v>
      </c>
      <c r="F13790" s="14" t="s">
        <v>976</v>
      </c>
      <c r="G13790" s="14" t="s">
        <v>6481</v>
      </c>
      <c r="H13790" s="20">
        <v>1738</v>
      </c>
      <c r="I13790" s="20">
        <v>1738</v>
      </c>
      <c r="J13790" s="21">
        <f>IFERROR((I13790/H13790),0)</f>
        <v>1</v>
      </c>
      <c r="K13790" s="20"/>
      <c r="L13790" s="20"/>
      <c r="M13790" s="22"/>
    </row>
    <row r="13791" spans="1:13" s="14" customFormat="1" ht="30" outlineLevel="2" x14ac:dyDescent="0.25">
      <c r="A13791" s="34"/>
      <c r="B13791" s="44" t="s">
        <v>4094</v>
      </c>
      <c r="C13791" s="31" t="s">
        <v>3118</v>
      </c>
      <c r="D13791" s="14" t="s">
        <v>2807</v>
      </c>
      <c r="E13791" s="14" t="s">
        <v>2946</v>
      </c>
      <c r="F13791" s="14" t="s">
        <v>976</v>
      </c>
      <c r="G13791" s="14" t="s">
        <v>6492</v>
      </c>
      <c r="H13791" s="20">
        <v>42739820</v>
      </c>
      <c r="I13791" s="20">
        <v>42739820</v>
      </c>
      <c r="J13791" s="21">
        <f>IFERROR((I13791/H13791),0)</f>
        <v>1</v>
      </c>
      <c r="K13791" s="20"/>
      <c r="L13791" s="20"/>
      <c r="M13791" s="22"/>
    </row>
    <row r="13792" spans="1:13" s="14" customFormat="1" ht="30" outlineLevel="2" x14ac:dyDescent="0.25">
      <c r="A13792" s="34"/>
      <c r="B13792" s="44" t="s">
        <v>4094</v>
      </c>
      <c r="C13792" s="31" t="s">
        <v>3118</v>
      </c>
      <c r="D13792" s="14" t="s">
        <v>2807</v>
      </c>
      <c r="E13792" s="14" t="s">
        <v>2946</v>
      </c>
      <c r="F13792" s="14" t="s">
        <v>976</v>
      </c>
      <c r="G13792" s="14" t="s">
        <v>6493</v>
      </c>
      <c r="H13792" s="20">
        <v>-56188510</v>
      </c>
      <c r="I13792" s="20"/>
      <c r="J13792" s="21">
        <f>IFERROR((I13792/H13792),0)</f>
        <v>0</v>
      </c>
      <c r="K13792" s="20"/>
      <c r="L13792" s="20"/>
      <c r="M13792" s="22"/>
    </row>
    <row r="13793" spans="1:13" s="14" customFormat="1" ht="30" outlineLevel="1" x14ac:dyDescent="0.25">
      <c r="A13793" s="34"/>
      <c r="B13793" s="46" t="s">
        <v>8696</v>
      </c>
      <c r="C13793" s="40" t="str">
        <f>C13792</f>
        <v>ASIGNACIÓN PARA LA INVERSIÓN LOCAL  - AMBIENTE Y DESARROLLO SOSTENIBLE</v>
      </c>
      <c r="D13793" s="39" t="str">
        <f>D13792</f>
        <v xml:space="preserve">ANTIOQUIA                                         </v>
      </c>
      <c r="E13793" s="39" t="str">
        <f>E13792</f>
        <v>05483</v>
      </c>
      <c r="F13793" s="39" t="str">
        <f>F13792</f>
        <v xml:space="preserve">NARIÑO                                            </v>
      </c>
      <c r="G13793" s="39" t="s">
        <v>10656</v>
      </c>
      <c r="H13793" s="20">
        <f>SUBTOTAL(9,H13788:H13792)</f>
        <v>765028423</v>
      </c>
      <c r="I13793" s="20">
        <f>SUBTOTAL(9,I13788:I13792)</f>
        <v>718600093.30999994</v>
      </c>
      <c r="J13793" s="42">
        <f>+I13793/H13793</f>
        <v>0.93931162778510247</v>
      </c>
      <c r="K13793" s="20">
        <f>SUBTOTAL(9,K13788:K13792)</f>
        <v>207601234.90000001</v>
      </c>
      <c r="L13793" s="20">
        <f>SUBTOTAL(9,L13788:L13792)</f>
        <v>178325710.31</v>
      </c>
      <c r="M13793" s="7">
        <f>IFERROR((L13793/K13793),"N.A")</f>
        <v>0.85898193426401437</v>
      </c>
    </row>
    <row r="13794" spans="1:13" s="14" customFormat="1" ht="30" outlineLevel="2" x14ac:dyDescent="0.25">
      <c r="A13794" s="34"/>
      <c r="B13794" s="44" t="s">
        <v>4095</v>
      </c>
      <c r="C13794" s="31" t="s">
        <v>3118</v>
      </c>
      <c r="D13794" s="14" t="s">
        <v>2807</v>
      </c>
      <c r="E13794" s="14" t="s">
        <v>2948</v>
      </c>
      <c r="F13794" s="14" t="s">
        <v>2949</v>
      </c>
      <c r="G13794" s="14" t="s">
        <v>16</v>
      </c>
      <c r="H13794" s="15">
        <v>590959991</v>
      </c>
      <c r="I13794" s="15">
        <v>375106441.40000004</v>
      </c>
      <c r="J13794" s="16">
        <f>IFERROR((I13794/H13794),0)</f>
        <v>0.63474084051825441</v>
      </c>
      <c r="K13794" s="15">
        <v>436687229.41000003</v>
      </c>
      <c r="L13794" s="15">
        <v>375106441.40000004</v>
      </c>
      <c r="M13794" s="17">
        <f>L13794/K13794</f>
        <v>0.85898193520978239</v>
      </c>
    </row>
    <row r="13795" spans="1:13" s="14" customFormat="1" ht="30" outlineLevel="2" x14ac:dyDescent="0.25">
      <c r="A13795" s="34"/>
      <c r="B13795" s="44" t="s">
        <v>4095</v>
      </c>
      <c r="C13795" s="31" t="s">
        <v>3118</v>
      </c>
      <c r="D13795" s="14" t="s">
        <v>2807</v>
      </c>
      <c r="E13795" s="14" t="s">
        <v>2948</v>
      </c>
      <c r="F13795" s="14" t="s">
        <v>2949</v>
      </c>
      <c r="G13795" s="14" t="s">
        <v>6109</v>
      </c>
      <c r="H13795" s="20">
        <v>180089939</v>
      </c>
      <c r="I13795" s="20">
        <v>180089939</v>
      </c>
      <c r="J13795" s="21">
        <f>IFERROR((I13795/H13795),0)</f>
        <v>1</v>
      </c>
      <c r="K13795" s="20"/>
      <c r="L13795" s="20"/>
      <c r="M13795" s="22"/>
    </row>
    <row r="13796" spans="1:13" s="14" customFormat="1" ht="30" outlineLevel="2" x14ac:dyDescent="0.25">
      <c r="A13796" s="34"/>
      <c r="B13796" s="44" t="s">
        <v>4095</v>
      </c>
      <c r="C13796" s="31" t="s">
        <v>3118</v>
      </c>
      <c r="D13796" s="14" t="s">
        <v>2807</v>
      </c>
      <c r="E13796" s="14" t="s">
        <v>2948</v>
      </c>
      <c r="F13796" s="14" t="s">
        <v>2949</v>
      </c>
      <c r="G13796" s="14" t="s">
        <v>6481</v>
      </c>
      <c r="H13796" s="20">
        <v>3655</v>
      </c>
      <c r="I13796" s="20">
        <v>3655</v>
      </c>
      <c r="J13796" s="21">
        <f>IFERROR((I13796/H13796),0)</f>
        <v>1</v>
      </c>
      <c r="K13796" s="20"/>
      <c r="L13796" s="20"/>
      <c r="M13796" s="22"/>
    </row>
    <row r="13797" spans="1:13" s="14" customFormat="1" ht="30" outlineLevel="2" x14ac:dyDescent="0.25">
      <c r="A13797" s="34"/>
      <c r="B13797" s="44" t="s">
        <v>4095</v>
      </c>
      <c r="C13797" s="31" t="s">
        <v>3118</v>
      </c>
      <c r="D13797" s="14" t="s">
        <v>2807</v>
      </c>
      <c r="E13797" s="14" t="s">
        <v>2948</v>
      </c>
      <c r="F13797" s="14" t="s">
        <v>2949</v>
      </c>
      <c r="G13797" s="14" t="s">
        <v>6492</v>
      </c>
      <c r="H13797" s="20">
        <v>89902807</v>
      </c>
      <c r="I13797" s="20">
        <v>89902807</v>
      </c>
      <c r="J13797" s="21">
        <f>IFERROR((I13797/H13797),0)</f>
        <v>1</v>
      </c>
      <c r="K13797" s="20"/>
      <c r="L13797" s="20"/>
      <c r="M13797" s="22"/>
    </row>
    <row r="13798" spans="1:13" s="14" customFormat="1" ht="30" outlineLevel="2" x14ac:dyDescent="0.25">
      <c r="A13798" s="34"/>
      <c r="B13798" s="44" t="s">
        <v>4095</v>
      </c>
      <c r="C13798" s="31" t="s">
        <v>3118</v>
      </c>
      <c r="D13798" s="14" t="s">
        <v>2807</v>
      </c>
      <c r="E13798" s="14" t="s">
        <v>2948</v>
      </c>
      <c r="F13798" s="14" t="s">
        <v>2949</v>
      </c>
      <c r="G13798" s="14" t="s">
        <v>6493</v>
      </c>
      <c r="H13798" s="20">
        <v>-118191998</v>
      </c>
      <c r="I13798" s="20"/>
      <c r="J13798" s="21">
        <f>IFERROR((I13798/H13798),0)</f>
        <v>0</v>
      </c>
      <c r="K13798" s="20"/>
      <c r="L13798" s="20"/>
      <c r="M13798" s="22"/>
    </row>
    <row r="13799" spans="1:13" s="14" customFormat="1" ht="30" outlineLevel="1" x14ac:dyDescent="0.25">
      <c r="A13799" s="34"/>
      <c r="B13799" s="46" t="s">
        <v>8697</v>
      </c>
      <c r="C13799" s="40" t="str">
        <f>C13798</f>
        <v>ASIGNACIÓN PARA LA INVERSIÓN LOCAL  - AMBIENTE Y DESARROLLO SOSTENIBLE</v>
      </c>
      <c r="D13799" s="39" t="str">
        <f>D13798</f>
        <v xml:space="preserve">ANTIOQUIA                                         </v>
      </c>
      <c r="E13799" s="39" t="str">
        <f>E13798</f>
        <v>05480</v>
      </c>
      <c r="F13799" s="39" t="str">
        <f>F13798</f>
        <v xml:space="preserve">MUTATÁ                                            </v>
      </c>
      <c r="G13799" s="39" t="s">
        <v>10656</v>
      </c>
      <c r="H13799" s="20">
        <f>SUBTOTAL(9,H13794:H13798)</f>
        <v>742764394</v>
      </c>
      <c r="I13799" s="20">
        <f>SUBTOTAL(9,I13794:I13798)</f>
        <v>645102842.4000001</v>
      </c>
      <c r="J13799" s="42">
        <f>+I13799/H13799</f>
        <v>0.86851611037240983</v>
      </c>
      <c r="K13799" s="20">
        <f>SUBTOTAL(9,K13794:K13798)</f>
        <v>436687229.41000003</v>
      </c>
      <c r="L13799" s="20">
        <f>SUBTOTAL(9,L13794:L13798)</f>
        <v>375106441.40000004</v>
      </c>
      <c r="M13799" s="7">
        <f>IFERROR((L13799/K13799),"N.A")</f>
        <v>0.85898193520978239</v>
      </c>
    </row>
    <row r="13800" spans="1:13" s="14" customFormat="1" ht="30" outlineLevel="2" x14ac:dyDescent="0.25">
      <c r="A13800" s="34"/>
      <c r="B13800" s="44" t="s">
        <v>4096</v>
      </c>
      <c r="C13800" s="31" t="s">
        <v>3118</v>
      </c>
      <c r="D13800" s="14" t="s">
        <v>2807</v>
      </c>
      <c r="E13800" s="14" t="s">
        <v>2951</v>
      </c>
      <c r="F13800" s="14" t="s">
        <v>2952</v>
      </c>
      <c r="G13800" s="14" t="s">
        <v>16</v>
      </c>
      <c r="H13800" s="15">
        <v>569733101</v>
      </c>
      <c r="I13800" s="15">
        <v>361632867.38999999</v>
      </c>
      <c r="J13800" s="16">
        <f>IFERROR((I13800/H13800),0)</f>
        <v>0.63474084050103308</v>
      </c>
      <c r="K13800" s="15">
        <v>421001714.63999999</v>
      </c>
      <c r="L13800" s="15">
        <v>361632867.38999999</v>
      </c>
      <c r="M13800" s="17">
        <f>L13800/K13800</f>
        <v>0.85898193478673479</v>
      </c>
    </row>
    <row r="13801" spans="1:13" s="14" customFormat="1" ht="30" outlineLevel="2" x14ac:dyDescent="0.25">
      <c r="A13801" s="34"/>
      <c r="B13801" s="44" t="s">
        <v>4096</v>
      </c>
      <c r="C13801" s="31" t="s">
        <v>3118</v>
      </c>
      <c r="D13801" s="14" t="s">
        <v>2807</v>
      </c>
      <c r="E13801" s="14" t="s">
        <v>2951</v>
      </c>
      <c r="F13801" s="14" t="s">
        <v>2952</v>
      </c>
      <c r="G13801" s="14" t="s">
        <v>6109</v>
      </c>
      <c r="H13801" s="20">
        <v>273170482</v>
      </c>
      <c r="I13801" s="20">
        <v>273170482</v>
      </c>
      <c r="J13801" s="21">
        <f>IFERROR((I13801/H13801),0)</f>
        <v>1</v>
      </c>
      <c r="K13801" s="20"/>
      <c r="L13801" s="20"/>
      <c r="M13801" s="22"/>
    </row>
    <row r="13802" spans="1:13" s="14" customFormat="1" ht="30" outlineLevel="2" x14ac:dyDescent="0.25">
      <c r="A13802" s="34"/>
      <c r="B13802" s="44" t="s">
        <v>4096</v>
      </c>
      <c r="C13802" s="31" t="s">
        <v>3118</v>
      </c>
      <c r="D13802" s="14" t="s">
        <v>2807</v>
      </c>
      <c r="E13802" s="14" t="s">
        <v>2951</v>
      </c>
      <c r="F13802" s="14" t="s">
        <v>2952</v>
      </c>
      <c r="G13802" s="14" t="s">
        <v>6481</v>
      </c>
      <c r="H13802" s="20">
        <v>3524</v>
      </c>
      <c r="I13802" s="20">
        <v>3524</v>
      </c>
      <c r="J13802" s="21">
        <f>IFERROR((I13802/H13802),0)</f>
        <v>1</v>
      </c>
      <c r="K13802" s="20"/>
      <c r="L13802" s="20"/>
      <c r="M13802" s="22"/>
    </row>
    <row r="13803" spans="1:13" s="14" customFormat="1" ht="30" outlineLevel="2" x14ac:dyDescent="0.25">
      <c r="A13803" s="34"/>
      <c r="B13803" s="44" t="s">
        <v>4096</v>
      </c>
      <c r="C13803" s="31" t="s">
        <v>3118</v>
      </c>
      <c r="D13803" s="14" t="s">
        <v>2807</v>
      </c>
      <c r="E13803" s="14" t="s">
        <v>2951</v>
      </c>
      <c r="F13803" s="14" t="s">
        <v>2952</v>
      </c>
      <c r="G13803" s="14" t="s">
        <v>6492</v>
      </c>
      <c r="H13803" s="20">
        <v>86673558</v>
      </c>
      <c r="I13803" s="20">
        <v>86673558</v>
      </c>
      <c r="J13803" s="21">
        <f>IFERROR((I13803/H13803),0)</f>
        <v>1</v>
      </c>
      <c r="K13803" s="20"/>
      <c r="L13803" s="20"/>
      <c r="M13803" s="22"/>
    </row>
    <row r="13804" spans="1:13" s="14" customFormat="1" ht="30" outlineLevel="2" x14ac:dyDescent="0.25">
      <c r="A13804" s="34"/>
      <c r="B13804" s="44" t="s">
        <v>4096</v>
      </c>
      <c r="C13804" s="31" t="s">
        <v>3118</v>
      </c>
      <c r="D13804" s="14" t="s">
        <v>2807</v>
      </c>
      <c r="E13804" s="14" t="s">
        <v>2951</v>
      </c>
      <c r="F13804" s="14" t="s">
        <v>2952</v>
      </c>
      <c r="G13804" s="14" t="s">
        <v>6493</v>
      </c>
      <c r="H13804" s="20">
        <v>-113946620</v>
      </c>
      <c r="I13804" s="20"/>
      <c r="J13804" s="21">
        <f>IFERROR((I13804/H13804),0)</f>
        <v>0</v>
      </c>
      <c r="K13804" s="20"/>
      <c r="L13804" s="20"/>
      <c r="M13804" s="22"/>
    </row>
    <row r="13805" spans="1:13" s="14" customFormat="1" ht="30" outlineLevel="1" x14ac:dyDescent="0.25">
      <c r="A13805" s="34"/>
      <c r="B13805" s="46" t="s">
        <v>8698</v>
      </c>
      <c r="C13805" s="40" t="str">
        <f>C13804</f>
        <v>ASIGNACIÓN PARA LA INVERSIÓN LOCAL  - AMBIENTE Y DESARROLLO SOSTENIBLE</v>
      </c>
      <c r="D13805" s="39" t="str">
        <f>D13804</f>
        <v xml:space="preserve">ANTIOQUIA                                         </v>
      </c>
      <c r="E13805" s="39" t="str">
        <f>E13804</f>
        <v>05475</v>
      </c>
      <c r="F13805" s="39" t="str">
        <f>F13804</f>
        <v xml:space="preserve">MURINDÓ                                           </v>
      </c>
      <c r="G13805" s="39" t="s">
        <v>10656</v>
      </c>
      <c r="H13805" s="20">
        <f>SUBTOTAL(9,H13800:H13804)</f>
        <v>815634045</v>
      </c>
      <c r="I13805" s="20">
        <f>SUBTOTAL(9,I13800:I13804)</f>
        <v>721480431.38999999</v>
      </c>
      <c r="J13805" s="42">
        <f>+I13805/H13805</f>
        <v>0.88456389947528491</v>
      </c>
      <c r="K13805" s="20">
        <f>SUBTOTAL(9,K13800:K13804)</f>
        <v>421001714.63999999</v>
      </c>
      <c r="L13805" s="20">
        <f>SUBTOTAL(9,L13800:L13804)</f>
        <v>361632867.38999999</v>
      </c>
      <c r="M13805" s="7">
        <f>IFERROR((L13805/K13805),"N.A")</f>
        <v>0.85898193478673479</v>
      </c>
    </row>
    <row r="13806" spans="1:13" s="14" customFormat="1" ht="30" outlineLevel="2" x14ac:dyDescent="0.25">
      <c r="A13806" s="34"/>
      <c r="B13806" s="44" t="s">
        <v>4097</v>
      </c>
      <c r="C13806" s="31" t="s">
        <v>3118</v>
      </c>
      <c r="D13806" s="14" t="s">
        <v>2807</v>
      </c>
      <c r="E13806" s="14" t="s">
        <v>2954</v>
      </c>
      <c r="F13806" s="14" t="s">
        <v>2955</v>
      </c>
      <c r="G13806" s="14" t="s">
        <v>16</v>
      </c>
      <c r="H13806" s="15">
        <v>235225028</v>
      </c>
      <c r="I13806" s="15">
        <v>149306931.99000001</v>
      </c>
      <c r="J13806" s="16">
        <f>IFERROR((I13806/H13806),0)</f>
        <v>0.63474084054525015</v>
      </c>
      <c r="K13806" s="15">
        <v>173818477.45000002</v>
      </c>
      <c r="L13806" s="15">
        <v>149306931.99000001</v>
      </c>
      <c r="M13806" s="17">
        <f>L13806/K13806</f>
        <v>0.85898193437431924</v>
      </c>
    </row>
    <row r="13807" spans="1:13" s="14" customFormat="1" ht="30" outlineLevel="2" x14ac:dyDescent="0.25">
      <c r="A13807" s="34"/>
      <c r="B13807" s="44" t="s">
        <v>4097</v>
      </c>
      <c r="C13807" s="31" t="s">
        <v>3118</v>
      </c>
      <c r="D13807" s="14" t="s">
        <v>2807</v>
      </c>
      <c r="E13807" s="14" t="s">
        <v>2954</v>
      </c>
      <c r="F13807" s="14" t="s">
        <v>2955</v>
      </c>
      <c r="G13807" s="14" t="s">
        <v>6109</v>
      </c>
      <c r="H13807" s="20">
        <v>120601657</v>
      </c>
      <c r="I13807" s="20">
        <v>120601657</v>
      </c>
      <c r="J13807" s="21">
        <f>IFERROR((I13807/H13807),0)</f>
        <v>1</v>
      </c>
      <c r="K13807" s="20"/>
      <c r="L13807" s="20"/>
      <c r="M13807" s="22"/>
    </row>
    <row r="13808" spans="1:13" s="14" customFormat="1" ht="30" outlineLevel="2" x14ac:dyDescent="0.25">
      <c r="A13808" s="34"/>
      <c r="B13808" s="44" t="s">
        <v>4097</v>
      </c>
      <c r="C13808" s="31" t="s">
        <v>3118</v>
      </c>
      <c r="D13808" s="14" t="s">
        <v>2807</v>
      </c>
      <c r="E13808" s="14" t="s">
        <v>2954</v>
      </c>
      <c r="F13808" s="14" t="s">
        <v>2955</v>
      </c>
      <c r="G13808" s="14" t="s">
        <v>6481</v>
      </c>
      <c r="H13808" s="20">
        <v>1455</v>
      </c>
      <c r="I13808" s="20">
        <v>1455</v>
      </c>
      <c r="J13808" s="21">
        <f>IFERROR((I13808/H13808),0)</f>
        <v>1</v>
      </c>
      <c r="K13808" s="20"/>
      <c r="L13808" s="20"/>
      <c r="M13808" s="22"/>
    </row>
    <row r="13809" spans="1:13" s="14" customFormat="1" ht="30" outlineLevel="2" x14ac:dyDescent="0.25">
      <c r="A13809" s="34"/>
      <c r="B13809" s="44" t="s">
        <v>4097</v>
      </c>
      <c r="C13809" s="31" t="s">
        <v>3118</v>
      </c>
      <c r="D13809" s="14" t="s">
        <v>2807</v>
      </c>
      <c r="E13809" s="14" t="s">
        <v>2954</v>
      </c>
      <c r="F13809" s="14" t="s">
        <v>2955</v>
      </c>
      <c r="G13809" s="14" t="s">
        <v>6492</v>
      </c>
      <c r="H13809" s="20">
        <v>35784809</v>
      </c>
      <c r="I13809" s="20">
        <v>35784809</v>
      </c>
      <c r="J13809" s="21">
        <f>IFERROR((I13809/H13809),0)</f>
        <v>1</v>
      </c>
      <c r="K13809" s="20"/>
      <c r="L13809" s="20"/>
      <c r="M13809" s="22"/>
    </row>
    <row r="13810" spans="1:13" s="14" customFormat="1" ht="30" outlineLevel="2" x14ac:dyDescent="0.25">
      <c r="A13810" s="34"/>
      <c r="B13810" s="44" t="s">
        <v>4097</v>
      </c>
      <c r="C13810" s="31" t="s">
        <v>3118</v>
      </c>
      <c r="D13810" s="14" t="s">
        <v>2807</v>
      </c>
      <c r="E13810" s="14" t="s">
        <v>2954</v>
      </c>
      <c r="F13810" s="14" t="s">
        <v>2955</v>
      </c>
      <c r="G13810" s="14" t="s">
        <v>6493</v>
      </c>
      <c r="H13810" s="20">
        <v>-47045006</v>
      </c>
      <c r="I13810" s="20"/>
      <c r="J13810" s="21">
        <f>IFERROR((I13810/H13810),0)</f>
        <v>0</v>
      </c>
      <c r="K13810" s="20"/>
      <c r="L13810" s="20"/>
      <c r="M13810" s="22"/>
    </row>
    <row r="13811" spans="1:13" s="14" customFormat="1" ht="30" outlineLevel="1" x14ac:dyDescent="0.25">
      <c r="A13811" s="34"/>
      <c r="B13811" s="46" t="s">
        <v>8699</v>
      </c>
      <c r="C13811" s="40" t="str">
        <f>C13810</f>
        <v>ASIGNACIÓN PARA LA INVERSIÓN LOCAL  - AMBIENTE Y DESARROLLO SOSTENIBLE</v>
      </c>
      <c r="D13811" s="39" t="str">
        <f>D13810</f>
        <v xml:space="preserve">ANTIOQUIA                                         </v>
      </c>
      <c r="E13811" s="39" t="str">
        <f>E13810</f>
        <v>05467</v>
      </c>
      <c r="F13811" s="39" t="str">
        <f>F13810</f>
        <v xml:space="preserve">MONTEBELLO                                        </v>
      </c>
      <c r="G13811" s="39" t="s">
        <v>10656</v>
      </c>
      <c r="H13811" s="20">
        <f>SUBTOTAL(9,H13806:H13810)</f>
        <v>344567943</v>
      </c>
      <c r="I13811" s="20">
        <f>SUBTOTAL(9,I13806:I13810)</f>
        <v>305694852.99000001</v>
      </c>
      <c r="J13811" s="42">
        <f>+I13811/H13811</f>
        <v>0.88718309175383736</v>
      </c>
      <c r="K13811" s="20">
        <f>SUBTOTAL(9,K13806:K13810)</f>
        <v>173818477.45000002</v>
      </c>
      <c r="L13811" s="20">
        <f>SUBTOTAL(9,L13806:L13810)</f>
        <v>149306931.99000001</v>
      </c>
      <c r="M13811" s="7">
        <f>IFERROR((L13811/K13811),"N.A")</f>
        <v>0.85898193437431924</v>
      </c>
    </row>
    <row r="13812" spans="1:13" s="14" customFormat="1" ht="30" outlineLevel="2" x14ac:dyDescent="0.25">
      <c r="A13812" s="34"/>
      <c r="B13812" s="44" t="s">
        <v>6257</v>
      </c>
      <c r="C13812" s="31" t="s">
        <v>3118</v>
      </c>
      <c r="D13812" s="14" t="s">
        <v>2807</v>
      </c>
      <c r="E13812" s="14" t="s">
        <v>4882</v>
      </c>
      <c r="F13812" s="14" t="s">
        <v>4883</v>
      </c>
      <c r="G13812" s="14" t="s">
        <v>6109</v>
      </c>
      <c r="H13812" s="20">
        <v>359147305</v>
      </c>
      <c r="I13812" s="20">
        <v>359147305</v>
      </c>
      <c r="J13812" s="21">
        <f>IFERROR((I13812/H13812),0)</f>
        <v>1</v>
      </c>
      <c r="K13812" s="20"/>
      <c r="L13812" s="20"/>
      <c r="M13812" s="22"/>
    </row>
    <row r="13813" spans="1:13" s="14" customFormat="1" ht="30" outlineLevel="1" x14ac:dyDescent="0.25">
      <c r="A13813" s="34"/>
      <c r="B13813" s="46" t="s">
        <v>8700</v>
      </c>
      <c r="C13813" s="40" t="str">
        <f>C13812</f>
        <v>ASIGNACIÓN PARA LA INVERSIÓN LOCAL  - AMBIENTE Y DESARROLLO SOSTENIBLE</v>
      </c>
      <c r="D13813" s="39" t="str">
        <f>D13812</f>
        <v xml:space="preserve">ANTIOQUIA                                         </v>
      </c>
      <c r="E13813" s="39" t="str">
        <f>E13812</f>
        <v>05440</v>
      </c>
      <c r="F13813" s="39" t="str">
        <f>F13812</f>
        <v xml:space="preserve">MARINILLA                                         </v>
      </c>
      <c r="G13813" s="39" t="s">
        <v>10656</v>
      </c>
      <c r="H13813" s="20">
        <f>SUBTOTAL(9,H13812:H13812)</f>
        <v>359147305</v>
      </c>
      <c r="I13813" s="20">
        <f>SUBTOTAL(9,I13812:I13812)</f>
        <v>359147305</v>
      </c>
      <c r="J13813" s="42">
        <f>+I13813/H13813</f>
        <v>1</v>
      </c>
      <c r="K13813" s="20">
        <f>SUBTOTAL(9,K13812:K13812)</f>
        <v>0</v>
      </c>
      <c r="L13813" s="20">
        <f>SUBTOTAL(9,L13812:L13812)</f>
        <v>0</v>
      </c>
      <c r="M13813" s="7" t="str">
        <f>IFERROR((L13813/K13813),"N.A")</f>
        <v>N.A</v>
      </c>
    </row>
    <row r="13814" spans="1:13" s="14" customFormat="1" ht="30" outlineLevel="2" x14ac:dyDescent="0.25">
      <c r="A13814" s="34"/>
      <c r="B13814" s="44" t="s">
        <v>4098</v>
      </c>
      <c r="C13814" s="31" t="s">
        <v>3118</v>
      </c>
      <c r="D13814" s="14" t="s">
        <v>2807</v>
      </c>
      <c r="E13814" s="14" t="s">
        <v>2957</v>
      </c>
      <c r="F13814" s="14" t="s">
        <v>2958</v>
      </c>
      <c r="G13814" s="14" t="s">
        <v>16</v>
      </c>
      <c r="H13814" s="15">
        <v>232676909</v>
      </c>
      <c r="I13814" s="15">
        <v>147689536.79999998</v>
      </c>
      <c r="J13814" s="16">
        <f>IFERROR((I13814/H13814),0)</f>
        <v>0.63474084057047531</v>
      </c>
      <c r="K13814" s="15">
        <v>171935556.30000001</v>
      </c>
      <c r="L13814" s="15">
        <v>147689536.79999998</v>
      </c>
      <c r="M13814" s="17">
        <f>L13814/K13814</f>
        <v>0.85898193473318218</v>
      </c>
    </row>
    <row r="13815" spans="1:13" s="14" customFormat="1" ht="30" outlineLevel="2" x14ac:dyDescent="0.25">
      <c r="A13815" s="34"/>
      <c r="B13815" s="44" t="s">
        <v>4098</v>
      </c>
      <c r="C13815" s="31" t="s">
        <v>3118</v>
      </c>
      <c r="D13815" s="14" t="s">
        <v>2807</v>
      </c>
      <c r="E13815" s="14" t="s">
        <v>2957</v>
      </c>
      <c r="F13815" s="14" t="s">
        <v>2958</v>
      </c>
      <c r="G13815" s="14" t="s">
        <v>6109</v>
      </c>
      <c r="H13815" s="20">
        <v>29582997</v>
      </c>
      <c r="I13815" s="20">
        <v>29582997</v>
      </c>
      <c r="J13815" s="21">
        <f>IFERROR((I13815/H13815),0)</f>
        <v>1</v>
      </c>
      <c r="K13815" s="20"/>
      <c r="L13815" s="20"/>
      <c r="M13815" s="22"/>
    </row>
    <row r="13816" spans="1:13" s="14" customFormat="1" ht="30" outlineLevel="2" x14ac:dyDescent="0.25">
      <c r="A13816" s="34"/>
      <c r="B13816" s="44" t="s">
        <v>4098</v>
      </c>
      <c r="C13816" s="31" t="s">
        <v>3118</v>
      </c>
      <c r="D13816" s="14" t="s">
        <v>2807</v>
      </c>
      <c r="E13816" s="14" t="s">
        <v>2957</v>
      </c>
      <c r="F13816" s="14" t="s">
        <v>2958</v>
      </c>
      <c r="G13816" s="14" t="s">
        <v>6481</v>
      </c>
      <c r="H13816" s="20">
        <v>1439</v>
      </c>
      <c r="I13816" s="20">
        <v>1439</v>
      </c>
      <c r="J13816" s="21">
        <f>IFERROR((I13816/H13816),0)</f>
        <v>1</v>
      </c>
      <c r="K13816" s="20"/>
      <c r="L13816" s="20"/>
      <c r="M13816" s="22"/>
    </row>
    <row r="13817" spans="1:13" s="14" customFormat="1" ht="30" outlineLevel="2" x14ac:dyDescent="0.25">
      <c r="A13817" s="34"/>
      <c r="B13817" s="44" t="s">
        <v>4098</v>
      </c>
      <c r="C13817" s="31" t="s">
        <v>3118</v>
      </c>
      <c r="D13817" s="14" t="s">
        <v>2807</v>
      </c>
      <c r="E13817" s="14" t="s">
        <v>2957</v>
      </c>
      <c r="F13817" s="14" t="s">
        <v>2958</v>
      </c>
      <c r="G13817" s="14" t="s">
        <v>6492</v>
      </c>
      <c r="H13817" s="20">
        <v>35397163</v>
      </c>
      <c r="I13817" s="20">
        <v>35397163</v>
      </c>
      <c r="J13817" s="21">
        <f>IFERROR((I13817/H13817),0)</f>
        <v>1</v>
      </c>
      <c r="K13817" s="20"/>
      <c r="L13817" s="20"/>
      <c r="M13817" s="22"/>
    </row>
    <row r="13818" spans="1:13" s="14" customFormat="1" ht="30" outlineLevel="2" x14ac:dyDescent="0.25">
      <c r="A13818" s="34"/>
      <c r="B13818" s="44" t="s">
        <v>4098</v>
      </c>
      <c r="C13818" s="31" t="s">
        <v>3118</v>
      </c>
      <c r="D13818" s="14" t="s">
        <v>2807</v>
      </c>
      <c r="E13818" s="14" t="s">
        <v>2957</v>
      </c>
      <c r="F13818" s="14" t="s">
        <v>2958</v>
      </c>
      <c r="G13818" s="14" t="s">
        <v>6493</v>
      </c>
      <c r="H13818" s="20">
        <v>-46535382</v>
      </c>
      <c r="I13818" s="20"/>
      <c r="J13818" s="21">
        <f>IFERROR((I13818/H13818),0)</f>
        <v>0</v>
      </c>
      <c r="K13818" s="20"/>
      <c r="L13818" s="20"/>
      <c r="M13818" s="22"/>
    </row>
    <row r="13819" spans="1:13" s="14" customFormat="1" ht="30" outlineLevel="1" x14ac:dyDescent="0.25">
      <c r="A13819" s="34"/>
      <c r="B13819" s="46" t="s">
        <v>8701</v>
      </c>
      <c r="C13819" s="40" t="str">
        <f>C13818</f>
        <v>ASIGNACIÓN PARA LA INVERSIÓN LOCAL  - AMBIENTE Y DESARROLLO SOSTENIBLE</v>
      </c>
      <c r="D13819" s="39" t="str">
        <f>D13818</f>
        <v xml:space="preserve">ANTIOQUIA                                         </v>
      </c>
      <c r="E13819" s="39" t="str">
        <f>E13818</f>
        <v>05425</v>
      </c>
      <c r="F13819" s="39" t="str">
        <f>F13818</f>
        <v xml:space="preserve">MACEO                                             </v>
      </c>
      <c r="G13819" s="39" t="s">
        <v>10656</v>
      </c>
      <c r="H13819" s="20">
        <f>SUBTOTAL(9,H13814:H13818)</f>
        <v>251123126</v>
      </c>
      <c r="I13819" s="20">
        <f>SUBTOTAL(9,I13814:I13818)</f>
        <v>212671135.79999998</v>
      </c>
      <c r="J13819" s="42">
        <f>+I13819/H13819</f>
        <v>0.84687993171923159</v>
      </c>
      <c r="K13819" s="20">
        <f>SUBTOTAL(9,K13814:K13818)</f>
        <v>171935556.30000001</v>
      </c>
      <c r="L13819" s="20">
        <f>SUBTOTAL(9,L13814:L13818)</f>
        <v>147689536.79999998</v>
      </c>
      <c r="M13819" s="7">
        <f>IFERROR((L13819/K13819),"N.A")</f>
        <v>0.85898193473318218</v>
      </c>
    </row>
    <row r="13820" spans="1:13" s="14" customFormat="1" ht="30" outlineLevel="2" x14ac:dyDescent="0.25">
      <c r="A13820" s="34"/>
      <c r="B13820" s="44" t="s">
        <v>4099</v>
      </c>
      <c r="C13820" s="31" t="s">
        <v>3118</v>
      </c>
      <c r="D13820" s="14" t="s">
        <v>2807</v>
      </c>
      <c r="E13820" s="14" t="s">
        <v>2960</v>
      </c>
      <c r="F13820" s="14" t="s">
        <v>2961</v>
      </c>
      <c r="G13820" s="14" t="s">
        <v>16</v>
      </c>
      <c r="H13820" s="15">
        <v>259515925</v>
      </c>
      <c r="I13820" s="15">
        <v>164725356.35000002</v>
      </c>
      <c r="J13820" s="16">
        <f>IFERROR((I13820/H13820),0)</f>
        <v>0.6347408404705801</v>
      </c>
      <c r="K13820" s="15">
        <v>191768126.58999997</v>
      </c>
      <c r="L13820" s="15">
        <v>164725356.35000002</v>
      </c>
      <c r="M13820" s="17">
        <f>L13820/K13820</f>
        <v>0.85898193448060656</v>
      </c>
    </row>
    <row r="13821" spans="1:13" s="14" customFormat="1" ht="30" outlineLevel="2" x14ac:dyDescent="0.25">
      <c r="A13821" s="34"/>
      <c r="B13821" s="44" t="s">
        <v>4099</v>
      </c>
      <c r="C13821" s="31" t="s">
        <v>3118</v>
      </c>
      <c r="D13821" s="14" t="s">
        <v>2807</v>
      </c>
      <c r="E13821" s="14" t="s">
        <v>2960</v>
      </c>
      <c r="F13821" s="14" t="s">
        <v>2961</v>
      </c>
      <c r="G13821" s="14" t="s">
        <v>6109</v>
      </c>
      <c r="H13821" s="20">
        <v>175766447</v>
      </c>
      <c r="I13821" s="20">
        <v>175766447</v>
      </c>
      <c r="J13821" s="21">
        <f>IFERROR((I13821/H13821),0)</f>
        <v>1</v>
      </c>
      <c r="K13821" s="20"/>
      <c r="L13821" s="20"/>
      <c r="M13821" s="22"/>
    </row>
    <row r="13822" spans="1:13" s="14" customFormat="1" ht="30" outlineLevel="2" x14ac:dyDescent="0.25">
      <c r="A13822" s="34"/>
      <c r="B13822" s="44" t="s">
        <v>4099</v>
      </c>
      <c r="C13822" s="31" t="s">
        <v>3118</v>
      </c>
      <c r="D13822" s="14" t="s">
        <v>2807</v>
      </c>
      <c r="E13822" s="14" t="s">
        <v>2960</v>
      </c>
      <c r="F13822" s="14" t="s">
        <v>2961</v>
      </c>
      <c r="G13822" s="14" t="s">
        <v>6481</v>
      </c>
      <c r="H13822" s="20">
        <v>1605</v>
      </c>
      <c r="I13822" s="20">
        <v>1605</v>
      </c>
      <c r="J13822" s="21">
        <f>IFERROR((I13822/H13822),0)</f>
        <v>1</v>
      </c>
      <c r="K13822" s="20"/>
      <c r="L13822" s="20"/>
      <c r="M13822" s="22"/>
    </row>
    <row r="13823" spans="1:13" s="14" customFormat="1" ht="30" outlineLevel="2" x14ac:dyDescent="0.25">
      <c r="A13823" s="34"/>
      <c r="B13823" s="44" t="s">
        <v>4099</v>
      </c>
      <c r="C13823" s="31" t="s">
        <v>3118</v>
      </c>
      <c r="D13823" s="14" t="s">
        <v>2807</v>
      </c>
      <c r="E13823" s="14" t="s">
        <v>2960</v>
      </c>
      <c r="F13823" s="14" t="s">
        <v>2961</v>
      </c>
      <c r="G13823" s="14" t="s">
        <v>6492</v>
      </c>
      <c r="H13823" s="20">
        <v>39480186</v>
      </c>
      <c r="I13823" s="20">
        <v>39480186</v>
      </c>
      <c r="J13823" s="21">
        <f>IFERROR((I13823/H13823),0)</f>
        <v>1</v>
      </c>
      <c r="K13823" s="20"/>
      <c r="L13823" s="20"/>
      <c r="M13823" s="22"/>
    </row>
    <row r="13824" spans="1:13" s="14" customFormat="1" ht="30" outlineLevel="2" x14ac:dyDescent="0.25">
      <c r="A13824" s="34"/>
      <c r="B13824" s="44" t="s">
        <v>4099</v>
      </c>
      <c r="C13824" s="31" t="s">
        <v>3118</v>
      </c>
      <c r="D13824" s="14" t="s">
        <v>2807</v>
      </c>
      <c r="E13824" s="14" t="s">
        <v>2960</v>
      </c>
      <c r="F13824" s="14" t="s">
        <v>2961</v>
      </c>
      <c r="G13824" s="14" t="s">
        <v>6493</v>
      </c>
      <c r="H13824" s="20">
        <v>-51903185</v>
      </c>
      <c r="I13824" s="20"/>
      <c r="J13824" s="21">
        <f>IFERROR((I13824/H13824),0)</f>
        <v>0</v>
      </c>
      <c r="K13824" s="20"/>
      <c r="L13824" s="20"/>
      <c r="M13824" s="22"/>
    </row>
    <row r="13825" spans="1:13" s="14" customFormat="1" ht="30" outlineLevel="1" x14ac:dyDescent="0.25">
      <c r="A13825" s="34"/>
      <c r="B13825" s="46" t="s">
        <v>8702</v>
      </c>
      <c r="C13825" s="40" t="str">
        <f>C13824</f>
        <v>ASIGNACIÓN PARA LA INVERSIÓN LOCAL  - AMBIENTE Y DESARROLLO SOSTENIBLE</v>
      </c>
      <c r="D13825" s="39" t="str">
        <f>D13824</f>
        <v xml:space="preserve">ANTIOQUIA                                         </v>
      </c>
      <c r="E13825" s="39" t="str">
        <f>E13824</f>
        <v>05411</v>
      </c>
      <c r="F13825" s="39" t="str">
        <f>F13824</f>
        <v xml:space="preserve">LIBORINA                                          </v>
      </c>
      <c r="G13825" s="39" t="s">
        <v>10656</v>
      </c>
      <c r="H13825" s="20">
        <f>SUBTOTAL(9,H13820:H13824)</f>
        <v>422860978</v>
      </c>
      <c r="I13825" s="20">
        <f>SUBTOTAL(9,I13820:I13824)</f>
        <v>379973594.35000002</v>
      </c>
      <c r="J13825" s="42">
        <f>+I13825/H13825</f>
        <v>0.89857805311607641</v>
      </c>
      <c r="K13825" s="20">
        <f>SUBTOTAL(9,K13820:K13824)</f>
        <v>191768126.58999997</v>
      </c>
      <c r="L13825" s="20">
        <f>SUBTOTAL(9,L13820:L13824)</f>
        <v>164725356.35000002</v>
      </c>
      <c r="M13825" s="7">
        <f>IFERROR((L13825/K13825),"N.A")</f>
        <v>0.85898193448060656</v>
      </c>
    </row>
    <row r="13826" spans="1:13" s="14" customFormat="1" ht="30" outlineLevel="2" x14ac:dyDescent="0.25">
      <c r="A13826" s="34"/>
      <c r="B13826" s="44" t="s">
        <v>4100</v>
      </c>
      <c r="C13826" s="31" t="s">
        <v>3118</v>
      </c>
      <c r="D13826" s="14" t="s">
        <v>2807</v>
      </c>
      <c r="E13826" s="14" t="s">
        <v>2963</v>
      </c>
      <c r="F13826" s="14" t="s">
        <v>278</v>
      </c>
      <c r="G13826" s="14" t="s">
        <v>16</v>
      </c>
      <c r="H13826" s="15">
        <v>228124497</v>
      </c>
      <c r="I13826" s="15">
        <v>144799934.95999998</v>
      </c>
      <c r="J13826" s="16">
        <f>IFERROR((I13826/H13826),0)</f>
        <v>0.63474084048062573</v>
      </c>
      <c r="K13826" s="15">
        <v>168571571.80000001</v>
      </c>
      <c r="L13826" s="15">
        <v>144799934.95999998</v>
      </c>
      <c r="M13826" s="17">
        <f>L13826/K13826</f>
        <v>0.85898193517348442</v>
      </c>
    </row>
    <row r="13827" spans="1:13" s="14" customFormat="1" ht="30" outlineLevel="2" x14ac:dyDescent="0.25">
      <c r="A13827" s="34"/>
      <c r="B13827" s="44" t="s">
        <v>4100</v>
      </c>
      <c r="C13827" s="31" t="s">
        <v>3118</v>
      </c>
      <c r="D13827" s="14" t="s">
        <v>2807</v>
      </c>
      <c r="E13827" s="14" t="s">
        <v>2963</v>
      </c>
      <c r="F13827" s="14" t="s">
        <v>278</v>
      </c>
      <c r="G13827" s="14" t="s">
        <v>6109</v>
      </c>
      <c r="H13827" s="20">
        <v>280340320</v>
      </c>
      <c r="I13827" s="20">
        <v>280340320</v>
      </c>
      <c r="J13827" s="21">
        <f>IFERROR((I13827/H13827),0)</f>
        <v>1</v>
      </c>
      <c r="K13827" s="20"/>
      <c r="L13827" s="20"/>
      <c r="M13827" s="22"/>
    </row>
    <row r="13828" spans="1:13" s="14" customFormat="1" ht="30" outlineLevel="2" x14ac:dyDescent="0.25">
      <c r="A13828" s="34"/>
      <c r="B13828" s="44" t="s">
        <v>4100</v>
      </c>
      <c r="C13828" s="31" t="s">
        <v>3118</v>
      </c>
      <c r="D13828" s="14" t="s">
        <v>2807</v>
      </c>
      <c r="E13828" s="14" t="s">
        <v>2963</v>
      </c>
      <c r="F13828" s="14" t="s">
        <v>278</v>
      </c>
      <c r="G13828" s="14" t="s">
        <v>6481</v>
      </c>
      <c r="H13828" s="20">
        <v>1411</v>
      </c>
      <c r="I13828" s="20">
        <v>1411</v>
      </c>
      <c r="J13828" s="21">
        <f>IFERROR((I13828/H13828),0)</f>
        <v>1</v>
      </c>
      <c r="K13828" s="20"/>
      <c r="L13828" s="20"/>
      <c r="M13828" s="22"/>
    </row>
    <row r="13829" spans="1:13" s="14" customFormat="1" ht="30" outlineLevel="2" x14ac:dyDescent="0.25">
      <c r="A13829" s="34"/>
      <c r="B13829" s="44" t="s">
        <v>4100</v>
      </c>
      <c r="C13829" s="31" t="s">
        <v>3118</v>
      </c>
      <c r="D13829" s="14" t="s">
        <v>2807</v>
      </c>
      <c r="E13829" s="14" t="s">
        <v>2963</v>
      </c>
      <c r="F13829" s="14" t="s">
        <v>278</v>
      </c>
      <c r="G13829" s="14" t="s">
        <v>6492</v>
      </c>
      <c r="H13829" s="20">
        <v>34704604</v>
      </c>
      <c r="I13829" s="20">
        <v>34704604</v>
      </c>
      <c r="J13829" s="21">
        <f>IFERROR((I13829/H13829),0)</f>
        <v>1</v>
      </c>
      <c r="K13829" s="20"/>
      <c r="L13829" s="20"/>
      <c r="M13829" s="22"/>
    </row>
    <row r="13830" spans="1:13" s="14" customFormat="1" ht="30" outlineLevel="2" x14ac:dyDescent="0.25">
      <c r="A13830" s="34"/>
      <c r="B13830" s="44" t="s">
        <v>4100</v>
      </c>
      <c r="C13830" s="31" t="s">
        <v>3118</v>
      </c>
      <c r="D13830" s="14" t="s">
        <v>2807</v>
      </c>
      <c r="E13830" s="14" t="s">
        <v>2963</v>
      </c>
      <c r="F13830" s="14" t="s">
        <v>278</v>
      </c>
      <c r="G13830" s="14" t="s">
        <v>6493</v>
      </c>
      <c r="H13830" s="20">
        <v>-45624899</v>
      </c>
      <c r="I13830" s="20"/>
      <c r="J13830" s="21">
        <f>IFERROR((I13830/H13830),0)</f>
        <v>0</v>
      </c>
      <c r="K13830" s="20"/>
      <c r="L13830" s="20"/>
      <c r="M13830" s="22"/>
    </row>
    <row r="13831" spans="1:13" s="14" customFormat="1" ht="30" outlineLevel="1" x14ac:dyDescent="0.25">
      <c r="A13831" s="34"/>
      <c r="B13831" s="46" t="s">
        <v>8703</v>
      </c>
      <c r="C13831" s="40" t="str">
        <f>C13830</f>
        <v>ASIGNACIÓN PARA LA INVERSIÓN LOCAL  - AMBIENTE Y DESARROLLO SOSTENIBLE</v>
      </c>
      <c r="D13831" s="39" t="str">
        <f>D13830</f>
        <v xml:space="preserve">ANTIOQUIA                                         </v>
      </c>
      <c r="E13831" s="39" t="str">
        <f>E13830</f>
        <v>05400</v>
      </c>
      <c r="F13831" s="39" t="str">
        <f>F13830</f>
        <v xml:space="preserve">LA UNIÓN                                          </v>
      </c>
      <c r="G13831" s="39" t="s">
        <v>10656</v>
      </c>
      <c r="H13831" s="20">
        <f>SUBTOTAL(9,H13826:H13830)</f>
        <v>497545933</v>
      </c>
      <c r="I13831" s="20">
        <f>SUBTOTAL(9,I13826:I13830)</f>
        <v>459846269.95999998</v>
      </c>
      <c r="J13831" s="42">
        <f>+I13831/H13831</f>
        <v>0.92422877861208441</v>
      </c>
      <c r="K13831" s="20">
        <f>SUBTOTAL(9,K13826:K13830)</f>
        <v>168571571.80000001</v>
      </c>
      <c r="L13831" s="20">
        <f>SUBTOTAL(9,L13826:L13830)</f>
        <v>144799934.95999998</v>
      </c>
      <c r="M13831" s="7">
        <f>IFERROR((L13831/K13831),"N.A")</f>
        <v>0.85898193517348442</v>
      </c>
    </row>
    <row r="13832" spans="1:13" s="14" customFormat="1" ht="30" outlineLevel="2" x14ac:dyDescent="0.25">
      <c r="A13832" s="34"/>
      <c r="B13832" s="44" t="s">
        <v>4101</v>
      </c>
      <c r="C13832" s="31" t="s">
        <v>3118</v>
      </c>
      <c r="D13832" s="14" t="s">
        <v>2807</v>
      </c>
      <c r="E13832" s="14" t="s">
        <v>2965</v>
      </c>
      <c r="F13832" s="14" t="s">
        <v>2966</v>
      </c>
      <c r="G13832" s="14" t="s">
        <v>16</v>
      </c>
      <c r="H13832" s="15">
        <v>228330063</v>
      </c>
      <c r="I13832" s="15">
        <v>144930416.09999999</v>
      </c>
      <c r="J13832" s="16">
        <f>IFERROR((I13832/H13832),0)</f>
        <v>0.63474084049983381</v>
      </c>
      <c r="K13832" s="15">
        <v>168723474.18000001</v>
      </c>
      <c r="L13832" s="15">
        <v>144930416.09999999</v>
      </c>
      <c r="M13832" s="17">
        <f>L13832/K13832</f>
        <v>0.85898193363054653</v>
      </c>
    </row>
    <row r="13833" spans="1:13" s="14" customFormat="1" ht="30" outlineLevel="2" x14ac:dyDescent="0.25">
      <c r="A13833" s="34"/>
      <c r="B13833" s="44" t="s">
        <v>4101</v>
      </c>
      <c r="C13833" s="31" t="s">
        <v>3118</v>
      </c>
      <c r="D13833" s="14" t="s">
        <v>2807</v>
      </c>
      <c r="E13833" s="14" t="s">
        <v>2965</v>
      </c>
      <c r="F13833" s="14" t="s">
        <v>2966</v>
      </c>
      <c r="G13833" s="14" t="s">
        <v>6109</v>
      </c>
      <c r="H13833" s="20">
        <v>389446603</v>
      </c>
      <c r="I13833" s="20">
        <v>389446603</v>
      </c>
      <c r="J13833" s="21">
        <f>IFERROR((I13833/H13833),0)</f>
        <v>1</v>
      </c>
      <c r="K13833" s="20"/>
      <c r="L13833" s="20"/>
      <c r="M13833" s="22"/>
    </row>
    <row r="13834" spans="1:13" s="14" customFormat="1" ht="30" outlineLevel="2" x14ac:dyDescent="0.25">
      <c r="A13834" s="34"/>
      <c r="B13834" s="44" t="s">
        <v>4101</v>
      </c>
      <c r="C13834" s="31" t="s">
        <v>3118</v>
      </c>
      <c r="D13834" s="14" t="s">
        <v>2807</v>
      </c>
      <c r="E13834" s="14" t="s">
        <v>2965</v>
      </c>
      <c r="F13834" s="14" t="s">
        <v>2966</v>
      </c>
      <c r="G13834" s="14" t="s">
        <v>6481</v>
      </c>
      <c r="H13834" s="20">
        <v>1412</v>
      </c>
      <c r="I13834" s="20">
        <v>1412</v>
      </c>
      <c r="J13834" s="21">
        <f>IFERROR((I13834/H13834),0)</f>
        <v>1</v>
      </c>
      <c r="K13834" s="20"/>
      <c r="L13834" s="20"/>
      <c r="M13834" s="22"/>
    </row>
    <row r="13835" spans="1:13" s="14" customFormat="1" ht="30" outlineLevel="2" x14ac:dyDescent="0.25">
      <c r="A13835" s="34"/>
      <c r="B13835" s="44" t="s">
        <v>4101</v>
      </c>
      <c r="C13835" s="31" t="s">
        <v>3118</v>
      </c>
      <c r="D13835" s="14" t="s">
        <v>2807</v>
      </c>
      <c r="E13835" s="14" t="s">
        <v>2965</v>
      </c>
      <c r="F13835" s="14" t="s">
        <v>2966</v>
      </c>
      <c r="G13835" s="14" t="s">
        <v>6492</v>
      </c>
      <c r="H13835" s="20">
        <v>34735877</v>
      </c>
      <c r="I13835" s="20">
        <v>34735877</v>
      </c>
      <c r="J13835" s="21">
        <f>IFERROR((I13835/H13835),0)</f>
        <v>1</v>
      </c>
      <c r="K13835" s="20"/>
      <c r="L13835" s="20"/>
      <c r="M13835" s="22"/>
    </row>
    <row r="13836" spans="1:13" s="14" customFormat="1" ht="30" outlineLevel="2" x14ac:dyDescent="0.25">
      <c r="A13836" s="34"/>
      <c r="B13836" s="44" t="s">
        <v>4101</v>
      </c>
      <c r="C13836" s="31" t="s">
        <v>3118</v>
      </c>
      <c r="D13836" s="14" t="s">
        <v>2807</v>
      </c>
      <c r="E13836" s="14" t="s">
        <v>2965</v>
      </c>
      <c r="F13836" s="14" t="s">
        <v>2966</v>
      </c>
      <c r="G13836" s="14" t="s">
        <v>6493</v>
      </c>
      <c r="H13836" s="20">
        <v>-45666013</v>
      </c>
      <c r="I13836" s="20"/>
      <c r="J13836" s="21">
        <f>IFERROR((I13836/H13836),0)</f>
        <v>0</v>
      </c>
      <c r="K13836" s="20"/>
      <c r="L13836" s="20"/>
      <c r="M13836" s="22"/>
    </row>
    <row r="13837" spans="1:13" s="14" customFormat="1" ht="30" outlineLevel="1" x14ac:dyDescent="0.25">
      <c r="A13837" s="34"/>
      <c r="B13837" s="46" t="s">
        <v>8704</v>
      </c>
      <c r="C13837" s="40" t="str">
        <f>C13836</f>
        <v>ASIGNACIÓN PARA LA INVERSIÓN LOCAL  - AMBIENTE Y DESARROLLO SOSTENIBLE</v>
      </c>
      <c r="D13837" s="39" t="str">
        <f>D13836</f>
        <v xml:space="preserve">ANTIOQUIA                                         </v>
      </c>
      <c r="E13837" s="39" t="str">
        <f>E13836</f>
        <v>05390</v>
      </c>
      <c r="F13837" s="39" t="str">
        <f>F13836</f>
        <v xml:space="preserve">LA PINTADA                                        </v>
      </c>
      <c r="G13837" s="39" t="s">
        <v>10656</v>
      </c>
      <c r="H13837" s="20">
        <f>SUBTOTAL(9,H13832:H13836)</f>
        <v>606847942</v>
      </c>
      <c r="I13837" s="20">
        <f>SUBTOTAL(9,I13832:I13836)</f>
        <v>569114308.10000002</v>
      </c>
      <c r="J13837" s="42">
        <f>+I13837/H13837</f>
        <v>0.93782028200402145</v>
      </c>
      <c r="K13837" s="20">
        <f>SUBTOTAL(9,K13832:K13836)</f>
        <v>168723474.18000001</v>
      </c>
      <c r="L13837" s="20">
        <f>SUBTOTAL(9,L13832:L13836)</f>
        <v>144930416.09999999</v>
      </c>
      <c r="M13837" s="7">
        <f>IFERROR((L13837/K13837),"N.A")</f>
        <v>0.85898193363054653</v>
      </c>
    </row>
    <row r="13838" spans="1:13" s="14" customFormat="1" ht="30" outlineLevel="2" x14ac:dyDescent="0.25">
      <c r="A13838" s="34"/>
      <c r="B13838" s="44" t="s">
        <v>4102</v>
      </c>
      <c r="C13838" s="31" t="s">
        <v>3118</v>
      </c>
      <c r="D13838" s="14" t="s">
        <v>2807</v>
      </c>
      <c r="E13838" s="14" t="s">
        <v>2968</v>
      </c>
      <c r="F13838" s="14" t="s">
        <v>2494</v>
      </c>
      <c r="G13838" s="14" t="s">
        <v>16</v>
      </c>
      <c r="H13838" s="15">
        <v>227382082</v>
      </c>
      <c r="I13838" s="15">
        <v>144328693.83000001</v>
      </c>
      <c r="J13838" s="16">
        <f>IFERROR((I13838/H13838),0)</f>
        <v>0.63474084044142054</v>
      </c>
      <c r="K13838" s="15">
        <v>168022967.72000003</v>
      </c>
      <c r="L13838" s="15">
        <v>144328693.83000001</v>
      </c>
      <c r="M13838" s="17">
        <f>L13838/K13838</f>
        <v>0.85898193436575243</v>
      </c>
    </row>
    <row r="13839" spans="1:13" s="14" customFormat="1" ht="30" outlineLevel="2" x14ac:dyDescent="0.25">
      <c r="A13839" s="34"/>
      <c r="B13839" s="44" t="s">
        <v>4102</v>
      </c>
      <c r="C13839" s="31" t="s">
        <v>3118</v>
      </c>
      <c r="D13839" s="14" t="s">
        <v>2807</v>
      </c>
      <c r="E13839" s="14" t="s">
        <v>2968</v>
      </c>
      <c r="F13839" s="14" t="s">
        <v>2494</v>
      </c>
      <c r="G13839" s="14" t="s">
        <v>6109</v>
      </c>
      <c r="H13839" s="20">
        <v>137080079</v>
      </c>
      <c r="I13839" s="20">
        <v>137080079</v>
      </c>
      <c r="J13839" s="21">
        <f>IFERROR((I13839/H13839),0)</f>
        <v>1</v>
      </c>
      <c r="K13839" s="20"/>
      <c r="L13839" s="20"/>
      <c r="M13839" s="22"/>
    </row>
    <row r="13840" spans="1:13" s="14" customFormat="1" ht="30" outlineLevel="2" x14ac:dyDescent="0.25">
      <c r="A13840" s="34"/>
      <c r="B13840" s="44" t="s">
        <v>4102</v>
      </c>
      <c r="C13840" s="31" t="s">
        <v>3118</v>
      </c>
      <c r="D13840" s="14" t="s">
        <v>2807</v>
      </c>
      <c r="E13840" s="14" t="s">
        <v>2968</v>
      </c>
      <c r="F13840" s="14" t="s">
        <v>2494</v>
      </c>
      <c r="G13840" s="14" t="s">
        <v>6481</v>
      </c>
      <c r="H13840" s="20">
        <v>1406</v>
      </c>
      <c r="I13840" s="20">
        <v>1406</v>
      </c>
      <c r="J13840" s="21">
        <f>IFERROR((I13840/H13840),0)</f>
        <v>1</v>
      </c>
      <c r="K13840" s="20"/>
      <c r="L13840" s="20"/>
      <c r="M13840" s="22"/>
    </row>
    <row r="13841" spans="1:13" s="14" customFormat="1" ht="30" outlineLevel="2" x14ac:dyDescent="0.25">
      <c r="A13841" s="34"/>
      <c r="B13841" s="44" t="s">
        <v>4102</v>
      </c>
      <c r="C13841" s="31" t="s">
        <v>3118</v>
      </c>
      <c r="D13841" s="14" t="s">
        <v>2807</v>
      </c>
      <c r="E13841" s="14" t="s">
        <v>2968</v>
      </c>
      <c r="F13841" s="14" t="s">
        <v>2494</v>
      </c>
      <c r="G13841" s="14" t="s">
        <v>6492</v>
      </c>
      <c r="H13841" s="20">
        <v>34591661</v>
      </c>
      <c r="I13841" s="20">
        <v>34591661</v>
      </c>
      <c r="J13841" s="21">
        <f>IFERROR((I13841/H13841),0)</f>
        <v>1</v>
      </c>
      <c r="K13841" s="20"/>
      <c r="L13841" s="20"/>
      <c r="M13841" s="22"/>
    </row>
    <row r="13842" spans="1:13" s="14" customFormat="1" ht="30" outlineLevel="2" x14ac:dyDescent="0.25">
      <c r="A13842" s="34"/>
      <c r="B13842" s="44" t="s">
        <v>4102</v>
      </c>
      <c r="C13842" s="31" t="s">
        <v>3118</v>
      </c>
      <c r="D13842" s="14" t="s">
        <v>2807</v>
      </c>
      <c r="E13842" s="14" t="s">
        <v>2968</v>
      </c>
      <c r="F13842" s="14" t="s">
        <v>2494</v>
      </c>
      <c r="G13842" s="14" t="s">
        <v>6493</v>
      </c>
      <c r="H13842" s="20">
        <v>-45476416</v>
      </c>
      <c r="I13842" s="20"/>
      <c r="J13842" s="21">
        <f>IFERROR((I13842/H13842),0)</f>
        <v>0</v>
      </c>
      <c r="K13842" s="20"/>
      <c r="L13842" s="20"/>
      <c r="M13842" s="22"/>
    </row>
    <row r="13843" spans="1:13" s="14" customFormat="1" ht="30" outlineLevel="1" x14ac:dyDescent="0.25">
      <c r="A13843" s="34"/>
      <c r="B13843" s="46" t="s">
        <v>8705</v>
      </c>
      <c r="C13843" s="40" t="str">
        <f>C13842</f>
        <v>ASIGNACIÓN PARA LA INVERSIÓN LOCAL  - AMBIENTE Y DESARROLLO SOSTENIBLE</v>
      </c>
      <c r="D13843" s="39" t="str">
        <f>D13842</f>
        <v xml:space="preserve">ANTIOQUIA                                         </v>
      </c>
      <c r="E13843" s="39" t="str">
        <f>E13842</f>
        <v>05368</v>
      </c>
      <c r="F13843" s="39" t="str">
        <f>F13842</f>
        <v xml:space="preserve">JERICÓ                                            </v>
      </c>
      <c r="G13843" s="39" t="s">
        <v>10656</v>
      </c>
      <c r="H13843" s="20">
        <f>SUBTOTAL(9,H13838:H13842)</f>
        <v>353578812</v>
      </c>
      <c r="I13843" s="20">
        <f>SUBTOTAL(9,I13838:I13842)</f>
        <v>316001839.83000004</v>
      </c>
      <c r="J13843" s="42">
        <f>+I13843/H13843</f>
        <v>0.89372391417503838</v>
      </c>
      <c r="K13843" s="20">
        <f>SUBTOTAL(9,K13838:K13842)</f>
        <v>168022967.72000003</v>
      </c>
      <c r="L13843" s="20">
        <f>SUBTOTAL(9,L13838:L13842)</f>
        <v>144328693.83000001</v>
      </c>
      <c r="M13843" s="7">
        <f>IFERROR((L13843/K13843),"N.A")</f>
        <v>0.85898193436575243</v>
      </c>
    </row>
    <row r="13844" spans="1:13" s="14" customFormat="1" ht="30" outlineLevel="2" x14ac:dyDescent="0.25">
      <c r="A13844" s="34"/>
      <c r="B13844" s="44" t="s">
        <v>4103</v>
      </c>
      <c r="C13844" s="31" t="s">
        <v>3118</v>
      </c>
      <c r="D13844" s="14" t="s">
        <v>2807</v>
      </c>
      <c r="E13844" s="14" t="s">
        <v>2970</v>
      </c>
      <c r="F13844" s="14" t="s">
        <v>2971</v>
      </c>
      <c r="G13844" s="14" t="s">
        <v>16</v>
      </c>
      <c r="H13844" s="15">
        <v>245136155</v>
      </c>
      <c r="I13844" s="15">
        <v>155597929.04000002</v>
      </c>
      <c r="J13844" s="16">
        <f>IFERROR((I13844/H13844),0)</f>
        <v>0.63474084041172962</v>
      </c>
      <c r="K13844" s="15">
        <v>181142260.10999998</v>
      </c>
      <c r="L13844" s="15">
        <v>155597929.04000002</v>
      </c>
      <c r="M13844" s="17">
        <f>L13844/K13844</f>
        <v>0.85898193467119166</v>
      </c>
    </row>
    <row r="13845" spans="1:13" s="14" customFormat="1" ht="30" outlineLevel="2" x14ac:dyDescent="0.25">
      <c r="A13845" s="34"/>
      <c r="B13845" s="44" t="s">
        <v>4103</v>
      </c>
      <c r="C13845" s="31" t="s">
        <v>3118</v>
      </c>
      <c r="D13845" s="14" t="s">
        <v>2807</v>
      </c>
      <c r="E13845" s="14" t="s">
        <v>2970</v>
      </c>
      <c r="F13845" s="14" t="s">
        <v>2971</v>
      </c>
      <c r="G13845" s="14" t="s">
        <v>6109</v>
      </c>
      <c r="H13845" s="20">
        <v>51175373</v>
      </c>
      <c r="I13845" s="20">
        <v>51175373</v>
      </c>
      <c r="J13845" s="21">
        <f>IFERROR((I13845/H13845),0)</f>
        <v>1</v>
      </c>
      <c r="K13845" s="20"/>
      <c r="L13845" s="20"/>
      <c r="M13845" s="22"/>
    </row>
    <row r="13846" spans="1:13" s="14" customFormat="1" ht="30" outlineLevel="2" x14ac:dyDescent="0.25">
      <c r="A13846" s="34"/>
      <c r="B13846" s="44" t="s">
        <v>4103</v>
      </c>
      <c r="C13846" s="31" t="s">
        <v>3118</v>
      </c>
      <c r="D13846" s="14" t="s">
        <v>2807</v>
      </c>
      <c r="E13846" s="14" t="s">
        <v>2970</v>
      </c>
      <c r="F13846" s="14" t="s">
        <v>2971</v>
      </c>
      <c r="G13846" s="14" t="s">
        <v>6481</v>
      </c>
      <c r="H13846" s="20">
        <v>1516</v>
      </c>
      <c r="I13846" s="20">
        <v>1516</v>
      </c>
      <c r="J13846" s="21">
        <f>IFERROR((I13846/H13846),0)</f>
        <v>1</v>
      </c>
      <c r="K13846" s="20"/>
      <c r="L13846" s="20"/>
      <c r="M13846" s="22"/>
    </row>
    <row r="13847" spans="1:13" s="14" customFormat="1" ht="30" outlineLevel="2" x14ac:dyDescent="0.25">
      <c r="A13847" s="34"/>
      <c r="B13847" s="44" t="s">
        <v>4103</v>
      </c>
      <c r="C13847" s="31" t="s">
        <v>3118</v>
      </c>
      <c r="D13847" s="14" t="s">
        <v>2807</v>
      </c>
      <c r="E13847" s="14" t="s">
        <v>2970</v>
      </c>
      <c r="F13847" s="14" t="s">
        <v>2971</v>
      </c>
      <c r="G13847" s="14" t="s">
        <v>6492</v>
      </c>
      <c r="H13847" s="20">
        <v>37292590</v>
      </c>
      <c r="I13847" s="20">
        <v>37292590</v>
      </c>
      <c r="J13847" s="21">
        <f>IFERROR((I13847/H13847),0)</f>
        <v>1</v>
      </c>
      <c r="K13847" s="20"/>
      <c r="L13847" s="20"/>
      <c r="M13847" s="22"/>
    </row>
    <row r="13848" spans="1:13" s="14" customFormat="1" ht="30" outlineLevel="2" x14ac:dyDescent="0.25">
      <c r="A13848" s="34"/>
      <c r="B13848" s="44" t="s">
        <v>4103</v>
      </c>
      <c r="C13848" s="31" t="s">
        <v>3118</v>
      </c>
      <c r="D13848" s="14" t="s">
        <v>2807</v>
      </c>
      <c r="E13848" s="14" t="s">
        <v>2970</v>
      </c>
      <c r="F13848" s="14" t="s">
        <v>2971</v>
      </c>
      <c r="G13848" s="14" t="s">
        <v>6493</v>
      </c>
      <c r="H13848" s="20">
        <v>-49027231</v>
      </c>
      <c r="I13848" s="20"/>
      <c r="J13848" s="21">
        <f>IFERROR((I13848/H13848),0)</f>
        <v>0</v>
      </c>
      <c r="K13848" s="20"/>
      <c r="L13848" s="20"/>
      <c r="M13848" s="22"/>
    </row>
    <row r="13849" spans="1:13" s="14" customFormat="1" ht="30" outlineLevel="1" x14ac:dyDescent="0.25">
      <c r="A13849" s="34"/>
      <c r="B13849" s="46" t="s">
        <v>8706</v>
      </c>
      <c r="C13849" s="40" t="str">
        <f>C13848</f>
        <v>ASIGNACIÓN PARA LA INVERSIÓN LOCAL  - AMBIENTE Y DESARROLLO SOSTENIBLE</v>
      </c>
      <c r="D13849" s="39" t="str">
        <f>D13848</f>
        <v xml:space="preserve">ANTIOQUIA                                         </v>
      </c>
      <c r="E13849" s="39" t="str">
        <f>E13848</f>
        <v>05364</v>
      </c>
      <c r="F13849" s="39" t="str">
        <f>F13848</f>
        <v xml:space="preserve">JARDÍN                                            </v>
      </c>
      <c r="G13849" s="39" t="s">
        <v>10656</v>
      </c>
      <c r="H13849" s="20">
        <f>SUBTOTAL(9,H13844:H13848)</f>
        <v>284578403</v>
      </c>
      <c r="I13849" s="20">
        <f>SUBTOTAL(9,I13844:I13848)</f>
        <v>244067408.04000002</v>
      </c>
      <c r="J13849" s="42">
        <f>+I13849/H13849</f>
        <v>0.85764557488222326</v>
      </c>
      <c r="K13849" s="20">
        <f>SUBTOTAL(9,K13844:K13848)</f>
        <v>181142260.10999998</v>
      </c>
      <c r="L13849" s="20">
        <f>SUBTOTAL(9,L13844:L13848)</f>
        <v>155597929.04000002</v>
      </c>
      <c r="M13849" s="7">
        <f>IFERROR((L13849/K13849),"N.A")</f>
        <v>0.85898193467119166</v>
      </c>
    </row>
    <row r="13850" spans="1:13" s="14" customFormat="1" ht="30" outlineLevel="2" x14ac:dyDescent="0.25">
      <c r="A13850" s="34"/>
      <c r="B13850" s="44" t="s">
        <v>4104</v>
      </c>
      <c r="C13850" s="31" t="s">
        <v>3118</v>
      </c>
      <c r="D13850" s="14" t="s">
        <v>2807</v>
      </c>
      <c r="E13850" s="14" t="s">
        <v>2973</v>
      </c>
      <c r="F13850" s="14" t="s">
        <v>2974</v>
      </c>
      <c r="G13850" s="14" t="s">
        <v>16</v>
      </c>
      <c r="H13850" s="15">
        <v>682896674</v>
      </c>
      <c r="I13850" s="15">
        <v>433462408.80000001</v>
      </c>
      <c r="J13850" s="16">
        <f>IFERROR((I13850/H13850),0)</f>
        <v>0.63474084045692691</v>
      </c>
      <c r="K13850" s="15">
        <v>504623428.61000001</v>
      </c>
      <c r="L13850" s="15">
        <v>433462408.80000001</v>
      </c>
      <c r="M13850" s="17">
        <f>L13850/K13850</f>
        <v>0.85898193429897796</v>
      </c>
    </row>
    <row r="13851" spans="1:13" s="14" customFormat="1" ht="30" outlineLevel="2" x14ac:dyDescent="0.25">
      <c r="A13851" s="34"/>
      <c r="B13851" s="44" t="s">
        <v>4104</v>
      </c>
      <c r="C13851" s="31" t="s">
        <v>3118</v>
      </c>
      <c r="D13851" s="14" t="s">
        <v>2807</v>
      </c>
      <c r="E13851" s="14" t="s">
        <v>2973</v>
      </c>
      <c r="F13851" s="14" t="s">
        <v>2974</v>
      </c>
      <c r="G13851" s="14" t="s">
        <v>6109</v>
      </c>
      <c r="H13851" s="20">
        <v>215093023</v>
      </c>
      <c r="I13851" s="20">
        <v>215093023</v>
      </c>
      <c r="J13851" s="21">
        <f>IFERROR((I13851/H13851),0)</f>
        <v>1</v>
      </c>
      <c r="K13851" s="20"/>
      <c r="L13851" s="20"/>
      <c r="M13851" s="22"/>
    </row>
    <row r="13852" spans="1:13" s="14" customFormat="1" ht="30" outlineLevel="2" x14ac:dyDescent="0.25">
      <c r="A13852" s="34"/>
      <c r="B13852" s="44" t="s">
        <v>4104</v>
      </c>
      <c r="C13852" s="31" t="s">
        <v>3118</v>
      </c>
      <c r="D13852" s="14" t="s">
        <v>2807</v>
      </c>
      <c r="E13852" s="14" t="s">
        <v>2973</v>
      </c>
      <c r="F13852" s="14" t="s">
        <v>2974</v>
      </c>
      <c r="G13852" s="14" t="s">
        <v>6481</v>
      </c>
      <c r="H13852" s="20">
        <v>4224</v>
      </c>
      <c r="I13852" s="20">
        <v>4224</v>
      </c>
      <c r="J13852" s="21">
        <f>IFERROR((I13852/H13852),0)</f>
        <v>1</v>
      </c>
      <c r="K13852" s="20"/>
      <c r="L13852" s="20"/>
      <c r="M13852" s="22"/>
    </row>
    <row r="13853" spans="1:13" s="14" customFormat="1" ht="30" outlineLevel="2" x14ac:dyDescent="0.25">
      <c r="A13853" s="34"/>
      <c r="B13853" s="44" t="s">
        <v>4104</v>
      </c>
      <c r="C13853" s="31" t="s">
        <v>3118</v>
      </c>
      <c r="D13853" s="14" t="s">
        <v>2807</v>
      </c>
      <c r="E13853" s="14" t="s">
        <v>2973</v>
      </c>
      <c r="F13853" s="14" t="s">
        <v>2974</v>
      </c>
      <c r="G13853" s="14" t="s">
        <v>6492</v>
      </c>
      <c r="H13853" s="20">
        <v>103889144</v>
      </c>
      <c r="I13853" s="20">
        <v>103889144</v>
      </c>
      <c r="J13853" s="21">
        <f>IFERROR((I13853/H13853),0)</f>
        <v>1</v>
      </c>
      <c r="K13853" s="20"/>
      <c r="L13853" s="20"/>
      <c r="M13853" s="22"/>
    </row>
    <row r="13854" spans="1:13" s="14" customFormat="1" ht="30" outlineLevel="2" x14ac:dyDescent="0.25">
      <c r="A13854" s="34"/>
      <c r="B13854" s="44" t="s">
        <v>4104</v>
      </c>
      <c r="C13854" s="31" t="s">
        <v>3118</v>
      </c>
      <c r="D13854" s="14" t="s">
        <v>2807</v>
      </c>
      <c r="E13854" s="14" t="s">
        <v>2973</v>
      </c>
      <c r="F13854" s="14" t="s">
        <v>2974</v>
      </c>
      <c r="G13854" s="14" t="s">
        <v>6493</v>
      </c>
      <c r="H13854" s="20">
        <v>-136579335</v>
      </c>
      <c r="I13854" s="20"/>
      <c r="J13854" s="21">
        <f>IFERROR((I13854/H13854),0)</f>
        <v>0</v>
      </c>
      <c r="K13854" s="20"/>
      <c r="L13854" s="20"/>
      <c r="M13854" s="22"/>
    </row>
    <row r="13855" spans="1:13" s="14" customFormat="1" ht="30" outlineLevel="1" x14ac:dyDescent="0.25">
      <c r="A13855" s="34"/>
      <c r="B13855" s="46" t="s">
        <v>8707</v>
      </c>
      <c r="C13855" s="40" t="str">
        <f>C13854</f>
        <v>ASIGNACIÓN PARA LA INVERSIÓN LOCAL  - AMBIENTE Y DESARROLLO SOSTENIBLE</v>
      </c>
      <c r="D13855" s="39" t="str">
        <f>D13854</f>
        <v xml:space="preserve">ANTIOQUIA                                         </v>
      </c>
      <c r="E13855" s="39" t="str">
        <f>E13854</f>
        <v>05361</v>
      </c>
      <c r="F13855" s="39" t="str">
        <f>F13854</f>
        <v xml:space="preserve">ITUANGO                                           </v>
      </c>
      <c r="G13855" s="39" t="s">
        <v>10656</v>
      </c>
      <c r="H13855" s="20">
        <f>SUBTOTAL(9,H13850:H13854)</f>
        <v>865303730</v>
      </c>
      <c r="I13855" s="20">
        <f>SUBTOTAL(9,I13850:I13854)</f>
        <v>752448799.79999995</v>
      </c>
      <c r="J13855" s="42">
        <f>+I13855/H13855</f>
        <v>0.86957766817901039</v>
      </c>
      <c r="K13855" s="20">
        <f>SUBTOTAL(9,K13850:K13854)</f>
        <v>504623428.61000001</v>
      </c>
      <c r="L13855" s="20">
        <f>SUBTOTAL(9,L13850:L13854)</f>
        <v>433462408.80000001</v>
      </c>
      <c r="M13855" s="7">
        <f>IFERROR((L13855/K13855),"N.A")</f>
        <v>0.85898193429897796</v>
      </c>
    </row>
    <row r="13856" spans="1:13" s="14" customFormat="1" ht="30" outlineLevel="2" x14ac:dyDescent="0.25">
      <c r="A13856" s="34"/>
      <c r="B13856" s="44" t="s">
        <v>4105</v>
      </c>
      <c r="C13856" s="31" t="s">
        <v>3118</v>
      </c>
      <c r="D13856" s="14" t="s">
        <v>2807</v>
      </c>
      <c r="E13856" s="14" t="s">
        <v>2976</v>
      </c>
      <c r="F13856" s="14" t="s">
        <v>2977</v>
      </c>
      <c r="G13856" s="14" t="s">
        <v>16</v>
      </c>
      <c r="H13856" s="15">
        <v>188452624</v>
      </c>
      <c r="I13856" s="15">
        <v>119618576.94</v>
      </c>
      <c r="J13856" s="16">
        <f>IFERROR((I13856/H13856),0)</f>
        <v>0.63474084043531276</v>
      </c>
      <c r="K13856" s="15">
        <v>139256219.71999997</v>
      </c>
      <c r="L13856" s="15">
        <v>119618576.94</v>
      </c>
      <c r="M13856" s="17">
        <f>L13856/K13856</f>
        <v>0.85898193402431122</v>
      </c>
    </row>
    <row r="13857" spans="1:13" s="14" customFormat="1" ht="30" outlineLevel="2" x14ac:dyDescent="0.25">
      <c r="A13857" s="34"/>
      <c r="B13857" s="44" t="s">
        <v>4105</v>
      </c>
      <c r="C13857" s="31" t="s">
        <v>3118</v>
      </c>
      <c r="D13857" s="14" t="s">
        <v>2807</v>
      </c>
      <c r="E13857" s="14" t="s">
        <v>2976</v>
      </c>
      <c r="F13857" s="14" t="s">
        <v>2977</v>
      </c>
      <c r="G13857" s="14" t="s">
        <v>6109</v>
      </c>
      <c r="H13857" s="20">
        <v>52270433</v>
      </c>
      <c r="I13857" s="20">
        <v>52270433</v>
      </c>
      <c r="J13857" s="21">
        <f>IFERROR((I13857/H13857),0)</f>
        <v>1</v>
      </c>
      <c r="K13857" s="20"/>
      <c r="L13857" s="20"/>
      <c r="M13857" s="22"/>
    </row>
    <row r="13858" spans="1:13" s="14" customFormat="1" ht="30" outlineLevel="2" x14ac:dyDescent="0.25">
      <c r="A13858" s="34"/>
      <c r="B13858" s="44" t="s">
        <v>4105</v>
      </c>
      <c r="C13858" s="31" t="s">
        <v>3118</v>
      </c>
      <c r="D13858" s="14" t="s">
        <v>2807</v>
      </c>
      <c r="E13858" s="14" t="s">
        <v>2976</v>
      </c>
      <c r="F13858" s="14" t="s">
        <v>2977</v>
      </c>
      <c r="G13858" s="14" t="s">
        <v>6481</v>
      </c>
      <c r="H13858" s="20">
        <v>1166</v>
      </c>
      <c r="I13858" s="20">
        <v>1166</v>
      </c>
      <c r="J13858" s="21">
        <f>IFERROR((I13858/H13858),0)</f>
        <v>1</v>
      </c>
      <c r="K13858" s="20"/>
      <c r="L13858" s="20"/>
      <c r="M13858" s="22"/>
    </row>
    <row r="13859" spans="1:13" s="14" customFormat="1" ht="30" outlineLevel="2" x14ac:dyDescent="0.25">
      <c r="A13859" s="34"/>
      <c r="B13859" s="44" t="s">
        <v>4105</v>
      </c>
      <c r="C13859" s="31" t="s">
        <v>3118</v>
      </c>
      <c r="D13859" s="14" t="s">
        <v>2807</v>
      </c>
      <c r="E13859" s="14" t="s">
        <v>2976</v>
      </c>
      <c r="F13859" s="14" t="s">
        <v>2977</v>
      </c>
      <c r="G13859" s="14" t="s">
        <v>6492</v>
      </c>
      <c r="H13859" s="20">
        <v>28669318</v>
      </c>
      <c r="I13859" s="20">
        <v>28669318</v>
      </c>
      <c r="J13859" s="21">
        <f>IFERROR((I13859/H13859),0)</f>
        <v>1</v>
      </c>
      <c r="K13859" s="20"/>
      <c r="L13859" s="20"/>
      <c r="M13859" s="22"/>
    </row>
    <row r="13860" spans="1:13" s="14" customFormat="1" ht="30" outlineLevel="2" x14ac:dyDescent="0.25">
      <c r="A13860" s="34"/>
      <c r="B13860" s="44" t="s">
        <v>4105</v>
      </c>
      <c r="C13860" s="31" t="s">
        <v>3118</v>
      </c>
      <c r="D13860" s="14" t="s">
        <v>2807</v>
      </c>
      <c r="E13860" s="14" t="s">
        <v>2976</v>
      </c>
      <c r="F13860" s="14" t="s">
        <v>2977</v>
      </c>
      <c r="G13860" s="14" t="s">
        <v>6493</v>
      </c>
      <c r="H13860" s="20">
        <v>-37690525</v>
      </c>
      <c r="I13860" s="20"/>
      <c r="J13860" s="21">
        <f>IFERROR((I13860/H13860),0)</f>
        <v>0</v>
      </c>
      <c r="K13860" s="20"/>
      <c r="L13860" s="20"/>
      <c r="M13860" s="22"/>
    </row>
    <row r="13861" spans="1:13" s="14" customFormat="1" ht="30" outlineLevel="1" x14ac:dyDescent="0.25">
      <c r="A13861" s="34"/>
      <c r="B13861" s="46" t="s">
        <v>8708</v>
      </c>
      <c r="C13861" s="40" t="str">
        <f>C13860</f>
        <v>ASIGNACIÓN PARA LA INVERSIÓN LOCAL  - AMBIENTE Y DESARROLLO SOSTENIBLE</v>
      </c>
      <c r="D13861" s="39" t="str">
        <f>D13860</f>
        <v xml:space="preserve">ANTIOQUIA                                         </v>
      </c>
      <c r="E13861" s="39" t="str">
        <f>E13860</f>
        <v>05353</v>
      </c>
      <c r="F13861" s="39" t="str">
        <f>F13860</f>
        <v xml:space="preserve">HISPANIA                                          </v>
      </c>
      <c r="G13861" s="39" t="s">
        <v>10656</v>
      </c>
      <c r="H13861" s="20">
        <f>SUBTOTAL(9,H13856:H13860)</f>
        <v>231703016</v>
      </c>
      <c r="I13861" s="20">
        <f>SUBTOTAL(9,I13856:I13860)</f>
        <v>200559493.94</v>
      </c>
      <c r="J13861" s="42">
        <f>+I13861/H13861</f>
        <v>0.86558862030522732</v>
      </c>
      <c r="K13861" s="20">
        <f>SUBTOTAL(9,K13856:K13860)</f>
        <v>139256219.71999997</v>
      </c>
      <c r="L13861" s="20">
        <f>SUBTOTAL(9,L13856:L13860)</f>
        <v>119618576.94</v>
      </c>
      <c r="M13861" s="7">
        <f>IFERROR((L13861/K13861),"N.A")</f>
        <v>0.85898193402431122</v>
      </c>
    </row>
    <row r="13862" spans="1:13" s="14" customFormat="1" ht="30" outlineLevel="2" x14ac:dyDescent="0.25">
      <c r="A13862" s="34"/>
      <c r="B13862" s="44" t="s">
        <v>4106</v>
      </c>
      <c r="C13862" s="31" t="s">
        <v>3118</v>
      </c>
      <c r="D13862" s="14" t="s">
        <v>2807</v>
      </c>
      <c r="E13862" s="14" t="s">
        <v>2979</v>
      </c>
      <c r="F13862" s="14" t="s">
        <v>2980</v>
      </c>
      <c r="G13862" s="14" t="s">
        <v>16</v>
      </c>
      <c r="H13862" s="15">
        <v>189550219</v>
      </c>
      <c r="I13862" s="15">
        <v>120315265.33000001</v>
      </c>
      <c r="J13862" s="16">
        <f>IFERROR((I13862/H13862),0)</f>
        <v>0.63474084052627766</v>
      </c>
      <c r="K13862" s="15">
        <v>140067282.58000001</v>
      </c>
      <c r="L13862" s="15">
        <v>120315265.33000001</v>
      </c>
      <c r="M13862" s="17">
        <f>L13862/K13862</f>
        <v>0.8589819343520243</v>
      </c>
    </row>
    <row r="13863" spans="1:13" s="14" customFormat="1" ht="30" outlineLevel="2" x14ac:dyDescent="0.25">
      <c r="A13863" s="34"/>
      <c r="B13863" s="44" t="s">
        <v>4106</v>
      </c>
      <c r="C13863" s="31" t="s">
        <v>3118</v>
      </c>
      <c r="D13863" s="14" t="s">
        <v>2807</v>
      </c>
      <c r="E13863" s="14" t="s">
        <v>2979</v>
      </c>
      <c r="F13863" s="14" t="s">
        <v>2980</v>
      </c>
      <c r="G13863" s="14" t="s">
        <v>6109</v>
      </c>
      <c r="H13863" s="20">
        <v>89907894</v>
      </c>
      <c r="I13863" s="20">
        <v>89907894</v>
      </c>
      <c r="J13863" s="21">
        <f>IFERROR((I13863/H13863),0)</f>
        <v>1</v>
      </c>
      <c r="K13863" s="20"/>
      <c r="L13863" s="20"/>
      <c r="M13863" s="22"/>
    </row>
    <row r="13864" spans="1:13" s="14" customFormat="1" ht="30" outlineLevel="2" x14ac:dyDescent="0.25">
      <c r="A13864" s="34"/>
      <c r="B13864" s="44" t="s">
        <v>4106</v>
      </c>
      <c r="C13864" s="31" t="s">
        <v>3118</v>
      </c>
      <c r="D13864" s="14" t="s">
        <v>2807</v>
      </c>
      <c r="E13864" s="14" t="s">
        <v>2979</v>
      </c>
      <c r="F13864" s="14" t="s">
        <v>2980</v>
      </c>
      <c r="G13864" s="14" t="s">
        <v>6481</v>
      </c>
      <c r="H13864" s="20">
        <v>1172</v>
      </c>
      <c r="I13864" s="20">
        <v>1172</v>
      </c>
      <c r="J13864" s="21">
        <f>IFERROR((I13864/H13864),0)</f>
        <v>1</v>
      </c>
      <c r="K13864" s="20"/>
      <c r="L13864" s="20"/>
      <c r="M13864" s="22"/>
    </row>
    <row r="13865" spans="1:13" s="14" customFormat="1" ht="30" outlineLevel="2" x14ac:dyDescent="0.25">
      <c r="A13865" s="34"/>
      <c r="B13865" s="44" t="s">
        <v>4106</v>
      </c>
      <c r="C13865" s="31" t="s">
        <v>3118</v>
      </c>
      <c r="D13865" s="14" t="s">
        <v>2807</v>
      </c>
      <c r="E13865" s="14" t="s">
        <v>2979</v>
      </c>
      <c r="F13865" s="14" t="s">
        <v>2980</v>
      </c>
      <c r="G13865" s="14" t="s">
        <v>6492</v>
      </c>
      <c r="H13865" s="20">
        <v>28836295</v>
      </c>
      <c r="I13865" s="20">
        <v>28836295</v>
      </c>
      <c r="J13865" s="21">
        <f>IFERROR((I13865/H13865),0)</f>
        <v>1</v>
      </c>
      <c r="K13865" s="20"/>
      <c r="L13865" s="20"/>
      <c r="M13865" s="22"/>
    </row>
    <row r="13866" spans="1:13" s="14" customFormat="1" ht="30" outlineLevel="2" x14ac:dyDescent="0.25">
      <c r="A13866" s="34"/>
      <c r="B13866" s="44" t="s">
        <v>4106</v>
      </c>
      <c r="C13866" s="31" t="s">
        <v>3118</v>
      </c>
      <c r="D13866" s="14" t="s">
        <v>2807</v>
      </c>
      <c r="E13866" s="14" t="s">
        <v>2979</v>
      </c>
      <c r="F13866" s="14" t="s">
        <v>2980</v>
      </c>
      <c r="G13866" s="14" t="s">
        <v>6493</v>
      </c>
      <c r="H13866" s="20">
        <v>-37910044</v>
      </c>
      <c r="I13866" s="20"/>
      <c r="J13866" s="21">
        <f>IFERROR((I13866/H13866),0)</f>
        <v>0</v>
      </c>
      <c r="K13866" s="20"/>
      <c r="L13866" s="20"/>
      <c r="M13866" s="22"/>
    </row>
    <row r="13867" spans="1:13" s="14" customFormat="1" ht="30" outlineLevel="1" x14ac:dyDescent="0.25">
      <c r="A13867" s="34"/>
      <c r="B13867" s="46" t="s">
        <v>8709</v>
      </c>
      <c r="C13867" s="40" t="str">
        <f>C13866</f>
        <v>ASIGNACIÓN PARA LA INVERSIÓN LOCAL  - AMBIENTE Y DESARROLLO SOSTENIBLE</v>
      </c>
      <c r="D13867" s="39" t="str">
        <f>D13866</f>
        <v xml:space="preserve">ANTIOQUIA                                         </v>
      </c>
      <c r="E13867" s="39" t="str">
        <f>E13866</f>
        <v>05347</v>
      </c>
      <c r="F13867" s="39" t="str">
        <f>F13866</f>
        <v xml:space="preserve">HELICONIA                                         </v>
      </c>
      <c r="G13867" s="39" t="s">
        <v>10656</v>
      </c>
      <c r="H13867" s="20">
        <f>SUBTOTAL(9,H13862:H13866)</f>
        <v>270385536</v>
      </c>
      <c r="I13867" s="20">
        <f>SUBTOTAL(9,I13862:I13866)</f>
        <v>239060626.33000001</v>
      </c>
      <c r="J13867" s="42">
        <f>+I13867/H13867</f>
        <v>0.88414724347533147</v>
      </c>
      <c r="K13867" s="20">
        <f>SUBTOTAL(9,K13862:K13866)</f>
        <v>140067282.58000001</v>
      </c>
      <c r="L13867" s="20">
        <f>SUBTOTAL(9,L13862:L13866)</f>
        <v>120315265.33000001</v>
      </c>
      <c r="M13867" s="7">
        <f>IFERROR((L13867/K13867),"N.A")</f>
        <v>0.8589819343520243</v>
      </c>
    </row>
    <row r="13868" spans="1:13" s="14" customFormat="1" ht="30" outlineLevel="2" x14ac:dyDescent="0.25">
      <c r="A13868" s="34"/>
      <c r="B13868" s="44" t="s">
        <v>4107</v>
      </c>
      <c r="C13868" s="31" t="s">
        <v>3118</v>
      </c>
      <c r="D13868" s="14" t="s">
        <v>2807</v>
      </c>
      <c r="E13868" s="14" t="s">
        <v>2982</v>
      </c>
      <c r="F13868" s="14" t="s">
        <v>2983</v>
      </c>
      <c r="G13868" s="14" t="s">
        <v>16</v>
      </c>
      <c r="H13868" s="15">
        <v>121317047</v>
      </c>
      <c r="I13868" s="15">
        <v>77004884.379999995</v>
      </c>
      <c r="J13868" s="16">
        <f>IFERROR((I13868/H13868),0)</f>
        <v>0.63474084050199475</v>
      </c>
      <c r="K13868" s="15">
        <v>89646686.590000004</v>
      </c>
      <c r="L13868" s="15">
        <v>77004884.379999995</v>
      </c>
      <c r="M13868" s="17">
        <f>L13868/K13868</f>
        <v>0.85898193574272952</v>
      </c>
    </row>
    <row r="13869" spans="1:13" s="14" customFormat="1" ht="30" outlineLevel="2" x14ac:dyDescent="0.25">
      <c r="A13869" s="34"/>
      <c r="B13869" s="44" t="s">
        <v>4107</v>
      </c>
      <c r="C13869" s="31" t="s">
        <v>3118</v>
      </c>
      <c r="D13869" s="14" t="s">
        <v>2807</v>
      </c>
      <c r="E13869" s="14" t="s">
        <v>2982</v>
      </c>
      <c r="F13869" s="14" t="s">
        <v>2983</v>
      </c>
      <c r="G13869" s="14" t="s">
        <v>6109</v>
      </c>
      <c r="H13869" s="20">
        <v>207341341</v>
      </c>
      <c r="I13869" s="20">
        <v>207341341</v>
      </c>
      <c r="J13869" s="21">
        <f>IFERROR((I13869/H13869),0)</f>
        <v>1</v>
      </c>
      <c r="K13869" s="20"/>
      <c r="L13869" s="20"/>
      <c r="M13869" s="22"/>
    </row>
    <row r="13870" spans="1:13" s="14" customFormat="1" ht="30" outlineLevel="2" x14ac:dyDescent="0.25">
      <c r="A13870" s="34"/>
      <c r="B13870" s="44" t="s">
        <v>4107</v>
      </c>
      <c r="C13870" s="31" t="s">
        <v>3118</v>
      </c>
      <c r="D13870" s="14" t="s">
        <v>2807</v>
      </c>
      <c r="E13870" s="14" t="s">
        <v>2982</v>
      </c>
      <c r="F13870" s="14" t="s">
        <v>2983</v>
      </c>
      <c r="G13870" s="14" t="s">
        <v>6481</v>
      </c>
      <c r="H13870" s="20">
        <v>750</v>
      </c>
      <c r="I13870" s="20">
        <v>750</v>
      </c>
      <c r="J13870" s="21">
        <f>IFERROR((I13870/H13870),0)</f>
        <v>1</v>
      </c>
      <c r="K13870" s="20"/>
      <c r="L13870" s="20"/>
      <c r="M13870" s="22"/>
    </row>
    <row r="13871" spans="1:13" s="14" customFormat="1" ht="30" outlineLevel="2" x14ac:dyDescent="0.25">
      <c r="A13871" s="34"/>
      <c r="B13871" s="44" t="s">
        <v>4107</v>
      </c>
      <c r="C13871" s="31" t="s">
        <v>3118</v>
      </c>
      <c r="D13871" s="14" t="s">
        <v>2807</v>
      </c>
      <c r="E13871" s="14" t="s">
        <v>2982</v>
      </c>
      <c r="F13871" s="14" t="s">
        <v>2983</v>
      </c>
      <c r="G13871" s="14" t="s">
        <v>6492</v>
      </c>
      <c r="H13871" s="20">
        <v>18455975</v>
      </c>
      <c r="I13871" s="20">
        <v>18455975</v>
      </c>
      <c r="J13871" s="21">
        <f>IFERROR((I13871/H13871),0)</f>
        <v>1</v>
      </c>
      <c r="K13871" s="20"/>
      <c r="L13871" s="20"/>
      <c r="M13871" s="22"/>
    </row>
    <row r="13872" spans="1:13" s="14" customFormat="1" ht="30" outlineLevel="2" x14ac:dyDescent="0.25">
      <c r="A13872" s="34"/>
      <c r="B13872" s="44" t="s">
        <v>4107</v>
      </c>
      <c r="C13872" s="31" t="s">
        <v>3118</v>
      </c>
      <c r="D13872" s="14" t="s">
        <v>2807</v>
      </c>
      <c r="E13872" s="14" t="s">
        <v>2982</v>
      </c>
      <c r="F13872" s="14" t="s">
        <v>2983</v>
      </c>
      <c r="G13872" s="14" t="s">
        <v>6493</v>
      </c>
      <c r="H13872" s="20">
        <v>-24263409</v>
      </c>
      <c r="I13872" s="20"/>
      <c r="J13872" s="21">
        <f>IFERROR((I13872/H13872),0)</f>
        <v>0</v>
      </c>
      <c r="K13872" s="20"/>
      <c r="L13872" s="20"/>
      <c r="M13872" s="22"/>
    </row>
    <row r="13873" spans="1:13" s="14" customFormat="1" ht="30" outlineLevel="1" x14ac:dyDescent="0.25">
      <c r="A13873" s="34"/>
      <c r="B13873" s="46" t="s">
        <v>8710</v>
      </c>
      <c r="C13873" s="40" t="str">
        <f>C13872</f>
        <v>ASIGNACIÓN PARA LA INVERSIÓN LOCAL  - AMBIENTE Y DESARROLLO SOSTENIBLE</v>
      </c>
      <c r="D13873" s="39" t="str">
        <f>D13872</f>
        <v xml:space="preserve">ANTIOQUIA                                         </v>
      </c>
      <c r="E13873" s="39" t="str">
        <f>E13872</f>
        <v>05321</v>
      </c>
      <c r="F13873" s="39" t="str">
        <f>F13872</f>
        <v xml:space="preserve">GUATAPÉ                                           </v>
      </c>
      <c r="G13873" s="39" t="s">
        <v>10656</v>
      </c>
      <c r="H13873" s="20">
        <f>SUBTOTAL(9,H13868:H13872)</f>
        <v>322851704</v>
      </c>
      <c r="I13873" s="20">
        <f>SUBTOTAL(9,I13868:I13872)</f>
        <v>302802950.38</v>
      </c>
      <c r="J13873" s="42">
        <f>+I13873/H13873</f>
        <v>0.93790104443741762</v>
      </c>
      <c r="K13873" s="20">
        <f>SUBTOTAL(9,K13868:K13872)</f>
        <v>89646686.590000004</v>
      </c>
      <c r="L13873" s="20">
        <f>SUBTOTAL(9,L13868:L13872)</f>
        <v>77004884.379999995</v>
      </c>
      <c r="M13873" s="7">
        <f>IFERROR((L13873/K13873),"N.A")</f>
        <v>0.85898193574272952</v>
      </c>
    </row>
    <row r="13874" spans="1:13" s="14" customFormat="1" ht="30" outlineLevel="2" x14ac:dyDescent="0.25">
      <c r="A13874" s="34"/>
      <c r="B13874" s="44" t="s">
        <v>4108</v>
      </c>
      <c r="C13874" s="31" t="s">
        <v>3118</v>
      </c>
      <c r="D13874" s="14" t="s">
        <v>2807</v>
      </c>
      <c r="E13874" s="14" t="s">
        <v>2985</v>
      </c>
      <c r="F13874" s="14" t="s">
        <v>689</v>
      </c>
      <c r="G13874" s="14" t="s">
        <v>16</v>
      </c>
      <c r="H13874" s="15">
        <v>232811314</v>
      </c>
      <c r="I13874" s="15">
        <v>147774849.13</v>
      </c>
      <c r="J13874" s="16">
        <f>IFERROR((I13874/H13874),0)</f>
        <v>0.63474084051602409</v>
      </c>
      <c r="K13874" s="15">
        <v>172034874.29000002</v>
      </c>
      <c r="L13874" s="15">
        <v>147774849.13</v>
      </c>
      <c r="M13874" s="17">
        <f>L13874/K13874</f>
        <v>0.85898193456342586</v>
      </c>
    </row>
    <row r="13875" spans="1:13" s="14" customFormat="1" ht="30" outlineLevel="2" x14ac:dyDescent="0.25">
      <c r="A13875" s="34"/>
      <c r="B13875" s="44" t="s">
        <v>4108</v>
      </c>
      <c r="C13875" s="31" t="s">
        <v>3118</v>
      </c>
      <c r="D13875" s="14" t="s">
        <v>2807</v>
      </c>
      <c r="E13875" s="14" t="s">
        <v>2985</v>
      </c>
      <c r="F13875" s="14" t="s">
        <v>689</v>
      </c>
      <c r="G13875" s="14" t="s">
        <v>6109</v>
      </c>
      <c r="H13875" s="20">
        <v>141116251</v>
      </c>
      <c r="I13875" s="20">
        <v>141116251</v>
      </c>
      <c r="J13875" s="21">
        <f>IFERROR((I13875/H13875),0)</f>
        <v>1</v>
      </c>
      <c r="K13875" s="20"/>
      <c r="L13875" s="20"/>
      <c r="M13875" s="22"/>
    </row>
    <row r="13876" spans="1:13" s="14" customFormat="1" ht="30" outlineLevel="2" x14ac:dyDescent="0.25">
      <c r="A13876" s="34"/>
      <c r="B13876" s="44" t="s">
        <v>4108</v>
      </c>
      <c r="C13876" s="31" t="s">
        <v>3118</v>
      </c>
      <c r="D13876" s="14" t="s">
        <v>2807</v>
      </c>
      <c r="E13876" s="14" t="s">
        <v>2985</v>
      </c>
      <c r="F13876" s="14" t="s">
        <v>689</v>
      </c>
      <c r="G13876" s="14" t="s">
        <v>6481</v>
      </c>
      <c r="H13876" s="20">
        <v>1440</v>
      </c>
      <c r="I13876" s="20">
        <v>1440</v>
      </c>
      <c r="J13876" s="21">
        <f>IFERROR((I13876/H13876),0)</f>
        <v>1</v>
      </c>
      <c r="K13876" s="20"/>
      <c r="L13876" s="20"/>
      <c r="M13876" s="22"/>
    </row>
    <row r="13877" spans="1:13" s="14" customFormat="1" ht="30" outlineLevel="2" x14ac:dyDescent="0.25">
      <c r="A13877" s="34"/>
      <c r="B13877" s="44" t="s">
        <v>4108</v>
      </c>
      <c r="C13877" s="31" t="s">
        <v>3118</v>
      </c>
      <c r="D13877" s="14" t="s">
        <v>2807</v>
      </c>
      <c r="E13877" s="14" t="s">
        <v>2985</v>
      </c>
      <c r="F13877" s="14" t="s">
        <v>689</v>
      </c>
      <c r="G13877" s="14" t="s">
        <v>6492</v>
      </c>
      <c r="H13877" s="20">
        <v>35417610</v>
      </c>
      <c r="I13877" s="20">
        <v>35417610</v>
      </c>
      <c r="J13877" s="21">
        <f>IFERROR((I13877/H13877),0)</f>
        <v>1</v>
      </c>
      <c r="K13877" s="20"/>
      <c r="L13877" s="20"/>
      <c r="M13877" s="22"/>
    </row>
    <row r="13878" spans="1:13" s="14" customFormat="1" ht="30" outlineLevel="2" x14ac:dyDescent="0.25">
      <c r="A13878" s="34"/>
      <c r="B13878" s="44" t="s">
        <v>4108</v>
      </c>
      <c r="C13878" s="31" t="s">
        <v>3118</v>
      </c>
      <c r="D13878" s="14" t="s">
        <v>2807</v>
      </c>
      <c r="E13878" s="14" t="s">
        <v>2985</v>
      </c>
      <c r="F13878" s="14" t="s">
        <v>689</v>
      </c>
      <c r="G13878" s="14" t="s">
        <v>6493</v>
      </c>
      <c r="H13878" s="20">
        <v>-46562263</v>
      </c>
      <c r="I13878" s="20"/>
      <c r="J13878" s="21">
        <f>IFERROR((I13878/H13878),0)</f>
        <v>0</v>
      </c>
      <c r="K13878" s="20"/>
      <c r="L13878" s="20"/>
      <c r="M13878" s="22"/>
    </row>
    <row r="13879" spans="1:13" s="14" customFormat="1" ht="30" outlineLevel="1" x14ac:dyDescent="0.25">
      <c r="A13879" s="34"/>
      <c r="B13879" s="46" t="s">
        <v>8711</v>
      </c>
      <c r="C13879" s="40" t="str">
        <f>C13878</f>
        <v>ASIGNACIÓN PARA LA INVERSIÓN LOCAL  - AMBIENTE Y DESARROLLO SOSTENIBLE</v>
      </c>
      <c r="D13879" s="39" t="str">
        <f>D13878</f>
        <v xml:space="preserve">ANTIOQUIA                                         </v>
      </c>
      <c r="E13879" s="39" t="str">
        <f>E13878</f>
        <v>05315</v>
      </c>
      <c r="F13879" s="39" t="str">
        <f>F13878</f>
        <v xml:space="preserve">GUADALUPE                                         </v>
      </c>
      <c r="G13879" s="39" t="s">
        <v>10656</v>
      </c>
      <c r="H13879" s="20">
        <f>SUBTOTAL(9,H13874:H13878)</f>
        <v>362784352</v>
      </c>
      <c r="I13879" s="20">
        <f>SUBTOTAL(9,I13874:I13878)</f>
        <v>324310150.13</v>
      </c>
      <c r="J13879" s="42">
        <f>+I13879/H13879</f>
        <v>0.8939474603634503</v>
      </c>
      <c r="K13879" s="20">
        <f>SUBTOTAL(9,K13874:K13878)</f>
        <v>172034874.29000002</v>
      </c>
      <c r="L13879" s="20">
        <f>SUBTOTAL(9,L13874:L13878)</f>
        <v>147774849.13</v>
      </c>
      <c r="M13879" s="7">
        <f>IFERROR((L13879/K13879),"N.A")</f>
        <v>0.85898193456342586</v>
      </c>
    </row>
    <row r="13880" spans="1:13" s="14" customFormat="1" ht="30" outlineLevel="2" x14ac:dyDescent="0.25">
      <c r="A13880" s="34"/>
      <c r="B13880" s="44" t="s">
        <v>4109</v>
      </c>
      <c r="C13880" s="31" t="s">
        <v>3118</v>
      </c>
      <c r="D13880" s="14" t="s">
        <v>2807</v>
      </c>
      <c r="E13880" s="14" t="s">
        <v>2987</v>
      </c>
      <c r="F13880" s="14" t="s">
        <v>1212</v>
      </c>
      <c r="G13880" s="14" t="s">
        <v>16</v>
      </c>
      <c r="H13880" s="15">
        <v>227670011</v>
      </c>
      <c r="I13880" s="15">
        <v>144511454.16</v>
      </c>
      <c r="J13880" s="16">
        <f>IFERROR((I13880/H13880),0)</f>
        <v>0.63474084059318636</v>
      </c>
      <c r="K13880" s="15">
        <v>168235731.47</v>
      </c>
      <c r="L13880" s="15">
        <v>144511454.16</v>
      </c>
      <c r="M13880" s="17">
        <f>L13880/K13880</f>
        <v>0.8589819350342317</v>
      </c>
    </row>
    <row r="13881" spans="1:13" s="14" customFormat="1" ht="30" outlineLevel="2" x14ac:dyDescent="0.25">
      <c r="A13881" s="34"/>
      <c r="B13881" s="44" t="s">
        <v>4109</v>
      </c>
      <c r="C13881" s="31" t="s">
        <v>3118</v>
      </c>
      <c r="D13881" s="14" t="s">
        <v>2807</v>
      </c>
      <c r="E13881" s="14" t="s">
        <v>2987</v>
      </c>
      <c r="F13881" s="14" t="s">
        <v>1212</v>
      </c>
      <c r="G13881" s="14" t="s">
        <v>6109</v>
      </c>
      <c r="H13881" s="20">
        <v>121449508</v>
      </c>
      <c r="I13881" s="20">
        <v>121449508</v>
      </c>
      <c r="J13881" s="21">
        <f>IFERROR((I13881/H13881),0)</f>
        <v>1</v>
      </c>
      <c r="K13881" s="20"/>
      <c r="L13881" s="20"/>
      <c r="M13881" s="22"/>
    </row>
    <row r="13882" spans="1:13" s="14" customFormat="1" ht="30" outlineLevel="2" x14ac:dyDescent="0.25">
      <c r="A13882" s="34"/>
      <c r="B13882" s="44" t="s">
        <v>4109</v>
      </c>
      <c r="C13882" s="31" t="s">
        <v>3118</v>
      </c>
      <c r="D13882" s="14" t="s">
        <v>2807</v>
      </c>
      <c r="E13882" s="14" t="s">
        <v>2987</v>
      </c>
      <c r="F13882" s="14" t="s">
        <v>1212</v>
      </c>
      <c r="G13882" s="14" t="s">
        <v>6481</v>
      </c>
      <c r="H13882" s="20">
        <v>1408</v>
      </c>
      <c r="I13882" s="20">
        <v>1408</v>
      </c>
      <c r="J13882" s="21">
        <f>IFERROR((I13882/H13882),0)</f>
        <v>1</v>
      </c>
      <c r="K13882" s="20"/>
      <c r="L13882" s="20"/>
      <c r="M13882" s="22"/>
    </row>
    <row r="13883" spans="1:13" s="14" customFormat="1" ht="30" outlineLevel="2" x14ac:dyDescent="0.25">
      <c r="A13883" s="34"/>
      <c r="B13883" s="44" t="s">
        <v>4109</v>
      </c>
      <c r="C13883" s="31" t="s">
        <v>3118</v>
      </c>
      <c r="D13883" s="14" t="s">
        <v>2807</v>
      </c>
      <c r="E13883" s="14" t="s">
        <v>2987</v>
      </c>
      <c r="F13883" s="14" t="s">
        <v>1212</v>
      </c>
      <c r="G13883" s="14" t="s">
        <v>6492</v>
      </c>
      <c r="H13883" s="20">
        <v>34635463</v>
      </c>
      <c r="I13883" s="20">
        <v>34635463</v>
      </c>
      <c r="J13883" s="21">
        <f>IFERROR((I13883/H13883),0)</f>
        <v>1</v>
      </c>
      <c r="K13883" s="20"/>
      <c r="L13883" s="20"/>
      <c r="M13883" s="22"/>
    </row>
    <row r="13884" spans="1:13" s="14" customFormat="1" ht="30" outlineLevel="2" x14ac:dyDescent="0.25">
      <c r="A13884" s="34"/>
      <c r="B13884" s="44" t="s">
        <v>4109</v>
      </c>
      <c r="C13884" s="31" t="s">
        <v>3118</v>
      </c>
      <c r="D13884" s="14" t="s">
        <v>2807</v>
      </c>
      <c r="E13884" s="14" t="s">
        <v>2987</v>
      </c>
      <c r="F13884" s="14" t="s">
        <v>1212</v>
      </c>
      <c r="G13884" s="14" t="s">
        <v>6493</v>
      </c>
      <c r="H13884" s="20">
        <v>-45534002</v>
      </c>
      <c r="I13884" s="20"/>
      <c r="J13884" s="21">
        <f>IFERROR((I13884/H13884),0)</f>
        <v>0</v>
      </c>
      <c r="K13884" s="20"/>
      <c r="L13884" s="20"/>
      <c r="M13884" s="22"/>
    </row>
    <row r="13885" spans="1:13" s="14" customFormat="1" ht="30" outlineLevel="1" x14ac:dyDescent="0.25">
      <c r="A13885" s="34"/>
      <c r="B13885" s="46" t="s">
        <v>8712</v>
      </c>
      <c r="C13885" s="40" t="str">
        <f>C13884</f>
        <v>ASIGNACIÓN PARA LA INVERSIÓN LOCAL  - AMBIENTE Y DESARROLLO SOSTENIBLE</v>
      </c>
      <c r="D13885" s="39" t="str">
        <f>D13884</f>
        <v xml:space="preserve">ANTIOQUIA                                         </v>
      </c>
      <c r="E13885" s="39" t="str">
        <f>E13884</f>
        <v>05313</v>
      </c>
      <c r="F13885" s="39" t="str">
        <f>F13884</f>
        <v xml:space="preserve">GRANADA                                           </v>
      </c>
      <c r="G13885" s="39" t="s">
        <v>10656</v>
      </c>
      <c r="H13885" s="20">
        <f>SUBTOTAL(9,H13880:H13884)</f>
        <v>338222388</v>
      </c>
      <c r="I13885" s="20">
        <f>SUBTOTAL(9,I13880:I13884)</f>
        <v>300597833.15999997</v>
      </c>
      <c r="J13885" s="42">
        <f>+I13885/H13885</f>
        <v>0.88875794100300642</v>
      </c>
      <c r="K13885" s="20">
        <f>SUBTOTAL(9,K13880:K13884)</f>
        <v>168235731.47</v>
      </c>
      <c r="L13885" s="20">
        <f>SUBTOTAL(9,L13880:L13884)</f>
        <v>144511454.16</v>
      </c>
      <c r="M13885" s="7">
        <f>IFERROR((L13885/K13885),"N.A")</f>
        <v>0.8589819350342317</v>
      </c>
    </row>
    <row r="13886" spans="1:13" s="14" customFormat="1" ht="30" outlineLevel="2" x14ac:dyDescent="0.25">
      <c r="A13886" s="34"/>
      <c r="B13886" s="44" t="s">
        <v>4110</v>
      </c>
      <c r="C13886" s="31" t="s">
        <v>3118</v>
      </c>
      <c r="D13886" s="14" t="s">
        <v>2807</v>
      </c>
      <c r="E13886" s="14" t="s">
        <v>2989</v>
      </c>
      <c r="F13886" s="14" t="s">
        <v>2990</v>
      </c>
      <c r="G13886" s="14" t="s">
        <v>16</v>
      </c>
      <c r="H13886" s="15">
        <v>216452650</v>
      </c>
      <c r="I13886" s="15">
        <v>137391336.99000001</v>
      </c>
      <c r="J13886" s="16">
        <f>IFERROR((I13886/H13886),0)</f>
        <v>0.63474084050253032</v>
      </c>
      <c r="K13886" s="15">
        <v>159946712.84999999</v>
      </c>
      <c r="L13886" s="15">
        <v>137391336.99000001</v>
      </c>
      <c r="M13886" s="17">
        <f>L13886/K13886</f>
        <v>0.85898193555779612</v>
      </c>
    </row>
    <row r="13887" spans="1:13" s="14" customFormat="1" ht="30" outlineLevel="2" x14ac:dyDescent="0.25">
      <c r="A13887" s="34"/>
      <c r="B13887" s="44" t="s">
        <v>4110</v>
      </c>
      <c r="C13887" s="31" t="s">
        <v>3118</v>
      </c>
      <c r="D13887" s="14" t="s">
        <v>2807</v>
      </c>
      <c r="E13887" s="14" t="s">
        <v>2989</v>
      </c>
      <c r="F13887" s="14" t="s">
        <v>2990</v>
      </c>
      <c r="G13887" s="14" t="s">
        <v>6109</v>
      </c>
      <c r="H13887" s="20">
        <v>116767437</v>
      </c>
      <c r="I13887" s="20">
        <v>116767437</v>
      </c>
      <c r="J13887" s="21">
        <f>IFERROR((I13887/H13887),0)</f>
        <v>1</v>
      </c>
      <c r="K13887" s="20"/>
      <c r="L13887" s="20"/>
      <c r="M13887" s="22"/>
    </row>
    <row r="13888" spans="1:13" s="14" customFormat="1" ht="30" outlineLevel="2" x14ac:dyDescent="0.25">
      <c r="A13888" s="34"/>
      <c r="B13888" s="44" t="s">
        <v>4110</v>
      </c>
      <c r="C13888" s="31" t="s">
        <v>3118</v>
      </c>
      <c r="D13888" s="14" t="s">
        <v>2807</v>
      </c>
      <c r="E13888" s="14" t="s">
        <v>2989</v>
      </c>
      <c r="F13888" s="14" t="s">
        <v>2990</v>
      </c>
      <c r="G13888" s="14" t="s">
        <v>6481</v>
      </c>
      <c r="H13888" s="20">
        <v>1339</v>
      </c>
      <c r="I13888" s="20">
        <v>1339</v>
      </c>
      <c r="J13888" s="21">
        <f>IFERROR((I13888/H13888),0)</f>
        <v>1</v>
      </c>
      <c r="K13888" s="20"/>
      <c r="L13888" s="20"/>
      <c r="M13888" s="22"/>
    </row>
    <row r="13889" spans="1:13" s="14" customFormat="1" ht="30" outlineLevel="2" x14ac:dyDescent="0.25">
      <c r="A13889" s="34"/>
      <c r="B13889" s="44" t="s">
        <v>4110</v>
      </c>
      <c r="C13889" s="31" t="s">
        <v>3118</v>
      </c>
      <c r="D13889" s="14" t="s">
        <v>2807</v>
      </c>
      <c r="E13889" s="14" t="s">
        <v>2989</v>
      </c>
      <c r="F13889" s="14" t="s">
        <v>2990</v>
      </c>
      <c r="G13889" s="14" t="s">
        <v>6492</v>
      </c>
      <c r="H13889" s="20">
        <v>32928965</v>
      </c>
      <c r="I13889" s="20">
        <v>32928965</v>
      </c>
      <c r="J13889" s="21">
        <f>IFERROR((I13889/H13889),0)</f>
        <v>1</v>
      </c>
      <c r="K13889" s="20"/>
      <c r="L13889" s="20"/>
      <c r="M13889" s="22"/>
    </row>
    <row r="13890" spans="1:13" s="14" customFormat="1" ht="30" outlineLevel="2" x14ac:dyDescent="0.25">
      <c r="A13890" s="34"/>
      <c r="B13890" s="44" t="s">
        <v>4110</v>
      </c>
      <c r="C13890" s="31" t="s">
        <v>3118</v>
      </c>
      <c r="D13890" s="14" t="s">
        <v>2807</v>
      </c>
      <c r="E13890" s="14" t="s">
        <v>2989</v>
      </c>
      <c r="F13890" s="14" t="s">
        <v>2990</v>
      </c>
      <c r="G13890" s="14" t="s">
        <v>6493</v>
      </c>
      <c r="H13890" s="20">
        <v>-43290530</v>
      </c>
      <c r="I13890" s="20"/>
      <c r="J13890" s="21">
        <f>IFERROR((I13890/H13890),0)</f>
        <v>0</v>
      </c>
      <c r="K13890" s="20"/>
      <c r="L13890" s="20"/>
      <c r="M13890" s="22"/>
    </row>
    <row r="13891" spans="1:13" s="14" customFormat="1" ht="30" outlineLevel="1" x14ac:dyDescent="0.25">
      <c r="A13891" s="34"/>
      <c r="B13891" s="46" t="s">
        <v>8713</v>
      </c>
      <c r="C13891" s="40" t="str">
        <f>C13890</f>
        <v>ASIGNACIÓN PARA LA INVERSIÓN LOCAL  - AMBIENTE Y DESARROLLO SOSTENIBLE</v>
      </c>
      <c r="D13891" s="39" t="str">
        <f>D13890</f>
        <v xml:space="preserve">ANTIOQUIA                                         </v>
      </c>
      <c r="E13891" s="39" t="str">
        <f>E13890</f>
        <v>05310</v>
      </c>
      <c r="F13891" s="39" t="str">
        <f>F13890</f>
        <v xml:space="preserve">GÓMEZ PLATA                                       </v>
      </c>
      <c r="G13891" s="39" t="s">
        <v>10656</v>
      </c>
      <c r="H13891" s="20">
        <f>SUBTOTAL(9,H13886:H13890)</f>
        <v>322859861</v>
      </c>
      <c r="I13891" s="20">
        <f>SUBTOTAL(9,I13886:I13890)</f>
        <v>287089077.99000001</v>
      </c>
      <c r="J13891" s="42">
        <f>+I13891/H13891</f>
        <v>0.88920647212321013</v>
      </c>
      <c r="K13891" s="20">
        <f>SUBTOTAL(9,K13886:K13890)</f>
        <v>159946712.84999999</v>
      </c>
      <c r="L13891" s="20">
        <f>SUBTOTAL(9,L13886:L13890)</f>
        <v>137391336.99000001</v>
      </c>
      <c r="M13891" s="7">
        <f>IFERROR((L13891/K13891),"N.A")</f>
        <v>0.85898193555779612</v>
      </c>
    </row>
    <row r="13892" spans="1:13" s="14" customFormat="1" ht="30" outlineLevel="2" x14ac:dyDescent="0.25">
      <c r="A13892" s="34"/>
      <c r="B13892" s="44" t="s">
        <v>4111</v>
      </c>
      <c r="C13892" s="31" t="s">
        <v>3118</v>
      </c>
      <c r="D13892" s="14" t="s">
        <v>2807</v>
      </c>
      <c r="E13892" s="14" t="s">
        <v>2992</v>
      </c>
      <c r="F13892" s="14" t="s">
        <v>2993</v>
      </c>
      <c r="G13892" s="14" t="s">
        <v>16</v>
      </c>
      <c r="H13892" s="15">
        <v>218847946</v>
      </c>
      <c r="I13892" s="15">
        <v>138911729.19</v>
      </c>
      <c r="J13892" s="16">
        <f>IFERROR((I13892/H13892),0)</f>
        <v>0.63474084051947188</v>
      </c>
      <c r="K13892" s="15">
        <v>161716706.19000003</v>
      </c>
      <c r="L13892" s="15">
        <v>138911729.19</v>
      </c>
      <c r="M13892" s="17">
        <f>L13892/K13892</f>
        <v>0.85898193490778496</v>
      </c>
    </row>
    <row r="13893" spans="1:13" s="14" customFormat="1" ht="30" outlineLevel="2" x14ac:dyDescent="0.25">
      <c r="A13893" s="34"/>
      <c r="B13893" s="44" t="s">
        <v>4111</v>
      </c>
      <c r="C13893" s="31" t="s">
        <v>3118</v>
      </c>
      <c r="D13893" s="14" t="s">
        <v>2807</v>
      </c>
      <c r="E13893" s="14" t="s">
        <v>2992</v>
      </c>
      <c r="F13893" s="14" t="s">
        <v>2993</v>
      </c>
      <c r="G13893" s="14" t="s">
        <v>6109</v>
      </c>
      <c r="H13893" s="20">
        <v>106359329</v>
      </c>
      <c r="I13893" s="20">
        <v>106359329</v>
      </c>
      <c r="J13893" s="21">
        <f>IFERROR((I13893/H13893),0)</f>
        <v>1</v>
      </c>
      <c r="K13893" s="20"/>
      <c r="L13893" s="20"/>
      <c r="M13893" s="22"/>
    </row>
    <row r="13894" spans="1:13" s="14" customFormat="1" ht="30" outlineLevel="2" x14ac:dyDescent="0.25">
      <c r="A13894" s="34"/>
      <c r="B13894" s="44" t="s">
        <v>4111</v>
      </c>
      <c r="C13894" s="31" t="s">
        <v>3118</v>
      </c>
      <c r="D13894" s="14" t="s">
        <v>2807</v>
      </c>
      <c r="E13894" s="14" t="s">
        <v>2992</v>
      </c>
      <c r="F13894" s="14" t="s">
        <v>2993</v>
      </c>
      <c r="G13894" s="14" t="s">
        <v>6481</v>
      </c>
      <c r="H13894" s="20">
        <v>1354</v>
      </c>
      <c r="I13894" s="20">
        <v>1354</v>
      </c>
      <c r="J13894" s="21">
        <f>IFERROR((I13894/H13894),0)</f>
        <v>1</v>
      </c>
      <c r="K13894" s="20"/>
      <c r="L13894" s="20"/>
      <c r="M13894" s="22"/>
    </row>
    <row r="13895" spans="1:13" s="14" customFormat="1" ht="30" outlineLevel="2" x14ac:dyDescent="0.25">
      <c r="A13895" s="34"/>
      <c r="B13895" s="44" t="s">
        <v>4111</v>
      </c>
      <c r="C13895" s="31" t="s">
        <v>3118</v>
      </c>
      <c r="D13895" s="14" t="s">
        <v>2807</v>
      </c>
      <c r="E13895" s="14" t="s">
        <v>2992</v>
      </c>
      <c r="F13895" s="14" t="s">
        <v>2993</v>
      </c>
      <c r="G13895" s="14" t="s">
        <v>6492</v>
      </c>
      <c r="H13895" s="20">
        <v>33293361</v>
      </c>
      <c r="I13895" s="20">
        <v>33293361</v>
      </c>
      <c r="J13895" s="21">
        <f>IFERROR((I13895/H13895),0)</f>
        <v>1</v>
      </c>
      <c r="K13895" s="20"/>
      <c r="L13895" s="20"/>
      <c r="M13895" s="22"/>
    </row>
    <row r="13896" spans="1:13" s="14" customFormat="1" ht="30" outlineLevel="2" x14ac:dyDescent="0.25">
      <c r="A13896" s="34"/>
      <c r="B13896" s="44" t="s">
        <v>4111</v>
      </c>
      <c r="C13896" s="31" t="s">
        <v>3118</v>
      </c>
      <c r="D13896" s="14" t="s">
        <v>2807</v>
      </c>
      <c r="E13896" s="14" t="s">
        <v>2992</v>
      </c>
      <c r="F13896" s="14" t="s">
        <v>2993</v>
      </c>
      <c r="G13896" s="14" t="s">
        <v>6493</v>
      </c>
      <c r="H13896" s="20">
        <v>-43769589</v>
      </c>
      <c r="I13896" s="20"/>
      <c r="J13896" s="21">
        <f>IFERROR((I13896/H13896),0)</f>
        <v>0</v>
      </c>
      <c r="K13896" s="20"/>
      <c r="L13896" s="20"/>
      <c r="M13896" s="22"/>
    </row>
    <row r="13897" spans="1:13" s="14" customFormat="1" ht="30" outlineLevel="1" x14ac:dyDescent="0.25">
      <c r="A13897" s="34"/>
      <c r="B13897" s="46" t="s">
        <v>8714</v>
      </c>
      <c r="C13897" s="40" t="str">
        <f>C13896</f>
        <v>ASIGNACIÓN PARA LA INVERSIÓN LOCAL  - AMBIENTE Y DESARROLLO SOSTENIBLE</v>
      </c>
      <c r="D13897" s="39" t="str">
        <f>D13896</f>
        <v xml:space="preserve">ANTIOQUIA                                         </v>
      </c>
      <c r="E13897" s="39" t="str">
        <f>E13896</f>
        <v>05306</v>
      </c>
      <c r="F13897" s="39" t="str">
        <f>F13896</f>
        <v xml:space="preserve">GIRALDO                                           </v>
      </c>
      <c r="G13897" s="39" t="s">
        <v>10656</v>
      </c>
      <c r="H13897" s="20">
        <f>SUBTOTAL(9,H13892:H13896)</f>
        <v>314732401</v>
      </c>
      <c r="I13897" s="20">
        <f>SUBTOTAL(9,I13892:I13896)</f>
        <v>278565773.19</v>
      </c>
      <c r="J13897" s="42">
        <f>+I13897/H13897</f>
        <v>0.88508768815956762</v>
      </c>
      <c r="K13897" s="20">
        <f>SUBTOTAL(9,K13892:K13896)</f>
        <v>161716706.19000003</v>
      </c>
      <c r="L13897" s="20">
        <f>SUBTOTAL(9,L13892:L13896)</f>
        <v>138911729.19</v>
      </c>
      <c r="M13897" s="7">
        <f>IFERROR((L13897/K13897),"N.A")</f>
        <v>0.85898193490778496</v>
      </c>
    </row>
    <row r="13898" spans="1:13" s="14" customFormat="1" ht="30" outlineLevel="2" x14ac:dyDescent="0.25">
      <c r="A13898" s="34"/>
      <c r="B13898" s="44" t="s">
        <v>4112</v>
      </c>
      <c r="C13898" s="31" t="s">
        <v>3118</v>
      </c>
      <c r="D13898" s="14" t="s">
        <v>2807</v>
      </c>
      <c r="E13898" s="14" t="s">
        <v>2995</v>
      </c>
      <c r="F13898" s="14" t="s">
        <v>2996</v>
      </c>
      <c r="G13898" s="14" t="s">
        <v>16</v>
      </c>
      <c r="H13898" s="15">
        <v>594748878</v>
      </c>
      <c r="I13898" s="15">
        <v>377511402.67999995</v>
      </c>
      <c r="J13898" s="16">
        <f>IFERROR((I13898/H13898),0)</f>
        <v>0.63474084045266577</v>
      </c>
      <c r="K13898" s="15">
        <v>439487010.75</v>
      </c>
      <c r="L13898" s="15">
        <v>377511402.67999995</v>
      </c>
      <c r="M13898" s="17">
        <f>L13898/K13898</f>
        <v>0.85898193449622895</v>
      </c>
    </row>
    <row r="13899" spans="1:13" s="14" customFormat="1" ht="30" outlineLevel="2" x14ac:dyDescent="0.25">
      <c r="A13899" s="34"/>
      <c r="B13899" s="44" t="s">
        <v>4112</v>
      </c>
      <c r="C13899" s="31" t="s">
        <v>3118</v>
      </c>
      <c r="D13899" s="14" t="s">
        <v>2807</v>
      </c>
      <c r="E13899" s="14" t="s">
        <v>2995</v>
      </c>
      <c r="F13899" s="14" t="s">
        <v>2996</v>
      </c>
      <c r="G13899" s="14" t="s">
        <v>6109</v>
      </c>
      <c r="H13899" s="20">
        <v>339435999</v>
      </c>
      <c r="I13899" s="20">
        <v>339435999</v>
      </c>
      <c r="J13899" s="21">
        <f>IFERROR((I13899/H13899),0)</f>
        <v>1</v>
      </c>
      <c r="K13899" s="20"/>
      <c r="L13899" s="20"/>
      <c r="M13899" s="22"/>
    </row>
    <row r="13900" spans="1:13" s="14" customFormat="1" ht="30" outlineLevel="2" x14ac:dyDescent="0.25">
      <c r="A13900" s="34"/>
      <c r="B13900" s="44" t="s">
        <v>4112</v>
      </c>
      <c r="C13900" s="31" t="s">
        <v>3118</v>
      </c>
      <c r="D13900" s="14" t="s">
        <v>2807</v>
      </c>
      <c r="E13900" s="14" t="s">
        <v>2995</v>
      </c>
      <c r="F13900" s="14" t="s">
        <v>2996</v>
      </c>
      <c r="G13900" s="14" t="s">
        <v>6481</v>
      </c>
      <c r="H13900" s="20">
        <v>3678</v>
      </c>
      <c r="I13900" s="20">
        <v>3678</v>
      </c>
      <c r="J13900" s="21">
        <f>IFERROR((I13900/H13900),0)</f>
        <v>1</v>
      </c>
      <c r="K13900" s="20"/>
      <c r="L13900" s="20"/>
      <c r="M13900" s="22"/>
    </row>
    <row r="13901" spans="1:13" s="14" customFormat="1" ht="30" outlineLevel="2" x14ac:dyDescent="0.25">
      <c r="A13901" s="34"/>
      <c r="B13901" s="44" t="s">
        <v>4112</v>
      </c>
      <c r="C13901" s="31" t="s">
        <v>3118</v>
      </c>
      <c r="D13901" s="14" t="s">
        <v>2807</v>
      </c>
      <c r="E13901" s="14" t="s">
        <v>2995</v>
      </c>
      <c r="F13901" s="14" t="s">
        <v>2996</v>
      </c>
      <c r="G13901" s="14" t="s">
        <v>6492</v>
      </c>
      <c r="H13901" s="20">
        <v>90479211</v>
      </c>
      <c r="I13901" s="20">
        <v>90479211</v>
      </c>
      <c r="J13901" s="21">
        <f>IFERROR((I13901/H13901),0)</f>
        <v>1</v>
      </c>
      <c r="K13901" s="20"/>
      <c r="L13901" s="20"/>
      <c r="M13901" s="22"/>
    </row>
    <row r="13902" spans="1:13" s="14" customFormat="1" ht="30" outlineLevel="2" x14ac:dyDescent="0.25">
      <c r="A13902" s="34"/>
      <c r="B13902" s="44" t="s">
        <v>4112</v>
      </c>
      <c r="C13902" s="31" t="s">
        <v>3118</v>
      </c>
      <c r="D13902" s="14" t="s">
        <v>2807</v>
      </c>
      <c r="E13902" s="14" t="s">
        <v>2995</v>
      </c>
      <c r="F13902" s="14" t="s">
        <v>2996</v>
      </c>
      <c r="G13902" s="14" t="s">
        <v>6493</v>
      </c>
      <c r="H13902" s="20">
        <v>-118949776</v>
      </c>
      <c r="I13902" s="20"/>
      <c r="J13902" s="21">
        <f>IFERROR((I13902/H13902),0)</f>
        <v>0</v>
      </c>
      <c r="K13902" s="20"/>
      <c r="L13902" s="20"/>
      <c r="M13902" s="22"/>
    </row>
    <row r="13903" spans="1:13" s="14" customFormat="1" ht="30" outlineLevel="1" x14ac:dyDescent="0.25">
      <c r="A13903" s="34"/>
      <c r="B13903" s="46" t="s">
        <v>8715</v>
      </c>
      <c r="C13903" s="40" t="str">
        <f>C13902</f>
        <v>ASIGNACIÓN PARA LA INVERSIÓN LOCAL  - AMBIENTE Y DESARROLLO SOSTENIBLE</v>
      </c>
      <c r="D13903" s="39" t="str">
        <f>D13902</f>
        <v xml:space="preserve">ANTIOQUIA                                         </v>
      </c>
      <c r="E13903" s="39" t="str">
        <f>E13902</f>
        <v>05284</v>
      </c>
      <c r="F13903" s="39" t="str">
        <f>F13902</f>
        <v xml:space="preserve">FRONTINO                                          </v>
      </c>
      <c r="G13903" s="39" t="s">
        <v>10656</v>
      </c>
      <c r="H13903" s="20">
        <f>SUBTOTAL(9,H13898:H13902)</f>
        <v>905717990</v>
      </c>
      <c r="I13903" s="20">
        <f>SUBTOTAL(9,I13898:I13902)</f>
        <v>807430290.67999995</v>
      </c>
      <c r="J13903" s="42">
        <f>+I13903/H13903</f>
        <v>0.89148090199687868</v>
      </c>
      <c r="K13903" s="20">
        <f>SUBTOTAL(9,K13898:K13902)</f>
        <v>439487010.75</v>
      </c>
      <c r="L13903" s="20">
        <f>SUBTOTAL(9,L13898:L13902)</f>
        <v>377511402.67999995</v>
      </c>
      <c r="M13903" s="7">
        <f>IFERROR((L13903/K13903),"N.A")</f>
        <v>0.85898193449622895</v>
      </c>
    </row>
    <row r="13904" spans="1:13" s="14" customFormat="1" ht="30" outlineLevel="2" x14ac:dyDescent="0.25">
      <c r="A13904" s="34"/>
      <c r="B13904" s="44" t="s">
        <v>4113</v>
      </c>
      <c r="C13904" s="31" t="s">
        <v>3118</v>
      </c>
      <c r="D13904" s="14" t="s">
        <v>2807</v>
      </c>
      <c r="E13904" s="14" t="s">
        <v>2998</v>
      </c>
      <c r="F13904" s="14" t="s">
        <v>2999</v>
      </c>
      <c r="G13904" s="14" t="s">
        <v>16</v>
      </c>
      <c r="H13904" s="15">
        <v>325228131</v>
      </c>
      <c r="I13904" s="15">
        <v>206435577.22</v>
      </c>
      <c r="J13904" s="16">
        <f>IFERROR((I13904/H13904),0)</f>
        <v>0.6347408404840601</v>
      </c>
      <c r="K13904" s="15">
        <v>240325865.87</v>
      </c>
      <c r="L13904" s="15">
        <v>206435577.22</v>
      </c>
      <c r="M13904" s="17">
        <f>L13904/K13904</f>
        <v>0.85898193468558082</v>
      </c>
    </row>
    <row r="13905" spans="1:13" s="14" customFormat="1" ht="30" outlineLevel="2" x14ac:dyDescent="0.25">
      <c r="A13905" s="34"/>
      <c r="B13905" s="44" t="s">
        <v>4113</v>
      </c>
      <c r="C13905" s="31" t="s">
        <v>3118</v>
      </c>
      <c r="D13905" s="14" t="s">
        <v>2807</v>
      </c>
      <c r="E13905" s="14" t="s">
        <v>2998</v>
      </c>
      <c r="F13905" s="14" t="s">
        <v>2999</v>
      </c>
      <c r="G13905" s="14" t="s">
        <v>6109</v>
      </c>
      <c r="H13905" s="20">
        <v>153097638</v>
      </c>
      <c r="I13905" s="20">
        <v>153097638</v>
      </c>
      <c r="J13905" s="21">
        <f>IFERROR((I13905/H13905),0)</f>
        <v>1</v>
      </c>
      <c r="K13905" s="20"/>
      <c r="L13905" s="20"/>
      <c r="M13905" s="22"/>
    </row>
    <row r="13906" spans="1:13" s="14" customFormat="1" ht="30" outlineLevel="2" x14ac:dyDescent="0.25">
      <c r="A13906" s="34"/>
      <c r="B13906" s="44" t="s">
        <v>4113</v>
      </c>
      <c r="C13906" s="31" t="s">
        <v>3118</v>
      </c>
      <c r="D13906" s="14" t="s">
        <v>2807</v>
      </c>
      <c r="E13906" s="14" t="s">
        <v>2998</v>
      </c>
      <c r="F13906" s="14" t="s">
        <v>2999</v>
      </c>
      <c r="G13906" s="14" t="s">
        <v>6481</v>
      </c>
      <c r="H13906" s="20">
        <v>2011</v>
      </c>
      <c r="I13906" s="20">
        <v>2011</v>
      </c>
      <c r="J13906" s="21">
        <f>IFERROR((I13906/H13906),0)</f>
        <v>1</v>
      </c>
      <c r="K13906" s="20"/>
      <c r="L13906" s="20"/>
      <c r="M13906" s="22"/>
    </row>
    <row r="13907" spans="1:13" s="14" customFormat="1" ht="30" outlineLevel="2" x14ac:dyDescent="0.25">
      <c r="A13907" s="34"/>
      <c r="B13907" s="44" t="s">
        <v>4113</v>
      </c>
      <c r="C13907" s="31" t="s">
        <v>3118</v>
      </c>
      <c r="D13907" s="14" t="s">
        <v>2807</v>
      </c>
      <c r="E13907" s="14" t="s">
        <v>2998</v>
      </c>
      <c r="F13907" s="14" t="s">
        <v>2999</v>
      </c>
      <c r="G13907" s="14" t="s">
        <v>6492</v>
      </c>
      <c r="H13907" s="20">
        <v>49476990</v>
      </c>
      <c r="I13907" s="20">
        <v>49476990</v>
      </c>
      <c r="J13907" s="21">
        <f>IFERROR((I13907/H13907),0)</f>
        <v>1</v>
      </c>
      <c r="K13907" s="20"/>
      <c r="L13907" s="20"/>
      <c r="M13907" s="22"/>
    </row>
    <row r="13908" spans="1:13" s="14" customFormat="1" ht="30" outlineLevel="2" x14ac:dyDescent="0.25">
      <c r="A13908" s="34"/>
      <c r="B13908" s="44" t="s">
        <v>4113</v>
      </c>
      <c r="C13908" s="31" t="s">
        <v>3118</v>
      </c>
      <c r="D13908" s="14" t="s">
        <v>2807</v>
      </c>
      <c r="E13908" s="14" t="s">
        <v>2998</v>
      </c>
      <c r="F13908" s="14" t="s">
        <v>2999</v>
      </c>
      <c r="G13908" s="14" t="s">
        <v>6493</v>
      </c>
      <c r="H13908" s="20">
        <v>-65045626</v>
      </c>
      <c r="I13908" s="20"/>
      <c r="J13908" s="21">
        <f>IFERROR((I13908/H13908),0)</f>
        <v>0</v>
      </c>
      <c r="K13908" s="20"/>
      <c r="L13908" s="20"/>
      <c r="M13908" s="22"/>
    </row>
    <row r="13909" spans="1:13" s="14" customFormat="1" ht="30" outlineLevel="1" x14ac:dyDescent="0.25">
      <c r="A13909" s="34"/>
      <c r="B13909" s="46" t="s">
        <v>8716</v>
      </c>
      <c r="C13909" s="40" t="str">
        <f>C13908</f>
        <v>ASIGNACIÓN PARA LA INVERSIÓN LOCAL  - AMBIENTE Y DESARROLLO SOSTENIBLE</v>
      </c>
      <c r="D13909" s="39" t="str">
        <f>D13908</f>
        <v xml:space="preserve">ANTIOQUIA                                         </v>
      </c>
      <c r="E13909" s="39" t="str">
        <f>E13908</f>
        <v>05282</v>
      </c>
      <c r="F13909" s="39" t="str">
        <f>F13908</f>
        <v xml:space="preserve">FREDONIA                                          </v>
      </c>
      <c r="G13909" s="39" t="s">
        <v>10656</v>
      </c>
      <c r="H13909" s="20">
        <f>SUBTOTAL(9,H13904:H13908)</f>
        <v>462759144</v>
      </c>
      <c r="I13909" s="20">
        <f>SUBTOTAL(9,I13904:I13908)</f>
        <v>409012216.22000003</v>
      </c>
      <c r="J13909" s="42">
        <f>+I13909/H13909</f>
        <v>0.88385550350140685</v>
      </c>
      <c r="K13909" s="20">
        <f>SUBTOTAL(9,K13904:K13908)</f>
        <v>240325865.87</v>
      </c>
      <c r="L13909" s="20">
        <f>SUBTOTAL(9,L13904:L13908)</f>
        <v>206435577.22</v>
      </c>
      <c r="M13909" s="7">
        <f>IFERROR((L13909/K13909),"N.A")</f>
        <v>0.85898193468558082</v>
      </c>
    </row>
    <row r="13910" spans="1:13" s="14" customFormat="1" ht="30" outlineLevel="2" x14ac:dyDescent="0.25">
      <c r="A13910" s="34"/>
      <c r="B13910" s="44" t="s">
        <v>4114</v>
      </c>
      <c r="C13910" s="31" t="s">
        <v>3118</v>
      </c>
      <c r="D13910" s="14" t="s">
        <v>2807</v>
      </c>
      <c r="E13910" s="14" t="s">
        <v>3001</v>
      </c>
      <c r="F13910" s="14" t="s">
        <v>3002</v>
      </c>
      <c r="G13910" s="14" t="s">
        <v>16</v>
      </c>
      <c r="H13910" s="15">
        <v>181666471</v>
      </c>
      <c r="I13910" s="15">
        <v>115311128.48000002</v>
      </c>
      <c r="J13910" s="16">
        <f>IFERROR((I13910/H13910),0)</f>
        <v>0.63474084042729062</v>
      </c>
      <c r="K13910" s="15">
        <v>134241622.34</v>
      </c>
      <c r="L13910" s="15">
        <v>115311128.48000002</v>
      </c>
      <c r="M13910" s="17">
        <f>L13910/K13910</f>
        <v>0.85898193473814077</v>
      </c>
    </row>
    <row r="13911" spans="1:13" s="14" customFormat="1" ht="30" outlineLevel="2" x14ac:dyDescent="0.25">
      <c r="A13911" s="34"/>
      <c r="B13911" s="44" t="s">
        <v>4114</v>
      </c>
      <c r="C13911" s="31" t="s">
        <v>3118</v>
      </c>
      <c r="D13911" s="14" t="s">
        <v>2807</v>
      </c>
      <c r="E13911" s="14" t="s">
        <v>3001</v>
      </c>
      <c r="F13911" s="14" t="s">
        <v>3002</v>
      </c>
      <c r="G13911" s="14" t="s">
        <v>6109</v>
      </c>
      <c r="H13911" s="20">
        <v>86303347</v>
      </c>
      <c r="I13911" s="20">
        <v>86303347</v>
      </c>
      <c r="J13911" s="21">
        <f>IFERROR((I13911/H13911),0)</f>
        <v>1</v>
      </c>
      <c r="K13911" s="20"/>
      <c r="L13911" s="20"/>
      <c r="M13911" s="22"/>
    </row>
    <row r="13912" spans="1:13" s="14" customFormat="1" ht="30" outlineLevel="2" x14ac:dyDescent="0.25">
      <c r="A13912" s="34"/>
      <c r="B13912" s="44" t="s">
        <v>4114</v>
      </c>
      <c r="C13912" s="31" t="s">
        <v>3118</v>
      </c>
      <c r="D13912" s="14" t="s">
        <v>2807</v>
      </c>
      <c r="E13912" s="14" t="s">
        <v>3001</v>
      </c>
      <c r="F13912" s="14" t="s">
        <v>3002</v>
      </c>
      <c r="G13912" s="14" t="s">
        <v>6481</v>
      </c>
      <c r="H13912" s="20">
        <v>1124</v>
      </c>
      <c r="I13912" s="20">
        <v>1124</v>
      </c>
      <c r="J13912" s="21">
        <f>IFERROR((I13912/H13912),0)</f>
        <v>1</v>
      </c>
      <c r="K13912" s="20"/>
      <c r="L13912" s="20"/>
      <c r="M13912" s="22"/>
    </row>
    <row r="13913" spans="1:13" s="14" customFormat="1" ht="30" outlineLevel="2" x14ac:dyDescent="0.25">
      <c r="A13913" s="34"/>
      <c r="B13913" s="44" t="s">
        <v>4114</v>
      </c>
      <c r="C13913" s="31" t="s">
        <v>3118</v>
      </c>
      <c r="D13913" s="14" t="s">
        <v>2807</v>
      </c>
      <c r="E13913" s="14" t="s">
        <v>3001</v>
      </c>
      <c r="F13913" s="14" t="s">
        <v>3002</v>
      </c>
      <c r="G13913" s="14" t="s">
        <v>6492</v>
      </c>
      <c r="H13913" s="20">
        <v>27636940</v>
      </c>
      <c r="I13913" s="20">
        <v>27636940</v>
      </c>
      <c r="J13913" s="21">
        <f>IFERROR((I13913/H13913),0)</f>
        <v>1</v>
      </c>
      <c r="K13913" s="20"/>
      <c r="L13913" s="20"/>
      <c r="M13913" s="22"/>
    </row>
    <row r="13914" spans="1:13" s="14" customFormat="1" ht="30" outlineLevel="2" x14ac:dyDescent="0.25">
      <c r="A13914" s="34"/>
      <c r="B13914" s="44" t="s">
        <v>4114</v>
      </c>
      <c r="C13914" s="31" t="s">
        <v>3118</v>
      </c>
      <c r="D13914" s="14" t="s">
        <v>2807</v>
      </c>
      <c r="E13914" s="14" t="s">
        <v>3001</v>
      </c>
      <c r="F13914" s="14" t="s">
        <v>3002</v>
      </c>
      <c r="G13914" s="14" t="s">
        <v>6493</v>
      </c>
      <c r="H13914" s="20">
        <v>-36333294</v>
      </c>
      <c r="I13914" s="20"/>
      <c r="J13914" s="21">
        <f>IFERROR((I13914/H13914),0)</f>
        <v>0</v>
      </c>
      <c r="K13914" s="20"/>
      <c r="L13914" s="20"/>
      <c r="M13914" s="22"/>
    </row>
    <row r="13915" spans="1:13" s="14" customFormat="1" ht="30" outlineLevel="1" x14ac:dyDescent="0.25">
      <c r="A13915" s="34"/>
      <c r="B13915" s="46" t="s">
        <v>8717</v>
      </c>
      <c r="C13915" s="40" t="str">
        <f>C13914</f>
        <v>ASIGNACIÓN PARA LA INVERSIÓN LOCAL  - AMBIENTE Y DESARROLLO SOSTENIBLE</v>
      </c>
      <c r="D13915" s="39" t="str">
        <f>D13914</f>
        <v xml:space="preserve">ANTIOQUIA                                         </v>
      </c>
      <c r="E13915" s="39" t="str">
        <f>E13914</f>
        <v>05264</v>
      </c>
      <c r="F13915" s="39" t="str">
        <f>F13914</f>
        <v xml:space="preserve">ENTRERRIOS                                        </v>
      </c>
      <c r="G13915" s="39" t="s">
        <v>10656</v>
      </c>
      <c r="H13915" s="20">
        <f>SUBTOTAL(9,H13910:H13914)</f>
        <v>259274588</v>
      </c>
      <c r="I13915" s="20">
        <f>SUBTOTAL(9,I13910:I13914)</f>
        <v>229252539.48000002</v>
      </c>
      <c r="J13915" s="42">
        <f>+I13915/H13915</f>
        <v>0.88420751624142979</v>
      </c>
      <c r="K13915" s="20">
        <f>SUBTOTAL(9,K13910:K13914)</f>
        <v>134241622.34</v>
      </c>
      <c r="L13915" s="20">
        <f>SUBTOTAL(9,L13910:L13914)</f>
        <v>115311128.48000002</v>
      </c>
      <c r="M13915" s="7">
        <f>IFERROR((L13915/K13915),"N.A")</f>
        <v>0.85898193473814077</v>
      </c>
    </row>
    <row r="13916" spans="1:13" s="14" customFormat="1" ht="30" outlineLevel="2" x14ac:dyDescent="0.25">
      <c r="A13916" s="34"/>
      <c r="B13916" s="44" t="s">
        <v>4115</v>
      </c>
      <c r="C13916" s="31" t="s">
        <v>3118</v>
      </c>
      <c r="D13916" s="14" t="s">
        <v>2807</v>
      </c>
      <c r="E13916" s="14" t="s">
        <v>3004</v>
      </c>
      <c r="F13916" s="14" t="s">
        <v>3005</v>
      </c>
      <c r="G13916" s="14" t="s">
        <v>16</v>
      </c>
      <c r="H13916" s="15">
        <v>890557086</v>
      </c>
      <c r="I13916" s="15">
        <v>565272953.26999998</v>
      </c>
      <c r="J13916" s="16">
        <f>IFERROR((I13916/H13916),0)</f>
        <v>0.63474084048779322</v>
      </c>
      <c r="K13916" s="15">
        <v>658073156.55999994</v>
      </c>
      <c r="L13916" s="15">
        <v>565272953.26999998</v>
      </c>
      <c r="M13916" s="17">
        <f>L13916/K13916</f>
        <v>0.8589819348123815</v>
      </c>
    </row>
    <row r="13917" spans="1:13" s="14" customFormat="1" ht="30" outlineLevel="2" x14ac:dyDescent="0.25">
      <c r="A13917" s="34"/>
      <c r="B13917" s="44" t="s">
        <v>4115</v>
      </c>
      <c r="C13917" s="31" t="s">
        <v>3118</v>
      </c>
      <c r="D13917" s="14" t="s">
        <v>2807</v>
      </c>
      <c r="E13917" s="14" t="s">
        <v>3004</v>
      </c>
      <c r="F13917" s="14" t="s">
        <v>3005</v>
      </c>
      <c r="G13917" s="14" t="s">
        <v>6109</v>
      </c>
      <c r="H13917" s="20">
        <v>425205346</v>
      </c>
      <c r="I13917" s="20">
        <v>425205346</v>
      </c>
      <c r="J13917" s="21">
        <f>IFERROR((I13917/H13917),0)</f>
        <v>1</v>
      </c>
      <c r="K13917" s="20"/>
      <c r="L13917" s="20"/>
      <c r="M13917" s="22"/>
    </row>
    <row r="13918" spans="1:13" s="14" customFormat="1" ht="30" outlineLevel="2" x14ac:dyDescent="0.25">
      <c r="A13918" s="34"/>
      <c r="B13918" s="44" t="s">
        <v>4115</v>
      </c>
      <c r="C13918" s="31" t="s">
        <v>3118</v>
      </c>
      <c r="D13918" s="14" t="s">
        <v>2807</v>
      </c>
      <c r="E13918" s="14" t="s">
        <v>3004</v>
      </c>
      <c r="F13918" s="14" t="s">
        <v>3005</v>
      </c>
      <c r="G13918" s="14" t="s">
        <v>6481</v>
      </c>
      <c r="H13918" s="20">
        <v>5508</v>
      </c>
      <c r="I13918" s="20">
        <v>5508</v>
      </c>
      <c r="J13918" s="21">
        <f>IFERROR((I13918/H13918),0)</f>
        <v>1</v>
      </c>
      <c r="K13918" s="20"/>
      <c r="L13918" s="20"/>
      <c r="M13918" s="22"/>
    </row>
    <row r="13919" spans="1:13" s="14" customFormat="1" ht="30" outlineLevel="2" x14ac:dyDescent="0.25">
      <c r="A13919" s="34"/>
      <c r="B13919" s="44" t="s">
        <v>4115</v>
      </c>
      <c r="C13919" s="31" t="s">
        <v>3118</v>
      </c>
      <c r="D13919" s="14" t="s">
        <v>2807</v>
      </c>
      <c r="E13919" s="14" t="s">
        <v>3004</v>
      </c>
      <c r="F13919" s="14" t="s">
        <v>3005</v>
      </c>
      <c r="G13919" s="14" t="s">
        <v>6492</v>
      </c>
      <c r="H13919" s="20">
        <v>135480545</v>
      </c>
      <c r="I13919" s="20">
        <v>135480545</v>
      </c>
      <c r="J13919" s="21">
        <f>IFERROR((I13919/H13919),0)</f>
        <v>1</v>
      </c>
      <c r="K13919" s="20"/>
      <c r="L13919" s="20"/>
      <c r="M13919" s="22"/>
    </row>
    <row r="13920" spans="1:13" s="14" customFormat="1" ht="30" outlineLevel="2" x14ac:dyDescent="0.25">
      <c r="A13920" s="34"/>
      <c r="B13920" s="44" t="s">
        <v>4115</v>
      </c>
      <c r="C13920" s="31" t="s">
        <v>3118</v>
      </c>
      <c r="D13920" s="14" t="s">
        <v>2807</v>
      </c>
      <c r="E13920" s="14" t="s">
        <v>3004</v>
      </c>
      <c r="F13920" s="14" t="s">
        <v>3005</v>
      </c>
      <c r="G13920" s="14" t="s">
        <v>6493</v>
      </c>
      <c r="H13920" s="20">
        <v>-178111417</v>
      </c>
      <c r="I13920" s="20"/>
      <c r="J13920" s="21">
        <f>IFERROR((I13920/H13920),0)</f>
        <v>0</v>
      </c>
      <c r="K13920" s="20"/>
      <c r="L13920" s="20"/>
      <c r="M13920" s="22"/>
    </row>
    <row r="13921" spans="1:13" s="14" customFormat="1" ht="30" outlineLevel="1" x14ac:dyDescent="0.25">
      <c r="A13921" s="34"/>
      <c r="B13921" s="46" t="s">
        <v>8718</v>
      </c>
      <c r="C13921" s="40" t="str">
        <f>C13920</f>
        <v>ASIGNACIÓN PARA LA INVERSIÓN LOCAL  - AMBIENTE Y DESARROLLO SOSTENIBLE</v>
      </c>
      <c r="D13921" s="39" t="str">
        <f>D13920</f>
        <v xml:space="preserve">ANTIOQUIA                                         </v>
      </c>
      <c r="E13921" s="39" t="str">
        <f>E13920</f>
        <v>05250</v>
      </c>
      <c r="F13921" s="39" t="str">
        <f>F13920</f>
        <v xml:space="preserve">EL BAGRE                                          </v>
      </c>
      <c r="G13921" s="39" t="s">
        <v>10656</v>
      </c>
      <c r="H13921" s="20">
        <f>SUBTOTAL(9,H13916:H13920)</f>
        <v>1273137068</v>
      </c>
      <c r="I13921" s="20">
        <f>SUBTOTAL(9,I13916:I13920)</f>
        <v>1125964352.27</v>
      </c>
      <c r="J13921" s="42">
        <f>+I13921/H13921</f>
        <v>0.88440151541483514</v>
      </c>
      <c r="K13921" s="20">
        <f>SUBTOTAL(9,K13916:K13920)</f>
        <v>658073156.55999994</v>
      </c>
      <c r="L13921" s="20">
        <f>SUBTOTAL(9,L13916:L13920)</f>
        <v>565272953.26999998</v>
      </c>
      <c r="M13921" s="7">
        <f>IFERROR((L13921/K13921),"N.A")</f>
        <v>0.8589819348123815</v>
      </c>
    </row>
    <row r="13922" spans="1:13" s="14" customFormat="1" ht="30" outlineLevel="2" x14ac:dyDescent="0.25">
      <c r="A13922" s="34"/>
      <c r="B13922" s="44" t="s">
        <v>4116</v>
      </c>
      <c r="C13922" s="31" t="s">
        <v>3118</v>
      </c>
      <c r="D13922" s="14" t="s">
        <v>2807</v>
      </c>
      <c r="E13922" s="14" t="s">
        <v>3007</v>
      </c>
      <c r="F13922" s="14" t="s">
        <v>3008</v>
      </c>
      <c r="G13922" s="14" t="s">
        <v>16</v>
      </c>
      <c r="H13922" s="15">
        <v>280101330</v>
      </c>
      <c r="I13922" s="15">
        <v>177791753.63000003</v>
      </c>
      <c r="J13922" s="16">
        <f>IFERROR((I13922/H13922),0)</f>
        <v>0.63474084050225688</v>
      </c>
      <c r="K13922" s="15">
        <v>206979619.09</v>
      </c>
      <c r="L13922" s="15">
        <v>177791753.63000003</v>
      </c>
      <c r="M13922" s="17">
        <f>L13922/K13922</f>
        <v>0.85898193460628436</v>
      </c>
    </row>
    <row r="13923" spans="1:13" s="14" customFormat="1" ht="30" outlineLevel="2" x14ac:dyDescent="0.25">
      <c r="A13923" s="34"/>
      <c r="B13923" s="44" t="s">
        <v>4116</v>
      </c>
      <c r="C13923" s="31" t="s">
        <v>3118</v>
      </c>
      <c r="D13923" s="14" t="s">
        <v>2807</v>
      </c>
      <c r="E13923" s="14" t="s">
        <v>3007</v>
      </c>
      <c r="F13923" s="14" t="s">
        <v>3008</v>
      </c>
      <c r="G13923" s="14" t="s">
        <v>6109</v>
      </c>
      <c r="H13923" s="20">
        <v>101130952</v>
      </c>
      <c r="I13923" s="20">
        <v>101130952</v>
      </c>
      <c r="J13923" s="21">
        <f>IFERROR((I13923/H13923),0)</f>
        <v>1</v>
      </c>
      <c r="K13923" s="20"/>
      <c r="L13923" s="20"/>
      <c r="M13923" s="22"/>
    </row>
    <row r="13924" spans="1:13" s="14" customFormat="1" ht="30" outlineLevel="2" x14ac:dyDescent="0.25">
      <c r="A13924" s="34"/>
      <c r="B13924" s="44" t="s">
        <v>4116</v>
      </c>
      <c r="C13924" s="31" t="s">
        <v>3118</v>
      </c>
      <c r="D13924" s="14" t="s">
        <v>2807</v>
      </c>
      <c r="E13924" s="14" t="s">
        <v>3007</v>
      </c>
      <c r="F13924" s="14" t="s">
        <v>3008</v>
      </c>
      <c r="G13924" s="14" t="s">
        <v>6481</v>
      </c>
      <c r="H13924" s="20">
        <v>1732</v>
      </c>
      <c r="I13924" s="20">
        <v>1732</v>
      </c>
      <c r="J13924" s="21">
        <f>IFERROR((I13924/H13924),0)</f>
        <v>1</v>
      </c>
      <c r="K13924" s="20"/>
      <c r="L13924" s="20"/>
      <c r="M13924" s="22"/>
    </row>
    <row r="13925" spans="1:13" s="14" customFormat="1" ht="30" outlineLevel="2" x14ac:dyDescent="0.25">
      <c r="A13925" s="34"/>
      <c r="B13925" s="44" t="s">
        <v>4116</v>
      </c>
      <c r="C13925" s="31" t="s">
        <v>3118</v>
      </c>
      <c r="D13925" s="14" t="s">
        <v>2807</v>
      </c>
      <c r="E13925" s="14" t="s">
        <v>3007</v>
      </c>
      <c r="F13925" s="14" t="s">
        <v>3008</v>
      </c>
      <c r="G13925" s="14" t="s">
        <v>6492</v>
      </c>
      <c r="H13925" s="20">
        <v>42611845</v>
      </c>
      <c r="I13925" s="20">
        <v>42611845</v>
      </c>
      <c r="J13925" s="21">
        <f>IFERROR((I13925/H13925),0)</f>
        <v>1</v>
      </c>
      <c r="K13925" s="20"/>
      <c r="L13925" s="20"/>
      <c r="M13925" s="22"/>
    </row>
    <row r="13926" spans="1:13" s="14" customFormat="1" ht="30" outlineLevel="2" x14ac:dyDescent="0.25">
      <c r="A13926" s="34"/>
      <c r="B13926" s="44" t="s">
        <v>4116</v>
      </c>
      <c r="C13926" s="31" t="s">
        <v>3118</v>
      </c>
      <c r="D13926" s="14" t="s">
        <v>2807</v>
      </c>
      <c r="E13926" s="14" t="s">
        <v>3007</v>
      </c>
      <c r="F13926" s="14" t="s">
        <v>3008</v>
      </c>
      <c r="G13926" s="14" t="s">
        <v>6493</v>
      </c>
      <c r="H13926" s="20">
        <v>-56020266</v>
      </c>
      <c r="I13926" s="20"/>
      <c r="J13926" s="21">
        <f>IFERROR((I13926/H13926),0)</f>
        <v>0</v>
      </c>
      <c r="K13926" s="20"/>
      <c r="L13926" s="20"/>
      <c r="M13926" s="22"/>
    </row>
    <row r="13927" spans="1:13" s="14" customFormat="1" ht="30" outlineLevel="1" x14ac:dyDescent="0.25">
      <c r="A13927" s="34"/>
      <c r="B13927" s="46" t="s">
        <v>8719</v>
      </c>
      <c r="C13927" s="40" t="str">
        <f>C13926</f>
        <v>ASIGNACIÓN PARA LA INVERSIÓN LOCAL  - AMBIENTE Y DESARROLLO SOSTENIBLE</v>
      </c>
      <c r="D13927" s="39" t="str">
        <f>D13926</f>
        <v xml:space="preserve">ANTIOQUIA                                         </v>
      </c>
      <c r="E13927" s="39" t="str">
        <f>E13926</f>
        <v>05240</v>
      </c>
      <c r="F13927" s="39" t="str">
        <f>F13926</f>
        <v xml:space="preserve">EBÉJICO                                           </v>
      </c>
      <c r="G13927" s="39" t="s">
        <v>10656</v>
      </c>
      <c r="H13927" s="20">
        <f>SUBTOTAL(9,H13922:H13926)</f>
        <v>367825593</v>
      </c>
      <c r="I13927" s="20">
        <f>SUBTOTAL(9,I13922:I13926)</f>
        <v>321536282.63</v>
      </c>
      <c r="J13927" s="42">
        <f>+I13927/H13927</f>
        <v>0.87415418815079571</v>
      </c>
      <c r="K13927" s="20">
        <f>SUBTOTAL(9,K13922:K13926)</f>
        <v>206979619.09</v>
      </c>
      <c r="L13927" s="20">
        <f>SUBTOTAL(9,L13922:L13926)</f>
        <v>177791753.63000003</v>
      </c>
      <c r="M13927" s="7">
        <f>IFERROR((L13927/K13927),"N.A")</f>
        <v>0.85898193460628436</v>
      </c>
    </row>
    <row r="13928" spans="1:13" s="14" customFormat="1" ht="30" outlineLevel="2" x14ac:dyDescent="0.25">
      <c r="A13928" s="34"/>
      <c r="B13928" s="44" t="s">
        <v>4117</v>
      </c>
      <c r="C13928" s="31" t="s">
        <v>3118</v>
      </c>
      <c r="D13928" s="14" t="s">
        <v>2807</v>
      </c>
      <c r="E13928" s="14" t="s">
        <v>3010</v>
      </c>
      <c r="F13928" s="14" t="s">
        <v>3011</v>
      </c>
      <c r="G13928" s="14" t="s">
        <v>16</v>
      </c>
      <c r="H13928" s="15">
        <v>205694737</v>
      </c>
      <c r="I13928" s="15">
        <v>130562850.23</v>
      </c>
      <c r="J13928" s="16">
        <f>IFERROR((I13928/H13928),0)</f>
        <v>0.63474084040370948</v>
      </c>
      <c r="K13928" s="15">
        <v>151997201.57000002</v>
      </c>
      <c r="L13928" s="15">
        <v>130562850.23</v>
      </c>
      <c r="M13928" s="17">
        <f>L13928/K13928</f>
        <v>0.85898193441325466</v>
      </c>
    </row>
    <row r="13929" spans="1:13" s="14" customFormat="1" ht="30" outlineLevel="2" x14ac:dyDescent="0.25">
      <c r="A13929" s="34"/>
      <c r="B13929" s="44" t="s">
        <v>4117</v>
      </c>
      <c r="C13929" s="31" t="s">
        <v>3118</v>
      </c>
      <c r="D13929" s="14" t="s">
        <v>2807</v>
      </c>
      <c r="E13929" s="14" t="s">
        <v>3010</v>
      </c>
      <c r="F13929" s="14" t="s">
        <v>3011</v>
      </c>
      <c r="G13929" s="14" t="s">
        <v>6109</v>
      </c>
      <c r="H13929" s="20">
        <v>97660462</v>
      </c>
      <c r="I13929" s="20">
        <v>97660462</v>
      </c>
      <c r="J13929" s="21">
        <f>IFERROR((I13929/H13929),0)</f>
        <v>1</v>
      </c>
      <c r="K13929" s="20"/>
      <c r="L13929" s="20"/>
      <c r="M13929" s="22"/>
    </row>
    <row r="13930" spans="1:13" s="14" customFormat="1" ht="30" outlineLevel="2" x14ac:dyDescent="0.25">
      <c r="A13930" s="34"/>
      <c r="B13930" s="44" t="s">
        <v>4117</v>
      </c>
      <c r="C13930" s="31" t="s">
        <v>3118</v>
      </c>
      <c r="D13930" s="14" t="s">
        <v>2807</v>
      </c>
      <c r="E13930" s="14" t="s">
        <v>3010</v>
      </c>
      <c r="F13930" s="14" t="s">
        <v>3011</v>
      </c>
      <c r="G13930" s="14" t="s">
        <v>6481</v>
      </c>
      <c r="H13930" s="20">
        <v>1272</v>
      </c>
      <c r="I13930" s="20">
        <v>1272</v>
      </c>
      <c r="J13930" s="21">
        <f>IFERROR((I13930/H13930),0)</f>
        <v>1</v>
      </c>
      <c r="K13930" s="20"/>
      <c r="L13930" s="20"/>
      <c r="M13930" s="22"/>
    </row>
    <row r="13931" spans="1:13" s="14" customFormat="1" ht="30" outlineLevel="2" x14ac:dyDescent="0.25">
      <c r="A13931" s="34"/>
      <c r="B13931" s="44" t="s">
        <v>4117</v>
      </c>
      <c r="C13931" s="31" t="s">
        <v>3118</v>
      </c>
      <c r="D13931" s="14" t="s">
        <v>2807</v>
      </c>
      <c r="E13931" s="14" t="s">
        <v>3010</v>
      </c>
      <c r="F13931" s="14" t="s">
        <v>3011</v>
      </c>
      <c r="G13931" s="14" t="s">
        <v>6492</v>
      </c>
      <c r="H13931" s="20">
        <v>31292362</v>
      </c>
      <c r="I13931" s="20">
        <v>31292362</v>
      </c>
      <c r="J13931" s="21">
        <f>IFERROR((I13931/H13931),0)</f>
        <v>1</v>
      </c>
      <c r="K13931" s="20"/>
      <c r="L13931" s="20"/>
      <c r="M13931" s="22"/>
    </row>
    <row r="13932" spans="1:13" s="14" customFormat="1" ht="30" outlineLevel="2" x14ac:dyDescent="0.25">
      <c r="A13932" s="34"/>
      <c r="B13932" s="44" t="s">
        <v>4117</v>
      </c>
      <c r="C13932" s="31" t="s">
        <v>3118</v>
      </c>
      <c r="D13932" s="14" t="s">
        <v>2807</v>
      </c>
      <c r="E13932" s="14" t="s">
        <v>3010</v>
      </c>
      <c r="F13932" s="14" t="s">
        <v>3011</v>
      </c>
      <c r="G13932" s="14" t="s">
        <v>6493</v>
      </c>
      <c r="H13932" s="20">
        <v>-41138947</v>
      </c>
      <c r="I13932" s="20"/>
      <c r="J13932" s="21">
        <f>IFERROR((I13932/H13932),0)</f>
        <v>0</v>
      </c>
      <c r="K13932" s="20"/>
      <c r="L13932" s="20"/>
      <c r="M13932" s="22"/>
    </row>
    <row r="13933" spans="1:13" s="14" customFormat="1" ht="30" outlineLevel="1" x14ac:dyDescent="0.25">
      <c r="A13933" s="34"/>
      <c r="B13933" s="46" t="s">
        <v>8720</v>
      </c>
      <c r="C13933" s="40" t="str">
        <f>C13932</f>
        <v>ASIGNACIÓN PARA LA INVERSIÓN LOCAL  - AMBIENTE Y DESARROLLO SOSTENIBLE</v>
      </c>
      <c r="D13933" s="39" t="str">
        <f>D13932</f>
        <v xml:space="preserve">ANTIOQUIA                                         </v>
      </c>
      <c r="E13933" s="39" t="str">
        <f>E13932</f>
        <v>05237</v>
      </c>
      <c r="F13933" s="39" t="str">
        <f>F13932</f>
        <v xml:space="preserve">DON MATÍAS                                        </v>
      </c>
      <c r="G13933" s="39" t="s">
        <v>10656</v>
      </c>
      <c r="H13933" s="20">
        <f>SUBTOTAL(9,H13928:H13932)</f>
        <v>293509886</v>
      </c>
      <c r="I13933" s="20">
        <f>SUBTOTAL(9,I13928:I13932)</f>
        <v>259516946.23000002</v>
      </c>
      <c r="J13933" s="42">
        <f>+I13933/H13933</f>
        <v>0.88418468545212825</v>
      </c>
      <c r="K13933" s="20">
        <f>SUBTOTAL(9,K13928:K13932)</f>
        <v>151997201.57000002</v>
      </c>
      <c r="L13933" s="20">
        <f>SUBTOTAL(9,L13928:L13932)</f>
        <v>130562850.23</v>
      </c>
      <c r="M13933" s="7">
        <f>IFERROR((L13933/K13933),"N.A")</f>
        <v>0.85898193441325466</v>
      </c>
    </row>
    <row r="13934" spans="1:13" s="14" customFormat="1" ht="30" outlineLevel="2" x14ac:dyDescent="0.25">
      <c r="A13934" s="34"/>
      <c r="B13934" s="44" t="s">
        <v>4118</v>
      </c>
      <c r="C13934" s="31" t="s">
        <v>3118</v>
      </c>
      <c r="D13934" s="14" t="s">
        <v>2807</v>
      </c>
      <c r="E13934" s="14" t="s">
        <v>3013</v>
      </c>
      <c r="F13934" s="14" t="s">
        <v>3014</v>
      </c>
      <c r="G13934" s="14" t="s">
        <v>16</v>
      </c>
      <c r="H13934" s="15">
        <v>757637421</v>
      </c>
      <c r="I13934" s="15">
        <v>480903413.36999995</v>
      </c>
      <c r="J13934" s="16">
        <f>IFERROR((I13934/H13934),0)</f>
        <v>0.63474084046067725</v>
      </c>
      <c r="K13934" s="15">
        <v>559852767.52999997</v>
      </c>
      <c r="L13934" s="15">
        <v>480903413.36999995</v>
      </c>
      <c r="M13934" s="17">
        <f>L13934/K13934</f>
        <v>0.85898193464629169</v>
      </c>
    </row>
    <row r="13935" spans="1:13" s="14" customFormat="1" ht="30" outlineLevel="2" x14ac:dyDescent="0.25">
      <c r="A13935" s="34"/>
      <c r="B13935" s="44" t="s">
        <v>4118</v>
      </c>
      <c r="C13935" s="31" t="s">
        <v>3118</v>
      </c>
      <c r="D13935" s="14" t="s">
        <v>2807</v>
      </c>
      <c r="E13935" s="14" t="s">
        <v>3013</v>
      </c>
      <c r="F13935" s="14" t="s">
        <v>3014</v>
      </c>
      <c r="G13935" s="14" t="s">
        <v>6109</v>
      </c>
      <c r="H13935" s="20">
        <v>357499587</v>
      </c>
      <c r="I13935" s="20">
        <v>357499587</v>
      </c>
      <c r="J13935" s="21">
        <f>IFERROR((I13935/H13935),0)</f>
        <v>1</v>
      </c>
      <c r="K13935" s="20"/>
      <c r="L13935" s="20"/>
      <c r="M13935" s="22"/>
    </row>
    <row r="13936" spans="1:13" s="14" customFormat="1" ht="30" outlineLevel="2" x14ac:dyDescent="0.25">
      <c r="A13936" s="34"/>
      <c r="B13936" s="44" t="s">
        <v>4118</v>
      </c>
      <c r="C13936" s="31" t="s">
        <v>3118</v>
      </c>
      <c r="D13936" s="14" t="s">
        <v>2807</v>
      </c>
      <c r="E13936" s="14" t="s">
        <v>3013</v>
      </c>
      <c r="F13936" s="14" t="s">
        <v>3014</v>
      </c>
      <c r="G13936" s="14" t="s">
        <v>6481</v>
      </c>
      <c r="H13936" s="20">
        <v>4686</v>
      </c>
      <c r="I13936" s="20">
        <v>4686</v>
      </c>
      <c r="J13936" s="21">
        <f>IFERROR((I13936/H13936),0)</f>
        <v>1</v>
      </c>
      <c r="K13936" s="20"/>
      <c r="L13936" s="20"/>
      <c r="M13936" s="22"/>
    </row>
    <row r="13937" spans="1:13" s="14" customFormat="1" ht="30" outlineLevel="2" x14ac:dyDescent="0.25">
      <c r="A13937" s="34"/>
      <c r="B13937" s="44" t="s">
        <v>4118</v>
      </c>
      <c r="C13937" s="31" t="s">
        <v>3118</v>
      </c>
      <c r="D13937" s="14" t="s">
        <v>2807</v>
      </c>
      <c r="E13937" s="14" t="s">
        <v>3013</v>
      </c>
      <c r="F13937" s="14" t="s">
        <v>3014</v>
      </c>
      <c r="G13937" s="14" t="s">
        <v>6492</v>
      </c>
      <c r="H13937" s="20">
        <v>115259462</v>
      </c>
      <c r="I13937" s="20">
        <v>115259462</v>
      </c>
      <c r="J13937" s="21">
        <f>IFERROR((I13937/H13937),0)</f>
        <v>1</v>
      </c>
      <c r="K13937" s="20"/>
      <c r="L13937" s="20"/>
      <c r="M13937" s="22"/>
    </row>
    <row r="13938" spans="1:13" s="14" customFormat="1" ht="30" outlineLevel="2" x14ac:dyDescent="0.25">
      <c r="A13938" s="34"/>
      <c r="B13938" s="44" t="s">
        <v>4118</v>
      </c>
      <c r="C13938" s="31" t="s">
        <v>3118</v>
      </c>
      <c r="D13938" s="14" t="s">
        <v>2807</v>
      </c>
      <c r="E13938" s="14" t="s">
        <v>3013</v>
      </c>
      <c r="F13938" s="14" t="s">
        <v>3014</v>
      </c>
      <c r="G13938" s="14" t="s">
        <v>6493</v>
      </c>
      <c r="H13938" s="20">
        <v>-151527484</v>
      </c>
      <c r="I13938" s="20"/>
      <c r="J13938" s="21">
        <f>IFERROR((I13938/H13938),0)</f>
        <v>0</v>
      </c>
      <c r="K13938" s="20"/>
      <c r="L13938" s="20"/>
      <c r="M13938" s="22"/>
    </row>
    <row r="13939" spans="1:13" s="14" customFormat="1" ht="30" outlineLevel="1" x14ac:dyDescent="0.25">
      <c r="A13939" s="34"/>
      <c r="B13939" s="46" t="s">
        <v>8721</v>
      </c>
      <c r="C13939" s="40" t="str">
        <f>C13938</f>
        <v>ASIGNACIÓN PARA LA INVERSIÓN LOCAL  - AMBIENTE Y DESARROLLO SOSTENIBLE</v>
      </c>
      <c r="D13939" s="39" t="str">
        <f>D13938</f>
        <v xml:space="preserve">ANTIOQUIA                                         </v>
      </c>
      <c r="E13939" s="39" t="str">
        <f>E13938</f>
        <v>05234</v>
      </c>
      <c r="F13939" s="39" t="str">
        <f>F13938</f>
        <v xml:space="preserve">DABEIBA                                           </v>
      </c>
      <c r="G13939" s="39" t="s">
        <v>10656</v>
      </c>
      <c r="H13939" s="20">
        <f>SUBTOTAL(9,H13934:H13938)</f>
        <v>1078873672</v>
      </c>
      <c r="I13939" s="20">
        <f>SUBTOTAL(9,I13934:I13938)</f>
        <v>953667148.36999989</v>
      </c>
      <c r="J13939" s="42">
        <f>+I13939/H13939</f>
        <v>0.88394700243459079</v>
      </c>
      <c r="K13939" s="20">
        <f>SUBTOTAL(9,K13934:K13938)</f>
        <v>559852767.52999997</v>
      </c>
      <c r="L13939" s="20">
        <f>SUBTOTAL(9,L13934:L13938)</f>
        <v>480903413.36999995</v>
      </c>
      <c r="M13939" s="7">
        <f>IFERROR((L13939/K13939),"N.A")</f>
        <v>0.85898193464629169</v>
      </c>
    </row>
    <row r="13940" spans="1:13" s="14" customFormat="1" ht="30" outlineLevel="2" x14ac:dyDescent="0.25">
      <c r="A13940" s="34"/>
      <c r="B13940" s="44" t="s">
        <v>4119</v>
      </c>
      <c r="C13940" s="31" t="s">
        <v>3118</v>
      </c>
      <c r="D13940" s="14" t="s">
        <v>2807</v>
      </c>
      <c r="E13940" s="14" t="s">
        <v>3016</v>
      </c>
      <c r="F13940" s="14" t="s">
        <v>1308</v>
      </c>
      <c r="G13940" s="14" t="s">
        <v>16</v>
      </c>
      <c r="H13940" s="15">
        <v>418858494</v>
      </c>
      <c r="I13940" s="15">
        <v>265866592.50999999</v>
      </c>
      <c r="J13940" s="16">
        <f>IFERROR((I13940/H13940),0)</f>
        <v>0.63474084044717971</v>
      </c>
      <c r="K13940" s="15">
        <v>309513601.81999993</v>
      </c>
      <c r="L13940" s="15">
        <v>265866592.50999999</v>
      </c>
      <c r="M13940" s="17">
        <f>L13940/K13940</f>
        <v>0.85898193470869433</v>
      </c>
    </row>
    <row r="13941" spans="1:13" s="14" customFormat="1" ht="30" outlineLevel="2" x14ac:dyDescent="0.25">
      <c r="A13941" s="34"/>
      <c r="B13941" s="44" t="s">
        <v>4119</v>
      </c>
      <c r="C13941" s="31" t="s">
        <v>3118</v>
      </c>
      <c r="D13941" s="14" t="s">
        <v>2807</v>
      </c>
      <c r="E13941" s="14" t="s">
        <v>3016</v>
      </c>
      <c r="F13941" s="14" t="s">
        <v>1308</v>
      </c>
      <c r="G13941" s="14" t="s">
        <v>6109</v>
      </c>
      <c r="H13941" s="20">
        <v>713397400</v>
      </c>
      <c r="I13941" s="20">
        <v>713397400</v>
      </c>
      <c r="J13941" s="21">
        <f>IFERROR((I13941/H13941),0)</f>
        <v>1</v>
      </c>
      <c r="K13941" s="20"/>
      <c r="L13941" s="20"/>
      <c r="M13941" s="22"/>
    </row>
    <row r="13942" spans="1:13" s="14" customFormat="1" ht="30" outlineLevel="2" x14ac:dyDescent="0.25">
      <c r="A13942" s="34"/>
      <c r="B13942" s="44" t="s">
        <v>4119</v>
      </c>
      <c r="C13942" s="31" t="s">
        <v>3118</v>
      </c>
      <c r="D13942" s="14" t="s">
        <v>2807</v>
      </c>
      <c r="E13942" s="14" t="s">
        <v>3016</v>
      </c>
      <c r="F13942" s="14" t="s">
        <v>1308</v>
      </c>
      <c r="G13942" s="14" t="s">
        <v>6481</v>
      </c>
      <c r="H13942" s="20">
        <v>2591</v>
      </c>
      <c r="I13942" s="20">
        <v>2591</v>
      </c>
      <c r="J13942" s="21">
        <f>IFERROR((I13942/H13942),0)</f>
        <v>1</v>
      </c>
      <c r="K13942" s="20"/>
      <c r="L13942" s="20"/>
      <c r="M13942" s="22"/>
    </row>
    <row r="13943" spans="1:13" s="14" customFormat="1" ht="30" outlineLevel="2" x14ac:dyDescent="0.25">
      <c r="A13943" s="34"/>
      <c r="B13943" s="44" t="s">
        <v>4119</v>
      </c>
      <c r="C13943" s="31" t="s">
        <v>3118</v>
      </c>
      <c r="D13943" s="14" t="s">
        <v>2807</v>
      </c>
      <c r="E13943" s="14" t="s">
        <v>3016</v>
      </c>
      <c r="F13943" s="14" t="s">
        <v>1308</v>
      </c>
      <c r="G13943" s="14" t="s">
        <v>6492</v>
      </c>
      <c r="H13943" s="20">
        <v>63720988</v>
      </c>
      <c r="I13943" s="20">
        <v>63720988</v>
      </c>
      <c r="J13943" s="21">
        <f>IFERROR((I13943/H13943),0)</f>
        <v>1</v>
      </c>
      <c r="K13943" s="20"/>
      <c r="L13943" s="20"/>
      <c r="M13943" s="22"/>
    </row>
    <row r="13944" spans="1:13" s="14" customFormat="1" ht="30" outlineLevel="2" x14ac:dyDescent="0.25">
      <c r="A13944" s="34"/>
      <c r="B13944" s="44" t="s">
        <v>4119</v>
      </c>
      <c r="C13944" s="31" t="s">
        <v>3118</v>
      </c>
      <c r="D13944" s="14" t="s">
        <v>2807</v>
      </c>
      <c r="E13944" s="14" t="s">
        <v>3016</v>
      </c>
      <c r="F13944" s="14" t="s">
        <v>1308</v>
      </c>
      <c r="G13944" s="14" t="s">
        <v>6493</v>
      </c>
      <c r="H13944" s="20">
        <v>-83771699</v>
      </c>
      <c r="I13944" s="20"/>
      <c r="J13944" s="21">
        <f>IFERROR((I13944/H13944),0)</f>
        <v>0</v>
      </c>
      <c r="K13944" s="20"/>
      <c r="L13944" s="20"/>
      <c r="M13944" s="22"/>
    </row>
    <row r="13945" spans="1:13" s="14" customFormat="1" ht="30" outlineLevel="1" x14ac:dyDescent="0.25">
      <c r="A13945" s="34"/>
      <c r="B13945" s="46" t="s">
        <v>8722</v>
      </c>
      <c r="C13945" s="40" t="str">
        <f>C13944</f>
        <v>ASIGNACIÓN PARA LA INVERSIÓN LOCAL  - AMBIENTE Y DESARROLLO SOSTENIBLE</v>
      </c>
      <c r="D13945" s="39" t="str">
        <f>D13944</f>
        <v xml:space="preserve">ANTIOQUIA                                         </v>
      </c>
      <c r="E13945" s="39" t="str">
        <f>E13944</f>
        <v>05209</v>
      </c>
      <c r="F13945" s="39" t="str">
        <f>F13944</f>
        <v xml:space="preserve">CONCORDIA                                         </v>
      </c>
      <c r="G13945" s="39" t="s">
        <v>10656</v>
      </c>
      <c r="H13945" s="20">
        <f>SUBTOTAL(9,H13940:H13944)</f>
        <v>1112207774</v>
      </c>
      <c r="I13945" s="20">
        <f>SUBTOTAL(9,I13940:I13944)</f>
        <v>1042987571.51</v>
      </c>
      <c r="J13945" s="42">
        <f>+I13945/H13945</f>
        <v>0.93776324522435861</v>
      </c>
      <c r="K13945" s="20">
        <f>SUBTOTAL(9,K13940:K13944)</f>
        <v>309513601.81999993</v>
      </c>
      <c r="L13945" s="20">
        <f>SUBTOTAL(9,L13940:L13944)</f>
        <v>265866592.50999999</v>
      </c>
      <c r="M13945" s="7">
        <f>IFERROR((L13945/K13945),"N.A")</f>
        <v>0.85898193470869433</v>
      </c>
    </row>
    <row r="13946" spans="1:13" s="14" customFormat="1" ht="30" outlineLevel="2" x14ac:dyDescent="0.25">
      <c r="A13946" s="34"/>
      <c r="B13946" s="44" t="s">
        <v>4120</v>
      </c>
      <c r="C13946" s="31" t="s">
        <v>3118</v>
      </c>
      <c r="D13946" s="14" t="s">
        <v>2807</v>
      </c>
      <c r="E13946" s="14" t="s">
        <v>3018</v>
      </c>
      <c r="F13946" s="14" t="s">
        <v>734</v>
      </c>
      <c r="G13946" s="14" t="s">
        <v>16</v>
      </c>
      <c r="H13946" s="15">
        <v>181025873</v>
      </c>
      <c r="I13946" s="15">
        <v>114904514.77</v>
      </c>
      <c r="J13946" s="16">
        <f>IFERROR((I13946/H13946),0)</f>
        <v>0.63474084044328849</v>
      </c>
      <c r="K13946" s="15">
        <v>133768255.25999998</v>
      </c>
      <c r="L13946" s="15">
        <v>114904514.77</v>
      </c>
      <c r="M13946" s="17">
        <f>L13946/K13946</f>
        <v>0.85898193518832033</v>
      </c>
    </row>
    <row r="13947" spans="1:13" s="14" customFormat="1" ht="30" outlineLevel="2" x14ac:dyDescent="0.25">
      <c r="A13947" s="34"/>
      <c r="B13947" s="44" t="s">
        <v>4120</v>
      </c>
      <c r="C13947" s="31" t="s">
        <v>3118</v>
      </c>
      <c r="D13947" s="14" t="s">
        <v>2807</v>
      </c>
      <c r="E13947" s="14" t="s">
        <v>3018</v>
      </c>
      <c r="F13947" s="14" t="s">
        <v>734</v>
      </c>
      <c r="G13947" s="14" t="s">
        <v>6109</v>
      </c>
      <c r="H13947" s="20">
        <v>159335004</v>
      </c>
      <c r="I13947" s="20">
        <v>159335004</v>
      </c>
      <c r="J13947" s="21">
        <f>IFERROR((I13947/H13947),0)</f>
        <v>1</v>
      </c>
      <c r="K13947" s="20"/>
      <c r="L13947" s="20"/>
      <c r="M13947" s="22"/>
    </row>
    <row r="13948" spans="1:13" s="14" customFormat="1" ht="30" outlineLevel="2" x14ac:dyDescent="0.25">
      <c r="A13948" s="34"/>
      <c r="B13948" s="44" t="s">
        <v>4120</v>
      </c>
      <c r="C13948" s="31" t="s">
        <v>3118</v>
      </c>
      <c r="D13948" s="14" t="s">
        <v>2807</v>
      </c>
      <c r="E13948" s="14" t="s">
        <v>3018</v>
      </c>
      <c r="F13948" s="14" t="s">
        <v>734</v>
      </c>
      <c r="G13948" s="14" t="s">
        <v>6481</v>
      </c>
      <c r="H13948" s="20">
        <v>1120</v>
      </c>
      <c r="I13948" s="20">
        <v>1120</v>
      </c>
      <c r="J13948" s="21">
        <f>IFERROR((I13948/H13948),0)</f>
        <v>1</v>
      </c>
      <c r="K13948" s="20"/>
      <c r="L13948" s="20"/>
      <c r="M13948" s="22"/>
    </row>
    <row r="13949" spans="1:13" s="14" customFormat="1" ht="30" outlineLevel="2" x14ac:dyDescent="0.25">
      <c r="A13949" s="34"/>
      <c r="B13949" s="44" t="s">
        <v>4120</v>
      </c>
      <c r="C13949" s="31" t="s">
        <v>3118</v>
      </c>
      <c r="D13949" s="14" t="s">
        <v>2807</v>
      </c>
      <c r="E13949" s="14" t="s">
        <v>3018</v>
      </c>
      <c r="F13949" s="14" t="s">
        <v>734</v>
      </c>
      <c r="G13949" s="14" t="s">
        <v>6492</v>
      </c>
      <c r="H13949" s="20">
        <v>27539485</v>
      </c>
      <c r="I13949" s="20">
        <v>27539485</v>
      </c>
      <c r="J13949" s="21">
        <f>IFERROR((I13949/H13949),0)</f>
        <v>1</v>
      </c>
      <c r="K13949" s="20"/>
      <c r="L13949" s="20"/>
      <c r="M13949" s="22"/>
    </row>
    <row r="13950" spans="1:13" s="14" customFormat="1" ht="30" outlineLevel="2" x14ac:dyDescent="0.25">
      <c r="A13950" s="34"/>
      <c r="B13950" s="44" t="s">
        <v>4120</v>
      </c>
      <c r="C13950" s="31" t="s">
        <v>3118</v>
      </c>
      <c r="D13950" s="14" t="s">
        <v>2807</v>
      </c>
      <c r="E13950" s="14" t="s">
        <v>3018</v>
      </c>
      <c r="F13950" s="14" t="s">
        <v>734</v>
      </c>
      <c r="G13950" s="14" t="s">
        <v>6493</v>
      </c>
      <c r="H13950" s="20">
        <v>-36205175</v>
      </c>
      <c r="I13950" s="20"/>
      <c r="J13950" s="21">
        <f>IFERROR((I13950/H13950),0)</f>
        <v>0</v>
      </c>
      <c r="K13950" s="20"/>
      <c r="L13950" s="20"/>
      <c r="M13950" s="22"/>
    </row>
    <row r="13951" spans="1:13" s="14" customFormat="1" ht="30" outlineLevel="1" x14ac:dyDescent="0.25">
      <c r="A13951" s="34"/>
      <c r="B13951" s="46" t="s">
        <v>8723</v>
      </c>
      <c r="C13951" s="40" t="str">
        <f>C13950</f>
        <v>ASIGNACIÓN PARA LA INVERSIÓN LOCAL  - AMBIENTE Y DESARROLLO SOSTENIBLE</v>
      </c>
      <c r="D13951" s="39" t="str">
        <f>D13950</f>
        <v xml:space="preserve">ANTIOQUIA                                         </v>
      </c>
      <c r="E13951" s="39" t="str">
        <f>E13950</f>
        <v>05206</v>
      </c>
      <c r="F13951" s="39" t="str">
        <f>F13950</f>
        <v xml:space="preserve">CONCEPCIÓN                                        </v>
      </c>
      <c r="G13951" s="39" t="s">
        <v>10656</v>
      </c>
      <c r="H13951" s="20">
        <f>SUBTOTAL(9,H13946:H13950)</f>
        <v>331696307</v>
      </c>
      <c r="I13951" s="20">
        <f>SUBTOTAL(9,I13946:I13950)</f>
        <v>301780123.76999998</v>
      </c>
      <c r="J13951" s="42">
        <f>+I13951/H13951</f>
        <v>0.90980851279119002</v>
      </c>
      <c r="K13951" s="20">
        <f>SUBTOTAL(9,K13946:K13950)</f>
        <v>133768255.25999998</v>
      </c>
      <c r="L13951" s="20">
        <f>SUBTOTAL(9,L13946:L13950)</f>
        <v>114904514.77</v>
      </c>
      <c r="M13951" s="7">
        <f>IFERROR((L13951/K13951),"N.A")</f>
        <v>0.85898193518832033</v>
      </c>
    </row>
    <row r="13952" spans="1:13" s="14" customFormat="1" ht="30" outlineLevel="2" x14ac:dyDescent="0.25">
      <c r="A13952" s="34"/>
      <c r="B13952" s="44" t="s">
        <v>4121</v>
      </c>
      <c r="C13952" s="31" t="s">
        <v>3118</v>
      </c>
      <c r="D13952" s="14" t="s">
        <v>2807</v>
      </c>
      <c r="E13952" s="14" t="s">
        <v>3020</v>
      </c>
      <c r="F13952" s="14" t="s">
        <v>3021</v>
      </c>
      <c r="G13952" s="14" t="s">
        <v>16</v>
      </c>
      <c r="H13952" s="15">
        <v>316025841</v>
      </c>
      <c r="I13952" s="15">
        <v>200594507.93000001</v>
      </c>
      <c r="J13952" s="16">
        <f>IFERROR((I13952/H13952),0)</f>
        <v>0.63474084048082635</v>
      </c>
      <c r="K13952" s="15">
        <v>233525875.06999996</v>
      </c>
      <c r="L13952" s="15">
        <v>200594507.93000001</v>
      </c>
      <c r="M13952" s="17">
        <f>L13952/K13952</f>
        <v>0.85898193452811733</v>
      </c>
    </row>
    <row r="13953" spans="1:13" s="14" customFormat="1" ht="30" outlineLevel="2" x14ac:dyDescent="0.25">
      <c r="A13953" s="34"/>
      <c r="B13953" s="44" t="s">
        <v>4121</v>
      </c>
      <c r="C13953" s="31" t="s">
        <v>3118</v>
      </c>
      <c r="D13953" s="14" t="s">
        <v>2807</v>
      </c>
      <c r="E13953" s="14" t="s">
        <v>3020</v>
      </c>
      <c r="F13953" s="14" t="s">
        <v>3021</v>
      </c>
      <c r="G13953" s="14" t="s">
        <v>6109</v>
      </c>
      <c r="H13953" s="20">
        <v>34631300</v>
      </c>
      <c r="I13953" s="20">
        <v>34631300</v>
      </c>
      <c r="J13953" s="21">
        <f>IFERROR((I13953/H13953),0)</f>
        <v>1</v>
      </c>
      <c r="K13953" s="20"/>
      <c r="L13953" s="20"/>
      <c r="M13953" s="22"/>
    </row>
    <row r="13954" spans="1:13" s="14" customFormat="1" ht="30" outlineLevel="2" x14ac:dyDescent="0.25">
      <c r="A13954" s="34"/>
      <c r="B13954" s="44" t="s">
        <v>4121</v>
      </c>
      <c r="C13954" s="31" t="s">
        <v>3118</v>
      </c>
      <c r="D13954" s="14" t="s">
        <v>2807</v>
      </c>
      <c r="E13954" s="14" t="s">
        <v>3020</v>
      </c>
      <c r="F13954" s="14" t="s">
        <v>3021</v>
      </c>
      <c r="G13954" s="14" t="s">
        <v>6481</v>
      </c>
      <c r="H13954" s="20">
        <v>1955</v>
      </c>
      <c r="I13954" s="20">
        <v>1955</v>
      </c>
      <c r="J13954" s="21">
        <f>IFERROR((I13954/H13954),0)</f>
        <v>1</v>
      </c>
      <c r="K13954" s="20"/>
      <c r="L13954" s="20"/>
      <c r="M13954" s="22"/>
    </row>
    <row r="13955" spans="1:13" s="14" customFormat="1" ht="30" outlineLevel="2" x14ac:dyDescent="0.25">
      <c r="A13955" s="34"/>
      <c r="B13955" s="44" t="s">
        <v>4121</v>
      </c>
      <c r="C13955" s="31" t="s">
        <v>3118</v>
      </c>
      <c r="D13955" s="14" t="s">
        <v>2807</v>
      </c>
      <c r="E13955" s="14" t="s">
        <v>3020</v>
      </c>
      <c r="F13955" s="14" t="s">
        <v>3021</v>
      </c>
      <c r="G13955" s="14" t="s">
        <v>6492</v>
      </c>
      <c r="H13955" s="20">
        <v>48077045</v>
      </c>
      <c r="I13955" s="20">
        <v>48077045</v>
      </c>
      <c r="J13955" s="21">
        <f>IFERROR((I13955/H13955),0)</f>
        <v>1</v>
      </c>
      <c r="K13955" s="20"/>
      <c r="L13955" s="20"/>
      <c r="M13955" s="22"/>
    </row>
    <row r="13956" spans="1:13" s="14" customFormat="1" ht="30" outlineLevel="2" x14ac:dyDescent="0.25">
      <c r="A13956" s="34"/>
      <c r="B13956" s="44" t="s">
        <v>4121</v>
      </c>
      <c r="C13956" s="31" t="s">
        <v>3118</v>
      </c>
      <c r="D13956" s="14" t="s">
        <v>2807</v>
      </c>
      <c r="E13956" s="14" t="s">
        <v>3020</v>
      </c>
      <c r="F13956" s="14" t="s">
        <v>3021</v>
      </c>
      <c r="G13956" s="14" t="s">
        <v>6493</v>
      </c>
      <c r="H13956" s="20">
        <v>-63205168</v>
      </c>
      <c r="I13956" s="20"/>
      <c r="J13956" s="21">
        <f>IFERROR((I13956/H13956),0)</f>
        <v>0</v>
      </c>
      <c r="K13956" s="20"/>
      <c r="L13956" s="20"/>
      <c r="M13956" s="22"/>
    </row>
    <row r="13957" spans="1:13" s="14" customFormat="1" ht="30" outlineLevel="1" x14ac:dyDescent="0.25">
      <c r="A13957" s="34"/>
      <c r="B13957" s="46" t="s">
        <v>8724</v>
      </c>
      <c r="C13957" s="40" t="str">
        <f>C13956</f>
        <v>ASIGNACIÓN PARA LA INVERSIÓN LOCAL  - AMBIENTE Y DESARROLLO SOSTENIBLE</v>
      </c>
      <c r="D13957" s="39" t="str">
        <f>D13956</f>
        <v xml:space="preserve">ANTIOQUIA                                         </v>
      </c>
      <c r="E13957" s="39" t="str">
        <f>E13956</f>
        <v>05197</v>
      </c>
      <c r="F13957" s="39" t="str">
        <f>F13956</f>
        <v xml:space="preserve">COCORNÁ                                           </v>
      </c>
      <c r="G13957" s="39" t="s">
        <v>10656</v>
      </c>
      <c r="H13957" s="20">
        <f>SUBTOTAL(9,H13952:H13956)</f>
        <v>335530973</v>
      </c>
      <c r="I13957" s="20">
        <f>SUBTOTAL(9,I13952:I13956)</f>
        <v>283304807.93000001</v>
      </c>
      <c r="J13957" s="42">
        <f>+I13957/H13957</f>
        <v>0.84434770774500156</v>
      </c>
      <c r="K13957" s="20">
        <f>SUBTOTAL(9,K13952:K13956)</f>
        <v>233525875.06999996</v>
      </c>
      <c r="L13957" s="20">
        <f>SUBTOTAL(9,L13952:L13956)</f>
        <v>200594507.93000001</v>
      </c>
      <c r="M13957" s="7">
        <f>IFERROR((L13957/K13957),"N.A")</f>
        <v>0.85898193452811733</v>
      </c>
    </row>
    <row r="13958" spans="1:13" s="14" customFormat="1" ht="30" outlineLevel="2" x14ac:dyDescent="0.25">
      <c r="A13958" s="34"/>
      <c r="B13958" s="44" t="s">
        <v>4122</v>
      </c>
      <c r="C13958" s="31" t="s">
        <v>3118</v>
      </c>
      <c r="D13958" s="14" t="s">
        <v>2807</v>
      </c>
      <c r="E13958" s="14" t="s">
        <v>3023</v>
      </c>
      <c r="F13958" s="14" t="s">
        <v>3024</v>
      </c>
      <c r="G13958" s="14" t="s">
        <v>16</v>
      </c>
      <c r="H13958" s="15">
        <v>250489890</v>
      </c>
      <c r="I13958" s="15">
        <v>158996163.29999998</v>
      </c>
      <c r="J13958" s="16">
        <f>IFERROR((I13958/H13958),0)</f>
        <v>0.63474084043870982</v>
      </c>
      <c r="K13958" s="15">
        <v>185098378.45999998</v>
      </c>
      <c r="L13958" s="15">
        <v>158996163.29999998</v>
      </c>
      <c r="M13958" s="17">
        <f>L13958/K13958</f>
        <v>0.85898193502737397</v>
      </c>
    </row>
    <row r="13959" spans="1:13" s="14" customFormat="1" ht="30" outlineLevel="2" x14ac:dyDescent="0.25">
      <c r="A13959" s="34"/>
      <c r="B13959" s="44" t="s">
        <v>4122</v>
      </c>
      <c r="C13959" s="31" t="s">
        <v>3118</v>
      </c>
      <c r="D13959" s="14" t="s">
        <v>2807</v>
      </c>
      <c r="E13959" s="14" t="s">
        <v>3023</v>
      </c>
      <c r="F13959" s="14" t="s">
        <v>3024</v>
      </c>
      <c r="G13959" s="14" t="s">
        <v>6109</v>
      </c>
      <c r="H13959" s="20">
        <v>47309734</v>
      </c>
      <c r="I13959" s="20">
        <v>47309734</v>
      </c>
      <c r="J13959" s="21">
        <f>IFERROR((I13959/H13959),0)</f>
        <v>1</v>
      </c>
      <c r="K13959" s="20"/>
      <c r="L13959" s="20"/>
      <c r="M13959" s="22"/>
    </row>
    <row r="13960" spans="1:13" s="14" customFormat="1" ht="30" outlineLevel="2" x14ac:dyDescent="0.25">
      <c r="A13960" s="34"/>
      <c r="B13960" s="44" t="s">
        <v>4122</v>
      </c>
      <c r="C13960" s="31" t="s">
        <v>3118</v>
      </c>
      <c r="D13960" s="14" t="s">
        <v>2807</v>
      </c>
      <c r="E13960" s="14" t="s">
        <v>3023</v>
      </c>
      <c r="F13960" s="14" t="s">
        <v>3024</v>
      </c>
      <c r="G13960" s="14" t="s">
        <v>6481</v>
      </c>
      <c r="H13960" s="20">
        <v>1549</v>
      </c>
      <c r="I13960" s="20">
        <v>1549</v>
      </c>
      <c r="J13960" s="21">
        <f>IFERROR((I13960/H13960),0)</f>
        <v>1</v>
      </c>
      <c r="K13960" s="20"/>
      <c r="L13960" s="20"/>
      <c r="M13960" s="22"/>
    </row>
    <row r="13961" spans="1:13" s="14" customFormat="1" ht="30" outlineLevel="2" x14ac:dyDescent="0.25">
      <c r="A13961" s="34"/>
      <c r="B13961" s="44" t="s">
        <v>4122</v>
      </c>
      <c r="C13961" s="31" t="s">
        <v>3118</v>
      </c>
      <c r="D13961" s="14" t="s">
        <v>2807</v>
      </c>
      <c r="E13961" s="14" t="s">
        <v>3023</v>
      </c>
      <c r="F13961" s="14" t="s">
        <v>3024</v>
      </c>
      <c r="G13961" s="14" t="s">
        <v>6492</v>
      </c>
      <c r="H13961" s="20">
        <v>38107054</v>
      </c>
      <c r="I13961" s="20">
        <v>38107054</v>
      </c>
      <c r="J13961" s="21">
        <f>IFERROR((I13961/H13961),0)</f>
        <v>1</v>
      </c>
      <c r="K13961" s="20"/>
      <c r="L13961" s="20"/>
      <c r="M13961" s="22"/>
    </row>
    <row r="13962" spans="1:13" s="14" customFormat="1" ht="30" outlineLevel="2" x14ac:dyDescent="0.25">
      <c r="A13962" s="34"/>
      <c r="B13962" s="44" t="s">
        <v>4122</v>
      </c>
      <c r="C13962" s="31" t="s">
        <v>3118</v>
      </c>
      <c r="D13962" s="14" t="s">
        <v>2807</v>
      </c>
      <c r="E13962" s="14" t="s">
        <v>3023</v>
      </c>
      <c r="F13962" s="14" t="s">
        <v>3024</v>
      </c>
      <c r="G13962" s="14" t="s">
        <v>6493</v>
      </c>
      <c r="H13962" s="20">
        <v>-50097978</v>
      </c>
      <c r="I13962" s="20"/>
      <c r="J13962" s="21">
        <f>IFERROR((I13962/H13962),0)</f>
        <v>0</v>
      </c>
      <c r="K13962" s="20"/>
      <c r="L13962" s="20"/>
      <c r="M13962" s="22"/>
    </row>
    <row r="13963" spans="1:13" s="14" customFormat="1" ht="30" outlineLevel="1" x14ac:dyDescent="0.25">
      <c r="A13963" s="34"/>
      <c r="B13963" s="46" t="s">
        <v>8725</v>
      </c>
      <c r="C13963" s="40" t="str">
        <f>C13962</f>
        <v>ASIGNACIÓN PARA LA INVERSIÓN LOCAL  - AMBIENTE Y DESARROLLO SOSTENIBLE</v>
      </c>
      <c r="D13963" s="39" t="str">
        <f>D13962</f>
        <v xml:space="preserve">ANTIOQUIA                                         </v>
      </c>
      <c r="E13963" s="39" t="str">
        <f>E13962</f>
        <v>05190</v>
      </c>
      <c r="F13963" s="39" t="str">
        <f>F13962</f>
        <v xml:space="preserve">CISNEROS                                          </v>
      </c>
      <c r="G13963" s="39" t="s">
        <v>10656</v>
      </c>
      <c r="H13963" s="20">
        <f>SUBTOTAL(9,H13958:H13962)</f>
        <v>285810249</v>
      </c>
      <c r="I13963" s="20">
        <f>SUBTOTAL(9,I13958:I13962)</f>
        <v>244414500.29999998</v>
      </c>
      <c r="J13963" s="42">
        <f>+I13963/H13963</f>
        <v>0.85516352599377909</v>
      </c>
      <c r="K13963" s="20">
        <f>SUBTOTAL(9,K13958:K13962)</f>
        <v>185098378.45999998</v>
      </c>
      <c r="L13963" s="20">
        <f>SUBTOTAL(9,L13958:L13962)</f>
        <v>158996163.29999998</v>
      </c>
      <c r="M13963" s="7">
        <f>IFERROR((L13963/K13963),"N.A")</f>
        <v>0.85898193502737397</v>
      </c>
    </row>
    <row r="13964" spans="1:13" s="14" customFormat="1" ht="30" outlineLevel="2" x14ac:dyDescent="0.25">
      <c r="A13964" s="34"/>
      <c r="B13964" s="44" t="s">
        <v>4123</v>
      </c>
      <c r="C13964" s="31" t="s">
        <v>3118</v>
      </c>
      <c r="D13964" s="14" t="s">
        <v>2807</v>
      </c>
      <c r="E13964" s="14" t="s">
        <v>3026</v>
      </c>
      <c r="F13964" s="14" t="s">
        <v>3027</v>
      </c>
      <c r="G13964" s="14" t="s">
        <v>16</v>
      </c>
      <c r="H13964" s="15">
        <v>678938537</v>
      </c>
      <c r="I13964" s="15">
        <v>430950017.61000001</v>
      </c>
      <c r="J13964" s="16">
        <f>IFERROR((I13964/H13964),0)</f>
        <v>0.63474084048052792</v>
      </c>
      <c r="K13964" s="15">
        <v>501698580.96999991</v>
      </c>
      <c r="L13964" s="15">
        <v>430950017.61000001</v>
      </c>
      <c r="M13964" s="17">
        <f>L13964/K13964</f>
        <v>0.85898193448502014</v>
      </c>
    </row>
    <row r="13965" spans="1:13" s="14" customFormat="1" ht="30" outlineLevel="2" x14ac:dyDescent="0.25">
      <c r="A13965" s="34"/>
      <c r="B13965" s="44" t="s">
        <v>4123</v>
      </c>
      <c r="C13965" s="31" t="s">
        <v>3118</v>
      </c>
      <c r="D13965" s="14" t="s">
        <v>2807</v>
      </c>
      <c r="E13965" s="14" t="s">
        <v>3026</v>
      </c>
      <c r="F13965" s="14" t="s">
        <v>3027</v>
      </c>
      <c r="G13965" s="14" t="s">
        <v>6109</v>
      </c>
      <c r="H13965" s="20">
        <v>321469759</v>
      </c>
      <c r="I13965" s="20">
        <v>321469759</v>
      </c>
      <c r="J13965" s="21">
        <f>IFERROR((I13965/H13965),0)</f>
        <v>1</v>
      </c>
      <c r="K13965" s="20"/>
      <c r="L13965" s="20"/>
      <c r="M13965" s="22"/>
    </row>
    <row r="13966" spans="1:13" s="14" customFormat="1" ht="30" outlineLevel="2" x14ac:dyDescent="0.25">
      <c r="A13966" s="34"/>
      <c r="B13966" s="44" t="s">
        <v>4123</v>
      </c>
      <c r="C13966" s="31" t="s">
        <v>3118</v>
      </c>
      <c r="D13966" s="14" t="s">
        <v>2807</v>
      </c>
      <c r="E13966" s="14" t="s">
        <v>3026</v>
      </c>
      <c r="F13966" s="14" t="s">
        <v>3027</v>
      </c>
      <c r="G13966" s="14" t="s">
        <v>6481</v>
      </c>
      <c r="H13966" s="20">
        <v>4199</v>
      </c>
      <c r="I13966" s="20">
        <v>4199</v>
      </c>
      <c r="J13966" s="21">
        <f>IFERROR((I13966/H13966),0)</f>
        <v>1</v>
      </c>
      <c r="K13966" s="20"/>
      <c r="L13966" s="20"/>
      <c r="M13966" s="22"/>
    </row>
    <row r="13967" spans="1:13" s="14" customFormat="1" ht="30" outlineLevel="2" x14ac:dyDescent="0.25">
      <c r="A13967" s="34"/>
      <c r="B13967" s="44" t="s">
        <v>4123</v>
      </c>
      <c r="C13967" s="31" t="s">
        <v>3118</v>
      </c>
      <c r="D13967" s="14" t="s">
        <v>2807</v>
      </c>
      <c r="E13967" s="14" t="s">
        <v>3026</v>
      </c>
      <c r="F13967" s="14" t="s">
        <v>3027</v>
      </c>
      <c r="G13967" s="14" t="s">
        <v>6492</v>
      </c>
      <c r="H13967" s="20">
        <v>103286993</v>
      </c>
      <c r="I13967" s="20">
        <v>103286993</v>
      </c>
      <c r="J13967" s="21">
        <f>IFERROR((I13967/H13967),0)</f>
        <v>1</v>
      </c>
      <c r="K13967" s="20"/>
      <c r="L13967" s="20"/>
      <c r="M13967" s="22"/>
    </row>
    <row r="13968" spans="1:13" s="14" customFormat="1" ht="30" outlineLevel="2" x14ac:dyDescent="0.25">
      <c r="A13968" s="34"/>
      <c r="B13968" s="44" t="s">
        <v>4123</v>
      </c>
      <c r="C13968" s="31" t="s">
        <v>3118</v>
      </c>
      <c r="D13968" s="14" t="s">
        <v>2807</v>
      </c>
      <c r="E13968" s="14" t="s">
        <v>3026</v>
      </c>
      <c r="F13968" s="14" t="s">
        <v>3027</v>
      </c>
      <c r="G13968" s="14" t="s">
        <v>6493</v>
      </c>
      <c r="H13968" s="20">
        <v>-135787707</v>
      </c>
      <c r="I13968" s="20"/>
      <c r="J13968" s="21">
        <f>IFERROR((I13968/H13968),0)</f>
        <v>0</v>
      </c>
      <c r="K13968" s="20"/>
      <c r="L13968" s="20"/>
      <c r="M13968" s="22"/>
    </row>
    <row r="13969" spans="1:13" s="14" customFormat="1" ht="30" outlineLevel="1" x14ac:dyDescent="0.25">
      <c r="A13969" s="34"/>
      <c r="B13969" s="46" t="s">
        <v>8726</v>
      </c>
      <c r="C13969" s="40" t="str">
        <f>C13968</f>
        <v>ASIGNACIÓN PARA LA INVERSIÓN LOCAL  - AMBIENTE Y DESARROLLO SOSTENIBLE</v>
      </c>
      <c r="D13969" s="39" t="str">
        <f>D13968</f>
        <v xml:space="preserve">ANTIOQUIA                                         </v>
      </c>
      <c r="E13969" s="39" t="str">
        <f>E13968</f>
        <v>05172</v>
      </c>
      <c r="F13969" s="39" t="str">
        <f>F13968</f>
        <v xml:space="preserve">CHIGORODÓ                                         </v>
      </c>
      <c r="G13969" s="39" t="s">
        <v>10656</v>
      </c>
      <c r="H13969" s="20">
        <f>SUBTOTAL(9,H13964:H13968)</f>
        <v>967911781</v>
      </c>
      <c r="I13969" s="20">
        <f>SUBTOTAL(9,I13964:I13968)</f>
        <v>855710968.61000001</v>
      </c>
      <c r="J13969" s="42">
        <f>+I13969/H13969</f>
        <v>0.8840795053924444</v>
      </c>
      <c r="K13969" s="20">
        <f>SUBTOTAL(9,K13964:K13968)</f>
        <v>501698580.96999991</v>
      </c>
      <c r="L13969" s="20">
        <f>SUBTOTAL(9,L13964:L13968)</f>
        <v>430950017.61000001</v>
      </c>
      <c r="M13969" s="7">
        <f>IFERROR((L13969/K13969),"N.A")</f>
        <v>0.85898193448502014</v>
      </c>
    </row>
    <row r="13970" spans="1:13" s="14" customFormat="1" ht="30" outlineLevel="2" x14ac:dyDescent="0.25">
      <c r="A13970" s="34"/>
      <c r="B13970" s="44" t="s">
        <v>4124</v>
      </c>
      <c r="C13970" s="31" t="s">
        <v>3118</v>
      </c>
      <c r="D13970" s="14" t="s">
        <v>2807</v>
      </c>
      <c r="E13970" s="14" t="s">
        <v>3029</v>
      </c>
      <c r="F13970" s="14" t="s">
        <v>3030</v>
      </c>
      <c r="G13970" s="14" t="s">
        <v>16</v>
      </c>
      <c r="H13970" s="15">
        <v>834309350</v>
      </c>
      <c r="I13970" s="15">
        <v>529570218.02999997</v>
      </c>
      <c r="J13970" s="16">
        <f>IFERROR((I13970/H13970),0)</f>
        <v>0.63474084046882606</v>
      </c>
      <c r="K13970" s="15">
        <v>616509144.69000006</v>
      </c>
      <c r="L13970" s="15">
        <v>529570218.02999997</v>
      </c>
      <c r="M13970" s="17">
        <f>L13970/K13970</f>
        <v>0.85898193496591901</v>
      </c>
    </row>
    <row r="13971" spans="1:13" s="14" customFormat="1" ht="30" outlineLevel="2" x14ac:dyDescent="0.25">
      <c r="A13971" s="34"/>
      <c r="B13971" s="44" t="s">
        <v>4124</v>
      </c>
      <c r="C13971" s="31" t="s">
        <v>3118</v>
      </c>
      <c r="D13971" s="14" t="s">
        <v>2807</v>
      </c>
      <c r="E13971" s="14" t="s">
        <v>3029</v>
      </c>
      <c r="F13971" s="14" t="s">
        <v>3030</v>
      </c>
      <c r="G13971" s="14" t="s">
        <v>6109</v>
      </c>
      <c r="H13971" s="20">
        <v>922724438</v>
      </c>
      <c r="I13971" s="20">
        <v>922724438</v>
      </c>
      <c r="J13971" s="21">
        <f>IFERROR((I13971/H13971),0)</f>
        <v>1</v>
      </c>
      <c r="K13971" s="20"/>
      <c r="L13971" s="20"/>
      <c r="M13971" s="22"/>
    </row>
    <row r="13972" spans="1:13" s="14" customFormat="1" ht="30" outlineLevel="2" x14ac:dyDescent="0.25">
      <c r="A13972" s="34"/>
      <c r="B13972" s="44" t="s">
        <v>4124</v>
      </c>
      <c r="C13972" s="31" t="s">
        <v>3118</v>
      </c>
      <c r="D13972" s="14" t="s">
        <v>2807</v>
      </c>
      <c r="E13972" s="14" t="s">
        <v>3029</v>
      </c>
      <c r="F13972" s="14" t="s">
        <v>3030</v>
      </c>
      <c r="G13972" s="14" t="s">
        <v>6481</v>
      </c>
      <c r="H13972" s="20">
        <v>5160</v>
      </c>
      <c r="I13972" s="20">
        <v>5160</v>
      </c>
      <c r="J13972" s="21">
        <f>IFERROR((I13972/H13972),0)</f>
        <v>1</v>
      </c>
      <c r="K13972" s="20"/>
      <c r="L13972" s="20"/>
      <c r="M13972" s="22"/>
    </row>
    <row r="13973" spans="1:13" s="14" customFormat="1" ht="30" outlineLevel="2" x14ac:dyDescent="0.25">
      <c r="A13973" s="34"/>
      <c r="B13973" s="44" t="s">
        <v>4124</v>
      </c>
      <c r="C13973" s="31" t="s">
        <v>3118</v>
      </c>
      <c r="D13973" s="14" t="s">
        <v>2807</v>
      </c>
      <c r="E13973" s="14" t="s">
        <v>3029</v>
      </c>
      <c r="F13973" s="14" t="s">
        <v>3030</v>
      </c>
      <c r="G13973" s="14" t="s">
        <v>6492</v>
      </c>
      <c r="H13973" s="20">
        <v>126923571</v>
      </c>
      <c r="I13973" s="20">
        <v>126923571</v>
      </c>
      <c r="J13973" s="21">
        <f>IFERROR((I13973/H13973),0)</f>
        <v>1</v>
      </c>
      <c r="K13973" s="20"/>
      <c r="L13973" s="20"/>
      <c r="M13973" s="22"/>
    </row>
    <row r="13974" spans="1:13" s="14" customFormat="1" ht="30" outlineLevel="2" x14ac:dyDescent="0.25">
      <c r="A13974" s="34"/>
      <c r="B13974" s="44" t="s">
        <v>4124</v>
      </c>
      <c r="C13974" s="31" t="s">
        <v>3118</v>
      </c>
      <c r="D13974" s="14" t="s">
        <v>2807</v>
      </c>
      <c r="E13974" s="14" t="s">
        <v>3029</v>
      </c>
      <c r="F13974" s="14" t="s">
        <v>3030</v>
      </c>
      <c r="G13974" s="14" t="s">
        <v>6493</v>
      </c>
      <c r="H13974" s="20">
        <v>-166861870</v>
      </c>
      <c r="I13974" s="20"/>
      <c r="J13974" s="21">
        <f>IFERROR((I13974/H13974),0)</f>
        <v>0</v>
      </c>
      <c r="K13974" s="20"/>
      <c r="L13974" s="20"/>
      <c r="M13974" s="22"/>
    </row>
    <row r="13975" spans="1:13" s="14" customFormat="1" ht="30" outlineLevel="1" x14ac:dyDescent="0.25">
      <c r="A13975" s="34"/>
      <c r="B13975" s="46" t="s">
        <v>8727</v>
      </c>
      <c r="C13975" s="40" t="str">
        <f>C13974</f>
        <v>ASIGNACIÓN PARA LA INVERSIÓN LOCAL  - AMBIENTE Y DESARROLLO SOSTENIBLE</v>
      </c>
      <c r="D13975" s="39" t="str">
        <f>D13974</f>
        <v xml:space="preserve">ANTIOQUIA                                         </v>
      </c>
      <c r="E13975" s="39" t="str">
        <f>E13974</f>
        <v>05154</v>
      </c>
      <c r="F13975" s="39" t="str">
        <f>F13974</f>
        <v xml:space="preserve">CAUCASIA                                          </v>
      </c>
      <c r="G13975" s="39" t="s">
        <v>10656</v>
      </c>
      <c r="H13975" s="20">
        <f>SUBTOTAL(9,H13970:H13974)</f>
        <v>1717100649</v>
      </c>
      <c r="I13975" s="20">
        <f>SUBTOTAL(9,I13970:I13974)</f>
        <v>1579223387.03</v>
      </c>
      <c r="J13975" s="42">
        <f>+I13975/H13975</f>
        <v>0.9197034477563697</v>
      </c>
      <c r="K13975" s="20">
        <f>SUBTOTAL(9,K13970:K13974)</f>
        <v>616509144.69000006</v>
      </c>
      <c r="L13975" s="20">
        <f>SUBTOTAL(9,L13970:L13974)</f>
        <v>529570218.02999997</v>
      </c>
      <c r="M13975" s="7">
        <f>IFERROR((L13975/K13975),"N.A")</f>
        <v>0.85898193496591901</v>
      </c>
    </row>
    <row r="13976" spans="1:13" s="14" customFormat="1" ht="30" outlineLevel="2" x14ac:dyDescent="0.25">
      <c r="A13976" s="34"/>
      <c r="B13976" s="44" t="s">
        <v>4125</v>
      </c>
      <c r="C13976" s="31" t="s">
        <v>3118</v>
      </c>
      <c r="D13976" s="14" t="s">
        <v>2807</v>
      </c>
      <c r="E13976" s="14" t="s">
        <v>3032</v>
      </c>
      <c r="F13976" s="14" t="s">
        <v>3033</v>
      </c>
      <c r="G13976" s="14" t="s">
        <v>16</v>
      </c>
      <c r="H13976" s="15">
        <v>110949481</v>
      </c>
      <c r="I13976" s="15">
        <v>70424166.799999997</v>
      </c>
      <c r="J13976" s="16">
        <f>IFERROR((I13976/H13976),0)</f>
        <v>0.63474084029288969</v>
      </c>
      <c r="K13976" s="15">
        <v>81985620.409999996</v>
      </c>
      <c r="L13976" s="15">
        <v>70424166.799999997</v>
      </c>
      <c r="M13976" s="17">
        <f>L13976/K13976</f>
        <v>0.8589819342442907</v>
      </c>
    </row>
    <row r="13977" spans="1:13" s="14" customFormat="1" ht="30" outlineLevel="2" x14ac:dyDescent="0.25">
      <c r="A13977" s="34"/>
      <c r="B13977" s="44" t="s">
        <v>4125</v>
      </c>
      <c r="C13977" s="31" t="s">
        <v>3118</v>
      </c>
      <c r="D13977" s="14" t="s">
        <v>2807</v>
      </c>
      <c r="E13977" s="14" t="s">
        <v>3032</v>
      </c>
      <c r="F13977" s="14" t="s">
        <v>3033</v>
      </c>
      <c r="G13977" s="14" t="s">
        <v>6109</v>
      </c>
      <c r="H13977" s="20">
        <v>52954458</v>
      </c>
      <c r="I13977" s="20">
        <v>52954458</v>
      </c>
      <c r="J13977" s="21">
        <f>IFERROR((I13977/H13977),0)</f>
        <v>1</v>
      </c>
      <c r="K13977" s="20"/>
      <c r="L13977" s="20"/>
      <c r="M13977" s="22"/>
    </row>
    <row r="13978" spans="1:13" s="14" customFormat="1" ht="30" outlineLevel="2" x14ac:dyDescent="0.25">
      <c r="A13978" s="34"/>
      <c r="B13978" s="44" t="s">
        <v>4125</v>
      </c>
      <c r="C13978" s="31" t="s">
        <v>3118</v>
      </c>
      <c r="D13978" s="14" t="s">
        <v>2807</v>
      </c>
      <c r="E13978" s="14" t="s">
        <v>3032</v>
      </c>
      <c r="F13978" s="14" t="s">
        <v>3033</v>
      </c>
      <c r="G13978" s="14" t="s">
        <v>6481</v>
      </c>
      <c r="H13978" s="20">
        <v>686</v>
      </c>
      <c r="I13978" s="20">
        <v>686</v>
      </c>
      <c r="J13978" s="21">
        <f>IFERROR((I13978/H13978),0)</f>
        <v>1</v>
      </c>
      <c r="K13978" s="20"/>
      <c r="L13978" s="20"/>
      <c r="M13978" s="22"/>
    </row>
    <row r="13979" spans="1:13" s="14" customFormat="1" ht="30" outlineLevel="2" x14ac:dyDescent="0.25">
      <c r="A13979" s="34"/>
      <c r="B13979" s="44" t="s">
        <v>4125</v>
      </c>
      <c r="C13979" s="31" t="s">
        <v>3118</v>
      </c>
      <c r="D13979" s="14" t="s">
        <v>2807</v>
      </c>
      <c r="E13979" s="14" t="s">
        <v>3032</v>
      </c>
      <c r="F13979" s="14" t="s">
        <v>3033</v>
      </c>
      <c r="G13979" s="14" t="s">
        <v>6492</v>
      </c>
      <c r="H13979" s="20">
        <v>16878756</v>
      </c>
      <c r="I13979" s="20">
        <v>16878756</v>
      </c>
      <c r="J13979" s="21">
        <f>IFERROR((I13979/H13979),0)</f>
        <v>1</v>
      </c>
      <c r="K13979" s="20"/>
      <c r="L13979" s="20"/>
      <c r="M13979" s="22"/>
    </row>
    <row r="13980" spans="1:13" s="14" customFormat="1" ht="30" outlineLevel="2" x14ac:dyDescent="0.25">
      <c r="A13980" s="34"/>
      <c r="B13980" s="44" t="s">
        <v>4125</v>
      </c>
      <c r="C13980" s="31" t="s">
        <v>3118</v>
      </c>
      <c r="D13980" s="14" t="s">
        <v>2807</v>
      </c>
      <c r="E13980" s="14" t="s">
        <v>3032</v>
      </c>
      <c r="F13980" s="14" t="s">
        <v>3033</v>
      </c>
      <c r="G13980" s="14" t="s">
        <v>6493</v>
      </c>
      <c r="H13980" s="20">
        <v>-22189896</v>
      </c>
      <c r="I13980" s="20"/>
      <c r="J13980" s="21">
        <f>IFERROR((I13980/H13980),0)</f>
        <v>0</v>
      </c>
      <c r="K13980" s="20"/>
      <c r="L13980" s="20"/>
      <c r="M13980" s="22"/>
    </row>
    <row r="13981" spans="1:13" s="14" customFormat="1" ht="30" outlineLevel="1" x14ac:dyDescent="0.25">
      <c r="A13981" s="34"/>
      <c r="B13981" s="46" t="s">
        <v>8728</v>
      </c>
      <c r="C13981" s="40" t="str">
        <f>C13980</f>
        <v>ASIGNACIÓN PARA LA INVERSIÓN LOCAL  - AMBIENTE Y DESARROLLO SOSTENIBLE</v>
      </c>
      <c r="D13981" s="39" t="str">
        <f>D13980</f>
        <v xml:space="preserve">ANTIOQUIA                                         </v>
      </c>
      <c r="E13981" s="39" t="str">
        <f>E13980</f>
        <v>05150</v>
      </c>
      <c r="F13981" s="39" t="str">
        <f>F13980</f>
        <v xml:space="preserve">CAROLINA                                          </v>
      </c>
      <c r="G13981" s="39" t="s">
        <v>10656</v>
      </c>
      <c r="H13981" s="20">
        <f>SUBTOTAL(9,H13976:H13980)</f>
        <v>158593485</v>
      </c>
      <c r="I13981" s="20">
        <f>SUBTOTAL(9,I13976:I13980)</f>
        <v>140258066.80000001</v>
      </c>
      <c r="J13981" s="42">
        <f>+I13981/H13981</f>
        <v>0.88438731767575451</v>
      </c>
      <c r="K13981" s="20">
        <f>SUBTOTAL(9,K13976:K13980)</f>
        <v>81985620.409999996</v>
      </c>
      <c r="L13981" s="20">
        <f>SUBTOTAL(9,L13976:L13980)</f>
        <v>70424166.799999997</v>
      </c>
      <c r="M13981" s="7">
        <f>IFERROR((L13981/K13981),"N.A")</f>
        <v>0.8589819342442907</v>
      </c>
    </row>
    <row r="13982" spans="1:13" s="14" customFormat="1" ht="30" outlineLevel="2" x14ac:dyDescent="0.25">
      <c r="A13982" s="34"/>
      <c r="B13982" s="44" t="s">
        <v>6258</v>
      </c>
      <c r="C13982" s="31" t="s">
        <v>3118</v>
      </c>
      <c r="D13982" s="14" t="s">
        <v>2807</v>
      </c>
      <c r="E13982" s="14" t="s">
        <v>6249</v>
      </c>
      <c r="F13982" s="14" t="s">
        <v>6250</v>
      </c>
      <c r="G13982" s="14" t="s">
        <v>6109</v>
      </c>
      <c r="H13982" s="20">
        <v>240760393</v>
      </c>
      <c r="I13982" s="20">
        <v>240760393</v>
      </c>
      <c r="J13982" s="21">
        <f>IFERROR((I13982/H13982),0)</f>
        <v>1</v>
      </c>
      <c r="K13982" s="20"/>
      <c r="L13982" s="20"/>
      <c r="M13982" s="22"/>
    </row>
    <row r="13983" spans="1:13" s="14" customFormat="1" ht="30" outlineLevel="1" x14ac:dyDescent="0.25">
      <c r="A13983" s="34"/>
      <c r="B13983" s="46" t="s">
        <v>8729</v>
      </c>
      <c r="C13983" s="40" t="str">
        <f>C13982</f>
        <v>ASIGNACIÓN PARA LA INVERSIÓN LOCAL  - AMBIENTE Y DESARROLLO SOSTENIBLE</v>
      </c>
      <c r="D13983" s="39" t="str">
        <f>D13982</f>
        <v xml:space="preserve">ANTIOQUIA                                         </v>
      </c>
      <c r="E13983" s="39" t="str">
        <f>E13982</f>
        <v>05148</v>
      </c>
      <c r="F13983" s="39" t="str">
        <f>F13982</f>
        <v xml:space="preserve">EL CARMEN DE VIBORAL                              </v>
      </c>
      <c r="G13983" s="39" t="s">
        <v>10656</v>
      </c>
      <c r="H13983" s="20">
        <f>SUBTOTAL(9,H13982:H13982)</f>
        <v>240760393</v>
      </c>
      <c r="I13983" s="20">
        <f>SUBTOTAL(9,I13982:I13982)</f>
        <v>240760393</v>
      </c>
      <c r="J13983" s="42">
        <f>+I13983/H13983</f>
        <v>1</v>
      </c>
      <c r="K13983" s="20">
        <f>SUBTOTAL(9,K13982:K13982)</f>
        <v>0</v>
      </c>
      <c r="L13983" s="20">
        <f>SUBTOTAL(9,L13982:L13982)</f>
        <v>0</v>
      </c>
      <c r="M13983" s="7" t="str">
        <f>IFERROR((L13983/K13983),"N.A")</f>
        <v>N.A</v>
      </c>
    </row>
    <row r="13984" spans="1:13" s="14" customFormat="1" ht="30" outlineLevel="2" x14ac:dyDescent="0.25">
      <c r="A13984" s="34"/>
      <c r="B13984" s="44" t="s">
        <v>4126</v>
      </c>
      <c r="C13984" s="31" t="s">
        <v>3118</v>
      </c>
      <c r="D13984" s="14" t="s">
        <v>2807</v>
      </c>
      <c r="E13984" s="14" t="s">
        <v>3035</v>
      </c>
      <c r="F13984" s="14" t="s">
        <v>3036</v>
      </c>
      <c r="G13984" s="14" t="s">
        <v>16</v>
      </c>
      <c r="H13984" s="15">
        <v>628890004</v>
      </c>
      <c r="I13984" s="15">
        <v>399182169.72000003</v>
      </c>
      <c r="J13984" s="16">
        <f>IFERROR((I13984/H13984),0)</f>
        <v>0.63474084049839663</v>
      </c>
      <c r="K13984" s="15">
        <v>464715442.44000006</v>
      </c>
      <c r="L13984" s="15">
        <v>399182169.72000003</v>
      </c>
      <c r="M13984" s="17">
        <f>L13984/K13984</f>
        <v>0.85898193445882509</v>
      </c>
    </row>
    <row r="13985" spans="1:13" s="14" customFormat="1" ht="30" outlineLevel="2" x14ac:dyDescent="0.25">
      <c r="A13985" s="34"/>
      <c r="B13985" s="44" t="s">
        <v>4126</v>
      </c>
      <c r="C13985" s="31" t="s">
        <v>3118</v>
      </c>
      <c r="D13985" s="14" t="s">
        <v>2807</v>
      </c>
      <c r="E13985" s="14" t="s">
        <v>3035</v>
      </c>
      <c r="F13985" s="14" t="s">
        <v>3036</v>
      </c>
      <c r="G13985" s="14" t="s">
        <v>6109</v>
      </c>
      <c r="H13985" s="20">
        <v>351716410</v>
      </c>
      <c r="I13985" s="20">
        <v>351716410</v>
      </c>
      <c r="J13985" s="21">
        <f>IFERROR((I13985/H13985),0)</f>
        <v>1</v>
      </c>
      <c r="K13985" s="20"/>
      <c r="L13985" s="20"/>
      <c r="M13985" s="22"/>
    </row>
    <row r="13986" spans="1:13" s="14" customFormat="1" ht="30" outlineLevel="2" x14ac:dyDescent="0.25">
      <c r="A13986" s="34"/>
      <c r="B13986" s="44" t="s">
        <v>4126</v>
      </c>
      <c r="C13986" s="31" t="s">
        <v>3118</v>
      </c>
      <c r="D13986" s="14" t="s">
        <v>2807</v>
      </c>
      <c r="E13986" s="14" t="s">
        <v>3035</v>
      </c>
      <c r="F13986" s="14" t="s">
        <v>3036</v>
      </c>
      <c r="G13986" s="14" t="s">
        <v>6481</v>
      </c>
      <c r="H13986" s="20">
        <v>3890</v>
      </c>
      <c r="I13986" s="20">
        <v>3890</v>
      </c>
      <c r="J13986" s="21">
        <f>IFERROR((I13986/H13986),0)</f>
        <v>1</v>
      </c>
      <c r="K13986" s="20"/>
      <c r="L13986" s="20"/>
      <c r="M13986" s="22"/>
    </row>
    <row r="13987" spans="1:13" s="14" customFormat="1" ht="30" outlineLevel="2" x14ac:dyDescent="0.25">
      <c r="A13987" s="34"/>
      <c r="B13987" s="44" t="s">
        <v>4126</v>
      </c>
      <c r="C13987" s="31" t="s">
        <v>3118</v>
      </c>
      <c r="D13987" s="14" t="s">
        <v>2807</v>
      </c>
      <c r="E13987" s="14" t="s">
        <v>3035</v>
      </c>
      <c r="F13987" s="14" t="s">
        <v>3036</v>
      </c>
      <c r="G13987" s="14" t="s">
        <v>6492</v>
      </c>
      <c r="H13987" s="20">
        <v>95673104</v>
      </c>
      <c r="I13987" s="20">
        <v>95673104</v>
      </c>
      <c r="J13987" s="21">
        <f>IFERROR((I13987/H13987),0)</f>
        <v>1</v>
      </c>
      <c r="K13987" s="20"/>
      <c r="L13987" s="20"/>
      <c r="M13987" s="22"/>
    </row>
    <row r="13988" spans="1:13" s="14" customFormat="1" ht="30" outlineLevel="2" x14ac:dyDescent="0.25">
      <c r="A13988" s="34"/>
      <c r="B13988" s="44" t="s">
        <v>4126</v>
      </c>
      <c r="C13988" s="31" t="s">
        <v>3118</v>
      </c>
      <c r="D13988" s="14" t="s">
        <v>2807</v>
      </c>
      <c r="E13988" s="14" t="s">
        <v>3035</v>
      </c>
      <c r="F13988" s="14" t="s">
        <v>3036</v>
      </c>
      <c r="G13988" s="14" t="s">
        <v>6493</v>
      </c>
      <c r="H13988" s="20">
        <v>-125778001</v>
      </c>
      <c r="I13988" s="20"/>
      <c r="J13988" s="21">
        <f>IFERROR((I13988/H13988),0)</f>
        <v>0</v>
      </c>
      <c r="K13988" s="20"/>
      <c r="L13988" s="20"/>
      <c r="M13988" s="22"/>
    </row>
    <row r="13989" spans="1:13" s="14" customFormat="1" ht="30" outlineLevel="1" x14ac:dyDescent="0.25">
      <c r="A13989" s="34"/>
      <c r="B13989" s="46" t="s">
        <v>8730</v>
      </c>
      <c r="C13989" s="40" t="str">
        <f>C13988</f>
        <v>ASIGNACIÓN PARA LA INVERSIÓN LOCAL  - AMBIENTE Y DESARROLLO SOSTENIBLE</v>
      </c>
      <c r="D13989" s="39" t="str">
        <f>D13988</f>
        <v xml:space="preserve">ANTIOQUIA                                         </v>
      </c>
      <c r="E13989" s="39" t="str">
        <f>E13988</f>
        <v>05147</v>
      </c>
      <c r="F13989" s="39" t="str">
        <f>F13988</f>
        <v xml:space="preserve">CAREPA                                            </v>
      </c>
      <c r="G13989" s="39" t="s">
        <v>10656</v>
      </c>
      <c r="H13989" s="20">
        <f>SUBTOTAL(9,H13984:H13988)</f>
        <v>950505407</v>
      </c>
      <c r="I13989" s="20">
        <f>SUBTOTAL(9,I13984:I13988)</f>
        <v>846575573.72000003</v>
      </c>
      <c r="J13989" s="42">
        <f>+I13989/H13989</f>
        <v>0.89065834606030814</v>
      </c>
      <c r="K13989" s="20">
        <f>SUBTOTAL(9,K13984:K13988)</f>
        <v>464715442.44000006</v>
      </c>
      <c r="L13989" s="20">
        <f>SUBTOTAL(9,L13984:L13988)</f>
        <v>399182169.72000003</v>
      </c>
      <c r="M13989" s="7">
        <f>IFERROR((L13989/K13989),"N.A")</f>
        <v>0.85898193445882509</v>
      </c>
    </row>
    <row r="13990" spans="1:13" s="14" customFormat="1" ht="30" outlineLevel="2" x14ac:dyDescent="0.25">
      <c r="A13990" s="34"/>
      <c r="B13990" s="44" t="s">
        <v>4127</v>
      </c>
      <c r="C13990" s="31" t="s">
        <v>3118</v>
      </c>
      <c r="D13990" s="14" t="s">
        <v>2807</v>
      </c>
      <c r="E13990" s="14" t="s">
        <v>3038</v>
      </c>
      <c r="F13990" s="14" t="s">
        <v>3039</v>
      </c>
      <c r="G13990" s="14" t="s">
        <v>16</v>
      </c>
      <c r="H13990" s="15">
        <v>146660377</v>
      </c>
      <c r="I13990" s="15">
        <v>93091330.959999993</v>
      </c>
      <c r="J13990" s="16">
        <f>IFERROR((I13990/H13990),0)</f>
        <v>0.63474084046572443</v>
      </c>
      <c r="K13990" s="15">
        <v>108374026.47000001</v>
      </c>
      <c r="L13990" s="15">
        <v>93091330.959999993</v>
      </c>
      <c r="M13990" s="17">
        <f>L13990/K13990</f>
        <v>0.85898193499130937</v>
      </c>
    </row>
    <row r="13991" spans="1:13" s="14" customFormat="1" ht="30" outlineLevel="2" x14ac:dyDescent="0.25">
      <c r="A13991" s="34"/>
      <c r="B13991" s="44" t="s">
        <v>4127</v>
      </c>
      <c r="C13991" s="31" t="s">
        <v>3118</v>
      </c>
      <c r="D13991" s="14" t="s">
        <v>2807</v>
      </c>
      <c r="E13991" s="14" t="s">
        <v>3038</v>
      </c>
      <c r="F13991" s="14" t="s">
        <v>3039</v>
      </c>
      <c r="G13991" s="14" t="s">
        <v>6109</v>
      </c>
      <c r="H13991" s="20">
        <v>179302682</v>
      </c>
      <c r="I13991" s="20">
        <v>179302682</v>
      </c>
      <c r="J13991" s="21">
        <f>IFERROR((I13991/H13991),0)</f>
        <v>1</v>
      </c>
      <c r="K13991" s="20"/>
      <c r="L13991" s="20"/>
      <c r="M13991" s="22"/>
    </row>
    <row r="13992" spans="1:13" s="14" customFormat="1" ht="30" outlineLevel="2" x14ac:dyDescent="0.25">
      <c r="A13992" s="34"/>
      <c r="B13992" s="44" t="s">
        <v>4127</v>
      </c>
      <c r="C13992" s="31" t="s">
        <v>3118</v>
      </c>
      <c r="D13992" s="14" t="s">
        <v>2807</v>
      </c>
      <c r="E13992" s="14" t="s">
        <v>3038</v>
      </c>
      <c r="F13992" s="14" t="s">
        <v>3039</v>
      </c>
      <c r="G13992" s="14" t="s">
        <v>6481</v>
      </c>
      <c r="H13992" s="20">
        <v>907</v>
      </c>
      <c r="I13992" s="20">
        <v>907</v>
      </c>
      <c r="J13992" s="21">
        <f>IFERROR((I13992/H13992),0)</f>
        <v>1</v>
      </c>
      <c r="K13992" s="20"/>
      <c r="L13992" s="20"/>
      <c r="M13992" s="22"/>
    </row>
    <row r="13993" spans="1:13" s="14" customFormat="1" ht="30" outlineLevel="2" x14ac:dyDescent="0.25">
      <c r="A13993" s="34"/>
      <c r="B13993" s="44" t="s">
        <v>4127</v>
      </c>
      <c r="C13993" s="31" t="s">
        <v>3118</v>
      </c>
      <c r="D13993" s="14" t="s">
        <v>2807</v>
      </c>
      <c r="E13993" s="14" t="s">
        <v>3038</v>
      </c>
      <c r="F13993" s="14" t="s">
        <v>3039</v>
      </c>
      <c r="G13993" s="14" t="s">
        <v>6492</v>
      </c>
      <c r="H13993" s="20">
        <v>22311459</v>
      </c>
      <c r="I13993" s="20">
        <v>22311459</v>
      </c>
      <c r="J13993" s="21">
        <f>IFERROR((I13993/H13993),0)</f>
        <v>1</v>
      </c>
      <c r="K13993" s="20"/>
      <c r="L13993" s="20"/>
      <c r="M13993" s="22"/>
    </row>
    <row r="13994" spans="1:13" s="14" customFormat="1" ht="30" outlineLevel="2" x14ac:dyDescent="0.25">
      <c r="A13994" s="34"/>
      <c r="B13994" s="44" t="s">
        <v>4127</v>
      </c>
      <c r="C13994" s="31" t="s">
        <v>3118</v>
      </c>
      <c r="D13994" s="14" t="s">
        <v>2807</v>
      </c>
      <c r="E13994" s="14" t="s">
        <v>3038</v>
      </c>
      <c r="F13994" s="14" t="s">
        <v>3039</v>
      </c>
      <c r="G13994" s="14" t="s">
        <v>6493</v>
      </c>
      <c r="H13994" s="20">
        <v>-29332075</v>
      </c>
      <c r="I13994" s="20"/>
      <c r="J13994" s="21">
        <f>IFERROR((I13994/H13994),0)</f>
        <v>0</v>
      </c>
      <c r="K13994" s="20"/>
      <c r="L13994" s="20"/>
      <c r="M13994" s="22"/>
    </row>
    <row r="13995" spans="1:13" s="14" customFormat="1" ht="30" outlineLevel="1" x14ac:dyDescent="0.25">
      <c r="A13995" s="34"/>
      <c r="B13995" s="46" t="s">
        <v>8731</v>
      </c>
      <c r="C13995" s="40" t="str">
        <f>C13994</f>
        <v>ASIGNACIÓN PARA LA INVERSIÓN LOCAL  - AMBIENTE Y DESARROLLO SOSTENIBLE</v>
      </c>
      <c r="D13995" s="39" t="str">
        <f>D13994</f>
        <v xml:space="preserve">ANTIOQUIA                                         </v>
      </c>
      <c r="E13995" s="39" t="str">
        <f>E13994</f>
        <v>05145</v>
      </c>
      <c r="F13995" s="39" t="str">
        <f>F13994</f>
        <v xml:space="preserve">CARAMANTA                                         </v>
      </c>
      <c r="G13995" s="39" t="s">
        <v>10656</v>
      </c>
      <c r="H13995" s="20">
        <f>SUBTOTAL(9,H13990:H13994)</f>
        <v>318943350</v>
      </c>
      <c r="I13995" s="20">
        <f>SUBTOTAL(9,I13990:I13994)</f>
        <v>294706378.95999998</v>
      </c>
      <c r="J13995" s="42">
        <f>+I13995/H13995</f>
        <v>0.92400853932210836</v>
      </c>
      <c r="K13995" s="20">
        <f>SUBTOTAL(9,K13990:K13994)</f>
        <v>108374026.47000001</v>
      </c>
      <c r="L13995" s="20">
        <f>SUBTOTAL(9,L13990:L13994)</f>
        <v>93091330.959999993</v>
      </c>
      <c r="M13995" s="7">
        <f>IFERROR((L13995/K13995),"N.A")</f>
        <v>0.85898193499130937</v>
      </c>
    </row>
    <row r="13996" spans="1:13" s="14" customFormat="1" ht="30" outlineLevel="2" x14ac:dyDescent="0.25">
      <c r="A13996" s="34"/>
      <c r="B13996" s="44" t="s">
        <v>4128</v>
      </c>
      <c r="C13996" s="31" t="s">
        <v>3118</v>
      </c>
      <c r="D13996" s="14" t="s">
        <v>2807</v>
      </c>
      <c r="E13996" s="14" t="s">
        <v>3041</v>
      </c>
      <c r="F13996" s="14" t="s">
        <v>3042</v>
      </c>
      <c r="G13996" s="14" t="s">
        <v>16</v>
      </c>
      <c r="H13996" s="15">
        <v>174698210</v>
      </c>
      <c r="I13996" s="15">
        <v>110888088.64999996</v>
      </c>
      <c r="J13996" s="16">
        <f>IFERROR((I13996/H13996),0)</f>
        <v>0.63474084050431867</v>
      </c>
      <c r="K13996" s="15">
        <v>129092457.20999999</v>
      </c>
      <c r="L13996" s="15">
        <v>110888088.64999996</v>
      </c>
      <c r="M13996" s="17">
        <f>L13996/K13996</f>
        <v>0.85898193470447126</v>
      </c>
    </row>
    <row r="13997" spans="1:13" s="14" customFormat="1" ht="30" outlineLevel="2" x14ac:dyDescent="0.25">
      <c r="A13997" s="34"/>
      <c r="B13997" s="44" t="s">
        <v>4128</v>
      </c>
      <c r="C13997" s="31" t="s">
        <v>3118</v>
      </c>
      <c r="D13997" s="14" t="s">
        <v>2807</v>
      </c>
      <c r="E13997" s="14" t="s">
        <v>3041</v>
      </c>
      <c r="F13997" s="14" t="s">
        <v>3042</v>
      </c>
      <c r="G13997" s="14" t="s">
        <v>6109</v>
      </c>
      <c r="H13997" s="20">
        <v>123723754</v>
      </c>
      <c r="I13997" s="20">
        <v>123723754</v>
      </c>
      <c r="J13997" s="21">
        <f>IFERROR((I13997/H13997),0)</f>
        <v>1</v>
      </c>
      <c r="K13997" s="20"/>
      <c r="L13997" s="20"/>
      <c r="M13997" s="22"/>
    </row>
    <row r="13998" spans="1:13" s="14" customFormat="1" ht="30" outlineLevel="2" x14ac:dyDescent="0.25">
      <c r="A13998" s="34"/>
      <c r="B13998" s="44" t="s">
        <v>4128</v>
      </c>
      <c r="C13998" s="31" t="s">
        <v>3118</v>
      </c>
      <c r="D13998" s="14" t="s">
        <v>2807</v>
      </c>
      <c r="E13998" s="14" t="s">
        <v>3041</v>
      </c>
      <c r="F13998" s="14" t="s">
        <v>3042</v>
      </c>
      <c r="G13998" s="14" t="s">
        <v>6481</v>
      </c>
      <c r="H13998" s="20">
        <v>1080</v>
      </c>
      <c r="I13998" s="20">
        <v>1080</v>
      </c>
      <c r="J13998" s="21">
        <f>IFERROR((I13998/H13998),0)</f>
        <v>1</v>
      </c>
      <c r="K13998" s="20"/>
      <c r="L13998" s="20"/>
      <c r="M13998" s="22"/>
    </row>
    <row r="13999" spans="1:13" s="14" customFormat="1" ht="30" outlineLevel="2" x14ac:dyDescent="0.25">
      <c r="A13999" s="34"/>
      <c r="B13999" s="44" t="s">
        <v>4128</v>
      </c>
      <c r="C13999" s="31" t="s">
        <v>3118</v>
      </c>
      <c r="D13999" s="14" t="s">
        <v>2807</v>
      </c>
      <c r="E13999" s="14" t="s">
        <v>3041</v>
      </c>
      <c r="F13999" s="14" t="s">
        <v>3042</v>
      </c>
      <c r="G13999" s="14" t="s">
        <v>6492</v>
      </c>
      <c r="H13999" s="20">
        <v>26576857</v>
      </c>
      <c r="I13999" s="20">
        <v>26576857</v>
      </c>
      <c r="J13999" s="21">
        <f>IFERROR((I13999/H13999),0)</f>
        <v>1</v>
      </c>
      <c r="K13999" s="20"/>
      <c r="L13999" s="20"/>
      <c r="M13999" s="22"/>
    </row>
    <row r="14000" spans="1:13" s="14" customFormat="1" ht="30" outlineLevel="2" x14ac:dyDescent="0.25">
      <c r="A14000" s="34"/>
      <c r="B14000" s="44" t="s">
        <v>4128</v>
      </c>
      <c r="C14000" s="31" t="s">
        <v>3118</v>
      </c>
      <c r="D14000" s="14" t="s">
        <v>2807</v>
      </c>
      <c r="E14000" s="14" t="s">
        <v>3041</v>
      </c>
      <c r="F14000" s="14" t="s">
        <v>3042</v>
      </c>
      <c r="G14000" s="14" t="s">
        <v>6493</v>
      </c>
      <c r="H14000" s="20">
        <v>-34939642</v>
      </c>
      <c r="I14000" s="20"/>
      <c r="J14000" s="21">
        <f>IFERROR((I14000/H14000),0)</f>
        <v>0</v>
      </c>
      <c r="K14000" s="20"/>
      <c r="L14000" s="20"/>
      <c r="M14000" s="22"/>
    </row>
    <row r="14001" spans="1:13" s="14" customFormat="1" ht="30" outlineLevel="1" x14ac:dyDescent="0.25">
      <c r="A14001" s="34"/>
      <c r="B14001" s="46" t="s">
        <v>8732</v>
      </c>
      <c r="C14001" s="40" t="str">
        <f>C14000</f>
        <v>ASIGNACIÓN PARA LA INVERSIÓN LOCAL  - AMBIENTE Y DESARROLLO SOSTENIBLE</v>
      </c>
      <c r="D14001" s="39" t="str">
        <f>D14000</f>
        <v xml:space="preserve">ANTIOQUIA                                         </v>
      </c>
      <c r="E14001" s="39" t="str">
        <f>E14000</f>
        <v>05142</v>
      </c>
      <c r="F14001" s="39" t="str">
        <f>F14000</f>
        <v xml:space="preserve">CARACOLÍ                                          </v>
      </c>
      <c r="G14001" s="39" t="s">
        <v>10656</v>
      </c>
      <c r="H14001" s="20">
        <f>SUBTOTAL(9,H13996:H14000)</f>
        <v>290060259</v>
      </c>
      <c r="I14001" s="20">
        <f>SUBTOTAL(9,I13996:I14000)</f>
        <v>261189779.64999998</v>
      </c>
      <c r="J14001" s="42">
        <f>+I14001/H14001</f>
        <v>0.90046730479544934</v>
      </c>
      <c r="K14001" s="20">
        <f>SUBTOTAL(9,K13996:K14000)</f>
        <v>129092457.20999999</v>
      </c>
      <c r="L14001" s="20">
        <f>SUBTOTAL(9,L13996:L14000)</f>
        <v>110888088.64999996</v>
      </c>
      <c r="M14001" s="7">
        <f>IFERROR((L14001/K14001),"N.A")</f>
        <v>0.85898193470447126</v>
      </c>
    </row>
    <row r="14002" spans="1:13" s="14" customFormat="1" ht="30" outlineLevel="2" x14ac:dyDescent="0.25">
      <c r="A14002" s="34"/>
      <c r="B14002" s="44" t="s">
        <v>4129</v>
      </c>
      <c r="C14002" s="31" t="s">
        <v>3118</v>
      </c>
      <c r="D14002" s="14" t="s">
        <v>2807</v>
      </c>
      <c r="E14002" s="14" t="s">
        <v>3044</v>
      </c>
      <c r="F14002" s="14" t="s">
        <v>3045</v>
      </c>
      <c r="G14002" s="14" t="s">
        <v>16</v>
      </c>
      <c r="H14002" s="15">
        <v>415735326</v>
      </c>
      <c r="I14002" s="15">
        <v>263884190.25</v>
      </c>
      <c r="J14002" s="16">
        <f>IFERROR((I14002/H14002),0)</f>
        <v>0.63474084049812018</v>
      </c>
      <c r="K14002" s="15">
        <v>307205751.07999998</v>
      </c>
      <c r="L14002" s="15">
        <v>263884190.25</v>
      </c>
      <c r="M14002" s="17">
        <f>L14002/K14002</f>
        <v>0.85898193416724633</v>
      </c>
    </row>
    <row r="14003" spans="1:13" s="14" customFormat="1" ht="30" outlineLevel="2" x14ac:dyDescent="0.25">
      <c r="A14003" s="34"/>
      <c r="B14003" s="44" t="s">
        <v>4129</v>
      </c>
      <c r="C14003" s="31" t="s">
        <v>3118</v>
      </c>
      <c r="D14003" s="14" t="s">
        <v>2807</v>
      </c>
      <c r="E14003" s="14" t="s">
        <v>3044</v>
      </c>
      <c r="F14003" s="14" t="s">
        <v>3045</v>
      </c>
      <c r="G14003" s="14" t="s">
        <v>6109</v>
      </c>
      <c r="H14003" s="20">
        <v>197628857</v>
      </c>
      <c r="I14003" s="20">
        <v>197628857</v>
      </c>
      <c r="J14003" s="21">
        <f>IFERROR((I14003/H14003),0)</f>
        <v>1</v>
      </c>
      <c r="K14003" s="20"/>
      <c r="L14003" s="20"/>
      <c r="M14003" s="22"/>
    </row>
    <row r="14004" spans="1:13" s="14" customFormat="1" ht="30" outlineLevel="2" x14ac:dyDescent="0.25">
      <c r="A14004" s="34"/>
      <c r="B14004" s="44" t="s">
        <v>4129</v>
      </c>
      <c r="C14004" s="31" t="s">
        <v>3118</v>
      </c>
      <c r="D14004" s="14" t="s">
        <v>2807</v>
      </c>
      <c r="E14004" s="14" t="s">
        <v>3044</v>
      </c>
      <c r="F14004" s="14" t="s">
        <v>3045</v>
      </c>
      <c r="G14004" s="14" t="s">
        <v>6481</v>
      </c>
      <c r="H14004" s="20">
        <v>2571</v>
      </c>
      <c r="I14004" s="20">
        <v>2571</v>
      </c>
      <c r="J14004" s="21">
        <f>IFERROR((I14004/H14004),0)</f>
        <v>1</v>
      </c>
      <c r="K14004" s="20"/>
      <c r="L14004" s="20"/>
      <c r="M14004" s="22"/>
    </row>
    <row r="14005" spans="1:13" s="14" customFormat="1" ht="30" outlineLevel="2" x14ac:dyDescent="0.25">
      <c r="A14005" s="34"/>
      <c r="B14005" s="44" t="s">
        <v>4129</v>
      </c>
      <c r="C14005" s="31" t="s">
        <v>3118</v>
      </c>
      <c r="D14005" s="14" t="s">
        <v>2807</v>
      </c>
      <c r="E14005" s="14" t="s">
        <v>3044</v>
      </c>
      <c r="F14005" s="14" t="s">
        <v>3045</v>
      </c>
      <c r="G14005" s="14" t="s">
        <v>6492</v>
      </c>
      <c r="H14005" s="20">
        <v>63245860</v>
      </c>
      <c r="I14005" s="20">
        <v>63245860</v>
      </c>
      <c r="J14005" s="21">
        <f>IFERROR((I14005/H14005),0)</f>
        <v>1</v>
      </c>
      <c r="K14005" s="20"/>
      <c r="L14005" s="20"/>
      <c r="M14005" s="22"/>
    </row>
    <row r="14006" spans="1:13" s="14" customFormat="1" ht="30" outlineLevel="2" x14ac:dyDescent="0.25">
      <c r="A14006" s="34"/>
      <c r="B14006" s="44" t="s">
        <v>4129</v>
      </c>
      <c r="C14006" s="31" t="s">
        <v>3118</v>
      </c>
      <c r="D14006" s="14" t="s">
        <v>2807</v>
      </c>
      <c r="E14006" s="14" t="s">
        <v>3044</v>
      </c>
      <c r="F14006" s="14" t="s">
        <v>3045</v>
      </c>
      <c r="G14006" s="14" t="s">
        <v>6493</v>
      </c>
      <c r="H14006" s="20">
        <v>-83147065</v>
      </c>
      <c r="I14006" s="20"/>
      <c r="J14006" s="21">
        <f>IFERROR((I14006/H14006),0)</f>
        <v>0</v>
      </c>
      <c r="K14006" s="20"/>
      <c r="L14006" s="20"/>
      <c r="M14006" s="22"/>
    </row>
    <row r="14007" spans="1:13" s="14" customFormat="1" ht="30" outlineLevel="1" x14ac:dyDescent="0.25">
      <c r="A14007" s="34"/>
      <c r="B14007" s="46" t="s">
        <v>8733</v>
      </c>
      <c r="C14007" s="40" t="str">
        <f>C14006</f>
        <v>ASIGNACIÓN PARA LA INVERSIÓN LOCAL  - AMBIENTE Y DESARROLLO SOSTENIBLE</v>
      </c>
      <c r="D14007" s="39" t="str">
        <f>D14006</f>
        <v xml:space="preserve">ANTIOQUIA                                         </v>
      </c>
      <c r="E14007" s="39" t="str">
        <f>E14006</f>
        <v>05138</v>
      </c>
      <c r="F14007" s="39" t="str">
        <f>F14006</f>
        <v xml:space="preserve">CAÑASGORDAS                                       </v>
      </c>
      <c r="G14007" s="39" t="s">
        <v>10656</v>
      </c>
      <c r="H14007" s="20">
        <f>SUBTOTAL(9,H14002:H14006)</f>
        <v>593465549</v>
      </c>
      <c r="I14007" s="20">
        <f>SUBTOTAL(9,I14002:I14006)</f>
        <v>524761478.25</v>
      </c>
      <c r="J14007" s="42">
        <f>+I14007/H14007</f>
        <v>0.8842324194458</v>
      </c>
      <c r="K14007" s="20">
        <f>SUBTOTAL(9,K14002:K14006)</f>
        <v>307205751.07999998</v>
      </c>
      <c r="L14007" s="20">
        <f>SUBTOTAL(9,L14002:L14006)</f>
        <v>263884190.25</v>
      </c>
      <c r="M14007" s="7">
        <f>IFERROR((L14007/K14007),"N.A")</f>
        <v>0.85898193416724633</v>
      </c>
    </row>
    <row r="14008" spans="1:13" s="14" customFormat="1" ht="30" outlineLevel="2" x14ac:dyDescent="0.25">
      <c r="A14008" s="34"/>
      <c r="B14008" s="44" t="s">
        <v>4130</v>
      </c>
      <c r="C14008" s="31" t="s">
        <v>3118</v>
      </c>
      <c r="D14008" s="14" t="s">
        <v>2807</v>
      </c>
      <c r="E14008" s="14" t="s">
        <v>3047</v>
      </c>
      <c r="F14008" s="14" t="s">
        <v>3048</v>
      </c>
      <c r="G14008" s="14" t="s">
        <v>16</v>
      </c>
      <c r="H14008" s="15">
        <v>354194487</v>
      </c>
      <c r="I14008" s="15">
        <v>224821706.36999995</v>
      </c>
      <c r="J14008" s="16">
        <f>IFERROR((I14008/H14008),0)</f>
        <v>0.63474084047502399</v>
      </c>
      <c r="K14008" s="15">
        <v>261730424.47</v>
      </c>
      <c r="L14008" s="15">
        <v>224821706.36999995</v>
      </c>
      <c r="M14008" s="17">
        <f>L14008/K14008</f>
        <v>0.85898193465761719</v>
      </c>
    </row>
    <row r="14009" spans="1:13" s="14" customFormat="1" ht="30" outlineLevel="2" x14ac:dyDescent="0.25">
      <c r="A14009" s="34"/>
      <c r="B14009" s="44" t="s">
        <v>4130</v>
      </c>
      <c r="C14009" s="31" t="s">
        <v>3118</v>
      </c>
      <c r="D14009" s="14" t="s">
        <v>2807</v>
      </c>
      <c r="E14009" s="14" t="s">
        <v>3047</v>
      </c>
      <c r="F14009" s="14" t="s">
        <v>3048</v>
      </c>
      <c r="G14009" s="14" t="s">
        <v>6109</v>
      </c>
      <c r="H14009" s="20">
        <v>166406919</v>
      </c>
      <c r="I14009" s="20">
        <v>166406919</v>
      </c>
      <c r="J14009" s="21">
        <f>IFERROR((I14009/H14009),0)</f>
        <v>1</v>
      </c>
      <c r="K14009" s="20"/>
      <c r="L14009" s="20"/>
      <c r="M14009" s="22"/>
    </row>
    <row r="14010" spans="1:13" s="14" customFormat="1" ht="30" outlineLevel="2" x14ac:dyDescent="0.25">
      <c r="A14010" s="34"/>
      <c r="B14010" s="44" t="s">
        <v>4130</v>
      </c>
      <c r="C14010" s="31" t="s">
        <v>3118</v>
      </c>
      <c r="D14010" s="14" t="s">
        <v>2807</v>
      </c>
      <c r="E14010" s="14" t="s">
        <v>3047</v>
      </c>
      <c r="F14010" s="14" t="s">
        <v>3048</v>
      </c>
      <c r="G14010" s="14" t="s">
        <v>6481</v>
      </c>
      <c r="H14010" s="20">
        <v>2191</v>
      </c>
      <c r="I14010" s="20">
        <v>2191</v>
      </c>
      <c r="J14010" s="21">
        <f>IFERROR((I14010/H14010),0)</f>
        <v>1</v>
      </c>
      <c r="K14010" s="20"/>
      <c r="L14010" s="20"/>
      <c r="M14010" s="22"/>
    </row>
    <row r="14011" spans="1:13" s="14" customFormat="1" ht="30" outlineLevel="2" x14ac:dyDescent="0.25">
      <c r="A14011" s="34"/>
      <c r="B14011" s="44" t="s">
        <v>4130</v>
      </c>
      <c r="C14011" s="31" t="s">
        <v>3118</v>
      </c>
      <c r="D14011" s="14" t="s">
        <v>2807</v>
      </c>
      <c r="E14011" s="14" t="s">
        <v>3047</v>
      </c>
      <c r="F14011" s="14" t="s">
        <v>3048</v>
      </c>
      <c r="G14011" s="14" t="s">
        <v>6492</v>
      </c>
      <c r="H14011" s="20">
        <v>53883645</v>
      </c>
      <c r="I14011" s="20">
        <v>53883645</v>
      </c>
      <c r="J14011" s="21">
        <f>IFERROR((I14011/H14011),0)</f>
        <v>1</v>
      </c>
      <c r="K14011" s="20"/>
      <c r="L14011" s="20"/>
      <c r="M14011" s="22"/>
    </row>
    <row r="14012" spans="1:13" s="14" customFormat="1" ht="30" outlineLevel="2" x14ac:dyDescent="0.25">
      <c r="A14012" s="34"/>
      <c r="B14012" s="44" t="s">
        <v>4130</v>
      </c>
      <c r="C14012" s="31" t="s">
        <v>3118</v>
      </c>
      <c r="D14012" s="14" t="s">
        <v>2807</v>
      </c>
      <c r="E14012" s="14" t="s">
        <v>3047</v>
      </c>
      <c r="F14012" s="14" t="s">
        <v>3048</v>
      </c>
      <c r="G14012" s="14" t="s">
        <v>6493</v>
      </c>
      <c r="H14012" s="20">
        <v>-70838897</v>
      </c>
      <c r="I14012" s="20"/>
      <c r="J14012" s="21">
        <f>IFERROR((I14012/H14012),0)</f>
        <v>0</v>
      </c>
      <c r="K14012" s="20"/>
      <c r="L14012" s="20"/>
      <c r="M14012" s="22"/>
    </row>
    <row r="14013" spans="1:13" s="14" customFormat="1" ht="30" outlineLevel="1" x14ac:dyDescent="0.25">
      <c r="A14013" s="34"/>
      <c r="B14013" s="46" t="s">
        <v>8734</v>
      </c>
      <c r="C14013" s="40" t="str">
        <f>C14012</f>
        <v>ASIGNACIÓN PARA LA INVERSIÓN LOCAL  - AMBIENTE Y DESARROLLO SOSTENIBLE</v>
      </c>
      <c r="D14013" s="39" t="str">
        <f>D14012</f>
        <v xml:space="preserve">ANTIOQUIA                                         </v>
      </c>
      <c r="E14013" s="39" t="str">
        <f>E14012</f>
        <v>05134</v>
      </c>
      <c r="F14013" s="39" t="str">
        <f>F14012</f>
        <v xml:space="preserve">CAMPAMENTO                                        </v>
      </c>
      <c r="G14013" s="39" t="s">
        <v>10656</v>
      </c>
      <c r="H14013" s="20">
        <f>SUBTOTAL(9,H14008:H14012)</f>
        <v>503648345</v>
      </c>
      <c r="I14013" s="20">
        <f>SUBTOTAL(9,I14008:I14012)</f>
        <v>445114461.36999995</v>
      </c>
      <c r="J14013" s="42">
        <f>+I14013/H14013</f>
        <v>0.88378025221149081</v>
      </c>
      <c r="K14013" s="20">
        <f>SUBTOTAL(9,K14008:K14012)</f>
        <v>261730424.47</v>
      </c>
      <c r="L14013" s="20">
        <f>SUBTOTAL(9,L14008:L14012)</f>
        <v>224821706.36999995</v>
      </c>
      <c r="M14013" s="7">
        <f>IFERROR((L14013/K14013),"N.A")</f>
        <v>0.85898193465761719</v>
      </c>
    </row>
    <row r="14014" spans="1:13" s="14" customFormat="1" ht="30" outlineLevel="2" x14ac:dyDescent="0.25">
      <c r="A14014" s="34"/>
      <c r="B14014" s="44" t="s">
        <v>4131</v>
      </c>
      <c r="C14014" s="31" t="s">
        <v>3118</v>
      </c>
      <c r="D14014" s="14" t="s">
        <v>2807</v>
      </c>
      <c r="E14014" s="14" t="s">
        <v>3050</v>
      </c>
      <c r="F14014" s="14" t="s">
        <v>3051</v>
      </c>
      <c r="G14014" s="14" t="s">
        <v>16</v>
      </c>
      <c r="H14014" s="15">
        <v>288280032</v>
      </c>
      <c r="I14014" s="15">
        <v>182983109.80000001</v>
      </c>
      <c r="J14014" s="16">
        <f>IFERROR((I14014/H14014),0)</f>
        <v>0.63474084046168</v>
      </c>
      <c r="K14014" s="15">
        <v>213023234.21999997</v>
      </c>
      <c r="L14014" s="15">
        <v>182983109.80000001</v>
      </c>
      <c r="M14014" s="17">
        <f>L14014/K14014</f>
        <v>0.85898193438854664</v>
      </c>
    </row>
    <row r="14015" spans="1:13" s="14" customFormat="1" ht="30" outlineLevel="2" x14ac:dyDescent="0.25">
      <c r="A14015" s="34"/>
      <c r="B14015" s="44" t="s">
        <v>4131</v>
      </c>
      <c r="C14015" s="31" t="s">
        <v>3118</v>
      </c>
      <c r="D14015" s="14" t="s">
        <v>2807</v>
      </c>
      <c r="E14015" s="14" t="s">
        <v>3050</v>
      </c>
      <c r="F14015" s="14" t="s">
        <v>3051</v>
      </c>
      <c r="G14015" s="14" t="s">
        <v>6109</v>
      </c>
      <c r="H14015" s="20">
        <v>77431933</v>
      </c>
      <c r="I14015" s="20">
        <v>77431933</v>
      </c>
      <c r="J14015" s="21">
        <f>IFERROR((I14015/H14015),0)</f>
        <v>1</v>
      </c>
      <c r="K14015" s="20"/>
      <c r="L14015" s="20"/>
      <c r="M14015" s="22"/>
    </row>
    <row r="14016" spans="1:13" s="14" customFormat="1" ht="30" outlineLevel="2" x14ac:dyDescent="0.25">
      <c r="A14016" s="34"/>
      <c r="B14016" s="44" t="s">
        <v>4131</v>
      </c>
      <c r="C14016" s="31" t="s">
        <v>3118</v>
      </c>
      <c r="D14016" s="14" t="s">
        <v>2807</v>
      </c>
      <c r="E14016" s="14" t="s">
        <v>3050</v>
      </c>
      <c r="F14016" s="14" t="s">
        <v>3051</v>
      </c>
      <c r="G14016" s="14" t="s">
        <v>6481</v>
      </c>
      <c r="H14016" s="20">
        <v>1783</v>
      </c>
      <c r="I14016" s="20">
        <v>1783</v>
      </c>
      <c r="J14016" s="21">
        <f>IFERROR((I14016/H14016),0)</f>
        <v>1</v>
      </c>
      <c r="K14016" s="20"/>
      <c r="L14016" s="20"/>
      <c r="M14016" s="22"/>
    </row>
    <row r="14017" spans="1:13" s="14" customFormat="1" ht="30" outlineLevel="2" x14ac:dyDescent="0.25">
      <c r="A14017" s="34"/>
      <c r="B14017" s="44" t="s">
        <v>4131</v>
      </c>
      <c r="C14017" s="31" t="s">
        <v>3118</v>
      </c>
      <c r="D14017" s="14" t="s">
        <v>2807</v>
      </c>
      <c r="E14017" s="14" t="s">
        <v>3050</v>
      </c>
      <c r="F14017" s="14" t="s">
        <v>3051</v>
      </c>
      <c r="G14017" s="14" t="s">
        <v>6492</v>
      </c>
      <c r="H14017" s="20">
        <v>43856072</v>
      </c>
      <c r="I14017" s="20">
        <v>43856072</v>
      </c>
      <c r="J14017" s="21">
        <f>IFERROR((I14017/H14017),0)</f>
        <v>1</v>
      </c>
      <c r="K14017" s="20"/>
      <c r="L14017" s="20"/>
      <c r="M14017" s="22"/>
    </row>
    <row r="14018" spans="1:13" s="14" customFormat="1" ht="30" outlineLevel="2" x14ac:dyDescent="0.25">
      <c r="A14018" s="34"/>
      <c r="B14018" s="44" t="s">
        <v>4131</v>
      </c>
      <c r="C14018" s="31" t="s">
        <v>3118</v>
      </c>
      <c r="D14018" s="14" t="s">
        <v>2807</v>
      </c>
      <c r="E14018" s="14" t="s">
        <v>3050</v>
      </c>
      <c r="F14018" s="14" t="s">
        <v>3051</v>
      </c>
      <c r="G14018" s="14" t="s">
        <v>6493</v>
      </c>
      <c r="H14018" s="20">
        <v>-57656006</v>
      </c>
      <c r="I14018" s="20"/>
      <c r="J14018" s="21">
        <f>IFERROR((I14018/H14018),0)</f>
        <v>0</v>
      </c>
      <c r="K14018" s="20"/>
      <c r="L14018" s="20"/>
      <c r="M14018" s="22"/>
    </row>
    <row r="14019" spans="1:13" s="14" customFormat="1" ht="30" outlineLevel="1" x14ac:dyDescent="0.25">
      <c r="A14019" s="34"/>
      <c r="B14019" s="46" t="s">
        <v>8735</v>
      </c>
      <c r="C14019" s="40" t="str">
        <f>C14018</f>
        <v>ASIGNACIÓN PARA LA INVERSIÓN LOCAL  - AMBIENTE Y DESARROLLO SOSTENIBLE</v>
      </c>
      <c r="D14019" s="39" t="str">
        <f>D14018</f>
        <v xml:space="preserve">ANTIOQUIA                                         </v>
      </c>
      <c r="E14019" s="39" t="str">
        <f>E14018</f>
        <v>05125</v>
      </c>
      <c r="F14019" s="39" t="str">
        <f>F14018</f>
        <v xml:space="preserve">CAICEDO                                           </v>
      </c>
      <c r="G14019" s="39" t="s">
        <v>10656</v>
      </c>
      <c r="H14019" s="20">
        <f>SUBTOTAL(9,H14014:H14018)</f>
        <v>351913814</v>
      </c>
      <c r="I14019" s="20">
        <f>SUBTOTAL(9,I14014:I14018)</f>
        <v>304272897.80000001</v>
      </c>
      <c r="J14019" s="42">
        <f>+I14019/H14019</f>
        <v>0.86462334155487286</v>
      </c>
      <c r="K14019" s="20">
        <f>SUBTOTAL(9,K14014:K14018)</f>
        <v>213023234.21999997</v>
      </c>
      <c r="L14019" s="20">
        <f>SUBTOTAL(9,L14014:L14018)</f>
        <v>182983109.80000001</v>
      </c>
      <c r="M14019" s="7">
        <f>IFERROR((L14019/K14019),"N.A")</f>
        <v>0.85898193438854664</v>
      </c>
    </row>
    <row r="14020" spans="1:13" s="14" customFormat="1" ht="30" outlineLevel="2" x14ac:dyDescent="0.25">
      <c r="A14020" s="34"/>
      <c r="B14020" s="44" t="s">
        <v>4132</v>
      </c>
      <c r="C14020" s="31" t="s">
        <v>3118</v>
      </c>
      <c r="D14020" s="14" t="s">
        <v>2807</v>
      </c>
      <c r="E14020" s="14" t="s">
        <v>3053</v>
      </c>
      <c r="F14020" s="14" t="s">
        <v>3054</v>
      </c>
      <c r="G14020" s="14" t="s">
        <v>16</v>
      </c>
      <c r="H14020" s="15">
        <v>859774425</v>
      </c>
      <c r="I14020" s="15">
        <v>545733941.13999999</v>
      </c>
      <c r="J14020" s="16">
        <f>IFERROR((I14020/H14020),0)</f>
        <v>0.63474084047103396</v>
      </c>
      <c r="K14020" s="15">
        <v>635326447.76999998</v>
      </c>
      <c r="L14020" s="15">
        <v>545733941.13999999</v>
      </c>
      <c r="M14020" s="17">
        <f>L14020/K14020</f>
        <v>0.85898193449293625</v>
      </c>
    </row>
    <row r="14021" spans="1:13" s="14" customFormat="1" ht="30" outlineLevel="2" x14ac:dyDescent="0.25">
      <c r="A14021" s="34"/>
      <c r="B14021" s="44" t="s">
        <v>4132</v>
      </c>
      <c r="C14021" s="31" t="s">
        <v>3118</v>
      </c>
      <c r="D14021" s="14" t="s">
        <v>2807</v>
      </c>
      <c r="E14021" s="14" t="s">
        <v>3053</v>
      </c>
      <c r="F14021" s="14" t="s">
        <v>3054</v>
      </c>
      <c r="G14021" s="14" t="s">
        <v>6109</v>
      </c>
      <c r="H14021" s="20">
        <v>204858567</v>
      </c>
      <c r="I14021" s="20">
        <v>204858567</v>
      </c>
      <c r="J14021" s="21">
        <f>IFERROR((I14021/H14021),0)</f>
        <v>1</v>
      </c>
      <c r="K14021" s="20"/>
      <c r="L14021" s="20"/>
      <c r="M14021" s="22"/>
    </row>
    <row r="14022" spans="1:13" s="14" customFormat="1" ht="30" outlineLevel="2" x14ac:dyDescent="0.25">
      <c r="A14022" s="34"/>
      <c r="B14022" s="44" t="s">
        <v>4132</v>
      </c>
      <c r="C14022" s="31" t="s">
        <v>3118</v>
      </c>
      <c r="D14022" s="14" t="s">
        <v>2807</v>
      </c>
      <c r="E14022" s="14" t="s">
        <v>3053</v>
      </c>
      <c r="F14022" s="14" t="s">
        <v>3054</v>
      </c>
      <c r="G14022" s="14" t="s">
        <v>6481</v>
      </c>
      <c r="H14022" s="20">
        <v>5318</v>
      </c>
      <c r="I14022" s="20">
        <v>5318</v>
      </c>
      <c r="J14022" s="21">
        <f>IFERROR((I14022/H14022),0)</f>
        <v>1</v>
      </c>
      <c r="K14022" s="20"/>
      <c r="L14022" s="20"/>
      <c r="M14022" s="22"/>
    </row>
    <row r="14023" spans="1:13" s="14" customFormat="1" ht="30" outlineLevel="2" x14ac:dyDescent="0.25">
      <c r="A14023" s="34"/>
      <c r="B14023" s="44" t="s">
        <v>4132</v>
      </c>
      <c r="C14023" s="31" t="s">
        <v>3118</v>
      </c>
      <c r="D14023" s="14" t="s">
        <v>2807</v>
      </c>
      <c r="E14023" s="14" t="s">
        <v>3053</v>
      </c>
      <c r="F14023" s="14" t="s">
        <v>3054</v>
      </c>
      <c r="G14023" s="14" t="s">
        <v>6492</v>
      </c>
      <c r="H14023" s="20">
        <v>130797576</v>
      </c>
      <c r="I14023" s="20">
        <v>130797576</v>
      </c>
      <c r="J14023" s="21">
        <f>IFERROR((I14023/H14023),0)</f>
        <v>1</v>
      </c>
      <c r="K14023" s="20"/>
      <c r="L14023" s="20"/>
      <c r="M14023" s="22"/>
    </row>
    <row r="14024" spans="1:13" s="14" customFormat="1" ht="30" outlineLevel="2" x14ac:dyDescent="0.25">
      <c r="A14024" s="34"/>
      <c r="B14024" s="44" t="s">
        <v>4132</v>
      </c>
      <c r="C14024" s="31" t="s">
        <v>3118</v>
      </c>
      <c r="D14024" s="14" t="s">
        <v>2807</v>
      </c>
      <c r="E14024" s="14" t="s">
        <v>3053</v>
      </c>
      <c r="F14024" s="14" t="s">
        <v>3054</v>
      </c>
      <c r="G14024" s="14" t="s">
        <v>6493</v>
      </c>
      <c r="H14024" s="20">
        <v>-171954885</v>
      </c>
      <c r="I14024" s="20"/>
      <c r="J14024" s="21">
        <f>IFERROR((I14024/H14024),0)</f>
        <v>0</v>
      </c>
      <c r="K14024" s="20"/>
      <c r="L14024" s="20"/>
      <c r="M14024" s="22"/>
    </row>
    <row r="14025" spans="1:13" s="14" customFormat="1" ht="30" outlineLevel="1" x14ac:dyDescent="0.25">
      <c r="A14025" s="34"/>
      <c r="B14025" s="46" t="s">
        <v>8736</v>
      </c>
      <c r="C14025" s="40" t="str">
        <f>C14024</f>
        <v>ASIGNACIÓN PARA LA INVERSIÓN LOCAL  - AMBIENTE Y DESARROLLO SOSTENIBLE</v>
      </c>
      <c r="D14025" s="39" t="str">
        <f>D14024</f>
        <v xml:space="preserve">ANTIOQUIA                                         </v>
      </c>
      <c r="E14025" s="39" t="str">
        <f>E14024</f>
        <v>05120</v>
      </c>
      <c r="F14025" s="39" t="str">
        <f>F14024</f>
        <v xml:space="preserve">CÁCERES                                           </v>
      </c>
      <c r="G14025" s="39" t="s">
        <v>10656</v>
      </c>
      <c r="H14025" s="20">
        <f>SUBTOTAL(9,H14020:H14024)</f>
        <v>1023481001</v>
      </c>
      <c r="I14025" s="20">
        <f>SUBTOTAL(9,I14020:I14024)</f>
        <v>881395402.13999999</v>
      </c>
      <c r="J14025" s="42">
        <f>+I14025/H14025</f>
        <v>0.86117417057944978</v>
      </c>
      <c r="K14025" s="20">
        <f>SUBTOTAL(9,K14020:K14024)</f>
        <v>635326447.76999998</v>
      </c>
      <c r="L14025" s="20">
        <f>SUBTOTAL(9,L14020:L14024)</f>
        <v>545733941.13999999</v>
      </c>
      <c r="M14025" s="7">
        <f>IFERROR((L14025/K14025),"N.A")</f>
        <v>0.85898193449293625</v>
      </c>
    </row>
    <row r="14026" spans="1:13" s="14" customFormat="1" ht="30" outlineLevel="2" x14ac:dyDescent="0.25">
      <c r="A14026" s="34"/>
      <c r="B14026" s="44" t="s">
        <v>4133</v>
      </c>
      <c r="C14026" s="31" t="s">
        <v>3118</v>
      </c>
      <c r="D14026" s="14" t="s">
        <v>2807</v>
      </c>
      <c r="E14026" s="14" t="s">
        <v>3056</v>
      </c>
      <c r="F14026" s="14" t="s">
        <v>3057</v>
      </c>
      <c r="G14026" s="14" t="s">
        <v>16</v>
      </c>
      <c r="H14026" s="15">
        <v>395947769</v>
      </c>
      <c r="I14026" s="15">
        <v>251324219.69</v>
      </c>
      <c r="J14026" s="16">
        <f>IFERROR((I14026/H14026),0)</f>
        <v>0.63474084050212187</v>
      </c>
      <c r="K14026" s="15">
        <v>292583824.48000002</v>
      </c>
      <c r="L14026" s="15">
        <v>251324219.69</v>
      </c>
      <c r="M14026" s="17">
        <f>L14026/K14026</f>
        <v>0.85898193496058983</v>
      </c>
    </row>
    <row r="14027" spans="1:13" s="14" customFormat="1" ht="30" outlineLevel="2" x14ac:dyDescent="0.25">
      <c r="A14027" s="34"/>
      <c r="B14027" s="44" t="s">
        <v>4133</v>
      </c>
      <c r="C14027" s="31" t="s">
        <v>3118</v>
      </c>
      <c r="D14027" s="14" t="s">
        <v>2807</v>
      </c>
      <c r="E14027" s="14" t="s">
        <v>3056</v>
      </c>
      <c r="F14027" s="14" t="s">
        <v>3057</v>
      </c>
      <c r="G14027" s="14" t="s">
        <v>6109</v>
      </c>
      <c r="H14027" s="20">
        <v>194732000</v>
      </c>
      <c r="I14027" s="20">
        <v>194732000</v>
      </c>
      <c r="J14027" s="21">
        <f>IFERROR((I14027/H14027),0)</f>
        <v>1</v>
      </c>
      <c r="K14027" s="20"/>
      <c r="L14027" s="20"/>
      <c r="M14027" s="22"/>
    </row>
    <row r="14028" spans="1:13" s="14" customFormat="1" ht="30" outlineLevel="2" x14ac:dyDescent="0.25">
      <c r="A14028" s="34"/>
      <c r="B14028" s="44" t="s">
        <v>4133</v>
      </c>
      <c r="C14028" s="31" t="s">
        <v>3118</v>
      </c>
      <c r="D14028" s="14" t="s">
        <v>2807</v>
      </c>
      <c r="E14028" s="14" t="s">
        <v>3056</v>
      </c>
      <c r="F14028" s="14" t="s">
        <v>3057</v>
      </c>
      <c r="G14028" s="14" t="s">
        <v>6481</v>
      </c>
      <c r="H14028" s="20">
        <v>2449</v>
      </c>
      <c r="I14028" s="20">
        <v>2449</v>
      </c>
      <c r="J14028" s="21">
        <f>IFERROR((I14028/H14028),0)</f>
        <v>1</v>
      </c>
      <c r="K14028" s="20"/>
      <c r="L14028" s="20"/>
      <c r="M14028" s="22"/>
    </row>
    <row r="14029" spans="1:13" s="14" customFormat="1" ht="30" outlineLevel="2" x14ac:dyDescent="0.25">
      <c r="A14029" s="34"/>
      <c r="B14029" s="44" t="s">
        <v>4133</v>
      </c>
      <c r="C14029" s="31" t="s">
        <v>3118</v>
      </c>
      <c r="D14029" s="14" t="s">
        <v>2807</v>
      </c>
      <c r="E14029" s="14" t="s">
        <v>3056</v>
      </c>
      <c r="F14029" s="14" t="s">
        <v>3057</v>
      </c>
      <c r="G14029" s="14" t="s">
        <v>6492</v>
      </c>
      <c r="H14029" s="20">
        <v>60235577</v>
      </c>
      <c r="I14029" s="20">
        <v>60235577</v>
      </c>
      <c r="J14029" s="21">
        <f>IFERROR((I14029/H14029),0)</f>
        <v>1</v>
      </c>
      <c r="K14029" s="20"/>
      <c r="L14029" s="20"/>
      <c r="M14029" s="22"/>
    </row>
    <row r="14030" spans="1:13" s="14" customFormat="1" ht="30" outlineLevel="2" x14ac:dyDescent="0.25">
      <c r="A14030" s="34"/>
      <c r="B14030" s="44" t="s">
        <v>4133</v>
      </c>
      <c r="C14030" s="31" t="s">
        <v>3118</v>
      </c>
      <c r="D14030" s="14" t="s">
        <v>2807</v>
      </c>
      <c r="E14030" s="14" t="s">
        <v>3056</v>
      </c>
      <c r="F14030" s="14" t="s">
        <v>3057</v>
      </c>
      <c r="G14030" s="14" t="s">
        <v>6493</v>
      </c>
      <c r="H14030" s="20">
        <v>-79189554</v>
      </c>
      <c r="I14030" s="20"/>
      <c r="J14030" s="21">
        <f>IFERROR((I14030/H14030),0)</f>
        <v>0</v>
      </c>
      <c r="K14030" s="20"/>
      <c r="L14030" s="20"/>
      <c r="M14030" s="22"/>
    </row>
    <row r="14031" spans="1:13" s="14" customFormat="1" ht="30" outlineLevel="1" x14ac:dyDescent="0.25">
      <c r="A14031" s="34"/>
      <c r="B14031" s="46" t="s">
        <v>8737</v>
      </c>
      <c r="C14031" s="40" t="str">
        <f>C14030</f>
        <v>ASIGNACIÓN PARA LA INVERSIÓN LOCAL  - AMBIENTE Y DESARROLLO SOSTENIBLE</v>
      </c>
      <c r="D14031" s="39" t="str">
        <f>D14030</f>
        <v xml:space="preserve">ANTIOQUIA                                         </v>
      </c>
      <c r="E14031" s="39" t="str">
        <f>E14030</f>
        <v>05113</v>
      </c>
      <c r="F14031" s="39" t="str">
        <f>F14030</f>
        <v xml:space="preserve">BURITICÁ                                          </v>
      </c>
      <c r="G14031" s="39" t="s">
        <v>10656</v>
      </c>
      <c r="H14031" s="20">
        <f>SUBTOTAL(9,H14026:H14030)</f>
        <v>571728241</v>
      </c>
      <c r="I14031" s="20">
        <f>SUBTOTAL(9,I14026:I14030)</f>
        <v>506294245.69</v>
      </c>
      <c r="J14031" s="42">
        <f>+I14031/H14031</f>
        <v>0.88555052799989287</v>
      </c>
      <c r="K14031" s="20">
        <f>SUBTOTAL(9,K14026:K14030)</f>
        <v>292583824.48000002</v>
      </c>
      <c r="L14031" s="20">
        <f>SUBTOTAL(9,L14026:L14030)</f>
        <v>251324219.69</v>
      </c>
      <c r="M14031" s="7">
        <f>IFERROR((L14031/K14031),"N.A")</f>
        <v>0.85898193496058983</v>
      </c>
    </row>
    <row r="14032" spans="1:13" s="14" customFormat="1" ht="30" outlineLevel="2" x14ac:dyDescent="0.25">
      <c r="A14032" s="34"/>
      <c r="B14032" s="44" t="s">
        <v>4134</v>
      </c>
      <c r="C14032" s="31" t="s">
        <v>3118</v>
      </c>
      <c r="D14032" s="14" t="s">
        <v>2807</v>
      </c>
      <c r="E14032" s="14" t="s">
        <v>3059</v>
      </c>
      <c r="F14032" s="14" t="s">
        <v>2597</v>
      </c>
      <c r="G14032" s="14" t="s">
        <v>16</v>
      </c>
      <c r="H14032" s="15">
        <v>343984003</v>
      </c>
      <c r="I14032" s="15">
        <v>218340695.15999994</v>
      </c>
      <c r="J14032" s="16">
        <f>IFERROR((I14032/H14032),0)</f>
        <v>0.63474084043379175</v>
      </c>
      <c r="K14032" s="15">
        <v>254185433.19000003</v>
      </c>
      <c r="L14032" s="15">
        <v>218340695.15999994</v>
      </c>
      <c r="M14032" s="17">
        <f>L14032/K14032</f>
        <v>0.85898193464451345</v>
      </c>
    </row>
    <row r="14033" spans="1:13" s="14" customFormat="1" ht="30" outlineLevel="2" x14ac:dyDescent="0.25">
      <c r="A14033" s="34"/>
      <c r="B14033" s="44" t="s">
        <v>4134</v>
      </c>
      <c r="C14033" s="31" t="s">
        <v>3118</v>
      </c>
      <c r="D14033" s="14" t="s">
        <v>2807</v>
      </c>
      <c r="E14033" s="14" t="s">
        <v>3059</v>
      </c>
      <c r="F14033" s="14" t="s">
        <v>2597</v>
      </c>
      <c r="G14033" s="14" t="s">
        <v>6109</v>
      </c>
      <c r="H14033" s="20">
        <v>203270368</v>
      </c>
      <c r="I14033" s="20">
        <v>203270368</v>
      </c>
      <c r="J14033" s="21">
        <f>IFERROR((I14033/H14033),0)</f>
        <v>1</v>
      </c>
      <c r="K14033" s="20"/>
      <c r="L14033" s="20"/>
      <c r="M14033" s="22"/>
    </row>
    <row r="14034" spans="1:13" s="14" customFormat="1" ht="30" outlineLevel="2" x14ac:dyDescent="0.25">
      <c r="A14034" s="34"/>
      <c r="B14034" s="44" t="s">
        <v>4134</v>
      </c>
      <c r="C14034" s="31" t="s">
        <v>3118</v>
      </c>
      <c r="D14034" s="14" t="s">
        <v>2807</v>
      </c>
      <c r="E14034" s="14" t="s">
        <v>3059</v>
      </c>
      <c r="F14034" s="14" t="s">
        <v>2597</v>
      </c>
      <c r="G14034" s="14" t="s">
        <v>6481</v>
      </c>
      <c r="H14034" s="20">
        <v>2127</v>
      </c>
      <c r="I14034" s="20">
        <v>2127</v>
      </c>
      <c r="J14034" s="21">
        <f>IFERROR((I14034/H14034),0)</f>
        <v>1</v>
      </c>
      <c r="K14034" s="20"/>
      <c r="L14034" s="20"/>
      <c r="M14034" s="22"/>
    </row>
    <row r="14035" spans="1:13" s="14" customFormat="1" ht="30" outlineLevel="2" x14ac:dyDescent="0.25">
      <c r="A14035" s="34"/>
      <c r="B14035" s="44" t="s">
        <v>4134</v>
      </c>
      <c r="C14035" s="31" t="s">
        <v>3118</v>
      </c>
      <c r="D14035" s="14" t="s">
        <v>2807</v>
      </c>
      <c r="E14035" s="14" t="s">
        <v>3059</v>
      </c>
      <c r="F14035" s="14" t="s">
        <v>2597</v>
      </c>
      <c r="G14035" s="14" t="s">
        <v>6492</v>
      </c>
      <c r="H14035" s="20">
        <v>52330323</v>
      </c>
      <c r="I14035" s="20">
        <v>52330323</v>
      </c>
      <c r="J14035" s="21">
        <f>IFERROR((I14035/H14035),0)</f>
        <v>1</v>
      </c>
      <c r="K14035" s="20"/>
      <c r="L14035" s="20"/>
      <c r="M14035" s="22"/>
    </row>
    <row r="14036" spans="1:13" s="14" customFormat="1" ht="30" outlineLevel="2" x14ac:dyDescent="0.25">
      <c r="A14036" s="34"/>
      <c r="B14036" s="44" t="s">
        <v>4134</v>
      </c>
      <c r="C14036" s="31" t="s">
        <v>3118</v>
      </c>
      <c r="D14036" s="14" t="s">
        <v>2807</v>
      </c>
      <c r="E14036" s="14" t="s">
        <v>3059</v>
      </c>
      <c r="F14036" s="14" t="s">
        <v>2597</v>
      </c>
      <c r="G14036" s="14" t="s">
        <v>6493</v>
      </c>
      <c r="H14036" s="20">
        <v>-68796801</v>
      </c>
      <c r="I14036" s="20"/>
      <c r="J14036" s="21">
        <f>IFERROR((I14036/H14036),0)</f>
        <v>0</v>
      </c>
      <c r="K14036" s="20"/>
      <c r="L14036" s="20"/>
      <c r="M14036" s="22"/>
    </row>
    <row r="14037" spans="1:13" s="14" customFormat="1" ht="30" outlineLevel="1" x14ac:dyDescent="0.25">
      <c r="A14037" s="34"/>
      <c r="B14037" s="46" t="s">
        <v>8738</v>
      </c>
      <c r="C14037" s="40" t="str">
        <f>C14036</f>
        <v>ASIGNACIÓN PARA LA INVERSIÓN LOCAL  - AMBIENTE Y DESARROLLO SOSTENIBLE</v>
      </c>
      <c r="D14037" s="39" t="str">
        <f>D14036</f>
        <v xml:space="preserve">ANTIOQUIA                                         </v>
      </c>
      <c r="E14037" s="39" t="str">
        <f>E14036</f>
        <v>05107</v>
      </c>
      <c r="F14037" s="39" t="str">
        <f>F14036</f>
        <v xml:space="preserve">BRICEÑO                                           </v>
      </c>
      <c r="G14037" s="39" t="s">
        <v>10656</v>
      </c>
      <c r="H14037" s="20">
        <f>SUBTOTAL(9,H14032:H14036)</f>
        <v>530790020</v>
      </c>
      <c r="I14037" s="20">
        <f>SUBTOTAL(9,I14032:I14036)</f>
        <v>473943513.15999997</v>
      </c>
      <c r="J14037" s="42">
        <f>+I14037/H14037</f>
        <v>0.89290208048749664</v>
      </c>
      <c r="K14037" s="20">
        <f>SUBTOTAL(9,K14032:K14036)</f>
        <v>254185433.19000003</v>
      </c>
      <c r="L14037" s="20">
        <f>SUBTOTAL(9,L14032:L14036)</f>
        <v>218340695.15999994</v>
      </c>
      <c r="M14037" s="7">
        <f>IFERROR((L14037/K14037),"N.A")</f>
        <v>0.85898193464451345</v>
      </c>
    </row>
    <row r="14038" spans="1:13" s="14" customFormat="1" ht="30" outlineLevel="2" x14ac:dyDescent="0.25">
      <c r="A14038" s="34"/>
      <c r="B14038" s="44" t="s">
        <v>4135</v>
      </c>
      <c r="C14038" s="31" t="s">
        <v>3118</v>
      </c>
      <c r="D14038" s="14" t="s">
        <v>2807</v>
      </c>
      <c r="E14038" s="14" t="s">
        <v>3061</v>
      </c>
      <c r="F14038" s="14" t="s">
        <v>3062</v>
      </c>
      <c r="G14038" s="14" t="s">
        <v>16</v>
      </c>
      <c r="H14038" s="15">
        <v>346454541</v>
      </c>
      <c r="I14038" s="15">
        <v>219908846.52999997</v>
      </c>
      <c r="J14038" s="16">
        <f>IFERROR((I14038/H14038),0)</f>
        <v>0.63474084044405688</v>
      </c>
      <c r="K14038" s="15">
        <v>256011026.14000005</v>
      </c>
      <c r="L14038" s="15">
        <v>219908846.52999997</v>
      </c>
      <c r="M14038" s="17">
        <f>L14038/K14038</f>
        <v>0.85898193466769845</v>
      </c>
    </row>
    <row r="14039" spans="1:13" s="14" customFormat="1" ht="30" outlineLevel="2" x14ac:dyDescent="0.25">
      <c r="A14039" s="34"/>
      <c r="B14039" s="44" t="s">
        <v>4135</v>
      </c>
      <c r="C14039" s="31" t="s">
        <v>3118</v>
      </c>
      <c r="D14039" s="14" t="s">
        <v>2807</v>
      </c>
      <c r="E14039" s="14" t="s">
        <v>3061</v>
      </c>
      <c r="F14039" s="14" t="s">
        <v>3062</v>
      </c>
      <c r="G14039" s="14" t="s">
        <v>6109</v>
      </c>
      <c r="H14039" s="20">
        <v>438383746</v>
      </c>
      <c r="I14039" s="20">
        <v>438383746</v>
      </c>
      <c r="J14039" s="21">
        <f>IFERROR((I14039/H14039),0)</f>
        <v>1</v>
      </c>
      <c r="K14039" s="20"/>
      <c r="L14039" s="20"/>
      <c r="M14039" s="22"/>
    </row>
    <row r="14040" spans="1:13" s="14" customFormat="1" ht="30" outlineLevel="2" x14ac:dyDescent="0.25">
      <c r="A14040" s="34"/>
      <c r="B14040" s="44" t="s">
        <v>4135</v>
      </c>
      <c r="C14040" s="31" t="s">
        <v>3118</v>
      </c>
      <c r="D14040" s="14" t="s">
        <v>2807</v>
      </c>
      <c r="E14040" s="14" t="s">
        <v>3061</v>
      </c>
      <c r="F14040" s="14" t="s">
        <v>3062</v>
      </c>
      <c r="G14040" s="14" t="s">
        <v>6481</v>
      </c>
      <c r="H14040" s="20">
        <v>2143</v>
      </c>
      <c r="I14040" s="20">
        <v>2143</v>
      </c>
      <c r="J14040" s="21">
        <f>IFERROR((I14040/H14040),0)</f>
        <v>1</v>
      </c>
      <c r="K14040" s="20"/>
      <c r="L14040" s="20"/>
      <c r="M14040" s="22"/>
    </row>
    <row r="14041" spans="1:13" s="14" customFormat="1" ht="30" outlineLevel="2" x14ac:dyDescent="0.25">
      <c r="A14041" s="34"/>
      <c r="B14041" s="44" t="s">
        <v>4135</v>
      </c>
      <c r="C14041" s="31" t="s">
        <v>3118</v>
      </c>
      <c r="D14041" s="14" t="s">
        <v>2807</v>
      </c>
      <c r="E14041" s="14" t="s">
        <v>3061</v>
      </c>
      <c r="F14041" s="14" t="s">
        <v>3062</v>
      </c>
      <c r="G14041" s="14" t="s">
        <v>6492</v>
      </c>
      <c r="H14041" s="20">
        <v>52706167</v>
      </c>
      <c r="I14041" s="20">
        <v>52706167</v>
      </c>
      <c r="J14041" s="21">
        <f>IFERROR((I14041/H14041),0)</f>
        <v>1</v>
      </c>
      <c r="K14041" s="20"/>
      <c r="L14041" s="20"/>
      <c r="M14041" s="22"/>
    </row>
    <row r="14042" spans="1:13" s="14" customFormat="1" ht="30" outlineLevel="2" x14ac:dyDescent="0.25">
      <c r="A14042" s="34"/>
      <c r="B14042" s="44" t="s">
        <v>4135</v>
      </c>
      <c r="C14042" s="31" t="s">
        <v>3118</v>
      </c>
      <c r="D14042" s="14" t="s">
        <v>2807</v>
      </c>
      <c r="E14042" s="14" t="s">
        <v>3061</v>
      </c>
      <c r="F14042" s="14" t="s">
        <v>3062</v>
      </c>
      <c r="G14042" s="14" t="s">
        <v>6493</v>
      </c>
      <c r="H14042" s="20">
        <v>-69290908</v>
      </c>
      <c r="I14042" s="20"/>
      <c r="J14042" s="21">
        <f>IFERROR((I14042/H14042),0)</f>
        <v>0</v>
      </c>
      <c r="K14042" s="20"/>
      <c r="L14042" s="20"/>
      <c r="M14042" s="22"/>
    </row>
    <row r="14043" spans="1:13" s="14" customFormat="1" ht="30" outlineLevel="1" x14ac:dyDescent="0.25">
      <c r="A14043" s="34"/>
      <c r="B14043" s="46" t="s">
        <v>8739</v>
      </c>
      <c r="C14043" s="40" t="str">
        <f>C14042</f>
        <v>ASIGNACIÓN PARA LA INVERSIÓN LOCAL  - AMBIENTE Y DESARROLLO SOSTENIBLE</v>
      </c>
      <c r="D14043" s="39" t="str">
        <f>D14042</f>
        <v xml:space="preserve">ANTIOQUIA                                         </v>
      </c>
      <c r="E14043" s="39" t="str">
        <f>E14042</f>
        <v>05101</v>
      </c>
      <c r="F14043" s="39" t="str">
        <f>F14042</f>
        <v xml:space="preserve">CIUDAD BOLÍVAR                                    </v>
      </c>
      <c r="G14043" s="39" t="s">
        <v>10656</v>
      </c>
      <c r="H14043" s="20">
        <f>SUBTOTAL(9,H14038:H14042)</f>
        <v>768255689</v>
      </c>
      <c r="I14043" s="20">
        <f>SUBTOTAL(9,I14038:I14042)</f>
        <v>711000902.52999997</v>
      </c>
      <c r="J14043" s="42">
        <f>+I14043/H14043</f>
        <v>0.92547430850199663</v>
      </c>
      <c r="K14043" s="20">
        <f>SUBTOTAL(9,K14038:K14042)</f>
        <v>256011026.14000005</v>
      </c>
      <c r="L14043" s="20">
        <f>SUBTOTAL(9,L14038:L14042)</f>
        <v>219908846.52999997</v>
      </c>
      <c r="M14043" s="7">
        <f>IFERROR((L14043/K14043),"N.A")</f>
        <v>0.85898193466769845</v>
      </c>
    </row>
    <row r="14044" spans="1:13" s="14" customFormat="1" ht="30" outlineLevel="2" x14ac:dyDescent="0.25">
      <c r="A14044" s="34"/>
      <c r="B14044" s="44" t="s">
        <v>4136</v>
      </c>
      <c r="C14044" s="31" t="s">
        <v>3118</v>
      </c>
      <c r="D14044" s="14" t="s">
        <v>2807</v>
      </c>
      <c r="E14044" s="14" t="s">
        <v>3064</v>
      </c>
      <c r="F14044" s="14" t="s">
        <v>772</v>
      </c>
      <c r="G14044" s="14" t="s">
        <v>16</v>
      </c>
      <c r="H14044" s="15">
        <v>352883436</v>
      </c>
      <c r="I14044" s="15">
        <v>223989528.77000004</v>
      </c>
      <c r="J14044" s="16">
        <f>IFERROR((I14044/H14044),0)</f>
        <v>0.63474084051369317</v>
      </c>
      <c r="K14044" s="15">
        <v>260761629.19</v>
      </c>
      <c r="L14044" s="15">
        <v>223989528.77000004</v>
      </c>
      <c r="M14044" s="17">
        <f>L14044/K14044</f>
        <v>0.85898193482597651</v>
      </c>
    </row>
    <row r="14045" spans="1:13" s="14" customFormat="1" ht="30" outlineLevel="2" x14ac:dyDescent="0.25">
      <c r="A14045" s="34"/>
      <c r="B14045" s="44" t="s">
        <v>4136</v>
      </c>
      <c r="C14045" s="31" t="s">
        <v>3118</v>
      </c>
      <c r="D14045" s="14" t="s">
        <v>2807</v>
      </c>
      <c r="E14045" s="14" t="s">
        <v>3064</v>
      </c>
      <c r="F14045" s="14" t="s">
        <v>772</v>
      </c>
      <c r="G14045" s="14" t="s">
        <v>6109</v>
      </c>
      <c r="H14045" s="20">
        <v>408066104</v>
      </c>
      <c r="I14045" s="20">
        <v>408066104</v>
      </c>
      <c r="J14045" s="21">
        <f>IFERROR((I14045/H14045),0)</f>
        <v>1</v>
      </c>
      <c r="K14045" s="20"/>
      <c r="L14045" s="20"/>
      <c r="M14045" s="22"/>
    </row>
    <row r="14046" spans="1:13" s="14" customFormat="1" ht="30" outlineLevel="2" x14ac:dyDescent="0.25">
      <c r="A14046" s="34"/>
      <c r="B14046" s="44" t="s">
        <v>4136</v>
      </c>
      <c r="C14046" s="31" t="s">
        <v>3118</v>
      </c>
      <c r="D14046" s="14" t="s">
        <v>2807</v>
      </c>
      <c r="E14046" s="14" t="s">
        <v>3064</v>
      </c>
      <c r="F14046" s="14" t="s">
        <v>772</v>
      </c>
      <c r="G14046" s="14" t="s">
        <v>6481</v>
      </c>
      <c r="H14046" s="20">
        <v>2183</v>
      </c>
      <c r="I14046" s="20">
        <v>2183</v>
      </c>
      <c r="J14046" s="21">
        <f>IFERROR((I14046/H14046),0)</f>
        <v>1</v>
      </c>
      <c r="K14046" s="20"/>
      <c r="L14046" s="20"/>
      <c r="M14046" s="22"/>
    </row>
    <row r="14047" spans="1:13" s="14" customFormat="1" ht="30" outlineLevel="2" x14ac:dyDescent="0.25">
      <c r="A14047" s="34"/>
      <c r="B14047" s="44" t="s">
        <v>4136</v>
      </c>
      <c r="C14047" s="31" t="s">
        <v>3118</v>
      </c>
      <c r="D14047" s="14" t="s">
        <v>2807</v>
      </c>
      <c r="E14047" s="14" t="s">
        <v>3064</v>
      </c>
      <c r="F14047" s="14" t="s">
        <v>772</v>
      </c>
      <c r="G14047" s="14" t="s">
        <v>6492</v>
      </c>
      <c r="H14047" s="20">
        <v>53684195</v>
      </c>
      <c r="I14047" s="20">
        <v>53684195</v>
      </c>
      <c r="J14047" s="21">
        <f>IFERROR((I14047/H14047),0)</f>
        <v>1</v>
      </c>
      <c r="K14047" s="20"/>
      <c r="L14047" s="20"/>
      <c r="M14047" s="22"/>
    </row>
    <row r="14048" spans="1:13" s="14" customFormat="1" ht="30" outlineLevel="2" x14ac:dyDescent="0.25">
      <c r="A14048" s="34"/>
      <c r="B14048" s="44" t="s">
        <v>4136</v>
      </c>
      <c r="C14048" s="31" t="s">
        <v>3118</v>
      </c>
      <c r="D14048" s="14" t="s">
        <v>2807</v>
      </c>
      <c r="E14048" s="14" t="s">
        <v>3064</v>
      </c>
      <c r="F14048" s="14" t="s">
        <v>772</v>
      </c>
      <c r="G14048" s="14" t="s">
        <v>6493</v>
      </c>
      <c r="H14048" s="20">
        <v>-70576687</v>
      </c>
      <c r="I14048" s="20"/>
      <c r="J14048" s="21">
        <f>IFERROR((I14048/H14048),0)</f>
        <v>0</v>
      </c>
      <c r="K14048" s="20"/>
      <c r="L14048" s="20"/>
      <c r="M14048" s="22"/>
    </row>
    <row r="14049" spans="1:13" s="14" customFormat="1" ht="30" outlineLevel="1" x14ac:dyDescent="0.25">
      <c r="A14049" s="34"/>
      <c r="B14049" s="46" t="s">
        <v>8740</v>
      </c>
      <c r="C14049" s="40" t="str">
        <f>C14048</f>
        <v>ASIGNACIÓN PARA LA INVERSIÓN LOCAL  - AMBIENTE Y DESARROLLO SOSTENIBLE</v>
      </c>
      <c r="D14049" s="39" t="str">
        <f>D14048</f>
        <v xml:space="preserve">ANTIOQUIA                                         </v>
      </c>
      <c r="E14049" s="39" t="str">
        <f>E14048</f>
        <v>05093</v>
      </c>
      <c r="F14049" s="39" t="str">
        <f>F14048</f>
        <v xml:space="preserve">BETULIA                                           </v>
      </c>
      <c r="G14049" s="39" t="s">
        <v>10656</v>
      </c>
      <c r="H14049" s="20">
        <f>SUBTOTAL(9,H14044:H14048)</f>
        <v>744059231</v>
      </c>
      <c r="I14049" s="20">
        <f>SUBTOTAL(9,I14044:I14048)</f>
        <v>685742010.76999998</v>
      </c>
      <c r="J14049" s="42">
        <f>+I14049/H14049</f>
        <v>0.92162287920059416</v>
      </c>
      <c r="K14049" s="20">
        <f>SUBTOTAL(9,K14044:K14048)</f>
        <v>260761629.19</v>
      </c>
      <c r="L14049" s="20">
        <f>SUBTOTAL(9,L14044:L14048)</f>
        <v>223989528.77000004</v>
      </c>
      <c r="M14049" s="7">
        <f>IFERROR((L14049/K14049),"N.A")</f>
        <v>0.85898193482597651</v>
      </c>
    </row>
    <row r="14050" spans="1:13" s="14" customFormat="1" ht="30" outlineLevel="2" x14ac:dyDescent="0.25">
      <c r="A14050" s="34"/>
      <c r="B14050" s="44" t="s">
        <v>4137</v>
      </c>
      <c r="C14050" s="31" t="s">
        <v>3118</v>
      </c>
      <c r="D14050" s="14" t="s">
        <v>2807</v>
      </c>
      <c r="E14050" s="14" t="s">
        <v>3066</v>
      </c>
      <c r="F14050" s="14" t="s">
        <v>3067</v>
      </c>
      <c r="G14050" s="14" t="s">
        <v>16</v>
      </c>
      <c r="H14050" s="15">
        <v>288018309</v>
      </c>
      <c r="I14050" s="15">
        <v>182816983.52000004</v>
      </c>
      <c r="J14050" s="16">
        <f>IFERROR((I14050/H14050),0)</f>
        <v>0.63474084045122303</v>
      </c>
      <c r="K14050" s="15">
        <v>212829835.28999996</v>
      </c>
      <c r="L14050" s="15">
        <v>182816983.52000004</v>
      </c>
      <c r="M14050" s="17">
        <f>L14050/K14050</f>
        <v>0.85898193395157829</v>
      </c>
    </row>
    <row r="14051" spans="1:13" s="14" customFormat="1" ht="30" outlineLevel="2" x14ac:dyDescent="0.25">
      <c r="A14051" s="34"/>
      <c r="B14051" s="44" t="s">
        <v>4137</v>
      </c>
      <c r="C14051" s="31" t="s">
        <v>3118</v>
      </c>
      <c r="D14051" s="14" t="s">
        <v>2807</v>
      </c>
      <c r="E14051" s="14" t="s">
        <v>3066</v>
      </c>
      <c r="F14051" s="14" t="s">
        <v>3067</v>
      </c>
      <c r="G14051" s="14" t="s">
        <v>6109</v>
      </c>
      <c r="H14051" s="20">
        <v>338213192</v>
      </c>
      <c r="I14051" s="20">
        <v>338213192</v>
      </c>
      <c r="J14051" s="21">
        <f>IFERROR((I14051/H14051),0)</f>
        <v>1</v>
      </c>
      <c r="K14051" s="20"/>
      <c r="L14051" s="20"/>
      <c r="M14051" s="22"/>
    </row>
    <row r="14052" spans="1:13" s="14" customFormat="1" ht="30" outlineLevel="2" x14ac:dyDescent="0.25">
      <c r="A14052" s="34"/>
      <c r="B14052" s="44" t="s">
        <v>4137</v>
      </c>
      <c r="C14052" s="31" t="s">
        <v>3118</v>
      </c>
      <c r="D14052" s="14" t="s">
        <v>2807</v>
      </c>
      <c r="E14052" s="14" t="s">
        <v>3066</v>
      </c>
      <c r="F14052" s="14" t="s">
        <v>3067</v>
      </c>
      <c r="G14052" s="14" t="s">
        <v>6481</v>
      </c>
      <c r="H14052" s="20">
        <v>1781</v>
      </c>
      <c r="I14052" s="20">
        <v>1781</v>
      </c>
      <c r="J14052" s="21">
        <f>IFERROR((I14052/H14052),0)</f>
        <v>1</v>
      </c>
      <c r="K14052" s="20"/>
      <c r="L14052" s="20"/>
      <c r="M14052" s="22"/>
    </row>
    <row r="14053" spans="1:13" s="14" customFormat="1" ht="30" outlineLevel="2" x14ac:dyDescent="0.25">
      <c r="A14053" s="34"/>
      <c r="B14053" s="44" t="s">
        <v>4137</v>
      </c>
      <c r="C14053" s="31" t="s">
        <v>3118</v>
      </c>
      <c r="D14053" s="14" t="s">
        <v>2807</v>
      </c>
      <c r="E14053" s="14" t="s">
        <v>3066</v>
      </c>
      <c r="F14053" s="14" t="s">
        <v>3067</v>
      </c>
      <c r="G14053" s="14" t="s">
        <v>6492</v>
      </c>
      <c r="H14053" s="20">
        <v>43816256</v>
      </c>
      <c r="I14053" s="20">
        <v>43816256</v>
      </c>
      <c r="J14053" s="21">
        <f>IFERROR((I14053/H14053),0)</f>
        <v>1</v>
      </c>
      <c r="K14053" s="20"/>
      <c r="L14053" s="20"/>
      <c r="M14053" s="22"/>
    </row>
    <row r="14054" spans="1:13" s="14" customFormat="1" ht="30" outlineLevel="2" x14ac:dyDescent="0.25">
      <c r="A14054" s="34"/>
      <c r="B14054" s="44" t="s">
        <v>4137</v>
      </c>
      <c r="C14054" s="31" t="s">
        <v>3118</v>
      </c>
      <c r="D14054" s="14" t="s">
        <v>2807</v>
      </c>
      <c r="E14054" s="14" t="s">
        <v>3066</v>
      </c>
      <c r="F14054" s="14" t="s">
        <v>3067</v>
      </c>
      <c r="G14054" s="14" t="s">
        <v>6493</v>
      </c>
      <c r="H14054" s="20">
        <v>-57603662</v>
      </c>
      <c r="I14054" s="20"/>
      <c r="J14054" s="21">
        <f>IFERROR((I14054/H14054),0)</f>
        <v>0</v>
      </c>
      <c r="K14054" s="20"/>
      <c r="L14054" s="20"/>
      <c r="M14054" s="22"/>
    </row>
    <row r="14055" spans="1:13" s="14" customFormat="1" ht="30" outlineLevel="1" x14ac:dyDescent="0.25">
      <c r="A14055" s="34"/>
      <c r="B14055" s="46" t="s">
        <v>8741</v>
      </c>
      <c r="C14055" s="40" t="str">
        <f>C14054</f>
        <v>ASIGNACIÓN PARA LA INVERSIÓN LOCAL  - AMBIENTE Y DESARROLLO SOSTENIBLE</v>
      </c>
      <c r="D14055" s="39" t="str">
        <f>D14054</f>
        <v xml:space="preserve">ANTIOQUIA                                         </v>
      </c>
      <c r="E14055" s="39" t="str">
        <f>E14054</f>
        <v>05091</v>
      </c>
      <c r="F14055" s="39" t="str">
        <f>F14054</f>
        <v xml:space="preserve">BETANIA                                           </v>
      </c>
      <c r="G14055" s="39" t="s">
        <v>10656</v>
      </c>
      <c r="H14055" s="20">
        <f>SUBTOTAL(9,H14050:H14054)</f>
        <v>612445876</v>
      </c>
      <c r="I14055" s="20">
        <f>SUBTOTAL(9,I14050:I14054)</f>
        <v>564848212.51999998</v>
      </c>
      <c r="J14055" s="42">
        <f>+I14055/H14055</f>
        <v>0.92228266146411275</v>
      </c>
      <c r="K14055" s="20">
        <f>SUBTOTAL(9,K14050:K14054)</f>
        <v>212829835.28999996</v>
      </c>
      <c r="L14055" s="20">
        <f>SUBTOTAL(9,L14050:L14054)</f>
        <v>182816983.52000004</v>
      </c>
      <c r="M14055" s="7">
        <f>IFERROR((L14055/K14055),"N.A")</f>
        <v>0.85898193395157829</v>
      </c>
    </row>
    <row r="14056" spans="1:13" s="14" customFormat="1" ht="30" outlineLevel="2" x14ac:dyDescent="0.25">
      <c r="A14056" s="34"/>
      <c r="B14056" s="44" t="s">
        <v>4138</v>
      </c>
      <c r="C14056" s="31" t="s">
        <v>3118</v>
      </c>
      <c r="D14056" s="14" t="s">
        <v>2807</v>
      </c>
      <c r="E14056" s="14" t="s">
        <v>3069</v>
      </c>
      <c r="F14056" s="14" t="s">
        <v>3070</v>
      </c>
      <c r="G14056" s="14" t="s">
        <v>16</v>
      </c>
      <c r="H14056" s="15">
        <v>207375854</v>
      </c>
      <c r="I14056" s="15">
        <v>131629923.84</v>
      </c>
      <c r="J14056" s="16">
        <f>IFERROR((I14056/H14056),0)</f>
        <v>0.63474084036804013</v>
      </c>
      <c r="K14056" s="15">
        <v>153239455.60999998</v>
      </c>
      <c r="L14056" s="15">
        <v>131629923.84</v>
      </c>
      <c r="M14056" s="17">
        <f>L14056/K14056</f>
        <v>0.85898193331489625</v>
      </c>
    </row>
    <row r="14057" spans="1:13" s="14" customFormat="1" ht="30" outlineLevel="2" x14ac:dyDescent="0.25">
      <c r="A14057" s="34"/>
      <c r="B14057" s="44" t="s">
        <v>4138</v>
      </c>
      <c r="C14057" s="31" t="s">
        <v>3118</v>
      </c>
      <c r="D14057" s="14" t="s">
        <v>2807</v>
      </c>
      <c r="E14057" s="14" t="s">
        <v>3069</v>
      </c>
      <c r="F14057" s="14" t="s">
        <v>3070</v>
      </c>
      <c r="G14057" s="14" t="s">
        <v>6109</v>
      </c>
      <c r="H14057" s="20">
        <v>163587096</v>
      </c>
      <c r="I14057" s="20">
        <v>163587096</v>
      </c>
      <c r="J14057" s="21">
        <f>IFERROR((I14057/H14057),0)</f>
        <v>1</v>
      </c>
      <c r="K14057" s="20"/>
      <c r="L14057" s="20"/>
      <c r="M14057" s="22"/>
    </row>
    <row r="14058" spans="1:13" s="14" customFormat="1" ht="30" outlineLevel="2" x14ac:dyDescent="0.25">
      <c r="A14058" s="34"/>
      <c r="B14058" s="44" t="s">
        <v>4138</v>
      </c>
      <c r="C14058" s="31" t="s">
        <v>3118</v>
      </c>
      <c r="D14058" s="14" t="s">
        <v>2807</v>
      </c>
      <c r="E14058" s="14" t="s">
        <v>3069</v>
      </c>
      <c r="F14058" s="14" t="s">
        <v>3070</v>
      </c>
      <c r="G14058" s="14" t="s">
        <v>6481</v>
      </c>
      <c r="H14058" s="20">
        <v>1283</v>
      </c>
      <c r="I14058" s="20">
        <v>1283</v>
      </c>
      <c r="J14058" s="21">
        <f>IFERROR((I14058/H14058),0)</f>
        <v>1</v>
      </c>
      <c r="K14058" s="20"/>
      <c r="L14058" s="20"/>
      <c r="M14058" s="22"/>
    </row>
    <row r="14059" spans="1:13" s="14" customFormat="1" ht="30" outlineLevel="2" x14ac:dyDescent="0.25">
      <c r="A14059" s="34"/>
      <c r="B14059" s="44" t="s">
        <v>4138</v>
      </c>
      <c r="C14059" s="31" t="s">
        <v>3118</v>
      </c>
      <c r="D14059" s="14" t="s">
        <v>2807</v>
      </c>
      <c r="E14059" s="14" t="s">
        <v>3069</v>
      </c>
      <c r="F14059" s="14" t="s">
        <v>3070</v>
      </c>
      <c r="G14059" s="14" t="s">
        <v>6492</v>
      </c>
      <c r="H14059" s="20">
        <v>31548111</v>
      </c>
      <c r="I14059" s="20">
        <v>31548111</v>
      </c>
      <c r="J14059" s="21">
        <f>IFERROR((I14059/H14059),0)</f>
        <v>1</v>
      </c>
      <c r="K14059" s="20"/>
      <c r="L14059" s="20"/>
      <c r="M14059" s="22"/>
    </row>
    <row r="14060" spans="1:13" s="14" customFormat="1" ht="30" outlineLevel="2" x14ac:dyDescent="0.25">
      <c r="A14060" s="34"/>
      <c r="B14060" s="44" t="s">
        <v>4138</v>
      </c>
      <c r="C14060" s="31" t="s">
        <v>3118</v>
      </c>
      <c r="D14060" s="14" t="s">
        <v>2807</v>
      </c>
      <c r="E14060" s="14" t="s">
        <v>3069</v>
      </c>
      <c r="F14060" s="14" t="s">
        <v>3070</v>
      </c>
      <c r="G14060" s="14" t="s">
        <v>6493</v>
      </c>
      <c r="H14060" s="20">
        <v>-41475171</v>
      </c>
      <c r="I14060" s="20"/>
      <c r="J14060" s="21">
        <f>IFERROR((I14060/H14060),0)</f>
        <v>0</v>
      </c>
      <c r="K14060" s="20"/>
      <c r="L14060" s="20"/>
      <c r="M14060" s="22"/>
    </row>
    <row r="14061" spans="1:13" s="14" customFormat="1" ht="30" outlineLevel="1" x14ac:dyDescent="0.25">
      <c r="A14061" s="34"/>
      <c r="B14061" s="46" t="s">
        <v>8742</v>
      </c>
      <c r="C14061" s="40" t="str">
        <f>C14060</f>
        <v>ASIGNACIÓN PARA LA INVERSIÓN LOCAL  - AMBIENTE Y DESARROLLO SOSTENIBLE</v>
      </c>
      <c r="D14061" s="39" t="str">
        <f>D14060</f>
        <v xml:space="preserve">ANTIOQUIA                                         </v>
      </c>
      <c r="E14061" s="39" t="str">
        <f>E14060</f>
        <v>05086</v>
      </c>
      <c r="F14061" s="39" t="str">
        <f>F14060</f>
        <v xml:space="preserve">BELMIRA                                           </v>
      </c>
      <c r="G14061" s="39" t="s">
        <v>10656</v>
      </c>
      <c r="H14061" s="20">
        <f>SUBTOTAL(9,H14056:H14060)</f>
        <v>361037173</v>
      </c>
      <c r="I14061" s="20">
        <f>SUBTOTAL(9,I14056:I14060)</f>
        <v>326766413.84000003</v>
      </c>
      <c r="J14061" s="42">
        <f>+I14061/H14061</f>
        <v>0.90507692358869662</v>
      </c>
      <c r="K14061" s="20">
        <f>SUBTOTAL(9,K14056:K14060)</f>
        <v>153239455.60999998</v>
      </c>
      <c r="L14061" s="20">
        <f>SUBTOTAL(9,L14056:L14060)</f>
        <v>131629923.84</v>
      </c>
      <c r="M14061" s="7">
        <f>IFERROR((L14061/K14061),"N.A")</f>
        <v>0.85898193331489625</v>
      </c>
    </row>
    <row r="14062" spans="1:13" s="14" customFormat="1" ht="30" outlineLevel="2" x14ac:dyDescent="0.25">
      <c r="A14062" s="34"/>
      <c r="B14062" s="44" t="s">
        <v>4139</v>
      </c>
      <c r="C14062" s="31" t="s">
        <v>3118</v>
      </c>
      <c r="D14062" s="14" t="s">
        <v>2807</v>
      </c>
      <c r="E14062" s="14" t="s">
        <v>3072</v>
      </c>
      <c r="F14062" s="14" t="s">
        <v>778</v>
      </c>
      <c r="G14062" s="14" t="s">
        <v>16</v>
      </c>
      <c r="H14062" s="15">
        <v>335472283</v>
      </c>
      <c r="I14062" s="15">
        <v>212937958.86999995</v>
      </c>
      <c r="J14062" s="16">
        <f>IFERROR((I14062/H14062),0)</f>
        <v>0.63474084048249058</v>
      </c>
      <c r="K14062" s="15">
        <v>247895736.03</v>
      </c>
      <c r="L14062" s="15">
        <v>212937958.86999995</v>
      </c>
      <c r="M14062" s="17">
        <f>L14062/K14062</f>
        <v>0.85898193442193971</v>
      </c>
    </row>
    <row r="14063" spans="1:13" s="14" customFormat="1" ht="30" outlineLevel="2" x14ac:dyDescent="0.25">
      <c r="A14063" s="34"/>
      <c r="B14063" s="44" t="s">
        <v>4139</v>
      </c>
      <c r="C14063" s="31" t="s">
        <v>3118</v>
      </c>
      <c r="D14063" s="14" t="s">
        <v>2807</v>
      </c>
      <c r="E14063" s="14" t="s">
        <v>3072</v>
      </c>
      <c r="F14063" s="14" t="s">
        <v>778</v>
      </c>
      <c r="G14063" s="14" t="s">
        <v>6109</v>
      </c>
      <c r="H14063" s="20">
        <v>670695011</v>
      </c>
      <c r="I14063" s="20">
        <v>670695011</v>
      </c>
      <c r="J14063" s="21">
        <f>IFERROR((I14063/H14063),0)</f>
        <v>1</v>
      </c>
      <c r="K14063" s="20"/>
      <c r="L14063" s="20"/>
      <c r="M14063" s="22"/>
    </row>
    <row r="14064" spans="1:13" s="14" customFormat="1" ht="30" outlineLevel="2" x14ac:dyDescent="0.25">
      <c r="A14064" s="34"/>
      <c r="B14064" s="44" t="s">
        <v>4139</v>
      </c>
      <c r="C14064" s="31" t="s">
        <v>3118</v>
      </c>
      <c r="D14064" s="14" t="s">
        <v>2807</v>
      </c>
      <c r="E14064" s="14" t="s">
        <v>3072</v>
      </c>
      <c r="F14064" s="14" t="s">
        <v>778</v>
      </c>
      <c r="G14064" s="14" t="s">
        <v>6481</v>
      </c>
      <c r="H14064" s="20">
        <v>2075</v>
      </c>
      <c r="I14064" s="20">
        <v>2075</v>
      </c>
      <c r="J14064" s="21">
        <f>IFERROR((I14064/H14064),0)</f>
        <v>1</v>
      </c>
      <c r="K14064" s="20"/>
      <c r="L14064" s="20"/>
      <c r="M14064" s="22"/>
    </row>
    <row r="14065" spans="1:13" s="14" customFormat="1" ht="30" outlineLevel="2" x14ac:dyDescent="0.25">
      <c r="A14065" s="34"/>
      <c r="B14065" s="44" t="s">
        <v>4139</v>
      </c>
      <c r="C14065" s="31" t="s">
        <v>3118</v>
      </c>
      <c r="D14065" s="14" t="s">
        <v>2807</v>
      </c>
      <c r="E14065" s="14" t="s">
        <v>3072</v>
      </c>
      <c r="F14065" s="14" t="s">
        <v>778</v>
      </c>
      <c r="G14065" s="14" t="s">
        <v>6492</v>
      </c>
      <c r="H14065" s="20">
        <v>51035434</v>
      </c>
      <c r="I14065" s="20">
        <v>51035434</v>
      </c>
      <c r="J14065" s="21">
        <f>IFERROR((I14065/H14065),0)</f>
        <v>1</v>
      </c>
      <c r="K14065" s="20"/>
      <c r="L14065" s="20"/>
      <c r="M14065" s="22"/>
    </row>
    <row r="14066" spans="1:13" s="14" customFormat="1" ht="30" outlineLevel="2" x14ac:dyDescent="0.25">
      <c r="A14066" s="34"/>
      <c r="B14066" s="44" t="s">
        <v>4139</v>
      </c>
      <c r="C14066" s="31" t="s">
        <v>3118</v>
      </c>
      <c r="D14066" s="14" t="s">
        <v>2807</v>
      </c>
      <c r="E14066" s="14" t="s">
        <v>3072</v>
      </c>
      <c r="F14066" s="14" t="s">
        <v>778</v>
      </c>
      <c r="G14066" s="14" t="s">
        <v>6493</v>
      </c>
      <c r="H14066" s="20">
        <v>-67094457</v>
      </c>
      <c r="I14066" s="20"/>
      <c r="J14066" s="21">
        <f>IFERROR((I14066/H14066),0)</f>
        <v>0</v>
      </c>
      <c r="K14066" s="20"/>
      <c r="L14066" s="20"/>
      <c r="M14066" s="22"/>
    </row>
    <row r="14067" spans="1:13" s="14" customFormat="1" ht="30" outlineLevel="1" x14ac:dyDescent="0.25">
      <c r="A14067" s="34"/>
      <c r="B14067" s="46" t="s">
        <v>8743</v>
      </c>
      <c r="C14067" s="40" t="str">
        <f>C14066</f>
        <v>ASIGNACIÓN PARA LA INVERSIÓN LOCAL  - AMBIENTE Y DESARROLLO SOSTENIBLE</v>
      </c>
      <c r="D14067" s="39" t="str">
        <f>D14066</f>
        <v xml:space="preserve">ANTIOQUIA                                         </v>
      </c>
      <c r="E14067" s="39" t="str">
        <f>E14066</f>
        <v>05079</v>
      </c>
      <c r="F14067" s="39" t="str">
        <f>F14066</f>
        <v xml:space="preserve">BARBOSA                                           </v>
      </c>
      <c r="G14067" s="39" t="s">
        <v>10656</v>
      </c>
      <c r="H14067" s="20">
        <f>SUBTOTAL(9,H14062:H14066)</f>
        <v>990110346</v>
      </c>
      <c r="I14067" s="20">
        <f>SUBTOTAL(9,I14062:I14066)</f>
        <v>934670478.86999989</v>
      </c>
      <c r="J14067" s="42">
        <f>+I14067/H14067</f>
        <v>0.94400637529546616</v>
      </c>
      <c r="K14067" s="20">
        <f>SUBTOTAL(9,K14062:K14066)</f>
        <v>247895736.03</v>
      </c>
      <c r="L14067" s="20">
        <f>SUBTOTAL(9,L14062:L14066)</f>
        <v>212937958.86999995</v>
      </c>
      <c r="M14067" s="7">
        <f>IFERROR((L14067/K14067),"N.A")</f>
        <v>0.85898193442193971</v>
      </c>
    </row>
    <row r="14068" spans="1:13" s="14" customFormat="1" ht="30" outlineLevel="2" x14ac:dyDescent="0.25">
      <c r="A14068" s="34"/>
      <c r="B14068" s="44" t="s">
        <v>4140</v>
      </c>
      <c r="C14068" s="31" t="s">
        <v>3118</v>
      </c>
      <c r="D14068" s="14" t="s">
        <v>2807</v>
      </c>
      <c r="E14068" s="14" t="s">
        <v>3074</v>
      </c>
      <c r="F14068" s="14" t="s">
        <v>3075</v>
      </c>
      <c r="G14068" s="14" t="s">
        <v>16</v>
      </c>
      <c r="H14068" s="15">
        <v>146177803</v>
      </c>
      <c r="I14068" s="15">
        <v>92785021.539999992</v>
      </c>
      <c r="J14068" s="16">
        <f>IFERROR((I14068/H14068),0)</f>
        <v>0.63474084050914348</v>
      </c>
      <c r="K14068" s="15">
        <v>108017430.46000001</v>
      </c>
      <c r="L14068" s="15">
        <v>92785021.539999992</v>
      </c>
      <c r="M14068" s="17">
        <f>L14068/K14068</f>
        <v>0.85898193601595862</v>
      </c>
    </row>
    <row r="14069" spans="1:13" s="14" customFormat="1" ht="30" outlineLevel="2" x14ac:dyDescent="0.25">
      <c r="A14069" s="34"/>
      <c r="B14069" s="44" t="s">
        <v>4140</v>
      </c>
      <c r="C14069" s="31" t="s">
        <v>3118</v>
      </c>
      <c r="D14069" s="14" t="s">
        <v>2807</v>
      </c>
      <c r="E14069" s="14" t="s">
        <v>3074</v>
      </c>
      <c r="F14069" s="14" t="s">
        <v>3075</v>
      </c>
      <c r="G14069" s="14" t="s">
        <v>6109</v>
      </c>
      <c r="H14069" s="20">
        <v>243507419</v>
      </c>
      <c r="I14069" s="20">
        <v>243507419</v>
      </c>
      <c r="J14069" s="21">
        <f>IFERROR((I14069/H14069),0)</f>
        <v>1</v>
      </c>
      <c r="K14069" s="20"/>
      <c r="L14069" s="20"/>
      <c r="M14069" s="22"/>
    </row>
    <row r="14070" spans="1:13" s="14" customFormat="1" ht="30" outlineLevel="2" x14ac:dyDescent="0.25">
      <c r="A14070" s="34"/>
      <c r="B14070" s="44" t="s">
        <v>4140</v>
      </c>
      <c r="C14070" s="31" t="s">
        <v>3118</v>
      </c>
      <c r="D14070" s="14" t="s">
        <v>2807</v>
      </c>
      <c r="E14070" s="14" t="s">
        <v>3074</v>
      </c>
      <c r="F14070" s="14" t="s">
        <v>3075</v>
      </c>
      <c r="G14070" s="14" t="s">
        <v>6481</v>
      </c>
      <c r="H14070" s="20">
        <v>904</v>
      </c>
      <c r="I14070" s="20">
        <v>904</v>
      </c>
      <c r="J14070" s="21">
        <f>IFERROR((I14070/H14070),0)</f>
        <v>1</v>
      </c>
      <c r="K14070" s="20"/>
      <c r="L14070" s="20"/>
      <c r="M14070" s="22"/>
    </row>
    <row r="14071" spans="1:13" s="14" customFormat="1" ht="30" outlineLevel="2" x14ac:dyDescent="0.25">
      <c r="A14071" s="34"/>
      <c r="B14071" s="44" t="s">
        <v>4140</v>
      </c>
      <c r="C14071" s="31" t="s">
        <v>3118</v>
      </c>
      <c r="D14071" s="14" t="s">
        <v>2807</v>
      </c>
      <c r="E14071" s="14" t="s">
        <v>3074</v>
      </c>
      <c r="F14071" s="14" t="s">
        <v>3075</v>
      </c>
      <c r="G14071" s="14" t="s">
        <v>6492</v>
      </c>
      <c r="H14071" s="20">
        <v>22238045</v>
      </c>
      <c r="I14071" s="20">
        <v>22238045</v>
      </c>
      <c r="J14071" s="21">
        <f>IFERROR((I14071/H14071),0)</f>
        <v>1</v>
      </c>
      <c r="K14071" s="20"/>
      <c r="L14071" s="20"/>
      <c r="M14071" s="22"/>
    </row>
    <row r="14072" spans="1:13" s="14" customFormat="1" ht="30" outlineLevel="2" x14ac:dyDescent="0.25">
      <c r="A14072" s="34"/>
      <c r="B14072" s="44" t="s">
        <v>4140</v>
      </c>
      <c r="C14072" s="31" t="s">
        <v>3118</v>
      </c>
      <c r="D14072" s="14" t="s">
        <v>2807</v>
      </c>
      <c r="E14072" s="14" t="s">
        <v>3074</v>
      </c>
      <c r="F14072" s="14" t="s">
        <v>3075</v>
      </c>
      <c r="G14072" s="14" t="s">
        <v>6493</v>
      </c>
      <c r="H14072" s="20">
        <v>-29235561</v>
      </c>
      <c r="I14072" s="20"/>
      <c r="J14072" s="21">
        <f>IFERROR((I14072/H14072),0)</f>
        <v>0</v>
      </c>
      <c r="K14072" s="20"/>
      <c r="L14072" s="20"/>
      <c r="M14072" s="22"/>
    </row>
    <row r="14073" spans="1:13" s="14" customFormat="1" ht="30" outlineLevel="1" x14ac:dyDescent="0.25">
      <c r="A14073" s="34"/>
      <c r="B14073" s="46" t="s">
        <v>8744</v>
      </c>
      <c r="C14073" s="40" t="str">
        <f>C14072</f>
        <v>ASIGNACIÓN PARA LA INVERSIÓN LOCAL  - AMBIENTE Y DESARROLLO SOSTENIBLE</v>
      </c>
      <c r="D14073" s="39" t="str">
        <f>D14072</f>
        <v xml:space="preserve">ANTIOQUIA                                         </v>
      </c>
      <c r="E14073" s="39" t="str">
        <f>E14072</f>
        <v>05059</v>
      </c>
      <c r="F14073" s="39" t="str">
        <f>F14072</f>
        <v xml:space="preserve">ARMENIA                                           </v>
      </c>
      <c r="G14073" s="39" t="s">
        <v>10656</v>
      </c>
      <c r="H14073" s="20">
        <f>SUBTOTAL(9,H14068:H14072)</f>
        <v>382688610</v>
      </c>
      <c r="I14073" s="20">
        <f>SUBTOTAL(9,I14068:I14072)</f>
        <v>358531389.53999996</v>
      </c>
      <c r="J14073" s="42">
        <f>+I14073/H14073</f>
        <v>0.93687499489467418</v>
      </c>
      <c r="K14073" s="20">
        <f>SUBTOTAL(9,K14068:K14072)</f>
        <v>108017430.46000001</v>
      </c>
      <c r="L14073" s="20">
        <f>SUBTOTAL(9,L14068:L14072)</f>
        <v>92785021.539999992</v>
      </c>
      <c r="M14073" s="7">
        <f>IFERROR((L14073/K14073),"N.A")</f>
        <v>0.85898193601595862</v>
      </c>
    </row>
    <row r="14074" spans="1:13" s="14" customFormat="1" ht="30" outlineLevel="2" x14ac:dyDescent="0.25">
      <c r="A14074" s="34"/>
      <c r="B14074" s="44" t="s">
        <v>4141</v>
      </c>
      <c r="C14074" s="31" t="s">
        <v>3118</v>
      </c>
      <c r="D14074" s="14" t="s">
        <v>2807</v>
      </c>
      <c r="E14074" s="14" t="s">
        <v>3077</v>
      </c>
      <c r="F14074" s="14" t="s">
        <v>323</v>
      </c>
      <c r="G14074" s="14" t="s">
        <v>16</v>
      </c>
      <c r="H14074" s="15">
        <v>263399915</v>
      </c>
      <c r="I14074" s="15">
        <v>167190683.42999998</v>
      </c>
      <c r="J14074" s="16">
        <f>IFERROR((I14074/H14074),0)</f>
        <v>0.63474084048204793</v>
      </c>
      <c r="K14074" s="15">
        <v>194638183.33999994</v>
      </c>
      <c r="L14074" s="15">
        <v>167190683.42999998</v>
      </c>
      <c r="M14074" s="17">
        <f>L14074/K14074</f>
        <v>0.85898193540959111</v>
      </c>
    </row>
    <row r="14075" spans="1:13" s="14" customFormat="1" ht="30" outlineLevel="2" x14ac:dyDescent="0.25">
      <c r="A14075" s="34"/>
      <c r="B14075" s="44" t="s">
        <v>4141</v>
      </c>
      <c r="C14075" s="31" t="s">
        <v>3118</v>
      </c>
      <c r="D14075" s="14" t="s">
        <v>2807</v>
      </c>
      <c r="E14075" s="14" t="s">
        <v>3077</v>
      </c>
      <c r="F14075" s="14" t="s">
        <v>323</v>
      </c>
      <c r="G14075" s="14" t="s">
        <v>6109</v>
      </c>
      <c r="H14075" s="20">
        <v>71230038</v>
      </c>
      <c r="I14075" s="20">
        <v>71230038</v>
      </c>
      <c r="J14075" s="21">
        <f>IFERROR((I14075/H14075),0)</f>
        <v>1</v>
      </c>
      <c r="K14075" s="20"/>
      <c r="L14075" s="20"/>
      <c r="M14075" s="22"/>
    </row>
    <row r="14076" spans="1:13" s="14" customFormat="1" ht="30" outlineLevel="2" x14ac:dyDescent="0.25">
      <c r="A14076" s="34"/>
      <c r="B14076" s="44" t="s">
        <v>4141</v>
      </c>
      <c r="C14076" s="31" t="s">
        <v>3118</v>
      </c>
      <c r="D14076" s="14" t="s">
        <v>2807</v>
      </c>
      <c r="E14076" s="14" t="s">
        <v>3077</v>
      </c>
      <c r="F14076" s="14" t="s">
        <v>323</v>
      </c>
      <c r="G14076" s="14" t="s">
        <v>6481</v>
      </c>
      <c r="H14076" s="20">
        <v>1629</v>
      </c>
      <c r="I14076" s="20">
        <v>1629</v>
      </c>
      <c r="J14076" s="21">
        <f>IFERROR((I14076/H14076),0)</f>
        <v>1</v>
      </c>
      <c r="K14076" s="20"/>
      <c r="L14076" s="20"/>
      <c r="M14076" s="22"/>
    </row>
    <row r="14077" spans="1:13" s="14" customFormat="1" ht="30" outlineLevel="2" x14ac:dyDescent="0.25">
      <c r="A14077" s="34"/>
      <c r="B14077" s="44" t="s">
        <v>4141</v>
      </c>
      <c r="C14077" s="31" t="s">
        <v>3118</v>
      </c>
      <c r="D14077" s="14" t="s">
        <v>2807</v>
      </c>
      <c r="E14077" s="14" t="s">
        <v>3077</v>
      </c>
      <c r="F14077" s="14" t="s">
        <v>323</v>
      </c>
      <c r="G14077" s="14" t="s">
        <v>6492</v>
      </c>
      <c r="H14077" s="20">
        <v>40071057</v>
      </c>
      <c r="I14077" s="20">
        <v>40071057</v>
      </c>
      <c r="J14077" s="21">
        <f>IFERROR((I14077/H14077),0)</f>
        <v>1</v>
      </c>
      <c r="K14077" s="20"/>
      <c r="L14077" s="20"/>
      <c r="M14077" s="22"/>
    </row>
    <row r="14078" spans="1:13" s="14" customFormat="1" ht="30" outlineLevel="2" x14ac:dyDescent="0.25">
      <c r="A14078" s="34"/>
      <c r="B14078" s="44" t="s">
        <v>4141</v>
      </c>
      <c r="C14078" s="31" t="s">
        <v>3118</v>
      </c>
      <c r="D14078" s="14" t="s">
        <v>2807</v>
      </c>
      <c r="E14078" s="14" t="s">
        <v>3077</v>
      </c>
      <c r="F14078" s="14" t="s">
        <v>323</v>
      </c>
      <c r="G14078" s="14" t="s">
        <v>6493</v>
      </c>
      <c r="H14078" s="20">
        <v>-52679983</v>
      </c>
      <c r="I14078" s="20"/>
      <c r="J14078" s="21">
        <f>IFERROR((I14078/H14078),0)</f>
        <v>0</v>
      </c>
      <c r="K14078" s="20"/>
      <c r="L14078" s="20"/>
      <c r="M14078" s="22"/>
    </row>
    <row r="14079" spans="1:13" s="14" customFormat="1" ht="30" outlineLevel="1" x14ac:dyDescent="0.25">
      <c r="A14079" s="34"/>
      <c r="B14079" s="46" t="s">
        <v>8745</v>
      </c>
      <c r="C14079" s="40" t="str">
        <f>C14078</f>
        <v>ASIGNACIÓN PARA LA INVERSIÓN LOCAL  - AMBIENTE Y DESARROLLO SOSTENIBLE</v>
      </c>
      <c r="D14079" s="39" t="str">
        <f>D14078</f>
        <v xml:space="preserve">ANTIOQUIA                                         </v>
      </c>
      <c r="E14079" s="39" t="str">
        <f>E14078</f>
        <v>05055</v>
      </c>
      <c r="F14079" s="39" t="str">
        <f>F14078</f>
        <v xml:space="preserve">ARGELIA                                           </v>
      </c>
      <c r="G14079" s="39" t="s">
        <v>10656</v>
      </c>
      <c r="H14079" s="20">
        <f>SUBTOTAL(9,H14074:H14078)</f>
        <v>322022656</v>
      </c>
      <c r="I14079" s="20">
        <f>SUBTOTAL(9,I14074:I14078)</f>
        <v>278493407.42999995</v>
      </c>
      <c r="J14079" s="42">
        <f>+I14079/H14079</f>
        <v>0.8648255091405741</v>
      </c>
      <c r="K14079" s="20">
        <f>SUBTOTAL(9,K14074:K14078)</f>
        <v>194638183.33999994</v>
      </c>
      <c r="L14079" s="20">
        <f>SUBTOTAL(9,L14074:L14078)</f>
        <v>167190683.42999998</v>
      </c>
      <c r="M14079" s="7">
        <f>IFERROR((L14079/K14079),"N.A")</f>
        <v>0.85898193540959111</v>
      </c>
    </row>
    <row r="14080" spans="1:13" s="14" customFormat="1" ht="30" outlineLevel="2" x14ac:dyDescent="0.25">
      <c r="A14080" s="34"/>
      <c r="B14080" s="44" t="s">
        <v>4142</v>
      </c>
      <c r="C14080" s="31" t="s">
        <v>3118</v>
      </c>
      <c r="D14080" s="14" t="s">
        <v>2807</v>
      </c>
      <c r="E14080" s="14" t="s">
        <v>3079</v>
      </c>
      <c r="F14080" s="14" t="s">
        <v>3080</v>
      </c>
      <c r="G14080" s="14" t="s">
        <v>16</v>
      </c>
      <c r="H14080" s="15">
        <v>998872063</v>
      </c>
      <c r="I14080" s="15">
        <v>634024892.79000008</v>
      </c>
      <c r="J14080" s="16">
        <f>IFERROR((I14080/H14080),0)</f>
        <v>0.63474084046937662</v>
      </c>
      <c r="K14080" s="15">
        <v>738112022.13999999</v>
      </c>
      <c r="L14080" s="15">
        <v>634024892.79000008</v>
      </c>
      <c r="M14080" s="17">
        <f>L14080/K14080</f>
        <v>0.8589819346821892</v>
      </c>
    </row>
    <row r="14081" spans="1:13" s="14" customFormat="1" ht="30" outlineLevel="2" x14ac:dyDescent="0.25">
      <c r="A14081" s="34"/>
      <c r="B14081" s="44" t="s">
        <v>4142</v>
      </c>
      <c r="C14081" s="31" t="s">
        <v>3118</v>
      </c>
      <c r="D14081" s="14" t="s">
        <v>2807</v>
      </c>
      <c r="E14081" s="14" t="s">
        <v>3079</v>
      </c>
      <c r="F14081" s="14" t="s">
        <v>3080</v>
      </c>
      <c r="G14081" s="14" t="s">
        <v>6109</v>
      </c>
      <c r="H14081" s="20">
        <v>319545985</v>
      </c>
      <c r="I14081" s="20">
        <v>319545985</v>
      </c>
      <c r="J14081" s="21">
        <f>IFERROR((I14081/H14081),0)</f>
        <v>1</v>
      </c>
      <c r="K14081" s="20"/>
      <c r="L14081" s="20"/>
      <c r="M14081" s="22"/>
    </row>
    <row r="14082" spans="1:13" s="14" customFormat="1" ht="30" outlineLevel="2" x14ac:dyDescent="0.25">
      <c r="A14082" s="34"/>
      <c r="B14082" s="44" t="s">
        <v>4142</v>
      </c>
      <c r="C14082" s="31" t="s">
        <v>3118</v>
      </c>
      <c r="D14082" s="14" t="s">
        <v>2807</v>
      </c>
      <c r="E14082" s="14" t="s">
        <v>3079</v>
      </c>
      <c r="F14082" s="14" t="s">
        <v>3080</v>
      </c>
      <c r="G14082" s="14" t="s">
        <v>6481</v>
      </c>
      <c r="H14082" s="20">
        <v>6178</v>
      </c>
      <c r="I14082" s="20">
        <v>6178</v>
      </c>
      <c r="J14082" s="21">
        <f>IFERROR((I14082/H14082),0)</f>
        <v>1</v>
      </c>
      <c r="K14082" s="20"/>
      <c r="L14082" s="20"/>
      <c r="M14082" s="22"/>
    </row>
    <row r="14083" spans="1:13" s="14" customFormat="1" ht="30" outlineLevel="2" x14ac:dyDescent="0.25">
      <c r="A14083" s="34"/>
      <c r="B14083" s="44" t="s">
        <v>4142</v>
      </c>
      <c r="C14083" s="31" t="s">
        <v>3118</v>
      </c>
      <c r="D14083" s="14" t="s">
        <v>2807</v>
      </c>
      <c r="E14083" s="14" t="s">
        <v>3079</v>
      </c>
      <c r="F14083" s="14" t="s">
        <v>3080</v>
      </c>
      <c r="G14083" s="14" t="s">
        <v>6492</v>
      </c>
      <c r="H14083" s="20">
        <v>151958514</v>
      </c>
      <c r="I14083" s="20">
        <v>151958514</v>
      </c>
      <c r="J14083" s="21">
        <f>IFERROR((I14083/H14083),0)</f>
        <v>1</v>
      </c>
      <c r="K14083" s="20"/>
      <c r="L14083" s="20"/>
      <c r="M14083" s="22"/>
    </row>
    <row r="14084" spans="1:13" s="14" customFormat="1" ht="30" outlineLevel="2" x14ac:dyDescent="0.25">
      <c r="A14084" s="34"/>
      <c r="B14084" s="44" t="s">
        <v>4142</v>
      </c>
      <c r="C14084" s="31" t="s">
        <v>3118</v>
      </c>
      <c r="D14084" s="14" t="s">
        <v>2807</v>
      </c>
      <c r="E14084" s="14" t="s">
        <v>3079</v>
      </c>
      <c r="F14084" s="14" t="s">
        <v>3080</v>
      </c>
      <c r="G14084" s="14" t="s">
        <v>6493</v>
      </c>
      <c r="H14084" s="20">
        <v>-199774413</v>
      </c>
      <c r="I14084" s="20"/>
      <c r="J14084" s="21">
        <f>IFERROR((I14084/H14084),0)</f>
        <v>0</v>
      </c>
      <c r="K14084" s="20"/>
      <c r="L14084" s="20"/>
      <c r="M14084" s="22"/>
    </row>
    <row r="14085" spans="1:13" s="14" customFormat="1" ht="30" outlineLevel="1" x14ac:dyDescent="0.25">
      <c r="A14085" s="34"/>
      <c r="B14085" s="46" t="s">
        <v>8746</v>
      </c>
      <c r="C14085" s="40" t="str">
        <f>C14084</f>
        <v>ASIGNACIÓN PARA LA INVERSIÓN LOCAL  - AMBIENTE Y DESARROLLO SOSTENIBLE</v>
      </c>
      <c r="D14085" s="39" t="str">
        <f>D14084</f>
        <v xml:space="preserve">ANTIOQUIA                                         </v>
      </c>
      <c r="E14085" s="39" t="str">
        <f>E14084</f>
        <v>05051</v>
      </c>
      <c r="F14085" s="39" t="str">
        <f>F14084</f>
        <v xml:space="preserve">ARBOLETES                                         </v>
      </c>
      <c r="G14085" s="39" t="s">
        <v>10656</v>
      </c>
      <c r="H14085" s="20">
        <f>SUBTOTAL(9,H14080:H14084)</f>
        <v>1270608327</v>
      </c>
      <c r="I14085" s="20">
        <f>SUBTOTAL(9,I14080:I14084)</f>
        <v>1105535569.79</v>
      </c>
      <c r="J14085" s="42">
        <f>+I14085/H14085</f>
        <v>0.8700836806258393</v>
      </c>
      <c r="K14085" s="20">
        <f>SUBTOTAL(9,K14080:K14084)</f>
        <v>738112022.13999999</v>
      </c>
      <c r="L14085" s="20">
        <f>SUBTOTAL(9,L14080:L14084)</f>
        <v>634024892.79000008</v>
      </c>
      <c r="M14085" s="7">
        <f>IFERROR((L14085/K14085),"N.A")</f>
        <v>0.8589819346821892</v>
      </c>
    </row>
    <row r="14086" spans="1:13" s="14" customFormat="1" ht="30" outlineLevel="2" x14ac:dyDescent="0.25">
      <c r="A14086" s="34"/>
      <c r="B14086" s="44" t="s">
        <v>4143</v>
      </c>
      <c r="C14086" s="31" t="s">
        <v>3118</v>
      </c>
      <c r="D14086" s="14" t="s">
        <v>2807</v>
      </c>
      <c r="E14086" s="14" t="s">
        <v>3082</v>
      </c>
      <c r="F14086" s="14" t="s">
        <v>3083</v>
      </c>
      <c r="G14086" s="14" t="s">
        <v>16</v>
      </c>
      <c r="H14086" s="15">
        <v>734294341</v>
      </c>
      <c r="I14086" s="15">
        <v>466086607.1500001</v>
      </c>
      <c r="J14086" s="16">
        <f>IFERROR((I14086/H14086),0)</f>
        <v>0.63474084045814549</v>
      </c>
      <c r="K14086" s="15">
        <v>542603503.38999987</v>
      </c>
      <c r="L14086" s="15">
        <v>466086607.1500001</v>
      </c>
      <c r="M14086" s="17">
        <f>L14086/K14086</f>
        <v>0.85898193476092843</v>
      </c>
    </row>
    <row r="14087" spans="1:13" s="14" customFormat="1" ht="30" outlineLevel="2" x14ac:dyDescent="0.25">
      <c r="A14087" s="34"/>
      <c r="B14087" s="44" t="s">
        <v>4143</v>
      </c>
      <c r="C14087" s="31" t="s">
        <v>3118</v>
      </c>
      <c r="D14087" s="14" t="s">
        <v>2807</v>
      </c>
      <c r="E14087" s="14" t="s">
        <v>3082</v>
      </c>
      <c r="F14087" s="14" t="s">
        <v>3083</v>
      </c>
      <c r="G14087" s="14" t="s">
        <v>6109</v>
      </c>
      <c r="H14087" s="20">
        <v>349197583</v>
      </c>
      <c r="I14087" s="20">
        <v>349197583</v>
      </c>
      <c r="J14087" s="21">
        <f>IFERROR((I14087/H14087),0)</f>
        <v>1</v>
      </c>
      <c r="K14087" s="20"/>
      <c r="L14087" s="20"/>
      <c r="M14087" s="22"/>
    </row>
    <row r="14088" spans="1:13" s="14" customFormat="1" ht="30" outlineLevel="2" x14ac:dyDescent="0.25">
      <c r="A14088" s="34"/>
      <c r="B14088" s="44" t="s">
        <v>4143</v>
      </c>
      <c r="C14088" s="31" t="s">
        <v>3118</v>
      </c>
      <c r="D14088" s="14" t="s">
        <v>2807</v>
      </c>
      <c r="E14088" s="14" t="s">
        <v>3082</v>
      </c>
      <c r="F14088" s="14" t="s">
        <v>3083</v>
      </c>
      <c r="G14088" s="14" t="s">
        <v>6481</v>
      </c>
      <c r="H14088" s="20">
        <v>4542</v>
      </c>
      <c r="I14088" s="20">
        <v>4542</v>
      </c>
      <c r="J14088" s="21">
        <f>IFERROR((I14088/H14088),0)</f>
        <v>1</v>
      </c>
      <c r="K14088" s="20"/>
      <c r="L14088" s="20"/>
      <c r="M14088" s="22"/>
    </row>
    <row r="14089" spans="1:13" s="14" customFormat="1" ht="30" outlineLevel="2" x14ac:dyDescent="0.25">
      <c r="A14089" s="34"/>
      <c r="B14089" s="44" t="s">
        <v>4143</v>
      </c>
      <c r="C14089" s="31" t="s">
        <v>3118</v>
      </c>
      <c r="D14089" s="14" t="s">
        <v>2807</v>
      </c>
      <c r="E14089" s="14" t="s">
        <v>3082</v>
      </c>
      <c r="F14089" s="14" t="s">
        <v>3083</v>
      </c>
      <c r="G14089" s="14" t="s">
        <v>6492</v>
      </c>
      <c r="H14089" s="20">
        <v>111708277</v>
      </c>
      <c r="I14089" s="20">
        <v>111708277</v>
      </c>
      <c r="J14089" s="21">
        <f>IFERROR((I14089/H14089),0)</f>
        <v>1</v>
      </c>
      <c r="K14089" s="20"/>
      <c r="L14089" s="20"/>
      <c r="M14089" s="22"/>
    </row>
    <row r="14090" spans="1:13" s="14" customFormat="1" ht="30" outlineLevel="2" x14ac:dyDescent="0.25">
      <c r="A14090" s="34"/>
      <c r="B14090" s="44" t="s">
        <v>4143</v>
      </c>
      <c r="C14090" s="31" t="s">
        <v>3118</v>
      </c>
      <c r="D14090" s="14" t="s">
        <v>2807</v>
      </c>
      <c r="E14090" s="14" t="s">
        <v>3082</v>
      </c>
      <c r="F14090" s="14" t="s">
        <v>3083</v>
      </c>
      <c r="G14090" s="14" t="s">
        <v>6493</v>
      </c>
      <c r="H14090" s="20">
        <v>-146858868</v>
      </c>
      <c r="I14090" s="20"/>
      <c r="J14090" s="21">
        <f>IFERROR((I14090/H14090),0)</f>
        <v>0</v>
      </c>
      <c r="K14090" s="20"/>
      <c r="L14090" s="20"/>
      <c r="M14090" s="22"/>
    </row>
    <row r="14091" spans="1:13" s="14" customFormat="1" ht="30" outlineLevel="1" x14ac:dyDescent="0.25">
      <c r="A14091" s="34"/>
      <c r="B14091" s="46" t="s">
        <v>8747</v>
      </c>
      <c r="C14091" s="40" t="str">
        <f>C14090</f>
        <v>ASIGNACIÓN PARA LA INVERSIÓN LOCAL  - AMBIENTE Y DESARROLLO SOSTENIBLE</v>
      </c>
      <c r="D14091" s="39" t="str">
        <f>D14090</f>
        <v xml:space="preserve">ANTIOQUIA                                         </v>
      </c>
      <c r="E14091" s="39" t="str">
        <f>E14090</f>
        <v>05045</v>
      </c>
      <c r="F14091" s="39" t="str">
        <f>F14090</f>
        <v xml:space="preserve">APARTADÓ                                          </v>
      </c>
      <c r="G14091" s="39" t="s">
        <v>10656</v>
      </c>
      <c r="H14091" s="20">
        <f>SUBTOTAL(9,H14086:H14090)</f>
        <v>1048345875</v>
      </c>
      <c r="I14091" s="20">
        <f>SUBTOTAL(9,I14086:I14090)</f>
        <v>926997009.1500001</v>
      </c>
      <c r="J14091" s="42">
        <f>+I14091/H14091</f>
        <v>0.88424729972825056</v>
      </c>
      <c r="K14091" s="20">
        <f>SUBTOTAL(9,K14086:K14090)</f>
        <v>542603503.38999987</v>
      </c>
      <c r="L14091" s="20">
        <f>SUBTOTAL(9,L14086:L14090)</f>
        <v>466086607.1500001</v>
      </c>
      <c r="M14091" s="7">
        <f>IFERROR((L14091/K14091),"N.A")</f>
        <v>0.85898193476092843</v>
      </c>
    </row>
    <row r="14092" spans="1:13" s="14" customFormat="1" ht="30" outlineLevel="2" x14ac:dyDescent="0.25">
      <c r="A14092" s="34"/>
      <c r="B14092" s="44" t="s">
        <v>4144</v>
      </c>
      <c r="C14092" s="31" t="s">
        <v>3118</v>
      </c>
      <c r="D14092" s="14" t="s">
        <v>2807</v>
      </c>
      <c r="E14092" s="14" t="s">
        <v>3085</v>
      </c>
      <c r="F14092" s="14" t="s">
        <v>3086</v>
      </c>
      <c r="G14092" s="14" t="s">
        <v>16</v>
      </c>
      <c r="H14092" s="15">
        <v>248800695</v>
      </c>
      <c r="I14092" s="15">
        <v>157923962.26999998</v>
      </c>
      <c r="J14092" s="16">
        <f>IFERROR((I14092/H14092),0)</f>
        <v>0.63474084053503144</v>
      </c>
      <c r="K14092" s="15">
        <v>183850155.64000005</v>
      </c>
      <c r="L14092" s="15">
        <v>157923962.26999998</v>
      </c>
      <c r="M14092" s="17">
        <f>L14092/K14092</f>
        <v>0.85898193406609591</v>
      </c>
    </row>
    <row r="14093" spans="1:13" s="14" customFormat="1" ht="30" outlineLevel="2" x14ac:dyDescent="0.25">
      <c r="A14093" s="34"/>
      <c r="B14093" s="44" t="s">
        <v>4144</v>
      </c>
      <c r="C14093" s="31" t="s">
        <v>3118</v>
      </c>
      <c r="D14093" s="14" t="s">
        <v>2807</v>
      </c>
      <c r="E14093" s="14" t="s">
        <v>3085</v>
      </c>
      <c r="F14093" s="14" t="s">
        <v>3086</v>
      </c>
      <c r="G14093" s="14" t="s">
        <v>6109</v>
      </c>
      <c r="H14093" s="20">
        <v>119394442</v>
      </c>
      <c r="I14093" s="20">
        <v>119394442</v>
      </c>
      <c r="J14093" s="21">
        <f>IFERROR((I14093/H14093),0)</f>
        <v>1</v>
      </c>
      <c r="K14093" s="20"/>
      <c r="L14093" s="20"/>
      <c r="M14093" s="22"/>
    </row>
    <row r="14094" spans="1:13" s="14" customFormat="1" ht="30" outlineLevel="2" x14ac:dyDescent="0.25">
      <c r="A14094" s="34"/>
      <c r="B14094" s="44" t="s">
        <v>4144</v>
      </c>
      <c r="C14094" s="31" t="s">
        <v>3118</v>
      </c>
      <c r="D14094" s="14" t="s">
        <v>2807</v>
      </c>
      <c r="E14094" s="14" t="s">
        <v>3085</v>
      </c>
      <c r="F14094" s="14" t="s">
        <v>3086</v>
      </c>
      <c r="G14094" s="14" t="s">
        <v>6481</v>
      </c>
      <c r="H14094" s="20">
        <v>1539</v>
      </c>
      <c r="I14094" s="20">
        <v>1539</v>
      </c>
      <c r="J14094" s="21">
        <f>IFERROR((I14094/H14094),0)</f>
        <v>1</v>
      </c>
      <c r="K14094" s="20"/>
      <c r="L14094" s="20"/>
      <c r="M14094" s="22"/>
    </row>
    <row r="14095" spans="1:13" s="14" customFormat="1" ht="30" outlineLevel="2" x14ac:dyDescent="0.25">
      <c r="A14095" s="34"/>
      <c r="B14095" s="44" t="s">
        <v>4144</v>
      </c>
      <c r="C14095" s="31" t="s">
        <v>3118</v>
      </c>
      <c r="D14095" s="14" t="s">
        <v>2807</v>
      </c>
      <c r="E14095" s="14" t="s">
        <v>3085</v>
      </c>
      <c r="F14095" s="14" t="s">
        <v>3086</v>
      </c>
      <c r="G14095" s="14" t="s">
        <v>6492</v>
      </c>
      <c r="H14095" s="20">
        <v>37850077</v>
      </c>
      <c r="I14095" s="20">
        <v>37850077</v>
      </c>
      <c r="J14095" s="21">
        <f>IFERROR((I14095/H14095),0)</f>
        <v>1</v>
      </c>
      <c r="K14095" s="20"/>
      <c r="L14095" s="20"/>
      <c r="M14095" s="22"/>
    </row>
    <row r="14096" spans="1:13" s="14" customFormat="1" ht="30" outlineLevel="2" x14ac:dyDescent="0.25">
      <c r="A14096" s="34"/>
      <c r="B14096" s="44" t="s">
        <v>4144</v>
      </c>
      <c r="C14096" s="31" t="s">
        <v>3118</v>
      </c>
      <c r="D14096" s="14" t="s">
        <v>2807</v>
      </c>
      <c r="E14096" s="14" t="s">
        <v>3085</v>
      </c>
      <c r="F14096" s="14" t="s">
        <v>3086</v>
      </c>
      <c r="G14096" s="14" t="s">
        <v>6493</v>
      </c>
      <c r="H14096" s="20">
        <v>-49760139</v>
      </c>
      <c r="I14096" s="20"/>
      <c r="J14096" s="21">
        <f>IFERROR((I14096/H14096),0)</f>
        <v>0</v>
      </c>
      <c r="K14096" s="20"/>
      <c r="L14096" s="20"/>
      <c r="M14096" s="22"/>
    </row>
    <row r="14097" spans="1:13" s="14" customFormat="1" ht="30" outlineLevel="1" x14ac:dyDescent="0.25">
      <c r="A14097" s="34"/>
      <c r="B14097" s="46" t="s">
        <v>8748</v>
      </c>
      <c r="C14097" s="40" t="str">
        <f>C14096</f>
        <v>ASIGNACIÓN PARA LA INVERSIÓN LOCAL  - AMBIENTE Y DESARROLLO SOSTENIBLE</v>
      </c>
      <c r="D14097" s="39" t="str">
        <f>D14096</f>
        <v xml:space="preserve">ANTIOQUIA                                         </v>
      </c>
      <c r="E14097" s="39" t="str">
        <f>E14096</f>
        <v>05044</v>
      </c>
      <c r="F14097" s="39" t="str">
        <f>F14096</f>
        <v xml:space="preserve">ANZA                                              </v>
      </c>
      <c r="G14097" s="39" t="s">
        <v>10656</v>
      </c>
      <c r="H14097" s="20">
        <f>SUBTOTAL(9,H14092:H14096)</f>
        <v>356286614</v>
      </c>
      <c r="I14097" s="20">
        <f>SUBTOTAL(9,I14092:I14096)</f>
        <v>315170020.26999998</v>
      </c>
      <c r="J14097" s="42">
        <f>+I14097/H14097</f>
        <v>0.88459686074537724</v>
      </c>
      <c r="K14097" s="20">
        <f>SUBTOTAL(9,K14092:K14096)</f>
        <v>183850155.64000005</v>
      </c>
      <c r="L14097" s="20">
        <f>SUBTOTAL(9,L14092:L14096)</f>
        <v>157923962.26999998</v>
      </c>
      <c r="M14097" s="7">
        <f>IFERROR((L14097/K14097),"N.A")</f>
        <v>0.85898193406609591</v>
      </c>
    </row>
    <row r="14098" spans="1:13" s="14" customFormat="1" ht="30" outlineLevel="2" x14ac:dyDescent="0.25">
      <c r="A14098" s="34"/>
      <c r="B14098" s="44" t="s">
        <v>4145</v>
      </c>
      <c r="C14098" s="31" t="s">
        <v>3118</v>
      </c>
      <c r="D14098" s="14" t="s">
        <v>2807</v>
      </c>
      <c r="E14098" s="14" t="s">
        <v>3088</v>
      </c>
      <c r="F14098" s="14" t="s">
        <v>3089</v>
      </c>
      <c r="G14098" s="14" t="s">
        <v>16</v>
      </c>
      <c r="H14098" s="15">
        <v>387033726</v>
      </c>
      <c r="I14098" s="15">
        <v>245666112.54000002</v>
      </c>
      <c r="J14098" s="16">
        <f>IFERROR((I14098/H14098),0)</f>
        <v>0.63474084049202473</v>
      </c>
      <c r="K14098" s="15">
        <v>285996832.45000005</v>
      </c>
      <c r="L14098" s="15">
        <v>245666112.54000002</v>
      </c>
      <c r="M14098" s="17">
        <f>L14098/K14098</f>
        <v>0.85898193499380482</v>
      </c>
    </row>
    <row r="14099" spans="1:13" s="14" customFormat="1" ht="30" outlineLevel="2" x14ac:dyDescent="0.25">
      <c r="A14099" s="34"/>
      <c r="B14099" s="44" t="s">
        <v>4145</v>
      </c>
      <c r="C14099" s="31" t="s">
        <v>3118</v>
      </c>
      <c r="D14099" s="14" t="s">
        <v>2807</v>
      </c>
      <c r="E14099" s="14" t="s">
        <v>3088</v>
      </c>
      <c r="F14099" s="14" t="s">
        <v>3089</v>
      </c>
      <c r="G14099" s="14" t="s">
        <v>6109</v>
      </c>
      <c r="H14099" s="20">
        <v>92096089</v>
      </c>
      <c r="I14099" s="20">
        <v>92096089</v>
      </c>
      <c r="J14099" s="21">
        <f>IFERROR((I14099/H14099),0)</f>
        <v>1</v>
      </c>
      <c r="K14099" s="20"/>
      <c r="L14099" s="20"/>
      <c r="M14099" s="22"/>
    </row>
    <row r="14100" spans="1:13" s="14" customFormat="1" ht="30" outlineLevel="2" x14ac:dyDescent="0.25">
      <c r="A14100" s="34"/>
      <c r="B14100" s="44" t="s">
        <v>4145</v>
      </c>
      <c r="C14100" s="31" t="s">
        <v>3118</v>
      </c>
      <c r="D14100" s="14" t="s">
        <v>2807</v>
      </c>
      <c r="E14100" s="14" t="s">
        <v>3088</v>
      </c>
      <c r="F14100" s="14" t="s">
        <v>3089</v>
      </c>
      <c r="G14100" s="14" t="s">
        <v>6481</v>
      </c>
      <c r="H14100" s="20">
        <v>2394</v>
      </c>
      <c r="I14100" s="20">
        <v>2394</v>
      </c>
      <c r="J14100" s="21">
        <f>IFERROR((I14100/H14100),0)</f>
        <v>1</v>
      </c>
      <c r="K14100" s="20"/>
      <c r="L14100" s="20"/>
      <c r="M14100" s="22"/>
    </row>
    <row r="14101" spans="1:13" s="14" customFormat="1" ht="30" outlineLevel="2" x14ac:dyDescent="0.25">
      <c r="A14101" s="34"/>
      <c r="B14101" s="44" t="s">
        <v>4145</v>
      </c>
      <c r="C14101" s="31" t="s">
        <v>3118</v>
      </c>
      <c r="D14101" s="14" t="s">
        <v>2807</v>
      </c>
      <c r="E14101" s="14" t="s">
        <v>3088</v>
      </c>
      <c r="F14101" s="14" t="s">
        <v>3089</v>
      </c>
      <c r="G14101" s="14" t="s">
        <v>6492</v>
      </c>
      <c r="H14101" s="20">
        <v>58879482</v>
      </c>
      <c r="I14101" s="20">
        <v>58879482</v>
      </c>
      <c r="J14101" s="21">
        <f>IFERROR((I14101/H14101),0)</f>
        <v>1</v>
      </c>
      <c r="K14101" s="20"/>
      <c r="L14101" s="20"/>
      <c r="M14101" s="22"/>
    </row>
    <row r="14102" spans="1:13" s="14" customFormat="1" ht="30" outlineLevel="2" x14ac:dyDescent="0.25">
      <c r="A14102" s="34"/>
      <c r="B14102" s="44" t="s">
        <v>4145</v>
      </c>
      <c r="C14102" s="31" t="s">
        <v>3118</v>
      </c>
      <c r="D14102" s="14" t="s">
        <v>2807</v>
      </c>
      <c r="E14102" s="14" t="s">
        <v>3088</v>
      </c>
      <c r="F14102" s="14" t="s">
        <v>3089</v>
      </c>
      <c r="G14102" s="14" t="s">
        <v>6493</v>
      </c>
      <c r="H14102" s="20">
        <v>-77406745</v>
      </c>
      <c r="I14102" s="20"/>
      <c r="J14102" s="21">
        <f>IFERROR((I14102/H14102),0)</f>
        <v>0</v>
      </c>
      <c r="K14102" s="20"/>
      <c r="L14102" s="20"/>
      <c r="M14102" s="22"/>
    </row>
    <row r="14103" spans="1:13" s="14" customFormat="1" ht="30" outlineLevel="1" x14ac:dyDescent="0.25">
      <c r="A14103" s="34"/>
      <c r="B14103" s="46" t="s">
        <v>8749</v>
      </c>
      <c r="C14103" s="40" t="str">
        <f>C14102</f>
        <v>ASIGNACIÓN PARA LA INVERSIÓN LOCAL  - AMBIENTE Y DESARROLLO SOSTENIBLE</v>
      </c>
      <c r="D14103" s="39" t="str">
        <f>D14102</f>
        <v xml:space="preserve">ANTIOQUIA                                         </v>
      </c>
      <c r="E14103" s="39" t="str">
        <f>E14102</f>
        <v>05042</v>
      </c>
      <c r="F14103" s="39" t="str">
        <f>F14102</f>
        <v xml:space="preserve">SANTAFÉ DE ANTIOQUIA                              </v>
      </c>
      <c r="G14103" s="39" t="s">
        <v>10656</v>
      </c>
      <c r="H14103" s="20">
        <f>SUBTOTAL(9,H14098:H14102)</f>
        <v>460604946</v>
      </c>
      <c r="I14103" s="20">
        <f>SUBTOTAL(9,I14098:I14102)</f>
        <v>396644077.54000002</v>
      </c>
      <c r="J14103" s="42">
        <f>+I14103/H14103</f>
        <v>0.86113725218226389</v>
      </c>
      <c r="K14103" s="20">
        <f>SUBTOTAL(9,K14098:K14102)</f>
        <v>285996832.45000005</v>
      </c>
      <c r="L14103" s="20">
        <f>SUBTOTAL(9,L14098:L14102)</f>
        <v>245666112.54000002</v>
      </c>
      <c r="M14103" s="7">
        <f>IFERROR((L14103/K14103),"N.A")</f>
        <v>0.85898193499380482</v>
      </c>
    </row>
    <row r="14104" spans="1:13" s="14" customFormat="1" ht="30" outlineLevel="2" x14ac:dyDescent="0.25">
      <c r="A14104" s="34"/>
      <c r="B14104" s="44" t="s">
        <v>4146</v>
      </c>
      <c r="C14104" s="31" t="s">
        <v>3118</v>
      </c>
      <c r="D14104" s="14" t="s">
        <v>2807</v>
      </c>
      <c r="E14104" s="14" t="s">
        <v>3091</v>
      </c>
      <c r="F14104" s="14" t="s">
        <v>3092</v>
      </c>
      <c r="G14104" s="14" t="s">
        <v>16</v>
      </c>
      <c r="H14104" s="15">
        <v>506183329</v>
      </c>
      <c r="I14104" s="15">
        <v>321295231.68000001</v>
      </c>
      <c r="J14104" s="16">
        <f>IFERROR((I14104/H14104),0)</f>
        <v>0.63474084046730828</v>
      </c>
      <c r="K14104" s="15">
        <v>374041896.18000001</v>
      </c>
      <c r="L14104" s="15">
        <v>321295231.68000001</v>
      </c>
      <c r="M14104" s="17">
        <f>L14104/K14104</f>
        <v>0.85898193480813512</v>
      </c>
    </row>
    <row r="14105" spans="1:13" s="14" customFormat="1" ht="30" outlineLevel="2" x14ac:dyDescent="0.25">
      <c r="A14105" s="34"/>
      <c r="B14105" s="44" t="s">
        <v>4146</v>
      </c>
      <c r="C14105" s="31" t="s">
        <v>3118</v>
      </c>
      <c r="D14105" s="14" t="s">
        <v>2807</v>
      </c>
      <c r="E14105" s="14" t="s">
        <v>3091</v>
      </c>
      <c r="F14105" s="14" t="s">
        <v>3092</v>
      </c>
      <c r="G14105" s="14" t="s">
        <v>6109</v>
      </c>
      <c r="H14105" s="20">
        <v>139237624</v>
      </c>
      <c r="I14105" s="20">
        <v>139237624</v>
      </c>
      <c r="J14105" s="21">
        <f>IFERROR((I14105/H14105),0)</f>
        <v>1</v>
      </c>
      <c r="K14105" s="20"/>
      <c r="L14105" s="20"/>
      <c r="M14105" s="22"/>
    </row>
    <row r="14106" spans="1:13" s="14" customFormat="1" ht="30" outlineLevel="2" x14ac:dyDescent="0.25">
      <c r="A14106" s="34"/>
      <c r="B14106" s="44" t="s">
        <v>4146</v>
      </c>
      <c r="C14106" s="31" t="s">
        <v>3118</v>
      </c>
      <c r="D14106" s="14" t="s">
        <v>2807</v>
      </c>
      <c r="E14106" s="14" t="s">
        <v>3091</v>
      </c>
      <c r="F14106" s="14" t="s">
        <v>3092</v>
      </c>
      <c r="G14106" s="14" t="s">
        <v>6481</v>
      </c>
      <c r="H14106" s="20">
        <v>3131</v>
      </c>
      <c r="I14106" s="20">
        <v>3131</v>
      </c>
      <c r="J14106" s="21">
        <f>IFERROR((I14106/H14106),0)</f>
        <v>1</v>
      </c>
      <c r="K14106" s="20"/>
      <c r="L14106" s="20"/>
      <c r="M14106" s="22"/>
    </row>
    <row r="14107" spans="1:13" s="14" customFormat="1" ht="30" outlineLevel="2" x14ac:dyDescent="0.25">
      <c r="A14107" s="34"/>
      <c r="B14107" s="44" t="s">
        <v>4146</v>
      </c>
      <c r="C14107" s="31" t="s">
        <v>3118</v>
      </c>
      <c r="D14107" s="14" t="s">
        <v>2807</v>
      </c>
      <c r="E14107" s="14" t="s">
        <v>3091</v>
      </c>
      <c r="F14107" s="14" t="s">
        <v>3092</v>
      </c>
      <c r="G14107" s="14" t="s">
        <v>6492</v>
      </c>
      <c r="H14107" s="20">
        <v>77005724</v>
      </c>
      <c r="I14107" s="20">
        <v>77005724</v>
      </c>
      <c r="J14107" s="21">
        <f>IFERROR((I14107/H14107),0)</f>
        <v>1</v>
      </c>
      <c r="K14107" s="20"/>
      <c r="L14107" s="20"/>
      <c r="M14107" s="22"/>
    </row>
    <row r="14108" spans="1:13" s="14" customFormat="1" ht="30" outlineLevel="2" x14ac:dyDescent="0.25">
      <c r="A14108" s="34"/>
      <c r="B14108" s="44" t="s">
        <v>4146</v>
      </c>
      <c r="C14108" s="31" t="s">
        <v>3118</v>
      </c>
      <c r="D14108" s="14" t="s">
        <v>2807</v>
      </c>
      <c r="E14108" s="14" t="s">
        <v>3091</v>
      </c>
      <c r="F14108" s="14" t="s">
        <v>3092</v>
      </c>
      <c r="G14108" s="14" t="s">
        <v>6493</v>
      </c>
      <c r="H14108" s="20">
        <v>-101236666</v>
      </c>
      <c r="I14108" s="20"/>
      <c r="J14108" s="21">
        <f>IFERROR((I14108/H14108),0)</f>
        <v>0</v>
      </c>
      <c r="K14108" s="20"/>
      <c r="L14108" s="20"/>
      <c r="M14108" s="22"/>
    </row>
    <row r="14109" spans="1:13" s="14" customFormat="1" ht="30" outlineLevel="1" x14ac:dyDescent="0.25">
      <c r="A14109" s="34"/>
      <c r="B14109" s="46" t="s">
        <v>8750</v>
      </c>
      <c r="C14109" s="40" t="str">
        <f>C14108</f>
        <v>ASIGNACIÓN PARA LA INVERSIÓN LOCAL  - AMBIENTE Y DESARROLLO SOSTENIBLE</v>
      </c>
      <c r="D14109" s="39" t="str">
        <f>D14108</f>
        <v xml:space="preserve">ANTIOQUIA                                         </v>
      </c>
      <c r="E14109" s="39" t="str">
        <f>E14108</f>
        <v>05040</v>
      </c>
      <c r="F14109" s="39" t="str">
        <f>F14108</f>
        <v xml:space="preserve">ANORÍ                                             </v>
      </c>
      <c r="G14109" s="39" t="s">
        <v>10656</v>
      </c>
      <c r="H14109" s="20">
        <f>SUBTOTAL(9,H14104:H14108)</f>
        <v>621193142</v>
      </c>
      <c r="I14109" s="20">
        <f>SUBTOTAL(9,I14104:I14108)</f>
        <v>537541710.68000007</v>
      </c>
      <c r="J14109" s="42">
        <f>+I14109/H14109</f>
        <v>0.86533748416688105</v>
      </c>
      <c r="K14109" s="20">
        <f>SUBTOTAL(9,K14104:K14108)</f>
        <v>374041896.18000001</v>
      </c>
      <c r="L14109" s="20">
        <f>SUBTOTAL(9,L14104:L14108)</f>
        <v>321295231.68000001</v>
      </c>
      <c r="M14109" s="7">
        <f>IFERROR((L14109/K14109),"N.A")</f>
        <v>0.85898193480813512</v>
      </c>
    </row>
    <row r="14110" spans="1:13" s="14" customFormat="1" ht="30" outlineLevel="2" x14ac:dyDescent="0.25">
      <c r="A14110" s="34"/>
      <c r="B14110" s="44" t="s">
        <v>4147</v>
      </c>
      <c r="C14110" s="31" t="s">
        <v>3118</v>
      </c>
      <c r="D14110" s="14" t="s">
        <v>2807</v>
      </c>
      <c r="E14110" s="14" t="s">
        <v>3094</v>
      </c>
      <c r="F14110" s="14" t="s">
        <v>3095</v>
      </c>
      <c r="G14110" s="14" t="s">
        <v>16</v>
      </c>
      <c r="H14110" s="15">
        <v>346003609</v>
      </c>
      <c r="I14110" s="15">
        <v>219622621.58000001</v>
      </c>
      <c r="J14110" s="16">
        <f>IFERROR((I14110/H14110),0)</f>
        <v>0.63474084046331436</v>
      </c>
      <c r="K14110" s="15">
        <v>255677812.00000003</v>
      </c>
      <c r="L14110" s="15">
        <v>219622621.58000001</v>
      </c>
      <c r="M14110" s="17">
        <f>L14110/K14110</f>
        <v>0.85898193457631744</v>
      </c>
    </row>
    <row r="14111" spans="1:13" s="14" customFormat="1" ht="30" outlineLevel="2" x14ac:dyDescent="0.25">
      <c r="A14111" s="34"/>
      <c r="B14111" s="44" t="s">
        <v>4147</v>
      </c>
      <c r="C14111" s="31" t="s">
        <v>3118</v>
      </c>
      <c r="D14111" s="14" t="s">
        <v>2807</v>
      </c>
      <c r="E14111" s="14" t="s">
        <v>3094</v>
      </c>
      <c r="F14111" s="14" t="s">
        <v>3095</v>
      </c>
      <c r="G14111" s="14" t="s">
        <v>6109</v>
      </c>
      <c r="H14111" s="20">
        <v>166824474</v>
      </c>
      <c r="I14111" s="20">
        <v>166824474</v>
      </c>
      <c r="J14111" s="21">
        <f>IFERROR((I14111/H14111),0)</f>
        <v>1</v>
      </c>
      <c r="K14111" s="20"/>
      <c r="L14111" s="20"/>
      <c r="M14111" s="22"/>
    </row>
    <row r="14112" spans="1:13" s="14" customFormat="1" ht="30" outlineLevel="2" x14ac:dyDescent="0.25">
      <c r="A14112" s="34"/>
      <c r="B14112" s="44" t="s">
        <v>4147</v>
      </c>
      <c r="C14112" s="31" t="s">
        <v>3118</v>
      </c>
      <c r="D14112" s="14" t="s">
        <v>2807</v>
      </c>
      <c r="E14112" s="14" t="s">
        <v>3094</v>
      </c>
      <c r="F14112" s="14" t="s">
        <v>3095</v>
      </c>
      <c r="G14112" s="14" t="s">
        <v>6481</v>
      </c>
      <c r="H14112" s="20">
        <v>2140</v>
      </c>
      <c r="I14112" s="20">
        <v>2140</v>
      </c>
      <c r="J14112" s="21">
        <f>IFERROR((I14112/H14112),0)</f>
        <v>1</v>
      </c>
      <c r="K14112" s="20"/>
      <c r="L14112" s="20"/>
      <c r="M14112" s="22"/>
    </row>
    <row r="14113" spans="1:13" s="14" customFormat="1" ht="30" outlineLevel="2" x14ac:dyDescent="0.25">
      <c r="A14113" s="34"/>
      <c r="B14113" s="44" t="s">
        <v>4147</v>
      </c>
      <c r="C14113" s="31" t="s">
        <v>3118</v>
      </c>
      <c r="D14113" s="14" t="s">
        <v>2807</v>
      </c>
      <c r="E14113" s="14" t="s">
        <v>3094</v>
      </c>
      <c r="F14113" s="14" t="s">
        <v>3095</v>
      </c>
      <c r="G14113" s="14" t="s">
        <v>6492</v>
      </c>
      <c r="H14113" s="20">
        <v>52637566</v>
      </c>
      <c r="I14113" s="20">
        <v>52637566</v>
      </c>
      <c r="J14113" s="21">
        <f>IFERROR((I14113/H14113),0)</f>
        <v>1</v>
      </c>
      <c r="K14113" s="20"/>
      <c r="L14113" s="20"/>
      <c r="M14113" s="22"/>
    </row>
    <row r="14114" spans="1:13" s="14" customFormat="1" ht="30" outlineLevel="2" x14ac:dyDescent="0.25">
      <c r="A14114" s="34"/>
      <c r="B14114" s="44" t="s">
        <v>4147</v>
      </c>
      <c r="C14114" s="31" t="s">
        <v>3118</v>
      </c>
      <c r="D14114" s="14" t="s">
        <v>2807</v>
      </c>
      <c r="E14114" s="14" t="s">
        <v>3094</v>
      </c>
      <c r="F14114" s="14" t="s">
        <v>3095</v>
      </c>
      <c r="G14114" s="14" t="s">
        <v>6493</v>
      </c>
      <c r="H14114" s="20">
        <v>-69200722</v>
      </c>
      <c r="I14114" s="20"/>
      <c r="J14114" s="21">
        <f>IFERROR((I14114/H14114),0)</f>
        <v>0</v>
      </c>
      <c r="K14114" s="20"/>
      <c r="L14114" s="20"/>
      <c r="M14114" s="22"/>
    </row>
    <row r="14115" spans="1:13" s="14" customFormat="1" ht="30" outlineLevel="1" x14ac:dyDescent="0.25">
      <c r="A14115" s="34"/>
      <c r="B14115" s="46" t="s">
        <v>8751</v>
      </c>
      <c r="C14115" s="40" t="str">
        <f>C14114</f>
        <v>ASIGNACIÓN PARA LA INVERSIÓN LOCAL  - AMBIENTE Y DESARROLLO SOSTENIBLE</v>
      </c>
      <c r="D14115" s="39" t="str">
        <f>D14114</f>
        <v xml:space="preserve">ANTIOQUIA                                         </v>
      </c>
      <c r="E14115" s="39" t="str">
        <f>E14114</f>
        <v>05038</v>
      </c>
      <c r="F14115" s="39" t="str">
        <f>F14114</f>
        <v xml:space="preserve">ANGOSTURA                                         </v>
      </c>
      <c r="G14115" s="39" t="s">
        <v>10656</v>
      </c>
      <c r="H14115" s="20">
        <f>SUBTOTAL(9,H14110:H14114)</f>
        <v>496267067</v>
      </c>
      <c r="I14115" s="20">
        <f>SUBTOTAL(9,I14110:I14114)</f>
        <v>439086801.58000004</v>
      </c>
      <c r="J14115" s="42">
        <f>+I14115/H14115</f>
        <v>0.88477924645360362</v>
      </c>
      <c r="K14115" s="20">
        <f>SUBTOTAL(9,K14110:K14114)</f>
        <v>255677812.00000003</v>
      </c>
      <c r="L14115" s="20">
        <f>SUBTOTAL(9,L14110:L14114)</f>
        <v>219622621.58000001</v>
      </c>
      <c r="M14115" s="7">
        <f>IFERROR((L14115/K14115),"N.A")</f>
        <v>0.85898193457631744</v>
      </c>
    </row>
    <row r="14116" spans="1:13" s="14" customFormat="1" ht="30" outlineLevel="2" x14ac:dyDescent="0.25">
      <c r="A14116" s="34"/>
      <c r="B14116" s="44" t="s">
        <v>4148</v>
      </c>
      <c r="C14116" s="31" t="s">
        <v>3118</v>
      </c>
      <c r="D14116" s="14" t="s">
        <v>2807</v>
      </c>
      <c r="E14116" s="14" t="s">
        <v>3097</v>
      </c>
      <c r="F14116" s="14" t="s">
        <v>3098</v>
      </c>
      <c r="G14116" s="14" t="s">
        <v>16</v>
      </c>
      <c r="H14116" s="15">
        <v>200636963</v>
      </c>
      <c r="I14116" s="15">
        <v>127352474.51000001</v>
      </c>
      <c r="J14116" s="16">
        <f>IFERROR((I14116/H14116),0)</f>
        <v>0.63474084040038026</v>
      </c>
      <c r="K14116" s="15">
        <v>148259782.19000003</v>
      </c>
      <c r="L14116" s="15">
        <v>127352474.51000001</v>
      </c>
      <c r="M14116" s="17">
        <f>L14116/K14116</f>
        <v>0.85898193447224558</v>
      </c>
    </row>
    <row r="14117" spans="1:13" s="14" customFormat="1" ht="30" outlineLevel="2" x14ac:dyDescent="0.25">
      <c r="A14117" s="34"/>
      <c r="B14117" s="44" t="s">
        <v>4148</v>
      </c>
      <c r="C14117" s="31" t="s">
        <v>3118</v>
      </c>
      <c r="D14117" s="14" t="s">
        <v>2807</v>
      </c>
      <c r="E14117" s="14" t="s">
        <v>3097</v>
      </c>
      <c r="F14117" s="14" t="s">
        <v>3098</v>
      </c>
      <c r="G14117" s="14" t="s">
        <v>6109</v>
      </c>
      <c r="H14117" s="20">
        <v>148239343</v>
      </c>
      <c r="I14117" s="20">
        <v>148239343</v>
      </c>
      <c r="J14117" s="21">
        <f>IFERROR((I14117/H14117),0)</f>
        <v>1</v>
      </c>
      <c r="K14117" s="20"/>
      <c r="L14117" s="20"/>
      <c r="M14117" s="22"/>
    </row>
    <row r="14118" spans="1:13" s="14" customFormat="1" ht="30" outlineLevel="2" x14ac:dyDescent="0.25">
      <c r="A14118" s="34"/>
      <c r="B14118" s="44" t="s">
        <v>4148</v>
      </c>
      <c r="C14118" s="31" t="s">
        <v>3118</v>
      </c>
      <c r="D14118" s="14" t="s">
        <v>2807</v>
      </c>
      <c r="E14118" s="14" t="s">
        <v>3097</v>
      </c>
      <c r="F14118" s="14" t="s">
        <v>3098</v>
      </c>
      <c r="G14118" s="14" t="s">
        <v>6481</v>
      </c>
      <c r="H14118" s="20">
        <v>1241</v>
      </c>
      <c r="I14118" s="20">
        <v>1241</v>
      </c>
      <c r="J14118" s="21">
        <f>IFERROR((I14118/H14118),0)</f>
        <v>1</v>
      </c>
      <c r="K14118" s="20"/>
      <c r="L14118" s="20"/>
      <c r="M14118" s="22"/>
    </row>
    <row r="14119" spans="1:13" s="14" customFormat="1" ht="30" outlineLevel="2" x14ac:dyDescent="0.25">
      <c r="A14119" s="34"/>
      <c r="B14119" s="44" t="s">
        <v>4148</v>
      </c>
      <c r="C14119" s="31" t="s">
        <v>3118</v>
      </c>
      <c r="D14119" s="14" t="s">
        <v>2807</v>
      </c>
      <c r="E14119" s="14" t="s">
        <v>3097</v>
      </c>
      <c r="F14119" s="14" t="s">
        <v>3098</v>
      </c>
      <c r="G14119" s="14" t="s">
        <v>6492</v>
      </c>
      <c r="H14119" s="20">
        <v>30522923</v>
      </c>
      <c r="I14119" s="20">
        <v>30522923</v>
      </c>
      <c r="J14119" s="21">
        <f>IFERROR((I14119/H14119),0)</f>
        <v>1</v>
      </c>
      <c r="K14119" s="20"/>
      <c r="L14119" s="20"/>
      <c r="M14119" s="22"/>
    </row>
    <row r="14120" spans="1:13" s="14" customFormat="1" ht="30" outlineLevel="2" x14ac:dyDescent="0.25">
      <c r="A14120" s="34"/>
      <c r="B14120" s="44" t="s">
        <v>4148</v>
      </c>
      <c r="C14120" s="31" t="s">
        <v>3118</v>
      </c>
      <c r="D14120" s="14" t="s">
        <v>2807</v>
      </c>
      <c r="E14120" s="14" t="s">
        <v>3097</v>
      </c>
      <c r="F14120" s="14" t="s">
        <v>3098</v>
      </c>
      <c r="G14120" s="14" t="s">
        <v>6493</v>
      </c>
      <c r="H14120" s="20">
        <v>-40127393</v>
      </c>
      <c r="I14120" s="20"/>
      <c r="J14120" s="21">
        <f>IFERROR((I14120/H14120),0)</f>
        <v>0</v>
      </c>
      <c r="K14120" s="20"/>
      <c r="L14120" s="20"/>
      <c r="M14120" s="22"/>
    </row>
    <row r="14121" spans="1:13" s="14" customFormat="1" ht="30" outlineLevel="1" x14ac:dyDescent="0.25">
      <c r="A14121" s="34"/>
      <c r="B14121" s="46" t="s">
        <v>8752</v>
      </c>
      <c r="C14121" s="40" t="str">
        <f>C14120</f>
        <v>ASIGNACIÓN PARA LA INVERSIÓN LOCAL  - AMBIENTE Y DESARROLLO SOSTENIBLE</v>
      </c>
      <c r="D14121" s="39" t="str">
        <f>D14120</f>
        <v xml:space="preserve">ANTIOQUIA                                         </v>
      </c>
      <c r="E14121" s="39" t="str">
        <f>E14120</f>
        <v>05036</v>
      </c>
      <c r="F14121" s="39" t="str">
        <f>F14120</f>
        <v xml:space="preserve">ANGELÓPOLIS                                       </v>
      </c>
      <c r="G14121" s="39" t="s">
        <v>10656</v>
      </c>
      <c r="H14121" s="20">
        <f>SUBTOTAL(9,H14116:H14120)</f>
        <v>339273077</v>
      </c>
      <c r="I14121" s="20">
        <f>SUBTOTAL(9,I14116:I14120)</f>
        <v>306115981.50999999</v>
      </c>
      <c r="J14121" s="42">
        <f>+I14121/H14121</f>
        <v>0.90227018370219803</v>
      </c>
      <c r="K14121" s="20">
        <f>SUBTOTAL(9,K14116:K14120)</f>
        <v>148259782.19000003</v>
      </c>
      <c r="L14121" s="20">
        <f>SUBTOTAL(9,L14116:L14120)</f>
        <v>127352474.51000001</v>
      </c>
      <c r="M14121" s="7">
        <f>IFERROR((L14121/K14121),"N.A")</f>
        <v>0.85898193447224558</v>
      </c>
    </row>
    <row r="14122" spans="1:13" s="14" customFormat="1" ht="30" outlineLevel="2" x14ac:dyDescent="0.25">
      <c r="A14122" s="34"/>
      <c r="B14122" s="44" t="s">
        <v>4149</v>
      </c>
      <c r="C14122" s="31" t="s">
        <v>3118</v>
      </c>
      <c r="D14122" s="14" t="s">
        <v>2807</v>
      </c>
      <c r="E14122" s="14" t="s">
        <v>3100</v>
      </c>
      <c r="F14122" s="14" t="s">
        <v>3101</v>
      </c>
      <c r="G14122" s="14" t="s">
        <v>16</v>
      </c>
      <c r="H14122" s="15">
        <v>434435081</v>
      </c>
      <c r="I14122" s="15">
        <v>275753688.46999991</v>
      </c>
      <c r="J14122" s="16">
        <f>IFERROR((I14122/H14122),0)</f>
        <v>0.63474084053078561</v>
      </c>
      <c r="K14122" s="15">
        <v>321023850.99000001</v>
      </c>
      <c r="L14122" s="15">
        <v>275753688.46999991</v>
      </c>
      <c r="M14122" s="17">
        <f>L14122/K14122</f>
        <v>0.85898193426939395</v>
      </c>
    </row>
    <row r="14123" spans="1:13" s="14" customFormat="1" ht="30" outlineLevel="2" x14ac:dyDescent="0.25">
      <c r="A14123" s="34"/>
      <c r="B14123" s="44" t="s">
        <v>4149</v>
      </c>
      <c r="C14123" s="31" t="s">
        <v>3118</v>
      </c>
      <c r="D14123" s="14" t="s">
        <v>2807</v>
      </c>
      <c r="E14123" s="14" t="s">
        <v>3100</v>
      </c>
      <c r="F14123" s="14" t="s">
        <v>3101</v>
      </c>
      <c r="G14123" s="14" t="s">
        <v>6109</v>
      </c>
      <c r="H14123" s="20">
        <v>400565192</v>
      </c>
      <c r="I14123" s="20">
        <v>400565192</v>
      </c>
      <c r="J14123" s="21">
        <f>IFERROR((I14123/H14123),0)</f>
        <v>1</v>
      </c>
      <c r="K14123" s="20"/>
      <c r="L14123" s="20"/>
      <c r="M14123" s="22"/>
    </row>
    <row r="14124" spans="1:13" s="14" customFormat="1" ht="30" outlineLevel="2" x14ac:dyDescent="0.25">
      <c r="A14124" s="34"/>
      <c r="B14124" s="44" t="s">
        <v>4149</v>
      </c>
      <c r="C14124" s="31" t="s">
        <v>3118</v>
      </c>
      <c r="D14124" s="14" t="s">
        <v>2807</v>
      </c>
      <c r="E14124" s="14" t="s">
        <v>3100</v>
      </c>
      <c r="F14124" s="14" t="s">
        <v>3101</v>
      </c>
      <c r="G14124" s="14" t="s">
        <v>6481</v>
      </c>
      <c r="H14124" s="20">
        <v>2687</v>
      </c>
      <c r="I14124" s="20">
        <v>2687</v>
      </c>
      <c r="J14124" s="21">
        <f>IFERROR((I14124/H14124),0)</f>
        <v>1</v>
      </c>
      <c r="K14124" s="20"/>
      <c r="L14124" s="20"/>
      <c r="M14124" s="22"/>
    </row>
    <row r="14125" spans="1:13" s="14" customFormat="1" ht="30" outlineLevel="2" x14ac:dyDescent="0.25">
      <c r="A14125" s="34"/>
      <c r="B14125" s="44" t="s">
        <v>4149</v>
      </c>
      <c r="C14125" s="31" t="s">
        <v>3118</v>
      </c>
      <c r="D14125" s="14" t="s">
        <v>2807</v>
      </c>
      <c r="E14125" s="14" t="s">
        <v>3100</v>
      </c>
      <c r="F14125" s="14" t="s">
        <v>3101</v>
      </c>
      <c r="G14125" s="14" t="s">
        <v>6492</v>
      </c>
      <c r="H14125" s="20">
        <v>66090656</v>
      </c>
      <c r="I14125" s="20">
        <v>66090656</v>
      </c>
      <c r="J14125" s="21">
        <f>IFERROR((I14125/H14125),0)</f>
        <v>1</v>
      </c>
      <c r="K14125" s="20"/>
      <c r="L14125" s="20"/>
      <c r="M14125" s="22"/>
    </row>
    <row r="14126" spans="1:13" s="14" customFormat="1" ht="30" outlineLevel="2" x14ac:dyDescent="0.25">
      <c r="A14126" s="34"/>
      <c r="B14126" s="44" t="s">
        <v>4149</v>
      </c>
      <c r="C14126" s="31" t="s">
        <v>3118</v>
      </c>
      <c r="D14126" s="14" t="s">
        <v>2807</v>
      </c>
      <c r="E14126" s="14" t="s">
        <v>3100</v>
      </c>
      <c r="F14126" s="14" t="s">
        <v>3101</v>
      </c>
      <c r="G14126" s="14" t="s">
        <v>6493</v>
      </c>
      <c r="H14126" s="20">
        <v>-86887016</v>
      </c>
      <c r="I14126" s="20"/>
      <c r="J14126" s="21">
        <f>IFERROR((I14126/H14126),0)</f>
        <v>0</v>
      </c>
      <c r="K14126" s="20"/>
      <c r="L14126" s="20"/>
      <c r="M14126" s="22"/>
    </row>
    <row r="14127" spans="1:13" s="14" customFormat="1" ht="30" outlineLevel="1" x14ac:dyDescent="0.25">
      <c r="A14127" s="34"/>
      <c r="B14127" s="46" t="s">
        <v>8753</v>
      </c>
      <c r="C14127" s="40" t="str">
        <f>C14126</f>
        <v>ASIGNACIÓN PARA LA INVERSIÓN LOCAL  - AMBIENTE Y DESARROLLO SOSTENIBLE</v>
      </c>
      <c r="D14127" s="39" t="str">
        <f>D14126</f>
        <v xml:space="preserve">ANTIOQUIA                                         </v>
      </c>
      <c r="E14127" s="39" t="str">
        <f>E14126</f>
        <v>05034</v>
      </c>
      <c r="F14127" s="39" t="str">
        <f>F14126</f>
        <v xml:space="preserve">ANDES                                             </v>
      </c>
      <c r="G14127" s="39" t="s">
        <v>10656</v>
      </c>
      <c r="H14127" s="20">
        <f>SUBTOTAL(9,H14122:H14126)</f>
        <v>814206600</v>
      </c>
      <c r="I14127" s="20">
        <f>SUBTOTAL(9,I14122:I14126)</f>
        <v>742412223.46999991</v>
      </c>
      <c r="J14127" s="42">
        <f>+I14127/H14127</f>
        <v>0.91182290031792901</v>
      </c>
      <c r="K14127" s="20">
        <f>SUBTOTAL(9,K14122:K14126)</f>
        <v>321023850.99000001</v>
      </c>
      <c r="L14127" s="20">
        <f>SUBTOTAL(9,L14122:L14126)</f>
        <v>275753688.46999991</v>
      </c>
      <c r="M14127" s="7">
        <f>IFERROR((L14127/K14127),"N.A")</f>
        <v>0.85898193426939395</v>
      </c>
    </row>
    <row r="14128" spans="1:13" s="14" customFormat="1" ht="30" outlineLevel="2" x14ac:dyDescent="0.25">
      <c r="A14128" s="34"/>
      <c r="B14128" s="44" t="s">
        <v>4150</v>
      </c>
      <c r="C14128" s="31" t="s">
        <v>3118</v>
      </c>
      <c r="D14128" s="14" t="s">
        <v>2807</v>
      </c>
      <c r="E14128" s="14" t="s">
        <v>3103</v>
      </c>
      <c r="F14128" s="14" t="s">
        <v>3104</v>
      </c>
      <c r="G14128" s="14" t="s">
        <v>16</v>
      </c>
      <c r="H14128" s="15">
        <v>508604338</v>
      </c>
      <c r="I14128" s="15">
        <v>322831944.95999992</v>
      </c>
      <c r="J14128" s="16">
        <f>IFERROR((I14128/H14128),0)</f>
        <v>0.63474084045268198</v>
      </c>
      <c r="K14128" s="15">
        <v>375830889.96000004</v>
      </c>
      <c r="L14128" s="15">
        <v>322831944.95999992</v>
      </c>
      <c r="M14128" s="17">
        <f>L14128/K14128</f>
        <v>0.85898193465246875</v>
      </c>
    </row>
    <row r="14129" spans="1:13" s="14" customFormat="1" ht="30" outlineLevel="2" x14ac:dyDescent="0.25">
      <c r="A14129" s="34"/>
      <c r="B14129" s="44" t="s">
        <v>4150</v>
      </c>
      <c r="C14129" s="31" t="s">
        <v>3118</v>
      </c>
      <c r="D14129" s="14" t="s">
        <v>2807</v>
      </c>
      <c r="E14129" s="14" t="s">
        <v>3103</v>
      </c>
      <c r="F14129" s="14" t="s">
        <v>3104</v>
      </c>
      <c r="G14129" s="14" t="s">
        <v>6109</v>
      </c>
      <c r="H14129" s="20">
        <v>246942070</v>
      </c>
      <c r="I14129" s="20">
        <v>246942070</v>
      </c>
      <c r="J14129" s="21">
        <f>IFERROR((I14129/H14129),0)</f>
        <v>1</v>
      </c>
      <c r="K14129" s="20"/>
      <c r="L14129" s="20"/>
      <c r="M14129" s="22"/>
    </row>
    <row r="14130" spans="1:13" s="14" customFormat="1" ht="30" outlineLevel="2" x14ac:dyDescent="0.25">
      <c r="A14130" s="34"/>
      <c r="B14130" s="44" t="s">
        <v>4150</v>
      </c>
      <c r="C14130" s="31" t="s">
        <v>3118</v>
      </c>
      <c r="D14130" s="14" t="s">
        <v>2807</v>
      </c>
      <c r="E14130" s="14" t="s">
        <v>3103</v>
      </c>
      <c r="F14130" s="14" t="s">
        <v>3104</v>
      </c>
      <c r="G14130" s="14" t="s">
        <v>6481</v>
      </c>
      <c r="H14130" s="20">
        <v>3146</v>
      </c>
      <c r="I14130" s="20">
        <v>3146</v>
      </c>
      <c r="J14130" s="21">
        <f>IFERROR((I14130/H14130),0)</f>
        <v>1</v>
      </c>
      <c r="K14130" s="20"/>
      <c r="L14130" s="20"/>
      <c r="M14130" s="22"/>
    </row>
    <row r="14131" spans="1:13" s="14" customFormat="1" ht="30" outlineLevel="2" x14ac:dyDescent="0.25">
      <c r="A14131" s="34"/>
      <c r="B14131" s="44" t="s">
        <v>4150</v>
      </c>
      <c r="C14131" s="31" t="s">
        <v>3118</v>
      </c>
      <c r="D14131" s="14" t="s">
        <v>2807</v>
      </c>
      <c r="E14131" s="14" t="s">
        <v>3103</v>
      </c>
      <c r="F14131" s="14" t="s">
        <v>3104</v>
      </c>
      <c r="G14131" s="14" t="s">
        <v>6492</v>
      </c>
      <c r="H14131" s="20">
        <v>77374033</v>
      </c>
      <c r="I14131" s="20">
        <v>77374033</v>
      </c>
      <c r="J14131" s="21">
        <f>IFERROR((I14131/H14131),0)</f>
        <v>1</v>
      </c>
      <c r="K14131" s="20"/>
      <c r="L14131" s="20"/>
      <c r="M14131" s="22"/>
    </row>
    <row r="14132" spans="1:13" s="14" customFormat="1" ht="30" outlineLevel="2" x14ac:dyDescent="0.25">
      <c r="A14132" s="34"/>
      <c r="B14132" s="44" t="s">
        <v>4150</v>
      </c>
      <c r="C14132" s="31" t="s">
        <v>3118</v>
      </c>
      <c r="D14132" s="14" t="s">
        <v>2807</v>
      </c>
      <c r="E14132" s="14" t="s">
        <v>3103</v>
      </c>
      <c r="F14132" s="14" t="s">
        <v>3104</v>
      </c>
      <c r="G14132" s="14" t="s">
        <v>6493</v>
      </c>
      <c r="H14132" s="20">
        <v>-101720868</v>
      </c>
      <c r="I14132" s="20"/>
      <c r="J14132" s="21">
        <f>IFERROR((I14132/H14132),0)</f>
        <v>0</v>
      </c>
      <c r="K14132" s="20"/>
      <c r="L14132" s="20"/>
      <c r="M14132" s="22"/>
    </row>
    <row r="14133" spans="1:13" s="14" customFormat="1" ht="30" outlineLevel="1" x14ac:dyDescent="0.25">
      <c r="A14133" s="34"/>
      <c r="B14133" s="46" t="s">
        <v>8754</v>
      </c>
      <c r="C14133" s="40" t="str">
        <f>C14132</f>
        <v>ASIGNACIÓN PARA LA INVERSIÓN LOCAL  - AMBIENTE Y DESARROLLO SOSTENIBLE</v>
      </c>
      <c r="D14133" s="39" t="str">
        <f>D14132</f>
        <v xml:space="preserve">ANTIOQUIA                                         </v>
      </c>
      <c r="E14133" s="39" t="str">
        <f>E14132</f>
        <v>05031</v>
      </c>
      <c r="F14133" s="39" t="str">
        <f>F14132</f>
        <v xml:space="preserve">AMALFI                                            </v>
      </c>
      <c r="G14133" s="39" t="s">
        <v>10656</v>
      </c>
      <c r="H14133" s="20">
        <f>SUBTOTAL(9,H14128:H14132)</f>
        <v>731202719</v>
      </c>
      <c r="I14133" s="20">
        <f>SUBTOTAL(9,I14128:I14132)</f>
        <v>647151193.95999992</v>
      </c>
      <c r="J14133" s="42">
        <f>+I14133/H14133</f>
        <v>0.88505031114360488</v>
      </c>
      <c r="K14133" s="20">
        <f>SUBTOTAL(9,K14128:K14132)</f>
        <v>375830889.96000004</v>
      </c>
      <c r="L14133" s="20">
        <f>SUBTOTAL(9,L14128:L14132)</f>
        <v>322831944.95999992</v>
      </c>
      <c r="M14133" s="7">
        <f>IFERROR((L14133/K14133),"N.A")</f>
        <v>0.85898193465246875</v>
      </c>
    </row>
    <row r="14134" spans="1:13" s="14" customFormat="1" ht="30" outlineLevel="2" x14ac:dyDescent="0.25">
      <c r="A14134" s="34"/>
      <c r="B14134" s="44" t="s">
        <v>4151</v>
      </c>
      <c r="C14134" s="31" t="s">
        <v>3118</v>
      </c>
      <c r="D14134" s="14" t="s">
        <v>2807</v>
      </c>
      <c r="E14134" s="14" t="s">
        <v>3106</v>
      </c>
      <c r="F14134" s="14" t="s">
        <v>3107</v>
      </c>
      <c r="G14134" s="14" t="s">
        <v>16</v>
      </c>
      <c r="H14134" s="15">
        <v>326428543</v>
      </c>
      <c r="I14134" s="15">
        <v>207197527.75000003</v>
      </c>
      <c r="J14134" s="16">
        <f>IFERROR((I14134/H14134),0)</f>
        <v>0.63474084050915858</v>
      </c>
      <c r="K14134" s="15">
        <v>241212904.85999998</v>
      </c>
      <c r="L14134" s="15">
        <v>207197527.75000003</v>
      </c>
      <c r="M14134" s="17">
        <f>L14134/K14134</f>
        <v>0.85898193494356168</v>
      </c>
    </row>
    <row r="14135" spans="1:13" s="14" customFormat="1" ht="30" outlineLevel="2" x14ac:dyDescent="0.25">
      <c r="A14135" s="34"/>
      <c r="B14135" s="44" t="s">
        <v>4151</v>
      </c>
      <c r="C14135" s="31" t="s">
        <v>3118</v>
      </c>
      <c r="D14135" s="14" t="s">
        <v>2807</v>
      </c>
      <c r="E14135" s="14" t="s">
        <v>3106</v>
      </c>
      <c r="F14135" s="14" t="s">
        <v>3107</v>
      </c>
      <c r="G14135" s="14" t="s">
        <v>6109</v>
      </c>
      <c r="H14135" s="20">
        <v>154737348</v>
      </c>
      <c r="I14135" s="20">
        <v>154737348</v>
      </c>
      <c r="J14135" s="21">
        <f>IFERROR((I14135/H14135),0)</f>
        <v>1</v>
      </c>
      <c r="K14135" s="20"/>
      <c r="L14135" s="20"/>
      <c r="M14135" s="22"/>
    </row>
    <row r="14136" spans="1:13" s="14" customFormat="1" ht="30" outlineLevel="2" x14ac:dyDescent="0.25">
      <c r="A14136" s="34"/>
      <c r="B14136" s="44" t="s">
        <v>4151</v>
      </c>
      <c r="C14136" s="31" t="s">
        <v>3118</v>
      </c>
      <c r="D14136" s="14" t="s">
        <v>2807</v>
      </c>
      <c r="E14136" s="14" t="s">
        <v>3106</v>
      </c>
      <c r="F14136" s="14" t="s">
        <v>3107</v>
      </c>
      <c r="G14136" s="14" t="s">
        <v>6481</v>
      </c>
      <c r="H14136" s="20">
        <v>2019</v>
      </c>
      <c r="I14136" s="20">
        <v>2019</v>
      </c>
      <c r="J14136" s="21">
        <f>IFERROR((I14136/H14136),0)</f>
        <v>1</v>
      </c>
      <c r="K14136" s="20"/>
      <c r="L14136" s="20"/>
      <c r="M14136" s="22"/>
    </row>
    <row r="14137" spans="1:13" s="14" customFormat="1" ht="30" outlineLevel="2" x14ac:dyDescent="0.25">
      <c r="A14137" s="34"/>
      <c r="B14137" s="44" t="s">
        <v>4151</v>
      </c>
      <c r="C14137" s="31" t="s">
        <v>3118</v>
      </c>
      <c r="D14137" s="14" t="s">
        <v>2807</v>
      </c>
      <c r="E14137" s="14" t="s">
        <v>3106</v>
      </c>
      <c r="F14137" s="14" t="s">
        <v>3107</v>
      </c>
      <c r="G14137" s="14" t="s">
        <v>6492</v>
      </c>
      <c r="H14137" s="20">
        <v>49659609</v>
      </c>
      <c r="I14137" s="20">
        <v>49659609</v>
      </c>
      <c r="J14137" s="21">
        <f>IFERROR((I14137/H14137),0)</f>
        <v>1</v>
      </c>
      <c r="K14137" s="20"/>
      <c r="L14137" s="20"/>
      <c r="M14137" s="22"/>
    </row>
    <row r="14138" spans="1:13" s="14" customFormat="1" ht="30" outlineLevel="2" x14ac:dyDescent="0.25">
      <c r="A14138" s="34"/>
      <c r="B14138" s="44" t="s">
        <v>4151</v>
      </c>
      <c r="C14138" s="31" t="s">
        <v>3118</v>
      </c>
      <c r="D14138" s="14" t="s">
        <v>2807</v>
      </c>
      <c r="E14138" s="14" t="s">
        <v>3106</v>
      </c>
      <c r="F14138" s="14" t="s">
        <v>3107</v>
      </c>
      <c r="G14138" s="14" t="s">
        <v>6493</v>
      </c>
      <c r="H14138" s="20">
        <v>-65285709</v>
      </c>
      <c r="I14138" s="20"/>
      <c r="J14138" s="21">
        <f>IFERROR((I14138/H14138),0)</f>
        <v>0</v>
      </c>
      <c r="K14138" s="20"/>
      <c r="L14138" s="20"/>
      <c r="M14138" s="22"/>
    </row>
    <row r="14139" spans="1:13" s="14" customFormat="1" ht="30" outlineLevel="1" x14ac:dyDescent="0.25">
      <c r="A14139" s="34"/>
      <c r="B14139" s="46" t="s">
        <v>8755</v>
      </c>
      <c r="C14139" s="40" t="str">
        <f>C14138</f>
        <v>ASIGNACIÓN PARA LA INVERSIÓN LOCAL  - AMBIENTE Y DESARROLLO SOSTENIBLE</v>
      </c>
      <c r="D14139" s="39" t="str">
        <f>D14138</f>
        <v xml:space="preserve">ANTIOQUIA                                         </v>
      </c>
      <c r="E14139" s="39" t="str">
        <f>E14138</f>
        <v>05030</v>
      </c>
      <c r="F14139" s="39" t="str">
        <f>F14138</f>
        <v xml:space="preserve">AMAGÁ                                             </v>
      </c>
      <c r="G14139" s="39" t="s">
        <v>10656</v>
      </c>
      <c r="H14139" s="20">
        <f>SUBTOTAL(9,H14134:H14138)</f>
        <v>465541810</v>
      </c>
      <c r="I14139" s="20">
        <f>SUBTOTAL(9,I14134:I14138)</f>
        <v>411596503.75</v>
      </c>
      <c r="J14139" s="42">
        <f>+I14139/H14139</f>
        <v>0.88412360589052141</v>
      </c>
      <c r="K14139" s="20">
        <f>SUBTOTAL(9,K14134:K14138)</f>
        <v>241212904.85999998</v>
      </c>
      <c r="L14139" s="20">
        <f>SUBTOTAL(9,L14134:L14138)</f>
        <v>207197527.75000003</v>
      </c>
      <c r="M14139" s="7">
        <f>IFERROR((L14139/K14139),"N.A")</f>
        <v>0.85898193494356168</v>
      </c>
    </row>
    <row r="14140" spans="1:13" s="14" customFormat="1" ht="30" outlineLevel="2" x14ac:dyDescent="0.25">
      <c r="A14140" s="34"/>
      <c r="B14140" s="44" t="s">
        <v>4152</v>
      </c>
      <c r="C14140" s="31" t="s">
        <v>3118</v>
      </c>
      <c r="D14140" s="14" t="s">
        <v>2807</v>
      </c>
      <c r="E14140" s="14" t="s">
        <v>3109</v>
      </c>
      <c r="F14140" s="14" t="s">
        <v>3110</v>
      </c>
      <c r="G14140" s="14" t="s">
        <v>16</v>
      </c>
      <c r="H14140" s="15">
        <v>181218825</v>
      </c>
      <c r="I14140" s="15">
        <v>115026989.28999999</v>
      </c>
      <c r="J14140" s="16">
        <f>IFERROR((I14140/H14140),0)</f>
        <v>0.63474084047283719</v>
      </c>
      <c r="K14140" s="15">
        <v>133910836.39999999</v>
      </c>
      <c r="L14140" s="15">
        <v>115026989.28999999</v>
      </c>
      <c r="M14140" s="17">
        <f>L14140/K14140</f>
        <v>0.85898193441498061</v>
      </c>
    </row>
    <row r="14141" spans="1:13" s="14" customFormat="1" ht="30" outlineLevel="2" x14ac:dyDescent="0.25">
      <c r="A14141" s="34"/>
      <c r="B14141" s="44" t="s">
        <v>4152</v>
      </c>
      <c r="C14141" s="31" t="s">
        <v>3118</v>
      </c>
      <c r="D14141" s="14" t="s">
        <v>2807</v>
      </c>
      <c r="E14141" s="14" t="s">
        <v>3109</v>
      </c>
      <c r="F14141" s="14" t="s">
        <v>3110</v>
      </c>
      <c r="G14141" s="14" t="s">
        <v>6109</v>
      </c>
      <c r="H14141" s="20">
        <v>213102125</v>
      </c>
      <c r="I14141" s="20">
        <v>213102125</v>
      </c>
      <c r="J14141" s="21">
        <f>IFERROR((I14141/H14141),0)</f>
        <v>1</v>
      </c>
      <c r="K14141" s="20"/>
      <c r="L14141" s="20"/>
      <c r="M14141" s="22"/>
    </row>
    <row r="14142" spans="1:13" s="14" customFormat="1" ht="30" outlineLevel="2" x14ac:dyDescent="0.25">
      <c r="A14142" s="34"/>
      <c r="B14142" s="44" t="s">
        <v>4152</v>
      </c>
      <c r="C14142" s="31" t="s">
        <v>3118</v>
      </c>
      <c r="D14142" s="14" t="s">
        <v>2807</v>
      </c>
      <c r="E14142" s="14" t="s">
        <v>3109</v>
      </c>
      <c r="F14142" s="14" t="s">
        <v>3110</v>
      </c>
      <c r="G14142" s="14" t="s">
        <v>6481</v>
      </c>
      <c r="H14142" s="20">
        <v>1121</v>
      </c>
      <c r="I14142" s="20">
        <v>1121</v>
      </c>
      <c r="J14142" s="21">
        <f>IFERROR((I14142/H14142),0)</f>
        <v>1</v>
      </c>
      <c r="K14142" s="20"/>
      <c r="L14142" s="20"/>
      <c r="M14142" s="22"/>
    </row>
    <row r="14143" spans="1:13" s="14" customFormat="1" ht="30" outlineLevel="2" x14ac:dyDescent="0.25">
      <c r="A14143" s="34"/>
      <c r="B14143" s="44" t="s">
        <v>4152</v>
      </c>
      <c r="C14143" s="31" t="s">
        <v>3118</v>
      </c>
      <c r="D14143" s="14" t="s">
        <v>2807</v>
      </c>
      <c r="E14143" s="14" t="s">
        <v>3109</v>
      </c>
      <c r="F14143" s="14" t="s">
        <v>3110</v>
      </c>
      <c r="G14143" s="14" t="s">
        <v>6492</v>
      </c>
      <c r="H14143" s="20">
        <v>27568839</v>
      </c>
      <c r="I14143" s="20">
        <v>27568839</v>
      </c>
      <c r="J14143" s="21">
        <f>IFERROR((I14143/H14143),0)</f>
        <v>1</v>
      </c>
      <c r="K14143" s="20"/>
      <c r="L14143" s="20"/>
      <c r="M14143" s="22"/>
    </row>
    <row r="14144" spans="1:13" s="14" customFormat="1" ht="30" outlineLevel="2" x14ac:dyDescent="0.25">
      <c r="A14144" s="34"/>
      <c r="B14144" s="44" t="s">
        <v>4152</v>
      </c>
      <c r="C14144" s="31" t="s">
        <v>3118</v>
      </c>
      <c r="D14144" s="14" t="s">
        <v>2807</v>
      </c>
      <c r="E14144" s="14" t="s">
        <v>3109</v>
      </c>
      <c r="F14144" s="14" t="s">
        <v>3110</v>
      </c>
      <c r="G14144" s="14" t="s">
        <v>6493</v>
      </c>
      <c r="H14144" s="20">
        <v>-36243765</v>
      </c>
      <c r="I14144" s="20"/>
      <c r="J14144" s="21">
        <f>IFERROR((I14144/H14144),0)</f>
        <v>0</v>
      </c>
      <c r="K14144" s="20"/>
      <c r="L14144" s="20"/>
      <c r="M14144" s="22"/>
    </row>
    <row r="14145" spans="1:13" s="14" customFormat="1" ht="30" outlineLevel="1" x14ac:dyDescent="0.25">
      <c r="A14145" s="34"/>
      <c r="B14145" s="46" t="s">
        <v>8756</v>
      </c>
      <c r="C14145" s="40" t="str">
        <f>C14144</f>
        <v>ASIGNACIÓN PARA LA INVERSIÓN LOCAL  - AMBIENTE Y DESARROLLO SOSTENIBLE</v>
      </c>
      <c r="D14145" s="39" t="str">
        <f>D14144</f>
        <v xml:space="preserve">ANTIOQUIA                                         </v>
      </c>
      <c r="E14145" s="39" t="str">
        <f>E14144</f>
        <v>05021</v>
      </c>
      <c r="F14145" s="39" t="str">
        <f>F14144</f>
        <v xml:space="preserve">ALEJANDRÍA                                        </v>
      </c>
      <c r="G14145" s="39" t="s">
        <v>10656</v>
      </c>
      <c r="H14145" s="20">
        <f>SUBTOTAL(9,H14140:H14144)</f>
        <v>385647145</v>
      </c>
      <c r="I14145" s="20">
        <f>SUBTOTAL(9,I14140:I14144)</f>
        <v>355699074.28999996</v>
      </c>
      <c r="J14145" s="42">
        <f>+I14145/H14145</f>
        <v>0.92234333613438257</v>
      </c>
      <c r="K14145" s="20">
        <f>SUBTOTAL(9,K14140:K14144)</f>
        <v>133910836.39999999</v>
      </c>
      <c r="L14145" s="20">
        <f>SUBTOTAL(9,L14140:L14144)</f>
        <v>115026989.28999999</v>
      </c>
      <c r="M14145" s="7">
        <f>IFERROR((L14145/K14145),"N.A")</f>
        <v>0.85898193441498061</v>
      </c>
    </row>
    <row r="14146" spans="1:13" s="14" customFormat="1" ht="30" outlineLevel="2" x14ac:dyDescent="0.25">
      <c r="A14146" s="34"/>
      <c r="B14146" s="44" t="s">
        <v>4153</v>
      </c>
      <c r="C14146" s="31" t="s">
        <v>3118</v>
      </c>
      <c r="D14146" s="14" t="s">
        <v>2807</v>
      </c>
      <c r="E14146" s="14" t="s">
        <v>3112</v>
      </c>
      <c r="F14146" s="14" t="s">
        <v>3113</v>
      </c>
      <c r="G14146" s="14" t="s">
        <v>16</v>
      </c>
      <c r="H14146" s="15">
        <v>138136163</v>
      </c>
      <c r="I14146" s="15">
        <v>87680664.200000018</v>
      </c>
      <c r="J14146" s="16">
        <f>IFERROR((I14146/H14146),0)</f>
        <v>0.63474084045609414</v>
      </c>
      <c r="K14146" s="15">
        <v>102075096.93000001</v>
      </c>
      <c r="L14146" s="15">
        <v>87680664.200000018</v>
      </c>
      <c r="M14146" s="17">
        <f>L14146/K14146</f>
        <v>0.85898193425306024</v>
      </c>
    </row>
    <row r="14147" spans="1:13" s="14" customFormat="1" ht="30" outlineLevel="2" x14ac:dyDescent="0.25">
      <c r="A14147" s="34"/>
      <c r="B14147" s="44" t="s">
        <v>4153</v>
      </c>
      <c r="C14147" s="31" t="s">
        <v>3118</v>
      </c>
      <c r="D14147" s="14" t="s">
        <v>2807</v>
      </c>
      <c r="E14147" s="14" t="s">
        <v>3112</v>
      </c>
      <c r="F14147" s="14" t="s">
        <v>3113</v>
      </c>
      <c r="G14147" s="14" t="s">
        <v>6109</v>
      </c>
      <c r="H14147" s="20">
        <v>71104297</v>
      </c>
      <c r="I14147" s="20">
        <v>71104297</v>
      </c>
      <c r="J14147" s="21">
        <f>IFERROR((I14147/H14147),0)</f>
        <v>1</v>
      </c>
      <c r="K14147" s="20"/>
      <c r="L14147" s="20"/>
      <c r="M14147" s="22"/>
    </row>
    <row r="14148" spans="1:13" s="14" customFormat="1" ht="30" outlineLevel="2" x14ac:dyDescent="0.25">
      <c r="A14148" s="34"/>
      <c r="B14148" s="44" t="s">
        <v>4153</v>
      </c>
      <c r="C14148" s="31" t="s">
        <v>3118</v>
      </c>
      <c r="D14148" s="14" t="s">
        <v>2807</v>
      </c>
      <c r="E14148" s="14" t="s">
        <v>3112</v>
      </c>
      <c r="F14148" s="14" t="s">
        <v>3113</v>
      </c>
      <c r="G14148" s="14" t="s">
        <v>6481</v>
      </c>
      <c r="H14148" s="20">
        <v>854</v>
      </c>
      <c r="I14148" s="20">
        <v>854</v>
      </c>
      <c r="J14148" s="21">
        <f>IFERROR((I14148/H14148),0)</f>
        <v>1</v>
      </c>
      <c r="K14148" s="20"/>
      <c r="L14148" s="20"/>
      <c r="M14148" s="22"/>
    </row>
    <row r="14149" spans="1:13" s="14" customFormat="1" ht="30" outlineLevel="2" x14ac:dyDescent="0.25">
      <c r="A14149" s="34"/>
      <c r="B14149" s="44" t="s">
        <v>4153</v>
      </c>
      <c r="C14149" s="31" t="s">
        <v>3118</v>
      </c>
      <c r="D14149" s="14" t="s">
        <v>2807</v>
      </c>
      <c r="E14149" s="14" t="s">
        <v>3112</v>
      </c>
      <c r="F14149" s="14" t="s">
        <v>3113</v>
      </c>
      <c r="G14149" s="14" t="s">
        <v>6492</v>
      </c>
      <c r="H14149" s="20">
        <v>21014669</v>
      </c>
      <c r="I14149" s="20">
        <v>21014669</v>
      </c>
      <c r="J14149" s="21">
        <f>IFERROR((I14149/H14149),0)</f>
        <v>1</v>
      </c>
      <c r="K14149" s="20"/>
      <c r="L14149" s="20"/>
      <c r="M14149" s="22"/>
    </row>
    <row r="14150" spans="1:13" s="14" customFormat="1" ht="30" outlineLevel="2" x14ac:dyDescent="0.25">
      <c r="A14150" s="34"/>
      <c r="B14150" s="44" t="s">
        <v>4153</v>
      </c>
      <c r="C14150" s="31" t="s">
        <v>3118</v>
      </c>
      <c r="D14150" s="14" t="s">
        <v>2807</v>
      </c>
      <c r="E14150" s="14" t="s">
        <v>3112</v>
      </c>
      <c r="F14150" s="14" t="s">
        <v>3113</v>
      </c>
      <c r="G14150" s="14" t="s">
        <v>6493</v>
      </c>
      <c r="H14150" s="20">
        <v>-27627233</v>
      </c>
      <c r="I14150" s="20"/>
      <c r="J14150" s="21">
        <f>IFERROR((I14150/H14150),0)</f>
        <v>0</v>
      </c>
      <c r="K14150" s="20"/>
      <c r="L14150" s="20"/>
      <c r="M14150" s="22"/>
    </row>
    <row r="14151" spans="1:13" s="14" customFormat="1" ht="30" outlineLevel="1" x14ac:dyDescent="0.25">
      <c r="A14151" s="34"/>
      <c r="B14151" s="46" t="s">
        <v>8757</v>
      </c>
      <c r="C14151" s="40" t="str">
        <f>C14150</f>
        <v>ASIGNACIÓN PARA LA INVERSIÓN LOCAL  - AMBIENTE Y DESARROLLO SOSTENIBLE</v>
      </c>
      <c r="D14151" s="39" t="str">
        <f>D14150</f>
        <v xml:space="preserve">ANTIOQUIA                                         </v>
      </c>
      <c r="E14151" s="39" t="str">
        <f>E14150</f>
        <v>05004</v>
      </c>
      <c r="F14151" s="39" t="str">
        <f>F14150</f>
        <v xml:space="preserve">ABRIAQUÍ                                          </v>
      </c>
      <c r="G14151" s="39" t="s">
        <v>10656</v>
      </c>
      <c r="H14151" s="20">
        <f>SUBTOTAL(9,H14146:H14150)</f>
        <v>202628750</v>
      </c>
      <c r="I14151" s="20">
        <f>SUBTOTAL(9,I14146:I14150)</f>
        <v>179800484.20000002</v>
      </c>
      <c r="J14151" s="42">
        <f>+I14151/H14151</f>
        <v>0.88733945306379292</v>
      </c>
      <c r="K14151" s="20">
        <f>SUBTOTAL(9,K14146:K14150)</f>
        <v>102075096.93000001</v>
      </c>
      <c r="L14151" s="20">
        <f>SUBTOTAL(9,L14146:L14150)</f>
        <v>87680664.200000018</v>
      </c>
      <c r="M14151" s="7">
        <f>IFERROR((L14151/K14151),"N.A")</f>
        <v>0.85898193425306024</v>
      </c>
    </row>
    <row r="14152" spans="1:13" s="14" customFormat="1" ht="30" outlineLevel="2" x14ac:dyDescent="0.25">
      <c r="A14152" s="34"/>
      <c r="B14152" s="44" t="s">
        <v>4154</v>
      </c>
      <c r="C14152" s="31" t="s">
        <v>3118</v>
      </c>
      <c r="D14152" s="14" t="s">
        <v>2807</v>
      </c>
      <c r="E14152" s="14" t="s">
        <v>3115</v>
      </c>
      <c r="F14152" s="14" t="s">
        <v>3116</v>
      </c>
      <c r="G14152" s="14" t="s">
        <v>16</v>
      </c>
      <c r="H14152" s="15">
        <v>345250845</v>
      </c>
      <c r="I14152" s="15">
        <v>219144811.51999995</v>
      </c>
      <c r="J14152" s="16">
        <f>IFERROR((I14152/H14152),0)</f>
        <v>0.63474084044602397</v>
      </c>
      <c r="K14152" s="15">
        <v>255121560.43000001</v>
      </c>
      <c r="L14152" s="15">
        <v>219144811.51999995</v>
      </c>
      <c r="M14152" s="17">
        <f>L14152/K14152</f>
        <v>0.85898193453598248</v>
      </c>
    </row>
    <row r="14153" spans="1:13" s="14" customFormat="1" ht="30" outlineLevel="2" x14ac:dyDescent="0.25">
      <c r="A14153" s="34"/>
      <c r="B14153" s="44" t="s">
        <v>4154</v>
      </c>
      <c r="C14153" s="31" t="s">
        <v>3118</v>
      </c>
      <c r="D14153" s="14" t="s">
        <v>2807</v>
      </c>
      <c r="E14153" s="14" t="s">
        <v>3115</v>
      </c>
      <c r="F14153" s="14" t="s">
        <v>3116</v>
      </c>
      <c r="G14153" s="14" t="s">
        <v>6109</v>
      </c>
      <c r="H14153" s="20">
        <v>208530156</v>
      </c>
      <c r="I14153" s="20">
        <v>208530156</v>
      </c>
      <c r="J14153" s="21">
        <f>IFERROR((I14153/H14153),0)</f>
        <v>1</v>
      </c>
      <c r="K14153" s="20"/>
      <c r="L14153" s="20"/>
      <c r="M14153" s="22"/>
    </row>
    <row r="14154" spans="1:13" s="14" customFormat="1" ht="30" outlineLevel="2" x14ac:dyDescent="0.25">
      <c r="A14154" s="34"/>
      <c r="B14154" s="44" t="s">
        <v>4154</v>
      </c>
      <c r="C14154" s="31" t="s">
        <v>3118</v>
      </c>
      <c r="D14154" s="14" t="s">
        <v>2807</v>
      </c>
      <c r="E14154" s="14" t="s">
        <v>3115</v>
      </c>
      <c r="F14154" s="14" t="s">
        <v>3116</v>
      </c>
      <c r="G14154" s="14" t="s">
        <v>6481</v>
      </c>
      <c r="H14154" s="20">
        <v>2135</v>
      </c>
      <c r="I14154" s="20">
        <v>2135</v>
      </c>
      <c r="J14154" s="21">
        <f>IFERROR((I14154/H14154),0)</f>
        <v>1</v>
      </c>
      <c r="K14154" s="20"/>
      <c r="L14154" s="20"/>
      <c r="M14154" s="22"/>
    </row>
    <row r="14155" spans="1:13" s="14" customFormat="1" ht="30" outlineLevel="2" x14ac:dyDescent="0.25">
      <c r="A14155" s="34"/>
      <c r="B14155" s="44" t="s">
        <v>4154</v>
      </c>
      <c r="C14155" s="31" t="s">
        <v>3118</v>
      </c>
      <c r="D14155" s="14" t="s">
        <v>2807</v>
      </c>
      <c r="E14155" s="14" t="s">
        <v>3115</v>
      </c>
      <c r="F14155" s="14" t="s">
        <v>3116</v>
      </c>
      <c r="G14155" s="14" t="s">
        <v>6492</v>
      </c>
      <c r="H14155" s="20">
        <v>52523048</v>
      </c>
      <c r="I14155" s="20">
        <v>52523048</v>
      </c>
      <c r="J14155" s="21">
        <f>IFERROR((I14155/H14155),0)</f>
        <v>1</v>
      </c>
      <c r="K14155" s="20"/>
      <c r="L14155" s="20"/>
      <c r="M14155" s="22"/>
    </row>
    <row r="14156" spans="1:13" s="14" customFormat="1" ht="30" outlineLevel="2" x14ac:dyDescent="0.25">
      <c r="A14156" s="34"/>
      <c r="B14156" s="44" t="s">
        <v>4154</v>
      </c>
      <c r="C14156" s="31" t="s">
        <v>3118</v>
      </c>
      <c r="D14156" s="14" t="s">
        <v>2807</v>
      </c>
      <c r="E14156" s="14" t="s">
        <v>3115</v>
      </c>
      <c r="F14156" s="14" t="s">
        <v>3116</v>
      </c>
      <c r="G14156" s="14" t="s">
        <v>6493</v>
      </c>
      <c r="H14156" s="20">
        <v>-69050169</v>
      </c>
      <c r="I14156" s="20"/>
      <c r="J14156" s="21">
        <f>IFERROR((I14156/H14156),0)</f>
        <v>0</v>
      </c>
      <c r="K14156" s="20"/>
      <c r="L14156" s="20"/>
      <c r="M14156" s="22"/>
    </row>
    <row r="14157" spans="1:13" s="14" customFormat="1" ht="30" outlineLevel="1" x14ac:dyDescent="0.25">
      <c r="A14157" s="34"/>
      <c r="B14157" s="46" t="s">
        <v>8758</v>
      </c>
      <c r="C14157" s="40" t="str">
        <f>C14156</f>
        <v>ASIGNACIÓN PARA LA INVERSIÓN LOCAL  - AMBIENTE Y DESARROLLO SOSTENIBLE</v>
      </c>
      <c r="D14157" s="39" t="str">
        <f>D14156</f>
        <v xml:space="preserve">ANTIOQUIA                                         </v>
      </c>
      <c r="E14157" s="39" t="str">
        <f>E14156</f>
        <v>05002</v>
      </c>
      <c r="F14157" s="39" t="str">
        <f>F14156</f>
        <v xml:space="preserve">ABEJORRAL                                         </v>
      </c>
      <c r="G14157" s="39" t="s">
        <v>10656</v>
      </c>
      <c r="H14157" s="20">
        <f>SUBTOTAL(9,H14152:H14156)</f>
        <v>537256015</v>
      </c>
      <c r="I14157" s="20">
        <f>SUBTOTAL(9,I14152:I14156)</f>
        <v>480200150.51999998</v>
      </c>
      <c r="J14157" s="42">
        <f>+I14157/H14157</f>
        <v>0.89380134817103907</v>
      </c>
      <c r="K14157" s="20">
        <f>SUBTOTAL(9,K14152:K14156)</f>
        <v>255121560.43000001</v>
      </c>
      <c r="L14157" s="20">
        <f>SUBTOTAL(9,L14152:L14156)</f>
        <v>219144811.51999995</v>
      </c>
      <c r="M14157" s="7">
        <f>IFERROR((L14157/K14157),"N.A")</f>
        <v>0.85898193453598248</v>
      </c>
    </row>
    <row r="14158" spans="1:13" s="14" customFormat="1" ht="45" outlineLevel="2" x14ac:dyDescent="0.25">
      <c r="A14158" s="34"/>
      <c r="B14158" s="44" t="s">
        <v>6259</v>
      </c>
      <c r="C14158" s="31" t="s">
        <v>6260</v>
      </c>
      <c r="D14158" s="14" t="s">
        <v>58</v>
      </c>
      <c r="E14158" s="14" t="s">
        <v>4946</v>
      </c>
      <c r="F14158" s="14" t="s">
        <v>4947</v>
      </c>
      <c r="G14158" s="14" t="s">
        <v>6109</v>
      </c>
      <c r="H14158" s="20">
        <v>55023486</v>
      </c>
      <c r="I14158" s="20">
        <v>55023486</v>
      </c>
      <c r="J14158" s="21">
        <f>IFERROR((I14158/H14158),0)</f>
        <v>1</v>
      </c>
      <c r="K14158" s="20"/>
      <c r="L14158" s="20"/>
      <c r="M14158" s="22"/>
    </row>
    <row r="14159" spans="1:13" s="14" customFormat="1" ht="45" outlineLevel="1" x14ac:dyDescent="0.25">
      <c r="A14159" s="34"/>
      <c r="B14159" s="46" t="s">
        <v>8759</v>
      </c>
      <c r="C14159" s="40" t="str">
        <f>C14158</f>
        <v>ASIGNACIÓN PARA LA INVERSIÓN REGIONAL - GESTIÓN DEL RIESGO Y ADAPTACIÓN DEL CAMBIO CLIMÁTICO</v>
      </c>
      <c r="D14159" s="39" t="str">
        <f>D14158</f>
        <v xml:space="preserve">VICHADA                                           </v>
      </c>
      <c r="E14159" s="39" t="str">
        <f>E14158</f>
        <v>99000</v>
      </c>
      <c r="F14159" s="39" t="str">
        <f>F14158</f>
        <v>VICHADA</v>
      </c>
      <c r="G14159" s="39" t="s">
        <v>10656</v>
      </c>
      <c r="H14159" s="20">
        <f>SUBTOTAL(9,H14158:H14158)</f>
        <v>55023486</v>
      </c>
      <c r="I14159" s="20">
        <f>SUBTOTAL(9,I14158:I14158)</f>
        <v>55023486</v>
      </c>
      <c r="J14159" s="42">
        <f>+I14159/H14159</f>
        <v>1</v>
      </c>
      <c r="K14159" s="20">
        <f>SUBTOTAL(9,K14158:K14158)</f>
        <v>0</v>
      </c>
      <c r="L14159" s="20">
        <f>SUBTOTAL(9,L14158:L14158)</f>
        <v>0</v>
      </c>
      <c r="M14159" s="7" t="str">
        <f>IFERROR((L14159/K14159),"N.A")</f>
        <v>N.A</v>
      </c>
    </row>
    <row r="14160" spans="1:13" s="14" customFormat="1" ht="45" outlineLevel="2" x14ac:dyDescent="0.25">
      <c r="A14160" s="34"/>
      <c r="B14160" s="44" t="s">
        <v>6261</v>
      </c>
      <c r="C14160" s="31" t="s">
        <v>6260</v>
      </c>
      <c r="D14160" s="14" t="s">
        <v>81</v>
      </c>
      <c r="E14160" s="14" t="s">
        <v>4952</v>
      </c>
      <c r="F14160" s="14" t="s">
        <v>4953</v>
      </c>
      <c r="G14160" s="14" t="s">
        <v>6109</v>
      </c>
      <c r="H14160" s="20">
        <v>463925</v>
      </c>
      <c r="I14160" s="20">
        <v>463925</v>
      </c>
      <c r="J14160" s="21">
        <f>IFERROR((I14160/H14160),0)</f>
        <v>1</v>
      </c>
      <c r="K14160" s="20"/>
      <c r="L14160" s="20"/>
      <c r="M14160" s="22"/>
    </row>
    <row r="14161" spans="1:13" s="14" customFormat="1" ht="45" outlineLevel="1" x14ac:dyDescent="0.25">
      <c r="A14161" s="34"/>
      <c r="B14161" s="46" t="s">
        <v>8760</v>
      </c>
      <c r="C14161" s="40" t="str">
        <f>C14160</f>
        <v>ASIGNACIÓN PARA LA INVERSIÓN REGIONAL - GESTIÓN DEL RIESGO Y ADAPTACIÓN DEL CAMBIO CLIMÁTICO</v>
      </c>
      <c r="D14161" s="39" t="str">
        <f>D14160</f>
        <v xml:space="preserve">GUAVIARE                                          </v>
      </c>
      <c r="E14161" s="39" t="str">
        <f>E14160</f>
        <v>95000</v>
      </c>
      <c r="F14161" s="39" t="str">
        <f>F14160</f>
        <v>GUAVIARE</v>
      </c>
      <c r="G14161" s="39" t="s">
        <v>10656</v>
      </c>
      <c r="H14161" s="20">
        <f>SUBTOTAL(9,H14160:H14160)</f>
        <v>463925</v>
      </c>
      <c r="I14161" s="20">
        <f>SUBTOTAL(9,I14160:I14160)</f>
        <v>463925</v>
      </c>
      <c r="J14161" s="42">
        <f>+I14161/H14161</f>
        <v>1</v>
      </c>
      <c r="K14161" s="20">
        <f>SUBTOTAL(9,K14160:K14160)</f>
        <v>0</v>
      </c>
      <c r="L14161" s="20">
        <f>SUBTOTAL(9,L14160:L14160)</f>
        <v>0</v>
      </c>
      <c r="M14161" s="7" t="str">
        <f>IFERROR((L14161/K14161),"N.A")</f>
        <v>N.A</v>
      </c>
    </row>
    <row r="14162" spans="1:13" s="14" customFormat="1" ht="45" outlineLevel="2" x14ac:dyDescent="0.25">
      <c r="A14162" s="34"/>
      <c r="B14162" s="44" t="s">
        <v>6262</v>
      </c>
      <c r="C14162" s="31" t="s">
        <v>6260</v>
      </c>
      <c r="D14162" s="14" t="s">
        <v>94</v>
      </c>
      <c r="E14162" s="14" t="s">
        <v>4955</v>
      </c>
      <c r="F14162" s="14" t="s">
        <v>4956</v>
      </c>
      <c r="G14162" s="14" t="s">
        <v>6109</v>
      </c>
      <c r="H14162" s="20">
        <v>25793</v>
      </c>
      <c r="I14162" s="20">
        <v>25793</v>
      </c>
      <c r="J14162" s="21">
        <f>IFERROR((I14162/H14162),0)</f>
        <v>1</v>
      </c>
      <c r="K14162" s="20"/>
      <c r="L14162" s="20"/>
      <c r="M14162" s="22"/>
    </row>
    <row r="14163" spans="1:13" s="14" customFormat="1" ht="45" outlineLevel="1" x14ac:dyDescent="0.25">
      <c r="A14163" s="34"/>
      <c r="B14163" s="46" t="s">
        <v>8761</v>
      </c>
      <c r="C14163" s="40" t="str">
        <f>C14162</f>
        <v>ASIGNACIÓN PARA LA INVERSIÓN REGIONAL - GESTIÓN DEL RIESGO Y ADAPTACIÓN DEL CAMBIO CLIMÁTICO</v>
      </c>
      <c r="D14163" s="39" t="str">
        <f>D14162</f>
        <v xml:space="preserve">GUAINÍA                                           </v>
      </c>
      <c r="E14163" s="39" t="str">
        <f>E14162</f>
        <v>94000</v>
      </c>
      <c r="F14163" s="39" t="str">
        <f>F14162</f>
        <v>GUAINÍA</v>
      </c>
      <c r="G14163" s="39" t="s">
        <v>10656</v>
      </c>
      <c r="H14163" s="20">
        <f>SUBTOTAL(9,H14162:H14162)</f>
        <v>25793</v>
      </c>
      <c r="I14163" s="20">
        <f>SUBTOTAL(9,I14162:I14162)</f>
        <v>25793</v>
      </c>
      <c r="J14163" s="42">
        <f>+I14163/H14163</f>
        <v>1</v>
      </c>
      <c r="K14163" s="20">
        <f>SUBTOTAL(9,K14162:K14162)</f>
        <v>0</v>
      </c>
      <c r="L14163" s="20">
        <f>SUBTOTAL(9,L14162:L14162)</f>
        <v>0</v>
      </c>
      <c r="M14163" s="7" t="str">
        <f>IFERROR((L14163/K14163),"N.A")</f>
        <v>N.A</v>
      </c>
    </row>
    <row r="14164" spans="1:13" s="14" customFormat="1" ht="45" outlineLevel="2" x14ac:dyDescent="0.25">
      <c r="A14164" s="34"/>
      <c r="B14164" s="44" t="s">
        <v>6263</v>
      </c>
      <c r="C14164" s="31" t="s">
        <v>6260</v>
      </c>
      <c r="D14164" s="14" t="s">
        <v>108</v>
      </c>
      <c r="E14164" s="14" t="s">
        <v>112</v>
      </c>
      <c r="F14164" s="14" t="s">
        <v>6159</v>
      </c>
      <c r="G14164" s="14" t="s">
        <v>6109</v>
      </c>
      <c r="H14164" s="20">
        <v>10979408</v>
      </c>
      <c r="I14164" s="20">
        <v>10979408</v>
      </c>
      <c r="J14164" s="21">
        <f>IFERROR((I14164/H14164),0)</f>
        <v>1</v>
      </c>
      <c r="K14164" s="20"/>
      <c r="L14164" s="20"/>
      <c r="M14164" s="22"/>
    </row>
    <row r="14165" spans="1:13" s="14" customFormat="1" ht="45" outlineLevel="1" x14ac:dyDescent="0.25">
      <c r="A14165" s="34"/>
      <c r="B14165" s="46" t="s">
        <v>8762</v>
      </c>
      <c r="C14165" s="40" t="str">
        <f>C14164</f>
        <v>ASIGNACIÓN PARA LA INVERSIÓN REGIONAL - GESTIÓN DEL RIESGO Y ADAPTACIÓN DEL CAMBIO CLIMÁTICO</v>
      </c>
      <c r="D14165" s="39" t="str">
        <f>D14164</f>
        <v xml:space="preserve">ARCHIPIÉLAGO DE SAN ANDRÉS PROVIDENCIA Y SANTA CATALINA      </v>
      </c>
      <c r="E14165" s="39" t="str">
        <f>E14164</f>
        <v>88000</v>
      </c>
      <c r="F14165" s="39" t="str">
        <f>F14164</f>
        <v>ARCHIPIÉLAGO DE SAN ANDRÉS</v>
      </c>
      <c r="G14165" s="39" t="s">
        <v>10656</v>
      </c>
      <c r="H14165" s="20">
        <f>SUBTOTAL(9,H14164:H14164)</f>
        <v>10979408</v>
      </c>
      <c r="I14165" s="20">
        <f>SUBTOTAL(9,I14164:I14164)</f>
        <v>10979408</v>
      </c>
      <c r="J14165" s="42">
        <f>+I14165/H14165</f>
        <v>1</v>
      </c>
      <c r="K14165" s="20">
        <f>SUBTOTAL(9,K14164:K14164)</f>
        <v>0</v>
      </c>
      <c r="L14165" s="20">
        <f>SUBTOTAL(9,L14164:L14164)</f>
        <v>0</v>
      </c>
      <c r="M14165" s="7" t="str">
        <f>IFERROR((L14165/K14165),"N.A")</f>
        <v>N.A</v>
      </c>
    </row>
    <row r="14166" spans="1:13" s="14" customFormat="1" ht="45" outlineLevel="2" x14ac:dyDescent="0.25">
      <c r="A14166" s="34"/>
      <c r="B14166" s="44" t="s">
        <v>6264</v>
      </c>
      <c r="C14166" s="31" t="s">
        <v>6260</v>
      </c>
      <c r="D14166" s="14" t="s">
        <v>115</v>
      </c>
      <c r="E14166" s="14" t="s">
        <v>4963</v>
      </c>
      <c r="F14166" s="14" t="s">
        <v>4964</v>
      </c>
      <c r="G14166" s="14" t="s">
        <v>6109</v>
      </c>
      <c r="H14166" s="20">
        <v>2516933000</v>
      </c>
      <c r="I14166" s="20">
        <v>2516933000</v>
      </c>
      <c r="J14166" s="21">
        <f>IFERROR((I14166/H14166),0)</f>
        <v>1</v>
      </c>
      <c r="K14166" s="20"/>
      <c r="L14166" s="20"/>
      <c r="M14166" s="22"/>
    </row>
    <row r="14167" spans="1:13" s="14" customFormat="1" ht="45" outlineLevel="1" x14ac:dyDescent="0.25">
      <c r="A14167" s="34"/>
      <c r="B14167" s="46" t="s">
        <v>8763</v>
      </c>
      <c r="C14167" s="40" t="str">
        <f>C14166</f>
        <v>ASIGNACIÓN PARA LA INVERSIÓN REGIONAL - GESTIÓN DEL RIESGO Y ADAPTACIÓN DEL CAMBIO CLIMÁTICO</v>
      </c>
      <c r="D14167" s="39" t="str">
        <f>D14166</f>
        <v xml:space="preserve">PUTUMAYO                                          </v>
      </c>
      <c r="E14167" s="39" t="str">
        <f>E14166</f>
        <v>86000</v>
      </c>
      <c r="F14167" s="39" t="str">
        <f>F14166</f>
        <v>PUTUMAYO</v>
      </c>
      <c r="G14167" s="39" t="s">
        <v>10656</v>
      </c>
      <c r="H14167" s="20">
        <f>SUBTOTAL(9,H14166:H14166)</f>
        <v>2516933000</v>
      </c>
      <c r="I14167" s="20">
        <f>SUBTOTAL(9,I14166:I14166)</f>
        <v>2516933000</v>
      </c>
      <c r="J14167" s="42">
        <f>+I14167/H14167</f>
        <v>1</v>
      </c>
      <c r="K14167" s="20">
        <f>SUBTOTAL(9,K14166:K14166)</f>
        <v>0</v>
      </c>
      <c r="L14167" s="20">
        <f>SUBTOTAL(9,L14166:L14166)</f>
        <v>0</v>
      </c>
      <c r="M14167" s="7" t="str">
        <f>IFERROR((L14167/K14167),"N.A")</f>
        <v>N.A</v>
      </c>
    </row>
    <row r="14168" spans="1:13" s="14" customFormat="1" ht="45" outlineLevel="2" x14ac:dyDescent="0.25">
      <c r="A14168" s="34"/>
      <c r="B14168" s="44" t="s">
        <v>6265</v>
      </c>
      <c r="C14168" s="31" t="s">
        <v>6260</v>
      </c>
      <c r="D14168" s="14" t="s">
        <v>155</v>
      </c>
      <c r="E14168" s="14" t="s">
        <v>4966</v>
      </c>
      <c r="F14168" s="14" t="s">
        <v>4967</v>
      </c>
      <c r="G14168" s="14" t="s">
        <v>6109</v>
      </c>
      <c r="H14168" s="20">
        <v>17633310</v>
      </c>
      <c r="I14168" s="20">
        <v>17633310</v>
      </c>
      <c r="J14168" s="21">
        <f>IFERROR((I14168/H14168),0)</f>
        <v>1</v>
      </c>
      <c r="K14168" s="20"/>
      <c r="L14168" s="20"/>
      <c r="M14168" s="22"/>
    </row>
    <row r="14169" spans="1:13" s="14" customFormat="1" ht="45" outlineLevel="1" x14ac:dyDescent="0.25">
      <c r="A14169" s="34"/>
      <c r="B14169" s="46" t="s">
        <v>8764</v>
      </c>
      <c r="C14169" s="40" t="str">
        <f>C14168</f>
        <v>ASIGNACIÓN PARA LA INVERSIÓN REGIONAL - GESTIÓN DEL RIESGO Y ADAPTACIÓN DEL CAMBIO CLIMÁTICO</v>
      </c>
      <c r="D14169" s="39" t="str">
        <f>D14168</f>
        <v xml:space="preserve">CASANARE                                          </v>
      </c>
      <c r="E14169" s="39" t="str">
        <f>E14168</f>
        <v>85000</v>
      </c>
      <c r="F14169" s="39" t="str">
        <f>F14168</f>
        <v>CASANARE</v>
      </c>
      <c r="G14169" s="39" t="s">
        <v>10656</v>
      </c>
      <c r="H14169" s="20">
        <f>SUBTOTAL(9,H14168:H14168)</f>
        <v>17633310</v>
      </c>
      <c r="I14169" s="20">
        <f>SUBTOTAL(9,I14168:I14168)</f>
        <v>17633310</v>
      </c>
      <c r="J14169" s="42">
        <f>+I14169/H14169</f>
        <v>1</v>
      </c>
      <c r="K14169" s="20">
        <f>SUBTOTAL(9,K14168:K14168)</f>
        <v>0</v>
      </c>
      <c r="L14169" s="20">
        <f>SUBTOTAL(9,L14168:L14168)</f>
        <v>0</v>
      </c>
      <c r="M14169" s="7" t="str">
        <f>IFERROR((L14169/K14169),"N.A")</f>
        <v>N.A</v>
      </c>
    </row>
    <row r="14170" spans="1:13" s="14" customFormat="1" ht="45" outlineLevel="2" x14ac:dyDescent="0.25">
      <c r="A14170" s="34"/>
      <c r="B14170" s="44" t="s">
        <v>6266</v>
      </c>
      <c r="C14170" s="31" t="s">
        <v>6260</v>
      </c>
      <c r="D14170" s="14" t="s">
        <v>210</v>
      </c>
      <c r="E14170" s="14" t="s">
        <v>4969</v>
      </c>
      <c r="F14170" s="14" t="s">
        <v>4970</v>
      </c>
      <c r="G14170" s="14" t="s">
        <v>6109</v>
      </c>
      <c r="H14170" s="20">
        <v>108902849</v>
      </c>
      <c r="I14170" s="20">
        <v>108902849</v>
      </c>
      <c r="J14170" s="21">
        <f>IFERROR((I14170/H14170),0)</f>
        <v>1</v>
      </c>
      <c r="K14170" s="20"/>
      <c r="L14170" s="20"/>
      <c r="M14170" s="22"/>
    </row>
    <row r="14171" spans="1:13" s="14" customFormat="1" ht="45" outlineLevel="1" x14ac:dyDescent="0.25">
      <c r="A14171" s="34"/>
      <c r="B14171" s="46" t="s">
        <v>8765</v>
      </c>
      <c r="C14171" s="40" t="str">
        <f>C14170</f>
        <v>ASIGNACIÓN PARA LA INVERSIÓN REGIONAL - GESTIÓN DEL RIESGO Y ADAPTACIÓN DEL CAMBIO CLIMÁTICO</v>
      </c>
      <c r="D14171" s="39" t="str">
        <f>D14170</f>
        <v xml:space="preserve">ARAUCA                                            </v>
      </c>
      <c r="E14171" s="39" t="str">
        <f>E14170</f>
        <v>81000</v>
      </c>
      <c r="F14171" s="39" t="str">
        <f>F14170</f>
        <v>ARAUCA</v>
      </c>
      <c r="G14171" s="39" t="s">
        <v>10656</v>
      </c>
      <c r="H14171" s="20">
        <f>SUBTOTAL(9,H14170:H14170)</f>
        <v>108902849</v>
      </c>
      <c r="I14171" s="20">
        <f>SUBTOTAL(9,I14170:I14170)</f>
        <v>108902849</v>
      </c>
      <c r="J14171" s="42">
        <f>+I14171/H14171</f>
        <v>1</v>
      </c>
      <c r="K14171" s="20">
        <f>SUBTOTAL(9,K14170:K14170)</f>
        <v>0</v>
      </c>
      <c r="L14171" s="20">
        <f>SUBTOTAL(9,L14170:L14170)</f>
        <v>0</v>
      </c>
      <c r="M14171" s="7" t="str">
        <f>IFERROR((L14171/K14171),"N.A")</f>
        <v>N.A</v>
      </c>
    </row>
    <row r="14172" spans="1:13" s="14" customFormat="1" ht="45" outlineLevel="2" x14ac:dyDescent="0.25">
      <c r="A14172" s="34"/>
      <c r="B14172" s="44" t="s">
        <v>6267</v>
      </c>
      <c r="C14172" s="31" t="s">
        <v>6260</v>
      </c>
      <c r="D14172" s="14" t="s">
        <v>231</v>
      </c>
      <c r="E14172" s="14" t="s">
        <v>4972</v>
      </c>
      <c r="F14172" s="14" t="s">
        <v>4973</v>
      </c>
      <c r="G14172" s="14" t="s">
        <v>6109</v>
      </c>
      <c r="H14172" s="20">
        <v>1241742231</v>
      </c>
      <c r="I14172" s="20">
        <v>1241742231</v>
      </c>
      <c r="J14172" s="21">
        <f>IFERROR((I14172/H14172),0)</f>
        <v>1</v>
      </c>
      <c r="K14172" s="20"/>
      <c r="L14172" s="20"/>
      <c r="M14172" s="22"/>
    </row>
    <row r="14173" spans="1:13" s="14" customFormat="1" ht="45" outlineLevel="1" x14ac:dyDescent="0.25">
      <c r="A14173" s="34"/>
      <c r="B14173" s="46" t="s">
        <v>8766</v>
      </c>
      <c r="C14173" s="40" t="str">
        <f>C14172</f>
        <v>ASIGNACIÓN PARA LA INVERSIÓN REGIONAL - GESTIÓN DEL RIESGO Y ADAPTACIÓN DEL CAMBIO CLIMÁTICO</v>
      </c>
      <c r="D14173" s="39" t="str">
        <f>D14172</f>
        <v xml:space="preserve">VALLE DEL CAUCA                                   </v>
      </c>
      <c r="E14173" s="39" t="str">
        <f>E14172</f>
        <v>76000</v>
      </c>
      <c r="F14173" s="39" t="str">
        <f>F14172</f>
        <v>VALLE DEL CAUCA</v>
      </c>
      <c r="G14173" s="39" t="s">
        <v>10656</v>
      </c>
      <c r="H14173" s="20">
        <f>SUBTOTAL(9,H14172:H14172)</f>
        <v>1241742231</v>
      </c>
      <c r="I14173" s="20">
        <f>SUBTOTAL(9,I14172:I14172)</f>
        <v>1241742231</v>
      </c>
      <c r="J14173" s="42">
        <f>+I14173/H14173</f>
        <v>1</v>
      </c>
      <c r="K14173" s="20">
        <f>SUBTOTAL(9,K14172:K14172)</f>
        <v>0</v>
      </c>
      <c r="L14173" s="20">
        <f>SUBTOTAL(9,L14172:L14172)</f>
        <v>0</v>
      </c>
      <c r="M14173" s="7" t="str">
        <f>IFERROR((L14173/K14173),"N.A")</f>
        <v>N.A</v>
      </c>
    </row>
    <row r="14174" spans="1:13" s="14" customFormat="1" ht="45" outlineLevel="2" x14ac:dyDescent="0.25">
      <c r="A14174" s="34"/>
      <c r="B14174" s="44" t="s">
        <v>6268</v>
      </c>
      <c r="C14174" s="31" t="s">
        <v>6260</v>
      </c>
      <c r="D14174" s="14" t="s">
        <v>334</v>
      </c>
      <c r="E14174" s="14" t="s">
        <v>4975</v>
      </c>
      <c r="F14174" s="14" t="s">
        <v>4976</v>
      </c>
      <c r="G14174" s="14" t="s">
        <v>6109</v>
      </c>
      <c r="H14174" s="20">
        <v>1431720</v>
      </c>
      <c r="I14174" s="20">
        <v>1431720</v>
      </c>
      <c r="J14174" s="21">
        <f>IFERROR((I14174/H14174),0)</f>
        <v>1</v>
      </c>
      <c r="K14174" s="20"/>
      <c r="L14174" s="20"/>
      <c r="M14174" s="22"/>
    </row>
    <row r="14175" spans="1:13" s="14" customFormat="1" ht="45" outlineLevel="1" x14ac:dyDescent="0.25">
      <c r="A14175" s="34"/>
      <c r="B14175" s="46" t="s">
        <v>8767</v>
      </c>
      <c r="C14175" s="40" t="str">
        <f>C14174</f>
        <v>ASIGNACIÓN PARA LA INVERSIÓN REGIONAL - GESTIÓN DEL RIESGO Y ADAPTACIÓN DEL CAMBIO CLIMÁTICO</v>
      </c>
      <c r="D14175" s="39" t="str">
        <f>D14174</f>
        <v xml:space="preserve">TOLIMA                                            </v>
      </c>
      <c r="E14175" s="39" t="str">
        <f>E14174</f>
        <v>73000</v>
      </c>
      <c r="F14175" s="39" t="str">
        <f>F14174</f>
        <v>TOLIMA</v>
      </c>
      <c r="G14175" s="39" t="s">
        <v>10656</v>
      </c>
      <c r="H14175" s="20">
        <f>SUBTOTAL(9,H14174:H14174)</f>
        <v>1431720</v>
      </c>
      <c r="I14175" s="20">
        <f>SUBTOTAL(9,I14174:I14174)</f>
        <v>1431720</v>
      </c>
      <c r="J14175" s="42">
        <f>+I14175/H14175</f>
        <v>1</v>
      </c>
      <c r="K14175" s="20">
        <f>SUBTOTAL(9,K14174:K14174)</f>
        <v>0</v>
      </c>
      <c r="L14175" s="20">
        <f>SUBTOTAL(9,L14174:L14174)</f>
        <v>0</v>
      </c>
      <c r="M14175" s="7" t="str">
        <f>IFERROR((L14175/K14175),"N.A")</f>
        <v>N.A</v>
      </c>
    </row>
    <row r="14176" spans="1:13" s="14" customFormat="1" ht="45" outlineLevel="2" x14ac:dyDescent="0.25">
      <c r="A14176" s="34"/>
      <c r="B14176" s="44" t="s">
        <v>6269</v>
      </c>
      <c r="C14176" s="31" t="s">
        <v>6260</v>
      </c>
      <c r="D14176" s="14" t="s">
        <v>470</v>
      </c>
      <c r="E14176" s="14" t="s">
        <v>4978</v>
      </c>
      <c r="F14176" s="14" t="s">
        <v>4979</v>
      </c>
      <c r="G14176" s="14" t="s">
        <v>6109</v>
      </c>
      <c r="H14176" s="20">
        <v>510453</v>
      </c>
      <c r="I14176" s="20">
        <v>510453</v>
      </c>
      <c r="J14176" s="21">
        <f>IFERROR((I14176/H14176),0)</f>
        <v>1</v>
      </c>
      <c r="K14176" s="20"/>
      <c r="L14176" s="20"/>
      <c r="M14176" s="22"/>
    </row>
    <row r="14177" spans="1:13" s="14" customFormat="1" ht="45" outlineLevel="1" x14ac:dyDescent="0.25">
      <c r="A14177" s="34"/>
      <c r="B14177" s="46" t="s">
        <v>8768</v>
      </c>
      <c r="C14177" s="40" t="str">
        <f>C14176</f>
        <v>ASIGNACIÓN PARA LA INVERSIÓN REGIONAL - GESTIÓN DEL RIESGO Y ADAPTACIÓN DEL CAMBIO CLIMÁTICO</v>
      </c>
      <c r="D14177" s="39" t="str">
        <f>D14176</f>
        <v xml:space="preserve">SUCRE                                             </v>
      </c>
      <c r="E14177" s="39" t="str">
        <f>E14176</f>
        <v>70000</v>
      </c>
      <c r="F14177" s="39" t="str">
        <f>F14176</f>
        <v>SUCRE</v>
      </c>
      <c r="G14177" s="39" t="s">
        <v>10656</v>
      </c>
      <c r="H14177" s="20">
        <f>SUBTOTAL(9,H14176:H14176)</f>
        <v>510453</v>
      </c>
      <c r="I14177" s="20">
        <f>SUBTOTAL(9,I14176:I14176)</f>
        <v>510453</v>
      </c>
      <c r="J14177" s="42">
        <f>+I14177/H14177</f>
        <v>1</v>
      </c>
      <c r="K14177" s="20">
        <f>SUBTOTAL(9,K14176:K14176)</f>
        <v>0</v>
      </c>
      <c r="L14177" s="20">
        <f>SUBTOTAL(9,L14176:L14176)</f>
        <v>0</v>
      </c>
      <c r="M14177" s="7" t="str">
        <f>IFERROR((L14177/K14177),"N.A")</f>
        <v>N.A</v>
      </c>
    </row>
    <row r="14178" spans="1:13" s="14" customFormat="1" ht="45" outlineLevel="2" x14ac:dyDescent="0.25">
      <c r="A14178" s="34"/>
      <c r="B14178" s="44" t="s">
        <v>6270</v>
      </c>
      <c r="C14178" s="31" t="s">
        <v>6260</v>
      </c>
      <c r="D14178" s="14" t="s">
        <v>546</v>
      </c>
      <c r="E14178" s="14" t="s">
        <v>4981</v>
      </c>
      <c r="F14178" s="14" t="s">
        <v>4982</v>
      </c>
      <c r="G14178" s="14" t="s">
        <v>6109</v>
      </c>
      <c r="H14178" s="20">
        <v>119518776</v>
      </c>
      <c r="I14178" s="20">
        <v>119518776</v>
      </c>
      <c r="J14178" s="21">
        <f>IFERROR((I14178/H14178),0)</f>
        <v>1</v>
      </c>
      <c r="K14178" s="20"/>
      <c r="L14178" s="20"/>
      <c r="M14178" s="22"/>
    </row>
    <row r="14179" spans="1:13" s="14" customFormat="1" ht="45" outlineLevel="1" x14ac:dyDescent="0.25">
      <c r="A14179" s="34"/>
      <c r="B14179" s="46" t="s">
        <v>8769</v>
      </c>
      <c r="C14179" s="40" t="str">
        <f>C14178</f>
        <v>ASIGNACIÓN PARA LA INVERSIÓN REGIONAL - GESTIÓN DEL RIESGO Y ADAPTACIÓN DEL CAMBIO CLIMÁTICO</v>
      </c>
      <c r="D14179" s="39" t="str">
        <f>D14178</f>
        <v xml:space="preserve">SANTANDER                                         </v>
      </c>
      <c r="E14179" s="39" t="str">
        <f>E14178</f>
        <v>68000</v>
      </c>
      <c r="F14179" s="39" t="str">
        <f>F14178</f>
        <v>SANTANDER</v>
      </c>
      <c r="G14179" s="39" t="s">
        <v>10656</v>
      </c>
      <c r="H14179" s="20">
        <f>SUBTOTAL(9,H14178:H14178)</f>
        <v>119518776</v>
      </c>
      <c r="I14179" s="20">
        <f>SUBTOTAL(9,I14178:I14178)</f>
        <v>119518776</v>
      </c>
      <c r="J14179" s="42">
        <f>+I14179/H14179</f>
        <v>1</v>
      </c>
      <c r="K14179" s="20">
        <f>SUBTOTAL(9,K14178:K14178)</f>
        <v>0</v>
      </c>
      <c r="L14179" s="20">
        <f>SUBTOTAL(9,L14178:L14178)</f>
        <v>0</v>
      </c>
      <c r="M14179" s="7" t="str">
        <f>IFERROR((L14179/K14179),"N.A")</f>
        <v>N.A</v>
      </c>
    </row>
    <row r="14180" spans="1:13" s="14" customFormat="1" ht="45" outlineLevel="2" x14ac:dyDescent="0.25">
      <c r="A14180" s="34"/>
      <c r="B14180" s="44" t="s">
        <v>6271</v>
      </c>
      <c r="C14180" s="31" t="s">
        <v>6260</v>
      </c>
      <c r="D14180" s="14" t="s">
        <v>789</v>
      </c>
      <c r="E14180" s="14" t="s">
        <v>4984</v>
      </c>
      <c r="F14180" s="14" t="s">
        <v>4985</v>
      </c>
      <c r="G14180" s="14" t="s">
        <v>6109</v>
      </c>
      <c r="H14180" s="20">
        <v>285802457</v>
      </c>
      <c r="I14180" s="20">
        <v>285802457</v>
      </c>
      <c r="J14180" s="21">
        <f>IFERROR((I14180/H14180),0)</f>
        <v>1</v>
      </c>
      <c r="K14180" s="20"/>
      <c r="L14180" s="20"/>
      <c r="M14180" s="22"/>
    </row>
    <row r="14181" spans="1:13" s="14" customFormat="1" ht="45" outlineLevel="1" x14ac:dyDescent="0.25">
      <c r="A14181" s="34"/>
      <c r="B14181" s="46" t="s">
        <v>8770</v>
      </c>
      <c r="C14181" s="40" t="str">
        <f>C14180</f>
        <v>ASIGNACIÓN PARA LA INVERSIÓN REGIONAL - GESTIÓN DEL RIESGO Y ADAPTACIÓN DEL CAMBIO CLIMÁTICO</v>
      </c>
      <c r="D14181" s="39" t="str">
        <f>D14180</f>
        <v xml:space="preserve">RISARALDA                                         </v>
      </c>
      <c r="E14181" s="39" t="str">
        <f>E14180</f>
        <v>66000</v>
      </c>
      <c r="F14181" s="39" t="str">
        <f>F14180</f>
        <v>RISARALDA</v>
      </c>
      <c r="G14181" s="39" t="s">
        <v>10656</v>
      </c>
      <c r="H14181" s="20">
        <f>SUBTOTAL(9,H14180:H14180)</f>
        <v>285802457</v>
      </c>
      <c r="I14181" s="20">
        <f>SUBTOTAL(9,I14180:I14180)</f>
        <v>285802457</v>
      </c>
      <c r="J14181" s="42">
        <f>+I14181/H14181</f>
        <v>1</v>
      </c>
      <c r="K14181" s="20">
        <f>SUBTOTAL(9,K14180:K14180)</f>
        <v>0</v>
      </c>
      <c r="L14181" s="20">
        <f>SUBTOTAL(9,L14180:L14180)</f>
        <v>0</v>
      </c>
      <c r="M14181" s="7" t="str">
        <f>IFERROR((L14181/K14181),"N.A")</f>
        <v>N.A</v>
      </c>
    </row>
    <row r="14182" spans="1:13" s="14" customFormat="1" ht="45" outlineLevel="2" x14ac:dyDescent="0.25">
      <c r="A14182" s="34"/>
      <c r="B14182" s="44" t="s">
        <v>6272</v>
      </c>
      <c r="C14182" s="31" t="s">
        <v>6260</v>
      </c>
      <c r="D14182" s="14" t="s">
        <v>859</v>
      </c>
      <c r="E14182" s="14" t="s">
        <v>4990</v>
      </c>
      <c r="F14182" s="14" t="s">
        <v>4991</v>
      </c>
      <c r="G14182" s="14" t="s">
        <v>6109</v>
      </c>
      <c r="H14182" s="20">
        <v>37688988</v>
      </c>
      <c r="I14182" s="20">
        <v>37688988</v>
      </c>
      <c r="J14182" s="21">
        <f>IFERROR((I14182/H14182),0)</f>
        <v>1</v>
      </c>
      <c r="K14182" s="20"/>
      <c r="L14182" s="20"/>
      <c r="M14182" s="22"/>
    </row>
    <row r="14183" spans="1:13" s="14" customFormat="1" ht="45" outlineLevel="1" x14ac:dyDescent="0.25">
      <c r="A14183" s="34"/>
      <c r="B14183" s="46" t="s">
        <v>8771</v>
      </c>
      <c r="C14183" s="40" t="str">
        <f>C14182</f>
        <v>ASIGNACIÓN PARA LA INVERSIÓN REGIONAL - GESTIÓN DEL RIESGO Y ADAPTACIÓN DEL CAMBIO CLIMÁTICO</v>
      </c>
      <c r="D14183" s="39" t="str">
        <f>D14182</f>
        <v xml:space="preserve">NORTE DE SANTANDER                                </v>
      </c>
      <c r="E14183" s="39" t="str">
        <f>E14182</f>
        <v>54000</v>
      </c>
      <c r="F14183" s="39" t="str">
        <f>F14182</f>
        <v>NORTE DE SANTANDER</v>
      </c>
      <c r="G14183" s="39" t="s">
        <v>10656</v>
      </c>
      <c r="H14183" s="20">
        <f>SUBTOTAL(9,H14182:H14182)</f>
        <v>37688988</v>
      </c>
      <c r="I14183" s="20">
        <f>SUBTOTAL(9,I14182:I14182)</f>
        <v>37688988</v>
      </c>
      <c r="J14183" s="42">
        <f>+I14183/H14183</f>
        <v>1</v>
      </c>
      <c r="K14183" s="20">
        <f>SUBTOTAL(9,K14182:K14182)</f>
        <v>0</v>
      </c>
      <c r="L14183" s="20">
        <f>SUBTOTAL(9,L14182:L14182)</f>
        <v>0</v>
      </c>
      <c r="M14183" s="7" t="str">
        <f>IFERROR((L14183/K14183),"N.A")</f>
        <v>N.A</v>
      </c>
    </row>
    <row r="14184" spans="1:13" s="14" customFormat="1" ht="45" outlineLevel="2" x14ac:dyDescent="0.25">
      <c r="A14184" s="34"/>
      <c r="B14184" s="44" t="s">
        <v>6273</v>
      </c>
      <c r="C14184" s="31" t="s">
        <v>6260</v>
      </c>
      <c r="D14184" s="14" t="s">
        <v>976</v>
      </c>
      <c r="E14184" s="14" t="s">
        <v>4993</v>
      </c>
      <c r="F14184" s="14" t="s">
        <v>4994</v>
      </c>
      <c r="G14184" s="14" t="s">
        <v>6109</v>
      </c>
      <c r="H14184" s="20">
        <v>6468425949</v>
      </c>
      <c r="I14184" s="20">
        <v>6468425949</v>
      </c>
      <c r="J14184" s="21">
        <f>IFERROR((I14184/H14184),0)</f>
        <v>1</v>
      </c>
      <c r="K14184" s="20"/>
      <c r="L14184" s="20"/>
      <c r="M14184" s="22"/>
    </row>
    <row r="14185" spans="1:13" s="14" customFormat="1" ht="45" outlineLevel="1" x14ac:dyDescent="0.25">
      <c r="A14185" s="34"/>
      <c r="B14185" s="46" t="s">
        <v>8772</v>
      </c>
      <c r="C14185" s="40" t="str">
        <f>C14184</f>
        <v>ASIGNACIÓN PARA LA INVERSIÓN REGIONAL - GESTIÓN DEL RIESGO Y ADAPTACIÓN DEL CAMBIO CLIMÁTICO</v>
      </c>
      <c r="D14185" s="39" t="str">
        <f>D14184</f>
        <v xml:space="preserve">NARIÑO                                            </v>
      </c>
      <c r="E14185" s="39" t="str">
        <f>E14184</f>
        <v>52000</v>
      </c>
      <c r="F14185" s="39" t="str">
        <f>F14184</f>
        <v>NARIÑO</v>
      </c>
      <c r="G14185" s="39" t="s">
        <v>10656</v>
      </c>
      <c r="H14185" s="20">
        <f>SUBTOTAL(9,H14184:H14184)</f>
        <v>6468425949</v>
      </c>
      <c r="I14185" s="20">
        <f>SUBTOTAL(9,I14184:I14184)</f>
        <v>6468425949</v>
      </c>
      <c r="J14185" s="42">
        <f>+I14185/H14185</f>
        <v>1</v>
      </c>
      <c r="K14185" s="20">
        <f>SUBTOTAL(9,K14184:K14184)</f>
        <v>0</v>
      </c>
      <c r="L14185" s="20">
        <f>SUBTOTAL(9,L14184:L14184)</f>
        <v>0</v>
      </c>
      <c r="M14185" s="7" t="str">
        <f>IFERROR((L14185/K14185),"N.A")</f>
        <v>N.A</v>
      </c>
    </row>
    <row r="14186" spans="1:13" s="14" customFormat="1" ht="45" outlineLevel="2" x14ac:dyDescent="0.25">
      <c r="A14186" s="34"/>
      <c r="B14186" s="44" t="s">
        <v>6274</v>
      </c>
      <c r="C14186" s="31" t="s">
        <v>6260</v>
      </c>
      <c r="D14186" s="14" t="s">
        <v>1160</v>
      </c>
      <c r="E14186" s="14" t="s">
        <v>4996</v>
      </c>
      <c r="F14186" s="14" t="s">
        <v>4997</v>
      </c>
      <c r="G14186" s="14" t="s">
        <v>6109</v>
      </c>
      <c r="H14186" s="20">
        <v>989705564</v>
      </c>
      <c r="I14186" s="20">
        <v>989705564</v>
      </c>
      <c r="J14186" s="21">
        <f>IFERROR((I14186/H14186),0)</f>
        <v>1</v>
      </c>
      <c r="K14186" s="20"/>
      <c r="L14186" s="20"/>
      <c r="M14186" s="22"/>
    </row>
    <row r="14187" spans="1:13" s="14" customFormat="1" ht="45" outlineLevel="1" x14ac:dyDescent="0.25">
      <c r="A14187" s="34"/>
      <c r="B14187" s="46" t="s">
        <v>8773</v>
      </c>
      <c r="C14187" s="40" t="str">
        <f>C14186</f>
        <v>ASIGNACIÓN PARA LA INVERSIÓN REGIONAL - GESTIÓN DEL RIESGO Y ADAPTACIÓN DEL CAMBIO CLIMÁTICO</v>
      </c>
      <c r="D14187" s="39" t="str">
        <f>D14186</f>
        <v xml:space="preserve">META                                              </v>
      </c>
      <c r="E14187" s="39" t="str">
        <f>E14186</f>
        <v>50000</v>
      </c>
      <c r="F14187" s="39" t="str">
        <f>F14186</f>
        <v>META</v>
      </c>
      <c r="G14187" s="39" t="s">
        <v>10656</v>
      </c>
      <c r="H14187" s="20">
        <f>SUBTOTAL(9,H14186:H14186)</f>
        <v>989705564</v>
      </c>
      <c r="I14187" s="20">
        <f>SUBTOTAL(9,I14186:I14186)</f>
        <v>989705564</v>
      </c>
      <c r="J14187" s="42">
        <f>+I14187/H14187</f>
        <v>1</v>
      </c>
      <c r="K14187" s="20">
        <f>SUBTOTAL(9,K14186:K14186)</f>
        <v>0</v>
      </c>
      <c r="L14187" s="20">
        <f>SUBTOTAL(9,L14186:L14186)</f>
        <v>0</v>
      </c>
      <c r="M14187" s="7" t="str">
        <f>IFERROR((L14187/K14187),"N.A")</f>
        <v>N.A</v>
      </c>
    </row>
    <row r="14188" spans="1:13" s="14" customFormat="1" ht="45" outlineLevel="2" x14ac:dyDescent="0.25">
      <c r="A14188" s="34"/>
      <c r="B14188" s="44" t="s">
        <v>6275</v>
      </c>
      <c r="C14188" s="31" t="s">
        <v>6260</v>
      </c>
      <c r="D14188" s="14" t="s">
        <v>1241</v>
      </c>
      <c r="E14188" s="14" t="s">
        <v>4999</v>
      </c>
      <c r="F14188" s="14" t="s">
        <v>5000</v>
      </c>
      <c r="G14188" s="14" t="s">
        <v>6109</v>
      </c>
      <c r="H14188" s="20">
        <v>19628902</v>
      </c>
      <c r="I14188" s="20">
        <v>19628902</v>
      </c>
      <c r="J14188" s="21">
        <f>IFERROR((I14188/H14188),0)</f>
        <v>1</v>
      </c>
      <c r="K14188" s="20"/>
      <c r="L14188" s="20"/>
      <c r="M14188" s="22"/>
    </row>
    <row r="14189" spans="1:13" s="14" customFormat="1" ht="45" outlineLevel="1" x14ac:dyDescent="0.25">
      <c r="A14189" s="34"/>
      <c r="B14189" s="46" t="s">
        <v>8774</v>
      </c>
      <c r="C14189" s="40" t="str">
        <f>C14188</f>
        <v>ASIGNACIÓN PARA LA INVERSIÓN REGIONAL - GESTIÓN DEL RIESGO Y ADAPTACIÓN DEL CAMBIO CLIMÁTICO</v>
      </c>
      <c r="D14189" s="39" t="str">
        <f>D14188</f>
        <v xml:space="preserve">MAGDALENA                                         </v>
      </c>
      <c r="E14189" s="39" t="str">
        <f>E14188</f>
        <v>47000</v>
      </c>
      <c r="F14189" s="39" t="str">
        <f>F14188</f>
        <v>MAGDALENA</v>
      </c>
      <c r="G14189" s="39" t="s">
        <v>10656</v>
      </c>
      <c r="H14189" s="20">
        <f>SUBTOTAL(9,H14188:H14188)</f>
        <v>19628902</v>
      </c>
      <c r="I14189" s="20">
        <f>SUBTOTAL(9,I14188:I14188)</f>
        <v>19628902</v>
      </c>
      <c r="J14189" s="42">
        <f>+I14189/H14189</f>
        <v>1</v>
      </c>
      <c r="K14189" s="20">
        <f>SUBTOTAL(9,K14188:K14188)</f>
        <v>0</v>
      </c>
      <c r="L14189" s="20">
        <f>SUBTOTAL(9,L14188:L14188)</f>
        <v>0</v>
      </c>
      <c r="M14189" s="7" t="str">
        <f>IFERROR((L14189/K14189),"N.A")</f>
        <v>N.A</v>
      </c>
    </row>
    <row r="14190" spans="1:13" s="14" customFormat="1" ht="45" outlineLevel="2" x14ac:dyDescent="0.25">
      <c r="A14190" s="34"/>
      <c r="B14190" s="44" t="s">
        <v>6276</v>
      </c>
      <c r="C14190" s="31" t="s">
        <v>6260</v>
      </c>
      <c r="D14190" s="14" t="s">
        <v>1331</v>
      </c>
      <c r="E14190" s="14" t="s">
        <v>5002</v>
      </c>
      <c r="F14190" s="14" t="s">
        <v>5003</v>
      </c>
      <c r="G14190" s="14" t="s">
        <v>6109</v>
      </c>
      <c r="H14190" s="20">
        <v>71340882</v>
      </c>
      <c r="I14190" s="20">
        <v>71340882</v>
      </c>
      <c r="J14190" s="21">
        <f>IFERROR((I14190/H14190),0)</f>
        <v>1</v>
      </c>
      <c r="K14190" s="20"/>
      <c r="L14190" s="20"/>
      <c r="M14190" s="22"/>
    </row>
    <row r="14191" spans="1:13" s="14" customFormat="1" ht="45" outlineLevel="1" x14ac:dyDescent="0.25">
      <c r="A14191" s="34"/>
      <c r="B14191" s="46" t="s">
        <v>8775</v>
      </c>
      <c r="C14191" s="40" t="str">
        <f>C14190</f>
        <v>ASIGNACIÓN PARA LA INVERSIÓN REGIONAL - GESTIÓN DEL RIESGO Y ADAPTACIÓN DEL CAMBIO CLIMÁTICO</v>
      </c>
      <c r="D14191" s="39" t="str">
        <f>D14190</f>
        <v xml:space="preserve">LA GUAJIRA                                        </v>
      </c>
      <c r="E14191" s="39" t="str">
        <f>E14190</f>
        <v>44000</v>
      </c>
      <c r="F14191" s="39" t="str">
        <f>F14190</f>
        <v>LA GUAJIRA</v>
      </c>
      <c r="G14191" s="39" t="s">
        <v>10656</v>
      </c>
      <c r="H14191" s="20">
        <f>SUBTOTAL(9,H14190:H14190)</f>
        <v>71340882</v>
      </c>
      <c r="I14191" s="20">
        <f>SUBTOTAL(9,I14190:I14190)</f>
        <v>71340882</v>
      </c>
      <c r="J14191" s="42">
        <f>+I14191/H14191</f>
        <v>1</v>
      </c>
      <c r="K14191" s="20">
        <f>SUBTOTAL(9,K14190:K14190)</f>
        <v>0</v>
      </c>
      <c r="L14191" s="20">
        <f>SUBTOTAL(9,L14190:L14190)</f>
        <v>0</v>
      </c>
      <c r="M14191" s="7" t="str">
        <f>IFERROR((L14191/K14191),"N.A")</f>
        <v>N.A</v>
      </c>
    </row>
    <row r="14192" spans="1:13" s="14" customFormat="1" ht="45" outlineLevel="2" x14ac:dyDescent="0.25">
      <c r="A14192" s="34"/>
      <c r="B14192" s="44" t="s">
        <v>6277</v>
      </c>
      <c r="C14192" s="31" t="s">
        <v>6260</v>
      </c>
      <c r="D14192" s="14" t="s">
        <v>1375</v>
      </c>
      <c r="E14192" s="14" t="s">
        <v>5005</v>
      </c>
      <c r="F14192" s="14" t="s">
        <v>5006</v>
      </c>
      <c r="G14192" s="14" t="s">
        <v>6109</v>
      </c>
      <c r="H14192" s="20">
        <v>817430979</v>
      </c>
      <c r="I14192" s="20">
        <v>817430979</v>
      </c>
      <c r="J14192" s="21">
        <f>IFERROR((I14192/H14192),0)</f>
        <v>1</v>
      </c>
      <c r="K14192" s="20"/>
      <c r="L14192" s="20"/>
      <c r="M14192" s="22"/>
    </row>
    <row r="14193" spans="1:13" s="14" customFormat="1" ht="45" outlineLevel="1" x14ac:dyDescent="0.25">
      <c r="A14193" s="34"/>
      <c r="B14193" s="46" t="s">
        <v>8776</v>
      </c>
      <c r="C14193" s="40" t="str">
        <f>C14192</f>
        <v>ASIGNACIÓN PARA LA INVERSIÓN REGIONAL - GESTIÓN DEL RIESGO Y ADAPTACIÓN DEL CAMBIO CLIMÁTICO</v>
      </c>
      <c r="D14193" s="39" t="str">
        <f>D14192</f>
        <v xml:space="preserve">HUILA                                             </v>
      </c>
      <c r="E14193" s="39" t="str">
        <f>E14192</f>
        <v>41000</v>
      </c>
      <c r="F14193" s="39" t="str">
        <f>F14192</f>
        <v>HUILA</v>
      </c>
      <c r="G14193" s="39" t="s">
        <v>10656</v>
      </c>
      <c r="H14193" s="20">
        <f>SUBTOTAL(9,H14192:H14192)</f>
        <v>817430979</v>
      </c>
      <c r="I14193" s="20">
        <f>SUBTOTAL(9,I14192:I14192)</f>
        <v>817430979</v>
      </c>
      <c r="J14193" s="42">
        <f>+I14193/H14193</f>
        <v>1</v>
      </c>
      <c r="K14193" s="20">
        <f>SUBTOTAL(9,K14192:K14192)</f>
        <v>0</v>
      </c>
      <c r="L14193" s="20">
        <f>SUBTOTAL(9,L14192:L14192)</f>
        <v>0</v>
      </c>
      <c r="M14193" s="7" t="str">
        <f>IFERROR((L14193/K14193),"N.A")</f>
        <v>N.A</v>
      </c>
    </row>
    <row r="14194" spans="1:13" s="14" customFormat="1" ht="45" outlineLevel="2" x14ac:dyDescent="0.25">
      <c r="A14194" s="34"/>
      <c r="B14194" s="44" t="s">
        <v>6278</v>
      </c>
      <c r="C14194" s="31" t="s">
        <v>6260</v>
      </c>
      <c r="D14194" s="14" t="s">
        <v>1480</v>
      </c>
      <c r="E14194" s="14" t="s">
        <v>5008</v>
      </c>
      <c r="F14194" s="14" t="s">
        <v>5009</v>
      </c>
      <c r="G14194" s="14" t="s">
        <v>6109</v>
      </c>
      <c r="H14194" s="20">
        <v>1011052708</v>
      </c>
      <c r="I14194" s="20">
        <v>1011052708</v>
      </c>
      <c r="J14194" s="21">
        <f>IFERROR((I14194/H14194),0)</f>
        <v>1</v>
      </c>
      <c r="K14194" s="20"/>
      <c r="L14194" s="20"/>
      <c r="M14194" s="22"/>
    </row>
    <row r="14195" spans="1:13" s="14" customFormat="1" ht="45" outlineLevel="1" x14ac:dyDescent="0.25">
      <c r="A14195" s="34"/>
      <c r="B14195" s="46" t="s">
        <v>8777</v>
      </c>
      <c r="C14195" s="40" t="str">
        <f>C14194</f>
        <v>ASIGNACIÓN PARA LA INVERSIÓN REGIONAL - GESTIÓN DEL RIESGO Y ADAPTACIÓN DEL CAMBIO CLIMÁTICO</v>
      </c>
      <c r="D14195" s="39" t="str">
        <f>D14194</f>
        <v xml:space="preserve">CHOCÓ                                             </v>
      </c>
      <c r="E14195" s="39" t="str">
        <f>E14194</f>
        <v>27000</v>
      </c>
      <c r="F14195" s="39" t="str">
        <f>F14194</f>
        <v>CHOCÓ</v>
      </c>
      <c r="G14195" s="39" t="s">
        <v>10656</v>
      </c>
      <c r="H14195" s="20">
        <f>SUBTOTAL(9,H14194:H14194)</f>
        <v>1011052708</v>
      </c>
      <c r="I14195" s="20">
        <f>SUBTOTAL(9,I14194:I14194)</f>
        <v>1011052708</v>
      </c>
      <c r="J14195" s="42">
        <f>+I14195/H14195</f>
        <v>1</v>
      </c>
      <c r="K14195" s="20">
        <f>SUBTOTAL(9,K14194:K14194)</f>
        <v>0</v>
      </c>
      <c r="L14195" s="20">
        <f>SUBTOTAL(9,L14194:L14194)</f>
        <v>0</v>
      </c>
      <c r="M14195" s="7" t="str">
        <f>IFERROR((L14195/K14195),"N.A")</f>
        <v>N.A</v>
      </c>
    </row>
    <row r="14196" spans="1:13" s="14" customFormat="1" ht="45" outlineLevel="2" x14ac:dyDescent="0.25">
      <c r="A14196" s="34"/>
      <c r="B14196" s="44" t="s">
        <v>6279</v>
      </c>
      <c r="C14196" s="31" t="s">
        <v>6260</v>
      </c>
      <c r="D14196" s="14" t="s">
        <v>1574</v>
      </c>
      <c r="E14196" s="14" t="s">
        <v>5011</v>
      </c>
      <c r="F14196" s="14" t="s">
        <v>5012</v>
      </c>
      <c r="G14196" s="14" t="s">
        <v>6109</v>
      </c>
      <c r="H14196" s="20">
        <v>7148872704</v>
      </c>
      <c r="I14196" s="20">
        <v>7148872704</v>
      </c>
      <c r="J14196" s="21">
        <f>IFERROR((I14196/H14196),0)</f>
        <v>1</v>
      </c>
      <c r="K14196" s="20"/>
      <c r="L14196" s="20"/>
      <c r="M14196" s="22"/>
    </row>
    <row r="14197" spans="1:13" s="14" customFormat="1" ht="45" outlineLevel="1" x14ac:dyDescent="0.25">
      <c r="A14197" s="34"/>
      <c r="B14197" s="46" t="s">
        <v>8778</v>
      </c>
      <c r="C14197" s="40" t="str">
        <f>C14196</f>
        <v>ASIGNACIÓN PARA LA INVERSIÓN REGIONAL - GESTIÓN DEL RIESGO Y ADAPTACIÓN DEL CAMBIO CLIMÁTICO</v>
      </c>
      <c r="D14197" s="39" t="str">
        <f>D14196</f>
        <v xml:space="preserve">CUNDINAMARCA                                      </v>
      </c>
      <c r="E14197" s="39" t="str">
        <f>E14196</f>
        <v>25000</v>
      </c>
      <c r="F14197" s="39" t="str">
        <f>F14196</f>
        <v>CUNDINAMARCA</v>
      </c>
      <c r="G14197" s="39" t="s">
        <v>10656</v>
      </c>
      <c r="H14197" s="20">
        <f>SUBTOTAL(9,H14196:H14196)</f>
        <v>7148872704</v>
      </c>
      <c r="I14197" s="20">
        <f>SUBTOTAL(9,I14196:I14196)</f>
        <v>7148872704</v>
      </c>
      <c r="J14197" s="42">
        <f>+I14197/H14197</f>
        <v>1</v>
      </c>
      <c r="K14197" s="20">
        <f>SUBTOTAL(9,K14196:K14196)</f>
        <v>0</v>
      </c>
      <c r="L14197" s="20">
        <f>SUBTOTAL(9,L14196:L14196)</f>
        <v>0</v>
      </c>
      <c r="M14197" s="7" t="str">
        <f>IFERROR((L14197/K14197),"N.A")</f>
        <v>N.A</v>
      </c>
    </row>
    <row r="14198" spans="1:13" s="14" customFormat="1" ht="45" outlineLevel="2" x14ac:dyDescent="0.25">
      <c r="A14198" s="34"/>
      <c r="B14198" s="44" t="s">
        <v>6280</v>
      </c>
      <c r="C14198" s="31" t="s">
        <v>6260</v>
      </c>
      <c r="D14198" s="14" t="s">
        <v>849</v>
      </c>
      <c r="E14198" s="14" t="s">
        <v>5014</v>
      </c>
      <c r="F14198" s="14" t="s">
        <v>5015</v>
      </c>
      <c r="G14198" s="14" t="s">
        <v>6109</v>
      </c>
      <c r="H14198" s="20">
        <v>1040000726</v>
      </c>
      <c r="I14198" s="20">
        <v>1040000726</v>
      </c>
      <c r="J14198" s="21">
        <f>IFERROR((I14198/H14198),0)</f>
        <v>1</v>
      </c>
      <c r="K14198" s="20"/>
      <c r="L14198" s="20"/>
      <c r="M14198" s="22"/>
    </row>
    <row r="14199" spans="1:13" s="14" customFormat="1" ht="45" outlineLevel="1" x14ac:dyDescent="0.25">
      <c r="A14199" s="34"/>
      <c r="B14199" s="46" t="s">
        <v>8779</v>
      </c>
      <c r="C14199" s="40" t="str">
        <f>C14198</f>
        <v>ASIGNACIÓN PARA LA INVERSIÓN REGIONAL - GESTIÓN DEL RIESGO Y ADAPTACIÓN DEL CAMBIO CLIMÁTICO</v>
      </c>
      <c r="D14199" s="39" t="str">
        <f>D14198</f>
        <v xml:space="preserve">CÓRDOBA                                           </v>
      </c>
      <c r="E14199" s="39" t="str">
        <f>E14198</f>
        <v>23000</v>
      </c>
      <c r="F14199" s="39" t="str">
        <f>F14198</f>
        <v>CÓRDOBA</v>
      </c>
      <c r="G14199" s="39" t="s">
        <v>10656</v>
      </c>
      <c r="H14199" s="20">
        <f>SUBTOTAL(9,H14198:H14198)</f>
        <v>1040000726</v>
      </c>
      <c r="I14199" s="20">
        <f>SUBTOTAL(9,I14198:I14198)</f>
        <v>1040000726</v>
      </c>
      <c r="J14199" s="42">
        <f>+I14199/H14199</f>
        <v>1</v>
      </c>
      <c r="K14199" s="20">
        <f>SUBTOTAL(9,K14198:K14198)</f>
        <v>0</v>
      </c>
      <c r="L14199" s="20">
        <f>SUBTOTAL(9,L14198:L14198)</f>
        <v>0</v>
      </c>
      <c r="M14199" s="7" t="str">
        <f>IFERROR((L14199/K14199),"N.A")</f>
        <v>N.A</v>
      </c>
    </row>
    <row r="14200" spans="1:13" s="14" customFormat="1" ht="45" outlineLevel="2" x14ac:dyDescent="0.25">
      <c r="A14200" s="34"/>
      <c r="B14200" s="44" t="s">
        <v>6281</v>
      </c>
      <c r="C14200" s="31" t="s">
        <v>6260</v>
      </c>
      <c r="D14200" s="14" t="s">
        <v>1959</v>
      </c>
      <c r="E14200" s="14" t="s">
        <v>5017</v>
      </c>
      <c r="F14200" s="14" t="s">
        <v>5018</v>
      </c>
      <c r="G14200" s="14" t="s">
        <v>6109</v>
      </c>
      <c r="H14200" s="20">
        <v>343328993</v>
      </c>
      <c r="I14200" s="20">
        <v>343328993</v>
      </c>
      <c r="J14200" s="21">
        <f>IFERROR((I14200/H14200),0)</f>
        <v>1</v>
      </c>
      <c r="K14200" s="20"/>
      <c r="L14200" s="20"/>
      <c r="M14200" s="22"/>
    </row>
    <row r="14201" spans="1:13" s="14" customFormat="1" ht="45" outlineLevel="1" x14ac:dyDescent="0.25">
      <c r="A14201" s="34"/>
      <c r="B14201" s="46" t="s">
        <v>8780</v>
      </c>
      <c r="C14201" s="40" t="str">
        <f>C14200</f>
        <v>ASIGNACIÓN PARA LA INVERSIÓN REGIONAL - GESTIÓN DEL RIESGO Y ADAPTACIÓN DEL CAMBIO CLIMÁTICO</v>
      </c>
      <c r="D14201" s="39" t="str">
        <f>D14200</f>
        <v xml:space="preserve">CESAR                                             </v>
      </c>
      <c r="E14201" s="39" t="str">
        <f>E14200</f>
        <v>20000</v>
      </c>
      <c r="F14201" s="39" t="str">
        <f>F14200</f>
        <v>CESAR</v>
      </c>
      <c r="G14201" s="39" t="s">
        <v>10656</v>
      </c>
      <c r="H14201" s="20">
        <f>SUBTOTAL(9,H14200:H14200)</f>
        <v>343328993</v>
      </c>
      <c r="I14201" s="20">
        <f>SUBTOTAL(9,I14200:I14200)</f>
        <v>343328993</v>
      </c>
      <c r="J14201" s="42">
        <f>+I14201/H14201</f>
        <v>1</v>
      </c>
      <c r="K14201" s="20">
        <f>SUBTOTAL(9,K14200:K14200)</f>
        <v>0</v>
      </c>
      <c r="L14201" s="20">
        <f>SUBTOTAL(9,L14200:L14200)</f>
        <v>0</v>
      </c>
      <c r="M14201" s="7" t="str">
        <f>IFERROR((L14201/K14201),"N.A")</f>
        <v>N.A</v>
      </c>
    </row>
    <row r="14202" spans="1:13" s="14" customFormat="1" ht="45" outlineLevel="2" x14ac:dyDescent="0.25">
      <c r="A14202" s="34"/>
      <c r="B14202" s="44" t="s">
        <v>6282</v>
      </c>
      <c r="C14202" s="31" t="s">
        <v>6260</v>
      </c>
      <c r="D14202" s="14" t="s">
        <v>2032</v>
      </c>
      <c r="E14202" s="14" t="s">
        <v>5020</v>
      </c>
      <c r="F14202" s="14" t="s">
        <v>5021</v>
      </c>
      <c r="G14202" s="14" t="s">
        <v>6109</v>
      </c>
      <c r="H14202" s="20">
        <v>5395096765</v>
      </c>
      <c r="I14202" s="20">
        <v>5395096765</v>
      </c>
      <c r="J14202" s="21">
        <f>IFERROR((I14202/H14202),0)</f>
        <v>1</v>
      </c>
      <c r="K14202" s="20"/>
      <c r="L14202" s="20"/>
      <c r="M14202" s="22"/>
    </row>
    <row r="14203" spans="1:13" s="14" customFormat="1" ht="45" outlineLevel="1" x14ac:dyDescent="0.25">
      <c r="A14203" s="34"/>
      <c r="B14203" s="46" t="s">
        <v>8781</v>
      </c>
      <c r="C14203" s="40" t="str">
        <f>C14202</f>
        <v>ASIGNACIÓN PARA LA INVERSIÓN REGIONAL - GESTIÓN DEL RIESGO Y ADAPTACIÓN DEL CAMBIO CLIMÁTICO</v>
      </c>
      <c r="D14203" s="39" t="str">
        <f>D14202</f>
        <v xml:space="preserve">CAUCA                                             </v>
      </c>
      <c r="E14203" s="39" t="str">
        <f>E14202</f>
        <v>19000</v>
      </c>
      <c r="F14203" s="39" t="str">
        <f>F14202</f>
        <v>CAUCA</v>
      </c>
      <c r="G14203" s="39" t="s">
        <v>10656</v>
      </c>
      <c r="H14203" s="20">
        <f>SUBTOTAL(9,H14202:H14202)</f>
        <v>5395096765</v>
      </c>
      <c r="I14203" s="20">
        <f>SUBTOTAL(9,I14202:I14202)</f>
        <v>5395096765</v>
      </c>
      <c r="J14203" s="42">
        <f>+I14203/H14203</f>
        <v>1</v>
      </c>
      <c r="K14203" s="20">
        <f>SUBTOTAL(9,K14202:K14202)</f>
        <v>0</v>
      </c>
      <c r="L14203" s="20">
        <f>SUBTOTAL(9,L14202:L14202)</f>
        <v>0</v>
      </c>
      <c r="M14203" s="7" t="str">
        <f>IFERROR((L14203/K14203),"N.A")</f>
        <v>N.A</v>
      </c>
    </row>
    <row r="14204" spans="1:13" s="14" customFormat="1" ht="45" outlineLevel="2" x14ac:dyDescent="0.25">
      <c r="A14204" s="34"/>
      <c r="B14204" s="44" t="s">
        <v>6283</v>
      </c>
      <c r="C14204" s="31" t="s">
        <v>6260</v>
      </c>
      <c r="D14204" s="14" t="s">
        <v>2149</v>
      </c>
      <c r="E14204" s="14" t="s">
        <v>5023</v>
      </c>
      <c r="F14204" s="14" t="s">
        <v>5024</v>
      </c>
      <c r="G14204" s="14" t="s">
        <v>6109</v>
      </c>
      <c r="H14204" s="20">
        <v>729476</v>
      </c>
      <c r="I14204" s="20">
        <v>729476</v>
      </c>
      <c r="J14204" s="21">
        <f>IFERROR((I14204/H14204),0)</f>
        <v>1</v>
      </c>
      <c r="K14204" s="20"/>
      <c r="L14204" s="20"/>
      <c r="M14204" s="22"/>
    </row>
    <row r="14205" spans="1:13" s="14" customFormat="1" ht="45" outlineLevel="1" x14ac:dyDescent="0.25">
      <c r="A14205" s="34"/>
      <c r="B14205" s="46" t="s">
        <v>8782</v>
      </c>
      <c r="C14205" s="40" t="str">
        <f>C14204</f>
        <v>ASIGNACIÓN PARA LA INVERSIÓN REGIONAL - GESTIÓN DEL RIESGO Y ADAPTACIÓN DEL CAMBIO CLIMÁTICO</v>
      </c>
      <c r="D14205" s="39" t="str">
        <f>D14204</f>
        <v xml:space="preserve">CAQUETÁ                                           </v>
      </c>
      <c r="E14205" s="39" t="str">
        <f>E14204</f>
        <v>18000</v>
      </c>
      <c r="F14205" s="39" t="str">
        <f>F14204</f>
        <v>CAQUETÁ</v>
      </c>
      <c r="G14205" s="39" t="s">
        <v>10656</v>
      </c>
      <c r="H14205" s="20">
        <f>SUBTOTAL(9,H14204:H14204)</f>
        <v>729476</v>
      </c>
      <c r="I14205" s="20">
        <f>SUBTOTAL(9,I14204:I14204)</f>
        <v>729476</v>
      </c>
      <c r="J14205" s="42">
        <f>+I14205/H14205</f>
        <v>1</v>
      </c>
      <c r="K14205" s="20">
        <f>SUBTOTAL(9,K14204:K14204)</f>
        <v>0</v>
      </c>
      <c r="L14205" s="20">
        <f>SUBTOTAL(9,L14204:L14204)</f>
        <v>0</v>
      </c>
      <c r="M14205" s="7" t="str">
        <f>IFERROR((L14205/K14205),"N.A")</f>
        <v>N.A</v>
      </c>
    </row>
    <row r="14206" spans="1:13" s="14" customFormat="1" ht="45" outlineLevel="2" x14ac:dyDescent="0.25">
      <c r="A14206" s="34"/>
      <c r="B14206" s="44" t="s">
        <v>6284</v>
      </c>
      <c r="C14206" s="31" t="s">
        <v>6260</v>
      </c>
      <c r="D14206" s="14" t="s">
        <v>2195</v>
      </c>
      <c r="E14206" s="14" t="s">
        <v>5026</v>
      </c>
      <c r="F14206" s="14" t="s">
        <v>5027</v>
      </c>
      <c r="G14206" s="14" t="s">
        <v>6109</v>
      </c>
      <c r="H14206" s="20">
        <v>6497263</v>
      </c>
      <c r="I14206" s="20">
        <v>6497263</v>
      </c>
      <c r="J14206" s="21">
        <f>IFERROR((I14206/H14206),0)</f>
        <v>1</v>
      </c>
      <c r="K14206" s="20"/>
      <c r="L14206" s="20"/>
      <c r="M14206" s="22"/>
    </row>
    <row r="14207" spans="1:13" s="14" customFormat="1" ht="45" outlineLevel="1" x14ac:dyDescent="0.25">
      <c r="A14207" s="34"/>
      <c r="B14207" s="46" t="s">
        <v>8783</v>
      </c>
      <c r="C14207" s="40" t="str">
        <f>C14206</f>
        <v>ASIGNACIÓN PARA LA INVERSIÓN REGIONAL - GESTIÓN DEL RIESGO Y ADAPTACIÓN DEL CAMBIO CLIMÁTICO</v>
      </c>
      <c r="D14207" s="39" t="str">
        <f>D14206</f>
        <v xml:space="preserve">CALDAS                                            </v>
      </c>
      <c r="E14207" s="39" t="str">
        <f>E14206</f>
        <v>17000</v>
      </c>
      <c r="F14207" s="39" t="str">
        <f>F14206</f>
        <v>CALDAS</v>
      </c>
      <c r="G14207" s="39" t="s">
        <v>10656</v>
      </c>
      <c r="H14207" s="20">
        <f>SUBTOTAL(9,H14206:H14206)</f>
        <v>6497263</v>
      </c>
      <c r="I14207" s="20">
        <f>SUBTOTAL(9,I14206:I14206)</f>
        <v>6497263</v>
      </c>
      <c r="J14207" s="42">
        <f>+I14207/H14207</f>
        <v>1</v>
      </c>
      <c r="K14207" s="20">
        <f>SUBTOTAL(9,K14206:K14206)</f>
        <v>0</v>
      </c>
      <c r="L14207" s="20">
        <f>SUBTOTAL(9,L14206:L14206)</f>
        <v>0</v>
      </c>
      <c r="M14207" s="7" t="str">
        <f>IFERROR((L14207/K14207),"N.A")</f>
        <v>N.A</v>
      </c>
    </row>
    <row r="14208" spans="1:13" s="14" customFormat="1" ht="45" outlineLevel="2" x14ac:dyDescent="0.25">
      <c r="A14208" s="34"/>
      <c r="B14208" s="44" t="s">
        <v>6285</v>
      </c>
      <c r="C14208" s="31" t="s">
        <v>6260</v>
      </c>
      <c r="D14208" s="14" t="s">
        <v>2270</v>
      </c>
      <c r="E14208" s="14" t="s">
        <v>5029</v>
      </c>
      <c r="F14208" s="14" t="s">
        <v>5030</v>
      </c>
      <c r="G14208" s="14" t="s">
        <v>6109</v>
      </c>
      <c r="H14208" s="20">
        <v>1204095874</v>
      </c>
      <c r="I14208" s="20">
        <v>1204095874</v>
      </c>
      <c r="J14208" s="21">
        <f>IFERROR((I14208/H14208),0)</f>
        <v>1</v>
      </c>
      <c r="K14208" s="20"/>
      <c r="L14208" s="20"/>
      <c r="M14208" s="22"/>
    </row>
    <row r="14209" spans="1:13" s="14" customFormat="1" ht="45" outlineLevel="1" x14ac:dyDescent="0.25">
      <c r="A14209" s="34"/>
      <c r="B14209" s="46" t="s">
        <v>8784</v>
      </c>
      <c r="C14209" s="40" t="str">
        <f>C14208</f>
        <v>ASIGNACIÓN PARA LA INVERSIÓN REGIONAL - GESTIÓN DEL RIESGO Y ADAPTACIÓN DEL CAMBIO CLIMÁTICO</v>
      </c>
      <c r="D14209" s="39" t="str">
        <f>D14208</f>
        <v xml:space="preserve">BOYACÁ                                            </v>
      </c>
      <c r="E14209" s="39" t="str">
        <f>E14208</f>
        <v>15000</v>
      </c>
      <c r="F14209" s="39" t="str">
        <f>F14208</f>
        <v>BOYACÁ</v>
      </c>
      <c r="G14209" s="39" t="s">
        <v>10656</v>
      </c>
      <c r="H14209" s="20">
        <f>SUBTOTAL(9,H14208:H14208)</f>
        <v>1204095874</v>
      </c>
      <c r="I14209" s="20">
        <f>SUBTOTAL(9,I14208:I14208)</f>
        <v>1204095874</v>
      </c>
      <c r="J14209" s="42">
        <f>+I14209/H14209</f>
        <v>1</v>
      </c>
      <c r="K14209" s="20">
        <f>SUBTOTAL(9,K14208:K14208)</f>
        <v>0</v>
      </c>
      <c r="L14209" s="20">
        <f>SUBTOTAL(9,L14208:L14208)</f>
        <v>0</v>
      </c>
      <c r="M14209" s="7" t="str">
        <f>IFERROR((L14209/K14209),"N.A")</f>
        <v>N.A</v>
      </c>
    </row>
    <row r="14210" spans="1:13" s="14" customFormat="1" ht="45" outlineLevel="2" x14ac:dyDescent="0.25">
      <c r="A14210" s="34"/>
      <c r="B14210" s="44" t="s">
        <v>6286</v>
      </c>
      <c r="C14210" s="31" t="s">
        <v>6260</v>
      </c>
      <c r="D14210" s="14" t="s">
        <v>2621</v>
      </c>
      <c r="E14210" s="14" t="s">
        <v>5032</v>
      </c>
      <c r="F14210" s="14" t="s">
        <v>2621</v>
      </c>
      <c r="G14210" s="14" t="s">
        <v>6109</v>
      </c>
      <c r="H14210" s="20">
        <v>229188</v>
      </c>
      <c r="I14210" s="20">
        <v>229188</v>
      </c>
      <c r="J14210" s="21">
        <f>IFERROR((I14210/H14210),0)</f>
        <v>1</v>
      </c>
      <c r="K14210" s="20"/>
      <c r="L14210" s="20"/>
      <c r="M14210" s="22"/>
    </row>
    <row r="14211" spans="1:13" s="14" customFormat="1" ht="45" outlineLevel="1" x14ac:dyDescent="0.25">
      <c r="A14211" s="34"/>
      <c r="B14211" s="46" t="s">
        <v>8785</v>
      </c>
      <c r="C14211" s="40" t="str">
        <f>C14210</f>
        <v>ASIGNACIÓN PARA LA INVERSIÓN REGIONAL - GESTIÓN DEL RIESGO Y ADAPTACIÓN DEL CAMBIO CLIMÁTICO</v>
      </c>
      <c r="D14211" s="39" t="str">
        <f>D14210</f>
        <v>BOLÍVAR</v>
      </c>
      <c r="E14211" s="39" t="str">
        <f>E14210</f>
        <v>13000</v>
      </c>
      <c r="F14211" s="39" t="str">
        <f>F14210</f>
        <v>BOLÍVAR</v>
      </c>
      <c r="G14211" s="39" t="s">
        <v>10656</v>
      </c>
      <c r="H14211" s="20">
        <f>SUBTOTAL(9,H14210:H14210)</f>
        <v>229188</v>
      </c>
      <c r="I14211" s="20">
        <f>SUBTOTAL(9,I14210:I14210)</f>
        <v>229188</v>
      </c>
      <c r="J14211" s="42">
        <f>+I14211/H14211</f>
        <v>1</v>
      </c>
      <c r="K14211" s="20">
        <f>SUBTOTAL(9,K14210:K14210)</f>
        <v>0</v>
      </c>
      <c r="L14211" s="20">
        <f>SUBTOTAL(9,L14210:L14210)</f>
        <v>0</v>
      </c>
      <c r="M14211" s="7" t="str">
        <f>IFERROR((L14211/K14211),"N.A")</f>
        <v>N.A</v>
      </c>
    </row>
    <row r="14212" spans="1:13" s="14" customFormat="1" ht="45" outlineLevel="2" x14ac:dyDescent="0.25">
      <c r="A14212" s="34"/>
      <c r="B14212" s="44" t="s">
        <v>6287</v>
      </c>
      <c r="C14212" s="31" t="s">
        <v>6260</v>
      </c>
      <c r="D14212" s="14" t="s">
        <v>2807</v>
      </c>
      <c r="E14212" s="14" t="s">
        <v>5039</v>
      </c>
      <c r="F14212" s="14" t="s">
        <v>5040</v>
      </c>
      <c r="G14212" s="14" t="s">
        <v>6109</v>
      </c>
      <c r="H14212" s="20">
        <v>19832781007</v>
      </c>
      <c r="I14212" s="20">
        <v>19832781007</v>
      </c>
      <c r="J14212" s="21">
        <f>IFERROR((I14212/H14212),0)</f>
        <v>1</v>
      </c>
      <c r="K14212" s="20"/>
      <c r="L14212" s="20"/>
      <c r="M14212" s="22"/>
    </row>
    <row r="14213" spans="1:13" s="14" customFormat="1" ht="45" outlineLevel="1" x14ac:dyDescent="0.25">
      <c r="A14213" s="34"/>
      <c r="B14213" s="46" t="s">
        <v>8786</v>
      </c>
      <c r="C14213" s="40" t="str">
        <f>C14212</f>
        <v>ASIGNACIÓN PARA LA INVERSIÓN REGIONAL - GESTIÓN DEL RIESGO Y ADAPTACIÓN DEL CAMBIO CLIMÁTICO</v>
      </c>
      <c r="D14213" s="39" t="str">
        <f>D14212</f>
        <v xml:space="preserve">ANTIOQUIA                                         </v>
      </c>
      <c r="E14213" s="39" t="str">
        <f>E14212</f>
        <v>05000</v>
      </c>
      <c r="F14213" s="39" t="str">
        <f>F14212</f>
        <v>ANTIOQUIA</v>
      </c>
      <c r="G14213" s="39" t="s">
        <v>10656</v>
      </c>
      <c r="H14213" s="20">
        <f>SUBTOTAL(9,H14212:H14212)</f>
        <v>19832781007</v>
      </c>
      <c r="I14213" s="20">
        <f>SUBTOTAL(9,I14212:I14212)</f>
        <v>19832781007</v>
      </c>
      <c r="J14213" s="42">
        <f>+I14213/H14213</f>
        <v>1</v>
      </c>
      <c r="K14213" s="20">
        <f>SUBTOTAL(9,K14212:K14212)</f>
        <v>0</v>
      </c>
      <c r="L14213" s="20">
        <f>SUBTOTAL(9,L14212:L14212)</f>
        <v>0</v>
      </c>
      <c r="M14213" s="7" t="str">
        <f>IFERROR((L14213/K14213),"N.A")</f>
        <v>N.A</v>
      </c>
    </row>
    <row r="14214" spans="1:13" s="14" customFormat="1" ht="30" outlineLevel="2" x14ac:dyDescent="0.25">
      <c r="A14214" s="34"/>
      <c r="B14214" s="44" t="s">
        <v>4155</v>
      </c>
      <c r="C14214" s="31" t="s">
        <v>37</v>
      </c>
      <c r="D14214" s="14" t="s">
        <v>15</v>
      </c>
      <c r="E14214" s="14" t="s">
        <v>38</v>
      </c>
      <c r="F14214" s="14" t="s">
        <v>4156</v>
      </c>
      <c r="G14214" s="14" t="s">
        <v>16</v>
      </c>
      <c r="H14214" s="15">
        <v>48688949697</v>
      </c>
      <c r="I14214" s="15">
        <v>30904864851.650002</v>
      </c>
      <c r="J14214" s="16">
        <f>IFERROR((I14214/H14214),0)</f>
        <v>0.63474084045715662</v>
      </c>
      <c r="K14214" s="15">
        <v>35978480574.710037</v>
      </c>
      <c r="L14214" s="15">
        <v>30904864851.650002</v>
      </c>
      <c r="M14214" s="17">
        <f>L14214/K14214</f>
        <v>0.85898193470053386</v>
      </c>
    </row>
    <row r="14215" spans="1:13" s="14" customFormat="1" ht="30" outlineLevel="2" x14ac:dyDescent="0.25">
      <c r="A14215" s="34"/>
      <c r="B14215" s="44" t="s">
        <v>4155</v>
      </c>
      <c r="C14215" s="31" t="s">
        <v>37</v>
      </c>
      <c r="D14215" s="14" t="s">
        <v>15</v>
      </c>
      <c r="E14215" s="14" t="s">
        <v>38</v>
      </c>
      <c r="F14215" s="14" t="s">
        <v>4156</v>
      </c>
      <c r="G14215" s="14" t="s">
        <v>6492</v>
      </c>
      <c r="H14215" s="20">
        <v>7407055142</v>
      </c>
      <c r="I14215" s="20">
        <v>7407055142</v>
      </c>
      <c r="J14215" s="21">
        <f>IFERROR((I14215/H14215),0)</f>
        <v>1</v>
      </c>
      <c r="K14215" s="20"/>
      <c r="L14215" s="20"/>
      <c r="M14215" s="22"/>
    </row>
    <row r="14216" spans="1:13" s="14" customFormat="1" ht="30" outlineLevel="1" x14ac:dyDescent="0.25">
      <c r="A14216" s="34"/>
      <c r="B14216" s="46" t="s">
        <v>8787</v>
      </c>
      <c r="C14216" s="40" t="str">
        <f>C14215</f>
        <v>ASIGNACIÓN PARA LA INVERSIÓN LOCAL GRUPOS ÉTNICOS</v>
      </c>
      <c r="D14216" s="39" t="str">
        <f>D14215</f>
        <v>N/A</v>
      </c>
      <c r="E14216" s="39" t="str">
        <f>E14215</f>
        <v>CI003</v>
      </c>
      <c r="F14216" s="39" t="str">
        <f>F14215</f>
        <v>PUEBLO RROM O GITANO</v>
      </c>
      <c r="G14216" s="39" t="s">
        <v>10656</v>
      </c>
      <c r="H14216" s="20">
        <f>SUBTOTAL(9,H14214:H14215)</f>
        <v>56096004839</v>
      </c>
      <c r="I14216" s="20">
        <f>SUBTOTAL(9,I14214:I14215)</f>
        <v>38311919993.650002</v>
      </c>
      <c r="J14216" s="42">
        <f>+I14216/H14216</f>
        <v>0.68297056276303925</v>
      </c>
      <c r="K14216" s="20">
        <f>SUBTOTAL(9,K14214:K14215)</f>
        <v>35978480574.710037</v>
      </c>
      <c r="L14216" s="20">
        <f>SUBTOTAL(9,L14214:L14215)</f>
        <v>30904864851.650002</v>
      </c>
      <c r="M14216" s="7">
        <f>IFERROR((L14216/K14216),"N.A")</f>
        <v>0.85898193470053386</v>
      </c>
    </row>
    <row r="14217" spans="1:13" s="14" customFormat="1" ht="30" outlineLevel="2" x14ac:dyDescent="0.25">
      <c r="A14217" s="34"/>
      <c r="B14217" s="44" t="s">
        <v>6288</v>
      </c>
      <c r="C14217" s="31" t="s">
        <v>6289</v>
      </c>
      <c r="D14217" s="14" t="s">
        <v>15</v>
      </c>
      <c r="E14217" s="14" t="s">
        <v>15</v>
      </c>
      <c r="F14217" s="14" t="s">
        <v>15</v>
      </c>
      <c r="G14217" s="14" t="s">
        <v>6109</v>
      </c>
      <c r="H14217" s="20">
        <v>103716701600</v>
      </c>
      <c r="I14217" s="20">
        <v>103716701600</v>
      </c>
      <c r="J14217" s="21">
        <f>IFERROR((I14217/H14217),0)</f>
        <v>1</v>
      </c>
      <c r="K14217" s="20"/>
      <c r="L14217" s="20"/>
      <c r="M14217" s="22"/>
    </row>
    <row r="14218" spans="1:13" s="14" customFormat="1" ht="30" outlineLevel="1" x14ac:dyDescent="0.25">
      <c r="A14218" s="34"/>
      <c r="B14218" s="46" t="s">
        <v>8788</v>
      </c>
      <c r="C14218" s="40" t="str">
        <f>C14217</f>
        <v>GESTIÓN DEL RIESGO Y ADAPTACIÓN DEL CAMBIO CLIMÁTICO</v>
      </c>
      <c r="D14218" s="39" t="str">
        <f>D14217</f>
        <v>N/A</v>
      </c>
      <c r="E14218" s="39" t="str">
        <f>E14217</f>
        <v>N/A</v>
      </c>
      <c r="F14218" s="39" t="str">
        <f>F14217</f>
        <v>N/A</v>
      </c>
      <c r="G14218" s="39" t="s">
        <v>10656</v>
      </c>
      <c r="H14218" s="20">
        <f>SUBTOTAL(9,H14217:H14217)</f>
        <v>103716701600</v>
      </c>
      <c r="I14218" s="20">
        <f>SUBTOTAL(9,I14217:I14217)</f>
        <v>103716701600</v>
      </c>
      <c r="J14218" s="42">
        <f>+I14218/H14218</f>
        <v>1</v>
      </c>
      <c r="K14218" s="20">
        <f>SUBTOTAL(9,K14217:K14217)</f>
        <v>0</v>
      </c>
      <c r="L14218" s="20">
        <f>SUBTOTAL(9,L14217:L14217)</f>
        <v>0</v>
      </c>
      <c r="M14218" s="7" t="str">
        <f>IFERROR((L14218/K14218),"N.A")</f>
        <v>N.A</v>
      </c>
    </row>
    <row r="14219" spans="1:13" s="14" customFormat="1" outlineLevel="2" x14ac:dyDescent="0.25">
      <c r="A14219" s="34"/>
      <c r="B14219" s="44" t="s">
        <v>6290</v>
      </c>
      <c r="C14219" s="31" t="s">
        <v>6291</v>
      </c>
      <c r="D14219" s="14" t="s">
        <v>15</v>
      </c>
      <c r="E14219" s="14" t="s">
        <v>15</v>
      </c>
      <c r="F14219" s="14" t="s">
        <v>15</v>
      </c>
      <c r="G14219" s="14" t="s">
        <v>6109</v>
      </c>
      <c r="H14219" s="20">
        <v>483578893805</v>
      </c>
      <c r="I14219" s="20">
        <v>483578893805</v>
      </c>
      <c r="J14219" s="21">
        <f>IFERROR((I14219/H14219),0)</f>
        <v>1</v>
      </c>
      <c r="K14219" s="20"/>
      <c r="L14219" s="20"/>
      <c r="M14219" s="22"/>
    </row>
    <row r="14220" spans="1:13" s="14" customFormat="1" outlineLevel="2" x14ac:dyDescent="0.25">
      <c r="A14220" s="34"/>
      <c r="B14220" s="44" t="s">
        <v>6290</v>
      </c>
      <c r="C14220" s="31" t="s">
        <v>6291</v>
      </c>
      <c r="D14220" s="14" t="s">
        <v>15</v>
      </c>
      <c r="E14220" s="14" t="s">
        <v>15</v>
      </c>
      <c r="F14220" s="14" t="s">
        <v>15</v>
      </c>
      <c r="G14220" s="14" t="s">
        <v>6484</v>
      </c>
      <c r="H14220" s="20">
        <v>35109305066</v>
      </c>
      <c r="I14220" s="20">
        <v>35109305066</v>
      </c>
      <c r="J14220" s="21">
        <f>IFERROR((I14220/H14220),0)</f>
        <v>1</v>
      </c>
      <c r="K14220" s="20"/>
      <c r="L14220" s="20"/>
      <c r="M14220" s="22"/>
    </row>
    <row r="14221" spans="1:13" s="14" customFormat="1" outlineLevel="1" x14ac:dyDescent="0.25">
      <c r="A14221" s="34"/>
      <c r="B14221" s="46" t="s">
        <v>8789</v>
      </c>
      <c r="C14221" s="40" t="str">
        <f>C14220</f>
        <v>EMPRENDIMIENTO Y GENERACIÓN DE EMPLEO</v>
      </c>
      <c r="D14221" s="39" t="str">
        <f>D14220</f>
        <v>N/A</v>
      </c>
      <c r="E14221" s="39" t="str">
        <f>E14220</f>
        <v>N/A</v>
      </c>
      <c r="F14221" s="39" t="str">
        <f>F14220</f>
        <v>N/A</v>
      </c>
      <c r="G14221" s="39" t="s">
        <v>10656</v>
      </c>
      <c r="H14221" s="20">
        <f>SUBTOTAL(9,H14219:H14220)</f>
        <v>518688198871</v>
      </c>
      <c r="I14221" s="20">
        <f>SUBTOTAL(9,I14219:I14220)</f>
        <v>518688198871</v>
      </c>
      <c r="J14221" s="42">
        <f>+I14221/H14221</f>
        <v>1</v>
      </c>
      <c r="K14221" s="20">
        <f>SUBTOTAL(9,K14219:K14220)</f>
        <v>0</v>
      </c>
      <c r="L14221" s="20">
        <f>SUBTOTAL(9,L14219:L14220)</f>
        <v>0</v>
      </c>
      <c r="M14221" s="7" t="str">
        <f>IFERROR((L14221/K14221),"N.A")</f>
        <v>N.A</v>
      </c>
    </row>
    <row r="14222" spans="1:13" s="14" customFormat="1" ht="30" outlineLevel="2" x14ac:dyDescent="0.25">
      <c r="A14222" s="34"/>
      <c r="B14222" s="44" t="s">
        <v>4157</v>
      </c>
      <c r="C14222" s="31" t="s">
        <v>4158</v>
      </c>
      <c r="D14222" s="14" t="s">
        <v>15</v>
      </c>
      <c r="E14222" s="14" t="s">
        <v>4159</v>
      </c>
      <c r="F14222" s="14" t="s">
        <v>4160</v>
      </c>
      <c r="G14222" s="14" t="s">
        <v>16</v>
      </c>
      <c r="H14222" s="15">
        <v>15860033706</v>
      </c>
      <c r="I14222" s="15">
        <v>1532317410.1799998</v>
      </c>
      <c r="J14222" s="16">
        <f>IFERROR((I14222/H14222),0)</f>
        <v>9.6615015994594627E-2</v>
      </c>
      <c r="K14222" s="15">
        <v>11642942491.08</v>
      </c>
      <c r="L14222" s="15">
        <v>1532317410.1799998</v>
      </c>
      <c r="M14222" s="17">
        <f>L14222/K14222</f>
        <v>0.13160911954636495</v>
      </c>
    </row>
    <row r="14223" spans="1:13" s="14" customFormat="1" ht="30" outlineLevel="2" x14ac:dyDescent="0.25">
      <c r="A14223" s="34"/>
      <c r="B14223" s="44" t="s">
        <v>4157</v>
      </c>
      <c r="C14223" s="31" t="s">
        <v>4158</v>
      </c>
      <c r="D14223" s="14" t="s">
        <v>15</v>
      </c>
      <c r="E14223" s="14" t="s">
        <v>4159</v>
      </c>
      <c r="F14223" s="14" t="s">
        <v>4160</v>
      </c>
      <c r="G14223" s="14" t="s">
        <v>6109</v>
      </c>
      <c r="H14223" s="20">
        <v>1430742133</v>
      </c>
      <c r="I14223" s="20">
        <v>1430742133</v>
      </c>
      <c r="J14223" s="21">
        <f>IFERROR((I14223/H14223),0)</f>
        <v>1</v>
      </c>
      <c r="K14223" s="20"/>
      <c r="L14223" s="20"/>
      <c r="M14223" s="22"/>
    </row>
    <row r="14224" spans="1:13" s="14" customFormat="1" ht="30" outlineLevel="2" x14ac:dyDescent="0.25">
      <c r="A14224" s="34"/>
      <c r="B14224" s="44" t="s">
        <v>4157</v>
      </c>
      <c r="C14224" s="31" t="s">
        <v>4158</v>
      </c>
      <c r="D14224" s="14" t="s">
        <v>15</v>
      </c>
      <c r="E14224" s="14" t="s">
        <v>4159</v>
      </c>
      <c r="F14224" s="14" t="s">
        <v>4160</v>
      </c>
      <c r="G14224" s="14" t="s">
        <v>6481</v>
      </c>
      <c r="H14224" s="20">
        <v>98092</v>
      </c>
      <c r="I14224" s="20">
        <v>98092</v>
      </c>
      <c r="J14224" s="21">
        <f>IFERROR((I14224/H14224),0)</f>
        <v>1</v>
      </c>
      <c r="K14224" s="20"/>
      <c r="L14224" s="20"/>
      <c r="M14224" s="22"/>
    </row>
    <row r="14225" spans="1:13" s="14" customFormat="1" ht="30" outlineLevel="2" x14ac:dyDescent="0.25">
      <c r="A14225" s="34"/>
      <c r="B14225" s="44" t="s">
        <v>4157</v>
      </c>
      <c r="C14225" s="31" t="s">
        <v>4158</v>
      </c>
      <c r="D14225" s="14" t="s">
        <v>15</v>
      </c>
      <c r="E14225" s="14" t="s">
        <v>4159</v>
      </c>
      <c r="F14225" s="14" t="s">
        <v>4160</v>
      </c>
      <c r="G14225" s="14" t="s">
        <v>6493</v>
      </c>
      <c r="H14225" s="20">
        <v>-3172006741</v>
      </c>
      <c r="I14225" s="20"/>
      <c r="J14225" s="21">
        <f>IFERROR((I14225/H14225),0)</f>
        <v>0</v>
      </c>
      <c r="K14225" s="20"/>
      <c r="L14225" s="20"/>
      <c r="M14225" s="22"/>
    </row>
    <row r="14226" spans="1:13" s="14" customFormat="1" ht="30" outlineLevel="1" x14ac:dyDescent="0.25">
      <c r="A14226" s="34"/>
      <c r="B14226" s="46" t="s">
        <v>8790</v>
      </c>
      <c r="C14226" s="40" t="str">
        <f>C14225</f>
        <v>ASIGNACIONES DIRECTAS ANTICIPADAS (5% DEL SGR)</v>
      </c>
      <c r="D14226" s="39" t="str">
        <f>D14225</f>
        <v>N/A</v>
      </c>
      <c r="E14226" s="39" t="str">
        <f>E14225</f>
        <v>F0000</v>
      </c>
      <c r="F14226" s="39" t="str">
        <f>F14225</f>
        <v xml:space="preserve">OTROS POR DISTRIBUIR   </v>
      </c>
      <c r="G14226" s="39" t="s">
        <v>10656</v>
      </c>
      <c r="H14226" s="20">
        <f>SUBTOTAL(9,H14222:H14225)</f>
        <v>14118867190</v>
      </c>
      <c r="I14226" s="20">
        <f>SUBTOTAL(9,I14222:I14225)</f>
        <v>2963157635.1799998</v>
      </c>
      <c r="J14226" s="42">
        <f>+I14226/H14226</f>
        <v>0.20987219408641522</v>
      </c>
      <c r="K14226" s="20">
        <f>SUBTOTAL(9,K14222:K14225)</f>
        <v>11642942491.08</v>
      </c>
      <c r="L14226" s="20">
        <f>SUBTOTAL(9,L14222:L14225)</f>
        <v>1532317410.1799998</v>
      </c>
      <c r="M14226" s="7">
        <f>IFERROR((L14226/K14226),"N.A")</f>
        <v>0.13160911954636495</v>
      </c>
    </row>
    <row r="14227" spans="1:13" s="14" customFormat="1" ht="30" outlineLevel="2" x14ac:dyDescent="0.25">
      <c r="A14227" s="34"/>
      <c r="B14227" s="44" t="s">
        <v>6292</v>
      </c>
      <c r="C14227" s="31" t="s">
        <v>4158</v>
      </c>
      <c r="D14227" s="14" t="s">
        <v>58</v>
      </c>
      <c r="E14227" s="14" t="s">
        <v>59</v>
      </c>
      <c r="F14227" s="14" t="s">
        <v>60</v>
      </c>
      <c r="G14227" s="14" t="s">
        <v>6109</v>
      </c>
      <c r="H14227" s="20">
        <v>25</v>
      </c>
      <c r="I14227" s="20">
        <v>25</v>
      </c>
      <c r="J14227" s="21">
        <f>IFERROR((I14227/H14227),0)</f>
        <v>1</v>
      </c>
      <c r="K14227" s="20"/>
      <c r="L14227" s="20"/>
      <c r="M14227" s="22"/>
    </row>
    <row r="14228" spans="1:13" s="14" customFormat="1" ht="30" outlineLevel="1" x14ac:dyDescent="0.25">
      <c r="A14228" s="34"/>
      <c r="B14228" s="46" t="s">
        <v>8791</v>
      </c>
      <c r="C14228" s="40" t="str">
        <f>C14227</f>
        <v>ASIGNACIONES DIRECTAS ANTICIPADAS (5% DEL SGR)</v>
      </c>
      <c r="D14228" s="39" t="str">
        <f>D14227</f>
        <v xml:space="preserve">VICHADA                                           </v>
      </c>
      <c r="E14228" s="39" t="str">
        <f>E14227</f>
        <v>99773</v>
      </c>
      <c r="F14228" s="39" t="str">
        <f>F14227</f>
        <v xml:space="preserve">CUMARIBO                                          </v>
      </c>
      <c r="G14228" s="39" t="s">
        <v>10656</v>
      </c>
      <c r="H14228" s="20">
        <f>SUBTOTAL(9,H14227:H14227)</f>
        <v>25</v>
      </c>
      <c r="I14228" s="20">
        <f>SUBTOTAL(9,I14227:I14227)</f>
        <v>25</v>
      </c>
      <c r="J14228" s="42">
        <f>+I14228/H14228</f>
        <v>1</v>
      </c>
      <c r="K14228" s="20">
        <f>SUBTOTAL(9,K14227:K14227)</f>
        <v>0</v>
      </c>
      <c r="L14228" s="20">
        <f>SUBTOTAL(9,L14227:L14227)</f>
        <v>0</v>
      </c>
      <c r="M14228" s="7" t="str">
        <f>IFERROR((L14228/K14228),"N.A")</f>
        <v>N.A</v>
      </c>
    </row>
    <row r="14229" spans="1:13" s="14" customFormat="1" ht="30" outlineLevel="2" x14ac:dyDescent="0.25">
      <c r="A14229" s="34"/>
      <c r="B14229" s="44" t="s">
        <v>4161</v>
      </c>
      <c r="C14229" s="31" t="s">
        <v>4158</v>
      </c>
      <c r="D14229" s="14" t="s">
        <v>58</v>
      </c>
      <c r="E14229" s="14" t="s">
        <v>65</v>
      </c>
      <c r="F14229" s="14" t="s">
        <v>66</v>
      </c>
      <c r="G14229" s="14" t="s">
        <v>16</v>
      </c>
      <c r="H14229" s="15">
        <v>12495</v>
      </c>
      <c r="I14229" s="15">
        <v>0</v>
      </c>
      <c r="J14229" s="16">
        <f>IFERROR((I14229/H14229),0)</f>
        <v>0</v>
      </c>
      <c r="K14229" s="15">
        <v>9025</v>
      </c>
      <c r="L14229" s="15">
        <v>0</v>
      </c>
      <c r="M14229" s="17">
        <f>L14229/K14229</f>
        <v>0</v>
      </c>
    </row>
    <row r="14230" spans="1:13" s="14" customFormat="1" ht="30" outlineLevel="2" x14ac:dyDescent="0.25">
      <c r="A14230" s="34"/>
      <c r="B14230" s="44" t="s">
        <v>4161</v>
      </c>
      <c r="C14230" s="31" t="s">
        <v>4158</v>
      </c>
      <c r="D14230" s="14" t="s">
        <v>58</v>
      </c>
      <c r="E14230" s="14" t="s">
        <v>65</v>
      </c>
      <c r="F14230" s="14" t="s">
        <v>66</v>
      </c>
      <c r="G14230" s="14" t="s">
        <v>6109</v>
      </c>
      <c r="H14230" s="20">
        <v>6009</v>
      </c>
      <c r="I14230" s="20">
        <v>6009</v>
      </c>
      <c r="J14230" s="21">
        <f>IFERROR((I14230/H14230),0)</f>
        <v>1</v>
      </c>
      <c r="K14230" s="20"/>
      <c r="L14230" s="20"/>
      <c r="M14230" s="22"/>
    </row>
    <row r="14231" spans="1:13" s="14" customFormat="1" ht="30" outlineLevel="2" x14ac:dyDescent="0.25">
      <c r="A14231" s="34"/>
      <c r="B14231" s="44" t="s">
        <v>4161</v>
      </c>
      <c r="C14231" s="31" t="s">
        <v>4158</v>
      </c>
      <c r="D14231" s="14" t="s">
        <v>58</v>
      </c>
      <c r="E14231" s="14" t="s">
        <v>65</v>
      </c>
      <c r="F14231" s="14" t="s">
        <v>66</v>
      </c>
      <c r="G14231" s="14" t="s">
        <v>6492</v>
      </c>
      <c r="H14231" s="20">
        <v>1957</v>
      </c>
      <c r="I14231" s="20">
        <v>1957</v>
      </c>
      <c r="J14231" s="21">
        <f>IFERROR((I14231/H14231),0)</f>
        <v>1</v>
      </c>
      <c r="K14231" s="20"/>
      <c r="L14231" s="20"/>
      <c r="M14231" s="22"/>
    </row>
    <row r="14232" spans="1:13" s="14" customFormat="1" ht="30" outlineLevel="2" x14ac:dyDescent="0.25">
      <c r="A14232" s="34"/>
      <c r="B14232" s="44" t="s">
        <v>4161</v>
      </c>
      <c r="C14232" s="31" t="s">
        <v>4158</v>
      </c>
      <c r="D14232" s="14" t="s">
        <v>58</v>
      </c>
      <c r="E14232" s="14" t="s">
        <v>65</v>
      </c>
      <c r="F14232" s="14" t="s">
        <v>66</v>
      </c>
      <c r="G14232" s="14" t="s">
        <v>6493</v>
      </c>
      <c r="H14232" s="20">
        <v>-2499</v>
      </c>
      <c r="I14232" s="20"/>
      <c r="J14232" s="21">
        <f>IFERROR((I14232/H14232),0)</f>
        <v>0</v>
      </c>
      <c r="K14232" s="20"/>
      <c r="L14232" s="20"/>
      <c r="M14232" s="22"/>
    </row>
    <row r="14233" spans="1:13" s="14" customFormat="1" ht="30" outlineLevel="1" x14ac:dyDescent="0.25">
      <c r="A14233" s="34"/>
      <c r="B14233" s="46" t="s">
        <v>8792</v>
      </c>
      <c r="C14233" s="40" t="str">
        <f>C14232</f>
        <v>ASIGNACIONES DIRECTAS ANTICIPADAS (5% DEL SGR)</v>
      </c>
      <c r="D14233" s="39" t="str">
        <f>D14232</f>
        <v xml:space="preserve">VICHADA                                           </v>
      </c>
      <c r="E14233" s="39" t="str">
        <f>E14232</f>
        <v>99524</v>
      </c>
      <c r="F14233" s="39" t="str">
        <f>F14232</f>
        <v xml:space="preserve">LA PRIMAVERA                                      </v>
      </c>
      <c r="G14233" s="39" t="s">
        <v>10656</v>
      </c>
      <c r="H14233" s="20">
        <f>SUBTOTAL(9,H14229:H14232)</f>
        <v>17962</v>
      </c>
      <c r="I14233" s="20">
        <f>SUBTOTAL(9,I14229:I14232)</f>
        <v>7966</v>
      </c>
      <c r="J14233" s="42">
        <f>+I14233/H14233</f>
        <v>0.44349181605611848</v>
      </c>
      <c r="K14233" s="20">
        <f>SUBTOTAL(9,K14229:K14232)</f>
        <v>9025</v>
      </c>
      <c r="L14233" s="20">
        <f>SUBTOTAL(9,L14229:L14232)</f>
        <v>0</v>
      </c>
      <c r="M14233" s="7">
        <f>IFERROR((L14233/K14233),"N.A")</f>
        <v>0</v>
      </c>
    </row>
    <row r="14234" spans="1:13" s="14" customFormat="1" ht="30" outlineLevel="2" x14ac:dyDescent="0.25">
      <c r="A14234" s="34"/>
      <c r="B14234" s="44" t="s">
        <v>4162</v>
      </c>
      <c r="C14234" s="31" t="s">
        <v>4158</v>
      </c>
      <c r="D14234" s="14" t="s">
        <v>58</v>
      </c>
      <c r="E14234" s="14" t="s">
        <v>68</v>
      </c>
      <c r="F14234" s="14" t="s">
        <v>69</v>
      </c>
      <c r="G14234" s="14" t="s">
        <v>16</v>
      </c>
      <c r="H14234" s="15">
        <v>5453505</v>
      </c>
      <c r="I14234" s="15">
        <v>5453505</v>
      </c>
      <c r="J14234" s="16">
        <f>IFERROR((I14234/H14234),0)</f>
        <v>1</v>
      </c>
      <c r="K14234" s="15">
        <v>3988443</v>
      </c>
      <c r="L14234" s="15">
        <v>5453505</v>
      </c>
      <c r="M14234" s="17">
        <f>L14234/K14234</f>
        <v>1.3673267989538775</v>
      </c>
    </row>
    <row r="14235" spans="1:13" s="14" customFormat="1" ht="30" outlineLevel="2" x14ac:dyDescent="0.25">
      <c r="A14235" s="34"/>
      <c r="B14235" s="44" t="s">
        <v>4162</v>
      </c>
      <c r="C14235" s="31" t="s">
        <v>4158</v>
      </c>
      <c r="D14235" s="14" t="s">
        <v>58</v>
      </c>
      <c r="E14235" s="14" t="s">
        <v>68</v>
      </c>
      <c r="F14235" s="14" t="s">
        <v>69</v>
      </c>
      <c r="G14235" s="14" t="s">
        <v>6109</v>
      </c>
      <c r="H14235" s="20">
        <v>22709532</v>
      </c>
      <c r="I14235" s="20">
        <v>22709532</v>
      </c>
      <c r="J14235" s="21">
        <f>IFERROR((I14235/H14235),0)</f>
        <v>1</v>
      </c>
      <c r="K14235" s="20"/>
      <c r="L14235" s="20"/>
      <c r="M14235" s="22"/>
    </row>
    <row r="14236" spans="1:13" s="14" customFormat="1" ht="30" outlineLevel="2" x14ac:dyDescent="0.25">
      <c r="A14236" s="34"/>
      <c r="B14236" s="44" t="s">
        <v>4162</v>
      </c>
      <c r="C14236" s="31" t="s">
        <v>4158</v>
      </c>
      <c r="D14236" s="14" t="s">
        <v>58</v>
      </c>
      <c r="E14236" s="14" t="s">
        <v>68</v>
      </c>
      <c r="F14236" s="14" t="s">
        <v>69</v>
      </c>
      <c r="G14236" s="14" t="s">
        <v>6481</v>
      </c>
      <c r="H14236" s="20">
        <v>34</v>
      </c>
      <c r="I14236" s="20">
        <v>34</v>
      </c>
      <c r="J14236" s="21">
        <f>IFERROR((I14236/H14236),0)</f>
        <v>1</v>
      </c>
      <c r="K14236" s="20"/>
      <c r="L14236" s="20"/>
      <c r="M14236" s="22"/>
    </row>
    <row r="14237" spans="1:13" s="14" customFormat="1" ht="30" outlineLevel="2" x14ac:dyDescent="0.25">
      <c r="A14237" s="34"/>
      <c r="B14237" s="44" t="s">
        <v>4162</v>
      </c>
      <c r="C14237" s="31" t="s">
        <v>4158</v>
      </c>
      <c r="D14237" s="14" t="s">
        <v>58</v>
      </c>
      <c r="E14237" s="14" t="s">
        <v>68</v>
      </c>
      <c r="F14237" s="14" t="s">
        <v>69</v>
      </c>
      <c r="G14237" s="14" t="s">
        <v>6485</v>
      </c>
      <c r="H14237" s="20">
        <v>5065431</v>
      </c>
      <c r="I14237" s="20">
        <v>5065431</v>
      </c>
      <c r="J14237" s="22"/>
      <c r="K14237" s="25"/>
      <c r="L14237" s="25"/>
      <c r="M14237" s="22"/>
    </row>
    <row r="14238" spans="1:13" s="14" customFormat="1" ht="30" outlineLevel="2" x14ac:dyDescent="0.25">
      <c r="A14238" s="34"/>
      <c r="B14238" s="44" t="s">
        <v>4162</v>
      </c>
      <c r="C14238" s="31" t="s">
        <v>4158</v>
      </c>
      <c r="D14238" s="14" t="s">
        <v>58</v>
      </c>
      <c r="E14238" s="14" t="s">
        <v>68</v>
      </c>
      <c r="F14238" s="14" t="s">
        <v>69</v>
      </c>
      <c r="G14238" s="14" t="s">
        <v>6492</v>
      </c>
      <c r="H14238" s="20">
        <v>878383</v>
      </c>
      <c r="I14238" s="20">
        <v>878383</v>
      </c>
      <c r="J14238" s="21">
        <f>IFERROR((I14238/H14238),0)</f>
        <v>1</v>
      </c>
      <c r="K14238" s="20"/>
      <c r="L14238" s="20"/>
      <c r="M14238" s="22"/>
    </row>
    <row r="14239" spans="1:13" s="14" customFormat="1" ht="30" outlineLevel="2" x14ac:dyDescent="0.25">
      <c r="A14239" s="34"/>
      <c r="B14239" s="44" t="s">
        <v>4162</v>
      </c>
      <c r="C14239" s="31" t="s">
        <v>4158</v>
      </c>
      <c r="D14239" s="14" t="s">
        <v>58</v>
      </c>
      <c r="E14239" s="14" t="s">
        <v>68</v>
      </c>
      <c r="F14239" s="14" t="s">
        <v>69</v>
      </c>
      <c r="G14239" s="14" t="s">
        <v>6493</v>
      </c>
      <c r="H14239" s="20">
        <v>-1090701</v>
      </c>
      <c r="I14239" s="20"/>
      <c r="J14239" s="21">
        <f>IFERROR((I14239/H14239),0)</f>
        <v>0</v>
      </c>
      <c r="K14239" s="20"/>
      <c r="L14239" s="20"/>
      <c r="M14239" s="22"/>
    </row>
    <row r="14240" spans="1:13" s="14" customFormat="1" ht="30" outlineLevel="1" x14ac:dyDescent="0.25">
      <c r="A14240" s="34"/>
      <c r="B14240" s="46" t="s">
        <v>8793</v>
      </c>
      <c r="C14240" s="40" t="str">
        <f>C14239</f>
        <v>ASIGNACIONES DIRECTAS ANTICIPADAS (5% DEL SGR)</v>
      </c>
      <c r="D14240" s="39" t="str">
        <f>D14239</f>
        <v xml:space="preserve">VICHADA                                           </v>
      </c>
      <c r="E14240" s="39" t="str">
        <f>E14239</f>
        <v>99001</v>
      </c>
      <c r="F14240" s="39" t="str">
        <f>F14239</f>
        <v xml:space="preserve">PUERTO CARREÑO                                    </v>
      </c>
      <c r="G14240" s="39" t="s">
        <v>10656</v>
      </c>
      <c r="H14240" s="20">
        <f>SUBTOTAL(9,H14234:H14239)</f>
        <v>33016184</v>
      </c>
      <c r="I14240" s="20">
        <f>SUBTOTAL(9,I14234:I14239)</f>
        <v>34106885</v>
      </c>
      <c r="J14240" s="42">
        <f>+I14240/H14240</f>
        <v>1.0330353441209317</v>
      </c>
      <c r="K14240" s="20">
        <f>SUBTOTAL(9,K14234:K14239)</f>
        <v>3988443</v>
      </c>
      <c r="L14240" s="20">
        <f>SUBTOTAL(9,L14234:L14239)</f>
        <v>5453505</v>
      </c>
      <c r="M14240" s="7">
        <f>IFERROR((L14240/K14240),"N.A")</f>
        <v>1.3673267989538775</v>
      </c>
    </row>
    <row r="14241" spans="1:13" s="14" customFormat="1" ht="30" outlineLevel="2" x14ac:dyDescent="0.25">
      <c r="A14241" s="34"/>
      <c r="B14241" s="44" t="s">
        <v>4163</v>
      </c>
      <c r="C14241" s="31" t="s">
        <v>4158</v>
      </c>
      <c r="D14241" s="14" t="s">
        <v>71</v>
      </c>
      <c r="E14241" s="14" t="s">
        <v>78</v>
      </c>
      <c r="F14241" s="14" t="s">
        <v>79</v>
      </c>
      <c r="G14241" s="14" t="s">
        <v>16</v>
      </c>
      <c r="H14241" s="15">
        <v>1074559</v>
      </c>
      <c r="I14241" s="15">
        <v>0</v>
      </c>
      <c r="J14241" s="16">
        <f>IFERROR((I14241/H14241),0)</f>
        <v>0</v>
      </c>
      <c r="K14241" s="15">
        <v>776129</v>
      </c>
      <c r="L14241" s="15">
        <v>0</v>
      </c>
      <c r="M14241" s="17">
        <f>L14241/K14241</f>
        <v>0</v>
      </c>
    </row>
    <row r="14242" spans="1:13" s="14" customFormat="1" ht="30" outlineLevel="2" x14ac:dyDescent="0.25">
      <c r="A14242" s="34"/>
      <c r="B14242" s="44" t="s">
        <v>4163</v>
      </c>
      <c r="C14242" s="31" t="s">
        <v>4158</v>
      </c>
      <c r="D14242" s="14" t="s">
        <v>71</v>
      </c>
      <c r="E14242" s="14" t="s">
        <v>78</v>
      </c>
      <c r="F14242" s="14" t="s">
        <v>79</v>
      </c>
      <c r="G14242" s="14" t="s">
        <v>6109</v>
      </c>
      <c r="H14242" s="20">
        <v>1317548</v>
      </c>
      <c r="I14242" s="20">
        <v>1317548</v>
      </c>
      <c r="J14242" s="21">
        <f>IFERROR((I14242/H14242),0)</f>
        <v>1</v>
      </c>
      <c r="K14242" s="20"/>
      <c r="L14242" s="20"/>
      <c r="M14242" s="22"/>
    </row>
    <row r="14243" spans="1:13" s="14" customFormat="1" ht="30" outlineLevel="2" x14ac:dyDescent="0.25">
      <c r="A14243" s="34"/>
      <c r="B14243" s="44" t="s">
        <v>4163</v>
      </c>
      <c r="C14243" s="31" t="s">
        <v>4158</v>
      </c>
      <c r="D14243" s="14" t="s">
        <v>71</v>
      </c>
      <c r="E14243" s="14" t="s">
        <v>78</v>
      </c>
      <c r="F14243" s="14" t="s">
        <v>79</v>
      </c>
      <c r="G14243" s="14" t="s">
        <v>6481</v>
      </c>
      <c r="H14243" s="20">
        <v>7</v>
      </c>
      <c r="I14243" s="20">
        <v>7</v>
      </c>
      <c r="J14243" s="21">
        <f>IFERROR((I14243/H14243),0)</f>
        <v>1</v>
      </c>
      <c r="K14243" s="20"/>
      <c r="L14243" s="20"/>
      <c r="M14243" s="22"/>
    </row>
    <row r="14244" spans="1:13" s="14" customFormat="1" ht="30" outlineLevel="2" x14ac:dyDescent="0.25">
      <c r="A14244" s="34"/>
      <c r="B14244" s="44" t="s">
        <v>4163</v>
      </c>
      <c r="C14244" s="31" t="s">
        <v>4158</v>
      </c>
      <c r="D14244" s="14" t="s">
        <v>71</v>
      </c>
      <c r="E14244" s="14" t="s">
        <v>78</v>
      </c>
      <c r="F14244" s="14" t="s">
        <v>79</v>
      </c>
      <c r="G14244" s="14" t="s">
        <v>6492</v>
      </c>
      <c r="H14244" s="20">
        <v>167493</v>
      </c>
      <c r="I14244" s="20">
        <v>167493</v>
      </c>
      <c r="J14244" s="21">
        <f>IFERROR((I14244/H14244),0)</f>
        <v>1</v>
      </c>
      <c r="K14244" s="20"/>
      <c r="L14244" s="20"/>
      <c r="M14244" s="22"/>
    </row>
    <row r="14245" spans="1:13" s="14" customFormat="1" ht="30" outlineLevel="2" x14ac:dyDescent="0.25">
      <c r="A14245" s="34"/>
      <c r="B14245" s="44" t="s">
        <v>4163</v>
      </c>
      <c r="C14245" s="31" t="s">
        <v>4158</v>
      </c>
      <c r="D14245" s="14" t="s">
        <v>71</v>
      </c>
      <c r="E14245" s="14" t="s">
        <v>78</v>
      </c>
      <c r="F14245" s="14" t="s">
        <v>79</v>
      </c>
      <c r="G14245" s="14" t="s">
        <v>6493</v>
      </c>
      <c r="H14245" s="20">
        <v>-214912</v>
      </c>
      <c r="I14245" s="20"/>
      <c r="J14245" s="21">
        <f>IFERROR((I14245/H14245),0)</f>
        <v>0</v>
      </c>
      <c r="K14245" s="20"/>
      <c r="L14245" s="20"/>
      <c r="M14245" s="22"/>
    </row>
    <row r="14246" spans="1:13" s="14" customFormat="1" ht="30" outlineLevel="1" x14ac:dyDescent="0.25">
      <c r="A14246" s="34"/>
      <c r="B14246" s="46" t="s">
        <v>8794</v>
      </c>
      <c r="C14246" s="40" t="str">
        <f>C14245</f>
        <v>ASIGNACIONES DIRECTAS ANTICIPADAS (5% DEL SGR)</v>
      </c>
      <c r="D14246" s="39" t="str">
        <f>D14245</f>
        <v xml:space="preserve">VAUPÉS                                            </v>
      </c>
      <c r="E14246" s="39" t="str">
        <f>E14245</f>
        <v>97001</v>
      </c>
      <c r="F14246" s="39" t="str">
        <f>F14245</f>
        <v xml:space="preserve">MITÚ                                              </v>
      </c>
      <c r="G14246" s="39" t="s">
        <v>10656</v>
      </c>
      <c r="H14246" s="20">
        <f>SUBTOTAL(9,H14241:H14245)</f>
        <v>2344695</v>
      </c>
      <c r="I14246" s="20">
        <f>SUBTOTAL(9,I14241:I14245)</f>
        <v>1485048</v>
      </c>
      <c r="J14246" s="42">
        <f>+I14246/H14246</f>
        <v>0.63336510718878147</v>
      </c>
      <c r="K14246" s="20">
        <f>SUBTOTAL(9,K14241:K14245)</f>
        <v>776129</v>
      </c>
      <c r="L14246" s="20">
        <f>SUBTOTAL(9,L14241:L14245)</f>
        <v>0</v>
      </c>
      <c r="M14246" s="7">
        <f>IFERROR((L14246/K14246),"N.A")</f>
        <v>0</v>
      </c>
    </row>
    <row r="14247" spans="1:13" s="14" customFormat="1" ht="30" outlineLevel="2" x14ac:dyDescent="0.25">
      <c r="A14247" s="34"/>
      <c r="B14247" s="44" t="s">
        <v>6293</v>
      </c>
      <c r="C14247" s="31" t="s">
        <v>4158</v>
      </c>
      <c r="D14247" s="14" t="s">
        <v>81</v>
      </c>
      <c r="E14247" s="14" t="s">
        <v>85</v>
      </c>
      <c r="F14247" s="14" t="s">
        <v>86</v>
      </c>
      <c r="G14247" s="14" t="s">
        <v>6109</v>
      </c>
      <c r="H14247" s="20">
        <v>3712</v>
      </c>
      <c r="I14247" s="20">
        <v>3712</v>
      </c>
      <c r="J14247" s="21">
        <f>IFERROR((I14247/H14247),0)</f>
        <v>1</v>
      </c>
      <c r="K14247" s="20"/>
      <c r="L14247" s="20"/>
      <c r="M14247" s="22"/>
    </row>
    <row r="14248" spans="1:13" s="14" customFormat="1" ht="30" outlineLevel="1" x14ac:dyDescent="0.25">
      <c r="A14248" s="34"/>
      <c r="B14248" s="46" t="s">
        <v>8795</v>
      </c>
      <c r="C14248" s="40" t="str">
        <f>C14247</f>
        <v>ASIGNACIONES DIRECTAS ANTICIPADAS (5% DEL SGR)</v>
      </c>
      <c r="D14248" s="39" t="str">
        <f>D14247</f>
        <v xml:space="preserve">GUAVIARE                                          </v>
      </c>
      <c r="E14248" s="39" t="str">
        <f>E14247</f>
        <v>95025</v>
      </c>
      <c r="F14248" s="39" t="str">
        <f>F14247</f>
        <v xml:space="preserve">EL RETORNO                                        </v>
      </c>
      <c r="G14248" s="39" t="s">
        <v>10656</v>
      </c>
      <c r="H14248" s="20">
        <f>SUBTOTAL(9,H14247:H14247)</f>
        <v>3712</v>
      </c>
      <c r="I14248" s="20">
        <f>SUBTOTAL(9,I14247:I14247)</f>
        <v>3712</v>
      </c>
      <c r="J14248" s="42">
        <f>+I14248/H14248</f>
        <v>1</v>
      </c>
      <c r="K14248" s="20">
        <f>SUBTOTAL(9,K14247:K14247)</f>
        <v>0</v>
      </c>
      <c r="L14248" s="20">
        <f>SUBTOTAL(9,L14247:L14247)</f>
        <v>0</v>
      </c>
      <c r="M14248" s="7" t="str">
        <f>IFERROR((L14248/K14248),"N.A")</f>
        <v>N.A</v>
      </c>
    </row>
    <row r="14249" spans="1:13" s="14" customFormat="1" ht="30" outlineLevel="2" x14ac:dyDescent="0.25">
      <c r="A14249" s="34"/>
      <c r="B14249" s="44" t="s">
        <v>4164</v>
      </c>
      <c r="C14249" s="31" t="s">
        <v>4158</v>
      </c>
      <c r="D14249" s="14" t="s">
        <v>81</v>
      </c>
      <c r="E14249" s="14" t="s">
        <v>91</v>
      </c>
      <c r="F14249" s="14" t="s">
        <v>92</v>
      </c>
      <c r="G14249" s="14" t="s">
        <v>16</v>
      </c>
      <c r="H14249" s="15">
        <v>950479</v>
      </c>
      <c r="I14249" s="15">
        <v>110369.7</v>
      </c>
      <c r="J14249" s="16">
        <f>IFERROR((I14249/H14249),0)</f>
        <v>0.11612008261097825</v>
      </c>
      <c r="K14249" s="15">
        <v>666884</v>
      </c>
      <c r="L14249" s="15">
        <v>110369.7</v>
      </c>
      <c r="M14249" s="17">
        <f>L14249/K14249</f>
        <v>0.16550059680544144</v>
      </c>
    </row>
    <row r="14250" spans="1:13" s="14" customFormat="1" ht="30" outlineLevel="2" x14ac:dyDescent="0.25">
      <c r="A14250" s="34"/>
      <c r="B14250" s="44" t="s">
        <v>4164</v>
      </c>
      <c r="C14250" s="31" t="s">
        <v>4158</v>
      </c>
      <c r="D14250" s="14" t="s">
        <v>81</v>
      </c>
      <c r="E14250" s="14" t="s">
        <v>91</v>
      </c>
      <c r="F14250" s="14" t="s">
        <v>92</v>
      </c>
      <c r="G14250" s="14" t="s">
        <v>6109</v>
      </c>
      <c r="H14250" s="20">
        <v>887018</v>
      </c>
      <c r="I14250" s="20">
        <v>887018</v>
      </c>
      <c r="J14250" s="21">
        <f>IFERROR((I14250/H14250),0)</f>
        <v>1</v>
      </c>
      <c r="K14250" s="20"/>
      <c r="L14250" s="20"/>
      <c r="M14250" s="22"/>
    </row>
    <row r="14251" spans="1:13" s="14" customFormat="1" ht="30" outlineLevel="2" x14ac:dyDescent="0.25">
      <c r="A14251" s="34"/>
      <c r="B14251" s="44" t="s">
        <v>4164</v>
      </c>
      <c r="C14251" s="31" t="s">
        <v>4158</v>
      </c>
      <c r="D14251" s="14" t="s">
        <v>81</v>
      </c>
      <c r="E14251" s="14" t="s">
        <v>91</v>
      </c>
      <c r="F14251" s="14" t="s">
        <v>92</v>
      </c>
      <c r="G14251" s="14" t="s">
        <v>6481</v>
      </c>
      <c r="H14251" s="20">
        <v>6</v>
      </c>
      <c r="I14251" s="20">
        <v>6</v>
      </c>
      <c r="J14251" s="21">
        <f>IFERROR((I14251/H14251),0)</f>
        <v>1</v>
      </c>
      <c r="K14251" s="20"/>
      <c r="L14251" s="20"/>
      <c r="M14251" s="22"/>
    </row>
    <row r="14252" spans="1:13" s="14" customFormat="1" ht="30" outlineLevel="2" x14ac:dyDescent="0.25">
      <c r="A14252" s="34"/>
      <c r="B14252" s="44" t="s">
        <v>4164</v>
      </c>
      <c r="C14252" s="31" t="s">
        <v>4158</v>
      </c>
      <c r="D14252" s="14" t="s">
        <v>81</v>
      </c>
      <c r="E14252" s="14" t="s">
        <v>91</v>
      </c>
      <c r="F14252" s="14" t="s">
        <v>92</v>
      </c>
      <c r="G14252" s="14" t="s">
        <v>6492</v>
      </c>
      <c r="H14252" s="20">
        <v>136917</v>
      </c>
      <c r="I14252" s="20">
        <v>136917</v>
      </c>
      <c r="J14252" s="21">
        <f>IFERROR((I14252/H14252),0)</f>
        <v>1</v>
      </c>
      <c r="K14252" s="20"/>
      <c r="L14252" s="20"/>
      <c r="M14252" s="22"/>
    </row>
    <row r="14253" spans="1:13" s="14" customFormat="1" ht="30" outlineLevel="2" x14ac:dyDescent="0.25">
      <c r="A14253" s="34"/>
      <c r="B14253" s="44" t="s">
        <v>4164</v>
      </c>
      <c r="C14253" s="31" t="s">
        <v>4158</v>
      </c>
      <c r="D14253" s="14" t="s">
        <v>81</v>
      </c>
      <c r="E14253" s="14" t="s">
        <v>91</v>
      </c>
      <c r="F14253" s="14" t="s">
        <v>92</v>
      </c>
      <c r="G14253" s="14" t="s">
        <v>6493</v>
      </c>
      <c r="H14253" s="20">
        <v>-190096</v>
      </c>
      <c r="I14253" s="20"/>
      <c r="J14253" s="21">
        <f>IFERROR((I14253/H14253),0)</f>
        <v>0</v>
      </c>
      <c r="K14253" s="20"/>
      <c r="L14253" s="20"/>
      <c r="M14253" s="22"/>
    </row>
    <row r="14254" spans="1:13" s="14" customFormat="1" ht="30" outlineLevel="1" x14ac:dyDescent="0.25">
      <c r="A14254" s="34"/>
      <c r="B14254" s="46" t="s">
        <v>8796</v>
      </c>
      <c r="C14254" s="40" t="str">
        <f>C14253</f>
        <v>ASIGNACIONES DIRECTAS ANTICIPADAS (5% DEL SGR)</v>
      </c>
      <c r="D14254" s="39" t="str">
        <f>D14253</f>
        <v xml:space="preserve">GUAVIARE                                          </v>
      </c>
      <c r="E14254" s="39" t="str">
        <f>E14253</f>
        <v>95001</v>
      </c>
      <c r="F14254" s="39" t="str">
        <f>F14253</f>
        <v xml:space="preserve">SAN JOSÉ DEL GUAVIARE                             </v>
      </c>
      <c r="G14254" s="39" t="s">
        <v>10656</v>
      </c>
      <c r="H14254" s="20">
        <f>SUBTOTAL(9,H14249:H14253)</f>
        <v>1784324</v>
      </c>
      <c r="I14254" s="20">
        <f>SUBTOTAL(9,I14249:I14253)</f>
        <v>1134310.7</v>
      </c>
      <c r="J14254" s="42">
        <f>+I14254/H14254</f>
        <v>0.6357089295441859</v>
      </c>
      <c r="K14254" s="20">
        <f>SUBTOTAL(9,K14249:K14253)</f>
        <v>666884</v>
      </c>
      <c r="L14254" s="20">
        <f>SUBTOTAL(9,L14249:L14253)</f>
        <v>110369.7</v>
      </c>
      <c r="M14254" s="7">
        <f>IFERROR((L14254/K14254),"N.A")</f>
        <v>0.16550059680544144</v>
      </c>
    </row>
    <row r="14255" spans="1:13" s="14" customFormat="1" ht="30" outlineLevel="2" x14ac:dyDescent="0.25">
      <c r="A14255" s="34"/>
      <c r="B14255" s="44" t="s">
        <v>4165</v>
      </c>
      <c r="C14255" s="31" t="s">
        <v>4158</v>
      </c>
      <c r="D14255" s="14" t="s">
        <v>94</v>
      </c>
      <c r="E14255" s="14" t="s">
        <v>98</v>
      </c>
      <c r="F14255" s="14" t="s">
        <v>99</v>
      </c>
      <c r="G14255" s="14" t="s">
        <v>16</v>
      </c>
      <c r="H14255" s="15">
        <v>68719633</v>
      </c>
      <c r="I14255" s="15">
        <v>493402.5</v>
      </c>
      <c r="J14255" s="16">
        <f>IFERROR((I14255/H14255),0)</f>
        <v>7.1799350267193656E-3</v>
      </c>
      <c r="K14255" s="15">
        <v>49671142</v>
      </c>
      <c r="L14255" s="15">
        <v>493402.5</v>
      </c>
      <c r="M14255" s="17">
        <f>L14255/K14255</f>
        <v>9.9333834523071766E-3</v>
      </c>
    </row>
    <row r="14256" spans="1:13" s="14" customFormat="1" ht="30" outlineLevel="2" x14ac:dyDescent="0.25">
      <c r="A14256" s="34"/>
      <c r="B14256" s="44" t="s">
        <v>4165</v>
      </c>
      <c r="C14256" s="31" t="s">
        <v>4158</v>
      </c>
      <c r="D14256" s="14" t="s">
        <v>94</v>
      </c>
      <c r="E14256" s="14" t="s">
        <v>98</v>
      </c>
      <c r="F14256" s="14" t="s">
        <v>99</v>
      </c>
      <c r="G14256" s="14" t="s">
        <v>6109</v>
      </c>
      <c r="H14256" s="20">
        <v>54145255</v>
      </c>
      <c r="I14256" s="20">
        <v>54145255</v>
      </c>
      <c r="J14256" s="21">
        <f>IFERROR((I14256/H14256),0)</f>
        <v>1</v>
      </c>
      <c r="K14256" s="20"/>
      <c r="L14256" s="20"/>
      <c r="M14256" s="22"/>
    </row>
    <row r="14257" spans="1:13" s="14" customFormat="1" ht="30" outlineLevel="2" x14ac:dyDescent="0.25">
      <c r="A14257" s="34"/>
      <c r="B14257" s="44" t="s">
        <v>4165</v>
      </c>
      <c r="C14257" s="31" t="s">
        <v>4158</v>
      </c>
      <c r="D14257" s="14" t="s">
        <v>94</v>
      </c>
      <c r="E14257" s="14" t="s">
        <v>98</v>
      </c>
      <c r="F14257" s="14" t="s">
        <v>99</v>
      </c>
      <c r="G14257" s="14" t="s">
        <v>6481</v>
      </c>
      <c r="H14257" s="20">
        <v>425</v>
      </c>
      <c r="I14257" s="20">
        <v>425</v>
      </c>
      <c r="J14257" s="21">
        <f>IFERROR((I14257/H14257),0)</f>
        <v>1</v>
      </c>
      <c r="K14257" s="20"/>
      <c r="L14257" s="20"/>
      <c r="M14257" s="22"/>
    </row>
    <row r="14258" spans="1:13" s="14" customFormat="1" ht="30" outlineLevel="2" x14ac:dyDescent="0.25">
      <c r="A14258" s="34"/>
      <c r="B14258" s="44" t="s">
        <v>4165</v>
      </c>
      <c r="C14258" s="31" t="s">
        <v>4158</v>
      </c>
      <c r="D14258" s="14" t="s">
        <v>94</v>
      </c>
      <c r="E14258" s="14" t="s">
        <v>98</v>
      </c>
      <c r="F14258" s="14" t="s">
        <v>99</v>
      </c>
      <c r="G14258" s="14" t="s">
        <v>6485</v>
      </c>
      <c r="H14258" s="20">
        <v>326650</v>
      </c>
      <c r="I14258" s="20">
        <v>326650</v>
      </c>
      <c r="J14258" s="22"/>
      <c r="K14258" s="25"/>
      <c r="L14258" s="25"/>
      <c r="M14258" s="22"/>
    </row>
    <row r="14259" spans="1:13" s="14" customFormat="1" ht="30" outlineLevel="2" x14ac:dyDescent="0.25">
      <c r="A14259" s="34"/>
      <c r="B14259" s="44" t="s">
        <v>4165</v>
      </c>
      <c r="C14259" s="31" t="s">
        <v>4158</v>
      </c>
      <c r="D14259" s="14" t="s">
        <v>94</v>
      </c>
      <c r="E14259" s="14" t="s">
        <v>98</v>
      </c>
      <c r="F14259" s="14" t="s">
        <v>99</v>
      </c>
      <c r="G14259" s="14" t="s">
        <v>6492</v>
      </c>
      <c r="H14259" s="20">
        <v>10732318</v>
      </c>
      <c r="I14259" s="20">
        <v>10732318</v>
      </c>
      <c r="J14259" s="21">
        <f>IFERROR((I14259/H14259),0)</f>
        <v>1</v>
      </c>
      <c r="K14259" s="20"/>
      <c r="L14259" s="20"/>
      <c r="M14259" s="22"/>
    </row>
    <row r="14260" spans="1:13" s="14" customFormat="1" ht="30" outlineLevel="2" x14ac:dyDescent="0.25">
      <c r="A14260" s="34"/>
      <c r="B14260" s="44" t="s">
        <v>4165</v>
      </c>
      <c r="C14260" s="31" t="s">
        <v>4158</v>
      </c>
      <c r="D14260" s="14" t="s">
        <v>94</v>
      </c>
      <c r="E14260" s="14" t="s">
        <v>98</v>
      </c>
      <c r="F14260" s="14" t="s">
        <v>99</v>
      </c>
      <c r="G14260" s="14" t="s">
        <v>6493</v>
      </c>
      <c r="H14260" s="20">
        <v>-13743927</v>
      </c>
      <c r="I14260" s="20"/>
      <c r="J14260" s="21">
        <f>IFERROR((I14260/H14260),0)</f>
        <v>0</v>
      </c>
      <c r="K14260" s="20"/>
      <c r="L14260" s="20"/>
      <c r="M14260" s="22"/>
    </row>
    <row r="14261" spans="1:13" s="14" customFormat="1" ht="30" outlineLevel="1" x14ac:dyDescent="0.25">
      <c r="A14261" s="34"/>
      <c r="B14261" s="46" t="s">
        <v>8797</v>
      </c>
      <c r="C14261" s="40" t="str">
        <f>C14260</f>
        <v>ASIGNACIONES DIRECTAS ANTICIPADAS (5% DEL SGR)</v>
      </c>
      <c r="D14261" s="39" t="str">
        <f>D14260</f>
        <v xml:space="preserve">GUAINÍA                                           </v>
      </c>
      <c r="E14261" s="39" t="str">
        <f>E14260</f>
        <v>94001</v>
      </c>
      <c r="F14261" s="39" t="str">
        <f>F14260</f>
        <v xml:space="preserve">INÍRIDA                                           </v>
      </c>
      <c r="G14261" s="39" t="s">
        <v>10656</v>
      </c>
      <c r="H14261" s="20">
        <f>SUBTOTAL(9,H14255:H14260)</f>
        <v>120180354</v>
      </c>
      <c r="I14261" s="20">
        <f>SUBTOTAL(9,I14255:I14260)</f>
        <v>65698050.5</v>
      </c>
      <c r="J14261" s="42">
        <f>+I14261/H14261</f>
        <v>0.54666214829089288</v>
      </c>
      <c r="K14261" s="20">
        <f>SUBTOTAL(9,K14255:K14260)</f>
        <v>49671142</v>
      </c>
      <c r="L14261" s="20">
        <f>SUBTOTAL(9,L14255:L14260)</f>
        <v>493402.5</v>
      </c>
      <c r="M14261" s="7">
        <f>IFERROR((L14261/K14261),"N.A")</f>
        <v>9.9333834523071766E-3</v>
      </c>
    </row>
    <row r="14262" spans="1:13" s="14" customFormat="1" ht="30" outlineLevel="2" x14ac:dyDescent="0.25">
      <c r="A14262" s="34"/>
      <c r="B14262" s="44" t="s">
        <v>6294</v>
      </c>
      <c r="C14262" s="31" t="s">
        <v>4158</v>
      </c>
      <c r="D14262" s="14" t="s">
        <v>101</v>
      </c>
      <c r="E14262" s="14" t="s">
        <v>105</v>
      </c>
      <c r="F14262" s="14" t="s">
        <v>106</v>
      </c>
      <c r="G14262" s="14" t="s">
        <v>6109</v>
      </c>
      <c r="H14262" s="20">
        <v>22816</v>
      </c>
      <c r="I14262" s="20">
        <v>22816</v>
      </c>
      <c r="J14262" s="21">
        <f>IFERROR((I14262/H14262),0)</f>
        <v>1</v>
      </c>
      <c r="K14262" s="20"/>
      <c r="L14262" s="20"/>
      <c r="M14262" s="22"/>
    </row>
    <row r="14263" spans="1:13" s="14" customFormat="1" ht="30" outlineLevel="1" x14ac:dyDescent="0.25">
      <c r="A14263" s="34"/>
      <c r="B14263" s="46" t="s">
        <v>8798</v>
      </c>
      <c r="C14263" s="40" t="str">
        <f>C14262</f>
        <v>ASIGNACIONES DIRECTAS ANTICIPADAS (5% DEL SGR)</v>
      </c>
      <c r="D14263" s="39" t="str">
        <f>D14262</f>
        <v xml:space="preserve">AMAZONAS                                          </v>
      </c>
      <c r="E14263" s="39" t="str">
        <f>E14262</f>
        <v>91001</v>
      </c>
      <c r="F14263" s="39" t="str">
        <f>F14262</f>
        <v xml:space="preserve">LETICIA                                           </v>
      </c>
      <c r="G14263" s="39" t="s">
        <v>10656</v>
      </c>
      <c r="H14263" s="20">
        <f>SUBTOTAL(9,H14262:H14262)</f>
        <v>22816</v>
      </c>
      <c r="I14263" s="20">
        <f>SUBTOTAL(9,I14262:I14262)</f>
        <v>22816</v>
      </c>
      <c r="J14263" s="42">
        <f>+I14263/H14263</f>
        <v>1</v>
      </c>
      <c r="K14263" s="20">
        <f>SUBTOTAL(9,K14262:K14262)</f>
        <v>0</v>
      </c>
      <c r="L14263" s="20">
        <f>SUBTOTAL(9,L14262:L14262)</f>
        <v>0</v>
      </c>
      <c r="M14263" s="7" t="str">
        <f>IFERROR((L14263/K14263),"N.A")</f>
        <v>N.A</v>
      </c>
    </row>
    <row r="14264" spans="1:13" s="14" customFormat="1" ht="30" outlineLevel="2" x14ac:dyDescent="0.25">
      <c r="A14264" s="34"/>
      <c r="B14264" s="44" t="s">
        <v>4166</v>
      </c>
      <c r="C14264" s="31" t="s">
        <v>4158</v>
      </c>
      <c r="D14264" s="14" t="s">
        <v>15</v>
      </c>
      <c r="E14264" s="14" t="s">
        <v>4167</v>
      </c>
      <c r="F14264" s="14" t="s">
        <v>4168</v>
      </c>
      <c r="G14264" s="14" t="s">
        <v>16</v>
      </c>
      <c r="H14264" s="15">
        <v>2221895398</v>
      </c>
      <c r="I14264" s="15">
        <v>0</v>
      </c>
      <c r="J14264" s="16">
        <f>IFERROR((I14264/H14264),0)</f>
        <v>0</v>
      </c>
      <c r="K14264" s="15">
        <v>1519626471.78</v>
      </c>
      <c r="L14264" s="15">
        <v>0</v>
      </c>
      <c r="M14264" s="17">
        <f>L14264/K14264</f>
        <v>0</v>
      </c>
    </row>
    <row r="14265" spans="1:13" s="14" customFormat="1" ht="30" outlineLevel="2" x14ac:dyDescent="0.25">
      <c r="A14265" s="34"/>
      <c r="B14265" s="44" t="s">
        <v>4166</v>
      </c>
      <c r="C14265" s="31" t="s">
        <v>4158</v>
      </c>
      <c r="D14265" s="14" t="s">
        <v>15</v>
      </c>
      <c r="E14265" s="14" t="s">
        <v>4167</v>
      </c>
      <c r="F14265" s="14" t="s">
        <v>4168</v>
      </c>
      <c r="G14265" s="14" t="s">
        <v>6109</v>
      </c>
      <c r="H14265" s="20">
        <v>821948068</v>
      </c>
      <c r="I14265" s="20">
        <v>821948068</v>
      </c>
      <c r="J14265" s="21">
        <f>IFERROR((I14265/H14265),0)</f>
        <v>1</v>
      </c>
      <c r="K14265" s="20"/>
      <c r="L14265" s="20"/>
      <c r="M14265" s="22"/>
    </row>
    <row r="14266" spans="1:13" s="14" customFormat="1" ht="30" outlineLevel="2" x14ac:dyDescent="0.25">
      <c r="A14266" s="34"/>
      <c r="B14266" s="44" t="s">
        <v>4166</v>
      </c>
      <c r="C14266" s="31" t="s">
        <v>4158</v>
      </c>
      <c r="D14266" s="14" t="s">
        <v>15</v>
      </c>
      <c r="E14266" s="14" t="s">
        <v>4167</v>
      </c>
      <c r="F14266" s="14" t="s">
        <v>4168</v>
      </c>
      <c r="G14266" s="14" t="s">
        <v>6481</v>
      </c>
      <c r="H14266" s="20">
        <v>13742</v>
      </c>
      <c r="I14266" s="20">
        <v>13742</v>
      </c>
      <c r="J14266" s="21">
        <f>IFERROR((I14266/H14266),0)</f>
        <v>1</v>
      </c>
      <c r="K14266" s="20"/>
      <c r="L14266" s="20"/>
      <c r="M14266" s="22"/>
    </row>
    <row r="14267" spans="1:13" s="14" customFormat="1" ht="30" outlineLevel="2" x14ac:dyDescent="0.25">
      <c r="A14267" s="34"/>
      <c r="B14267" s="44" t="s">
        <v>4166</v>
      </c>
      <c r="C14267" s="31" t="s">
        <v>4158</v>
      </c>
      <c r="D14267" s="14" t="s">
        <v>15</v>
      </c>
      <c r="E14267" s="14" t="s">
        <v>4167</v>
      </c>
      <c r="F14267" s="14" t="s">
        <v>4168</v>
      </c>
      <c r="G14267" s="14" t="s">
        <v>6493</v>
      </c>
      <c r="H14267" s="20">
        <v>-444379080</v>
      </c>
      <c r="I14267" s="20"/>
      <c r="J14267" s="21">
        <f>IFERROR((I14267/H14267),0)</f>
        <v>0</v>
      </c>
      <c r="K14267" s="20"/>
      <c r="L14267" s="20"/>
      <c r="M14267" s="22"/>
    </row>
    <row r="14268" spans="1:13" s="14" customFormat="1" ht="30" outlineLevel="1" x14ac:dyDescent="0.25">
      <c r="A14268" s="34"/>
      <c r="B14268" s="46" t="s">
        <v>8799</v>
      </c>
      <c r="C14268" s="40" t="str">
        <f>C14267</f>
        <v>ASIGNACIONES DIRECTAS ANTICIPADAS (5% DEL SGR)</v>
      </c>
      <c r="D14268" s="39" t="str">
        <f>D14267</f>
        <v>N/A</v>
      </c>
      <c r="E14268" s="39" t="str">
        <f>E14267</f>
        <v>90998</v>
      </c>
      <c r="F14268" s="39" t="str">
        <f>F14267</f>
        <v xml:space="preserve">MUNICIPIO INDETERMINADO CAPELLA                                                                     </v>
      </c>
      <c r="G14268" s="39" t="s">
        <v>10656</v>
      </c>
      <c r="H14268" s="20">
        <f>SUBTOTAL(9,H14264:H14267)</f>
        <v>2599478128</v>
      </c>
      <c r="I14268" s="20">
        <f>SUBTOTAL(9,I14264:I14267)</f>
        <v>821961810</v>
      </c>
      <c r="J14268" s="42">
        <f>+I14268/H14268</f>
        <v>0.316202625883375</v>
      </c>
      <c r="K14268" s="20">
        <f>SUBTOTAL(9,K14264:K14267)</f>
        <v>1519626471.78</v>
      </c>
      <c r="L14268" s="20">
        <f>SUBTOTAL(9,L14264:L14267)</f>
        <v>0</v>
      </c>
      <c r="M14268" s="7">
        <f>IFERROR((L14268/K14268),"N.A")</f>
        <v>0</v>
      </c>
    </row>
    <row r="14269" spans="1:13" s="14" customFormat="1" ht="30" outlineLevel="2" x14ac:dyDescent="0.25">
      <c r="A14269" s="34"/>
      <c r="B14269" s="44" t="s">
        <v>4169</v>
      </c>
      <c r="C14269" s="31" t="s">
        <v>4158</v>
      </c>
      <c r="D14269" s="14" t="s">
        <v>15</v>
      </c>
      <c r="E14269" s="14" t="s">
        <v>4170</v>
      </c>
      <c r="F14269" s="14" t="s">
        <v>4171</v>
      </c>
      <c r="G14269" s="14" t="s">
        <v>16</v>
      </c>
      <c r="H14269" s="15">
        <v>19110379959</v>
      </c>
      <c r="I14269" s="15">
        <v>1263295153.1300001</v>
      </c>
      <c r="J14269" s="16">
        <f>IFERROR((I14269/H14269),0)</f>
        <v>6.6105182410831839E-2</v>
      </c>
      <c r="K14269" s="15">
        <v>13952487551.970005</v>
      </c>
      <c r="L14269" s="15">
        <v>1263295153.1300001</v>
      </c>
      <c r="M14269" s="17">
        <f>L14269/K14269</f>
        <v>9.0542646852362227E-2</v>
      </c>
    </row>
    <row r="14270" spans="1:13" s="14" customFormat="1" ht="30" outlineLevel="2" x14ac:dyDescent="0.25">
      <c r="A14270" s="34"/>
      <c r="B14270" s="44" t="s">
        <v>4169</v>
      </c>
      <c r="C14270" s="31" t="s">
        <v>4158</v>
      </c>
      <c r="D14270" s="14" t="s">
        <v>15</v>
      </c>
      <c r="E14270" s="14" t="s">
        <v>4170</v>
      </c>
      <c r="F14270" s="14" t="s">
        <v>4171</v>
      </c>
      <c r="G14270" s="14" t="s">
        <v>6109</v>
      </c>
      <c r="H14270" s="20">
        <v>3429960708</v>
      </c>
      <c r="I14270" s="20">
        <v>3429960708</v>
      </c>
      <c r="J14270" s="21">
        <f>IFERROR((I14270/H14270),0)</f>
        <v>1</v>
      </c>
      <c r="K14270" s="20"/>
      <c r="L14270" s="20"/>
      <c r="M14270" s="22"/>
    </row>
    <row r="14271" spans="1:13" s="14" customFormat="1" ht="30" outlineLevel="2" x14ac:dyDescent="0.25">
      <c r="A14271" s="34"/>
      <c r="B14271" s="44" t="s">
        <v>4169</v>
      </c>
      <c r="C14271" s="31" t="s">
        <v>4158</v>
      </c>
      <c r="D14271" s="14" t="s">
        <v>15</v>
      </c>
      <c r="E14271" s="14" t="s">
        <v>4170</v>
      </c>
      <c r="F14271" s="14" t="s">
        <v>4171</v>
      </c>
      <c r="G14271" s="14" t="s">
        <v>6481</v>
      </c>
      <c r="H14271" s="20">
        <v>118195</v>
      </c>
      <c r="I14271" s="20">
        <v>118195</v>
      </c>
      <c r="J14271" s="21">
        <f>IFERROR((I14271/H14271),0)</f>
        <v>1</v>
      </c>
      <c r="K14271" s="20"/>
      <c r="L14271" s="20"/>
      <c r="M14271" s="22"/>
    </row>
    <row r="14272" spans="1:13" s="14" customFormat="1" ht="30" outlineLevel="2" x14ac:dyDescent="0.25">
      <c r="A14272" s="34"/>
      <c r="B14272" s="44" t="s">
        <v>4169</v>
      </c>
      <c r="C14272" s="31" t="s">
        <v>4158</v>
      </c>
      <c r="D14272" s="14" t="s">
        <v>15</v>
      </c>
      <c r="E14272" s="14" t="s">
        <v>4170</v>
      </c>
      <c r="F14272" s="14" t="s">
        <v>4171</v>
      </c>
      <c r="G14272" s="14" t="s">
        <v>6493</v>
      </c>
      <c r="H14272" s="20">
        <v>-3822075992</v>
      </c>
      <c r="I14272" s="20"/>
      <c r="J14272" s="21">
        <f>IFERROR((I14272/H14272),0)</f>
        <v>0</v>
      </c>
      <c r="K14272" s="20"/>
      <c r="L14272" s="20"/>
      <c r="M14272" s="22"/>
    </row>
    <row r="14273" spans="1:13" s="14" customFormat="1" ht="30" outlineLevel="1" x14ac:dyDescent="0.25">
      <c r="A14273" s="34"/>
      <c r="B14273" s="46" t="s">
        <v>8800</v>
      </c>
      <c r="C14273" s="40" t="str">
        <f>C14272</f>
        <v>ASIGNACIONES DIRECTAS ANTICIPADAS (5% DEL SGR)</v>
      </c>
      <c r="D14273" s="39" t="str">
        <f>D14272</f>
        <v>N/A</v>
      </c>
      <c r="E14273" s="39" t="str">
        <f>E14272</f>
        <v>90997</v>
      </c>
      <c r="F14273" s="39" t="str">
        <f>F14272</f>
        <v>MUNICIPIO INDETERMINADO GIBRALTAR</v>
      </c>
      <c r="G14273" s="39" t="s">
        <v>10656</v>
      </c>
      <c r="H14273" s="20">
        <f>SUBTOTAL(9,H14269:H14272)</f>
        <v>18718382870</v>
      </c>
      <c r="I14273" s="20">
        <f>SUBTOTAL(9,I14269:I14272)</f>
        <v>4693374056.1300001</v>
      </c>
      <c r="J14273" s="42">
        <f>+I14273/H14273</f>
        <v>0.25073608594960856</v>
      </c>
      <c r="K14273" s="20">
        <f>SUBTOTAL(9,K14269:K14272)</f>
        <v>13952487551.970005</v>
      </c>
      <c r="L14273" s="20">
        <f>SUBTOTAL(9,L14269:L14272)</f>
        <v>1263295153.1300001</v>
      </c>
      <c r="M14273" s="7">
        <f>IFERROR((L14273/K14273),"N.A")</f>
        <v>9.0542646852362227E-2</v>
      </c>
    </row>
    <row r="14274" spans="1:13" s="14" customFormat="1" ht="30" outlineLevel="2" x14ac:dyDescent="0.25">
      <c r="A14274" s="34"/>
      <c r="B14274" s="44" t="s">
        <v>4172</v>
      </c>
      <c r="C14274" s="31" t="s">
        <v>4158</v>
      </c>
      <c r="D14274" s="14" t="s">
        <v>115</v>
      </c>
      <c r="E14274" s="14" t="s">
        <v>116</v>
      </c>
      <c r="F14274" s="14" t="s">
        <v>117</v>
      </c>
      <c r="G14274" s="14" t="s">
        <v>16</v>
      </c>
      <c r="H14274" s="15">
        <v>7578832573</v>
      </c>
      <c r="I14274" s="15">
        <v>2706846177.9200001</v>
      </c>
      <c r="J14274" s="16">
        <f>IFERROR((I14274/H14274),0)</f>
        <v>0.35715872488901335</v>
      </c>
      <c r="K14274" s="15">
        <v>5443125258.0899982</v>
      </c>
      <c r="L14274" s="15">
        <v>2706846177.9200001</v>
      </c>
      <c r="M14274" s="17">
        <f>L14274/K14274</f>
        <v>0.49729632326518186</v>
      </c>
    </row>
    <row r="14275" spans="1:13" s="14" customFormat="1" ht="30" outlineLevel="2" x14ac:dyDescent="0.25">
      <c r="A14275" s="34"/>
      <c r="B14275" s="44" t="s">
        <v>4172</v>
      </c>
      <c r="C14275" s="31" t="s">
        <v>4158</v>
      </c>
      <c r="D14275" s="14" t="s">
        <v>115</v>
      </c>
      <c r="E14275" s="14" t="s">
        <v>116</v>
      </c>
      <c r="F14275" s="14" t="s">
        <v>117</v>
      </c>
      <c r="G14275" s="14" t="s">
        <v>6109</v>
      </c>
      <c r="H14275" s="20">
        <v>2831176925</v>
      </c>
      <c r="I14275" s="20">
        <v>2831176925</v>
      </c>
      <c r="J14275" s="21">
        <f>IFERROR((I14275/H14275),0)</f>
        <v>1</v>
      </c>
      <c r="K14275" s="20"/>
      <c r="L14275" s="20"/>
      <c r="M14275" s="22"/>
    </row>
    <row r="14276" spans="1:13" s="14" customFormat="1" ht="30" outlineLevel="2" x14ac:dyDescent="0.25">
      <c r="A14276" s="34"/>
      <c r="B14276" s="44" t="s">
        <v>4172</v>
      </c>
      <c r="C14276" s="31" t="s">
        <v>4158</v>
      </c>
      <c r="D14276" s="14" t="s">
        <v>115</v>
      </c>
      <c r="E14276" s="14" t="s">
        <v>116</v>
      </c>
      <c r="F14276" s="14" t="s">
        <v>117</v>
      </c>
      <c r="G14276" s="14" t="s">
        <v>6481</v>
      </c>
      <c r="H14276" s="20">
        <v>46874</v>
      </c>
      <c r="I14276" s="20">
        <v>46874</v>
      </c>
      <c r="J14276" s="21">
        <f>IFERROR((I14276/H14276),0)</f>
        <v>1</v>
      </c>
      <c r="K14276" s="20"/>
      <c r="L14276" s="20"/>
      <c r="M14276" s="22"/>
    </row>
    <row r="14277" spans="1:13" s="14" customFormat="1" ht="30" outlineLevel="2" x14ac:dyDescent="0.25">
      <c r="A14277" s="34"/>
      <c r="B14277" s="44" t="s">
        <v>4172</v>
      </c>
      <c r="C14277" s="31" t="s">
        <v>4158</v>
      </c>
      <c r="D14277" s="14" t="s">
        <v>115</v>
      </c>
      <c r="E14277" s="14" t="s">
        <v>116</v>
      </c>
      <c r="F14277" s="14" t="s">
        <v>117</v>
      </c>
      <c r="G14277" s="14" t="s">
        <v>6492</v>
      </c>
      <c r="H14277" s="20">
        <v>1052337037</v>
      </c>
      <c r="I14277" s="20">
        <v>1052337037</v>
      </c>
      <c r="J14277" s="21">
        <f>IFERROR((I14277/H14277),0)</f>
        <v>1</v>
      </c>
      <c r="K14277" s="20"/>
      <c r="L14277" s="20"/>
      <c r="M14277" s="22"/>
    </row>
    <row r="14278" spans="1:13" s="14" customFormat="1" ht="30" outlineLevel="2" x14ac:dyDescent="0.25">
      <c r="A14278" s="34"/>
      <c r="B14278" s="44" t="s">
        <v>4172</v>
      </c>
      <c r="C14278" s="31" t="s">
        <v>4158</v>
      </c>
      <c r="D14278" s="14" t="s">
        <v>115</v>
      </c>
      <c r="E14278" s="14" t="s">
        <v>116</v>
      </c>
      <c r="F14278" s="14" t="s">
        <v>117</v>
      </c>
      <c r="G14278" s="14" t="s">
        <v>6493</v>
      </c>
      <c r="H14278" s="20">
        <v>-1515766515</v>
      </c>
      <c r="I14278" s="20"/>
      <c r="J14278" s="21">
        <f>IFERROR((I14278/H14278),0)</f>
        <v>0</v>
      </c>
      <c r="K14278" s="20"/>
      <c r="L14278" s="20"/>
      <c r="M14278" s="22"/>
    </row>
    <row r="14279" spans="1:13" s="14" customFormat="1" ht="30" outlineLevel="1" x14ac:dyDescent="0.25">
      <c r="A14279" s="34"/>
      <c r="B14279" s="46" t="s">
        <v>8801</v>
      </c>
      <c r="C14279" s="40" t="str">
        <f>C14278</f>
        <v>ASIGNACIONES DIRECTAS ANTICIPADAS (5% DEL SGR)</v>
      </c>
      <c r="D14279" s="39" t="str">
        <f>D14278</f>
        <v xml:space="preserve">PUTUMAYO                                          </v>
      </c>
      <c r="E14279" s="39" t="str">
        <f>E14278</f>
        <v>86885</v>
      </c>
      <c r="F14279" s="39" t="str">
        <f>F14278</f>
        <v xml:space="preserve">VILLAGARZÓN                                       </v>
      </c>
      <c r="G14279" s="39" t="s">
        <v>10656</v>
      </c>
      <c r="H14279" s="20">
        <f>SUBTOTAL(9,H14274:H14278)</f>
        <v>9946626894</v>
      </c>
      <c r="I14279" s="20">
        <f>SUBTOTAL(9,I14274:I14278)</f>
        <v>6590407013.9200001</v>
      </c>
      <c r="J14279" s="42">
        <f>+I14279/H14279</f>
        <v>0.66257708107011259</v>
      </c>
      <c r="K14279" s="20">
        <f>SUBTOTAL(9,K14274:K14278)</f>
        <v>5443125258.0899982</v>
      </c>
      <c r="L14279" s="20">
        <f>SUBTOTAL(9,L14274:L14278)</f>
        <v>2706846177.9200001</v>
      </c>
      <c r="M14279" s="7">
        <f>IFERROR((L14279/K14279),"N.A")</f>
        <v>0.49729632326518186</v>
      </c>
    </row>
    <row r="14280" spans="1:13" s="14" customFormat="1" ht="30" outlineLevel="2" x14ac:dyDescent="0.25">
      <c r="A14280" s="34"/>
      <c r="B14280" s="44" t="s">
        <v>4173</v>
      </c>
      <c r="C14280" s="31" t="s">
        <v>4158</v>
      </c>
      <c r="D14280" s="14" t="s">
        <v>115</v>
      </c>
      <c r="E14280" s="14" t="s">
        <v>119</v>
      </c>
      <c r="F14280" s="14" t="s">
        <v>120</v>
      </c>
      <c r="G14280" s="14" t="s">
        <v>16</v>
      </c>
      <c r="H14280" s="15">
        <v>373692960</v>
      </c>
      <c r="I14280" s="15">
        <v>304818010.21999997</v>
      </c>
      <c r="J14280" s="16">
        <f>IFERROR((I14280/H14280),0)</f>
        <v>0.81569106953473236</v>
      </c>
      <c r="K14280" s="15">
        <v>281924877.78000003</v>
      </c>
      <c r="L14280" s="15">
        <v>304818010.21999997</v>
      </c>
      <c r="M14280" s="17">
        <f>L14280/K14280</f>
        <v>1.081202952432827</v>
      </c>
    </row>
    <row r="14281" spans="1:13" s="14" customFormat="1" ht="30" outlineLevel="2" x14ac:dyDescent="0.25">
      <c r="A14281" s="34"/>
      <c r="B14281" s="44" t="s">
        <v>4173</v>
      </c>
      <c r="C14281" s="31" t="s">
        <v>4158</v>
      </c>
      <c r="D14281" s="14" t="s">
        <v>115</v>
      </c>
      <c r="E14281" s="14" t="s">
        <v>119</v>
      </c>
      <c r="F14281" s="14" t="s">
        <v>120</v>
      </c>
      <c r="G14281" s="14" t="s">
        <v>6109</v>
      </c>
      <c r="H14281" s="20">
        <v>211084840</v>
      </c>
      <c r="I14281" s="20">
        <v>211084840</v>
      </c>
      <c r="J14281" s="21">
        <f>IFERROR((I14281/H14281),0)</f>
        <v>1</v>
      </c>
      <c r="K14281" s="20"/>
      <c r="L14281" s="20"/>
      <c r="M14281" s="22"/>
    </row>
    <row r="14282" spans="1:13" s="14" customFormat="1" ht="30" outlineLevel="2" x14ac:dyDescent="0.25">
      <c r="A14282" s="34"/>
      <c r="B14282" s="44" t="s">
        <v>4173</v>
      </c>
      <c r="C14282" s="31" t="s">
        <v>4158</v>
      </c>
      <c r="D14282" s="14" t="s">
        <v>115</v>
      </c>
      <c r="E14282" s="14" t="s">
        <v>119</v>
      </c>
      <c r="F14282" s="14" t="s">
        <v>120</v>
      </c>
      <c r="G14282" s="14" t="s">
        <v>6481</v>
      </c>
      <c r="H14282" s="20">
        <v>2311</v>
      </c>
      <c r="I14282" s="20">
        <v>2311</v>
      </c>
      <c r="J14282" s="21">
        <f>IFERROR((I14282/H14282),0)</f>
        <v>1</v>
      </c>
      <c r="K14282" s="20"/>
      <c r="L14282" s="20"/>
      <c r="M14282" s="22"/>
    </row>
    <row r="14283" spans="1:13" s="14" customFormat="1" ht="30" outlineLevel="2" x14ac:dyDescent="0.25">
      <c r="A14283" s="34"/>
      <c r="B14283" s="44" t="s">
        <v>4173</v>
      </c>
      <c r="C14283" s="31" t="s">
        <v>4158</v>
      </c>
      <c r="D14283" s="14" t="s">
        <v>115</v>
      </c>
      <c r="E14283" s="14" t="s">
        <v>119</v>
      </c>
      <c r="F14283" s="14" t="s">
        <v>120</v>
      </c>
      <c r="G14283" s="14" t="s">
        <v>6492</v>
      </c>
      <c r="H14283" s="20">
        <v>60343844</v>
      </c>
      <c r="I14283" s="20">
        <v>60343844</v>
      </c>
      <c r="J14283" s="21">
        <f>IFERROR((I14283/H14283),0)</f>
        <v>1</v>
      </c>
      <c r="K14283" s="20"/>
      <c r="L14283" s="20"/>
      <c r="M14283" s="22"/>
    </row>
    <row r="14284" spans="1:13" s="14" customFormat="1" ht="30" outlineLevel="2" x14ac:dyDescent="0.25">
      <c r="A14284" s="34"/>
      <c r="B14284" s="44" t="s">
        <v>4173</v>
      </c>
      <c r="C14284" s="31" t="s">
        <v>4158</v>
      </c>
      <c r="D14284" s="14" t="s">
        <v>115</v>
      </c>
      <c r="E14284" s="14" t="s">
        <v>119</v>
      </c>
      <c r="F14284" s="14" t="s">
        <v>120</v>
      </c>
      <c r="G14284" s="14" t="s">
        <v>6493</v>
      </c>
      <c r="H14284" s="20">
        <v>-74738592</v>
      </c>
      <c r="I14284" s="20"/>
      <c r="J14284" s="21">
        <f>IFERROR((I14284/H14284),0)</f>
        <v>0</v>
      </c>
      <c r="K14284" s="20"/>
      <c r="L14284" s="20"/>
      <c r="M14284" s="22"/>
    </row>
    <row r="14285" spans="1:13" s="14" customFormat="1" ht="30" outlineLevel="1" x14ac:dyDescent="0.25">
      <c r="A14285" s="34"/>
      <c r="B14285" s="46" t="s">
        <v>8802</v>
      </c>
      <c r="C14285" s="40" t="str">
        <f>C14284</f>
        <v>ASIGNACIONES DIRECTAS ANTICIPADAS (5% DEL SGR)</v>
      </c>
      <c r="D14285" s="39" t="str">
        <f>D14284</f>
        <v xml:space="preserve">PUTUMAYO                                          </v>
      </c>
      <c r="E14285" s="39" t="str">
        <f>E14284</f>
        <v>86865</v>
      </c>
      <c r="F14285" s="39" t="str">
        <f>F14284</f>
        <v xml:space="preserve">VALLE DEL GUAMUEZ                                 </v>
      </c>
      <c r="G14285" s="39" t="s">
        <v>10656</v>
      </c>
      <c r="H14285" s="20">
        <f>SUBTOTAL(9,H14280:H14284)</f>
        <v>570385363</v>
      </c>
      <c r="I14285" s="20">
        <f>SUBTOTAL(9,I14280:I14284)</f>
        <v>576249005.22000003</v>
      </c>
      <c r="J14285" s="42">
        <f>+I14285/H14285</f>
        <v>1.0102801414628868</v>
      </c>
      <c r="K14285" s="20">
        <f>SUBTOTAL(9,K14280:K14284)</f>
        <v>281924877.78000003</v>
      </c>
      <c r="L14285" s="20">
        <f>SUBTOTAL(9,L14280:L14284)</f>
        <v>304818010.21999997</v>
      </c>
      <c r="M14285" s="7">
        <f>IFERROR((L14285/K14285),"N.A")</f>
        <v>1.081202952432827</v>
      </c>
    </row>
    <row r="14286" spans="1:13" s="14" customFormat="1" ht="30" outlineLevel="2" x14ac:dyDescent="0.25">
      <c r="A14286" s="34"/>
      <c r="B14286" s="44" t="s">
        <v>4174</v>
      </c>
      <c r="C14286" s="31" t="s">
        <v>4158</v>
      </c>
      <c r="D14286" s="14" t="s">
        <v>115</v>
      </c>
      <c r="E14286" s="14" t="s">
        <v>125</v>
      </c>
      <c r="F14286" s="14" t="s">
        <v>126</v>
      </c>
      <c r="G14286" s="14" t="s">
        <v>16</v>
      </c>
      <c r="H14286" s="15">
        <v>1134267148</v>
      </c>
      <c r="I14286" s="15">
        <v>675195874.01999986</v>
      </c>
      <c r="J14286" s="16">
        <f>IFERROR((I14286/H14286),0)</f>
        <v>0.59527058965830149</v>
      </c>
      <c r="K14286" s="15">
        <v>853331694.6400001</v>
      </c>
      <c r="L14286" s="15">
        <v>675195874.01999986</v>
      </c>
      <c r="M14286" s="17">
        <f>L14286/K14286</f>
        <v>0.7912466843328122</v>
      </c>
    </row>
    <row r="14287" spans="1:13" s="14" customFormat="1" ht="30" outlineLevel="2" x14ac:dyDescent="0.25">
      <c r="A14287" s="34"/>
      <c r="B14287" s="44" t="s">
        <v>4174</v>
      </c>
      <c r="C14287" s="31" t="s">
        <v>4158</v>
      </c>
      <c r="D14287" s="14" t="s">
        <v>115</v>
      </c>
      <c r="E14287" s="14" t="s">
        <v>125</v>
      </c>
      <c r="F14287" s="14" t="s">
        <v>126</v>
      </c>
      <c r="G14287" s="14" t="s">
        <v>6109</v>
      </c>
      <c r="H14287" s="20">
        <v>1043663827</v>
      </c>
      <c r="I14287" s="20">
        <v>1043663827</v>
      </c>
      <c r="J14287" s="21">
        <f>IFERROR((I14287/H14287),0)</f>
        <v>1</v>
      </c>
      <c r="K14287" s="20"/>
      <c r="L14287" s="20"/>
      <c r="M14287" s="22"/>
    </row>
    <row r="14288" spans="1:13" s="14" customFormat="1" ht="30" outlineLevel="2" x14ac:dyDescent="0.25">
      <c r="A14288" s="34"/>
      <c r="B14288" s="44" t="s">
        <v>4174</v>
      </c>
      <c r="C14288" s="31" t="s">
        <v>4158</v>
      </c>
      <c r="D14288" s="14" t="s">
        <v>115</v>
      </c>
      <c r="E14288" s="14" t="s">
        <v>125</v>
      </c>
      <c r="F14288" s="14" t="s">
        <v>126</v>
      </c>
      <c r="G14288" s="14" t="s">
        <v>6481</v>
      </c>
      <c r="H14288" s="20">
        <v>7015</v>
      </c>
      <c r="I14288" s="20">
        <v>7015</v>
      </c>
      <c r="J14288" s="21">
        <f>IFERROR((I14288/H14288),0)</f>
        <v>1</v>
      </c>
      <c r="K14288" s="20"/>
      <c r="L14288" s="20"/>
      <c r="M14288" s="22"/>
    </row>
    <row r="14289" spans="1:13" s="14" customFormat="1" ht="30" outlineLevel="2" x14ac:dyDescent="0.25">
      <c r="A14289" s="34"/>
      <c r="B14289" s="44" t="s">
        <v>4174</v>
      </c>
      <c r="C14289" s="31" t="s">
        <v>4158</v>
      </c>
      <c r="D14289" s="14" t="s">
        <v>115</v>
      </c>
      <c r="E14289" s="14" t="s">
        <v>125</v>
      </c>
      <c r="F14289" s="14" t="s">
        <v>126</v>
      </c>
      <c r="G14289" s="14" t="s">
        <v>6492</v>
      </c>
      <c r="H14289" s="20">
        <v>181669335</v>
      </c>
      <c r="I14289" s="20">
        <v>181669335</v>
      </c>
      <c r="J14289" s="21">
        <f>IFERROR((I14289/H14289),0)</f>
        <v>1</v>
      </c>
      <c r="K14289" s="20"/>
      <c r="L14289" s="20"/>
      <c r="M14289" s="22"/>
    </row>
    <row r="14290" spans="1:13" s="14" customFormat="1" ht="30" outlineLevel="2" x14ac:dyDescent="0.25">
      <c r="A14290" s="34"/>
      <c r="B14290" s="44" t="s">
        <v>4174</v>
      </c>
      <c r="C14290" s="31" t="s">
        <v>4158</v>
      </c>
      <c r="D14290" s="14" t="s">
        <v>115</v>
      </c>
      <c r="E14290" s="14" t="s">
        <v>125</v>
      </c>
      <c r="F14290" s="14" t="s">
        <v>126</v>
      </c>
      <c r="G14290" s="14" t="s">
        <v>6493</v>
      </c>
      <c r="H14290" s="20">
        <v>-226853430</v>
      </c>
      <c r="I14290" s="20"/>
      <c r="J14290" s="21">
        <f>IFERROR((I14290/H14290),0)</f>
        <v>0</v>
      </c>
      <c r="K14290" s="20"/>
      <c r="L14290" s="20"/>
      <c r="M14290" s="22"/>
    </row>
    <row r="14291" spans="1:13" s="14" customFormat="1" ht="30" outlineLevel="1" x14ac:dyDescent="0.25">
      <c r="A14291" s="34"/>
      <c r="B14291" s="46" t="s">
        <v>8803</v>
      </c>
      <c r="C14291" s="40" t="str">
        <f>C14290</f>
        <v>ASIGNACIONES DIRECTAS ANTICIPADAS (5% DEL SGR)</v>
      </c>
      <c r="D14291" s="39" t="str">
        <f>D14290</f>
        <v xml:space="preserve">PUTUMAYO                                          </v>
      </c>
      <c r="E14291" s="39" t="str">
        <f>E14290</f>
        <v>86757</v>
      </c>
      <c r="F14291" s="39" t="str">
        <f>F14290</f>
        <v xml:space="preserve">SAN MIGUEL                                        </v>
      </c>
      <c r="G14291" s="39" t="s">
        <v>10656</v>
      </c>
      <c r="H14291" s="20">
        <f>SUBTOTAL(9,H14286:H14290)</f>
        <v>2132753895</v>
      </c>
      <c r="I14291" s="20">
        <f>SUBTOTAL(9,I14286:I14290)</f>
        <v>1900536051.02</v>
      </c>
      <c r="J14291" s="42">
        <f>+I14291/H14291</f>
        <v>0.89111831209198189</v>
      </c>
      <c r="K14291" s="20">
        <f>SUBTOTAL(9,K14286:K14290)</f>
        <v>853331694.6400001</v>
      </c>
      <c r="L14291" s="20">
        <f>SUBTOTAL(9,L14286:L14290)</f>
        <v>675195874.01999986</v>
      </c>
      <c r="M14291" s="7">
        <f>IFERROR((L14291/K14291),"N.A")</f>
        <v>0.7912466843328122</v>
      </c>
    </row>
    <row r="14292" spans="1:13" s="14" customFormat="1" ht="30" outlineLevel="2" x14ac:dyDescent="0.25">
      <c r="A14292" s="34"/>
      <c r="B14292" s="44" t="s">
        <v>4175</v>
      </c>
      <c r="C14292" s="31" t="s">
        <v>4158</v>
      </c>
      <c r="D14292" s="14" t="s">
        <v>115</v>
      </c>
      <c r="E14292" s="14" t="s">
        <v>128</v>
      </c>
      <c r="F14292" s="14" t="s">
        <v>129</v>
      </c>
      <c r="G14292" s="14" t="s">
        <v>16</v>
      </c>
      <c r="H14292" s="15">
        <v>31001</v>
      </c>
      <c r="I14292" s="15">
        <v>5414.65</v>
      </c>
      <c r="J14292" s="16">
        <f>IFERROR((I14292/H14292),0)</f>
        <v>0.17466049482274765</v>
      </c>
      <c r="K14292" s="15">
        <v>22393</v>
      </c>
      <c r="L14292" s="15">
        <v>5414.65</v>
      </c>
      <c r="M14292" s="17">
        <f>L14292/K14292</f>
        <v>0.24180100924396014</v>
      </c>
    </row>
    <row r="14293" spans="1:13" s="14" customFormat="1" ht="30" outlineLevel="2" x14ac:dyDescent="0.25">
      <c r="A14293" s="34"/>
      <c r="B14293" s="44" t="s">
        <v>4175</v>
      </c>
      <c r="C14293" s="31" t="s">
        <v>4158</v>
      </c>
      <c r="D14293" s="14" t="s">
        <v>115</v>
      </c>
      <c r="E14293" s="14" t="s">
        <v>128</v>
      </c>
      <c r="F14293" s="14" t="s">
        <v>129</v>
      </c>
      <c r="G14293" s="14" t="s">
        <v>6109</v>
      </c>
      <c r="H14293" s="20">
        <v>55296</v>
      </c>
      <c r="I14293" s="20">
        <v>55296</v>
      </c>
      <c r="J14293" s="21">
        <f>IFERROR((I14293/H14293),0)</f>
        <v>1</v>
      </c>
      <c r="K14293" s="20"/>
      <c r="L14293" s="20"/>
      <c r="M14293" s="22"/>
    </row>
    <row r="14294" spans="1:13" s="14" customFormat="1" ht="30" outlineLevel="2" x14ac:dyDescent="0.25">
      <c r="A14294" s="34"/>
      <c r="B14294" s="44" t="s">
        <v>4175</v>
      </c>
      <c r="C14294" s="31" t="s">
        <v>4158</v>
      </c>
      <c r="D14294" s="14" t="s">
        <v>115</v>
      </c>
      <c r="E14294" s="14" t="s">
        <v>128</v>
      </c>
      <c r="F14294" s="14" t="s">
        <v>129</v>
      </c>
      <c r="G14294" s="14" t="s">
        <v>6492</v>
      </c>
      <c r="H14294" s="20">
        <v>4832</v>
      </c>
      <c r="I14294" s="20">
        <v>4832</v>
      </c>
      <c r="J14294" s="21">
        <f>IFERROR((I14294/H14294),0)</f>
        <v>1</v>
      </c>
      <c r="K14294" s="20"/>
      <c r="L14294" s="20"/>
      <c r="M14294" s="22"/>
    </row>
    <row r="14295" spans="1:13" s="14" customFormat="1" ht="30" outlineLevel="2" x14ac:dyDescent="0.25">
      <c r="A14295" s="34"/>
      <c r="B14295" s="44" t="s">
        <v>4175</v>
      </c>
      <c r="C14295" s="31" t="s">
        <v>4158</v>
      </c>
      <c r="D14295" s="14" t="s">
        <v>115</v>
      </c>
      <c r="E14295" s="14" t="s">
        <v>128</v>
      </c>
      <c r="F14295" s="14" t="s">
        <v>129</v>
      </c>
      <c r="G14295" s="14" t="s">
        <v>6493</v>
      </c>
      <c r="H14295" s="20">
        <v>-6200</v>
      </c>
      <c r="I14295" s="20"/>
      <c r="J14295" s="21">
        <f>IFERROR((I14295/H14295),0)</f>
        <v>0</v>
      </c>
      <c r="K14295" s="20"/>
      <c r="L14295" s="20"/>
      <c r="M14295" s="22"/>
    </row>
    <row r="14296" spans="1:13" s="14" customFormat="1" ht="30" outlineLevel="1" x14ac:dyDescent="0.25">
      <c r="A14296" s="34"/>
      <c r="B14296" s="46" t="s">
        <v>8804</v>
      </c>
      <c r="C14296" s="40" t="str">
        <f>C14295</f>
        <v>ASIGNACIONES DIRECTAS ANTICIPADAS (5% DEL SGR)</v>
      </c>
      <c r="D14296" s="39" t="str">
        <f>D14295</f>
        <v xml:space="preserve">PUTUMAYO                                          </v>
      </c>
      <c r="E14296" s="39" t="str">
        <f>E14295</f>
        <v>86755</v>
      </c>
      <c r="F14296" s="39" t="str">
        <f>F14295</f>
        <v xml:space="preserve">SAN FRANCISCO                                     </v>
      </c>
      <c r="G14296" s="39" t="s">
        <v>10656</v>
      </c>
      <c r="H14296" s="20">
        <f>SUBTOTAL(9,H14292:H14295)</f>
        <v>84929</v>
      </c>
      <c r="I14296" s="20">
        <f>SUBTOTAL(9,I14292:I14295)</f>
        <v>65542.649999999994</v>
      </c>
      <c r="J14296" s="42">
        <f>+I14296/H14296</f>
        <v>0.77173462539297522</v>
      </c>
      <c r="K14296" s="20">
        <f>SUBTOTAL(9,K14292:K14295)</f>
        <v>22393</v>
      </c>
      <c r="L14296" s="20">
        <f>SUBTOTAL(9,L14292:L14295)</f>
        <v>5414.65</v>
      </c>
      <c r="M14296" s="7">
        <f>IFERROR((L14296/K14296),"N.A")</f>
        <v>0.24180100924396014</v>
      </c>
    </row>
    <row r="14297" spans="1:13" s="14" customFormat="1" ht="30" outlineLevel="2" x14ac:dyDescent="0.25">
      <c r="A14297" s="34"/>
      <c r="B14297" s="44" t="s">
        <v>6295</v>
      </c>
      <c r="C14297" s="31" t="s">
        <v>4158</v>
      </c>
      <c r="D14297" s="14" t="s">
        <v>115</v>
      </c>
      <c r="E14297" s="14" t="s">
        <v>131</v>
      </c>
      <c r="F14297" s="14" t="s">
        <v>132</v>
      </c>
      <c r="G14297" s="14" t="s">
        <v>6109</v>
      </c>
      <c r="H14297" s="20">
        <v>648</v>
      </c>
      <c r="I14297" s="20">
        <v>648</v>
      </c>
      <c r="J14297" s="21">
        <f>IFERROR((I14297/H14297),0)</f>
        <v>1</v>
      </c>
      <c r="K14297" s="20"/>
      <c r="L14297" s="20"/>
      <c r="M14297" s="22"/>
    </row>
    <row r="14298" spans="1:13" s="14" customFormat="1" ht="30" outlineLevel="1" x14ac:dyDescent="0.25">
      <c r="A14298" s="34"/>
      <c r="B14298" s="46" t="s">
        <v>8805</v>
      </c>
      <c r="C14298" s="40" t="str">
        <f>C14297</f>
        <v>ASIGNACIONES DIRECTAS ANTICIPADAS (5% DEL SGR)</v>
      </c>
      <c r="D14298" s="39" t="str">
        <f>D14297</f>
        <v xml:space="preserve">PUTUMAYO                                          </v>
      </c>
      <c r="E14298" s="39" t="str">
        <f>E14297</f>
        <v>86749</v>
      </c>
      <c r="F14298" s="39" t="str">
        <f>F14297</f>
        <v xml:space="preserve">SIBUNDOY                                          </v>
      </c>
      <c r="G14298" s="39" t="s">
        <v>10656</v>
      </c>
      <c r="H14298" s="20">
        <f>SUBTOTAL(9,H14297:H14297)</f>
        <v>648</v>
      </c>
      <c r="I14298" s="20">
        <f>SUBTOTAL(9,I14297:I14297)</f>
        <v>648</v>
      </c>
      <c r="J14298" s="42">
        <f>+I14298/H14298</f>
        <v>1</v>
      </c>
      <c r="K14298" s="20">
        <f>SUBTOTAL(9,K14297:K14297)</f>
        <v>0</v>
      </c>
      <c r="L14298" s="20">
        <f>SUBTOTAL(9,L14297:L14297)</f>
        <v>0</v>
      </c>
      <c r="M14298" s="7" t="str">
        <f>IFERROR((L14298/K14298),"N.A")</f>
        <v>N.A</v>
      </c>
    </row>
    <row r="14299" spans="1:13" s="14" customFormat="1" ht="30" outlineLevel="2" x14ac:dyDescent="0.25">
      <c r="A14299" s="34"/>
      <c r="B14299" s="44" t="s">
        <v>6296</v>
      </c>
      <c r="C14299" s="31" t="s">
        <v>4158</v>
      </c>
      <c r="D14299" s="14" t="s">
        <v>115</v>
      </c>
      <c r="E14299" s="14" t="s">
        <v>134</v>
      </c>
      <c r="F14299" s="14" t="s">
        <v>135</v>
      </c>
      <c r="G14299" s="14" t="s">
        <v>6109</v>
      </c>
      <c r="H14299" s="20">
        <v>8</v>
      </c>
      <c r="I14299" s="20">
        <v>8</v>
      </c>
      <c r="J14299" s="21">
        <f>IFERROR((I14299/H14299),0)</f>
        <v>1</v>
      </c>
      <c r="K14299" s="20"/>
      <c r="L14299" s="20"/>
      <c r="M14299" s="22"/>
    </row>
    <row r="14300" spans="1:13" s="14" customFormat="1" ht="30" outlineLevel="1" x14ac:dyDescent="0.25">
      <c r="A14300" s="34"/>
      <c r="B14300" s="46" t="s">
        <v>8806</v>
      </c>
      <c r="C14300" s="40" t="str">
        <f>C14299</f>
        <v>ASIGNACIONES DIRECTAS ANTICIPADAS (5% DEL SGR)</v>
      </c>
      <c r="D14300" s="39" t="str">
        <f>D14299</f>
        <v xml:space="preserve">PUTUMAYO                                          </v>
      </c>
      <c r="E14300" s="39" t="str">
        <f>E14299</f>
        <v>86573</v>
      </c>
      <c r="F14300" s="39" t="str">
        <f>F14299</f>
        <v xml:space="preserve">LEGUÍZAMO                                         </v>
      </c>
      <c r="G14300" s="39" t="s">
        <v>10656</v>
      </c>
      <c r="H14300" s="20">
        <f>SUBTOTAL(9,H14299:H14299)</f>
        <v>8</v>
      </c>
      <c r="I14300" s="20">
        <f>SUBTOTAL(9,I14299:I14299)</f>
        <v>8</v>
      </c>
      <c r="J14300" s="42">
        <f>+I14300/H14300</f>
        <v>1</v>
      </c>
      <c r="K14300" s="20">
        <f>SUBTOTAL(9,K14299:K14299)</f>
        <v>0</v>
      </c>
      <c r="L14300" s="20">
        <f>SUBTOTAL(9,L14299:L14299)</f>
        <v>0</v>
      </c>
      <c r="M14300" s="7" t="str">
        <f>IFERROR((L14300/K14300),"N.A")</f>
        <v>N.A</v>
      </c>
    </row>
    <row r="14301" spans="1:13" s="14" customFormat="1" ht="30" outlineLevel="2" x14ac:dyDescent="0.25">
      <c r="A14301" s="34"/>
      <c r="B14301" s="44" t="s">
        <v>4176</v>
      </c>
      <c r="C14301" s="31" t="s">
        <v>4158</v>
      </c>
      <c r="D14301" s="14" t="s">
        <v>115</v>
      </c>
      <c r="E14301" s="14" t="s">
        <v>137</v>
      </c>
      <c r="F14301" s="14" t="s">
        <v>138</v>
      </c>
      <c r="G14301" s="14" t="s">
        <v>16</v>
      </c>
      <c r="H14301" s="15">
        <v>2023462</v>
      </c>
      <c r="I14301" s="15">
        <v>569895.26</v>
      </c>
      <c r="J14301" s="16">
        <f>IFERROR((I14301/H14301),0)</f>
        <v>0.28164366812917663</v>
      </c>
      <c r="K14301" s="15">
        <v>1418902</v>
      </c>
      <c r="L14301" s="15">
        <v>569895.26</v>
      </c>
      <c r="M14301" s="17">
        <f>L14301/K14301</f>
        <v>0.40164525809393459</v>
      </c>
    </row>
    <row r="14302" spans="1:13" s="14" customFormat="1" ht="30" outlineLevel="2" x14ac:dyDescent="0.25">
      <c r="A14302" s="34"/>
      <c r="B14302" s="44" t="s">
        <v>4176</v>
      </c>
      <c r="C14302" s="31" t="s">
        <v>4158</v>
      </c>
      <c r="D14302" s="14" t="s">
        <v>115</v>
      </c>
      <c r="E14302" s="14" t="s">
        <v>137</v>
      </c>
      <c r="F14302" s="14" t="s">
        <v>138</v>
      </c>
      <c r="G14302" s="14" t="s">
        <v>6109</v>
      </c>
      <c r="H14302" s="20">
        <v>1638000</v>
      </c>
      <c r="I14302" s="20">
        <v>1638000</v>
      </c>
      <c r="J14302" s="21">
        <f>IFERROR((I14302/H14302),0)</f>
        <v>1</v>
      </c>
      <c r="K14302" s="20"/>
      <c r="L14302" s="20"/>
      <c r="M14302" s="22"/>
    </row>
    <row r="14303" spans="1:13" s="14" customFormat="1" ht="30" outlineLevel="2" x14ac:dyDescent="0.25">
      <c r="A14303" s="34"/>
      <c r="B14303" s="44" t="s">
        <v>4176</v>
      </c>
      <c r="C14303" s="31" t="s">
        <v>4158</v>
      </c>
      <c r="D14303" s="14" t="s">
        <v>115</v>
      </c>
      <c r="E14303" s="14" t="s">
        <v>137</v>
      </c>
      <c r="F14303" s="14" t="s">
        <v>138</v>
      </c>
      <c r="G14303" s="14" t="s">
        <v>6481</v>
      </c>
      <c r="H14303" s="20">
        <v>13</v>
      </c>
      <c r="I14303" s="20">
        <v>13</v>
      </c>
      <c r="J14303" s="21">
        <f>IFERROR((I14303/H14303),0)</f>
        <v>1</v>
      </c>
      <c r="K14303" s="20"/>
      <c r="L14303" s="20"/>
      <c r="M14303" s="22"/>
    </row>
    <row r="14304" spans="1:13" s="14" customFormat="1" ht="30" outlineLevel="2" x14ac:dyDescent="0.25">
      <c r="A14304" s="34"/>
      <c r="B14304" s="44" t="s">
        <v>4176</v>
      </c>
      <c r="C14304" s="31" t="s">
        <v>4158</v>
      </c>
      <c r="D14304" s="14" t="s">
        <v>115</v>
      </c>
      <c r="E14304" s="14" t="s">
        <v>137</v>
      </c>
      <c r="F14304" s="14" t="s">
        <v>138</v>
      </c>
      <c r="G14304" s="14" t="s">
        <v>6485</v>
      </c>
      <c r="H14304" s="20">
        <v>173074</v>
      </c>
      <c r="I14304" s="20">
        <v>173074</v>
      </c>
      <c r="J14304" s="22"/>
      <c r="K14304" s="25"/>
      <c r="L14304" s="25"/>
      <c r="M14304" s="22"/>
    </row>
    <row r="14305" spans="1:13" s="14" customFormat="1" ht="30" outlineLevel="2" x14ac:dyDescent="0.25">
      <c r="A14305" s="34"/>
      <c r="B14305" s="44" t="s">
        <v>4176</v>
      </c>
      <c r="C14305" s="31" t="s">
        <v>4158</v>
      </c>
      <c r="D14305" s="14" t="s">
        <v>115</v>
      </c>
      <c r="E14305" s="14" t="s">
        <v>137</v>
      </c>
      <c r="F14305" s="14" t="s">
        <v>138</v>
      </c>
      <c r="G14305" s="14" t="s">
        <v>6492</v>
      </c>
      <c r="H14305" s="20">
        <v>291012</v>
      </c>
      <c r="I14305" s="20">
        <v>291012</v>
      </c>
      <c r="J14305" s="21">
        <f>IFERROR((I14305/H14305),0)</f>
        <v>1</v>
      </c>
      <c r="K14305" s="20"/>
      <c r="L14305" s="20"/>
      <c r="M14305" s="22"/>
    </row>
    <row r="14306" spans="1:13" s="14" customFormat="1" ht="30" outlineLevel="2" x14ac:dyDescent="0.25">
      <c r="A14306" s="34"/>
      <c r="B14306" s="44" t="s">
        <v>4176</v>
      </c>
      <c r="C14306" s="31" t="s">
        <v>4158</v>
      </c>
      <c r="D14306" s="14" t="s">
        <v>115</v>
      </c>
      <c r="E14306" s="14" t="s">
        <v>137</v>
      </c>
      <c r="F14306" s="14" t="s">
        <v>138</v>
      </c>
      <c r="G14306" s="14" t="s">
        <v>6493</v>
      </c>
      <c r="H14306" s="20">
        <v>-404692</v>
      </c>
      <c r="I14306" s="20"/>
      <c r="J14306" s="21">
        <f>IFERROR((I14306/H14306),0)</f>
        <v>0</v>
      </c>
      <c r="K14306" s="20"/>
      <c r="L14306" s="20"/>
      <c r="M14306" s="22"/>
    </row>
    <row r="14307" spans="1:13" s="14" customFormat="1" ht="30" outlineLevel="1" x14ac:dyDescent="0.25">
      <c r="A14307" s="34"/>
      <c r="B14307" s="46" t="s">
        <v>8807</v>
      </c>
      <c r="C14307" s="40" t="str">
        <f>C14306</f>
        <v>ASIGNACIONES DIRECTAS ANTICIPADAS (5% DEL SGR)</v>
      </c>
      <c r="D14307" s="39" t="str">
        <f>D14306</f>
        <v xml:space="preserve">PUTUMAYO                                          </v>
      </c>
      <c r="E14307" s="39" t="str">
        <f>E14306</f>
        <v>86571</v>
      </c>
      <c r="F14307" s="39" t="str">
        <f>F14306</f>
        <v xml:space="preserve">PUERTO GUZMÁN                                     </v>
      </c>
      <c r="G14307" s="39" t="s">
        <v>10656</v>
      </c>
      <c r="H14307" s="20">
        <f>SUBTOTAL(9,H14301:H14306)</f>
        <v>3720869</v>
      </c>
      <c r="I14307" s="20">
        <f>SUBTOTAL(9,I14301:I14306)</f>
        <v>2671994.2599999998</v>
      </c>
      <c r="J14307" s="42">
        <f>+I14307/H14307</f>
        <v>0.71811027477720923</v>
      </c>
      <c r="K14307" s="20">
        <f>SUBTOTAL(9,K14301:K14306)</f>
        <v>1418902</v>
      </c>
      <c r="L14307" s="20">
        <f>SUBTOTAL(9,L14301:L14306)</f>
        <v>569895.26</v>
      </c>
      <c r="M14307" s="7">
        <f>IFERROR((L14307/K14307),"N.A")</f>
        <v>0.40164525809393459</v>
      </c>
    </row>
    <row r="14308" spans="1:13" s="14" customFormat="1" ht="30" outlineLevel="2" x14ac:dyDescent="0.25">
      <c r="A14308" s="34"/>
      <c r="B14308" s="44" t="s">
        <v>4177</v>
      </c>
      <c r="C14308" s="31" t="s">
        <v>4158</v>
      </c>
      <c r="D14308" s="14" t="s">
        <v>115</v>
      </c>
      <c r="E14308" s="14" t="s">
        <v>140</v>
      </c>
      <c r="F14308" s="14" t="s">
        <v>141</v>
      </c>
      <c r="G14308" s="14" t="s">
        <v>16</v>
      </c>
      <c r="H14308" s="15">
        <v>272873445</v>
      </c>
      <c r="I14308" s="15">
        <v>130902439.12</v>
      </c>
      <c r="J14308" s="16">
        <f>IFERROR((I14308/H14308),0)</f>
        <v>0.47971849778200293</v>
      </c>
      <c r="K14308" s="15">
        <v>209375321.94</v>
      </c>
      <c r="L14308" s="15">
        <v>130902439.12</v>
      </c>
      <c r="M14308" s="17">
        <f>L14308/K14308</f>
        <v>0.62520471804939981</v>
      </c>
    </row>
    <row r="14309" spans="1:13" s="14" customFormat="1" ht="30" outlineLevel="2" x14ac:dyDescent="0.25">
      <c r="A14309" s="34"/>
      <c r="B14309" s="44" t="s">
        <v>4177</v>
      </c>
      <c r="C14309" s="31" t="s">
        <v>4158</v>
      </c>
      <c r="D14309" s="14" t="s">
        <v>115</v>
      </c>
      <c r="E14309" s="14" t="s">
        <v>140</v>
      </c>
      <c r="F14309" s="14" t="s">
        <v>141</v>
      </c>
      <c r="G14309" s="14" t="s">
        <v>6109</v>
      </c>
      <c r="H14309" s="20">
        <v>154714090</v>
      </c>
      <c r="I14309" s="20">
        <v>154714090</v>
      </c>
      <c r="J14309" s="21">
        <f>IFERROR((I14309/H14309),0)</f>
        <v>1</v>
      </c>
      <c r="K14309" s="20"/>
      <c r="L14309" s="20"/>
      <c r="M14309" s="22"/>
    </row>
    <row r="14310" spans="1:13" s="14" customFormat="1" ht="30" outlineLevel="2" x14ac:dyDescent="0.25">
      <c r="A14310" s="34"/>
      <c r="B14310" s="44" t="s">
        <v>4177</v>
      </c>
      <c r="C14310" s="31" t="s">
        <v>4158</v>
      </c>
      <c r="D14310" s="14" t="s">
        <v>115</v>
      </c>
      <c r="E14310" s="14" t="s">
        <v>140</v>
      </c>
      <c r="F14310" s="14" t="s">
        <v>141</v>
      </c>
      <c r="G14310" s="14" t="s">
        <v>6481</v>
      </c>
      <c r="H14310" s="20">
        <v>1688</v>
      </c>
      <c r="I14310" s="20">
        <v>1688</v>
      </c>
      <c r="J14310" s="21">
        <f>IFERROR((I14310/H14310),0)</f>
        <v>1</v>
      </c>
      <c r="K14310" s="20"/>
      <c r="L14310" s="20"/>
      <c r="M14310" s="22"/>
    </row>
    <row r="14311" spans="1:13" s="14" customFormat="1" ht="30" outlineLevel="2" x14ac:dyDescent="0.25">
      <c r="A14311" s="34"/>
      <c r="B14311" s="44" t="s">
        <v>4177</v>
      </c>
      <c r="C14311" s="31" t="s">
        <v>4158</v>
      </c>
      <c r="D14311" s="14" t="s">
        <v>115</v>
      </c>
      <c r="E14311" s="14" t="s">
        <v>140</v>
      </c>
      <c r="F14311" s="14" t="s">
        <v>141</v>
      </c>
      <c r="G14311" s="14" t="s">
        <v>6492</v>
      </c>
      <c r="H14311" s="20">
        <v>46266387</v>
      </c>
      <c r="I14311" s="20">
        <v>46266387</v>
      </c>
      <c r="J14311" s="21">
        <f>IFERROR((I14311/H14311),0)</f>
        <v>1</v>
      </c>
      <c r="K14311" s="20"/>
      <c r="L14311" s="20"/>
      <c r="M14311" s="22"/>
    </row>
    <row r="14312" spans="1:13" s="14" customFormat="1" ht="30" outlineLevel="2" x14ac:dyDescent="0.25">
      <c r="A14312" s="34"/>
      <c r="B14312" s="44" t="s">
        <v>4177</v>
      </c>
      <c r="C14312" s="31" t="s">
        <v>4158</v>
      </c>
      <c r="D14312" s="14" t="s">
        <v>115</v>
      </c>
      <c r="E14312" s="14" t="s">
        <v>140</v>
      </c>
      <c r="F14312" s="14" t="s">
        <v>141</v>
      </c>
      <c r="G14312" s="14" t="s">
        <v>6493</v>
      </c>
      <c r="H14312" s="20">
        <v>-54574689</v>
      </c>
      <c r="I14312" s="20"/>
      <c r="J14312" s="21">
        <f>IFERROR((I14312/H14312),0)</f>
        <v>0</v>
      </c>
      <c r="K14312" s="20"/>
      <c r="L14312" s="20"/>
      <c r="M14312" s="22"/>
    </row>
    <row r="14313" spans="1:13" s="14" customFormat="1" ht="30" outlineLevel="1" x14ac:dyDescent="0.25">
      <c r="A14313" s="34"/>
      <c r="B14313" s="46" t="s">
        <v>8808</v>
      </c>
      <c r="C14313" s="40" t="str">
        <f>C14312</f>
        <v>ASIGNACIONES DIRECTAS ANTICIPADAS (5% DEL SGR)</v>
      </c>
      <c r="D14313" s="39" t="str">
        <f>D14312</f>
        <v xml:space="preserve">PUTUMAYO                                          </v>
      </c>
      <c r="E14313" s="39" t="str">
        <f>E14312</f>
        <v>86569</v>
      </c>
      <c r="F14313" s="39" t="str">
        <f>F14312</f>
        <v xml:space="preserve">PUERTO CAICEDO                                    </v>
      </c>
      <c r="G14313" s="39" t="s">
        <v>10656</v>
      </c>
      <c r="H14313" s="20">
        <f>SUBTOTAL(9,H14308:H14312)</f>
        <v>419280921</v>
      </c>
      <c r="I14313" s="20">
        <f>SUBTOTAL(9,I14308:I14312)</f>
        <v>331884604.12</v>
      </c>
      <c r="J14313" s="42">
        <f>+I14313/H14313</f>
        <v>0.79155665687921917</v>
      </c>
      <c r="K14313" s="20">
        <f>SUBTOTAL(9,K14308:K14312)</f>
        <v>209375321.94</v>
      </c>
      <c r="L14313" s="20">
        <f>SUBTOTAL(9,L14308:L14312)</f>
        <v>130902439.12</v>
      </c>
      <c r="M14313" s="7">
        <f>IFERROR((L14313/K14313),"N.A")</f>
        <v>0.62520471804939981</v>
      </c>
    </row>
    <row r="14314" spans="1:13" s="14" customFormat="1" ht="30" outlineLevel="2" x14ac:dyDescent="0.25">
      <c r="A14314" s="34"/>
      <c r="B14314" s="44" t="s">
        <v>4178</v>
      </c>
      <c r="C14314" s="31" t="s">
        <v>4158</v>
      </c>
      <c r="D14314" s="14" t="s">
        <v>115</v>
      </c>
      <c r="E14314" s="14" t="s">
        <v>143</v>
      </c>
      <c r="F14314" s="14" t="s">
        <v>144</v>
      </c>
      <c r="G14314" s="14" t="s">
        <v>16</v>
      </c>
      <c r="H14314" s="15">
        <v>8089849813</v>
      </c>
      <c r="I14314" s="15">
        <v>2957357287.52</v>
      </c>
      <c r="J14314" s="16">
        <f>IFERROR((I14314/H14314),0)</f>
        <v>0.36556392960072864</v>
      </c>
      <c r="K14314" s="15">
        <v>6004929574.7600002</v>
      </c>
      <c r="L14314" s="15">
        <v>2957357287.52</v>
      </c>
      <c r="M14314" s="17">
        <f>L14314/K14314</f>
        <v>0.49248825497477994</v>
      </c>
    </row>
    <row r="14315" spans="1:13" s="14" customFormat="1" ht="30" outlineLevel="2" x14ac:dyDescent="0.25">
      <c r="A14315" s="34"/>
      <c r="B14315" s="44" t="s">
        <v>4178</v>
      </c>
      <c r="C14315" s="31" t="s">
        <v>4158</v>
      </c>
      <c r="D14315" s="14" t="s">
        <v>115</v>
      </c>
      <c r="E14315" s="14" t="s">
        <v>143</v>
      </c>
      <c r="F14315" s="14" t="s">
        <v>144</v>
      </c>
      <c r="G14315" s="14" t="s">
        <v>6109</v>
      </c>
      <c r="H14315" s="20">
        <v>4251478892</v>
      </c>
      <c r="I14315" s="20">
        <v>4251478892</v>
      </c>
      <c r="J14315" s="21">
        <f>IFERROR((I14315/H14315),0)</f>
        <v>1</v>
      </c>
      <c r="K14315" s="20"/>
      <c r="L14315" s="20"/>
      <c r="M14315" s="22"/>
    </row>
    <row r="14316" spans="1:13" s="14" customFormat="1" ht="30" outlineLevel="2" x14ac:dyDescent="0.25">
      <c r="A14316" s="34"/>
      <c r="B14316" s="44" t="s">
        <v>4178</v>
      </c>
      <c r="C14316" s="31" t="s">
        <v>4158</v>
      </c>
      <c r="D14316" s="14" t="s">
        <v>115</v>
      </c>
      <c r="E14316" s="14" t="s">
        <v>143</v>
      </c>
      <c r="F14316" s="14" t="s">
        <v>144</v>
      </c>
      <c r="G14316" s="14" t="s">
        <v>6481</v>
      </c>
      <c r="H14316" s="20">
        <v>50035</v>
      </c>
      <c r="I14316" s="20">
        <v>50035</v>
      </c>
      <c r="J14316" s="21">
        <f>IFERROR((I14316/H14316),0)</f>
        <v>1</v>
      </c>
      <c r="K14316" s="20"/>
      <c r="L14316" s="20"/>
      <c r="M14316" s="22"/>
    </row>
    <row r="14317" spans="1:13" s="14" customFormat="1" ht="30" outlineLevel="2" x14ac:dyDescent="0.25">
      <c r="A14317" s="34"/>
      <c r="B14317" s="44" t="s">
        <v>4178</v>
      </c>
      <c r="C14317" s="31" t="s">
        <v>4158</v>
      </c>
      <c r="D14317" s="14" t="s">
        <v>115</v>
      </c>
      <c r="E14317" s="14" t="s">
        <v>143</v>
      </c>
      <c r="F14317" s="14" t="s">
        <v>144</v>
      </c>
      <c r="G14317" s="14" t="s">
        <v>6492</v>
      </c>
      <c r="H14317" s="20">
        <v>1244956953</v>
      </c>
      <c r="I14317" s="20">
        <v>1244956953</v>
      </c>
      <c r="J14317" s="21">
        <f>IFERROR((I14317/H14317),0)</f>
        <v>1</v>
      </c>
      <c r="K14317" s="20"/>
      <c r="L14317" s="20"/>
      <c r="M14317" s="22"/>
    </row>
    <row r="14318" spans="1:13" s="14" customFormat="1" ht="30" outlineLevel="2" x14ac:dyDescent="0.25">
      <c r="A14318" s="34"/>
      <c r="B14318" s="44" t="s">
        <v>4178</v>
      </c>
      <c r="C14318" s="31" t="s">
        <v>4158</v>
      </c>
      <c r="D14318" s="14" t="s">
        <v>115</v>
      </c>
      <c r="E14318" s="14" t="s">
        <v>143</v>
      </c>
      <c r="F14318" s="14" t="s">
        <v>144</v>
      </c>
      <c r="G14318" s="14" t="s">
        <v>6493</v>
      </c>
      <c r="H14318" s="20">
        <v>-1617969963</v>
      </c>
      <c r="I14318" s="20"/>
      <c r="J14318" s="21">
        <f>IFERROR((I14318/H14318),0)</f>
        <v>0</v>
      </c>
      <c r="K14318" s="20"/>
      <c r="L14318" s="20"/>
      <c r="M14318" s="22"/>
    </row>
    <row r="14319" spans="1:13" s="14" customFormat="1" ht="30" outlineLevel="1" x14ac:dyDescent="0.25">
      <c r="A14319" s="34"/>
      <c r="B14319" s="46" t="s">
        <v>8809</v>
      </c>
      <c r="C14319" s="40" t="str">
        <f>C14318</f>
        <v>ASIGNACIONES DIRECTAS ANTICIPADAS (5% DEL SGR)</v>
      </c>
      <c r="D14319" s="39" t="str">
        <f>D14318</f>
        <v xml:space="preserve">PUTUMAYO                                          </v>
      </c>
      <c r="E14319" s="39" t="str">
        <f>E14318</f>
        <v>86568</v>
      </c>
      <c r="F14319" s="39" t="str">
        <f>F14318</f>
        <v xml:space="preserve">PUERTO ASÍS                                       </v>
      </c>
      <c r="G14319" s="39" t="s">
        <v>10656</v>
      </c>
      <c r="H14319" s="20">
        <f>SUBTOTAL(9,H14314:H14318)</f>
        <v>11968365730</v>
      </c>
      <c r="I14319" s="20">
        <f>SUBTOTAL(9,I14314:I14318)</f>
        <v>8453843167.5200005</v>
      </c>
      <c r="J14319" s="42">
        <f>+I14319/H14319</f>
        <v>0.70634900020890323</v>
      </c>
      <c r="K14319" s="20">
        <f>SUBTOTAL(9,K14314:K14318)</f>
        <v>6004929574.7600002</v>
      </c>
      <c r="L14319" s="20">
        <f>SUBTOTAL(9,L14314:L14318)</f>
        <v>2957357287.52</v>
      </c>
      <c r="M14319" s="7">
        <f>IFERROR((L14319/K14319),"N.A")</f>
        <v>0.49248825497477994</v>
      </c>
    </row>
    <row r="14320" spans="1:13" s="14" customFormat="1" ht="30" outlineLevel="2" x14ac:dyDescent="0.25">
      <c r="A14320" s="34"/>
      <c r="B14320" s="44" t="s">
        <v>4179</v>
      </c>
      <c r="C14320" s="31" t="s">
        <v>4158</v>
      </c>
      <c r="D14320" s="14" t="s">
        <v>115</v>
      </c>
      <c r="E14320" s="14" t="s">
        <v>146</v>
      </c>
      <c r="F14320" s="14" t="s">
        <v>147</v>
      </c>
      <c r="G14320" s="14" t="s">
        <v>16</v>
      </c>
      <c r="H14320" s="15">
        <v>4563825755</v>
      </c>
      <c r="I14320" s="15">
        <v>3448167570.2200003</v>
      </c>
      <c r="J14320" s="16">
        <f>IFERROR((I14320/H14320),0)</f>
        <v>0.75554321206112751</v>
      </c>
      <c r="K14320" s="15">
        <v>3419024712.6900001</v>
      </c>
      <c r="L14320" s="15">
        <v>3448167570.2200003</v>
      </c>
      <c r="M14320" s="17">
        <f>L14320/K14320</f>
        <v>1.0085237340993278</v>
      </c>
    </row>
    <row r="14321" spans="1:13" s="14" customFormat="1" ht="30" outlineLevel="2" x14ac:dyDescent="0.25">
      <c r="A14321" s="34"/>
      <c r="B14321" s="44" t="s">
        <v>4179</v>
      </c>
      <c r="C14321" s="31" t="s">
        <v>4158</v>
      </c>
      <c r="D14321" s="14" t="s">
        <v>115</v>
      </c>
      <c r="E14321" s="14" t="s">
        <v>146</v>
      </c>
      <c r="F14321" s="14" t="s">
        <v>147</v>
      </c>
      <c r="G14321" s="14" t="s">
        <v>6109</v>
      </c>
      <c r="H14321" s="20">
        <v>1711572027</v>
      </c>
      <c r="I14321" s="20">
        <v>1711572027</v>
      </c>
      <c r="J14321" s="21">
        <f>IFERROR((I14321/H14321),0)</f>
        <v>1</v>
      </c>
      <c r="K14321" s="20"/>
      <c r="L14321" s="20"/>
      <c r="M14321" s="22"/>
    </row>
    <row r="14322" spans="1:13" s="14" customFormat="1" ht="30" outlineLevel="2" x14ac:dyDescent="0.25">
      <c r="A14322" s="34"/>
      <c r="B14322" s="44" t="s">
        <v>4179</v>
      </c>
      <c r="C14322" s="31" t="s">
        <v>4158</v>
      </c>
      <c r="D14322" s="14" t="s">
        <v>115</v>
      </c>
      <c r="E14322" s="14" t="s">
        <v>146</v>
      </c>
      <c r="F14322" s="14" t="s">
        <v>147</v>
      </c>
      <c r="G14322" s="14" t="s">
        <v>6481</v>
      </c>
      <c r="H14322" s="20">
        <v>28226</v>
      </c>
      <c r="I14322" s="20">
        <v>28226</v>
      </c>
      <c r="J14322" s="21">
        <f>IFERROR((I14322/H14322),0)</f>
        <v>1</v>
      </c>
      <c r="K14322" s="20"/>
      <c r="L14322" s="20"/>
      <c r="M14322" s="22"/>
    </row>
    <row r="14323" spans="1:13" s="14" customFormat="1" ht="30" outlineLevel="2" x14ac:dyDescent="0.25">
      <c r="A14323" s="34"/>
      <c r="B14323" s="44" t="s">
        <v>4179</v>
      </c>
      <c r="C14323" s="31" t="s">
        <v>4158</v>
      </c>
      <c r="D14323" s="14" t="s">
        <v>115</v>
      </c>
      <c r="E14323" s="14" t="s">
        <v>146</v>
      </c>
      <c r="F14323" s="14" t="s">
        <v>147</v>
      </c>
      <c r="G14323" s="14" t="s">
        <v>6492</v>
      </c>
      <c r="H14323" s="20">
        <v>721944425</v>
      </c>
      <c r="I14323" s="20">
        <v>721944425</v>
      </c>
      <c r="J14323" s="21">
        <f>IFERROR((I14323/H14323),0)</f>
        <v>1</v>
      </c>
      <c r="K14323" s="20"/>
      <c r="L14323" s="20"/>
      <c r="M14323" s="22"/>
    </row>
    <row r="14324" spans="1:13" s="14" customFormat="1" ht="30" outlineLevel="2" x14ac:dyDescent="0.25">
      <c r="A14324" s="34"/>
      <c r="B14324" s="44" t="s">
        <v>4179</v>
      </c>
      <c r="C14324" s="31" t="s">
        <v>4158</v>
      </c>
      <c r="D14324" s="14" t="s">
        <v>115</v>
      </c>
      <c r="E14324" s="14" t="s">
        <v>146</v>
      </c>
      <c r="F14324" s="14" t="s">
        <v>147</v>
      </c>
      <c r="G14324" s="14" t="s">
        <v>6493</v>
      </c>
      <c r="H14324" s="20">
        <v>-912765151</v>
      </c>
      <c r="I14324" s="20"/>
      <c r="J14324" s="21">
        <f>IFERROR((I14324/H14324),0)</f>
        <v>0</v>
      </c>
      <c r="K14324" s="20"/>
      <c r="L14324" s="20"/>
      <c r="M14324" s="22"/>
    </row>
    <row r="14325" spans="1:13" s="14" customFormat="1" ht="30" outlineLevel="1" x14ac:dyDescent="0.25">
      <c r="A14325" s="34"/>
      <c r="B14325" s="46" t="s">
        <v>8810</v>
      </c>
      <c r="C14325" s="40" t="str">
        <f>C14324</f>
        <v>ASIGNACIONES DIRECTAS ANTICIPADAS (5% DEL SGR)</v>
      </c>
      <c r="D14325" s="39" t="str">
        <f>D14324</f>
        <v xml:space="preserve">PUTUMAYO                                          </v>
      </c>
      <c r="E14325" s="39" t="str">
        <f>E14324</f>
        <v>86320</v>
      </c>
      <c r="F14325" s="39" t="str">
        <f>F14324</f>
        <v xml:space="preserve">ORITO                                             </v>
      </c>
      <c r="G14325" s="39" t="s">
        <v>10656</v>
      </c>
      <c r="H14325" s="20">
        <f>SUBTOTAL(9,H14320:H14324)</f>
        <v>6084605282</v>
      </c>
      <c r="I14325" s="20">
        <f>SUBTOTAL(9,I14320:I14324)</f>
        <v>5881712248.2200003</v>
      </c>
      <c r="J14325" s="42">
        <f>+I14325/H14325</f>
        <v>0.96665469255989123</v>
      </c>
      <c r="K14325" s="20">
        <f>SUBTOTAL(9,K14320:K14324)</f>
        <v>3419024712.6900001</v>
      </c>
      <c r="L14325" s="20">
        <f>SUBTOTAL(9,L14320:L14324)</f>
        <v>3448167570.2200003</v>
      </c>
      <c r="M14325" s="7">
        <f>IFERROR((L14325/K14325),"N.A")</f>
        <v>1.0085237340993278</v>
      </c>
    </row>
    <row r="14326" spans="1:13" s="14" customFormat="1" ht="30" outlineLevel="2" x14ac:dyDescent="0.25">
      <c r="A14326" s="34"/>
      <c r="B14326" s="44" t="s">
        <v>4180</v>
      </c>
      <c r="C14326" s="31" t="s">
        <v>4158</v>
      </c>
      <c r="D14326" s="14" t="s">
        <v>115</v>
      </c>
      <c r="E14326" s="14" t="s">
        <v>152</v>
      </c>
      <c r="F14326" s="14" t="s">
        <v>153</v>
      </c>
      <c r="G14326" s="14" t="s">
        <v>16</v>
      </c>
      <c r="H14326" s="15">
        <v>2264000314</v>
      </c>
      <c r="I14326" s="15">
        <v>723834956.21000004</v>
      </c>
      <c r="J14326" s="16">
        <f>IFERROR((I14326/H14326),0)</f>
        <v>0.31971504232309045</v>
      </c>
      <c r="K14326" s="15">
        <v>1696922804.24</v>
      </c>
      <c r="L14326" s="15">
        <v>723834956.21000004</v>
      </c>
      <c r="M14326" s="17">
        <f>L14326/K14326</f>
        <v>0.42655738634745005</v>
      </c>
    </row>
    <row r="14327" spans="1:13" s="14" customFormat="1" ht="30" outlineLevel="2" x14ac:dyDescent="0.25">
      <c r="A14327" s="34"/>
      <c r="B14327" s="44" t="s">
        <v>4180</v>
      </c>
      <c r="C14327" s="31" t="s">
        <v>4158</v>
      </c>
      <c r="D14327" s="14" t="s">
        <v>115</v>
      </c>
      <c r="E14327" s="14" t="s">
        <v>152</v>
      </c>
      <c r="F14327" s="14" t="s">
        <v>153</v>
      </c>
      <c r="G14327" s="14" t="s">
        <v>6109</v>
      </c>
      <c r="H14327" s="20">
        <v>835691499</v>
      </c>
      <c r="I14327" s="20">
        <v>835691499</v>
      </c>
      <c r="J14327" s="21">
        <f>IFERROR((I14327/H14327),0)</f>
        <v>1</v>
      </c>
      <c r="K14327" s="20"/>
      <c r="L14327" s="20"/>
      <c r="M14327" s="22"/>
    </row>
    <row r="14328" spans="1:13" s="14" customFormat="1" ht="30" outlineLevel="2" x14ac:dyDescent="0.25">
      <c r="A14328" s="34"/>
      <c r="B14328" s="44" t="s">
        <v>4180</v>
      </c>
      <c r="C14328" s="31" t="s">
        <v>4158</v>
      </c>
      <c r="D14328" s="14" t="s">
        <v>115</v>
      </c>
      <c r="E14328" s="14" t="s">
        <v>152</v>
      </c>
      <c r="F14328" s="14" t="s">
        <v>153</v>
      </c>
      <c r="G14328" s="14" t="s">
        <v>6481</v>
      </c>
      <c r="H14328" s="20">
        <v>14002</v>
      </c>
      <c r="I14328" s="20">
        <v>14002</v>
      </c>
      <c r="J14328" s="21">
        <f>IFERROR((I14328/H14328),0)</f>
        <v>1</v>
      </c>
      <c r="K14328" s="20"/>
      <c r="L14328" s="20"/>
      <c r="M14328" s="22"/>
    </row>
    <row r="14329" spans="1:13" s="14" customFormat="1" ht="30" outlineLevel="2" x14ac:dyDescent="0.25">
      <c r="A14329" s="34"/>
      <c r="B14329" s="44" t="s">
        <v>4180</v>
      </c>
      <c r="C14329" s="31" t="s">
        <v>4158</v>
      </c>
      <c r="D14329" s="14" t="s">
        <v>115</v>
      </c>
      <c r="E14329" s="14" t="s">
        <v>152</v>
      </c>
      <c r="F14329" s="14" t="s">
        <v>153</v>
      </c>
      <c r="G14329" s="14" t="s">
        <v>6485</v>
      </c>
      <c r="H14329" s="20">
        <v>242590</v>
      </c>
      <c r="I14329" s="20">
        <v>242590</v>
      </c>
      <c r="J14329" s="22"/>
      <c r="K14329" s="25"/>
      <c r="L14329" s="25"/>
      <c r="M14329" s="22"/>
    </row>
    <row r="14330" spans="1:13" s="14" customFormat="1" ht="30" outlineLevel="2" x14ac:dyDescent="0.25">
      <c r="A14330" s="34"/>
      <c r="B14330" s="44" t="s">
        <v>4180</v>
      </c>
      <c r="C14330" s="31" t="s">
        <v>4158</v>
      </c>
      <c r="D14330" s="14" t="s">
        <v>115</v>
      </c>
      <c r="E14330" s="14" t="s">
        <v>152</v>
      </c>
      <c r="F14330" s="14" t="s">
        <v>153</v>
      </c>
      <c r="G14330" s="14" t="s">
        <v>6492</v>
      </c>
      <c r="H14330" s="20">
        <v>358670059</v>
      </c>
      <c r="I14330" s="20">
        <v>358670059</v>
      </c>
      <c r="J14330" s="21">
        <f>IFERROR((I14330/H14330),0)</f>
        <v>1</v>
      </c>
      <c r="K14330" s="20"/>
      <c r="L14330" s="20"/>
      <c r="M14330" s="22"/>
    </row>
    <row r="14331" spans="1:13" s="14" customFormat="1" ht="30" outlineLevel="2" x14ac:dyDescent="0.25">
      <c r="A14331" s="34"/>
      <c r="B14331" s="44" t="s">
        <v>4180</v>
      </c>
      <c r="C14331" s="31" t="s">
        <v>4158</v>
      </c>
      <c r="D14331" s="14" t="s">
        <v>115</v>
      </c>
      <c r="E14331" s="14" t="s">
        <v>152</v>
      </c>
      <c r="F14331" s="14" t="s">
        <v>153</v>
      </c>
      <c r="G14331" s="14" t="s">
        <v>6493</v>
      </c>
      <c r="H14331" s="20">
        <v>-452800063</v>
      </c>
      <c r="I14331" s="20"/>
      <c r="J14331" s="21">
        <f>IFERROR((I14331/H14331),0)</f>
        <v>0</v>
      </c>
      <c r="K14331" s="20"/>
      <c r="L14331" s="20"/>
      <c r="M14331" s="22"/>
    </row>
    <row r="14332" spans="1:13" s="14" customFormat="1" ht="30" outlineLevel="1" x14ac:dyDescent="0.25">
      <c r="A14332" s="34"/>
      <c r="B14332" s="46" t="s">
        <v>8811</v>
      </c>
      <c r="C14332" s="40" t="str">
        <f>C14331</f>
        <v>ASIGNACIONES DIRECTAS ANTICIPADAS (5% DEL SGR)</v>
      </c>
      <c r="D14332" s="39" t="str">
        <f>D14331</f>
        <v xml:space="preserve">PUTUMAYO                                          </v>
      </c>
      <c r="E14332" s="39" t="str">
        <f>E14331</f>
        <v>86001</v>
      </c>
      <c r="F14332" s="39" t="str">
        <f>F14331</f>
        <v xml:space="preserve">MOCOA                                             </v>
      </c>
      <c r="G14332" s="39" t="s">
        <v>10656</v>
      </c>
      <c r="H14332" s="20">
        <f>SUBTOTAL(9,H14326:H14331)</f>
        <v>3005818401</v>
      </c>
      <c r="I14332" s="20">
        <f>SUBTOTAL(9,I14326:I14331)</f>
        <v>1918453106.21</v>
      </c>
      <c r="J14332" s="42">
        <f>+I14332/H14332</f>
        <v>0.63824651069131577</v>
      </c>
      <c r="K14332" s="20">
        <f>SUBTOTAL(9,K14326:K14331)</f>
        <v>1696922804.24</v>
      </c>
      <c r="L14332" s="20">
        <f>SUBTOTAL(9,L14326:L14331)</f>
        <v>723834956.21000004</v>
      </c>
      <c r="M14332" s="7">
        <f>IFERROR((L14332/K14332),"N.A")</f>
        <v>0.42655738634745005</v>
      </c>
    </row>
    <row r="14333" spans="1:13" s="14" customFormat="1" ht="30" outlineLevel="2" x14ac:dyDescent="0.25">
      <c r="A14333" s="34"/>
      <c r="B14333" s="44" t="s">
        <v>4181</v>
      </c>
      <c r="C14333" s="31" t="s">
        <v>4158</v>
      </c>
      <c r="D14333" s="14" t="s">
        <v>155</v>
      </c>
      <c r="E14333" s="14" t="s">
        <v>156</v>
      </c>
      <c r="F14333" s="14" t="s">
        <v>157</v>
      </c>
      <c r="G14333" s="14" t="s">
        <v>16</v>
      </c>
      <c r="H14333" s="15">
        <v>25556965769</v>
      </c>
      <c r="I14333" s="15">
        <v>16303539595.190001</v>
      </c>
      <c r="J14333" s="16">
        <f>IFERROR((I14333/H14333),0)</f>
        <v>0.63792939046644626</v>
      </c>
      <c r="K14333" s="15">
        <v>19666596654.189995</v>
      </c>
      <c r="L14333" s="15">
        <v>16303539595.190001</v>
      </c>
      <c r="M14333" s="17">
        <f>L14333/K14333</f>
        <v>0.82899648992986841</v>
      </c>
    </row>
    <row r="14334" spans="1:13" s="14" customFormat="1" ht="30" outlineLevel="2" x14ac:dyDescent="0.25">
      <c r="A14334" s="34"/>
      <c r="B14334" s="44" t="s">
        <v>4181</v>
      </c>
      <c r="C14334" s="31" t="s">
        <v>4158</v>
      </c>
      <c r="D14334" s="14" t="s">
        <v>155</v>
      </c>
      <c r="E14334" s="14" t="s">
        <v>156</v>
      </c>
      <c r="F14334" s="14" t="s">
        <v>157</v>
      </c>
      <c r="G14334" s="14" t="s">
        <v>6109</v>
      </c>
      <c r="H14334" s="20">
        <v>15466910573</v>
      </c>
      <c r="I14334" s="20">
        <v>15466910573</v>
      </c>
      <c r="J14334" s="21">
        <f>IFERROR((I14334/H14334),0)</f>
        <v>1</v>
      </c>
      <c r="K14334" s="20"/>
      <c r="L14334" s="20"/>
      <c r="M14334" s="22"/>
    </row>
    <row r="14335" spans="1:13" s="14" customFormat="1" ht="30" outlineLevel="2" x14ac:dyDescent="0.25">
      <c r="A14335" s="34"/>
      <c r="B14335" s="44" t="s">
        <v>4181</v>
      </c>
      <c r="C14335" s="31" t="s">
        <v>4158</v>
      </c>
      <c r="D14335" s="14" t="s">
        <v>155</v>
      </c>
      <c r="E14335" s="14" t="s">
        <v>156</v>
      </c>
      <c r="F14335" s="14" t="s">
        <v>157</v>
      </c>
      <c r="G14335" s="14" t="s">
        <v>6481</v>
      </c>
      <c r="H14335" s="20">
        <v>158066</v>
      </c>
      <c r="I14335" s="20">
        <v>158066</v>
      </c>
      <c r="J14335" s="21">
        <f>IFERROR((I14335/H14335),0)</f>
        <v>1</v>
      </c>
      <c r="K14335" s="20"/>
      <c r="L14335" s="20"/>
      <c r="M14335" s="22"/>
    </row>
    <row r="14336" spans="1:13" s="14" customFormat="1" ht="30" outlineLevel="2" x14ac:dyDescent="0.25">
      <c r="A14336" s="34"/>
      <c r="B14336" s="44" t="s">
        <v>4181</v>
      </c>
      <c r="C14336" s="31" t="s">
        <v>4158</v>
      </c>
      <c r="D14336" s="14" t="s">
        <v>155</v>
      </c>
      <c r="E14336" s="14" t="s">
        <v>156</v>
      </c>
      <c r="F14336" s="14" t="s">
        <v>157</v>
      </c>
      <c r="G14336" s="14" t="s">
        <v>6485</v>
      </c>
      <c r="H14336" s="20">
        <v>2215592</v>
      </c>
      <c r="I14336" s="20">
        <v>2215592</v>
      </c>
      <c r="J14336" s="22"/>
      <c r="K14336" s="25"/>
      <c r="L14336" s="25"/>
      <c r="M14336" s="22"/>
    </row>
    <row r="14337" spans="1:13" s="14" customFormat="1" ht="30" outlineLevel="2" x14ac:dyDescent="0.25">
      <c r="A14337" s="34"/>
      <c r="B14337" s="44" t="s">
        <v>4181</v>
      </c>
      <c r="C14337" s="31" t="s">
        <v>4158</v>
      </c>
      <c r="D14337" s="14" t="s">
        <v>155</v>
      </c>
      <c r="E14337" s="14" t="s">
        <v>156</v>
      </c>
      <c r="F14337" s="14" t="s">
        <v>157</v>
      </c>
      <c r="G14337" s="14" t="s">
        <v>6492</v>
      </c>
      <c r="H14337" s="20">
        <v>4367892485</v>
      </c>
      <c r="I14337" s="20">
        <v>4367892485</v>
      </c>
      <c r="J14337" s="21">
        <f>IFERROR((I14337/H14337),0)</f>
        <v>1</v>
      </c>
      <c r="K14337" s="20"/>
      <c r="L14337" s="20"/>
      <c r="M14337" s="22"/>
    </row>
    <row r="14338" spans="1:13" s="14" customFormat="1" ht="30" outlineLevel="2" x14ac:dyDescent="0.25">
      <c r="A14338" s="34"/>
      <c r="B14338" s="44" t="s">
        <v>4181</v>
      </c>
      <c r="C14338" s="31" t="s">
        <v>4158</v>
      </c>
      <c r="D14338" s="14" t="s">
        <v>155</v>
      </c>
      <c r="E14338" s="14" t="s">
        <v>156</v>
      </c>
      <c r="F14338" s="14" t="s">
        <v>157</v>
      </c>
      <c r="G14338" s="14" t="s">
        <v>6493</v>
      </c>
      <c r="H14338" s="20">
        <v>-5111393154</v>
      </c>
      <c r="I14338" s="20"/>
      <c r="J14338" s="21">
        <f>IFERROR((I14338/H14338),0)</f>
        <v>0</v>
      </c>
      <c r="K14338" s="20"/>
      <c r="L14338" s="20"/>
      <c r="M14338" s="22"/>
    </row>
    <row r="14339" spans="1:13" s="14" customFormat="1" ht="30" outlineLevel="1" x14ac:dyDescent="0.25">
      <c r="A14339" s="34"/>
      <c r="B14339" s="46" t="s">
        <v>8812</v>
      </c>
      <c r="C14339" s="40" t="str">
        <f>C14338</f>
        <v>ASIGNACIONES DIRECTAS ANTICIPADAS (5% DEL SGR)</v>
      </c>
      <c r="D14339" s="39" t="str">
        <f>D14338</f>
        <v xml:space="preserve">CASANARE                                          </v>
      </c>
      <c r="E14339" s="39" t="str">
        <f>E14338</f>
        <v>85440</v>
      </c>
      <c r="F14339" s="39" t="str">
        <f>F14338</f>
        <v xml:space="preserve">VILLANUEVA                                        </v>
      </c>
      <c r="G14339" s="39" t="s">
        <v>10656</v>
      </c>
      <c r="H14339" s="20">
        <f>SUBTOTAL(9,H14333:H14338)</f>
        <v>40282749331</v>
      </c>
      <c r="I14339" s="20">
        <f>SUBTOTAL(9,I14333:I14338)</f>
        <v>36140716311.190002</v>
      </c>
      <c r="J14339" s="42">
        <f>+I14339/H14339</f>
        <v>0.89717600986528356</v>
      </c>
      <c r="K14339" s="20">
        <f>SUBTOTAL(9,K14333:K14338)</f>
        <v>19666596654.189995</v>
      </c>
      <c r="L14339" s="20">
        <f>SUBTOTAL(9,L14333:L14338)</f>
        <v>16303539595.190001</v>
      </c>
      <c r="M14339" s="7">
        <f>IFERROR((L14339/K14339),"N.A")</f>
        <v>0.82899648992986841</v>
      </c>
    </row>
    <row r="14340" spans="1:13" s="14" customFormat="1" ht="30" outlineLevel="2" x14ac:dyDescent="0.25">
      <c r="A14340" s="34"/>
      <c r="B14340" s="44" t="s">
        <v>4182</v>
      </c>
      <c r="C14340" s="31" t="s">
        <v>4158</v>
      </c>
      <c r="D14340" s="14" t="s">
        <v>155</v>
      </c>
      <c r="E14340" s="14" t="s">
        <v>159</v>
      </c>
      <c r="F14340" s="14" t="s">
        <v>160</v>
      </c>
      <c r="G14340" s="14" t="s">
        <v>16</v>
      </c>
      <c r="H14340" s="15">
        <v>1137889464</v>
      </c>
      <c r="I14340" s="15">
        <v>944095032.04000008</v>
      </c>
      <c r="J14340" s="16">
        <f>IFERROR((I14340/H14340),0)</f>
        <v>0.8296895804986556</v>
      </c>
      <c r="K14340" s="15">
        <v>865534043.54000008</v>
      </c>
      <c r="L14340" s="15">
        <v>944095032.04000008</v>
      </c>
      <c r="M14340" s="17">
        <f>L14340/K14340</f>
        <v>1.0907659139306509</v>
      </c>
    </row>
    <row r="14341" spans="1:13" s="14" customFormat="1" ht="30" outlineLevel="2" x14ac:dyDescent="0.25">
      <c r="A14341" s="34"/>
      <c r="B14341" s="44" t="s">
        <v>4182</v>
      </c>
      <c r="C14341" s="31" t="s">
        <v>4158</v>
      </c>
      <c r="D14341" s="14" t="s">
        <v>155</v>
      </c>
      <c r="E14341" s="14" t="s">
        <v>159</v>
      </c>
      <c r="F14341" s="14" t="s">
        <v>160</v>
      </c>
      <c r="G14341" s="14" t="s">
        <v>6109</v>
      </c>
      <c r="H14341" s="20">
        <v>961588612</v>
      </c>
      <c r="I14341" s="20">
        <v>961588612</v>
      </c>
      <c r="J14341" s="21">
        <f>IFERROR((I14341/H14341),0)</f>
        <v>1</v>
      </c>
      <c r="K14341" s="20"/>
      <c r="L14341" s="20"/>
      <c r="M14341" s="22"/>
    </row>
    <row r="14342" spans="1:13" s="14" customFormat="1" ht="30" outlineLevel="2" x14ac:dyDescent="0.25">
      <c r="A14342" s="34"/>
      <c r="B14342" s="44" t="s">
        <v>4182</v>
      </c>
      <c r="C14342" s="31" t="s">
        <v>4158</v>
      </c>
      <c r="D14342" s="14" t="s">
        <v>155</v>
      </c>
      <c r="E14342" s="14" t="s">
        <v>159</v>
      </c>
      <c r="F14342" s="14" t="s">
        <v>160</v>
      </c>
      <c r="G14342" s="14" t="s">
        <v>6481</v>
      </c>
      <c r="H14342" s="20">
        <v>7038</v>
      </c>
      <c r="I14342" s="20">
        <v>7038</v>
      </c>
      <c r="J14342" s="21">
        <f>IFERROR((I14342/H14342),0)</f>
        <v>1</v>
      </c>
      <c r="K14342" s="20"/>
      <c r="L14342" s="20"/>
      <c r="M14342" s="22"/>
    </row>
    <row r="14343" spans="1:13" s="14" customFormat="1" ht="30" outlineLevel="2" x14ac:dyDescent="0.25">
      <c r="A14343" s="34"/>
      <c r="B14343" s="44" t="s">
        <v>4182</v>
      </c>
      <c r="C14343" s="31" t="s">
        <v>4158</v>
      </c>
      <c r="D14343" s="14" t="s">
        <v>155</v>
      </c>
      <c r="E14343" s="14" t="s">
        <v>159</v>
      </c>
      <c r="F14343" s="14" t="s">
        <v>160</v>
      </c>
      <c r="G14343" s="14" t="s">
        <v>6492</v>
      </c>
      <c r="H14343" s="20">
        <v>188166305</v>
      </c>
      <c r="I14343" s="20">
        <v>188166305</v>
      </c>
      <c r="J14343" s="21">
        <f>IFERROR((I14343/H14343),0)</f>
        <v>1</v>
      </c>
      <c r="K14343" s="20"/>
      <c r="L14343" s="20"/>
      <c r="M14343" s="22"/>
    </row>
    <row r="14344" spans="1:13" s="14" customFormat="1" ht="30" outlineLevel="2" x14ac:dyDescent="0.25">
      <c r="A14344" s="34"/>
      <c r="B14344" s="44" t="s">
        <v>4182</v>
      </c>
      <c r="C14344" s="31" t="s">
        <v>4158</v>
      </c>
      <c r="D14344" s="14" t="s">
        <v>155</v>
      </c>
      <c r="E14344" s="14" t="s">
        <v>159</v>
      </c>
      <c r="F14344" s="14" t="s">
        <v>160</v>
      </c>
      <c r="G14344" s="14" t="s">
        <v>6493</v>
      </c>
      <c r="H14344" s="20">
        <v>-227577893</v>
      </c>
      <c r="I14344" s="20"/>
      <c r="J14344" s="21">
        <f>IFERROR((I14344/H14344),0)</f>
        <v>0</v>
      </c>
      <c r="K14344" s="20"/>
      <c r="L14344" s="20"/>
      <c r="M14344" s="22"/>
    </row>
    <row r="14345" spans="1:13" s="14" customFormat="1" ht="30" outlineLevel="1" x14ac:dyDescent="0.25">
      <c r="A14345" s="34"/>
      <c r="B14345" s="46" t="s">
        <v>8813</v>
      </c>
      <c r="C14345" s="40" t="str">
        <f>C14344</f>
        <v>ASIGNACIONES DIRECTAS ANTICIPADAS (5% DEL SGR)</v>
      </c>
      <c r="D14345" s="39" t="str">
        <f>D14344</f>
        <v xml:space="preserve">CASANARE                                          </v>
      </c>
      <c r="E14345" s="39" t="str">
        <f>E14344</f>
        <v>85430</v>
      </c>
      <c r="F14345" s="39" t="str">
        <f>F14344</f>
        <v xml:space="preserve">TRINIDAD                                          </v>
      </c>
      <c r="G14345" s="39" t="s">
        <v>10656</v>
      </c>
      <c r="H14345" s="20">
        <f>SUBTOTAL(9,H14340:H14344)</f>
        <v>2060073526</v>
      </c>
      <c r="I14345" s="20">
        <f>SUBTOTAL(9,I14340:I14344)</f>
        <v>2093856987.04</v>
      </c>
      <c r="J14345" s="42">
        <f>+I14345/H14345</f>
        <v>1.0163991530465404</v>
      </c>
      <c r="K14345" s="20">
        <f>SUBTOTAL(9,K14340:K14344)</f>
        <v>865534043.54000008</v>
      </c>
      <c r="L14345" s="20">
        <f>SUBTOTAL(9,L14340:L14344)</f>
        <v>944095032.04000008</v>
      </c>
      <c r="M14345" s="7">
        <f>IFERROR((L14345/K14345),"N.A")</f>
        <v>1.0907659139306509</v>
      </c>
    </row>
    <row r="14346" spans="1:13" s="14" customFormat="1" ht="30" outlineLevel="2" x14ac:dyDescent="0.25">
      <c r="A14346" s="34"/>
      <c r="B14346" s="44" t="s">
        <v>4183</v>
      </c>
      <c r="C14346" s="31" t="s">
        <v>4158</v>
      </c>
      <c r="D14346" s="14" t="s">
        <v>155</v>
      </c>
      <c r="E14346" s="14" t="s">
        <v>162</v>
      </c>
      <c r="F14346" s="14" t="s">
        <v>163</v>
      </c>
      <c r="G14346" s="14" t="s">
        <v>16</v>
      </c>
      <c r="H14346" s="15">
        <v>47690031065</v>
      </c>
      <c r="I14346" s="15">
        <v>23610980272.130001</v>
      </c>
      <c r="J14346" s="16">
        <f>IFERROR((I14346/H14346),0)</f>
        <v>0.49509257479721464</v>
      </c>
      <c r="K14346" s="15">
        <v>36021869690.920006</v>
      </c>
      <c r="L14346" s="15">
        <v>23610980272.130001</v>
      </c>
      <c r="M14346" s="17">
        <f>L14346/K14346</f>
        <v>0.65546237534920615</v>
      </c>
    </row>
    <row r="14347" spans="1:13" s="14" customFormat="1" ht="30" outlineLevel="2" x14ac:dyDescent="0.25">
      <c r="A14347" s="34"/>
      <c r="B14347" s="44" t="s">
        <v>4183</v>
      </c>
      <c r="C14347" s="31" t="s">
        <v>4158</v>
      </c>
      <c r="D14347" s="14" t="s">
        <v>155</v>
      </c>
      <c r="E14347" s="14" t="s">
        <v>162</v>
      </c>
      <c r="F14347" s="14" t="s">
        <v>163</v>
      </c>
      <c r="G14347" s="14" t="s">
        <v>6109</v>
      </c>
      <c r="H14347" s="20">
        <v>42161958872</v>
      </c>
      <c r="I14347" s="20">
        <v>42161958872</v>
      </c>
      <c r="J14347" s="21">
        <f>IFERROR((I14347/H14347),0)</f>
        <v>1</v>
      </c>
      <c r="K14347" s="20"/>
      <c r="L14347" s="20"/>
      <c r="M14347" s="22"/>
    </row>
    <row r="14348" spans="1:13" s="14" customFormat="1" ht="30" outlineLevel="2" x14ac:dyDescent="0.25">
      <c r="A14348" s="34"/>
      <c r="B14348" s="44" t="s">
        <v>4183</v>
      </c>
      <c r="C14348" s="31" t="s">
        <v>4158</v>
      </c>
      <c r="D14348" s="14" t="s">
        <v>155</v>
      </c>
      <c r="E14348" s="14" t="s">
        <v>162</v>
      </c>
      <c r="F14348" s="14" t="s">
        <v>163</v>
      </c>
      <c r="G14348" s="14" t="s">
        <v>6481</v>
      </c>
      <c r="H14348" s="20">
        <v>294957</v>
      </c>
      <c r="I14348" s="20">
        <v>294957</v>
      </c>
      <c r="J14348" s="21">
        <f>IFERROR((I14348/H14348),0)</f>
        <v>1</v>
      </c>
      <c r="K14348" s="20"/>
      <c r="L14348" s="20"/>
      <c r="M14348" s="22"/>
    </row>
    <row r="14349" spans="1:13" s="14" customFormat="1" ht="30" outlineLevel="2" x14ac:dyDescent="0.25">
      <c r="A14349" s="34"/>
      <c r="B14349" s="44" t="s">
        <v>4183</v>
      </c>
      <c r="C14349" s="31" t="s">
        <v>4158</v>
      </c>
      <c r="D14349" s="14" t="s">
        <v>155</v>
      </c>
      <c r="E14349" s="14" t="s">
        <v>162</v>
      </c>
      <c r="F14349" s="14" t="s">
        <v>163</v>
      </c>
      <c r="G14349" s="14" t="s">
        <v>6485</v>
      </c>
      <c r="H14349" s="20">
        <v>676659</v>
      </c>
      <c r="I14349" s="20">
        <v>676659</v>
      </c>
      <c r="J14349" s="22"/>
      <c r="K14349" s="25"/>
      <c r="L14349" s="25"/>
      <c r="M14349" s="22"/>
    </row>
    <row r="14350" spans="1:13" s="14" customFormat="1" ht="30" outlineLevel="2" x14ac:dyDescent="0.25">
      <c r="A14350" s="34"/>
      <c r="B14350" s="44" t="s">
        <v>4183</v>
      </c>
      <c r="C14350" s="31" t="s">
        <v>4158</v>
      </c>
      <c r="D14350" s="14" t="s">
        <v>155</v>
      </c>
      <c r="E14350" s="14" t="s">
        <v>162</v>
      </c>
      <c r="F14350" s="14" t="s">
        <v>163</v>
      </c>
      <c r="G14350" s="14" t="s">
        <v>6492</v>
      </c>
      <c r="H14350" s="20">
        <v>7727941917</v>
      </c>
      <c r="I14350" s="20">
        <v>7727941917</v>
      </c>
      <c r="J14350" s="21">
        <f>IFERROR((I14350/H14350),0)</f>
        <v>1</v>
      </c>
      <c r="K14350" s="20"/>
      <c r="L14350" s="20"/>
      <c r="M14350" s="22"/>
    </row>
    <row r="14351" spans="1:13" s="14" customFormat="1" ht="30" outlineLevel="2" x14ac:dyDescent="0.25">
      <c r="A14351" s="34"/>
      <c r="B14351" s="44" t="s">
        <v>4183</v>
      </c>
      <c r="C14351" s="31" t="s">
        <v>4158</v>
      </c>
      <c r="D14351" s="14" t="s">
        <v>155</v>
      </c>
      <c r="E14351" s="14" t="s">
        <v>162</v>
      </c>
      <c r="F14351" s="14" t="s">
        <v>163</v>
      </c>
      <c r="G14351" s="14" t="s">
        <v>6493</v>
      </c>
      <c r="H14351" s="20">
        <v>-9538006213</v>
      </c>
      <c r="I14351" s="20"/>
      <c r="J14351" s="21">
        <f>IFERROR((I14351/H14351),0)</f>
        <v>0</v>
      </c>
      <c r="K14351" s="20"/>
      <c r="L14351" s="20"/>
      <c r="M14351" s="22"/>
    </row>
    <row r="14352" spans="1:13" s="14" customFormat="1" ht="30" outlineLevel="1" x14ac:dyDescent="0.25">
      <c r="A14352" s="34"/>
      <c r="B14352" s="46" t="s">
        <v>8814</v>
      </c>
      <c r="C14352" s="40" t="str">
        <f>C14351</f>
        <v>ASIGNACIONES DIRECTAS ANTICIPADAS (5% DEL SGR)</v>
      </c>
      <c r="D14352" s="39" t="str">
        <f>D14351</f>
        <v xml:space="preserve">CASANARE                                          </v>
      </c>
      <c r="E14352" s="39" t="str">
        <f>E14351</f>
        <v>85410</v>
      </c>
      <c r="F14352" s="39" t="str">
        <f>F14351</f>
        <v xml:space="preserve">TAURAMENA                                         </v>
      </c>
      <c r="G14352" s="39" t="s">
        <v>10656</v>
      </c>
      <c r="H14352" s="20">
        <f>SUBTOTAL(9,H14346:H14351)</f>
        <v>88042897257</v>
      </c>
      <c r="I14352" s="20">
        <f>SUBTOTAL(9,I14346:I14351)</f>
        <v>73501852677.130005</v>
      </c>
      <c r="J14352" s="42">
        <f>+I14352/H14352</f>
        <v>0.83484136673258003</v>
      </c>
      <c r="K14352" s="20">
        <f>SUBTOTAL(9,K14346:K14351)</f>
        <v>36021869690.920006</v>
      </c>
      <c r="L14352" s="20">
        <f>SUBTOTAL(9,L14346:L14351)</f>
        <v>23610980272.130001</v>
      </c>
      <c r="M14352" s="7">
        <f>IFERROR((L14352/K14352),"N.A")</f>
        <v>0.65546237534920615</v>
      </c>
    </row>
    <row r="14353" spans="1:13" s="14" customFormat="1" ht="30" outlineLevel="2" x14ac:dyDescent="0.25">
      <c r="A14353" s="34"/>
      <c r="B14353" s="44" t="s">
        <v>4184</v>
      </c>
      <c r="C14353" s="31" t="s">
        <v>4158</v>
      </c>
      <c r="D14353" s="14" t="s">
        <v>155</v>
      </c>
      <c r="E14353" s="14" t="s">
        <v>168</v>
      </c>
      <c r="F14353" s="14" t="s">
        <v>169</v>
      </c>
      <c r="G14353" s="14" t="s">
        <v>16</v>
      </c>
      <c r="H14353" s="15">
        <v>4748342006</v>
      </c>
      <c r="I14353" s="15">
        <v>2042350088.8</v>
      </c>
      <c r="J14353" s="16">
        <f>IFERROR((I14353/H14353),0)</f>
        <v>0.43011857322393554</v>
      </c>
      <c r="K14353" s="15">
        <v>3437759508.6700006</v>
      </c>
      <c r="L14353" s="15">
        <v>2042350088.8</v>
      </c>
      <c r="M14353" s="17">
        <f>L14353/K14353</f>
        <v>0.59409335750485459</v>
      </c>
    </row>
    <row r="14354" spans="1:13" s="14" customFormat="1" ht="30" outlineLevel="2" x14ac:dyDescent="0.25">
      <c r="A14354" s="34"/>
      <c r="B14354" s="44" t="s">
        <v>4184</v>
      </c>
      <c r="C14354" s="31" t="s">
        <v>4158</v>
      </c>
      <c r="D14354" s="14" t="s">
        <v>155</v>
      </c>
      <c r="E14354" s="14" t="s">
        <v>168</v>
      </c>
      <c r="F14354" s="14" t="s">
        <v>169</v>
      </c>
      <c r="G14354" s="14" t="s">
        <v>6109</v>
      </c>
      <c r="H14354" s="20">
        <v>3747437170</v>
      </c>
      <c r="I14354" s="20">
        <v>3747437170</v>
      </c>
      <c r="J14354" s="21">
        <f>IFERROR((I14354/H14354),0)</f>
        <v>1</v>
      </c>
      <c r="K14354" s="20"/>
      <c r="L14354" s="20"/>
      <c r="M14354" s="22"/>
    </row>
    <row r="14355" spans="1:13" s="14" customFormat="1" ht="30" outlineLevel="2" x14ac:dyDescent="0.25">
      <c r="A14355" s="34"/>
      <c r="B14355" s="44" t="s">
        <v>4184</v>
      </c>
      <c r="C14355" s="31" t="s">
        <v>4158</v>
      </c>
      <c r="D14355" s="14" t="s">
        <v>155</v>
      </c>
      <c r="E14355" s="14" t="s">
        <v>168</v>
      </c>
      <c r="F14355" s="14" t="s">
        <v>169</v>
      </c>
      <c r="G14355" s="14" t="s">
        <v>6481</v>
      </c>
      <c r="H14355" s="20">
        <v>29368</v>
      </c>
      <c r="I14355" s="20">
        <v>29368</v>
      </c>
      <c r="J14355" s="21">
        <f>IFERROR((I14355/H14355),0)</f>
        <v>1</v>
      </c>
      <c r="K14355" s="20"/>
      <c r="L14355" s="20"/>
      <c r="M14355" s="22"/>
    </row>
    <row r="14356" spans="1:13" s="14" customFormat="1" ht="30" outlineLevel="2" x14ac:dyDescent="0.25">
      <c r="A14356" s="34"/>
      <c r="B14356" s="44" t="s">
        <v>4184</v>
      </c>
      <c r="C14356" s="31" t="s">
        <v>4158</v>
      </c>
      <c r="D14356" s="14" t="s">
        <v>155</v>
      </c>
      <c r="E14356" s="14" t="s">
        <v>168</v>
      </c>
      <c r="F14356" s="14" t="s">
        <v>169</v>
      </c>
      <c r="G14356" s="14" t="s">
        <v>6492</v>
      </c>
      <c r="H14356" s="20">
        <v>676490675</v>
      </c>
      <c r="I14356" s="20">
        <v>676490675</v>
      </c>
      <c r="J14356" s="21">
        <f>IFERROR((I14356/H14356),0)</f>
        <v>1</v>
      </c>
      <c r="K14356" s="20"/>
      <c r="L14356" s="20"/>
      <c r="M14356" s="22"/>
    </row>
    <row r="14357" spans="1:13" s="14" customFormat="1" ht="30" outlineLevel="2" x14ac:dyDescent="0.25">
      <c r="A14357" s="34"/>
      <c r="B14357" s="44" t="s">
        <v>4184</v>
      </c>
      <c r="C14357" s="31" t="s">
        <v>4158</v>
      </c>
      <c r="D14357" s="14" t="s">
        <v>155</v>
      </c>
      <c r="E14357" s="14" t="s">
        <v>168</v>
      </c>
      <c r="F14357" s="14" t="s">
        <v>169</v>
      </c>
      <c r="G14357" s="14" t="s">
        <v>6493</v>
      </c>
      <c r="H14357" s="20">
        <v>-949668401</v>
      </c>
      <c r="I14357" s="20"/>
      <c r="J14357" s="21">
        <f>IFERROR((I14357/H14357),0)</f>
        <v>0</v>
      </c>
      <c r="K14357" s="20"/>
      <c r="L14357" s="20"/>
      <c r="M14357" s="22"/>
    </row>
    <row r="14358" spans="1:13" s="14" customFormat="1" ht="30" outlineLevel="1" x14ac:dyDescent="0.25">
      <c r="A14358" s="34"/>
      <c r="B14358" s="46" t="s">
        <v>8815</v>
      </c>
      <c r="C14358" s="40" t="str">
        <f>C14357</f>
        <v>ASIGNACIONES DIRECTAS ANTICIPADAS (5% DEL SGR)</v>
      </c>
      <c r="D14358" s="39" t="str">
        <f>D14357</f>
        <v xml:space="preserve">CASANARE                                          </v>
      </c>
      <c r="E14358" s="39" t="str">
        <f>E14357</f>
        <v>85325</v>
      </c>
      <c r="F14358" s="39" t="str">
        <f>F14357</f>
        <v xml:space="preserve">SAN LUIS DE PALENQUE                              </v>
      </c>
      <c r="G14358" s="39" t="s">
        <v>10656</v>
      </c>
      <c r="H14358" s="20">
        <f>SUBTOTAL(9,H14353:H14357)</f>
        <v>8222630818</v>
      </c>
      <c r="I14358" s="20">
        <f>SUBTOTAL(9,I14353:I14357)</f>
        <v>6466307301.8000002</v>
      </c>
      <c r="J14358" s="42">
        <f>+I14358/H14358</f>
        <v>0.78640370033940155</v>
      </c>
      <c r="K14358" s="20">
        <f>SUBTOTAL(9,K14353:K14357)</f>
        <v>3437759508.6700006</v>
      </c>
      <c r="L14358" s="20">
        <f>SUBTOTAL(9,L14353:L14357)</f>
        <v>2042350088.8</v>
      </c>
      <c r="M14358" s="7">
        <f>IFERROR((L14358/K14358),"N.A")</f>
        <v>0.59409335750485459</v>
      </c>
    </row>
    <row r="14359" spans="1:13" s="14" customFormat="1" ht="30" outlineLevel="2" x14ac:dyDescent="0.25">
      <c r="A14359" s="34"/>
      <c r="B14359" s="44" t="s">
        <v>4185</v>
      </c>
      <c r="C14359" s="31" t="s">
        <v>4158</v>
      </c>
      <c r="D14359" s="14" t="s">
        <v>155</v>
      </c>
      <c r="E14359" s="14" t="s">
        <v>174</v>
      </c>
      <c r="F14359" s="14" t="s">
        <v>175</v>
      </c>
      <c r="G14359" s="14" t="s">
        <v>16</v>
      </c>
      <c r="H14359" s="15">
        <v>44173</v>
      </c>
      <c r="I14359" s="15">
        <v>0</v>
      </c>
      <c r="J14359" s="16">
        <f>IFERROR((I14359/H14359),0)</f>
        <v>0</v>
      </c>
      <c r="K14359" s="15">
        <v>31904</v>
      </c>
      <c r="L14359" s="15">
        <v>0</v>
      </c>
      <c r="M14359" s="17">
        <f>L14359/K14359</f>
        <v>0</v>
      </c>
    </row>
    <row r="14360" spans="1:13" s="14" customFormat="1" ht="30" outlineLevel="2" x14ac:dyDescent="0.25">
      <c r="A14360" s="34"/>
      <c r="B14360" s="44" t="s">
        <v>4185</v>
      </c>
      <c r="C14360" s="31" t="s">
        <v>4158</v>
      </c>
      <c r="D14360" s="14" t="s">
        <v>155</v>
      </c>
      <c r="E14360" s="14" t="s">
        <v>174</v>
      </c>
      <c r="F14360" s="14" t="s">
        <v>175</v>
      </c>
      <c r="G14360" s="14" t="s">
        <v>6109</v>
      </c>
      <c r="H14360" s="20">
        <v>104133</v>
      </c>
      <c r="I14360" s="20">
        <v>104133</v>
      </c>
      <c r="J14360" s="21">
        <f>IFERROR((I14360/H14360),0)</f>
        <v>1</v>
      </c>
      <c r="K14360" s="20"/>
      <c r="L14360" s="20"/>
      <c r="M14360" s="22"/>
    </row>
    <row r="14361" spans="1:13" s="14" customFormat="1" ht="30" outlineLevel="2" x14ac:dyDescent="0.25">
      <c r="A14361" s="34"/>
      <c r="B14361" s="44" t="s">
        <v>4185</v>
      </c>
      <c r="C14361" s="31" t="s">
        <v>4158</v>
      </c>
      <c r="D14361" s="14" t="s">
        <v>155</v>
      </c>
      <c r="E14361" s="14" t="s">
        <v>174</v>
      </c>
      <c r="F14361" s="14" t="s">
        <v>175</v>
      </c>
      <c r="G14361" s="14" t="s">
        <v>6492</v>
      </c>
      <c r="H14361" s="20">
        <v>6885</v>
      </c>
      <c r="I14361" s="20">
        <v>6885</v>
      </c>
      <c r="J14361" s="21">
        <f>IFERROR((I14361/H14361),0)</f>
        <v>1</v>
      </c>
      <c r="K14361" s="20"/>
      <c r="L14361" s="20"/>
      <c r="M14361" s="22"/>
    </row>
    <row r="14362" spans="1:13" s="14" customFormat="1" ht="30" outlineLevel="2" x14ac:dyDescent="0.25">
      <c r="A14362" s="34"/>
      <c r="B14362" s="44" t="s">
        <v>4185</v>
      </c>
      <c r="C14362" s="31" t="s">
        <v>4158</v>
      </c>
      <c r="D14362" s="14" t="s">
        <v>155</v>
      </c>
      <c r="E14362" s="14" t="s">
        <v>174</v>
      </c>
      <c r="F14362" s="14" t="s">
        <v>175</v>
      </c>
      <c r="G14362" s="14" t="s">
        <v>6493</v>
      </c>
      <c r="H14362" s="20">
        <v>-8835</v>
      </c>
      <c r="I14362" s="20"/>
      <c r="J14362" s="21">
        <f>IFERROR((I14362/H14362),0)</f>
        <v>0</v>
      </c>
      <c r="K14362" s="20"/>
      <c r="L14362" s="20"/>
      <c r="M14362" s="22"/>
    </row>
    <row r="14363" spans="1:13" s="14" customFormat="1" ht="30" outlineLevel="1" x14ac:dyDescent="0.25">
      <c r="A14363" s="34"/>
      <c r="B14363" s="46" t="s">
        <v>8816</v>
      </c>
      <c r="C14363" s="40" t="str">
        <f>C14362</f>
        <v>ASIGNACIONES DIRECTAS ANTICIPADAS (5% DEL SGR)</v>
      </c>
      <c r="D14363" s="39" t="str">
        <f>D14362</f>
        <v xml:space="preserve">CASANARE                                          </v>
      </c>
      <c r="E14363" s="39" t="str">
        <f>E14362</f>
        <v>85300</v>
      </c>
      <c r="F14363" s="39" t="str">
        <f>F14362</f>
        <v xml:space="preserve">SABANALARGA                                       </v>
      </c>
      <c r="G14363" s="39" t="s">
        <v>10656</v>
      </c>
      <c r="H14363" s="20">
        <f>SUBTOTAL(9,H14359:H14362)</f>
        <v>146356</v>
      </c>
      <c r="I14363" s="20">
        <f>SUBTOTAL(9,I14359:I14362)</f>
        <v>111018</v>
      </c>
      <c r="J14363" s="42">
        <f>+I14363/H14363</f>
        <v>0.75854765093334064</v>
      </c>
      <c r="K14363" s="20">
        <f>SUBTOTAL(9,K14359:K14362)</f>
        <v>31904</v>
      </c>
      <c r="L14363" s="20">
        <f>SUBTOTAL(9,L14359:L14362)</f>
        <v>0</v>
      </c>
      <c r="M14363" s="7">
        <f>IFERROR((L14363/K14363),"N.A")</f>
        <v>0</v>
      </c>
    </row>
    <row r="14364" spans="1:13" s="14" customFormat="1" ht="30" outlineLevel="2" x14ac:dyDescent="0.25">
      <c r="A14364" s="34"/>
      <c r="B14364" s="44" t="s">
        <v>4186</v>
      </c>
      <c r="C14364" s="31" t="s">
        <v>4158</v>
      </c>
      <c r="D14364" s="14" t="s">
        <v>155</v>
      </c>
      <c r="E14364" s="14" t="s">
        <v>177</v>
      </c>
      <c r="F14364" s="14" t="s">
        <v>178</v>
      </c>
      <c r="G14364" s="14" t="s">
        <v>16</v>
      </c>
      <c r="H14364" s="15">
        <v>708014</v>
      </c>
      <c r="I14364" s="15">
        <v>0</v>
      </c>
      <c r="J14364" s="16">
        <f>IFERROR((I14364/H14364),0)</f>
        <v>0</v>
      </c>
      <c r="K14364" s="15">
        <v>511384</v>
      </c>
      <c r="L14364" s="15">
        <v>0</v>
      </c>
      <c r="M14364" s="17">
        <f>L14364/K14364</f>
        <v>0</v>
      </c>
    </row>
    <row r="14365" spans="1:13" s="14" customFormat="1" ht="30" outlineLevel="2" x14ac:dyDescent="0.25">
      <c r="A14365" s="34"/>
      <c r="B14365" s="44" t="s">
        <v>4186</v>
      </c>
      <c r="C14365" s="31" t="s">
        <v>4158</v>
      </c>
      <c r="D14365" s="14" t="s">
        <v>155</v>
      </c>
      <c r="E14365" s="14" t="s">
        <v>177</v>
      </c>
      <c r="F14365" s="14" t="s">
        <v>178</v>
      </c>
      <c r="G14365" s="14" t="s">
        <v>6109</v>
      </c>
      <c r="H14365" s="20">
        <v>7249743</v>
      </c>
      <c r="I14365" s="20">
        <v>7249743</v>
      </c>
      <c r="J14365" s="21">
        <f>IFERROR((I14365/H14365),0)</f>
        <v>1</v>
      </c>
      <c r="K14365" s="20"/>
      <c r="L14365" s="20"/>
      <c r="M14365" s="22"/>
    </row>
    <row r="14366" spans="1:13" s="14" customFormat="1" ht="30" outlineLevel="2" x14ac:dyDescent="0.25">
      <c r="A14366" s="34"/>
      <c r="B14366" s="44" t="s">
        <v>4186</v>
      </c>
      <c r="C14366" s="31" t="s">
        <v>4158</v>
      </c>
      <c r="D14366" s="14" t="s">
        <v>155</v>
      </c>
      <c r="E14366" s="14" t="s">
        <v>177</v>
      </c>
      <c r="F14366" s="14" t="s">
        <v>178</v>
      </c>
      <c r="G14366" s="14" t="s">
        <v>6481</v>
      </c>
      <c r="H14366" s="20">
        <v>4</v>
      </c>
      <c r="I14366" s="20">
        <v>4</v>
      </c>
      <c r="J14366" s="21">
        <f>IFERROR((I14366/H14366),0)</f>
        <v>1</v>
      </c>
      <c r="K14366" s="20"/>
      <c r="L14366" s="20"/>
      <c r="M14366" s="22"/>
    </row>
    <row r="14367" spans="1:13" s="14" customFormat="1" ht="30" outlineLevel="2" x14ac:dyDescent="0.25">
      <c r="A14367" s="34"/>
      <c r="B14367" s="44" t="s">
        <v>4186</v>
      </c>
      <c r="C14367" s="31" t="s">
        <v>4158</v>
      </c>
      <c r="D14367" s="14" t="s">
        <v>155</v>
      </c>
      <c r="E14367" s="14" t="s">
        <v>177</v>
      </c>
      <c r="F14367" s="14" t="s">
        <v>178</v>
      </c>
      <c r="G14367" s="14" t="s">
        <v>6492</v>
      </c>
      <c r="H14367" s="20">
        <v>110359</v>
      </c>
      <c r="I14367" s="20">
        <v>110359</v>
      </c>
      <c r="J14367" s="21">
        <f>IFERROR((I14367/H14367),0)</f>
        <v>1</v>
      </c>
      <c r="K14367" s="20"/>
      <c r="L14367" s="20"/>
      <c r="M14367" s="22"/>
    </row>
    <row r="14368" spans="1:13" s="14" customFormat="1" ht="30" outlineLevel="2" x14ac:dyDescent="0.25">
      <c r="A14368" s="34"/>
      <c r="B14368" s="44" t="s">
        <v>4186</v>
      </c>
      <c r="C14368" s="31" t="s">
        <v>4158</v>
      </c>
      <c r="D14368" s="14" t="s">
        <v>155</v>
      </c>
      <c r="E14368" s="14" t="s">
        <v>177</v>
      </c>
      <c r="F14368" s="14" t="s">
        <v>178</v>
      </c>
      <c r="G14368" s="14" t="s">
        <v>6493</v>
      </c>
      <c r="H14368" s="20">
        <v>-141603</v>
      </c>
      <c r="I14368" s="20"/>
      <c r="J14368" s="21">
        <f>IFERROR((I14368/H14368),0)</f>
        <v>0</v>
      </c>
      <c r="K14368" s="20"/>
      <c r="L14368" s="20"/>
      <c r="M14368" s="22"/>
    </row>
    <row r="14369" spans="1:13" s="14" customFormat="1" ht="30" outlineLevel="1" x14ac:dyDescent="0.25">
      <c r="A14369" s="34"/>
      <c r="B14369" s="46" t="s">
        <v>8817</v>
      </c>
      <c r="C14369" s="40" t="str">
        <f>C14368</f>
        <v>ASIGNACIONES DIRECTAS ANTICIPADAS (5% DEL SGR)</v>
      </c>
      <c r="D14369" s="39" t="str">
        <f>D14368</f>
        <v xml:space="preserve">CASANARE                                          </v>
      </c>
      <c r="E14369" s="39" t="str">
        <f>E14368</f>
        <v>85279</v>
      </c>
      <c r="F14369" s="39" t="str">
        <f>F14368</f>
        <v xml:space="preserve">RECETOR                                           </v>
      </c>
      <c r="G14369" s="39" t="s">
        <v>10656</v>
      </c>
      <c r="H14369" s="20">
        <f>SUBTOTAL(9,H14364:H14368)</f>
        <v>7926517</v>
      </c>
      <c r="I14369" s="20">
        <f>SUBTOTAL(9,I14364:I14368)</f>
        <v>7360106</v>
      </c>
      <c r="J14369" s="42">
        <f>+I14369/H14369</f>
        <v>0.92854225885089248</v>
      </c>
      <c r="K14369" s="20">
        <f>SUBTOTAL(9,K14364:K14368)</f>
        <v>511384</v>
      </c>
      <c r="L14369" s="20">
        <f>SUBTOTAL(9,L14364:L14368)</f>
        <v>0</v>
      </c>
      <c r="M14369" s="7">
        <f>IFERROR((L14369/K14369),"N.A")</f>
        <v>0</v>
      </c>
    </row>
    <row r="14370" spans="1:13" s="14" customFormat="1" ht="30" outlineLevel="2" x14ac:dyDescent="0.25">
      <c r="A14370" s="34"/>
      <c r="B14370" s="44" t="s">
        <v>4187</v>
      </c>
      <c r="C14370" s="31" t="s">
        <v>4158</v>
      </c>
      <c r="D14370" s="14" t="s">
        <v>155</v>
      </c>
      <c r="E14370" s="14" t="s">
        <v>180</v>
      </c>
      <c r="F14370" s="14" t="s">
        <v>181</v>
      </c>
      <c r="G14370" s="14" t="s">
        <v>16</v>
      </c>
      <c r="H14370" s="15">
        <v>395180506</v>
      </c>
      <c r="I14370" s="15">
        <v>155354561.90000001</v>
      </c>
      <c r="J14370" s="16">
        <f>IFERROR((I14370/H14370),0)</f>
        <v>0.39312304008234661</v>
      </c>
      <c r="K14370" s="15">
        <v>286422910.23000002</v>
      </c>
      <c r="L14370" s="15">
        <v>155354561.90000001</v>
      </c>
      <c r="M14370" s="17">
        <f>L14370/K14370</f>
        <v>0.54239572447346818</v>
      </c>
    </row>
    <row r="14371" spans="1:13" s="14" customFormat="1" ht="30" outlineLevel="2" x14ac:dyDescent="0.25">
      <c r="A14371" s="34"/>
      <c r="B14371" s="44" t="s">
        <v>4187</v>
      </c>
      <c r="C14371" s="31" t="s">
        <v>4158</v>
      </c>
      <c r="D14371" s="14" t="s">
        <v>155</v>
      </c>
      <c r="E14371" s="14" t="s">
        <v>180</v>
      </c>
      <c r="F14371" s="14" t="s">
        <v>181</v>
      </c>
      <c r="G14371" s="14" t="s">
        <v>6109</v>
      </c>
      <c r="H14371" s="20">
        <v>204498691</v>
      </c>
      <c r="I14371" s="20">
        <v>204498691</v>
      </c>
      <c r="J14371" s="21">
        <f>IFERROR((I14371/H14371),0)</f>
        <v>1</v>
      </c>
      <c r="K14371" s="20"/>
      <c r="L14371" s="20"/>
      <c r="M14371" s="22"/>
    </row>
    <row r="14372" spans="1:13" s="14" customFormat="1" ht="30" outlineLevel="2" x14ac:dyDescent="0.25">
      <c r="A14372" s="34"/>
      <c r="B14372" s="44" t="s">
        <v>4187</v>
      </c>
      <c r="C14372" s="31" t="s">
        <v>4158</v>
      </c>
      <c r="D14372" s="14" t="s">
        <v>155</v>
      </c>
      <c r="E14372" s="14" t="s">
        <v>180</v>
      </c>
      <c r="F14372" s="14" t="s">
        <v>181</v>
      </c>
      <c r="G14372" s="14" t="s">
        <v>6481</v>
      </c>
      <c r="H14372" s="20">
        <v>2444</v>
      </c>
      <c r="I14372" s="20">
        <v>2444</v>
      </c>
      <c r="J14372" s="21">
        <f>IFERROR((I14372/H14372),0)</f>
        <v>1</v>
      </c>
      <c r="K14372" s="20"/>
      <c r="L14372" s="20"/>
      <c r="M14372" s="22"/>
    </row>
    <row r="14373" spans="1:13" s="14" customFormat="1" ht="30" outlineLevel="2" x14ac:dyDescent="0.25">
      <c r="A14373" s="34"/>
      <c r="B14373" s="44" t="s">
        <v>4187</v>
      </c>
      <c r="C14373" s="31" t="s">
        <v>4158</v>
      </c>
      <c r="D14373" s="14" t="s">
        <v>155</v>
      </c>
      <c r="E14373" s="14" t="s">
        <v>180</v>
      </c>
      <c r="F14373" s="14" t="s">
        <v>181</v>
      </c>
      <c r="G14373" s="14" t="s">
        <v>6492</v>
      </c>
      <c r="H14373" s="20">
        <v>56500502</v>
      </c>
      <c r="I14373" s="20">
        <v>56500502</v>
      </c>
      <c r="J14373" s="21">
        <f>IFERROR((I14373/H14373),0)</f>
        <v>1</v>
      </c>
      <c r="K14373" s="20"/>
      <c r="L14373" s="20"/>
      <c r="M14373" s="22"/>
    </row>
    <row r="14374" spans="1:13" s="14" customFormat="1" ht="30" outlineLevel="2" x14ac:dyDescent="0.25">
      <c r="A14374" s="34"/>
      <c r="B14374" s="44" t="s">
        <v>4187</v>
      </c>
      <c r="C14374" s="31" t="s">
        <v>4158</v>
      </c>
      <c r="D14374" s="14" t="s">
        <v>155</v>
      </c>
      <c r="E14374" s="14" t="s">
        <v>180</v>
      </c>
      <c r="F14374" s="14" t="s">
        <v>181</v>
      </c>
      <c r="G14374" s="14" t="s">
        <v>6493</v>
      </c>
      <c r="H14374" s="20">
        <v>-79036101</v>
      </c>
      <c r="I14374" s="20"/>
      <c r="J14374" s="21">
        <f>IFERROR((I14374/H14374),0)</f>
        <v>0</v>
      </c>
      <c r="K14374" s="20"/>
      <c r="L14374" s="20"/>
      <c r="M14374" s="22"/>
    </row>
    <row r="14375" spans="1:13" s="14" customFormat="1" ht="30" outlineLevel="1" x14ac:dyDescent="0.25">
      <c r="A14375" s="34"/>
      <c r="B14375" s="46" t="s">
        <v>8818</v>
      </c>
      <c r="C14375" s="40" t="str">
        <f>C14374</f>
        <v>ASIGNACIONES DIRECTAS ANTICIPADAS (5% DEL SGR)</v>
      </c>
      <c r="D14375" s="39" t="str">
        <f>D14374</f>
        <v xml:space="preserve">CASANARE                                          </v>
      </c>
      <c r="E14375" s="39" t="str">
        <f>E14374</f>
        <v>85263</v>
      </c>
      <c r="F14375" s="39" t="str">
        <f>F14374</f>
        <v xml:space="preserve">PORE                                              </v>
      </c>
      <c r="G14375" s="39" t="s">
        <v>10656</v>
      </c>
      <c r="H14375" s="20">
        <f>SUBTOTAL(9,H14370:H14374)</f>
        <v>577146042</v>
      </c>
      <c r="I14375" s="20">
        <f>SUBTOTAL(9,I14370:I14374)</f>
        <v>416356198.89999998</v>
      </c>
      <c r="J14375" s="42">
        <f>+I14375/H14375</f>
        <v>0.72140527457693282</v>
      </c>
      <c r="K14375" s="20">
        <f>SUBTOTAL(9,K14370:K14374)</f>
        <v>286422910.23000002</v>
      </c>
      <c r="L14375" s="20">
        <f>SUBTOTAL(9,L14370:L14374)</f>
        <v>155354561.90000001</v>
      </c>
      <c r="M14375" s="7">
        <f>IFERROR((L14375/K14375),"N.A")</f>
        <v>0.54239572447346818</v>
      </c>
    </row>
    <row r="14376" spans="1:13" s="14" customFormat="1" ht="30" outlineLevel="2" x14ac:dyDescent="0.25">
      <c r="A14376" s="34"/>
      <c r="B14376" s="44" t="s">
        <v>4188</v>
      </c>
      <c r="C14376" s="31" t="s">
        <v>4158</v>
      </c>
      <c r="D14376" s="14" t="s">
        <v>155</v>
      </c>
      <c r="E14376" s="14" t="s">
        <v>183</v>
      </c>
      <c r="F14376" s="14" t="s">
        <v>184</v>
      </c>
      <c r="G14376" s="14" t="s">
        <v>16</v>
      </c>
      <c r="H14376" s="15">
        <v>10203812549</v>
      </c>
      <c r="I14376" s="15">
        <v>10203812549.000002</v>
      </c>
      <c r="J14376" s="16">
        <f>IFERROR((I14376/H14376),0)</f>
        <v>1.0000000000000002</v>
      </c>
      <c r="K14376" s="15">
        <v>7732754340.3599987</v>
      </c>
      <c r="L14376" s="15">
        <v>10203812549.000002</v>
      </c>
      <c r="M14376" s="17">
        <f>L14376/K14376</f>
        <v>1.319557314234421</v>
      </c>
    </row>
    <row r="14377" spans="1:13" s="14" customFormat="1" ht="30" outlineLevel="2" x14ac:dyDescent="0.25">
      <c r="A14377" s="34"/>
      <c r="B14377" s="44" t="s">
        <v>4188</v>
      </c>
      <c r="C14377" s="31" t="s">
        <v>4158</v>
      </c>
      <c r="D14377" s="14" t="s">
        <v>155</v>
      </c>
      <c r="E14377" s="14" t="s">
        <v>183</v>
      </c>
      <c r="F14377" s="14" t="s">
        <v>184</v>
      </c>
      <c r="G14377" s="14" t="s">
        <v>6109</v>
      </c>
      <c r="H14377" s="20">
        <v>11507900558</v>
      </c>
      <c r="I14377" s="20">
        <v>11507900558</v>
      </c>
      <c r="J14377" s="21">
        <f>IFERROR((I14377/H14377),0)</f>
        <v>1</v>
      </c>
      <c r="K14377" s="20"/>
      <c r="L14377" s="20"/>
      <c r="M14377" s="22"/>
    </row>
    <row r="14378" spans="1:13" s="14" customFormat="1" ht="30" outlineLevel="2" x14ac:dyDescent="0.25">
      <c r="A14378" s="34"/>
      <c r="B14378" s="44" t="s">
        <v>4188</v>
      </c>
      <c r="C14378" s="31" t="s">
        <v>4158</v>
      </c>
      <c r="D14378" s="14" t="s">
        <v>155</v>
      </c>
      <c r="E14378" s="14" t="s">
        <v>183</v>
      </c>
      <c r="F14378" s="14" t="s">
        <v>184</v>
      </c>
      <c r="G14378" s="14" t="s">
        <v>6481</v>
      </c>
      <c r="H14378" s="20">
        <v>63109</v>
      </c>
      <c r="I14378" s="20">
        <v>63109</v>
      </c>
      <c r="J14378" s="21">
        <f>IFERROR((I14378/H14378),0)</f>
        <v>1</v>
      </c>
      <c r="K14378" s="20"/>
      <c r="L14378" s="20"/>
      <c r="M14378" s="22"/>
    </row>
    <row r="14379" spans="1:13" s="14" customFormat="1" ht="30" outlineLevel="2" x14ac:dyDescent="0.25">
      <c r="A14379" s="34"/>
      <c r="B14379" s="44" t="s">
        <v>4188</v>
      </c>
      <c r="C14379" s="31" t="s">
        <v>4158</v>
      </c>
      <c r="D14379" s="14" t="s">
        <v>155</v>
      </c>
      <c r="E14379" s="14" t="s">
        <v>183</v>
      </c>
      <c r="F14379" s="14" t="s">
        <v>184</v>
      </c>
      <c r="G14379" s="14" t="s">
        <v>6492</v>
      </c>
      <c r="H14379" s="20">
        <v>1669393549</v>
      </c>
      <c r="I14379" s="20">
        <v>1669393549</v>
      </c>
      <c r="J14379" s="21">
        <f>IFERROR((I14379/H14379),0)</f>
        <v>1</v>
      </c>
      <c r="K14379" s="20"/>
      <c r="L14379" s="20"/>
      <c r="M14379" s="22"/>
    </row>
    <row r="14380" spans="1:13" s="14" customFormat="1" ht="30" outlineLevel="2" x14ac:dyDescent="0.25">
      <c r="A14380" s="34"/>
      <c r="B14380" s="44" t="s">
        <v>4188</v>
      </c>
      <c r="C14380" s="31" t="s">
        <v>4158</v>
      </c>
      <c r="D14380" s="14" t="s">
        <v>155</v>
      </c>
      <c r="E14380" s="14" t="s">
        <v>183</v>
      </c>
      <c r="F14380" s="14" t="s">
        <v>184</v>
      </c>
      <c r="G14380" s="14" t="s">
        <v>6493</v>
      </c>
      <c r="H14380" s="20">
        <v>-2040762510</v>
      </c>
      <c r="I14380" s="20"/>
      <c r="J14380" s="21">
        <f>IFERROR((I14380/H14380),0)</f>
        <v>0</v>
      </c>
      <c r="K14380" s="20"/>
      <c r="L14380" s="20"/>
      <c r="M14380" s="22"/>
    </row>
    <row r="14381" spans="1:13" s="14" customFormat="1" ht="30" outlineLevel="1" x14ac:dyDescent="0.25">
      <c r="A14381" s="34"/>
      <c r="B14381" s="46" t="s">
        <v>8819</v>
      </c>
      <c r="C14381" s="40" t="str">
        <f>C14380</f>
        <v>ASIGNACIONES DIRECTAS ANTICIPADAS (5% DEL SGR)</v>
      </c>
      <c r="D14381" s="39" t="str">
        <f>D14380</f>
        <v xml:space="preserve">CASANARE                                          </v>
      </c>
      <c r="E14381" s="39" t="str">
        <f>E14380</f>
        <v>85250</v>
      </c>
      <c r="F14381" s="39" t="str">
        <f>F14380</f>
        <v xml:space="preserve">PAZ DE ARIPORO                                    </v>
      </c>
      <c r="G14381" s="39" t="s">
        <v>10656</v>
      </c>
      <c r="H14381" s="20">
        <f>SUBTOTAL(9,H14376:H14380)</f>
        <v>21340407255</v>
      </c>
      <c r="I14381" s="20">
        <f>SUBTOTAL(9,I14376:I14380)</f>
        <v>23381169765</v>
      </c>
      <c r="J14381" s="42">
        <f>+I14381/H14381</f>
        <v>1.0956290330177207</v>
      </c>
      <c r="K14381" s="20">
        <f>SUBTOTAL(9,K14376:K14380)</f>
        <v>7732754340.3599987</v>
      </c>
      <c r="L14381" s="20">
        <f>SUBTOTAL(9,L14376:L14380)</f>
        <v>10203812549.000002</v>
      </c>
      <c r="M14381" s="7">
        <f>IFERROR((L14381/K14381),"N.A")</f>
        <v>1.319557314234421</v>
      </c>
    </row>
    <row r="14382" spans="1:13" s="14" customFormat="1" ht="30" outlineLevel="2" x14ac:dyDescent="0.25">
      <c r="A14382" s="34"/>
      <c r="B14382" s="44" t="s">
        <v>4189</v>
      </c>
      <c r="C14382" s="31" t="s">
        <v>4158</v>
      </c>
      <c r="D14382" s="14" t="s">
        <v>155</v>
      </c>
      <c r="E14382" s="14" t="s">
        <v>186</v>
      </c>
      <c r="F14382" s="14" t="s">
        <v>187</v>
      </c>
      <c r="G14382" s="14" t="s">
        <v>16</v>
      </c>
      <c r="H14382" s="15">
        <v>13440318617</v>
      </c>
      <c r="I14382" s="15">
        <v>8457744267.1500015</v>
      </c>
      <c r="J14382" s="16">
        <f>IFERROR((I14382/H14382),0)</f>
        <v>0.62928153030927525</v>
      </c>
      <c r="K14382" s="15">
        <v>9964032443.9499989</v>
      </c>
      <c r="L14382" s="15">
        <v>8457744267.1500015</v>
      </c>
      <c r="M14382" s="17">
        <f>L14382/K14382</f>
        <v>0.84882745160925366</v>
      </c>
    </row>
    <row r="14383" spans="1:13" s="14" customFormat="1" ht="30" outlineLevel="2" x14ac:dyDescent="0.25">
      <c r="A14383" s="34"/>
      <c r="B14383" s="44" t="s">
        <v>4189</v>
      </c>
      <c r="C14383" s="31" t="s">
        <v>4158</v>
      </c>
      <c r="D14383" s="14" t="s">
        <v>155</v>
      </c>
      <c r="E14383" s="14" t="s">
        <v>186</v>
      </c>
      <c r="F14383" s="14" t="s">
        <v>187</v>
      </c>
      <c r="G14383" s="14" t="s">
        <v>6109</v>
      </c>
      <c r="H14383" s="20">
        <v>5469583802</v>
      </c>
      <c r="I14383" s="20">
        <v>5469583802</v>
      </c>
      <c r="J14383" s="21">
        <f>IFERROR((I14383/H14383),0)</f>
        <v>1</v>
      </c>
      <c r="K14383" s="20"/>
      <c r="L14383" s="20"/>
      <c r="M14383" s="22"/>
    </row>
    <row r="14384" spans="1:13" s="14" customFormat="1" ht="30" outlineLevel="2" x14ac:dyDescent="0.25">
      <c r="A14384" s="34"/>
      <c r="B14384" s="44" t="s">
        <v>4189</v>
      </c>
      <c r="C14384" s="31" t="s">
        <v>4158</v>
      </c>
      <c r="D14384" s="14" t="s">
        <v>155</v>
      </c>
      <c r="E14384" s="14" t="s">
        <v>186</v>
      </c>
      <c r="F14384" s="14" t="s">
        <v>187</v>
      </c>
      <c r="G14384" s="14" t="s">
        <v>6481</v>
      </c>
      <c r="H14384" s="20">
        <v>83127</v>
      </c>
      <c r="I14384" s="20">
        <v>83127</v>
      </c>
      <c r="J14384" s="21">
        <f>IFERROR((I14384/H14384),0)</f>
        <v>1</v>
      </c>
      <c r="K14384" s="20"/>
      <c r="L14384" s="20"/>
      <c r="M14384" s="22"/>
    </row>
    <row r="14385" spans="1:13" s="14" customFormat="1" ht="30" outlineLevel="2" x14ac:dyDescent="0.25">
      <c r="A14385" s="34"/>
      <c r="B14385" s="44" t="s">
        <v>4189</v>
      </c>
      <c r="C14385" s="31" t="s">
        <v>4158</v>
      </c>
      <c r="D14385" s="14" t="s">
        <v>155</v>
      </c>
      <c r="E14385" s="14" t="s">
        <v>186</v>
      </c>
      <c r="F14385" s="14" t="s">
        <v>187</v>
      </c>
      <c r="G14385" s="14" t="s">
        <v>6492</v>
      </c>
      <c r="H14385" s="20">
        <v>2060576783</v>
      </c>
      <c r="I14385" s="20">
        <v>2060576783</v>
      </c>
      <c r="J14385" s="21">
        <f>IFERROR((I14385/H14385),0)</f>
        <v>1</v>
      </c>
      <c r="K14385" s="20"/>
      <c r="L14385" s="20"/>
      <c r="M14385" s="22"/>
    </row>
    <row r="14386" spans="1:13" s="14" customFormat="1" ht="30" outlineLevel="2" x14ac:dyDescent="0.25">
      <c r="A14386" s="34"/>
      <c r="B14386" s="44" t="s">
        <v>4189</v>
      </c>
      <c r="C14386" s="31" t="s">
        <v>4158</v>
      </c>
      <c r="D14386" s="14" t="s">
        <v>155</v>
      </c>
      <c r="E14386" s="14" t="s">
        <v>186</v>
      </c>
      <c r="F14386" s="14" t="s">
        <v>187</v>
      </c>
      <c r="G14386" s="14" t="s">
        <v>6493</v>
      </c>
      <c r="H14386" s="20">
        <v>-2688063723</v>
      </c>
      <c r="I14386" s="20"/>
      <c r="J14386" s="21">
        <f>IFERROR((I14386/H14386),0)</f>
        <v>0</v>
      </c>
      <c r="K14386" s="20"/>
      <c r="L14386" s="20"/>
      <c r="M14386" s="22"/>
    </row>
    <row r="14387" spans="1:13" s="14" customFormat="1" ht="30" outlineLevel="1" x14ac:dyDescent="0.25">
      <c r="A14387" s="34"/>
      <c r="B14387" s="46" t="s">
        <v>8820</v>
      </c>
      <c r="C14387" s="40" t="str">
        <f>C14386</f>
        <v>ASIGNACIONES DIRECTAS ANTICIPADAS (5% DEL SGR)</v>
      </c>
      <c r="D14387" s="39" t="str">
        <f>D14386</f>
        <v xml:space="preserve">CASANARE                                          </v>
      </c>
      <c r="E14387" s="39" t="str">
        <f>E14386</f>
        <v>85230</v>
      </c>
      <c r="F14387" s="39" t="str">
        <f>F14386</f>
        <v xml:space="preserve">OROCUÉ                                            </v>
      </c>
      <c r="G14387" s="39" t="s">
        <v>10656</v>
      </c>
      <c r="H14387" s="20">
        <f>SUBTOTAL(9,H14382:H14386)</f>
        <v>18282498606</v>
      </c>
      <c r="I14387" s="20">
        <f>SUBTOTAL(9,I14382:I14386)</f>
        <v>15987987979.150002</v>
      </c>
      <c r="J14387" s="42">
        <f>+I14387/H14387</f>
        <v>0.87449687943107624</v>
      </c>
      <c r="K14387" s="20">
        <f>SUBTOTAL(9,K14382:K14386)</f>
        <v>9964032443.9499989</v>
      </c>
      <c r="L14387" s="20">
        <f>SUBTOTAL(9,L14382:L14386)</f>
        <v>8457744267.1500015</v>
      </c>
      <c r="M14387" s="7">
        <f>IFERROR((L14387/K14387),"N.A")</f>
        <v>0.84882745160925366</v>
      </c>
    </row>
    <row r="14388" spans="1:13" s="14" customFormat="1" ht="30" outlineLevel="2" x14ac:dyDescent="0.25">
      <c r="A14388" s="34"/>
      <c r="B14388" s="44" t="s">
        <v>4190</v>
      </c>
      <c r="C14388" s="31" t="s">
        <v>4158</v>
      </c>
      <c r="D14388" s="14" t="s">
        <v>155</v>
      </c>
      <c r="E14388" s="14" t="s">
        <v>189</v>
      </c>
      <c r="F14388" s="14" t="s">
        <v>190</v>
      </c>
      <c r="G14388" s="14" t="s">
        <v>16</v>
      </c>
      <c r="H14388" s="15">
        <v>13253101</v>
      </c>
      <c r="I14388" s="15">
        <v>12530417.619999997</v>
      </c>
      <c r="J14388" s="16">
        <f>IFERROR((I14388/H14388),0)</f>
        <v>0.94547062004582905</v>
      </c>
      <c r="K14388" s="15">
        <v>9418386.1900000013</v>
      </c>
      <c r="L14388" s="15">
        <v>12530417.619999997</v>
      </c>
      <c r="M14388" s="17">
        <f>L14388/K14388</f>
        <v>1.330420877549511</v>
      </c>
    </row>
    <row r="14389" spans="1:13" s="14" customFormat="1" ht="30" outlineLevel="2" x14ac:dyDescent="0.25">
      <c r="A14389" s="34"/>
      <c r="B14389" s="44" t="s">
        <v>4190</v>
      </c>
      <c r="C14389" s="31" t="s">
        <v>4158</v>
      </c>
      <c r="D14389" s="14" t="s">
        <v>155</v>
      </c>
      <c r="E14389" s="14" t="s">
        <v>189</v>
      </c>
      <c r="F14389" s="14" t="s">
        <v>190</v>
      </c>
      <c r="G14389" s="14" t="s">
        <v>6109</v>
      </c>
      <c r="H14389" s="20">
        <v>26579699</v>
      </c>
      <c r="I14389" s="20">
        <v>26579699</v>
      </c>
      <c r="J14389" s="21">
        <f>IFERROR((I14389/H14389),0)</f>
        <v>1</v>
      </c>
      <c r="K14389" s="20"/>
      <c r="L14389" s="20"/>
      <c r="M14389" s="22"/>
    </row>
    <row r="14390" spans="1:13" s="14" customFormat="1" ht="30" outlineLevel="2" x14ac:dyDescent="0.25">
      <c r="A14390" s="34"/>
      <c r="B14390" s="44" t="s">
        <v>4190</v>
      </c>
      <c r="C14390" s="31" t="s">
        <v>4158</v>
      </c>
      <c r="D14390" s="14" t="s">
        <v>155</v>
      </c>
      <c r="E14390" s="14" t="s">
        <v>189</v>
      </c>
      <c r="F14390" s="14" t="s">
        <v>190</v>
      </c>
      <c r="G14390" s="14" t="s">
        <v>6481</v>
      </c>
      <c r="H14390" s="20">
        <v>82</v>
      </c>
      <c r="I14390" s="20">
        <v>82</v>
      </c>
      <c r="J14390" s="21">
        <f>IFERROR((I14390/H14390),0)</f>
        <v>1</v>
      </c>
      <c r="K14390" s="20"/>
      <c r="L14390" s="20"/>
      <c r="M14390" s="22"/>
    </row>
    <row r="14391" spans="1:13" s="14" customFormat="1" ht="30" outlineLevel="2" x14ac:dyDescent="0.25">
      <c r="A14391" s="34"/>
      <c r="B14391" s="44" t="s">
        <v>4190</v>
      </c>
      <c r="C14391" s="31" t="s">
        <v>4158</v>
      </c>
      <c r="D14391" s="14" t="s">
        <v>155</v>
      </c>
      <c r="E14391" s="14" t="s">
        <v>189</v>
      </c>
      <c r="F14391" s="14" t="s">
        <v>190</v>
      </c>
      <c r="G14391" s="14" t="s">
        <v>6492</v>
      </c>
      <c r="H14391" s="20">
        <v>1780738</v>
      </c>
      <c r="I14391" s="20">
        <v>1780738</v>
      </c>
      <c r="J14391" s="21">
        <f>IFERROR((I14391/H14391),0)</f>
        <v>1</v>
      </c>
      <c r="K14391" s="20"/>
      <c r="L14391" s="20"/>
      <c r="M14391" s="22"/>
    </row>
    <row r="14392" spans="1:13" s="14" customFormat="1" ht="30" outlineLevel="2" x14ac:dyDescent="0.25">
      <c r="A14392" s="34"/>
      <c r="B14392" s="44" t="s">
        <v>4190</v>
      </c>
      <c r="C14392" s="31" t="s">
        <v>4158</v>
      </c>
      <c r="D14392" s="14" t="s">
        <v>155</v>
      </c>
      <c r="E14392" s="14" t="s">
        <v>189</v>
      </c>
      <c r="F14392" s="14" t="s">
        <v>190</v>
      </c>
      <c r="G14392" s="14" t="s">
        <v>6493</v>
      </c>
      <c r="H14392" s="20">
        <v>-2650620</v>
      </c>
      <c r="I14392" s="20"/>
      <c r="J14392" s="21">
        <f>IFERROR((I14392/H14392),0)</f>
        <v>0</v>
      </c>
      <c r="K14392" s="20"/>
      <c r="L14392" s="20"/>
      <c r="M14392" s="22"/>
    </row>
    <row r="14393" spans="1:13" s="14" customFormat="1" ht="30" outlineLevel="1" x14ac:dyDescent="0.25">
      <c r="A14393" s="34"/>
      <c r="B14393" s="46" t="s">
        <v>8821</v>
      </c>
      <c r="C14393" s="40" t="str">
        <f>C14392</f>
        <v>ASIGNACIONES DIRECTAS ANTICIPADAS (5% DEL SGR)</v>
      </c>
      <c r="D14393" s="39" t="str">
        <f>D14392</f>
        <v xml:space="preserve">CASANARE                                          </v>
      </c>
      <c r="E14393" s="39" t="str">
        <f>E14392</f>
        <v>85225</v>
      </c>
      <c r="F14393" s="39" t="str">
        <f>F14392</f>
        <v xml:space="preserve">NUNCHÍA                                           </v>
      </c>
      <c r="G14393" s="39" t="s">
        <v>10656</v>
      </c>
      <c r="H14393" s="20">
        <f>SUBTOTAL(9,H14388:H14392)</f>
        <v>38963000</v>
      </c>
      <c r="I14393" s="20">
        <f>SUBTOTAL(9,I14388:I14392)</f>
        <v>40890936.619999997</v>
      </c>
      <c r="J14393" s="42">
        <f>+I14393/H14393</f>
        <v>1.0494812160254601</v>
      </c>
      <c r="K14393" s="20">
        <f>SUBTOTAL(9,K14388:K14392)</f>
        <v>9418386.1900000013</v>
      </c>
      <c r="L14393" s="20">
        <f>SUBTOTAL(9,L14388:L14392)</f>
        <v>12530417.619999997</v>
      </c>
      <c r="M14393" s="7">
        <f>IFERROR((L14393/K14393),"N.A")</f>
        <v>1.330420877549511</v>
      </c>
    </row>
    <row r="14394" spans="1:13" s="14" customFormat="1" ht="30" outlineLevel="2" x14ac:dyDescent="0.25">
      <c r="A14394" s="34"/>
      <c r="B14394" s="44" t="s">
        <v>4191</v>
      </c>
      <c r="C14394" s="31" t="s">
        <v>4158</v>
      </c>
      <c r="D14394" s="14" t="s">
        <v>155</v>
      </c>
      <c r="E14394" s="14" t="s">
        <v>192</v>
      </c>
      <c r="F14394" s="14" t="s">
        <v>193</v>
      </c>
      <c r="G14394" s="14" t="s">
        <v>16</v>
      </c>
      <c r="H14394" s="15">
        <v>22838948</v>
      </c>
      <c r="I14394" s="15">
        <v>11699634.589999998</v>
      </c>
      <c r="J14394" s="16">
        <f>IFERROR((I14394/H14394),0)</f>
        <v>0.51226679048439527</v>
      </c>
      <c r="K14394" s="15">
        <v>18254725.640000001</v>
      </c>
      <c r="L14394" s="15">
        <v>11699634.589999998</v>
      </c>
      <c r="M14394" s="17">
        <f>L14394/K14394</f>
        <v>0.6409099112595591</v>
      </c>
    </row>
    <row r="14395" spans="1:13" s="14" customFormat="1" ht="30" outlineLevel="2" x14ac:dyDescent="0.25">
      <c r="A14395" s="34"/>
      <c r="B14395" s="44" t="s">
        <v>4191</v>
      </c>
      <c r="C14395" s="31" t="s">
        <v>4158</v>
      </c>
      <c r="D14395" s="14" t="s">
        <v>155</v>
      </c>
      <c r="E14395" s="14" t="s">
        <v>192</v>
      </c>
      <c r="F14395" s="14" t="s">
        <v>193</v>
      </c>
      <c r="G14395" s="14" t="s">
        <v>6109</v>
      </c>
      <c r="H14395" s="20">
        <v>274892265</v>
      </c>
      <c r="I14395" s="20">
        <v>274892265</v>
      </c>
      <c r="J14395" s="21">
        <f>IFERROR((I14395/H14395),0)</f>
        <v>1</v>
      </c>
      <c r="K14395" s="20"/>
      <c r="L14395" s="20"/>
      <c r="M14395" s="22"/>
    </row>
    <row r="14396" spans="1:13" s="14" customFormat="1" ht="30" outlineLevel="2" x14ac:dyDescent="0.25">
      <c r="A14396" s="34"/>
      <c r="B14396" s="44" t="s">
        <v>4191</v>
      </c>
      <c r="C14396" s="31" t="s">
        <v>4158</v>
      </c>
      <c r="D14396" s="14" t="s">
        <v>155</v>
      </c>
      <c r="E14396" s="14" t="s">
        <v>192</v>
      </c>
      <c r="F14396" s="14" t="s">
        <v>193</v>
      </c>
      <c r="G14396" s="14" t="s">
        <v>6481</v>
      </c>
      <c r="H14396" s="20">
        <v>141</v>
      </c>
      <c r="I14396" s="20">
        <v>141</v>
      </c>
      <c r="J14396" s="21">
        <f>IFERROR((I14396/H14396),0)</f>
        <v>1</v>
      </c>
      <c r="K14396" s="20"/>
      <c r="L14396" s="20"/>
      <c r="M14396" s="22"/>
    </row>
    <row r="14397" spans="1:13" s="14" customFormat="1" ht="30" outlineLevel="2" x14ac:dyDescent="0.25">
      <c r="A14397" s="34"/>
      <c r="B14397" s="44" t="s">
        <v>4191</v>
      </c>
      <c r="C14397" s="31" t="s">
        <v>4158</v>
      </c>
      <c r="D14397" s="14" t="s">
        <v>155</v>
      </c>
      <c r="E14397" s="14" t="s">
        <v>192</v>
      </c>
      <c r="F14397" s="14" t="s">
        <v>193</v>
      </c>
      <c r="G14397" s="14" t="s">
        <v>6485</v>
      </c>
      <c r="H14397" s="20">
        <v>474365</v>
      </c>
      <c r="I14397" s="20">
        <v>474365</v>
      </c>
      <c r="J14397" s="22"/>
      <c r="K14397" s="25"/>
      <c r="L14397" s="25"/>
      <c r="M14397" s="22"/>
    </row>
    <row r="14398" spans="1:13" s="14" customFormat="1" ht="30" outlineLevel="2" x14ac:dyDescent="0.25">
      <c r="A14398" s="34"/>
      <c r="B14398" s="44" t="s">
        <v>4191</v>
      </c>
      <c r="C14398" s="31" t="s">
        <v>4158</v>
      </c>
      <c r="D14398" s="14" t="s">
        <v>155</v>
      </c>
      <c r="E14398" s="14" t="s">
        <v>192</v>
      </c>
      <c r="F14398" s="14" t="s">
        <v>193</v>
      </c>
      <c r="G14398" s="14" t="s">
        <v>6492</v>
      </c>
      <c r="H14398" s="20">
        <v>4332508</v>
      </c>
      <c r="I14398" s="20">
        <v>4332508</v>
      </c>
      <c r="J14398" s="21">
        <f>IFERROR((I14398/H14398),0)</f>
        <v>1</v>
      </c>
      <c r="K14398" s="20"/>
      <c r="L14398" s="20"/>
      <c r="M14398" s="22"/>
    </row>
    <row r="14399" spans="1:13" s="14" customFormat="1" ht="30" outlineLevel="2" x14ac:dyDescent="0.25">
      <c r="A14399" s="34"/>
      <c r="B14399" s="44" t="s">
        <v>4191</v>
      </c>
      <c r="C14399" s="31" t="s">
        <v>4158</v>
      </c>
      <c r="D14399" s="14" t="s">
        <v>155</v>
      </c>
      <c r="E14399" s="14" t="s">
        <v>192</v>
      </c>
      <c r="F14399" s="14" t="s">
        <v>193</v>
      </c>
      <c r="G14399" s="14" t="s">
        <v>6493</v>
      </c>
      <c r="H14399" s="20">
        <v>-4567790</v>
      </c>
      <c r="I14399" s="20"/>
      <c r="J14399" s="21">
        <f>IFERROR((I14399/H14399),0)</f>
        <v>0</v>
      </c>
      <c r="K14399" s="20"/>
      <c r="L14399" s="20"/>
      <c r="M14399" s="22"/>
    </row>
    <row r="14400" spans="1:13" s="14" customFormat="1" ht="30" outlineLevel="1" x14ac:dyDescent="0.25">
      <c r="A14400" s="34"/>
      <c r="B14400" s="46" t="s">
        <v>8822</v>
      </c>
      <c r="C14400" s="40" t="str">
        <f>C14399</f>
        <v>ASIGNACIONES DIRECTAS ANTICIPADAS (5% DEL SGR)</v>
      </c>
      <c r="D14400" s="39" t="str">
        <f>D14399</f>
        <v xml:space="preserve">CASANARE                                          </v>
      </c>
      <c r="E14400" s="39" t="str">
        <f>E14399</f>
        <v>85162</v>
      </c>
      <c r="F14400" s="39" t="str">
        <f>F14399</f>
        <v xml:space="preserve">MONTERREY                                         </v>
      </c>
      <c r="G14400" s="39" t="s">
        <v>10656</v>
      </c>
      <c r="H14400" s="20">
        <f>SUBTOTAL(9,H14394:H14399)</f>
        <v>297970437</v>
      </c>
      <c r="I14400" s="20">
        <f>SUBTOTAL(9,I14394:I14399)</f>
        <v>291398913.58999997</v>
      </c>
      <c r="J14400" s="42">
        <f>+I14400/H14400</f>
        <v>0.97794572013196057</v>
      </c>
      <c r="K14400" s="20">
        <f>SUBTOTAL(9,K14394:K14399)</f>
        <v>18254725.640000001</v>
      </c>
      <c r="L14400" s="20">
        <f>SUBTOTAL(9,L14394:L14399)</f>
        <v>11699634.589999998</v>
      </c>
      <c r="M14400" s="7">
        <f>IFERROR((L14400/K14400),"N.A")</f>
        <v>0.6409099112595591</v>
      </c>
    </row>
    <row r="14401" spans="1:13" s="14" customFormat="1" ht="30" outlineLevel="2" x14ac:dyDescent="0.25">
      <c r="A14401" s="34"/>
      <c r="B14401" s="44" t="s">
        <v>4192</v>
      </c>
      <c r="C14401" s="31" t="s">
        <v>4158</v>
      </c>
      <c r="D14401" s="14" t="s">
        <v>155</v>
      </c>
      <c r="E14401" s="14" t="s">
        <v>195</v>
      </c>
      <c r="F14401" s="14" t="s">
        <v>196</v>
      </c>
      <c r="G14401" s="14" t="s">
        <v>16</v>
      </c>
      <c r="H14401" s="15">
        <v>5489290408</v>
      </c>
      <c r="I14401" s="15">
        <v>1832593809.5999999</v>
      </c>
      <c r="J14401" s="16">
        <f>IFERROR((I14401/H14401),0)</f>
        <v>0.33384894465215548</v>
      </c>
      <c r="K14401" s="15">
        <v>4084133472.52</v>
      </c>
      <c r="L14401" s="15">
        <v>1832593809.5999999</v>
      </c>
      <c r="M14401" s="17">
        <f>L14401/K14401</f>
        <v>0.44871055804874305</v>
      </c>
    </row>
    <row r="14402" spans="1:13" s="14" customFormat="1" ht="30" outlineLevel="2" x14ac:dyDescent="0.25">
      <c r="A14402" s="34"/>
      <c r="B14402" s="44" t="s">
        <v>4192</v>
      </c>
      <c r="C14402" s="31" t="s">
        <v>4158</v>
      </c>
      <c r="D14402" s="14" t="s">
        <v>155</v>
      </c>
      <c r="E14402" s="14" t="s">
        <v>195</v>
      </c>
      <c r="F14402" s="14" t="s">
        <v>196</v>
      </c>
      <c r="G14402" s="14" t="s">
        <v>6109</v>
      </c>
      <c r="H14402" s="20">
        <v>2262476064</v>
      </c>
      <c r="I14402" s="20">
        <v>2262476064</v>
      </c>
      <c r="J14402" s="21">
        <f>IFERROR((I14402/H14402),0)</f>
        <v>1</v>
      </c>
      <c r="K14402" s="20"/>
      <c r="L14402" s="20"/>
      <c r="M14402" s="22"/>
    </row>
    <row r="14403" spans="1:13" s="14" customFormat="1" ht="30" outlineLevel="2" x14ac:dyDescent="0.25">
      <c r="A14403" s="34"/>
      <c r="B14403" s="44" t="s">
        <v>4192</v>
      </c>
      <c r="C14403" s="31" t="s">
        <v>4158</v>
      </c>
      <c r="D14403" s="14" t="s">
        <v>155</v>
      </c>
      <c r="E14403" s="14" t="s">
        <v>195</v>
      </c>
      <c r="F14403" s="14" t="s">
        <v>196</v>
      </c>
      <c r="G14403" s="14" t="s">
        <v>6481</v>
      </c>
      <c r="H14403" s="20">
        <v>33951</v>
      </c>
      <c r="I14403" s="20">
        <v>33951</v>
      </c>
      <c r="J14403" s="21">
        <f>IFERROR((I14403/H14403),0)</f>
        <v>1</v>
      </c>
      <c r="K14403" s="20"/>
      <c r="L14403" s="20"/>
      <c r="M14403" s="22"/>
    </row>
    <row r="14404" spans="1:13" s="14" customFormat="1" ht="30" outlineLevel="2" x14ac:dyDescent="0.25">
      <c r="A14404" s="34"/>
      <c r="B14404" s="44" t="s">
        <v>4192</v>
      </c>
      <c r="C14404" s="31" t="s">
        <v>4158</v>
      </c>
      <c r="D14404" s="14" t="s">
        <v>155</v>
      </c>
      <c r="E14404" s="14" t="s">
        <v>195</v>
      </c>
      <c r="F14404" s="14" t="s">
        <v>196</v>
      </c>
      <c r="G14404" s="14" t="s">
        <v>6492</v>
      </c>
      <c r="H14404" s="20">
        <v>850717558</v>
      </c>
      <c r="I14404" s="20">
        <v>850717558</v>
      </c>
      <c r="J14404" s="21">
        <f>IFERROR((I14404/H14404),0)</f>
        <v>1</v>
      </c>
      <c r="K14404" s="20"/>
      <c r="L14404" s="20"/>
      <c r="M14404" s="22"/>
    </row>
    <row r="14405" spans="1:13" s="14" customFormat="1" ht="30" outlineLevel="2" x14ac:dyDescent="0.25">
      <c r="A14405" s="34"/>
      <c r="B14405" s="44" t="s">
        <v>4192</v>
      </c>
      <c r="C14405" s="31" t="s">
        <v>4158</v>
      </c>
      <c r="D14405" s="14" t="s">
        <v>155</v>
      </c>
      <c r="E14405" s="14" t="s">
        <v>195</v>
      </c>
      <c r="F14405" s="14" t="s">
        <v>196</v>
      </c>
      <c r="G14405" s="14" t="s">
        <v>6493</v>
      </c>
      <c r="H14405" s="20">
        <v>-1097858082</v>
      </c>
      <c r="I14405" s="20"/>
      <c r="J14405" s="21">
        <f>IFERROR((I14405/H14405),0)</f>
        <v>0</v>
      </c>
      <c r="K14405" s="20"/>
      <c r="L14405" s="20"/>
      <c r="M14405" s="22"/>
    </row>
    <row r="14406" spans="1:13" s="14" customFormat="1" ht="30" outlineLevel="1" x14ac:dyDescent="0.25">
      <c r="A14406" s="34"/>
      <c r="B14406" s="46" t="s">
        <v>8823</v>
      </c>
      <c r="C14406" s="40" t="str">
        <f>C14405</f>
        <v>ASIGNACIONES DIRECTAS ANTICIPADAS (5% DEL SGR)</v>
      </c>
      <c r="D14406" s="39" t="str">
        <f>D14405</f>
        <v xml:space="preserve">CASANARE                                          </v>
      </c>
      <c r="E14406" s="39" t="str">
        <f>E14405</f>
        <v>85139</v>
      </c>
      <c r="F14406" s="39" t="str">
        <f>F14405</f>
        <v xml:space="preserve">MANÍ                                              </v>
      </c>
      <c r="G14406" s="39" t="s">
        <v>10656</v>
      </c>
      <c r="H14406" s="20">
        <f>SUBTOTAL(9,H14401:H14405)</f>
        <v>7504659899</v>
      </c>
      <c r="I14406" s="20">
        <f>SUBTOTAL(9,I14401:I14405)</f>
        <v>4945821382.6000004</v>
      </c>
      <c r="J14406" s="42">
        <f>+I14406/H14406</f>
        <v>0.65903338048124394</v>
      </c>
      <c r="K14406" s="20">
        <f>SUBTOTAL(9,K14401:K14405)</f>
        <v>4084133472.52</v>
      </c>
      <c r="L14406" s="20">
        <f>SUBTOTAL(9,L14401:L14405)</f>
        <v>1832593809.5999999</v>
      </c>
      <c r="M14406" s="7">
        <f>IFERROR((L14406/K14406),"N.A")</f>
        <v>0.44871055804874305</v>
      </c>
    </row>
    <row r="14407" spans="1:13" s="14" customFormat="1" ht="30" outlineLevel="2" x14ac:dyDescent="0.25">
      <c r="A14407" s="34"/>
      <c r="B14407" s="44" t="s">
        <v>4193</v>
      </c>
      <c r="C14407" s="31" t="s">
        <v>4158</v>
      </c>
      <c r="D14407" s="14" t="s">
        <v>155</v>
      </c>
      <c r="E14407" s="14" t="s">
        <v>201</v>
      </c>
      <c r="F14407" s="14" t="s">
        <v>202</v>
      </c>
      <c r="G14407" s="14" t="s">
        <v>16</v>
      </c>
      <c r="H14407" s="15">
        <v>213620961</v>
      </c>
      <c r="I14407" s="15">
        <v>3348150.4499999997</v>
      </c>
      <c r="J14407" s="16">
        <f>IFERROR((I14407/H14407),0)</f>
        <v>1.5673323602359412E-2</v>
      </c>
      <c r="K14407" s="15">
        <v>169669885.91000003</v>
      </c>
      <c r="L14407" s="15">
        <v>3348150.4499999997</v>
      </c>
      <c r="M14407" s="17">
        <f>L14407/K14407</f>
        <v>1.9733321750307526E-2</v>
      </c>
    </row>
    <row r="14408" spans="1:13" s="14" customFormat="1" ht="30" outlineLevel="2" x14ac:dyDescent="0.25">
      <c r="A14408" s="34"/>
      <c r="B14408" s="44" t="s">
        <v>4193</v>
      </c>
      <c r="C14408" s="31" t="s">
        <v>4158</v>
      </c>
      <c r="D14408" s="14" t="s">
        <v>155</v>
      </c>
      <c r="E14408" s="14" t="s">
        <v>201</v>
      </c>
      <c r="F14408" s="14" t="s">
        <v>202</v>
      </c>
      <c r="G14408" s="14" t="s">
        <v>6109</v>
      </c>
      <c r="H14408" s="20">
        <v>44598353</v>
      </c>
      <c r="I14408" s="20">
        <v>44598353</v>
      </c>
      <c r="J14408" s="21">
        <f>IFERROR((I14408/H14408),0)</f>
        <v>1</v>
      </c>
      <c r="K14408" s="20"/>
      <c r="L14408" s="20"/>
      <c r="M14408" s="22"/>
    </row>
    <row r="14409" spans="1:13" s="14" customFormat="1" ht="30" outlineLevel="2" x14ac:dyDescent="0.25">
      <c r="A14409" s="34"/>
      <c r="B14409" s="44" t="s">
        <v>4193</v>
      </c>
      <c r="C14409" s="31" t="s">
        <v>4158</v>
      </c>
      <c r="D14409" s="14" t="s">
        <v>155</v>
      </c>
      <c r="E14409" s="14" t="s">
        <v>201</v>
      </c>
      <c r="F14409" s="14" t="s">
        <v>202</v>
      </c>
      <c r="G14409" s="14" t="s">
        <v>6481</v>
      </c>
      <c r="H14409" s="20">
        <v>1321</v>
      </c>
      <c r="I14409" s="20">
        <v>1321</v>
      </c>
      <c r="J14409" s="21">
        <f>IFERROR((I14409/H14409),0)</f>
        <v>1</v>
      </c>
      <c r="K14409" s="20"/>
      <c r="L14409" s="20"/>
      <c r="M14409" s="22"/>
    </row>
    <row r="14410" spans="1:13" s="14" customFormat="1" ht="30" outlineLevel="2" x14ac:dyDescent="0.25">
      <c r="A14410" s="34"/>
      <c r="B14410" s="44" t="s">
        <v>4193</v>
      </c>
      <c r="C14410" s="31" t="s">
        <v>4158</v>
      </c>
      <c r="D14410" s="14" t="s">
        <v>155</v>
      </c>
      <c r="E14410" s="14" t="s">
        <v>201</v>
      </c>
      <c r="F14410" s="14" t="s">
        <v>202</v>
      </c>
      <c r="G14410" s="14" t="s">
        <v>6492</v>
      </c>
      <c r="H14410" s="20">
        <v>39811953</v>
      </c>
      <c r="I14410" s="20">
        <v>39811953</v>
      </c>
      <c r="J14410" s="21">
        <f>IFERROR((I14410/H14410),0)</f>
        <v>1</v>
      </c>
      <c r="K14410" s="20"/>
      <c r="L14410" s="20"/>
      <c r="M14410" s="22"/>
    </row>
    <row r="14411" spans="1:13" s="14" customFormat="1" ht="30" outlineLevel="2" x14ac:dyDescent="0.25">
      <c r="A14411" s="34"/>
      <c r="B14411" s="44" t="s">
        <v>4193</v>
      </c>
      <c r="C14411" s="31" t="s">
        <v>4158</v>
      </c>
      <c r="D14411" s="14" t="s">
        <v>155</v>
      </c>
      <c r="E14411" s="14" t="s">
        <v>201</v>
      </c>
      <c r="F14411" s="14" t="s">
        <v>202</v>
      </c>
      <c r="G14411" s="14" t="s">
        <v>6493</v>
      </c>
      <c r="H14411" s="20">
        <v>-42724192</v>
      </c>
      <c r="I14411" s="20"/>
      <c r="J14411" s="21">
        <f>IFERROR((I14411/H14411),0)</f>
        <v>0</v>
      </c>
      <c r="K14411" s="20"/>
      <c r="L14411" s="20"/>
      <c r="M14411" s="22"/>
    </row>
    <row r="14412" spans="1:13" s="14" customFormat="1" ht="30" outlineLevel="1" x14ac:dyDescent="0.25">
      <c r="A14412" s="34"/>
      <c r="B14412" s="46" t="s">
        <v>8824</v>
      </c>
      <c r="C14412" s="40" t="str">
        <f>C14411</f>
        <v>ASIGNACIONES DIRECTAS ANTICIPADAS (5% DEL SGR)</v>
      </c>
      <c r="D14412" s="39" t="str">
        <f>D14411</f>
        <v xml:space="preserve">CASANARE                                          </v>
      </c>
      <c r="E14412" s="39" t="str">
        <f>E14411</f>
        <v>85125</v>
      </c>
      <c r="F14412" s="39" t="str">
        <f>F14411</f>
        <v xml:space="preserve">HATO COROZAL                                      </v>
      </c>
      <c r="G14412" s="39" t="s">
        <v>10656</v>
      </c>
      <c r="H14412" s="20">
        <f>SUBTOTAL(9,H14407:H14411)</f>
        <v>255308396</v>
      </c>
      <c r="I14412" s="20">
        <f>SUBTOTAL(9,I14407:I14411)</f>
        <v>87759777.450000003</v>
      </c>
      <c r="J14412" s="42">
        <f>+I14412/H14412</f>
        <v>0.34374027186320971</v>
      </c>
      <c r="K14412" s="20">
        <f>SUBTOTAL(9,K14407:K14411)</f>
        <v>169669885.91000003</v>
      </c>
      <c r="L14412" s="20">
        <f>SUBTOTAL(9,L14407:L14411)</f>
        <v>3348150.4499999997</v>
      </c>
      <c r="M14412" s="7">
        <f>IFERROR((L14412/K14412),"N.A")</f>
        <v>1.9733321750307526E-2</v>
      </c>
    </row>
    <row r="14413" spans="1:13" s="14" customFormat="1" ht="30" outlineLevel="2" x14ac:dyDescent="0.25">
      <c r="A14413" s="34"/>
      <c r="B14413" s="44" t="s">
        <v>4194</v>
      </c>
      <c r="C14413" s="31" t="s">
        <v>4158</v>
      </c>
      <c r="D14413" s="14" t="s">
        <v>155</v>
      </c>
      <c r="E14413" s="14" t="s">
        <v>207</v>
      </c>
      <c r="F14413" s="14" t="s">
        <v>208</v>
      </c>
      <c r="G14413" s="14" t="s">
        <v>16</v>
      </c>
      <c r="H14413" s="15">
        <v>45820491177</v>
      </c>
      <c r="I14413" s="15">
        <v>32972991030.599998</v>
      </c>
      <c r="J14413" s="16">
        <f>IFERROR((I14413/H14413),0)</f>
        <v>0.71961234337773927</v>
      </c>
      <c r="K14413" s="15">
        <v>34237023249.070004</v>
      </c>
      <c r="L14413" s="15">
        <v>32972991030.599998</v>
      </c>
      <c r="M14413" s="17">
        <f>L14413/K14413</f>
        <v>0.96307996144190655</v>
      </c>
    </row>
    <row r="14414" spans="1:13" s="14" customFormat="1" ht="30" outlineLevel="2" x14ac:dyDescent="0.25">
      <c r="A14414" s="34"/>
      <c r="B14414" s="44" t="s">
        <v>4194</v>
      </c>
      <c r="C14414" s="31" t="s">
        <v>4158</v>
      </c>
      <c r="D14414" s="14" t="s">
        <v>155</v>
      </c>
      <c r="E14414" s="14" t="s">
        <v>207</v>
      </c>
      <c r="F14414" s="14" t="s">
        <v>208</v>
      </c>
      <c r="G14414" s="14" t="s">
        <v>6109</v>
      </c>
      <c r="H14414" s="20">
        <v>51815954337</v>
      </c>
      <c r="I14414" s="20">
        <v>51815954337</v>
      </c>
      <c r="J14414" s="21">
        <f>IFERROR((I14414/H14414),0)</f>
        <v>1</v>
      </c>
      <c r="K14414" s="20"/>
      <c r="L14414" s="20"/>
      <c r="M14414" s="22"/>
    </row>
    <row r="14415" spans="1:13" s="14" customFormat="1" ht="30" outlineLevel="2" x14ac:dyDescent="0.25">
      <c r="A14415" s="34"/>
      <c r="B14415" s="44" t="s">
        <v>4194</v>
      </c>
      <c r="C14415" s="31" t="s">
        <v>4158</v>
      </c>
      <c r="D14415" s="14" t="s">
        <v>155</v>
      </c>
      <c r="E14415" s="14" t="s">
        <v>207</v>
      </c>
      <c r="F14415" s="14" t="s">
        <v>208</v>
      </c>
      <c r="G14415" s="14" t="s">
        <v>6481</v>
      </c>
      <c r="H14415" s="20">
        <v>283394</v>
      </c>
      <c r="I14415" s="20">
        <v>283394</v>
      </c>
      <c r="J14415" s="21">
        <f>IFERROR((I14415/H14415),0)</f>
        <v>1</v>
      </c>
      <c r="K14415" s="20"/>
      <c r="L14415" s="20"/>
      <c r="M14415" s="22"/>
    </row>
    <row r="14416" spans="1:13" s="14" customFormat="1" ht="30" outlineLevel="2" x14ac:dyDescent="0.25">
      <c r="A14416" s="34"/>
      <c r="B14416" s="44" t="s">
        <v>4194</v>
      </c>
      <c r="C14416" s="31" t="s">
        <v>4158</v>
      </c>
      <c r="D14416" s="14" t="s">
        <v>155</v>
      </c>
      <c r="E14416" s="14" t="s">
        <v>207</v>
      </c>
      <c r="F14416" s="14" t="s">
        <v>208</v>
      </c>
      <c r="G14416" s="14" t="s">
        <v>6485</v>
      </c>
      <c r="H14416" s="20">
        <v>317513</v>
      </c>
      <c r="I14416" s="20">
        <v>317513</v>
      </c>
      <c r="J14416" s="22"/>
      <c r="K14416" s="25"/>
      <c r="L14416" s="25"/>
      <c r="M14416" s="22"/>
    </row>
    <row r="14417" spans="1:13" s="14" customFormat="1" ht="30" outlineLevel="2" x14ac:dyDescent="0.25">
      <c r="A14417" s="34"/>
      <c r="B14417" s="44" t="s">
        <v>4194</v>
      </c>
      <c r="C14417" s="31" t="s">
        <v>4158</v>
      </c>
      <c r="D14417" s="14" t="s">
        <v>155</v>
      </c>
      <c r="E14417" s="14" t="s">
        <v>207</v>
      </c>
      <c r="F14417" s="14" t="s">
        <v>208</v>
      </c>
      <c r="G14417" s="14" t="s">
        <v>6492</v>
      </c>
      <c r="H14417" s="20">
        <v>7192201493</v>
      </c>
      <c r="I14417" s="20">
        <v>7192201493</v>
      </c>
      <c r="J14417" s="21">
        <f>IFERROR((I14417/H14417),0)</f>
        <v>1</v>
      </c>
      <c r="K14417" s="20"/>
      <c r="L14417" s="20"/>
      <c r="M14417" s="22"/>
    </row>
    <row r="14418" spans="1:13" s="14" customFormat="1" ht="30" outlineLevel="2" x14ac:dyDescent="0.25">
      <c r="A14418" s="34"/>
      <c r="B14418" s="44" t="s">
        <v>4194</v>
      </c>
      <c r="C14418" s="31" t="s">
        <v>4158</v>
      </c>
      <c r="D14418" s="14" t="s">
        <v>155</v>
      </c>
      <c r="E14418" s="14" t="s">
        <v>207</v>
      </c>
      <c r="F14418" s="14" t="s">
        <v>208</v>
      </c>
      <c r="G14418" s="14" t="s">
        <v>6493</v>
      </c>
      <c r="H14418" s="20">
        <v>-9164098235</v>
      </c>
      <c r="I14418" s="20"/>
      <c r="J14418" s="21">
        <f>IFERROR((I14418/H14418),0)</f>
        <v>0</v>
      </c>
      <c r="K14418" s="20"/>
      <c r="L14418" s="20"/>
      <c r="M14418" s="22"/>
    </row>
    <row r="14419" spans="1:13" s="14" customFormat="1" ht="30" outlineLevel="1" x14ac:dyDescent="0.25">
      <c r="A14419" s="34"/>
      <c r="B14419" s="46" t="s">
        <v>8825</v>
      </c>
      <c r="C14419" s="40" t="str">
        <f>C14418</f>
        <v>ASIGNACIONES DIRECTAS ANTICIPADAS (5% DEL SGR)</v>
      </c>
      <c r="D14419" s="39" t="str">
        <f>D14418</f>
        <v xml:space="preserve">CASANARE                                          </v>
      </c>
      <c r="E14419" s="39" t="str">
        <f>E14418</f>
        <v>85010</v>
      </c>
      <c r="F14419" s="39" t="str">
        <f>F14418</f>
        <v xml:space="preserve">AGUAZUL                                           </v>
      </c>
      <c r="G14419" s="39" t="s">
        <v>10656</v>
      </c>
      <c r="H14419" s="20">
        <f>SUBTOTAL(9,H14413:H14418)</f>
        <v>95665149679</v>
      </c>
      <c r="I14419" s="20">
        <f>SUBTOTAL(9,I14413:I14418)</f>
        <v>91981747767.600006</v>
      </c>
      <c r="J14419" s="42">
        <f>+I14419/H14419</f>
        <v>0.96149693045210838</v>
      </c>
      <c r="K14419" s="20">
        <f>SUBTOTAL(9,K14413:K14418)</f>
        <v>34237023249.070004</v>
      </c>
      <c r="L14419" s="20">
        <f>SUBTOTAL(9,L14413:L14418)</f>
        <v>32972991030.599998</v>
      </c>
      <c r="M14419" s="7">
        <f>IFERROR((L14419/K14419),"N.A")</f>
        <v>0.96307996144190655</v>
      </c>
    </row>
    <row r="14420" spans="1:13" s="14" customFormat="1" ht="30" outlineLevel="2" x14ac:dyDescent="0.25">
      <c r="A14420" s="34"/>
      <c r="B14420" s="44" t="s">
        <v>4195</v>
      </c>
      <c r="C14420" s="31" t="s">
        <v>4158</v>
      </c>
      <c r="D14420" s="14" t="s">
        <v>155</v>
      </c>
      <c r="E14420" s="14" t="s">
        <v>4196</v>
      </c>
      <c r="F14420" s="14" t="s">
        <v>4197</v>
      </c>
      <c r="G14420" s="14" t="s">
        <v>16</v>
      </c>
      <c r="H14420" s="15">
        <v>34443572767</v>
      </c>
      <c r="I14420" s="15">
        <v>25046556251.080002</v>
      </c>
      <c r="J14420" s="16">
        <f>IFERROR((I14420/H14420),0)</f>
        <v>0.72717648719289729</v>
      </c>
      <c r="K14420" s="15">
        <v>25992468817.639992</v>
      </c>
      <c r="L14420" s="15">
        <v>25046556251.080002</v>
      </c>
      <c r="M14420" s="17">
        <f>L14420/K14420</f>
        <v>0.96360820616170018</v>
      </c>
    </row>
    <row r="14421" spans="1:13" s="14" customFormat="1" ht="30" outlineLevel="2" x14ac:dyDescent="0.25">
      <c r="A14421" s="34"/>
      <c r="B14421" s="44" t="s">
        <v>4195</v>
      </c>
      <c r="C14421" s="31" t="s">
        <v>4158</v>
      </c>
      <c r="D14421" s="14" t="s">
        <v>155</v>
      </c>
      <c r="E14421" s="14" t="s">
        <v>4196</v>
      </c>
      <c r="F14421" s="14" t="s">
        <v>4197</v>
      </c>
      <c r="G14421" s="14" t="s">
        <v>6109</v>
      </c>
      <c r="H14421" s="20">
        <v>43783292226</v>
      </c>
      <c r="I14421" s="20">
        <v>43783292226</v>
      </c>
      <c r="J14421" s="21">
        <f>IFERROR((I14421/H14421),0)</f>
        <v>1</v>
      </c>
      <c r="K14421" s="20"/>
      <c r="L14421" s="20"/>
      <c r="M14421" s="22"/>
    </row>
    <row r="14422" spans="1:13" s="14" customFormat="1" ht="30" outlineLevel="2" x14ac:dyDescent="0.25">
      <c r="A14422" s="34"/>
      <c r="B14422" s="44" t="s">
        <v>4195</v>
      </c>
      <c r="C14422" s="31" t="s">
        <v>4158</v>
      </c>
      <c r="D14422" s="14" t="s">
        <v>155</v>
      </c>
      <c r="E14422" s="14" t="s">
        <v>4196</v>
      </c>
      <c r="F14422" s="14" t="s">
        <v>4197</v>
      </c>
      <c r="G14422" s="14" t="s">
        <v>6481</v>
      </c>
      <c r="H14422" s="20">
        <v>213029</v>
      </c>
      <c r="I14422" s="20">
        <v>213029</v>
      </c>
      <c r="J14422" s="21">
        <f>IFERROR((I14422/H14422),0)</f>
        <v>1</v>
      </c>
      <c r="K14422" s="20"/>
      <c r="L14422" s="20"/>
      <c r="M14422" s="22"/>
    </row>
    <row r="14423" spans="1:13" s="14" customFormat="1" ht="30" outlineLevel="2" x14ac:dyDescent="0.25">
      <c r="A14423" s="34"/>
      <c r="B14423" s="44" t="s">
        <v>4195</v>
      </c>
      <c r="C14423" s="31" t="s">
        <v>4158</v>
      </c>
      <c r="D14423" s="14" t="s">
        <v>155</v>
      </c>
      <c r="E14423" s="14" t="s">
        <v>4196</v>
      </c>
      <c r="F14423" s="14" t="s">
        <v>4197</v>
      </c>
      <c r="G14423" s="14" t="s">
        <v>6485</v>
      </c>
      <c r="H14423" s="20">
        <v>231916</v>
      </c>
      <c r="I14423" s="20">
        <v>231916</v>
      </c>
      <c r="J14423" s="22"/>
      <c r="K14423" s="25"/>
      <c r="L14423" s="25"/>
      <c r="M14423" s="22"/>
    </row>
    <row r="14424" spans="1:13" s="14" customFormat="1" ht="30" outlineLevel="2" x14ac:dyDescent="0.25">
      <c r="A14424" s="34"/>
      <c r="B14424" s="44" t="s">
        <v>4195</v>
      </c>
      <c r="C14424" s="31" t="s">
        <v>4158</v>
      </c>
      <c r="D14424" s="14" t="s">
        <v>155</v>
      </c>
      <c r="E14424" s="14" t="s">
        <v>4196</v>
      </c>
      <c r="F14424" s="14" t="s">
        <v>4197</v>
      </c>
      <c r="G14424" s="14" t="s">
        <v>6492</v>
      </c>
      <c r="H14424" s="20">
        <v>5566504974</v>
      </c>
      <c r="I14424" s="20">
        <v>5566504974</v>
      </c>
      <c r="J14424" s="21">
        <f>IFERROR((I14424/H14424),0)</f>
        <v>1</v>
      </c>
      <c r="K14424" s="20"/>
      <c r="L14424" s="20"/>
      <c r="M14424" s="22"/>
    </row>
    <row r="14425" spans="1:13" s="14" customFormat="1" ht="30" outlineLevel="2" x14ac:dyDescent="0.25">
      <c r="A14425" s="34"/>
      <c r="B14425" s="44" t="s">
        <v>4195</v>
      </c>
      <c r="C14425" s="31" t="s">
        <v>4158</v>
      </c>
      <c r="D14425" s="14" t="s">
        <v>155</v>
      </c>
      <c r="E14425" s="14" t="s">
        <v>4196</v>
      </c>
      <c r="F14425" s="14" t="s">
        <v>4197</v>
      </c>
      <c r="G14425" s="14" t="s">
        <v>6493</v>
      </c>
      <c r="H14425" s="20">
        <v>-6888714553</v>
      </c>
      <c r="I14425" s="20"/>
      <c r="J14425" s="21">
        <f>IFERROR((I14425/H14425),0)</f>
        <v>0</v>
      </c>
      <c r="K14425" s="20"/>
      <c r="L14425" s="20"/>
      <c r="M14425" s="22"/>
    </row>
    <row r="14426" spans="1:13" s="14" customFormat="1" ht="30" outlineLevel="1" x14ac:dyDescent="0.25">
      <c r="A14426" s="34"/>
      <c r="B14426" s="46" t="s">
        <v>8826</v>
      </c>
      <c r="C14426" s="40" t="str">
        <f>C14425</f>
        <v>ASIGNACIONES DIRECTAS ANTICIPADAS (5% DEL SGR)</v>
      </c>
      <c r="D14426" s="39" t="str">
        <f>D14425</f>
        <v xml:space="preserve">CASANARE                                          </v>
      </c>
      <c r="E14426" s="39" t="str">
        <f>E14425</f>
        <v>85001</v>
      </c>
      <c r="F14426" s="39" t="str">
        <f>F14425</f>
        <v xml:space="preserve">YOPAL                                             </v>
      </c>
      <c r="G14426" s="39" t="s">
        <v>10656</v>
      </c>
      <c r="H14426" s="20">
        <f>SUBTOTAL(9,H14420:H14425)</f>
        <v>76905100359</v>
      </c>
      <c r="I14426" s="20">
        <f>SUBTOTAL(9,I14420:I14425)</f>
        <v>74396798396.080002</v>
      </c>
      <c r="J14426" s="42">
        <f>+I14426/H14426</f>
        <v>0.96738445238077819</v>
      </c>
      <c r="K14426" s="20">
        <f>SUBTOTAL(9,K14420:K14425)</f>
        <v>25992468817.639992</v>
      </c>
      <c r="L14426" s="20">
        <f>SUBTOTAL(9,L14420:L14425)</f>
        <v>25046556251.080002</v>
      </c>
      <c r="M14426" s="7">
        <f>IFERROR((L14426/K14426),"N.A")</f>
        <v>0.96360820616170018</v>
      </c>
    </row>
    <row r="14427" spans="1:13" s="14" customFormat="1" ht="30" outlineLevel="2" x14ac:dyDescent="0.25">
      <c r="A14427" s="34"/>
      <c r="B14427" s="44" t="s">
        <v>4198</v>
      </c>
      <c r="C14427" s="31" t="s">
        <v>4158</v>
      </c>
      <c r="D14427" s="14" t="s">
        <v>210</v>
      </c>
      <c r="E14427" s="14" t="s">
        <v>211</v>
      </c>
      <c r="F14427" s="14" t="s">
        <v>212</v>
      </c>
      <c r="G14427" s="14" t="s">
        <v>16</v>
      </c>
      <c r="H14427" s="15">
        <v>7620764330</v>
      </c>
      <c r="I14427" s="15">
        <v>3361549184.1499991</v>
      </c>
      <c r="J14427" s="16">
        <f>IFERROR((I14427/H14427),0)</f>
        <v>0.44110394162392358</v>
      </c>
      <c r="K14427" s="15">
        <v>5646260506.039999</v>
      </c>
      <c r="L14427" s="15">
        <v>3361549184.1499991</v>
      </c>
      <c r="M14427" s="17">
        <f>L14427/K14427</f>
        <v>0.59535849976352218</v>
      </c>
    </row>
    <row r="14428" spans="1:13" s="14" customFormat="1" ht="30" outlineLevel="2" x14ac:dyDescent="0.25">
      <c r="A14428" s="34"/>
      <c r="B14428" s="44" t="s">
        <v>4198</v>
      </c>
      <c r="C14428" s="31" t="s">
        <v>4158</v>
      </c>
      <c r="D14428" s="14" t="s">
        <v>210</v>
      </c>
      <c r="E14428" s="14" t="s">
        <v>211</v>
      </c>
      <c r="F14428" s="14" t="s">
        <v>212</v>
      </c>
      <c r="G14428" s="14" t="s">
        <v>6109</v>
      </c>
      <c r="H14428" s="20">
        <v>1178470731</v>
      </c>
      <c r="I14428" s="20">
        <v>1178470731</v>
      </c>
      <c r="J14428" s="21">
        <f>IFERROR((I14428/H14428),0)</f>
        <v>1</v>
      </c>
      <c r="K14428" s="20"/>
      <c r="L14428" s="20"/>
      <c r="M14428" s="22"/>
    </row>
    <row r="14429" spans="1:13" s="14" customFormat="1" ht="30" outlineLevel="2" x14ac:dyDescent="0.25">
      <c r="A14429" s="34"/>
      <c r="B14429" s="44" t="s">
        <v>4198</v>
      </c>
      <c r="C14429" s="31" t="s">
        <v>4158</v>
      </c>
      <c r="D14429" s="14" t="s">
        <v>210</v>
      </c>
      <c r="E14429" s="14" t="s">
        <v>211</v>
      </c>
      <c r="F14429" s="14" t="s">
        <v>212</v>
      </c>
      <c r="G14429" s="14" t="s">
        <v>6481</v>
      </c>
      <c r="H14429" s="20">
        <v>47133</v>
      </c>
      <c r="I14429" s="20">
        <v>47133</v>
      </c>
      <c r="J14429" s="21">
        <f>IFERROR((I14429/H14429),0)</f>
        <v>1</v>
      </c>
      <c r="K14429" s="20"/>
      <c r="L14429" s="20"/>
      <c r="M14429" s="22"/>
    </row>
    <row r="14430" spans="1:13" s="14" customFormat="1" ht="30" outlineLevel="2" x14ac:dyDescent="0.25">
      <c r="A14430" s="34"/>
      <c r="B14430" s="44" t="s">
        <v>4198</v>
      </c>
      <c r="C14430" s="31" t="s">
        <v>4158</v>
      </c>
      <c r="D14430" s="14" t="s">
        <v>210</v>
      </c>
      <c r="E14430" s="14" t="s">
        <v>211</v>
      </c>
      <c r="F14430" s="14" t="s">
        <v>212</v>
      </c>
      <c r="G14430" s="14" t="s">
        <v>6492</v>
      </c>
      <c r="H14430" s="20">
        <v>1166232571</v>
      </c>
      <c r="I14430" s="20">
        <v>1166232571</v>
      </c>
      <c r="J14430" s="21">
        <f>IFERROR((I14430/H14430),0)</f>
        <v>1</v>
      </c>
      <c r="K14430" s="20"/>
      <c r="L14430" s="20"/>
      <c r="M14430" s="22"/>
    </row>
    <row r="14431" spans="1:13" s="14" customFormat="1" ht="30" outlineLevel="2" x14ac:dyDescent="0.25">
      <c r="A14431" s="34"/>
      <c r="B14431" s="44" t="s">
        <v>4198</v>
      </c>
      <c r="C14431" s="31" t="s">
        <v>4158</v>
      </c>
      <c r="D14431" s="14" t="s">
        <v>210</v>
      </c>
      <c r="E14431" s="14" t="s">
        <v>211</v>
      </c>
      <c r="F14431" s="14" t="s">
        <v>212</v>
      </c>
      <c r="G14431" s="14" t="s">
        <v>6493</v>
      </c>
      <c r="H14431" s="20">
        <v>-1524152866</v>
      </c>
      <c r="I14431" s="20"/>
      <c r="J14431" s="21">
        <f>IFERROR((I14431/H14431),0)</f>
        <v>0</v>
      </c>
      <c r="K14431" s="20"/>
      <c r="L14431" s="20"/>
      <c r="M14431" s="22"/>
    </row>
    <row r="14432" spans="1:13" s="14" customFormat="1" ht="30" outlineLevel="1" x14ac:dyDescent="0.25">
      <c r="A14432" s="34"/>
      <c r="B14432" s="46" t="s">
        <v>8827</v>
      </c>
      <c r="C14432" s="40" t="str">
        <f>C14431</f>
        <v>ASIGNACIONES DIRECTAS ANTICIPADAS (5% DEL SGR)</v>
      </c>
      <c r="D14432" s="39" t="str">
        <f>D14431</f>
        <v xml:space="preserve">ARAUCA                                            </v>
      </c>
      <c r="E14432" s="39" t="str">
        <f>E14431</f>
        <v>81794</v>
      </c>
      <c r="F14432" s="39" t="str">
        <f>F14431</f>
        <v xml:space="preserve">TAME                                              </v>
      </c>
      <c r="G14432" s="39" t="s">
        <v>10656</v>
      </c>
      <c r="H14432" s="20">
        <f>SUBTOTAL(9,H14427:H14431)</f>
        <v>8441361899</v>
      </c>
      <c r="I14432" s="20">
        <f>SUBTOTAL(9,I14427:I14431)</f>
        <v>5706299619.1499996</v>
      </c>
      <c r="J14432" s="42">
        <f>+I14432/H14432</f>
        <v>0.67599277076676367</v>
      </c>
      <c r="K14432" s="20">
        <f>SUBTOTAL(9,K14427:K14431)</f>
        <v>5646260506.039999</v>
      </c>
      <c r="L14432" s="20">
        <f>SUBTOTAL(9,L14427:L14431)</f>
        <v>3361549184.1499991</v>
      </c>
      <c r="M14432" s="7">
        <f>IFERROR((L14432/K14432),"N.A")</f>
        <v>0.59535849976352218</v>
      </c>
    </row>
    <row r="14433" spans="1:13" s="14" customFormat="1" ht="30" outlineLevel="2" x14ac:dyDescent="0.25">
      <c r="A14433" s="34"/>
      <c r="B14433" s="44" t="s">
        <v>4199</v>
      </c>
      <c r="C14433" s="31" t="s">
        <v>4158</v>
      </c>
      <c r="D14433" s="14" t="s">
        <v>210</v>
      </c>
      <c r="E14433" s="14" t="s">
        <v>214</v>
      </c>
      <c r="F14433" s="14" t="s">
        <v>215</v>
      </c>
      <c r="G14433" s="14" t="s">
        <v>16</v>
      </c>
      <c r="H14433" s="15">
        <v>792271321</v>
      </c>
      <c r="I14433" s="15">
        <v>319551176.82999998</v>
      </c>
      <c r="J14433" s="16">
        <f>IFERROR((I14433/H14433),0)</f>
        <v>0.40333553463309063</v>
      </c>
      <c r="K14433" s="15">
        <v>628370020.08999991</v>
      </c>
      <c r="L14433" s="15">
        <v>319551176.82999998</v>
      </c>
      <c r="M14433" s="17">
        <f>L14433/K14433</f>
        <v>0.50853981987274222</v>
      </c>
    </row>
    <row r="14434" spans="1:13" s="14" customFormat="1" ht="30" outlineLevel="2" x14ac:dyDescent="0.25">
      <c r="A14434" s="34"/>
      <c r="B14434" s="44" t="s">
        <v>4199</v>
      </c>
      <c r="C14434" s="31" t="s">
        <v>4158</v>
      </c>
      <c r="D14434" s="14" t="s">
        <v>210</v>
      </c>
      <c r="E14434" s="14" t="s">
        <v>214</v>
      </c>
      <c r="F14434" s="14" t="s">
        <v>215</v>
      </c>
      <c r="G14434" s="14" t="s">
        <v>6109</v>
      </c>
      <c r="H14434" s="20">
        <v>132720941</v>
      </c>
      <c r="I14434" s="20">
        <v>132720941</v>
      </c>
      <c r="J14434" s="21">
        <f>IFERROR((I14434/H14434),0)</f>
        <v>1</v>
      </c>
      <c r="K14434" s="20"/>
      <c r="L14434" s="20"/>
      <c r="M14434" s="22"/>
    </row>
    <row r="14435" spans="1:13" s="14" customFormat="1" ht="30" outlineLevel="2" x14ac:dyDescent="0.25">
      <c r="A14435" s="34"/>
      <c r="B14435" s="44" t="s">
        <v>4199</v>
      </c>
      <c r="C14435" s="31" t="s">
        <v>4158</v>
      </c>
      <c r="D14435" s="14" t="s">
        <v>210</v>
      </c>
      <c r="E14435" s="14" t="s">
        <v>214</v>
      </c>
      <c r="F14435" s="14" t="s">
        <v>215</v>
      </c>
      <c r="G14435" s="14" t="s">
        <v>6481</v>
      </c>
      <c r="H14435" s="20">
        <v>4900</v>
      </c>
      <c r="I14435" s="20">
        <v>4900</v>
      </c>
      <c r="J14435" s="21">
        <f>IFERROR((I14435/H14435),0)</f>
        <v>1</v>
      </c>
      <c r="K14435" s="20"/>
      <c r="L14435" s="20"/>
      <c r="M14435" s="22"/>
    </row>
    <row r="14436" spans="1:13" s="14" customFormat="1" ht="30" outlineLevel="2" x14ac:dyDescent="0.25">
      <c r="A14436" s="34"/>
      <c r="B14436" s="44" t="s">
        <v>4199</v>
      </c>
      <c r="C14436" s="31" t="s">
        <v>4158</v>
      </c>
      <c r="D14436" s="14" t="s">
        <v>210</v>
      </c>
      <c r="E14436" s="14" t="s">
        <v>214</v>
      </c>
      <c r="F14436" s="14" t="s">
        <v>215</v>
      </c>
      <c r="G14436" s="14" t="s">
        <v>6485</v>
      </c>
      <c r="H14436" s="20">
        <v>1165788</v>
      </c>
      <c r="I14436" s="20">
        <v>1165788</v>
      </c>
      <c r="J14436" s="22"/>
      <c r="K14436" s="25"/>
      <c r="L14436" s="25"/>
      <c r="M14436" s="22"/>
    </row>
    <row r="14437" spans="1:13" s="14" customFormat="1" ht="30" outlineLevel="2" x14ac:dyDescent="0.25">
      <c r="A14437" s="34"/>
      <c r="B14437" s="44" t="s">
        <v>4199</v>
      </c>
      <c r="C14437" s="31" t="s">
        <v>4158</v>
      </c>
      <c r="D14437" s="14" t="s">
        <v>210</v>
      </c>
      <c r="E14437" s="14" t="s">
        <v>214</v>
      </c>
      <c r="F14437" s="14" t="s">
        <v>215</v>
      </c>
      <c r="G14437" s="14" t="s">
        <v>6492</v>
      </c>
      <c r="H14437" s="20">
        <v>147133335</v>
      </c>
      <c r="I14437" s="20">
        <v>147133335</v>
      </c>
      <c r="J14437" s="21">
        <f>IFERROR((I14437/H14437),0)</f>
        <v>1</v>
      </c>
      <c r="K14437" s="20"/>
      <c r="L14437" s="20"/>
      <c r="M14437" s="22"/>
    </row>
    <row r="14438" spans="1:13" s="14" customFormat="1" ht="30" outlineLevel="2" x14ac:dyDescent="0.25">
      <c r="A14438" s="34"/>
      <c r="B14438" s="44" t="s">
        <v>4199</v>
      </c>
      <c r="C14438" s="31" t="s">
        <v>4158</v>
      </c>
      <c r="D14438" s="14" t="s">
        <v>210</v>
      </c>
      <c r="E14438" s="14" t="s">
        <v>214</v>
      </c>
      <c r="F14438" s="14" t="s">
        <v>215</v>
      </c>
      <c r="G14438" s="14" t="s">
        <v>6493</v>
      </c>
      <c r="H14438" s="20">
        <v>-158454264</v>
      </c>
      <c r="I14438" s="20"/>
      <c r="J14438" s="21">
        <f>IFERROR((I14438/H14438),0)</f>
        <v>0</v>
      </c>
      <c r="K14438" s="20"/>
      <c r="L14438" s="20"/>
      <c r="M14438" s="22"/>
    </row>
    <row r="14439" spans="1:13" s="14" customFormat="1" ht="30" outlineLevel="1" x14ac:dyDescent="0.25">
      <c r="A14439" s="34"/>
      <c r="B14439" s="46" t="s">
        <v>8828</v>
      </c>
      <c r="C14439" s="40" t="str">
        <f>C14438</f>
        <v>ASIGNACIONES DIRECTAS ANTICIPADAS (5% DEL SGR)</v>
      </c>
      <c r="D14439" s="39" t="str">
        <f>D14438</f>
        <v xml:space="preserve">ARAUCA                                            </v>
      </c>
      <c r="E14439" s="39" t="str">
        <f>E14438</f>
        <v>81736</v>
      </c>
      <c r="F14439" s="39" t="str">
        <f>F14438</f>
        <v xml:space="preserve">SARAVENA                                          </v>
      </c>
      <c r="G14439" s="39" t="s">
        <v>10656</v>
      </c>
      <c r="H14439" s="20">
        <f>SUBTOTAL(9,H14433:H14438)</f>
        <v>914842021</v>
      </c>
      <c r="I14439" s="20">
        <f>SUBTOTAL(9,I14433:I14438)</f>
        <v>600576140.82999992</v>
      </c>
      <c r="J14439" s="42">
        <f>+I14439/H14439</f>
        <v>0.6564807114713852</v>
      </c>
      <c r="K14439" s="20">
        <f>SUBTOTAL(9,K14433:K14438)</f>
        <v>628370020.08999991</v>
      </c>
      <c r="L14439" s="20">
        <f>SUBTOTAL(9,L14433:L14438)</f>
        <v>319551176.82999998</v>
      </c>
      <c r="M14439" s="7">
        <f>IFERROR((L14439/K14439),"N.A")</f>
        <v>0.50853981987274222</v>
      </c>
    </row>
    <row r="14440" spans="1:13" s="14" customFormat="1" ht="30" outlineLevel="2" x14ac:dyDescent="0.25">
      <c r="A14440" s="34"/>
      <c r="B14440" s="44" t="s">
        <v>6297</v>
      </c>
      <c r="C14440" s="31" t="s">
        <v>4158</v>
      </c>
      <c r="D14440" s="14" t="s">
        <v>210</v>
      </c>
      <c r="E14440" s="14" t="s">
        <v>223</v>
      </c>
      <c r="F14440" s="14" t="s">
        <v>224</v>
      </c>
      <c r="G14440" s="14" t="s">
        <v>6109</v>
      </c>
      <c r="H14440" s="20">
        <v>89132</v>
      </c>
      <c r="I14440" s="20">
        <v>89132</v>
      </c>
      <c r="J14440" s="21">
        <f>IFERROR((I14440/H14440),0)</f>
        <v>1</v>
      </c>
      <c r="K14440" s="20"/>
      <c r="L14440" s="20"/>
      <c r="M14440" s="22"/>
    </row>
    <row r="14441" spans="1:13" s="14" customFormat="1" ht="30" outlineLevel="1" x14ac:dyDescent="0.25">
      <c r="A14441" s="34"/>
      <c r="B14441" s="46" t="s">
        <v>8829</v>
      </c>
      <c r="C14441" s="40" t="str">
        <f>C14440</f>
        <v>ASIGNACIONES DIRECTAS ANTICIPADAS (5% DEL SGR)</v>
      </c>
      <c r="D14441" s="39" t="str">
        <f>D14440</f>
        <v xml:space="preserve">ARAUCA                                            </v>
      </c>
      <c r="E14441" s="39" t="str">
        <f>E14440</f>
        <v>81220</v>
      </c>
      <c r="F14441" s="39" t="str">
        <f>F14440</f>
        <v xml:space="preserve">CRAVO NORTE                                       </v>
      </c>
      <c r="G14441" s="39" t="s">
        <v>10656</v>
      </c>
      <c r="H14441" s="20">
        <f>SUBTOTAL(9,H14440:H14440)</f>
        <v>89132</v>
      </c>
      <c r="I14441" s="20">
        <f>SUBTOTAL(9,I14440:I14440)</f>
        <v>89132</v>
      </c>
      <c r="J14441" s="42">
        <f>+I14441/H14441</f>
        <v>1</v>
      </c>
      <c r="K14441" s="20">
        <f>SUBTOTAL(9,K14440:K14440)</f>
        <v>0</v>
      </c>
      <c r="L14441" s="20">
        <f>SUBTOTAL(9,L14440:L14440)</f>
        <v>0</v>
      </c>
      <c r="M14441" s="7" t="str">
        <f>IFERROR((L14441/K14441),"N.A")</f>
        <v>N.A</v>
      </c>
    </row>
    <row r="14442" spans="1:13" s="14" customFormat="1" ht="30" outlineLevel="2" x14ac:dyDescent="0.25">
      <c r="A14442" s="34"/>
      <c r="B14442" s="44" t="s">
        <v>4200</v>
      </c>
      <c r="C14442" s="31" t="s">
        <v>4158</v>
      </c>
      <c r="D14442" s="14" t="s">
        <v>210</v>
      </c>
      <c r="E14442" s="14" t="s">
        <v>226</v>
      </c>
      <c r="F14442" s="14" t="s">
        <v>227</v>
      </c>
      <c r="G14442" s="14" t="s">
        <v>16</v>
      </c>
      <c r="H14442" s="15">
        <v>11692555905</v>
      </c>
      <c r="I14442" s="15">
        <v>9730484698.1100006</v>
      </c>
      <c r="J14442" s="16">
        <f>IFERROR((I14442/H14442),0)</f>
        <v>0.83219484064634885</v>
      </c>
      <c r="K14442" s="15">
        <v>9088580036.6499996</v>
      </c>
      <c r="L14442" s="15">
        <v>9730484698.1100006</v>
      </c>
      <c r="M14442" s="17">
        <f>L14442/K14442</f>
        <v>1.0706276072688472</v>
      </c>
    </row>
    <row r="14443" spans="1:13" s="14" customFormat="1" ht="30" outlineLevel="2" x14ac:dyDescent="0.25">
      <c r="A14443" s="34"/>
      <c r="B14443" s="44" t="s">
        <v>4200</v>
      </c>
      <c r="C14443" s="31" t="s">
        <v>4158</v>
      </c>
      <c r="D14443" s="14" t="s">
        <v>210</v>
      </c>
      <c r="E14443" s="14" t="s">
        <v>226</v>
      </c>
      <c r="F14443" s="14" t="s">
        <v>227</v>
      </c>
      <c r="G14443" s="14" t="s">
        <v>6109</v>
      </c>
      <c r="H14443" s="20">
        <v>17915824058</v>
      </c>
      <c r="I14443" s="20">
        <v>17915824058</v>
      </c>
      <c r="J14443" s="21">
        <f>IFERROR((I14443/H14443),0)</f>
        <v>1</v>
      </c>
      <c r="K14443" s="20"/>
      <c r="L14443" s="20"/>
      <c r="M14443" s="22"/>
    </row>
    <row r="14444" spans="1:13" s="14" customFormat="1" ht="30" outlineLevel="2" x14ac:dyDescent="0.25">
      <c r="A14444" s="34"/>
      <c r="B14444" s="44" t="s">
        <v>4200</v>
      </c>
      <c r="C14444" s="31" t="s">
        <v>4158</v>
      </c>
      <c r="D14444" s="14" t="s">
        <v>210</v>
      </c>
      <c r="E14444" s="14" t="s">
        <v>226</v>
      </c>
      <c r="F14444" s="14" t="s">
        <v>227</v>
      </c>
      <c r="G14444" s="14" t="s">
        <v>6481</v>
      </c>
      <c r="H14444" s="20">
        <v>72317</v>
      </c>
      <c r="I14444" s="20">
        <v>72317</v>
      </c>
      <c r="J14444" s="21">
        <f>IFERROR((I14444/H14444),0)</f>
        <v>1</v>
      </c>
      <c r="K14444" s="20"/>
      <c r="L14444" s="20"/>
      <c r="M14444" s="22"/>
    </row>
    <row r="14445" spans="1:13" s="14" customFormat="1" ht="30" outlineLevel="2" x14ac:dyDescent="0.25">
      <c r="A14445" s="34"/>
      <c r="B14445" s="44" t="s">
        <v>4200</v>
      </c>
      <c r="C14445" s="31" t="s">
        <v>4158</v>
      </c>
      <c r="D14445" s="14" t="s">
        <v>210</v>
      </c>
      <c r="E14445" s="14" t="s">
        <v>226</v>
      </c>
      <c r="F14445" s="14" t="s">
        <v>227</v>
      </c>
      <c r="G14445" s="14" t="s">
        <v>6492</v>
      </c>
      <c r="H14445" s="20">
        <v>2055121128</v>
      </c>
      <c r="I14445" s="20">
        <v>2055121128</v>
      </c>
      <c r="J14445" s="21">
        <f>IFERROR((I14445/H14445),0)</f>
        <v>1</v>
      </c>
      <c r="K14445" s="20"/>
      <c r="L14445" s="20"/>
      <c r="M14445" s="22"/>
    </row>
    <row r="14446" spans="1:13" s="14" customFormat="1" ht="30" outlineLevel="2" x14ac:dyDescent="0.25">
      <c r="A14446" s="34"/>
      <c r="B14446" s="44" t="s">
        <v>4200</v>
      </c>
      <c r="C14446" s="31" t="s">
        <v>4158</v>
      </c>
      <c r="D14446" s="14" t="s">
        <v>210</v>
      </c>
      <c r="E14446" s="14" t="s">
        <v>226</v>
      </c>
      <c r="F14446" s="14" t="s">
        <v>227</v>
      </c>
      <c r="G14446" s="14" t="s">
        <v>6493</v>
      </c>
      <c r="H14446" s="20">
        <v>-2338511181</v>
      </c>
      <c r="I14446" s="20"/>
      <c r="J14446" s="21">
        <f>IFERROR((I14446/H14446),0)</f>
        <v>0</v>
      </c>
      <c r="K14446" s="20"/>
      <c r="L14446" s="20"/>
      <c r="M14446" s="22"/>
    </row>
    <row r="14447" spans="1:13" s="14" customFormat="1" ht="30" outlineLevel="1" x14ac:dyDescent="0.25">
      <c r="A14447" s="34"/>
      <c r="B14447" s="46" t="s">
        <v>8830</v>
      </c>
      <c r="C14447" s="40" t="str">
        <f>C14446</f>
        <v>ASIGNACIONES DIRECTAS ANTICIPADAS (5% DEL SGR)</v>
      </c>
      <c r="D14447" s="39" t="str">
        <f>D14446</f>
        <v xml:space="preserve">ARAUCA                                            </v>
      </c>
      <c r="E14447" s="39" t="str">
        <f>E14446</f>
        <v>81065</v>
      </c>
      <c r="F14447" s="39" t="str">
        <f>F14446</f>
        <v xml:space="preserve">ARAUQUITA                                         </v>
      </c>
      <c r="G14447" s="39" t="s">
        <v>10656</v>
      </c>
      <c r="H14447" s="20">
        <f>SUBTOTAL(9,H14442:H14446)</f>
        <v>29325062227</v>
      </c>
      <c r="I14447" s="20">
        <f>SUBTOTAL(9,I14442:I14446)</f>
        <v>29701502201.110001</v>
      </c>
      <c r="J14447" s="42">
        <f>+I14447/H14447</f>
        <v>1.0128368005222306</v>
      </c>
      <c r="K14447" s="20">
        <f>SUBTOTAL(9,K14442:K14446)</f>
        <v>9088580036.6499996</v>
      </c>
      <c r="L14447" s="20">
        <f>SUBTOTAL(9,L14442:L14446)</f>
        <v>9730484698.1100006</v>
      </c>
      <c r="M14447" s="7">
        <f>IFERROR((L14447/K14447),"N.A")</f>
        <v>1.0706276072688472</v>
      </c>
    </row>
    <row r="14448" spans="1:13" s="14" customFormat="1" ht="30" outlineLevel="2" x14ac:dyDescent="0.25">
      <c r="A14448" s="34"/>
      <c r="B14448" s="44" t="s">
        <v>4201</v>
      </c>
      <c r="C14448" s="31" t="s">
        <v>4158</v>
      </c>
      <c r="D14448" s="14" t="s">
        <v>210</v>
      </c>
      <c r="E14448" s="14" t="s">
        <v>229</v>
      </c>
      <c r="F14448" s="14" t="s">
        <v>210</v>
      </c>
      <c r="G14448" s="14" t="s">
        <v>16</v>
      </c>
      <c r="H14448" s="15">
        <v>22793940442</v>
      </c>
      <c r="I14448" s="15">
        <v>15234312603.209997</v>
      </c>
      <c r="J14448" s="16">
        <f>IFERROR((I14448/H14448),0)</f>
        <v>0.66834923263813262</v>
      </c>
      <c r="K14448" s="15">
        <v>17202304472.609997</v>
      </c>
      <c r="L14448" s="15">
        <v>15234312603.209997</v>
      </c>
      <c r="M14448" s="17">
        <f>L14448/K14448</f>
        <v>0.88559719585631724</v>
      </c>
    </row>
    <row r="14449" spans="1:13" s="14" customFormat="1" ht="30" outlineLevel="2" x14ac:dyDescent="0.25">
      <c r="A14449" s="34"/>
      <c r="B14449" s="44" t="s">
        <v>4201</v>
      </c>
      <c r="C14449" s="31" t="s">
        <v>4158</v>
      </c>
      <c r="D14449" s="14" t="s">
        <v>210</v>
      </c>
      <c r="E14449" s="14" t="s">
        <v>229</v>
      </c>
      <c r="F14449" s="14" t="s">
        <v>210</v>
      </c>
      <c r="G14449" s="14" t="s">
        <v>6109</v>
      </c>
      <c r="H14449" s="20">
        <v>26277579830</v>
      </c>
      <c r="I14449" s="20">
        <v>26277579830</v>
      </c>
      <c r="J14449" s="21">
        <f>IFERROR((I14449/H14449),0)</f>
        <v>1</v>
      </c>
      <c r="K14449" s="20"/>
      <c r="L14449" s="20"/>
      <c r="M14449" s="22"/>
    </row>
    <row r="14450" spans="1:13" s="14" customFormat="1" ht="30" outlineLevel="2" x14ac:dyDescent="0.25">
      <c r="A14450" s="34"/>
      <c r="B14450" s="44" t="s">
        <v>4201</v>
      </c>
      <c r="C14450" s="31" t="s">
        <v>4158</v>
      </c>
      <c r="D14450" s="14" t="s">
        <v>210</v>
      </c>
      <c r="E14450" s="14" t="s">
        <v>229</v>
      </c>
      <c r="F14450" s="14" t="s">
        <v>210</v>
      </c>
      <c r="G14450" s="14" t="s">
        <v>6481</v>
      </c>
      <c r="H14450" s="20">
        <v>140978</v>
      </c>
      <c r="I14450" s="20">
        <v>140978</v>
      </c>
      <c r="J14450" s="21">
        <f>IFERROR((I14450/H14450),0)</f>
        <v>1</v>
      </c>
      <c r="K14450" s="20"/>
      <c r="L14450" s="20"/>
      <c r="M14450" s="22"/>
    </row>
    <row r="14451" spans="1:13" s="14" customFormat="1" ht="30" outlineLevel="2" x14ac:dyDescent="0.25">
      <c r="A14451" s="34"/>
      <c r="B14451" s="44" t="s">
        <v>4201</v>
      </c>
      <c r="C14451" s="31" t="s">
        <v>4158</v>
      </c>
      <c r="D14451" s="14" t="s">
        <v>210</v>
      </c>
      <c r="E14451" s="14" t="s">
        <v>229</v>
      </c>
      <c r="F14451" s="14" t="s">
        <v>210</v>
      </c>
      <c r="G14451" s="14" t="s">
        <v>6492</v>
      </c>
      <c r="H14451" s="20">
        <v>3684440232</v>
      </c>
      <c r="I14451" s="20">
        <v>3684440232</v>
      </c>
      <c r="J14451" s="21">
        <f>IFERROR((I14451/H14451),0)</f>
        <v>1</v>
      </c>
      <c r="K14451" s="20"/>
      <c r="L14451" s="20"/>
      <c r="M14451" s="22"/>
    </row>
    <row r="14452" spans="1:13" s="14" customFormat="1" ht="30" outlineLevel="2" x14ac:dyDescent="0.25">
      <c r="A14452" s="34"/>
      <c r="B14452" s="44" t="s">
        <v>4201</v>
      </c>
      <c r="C14452" s="31" t="s">
        <v>4158</v>
      </c>
      <c r="D14452" s="14" t="s">
        <v>210</v>
      </c>
      <c r="E14452" s="14" t="s">
        <v>229</v>
      </c>
      <c r="F14452" s="14" t="s">
        <v>210</v>
      </c>
      <c r="G14452" s="14" t="s">
        <v>6493</v>
      </c>
      <c r="H14452" s="20">
        <v>-4558788088</v>
      </c>
      <c r="I14452" s="20"/>
      <c r="J14452" s="21">
        <f>IFERROR((I14452/H14452),0)</f>
        <v>0</v>
      </c>
      <c r="K14452" s="20"/>
      <c r="L14452" s="20"/>
      <c r="M14452" s="22"/>
    </row>
    <row r="14453" spans="1:13" s="14" customFormat="1" ht="30" outlineLevel="1" x14ac:dyDescent="0.25">
      <c r="A14453" s="34"/>
      <c r="B14453" s="46" t="s">
        <v>8831</v>
      </c>
      <c r="C14453" s="40" t="str">
        <f>C14452</f>
        <v>ASIGNACIONES DIRECTAS ANTICIPADAS (5% DEL SGR)</v>
      </c>
      <c r="D14453" s="39" t="str">
        <f>D14452</f>
        <v xml:space="preserve">ARAUCA                                            </v>
      </c>
      <c r="E14453" s="39" t="str">
        <f>E14452</f>
        <v>81001</v>
      </c>
      <c r="F14453" s="39" t="str">
        <f>F14452</f>
        <v xml:space="preserve">ARAUCA                                            </v>
      </c>
      <c r="G14453" s="39" t="s">
        <v>10656</v>
      </c>
      <c r="H14453" s="20">
        <f>SUBTOTAL(9,H14448:H14452)</f>
        <v>48197313394</v>
      </c>
      <c r="I14453" s="20">
        <f>SUBTOTAL(9,I14448:I14452)</f>
        <v>45196473643.209999</v>
      </c>
      <c r="J14453" s="42">
        <f>+I14453/H14453</f>
        <v>0.93773844350495328</v>
      </c>
      <c r="K14453" s="20">
        <f>SUBTOTAL(9,K14448:K14452)</f>
        <v>17202304472.609997</v>
      </c>
      <c r="L14453" s="20">
        <f>SUBTOTAL(9,L14448:L14452)</f>
        <v>15234312603.209997</v>
      </c>
      <c r="M14453" s="7">
        <f>IFERROR((L14453/K14453),"N.A")</f>
        <v>0.88559719585631724</v>
      </c>
    </row>
    <row r="14454" spans="1:13" s="14" customFormat="1" ht="30" outlineLevel="2" x14ac:dyDescent="0.25">
      <c r="A14454" s="34"/>
      <c r="B14454" s="44" t="s">
        <v>4202</v>
      </c>
      <c r="C14454" s="31" t="s">
        <v>4158</v>
      </c>
      <c r="D14454" s="14" t="s">
        <v>231</v>
      </c>
      <c r="E14454" s="14" t="s">
        <v>232</v>
      </c>
      <c r="F14454" s="14" t="s">
        <v>233</v>
      </c>
      <c r="G14454" s="14" t="s">
        <v>16</v>
      </c>
      <c r="H14454" s="15">
        <v>1033407</v>
      </c>
      <c r="I14454" s="15">
        <v>271686.12999999995</v>
      </c>
      <c r="J14454" s="16">
        <f>IFERROR((I14454/H14454),0)</f>
        <v>0.26290331882791579</v>
      </c>
      <c r="K14454" s="15">
        <v>727387</v>
      </c>
      <c r="L14454" s="15">
        <v>271686.12999999995</v>
      </c>
      <c r="M14454" s="17">
        <f>L14454/K14454</f>
        <v>0.37350974103194029</v>
      </c>
    </row>
    <row r="14455" spans="1:13" s="14" customFormat="1" ht="30" outlineLevel="2" x14ac:dyDescent="0.25">
      <c r="A14455" s="34"/>
      <c r="B14455" s="44" t="s">
        <v>4202</v>
      </c>
      <c r="C14455" s="31" t="s">
        <v>4158</v>
      </c>
      <c r="D14455" s="14" t="s">
        <v>231</v>
      </c>
      <c r="E14455" s="14" t="s">
        <v>232</v>
      </c>
      <c r="F14455" s="14" t="s">
        <v>233</v>
      </c>
      <c r="G14455" s="14" t="s">
        <v>6109</v>
      </c>
      <c r="H14455" s="20">
        <v>1237807</v>
      </c>
      <c r="I14455" s="20">
        <v>1237807</v>
      </c>
      <c r="J14455" s="21">
        <f>IFERROR((I14455/H14455),0)</f>
        <v>1</v>
      </c>
      <c r="K14455" s="20"/>
      <c r="L14455" s="20"/>
      <c r="M14455" s="22"/>
    </row>
    <row r="14456" spans="1:13" s="14" customFormat="1" ht="30" outlineLevel="2" x14ac:dyDescent="0.25">
      <c r="A14456" s="34"/>
      <c r="B14456" s="44" t="s">
        <v>4202</v>
      </c>
      <c r="C14456" s="31" t="s">
        <v>4158</v>
      </c>
      <c r="D14456" s="14" t="s">
        <v>231</v>
      </c>
      <c r="E14456" s="14" t="s">
        <v>232</v>
      </c>
      <c r="F14456" s="14" t="s">
        <v>233</v>
      </c>
      <c r="G14456" s="14" t="s">
        <v>6481</v>
      </c>
      <c r="H14456" s="20">
        <v>6</v>
      </c>
      <c r="I14456" s="20">
        <v>6</v>
      </c>
      <c r="J14456" s="21">
        <f>IFERROR((I14456/H14456),0)</f>
        <v>1</v>
      </c>
      <c r="K14456" s="20"/>
      <c r="L14456" s="20"/>
      <c r="M14456" s="22"/>
    </row>
    <row r="14457" spans="1:13" s="14" customFormat="1" ht="30" outlineLevel="2" x14ac:dyDescent="0.25">
      <c r="A14457" s="34"/>
      <c r="B14457" s="44" t="s">
        <v>4202</v>
      </c>
      <c r="C14457" s="31" t="s">
        <v>4158</v>
      </c>
      <c r="D14457" s="14" t="s">
        <v>231</v>
      </c>
      <c r="E14457" s="14" t="s">
        <v>232</v>
      </c>
      <c r="F14457" s="14" t="s">
        <v>233</v>
      </c>
      <c r="G14457" s="14" t="s">
        <v>6492</v>
      </c>
      <c r="H14457" s="20">
        <v>150191</v>
      </c>
      <c r="I14457" s="20">
        <v>150191</v>
      </c>
      <c r="J14457" s="21">
        <f>IFERROR((I14457/H14457),0)</f>
        <v>1</v>
      </c>
      <c r="K14457" s="20"/>
      <c r="L14457" s="20"/>
      <c r="M14457" s="22"/>
    </row>
    <row r="14458" spans="1:13" s="14" customFormat="1" ht="30" outlineLevel="2" x14ac:dyDescent="0.25">
      <c r="A14458" s="34"/>
      <c r="B14458" s="44" t="s">
        <v>4202</v>
      </c>
      <c r="C14458" s="31" t="s">
        <v>4158</v>
      </c>
      <c r="D14458" s="14" t="s">
        <v>231</v>
      </c>
      <c r="E14458" s="14" t="s">
        <v>232</v>
      </c>
      <c r="F14458" s="14" t="s">
        <v>233</v>
      </c>
      <c r="G14458" s="14" t="s">
        <v>6493</v>
      </c>
      <c r="H14458" s="20">
        <v>-206681</v>
      </c>
      <c r="I14458" s="20"/>
      <c r="J14458" s="21">
        <f>IFERROR((I14458/H14458),0)</f>
        <v>0</v>
      </c>
      <c r="K14458" s="20"/>
      <c r="L14458" s="20"/>
      <c r="M14458" s="22"/>
    </row>
    <row r="14459" spans="1:13" s="14" customFormat="1" ht="30" outlineLevel="1" x14ac:dyDescent="0.25">
      <c r="A14459" s="34"/>
      <c r="B14459" s="46" t="s">
        <v>8832</v>
      </c>
      <c r="C14459" s="40" t="str">
        <f>C14458</f>
        <v>ASIGNACIONES DIRECTAS ANTICIPADAS (5% DEL SGR)</v>
      </c>
      <c r="D14459" s="39" t="str">
        <f>D14458</f>
        <v xml:space="preserve">VALLE DEL CAUCA                                   </v>
      </c>
      <c r="E14459" s="39" t="str">
        <f>E14458</f>
        <v>76895</v>
      </c>
      <c r="F14459" s="39" t="str">
        <f>F14458</f>
        <v xml:space="preserve">ZARZAL                                            </v>
      </c>
      <c r="G14459" s="39" t="s">
        <v>10656</v>
      </c>
      <c r="H14459" s="20">
        <f>SUBTOTAL(9,H14454:H14458)</f>
        <v>2214730</v>
      </c>
      <c r="I14459" s="20">
        <f>SUBTOTAL(9,I14454:I14458)</f>
        <v>1659690.13</v>
      </c>
      <c r="J14459" s="42">
        <f>+I14459/H14459</f>
        <v>0.74938711716552353</v>
      </c>
      <c r="K14459" s="20">
        <f>SUBTOTAL(9,K14454:K14458)</f>
        <v>727387</v>
      </c>
      <c r="L14459" s="20">
        <f>SUBTOTAL(9,L14454:L14458)</f>
        <v>271686.12999999995</v>
      </c>
      <c r="M14459" s="7">
        <f>IFERROR((L14459/K14459),"N.A")</f>
        <v>0.37350974103194029</v>
      </c>
    </row>
    <row r="14460" spans="1:13" s="14" customFormat="1" ht="30" outlineLevel="2" x14ac:dyDescent="0.25">
      <c r="A14460" s="34"/>
      <c r="B14460" s="44" t="s">
        <v>4203</v>
      </c>
      <c r="C14460" s="31" t="s">
        <v>4158</v>
      </c>
      <c r="D14460" s="14" t="s">
        <v>231</v>
      </c>
      <c r="E14460" s="14" t="s">
        <v>4204</v>
      </c>
      <c r="F14460" s="14" t="s">
        <v>4205</v>
      </c>
      <c r="G14460" s="14" t="s">
        <v>16</v>
      </c>
      <c r="H14460" s="15">
        <v>49581163</v>
      </c>
      <c r="I14460" s="15">
        <v>22453305.359999999</v>
      </c>
      <c r="J14460" s="16">
        <f>IFERROR((I14460/H14460),0)</f>
        <v>0.45285959427777034</v>
      </c>
      <c r="K14460" s="15">
        <v>35740871</v>
      </c>
      <c r="L14460" s="15">
        <v>22453305.359999999</v>
      </c>
      <c r="M14460" s="17">
        <f>L14460/K14460</f>
        <v>0.62822490699792966</v>
      </c>
    </row>
    <row r="14461" spans="1:13" s="14" customFormat="1" ht="30" outlineLevel="2" x14ac:dyDescent="0.25">
      <c r="A14461" s="34"/>
      <c r="B14461" s="44" t="s">
        <v>4203</v>
      </c>
      <c r="C14461" s="31" t="s">
        <v>4158</v>
      </c>
      <c r="D14461" s="14" t="s">
        <v>231</v>
      </c>
      <c r="E14461" s="14" t="s">
        <v>4204</v>
      </c>
      <c r="F14461" s="14" t="s">
        <v>4205</v>
      </c>
      <c r="G14461" s="14" t="s">
        <v>6109</v>
      </c>
      <c r="H14461" s="20">
        <v>67245510</v>
      </c>
      <c r="I14461" s="20">
        <v>67245510</v>
      </c>
      <c r="J14461" s="21">
        <f>IFERROR((I14461/H14461),0)</f>
        <v>1</v>
      </c>
      <c r="K14461" s="20"/>
      <c r="L14461" s="20"/>
      <c r="M14461" s="22"/>
    </row>
    <row r="14462" spans="1:13" s="14" customFormat="1" ht="30" outlineLevel="2" x14ac:dyDescent="0.25">
      <c r="A14462" s="34"/>
      <c r="B14462" s="44" t="s">
        <v>4203</v>
      </c>
      <c r="C14462" s="31" t="s">
        <v>4158</v>
      </c>
      <c r="D14462" s="14" t="s">
        <v>231</v>
      </c>
      <c r="E14462" s="14" t="s">
        <v>4204</v>
      </c>
      <c r="F14462" s="14" t="s">
        <v>4205</v>
      </c>
      <c r="G14462" s="14" t="s">
        <v>6481</v>
      </c>
      <c r="H14462" s="20">
        <v>307</v>
      </c>
      <c r="I14462" s="20">
        <v>307</v>
      </c>
      <c r="J14462" s="21">
        <f>IFERROR((I14462/H14462),0)</f>
        <v>1</v>
      </c>
      <c r="K14462" s="20"/>
      <c r="L14462" s="20"/>
      <c r="M14462" s="22"/>
    </row>
    <row r="14463" spans="1:13" s="14" customFormat="1" ht="30" outlineLevel="2" x14ac:dyDescent="0.25">
      <c r="A14463" s="34"/>
      <c r="B14463" s="44" t="s">
        <v>4203</v>
      </c>
      <c r="C14463" s="31" t="s">
        <v>4158</v>
      </c>
      <c r="D14463" s="14" t="s">
        <v>231</v>
      </c>
      <c r="E14463" s="14" t="s">
        <v>4204</v>
      </c>
      <c r="F14463" s="14" t="s">
        <v>4205</v>
      </c>
      <c r="G14463" s="14" t="s">
        <v>6485</v>
      </c>
      <c r="H14463" s="20">
        <v>2153210</v>
      </c>
      <c r="I14463" s="20">
        <v>2153210</v>
      </c>
      <c r="J14463" s="22"/>
      <c r="K14463" s="25"/>
      <c r="L14463" s="25"/>
      <c r="M14463" s="22"/>
    </row>
    <row r="14464" spans="1:13" s="14" customFormat="1" ht="30" outlineLevel="2" x14ac:dyDescent="0.25">
      <c r="A14464" s="34"/>
      <c r="B14464" s="44" t="s">
        <v>4203</v>
      </c>
      <c r="C14464" s="31" t="s">
        <v>4158</v>
      </c>
      <c r="D14464" s="14" t="s">
        <v>231</v>
      </c>
      <c r="E14464" s="14" t="s">
        <v>4204</v>
      </c>
      <c r="F14464" s="14" t="s">
        <v>4205</v>
      </c>
      <c r="G14464" s="14" t="s">
        <v>6492</v>
      </c>
      <c r="H14464" s="20">
        <v>7687932</v>
      </c>
      <c r="I14464" s="20">
        <v>7687932</v>
      </c>
      <c r="J14464" s="21">
        <f>IFERROR((I14464/H14464),0)</f>
        <v>1</v>
      </c>
      <c r="K14464" s="20"/>
      <c r="L14464" s="20"/>
      <c r="M14464" s="22"/>
    </row>
    <row r="14465" spans="1:13" s="14" customFormat="1" ht="30" outlineLevel="2" x14ac:dyDescent="0.25">
      <c r="A14465" s="34"/>
      <c r="B14465" s="44" t="s">
        <v>4203</v>
      </c>
      <c r="C14465" s="31" t="s">
        <v>4158</v>
      </c>
      <c r="D14465" s="14" t="s">
        <v>231</v>
      </c>
      <c r="E14465" s="14" t="s">
        <v>4204</v>
      </c>
      <c r="F14465" s="14" t="s">
        <v>4205</v>
      </c>
      <c r="G14465" s="14" t="s">
        <v>6493</v>
      </c>
      <c r="H14465" s="20">
        <v>-9916233</v>
      </c>
      <c r="I14465" s="20"/>
      <c r="J14465" s="21">
        <f>IFERROR((I14465/H14465),0)</f>
        <v>0</v>
      </c>
      <c r="K14465" s="20"/>
      <c r="L14465" s="20"/>
      <c r="M14465" s="22"/>
    </row>
    <row r="14466" spans="1:13" s="14" customFormat="1" ht="30" outlineLevel="1" x14ac:dyDescent="0.25">
      <c r="A14466" s="34"/>
      <c r="B14466" s="46" t="s">
        <v>8833</v>
      </c>
      <c r="C14466" s="40" t="str">
        <f>C14465</f>
        <v>ASIGNACIONES DIRECTAS ANTICIPADAS (5% DEL SGR)</v>
      </c>
      <c r="D14466" s="39" t="str">
        <f>D14465</f>
        <v xml:space="preserve">VALLE DEL CAUCA                                   </v>
      </c>
      <c r="E14466" s="39" t="str">
        <f>E14465</f>
        <v>76892</v>
      </c>
      <c r="F14466" s="39" t="str">
        <f>F14465</f>
        <v xml:space="preserve">YUMBO                                             </v>
      </c>
      <c r="G14466" s="39" t="s">
        <v>10656</v>
      </c>
      <c r="H14466" s="20">
        <f>SUBTOTAL(9,H14460:H14465)</f>
        <v>116751889</v>
      </c>
      <c r="I14466" s="20">
        <f>SUBTOTAL(9,I14460:I14465)</f>
        <v>99540264.359999999</v>
      </c>
      <c r="J14466" s="42">
        <f>+I14466/H14466</f>
        <v>0.85257947612308016</v>
      </c>
      <c r="K14466" s="20">
        <f>SUBTOTAL(9,K14460:K14465)</f>
        <v>35740871</v>
      </c>
      <c r="L14466" s="20">
        <f>SUBTOTAL(9,L14460:L14465)</f>
        <v>22453305.359999999</v>
      </c>
      <c r="M14466" s="7">
        <f>IFERROR((L14466/K14466),"N.A")</f>
        <v>0.62822490699792966</v>
      </c>
    </row>
    <row r="14467" spans="1:13" s="14" customFormat="1" ht="30" outlineLevel="2" x14ac:dyDescent="0.25">
      <c r="A14467" s="34"/>
      <c r="B14467" s="44" t="s">
        <v>4206</v>
      </c>
      <c r="C14467" s="31" t="s">
        <v>4158</v>
      </c>
      <c r="D14467" s="14" t="s">
        <v>231</v>
      </c>
      <c r="E14467" s="14" t="s">
        <v>235</v>
      </c>
      <c r="F14467" s="14" t="s">
        <v>236</v>
      </c>
      <c r="G14467" s="14" t="s">
        <v>16</v>
      </c>
      <c r="H14467" s="15">
        <v>1074657</v>
      </c>
      <c r="I14467" s="15">
        <v>1074657</v>
      </c>
      <c r="J14467" s="16">
        <f>IFERROR((I14467/H14467),0)</f>
        <v>1</v>
      </c>
      <c r="K14467" s="15">
        <v>774786</v>
      </c>
      <c r="L14467" s="15">
        <v>1074657</v>
      </c>
      <c r="M14467" s="17">
        <f>L14467/K14467</f>
        <v>1.3870371947866895</v>
      </c>
    </row>
    <row r="14468" spans="1:13" s="14" customFormat="1" ht="30" outlineLevel="2" x14ac:dyDescent="0.25">
      <c r="A14468" s="34"/>
      <c r="B14468" s="44" t="s">
        <v>4206</v>
      </c>
      <c r="C14468" s="31" t="s">
        <v>4158</v>
      </c>
      <c r="D14468" s="14" t="s">
        <v>231</v>
      </c>
      <c r="E14468" s="14" t="s">
        <v>235</v>
      </c>
      <c r="F14468" s="14" t="s">
        <v>236</v>
      </c>
      <c r="G14468" s="14" t="s">
        <v>6109</v>
      </c>
      <c r="H14468" s="20">
        <v>2623549</v>
      </c>
      <c r="I14468" s="20">
        <v>2623549</v>
      </c>
      <c r="J14468" s="21">
        <f>IFERROR((I14468/H14468),0)</f>
        <v>1</v>
      </c>
      <c r="K14468" s="20"/>
      <c r="L14468" s="20"/>
      <c r="M14468" s="22"/>
    </row>
    <row r="14469" spans="1:13" s="14" customFormat="1" ht="30" outlineLevel="2" x14ac:dyDescent="0.25">
      <c r="A14469" s="34"/>
      <c r="B14469" s="44" t="s">
        <v>4206</v>
      </c>
      <c r="C14469" s="31" t="s">
        <v>4158</v>
      </c>
      <c r="D14469" s="14" t="s">
        <v>231</v>
      </c>
      <c r="E14469" s="14" t="s">
        <v>235</v>
      </c>
      <c r="F14469" s="14" t="s">
        <v>236</v>
      </c>
      <c r="G14469" s="14" t="s">
        <v>6481</v>
      </c>
      <c r="H14469" s="20">
        <v>7</v>
      </c>
      <c r="I14469" s="20">
        <v>7</v>
      </c>
      <c r="J14469" s="21">
        <f>IFERROR((I14469/H14469),0)</f>
        <v>1</v>
      </c>
      <c r="K14469" s="20"/>
      <c r="L14469" s="20"/>
      <c r="M14469" s="22"/>
    </row>
    <row r="14470" spans="1:13" s="14" customFormat="1" ht="30" outlineLevel="2" x14ac:dyDescent="0.25">
      <c r="A14470" s="34"/>
      <c r="B14470" s="44" t="s">
        <v>4206</v>
      </c>
      <c r="C14470" s="31" t="s">
        <v>4158</v>
      </c>
      <c r="D14470" s="14" t="s">
        <v>231</v>
      </c>
      <c r="E14470" s="14" t="s">
        <v>235</v>
      </c>
      <c r="F14470" s="14" t="s">
        <v>236</v>
      </c>
      <c r="G14470" s="14" t="s">
        <v>6485</v>
      </c>
      <c r="H14470" s="20">
        <v>144444</v>
      </c>
      <c r="I14470" s="20">
        <v>144444</v>
      </c>
      <c r="J14470" s="22"/>
      <c r="K14470" s="25"/>
      <c r="L14470" s="25"/>
      <c r="M14470" s="22"/>
    </row>
    <row r="14471" spans="1:13" s="14" customFormat="1" ht="30" outlineLevel="2" x14ac:dyDescent="0.25">
      <c r="A14471" s="34"/>
      <c r="B14471" s="44" t="s">
        <v>4206</v>
      </c>
      <c r="C14471" s="31" t="s">
        <v>4158</v>
      </c>
      <c r="D14471" s="14" t="s">
        <v>231</v>
      </c>
      <c r="E14471" s="14" t="s">
        <v>235</v>
      </c>
      <c r="F14471" s="14" t="s">
        <v>236</v>
      </c>
      <c r="G14471" s="14" t="s">
        <v>6492</v>
      </c>
      <c r="H14471" s="20">
        <v>166699</v>
      </c>
      <c r="I14471" s="20">
        <v>166699</v>
      </c>
      <c r="J14471" s="21">
        <f>IFERROR((I14471/H14471),0)</f>
        <v>1</v>
      </c>
      <c r="K14471" s="20"/>
      <c r="L14471" s="20"/>
      <c r="M14471" s="22"/>
    </row>
    <row r="14472" spans="1:13" s="14" customFormat="1" ht="30" outlineLevel="2" x14ac:dyDescent="0.25">
      <c r="A14472" s="34"/>
      <c r="B14472" s="44" t="s">
        <v>4206</v>
      </c>
      <c r="C14472" s="31" t="s">
        <v>4158</v>
      </c>
      <c r="D14472" s="14" t="s">
        <v>231</v>
      </c>
      <c r="E14472" s="14" t="s">
        <v>235</v>
      </c>
      <c r="F14472" s="14" t="s">
        <v>236</v>
      </c>
      <c r="G14472" s="14" t="s">
        <v>6493</v>
      </c>
      <c r="H14472" s="20">
        <v>-214931</v>
      </c>
      <c r="I14472" s="20"/>
      <c r="J14472" s="21">
        <f>IFERROR((I14472/H14472),0)</f>
        <v>0</v>
      </c>
      <c r="K14472" s="20"/>
      <c r="L14472" s="20"/>
      <c r="M14472" s="22"/>
    </row>
    <row r="14473" spans="1:13" s="14" customFormat="1" ht="30" outlineLevel="1" x14ac:dyDescent="0.25">
      <c r="A14473" s="34"/>
      <c r="B14473" s="46" t="s">
        <v>8834</v>
      </c>
      <c r="C14473" s="40" t="str">
        <f>C14472</f>
        <v>ASIGNACIONES DIRECTAS ANTICIPADAS (5% DEL SGR)</v>
      </c>
      <c r="D14473" s="39" t="str">
        <f>D14472</f>
        <v xml:space="preserve">VALLE DEL CAUCA                                   </v>
      </c>
      <c r="E14473" s="39" t="str">
        <f>E14472</f>
        <v>76890</v>
      </c>
      <c r="F14473" s="39" t="str">
        <f>F14472</f>
        <v xml:space="preserve">YOTOCO                                            </v>
      </c>
      <c r="G14473" s="39" t="s">
        <v>10656</v>
      </c>
      <c r="H14473" s="20">
        <f>SUBTOTAL(9,H14467:H14472)</f>
        <v>3794425</v>
      </c>
      <c r="I14473" s="20">
        <f>SUBTOTAL(9,I14467:I14472)</f>
        <v>4009356</v>
      </c>
      <c r="J14473" s="42">
        <f>+I14473/H14473</f>
        <v>1.056643892025801</v>
      </c>
      <c r="K14473" s="20">
        <f>SUBTOTAL(9,K14467:K14472)</f>
        <v>774786</v>
      </c>
      <c r="L14473" s="20">
        <f>SUBTOTAL(9,L14467:L14472)</f>
        <v>1074657</v>
      </c>
      <c r="M14473" s="7">
        <f>IFERROR((L14473/K14473),"N.A")</f>
        <v>1.3870371947866895</v>
      </c>
    </row>
    <row r="14474" spans="1:13" s="14" customFormat="1" ht="30" outlineLevel="2" x14ac:dyDescent="0.25">
      <c r="A14474" s="34"/>
      <c r="B14474" s="44" t="s">
        <v>4207</v>
      </c>
      <c r="C14474" s="31" t="s">
        <v>4158</v>
      </c>
      <c r="D14474" s="14" t="s">
        <v>231</v>
      </c>
      <c r="E14474" s="14" t="s">
        <v>238</v>
      </c>
      <c r="F14474" s="14" t="s">
        <v>239</v>
      </c>
      <c r="G14474" s="14" t="s">
        <v>16</v>
      </c>
      <c r="H14474" s="15">
        <v>1558563</v>
      </c>
      <c r="I14474" s="15">
        <v>1335243.31</v>
      </c>
      <c r="J14474" s="16">
        <f>IFERROR((I14474/H14474),0)</f>
        <v>0.85671436444981697</v>
      </c>
      <c r="K14474" s="15">
        <v>1129101</v>
      </c>
      <c r="L14474" s="15">
        <v>1335243.31</v>
      </c>
      <c r="M14474" s="17">
        <f>L14474/K14474</f>
        <v>1.1825720728260802</v>
      </c>
    </row>
    <row r="14475" spans="1:13" s="14" customFormat="1" ht="30" outlineLevel="2" x14ac:dyDescent="0.25">
      <c r="A14475" s="34"/>
      <c r="B14475" s="44" t="s">
        <v>4207</v>
      </c>
      <c r="C14475" s="31" t="s">
        <v>4158</v>
      </c>
      <c r="D14475" s="14" t="s">
        <v>231</v>
      </c>
      <c r="E14475" s="14" t="s">
        <v>238</v>
      </c>
      <c r="F14475" s="14" t="s">
        <v>239</v>
      </c>
      <c r="G14475" s="14" t="s">
        <v>6109</v>
      </c>
      <c r="H14475" s="20">
        <v>3329915</v>
      </c>
      <c r="I14475" s="20">
        <v>3329915</v>
      </c>
      <c r="J14475" s="21">
        <f>IFERROR((I14475/H14475),0)</f>
        <v>1</v>
      </c>
      <c r="K14475" s="20"/>
      <c r="L14475" s="20"/>
      <c r="M14475" s="22"/>
    </row>
    <row r="14476" spans="1:13" s="14" customFormat="1" ht="30" outlineLevel="2" x14ac:dyDescent="0.25">
      <c r="A14476" s="34"/>
      <c r="B14476" s="44" t="s">
        <v>4207</v>
      </c>
      <c r="C14476" s="31" t="s">
        <v>4158</v>
      </c>
      <c r="D14476" s="14" t="s">
        <v>231</v>
      </c>
      <c r="E14476" s="14" t="s">
        <v>238</v>
      </c>
      <c r="F14476" s="14" t="s">
        <v>239</v>
      </c>
      <c r="G14476" s="14" t="s">
        <v>6481</v>
      </c>
      <c r="H14476" s="20">
        <v>10</v>
      </c>
      <c r="I14476" s="20">
        <v>10</v>
      </c>
      <c r="J14476" s="21">
        <f>IFERROR((I14476/H14476),0)</f>
        <v>1</v>
      </c>
      <c r="K14476" s="20"/>
      <c r="L14476" s="20"/>
      <c r="M14476" s="22"/>
    </row>
    <row r="14477" spans="1:13" s="14" customFormat="1" ht="30" outlineLevel="2" x14ac:dyDescent="0.25">
      <c r="A14477" s="34"/>
      <c r="B14477" s="44" t="s">
        <v>4207</v>
      </c>
      <c r="C14477" s="31" t="s">
        <v>4158</v>
      </c>
      <c r="D14477" s="14" t="s">
        <v>231</v>
      </c>
      <c r="E14477" s="14" t="s">
        <v>238</v>
      </c>
      <c r="F14477" s="14" t="s">
        <v>239</v>
      </c>
      <c r="G14477" s="14" t="s">
        <v>6485</v>
      </c>
      <c r="H14477" s="20">
        <v>4819</v>
      </c>
      <c r="I14477" s="20">
        <v>4819</v>
      </c>
      <c r="J14477" s="22"/>
      <c r="K14477" s="25"/>
      <c r="L14477" s="25"/>
      <c r="M14477" s="22"/>
    </row>
    <row r="14478" spans="1:13" s="14" customFormat="1" ht="30" outlineLevel="2" x14ac:dyDescent="0.25">
      <c r="A14478" s="34"/>
      <c r="B14478" s="44" t="s">
        <v>4207</v>
      </c>
      <c r="C14478" s="31" t="s">
        <v>4158</v>
      </c>
      <c r="D14478" s="14" t="s">
        <v>231</v>
      </c>
      <c r="E14478" s="14" t="s">
        <v>238</v>
      </c>
      <c r="F14478" s="14" t="s">
        <v>239</v>
      </c>
      <c r="G14478" s="14" t="s">
        <v>6492</v>
      </c>
      <c r="H14478" s="20">
        <v>244874</v>
      </c>
      <c r="I14478" s="20">
        <v>244874</v>
      </c>
      <c r="J14478" s="21">
        <f>IFERROR((I14478/H14478),0)</f>
        <v>1</v>
      </c>
      <c r="K14478" s="20"/>
      <c r="L14478" s="20"/>
      <c r="M14478" s="22"/>
    </row>
    <row r="14479" spans="1:13" s="14" customFormat="1" ht="30" outlineLevel="2" x14ac:dyDescent="0.25">
      <c r="A14479" s="34"/>
      <c r="B14479" s="44" t="s">
        <v>4207</v>
      </c>
      <c r="C14479" s="31" t="s">
        <v>4158</v>
      </c>
      <c r="D14479" s="14" t="s">
        <v>231</v>
      </c>
      <c r="E14479" s="14" t="s">
        <v>238</v>
      </c>
      <c r="F14479" s="14" t="s">
        <v>239</v>
      </c>
      <c r="G14479" s="14" t="s">
        <v>6493</v>
      </c>
      <c r="H14479" s="20">
        <v>-311713</v>
      </c>
      <c r="I14479" s="20"/>
      <c r="J14479" s="21">
        <f>IFERROR((I14479/H14479),0)</f>
        <v>0</v>
      </c>
      <c r="K14479" s="20"/>
      <c r="L14479" s="20"/>
      <c r="M14479" s="22"/>
    </row>
    <row r="14480" spans="1:13" s="14" customFormat="1" ht="30" outlineLevel="1" x14ac:dyDescent="0.25">
      <c r="A14480" s="34"/>
      <c r="B14480" s="46" t="s">
        <v>8835</v>
      </c>
      <c r="C14480" s="40" t="str">
        <f>C14479</f>
        <v>ASIGNACIONES DIRECTAS ANTICIPADAS (5% DEL SGR)</v>
      </c>
      <c r="D14480" s="39" t="str">
        <f>D14479</f>
        <v xml:space="preserve">VALLE DEL CAUCA                                   </v>
      </c>
      <c r="E14480" s="39" t="str">
        <f>E14479</f>
        <v>76869</v>
      </c>
      <c r="F14480" s="39" t="str">
        <f>F14479</f>
        <v xml:space="preserve">VIJES                                             </v>
      </c>
      <c r="G14480" s="39" t="s">
        <v>10656</v>
      </c>
      <c r="H14480" s="20">
        <f>SUBTOTAL(9,H14474:H14479)</f>
        <v>4826468</v>
      </c>
      <c r="I14480" s="20">
        <f>SUBTOTAL(9,I14474:I14479)</f>
        <v>4914861.3100000005</v>
      </c>
      <c r="J14480" s="42">
        <f>+I14480/H14480</f>
        <v>1.0183142848973619</v>
      </c>
      <c r="K14480" s="20">
        <f>SUBTOTAL(9,K14474:K14479)</f>
        <v>1129101</v>
      </c>
      <c r="L14480" s="20">
        <f>SUBTOTAL(9,L14474:L14479)</f>
        <v>1335243.31</v>
      </c>
      <c r="M14480" s="7">
        <f>IFERROR((L14480/K14480),"N.A")</f>
        <v>1.1825720728260802</v>
      </c>
    </row>
    <row r="14481" spans="1:13" s="14" customFormat="1" ht="30" outlineLevel="2" x14ac:dyDescent="0.25">
      <c r="A14481" s="34"/>
      <c r="B14481" s="44" t="s">
        <v>4208</v>
      </c>
      <c r="C14481" s="31" t="s">
        <v>4158</v>
      </c>
      <c r="D14481" s="14" t="s">
        <v>231</v>
      </c>
      <c r="E14481" s="14" t="s">
        <v>4209</v>
      </c>
      <c r="F14481" s="14" t="s">
        <v>4210</v>
      </c>
      <c r="G14481" s="14" t="s">
        <v>16</v>
      </c>
      <c r="H14481" s="15">
        <v>286545</v>
      </c>
      <c r="I14481" s="15">
        <v>110299.73</v>
      </c>
      <c r="J14481" s="16">
        <f>IFERROR((I14481/H14481),0)</f>
        <v>0.38492987139890766</v>
      </c>
      <c r="K14481" s="15">
        <v>205322</v>
      </c>
      <c r="L14481" s="15">
        <v>110299.73</v>
      </c>
      <c r="M14481" s="17">
        <f>L14481/K14481</f>
        <v>0.53720366059165603</v>
      </c>
    </row>
    <row r="14482" spans="1:13" s="14" customFormat="1" ht="30" outlineLevel="2" x14ac:dyDescent="0.25">
      <c r="A14482" s="34"/>
      <c r="B14482" s="44" t="s">
        <v>4208</v>
      </c>
      <c r="C14482" s="31" t="s">
        <v>4158</v>
      </c>
      <c r="D14482" s="14" t="s">
        <v>231</v>
      </c>
      <c r="E14482" s="14" t="s">
        <v>4209</v>
      </c>
      <c r="F14482" s="14" t="s">
        <v>4210</v>
      </c>
      <c r="G14482" s="14" t="s">
        <v>6109</v>
      </c>
      <c r="H14482" s="20">
        <v>321055</v>
      </c>
      <c r="I14482" s="20">
        <v>321055</v>
      </c>
      <c r="J14482" s="21">
        <f>IFERROR((I14482/H14482),0)</f>
        <v>1</v>
      </c>
      <c r="K14482" s="20"/>
      <c r="L14482" s="20"/>
      <c r="M14482" s="22"/>
    </row>
    <row r="14483" spans="1:13" s="14" customFormat="1" ht="30" outlineLevel="2" x14ac:dyDescent="0.25">
      <c r="A14483" s="34"/>
      <c r="B14483" s="44" t="s">
        <v>4208</v>
      </c>
      <c r="C14483" s="31" t="s">
        <v>4158</v>
      </c>
      <c r="D14483" s="14" t="s">
        <v>231</v>
      </c>
      <c r="E14483" s="14" t="s">
        <v>4209</v>
      </c>
      <c r="F14483" s="14" t="s">
        <v>4210</v>
      </c>
      <c r="G14483" s="14" t="s">
        <v>6481</v>
      </c>
      <c r="H14483" s="20">
        <v>2</v>
      </c>
      <c r="I14483" s="20">
        <v>2</v>
      </c>
      <c r="J14483" s="21">
        <f>IFERROR((I14483/H14483),0)</f>
        <v>1</v>
      </c>
      <c r="K14483" s="20"/>
      <c r="L14483" s="20"/>
      <c r="M14483" s="22"/>
    </row>
    <row r="14484" spans="1:13" s="14" customFormat="1" ht="30" outlineLevel="2" x14ac:dyDescent="0.25">
      <c r="A14484" s="34"/>
      <c r="B14484" s="44" t="s">
        <v>4208</v>
      </c>
      <c r="C14484" s="31" t="s">
        <v>4158</v>
      </c>
      <c r="D14484" s="14" t="s">
        <v>231</v>
      </c>
      <c r="E14484" s="14" t="s">
        <v>4209</v>
      </c>
      <c r="F14484" s="14" t="s">
        <v>4210</v>
      </c>
      <c r="G14484" s="14" t="s">
        <v>6485</v>
      </c>
      <c r="H14484" s="20">
        <v>15</v>
      </c>
      <c r="I14484" s="20">
        <v>15</v>
      </c>
      <c r="J14484" s="22"/>
      <c r="K14484" s="25"/>
      <c r="L14484" s="25"/>
      <c r="M14484" s="22"/>
    </row>
    <row r="14485" spans="1:13" s="14" customFormat="1" ht="30" outlineLevel="2" x14ac:dyDescent="0.25">
      <c r="A14485" s="34"/>
      <c r="B14485" s="44" t="s">
        <v>4208</v>
      </c>
      <c r="C14485" s="31" t="s">
        <v>4158</v>
      </c>
      <c r="D14485" s="14" t="s">
        <v>231</v>
      </c>
      <c r="E14485" s="14" t="s">
        <v>4209</v>
      </c>
      <c r="F14485" s="14" t="s">
        <v>4210</v>
      </c>
      <c r="G14485" s="14" t="s">
        <v>6492</v>
      </c>
      <c r="H14485" s="20">
        <v>43723</v>
      </c>
      <c r="I14485" s="20">
        <v>43723</v>
      </c>
      <c r="J14485" s="21">
        <f>IFERROR((I14485/H14485),0)</f>
        <v>1</v>
      </c>
      <c r="K14485" s="20"/>
      <c r="L14485" s="20"/>
      <c r="M14485" s="22"/>
    </row>
    <row r="14486" spans="1:13" s="14" customFormat="1" ht="30" outlineLevel="2" x14ac:dyDescent="0.25">
      <c r="A14486" s="34"/>
      <c r="B14486" s="44" t="s">
        <v>4208</v>
      </c>
      <c r="C14486" s="31" t="s">
        <v>4158</v>
      </c>
      <c r="D14486" s="14" t="s">
        <v>231</v>
      </c>
      <c r="E14486" s="14" t="s">
        <v>4209</v>
      </c>
      <c r="F14486" s="14" t="s">
        <v>4210</v>
      </c>
      <c r="G14486" s="14" t="s">
        <v>6493</v>
      </c>
      <c r="H14486" s="20">
        <v>-57309</v>
      </c>
      <c r="I14486" s="20"/>
      <c r="J14486" s="21">
        <f>IFERROR((I14486/H14486),0)</f>
        <v>0</v>
      </c>
      <c r="K14486" s="20"/>
      <c r="L14486" s="20"/>
      <c r="M14486" s="22"/>
    </row>
    <row r="14487" spans="1:13" s="14" customFormat="1" ht="30" outlineLevel="1" x14ac:dyDescent="0.25">
      <c r="A14487" s="34"/>
      <c r="B14487" s="46" t="s">
        <v>8836</v>
      </c>
      <c r="C14487" s="40" t="str">
        <f>C14486</f>
        <v>ASIGNACIONES DIRECTAS ANTICIPADAS (5% DEL SGR)</v>
      </c>
      <c r="D14487" s="39" t="str">
        <f>D14486</f>
        <v xml:space="preserve">VALLE DEL CAUCA                                   </v>
      </c>
      <c r="E14487" s="39" t="str">
        <f>E14486</f>
        <v>76834</v>
      </c>
      <c r="F14487" s="39" t="str">
        <f>F14486</f>
        <v xml:space="preserve">TULUÁ                                             </v>
      </c>
      <c r="G14487" s="39" t="s">
        <v>10656</v>
      </c>
      <c r="H14487" s="20">
        <f>SUBTOTAL(9,H14481:H14486)</f>
        <v>594031</v>
      </c>
      <c r="I14487" s="20">
        <f>SUBTOTAL(9,I14481:I14486)</f>
        <v>475094.73</v>
      </c>
      <c r="J14487" s="42">
        <f>+I14487/H14487</f>
        <v>0.79978103836331771</v>
      </c>
      <c r="K14487" s="20">
        <f>SUBTOTAL(9,K14481:K14486)</f>
        <v>205322</v>
      </c>
      <c r="L14487" s="20">
        <f>SUBTOTAL(9,L14481:L14486)</f>
        <v>110299.73</v>
      </c>
      <c r="M14487" s="7">
        <f>IFERROR((L14487/K14487),"N.A")</f>
        <v>0.53720366059165603</v>
      </c>
    </row>
    <row r="14488" spans="1:13" s="14" customFormat="1" ht="30" outlineLevel="2" x14ac:dyDescent="0.25">
      <c r="A14488" s="34"/>
      <c r="B14488" s="44" t="s">
        <v>6298</v>
      </c>
      <c r="C14488" s="31" t="s">
        <v>4158</v>
      </c>
      <c r="D14488" s="14" t="s">
        <v>231</v>
      </c>
      <c r="E14488" s="14" t="s">
        <v>247</v>
      </c>
      <c r="F14488" s="14" t="s">
        <v>248</v>
      </c>
      <c r="G14488" s="14" t="s">
        <v>6109</v>
      </c>
      <c r="H14488" s="20">
        <v>18753</v>
      </c>
      <c r="I14488" s="20">
        <v>18753</v>
      </c>
      <c r="J14488" s="21">
        <f>IFERROR((I14488/H14488),0)</f>
        <v>1</v>
      </c>
      <c r="K14488" s="20"/>
      <c r="L14488" s="20"/>
      <c r="M14488" s="22"/>
    </row>
    <row r="14489" spans="1:13" s="14" customFormat="1" ht="30" outlineLevel="1" x14ac:dyDescent="0.25">
      <c r="A14489" s="34"/>
      <c r="B14489" s="46" t="s">
        <v>8837</v>
      </c>
      <c r="C14489" s="40" t="str">
        <f>C14488</f>
        <v>ASIGNACIONES DIRECTAS ANTICIPADAS (5% DEL SGR)</v>
      </c>
      <c r="D14489" s="39" t="str">
        <f>D14488</f>
        <v xml:space="preserve">VALLE DEL CAUCA                                   </v>
      </c>
      <c r="E14489" s="39" t="str">
        <f>E14488</f>
        <v>76828</v>
      </c>
      <c r="F14489" s="39" t="str">
        <f>F14488</f>
        <v xml:space="preserve">TRUJILLO                                          </v>
      </c>
      <c r="G14489" s="39" t="s">
        <v>10656</v>
      </c>
      <c r="H14489" s="20">
        <f>SUBTOTAL(9,H14488:H14488)</f>
        <v>18753</v>
      </c>
      <c r="I14489" s="20">
        <f>SUBTOTAL(9,I14488:I14488)</f>
        <v>18753</v>
      </c>
      <c r="J14489" s="42">
        <f>+I14489/H14489</f>
        <v>1</v>
      </c>
      <c r="K14489" s="20">
        <f>SUBTOTAL(9,K14488:K14488)</f>
        <v>0</v>
      </c>
      <c r="L14489" s="20">
        <f>SUBTOTAL(9,L14488:L14488)</f>
        <v>0</v>
      </c>
      <c r="M14489" s="7" t="str">
        <f>IFERROR((L14489/K14489),"N.A")</f>
        <v>N.A</v>
      </c>
    </row>
    <row r="14490" spans="1:13" s="14" customFormat="1" ht="30" outlineLevel="2" x14ac:dyDescent="0.25">
      <c r="A14490" s="34"/>
      <c r="B14490" s="44" t="s">
        <v>4211</v>
      </c>
      <c r="C14490" s="31" t="s">
        <v>4158</v>
      </c>
      <c r="D14490" s="14" t="s">
        <v>231</v>
      </c>
      <c r="E14490" s="14" t="s">
        <v>253</v>
      </c>
      <c r="F14490" s="14" t="s">
        <v>254</v>
      </c>
      <c r="G14490" s="14" t="s">
        <v>16</v>
      </c>
      <c r="H14490" s="15">
        <v>35982</v>
      </c>
      <c r="I14490" s="15">
        <v>35982</v>
      </c>
      <c r="J14490" s="16">
        <f>IFERROR((I14490/H14490),0)</f>
        <v>1</v>
      </c>
      <c r="K14490" s="15">
        <v>25988</v>
      </c>
      <c r="L14490" s="15">
        <v>35982</v>
      </c>
      <c r="M14490" s="17">
        <f>L14490/K14490</f>
        <v>1.3845621055871942</v>
      </c>
    </row>
    <row r="14491" spans="1:13" s="14" customFormat="1" ht="30" outlineLevel="2" x14ac:dyDescent="0.25">
      <c r="A14491" s="34"/>
      <c r="B14491" s="44" t="s">
        <v>4211</v>
      </c>
      <c r="C14491" s="31" t="s">
        <v>4158</v>
      </c>
      <c r="D14491" s="14" t="s">
        <v>231</v>
      </c>
      <c r="E14491" s="14" t="s">
        <v>253</v>
      </c>
      <c r="F14491" s="14" t="s">
        <v>254</v>
      </c>
      <c r="G14491" s="14" t="s">
        <v>6109</v>
      </c>
      <c r="H14491" s="20">
        <v>50974</v>
      </c>
      <c r="I14491" s="20">
        <v>50974</v>
      </c>
      <c r="J14491" s="21">
        <f>IFERROR((I14491/H14491),0)</f>
        <v>1</v>
      </c>
      <c r="K14491" s="20"/>
      <c r="L14491" s="20"/>
      <c r="M14491" s="22"/>
    </row>
    <row r="14492" spans="1:13" s="14" customFormat="1" ht="30" outlineLevel="2" x14ac:dyDescent="0.25">
      <c r="A14492" s="34"/>
      <c r="B14492" s="44" t="s">
        <v>4211</v>
      </c>
      <c r="C14492" s="31" t="s">
        <v>4158</v>
      </c>
      <c r="D14492" s="14" t="s">
        <v>231</v>
      </c>
      <c r="E14492" s="14" t="s">
        <v>253</v>
      </c>
      <c r="F14492" s="14" t="s">
        <v>254</v>
      </c>
      <c r="G14492" s="14" t="s">
        <v>6492</v>
      </c>
      <c r="H14492" s="20">
        <v>5609</v>
      </c>
      <c r="I14492" s="20">
        <v>5609</v>
      </c>
      <c r="J14492" s="21">
        <f>IFERROR((I14492/H14492),0)</f>
        <v>1</v>
      </c>
      <c r="K14492" s="20"/>
      <c r="L14492" s="20"/>
      <c r="M14492" s="22"/>
    </row>
    <row r="14493" spans="1:13" s="14" customFormat="1" ht="30" outlineLevel="2" x14ac:dyDescent="0.25">
      <c r="A14493" s="34"/>
      <c r="B14493" s="44" t="s">
        <v>4211</v>
      </c>
      <c r="C14493" s="31" t="s">
        <v>4158</v>
      </c>
      <c r="D14493" s="14" t="s">
        <v>231</v>
      </c>
      <c r="E14493" s="14" t="s">
        <v>253</v>
      </c>
      <c r="F14493" s="14" t="s">
        <v>254</v>
      </c>
      <c r="G14493" s="14" t="s">
        <v>6493</v>
      </c>
      <c r="H14493" s="20">
        <v>-7196</v>
      </c>
      <c r="I14493" s="20"/>
      <c r="J14493" s="21">
        <f>IFERROR((I14493/H14493),0)</f>
        <v>0</v>
      </c>
      <c r="K14493" s="20"/>
      <c r="L14493" s="20"/>
      <c r="M14493" s="22"/>
    </row>
    <row r="14494" spans="1:13" s="14" customFormat="1" ht="30" outlineLevel="1" x14ac:dyDescent="0.25">
      <c r="A14494" s="34"/>
      <c r="B14494" s="46" t="s">
        <v>8838</v>
      </c>
      <c r="C14494" s="40" t="str">
        <f>C14493</f>
        <v>ASIGNACIONES DIRECTAS ANTICIPADAS (5% DEL SGR)</v>
      </c>
      <c r="D14494" s="39" t="str">
        <f>D14493</f>
        <v xml:space="preserve">VALLE DEL CAUCA                                   </v>
      </c>
      <c r="E14494" s="39" t="str">
        <f>E14493</f>
        <v>76736</v>
      </c>
      <c r="F14494" s="39" t="str">
        <f>F14493</f>
        <v xml:space="preserve">SEVILLA                                           </v>
      </c>
      <c r="G14494" s="39" t="s">
        <v>10656</v>
      </c>
      <c r="H14494" s="20">
        <f>SUBTOTAL(9,H14490:H14493)</f>
        <v>85369</v>
      </c>
      <c r="I14494" s="20">
        <f>SUBTOTAL(9,I14490:I14493)</f>
        <v>92565</v>
      </c>
      <c r="J14494" s="42">
        <f>+I14494/H14494</f>
        <v>1.0842928932047933</v>
      </c>
      <c r="K14494" s="20">
        <f>SUBTOTAL(9,K14490:K14493)</f>
        <v>25988</v>
      </c>
      <c r="L14494" s="20">
        <f>SUBTOTAL(9,L14490:L14493)</f>
        <v>35982</v>
      </c>
      <c r="M14494" s="7">
        <f>IFERROR((L14494/K14494),"N.A")</f>
        <v>1.3845621055871942</v>
      </c>
    </row>
    <row r="14495" spans="1:13" s="14" customFormat="1" ht="30" outlineLevel="2" x14ac:dyDescent="0.25">
      <c r="A14495" s="34"/>
      <c r="B14495" s="44" t="s">
        <v>4212</v>
      </c>
      <c r="C14495" s="31" t="s">
        <v>4158</v>
      </c>
      <c r="D14495" s="14" t="s">
        <v>231</v>
      </c>
      <c r="E14495" s="14" t="s">
        <v>259</v>
      </c>
      <c r="F14495" s="14" t="s">
        <v>260</v>
      </c>
      <c r="G14495" s="14" t="s">
        <v>16</v>
      </c>
      <c r="H14495" s="15">
        <v>1569456</v>
      </c>
      <c r="I14495" s="15">
        <v>1218966.6199999999</v>
      </c>
      <c r="J14495" s="16">
        <f>IFERROR((I14495/H14495),0)</f>
        <v>0.77668097735775954</v>
      </c>
      <c r="K14495" s="15">
        <v>1134428</v>
      </c>
      <c r="L14495" s="15">
        <v>1218966.6199999999</v>
      </c>
      <c r="M14495" s="17">
        <f>L14495/K14495</f>
        <v>1.0745209215569431</v>
      </c>
    </row>
    <row r="14496" spans="1:13" s="14" customFormat="1" ht="30" outlineLevel="2" x14ac:dyDescent="0.25">
      <c r="A14496" s="34"/>
      <c r="B14496" s="44" t="s">
        <v>4212</v>
      </c>
      <c r="C14496" s="31" t="s">
        <v>4158</v>
      </c>
      <c r="D14496" s="14" t="s">
        <v>231</v>
      </c>
      <c r="E14496" s="14" t="s">
        <v>259</v>
      </c>
      <c r="F14496" s="14" t="s">
        <v>260</v>
      </c>
      <c r="G14496" s="14" t="s">
        <v>6109</v>
      </c>
      <c r="H14496" s="20">
        <v>2993834</v>
      </c>
      <c r="I14496" s="20">
        <v>2993834</v>
      </c>
      <c r="J14496" s="21">
        <f>IFERROR((I14496/H14496),0)</f>
        <v>1</v>
      </c>
      <c r="K14496" s="20"/>
      <c r="L14496" s="20"/>
      <c r="M14496" s="22"/>
    </row>
    <row r="14497" spans="1:13" s="14" customFormat="1" ht="30" outlineLevel="2" x14ac:dyDescent="0.25">
      <c r="A14497" s="34"/>
      <c r="B14497" s="44" t="s">
        <v>4212</v>
      </c>
      <c r="C14497" s="31" t="s">
        <v>4158</v>
      </c>
      <c r="D14497" s="14" t="s">
        <v>231</v>
      </c>
      <c r="E14497" s="14" t="s">
        <v>259</v>
      </c>
      <c r="F14497" s="14" t="s">
        <v>260</v>
      </c>
      <c r="G14497" s="14" t="s">
        <v>6481</v>
      </c>
      <c r="H14497" s="20">
        <v>10</v>
      </c>
      <c r="I14497" s="20">
        <v>10</v>
      </c>
      <c r="J14497" s="21">
        <f>IFERROR((I14497/H14497),0)</f>
        <v>1</v>
      </c>
      <c r="K14497" s="20"/>
      <c r="L14497" s="20"/>
      <c r="M14497" s="22"/>
    </row>
    <row r="14498" spans="1:13" s="14" customFormat="1" ht="30" outlineLevel="2" x14ac:dyDescent="0.25">
      <c r="A14498" s="34"/>
      <c r="B14498" s="44" t="s">
        <v>4212</v>
      </c>
      <c r="C14498" s="31" t="s">
        <v>4158</v>
      </c>
      <c r="D14498" s="14" t="s">
        <v>231</v>
      </c>
      <c r="E14498" s="14" t="s">
        <v>259</v>
      </c>
      <c r="F14498" s="14" t="s">
        <v>260</v>
      </c>
      <c r="G14498" s="14" t="s">
        <v>6492</v>
      </c>
      <c r="H14498" s="20">
        <v>245117</v>
      </c>
      <c r="I14498" s="20">
        <v>245117</v>
      </c>
      <c r="J14498" s="21">
        <f>IFERROR((I14498/H14498),0)</f>
        <v>1</v>
      </c>
      <c r="K14498" s="20"/>
      <c r="L14498" s="20"/>
      <c r="M14498" s="22"/>
    </row>
    <row r="14499" spans="1:13" s="14" customFormat="1" ht="30" outlineLevel="2" x14ac:dyDescent="0.25">
      <c r="A14499" s="34"/>
      <c r="B14499" s="44" t="s">
        <v>4212</v>
      </c>
      <c r="C14499" s="31" t="s">
        <v>4158</v>
      </c>
      <c r="D14499" s="14" t="s">
        <v>231</v>
      </c>
      <c r="E14499" s="14" t="s">
        <v>259</v>
      </c>
      <c r="F14499" s="14" t="s">
        <v>260</v>
      </c>
      <c r="G14499" s="14" t="s">
        <v>6493</v>
      </c>
      <c r="H14499" s="20">
        <v>-313891</v>
      </c>
      <c r="I14499" s="20"/>
      <c r="J14499" s="21">
        <f>IFERROR((I14499/H14499),0)</f>
        <v>0</v>
      </c>
      <c r="K14499" s="20"/>
      <c r="L14499" s="20"/>
      <c r="M14499" s="22"/>
    </row>
    <row r="14500" spans="1:13" s="14" customFormat="1" ht="30" outlineLevel="1" x14ac:dyDescent="0.25">
      <c r="A14500" s="34"/>
      <c r="B14500" s="46" t="s">
        <v>8839</v>
      </c>
      <c r="C14500" s="40" t="str">
        <f>C14499</f>
        <v>ASIGNACIONES DIRECTAS ANTICIPADAS (5% DEL SGR)</v>
      </c>
      <c r="D14500" s="39" t="str">
        <f>D14499</f>
        <v xml:space="preserve">VALLE DEL CAUCA                                   </v>
      </c>
      <c r="E14500" s="39" t="str">
        <f>E14499</f>
        <v>76622</v>
      </c>
      <c r="F14500" s="39" t="str">
        <f>F14499</f>
        <v xml:space="preserve">ROLDANILLO                                        </v>
      </c>
      <c r="G14500" s="39" t="s">
        <v>10656</v>
      </c>
      <c r="H14500" s="20">
        <f>SUBTOTAL(9,H14495:H14499)</f>
        <v>4494526</v>
      </c>
      <c r="I14500" s="20">
        <f>SUBTOTAL(9,I14495:I14499)</f>
        <v>4457927.62</v>
      </c>
      <c r="J14500" s="42">
        <f>+I14500/H14500</f>
        <v>0.99185712130711901</v>
      </c>
      <c r="K14500" s="20">
        <f>SUBTOTAL(9,K14495:K14499)</f>
        <v>1134428</v>
      </c>
      <c r="L14500" s="20">
        <f>SUBTOTAL(9,L14495:L14499)</f>
        <v>1218966.6199999999</v>
      </c>
      <c r="M14500" s="7">
        <f>IFERROR((L14500/K14500),"N.A")</f>
        <v>1.0745209215569431</v>
      </c>
    </row>
    <row r="14501" spans="1:13" s="14" customFormat="1" ht="30" outlineLevel="2" x14ac:dyDescent="0.25">
      <c r="A14501" s="34"/>
      <c r="B14501" s="44" t="s">
        <v>4213</v>
      </c>
      <c r="C14501" s="31" t="s">
        <v>4158</v>
      </c>
      <c r="D14501" s="14" t="s">
        <v>231</v>
      </c>
      <c r="E14501" s="14" t="s">
        <v>262</v>
      </c>
      <c r="F14501" s="14" t="s">
        <v>263</v>
      </c>
      <c r="G14501" s="14" t="s">
        <v>16</v>
      </c>
      <c r="H14501" s="15">
        <v>1377237</v>
      </c>
      <c r="I14501" s="15">
        <v>500289.49</v>
      </c>
      <c r="J14501" s="16">
        <f>IFERROR((I14501/H14501),0)</f>
        <v>0.36325591746373354</v>
      </c>
      <c r="K14501" s="15">
        <v>972987</v>
      </c>
      <c r="L14501" s="15">
        <v>500289.49</v>
      </c>
      <c r="M14501" s="17">
        <f>L14501/K14501</f>
        <v>0.51417900753041923</v>
      </c>
    </row>
    <row r="14502" spans="1:13" s="14" customFormat="1" ht="30" outlineLevel="2" x14ac:dyDescent="0.25">
      <c r="A14502" s="34"/>
      <c r="B14502" s="44" t="s">
        <v>4213</v>
      </c>
      <c r="C14502" s="31" t="s">
        <v>4158</v>
      </c>
      <c r="D14502" s="14" t="s">
        <v>231</v>
      </c>
      <c r="E14502" s="14" t="s">
        <v>262</v>
      </c>
      <c r="F14502" s="14" t="s">
        <v>263</v>
      </c>
      <c r="G14502" s="14" t="s">
        <v>6109</v>
      </c>
      <c r="H14502" s="20">
        <v>1359859</v>
      </c>
      <c r="I14502" s="20">
        <v>1359859</v>
      </c>
      <c r="J14502" s="21">
        <f>IFERROR((I14502/H14502),0)</f>
        <v>1</v>
      </c>
      <c r="K14502" s="20"/>
      <c r="L14502" s="20"/>
      <c r="M14502" s="22"/>
    </row>
    <row r="14503" spans="1:13" s="14" customFormat="1" ht="30" outlineLevel="2" x14ac:dyDescent="0.25">
      <c r="A14503" s="34"/>
      <c r="B14503" s="44" t="s">
        <v>4213</v>
      </c>
      <c r="C14503" s="31" t="s">
        <v>4158</v>
      </c>
      <c r="D14503" s="14" t="s">
        <v>231</v>
      </c>
      <c r="E14503" s="14" t="s">
        <v>262</v>
      </c>
      <c r="F14503" s="14" t="s">
        <v>263</v>
      </c>
      <c r="G14503" s="14" t="s">
        <v>6481</v>
      </c>
      <c r="H14503" s="20">
        <v>9</v>
      </c>
      <c r="I14503" s="20">
        <v>9</v>
      </c>
      <c r="J14503" s="21">
        <f>IFERROR((I14503/H14503),0)</f>
        <v>1</v>
      </c>
      <c r="K14503" s="20"/>
      <c r="L14503" s="20"/>
      <c r="M14503" s="22"/>
    </row>
    <row r="14504" spans="1:13" s="14" customFormat="1" ht="30" outlineLevel="2" x14ac:dyDescent="0.25">
      <c r="A14504" s="34"/>
      <c r="B14504" s="44" t="s">
        <v>4213</v>
      </c>
      <c r="C14504" s="31" t="s">
        <v>4158</v>
      </c>
      <c r="D14504" s="14" t="s">
        <v>231</v>
      </c>
      <c r="E14504" s="14" t="s">
        <v>262</v>
      </c>
      <c r="F14504" s="14" t="s">
        <v>263</v>
      </c>
      <c r="G14504" s="14" t="s">
        <v>6485</v>
      </c>
      <c r="H14504" s="20">
        <v>52845</v>
      </c>
      <c r="I14504" s="20">
        <v>52845</v>
      </c>
      <c r="J14504" s="22"/>
      <c r="K14504" s="25"/>
      <c r="L14504" s="25"/>
      <c r="M14504" s="22"/>
    </row>
    <row r="14505" spans="1:13" s="14" customFormat="1" ht="30" outlineLevel="2" x14ac:dyDescent="0.25">
      <c r="A14505" s="34"/>
      <c r="B14505" s="44" t="s">
        <v>4213</v>
      </c>
      <c r="C14505" s="31" t="s">
        <v>4158</v>
      </c>
      <c r="D14505" s="14" t="s">
        <v>231</v>
      </c>
      <c r="E14505" s="14" t="s">
        <v>262</v>
      </c>
      <c r="F14505" s="14" t="s">
        <v>263</v>
      </c>
      <c r="G14505" s="14" t="s">
        <v>6492</v>
      </c>
      <c r="H14505" s="20">
        <v>202214</v>
      </c>
      <c r="I14505" s="20">
        <v>202214</v>
      </c>
      <c r="J14505" s="21">
        <f>IFERROR((I14505/H14505),0)</f>
        <v>1</v>
      </c>
      <c r="K14505" s="20"/>
      <c r="L14505" s="20"/>
      <c r="M14505" s="22"/>
    </row>
    <row r="14506" spans="1:13" s="14" customFormat="1" ht="30" outlineLevel="2" x14ac:dyDescent="0.25">
      <c r="A14506" s="34"/>
      <c r="B14506" s="44" t="s">
        <v>4213</v>
      </c>
      <c r="C14506" s="31" t="s">
        <v>4158</v>
      </c>
      <c r="D14506" s="14" t="s">
        <v>231</v>
      </c>
      <c r="E14506" s="14" t="s">
        <v>262</v>
      </c>
      <c r="F14506" s="14" t="s">
        <v>263</v>
      </c>
      <c r="G14506" s="14" t="s">
        <v>6493</v>
      </c>
      <c r="H14506" s="20">
        <v>-275447</v>
      </c>
      <c r="I14506" s="20"/>
      <c r="J14506" s="21">
        <f>IFERROR((I14506/H14506),0)</f>
        <v>0</v>
      </c>
      <c r="K14506" s="20"/>
      <c r="L14506" s="20"/>
      <c r="M14506" s="22"/>
    </row>
    <row r="14507" spans="1:13" s="14" customFormat="1" ht="30" outlineLevel="1" x14ac:dyDescent="0.25">
      <c r="A14507" s="34"/>
      <c r="B14507" s="46" t="s">
        <v>8840</v>
      </c>
      <c r="C14507" s="40" t="str">
        <f>C14506</f>
        <v>ASIGNACIONES DIRECTAS ANTICIPADAS (5% DEL SGR)</v>
      </c>
      <c r="D14507" s="39" t="str">
        <f>D14506</f>
        <v xml:space="preserve">VALLE DEL CAUCA                                   </v>
      </c>
      <c r="E14507" s="39" t="str">
        <f>E14506</f>
        <v>76616</v>
      </c>
      <c r="F14507" s="39" t="str">
        <f>F14506</f>
        <v xml:space="preserve">RIOFRÍO                                           </v>
      </c>
      <c r="G14507" s="39" t="s">
        <v>10656</v>
      </c>
      <c r="H14507" s="20">
        <f>SUBTOTAL(9,H14501:H14506)</f>
        <v>2716717</v>
      </c>
      <c r="I14507" s="20">
        <f>SUBTOTAL(9,I14501:I14506)</f>
        <v>2115216.4900000002</v>
      </c>
      <c r="J14507" s="42">
        <f>+I14507/H14507</f>
        <v>0.77859287146949796</v>
      </c>
      <c r="K14507" s="20">
        <f>SUBTOTAL(9,K14501:K14506)</f>
        <v>972987</v>
      </c>
      <c r="L14507" s="20">
        <f>SUBTOTAL(9,L14501:L14506)</f>
        <v>500289.49</v>
      </c>
      <c r="M14507" s="7">
        <f>IFERROR((L14507/K14507),"N.A")</f>
        <v>0.51417900753041923</v>
      </c>
    </row>
    <row r="14508" spans="1:13" s="14" customFormat="1" ht="30" outlineLevel="2" x14ac:dyDescent="0.25">
      <c r="A14508" s="34"/>
      <c r="B14508" s="44" t="s">
        <v>6299</v>
      </c>
      <c r="C14508" s="31" t="s">
        <v>4158</v>
      </c>
      <c r="D14508" s="14" t="s">
        <v>231</v>
      </c>
      <c r="E14508" s="14" t="s">
        <v>265</v>
      </c>
      <c r="F14508" s="14" t="s">
        <v>266</v>
      </c>
      <c r="G14508" s="14" t="s">
        <v>6109</v>
      </c>
      <c r="H14508" s="20">
        <v>1410</v>
      </c>
      <c r="I14508" s="20">
        <v>1410</v>
      </c>
      <c r="J14508" s="21">
        <f>IFERROR((I14508/H14508),0)</f>
        <v>1</v>
      </c>
      <c r="K14508" s="20"/>
      <c r="L14508" s="20"/>
      <c r="M14508" s="22"/>
    </row>
    <row r="14509" spans="1:13" s="14" customFormat="1" ht="30" outlineLevel="1" x14ac:dyDescent="0.25">
      <c r="A14509" s="34"/>
      <c r="B14509" s="46" t="s">
        <v>8841</v>
      </c>
      <c r="C14509" s="40" t="str">
        <f>C14508</f>
        <v>ASIGNACIONES DIRECTAS ANTICIPADAS (5% DEL SGR)</v>
      </c>
      <c r="D14509" s="39" t="str">
        <f>D14508</f>
        <v xml:space="preserve">VALLE DEL CAUCA                                   </v>
      </c>
      <c r="E14509" s="39" t="str">
        <f>E14508</f>
        <v>76606</v>
      </c>
      <c r="F14509" s="39" t="str">
        <f>F14508</f>
        <v xml:space="preserve">RESTREPO                                          </v>
      </c>
      <c r="G14509" s="39" t="s">
        <v>10656</v>
      </c>
      <c r="H14509" s="20">
        <f>SUBTOTAL(9,H14508:H14508)</f>
        <v>1410</v>
      </c>
      <c r="I14509" s="20">
        <f>SUBTOTAL(9,I14508:I14508)</f>
        <v>1410</v>
      </c>
      <c r="J14509" s="42">
        <f>+I14509/H14509</f>
        <v>1</v>
      </c>
      <c r="K14509" s="20">
        <f>SUBTOTAL(9,K14508:K14508)</f>
        <v>0</v>
      </c>
      <c r="L14509" s="20">
        <f>SUBTOTAL(9,L14508:L14508)</f>
        <v>0</v>
      </c>
      <c r="M14509" s="7" t="str">
        <f>IFERROR((L14509/K14509),"N.A")</f>
        <v>N.A</v>
      </c>
    </row>
    <row r="14510" spans="1:13" s="14" customFormat="1" ht="30" outlineLevel="2" x14ac:dyDescent="0.25">
      <c r="A14510" s="34"/>
      <c r="B14510" s="44" t="s">
        <v>4214</v>
      </c>
      <c r="C14510" s="31" t="s">
        <v>4158</v>
      </c>
      <c r="D14510" s="14" t="s">
        <v>231</v>
      </c>
      <c r="E14510" s="14" t="s">
        <v>4215</v>
      </c>
      <c r="F14510" s="14" t="s">
        <v>4216</v>
      </c>
      <c r="G14510" s="14" t="s">
        <v>16</v>
      </c>
      <c r="H14510" s="15">
        <v>564193</v>
      </c>
      <c r="I14510" s="15">
        <v>564193</v>
      </c>
      <c r="J14510" s="16">
        <f>IFERROR((I14510/H14510),0)</f>
        <v>1</v>
      </c>
      <c r="K14510" s="15">
        <v>409753</v>
      </c>
      <c r="L14510" s="15">
        <v>564193</v>
      </c>
      <c r="M14510" s="17">
        <f>L14510/K14510</f>
        <v>1.3769099921172023</v>
      </c>
    </row>
    <row r="14511" spans="1:13" s="14" customFormat="1" ht="30" outlineLevel="2" x14ac:dyDescent="0.25">
      <c r="A14511" s="34"/>
      <c r="B14511" s="44" t="s">
        <v>4214</v>
      </c>
      <c r="C14511" s="31" t="s">
        <v>4158</v>
      </c>
      <c r="D14511" s="14" t="s">
        <v>231</v>
      </c>
      <c r="E14511" s="14" t="s">
        <v>4215</v>
      </c>
      <c r="F14511" s="14" t="s">
        <v>4216</v>
      </c>
      <c r="G14511" s="14" t="s">
        <v>6109</v>
      </c>
      <c r="H14511" s="20">
        <v>1899577</v>
      </c>
      <c r="I14511" s="20">
        <v>1899577</v>
      </c>
      <c r="J14511" s="21">
        <f>IFERROR((I14511/H14511),0)</f>
        <v>1</v>
      </c>
      <c r="K14511" s="20"/>
      <c r="L14511" s="20"/>
      <c r="M14511" s="22"/>
    </row>
    <row r="14512" spans="1:13" s="14" customFormat="1" ht="30" outlineLevel="2" x14ac:dyDescent="0.25">
      <c r="A14512" s="34"/>
      <c r="B14512" s="44" t="s">
        <v>4214</v>
      </c>
      <c r="C14512" s="31" t="s">
        <v>4158</v>
      </c>
      <c r="D14512" s="14" t="s">
        <v>231</v>
      </c>
      <c r="E14512" s="14" t="s">
        <v>4215</v>
      </c>
      <c r="F14512" s="14" t="s">
        <v>4216</v>
      </c>
      <c r="G14512" s="14" t="s">
        <v>6481</v>
      </c>
      <c r="H14512" s="20">
        <v>3</v>
      </c>
      <c r="I14512" s="20">
        <v>3</v>
      </c>
      <c r="J14512" s="21">
        <f>IFERROR((I14512/H14512),0)</f>
        <v>1</v>
      </c>
      <c r="K14512" s="20"/>
      <c r="L14512" s="20"/>
      <c r="M14512" s="22"/>
    </row>
    <row r="14513" spans="1:13" s="14" customFormat="1" ht="30" outlineLevel="2" x14ac:dyDescent="0.25">
      <c r="A14513" s="34"/>
      <c r="B14513" s="44" t="s">
        <v>4214</v>
      </c>
      <c r="C14513" s="31" t="s">
        <v>4158</v>
      </c>
      <c r="D14513" s="14" t="s">
        <v>231</v>
      </c>
      <c r="E14513" s="14" t="s">
        <v>4215</v>
      </c>
      <c r="F14513" s="14" t="s">
        <v>4216</v>
      </c>
      <c r="G14513" s="14" t="s">
        <v>6485</v>
      </c>
      <c r="H14513" s="20">
        <v>65757</v>
      </c>
      <c r="I14513" s="20">
        <v>65757</v>
      </c>
      <c r="J14513" s="22"/>
      <c r="K14513" s="25"/>
      <c r="L14513" s="25"/>
      <c r="M14513" s="22"/>
    </row>
    <row r="14514" spans="1:13" s="14" customFormat="1" ht="30" outlineLevel="2" x14ac:dyDescent="0.25">
      <c r="A14514" s="34"/>
      <c r="B14514" s="44" t="s">
        <v>4214</v>
      </c>
      <c r="C14514" s="31" t="s">
        <v>4158</v>
      </c>
      <c r="D14514" s="14" t="s">
        <v>231</v>
      </c>
      <c r="E14514" s="14" t="s">
        <v>4215</v>
      </c>
      <c r="F14514" s="14" t="s">
        <v>4216</v>
      </c>
      <c r="G14514" s="14" t="s">
        <v>6492</v>
      </c>
      <c r="H14514" s="20">
        <v>89228</v>
      </c>
      <c r="I14514" s="20">
        <v>89228</v>
      </c>
      <c r="J14514" s="21">
        <f>IFERROR((I14514/H14514),0)</f>
        <v>1</v>
      </c>
      <c r="K14514" s="20"/>
      <c r="L14514" s="20"/>
      <c r="M14514" s="22"/>
    </row>
    <row r="14515" spans="1:13" s="14" customFormat="1" ht="30" outlineLevel="2" x14ac:dyDescent="0.25">
      <c r="A14515" s="34"/>
      <c r="B14515" s="44" t="s">
        <v>4214</v>
      </c>
      <c r="C14515" s="31" t="s">
        <v>4158</v>
      </c>
      <c r="D14515" s="14" t="s">
        <v>231</v>
      </c>
      <c r="E14515" s="14" t="s">
        <v>4215</v>
      </c>
      <c r="F14515" s="14" t="s">
        <v>4216</v>
      </c>
      <c r="G14515" s="14" t="s">
        <v>6493</v>
      </c>
      <c r="H14515" s="20">
        <v>-112839</v>
      </c>
      <c r="I14515" s="20"/>
      <c r="J14515" s="21">
        <f>IFERROR((I14515/H14515),0)</f>
        <v>0</v>
      </c>
      <c r="K14515" s="20"/>
      <c r="L14515" s="20"/>
      <c r="M14515" s="22"/>
    </row>
    <row r="14516" spans="1:13" s="14" customFormat="1" ht="30" outlineLevel="1" x14ac:dyDescent="0.25">
      <c r="A14516" s="34"/>
      <c r="B14516" s="46" t="s">
        <v>8842</v>
      </c>
      <c r="C14516" s="40" t="str">
        <f>C14515</f>
        <v>ASIGNACIONES DIRECTAS ANTICIPADAS (5% DEL SGR)</v>
      </c>
      <c r="D14516" s="39" t="str">
        <f>D14515</f>
        <v xml:space="preserve">VALLE DEL CAUCA                                   </v>
      </c>
      <c r="E14516" s="39" t="str">
        <f>E14515</f>
        <v>76520</v>
      </c>
      <c r="F14516" s="39" t="str">
        <f>F14515</f>
        <v xml:space="preserve">PALMIRA                                           </v>
      </c>
      <c r="G14516" s="39" t="s">
        <v>10656</v>
      </c>
      <c r="H14516" s="20">
        <f>SUBTOTAL(9,H14510:H14515)</f>
        <v>2505919</v>
      </c>
      <c r="I14516" s="20">
        <f>SUBTOTAL(9,I14510:I14515)</f>
        <v>2618758</v>
      </c>
      <c r="J14516" s="42">
        <f>+I14516/H14516</f>
        <v>1.0450289893647799</v>
      </c>
      <c r="K14516" s="20">
        <f>SUBTOTAL(9,K14510:K14515)</f>
        <v>409753</v>
      </c>
      <c r="L14516" s="20">
        <f>SUBTOTAL(9,L14510:L14515)</f>
        <v>564193</v>
      </c>
      <c r="M14516" s="7">
        <f>IFERROR((L14516/K14516),"N.A")</f>
        <v>1.3769099921172023</v>
      </c>
    </row>
    <row r="14517" spans="1:13" s="14" customFormat="1" ht="30" outlineLevel="2" x14ac:dyDescent="0.25">
      <c r="A14517" s="34"/>
      <c r="B14517" s="44" t="s">
        <v>4217</v>
      </c>
      <c r="C14517" s="31" t="s">
        <v>4158</v>
      </c>
      <c r="D14517" s="14" t="s">
        <v>231</v>
      </c>
      <c r="E14517" s="14" t="s">
        <v>274</v>
      </c>
      <c r="F14517" s="14" t="s">
        <v>275</v>
      </c>
      <c r="G14517" s="14" t="s">
        <v>16</v>
      </c>
      <c r="H14517" s="15">
        <v>440401</v>
      </c>
      <c r="I14517" s="15">
        <v>440401</v>
      </c>
      <c r="J14517" s="16">
        <f>IFERROR((I14517/H14517),0)</f>
        <v>1</v>
      </c>
      <c r="K14517" s="15">
        <v>317324</v>
      </c>
      <c r="L14517" s="15">
        <v>440401</v>
      </c>
      <c r="M14517" s="17">
        <f>L14517/K14517</f>
        <v>1.3878590966961213</v>
      </c>
    </row>
    <row r="14518" spans="1:13" s="14" customFormat="1" ht="30" outlineLevel="2" x14ac:dyDescent="0.25">
      <c r="A14518" s="34"/>
      <c r="B14518" s="44" t="s">
        <v>4217</v>
      </c>
      <c r="C14518" s="31" t="s">
        <v>4158</v>
      </c>
      <c r="D14518" s="14" t="s">
        <v>231</v>
      </c>
      <c r="E14518" s="14" t="s">
        <v>274</v>
      </c>
      <c r="F14518" s="14" t="s">
        <v>275</v>
      </c>
      <c r="G14518" s="14" t="s">
        <v>6109</v>
      </c>
      <c r="H14518" s="20">
        <v>1268907</v>
      </c>
      <c r="I14518" s="20">
        <v>1268907</v>
      </c>
      <c r="J14518" s="21">
        <f>IFERROR((I14518/H14518),0)</f>
        <v>1</v>
      </c>
      <c r="K14518" s="20"/>
      <c r="L14518" s="20"/>
      <c r="M14518" s="22"/>
    </row>
    <row r="14519" spans="1:13" s="14" customFormat="1" ht="30" outlineLevel="2" x14ac:dyDescent="0.25">
      <c r="A14519" s="34"/>
      <c r="B14519" s="44" t="s">
        <v>4217</v>
      </c>
      <c r="C14519" s="31" t="s">
        <v>4158</v>
      </c>
      <c r="D14519" s="14" t="s">
        <v>231</v>
      </c>
      <c r="E14519" s="14" t="s">
        <v>274</v>
      </c>
      <c r="F14519" s="14" t="s">
        <v>275</v>
      </c>
      <c r="G14519" s="14" t="s">
        <v>6481</v>
      </c>
      <c r="H14519" s="20">
        <v>3</v>
      </c>
      <c r="I14519" s="20">
        <v>3</v>
      </c>
      <c r="J14519" s="21">
        <f>IFERROR((I14519/H14519),0)</f>
        <v>1</v>
      </c>
      <c r="K14519" s="20"/>
      <c r="L14519" s="20"/>
      <c r="M14519" s="22"/>
    </row>
    <row r="14520" spans="1:13" s="14" customFormat="1" ht="30" outlineLevel="2" x14ac:dyDescent="0.25">
      <c r="A14520" s="34"/>
      <c r="B14520" s="44" t="s">
        <v>4217</v>
      </c>
      <c r="C14520" s="31" t="s">
        <v>4158</v>
      </c>
      <c r="D14520" s="14" t="s">
        <v>231</v>
      </c>
      <c r="E14520" s="14" t="s">
        <v>274</v>
      </c>
      <c r="F14520" s="14" t="s">
        <v>275</v>
      </c>
      <c r="G14520" s="14" t="s">
        <v>6485</v>
      </c>
      <c r="H14520" s="20">
        <v>364093</v>
      </c>
      <c r="I14520" s="20">
        <v>364093</v>
      </c>
      <c r="J14520" s="22"/>
      <c r="K14520" s="25"/>
      <c r="L14520" s="25"/>
      <c r="M14520" s="22"/>
    </row>
    <row r="14521" spans="1:13" s="14" customFormat="1" ht="30" outlineLevel="2" x14ac:dyDescent="0.25">
      <c r="A14521" s="34"/>
      <c r="B14521" s="44" t="s">
        <v>4217</v>
      </c>
      <c r="C14521" s="31" t="s">
        <v>4158</v>
      </c>
      <c r="D14521" s="14" t="s">
        <v>231</v>
      </c>
      <c r="E14521" s="14" t="s">
        <v>274</v>
      </c>
      <c r="F14521" s="14" t="s">
        <v>275</v>
      </c>
      <c r="G14521" s="14" t="s">
        <v>6492</v>
      </c>
      <c r="H14521" s="20">
        <v>68207</v>
      </c>
      <c r="I14521" s="20">
        <v>68207</v>
      </c>
      <c r="J14521" s="21">
        <f>IFERROR((I14521/H14521),0)</f>
        <v>1</v>
      </c>
      <c r="K14521" s="20"/>
      <c r="L14521" s="20"/>
      <c r="M14521" s="22"/>
    </row>
    <row r="14522" spans="1:13" s="14" customFormat="1" ht="30" outlineLevel="2" x14ac:dyDescent="0.25">
      <c r="A14522" s="34"/>
      <c r="B14522" s="44" t="s">
        <v>4217</v>
      </c>
      <c r="C14522" s="31" t="s">
        <v>4158</v>
      </c>
      <c r="D14522" s="14" t="s">
        <v>231</v>
      </c>
      <c r="E14522" s="14" t="s">
        <v>274</v>
      </c>
      <c r="F14522" s="14" t="s">
        <v>275</v>
      </c>
      <c r="G14522" s="14" t="s">
        <v>6493</v>
      </c>
      <c r="H14522" s="20">
        <v>-88080</v>
      </c>
      <c r="I14522" s="20"/>
      <c r="J14522" s="21">
        <f>IFERROR((I14522/H14522),0)</f>
        <v>0</v>
      </c>
      <c r="K14522" s="20"/>
      <c r="L14522" s="20"/>
      <c r="M14522" s="22"/>
    </row>
    <row r="14523" spans="1:13" s="14" customFormat="1" ht="30" outlineLevel="1" x14ac:dyDescent="0.25">
      <c r="A14523" s="34"/>
      <c r="B14523" s="46" t="s">
        <v>8843</v>
      </c>
      <c r="C14523" s="40" t="str">
        <f>C14522</f>
        <v>ASIGNACIONES DIRECTAS ANTICIPADAS (5% DEL SGR)</v>
      </c>
      <c r="D14523" s="39" t="str">
        <f>D14522</f>
        <v xml:space="preserve">VALLE DEL CAUCA                                   </v>
      </c>
      <c r="E14523" s="39" t="str">
        <f>E14522</f>
        <v>76403</v>
      </c>
      <c r="F14523" s="39" t="str">
        <f>F14522</f>
        <v xml:space="preserve">LA VICTORIA                                       </v>
      </c>
      <c r="G14523" s="39" t="s">
        <v>10656</v>
      </c>
      <c r="H14523" s="20">
        <f>SUBTOTAL(9,H14517:H14522)</f>
        <v>2053531</v>
      </c>
      <c r="I14523" s="20">
        <f>SUBTOTAL(9,I14517:I14522)</f>
        <v>2141611</v>
      </c>
      <c r="J14523" s="42">
        <f>+I14523/H14523</f>
        <v>1.0428919748472265</v>
      </c>
      <c r="K14523" s="20">
        <f>SUBTOTAL(9,K14517:K14522)</f>
        <v>317324</v>
      </c>
      <c r="L14523" s="20">
        <f>SUBTOTAL(9,L14517:L14522)</f>
        <v>440401</v>
      </c>
      <c r="M14523" s="7">
        <f>IFERROR((L14523/K14523),"N.A")</f>
        <v>1.3878590966961213</v>
      </c>
    </row>
    <row r="14524" spans="1:13" s="14" customFormat="1" ht="30" outlineLevel="2" x14ac:dyDescent="0.25">
      <c r="A14524" s="34"/>
      <c r="B14524" s="44" t="s">
        <v>6300</v>
      </c>
      <c r="C14524" s="31" t="s">
        <v>4158</v>
      </c>
      <c r="D14524" s="14" t="s">
        <v>231</v>
      </c>
      <c r="E14524" s="14" t="s">
        <v>277</v>
      </c>
      <c r="F14524" s="14" t="s">
        <v>278</v>
      </c>
      <c r="G14524" s="14" t="s">
        <v>6109</v>
      </c>
      <c r="H14524" s="20">
        <v>4238</v>
      </c>
      <c r="I14524" s="20">
        <v>4238</v>
      </c>
      <c r="J14524" s="21">
        <f>IFERROR((I14524/H14524),0)</f>
        <v>1</v>
      </c>
      <c r="K14524" s="20"/>
      <c r="L14524" s="20"/>
      <c r="M14524" s="22"/>
    </row>
    <row r="14525" spans="1:13" s="14" customFormat="1" ht="30" outlineLevel="1" x14ac:dyDescent="0.25">
      <c r="A14525" s="34"/>
      <c r="B14525" s="46" t="s">
        <v>8844</v>
      </c>
      <c r="C14525" s="40" t="str">
        <f>C14524</f>
        <v>ASIGNACIONES DIRECTAS ANTICIPADAS (5% DEL SGR)</v>
      </c>
      <c r="D14525" s="39" t="str">
        <f>D14524</f>
        <v xml:space="preserve">VALLE DEL CAUCA                                   </v>
      </c>
      <c r="E14525" s="39" t="str">
        <f>E14524</f>
        <v>76400</v>
      </c>
      <c r="F14525" s="39" t="str">
        <f>F14524</f>
        <v xml:space="preserve">LA UNIÓN                                          </v>
      </c>
      <c r="G14525" s="39" t="s">
        <v>10656</v>
      </c>
      <c r="H14525" s="20">
        <f>SUBTOTAL(9,H14524:H14524)</f>
        <v>4238</v>
      </c>
      <c r="I14525" s="20">
        <f>SUBTOTAL(9,I14524:I14524)</f>
        <v>4238</v>
      </c>
      <c r="J14525" s="42">
        <f>+I14525/H14525</f>
        <v>1</v>
      </c>
      <c r="K14525" s="20">
        <f>SUBTOTAL(9,K14524:K14524)</f>
        <v>0</v>
      </c>
      <c r="L14525" s="20">
        <f>SUBTOTAL(9,L14524:L14524)</f>
        <v>0</v>
      </c>
      <c r="M14525" s="7" t="str">
        <f>IFERROR((L14525/K14525),"N.A")</f>
        <v>N.A</v>
      </c>
    </row>
    <row r="14526" spans="1:13" s="14" customFormat="1" ht="30" outlineLevel="2" x14ac:dyDescent="0.25">
      <c r="A14526" s="34"/>
      <c r="B14526" s="44" t="s">
        <v>4218</v>
      </c>
      <c r="C14526" s="31" t="s">
        <v>4158</v>
      </c>
      <c r="D14526" s="14" t="s">
        <v>231</v>
      </c>
      <c r="E14526" s="14" t="s">
        <v>280</v>
      </c>
      <c r="F14526" s="14" t="s">
        <v>281</v>
      </c>
      <c r="G14526" s="14" t="s">
        <v>16</v>
      </c>
      <c r="H14526" s="15">
        <v>7833</v>
      </c>
      <c r="I14526" s="15">
        <v>0</v>
      </c>
      <c r="J14526" s="16">
        <f>IFERROR((I14526/H14526),0)</f>
        <v>0</v>
      </c>
      <c r="K14526" s="15">
        <v>5657</v>
      </c>
      <c r="L14526" s="15">
        <v>0</v>
      </c>
      <c r="M14526" s="17">
        <f>L14526/K14526</f>
        <v>0</v>
      </c>
    </row>
    <row r="14527" spans="1:13" s="14" customFormat="1" ht="30" outlineLevel="2" x14ac:dyDescent="0.25">
      <c r="A14527" s="34"/>
      <c r="B14527" s="44" t="s">
        <v>4218</v>
      </c>
      <c r="C14527" s="31" t="s">
        <v>4158</v>
      </c>
      <c r="D14527" s="14" t="s">
        <v>231</v>
      </c>
      <c r="E14527" s="14" t="s">
        <v>280</v>
      </c>
      <c r="F14527" s="14" t="s">
        <v>281</v>
      </c>
      <c r="G14527" s="14" t="s">
        <v>6109</v>
      </c>
      <c r="H14527" s="20">
        <v>32974</v>
      </c>
      <c r="I14527" s="20">
        <v>32974</v>
      </c>
      <c r="J14527" s="21">
        <f>IFERROR((I14527/H14527),0)</f>
        <v>1</v>
      </c>
      <c r="K14527" s="20"/>
      <c r="L14527" s="20"/>
      <c r="M14527" s="22"/>
    </row>
    <row r="14528" spans="1:13" s="14" customFormat="1" ht="30" outlineLevel="2" x14ac:dyDescent="0.25">
      <c r="A14528" s="34"/>
      <c r="B14528" s="44" t="s">
        <v>4218</v>
      </c>
      <c r="C14528" s="31" t="s">
        <v>4158</v>
      </c>
      <c r="D14528" s="14" t="s">
        <v>231</v>
      </c>
      <c r="E14528" s="14" t="s">
        <v>280</v>
      </c>
      <c r="F14528" s="14" t="s">
        <v>281</v>
      </c>
      <c r="G14528" s="14" t="s">
        <v>6492</v>
      </c>
      <c r="H14528" s="20">
        <v>1221</v>
      </c>
      <c r="I14528" s="20">
        <v>1221</v>
      </c>
      <c r="J14528" s="21">
        <f>IFERROR((I14528/H14528),0)</f>
        <v>1</v>
      </c>
      <c r="K14528" s="20"/>
      <c r="L14528" s="20"/>
      <c r="M14528" s="22"/>
    </row>
    <row r="14529" spans="1:13" s="14" customFormat="1" ht="30" outlineLevel="2" x14ac:dyDescent="0.25">
      <c r="A14529" s="34"/>
      <c r="B14529" s="44" t="s">
        <v>4218</v>
      </c>
      <c r="C14529" s="31" t="s">
        <v>4158</v>
      </c>
      <c r="D14529" s="14" t="s">
        <v>231</v>
      </c>
      <c r="E14529" s="14" t="s">
        <v>280</v>
      </c>
      <c r="F14529" s="14" t="s">
        <v>281</v>
      </c>
      <c r="G14529" s="14" t="s">
        <v>6493</v>
      </c>
      <c r="H14529" s="20">
        <v>-1567</v>
      </c>
      <c r="I14529" s="20"/>
      <c r="J14529" s="21">
        <f>IFERROR((I14529/H14529),0)</f>
        <v>0</v>
      </c>
      <c r="K14529" s="20"/>
      <c r="L14529" s="20"/>
      <c r="M14529" s="22"/>
    </row>
    <row r="14530" spans="1:13" s="14" customFormat="1" ht="30" outlineLevel="1" x14ac:dyDescent="0.25">
      <c r="A14530" s="34"/>
      <c r="B14530" s="46" t="s">
        <v>8845</v>
      </c>
      <c r="C14530" s="40" t="str">
        <f>C14529</f>
        <v>ASIGNACIONES DIRECTAS ANTICIPADAS (5% DEL SGR)</v>
      </c>
      <c r="D14530" s="39" t="str">
        <f>D14529</f>
        <v xml:space="preserve">VALLE DEL CAUCA                                   </v>
      </c>
      <c r="E14530" s="39" t="str">
        <f>E14529</f>
        <v>76377</v>
      </c>
      <c r="F14530" s="39" t="str">
        <f>F14529</f>
        <v xml:space="preserve">LA CUMBRE                                         </v>
      </c>
      <c r="G14530" s="39" t="s">
        <v>10656</v>
      </c>
      <c r="H14530" s="20">
        <f>SUBTOTAL(9,H14526:H14529)</f>
        <v>40461</v>
      </c>
      <c r="I14530" s="20">
        <f>SUBTOTAL(9,I14526:I14529)</f>
        <v>34195</v>
      </c>
      <c r="J14530" s="42">
        <f>+I14530/H14530</f>
        <v>0.84513482118583327</v>
      </c>
      <c r="K14530" s="20">
        <f>SUBTOTAL(9,K14526:K14529)</f>
        <v>5657</v>
      </c>
      <c r="L14530" s="20">
        <f>SUBTOTAL(9,L14526:L14529)</f>
        <v>0</v>
      </c>
      <c r="M14530" s="7">
        <f>IFERROR((L14530/K14530),"N.A")</f>
        <v>0</v>
      </c>
    </row>
    <row r="14531" spans="1:13" s="14" customFormat="1" ht="30" outlineLevel="2" x14ac:dyDescent="0.25">
      <c r="A14531" s="34"/>
      <c r="B14531" s="44" t="s">
        <v>4219</v>
      </c>
      <c r="C14531" s="31" t="s">
        <v>4158</v>
      </c>
      <c r="D14531" s="14" t="s">
        <v>231</v>
      </c>
      <c r="E14531" s="14" t="s">
        <v>4220</v>
      </c>
      <c r="F14531" s="14" t="s">
        <v>4221</v>
      </c>
      <c r="G14531" s="14" t="s">
        <v>16</v>
      </c>
      <c r="H14531" s="15">
        <v>40470408</v>
      </c>
      <c r="I14531" s="15">
        <v>28318670.330000002</v>
      </c>
      <c r="J14531" s="16">
        <f>IFERROR((I14531/H14531),0)</f>
        <v>0.69973770291616533</v>
      </c>
      <c r="K14531" s="15">
        <v>29491495</v>
      </c>
      <c r="L14531" s="15">
        <v>28318670.330000002</v>
      </c>
      <c r="M14531" s="17">
        <f>L14531/K14531</f>
        <v>0.96023176614139105</v>
      </c>
    </row>
    <row r="14532" spans="1:13" s="14" customFormat="1" ht="30" outlineLevel="2" x14ac:dyDescent="0.25">
      <c r="A14532" s="34"/>
      <c r="B14532" s="44" t="s">
        <v>4219</v>
      </c>
      <c r="C14532" s="31" t="s">
        <v>4158</v>
      </c>
      <c r="D14532" s="14" t="s">
        <v>231</v>
      </c>
      <c r="E14532" s="14" t="s">
        <v>4220</v>
      </c>
      <c r="F14532" s="14" t="s">
        <v>4221</v>
      </c>
      <c r="G14532" s="14" t="s">
        <v>6109</v>
      </c>
      <c r="H14532" s="20">
        <v>90132916</v>
      </c>
      <c r="I14532" s="20">
        <v>90132916</v>
      </c>
      <c r="J14532" s="21">
        <f>IFERROR((I14532/H14532),0)</f>
        <v>1</v>
      </c>
      <c r="K14532" s="20"/>
      <c r="L14532" s="20"/>
      <c r="M14532" s="22"/>
    </row>
    <row r="14533" spans="1:13" s="14" customFormat="1" ht="30" outlineLevel="2" x14ac:dyDescent="0.25">
      <c r="A14533" s="34"/>
      <c r="B14533" s="44" t="s">
        <v>4219</v>
      </c>
      <c r="C14533" s="31" t="s">
        <v>4158</v>
      </c>
      <c r="D14533" s="14" t="s">
        <v>231</v>
      </c>
      <c r="E14533" s="14" t="s">
        <v>4220</v>
      </c>
      <c r="F14533" s="14" t="s">
        <v>4221</v>
      </c>
      <c r="G14533" s="14" t="s">
        <v>6481</v>
      </c>
      <c r="H14533" s="20">
        <v>250</v>
      </c>
      <c r="I14533" s="20">
        <v>250</v>
      </c>
      <c r="J14533" s="21">
        <f>IFERROR((I14533/H14533),0)</f>
        <v>1</v>
      </c>
      <c r="K14533" s="20"/>
      <c r="L14533" s="20"/>
      <c r="M14533" s="22"/>
    </row>
    <row r="14534" spans="1:13" s="14" customFormat="1" ht="30" outlineLevel="2" x14ac:dyDescent="0.25">
      <c r="A14534" s="34"/>
      <c r="B14534" s="44" t="s">
        <v>4219</v>
      </c>
      <c r="C14534" s="31" t="s">
        <v>4158</v>
      </c>
      <c r="D14534" s="14" t="s">
        <v>231</v>
      </c>
      <c r="E14534" s="14" t="s">
        <v>4220</v>
      </c>
      <c r="F14534" s="14" t="s">
        <v>4221</v>
      </c>
      <c r="G14534" s="14" t="s">
        <v>6485</v>
      </c>
      <c r="H14534" s="20">
        <v>4074759</v>
      </c>
      <c r="I14534" s="20">
        <v>4074759</v>
      </c>
      <c r="J14534" s="22"/>
      <c r="K14534" s="25"/>
      <c r="L14534" s="25"/>
      <c r="M14534" s="22"/>
    </row>
    <row r="14535" spans="1:13" s="14" customFormat="1" ht="30" outlineLevel="2" x14ac:dyDescent="0.25">
      <c r="A14535" s="34"/>
      <c r="B14535" s="44" t="s">
        <v>4219</v>
      </c>
      <c r="C14535" s="31" t="s">
        <v>4158</v>
      </c>
      <c r="D14535" s="14" t="s">
        <v>231</v>
      </c>
      <c r="E14535" s="14" t="s">
        <v>4220</v>
      </c>
      <c r="F14535" s="14" t="s">
        <v>4221</v>
      </c>
      <c r="G14535" s="14" t="s">
        <v>6492</v>
      </c>
      <c r="H14535" s="20">
        <v>6457382</v>
      </c>
      <c r="I14535" s="20">
        <v>6457382</v>
      </c>
      <c r="J14535" s="21">
        <f>IFERROR((I14535/H14535),0)</f>
        <v>1</v>
      </c>
      <c r="K14535" s="20"/>
      <c r="L14535" s="20"/>
      <c r="M14535" s="22"/>
    </row>
    <row r="14536" spans="1:13" s="14" customFormat="1" ht="30" outlineLevel="2" x14ac:dyDescent="0.25">
      <c r="A14536" s="34"/>
      <c r="B14536" s="44" t="s">
        <v>4219</v>
      </c>
      <c r="C14536" s="31" t="s">
        <v>4158</v>
      </c>
      <c r="D14536" s="14" t="s">
        <v>231</v>
      </c>
      <c r="E14536" s="14" t="s">
        <v>4220</v>
      </c>
      <c r="F14536" s="14" t="s">
        <v>4221</v>
      </c>
      <c r="G14536" s="14" t="s">
        <v>6493</v>
      </c>
      <c r="H14536" s="20">
        <v>-8094082</v>
      </c>
      <c r="I14536" s="20"/>
      <c r="J14536" s="21">
        <f>IFERROR((I14536/H14536),0)</f>
        <v>0</v>
      </c>
      <c r="K14536" s="20"/>
      <c r="L14536" s="20"/>
      <c r="M14536" s="22"/>
    </row>
    <row r="14537" spans="1:13" s="14" customFormat="1" ht="30" outlineLevel="1" x14ac:dyDescent="0.25">
      <c r="A14537" s="34"/>
      <c r="B14537" s="46" t="s">
        <v>8846</v>
      </c>
      <c r="C14537" s="40" t="str">
        <f>C14536</f>
        <v>ASIGNACIONES DIRECTAS ANTICIPADAS (5% DEL SGR)</v>
      </c>
      <c r="D14537" s="39" t="str">
        <f>D14536</f>
        <v xml:space="preserve">VALLE DEL CAUCA                                   </v>
      </c>
      <c r="E14537" s="39" t="str">
        <f>E14536</f>
        <v>76364</v>
      </c>
      <c r="F14537" s="39" t="str">
        <f>F14536</f>
        <v xml:space="preserve">JAMUNDÍ                                           </v>
      </c>
      <c r="G14537" s="39" t="s">
        <v>10656</v>
      </c>
      <c r="H14537" s="20">
        <f>SUBTOTAL(9,H14531:H14536)</f>
        <v>133041633</v>
      </c>
      <c r="I14537" s="20">
        <f>SUBTOTAL(9,I14531:I14536)</f>
        <v>128983977.33</v>
      </c>
      <c r="J14537" s="42">
        <f>+I14537/H14537</f>
        <v>0.96950085790062424</v>
      </c>
      <c r="K14537" s="20">
        <f>SUBTOTAL(9,K14531:K14536)</f>
        <v>29491495</v>
      </c>
      <c r="L14537" s="20">
        <f>SUBTOTAL(9,L14531:L14536)</f>
        <v>28318670.330000002</v>
      </c>
      <c r="M14537" s="7">
        <f>IFERROR((L14537/K14537),"N.A")</f>
        <v>0.96023176614139105</v>
      </c>
    </row>
    <row r="14538" spans="1:13" s="14" customFormat="1" ht="30" outlineLevel="2" x14ac:dyDescent="0.25">
      <c r="A14538" s="34"/>
      <c r="B14538" s="44" t="s">
        <v>6301</v>
      </c>
      <c r="C14538" s="31" t="s">
        <v>4158</v>
      </c>
      <c r="D14538" s="14" t="s">
        <v>231</v>
      </c>
      <c r="E14538" s="14" t="s">
        <v>283</v>
      </c>
      <c r="F14538" s="14" t="s">
        <v>284</v>
      </c>
      <c r="G14538" s="14" t="s">
        <v>6109</v>
      </c>
      <c r="H14538" s="20">
        <v>2</v>
      </c>
      <c r="I14538" s="20">
        <v>2</v>
      </c>
      <c r="J14538" s="21">
        <f>IFERROR((I14538/H14538),0)</f>
        <v>1</v>
      </c>
      <c r="K14538" s="20"/>
      <c r="L14538" s="20"/>
      <c r="M14538" s="22"/>
    </row>
    <row r="14539" spans="1:13" s="14" customFormat="1" ht="30" outlineLevel="1" x14ac:dyDescent="0.25">
      <c r="A14539" s="34"/>
      <c r="B14539" s="46" t="s">
        <v>8847</v>
      </c>
      <c r="C14539" s="40" t="str">
        <f>C14538</f>
        <v>ASIGNACIONES DIRECTAS ANTICIPADAS (5% DEL SGR)</v>
      </c>
      <c r="D14539" s="39" t="str">
        <f>D14538</f>
        <v xml:space="preserve">VALLE DEL CAUCA                                   </v>
      </c>
      <c r="E14539" s="39" t="str">
        <f>E14538</f>
        <v>76318</v>
      </c>
      <c r="F14539" s="39" t="str">
        <f>F14538</f>
        <v xml:space="preserve">GUACARÍ                                           </v>
      </c>
      <c r="G14539" s="39" t="s">
        <v>10656</v>
      </c>
      <c r="H14539" s="20">
        <f>SUBTOTAL(9,H14538:H14538)</f>
        <v>2</v>
      </c>
      <c r="I14539" s="20">
        <f>SUBTOTAL(9,I14538:I14538)</f>
        <v>2</v>
      </c>
      <c r="J14539" s="42">
        <f>+I14539/H14539</f>
        <v>1</v>
      </c>
      <c r="K14539" s="20">
        <f>SUBTOTAL(9,K14538:K14538)</f>
        <v>0</v>
      </c>
      <c r="L14539" s="20">
        <f>SUBTOTAL(9,L14538:L14538)</f>
        <v>0</v>
      </c>
      <c r="M14539" s="7" t="str">
        <f>IFERROR((L14539/K14539),"N.A")</f>
        <v>N.A</v>
      </c>
    </row>
    <row r="14540" spans="1:13" s="14" customFormat="1" ht="30" outlineLevel="2" x14ac:dyDescent="0.25">
      <c r="A14540" s="34"/>
      <c r="B14540" s="44" t="s">
        <v>4222</v>
      </c>
      <c r="C14540" s="31" t="s">
        <v>4158</v>
      </c>
      <c r="D14540" s="14" t="s">
        <v>231</v>
      </c>
      <c r="E14540" s="14" t="s">
        <v>286</v>
      </c>
      <c r="F14540" s="14" t="s">
        <v>287</v>
      </c>
      <c r="G14540" s="14" t="s">
        <v>16</v>
      </c>
      <c r="H14540" s="15">
        <v>7794</v>
      </c>
      <c r="I14540" s="15">
        <v>0</v>
      </c>
      <c r="J14540" s="16">
        <f>IFERROR((I14540/H14540),0)</f>
        <v>0</v>
      </c>
      <c r="K14540" s="15">
        <v>5649</v>
      </c>
      <c r="L14540" s="15">
        <v>0</v>
      </c>
      <c r="M14540" s="17">
        <f>L14540/K14540</f>
        <v>0</v>
      </c>
    </row>
    <row r="14541" spans="1:13" s="14" customFormat="1" ht="30" outlineLevel="2" x14ac:dyDescent="0.25">
      <c r="A14541" s="34"/>
      <c r="B14541" s="44" t="s">
        <v>4222</v>
      </c>
      <c r="C14541" s="31" t="s">
        <v>4158</v>
      </c>
      <c r="D14541" s="14" t="s">
        <v>231</v>
      </c>
      <c r="E14541" s="14" t="s">
        <v>286</v>
      </c>
      <c r="F14541" s="14" t="s">
        <v>287</v>
      </c>
      <c r="G14541" s="14" t="s">
        <v>6109</v>
      </c>
      <c r="H14541" s="20">
        <v>4124</v>
      </c>
      <c r="I14541" s="20">
        <v>4124</v>
      </c>
      <c r="J14541" s="21">
        <f>IFERROR((I14541/H14541),0)</f>
        <v>1</v>
      </c>
      <c r="K14541" s="20"/>
      <c r="L14541" s="20"/>
      <c r="M14541" s="22"/>
    </row>
    <row r="14542" spans="1:13" s="14" customFormat="1" ht="30" outlineLevel="2" x14ac:dyDescent="0.25">
      <c r="A14542" s="34"/>
      <c r="B14542" s="44" t="s">
        <v>4222</v>
      </c>
      <c r="C14542" s="31" t="s">
        <v>4158</v>
      </c>
      <c r="D14542" s="14" t="s">
        <v>231</v>
      </c>
      <c r="E14542" s="14" t="s">
        <v>286</v>
      </c>
      <c r="F14542" s="14" t="s">
        <v>287</v>
      </c>
      <c r="G14542" s="14" t="s">
        <v>6492</v>
      </c>
      <c r="H14542" s="20">
        <v>1227</v>
      </c>
      <c r="I14542" s="20">
        <v>1227</v>
      </c>
      <c r="J14542" s="21">
        <f>IFERROR((I14542/H14542),0)</f>
        <v>1</v>
      </c>
      <c r="K14542" s="20"/>
      <c r="L14542" s="20"/>
      <c r="M14542" s="22"/>
    </row>
    <row r="14543" spans="1:13" s="14" customFormat="1" ht="30" outlineLevel="2" x14ac:dyDescent="0.25">
      <c r="A14543" s="34"/>
      <c r="B14543" s="44" t="s">
        <v>4222</v>
      </c>
      <c r="C14543" s="31" t="s">
        <v>4158</v>
      </c>
      <c r="D14543" s="14" t="s">
        <v>231</v>
      </c>
      <c r="E14543" s="14" t="s">
        <v>286</v>
      </c>
      <c r="F14543" s="14" t="s">
        <v>287</v>
      </c>
      <c r="G14543" s="14" t="s">
        <v>6493</v>
      </c>
      <c r="H14543" s="20">
        <v>-1559</v>
      </c>
      <c r="I14543" s="20"/>
      <c r="J14543" s="21">
        <f>IFERROR((I14543/H14543),0)</f>
        <v>0</v>
      </c>
      <c r="K14543" s="20"/>
      <c r="L14543" s="20"/>
      <c r="M14543" s="22"/>
    </row>
    <row r="14544" spans="1:13" s="14" customFormat="1" ht="30" outlineLevel="1" x14ac:dyDescent="0.25">
      <c r="A14544" s="34"/>
      <c r="B14544" s="46" t="s">
        <v>8848</v>
      </c>
      <c r="C14544" s="40" t="str">
        <f>C14543</f>
        <v>ASIGNACIONES DIRECTAS ANTICIPADAS (5% DEL SGR)</v>
      </c>
      <c r="D14544" s="39" t="str">
        <f>D14543</f>
        <v xml:space="preserve">VALLE DEL CAUCA                                   </v>
      </c>
      <c r="E14544" s="39" t="str">
        <f>E14543</f>
        <v>76306</v>
      </c>
      <c r="F14544" s="39" t="str">
        <f>F14543</f>
        <v xml:space="preserve">GINEBRA                                           </v>
      </c>
      <c r="G14544" s="39" t="s">
        <v>10656</v>
      </c>
      <c r="H14544" s="20">
        <f>SUBTOTAL(9,H14540:H14543)</f>
        <v>11586</v>
      </c>
      <c r="I14544" s="20">
        <f>SUBTOTAL(9,I14540:I14543)</f>
        <v>5351</v>
      </c>
      <c r="J14544" s="42">
        <f>+I14544/H14544</f>
        <v>0.46185050923528398</v>
      </c>
      <c r="K14544" s="20">
        <f>SUBTOTAL(9,K14540:K14543)</f>
        <v>5649</v>
      </c>
      <c r="L14544" s="20">
        <f>SUBTOTAL(9,L14540:L14543)</f>
        <v>0</v>
      </c>
      <c r="M14544" s="7">
        <f>IFERROR((L14544/K14544),"N.A")</f>
        <v>0</v>
      </c>
    </row>
    <row r="14545" spans="1:13" s="14" customFormat="1" ht="30" outlineLevel="2" x14ac:dyDescent="0.25">
      <c r="A14545" s="34"/>
      <c r="B14545" s="44" t="s">
        <v>4223</v>
      </c>
      <c r="C14545" s="31" t="s">
        <v>4158</v>
      </c>
      <c r="D14545" s="14" t="s">
        <v>231</v>
      </c>
      <c r="E14545" s="14" t="s">
        <v>289</v>
      </c>
      <c r="F14545" s="14" t="s">
        <v>290</v>
      </c>
      <c r="G14545" s="14" t="s">
        <v>16</v>
      </c>
      <c r="H14545" s="15">
        <v>284055</v>
      </c>
      <c r="I14545" s="15">
        <v>0</v>
      </c>
      <c r="J14545" s="16">
        <f>IFERROR((I14545/H14545),0)</f>
        <v>0</v>
      </c>
      <c r="K14545" s="15">
        <v>203403</v>
      </c>
      <c r="L14545" s="15">
        <v>0</v>
      </c>
      <c r="M14545" s="17">
        <f>L14545/K14545</f>
        <v>0</v>
      </c>
    </row>
    <row r="14546" spans="1:13" s="14" customFormat="1" ht="30" outlineLevel="2" x14ac:dyDescent="0.25">
      <c r="A14546" s="34"/>
      <c r="B14546" s="44" t="s">
        <v>4223</v>
      </c>
      <c r="C14546" s="31" t="s">
        <v>4158</v>
      </c>
      <c r="D14546" s="14" t="s">
        <v>231</v>
      </c>
      <c r="E14546" s="14" t="s">
        <v>289</v>
      </c>
      <c r="F14546" s="14" t="s">
        <v>290</v>
      </c>
      <c r="G14546" s="14" t="s">
        <v>6109</v>
      </c>
      <c r="H14546" s="20">
        <v>405156</v>
      </c>
      <c r="I14546" s="20">
        <v>405156</v>
      </c>
      <c r="J14546" s="21">
        <f>IFERROR((I14546/H14546),0)</f>
        <v>1</v>
      </c>
      <c r="K14546" s="20"/>
      <c r="L14546" s="20"/>
      <c r="M14546" s="22"/>
    </row>
    <row r="14547" spans="1:13" s="14" customFormat="1" ht="30" outlineLevel="2" x14ac:dyDescent="0.25">
      <c r="A14547" s="34"/>
      <c r="B14547" s="44" t="s">
        <v>4223</v>
      </c>
      <c r="C14547" s="31" t="s">
        <v>4158</v>
      </c>
      <c r="D14547" s="14" t="s">
        <v>231</v>
      </c>
      <c r="E14547" s="14" t="s">
        <v>289</v>
      </c>
      <c r="F14547" s="14" t="s">
        <v>290</v>
      </c>
      <c r="G14547" s="14" t="s">
        <v>6481</v>
      </c>
      <c r="H14547" s="20">
        <v>2</v>
      </c>
      <c r="I14547" s="20">
        <v>2</v>
      </c>
      <c r="J14547" s="21">
        <f>IFERROR((I14547/H14547),0)</f>
        <v>1</v>
      </c>
      <c r="K14547" s="20"/>
      <c r="L14547" s="20"/>
      <c r="M14547" s="22"/>
    </row>
    <row r="14548" spans="1:13" s="14" customFormat="1" ht="30" outlineLevel="2" x14ac:dyDescent="0.25">
      <c r="A14548" s="34"/>
      <c r="B14548" s="44" t="s">
        <v>4223</v>
      </c>
      <c r="C14548" s="31" t="s">
        <v>4158</v>
      </c>
      <c r="D14548" s="14" t="s">
        <v>231</v>
      </c>
      <c r="E14548" s="14" t="s">
        <v>289</v>
      </c>
      <c r="F14548" s="14" t="s">
        <v>290</v>
      </c>
      <c r="G14548" s="14" t="s">
        <v>6492</v>
      </c>
      <c r="H14548" s="20">
        <v>43267</v>
      </c>
      <c r="I14548" s="20">
        <v>43267</v>
      </c>
      <c r="J14548" s="21">
        <f>IFERROR((I14548/H14548),0)</f>
        <v>1</v>
      </c>
      <c r="K14548" s="20"/>
      <c r="L14548" s="20"/>
      <c r="M14548" s="22"/>
    </row>
    <row r="14549" spans="1:13" s="14" customFormat="1" ht="30" outlineLevel="2" x14ac:dyDescent="0.25">
      <c r="A14549" s="34"/>
      <c r="B14549" s="44" t="s">
        <v>4223</v>
      </c>
      <c r="C14549" s="31" t="s">
        <v>4158</v>
      </c>
      <c r="D14549" s="14" t="s">
        <v>231</v>
      </c>
      <c r="E14549" s="14" t="s">
        <v>289</v>
      </c>
      <c r="F14549" s="14" t="s">
        <v>290</v>
      </c>
      <c r="G14549" s="14" t="s">
        <v>6493</v>
      </c>
      <c r="H14549" s="20">
        <v>-56811</v>
      </c>
      <c r="I14549" s="20"/>
      <c r="J14549" s="21">
        <f>IFERROR((I14549/H14549),0)</f>
        <v>0</v>
      </c>
      <c r="K14549" s="20"/>
      <c r="L14549" s="20"/>
      <c r="M14549" s="22"/>
    </row>
    <row r="14550" spans="1:13" s="14" customFormat="1" ht="30" outlineLevel="1" x14ac:dyDescent="0.25">
      <c r="A14550" s="34"/>
      <c r="B14550" s="46" t="s">
        <v>8849</v>
      </c>
      <c r="C14550" s="40" t="str">
        <f>C14549</f>
        <v>ASIGNACIONES DIRECTAS ANTICIPADAS (5% DEL SGR)</v>
      </c>
      <c r="D14550" s="39" t="str">
        <f>D14549</f>
        <v xml:space="preserve">VALLE DEL CAUCA                                   </v>
      </c>
      <c r="E14550" s="39" t="str">
        <f>E14549</f>
        <v>76275</v>
      </c>
      <c r="F14550" s="39" t="str">
        <f>F14549</f>
        <v xml:space="preserve">FLORIDA                                           </v>
      </c>
      <c r="G14550" s="39" t="s">
        <v>10656</v>
      </c>
      <c r="H14550" s="20">
        <f>SUBTOTAL(9,H14545:H14549)</f>
        <v>675669</v>
      </c>
      <c r="I14550" s="20">
        <f>SUBTOTAL(9,I14545:I14549)</f>
        <v>448425</v>
      </c>
      <c r="J14550" s="42">
        <f>+I14550/H14550</f>
        <v>0.66367555711450432</v>
      </c>
      <c r="K14550" s="20">
        <f>SUBTOTAL(9,K14545:K14549)</f>
        <v>203403</v>
      </c>
      <c r="L14550" s="20">
        <f>SUBTOTAL(9,L14545:L14549)</f>
        <v>0</v>
      </c>
      <c r="M14550" s="7">
        <f>IFERROR((L14550/K14550),"N.A")</f>
        <v>0</v>
      </c>
    </row>
    <row r="14551" spans="1:13" s="14" customFormat="1" ht="30" outlineLevel="2" x14ac:dyDescent="0.25">
      <c r="A14551" s="34"/>
      <c r="B14551" s="44" t="s">
        <v>4224</v>
      </c>
      <c r="C14551" s="31" t="s">
        <v>4158</v>
      </c>
      <c r="D14551" s="14" t="s">
        <v>231</v>
      </c>
      <c r="E14551" s="14" t="s">
        <v>292</v>
      </c>
      <c r="F14551" s="14" t="s">
        <v>293</v>
      </c>
      <c r="G14551" s="14" t="s">
        <v>16</v>
      </c>
      <c r="H14551" s="15">
        <v>175246</v>
      </c>
      <c r="I14551" s="15">
        <v>0</v>
      </c>
      <c r="J14551" s="16">
        <f>IFERROR((I14551/H14551),0)</f>
        <v>0</v>
      </c>
      <c r="K14551" s="15">
        <v>126801</v>
      </c>
      <c r="L14551" s="15">
        <v>0</v>
      </c>
      <c r="M14551" s="17">
        <f>L14551/K14551</f>
        <v>0</v>
      </c>
    </row>
    <row r="14552" spans="1:13" s="14" customFormat="1" ht="30" outlineLevel="2" x14ac:dyDescent="0.25">
      <c r="A14552" s="34"/>
      <c r="B14552" s="44" t="s">
        <v>4224</v>
      </c>
      <c r="C14552" s="31" t="s">
        <v>4158</v>
      </c>
      <c r="D14552" s="14" t="s">
        <v>231</v>
      </c>
      <c r="E14552" s="14" t="s">
        <v>292</v>
      </c>
      <c r="F14552" s="14" t="s">
        <v>293</v>
      </c>
      <c r="G14552" s="14" t="s">
        <v>6109</v>
      </c>
      <c r="H14552" s="20">
        <v>126354</v>
      </c>
      <c r="I14552" s="20">
        <v>126354</v>
      </c>
      <c r="J14552" s="21">
        <f>IFERROR((I14552/H14552),0)</f>
        <v>1</v>
      </c>
      <c r="K14552" s="20"/>
      <c r="L14552" s="20"/>
      <c r="M14552" s="22"/>
    </row>
    <row r="14553" spans="1:13" s="14" customFormat="1" ht="30" outlineLevel="2" x14ac:dyDescent="0.25">
      <c r="A14553" s="34"/>
      <c r="B14553" s="44" t="s">
        <v>4224</v>
      </c>
      <c r="C14553" s="31" t="s">
        <v>4158</v>
      </c>
      <c r="D14553" s="14" t="s">
        <v>231</v>
      </c>
      <c r="E14553" s="14" t="s">
        <v>292</v>
      </c>
      <c r="F14553" s="14" t="s">
        <v>293</v>
      </c>
      <c r="G14553" s="14" t="s">
        <v>6481</v>
      </c>
      <c r="H14553" s="20">
        <v>1</v>
      </c>
      <c r="I14553" s="20">
        <v>1</v>
      </c>
      <c r="J14553" s="21">
        <f>IFERROR((I14553/H14553),0)</f>
        <v>1</v>
      </c>
      <c r="K14553" s="20"/>
      <c r="L14553" s="20"/>
      <c r="M14553" s="22"/>
    </row>
    <row r="14554" spans="1:13" s="14" customFormat="1" ht="30" outlineLevel="2" x14ac:dyDescent="0.25">
      <c r="A14554" s="34"/>
      <c r="B14554" s="44" t="s">
        <v>4224</v>
      </c>
      <c r="C14554" s="31" t="s">
        <v>4158</v>
      </c>
      <c r="D14554" s="14" t="s">
        <v>231</v>
      </c>
      <c r="E14554" s="14" t="s">
        <v>292</v>
      </c>
      <c r="F14554" s="14" t="s">
        <v>293</v>
      </c>
      <c r="G14554" s="14" t="s">
        <v>6492</v>
      </c>
      <c r="H14554" s="20">
        <v>27444</v>
      </c>
      <c r="I14554" s="20">
        <v>27444</v>
      </c>
      <c r="J14554" s="21">
        <f>IFERROR((I14554/H14554),0)</f>
        <v>1</v>
      </c>
      <c r="K14554" s="20"/>
      <c r="L14554" s="20"/>
      <c r="M14554" s="22"/>
    </row>
    <row r="14555" spans="1:13" s="14" customFormat="1" ht="30" outlineLevel="2" x14ac:dyDescent="0.25">
      <c r="A14555" s="34"/>
      <c r="B14555" s="44" t="s">
        <v>4224</v>
      </c>
      <c r="C14555" s="31" t="s">
        <v>4158</v>
      </c>
      <c r="D14555" s="14" t="s">
        <v>231</v>
      </c>
      <c r="E14555" s="14" t="s">
        <v>292</v>
      </c>
      <c r="F14555" s="14" t="s">
        <v>293</v>
      </c>
      <c r="G14555" s="14" t="s">
        <v>6493</v>
      </c>
      <c r="H14555" s="20">
        <v>-35049</v>
      </c>
      <c r="I14555" s="20"/>
      <c r="J14555" s="21">
        <f>IFERROR((I14555/H14555),0)</f>
        <v>0</v>
      </c>
      <c r="K14555" s="20"/>
      <c r="L14555" s="20"/>
      <c r="M14555" s="22"/>
    </row>
    <row r="14556" spans="1:13" s="14" customFormat="1" ht="30" outlineLevel="1" x14ac:dyDescent="0.25">
      <c r="A14556" s="34"/>
      <c r="B14556" s="46" t="s">
        <v>8850</v>
      </c>
      <c r="C14556" s="40" t="str">
        <f>C14555</f>
        <v>ASIGNACIONES DIRECTAS ANTICIPADAS (5% DEL SGR)</v>
      </c>
      <c r="D14556" s="39" t="str">
        <f>D14555</f>
        <v xml:space="preserve">VALLE DEL CAUCA                                   </v>
      </c>
      <c r="E14556" s="39" t="str">
        <f>E14555</f>
        <v>76250</v>
      </c>
      <c r="F14556" s="39" t="str">
        <f>F14555</f>
        <v xml:space="preserve">EL DOVIO                                          </v>
      </c>
      <c r="G14556" s="39" t="s">
        <v>10656</v>
      </c>
      <c r="H14556" s="20">
        <f>SUBTOTAL(9,H14551:H14555)</f>
        <v>293996</v>
      </c>
      <c r="I14556" s="20">
        <f>SUBTOTAL(9,I14551:I14555)</f>
        <v>153799</v>
      </c>
      <c r="J14556" s="42">
        <f>+I14556/H14556</f>
        <v>0.52313296779548024</v>
      </c>
      <c r="K14556" s="20">
        <f>SUBTOTAL(9,K14551:K14555)</f>
        <v>126801</v>
      </c>
      <c r="L14556" s="20">
        <f>SUBTOTAL(9,L14551:L14555)</f>
        <v>0</v>
      </c>
      <c r="M14556" s="7">
        <f>IFERROR((L14556/K14556),"N.A")</f>
        <v>0</v>
      </c>
    </row>
    <row r="14557" spans="1:13" s="14" customFormat="1" ht="30" outlineLevel="2" x14ac:dyDescent="0.25">
      <c r="A14557" s="34"/>
      <c r="B14557" s="44" t="s">
        <v>4225</v>
      </c>
      <c r="C14557" s="31" t="s">
        <v>4158</v>
      </c>
      <c r="D14557" s="14" t="s">
        <v>231</v>
      </c>
      <c r="E14557" s="14" t="s">
        <v>295</v>
      </c>
      <c r="F14557" s="14" t="s">
        <v>296</v>
      </c>
      <c r="G14557" s="14" t="s">
        <v>16</v>
      </c>
      <c r="H14557" s="15">
        <v>40986</v>
      </c>
      <c r="I14557" s="15">
        <v>968.75</v>
      </c>
      <c r="J14557" s="16">
        <f>IFERROR((I14557/H14557),0)</f>
        <v>2.3636119650612405E-2</v>
      </c>
      <c r="K14557" s="15">
        <v>29601</v>
      </c>
      <c r="L14557" s="15">
        <v>968.75</v>
      </c>
      <c r="M14557" s="17">
        <f>L14557/K14557</f>
        <v>3.2726934900847944E-2</v>
      </c>
    </row>
    <row r="14558" spans="1:13" s="14" customFormat="1" ht="30" outlineLevel="2" x14ac:dyDescent="0.25">
      <c r="A14558" s="34"/>
      <c r="B14558" s="44" t="s">
        <v>4225</v>
      </c>
      <c r="C14558" s="31" t="s">
        <v>4158</v>
      </c>
      <c r="D14558" s="14" t="s">
        <v>231</v>
      </c>
      <c r="E14558" s="14" t="s">
        <v>295</v>
      </c>
      <c r="F14558" s="14" t="s">
        <v>296</v>
      </c>
      <c r="G14558" s="14" t="s">
        <v>6109</v>
      </c>
      <c r="H14558" s="20">
        <v>142193</v>
      </c>
      <c r="I14558" s="20">
        <v>142193</v>
      </c>
      <c r="J14558" s="21">
        <f>IFERROR((I14558/H14558),0)</f>
        <v>1</v>
      </c>
      <c r="K14558" s="20"/>
      <c r="L14558" s="20"/>
      <c r="M14558" s="22"/>
    </row>
    <row r="14559" spans="1:13" s="14" customFormat="1" ht="30" outlineLevel="2" x14ac:dyDescent="0.25">
      <c r="A14559" s="34"/>
      <c r="B14559" s="44" t="s">
        <v>4225</v>
      </c>
      <c r="C14559" s="31" t="s">
        <v>4158</v>
      </c>
      <c r="D14559" s="14" t="s">
        <v>231</v>
      </c>
      <c r="E14559" s="14" t="s">
        <v>295</v>
      </c>
      <c r="F14559" s="14" t="s">
        <v>296</v>
      </c>
      <c r="G14559" s="14" t="s">
        <v>6492</v>
      </c>
      <c r="H14559" s="20">
        <v>6389</v>
      </c>
      <c r="I14559" s="20">
        <v>6389</v>
      </c>
      <c r="J14559" s="21">
        <f>IFERROR((I14559/H14559),0)</f>
        <v>1</v>
      </c>
      <c r="K14559" s="20"/>
      <c r="L14559" s="20"/>
      <c r="M14559" s="22"/>
    </row>
    <row r="14560" spans="1:13" s="14" customFormat="1" ht="30" outlineLevel="2" x14ac:dyDescent="0.25">
      <c r="A14560" s="34"/>
      <c r="B14560" s="44" t="s">
        <v>4225</v>
      </c>
      <c r="C14560" s="31" t="s">
        <v>4158</v>
      </c>
      <c r="D14560" s="14" t="s">
        <v>231</v>
      </c>
      <c r="E14560" s="14" t="s">
        <v>295</v>
      </c>
      <c r="F14560" s="14" t="s">
        <v>296</v>
      </c>
      <c r="G14560" s="14" t="s">
        <v>6493</v>
      </c>
      <c r="H14560" s="20">
        <v>-8197</v>
      </c>
      <c r="I14560" s="20"/>
      <c r="J14560" s="21">
        <f>IFERROR((I14560/H14560),0)</f>
        <v>0</v>
      </c>
      <c r="K14560" s="20"/>
      <c r="L14560" s="20"/>
      <c r="M14560" s="22"/>
    </row>
    <row r="14561" spans="1:13" s="14" customFormat="1" ht="30" outlineLevel="1" x14ac:dyDescent="0.25">
      <c r="A14561" s="34"/>
      <c r="B14561" s="46" t="s">
        <v>8851</v>
      </c>
      <c r="C14561" s="40" t="str">
        <f>C14560</f>
        <v>ASIGNACIONES DIRECTAS ANTICIPADAS (5% DEL SGR)</v>
      </c>
      <c r="D14561" s="39" t="str">
        <f>D14560</f>
        <v xml:space="preserve">VALLE DEL CAUCA                                   </v>
      </c>
      <c r="E14561" s="39" t="str">
        <f>E14560</f>
        <v>76248</v>
      </c>
      <c r="F14561" s="39" t="str">
        <f>F14560</f>
        <v xml:space="preserve">EL CERRITO                                        </v>
      </c>
      <c r="G14561" s="39" t="s">
        <v>10656</v>
      </c>
      <c r="H14561" s="20">
        <f>SUBTOTAL(9,H14557:H14560)</f>
        <v>181371</v>
      </c>
      <c r="I14561" s="20">
        <f>SUBTOTAL(9,I14557:I14560)</f>
        <v>149550.75</v>
      </c>
      <c r="J14561" s="42">
        <f>+I14561/H14561</f>
        <v>0.82455712324462016</v>
      </c>
      <c r="K14561" s="20">
        <f>SUBTOTAL(9,K14557:K14560)</f>
        <v>29601</v>
      </c>
      <c r="L14561" s="20">
        <f>SUBTOTAL(9,L14557:L14560)</f>
        <v>968.75</v>
      </c>
      <c r="M14561" s="7">
        <f>IFERROR((L14561/K14561),"N.A")</f>
        <v>3.2726934900847944E-2</v>
      </c>
    </row>
    <row r="14562" spans="1:13" s="14" customFormat="1" ht="30" outlineLevel="2" x14ac:dyDescent="0.25">
      <c r="A14562" s="34"/>
      <c r="B14562" s="44" t="s">
        <v>4226</v>
      </c>
      <c r="C14562" s="31" t="s">
        <v>4158</v>
      </c>
      <c r="D14562" s="14" t="s">
        <v>231</v>
      </c>
      <c r="E14562" s="14" t="s">
        <v>301</v>
      </c>
      <c r="F14562" s="14" t="s">
        <v>302</v>
      </c>
      <c r="G14562" s="14" t="s">
        <v>16</v>
      </c>
      <c r="H14562" s="15">
        <v>282638</v>
      </c>
      <c r="I14562" s="15">
        <v>785.55</v>
      </c>
      <c r="J14562" s="16">
        <f>IFERROR((I14562/H14562),0)</f>
        <v>2.7793502642956712E-3</v>
      </c>
      <c r="K14562" s="15">
        <v>204143</v>
      </c>
      <c r="L14562" s="15">
        <v>785.55</v>
      </c>
      <c r="M14562" s="17">
        <f>L14562/K14562</f>
        <v>3.8480378950049719E-3</v>
      </c>
    </row>
    <row r="14563" spans="1:13" s="14" customFormat="1" ht="30" outlineLevel="2" x14ac:dyDescent="0.25">
      <c r="A14563" s="34"/>
      <c r="B14563" s="44" t="s">
        <v>4226</v>
      </c>
      <c r="C14563" s="31" t="s">
        <v>4158</v>
      </c>
      <c r="D14563" s="14" t="s">
        <v>231</v>
      </c>
      <c r="E14563" s="14" t="s">
        <v>301</v>
      </c>
      <c r="F14563" s="14" t="s">
        <v>302</v>
      </c>
      <c r="G14563" s="14" t="s">
        <v>6109</v>
      </c>
      <c r="H14563" s="20">
        <v>191959</v>
      </c>
      <c r="I14563" s="20">
        <v>191959</v>
      </c>
      <c r="J14563" s="21">
        <f>IFERROR((I14563/H14563),0)</f>
        <v>1</v>
      </c>
      <c r="K14563" s="20"/>
      <c r="L14563" s="20"/>
      <c r="M14563" s="22"/>
    </row>
    <row r="14564" spans="1:13" s="14" customFormat="1" ht="30" outlineLevel="2" x14ac:dyDescent="0.25">
      <c r="A14564" s="34"/>
      <c r="B14564" s="44" t="s">
        <v>4226</v>
      </c>
      <c r="C14564" s="31" t="s">
        <v>4158</v>
      </c>
      <c r="D14564" s="14" t="s">
        <v>231</v>
      </c>
      <c r="E14564" s="14" t="s">
        <v>301</v>
      </c>
      <c r="F14564" s="14" t="s">
        <v>302</v>
      </c>
      <c r="G14564" s="14" t="s">
        <v>6481</v>
      </c>
      <c r="H14564" s="20">
        <v>2</v>
      </c>
      <c r="I14564" s="20">
        <v>2</v>
      </c>
      <c r="J14564" s="21">
        <f>IFERROR((I14564/H14564),0)</f>
        <v>1</v>
      </c>
      <c r="K14564" s="20"/>
      <c r="L14564" s="20"/>
      <c r="M14564" s="22"/>
    </row>
    <row r="14565" spans="1:13" s="14" customFormat="1" ht="30" outlineLevel="2" x14ac:dyDescent="0.25">
      <c r="A14565" s="34"/>
      <c r="B14565" s="44" t="s">
        <v>4226</v>
      </c>
      <c r="C14565" s="31" t="s">
        <v>4158</v>
      </c>
      <c r="D14565" s="14" t="s">
        <v>231</v>
      </c>
      <c r="E14565" s="14" t="s">
        <v>301</v>
      </c>
      <c r="F14565" s="14" t="s">
        <v>302</v>
      </c>
      <c r="G14565" s="14" t="s">
        <v>6492</v>
      </c>
      <c r="H14565" s="20">
        <v>44055</v>
      </c>
      <c r="I14565" s="20">
        <v>44055</v>
      </c>
      <c r="J14565" s="21">
        <f>IFERROR((I14565/H14565),0)</f>
        <v>1</v>
      </c>
      <c r="K14565" s="20"/>
      <c r="L14565" s="20"/>
      <c r="M14565" s="22"/>
    </row>
    <row r="14566" spans="1:13" s="14" customFormat="1" ht="30" outlineLevel="2" x14ac:dyDescent="0.25">
      <c r="A14566" s="34"/>
      <c r="B14566" s="44" t="s">
        <v>4226</v>
      </c>
      <c r="C14566" s="31" t="s">
        <v>4158</v>
      </c>
      <c r="D14566" s="14" t="s">
        <v>231</v>
      </c>
      <c r="E14566" s="14" t="s">
        <v>301</v>
      </c>
      <c r="F14566" s="14" t="s">
        <v>302</v>
      </c>
      <c r="G14566" s="14" t="s">
        <v>6493</v>
      </c>
      <c r="H14566" s="20">
        <v>-56528</v>
      </c>
      <c r="I14566" s="20"/>
      <c r="J14566" s="21">
        <f>IFERROR((I14566/H14566),0)</f>
        <v>0</v>
      </c>
      <c r="K14566" s="20"/>
      <c r="L14566" s="20"/>
      <c r="M14566" s="22"/>
    </row>
    <row r="14567" spans="1:13" s="14" customFormat="1" ht="30" outlineLevel="1" x14ac:dyDescent="0.25">
      <c r="A14567" s="34"/>
      <c r="B14567" s="46" t="s">
        <v>8852</v>
      </c>
      <c r="C14567" s="40" t="str">
        <f>C14566</f>
        <v>ASIGNACIONES DIRECTAS ANTICIPADAS (5% DEL SGR)</v>
      </c>
      <c r="D14567" s="39" t="str">
        <f>D14566</f>
        <v xml:space="preserve">VALLE DEL CAUCA                                   </v>
      </c>
      <c r="E14567" s="39" t="str">
        <f>E14566</f>
        <v>76243</v>
      </c>
      <c r="F14567" s="39" t="str">
        <f>F14566</f>
        <v xml:space="preserve">EL ÁGUILA                                         </v>
      </c>
      <c r="G14567" s="39" t="s">
        <v>10656</v>
      </c>
      <c r="H14567" s="20">
        <f>SUBTOTAL(9,H14562:H14566)</f>
        <v>462126</v>
      </c>
      <c r="I14567" s="20">
        <f>SUBTOTAL(9,I14562:I14566)</f>
        <v>236801.55</v>
      </c>
      <c r="J14567" s="42">
        <f>+I14567/H14567</f>
        <v>0.51241771724594587</v>
      </c>
      <c r="K14567" s="20">
        <f>SUBTOTAL(9,K14562:K14566)</f>
        <v>204143</v>
      </c>
      <c r="L14567" s="20">
        <f>SUBTOTAL(9,L14562:L14566)</f>
        <v>785.55</v>
      </c>
      <c r="M14567" s="7">
        <f>IFERROR((L14567/K14567),"N.A")</f>
        <v>3.8480378950049719E-3</v>
      </c>
    </row>
    <row r="14568" spans="1:13" s="14" customFormat="1" ht="30" outlineLevel="2" x14ac:dyDescent="0.25">
      <c r="A14568" s="34"/>
      <c r="B14568" s="44" t="s">
        <v>6302</v>
      </c>
      <c r="C14568" s="31" t="s">
        <v>4158</v>
      </c>
      <c r="D14568" s="14" t="s">
        <v>231</v>
      </c>
      <c r="E14568" s="14" t="s">
        <v>304</v>
      </c>
      <c r="F14568" s="14" t="s">
        <v>305</v>
      </c>
      <c r="G14568" s="14" t="s">
        <v>6109</v>
      </c>
      <c r="H14568" s="20">
        <v>8</v>
      </c>
      <c r="I14568" s="20">
        <v>8</v>
      </c>
      <c r="J14568" s="21">
        <f>IFERROR((I14568/H14568),0)</f>
        <v>1</v>
      </c>
      <c r="K14568" s="20"/>
      <c r="L14568" s="20"/>
      <c r="M14568" s="22"/>
    </row>
    <row r="14569" spans="1:13" s="14" customFormat="1" ht="30" outlineLevel="1" x14ac:dyDescent="0.25">
      <c r="A14569" s="34"/>
      <c r="B14569" s="46" t="s">
        <v>8853</v>
      </c>
      <c r="C14569" s="40" t="str">
        <f>C14568</f>
        <v>ASIGNACIONES DIRECTAS ANTICIPADAS (5% DEL SGR)</v>
      </c>
      <c r="D14569" s="39" t="str">
        <f>D14568</f>
        <v xml:space="preserve">VALLE DEL CAUCA                                   </v>
      </c>
      <c r="E14569" s="39" t="str">
        <f>E14568</f>
        <v>76233</v>
      </c>
      <c r="F14569" s="39" t="str">
        <f>F14568</f>
        <v xml:space="preserve">DAGUA                                             </v>
      </c>
      <c r="G14569" s="39" t="s">
        <v>10656</v>
      </c>
      <c r="H14569" s="20">
        <f>SUBTOTAL(9,H14568:H14568)</f>
        <v>8</v>
      </c>
      <c r="I14569" s="20">
        <f>SUBTOTAL(9,I14568:I14568)</f>
        <v>8</v>
      </c>
      <c r="J14569" s="42">
        <f>+I14569/H14569</f>
        <v>1</v>
      </c>
      <c r="K14569" s="20">
        <f>SUBTOTAL(9,K14568:K14568)</f>
        <v>0</v>
      </c>
      <c r="L14569" s="20">
        <f>SUBTOTAL(9,L14568:L14568)</f>
        <v>0</v>
      </c>
      <c r="M14569" s="7" t="str">
        <f>IFERROR((L14569/K14569),"N.A")</f>
        <v>N.A</v>
      </c>
    </row>
    <row r="14570" spans="1:13" s="14" customFormat="1" ht="30" outlineLevel="2" x14ac:dyDescent="0.25">
      <c r="A14570" s="34"/>
      <c r="B14570" s="44" t="s">
        <v>4227</v>
      </c>
      <c r="C14570" s="31" t="s">
        <v>4158</v>
      </c>
      <c r="D14570" s="14" t="s">
        <v>231</v>
      </c>
      <c r="E14570" s="14" t="s">
        <v>4228</v>
      </c>
      <c r="F14570" s="14" t="s">
        <v>4229</v>
      </c>
      <c r="G14570" s="14" t="s">
        <v>16</v>
      </c>
      <c r="H14570" s="15">
        <v>1523592</v>
      </c>
      <c r="I14570" s="15">
        <v>1523592</v>
      </c>
      <c r="J14570" s="16">
        <f>IFERROR((I14570/H14570),0)</f>
        <v>1</v>
      </c>
      <c r="K14570" s="15">
        <v>1096220</v>
      </c>
      <c r="L14570" s="15">
        <v>1523592</v>
      </c>
      <c r="M14570" s="17">
        <f>L14570/K14570</f>
        <v>1.3898596996953165</v>
      </c>
    </row>
    <row r="14571" spans="1:13" s="14" customFormat="1" ht="30" outlineLevel="2" x14ac:dyDescent="0.25">
      <c r="A14571" s="34"/>
      <c r="B14571" s="44" t="s">
        <v>4227</v>
      </c>
      <c r="C14571" s="31" t="s">
        <v>4158</v>
      </c>
      <c r="D14571" s="14" t="s">
        <v>231</v>
      </c>
      <c r="E14571" s="14" t="s">
        <v>4228</v>
      </c>
      <c r="F14571" s="14" t="s">
        <v>4229</v>
      </c>
      <c r="G14571" s="14" t="s">
        <v>6109</v>
      </c>
      <c r="H14571" s="20">
        <v>2818447</v>
      </c>
      <c r="I14571" s="20">
        <v>2818447</v>
      </c>
      <c r="J14571" s="21">
        <f>IFERROR((I14571/H14571),0)</f>
        <v>1</v>
      </c>
      <c r="K14571" s="20"/>
      <c r="L14571" s="20"/>
      <c r="M14571" s="22"/>
    </row>
    <row r="14572" spans="1:13" s="14" customFormat="1" ht="30" outlineLevel="2" x14ac:dyDescent="0.25">
      <c r="A14572" s="34"/>
      <c r="B14572" s="44" t="s">
        <v>4227</v>
      </c>
      <c r="C14572" s="31" t="s">
        <v>4158</v>
      </c>
      <c r="D14572" s="14" t="s">
        <v>231</v>
      </c>
      <c r="E14572" s="14" t="s">
        <v>4228</v>
      </c>
      <c r="F14572" s="14" t="s">
        <v>4229</v>
      </c>
      <c r="G14572" s="14" t="s">
        <v>6481</v>
      </c>
      <c r="H14572" s="20">
        <v>9</v>
      </c>
      <c r="I14572" s="20">
        <v>9</v>
      </c>
      <c r="J14572" s="21">
        <f>IFERROR((I14572/H14572),0)</f>
        <v>1</v>
      </c>
      <c r="K14572" s="20"/>
      <c r="L14572" s="20"/>
      <c r="M14572" s="22"/>
    </row>
    <row r="14573" spans="1:13" s="14" customFormat="1" ht="30" outlineLevel="2" x14ac:dyDescent="0.25">
      <c r="A14573" s="34"/>
      <c r="B14573" s="44" t="s">
        <v>4227</v>
      </c>
      <c r="C14573" s="31" t="s">
        <v>4158</v>
      </c>
      <c r="D14573" s="14" t="s">
        <v>231</v>
      </c>
      <c r="E14573" s="14" t="s">
        <v>4228</v>
      </c>
      <c r="F14573" s="14" t="s">
        <v>4229</v>
      </c>
      <c r="G14573" s="14" t="s">
        <v>6485</v>
      </c>
      <c r="H14573" s="20">
        <v>64127</v>
      </c>
      <c r="I14573" s="20">
        <v>64127</v>
      </c>
      <c r="J14573" s="22"/>
      <c r="K14573" s="25"/>
      <c r="L14573" s="25"/>
      <c r="M14573" s="22"/>
    </row>
    <row r="14574" spans="1:13" s="14" customFormat="1" ht="30" outlineLevel="2" x14ac:dyDescent="0.25">
      <c r="A14574" s="34"/>
      <c r="B14574" s="44" t="s">
        <v>4227</v>
      </c>
      <c r="C14574" s="31" t="s">
        <v>4158</v>
      </c>
      <c r="D14574" s="14" t="s">
        <v>231</v>
      </c>
      <c r="E14574" s="14" t="s">
        <v>4228</v>
      </c>
      <c r="F14574" s="14" t="s">
        <v>4229</v>
      </c>
      <c r="G14574" s="14" t="s">
        <v>6492</v>
      </c>
      <c r="H14574" s="20">
        <v>235060</v>
      </c>
      <c r="I14574" s="20">
        <v>235060</v>
      </c>
      <c r="J14574" s="21">
        <f>IFERROR((I14574/H14574),0)</f>
        <v>1</v>
      </c>
      <c r="K14574" s="20"/>
      <c r="L14574" s="20"/>
      <c r="M14574" s="22"/>
    </row>
    <row r="14575" spans="1:13" s="14" customFormat="1" ht="30" outlineLevel="2" x14ac:dyDescent="0.25">
      <c r="A14575" s="34"/>
      <c r="B14575" s="44" t="s">
        <v>4227</v>
      </c>
      <c r="C14575" s="31" t="s">
        <v>4158</v>
      </c>
      <c r="D14575" s="14" t="s">
        <v>231</v>
      </c>
      <c r="E14575" s="14" t="s">
        <v>4228</v>
      </c>
      <c r="F14575" s="14" t="s">
        <v>4229</v>
      </c>
      <c r="G14575" s="14" t="s">
        <v>6493</v>
      </c>
      <c r="H14575" s="20">
        <v>-304718</v>
      </c>
      <c r="I14575" s="20"/>
      <c r="J14575" s="21">
        <f>IFERROR((I14575/H14575),0)</f>
        <v>0</v>
      </c>
      <c r="K14575" s="20"/>
      <c r="L14575" s="20"/>
      <c r="M14575" s="22"/>
    </row>
    <row r="14576" spans="1:13" s="14" customFormat="1" ht="30" outlineLevel="1" x14ac:dyDescent="0.25">
      <c r="A14576" s="34"/>
      <c r="B14576" s="46" t="s">
        <v>8854</v>
      </c>
      <c r="C14576" s="40" t="str">
        <f>C14575</f>
        <v>ASIGNACIONES DIRECTAS ANTICIPADAS (5% DEL SGR)</v>
      </c>
      <c r="D14576" s="39" t="str">
        <f>D14575</f>
        <v xml:space="preserve">VALLE DEL CAUCA                                   </v>
      </c>
      <c r="E14576" s="39" t="str">
        <f>E14575</f>
        <v>76147</v>
      </c>
      <c r="F14576" s="39" t="str">
        <f>F14575</f>
        <v xml:space="preserve">CARTAGO                                           </v>
      </c>
      <c r="G14576" s="39" t="s">
        <v>10656</v>
      </c>
      <c r="H14576" s="20">
        <f>SUBTOTAL(9,H14570:H14575)</f>
        <v>4336517</v>
      </c>
      <c r="I14576" s="20">
        <f>SUBTOTAL(9,I14570:I14575)</f>
        <v>4641235</v>
      </c>
      <c r="J14576" s="42">
        <f>+I14576/H14576</f>
        <v>1.0702679131662576</v>
      </c>
      <c r="K14576" s="20">
        <f>SUBTOTAL(9,K14570:K14575)</f>
        <v>1096220</v>
      </c>
      <c r="L14576" s="20">
        <f>SUBTOTAL(9,L14570:L14575)</f>
        <v>1523592</v>
      </c>
      <c r="M14576" s="7">
        <f>IFERROR((L14576/K14576),"N.A")</f>
        <v>1.3898596996953165</v>
      </c>
    </row>
    <row r="14577" spans="1:13" s="14" customFormat="1" ht="30" outlineLevel="2" x14ac:dyDescent="0.25">
      <c r="A14577" s="34"/>
      <c r="B14577" s="44" t="s">
        <v>4230</v>
      </c>
      <c r="C14577" s="31" t="s">
        <v>4158</v>
      </c>
      <c r="D14577" s="14" t="s">
        <v>231</v>
      </c>
      <c r="E14577" s="14" t="s">
        <v>4231</v>
      </c>
      <c r="F14577" s="14" t="s">
        <v>2799</v>
      </c>
      <c r="G14577" s="14" t="s">
        <v>16</v>
      </c>
      <c r="H14577" s="15">
        <v>53397</v>
      </c>
      <c r="I14577" s="15">
        <v>53397</v>
      </c>
      <c r="J14577" s="16">
        <f>IFERROR((I14577/H14577),0)</f>
        <v>1</v>
      </c>
      <c r="K14577" s="15">
        <v>38567</v>
      </c>
      <c r="L14577" s="15">
        <v>53397</v>
      </c>
      <c r="M14577" s="17">
        <f>L14577/K14577</f>
        <v>1.3845256307205642</v>
      </c>
    </row>
    <row r="14578" spans="1:13" s="14" customFormat="1" ht="30" outlineLevel="2" x14ac:dyDescent="0.25">
      <c r="A14578" s="34"/>
      <c r="B14578" s="44" t="s">
        <v>4230</v>
      </c>
      <c r="C14578" s="31" t="s">
        <v>4158</v>
      </c>
      <c r="D14578" s="14" t="s">
        <v>231</v>
      </c>
      <c r="E14578" s="14" t="s">
        <v>4231</v>
      </c>
      <c r="F14578" s="14" t="s">
        <v>2799</v>
      </c>
      <c r="G14578" s="14" t="s">
        <v>6109</v>
      </c>
      <c r="H14578" s="20">
        <v>110515</v>
      </c>
      <c r="I14578" s="20">
        <v>110515</v>
      </c>
      <c r="J14578" s="21">
        <f>IFERROR((I14578/H14578),0)</f>
        <v>1</v>
      </c>
      <c r="K14578" s="20"/>
      <c r="L14578" s="20"/>
      <c r="M14578" s="22"/>
    </row>
    <row r="14579" spans="1:13" s="14" customFormat="1" ht="30" outlineLevel="2" x14ac:dyDescent="0.25">
      <c r="A14579" s="34"/>
      <c r="B14579" s="44" t="s">
        <v>4230</v>
      </c>
      <c r="C14579" s="31" t="s">
        <v>4158</v>
      </c>
      <c r="D14579" s="14" t="s">
        <v>231</v>
      </c>
      <c r="E14579" s="14" t="s">
        <v>4231</v>
      </c>
      <c r="F14579" s="14" t="s">
        <v>2799</v>
      </c>
      <c r="G14579" s="14" t="s">
        <v>6485</v>
      </c>
      <c r="H14579" s="20">
        <v>250</v>
      </c>
      <c r="I14579" s="20">
        <v>250</v>
      </c>
      <c r="J14579" s="22"/>
      <c r="K14579" s="25"/>
      <c r="L14579" s="25"/>
      <c r="M14579" s="22"/>
    </row>
    <row r="14580" spans="1:13" s="14" customFormat="1" ht="30" outlineLevel="2" x14ac:dyDescent="0.25">
      <c r="A14580" s="34"/>
      <c r="B14580" s="44" t="s">
        <v>4230</v>
      </c>
      <c r="C14580" s="31" t="s">
        <v>4158</v>
      </c>
      <c r="D14580" s="14" t="s">
        <v>231</v>
      </c>
      <c r="E14580" s="14" t="s">
        <v>4231</v>
      </c>
      <c r="F14580" s="14" t="s">
        <v>2799</v>
      </c>
      <c r="G14580" s="14" t="s">
        <v>6492</v>
      </c>
      <c r="H14580" s="20">
        <v>8323</v>
      </c>
      <c r="I14580" s="20">
        <v>8323</v>
      </c>
      <c r="J14580" s="21">
        <f>IFERROR((I14580/H14580),0)</f>
        <v>1</v>
      </c>
      <c r="K14580" s="20"/>
      <c r="L14580" s="20"/>
      <c r="M14580" s="22"/>
    </row>
    <row r="14581" spans="1:13" s="14" customFormat="1" ht="30" outlineLevel="2" x14ac:dyDescent="0.25">
      <c r="A14581" s="34"/>
      <c r="B14581" s="44" t="s">
        <v>4230</v>
      </c>
      <c r="C14581" s="31" t="s">
        <v>4158</v>
      </c>
      <c r="D14581" s="14" t="s">
        <v>231</v>
      </c>
      <c r="E14581" s="14" t="s">
        <v>4231</v>
      </c>
      <c r="F14581" s="14" t="s">
        <v>2799</v>
      </c>
      <c r="G14581" s="14" t="s">
        <v>6493</v>
      </c>
      <c r="H14581" s="20">
        <v>-10679</v>
      </c>
      <c r="I14581" s="20"/>
      <c r="J14581" s="21">
        <f>IFERROR((I14581/H14581),0)</f>
        <v>0</v>
      </c>
      <c r="K14581" s="20"/>
      <c r="L14581" s="20"/>
      <c r="M14581" s="22"/>
    </row>
    <row r="14582" spans="1:13" s="14" customFormat="1" ht="30" outlineLevel="1" x14ac:dyDescent="0.25">
      <c r="A14582" s="34"/>
      <c r="B14582" s="46" t="s">
        <v>8855</v>
      </c>
      <c r="C14582" s="40" t="str">
        <f>C14581</f>
        <v>ASIGNACIONES DIRECTAS ANTICIPADAS (5% DEL SGR)</v>
      </c>
      <c r="D14582" s="39" t="str">
        <f>D14581</f>
        <v xml:space="preserve">VALLE DEL CAUCA                                   </v>
      </c>
      <c r="E14582" s="39" t="str">
        <f>E14581</f>
        <v>76130</v>
      </c>
      <c r="F14582" s="39" t="str">
        <f>F14581</f>
        <v xml:space="preserve">CANDELARIA                                        </v>
      </c>
      <c r="G14582" s="39" t="s">
        <v>10656</v>
      </c>
      <c r="H14582" s="20">
        <f>SUBTOTAL(9,H14577:H14581)</f>
        <v>161806</v>
      </c>
      <c r="I14582" s="20">
        <f>SUBTOTAL(9,I14577:I14581)</f>
        <v>172485</v>
      </c>
      <c r="J14582" s="42">
        <f>+I14582/H14582</f>
        <v>1.0659987886728552</v>
      </c>
      <c r="K14582" s="20">
        <f>SUBTOTAL(9,K14577:K14581)</f>
        <v>38567</v>
      </c>
      <c r="L14582" s="20">
        <f>SUBTOTAL(9,L14577:L14581)</f>
        <v>53397</v>
      </c>
      <c r="M14582" s="7">
        <f>IFERROR((L14582/K14582),"N.A")</f>
        <v>1.3845256307205642</v>
      </c>
    </row>
    <row r="14583" spans="1:13" s="14" customFormat="1" ht="30" outlineLevel="2" x14ac:dyDescent="0.25">
      <c r="A14583" s="34"/>
      <c r="B14583" s="44" t="s">
        <v>6303</v>
      </c>
      <c r="C14583" s="31" t="s">
        <v>4158</v>
      </c>
      <c r="D14583" s="14" t="s">
        <v>231</v>
      </c>
      <c r="E14583" s="14" t="s">
        <v>307</v>
      </c>
      <c r="F14583" s="14" t="s">
        <v>308</v>
      </c>
      <c r="G14583" s="14" t="s">
        <v>6109</v>
      </c>
      <c r="H14583" s="20">
        <v>8459</v>
      </c>
      <c r="I14583" s="20">
        <v>8459</v>
      </c>
      <c r="J14583" s="21">
        <f>IFERROR((I14583/H14583),0)</f>
        <v>1</v>
      </c>
      <c r="K14583" s="20"/>
      <c r="L14583" s="20"/>
      <c r="M14583" s="22"/>
    </row>
    <row r="14584" spans="1:13" s="14" customFormat="1" ht="30" outlineLevel="1" x14ac:dyDescent="0.25">
      <c r="A14584" s="34"/>
      <c r="B14584" s="46" t="s">
        <v>8856</v>
      </c>
      <c r="C14584" s="40" t="str">
        <f>C14583</f>
        <v>ASIGNACIONES DIRECTAS ANTICIPADAS (5% DEL SGR)</v>
      </c>
      <c r="D14584" s="39" t="str">
        <f>D14583</f>
        <v xml:space="preserve">VALLE DEL CAUCA                                   </v>
      </c>
      <c r="E14584" s="39" t="str">
        <f>E14583</f>
        <v>76126</v>
      </c>
      <c r="F14584" s="39" t="str">
        <f>F14583</f>
        <v xml:space="preserve">CALIMA                                            </v>
      </c>
      <c r="G14584" s="39" t="s">
        <v>10656</v>
      </c>
      <c r="H14584" s="20">
        <f>SUBTOTAL(9,H14583:H14583)</f>
        <v>8459</v>
      </c>
      <c r="I14584" s="20">
        <f>SUBTOTAL(9,I14583:I14583)</f>
        <v>8459</v>
      </c>
      <c r="J14584" s="42">
        <f>+I14584/H14584</f>
        <v>1</v>
      </c>
      <c r="K14584" s="20">
        <f>SUBTOTAL(9,K14583:K14583)</f>
        <v>0</v>
      </c>
      <c r="L14584" s="20">
        <f>SUBTOTAL(9,L14583:L14583)</f>
        <v>0</v>
      </c>
      <c r="M14584" s="7" t="str">
        <f>IFERROR((L14584/K14584),"N.A")</f>
        <v>N.A</v>
      </c>
    </row>
    <row r="14585" spans="1:13" s="14" customFormat="1" ht="30" outlineLevel="2" x14ac:dyDescent="0.25">
      <c r="A14585" s="34"/>
      <c r="B14585" s="44" t="s">
        <v>4232</v>
      </c>
      <c r="C14585" s="31" t="s">
        <v>4158</v>
      </c>
      <c r="D14585" s="14" t="s">
        <v>231</v>
      </c>
      <c r="E14585" s="14" t="s">
        <v>310</v>
      </c>
      <c r="F14585" s="14" t="s">
        <v>311</v>
      </c>
      <c r="G14585" s="14" t="s">
        <v>16</v>
      </c>
      <c r="H14585" s="15">
        <v>4874224</v>
      </c>
      <c r="I14585" s="15">
        <v>2954236.53</v>
      </c>
      <c r="J14585" s="16">
        <f>IFERROR((I14585/H14585),0)</f>
        <v>0.60609371460975114</v>
      </c>
      <c r="K14585" s="15">
        <v>3495059</v>
      </c>
      <c r="L14585" s="15">
        <v>2954236.53</v>
      </c>
      <c r="M14585" s="17">
        <f>L14585/K14585</f>
        <v>0.84526084681260027</v>
      </c>
    </row>
    <row r="14586" spans="1:13" s="14" customFormat="1" ht="30" outlineLevel="2" x14ac:dyDescent="0.25">
      <c r="A14586" s="34"/>
      <c r="B14586" s="44" t="s">
        <v>4232</v>
      </c>
      <c r="C14586" s="31" t="s">
        <v>4158</v>
      </c>
      <c r="D14586" s="14" t="s">
        <v>231</v>
      </c>
      <c r="E14586" s="14" t="s">
        <v>310</v>
      </c>
      <c r="F14586" s="14" t="s">
        <v>311</v>
      </c>
      <c r="G14586" s="14" t="s">
        <v>6109</v>
      </c>
      <c r="H14586" s="20">
        <v>7205812</v>
      </c>
      <c r="I14586" s="20">
        <v>7205812</v>
      </c>
      <c r="J14586" s="21">
        <f>IFERROR((I14586/H14586),0)</f>
        <v>1</v>
      </c>
      <c r="K14586" s="20"/>
      <c r="L14586" s="20"/>
      <c r="M14586" s="22"/>
    </row>
    <row r="14587" spans="1:13" s="14" customFormat="1" ht="30" outlineLevel="2" x14ac:dyDescent="0.25">
      <c r="A14587" s="34"/>
      <c r="B14587" s="44" t="s">
        <v>4232</v>
      </c>
      <c r="C14587" s="31" t="s">
        <v>4158</v>
      </c>
      <c r="D14587" s="14" t="s">
        <v>231</v>
      </c>
      <c r="E14587" s="14" t="s">
        <v>310</v>
      </c>
      <c r="F14587" s="14" t="s">
        <v>311</v>
      </c>
      <c r="G14587" s="14" t="s">
        <v>6481</v>
      </c>
      <c r="H14587" s="20">
        <v>30</v>
      </c>
      <c r="I14587" s="20">
        <v>30</v>
      </c>
      <c r="J14587" s="21">
        <f>IFERROR((I14587/H14587),0)</f>
        <v>1</v>
      </c>
      <c r="K14587" s="20"/>
      <c r="L14587" s="20"/>
      <c r="M14587" s="22"/>
    </row>
    <row r="14588" spans="1:13" s="14" customFormat="1" ht="30" outlineLevel="2" x14ac:dyDescent="0.25">
      <c r="A14588" s="34"/>
      <c r="B14588" s="44" t="s">
        <v>4232</v>
      </c>
      <c r="C14588" s="31" t="s">
        <v>4158</v>
      </c>
      <c r="D14588" s="14" t="s">
        <v>231</v>
      </c>
      <c r="E14588" s="14" t="s">
        <v>310</v>
      </c>
      <c r="F14588" s="14" t="s">
        <v>311</v>
      </c>
      <c r="G14588" s="14" t="s">
        <v>6485</v>
      </c>
      <c r="H14588" s="20">
        <v>252872</v>
      </c>
      <c r="I14588" s="20">
        <v>252872</v>
      </c>
      <c r="J14588" s="22"/>
      <c r="K14588" s="25"/>
      <c r="L14588" s="25"/>
      <c r="M14588" s="22"/>
    </row>
    <row r="14589" spans="1:13" s="14" customFormat="1" ht="30" outlineLevel="2" x14ac:dyDescent="0.25">
      <c r="A14589" s="34"/>
      <c r="B14589" s="44" t="s">
        <v>4232</v>
      </c>
      <c r="C14589" s="31" t="s">
        <v>4158</v>
      </c>
      <c r="D14589" s="14" t="s">
        <v>231</v>
      </c>
      <c r="E14589" s="14" t="s">
        <v>310</v>
      </c>
      <c r="F14589" s="14" t="s">
        <v>311</v>
      </c>
      <c r="G14589" s="14" t="s">
        <v>6492</v>
      </c>
      <c r="H14589" s="20">
        <v>745164</v>
      </c>
      <c r="I14589" s="20">
        <v>745164</v>
      </c>
      <c r="J14589" s="21">
        <f>IFERROR((I14589/H14589),0)</f>
        <v>1</v>
      </c>
      <c r="K14589" s="20"/>
      <c r="L14589" s="20"/>
      <c r="M14589" s="22"/>
    </row>
    <row r="14590" spans="1:13" s="14" customFormat="1" ht="30" outlineLevel="2" x14ac:dyDescent="0.25">
      <c r="A14590" s="34"/>
      <c r="B14590" s="44" t="s">
        <v>4232</v>
      </c>
      <c r="C14590" s="31" t="s">
        <v>4158</v>
      </c>
      <c r="D14590" s="14" t="s">
        <v>231</v>
      </c>
      <c r="E14590" s="14" t="s">
        <v>310</v>
      </c>
      <c r="F14590" s="14" t="s">
        <v>311</v>
      </c>
      <c r="G14590" s="14" t="s">
        <v>6493</v>
      </c>
      <c r="H14590" s="20">
        <v>-974845</v>
      </c>
      <c r="I14590" s="20"/>
      <c r="J14590" s="21">
        <f>IFERROR((I14590/H14590),0)</f>
        <v>0</v>
      </c>
      <c r="K14590" s="20"/>
      <c r="L14590" s="20"/>
      <c r="M14590" s="22"/>
    </row>
    <row r="14591" spans="1:13" s="14" customFormat="1" ht="30" outlineLevel="1" x14ac:dyDescent="0.25">
      <c r="A14591" s="34"/>
      <c r="B14591" s="46" t="s">
        <v>8857</v>
      </c>
      <c r="C14591" s="40" t="str">
        <f>C14590</f>
        <v>ASIGNACIONES DIRECTAS ANTICIPADAS (5% DEL SGR)</v>
      </c>
      <c r="D14591" s="39" t="str">
        <f>D14590</f>
        <v xml:space="preserve">VALLE DEL CAUCA                                   </v>
      </c>
      <c r="E14591" s="39" t="str">
        <f>E14590</f>
        <v>76122</v>
      </c>
      <c r="F14591" s="39" t="str">
        <f>F14590</f>
        <v xml:space="preserve">CAICEDONIA                                        </v>
      </c>
      <c r="G14591" s="39" t="s">
        <v>10656</v>
      </c>
      <c r="H14591" s="20">
        <f>SUBTOTAL(9,H14585:H14590)</f>
        <v>12103257</v>
      </c>
      <c r="I14591" s="20">
        <f>SUBTOTAL(9,I14585:I14590)</f>
        <v>11158114.529999999</v>
      </c>
      <c r="J14591" s="42">
        <f>+I14591/H14591</f>
        <v>0.92191007180959628</v>
      </c>
      <c r="K14591" s="20">
        <f>SUBTOTAL(9,K14585:K14590)</f>
        <v>3495059</v>
      </c>
      <c r="L14591" s="20">
        <f>SUBTOTAL(9,L14585:L14590)</f>
        <v>2954236.53</v>
      </c>
      <c r="M14591" s="7">
        <f>IFERROR((L14591/K14591),"N.A")</f>
        <v>0.84526084681260027</v>
      </c>
    </row>
    <row r="14592" spans="1:13" s="14" customFormat="1" ht="30" outlineLevel="2" x14ac:dyDescent="0.25">
      <c r="A14592" s="34"/>
      <c r="B14592" s="44" t="s">
        <v>4233</v>
      </c>
      <c r="C14592" s="31" t="s">
        <v>4158</v>
      </c>
      <c r="D14592" s="14" t="s">
        <v>231</v>
      </c>
      <c r="E14592" s="14" t="s">
        <v>313</v>
      </c>
      <c r="F14592" s="14" t="s">
        <v>314</v>
      </c>
      <c r="G14592" s="14" t="s">
        <v>16</v>
      </c>
      <c r="H14592" s="15">
        <v>641220</v>
      </c>
      <c r="I14592" s="15">
        <v>29923.039999999997</v>
      </c>
      <c r="J14592" s="16">
        <f>IFERROR((I14592/H14592),0)</f>
        <v>4.6665793331461897E-2</v>
      </c>
      <c r="K14592" s="15">
        <v>469796</v>
      </c>
      <c r="L14592" s="15">
        <v>29923.039999999997</v>
      </c>
      <c r="M14592" s="17">
        <f>L14592/K14592</f>
        <v>6.3693688324293937E-2</v>
      </c>
    </row>
    <row r="14593" spans="1:13" s="14" customFormat="1" ht="30" outlineLevel="2" x14ac:dyDescent="0.25">
      <c r="A14593" s="34"/>
      <c r="B14593" s="44" t="s">
        <v>4233</v>
      </c>
      <c r="C14593" s="31" t="s">
        <v>4158</v>
      </c>
      <c r="D14593" s="14" t="s">
        <v>231</v>
      </c>
      <c r="E14593" s="14" t="s">
        <v>313</v>
      </c>
      <c r="F14593" s="14" t="s">
        <v>314</v>
      </c>
      <c r="G14593" s="14" t="s">
        <v>6109</v>
      </c>
      <c r="H14593" s="20">
        <v>1348039</v>
      </c>
      <c r="I14593" s="20">
        <v>1348039</v>
      </c>
      <c r="J14593" s="21">
        <f>IFERROR((I14593/H14593),0)</f>
        <v>1</v>
      </c>
      <c r="K14593" s="20"/>
      <c r="L14593" s="20"/>
      <c r="M14593" s="22"/>
    </row>
    <row r="14594" spans="1:13" s="14" customFormat="1" ht="30" outlineLevel="2" x14ac:dyDescent="0.25">
      <c r="A14594" s="34"/>
      <c r="B14594" s="44" t="s">
        <v>4233</v>
      </c>
      <c r="C14594" s="31" t="s">
        <v>4158</v>
      </c>
      <c r="D14594" s="14" t="s">
        <v>231</v>
      </c>
      <c r="E14594" s="14" t="s">
        <v>313</v>
      </c>
      <c r="F14594" s="14" t="s">
        <v>314</v>
      </c>
      <c r="G14594" s="14" t="s">
        <v>6481</v>
      </c>
      <c r="H14594" s="20">
        <v>4</v>
      </c>
      <c r="I14594" s="20">
        <v>4</v>
      </c>
      <c r="J14594" s="21">
        <f>IFERROR((I14594/H14594),0)</f>
        <v>1</v>
      </c>
      <c r="K14594" s="20"/>
      <c r="L14594" s="20"/>
      <c r="M14594" s="22"/>
    </row>
    <row r="14595" spans="1:13" s="14" customFormat="1" ht="30" outlineLevel="2" x14ac:dyDescent="0.25">
      <c r="A14595" s="34"/>
      <c r="B14595" s="44" t="s">
        <v>4233</v>
      </c>
      <c r="C14595" s="31" t="s">
        <v>4158</v>
      </c>
      <c r="D14595" s="14" t="s">
        <v>231</v>
      </c>
      <c r="E14595" s="14" t="s">
        <v>313</v>
      </c>
      <c r="F14595" s="14" t="s">
        <v>314</v>
      </c>
      <c r="G14595" s="14" t="s">
        <v>6485</v>
      </c>
      <c r="H14595" s="20">
        <v>5174</v>
      </c>
      <c r="I14595" s="20">
        <v>5174</v>
      </c>
      <c r="J14595" s="22"/>
      <c r="K14595" s="25"/>
      <c r="L14595" s="25"/>
      <c r="M14595" s="22"/>
    </row>
    <row r="14596" spans="1:13" s="14" customFormat="1" ht="30" outlineLevel="2" x14ac:dyDescent="0.25">
      <c r="A14596" s="34"/>
      <c r="B14596" s="44" t="s">
        <v>4233</v>
      </c>
      <c r="C14596" s="31" t="s">
        <v>4158</v>
      </c>
      <c r="D14596" s="14" t="s">
        <v>231</v>
      </c>
      <c r="E14596" s="14" t="s">
        <v>313</v>
      </c>
      <c r="F14596" s="14" t="s">
        <v>314</v>
      </c>
      <c r="G14596" s="14" t="s">
        <v>6492</v>
      </c>
      <c r="H14596" s="20">
        <v>103759</v>
      </c>
      <c r="I14596" s="20">
        <v>103759</v>
      </c>
      <c r="J14596" s="21">
        <f>IFERROR((I14596/H14596),0)</f>
        <v>1</v>
      </c>
      <c r="K14596" s="20"/>
      <c r="L14596" s="20"/>
      <c r="M14596" s="22"/>
    </row>
    <row r="14597" spans="1:13" s="14" customFormat="1" ht="30" outlineLevel="2" x14ac:dyDescent="0.25">
      <c r="A14597" s="34"/>
      <c r="B14597" s="44" t="s">
        <v>4233</v>
      </c>
      <c r="C14597" s="31" t="s">
        <v>4158</v>
      </c>
      <c r="D14597" s="14" t="s">
        <v>231</v>
      </c>
      <c r="E14597" s="14" t="s">
        <v>313</v>
      </c>
      <c r="F14597" s="14" t="s">
        <v>314</v>
      </c>
      <c r="G14597" s="14" t="s">
        <v>6493</v>
      </c>
      <c r="H14597" s="20">
        <v>-128244</v>
      </c>
      <c r="I14597" s="20"/>
      <c r="J14597" s="21">
        <f>IFERROR((I14597/H14597),0)</f>
        <v>0</v>
      </c>
      <c r="K14597" s="20"/>
      <c r="L14597" s="20"/>
      <c r="M14597" s="22"/>
    </row>
    <row r="14598" spans="1:13" s="14" customFormat="1" ht="30" outlineLevel="1" x14ac:dyDescent="0.25">
      <c r="A14598" s="34"/>
      <c r="B14598" s="46" t="s">
        <v>8858</v>
      </c>
      <c r="C14598" s="40" t="str">
        <f>C14597</f>
        <v>ASIGNACIONES DIRECTAS ANTICIPADAS (5% DEL SGR)</v>
      </c>
      <c r="D14598" s="39" t="str">
        <f>D14597</f>
        <v xml:space="preserve">VALLE DEL CAUCA                                   </v>
      </c>
      <c r="E14598" s="39" t="str">
        <f>E14597</f>
        <v>76113</v>
      </c>
      <c r="F14598" s="39" t="str">
        <f>F14597</f>
        <v xml:space="preserve">BUGALAGRANDE                                      </v>
      </c>
      <c r="G14598" s="39" t="s">
        <v>10656</v>
      </c>
      <c r="H14598" s="20">
        <f>SUBTOTAL(9,H14592:H14597)</f>
        <v>1969952</v>
      </c>
      <c r="I14598" s="20">
        <f>SUBTOTAL(9,I14592:I14597)</f>
        <v>1486899.04</v>
      </c>
      <c r="J14598" s="42">
        <f>+I14598/H14598</f>
        <v>0.75478947710401068</v>
      </c>
      <c r="K14598" s="20">
        <f>SUBTOTAL(9,K14592:K14597)</f>
        <v>469796</v>
      </c>
      <c r="L14598" s="20">
        <f>SUBTOTAL(9,L14592:L14597)</f>
        <v>29923.039999999997</v>
      </c>
      <c r="M14598" s="7">
        <f>IFERROR((L14598/K14598),"N.A")</f>
        <v>6.3693688324293937E-2</v>
      </c>
    </row>
    <row r="14599" spans="1:13" s="14" customFormat="1" ht="30" outlineLevel="2" x14ac:dyDescent="0.25">
      <c r="A14599" s="34"/>
      <c r="B14599" s="44" t="s">
        <v>6304</v>
      </c>
      <c r="C14599" s="31" t="s">
        <v>4158</v>
      </c>
      <c r="D14599" s="14" t="s">
        <v>231</v>
      </c>
      <c r="E14599" s="14" t="s">
        <v>5888</v>
      </c>
      <c r="F14599" s="14" t="s">
        <v>5889</v>
      </c>
      <c r="G14599" s="14" t="s">
        <v>6109</v>
      </c>
      <c r="H14599" s="20">
        <v>147352</v>
      </c>
      <c r="I14599" s="20">
        <v>147352</v>
      </c>
      <c r="J14599" s="21">
        <f>IFERROR((I14599/H14599),0)</f>
        <v>1</v>
      </c>
      <c r="K14599" s="20"/>
      <c r="L14599" s="20"/>
      <c r="M14599" s="22"/>
    </row>
    <row r="14600" spans="1:13" s="14" customFormat="1" ht="30" outlineLevel="1" x14ac:dyDescent="0.25">
      <c r="A14600" s="34"/>
      <c r="B14600" s="46" t="s">
        <v>8859</v>
      </c>
      <c r="C14600" s="40" t="str">
        <f>C14599</f>
        <v>ASIGNACIONES DIRECTAS ANTICIPADAS (5% DEL SGR)</v>
      </c>
      <c r="D14600" s="39" t="str">
        <f>D14599</f>
        <v xml:space="preserve">VALLE DEL CAUCA                                   </v>
      </c>
      <c r="E14600" s="39" t="str">
        <f>E14599</f>
        <v>76111</v>
      </c>
      <c r="F14600" s="39" t="str">
        <f>F14599</f>
        <v xml:space="preserve">GUADALAJARA DE BUGA                               </v>
      </c>
      <c r="G14600" s="39" t="s">
        <v>10656</v>
      </c>
      <c r="H14600" s="20">
        <f>SUBTOTAL(9,H14599:H14599)</f>
        <v>147352</v>
      </c>
      <c r="I14600" s="20">
        <f>SUBTOTAL(9,I14599:I14599)</f>
        <v>147352</v>
      </c>
      <c r="J14600" s="42">
        <f>+I14600/H14600</f>
        <v>1</v>
      </c>
      <c r="K14600" s="20">
        <f>SUBTOTAL(9,K14599:K14599)</f>
        <v>0</v>
      </c>
      <c r="L14600" s="20">
        <f>SUBTOTAL(9,L14599:L14599)</f>
        <v>0</v>
      </c>
      <c r="M14600" s="7" t="str">
        <f>IFERROR((L14600/K14600),"N.A")</f>
        <v>N.A</v>
      </c>
    </row>
    <row r="14601" spans="1:13" s="14" customFormat="1" ht="30" outlineLevel="2" x14ac:dyDescent="0.25">
      <c r="A14601" s="34"/>
      <c r="B14601" s="44" t="s">
        <v>4234</v>
      </c>
      <c r="C14601" s="31" t="s">
        <v>4158</v>
      </c>
      <c r="D14601" s="14" t="s">
        <v>231</v>
      </c>
      <c r="E14601" s="14" t="s">
        <v>316</v>
      </c>
      <c r="F14601" s="14" t="s">
        <v>317</v>
      </c>
      <c r="G14601" s="14" t="s">
        <v>16</v>
      </c>
      <c r="H14601" s="15">
        <v>43384556</v>
      </c>
      <c r="I14601" s="15">
        <v>1378650.8</v>
      </c>
      <c r="J14601" s="16">
        <f>IFERROR((I14601/H14601),0)</f>
        <v>3.1777455553538454E-2</v>
      </c>
      <c r="K14601" s="15">
        <v>31391454</v>
      </c>
      <c r="L14601" s="15">
        <v>1378650.8</v>
      </c>
      <c r="M14601" s="17">
        <f>L14601/K14601</f>
        <v>4.3918029410170041E-2</v>
      </c>
    </row>
    <row r="14602" spans="1:13" s="14" customFormat="1" ht="30" outlineLevel="2" x14ac:dyDescent="0.25">
      <c r="A14602" s="34"/>
      <c r="B14602" s="44" t="s">
        <v>4234</v>
      </c>
      <c r="C14602" s="31" t="s">
        <v>4158</v>
      </c>
      <c r="D14602" s="14" t="s">
        <v>231</v>
      </c>
      <c r="E14602" s="14" t="s">
        <v>316</v>
      </c>
      <c r="F14602" s="14" t="s">
        <v>317</v>
      </c>
      <c r="G14602" s="14" t="s">
        <v>6109</v>
      </c>
      <c r="H14602" s="20">
        <v>8685225</v>
      </c>
      <c r="I14602" s="20">
        <v>8685225</v>
      </c>
      <c r="J14602" s="21">
        <f>IFERROR((I14602/H14602),0)</f>
        <v>1</v>
      </c>
      <c r="K14602" s="20"/>
      <c r="L14602" s="20"/>
      <c r="M14602" s="22"/>
    </row>
    <row r="14603" spans="1:13" s="14" customFormat="1" ht="30" outlineLevel="2" x14ac:dyDescent="0.25">
      <c r="A14603" s="34"/>
      <c r="B14603" s="44" t="s">
        <v>4234</v>
      </c>
      <c r="C14603" s="31" t="s">
        <v>4158</v>
      </c>
      <c r="D14603" s="14" t="s">
        <v>231</v>
      </c>
      <c r="E14603" s="14" t="s">
        <v>316</v>
      </c>
      <c r="F14603" s="14" t="s">
        <v>317</v>
      </c>
      <c r="G14603" s="14" t="s">
        <v>6481</v>
      </c>
      <c r="H14603" s="20">
        <v>268</v>
      </c>
      <c r="I14603" s="20">
        <v>268</v>
      </c>
      <c r="J14603" s="21">
        <f>IFERROR((I14603/H14603),0)</f>
        <v>1</v>
      </c>
      <c r="K14603" s="20"/>
      <c r="L14603" s="20"/>
      <c r="M14603" s="22"/>
    </row>
    <row r="14604" spans="1:13" s="14" customFormat="1" ht="30" outlineLevel="2" x14ac:dyDescent="0.25">
      <c r="A14604" s="34"/>
      <c r="B14604" s="44" t="s">
        <v>4234</v>
      </c>
      <c r="C14604" s="31" t="s">
        <v>4158</v>
      </c>
      <c r="D14604" s="14" t="s">
        <v>231</v>
      </c>
      <c r="E14604" s="14" t="s">
        <v>316</v>
      </c>
      <c r="F14604" s="14" t="s">
        <v>317</v>
      </c>
      <c r="G14604" s="14" t="s">
        <v>6485</v>
      </c>
      <c r="H14604" s="20">
        <v>25836</v>
      </c>
      <c r="I14604" s="20">
        <v>25836</v>
      </c>
      <c r="J14604" s="22"/>
      <c r="K14604" s="25"/>
      <c r="L14604" s="25"/>
      <c r="M14604" s="22"/>
    </row>
    <row r="14605" spans="1:13" s="14" customFormat="1" ht="30" outlineLevel="2" x14ac:dyDescent="0.25">
      <c r="A14605" s="34"/>
      <c r="B14605" s="44" t="s">
        <v>4234</v>
      </c>
      <c r="C14605" s="31" t="s">
        <v>4158</v>
      </c>
      <c r="D14605" s="14" t="s">
        <v>231</v>
      </c>
      <c r="E14605" s="14" t="s">
        <v>316</v>
      </c>
      <c r="F14605" s="14" t="s">
        <v>317</v>
      </c>
      <c r="G14605" s="14" t="s">
        <v>6492</v>
      </c>
      <c r="H14605" s="20">
        <v>6794335</v>
      </c>
      <c r="I14605" s="20">
        <v>6794335</v>
      </c>
      <c r="J14605" s="21">
        <f>IFERROR((I14605/H14605),0)</f>
        <v>1</v>
      </c>
      <c r="K14605" s="20"/>
      <c r="L14605" s="20"/>
      <c r="M14605" s="22"/>
    </row>
    <row r="14606" spans="1:13" s="14" customFormat="1" ht="30" outlineLevel="2" x14ac:dyDescent="0.25">
      <c r="A14606" s="34"/>
      <c r="B14606" s="44" t="s">
        <v>4234</v>
      </c>
      <c r="C14606" s="31" t="s">
        <v>4158</v>
      </c>
      <c r="D14606" s="14" t="s">
        <v>231</v>
      </c>
      <c r="E14606" s="14" t="s">
        <v>316</v>
      </c>
      <c r="F14606" s="14" t="s">
        <v>317</v>
      </c>
      <c r="G14606" s="14" t="s">
        <v>6493</v>
      </c>
      <c r="H14606" s="20">
        <v>-8676911</v>
      </c>
      <c r="I14606" s="20"/>
      <c r="J14606" s="21">
        <f>IFERROR((I14606/H14606),0)</f>
        <v>0</v>
      </c>
      <c r="K14606" s="20"/>
      <c r="L14606" s="20"/>
      <c r="M14606" s="22"/>
    </row>
    <row r="14607" spans="1:13" s="14" customFormat="1" ht="30" outlineLevel="1" x14ac:dyDescent="0.25">
      <c r="A14607" s="34"/>
      <c r="B14607" s="46" t="s">
        <v>8860</v>
      </c>
      <c r="C14607" s="40" t="str">
        <f>C14606</f>
        <v>ASIGNACIONES DIRECTAS ANTICIPADAS (5% DEL SGR)</v>
      </c>
      <c r="D14607" s="39" t="str">
        <f>D14606</f>
        <v xml:space="preserve">VALLE DEL CAUCA                                   </v>
      </c>
      <c r="E14607" s="39" t="str">
        <f>E14606</f>
        <v>76109</v>
      </c>
      <c r="F14607" s="39" t="str">
        <f>F14606</f>
        <v xml:space="preserve">BUENAVENTURA                                      </v>
      </c>
      <c r="G14607" s="39" t="s">
        <v>10656</v>
      </c>
      <c r="H14607" s="20">
        <f>SUBTOTAL(9,H14601:H14606)</f>
        <v>50213309</v>
      </c>
      <c r="I14607" s="20">
        <f>SUBTOTAL(9,I14601:I14606)</f>
        <v>16884314.800000001</v>
      </c>
      <c r="J14607" s="42">
        <f>+I14607/H14607</f>
        <v>0.33625178535833999</v>
      </c>
      <c r="K14607" s="20">
        <f>SUBTOTAL(9,K14601:K14606)</f>
        <v>31391454</v>
      </c>
      <c r="L14607" s="20">
        <f>SUBTOTAL(9,L14601:L14606)</f>
        <v>1378650.8</v>
      </c>
      <c r="M14607" s="7">
        <f>IFERROR((L14607/K14607),"N.A")</f>
        <v>4.3918029410170041E-2</v>
      </c>
    </row>
    <row r="14608" spans="1:13" s="14" customFormat="1" ht="30" outlineLevel="2" x14ac:dyDescent="0.25">
      <c r="A14608" s="34"/>
      <c r="B14608" s="44" t="s">
        <v>4235</v>
      </c>
      <c r="C14608" s="31" t="s">
        <v>4158</v>
      </c>
      <c r="D14608" s="14" t="s">
        <v>231</v>
      </c>
      <c r="E14608" s="14" t="s">
        <v>319</v>
      </c>
      <c r="F14608" s="14" t="s">
        <v>320</v>
      </c>
      <c r="G14608" s="14" t="s">
        <v>16</v>
      </c>
      <c r="H14608" s="15">
        <v>3053040</v>
      </c>
      <c r="I14608" s="15">
        <v>180196.2</v>
      </c>
      <c r="J14608" s="16">
        <f>IFERROR((I14608/H14608),0)</f>
        <v>5.9021892932945526E-2</v>
      </c>
      <c r="K14608" s="15">
        <v>2202175</v>
      </c>
      <c r="L14608" s="15">
        <v>180196.2</v>
      </c>
      <c r="M14608" s="17">
        <f>L14608/K14608</f>
        <v>8.1826467015564161E-2</v>
      </c>
    </row>
    <row r="14609" spans="1:13" s="14" customFormat="1" ht="30" outlineLevel="2" x14ac:dyDescent="0.25">
      <c r="A14609" s="34"/>
      <c r="B14609" s="44" t="s">
        <v>4235</v>
      </c>
      <c r="C14609" s="31" t="s">
        <v>4158</v>
      </c>
      <c r="D14609" s="14" t="s">
        <v>231</v>
      </c>
      <c r="E14609" s="14" t="s">
        <v>319</v>
      </c>
      <c r="F14609" s="14" t="s">
        <v>320</v>
      </c>
      <c r="G14609" s="14" t="s">
        <v>6109</v>
      </c>
      <c r="H14609" s="20">
        <v>5876663</v>
      </c>
      <c r="I14609" s="20">
        <v>5876663</v>
      </c>
      <c r="J14609" s="21">
        <f>IFERROR((I14609/H14609),0)</f>
        <v>1</v>
      </c>
      <c r="K14609" s="20"/>
      <c r="L14609" s="20"/>
      <c r="M14609" s="22"/>
    </row>
    <row r="14610" spans="1:13" s="14" customFormat="1" ht="30" outlineLevel="2" x14ac:dyDescent="0.25">
      <c r="A14610" s="34"/>
      <c r="B14610" s="44" t="s">
        <v>4235</v>
      </c>
      <c r="C14610" s="31" t="s">
        <v>4158</v>
      </c>
      <c r="D14610" s="14" t="s">
        <v>231</v>
      </c>
      <c r="E14610" s="14" t="s">
        <v>319</v>
      </c>
      <c r="F14610" s="14" t="s">
        <v>320</v>
      </c>
      <c r="G14610" s="14" t="s">
        <v>6481</v>
      </c>
      <c r="H14610" s="20">
        <v>19</v>
      </c>
      <c r="I14610" s="20">
        <v>19</v>
      </c>
      <c r="J14610" s="21">
        <f>IFERROR((I14610/H14610),0)</f>
        <v>1</v>
      </c>
      <c r="K14610" s="20"/>
      <c r="L14610" s="20"/>
      <c r="M14610" s="22"/>
    </row>
    <row r="14611" spans="1:13" s="14" customFormat="1" ht="30" outlineLevel="2" x14ac:dyDescent="0.25">
      <c r="A14611" s="34"/>
      <c r="B14611" s="44" t="s">
        <v>4235</v>
      </c>
      <c r="C14611" s="31" t="s">
        <v>4158</v>
      </c>
      <c r="D14611" s="14" t="s">
        <v>231</v>
      </c>
      <c r="E14611" s="14" t="s">
        <v>319</v>
      </c>
      <c r="F14611" s="14" t="s">
        <v>320</v>
      </c>
      <c r="G14611" s="14" t="s">
        <v>6485</v>
      </c>
      <c r="H14611" s="20">
        <v>93724</v>
      </c>
      <c r="I14611" s="20">
        <v>93724</v>
      </c>
      <c r="J14611" s="22"/>
      <c r="K14611" s="25"/>
      <c r="L14611" s="25"/>
      <c r="M14611" s="22"/>
    </row>
    <row r="14612" spans="1:13" s="14" customFormat="1" ht="30" outlineLevel="2" x14ac:dyDescent="0.25">
      <c r="A14612" s="34"/>
      <c r="B14612" s="44" t="s">
        <v>4235</v>
      </c>
      <c r="C14612" s="31" t="s">
        <v>4158</v>
      </c>
      <c r="D14612" s="14" t="s">
        <v>231</v>
      </c>
      <c r="E14612" s="14" t="s">
        <v>319</v>
      </c>
      <c r="F14612" s="14" t="s">
        <v>320</v>
      </c>
      <c r="G14612" s="14" t="s">
        <v>6492</v>
      </c>
      <c r="H14612" s="20">
        <v>474183</v>
      </c>
      <c r="I14612" s="20">
        <v>474183</v>
      </c>
      <c r="J14612" s="21">
        <f>IFERROR((I14612/H14612),0)</f>
        <v>1</v>
      </c>
      <c r="K14612" s="20"/>
      <c r="L14612" s="20"/>
      <c r="M14612" s="22"/>
    </row>
    <row r="14613" spans="1:13" s="14" customFormat="1" ht="30" outlineLevel="2" x14ac:dyDescent="0.25">
      <c r="A14613" s="34"/>
      <c r="B14613" s="44" t="s">
        <v>4235</v>
      </c>
      <c r="C14613" s="31" t="s">
        <v>4158</v>
      </c>
      <c r="D14613" s="14" t="s">
        <v>231</v>
      </c>
      <c r="E14613" s="14" t="s">
        <v>319</v>
      </c>
      <c r="F14613" s="14" t="s">
        <v>320</v>
      </c>
      <c r="G14613" s="14" t="s">
        <v>6493</v>
      </c>
      <c r="H14613" s="20">
        <v>-610608</v>
      </c>
      <c r="I14613" s="20"/>
      <c r="J14613" s="21">
        <f>IFERROR((I14613/H14613),0)</f>
        <v>0</v>
      </c>
      <c r="K14613" s="20"/>
      <c r="L14613" s="20"/>
      <c r="M14613" s="22"/>
    </row>
    <row r="14614" spans="1:13" s="14" customFormat="1" ht="30" outlineLevel="1" x14ac:dyDescent="0.25">
      <c r="A14614" s="34"/>
      <c r="B14614" s="46" t="s">
        <v>8861</v>
      </c>
      <c r="C14614" s="40" t="str">
        <f>C14613</f>
        <v>ASIGNACIONES DIRECTAS ANTICIPADAS (5% DEL SGR)</v>
      </c>
      <c r="D14614" s="39" t="str">
        <f>D14613</f>
        <v xml:space="preserve">VALLE DEL CAUCA                                   </v>
      </c>
      <c r="E14614" s="39" t="str">
        <f>E14613</f>
        <v>76100</v>
      </c>
      <c r="F14614" s="39" t="str">
        <f>F14613</f>
        <v xml:space="preserve">BOLÍVAR                                           </v>
      </c>
      <c r="G14614" s="39" t="s">
        <v>10656</v>
      </c>
      <c r="H14614" s="20">
        <f>SUBTOTAL(9,H14608:H14613)</f>
        <v>8887021</v>
      </c>
      <c r="I14614" s="20">
        <f>SUBTOTAL(9,I14608:I14613)</f>
        <v>6624785.2000000002</v>
      </c>
      <c r="J14614" s="42">
        <f>+I14614/H14614</f>
        <v>0.74544498094468326</v>
      </c>
      <c r="K14614" s="20">
        <f>SUBTOTAL(9,K14608:K14613)</f>
        <v>2202175</v>
      </c>
      <c r="L14614" s="20">
        <f>SUBTOTAL(9,L14608:L14613)</f>
        <v>180196.2</v>
      </c>
      <c r="M14614" s="7">
        <f>IFERROR((L14614/K14614),"N.A")</f>
        <v>8.1826467015564161E-2</v>
      </c>
    </row>
    <row r="14615" spans="1:13" s="14" customFormat="1" ht="30" outlineLevel="2" x14ac:dyDescent="0.25">
      <c r="A14615" s="34"/>
      <c r="B14615" s="44" t="s">
        <v>4236</v>
      </c>
      <c r="C14615" s="31" t="s">
        <v>4158</v>
      </c>
      <c r="D14615" s="14" t="s">
        <v>231</v>
      </c>
      <c r="E14615" s="14" t="s">
        <v>325</v>
      </c>
      <c r="F14615" s="14" t="s">
        <v>326</v>
      </c>
      <c r="G14615" s="14" t="s">
        <v>16</v>
      </c>
      <c r="H14615" s="15">
        <v>5008908</v>
      </c>
      <c r="I14615" s="15">
        <v>3805640.02</v>
      </c>
      <c r="J14615" s="16">
        <f>IFERROR((I14615/H14615),0)</f>
        <v>0.75977438994687063</v>
      </c>
      <c r="K14615" s="15">
        <v>3595170</v>
      </c>
      <c r="L14615" s="15">
        <v>3805640.02</v>
      </c>
      <c r="M14615" s="17">
        <f>L14615/K14615</f>
        <v>1.0585424388832796</v>
      </c>
    </row>
    <row r="14616" spans="1:13" s="14" customFormat="1" ht="30" outlineLevel="2" x14ac:dyDescent="0.25">
      <c r="A14616" s="34"/>
      <c r="B14616" s="44" t="s">
        <v>4236</v>
      </c>
      <c r="C14616" s="31" t="s">
        <v>4158</v>
      </c>
      <c r="D14616" s="14" t="s">
        <v>231</v>
      </c>
      <c r="E14616" s="14" t="s">
        <v>325</v>
      </c>
      <c r="F14616" s="14" t="s">
        <v>326</v>
      </c>
      <c r="G14616" s="14" t="s">
        <v>6109</v>
      </c>
      <c r="H14616" s="20">
        <v>8722634</v>
      </c>
      <c r="I14616" s="20">
        <v>8722634</v>
      </c>
      <c r="J14616" s="21">
        <f>IFERROR((I14616/H14616),0)</f>
        <v>1</v>
      </c>
      <c r="K14616" s="20"/>
      <c r="L14616" s="20"/>
      <c r="M14616" s="22"/>
    </row>
    <row r="14617" spans="1:13" s="14" customFormat="1" ht="30" outlineLevel="2" x14ac:dyDescent="0.25">
      <c r="A14617" s="34"/>
      <c r="B14617" s="44" t="s">
        <v>4236</v>
      </c>
      <c r="C14617" s="31" t="s">
        <v>4158</v>
      </c>
      <c r="D14617" s="14" t="s">
        <v>231</v>
      </c>
      <c r="E14617" s="14" t="s">
        <v>325</v>
      </c>
      <c r="F14617" s="14" t="s">
        <v>326</v>
      </c>
      <c r="G14617" s="14" t="s">
        <v>6481</v>
      </c>
      <c r="H14617" s="20">
        <v>31</v>
      </c>
      <c r="I14617" s="20">
        <v>31</v>
      </c>
      <c r="J14617" s="21">
        <f>IFERROR((I14617/H14617),0)</f>
        <v>1</v>
      </c>
      <c r="K14617" s="20"/>
      <c r="L14617" s="20"/>
      <c r="M14617" s="22"/>
    </row>
    <row r="14618" spans="1:13" s="14" customFormat="1" ht="30" outlineLevel="2" x14ac:dyDescent="0.25">
      <c r="A14618" s="34"/>
      <c r="B14618" s="44" t="s">
        <v>4236</v>
      </c>
      <c r="C14618" s="31" t="s">
        <v>4158</v>
      </c>
      <c r="D14618" s="14" t="s">
        <v>231</v>
      </c>
      <c r="E14618" s="14" t="s">
        <v>325</v>
      </c>
      <c r="F14618" s="14" t="s">
        <v>326</v>
      </c>
      <c r="G14618" s="14" t="s">
        <v>6485</v>
      </c>
      <c r="H14618" s="20">
        <v>247760</v>
      </c>
      <c r="I14618" s="20">
        <v>247760</v>
      </c>
      <c r="J14618" s="22"/>
      <c r="K14618" s="25"/>
      <c r="L14618" s="25"/>
      <c r="M14618" s="22"/>
    </row>
    <row r="14619" spans="1:13" s="14" customFormat="1" ht="30" outlineLevel="2" x14ac:dyDescent="0.25">
      <c r="A14619" s="34"/>
      <c r="B14619" s="44" t="s">
        <v>4236</v>
      </c>
      <c r="C14619" s="31" t="s">
        <v>4158</v>
      </c>
      <c r="D14619" s="14" t="s">
        <v>231</v>
      </c>
      <c r="E14619" s="14" t="s">
        <v>325</v>
      </c>
      <c r="F14619" s="14" t="s">
        <v>326</v>
      </c>
      <c r="G14619" s="14" t="s">
        <v>6492</v>
      </c>
      <c r="H14619" s="20">
        <v>767778</v>
      </c>
      <c r="I14619" s="20">
        <v>767778</v>
      </c>
      <c r="J14619" s="21">
        <f>IFERROR((I14619/H14619),0)</f>
        <v>1</v>
      </c>
      <c r="K14619" s="20"/>
      <c r="L14619" s="20"/>
      <c r="M14619" s="22"/>
    </row>
    <row r="14620" spans="1:13" s="14" customFormat="1" ht="30" outlineLevel="2" x14ac:dyDescent="0.25">
      <c r="A14620" s="34"/>
      <c r="B14620" s="44" t="s">
        <v>4236</v>
      </c>
      <c r="C14620" s="31" t="s">
        <v>4158</v>
      </c>
      <c r="D14620" s="14" t="s">
        <v>231</v>
      </c>
      <c r="E14620" s="14" t="s">
        <v>325</v>
      </c>
      <c r="F14620" s="14" t="s">
        <v>326</v>
      </c>
      <c r="G14620" s="14" t="s">
        <v>6493</v>
      </c>
      <c r="H14620" s="20">
        <v>-1001782</v>
      </c>
      <c r="I14620" s="20"/>
      <c r="J14620" s="21">
        <f>IFERROR((I14620/H14620),0)</f>
        <v>0</v>
      </c>
      <c r="K14620" s="20"/>
      <c r="L14620" s="20"/>
      <c r="M14620" s="22"/>
    </row>
    <row r="14621" spans="1:13" s="14" customFormat="1" ht="30" outlineLevel="1" x14ac:dyDescent="0.25">
      <c r="A14621" s="34"/>
      <c r="B14621" s="46" t="s">
        <v>8862</v>
      </c>
      <c r="C14621" s="40" t="str">
        <f>C14620</f>
        <v>ASIGNACIONES DIRECTAS ANTICIPADAS (5% DEL SGR)</v>
      </c>
      <c r="D14621" s="39" t="str">
        <f>D14620</f>
        <v xml:space="preserve">VALLE DEL CAUCA                                   </v>
      </c>
      <c r="E14621" s="39" t="str">
        <f>E14620</f>
        <v>76041</v>
      </c>
      <c r="F14621" s="39" t="str">
        <f>F14620</f>
        <v xml:space="preserve">ANSERMANUEVO                                      </v>
      </c>
      <c r="G14621" s="39" t="s">
        <v>10656</v>
      </c>
      <c r="H14621" s="20">
        <f>SUBTOTAL(9,H14615:H14620)</f>
        <v>13745329</v>
      </c>
      <c r="I14621" s="20">
        <f>SUBTOTAL(9,I14615:I14620)</f>
        <v>13543843.02</v>
      </c>
      <c r="J14621" s="42">
        <f>+I14621/H14621</f>
        <v>0.98534149455425912</v>
      </c>
      <c r="K14621" s="20">
        <f>SUBTOTAL(9,K14615:K14620)</f>
        <v>3595170</v>
      </c>
      <c r="L14621" s="20">
        <f>SUBTOTAL(9,L14615:L14620)</f>
        <v>3805640.02</v>
      </c>
      <c r="M14621" s="7">
        <f>IFERROR((L14621/K14621),"N.A")</f>
        <v>1.0585424388832796</v>
      </c>
    </row>
    <row r="14622" spans="1:13" s="14" customFormat="1" ht="30" outlineLevel="2" x14ac:dyDescent="0.25">
      <c r="A14622" s="34"/>
      <c r="B14622" s="44" t="s">
        <v>4237</v>
      </c>
      <c r="C14622" s="31" t="s">
        <v>4158</v>
      </c>
      <c r="D14622" s="14" t="s">
        <v>231</v>
      </c>
      <c r="E14622" s="14" t="s">
        <v>328</v>
      </c>
      <c r="F14622" s="14" t="s">
        <v>329</v>
      </c>
      <c r="G14622" s="14" t="s">
        <v>16</v>
      </c>
      <c r="H14622" s="15">
        <v>10835</v>
      </c>
      <c r="I14622" s="15">
        <v>0</v>
      </c>
      <c r="J14622" s="16">
        <f>IFERROR((I14622/H14622),0)</f>
        <v>0</v>
      </c>
      <c r="K14622" s="15">
        <v>7825</v>
      </c>
      <c r="L14622" s="15">
        <v>0</v>
      </c>
      <c r="M14622" s="17">
        <f>L14622/K14622</f>
        <v>0</v>
      </c>
    </row>
    <row r="14623" spans="1:13" s="14" customFormat="1" ht="30" outlineLevel="2" x14ac:dyDescent="0.25">
      <c r="A14623" s="34"/>
      <c r="B14623" s="44" t="s">
        <v>4237</v>
      </c>
      <c r="C14623" s="31" t="s">
        <v>4158</v>
      </c>
      <c r="D14623" s="14" t="s">
        <v>231</v>
      </c>
      <c r="E14623" s="14" t="s">
        <v>328</v>
      </c>
      <c r="F14623" s="14" t="s">
        <v>329</v>
      </c>
      <c r="G14623" s="14" t="s">
        <v>6109</v>
      </c>
      <c r="H14623" s="20">
        <v>214058</v>
      </c>
      <c r="I14623" s="20">
        <v>214058</v>
      </c>
      <c r="J14623" s="21">
        <f>IFERROR((I14623/H14623),0)</f>
        <v>1</v>
      </c>
      <c r="K14623" s="20"/>
      <c r="L14623" s="20"/>
      <c r="M14623" s="22"/>
    </row>
    <row r="14624" spans="1:13" s="14" customFormat="1" ht="30" outlineLevel="2" x14ac:dyDescent="0.25">
      <c r="A14624" s="34"/>
      <c r="B14624" s="44" t="s">
        <v>4237</v>
      </c>
      <c r="C14624" s="31" t="s">
        <v>4158</v>
      </c>
      <c r="D14624" s="14" t="s">
        <v>231</v>
      </c>
      <c r="E14624" s="14" t="s">
        <v>328</v>
      </c>
      <c r="F14624" s="14" t="s">
        <v>329</v>
      </c>
      <c r="G14624" s="14" t="s">
        <v>6492</v>
      </c>
      <c r="H14624" s="20">
        <v>1689</v>
      </c>
      <c r="I14624" s="20">
        <v>1689</v>
      </c>
      <c r="J14624" s="21">
        <f>IFERROR((I14624/H14624),0)</f>
        <v>1</v>
      </c>
      <c r="K14624" s="20"/>
      <c r="L14624" s="20"/>
      <c r="M14624" s="22"/>
    </row>
    <row r="14625" spans="1:13" s="14" customFormat="1" ht="30" outlineLevel="2" x14ac:dyDescent="0.25">
      <c r="A14625" s="34"/>
      <c r="B14625" s="44" t="s">
        <v>4237</v>
      </c>
      <c r="C14625" s="31" t="s">
        <v>4158</v>
      </c>
      <c r="D14625" s="14" t="s">
        <v>231</v>
      </c>
      <c r="E14625" s="14" t="s">
        <v>328</v>
      </c>
      <c r="F14625" s="14" t="s">
        <v>329</v>
      </c>
      <c r="G14625" s="14" t="s">
        <v>6493</v>
      </c>
      <c r="H14625" s="20">
        <v>-2167</v>
      </c>
      <c r="I14625" s="20"/>
      <c r="J14625" s="21">
        <f>IFERROR((I14625/H14625),0)</f>
        <v>0</v>
      </c>
      <c r="K14625" s="20"/>
      <c r="L14625" s="20"/>
      <c r="M14625" s="22"/>
    </row>
    <row r="14626" spans="1:13" s="14" customFormat="1" ht="30" outlineLevel="1" x14ac:dyDescent="0.25">
      <c r="A14626" s="34"/>
      <c r="B14626" s="46" t="s">
        <v>8863</v>
      </c>
      <c r="C14626" s="40" t="str">
        <f>C14625</f>
        <v>ASIGNACIONES DIRECTAS ANTICIPADAS (5% DEL SGR)</v>
      </c>
      <c r="D14626" s="39" t="str">
        <f>D14625</f>
        <v xml:space="preserve">VALLE DEL CAUCA                                   </v>
      </c>
      <c r="E14626" s="39" t="str">
        <f>E14625</f>
        <v>76036</v>
      </c>
      <c r="F14626" s="39" t="str">
        <f>F14625</f>
        <v xml:space="preserve">ANDALUCÍA                                         </v>
      </c>
      <c r="G14626" s="39" t="s">
        <v>10656</v>
      </c>
      <c r="H14626" s="20">
        <f>SUBTOTAL(9,H14622:H14625)</f>
        <v>224415</v>
      </c>
      <c r="I14626" s="20">
        <f>SUBTOTAL(9,I14622:I14625)</f>
        <v>215747</v>
      </c>
      <c r="J14626" s="42">
        <f>+I14626/H14626</f>
        <v>0.96137513089588489</v>
      </c>
      <c r="K14626" s="20">
        <f>SUBTOTAL(9,K14622:K14625)</f>
        <v>7825</v>
      </c>
      <c r="L14626" s="20">
        <f>SUBTOTAL(9,L14622:L14625)</f>
        <v>0</v>
      </c>
      <c r="M14626" s="7">
        <f>IFERROR((L14626/K14626),"N.A")</f>
        <v>0</v>
      </c>
    </row>
    <row r="14627" spans="1:13" s="14" customFormat="1" ht="30" outlineLevel="2" x14ac:dyDescent="0.25">
      <c r="A14627" s="34"/>
      <c r="B14627" s="44" t="s">
        <v>4238</v>
      </c>
      <c r="C14627" s="31" t="s">
        <v>4158</v>
      </c>
      <c r="D14627" s="14" t="s">
        <v>231</v>
      </c>
      <c r="E14627" s="14" t="s">
        <v>4239</v>
      </c>
      <c r="F14627" s="14" t="s">
        <v>4240</v>
      </c>
      <c r="G14627" s="14" t="s">
        <v>16</v>
      </c>
      <c r="H14627" s="15">
        <v>14924876</v>
      </c>
      <c r="I14627" s="15">
        <v>877189.74</v>
      </c>
      <c r="J14627" s="16">
        <f>IFERROR((I14627/H14627),0)</f>
        <v>5.8773670213407465E-2</v>
      </c>
      <c r="K14627" s="15">
        <v>10897281</v>
      </c>
      <c r="L14627" s="15">
        <v>877189.74</v>
      </c>
      <c r="M14627" s="17">
        <f>L14627/K14627</f>
        <v>8.049620267661263E-2</v>
      </c>
    </row>
    <row r="14628" spans="1:13" s="14" customFormat="1" ht="30" outlineLevel="2" x14ac:dyDescent="0.25">
      <c r="A14628" s="34"/>
      <c r="B14628" s="44" t="s">
        <v>4238</v>
      </c>
      <c r="C14628" s="31" t="s">
        <v>4158</v>
      </c>
      <c r="D14628" s="14" t="s">
        <v>231</v>
      </c>
      <c r="E14628" s="14" t="s">
        <v>4239</v>
      </c>
      <c r="F14628" s="14" t="s">
        <v>4240</v>
      </c>
      <c r="G14628" s="14" t="s">
        <v>6109</v>
      </c>
      <c r="H14628" s="20">
        <v>32300478</v>
      </c>
      <c r="I14628" s="20">
        <v>32300478</v>
      </c>
      <c r="J14628" s="21">
        <f>IFERROR((I14628/H14628),0)</f>
        <v>1</v>
      </c>
      <c r="K14628" s="20"/>
      <c r="L14628" s="20"/>
      <c r="M14628" s="22"/>
    </row>
    <row r="14629" spans="1:13" s="14" customFormat="1" ht="30" outlineLevel="2" x14ac:dyDescent="0.25">
      <c r="A14629" s="34"/>
      <c r="B14629" s="44" t="s">
        <v>4238</v>
      </c>
      <c r="C14629" s="31" t="s">
        <v>4158</v>
      </c>
      <c r="D14629" s="14" t="s">
        <v>231</v>
      </c>
      <c r="E14629" s="14" t="s">
        <v>4239</v>
      </c>
      <c r="F14629" s="14" t="s">
        <v>4240</v>
      </c>
      <c r="G14629" s="14" t="s">
        <v>6481</v>
      </c>
      <c r="H14629" s="20">
        <v>92</v>
      </c>
      <c r="I14629" s="20">
        <v>92</v>
      </c>
      <c r="J14629" s="21">
        <f>IFERROR((I14629/H14629),0)</f>
        <v>1</v>
      </c>
      <c r="K14629" s="20"/>
      <c r="L14629" s="20"/>
      <c r="M14629" s="22"/>
    </row>
    <row r="14630" spans="1:13" s="14" customFormat="1" ht="30" outlineLevel="2" x14ac:dyDescent="0.25">
      <c r="A14630" s="34"/>
      <c r="B14630" s="44" t="s">
        <v>4238</v>
      </c>
      <c r="C14630" s="31" t="s">
        <v>4158</v>
      </c>
      <c r="D14630" s="14" t="s">
        <v>231</v>
      </c>
      <c r="E14630" s="14" t="s">
        <v>4239</v>
      </c>
      <c r="F14630" s="14" t="s">
        <v>4240</v>
      </c>
      <c r="G14630" s="14" t="s">
        <v>6485</v>
      </c>
      <c r="H14630" s="20">
        <v>13493552</v>
      </c>
      <c r="I14630" s="20">
        <v>13493552</v>
      </c>
      <c r="J14630" s="22"/>
      <c r="K14630" s="25"/>
      <c r="L14630" s="25"/>
      <c r="M14630" s="22"/>
    </row>
    <row r="14631" spans="1:13" s="14" customFormat="1" ht="30" outlineLevel="2" x14ac:dyDescent="0.25">
      <c r="A14631" s="34"/>
      <c r="B14631" s="44" t="s">
        <v>4238</v>
      </c>
      <c r="C14631" s="31" t="s">
        <v>4158</v>
      </c>
      <c r="D14631" s="14" t="s">
        <v>231</v>
      </c>
      <c r="E14631" s="14" t="s">
        <v>4239</v>
      </c>
      <c r="F14631" s="14" t="s">
        <v>4240</v>
      </c>
      <c r="G14631" s="14" t="s">
        <v>6492</v>
      </c>
      <c r="H14631" s="20">
        <v>2393556</v>
      </c>
      <c r="I14631" s="20">
        <v>2393556</v>
      </c>
      <c r="J14631" s="21">
        <f>IFERROR((I14631/H14631),0)</f>
        <v>1</v>
      </c>
      <c r="K14631" s="20"/>
      <c r="L14631" s="20"/>
      <c r="M14631" s="22"/>
    </row>
    <row r="14632" spans="1:13" s="14" customFormat="1" ht="30" outlineLevel="2" x14ac:dyDescent="0.25">
      <c r="A14632" s="34"/>
      <c r="B14632" s="44" t="s">
        <v>4238</v>
      </c>
      <c r="C14632" s="31" t="s">
        <v>4158</v>
      </c>
      <c r="D14632" s="14" t="s">
        <v>231</v>
      </c>
      <c r="E14632" s="14" t="s">
        <v>4239</v>
      </c>
      <c r="F14632" s="14" t="s">
        <v>4240</v>
      </c>
      <c r="G14632" s="14" t="s">
        <v>6493</v>
      </c>
      <c r="H14632" s="20">
        <v>-2984975</v>
      </c>
      <c r="I14632" s="20"/>
      <c r="J14632" s="21">
        <f>IFERROR((I14632/H14632),0)</f>
        <v>0</v>
      </c>
      <c r="K14632" s="20"/>
      <c r="L14632" s="20"/>
      <c r="M14632" s="22"/>
    </row>
    <row r="14633" spans="1:13" s="14" customFormat="1" ht="30" outlineLevel="1" x14ac:dyDescent="0.25">
      <c r="A14633" s="34"/>
      <c r="B14633" s="46" t="s">
        <v>8864</v>
      </c>
      <c r="C14633" s="40" t="str">
        <f>C14632</f>
        <v>ASIGNACIONES DIRECTAS ANTICIPADAS (5% DEL SGR)</v>
      </c>
      <c r="D14633" s="39" t="str">
        <f>D14632</f>
        <v xml:space="preserve">VALLE DEL CAUCA                                   </v>
      </c>
      <c r="E14633" s="39" t="str">
        <f>E14632</f>
        <v>76001</v>
      </c>
      <c r="F14633" s="39" t="str">
        <f>F14632</f>
        <v xml:space="preserve">CALI                                              </v>
      </c>
      <c r="G14633" s="39" t="s">
        <v>10656</v>
      </c>
      <c r="H14633" s="20">
        <f>SUBTOTAL(9,H14627:H14632)</f>
        <v>60127579</v>
      </c>
      <c r="I14633" s="20">
        <f>SUBTOTAL(9,I14627:I14632)</f>
        <v>49064867.739999995</v>
      </c>
      <c r="J14633" s="42">
        <f>+I14633/H14633</f>
        <v>0.81601269427461887</v>
      </c>
      <c r="K14633" s="20">
        <f>SUBTOTAL(9,K14627:K14632)</f>
        <v>10897281</v>
      </c>
      <c r="L14633" s="20">
        <f>SUBTOTAL(9,L14627:L14632)</f>
        <v>877189.74</v>
      </c>
      <c r="M14633" s="7">
        <f>IFERROR((L14633/K14633),"N.A")</f>
        <v>8.049620267661263E-2</v>
      </c>
    </row>
    <row r="14634" spans="1:13" s="14" customFormat="1" ht="30" outlineLevel="2" x14ac:dyDescent="0.25">
      <c r="A14634" s="34"/>
      <c r="B14634" s="44" t="s">
        <v>4241</v>
      </c>
      <c r="C14634" s="31" t="s">
        <v>4158</v>
      </c>
      <c r="D14634" s="14" t="s">
        <v>334</v>
      </c>
      <c r="E14634" s="14" t="s">
        <v>335</v>
      </c>
      <c r="F14634" s="14" t="s">
        <v>336</v>
      </c>
      <c r="G14634" s="14" t="s">
        <v>16</v>
      </c>
      <c r="H14634" s="15">
        <v>137445</v>
      </c>
      <c r="I14634" s="15">
        <v>0</v>
      </c>
      <c r="J14634" s="16">
        <f>IFERROR((I14634/H14634),0)</f>
        <v>0</v>
      </c>
      <c r="K14634" s="15">
        <v>99275</v>
      </c>
      <c r="L14634" s="15">
        <v>0</v>
      </c>
      <c r="M14634" s="17">
        <f>L14634/K14634</f>
        <v>0</v>
      </c>
    </row>
    <row r="14635" spans="1:13" s="14" customFormat="1" ht="30" outlineLevel="2" x14ac:dyDescent="0.25">
      <c r="A14635" s="34"/>
      <c r="B14635" s="44" t="s">
        <v>4241</v>
      </c>
      <c r="C14635" s="31" t="s">
        <v>4158</v>
      </c>
      <c r="D14635" s="14" t="s">
        <v>334</v>
      </c>
      <c r="E14635" s="14" t="s">
        <v>335</v>
      </c>
      <c r="F14635" s="14" t="s">
        <v>336</v>
      </c>
      <c r="G14635" s="14" t="s">
        <v>6109</v>
      </c>
      <c r="H14635" s="20">
        <v>43192</v>
      </c>
      <c r="I14635" s="20">
        <v>43192</v>
      </c>
      <c r="J14635" s="21">
        <f>IFERROR((I14635/H14635),0)</f>
        <v>1</v>
      </c>
      <c r="K14635" s="20"/>
      <c r="L14635" s="20"/>
      <c r="M14635" s="22"/>
    </row>
    <row r="14636" spans="1:13" s="14" customFormat="1" ht="30" outlineLevel="2" x14ac:dyDescent="0.25">
      <c r="A14636" s="34"/>
      <c r="B14636" s="44" t="s">
        <v>4241</v>
      </c>
      <c r="C14636" s="31" t="s">
        <v>4158</v>
      </c>
      <c r="D14636" s="14" t="s">
        <v>334</v>
      </c>
      <c r="E14636" s="14" t="s">
        <v>335</v>
      </c>
      <c r="F14636" s="14" t="s">
        <v>336</v>
      </c>
      <c r="G14636" s="14" t="s">
        <v>6481</v>
      </c>
      <c r="H14636" s="20">
        <v>1</v>
      </c>
      <c r="I14636" s="20">
        <v>1</v>
      </c>
      <c r="J14636" s="21">
        <f>IFERROR((I14636/H14636),0)</f>
        <v>1</v>
      </c>
      <c r="K14636" s="20"/>
      <c r="L14636" s="20"/>
      <c r="M14636" s="22"/>
    </row>
    <row r="14637" spans="1:13" s="14" customFormat="1" ht="30" outlineLevel="2" x14ac:dyDescent="0.25">
      <c r="A14637" s="34"/>
      <c r="B14637" s="44" t="s">
        <v>4241</v>
      </c>
      <c r="C14637" s="31" t="s">
        <v>4158</v>
      </c>
      <c r="D14637" s="14" t="s">
        <v>334</v>
      </c>
      <c r="E14637" s="14" t="s">
        <v>335</v>
      </c>
      <c r="F14637" s="14" t="s">
        <v>336</v>
      </c>
      <c r="G14637" s="14" t="s">
        <v>6492</v>
      </c>
      <c r="H14637" s="20">
        <v>21424</v>
      </c>
      <c r="I14637" s="20">
        <v>21424</v>
      </c>
      <c r="J14637" s="21">
        <f>IFERROR((I14637/H14637),0)</f>
        <v>1</v>
      </c>
      <c r="K14637" s="20"/>
      <c r="L14637" s="20"/>
      <c r="M14637" s="22"/>
    </row>
    <row r="14638" spans="1:13" s="14" customFormat="1" ht="30" outlineLevel="2" x14ac:dyDescent="0.25">
      <c r="A14638" s="34"/>
      <c r="B14638" s="44" t="s">
        <v>4241</v>
      </c>
      <c r="C14638" s="31" t="s">
        <v>4158</v>
      </c>
      <c r="D14638" s="14" t="s">
        <v>334</v>
      </c>
      <c r="E14638" s="14" t="s">
        <v>335</v>
      </c>
      <c r="F14638" s="14" t="s">
        <v>336</v>
      </c>
      <c r="G14638" s="14" t="s">
        <v>6493</v>
      </c>
      <c r="H14638" s="20">
        <v>-27489</v>
      </c>
      <c r="I14638" s="20"/>
      <c r="J14638" s="21">
        <f>IFERROR((I14638/H14638),0)</f>
        <v>0</v>
      </c>
      <c r="K14638" s="20"/>
      <c r="L14638" s="20"/>
      <c r="M14638" s="22"/>
    </row>
    <row r="14639" spans="1:13" s="14" customFormat="1" ht="30" outlineLevel="1" x14ac:dyDescent="0.25">
      <c r="A14639" s="34"/>
      <c r="B14639" s="46" t="s">
        <v>8865</v>
      </c>
      <c r="C14639" s="40" t="str">
        <f>C14638</f>
        <v>ASIGNACIONES DIRECTAS ANTICIPADAS (5% DEL SGR)</v>
      </c>
      <c r="D14639" s="39" t="str">
        <f>D14638</f>
        <v xml:space="preserve">TOLIMA                                            </v>
      </c>
      <c r="E14639" s="39" t="str">
        <f>E14638</f>
        <v>73873</v>
      </c>
      <c r="F14639" s="39" t="str">
        <f>F14638</f>
        <v xml:space="preserve">VILLARRICA                                        </v>
      </c>
      <c r="G14639" s="39" t="s">
        <v>10656</v>
      </c>
      <c r="H14639" s="20">
        <f>SUBTOTAL(9,H14634:H14638)</f>
        <v>174573</v>
      </c>
      <c r="I14639" s="20">
        <f>SUBTOTAL(9,I14634:I14638)</f>
        <v>64617</v>
      </c>
      <c r="J14639" s="42">
        <f>+I14639/H14639</f>
        <v>0.37014314928425357</v>
      </c>
      <c r="K14639" s="20">
        <f>SUBTOTAL(9,K14634:K14638)</f>
        <v>99275</v>
      </c>
      <c r="L14639" s="20">
        <f>SUBTOTAL(9,L14634:L14638)</f>
        <v>0</v>
      </c>
      <c r="M14639" s="7">
        <f>IFERROR((L14639/K14639),"N.A")</f>
        <v>0</v>
      </c>
    </row>
    <row r="14640" spans="1:13" s="14" customFormat="1" ht="30" outlineLevel="2" x14ac:dyDescent="0.25">
      <c r="A14640" s="34"/>
      <c r="B14640" s="44" t="s">
        <v>4242</v>
      </c>
      <c r="C14640" s="31" t="s">
        <v>4158</v>
      </c>
      <c r="D14640" s="14" t="s">
        <v>334</v>
      </c>
      <c r="E14640" s="14" t="s">
        <v>338</v>
      </c>
      <c r="F14640" s="14" t="s">
        <v>339</v>
      </c>
      <c r="G14640" s="14" t="s">
        <v>16</v>
      </c>
      <c r="H14640" s="15">
        <v>606354</v>
      </c>
      <c r="I14640" s="15">
        <v>606354</v>
      </c>
      <c r="J14640" s="16">
        <f>IFERROR((I14640/H14640),0)</f>
        <v>1</v>
      </c>
      <c r="K14640" s="15">
        <v>437956</v>
      </c>
      <c r="L14640" s="15">
        <v>606354</v>
      </c>
      <c r="M14640" s="17">
        <f>L14640/K14640</f>
        <v>1.3845089461041749</v>
      </c>
    </row>
    <row r="14641" spans="1:13" s="14" customFormat="1" ht="30" outlineLevel="2" x14ac:dyDescent="0.25">
      <c r="A14641" s="34"/>
      <c r="B14641" s="44" t="s">
        <v>4242</v>
      </c>
      <c r="C14641" s="31" t="s">
        <v>4158</v>
      </c>
      <c r="D14641" s="14" t="s">
        <v>334</v>
      </c>
      <c r="E14641" s="14" t="s">
        <v>338</v>
      </c>
      <c r="F14641" s="14" t="s">
        <v>339</v>
      </c>
      <c r="G14641" s="14" t="s">
        <v>6109</v>
      </c>
      <c r="H14641" s="20">
        <v>2410460</v>
      </c>
      <c r="I14641" s="20">
        <v>2410460</v>
      </c>
      <c r="J14641" s="21">
        <f>IFERROR((I14641/H14641),0)</f>
        <v>1</v>
      </c>
      <c r="K14641" s="20"/>
      <c r="L14641" s="20"/>
      <c r="M14641" s="22"/>
    </row>
    <row r="14642" spans="1:13" s="14" customFormat="1" ht="30" outlineLevel="2" x14ac:dyDescent="0.25">
      <c r="A14642" s="34"/>
      <c r="B14642" s="44" t="s">
        <v>4242</v>
      </c>
      <c r="C14642" s="31" t="s">
        <v>4158</v>
      </c>
      <c r="D14642" s="14" t="s">
        <v>334</v>
      </c>
      <c r="E14642" s="14" t="s">
        <v>338</v>
      </c>
      <c r="F14642" s="14" t="s">
        <v>339</v>
      </c>
      <c r="G14642" s="14" t="s">
        <v>6481</v>
      </c>
      <c r="H14642" s="20">
        <v>4</v>
      </c>
      <c r="I14642" s="20">
        <v>4</v>
      </c>
      <c r="J14642" s="21">
        <f>IFERROR((I14642/H14642),0)</f>
        <v>1</v>
      </c>
      <c r="K14642" s="20"/>
      <c r="L14642" s="20"/>
      <c r="M14642" s="22"/>
    </row>
    <row r="14643" spans="1:13" s="14" customFormat="1" ht="30" outlineLevel="2" x14ac:dyDescent="0.25">
      <c r="A14643" s="34"/>
      <c r="B14643" s="44" t="s">
        <v>4242</v>
      </c>
      <c r="C14643" s="31" t="s">
        <v>4158</v>
      </c>
      <c r="D14643" s="14" t="s">
        <v>334</v>
      </c>
      <c r="E14643" s="14" t="s">
        <v>338</v>
      </c>
      <c r="F14643" s="14" t="s">
        <v>339</v>
      </c>
      <c r="G14643" s="14" t="s">
        <v>6492</v>
      </c>
      <c r="H14643" s="20">
        <v>94513</v>
      </c>
      <c r="I14643" s="20">
        <v>94513</v>
      </c>
      <c r="J14643" s="21">
        <f>IFERROR((I14643/H14643),0)</f>
        <v>1</v>
      </c>
      <c r="K14643" s="20"/>
      <c r="L14643" s="20"/>
      <c r="M14643" s="22"/>
    </row>
    <row r="14644" spans="1:13" s="14" customFormat="1" ht="30" outlineLevel="2" x14ac:dyDescent="0.25">
      <c r="A14644" s="34"/>
      <c r="B14644" s="44" t="s">
        <v>4242</v>
      </c>
      <c r="C14644" s="31" t="s">
        <v>4158</v>
      </c>
      <c r="D14644" s="14" t="s">
        <v>334</v>
      </c>
      <c r="E14644" s="14" t="s">
        <v>338</v>
      </c>
      <c r="F14644" s="14" t="s">
        <v>339</v>
      </c>
      <c r="G14644" s="14" t="s">
        <v>6493</v>
      </c>
      <c r="H14644" s="20">
        <v>-121271</v>
      </c>
      <c r="I14644" s="20"/>
      <c r="J14644" s="21">
        <f>IFERROR((I14644/H14644),0)</f>
        <v>0</v>
      </c>
      <c r="K14644" s="20"/>
      <c r="L14644" s="20"/>
      <c r="M14644" s="22"/>
    </row>
    <row r="14645" spans="1:13" s="14" customFormat="1" ht="30" outlineLevel="1" x14ac:dyDescent="0.25">
      <c r="A14645" s="34"/>
      <c r="B14645" s="46" t="s">
        <v>8866</v>
      </c>
      <c r="C14645" s="40" t="str">
        <f>C14644</f>
        <v>ASIGNACIONES DIRECTAS ANTICIPADAS (5% DEL SGR)</v>
      </c>
      <c r="D14645" s="39" t="str">
        <f>D14644</f>
        <v xml:space="preserve">TOLIMA                                            </v>
      </c>
      <c r="E14645" s="39" t="str">
        <f>E14644</f>
        <v>73870</v>
      </c>
      <c r="F14645" s="39" t="str">
        <f>F14644</f>
        <v xml:space="preserve">VILLAHERMOSA                                      </v>
      </c>
      <c r="G14645" s="39" t="s">
        <v>10656</v>
      </c>
      <c r="H14645" s="20">
        <f>SUBTOTAL(9,H14640:H14644)</f>
        <v>2990060</v>
      </c>
      <c r="I14645" s="20">
        <f>SUBTOTAL(9,I14640:I14644)</f>
        <v>3111331</v>
      </c>
      <c r="J14645" s="42">
        <f>+I14645/H14645</f>
        <v>1.0405580490023612</v>
      </c>
      <c r="K14645" s="20">
        <f>SUBTOTAL(9,K14640:K14644)</f>
        <v>437956</v>
      </c>
      <c r="L14645" s="20">
        <f>SUBTOTAL(9,L14640:L14644)</f>
        <v>606354</v>
      </c>
      <c r="M14645" s="7">
        <f>IFERROR((L14645/K14645),"N.A")</f>
        <v>1.3845089461041749</v>
      </c>
    </row>
    <row r="14646" spans="1:13" s="14" customFormat="1" ht="30" outlineLevel="2" x14ac:dyDescent="0.25">
      <c r="A14646" s="34"/>
      <c r="B14646" s="44" t="s">
        <v>4243</v>
      </c>
      <c r="C14646" s="31" t="s">
        <v>4158</v>
      </c>
      <c r="D14646" s="14" t="s">
        <v>334</v>
      </c>
      <c r="E14646" s="14" t="s">
        <v>341</v>
      </c>
      <c r="F14646" s="14" t="s">
        <v>342</v>
      </c>
      <c r="G14646" s="14" t="s">
        <v>16</v>
      </c>
      <c r="H14646" s="15">
        <v>11535541</v>
      </c>
      <c r="I14646" s="15">
        <v>11535541</v>
      </c>
      <c r="J14646" s="16">
        <f>IFERROR((I14646/H14646),0)</f>
        <v>1</v>
      </c>
      <c r="K14646" s="15">
        <v>8346646</v>
      </c>
      <c r="L14646" s="15">
        <v>11535541</v>
      </c>
      <c r="M14646" s="17">
        <f>L14646/K14646</f>
        <v>1.3820570562115608</v>
      </c>
    </row>
    <row r="14647" spans="1:13" s="14" customFormat="1" ht="30" outlineLevel="2" x14ac:dyDescent="0.25">
      <c r="A14647" s="34"/>
      <c r="B14647" s="44" t="s">
        <v>4243</v>
      </c>
      <c r="C14647" s="31" t="s">
        <v>4158</v>
      </c>
      <c r="D14647" s="14" t="s">
        <v>334</v>
      </c>
      <c r="E14647" s="14" t="s">
        <v>341</v>
      </c>
      <c r="F14647" s="14" t="s">
        <v>342</v>
      </c>
      <c r="G14647" s="14" t="s">
        <v>6109</v>
      </c>
      <c r="H14647" s="20">
        <v>50183960</v>
      </c>
      <c r="I14647" s="20">
        <v>50183960</v>
      </c>
      <c r="J14647" s="21">
        <f>IFERROR((I14647/H14647),0)</f>
        <v>1</v>
      </c>
      <c r="K14647" s="20"/>
      <c r="L14647" s="20"/>
      <c r="M14647" s="22"/>
    </row>
    <row r="14648" spans="1:13" s="14" customFormat="1" ht="30" outlineLevel="2" x14ac:dyDescent="0.25">
      <c r="A14648" s="34"/>
      <c r="B14648" s="44" t="s">
        <v>4243</v>
      </c>
      <c r="C14648" s="31" t="s">
        <v>4158</v>
      </c>
      <c r="D14648" s="14" t="s">
        <v>334</v>
      </c>
      <c r="E14648" s="14" t="s">
        <v>341</v>
      </c>
      <c r="F14648" s="14" t="s">
        <v>342</v>
      </c>
      <c r="G14648" s="14" t="s">
        <v>6481</v>
      </c>
      <c r="H14648" s="20">
        <v>71</v>
      </c>
      <c r="I14648" s="20">
        <v>71</v>
      </c>
      <c r="J14648" s="21">
        <f>IFERROR((I14648/H14648),0)</f>
        <v>1</v>
      </c>
      <c r="K14648" s="20"/>
      <c r="L14648" s="20"/>
      <c r="M14648" s="22"/>
    </row>
    <row r="14649" spans="1:13" s="14" customFormat="1" ht="30" outlineLevel="2" x14ac:dyDescent="0.25">
      <c r="A14649" s="34"/>
      <c r="B14649" s="44" t="s">
        <v>4243</v>
      </c>
      <c r="C14649" s="31" t="s">
        <v>4158</v>
      </c>
      <c r="D14649" s="14" t="s">
        <v>334</v>
      </c>
      <c r="E14649" s="14" t="s">
        <v>341</v>
      </c>
      <c r="F14649" s="14" t="s">
        <v>342</v>
      </c>
      <c r="G14649" s="14" t="s">
        <v>6492</v>
      </c>
      <c r="H14649" s="20">
        <v>1806524</v>
      </c>
      <c r="I14649" s="20">
        <v>1806524</v>
      </c>
      <c r="J14649" s="21">
        <f>IFERROR((I14649/H14649),0)</f>
        <v>1</v>
      </c>
      <c r="K14649" s="20"/>
      <c r="L14649" s="20"/>
      <c r="M14649" s="22"/>
    </row>
    <row r="14650" spans="1:13" s="14" customFormat="1" ht="30" outlineLevel="2" x14ac:dyDescent="0.25">
      <c r="A14650" s="34"/>
      <c r="B14650" s="44" t="s">
        <v>4243</v>
      </c>
      <c r="C14650" s="31" t="s">
        <v>4158</v>
      </c>
      <c r="D14650" s="14" t="s">
        <v>334</v>
      </c>
      <c r="E14650" s="14" t="s">
        <v>341</v>
      </c>
      <c r="F14650" s="14" t="s">
        <v>342</v>
      </c>
      <c r="G14650" s="14" t="s">
        <v>6493</v>
      </c>
      <c r="H14650" s="20">
        <v>-2307108</v>
      </c>
      <c r="I14650" s="20"/>
      <c r="J14650" s="21">
        <f>IFERROR((I14650/H14650),0)</f>
        <v>0</v>
      </c>
      <c r="K14650" s="20"/>
      <c r="L14650" s="20"/>
      <c r="M14650" s="22"/>
    </row>
    <row r="14651" spans="1:13" s="14" customFormat="1" ht="30" outlineLevel="1" x14ac:dyDescent="0.25">
      <c r="A14651" s="34"/>
      <c r="B14651" s="46" t="s">
        <v>8867</v>
      </c>
      <c r="C14651" s="40" t="str">
        <f>C14650</f>
        <v>ASIGNACIONES DIRECTAS ANTICIPADAS (5% DEL SGR)</v>
      </c>
      <c r="D14651" s="39" t="str">
        <f>D14650</f>
        <v xml:space="preserve">TOLIMA                                            </v>
      </c>
      <c r="E14651" s="39" t="str">
        <f>E14650</f>
        <v>73861</v>
      </c>
      <c r="F14651" s="39" t="str">
        <f>F14650</f>
        <v xml:space="preserve">VENADILLO                                         </v>
      </c>
      <c r="G14651" s="39" t="s">
        <v>10656</v>
      </c>
      <c r="H14651" s="20">
        <f>SUBTOTAL(9,H14646:H14650)</f>
        <v>61218988</v>
      </c>
      <c r="I14651" s="20">
        <f>SUBTOTAL(9,I14646:I14650)</f>
        <v>63526096</v>
      </c>
      <c r="J14651" s="42">
        <f>+I14651/H14651</f>
        <v>1.0376861505779873</v>
      </c>
      <c r="K14651" s="20">
        <f>SUBTOTAL(9,K14646:K14650)</f>
        <v>8346646</v>
      </c>
      <c r="L14651" s="20">
        <f>SUBTOTAL(9,L14646:L14650)</f>
        <v>11535541</v>
      </c>
      <c r="M14651" s="7">
        <f>IFERROR((L14651/K14651),"N.A")</f>
        <v>1.3820570562115608</v>
      </c>
    </row>
    <row r="14652" spans="1:13" s="14" customFormat="1" ht="30" outlineLevel="2" x14ac:dyDescent="0.25">
      <c r="A14652" s="34"/>
      <c r="B14652" s="44" t="s">
        <v>4244</v>
      </c>
      <c r="C14652" s="31" t="s">
        <v>4158</v>
      </c>
      <c r="D14652" s="14" t="s">
        <v>334</v>
      </c>
      <c r="E14652" s="14" t="s">
        <v>344</v>
      </c>
      <c r="F14652" s="14" t="s">
        <v>345</v>
      </c>
      <c r="G14652" s="14" t="s">
        <v>16</v>
      </c>
      <c r="H14652" s="15">
        <v>1446041</v>
      </c>
      <c r="I14652" s="15">
        <v>28212.91</v>
      </c>
      <c r="J14652" s="16">
        <f>IFERROR((I14652/H14652),0)</f>
        <v>1.9510449565399598E-2</v>
      </c>
      <c r="K14652" s="15">
        <v>1096228</v>
      </c>
      <c r="L14652" s="15">
        <v>28212.91</v>
      </c>
      <c r="M14652" s="17">
        <f>L14652/K14652</f>
        <v>2.5736352291676548E-2</v>
      </c>
    </row>
    <row r="14653" spans="1:13" s="14" customFormat="1" ht="30" outlineLevel="2" x14ac:dyDescent="0.25">
      <c r="A14653" s="34"/>
      <c r="B14653" s="44" t="s">
        <v>4244</v>
      </c>
      <c r="C14653" s="31" t="s">
        <v>4158</v>
      </c>
      <c r="D14653" s="14" t="s">
        <v>334</v>
      </c>
      <c r="E14653" s="14" t="s">
        <v>344</v>
      </c>
      <c r="F14653" s="14" t="s">
        <v>345</v>
      </c>
      <c r="G14653" s="14" t="s">
        <v>6109</v>
      </c>
      <c r="H14653" s="20">
        <v>2984954</v>
      </c>
      <c r="I14653" s="20">
        <v>2984954</v>
      </c>
      <c r="J14653" s="21">
        <f>IFERROR((I14653/H14653),0)</f>
        <v>1</v>
      </c>
      <c r="K14653" s="20"/>
      <c r="L14653" s="20"/>
      <c r="M14653" s="22"/>
    </row>
    <row r="14654" spans="1:13" s="14" customFormat="1" ht="30" outlineLevel="2" x14ac:dyDescent="0.25">
      <c r="A14654" s="34"/>
      <c r="B14654" s="44" t="s">
        <v>4244</v>
      </c>
      <c r="C14654" s="31" t="s">
        <v>4158</v>
      </c>
      <c r="D14654" s="14" t="s">
        <v>334</v>
      </c>
      <c r="E14654" s="14" t="s">
        <v>344</v>
      </c>
      <c r="F14654" s="14" t="s">
        <v>345</v>
      </c>
      <c r="G14654" s="14" t="s">
        <v>6481</v>
      </c>
      <c r="H14654" s="20">
        <v>9</v>
      </c>
      <c r="I14654" s="20">
        <v>9</v>
      </c>
      <c r="J14654" s="21">
        <f>IFERROR((I14654/H14654),0)</f>
        <v>1</v>
      </c>
      <c r="K14654" s="20"/>
      <c r="L14654" s="20"/>
      <c r="M14654" s="22"/>
    </row>
    <row r="14655" spans="1:13" s="14" customFormat="1" ht="30" outlineLevel="2" x14ac:dyDescent="0.25">
      <c r="A14655" s="34"/>
      <c r="B14655" s="44" t="s">
        <v>4244</v>
      </c>
      <c r="C14655" s="31" t="s">
        <v>4158</v>
      </c>
      <c r="D14655" s="14" t="s">
        <v>334</v>
      </c>
      <c r="E14655" s="14" t="s">
        <v>344</v>
      </c>
      <c r="F14655" s="14" t="s">
        <v>345</v>
      </c>
      <c r="G14655" s="14" t="s">
        <v>6485</v>
      </c>
      <c r="H14655" s="20">
        <v>694307</v>
      </c>
      <c r="I14655" s="20">
        <v>694307</v>
      </c>
      <c r="J14655" s="22"/>
      <c r="K14655" s="25"/>
      <c r="L14655" s="25"/>
      <c r="M14655" s="22"/>
    </row>
    <row r="14656" spans="1:13" s="14" customFormat="1" ht="30" outlineLevel="2" x14ac:dyDescent="0.25">
      <c r="A14656" s="34"/>
      <c r="B14656" s="44" t="s">
        <v>4244</v>
      </c>
      <c r="C14656" s="31" t="s">
        <v>4158</v>
      </c>
      <c r="D14656" s="14" t="s">
        <v>334</v>
      </c>
      <c r="E14656" s="14" t="s">
        <v>344</v>
      </c>
      <c r="F14656" s="14" t="s">
        <v>345</v>
      </c>
      <c r="G14656" s="14" t="s">
        <v>6492</v>
      </c>
      <c r="H14656" s="20">
        <v>255042</v>
      </c>
      <c r="I14656" s="20">
        <v>255042</v>
      </c>
      <c r="J14656" s="21">
        <f>IFERROR((I14656/H14656),0)</f>
        <v>1</v>
      </c>
      <c r="K14656" s="20"/>
      <c r="L14656" s="20"/>
      <c r="M14656" s="22"/>
    </row>
    <row r="14657" spans="1:13" s="14" customFormat="1" ht="30" outlineLevel="2" x14ac:dyDescent="0.25">
      <c r="A14657" s="34"/>
      <c r="B14657" s="44" t="s">
        <v>4244</v>
      </c>
      <c r="C14657" s="31" t="s">
        <v>4158</v>
      </c>
      <c r="D14657" s="14" t="s">
        <v>334</v>
      </c>
      <c r="E14657" s="14" t="s">
        <v>344</v>
      </c>
      <c r="F14657" s="14" t="s">
        <v>345</v>
      </c>
      <c r="G14657" s="14" t="s">
        <v>6493</v>
      </c>
      <c r="H14657" s="20">
        <v>-289208</v>
      </c>
      <c r="I14657" s="20"/>
      <c r="J14657" s="21">
        <f>IFERROR((I14657/H14657),0)</f>
        <v>0</v>
      </c>
      <c r="K14657" s="20"/>
      <c r="L14657" s="20"/>
      <c r="M14657" s="22"/>
    </row>
    <row r="14658" spans="1:13" s="14" customFormat="1" ht="30" outlineLevel="1" x14ac:dyDescent="0.25">
      <c r="A14658" s="34"/>
      <c r="B14658" s="46" t="s">
        <v>8868</v>
      </c>
      <c r="C14658" s="40" t="str">
        <f>C14657</f>
        <v>ASIGNACIONES DIRECTAS ANTICIPADAS (5% DEL SGR)</v>
      </c>
      <c r="D14658" s="39" t="str">
        <f>D14657</f>
        <v xml:space="preserve">TOLIMA                                            </v>
      </c>
      <c r="E14658" s="39" t="str">
        <f>E14657</f>
        <v>73854</v>
      </c>
      <c r="F14658" s="39" t="str">
        <f>F14657</f>
        <v xml:space="preserve">VALLE DE SAN JUAN                                 </v>
      </c>
      <c r="G14658" s="39" t="s">
        <v>10656</v>
      </c>
      <c r="H14658" s="20">
        <f>SUBTOTAL(9,H14652:H14657)</f>
        <v>5091145</v>
      </c>
      <c r="I14658" s="20">
        <f>SUBTOTAL(9,I14652:I14657)</f>
        <v>3962524.91</v>
      </c>
      <c r="J14658" s="42">
        <f>+I14658/H14658</f>
        <v>0.77831704066570484</v>
      </c>
      <c r="K14658" s="20">
        <f>SUBTOTAL(9,K14652:K14657)</f>
        <v>1096228</v>
      </c>
      <c r="L14658" s="20">
        <f>SUBTOTAL(9,L14652:L14657)</f>
        <v>28212.91</v>
      </c>
      <c r="M14658" s="7">
        <f>IFERROR((L14658/K14658),"N.A")</f>
        <v>2.5736352291676548E-2</v>
      </c>
    </row>
    <row r="14659" spans="1:13" s="14" customFormat="1" ht="30" outlineLevel="2" x14ac:dyDescent="0.25">
      <c r="A14659" s="34"/>
      <c r="B14659" s="44" t="s">
        <v>4245</v>
      </c>
      <c r="C14659" s="31" t="s">
        <v>4158</v>
      </c>
      <c r="D14659" s="14" t="s">
        <v>334</v>
      </c>
      <c r="E14659" s="14" t="s">
        <v>347</v>
      </c>
      <c r="F14659" s="14" t="s">
        <v>348</v>
      </c>
      <c r="G14659" s="14" t="s">
        <v>16</v>
      </c>
      <c r="H14659" s="15">
        <v>10870771</v>
      </c>
      <c r="I14659" s="15">
        <v>10171846.9</v>
      </c>
      <c r="J14659" s="16">
        <f>IFERROR((I14659/H14659),0)</f>
        <v>0.93570611504924539</v>
      </c>
      <c r="K14659" s="15">
        <v>7821875</v>
      </c>
      <c r="L14659" s="15">
        <v>10171846.9</v>
      </c>
      <c r="M14659" s="17">
        <f>L14659/K14659</f>
        <v>1.3004358801438274</v>
      </c>
    </row>
    <row r="14660" spans="1:13" s="14" customFormat="1" ht="30" outlineLevel="2" x14ac:dyDescent="0.25">
      <c r="A14660" s="34"/>
      <c r="B14660" s="44" t="s">
        <v>4245</v>
      </c>
      <c r="C14660" s="31" t="s">
        <v>4158</v>
      </c>
      <c r="D14660" s="14" t="s">
        <v>334</v>
      </c>
      <c r="E14660" s="14" t="s">
        <v>347</v>
      </c>
      <c r="F14660" s="14" t="s">
        <v>348</v>
      </c>
      <c r="G14660" s="14" t="s">
        <v>6109</v>
      </c>
      <c r="H14660" s="20">
        <v>11201656</v>
      </c>
      <c r="I14660" s="20">
        <v>11201656</v>
      </c>
      <c r="J14660" s="21">
        <f>IFERROR((I14660/H14660),0)</f>
        <v>1</v>
      </c>
      <c r="K14660" s="20"/>
      <c r="L14660" s="20"/>
      <c r="M14660" s="22"/>
    </row>
    <row r="14661" spans="1:13" s="14" customFormat="1" ht="30" outlineLevel="2" x14ac:dyDescent="0.25">
      <c r="A14661" s="34"/>
      <c r="B14661" s="44" t="s">
        <v>4245</v>
      </c>
      <c r="C14661" s="31" t="s">
        <v>4158</v>
      </c>
      <c r="D14661" s="14" t="s">
        <v>334</v>
      </c>
      <c r="E14661" s="14" t="s">
        <v>347</v>
      </c>
      <c r="F14661" s="14" t="s">
        <v>348</v>
      </c>
      <c r="G14661" s="14" t="s">
        <v>6481</v>
      </c>
      <c r="H14661" s="20">
        <v>67</v>
      </c>
      <c r="I14661" s="20">
        <v>67</v>
      </c>
      <c r="J14661" s="21">
        <f>IFERROR((I14661/H14661),0)</f>
        <v>1</v>
      </c>
      <c r="K14661" s="20"/>
      <c r="L14661" s="20"/>
      <c r="M14661" s="22"/>
    </row>
    <row r="14662" spans="1:13" s="14" customFormat="1" ht="30" outlineLevel="2" x14ac:dyDescent="0.25">
      <c r="A14662" s="34"/>
      <c r="B14662" s="44" t="s">
        <v>4245</v>
      </c>
      <c r="C14662" s="31" t="s">
        <v>4158</v>
      </c>
      <c r="D14662" s="14" t="s">
        <v>334</v>
      </c>
      <c r="E14662" s="14" t="s">
        <v>347</v>
      </c>
      <c r="F14662" s="14" t="s">
        <v>348</v>
      </c>
      <c r="G14662" s="14" t="s">
        <v>6485</v>
      </c>
      <c r="H14662" s="20">
        <v>700539</v>
      </c>
      <c r="I14662" s="20">
        <v>700539</v>
      </c>
      <c r="J14662" s="22"/>
      <c r="K14662" s="25"/>
      <c r="L14662" s="25"/>
      <c r="M14662" s="22"/>
    </row>
    <row r="14663" spans="1:13" s="14" customFormat="1" ht="30" outlineLevel="2" x14ac:dyDescent="0.25">
      <c r="A14663" s="34"/>
      <c r="B14663" s="44" t="s">
        <v>4245</v>
      </c>
      <c r="C14663" s="31" t="s">
        <v>4158</v>
      </c>
      <c r="D14663" s="14" t="s">
        <v>334</v>
      </c>
      <c r="E14663" s="14" t="s">
        <v>347</v>
      </c>
      <c r="F14663" s="14" t="s">
        <v>348</v>
      </c>
      <c r="G14663" s="14" t="s">
        <v>6492</v>
      </c>
      <c r="H14663" s="20">
        <v>1677361</v>
      </c>
      <c r="I14663" s="20">
        <v>1677361</v>
      </c>
      <c r="J14663" s="21">
        <f>IFERROR((I14663/H14663),0)</f>
        <v>1</v>
      </c>
      <c r="K14663" s="20"/>
      <c r="L14663" s="20"/>
      <c r="M14663" s="22"/>
    </row>
    <row r="14664" spans="1:13" s="14" customFormat="1" ht="30" outlineLevel="2" x14ac:dyDescent="0.25">
      <c r="A14664" s="34"/>
      <c r="B14664" s="44" t="s">
        <v>4245</v>
      </c>
      <c r="C14664" s="31" t="s">
        <v>4158</v>
      </c>
      <c r="D14664" s="14" t="s">
        <v>334</v>
      </c>
      <c r="E14664" s="14" t="s">
        <v>347</v>
      </c>
      <c r="F14664" s="14" t="s">
        <v>348</v>
      </c>
      <c r="G14664" s="14" t="s">
        <v>6493</v>
      </c>
      <c r="H14664" s="20">
        <v>-2174154</v>
      </c>
      <c r="I14664" s="20"/>
      <c r="J14664" s="21">
        <f>IFERROR((I14664/H14664),0)</f>
        <v>0</v>
      </c>
      <c r="K14664" s="20"/>
      <c r="L14664" s="20"/>
      <c r="M14664" s="22"/>
    </row>
    <row r="14665" spans="1:13" s="14" customFormat="1" ht="30" outlineLevel="1" x14ac:dyDescent="0.25">
      <c r="A14665" s="34"/>
      <c r="B14665" s="46" t="s">
        <v>8869</v>
      </c>
      <c r="C14665" s="40" t="str">
        <f>C14664</f>
        <v>ASIGNACIONES DIRECTAS ANTICIPADAS (5% DEL SGR)</v>
      </c>
      <c r="D14665" s="39" t="str">
        <f>D14664</f>
        <v xml:space="preserve">TOLIMA                                            </v>
      </c>
      <c r="E14665" s="39" t="str">
        <f>E14664</f>
        <v>73770</v>
      </c>
      <c r="F14665" s="39" t="str">
        <f>F14664</f>
        <v xml:space="preserve">SUÁREZ                                            </v>
      </c>
      <c r="G14665" s="39" t="s">
        <v>10656</v>
      </c>
      <c r="H14665" s="20">
        <f>SUBTOTAL(9,H14659:H14664)</f>
        <v>22276240</v>
      </c>
      <c r="I14665" s="20">
        <f>SUBTOTAL(9,I14659:I14664)</f>
        <v>23751469.899999999</v>
      </c>
      <c r="J14665" s="42">
        <f>+I14665/H14665</f>
        <v>1.0662243673079477</v>
      </c>
      <c r="K14665" s="20">
        <f>SUBTOTAL(9,K14659:K14664)</f>
        <v>7821875</v>
      </c>
      <c r="L14665" s="20">
        <f>SUBTOTAL(9,L14659:L14664)</f>
        <v>10171846.9</v>
      </c>
      <c r="M14665" s="7">
        <f>IFERROR((L14665/K14665),"N.A")</f>
        <v>1.3004358801438274</v>
      </c>
    </row>
    <row r="14666" spans="1:13" s="14" customFormat="1" ht="30" outlineLevel="2" x14ac:dyDescent="0.25">
      <c r="A14666" s="34"/>
      <c r="B14666" s="44" t="s">
        <v>4246</v>
      </c>
      <c r="C14666" s="31" t="s">
        <v>4158</v>
      </c>
      <c r="D14666" s="14" t="s">
        <v>334</v>
      </c>
      <c r="E14666" s="14" t="s">
        <v>350</v>
      </c>
      <c r="F14666" s="14" t="s">
        <v>351</v>
      </c>
      <c r="G14666" s="14" t="s">
        <v>16</v>
      </c>
      <c r="H14666" s="15">
        <v>12778420</v>
      </c>
      <c r="I14666" s="15">
        <v>180028.17</v>
      </c>
      <c r="J14666" s="16">
        <f>IFERROR((I14666/H14666),0)</f>
        <v>1.408845303253454E-2</v>
      </c>
      <c r="K14666" s="15">
        <v>9245907</v>
      </c>
      <c r="L14666" s="15">
        <v>180028.17</v>
      </c>
      <c r="M14666" s="17">
        <f>L14666/K14666</f>
        <v>1.947112057259499E-2</v>
      </c>
    </row>
    <row r="14667" spans="1:13" s="14" customFormat="1" ht="30" outlineLevel="2" x14ac:dyDescent="0.25">
      <c r="A14667" s="34"/>
      <c r="B14667" s="44" t="s">
        <v>4246</v>
      </c>
      <c r="C14667" s="31" t="s">
        <v>4158</v>
      </c>
      <c r="D14667" s="14" t="s">
        <v>334</v>
      </c>
      <c r="E14667" s="14" t="s">
        <v>350</v>
      </c>
      <c r="F14667" s="14" t="s">
        <v>351</v>
      </c>
      <c r="G14667" s="14" t="s">
        <v>6109</v>
      </c>
      <c r="H14667" s="20">
        <v>3286361</v>
      </c>
      <c r="I14667" s="20">
        <v>3286361</v>
      </c>
      <c r="J14667" s="21">
        <f>IFERROR((I14667/H14667),0)</f>
        <v>1</v>
      </c>
      <c r="K14667" s="20"/>
      <c r="L14667" s="20"/>
      <c r="M14667" s="22"/>
    </row>
    <row r="14668" spans="1:13" s="14" customFormat="1" ht="30" outlineLevel="2" x14ac:dyDescent="0.25">
      <c r="A14668" s="34"/>
      <c r="B14668" s="44" t="s">
        <v>4246</v>
      </c>
      <c r="C14668" s="31" t="s">
        <v>4158</v>
      </c>
      <c r="D14668" s="14" t="s">
        <v>334</v>
      </c>
      <c r="E14668" s="14" t="s">
        <v>350</v>
      </c>
      <c r="F14668" s="14" t="s">
        <v>351</v>
      </c>
      <c r="G14668" s="14" t="s">
        <v>6481</v>
      </c>
      <c r="H14668" s="20">
        <v>79</v>
      </c>
      <c r="I14668" s="20">
        <v>79</v>
      </c>
      <c r="J14668" s="21">
        <f>IFERROR((I14668/H14668),0)</f>
        <v>1</v>
      </c>
      <c r="K14668" s="20"/>
      <c r="L14668" s="20"/>
      <c r="M14668" s="22"/>
    </row>
    <row r="14669" spans="1:13" s="14" customFormat="1" ht="30" outlineLevel="2" x14ac:dyDescent="0.25">
      <c r="A14669" s="34"/>
      <c r="B14669" s="44" t="s">
        <v>4246</v>
      </c>
      <c r="C14669" s="31" t="s">
        <v>4158</v>
      </c>
      <c r="D14669" s="14" t="s">
        <v>334</v>
      </c>
      <c r="E14669" s="14" t="s">
        <v>350</v>
      </c>
      <c r="F14669" s="14" t="s">
        <v>351</v>
      </c>
      <c r="G14669" s="14" t="s">
        <v>6485</v>
      </c>
      <c r="H14669" s="20">
        <v>579287</v>
      </c>
      <c r="I14669" s="20">
        <v>579287</v>
      </c>
      <c r="J14669" s="22"/>
      <c r="K14669" s="25"/>
      <c r="L14669" s="25"/>
      <c r="M14669" s="22"/>
    </row>
    <row r="14670" spans="1:13" s="14" customFormat="1" ht="30" outlineLevel="2" x14ac:dyDescent="0.25">
      <c r="A14670" s="34"/>
      <c r="B14670" s="44" t="s">
        <v>4246</v>
      </c>
      <c r="C14670" s="31" t="s">
        <v>4158</v>
      </c>
      <c r="D14670" s="14" t="s">
        <v>334</v>
      </c>
      <c r="E14670" s="14" t="s">
        <v>350</v>
      </c>
      <c r="F14670" s="14" t="s">
        <v>351</v>
      </c>
      <c r="G14670" s="14" t="s">
        <v>6492</v>
      </c>
      <c r="H14670" s="20">
        <v>2001144</v>
      </c>
      <c r="I14670" s="20">
        <v>2001144</v>
      </c>
      <c r="J14670" s="21">
        <f>IFERROR((I14670/H14670),0)</f>
        <v>1</v>
      </c>
      <c r="K14670" s="20"/>
      <c r="L14670" s="20"/>
      <c r="M14670" s="22"/>
    </row>
    <row r="14671" spans="1:13" s="14" customFormat="1" ht="30" outlineLevel="2" x14ac:dyDescent="0.25">
      <c r="A14671" s="34"/>
      <c r="B14671" s="44" t="s">
        <v>4246</v>
      </c>
      <c r="C14671" s="31" t="s">
        <v>4158</v>
      </c>
      <c r="D14671" s="14" t="s">
        <v>334</v>
      </c>
      <c r="E14671" s="14" t="s">
        <v>350</v>
      </c>
      <c r="F14671" s="14" t="s">
        <v>351</v>
      </c>
      <c r="G14671" s="14" t="s">
        <v>6493</v>
      </c>
      <c r="H14671" s="20">
        <v>-2555684</v>
      </c>
      <c r="I14671" s="20"/>
      <c r="J14671" s="21">
        <f>IFERROR((I14671/H14671),0)</f>
        <v>0</v>
      </c>
      <c r="K14671" s="20"/>
      <c r="L14671" s="20"/>
      <c r="M14671" s="22"/>
    </row>
    <row r="14672" spans="1:13" s="14" customFormat="1" ht="30" outlineLevel="1" x14ac:dyDescent="0.25">
      <c r="A14672" s="34"/>
      <c r="B14672" s="46" t="s">
        <v>8870</v>
      </c>
      <c r="C14672" s="40" t="str">
        <f>C14671</f>
        <v>ASIGNACIONES DIRECTAS ANTICIPADAS (5% DEL SGR)</v>
      </c>
      <c r="D14672" s="39" t="str">
        <f>D14671</f>
        <v xml:space="preserve">TOLIMA                                            </v>
      </c>
      <c r="E14672" s="39" t="str">
        <f>E14671</f>
        <v>73686</v>
      </c>
      <c r="F14672" s="39" t="str">
        <f>F14671</f>
        <v xml:space="preserve">SANTA ISABEL                                      </v>
      </c>
      <c r="G14672" s="39" t="s">
        <v>10656</v>
      </c>
      <c r="H14672" s="20">
        <f>SUBTOTAL(9,H14666:H14671)</f>
        <v>16089607</v>
      </c>
      <c r="I14672" s="20">
        <f>SUBTOTAL(9,I14666:I14671)</f>
        <v>6046899.1699999999</v>
      </c>
      <c r="J14672" s="42">
        <f>+I14672/H14672</f>
        <v>0.3758264058283089</v>
      </c>
      <c r="K14672" s="20">
        <f>SUBTOTAL(9,K14666:K14671)</f>
        <v>9245907</v>
      </c>
      <c r="L14672" s="20">
        <f>SUBTOTAL(9,L14666:L14671)</f>
        <v>180028.17</v>
      </c>
      <c r="M14672" s="7">
        <f>IFERROR((L14672/K14672),"N.A")</f>
        <v>1.947112057259499E-2</v>
      </c>
    </row>
    <row r="14673" spans="1:13" s="14" customFormat="1" ht="30" outlineLevel="2" x14ac:dyDescent="0.25">
      <c r="A14673" s="34"/>
      <c r="B14673" s="44" t="s">
        <v>4247</v>
      </c>
      <c r="C14673" s="31" t="s">
        <v>4158</v>
      </c>
      <c r="D14673" s="14" t="s">
        <v>334</v>
      </c>
      <c r="E14673" s="14" t="s">
        <v>353</v>
      </c>
      <c r="F14673" s="14" t="s">
        <v>354</v>
      </c>
      <c r="G14673" s="14" t="s">
        <v>16</v>
      </c>
      <c r="H14673" s="15">
        <v>104671633</v>
      </c>
      <c r="I14673" s="15">
        <v>86439810.579999998</v>
      </c>
      <c r="J14673" s="16">
        <f>IFERROR((I14673/H14673),0)</f>
        <v>0.82581887854945379</v>
      </c>
      <c r="K14673" s="15">
        <v>77311330.329999983</v>
      </c>
      <c r="L14673" s="15">
        <v>86439810.579999998</v>
      </c>
      <c r="M14673" s="17">
        <f>L14673/K14673</f>
        <v>1.1180742875725396</v>
      </c>
    </row>
    <row r="14674" spans="1:13" s="14" customFormat="1" ht="30" outlineLevel="2" x14ac:dyDescent="0.25">
      <c r="A14674" s="34"/>
      <c r="B14674" s="44" t="s">
        <v>4247</v>
      </c>
      <c r="C14674" s="31" t="s">
        <v>4158</v>
      </c>
      <c r="D14674" s="14" t="s">
        <v>334</v>
      </c>
      <c r="E14674" s="14" t="s">
        <v>353</v>
      </c>
      <c r="F14674" s="14" t="s">
        <v>354</v>
      </c>
      <c r="G14674" s="14" t="s">
        <v>6109</v>
      </c>
      <c r="H14674" s="20">
        <v>172281547</v>
      </c>
      <c r="I14674" s="20">
        <v>172281547</v>
      </c>
      <c r="J14674" s="21">
        <f>IFERROR((I14674/H14674),0)</f>
        <v>1</v>
      </c>
      <c r="K14674" s="20"/>
      <c r="L14674" s="20"/>
      <c r="M14674" s="22"/>
    </row>
    <row r="14675" spans="1:13" s="14" customFormat="1" ht="30" outlineLevel="2" x14ac:dyDescent="0.25">
      <c r="A14675" s="34"/>
      <c r="B14675" s="44" t="s">
        <v>4247</v>
      </c>
      <c r="C14675" s="31" t="s">
        <v>4158</v>
      </c>
      <c r="D14675" s="14" t="s">
        <v>334</v>
      </c>
      <c r="E14675" s="14" t="s">
        <v>353</v>
      </c>
      <c r="F14675" s="14" t="s">
        <v>354</v>
      </c>
      <c r="G14675" s="14" t="s">
        <v>6481</v>
      </c>
      <c r="H14675" s="20">
        <v>648</v>
      </c>
      <c r="I14675" s="20">
        <v>648</v>
      </c>
      <c r="J14675" s="21">
        <f>IFERROR((I14675/H14675),0)</f>
        <v>1</v>
      </c>
      <c r="K14675" s="20"/>
      <c r="L14675" s="20"/>
      <c r="M14675" s="22"/>
    </row>
    <row r="14676" spans="1:13" s="14" customFormat="1" ht="30" outlineLevel="2" x14ac:dyDescent="0.25">
      <c r="A14676" s="34"/>
      <c r="B14676" s="44" t="s">
        <v>4247</v>
      </c>
      <c r="C14676" s="31" t="s">
        <v>4158</v>
      </c>
      <c r="D14676" s="14" t="s">
        <v>334</v>
      </c>
      <c r="E14676" s="14" t="s">
        <v>353</v>
      </c>
      <c r="F14676" s="14" t="s">
        <v>354</v>
      </c>
      <c r="G14676" s="14" t="s">
        <v>6485</v>
      </c>
      <c r="H14676" s="20">
        <v>4108114</v>
      </c>
      <c r="I14676" s="20">
        <v>4108114</v>
      </c>
      <c r="J14676" s="22"/>
      <c r="K14676" s="25"/>
      <c r="L14676" s="25"/>
      <c r="M14676" s="22"/>
    </row>
    <row r="14677" spans="1:13" s="14" customFormat="1" ht="30" outlineLevel="2" x14ac:dyDescent="0.25">
      <c r="A14677" s="34"/>
      <c r="B14677" s="44" t="s">
        <v>4247</v>
      </c>
      <c r="C14677" s="31" t="s">
        <v>4158</v>
      </c>
      <c r="D14677" s="14" t="s">
        <v>334</v>
      </c>
      <c r="E14677" s="14" t="s">
        <v>353</v>
      </c>
      <c r="F14677" s="14" t="s">
        <v>354</v>
      </c>
      <c r="G14677" s="14" t="s">
        <v>6492</v>
      </c>
      <c r="H14677" s="20">
        <v>16824378</v>
      </c>
      <c r="I14677" s="20">
        <v>16824378</v>
      </c>
      <c r="J14677" s="21">
        <f>IFERROR((I14677/H14677),0)</f>
        <v>1</v>
      </c>
      <c r="K14677" s="20"/>
      <c r="L14677" s="20"/>
      <c r="M14677" s="22"/>
    </row>
    <row r="14678" spans="1:13" s="14" customFormat="1" ht="30" outlineLevel="2" x14ac:dyDescent="0.25">
      <c r="A14678" s="34"/>
      <c r="B14678" s="44" t="s">
        <v>4247</v>
      </c>
      <c r="C14678" s="31" t="s">
        <v>4158</v>
      </c>
      <c r="D14678" s="14" t="s">
        <v>334</v>
      </c>
      <c r="E14678" s="14" t="s">
        <v>353</v>
      </c>
      <c r="F14678" s="14" t="s">
        <v>354</v>
      </c>
      <c r="G14678" s="14" t="s">
        <v>6493</v>
      </c>
      <c r="H14678" s="20">
        <v>-20934327</v>
      </c>
      <c r="I14678" s="20"/>
      <c r="J14678" s="21">
        <f>IFERROR((I14678/H14678),0)</f>
        <v>0</v>
      </c>
      <c r="K14678" s="20"/>
      <c r="L14678" s="20"/>
      <c r="M14678" s="22"/>
    </row>
    <row r="14679" spans="1:13" s="14" customFormat="1" ht="30" outlineLevel="1" x14ac:dyDescent="0.25">
      <c r="A14679" s="34"/>
      <c r="B14679" s="46" t="s">
        <v>8871</v>
      </c>
      <c r="C14679" s="40" t="str">
        <f>C14678</f>
        <v>ASIGNACIONES DIRECTAS ANTICIPADAS (5% DEL SGR)</v>
      </c>
      <c r="D14679" s="39" t="str">
        <f>D14678</f>
        <v xml:space="preserve">TOLIMA                                            </v>
      </c>
      <c r="E14679" s="39" t="str">
        <f>E14678</f>
        <v>73678</v>
      </c>
      <c r="F14679" s="39" t="str">
        <f>F14678</f>
        <v xml:space="preserve">SAN LUIS                                          </v>
      </c>
      <c r="G14679" s="39" t="s">
        <v>10656</v>
      </c>
      <c r="H14679" s="20">
        <f>SUBTOTAL(9,H14673:H14678)</f>
        <v>276951993</v>
      </c>
      <c r="I14679" s="20">
        <f>SUBTOTAL(9,I14673:I14678)</f>
        <v>279654497.57999998</v>
      </c>
      <c r="J14679" s="42">
        <f>+I14679/H14679</f>
        <v>1.0097580253917868</v>
      </c>
      <c r="K14679" s="20">
        <f>SUBTOTAL(9,K14673:K14678)</f>
        <v>77311330.329999983</v>
      </c>
      <c r="L14679" s="20">
        <f>SUBTOTAL(9,L14673:L14678)</f>
        <v>86439810.579999998</v>
      </c>
      <c r="M14679" s="7">
        <f>IFERROR((L14679/K14679),"N.A")</f>
        <v>1.1180742875725396</v>
      </c>
    </row>
    <row r="14680" spans="1:13" s="14" customFormat="1" ht="30" outlineLevel="2" x14ac:dyDescent="0.25">
      <c r="A14680" s="34"/>
      <c r="B14680" s="44" t="s">
        <v>4248</v>
      </c>
      <c r="C14680" s="31" t="s">
        <v>4158</v>
      </c>
      <c r="D14680" s="14" t="s">
        <v>334</v>
      </c>
      <c r="E14680" s="14" t="s">
        <v>359</v>
      </c>
      <c r="F14680" s="14" t="s">
        <v>360</v>
      </c>
      <c r="G14680" s="14" t="s">
        <v>16</v>
      </c>
      <c r="H14680" s="15">
        <v>14178292</v>
      </c>
      <c r="I14680" s="15">
        <v>7297147.5699999994</v>
      </c>
      <c r="J14680" s="16">
        <f>IFERROR((I14680/H14680),0)</f>
        <v>0.51467042504132365</v>
      </c>
      <c r="K14680" s="15">
        <v>10052478</v>
      </c>
      <c r="L14680" s="15">
        <v>7297147.5699999994</v>
      </c>
      <c r="M14680" s="17">
        <f>L14680/K14680</f>
        <v>0.72590535089954933</v>
      </c>
    </row>
    <row r="14681" spans="1:13" s="14" customFormat="1" ht="30" outlineLevel="2" x14ac:dyDescent="0.25">
      <c r="A14681" s="34"/>
      <c r="B14681" s="44" t="s">
        <v>4248</v>
      </c>
      <c r="C14681" s="31" t="s">
        <v>4158</v>
      </c>
      <c r="D14681" s="14" t="s">
        <v>334</v>
      </c>
      <c r="E14681" s="14" t="s">
        <v>359</v>
      </c>
      <c r="F14681" s="14" t="s">
        <v>360</v>
      </c>
      <c r="G14681" s="14" t="s">
        <v>6109</v>
      </c>
      <c r="H14681" s="20">
        <v>23391992</v>
      </c>
      <c r="I14681" s="20">
        <v>23391992</v>
      </c>
      <c r="J14681" s="21">
        <f>IFERROR((I14681/H14681),0)</f>
        <v>1</v>
      </c>
      <c r="K14681" s="20"/>
      <c r="L14681" s="20"/>
      <c r="M14681" s="22"/>
    </row>
    <row r="14682" spans="1:13" s="14" customFormat="1" ht="30" outlineLevel="2" x14ac:dyDescent="0.25">
      <c r="A14682" s="34"/>
      <c r="B14682" s="44" t="s">
        <v>4248</v>
      </c>
      <c r="C14682" s="31" t="s">
        <v>4158</v>
      </c>
      <c r="D14682" s="14" t="s">
        <v>334</v>
      </c>
      <c r="E14682" s="14" t="s">
        <v>359</v>
      </c>
      <c r="F14682" s="14" t="s">
        <v>360</v>
      </c>
      <c r="G14682" s="14" t="s">
        <v>6481</v>
      </c>
      <c r="H14682" s="20">
        <v>88</v>
      </c>
      <c r="I14682" s="20">
        <v>88</v>
      </c>
      <c r="J14682" s="21">
        <f>IFERROR((I14682/H14682),0)</f>
        <v>1</v>
      </c>
      <c r="K14682" s="20"/>
      <c r="L14682" s="20"/>
      <c r="M14682" s="22"/>
    </row>
    <row r="14683" spans="1:13" s="14" customFormat="1" ht="30" outlineLevel="2" x14ac:dyDescent="0.25">
      <c r="A14683" s="34"/>
      <c r="B14683" s="44" t="s">
        <v>4248</v>
      </c>
      <c r="C14683" s="31" t="s">
        <v>4158</v>
      </c>
      <c r="D14683" s="14" t="s">
        <v>334</v>
      </c>
      <c r="E14683" s="14" t="s">
        <v>359</v>
      </c>
      <c r="F14683" s="14" t="s">
        <v>360</v>
      </c>
      <c r="G14683" s="14" t="s">
        <v>6485</v>
      </c>
      <c r="H14683" s="20">
        <v>296340</v>
      </c>
      <c r="I14683" s="20">
        <v>296340</v>
      </c>
      <c r="J14683" s="22"/>
      <c r="K14683" s="25"/>
      <c r="L14683" s="25"/>
      <c r="M14683" s="22"/>
    </row>
    <row r="14684" spans="1:13" s="14" customFormat="1" ht="30" outlineLevel="2" x14ac:dyDescent="0.25">
      <c r="A14684" s="34"/>
      <c r="B14684" s="44" t="s">
        <v>4248</v>
      </c>
      <c r="C14684" s="31" t="s">
        <v>4158</v>
      </c>
      <c r="D14684" s="14" t="s">
        <v>334</v>
      </c>
      <c r="E14684" s="14" t="s">
        <v>359</v>
      </c>
      <c r="F14684" s="14" t="s">
        <v>360</v>
      </c>
      <c r="G14684" s="14" t="s">
        <v>6492</v>
      </c>
      <c r="H14684" s="20">
        <v>2102260</v>
      </c>
      <c r="I14684" s="20">
        <v>2102260</v>
      </c>
      <c r="J14684" s="21">
        <f>IFERROR((I14684/H14684),0)</f>
        <v>1</v>
      </c>
      <c r="K14684" s="20"/>
      <c r="L14684" s="20"/>
      <c r="M14684" s="22"/>
    </row>
    <row r="14685" spans="1:13" s="14" customFormat="1" ht="30" outlineLevel="2" x14ac:dyDescent="0.25">
      <c r="A14685" s="34"/>
      <c r="B14685" s="44" t="s">
        <v>4248</v>
      </c>
      <c r="C14685" s="31" t="s">
        <v>4158</v>
      </c>
      <c r="D14685" s="14" t="s">
        <v>334</v>
      </c>
      <c r="E14685" s="14" t="s">
        <v>359</v>
      </c>
      <c r="F14685" s="14" t="s">
        <v>360</v>
      </c>
      <c r="G14685" s="14" t="s">
        <v>6493</v>
      </c>
      <c r="H14685" s="20">
        <v>-2835658</v>
      </c>
      <c r="I14685" s="20"/>
      <c r="J14685" s="21">
        <f>IFERROR((I14685/H14685),0)</f>
        <v>0</v>
      </c>
      <c r="K14685" s="20"/>
      <c r="L14685" s="20"/>
      <c r="M14685" s="22"/>
    </row>
    <row r="14686" spans="1:13" s="14" customFormat="1" ht="30" outlineLevel="1" x14ac:dyDescent="0.25">
      <c r="A14686" s="34"/>
      <c r="B14686" s="46" t="s">
        <v>8872</v>
      </c>
      <c r="C14686" s="40" t="str">
        <f>C14685</f>
        <v>ASIGNACIONES DIRECTAS ANTICIPADAS (5% DEL SGR)</v>
      </c>
      <c r="D14686" s="39" t="str">
        <f>D14685</f>
        <v xml:space="preserve">TOLIMA                                            </v>
      </c>
      <c r="E14686" s="39" t="str">
        <f>E14685</f>
        <v>73671</v>
      </c>
      <c r="F14686" s="39" t="str">
        <f>F14685</f>
        <v xml:space="preserve">SALDAÑA                                           </v>
      </c>
      <c r="G14686" s="39" t="s">
        <v>10656</v>
      </c>
      <c r="H14686" s="20">
        <f>SUBTOTAL(9,H14680:H14685)</f>
        <v>37133314</v>
      </c>
      <c r="I14686" s="20">
        <f>SUBTOTAL(9,I14680:I14685)</f>
        <v>33087827.57</v>
      </c>
      <c r="J14686" s="42">
        <f>+I14686/H14686</f>
        <v>0.89105506634823917</v>
      </c>
      <c r="K14686" s="20">
        <f>SUBTOTAL(9,K14680:K14685)</f>
        <v>10052478</v>
      </c>
      <c r="L14686" s="20">
        <f>SUBTOTAL(9,L14680:L14685)</f>
        <v>7297147.5699999994</v>
      </c>
      <c r="M14686" s="7">
        <f>IFERROR((L14686/K14686),"N.A")</f>
        <v>0.72590535089954933</v>
      </c>
    </row>
    <row r="14687" spans="1:13" s="14" customFormat="1" ht="30" outlineLevel="2" x14ac:dyDescent="0.25">
      <c r="A14687" s="34"/>
      <c r="B14687" s="44" t="s">
        <v>4249</v>
      </c>
      <c r="C14687" s="31" t="s">
        <v>4158</v>
      </c>
      <c r="D14687" s="14" t="s">
        <v>334</v>
      </c>
      <c r="E14687" s="14" t="s">
        <v>362</v>
      </c>
      <c r="F14687" s="14" t="s">
        <v>363</v>
      </c>
      <c r="G14687" s="14" t="s">
        <v>16</v>
      </c>
      <c r="H14687" s="15">
        <v>411512</v>
      </c>
      <c r="I14687" s="15">
        <v>192567.65</v>
      </c>
      <c r="J14687" s="16">
        <f>IFERROR((I14687/H14687),0)</f>
        <v>0.46795148136627851</v>
      </c>
      <c r="K14687" s="15">
        <v>297240</v>
      </c>
      <c r="L14687" s="15">
        <v>192567.65</v>
      </c>
      <c r="M14687" s="17">
        <f>L14687/K14687</f>
        <v>0.6478524088278832</v>
      </c>
    </row>
    <row r="14688" spans="1:13" s="14" customFormat="1" ht="30" outlineLevel="2" x14ac:dyDescent="0.25">
      <c r="A14688" s="34"/>
      <c r="B14688" s="44" t="s">
        <v>4249</v>
      </c>
      <c r="C14688" s="31" t="s">
        <v>4158</v>
      </c>
      <c r="D14688" s="14" t="s">
        <v>334</v>
      </c>
      <c r="E14688" s="14" t="s">
        <v>362</v>
      </c>
      <c r="F14688" s="14" t="s">
        <v>363</v>
      </c>
      <c r="G14688" s="14" t="s">
        <v>6109</v>
      </c>
      <c r="H14688" s="20">
        <v>605185</v>
      </c>
      <c r="I14688" s="20">
        <v>605185</v>
      </c>
      <c r="J14688" s="21">
        <f>IFERROR((I14688/H14688),0)</f>
        <v>1</v>
      </c>
      <c r="K14688" s="20"/>
      <c r="L14688" s="20"/>
      <c r="M14688" s="22"/>
    </row>
    <row r="14689" spans="1:13" s="14" customFormat="1" ht="30" outlineLevel="2" x14ac:dyDescent="0.25">
      <c r="A14689" s="34"/>
      <c r="B14689" s="44" t="s">
        <v>4249</v>
      </c>
      <c r="C14689" s="31" t="s">
        <v>4158</v>
      </c>
      <c r="D14689" s="14" t="s">
        <v>334</v>
      </c>
      <c r="E14689" s="14" t="s">
        <v>362</v>
      </c>
      <c r="F14689" s="14" t="s">
        <v>363</v>
      </c>
      <c r="G14689" s="14" t="s">
        <v>6481</v>
      </c>
      <c r="H14689" s="20">
        <v>3</v>
      </c>
      <c r="I14689" s="20">
        <v>3</v>
      </c>
      <c r="J14689" s="21">
        <f>IFERROR((I14689/H14689),0)</f>
        <v>1</v>
      </c>
      <c r="K14689" s="20"/>
      <c r="L14689" s="20"/>
      <c r="M14689" s="22"/>
    </row>
    <row r="14690" spans="1:13" s="14" customFormat="1" ht="30" outlineLevel="2" x14ac:dyDescent="0.25">
      <c r="A14690" s="34"/>
      <c r="B14690" s="44" t="s">
        <v>4249</v>
      </c>
      <c r="C14690" s="31" t="s">
        <v>4158</v>
      </c>
      <c r="D14690" s="14" t="s">
        <v>334</v>
      </c>
      <c r="E14690" s="14" t="s">
        <v>362</v>
      </c>
      <c r="F14690" s="14" t="s">
        <v>363</v>
      </c>
      <c r="G14690" s="14" t="s">
        <v>6485</v>
      </c>
      <c r="H14690" s="20">
        <v>11963</v>
      </c>
      <c r="I14690" s="20">
        <v>11963</v>
      </c>
      <c r="J14690" s="22"/>
      <c r="K14690" s="25"/>
      <c r="L14690" s="25"/>
      <c r="M14690" s="22"/>
    </row>
    <row r="14691" spans="1:13" s="14" customFormat="1" ht="30" outlineLevel="2" x14ac:dyDescent="0.25">
      <c r="A14691" s="34"/>
      <c r="B14691" s="44" t="s">
        <v>4249</v>
      </c>
      <c r="C14691" s="31" t="s">
        <v>4158</v>
      </c>
      <c r="D14691" s="14" t="s">
        <v>334</v>
      </c>
      <c r="E14691" s="14" t="s">
        <v>362</v>
      </c>
      <c r="F14691" s="14" t="s">
        <v>363</v>
      </c>
      <c r="G14691" s="14" t="s">
        <v>6492</v>
      </c>
      <c r="H14691" s="20">
        <v>64152</v>
      </c>
      <c r="I14691" s="20">
        <v>64152</v>
      </c>
      <c r="J14691" s="21">
        <f>IFERROR((I14691/H14691),0)</f>
        <v>1</v>
      </c>
      <c r="K14691" s="20"/>
      <c r="L14691" s="20"/>
      <c r="M14691" s="22"/>
    </row>
    <row r="14692" spans="1:13" s="14" customFormat="1" ht="30" outlineLevel="2" x14ac:dyDescent="0.25">
      <c r="A14692" s="34"/>
      <c r="B14692" s="44" t="s">
        <v>4249</v>
      </c>
      <c r="C14692" s="31" t="s">
        <v>4158</v>
      </c>
      <c r="D14692" s="14" t="s">
        <v>334</v>
      </c>
      <c r="E14692" s="14" t="s">
        <v>362</v>
      </c>
      <c r="F14692" s="14" t="s">
        <v>363</v>
      </c>
      <c r="G14692" s="14" t="s">
        <v>6493</v>
      </c>
      <c r="H14692" s="20">
        <v>-82302</v>
      </c>
      <c r="I14692" s="20"/>
      <c r="J14692" s="21">
        <f>IFERROR((I14692/H14692),0)</f>
        <v>0</v>
      </c>
      <c r="K14692" s="20"/>
      <c r="L14692" s="20"/>
      <c r="M14692" s="22"/>
    </row>
    <row r="14693" spans="1:13" s="14" customFormat="1" ht="30" outlineLevel="1" x14ac:dyDescent="0.25">
      <c r="A14693" s="34"/>
      <c r="B14693" s="46" t="s">
        <v>8873</v>
      </c>
      <c r="C14693" s="40" t="str">
        <f>C14692</f>
        <v>ASIGNACIONES DIRECTAS ANTICIPADAS (5% DEL SGR)</v>
      </c>
      <c r="D14693" s="39" t="str">
        <f>D14692</f>
        <v xml:space="preserve">TOLIMA                                            </v>
      </c>
      <c r="E14693" s="39" t="str">
        <f>E14692</f>
        <v>73624</v>
      </c>
      <c r="F14693" s="39" t="str">
        <f>F14692</f>
        <v xml:space="preserve">ROVIRA                                            </v>
      </c>
      <c r="G14693" s="39" t="s">
        <v>10656</v>
      </c>
      <c r="H14693" s="20">
        <f>SUBTOTAL(9,H14687:H14692)</f>
        <v>1010513</v>
      </c>
      <c r="I14693" s="20">
        <f>SUBTOTAL(9,I14687:I14692)</f>
        <v>873870.65</v>
      </c>
      <c r="J14693" s="42">
        <f>+I14693/H14693</f>
        <v>0.86477922599709256</v>
      </c>
      <c r="K14693" s="20">
        <f>SUBTOTAL(9,K14687:K14692)</f>
        <v>297240</v>
      </c>
      <c r="L14693" s="20">
        <f>SUBTOTAL(9,L14687:L14692)</f>
        <v>192567.65</v>
      </c>
      <c r="M14693" s="7">
        <f>IFERROR((L14693/K14693),"N.A")</f>
        <v>0.6478524088278832</v>
      </c>
    </row>
    <row r="14694" spans="1:13" s="14" customFormat="1" ht="30" outlineLevel="2" x14ac:dyDescent="0.25">
      <c r="A14694" s="34"/>
      <c r="B14694" s="44" t="s">
        <v>6305</v>
      </c>
      <c r="C14694" s="31" t="s">
        <v>4158</v>
      </c>
      <c r="D14694" s="14" t="s">
        <v>334</v>
      </c>
      <c r="E14694" s="14" t="s">
        <v>365</v>
      </c>
      <c r="F14694" s="14" t="s">
        <v>366</v>
      </c>
      <c r="G14694" s="14" t="s">
        <v>6109</v>
      </c>
      <c r="H14694" s="20">
        <v>5640</v>
      </c>
      <c r="I14694" s="20">
        <v>5640</v>
      </c>
      <c r="J14694" s="21">
        <f>IFERROR((I14694/H14694),0)</f>
        <v>1</v>
      </c>
      <c r="K14694" s="20"/>
      <c r="L14694" s="20"/>
      <c r="M14694" s="22"/>
    </row>
    <row r="14695" spans="1:13" s="14" customFormat="1" ht="30" outlineLevel="1" x14ac:dyDescent="0.25">
      <c r="A14695" s="34"/>
      <c r="B14695" s="46" t="s">
        <v>8874</v>
      </c>
      <c r="C14695" s="40" t="str">
        <f>C14694</f>
        <v>ASIGNACIONES DIRECTAS ANTICIPADAS (5% DEL SGR)</v>
      </c>
      <c r="D14695" s="39" t="str">
        <f>D14694</f>
        <v xml:space="preserve">TOLIMA                                            </v>
      </c>
      <c r="E14695" s="39" t="str">
        <f>E14694</f>
        <v>73622</v>
      </c>
      <c r="F14695" s="39" t="str">
        <f>F14694</f>
        <v xml:space="preserve">RONCESVALLES                                      </v>
      </c>
      <c r="G14695" s="39" t="s">
        <v>10656</v>
      </c>
      <c r="H14695" s="20">
        <f>SUBTOTAL(9,H14694:H14694)</f>
        <v>5640</v>
      </c>
      <c r="I14695" s="20">
        <f>SUBTOTAL(9,I14694:I14694)</f>
        <v>5640</v>
      </c>
      <c r="J14695" s="42">
        <f>+I14695/H14695</f>
        <v>1</v>
      </c>
      <c r="K14695" s="20">
        <f>SUBTOTAL(9,K14694:K14694)</f>
        <v>0</v>
      </c>
      <c r="L14695" s="20">
        <f>SUBTOTAL(9,L14694:L14694)</f>
        <v>0</v>
      </c>
      <c r="M14695" s="7" t="str">
        <f>IFERROR((L14695/K14695),"N.A")</f>
        <v>N.A</v>
      </c>
    </row>
    <row r="14696" spans="1:13" s="14" customFormat="1" ht="30" outlineLevel="2" x14ac:dyDescent="0.25">
      <c r="A14696" s="34"/>
      <c r="B14696" s="44" t="s">
        <v>4250</v>
      </c>
      <c r="C14696" s="31" t="s">
        <v>4158</v>
      </c>
      <c r="D14696" s="14" t="s">
        <v>334</v>
      </c>
      <c r="E14696" s="14" t="s">
        <v>371</v>
      </c>
      <c r="F14696" s="14" t="s">
        <v>372</v>
      </c>
      <c r="G14696" s="14" t="s">
        <v>16</v>
      </c>
      <c r="H14696" s="15">
        <v>3505106922</v>
      </c>
      <c r="I14696" s="15">
        <v>1399824201.5500002</v>
      </c>
      <c r="J14696" s="16">
        <f>IFERROR((I14696/H14696),0)</f>
        <v>0.39936704719731236</v>
      </c>
      <c r="K14696" s="15">
        <v>2604601693.4399996</v>
      </c>
      <c r="L14696" s="15">
        <v>1399824201.5500002</v>
      </c>
      <c r="M14696" s="17">
        <f>L14696/K14696</f>
        <v>0.53744271343892025</v>
      </c>
    </row>
    <row r="14697" spans="1:13" s="14" customFormat="1" ht="30" outlineLevel="2" x14ac:dyDescent="0.25">
      <c r="A14697" s="34"/>
      <c r="B14697" s="44" t="s">
        <v>4250</v>
      </c>
      <c r="C14697" s="31" t="s">
        <v>4158</v>
      </c>
      <c r="D14697" s="14" t="s">
        <v>334</v>
      </c>
      <c r="E14697" s="14" t="s">
        <v>371</v>
      </c>
      <c r="F14697" s="14" t="s">
        <v>372</v>
      </c>
      <c r="G14697" s="14" t="s">
        <v>6109</v>
      </c>
      <c r="H14697" s="20">
        <v>424939016</v>
      </c>
      <c r="I14697" s="20">
        <v>424939016</v>
      </c>
      <c r="J14697" s="21">
        <f>IFERROR((I14697/H14697),0)</f>
        <v>1</v>
      </c>
      <c r="K14697" s="20"/>
      <c r="L14697" s="20"/>
      <c r="M14697" s="22"/>
    </row>
    <row r="14698" spans="1:13" s="14" customFormat="1" ht="30" outlineLevel="2" x14ac:dyDescent="0.25">
      <c r="A14698" s="34"/>
      <c r="B14698" s="44" t="s">
        <v>4250</v>
      </c>
      <c r="C14698" s="31" t="s">
        <v>4158</v>
      </c>
      <c r="D14698" s="14" t="s">
        <v>334</v>
      </c>
      <c r="E14698" s="14" t="s">
        <v>371</v>
      </c>
      <c r="F14698" s="14" t="s">
        <v>372</v>
      </c>
      <c r="G14698" s="14" t="s">
        <v>6481</v>
      </c>
      <c r="H14698" s="20">
        <v>21679</v>
      </c>
      <c r="I14698" s="20">
        <v>21679</v>
      </c>
      <c r="J14698" s="21">
        <f>IFERROR((I14698/H14698),0)</f>
        <v>1</v>
      </c>
      <c r="K14698" s="20"/>
      <c r="L14698" s="20"/>
      <c r="M14698" s="22"/>
    </row>
    <row r="14699" spans="1:13" s="14" customFormat="1" ht="30" outlineLevel="2" x14ac:dyDescent="0.25">
      <c r="A14699" s="34"/>
      <c r="B14699" s="44" t="s">
        <v>4250</v>
      </c>
      <c r="C14699" s="31" t="s">
        <v>4158</v>
      </c>
      <c r="D14699" s="14" t="s">
        <v>334</v>
      </c>
      <c r="E14699" s="14" t="s">
        <v>371</v>
      </c>
      <c r="F14699" s="14" t="s">
        <v>372</v>
      </c>
      <c r="G14699" s="14" t="s">
        <v>6492</v>
      </c>
      <c r="H14699" s="20">
        <v>541174418</v>
      </c>
      <c r="I14699" s="20">
        <v>541174418</v>
      </c>
      <c r="J14699" s="21">
        <f>IFERROR((I14699/H14699),0)</f>
        <v>1</v>
      </c>
      <c r="K14699" s="20"/>
      <c r="L14699" s="20"/>
      <c r="M14699" s="22"/>
    </row>
    <row r="14700" spans="1:13" s="14" customFormat="1" ht="30" outlineLevel="2" x14ac:dyDescent="0.25">
      <c r="A14700" s="34"/>
      <c r="B14700" s="44" t="s">
        <v>4250</v>
      </c>
      <c r="C14700" s="31" t="s">
        <v>4158</v>
      </c>
      <c r="D14700" s="14" t="s">
        <v>334</v>
      </c>
      <c r="E14700" s="14" t="s">
        <v>371</v>
      </c>
      <c r="F14700" s="14" t="s">
        <v>372</v>
      </c>
      <c r="G14700" s="14" t="s">
        <v>6493</v>
      </c>
      <c r="H14700" s="20">
        <v>-701021384</v>
      </c>
      <c r="I14700" s="20"/>
      <c r="J14700" s="21">
        <f>IFERROR((I14700/H14700),0)</f>
        <v>0</v>
      </c>
      <c r="K14700" s="20"/>
      <c r="L14700" s="20"/>
      <c r="M14700" s="22"/>
    </row>
    <row r="14701" spans="1:13" s="14" customFormat="1" ht="30" outlineLevel="1" x14ac:dyDescent="0.25">
      <c r="A14701" s="34"/>
      <c r="B14701" s="46" t="s">
        <v>8875</v>
      </c>
      <c r="C14701" s="40" t="str">
        <f>C14700</f>
        <v>ASIGNACIONES DIRECTAS ANTICIPADAS (5% DEL SGR)</v>
      </c>
      <c r="D14701" s="39" t="str">
        <f>D14700</f>
        <v xml:space="preserve">TOLIMA                                            </v>
      </c>
      <c r="E14701" s="39" t="str">
        <f>E14700</f>
        <v>73585</v>
      </c>
      <c r="F14701" s="39" t="str">
        <f>F14700</f>
        <v xml:space="preserve">PURIFICACIÓN                                      </v>
      </c>
      <c r="G14701" s="39" t="s">
        <v>10656</v>
      </c>
      <c r="H14701" s="20">
        <f>SUBTOTAL(9,H14696:H14700)</f>
        <v>3770220651</v>
      </c>
      <c r="I14701" s="20">
        <f>SUBTOTAL(9,I14696:I14700)</f>
        <v>2365959314.5500002</v>
      </c>
      <c r="J14701" s="42">
        <f>+I14701/H14701</f>
        <v>0.62753868634252519</v>
      </c>
      <c r="K14701" s="20">
        <f>SUBTOTAL(9,K14696:K14700)</f>
        <v>2604601693.4399996</v>
      </c>
      <c r="L14701" s="20">
        <f>SUBTOTAL(9,L14696:L14700)</f>
        <v>1399824201.5500002</v>
      </c>
      <c r="M14701" s="7">
        <f>IFERROR((L14701/K14701),"N.A")</f>
        <v>0.53744271343892025</v>
      </c>
    </row>
    <row r="14702" spans="1:13" s="14" customFormat="1" ht="30" outlineLevel="2" x14ac:dyDescent="0.25">
      <c r="A14702" s="34"/>
      <c r="B14702" s="44" t="s">
        <v>4251</v>
      </c>
      <c r="C14702" s="31" t="s">
        <v>4158</v>
      </c>
      <c r="D14702" s="14" t="s">
        <v>334</v>
      </c>
      <c r="E14702" s="14" t="s">
        <v>374</v>
      </c>
      <c r="F14702" s="14" t="s">
        <v>375</v>
      </c>
      <c r="G14702" s="14" t="s">
        <v>16</v>
      </c>
      <c r="H14702" s="15">
        <v>77812131</v>
      </c>
      <c r="I14702" s="15">
        <v>26123657.259999994</v>
      </c>
      <c r="J14702" s="16">
        <f>IFERROR((I14702/H14702),0)</f>
        <v>0.3357273078666872</v>
      </c>
      <c r="K14702" s="15">
        <v>58105912.190000005</v>
      </c>
      <c r="L14702" s="15">
        <v>26123657.259999994</v>
      </c>
      <c r="M14702" s="17">
        <f>L14702/K14702</f>
        <v>0.44958690562465453</v>
      </c>
    </row>
    <row r="14703" spans="1:13" s="14" customFormat="1" ht="30" outlineLevel="2" x14ac:dyDescent="0.25">
      <c r="A14703" s="34"/>
      <c r="B14703" s="44" t="s">
        <v>4251</v>
      </c>
      <c r="C14703" s="31" t="s">
        <v>4158</v>
      </c>
      <c r="D14703" s="14" t="s">
        <v>334</v>
      </c>
      <c r="E14703" s="14" t="s">
        <v>374</v>
      </c>
      <c r="F14703" s="14" t="s">
        <v>375</v>
      </c>
      <c r="G14703" s="14" t="s">
        <v>6109</v>
      </c>
      <c r="H14703" s="20">
        <v>121713904</v>
      </c>
      <c r="I14703" s="20">
        <v>121713904</v>
      </c>
      <c r="J14703" s="21">
        <f>IFERROR((I14703/H14703),0)</f>
        <v>1</v>
      </c>
      <c r="K14703" s="20"/>
      <c r="L14703" s="20"/>
      <c r="M14703" s="22"/>
    </row>
    <row r="14704" spans="1:13" s="14" customFormat="1" ht="30" outlineLevel="2" x14ac:dyDescent="0.25">
      <c r="A14704" s="34"/>
      <c r="B14704" s="44" t="s">
        <v>4251</v>
      </c>
      <c r="C14704" s="31" t="s">
        <v>4158</v>
      </c>
      <c r="D14704" s="14" t="s">
        <v>334</v>
      </c>
      <c r="E14704" s="14" t="s">
        <v>374</v>
      </c>
      <c r="F14704" s="14" t="s">
        <v>375</v>
      </c>
      <c r="G14704" s="14" t="s">
        <v>6481</v>
      </c>
      <c r="H14704" s="20">
        <v>481</v>
      </c>
      <c r="I14704" s="20">
        <v>481</v>
      </c>
      <c r="J14704" s="21">
        <f>IFERROR((I14704/H14704),0)</f>
        <v>1</v>
      </c>
      <c r="K14704" s="20"/>
      <c r="L14704" s="20"/>
      <c r="M14704" s="22"/>
    </row>
    <row r="14705" spans="1:13" s="14" customFormat="1" ht="30" outlineLevel="2" x14ac:dyDescent="0.25">
      <c r="A14705" s="34"/>
      <c r="B14705" s="44" t="s">
        <v>4251</v>
      </c>
      <c r="C14705" s="31" t="s">
        <v>4158</v>
      </c>
      <c r="D14705" s="14" t="s">
        <v>334</v>
      </c>
      <c r="E14705" s="14" t="s">
        <v>374</v>
      </c>
      <c r="F14705" s="14" t="s">
        <v>375</v>
      </c>
      <c r="G14705" s="14" t="s">
        <v>6492</v>
      </c>
      <c r="H14705" s="20">
        <v>12191686</v>
      </c>
      <c r="I14705" s="20">
        <v>12191686</v>
      </c>
      <c r="J14705" s="21">
        <f>IFERROR((I14705/H14705),0)</f>
        <v>1</v>
      </c>
      <c r="K14705" s="20"/>
      <c r="L14705" s="20"/>
      <c r="M14705" s="22"/>
    </row>
    <row r="14706" spans="1:13" s="14" customFormat="1" ht="30" outlineLevel="2" x14ac:dyDescent="0.25">
      <c r="A14706" s="34"/>
      <c r="B14706" s="44" t="s">
        <v>4251</v>
      </c>
      <c r="C14706" s="31" t="s">
        <v>4158</v>
      </c>
      <c r="D14706" s="14" t="s">
        <v>334</v>
      </c>
      <c r="E14706" s="14" t="s">
        <v>374</v>
      </c>
      <c r="F14706" s="14" t="s">
        <v>375</v>
      </c>
      <c r="G14706" s="14" t="s">
        <v>6493</v>
      </c>
      <c r="H14706" s="20">
        <v>-15562426</v>
      </c>
      <c r="I14706" s="20"/>
      <c r="J14706" s="21">
        <f>IFERROR((I14706/H14706),0)</f>
        <v>0</v>
      </c>
      <c r="K14706" s="20"/>
      <c r="L14706" s="20"/>
      <c r="M14706" s="22"/>
    </row>
    <row r="14707" spans="1:13" s="14" customFormat="1" ht="30" outlineLevel="1" x14ac:dyDescent="0.25">
      <c r="A14707" s="34"/>
      <c r="B14707" s="46" t="s">
        <v>8876</v>
      </c>
      <c r="C14707" s="40" t="str">
        <f>C14706</f>
        <v>ASIGNACIONES DIRECTAS ANTICIPADAS (5% DEL SGR)</v>
      </c>
      <c r="D14707" s="39" t="str">
        <f>D14706</f>
        <v xml:space="preserve">TOLIMA                                            </v>
      </c>
      <c r="E14707" s="39" t="str">
        <f>E14706</f>
        <v>73563</v>
      </c>
      <c r="F14707" s="39" t="str">
        <f>F14706</f>
        <v xml:space="preserve">PRADO                                             </v>
      </c>
      <c r="G14707" s="39" t="s">
        <v>10656</v>
      </c>
      <c r="H14707" s="20">
        <f>SUBTOTAL(9,H14702:H14706)</f>
        <v>196155776</v>
      </c>
      <c r="I14707" s="20">
        <f>SUBTOTAL(9,I14702:I14706)</f>
        <v>160029728.25999999</v>
      </c>
      <c r="J14707" s="42">
        <f>+I14707/H14707</f>
        <v>0.81582980385956105</v>
      </c>
      <c r="K14707" s="20">
        <f>SUBTOTAL(9,K14702:K14706)</f>
        <v>58105912.190000005</v>
      </c>
      <c r="L14707" s="20">
        <f>SUBTOTAL(9,L14702:L14706)</f>
        <v>26123657.259999994</v>
      </c>
      <c r="M14707" s="7">
        <f>IFERROR((L14707/K14707),"N.A")</f>
        <v>0.44958690562465453</v>
      </c>
    </row>
    <row r="14708" spans="1:13" s="14" customFormat="1" ht="30" outlineLevel="2" x14ac:dyDescent="0.25">
      <c r="A14708" s="34"/>
      <c r="B14708" s="44" t="s">
        <v>4252</v>
      </c>
      <c r="C14708" s="31" t="s">
        <v>4158</v>
      </c>
      <c r="D14708" s="14" t="s">
        <v>334</v>
      </c>
      <c r="E14708" s="14" t="s">
        <v>380</v>
      </c>
      <c r="F14708" s="14" t="s">
        <v>381</v>
      </c>
      <c r="G14708" s="14" t="s">
        <v>16</v>
      </c>
      <c r="H14708" s="15">
        <v>1361121278</v>
      </c>
      <c r="I14708" s="15">
        <v>640999302.07999992</v>
      </c>
      <c r="J14708" s="16">
        <f>IFERROR((I14708/H14708),0)</f>
        <v>0.47093474508154731</v>
      </c>
      <c r="K14708" s="15">
        <v>1010893266.1799999</v>
      </c>
      <c r="L14708" s="15">
        <v>640999302.07999992</v>
      </c>
      <c r="M14708" s="17">
        <f>L14708/K14708</f>
        <v>0.6340919694739201</v>
      </c>
    </row>
    <row r="14709" spans="1:13" s="14" customFormat="1" ht="30" outlineLevel="2" x14ac:dyDescent="0.25">
      <c r="A14709" s="34"/>
      <c r="B14709" s="44" t="s">
        <v>4252</v>
      </c>
      <c r="C14709" s="31" t="s">
        <v>4158</v>
      </c>
      <c r="D14709" s="14" t="s">
        <v>334</v>
      </c>
      <c r="E14709" s="14" t="s">
        <v>380</v>
      </c>
      <c r="F14709" s="14" t="s">
        <v>381</v>
      </c>
      <c r="G14709" s="14" t="s">
        <v>6109</v>
      </c>
      <c r="H14709" s="20">
        <v>204647072</v>
      </c>
      <c r="I14709" s="20">
        <v>204647072</v>
      </c>
      <c r="J14709" s="21">
        <f>IFERROR((I14709/H14709),0)</f>
        <v>1</v>
      </c>
      <c r="K14709" s="20"/>
      <c r="L14709" s="20"/>
      <c r="M14709" s="22"/>
    </row>
    <row r="14710" spans="1:13" s="14" customFormat="1" ht="30" outlineLevel="2" x14ac:dyDescent="0.25">
      <c r="A14710" s="34"/>
      <c r="B14710" s="44" t="s">
        <v>4252</v>
      </c>
      <c r="C14710" s="31" t="s">
        <v>4158</v>
      </c>
      <c r="D14710" s="14" t="s">
        <v>334</v>
      </c>
      <c r="E14710" s="14" t="s">
        <v>380</v>
      </c>
      <c r="F14710" s="14" t="s">
        <v>381</v>
      </c>
      <c r="G14710" s="14" t="s">
        <v>6481</v>
      </c>
      <c r="H14710" s="20">
        <v>8418</v>
      </c>
      <c r="I14710" s="20">
        <v>8418</v>
      </c>
      <c r="J14710" s="21">
        <f>IFERROR((I14710/H14710),0)</f>
        <v>1</v>
      </c>
      <c r="K14710" s="20"/>
      <c r="L14710" s="20"/>
      <c r="M14710" s="22"/>
    </row>
    <row r="14711" spans="1:13" s="14" customFormat="1" ht="30" outlineLevel="2" x14ac:dyDescent="0.25">
      <c r="A14711" s="34"/>
      <c r="B14711" s="44" t="s">
        <v>4252</v>
      </c>
      <c r="C14711" s="31" t="s">
        <v>4158</v>
      </c>
      <c r="D14711" s="14" t="s">
        <v>334</v>
      </c>
      <c r="E14711" s="14" t="s">
        <v>380</v>
      </c>
      <c r="F14711" s="14" t="s">
        <v>381</v>
      </c>
      <c r="G14711" s="14" t="s">
        <v>6492</v>
      </c>
      <c r="H14711" s="20">
        <v>209814904</v>
      </c>
      <c r="I14711" s="20">
        <v>209814904</v>
      </c>
      <c r="J14711" s="21">
        <f>IFERROR((I14711/H14711),0)</f>
        <v>1</v>
      </c>
      <c r="K14711" s="20"/>
      <c r="L14711" s="20"/>
      <c r="M14711" s="22"/>
    </row>
    <row r="14712" spans="1:13" s="14" customFormat="1" ht="30" outlineLevel="2" x14ac:dyDescent="0.25">
      <c r="A14712" s="34"/>
      <c r="B14712" s="44" t="s">
        <v>4252</v>
      </c>
      <c r="C14712" s="31" t="s">
        <v>4158</v>
      </c>
      <c r="D14712" s="14" t="s">
        <v>334</v>
      </c>
      <c r="E14712" s="14" t="s">
        <v>380</v>
      </c>
      <c r="F14712" s="14" t="s">
        <v>381</v>
      </c>
      <c r="G14712" s="14" t="s">
        <v>6493</v>
      </c>
      <c r="H14712" s="20">
        <v>-272224256</v>
      </c>
      <c r="I14712" s="20"/>
      <c r="J14712" s="21">
        <f>IFERROR((I14712/H14712),0)</f>
        <v>0</v>
      </c>
      <c r="K14712" s="20"/>
      <c r="L14712" s="20"/>
      <c r="M14712" s="22"/>
    </row>
    <row r="14713" spans="1:13" s="14" customFormat="1" ht="30" outlineLevel="1" x14ac:dyDescent="0.25">
      <c r="A14713" s="34"/>
      <c r="B14713" s="46" t="s">
        <v>8877</v>
      </c>
      <c r="C14713" s="40" t="str">
        <f>C14712</f>
        <v>ASIGNACIONES DIRECTAS ANTICIPADAS (5% DEL SGR)</v>
      </c>
      <c r="D14713" s="39" t="str">
        <f>D14712</f>
        <v xml:space="preserve">TOLIMA                                            </v>
      </c>
      <c r="E14713" s="39" t="str">
        <f>E14712</f>
        <v>73547</v>
      </c>
      <c r="F14713" s="39" t="str">
        <f>F14712</f>
        <v xml:space="preserve">PIEDRAS                                           </v>
      </c>
      <c r="G14713" s="39" t="s">
        <v>10656</v>
      </c>
      <c r="H14713" s="20">
        <f>SUBTOTAL(9,H14708:H14712)</f>
        <v>1503367416</v>
      </c>
      <c r="I14713" s="20">
        <f>SUBTOTAL(9,I14708:I14712)</f>
        <v>1055469696.0799999</v>
      </c>
      <c r="J14713" s="42">
        <f>+I14713/H14713</f>
        <v>0.70207035542135221</v>
      </c>
      <c r="K14713" s="20">
        <f>SUBTOTAL(9,K14708:K14712)</f>
        <v>1010893266.1799999</v>
      </c>
      <c r="L14713" s="20">
        <f>SUBTOTAL(9,L14708:L14712)</f>
        <v>640999302.07999992</v>
      </c>
      <c r="M14713" s="7">
        <f>IFERROR((L14713/K14713),"N.A")</f>
        <v>0.6340919694739201</v>
      </c>
    </row>
    <row r="14714" spans="1:13" s="14" customFormat="1" ht="30" outlineLevel="2" x14ac:dyDescent="0.25">
      <c r="A14714" s="34"/>
      <c r="B14714" s="44" t="s">
        <v>6306</v>
      </c>
      <c r="C14714" s="31" t="s">
        <v>4158</v>
      </c>
      <c r="D14714" s="14" t="s">
        <v>334</v>
      </c>
      <c r="E14714" s="14" t="s">
        <v>383</v>
      </c>
      <c r="F14714" s="14" t="s">
        <v>384</v>
      </c>
      <c r="G14714" s="14" t="s">
        <v>6109</v>
      </c>
      <c r="H14714" s="20">
        <v>149</v>
      </c>
      <c r="I14714" s="20">
        <v>149</v>
      </c>
      <c r="J14714" s="21">
        <f>IFERROR((I14714/H14714),0)</f>
        <v>1</v>
      </c>
      <c r="K14714" s="20"/>
      <c r="L14714" s="20"/>
      <c r="M14714" s="22"/>
    </row>
    <row r="14715" spans="1:13" s="14" customFormat="1" ht="30" outlineLevel="1" x14ac:dyDescent="0.25">
      <c r="A14715" s="34"/>
      <c r="B14715" s="46" t="s">
        <v>8878</v>
      </c>
      <c r="C14715" s="40" t="str">
        <f>C14714</f>
        <v>ASIGNACIONES DIRECTAS ANTICIPADAS (5% DEL SGR)</v>
      </c>
      <c r="D14715" s="39" t="str">
        <f>D14714</f>
        <v xml:space="preserve">TOLIMA                                            </v>
      </c>
      <c r="E14715" s="39" t="str">
        <f>E14714</f>
        <v>73520</v>
      </c>
      <c r="F14715" s="39" t="str">
        <f>F14714</f>
        <v xml:space="preserve">PALOCABILDO                                       </v>
      </c>
      <c r="G14715" s="39" t="s">
        <v>10656</v>
      </c>
      <c r="H14715" s="20">
        <f>SUBTOTAL(9,H14714:H14714)</f>
        <v>149</v>
      </c>
      <c r="I14715" s="20">
        <f>SUBTOTAL(9,I14714:I14714)</f>
        <v>149</v>
      </c>
      <c r="J14715" s="42">
        <f>+I14715/H14715</f>
        <v>1</v>
      </c>
      <c r="K14715" s="20">
        <f>SUBTOTAL(9,K14714:K14714)</f>
        <v>0</v>
      </c>
      <c r="L14715" s="20">
        <f>SUBTOTAL(9,L14714:L14714)</f>
        <v>0</v>
      </c>
      <c r="M14715" s="7" t="str">
        <f>IFERROR((L14715/K14715),"N.A")</f>
        <v>N.A</v>
      </c>
    </row>
    <row r="14716" spans="1:13" s="14" customFormat="1" ht="30" outlineLevel="2" x14ac:dyDescent="0.25">
      <c r="A14716" s="34"/>
      <c r="B14716" s="44" t="s">
        <v>4253</v>
      </c>
      <c r="C14716" s="31" t="s">
        <v>4158</v>
      </c>
      <c r="D14716" s="14" t="s">
        <v>334</v>
      </c>
      <c r="E14716" s="14" t="s">
        <v>386</v>
      </c>
      <c r="F14716" s="14" t="s">
        <v>387</v>
      </c>
      <c r="G14716" s="14" t="s">
        <v>16</v>
      </c>
      <c r="H14716" s="15">
        <v>782022141</v>
      </c>
      <c r="I14716" s="15">
        <v>491089335.59000003</v>
      </c>
      <c r="J14716" s="16">
        <f>IFERROR((I14716/H14716),0)</f>
        <v>0.62797369772935885</v>
      </c>
      <c r="K14716" s="15">
        <v>625304978.45000017</v>
      </c>
      <c r="L14716" s="15">
        <v>491089335.59000003</v>
      </c>
      <c r="M14716" s="17">
        <f>L14716/K14716</f>
        <v>0.78535970848546166</v>
      </c>
    </row>
    <row r="14717" spans="1:13" s="14" customFormat="1" ht="30" outlineLevel="2" x14ac:dyDescent="0.25">
      <c r="A14717" s="34"/>
      <c r="B14717" s="44" t="s">
        <v>4253</v>
      </c>
      <c r="C14717" s="31" t="s">
        <v>4158</v>
      </c>
      <c r="D14717" s="14" t="s">
        <v>334</v>
      </c>
      <c r="E14717" s="14" t="s">
        <v>386</v>
      </c>
      <c r="F14717" s="14" t="s">
        <v>387</v>
      </c>
      <c r="G14717" s="14" t="s">
        <v>6109</v>
      </c>
      <c r="H14717" s="20">
        <v>1202071136</v>
      </c>
      <c r="I14717" s="20">
        <v>1202071136</v>
      </c>
      <c r="J14717" s="21">
        <f>IFERROR((I14717/H14717),0)</f>
        <v>1</v>
      </c>
      <c r="K14717" s="20"/>
      <c r="L14717" s="20"/>
      <c r="M14717" s="22"/>
    </row>
    <row r="14718" spans="1:13" s="14" customFormat="1" ht="30" outlineLevel="2" x14ac:dyDescent="0.25">
      <c r="A14718" s="34"/>
      <c r="B14718" s="44" t="s">
        <v>4253</v>
      </c>
      <c r="C14718" s="31" t="s">
        <v>4158</v>
      </c>
      <c r="D14718" s="14" t="s">
        <v>334</v>
      </c>
      <c r="E14718" s="14" t="s">
        <v>386</v>
      </c>
      <c r="F14718" s="14" t="s">
        <v>387</v>
      </c>
      <c r="G14718" s="14" t="s">
        <v>6481</v>
      </c>
      <c r="H14718" s="20">
        <v>4837</v>
      </c>
      <c r="I14718" s="20">
        <v>4837</v>
      </c>
      <c r="J14718" s="21">
        <f>IFERROR((I14718/H14718),0)</f>
        <v>1</v>
      </c>
      <c r="K14718" s="20"/>
      <c r="L14718" s="20"/>
      <c r="M14718" s="22"/>
    </row>
    <row r="14719" spans="1:13" s="14" customFormat="1" ht="30" outlineLevel="2" x14ac:dyDescent="0.25">
      <c r="A14719" s="34"/>
      <c r="B14719" s="44" t="s">
        <v>4253</v>
      </c>
      <c r="C14719" s="31" t="s">
        <v>4158</v>
      </c>
      <c r="D14719" s="14" t="s">
        <v>334</v>
      </c>
      <c r="E14719" s="14" t="s">
        <v>386</v>
      </c>
      <c r="F14719" s="14" t="s">
        <v>387</v>
      </c>
      <c r="G14719" s="14" t="s">
        <v>6485</v>
      </c>
      <c r="H14719" s="20">
        <v>2680</v>
      </c>
      <c r="I14719" s="20">
        <v>2680</v>
      </c>
      <c r="J14719" s="22"/>
      <c r="K14719" s="25"/>
      <c r="L14719" s="25"/>
      <c r="M14719" s="22"/>
    </row>
    <row r="14720" spans="1:13" s="14" customFormat="1" ht="30" outlineLevel="2" x14ac:dyDescent="0.25">
      <c r="A14720" s="34"/>
      <c r="B14720" s="44" t="s">
        <v>4253</v>
      </c>
      <c r="C14720" s="31" t="s">
        <v>4158</v>
      </c>
      <c r="D14720" s="14" t="s">
        <v>334</v>
      </c>
      <c r="E14720" s="14" t="s">
        <v>386</v>
      </c>
      <c r="F14720" s="14" t="s">
        <v>387</v>
      </c>
      <c r="G14720" s="14" t="s">
        <v>6492</v>
      </c>
      <c r="H14720" s="20">
        <v>148656913</v>
      </c>
      <c r="I14720" s="20">
        <v>148656913</v>
      </c>
      <c r="J14720" s="21">
        <f>IFERROR((I14720/H14720),0)</f>
        <v>1</v>
      </c>
      <c r="K14720" s="20"/>
      <c r="L14720" s="20"/>
      <c r="M14720" s="22"/>
    </row>
    <row r="14721" spans="1:13" s="14" customFormat="1" ht="30" outlineLevel="2" x14ac:dyDescent="0.25">
      <c r="A14721" s="34"/>
      <c r="B14721" s="44" t="s">
        <v>4253</v>
      </c>
      <c r="C14721" s="31" t="s">
        <v>4158</v>
      </c>
      <c r="D14721" s="14" t="s">
        <v>334</v>
      </c>
      <c r="E14721" s="14" t="s">
        <v>386</v>
      </c>
      <c r="F14721" s="14" t="s">
        <v>387</v>
      </c>
      <c r="G14721" s="14" t="s">
        <v>6493</v>
      </c>
      <c r="H14721" s="20">
        <v>-156404428</v>
      </c>
      <c r="I14721" s="20"/>
      <c r="J14721" s="21">
        <f>IFERROR((I14721/H14721),0)</f>
        <v>0</v>
      </c>
      <c r="K14721" s="20"/>
      <c r="L14721" s="20"/>
      <c r="M14721" s="22"/>
    </row>
    <row r="14722" spans="1:13" s="14" customFormat="1" ht="30" outlineLevel="1" x14ac:dyDescent="0.25">
      <c r="A14722" s="34"/>
      <c r="B14722" s="46" t="s">
        <v>8879</v>
      </c>
      <c r="C14722" s="40" t="str">
        <f>C14721</f>
        <v>ASIGNACIONES DIRECTAS ANTICIPADAS (5% DEL SGR)</v>
      </c>
      <c r="D14722" s="39" t="str">
        <f>D14721</f>
        <v xml:space="preserve">TOLIMA                                            </v>
      </c>
      <c r="E14722" s="39" t="str">
        <f>E14721</f>
        <v>73504</v>
      </c>
      <c r="F14722" s="39" t="str">
        <f>F14721</f>
        <v xml:space="preserve">ORTEGA                                            </v>
      </c>
      <c r="G14722" s="39" t="s">
        <v>10656</v>
      </c>
      <c r="H14722" s="20">
        <f>SUBTOTAL(9,H14716:H14721)</f>
        <v>1976353279</v>
      </c>
      <c r="I14722" s="20">
        <f>SUBTOTAL(9,I14716:I14721)</f>
        <v>1841824901.5900002</v>
      </c>
      <c r="J14722" s="42">
        <f>+I14722/H14722</f>
        <v>0.93193100705250997</v>
      </c>
      <c r="K14722" s="20">
        <f>SUBTOTAL(9,K14716:K14721)</f>
        <v>625304978.45000017</v>
      </c>
      <c r="L14722" s="20">
        <f>SUBTOTAL(9,L14716:L14721)</f>
        <v>491089335.59000003</v>
      </c>
      <c r="M14722" s="7">
        <f>IFERROR((L14722/K14722),"N.A")</f>
        <v>0.78535970848546166</v>
      </c>
    </row>
    <row r="14723" spans="1:13" s="14" customFormat="1" ht="30" outlineLevel="2" x14ac:dyDescent="0.25">
      <c r="A14723" s="34"/>
      <c r="B14723" s="44" t="s">
        <v>4254</v>
      </c>
      <c r="C14723" s="31" t="s">
        <v>4158</v>
      </c>
      <c r="D14723" s="14" t="s">
        <v>334</v>
      </c>
      <c r="E14723" s="14" t="s">
        <v>395</v>
      </c>
      <c r="F14723" s="14" t="s">
        <v>396</v>
      </c>
      <c r="G14723" s="14" t="s">
        <v>16</v>
      </c>
      <c r="H14723" s="15">
        <v>2604838435</v>
      </c>
      <c r="I14723" s="15">
        <v>1778721202.7599998</v>
      </c>
      <c r="J14723" s="16">
        <f>IFERROR((I14723/H14723),0)</f>
        <v>0.68285279380868769</v>
      </c>
      <c r="K14723" s="15">
        <v>1972508202.9100001</v>
      </c>
      <c r="L14723" s="15">
        <v>1778721202.7599998</v>
      </c>
      <c r="M14723" s="17">
        <f>L14723/K14723</f>
        <v>0.90175604853550906</v>
      </c>
    </row>
    <row r="14724" spans="1:13" s="14" customFormat="1" ht="30" outlineLevel="2" x14ac:dyDescent="0.25">
      <c r="A14724" s="34"/>
      <c r="B14724" s="44" t="s">
        <v>4254</v>
      </c>
      <c r="C14724" s="31" t="s">
        <v>4158</v>
      </c>
      <c r="D14724" s="14" t="s">
        <v>334</v>
      </c>
      <c r="E14724" s="14" t="s">
        <v>395</v>
      </c>
      <c r="F14724" s="14" t="s">
        <v>396</v>
      </c>
      <c r="G14724" s="14" t="s">
        <v>6109</v>
      </c>
      <c r="H14724" s="20">
        <v>3416671841</v>
      </c>
      <c r="I14724" s="20">
        <v>3416671841</v>
      </c>
      <c r="J14724" s="21">
        <f>IFERROR((I14724/H14724),0)</f>
        <v>1</v>
      </c>
      <c r="K14724" s="20"/>
      <c r="L14724" s="20"/>
      <c r="M14724" s="22"/>
    </row>
    <row r="14725" spans="1:13" s="14" customFormat="1" ht="30" outlineLevel="2" x14ac:dyDescent="0.25">
      <c r="A14725" s="34"/>
      <c r="B14725" s="44" t="s">
        <v>4254</v>
      </c>
      <c r="C14725" s="31" t="s">
        <v>4158</v>
      </c>
      <c r="D14725" s="14" t="s">
        <v>334</v>
      </c>
      <c r="E14725" s="14" t="s">
        <v>395</v>
      </c>
      <c r="F14725" s="14" t="s">
        <v>396</v>
      </c>
      <c r="G14725" s="14" t="s">
        <v>6481</v>
      </c>
      <c r="H14725" s="20">
        <v>16111</v>
      </c>
      <c r="I14725" s="20">
        <v>16111</v>
      </c>
      <c r="J14725" s="21">
        <f>IFERROR((I14725/H14725),0)</f>
        <v>1</v>
      </c>
      <c r="K14725" s="20"/>
      <c r="L14725" s="20"/>
      <c r="M14725" s="22"/>
    </row>
    <row r="14726" spans="1:13" s="14" customFormat="1" ht="30" outlineLevel="2" x14ac:dyDescent="0.25">
      <c r="A14726" s="34"/>
      <c r="B14726" s="44" t="s">
        <v>4254</v>
      </c>
      <c r="C14726" s="31" t="s">
        <v>4158</v>
      </c>
      <c r="D14726" s="14" t="s">
        <v>334</v>
      </c>
      <c r="E14726" s="14" t="s">
        <v>395</v>
      </c>
      <c r="F14726" s="14" t="s">
        <v>396</v>
      </c>
      <c r="G14726" s="14" t="s">
        <v>6485</v>
      </c>
      <c r="H14726" s="20">
        <v>75380</v>
      </c>
      <c r="I14726" s="20">
        <v>75380</v>
      </c>
      <c r="J14726" s="22"/>
      <c r="K14726" s="25"/>
      <c r="L14726" s="25"/>
      <c r="M14726" s="22"/>
    </row>
    <row r="14727" spans="1:13" s="14" customFormat="1" ht="30" outlineLevel="2" x14ac:dyDescent="0.25">
      <c r="A14727" s="34"/>
      <c r="B14727" s="44" t="s">
        <v>4254</v>
      </c>
      <c r="C14727" s="31" t="s">
        <v>4158</v>
      </c>
      <c r="D14727" s="14" t="s">
        <v>334</v>
      </c>
      <c r="E14727" s="14" t="s">
        <v>395</v>
      </c>
      <c r="F14727" s="14" t="s">
        <v>396</v>
      </c>
      <c r="G14727" s="14" t="s">
        <v>6492</v>
      </c>
      <c r="H14727" s="20">
        <v>425236400</v>
      </c>
      <c r="I14727" s="20">
        <v>425236400</v>
      </c>
      <c r="J14727" s="21">
        <f>IFERROR((I14727/H14727),0)</f>
        <v>1</v>
      </c>
      <c r="K14727" s="20"/>
      <c r="L14727" s="20"/>
      <c r="M14727" s="22"/>
    </row>
    <row r="14728" spans="1:13" s="14" customFormat="1" ht="30" outlineLevel="2" x14ac:dyDescent="0.25">
      <c r="A14728" s="34"/>
      <c r="B14728" s="44" t="s">
        <v>4254</v>
      </c>
      <c r="C14728" s="31" t="s">
        <v>4158</v>
      </c>
      <c r="D14728" s="14" t="s">
        <v>334</v>
      </c>
      <c r="E14728" s="14" t="s">
        <v>395</v>
      </c>
      <c r="F14728" s="14" t="s">
        <v>396</v>
      </c>
      <c r="G14728" s="14" t="s">
        <v>6493</v>
      </c>
      <c r="H14728" s="20">
        <v>-520967687</v>
      </c>
      <c r="I14728" s="20"/>
      <c r="J14728" s="21">
        <f>IFERROR((I14728/H14728),0)</f>
        <v>0</v>
      </c>
      <c r="K14728" s="20"/>
      <c r="L14728" s="20"/>
      <c r="M14728" s="22"/>
    </row>
    <row r="14729" spans="1:13" s="14" customFormat="1" ht="30" outlineLevel="1" x14ac:dyDescent="0.25">
      <c r="A14729" s="34"/>
      <c r="B14729" s="46" t="s">
        <v>8880</v>
      </c>
      <c r="C14729" s="40" t="str">
        <f>C14728</f>
        <v>ASIGNACIONES DIRECTAS ANTICIPADAS (5% DEL SGR)</v>
      </c>
      <c r="D14729" s="39" t="str">
        <f>D14728</f>
        <v xml:space="preserve">TOLIMA                                            </v>
      </c>
      <c r="E14729" s="39" t="str">
        <f>E14728</f>
        <v>73449</v>
      </c>
      <c r="F14729" s="39" t="str">
        <f>F14728</f>
        <v xml:space="preserve">MELGAR                                            </v>
      </c>
      <c r="G14729" s="39" t="s">
        <v>10656</v>
      </c>
      <c r="H14729" s="20">
        <f>SUBTOTAL(9,H14723:H14728)</f>
        <v>5925870480</v>
      </c>
      <c r="I14729" s="20">
        <f>SUBTOTAL(9,I14723:I14728)</f>
        <v>5620720934.7600002</v>
      </c>
      <c r="J14729" s="42">
        <f>+I14729/H14729</f>
        <v>0.94850553243276425</v>
      </c>
      <c r="K14729" s="20">
        <f>SUBTOTAL(9,K14723:K14728)</f>
        <v>1972508202.9100001</v>
      </c>
      <c r="L14729" s="20">
        <f>SUBTOTAL(9,L14723:L14728)</f>
        <v>1778721202.7599998</v>
      </c>
      <c r="M14729" s="7">
        <f>IFERROR((L14729/K14729),"N.A")</f>
        <v>0.90175604853550906</v>
      </c>
    </row>
    <row r="14730" spans="1:13" s="14" customFormat="1" ht="30" outlineLevel="2" x14ac:dyDescent="0.25">
      <c r="A14730" s="34"/>
      <c r="B14730" s="44" t="s">
        <v>4255</v>
      </c>
      <c r="C14730" s="31" t="s">
        <v>4158</v>
      </c>
      <c r="D14730" s="14" t="s">
        <v>334</v>
      </c>
      <c r="E14730" s="14" t="s">
        <v>398</v>
      </c>
      <c r="F14730" s="14" t="s">
        <v>399</v>
      </c>
      <c r="G14730" s="14" t="s">
        <v>16</v>
      </c>
      <c r="H14730" s="15">
        <v>20731110</v>
      </c>
      <c r="I14730" s="15">
        <v>0</v>
      </c>
      <c r="J14730" s="16">
        <f>IFERROR((I14730/H14730),0)</f>
        <v>0</v>
      </c>
      <c r="K14730" s="15">
        <v>14998630</v>
      </c>
      <c r="L14730" s="15">
        <v>0</v>
      </c>
      <c r="M14730" s="17">
        <f>L14730/K14730</f>
        <v>0</v>
      </c>
    </row>
    <row r="14731" spans="1:13" s="14" customFormat="1" ht="30" outlineLevel="2" x14ac:dyDescent="0.25">
      <c r="A14731" s="34"/>
      <c r="B14731" s="44" t="s">
        <v>4255</v>
      </c>
      <c r="C14731" s="31" t="s">
        <v>4158</v>
      </c>
      <c r="D14731" s="14" t="s">
        <v>334</v>
      </c>
      <c r="E14731" s="14" t="s">
        <v>398</v>
      </c>
      <c r="F14731" s="14" t="s">
        <v>399</v>
      </c>
      <c r="G14731" s="14" t="s">
        <v>6109</v>
      </c>
      <c r="H14731" s="20">
        <v>23063064</v>
      </c>
      <c r="I14731" s="20">
        <v>23063064</v>
      </c>
      <c r="J14731" s="21">
        <f>IFERROR((I14731/H14731),0)</f>
        <v>1</v>
      </c>
      <c r="K14731" s="20"/>
      <c r="L14731" s="20"/>
      <c r="M14731" s="22"/>
    </row>
    <row r="14732" spans="1:13" s="14" customFormat="1" ht="30" outlineLevel="2" x14ac:dyDescent="0.25">
      <c r="A14732" s="34"/>
      <c r="B14732" s="44" t="s">
        <v>4255</v>
      </c>
      <c r="C14732" s="31" t="s">
        <v>4158</v>
      </c>
      <c r="D14732" s="14" t="s">
        <v>334</v>
      </c>
      <c r="E14732" s="14" t="s">
        <v>398</v>
      </c>
      <c r="F14732" s="14" t="s">
        <v>399</v>
      </c>
      <c r="G14732" s="14" t="s">
        <v>6481</v>
      </c>
      <c r="H14732" s="20">
        <v>128</v>
      </c>
      <c r="I14732" s="20">
        <v>128</v>
      </c>
      <c r="J14732" s="21">
        <f>IFERROR((I14732/H14732),0)</f>
        <v>1</v>
      </c>
      <c r="K14732" s="20"/>
      <c r="L14732" s="20"/>
      <c r="M14732" s="22"/>
    </row>
    <row r="14733" spans="1:13" s="14" customFormat="1" ht="30" outlineLevel="2" x14ac:dyDescent="0.25">
      <c r="A14733" s="34"/>
      <c r="B14733" s="44" t="s">
        <v>4255</v>
      </c>
      <c r="C14733" s="31" t="s">
        <v>4158</v>
      </c>
      <c r="D14733" s="14" t="s">
        <v>334</v>
      </c>
      <c r="E14733" s="14" t="s">
        <v>398</v>
      </c>
      <c r="F14733" s="14" t="s">
        <v>399</v>
      </c>
      <c r="G14733" s="14" t="s">
        <v>6492</v>
      </c>
      <c r="H14733" s="20">
        <v>3245707</v>
      </c>
      <c r="I14733" s="20">
        <v>3245707</v>
      </c>
      <c r="J14733" s="21">
        <f>IFERROR((I14733/H14733),0)</f>
        <v>1</v>
      </c>
      <c r="K14733" s="20"/>
      <c r="L14733" s="20"/>
      <c r="M14733" s="22"/>
    </row>
    <row r="14734" spans="1:13" s="14" customFormat="1" ht="30" outlineLevel="2" x14ac:dyDescent="0.25">
      <c r="A14734" s="34"/>
      <c r="B14734" s="44" t="s">
        <v>4255</v>
      </c>
      <c r="C14734" s="31" t="s">
        <v>4158</v>
      </c>
      <c r="D14734" s="14" t="s">
        <v>334</v>
      </c>
      <c r="E14734" s="14" t="s">
        <v>398</v>
      </c>
      <c r="F14734" s="14" t="s">
        <v>399</v>
      </c>
      <c r="G14734" s="14" t="s">
        <v>6493</v>
      </c>
      <c r="H14734" s="20">
        <v>-4146222</v>
      </c>
      <c r="I14734" s="20"/>
      <c r="J14734" s="21">
        <f>IFERROR((I14734/H14734),0)</f>
        <v>0</v>
      </c>
      <c r="K14734" s="20"/>
      <c r="L14734" s="20"/>
      <c r="M14734" s="22"/>
    </row>
    <row r="14735" spans="1:13" s="14" customFormat="1" ht="30" outlineLevel="1" x14ac:dyDescent="0.25">
      <c r="A14735" s="34"/>
      <c r="B14735" s="46" t="s">
        <v>8881</v>
      </c>
      <c r="C14735" s="40" t="str">
        <f>C14734</f>
        <v>ASIGNACIONES DIRECTAS ANTICIPADAS (5% DEL SGR)</v>
      </c>
      <c r="D14735" s="39" t="str">
        <f>D14734</f>
        <v xml:space="preserve">TOLIMA                                            </v>
      </c>
      <c r="E14735" s="39" t="str">
        <f>E14734</f>
        <v>73443</v>
      </c>
      <c r="F14735" s="39" t="str">
        <f>F14734</f>
        <v xml:space="preserve">MARIQUITA                                         </v>
      </c>
      <c r="G14735" s="39" t="s">
        <v>10656</v>
      </c>
      <c r="H14735" s="20">
        <f>SUBTOTAL(9,H14730:H14734)</f>
        <v>42893787</v>
      </c>
      <c r="I14735" s="20">
        <f>SUBTOTAL(9,I14730:I14734)</f>
        <v>26308899</v>
      </c>
      <c r="J14735" s="42">
        <f>+I14735/H14735</f>
        <v>0.61334987745428027</v>
      </c>
      <c r="K14735" s="20">
        <f>SUBTOTAL(9,K14730:K14734)</f>
        <v>14998630</v>
      </c>
      <c r="L14735" s="20">
        <f>SUBTOTAL(9,L14730:L14734)</f>
        <v>0</v>
      </c>
      <c r="M14735" s="7">
        <f>IFERROR((L14735/K14735),"N.A")</f>
        <v>0</v>
      </c>
    </row>
    <row r="14736" spans="1:13" s="14" customFormat="1" ht="30" outlineLevel="2" x14ac:dyDescent="0.25">
      <c r="A14736" s="34"/>
      <c r="B14736" s="44" t="s">
        <v>4256</v>
      </c>
      <c r="C14736" s="31" t="s">
        <v>4158</v>
      </c>
      <c r="D14736" s="14" t="s">
        <v>334</v>
      </c>
      <c r="E14736" s="14" t="s">
        <v>401</v>
      </c>
      <c r="F14736" s="14" t="s">
        <v>402</v>
      </c>
      <c r="G14736" s="14" t="s">
        <v>16</v>
      </c>
      <c r="H14736" s="15">
        <v>232728250</v>
      </c>
      <c r="I14736" s="15">
        <v>223977295.23999998</v>
      </c>
      <c r="J14736" s="16">
        <f>IFERROR((I14736/H14736),0)</f>
        <v>0.96239839916297221</v>
      </c>
      <c r="K14736" s="15">
        <v>168393925</v>
      </c>
      <c r="L14736" s="15">
        <v>223977295.23999998</v>
      </c>
      <c r="M14736" s="17">
        <f>L14736/K14736</f>
        <v>1.3300794267964238</v>
      </c>
    </row>
    <row r="14737" spans="1:13" s="14" customFormat="1" ht="30" outlineLevel="2" x14ac:dyDescent="0.25">
      <c r="A14737" s="34"/>
      <c r="B14737" s="44" t="s">
        <v>4256</v>
      </c>
      <c r="C14737" s="31" t="s">
        <v>4158</v>
      </c>
      <c r="D14737" s="14" t="s">
        <v>334</v>
      </c>
      <c r="E14737" s="14" t="s">
        <v>401</v>
      </c>
      <c r="F14737" s="14" t="s">
        <v>402</v>
      </c>
      <c r="G14737" s="14" t="s">
        <v>6109</v>
      </c>
      <c r="H14737" s="20">
        <v>323676720</v>
      </c>
      <c r="I14737" s="20">
        <v>323676720</v>
      </c>
      <c r="J14737" s="21">
        <f>IFERROR((I14737/H14737),0)</f>
        <v>1</v>
      </c>
      <c r="K14737" s="20"/>
      <c r="L14737" s="20"/>
      <c r="M14737" s="22"/>
    </row>
    <row r="14738" spans="1:13" s="14" customFormat="1" ht="30" outlineLevel="2" x14ac:dyDescent="0.25">
      <c r="A14738" s="34"/>
      <c r="B14738" s="44" t="s">
        <v>4256</v>
      </c>
      <c r="C14738" s="31" t="s">
        <v>4158</v>
      </c>
      <c r="D14738" s="14" t="s">
        <v>334</v>
      </c>
      <c r="E14738" s="14" t="s">
        <v>401</v>
      </c>
      <c r="F14738" s="14" t="s">
        <v>402</v>
      </c>
      <c r="G14738" s="14" t="s">
        <v>6481</v>
      </c>
      <c r="H14738" s="20">
        <v>1439</v>
      </c>
      <c r="I14738" s="20">
        <v>1439</v>
      </c>
      <c r="J14738" s="21">
        <f>IFERROR((I14738/H14738),0)</f>
        <v>1</v>
      </c>
      <c r="K14738" s="20"/>
      <c r="L14738" s="20"/>
      <c r="M14738" s="22"/>
    </row>
    <row r="14739" spans="1:13" s="14" customFormat="1" ht="30" outlineLevel="2" x14ac:dyDescent="0.25">
      <c r="A14739" s="34"/>
      <c r="B14739" s="44" t="s">
        <v>4256</v>
      </c>
      <c r="C14739" s="31" t="s">
        <v>4158</v>
      </c>
      <c r="D14739" s="14" t="s">
        <v>334</v>
      </c>
      <c r="E14739" s="14" t="s">
        <v>401</v>
      </c>
      <c r="F14739" s="14" t="s">
        <v>402</v>
      </c>
      <c r="G14739" s="14" t="s">
        <v>6492</v>
      </c>
      <c r="H14739" s="20">
        <v>36447153</v>
      </c>
      <c r="I14739" s="20">
        <v>36447153</v>
      </c>
      <c r="J14739" s="21">
        <f>IFERROR((I14739/H14739),0)</f>
        <v>1</v>
      </c>
      <c r="K14739" s="20"/>
      <c r="L14739" s="20"/>
      <c r="M14739" s="22"/>
    </row>
    <row r="14740" spans="1:13" s="14" customFormat="1" ht="30" outlineLevel="2" x14ac:dyDescent="0.25">
      <c r="A14740" s="34"/>
      <c r="B14740" s="44" t="s">
        <v>4256</v>
      </c>
      <c r="C14740" s="31" t="s">
        <v>4158</v>
      </c>
      <c r="D14740" s="14" t="s">
        <v>334</v>
      </c>
      <c r="E14740" s="14" t="s">
        <v>401</v>
      </c>
      <c r="F14740" s="14" t="s">
        <v>402</v>
      </c>
      <c r="G14740" s="14" t="s">
        <v>6493</v>
      </c>
      <c r="H14740" s="20">
        <v>-46545650</v>
      </c>
      <c r="I14740" s="20"/>
      <c r="J14740" s="21">
        <f>IFERROR((I14740/H14740),0)</f>
        <v>0</v>
      </c>
      <c r="K14740" s="20"/>
      <c r="L14740" s="20"/>
      <c r="M14740" s="22"/>
    </row>
    <row r="14741" spans="1:13" s="14" customFormat="1" ht="30" outlineLevel="1" x14ac:dyDescent="0.25">
      <c r="A14741" s="34"/>
      <c r="B14741" s="46" t="s">
        <v>8882</v>
      </c>
      <c r="C14741" s="40" t="str">
        <f>C14740</f>
        <v>ASIGNACIONES DIRECTAS ANTICIPADAS (5% DEL SGR)</v>
      </c>
      <c r="D14741" s="39" t="str">
        <f>D14740</f>
        <v xml:space="preserve">TOLIMA                                            </v>
      </c>
      <c r="E14741" s="39" t="str">
        <f>E14740</f>
        <v>73411</v>
      </c>
      <c r="F14741" s="39" t="str">
        <f>F14740</f>
        <v xml:space="preserve">LÍBANO                                            </v>
      </c>
      <c r="G14741" s="39" t="s">
        <v>10656</v>
      </c>
      <c r="H14741" s="20">
        <f>SUBTOTAL(9,H14736:H14740)</f>
        <v>546307912</v>
      </c>
      <c r="I14741" s="20">
        <f>SUBTOTAL(9,I14736:I14740)</f>
        <v>584102607.24000001</v>
      </c>
      <c r="J14741" s="42">
        <f>+I14741/H14741</f>
        <v>1.0691820389377777</v>
      </c>
      <c r="K14741" s="20">
        <f>SUBTOTAL(9,K14736:K14740)</f>
        <v>168393925</v>
      </c>
      <c r="L14741" s="20">
        <f>SUBTOTAL(9,L14736:L14740)</f>
        <v>223977295.23999998</v>
      </c>
      <c r="M14741" s="7">
        <f>IFERROR((L14741/K14741),"N.A")</f>
        <v>1.3300794267964238</v>
      </c>
    </row>
    <row r="14742" spans="1:13" s="14" customFormat="1" ht="30" outlineLevel="2" x14ac:dyDescent="0.25">
      <c r="A14742" s="34"/>
      <c r="B14742" s="44" t="s">
        <v>4257</v>
      </c>
      <c r="C14742" s="31" t="s">
        <v>4158</v>
      </c>
      <c r="D14742" s="14" t="s">
        <v>334</v>
      </c>
      <c r="E14742" s="14" t="s">
        <v>404</v>
      </c>
      <c r="F14742" s="14" t="s">
        <v>405</v>
      </c>
      <c r="G14742" s="14" t="s">
        <v>16</v>
      </c>
      <c r="H14742" s="15">
        <v>15225206</v>
      </c>
      <c r="I14742" s="15">
        <v>66256.100000000006</v>
      </c>
      <c r="J14742" s="16">
        <f>IFERROR((I14742/H14742),0)</f>
        <v>4.3517375068685442E-3</v>
      </c>
      <c r="K14742" s="15">
        <v>11015011</v>
      </c>
      <c r="L14742" s="15">
        <v>66256.100000000006</v>
      </c>
      <c r="M14742" s="17">
        <f>L14742/K14742</f>
        <v>6.0150734302489581E-3</v>
      </c>
    </row>
    <row r="14743" spans="1:13" s="14" customFormat="1" ht="30" outlineLevel="2" x14ac:dyDescent="0.25">
      <c r="A14743" s="34"/>
      <c r="B14743" s="44" t="s">
        <v>4257</v>
      </c>
      <c r="C14743" s="31" t="s">
        <v>4158</v>
      </c>
      <c r="D14743" s="14" t="s">
        <v>334</v>
      </c>
      <c r="E14743" s="14" t="s">
        <v>404</v>
      </c>
      <c r="F14743" s="14" t="s">
        <v>405</v>
      </c>
      <c r="G14743" s="14" t="s">
        <v>6109</v>
      </c>
      <c r="H14743" s="20">
        <v>18412175</v>
      </c>
      <c r="I14743" s="20">
        <v>18412175</v>
      </c>
      <c r="J14743" s="21">
        <f>IFERROR((I14743/H14743),0)</f>
        <v>1</v>
      </c>
      <c r="K14743" s="20"/>
      <c r="L14743" s="20"/>
      <c r="M14743" s="22"/>
    </row>
    <row r="14744" spans="1:13" s="14" customFormat="1" ht="30" outlineLevel="2" x14ac:dyDescent="0.25">
      <c r="A14744" s="34"/>
      <c r="B14744" s="44" t="s">
        <v>4257</v>
      </c>
      <c r="C14744" s="31" t="s">
        <v>4158</v>
      </c>
      <c r="D14744" s="14" t="s">
        <v>334</v>
      </c>
      <c r="E14744" s="14" t="s">
        <v>404</v>
      </c>
      <c r="F14744" s="14" t="s">
        <v>405</v>
      </c>
      <c r="G14744" s="14" t="s">
        <v>6481</v>
      </c>
      <c r="H14744" s="20">
        <v>94</v>
      </c>
      <c r="I14744" s="20">
        <v>94</v>
      </c>
      <c r="J14744" s="21">
        <f>IFERROR((I14744/H14744),0)</f>
        <v>1</v>
      </c>
      <c r="K14744" s="20"/>
      <c r="L14744" s="20"/>
      <c r="M14744" s="22"/>
    </row>
    <row r="14745" spans="1:13" s="14" customFormat="1" ht="30" outlineLevel="2" x14ac:dyDescent="0.25">
      <c r="A14745" s="34"/>
      <c r="B14745" s="44" t="s">
        <v>4257</v>
      </c>
      <c r="C14745" s="31" t="s">
        <v>4158</v>
      </c>
      <c r="D14745" s="14" t="s">
        <v>334</v>
      </c>
      <c r="E14745" s="14" t="s">
        <v>404</v>
      </c>
      <c r="F14745" s="14" t="s">
        <v>405</v>
      </c>
      <c r="G14745" s="14" t="s">
        <v>6485</v>
      </c>
      <c r="H14745" s="20">
        <v>15319</v>
      </c>
      <c r="I14745" s="20">
        <v>15319</v>
      </c>
      <c r="J14745" s="22"/>
      <c r="K14745" s="25"/>
      <c r="L14745" s="25"/>
      <c r="M14745" s="22"/>
    </row>
    <row r="14746" spans="1:13" s="14" customFormat="1" ht="30" outlineLevel="2" x14ac:dyDescent="0.25">
      <c r="A14746" s="34"/>
      <c r="B14746" s="44" t="s">
        <v>4257</v>
      </c>
      <c r="C14746" s="31" t="s">
        <v>4158</v>
      </c>
      <c r="D14746" s="14" t="s">
        <v>334</v>
      </c>
      <c r="E14746" s="14" t="s">
        <v>404</v>
      </c>
      <c r="F14746" s="14" t="s">
        <v>405</v>
      </c>
      <c r="G14746" s="14" t="s">
        <v>6492</v>
      </c>
      <c r="H14746" s="20">
        <v>2383586</v>
      </c>
      <c r="I14746" s="20">
        <v>2383586</v>
      </c>
      <c r="J14746" s="21">
        <f>IFERROR((I14746/H14746),0)</f>
        <v>1</v>
      </c>
      <c r="K14746" s="20"/>
      <c r="L14746" s="20"/>
      <c r="M14746" s="22"/>
    </row>
    <row r="14747" spans="1:13" s="14" customFormat="1" ht="30" outlineLevel="2" x14ac:dyDescent="0.25">
      <c r="A14747" s="34"/>
      <c r="B14747" s="44" t="s">
        <v>4257</v>
      </c>
      <c r="C14747" s="31" t="s">
        <v>4158</v>
      </c>
      <c r="D14747" s="14" t="s">
        <v>334</v>
      </c>
      <c r="E14747" s="14" t="s">
        <v>404</v>
      </c>
      <c r="F14747" s="14" t="s">
        <v>405</v>
      </c>
      <c r="G14747" s="14" t="s">
        <v>6493</v>
      </c>
      <c r="H14747" s="20">
        <v>-3045041</v>
      </c>
      <c r="I14747" s="20"/>
      <c r="J14747" s="21">
        <f>IFERROR((I14747/H14747),0)</f>
        <v>0</v>
      </c>
      <c r="K14747" s="20"/>
      <c r="L14747" s="20"/>
      <c r="M14747" s="22"/>
    </row>
    <row r="14748" spans="1:13" s="14" customFormat="1" ht="30" outlineLevel="1" x14ac:dyDescent="0.25">
      <c r="A14748" s="34"/>
      <c r="B14748" s="46" t="s">
        <v>8883</v>
      </c>
      <c r="C14748" s="40" t="str">
        <f>C14747</f>
        <v>ASIGNACIONES DIRECTAS ANTICIPADAS (5% DEL SGR)</v>
      </c>
      <c r="D14748" s="39" t="str">
        <f>D14747</f>
        <v xml:space="preserve">TOLIMA                                            </v>
      </c>
      <c r="E14748" s="39" t="str">
        <f>E14747</f>
        <v>73408</v>
      </c>
      <c r="F14748" s="39" t="str">
        <f>F14747</f>
        <v xml:space="preserve">LÉRIDA                                            </v>
      </c>
      <c r="G14748" s="39" t="s">
        <v>10656</v>
      </c>
      <c r="H14748" s="20">
        <f>SUBTOTAL(9,H14742:H14747)</f>
        <v>32991339</v>
      </c>
      <c r="I14748" s="20">
        <f>SUBTOTAL(9,I14742:I14747)</f>
        <v>20877430.100000001</v>
      </c>
      <c r="J14748" s="42">
        <f>+I14748/H14748</f>
        <v>0.63281548226945261</v>
      </c>
      <c r="K14748" s="20">
        <f>SUBTOTAL(9,K14742:K14747)</f>
        <v>11015011</v>
      </c>
      <c r="L14748" s="20">
        <f>SUBTOTAL(9,L14742:L14747)</f>
        <v>66256.100000000006</v>
      </c>
      <c r="M14748" s="7">
        <f>IFERROR((L14748/K14748),"N.A")</f>
        <v>6.0150734302489581E-3</v>
      </c>
    </row>
    <row r="14749" spans="1:13" s="14" customFormat="1" ht="30" outlineLevel="2" x14ac:dyDescent="0.25">
      <c r="A14749" s="34"/>
      <c r="B14749" s="44" t="s">
        <v>6307</v>
      </c>
      <c r="C14749" s="31" t="s">
        <v>4158</v>
      </c>
      <c r="D14749" s="14" t="s">
        <v>334</v>
      </c>
      <c r="E14749" s="14" t="s">
        <v>407</v>
      </c>
      <c r="F14749" s="14" t="s">
        <v>408</v>
      </c>
      <c r="G14749" s="14" t="s">
        <v>6109</v>
      </c>
      <c r="H14749" s="20">
        <v>55697551</v>
      </c>
      <c r="I14749" s="20">
        <v>55697551</v>
      </c>
      <c r="J14749" s="21">
        <f>IFERROR((I14749/H14749),0)</f>
        <v>1</v>
      </c>
      <c r="K14749" s="20"/>
      <c r="L14749" s="20"/>
      <c r="M14749" s="22"/>
    </row>
    <row r="14750" spans="1:13" s="14" customFormat="1" ht="30" outlineLevel="1" x14ac:dyDescent="0.25">
      <c r="A14750" s="34"/>
      <c r="B14750" s="46" t="s">
        <v>8884</v>
      </c>
      <c r="C14750" s="40" t="str">
        <f>C14749</f>
        <v>ASIGNACIONES DIRECTAS ANTICIPADAS (5% DEL SGR)</v>
      </c>
      <c r="D14750" s="39" t="str">
        <f>D14749</f>
        <v xml:space="preserve">TOLIMA                                            </v>
      </c>
      <c r="E14750" s="39" t="str">
        <f>E14749</f>
        <v>73352</v>
      </c>
      <c r="F14750" s="39" t="str">
        <f>F14749</f>
        <v xml:space="preserve">ICONONZO                                          </v>
      </c>
      <c r="G14750" s="39" t="s">
        <v>10656</v>
      </c>
      <c r="H14750" s="20">
        <f>SUBTOTAL(9,H14749:H14749)</f>
        <v>55697551</v>
      </c>
      <c r="I14750" s="20">
        <f>SUBTOTAL(9,I14749:I14749)</f>
        <v>55697551</v>
      </c>
      <c r="J14750" s="42">
        <f>+I14750/H14750</f>
        <v>1</v>
      </c>
      <c r="K14750" s="20">
        <f>SUBTOTAL(9,K14749:K14749)</f>
        <v>0</v>
      </c>
      <c r="L14750" s="20">
        <f>SUBTOTAL(9,L14749:L14749)</f>
        <v>0</v>
      </c>
      <c r="M14750" s="7" t="str">
        <f>IFERROR((L14750/K14750),"N.A")</f>
        <v>N.A</v>
      </c>
    </row>
    <row r="14751" spans="1:13" s="14" customFormat="1" ht="30" outlineLevel="2" x14ac:dyDescent="0.25">
      <c r="A14751" s="34"/>
      <c r="B14751" s="44" t="s">
        <v>4258</v>
      </c>
      <c r="C14751" s="31" t="s">
        <v>4158</v>
      </c>
      <c r="D14751" s="14" t="s">
        <v>334</v>
      </c>
      <c r="E14751" s="14" t="s">
        <v>410</v>
      </c>
      <c r="F14751" s="14" t="s">
        <v>411</v>
      </c>
      <c r="G14751" s="14" t="s">
        <v>16</v>
      </c>
      <c r="H14751" s="15">
        <v>185957</v>
      </c>
      <c r="I14751" s="15">
        <v>185957</v>
      </c>
      <c r="J14751" s="16">
        <f>IFERROR((I14751/H14751),0)</f>
        <v>1</v>
      </c>
      <c r="K14751" s="15">
        <v>133570</v>
      </c>
      <c r="L14751" s="15">
        <v>185957</v>
      </c>
      <c r="M14751" s="17">
        <f>L14751/K14751</f>
        <v>1.3922063337575803</v>
      </c>
    </row>
    <row r="14752" spans="1:13" s="14" customFormat="1" ht="30" outlineLevel="2" x14ac:dyDescent="0.25">
      <c r="A14752" s="34"/>
      <c r="B14752" s="44" t="s">
        <v>4258</v>
      </c>
      <c r="C14752" s="31" t="s">
        <v>4158</v>
      </c>
      <c r="D14752" s="14" t="s">
        <v>334</v>
      </c>
      <c r="E14752" s="14" t="s">
        <v>410</v>
      </c>
      <c r="F14752" s="14" t="s">
        <v>411</v>
      </c>
      <c r="G14752" s="14" t="s">
        <v>6109</v>
      </c>
      <c r="H14752" s="20">
        <v>634203</v>
      </c>
      <c r="I14752" s="20">
        <v>634203</v>
      </c>
      <c r="J14752" s="21">
        <f>IFERROR((I14752/H14752),0)</f>
        <v>1</v>
      </c>
      <c r="K14752" s="20"/>
      <c r="L14752" s="20"/>
      <c r="M14752" s="22"/>
    </row>
    <row r="14753" spans="1:13" s="14" customFormat="1" ht="30" outlineLevel="2" x14ac:dyDescent="0.25">
      <c r="A14753" s="34"/>
      <c r="B14753" s="44" t="s">
        <v>4258</v>
      </c>
      <c r="C14753" s="31" t="s">
        <v>4158</v>
      </c>
      <c r="D14753" s="14" t="s">
        <v>334</v>
      </c>
      <c r="E14753" s="14" t="s">
        <v>410</v>
      </c>
      <c r="F14753" s="14" t="s">
        <v>411</v>
      </c>
      <c r="G14753" s="14" t="s">
        <v>6481</v>
      </c>
      <c r="H14753" s="20">
        <v>1</v>
      </c>
      <c r="I14753" s="20">
        <v>1</v>
      </c>
      <c r="J14753" s="21">
        <f>IFERROR((I14753/H14753),0)</f>
        <v>1</v>
      </c>
      <c r="K14753" s="20"/>
      <c r="L14753" s="20"/>
      <c r="M14753" s="22"/>
    </row>
    <row r="14754" spans="1:13" s="14" customFormat="1" ht="30" outlineLevel="2" x14ac:dyDescent="0.25">
      <c r="A14754" s="34"/>
      <c r="B14754" s="44" t="s">
        <v>4258</v>
      </c>
      <c r="C14754" s="31" t="s">
        <v>4158</v>
      </c>
      <c r="D14754" s="14" t="s">
        <v>334</v>
      </c>
      <c r="E14754" s="14" t="s">
        <v>410</v>
      </c>
      <c r="F14754" s="14" t="s">
        <v>411</v>
      </c>
      <c r="G14754" s="14" t="s">
        <v>6492</v>
      </c>
      <c r="H14754" s="20">
        <v>28561</v>
      </c>
      <c r="I14754" s="20">
        <v>28561</v>
      </c>
      <c r="J14754" s="21">
        <f>IFERROR((I14754/H14754),0)</f>
        <v>1</v>
      </c>
      <c r="K14754" s="20"/>
      <c r="L14754" s="20"/>
      <c r="M14754" s="22"/>
    </row>
    <row r="14755" spans="1:13" s="14" customFormat="1" ht="30" outlineLevel="2" x14ac:dyDescent="0.25">
      <c r="A14755" s="34"/>
      <c r="B14755" s="44" t="s">
        <v>4258</v>
      </c>
      <c r="C14755" s="31" t="s">
        <v>4158</v>
      </c>
      <c r="D14755" s="14" t="s">
        <v>334</v>
      </c>
      <c r="E14755" s="14" t="s">
        <v>410</v>
      </c>
      <c r="F14755" s="14" t="s">
        <v>411</v>
      </c>
      <c r="G14755" s="14" t="s">
        <v>6493</v>
      </c>
      <c r="H14755" s="20">
        <v>-37191</v>
      </c>
      <c r="I14755" s="20"/>
      <c r="J14755" s="21">
        <f>IFERROR((I14755/H14755),0)</f>
        <v>0</v>
      </c>
      <c r="K14755" s="20"/>
      <c r="L14755" s="20"/>
      <c r="M14755" s="22"/>
    </row>
    <row r="14756" spans="1:13" s="14" customFormat="1" ht="30" outlineLevel="1" x14ac:dyDescent="0.25">
      <c r="A14756" s="34"/>
      <c r="B14756" s="46" t="s">
        <v>8885</v>
      </c>
      <c r="C14756" s="40" t="str">
        <f>C14755</f>
        <v>ASIGNACIONES DIRECTAS ANTICIPADAS (5% DEL SGR)</v>
      </c>
      <c r="D14756" s="39" t="str">
        <f>D14755</f>
        <v xml:space="preserve">TOLIMA                                            </v>
      </c>
      <c r="E14756" s="39" t="str">
        <f>E14755</f>
        <v>73349</v>
      </c>
      <c r="F14756" s="39" t="str">
        <f>F14755</f>
        <v xml:space="preserve">HONDA                                             </v>
      </c>
      <c r="G14756" s="39" t="s">
        <v>10656</v>
      </c>
      <c r="H14756" s="20">
        <f>SUBTOTAL(9,H14751:H14755)</f>
        <v>811531</v>
      </c>
      <c r="I14756" s="20">
        <f>SUBTOTAL(9,I14751:I14755)</f>
        <v>848722</v>
      </c>
      <c r="J14756" s="42">
        <f>+I14756/H14756</f>
        <v>1.0458281938705978</v>
      </c>
      <c r="K14756" s="20">
        <f>SUBTOTAL(9,K14751:K14755)</f>
        <v>133570</v>
      </c>
      <c r="L14756" s="20">
        <f>SUBTOTAL(9,L14751:L14755)</f>
        <v>185957</v>
      </c>
      <c r="M14756" s="7">
        <f>IFERROR((L14756/K14756),"N.A")</f>
        <v>1.3922063337575803</v>
      </c>
    </row>
    <row r="14757" spans="1:13" s="14" customFormat="1" ht="30" outlineLevel="2" x14ac:dyDescent="0.25">
      <c r="A14757" s="34"/>
      <c r="B14757" s="44" t="s">
        <v>4259</v>
      </c>
      <c r="C14757" s="31" t="s">
        <v>4158</v>
      </c>
      <c r="D14757" s="14" t="s">
        <v>334</v>
      </c>
      <c r="E14757" s="14" t="s">
        <v>416</v>
      </c>
      <c r="F14757" s="14" t="s">
        <v>417</v>
      </c>
      <c r="G14757" s="14" t="s">
        <v>16</v>
      </c>
      <c r="H14757" s="15">
        <v>6825808</v>
      </c>
      <c r="I14757" s="15">
        <v>2749035.6499999994</v>
      </c>
      <c r="J14757" s="16">
        <f>IFERROR((I14757/H14757),0)</f>
        <v>0.40274142636300336</v>
      </c>
      <c r="K14757" s="15">
        <v>5059494</v>
      </c>
      <c r="L14757" s="15">
        <v>2749035.6499999994</v>
      </c>
      <c r="M14757" s="17">
        <f>L14757/K14757</f>
        <v>0.5433420120668192</v>
      </c>
    </row>
    <row r="14758" spans="1:13" s="14" customFormat="1" ht="30" outlineLevel="2" x14ac:dyDescent="0.25">
      <c r="A14758" s="34"/>
      <c r="B14758" s="44" t="s">
        <v>4259</v>
      </c>
      <c r="C14758" s="31" t="s">
        <v>4158</v>
      </c>
      <c r="D14758" s="14" t="s">
        <v>334</v>
      </c>
      <c r="E14758" s="14" t="s">
        <v>416</v>
      </c>
      <c r="F14758" s="14" t="s">
        <v>417</v>
      </c>
      <c r="G14758" s="14" t="s">
        <v>6109</v>
      </c>
      <c r="H14758" s="20">
        <v>17271636</v>
      </c>
      <c r="I14758" s="20">
        <v>17271636</v>
      </c>
      <c r="J14758" s="21">
        <f>IFERROR((I14758/H14758),0)</f>
        <v>1</v>
      </c>
      <c r="K14758" s="20"/>
      <c r="L14758" s="20"/>
      <c r="M14758" s="22"/>
    </row>
    <row r="14759" spans="1:13" s="14" customFormat="1" ht="30" outlineLevel="2" x14ac:dyDescent="0.25">
      <c r="A14759" s="34"/>
      <c r="B14759" s="44" t="s">
        <v>4259</v>
      </c>
      <c r="C14759" s="31" t="s">
        <v>4158</v>
      </c>
      <c r="D14759" s="14" t="s">
        <v>334</v>
      </c>
      <c r="E14759" s="14" t="s">
        <v>416</v>
      </c>
      <c r="F14759" s="14" t="s">
        <v>417</v>
      </c>
      <c r="G14759" s="14" t="s">
        <v>6481</v>
      </c>
      <c r="H14759" s="20">
        <v>42</v>
      </c>
      <c r="I14759" s="20">
        <v>42</v>
      </c>
      <c r="J14759" s="21">
        <f>IFERROR((I14759/H14759),0)</f>
        <v>1</v>
      </c>
      <c r="K14759" s="20"/>
      <c r="L14759" s="20"/>
      <c r="M14759" s="22"/>
    </row>
    <row r="14760" spans="1:13" s="14" customFormat="1" ht="30" outlineLevel="2" x14ac:dyDescent="0.25">
      <c r="A14760" s="34"/>
      <c r="B14760" s="44" t="s">
        <v>4259</v>
      </c>
      <c r="C14760" s="31" t="s">
        <v>4158</v>
      </c>
      <c r="D14760" s="14" t="s">
        <v>334</v>
      </c>
      <c r="E14760" s="14" t="s">
        <v>416</v>
      </c>
      <c r="F14760" s="14" t="s">
        <v>417</v>
      </c>
      <c r="G14760" s="14" t="s">
        <v>6485</v>
      </c>
      <c r="H14760" s="20">
        <v>697654</v>
      </c>
      <c r="I14760" s="20">
        <v>697654</v>
      </c>
      <c r="J14760" s="22"/>
      <c r="K14760" s="25"/>
      <c r="L14760" s="25"/>
      <c r="M14760" s="22"/>
    </row>
    <row r="14761" spans="1:13" s="14" customFormat="1" ht="30" outlineLevel="2" x14ac:dyDescent="0.25">
      <c r="A14761" s="34"/>
      <c r="B14761" s="44" t="s">
        <v>4259</v>
      </c>
      <c r="C14761" s="31" t="s">
        <v>4158</v>
      </c>
      <c r="D14761" s="14" t="s">
        <v>334</v>
      </c>
      <c r="E14761" s="14" t="s">
        <v>416</v>
      </c>
      <c r="F14761" s="14" t="s">
        <v>417</v>
      </c>
      <c r="G14761" s="14" t="s">
        <v>6492</v>
      </c>
      <c r="H14761" s="20">
        <v>1138007</v>
      </c>
      <c r="I14761" s="20">
        <v>1138007</v>
      </c>
      <c r="J14761" s="21">
        <f>IFERROR((I14761/H14761),0)</f>
        <v>1</v>
      </c>
      <c r="K14761" s="20"/>
      <c r="L14761" s="20"/>
      <c r="M14761" s="22"/>
    </row>
    <row r="14762" spans="1:13" s="14" customFormat="1" ht="30" outlineLevel="2" x14ac:dyDescent="0.25">
      <c r="A14762" s="34"/>
      <c r="B14762" s="44" t="s">
        <v>4259</v>
      </c>
      <c r="C14762" s="31" t="s">
        <v>4158</v>
      </c>
      <c r="D14762" s="14" t="s">
        <v>334</v>
      </c>
      <c r="E14762" s="14" t="s">
        <v>416</v>
      </c>
      <c r="F14762" s="14" t="s">
        <v>417</v>
      </c>
      <c r="G14762" s="14" t="s">
        <v>6493</v>
      </c>
      <c r="H14762" s="20">
        <v>-1365162</v>
      </c>
      <c r="I14762" s="20"/>
      <c r="J14762" s="21">
        <f>IFERROR((I14762/H14762),0)</f>
        <v>0</v>
      </c>
      <c r="K14762" s="20"/>
      <c r="L14762" s="20"/>
      <c r="M14762" s="22"/>
    </row>
    <row r="14763" spans="1:13" s="14" customFormat="1" ht="30" outlineLevel="1" x14ac:dyDescent="0.25">
      <c r="A14763" s="34"/>
      <c r="B14763" s="46" t="s">
        <v>8886</v>
      </c>
      <c r="C14763" s="40" t="str">
        <f>C14762</f>
        <v>ASIGNACIONES DIRECTAS ANTICIPADAS (5% DEL SGR)</v>
      </c>
      <c r="D14763" s="39" t="str">
        <f>D14762</f>
        <v xml:space="preserve">TOLIMA                                            </v>
      </c>
      <c r="E14763" s="39" t="str">
        <f>E14762</f>
        <v>73319</v>
      </c>
      <c r="F14763" s="39" t="str">
        <f>F14762</f>
        <v xml:space="preserve">GUAMO                                             </v>
      </c>
      <c r="G14763" s="39" t="s">
        <v>10656</v>
      </c>
      <c r="H14763" s="20">
        <f>SUBTOTAL(9,H14757:H14762)</f>
        <v>24567985</v>
      </c>
      <c r="I14763" s="20">
        <f>SUBTOTAL(9,I14757:I14762)</f>
        <v>21856374.649999999</v>
      </c>
      <c r="J14763" s="42">
        <f>+I14763/H14763</f>
        <v>0.88962829674472688</v>
      </c>
      <c r="K14763" s="20">
        <f>SUBTOTAL(9,K14757:K14762)</f>
        <v>5059494</v>
      </c>
      <c r="L14763" s="20">
        <f>SUBTOTAL(9,L14757:L14762)</f>
        <v>2749035.6499999994</v>
      </c>
      <c r="M14763" s="7">
        <f>IFERROR((L14763/K14763),"N.A")</f>
        <v>0.5433420120668192</v>
      </c>
    </row>
    <row r="14764" spans="1:13" s="14" customFormat="1" ht="30" outlineLevel="2" x14ac:dyDescent="0.25">
      <c r="A14764" s="34"/>
      <c r="B14764" s="44" t="s">
        <v>6308</v>
      </c>
      <c r="C14764" s="31" t="s">
        <v>4158</v>
      </c>
      <c r="D14764" s="14" t="s">
        <v>334</v>
      </c>
      <c r="E14764" s="14" t="s">
        <v>419</v>
      </c>
      <c r="F14764" s="14" t="s">
        <v>420</v>
      </c>
      <c r="G14764" s="14" t="s">
        <v>6109</v>
      </c>
      <c r="H14764" s="20">
        <v>3619</v>
      </c>
      <c r="I14764" s="20">
        <v>3619</v>
      </c>
      <c r="J14764" s="21">
        <f>IFERROR((I14764/H14764),0)</f>
        <v>1</v>
      </c>
      <c r="K14764" s="20"/>
      <c r="L14764" s="20"/>
      <c r="M14764" s="22"/>
    </row>
    <row r="14765" spans="1:13" s="14" customFormat="1" ht="30" outlineLevel="1" x14ac:dyDescent="0.25">
      <c r="A14765" s="34"/>
      <c r="B14765" s="46" t="s">
        <v>8887</v>
      </c>
      <c r="C14765" s="40" t="str">
        <f>C14764</f>
        <v>ASIGNACIONES DIRECTAS ANTICIPADAS (5% DEL SGR)</v>
      </c>
      <c r="D14765" s="39" t="str">
        <f>D14764</f>
        <v xml:space="preserve">TOLIMA                                            </v>
      </c>
      <c r="E14765" s="39" t="str">
        <f>E14764</f>
        <v>73283</v>
      </c>
      <c r="F14765" s="39" t="str">
        <f>F14764</f>
        <v xml:space="preserve">FRESNO                                            </v>
      </c>
      <c r="G14765" s="39" t="s">
        <v>10656</v>
      </c>
      <c r="H14765" s="20">
        <f>SUBTOTAL(9,H14764:H14764)</f>
        <v>3619</v>
      </c>
      <c r="I14765" s="20">
        <f>SUBTOTAL(9,I14764:I14764)</f>
        <v>3619</v>
      </c>
      <c r="J14765" s="42">
        <f>+I14765/H14765</f>
        <v>1</v>
      </c>
      <c r="K14765" s="20">
        <f>SUBTOTAL(9,K14764:K14764)</f>
        <v>0</v>
      </c>
      <c r="L14765" s="20">
        <f>SUBTOTAL(9,L14764:L14764)</f>
        <v>0</v>
      </c>
      <c r="M14765" s="7" t="str">
        <f>IFERROR((L14765/K14765),"N.A")</f>
        <v>N.A</v>
      </c>
    </row>
    <row r="14766" spans="1:13" s="14" customFormat="1" ht="30" outlineLevel="2" x14ac:dyDescent="0.25">
      <c r="A14766" s="34"/>
      <c r="B14766" s="44" t="s">
        <v>4260</v>
      </c>
      <c r="C14766" s="31" t="s">
        <v>4158</v>
      </c>
      <c r="D14766" s="14" t="s">
        <v>334</v>
      </c>
      <c r="E14766" s="14" t="s">
        <v>422</v>
      </c>
      <c r="F14766" s="14" t="s">
        <v>423</v>
      </c>
      <c r="G14766" s="14" t="s">
        <v>16</v>
      </c>
      <c r="H14766" s="15">
        <v>4298633</v>
      </c>
      <c r="I14766" s="15">
        <v>4298633</v>
      </c>
      <c r="J14766" s="16">
        <f>IFERROR((I14766/H14766),0)</f>
        <v>1</v>
      </c>
      <c r="K14766" s="15">
        <v>3134759.75</v>
      </c>
      <c r="L14766" s="15">
        <v>4298633</v>
      </c>
      <c r="M14766" s="17">
        <f>L14766/K14766</f>
        <v>1.3712798883550805</v>
      </c>
    </row>
    <row r="14767" spans="1:13" s="14" customFormat="1" ht="30" outlineLevel="2" x14ac:dyDescent="0.25">
      <c r="A14767" s="34"/>
      <c r="B14767" s="44" t="s">
        <v>4260</v>
      </c>
      <c r="C14767" s="31" t="s">
        <v>4158</v>
      </c>
      <c r="D14767" s="14" t="s">
        <v>334</v>
      </c>
      <c r="E14767" s="14" t="s">
        <v>422</v>
      </c>
      <c r="F14767" s="14" t="s">
        <v>423</v>
      </c>
      <c r="G14767" s="14" t="s">
        <v>6109</v>
      </c>
      <c r="H14767" s="20">
        <v>8709011</v>
      </c>
      <c r="I14767" s="20">
        <v>8709011</v>
      </c>
      <c r="J14767" s="21">
        <f>IFERROR((I14767/H14767),0)</f>
        <v>1</v>
      </c>
      <c r="K14767" s="20"/>
      <c r="L14767" s="20"/>
      <c r="M14767" s="22"/>
    </row>
    <row r="14768" spans="1:13" s="14" customFormat="1" ht="30" outlineLevel="2" x14ac:dyDescent="0.25">
      <c r="A14768" s="34"/>
      <c r="B14768" s="44" t="s">
        <v>4260</v>
      </c>
      <c r="C14768" s="31" t="s">
        <v>4158</v>
      </c>
      <c r="D14768" s="14" t="s">
        <v>334</v>
      </c>
      <c r="E14768" s="14" t="s">
        <v>422</v>
      </c>
      <c r="F14768" s="14" t="s">
        <v>423</v>
      </c>
      <c r="G14768" s="14" t="s">
        <v>6481</v>
      </c>
      <c r="H14768" s="20">
        <v>26</v>
      </c>
      <c r="I14768" s="20">
        <v>26</v>
      </c>
      <c r="J14768" s="21">
        <f>IFERROR((I14768/H14768),0)</f>
        <v>1</v>
      </c>
      <c r="K14768" s="20"/>
      <c r="L14768" s="20"/>
      <c r="M14768" s="22"/>
    </row>
    <row r="14769" spans="1:13" s="14" customFormat="1" ht="30" outlineLevel="2" x14ac:dyDescent="0.25">
      <c r="A14769" s="34"/>
      <c r="B14769" s="44" t="s">
        <v>4260</v>
      </c>
      <c r="C14769" s="31" t="s">
        <v>4158</v>
      </c>
      <c r="D14769" s="14" t="s">
        <v>334</v>
      </c>
      <c r="E14769" s="14" t="s">
        <v>422</v>
      </c>
      <c r="F14769" s="14" t="s">
        <v>423</v>
      </c>
      <c r="G14769" s="14" t="s">
        <v>6485</v>
      </c>
      <c r="H14769" s="20">
        <v>22374</v>
      </c>
      <c r="I14769" s="20">
        <v>22374</v>
      </c>
      <c r="J14769" s="22"/>
      <c r="K14769" s="25"/>
      <c r="L14769" s="25"/>
      <c r="M14769" s="22"/>
    </row>
    <row r="14770" spans="1:13" s="14" customFormat="1" ht="30" outlineLevel="2" x14ac:dyDescent="0.25">
      <c r="A14770" s="34"/>
      <c r="B14770" s="44" t="s">
        <v>4260</v>
      </c>
      <c r="C14770" s="31" t="s">
        <v>4158</v>
      </c>
      <c r="D14770" s="14" t="s">
        <v>334</v>
      </c>
      <c r="E14770" s="14" t="s">
        <v>422</v>
      </c>
      <c r="F14770" s="14" t="s">
        <v>423</v>
      </c>
      <c r="G14770" s="14" t="s">
        <v>6492</v>
      </c>
      <c r="H14770" s="20">
        <v>661459</v>
      </c>
      <c r="I14770" s="20">
        <v>661459</v>
      </c>
      <c r="J14770" s="21">
        <f>IFERROR((I14770/H14770),0)</f>
        <v>1</v>
      </c>
      <c r="K14770" s="20"/>
      <c r="L14770" s="20"/>
      <c r="M14770" s="22"/>
    </row>
    <row r="14771" spans="1:13" s="14" customFormat="1" ht="30" outlineLevel="2" x14ac:dyDescent="0.25">
      <c r="A14771" s="34"/>
      <c r="B14771" s="44" t="s">
        <v>4260</v>
      </c>
      <c r="C14771" s="31" t="s">
        <v>4158</v>
      </c>
      <c r="D14771" s="14" t="s">
        <v>334</v>
      </c>
      <c r="E14771" s="14" t="s">
        <v>422</v>
      </c>
      <c r="F14771" s="14" t="s">
        <v>423</v>
      </c>
      <c r="G14771" s="14" t="s">
        <v>6493</v>
      </c>
      <c r="H14771" s="20">
        <v>-859727</v>
      </c>
      <c r="I14771" s="20"/>
      <c r="J14771" s="21">
        <f>IFERROR((I14771/H14771),0)</f>
        <v>0</v>
      </c>
      <c r="K14771" s="20"/>
      <c r="L14771" s="20"/>
      <c r="M14771" s="22"/>
    </row>
    <row r="14772" spans="1:13" s="14" customFormat="1" ht="30" outlineLevel="1" x14ac:dyDescent="0.25">
      <c r="A14772" s="34"/>
      <c r="B14772" s="46" t="s">
        <v>8888</v>
      </c>
      <c r="C14772" s="40" t="str">
        <f>C14771</f>
        <v>ASIGNACIONES DIRECTAS ANTICIPADAS (5% DEL SGR)</v>
      </c>
      <c r="D14772" s="39" t="str">
        <f>D14771</f>
        <v xml:space="preserve">TOLIMA                                            </v>
      </c>
      <c r="E14772" s="39" t="str">
        <f>E14771</f>
        <v>73275</v>
      </c>
      <c r="F14772" s="39" t="str">
        <f>F14771</f>
        <v xml:space="preserve">FLANDES                                           </v>
      </c>
      <c r="G14772" s="39" t="s">
        <v>10656</v>
      </c>
      <c r="H14772" s="20">
        <f>SUBTOTAL(9,H14766:H14771)</f>
        <v>12831776</v>
      </c>
      <c r="I14772" s="20">
        <f>SUBTOTAL(9,I14766:I14771)</f>
        <v>13691503</v>
      </c>
      <c r="J14772" s="42">
        <f>+I14772/H14772</f>
        <v>1.0669998447603823</v>
      </c>
      <c r="K14772" s="20">
        <f>SUBTOTAL(9,K14766:K14771)</f>
        <v>3134759.75</v>
      </c>
      <c r="L14772" s="20">
        <f>SUBTOTAL(9,L14766:L14771)</f>
        <v>4298633</v>
      </c>
      <c r="M14772" s="7">
        <f>IFERROR((L14772/K14772),"N.A")</f>
        <v>1.3712798883550805</v>
      </c>
    </row>
    <row r="14773" spans="1:13" s="14" customFormat="1" ht="30" outlineLevel="2" x14ac:dyDescent="0.25">
      <c r="A14773" s="34"/>
      <c r="B14773" s="44" t="s">
        <v>4261</v>
      </c>
      <c r="C14773" s="31" t="s">
        <v>4158</v>
      </c>
      <c r="D14773" s="14" t="s">
        <v>334</v>
      </c>
      <c r="E14773" s="14" t="s">
        <v>425</v>
      </c>
      <c r="F14773" s="14" t="s">
        <v>426</v>
      </c>
      <c r="G14773" s="14" t="s">
        <v>16</v>
      </c>
      <c r="H14773" s="15">
        <v>72799840</v>
      </c>
      <c r="I14773" s="15">
        <v>1886009.78</v>
      </c>
      <c r="J14773" s="16">
        <f>IFERROR((I14773/H14773),0)</f>
        <v>2.5906784685241067E-2</v>
      </c>
      <c r="K14773" s="15">
        <v>52674865</v>
      </c>
      <c r="L14773" s="15">
        <v>1886009.78</v>
      </c>
      <c r="M14773" s="17">
        <f>L14773/K14773</f>
        <v>3.5804738749686399E-2</v>
      </c>
    </row>
    <row r="14774" spans="1:13" s="14" customFormat="1" ht="30" outlineLevel="2" x14ac:dyDescent="0.25">
      <c r="A14774" s="34"/>
      <c r="B14774" s="44" t="s">
        <v>4261</v>
      </c>
      <c r="C14774" s="31" t="s">
        <v>4158</v>
      </c>
      <c r="D14774" s="14" t="s">
        <v>334</v>
      </c>
      <c r="E14774" s="14" t="s">
        <v>425</v>
      </c>
      <c r="F14774" s="14" t="s">
        <v>426</v>
      </c>
      <c r="G14774" s="14" t="s">
        <v>6109</v>
      </c>
      <c r="H14774" s="20">
        <v>92475199</v>
      </c>
      <c r="I14774" s="20">
        <v>92475199</v>
      </c>
      <c r="J14774" s="21">
        <f>IFERROR((I14774/H14774),0)</f>
        <v>1</v>
      </c>
      <c r="K14774" s="20"/>
      <c r="L14774" s="20"/>
      <c r="M14774" s="22"/>
    </row>
    <row r="14775" spans="1:13" s="14" customFormat="1" ht="30" outlineLevel="2" x14ac:dyDescent="0.25">
      <c r="A14775" s="34"/>
      <c r="B14775" s="44" t="s">
        <v>4261</v>
      </c>
      <c r="C14775" s="31" t="s">
        <v>4158</v>
      </c>
      <c r="D14775" s="14" t="s">
        <v>334</v>
      </c>
      <c r="E14775" s="14" t="s">
        <v>425</v>
      </c>
      <c r="F14775" s="14" t="s">
        <v>426</v>
      </c>
      <c r="G14775" s="14" t="s">
        <v>6481</v>
      </c>
      <c r="H14775" s="20">
        <v>450</v>
      </c>
      <c r="I14775" s="20">
        <v>450</v>
      </c>
      <c r="J14775" s="21">
        <f>IFERROR((I14775/H14775),0)</f>
        <v>1</v>
      </c>
      <c r="K14775" s="20"/>
      <c r="L14775" s="20"/>
      <c r="M14775" s="22"/>
    </row>
    <row r="14776" spans="1:13" s="14" customFormat="1" ht="30" outlineLevel="2" x14ac:dyDescent="0.25">
      <c r="A14776" s="34"/>
      <c r="B14776" s="44" t="s">
        <v>4261</v>
      </c>
      <c r="C14776" s="31" t="s">
        <v>4158</v>
      </c>
      <c r="D14776" s="14" t="s">
        <v>334</v>
      </c>
      <c r="E14776" s="14" t="s">
        <v>425</v>
      </c>
      <c r="F14776" s="14" t="s">
        <v>426</v>
      </c>
      <c r="G14776" s="14" t="s">
        <v>6485</v>
      </c>
      <c r="H14776" s="20">
        <v>7692734</v>
      </c>
      <c r="I14776" s="20">
        <v>7692734</v>
      </c>
      <c r="J14776" s="22"/>
      <c r="K14776" s="25"/>
      <c r="L14776" s="25"/>
      <c r="M14776" s="22"/>
    </row>
    <row r="14777" spans="1:13" s="14" customFormat="1" ht="30" outlineLevel="2" x14ac:dyDescent="0.25">
      <c r="A14777" s="34"/>
      <c r="B14777" s="44" t="s">
        <v>4261</v>
      </c>
      <c r="C14777" s="31" t="s">
        <v>4158</v>
      </c>
      <c r="D14777" s="14" t="s">
        <v>334</v>
      </c>
      <c r="E14777" s="14" t="s">
        <v>425</v>
      </c>
      <c r="F14777" s="14" t="s">
        <v>426</v>
      </c>
      <c r="G14777" s="14" t="s">
        <v>6492</v>
      </c>
      <c r="H14777" s="20">
        <v>11400754</v>
      </c>
      <c r="I14777" s="20">
        <v>11400754</v>
      </c>
      <c r="J14777" s="21">
        <f>IFERROR((I14777/H14777),0)</f>
        <v>1</v>
      </c>
      <c r="K14777" s="20"/>
      <c r="L14777" s="20"/>
      <c r="M14777" s="22"/>
    </row>
    <row r="14778" spans="1:13" s="14" customFormat="1" ht="30" outlineLevel="2" x14ac:dyDescent="0.25">
      <c r="A14778" s="34"/>
      <c r="B14778" s="44" t="s">
        <v>4261</v>
      </c>
      <c r="C14778" s="31" t="s">
        <v>4158</v>
      </c>
      <c r="D14778" s="14" t="s">
        <v>334</v>
      </c>
      <c r="E14778" s="14" t="s">
        <v>425</v>
      </c>
      <c r="F14778" s="14" t="s">
        <v>426</v>
      </c>
      <c r="G14778" s="14" t="s">
        <v>6493</v>
      </c>
      <c r="H14778" s="20">
        <v>-14559968</v>
      </c>
      <c r="I14778" s="20"/>
      <c r="J14778" s="21">
        <f>IFERROR((I14778/H14778),0)</f>
        <v>0</v>
      </c>
      <c r="K14778" s="20"/>
      <c r="L14778" s="20"/>
      <c r="M14778" s="22"/>
    </row>
    <row r="14779" spans="1:13" s="14" customFormat="1" ht="30" outlineLevel="1" x14ac:dyDescent="0.25">
      <c r="A14779" s="34"/>
      <c r="B14779" s="46" t="s">
        <v>8889</v>
      </c>
      <c r="C14779" s="40" t="str">
        <f>C14778</f>
        <v>ASIGNACIONES DIRECTAS ANTICIPADAS (5% DEL SGR)</v>
      </c>
      <c r="D14779" s="39" t="str">
        <f>D14778</f>
        <v xml:space="preserve">TOLIMA                                            </v>
      </c>
      <c r="E14779" s="39" t="str">
        <f>E14778</f>
        <v>73270</v>
      </c>
      <c r="F14779" s="39" t="str">
        <f>F14778</f>
        <v xml:space="preserve">FALAN                                             </v>
      </c>
      <c r="G14779" s="39" t="s">
        <v>10656</v>
      </c>
      <c r="H14779" s="20">
        <f>SUBTOTAL(9,H14773:H14778)</f>
        <v>169809009</v>
      </c>
      <c r="I14779" s="20">
        <f>SUBTOTAL(9,I14773:I14778)</f>
        <v>113455146.78</v>
      </c>
      <c r="J14779" s="42">
        <f>+I14779/H14779</f>
        <v>0.66813384901150918</v>
      </c>
      <c r="K14779" s="20">
        <f>SUBTOTAL(9,K14773:K14778)</f>
        <v>52674865</v>
      </c>
      <c r="L14779" s="20">
        <f>SUBTOTAL(9,L14773:L14778)</f>
        <v>1886009.78</v>
      </c>
      <c r="M14779" s="7">
        <f>IFERROR((L14779/K14779),"N.A")</f>
        <v>3.5804738749686399E-2</v>
      </c>
    </row>
    <row r="14780" spans="1:13" s="14" customFormat="1" ht="30" outlineLevel="2" x14ac:dyDescent="0.25">
      <c r="A14780" s="34"/>
      <c r="B14780" s="44" t="s">
        <v>4262</v>
      </c>
      <c r="C14780" s="31" t="s">
        <v>4158</v>
      </c>
      <c r="D14780" s="14" t="s">
        <v>334</v>
      </c>
      <c r="E14780" s="14" t="s">
        <v>4263</v>
      </c>
      <c r="F14780" s="14" t="s">
        <v>4264</v>
      </c>
      <c r="G14780" s="14" t="s">
        <v>16</v>
      </c>
      <c r="H14780" s="15">
        <v>154923907</v>
      </c>
      <c r="I14780" s="15">
        <v>154923907</v>
      </c>
      <c r="J14780" s="16">
        <f>IFERROR((I14780/H14780),0)</f>
        <v>1</v>
      </c>
      <c r="K14780" s="15">
        <v>116270742.60999997</v>
      </c>
      <c r="L14780" s="15">
        <v>154923907</v>
      </c>
      <c r="M14780" s="17">
        <f>L14780/K14780</f>
        <v>1.3324410210370121</v>
      </c>
    </row>
    <row r="14781" spans="1:13" s="14" customFormat="1" ht="30" outlineLevel="2" x14ac:dyDescent="0.25">
      <c r="A14781" s="34"/>
      <c r="B14781" s="44" t="s">
        <v>4262</v>
      </c>
      <c r="C14781" s="31" t="s">
        <v>4158</v>
      </c>
      <c r="D14781" s="14" t="s">
        <v>334</v>
      </c>
      <c r="E14781" s="14" t="s">
        <v>4263</v>
      </c>
      <c r="F14781" s="14" t="s">
        <v>4264</v>
      </c>
      <c r="G14781" s="14" t="s">
        <v>6109</v>
      </c>
      <c r="H14781" s="20">
        <v>330353623</v>
      </c>
      <c r="I14781" s="20">
        <v>330353623</v>
      </c>
      <c r="J14781" s="21">
        <f>IFERROR((I14781/H14781),0)</f>
        <v>1</v>
      </c>
      <c r="K14781" s="20"/>
      <c r="L14781" s="20"/>
      <c r="M14781" s="22"/>
    </row>
    <row r="14782" spans="1:13" s="14" customFormat="1" ht="30" outlineLevel="2" x14ac:dyDescent="0.25">
      <c r="A14782" s="34"/>
      <c r="B14782" s="44" t="s">
        <v>4262</v>
      </c>
      <c r="C14782" s="31" t="s">
        <v>4158</v>
      </c>
      <c r="D14782" s="14" t="s">
        <v>334</v>
      </c>
      <c r="E14782" s="14" t="s">
        <v>4263</v>
      </c>
      <c r="F14782" s="14" t="s">
        <v>4264</v>
      </c>
      <c r="G14782" s="14" t="s">
        <v>6481</v>
      </c>
      <c r="H14782" s="20">
        <v>958</v>
      </c>
      <c r="I14782" s="20">
        <v>958</v>
      </c>
      <c r="J14782" s="21">
        <f>IFERROR((I14782/H14782),0)</f>
        <v>1</v>
      </c>
      <c r="K14782" s="20"/>
      <c r="L14782" s="20"/>
      <c r="M14782" s="22"/>
    </row>
    <row r="14783" spans="1:13" s="14" customFormat="1" ht="30" outlineLevel="2" x14ac:dyDescent="0.25">
      <c r="A14783" s="34"/>
      <c r="B14783" s="44" t="s">
        <v>4262</v>
      </c>
      <c r="C14783" s="31" t="s">
        <v>4158</v>
      </c>
      <c r="D14783" s="14" t="s">
        <v>334</v>
      </c>
      <c r="E14783" s="14" t="s">
        <v>4263</v>
      </c>
      <c r="F14783" s="14" t="s">
        <v>4264</v>
      </c>
      <c r="G14783" s="14" t="s">
        <v>6485</v>
      </c>
      <c r="H14783" s="20">
        <v>152626</v>
      </c>
      <c r="I14783" s="20">
        <v>152626</v>
      </c>
      <c r="J14783" s="22"/>
      <c r="K14783" s="25"/>
      <c r="L14783" s="25"/>
      <c r="M14783" s="22"/>
    </row>
    <row r="14784" spans="1:13" s="14" customFormat="1" ht="30" outlineLevel="2" x14ac:dyDescent="0.25">
      <c r="A14784" s="34"/>
      <c r="B14784" s="44" t="s">
        <v>4262</v>
      </c>
      <c r="C14784" s="31" t="s">
        <v>4158</v>
      </c>
      <c r="D14784" s="14" t="s">
        <v>334</v>
      </c>
      <c r="E14784" s="14" t="s">
        <v>4263</v>
      </c>
      <c r="F14784" s="14" t="s">
        <v>4264</v>
      </c>
      <c r="G14784" s="14" t="s">
        <v>6492</v>
      </c>
      <c r="H14784" s="20">
        <v>24658523</v>
      </c>
      <c r="I14784" s="20">
        <v>24658523</v>
      </c>
      <c r="J14784" s="21">
        <f>IFERROR((I14784/H14784),0)</f>
        <v>1</v>
      </c>
      <c r="K14784" s="20"/>
      <c r="L14784" s="20"/>
      <c r="M14784" s="22"/>
    </row>
    <row r="14785" spans="1:13" s="14" customFormat="1" ht="30" outlineLevel="2" x14ac:dyDescent="0.25">
      <c r="A14785" s="34"/>
      <c r="B14785" s="44" t="s">
        <v>4262</v>
      </c>
      <c r="C14785" s="31" t="s">
        <v>4158</v>
      </c>
      <c r="D14785" s="14" t="s">
        <v>334</v>
      </c>
      <c r="E14785" s="14" t="s">
        <v>4263</v>
      </c>
      <c r="F14785" s="14" t="s">
        <v>4264</v>
      </c>
      <c r="G14785" s="14" t="s">
        <v>6493</v>
      </c>
      <c r="H14785" s="20">
        <v>-30984781</v>
      </c>
      <c r="I14785" s="20"/>
      <c r="J14785" s="21">
        <f>IFERROR((I14785/H14785),0)</f>
        <v>0</v>
      </c>
      <c r="K14785" s="20"/>
      <c r="L14785" s="20"/>
      <c r="M14785" s="22"/>
    </row>
    <row r="14786" spans="1:13" s="14" customFormat="1" ht="30" outlineLevel="1" x14ac:dyDescent="0.25">
      <c r="A14786" s="34"/>
      <c r="B14786" s="46" t="s">
        <v>8890</v>
      </c>
      <c r="C14786" s="40" t="str">
        <f>C14785</f>
        <v>ASIGNACIONES DIRECTAS ANTICIPADAS (5% DEL SGR)</v>
      </c>
      <c r="D14786" s="39" t="str">
        <f>D14785</f>
        <v xml:space="preserve">TOLIMA                                            </v>
      </c>
      <c r="E14786" s="39" t="str">
        <f>E14785</f>
        <v>73268</v>
      </c>
      <c r="F14786" s="39" t="str">
        <f>F14785</f>
        <v xml:space="preserve">ESPINAL                                           </v>
      </c>
      <c r="G14786" s="39" t="s">
        <v>10656</v>
      </c>
      <c r="H14786" s="20">
        <f>SUBTOTAL(9,H14780:H14785)</f>
        <v>479104856</v>
      </c>
      <c r="I14786" s="20">
        <f>SUBTOTAL(9,I14780:I14785)</f>
        <v>510089637</v>
      </c>
      <c r="J14786" s="42">
        <f>+I14786/H14786</f>
        <v>1.0646722332532568</v>
      </c>
      <c r="K14786" s="20">
        <f>SUBTOTAL(9,K14780:K14785)</f>
        <v>116270742.60999997</v>
      </c>
      <c r="L14786" s="20">
        <f>SUBTOTAL(9,L14780:L14785)</f>
        <v>154923907</v>
      </c>
      <c r="M14786" s="7">
        <f>IFERROR((L14786/K14786),"N.A")</f>
        <v>1.3324410210370121</v>
      </c>
    </row>
    <row r="14787" spans="1:13" s="14" customFormat="1" ht="30" outlineLevel="2" x14ac:dyDescent="0.25">
      <c r="A14787" s="34"/>
      <c r="B14787" s="44" t="s">
        <v>6309</v>
      </c>
      <c r="C14787" s="31" t="s">
        <v>4158</v>
      </c>
      <c r="D14787" s="14" t="s">
        <v>334</v>
      </c>
      <c r="E14787" s="14" t="s">
        <v>428</v>
      </c>
      <c r="F14787" s="14" t="s">
        <v>429</v>
      </c>
      <c r="G14787" s="14" t="s">
        <v>6109</v>
      </c>
      <c r="H14787" s="20">
        <v>475</v>
      </c>
      <c r="I14787" s="20">
        <v>475</v>
      </c>
      <c r="J14787" s="21">
        <f>IFERROR((I14787/H14787),0)</f>
        <v>1</v>
      </c>
      <c r="K14787" s="20"/>
      <c r="L14787" s="20"/>
      <c r="M14787" s="22"/>
    </row>
    <row r="14788" spans="1:13" s="14" customFormat="1" ht="30" outlineLevel="1" x14ac:dyDescent="0.25">
      <c r="A14788" s="34"/>
      <c r="B14788" s="46" t="s">
        <v>8891</v>
      </c>
      <c r="C14788" s="40" t="str">
        <f>C14787</f>
        <v>ASIGNACIONES DIRECTAS ANTICIPADAS (5% DEL SGR)</v>
      </c>
      <c r="D14788" s="39" t="str">
        <f>D14787</f>
        <v xml:space="preserve">TOLIMA                                            </v>
      </c>
      <c r="E14788" s="39" t="str">
        <f>E14787</f>
        <v>73236</v>
      </c>
      <c r="F14788" s="39" t="str">
        <f>F14787</f>
        <v xml:space="preserve">DOLORES                                           </v>
      </c>
      <c r="G14788" s="39" t="s">
        <v>10656</v>
      </c>
      <c r="H14788" s="20">
        <f>SUBTOTAL(9,H14787:H14787)</f>
        <v>475</v>
      </c>
      <c r="I14788" s="20">
        <f>SUBTOTAL(9,I14787:I14787)</f>
        <v>475</v>
      </c>
      <c r="J14788" s="42">
        <f>+I14788/H14788</f>
        <v>1</v>
      </c>
      <c r="K14788" s="20">
        <f>SUBTOTAL(9,K14787:K14787)</f>
        <v>0</v>
      </c>
      <c r="L14788" s="20">
        <f>SUBTOTAL(9,L14787:L14787)</f>
        <v>0</v>
      </c>
      <c r="M14788" s="7" t="str">
        <f>IFERROR((L14788/K14788),"N.A")</f>
        <v>N.A</v>
      </c>
    </row>
    <row r="14789" spans="1:13" s="14" customFormat="1" ht="30" outlineLevel="2" x14ac:dyDescent="0.25">
      <c r="A14789" s="34"/>
      <c r="B14789" s="44" t="s">
        <v>6310</v>
      </c>
      <c r="C14789" s="31" t="s">
        <v>4158</v>
      </c>
      <c r="D14789" s="14" t="s">
        <v>334</v>
      </c>
      <c r="E14789" s="14" t="s">
        <v>431</v>
      </c>
      <c r="F14789" s="14" t="s">
        <v>432</v>
      </c>
      <c r="G14789" s="14" t="s">
        <v>6109</v>
      </c>
      <c r="H14789" s="20">
        <v>90318</v>
      </c>
      <c r="I14789" s="20">
        <v>90318</v>
      </c>
      <c r="J14789" s="21">
        <f>IFERROR((I14789/H14789),0)</f>
        <v>1</v>
      </c>
      <c r="K14789" s="20"/>
      <c r="L14789" s="20"/>
      <c r="M14789" s="22"/>
    </row>
    <row r="14790" spans="1:13" s="14" customFormat="1" ht="30" outlineLevel="1" x14ac:dyDescent="0.25">
      <c r="A14790" s="34"/>
      <c r="B14790" s="46" t="s">
        <v>8892</v>
      </c>
      <c r="C14790" s="40" t="str">
        <f>C14789</f>
        <v>ASIGNACIONES DIRECTAS ANTICIPADAS (5% DEL SGR)</v>
      </c>
      <c r="D14790" s="39" t="str">
        <f>D14789</f>
        <v xml:space="preserve">TOLIMA                                            </v>
      </c>
      <c r="E14790" s="39" t="str">
        <f>E14789</f>
        <v>73226</v>
      </c>
      <c r="F14790" s="39" t="str">
        <f>F14789</f>
        <v xml:space="preserve">CUNDAY                                            </v>
      </c>
      <c r="G14790" s="39" t="s">
        <v>10656</v>
      </c>
      <c r="H14790" s="20">
        <f>SUBTOTAL(9,H14789:H14789)</f>
        <v>90318</v>
      </c>
      <c r="I14790" s="20">
        <f>SUBTOTAL(9,I14789:I14789)</f>
        <v>90318</v>
      </c>
      <c r="J14790" s="42">
        <f>+I14790/H14790</f>
        <v>1</v>
      </c>
      <c r="K14790" s="20">
        <f>SUBTOTAL(9,K14789:K14789)</f>
        <v>0</v>
      </c>
      <c r="L14790" s="20">
        <f>SUBTOTAL(9,L14789:L14789)</f>
        <v>0</v>
      </c>
      <c r="M14790" s="7" t="str">
        <f>IFERROR((L14790/K14790),"N.A")</f>
        <v>N.A</v>
      </c>
    </row>
    <row r="14791" spans="1:13" s="14" customFormat="1" ht="30" outlineLevel="2" x14ac:dyDescent="0.25">
      <c r="A14791" s="34"/>
      <c r="B14791" s="44" t="s">
        <v>4265</v>
      </c>
      <c r="C14791" s="31" t="s">
        <v>4158</v>
      </c>
      <c r="D14791" s="14" t="s">
        <v>334</v>
      </c>
      <c r="E14791" s="14" t="s">
        <v>434</v>
      </c>
      <c r="F14791" s="14" t="s">
        <v>435</v>
      </c>
      <c r="G14791" s="14" t="s">
        <v>16</v>
      </c>
      <c r="H14791" s="15">
        <v>75833722</v>
      </c>
      <c r="I14791" s="15">
        <v>53801.4</v>
      </c>
      <c r="J14791" s="16">
        <f>IFERROR((I14791/H14791),0)</f>
        <v>7.0946537478405714E-4</v>
      </c>
      <c r="K14791" s="15">
        <v>54874004</v>
      </c>
      <c r="L14791" s="15">
        <v>53801.4</v>
      </c>
      <c r="M14791" s="17">
        <f>L14791/K14791</f>
        <v>9.8045333087047929E-4</v>
      </c>
    </row>
    <row r="14792" spans="1:13" s="14" customFormat="1" ht="30" outlineLevel="2" x14ac:dyDescent="0.25">
      <c r="A14792" s="34"/>
      <c r="B14792" s="44" t="s">
        <v>4265</v>
      </c>
      <c r="C14792" s="31" t="s">
        <v>4158</v>
      </c>
      <c r="D14792" s="14" t="s">
        <v>334</v>
      </c>
      <c r="E14792" s="14" t="s">
        <v>434</v>
      </c>
      <c r="F14792" s="14" t="s">
        <v>435</v>
      </c>
      <c r="G14792" s="14" t="s">
        <v>6109</v>
      </c>
      <c r="H14792" s="20">
        <v>12183060</v>
      </c>
      <c r="I14792" s="20">
        <v>12183060</v>
      </c>
      <c r="J14792" s="21">
        <f>IFERROR((I14792/H14792),0)</f>
        <v>1</v>
      </c>
      <c r="K14792" s="20"/>
      <c r="L14792" s="20"/>
      <c r="M14792" s="22"/>
    </row>
    <row r="14793" spans="1:13" s="14" customFormat="1" ht="30" outlineLevel="2" x14ac:dyDescent="0.25">
      <c r="A14793" s="34"/>
      <c r="B14793" s="44" t="s">
        <v>4265</v>
      </c>
      <c r="C14793" s="31" t="s">
        <v>4158</v>
      </c>
      <c r="D14793" s="14" t="s">
        <v>334</v>
      </c>
      <c r="E14793" s="14" t="s">
        <v>434</v>
      </c>
      <c r="F14793" s="14" t="s">
        <v>435</v>
      </c>
      <c r="G14793" s="14" t="s">
        <v>6481</v>
      </c>
      <c r="H14793" s="20">
        <v>469</v>
      </c>
      <c r="I14793" s="20">
        <v>469</v>
      </c>
      <c r="J14793" s="21">
        <f>IFERROR((I14793/H14793),0)</f>
        <v>1</v>
      </c>
      <c r="K14793" s="20"/>
      <c r="L14793" s="20"/>
      <c r="M14793" s="22"/>
    </row>
    <row r="14794" spans="1:13" s="14" customFormat="1" ht="30" outlineLevel="2" x14ac:dyDescent="0.25">
      <c r="A14794" s="34"/>
      <c r="B14794" s="44" t="s">
        <v>4265</v>
      </c>
      <c r="C14794" s="31" t="s">
        <v>4158</v>
      </c>
      <c r="D14794" s="14" t="s">
        <v>334</v>
      </c>
      <c r="E14794" s="14" t="s">
        <v>434</v>
      </c>
      <c r="F14794" s="14" t="s">
        <v>435</v>
      </c>
      <c r="G14794" s="14" t="s">
        <v>6492</v>
      </c>
      <c r="H14794" s="20">
        <v>11878133</v>
      </c>
      <c r="I14794" s="20">
        <v>11878133</v>
      </c>
      <c r="J14794" s="21">
        <f>IFERROR((I14794/H14794),0)</f>
        <v>1</v>
      </c>
      <c r="K14794" s="20"/>
      <c r="L14794" s="20"/>
      <c r="M14794" s="22"/>
    </row>
    <row r="14795" spans="1:13" s="14" customFormat="1" ht="30" outlineLevel="2" x14ac:dyDescent="0.25">
      <c r="A14795" s="34"/>
      <c r="B14795" s="44" t="s">
        <v>4265</v>
      </c>
      <c r="C14795" s="31" t="s">
        <v>4158</v>
      </c>
      <c r="D14795" s="14" t="s">
        <v>334</v>
      </c>
      <c r="E14795" s="14" t="s">
        <v>434</v>
      </c>
      <c r="F14795" s="14" t="s">
        <v>435</v>
      </c>
      <c r="G14795" s="14" t="s">
        <v>6493</v>
      </c>
      <c r="H14795" s="20">
        <v>-15166744</v>
      </c>
      <c r="I14795" s="20"/>
      <c r="J14795" s="21">
        <f>IFERROR((I14795/H14795),0)</f>
        <v>0</v>
      </c>
      <c r="K14795" s="20"/>
      <c r="L14795" s="20"/>
      <c r="M14795" s="22"/>
    </row>
    <row r="14796" spans="1:13" s="14" customFormat="1" ht="30" outlineLevel="1" x14ac:dyDescent="0.25">
      <c r="A14796" s="34"/>
      <c r="B14796" s="46" t="s">
        <v>8893</v>
      </c>
      <c r="C14796" s="40" t="str">
        <f>C14795</f>
        <v>ASIGNACIONES DIRECTAS ANTICIPADAS (5% DEL SGR)</v>
      </c>
      <c r="D14796" s="39" t="str">
        <f>D14795</f>
        <v xml:space="preserve">TOLIMA                                            </v>
      </c>
      <c r="E14796" s="39" t="str">
        <f>E14795</f>
        <v>73217</v>
      </c>
      <c r="F14796" s="39" t="str">
        <f>F14795</f>
        <v xml:space="preserve">COYAIMA                                           </v>
      </c>
      <c r="G14796" s="39" t="s">
        <v>10656</v>
      </c>
      <c r="H14796" s="20">
        <f>SUBTOTAL(9,H14791:H14795)</f>
        <v>84728640</v>
      </c>
      <c r="I14796" s="20">
        <f>SUBTOTAL(9,I14791:I14795)</f>
        <v>24115463.399999999</v>
      </c>
      <c r="J14796" s="42">
        <f>+I14796/H14796</f>
        <v>0.28461997501671216</v>
      </c>
      <c r="K14796" s="20">
        <f>SUBTOTAL(9,K14791:K14795)</f>
        <v>54874004</v>
      </c>
      <c r="L14796" s="20">
        <f>SUBTOTAL(9,L14791:L14795)</f>
        <v>53801.4</v>
      </c>
      <c r="M14796" s="7">
        <f>IFERROR((L14796/K14796),"N.A")</f>
        <v>9.8045333087047929E-4</v>
      </c>
    </row>
    <row r="14797" spans="1:13" s="14" customFormat="1" ht="30" outlineLevel="2" x14ac:dyDescent="0.25">
      <c r="A14797" s="34"/>
      <c r="B14797" s="44" t="s">
        <v>4266</v>
      </c>
      <c r="C14797" s="31" t="s">
        <v>4158</v>
      </c>
      <c r="D14797" s="14" t="s">
        <v>334</v>
      </c>
      <c r="E14797" s="14" t="s">
        <v>437</v>
      </c>
      <c r="F14797" s="14" t="s">
        <v>438</v>
      </c>
      <c r="G14797" s="14" t="s">
        <v>16</v>
      </c>
      <c r="H14797" s="15">
        <v>3336962</v>
      </c>
      <c r="I14797" s="15">
        <v>2885213.88</v>
      </c>
      <c r="J14797" s="16">
        <f>IFERROR((I14797/H14797),0)</f>
        <v>0.86462293547244462</v>
      </c>
      <c r="K14797" s="15">
        <v>2411747</v>
      </c>
      <c r="L14797" s="15">
        <v>2885213.88</v>
      </c>
      <c r="M14797" s="17">
        <f>L14797/K14797</f>
        <v>1.1963169768636595</v>
      </c>
    </row>
    <row r="14798" spans="1:13" s="14" customFormat="1" ht="30" outlineLevel="2" x14ac:dyDescent="0.25">
      <c r="A14798" s="34"/>
      <c r="B14798" s="44" t="s">
        <v>4266</v>
      </c>
      <c r="C14798" s="31" t="s">
        <v>4158</v>
      </c>
      <c r="D14798" s="14" t="s">
        <v>334</v>
      </c>
      <c r="E14798" s="14" t="s">
        <v>437</v>
      </c>
      <c r="F14798" s="14" t="s">
        <v>438</v>
      </c>
      <c r="G14798" s="14" t="s">
        <v>6109</v>
      </c>
      <c r="H14798" s="20">
        <v>17081852</v>
      </c>
      <c r="I14798" s="20">
        <v>17081852</v>
      </c>
      <c r="J14798" s="21">
        <f>IFERROR((I14798/H14798),0)</f>
        <v>1</v>
      </c>
      <c r="K14798" s="20"/>
      <c r="L14798" s="20"/>
      <c r="M14798" s="22"/>
    </row>
    <row r="14799" spans="1:13" s="14" customFormat="1" ht="30" outlineLevel="2" x14ac:dyDescent="0.25">
      <c r="A14799" s="34"/>
      <c r="B14799" s="44" t="s">
        <v>4266</v>
      </c>
      <c r="C14799" s="31" t="s">
        <v>4158</v>
      </c>
      <c r="D14799" s="14" t="s">
        <v>334</v>
      </c>
      <c r="E14799" s="14" t="s">
        <v>437</v>
      </c>
      <c r="F14799" s="14" t="s">
        <v>438</v>
      </c>
      <c r="G14799" s="14" t="s">
        <v>6481</v>
      </c>
      <c r="H14799" s="20">
        <v>21</v>
      </c>
      <c r="I14799" s="20">
        <v>21</v>
      </c>
      <c r="J14799" s="21">
        <f>IFERROR((I14799/H14799),0)</f>
        <v>1</v>
      </c>
      <c r="K14799" s="20"/>
      <c r="L14799" s="20"/>
      <c r="M14799" s="22"/>
    </row>
    <row r="14800" spans="1:13" s="14" customFormat="1" ht="30" outlineLevel="2" x14ac:dyDescent="0.25">
      <c r="A14800" s="34"/>
      <c r="B14800" s="44" t="s">
        <v>4266</v>
      </c>
      <c r="C14800" s="31" t="s">
        <v>4158</v>
      </c>
      <c r="D14800" s="14" t="s">
        <v>334</v>
      </c>
      <c r="E14800" s="14" t="s">
        <v>437</v>
      </c>
      <c r="F14800" s="14" t="s">
        <v>438</v>
      </c>
      <c r="G14800" s="14" t="s">
        <v>6485</v>
      </c>
      <c r="H14800" s="20">
        <v>348136</v>
      </c>
      <c r="I14800" s="20">
        <v>348136</v>
      </c>
      <c r="J14800" s="22"/>
      <c r="K14800" s="25"/>
      <c r="L14800" s="25"/>
      <c r="M14800" s="22"/>
    </row>
    <row r="14801" spans="1:13" s="14" customFormat="1" ht="30" outlineLevel="2" x14ac:dyDescent="0.25">
      <c r="A14801" s="34"/>
      <c r="B14801" s="44" t="s">
        <v>4266</v>
      </c>
      <c r="C14801" s="31" t="s">
        <v>4158</v>
      </c>
      <c r="D14801" s="14" t="s">
        <v>334</v>
      </c>
      <c r="E14801" s="14" t="s">
        <v>437</v>
      </c>
      <c r="F14801" s="14" t="s">
        <v>438</v>
      </c>
      <c r="G14801" s="14" t="s">
        <v>6492</v>
      </c>
      <c r="H14801" s="20">
        <v>521014</v>
      </c>
      <c r="I14801" s="20">
        <v>521014</v>
      </c>
      <c r="J14801" s="21">
        <f>IFERROR((I14801/H14801),0)</f>
        <v>1</v>
      </c>
      <c r="K14801" s="20"/>
      <c r="L14801" s="20"/>
      <c r="M14801" s="22"/>
    </row>
    <row r="14802" spans="1:13" s="14" customFormat="1" ht="30" outlineLevel="2" x14ac:dyDescent="0.25">
      <c r="A14802" s="34"/>
      <c r="B14802" s="44" t="s">
        <v>4266</v>
      </c>
      <c r="C14802" s="31" t="s">
        <v>4158</v>
      </c>
      <c r="D14802" s="14" t="s">
        <v>334</v>
      </c>
      <c r="E14802" s="14" t="s">
        <v>437</v>
      </c>
      <c r="F14802" s="14" t="s">
        <v>438</v>
      </c>
      <c r="G14802" s="14" t="s">
        <v>6493</v>
      </c>
      <c r="H14802" s="20">
        <v>-667392</v>
      </c>
      <c r="I14802" s="20"/>
      <c r="J14802" s="21">
        <f>IFERROR((I14802/H14802),0)</f>
        <v>0</v>
      </c>
      <c r="K14802" s="20"/>
      <c r="L14802" s="20"/>
      <c r="M14802" s="22"/>
    </row>
    <row r="14803" spans="1:13" s="14" customFormat="1" ht="30" outlineLevel="1" x14ac:dyDescent="0.25">
      <c r="A14803" s="34"/>
      <c r="B14803" s="46" t="s">
        <v>8894</v>
      </c>
      <c r="C14803" s="40" t="str">
        <f>C14802</f>
        <v>ASIGNACIONES DIRECTAS ANTICIPADAS (5% DEL SGR)</v>
      </c>
      <c r="D14803" s="39" t="str">
        <f>D14802</f>
        <v xml:space="preserve">TOLIMA                                            </v>
      </c>
      <c r="E14803" s="39" t="str">
        <f>E14802</f>
        <v>73200</v>
      </c>
      <c r="F14803" s="39" t="str">
        <f>F14802</f>
        <v xml:space="preserve">COELLO                                            </v>
      </c>
      <c r="G14803" s="39" t="s">
        <v>10656</v>
      </c>
      <c r="H14803" s="20">
        <f>SUBTOTAL(9,H14797:H14802)</f>
        <v>20620593</v>
      </c>
      <c r="I14803" s="20">
        <f>SUBTOTAL(9,I14797:I14802)</f>
        <v>20836236.879999999</v>
      </c>
      <c r="J14803" s="42">
        <f>+I14803/H14803</f>
        <v>1.0104576953727762</v>
      </c>
      <c r="K14803" s="20">
        <f>SUBTOTAL(9,K14797:K14802)</f>
        <v>2411747</v>
      </c>
      <c r="L14803" s="20">
        <f>SUBTOTAL(9,L14797:L14802)</f>
        <v>2885213.88</v>
      </c>
      <c r="M14803" s="7">
        <f>IFERROR((L14803/K14803),"N.A")</f>
        <v>1.1963169768636595</v>
      </c>
    </row>
    <row r="14804" spans="1:13" s="14" customFormat="1" ht="30" outlineLevel="2" x14ac:dyDescent="0.25">
      <c r="A14804" s="34"/>
      <c r="B14804" s="44" t="s">
        <v>4267</v>
      </c>
      <c r="C14804" s="31" t="s">
        <v>4158</v>
      </c>
      <c r="D14804" s="14" t="s">
        <v>334</v>
      </c>
      <c r="E14804" s="14" t="s">
        <v>440</v>
      </c>
      <c r="F14804" s="14" t="s">
        <v>441</v>
      </c>
      <c r="G14804" s="14" t="s">
        <v>16</v>
      </c>
      <c r="H14804" s="15">
        <v>1328737435</v>
      </c>
      <c r="I14804" s="15">
        <v>1048752903.5799998</v>
      </c>
      <c r="J14804" s="16">
        <f>IFERROR((I14804/H14804),0)</f>
        <v>0.78928528387551589</v>
      </c>
      <c r="K14804" s="15">
        <v>990265740.36000013</v>
      </c>
      <c r="L14804" s="15">
        <v>1048752903.5799998</v>
      </c>
      <c r="M14804" s="17">
        <f>L14804/K14804</f>
        <v>1.0590620889285105</v>
      </c>
    </row>
    <row r="14805" spans="1:13" s="14" customFormat="1" ht="30" outlineLevel="2" x14ac:dyDescent="0.25">
      <c r="A14805" s="34"/>
      <c r="B14805" s="44" t="s">
        <v>4267</v>
      </c>
      <c r="C14805" s="31" t="s">
        <v>4158</v>
      </c>
      <c r="D14805" s="14" t="s">
        <v>334</v>
      </c>
      <c r="E14805" s="14" t="s">
        <v>440</v>
      </c>
      <c r="F14805" s="14" t="s">
        <v>441</v>
      </c>
      <c r="G14805" s="14" t="s">
        <v>6109</v>
      </c>
      <c r="H14805" s="20">
        <v>918322546</v>
      </c>
      <c r="I14805" s="20">
        <v>918322546</v>
      </c>
      <c r="J14805" s="21">
        <f>IFERROR((I14805/H14805),0)</f>
        <v>1</v>
      </c>
      <c r="K14805" s="20"/>
      <c r="L14805" s="20"/>
      <c r="M14805" s="22"/>
    </row>
    <row r="14806" spans="1:13" s="14" customFormat="1" ht="30" outlineLevel="2" x14ac:dyDescent="0.25">
      <c r="A14806" s="34"/>
      <c r="B14806" s="44" t="s">
        <v>4267</v>
      </c>
      <c r="C14806" s="31" t="s">
        <v>4158</v>
      </c>
      <c r="D14806" s="14" t="s">
        <v>334</v>
      </c>
      <c r="E14806" s="14" t="s">
        <v>440</v>
      </c>
      <c r="F14806" s="14" t="s">
        <v>441</v>
      </c>
      <c r="G14806" s="14" t="s">
        <v>6481</v>
      </c>
      <c r="H14806" s="20">
        <v>8219</v>
      </c>
      <c r="I14806" s="20">
        <v>8219</v>
      </c>
      <c r="J14806" s="21">
        <f>IFERROR((I14806/H14806),0)</f>
        <v>1</v>
      </c>
      <c r="K14806" s="20"/>
      <c r="L14806" s="20"/>
      <c r="M14806" s="22"/>
    </row>
    <row r="14807" spans="1:13" s="14" customFormat="1" ht="30" outlineLevel="2" x14ac:dyDescent="0.25">
      <c r="A14807" s="34"/>
      <c r="B14807" s="44" t="s">
        <v>4267</v>
      </c>
      <c r="C14807" s="31" t="s">
        <v>4158</v>
      </c>
      <c r="D14807" s="14" t="s">
        <v>334</v>
      </c>
      <c r="E14807" s="14" t="s">
        <v>440</v>
      </c>
      <c r="F14807" s="14" t="s">
        <v>441</v>
      </c>
      <c r="G14807" s="14" t="s">
        <v>6485</v>
      </c>
      <c r="H14807" s="20">
        <v>398848</v>
      </c>
      <c r="I14807" s="20">
        <v>398848</v>
      </c>
      <c r="J14807" s="22"/>
      <c r="K14807" s="25"/>
      <c r="L14807" s="25"/>
      <c r="M14807" s="22"/>
    </row>
    <row r="14808" spans="1:13" s="14" customFormat="1" ht="30" outlineLevel="2" x14ac:dyDescent="0.25">
      <c r="A14808" s="34"/>
      <c r="B14808" s="44" t="s">
        <v>4267</v>
      </c>
      <c r="C14808" s="31" t="s">
        <v>4158</v>
      </c>
      <c r="D14808" s="14" t="s">
        <v>334</v>
      </c>
      <c r="E14808" s="14" t="s">
        <v>440</v>
      </c>
      <c r="F14808" s="14" t="s">
        <v>441</v>
      </c>
      <c r="G14808" s="14" t="s">
        <v>6492</v>
      </c>
      <c r="H14808" s="20">
        <v>209045095</v>
      </c>
      <c r="I14808" s="20">
        <v>209045095</v>
      </c>
      <c r="J14808" s="21">
        <f>IFERROR((I14808/H14808),0)</f>
        <v>1</v>
      </c>
      <c r="K14808" s="20"/>
      <c r="L14808" s="20"/>
      <c r="M14808" s="22"/>
    </row>
    <row r="14809" spans="1:13" s="14" customFormat="1" ht="30" outlineLevel="2" x14ac:dyDescent="0.25">
      <c r="A14809" s="34"/>
      <c r="B14809" s="44" t="s">
        <v>4267</v>
      </c>
      <c r="C14809" s="31" t="s">
        <v>4158</v>
      </c>
      <c r="D14809" s="14" t="s">
        <v>334</v>
      </c>
      <c r="E14809" s="14" t="s">
        <v>440</v>
      </c>
      <c r="F14809" s="14" t="s">
        <v>441</v>
      </c>
      <c r="G14809" s="14" t="s">
        <v>6493</v>
      </c>
      <c r="H14809" s="20">
        <v>-265747487</v>
      </c>
      <c r="I14809" s="20"/>
      <c r="J14809" s="21">
        <f>IFERROR((I14809/H14809),0)</f>
        <v>0</v>
      </c>
      <c r="K14809" s="20"/>
      <c r="L14809" s="20"/>
      <c r="M14809" s="22"/>
    </row>
    <row r="14810" spans="1:13" s="14" customFormat="1" ht="30" outlineLevel="1" x14ac:dyDescent="0.25">
      <c r="A14810" s="34"/>
      <c r="B14810" s="46" t="s">
        <v>8895</v>
      </c>
      <c r="C14810" s="40" t="str">
        <f>C14809</f>
        <v>ASIGNACIONES DIRECTAS ANTICIPADAS (5% DEL SGR)</v>
      </c>
      <c r="D14810" s="39" t="str">
        <f>D14809</f>
        <v xml:space="preserve">TOLIMA                                            </v>
      </c>
      <c r="E14810" s="39" t="str">
        <f>E14809</f>
        <v>73168</v>
      </c>
      <c r="F14810" s="39" t="str">
        <f>F14809</f>
        <v xml:space="preserve">CHAPARRAL                                         </v>
      </c>
      <c r="G14810" s="39" t="s">
        <v>10656</v>
      </c>
      <c r="H14810" s="20">
        <f>SUBTOTAL(9,H14804:H14809)</f>
        <v>2190764656</v>
      </c>
      <c r="I14810" s="20">
        <f>SUBTOTAL(9,I14804:I14809)</f>
        <v>2176527611.5799999</v>
      </c>
      <c r="J14810" s="42">
        <f>+I14810/H14810</f>
        <v>0.99350133553551356</v>
      </c>
      <c r="K14810" s="20">
        <f>SUBTOTAL(9,K14804:K14809)</f>
        <v>990265740.36000013</v>
      </c>
      <c r="L14810" s="20">
        <f>SUBTOTAL(9,L14804:L14809)</f>
        <v>1048752903.5799998</v>
      </c>
      <c r="M14810" s="7">
        <f>IFERROR((L14810/K14810),"N.A")</f>
        <v>1.0590620889285105</v>
      </c>
    </row>
    <row r="14811" spans="1:13" s="14" customFormat="1" ht="30" outlineLevel="2" x14ac:dyDescent="0.25">
      <c r="A14811" s="34"/>
      <c r="B14811" s="44" t="s">
        <v>6311</v>
      </c>
      <c r="C14811" s="31" t="s">
        <v>4158</v>
      </c>
      <c r="D14811" s="14" t="s">
        <v>334</v>
      </c>
      <c r="E14811" s="14" t="s">
        <v>443</v>
      </c>
      <c r="F14811" s="14" t="s">
        <v>444</v>
      </c>
      <c r="G14811" s="14" t="s">
        <v>6109</v>
      </c>
      <c r="H14811" s="20">
        <v>227</v>
      </c>
      <c r="I14811" s="20">
        <v>227</v>
      </c>
      <c r="J14811" s="21">
        <f>IFERROR((I14811/H14811),0)</f>
        <v>1</v>
      </c>
      <c r="K14811" s="20"/>
      <c r="L14811" s="20"/>
      <c r="M14811" s="22"/>
    </row>
    <row r="14812" spans="1:13" s="14" customFormat="1" ht="30" outlineLevel="1" x14ac:dyDescent="0.25">
      <c r="A14812" s="34"/>
      <c r="B14812" s="46" t="s">
        <v>8896</v>
      </c>
      <c r="C14812" s="40" t="str">
        <f>C14811</f>
        <v>ASIGNACIONES DIRECTAS ANTICIPADAS (5% DEL SGR)</v>
      </c>
      <c r="D14812" s="39" t="str">
        <f>D14811</f>
        <v xml:space="preserve">TOLIMA                                            </v>
      </c>
      <c r="E14812" s="39" t="str">
        <f>E14811</f>
        <v>73152</v>
      </c>
      <c r="F14812" s="39" t="str">
        <f>F14811</f>
        <v xml:space="preserve">CASABIANCA                                        </v>
      </c>
      <c r="G14812" s="39" t="s">
        <v>10656</v>
      </c>
      <c r="H14812" s="20">
        <f>SUBTOTAL(9,H14811:H14811)</f>
        <v>227</v>
      </c>
      <c r="I14812" s="20">
        <f>SUBTOTAL(9,I14811:I14811)</f>
        <v>227</v>
      </c>
      <c r="J14812" s="42">
        <f>+I14812/H14812</f>
        <v>1</v>
      </c>
      <c r="K14812" s="20">
        <f>SUBTOTAL(9,K14811:K14811)</f>
        <v>0</v>
      </c>
      <c r="L14812" s="20">
        <f>SUBTOTAL(9,L14811:L14811)</f>
        <v>0</v>
      </c>
      <c r="M14812" s="7" t="str">
        <f>IFERROR((L14812/K14812),"N.A")</f>
        <v>N.A</v>
      </c>
    </row>
    <row r="14813" spans="1:13" s="14" customFormat="1" ht="30" outlineLevel="2" x14ac:dyDescent="0.25">
      <c r="A14813" s="34"/>
      <c r="B14813" s="44" t="s">
        <v>4268</v>
      </c>
      <c r="C14813" s="31" t="s">
        <v>4158</v>
      </c>
      <c r="D14813" s="14" t="s">
        <v>334</v>
      </c>
      <c r="E14813" s="14" t="s">
        <v>446</v>
      </c>
      <c r="F14813" s="14" t="s">
        <v>447</v>
      </c>
      <c r="G14813" s="14" t="s">
        <v>16</v>
      </c>
      <c r="H14813" s="15">
        <v>433256</v>
      </c>
      <c r="I14813" s="15">
        <v>433256</v>
      </c>
      <c r="J14813" s="16">
        <f>IFERROR((I14813/H14813),0)</f>
        <v>1</v>
      </c>
      <c r="K14813" s="15">
        <v>306466</v>
      </c>
      <c r="L14813" s="15">
        <v>433256</v>
      </c>
      <c r="M14813" s="17">
        <f>L14813/K14813</f>
        <v>1.4137163665790007</v>
      </c>
    </row>
    <row r="14814" spans="1:13" s="14" customFormat="1" ht="30" outlineLevel="2" x14ac:dyDescent="0.25">
      <c r="A14814" s="34"/>
      <c r="B14814" s="44" t="s">
        <v>4268</v>
      </c>
      <c r="C14814" s="31" t="s">
        <v>4158</v>
      </c>
      <c r="D14814" s="14" t="s">
        <v>334</v>
      </c>
      <c r="E14814" s="14" t="s">
        <v>446</v>
      </c>
      <c r="F14814" s="14" t="s">
        <v>447</v>
      </c>
      <c r="G14814" s="14" t="s">
        <v>6109</v>
      </c>
      <c r="H14814" s="20">
        <v>784890</v>
      </c>
      <c r="I14814" s="20">
        <v>784890</v>
      </c>
      <c r="J14814" s="21">
        <f>IFERROR((I14814/H14814),0)</f>
        <v>1</v>
      </c>
      <c r="K14814" s="20"/>
      <c r="L14814" s="20"/>
      <c r="M14814" s="22"/>
    </row>
    <row r="14815" spans="1:13" s="14" customFormat="1" ht="30" outlineLevel="2" x14ac:dyDescent="0.25">
      <c r="A14815" s="34"/>
      <c r="B14815" s="44" t="s">
        <v>4268</v>
      </c>
      <c r="C14815" s="31" t="s">
        <v>4158</v>
      </c>
      <c r="D14815" s="14" t="s">
        <v>334</v>
      </c>
      <c r="E14815" s="14" t="s">
        <v>446</v>
      </c>
      <c r="F14815" s="14" t="s">
        <v>447</v>
      </c>
      <c r="G14815" s="14" t="s">
        <v>6481</v>
      </c>
      <c r="H14815" s="20">
        <v>3</v>
      </c>
      <c r="I14815" s="20">
        <v>3</v>
      </c>
      <c r="J14815" s="21">
        <f>IFERROR((I14815/H14815),0)</f>
        <v>1</v>
      </c>
      <c r="K14815" s="20"/>
      <c r="L14815" s="20"/>
      <c r="M14815" s="22"/>
    </row>
    <row r="14816" spans="1:13" s="14" customFormat="1" ht="30" outlineLevel="2" x14ac:dyDescent="0.25">
      <c r="A14816" s="34"/>
      <c r="B14816" s="44" t="s">
        <v>4268</v>
      </c>
      <c r="C14816" s="31" t="s">
        <v>4158</v>
      </c>
      <c r="D14816" s="14" t="s">
        <v>334</v>
      </c>
      <c r="E14816" s="14" t="s">
        <v>446</v>
      </c>
      <c r="F14816" s="14" t="s">
        <v>447</v>
      </c>
      <c r="G14816" s="14" t="s">
        <v>6485</v>
      </c>
      <c r="H14816" s="20">
        <v>3</v>
      </c>
      <c r="I14816" s="20">
        <v>3</v>
      </c>
      <c r="J14816" s="22"/>
      <c r="K14816" s="25"/>
      <c r="L14816" s="25"/>
      <c r="M14816" s="22"/>
    </row>
    <row r="14817" spans="1:13" s="14" customFormat="1" ht="30" outlineLevel="2" x14ac:dyDescent="0.25">
      <c r="A14817" s="34"/>
      <c r="B14817" s="44" t="s">
        <v>4268</v>
      </c>
      <c r="C14817" s="31" t="s">
        <v>4158</v>
      </c>
      <c r="D14817" s="14" t="s">
        <v>334</v>
      </c>
      <c r="E14817" s="14" t="s">
        <v>446</v>
      </c>
      <c r="F14817" s="14" t="s">
        <v>447</v>
      </c>
      <c r="G14817" s="14" t="s">
        <v>6492</v>
      </c>
      <c r="H14817" s="20">
        <v>63831</v>
      </c>
      <c r="I14817" s="20">
        <v>63831</v>
      </c>
      <c r="J14817" s="21">
        <f>IFERROR((I14817/H14817),0)</f>
        <v>1</v>
      </c>
      <c r="K14817" s="20"/>
      <c r="L14817" s="20"/>
      <c r="M14817" s="22"/>
    </row>
    <row r="14818" spans="1:13" s="14" customFormat="1" ht="30" outlineLevel="2" x14ac:dyDescent="0.25">
      <c r="A14818" s="34"/>
      <c r="B14818" s="44" t="s">
        <v>4268</v>
      </c>
      <c r="C14818" s="31" t="s">
        <v>4158</v>
      </c>
      <c r="D14818" s="14" t="s">
        <v>334</v>
      </c>
      <c r="E14818" s="14" t="s">
        <v>446</v>
      </c>
      <c r="F14818" s="14" t="s">
        <v>447</v>
      </c>
      <c r="G14818" s="14" t="s">
        <v>6493</v>
      </c>
      <c r="H14818" s="20">
        <v>-86651</v>
      </c>
      <c r="I14818" s="20"/>
      <c r="J14818" s="21">
        <f>IFERROR((I14818/H14818),0)</f>
        <v>0</v>
      </c>
      <c r="K14818" s="20"/>
      <c r="L14818" s="20"/>
      <c r="M14818" s="22"/>
    </row>
    <row r="14819" spans="1:13" s="14" customFormat="1" ht="30" outlineLevel="1" x14ac:dyDescent="0.25">
      <c r="A14819" s="34"/>
      <c r="B14819" s="46" t="s">
        <v>8897</v>
      </c>
      <c r="C14819" s="40" t="str">
        <f>C14818</f>
        <v>ASIGNACIONES DIRECTAS ANTICIPADAS (5% DEL SGR)</v>
      </c>
      <c r="D14819" s="39" t="str">
        <f>D14818</f>
        <v xml:space="preserve">TOLIMA                                            </v>
      </c>
      <c r="E14819" s="39" t="str">
        <f>E14818</f>
        <v>73148</v>
      </c>
      <c r="F14819" s="39" t="str">
        <f>F14818</f>
        <v xml:space="preserve">CARMEN DE APICALÁ                                 </v>
      </c>
      <c r="G14819" s="39" t="s">
        <v>10656</v>
      </c>
      <c r="H14819" s="20">
        <f>SUBTOTAL(9,H14813:H14818)</f>
        <v>1195332</v>
      </c>
      <c r="I14819" s="20">
        <f>SUBTOTAL(9,I14813:I14818)</f>
        <v>1281983</v>
      </c>
      <c r="J14819" s="42">
        <f>+I14819/H14819</f>
        <v>1.0724911572684408</v>
      </c>
      <c r="K14819" s="20">
        <f>SUBTOTAL(9,K14813:K14818)</f>
        <v>306466</v>
      </c>
      <c r="L14819" s="20">
        <f>SUBTOTAL(9,L14813:L14818)</f>
        <v>433256</v>
      </c>
      <c r="M14819" s="7">
        <f>IFERROR((L14819/K14819),"N.A")</f>
        <v>1.4137163665790007</v>
      </c>
    </row>
    <row r="14820" spans="1:13" s="14" customFormat="1" ht="30" outlineLevel="2" x14ac:dyDescent="0.25">
      <c r="A14820" s="34"/>
      <c r="B14820" s="44" t="s">
        <v>4269</v>
      </c>
      <c r="C14820" s="31" t="s">
        <v>4158</v>
      </c>
      <c r="D14820" s="14" t="s">
        <v>334</v>
      </c>
      <c r="E14820" s="14" t="s">
        <v>452</v>
      </c>
      <c r="F14820" s="14" t="s">
        <v>453</v>
      </c>
      <c r="G14820" s="14" t="s">
        <v>16</v>
      </c>
      <c r="H14820" s="15">
        <v>34873054</v>
      </c>
      <c r="I14820" s="15">
        <v>34873054</v>
      </c>
      <c r="J14820" s="16">
        <f>IFERROR((I14820/H14820),0)</f>
        <v>1</v>
      </c>
      <c r="K14820" s="15">
        <v>25201469</v>
      </c>
      <c r="L14820" s="15">
        <v>34873054</v>
      </c>
      <c r="M14820" s="17">
        <f>L14820/K14820</f>
        <v>1.3837706841613082</v>
      </c>
    </row>
    <row r="14821" spans="1:13" s="14" customFormat="1" ht="30" outlineLevel="2" x14ac:dyDescent="0.25">
      <c r="A14821" s="34"/>
      <c r="B14821" s="44" t="s">
        <v>4269</v>
      </c>
      <c r="C14821" s="31" t="s">
        <v>4158</v>
      </c>
      <c r="D14821" s="14" t="s">
        <v>334</v>
      </c>
      <c r="E14821" s="14" t="s">
        <v>452</v>
      </c>
      <c r="F14821" s="14" t="s">
        <v>453</v>
      </c>
      <c r="G14821" s="14" t="s">
        <v>6109</v>
      </c>
      <c r="H14821" s="20">
        <v>50680531</v>
      </c>
      <c r="I14821" s="20">
        <v>50680531</v>
      </c>
      <c r="J14821" s="21">
        <f>IFERROR((I14821/H14821),0)</f>
        <v>1</v>
      </c>
      <c r="K14821" s="20"/>
      <c r="L14821" s="20"/>
      <c r="M14821" s="22"/>
    </row>
    <row r="14822" spans="1:13" s="14" customFormat="1" ht="30" outlineLevel="2" x14ac:dyDescent="0.25">
      <c r="A14822" s="34"/>
      <c r="B14822" s="44" t="s">
        <v>4269</v>
      </c>
      <c r="C14822" s="31" t="s">
        <v>4158</v>
      </c>
      <c r="D14822" s="14" t="s">
        <v>334</v>
      </c>
      <c r="E14822" s="14" t="s">
        <v>452</v>
      </c>
      <c r="F14822" s="14" t="s">
        <v>453</v>
      </c>
      <c r="G14822" s="14" t="s">
        <v>6481</v>
      </c>
      <c r="H14822" s="20">
        <v>216</v>
      </c>
      <c r="I14822" s="20">
        <v>216</v>
      </c>
      <c r="J14822" s="21">
        <f>IFERROR((I14822/H14822),0)</f>
        <v>1</v>
      </c>
      <c r="K14822" s="20"/>
      <c r="L14822" s="20"/>
      <c r="M14822" s="22"/>
    </row>
    <row r="14823" spans="1:13" s="14" customFormat="1" ht="30" outlineLevel="2" x14ac:dyDescent="0.25">
      <c r="A14823" s="34"/>
      <c r="B14823" s="44" t="s">
        <v>4269</v>
      </c>
      <c r="C14823" s="31" t="s">
        <v>4158</v>
      </c>
      <c r="D14823" s="14" t="s">
        <v>334</v>
      </c>
      <c r="E14823" s="14" t="s">
        <v>452</v>
      </c>
      <c r="F14823" s="14" t="s">
        <v>453</v>
      </c>
      <c r="G14823" s="14" t="s">
        <v>6485</v>
      </c>
      <c r="H14823" s="20">
        <v>546717</v>
      </c>
      <c r="I14823" s="20">
        <v>546717</v>
      </c>
      <c r="J14823" s="22"/>
      <c r="K14823" s="25"/>
      <c r="L14823" s="25"/>
      <c r="M14823" s="22"/>
    </row>
    <row r="14824" spans="1:13" s="14" customFormat="1" ht="30" outlineLevel="2" x14ac:dyDescent="0.25">
      <c r="A14824" s="34"/>
      <c r="B14824" s="44" t="s">
        <v>4269</v>
      </c>
      <c r="C14824" s="31" t="s">
        <v>4158</v>
      </c>
      <c r="D14824" s="14" t="s">
        <v>334</v>
      </c>
      <c r="E14824" s="14" t="s">
        <v>452</v>
      </c>
      <c r="F14824" s="14" t="s">
        <v>453</v>
      </c>
      <c r="G14824" s="14" t="s">
        <v>6492</v>
      </c>
      <c r="H14824" s="20">
        <v>5443408</v>
      </c>
      <c r="I14824" s="20">
        <v>5443408</v>
      </c>
      <c r="J14824" s="21">
        <f>IFERROR((I14824/H14824),0)</f>
        <v>1</v>
      </c>
      <c r="K14824" s="20"/>
      <c r="L14824" s="20"/>
      <c r="M14824" s="22"/>
    </row>
    <row r="14825" spans="1:13" s="14" customFormat="1" ht="30" outlineLevel="2" x14ac:dyDescent="0.25">
      <c r="A14825" s="34"/>
      <c r="B14825" s="44" t="s">
        <v>4269</v>
      </c>
      <c r="C14825" s="31" t="s">
        <v>4158</v>
      </c>
      <c r="D14825" s="14" t="s">
        <v>334</v>
      </c>
      <c r="E14825" s="14" t="s">
        <v>452</v>
      </c>
      <c r="F14825" s="14" t="s">
        <v>453</v>
      </c>
      <c r="G14825" s="14" t="s">
        <v>6493</v>
      </c>
      <c r="H14825" s="20">
        <v>-6974611</v>
      </c>
      <c r="I14825" s="20"/>
      <c r="J14825" s="21">
        <f>IFERROR((I14825/H14825),0)</f>
        <v>0</v>
      </c>
      <c r="K14825" s="20"/>
      <c r="L14825" s="20"/>
      <c r="M14825" s="22"/>
    </row>
    <row r="14826" spans="1:13" s="14" customFormat="1" ht="30" outlineLevel="1" x14ac:dyDescent="0.25">
      <c r="A14826" s="34"/>
      <c r="B14826" s="46" t="s">
        <v>8898</v>
      </c>
      <c r="C14826" s="40" t="str">
        <f>C14825</f>
        <v>ASIGNACIONES DIRECTAS ANTICIPADAS (5% DEL SGR)</v>
      </c>
      <c r="D14826" s="39" t="str">
        <f>D14825</f>
        <v xml:space="preserve">TOLIMA                                            </v>
      </c>
      <c r="E14826" s="39" t="str">
        <f>E14825</f>
        <v>73067</v>
      </c>
      <c r="F14826" s="39" t="str">
        <f>F14825</f>
        <v xml:space="preserve">ATACO                                             </v>
      </c>
      <c r="G14826" s="39" t="s">
        <v>10656</v>
      </c>
      <c r="H14826" s="20">
        <f>SUBTOTAL(9,H14820:H14825)</f>
        <v>84569315</v>
      </c>
      <c r="I14826" s="20">
        <f>SUBTOTAL(9,I14820:I14825)</f>
        <v>91543926</v>
      </c>
      <c r="J14826" s="42">
        <f>+I14826/H14826</f>
        <v>1.0824721236065351</v>
      </c>
      <c r="K14826" s="20">
        <f>SUBTOTAL(9,K14820:K14825)</f>
        <v>25201469</v>
      </c>
      <c r="L14826" s="20">
        <f>SUBTOTAL(9,L14820:L14825)</f>
        <v>34873054</v>
      </c>
      <c r="M14826" s="7">
        <f>IFERROR((L14826/K14826),"N.A")</f>
        <v>1.3837706841613082</v>
      </c>
    </row>
    <row r="14827" spans="1:13" s="14" customFormat="1" ht="30" outlineLevel="2" x14ac:dyDescent="0.25">
      <c r="A14827" s="34"/>
      <c r="B14827" s="44" t="s">
        <v>4270</v>
      </c>
      <c r="C14827" s="31" t="s">
        <v>4158</v>
      </c>
      <c r="D14827" s="14" t="s">
        <v>334</v>
      </c>
      <c r="E14827" s="14" t="s">
        <v>455</v>
      </c>
      <c r="F14827" s="14" t="s">
        <v>456</v>
      </c>
      <c r="G14827" s="14" t="s">
        <v>16</v>
      </c>
      <c r="H14827" s="15">
        <v>139838</v>
      </c>
      <c r="I14827" s="15">
        <v>80471.509999999995</v>
      </c>
      <c r="J14827" s="16">
        <f>IFERROR((I14827/H14827),0)</f>
        <v>0.57546239219668471</v>
      </c>
      <c r="K14827" s="15">
        <v>100445</v>
      </c>
      <c r="L14827" s="15">
        <v>80471.509999999995</v>
      </c>
      <c r="M14827" s="17">
        <f>L14827/K14827</f>
        <v>0.8011499825775299</v>
      </c>
    </row>
    <row r="14828" spans="1:13" s="14" customFormat="1" ht="30" outlineLevel="2" x14ac:dyDescent="0.25">
      <c r="A14828" s="34"/>
      <c r="B14828" s="44" t="s">
        <v>4270</v>
      </c>
      <c r="C14828" s="31" t="s">
        <v>4158</v>
      </c>
      <c r="D14828" s="14" t="s">
        <v>334</v>
      </c>
      <c r="E14828" s="14" t="s">
        <v>455</v>
      </c>
      <c r="F14828" s="14" t="s">
        <v>456</v>
      </c>
      <c r="G14828" s="14" t="s">
        <v>6109</v>
      </c>
      <c r="H14828" s="20">
        <v>1682089</v>
      </c>
      <c r="I14828" s="20">
        <v>1682089</v>
      </c>
      <c r="J14828" s="21">
        <f>IFERROR((I14828/H14828),0)</f>
        <v>1</v>
      </c>
      <c r="K14828" s="20"/>
      <c r="L14828" s="20"/>
      <c r="M14828" s="22"/>
    </row>
    <row r="14829" spans="1:13" s="14" customFormat="1" ht="30" outlineLevel="2" x14ac:dyDescent="0.25">
      <c r="A14829" s="34"/>
      <c r="B14829" s="44" t="s">
        <v>4270</v>
      </c>
      <c r="C14829" s="31" t="s">
        <v>4158</v>
      </c>
      <c r="D14829" s="14" t="s">
        <v>334</v>
      </c>
      <c r="E14829" s="14" t="s">
        <v>455</v>
      </c>
      <c r="F14829" s="14" t="s">
        <v>456</v>
      </c>
      <c r="G14829" s="14" t="s">
        <v>6481</v>
      </c>
      <c r="H14829" s="20">
        <v>1</v>
      </c>
      <c r="I14829" s="20">
        <v>1</v>
      </c>
      <c r="J14829" s="21">
        <f>IFERROR((I14829/H14829),0)</f>
        <v>1</v>
      </c>
      <c r="K14829" s="20"/>
      <c r="L14829" s="20"/>
      <c r="M14829" s="22"/>
    </row>
    <row r="14830" spans="1:13" s="14" customFormat="1" ht="30" outlineLevel="2" x14ac:dyDescent="0.25">
      <c r="A14830" s="34"/>
      <c r="B14830" s="44" t="s">
        <v>4270</v>
      </c>
      <c r="C14830" s="31" t="s">
        <v>4158</v>
      </c>
      <c r="D14830" s="14" t="s">
        <v>334</v>
      </c>
      <c r="E14830" s="14" t="s">
        <v>455</v>
      </c>
      <c r="F14830" s="14" t="s">
        <v>456</v>
      </c>
      <c r="G14830" s="14" t="s">
        <v>6492</v>
      </c>
      <c r="H14830" s="20">
        <v>21478</v>
      </c>
      <c r="I14830" s="20">
        <v>21478</v>
      </c>
      <c r="J14830" s="21">
        <f>IFERROR((I14830/H14830),0)</f>
        <v>1</v>
      </c>
      <c r="K14830" s="20"/>
      <c r="L14830" s="20"/>
      <c r="M14830" s="22"/>
    </row>
    <row r="14831" spans="1:13" s="14" customFormat="1" ht="30" outlineLevel="2" x14ac:dyDescent="0.25">
      <c r="A14831" s="34"/>
      <c r="B14831" s="44" t="s">
        <v>4270</v>
      </c>
      <c r="C14831" s="31" t="s">
        <v>4158</v>
      </c>
      <c r="D14831" s="14" t="s">
        <v>334</v>
      </c>
      <c r="E14831" s="14" t="s">
        <v>455</v>
      </c>
      <c r="F14831" s="14" t="s">
        <v>456</v>
      </c>
      <c r="G14831" s="14" t="s">
        <v>6493</v>
      </c>
      <c r="H14831" s="20">
        <v>-27968</v>
      </c>
      <c r="I14831" s="20"/>
      <c r="J14831" s="21">
        <f>IFERROR((I14831/H14831),0)</f>
        <v>0</v>
      </c>
      <c r="K14831" s="20"/>
      <c r="L14831" s="20"/>
      <c r="M14831" s="22"/>
    </row>
    <row r="14832" spans="1:13" s="14" customFormat="1" ht="30" outlineLevel="1" x14ac:dyDescent="0.25">
      <c r="A14832" s="34"/>
      <c r="B14832" s="46" t="s">
        <v>8899</v>
      </c>
      <c r="C14832" s="40" t="str">
        <f>C14831</f>
        <v>ASIGNACIONES DIRECTAS ANTICIPADAS (5% DEL SGR)</v>
      </c>
      <c r="D14832" s="39" t="str">
        <f>D14831</f>
        <v xml:space="preserve">TOLIMA                                            </v>
      </c>
      <c r="E14832" s="39" t="str">
        <f>E14831</f>
        <v>73055</v>
      </c>
      <c r="F14832" s="39" t="str">
        <f>F14831</f>
        <v xml:space="preserve">ARMERO                                            </v>
      </c>
      <c r="G14832" s="39" t="s">
        <v>10656</v>
      </c>
      <c r="H14832" s="20">
        <f>SUBTOTAL(9,H14827:H14831)</f>
        <v>1815438</v>
      </c>
      <c r="I14832" s="20">
        <f>SUBTOTAL(9,I14827:I14831)</f>
        <v>1784039.51</v>
      </c>
      <c r="J14832" s="42">
        <f>+I14832/H14832</f>
        <v>0.98270473020835747</v>
      </c>
      <c r="K14832" s="20">
        <f>SUBTOTAL(9,K14827:K14831)</f>
        <v>100445</v>
      </c>
      <c r="L14832" s="20">
        <f>SUBTOTAL(9,L14827:L14831)</f>
        <v>80471.509999999995</v>
      </c>
      <c r="M14832" s="7">
        <f>IFERROR((L14832/K14832),"N.A")</f>
        <v>0.8011499825775299</v>
      </c>
    </row>
    <row r="14833" spans="1:13" s="14" customFormat="1" ht="30" outlineLevel="2" x14ac:dyDescent="0.25">
      <c r="A14833" s="34"/>
      <c r="B14833" s="44" t="s">
        <v>4271</v>
      </c>
      <c r="C14833" s="31" t="s">
        <v>4158</v>
      </c>
      <c r="D14833" s="14" t="s">
        <v>334</v>
      </c>
      <c r="E14833" s="14" t="s">
        <v>458</v>
      </c>
      <c r="F14833" s="14" t="s">
        <v>459</v>
      </c>
      <c r="G14833" s="14" t="s">
        <v>16</v>
      </c>
      <c r="H14833" s="15">
        <v>26795805</v>
      </c>
      <c r="I14833" s="15">
        <v>0</v>
      </c>
      <c r="J14833" s="16">
        <f>IFERROR((I14833/H14833),0)</f>
        <v>0</v>
      </c>
      <c r="K14833" s="15">
        <v>19388272</v>
      </c>
      <c r="L14833" s="15">
        <v>0</v>
      </c>
      <c r="M14833" s="17">
        <f>L14833/K14833</f>
        <v>0</v>
      </c>
    </row>
    <row r="14834" spans="1:13" s="14" customFormat="1" ht="30" outlineLevel="2" x14ac:dyDescent="0.25">
      <c r="A14834" s="34"/>
      <c r="B14834" s="44" t="s">
        <v>4271</v>
      </c>
      <c r="C14834" s="31" t="s">
        <v>4158</v>
      </c>
      <c r="D14834" s="14" t="s">
        <v>334</v>
      </c>
      <c r="E14834" s="14" t="s">
        <v>458</v>
      </c>
      <c r="F14834" s="14" t="s">
        <v>459</v>
      </c>
      <c r="G14834" s="14" t="s">
        <v>6109</v>
      </c>
      <c r="H14834" s="20">
        <v>2615672</v>
      </c>
      <c r="I14834" s="20">
        <v>2615672</v>
      </c>
      <c r="J14834" s="21">
        <f>IFERROR((I14834/H14834),0)</f>
        <v>1</v>
      </c>
      <c r="K14834" s="20"/>
      <c r="L14834" s="20"/>
      <c r="M14834" s="22"/>
    </row>
    <row r="14835" spans="1:13" s="14" customFormat="1" ht="30" outlineLevel="2" x14ac:dyDescent="0.25">
      <c r="A14835" s="34"/>
      <c r="B14835" s="44" t="s">
        <v>4271</v>
      </c>
      <c r="C14835" s="31" t="s">
        <v>4158</v>
      </c>
      <c r="D14835" s="14" t="s">
        <v>334</v>
      </c>
      <c r="E14835" s="14" t="s">
        <v>458</v>
      </c>
      <c r="F14835" s="14" t="s">
        <v>459</v>
      </c>
      <c r="G14835" s="14" t="s">
        <v>6481</v>
      </c>
      <c r="H14835" s="20">
        <v>166</v>
      </c>
      <c r="I14835" s="20">
        <v>166</v>
      </c>
      <c r="J14835" s="21">
        <f>IFERROR((I14835/H14835),0)</f>
        <v>1</v>
      </c>
      <c r="K14835" s="20"/>
      <c r="L14835" s="20"/>
      <c r="M14835" s="22"/>
    </row>
    <row r="14836" spans="1:13" s="14" customFormat="1" ht="30" outlineLevel="2" x14ac:dyDescent="0.25">
      <c r="A14836" s="34"/>
      <c r="B14836" s="44" t="s">
        <v>4271</v>
      </c>
      <c r="C14836" s="31" t="s">
        <v>4158</v>
      </c>
      <c r="D14836" s="14" t="s">
        <v>334</v>
      </c>
      <c r="E14836" s="14" t="s">
        <v>458</v>
      </c>
      <c r="F14836" s="14" t="s">
        <v>459</v>
      </c>
      <c r="G14836" s="14" t="s">
        <v>6485</v>
      </c>
      <c r="H14836" s="20">
        <v>2048447</v>
      </c>
      <c r="I14836" s="20">
        <v>2048447</v>
      </c>
      <c r="J14836" s="22"/>
      <c r="K14836" s="25"/>
      <c r="L14836" s="25"/>
      <c r="M14836" s="22"/>
    </row>
    <row r="14837" spans="1:13" s="14" customFormat="1" ht="30" outlineLevel="2" x14ac:dyDescent="0.25">
      <c r="A14837" s="34"/>
      <c r="B14837" s="44" t="s">
        <v>4271</v>
      </c>
      <c r="C14837" s="31" t="s">
        <v>4158</v>
      </c>
      <c r="D14837" s="14" t="s">
        <v>334</v>
      </c>
      <c r="E14837" s="14" t="s">
        <v>458</v>
      </c>
      <c r="F14837" s="14" t="s">
        <v>459</v>
      </c>
      <c r="G14837" s="14" t="s">
        <v>6492</v>
      </c>
      <c r="H14837" s="20">
        <v>4196314</v>
      </c>
      <c r="I14837" s="20">
        <v>4196314</v>
      </c>
      <c r="J14837" s="21">
        <f>IFERROR((I14837/H14837),0)</f>
        <v>1</v>
      </c>
      <c r="K14837" s="20"/>
      <c r="L14837" s="20"/>
      <c r="M14837" s="22"/>
    </row>
    <row r="14838" spans="1:13" s="14" customFormat="1" ht="30" outlineLevel="2" x14ac:dyDescent="0.25">
      <c r="A14838" s="34"/>
      <c r="B14838" s="44" t="s">
        <v>4271</v>
      </c>
      <c r="C14838" s="31" t="s">
        <v>4158</v>
      </c>
      <c r="D14838" s="14" t="s">
        <v>334</v>
      </c>
      <c r="E14838" s="14" t="s">
        <v>458</v>
      </c>
      <c r="F14838" s="14" t="s">
        <v>459</v>
      </c>
      <c r="G14838" s="14" t="s">
        <v>6493</v>
      </c>
      <c r="H14838" s="20">
        <v>-5359161</v>
      </c>
      <c r="I14838" s="20"/>
      <c r="J14838" s="21">
        <f>IFERROR((I14838/H14838),0)</f>
        <v>0</v>
      </c>
      <c r="K14838" s="20"/>
      <c r="L14838" s="20"/>
      <c r="M14838" s="22"/>
    </row>
    <row r="14839" spans="1:13" s="14" customFormat="1" ht="30" outlineLevel="1" x14ac:dyDescent="0.25">
      <c r="A14839" s="34"/>
      <c r="B14839" s="46" t="s">
        <v>8900</v>
      </c>
      <c r="C14839" s="40" t="str">
        <f>C14838</f>
        <v>ASIGNACIONES DIRECTAS ANTICIPADAS (5% DEL SGR)</v>
      </c>
      <c r="D14839" s="39" t="str">
        <f>D14838</f>
        <v xml:space="preserve">TOLIMA                                            </v>
      </c>
      <c r="E14839" s="39" t="str">
        <f>E14838</f>
        <v>73043</v>
      </c>
      <c r="F14839" s="39" t="str">
        <f>F14838</f>
        <v xml:space="preserve">ANZOÁTEGUI                                        </v>
      </c>
      <c r="G14839" s="39" t="s">
        <v>10656</v>
      </c>
      <c r="H14839" s="20">
        <f>SUBTOTAL(9,H14833:H14838)</f>
        <v>30297243</v>
      </c>
      <c r="I14839" s="20">
        <f>SUBTOTAL(9,I14833:I14838)</f>
        <v>8860599</v>
      </c>
      <c r="J14839" s="42">
        <f>+I14839/H14839</f>
        <v>0.29245562046685236</v>
      </c>
      <c r="K14839" s="20">
        <f>SUBTOTAL(9,K14833:K14838)</f>
        <v>19388272</v>
      </c>
      <c r="L14839" s="20">
        <f>SUBTOTAL(9,L14833:L14838)</f>
        <v>0</v>
      </c>
      <c r="M14839" s="7">
        <f>IFERROR((L14839/K14839),"N.A")</f>
        <v>0</v>
      </c>
    </row>
    <row r="14840" spans="1:13" s="14" customFormat="1" ht="30" outlineLevel="2" x14ac:dyDescent="0.25">
      <c r="A14840" s="34"/>
      <c r="B14840" s="44" t="s">
        <v>4272</v>
      </c>
      <c r="C14840" s="31" t="s">
        <v>4158</v>
      </c>
      <c r="D14840" s="14" t="s">
        <v>334</v>
      </c>
      <c r="E14840" s="14" t="s">
        <v>461</v>
      </c>
      <c r="F14840" s="14" t="s">
        <v>462</v>
      </c>
      <c r="G14840" s="14" t="s">
        <v>16</v>
      </c>
      <c r="H14840" s="15">
        <v>79267</v>
      </c>
      <c r="I14840" s="15">
        <v>79267.000000000015</v>
      </c>
      <c r="J14840" s="16">
        <f>IFERROR((I14840/H14840),0)</f>
        <v>1.0000000000000002</v>
      </c>
      <c r="K14840" s="15">
        <v>57141</v>
      </c>
      <c r="L14840" s="15">
        <v>79267.000000000015</v>
      </c>
      <c r="M14840" s="17">
        <f>L14840/K14840</f>
        <v>1.3872175845714989</v>
      </c>
    </row>
    <row r="14841" spans="1:13" s="14" customFormat="1" ht="30" outlineLevel="2" x14ac:dyDescent="0.25">
      <c r="A14841" s="34"/>
      <c r="B14841" s="44" t="s">
        <v>4272</v>
      </c>
      <c r="C14841" s="31" t="s">
        <v>4158</v>
      </c>
      <c r="D14841" s="14" t="s">
        <v>334</v>
      </c>
      <c r="E14841" s="14" t="s">
        <v>461</v>
      </c>
      <c r="F14841" s="14" t="s">
        <v>462</v>
      </c>
      <c r="G14841" s="14" t="s">
        <v>6109</v>
      </c>
      <c r="H14841" s="20">
        <v>130922</v>
      </c>
      <c r="I14841" s="20">
        <v>130922</v>
      </c>
      <c r="J14841" s="21">
        <f>IFERROR((I14841/H14841),0)</f>
        <v>1</v>
      </c>
      <c r="K14841" s="20"/>
      <c r="L14841" s="20"/>
      <c r="M14841" s="22"/>
    </row>
    <row r="14842" spans="1:13" s="14" customFormat="1" ht="30" outlineLevel="2" x14ac:dyDescent="0.25">
      <c r="A14842" s="34"/>
      <c r="B14842" s="44" t="s">
        <v>4272</v>
      </c>
      <c r="C14842" s="31" t="s">
        <v>4158</v>
      </c>
      <c r="D14842" s="14" t="s">
        <v>334</v>
      </c>
      <c r="E14842" s="14" t="s">
        <v>461</v>
      </c>
      <c r="F14842" s="14" t="s">
        <v>462</v>
      </c>
      <c r="G14842" s="14" t="s">
        <v>6485</v>
      </c>
      <c r="H14842" s="20">
        <v>14880</v>
      </c>
      <c r="I14842" s="20">
        <v>14880</v>
      </c>
      <c r="J14842" s="22"/>
      <c r="K14842" s="25"/>
      <c r="L14842" s="25"/>
      <c r="M14842" s="22"/>
    </row>
    <row r="14843" spans="1:13" s="14" customFormat="1" ht="30" outlineLevel="2" x14ac:dyDescent="0.25">
      <c r="A14843" s="34"/>
      <c r="B14843" s="44" t="s">
        <v>4272</v>
      </c>
      <c r="C14843" s="31" t="s">
        <v>4158</v>
      </c>
      <c r="D14843" s="14" t="s">
        <v>334</v>
      </c>
      <c r="E14843" s="14" t="s">
        <v>461</v>
      </c>
      <c r="F14843" s="14" t="s">
        <v>462</v>
      </c>
      <c r="G14843" s="14" t="s">
        <v>6492</v>
      </c>
      <c r="H14843" s="20">
        <v>12291</v>
      </c>
      <c r="I14843" s="20">
        <v>12291</v>
      </c>
      <c r="J14843" s="21">
        <f>IFERROR((I14843/H14843),0)</f>
        <v>1</v>
      </c>
      <c r="K14843" s="20"/>
      <c r="L14843" s="20"/>
      <c r="M14843" s="22"/>
    </row>
    <row r="14844" spans="1:13" s="14" customFormat="1" ht="30" outlineLevel="2" x14ac:dyDescent="0.25">
      <c r="A14844" s="34"/>
      <c r="B14844" s="44" t="s">
        <v>4272</v>
      </c>
      <c r="C14844" s="31" t="s">
        <v>4158</v>
      </c>
      <c r="D14844" s="14" t="s">
        <v>334</v>
      </c>
      <c r="E14844" s="14" t="s">
        <v>461</v>
      </c>
      <c r="F14844" s="14" t="s">
        <v>462</v>
      </c>
      <c r="G14844" s="14" t="s">
        <v>6493</v>
      </c>
      <c r="H14844" s="20">
        <v>-15853</v>
      </c>
      <c r="I14844" s="20"/>
      <c r="J14844" s="21">
        <f>IFERROR((I14844/H14844),0)</f>
        <v>0</v>
      </c>
      <c r="K14844" s="20"/>
      <c r="L14844" s="20"/>
      <c r="M14844" s="22"/>
    </row>
    <row r="14845" spans="1:13" s="14" customFormat="1" ht="30" outlineLevel="1" x14ac:dyDescent="0.25">
      <c r="A14845" s="34"/>
      <c r="B14845" s="46" t="s">
        <v>8901</v>
      </c>
      <c r="C14845" s="40" t="str">
        <f>C14844</f>
        <v>ASIGNACIONES DIRECTAS ANTICIPADAS (5% DEL SGR)</v>
      </c>
      <c r="D14845" s="39" t="str">
        <f>D14844</f>
        <v xml:space="preserve">TOLIMA                                            </v>
      </c>
      <c r="E14845" s="39" t="str">
        <f>E14844</f>
        <v>73030</v>
      </c>
      <c r="F14845" s="39" t="str">
        <f>F14844</f>
        <v xml:space="preserve">AMBALEMA                                          </v>
      </c>
      <c r="G14845" s="39" t="s">
        <v>10656</v>
      </c>
      <c r="H14845" s="20">
        <f>SUBTOTAL(9,H14840:H14844)</f>
        <v>221507</v>
      </c>
      <c r="I14845" s="20">
        <f>SUBTOTAL(9,I14840:I14844)</f>
        <v>237360</v>
      </c>
      <c r="J14845" s="42">
        <f>+I14845/H14845</f>
        <v>1.0715688443254614</v>
      </c>
      <c r="K14845" s="20">
        <f>SUBTOTAL(9,K14840:K14844)</f>
        <v>57141</v>
      </c>
      <c r="L14845" s="20">
        <f>SUBTOTAL(9,L14840:L14844)</f>
        <v>79267.000000000015</v>
      </c>
      <c r="M14845" s="7">
        <f>IFERROR((L14845/K14845),"N.A")</f>
        <v>1.3872175845714989</v>
      </c>
    </row>
    <row r="14846" spans="1:13" s="14" customFormat="1" ht="30" outlineLevel="2" x14ac:dyDescent="0.25">
      <c r="A14846" s="34"/>
      <c r="B14846" s="44" t="s">
        <v>4273</v>
      </c>
      <c r="C14846" s="31" t="s">
        <v>4158</v>
      </c>
      <c r="D14846" s="14" t="s">
        <v>334</v>
      </c>
      <c r="E14846" s="14" t="s">
        <v>464</v>
      </c>
      <c r="F14846" s="14" t="s">
        <v>465</v>
      </c>
      <c r="G14846" s="14" t="s">
        <v>16</v>
      </c>
      <c r="H14846" s="15">
        <v>239327868</v>
      </c>
      <c r="I14846" s="15">
        <v>119681045.68000002</v>
      </c>
      <c r="J14846" s="16">
        <f>IFERROR((I14846/H14846),0)</f>
        <v>0.50007149890291935</v>
      </c>
      <c r="K14846" s="15">
        <v>177007655.98000002</v>
      </c>
      <c r="L14846" s="15">
        <v>119681045.68000002</v>
      </c>
      <c r="M14846" s="17">
        <f>L14846/K14846</f>
        <v>0.67613485426597997</v>
      </c>
    </row>
    <row r="14847" spans="1:13" s="14" customFormat="1" ht="30" outlineLevel="2" x14ac:dyDescent="0.25">
      <c r="A14847" s="34"/>
      <c r="B14847" s="44" t="s">
        <v>4273</v>
      </c>
      <c r="C14847" s="31" t="s">
        <v>4158</v>
      </c>
      <c r="D14847" s="14" t="s">
        <v>334</v>
      </c>
      <c r="E14847" s="14" t="s">
        <v>464</v>
      </c>
      <c r="F14847" s="14" t="s">
        <v>465</v>
      </c>
      <c r="G14847" s="14" t="s">
        <v>6109</v>
      </c>
      <c r="H14847" s="20">
        <v>404989377</v>
      </c>
      <c r="I14847" s="20">
        <v>404989377</v>
      </c>
      <c r="J14847" s="21">
        <f>IFERROR((I14847/H14847),0)</f>
        <v>1</v>
      </c>
      <c r="K14847" s="20"/>
      <c r="L14847" s="20"/>
      <c r="M14847" s="22"/>
    </row>
    <row r="14848" spans="1:13" s="14" customFormat="1" ht="30" outlineLevel="2" x14ac:dyDescent="0.25">
      <c r="A14848" s="34"/>
      <c r="B14848" s="44" t="s">
        <v>4273</v>
      </c>
      <c r="C14848" s="31" t="s">
        <v>4158</v>
      </c>
      <c r="D14848" s="14" t="s">
        <v>334</v>
      </c>
      <c r="E14848" s="14" t="s">
        <v>464</v>
      </c>
      <c r="F14848" s="14" t="s">
        <v>465</v>
      </c>
      <c r="G14848" s="14" t="s">
        <v>6481</v>
      </c>
      <c r="H14848" s="20">
        <v>1480</v>
      </c>
      <c r="I14848" s="20">
        <v>1480</v>
      </c>
      <c r="J14848" s="21">
        <f>IFERROR((I14848/H14848),0)</f>
        <v>1</v>
      </c>
      <c r="K14848" s="20"/>
      <c r="L14848" s="20"/>
      <c r="M14848" s="22"/>
    </row>
    <row r="14849" spans="1:13" s="14" customFormat="1" ht="30" outlineLevel="2" x14ac:dyDescent="0.25">
      <c r="A14849" s="34"/>
      <c r="B14849" s="44" t="s">
        <v>4273</v>
      </c>
      <c r="C14849" s="31" t="s">
        <v>4158</v>
      </c>
      <c r="D14849" s="14" t="s">
        <v>334</v>
      </c>
      <c r="E14849" s="14" t="s">
        <v>464</v>
      </c>
      <c r="F14849" s="14" t="s">
        <v>465</v>
      </c>
      <c r="G14849" s="14" t="s">
        <v>6492</v>
      </c>
      <c r="H14849" s="20">
        <v>36433603</v>
      </c>
      <c r="I14849" s="20">
        <v>36433603</v>
      </c>
      <c r="J14849" s="21">
        <f>IFERROR((I14849/H14849),0)</f>
        <v>1</v>
      </c>
      <c r="K14849" s="20"/>
      <c r="L14849" s="20"/>
      <c r="M14849" s="22"/>
    </row>
    <row r="14850" spans="1:13" s="14" customFormat="1" ht="30" outlineLevel="2" x14ac:dyDescent="0.25">
      <c r="A14850" s="34"/>
      <c r="B14850" s="44" t="s">
        <v>4273</v>
      </c>
      <c r="C14850" s="31" t="s">
        <v>4158</v>
      </c>
      <c r="D14850" s="14" t="s">
        <v>334</v>
      </c>
      <c r="E14850" s="14" t="s">
        <v>464</v>
      </c>
      <c r="F14850" s="14" t="s">
        <v>465</v>
      </c>
      <c r="G14850" s="14" t="s">
        <v>6493</v>
      </c>
      <c r="H14850" s="20">
        <v>-47865574</v>
      </c>
      <c r="I14850" s="20"/>
      <c r="J14850" s="21">
        <f>IFERROR((I14850/H14850),0)</f>
        <v>0</v>
      </c>
      <c r="K14850" s="20"/>
      <c r="L14850" s="20"/>
      <c r="M14850" s="22"/>
    </row>
    <row r="14851" spans="1:13" s="14" customFormat="1" ht="30" outlineLevel="1" x14ac:dyDescent="0.25">
      <c r="A14851" s="34"/>
      <c r="B14851" s="46" t="s">
        <v>8902</v>
      </c>
      <c r="C14851" s="40" t="str">
        <f>C14850</f>
        <v>ASIGNACIONES DIRECTAS ANTICIPADAS (5% DEL SGR)</v>
      </c>
      <c r="D14851" s="39" t="str">
        <f>D14850</f>
        <v xml:space="preserve">TOLIMA                                            </v>
      </c>
      <c r="E14851" s="39" t="str">
        <f>E14850</f>
        <v>73026</v>
      </c>
      <c r="F14851" s="39" t="str">
        <f>F14850</f>
        <v xml:space="preserve">ALVARADO                                          </v>
      </c>
      <c r="G14851" s="39" t="s">
        <v>10656</v>
      </c>
      <c r="H14851" s="20">
        <f>SUBTOTAL(9,H14846:H14850)</f>
        <v>632886754</v>
      </c>
      <c r="I14851" s="20">
        <f>SUBTOTAL(9,I14846:I14850)</f>
        <v>561105505.68000007</v>
      </c>
      <c r="J14851" s="42">
        <f>+I14851/H14851</f>
        <v>0.88658121241071208</v>
      </c>
      <c r="K14851" s="20">
        <f>SUBTOTAL(9,K14846:K14850)</f>
        <v>177007655.98000002</v>
      </c>
      <c r="L14851" s="20">
        <f>SUBTOTAL(9,L14846:L14850)</f>
        <v>119681045.68000002</v>
      </c>
      <c r="M14851" s="7">
        <f>IFERROR((L14851/K14851),"N.A")</f>
        <v>0.67613485426597997</v>
      </c>
    </row>
    <row r="14852" spans="1:13" s="14" customFormat="1" ht="30" outlineLevel="2" x14ac:dyDescent="0.25">
      <c r="A14852" s="34"/>
      <c r="B14852" s="44" t="s">
        <v>4274</v>
      </c>
      <c r="C14852" s="31" t="s">
        <v>4158</v>
      </c>
      <c r="D14852" s="14" t="s">
        <v>334</v>
      </c>
      <c r="E14852" s="14" t="s">
        <v>4275</v>
      </c>
      <c r="F14852" s="14" t="s">
        <v>4276</v>
      </c>
      <c r="G14852" s="14" t="s">
        <v>16</v>
      </c>
      <c r="H14852" s="15">
        <v>64680974</v>
      </c>
      <c r="I14852" s="15">
        <v>14332302.630000001</v>
      </c>
      <c r="J14852" s="16">
        <f>IFERROR((I14852/H14852),0)</f>
        <v>0.22158452082060484</v>
      </c>
      <c r="K14852" s="15">
        <v>46651549</v>
      </c>
      <c r="L14852" s="15">
        <v>14332302.630000001</v>
      </c>
      <c r="M14852" s="17">
        <f>L14852/K14852</f>
        <v>0.30722029465731138</v>
      </c>
    </row>
    <row r="14853" spans="1:13" s="14" customFormat="1" ht="30" outlineLevel="2" x14ac:dyDescent="0.25">
      <c r="A14853" s="34"/>
      <c r="B14853" s="44" t="s">
        <v>4274</v>
      </c>
      <c r="C14853" s="31" t="s">
        <v>4158</v>
      </c>
      <c r="D14853" s="14" t="s">
        <v>334</v>
      </c>
      <c r="E14853" s="14" t="s">
        <v>4275</v>
      </c>
      <c r="F14853" s="14" t="s">
        <v>4276</v>
      </c>
      <c r="G14853" s="14" t="s">
        <v>6109</v>
      </c>
      <c r="H14853" s="20">
        <v>54045614</v>
      </c>
      <c r="I14853" s="20">
        <v>54045614</v>
      </c>
      <c r="J14853" s="21">
        <f>IFERROR((I14853/H14853),0)</f>
        <v>1</v>
      </c>
      <c r="K14853" s="20"/>
      <c r="L14853" s="20"/>
      <c r="M14853" s="22"/>
    </row>
    <row r="14854" spans="1:13" s="14" customFormat="1" ht="30" outlineLevel="2" x14ac:dyDescent="0.25">
      <c r="A14854" s="34"/>
      <c r="B14854" s="44" t="s">
        <v>4274</v>
      </c>
      <c r="C14854" s="31" t="s">
        <v>4158</v>
      </c>
      <c r="D14854" s="14" t="s">
        <v>334</v>
      </c>
      <c r="E14854" s="14" t="s">
        <v>4275</v>
      </c>
      <c r="F14854" s="14" t="s">
        <v>4276</v>
      </c>
      <c r="G14854" s="14" t="s">
        <v>6481</v>
      </c>
      <c r="H14854" s="20">
        <v>400</v>
      </c>
      <c r="I14854" s="20">
        <v>400</v>
      </c>
      <c r="J14854" s="21">
        <f>IFERROR((I14854/H14854),0)</f>
        <v>1</v>
      </c>
      <c r="K14854" s="20"/>
      <c r="L14854" s="20"/>
      <c r="M14854" s="22"/>
    </row>
    <row r="14855" spans="1:13" s="14" customFormat="1" ht="30" outlineLevel="2" x14ac:dyDescent="0.25">
      <c r="A14855" s="34"/>
      <c r="B14855" s="44" t="s">
        <v>4274</v>
      </c>
      <c r="C14855" s="31" t="s">
        <v>4158</v>
      </c>
      <c r="D14855" s="14" t="s">
        <v>334</v>
      </c>
      <c r="E14855" s="14" t="s">
        <v>4275</v>
      </c>
      <c r="F14855" s="14" t="s">
        <v>4276</v>
      </c>
      <c r="G14855" s="14" t="s">
        <v>6485</v>
      </c>
      <c r="H14855" s="20">
        <v>229832</v>
      </c>
      <c r="I14855" s="20">
        <v>229832</v>
      </c>
      <c r="J14855" s="22"/>
      <c r="K14855" s="25"/>
      <c r="L14855" s="25"/>
      <c r="M14855" s="22"/>
    </row>
    <row r="14856" spans="1:13" s="14" customFormat="1" ht="30" outlineLevel="2" x14ac:dyDescent="0.25">
      <c r="A14856" s="34"/>
      <c r="B14856" s="44" t="s">
        <v>4274</v>
      </c>
      <c r="C14856" s="31" t="s">
        <v>4158</v>
      </c>
      <c r="D14856" s="14" t="s">
        <v>334</v>
      </c>
      <c r="E14856" s="14" t="s">
        <v>4275</v>
      </c>
      <c r="F14856" s="14" t="s">
        <v>4276</v>
      </c>
      <c r="G14856" s="14" t="s">
        <v>6492</v>
      </c>
      <c r="H14856" s="20">
        <v>10044093</v>
      </c>
      <c r="I14856" s="20">
        <v>10044093</v>
      </c>
      <c r="J14856" s="21">
        <f>IFERROR((I14856/H14856),0)</f>
        <v>1</v>
      </c>
      <c r="K14856" s="20"/>
      <c r="L14856" s="20"/>
      <c r="M14856" s="22"/>
    </row>
    <row r="14857" spans="1:13" s="14" customFormat="1" ht="30" outlineLevel="2" x14ac:dyDescent="0.25">
      <c r="A14857" s="34"/>
      <c r="B14857" s="44" t="s">
        <v>4274</v>
      </c>
      <c r="C14857" s="31" t="s">
        <v>4158</v>
      </c>
      <c r="D14857" s="14" t="s">
        <v>334</v>
      </c>
      <c r="E14857" s="14" t="s">
        <v>4275</v>
      </c>
      <c r="F14857" s="14" t="s">
        <v>4276</v>
      </c>
      <c r="G14857" s="14" t="s">
        <v>6493</v>
      </c>
      <c r="H14857" s="20">
        <v>-12936195</v>
      </c>
      <c r="I14857" s="20"/>
      <c r="J14857" s="21">
        <f>IFERROR((I14857/H14857),0)</f>
        <v>0</v>
      </c>
      <c r="K14857" s="20"/>
      <c r="L14857" s="20"/>
      <c r="M14857" s="22"/>
    </row>
    <row r="14858" spans="1:13" s="14" customFormat="1" ht="30" outlineLevel="1" x14ac:dyDescent="0.25">
      <c r="A14858" s="34"/>
      <c r="B14858" s="46" t="s">
        <v>8903</v>
      </c>
      <c r="C14858" s="40" t="str">
        <f>C14857</f>
        <v>ASIGNACIONES DIRECTAS ANTICIPADAS (5% DEL SGR)</v>
      </c>
      <c r="D14858" s="39" t="str">
        <f>D14857</f>
        <v xml:space="preserve">TOLIMA                                            </v>
      </c>
      <c r="E14858" s="39" t="str">
        <f>E14857</f>
        <v>73001</v>
      </c>
      <c r="F14858" s="39" t="str">
        <f>F14857</f>
        <v xml:space="preserve">IBAGUÉ                                            </v>
      </c>
      <c r="G14858" s="39" t="s">
        <v>10656</v>
      </c>
      <c r="H14858" s="20">
        <f>SUBTOTAL(9,H14852:H14857)</f>
        <v>116064718</v>
      </c>
      <c r="I14858" s="20">
        <f>SUBTOTAL(9,I14852:I14857)</f>
        <v>78652241.629999995</v>
      </c>
      <c r="J14858" s="42">
        <f>+I14858/H14858</f>
        <v>0.67765849075685514</v>
      </c>
      <c r="K14858" s="20">
        <f>SUBTOTAL(9,K14852:K14857)</f>
        <v>46651549</v>
      </c>
      <c r="L14858" s="20">
        <f>SUBTOTAL(9,L14852:L14857)</f>
        <v>14332302.630000001</v>
      </c>
      <c r="M14858" s="7">
        <f>IFERROR((L14858/K14858),"N.A")</f>
        <v>0.30722029465731138</v>
      </c>
    </row>
    <row r="14859" spans="1:13" s="14" customFormat="1" ht="30" outlineLevel="2" x14ac:dyDescent="0.25">
      <c r="A14859" s="34"/>
      <c r="B14859" s="44" t="s">
        <v>4277</v>
      </c>
      <c r="C14859" s="31" t="s">
        <v>4158</v>
      </c>
      <c r="D14859" s="14" t="s">
        <v>470</v>
      </c>
      <c r="E14859" s="14" t="s">
        <v>471</v>
      </c>
      <c r="F14859" s="14" t="s">
        <v>472</v>
      </c>
      <c r="G14859" s="14" t="s">
        <v>16</v>
      </c>
      <c r="H14859" s="15">
        <v>19382549</v>
      </c>
      <c r="I14859" s="15">
        <v>16901212.43</v>
      </c>
      <c r="J14859" s="16">
        <f>IFERROR((I14859/H14859),0)</f>
        <v>0.87198089528884981</v>
      </c>
      <c r="K14859" s="15">
        <v>13936014</v>
      </c>
      <c r="L14859" s="15">
        <v>16901212.43</v>
      </c>
      <c r="M14859" s="17">
        <f>L14859/K14859</f>
        <v>1.2127723486787543</v>
      </c>
    </row>
    <row r="14860" spans="1:13" s="14" customFormat="1" ht="30" outlineLevel="2" x14ac:dyDescent="0.25">
      <c r="A14860" s="34"/>
      <c r="B14860" s="44" t="s">
        <v>4277</v>
      </c>
      <c r="C14860" s="31" t="s">
        <v>4158</v>
      </c>
      <c r="D14860" s="14" t="s">
        <v>470</v>
      </c>
      <c r="E14860" s="14" t="s">
        <v>471</v>
      </c>
      <c r="F14860" s="14" t="s">
        <v>472</v>
      </c>
      <c r="G14860" s="14" t="s">
        <v>6109</v>
      </c>
      <c r="H14860" s="20">
        <v>31670803</v>
      </c>
      <c r="I14860" s="20">
        <v>31670803</v>
      </c>
      <c r="J14860" s="21">
        <f>IFERROR((I14860/H14860),0)</f>
        <v>1</v>
      </c>
      <c r="K14860" s="20"/>
      <c r="L14860" s="20"/>
      <c r="M14860" s="22"/>
    </row>
    <row r="14861" spans="1:13" s="14" customFormat="1" ht="30" outlineLevel="2" x14ac:dyDescent="0.25">
      <c r="A14861" s="34"/>
      <c r="B14861" s="44" t="s">
        <v>4277</v>
      </c>
      <c r="C14861" s="31" t="s">
        <v>4158</v>
      </c>
      <c r="D14861" s="14" t="s">
        <v>470</v>
      </c>
      <c r="E14861" s="14" t="s">
        <v>471</v>
      </c>
      <c r="F14861" s="14" t="s">
        <v>472</v>
      </c>
      <c r="G14861" s="14" t="s">
        <v>6481</v>
      </c>
      <c r="H14861" s="20">
        <v>120</v>
      </c>
      <c r="I14861" s="20">
        <v>120</v>
      </c>
      <c r="J14861" s="21">
        <f>IFERROR((I14861/H14861),0)</f>
        <v>1</v>
      </c>
      <c r="K14861" s="20"/>
      <c r="L14861" s="20"/>
      <c r="M14861" s="22"/>
    </row>
    <row r="14862" spans="1:13" s="14" customFormat="1" ht="30" outlineLevel="2" x14ac:dyDescent="0.25">
      <c r="A14862" s="34"/>
      <c r="B14862" s="44" t="s">
        <v>4277</v>
      </c>
      <c r="C14862" s="31" t="s">
        <v>4158</v>
      </c>
      <c r="D14862" s="14" t="s">
        <v>470</v>
      </c>
      <c r="E14862" s="14" t="s">
        <v>471</v>
      </c>
      <c r="F14862" s="14" t="s">
        <v>472</v>
      </c>
      <c r="G14862" s="14" t="s">
        <v>6485</v>
      </c>
      <c r="H14862" s="20">
        <v>1220131</v>
      </c>
      <c r="I14862" s="20">
        <v>1220131</v>
      </c>
      <c r="J14862" s="22"/>
      <c r="K14862" s="25"/>
      <c r="L14862" s="25"/>
      <c r="M14862" s="22"/>
    </row>
    <row r="14863" spans="1:13" s="14" customFormat="1" ht="30" outlineLevel="2" x14ac:dyDescent="0.25">
      <c r="A14863" s="34"/>
      <c r="B14863" s="44" t="s">
        <v>4277</v>
      </c>
      <c r="C14863" s="31" t="s">
        <v>4158</v>
      </c>
      <c r="D14863" s="14" t="s">
        <v>470</v>
      </c>
      <c r="E14863" s="14" t="s">
        <v>471</v>
      </c>
      <c r="F14863" s="14" t="s">
        <v>472</v>
      </c>
      <c r="G14863" s="14" t="s">
        <v>6492</v>
      </c>
      <c r="H14863" s="20">
        <v>2984796</v>
      </c>
      <c r="I14863" s="20">
        <v>2984796</v>
      </c>
      <c r="J14863" s="21">
        <f>IFERROR((I14863/H14863),0)</f>
        <v>1</v>
      </c>
      <c r="K14863" s="20"/>
      <c r="L14863" s="20"/>
      <c r="M14863" s="22"/>
    </row>
    <row r="14864" spans="1:13" s="14" customFormat="1" ht="30" outlineLevel="2" x14ac:dyDescent="0.25">
      <c r="A14864" s="34"/>
      <c r="B14864" s="44" t="s">
        <v>4277</v>
      </c>
      <c r="C14864" s="31" t="s">
        <v>4158</v>
      </c>
      <c r="D14864" s="14" t="s">
        <v>470</v>
      </c>
      <c r="E14864" s="14" t="s">
        <v>471</v>
      </c>
      <c r="F14864" s="14" t="s">
        <v>472</v>
      </c>
      <c r="G14864" s="14" t="s">
        <v>6493</v>
      </c>
      <c r="H14864" s="20">
        <v>-3876510</v>
      </c>
      <c r="I14864" s="20"/>
      <c r="J14864" s="21">
        <f>IFERROR((I14864/H14864),0)</f>
        <v>0</v>
      </c>
      <c r="K14864" s="20"/>
      <c r="L14864" s="20"/>
      <c r="M14864" s="22"/>
    </row>
    <row r="14865" spans="1:13" s="14" customFormat="1" ht="30" outlineLevel="1" x14ac:dyDescent="0.25">
      <c r="A14865" s="34"/>
      <c r="B14865" s="46" t="s">
        <v>8904</v>
      </c>
      <c r="C14865" s="40" t="str">
        <f>C14864</f>
        <v>ASIGNACIONES DIRECTAS ANTICIPADAS (5% DEL SGR)</v>
      </c>
      <c r="D14865" s="39" t="str">
        <f>D14864</f>
        <v xml:space="preserve">SUCRE                                             </v>
      </c>
      <c r="E14865" s="39" t="str">
        <f>E14864</f>
        <v>70823</v>
      </c>
      <c r="F14865" s="39" t="str">
        <f>F14864</f>
        <v xml:space="preserve">TOLÚ VIEJO                                        </v>
      </c>
      <c r="G14865" s="39" t="s">
        <v>10656</v>
      </c>
      <c r="H14865" s="20">
        <f>SUBTOTAL(9,H14859:H14864)</f>
        <v>51381889</v>
      </c>
      <c r="I14865" s="20">
        <f>SUBTOTAL(9,I14859:I14864)</f>
        <v>52777062.43</v>
      </c>
      <c r="J14865" s="42">
        <f>+I14865/H14865</f>
        <v>1.0271530194228553</v>
      </c>
      <c r="K14865" s="20">
        <f>SUBTOTAL(9,K14859:K14864)</f>
        <v>13936014</v>
      </c>
      <c r="L14865" s="20">
        <f>SUBTOTAL(9,L14859:L14864)</f>
        <v>16901212.43</v>
      </c>
      <c r="M14865" s="7">
        <f>IFERROR((L14865/K14865),"N.A")</f>
        <v>1.2127723486787543</v>
      </c>
    </row>
    <row r="14866" spans="1:13" s="14" customFormat="1" ht="30" outlineLevel="2" x14ac:dyDescent="0.25">
      <c r="A14866" s="34"/>
      <c r="B14866" s="44" t="s">
        <v>4278</v>
      </c>
      <c r="C14866" s="31" t="s">
        <v>4158</v>
      </c>
      <c r="D14866" s="14" t="s">
        <v>470</v>
      </c>
      <c r="E14866" s="14" t="s">
        <v>474</v>
      </c>
      <c r="F14866" s="14" t="s">
        <v>475</v>
      </c>
      <c r="G14866" s="14" t="s">
        <v>16</v>
      </c>
      <c r="H14866" s="15">
        <v>74198297</v>
      </c>
      <c r="I14866" s="15">
        <v>0</v>
      </c>
      <c r="J14866" s="16">
        <f>IFERROR((I14866/H14866),0)</f>
        <v>0</v>
      </c>
      <c r="K14866" s="15">
        <v>53591740</v>
      </c>
      <c r="L14866" s="15">
        <v>0</v>
      </c>
      <c r="M14866" s="17">
        <f>L14866/K14866</f>
        <v>0</v>
      </c>
    </row>
    <row r="14867" spans="1:13" s="14" customFormat="1" ht="30" outlineLevel="2" x14ac:dyDescent="0.25">
      <c r="A14867" s="34"/>
      <c r="B14867" s="44" t="s">
        <v>4278</v>
      </c>
      <c r="C14867" s="31" t="s">
        <v>4158</v>
      </c>
      <c r="D14867" s="14" t="s">
        <v>470</v>
      </c>
      <c r="E14867" s="14" t="s">
        <v>474</v>
      </c>
      <c r="F14867" s="14" t="s">
        <v>475</v>
      </c>
      <c r="G14867" s="14" t="s">
        <v>6109</v>
      </c>
      <c r="H14867" s="20">
        <v>1499857</v>
      </c>
      <c r="I14867" s="20">
        <v>1499857</v>
      </c>
      <c r="J14867" s="21">
        <f>IFERROR((I14867/H14867),0)</f>
        <v>1</v>
      </c>
      <c r="K14867" s="20"/>
      <c r="L14867" s="20"/>
      <c r="M14867" s="22"/>
    </row>
    <row r="14868" spans="1:13" s="14" customFormat="1" ht="30" outlineLevel="2" x14ac:dyDescent="0.25">
      <c r="A14868" s="34"/>
      <c r="B14868" s="44" t="s">
        <v>4278</v>
      </c>
      <c r="C14868" s="31" t="s">
        <v>4158</v>
      </c>
      <c r="D14868" s="14" t="s">
        <v>470</v>
      </c>
      <c r="E14868" s="14" t="s">
        <v>474</v>
      </c>
      <c r="F14868" s="14" t="s">
        <v>475</v>
      </c>
      <c r="G14868" s="14" t="s">
        <v>6481</v>
      </c>
      <c r="H14868" s="20">
        <v>459</v>
      </c>
      <c r="I14868" s="20">
        <v>459</v>
      </c>
      <c r="J14868" s="21">
        <f>IFERROR((I14868/H14868),0)</f>
        <v>1</v>
      </c>
      <c r="K14868" s="20"/>
      <c r="L14868" s="20"/>
      <c r="M14868" s="22"/>
    </row>
    <row r="14869" spans="1:13" s="14" customFormat="1" ht="30" outlineLevel="2" x14ac:dyDescent="0.25">
      <c r="A14869" s="34"/>
      <c r="B14869" s="44" t="s">
        <v>4278</v>
      </c>
      <c r="C14869" s="31" t="s">
        <v>4158</v>
      </c>
      <c r="D14869" s="14" t="s">
        <v>470</v>
      </c>
      <c r="E14869" s="14" t="s">
        <v>474</v>
      </c>
      <c r="F14869" s="14" t="s">
        <v>475</v>
      </c>
      <c r="G14869" s="14" t="s">
        <v>6492</v>
      </c>
      <c r="H14869" s="20">
        <v>11565379</v>
      </c>
      <c r="I14869" s="20">
        <v>11565379</v>
      </c>
      <c r="J14869" s="21">
        <f>IFERROR((I14869/H14869),0)</f>
        <v>1</v>
      </c>
      <c r="K14869" s="20"/>
      <c r="L14869" s="20"/>
      <c r="M14869" s="22"/>
    </row>
    <row r="14870" spans="1:13" s="14" customFormat="1" ht="30" outlineLevel="2" x14ac:dyDescent="0.25">
      <c r="A14870" s="34"/>
      <c r="B14870" s="44" t="s">
        <v>4278</v>
      </c>
      <c r="C14870" s="31" t="s">
        <v>4158</v>
      </c>
      <c r="D14870" s="14" t="s">
        <v>470</v>
      </c>
      <c r="E14870" s="14" t="s">
        <v>474</v>
      </c>
      <c r="F14870" s="14" t="s">
        <v>475</v>
      </c>
      <c r="G14870" s="14" t="s">
        <v>6493</v>
      </c>
      <c r="H14870" s="20">
        <v>-14839659</v>
      </c>
      <c r="I14870" s="20"/>
      <c r="J14870" s="21">
        <f>IFERROR((I14870/H14870),0)</f>
        <v>0</v>
      </c>
      <c r="K14870" s="20"/>
      <c r="L14870" s="20"/>
      <c r="M14870" s="22"/>
    </row>
    <row r="14871" spans="1:13" s="14" customFormat="1" ht="30" outlineLevel="1" x14ac:dyDescent="0.25">
      <c r="A14871" s="34"/>
      <c r="B14871" s="46" t="s">
        <v>8905</v>
      </c>
      <c r="C14871" s="40" t="str">
        <f>C14870</f>
        <v>ASIGNACIONES DIRECTAS ANTICIPADAS (5% DEL SGR)</v>
      </c>
      <c r="D14871" s="39" t="str">
        <f>D14870</f>
        <v xml:space="preserve">SUCRE                                             </v>
      </c>
      <c r="E14871" s="39" t="str">
        <f>E14870</f>
        <v>70820</v>
      </c>
      <c r="F14871" s="39" t="str">
        <f>F14870</f>
        <v xml:space="preserve">SANTIAGO DE TOLÚ                                  </v>
      </c>
      <c r="G14871" s="39" t="s">
        <v>10656</v>
      </c>
      <c r="H14871" s="20">
        <f>SUBTOTAL(9,H14866:H14870)</f>
        <v>72424333</v>
      </c>
      <c r="I14871" s="20">
        <f>SUBTOTAL(9,I14866:I14870)</f>
        <v>13065695</v>
      </c>
      <c r="J14871" s="42">
        <f>+I14871/H14871</f>
        <v>0.18040476810466449</v>
      </c>
      <c r="K14871" s="20">
        <f>SUBTOTAL(9,K14866:K14870)</f>
        <v>53591740</v>
      </c>
      <c r="L14871" s="20">
        <f>SUBTOTAL(9,L14866:L14870)</f>
        <v>0</v>
      </c>
      <c r="M14871" s="7">
        <f>IFERROR((L14871/K14871),"N.A")</f>
        <v>0</v>
      </c>
    </row>
    <row r="14872" spans="1:13" s="14" customFormat="1" ht="30" outlineLevel="2" x14ac:dyDescent="0.25">
      <c r="A14872" s="34"/>
      <c r="B14872" s="44" t="s">
        <v>4279</v>
      </c>
      <c r="C14872" s="31" t="s">
        <v>4158</v>
      </c>
      <c r="D14872" s="14" t="s">
        <v>470</v>
      </c>
      <c r="E14872" s="14" t="s">
        <v>477</v>
      </c>
      <c r="F14872" s="14" t="s">
        <v>470</v>
      </c>
      <c r="G14872" s="14" t="s">
        <v>16</v>
      </c>
      <c r="H14872" s="15">
        <v>62046545</v>
      </c>
      <c r="I14872" s="15">
        <v>62046544.999999993</v>
      </c>
      <c r="J14872" s="16">
        <f>IFERROR((I14872/H14872),0)</f>
        <v>0.99999999999999989</v>
      </c>
      <c r="K14872" s="15">
        <v>44894905</v>
      </c>
      <c r="L14872" s="15">
        <v>62046544.999999993</v>
      </c>
      <c r="M14872" s="17">
        <f>L14872/K14872</f>
        <v>1.382039788256596</v>
      </c>
    </row>
    <row r="14873" spans="1:13" s="14" customFormat="1" ht="30" outlineLevel="2" x14ac:dyDescent="0.25">
      <c r="A14873" s="34"/>
      <c r="B14873" s="44" t="s">
        <v>4279</v>
      </c>
      <c r="C14873" s="31" t="s">
        <v>4158</v>
      </c>
      <c r="D14873" s="14" t="s">
        <v>470</v>
      </c>
      <c r="E14873" s="14" t="s">
        <v>477</v>
      </c>
      <c r="F14873" s="14" t="s">
        <v>470</v>
      </c>
      <c r="G14873" s="14" t="s">
        <v>6109</v>
      </c>
      <c r="H14873" s="20">
        <v>60637982</v>
      </c>
      <c r="I14873" s="20">
        <v>60637982</v>
      </c>
      <c r="J14873" s="21">
        <f>IFERROR((I14873/H14873),0)</f>
        <v>1</v>
      </c>
      <c r="K14873" s="20"/>
      <c r="L14873" s="20"/>
      <c r="M14873" s="22"/>
    </row>
    <row r="14874" spans="1:13" s="14" customFormat="1" ht="30" outlineLevel="2" x14ac:dyDescent="0.25">
      <c r="A14874" s="34"/>
      <c r="B14874" s="44" t="s">
        <v>4279</v>
      </c>
      <c r="C14874" s="31" t="s">
        <v>4158</v>
      </c>
      <c r="D14874" s="14" t="s">
        <v>470</v>
      </c>
      <c r="E14874" s="14" t="s">
        <v>477</v>
      </c>
      <c r="F14874" s="14" t="s">
        <v>470</v>
      </c>
      <c r="G14874" s="14" t="s">
        <v>6481</v>
      </c>
      <c r="H14874" s="20">
        <v>384</v>
      </c>
      <c r="I14874" s="20">
        <v>384</v>
      </c>
      <c r="J14874" s="21">
        <f>IFERROR((I14874/H14874),0)</f>
        <v>1</v>
      </c>
      <c r="K14874" s="20"/>
      <c r="L14874" s="20"/>
      <c r="M14874" s="22"/>
    </row>
    <row r="14875" spans="1:13" s="14" customFormat="1" ht="30" outlineLevel="2" x14ac:dyDescent="0.25">
      <c r="A14875" s="34"/>
      <c r="B14875" s="44" t="s">
        <v>4279</v>
      </c>
      <c r="C14875" s="31" t="s">
        <v>4158</v>
      </c>
      <c r="D14875" s="14" t="s">
        <v>470</v>
      </c>
      <c r="E14875" s="14" t="s">
        <v>477</v>
      </c>
      <c r="F14875" s="14" t="s">
        <v>470</v>
      </c>
      <c r="G14875" s="14" t="s">
        <v>6485</v>
      </c>
      <c r="H14875" s="20">
        <v>739522</v>
      </c>
      <c r="I14875" s="20">
        <v>739522</v>
      </c>
      <c r="J14875" s="22"/>
      <c r="K14875" s="25"/>
      <c r="L14875" s="25"/>
      <c r="M14875" s="22"/>
    </row>
    <row r="14876" spans="1:13" s="14" customFormat="1" ht="30" outlineLevel="2" x14ac:dyDescent="0.25">
      <c r="A14876" s="34"/>
      <c r="B14876" s="44" t="s">
        <v>4279</v>
      </c>
      <c r="C14876" s="31" t="s">
        <v>4158</v>
      </c>
      <c r="D14876" s="14" t="s">
        <v>470</v>
      </c>
      <c r="E14876" s="14" t="s">
        <v>477</v>
      </c>
      <c r="F14876" s="14" t="s">
        <v>470</v>
      </c>
      <c r="G14876" s="14" t="s">
        <v>6492</v>
      </c>
      <c r="H14876" s="20">
        <v>9717126</v>
      </c>
      <c r="I14876" s="20">
        <v>9717126</v>
      </c>
      <c r="J14876" s="21">
        <f>IFERROR((I14876/H14876),0)</f>
        <v>1</v>
      </c>
      <c r="K14876" s="20"/>
      <c r="L14876" s="20"/>
      <c r="M14876" s="22"/>
    </row>
    <row r="14877" spans="1:13" s="14" customFormat="1" ht="30" outlineLevel="2" x14ac:dyDescent="0.25">
      <c r="A14877" s="34"/>
      <c r="B14877" s="44" t="s">
        <v>4279</v>
      </c>
      <c r="C14877" s="31" t="s">
        <v>4158</v>
      </c>
      <c r="D14877" s="14" t="s">
        <v>470</v>
      </c>
      <c r="E14877" s="14" t="s">
        <v>477</v>
      </c>
      <c r="F14877" s="14" t="s">
        <v>470</v>
      </c>
      <c r="G14877" s="14" t="s">
        <v>6493</v>
      </c>
      <c r="H14877" s="20">
        <v>-12409309</v>
      </c>
      <c r="I14877" s="20"/>
      <c r="J14877" s="21">
        <f>IFERROR((I14877/H14877),0)</f>
        <v>0</v>
      </c>
      <c r="K14877" s="20"/>
      <c r="L14877" s="20"/>
      <c r="M14877" s="22"/>
    </row>
    <row r="14878" spans="1:13" s="14" customFormat="1" ht="30" outlineLevel="1" x14ac:dyDescent="0.25">
      <c r="A14878" s="34"/>
      <c r="B14878" s="46" t="s">
        <v>8906</v>
      </c>
      <c r="C14878" s="40" t="str">
        <f>C14877</f>
        <v>ASIGNACIONES DIRECTAS ANTICIPADAS (5% DEL SGR)</v>
      </c>
      <c r="D14878" s="39" t="str">
        <f>D14877</f>
        <v xml:space="preserve">SUCRE                                             </v>
      </c>
      <c r="E14878" s="39" t="str">
        <f>E14877</f>
        <v>70771</v>
      </c>
      <c r="F14878" s="39" t="str">
        <f>F14877</f>
        <v xml:space="preserve">SUCRE                                             </v>
      </c>
      <c r="G14878" s="39" t="s">
        <v>10656</v>
      </c>
      <c r="H14878" s="20">
        <f>SUBTOTAL(9,H14872:H14877)</f>
        <v>120732250</v>
      </c>
      <c r="I14878" s="20">
        <f>SUBTOTAL(9,I14872:I14877)</f>
        <v>133141559</v>
      </c>
      <c r="J14878" s="42">
        <f>+I14878/H14878</f>
        <v>1.1027837135479543</v>
      </c>
      <c r="K14878" s="20">
        <f>SUBTOTAL(9,K14872:K14877)</f>
        <v>44894905</v>
      </c>
      <c r="L14878" s="20">
        <f>SUBTOTAL(9,L14872:L14877)</f>
        <v>62046544.999999993</v>
      </c>
      <c r="M14878" s="7">
        <f>IFERROR((L14878/K14878),"N.A")</f>
        <v>1.382039788256596</v>
      </c>
    </row>
    <row r="14879" spans="1:13" s="14" customFormat="1" ht="30" outlineLevel="2" x14ac:dyDescent="0.25">
      <c r="A14879" s="34"/>
      <c r="B14879" s="44" t="s">
        <v>6312</v>
      </c>
      <c r="C14879" s="31" t="s">
        <v>4158</v>
      </c>
      <c r="D14879" s="14" t="s">
        <v>470</v>
      </c>
      <c r="E14879" s="14" t="s">
        <v>479</v>
      </c>
      <c r="F14879" s="14" t="s">
        <v>480</v>
      </c>
      <c r="G14879" s="14" t="s">
        <v>6109</v>
      </c>
      <c r="H14879" s="20">
        <v>907317</v>
      </c>
      <c r="I14879" s="20">
        <v>907317</v>
      </c>
      <c r="J14879" s="21">
        <f>IFERROR((I14879/H14879),0)</f>
        <v>1</v>
      </c>
      <c r="K14879" s="20"/>
      <c r="L14879" s="20"/>
      <c r="M14879" s="22"/>
    </row>
    <row r="14880" spans="1:13" s="14" customFormat="1" ht="30" outlineLevel="1" x14ac:dyDescent="0.25">
      <c r="A14880" s="34"/>
      <c r="B14880" s="46" t="s">
        <v>8907</v>
      </c>
      <c r="C14880" s="40" t="str">
        <f>C14879</f>
        <v>ASIGNACIONES DIRECTAS ANTICIPADAS (5% DEL SGR)</v>
      </c>
      <c r="D14880" s="39" t="str">
        <f>D14879</f>
        <v xml:space="preserve">SUCRE                                             </v>
      </c>
      <c r="E14880" s="39" t="str">
        <f>E14879</f>
        <v>70742</v>
      </c>
      <c r="F14880" s="39" t="str">
        <f>F14879</f>
        <v xml:space="preserve">SAN LUIS DE SINCÉ                                 </v>
      </c>
      <c r="G14880" s="39" t="s">
        <v>10656</v>
      </c>
      <c r="H14880" s="20">
        <f>SUBTOTAL(9,H14879:H14879)</f>
        <v>907317</v>
      </c>
      <c r="I14880" s="20">
        <f>SUBTOTAL(9,I14879:I14879)</f>
        <v>907317</v>
      </c>
      <c r="J14880" s="42">
        <f>+I14880/H14880</f>
        <v>1</v>
      </c>
      <c r="K14880" s="20">
        <f>SUBTOTAL(9,K14879:K14879)</f>
        <v>0</v>
      </c>
      <c r="L14880" s="20">
        <f>SUBTOTAL(9,L14879:L14879)</f>
        <v>0</v>
      </c>
      <c r="M14880" s="7" t="str">
        <f>IFERROR((L14880/K14880),"N.A")</f>
        <v>N.A</v>
      </c>
    </row>
    <row r="14881" spans="1:13" s="14" customFormat="1" ht="30" outlineLevel="2" x14ac:dyDescent="0.25">
      <c r="A14881" s="34"/>
      <c r="B14881" s="44" t="s">
        <v>6313</v>
      </c>
      <c r="C14881" s="31" t="s">
        <v>4158</v>
      </c>
      <c r="D14881" s="14" t="s">
        <v>470</v>
      </c>
      <c r="E14881" s="14" t="s">
        <v>482</v>
      </c>
      <c r="F14881" s="14" t="s">
        <v>257</v>
      </c>
      <c r="G14881" s="14" t="s">
        <v>6109</v>
      </c>
      <c r="H14881" s="20">
        <v>118457203</v>
      </c>
      <c r="I14881" s="20">
        <v>118457203</v>
      </c>
      <c r="J14881" s="21">
        <f>IFERROR((I14881/H14881),0)</f>
        <v>1</v>
      </c>
      <c r="K14881" s="20"/>
      <c r="L14881" s="20"/>
      <c r="M14881" s="22"/>
    </row>
    <row r="14882" spans="1:13" s="14" customFormat="1" ht="30" outlineLevel="1" x14ac:dyDescent="0.25">
      <c r="A14882" s="34"/>
      <c r="B14882" s="46" t="s">
        <v>8908</v>
      </c>
      <c r="C14882" s="40" t="str">
        <f>C14881</f>
        <v>ASIGNACIONES DIRECTAS ANTICIPADAS (5% DEL SGR)</v>
      </c>
      <c r="D14882" s="39" t="str">
        <f>D14881</f>
        <v xml:space="preserve">SUCRE                                             </v>
      </c>
      <c r="E14882" s="39" t="str">
        <f>E14881</f>
        <v>70717</v>
      </c>
      <c r="F14882" s="39" t="str">
        <f>F14881</f>
        <v xml:space="preserve">SAN PEDRO                                         </v>
      </c>
      <c r="G14882" s="39" t="s">
        <v>10656</v>
      </c>
      <c r="H14882" s="20">
        <f>SUBTOTAL(9,H14881:H14881)</f>
        <v>118457203</v>
      </c>
      <c r="I14882" s="20">
        <f>SUBTOTAL(9,I14881:I14881)</f>
        <v>118457203</v>
      </c>
      <c r="J14882" s="42">
        <f>+I14882/H14882</f>
        <v>1</v>
      </c>
      <c r="K14882" s="20">
        <f>SUBTOTAL(9,K14881:K14881)</f>
        <v>0</v>
      </c>
      <c r="L14882" s="20">
        <f>SUBTOTAL(9,L14881:L14881)</f>
        <v>0</v>
      </c>
      <c r="M14882" s="7" t="str">
        <f>IFERROR((L14882/K14882),"N.A")</f>
        <v>N.A</v>
      </c>
    </row>
    <row r="14883" spans="1:13" s="14" customFormat="1" ht="30" outlineLevel="2" x14ac:dyDescent="0.25">
      <c r="A14883" s="34"/>
      <c r="B14883" s="44" t="s">
        <v>4280</v>
      </c>
      <c r="C14883" s="31" t="s">
        <v>4158</v>
      </c>
      <c r="D14883" s="14" t="s">
        <v>470</v>
      </c>
      <c r="E14883" s="14" t="s">
        <v>484</v>
      </c>
      <c r="F14883" s="14" t="s">
        <v>485</v>
      </c>
      <c r="G14883" s="14" t="s">
        <v>16</v>
      </c>
      <c r="H14883" s="15">
        <v>608046</v>
      </c>
      <c r="I14883" s="15">
        <v>0</v>
      </c>
      <c r="J14883" s="16">
        <f>IFERROR((I14883/H14883),0)</f>
        <v>0</v>
      </c>
      <c r="K14883" s="15">
        <v>439178</v>
      </c>
      <c r="L14883" s="15">
        <v>0</v>
      </c>
      <c r="M14883" s="17">
        <f>L14883/K14883</f>
        <v>0</v>
      </c>
    </row>
    <row r="14884" spans="1:13" s="14" customFormat="1" ht="30" outlineLevel="2" x14ac:dyDescent="0.25">
      <c r="A14884" s="34"/>
      <c r="B14884" s="44" t="s">
        <v>4280</v>
      </c>
      <c r="C14884" s="31" t="s">
        <v>4158</v>
      </c>
      <c r="D14884" s="14" t="s">
        <v>470</v>
      </c>
      <c r="E14884" s="14" t="s">
        <v>484</v>
      </c>
      <c r="F14884" s="14" t="s">
        <v>485</v>
      </c>
      <c r="G14884" s="14" t="s">
        <v>6109</v>
      </c>
      <c r="H14884" s="20">
        <v>1090078</v>
      </c>
      <c r="I14884" s="20">
        <v>1090078</v>
      </c>
      <c r="J14884" s="21">
        <f>IFERROR((I14884/H14884),0)</f>
        <v>1</v>
      </c>
      <c r="K14884" s="20"/>
      <c r="L14884" s="20"/>
      <c r="M14884" s="22"/>
    </row>
    <row r="14885" spans="1:13" s="14" customFormat="1" ht="30" outlineLevel="2" x14ac:dyDescent="0.25">
      <c r="A14885" s="34"/>
      <c r="B14885" s="44" t="s">
        <v>4280</v>
      </c>
      <c r="C14885" s="31" t="s">
        <v>4158</v>
      </c>
      <c r="D14885" s="14" t="s">
        <v>470</v>
      </c>
      <c r="E14885" s="14" t="s">
        <v>484</v>
      </c>
      <c r="F14885" s="14" t="s">
        <v>485</v>
      </c>
      <c r="G14885" s="14" t="s">
        <v>6481</v>
      </c>
      <c r="H14885" s="20">
        <v>4</v>
      </c>
      <c r="I14885" s="20">
        <v>4</v>
      </c>
      <c r="J14885" s="21">
        <f>IFERROR((I14885/H14885),0)</f>
        <v>1</v>
      </c>
      <c r="K14885" s="20"/>
      <c r="L14885" s="20"/>
      <c r="M14885" s="22"/>
    </row>
    <row r="14886" spans="1:13" s="14" customFormat="1" ht="30" outlineLevel="2" x14ac:dyDescent="0.25">
      <c r="A14886" s="34"/>
      <c r="B14886" s="44" t="s">
        <v>4280</v>
      </c>
      <c r="C14886" s="31" t="s">
        <v>4158</v>
      </c>
      <c r="D14886" s="14" t="s">
        <v>470</v>
      </c>
      <c r="E14886" s="14" t="s">
        <v>484</v>
      </c>
      <c r="F14886" s="14" t="s">
        <v>485</v>
      </c>
      <c r="G14886" s="14" t="s">
        <v>6492</v>
      </c>
      <c r="H14886" s="20">
        <v>94777</v>
      </c>
      <c r="I14886" s="20">
        <v>94777</v>
      </c>
      <c r="J14886" s="21">
        <f>IFERROR((I14886/H14886),0)</f>
        <v>1</v>
      </c>
      <c r="K14886" s="20"/>
      <c r="L14886" s="20"/>
      <c r="M14886" s="22"/>
    </row>
    <row r="14887" spans="1:13" s="14" customFormat="1" ht="30" outlineLevel="2" x14ac:dyDescent="0.25">
      <c r="A14887" s="34"/>
      <c r="B14887" s="44" t="s">
        <v>4280</v>
      </c>
      <c r="C14887" s="31" t="s">
        <v>4158</v>
      </c>
      <c r="D14887" s="14" t="s">
        <v>470</v>
      </c>
      <c r="E14887" s="14" t="s">
        <v>484</v>
      </c>
      <c r="F14887" s="14" t="s">
        <v>485</v>
      </c>
      <c r="G14887" s="14" t="s">
        <v>6493</v>
      </c>
      <c r="H14887" s="20">
        <v>-121609</v>
      </c>
      <c r="I14887" s="20"/>
      <c r="J14887" s="21">
        <f>IFERROR((I14887/H14887),0)</f>
        <v>0</v>
      </c>
      <c r="K14887" s="20"/>
      <c r="L14887" s="20"/>
      <c r="M14887" s="22"/>
    </row>
    <row r="14888" spans="1:13" s="14" customFormat="1" ht="30" outlineLevel="1" x14ac:dyDescent="0.25">
      <c r="A14888" s="34"/>
      <c r="B14888" s="46" t="s">
        <v>8909</v>
      </c>
      <c r="C14888" s="40" t="str">
        <f>C14887</f>
        <v>ASIGNACIONES DIRECTAS ANTICIPADAS (5% DEL SGR)</v>
      </c>
      <c r="D14888" s="39" t="str">
        <f>D14887</f>
        <v xml:space="preserve">SUCRE                                             </v>
      </c>
      <c r="E14888" s="39" t="str">
        <f>E14887</f>
        <v>70713</v>
      </c>
      <c r="F14888" s="39" t="str">
        <f>F14887</f>
        <v xml:space="preserve">SAN ONOFRE                                        </v>
      </c>
      <c r="G14888" s="39" t="s">
        <v>10656</v>
      </c>
      <c r="H14888" s="20">
        <f>SUBTOTAL(9,H14883:H14887)</f>
        <v>1671296</v>
      </c>
      <c r="I14888" s="20">
        <f>SUBTOTAL(9,I14883:I14887)</f>
        <v>1184859</v>
      </c>
      <c r="J14888" s="42">
        <f>+I14888/H14888</f>
        <v>0.70894623094891629</v>
      </c>
      <c r="K14888" s="20">
        <f>SUBTOTAL(9,K14883:K14887)</f>
        <v>439178</v>
      </c>
      <c r="L14888" s="20">
        <f>SUBTOTAL(9,L14883:L14887)</f>
        <v>0</v>
      </c>
      <c r="M14888" s="7">
        <f>IFERROR((L14888/K14888),"N.A")</f>
        <v>0</v>
      </c>
    </row>
    <row r="14889" spans="1:13" s="14" customFormat="1" ht="30" outlineLevel="2" x14ac:dyDescent="0.25">
      <c r="A14889" s="34"/>
      <c r="B14889" s="44" t="s">
        <v>4281</v>
      </c>
      <c r="C14889" s="31" t="s">
        <v>4158</v>
      </c>
      <c r="D14889" s="14" t="s">
        <v>470</v>
      </c>
      <c r="E14889" s="14" t="s">
        <v>487</v>
      </c>
      <c r="F14889" s="14" t="s">
        <v>488</v>
      </c>
      <c r="G14889" s="14" t="s">
        <v>16</v>
      </c>
      <c r="H14889" s="15">
        <v>1060870264</v>
      </c>
      <c r="I14889" s="15">
        <v>639306770.04999995</v>
      </c>
      <c r="J14889" s="16">
        <f>IFERROR((I14889/H14889),0)</f>
        <v>0.60262483712145976</v>
      </c>
      <c r="K14889" s="15">
        <v>775123110.87999988</v>
      </c>
      <c r="L14889" s="15">
        <v>639306770.04999995</v>
      </c>
      <c r="M14889" s="17">
        <f>L14889/K14889</f>
        <v>0.8247809426352839</v>
      </c>
    </row>
    <row r="14890" spans="1:13" s="14" customFormat="1" ht="30" outlineLevel="2" x14ac:dyDescent="0.25">
      <c r="A14890" s="34"/>
      <c r="B14890" s="44" t="s">
        <v>4281</v>
      </c>
      <c r="C14890" s="31" t="s">
        <v>4158</v>
      </c>
      <c r="D14890" s="14" t="s">
        <v>470</v>
      </c>
      <c r="E14890" s="14" t="s">
        <v>487</v>
      </c>
      <c r="F14890" s="14" t="s">
        <v>488</v>
      </c>
      <c r="G14890" s="14" t="s">
        <v>6109</v>
      </c>
      <c r="H14890" s="20">
        <v>431343616</v>
      </c>
      <c r="I14890" s="20">
        <v>431343616</v>
      </c>
      <c r="J14890" s="21">
        <f>IFERROR((I14890/H14890),0)</f>
        <v>1</v>
      </c>
      <c r="K14890" s="20"/>
      <c r="L14890" s="20"/>
      <c r="M14890" s="22"/>
    </row>
    <row r="14891" spans="1:13" s="14" customFormat="1" ht="30" outlineLevel="2" x14ac:dyDescent="0.25">
      <c r="A14891" s="34"/>
      <c r="B14891" s="44" t="s">
        <v>4281</v>
      </c>
      <c r="C14891" s="31" t="s">
        <v>4158</v>
      </c>
      <c r="D14891" s="14" t="s">
        <v>470</v>
      </c>
      <c r="E14891" s="14" t="s">
        <v>487</v>
      </c>
      <c r="F14891" s="14" t="s">
        <v>488</v>
      </c>
      <c r="G14891" s="14" t="s">
        <v>6481</v>
      </c>
      <c r="H14891" s="20">
        <v>6561</v>
      </c>
      <c r="I14891" s="20">
        <v>6561</v>
      </c>
      <c r="J14891" s="21">
        <f>IFERROR((I14891/H14891),0)</f>
        <v>1</v>
      </c>
      <c r="K14891" s="20"/>
      <c r="L14891" s="20"/>
      <c r="M14891" s="22"/>
    </row>
    <row r="14892" spans="1:13" s="14" customFormat="1" ht="30" outlineLevel="2" x14ac:dyDescent="0.25">
      <c r="A14892" s="34"/>
      <c r="B14892" s="44" t="s">
        <v>4281</v>
      </c>
      <c r="C14892" s="31" t="s">
        <v>4158</v>
      </c>
      <c r="D14892" s="14" t="s">
        <v>470</v>
      </c>
      <c r="E14892" s="14" t="s">
        <v>487</v>
      </c>
      <c r="F14892" s="14" t="s">
        <v>488</v>
      </c>
      <c r="G14892" s="14" t="s">
        <v>6492</v>
      </c>
      <c r="H14892" s="20">
        <v>155551760</v>
      </c>
      <c r="I14892" s="20">
        <v>155551760</v>
      </c>
      <c r="J14892" s="21">
        <f>IFERROR((I14892/H14892),0)</f>
        <v>1</v>
      </c>
      <c r="K14892" s="20"/>
      <c r="L14892" s="20"/>
      <c r="M14892" s="22"/>
    </row>
    <row r="14893" spans="1:13" s="14" customFormat="1" ht="30" outlineLevel="2" x14ac:dyDescent="0.25">
      <c r="A14893" s="34"/>
      <c r="B14893" s="44" t="s">
        <v>4281</v>
      </c>
      <c r="C14893" s="31" t="s">
        <v>4158</v>
      </c>
      <c r="D14893" s="14" t="s">
        <v>470</v>
      </c>
      <c r="E14893" s="14" t="s">
        <v>487</v>
      </c>
      <c r="F14893" s="14" t="s">
        <v>488</v>
      </c>
      <c r="G14893" s="14" t="s">
        <v>6493</v>
      </c>
      <c r="H14893" s="20">
        <v>-212174053</v>
      </c>
      <c r="I14893" s="20"/>
      <c r="J14893" s="21">
        <f>IFERROR((I14893/H14893),0)</f>
        <v>0</v>
      </c>
      <c r="K14893" s="20"/>
      <c r="L14893" s="20"/>
      <c r="M14893" s="22"/>
    </row>
    <row r="14894" spans="1:13" s="14" customFormat="1" ht="30" outlineLevel="1" x14ac:dyDescent="0.25">
      <c r="A14894" s="34"/>
      <c r="B14894" s="46" t="s">
        <v>8910</v>
      </c>
      <c r="C14894" s="40" t="str">
        <f>C14893</f>
        <v>ASIGNACIONES DIRECTAS ANTICIPADAS (5% DEL SGR)</v>
      </c>
      <c r="D14894" s="39" t="str">
        <f>D14893</f>
        <v xml:space="preserve">SUCRE                                             </v>
      </c>
      <c r="E14894" s="39" t="str">
        <f>E14893</f>
        <v>70708</v>
      </c>
      <c r="F14894" s="39" t="str">
        <f>F14893</f>
        <v xml:space="preserve">SAN MARCOS                                        </v>
      </c>
      <c r="G14894" s="39" t="s">
        <v>10656</v>
      </c>
      <c r="H14894" s="20">
        <f>SUBTOTAL(9,H14889:H14893)</f>
        <v>1435598148</v>
      </c>
      <c r="I14894" s="20">
        <f>SUBTOTAL(9,I14889:I14893)</f>
        <v>1226208707.05</v>
      </c>
      <c r="J14894" s="42">
        <f>+I14894/H14894</f>
        <v>0.85414480978419316</v>
      </c>
      <c r="K14894" s="20">
        <f>SUBTOTAL(9,K14889:K14893)</f>
        <v>775123110.87999988</v>
      </c>
      <c r="L14894" s="20">
        <f>SUBTOTAL(9,L14889:L14893)</f>
        <v>639306770.04999995</v>
      </c>
      <c r="M14894" s="7">
        <f>IFERROR((L14894/K14894),"N.A")</f>
        <v>0.8247809426352839</v>
      </c>
    </row>
    <row r="14895" spans="1:13" s="14" customFormat="1" ht="30" outlineLevel="2" x14ac:dyDescent="0.25">
      <c r="A14895" s="34"/>
      <c r="B14895" s="44" t="s">
        <v>6314</v>
      </c>
      <c r="C14895" s="31" t="s">
        <v>4158</v>
      </c>
      <c r="D14895" s="14" t="s">
        <v>470</v>
      </c>
      <c r="E14895" s="14" t="s">
        <v>493</v>
      </c>
      <c r="F14895" s="14" t="s">
        <v>494</v>
      </c>
      <c r="G14895" s="14" t="s">
        <v>6109</v>
      </c>
      <c r="H14895" s="20">
        <v>7</v>
      </c>
      <c r="I14895" s="20">
        <v>7</v>
      </c>
      <c r="J14895" s="21">
        <f>IFERROR((I14895/H14895),0)</f>
        <v>1</v>
      </c>
      <c r="K14895" s="20"/>
      <c r="L14895" s="20"/>
      <c r="M14895" s="22"/>
    </row>
    <row r="14896" spans="1:13" s="14" customFormat="1" ht="30" outlineLevel="1" x14ac:dyDescent="0.25">
      <c r="A14896" s="34"/>
      <c r="B14896" s="46" t="s">
        <v>8911</v>
      </c>
      <c r="C14896" s="40" t="str">
        <f>C14895</f>
        <v>ASIGNACIONES DIRECTAS ANTICIPADAS (5% DEL SGR)</v>
      </c>
      <c r="D14896" s="39" t="str">
        <f>D14895</f>
        <v xml:space="preserve">SUCRE                                             </v>
      </c>
      <c r="E14896" s="39" t="str">
        <f>E14895</f>
        <v>70678</v>
      </c>
      <c r="F14896" s="39" t="str">
        <f>F14895</f>
        <v xml:space="preserve">SAN BENITO ABAD                                   </v>
      </c>
      <c r="G14896" s="39" t="s">
        <v>10656</v>
      </c>
      <c r="H14896" s="20">
        <f>SUBTOTAL(9,H14895:H14895)</f>
        <v>7</v>
      </c>
      <c r="I14896" s="20">
        <f>SUBTOTAL(9,I14895:I14895)</f>
        <v>7</v>
      </c>
      <c r="J14896" s="42">
        <f>+I14896/H14896</f>
        <v>1</v>
      </c>
      <c r="K14896" s="20">
        <f>SUBTOTAL(9,K14895:K14895)</f>
        <v>0</v>
      </c>
      <c r="L14896" s="20">
        <f>SUBTOTAL(9,L14895:L14895)</f>
        <v>0</v>
      </c>
      <c r="M14896" s="7" t="str">
        <f>IFERROR((L14896/K14896),"N.A")</f>
        <v>N.A</v>
      </c>
    </row>
    <row r="14897" spans="1:13" s="14" customFormat="1" ht="30" outlineLevel="2" x14ac:dyDescent="0.25">
      <c r="A14897" s="34"/>
      <c r="B14897" s="44" t="s">
        <v>6315</v>
      </c>
      <c r="C14897" s="31" t="s">
        <v>4158</v>
      </c>
      <c r="D14897" s="14" t="s">
        <v>470</v>
      </c>
      <c r="E14897" s="14" t="s">
        <v>496</v>
      </c>
      <c r="F14897" s="14" t="s">
        <v>497</v>
      </c>
      <c r="G14897" s="14" t="s">
        <v>6109</v>
      </c>
      <c r="H14897" s="20">
        <v>15283</v>
      </c>
      <c r="I14897" s="20">
        <v>15283</v>
      </c>
      <c r="J14897" s="21">
        <f>IFERROR((I14897/H14897),0)</f>
        <v>1</v>
      </c>
      <c r="K14897" s="20"/>
      <c r="L14897" s="20"/>
      <c r="M14897" s="22"/>
    </row>
    <row r="14898" spans="1:13" s="14" customFormat="1" ht="30" outlineLevel="1" x14ac:dyDescent="0.25">
      <c r="A14898" s="34"/>
      <c r="B14898" s="46" t="s">
        <v>8912</v>
      </c>
      <c r="C14898" s="40" t="str">
        <f>C14897</f>
        <v>ASIGNACIONES DIRECTAS ANTICIPADAS (5% DEL SGR)</v>
      </c>
      <c r="D14898" s="39" t="str">
        <f>D14897</f>
        <v xml:space="preserve">SUCRE                                             </v>
      </c>
      <c r="E14898" s="39" t="str">
        <f>E14897</f>
        <v>70670</v>
      </c>
      <c r="F14898" s="39" t="str">
        <f>F14897</f>
        <v xml:space="preserve">SAMPUÉS                                           </v>
      </c>
      <c r="G14898" s="39" t="s">
        <v>10656</v>
      </c>
      <c r="H14898" s="20">
        <f>SUBTOTAL(9,H14897:H14897)</f>
        <v>15283</v>
      </c>
      <c r="I14898" s="20">
        <f>SUBTOTAL(9,I14897:I14897)</f>
        <v>15283</v>
      </c>
      <c r="J14898" s="42">
        <f>+I14898/H14898</f>
        <v>1</v>
      </c>
      <c r="K14898" s="20">
        <f>SUBTOTAL(9,K14897:K14897)</f>
        <v>0</v>
      </c>
      <c r="L14898" s="20">
        <f>SUBTOTAL(9,L14897:L14897)</f>
        <v>0</v>
      </c>
      <c r="M14898" s="7" t="str">
        <f>IFERROR((L14898/K14898),"N.A")</f>
        <v>N.A</v>
      </c>
    </row>
    <row r="14899" spans="1:13" s="14" customFormat="1" ht="30" outlineLevel="2" x14ac:dyDescent="0.25">
      <c r="A14899" s="34"/>
      <c r="B14899" s="44" t="s">
        <v>4282</v>
      </c>
      <c r="C14899" s="31" t="s">
        <v>4158</v>
      </c>
      <c r="D14899" s="14" t="s">
        <v>470</v>
      </c>
      <c r="E14899" s="14" t="s">
        <v>502</v>
      </c>
      <c r="F14899" s="14" t="s">
        <v>503</v>
      </c>
      <c r="G14899" s="14" t="s">
        <v>16</v>
      </c>
      <c r="H14899" s="15">
        <v>1401748688</v>
      </c>
      <c r="I14899" s="15">
        <v>986757185.20000005</v>
      </c>
      <c r="J14899" s="16">
        <f>IFERROR((I14899/H14899),0)</f>
        <v>0.70394728644825388</v>
      </c>
      <c r="K14899" s="15">
        <v>1035972801.7800001</v>
      </c>
      <c r="L14899" s="15">
        <v>986757185.20000005</v>
      </c>
      <c r="M14899" s="17">
        <f>L14899/K14899</f>
        <v>0.95249333139302672</v>
      </c>
    </row>
    <row r="14900" spans="1:13" s="14" customFormat="1" ht="30" outlineLevel="2" x14ac:dyDescent="0.25">
      <c r="A14900" s="34"/>
      <c r="B14900" s="44" t="s">
        <v>4282</v>
      </c>
      <c r="C14900" s="31" t="s">
        <v>4158</v>
      </c>
      <c r="D14900" s="14" t="s">
        <v>470</v>
      </c>
      <c r="E14900" s="14" t="s">
        <v>502</v>
      </c>
      <c r="F14900" s="14" t="s">
        <v>503</v>
      </c>
      <c r="G14900" s="14" t="s">
        <v>6109</v>
      </c>
      <c r="H14900" s="20">
        <v>917787211</v>
      </c>
      <c r="I14900" s="20">
        <v>917787211</v>
      </c>
      <c r="J14900" s="21">
        <f>IFERROR((I14900/H14900),0)</f>
        <v>1</v>
      </c>
      <c r="K14900" s="20"/>
      <c r="L14900" s="20"/>
      <c r="M14900" s="22"/>
    </row>
    <row r="14901" spans="1:13" s="14" customFormat="1" ht="30" outlineLevel="2" x14ac:dyDescent="0.25">
      <c r="A14901" s="34"/>
      <c r="B14901" s="44" t="s">
        <v>4282</v>
      </c>
      <c r="C14901" s="31" t="s">
        <v>4158</v>
      </c>
      <c r="D14901" s="14" t="s">
        <v>470</v>
      </c>
      <c r="E14901" s="14" t="s">
        <v>502</v>
      </c>
      <c r="F14901" s="14" t="s">
        <v>503</v>
      </c>
      <c r="G14901" s="14" t="s">
        <v>6481</v>
      </c>
      <c r="H14901" s="20">
        <v>8670</v>
      </c>
      <c r="I14901" s="20">
        <v>8670</v>
      </c>
      <c r="J14901" s="21">
        <f>IFERROR((I14901/H14901),0)</f>
        <v>1</v>
      </c>
      <c r="K14901" s="20"/>
      <c r="L14901" s="20"/>
      <c r="M14901" s="22"/>
    </row>
    <row r="14902" spans="1:13" s="14" customFormat="1" ht="30" outlineLevel="2" x14ac:dyDescent="0.25">
      <c r="A14902" s="34"/>
      <c r="B14902" s="44" t="s">
        <v>4282</v>
      </c>
      <c r="C14902" s="31" t="s">
        <v>4158</v>
      </c>
      <c r="D14902" s="14" t="s">
        <v>470</v>
      </c>
      <c r="E14902" s="14" t="s">
        <v>502</v>
      </c>
      <c r="F14902" s="14" t="s">
        <v>503</v>
      </c>
      <c r="G14902" s="14" t="s">
        <v>6492</v>
      </c>
      <c r="H14902" s="20">
        <v>212895858</v>
      </c>
      <c r="I14902" s="20">
        <v>212895858</v>
      </c>
      <c r="J14902" s="21">
        <f>IFERROR((I14902/H14902),0)</f>
        <v>1</v>
      </c>
      <c r="K14902" s="20"/>
      <c r="L14902" s="20"/>
      <c r="M14902" s="22"/>
    </row>
    <row r="14903" spans="1:13" s="14" customFormat="1" ht="30" outlineLevel="2" x14ac:dyDescent="0.25">
      <c r="A14903" s="34"/>
      <c r="B14903" s="44" t="s">
        <v>4282</v>
      </c>
      <c r="C14903" s="31" t="s">
        <v>4158</v>
      </c>
      <c r="D14903" s="14" t="s">
        <v>470</v>
      </c>
      <c r="E14903" s="14" t="s">
        <v>502</v>
      </c>
      <c r="F14903" s="14" t="s">
        <v>503</v>
      </c>
      <c r="G14903" s="14" t="s">
        <v>6493</v>
      </c>
      <c r="H14903" s="20">
        <v>-280349738</v>
      </c>
      <c r="I14903" s="20"/>
      <c r="J14903" s="21">
        <f>IFERROR((I14903/H14903),0)</f>
        <v>0</v>
      </c>
      <c r="K14903" s="20"/>
      <c r="L14903" s="20"/>
      <c r="M14903" s="22"/>
    </row>
    <row r="14904" spans="1:13" s="14" customFormat="1" ht="30" outlineLevel="1" x14ac:dyDescent="0.25">
      <c r="A14904" s="34"/>
      <c r="B14904" s="46" t="s">
        <v>8913</v>
      </c>
      <c r="C14904" s="40" t="str">
        <f>C14903</f>
        <v>ASIGNACIONES DIRECTAS ANTICIPADAS (5% DEL SGR)</v>
      </c>
      <c r="D14904" s="39" t="str">
        <f>D14903</f>
        <v xml:space="preserve">SUCRE                                             </v>
      </c>
      <c r="E14904" s="39" t="str">
        <f>E14903</f>
        <v>70508</v>
      </c>
      <c r="F14904" s="39" t="str">
        <f>F14903</f>
        <v xml:space="preserve">OVEJAS                                            </v>
      </c>
      <c r="G14904" s="39" t="s">
        <v>10656</v>
      </c>
      <c r="H14904" s="20">
        <f>SUBTOTAL(9,H14899:H14903)</f>
        <v>2252090689</v>
      </c>
      <c r="I14904" s="20">
        <f>SUBTOTAL(9,I14899:I14903)</f>
        <v>2117448924.2</v>
      </c>
      <c r="J14904" s="42">
        <f>+I14904/H14904</f>
        <v>0.94021476778993074</v>
      </c>
      <c r="K14904" s="20">
        <f>SUBTOTAL(9,K14899:K14903)</f>
        <v>1035972801.7800001</v>
      </c>
      <c r="L14904" s="20">
        <f>SUBTOTAL(9,L14899:L14903)</f>
        <v>986757185.20000005</v>
      </c>
      <c r="M14904" s="7">
        <f>IFERROR((L14904/K14904),"N.A")</f>
        <v>0.95249333139302672</v>
      </c>
    </row>
    <row r="14905" spans="1:13" s="14" customFormat="1" ht="30" outlineLevel="2" x14ac:dyDescent="0.25">
      <c r="A14905" s="34"/>
      <c r="B14905" s="44" t="s">
        <v>6316</v>
      </c>
      <c r="C14905" s="31" t="s">
        <v>4158</v>
      </c>
      <c r="D14905" s="14" t="s">
        <v>470</v>
      </c>
      <c r="E14905" s="14" t="s">
        <v>511</v>
      </c>
      <c r="F14905" s="14" t="s">
        <v>512</v>
      </c>
      <c r="G14905" s="14" t="s">
        <v>6109</v>
      </c>
      <c r="H14905" s="20">
        <v>5622869</v>
      </c>
      <c r="I14905" s="20">
        <v>5622869</v>
      </c>
      <c r="J14905" s="21">
        <f>IFERROR((I14905/H14905),0)</f>
        <v>1</v>
      </c>
      <c r="K14905" s="20"/>
      <c r="L14905" s="20"/>
      <c r="M14905" s="22"/>
    </row>
    <row r="14906" spans="1:13" s="14" customFormat="1" ht="30" outlineLevel="1" x14ac:dyDescent="0.25">
      <c r="A14906" s="34"/>
      <c r="B14906" s="46" t="s">
        <v>8914</v>
      </c>
      <c r="C14906" s="40" t="str">
        <f>C14905</f>
        <v>ASIGNACIONES DIRECTAS ANTICIPADAS (5% DEL SGR)</v>
      </c>
      <c r="D14906" s="39" t="str">
        <f>D14905</f>
        <v xml:space="preserve">SUCRE                                             </v>
      </c>
      <c r="E14906" s="39" t="str">
        <f>E14905</f>
        <v>70418</v>
      </c>
      <c r="F14906" s="39" t="str">
        <f>F14905</f>
        <v xml:space="preserve">LOS PALMITOS                                      </v>
      </c>
      <c r="G14906" s="39" t="s">
        <v>10656</v>
      </c>
      <c r="H14906" s="20">
        <f>SUBTOTAL(9,H14905:H14905)</f>
        <v>5622869</v>
      </c>
      <c r="I14906" s="20">
        <f>SUBTOTAL(9,I14905:I14905)</f>
        <v>5622869</v>
      </c>
      <c r="J14906" s="42">
        <f>+I14906/H14906</f>
        <v>1</v>
      </c>
      <c r="K14906" s="20">
        <f>SUBTOTAL(9,K14905:K14905)</f>
        <v>0</v>
      </c>
      <c r="L14906" s="20">
        <f>SUBTOTAL(9,L14905:L14905)</f>
        <v>0</v>
      </c>
      <c r="M14906" s="7" t="str">
        <f>IFERROR((L14906/K14906),"N.A")</f>
        <v>N.A</v>
      </c>
    </row>
    <row r="14907" spans="1:13" s="14" customFormat="1" ht="30" outlineLevel="2" x14ac:dyDescent="0.25">
      <c r="A14907" s="34"/>
      <c r="B14907" s="44" t="s">
        <v>4283</v>
      </c>
      <c r="C14907" s="31" t="s">
        <v>4158</v>
      </c>
      <c r="D14907" s="14" t="s">
        <v>470</v>
      </c>
      <c r="E14907" s="14" t="s">
        <v>514</v>
      </c>
      <c r="F14907" s="14" t="s">
        <v>278</v>
      </c>
      <c r="G14907" s="14" t="s">
        <v>16</v>
      </c>
      <c r="H14907" s="15">
        <v>1747315985</v>
      </c>
      <c r="I14907" s="15">
        <v>1565310555.0900002</v>
      </c>
      <c r="J14907" s="16">
        <f>IFERROR((I14907/H14907),0)</f>
        <v>0.89583714023539951</v>
      </c>
      <c r="K14907" s="15">
        <v>1295917635.5700004</v>
      </c>
      <c r="L14907" s="15">
        <v>1565310555.0900002</v>
      </c>
      <c r="M14907" s="17">
        <f>L14907/K14907</f>
        <v>1.2078781182737042</v>
      </c>
    </row>
    <row r="14908" spans="1:13" s="14" customFormat="1" ht="30" outlineLevel="2" x14ac:dyDescent="0.25">
      <c r="A14908" s="34"/>
      <c r="B14908" s="44" t="s">
        <v>4283</v>
      </c>
      <c r="C14908" s="31" t="s">
        <v>4158</v>
      </c>
      <c r="D14908" s="14" t="s">
        <v>470</v>
      </c>
      <c r="E14908" s="14" t="s">
        <v>514</v>
      </c>
      <c r="F14908" s="14" t="s">
        <v>278</v>
      </c>
      <c r="G14908" s="14" t="s">
        <v>6109</v>
      </c>
      <c r="H14908" s="20">
        <v>3838843203</v>
      </c>
      <c r="I14908" s="20">
        <v>3838843203</v>
      </c>
      <c r="J14908" s="21">
        <f>IFERROR((I14908/H14908),0)</f>
        <v>1</v>
      </c>
      <c r="K14908" s="20"/>
      <c r="L14908" s="20"/>
      <c r="M14908" s="22"/>
    </row>
    <row r="14909" spans="1:13" s="14" customFormat="1" ht="30" outlineLevel="2" x14ac:dyDescent="0.25">
      <c r="A14909" s="34"/>
      <c r="B14909" s="44" t="s">
        <v>4283</v>
      </c>
      <c r="C14909" s="31" t="s">
        <v>4158</v>
      </c>
      <c r="D14909" s="14" t="s">
        <v>470</v>
      </c>
      <c r="E14909" s="14" t="s">
        <v>514</v>
      </c>
      <c r="F14909" s="14" t="s">
        <v>278</v>
      </c>
      <c r="G14909" s="14" t="s">
        <v>6481</v>
      </c>
      <c r="H14909" s="20">
        <v>10807</v>
      </c>
      <c r="I14909" s="20">
        <v>10807</v>
      </c>
      <c r="J14909" s="21">
        <f>IFERROR((I14909/H14909),0)</f>
        <v>1</v>
      </c>
      <c r="K14909" s="20"/>
      <c r="L14909" s="20"/>
      <c r="M14909" s="22"/>
    </row>
    <row r="14910" spans="1:13" s="14" customFormat="1" ht="30" outlineLevel="2" x14ac:dyDescent="0.25">
      <c r="A14910" s="34"/>
      <c r="B14910" s="44" t="s">
        <v>4283</v>
      </c>
      <c r="C14910" s="31" t="s">
        <v>4158</v>
      </c>
      <c r="D14910" s="14" t="s">
        <v>470</v>
      </c>
      <c r="E14910" s="14" t="s">
        <v>514</v>
      </c>
      <c r="F14910" s="14" t="s">
        <v>278</v>
      </c>
      <c r="G14910" s="14" t="s">
        <v>6485</v>
      </c>
      <c r="H14910" s="20">
        <v>50327</v>
      </c>
      <c r="I14910" s="20">
        <v>50327</v>
      </c>
      <c r="J14910" s="22"/>
      <c r="K14910" s="25"/>
      <c r="L14910" s="25"/>
      <c r="M14910" s="22"/>
    </row>
    <row r="14911" spans="1:13" s="14" customFormat="1" ht="30" outlineLevel="2" x14ac:dyDescent="0.25">
      <c r="A14911" s="34"/>
      <c r="B14911" s="44" t="s">
        <v>4283</v>
      </c>
      <c r="C14911" s="31" t="s">
        <v>4158</v>
      </c>
      <c r="D14911" s="14" t="s">
        <v>470</v>
      </c>
      <c r="E14911" s="14" t="s">
        <v>514</v>
      </c>
      <c r="F14911" s="14" t="s">
        <v>278</v>
      </c>
      <c r="G14911" s="14" t="s">
        <v>6492</v>
      </c>
      <c r="H14911" s="20">
        <v>268222528</v>
      </c>
      <c r="I14911" s="20">
        <v>268222528</v>
      </c>
      <c r="J14911" s="21">
        <f>IFERROR((I14911/H14911),0)</f>
        <v>1</v>
      </c>
      <c r="K14911" s="20"/>
      <c r="L14911" s="20"/>
      <c r="M14911" s="22"/>
    </row>
    <row r="14912" spans="1:13" s="14" customFormat="1" ht="30" outlineLevel="2" x14ac:dyDescent="0.25">
      <c r="A14912" s="34"/>
      <c r="B14912" s="44" t="s">
        <v>4283</v>
      </c>
      <c r="C14912" s="31" t="s">
        <v>4158</v>
      </c>
      <c r="D14912" s="14" t="s">
        <v>470</v>
      </c>
      <c r="E14912" s="14" t="s">
        <v>514</v>
      </c>
      <c r="F14912" s="14" t="s">
        <v>278</v>
      </c>
      <c r="G14912" s="14" t="s">
        <v>6493</v>
      </c>
      <c r="H14912" s="20">
        <v>-349463197</v>
      </c>
      <c r="I14912" s="20"/>
      <c r="J14912" s="21">
        <f>IFERROR((I14912/H14912),0)</f>
        <v>0</v>
      </c>
      <c r="K14912" s="20"/>
      <c r="L14912" s="20"/>
      <c r="M14912" s="22"/>
    </row>
    <row r="14913" spans="1:13" s="14" customFormat="1" ht="30" outlineLevel="1" x14ac:dyDescent="0.25">
      <c r="A14913" s="34"/>
      <c r="B14913" s="46" t="s">
        <v>8915</v>
      </c>
      <c r="C14913" s="40" t="str">
        <f>C14912</f>
        <v>ASIGNACIONES DIRECTAS ANTICIPADAS (5% DEL SGR)</v>
      </c>
      <c r="D14913" s="39" t="str">
        <f>D14912</f>
        <v xml:space="preserve">SUCRE                                             </v>
      </c>
      <c r="E14913" s="39" t="str">
        <f>E14912</f>
        <v>70400</v>
      </c>
      <c r="F14913" s="39" t="str">
        <f>F14912</f>
        <v xml:space="preserve">LA UNIÓN                                          </v>
      </c>
      <c r="G14913" s="39" t="s">
        <v>10656</v>
      </c>
      <c r="H14913" s="20">
        <f>SUBTOTAL(9,H14907:H14912)</f>
        <v>5504979653</v>
      </c>
      <c r="I14913" s="20">
        <f>SUBTOTAL(9,I14907:I14912)</f>
        <v>5672437420.0900002</v>
      </c>
      <c r="J14913" s="42">
        <f>+I14913/H14913</f>
        <v>1.0304193253464147</v>
      </c>
      <c r="K14913" s="20">
        <f>SUBTOTAL(9,K14907:K14912)</f>
        <v>1295917635.5700004</v>
      </c>
      <c r="L14913" s="20">
        <f>SUBTOTAL(9,L14907:L14912)</f>
        <v>1565310555.0900002</v>
      </c>
      <c r="M14913" s="7">
        <f>IFERROR((L14913/K14913),"N.A")</f>
        <v>1.2078781182737042</v>
      </c>
    </row>
    <row r="14914" spans="1:13" s="14" customFormat="1" ht="30" outlineLevel="2" x14ac:dyDescent="0.25">
      <c r="A14914" s="34"/>
      <c r="B14914" s="44" t="s">
        <v>6317</v>
      </c>
      <c r="C14914" s="31" t="s">
        <v>4158</v>
      </c>
      <c r="D14914" s="14" t="s">
        <v>470</v>
      </c>
      <c r="E14914" s="14" t="s">
        <v>516</v>
      </c>
      <c r="F14914" s="14" t="s">
        <v>517</v>
      </c>
      <c r="G14914" s="14" t="s">
        <v>6109</v>
      </c>
      <c r="H14914" s="20">
        <v>6</v>
      </c>
      <c r="I14914" s="20">
        <v>6</v>
      </c>
      <c r="J14914" s="21">
        <f>IFERROR((I14914/H14914),0)</f>
        <v>1</v>
      </c>
      <c r="K14914" s="20"/>
      <c r="L14914" s="20"/>
      <c r="M14914" s="22"/>
    </row>
    <row r="14915" spans="1:13" s="14" customFormat="1" ht="30" outlineLevel="1" x14ac:dyDescent="0.25">
      <c r="A14915" s="34"/>
      <c r="B14915" s="46" t="s">
        <v>8916</v>
      </c>
      <c r="C14915" s="40" t="str">
        <f>C14914</f>
        <v>ASIGNACIONES DIRECTAS ANTICIPADAS (5% DEL SGR)</v>
      </c>
      <c r="D14915" s="39" t="str">
        <f>D14914</f>
        <v xml:space="preserve">SUCRE                                             </v>
      </c>
      <c r="E14915" s="39" t="str">
        <f>E14914</f>
        <v>70265</v>
      </c>
      <c r="F14915" s="39" t="str">
        <f>F14914</f>
        <v xml:space="preserve">GUARANDA                                          </v>
      </c>
      <c r="G14915" s="39" t="s">
        <v>10656</v>
      </c>
      <c r="H14915" s="20">
        <f>SUBTOTAL(9,H14914:H14914)</f>
        <v>6</v>
      </c>
      <c r="I14915" s="20">
        <f>SUBTOTAL(9,I14914:I14914)</f>
        <v>6</v>
      </c>
      <c r="J14915" s="42">
        <f>+I14915/H14915</f>
        <v>1</v>
      </c>
      <c r="K14915" s="20">
        <f>SUBTOTAL(9,K14914:K14914)</f>
        <v>0</v>
      </c>
      <c r="L14915" s="20">
        <f>SUBTOTAL(9,L14914:L14914)</f>
        <v>0</v>
      </c>
      <c r="M14915" s="7" t="str">
        <f>IFERROR((L14915/K14915),"N.A")</f>
        <v>N.A</v>
      </c>
    </row>
    <row r="14916" spans="1:13" s="14" customFormat="1" ht="30" outlineLevel="2" x14ac:dyDescent="0.25">
      <c r="A14916" s="34"/>
      <c r="B14916" s="44" t="s">
        <v>4284</v>
      </c>
      <c r="C14916" s="31" t="s">
        <v>4158</v>
      </c>
      <c r="D14916" s="14" t="s">
        <v>470</v>
      </c>
      <c r="E14916" s="14" t="s">
        <v>531</v>
      </c>
      <c r="F14916" s="14" t="s">
        <v>532</v>
      </c>
      <c r="G14916" s="14" t="s">
        <v>16</v>
      </c>
      <c r="H14916" s="15">
        <v>56576</v>
      </c>
      <c r="I14916" s="15">
        <v>0</v>
      </c>
      <c r="J14916" s="16">
        <f>IFERROR((I14916/H14916),0)</f>
        <v>0</v>
      </c>
      <c r="K14916" s="15">
        <v>40864</v>
      </c>
      <c r="L14916" s="15">
        <v>0</v>
      </c>
      <c r="M14916" s="17">
        <f>L14916/K14916</f>
        <v>0</v>
      </c>
    </row>
    <row r="14917" spans="1:13" s="14" customFormat="1" ht="30" outlineLevel="2" x14ac:dyDescent="0.25">
      <c r="A14917" s="34"/>
      <c r="B14917" s="44" t="s">
        <v>4284</v>
      </c>
      <c r="C14917" s="31" t="s">
        <v>4158</v>
      </c>
      <c r="D14917" s="14" t="s">
        <v>470</v>
      </c>
      <c r="E14917" s="14" t="s">
        <v>531</v>
      </c>
      <c r="F14917" s="14" t="s">
        <v>532</v>
      </c>
      <c r="G14917" s="14" t="s">
        <v>6109</v>
      </c>
      <c r="H14917" s="20">
        <v>103338</v>
      </c>
      <c r="I14917" s="20">
        <v>103338</v>
      </c>
      <c r="J14917" s="21">
        <f>IFERROR((I14917/H14917),0)</f>
        <v>1</v>
      </c>
      <c r="K14917" s="20"/>
      <c r="L14917" s="20"/>
      <c r="M14917" s="22"/>
    </row>
    <row r="14918" spans="1:13" s="14" customFormat="1" ht="30" outlineLevel="2" x14ac:dyDescent="0.25">
      <c r="A14918" s="34"/>
      <c r="B14918" s="44" t="s">
        <v>4284</v>
      </c>
      <c r="C14918" s="31" t="s">
        <v>4158</v>
      </c>
      <c r="D14918" s="14" t="s">
        <v>470</v>
      </c>
      <c r="E14918" s="14" t="s">
        <v>531</v>
      </c>
      <c r="F14918" s="14" t="s">
        <v>532</v>
      </c>
      <c r="G14918" s="14" t="s">
        <v>6492</v>
      </c>
      <c r="H14918" s="20">
        <v>8819</v>
      </c>
      <c r="I14918" s="20">
        <v>8819</v>
      </c>
      <c r="J14918" s="21">
        <f>IFERROR((I14918/H14918),0)</f>
        <v>1</v>
      </c>
      <c r="K14918" s="20"/>
      <c r="L14918" s="20"/>
      <c r="M14918" s="22"/>
    </row>
    <row r="14919" spans="1:13" s="14" customFormat="1" ht="30" outlineLevel="2" x14ac:dyDescent="0.25">
      <c r="A14919" s="34"/>
      <c r="B14919" s="44" t="s">
        <v>4284</v>
      </c>
      <c r="C14919" s="31" t="s">
        <v>4158</v>
      </c>
      <c r="D14919" s="14" t="s">
        <v>470</v>
      </c>
      <c r="E14919" s="14" t="s">
        <v>531</v>
      </c>
      <c r="F14919" s="14" t="s">
        <v>532</v>
      </c>
      <c r="G14919" s="14" t="s">
        <v>6493</v>
      </c>
      <c r="H14919" s="20">
        <v>-11315</v>
      </c>
      <c r="I14919" s="20"/>
      <c r="J14919" s="21">
        <f>IFERROR((I14919/H14919),0)</f>
        <v>0</v>
      </c>
      <c r="K14919" s="20"/>
      <c r="L14919" s="20"/>
      <c r="M14919" s="22"/>
    </row>
    <row r="14920" spans="1:13" s="14" customFormat="1" ht="30" outlineLevel="1" x14ac:dyDescent="0.25">
      <c r="A14920" s="34"/>
      <c r="B14920" s="46" t="s">
        <v>8917</v>
      </c>
      <c r="C14920" s="40" t="str">
        <f>C14919</f>
        <v>ASIGNACIONES DIRECTAS ANTICIPADAS (5% DEL SGR)</v>
      </c>
      <c r="D14920" s="39" t="str">
        <f>D14919</f>
        <v xml:space="preserve">SUCRE                                             </v>
      </c>
      <c r="E14920" s="39" t="str">
        <f>E14919</f>
        <v>70215</v>
      </c>
      <c r="F14920" s="39" t="str">
        <f>F14919</f>
        <v xml:space="preserve">COROZAL                                           </v>
      </c>
      <c r="G14920" s="39" t="s">
        <v>10656</v>
      </c>
      <c r="H14920" s="20">
        <f>SUBTOTAL(9,H14916:H14919)</f>
        <v>157418</v>
      </c>
      <c r="I14920" s="20">
        <f>SUBTOTAL(9,I14916:I14919)</f>
        <v>112157</v>
      </c>
      <c r="J14920" s="42">
        <f>+I14920/H14920</f>
        <v>0.71247887789198183</v>
      </c>
      <c r="K14920" s="20">
        <f>SUBTOTAL(9,K14916:K14919)</f>
        <v>40864</v>
      </c>
      <c r="L14920" s="20">
        <f>SUBTOTAL(9,L14916:L14919)</f>
        <v>0</v>
      </c>
      <c r="M14920" s="7">
        <f>IFERROR((L14920/K14920),"N.A")</f>
        <v>0</v>
      </c>
    </row>
    <row r="14921" spans="1:13" s="14" customFormat="1" ht="30" outlineLevel="2" x14ac:dyDescent="0.25">
      <c r="A14921" s="34"/>
      <c r="B14921" s="44" t="s">
        <v>6318</v>
      </c>
      <c r="C14921" s="31" t="s">
        <v>4158</v>
      </c>
      <c r="D14921" s="14" t="s">
        <v>470</v>
      </c>
      <c r="E14921" s="14" t="s">
        <v>534</v>
      </c>
      <c r="F14921" s="14" t="s">
        <v>535</v>
      </c>
      <c r="G14921" s="14" t="s">
        <v>6109</v>
      </c>
      <c r="H14921" s="20">
        <v>6232</v>
      </c>
      <c r="I14921" s="20">
        <v>6232</v>
      </c>
      <c r="J14921" s="21">
        <f>IFERROR((I14921/H14921),0)</f>
        <v>1</v>
      </c>
      <c r="K14921" s="20"/>
      <c r="L14921" s="20"/>
      <c r="M14921" s="22"/>
    </row>
    <row r="14922" spans="1:13" s="14" customFormat="1" ht="30" outlineLevel="2" x14ac:dyDescent="0.25">
      <c r="A14922" s="34"/>
      <c r="B14922" s="44" t="s">
        <v>6318</v>
      </c>
      <c r="C14922" s="31" t="s">
        <v>4158</v>
      </c>
      <c r="D14922" s="14" t="s">
        <v>470</v>
      </c>
      <c r="E14922" s="14" t="s">
        <v>534</v>
      </c>
      <c r="F14922" s="14" t="s">
        <v>535</v>
      </c>
      <c r="G14922" s="14" t="s">
        <v>6485</v>
      </c>
      <c r="H14922" s="20">
        <v>1171</v>
      </c>
      <c r="I14922" s="20">
        <v>1171</v>
      </c>
      <c r="J14922" s="22"/>
      <c r="K14922" s="25"/>
      <c r="L14922" s="25"/>
      <c r="M14922" s="22"/>
    </row>
    <row r="14923" spans="1:13" s="14" customFormat="1" ht="30" outlineLevel="1" x14ac:dyDescent="0.25">
      <c r="A14923" s="34"/>
      <c r="B14923" s="46" t="s">
        <v>8918</v>
      </c>
      <c r="C14923" s="40" t="str">
        <f>C14922</f>
        <v>ASIGNACIONES DIRECTAS ANTICIPADAS (5% DEL SGR)</v>
      </c>
      <c r="D14923" s="39" t="str">
        <f>D14922</f>
        <v xml:space="preserve">SUCRE                                             </v>
      </c>
      <c r="E14923" s="39" t="str">
        <f>E14922</f>
        <v>70204</v>
      </c>
      <c r="F14923" s="39" t="str">
        <f>F14922</f>
        <v xml:space="preserve">COLOSO                                            </v>
      </c>
      <c r="G14923" s="39" t="s">
        <v>10656</v>
      </c>
      <c r="H14923" s="20">
        <f>SUBTOTAL(9,H14921:H14922)</f>
        <v>7403</v>
      </c>
      <c r="I14923" s="20">
        <f>SUBTOTAL(9,I14921:I14922)</f>
        <v>7403</v>
      </c>
      <c r="J14923" s="42">
        <f>+I14923/H14923</f>
        <v>1</v>
      </c>
      <c r="K14923" s="25">
        <f>SUBTOTAL(9,K14921:K14922)</f>
        <v>0</v>
      </c>
      <c r="L14923" s="25">
        <f>SUBTOTAL(9,L14921:L14922)</f>
        <v>0</v>
      </c>
      <c r="M14923" s="7" t="str">
        <f>IFERROR((L14923/K14923),"N.A")</f>
        <v>N.A</v>
      </c>
    </row>
    <row r="14924" spans="1:13" s="14" customFormat="1" ht="30" outlineLevel="2" x14ac:dyDescent="0.25">
      <c r="A14924" s="34"/>
      <c r="B14924" s="44" t="s">
        <v>4285</v>
      </c>
      <c r="C14924" s="31" t="s">
        <v>4158</v>
      </c>
      <c r="D14924" s="14" t="s">
        <v>470</v>
      </c>
      <c r="E14924" s="14" t="s">
        <v>537</v>
      </c>
      <c r="F14924" s="14" t="s">
        <v>538</v>
      </c>
      <c r="G14924" s="14" t="s">
        <v>16</v>
      </c>
      <c r="H14924" s="15">
        <v>1022775148</v>
      </c>
      <c r="I14924" s="15">
        <v>184261588.29999998</v>
      </c>
      <c r="J14924" s="16">
        <f>IFERROR((I14924/H14924),0)</f>
        <v>0.1801584528723805</v>
      </c>
      <c r="K14924" s="15">
        <v>715707843.18999994</v>
      </c>
      <c r="L14924" s="15">
        <v>184261588.29999998</v>
      </c>
      <c r="M14924" s="17">
        <f>L14924/K14924</f>
        <v>0.25745363845493557</v>
      </c>
    </row>
    <row r="14925" spans="1:13" s="14" customFormat="1" ht="30" outlineLevel="2" x14ac:dyDescent="0.25">
      <c r="A14925" s="34"/>
      <c r="B14925" s="44" t="s">
        <v>4285</v>
      </c>
      <c r="C14925" s="31" t="s">
        <v>4158</v>
      </c>
      <c r="D14925" s="14" t="s">
        <v>470</v>
      </c>
      <c r="E14925" s="14" t="s">
        <v>537</v>
      </c>
      <c r="F14925" s="14" t="s">
        <v>538</v>
      </c>
      <c r="G14925" s="14" t="s">
        <v>6109</v>
      </c>
      <c r="H14925" s="20">
        <v>276789933</v>
      </c>
      <c r="I14925" s="20">
        <v>276789933</v>
      </c>
      <c r="J14925" s="21">
        <f>IFERROR((I14925/H14925),0)</f>
        <v>1</v>
      </c>
      <c r="K14925" s="20"/>
      <c r="L14925" s="20"/>
      <c r="M14925" s="22"/>
    </row>
    <row r="14926" spans="1:13" s="14" customFormat="1" ht="30" outlineLevel="2" x14ac:dyDescent="0.25">
      <c r="A14926" s="34"/>
      <c r="B14926" s="44" t="s">
        <v>4285</v>
      </c>
      <c r="C14926" s="31" t="s">
        <v>4158</v>
      </c>
      <c r="D14926" s="14" t="s">
        <v>470</v>
      </c>
      <c r="E14926" s="14" t="s">
        <v>537</v>
      </c>
      <c r="F14926" s="14" t="s">
        <v>538</v>
      </c>
      <c r="G14926" s="14" t="s">
        <v>6481</v>
      </c>
      <c r="H14926" s="20">
        <v>6326</v>
      </c>
      <c r="I14926" s="20">
        <v>6326</v>
      </c>
      <c r="J14926" s="21">
        <f>IFERROR((I14926/H14926),0)</f>
        <v>1</v>
      </c>
      <c r="K14926" s="20"/>
      <c r="L14926" s="20"/>
      <c r="M14926" s="22"/>
    </row>
    <row r="14927" spans="1:13" s="14" customFormat="1" ht="30" outlineLevel="2" x14ac:dyDescent="0.25">
      <c r="A14927" s="34"/>
      <c r="B14927" s="44" t="s">
        <v>4285</v>
      </c>
      <c r="C14927" s="31" t="s">
        <v>4158</v>
      </c>
      <c r="D14927" s="14" t="s">
        <v>470</v>
      </c>
      <c r="E14927" s="14" t="s">
        <v>537</v>
      </c>
      <c r="F14927" s="14" t="s">
        <v>538</v>
      </c>
      <c r="G14927" s="14" t="s">
        <v>6485</v>
      </c>
      <c r="H14927" s="20">
        <v>66448</v>
      </c>
      <c r="I14927" s="20">
        <v>66448</v>
      </c>
      <c r="J14927" s="22"/>
      <c r="K14927" s="25"/>
      <c r="L14927" s="25"/>
      <c r="M14927" s="22"/>
    </row>
    <row r="14928" spans="1:13" s="14" customFormat="1" ht="30" outlineLevel="2" x14ac:dyDescent="0.25">
      <c r="A14928" s="34"/>
      <c r="B14928" s="44" t="s">
        <v>4285</v>
      </c>
      <c r="C14928" s="31" t="s">
        <v>4158</v>
      </c>
      <c r="D14928" s="14" t="s">
        <v>470</v>
      </c>
      <c r="E14928" s="14" t="s">
        <v>537</v>
      </c>
      <c r="F14928" s="14" t="s">
        <v>538</v>
      </c>
      <c r="G14928" s="14" t="s">
        <v>6492</v>
      </c>
      <c r="H14928" s="20">
        <v>130240866</v>
      </c>
      <c r="I14928" s="20">
        <v>130240866</v>
      </c>
      <c r="J14928" s="21">
        <f>IFERROR((I14928/H14928),0)</f>
        <v>1</v>
      </c>
      <c r="K14928" s="20"/>
      <c r="L14928" s="20"/>
      <c r="M14928" s="22"/>
    </row>
    <row r="14929" spans="1:13" s="14" customFormat="1" ht="30" outlineLevel="2" x14ac:dyDescent="0.25">
      <c r="A14929" s="34"/>
      <c r="B14929" s="44" t="s">
        <v>4285</v>
      </c>
      <c r="C14929" s="31" t="s">
        <v>4158</v>
      </c>
      <c r="D14929" s="14" t="s">
        <v>470</v>
      </c>
      <c r="E14929" s="14" t="s">
        <v>537</v>
      </c>
      <c r="F14929" s="14" t="s">
        <v>538</v>
      </c>
      <c r="G14929" s="14" t="s">
        <v>6493</v>
      </c>
      <c r="H14929" s="20">
        <v>-204555030</v>
      </c>
      <c r="I14929" s="20"/>
      <c r="J14929" s="21">
        <f>IFERROR((I14929/H14929),0)</f>
        <v>0</v>
      </c>
      <c r="K14929" s="20"/>
      <c r="L14929" s="20"/>
      <c r="M14929" s="22"/>
    </row>
    <row r="14930" spans="1:13" s="14" customFormat="1" ht="30" outlineLevel="1" x14ac:dyDescent="0.25">
      <c r="A14930" s="34"/>
      <c r="B14930" s="46" t="s">
        <v>8919</v>
      </c>
      <c r="C14930" s="40" t="str">
        <f>C14929</f>
        <v>ASIGNACIONES DIRECTAS ANTICIPADAS (5% DEL SGR)</v>
      </c>
      <c r="D14930" s="39" t="str">
        <f>D14929</f>
        <v xml:space="preserve">SUCRE                                             </v>
      </c>
      <c r="E14930" s="39" t="str">
        <f>E14929</f>
        <v>70124</v>
      </c>
      <c r="F14930" s="39" t="str">
        <f>F14929</f>
        <v xml:space="preserve">CAIMITO                                           </v>
      </c>
      <c r="G14930" s="39" t="s">
        <v>10656</v>
      </c>
      <c r="H14930" s="20">
        <f>SUBTOTAL(9,H14924:H14929)</f>
        <v>1225323691</v>
      </c>
      <c r="I14930" s="20">
        <f>SUBTOTAL(9,I14924:I14929)</f>
        <v>591365161.29999995</v>
      </c>
      <c r="J14930" s="42">
        <f>+I14930/H14930</f>
        <v>0.48261954424253434</v>
      </c>
      <c r="K14930" s="20">
        <f>SUBTOTAL(9,K14924:K14929)</f>
        <v>715707843.18999994</v>
      </c>
      <c r="L14930" s="20">
        <f>SUBTOTAL(9,L14924:L14929)</f>
        <v>184261588.29999998</v>
      </c>
      <c r="M14930" s="7">
        <f>IFERROR((L14930/K14930),"N.A")</f>
        <v>0.25745363845493557</v>
      </c>
    </row>
    <row r="14931" spans="1:13" s="14" customFormat="1" ht="30" outlineLevel="2" x14ac:dyDescent="0.25">
      <c r="A14931" s="34"/>
      <c r="B14931" s="44" t="s">
        <v>4286</v>
      </c>
      <c r="C14931" s="31" t="s">
        <v>4158</v>
      </c>
      <c r="D14931" s="14" t="s">
        <v>470</v>
      </c>
      <c r="E14931" s="14" t="s">
        <v>543</v>
      </c>
      <c r="F14931" s="14" t="s">
        <v>544</v>
      </c>
      <c r="G14931" s="14" t="s">
        <v>16</v>
      </c>
      <c r="H14931" s="15">
        <v>120488</v>
      </c>
      <c r="I14931" s="15">
        <v>120488</v>
      </c>
      <c r="J14931" s="16">
        <f>IFERROR((I14931/H14931),0)</f>
        <v>1</v>
      </c>
      <c r="K14931" s="15">
        <v>86546</v>
      </c>
      <c r="L14931" s="15">
        <v>120488</v>
      </c>
      <c r="M14931" s="17">
        <f>L14931/K14931</f>
        <v>1.3921845030388464</v>
      </c>
    </row>
    <row r="14932" spans="1:13" s="14" customFormat="1" ht="30" outlineLevel="2" x14ac:dyDescent="0.25">
      <c r="A14932" s="34"/>
      <c r="B14932" s="44" t="s">
        <v>4286</v>
      </c>
      <c r="C14932" s="31" t="s">
        <v>4158</v>
      </c>
      <c r="D14932" s="14" t="s">
        <v>470</v>
      </c>
      <c r="E14932" s="14" t="s">
        <v>543</v>
      </c>
      <c r="F14932" s="14" t="s">
        <v>544</v>
      </c>
      <c r="G14932" s="14" t="s">
        <v>6109</v>
      </c>
      <c r="H14932" s="20">
        <v>1471330</v>
      </c>
      <c r="I14932" s="20">
        <v>1471330</v>
      </c>
      <c r="J14932" s="21">
        <f>IFERROR((I14932/H14932),0)</f>
        <v>1</v>
      </c>
      <c r="K14932" s="20"/>
      <c r="L14932" s="20"/>
      <c r="M14932" s="22"/>
    </row>
    <row r="14933" spans="1:13" s="14" customFormat="1" ht="30" outlineLevel="2" x14ac:dyDescent="0.25">
      <c r="A14933" s="34"/>
      <c r="B14933" s="44" t="s">
        <v>4286</v>
      </c>
      <c r="C14933" s="31" t="s">
        <v>4158</v>
      </c>
      <c r="D14933" s="14" t="s">
        <v>470</v>
      </c>
      <c r="E14933" s="14" t="s">
        <v>543</v>
      </c>
      <c r="F14933" s="14" t="s">
        <v>544</v>
      </c>
      <c r="G14933" s="14" t="s">
        <v>6481</v>
      </c>
      <c r="H14933" s="20">
        <v>1</v>
      </c>
      <c r="I14933" s="20">
        <v>1</v>
      </c>
      <c r="J14933" s="21">
        <f>IFERROR((I14933/H14933),0)</f>
        <v>1</v>
      </c>
      <c r="K14933" s="20"/>
      <c r="L14933" s="20"/>
      <c r="M14933" s="22"/>
    </row>
    <row r="14934" spans="1:13" s="14" customFormat="1" ht="30" outlineLevel="2" x14ac:dyDescent="0.25">
      <c r="A14934" s="34"/>
      <c r="B14934" s="44" t="s">
        <v>4286</v>
      </c>
      <c r="C14934" s="31" t="s">
        <v>4158</v>
      </c>
      <c r="D14934" s="14" t="s">
        <v>470</v>
      </c>
      <c r="E14934" s="14" t="s">
        <v>543</v>
      </c>
      <c r="F14934" s="14" t="s">
        <v>544</v>
      </c>
      <c r="G14934" s="14" t="s">
        <v>6485</v>
      </c>
      <c r="H14934" s="20">
        <v>145539</v>
      </c>
      <c r="I14934" s="20">
        <v>145539</v>
      </c>
      <c r="J14934" s="22"/>
      <c r="K14934" s="25"/>
      <c r="L14934" s="25"/>
      <c r="M14934" s="22"/>
    </row>
    <row r="14935" spans="1:13" s="14" customFormat="1" ht="30" outlineLevel="2" x14ac:dyDescent="0.25">
      <c r="A14935" s="34"/>
      <c r="B14935" s="44" t="s">
        <v>4286</v>
      </c>
      <c r="C14935" s="31" t="s">
        <v>4158</v>
      </c>
      <c r="D14935" s="14" t="s">
        <v>470</v>
      </c>
      <c r="E14935" s="14" t="s">
        <v>543</v>
      </c>
      <c r="F14935" s="14" t="s">
        <v>544</v>
      </c>
      <c r="G14935" s="14" t="s">
        <v>6492</v>
      </c>
      <c r="H14935" s="20">
        <v>18506</v>
      </c>
      <c r="I14935" s="20">
        <v>18506</v>
      </c>
      <c r="J14935" s="21">
        <f>IFERROR((I14935/H14935),0)</f>
        <v>1</v>
      </c>
      <c r="K14935" s="20"/>
      <c r="L14935" s="20"/>
      <c r="M14935" s="22"/>
    </row>
    <row r="14936" spans="1:13" s="14" customFormat="1" ht="30" outlineLevel="2" x14ac:dyDescent="0.25">
      <c r="A14936" s="34"/>
      <c r="B14936" s="44" t="s">
        <v>4286</v>
      </c>
      <c r="C14936" s="31" t="s">
        <v>4158</v>
      </c>
      <c r="D14936" s="14" t="s">
        <v>470</v>
      </c>
      <c r="E14936" s="14" t="s">
        <v>543</v>
      </c>
      <c r="F14936" s="14" t="s">
        <v>544</v>
      </c>
      <c r="G14936" s="14" t="s">
        <v>6493</v>
      </c>
      <c r="H14936" s="20">
        <v>-24098</v>
      </c>
      <c r="I14936" s="20"/>
      <c r="J14936" s="21">
        <f>IFERROR((I14936/H14936),0)</f>
        <v>0</v>
      </c>
      <c r="K14936" s="20"/>
      <c r="L14936" s="20"/>
      <c r="M14936" s="22"/>
    </row>
    <row r="14937" spans="1:13" s="14" customFormat="1" ht="30" outlineLevel="1" x14ac:dyDescent="0.25">
      <c r="A14937" s="34"/>
      <c r="B14937" s="46" t="s">
        <v>8920</v>
      </c>
      <c r="C14937" s="40" t="str">
        <f>C14936</f>
        <v>ASIGNACIONES DIRECTAS ANTICIPADAS (5% DEL SGR)</v>
      </c>
      <c r="D14937" s="39" t="str">
        <f>D14936</f>
        <v xml:space="preserve">SUCRE                                             </v>
      </c>
      <c r="E14937" s="39" t="str">
        <f>E14936</f>
        <v>70001</v>
      </c>
      <c r="F14937" s="39" t="str">
        <f>F14936</f>
        <v xml:space="preserve">SINCELEJO                                         </v>
      </c>
      <c r="G14937" s="39" t="s">
        <v>10656</v>
      </c>
      <c r="H14937" s="20">
        <f>SUBTOTAL(9,H14931:H14936)</f>
        <v>1731766</v>
      </c>
      <c r="I14937" s="20">
        <f>SUBTOTAL(9,I14931:I14936)</f>
        <v>1755864</v>
      </c>
      <c r="J14937" s="42">
        <f>+I14937/H14937</f>
        <v>1.013915274927444</v>
      </c>
      <c r="K14937" s="20">
        <f>SUBTOTAL(9,K14931:K14936)</f>
        <v>86546</v>
      </c>
      <c r="L14937" s="20">
        <f>SUBTOTAL(9,L14931:L14936)</f>
        <v>120488</v>
      </c>
      <c r="M14937" s="7">
        <f>IFERROR((L14937/K14937),"N.A")</f>
        <v>1.3921845030388464</v>
      </c>
    </row>
    <row r="14938" spans="1:13" s="14" customFormat="1" ht="30" outlineLevel="2" x14ac:dyDescent="0.25">
      <c r="A14938" s="34"/>
      <c r="B14938" s="44" t="s">
        <v>4287</v>
      </c>
      <c r="C14938" s="31" t="s">
        <v>4158</v>
      </c>
      <c r="D14938" s="14" t="s">
        <v>546</v>
      </c>
      <c r="E14938" s="14" t="s">
        <v>547</v>
      </c>
      <c r="F14938" s="14" t="s">
        <v>548</v>
      </c>
      <c r="G14938" s="14" t="s">
        <v>16</v>
      </c>
      <c r="H14938" s="15">
        <v>49529110</v>
      </c>
      <c r="I14938" s="15">
        <v>13709941.530000001</v>
      </c>
      <c r="J14938" s="16">
        <f>IFERROR((I14938/H14938),0)</f>
        <v>0.27680573161924371</v>
      </c>
      <c r="K14938" s="15">
        <v>35747210</v>
      </c>
      <c r="L14938" s="15">
        <v>13709941.530000001</v>
      </c>
      <c r="M14938" s="17">
        <f>L14938/K14938</f>
        <v>0.3835247989982995</v>
      </c>
    </row>
    <row r="14939" spans="1:13" s="14" customFormat="1" ht="30" outlineLevel="2" x14ac:dyDescent="0.25">
      <c r="A14939" s="34"/>
      <c r="B14939" s="44" t="s">
        <v>4287</v>
      </c>
      <c r="C14939" s="31" t="s">
        <v>4158</v>
      </c>
      <c r="D14939" s="14" t="s">
        <v>546</v>
      </c>
      <c r="E14939" s="14" t="s">
        <v>547</v>
      </c>
      <c r="F14939" s="14" t="s">
        <v>548</v>
      </c>
      <c r="G14939" s="14" t="s">
        <v>6109</v>
      </c>
      <c r="H14939" s="20">
        <v>54327061</v>
      </c>
      <c r="I14939" s="20">
        <v>54327061</v>
      </c>
      <c r="J14939" s="21">
        <f>IFERROR((I14939/H14939),0)</f>
        <v>1</v>
      </c>
      <c r="K14939" s="20"/>
      <c r="L14939" s="20"/>
      <c r="M14939" s="22"/>
    </row>
    <row r="14940" spans="1:13" s="14" customFormat="1" ht="30" outlineLevel="2" x14ac:dyDescent="0.25">
      <c r="A14940" s="34"/>
      <c r="B14940" s="44" t="s">
        <v>4287</v>
      </c>
      <c r="C14940" s="31" t="s">
        <v>4158</v>
      </c>
      <c r="D14940" s="14" t="s">
        <v>546</v>
      </c>
      <c r="E14940" s="14" t="s">
        <v>547</v>
      </c>
      <c r="F14940" s="14" t="s">
        <v>548</v>
      </c>
      <c r="G14940" s="14" t="s">
        <v>6481</v>
      </c>
      <c r="H14940" s="20">
        <v>306</v>
      </c>
      <c r="I14940" s="20">
        <v>306</v>
      </c>
      <c r="J14940" s="21">
        <f>IFERROR((I14940/H14940),0)</f>
        <v>1</v>
      </c>
      <c r="K14940" s="20"/>
      <c r="L14940" s="20"/>
      <c r="M14940" s="22"/>
    </row>
    <row r="14941" spans="1:13" s="14" customFormat="1" ht="30" outlineLevel="2" x14ac:dyDescent="0.25">
      <c r="A14941" s="34"/>
      <c r="B14941" s="44" t="s">
        <v>4287</v>
      </c>
      <c r="C14941" s="31" t="s">
        <v>4158</v>
      </c>
      <c r="D14941" s="14" t="s">
        <v>546</v>
      </c>
      <c r="E14941" s="14" t="s">
        <v>547</v>
      </c>
      <c r="F14941" s="14" t="s">
        <v>548</v>
      </c>
      <c r="G14941" s="14" t="s">
        <v>6485</v>
      </c>
      <c r="H14941" s="20">
        <v>6457457</v>
      </c>
      <c r="I14941" s="20">
        <v>6457457</v>
      </c>
      <c r="J14941" s="22"/>
      <c r="K14941" s="25"/>
      <c r="L14941" s="25"/>
      <c r="M14941" s="22"/>
    </row>
    <row r="14942" spans="1:13" s="14" customFormat="1" ht="30" outlineLevel="2" x14ac:dyDescent="0.25">
      <c r="A14942" s="34"/>
      <c r="B14942" s="44" t="s">
        <v>4287</v>
      </c>
      <c r="C14942" s="31" t="s">
        <v>4158</v>
      </c>
      <c r="D14942" s="14" t="s">
        <v>546</v>
      </c>
      <c r="E14942" s="14" t="s">
        <v>547</v>
      </c>
      <c r="F14942" s="14" t="s">
        <v>548</v>
      </c>
      <c r="G14942" s="14" t="s">
        <v>6492</v>
      </c>
      <c r="H14942" s="20">
        <v>7704970</v>
      </c>
      <c r="I14942" s="20">
        <v>7704970</v>
      </c>
      <c r="J14942" s="21">
        <f>IFERROR((I14942/H14942),0)</f>
        <v>1</v>
      </c>
      <c r="K14942" s="20"/>
      <c r="L14942" s="20"/>
      <c r="M14942" s="22"/>
    </row>
    <row r="14943" spans="1:13" s="14" customFormat="1" ht="30" outlineLevel="2" x14ac:dyDescent="0.25">
      <c r="A14943" s="34"/>
      <c r="B14943" s="44" t="s">
        <v>4287</v>
      </c>
      <c r="C14943" s="31" t="s">
        <v>4158</v>
      </c>
      <c r="D14943" s="14" t="s">
        <v>546</v>
      </c>
      <c r="E14943" s="14" t="s">
        <v>547</v>
      </c>
      <c r="F14943" s="14" t="s">
        <v>548</v>
      </c>
      <c r="G14943" s="14" t="s">
        <v>6493</v>
      </c>
      <c r="H14943" s="20">
        <v>-9905822</v>
      </c>
      <c r="I14943" s="20"/>
      <c r="J14943" s="21">
        <f>IFERROR((I14943/H14943),0)</f>
        <v>0</v>
      </c>
      <c r="K14943" s="20"/>
      <c r="L14943" s="20"/>
      <c r="M14943" s="22"/>
    </row>
    <row r="14944" spans="1:13" s="14" customFormat="1" ht="30" outlineLevel="1" x14ac:dyDescent="0.25">
      <c r="A14944" s="34"/>
      <c r="B14944" s="46" t="s">
        <v>8921</v>
      </c>
      <c r="C14944" s="40" t="str">
        <f>C14943</f>
        <v>ASIGNACIONES DIRECTAS ANTICIPADAS (5% DEL SGR)</v>
      </c>
      <c r="D14944" s="39" t="str">
        <f>D14943</f>
        <v xml:space="preserve">SANTANDER                                         </v>
      </c>
      <c r="E14944" s="39" t="str">
        <f>E14943</f>
        <v>68895</v>
      </c>
      <c r="F14944" s="39" t="str">
        <f>F14943</f>
        <v xml:space="preserve">ZAPATOCA                                          </v>
      </c>
      <c r="G14944" s="39" t="s">
        <v>10656</v>
      </c>
      <c r="H14944" s="20">
        <f>SUBTOTAL(9,H14938:H14943)</f>
        <v>108113082</v>
      </c>
      <c r="I14944" s="20">
        <f>SUBTOTAL(9,I14938:I14943)</f>
        <v>82199735.530000001</v>
      </c>
      <c r="J14944" s="42">
        <f>+I14944/H14944</f>
        <v>0.76031257281149378</v>
      </c>
      <c r="K14944" s="20">
        <f>SUBTOTAL(9,K14938:K14943)</f>
        <v>35747210</v>
      </c>
      <c r="L14944" s="20">
        <f>SUBTOTAL(9,L14938:L14943)</f>
        <v>13709941.530000001</v>
      </c>
      <c r="M14944" s="7">
        <f>IFERROR((L14944/K14944),"N.A")</f>
        <v>0.3835247989982995</v>
      </c>
    </row>
    <row r="14945" spans="1:13" s="14" customFormat="1" ht="30" outlineLevel="2" x14ac:dyDescent="0.25">
      <c r="A14945" s="34"/>
      <c r="B14945" s="44" t="s">
        <v>4288</v>
      </c>
      <c r="C14945" s="31" t="s">
        <v>4158</v>
      </c>
      <c r="D14945" s="14" t="s">
        <v>546</v>
      </c>
      <c r="E14945" s="14" t="s">
        <v>550</v>
      </c>
      <c r="F14945" s="14" t="s">
        <v>157</v>
      </c>
      <c r="G14945" s="14" t="s">
        <v>16</v>
      </c>
      <c r="H14945" s="15">
        <v>4727962</v>
      </c>
      <c r="I14945" s="15">
        <v>1872071.6700000002</v>
      </c>
      <c r="J14945" s="16">
        <f>IFERROR((I14945/H14945),0)</f>
        <v>0.39595742732280848</v>
      </c>
      <c r="K14945" s="15">
        <v>3611396</v>
      </c>
      <c r="L14945" s="15">
        <v>1872071.6700000002</v>
      </c>
      <c r="M14945" s="17">
        <f>L14945/K14945</f>
        <v>0.51837895096522235</v>
      </c>
    </row>
    <row r="14946" spans="1:13" s="14" customFormat="1" ht="30" outlineLevel="2" x14ac:dyDescent="0.25">
      <c r="A14946" s="34"/>
      <c r="B14946" s="44" t="s">
        <v>4288</v>
      </c>
      <c r="C14946" s="31" t="s">
        <v>4158</v>
      </c>
      <c r="D14946" s="14" t="s">
        <v>546</v>
      </c>
      <c r="E14946" s="14" t="s">
        <v>550</v>
      </c>
      <c r="F14946" s="14" t="s">
        <v>157</v>
      </c>
      <c r="G14946" s="14" t="s">
        <v>6109</v>
      </c>
      <c r="H14946" s="20">
        <v>32739449</v>
      </c>
      <c r="I14946" s="20">
        <v>32739449</v>
      </c>
      <c r="J14946" s="21">
        <f>IFERROR((I14946/H14946),0)</f>
        <v>1</v>
      </c>
      <c r="K14946" s="20"/>
      <c r="L14946" s="20"/>
      <c r="M14946" s="22"/>
    </row>
    <row r="14947" spans="1:13" s="14" customFormat="1" ht="30" outlineLevel="2" x14ac:dyDescent="0.25">
      <c r="A14947" s="34"/>
      <c r="B14947" s="44" t="s">
        <v>4288</v>
      </c>
      <c r="C14947" s="31" t="s">
        <v>4158</v>
      </c>
      <c r="D14947" s="14" t="s">
        <v>546</v>
      </c>
      <c r="E14947" s="14" t="s">
        <v>550</v>
      </c>
      <c r="F14947" s="14" t="s">
        <v>157</v>
      </c>
      <c r="G14947" s="14" t="s">
        <v>6481</v>
      </c>
      <c r="H14947" s="20">
        <v>29</v>
      </c>
      <c r="I14947" s="20">
        <v>29</v>
      </c>
      <c r="J14947" s="21">
        <f>IFERROR((I14947/H14947),0)</f>
        <v>1</v>
      </c>
      <c r="K14947" s="20"/>
      <c r="L14947" s="20"/>
      <c r="M14947" s="22"/>
    </row>
    <row r="14948" spans="1:13" s="14" customFormat="1" ht="30" outlineLevel="2" x14ac:dyDescent="0.25">
      <c r="A14948" s="34"/>
      <c r="B14948" s="44" t="s">
        <v>4288</v>
      </c>
      <c r="C14948" s="31" t="s">
        <v>4158</v>
      </c>
      <c r="D14948" s="14" t="s">
        <v>546</v>
      </c>
      <c r="E14948" s="14" t="s">
        <v>550</v>
      </c>
      <c r="F14948" s="14" t="s">
        <v>157</v>
      </c>
      <c r="G14948" s="14" t="s">
        <v>6485</v>
      </c>
      <c r="H14948" s="20">
        <v>469924</v>
      </c>
      <c r="I14948" s="20">
        <v>469924</v>
      </c>
      <c r="J14948" s="22"/>
      <c r="K14948" s="25"/>
      <c r="L14948" s="25"/>
      <c r="M14948" s="22"/>
    </row>
    <row r="14949" spans="1:13" s="14" customFormat="1" ht="30" outlineLevel="2" x14ac:dyDescent="0.25">
      <c r="A14949" s="34"/>
      <c r="B14949" s="44" t="s">
        <v>4288</v>
      </c>
      <c r="C14949" s="31" t="s">
        <v>4158</v>
      </c>
      <c r="D14949" s="14" t="s">
        <v>546</v>
      </c>
      <c r="E14949" s="14" t="s">
        <v>550</v>
      </c>
      <c r="F14949" s="14" t="s">
        <v>157</v>
      </c>
      <c r="G14949" s="14" t="s">
        <v>6492</v>
      </c>
      <c r="H14949" s="20">
        <v>849442</v>
      </c>
      <c r="I14949" s="20">
        <v>849442</v>
      </c>
      <c r="J14949" s="21">
        <f>IFERROR((I14949/H14949),0)</f>
        <v>1</v>
      </c>
      <c r="K14949" s="20"/>
      <c r="L14949" s="20"/>
      <c r="M14949" s="22"/>
    </row>
    <row r="14950" spans="1:13" s="14" customFormat="1" ht="30" outlineLevel="2" x14ac:dyDescent="0.25">
      <c r="A14950" s="34"/>
      <c r="B14950" s="44" t="s">
        <v>4288</v>
      </c>
      <c r="C14950" s="31" t="s">
        <v>4158</v>
      </c>
      <c r="D14950" s="14" t="s">
        <v>546</v>
      </c>
      <c r="E14950" s="14" t="s">
        <v>550</v>
      </c>
      <c r="F14950" s="14" t="s">
        <v>157</v>
      </c>
      <c r="G14950" s="14" t="s">
        <v>6493</v>
      </c>
      <c r="H14950" s="20">
        <v>-945592</v>
      </c>
      <c r="I14950" s="20"/>
      <c r="J14950" s="21">
        <f>IFERROR((I14950/H14950),0)</f>
        <v>0</v>
      </c>
      <c r="K14950" s="20"/>
      <c r="L14950" s="20"/>
      <c r="M14950" s="22"/>
    </row>
    <row r="14951" spans="1:13" s="14" customFormat="1" ht="30" outlineLevel="1" x14ac:dyDescent="0.25">
      <c r="A14951" s="34"/>
      <c r="B14951" s="46" t="s">
        <v>8922</v>
      </c>
      <c r="C14951" s="40" t="str">
        <f>C14950</f>
        <v>ASIGNACIONES DIRECTAS ANTICIPADAS (5% DEL SGR)</v>
      </c>
      <c r="D14951" s="39" t="str">
        <f>D14950</f>
        <v xml:space="preserve">SANTANDER                                         </v>
      </c>
      <c r="E14951" s="39" t="str">
        <f>E14950</f>
        <v>68872</v>
      </c>
      <c r="F14951" s="39" t="str">
        <f>F14950</f>
        <v xml:space="preserve">VILLANUEVA                                        </v>
      </c>
      <c r="G14951" s="39" t="s">
        <v>10656</v>
      </c>
      <c r="H14951" s="20">
        <f>SUBTOTAL(9,H14945:H14950)</f>
        <v>37841214</v>
      </c>
      <c r="I14951" s="20">
        <f>SUBTOTAL(9,I14945:I14950)</f>
        <v>35930915.670000002</v>
      </c>
      <c r="J14951" s="42">
        <f>+I14951/H14951</f>
        <v>0.94951804849601285</v>
      </c>
      <c r="K14951" s="20">
        <f>SUBTOTAL(9,K14945:K14950)</f>
        <v>3611396</v>
      </c>
      <c r="L14951" s="20">
        <f>SUBTOTAL(9,L14945:L14950)</f>
        <v>1872071.6700000002</v>
      </c>
      <c r="M14951" s="7">
        <f>IFERROR((L14951/K14951),"N.A")</f>
        <v>0.51837895096522235</v>
      </c>
    </row>
    <row r="14952" spans="1:13" s="14" customFormat="1" ht="30" outlineLevel="2" x14ac:dyDescent="0.25">
      <c r="A14952" s="34"/>
      <c r="B14952" s="44" t="s">
        <v>4289</v>
      </c>
      <c r="C14952" s="31" t="s">
        <v>4158</v>
      </c>
      <c r="D14952" s="14" t="s">
        <v>546</v>
      </c>
      <c r="E14952" s="14" t="s">
        <v>552</v>
      </c>
      <c r="F14952" s="14" t="s">
        <v>553</v>
      </c>
      <c r="G14952" s="14" t="s">
        <v>16</v>
      </c>
      <c r="H14952" s="15">
        <v>40049652</v>
      </c>
      <c r="I14952" s="15">
        <v>37043240.32</v>
      </c>
      <c r="J14952" s="16">
        <f>IFERROR((I14952/H14952),0)</f>
        <v>0.92493288880512625</v>
      </c>
      <c r="K14952" s="15">
        <v>28976377</v>
      </c>
      <c r="L14952" s="15">
        <v>37043240.32</v>
      </c>
      <c r="M14952" s="17">
        <f>L14952/K14952</f>
        <v>1.2783944769906879</v>
      </c>
    </row>
    <row r="14953" spans="1:13" s="14" customFormat="1" ht="30" outlineLevel="2" x14ac:dyDescent="0.25">
      <c r="A14953" s="34"/>
      <c r="B14953" s="44" t="s">
        <v>4289</v>
      </c>
      <c r="C14953" s="31" t="s">
        <v>4158</v>
      </c>
      <c r="D14953" s="14" t="s">
        <v>546</v>
      </c>
      <c r="E14953" s="14" t="s">
        <v>552</v>
      </c>
      <c r="F14953" s="14" t="s">
        <v>553</v>
      </c>
      <c r="G14953" s="14" t="s">
        <v>6109</v>
      </c>
      <c r="H14953" s="20">
        <v>17966892</v>
      </c>
      <c r="I14953" s="20">
        <v>17966892</v>
      </c>
      <c r="J14953" s="21">
        <f>IFERROR((I14953/H14953),0)</f>
        <v>1</v>
      </c>
      <c r="K14953" s="20"/>
      <c r="L14953" s="20"/>
      <c r="M14953" s="22"/>
    </row>
    <row r="14954" spans="1:13" s="14" customFormat="1" ht="30" outlineLevel="2" x14ac:dyDescent="0.25">
      <c r="A14954" s="34"/>
      <c r="B14954" s="44" t="s">
        <v>4289</v>
      </c>
      <c r="C14954" s="31" t="s">
        <v>4158</v>
      </c>
      <c r="D14954" s="14" t="s">
        <v>546</v>
      </c>
      <c r="E14954" s="14" t="s">
        <v>552</v>
      </c>
      <c r="F14954" s="14" t="s">
        <v>553</v>
      </c>
      <c r="G14954" s="14" t="s">
        <v>6481</v>
      </c>
      <c r="H14954" s="20">
        <v>248</v>
      </c>
      <c r="I14954" s="20">
        <v>248</v>
      </c>
      <c r="J14954" s="21">
        <f>IFERROR((I14954/H14954),0)</f>
        <v>1</v>
      </c>
      <c r="K14954" s="20"/>
      <c r="L14954" s="20"/>
      <c r="M14954" s="22"/>
    </row>
    <row r="14955" spans="1:13" s="14" customFormat="1" ht="30" outlineLevel="2" x14ac:dyDescent="0.25">
      <c r="A14955" s="34"/>
      <c r="B14955" s="44" t="s">
        <v>4289</v>
      </c>
      <c r="C14955" s="31" t="s">
        <v>4158</v>
      </c>
      <c r="D14955" s="14" t="s">
        <v>546</v>
      </c>
      <c r="E14955" s="14" t="s">
        <v>552</v>
      </c>
      <c r="F14955" s="14" t="s">
        <v>553</v>
      </c>
      <c r="G14955" s="14" t="s">
        <v>6492</v>
      </c>
      <c r="H14955" s="20">
        <v>6270883</v>
      </c>
      <c r="I14955" s="20">
        <v>6270883</v>
      </c>
      <c r="J14955" s="21">
        <f>IFERROR((I14955/H14955),0)</f>
        <v>1</v>
      </c>
      <c r="K14955" s="20"/>
      <c r="L14955" s="20"/>
      <c r="M14955" s="22"/>
    </row>
    <row r="14956" spans="1:13" s="14" customFormat="1" ht="30" outlineLevel="2" x14ac:dyDescent="0.25">
      <c r="A14956" s="34"/>
      <c r="B14956" s="44" t="s">
        <v>4289</v>
      </c>
      <c r="C14956" s="31" t="s">
        <v>4158</v>
      </c>
      <c r="D14956" s="14" t="s">
        <v>546</v>
      </c>
      <c r="E14956" s="14" t="s">
        <v>552</v>
      </c>
      <c r="F14956" s="14" t="s">
        <v>553</v>
      </c>
      <c r="G14956" s="14" t="s">
        <v>6493</v>
      </c>
      <c r="H14956" s="20">
        <v>-8009930</v>
      </c>
      <c r="I14956" s="20"/>
      <c r="J14956" s="21">
        <f>IFERROR((I14956/H14956),0)</f>
        <v>0</v>
      </c>
      <c r="K14956" s="20"/>
      <c r="L14956" s="20"/>
      <c r="M14956" s="22"/>
    </row>
    <row r="14957" spans="1:13" s="14" customFormat="1" ht="30" outlineLevel="1" x14ac:dyDescent="0.25">
      <c r="A14957" s="34"/>
      <c r="B14957" s="46" t="s">
        <v>8923</v>
      </c>
      <c r="C14957" s="40" t="str">
        <f>C14956</f>
        <v>ASIGNACIONES DIRECTAS ANTICIPADAS (5% DEL SGR)</v>
      </c>
      <c r="D14957" s="39" t="str">
        <f>D14956</f>
        <v xml:space="preserve">SANTANDER                                         </v>
      </c>
      <c r="E14957" s="39" t="str">
        <f>E14956</f>
        <v>68867</v>
      </c>
      <c r="F14957" s="39" t="str">
        <f>F14956</f>
        <v xml:space="preserve">VETAS                                             </v>
      </c>
      <c r="G14957" s="39" t="s">
        <v>10656</v>
      </c>
      <c r="H14957" s="20">
        <f>SUBTOTAL(9,H14952:H14956)</f>
        <v>56277745</v>
      </c>
      <c r="I14957" s="20">
        <f>SUBTOTAL(9,I14952:I14956)</f>
        <v>61281263.32</v>
      </c>
      <c r="J14957" s="42">
        <f>+I14957/H14957</f>
        <v>1.0889075836283064</v>
      </c>
      <c r="K14957" s="20">
        <f>SUBTOTAL(9,K14952:K14956)</f>
        <v>28976377</v>
      </c>
      <c r="L14957" s="20">
        <f>SUBTOTAL(9,L14952:L14956)</f>
        <v>37043240.32</v>
      </c>
      <c r="M14957" s="7">
        <f>IFERROR((L14957/K14957),"N.A")</f>
        <v>1.2783944769906879</v>
      </c>
    </row>
    <row r="14958" spans="1:13" s="14" customFormat="1" ht="30" outlineLevel="2" x14ac:dyDescent="0.25">
      <c r="A14958" s="34"/>
      <c r="B14958" s="44" t="s">
        <v>4290</v>
      </c>
      <c r="C14958" s="31" t="s">
        <v>4158</v>
      </c>
      <c r="D14958" s="14" t="s">
        <v>546</v>
      </c>
      <c r="E14958" s="14" t="s">
        <v>555</v>
      </c>
      <c r="F14958" s="14" t="s">
        <v>556</v>
      </c>
      <c r="G14958" s="14" t="s">
        <v>16</v>
      </c>
      <c r="H14958" s="15">
        <v>26224526</v>
      </c>
      <c r="I14958" s="15">
        <v>26224526</v>
      </c>
      <c r="J14958" s="16">
        <f>IFERROR((I14958/H14958),0)</f>
        <v>1</v>
      </c>
      <c r="K14958" s="15">
        <v>19171698</v>
      </c>
      <c r="L14958" s="15">
        <v>26224526</v>
      </c>
      <c r="M14958" s="17">
        <f>L14958/K14958</f>
        <v>1.3678770654534615</v>
      </c>
    </row>
    <row r="14959" spans="1:13" s="14" customFormat="1" ht="30" outlineLevel="2" x14ac:dyDescent="0.25">
      <c r="A14959" s="34"/>
      <c r="B14959" s="44" t="s">
        <v>4290</v>
      </c>
      <c r="C14959" s="31" t="s">
        <v>4158</v>
      </c>
      <c r="D14959" s="14" t="s">
        <v>546</v>
      </c>
      <c r="E14959" s="14" t="s">
        <v>555</v>
      </c>
      <c r="F14959" s="14" t="s">
        <v>556</v>
      </c>
      <c r="G14959" s="14" t="s">
        <v>6109</v>
      </c>
      <c r="H14959" s="20">
        <v>145858523</v>
      </c>
      <c r="I14959" s="20">
        <v>145858523</v>
      </c>
      <c r="J14959" s="21">
        <f>IFERROR((I14959/H14959),0)</f>
        <v>1</v>
      </c>
      <c r="K14959" s="20"/>
      <c r="L14959" s="20"/>
      <c r="M14959" s="22"/>
    </row>
    <row r="14960" spans="1:13" s="14" customFormat="1" ht="30" outlineLevel="2" x14ac:dyDescent="0.25">
      <c r="A14960" s="34"/>
      <c r="B14960" s="44" t="s">
        <v>4290</v>
      </c>
      <c r="C14960" s="31" t="s">
        <v>4158</v>
      </c>
      <c r="D14960" s="14" t="s">
        <v>546</v>
      </c>
      <c r="E14960" s="14" t="s">
        <v>555</v>
      </c>
      <c r="F14960" s="14" t="s">
        <v>556</v>
      </c>
      <c r="G14960" s="14" t="s">
        <v>6481</v>
      </c>
      <c r="H14960" s="20">
        <v>162</v>
      </c>
      <c r="I14960" s="20">
        <v>162</v>
      </c>
      <c r="J14960" s="21">
        <f>IFERROR((I14960/H14960),0)</f>
        <v>1</v>
      </c>
      <c r="K14960" s="20"/>
      <c r="L14960" s="20"/>
      <c r="M14960" s="22"/>
    </row>
    <row r="14961" spans="1:13" s="14" customFormat="1" ht="30" outlineLevel="2" x14ac:dyDescent="0.25">
      <c r="A14961" s="34"/>
      <c r="B14961" s="44" t="s">
        <v>4290</v>
      </c>
      <c r="C14961" s="31" t="s">
        <v>4158</v>
      </c>
      <c r="D14961" s="14" t="s">
        <v>546</v>
      </c>
      <c r="E14961" s="14" t="s">
        <v>555</v>
      </c>
      <c r="F14961" s="14" t="s">
        <v>556</v>
      </c>
      <c r="G14961" s="14" t="s">
        <v>6485</v>
      </c>
      <c r="H14961" s="20">
        <v>24372483</v>
      </c>
      <c r="I14961" s="20">
        <v>24372483</v>
      </c>
      <c r="J14961" s="22"/>
      <c r="K14961" s="25"/>
      <c r="L14961" s="25"/>
      <c r="M14961" s="22"/>
    </row>
    <row r="14962" spans="1:13" s="14" customFormat="1" ht="30" outlineLevel="2" x14ac:dyDescent="0.25">
      <c r="A14962" s="34"/>
      <c r="B14962" s="44" t="s">
        <v>4290</v>
      </c>
      <c r="C14962" s="31" t="s">
        <v>4158</v>
      </c>
      <c r="D14962" s="14" t="s">
        <v>546</v>
      </c>
      <c r="E14962" s="14" t="s">
        <v>555</v>
      </c>
      <c r="F14962" s="14" t="s">
        <v>556</v>
      </c>
      <c r="G14962" s="14" t="s">
        <v>6492</v>
      </c>
      <c r="H14962" s="20">
        <v>4219501</v>
      </c>
      <c r="I14962" s="20">
        <v>4219501</v>
      </c>
      <c r="J14962" s="21">
        <f>IFERROR((I14962/H14962),0)</f>
        <v>1</v>
      </c>
      <c r="K14962" s="20"/>
      <c r="L14962" s="20"/>
      <c r="M14962" s="22"/>
    </row>
    <row r="14963" spans="1:13" s="14" customFormat="1" ht="30" outlineLevel="2" x14ac:dyDescent="0.25">
      <c r="A14963" s="34"/>
      <c r="B14963" s="44" t="s">
        <v>4290</v>
      </c>
      <c r="C14963" s="31" t="s">
        <v>4158</v>
      </c>
      <c r="D14963" s="14" t="s">
        <v>546</v>
      </c>
      <c r="E14963" s="14" t="s">
        <v>555</v>
      </c>
      <c r="F14963" s="14" t="s">
        <v>556</v>
      </c>
      <c r="G14963" s="14" t="s">
        <v>6493</v>
      </c>
      <c r="H14963" s="20">
        <v>-5244905</v>
      </c>
      <c r="I14963" s="20"/>
      <c r="J14963" s="21">
        <f>IFERROR((I14963/H14963),0)</f>
        <v>0</v>
      </c>
      <c r="K14963" s="20"/>
      <c r="L14963" s="20"/>
      <c r="M14963" s="22"/>
    </row>
    <row r="14964" spans="1:13" s="14" customFormat="1" ht="30" outlineLevel="1" x14ac:dyDescent="0.25">
      <c r="A14964" s="34"/>
      <c r="B14964" s="46" t="s">
        <v>8924</v>
      </c>
      <c r="C14964" s="40" t="str">
        <f>C14963</f>
        <v>ASIGNACIONES DIRECTAS ANTICIPADAS (5% DEL SGR)</v>
      </c>
      <c r="D14964" s="39" t="str">
        <f>D14963</f>
        <v xml:space="preserve">SANTANDER                                         </v>
      </c>
      <c r="E14964" s="39" t="str">
        <f>E14963</f>
        <v>68861</v>
      </c>
      <c r="F14964" s="39" t="str">
        <f>F14963</f>
        <v xml:space="preserve">VÉLEZ                                             </v>
      </c>
      <c r="G14964" s="39" t="s">
        <v>10656</v>
      </c>
      <c r="H14964" s="20">
        <f>SUBTOTAL(9,H14958:H14963)</f>
        <v>195430290</v>
      </c>
      <c r="I14964" s="20">
        <f>SUBTOTAL(9,I14958:I14963)</f>
        <v>200675195</v>
      </c>
      <c r="J14964" s="42">
        <f>+I14964/H14964</f>
        <v>1.0268377281740717</v>
      </c>
      <c r="K14964" s="20">
        <f>SUBTOTAL(9,K14958:K14963)</f>
        <v>19171698</v>
      </c>
      <c r="L14964" s="20">
        <f>SUBTOTAL(9,L14958:L14963)</f>
        <v>26224526</v>
      </c>
      <c r="M14964" s="7">
        <f>IFERROR((L14964/K14964),"N.A")</f>
        <v>1.3678770654534615</v>
      </c>
    </row>
    <row r="14965" spans="1:13" s="14" customFormat="1" ht="30" outlineLevel="2" x14ac:dyDescent="0.25">
      <c r="A14965" s="34"/>
      <c r="B14965" s="44" t="s">
        <v>6319</v>
      </c>
      <c r="C14965" s="31" t="s">
        <v>4158</v>
      </c>
      <c r="D14965" s="14" t="s">
        <v>546</v>
      </c>
      <c r="E14965" s="14" t="s">
        <v>558</v>
      </c>
      <c r="F14965" s="14" t="s">
        <v>559</v>
      </c>
      <c r="G14965" s="14" t="s">
        <v>6109</v>
      </c>
      <c r="H14965" s="20">
        <v>1433</v>
      </c>
      <c r="I14965" s="20">
        <v>1433</v>
      </c>
      <c r="J14965" s="21">
        <f>IFERROR((I14965/H14965),0)</f>
        <v>1</v>
      </c>
      <c r="K14965" s="20"/>
      <c r="L14965" s="20"/>
      <c r="M14965" s="22"/>
    </row>
    <row r="14966" spans="1:13" s="14" customFormat="1" ht="30" outlineLevel="1" x14ac:dyDescent="0.25">
      <c r="A14966" s="34"/>
      <c r="B14966" s="46" t="s">
        <v>8925</v>
      </c>
      <c r="C14966" s="40" t="str">
        <f>C14965</f>
        <v>ASIGNACIONES DIRECTAS ANTICIPADAS (5% DEL SGR)</v>
      </c>
      <c r="D14966" s="39" t="str">
        <f>D14965</f>
        <v xml:space="preserve">SANTANDER                                         </v>
      </c>
      <c r="E14966" s="39" t="str">
        <f>E14965</f>
        <v>68855</v>
      </c>
      <c r="F14966" s="39" t="str">
        <f>F14965</f>
        <v xml:space="preserve">VALLE DE SAN JOSÉ                                 </v>
      </c>
      <c r="G14966" s="39" t="s">
        <v>10656</v>
      </c>
      <c r="H14966" s="20">
        <f>SUBTOTAL(9,H14965:H14965)</f>
        <v>1433</v>
      </c>
      <c r="I14966" s="20">
        <f>SUBTOTAL(9,I14965:I14965)</f>
        <v>1433</v>
      </c>
      <c r="J14966" s="42">
        <f>+I14966/H14966</f>
        <v>1</v>
      </c>
      <c r="K14966" s="20">
        <f>SUBTOTAL(9,K14965:K14965)</f>
        <v>0</v>
      </c>
      <c r="L14966" s="20">
        <f>SUBTOTAL(9,L14965:L14965)</f>
        <v>0</v>
      </c>
      <c r="M14966" s="7" t="str">
        <f>IFERROR((L14966/K14966),"N.A")</f>
        <v>N.A</v>
      </c>
    </row>
    <row r="14967" spans="1:13" s="14" customFormat="1" ht="30" outlineLevel="2" x14ac:dyDescent="0.25">
      <c r="A14967" s="34"/>
      <c r="B14967" s="44" t="s">
        <v>6320</v>
      </c>
      <c r="C14967" s="31" t="s">
        <v>4158</v>
      </c>
      <c r="D14967" s="14" t="s">
        <v>546</v>
      </c>
      <c r="E14967" s="14" t="s">
        <v>561</v>
      </c>
      <c r="F14967" s="14" t="s">
        <v>562</v>
      </c>
      <c r="G14967" s="14" t="s">
        <v>6109</v>
      </c>
      <c r="H14967" s="20">
        <v>2508</v>
      </c>
      <c r="I14967" s="20">
        <v>2508</v>
      </c>
      <c r="J14967" s="21">
        <f>IFERROR((I14967/H14967),0)</f>
        <v>1</v>
      </c>
      <c r="K14967" s="20"/>
      <c r="L14967" s="20"/>
      <c r="M14967" s="22"/>
    </row>
    <row r="14968" spans="1:13" s="14" customFormat="1" ht="30" outlineLevel="1" x14ac:dyDescent="0.25">
      <c r="A14968" s="34"/>
      <c r="B14968" s="46" t="s">
        <v>8926</v>
      </c>
      <c r="C14968" s="40" t="str">
        <f>C14967</f>
        <v>ASIGNACIONES DIRECTAS ANTICIPADAS (5% DEL SGR)</v>
      </c>
      <c r="D14968" s="39" t="str">
        <f>D14967</f>
        <v xml:space="preserve">SANTANDER                                         </v>
      </c>
      <c r="E14968" s="39" t="str">
        <f>E14967</f>
        <v>68820</v>
      </c>
      <c r="F14968" s="39" t="str">
        <f>F14967</f>
        <v xml:space="preserve">TONA                                              </v>
      </c>
      <c r="G14968" s="39" t="s">
        <v>10656</v>
      </c>
      <c r="H14968" s="20">
        <f>SUBTOTAL(9,H14967:H14967)</f>
        <v>2508</v>
      </c>
      <c r="I14968" s="20">
        <f>SUBTOTAL(9,I14967:I14967)</f>
        <v>2508</v>
      </c>
      <c r="J14968" s="42">
        <f>+I14968/H14968</f>
        <v>1</v>
      </c>
      <c r="K14968" s="20">
        <f>SUBTOTAL(9,K14967:K14967)</f>
        <v>0</v>
      </c>
      <c r="L14968" s="20">
        <f>SUBTOTAL(9,L14967:L14967)</f>
        <v>0</v>
      </c>
      <c r="M14968" s="7" t="str">
        <f>IFERROR((L14968/K14968),"N.A")</f>
        <v>N.A</v>
      </c>
    </row>
    <row r="14969" spans="1:13" s="14" customFormat="1" ht="30" outlineLevel="2" x14ac:dyDescent="0.25">
      <c r="A14969" s="34"/>
      <c r="B14969" s="44" t="s">
        <v>4291</v>
      </c>
      <c r="C14969" s="31" t="s">
        <v>4158</v>
      </c>
      <c r="D14969" s="14" t="s">
        <v>546</v>
      </c>
      <c r="E14969" s="14" t="s">
        <v>564</v>
      </c>
      <c r="F14969" s="14" t="s">
        <v>565</v>
      </c>
      <c r="G14969" s="14" t="s">
        <v>16</v>
      </c>
      <c r="H14969" s="15">
        <v>15287143</v>
      </c>
      <c r="I14969" s="15">
        <v>0</v>
      </c>
      <c r="J14969" s="16">
        <f>IFERROR((I14969/H14969),0)</f>
        <v>0</v>
      </c>
      <c r="K14969" s="15">
        <v>10619413</v>
      </c>
      <c r="L14969" s="15">
        <v>0</v>
      </c>
      <c r="M14969" s="17">
        <f>L14969/K14969</f>
        <v>0</v>
      </c>
    </row>
    <row r="14970" spans="1:13" s="14" customFormat="1" ht="30" outlineLevel="2" x14ac:dyDescent="0.25">
      <c r="A14970" s="34"/>
      <c r="B14970" s="44" t="s">
        <v>4291</v>
      </c>
      <c r="C14970" s="31" t="s">
        <v>4158</v>
      </c>
      <c r="D14970" s="14" t="s">
        <v>546</v>
      </c>
      <c r="E14970" s="14" t="s">
        <v>564</v>
      </c>
      <c r="F14970" s="14" t="s">
        <v>565</v>
      </c>
      <c r="G14970" s="14" t="s">
        <v>6109</v>
      </c>
      <c r="H14970" s="20">
        <v>3170441</v>
      </c>
      <c r="I14970" s="20">
        <v>3170441</v>
      </c>
      <c r="J14970" s="21">
        <f>IFERROR((I14970/H14970),0)</f>
        <v>1</v>
      </c>
      <c r="K14970" s="20"/>
      <c r="L14970" s="20"/>
      <c r="M14970" s="22"/>
    </row>
    <row r="14971" spans="1:13" s="14" customFormat="1" ht="30" outlineLevel="2" x14ac:dyDescent="0.25">
      <c r="A14971" s="34"/>
      <c r="B14971" s="44" t="s">
        <v>4291</v>
      </c>
      <c r="C14971" s="31" t="s">
        <v>4158</v>
      </c>
      <c r="D14971" s="14" t="s">
        <v>546</v>
      </c>
      <c r="E14971" s="14" t="s">
        <v>564</v>
      </c>
      <c r="F14971" s="14" t="s">
        <v>565</v>
      </c>
      <c r="G14971" s="14" t="s">
        <v>6481</v>
      </c>
      <c r="H14971" s="20">
        <v>95</v>
      </c>
      <c r="I14971" s="20">
        <v>95</v>
      </c>
      <c r="J14971" s="21">
        <f>IFERROR((I14971/H14971),0)</f>
        <v>1</v>
      </c>
      <c r="K14971" s="20"/>
      <c r="L14971" s="20"/>
      <c r="M14971" s="22"/>
    </row>
    <row r="14972" spans="1:13" s="14" customFormat="1" ht="30" outlineLevel="2" x14ac:dyDescent="0.25">
      <c r="A14972" s="34"/>
      <c r="B14972" s="44" t="s">
        <v>4291</v>
      </c>
      <c r="C14972" s="31" t="s">
        <v>4158</v>
      </c>
      <c r="D14972" s="14" t="s">
        <v>546</v>
      </c>
      <c r="E14972" s="14" t="s">
        <v>564</v>
      </c>
      <c r="F14972" s="14" t="s">
        <v>565</v>
      </c>
      <c r="G14972" s="14" t="s">
        <v>6492</v>
      </c>
      <c r="H14972" s="20">
        <v>2141160</v>
      </c>
      <c r="I14972" s="20">
        <v>2141160</v>
      </c>
      <c r="J14972" s="21">
        <f>IFERROR((I14972/H14972),0)</f>
        <v>1</v>
      </c>
      <c r="K14972" s="20"/>
      <c r="L14972" s="20"/>
      <c r="M14972" s="22"/>
    </row>
    <row r="14973" spans="1:13" s="14" customFormat="1" ht="30" outlineLevel="2" x14ac:dyDescent="0.25">
      <c r="A14973" s="34"/>
      <c r="B14973" s="44" t="s">
        <v>4291</v>
      </c>
      <c r="C14973" s="31" t="s">
        <v>4158</v>
      </c>
      <c r="D14973" s="14" t="s">
        <v>546</v>
      </c>
      <c r="E14973" s="14" t="s">
        <v>564</v>
      </c>
      <c r="F14973" s="14" t="s">
        <v>565</v>
      </c>
      <c r="G14973" s="14" t="s">
        <v>6493</v>
      </c>
      <c r="H14973" s="20">
        <v>-3057429</v>
      </c>
      <c r="I14973" s="20"/>
      <c r="J14973" s="21">
        <f>IFERROR((I14973/H14973),0)</f>
        <v>0</v>
      </c>
      <c r="K14973" s="20"/>
      <c r="L14973" s="20"/>
      <c r="M14973" s="22"/>
    </row>
    <row r="14974" spans="1:13" s="14" customFormat="1" ht="30" outlineLevel="1" x14ac:dyDescent="0.25">
      <c r="A14974" s="34"/>
      <c r="B14974" s="46" t="s">
        <v>8927</v>
      </c>
      <c r="C14974" s="40" t="str">
        <f>C14973</f>
        <v>ASIGNACIONES DIRECTAS ANTICIPADAS (5% DEL SGR)</v>
      </c>
      <c r="D14974" s="39" t="str">
        <f>D14973</f>
        <v xml:space="preserve">SANTANDER                                         </v>
      </c>
      <c r="E14974" s="39" t="str">
        <f>E14973</f>
        <v>68780</v>
      </c>
      <c r="F14974" s="39" t="str">
        <f>F14973</f>
        <v xml:space="preserve">SURATÁ                                            </v>
      </c>
      <c r="G14974" s="39" t="s">
        <v>10656</v>
      </c>
      <c r="H14974" s="20">
        <f>SUBTOTAL(9,H14969:H14973)</f>
        <v>17541410</v>
      </c>
      <c r="I14974" s="20">
        <f>SUBTOTAL(9,I14969:I14973)</f>
        <v>5311696</v>
      </c>
      <c r="J14974" s="42">
        <f>+I14974/H14974</f>
        <v>0.30280895321413731</v>
      </c>
      <c r="K14974" s="20">
        <f>SUBTOTAL(9,K14969:K14973)</f>
        <v>10619413</v>
      </c>
      <c r="L14974" s="20">
        <f>SUBTOTAL(9,L14969:L14973)</f>
        <v>0</v>
      </c>
      <c r="M14974" s="7">
        <f>IFERROR((L14974/K14974),"N.A")</f>
        <v>0</v>
      </c>
    </row>
    <row r="14975" spans="1:13" s="14" customFormat="1" ht="30" outlineLevel="2" x14ac:dyDescent="0.25">
      <c r="A14975" s="34"/>
      <c r="B14975" s="44" t="s">
        <v>4292</v>
      </c>
      <c r="C14975" s="31" t="s">
        <v>4158</v>
      </c>
      <c r="D14975" s="14" t="s">
        <v>546</v>
      </c>
      <c r="E14975" s="14" t="s">
        <v>567</v>
      </c>
      <c r="F14975" s="14" t="s">
        <v>470</v>
      </c>
      <c r="G14975" s="14" t="s">
        <v>16</v>
      </c>
      <c r="H14975" s="15">
        <v>8302</v>
      </c>
      <c r="I14975" s="15">
        <v>8302</v>
      </c>
      <c r="J14975" s="16">
        <f>IFERROR((I14975/H14975),0)</f>
        <v>1</v>
      </c>
      <c r="K14975" s="15">
        <v>6019</v>
      </c>
      <c r="L14975" s="15">
        <v>8302</v>
      </c>
      <c r="M14975" s="17">
        <f>L14975/K14975</f>
        <v>1.3792988868582821</v>
      </c>
    </row>
    <row r="14976" spans="1:13" s="14" customFormat="1" ht="30" outlineLevel="2" x14ac:dyDescent="0.25">
      <c r="A14976" s="34"/>
      <c r="B14976" s="44" t="s">
        <v>4292</v>
      </c>
      <c r="C14976" s="31" t="s">
        <v>4158</v>
      </c>
      <c r="D14976" s="14" t="s">
        <v>546</v>
      </c>
      <c r="E14976" s="14" t="s">
        <v>567</v>
      </c>
      <c r="F14976" s="14" t="s">
        <v>470</v>
      </c>
      <c r="G14976" s="14" t="s">
        <v>6109</v>
      </c>
      <c r="H14976" s="20">
        <v>30515</v>
      </c>
      <c r="I14976" s="20">
        <v>30515</v>
      </c>
      <c r="J14976" s="21">
        <f>IFERROR((I14976/H14976),0)</f>
        <v>1</v>
      </c>
      <c r="K14976" s="20"/>
      <c r="L14976" s="20"/>
      <c r="M14976" s="22"/>
    </row>
    <row r="14977" spans="1:13" s="14" customFormat="1" ht="30" outlineLevel="2" x14ac:dyDescent="0.25">
      <c r="A14977" s="34"/>
      <c r="B14977" s="44" t="s">
        <v>4292</v>
      </c>
      <c r="C14977" s="31" t="s">
        <v>4158</v>
      </c>
      <c r="D14977" s="14" t="s">
        <v>546</v>
      </c>
      <c r="E14977" s="14" t="s">
        <v>567</v>
      </c>
      <c r="F14977" s="14" t="s">
        <v>470</v>
      </c>
      <c r="G14977" s="14" t="s">
        <v>6485</v>
      </c>
      <c r="H14977" s="20">
        <v>1512</v>
      </c>
      <c r="I14977" s="20">
        <v>1512</v>
      </c>
      <c r="J14977" s="22"/>
      <c r="K14977" s="25"/>
      <c r="L14977" s="25"/>
      <c r="M14977" s="22"/>
    </row>
    <row r="14978" spans="1:13" s="14" customFormat="1" ht="30" outlineLevel="2" x14ac:dyDescent="0.25">
      <c r="A14978" s="34"/>
      <c r="B14978" s="44" t="s">
        <v>4292</v>
      </c>
      <c r="C14978" s="31" t="s">
        <v>4158</v>
      </c>
      <c r="D14978" s="14" t="s">
        <v>546</v>
      </c>
      <c r="E14978" s="14" t="s">
        <v>567</v>
      </c>
      <c r="F14978" s="14" t="s">
        <v>470</v>
      </c>
      <c r="G14978" s="14" t="s">
        <v>6492</v>
      </c>
      <c r="H14978" s="20">
        <v>1307</v>
      </c>
      <c r="I14978" s="20">
        <v>1307</v>
      </c>
      <c r="J14978" s="21">
        <f>IFERROR((I14978/H14978),0)</f>
        <v>1</v>
      </c>
      <c r="K14978" s="20"/>
      <c r="L14978" s="20"/>
      <c r="M14978" s="22"/>
    </row>
    <row r="14979" spans="1:13" s="14" customFormat="1" ht="30" outlineLevel="2" x14ac:dyDescent="0.25">
      <c r="A14979" s="34"/>
      <c r="B14979" s="44" t="s">
        <v>4292</v>
      </c>
      <c r="C14979" s="31" t="s">
        <v>4158</v>
      </c>
      <c r="D14979" s="14" t="s">
        <v>546</v>
      </c>
      <c r="E14979" s="14" t="s">
        <v>567</v>
      </c>
      <c r="F14979" s="14" t="s">
        <v>470</v>
      </c>
      <c r="G14979" s="14" t="s">
        <v>6493</v>
      </c>
      <c r="H14979" s="20">
        <v>-1660</v>
      </c>
      <c r="I14979" s="20"/>
      <c r="J14979" s="21">
        <f>IFERROR((I14979/H14979),0)</f>
        <v>0</v>
      </c>
      <c r="K14979" s="20"/>
      <c r="L14979" s="20"/>
      <c r="M14979" s="22"/>
    </row>
    <row r="14980" spans="1:13" s="14" customFormat="1" ht="30" outlineLevel="1" x14ac:dyDescent="0.25">
      <c r="A14980" s="34"/>
      <c r="B14980" s="46" t="s">
        <v>8928</v>
      </c>
      <c r="C14980" s="40" t="str">
        <f>C14979</f>
        <v>ASIGNACIONES DIRECTAS ANTICIPADAS (5% DEL SGR)</v>
      </c>
      <c r="D14980" s="39" t="str">
        <f>D14979</f>
        <v xml:space="preserve">SANTANDER                                         </v>
      </c>
      <c r="E14980" s="39" t="str">
        <f>E14979</f>
        <v>68773</v>
      </c>
      <c r="F14980" s="39" t="str">
        <f>F14979</f>
        <v xml:space="preserve">SUCRE                                             </v>
      </c>
      <c r="G14980" s="39" t="s">
        <v>10656</v>
      </c>
      <c r="H14980" s="20">
        <f>SUBTOTAL(9,H14975:H14979)</f>
        <v>39976</v>
      </c>
      <c r="I14980" s="20">
        <f>SUBTOTAL(9,I14975:I14979)</f>
        <v>41636</v>
      </c>
      <c r="J14980" s="42">
        <f>+I14980/H14980</f>
        <v>1.0415249149489694</v>
      </c>
      <c r="K14980" s="20">
        <f>SUBTOTAL(9,K14975:K14979)</f>
        <v>6019</v>
      </c>
      <c r="L14980" s="20">
        <f>SUBTOTAL(9,L14975:L14979)</f>
        <v>8302</v>
      </c>
      <c r="M14980" s="7">
        <f>IFERROR((L14980/K14980),"N.A")</f>
        <v>1.3792988868582821</v>
      </c>
    </row>
    <row r="14981" spans="1:13" s="14" customFormat="1" ht="30" outlineLevel="2" x14ac:dyDescent="0.25">
      <c r="A14981" s="34"/>
      <c r="B14981" s="44" t="s">
        <v>4293</v>
      </c>
      <c r="C14981" s="31" t="s">
        <v>4158</v>
      </c>
      <c r="D14981" s="14" t="s">
        <v>546</v>
      </c>
      <c r="E14981" s="14" t="s">
        <v>572</v>
      </c>
      <c r="F14981" s="14" t="s">
        <v>573</v>
      </c>
      <c r="G14981" s="14" t="s">
        <v>16</v>
      </c>
      <c r="H14981" s="15">
        <v>62510</v>
      </c>
      <c r="I14981" s="15">
        <v>0</v>
      </c>
      <c r="J14981" s="16">
        <f>IFERROR((I14981/H14981),0)</f>
        <v>0</v>
      </c>
      <c r="K14981" s="15">
        <v>45592</v>
      </c>
      <c r="L14981" s="15">
        <v>0</v>
      </c>
      <c r="M14981" s="17">
        <f>L14981/K14981</f>
        <v>0</v>
      </c>
    </row>
    <row r="14982" spans="1:13" s="14" customFormat="1" ht="30" outlineLevel="2" x14ac:dyDescent="0.25">
      <c r="A14982" s="34"/>
      <c r="B14982" s="44" t="s">
        <v>4293</v>
      </c>
      <c r="C14982" s="31" t="s">
        <v>4158</v>
      </c>
      <c r="D14982" s="14" t="s">
        <v>546</v>
      </c>
      <c r="E14982" s="14" t="s">
        <v>572</v>
      </c>
      <c r="F14982" s="14" t="s">
        <v>573</v>
      </c>
      <c r="G14982" s="14" t="s">
        <v>6109</v>
      </c>
      <c r="H14982" s="20">
        <v>30609</v>
      </c>
      <c r="I14982" s="20">
        <v>30609</v>
      </c>
      <c r="J14982" s="21">
        <f>IFERROR((I14982/H14982),0)</f>
        <v>1</v>
      </c>
      <c r="K14982" s="20"/>
      <c r="L14982" s="20"/>
      <c r="M14982" s="22"/>
    </row>
    <row r="14983" spans="1:13" s="14" customFormat="1" ht="30" outlineLevel="2" x14ac:dyDescent="0.25">
      <c r="A14983" s="34"/>
      <c r="B14983" s="44" t="s">
        <v>4293</v>
      </c>
      <c r="C14983" s="31" t="s">
        <v>4158</v>
      </c>
      <c r="D14983" s="14" t="s">
        <v>546</v>
      </c>
      <c r="E14983" s="14" t="s">
        <v>572</v>
      </c>
      <c r="F14983" s="14" t="s">
        <v>573</v>
      </c>
      <c r="G14983" s="14" t="s">
        <v>6492</v>
      </c>
      <c r="H14983" s="20">
        <v>9997</v>
      </c>
      <c r="I14983" s="20">
        <v>9997</v>
      </c>
      <c r="J14983" s="21">
        <f>IFERROR((I14983/H14983),0)</f>
        <v>1</v>
      </c>
      <c r="K14983" s="20"/>
      <c r="L14983" s="20"/>
      <c r="M14983" s="22"/>
    </row>
    <row r="14984" spans="1:13" s="14" customFormat="1" ht="30" outlineLevel="2" x14ac:dyDescent="0.25">
      <c r="A14984" s="34"/>
      <c r="B14984" s="44" t="s">
        <v>4293</v>
      </c>
      <c r="C14984" s="31" t="s">
        <v>4158</v>
      </c>
      <c r="D14984" s="14" t="s">
        <v>546</v>
      </c>
      <c r="E14984" s="14" t="s">
        <v>572</v>
      </c>
      <c r="F14984" s="14" t="s">
        <v>573</v>
      </c>
      <c r="G14984" s="14" t="s">
        <v>6493</v>
      </c>
      <c r="H14984" s="20">
        <v>-12502</v>
      </c>
      <c r="I14984" s="20"/>
      <c r="J14984" s="21">
        <f>IFERROR((I14984/H14984),0)</f>
        <v>0</v>
      </c>
      <c r="K14984" s="20"/>
      <c r="L14984" s="20"/>
      <c r="M14984" s="22"/>
    </row>
    <row r="14985" spans="1:13" s="14" customFormat="1" ht="30" outlineLevel="1" x14ac:dyDescent="0.25">
      <c r="A14985" s="34"/>
      <c r="B14985" s="46" t="s">
        <v>8929</v>
      </c>
      <c r="C14985" s="40" t="str">
        <f>C14984</f>
        <v>ASIGNACIONES DIRECTAS ANTICIPADAS (5% DEL SGR)</v>
      </c>
      <c r="D14985" s="39" t="str">
        <f>D14984</f>
        <v xml:space="preserve">SANTANDER                                         </v>
      </c>
      <c r="E14985" s="39" t="str">
        <f>E14984</f>
        <v>68755</v>
      </c>
      <c r="F14985" s="39" t="str">
        <f>F14984</f>
        <v xml:space="preserve">SOCORRO                                           </v>
      </c>
      <c r="G14985" s="39" t="s">
        <v>10656</v>
      </c>
      <c r="H14985" s="20">
        <f>SUBTOTAL(9,H14981:H14984)</f>
        <v>90614</v>
      </c>
      <c r="I14985" s="20">
        <f>SUBTOTAL(9,I14981:I14984)</f>
        <v>40606</v>
      </c>
      <c r="J14985" s="42">
        <f>+I14985/H14985</f>
        <v>0.44812059946586619</v>
      </c>
      <c r="K14985" s="20">
        <f>SUBTOTAL(9,K14981:K14984)</f>
        <v>45592</v>
      </c>
      <c r="L14985" s="20">
        <f>SUBTOTAL(9,L14981:L14984)</f>
        <v>0</v>
      </c>
      <c r="M14985" s="7">
        <f>IFERROR((L14985/K14985),"N.A")</f>
        <v>0</v>
      </c>
    </row>
    <row r="14986" spans="1:13" s="14" customFormat="1" ht="30" outlineLevel="2" x14ac:dyDescent="0.25">
      <c r="A14986" s="34"/>
      <c r="B14986" s="44" t="s">
        <v>4294</v>
      </c>
      <c r="C14986" s="31" t="s">
        <v>4158</v>
      </c>
      <c r="D14986" s="14" t="s">
        <v>546</v>
      </c>
      <c r="E14986" s="14" t="s">
        <v>575</v>
      </c>
      <c r="F14986" s="14" t="s">
        <v>576</v>
      </c>
      <c r="G14986" s="14" t="s">
        <v>16</v>
      </c>
      <c r="H14986" s="15">
        <v>1963306322</v>
      </c>
      <c r="I14986" s="15">
        <v>147761908.39000002</v>
      </c>
      <c r="J14986" s="16">
        <f>IFERROR((I14986/H14986),0)</f>
        <v>7.526176976778462E-2</v>
      </c>
      <c r="K14986" s="15">
        <v>1297728498.8199999</v>
      </c>
      <c r="L14986" s="15">
        <v>147761908.39000002</v>
      </c>
      <c r="M14986" s="17">
        <f>L14986/K14986</f>
        <v>0.11386195843302904</v>
      </c>
    </row>
    <row r="14987" spans="1:13" s="14" customFormat="1" ht="30" outlineLevel="2" x14ac:dyDescent="0.25">
      <c r="A14987" s="34"/>
      <c r="B14987" s="44" t="s">
        <v>4294</v>
      </c>
      <c r="C14987" s="31" t="s">
        <v>4158</v>
      </c>
      <c r="D14987" s="14" t="s">
        <v>546</v>
      </c>
      <c r="E14987" s="14" t="s">
        <v>575</v>
      </c>
      <c r="F14987" s="14" t="s">
        <v>576</v>
      </c>
      <c r="G14987" s="14" t="s">
        <v>6109</v>
      </c>
      <c r="H14987" s="20">
        <v>7605370</v>
      </c>
      <c r="I14987" s="20">
        <v>7605370</v>
      </c>
      <c r="J14987" s="21">
        <f>IFERROR((I14987/H14987),0)</f>
        <v>1</v>
      </c>
      <c r="K14987" s="20"/>
      <c r="L14987" s="20"/>
      <c r="M14987" s="22"/>
    </row>
    <row r="14988" spans="1:13" s="14" customFormat="1" ht="30" outlineLevel="2" x14ac:dyDescent="0.25">
      <c r="A14988" s="34"/>
      <c r="B14988" s="44" t="s">
        <v>4294</v>
      </c>
      <c r="C14988" s="31" t="s">
        <v>4158</v>
      </c>
      <c r="D14988" s="14" t="s">
        <v>546</v>
      </c>
      <c r="E14988" s="14" t="s">
        <v>575</v>
      </c>
      <c r="F14988" s="14" t="s">
        <v>576</v>
      </c>
      <c r="G14988" s="14" t="s">
        <v>6481</v>
      </c>
      <c r="H14988" s="20">
        <v>12143</v>
      </c>
      <c r="I14988" s="20">
        <v>12143</v>
      </c>
      <c r="J14988" s="21">
        <f>IFERROR((I14988/H14988),0)</f>
        <v>1</v>
      </c>
      <c r="K14988" s="20"/>
      <c r="L14988" s="20"/>
      <c r="M14988" s="22"/>
    </row>
    <row r="14989" spans="1:13" s="14" customFormat="1" ht="30" outlineLevel="2" x14ac:dyDescent="0.25">
      <c r="A14989" s="34"/>
      <c r="B14989" s="44" t="s">
        <v>4294</v>
      </c>
      <c r="C14989" s="31" t="s">
        <v>4158</v>
      </c>
      <c r="D14989" s="14" t="s">
        <v>546</v>
      </c>
      <c r="E14989" s="14" t="s">
        <v>575</v>
      </c>
      <c r="F14989" s="14" t="s">
        <v>576</v>
      </c>
      <c r="G14989" s="14" t="s">
        <v>6492</v>
      </c>
      <c r="H14989" s="20">
        <v>202455687</v>
      </c>
      <c r="I14989" s="20">
        <v>202455687</v>
      </c>
      <c r="J14989" s="21">
        <f>IFERROR((I14989/H14989),0)</f>
        <v>1</v>
      </c>
      <c r="K14989" s="20"/>
      <c r="L14989" s="20"/>
      <c r="M14989" s="22"/>
    </row>
    <row r="14990" spans="1:13" s="14" customFormat="1" ht="30" outlineLevel="2" x14ac:dyDescent="0.25">
      <c r="A14990" s="34"/>
      <c r="B14990" s="44" t="s">
        <v>4294</v>
      </c>
      <c r="C14990" s="31" t="s">
        <v>4158</v>
      </c>
      <c r="D14990" s="14" t="s">
        <v>546</v>
      </c>
      <c r="E14990" s="14" t="s">
        <v>575</v>
      </c>
      <c r="F14990" s="14" t="s">
        <v>576</v>
      </c>
      <c r="G14990" s="14" t="s">
        <v>6493</v>
      </c>
      <c r="H14990" s="20">
        <v>-392661264</v>
      </c>
      <c r="I14990" s="20"/>
      <c r="J14990" s="21">
        <f>IFERROR((I14990/H14990),0)</f>
        <v>0</v>
      </c>
      <c r="K14990" s="20"/>
      <c r="L14990" s="20"/>
      <c r="M14990" s="22"/>
    </row>
    <row r="14991" spans="1:13" s="14" customFormat="1" ht="30" outlineLevel="1" x14ac:dyDescent="0.25">
      <c r="A14991" s="34"/>
      <c r="B14991" s="46" t="s">
        <v>8930</v>
      </c>
      <c r="C14991" s="40" t="str">
        <f>C14990</f>
        <v>ASIGNACIONES DIRECTAS ANTICIPADAS (5% DEL SGR)</v>
      </c>
      <c r="D14991" s="39" t="str">
        <f>D14990</f>
        <v xml:space="preserve">SANTANDER                                         </v>
      </c>
      <c r="E14991" s="39" t="str">
        <f>E14990</f>
        <v>68745</v>
      </c>
      <c r="F14991" s="39" t="str">
        <f>F14990</f>
        <v xml:space="preserve">SIMACOTA                                          </v>
      </c>
      <c r="G14991" s="39" t="s">
        <v>10656</v>
      </c>
      <c r="H14991" s="20">
        <f>SUBTOTAL(9,H14986:H14990)</f>
        <v>1780718258</v>
      </c>
      <c r="I14991" s="20">
        <f>SUBTOTAL(9,I14986:I14990)</f>
        <v>357835108.38999999</v>
      </c>
      <c r="J14991" s="42">
        <f>+I14991/H14991</f>
        <v>0.20094987333476308</v>
      </c>
      <c r="K14991" s="20">
        <f>SUBTOTAL(9,K14986:K14990)</f>
        <v>1297728498.8199999</v>
      </c>
      <c r="L14991" s="20">
        <f>SUBTOTAL(9,L14986:L14990)</f>
        <v>147761908.39000002</v>
      </c>
      <c r="M14991" s="7">
        <f>IFERROR((L14991/K14991),"N.A")</f>
        <v>0.11386195843302904</v>
      </c>
    </row>
    <row r="14992" spans="1:13" s="14" customFormat="1" ht="30" outlineLevel="2" x14ac:dyDescent="0.25">
      <c r="A14992" s="34"/>
      <c r="B14992" s="44" t="s">
        <v>6321</v>
      </c>
      <c r="C14992" s="31" t="s">
        <v>4158</v>
      </c>
      <c r="D14992" s="14" t="s">
        <v>546</v>
      </c>
      <c r="E14992" s="14" t="s">
        <v>581</v>
      </c>
      <c r="F14992" s="14" t="s">
        <v>582</v>
      </c>
      <c r="G14992" s="14" t="s">
        <v>6109</v>
      </c>
      <c r="H14992" s="20">
        <v>2</v>
      </c>
      <c r="I14992" s="20">
        <v>2</v>
      </c>
      <c r="J14992" s="21">
        <f>IFERROR((I14992/H14992),0)</f>
        <v>1</v>
      </c>
      <c r="K14992" s="20"/>
      <c r="L14992" s="20"/>
      <c r="M14992" s="22"/>
    </row>
    <row r="14993" spans="1:13" s="14" customFormat="1" ht="30" outlineLevel="1" x14ac:dyDescent="0.25">
      <c r="A14993" s="34"/>
      <c r="B14993" s="46" t="s">
        <v>8931</v>
      </c>
      <c r="C14993" s="40" t="str">
        <f>C14992</f>
        <v>ASIGNACIONES DIRECTAS ANTICIPADAS (5% DEL SGR)</v>
      </c>
      <c r="D14993" s="39" t="str">
        <f>D14992</f>
        <v xml:space="preserve">SANTANDER                                         </v>
      </c>
      <c r="E14993" s="39" t="str">
        <f>E14992</f>
        <v>68705</v>
      </c>
      <c r="F14993" s="39" t="str">
        <f>F14992</f>
        <v xml:space="preserve">SANTA BÁRBARA                                     </v>
      </c>
      <c r="G14993" s="39" t="s">
        <v>10656</v>
      </c>
      <c r="H14993" s="20">
        <f>SUBTOTAL(9,H14992:H14992)</f>
        <v>2</v>
      </c>
      <c r="I14993" s="20">
        <f>SUBTOTAL(9,I14992:I14992)</f>
        <v>2</v>
      </c>
      <c r="J14993" s="42">
        <f>+I14993/H14993</f>
        <v>1</v>
      </c>
      <c r="K14993" s="20">
        <f>SUBTOTAL(9,K14992:K14992)</f>
        <v>0</v>
      </c>
      <c r="L14993" s="20">
        <f>SUBTOTAL(9,L14992:L14992)</f>
        <v>0</v>
      </c>
      <c r="M14993" s="7" t="str">
        <f>IFERROR((L14993/K14993),"N.A")</f>
        <v>N.A</v>
      </c>
    </row>
    <row r="14994" spans="1:13" s="14" customFormat="1" ht="30" outlineLevel="2" x14ac:dyDescent="0.25">
      <c r="A14994" s="34"/>
      <c r="B14994" s="44" t="s">
        <v>4295</v>
      </c>
      <c r="C14994" s="31" t="s">
        <v>4158</v>
      </c>
      <c r="D14994" s="14" t="s">
        <v>546</v>
      </c>
      <c r="E14994" s="14" t="s">
        <v>584</v>
      </c>
      <c r="F14994" s="14" t="s">
        <v>585</v>
      </c>
      <c r="G14994" s="14" t="s">
        <v>16</v>
      </c>
      <c r="H14994" s="15">
        <v>4558310062</v>
      </c>
      <c r="I14994" s="15">
        <v>2664886179.1799998</v>
      </c>
      <c r="J14994" s="16">
        <f>IFERROR((I14994/H14994),0)</f>
        <v>0.58462152484878505</v>
      </c>
      <c r="K14994" s="15">
        <v>3397103090.6799994</v>
      </c>
      <c r="L14994" s="15">
        <v>2664886179.1799998</v>
      </c>
      <c r="M14994" s="17">
        <f>L14994/K14994</f>
        <v>0.78445843651055303</v>
      </c>
    </row>
    <row r="14995" spans="1:13" s="14" customFormat="1" ht="30" outlineLevel="2" x14ac:dyDescent="0.25">
      <c r="A14995" s="34"/>
      <c r="B14995" s="44" t="s">
        <v>4295</v>
      </c>
      <c r="C14995" s="31" t="s">
        <v>4158</v>
      </c>
      <c r="D14995" s="14" t="s">
        <v>546</v>
      </c>
      <c r="E14995" s="14" t="s">
        <v>584</v>
      </c>
      <c r="F14995" s="14" t="s">
        <v>585</v>
      </c>
      <c r="G14995" s="14" t="s">
        <v>6109</v>
      </c>
      <c r="H14995" s="20">
        <v>447722233</v>
      </c>
      <c r="I14995" s="20">
        <v>447722233</v>
      </c>
      <c r="J14995" s="21">
        <f>IFERROR((I14995/H14995),0)</f>
        <v>1</v>
      </c>
      <c r="K14995" s="20"/>
      <c r="L14995" s="20"/>
      <c r="M14995" s="22"/>
    </row>
    <row r="14996" spans="1:13" s="14" customFormat="1" ht="30" outlineLevel="2" x14ac:dyDescent="0.25">
      <c r="A14996" s="34"/>
      <c r="B14996" s="44" t="s">
        <v>4295</v>
      </c>
      <c r="C14996" s="31" t="s">
        <v>4158</v>
      </c>
      <c r="D14996" s="14" t="s">
        <v>546</v>
      </c>
      <c r="E14996" s="14" t="s">
        <v>584</v>
      </c>
      <c r="F14996" s="14" t="s">
        <v>585</v>
      </c>
      <c r="G14996" s="14" t="s">
        <v>6481</v>
      </c>
      <c r="H14996" s="20">
        <v>28192</v>
      </c>
      <c r="I14996" s="20">
        <v>28192</v>
      </c>
      <c r="J14996" s="21">
        <f>IFERROR((I14996/H14996),0)</f>
        <v>1</v>
      </c>
      <c r="K14996" s="20"/>
      <c r="L14996" s="20"/>
      <c r="M14996" s="22"/>
    </row>
    <row r="14997" spans="1:13" s="14" customFormat="1" ht="30" outlineLevel="2" x14ac:dyDescent="0.25">
      <c r="A14997" s="34"/>
      <c r="B14997" s="44" t="s">
        <v>4295</v>
      </c>
      <c r="C14997" s="31" t="s">
        <v>4158</v>
      </c>
      <c r="D14997" s="14" t="s">
        <v>546</v>
      </c>
      <c r="E14997" s="14" t="s">
        <v>584</v>
      </c>
      <c r="F14997" s="14" t="s">
        <v>585</v>
      </c>
      <c r="G14997" s="14" t="s">
        <v>6492</v>
      </c>
      <c r="H14997" s="20">
        <v>709955474</v>
      </c>
      <c r="I14997" s="20">
        <v>709955474</v>
      </c>
      <c r="J14997" s="21">
        <f>IFERROR((I14997/H14997),0)</f>
        <v>1</v>
      </c>
      <c r="K14997" s="20"/>
      <c r="L14997" s="20"/>
      <c r="M14997" s="22"/>
    </row>
    <row r="14998" spans="1:13" s="14" customFormat="1" ht="30" outlineLevel="2" x14ac:dyDescent="0.25">
      <c r="A14998" s="34"/>
      <c r="B14998" s="44" t="s">
        <v>4295</v>
      </c>
      <c r="C14998" s="31" t="s">
        <v>4158</v>
      </c>
      <c r="D14998" s="14" t="s">
        <v>546</v>
      </c>
      <c r="E14998" s="14" t="s">
        <v>584</v>
      </c>
      <c r="F14998" s="14" t="s">
        <v>585</v>
      </c>
      <c r="G14998" s="14" t="s">
        <v>6493</v>
      </c>
      <c r="H14998" s="20">
        <v>-911662012</v>
      </c>
      <c r="I14998" s="20"/>
      <c r="J14998" s="21">
        <f>IFERROR((I14998/H14998),0)</f>
        <v>0</v>
      </c>
      <c r="K14998" s="20"/>
      <c r="L14998" s="20"/>
      <c r="M14998" s="22"/>
    </row>
    <row r="14999" spans="1:13" s="14" customFormat="1" ht="30" outlineLevel="1" x14ac:dyDescent="0.25">
      <c r="A14999" s="34"/>
      <c r="B14999" s="46" t="s">
        <v>8932</v>
      </c>
      <c r="C14999" s="40" t="str">
        <f>C14998</f>
        <v>ASIGNACIONES DIRECTAS ANTICIPADAS (5% DEL SGR)</v>
      </c>
      <c r="D14999" s="39" t="str">
        <f>D14998</f>
        <v xml:space="preserve">SANTANDER                                         </v>
      </c>
      <c r="E14999" s="39" t="str">
        <f>E14998</f>
        <v>68689</v>
      </c>
      <c r="F14999" s="39" t="str">
        <f>F14998</f>
        <v xml:space="preserve">SAN VICENTE DE CHUCURÍ                            </v>
      </c>
      <c r="G14999" s="39" t="s">
        <v>10656</v>
      </c>
      <c r="H14999" s="20">
        <f>SUBTOTAL(9,H14994:H14998)</f>
        <v>4804353949</v>
      </c>
      <c r="I14999" s="20">
        <f>SUBTOTAL(9,I14994:I14998)</f>
        <v>3822592078.1799998</v>
      </c>
      <c r="J14999" s="42">
        <f>+I14999/H14999</f>
        <v>0.79565163573671571</v>
      </c>
      <c r="K14999" s="20">
        <f>SUBTOTAL(9,K14994:K14998)</f>
        <v>3397103090.6799994</v>
      </c>
      <c r="L14999" s="20">
        <f>SUBTOTAL(9,L14994:L14998)</f>
        <v>2664886179.1799998</v>
      </c>
      <c r="M14999" s="7">
        <f>IFERROR((L14999/K14999),"N.A")</f>
        <v>0.78445843651055303</v>
      </c>
    </row>
    <row r="15000" spans="1:13" s="14" customFormat="1" ht="30" outlineLevel="2" x14ac:dyDescent="0.25">
      <c r="A15000" s="34"/>
      <c r="B15000" s="44" t="s">
        <v>4296</v>
      </c>
      <c r="C15000" s="31" t="s">
        <v>4158</v>
      </c>
      <c r="D15000" s="14" t="s">
        <v>546</v>
      </c>
      <c r="E15000" s="14" t="s">
        <v>587</v>
      </c>
      <c r="F15000" s="14" t="s">
        <v>126</v>
      </c>
      <c r="G15000" s="14" t="s">
        <v>16</v>
      </c>
      <c r="H15000" s="15">
        <v>19968951</v>
      </c>
      <c r="I15000" s="15">
        <v>19968951.000000004</v>
      </c>
      <c r="J15000" s="16">
        <f>IFERROR((I15000/H15000),0)</f>
        <v>1.0000000000000002</v>
      </c>
      <c r="K15000" s="15">
        <v>14651784</v>
      </c>
      <c r="L15000" s="15">
        <v>19968951.000000004</v>
      </c>
      <c r="M15000" s="17">
        <f>L15000/K15000</f>
        <v>1.3629023605589601</v>
      </c>
    </row>
    <row r="15001" spans="1:13" s="14" customFormat="1" ht="30" outlineLevel="2" x14ac:dyDescent="0.25">
      <c r="A15001" s="34"/>
      <c r="B15001" s="44" t="s">
        <v>4296</v>
      </c>
      <c r="C15001" s="31" t="s">
        <v>4158</v>
      </c>
      <c r="D15001" s="14" t="s">
        <v>546</v>
      </c>
      <c r="E15001" s="14" t="s">
        <v>587</v>
      </c>
      <c r="F15001" s="14" t="s">
        <v>126</v>
      </c>
      <c r="G15001" s="14" t="s">
        <v>6109</v>
      </c>
      <c r="H15001" s="20">
        <v>25101037</v>
      </c>
      <c r="I15001" s="20">
        <v>25101037</v>
      </c>
      <c r="J15001" s="21">
        <f>IFERROR((I15001/H15001),0)</f>
        <v>1</v>
      </c>
      <c r="K15001" s="20"/>
      <c r="L15001" s="20"/>
      <c r="M15001" s="22"/>
    </row>
    <row r="15002" spans="1:13" s="14" customFormat="1" ht="30" outlineLevel="2" x14ac:dyDescent="0.25">
      <c r="A15002" s="34"/>
      <c r="B15002" s="44" t="s">
        <v>4296</v>
      </c>
      <c r="C15002" s="31" t="s">
        <v>4158</v>
      </c>
      <c r="D15002" s="14" t="s">
        <v>546</v>
      </c>
      <c r="E15002" s="14" t="s">
        <v>587</v>
      </c>
      <c r="F15002" s="14" t="s">
        <v>126</v>
      </c>
      <c r="G15002" s="14" t="s">
        <v>6481</v>
      </c>
      <c r="H15002" s="20">
        <v>124</v>
      </c>
      <c r="I15002" s="20">
        <v>124</v>
      </c>
      <c r="J15002" s="21">
        <f>IFERROR((I15002/H15002),0)</f>
        <v>1</v>
      </c>
      <c r="K15002" s="20"/>
      <c r="L15002" s="20"/>
      <c r="M15002" s="22"/>
    </row>
    <row r="15003" spans="1:13" s="14" customFormat="1" ht="30" outlineLevel="2" x14ac:dyDescent="0.25">
      <c r="A15003" s="34"/>
      <c r="B15003" s="44" t="s">
        <v>4296</v>
      </c>
      <c r="C15003" s="31" t="s">
        <v>4158</v>
      </c>
      <c r="D15003" s="14" t="s">
        <v>546</v>
      </c>
      <c r="E15003" s="14" t="s">
        <v>587</v>
      </c>
      <c r="F15003" s="14" t="s">
        <v>126</v>
      </c>
      <c r="G15003" s="14" t="s">
        <v>6485</v>
      </c>
      <c r="H15003" s="20">
        <v>5760914</v>
      </c>
      <c r="I15003" s="20">
        <v>5760914</v>
      </c>
      <c r="J15003" s="22"/>
      <c r="K15003" s="25"/>
      <c r="L15003" s="25"/>
      <c r="M15003" s="22"/>
    </row>
    <row r="15004" spans="1:13" s="14" customFormat="1" ht="30" outlineLevel="2" x14ac:dyDescent="0.25">
      <c r="A15004" s="34"/>
      <c r="B15004" s="44" t="s">
        <v>4296</v>
      </c>
      <c r="C15004" s="31" t="s">
        <v>4158</v>
      </c>
      <c r="D15004" s="14" t="s">
        <v>546</v>
      </c>
      <c r="E15004" s="14" t="s">
        <v>587</v>
      </c>
      <c r="F15004" s="14" t="s">
        <v>126</v>
      </c>
      <c r="G15004" s="14" t="s">
        <v>6492</v>
      </c>
      <c r="H15004" s="20">
        <v>3243489</v>
      </c>
      <c r="I15004" s="20">
        <v>3243489</v>
      </c>
      <c r="J15004" s="21">
        <f>IFERROR((I15004/H15004),0)</f>
        <v>1</v>
      </c>
      <c r="K15004" s="20"/>
      <c r="L15004" s="20"/>
      <c r="M15004" s="22"/>
    </row>
    <row r="15005" spans="1:13" s="14" customFormat="1" ht="30" outlineLevel="2" x14ac:dyDescent="0.25">
      <c r="A15005" s="34"/>
      <c r="B15005" s="44" t="s">
        <v>4296</v>
      </c>
      <c r="C15005" s="31" t="s">
        <v>4158</v>
      </c>
      <c r="D15005" s="14" t="s">
        <v>546</v>
      </c>
      <c r="E15005" s="14" t="s">
        <v>587</v>
      </c>
      <c r="F15005" s="14" t="s">
        <v>126</v>
      </c>
      <c r="G15005" s="14" t="s">
        <v>6493</v>
      </c>
      <c r="H15005" s="20">
        <v>-3993790</v>
      </c>
      <c r="I15005" s="20"/>
      <c r="J15005" s="21">
        <f>IFERROR((I15005/H15005),0)</f>
        <v>0</v>
      </c>
      <c r="K15005" s="20"/>
      <c r="L15005" s="20"/>
      <c r="M15005" s="22"/>
    </row>
    <row r="15006" spans="1:13" s="14" customFormat="1" ht="30" outlineLevel="1" x14ac:dyDescent="0.25">
      <c r="A15006" s="34"/>
      <c r="B15006" s="46" t="s">
        <v>8933</v>
      </c>
      <c r="C15006" s="40" t="str">
        <f>C15005</f>
        <v>ASIGNACIONES DIRECTAS ANTICIPADAS (5% DEL SGR)</v>
      </c>
      <c r="D15006" s="39" t="str">
        <f>D15005</f>
        <v xml:space="preserve">SANTANDER                                         </v>
      </c>
      <c r="E15006" s="39" t="str">
        <f>E15005</f>
        <v>68686</v>
      </c>
      <c r="F15006" s="39" t="str">
        <f>F15005</f>
        <v xml:space="preserve">SAN MIGUEL                                        </v>
      </c>
      <c r="G15006" s="39" t="s">
        <v>10656</v>
      </c>
      <c r="H15006" s="20">
        <f>SUBTOTAL(9,H15000:H15005)</f>
        <v>50080725</v>
      </c>
      <c r="I15006" s="20">
        <f>SUBTOTAL(9,I15000:I15005)</f>
        <v>54074515</v>
      </c>
      <c r="J15006" s="42">
        <f>+I15006/H15006</f>
        <v>1.0797470483903737</v>
      </c>
      <c r="K15006" s="20">
        <f>SUBTOTAL(9,K15000:K15005)</f>
        <v>14651784</v>
      </c>
      <c r="L15006" s="20">
        <f>SUBTOTAL(9,L15000:L15005)</f>
        <v>19968951.000000004</v>
      </c>
      <c r="M15006" s="7">
        <f>IFERROR((L15006/K15006),"N.A")</f>
        <v>1.3629023605589601</v>
      </c>
    </row>
    <row r="15007" spans="1:13" s="14" customFormat="1" ht="30" outlineLevel="2" x14ac:dyDescent="0.25">
      <c r="A15007" s="34"/>
      <c r="B15007" s="44" t="s">
        <v>4297</v>
      </c>
      <c r="C15007" s="31" t="s">
        <v>4158</v>
      </c>
      <c r="D15007" s="14" t="s">
        <v>546</v>
      </c>
      <c r="E15007" s="14" t="s">
        <v>589</v>
      </c>
      <c r="F15007" s="14" t="s">
        <v>590</v>
      </c>
      <c r="G15007" s="14" t="s">
        <v>16</v>
      </c>
      <c r="H15007" s="15">
        <v>1097957</v>
      </c>
      <c r="I15007" s="15">
        <v>0</v>
      </c>
      <c r="J15007" s="16">
        <f>IFERROR((I15007/H15007),0)</f>
        <v>0</v>
      </c>
      <c r="K15007" s="15">
        <v>793029</v>
      </c>
      <c r="L15007" s="15">
        <v>0</v>
      </c>
      <c r="M15007" s="17">
        <f>L15007/K15007</f>
        <v>0</v>
      </c>
    </row>
    <row r="15008" spans="1:13" s="14" customFormat="1" ht="30" outlineLevel="2" x14ac:dyDescent="0.25">
      <c r="A15008" s="34"/>
      <c r="B15008" s="44" t="s">
        <v>4297</v>
      </c>
      <c r="C15008" s="31" t="s">
        <v>4158</v>
      </c>
      <c r="D15008" s="14" t="s">
        <v>546</v>
      </c>
      <c r="E15008" s="14" t="s">
        <v>589</v>
      </c>
      <c r="F15008" s="14" t="s">
        <v>590</v>
      </c>
      <c r="G15008" s="14" t="s">
        <v>6109</v>
      </c>
      <c r="H15008" s="20">
        <v>4621965</v>
      </c>
      <c r="I15008" s="20">
        <v>4621965</v>
      </c>
      <c r="J15008" s="21">
        <f>IFERROR((I15008/H15008),0)</f>
        <v>1</v>
      </c>
      <c r="K15008" s="20"/>
      <c r="L15008" s="20"/>
      <c r="M15008" s="22"/>
    </row>
    <row r="15009" spans="1:13" s="14" customFormat="1" ht="30" outlineLevel="2" x14ac:dyDescent="0.25">
      <c r="A15009" s="34"/>
      <c r="B15009" s="44" t="s">
        <v>4297</v>
      </c>
      <c r="C15009" s="31" t="s">
        <v>4158</v>
      </c>
      <c r="D15009" s="14" t="s">
        <v>546</v>
      </c>
      <c r="E15009" s="14" t="s">
        <v>589</v>
      </c>
      <c r="F15009" s="14" t="s">
        <v>590</v>
      </c>
      <c r="G15009" s="14" t="s">
        <v>6481</v>
      </c>
      <c r="H15009" s="20">
        <v>7</v>
      </c>
      <c r="I15009" s="20">
        <v>7</v>
      </c>
      <c r="J15009" s="21">
        <f>IFERROR((I15009/H15009),0)</f>
        <v>1</v>
      </c>
      <c r="K15009" s="20"/>
      <c r="L15009" s="20"/>
      <c r="M15009" s="22"/>
    </row>
    <row r="15010" spans="1:13" s="14" customFormat="1" ht="30" outlineLevel="2" x14ac:dyDescent="0.25">
      <c r="A15010" s="34"/>
      <c r="B15010" s="44" t="s">
        <v>4297</v>
      </c>
      <c r="C15010" s="31" t="s">
        <v>4158</v>
      </c>
      <c r="D15010" s="14" t="s">
        <v>546</v>
      </c>
      <c r="E15010" s="14" t="s">
        <v>589</v>
      </c>
      <c r="F15010" s="14" t="s">
        <v>590</v>
      </c>
      <c r="G15010" s="14" t="s">
        <v>6492</v>
      </c>
      <c r="H15010" s="20">
        <v>171140</v>
      </c>
      <c r="I15010" s="20">
        <v>171140</v>
      </c>
      <c r="J15010" s="21">
        <f>IFERROR((I15010/H15010),0)</f>
        <v>1</v>
      </c>
      <c r="K15010" s="20"/>
      <c r="L15010" s="20"/>
      <c r="M15010" s="22"/>
    </row>
    <row r="15011" spans="1:13" s="14" customFormat="1" ht="30" outlineLevel="2" x14ac:dyDescent="0.25">
      <c r="A15011" s="34"/>
      <c r="B15011" s="44" t="s">
        <v>4297</v>
      </c>
      <c r="C15011" s="31" t="s">
        <v>4158</v>
      </c>
      <c r="D15011" s="14" t="s">
        <v>546</v>
      </c>
      <c r="E15011" s="14" t="s">
        <v>589</v>
      </c>
      <c r="F15011" s="14" t="s">
        <v>590</v>
      </c>
      <c r="G15011" s="14" t="s">
        <v>6493</v>
      </c>
      <c r="H15011" s="20">
        <v>-219591</v>
      </c>
      <c r="I15011" s="20"/>
      <c r="J15011" s="21">
        <f>IFERROR((I15011/H15011),0)</f>
        <v>0</v>
      </c>
      <c r="K15011" s="20"/>
      <c r="L15011" s="20"/>
      <c r="M15011" s="22"/>
    </row>
    <row r="15012" spans="1:13" s="14" customFormat="1" ht="30" outlineLevel="1" x14ac:dyDescent="0.25">
      <c r="A15012" s="34"/>
      <c r="B15012" s="46" t="s">
        <v>8934</v>
      </c>
      <c r="C15012" s="40" t="str">
        <f>C15011</f>
        <v>ASIGNACIONES DIRECTAS ANTICIPADAS (5% DEL SGR)</v>
      </c>
      <c r="D15012" s="39" t="str">
        <f>D15011</f>
        <v xml:space="preserve">SANTANDER                                         </v>
      </c>
      <c r="E15012" s="39" t="str">
        <f>E15011</f>
        <v>68684</v>
      </c>
      <c r="F15012" s="39" t="str">
        <f>F15011</f>
        <v xml:space="preserve">SAN JOSÉ DE MIRANDA                               </v>
      </c>
      <c r="G15012" s="39" t="s">
        <v>10656</v>
      </c>
      <c r="H15012" s="20">
        <f>SUBTOTAL(9,H15007:H15011)</f>
        <v>5671478</v>
      </c>
      <c r="I15012" s="20">
        <f>SUBTOTAL(9,I15007:I15011)</f>
        <v>4793112</v>
      </c>
      <c r="J15012" s="42">
        <f>+I15012/H15012</f>
        <v>0.84512573265734259</v>
      </c>
      <c r="K15012" s="20">
        <f>SUBTOTAL(9,K15007:K15011)</f>
        <v>793029</v>
      </c>
      <c r="L15012" s="20">
        <f>SUBTOTAL(9,L15007:L15011)</f>
        <v>0</v>
      </c>
      <c r="M15012" s="7">
        <f>IFERROR((L15012/K15012),"N.A")</f>
        <v>0</v>
      </c>
    </row>
    <row r="15013" spans="1:13" s="14" customFormat="1" ht="30" outlineLevel="2" x14ac:dyDescent="0.25">
      <c r="A15013" s="34"/>
      <c r="B15013" s="44" t="s">
        <v>4298</v>
      </c>
      <c r="C15013" s="31" t="s">
        <v>4158</v>
      </c>
      <c r="D15013" s="14" t="s">
        <v>546</v>
      </c>
      <c r="E15013" s="14" t="s">
        <v>595</v>
      </c>
      <c r="F15013" s="14" t="s">
        <v>596</v>
      </c>
      <c r="G15013" s="14" t="s">
        <v>16</v>
      </c>
      <c r="H15013" s="15">
        <v>921314</v>
      </c>
      <c r="I15013" s="15">
        <v>898022.05</v>
      </c>
      <c r="J15013" s="16">
        <f>IFERROR((I15013/H15013),0)</f>
        <v>0.97471877123326034</v>
      </c>
      <c r="K15013" s="15">
        <v>660174</v>
      </c>
      <c r="L15013" s="15">
        <v>898022.05</v>
      </c>
      <c r="M15013" s="17">
        <f>L15013/K15013</f>
        <v>1.3602808502000989</v>
      </c>
    </row>
    <row r="15014" spans="1:13" s="14" customFormat="1" ht="30" outlineLevel="2" x14ac:dyDescent="0.25">
      <c r="A15014" s="34"/>
      <c r="B15014" s="44" t="s">
        <v>4298</v>
      </c>
      <c r="C15014" s="31" t="s">
        <v>4158</v>
      </c>
      <c r="D15014" s="14" t="s">
        <v>546</v>
      </c>
      <c r="E15014" s="14" t="s">
        <v>595</v>
      </c>
      <c r="F15014" s="14" t="s">
        <v>596</v>
      </c>
      <c r="G15014" s="14" t="s">
        <v>6109</v>
      </c>
      <c r="H15014" s="20">
        <v>1689916</v>
      </c>
      <c r="I15014" s="20">
        <v>1689916</v>
      </c>
      <c r="J15014" s="21">
        <f>IFERROR((I15014/H15014),0)</f>
        <v>1</v>
      </c>
      <c r="K15014" s="20"/>
      <c r="L15014" s="20"/>
      <c r="M15014" s="22"/>
    </row>
    <row r="15015" spans="1:13" s="14" customFormat="1" ht="30" outlineLevel="2" x14ac:dyDescent="0.25">
      <c r="A15015" s="34"/>
      <c r="B15015" s="44" t="s">
        <v>4298</v>
      </c>
      <c r="C15015" s="31" t="s">
        <v>4158</v>
      </c>
      <c r="D15015" s="14" t="s">
        <v>546</v>
      </c>
      <c r="E15015" s="14" t="s">
        <v>595</v>
      </c>
      <c r="F15015" s="14" t="s">
        <v>596</v>
      </c>
      <c r="G15015" s="14" t="s">
        <v>6481</v>
      </c>
      <c r="H15015" s="20">
        <v>6</v>
      </c>
      <c r="I15015" s="20">
        <v>6</v>
      </c>
      <c r="J15015" s="21">
        <f>IFERROR((I15015/H15015),0)</f>
        <v>1</v>
      </c>
      <c r="K15015" s="20"/>
      <c r="L15015" s="20"/>
      <c r="M15015" s="22"/>
    </row>
    <row r="15016" spans="1:13" s="14" customFormat="1" ht="30" outlineLevel="2" x14ac:dyDescent="0.25">
      <c r="A15016" s="34"/>
      <c r="B15016" s="44" t="s">
        <v>4298</v>
      </c>
      <c r="C15016" s="31" t="s">
        <v>4158</v>
      </c>
      <c r="D15016" s="14" t="s">
        <v>546</v>
      </c>
      <c r="E15016" s="14" t="s">
        <v>595</v>
      </c>
      <c r="F15016" s="14" t="s">
        <v>596</v>
      </c>
      <c r="G15016" s="14" t="s">
        <v>6485</v>
      </c>
      <c r="H15016" s="20">
        <v>3</v>
      </c>
      <c r="I15016" s="20">
        <v>3</v>
      </c>
      <c r="J15016" s="22"/>
      <c r="K15016" s="25"/>
      <c r="L15016" s="25"/>
      <c r="M15016" s="22"/>
    </row>
    <row r="15017" spans="1:13" s="14" customFormat="1" ht="30" outlineLevel="2" x14ac:dyDescent="0.25">
      <c r="A15017" s="34"/>
      <c r="B15017" s="44" t="s">
        <v>4298</v>
      </c>
      <c r="C15017" s="31" t="s">
        <v>4158</v>
      </c>
      <c r="D15017" s="14" t="s">
        <v>546</v>
      </c>
      <c r="E15017" s="14" t="s">
        <v>595</v>
      </c>
      <c r="F15017" s="14" t="s">
        <v>596</v>
      </c>
      <c r="G15017" s="14" t="s">
        <v>6492</v>
      </c>
      <c r="H15017" s="20">
        <v>140590</v>
      </c>
      <c r="I15017" s="20">
        <v>140590</v>
      </c>
      <c r="J15017" s="21">
        <f>IFERROR((I15017/H15017),0)</f>
        <v>1</v>
      </c>
      <c r="K15017" s="20"/>
      <c r="L15017" s="20"/>
      <c r="M15017" s="22"/>
    </row>
    <row r="15018" spans="1:13" s="14" customFormat="1" ht="30" outlineLevel="2" x14ac:dyDescent="0.25">
      <c r="A15018" s="34"/>
      <c r="B15018" s="44" t="s">
        <v>4298</v>
      </c>
      <c r="C15018" s="31" t="s">
        <v>4158</v>
      </c>
      <c r="D15018" s="14" t="s">
        <v>546</v>
      </c>
      <c r="E15018" s="14" t="s">
        <v>595</v>
      </c>
      <c r="F15018" s="14" t="s">
        <v>596</v>
      </c>
      <c r="G15018" s="14" t="s">
        <v>6493</v>
      </c>
      <c r="H15018" s="20">
        <v>-184263</v>
      </c>
      <c r="I15018" s="20"/>
      <c r="J15018" s="21">
        <f>IFERROR((I15018/H15018),0)</f>
        <v>0</v>
      </c>
      <c r="K15018" s="20"/>
      <c r="L15018" s="20"/>
      <c r="M15018" s="22"/>
    </row>
    <row r="15019" spans="1:13" s="14" customFormat="1" ht="30" outlineLevel="1" x14ac:dyDescent="0.25">
      <c r="A15019" s="34"/>
      <c r="B15019" s="46" t="s">
        <v>8935</v>
      </c>
      <c r="C15019" s="40" t="str">
        <f>C15018</f>
        <v>ASIGNACIONES DIRECTAS ANTICIPADAS (5% DEL SGR)</v>
      </c>
      <c r="D15019" s="39" t="str">
        <f>D15018</f>
        <v xml:space="preserve">SANTANDER                                         </v>
      </c>
      <c r="E15019" s="39" t="str">
        <f>E15018</f>
        <v>68679</v>
      </c>
      <c r="F15019" s="39" t="str">
        <f>F15018</f>
        <v xml:space="preserve">SAN GIL                                           </v>
      </c>
      <c r="G15019" s="39" t="s">
        <v>10656</v>
      </c>
      <c r="H15019" s="20">
        <f>SUBTOTAL(9,H15013:H15018)</f>
        <v>2567566</v>
      </c>
      <c r="I15019" s="20">
        <f>SUBTOTAL(9,I15013:I15018)</f>
        <v>2728537.05</v>
      </c>
      <c r="J15019" s="42">
        <f>+I15019/H15019</f>
        <v>1.0626940261710895</v>
      </c>
      <c r="K15019" s="20">
        <f>SUBTOTAL(9,K15013:K15018)</f>
        <v>660174</v>
      </c>
      <c r="L15019" s="20">
        <f>SUBTOTAL(9,L15013:L15018)</f>
        <v>898022.05</v>
      </c>
      <c r="M15019" s="7">
        <f>IFERROR((L15019/K15019),"N.A")</f>
        <v>1.3602808502000989</v>
      </c>
    </row>
    <row r="15020" spans="1:13" s="14" customFormat="1" ht="30" outlineLevel="2" x14ac:dyDescent="0.25">
      <c r="A15020" s="34"/>
      <c r="B15020" s="44" t="s">
        <v>6322</v>
      </c>
      <c r="C15020" s="31" t="s">
        <v>4158</v>
      </c>
      <c r="D15020" s="14" t="s">
        <v>546</v>
      </c>
      <c r="E15020" s="14" t="s">
        <v>598</v>
      </c>
      <c r="F15020" s="14" t="s">
        <v>599</v>
      </c>
      <c r="G15020" s="14" t="s">
        <v>6109</v>
      </c>
      <c r="H15020" s="20">
        <v>12063</v>
      </c>
      <c r="I15020" s="20">
        <v>12063</v>
      </c>
      <c r="J15020" s="21">
        <f>IFERROR((I15020/H15020),0)</f>
        <v>1</v>
      </c>
      <c r="K15020" s="20"/>
      <c r="L15020" s="20"/>
      <c r="M15020" s="22"/>
    </row>
    <row r="15021" spans="1:13" s="14" customFormat="1" ht="30" outlineLevel="1" x14ac:dyDescent="0.25">
      <c r="A15021" s="34"/>
      <c r="B15021" s="46" t="s">
        <v>8936</v>
      </c>
      <c r="C15021" s="40" t="str">
        <f>C15020</f>
        <v>ASIGNACIONES DIRECTAS ANTICIPADAS (5% DEL SGR)</v>
      </c>
      <c r="D15021" s="39" t="str">
        <f>D15020</f>
        <v xml:space="preserve">SANTANDER                                         </v>
      </c>
      <c r="E15021" s="39" t="str">
        <f>E15020</f>
        <v>68673</v>
      </c>
      <c r="F15021" s="39" t="str">
        <f>F15020</f>
        <v xml:space="preserve">SAN BENITO                                        </v>
      </c>
      <c r="G15021" s="39" t="s">
        <v>10656</v>
      </c>
      <c r="H15021" s="20">
        <f>SUBTOTAL(9,H15020:H15020)</f>
        <v>12063</v>
      </c>
      <c r="I15021" s="20">
        <f>SUBTOTAL(9,I15020:I15020)</f>
        <v>12063</v>
      </c>
      <c r="J15021" s="42">
        <f>+I15021/H15021</f>
        <v>1</v>
      </c>
      <c r="K15021" s="20">
        <f>SUBTOTAL(9,K15020:K15020)</f>
        <v>0</v>
      </c>
      <c r="L15021" s="20">
        <f>SUBTOTAL(9,L15020:L15020)</f>
        <v>0</v>
      </c>
      <c r="M15021" s="7" t="str">
        <f>IFERROR((L15021/K15021),"N.A")</f>
        <v>N.A</v>
      </c>
    </row>
    <row r="15022" spans="1:13" s="14" customFormat="1" ht="30" outlineLevel="2" x14ac:dyDescent="0.25">
      <c r="A15022" s="34"/>
      <c r="B15022" s="44" t="s">
        <v>6323</v>
      </c>
      <c r="C15022" s="31" t="s">
        <v>4158</v>
      </c>
      <c r="D15022" s="14" t="s">
        <v>546</v>
      </c>
      <c r="E15022" s="14" t="s">
        <v>601</v>
      </c>
      <c r="F15022" s="14" t="s">
        <v>602</v>
      </c>
      <c r="G15022" s="14" t="s">
        <v>6109</v>
      </c>
      <c r="H15022" s="20">
        <v>4</v>
      </c>
      <c r="I15022" s="20">
        <v>4</v>
      </c>
      <c r="J15022" s="21">
        <f>IFERROR((I15022/H15022),0)</f>
        <v>1</v>
      </c>
      <c r="K15022" s="20"/>
      <c r="L15022" s="20"/>
      <c r="M15022" s="22"/>
    </row>
    <row r="15023" spans="1:13" s="14" customFormat="1" ht="30" outlineLevel="1" x14ac:dyDescent="0.25">
      <c r="A15023" s="34"/>
      <c r="B15023" s="46" t="s">
        <v>8937</v>
      </c>
      <c r="C15023" s="40" t="str">
        <f>C15022</f>
        <v>ASIGNACIONES DIRECTAS ANTICIPADAS (5% DEL SGR)</v>
      </c>
      <c r="D15023" s="39" t="str">
        <f>D15022</f>
        <v xml:space="preserve">SANTANDER                                         </v>
      </c>
      <c r="E15023" s="39" t="str">
        <f>E15022</f>
        <v>68669</v>
      </c>
      <c r="F15023" s="39" t="str">
        <f>F15022</f>
        <v xml:space="preserve">SAN ANDRÉS                                        </v>
      </c>
      <c r="G15023" s="39" t="s">
        <v>10656</v>
      </c>
      <c r="H15023" s="20">
        <f>SUBTOTAL(9,H15022:H15022)</f>
        <v>4</v>
      </c>
      <c r="I15023" s="20">
        <f>SUBTOTAL(9,I15022:I15022)</f>
        <v>4</v>
      </c>
      <c r="J15023" s="42">
        <f>+I15023/H15023</f>
        <v>1</v>
      </c>
      <c r="K15023" s="20">
        <f>SUBTOTAL(9,K15022:K15022)</f>
        <v>0</v>
      </c>
      <c r="L15023" s="20">
        <f>SUBTOTAL(9,L15022:L15022)</f>
        <v>0</v>
      </c>
      <c r="M15023" s="7" t="str">
        <f>IFERROR((L15023/K15023),"N.A")</f>
        <v>N.A</v>
      </c>
    </row>
    <row r="15024" spans="1:13" s="14" customFormat="1" ht="30" outlineLevel="2" x14ac:dyDescent="0.25">
      <c r="A15024" s="34"/>
      <c r="B15024" s="44" t="s">
        <v>4299</v>
      </c>
      <c r="C15024" s="31" t="s">
        <v>4158</v>
      </c>
      <c r="D15024" s="14" t="s">
        <v>546</v>
      </c>
      <c r="E15024" s="14" t="s">
        <v>604</v>
      </c>
      <c r="F15024" s="14" t="s">
        <v>605</v>
      </c>
      <c r="G15024" s="14" t="s">
        <v>16</v>
      </c>
      <c r="H15024" s="15">
        <v>15808564581</v>
      </c>
      <c r="I15024" s="15">
        <v>6879981435.3499994</v>
      </c>
      <c r="J15024" s="16">
        <f>IFERROR((I15024/H15024),0)</f>
        <v>0.43520595434824694</v>
      </c>
      <c r="K15024" s="15">
        <v>11427560185.58</v>
      </c>
      <c r="L15024" s="15">
        <v>6879981435.3499994</v>
      </c>
      <c r="M15024" s="17">
        <f>L15024/K15024</f>
        <v>0.6020516473876536</v>
      </c>
    </row>
    <row r="15025" spans="1:13" s="14" customFormat="1" ht="30" outlineLevel="2" x14ac:dyDescent="0.25">
      <c r="A15025" s="34"/>
      <c r="B15025" s="44" t="s">
        <v>4299</v>
      </c>
      <c r="C15025" s="31" t="s">
        <v>4158</v>
      </c>
      <c r="D15025" s="14" t="s">
        <v>546</v>
      </c>
      <c r="E15025" s="14" t="s">
        <v>604</v>
      </c>
      <c r="F15025" s="14" t="s">
        <v>605</v>
      </c>
      <c r="G15025" s="14" t="s">
        <v>6109</v>
      </c>
      <c r="H15025" s="20">
        <v>3865586583</v>
      </c>
      <c r="I15025" s="20">
        <v>3865586583</v>
      </c>
      <c r="J15025" s="21">
        <f>IFERROR((I15025/H15025),0)</f>
        <v>1</v>
      </c>
      <c r="K15025" s="20"/>
      <c r="L15025" s="20"/>
      <c r="M15025" s="22"/>
    </row>
    <row r="15026" spans="1:13" s="14" customFormat="1" ht="30" outlineLevel="2" x14ac:dyDescent="0.25">
      <c r="A15026" s="34"/>
      <c r="B15026" s="44" t="s">
        <v>4299</v>
      </c>
      <c r="C15026" s="31" t="s">
        <v>4158</v>
      </c>
      <c r="D15026" s="14" t="s">
        <v>546</v>
      </c>
      <c r="E15026" s="14" t="s">
        <v>604</v>
      </c>
      <c r="F15026" s="14" t="s">
        <v>605</v>
      </c>
      <c r="G15026" s="14" t="s">
        <v>6481</v>
      </c>
      <c r="H15026" s="20">
        <v>97774</v>
      </c>
      <c r="I15026" s="20">
        <v>97774</v>
      </c>
      <c r="J15026" s="21">
        <f>IFERROR((I15026/H15026),0)</f>
        <v>1</v>
      </c>
      <c r="K15026" s="20"/>
      <c r="L15026" s="20"/>
      <c r="M15026" s="22"/>
    </row>
    <row r="15027" spans="1:13" s="14" customFormat="1" ht="30" outlineLevel="2" x14ac:dyDescent="0.25">
      <c r="A15027" s="34"/>
      <c r="B15027" s="44" t="s">
        <v>4299</v>
      </c>
      <c r="C15027" s="31" t="s">
        <v>4158</v>
      </c>
      <c r="D15027" s="14" t="s">
        <v>546</v>
      </c>
      <c r="E15027" s="14" t="s">
        <v>604</v>
      </c>
      <c r="F15027" s="14" t="s">
        <v>605</v>
      </c>
      <c r="G15027" s="14" t="s">
        <v>6485</v>
      </c>
      <c r="H15027" s="20">
        <v>11585</v>
      </c>
      <c r="I15027" s="20">
        <v>11585</v>
      </c>
      <c r="J15027" s="22"/>
      <c r="K15027" s="25"/>
      <c r="L15027" s="25"/>
      <c r="M15027" s="22"/>
    </row>
    <row r="15028" spans="1:13" s="14" customFormat="1" ht="30" outlineLevel="2" x14ac:dyDescent="0.25">
      <c r="A15028" s="34"/>
      <c r="B15028" s="44" t="s">
        <v>4299</v>
      </c>
      <c r="C15028" s="31" t="s">
        <v>4158</v>
      </c>
      <c r="D15028" s="14" t="s">
        <v>546</v>
      </c>
      <c r="E15028" s="14" t="s">
        <v>604</v>
      </c>
      <c r="F15028" s="14" t="s">
        <v>605</v>
      </c>
      <c r="G15028" s="14" t="s">
        <v>6492</v>
      </c>
      <c r="H15028" s="20">
        <v>2241173048</v>
      </c>
      <c r="I15028" s="20">
        <v>2241173048</v>
      </c>
      <c r="J15028" s="21">
        <f>IFERROR((I15028/H15028),0)</f>
        <v>1</v>
      </c>
      <c r="K15028" s="20"/>
      <c r="L15028" s="20"/>
      <c r="M15028" s="22"/>
    </row>
    <row r="15029" spans="1:13" s="14" customFormat="1" ht="30" outlineLevel="2" x14ac:dyDescent="0.25">
      <c r="A15029" s="34"/>
      <c r="B15029" s="44" t="s">
        <v>4299</v>
      </c>
      <c r="C15029" s="31" t="s">
        <v>4158</v>
      </c>
      <c r="D15029" s="14" t="s">
        <v>546</v>
      </c>
      <c r="E15029" s="14" t="s">
        <v>604</v>
      </c>
      <c r="F15029" s="14" t="s">
        <v>605</v>
      </c>
      <c r="G15029" s="14" t="s">
        <v>6493</v>
      </c>
      <c r="H15029" s="20">
        <v>-3161712916</v>
      </c>
      <c r="I15029" s="20"/>
      <c r="J15029" s="21">
        <f>IFERROR((I15029/H15029),0)</f>
        <v>0</v>
      </c>
      <c r="K15029" s="20"/>
      <c r="L15029" s="20"/>
      <c r="M15029" s="22"/>
    </row>
    <row r="15030" spans="1:13" s="14" customFormat="1" ht="30" outlineLevel="1" x14ac:dyDescent="0.25">
      <c r="A15030" s="34"/>
      <c r="B15030" s="46" t="s">
        <v>8938</v>
      </c>
      <c r="C15030" s="40" t="str">
        <f>C15029</f>
        <v>ASIGNACIONES DIRECTAS ANTICIPADAS (5% DEL SGR)</v>
      </c>
      <c r="D15030" s="39" t="str">
        <f>D15029</f>
        <v xml:space="preserve">SANTANDER                                         </v>
      </c>
      <c r="E15030" s="39" t="str">
        <f>E15029</f>
        <v>68655</v>
      </c>
      <c r="F15030" s="39" t="str">
        <f>F15029</f>
        <v xml:space="preserve">SABANA DE TORRES                                  </v>
      </c>
      <c r="G15030" s="39" t="s">
        <v>10656</v>
      </c>
      <c r="H15030" s="20">
        <f>SUBTOTAL(9,H15024:H15029)</f>
        <v>18753720655</v>
      </c>
      <c r="I15030" s="20">
        <f>SUBTOTAL(9,I15024:I15029)</f>
        <v>12986850425.349998</v>
      </c>
      <c r="J15030" s="42">
        <f>+I15030/H15030</f>
        <v>0.69249460756404757</v>
      </c>
      <c r="K15030" s="20">
        <f>SUBTOTAL(9,K15024:K15029)</f>
        <v>11427560185.58</v>
      </c>
      <c r="L15030" s="20">
        <f>SUBTOTAL(9,L15024:L15029)</f>
        <v>6879981435.3499994</v>
      </c>
      <c r="M15030" s="7">
        <f>IFERROR((L15030/K15030),"N.A")</f>
        <v>0.6020516473876536</v>
      </c>
    </row>
    <row r="15031" spans="1:13" s="14" customFormat="1" ht="30" outlineLevel="2" x14ac:dyDescent="0.25">
      <c r="A15031" s="34"/>
      <c r="B15031" s="44" t="s">
        <v>4300</v>
      </c>
      <c r="C15031" s="31" t="s">
        <v>4158</v>
      </c>
      <c r="D15031" s="14" t="s">
        <v>546</v>
      </c>
      <c r="E15031" s="14" t="s">
        <v>607</v>
      </c>
      <c r="F15031" s="14" t="s">
        <v>608</v>
      </c>
      <c r="G15031" s="14" t="s">
        <v>16</v>
      </c>
      <c r="H15031" s="15">
        <v>2756564208</v>
      </c>
      <c r="I15031" s="15">
        <v>1289734621.6299996</v>
      </c>
      <c r="J15031" s="16">
        <f>IFERROR((I15031/H15031),0)</f>
        <v>0.4678775912010244</v>
      </c>
      <c r="K15031" s="15">
        <v>2072057248.6900001</v>
      </c>
      <c r="L15031" s="15">
        <v>1289734621.6299996</v>
      </c>
      <c r="M15031" s="17">
        <f>L15031/K15031</f>
        <v>0.62244159636293739</v>
      </c>
    </row>
    <row r="15032" spans="1:13" s="14" customFormat="1" ht="30" outlineLevel="2" x14ac:dyDescent="0.25">
      <c r="A15032" s="34"/>
      <c r="B15032" s="44" t="s">
        <v>4300</v>
      </c>
      <c r="C15032" s="31" t="s">
        <v>4158</v>
      </c>
      <c r="D15032" s="14" t="s">
        <v>546</v>
      </c>
      <c r="E15032" s="14" t="s">
        <v>607</v>
      </c>
      <c r="F15032" s="14" t="s">
        <v>608</v>
      </c>
      <c r="G15032" s="14" t="s">
        <v>6109</v>
      </c>
      <c r="H15032" s="20">
        <v>151968438</v>
      </c>
      <c r="I15032" s="20">
        <v>151968438</v>
      </c>
      <c r="J15032" s="21">
        <f>IFERROR((I15032/H15032),0)</f>
        <v>1</v>
      </c>
      <c r="K15032" s="20"/>
      <c r="L15032" s="20"/>
      <c r="M15032" s="22"/>
    </row>
    <row r="15033" spans="1:13" s="14" customFormat="1" ht="30" outlineLevel="2" x14ac:dyDescent="0.25">
      <c r="A15033" s="34"/>
      <c r="B15033" s="44" t="s">
        <v>4300</v>
      </c>
      <c r="C15033" s="31" t="s">
        <v>4158</v>
      </c>
      <c r="D15033" s="14" t="s">
        <v>546</v>
      </c>
      <c r="E15033" s="14" t="s">
        <v>607</v>
      </c>
      <c r="F15033" s="14" t="s">
        <v>608</v>
      </c>
      <c r="G15033" s="14" t="s">
        <v>6481</v>
      </c>
      <c r="H15033" s="20">
        <v>17049</v>
      </c>
      <c r="I15033" s="20">
        <v>17049</v>
      </c>
      <c r="J15033" s="21">
        <f>IFERROR((I15033/H15033),0)</f>
        <v>1</v>
      </c>
      <c r="K15033" s="20"/>
      <c r="L15033" s="20"/>
      <c r="M15033" s="22"/>
    </row>
    <row r="15034" spans="1:13" s="14" customFormat="1" ht="30" outlineLevel="2" x14ac:dyDescent="0.25">
      <c r="A15034" s="34"/>
      <c r="B15034" s="44" t="s">
        <v>4300</v>
      </c>
      <c r="C15034" s="31" t="s">
        <v>4158</v>
      </c>
      <c r="D15034" s="14" t="s">
        <v>546</v>
      </c>
      <c r="E15034" s="14" t="s">
        <v>607</v>
      </c>
      <c r="F15034" s="14" t="s">
        <v>608</v>
      </c>
      <c r="G15034" s="14" t="s">
        <v>6485</v>
      </c>
      <c r="H15034" s="20">
        <v>3682859</v>
      </c>
      <c r="I15034" s="20">
        <v>3682859</v>
      </c>
      <c r="J15034" s="22"/>
      <c r="K15034" s="25"/>
      <c r="L15034" s="25"/>
      <c r="M15034" s="22"/>
    </row>
    <row r="15035" spans="1:13" s="14" customFormat="1" ht="30" outlineLevel="2" x14ac:dyDescent="0.25">
      <c r="A15035" s="34"/>
      <c r="B15035" s="44" t="s">
        <v>4300</v>
      </c>
      <c r="C15035" s="31" t="s">
        <v>4158</v>
      </c>
      <c r="D15035" s="14" t="s">
        <v>546</v>
      </c>
      <c r="E15035" s="14" t="s">
        <v>607</v>
      </c>
      <c r="F15035" s="14" t="s">
        <v>608</v>
      </c>
      <c r="G15035" s="14" t="s">
        <v>6492</v>
      </c>
      <c r="H15035" s="20">
        <v>440597362</v>
      </c>
      <c r="I15035" s="20">
        <v>440597362</v>
      </c>
      <c r="J15035" s="21">
        <f>IFERROR((I15035/H15035),0)</f>
        <v>1</v>
      </c>
      <c r="K15035" s="20"/>
      <c r="L15035" s="20"/>
      <c r="M15035" s="22"/>
    </row>
    <row r="15036" spans="1:13" s="14" customFormat="1" ht="30" outlineLevel="2" x14ac:dyDescent="0.25">
      <c r="A15036" s="34"/>
      <c r="B15036" s="44" t="s">
        <v>4300</v>
      </c>
      <c r="C15036" s="31" t="s">
        <v>4158</v>
      </c>
      <c r="D15036" s="14" t="s">
        <v>546</v>
      </c>
      <c r="E15036" s="14" t="s">
        <v>607</v>
      </c>
      <c r="F15036" s="14" t="s">
        <v>608</v>
      </c>
      <c r="G15036" s="14" t="s">
        <v>6493</v>
      </c>
      <c r="H15036" s="20">
        <v>-551312842</v>
      </c>
      <c r="I15036" s="20"/>
      <c r="J15036" s="21">
        <f>IFERROR((I15036/H15036),0)</f>
        <v>0</v>
      </c>
      <c r="K15036" s="20"/>
      <c r="L15036" s="20"/>
      <c r="M15036" s="22"/>
    </row>
    <row r="15037" spans="1:13" s="14" customFormat="1" ht="30" outlineLevel="1" x14ac:dyDescent="0.25">
      <c r="A15037" s="34"/>
      <c r="B15037" s="46" t="s">
        <v>8939</v>
      </c>
      <c r="C15037" s="40" t="str">
        <f>C15036</f>
        <v>ASIGNACIONES DIRECTAS ANTICIPADAS (5% DEL SGR)</v>
      </c>
      <c r="D15037" s="39" t="str">
        <f>D15036</f>
        <v xml:space="preserve">SANTANDER                                         </v>
      </c>
      <c r="E15037" s="39" t="str">
        <f>E15036</f>
        <v>68615</v>
      </c>
      <c r="F15037" s="39" t="str">
        <f>F15036</f>
        <v xml:space="preserve">RIONEGRO                                          </v>
      </c>
      <c r="G15037" s="39" t="s">
        <v>10656</v>
      </c>
      <c r="H15037" s="20">
        <f>SUBTOTAL(9,H15031:H15036)</f>
        <v>2801517074</v>
      </c>
      <c r="I15037" s="20">
        <f>SUBTOTAL(9,I15031:I15036)</f>
        <v>1886000329.6299996</v>
      </c>
      <c r="J15037" s="42">
        <f>+I15037/H15037</f>
        <v>0.67320679468041666</v>
      </c>
      <c r="K15037" s="20">
        <f>SUBTOTAL(9,K15031:K15036)</f>
        <v>2072057248.6900001</v>
      </c>
      <c r="L15037" s="20">
        <f>SUBTOTAL(9,L15031:L15036)</f>
        <v>1289734621.6299996</v>
      </c>
      <c r="M15037" s="7">
        <f>IFERROR((L15037/K15037),"N.A")</f>
        <v>0.62244159636293739</v>
      </c>
    </row>
    <row r="15038" spans="1:13" s="14" customFormat="1" ht="30" outlineLevel="2" x14ac:dyDescent="0.25">
      <c r="A15038" s="34"/>
      <c r="B15038" s="44" t="s">
        <v>4301</v>
      </c>
      <c r="C15038" s="31" t="s">
        <v>4158</v>
      </c>
      <c r="D15038" s="14" t="s">
        <v>546</v>
      </c>
      <c r="E15038" s="14" t="s">
        <v>610</v>
      </c>
      <c r="F15038" s="14" t="s">
        <v>611</v>
      </c>
      <c r="G15038" s="14" t="s">
        <v>16</v>
      </c>
      <c r="H15038" s="15">
        <v>4067275064</v>
      </c>
      <c r="I15038" s="15">
        <v>2968493037.2399998</v>
      </c>
      <c r="J15038" s="16">
        <f>IFERROR((I15038/H15038),0)</f>
        <v>0.72984811465409161</v>
      </c>
      <c r="K15038" s="15">
        <v>3064097711.6499996</v>
      </c>
      <c r="L15038" s="15">
        <v>2968493037.2399998</v>
      </c>
      <c r="M15038" s="17">
        <f>L15038/K15038</f>
        <v>0.96879842504809766</v>
      </c>
    </row>
    <row r="15039" spans="1:13" s="14" customFormat="1" ht="30" outlineLevel="2" x14ac:dyDescent="0.25">
      <c r="A15039" s="34"/>
      <c r="B15039" s="44" t="s">
        <v>4301</v>
      </c>
      <c r="C15039" s="31" t="s">
        <v>4158</v>
      </c>
      <c r="D15039" s="14" t="s">
        <v>546</v>
      </c>
      <c r="E15039" s="14" t="s">
        <v>610</v>
      </c>
      <c r="F15039" s="14" t="s">
        <v>611</v>
      </c>
      <c r="G15039" s="14" t="s">
        <v>6109</v>
      </c>
      <c r="H15039" s="20">
        <v>1183126873</v>
      </c>
      <c r="I15039" s="20">
        <v>1183126873</v>
      </c>
      <c r="J15039" s="21">
        <f>IFERROR((I15039/H15039),0)</f>
        <v>1</v>
      </c>
      <c r="K15039" s="20"/>
      <c r="L15039" s="20"/>
      <c r="M15039" s="22"/>
    </row>
    <row r="15040" spans="1:13" s="14" customFormat="1" ht="30" outlineLevel="2" x14ac:dyDescent="0.25">
      <c r="A15040" s="34"/>
      <c r="B15040" s="44" t="s">
        <v>4301</v>
      </c>
      <c r="C15040" s="31" t="s">
        <v>4158</v>
      </c>
      <c r="D15040" s="14" t="s">
        <v>546</v>
      </c>
      <c r="E15040" s="14" t="s">
        <v>610</v>
      </c>
      <c r="F15040" s="14" t="s">
        <v>611</v>
      </c>
      <c r="G15040" s="14" t="s">
        <v>6481</v>
      </c>
      <c r="H15040" s="20">
        <v>25156</v>
      </c>
      <c r="I15040" s="20">
        <v>25156</v>
      </c>
      <c r="J15040" s="21">
        <f>IFERROR((I15040/H15040),0)</f>
        <v>1</v>
      </c>
      <c r="K15040" s="20"/>
      <c r="L15040" s="20"/>
      <c r="M15040" s="22"/>
    </row>
    <row r="15041" spans="1:13" s="14" customFormat="1" ht="30" outlineLevel="2" x14ac:dyDescent="0.25">
      <c r="A15041" s="34"/>
      <c r="B15041" s="44" t="s">
        <v>4301</v>
      </c>
      <c r="C15041" s="31" t="s">
        <v>4158</v>
      </c>
      <c r="D15041" s="14" t="s">
        <v>546</v>
      </c>
      <c r="E15041" s="14" t="s">
        <v>610</v>
      </c>
      <c r="F15041" s="14" t="s">
        <v>611</v>
      </c>
      <c r="G15041" s="14" t="s">
        <v>6485</v>
      </c>
      <c r="H15041" s="20">
        <v>171479</v>
      </c>
      <c r="I15041" s="20">
        <v>171479</v>
      </c>
      <c r="J15041" s="22"/>
      <c r="K15041" s="25"/>
      <c r="L15041" s="25"/>
      <c r="M15041" s="22"/>
    </row>
    <row r="15042" spans="1:13" s="14" customFormat="1" ht="30" outlineLevel="2" x14ac:dyDescent="0.25">
      <c r="A15042" s="34"/>
      <c r="B15042" s="44" t="s">
        <v>4301</v>
      </c>
      <c r="C15042" s="31" t="s">
        <v>4158</v>
      </c>
      <c r="D15042" s="14" t="s">
        <v>546</v>
      </c>
      <c r="E15042" s="14" t="s">
        <v>610</v>
      </c>
      <c r="F15042" s="14" t="s">
        <v>611</v>
      </c>
      <c r="G15042" s="14" t="s">
        <v>6492</v>
      </c>
      <c r="H15042" s="20">
        <v>654057770</v>
      </c>
      <c r="I15042" s="20">
        <v>654057770</v>
      </c>
      <c r="J15042" s="21">
        <f>IFERROR((I15042/H15042),0)</f>
        <v>1</v>
      </c>
      <c r="K15042" s="20"/>
      <c r="L15042" s="20"/>
      <c r="M15042" s="22"/>
    </row>
    <row r="15043" spans="1:13" s="14" customFormat="1" ht="30" outlineLevel="2" x14ac:dyDescent="0.25">
      <c r="A15043" s="34"/>
      <c r="B15043" s="44" t="s">
        <v>4301</v>
      </c>
      <c r="C15043" s="31" t="s">
        <v>4158</v>
      </c>
      <c r="D15043" s="14" t="s">
        <v>546</v>
      </c>
      <c r="E15043" s="14" t="s">
        <v>610</v>
      </c>
      <c r="F15043" s="14" t="s">
        <v>611</v>
      </c>
      <c r="G15043" s="14" t="s">
        <v>6493</v>
      </c>
      <c r="H15043" s="20">
        <v>-813455013</v>
      </c>
      <c r="I15043" s="20"/>
      <c r="J15043" s="21">
        <f>IFERROR((I15043/H15043),0)</f>
        <v>0</v>
      </c>
      <c r="K15043" s="20"/>
      <c r="L15043" s="20"/>
      <c r="M15043" s="22"/>
    </row>
    <row r="15044" spans="1:13" s="14" customFormat="1" ht="30" outlineLevel="1" x14ac:dyDescent="0.25">
      <c r="A15044" s="34"/>
      <c r="B15044" s="46" t="s">
        <v>8940</v>
      </c>
      <c r="C15044" s="40" t="str">
        <f>C15043</f>
        <v>ASIGNACIONES DIRECTAS ANTICIPADAS (5% DEL SGR)</v>
      </c>
      <c r="D15044" s="39" t="str">
        <f>D15043</f>
        <v xml:space="preserve">SANTANDER                                         </v>
      </c>
      <c r="E15044" s="39" t="str">
        <f>E15043</f>
        <v>68575</v>
      </c>
      <c r="F15044" s="39" t="str">
        <f>F15043</f>
        <v xml:space="preserve">PUERTO WILCHES                                    </v>
      </c>
      <c r="G15044" s="39" t="s">
        <v>10656</v>
      </c>
      <c r="H15044" s="20">
        <f>SUBTOTAL(9,H15038:H15043)</f>
        <v>5091201329</v>
      </c>
      <c r="I15044" s="20">
        <f>SUBTOTAL(9,I15038:I15043)</f>
        <v>4805874315.2399998</v>
      </c>
      <c r="J15044" s="42">
        <f>+I15044/H15044</f>
        <v>0.94395683939373043</v>
      </c>
      <c r="K15044" s="20">
        <f>SUBTOTAL(9,K15038:K15043)</f>
        <v>3064097711.6499996</v>
      </c>
      <c r="L15044" s="20">
        <f>SUBTOTAL(9,L15038:L15043)</f>
        <v>2968493037.2399998</v>
      </c>
      <c r="M15044" s="7">
        <f>IFERROR((L15044/K15044),"N.A")</f>
        <v>0.96879842504809766</v>
      </c>
    </row>
    <row r="15045" spans="1:13" s="14" customFormat="1" ht="30" outlineLevel="2" x14ac:dyDescent="0.25">
      <c r="A15045" s="34"/>
      <c r="B15045" s="44" t="s">
        <v>4302</v>
      </c>
      <c r="C15045" s="31" t="s">
        <v>4158</v>
      </c>
      <c r="D15045" s="14" t="s">
        <v>546</v>
      </c>
      <c r="E15045" s="14" t="s">
        <v>619</v>
      </c>
      <c r="F15045" s="14" t="s">
        <v>620</v>
      </c>
      <c r="G15045" s="14" t="s">
        <v>16</v>
      </c>
      <c r="H15045" s="15">
        <v>1122424</v>
      </c>
      <c r="I15045" s="15">
        <v>722489.05</v>
      </c>
      <c r="J15045" s="16">
        <f>IFERROR((I15045/H15045),0)</f>
        <v>0.64368638767524577</v>
      </c>
      <c r="K15045" s="15">
        <v>813727</v>
      </c>
      <c r="L15045" s="15">
        <v>722489.05</v>
      </c>
      <c r="M15045" s="17">
        <f>L15045/K15045</f>
        <v>0.88787646225331107</v>
      </c>
    </row>
    <row r="15046" spans="1:13" s="14" customFormat="1" ht="30" outlineLevel="2" x14ac:dyDescent="0.25">
      <c r="A15046" s="34"/>
      <c r="B15046" s="44" t="s">
        <v>4302</v>
      </c>
      <c r="C15046" s="31" t="s">
        <v>4158</v>
      </c>
      <c r="D15046" s="14" t="s">
        <v>546</v>
      </c>
      <c r="E15046" s="14" t="s">
        <v>619</v>
      </c>
      <c r="F15046" s="14" t="s">
        <v>620</v>
      </c>
      <c r="G15046" s="14" t="s">
        <v>6109</v>
      </c>
      <c r="H15046" s="20">
        <v>1715638</v>
      </c>
      <c r="I15046" s="20">
        <v>1715638</v>
      </c>
      <c r="J15046" s="21">
        <f>IFERROR((I15046/H15046),0)</f>
        <v>1</v>
      </c>
      <c r="K15046" s="20"/>
      <c r="L15046" s="20"/>
      <c r="M15046" s="22"/>
    </row>
    <row r="15047" spans="1:13" s="14" customFormat="1" ht="30" outlineLevel="2" x14ac:dyDescent="0.25">
      <c r="A15047" s="34"/>
      <c r="B15047" s="44" t="s">
        <v>4302</v>
      </c>
      <c r="C15047" s="31" t="s">
        <v>4158</v>
      </c>
      <c r="D15047" s="14" t="s">
        <v>546</v>
      </c>
      <c r="E15047" s="14" t="s">
        <v>619</v>
      </c>
      <c r="F15047" s="14" t="s">
        <v>620</v>
      </c>
      <c r="G15047" s="14" t="s">
        <v>6481</v>
      </c>
      <c r="H15047" s="20">
        <v>7</v>
      </c>
      <c r="I15047" s="20">
        <v>7</v>
      </c>
      <c r="J15047" s="21">
        <f>IFERROR((I15047/H15047),0)</f>
        <v>1</v>
      </c>
      <c r="K15047" s="20"/>
      <c r="L15047" s="20"/>
      <c r="M15047" s="22"/>
    </row>
    <row r="15048" spans="1:13" s="14" customFormat="1" ht="30" outlineLevel="2" x14ac:dyDescent="0.25">
      <c r="A15048" s="34"/>
      <c r="B15048" s="44" t="s">
        <v>4302</v>
      </c>
      <c r="C15048" s="31" t="s">
        <v>4158</v>
      </c>
      <c r="D15048" s="14" t="s">
        <v>546</v>
      </c>
      <c r="E15048" s="14" t="s">
        <v>619</v>
      </c>
      <c r="F15048" s="14" t="s">
        <v>620</v>
      </c>
      <c r="G15048" s="14" t="s">
        <v>6492</v>
      </c>
      <c r="H15048" s="20">
        <v>176686</v>
      </c>
      <c r="I15048" s="20">
        <v>176686</v>
      </c>
      <c r="J15048" s="21">
        <f>IFERROR((I15048/H15048),0)</f>
        <v>1</v>
      </c>
      <c r="K15048" s="20"/>
      <c r="L15048" s="20"/>
      <c r="M15048" s="22"/>
    </row>
    <row r="15049" spans="1:13" s="14" customFormat="1" ht="30" outlineLevel="2" x14ac:dyDescent="0.25">
      <c r="A15049" s="34"/>
      <c r="B15049" s="44" t="s">
        <v>4302</v>
      </c>
      <c r="C15049" s="31" t="s">
        <v>4158</v>
      </c>
      <c r="D15049" s="14" t="s">
        <v>546</v>
      </c>
      <c r="E15049" s="14" t="s">
        <v>619</v>
      </c>
      <c r="F15049" s="14" t="s">
        <v>620</v>
      </c>
      <c r="G15049" s="14" t="s">
        <v>6493</v>
      </c>
      <c r="H15049" s="20">
        <v>-224485</v>
      </c>
      <c r="I15049" s="20"/>
      <c r="J15049" s="21">
        <f>IFERROR((I15049/H15049),0)</f>
        <v>0</v>
      </c>
      <c r="K15049" s="20"/>
      <c r="L15049" s="20"/>
      <c r="M15049" s="22"/>
    </row>
    <row r="15050" spans="1:13" s="14" customFormat="1" ht="30" outlineLevel="1" x14ac:dyDescent="0.25">
      <c r="A15050" s="34"/>
      <c r="B15050" s="46" t="s">
        <v>8941</v>
      </c>
      <c r="C15050" s="40" t="str">
        <f>C15049</f>
        <v>ASIGNACIONES DIRECTAS ANTICIPADAS (5% DEL SGR)</v>
      </c>
      <c r="D15050" s="39" t="str">
        <f>D15049</f>
        <v xml:space="preserve">SANTANDER                                         </v>
      </c>
      <c r="E15050" s="39" t="str">
        <f>E15049</f>
        <v>68549</v>
      </c>
      <c r="F15050" s="39" t="str">
        <f>F15049</f>
        <v xml:space="preserve">PINCHOTE                                          </v>
      </c>
      <c r="G15050" s="39" t="s">
        <v>10656</v>
      </c>
      <c r="H15050" s="20">
        <f>SUBTOTAL(9,H15045:H15049)</f>
        <v>2790270</v>
      </c>
      <c r="I15050" s="20">
        <f>SUBTOTAL(9,I15045:I15049)</f>
        <v>2614820.0499999998</v>
      </c>
      <c r="J15050" s="42">
        <f>+I15050/H15050</f>
        <v>0.93712079834567974</v>
      </c>
      <c r="K15050" s="20">
        <f>SUBTOTAL(9,K15045:K15049)</f>
        <v>813727</v>
      </c>
      <c r="L15050" s="20">
        <f>SUBTOTAL(9,L15045:L15049)</f>
        <v>722489.05</v>
      </c>
      <c r="M15050" s="7">
        <f>IFERROR((L15050/K15050),"N.A")</f>
        <v>0.88787646225331107</v>
      </c>
    </row>
    <row r="15051" spans="1:13" s="14" customFormat="1" ht="30" outlineLevel="2" x14ac:dyDescent="0.25">
      <c r="A15051" s="34"/>
      <c r="B15051" s="44" t="s">
        <v>4303</v>
      </c>
      <c r="C15051" s="31" t="s">
        <v>4158</v>
      </c>
      <c r="D15051" s="14" t="s">
        <v>546</v>
      </c>
      <c r="E15051" s="14" t="s">
        <v>4304</v>
      </c>
      <c r="F15051" s="14" t="s">
        <v>4305</v>
      </c>
      <c r="G15051" s="14" t="s">
        <v>16</v>
      </c>
      <c r="H15051" s="15">
        <v>2316722</v>
      </c>
      <c r="I15051" s="15">
        <v>2316722</v>
      </c>
      <c r="J15051" s="16">
        <f>IFERROR((I15051/H15051),0)</f>
        <v>1</v>
      </c>
      <c r="K15051" s="15">
        <v>1687874</v>
      </c>
      <c r="L15051" s="15">
        <v>2316722</v>
      </c>
      <c r="M15051" s="17">
        <f>L15051/K15051</f>
        <v>1.3725680945378624</v>
      </c>
    </row>
    <row r="15052" spans="1:13" s="14" customFormat="1" ht="30" outlineLevel="2" x14ac:dyDescent="0.25">
      <c r="A15052" s="34"/>
      <c r="B15052" s="44" t="s">
        <v>4303</v>
      </c>
      <c r="C15052" s="31" t="s">
        <v>4158</v>
      </c>
      <c r="D15052" s="14" t="s">
        <v>546</v>
      </c>
      <c r="E15052" s="14" t="s">
        <v>4304</v>
      </c>
      <c r="F15052" s="14" t="s">
        <v>4305</v>
      </c>
      <c r="G15052" s="14" t="s">
        <v>6109</v>
      </c>
      <c r="H15052" s="20">
        <v>4535055</v>
      </c>
      <c r="I15052" s="20">
        <v>4535055</v>
      </c>
      <c r="J15052" s="21">
        <f>IFERROR((I15052/H15052),0)</f>
        <v>1</v>
      </c>
      <c r="K15052" s="20"/>
      <c r="L15052" s="20"/>
      <c r="M15052" s="22"/>
    </row>
    <row r="15053" spans="1:13" s="14" customFormat="1" ht="30" outlineLevel="2" x14ac:dyDescent="0.25">
      <c r="A15053" s="34"/>
      <c r="B15053" s="44" t="s">
        <v>4303</v>
      </c>
      <c r="C15053" s="31" t="s">
        <v>4158</v>
      </c>
      <c r="D15053" s="14" t="s">
        <v>546</v>
      </c>
      <c r="E15053" s="14" t="s">
        <v>4304</v>
      </c>
      <c r="F15053" s="14" t="s">
        <v>4305</v>
      </c>
      <c r="G15053" s="14" t="s">
        <v>6481</v>
      </c>
      <c r="H15053" s="20">
        <v>14</v>
      </c>
      <c r="I15053" s="20">
        <v>14</v>
      </c>
      <c r="J15053" s="21">
        <f>IFERROR((I15053/H15053),0)</f>
        <v>1</v>
      </c>
      <c r="K15053" s="20"/>
      <c r="L15053" s="20"/>
      <c r="M15053" s="22"/>
    </row>
    <row r="15054" spans="1:13" s="14" customFormat="1" ht="30" outlineLevel="2" x14ac:dyDescent="0.25">
      <c r="A15054" s="34"/>
      <c r="B15054" s="44" t="s">
        <v>4303</v>
      </c>
      <c r="C15054" s="31" t="s">
        <v>4158</v>
      </c>
      <c r="D15054" s="14" t="s">
        <v>546</v>
      </c>
      <c r="E15054" s="14" t="s">
        <v>4304</v>
      </c>
      <c r="F15054" s="14" t="s">
        <v>4305</v>
      </c>
      <c r="G15054" s="14" t="s">
        <v>6485</v>
      </c>
      <c r="H15054" s="20">
        <v>215200</v>
      </c>
      <c r="I15054" s="20">
        <v>215200</v>
      </c>
      <c r="J15054" s="22"/>
      <c r="K15054" s="25"/>
      <c r="L15054" s="25"/>
      <c r="M15054" s="22"/>
    </row>
    <row r="15055" spans="1:13" s="14" customFormat="1" ht="30" outlineLevel="2" x14ac:dyDescent="0.25">
      <c r="A15055" s="34"/>
      <c r="B15055" s="44" t="s">
        <v>4303</v>
      </c>
      <c r="C15055" s="31" t="s">
        <v>4158</v>
      </c>
      <c r="D15055" s="14" t="s">
        <v>546</v>
      </c>
      <c r="E15055" s="14" t="s">
        <v>4304</v>
      </c>
      <c r="F15055" s="14" t="s">
        <v>4305</v>
      </c>
      <c r="G15055" s="14" t="s">
        <v>6492</v>
      </c>
      <c r="H15055" s="20">
        <v>369444</v>
      </c>
      <c r="I15055" s="20">
        <v>369444</v>
      </c>
      <c r="J15055" s="21">
        <f>IFERROR((I15055/H15055),0)</f>
        <v>1</v>
      </c>
      <c r="K15055" s="20"/>
      <c r="L15055" s="20"/>
      <c r="M15055" s="22"/>
    </row>
    <row r="15056" spans="1:13" s="14" customFormat="1" ht="30" outlineLevel="2" x14ac:dyDescent="0.25">
      <c r="A15056" s="34"/>
      <c r="B15056" s="44" t="s">
        <v>4303</v>
      </c>
      <c r="C15056" s="31" t="s">
        <v>4158</v>
      </c>
      <c r="D15056" s="14" t="s">
        <v>546</v>
      </c>
      <c r="E15056" s="14" t="s">
        <v>4304</v>
      </c>
      <c r="F15056" s="14" t="s">
        <v>4305</v>
      </c>
      <c r="G15056" s="14" t="s">
        <v>6493</v>
      </c>
      <c r="H15056" s="20">
        <v>-463344</v>
      </c>
      <c r="I15056" s="20"/>
      <c r="J15056" s="21">
        <f>IFERROR((I15056/H15056),0)</f>
        <v>0</v>
      </c>
      <c r="K15056" s="20"/>
      <c r="L15056" s="20"/>
      <c r="M15056" s="22"/>
    </row>
    <row r="15057" spans="1:13" s="14" customFormat="1" ht="30" outlineLevel="1" x14ac:dyDescent="0.25">
      <c r="A15057" s="34"/>
      <c r="B15057" s="46" t="s">
        <v>8942</v>
      </c>
      <c r="C15057" s="40" t="str">
        <f>C15056</f>
        <v>ASIGNACIONES DIRECTAS ANTICIPADAS (5% DEL SGR)</v>
      </c>
      <c r="D15057" s="39" t="str">
        <f>D15056</f>
        <v xml:space="preserve">SANTANDER                                         </v>
      </c>
      <c r="E15057" s="39" t="str">
        <f>E15056</f>
        <v>68547</v>
      </c>
      <c r="F15057" s="39" t="str">
        <f>F15056</f>
        <v xml:space="preserve">PIEDECUESTA                                       </v>
      </c>
      <c r="G15057" s="39" t="s">
        <v>10656</v>
      </c>
      <c r="H15057" s="20">
        <f>SUBTOTAL(9,H15051:H15056)</f>
        <v>6973091</v>
      </c>
      <c r="I15057" s="20">
        <f>SUBTOTAL(9,I15051:I15056)</f>
        <v>7436435</v>
      </c>
      <c r="J15057" s="42">
        <f>+I15057/H15057</f>
        <v>1.0664474334265823</v>
      </c>
      <c r="K15057" s="20">
        <f>SUBTOTAL(9,K15051:K15056)</f>
        <v>1687874</v>
      </c>
      <c r="L15057" s="20">
        <f>SUBTOTAL(9,L15051:L15056)</f>
        <v>2316722</v>
      </c>
      <c r="M15057" s="7">
        <f>IFERROR((L15057/K15057),"N.A")</f>
        <v>1.3725680945378624</v>
      </c>
    </row>
    <row r="15058" spans="1:13" s="14" customFormat="1" ht="30" outlineLevel="2" x14ac:dyDescent="0.25">
      <c r="A15058" s="34"/>
      <c r="B15058" s="44" t="s">
        <v>6324</v>
      </c>
      <c r="C15058" s="31" t="s">
        <v>4158</v>
      </c>
      <c r="D15058" s="14" t="s">
        <v>546</v>
      </c>
      <c r="E15058" s="14" t="s">
        <v>622</v>
      </c>
      <c r="F15058" s="14" t="s">
        <v>623</v>
      </c>
      <c r="G15058" s="14" t="s">
        <v>6109</v>
      </c>
      <c r="H15058" s="20">
        <v>22048</v>
      </c>
      <c r="I15058" s="20">
        <v>22048</v>
      </c>
      <c r="J15058" s="21">
        <f>IFERROR((I15058/H15058),0)</f>
        <v>1</v>
      </c>
      <c r="K15058" s="20"/>
      <c r="L15058" s="20"/>
      <c r="M15058" s="22"/>
    </row>
    <row r="15059" spans="1:13" s="14" customFormat="1" ht="30" outlineLevel="1" x14ac:dyDescent="0.25">
      <c r="A15059" s="34"/>
      <c r="B15059" s="46" t="s">
        <v>8943</v>
      </c>
      <c r="C15059" s="40" t="str">
        <f>C15058</f>
        <v>ASIGNACIONES DIRECTAS ANTICIPADAS (5% DEL SGR)</v>
      </c>
      <c r="D15059" s="39" t="str">
        <f>D15058</f>
        <v xml:space="preserve">SANTANDER                                         </v>
      </c>
      <c r="E15059" s="39" t="str">
        <f>E15058</f>
        <v>68533</v>
      </c>
      <c r="F15059" s="39" t="str">
        <f>F15058</f>
        <v xml:space="preserve">PÁRAMO                                            </v>
      </c>
      <c r="G15059" s="39" t="s">
        <v>10656</v>
      </c>
      <c r="H15059" s="20">
        <f>SUBTOTAL(9,H15058:H15058)</f>
        <v>22048</v>
      </c>
      <c r="I15059" s="20">
        <f>SUBTOTAL(9,I15058:I15058)</f>
        <v>22048</v>
      </c>
      <c r="J15059" s="42">
        <f>+I15059/H15059</f>
        <v>1</v>
      </c>
      <c r="K15059" s="20">
        <f>SUBTOTAL(9,K15058:K15058)</f>
        <v>0</v>
      </c>
      <c r="L15059" s="20">
        <f>SUBTOTAL(9,L15058:L15058)</f>
        <v>0</v>
      </c>
      <c r="M15059" s="7" t="str">
        <f>IFERROR((L15059/K15059),"N.A")</f>
        <v>N.A</v>
      </c>
    </row>
    <row r="15060" spans="1:13" s="14" customFormat="1" ht="30" outlineLevel="2" x14ac:dyDescent="0.25">
      <c r="A15060" s="34"/>
      <c r="B15060" s="44" t="s">
        <v>4306</v>
      </c>
      <c r="C15060" s="31" t="s">
        <v>4158</v>
      </c>
      <c r="D15060" s="14" t="s">
        <v>546</v>
      </c>
      <c r="E15060" s="14" t="s">
        <v>628</v>
      </c>
      <c r="F15060" s="14" t="s">
        <v>629</v>
      </c>
      <c r="G15060" s="14" t="s">
        <v>16</v>
      </c>
      <c r="H15060" s="15">
        <v>11622</v>
      </c>
      <c r="I15060" s="15">
        <v>0</v>
      </c>
      <c r="J15060" s="16">
        <f>IFERROR((I15060/H15060),0)</f>
        <v>0</v>
      </c>
      <c r="K15060" s="15">
        <v>8427</v>
      </c>
      <c r="L15060" s="15">
        <v>0</v>
      </c>
      <c r="M15060" s="17">
        <f>L15060/K15060</f>
        <v>0</v>
      </c>
    </row>
    <row r="15061" spans="1:13" s="14" customFormat="1" ht="30" outlineLevel="2" x14ac:dyDescent="0.25">
      <c r="A15061" s="34"/>
      <c r="B15061" s="44" t="s">
        <v>4306</v>
      </c>
      <c r="C15061" s="31" t="s">
        <v>4158</v>
      </c>
      <c r="D15061" s="14" t="s">
        <v>546</v>
      </c>
      <c r="E15061" s="14" t="s">
        <v>628</v>
      </c>
      <c r="F15061" s="14" t="s">
        <v>629</v>
      </c>
      <c r="G15061" s="14" t="s">
        <v>6109</v>
      </c>
      <c r="H15061" s="20">
        <v>6072</v>
      </c>
      <c r="I15061" s="20">
        <v>6072</v>
      </c>
      <c r="J15061" s="21">
        <f>IFERROR((I15061/H15061),0)</f>
        <v>1</v>
      </c>
      <c r="K15061" s="20"/>
      <c r="L15061" s="20"/>
      <c r="M15061" s="22"/>
    </row>
    <row r="15062" spans="1:13" s="14" customFormat="1" ht="30" outlineLevel="2" x14ac:dyDescent="0.25">
      <c r="A15062" s="34"/>
      <c r="B15062" s="44" t="s">
        <v>4306</v>
      </c>
      <c r="C15062" s="31" t="s">
        <v>4158</v>
      </c>
      <c r="D15062" s="14" t="s">
        <v>546</v>
      </c>
      <c r="E15062" s="14" t="s">
        <v>628</v>
      </c>
      <c r="F15062" s="14" t="s">
        <v>629</v>
      </c>
      <c r="G15062" s="14" t="s">
        <v>6492</v>
      </c>
      <c r="H15062" s="20">
        <v>1830</v>
      </c>
      <c r="I15062" s="20">
        <v>1830</v>
      </c>
      <c r="J15062" s="21">
        <f>IFERROR((I15062/H15062),0)</f>
        <v>1</v>
      </c>
      <c r="K15062" s="20"/>
      <c r="L15062" s="20"/>
      <c r="M15062" s="22"/>
    </row>
    <row r="15063" spans="1:13" s="14" customFormat="1" ht="30" outlineLevel="2" x14ac:dyDescent="0.25">
      <c r="A15063" s="34"/>
      <c r="B15063" s="44" t="s">
        <v>4306</v>
      </c>
      <c r="C15063" s="31" t="s">
        <v>4158</v>
      </c>
      <c r="D15063" s="14" t="s">
        <v>546</v>
      </c>
      <c r="E15063" s="14" t="s">
        <v>628</v>
      </c>
      <c r="F15063" s="14" t="s">
        <v>629</v>
      </c>
      <c r="G15063" s="14" t="s">
        <v>6493</v>
      </c>
      <c r="H15063" s="20">
        <v>-2324</v>
      </c>
      <c r="I15063" s="20"/>
      <c r="J15063" s="21">
        <f>IFERROR((I15063/H15063),0)</f>
        <v>0</v>
      </c>
      <c r="K15063" s="20"/>
      <c r="L15063" s="20"/>
      <c r="M15063" s="22"/>
    </row>
    <row r="15064" spans="1:13" s="14" customFormat="1" ht="30" outlineLevel="1" x14ac:dyDescent="0.25">
      <c r="A15064" s="34"/>
      <c r="B15064" s="46" t="s">
        <v>8944</v>
      </c>
      <c r="C15064" s="40" t="str">
        <f>C15063</f>
        <v>ASIGNACIONES DIRECTAS ANTICIPADAS (5% DEL SGR)</v>
      </c>
      <c r="D15064" s="39" t="str">
        <f>D15063</f>
        <v xml:space="preserve">SANTANDER                                         </v>
      </c>
      <c r="E15064" s="39" t="str">
        <f>E15063</f>
        <v>68522</v>
      </c>
      <c r="F15064" s="39" t="str">
        <f>F15063</f>
        <v xml:space="preserve">PALMAR                                            </v>
      </c>
      <c r="G15064" s="39" t="s">
        <v>10656</v>
      </c>
      <c r="H15064" s="20">
        <f>SUBTOTAL(9,H15060:H15063)</f>
        <v>17200</v>
      </c>
      <c r="I15064" s="20">
        <f>SUBTOTAL(9,I15060:I15063)</f>
        <v>7902</v>
      </c>
      <c r="J15064" s="42">
        <f>+I15064/H15064</f>
        <v>0.4594186046511628</v>
      </c>
      <c r="K15064" s="20">
        <f>SUBTOTAL(9,K15060:K15063)</f>
        <v>8427</v>
      </c>
      <c r="L15064" s="20">
        <f>SUBTOTAL(9,L15060:L15063)</f>
        <v>0</v>
      </c>
      <c r="M15064" s="7">
        <f>IFERROR((L15064/K15064),"N.A")</f>
        <v>0</v>
      </c>
    </row>
    <row r="15065" spans="1:13" s="14" customFormat="1" ht="30" outlineLevel="2" x14ac:dyDescent="0.25">
      <c r="A15065" s="34"/>
      <c r="B15065" s="44" t="s">
        <v>4307</v>
      </c>
      <c r="C15065" s="31" t="s">
        <v>4158</v>
      </c>
      <c r="D15065" s="14" t="s">
        <v>546</v>
      </c>
      <c r="E15065" s="14" t="s">
        <v>634</v>
      </c>
      <c r="F15065" s="14" t="s">
        <v>635</v>
      </c>
      <c r="G15065" s="14" t="s">
        <v>16</v>
      </c>
      <c r="H15065" s="15">
        <v>485924</v>
      </c>
      <c r="I15065" s="15">
        <v>389381.85</v>
      </c>
      <c r="J15065" s="16">
        <f>IFERROR((I15065/H15065),0)</f>
        <v>0.80132253191857161</v>
      </c>
      <c r="K15065" s="15">
        <v>353252</v>
      </c>
      <c r="L15065" s="15">
        <v>389381.85</v>
      </c>
      <c r="M15065" s="17">
        <f>L15065/K15065</f>
        <v>1.1022778356527352</v>
      </c>
    </row>
    <row r="15066" spans="1:13" s="14" customFormat="1" ht="30" outlineLevel="2" x14ac:dyDescent="0.25">
      <c r="A15066" s="34"/>
      <c r="B15066" s="44" t="s">
        <v>4307</v>
      </c>
      <c r="C15066" s="31" t="s">
        <v>4158</v>
      </c>
      <c r="D15066" s="14" t="s">
        <v>546</v>
      </c>
      <c r="E15066" s="14" t="s">
        <v>634</v>
      </c>
      <c r="F15066" s="14" t="s">
        <v>635</v>
      </c>
      <c r="G15066" s="14" t="s">
        <v>6109</v>
      </c>
      <c r="H15066" s="20">
        <v>893002</v>
      </c>
      <c r="I15066" s="20">
        <v>893002</v>
      </c>
      <c r="J15066" s="21">
        <f>IFERROR((I15066/H15066),0)</f>
        <v>1</v>
      </c>
      <c r="K15066" s="20"/>
      <c r="L15066" s="20"/>
      <c r="M15066" s="22"/>
    </row>
    <row r="15067" spans="1:13" s="14" customFormat="1" ht="30" outlineLevel="2" x14ac:dyDescent="0.25">
      <c r="A15067" s="34"/>
      <c r="B15067" s="44" t="s">
        <v>4307</v>
      </c>
      <c r="C15067" s="31" t="s">
        <v>4158</v>
      </c>
      <c r="D15067" s="14" t="s">
        <v>546</v>
      </c>
      <c r="E15067" s="14" t="s">
        <v>634</v>
      </c>
      <c r="F15067" s="14" t="s">
        <v>635</v>
      </c>
      <c r="G15067" s="14" t="s">
        <v>6481</v>
      </c>
      <c r="H15067" s="20">
        <v>3</v>
      </c>
      <c r="I15067" s="20">
        <v>3</v>
      </c>
      <c r="J15067" s="21">
        <f>IFERROR((I15067/H15067),0)</f>
        <v>1</v>
      </c>
      <c r="K15067" s="20"/>
      <c r="L15067" s="20"/>
      <c r="M15067" s="22"/>
    </row>
    <row r="15068" spans="1:13" s="14" customFormat="1" ht="30" outlineLevel="2" x14ac:dyDescent="0.25">
      <c r="A15068" s="34"/>
      <c r="B15068" s="44" t="s">
        <v>4307</v>
      </c>
      <c r="C15068" s="31" t="s">
        <v>4158</v>
      </c>
      <c r="D15068" s="14" t="s">
        <v>546</v>
      </c>
      <c r="E15068" s="14" t="s">
        <v>634</v>
      </c>
      <c r="F15068" s="14" t="s">
        <v>635</v>
      </c>
      <c r="G15068" s="14" t="s">
        <v>6485</v>
      </c>
      <c r="H15068" s="20">
        <v>71502</v>
      </c>
      <c r="I15068" s="20">
        <v>71502</v>
      </c>
      <c r="J15068" s="22"/>
      <c r="K15068" s="25"/>
      <c r="L15068" s="25"/>
      <c r="M15068" s="22"/>
    </row>
    <row r="15069" spans="1:13" s="14" customFormat="1" ht="30" outlineLevel="2" x14ac:dyDescent="0.25">
      <c r="A15069" s="34"/>
      <c r="B15069" s="44" t="s">
        <v>4307</v>
      </c>
      <c r="C15069" s="31" t="s">
        <v>4158</v>
      </c>
      <c r="D15069" s="14" t="s">
        <v>546</v>
      </c>
      <c r="E15069" s="14" t="s">
        <v>634</v>
      </c>
      <c r="F15069" s="14" t="s">
        <v>635</v>
      </c>
      <c r="G15069" s="14" t="s">
        <v>6492</v>
      </c>
      <c r="H15069" s="20">
        <v>77047</v>
      </c>
      <c r="I15069" s="20">
        <v>77047</v>
      </c>
      <c r="J15069" s="21">
        <f>IFERROR((I15069/H15069),0)</f>
        <v>1</v>
      </c>
      <c r="K15069" s="20"/>
      <c r="L15069" s="20"/>
      <c r="M15069" s="22"/>
    </row>
    <row r="15070" spans="1:13" s="14" customFormat="1" ht="30" outlineLevel="2" x14ac:dyDescent="0.25">
      <c r="A15070" s="34"/>
      <c r="B15070" s="44" t="s">
        <v>4307</v>
      </c>
      <c r="C15070" s="31" t="s">
        <v>4158</v>
      </c>
      <c r="D15070" s="14" t="s">
        <v>546</v>
      </c>
      <c r="E15070" s="14" t="s">
        <v>634</v>
      </c>
      <c r="F15070" s="14" t="s">
        <v>635</v>
      </c>
      <c r="G15070" s="14" t="s">
        <v>6493</v>
      </c>
      <c r="H15070" s="20">
        <v>-97185</v>
      </c>
      <c r="I15070" s="20"/>
      <c r="J15070" s="21">
        <f>IFERROR((I15070/H15070),0)</f>
        <v>0</v>
      </c>
      <c r="K15070" s="20"/>
      <c r="L15070" s="20"/>
      <c r="M15070" s="22"/>
    </row>
    <row r="15071" spans="1:13" s="14" customFormat="1" ht="30" outlineLevel="1" x14ac:dyDescent="0.25">
      <c r="A15071" s="34"/>
      <c r="B15071" s="46" t="s">
        <v>8945</v>
      </c>
      <c r="C15071" s="40" t="str">
        <f>C15070</f>
        <v>ASIGNACIONES DIRECTAS ANTICIPADAS (5% DEL SGR)</v>
      </c>
      <c r="D15071" s="39" t="str">
        <f>D15070</f>
        <v xml:space="preserve">SANTANDER                                         </v>
      </c>
      <c r="E15071" s="39" t="str">
        <f>E15070</f>
        <v>68500</v>
      </c>
      <c r="F15071" s="39" t="str">
        <f>F15070</f>
        <v xml:space="preserve">OIBA                                              </v>
      </c>
      <c r="G15071" s="39" t="s">
        <v>10656</v>
      </c>
      <c r="H15071" s="20">
        <f>SUBTOTAL(9,H15065:H15070)</f>
        <v>1430293</v>
      </c>
      <c r="I15071" s="20">
        <f>SUBTOTAL(9,I15065:I15070)</f>
        <v>1430935.85</v>
      </c>
      <c r="J15071" s="42">
        <f>+I15071/H15071</f>
        <v>1.0004494533637514</v>
      </c>
      <c r="K15071" s="20">
        <f>SUBTOTAL(9,K15065:K15070)</f>
        <v>353252</v>
      </c>
      <c r="L15071" s="20">
        <f>SUBTOTAL(9,L15065:L15070)</f>
        <v>389381.85</v>
      </c>
      <c r="M15071" s="7">
        <f>IFERROR((L15071/K15071),"N.A")</f>
        <v>1.1022778356527352</v>
      </c>
    </row>
    <row r="15072" spans="1:13" s="14" customFormat="1" ht="30" outlineLevel="2" x14ac:dyDescent="0.25">
      <c r="A15072" s="34"/>
      <c r="B15072" s="44" t="s">
        <v>4308</v>
      </c>
      <c r="C15072" s="31" t="s">
        <v>4158</v>
      </c>
      <c r="D15072" s="14" t="s">
        <v>546</v>
      </c>
      <c r="E15072" s="14" t="s">
        <v>637</v>
      </c>
      <c r="F15072" s="14" t="s">
        <v>638</v>
      </c>
      <c r="G15072" s="14" t="s">
        <v>16</v>
      </c>
      <c r="H15072" s="15">
        <v>181859</v>
      </c>
      <c r="I15072" s="15">
        <v>7031.24</v>
      </c>
      <c r="J15072" s="16">
        <f>IFERROR((I15072/H15072),0)</f>
        <v>3.8663140125041927E-2</v>
      </c>
      <c r="K15072" s="15">
        <v>128443</v>
      </c>
      <c r="L15072" s="15">
        <v>7031.24</v>
      </c>
      <c r="M15072" s="17">
        <f>L15072/K15072</f>
        <v>5.4742103501163937E-2</v>
      </c>
    </row>
    <row r="15073" spans="1:13" s="14" customFormat="1" ht="30" outlineLevel="2" x14ac:dyDescent="0.25">
      <c r="A15073" s="34"/>
      <c r="B15073" s="44" t="s">
        <v>4308</v>
      </c>
      <c r="C15073" s="31" t="s">
        <v>4158</v>
      </c>
      <c r="D15073" s="14" t="s">
        <v>546</v>
      </c>
      <c r="E15073" s="14" t="s">
        <v>637</v>
      </c>
      <c r="F15073" s="14" t="s">
        <v>638</v>
      </c>
      <c r="G15073" s="14" t="s">
        <v>6109</v>
      </c>
      <c r="H15073" s="20">
        <v>135129</v>
      </c>
      <c r="I15073" s="20">
        <v>135129</v>
      </c>
      <c r="J15073" s="21">
        <f>IFERROR((I15073/H15073),0)</f>
        <v>1</v>
      </c>
      <c r="K15073" s="20"/>
      <c r="L15073" s="20"/>
      <c r="M15073" s="22"/>
    </row>
    <row r="15074" spans="1:13" s="14" customFormat="1" ht="30" outlineLevel="2" x14ac:dyDescent="0.25">
      <c r="A15074" s="34"/>
      <c r="B15074" s="44" t="s">
        <v>4308</v>
      </c>
      <c r="C15074" s="31" t="s">
        <v>4158</v>
      </c>
      <c r="D15074" s="14" t="s">
        <v>546</v>
      </c>
      <c r="E15074" s="14" t="s">
        <v>637</v>
      </c>
      <c r="F15074" s="14" t="s">
        <v>638</v>
      </c>
      <c r="G15074" s="14" t="s">
        <v>6481</v>
      </c>
      <c r="H15074" s="20">
        <v>1</v>
      </c>
      <c r="I15074" s="20">
        <v>1</v>
      </c>
      <c r="J15074" s="21">
        <f>IFERROR((I15074/H15074),0)</f>
        <v>1</v>
      </c>
      <c r="K15074" s="20"/>
      <c r="L15074" s="20"/>
      <c r="M15074" s="22"/>
    </row>
    <row r="15075" spans="1:13" s="14" customFormat="1" ht="30" outlineLevel="2" x14ac:dyDescent="0.25">
      <c r="A15075" s="34"/>
      <c r="B15075" s="44" t="s">
        <v>4308</v>
      </c>
      <c r="C15075" s="31" t="s">
        <v>4158</v>
      </c>
      <c r="D15075" s="14" t="s">
        <v>546</v>
      </c>
      <c r="E15075" s="14" t="s">
        <v>637</v>
      </c>
      <c r="F15075" s="14" t="s">
        <v>638</v>
      </c>
      <c r="G15075" s="14" t="s">
        <v>6492</v>
      </c>
      <c r="H15075" s="20">
        <v>26681</v>
      </c>
      <c r="I15075" s="20">
        <v>26681</v>
      </c>
      <c r="J15075" s="21">
        <f>IFERROR((I15075/H15075),0)</f>
        <v>1</v>
      </c>
      <c r="K15075" s="20"/>
      <c r="L15075" s="20"/>
      <c r="M15075" s="22"/>
    </row>
    <row r="15076" spans="1:13" s="14" customFormat="1" ht="30" outlineLevel="2" x14ac:dyDescent="0.25">
      <c r="A15076" s="34"/>
      <c r="B15076" s="44" t="s">
        <v>4308</v>
      </c>
      <c r="C15076" s="31" t="s">
        <v>4158</v>
      </c>
      <c r="D15076" s="14" t="s">
        <v>546</v>
      </c>
      <c r="E15076" s="14" t="s">
        <v>637</v>
      </c>
      <c r="F15076" s="14" t="s">
        <v>638</v>
      </c>
      <c r="G15076" s="14" t="s">
        <v>6493</v>
      </c>
      <c r="H15076" s="20">
        <v>-36372</v>
      </c>
      <c r="I15076" s="20"/>
      <c r="J15076" s="21">
        <f>IFERROR((I15076/H15076),0)</f>
        <v>0</v>
      </c>
      <c r="K15076" s="20"/>
      <c r="L15076" s="20"/>
      <c r="M15076" s="22"/>
    </row>
    <row r="15077" spans="1:13" s="14" customFormat="1" ht="30" outlineLevel="1" x14ac:dyDescent="0.25">
      <c r="A15077" s="34"/>
      <c r="B15077" s="46" t="s">
        <v>8946</v>
      </c>
      <c r="C15077" s="40" t="str">
        <f>C15076</f>
        <v>ASIGNACIONES DIRECTAS ANTICIPADAS (5% DEL SGR)</v>
      </c>
      <c r="D15077" s="39" t="str">
        <f>D15076</f>
        <v xml:space="preserve">SANTANDER                                         </v>
      </c>
      <c r="E15077" s="39" t="str">
        <f>E15076</f>
        <v>68498</v>
      </c>
      <c r="F15077" s="39" t="str">
        <f>F15076</f>
        <v xml:space="preserve">OCAMONTE                                          </v>
      </c>
      <c r="G15077" s="39" t="s">
        <v>10656</v>
      </c>
      <c r="H15077" s="20">
        <f>SUBTOTAL(9,H15072:H15076)</f>
        <v>307298</v>
      </c>
      <c r="I15077" s="20">
        <f>SUBTOTAL(9,I15072:I15076)</f>
        <v>168842.23999999999</v>
      </c>
      <c r="J15077" s="42">
        <f>+I15077/H15077</f>
        <v>0.54944138914018315</v>
      </c>
      <c r="K15077" s="20">
        <f>SUBTOTAL(9,K15072:K15076)</f>
        <v>128443</v>
      </c>
      <c r="L15077" s="20">
        <f>SUBTOTAL(9,L15072:L15076)</f>
        <v>7031.24</v>
      </c>
      <c r="M15077" s="7">
        <f>IFERROR((L15077/K15077),"N.A")</f>
        <v>5.4742103501163937E-2</v>
      </c>
    </row>
    <row r="15078" spans="1:13" s="14" customFormat="1" ht="30" outlineLevel="2" x14ac:dyDescent="0.25">
      <c r="A15078" s="34"/>
      <c r="B15078" s="44" t="s">
        <v>6325</v>
      </c>
      <c r="C15078" s="31" t="s">
        <v>4158</v>
      </c>
      <c r="D15078" s="14" t="s">
        <v>546</v>
      </c>
      <c r="E15078" s="14" t="s">
        <v>640</v>
      </c>
      <c r="F15078" s="14" t="s">
        <v>641</v>
      </c>
      <c r="G15078" s="14" t="s">
        <v>6109</v>
      </c>
      <c r="H15078" s="20">
        <v>108</v>
      </c>
      <c r="I15078" s="20">
        <v>108</v>
      </c>
      <c r="J15078" s="21">
        <f>IFERROR((I15078/H15078),0)</f>
        <v>1</v>
      </c>
      <c r="K15078" s="20"/>
      <c r="L15078" s="20"/>
      <c r="M15078" s="22"/>
    </row>
    <row r="15079" spans="1:13" s="14" customFormat="1" ht="30" outlineLevel="1" x14ac:dyDescent="0.25">
      <c r="A15079" s="34"/>
      <c r="B15079" s="46" t="s">
        <v>8947</v>
      </c>
      <c r="C15079" s="40" t="str">
        <f>C15078</f>
        <v>ASIGNACIONES DIRECTAS ANTICIPADAS (5% DEL SGR)</v>
      </c>
      <c r="D15079" s="39" t="str">
        <f>D15078</f>
        <v xml:space="preserve">SANTANDER                                         </v>
      </c>
      <c r="E15079" s="39" t="str">
        <f>E15078</f>
        <v>68468</v>
      </c>
      <c r="F15079" s="39" t="str">
        <f>F15078</f>
        <v xml:space="preserve">MOLAGAVITA                                        </v>
      </c>
      <c r="G15079" s="39" t="s">
        <v>10656</v>
      </c>
      <c r="H15079" s="20">
        <f>SUBTOTAL(9,H15078:H15078)</f>
        <v>108</v>
      </c>
      <c r="I15079" s="20">
        <f>SUBTOTAL(9,I15078:I15078)</f>
        <v>108</v>
      </c>
      <c r="J15079" s="42">
        <f>+I15079/H15079</f>
        <v>1</v>
      </c>
      <c r="K15079" s="20">
        <f>SUBTOTAL(9,K15078:K15078)</f>
        <v>0</v>
      </c>
      <c r="L15079" s="20">
        <f>SUBTOTAL(9,L15078:L15078)</f>
        <v>0</v>
      </c>
      <c r="M15079" s="7" t="str">
        <f>IFERROR((L15079/K15079),"N.A")</f>
        <v>N.A</v>
      </c>
    </row>
    <row r="15080" spans="1:13" s="14" customFormat="1" ht="30" outlineLevel="2" x14ac:dyDescent="0.25">
      <c r="A15080" s="34"/>
      <c r="B15080" s="44" t="s">
        <v>6326</v>
      </c>
      <c r="C15080" s="31" t="s">
        <v>4158</v>
      </c>
      <c r="D15080" s="14" t="s">
        <v>546</v>
      </c>
      <c r="E15080" s="14" t="s">
        <v>643</v>
      </c>
      <c r="F15080" s="14" t="s">
        <v>644</v>
      </c>
      <c r="G15080" s="14" t="s">
        <v>6109</v>
      </c>
      <c r="H15080" s="20">
        <v>52722</v>
      </c>
      <c r="I15080" s="20">
        <v>52722</v>
      </c>
      <c r="J15080" s="21">
        <f>IFERROR((I15080/H15080),0)</f>
        <v>1</v>
      </c>
      <c r="K15080" s="20"/>
      <c r="L15080" s="20"/>
      <c r="M15080" s="22"/>
    </row>
    <row r="15081" spans="1:13" s="14" customFormat="1" ht="30" outlineLevel="1" x14ac:dyDescent="0.25">
      <c r="A15081" s="34"/>
      <c r="B15081" s="46" t="s">
        <v>8948</v>
      </c>
      <c r="C15081" s="40" t="str">
        <f>C15080</f>
        <v>ASIGNACIONES DIRECTAS ANTICIPADAS (5% DEL SGR)</v>
      </c>
      <c r="D15081" s="39" t="str">
        <f>D15080</f>
        <v xml:space="preserve">SANTANDER                                         </v>
      </c>
      <c r="E15081" s="39" t="str">
        <f>E15080</f>
        <v>68464</v>
      </c>
      <c r="F15081" s="39" t="str">
        <f>F15080</f>
        <v xml:space="preserve">MOGOTES                                           </v>
      </c>
      <c r="G15081" s="39" t="s">
        <v>10656</v>
      </c>
      <c r="H15081" s="20">
        <f>SUBTOTAL(9,H15080:H15080)</f>
        <v>52722</v>
      </c>
      <c r="I15081" s="20">
        <f>SUBTOTAL(9,I15080:I15080)</f>
        <v>52722</v>
      </c>
      <c r="J15081" s="42">
        <f>+I15081/H15081</f>
        <v>1</v>
      </c>
      <c r="K15081" s="20">
        <f>SUBTOTAL(9,K15080:K15080)</f>
        <v>0</v>
      </c>
      <c r="L15081" s="20">
        <f>SUBTOTAL(9,L15080:L15080)</f>
        <v>0</v>
      </c>
      <c r="M15081" s="7" t="str">
        <f>IFERROR((L15081/K15081),"N.A")</f>
        <v>N.A</v>
      </c>
    </row>
    <row r="15082" spans="1:13" s="14" customFormat="1" ht="30" outlineLevel="2" x14ac:dyDescent="0.25">
      <c r="A15082" s="34"/>
      <c r="B15082" s="44" t="s">
        <v>4309</v>
      </c>
      <c r="C15082" s="31" t="s">
        <v>4158</v>
      </c>
      <c r="D15082" s="14" t="s">
        <v>546</v>
      </c>
      <c r="E15082" s="14" t="s">
        <v>646</v>
      </c>
      <c r="F15082" s="14" t="s">
        <v>647</v>
      </c>
      <c r="G15082" s="14" t="s">
        <v>16</v>
      </c>
      <c r="H15082" s="15">
        <v>506296</v>
      </c>
      <c r="I15082" s="15">
        <v>0</v>
      </c>
      <c r="J15082" s="16">
        <f>IFERROR((I15082/H15082),0)</f>
        <v>0</v>
      </c>
      <c r="K15082" s="15">
        <v>366333</v>
      </c>
      <c r="L15082" s="15">
        <v>0</v>
      </c>
      <c r="M15082" s="17">
        <f>L15082/K15082</f>
        <v>0</v>
      </c>
    </row>
    <row r="15083" spans="1:13" s="14" customFormat="1" ht="30" outlineLevel="2" x14ac:dyDescent="0.25">
      <c r="A15083" s="34"/>
      <c r="B15083" s="44" t="s">
        <v>4309</v>
      </c>
      <c r="C15083" s="31" t="s">
        <v>4158</v>
      </c>
      <c r="D15083" s="14" t="s">
        <v>546</v>
      </c>
      <c r="E15083" s="14" t="s">
        <v>646</v>
      </c>
      <c r="F15083" s="14" t="s">
        <v>647</v>
      </c>
      <c r="G15083" s="14" t="s">
        <v>6109</v>
      </c>
      <c r="H15083" s="20">
        <v>1724542</v>
      </c>
      <c r="I15083" s="20">
        <v>1724542</v>
      </c>
      <c r="J15083" s="21">
        <f>IFERROR((I15083/H15083),0)</f>
        <v>1</v>
      </c>
      <c r="K15083" s="20"/>
      <c r="L15083" s="20"/>
      <c r="M15083" s="22"/>
    </row>
    <row r="15084" spans="1:13" s="14" customFormat="1" ht="30" outlineLevel="2" x14ac:dyDescent="0.25">
      <c r="A15084" s="34"/>
      <c r="B15084" s="44" t="s">
        <v>4309</v>
      </c>
      <c r="C15084" s="31" t="s">
        <v>4158</v>
      </c>
      <c r="D15084" s="14" t="s">
        <v>546</v>
      </c>
      <c r="E15084" s="14" t="s">
        <v>646</v>
      </c>
      <c r="F15084" s="14" t="s">
        <v>647</v>
      </c>
      <c r="G15084" s="14" t="s">
        <v>6481</v>
      </c>
      <c r="H15084" s="20">
        <v>3</v>
      </c>
      <c r="I15084" s="20">
        <v>3</v>
      </c>
      <c r="J15084" s="21">
        <f>IFERROR((I15084/H15084),0)</f>
        <v>1</v>
      </c>
      <c r="K15084" s="20"/>
      <c r="L15084" s="20"/>
      <c r="M15084" s="22"/>
    </row>
    <row r="15085" spans="1:13" s="14" customFormat="1" ht="30" outlineLevel="2" x14ac:dyDescent="0.25">
      <c r="A15085" s="34"/>
      <c r="B15085" s="44" t="s">
        <v>4309</v>
      </c>
      <c r="C15085" s="31" t="s">
        <v>4158</v>
      </c>
      <c r="D15085" s="14" t="s">
        <v>546</v>
      </c>
      <c r="E15085" s="14" t="s">
        <v>646</v>
      </c>
      <c r="F15085" s="14" t="s">
        <v>647</v>
      </c>
      <c r="G15085" s="14" t="s">
        <v>6492</v>
      </c>
      <c r="H15085" s="20">
        <v>79287</v>
      </c>
      <c r="I15085" s="20">
        <v>79287</v>
      </c>
      <c r="J15085" s="21">
        <f>IFERROR((I15085/H15085),0)</f>
        <v>1</v>
      </c>
      <c r="K15085" s="20"/>
      <c r="L15085" s="20"/>
      <c r="M15085" s="22"/>
    </row>
    <row r="15086" spans="1:13" s="14" customFormat="1" ht="30" outlineLevel="2" x14ac:dyDescent="0.25">
      <c r="A15086" s="34"/>
      <c r="B15086" s="44" t="s">
        <v>4309</v>
      </c>
      <c r="C15086" s="31" t="s">
        <v>4158</v>
      </c>
      <c r="D15086" s="14" t="s">
        <v>546</v>
      </c>
      <c r="E15086" s="14" t="s">
        <v>646</v>
      </c>
      <c r="F15086" s="14" t="s">
        <v>647</v>
      </c>
      <c r="G15086" s="14" t="s">
        <v>6493</v>
      </c>
      <c r="H15086" s="20">
        <v>-101259</v>
      </c>
      <c r="I15086" s="20"/>
      <c r="J15086" s="21">
        <f>IFERROR((I15086/H15086),0)</f>
        <v>0</v>
      </c>
      <c r="K15086" s="20"/>
      <c r="L15086" s="20"/>
      <c r="M15086" s="22"/>
    </row>
    <row r="15087" spans="1:13" s="14" customFormat="1" ht="30" outlineLevel="1" x14ac:dyDescent="0.25">
      <c r="A15087" s="34"/>
      <c r="B15087" s="46" t="s">
        <v>8949</v>
      </c>
      <c r="C15087" s="40" t="str">
        <f>C15086</f>
        <v>ASIGNACIONES DIRECTAS ANTICIPADAS (5% DEL SGR)</v>
      </c>
      <c r="D15087" s="39" t="str">
        <f>D15086</f>
        <v xml:space="preserve">SANTANDER                                         </v>
      </c>
      <c r="E15087" s="39" t="str">
        <f>E15086</f>
        <v>68444</v>
      </c>
      <c r="F15087" s="39" t="str">
        <f>F15086</f>
        <v xml:space="preserve">MATANZA                                           </v>
      </c>
      <c r="G15087" s="39" t="s">
        <v>10656</v>
      </c>
      <c r="H15087" s="20">
        <f>SUBTOTAL(9,H15082:H15086)</f>
        <v>2208869</v>
      </c>
      <c r="I15087" s="20">
        <f>SUBTOTAL(9,I15082:I15086)</f>
        <v>1803832</v>
      </c>
      <c r="J15087" s="42">
        <f>+I15087/H15087</f>
        <v>0.81663149783893929</v>
      </c>
      <c r="K15087" s="20">
        <f>SUBTOTAL(9,K15082:K15086)</f>
        <v>366333</v>
      </c>
      <c r="L15087" s="20">
        <f>SUBTOTAL(9,L15082:L15086)</f>
        <v>0</v>
      </c>
      <c r="M15087" s="7">
        <f>IFERROR((L15087/K15087),"N.A")</f>
        <v>0</v>
      </c>
    </row>
    <row r="15088" spans="1:13" s="14" customFormat="1" ht="30" outlineLevel="2" x14ac:dyDescent="0.25">
      <c r="A15088" s="34"/>
      <c r="B15088" s="44" t="s">
        <v>4310</v>
      </c>
      <c r="C15088" s="31" t="s">
        <v>4158</v>
      </c>
      <c r="D15088" s="14" t="s">
        <v>546</v>
      </c>
      <c r="E15088" s="14" t="s">
        <v>649</v>
      </c>
      <c r="F15088" s="14" t="s">
        <v>650</v>
      </c>
      <c r="G15088" s="14" t="s">
        <v>16</v>
      </c>
      <c r="H15088" s="15">
        <v>576229</v>
      </c>
      <c r="I15088" s="15">
        <v>359165.75</v>
      </c>
      <c r="J15088" s="16">
        <f>IFERROR((I15088/H15088),0)</f>
        <v>0.62330384274307615</v>
      </c>
      <c r="K15088" s="15">
        <v>412229</v>
      </c>
      <c r="L15088" s="15">
        <v>359165.75</v>
      </c>
      <c r="M15088" s="17">
        <f>L15088/K15088</f>
        <v>0.87127725123656996</v>
      </c>
    </row>
    <row r="15089" spans="1:13" s="14" customFormat="1" ht="30" outlineLevel="2" x14ac:dyDescent="0.25">
      <c r="A15089" s="34"/>
      <c r="B15089" s="44" t="s">
        <v>4310</v>
      </c>
      <c r="C15089" s="31" t="s">
        <v>4158</v>
      </c>
      <c r="D15089" s="14" t="s">
        <v>546</v>
      </c>
      <c r="E15089" s="14" t="s">
        <v>649</v>
      </c>
      <c r="F15089" s="14" t="s">
        <v>650</v>
      </c>
      <c r="G15089" s="14" t="s">
        <v>6109</v>
      </c>
      <c r="H15089" s="20">
        <v>1142420</v>
      </c>
      <c r="I15089" s="20">
        <v>1142420</v>
      </c>
      <c r="J15089" s="21">
        <f>IFERROR((I15089/H15089),0)</f>
        <v>1</v>
      </c>
      <c r="K15089" s="20"/>
      <c r="L15089" s="20"/>
      <c r="M15089" s="22"/>
    </row>
    <row r="15090" spans="1:13" s="14" customFormat="1" ht="30" outlineLevel="2" x14ac:dyDescent="0.25">
      <c r="A15090" s="34"/>
      <c r="B15090" s="44" t="s">
        <v>4310</v>
      </c>
      <c r="C15090" s="31" t="s">
        <v>4158</v>
      </c>
      <c r="D15090" s="14" t="s">
        <v>546</v>
      </c>
      <c r="E15090" s="14" t="s">
        <v>649</v>
      </c>
      <c r="F15090" s="14" t="s">
        <v>650</v>
      </c>
      <c r="G15090" s="14" t="s">
        <v>6481</v>
      </c>
      <c r="H15090" s="20">
        <v>4</v>
      </c>
      <c r="I15090" s="20">
        <v>4</v>
      </c>
      <c r="J15090" s="21">
        <f>IFERROR((I15090/H15090),0)</f>
        <v>1</v>
      </c>
      <c r="K15090" s="20"/>
      <c r="L15090" s="20"/>
      <c r="M15090" s="22"/>
    </row>
    <row r="15091" spans="1:13" s="14" customFormat="1" ht="30" outlineLevel="2" x14ac:dyDescent="0.25">
      <c r="A15091" s="34"/>
      <c r="B15091" s="44" t="s">
        <v>4310</v>
      </c>
      <c r="C15091" s="31" t="s">
        <v>4158</v>
      </c>
      <c r="D15091" s="14" t="s">
        <v>546</v>
      </c>
      <c r="E15091" s="14" t="s">
        <v>649</v>
      </c>
      <c r="F15091" s="14" t="s">
        <v>650</v>
      </c>
      <c r="G15091" s="14" t="s">
        <v>6485</v>
      </c>
      <c r="H15091" s="20">
        <v>225723</v>
      </c>
      <c r="I15091" s="20">
        <v>225723</v>
      </c>
      <c r="J15091" s="22"/>
      <c r="K15091" s="25"/>
      <c r="L15091" s="25"/>
      <c r="M15091" s="22"/>
    </row>
    <row r="15092" spans="1:13" s="14" customFormat="1" ht="30" outlineLevel="2" x14ac:dyDescent="0.25">
      <c r="A15092" s="34"/>
      <c r="B15092" s="44" t="s">
        <v>4310</v>
      </c>
      <c r="C15092" s="31" t="s">
        <v>4158</v>
      </c>
      <c r="D15092" s="14" t="s">
        <v>546</v>
      </c>
      <c r="E15092" s="14" t="s">
        <v>649</v>
      </c>
      <c r="F15092" s="14" t="s">
        <v>650</v>
      </c>
      <c r="G15092" s="14" t="s">
        <v>6492</v>
      </c>
      <c r="H15092" s="20">
        <v>87546</v>
      </c>
      <c r="I15092" s="20">
        <v>87546</v>
      </c>
      <c r="J15092" s="21">
        <f>IFERROR((I15092/H15092),0)</f>
        <v>1</v>
      </c>
      <c r="K15092" s="20"/>
      <c r="L15092" s="20"/>
      <c r="M15092" s="22"/>
    </row>
    <row r="15093" spans="1:13" s="14" customFormat="1" ht="30" outlineLevel="2" x14ac:dyDescent="0.25">
      <c r="A15093" s="34"/>
      <c r="B15093" s="44" t="s">
        <v>4310</v>
      </c>
      <c r="C15093" s="31" t="s">
        <v>4158</v>
      </c>
      <c r="D15093" s="14" t="s">
        <v>546</v>
      </c>
      <c r="E15093" s="14" t="s">
        <v>649</v>
      </c>
      <c r="F15093" s="14" t="s">
        <v>650</v>
      </c>
      <c r="G15093" s="14" t="s">
        <v>6493</v>
      </c>
      <c r="H15093" s="20">
        <v>-115246</v>
      </c>
      <c r="I15093" s="20"/>
      <c r="J15093" s="21">
        <f>IFERROR((I15093/H15093),0)</f>
        <v>0</v>
      </c>
      <c r="K15093" s="20"/>
      <c r="L15093" s="20"/>
      <c r="M15093" s="22"/>
    </row>
    <row r="15094" spans="1:13" s="14" customFormat="1" ht="30" outlineLevel="1" x14ac:dyDescent="0.25">
      <c r="A15094" s="34"/>
      <c r="B15094" s="46" t="s">
        <v>8950</v>
      </c>
      <c r="C15094" s="40" t="str">
        <f>C15093</f>
        <v>ASIGNACIONES DIRECTAS ANTICIPADAS (5% DEL SGR)</v>
      </c>
      <c r="D15094" s="39" t="str">
        <f>D15093</f>
        <v xml:space="preserve">SANTANDER                                         </v>
      </c>
      <c r="E15094" s="39" t="str">
        <f>E15093</f>
        <v>68432</v>
      </c>
      <c r="F15094" s="39" t="str">
        <f>F15093</f>
        <v xml:space="preserve">MÁLAGA                                            </v>
      </c>
      <c r="G15094" s="39" t="s">
        <v>10656</v>
      </c>
      <c r="H15094" s="20">
        <f>SUBTOTAL(9,H15088:H15093)</f>
        <v>1916676</v>
      </c>
      <c r="I15094" s="20">
        <f>SUBTOTAL(9,I15088:I15093)</f>
        <v>1814858.75</v>
      </c>
      <c r="J15094" s="42">
        <f>+I15094/H15094</f>
        <v>0.94687821520173465</v>
      </c>
      <c r="K15094" s="20">
        <f>SUBTOTAL(9,K15088:K15093)</f>
        <v>412229</v>
      </c>
      <c r="L15094" s="20">
        <f>SUBTOTAL(9,L15088:L15093)</f>
        <v>359165.75</v>
      </c>
      <c r="M15094" s="7">
        <f>IFERROR((L15094/K15094),"N.A")</f>
        <v>0.87127725123656996</v>
      </c>
    </row>
    <row r="15095" spans="1:13" s="14" customFormat="1" ht="30" outlineLevel="2" x14ac:dyDescent="0.25">
      <c r="A15095" s="34"/>
      <c r="B15095" s="44" t="s">
        <v>4311</v>
      </c>
      <c r="C15095" s="31" t="s">
        <v>4158</v>
      </c>
      <c r="D15095" s="14" t="s">
        <v>546</v>
      </c>
      <c r="E15095" s="14" t="s">
        <v>652</v>
      </c>
      <c r="F15095" s="14" t="s">
        <v>653</v>
      </c>
      <c r="G15095" s="14" t="s">
        <v>16</v>
      </c>
      <c r="H15095" s="15">
        <v>708311</v>
      </c>
      <c r="I15095" s="15">
        <v>708311</v>
      </c>
      <c r="J15095" s="16">
        <f>IFERROR((I15095/H15095),0)</f>
        <v>1</v>
      </c>
      <c r="K15095" s="15">
        <v>511598</v>
      </c>
      <c r="L15095" s="15">
        <v>708311</v>
      </c>
      <c r="M15095" s="17">
        <f>L15095/K15095</f>
        <v>1.3845069761805167</v>
      </c>
    </row>
    <row r="15096" spans="1:13" s="14" customFormat="1" ht="30" outlineLevel="2" x14ac:dyDescent="0.25">
      <c r="A15096" s="34"/>
      <c r="B15096" s="44" t="s">
        <v>4311</v>
      </c>
      <c r="C15096" s="31" t="s">
        <v>4158</v>
      </c>
      <c r="D15096" s="14" t="s">
        <v>546</v>
      </c>
      <c r="E15096" s="14" t="s">
        <v>652</v>
      </c>
      <c r="F15096" s="14" t="s">
        <v>653</v>
      </c>
      <c r="G15096" s="14" t="s">
        <v>6109</v>
      </c>
      <c r="H15096" s="20">
        <v>3738198</v>
      </c>
      <c r="I15096" s="20">
        <v>3738198</v>
      </c>
      <c r="J15096" s="21">
        <f>IFERROR((I15096/H15096),0)</f>
        <v>1</v>
      </c>
      <c r="K15096" s="20"/>
      <c r="L15096" s="20"/>
      <c r="M15096" s="22"/>
    </row>
    <row r="15097" spans="1:13" s="14" customFormat="1" ht="30" outlineLevel="2" x14ac:dyDescent="0.25">
      <c r="A15097" s="34"/>
      <c r="B15097" s="44" t="s">
        <v>4311</v>
      </c>
      <c r="C15097" s="31" t="s">
        <v>4158</v>
      </c>
      <c r="D15097" s="14" t="s">
        <v>546</v>
      </c>
      <c r="E15097" s="14" t="s">
        <v>652</v>
      </c>
      <c r="F15097" s="14" t="s">
        <v>653</v>
      </c>
      <c r="G15097" s="14" t="s">
        <v>6481</v>
      </c>
      <c r="H15097" s="20">
        <v>4</v>
      </c>
      <c r="I15097" s="20">
        <v>4</v>
      </c>
      <c r="J15097" s="21">
        <f>IFERROR((I15097/H15097),0)</f>
        <v>1</v>
      </c>
      <c r="K15097" s="20"/>
      <c r="L15097" s="20"/>
      <c r="M15097" s="22"/>
    </row>
    <row r="15098" spans="1:13" s="14" customFormat="1" ht="30" outlineLevel="2" x14ac:dyDescent="0.25">
      <c r="A15098" s="34"/>
      <c r="B15098" s="44" t="s">
        <v>4311</v>
      </c>
      <c r="C15098" s="31" t="s">
        <v>4158</v>
      </c>
      <c r="D15098" s="14" t="s">
        <v>546</v>
      </c>
      <c r="E15098" s="14" t="s">
        <v>652</v>
      </c>
      <c r="F15098" s="14" t="s">
        <v>653</v>
      </c>
      <c r="G15098" s="14" t="s">
        <v>6485</v>
      </c>
      <c r="H15098" s="20">
        <v>340725</v>
      </c>
      <c r="I15098" s="20">
        <v>340725</v>
      </c>
      <c r="J15098" s="22"/>
      <c r="K15098" s="25"/>
      <c r="L15098" s="25"/>
      <c r="M15098" s="22"/>
    </row>
    <row r="15099" spans="1:13" s="14" customFormat="1" ht="30" outlineLevel="2" x14ac:dyDescent="0.25">
      <c r="A15099" s="34"/>
      <c r="B15099" s="44" t="s">
        <v>4311</v>
      </c>
      <c r="C15099" s="31" t="s">
        <v>4158</v>
      </c>
      <c r="D15099" s="14" t="s">
        <v>546</v>
      </c>
      <c r="E15099" s="14" t="s">
        <v>652</v>
      </c>
      <c r="F15099" s="14" t="s">
        <v>653</v>
      </c>
      <c r="G15099" s="14" t="s">
        <v>6492</v>
      </c>
      <c r="H15099" s="20">
        <v>110405</v>
      </c>
      <c r="I15099" s="20">
        <v>110405</v>
      </c>
      <c r="J15099" s="21">
        <f>IFERROR((I15099/H15099),0)</f>
        <v>1</v>
      </c>
      <c r="K15099" s="20"/>
      <c r="L15099" s="20"/>
      <c r="M15099" s="22"/>
    </row>
    <row r="15100" spans="1:13" s="14" customFormat="1" ht="30" outlineLevel="2" x14ac:dyDescent="0.25">
      <c r="A15100" s="34"/>
      <c r="B15100" s="44" t="s">
        <v>4311</v>
      </c>
      <c r="C15100" s="31" t="s">
        <v>4158</v>
      </c>
      <c r="D15100" s="14" t="s">
        <v>546</v>
      </c>
      <c r="E15100" s="14" t="s">
        <v>652</v>
      </c>
      <c r="F15100" s="14" t="s">
        <v>653</v>
      </c>
      <c r="G15100" s="14" t="s">
        <v>6493</v>
      </c>
      <c r="H15100" s="20">
        <v>-141662</v>
      </c>
      <c r="I15100" s="20"/>
      <c r="J15100" s="21">
        <f>IFERROR((I15100/H15100),0)</f>
        <v>0</v>
      </c>
      <c r="K15100" s="20"/>
      <c r="L15100" s="20"/>
      <c r="M15100" s="22"/>
    </row>
    <row r="15101" spans="1:13" s="14" customFormat="1" ht="30" outlineLevel="1" x14ac:dyDescent="0.25">
      <c r="A15101" s="34"/>
      <c r="B15101" s="46" t="s">
        <v>8951</v>
      </c>
      <c r="C15101" s="40" t="str">
        <f>C15100</f>
        <v>ASIGNACIONES DIRECTAS ANTICIPADAS (5% DEL SGR)</v>
      </c>
      <c r="D15101" s="39" t="str">
        <f>D15100</f>
        <v xml:space="preserve">SANTANDER                                         </v>
      </c>
      <c r="E15101" s="39" t="str">
        <f>E15100</f>
        <v>68425</v>
      </c>
      <c r="F15101" s="39" t="str">
        <f>F15100</f>
        <v xml:space="preserve">MACARAVITA                                        </v>
      </c>
      <c r="G15101" s="39" t="s">
        <v>10656</v>
      </c>
      <c r="H15101" s="20">
        <f>SUBTOTAL(9,H15095:H15100)</f>
        <v>4755981</v>
      </c>
      <c r="I15101" s="20">
        <f>SUBTOTAL(9,I15095:I15100)</f>
        <v>4897643</v>
      </c>
      <c r="J15101" s="42">
        <f>+I15101/H15101</f>
        <v>1.0297860735776698</v>
      </c>
      <c r="K15101" s="20">
        <f>SUBTOTAL(9,K15095:K15100)</f>
        <v>511598</v>
      </c>
      <c r="L15101" s="20">
        <f>SUBTOTAL(9,L15095:L15100)</f>
        <v>708311</v>
      </c>
      <c r="M15101" s="7">
        <f>IFERROR((L15101/K15101),"N.A")</f>
        <v>1.3845069761805167</v>
      </c>
    </row>
    <row r="15102" spans="1:13" s="14" customFormat="1" ht="30" outlineLevel="2" x14ac:dyDescent="0.25">
      <c r="A15102" s="34"/>
      <c r="B15102" s="44" t="s">
        <v>4312</v>
      </c>
      <c r="C15102" s="31" t="s">
        <v>4158</v>
      </c>
      <c r="D15102" s="14" t="s">
        <v>546</v>
      </c>
      <c r="E15102" s="14" t="s">
        <v>655</v>
      </c>
      <c r="F15102" s="14" t="s">
        <v>656</v>
      </c>
      <c r="G15102" s="14" t="s">
        <v>16</v>
      </c>
      <c r="H15102" s="15">
        <v>108445005</v>
      </c>
      <c r="I15102" s="15">
        <v>36065556.270000011</v>
      </c>
      <c r="J15102" s="16">
        <f>IFERROR((I15102/H15102),0)</f>
        <v>0.33257000882613275</v>
      </c>
      <c r="K15102" s="15">
        <v>77106511</v>
      </c>
      <c r="L15102" s="15">
        <v>36065556.270000011</v>
      </c>
      <c r="M15102" s="17">
        <f>L15102/K15102</f>
        <v>0.46773684611407212</v>
      </c>
    </row>
    <row r="15103" spans="1:13" s="14" customFormat="1" ht="30" outlineLevel="2" x14ac:dyDescent="0.25">
      <c r="A15103" s="34"/>
      <c r="B15103" s="44" t="s">
        <v>4312</v>
      </c>
      <c r="C15103" s="31" t="s">
        <v>4158</v>
      </c>
      <c r="D15103" s="14" t="s">
        <v>546</v>
      </c>
      <c r="E15103" s="14" t="s">
        <v>655</v>
      </c>
      <c r="F15103" s="14" t="s">
        <v>656</v>
      </c>
      <c r="G15103" s="14" t="s">
        <v>6109</v>
      </c>
      <c r="H15103" s="20">
        <v>153026378</v>
      </c>
      <c r="I15103" s="20">
        <v>153026378</v>
      </c>
      <c r="J15103" s="21">
        <f>IFERROR((I15103/H15103),0)</f>
        <v>1</v>
      </c>
      <c r="K15103" s="20"/>
      <c r="L15103" s="20"/>
      <c r="M15103" s="22"/>
    </row>
    <row r="15104" spans="1:13" s="14" customFormat="1" ht="30" outlineLevel="2" x14ac:dyDescent="0.25">
      <c r="A15104" s="34"/>
      <c r="B15104" s="44" t="s">
        <v>4312</v>
      </c>
      <c r="C15104" s="31" t="s">
        <v>4158</v>
      </c>
      <c r="D15104" s="14" t="s">
        <v>546</v>
      </c>
      <c r="E15104" s="14" t="s">
        <v>655</v>
      </c>
      <c r="F15104" s="14" t="s">
        <v>656</v>
      </c>
      <c r="G15104" s="14" t="s">
        <v>6481</v>
      </c>
      <c r="H15104" s="20">
        <v>671</v>
      </c>
      <c r="I15104" s="20">
        <v>671</v>
      </c>
      <c r="J15104" s="21">
        <f>IFERROR((I15104/H15104),0)</f>
        <v>1</v>
      </c>
      <c r="K15104" s="20"/>
      <c r="L15104" s="20"/>
      <c r="M15104" s="22"/>
    </row>
    <row r="15105" spans="1:13" s="14" customFormat="1" ht="30" outlineLevel="2" x14ac:dyDescent="0.25">
      <c r="A15105" s="34"/>
      <c r="B15105" s="44" t="s">
        <v>4312</v>
      </c>
      <c r="C15105" s="31" t="s">
        <v>4158</v>
      </c>
      <c r="D15105" s="14" t="s">
        <v>546</v>
      </c>
      <c r="E15105" s="14" t="s">
        <v>655</v>
      </c>
      <c r="F15105" s="14" t="s">
        <v>656</v>
      </c>
      <c r="G15105" s="14" t="s">
        <v>6485</v>
      </c>
      <c r="H15105" s="20">
        <v>12686316</v>
      </c>
      <c r="I15105" s="20">
        <v>12686316</v>
      </c>
      <c r="J15105" s="22"/>
      <c r="K15105" s="25"/>
      <c r="L15105" s="25"/>
      <c r="M15105" s="22"/>
    </row>
    <row r="15106" spans="1:13" s="14" customFormat="1" ht="30" outlineLevel="2" x14ac:dyDescent="0.25">
      <c r="A15106" s="34"/>
      <c r="B15106" s="44" t="s">
        <v>4312</v>
      </c>
      <c r="C15106" s="31" t="s">
        <v>4158</v>
      </c>
      <c r="D15106" s="14" t="s">
        <v>546</v>
      </c>
      <c r="E15106" s="14" t="s">
        <v>655</v>
      </c>
      <c r="F15106" s="14" t="s">
        <v>656</v>
      </c>
      <c r="G15106" s="14" t="s">
        <v>6492</v>
      </c>
      <c r="H15106" s="20">
        <v>16204554</v>
      </c>
      <c r="I15106" s="20">
        <v>16204554</v>
      </c>
      <c r="J15106" s="21">
        <f>IFERROR((I15106/H15106),0)</f>
        <v>1</v>
      </c>
      <c r="K15106" s="20"/>
      <c r="L15106" s="20"/>
      <c r="M15106" s="22"/>
    </row>
    <row r="15107" spans="1:13" s="14" customFormat="1" ht="30" outlineLevel="2" x14ac:dyDescent="0.25">
      <c r="A15107" s="34"/>
      <c r="B15107" s="44" t="s">
        <v>4312</v>
      </c>
      <c r="C15107" s="31" t="s">
        <v>4158</v>
      </c>
      <c r="D15107" s="14" t="s">
        <v>546</v>
      </c>
      <c r="E15107" s="14" t="s">
        <v>655</v>
      </c>
      <c r="F15107" s="14" t="s">
        <v>656</v>
      </c>
      <c r="G15107" s="14" t="s">
        <v>6493</v>
      </c>
      <c r="H15107" s="20">
        <v>-21689001</v>
      </c>
      <c r="I15107" s="20"/>
      <c r="J15107" s="21">
        <f>IFERROR((I15107/H15107),0)</f>
        <v>0</v>
      </c>
      <c r="K15107" s="20"/>
      <c r="L15107" s="20"/>
      <c r="M15107" s="22"/>
    </row>
    <row r="15108" spans="1:13" s="14" customFormat="1" ht="30" outlineLevel="1" x14ac:dyDescent="0.25">
      <c r="A15108" s="34"/>
      <c r="B15108" s="46" t="s">
        <v>8952</v>
      </c>
      <c r="C15108" s="40" t="str">
        <f>C15107</f>
        <v>ASIGNACIONES DIRECTAS ANTICIPADAS (5% DEL SGR)</v>
      </c>
      <c r="D15108" s="39" t="str">
        <f>D15107</f>
        <v xml:space="preserve">SANTANDER                                         </v>
      </c>
      <c r="E15108" s="39" t="str">
        <f>E15107</f>
        <v>68418</v>
      </c>
      <c r="F15108" s="39" t="str">
        <f>F15107</f>
        <v xml:space="preserve">LOS SANTOS                                        </v>
      </c>
      <c r="G15108" s="39" t="s">
        <v>10656</v>
      </c>
      <c r="H15108" s="20">
        <f>SUBTOTAL(9,H15102:H15107)</f>
        <v>268673923</v>
      </c>
      <c r="I15108" s="20">
        <f>SUBTOTAL(9,I15102:I15107)</f>
        <v>217983475.27000001</v>
      </c>
      <c r="J15108" s="42">
        <f>+I15108/H15108</f>
        <v>0.81133097263778742</v>
      </c>
      <c r="K15108" s="20">
        <f>SUBTOTAL(9,K15102:K15107)</f>
        <v>77106511</v>
      </c>
      <c r="L15108" s="20">
        <f>SUBTOTAL(9,L15102:L15107)</f>
        <v>36065556.270000011</v>
      </c>
      <c r="M15108" s="7">
        <f>IFERROR((L15108/K15108),"N.A")</f>
        <v>0.46773684611407212</v>
      </c>
    </row>
    <row r="15109" spans="1:13" s="14" customFormat="1" ht="30" outlineLevel="2" x14ac:dyDescent="0.25">
      <c r="A15109" s="34"/>
      <c r="B15109" s="44" t="s">
        <v>4313</v>
      </c>
      <c r="C15109" s="31" t="s">
        <v>4158</v>
      </c>
      <c r="D15109" s="14" t="s">
        <v>546</v>
      </c>
      <c r="E15109" s="14" t="s">
        <v>658</v>
      </c>
      <c r="F15109" s="14" t="s">
        <v>659</v>
      </c>
      <c r="G15109" s="14" t="s">
        <v>16</v>
      </c>
      <c r="H15109" s="15">
        <v>1070977</v>
      </c>
      <c r="I15109" s="15">
        <v>1070977</v>
      </c>
      <c r="J15109" s="16">
        <f>IFERROR((I15109/H15109),0)</f>
        <v>1</v>
      </c>
      <c r="K15109" s="15">
        <v>773542</v>
      </c>
      <c r="L15109" s="15">
        <v>1070977</v>
      </c>
      <c r="M15109" s="17">
        <f>L15109/K15109</f>
        <v>1.3845104726052366</v>
      </c>
    </row>
    <row r="15110" spans="1:13" s="14" customFormat="1" ht="30" outlineLevel="2" x14ac:dyDescent="0.25">
      <c r="A15110" s="34"/>
      <c r="B15110" s="44" t="s">
        <v>4313</v>
      </c>
      <c r="C15110" s="31" t="s">
        <v>4158</v>
      </c>
      <c r="D15110" s="14" t="s">
        <v>546</v>
      </c>
      <c r="E15110" s="14" t="s">
        <v>658</v>
      </c>
      <c r="F15110" s="14" t="s">
        <v>659</v>
      </c>
      <c r="G15110" s="14" t="s">
        <v>6109</v>
      </c>
      <c r="H15110" s="20">
        <v>4012589</v>
      </c>
      <c r="I15110" s="20">
        <v>4012589</v>
      </c>
      <c r="J15110" s="21">
        <f>IFERROR((I15110/H15110),0)</f>
        <v>1</v>
      </c>
      <c r="K15110" s="20"/>
      <c r="L15110" s="20"/>
      <c r="M15110" s="22"/>
    </row>
    <row r="15111" spans="1:13" s="14" customFormat="1" ht="30" outlineLevel="2" x14ac:dyDescent="0.25">
      <c r="A15111" s="34"/>
      <c r="B15111" s="44" t="s">
        <v>4313</v>
      </c>
      <c r="C15111" s="31" t="s">
        <v>4158</v>
      </c>
      <c r="D15111" s="14" t="s">
        <v>546</v>
      </c>
      <c r="E15111" s="14" t="s">
        <v>658</v>
      </c>
      <c r="F15111" s="14" t="s">
        <v>659</v>
      </c>
      <c r="G15111" s="14" t="s">
        <v>6481</v>
      </c>
      <c r="H15111" s="20">
        <v>7</v>
      </c>
      <c r="I15111" s="20">
        <v>7</v>
      </c>
      <c r="J15111" s="21">
        <f>IFERROR((I15111/H15111),0)</f>
        <v>1</v>
      </c>
      <c r="K15111" s="20"/>
      <c r="L15111" s="20"/>
      <c r="M15111" s="22"/>
    </row>
    <row r="15112" spans="1:13" s="14" customFormat="1" ht="30" outlineLevel="2" x14ac:dyDescent="0.25">
      <c r="A15112" s="34"/>
      <c r="B15112" s="44" t="s">
        <v>4313</v>
      </c>
      <c r="C15112" s="31" t="s">
        <v>4158</v>
      </c>
      <c r="D15112" s="14" t="s">
        <v>546</v>
      </c>
      <c r="E15112" s="14" t="s">
        <v>658</v>
      </c>
      <c r="F15112" s="14" t="s">
        <v>659</v>
      </c>
      <c r="G15112" s="14" t="s">
        <v>6485</v>
      </c>
      <c r="H15112" s="20">
        <v>1467691</v>
      </c>
      <c r="I15112" s="20">
        <v>1467691</v>
      </c>
      <c r="J15112" s="22"/>
      <c r="K15112" s="25"/>
      <c r="L15112" s="25"/>
      <c r="M15112" s="22"/>
    </row>
    <row r="15113" spans="1:13" s="14" customFormat="1" ht="30" outlineLevel="2" x14ac:dyDescent="0.25">
      <c r="A15113" s="34"/>
      <c r="B15113" s="44" t="s">
        <v>4313</v>
      </c>
      <c r="C15113" s="31" t="s">
        <v>4158</v>
      </c>
      <c r="D15113" s="14" t="s">
        <v>546</v>
      </c>
      <c r="E15113" s="14" t="s">
        <v>658</v>
      </c>
      <c r="F15113" s="14" t="s">
        <v>659</v>
      </c>
      <c r="G15113" s="14" t="s">
        <v>6492</v>
      </c>
      <c r="H15113" s="20">
        <v>166935</v>
      </c>
      <c r="I15113" s="20">
        <v>166935</v>
      </c>
      <c r="J15113" s="21">
        <f>IFERROR((I15113/H15113),0)</f>
        <v>1</v>
      </c>
      <c r="K15113" s="20"/>
      <c r="L15113" s="20"/>
      <c r="M15113" s="22"/>
    </row>
    <row r="15114" spans="1:13" s="14" customFormat="1" ht="30" outlineLevel="2" x14ac:dyDescent="0.25">
      <c r="A15114" s="34"/>
      <c r="B15114" s="44" t="s">
        <v>4313</v>
      </c>
      <c r="C15114" s="31" t="s">
        <v>4158</v>
      </c>
      <c r="D15114" s="14" t="s">
        <v>546</v>
      </c>
      <c r="E15114" s="14" t="s">
        <v>658</v>
      </c>
      <c r="F15114" s="14" t="s">
        <v>659</v>
      </c>
      <c r="G15114" s="14" t="s">
        <v>6493</v>
      </c>
      <c r="H15114" s="20">
        <v>-214195</v>
      </c>
      <c r="I15114" s="20"/>
      <c r="J15114" s="21">
        <f>IFERROR((I15114/H15114),0)</f>
        <v>0</v>
      </c>
      <c r="K15114" s="20"/>
      <c r="L15114" s="20"/>
      <c r="M15114" s="22"/>
    </row>
    <row r="15115" spans="1:13" s="14" customFormat="1" ht="30" outlineLevel="1" x14ac:dyDescent="0.25">
      <c r="A15115" s="34"/>
      <c r="B15115" s="46" t="s">
        <v>8953</v>
      </c>
      <c r="C15115" s="40" t="str">
        <f>C15114</f>
        <v>ASIGNACIONES DIRECTAS ANTICIPADAS (5% DEL SGR)</v>
      </c>
      <c r="D15115" s="39" t="str">
        <f>D15114</f>
        <v xml:space="preserve">SANTANDER                                         </v>
      </c>
      <c r="E15115" s="39" t="str">
        <f>E15114</f>
        <v>68406</v>
      </c>
      <c r="F15115" s="39" t="str">
        <f>F15114</f>
        <v xml:space="preserve">LEBRÍJA                                           </v>
      </c>
      <c r="G15115" s="39" t="s">
        <v>10656</v>
      </c>
      <c r="H15115" s="20">
        <f>SUBTOTAL(9,H15109:H15114)</f>
        <v>6504004</v>
      </c>
      <c r="I15115" s="20">
        <f>SUBTOTAL(9,I15109:I15114)</f>
        <v>6718199</v>
      </c>
      <c r="J15115" s="42">
        <f>+I15115/H15115</f>
        <v>1.0329327903242371</v>
      </c>
      <c r="K15115" s="20">
        <f>SUBTOTAL(9,K15109:K15114)</f>
        <v>773542</v>
      </c>
      <c r="L15115" s="20">
        <f>SUBTOTAL(9,L15109:L15114)</f>
        <v>1070977</v>
      </c>
      <c r="M15115" s="7">
        <f>IFERROR((L15115/K15115),"N.A")</f>
        <v>1.3845104726052366</v>
      </c>
    </row>
    <row r="15116" spans="1:13" s="14" customFormat="1" ht="30" outlineLevel="2" x14ac:dyDescent="0.25">
      <c r="A15116" s="34"/>
      <c r="B15116" s="44" t="s">
        <v>4314</v>
      </c>
      <c r="C15116" s="31" t="s">
        <v>4158</v>
      </c>
      <c r="D15116" s="14" t="s">
        <v>546</v>
      </c>
      <c r="E15116" s="14" t="s">
        <v>661</v>
      </c>
      <c r="F15116" s="14" t="s">
        <v>662</v>
      </c>
      <c r="G15116" s="14" t="s">
        <v>16</v>
      </c>
      <c r="H15116" s="15">
        <v>561124</v>
      </c>
      <c r="I15116" s="15">
        <v>83446.95</v>
      </c>
      <c r="J15116" s="16">
        <f>IFERROR((I15116/H15116),0)</f>
        <v>0.14871392063073402</v>
      </c>
      <c r="K15116" s="15">
        <v>405287</v>
      </c>
      <c r="L15116" s="15">
        <v>83446.95</v>
      </c>
      <c r="M15116" s="17">
        <f>L15116/K15116</f>
        <v>0.20589594534243635</v>
      </c>
    </row>
    <row r="15117" spans="1:13" s="14" customFormat="1" ht="30" outlineLevel="2" x14ac:dyDescent="0.25">
      <c r="A15117" s="34"/>
      <c r="B15117" s="44" t="s">
        <v>4314</v>
      </c>
      <c r="C15117" s="31" t="s">
        <v>4158</v>
      </c>
      <c r="D15117" s="14" t="s">
        <v>546</v>
      </c>
      <c r="E15117" s="14" t="s">
        <v>661</v>
      </c>
      <c r="F15117" s="14" t="s">
        <v>662</v>
      </c>
      <c r="G15117" s="14" t="s">
        <v>6109</v>
      </c>
      <c r="H15117" s="20">
        <v>1085422</v>
      </c>
      <c r="I15117" s="20">
        <v>1085422</v>
      </c>
      <c r="J15117" s="21">
        <f>IFERROR((I15117/H15117),0)</f>
        <v>1</v>
      </c>
      <c r="K15117" s="20"/>
      <c r="L15117" s="20"/>
      <c r="M15117" s="22"/>
    </row>
    <row r="15118" spans="1:13" s="14" customFormat="1" ht="30" outlineLevel="2" x14ac:dyDescent="0.25">
      <c r="A15118" s="34"/>
      <c r="B15118" s="44" t="s">
        <v>4314</v>
      </c>
      <c r="C15118" s="31" t="s">
        <v>4158</v>
      </c>
      <c r="D15118" s="14" t="s">
        <v>546</v>
      </c>
      <c r="E15118" s="14" t="s">
        <v>661</v>
      </c>
      <c r="F15118" s="14" t="s">
        <v>662</v>
      </c>
      <c r="G15118" s="14" t="s">
        <v>6481</v>
      </c>
      <c r="H15118" s="20">
        <v>3</v>
      </c>
      <c r="I15118" s="20">
        <v>3</v>
      </c>
      <c r="J15118" s="21">
        <f>IFERROR((I15118/H15118),0)</f>
        <v>1</v>
      </c>
      <c r="K15118" s="20"/>
      <c r="L15118" s="20"/>
      <c r="M15118" s="22"/>
    </row>
    <row r="15119" spans="1:13" s="14" customFormat="1" ht="30" outlineLevel="2" x14ac:dyDescent="0.25">
      <c r="A15119" s="34"/>
      <c r="B15119" s="44" t="s">
        <v>4314</v>
      </c>
      <c r="C15119" s="31" t="s">
        <v>4158</v>
      </c>
      <c r="D15119" s="14" t="s">
        <v>546</v>
      </c>
      <c r="E15119" s="14" t="s">
        <v>661</v>
      </c>
      <c r="F15119" s="14" t="s">
        <v>662</v>
      </c>
      <c r="G15119" s="14" t="s">
        <v>6485</v>
      </c>
      <c r="H15119" s="20">
        <v>2380</v>
      </c>
      <c r="I15119" s="20">
        <v>2380</v>
      </c>
      <c r="J15119" s="22"/>
      <c r="K15119" s="25"/>
      <c r="L15119" s="25"/>
      <c r="M15119" s="22"/>
    </row>
    <row r="15120" spans="1:13" s="14" customFormat="1" ht="30" outlineLevel="2" x14ac:dyDescent="0.25">
      <c r="A15120" s="34"/>
      <c r="B15120" s="44" t="s">
        <v>4314</v>
      </c>
      <c r="C15120" s="31" t="s">
        <v>4158</v>
      </c>
      <c r="D15120" s="14" t="s">
        <v>546</v>
      </c>
      <c r="E15120" s="14" t="s">
        <v>661</v>
      </c>
      <c r="F15120" s="14" t="s">
        <v>662</v>
      </c>
      <c r="G15120" s="14" t="s">
        <v>6492</v>
      </c>
      <c r="H15120" s="20">
        <v>87463</v>
      </c>
      <c r="I15120" s="20">
        <v>87463</v>
      </c>
      <c r="J15120" s="21">
        <f>IFERROR((I15120/H15120),0)</f>
        <v>1</v>
      </c>
      <c r="K15120" s="20"/>
      <c r="L15120" s="20"/>
      <c r="M15120" s="22"/>
    </row>
    <row r="15121" spans="1:13" s="14" customFormat="1" ht="30" outlineLevel="2" x14ac:dyDescent="0.25">
      <c r="A15121" s="34"/>
      <c r="B15121" s="44" t="s">
        <v>4314</v>
      </c>
      <c r="C15121" s="31" t="s">
        <v>4158</v>
      </c>
      <c r="D15121" s="14" t="s">
        <v>546</v>
      </c>
      <c r="E15121" s="14" t="s">
        <v>661</v>
      </c>
      <c r="F15121" s="14" t="s">
        <v>662</v>
      </c>
      <c r="G15121" s="14" t="s">
        <v>6493</v>
      </c>
      <c r="H15121" s="20">
        <v>-112225</v>
      </c>
      <c r="I15121" s="20"/>
      <c r="J15121" s="21">
        <f>IFERROR((I15121/H15121),0)</f>
        <v>0</v>
      </c>
      <c r="K15121" s="20"/>
      <c r="L15121" s="20"/>
      <c r="M15121" s="22"/>
    </row>
    <row r="15122" spans="1:13" s="14" customFormat="1" ht="30" outlineLevel="1" x14ac:dyDescent="0.25">
      <c r="A15122" s="34"/>
      <c r="B15122" s="46" t="s">
        <v>8954</v>
      </c>
      <c r="C15122" s="40" t="str">
        <f>C15121</f>
        <v>ASIGNACIONES DIRECTAS ANTICIPADAS (5% DEL SGR)</v>
      </c>
      <c r="D15122" s="39" t="str">
        <f>D15121</f>
        <v xml:space="preserve">SANTANDER                                         </v>
      </c>
      <c r="E15122" s="39" t="str">
        <f>E15121</f>
        <v>68397</v>
      </c>
      <c r="F15122" s="39" t="str">
        <f>F15121</f>
        <v xml:space="preserve">LA PAZ                                            </v>
      </c>
      <c r="G15122" s="39" t="s">
        <v>10656</v>
      </c>
      <c r="H15122" s="20">
        <f>SUBTOTAL(9,H15116:H15121)</f>
        <v>1624167</v>
      </c>
      <c r="I15122" s="20">
        <f>SUBTOTAL(9,I15116:I15121)</f>
        <v>1258714.95</v>
      </c>
      <c r="J15122" s="42">
        <f>+I15122/H15122</f>
        <v>0.77499108773913028</v>
      </c>
      <c r="K15122" s="20">
        <f>SUBTOTAL(9,K15116:K15121)</f>
        <v>405287</v>
      </c>
      <c r="L15122" s="20">
        <f>SUBTOTAL(9,L15116:L15121)</f>
        <v>83446.95</v>
      </c>
      <c r="M15122" s="7">
        <f>IFERROR((L15122/K15122),"N.A")</f>
        <v>0.20589594534243635</v>
      </c>
    </row>
    <row r="15123" spans="1:13" s="14" customFormat="1" ht="30" outlineLevel="2" x14ac:dyDescent="0.25">
      <c r="A15123" s="34"/>
      <c r="B15123" s="44" t="s">
        <v>4315</v>
      </c>
      <c r="C15123" s="31" t="s">
        <v>4158</v>
      </c>
      <c r="D15123" s="14" t="s">
        <v>546</v>
      </c>
      <c r="E15123" s="14" t="s">
        <v>664</v>
      </c>
      <c r="F15123" s="14" t="s">
        <v>665</v>
      </c>
      <c r="G15123" s="14" t="s">
        <v>16</v>
      </c>
      <c r="H15123" s="15">
        <v>255426770</v>
      </c>
      <c r="I15123" s="15">
        <v>255426770</v>
      </c>
      <c r="J15123" s="16">
        <f>IFERROR((I15123/H15123),0)</f>
        <v>1</v>
      </c>
      <c r="K15123" s="15">
        <v>186359742</v>
      </c>
      <c r="L15123" s="15">
        <v>255426770</v>
      </c>
      <c r="M15123" s="17">
        <f>L15123/K15123</f>
        <v>1.370611309388913</v>
      </c>
    </row>
    <row r="15124" spans="1:13" s="14" customFormat="1" ht="30" outlineLevel="2" x14ac:dyDescent="0.25">
      <c r="A15124" s="34"/>
      <c r="B15124" s="44" t="s">
        <v>4315</v>
      </c>
      <c r="C15124" s="31" t="s">
        <v>4158</v>
      </c>
      <c r="D15124" s="14" t="s">
        <v>546</v>
      </c>
      <c r="E15124" s="14" t="s">
        <v>664</v>
      </c>
      <c r="F15124" s="14" t="s">
        <v>665</v>
      </c>
      <c r="G15124" s="14" t="s">
        <v>6109</v>
      </c>
      <c r="H15124" s="20">
        <v>632581223</v>
      </c>
      <c r="I15124" s="20">
        <v>632581223</v>
      </c>
      <c r="J15124" s="21">
        <f>IFERROR((I15124/H15124),0)</f>
        <v>1</v>
      </c>
      <c r="K15124" s="20"/>
      <c r="L15124" s="20"/>
      <c r="M15124" s="22"/>
    </row>
    <row r="15125" spans="1:13" s="14" customFormat="1" ht="30" outlineLevel="2" x14ac:dyDescent="0.25">
      <c r="A15125" s="34"/>
      <c r="B15125" s="44" t="s">
        <v>4315</v>
      </c>
      <c r="C15125" s="31" t="s">
        <v>4158</v>
      </c>
      <c r="D15125" s="14" t="s">
        <v>546</v>
      </c>
      <c r="E15125" s="14" t="s">
        <v>664</v>
      </c>
      <c r="F15125" s="14" t="s">
        <v>665</v>
      </c>
      <c r="G15125" s="14" t="s">
        <v>6481</v>
      </c>
      <c r="H15125" s="20">
        <v>1580</v>
      </c>
      <c r="I15125" s="20">
        <v>1580</v>
      </c>
      <c r="J15125" s="21">
        <f>IFERROR((I15125/H15125),0)</f>
        <v>1</v>
      </c>
      <c r="K15125" s="20"/>
      <c r="L15125" s="20"/>
      <c r="M15125" s="22"/>
    </row>
    <row r="15126" spans="1:13" s="14" customFormat="1" ht="30" outlineLevel="2" x14ac:dyDescent="0.25">
      <c r="A15126" s="34"/>
      <c r="B15126" s="44" t="s">
        <v>4315</v>
      </c>
      <c r="C15126" s="31" t="s">
        <v>4158</v>
      </c>
      <c r="D15126" s="14" t="s">
        <v>546</v>
      </c>
      <c r="E15126" s="14" t="s">
        <v>664</v>
      </c>
      <c r="F15126" s="14" t="s">
        <v>665</v>
      </c>
      <c r="G15126" s="14" t="s">
        <v>6485</v>
      </c>
      <c r="H15126" s="20">
        <v>71832453</v>
      </c>
      <c r="I15126" s="20">
        <v>71832453</v>
      </c>
      <c r="J15126" s="22"/>
      <c r="K15126" s="25"/>
      <c r="L15126" s="25"/>
      <c r="M15126" s="22"/>
    </row>
    <row r="15127" spans="1:13" s="14" customFormat="1" ht="30" outlineLevel="2" x14ac:dyDescent="0.25">
      <c r="A15127" s="34"/>
      <c r="B15127" s="44" t="s">
        <v>4315</v>
      </c>
      <c r="C15127" s="31" t="s">
        <v>4158</v>
      </c>
      <c r="D15127" s="14" t="s">
        <v>546</v>
      </c>
      <c r="E15127" s="14" t="s">
        <v>664</v>
      </c>
      <c r="F15127" s="14" t="s">
        <v>665</v>
      </c>
      <c r="G15127" s="14" t="s">
        <v>6492</v>
      </c>
      <c r="H15127" s="20">
        <v>40884666</v>
      </c>
      <c r="I15127" s="20">
        <v>40884666</v>
      </c>
      <c r="J15127" s="21">
        <f>IFERROR((I15127/H15127),0)</f>
        <v>1</v>
      </c>
      <c r="K15127" s="20"/>
      <c r="L15127" s="20"/>
      <c r="M15127" s="22"/>
    </row>
    <row r="15128" spans="1:13" s="14" customFormat="1" ht="30" outlineLevel="2" x14ac:dyDescent="0.25">
      <c r="A15128" s="34"/>
      <c r="B15128" s="44" t="s">
        <v>4315</v>
      </c>
      <c r="C15128" s="31" t="s">
        <v>4158</v>
      </c>
      <c r="D15128" s="14" t="s">
        <v>546</v>
      </c>
      <c r="E15128" s="14" t="s">
        <v>664</v>
      </c>
      <c r="F15128" s="14" t="s">
        <v>665</v>
      </c>
      <c r="G15128" s="14" t="s">
        <v>6493</v>
      </c>
      <c r="H15128" s="20">
        <v>-51085354</v>
      </c>
      <c r="I15128" s="20"/>
      <c r="J15128" s="21">
        <f>IFERROR((I15128/H15128),0)</f>
        <v>0</v>
      </c>
      <c r="K15128" s="20"/>
      <c r="L15128" s="20"/>
      <c r="M15128" s="22"/>
    </row>
    <row r="15129" spans="1:13" s="14" customFormat="1" ht="30" outlineLevel="1" x14ac:dyDescent="0.25">
      <c r="A15129" s="34"/>
      <c r="B15129" s="46" t="s">
        <v>8955</v>
      </c>
      <c r="C15129" s="40" t="str">
        <f>C15128</f>
        <v>ASIGNACIONES DIRECTAS ANTICIPADAS (5% DEL SGR)</v>
      </c>
      <c r="D15129" s="39" t="str">
        <f>D15128</f>
        <v xml:space="preserve">SANTANDER                                         </v>
      </c>
      <c r="E15129" s="39" t="str">
        <f>E15128</f>
        <v>68385</v>
      </c>
      <c r="F15129" s="39" t="str">
        <f>F15128</f>
        <v xml:space="preserve">LANDÁZURI                                         </v>
      </c>
      <c r="G15129" s="39" t="s">
        <v>10656</v>
      </c>
      <c r="H15129" s="20">
        <f>SUBTOTAL(9,H15123:H15128)</f>
        <v>949641338</v>
      </c>
      <c r="I15129" s="20">
        <f>SUBTOTAL(9,I15123:I15128)</f>
        <v>1000726692</v>
      </c>
      <c r="J15129" s="42">
        <f>+I15129/H15129</f>
        <v>1.0537943663105365</v>
      </c>
      <c r="K15129" s="20">
        <f>SUBTOTAL(9,K15123:K15128)</f>
        <v>186359742</v>
      </c>
      <c r="L15129" s="20">
        <f>SUBTOTAL(9,L15123:L15128)</f>
        <v>255426770</v>
      </c>
      <c r="M15129" s="7">
        <f>IFERROR((L15129/K15129),"N.A")</f>
        <v>1.370611309388913</v>
      </c>
    </row>
    <row r="15130" spans="1:13" s="14" customFormat="1" ht="30" outlineLevel="2" x14ac:dyDescent="0.25">
      <c r="A15130" s="34"/>
      <c r="B15130" s="44" t="s">
        <v>4316</v>
      </c>
      <c r="C15130" s="31" t="s">
        <v>4158</v>
      </c>
      <c r="D15130" s="14" t="s">
        <v>546</v>
      </c>
      <c r="E15130" s="14" t="s">
        <v>667</v>
      </c>
      <c r="F15130" s="14" t="s">
        <v>668</v>
      </c>
      <c r="G15130" s="14" t="s">
        <v>16</v>
      </c>
      <c r="H15130" s="15">
        <v>149922</v>
      </c>
      <c r="I15130" s="15">
        <v>89632.45</v>
      </c>
      <c r="J15130" s="16">
        <f>IFERROR((I15130/H15130),0)</f>
        <v>0.5978605541548272</v>
      </c>
      <c r="K15130" s="15">
        <v>108690</v>
      </c>
      <c r="L15130" s="15">
        <v>89632.45</v>
      </c>
      <c r="M15130" s="17">
        <f>L15130/K15130</f>
        <v>0.82466142239396445</v>
      </c>
    </row>
    <row r="15131" spans="1:13" s="14" customFormat="1" ht="30" outlineLevel="2" x14ac:dyDescent="0.25">
      <c r="A15131" s="34"/>
      <c r="B15131" s="44" t="s">
        <v>4316</v>
      </c>
      <c r="C15131" s="31" t="s">
        <v>4158</v>
      </c>
      <c r="D15131" s="14" t="s">
        <v>546</v>
      </c>
      <c r="E15131" s="14" t="s">
        <v>667</v>
      </c>
      <c r="F15131" s="14" t="s">
        <v>668</v>
      </c>
      <c r="G15131" s="14" t="s">
        <v>6109</v>
      </c>
      <c r="H15131" s="20">
        <v>87368</v>
      </c>
      <c r="I15131" s="20">
        <v>87368</v>
      </c>
      <c r="J15131" s="21">
        <f>IFERROR((I15131/H15131),0)</f>
        <v>1</v>
      </c>
      <c r="K15131" s="20"/>
      <c r="L15131" s="20"/>
      <c r="M15131" s="22"/>
    </row>
    <row r="15132" spans="1:13" s="14" customFormat="1" ht="30" outlineLevel="2" x14ac:dyDescent="0.25">
      <c r="A15132" s="34"/>
      <c r="B15132" s="44" t="s">
        <v>4316</v>
      </c>
      <c r="C15132" s="31" t="s">
        <v>4158</v>
      </c>
      <c r="D15132" s="14" t="s">
        <v>546</v>
      </c>
      <c r="E15132" s="14" t="s">
        <v>667</v>
      </c>
      <c r="F15132" s="14" t="s">
        <v>668</v>
      </c>
      <c r="G15132" s="14" t="s">
        <v>6481</v>
      </c>
      <c r="H15132" s="20">
        <v>1</v>
      </c>
      <c r="I15132" s="20">
        <v>1</v>
      </c>
      <c r="J15132" s="21">
        <f>IFERROR((I15132/H15132),0)</f>
        <v>1</v>
      </c>
      <c r="K15132" s="20"/>
      <c r="L15132" s="20"/>
      <c r="M15132" s="22"/>
    </row>
    <row r="15133" spans="1:13" s="14" customFormat="1" ht="30" outlineLevel="2" x14ac:dyDescent="0.25">
      <c r="A15133" s="34"/>
      <c r="B15133" s="44" t="s">
        <v>4316</v>
      </c>
      <c r="C15133" s="31" t="s">
        <v>4158</v>
      </c>
      <c r="D15133" s="14" t="s">
        <v>546</v>
      </c>
      <c r="E15133" s="14" t="s">
        <v>667</v>
      </c>
      <c r="F15133" s="14" t="s">
        <v>668</v>
      </c>
      <c r="G15133" s="14" t="s">
        <v>6492</v>
      </c>
      <c r="H15133" s="20">
        <v>23601</v>
      </c>
      <c r="I15133" s="20">
        <v>23601</v>
      </c>
      <c r="J15133" s="21">
        <f>IFERROR((I15133/H15133),0)</f>
        <v>1</v>
      </c>
      <c r="K15133" s="20"/>
      <c r="L15133" s="20"/>
      <c r="M15133" s="22"/>
    </row>
    <row r="15134" spans="1:13" s="14" customFormat="1" ht="30" outlineLevel="2" x14ac:dyDescent="0.25">
      <c r="A15134" s="34"/>
      <c r="B15134" s="44" t="s">
        <v>4316</v>
      </c>
      <c r="C15134" s="31" t="s">
        <v>4158</v>
      </c>
      <c r="D15134" s="14" t="s">
        <v>546</v>
      </c>
      <c r="E15134" s="14" t="s">
        <v>667</v>
      </c>
      <c r="F15134" s="14" t="s">
        <v>668</v>
      </c>
      <c r="G15134" s="14" t="s">
        <v>6493</v>
      </c>
      <c r="H15134" s="20">
        <v>-29984</v>
      </c>
      <c r="I15134" s="20"/>
      <c r="J15134" s="21">
        <f>IFERROR((I15134/H15134),0)</f>
        <v>0</v>
      </c>
      <c r="K15134" s="20"/>
      <c r="L15134" s="20"/>
      <c r="M15134" s="22"/>
    </row>
    <row r="15135" spans="1:13" s="14" customFormat="1" ht="30" outlineLevel="1" x14ac:dyDescent="0.25">
      <c r="A15135" s="34"/>
      <c r="B15135" s="46" t="s">
        <v>8956</v>
      </c>
      <c r="C15135" s="40" t="str">
        <f>C15134</f>
        <v>ASIGNACIONES DIRECTAS ANTICIPADAS (5% DEL SGR)</v>
      </c>
      <c r="D15135" s="39" t="str">
        <f>D15134</f>
        <v xml:space="preserve">SANTANDER                                         </v>
      </c>
      <c r="E15135" s="39" t="str">
        <f>E15134</f>
        <v>68377</v>
      </c>
      <c r="F15135" s="39" t="str">
        <f>F15134</f>
        <v xml:space="preserve">LA BELLEZA                                        </v>
      </c>
      <c r="G15135" s="39" t="s">
        <v>10656</v>
      </c>
      <c r="H15135" s="20">
        <f>SUBTOTAL(9,H15130:H15134)</f>
        <v>230908</v>
      </c>
      <c r="I15135" s="20">
        <f>SUBTOTAL(9,I15130:I15134)</f>
        <v>200602.45</v>
      </c>
      <c r="J15135" s="42">
        <f>+I15135/H15135</f>
        <v>0.86875487207026181</v>
      </c>
      <c r="K15135" s="20">
        <f>SUBTOTAL(9,K15130:K15134)</f>
        <v>108690</v>
      </c>
      <c r="L15135" s="20">
        <f>SUBTOTAL(9,L15130:L15134)</f>
        <v>89632.45</v>
      </c>
      <c r="M15135" s="7">
        <f>IFERROR((L15135/K15135),"N.A")</f>
        <v>0.82466142239396445</v>
      </c>
    </row>
    <row r="15136" spans="1:13" s="14" customFormat="1" ht="30" outlineLevel="2" x14ac:dyDescent="0.25">
      <c r="A15136" s="34"/>
      <c r="B15136" s="44" t="s">
        <v>4317</v>
      </c>
      <c r="C15136" s="31" t="s">
        <v>4158</v>
      </c>
      <c r="D15136" s="14" t="s">
        <v>546</v>
      </c>
      <c r="E15136" s="14" t="s">
        <v>688</v>
      </c>
      <c r="F15136" s="14" t="s">
        <v>689</v>
      </c>
      <c r="G15136" s="14" t="s">
        <v>16</v>
      </c>
      <c r="H15136" s="15">
        <v>706277</v>
      </c>
      <c r="I15136" s="15">
        <v>847.87</v>
      </c>
      <c r="J15136" s="16">
        <f>IFERROR((I15136/H15136),0)</f>
        <v>1.2004779994251548E-3</v>
      </c>
      <c r="K15136" s="15">
        <v>510127</v>
      </c>
      <c r="L15136" s="15">
        <v>847.87</v>
      </c>
      <c r="M15136" s="17">
        <f>L15136/K15136</f>
        <v>1.6620763064883843E-3</v>
      </c>
    </row>
    <row r="15137" spans="1:13" s="14" customFormat="1" ht="30" outlineLevel="2" x14ac:dyDescent="0.25">
      <c r="A15137" s="34"/>
      <c r="B15137" s="44" t="s">
        <v>4317</v>
      </c>
      <c r="C15137" s="31" t="s">
        <v>4158</v>
      </c>
      <c r="D15137" s="14" t="s">
        <v>546</v>
      </c>
      <c r="E15137" s="14" t="s">
        <v>688</v>
      </c>
      <c r="F15137" s="14" t="s">
        <v>689</v>
      </c>
      <c r="G15137" s="14" t="s">
        <v>6109</v>
      </c>
      <c r="H15137" s="20">
        <v>186317</v>
      </c>
      <c r="I15137" s="20">
        <v>186317</v>
      </c>
      <c r="J15137" s="21">
        <f>IFERROR((I15137/H15137),0)</f>
        <v>1</v>
      </c>
      <c r="K15137" s="20"/>
      <c r="L15137" s="20"/>
      <c r="M15137" s="22"/>
    </row>
    <row r="15138" spans="1:13" s="14" customFormat="1" ht="30" outlineLevel="2" x14ac:dyDescent="0.25">
      <c r="A15138" s="34"/>
      <c r="B15138" s="44" t="s">
        <v>4317</v>
      </c>
      <c r="C15138" s="31" t="s">
        <v>4158</v>
      </c>
      <c r="D15138" s="14" t="s">
        <v>546</v>
      </c>
      <c r="E15138" s="14" t="s">
        <v>688</v>
      </c>
      <c r="F15138" s="14" t="s">
        <v>689</v>
      </c>
      <c r="G15138" s="14" t="s">
        <v>6481</v>
      </c>
      <c r="H15138" s="20">
        <v>4</v>
      </c>
      <c r="I15138" s="20">
        <v>4</v>
      </c>
      <c r="J15138" s="21">
        <f>IFERROR((I15138/H15138),0)</f>
        <v>1</v>
      </c>
      <c r="K15138" s="20"/>
      <c r="L15138" s="20"/>
      <c r="M15138" s="22"/>
    </row>
    <row r="15139" spans="1:13" s="14" customFormat="1" ht="30" outlineLevel="2" x14ac:dyDescent="0.25">
      <c r="A15139" s="34"/>
      <c r="B15139" s="44" t="s">
        <v>4317</v>
      </c>
      <c r="C15139" s="31" t="s">
        <v>4158</v>
      </c>
      <c r="D15139" s="14" t="s">
        <v>546</v>
      </c>
      <c r="E15139" s="14" t="s">
        <v>688</v>
      </c>
      <c r="F15139" s="14" t="s">
        <v>689</v>
      </c>
      <c r="G15139" s="14" t="s">
        <v>6492</v>
      </c>
      <c r="H15139" s="20">
        <v>110088</v>
      </c>
      <c r="I15139" s="20">
        <v>110088</v>
      </c>
      <c r="J15139" s="21">
        <f>IFERROR((I15139/H15139),0)</f>
        <v>1</v>
      </c>
      <c r="K15139" s="20"/>
      <c r="L15139" s="20"/>
      <c r="M15139" s="22"/>
    </row>
    <row r="15140" spans="1:13" s="14" customFormat="1" ht="30" outlineLevel="2" x14ac:dyDescent="0.25">
      <c r="A15140" s="34"/>
      <c r="B15140" s="44" t="s">
        <v>4317</v>
      </c>
      <c r="C15140" s="31" t="s">
        <v>4158</v>
      </c>
      <c r="D15140" s="14" t="s">
        <v>546</v>
      </c>
      <c r="E15140" s="14" t="s">
        <v>688</v>
      </c>
      <c r="F15140" s="14" t="s">
        <v>689</v>
      </c>
      <c r="G15140" s="14" t="s">
        <v>6493</v>
      </c>
      <c r="H15140" s="20">
        <v>-141255</v>
      </c>
      <c r="I15140" s="20"/>
      <c r="J15140" s="21">
        <f>IFERROR((I15140/H15140),0)</f>
        <v>0</v>
      </c>
      <c r="K15140" s="20"/>
      <c r="L15140" s="20"/>
      <c r="M15140" s="22"/>
    </row>
    <row r="15141" spans="1:13" s="14" customFormat="1" ht="30" outlineLevel="1" x14ac:dyDescent="0.25">
      <c r="A15141" s="34"/>
      <c r="B15141" s="46" t="s">
        <v>8957</v>
      </c>
      <c r="C15141" s="40" t="str">
        <f>C15140</f>
        <v>ASIGNACIONES DIRECTAS ANTICIPADAS (5% DEL SGR)</v>
      </c>
      <c r="D15141" s="39" t="str">
        <f>D15140</f>
        <v xml:space="preserve">SANTANDER                                         </v>
      </c>
      <c r="E15141" s="39" t="str">
        <f>E15140</f>
        <v>68320</v>
      </c>
      <c r="F15141" s="39" t="str">
        <f>F15140</f>
        <v xml:space="preserve">GUADALUPE                                         </v>
      </c>
      <c r="G15141" s="39" t="s">
        <v>10656</v>
      </c>
      <c r="H15141" s="20">
        <f>SUBTOTAL(9,H15136:H15140)</f>
        <v>861431</v>
      </c>
      <c r="I15141" s="20">
        <f>SUBTOTAL(9,I15136:I15140)</f>
        <v>297256.87</v>
      </c>
      <c r="J15141" s="42">
        <f>+I15141/H15141</f>
        <v>0.34507333727251516</v>
      </c>
      <c r="K15141" s="20">
        <f>SUBTOTAL(9,K15136:K15140)</f>
        <v>510127</v>
      </c>
      <c r="L15141" s="20">
        <f>SUBTOTAL(9,L15136:L15140)</f>
        <v>847.87</v>
      </c>
      <c r="M15141" s="7">
        <f>IFERROR((L15141/K15141),"N.A")</f>
        <v>1.6620763064883843E-3</v>
      </c>
    </row>
    <row r="15142" spans="1:13" s="14" customFormat="1" ht="30" outlineLevel="2" x14ac:dyDescent="0.25">
      <c r="A15142" s="34"/>
      <c r="B15142" s="44" t="s">
        <v>6327</v>
      </c>
      <c r="C15142" s="31" t="s">
        <v>4158</v>
      </c>
      <c r="D15142" s="14" t="s">
        <v>546</v>
      </c>
      <c r="E15142" s="14" t="s">
        <v>691</v>
      </c>
      <c r="F15142" s="14" t="s">
        <v>692</v>
      </c>
      <c r="G15142" s="14" t="s">
        <v>6109</v>
      </c>
      <c r="H15142" s="20">
        <v>63425</v>
      </c>
      <c r="I15142" s="20">
        <v>63425</v>
      </c>
      <c r="J15142" s="21">
        <f>IFERROR((I15142/H15142),0)</f>
        <v>1</v>
      </c>
      <c r="K15142" s="20"/>
      <c r="L15142" s="20"/>
      <c r="M15142" s="22"/>
    </row>
    <row r="15143" spans="1:13" s="14" customFormat="1" ht="30" outlineLevel="1" x14ac:dyDescent="0.25">
      <c r="A15143" s="34"/>
      <c r="B15143" s="46" t="s">
        <v>8958</v>
      </c>
      <c r="C15143" s="40" t="str">
        <f>C15142</f>
        <v>ASIGNACIONES DIRECTAS ANTICIPADAS (5% DEL SGR)</v>
      </c>
      <c r="D15143" s="39" t="str">
        <f>D15142</f>
        <v xml:space="preserve">SANTANDER                                         </v>
      </c>
      <c r="E15143" s="39" t="str">
        <f>E15142</f>
        <v>68318</v>
      </c>
      <c r="F15143" s="39" t="str">
        <f>F15142</f>
        <v xml:space="preserve">GUACA                                             </v>
      </c>
      <c r="G15143" s="39" t="s">
        <v>10656</v>
      </c>
      <c r="H15143" s="20">
        <f>SUBTOTAL(9,H15142:H15142)</f>
        <v>63425</v>
      </c>
      <c r="I15143" s="20">
        <f>SUBTOTAL(9,I15142:I15142)</f>
        <v>63425</v>
      </c>
      <c r="J15143" s="42">
        <f>+I15143/H15143</f>
        <v>1</v>
      </c>
      <c r="K15143" s="20">
        <f>SUBTOTAL(9,K15142:K15142)</f>
        <v>0</v>
      </c>
      <c r="L15143" s="20">
        <f>SUBTOTAL(9,L15142:L15142)</f>
        <v>0</v>
      </c>
      <c r="M15143" s="7" t="str">
        <f>IFERROR((L15143/K15143),"N.A")</f>
        <v>N.A</v>
      </c>
    </row>
    <row r="15144" spans="1:13" s="14" customFormat="1" ht="30" outlineLevel="2" x14ac:dyDescent="0.25">
      <c r="A15144" s="34"/>
      <c r="B15144" s="44" t="s">
        <v>4318</v>
      </c>
      <c r="C15144" s="31" t="s">
        <v>4158</v>
      </c>
      <c r="D15144" s="14" t="s">
        <v>546</v>
      </c>
      <c r="E15144" s="14" t="s">
        <v>4319</v>
      </c>
      <c r="F15144" s="14" t="s">
        <v>4320</v>
      </c>
      <c r="G15144" s="14" t="s">
        <v>16</v>
      </c>
      <c r="H15144" s="15">
        <v>2637162</v>
      </c>
      <c r="I15144" s="15">
        <v>2637161.9999999991</v>
      </c>
      <c r="J15144" s="16">
        <f>IFERROR((I15144/H15144),0)</f>
        <v>0.99999999999999967</v>
      </c>
      <c r="K15144" s="15">
        <v>1880637</v>
      </c>
      <c r="L15144" s="15">
        <v>2637161.9999999991</v>
      </c>
      <c r="M15144" s="17">
        <f>L15144/K15144</f>
        <v>1.4022706136271907</v>
      </c>
    </row>
    <row r="15145" spans="1:13" s="14" customFormat="1" ht="30" outlineLevel="2" x14ac:dyDescent="0.25">
      <c r="A15145" s="34"/>
      <c r="B15145" s="44" t="s">
        <v>4318</v>
      </c>
      <c r="C15145" s="31" t="s">
        <v>4158</v>
      </c>
      <c r="D15145" s="14" t="s">
        <v>546</v>
      </c>
      <c r="E15145" s="14" t="s">
        <v>4319</v>
      </c>
      <c r="F15145" s="14" t="s">
        <v>4320</v>
      </c>
      <c r="G15145" s="14" t="s">
        <v>6109</v>
      </c>
      <c r="H15145" s="20">
        <v>5891491</v>
      </c>
      <c r="I15145" s="20">
        <v>5891491</v>
      </c>
      <c r="J15145" s="21">
        <f>IFERROR((I15145/H15145),0)</f>
        <v>1</v>
      </c>
      <c r="K15145" s="20"/>
      <c r="L15145" s="20"/>
      <c r="M15145" s="22"/>
    </row>
    <row r="15146" spans="1:13" s="14" customFormat="1" ht="30" outlineLevel="2" x14ac:dyDescent="0.25">
      <c r="A15146" s="34"/>
      <c r="B15146" s="44" t="s">
        <v>4318</v>
      </c>
      <c r="C15146" s="31" t="s">
        <v>4158</v>
      </c>
      <c r="D15146" s="14" t="s">
        <v>546</v>
      </c>
      <c r="E15146" s="14" t="s">
        <v>4319</v>
      </c>
      <c r="F15146" s="14" t="s">
        <v>4320</v>
      </c>
      <c r="G15146" s="14" t="s">
        <v>6481</v>
      </c>
      <c r="H15146" s="20">
        <v>16</v>
      </c>
      <c r="I15146" s="20">
        <v>16</v>
      </c>
      <c r="J15146" s="21">
        <f>IFERROR((I15146/H15146),0)</f>
        <v>1</v>
      </c>
      <c r="K15146" s="20"/>
      <c r="L15146" s="20"/>
      <c r="M15146" s="22"/>
    </row>
    <row r="15147" spans="1:13" s="14" customFormat="1" ht="30" outlineLevel="2" x14ac:dyDescent="0.25">
      <c r="A15147" s="34"/>
      <c r="B15147" s="44" t="s">
        <v>4318</v>
      </c>
      <c r="C15147" s="31" t="s">
        <v>4158</v>
      </c>
      <c r="D15147" s="14" t="s">
        <v>546</v>
      </c>
      <c r="E15147" s="14" t="s">
        <v>4319</v>
      </c>
      <c r="F15147" s="14" t="s">
        <v>4320</v>
      </c>
      <c r="G15147" s="14" t="s">
        <v>6485</v>
      </c>
      <c r="H15147" s="20">
        <v>550091</v>
      </c>
      <c r="I15147" s="20">
        <v>550091</v>
      </c>
      <c r="J15147" s="22"/>
      <c r="K15147" s="25"/>
      <c r="L15147" s="25"/>
      <c r="M15147" s="22"/>
    </row>
    <row r="15148" spans="1:13" s="14" customFormat="1" ht="30" outlineLevel="2" x14ac:dyDescent="0.25">
      <c r="A15148" s="34"/>
      <c r="B15148" s="44" t="s">
        <v>4318</v>
      </c>
      <c r="C15148" s="31" t="s">
        <v>4158</v>
      </c>
      <c r="D15148" s="14" t="s">
        <v>546</v>
      </c>
      <c r="E15148" s="14" t="s">
        <v>4319</v>
      </c>
      <c r="F15148" s="14" t="s">
        <v>4320</v>
      </c>
      <c r="G15148" s="14" t="s">
        <v>6492</v>
      </c>
      <c r="H15148" s="20">
        <v>397247</v>
      </c>
      <c r="I15148" s="20">
        <v>397247</v>
      </c>
      <c r="J15148" s="21">
        <f>IFERROR((I15148/H15148),0)</f>
        <v>1</v>
      </c>
      <c r="K15148" s="20"/>
      <c r="L15148" s="20"/>
      <c r="M15148" s="22"/>
    </row>
    <row r="15149" spans="1:13" s="14" customFormat="1" ht="30" outlineLevel="2" x14ac:dyDescent="0.25">
      <c r="A15149" s="34"/>
      <c r="B15149" s="44" t="s">
        <v>4318</v>
      </c>
      <c r="C15149" s="31" t="s">
        <v>4158</v>
      </c>
      <c r="D15149" s="14" t="s">
        <v>546</v>
      </c>
      <c r="E15149" s="14" t="s">
        <v>4319</v>
      </c>
      <c r="F15149" s="14" t="s">
        <v>4320</v>
      </c>
      <c r="G15149" s="14" t="s">
        <v>6493</v>
      </c>
      <c r="H15149" s="20">
        <v>-527432</v>
      </c>
      <c r="I15149" s="20"/>
      <c r="J15149" s="21">
        <f>IFERROR((I15149/H15149),0)</f>
        <v>0</v>
      </c>
      <c r="K15149" s="20"/>
      <c r="L15149" s="20"/>
      <c r="M15149" s="22"/>
    </row>
    <row r="15150" spans="1:13" s="14" customFormat="1" ht="30" outlineLevel="1" x14ac:dyDescent="0.25">
      <c r="A15150" s="34"/>
      <c r="B15150" s="46" t="s">
        <v>8959</v>
      </c>
      <c r="C15150" s="40" t="str">
        <f>C15149</f>
        <v>ASIGNACIONES DIRECTAS ANTICIPADAS (5% DEL SGR)</v>
      </c>
      <c r="D15150" s="39" t="str">
        <f>D15149</f>
        <v xml:space="preserve">SANTANDER                                         </v>
      </c>
      <c r="E15150" s="39" t="str">
        <f>E15149</f>
        <v>68307</v>
      </c>
      <c r="F15150" s="39" t="str">
        <f>F15149</f>
        <v xml:space="preserve">GIRÓN                                             </v>
      </c>
      <c r="G15150" s="39" t="s">
        <v>10656</v>
      </c>
      <c r="H15150" s="20">
        <f>SUBTOTAL(9,H15144:H15149)</f>
        <v>8948575</v>
      </c>
      <c r="I15150" s="20">
        <f>SUBTOTAL(9,I15144:I15149)</f>
        <v>9476007</v>
      </c>
      <c r="J15150" s="42">
        <f>+I15150/H15150</f>
        <v>1.0589403340755372</v>
      </c>
      <c r="K15150" s="20">
        <f>SUBTOTAL(9,K15144:K15149)</f>
        <v>1880637</v>
      </c>
      <c r="L15150" s="20">
        <f>SUBTOTAL(9,L15144:L15149)</f>
        <v>2637161.9999999991</v>
      </c>
      <c r="M15150" s="7">
        <f>IFERROR((L15150/K15150),"N.A")</f>
        <v>1.4022706136271907</v>
      </c>
    </row>
    <row r="15151" spans="1:13" s="14" customFormat="1" ht="30" outlineLevel="2" x14ac:dyDescent="0.25">
      <c r="A15151" s="34"/>
      <c r="B15151" s="44" t="s">
        <v>4321</v>
      </c>
      <c r="C15151" s="31" t="s">
        <v>4158</v>
      </c>
      <c r="D15151" s="14" t="s">
        <v>546</v>
      </c>
      <c r="E15151" s="14" t="s">
        <v>694</v>
      </c>
      <c r="F15151" s="14" t="s">
        <v>695</v>
      </c>
      <c r="G15151" s="14" t="s">
        <v>16</v>
      </c>
      <c r="H15151" s="15">
        <v>124333</v>
      </c>
      <c r="I15151" s="15">
        <v>0</v>
      </c>
      <c r="J15151" s="16">
        <f>IFERROR((I15151/H15151),0)</f>
        <v>0</v>
      </c>
      <c r="K15151" s="15">
        <v>89803</v>
      </c>
      <c r="L15151" s="15">
        <v>0</v>
      </c>
      <c r="M15151" s="17">
        <f>L15151/K15151</f>
        <v>0</v>
      </c>
    </row>
    <row r="15152" spans="1:13" s="14" customFormat="1" ht="30" outlineLevel="2" x14ac:dyDescent="0.25">
      <c r="A15152" s="34"/>
      <c r="B15152" s="44" t="s">
        <v>4321</v>
      </c>
      <c r="C15152" s="31" t="s">
        <v>4158</v>
      </c>
      <c r="D15152" s="14" t="s">
        <v>546</v>
      </c>
      <c r="E15152" s="14" t="s">
        <v>694</v>
      </c>
      <c r="F15152" s="14" t="s">
        <v>695</v>
      </c>
      <c r="G15152" s="14" t="s">
        <v>6109</v>
      </c>
      <c r="H15152" s="20">
        <v>216294</v>
      </c>
      <c r="I15152" s="20">
        <v>216294</v>
      </c>
      <c r="J15152" s="21">
        <f>IFERROR((I15152/H15152),0)</f>
        <v>1</v>
      </c>
      <c r="K15152" s="20"/>
      <c r="L15152" s="20"/>
      <c r="M15152" s="22"/>
    </row>
    <row r="15153" spans="1:13" s="14" customFormat="1" ht="30" outlineLevel="2" x14ac:dyDescent="0.25">
      <c r="A15153" s="34"/>
      <c r="B15153" s="44" t="s">
        <v>4321</v>
      </c>
      <c r="C15153" s="31" t="s">
        <v>4158</v>
      </c>
      <c r="D15153" s="14" t="s">
        <v>546</v>
      </c>
      <c r="E15153" s="14" t="s">
        <v>694</v>
      </c>
      <c r="F15153" s="14" t="s">
        <v>695</v>
      </c>
      <c r="G15153" s="14" t="s">
        <v>6481</v>
      </c>
      <c r="H15153" s="20">
        <v>1</v>
      </c>
      <c r="I15153" s="20">
        <v>1</v>
      </c>
      <c r="J15153" s="21">
        <f>IFERROR((I15153/H15153),0)</f>
        <v>1</v>
      </c>
      <c r="K15153" s="20"/>
      <c r="L15153" s="20"/>
      <c r="M15153" s="22"/>
    </row>
    <row r="15154" spans="1:13" s="14" customFormat="1" ht="30" outlineLevel="2" x14ac:dyDescent="0.25">
      <c r="A15154" s="34"/>
      <c r="B15154" s="44" t="s">
        <v>4321</v>
      </c>
      <c r="C15154" s="31" t="s">
        <v>4158</v>
      </c>
      <c r="D15154" s="14" t="s">
        <v>546</v>
      </c>
      <c r="E15154" s="14" t="s">
        <v>694</v>
      </c>
      <c r="F15154" s="14" t="s">
        <v>695</v>
      </c>
      <c r="G15154" s="14" t="s">
        <v>6492</v>
      </c>
      <c r="H15154" s="20">
        <v>19380</v>
      </c>
      <c r="I15154" s="20">
        <v>19380</v>
      </c>
      <c r="J15154" s="21">
        <f>IFERROR((I15154/H15154),0)</f>
        <v>1</v>
      </c>
      <c r="K15154" s="20"/>
      <c r="L15154" s="20"/>
      <c r="M15154" s="22"/>
    </row>
    <row r="15155" spans="1:13" s="14" customFormat="1" ht="30" outlineLevel="2" x14ac:dyDescent="0.25">
      <c r="A15155" s="34"/>
      <c r="B15155" s="44" t="s">
        <v>4321</v>
      </c>
      <c r="C15155" s="31" t="s">
        <v>4158</v>
      </c>
      <c r="D15155" s="14" t="s">
        <v>546</v>
      </c>
      <c r="E15155" s="14" t="s">
        <v>694</v>
      </c>
      <c r="F15155" s="14" t="s">
        <v>695</v>
      </c>
      <c r="G15155" s="14" t="s">
        <v>6493</v>
      </c>
      <c r="H15155" s="20">
        <v>-24867</v>
      </c>
      <c r="I15155" s="20"/>
      <c r="J15155" s="21">
        <f>IFERROR((I15155/H15155),0)</f>
        <v>0</v>
      </c>
      <c r="K15155" s="20"/>
      <c r="L15155" s="20"/>
      <c r="M15155" s="22"/>
    </row>
    <row r="15156" spans="1:13" s="14" customFormat="1" ht="30" outlineLevel="1" x14ac:dyDescent="0.25">
      <c r="A15156" s="34"/>
      <c r="B15156" s="46" t="s">
        <v>8960</v>
      </c>
      <c r="C15156" s="40" t="str">
        <f>C15155</f>
        <v>ASIGNACIONES DIRECTAS ANTICIPADAS (5% DEL SGR)</v>
      </c>
      <c r="D15156" s="39" t="str">
        <f>D15155</f>
        <v xml:space="preserve">SANTANDER                                         </v>
      </c>
      <c r="E15156" s="39" t="str">
        <f>E15155</f>
        <v>68298</v>
      </c>
      <c r="F15156" s="39" t="str">
        <f>F15155</f>
        <v xml:space="preserve">GAMBITA                                           </v>
      </c>
      <c r="G15156" s="39" t="s">
        <v>10656</v>
      </c>
      <c r="H15156" s="20">
        <f>SUBTOTAL(9,H15151:H15155)</f>
        <v>335141</v>
      </c>
      <c r="I15156" s="20">
        <f>SUBTOTAL(9,I15151:I15155)</f>
        <v>235675</v>
      </c>
      <c r="J15156" s="42">
        <f>+I15156/H15156</f>
        <v>0.7032114841216085</v>
      </c>
      <c r="K15156" s="20">
        <f>SUBTOTAL(9,K15151:K15155)</f>
        <v>89803</v>
      </c>
      <c r="L15156" s="20">
        <f>SUBTOTAL(9,L15151:L15155)</f>
        <v>0</v>
      </c>
      <c r="M15156" s="7">
        <f>IFERROR((L15156/K15156),"N.A")</f>
        <v>0</v>
      </c>
    </row>
    <row r="15157" spans="1:13" s="14" customFormat="1" ht="30" outlineLevel="2" x14ac:dyDescent="0.25">
      <c r="A15157" s="34"/>
      <c r="B15157" s="44" t="s">
        <v>6328</v>
      </c>
      <c r="C15157" s="31" t="s">
        <v>4158</v>
      </c>
      <c r="D15157" s="14" t="s">
        <v>546</v>
      </c>
      <c r="E15157" s="14" t="s">
        <v>5911</v>
      </c>
      <c r="F15157" s="14" t="s">
        <v>5912</v>
      </c>
      <c r="G15157" s="14" t="s">
        <v>6109</v>
      </c>
      <c r="H15157" s="20">
        <v>473</v>
      </c>
      <c r="I15157" s="20">
        <v>473</v>
      </c>
      <c r="J15157" s="21">
        <f>IFERROR((I15157/H15157),0)</f>
        <v>1</v>
      </c>
      <c r="K15157" s="20"/>
      <c r="L15157" s="20"/>
      <c r="M15157" s="22"/>
    </row>
    <row r="15158" spans="1:13" s="14" customFormat="1" ht="30" outlineLevel="1" x14ac:dyDescent="0.25">
      <c r="A15158" s="34"/>
      <c r="B15158" s="46" t="s">
        <v>8961</v>
      </c>
      <c r="C15158" s="40" t="str">
        <f>C15157</f>
        <v>ASIGNACIONES DIRECTAS ANTICIPADAS (5% DEL SGR)</v>
      </c>
      <c r="D15158" s="39" t="str">
        <f>D15157</f>
        <v xml:space="preserve">SANTANDER                                         </v>
      </c>
      <c r="E15158" s="39" t="str">
        <f>E15157</f>
        <v>68276</v>
      </c>
      <c r="F15158" s="39" t="str">
        <f>F15157</f>
        <v xml:space="preserve">FLORIDABLANCA                                     </v>
      </c>
      <c r="G15158" s="39" t="s">
        <v>10656</v>
      </c>
      <c r="H15158" s="20">
        <f>SUBTOTAL(9,H15157:H15157)</f>
        <v>473</v>
      </c>
      <c r="I15158" s="20">
        <f>SUBTOTAL(9,I15157:I15157)</f>
        <v>473</v>
      </c>
      <c r="J15158" s="42">
        <f>+I15158/H15158</f>
        <v>1</v>
      </c>
      <c r="K15158" s="20">
        <f>SUBTOTAL(9,K15157:K15157)</f>
        <v>0</v>
      </c>
      <c r="L15158" s="20">
        <f>SUBTOTAL(9,L15157:L15157)</f>
        <v>0</v>
      </c>
      <c r="M15158" s="7" t="str">
        <f>IFERROR((L15158/K15158),"N.A")</f>
        <v>N.A</v>
      </c>
    </row>
    <row r="15159" spans="1:13" s="14" customFormat="1" ht="30" outlineLevel="2" x14ac:dyDescent="0.25">
      <c r="A15159" s="34"/>
      <c r="B15159" s="44" t="s">
        <v>6329</v>
      </c>
      <c r="C15159" s="31" t="s">
        <v>4158</v>
      </c>
      <c r="D15159" s="14" t="s">
        <v>546</v>
      </c>
      <c r="E15159" s="14" t="s">
        <v>700</v>
      </c>
      <c r="F15159" s="14" t="s">
        <v>701</v>
      </c>
      <c r="G15159" s="14" t="s">
        <v>6109</v>
      </c>
      <c r="H15159" s="20">
        <v>16703</v>
      </c>
      <c r="I15159" s="20">
        <v>16703</v>
      </c>
      <c r="J15159" s="21">
        <f>IFERROR((I15159/H15159),0)</f>
        <v>1</v>
      </c>
      <c r="K15159" s="20"/>
      <c r="L15159" s="20"/>
      <c r="M15159" s="22"/>
    </row>
    <row r="15160" spans="1:13" s="14" customFormat="1" ht="30" outlineLevel="1" x14ac:dyDescent="0.25">
      <c r="A15160" s="34"/>
      <c r="B15160" s="46" t="s">
        <v>8962</v>
      </c>
      <c r="C15160" s="40" t="str">
        <f>C15159</f>
        <v>ASIGNACIONES DIRECTAS ANTICIPADAS (5% DEL SGR)</v>
      </c>
      <c r="D15160" s="39" t="str">
        <f>D15159</f>
        <v xml:space="preserve">SANTANDER                                         </v>
      </c>
      <c r="E15160" s="39" t="str">
        <f>E15159</f>
        <v>68271</v>
      </c>
      <c r="F15160" s="39" t="str">
        <f>F15159</f>
        <v xml:space="preserve">FLORIÁN                                           </v>
      </c>
      <c r="G15160" s="39" t="s">
        <v>10656</v>
      </c>
      <c r="H15160" s="20">
        <f>SUBTOTAL(9,H15159:H15159)</f>
        <v>16703</v>
      </c>
      <c r="I15160" s="20">
        <f>SUBTOTAL(9,I15159:I15159)</f>
        <v>16703</v>
      </c>
      <c r="J15160" s="42">
        <f>+I15160/H15160</f>
        <v>1</v>
      </c>
      <c r="K15160" s="20">
        <f>SUBTOTAL(9,K15159:K15159)</f>
        <v>0</v>
      </c>
      <c r="L15160" s="20">
        <f>SUBTOTAL(9,L15159:L15159)</f>
        <v>0</v>
      </c>
      <c r="M15160" s="7" t="str">
        <f>IFERROR((L15160/K15160),"N.A")</f>
        <v>N.A</v>
      </c>
    </row>
    <row r="15161" spans="1:13" s="14" customFormat="1" ht="30" outlineLevel="2" x14ac:dyDescent="0.25">
      <c r="A15161" s="34"/>
      <c r="B15161" s="44" t="s">
        <v>4322</v>
      </c>
      <c r="C15161" s="31" t="s">
        <v>4158</v>
      </c>
      <c r="D15161" s="14" t="s">
        <v>546</v>
      </c>
      <c r="E15161" s="14" t="s">
        <v>703</v>
      </c>
      <c r="F15161" s="14" t="s">
        <v>704</v>
      </c>
      <c r="G15161" s="14" t="s">
        <v>16</v>
      </c>
      <c r="H15161" s="15">
        <v>65706434</v>
      </c>
      <c r="I15161" s="15">
        <v>60376336.989999995</v>
      </c>
      <c r="J15161" s="16">
        <f>IFERROR((I15161/H15161),0)</f>
        <v>0.91888013569569149</v>
      </c>
      <c r="K15161" s="15">
        <v>48161949</v>
      </c>
      <c r="L15161" s="15">
        <v>60376336.989999995</v>
      </c>
      <c r="M15161" s="17">
        <f>L15161/K15161</f>
        <v>1.2536107496397206</v>
      </c>
    </row>
    <row r="15162" spans="1:13" s="14" customFormat="1" ht="30" outlineLevel="2" x14ac:dyDescent="0.25">
      <c r="A15162" s="34"/>
      <c r="B15162" s="44" t="s">
        <v>4322</v>
      </c>
      <c r="C15162" s="31" t="s">
        <v>4158</v>
      </c>
      <c r="D15162" s="14" t="s">
        <v>546</v>
      </c>
      <c r="E15162" s="14" t="s">
        <v>703</v>
      </c>
      <c r="F15162" s="14" t="s">
        <v>704</v>
      </c>
      <c r="G15162" s="14" t="s">
        <v>6109</v>
      </c>
      <c r="H15162" s="20">
        <v>221104979</v>
      </c>
      <c r="I15162" s="20">
        <v>221104979</v>
      </c>
      <c r="J15162" s="21">
        <f>IFERROR((I15162/H15162),0)</f>
        <v>1</v>
      </c>
      <c r="K15162" s="20"/>
      <c r="L15162" s="20"/>
      <c r="M15162" s="22"/>
    </row>
    <row r="15163" spans="1:13" s="14" customFormat="1" ht="30" outlineLevel="2" x14ac:dyDescent="0.25">
      <c r="A15163" s="34"/>
      <c r="B15163" s="44" t="s">
        <v>4322</v>
      </c>
      <c r="C15163" s="31" t="s">
        <v>4158</v>
      </c>
      <c r="D15163" s="14" t="s">
        <v>546</v>
      </c>
      <c r="E15163" s="14" t="s">
        <v>703</v>
      </c>
      <c r="F15163" s="14" t="s">
        <v>704</v>
      </c>
      <c r="G15163" s="14" t="s">
        <v>6481</v>
      </c>
      <c r="H15163" s="20">
        <v>406</v>
      </c>
      <c r="I15163" s="20">
        <v>406</v>
      </c>
      <c r="J15163" s="21">
        <f>IFERROR((I15163/H15163),0)</f>
        <v>1</v>
      </c>
      <c r="K15163" s="20"/>
      <c r="L15163" s="20"/>
      <c r="M15163" s="22"/>
    </row>
    <row r="15164" spans="1:13" s="14" customFormat="1" ht="30" outlineLevel="2" x14ac:dyDescent="0.25">
      <c r="A15164" s="34"/>
      <c r="B15164" s="44" t="s">
        <v>4322</v>
      </c>
      <c r="C15164" s="31" t="s">
        <v>4158</v>
      </c>
      <c r="D15164" s="14" t="s">
        <v>546</v>
      </c>
      <c r="E15164" s="14" t="s">
        <v>703</v>
      </c>
      <c r="F15164" s="14" t="s">
        <v>704</v>
      </c>
      <c r="G15164" s="14" t="s">
        <v>6485</v>
      </c>
      <c r="H15164" s="20">
        <v>22833929</v>
      </c>
      <c r="I15164" s="20">
        <v>22833929</v>
      </c>
      <c r="J15164" s="22"/>
      <c r="K15164" s="25"/>
      <c r="L15164" s="25"/>
      <c r="M15164" s="22"/>
    </row>
    <row r="15165" spans="1:13" s="14" customFormat="1" ht="30" outlineLevel="2" x14ac:dyDescent="0.25">
      <c r="A15165" s="34"/>
      <c r="B15165" s="44" t="s">
        <v>4322</v>
      </c>
      <c r="C15165" s="31" t="s">
        <v>4158</v>
      </c>
      <c r="D15165" s="14" t="s">
        <v>546</v>
      </c>
      <c r="E15165" s="14" t="s">
        <v>703</v>
      </c>
      <c r="F15165" s="14" t="s">
        <v>704</v>
      </c>
      <c r="G15165" s="14" t="s">
        <v>6492</v>
      </c>
      <c r="H15165" s="20">
        <v>10644584</v>
      </c>
      <c r="I15165" s="20">
        <v>10644584</v>
      </c>
      <c r="J15165" s="21">
        <f>IFERROR((I15165/H15165),0)</f>
        <v>1</v>
      </c>
      <c r="K15165" s="20"/>
      <c r="L15165" s="20"/>
      <c r="M15165" s="22"/>
    </row>
    <row r="15166" spans="1:13" s="14" customFormat="1" ht="30" outlineLevel="2" x14ac:dyDescent="0.25">
      <c r="A15166" s="34"/>
      <c r="B15166" s="44" t="s">
        <v>4322</v>
      </c>
      <c r="C15166" s="31" t="s">
        <v>4158</v>
      </c>
      <c r="D15166" s="14" t="s">
        <v>546</v>
      </c>
      <c r="E15166" s="14" t="s">
        <v>703</v>
      </c>
      <c r="F15166" s="14" t="s">
        <v>704</v>
      </c>
      <c r="G15166" s="14" t="s">
        <v>6493</v>
      </c>
      <c r="H15166" s="20">
        <v>-13141287</v>
      </c>
      <c r="I15166" s="20"/>
      <c r="J15166" s="21">
        <f>IFERROR((I15166/H15166),0)</f>
        <v>0</v>
      </c>
      <c r="K15166" s="20"/>
      <c r="L15166" s="20"/>
      <c r="M15166" s="22"/>
    </row>
    <row r="15167" spans="1:13" s="14" customFormat="1" ht="30" outlineLevel="1" x14ac:dyDescent="0.25">
      <c r="A15167" s="34"/>
      <c r="B15167" s="46" t="s">
        <v>8963</v>
      </c>
      <c r="C15167" s="40" t="str">
        <f>C15166</f>
        <v>ASIGNACIONES DIRECTAS ANTICIPADAS (5% DEL SGR)</v>
      </c>
      <c r="D15167" s="39" t="str">
        <f>D15166</f>
        <v xml:space="preserve">SANTANDER                                         </v>
      </c>
      <c r="E15167" s="39" t="str">
        <f>E15166</f>
        <v>68266</v>
      </c>
      <c r="F15167" s="39" t="str">
        <f>F15166</f>
        <v xml:space="preserve">ENCISO                                            </v>
      </c>
      <c r="G15167" s="39" t="s">
        <v>10656</v>
      </c>
      <c r="H15167" s="20">
        <f>SUBTOTAL(9,H15161:H15166)</f>
        <v>307149045</v>
      </c>
      <c r="I15167" s="20">
        <f>SUBTOTAL(9,I15161:I15166)</f>
        <v>314960234.99000001</v>
      </c>
      <c r="J15167" s="42">
        <f>+I15167/H15167</f>
        <v>1.0254312690114338</v>
      </c>
      <c r="K15167" s="20">
        <f>SUBTOTAL(9,K15161:K15166)</f>
        <v>48161949</v>
      </c>
      <c r="L15167" s="20">
        <f>SUBTOTAL(9,L15161:L15166)</f>
        <v>60376336.989999995</v>
      </c>
      <c r="M15167" s="7">
        <f>IFERROR((L15167/K15167),"N.A")</f>
        <v>1.2536107496397206</v>
      </c>
    </row>
    <row r="15168" spans="1:13" s="14" customFormat="1" ht="30" outlineLevel="2" x14ac:dyDescent="0.25">
      <c r="A15168" s="34"/>
      <c r="B15168" s="44" t="s">
        <v>4323</v>
      </c>
      <c r="C15168" s="31" t="s">
        <v>4158</v>
      </c>
      <c r="D15168" s="14" t="s">
        <v>546</v>
      </c>
      <c r="E15168" s="14" t="s">
        <v>706</v>
      </c>
      <c r="F15168" s="14" t="s">
        <v>707</v>
      </c>
      <c r="G15168" s="14" t="s">
        <v>16</v>
      </c>
      <c r="H15168" s="15">
        <v>24373</v>
      </c>
      <c r="I15168" s="15">
        <v>0</v>
      </c>
      <c r="J15168" s="16">
        <f>IFERROR((I15168/H15168),0)</f>
        <v>0</v>
      </c>
      <c r="K15168" s="15">
        <v>17603</v>
      </c>
      <c r="L15168" s="15">
        <v>0</v>
      </c>
      <c r="M15168" s="17">
        <f>L15168/K15168</f>
        <v>0</v>
      </c>
    </row>
    <row r="15169" spans="1:13" s="14" customFormat="1" ht="30" outlineLevel="2" x14ac:dyDescent="0.25">
      <c r="A15169" s="34"/>
      <c r="B15169" s="44" t="s">
        <v>4323</v>
      </c>
      <c r="C15169" s="31" t="s">
        <v>4158</v>
      </c>
      <c r="D15169" s="14" t="s">
        <v>546</v>
      </c>
      <c r="E15169" s="14" t="s">
        <v>706</v>
      </c>
      <c r="F15169" s="14" t="s">
        <v>707</v>
      </c>
      <c r="G15169" s="14" t="s">
        <v>6109</v>
      </c>
      <c r="H15169" s="20">
        <v>195797</v>
      </c>
      <c r="I15169" s="20">
        <v>195797</v>
      </c>
      <c r="J15169" s="21">
        <f>IFERROR((I15169/H15169),0)</f>
        <v>1</v>
      </c>
      <c r="K15169" s="20"/>
      <c r="L15169" s="20"/>
      <c r="M15169" s="22"/>
    </row>
    <row r="15170" spans="1:13" s="14" customFormat="1" ht="30" outlineLevel="2" x14ac:dyDescent="0.25">
      <c r="A15170" s="34"/>
      <c r="B15170" s="44" t="s">
        <v>4323</v>
      </c>
      <c r="C15170" s="31" t="s">
        <v>4158</v>
      </c>
      <c r="D15170" s="14" t="s">
        <v>546</v>
      </c>
      <c r="E15170" s="14" t="s">
        <v>706</v>
      </c>
      <c r="F15170" s="14" t="s">
        <v>707</v>
      </c>
      <c r="G15170" s="14" t="s">
        <v>6492</v>
      </c>
      <c r="H15170" s="20">
        <v>3799</v>
      </c>
      <c r="I15170" s="20">
        <v>3799</v>
      </c>
      <c r="J15170" s="21">
        <f>IFERROR((I15170/H15170),0)</f>
        <v>1</v>
      </c>
      <c r="K15170" s="20"/>
      <c r="L15170" s="20"/>
      <c r="M15170" s="22"/>
    </row>
    <row r="15171" spans="1:13" s="14" customFormat="1" ht="30" outlineLevel="2" x14ac:dyDescent="0.25">
      <c r="A15171" s="34"/>
      <c r="B15171" s="44" t="s">
        <v>4323</v>
      </c>
      <c r="C15171" s="31" t="s">
        <v>4158</v>
      </c>
      <c r="D15171" s="14" t="s">
        <v>546</v>
      </c>
      <c r="E15171" s="14" t="s">
        <v>706</v>
      </c>
      <c r="F15171" s="14" t="s">
        <v>707</v>
      </c>
      <c r="G15171" s="14" t="s">
        <v>6493</v>
      </c>
      <c r="H15171" s="20">
        <v>-4875</v>
      </c>
      <c r="I15171" s="20"/>
      <c r="J15171" s="21">
        <f>IFERROR((I15171/H15171),0)</f>
        <v>0</v>
      </c>
      <c r="K15171" s="20"/>
      <c r="L15171" s="20"/>
      <c r="M15171" s="22"/>
    </row>
    <row r="15172" spans="1:13" s="14" customFormat="1" ht="30" outlineLevel="1" x14ac:dyDescent="0.25">
      <c r="A15172" s="34"/>
      <c r="B15172" s="46" t="s">
        <v>8964</v>
      </c>
      <c r="C15172" s="40" t="str">
        <f>C15171</f>
        <v>ASIGNACIONES DIRECTAS ANTICIPADAS (5% DEL SGR)</v>
      </c>
      <c r="D15172" s="39" t="str">
        <f>D15171</f>
        <v xml:space="preserve">SANTANDER                                         </v>
      </c>
      <c r="E15172" s="39" t="str">
        <f>E15171</f>
        <v>68264</v>
      </c>
      <c r="F15172" s="39" t="str">
        <f>F15171</f>
        <v xml:space="preserve">ENCINO                                            </v>
      </c>
      <c r="G15172" s="39" t="s">
        <v>10656</v>
      </c>
      <c r="H15172" s="20">
        <f>SUBTOTAL(9,H15168:H15171)</f>
        <v>219094</v>
      </c>
      <c r="I15172" s="20">
        <f>SUBTOTAL(9,I15168:I15171)</f>
        <v>199596</v>
      </c>
      <c r="J15172" s="42">
        <f>+I15172/H15172</f>
        <v>0.91100623476681242</v>
      </c>
      <c r="K15172" s="20">
        <f>SUBTOTAL(9,K15168:K15171)</f>
        <v>17603</v>
      </c>
      <c r="L15172" s="20">
        <f>SUBTOTAL(9,L15168:L15171)</f>
        <v>0</v>
      </c>
      <c r="M15172" s="7">
        <f>IFERROR((L15172/K15172),"N.A")</f>
        <v>0</v>
      </c>
    </row>
    <row r="15173" spans="1:13" s="14" customFormat="1" ht="30" outlineLevel="2" x14ac:dyDescent="0.25">
      <c r="A15173" s="34"/>
      <c r="B15173" s="44" t="s">
        <v>6330</v>
      </c>
      <c r="C15173" s="31" t="s">
        <v>4158</v>
      </c>
      <c r="D15173" s="14" t="s">
        <v>546</v>
      </c>
      <c r="E15173" s="14" t="s">
        <v>709</v>
      </c>
      <c r="F15173" s="14" t="s">
        <v>710</v>
      </c>
      <c r="G15173" s="14" t="s">
        <v>6109</v>
      </c>
      <c r="H15173" s="20">
        <v>1616</v>
      </c>
      <c r="I15173" s="20">
        <v>1616</v>
      </c>
      <c r="J15173" s="21">
        <f>IFERROR((I15173/H15173),0)</f>
        <v>1</v>
      </c>
      <c r="K15173" s="20"/>
      <c r="L15173" s="20"/>
      <c r="M15173" s="22"/>
    </row>
    <row r="15174" spans="1:13" s="14" customFormat="1" ht="30" outlineLevel="1" x14ac:dyDescent="0.25">
      <c r="A15174" s="34"/>
      <c r="B15174" s="46" t="s">
        <v>8965</v>
      </c>
      <c r="C15174" s="40" t="str">
        <f>C15173</f>
        <v>ASIGNACIONES DIRECTAS ANTICIPADAS (5% DEL SGR)</v>
      </c>
      <c r="D15174" s="39" t="str">
        <f>D15173</f>
        <v xml:space="preserve">SANTANDER                                         </v>
      </c>
      <c r="E15174" s="39" t="str">
        <f>E15173</f>
        <v>68255</v>
      </c>
      <c r="F15174" s="39" t="str">
        <f>F15173</f>
        <v xml:space="preserve">EL PLAYÓN                                         </v>
      </c>
      <c r="G15174" s="39" t="s">
        <v>10656</v>
      </c>
      <c r="H15174" s="20">
        <f>SUBTOTAL(9,H15173:H15173)</f>
        <v>1616</v>
      </c>
      <c r="I15174" s="20">
        <f>SUBTOTAL(9,I15173:I15173)</f>
        <v>1616</v>
      </c>
      <c r="J15174" s="42">
        <f>+I15174/H15174</f>
        <v>1</v>
      </c>
      <c r="K15174" s="20">
        <f>SUBTOTAL(9,K15173:K15173)</f>
        <v>0</v>
      </c>
      <c r="L15174" s="20">
        <f>SUBTOTAL(9,L15173:L15173)</f>
        <v>0</v>
      </c>
      <c r="M15174" s="7" t="str">
        <f>IFERROR((L15174/K15174),"N.A")</f>
        <v>N.A</v>
      </c>
    </row>
    <row r="15175" spans="1:13" s="14" customFormat="1" ht="30" outlineLevel="2" x14ac:dyDescent="0.25">
      <c r="A15175" s="34"/>
      <c r="B15175" s="44" t="s">
        <v>6331</v>
      </c>
      <c r="C15175" s="31" t="s">
        <v>4158</v>
      </c>
      <c r="D15175" s="14" t="s">
        <v>546</v>
      </c>
      <c r="E15175" s="14" t="s">
        <v>712</v>
      </c>
      <c r="F15175" s="14" t="s">
        <v>713</v>
      </c>
      <c r="G15175" s="14" t="s">
        <v>6109</v>
      </c>
      <c r="H15175" s="20">
        <v>7</v>
      </c>
      <c r="I15175" s="20">
        <v>7</v>
      </c>
      <c r="J15175" s="21">
        <f>IFERROR((I15175/H15175),0)</f>
        <v>1</v>
      </c>
      <c r="K15175" s="20"/>
      <c r="L15175" s="20"/>
      <c r="M15175" s="22"/>
    </row>
    <row r="15176" spans="1:13" s="14" customFormat="1" ht="30" outlineLevel="1" x14ac:dyDescent="0.25">
      <c r="A15176" s="34"/>
      <c r="B15176" s="46" t="s">
        <v>8966</v>
      </c>
      <c r="C15176" s="40" t="str">
        <f>C15175</f>
        <v>ASIGNACIONES DIRECTAS ANTICIPADAS (5% DEL SGR)</v>
      </c>
      <c r="D15176" s="39" t="str">
        <f>D15175</f>
        <v xml:space="preserve">SANTANDER                                         </v>
      </c>
      <c r="E15176" s="39" t="str">
        <f>E15175</f>
        <v>68250</v>
      </c>
      <c r="F15176" s="39" t="str">
        <f>F15175</f>
        <v xml:space="preserve">EL PEÑÓN                                          </v>
      </c>
      <c r="G15176" s="39" t="s">
        <v>10656</v>
      </c>
      <c r="H15176" s="20">
        <f>SUBTOTAL(9,H15175:H15175)</f>
        <v>7</v>
      </c>
      <c r="I15176" s="20">
        <f>SUBTOTAL(9,I15175:I15175)</f>
        <v>7</v>
      </c>
      <c r="J15176" s="42">
        <f>+I15176/H15176</f>
        <v>1</v>
      </c>
      <c r="K15176" s="20">
        <f>SUBTOTAL(9,K15175:K15175)</f>
        <v>0</v>
      </c>
      <c r="L15176" s="20">
        <f>SUBTOTAL(9,L15175:L15175)</f>
        <v>0</v>
      </c>
      <c r="M15176" s="7" t="str">
        <f>IFERROR((L15176/K15176),"N.A")</f>
        <v>N.A</v>
      </c>
    </row>
    <row r="15177" spans="1:13" s="14" customFormat="1" ht="30" outlineLevel="2" x14ac:dyDescent="0.25">
      <c r="A15177" s="34"/>
      <c r="B15177" s="44" t="s">
        <v>4324</v>
      </c>
      <c r="C15177" s="31" t="s">
        <v>4158</v>
      </c>
      <c r="D15177" s="14" t="s">
        <v>546</v>
      </c>
      <c r="E15177" s="14" t="s">
        <v>718</v>
      </c>
      <c r="F15177" s="14" t="s">
        <v>719</v>
      </c>
      <c r="G15177" s="14" t="s">
        <v>16</v>
      </c>
      <c r="H15177" s="15">
        <v>117599018</v>
      </c>
      <c r="I15177" s="15">
        <v>21729648.060000002</v>
      </c>
      <c r="J15177" s="16">
        <f>IFERROR((I15177/H15177),0)</f>
        <v>0.18477746183220681</v>
      </c>
      <c r="K15177" s="15">
        <v>85971913</v>
      </c>
      <c r="L15177" s="15">
        <v>21729648.060000002</v>
      </c>
      <c r="M15177" s="17">
        <f>L15177/K15177</f>
        <v>0.25275287360419679</v>
      </c>
    </row>
    <row r="15178" spans="1:13" s="14" customFormat="1" ht="30" outlineLevel="2" x14ac:dyDescent="0.25">
      <c r="A15178" s="34"/>
      <c r="B15178" s="44" t="s">
        <v>4324</v>
      </c>
      <c r="C15178" s="31" t="s">
        <v>4158</v>
      </c>
      <c r="D15178" s="14" t="s">
        <v>546</v>
      </c>
      <c r="E15178" s="14" t="s">
        <v>718</v>
      </c>
      <c r="F15178" s="14" t="s">
        <v>719</v>
      </c>
      <c r="G15178" s="14" t="s">
        <v>6109</v>
      </c>
      <c r="H15178" s="20">
        <v>478732776</v>
      </c>
      <c r="I15178" s="20">
        <v>478732776</v>
      </c>
      <c r="J15178" s="21">
        <f>IFERROR((I15178/H15178),0)</f>
        <v>1</v>
      </c>
      <c r="K15178" s="20"/>
      <c r="L15178" s="20"/>
      <c r="M15178" s="22"/>
    </row>
    <row r="15179" spans="1:13" s="14" customFormat="1" ht="30" outlineLevel="2" x14ac:dyDescent="0.25">
      <c r="A15179" s="34"/>
      <c r="B15179" s="44" t="s">
        <v>4324</v>
      </c>
      <c r="C15179" s="31" t="s">
        <v>4158</v>
      </c>
      <c r="D15179" s="14" t="s">
        <v>546</v>
      </c>
      <c r="E15179" s="14" t="s">
        <v>718</v>
      </c>
      <c r="F15179" s="14" t="s">
        <v>719</v>
      </c>
      <c r="G15179" s="14" t="s">
        <v>6481</v>
      </c>
      <c r="H15179" s="20">
        <v>727</v>
      </c>
      <c r="I15179" s="20">
        <v>727</v>
      </c>
      <c r="J15179" s="21">
        <f>IFERROR((I15179/H15179),0)</f>
        <v>1</v>
      </c>
      <c r="K15179" s="20"/>
      <c r="L15179" s="20"/>
      <c r="M15179" s="22"/>
    </row>
    <row r="15180" spans="1:13" s="14" customFormat="1" ht="30" outlineLevel="2" x14ac:dyDescent="0.25">
      <c r="A15180" s="34"/>
      <c r="B15180" s="44" t="s">
        <v>4324</v>
      </c>
      <c r="C15180" s="31" t="s">
        <v>4158</v>
      </c>
      <c r="D15180" s="14" t="s">
        <v>546</v>
      </c>
      <c r="E15180" s="14" t="s">
        <v>718</v>
      </c>
      <c r="F15180" s="14" t="s">
        <v>719</v>
      </c>
      <c r="G15180" s="14" t="s">
        <v>6485</v>
      </c>
      <c r="H15180" s="20">
        <v>6479468</v>
      </c>
      <c r="I15180" s="20">
        <v>6479468</v>
      </c>
      <c r="J15180" s="22"/>
      <c r="K15180" s="25"/>
      <c r="L15180" s="25"/>
      <c r="M15180" s="22"/>
    </row>
    <row r="15181" spans="1:13" s="14" customFormat="1" ht="30" outlineLevel="2" x14ac:dyDescent="0.25">
      <c r="A15181" s="34"/>
      <c r="B15181" s="44" t="s">
        <v>4324</v>
      </c>
      <c r="C15181" s="31" t="s">
        <v>4158</v>
      </c>
      <c r="D15181" s="14" t="s">
        <v>546</v>
      </c>
      <c r="E15181" s="14" t="s">
        <v>718</v>
      </c>
      <c r="F15181" s="14" t="s">
        <v>719</v>
      </c>
      <c r="G15181" s="14" t="s">
        <v>6492</v>
      </c>
      <c r="H15181" s="20">
        <v>18921564</v>
      </c>
      <c r="I15181" s="20">
        <v>18921564</v>
      </c>
      <c r="J15181" s="21">
        <f>IFERROR((I15181/H15181),0)</f>
        <v>1</v>
      </c>
      <c r="K15181" s="20"/>
      <c r="L15181" s="20"/>
      <c r="M15181" s="22"/>
    </row>
    <row r="15182" spans="1:13" s="14" customFormat="1" ht="30" outlineLevel="2" x14ac:dyDescent="0.25">
      <c r="A15182" s="34"/>
      <c r="B15182" s="44" t="s">
        <v>4324</v>
      </c>
      <c r="C15182" s="31" t="s">
        <v>4158</v>
      </c>
      <c r="D15182" s="14" t="s">
        <v>546</v>
      </c>
      <c r="E15182" s="14" t="s">
        <v>718</v>
      </c>
      <c r="F15182" s="14" t="s">
        <v>719</v>
      </c>
      <c r="G15182" s="14" t="s">
        <v>6493</v>
      </c>
      <c r="H15182" s="20">
        <v>-23519804</v>
      </c>
      <c r="I15182" s="20"/>
      <c r="J15182" s="21">
        <f>IFERROR((I15182/H15182),0)</f>
        <v>0</v>
      </c>
      <c r="K15182" s="20"/>
      <c r="L15182" s="20"/>
      <c r="M15182" s="22"/>
    </row>
    <row r="15183" spans="1:13" s="14" customFormat="1" ht="30" outlineLevel="1" x14ac:dyDescent="0.25">
      <c r="A15183" s="34"/>
      <c r="B15183" s="46" t="s">
        <v>8967</v>
      </c>
      <c r="C15183" s="40" t="str">
        <f>C15182</f>
        <v>ASIGNACIONES DIRECTAS ANTICIPADAS (5% DEL SGR)</v>
      </c>
      <c r="D15183" s="39" t="str">
        <f>D15182</f>
        <v xml:space="preserve">SANTANDER                                         </v>
      </c>
      <c r="E15183" s="39" t="str">
        <f>E15182</f>
        <v>68235</v>
      </c>
      <c r="F15183" s="39" t="str">
        <f>F15182</f>
        <v xml:space="preserve">EL CARMEN DE CHUCURÍ                              </v>
      </c>
      <c r="G15183" s="39" t="s">
        <v>10656</v>
      </c>
      <c r="H15183" s="20">
        <f>SUBTOTAL(9,H15177:H15182)</f>
        <v>598213749</v>
      </c>
      <c r="I15183" s="20">
        <f>SUBTOTAL(9,I15177:I15182)</f>
        <v>525864183.06</v>
      </c>
      <c r="J15183" s="42">
        <f>+I15183/H15183</f>
        <v>0.87905733350170789</v>
      </c>
      <c r="K15183" s="20">
        <f>SUBTOTAL(9,K15177:K15182)</f>
        <v>85971913</v>
      </c>
      <c r="L15183" s="20">
        <f>SUBTOTAL(9,L15177:L15182)</f>
        <v>21729648.060000002</v>
      </c>
      <c r="M15183" s="7">
        <f>IFERROR((L15183/K15183),"N.A")</f>
        <v>0.25275287360419679</v>
      </c>
    </row>
    <row r="15184" spans="1:13" s="14" customFormat="1" ht="30" outlineLevel="2" x14ac:dyDescent="0.25">
      <c r="A15184" s="34"/>
      <c r="B15184" s="44" t="s">
        <v>4325</v>
      </c>
      <c r="C15184" s="31" t="s">
        <v>4158</v>
      </c>
      <c r="D15184" s="14" t="s">
        <v>546</v>
      </c>
      <c r="E15184" s="14" t="s">
        <v>721</v>
      </c>
      <c r="F15184" s="14" t="s">
        <v>722</v>
      </c>
      <c r="G15184" s="14" t="s">
        <v>16</v>
      </c>
      <c r="H15184" s="15">
        <v>2953564</v>
      </c>
      <c r="I15184" s="15">
        <v>1540403.94</v>
      </c>
      <c r="J15184" s="16">
        <f>IFERROR((I15184/H15184),0)</f>
        <v>0.52154073519314292</v>
      </c>
      <c r="K15184" s="15">
        <v>2141258</v>
      </c>
      <c r="L15184" s="15">
        <v>1540403.94</v>
      </c>
      <c r="M15184" s="17">
        <f>L15184/K15184</f>
        <v>0.71939203029247289</v>
      </c>
    </row>
    <row r="15185" spans="1:13" s="14" customFormat="1" ht="30" outlineLevel="2" x14ac:dyDescent="0.25">
      <c r="A15185" s="34"/>
      <c r="B15185" s="44" t="s">
        <v>4325</v>
      </c>
      <c r="C15185" s="31" t="s">
        <v>4158</v>
      </c>
      <c r="D15185" s="14" t="s">
        <v>546</v>
      </c>
      <c r="E15185" s="14" t="s">
        <v>721</v>
      </c>
      <c r="F15185" s="14" t="s">
        <v>722</v>
      </c>
      <c r="G15185" s="14" t="s">
        <v>6109</v>
      </c>
      <c r="H15185" s="20">
        <v>5560497</v>
      </c>
      <c r="I15185" s="20">
        <v>5560497</v>
      </c>
      <c r="J15185" s="21">
        <f>IFERROR((I15185/H15185),0)</f>
        <v>1</v>
      </c>
      <c r="K15185" s="20"/>
      <c r="L15185" s="20"/>
      <c r="M15185" s="22"/>
    </row>
    <row r="15186" spans="1:13" s="14" customFormat="1" ht="30" outlineLevel="2" x14ac:dyDescent="0.25">
      <c r="A15186" s="34"/>
      <c r="B15186" s="44" t="s">
        <v>4325</v>
      </c>
      <c r="C15186" s="31" t="s">
        <v>4158</v>
      </c>
      <c r="D15186" s="14" t="s">
        <v>546</v>
      </c>
      <c r="E15186" s="14" t="s">
        <v>721</v>
      </c>
      <c r="F15186" s="14" t="s">
        <v>722</v>
      </c>
      <c r="G15186" s="14" t="s">
        <v>6481</v>
      </c>
      <c r="H15186" s="20">
        <v>18</v>
      </c>
      <c r="I15186" s="20">
        <v>18</v>
      </c>
      <c r="J15186" s="21">
        <f>IFERROR((I15186/H15186),0)</f>
        <v>1</v>
      </c>
      <c r="K15186" s="20"/>
      <c r="L15186" s="20"/>
      <c r="M15186" s="22"/>
    </row>
    <row r="15187" spans="1:13" s="14" customFormat="1" ht="30" outlineLevel="2" x14ac:dyDescent="0.25">
      <c r="A15187" s="34"/>
      <c r="B15187" s="44" t="s">
        <v>4325</v>
      </c>
      <c r="C15187" s="31" t="s">
        <v>4158</v>
      </c>
      <c r="D15187" s="14" t="s">
        <v>546</v>
      </c>
      <c r="E15187" s="14" t="s">
        <v>721</v>
      </c>
      <c r="F15187" s="14" t="s">
        <v>722</v>
      </c>
      <c r="G15187" s="14" t="s">
        <v>6485</v>
      </c>
      <c r="H15187" s="20">
        <v>604038</v>
      </c>
      <c r="I15187" s="20">
        <v>604038</v>
      </c>
      <c r="J15187" s="22"/>
      <c r="K15187" s="25"/>
      <c r="L15187" s="25"/>
      <c r="M15187" s="22"/>
    </row>
    <row r="15188" spans="1:13" s="14" customFormat="1" ht="30" outlineLevel="2" x14ac:dyDescent="0.25">
      <c r="A15188" s="34"/>
      <c r="B15188" s="44" t="s">
        <v>4325</v>
      </c>
      <c r="C15188" s="31" t="s">
        <v>4158</v>
      </c>
      <c r="D15188" s="14" t="s">
        <v>546</v>
      </c>
      <c r="E15188" s="14" t="s">
        <v>721</v>
      </c>
      <c r="F15188" s="14" t="s">
        <v>722</v>
      </c>
      <c r="G15188" s="14" t="s">
        <v>6492</v>
      </c>
      <c r="H15188" s="20">
        <v>464936</v>
      </c>
      <c r="I15188" s="20">
        <v>464936</v>
      </c>
      <c r="J15188" s="21">
        <f>IFERROR((I15188/H15188),0)</f>
        <v>1</v>
      </c>
      <c r="K15188" s="20"/>
      <c r="L15188" s="20"/>
      <c r="M15188" s="22"/>
    </row>
    <row r="15189" spans="1:13" s="14" customFormat="1" ht="30" outlineLevel="2" x14ac:dyDescent="0.25">
      <c r="A15189" s="34"/>
      <c r="B15189" s="44" t="s">
        <v>4325</v>
      </c>
      <c r="C15189" s="31" t="s">
        <v>4158</v>
      </c>
      <c r="D15189" s="14" t="s">
        <v>546</v>
      </c>
      <c r="E15189" s="14" t="s">
        <v>721</v>
      </c>
      <c r="F15189" s="14" t="s">
        <v>722</v>
      </c>
      <c r="G15189" s="14" t="s">
        <v>6493</v>
      </c>
      <c r="H15189" s="20">
        <v>-590713</v>
      </c>
      <c r="I15189" s="20"/>
      <c r="J15189" s="21">
        <f>IFERROR((I15189/H15189),0)</f>
        <v>0</v>
      </c>
      <c r="K15189" s="20"/>
      <c r="L15189" s="20"/>
      <c r="M15189" s="22"/>
    </row>
    <row r="15190" spans="1:13" s="14" customFormat="1" ht="30" outlineLevel="1" x14ac:dyDescent="0.25">
      <c r="A15190" s="34"/>
      <c r="B15190" s="46" t="s">
        <v>8968</v>
      </c>
      <c r="C15190" s="40" t="str">
        <f>C15189</f>
        <v>ASIGNACIONES DIRECTAS ANTICIPADAS (5% DEL SGR)</v>
      </c>
      <c r="D15190" s="39" t="str">
        <f>D15189</f>
        <v xml:space="preserve">SANTANDER                                         </v>
      </c>
      <c r="E15190" s="39" t="str">
        <f>E15189</f>
        <v>68229</v>
      </c>
      <c r="F15190" s="39" t="str">
        <f>F15189</f>
        <v xml:space="preserve">CURITÍ                                            </v>
      </c>
      <c r="G15190" s="39" t="s">
        <v>10656</v>
      </c>
      <c r="H15190" s="20">
        <f>SUBTOTAL(9,H15184:H15189)</f>
        <v>8992340</v>
      </c>
      <c r="I15190" s="20">
        <f>SUBTOTAL(9,I15184:I15189)</f>
        <v>8169892.9399999995</v>
      </c>
      <c r="J15190" s="42">
        <f>+I15190/H15190</f>
        <v>0.90853914998765606</v>
      </c>
      <c r="K15190" s="20">
        <f>SUBTOTAL(9,K15184:K15189)</f>
        <v>2141258</v>
      </c>
      <c r="L15190" s="20">
        <f>SUBTOTAL(9,L15184:L15189)</f>
        <v>1540403.94</v>
      </c>
      <c r="M15190" s="7">
        <f>IFERROR((L15190/K15190),"N.A")</f>
        <v>0.71939203029247289</v>
      </c>
    </row>
    <row r="15191" spans="1:13" s="14" customFormat="1" ht="30" outlineLevel="2" x14ac:dyDescent="0.25">
      <c r="A15191" s="34"/>
      <c r="B15191" s="44" t="s">
        <v>6332</v>
      </c>
      <c r="C15191" s="31" t="s">
        <v>4158</v>
      </c>
      <c r="D15191" s="14" t="s">
        <v>546</v>
      </c>
      <c r="E15191" s="14" t="s">
        <v>724</v>
      </c>
      <c r="F15191" s="14" t="s">
        <v>725</v>
      </c>
      <c r="G15191" s="14" t="s">
        <v>6109</v>
      </c>
      <c r="H15191" s="20">
        <v>8598</v>
      </c>
      <c r="I15191" s="20">
        <v>8598</v>
      </c>
      <c r="J15191" s="21">
        <f>IFERROR((I15191/H15191),0)</f>
        <v>1</v>
      </c>
      <c r="K15191" s="20"/>
      <c r="L15191" s="20"/>
      <c r="M15191" s="22"/>
    </row>
    <row r="15192" spans="1:13" s="14" customFormat="1" ht="30" outlineLevel="1" x14ac:dyDescent="0.25">
      <c r="A15192" s="34"/>
      <c r="B15192" s="46" t="s">
        <v>8969</v>
      </c>
      <c r="C15192" s="40" t="str">
        <f>C15191</f>
        <v>ASIGNACIONES DIRECTAS ANTICIPADAS (5% DEL SGR)</v>
      </c>
      <c r="D15192" s="39" t="str">
        <f>D15191</f>
        <v xml:space="preserve">SANTANDER                                         </v>
      </c>
      <c r="E15192" s="39" t="str">
        <f>E15191</f>
        <v>68217</v>
      </c>
      <c r="F15192" s="39" t="str">
        <f>F15191</f>
        <v xml:space="preserve">COROMORO                                          </v>
      </c>
      <c r="G15192" s="39" t="s">
        <v>10656</v>
      </c>
      <c r="H15192" s="20">
        <f>SUBTOTAL(9,H15191:H15191)</f>
        <v>8598</v>
      </c>
      <c r="I15192" s="20">
        <f>SUBTOTAL(9,I15191:I15191)</f>
        <v>8598</v>
      </c>
      <c r="J15192" s="42">
        <f>+I15192/H15192</f>
        <v>1</v>
      </c>
      <c r="K15192" s="20">
        <f>SUBTOTAL(9,K15191:K15191)</f>
        <v>0</v>
      </c>
      <c r="L15192" s="20">
        <f>SUBTOTAL(9,L15191:L15191)</f>
        <v>0</v>
      </c>
      <c r="M15192" s="7" t="str">
        <f>IFERROR((L15192/K15192),"N.A")</f>
        <v>N.A</v>
      </c>
    </row>
    <row r="15193" spans="1:13" s="14" customFormat="1" ht="30" outlineLevel="2" x14ac:dyDescent="0.25">
      <c r="A15193" s="34"/>
      <c r="B15193" s="44" t="s">
        <v>4326</v>
      </c>
      <c r="C15193" s="31" t="s">
        <v>4158</v>
      </c>
      <c r="D15193" s="14" t="s">
        <v>546</v>
      </c>
      <c r="E15193" s="14" t="s">
        <v>727</v>
      </c>
      <c r="F15193" s="14" t="s">
        <v>728</v>
      </c>
      <c r="G15193" s="14" t="s">
        <v>16</v>
      </c>
      <c r="H15193" s="15">
        <v>126824</v>
      </c>
      <c r="I15193" s="15">
        <v>332.68</v>
      </c>
      <c r="J15193" s="16">
        <f>IFERROR((I15193/H15193),0)</f>
        <v>2.623162808301268E-3</v>
      </c>
      <c r="K15193" s="15">
        <v>91602</v>
      </c>
      <c r="L15193" s="15">
        <v>332.68</v>
      </c>
      <c r="M15193" s="17">
        <f>L15193/K15193</f>
        <v>3.6317984323486385E-3</v>
      </c>
    </row>
    <row r="15194" spans="1:13" s="14" customFormat="1" ht="30" outlineLevel="2" x14ac:dyDescent="0.25">
      <c r="A15194" s="34"/>
      <c r="B15194" s="44" t="s">
        <v>4326</v>
      </c>
      <c r="C15194" s="31" t="s">
        <v>4158</v>
      </c>
      <c r="D15194" s="14" t="s">
        <v>546</v>
      </c>
      <c r="E15194" s="14" t="s">
        <v>727</v>
      </c>
      <c r="F15194" s="14" t="s">
        <v>728</v>
      </c>
      <c r="G15194" s="14" t="s">
        <v>6109</v>
      </c>
      <c r="H15194" s="20">
        <v>126072</v>
      </c>
      <c r="I15194" s="20">
        <v>126072</v>
      </c>
      <c r="J15194" s="21">
        <f>IFERROR((I15194/H15194),0)</f>
        <v>1</v>
      </c>
      <c r="K15194" s="20"/>
      <c r="L15194" s="20"/>
      <c r="M15194" s="22"/>
    </row>
    <row r="15195" spans="1:13" s="14" customFormat="1" ht="30" outlineLevel="2" x14ac:dyDescent="0.25">
      <c r="A15195" s="34"/>
      <c r="B15195" s="44" t="s">
        <v>4326</v>
      </c>
      <c r="C15195" s="31" t="s">
        <v>4158</v>
      </c>
      <c r="D15195" s="14" t="s">
        <v>546</v>
      </c>
      <c r="E15195" s="14" t="s">
        <v>727</v>
      </c>
      <c r="F15195" s="14" t="s">
        <v>728</v>
      </c>
      <c r="G15195" s="14" t="s">
        <v>6481</v>
      </c>
      <c r="H15195" s="20">
        <v>1</v>
      </c>
      <c r="I15195" s="20">
        <v>1</v>
      </c>
      <c r="J15195" s="21">
        <f>IFERROR((I15195/H15195),0)</f>
        <v>1</v>
      </c>
      <c r="K15195" s="20"/>
      <c r="L15195" s="20"/>
      <c r="M15195" s="22"/>
    </row>
    <row r="15196" spans="1:13" s="14" customFormat="1" ht="30" outlineLevel="2" x14ac:dyDescent="0.25">
      <c r="A15196" s="34"/>
      <c r="B15196" s="44" t="s">
        <v>4326</v>
      </c>
      <c r="C15196" s="31" t="s">
        <v>4158</v>
      </c>
      <c r="D15196" s="14" t="s">
        <v>546</v>
      </c>
      <c r="E15196" s="14" t="s">
        <v>727</v>
      </c>
      <c r="F15196" s="14" t="s">
        <v>728</v>
      </c>
      <c r="G15196" s="14" t="s">
        <v>6492</v>
      </c>
      <c r="H15196" s="20">
        <v>19768</v>
      </c>
      <c r="I15196" s="20">
        <v>19768</v>
      </c>
      <c r="J15196" s="21">
        <f>IFERROR((I15196/H15196),0)</f>
        <v>1</v>
      </c>
      <c r="K15196" s="20"/>
      <c r="L15196" s="20"/>
      <c r="M15196" s="22"/>
    </row>
    <row r="15197" spans="1:13" s="14" customFormat="1" ht="30" outlineLevel="2" x14ac:dyDescent="0.25">
      <c r="A15197" s="34"/>
      <c r="B15197" s="44" t="s">
        <v>4326</v>
      </c>
      <c r="C15197" s="31" t="s">
        <v>4158</v>
      </c>
      <c r="D15197" s="14" t="s">
        <v>546</v>
      </c>
      <c r="E15197" s="14" t="s">
        <v>727</v>
      </c>
      <c r="F15197" s="14" t="s">
        <v>728</v>
      </c>
      <c r="G15197" s="14" t="s">
        <v>6493</v>
      </c>
      <c r="H15197" s="20">
        <v>-25365</v>
      </c>
      <c r="I15197" s="20"/>
      <c r="J15197" s="21">
        <f>IFERROR((I15197/H15197),0)</f>
        <v>0</v>
      </c>
      <c r="K15197" s="20"/>
      <c r="L15197" s="20"/>
      <c r="M15197" s="22"/>
    </row>
    <row r="15198" spans="1:13" s="14" customFormat="1" ht="30" outlineLevel="1" x14ac:dyDescent="0.25">
      <c r="A15198" s="34"/>
      <c r="B15198" s="46" t="s">
        <v>8970</v>
      </c>
      <c r="C15198" s="40" t="str">
        <f>C15197</f>
        <v>ASIGNACIONES DIRECTAS ANTICIPADAS (5% DEL SGR)</v>
      </c>
      <c r="D15198" s="39" t="str">
        <f>D15197</f>
        <v xml:space="preserve">SANTANDER                                         </v>
      </c>
      <c r="E15198" s="39" t="str">
        <f>E15197</f>
        <v>68211</v>
      </c>
      <c r="F15198" s="39" t="str">
        <f>F15197</f>
        <v xml:space="preserve">CONTRATACIÓN                                      </v>
      </c>
      <c r="G15198" s="39" t="s">
        <v>10656</v>
      </c>
      <c r="H15198" s="20">
        <f>SUBTOTAL(9,H15193:H15197)</f>
        <v>247300</v>
      </c>
      <c r="I15198" s="20">
        <f>SUBTOTAL(9,I15193:I15197)</f>
        <v>146173.68</v>
      </c>
      <c r="J15198" s="42">
        <f>+I15198/H15198</f>
        <v>0.59107836635665179</v>
      </c>
      <c r="K15198" s="20">
        <f>SUBTOTAL(9,K15193:K15197)</f>
        <v>91602</v>
      </c>
      <c r="L15198" s="20">
        <f>SUBTOTAL(9,L15193:L15197)</f>
        <v>332.68</v>
      </c>
      <c r="M15198" s="7">
        <f>IFERROR((L15198/K15198),"N.A")</f>
        <v>3.6317984323486385E-3</v>
      </c>
    </row>
    <row r="15199" spans="1:13" s="14" customFormat="1" ht="30" outlineLevel="2" x14ac:dyDescent="0.25">
      <c r="A15199" s="34"/>
      <c r="B15199" s="44" t="s">
        <v>6333</v>
      </c>
      <c r="C15199" s="31" t="s">
        <v>4158</v>
      </c>
      <c r="D15199" s="14" t="s">
        <v>546</v>
      </c>
      <c r="E15199" s="14" t="s">
        <v>733</v>
      </c>
      <c r="F15199" s="14" t="s">
        <v>734</v>
      </c>
      <c r="G15199" s="14" t="s">
        <v>6109</v>
      </c>
      <c r="H15199" s="20">
        <v>636</v>
      </c>
      <c r="I15199" s="20">
        <v>636</v>
      </c>
      <c r="J15199" s="21">
        <f>IFERROR((I15199/H15199),0)</f>
        <v>1</v>
      </c>
      <c r="K15199" s="20"/>
      <c r="L15199" s="20"/>
      <c r="M15199" s="22"/>
    </row>
    <row r="15200" spans="1:13" s="14" customFormat="1" ht="30" outlineLevel="1" x14ac:dyDescent="0.25">
      <c r="A15200" s="34"/>
      <c r="B15200" s="46" t="s">
        <v>8971</v>
      </c>
      <c r="C15200" s="40" t="str">
        <f>C15199</f>
        <v>ASIGNACIONES DIRECTAS ANTICIPADAS (5% DEL SGR)</v>
      </c>
      <c r="D15200" s="39" t="str">
        <f>D15199</f>
        <v xml:space="preserve">SANTANDER                                         </v>
      </c>
      <c r="E15200" s="39" t="str">
        <f>E15199</f>
        <v>68207</v>
      </c>
      <c r="F15200" s="39" t="str">
        <f>F15199</f>
        <v xml:space="preserve">CONCEPCIÓN                                        </v>
      </c>
      <c r="G15200" s="39" t="s">
        <v>10656</v>
      </c>
      <c r="H15200" s="20">
        <f>SUBTOTAL(9,H15199:H15199)</f>
        <v>636</v>
      </c>
      <c r="I15200" s="20">
        <f>SUBTOTAL(9,I15199:I15199)</f>
        <v>636</v>
      </c>
      <c r="J15200" s="42">
        <f>+I15200/H15200</f>
        <v>1</v>
      </c>
      <c r="K15200" s="20">
        <f>SUBTOTAL(9,K15199:K15199)</f>
        <v>0</v>
      </c>
      <c r="L15200" s="20">
        <f>SUBTOTAL(9,L15199:L15199)</f>
        <v>0</v>
      </c>
      <c r="M15200" s="7" t="str">
        <f>IFERROR((L15200/K15200),"N.A")</f>
        <v>N.A</v>
      </c>
    </row>
    <row r="15201" spans="1:13" s="14" customFormat="1" ht="30" outlineLevel="2" x14ac:dyDescent="0.25">
      <c r="A15201" s="34"/>
      <c r="B15201" s="44" t="s">
        <v>4327</v>
      </c>
      <c r="C15201" s="31" t="s">
        <v>4158</v>
      </c>
      <c r="D15201" s="14" t="s">
        <v>546</v>
      </c>
      <c r="E15201" s="14" t="s">
        <v>736</v>
      </c>
      <c r="F15201" s="14" t="s">
        <v>737</v>
      </c>
      <c r="G15201" s="14" t="s">
        <v>16</v>
      </c>
      <c r="H15201" s="15">
        <v>19627911</v>
      </c>
      <c r="I15201" s="15">
        <v>19627911</v>
      </c>
      <c r="J15201" s="16">
        <f>IFERROR((I15201/H15201),0)</f>
        <v>1</v>
      </c>
      <c r="K15201" s="15">
        <v>14702324.049999999</v>
      </c>
      <c r="L15201" s="15">
        <v>19627911</v>
      </c>
      <c r="M15201" s="17">
        <f>L15201/K15201</f>
        <v>1.3350209758164051</v>
      </c>
    </row>
    <row r="15202" spans="1:13" s="14" customFormat="1" ht="30" outlineLevel="2" x14ac:dyDescent="0.25">
      <c r="A15202" s="34"/>
      <c r="B15202" s="44" t="s">
        <v>4327</v>
      </c>
      <c r="C15202" s="31" t="s">
        <v>4158</v>
      </c>
      <c r="D15202" s="14" t="s">
        <v>546</v>
      </c>
      <c r="E15202" s="14" t="s">
        <v>736</v>
      </c>
      <c r="F15202" s="14" t="s">
        <v>737</v>
      </c>
      <c r="G15202" s="14" t="s">
        <v>6109</v>
      </c>
      <c r="H15202" s="20">
        <v>71215009</v>
      </c>
      <c r="I15202" s="20">
        <v>71215009</v>
      </c>
      <c r="J15202" s="21">
        <f>IFERROR((I15202/H15202),0)</f>
        <v>1</v>
      </c>
      <c r="K15202" s="20"/>
      <c r="L15202" s="20"/>
      <c r="M15202" s="22"/>
    </row>
    <row r="15203" spans="1:13" s="14" customFormat="1" ht="30" outlineLevel="2" x14ac:dyDescent="0.25">
      <c r="A15203" s="34"/>
      <c r="B15203" s="44" t="s">
        <v>4327</v>
      </c>
      <c r="C15203" s="31" t="s">
        <v>4158</v>
      </c>
      <c r="D15203" s="14" t="s">
        <v>546</v>
      </c>
      <c r="E15203" s="14" t="s">
        <v>736</v>
      </c>
      <c r="F15203" s="14" t="s">
        <v>737</v>
      </c>
      <c r="G15203" s="14" t="s">
        <v>6481</v>
      </c>
      <c r="H15203" s="20">
        <v>121</v>
      </c>
      <c r="I15203" s="20">
        <v>121</v>
      </c>
      <c r="J15203" s="21">
        <f>IFERROR((I15203/H15203),0)</f>
        <v>1</v>
      </c>
      <c r="K15203" s="20"/>
      <c r="L15203" s="20"/>
      <c r="M15203" s="22"/>
    </row>
    <row r="15204" spans="1:13" s="14" customFormat="1" ht="30" outlineLevel="2" x14ac:dyDescent="0.25">
      <c r="A15204" s="34"/>
      <c r="B15204" s="44" t="s">
        <v>4327</v>
      </c>
      <c r="C15204" s="31" t="s">
        <v>4158</v>
      </c>
      <c r="D15204" s="14" t="s">
        <v>546</v>
      </c>
      <c r="E15204" s="14" t="s">
        <v>736</v>
      </c>
      <c r="F15204" s="14" t="s">
        <v>737</v>
      </c>
      <c r="G15204" s="14" t="s">
        <v>6485</v>
      </c>
      <c r="H15204" s="20">
        <v>10406</v>
      </c>
      <c r="I15204" s="20">
        <v>10406</v>
      </c>
      <c r="J15204" s="22"/>
      <c r="K15204" s="25"/>
      <c r="L15204" s="25"/>
      <c r="M15204" s="22"/>
    </row>
    <row r="15205" spans="1:13" s="14" customFormat="1" ht="30" outlineLevel="2" x14ac:dyDescent="0.25">
      <c r="A15205" s="34"/>
      <c r="B15205" s="44" t="s">
        <v>4327</v>
      </c>
      <c r="C15205" s="31" t="s">
        <v>4158</v>
      </c>
      <c r="D15205" s="14" t="s">
        <v>546</v>
      </c>
      <c r="E15205" s="14" t="s">
        <v>736</v>
      </c>
      <c r="F15205" s="14" t="s">
        <v>737</v>
      </c>
      <c r="G15205" s="14" t="s">
        <v>6492</v>
      </c>
      <c r="H15205" s="20">
        <v>3122630</v>
      </c>
      <c r="I15205" s="20">
        <v>3122630</v>
      </c>
      <c r="J15205" s="21">
        <f>IFERROR((I15205/H15205),0)</f>
        <v>1</v>
      </c>
      <c r="K15205" s="20"/>
      <c r="L15205" s="20"/>
      <c r="M15205" s="22"/>
    </row>
    <row r="15206" spans="1:13" s="14" customFormat="1" ht="30" outlineLevel="2" x14ac:dyDescent="0.25">
      <c r="A15206" s="34"/>
      <c r="B15206" s="44" t="s">
        <v>4327</v>
      </c>
      <c r="C15206" s="31" t="s">
        <v>4158</v>
      </c>
      <c r="D15206" s="14" t="s">
        <v>546</v>
      </c>
      <c r="E15206" s="14" t="s">
        <v>736</v>
      </c>
      <c r="F15206" s="14" t="s">
        <v>737</v>
      </c>
      <c r="G15206" s="14" t="s">
        <v>6493</v>
      </c>
      <c r="H15206" s="20">
        <v>-3925582</v>
      </c>
      <c r="I15206" s="20"/>
      <c r="J15206" s="21">
        <f>IFERROR((I15206/H15206),0)</f>
        <v>0</v>
      </c>
      <c r="K15206" s="20"/>
      <c r="L15206" s="20"/>
      <c r="M15206" s="22"/>
    </row>
    <row r="15207" spans="1:13" s="14" customFormat="1" ht="30" outlineLevel="1" x14ac:dyDescent="0.25">
      <c r="A15207" s="34"/>
      <c r="B15207" s="46" t="s">
        <v>8972</v>
      </c>
      <c r="C15207" s="40" t="str">
        <f>C15206</f>
        <v>ASIGNACIONES DIRECTAS ANTICIPADAS (5% DEL SGR)</v>
      </c>
      <c r="D15207" s="39" t="str">
        <f>D15206</f>
        <v xml:space="preserve">SANTANDER                                         </v>
      </c>
      <c r="E15207" s="39" t="str">
        <f>E15206</f>
        <v>68190</v>
      </c>
      <c r="F15207" s="39" t="str">
        <f>F15206</f>
        <v xml:space="preserve">CIMITARRA                                         </v>
      </c>
      <c r="G15207" s="39" t="s">
        <v>10656</v>
      </c>
      <c r="H15207" s="20">
        <f>SUBTOTAL(9,H15201:H15206)</f>
        <v>90050495</v>
      </c>
      <c r="I15207" s="20">
        <f>SUBTOTAL(9,I15201:I15206)</f>
        <v>93976077</v>
      </c>
      <c r="J15207" s="42">
        <f>+I15207/H15207</f>
        <v>1.0435931196158332</v>
      </c>
      <c r="K15207" s="20">
        <f>SUBTOTAL(9,K15201:K15206)</f>
        <v>14702324.049999999</v>
      </c>
      <c r="L15207" s="20">
        <f>SUBTOTAL(9,L15201:L15206)</f>
        <v>19627911</v>
      </c>
      <c r="M15207" s="7">
        <f>IFERROR((L15207/K15207),"N.A")</f>
        <v>1.3350209758164051</v>
      </c>
    </row>
    <row r="15208" spans="1:13" s="14" customFormat="1" ht="30" outlineLevel="2" x14ac:dyDescent="0.25">
      <c r="A15208" s="34"/>
      <c r="B15208" s="44" t="s">
        <v>6334</v>
      </c>
      <c r="C15208" s="31" t="s">
        <v>4158</v>
      </c>
      <c r="D15208" s="14" t="s">
        <v>546</v>
      </c>
      <c r="E15208" s="14" t="s">
        <v>739</v>
      </c>
      <c r="F15208" s="14" t="s">
        <v>740</v>
      </c>
      <c r="G15208" s="14" t="s">
        <v>6109</v>
      </c>
      <c r="H15208" s="20">
        <v>1</v>
      </c>
      <c r="I15208" s="20">
        <v>1</v>
      </c>
      <c r="J15208" s="21">
        <f>IFERROR((I15208/H15208),0)</f>
        <v>1</v>
      </c>
      <c r="K15208" s="20"/>
      <c r="L15208" s="20"/>
      <c r="M15208" s="22"/>
    </row>
    <row r="15209" spans="1:13" s="14" customFormat="1" ht="30" outlineLevel="1" x14ac:dyDescent="0.25">
      <c r="A15209" s="34"/>
      <c r="B15209" s="46" t="s">
        <v>8973</v>
      </c>
      <c r="C15209" s="40" t="str">
        <f>C15208</f>
        <v>ASIGNACIONES DIRECTAS ANTICIPADAS (5% DEL SGR)</v>
      </c>
      <c r="D15209" s="39" t="str">
        <f>D15208</f>
        <v xml:space="preserve">SANTANDER                                         </v>
      </c>
      <c r="E15209" s="39" t="str">
        <f>E15208</f>
        <v>68179</v>
      </c>
      <c r="F15209" s="39" t="str">
        <f>F15208</f>
        <v xml:space="preserve">CHIPATÁ                                           </v>
      </c>
      <c r="G15209" s="39" t="s">
        <v>10656</v>
      </c>
      <c r="H15209" s="20">
        <f>SUBTOTAL(9,H15208:H15208)</f>
        <v>1</v>
      </c>
      <c r="I15209" s="20">
        <f>SUBTOTAL(9,I15208:I15208)</f>
        <v>1</v>
      </c>
      <c r="J15209" s="42">
        <f>+I15209/H15209</f>
        <v>1</v>
      </c>
      <c r="K15209" s="20">
        <f>SUBTOTAL(9,K15208:K15208)</f>
        <v>0</v>
      </c>
      <c r="L15209" s="20">
        <f>SUBTOTAL(9,L15208:L15208)</f>
        <v>0</v>
      </c>
      <c r="M15209" s="7" t="str">
        <f>IFERROR((L15209/K15209),"N.A")</f>
        <v>N.A</v>
      </c>
    </row>
    <row r="15210" spans="1:13" s="14" customFormat="1" ht="30" outlineLevel="2" x14ac:dyDescent="0.25">
      <c r="A15210" s="34"/>
      <c r="B15210" s="44" t="s">
        <v>4328</v>
      </c>
      <c r="C15210" s="31" t="s">
        <v>4158</v>
      </c>
      <c r="D15210" s="14" t="s">
        <v>546</v>
      </c>
      <c r="E15210" s="14" t="s">
        <v>745</v>
      </c>
      <c r="F15210" s="14" t="s">
        <v>746</v>
      </c>
      <c r="G15210" s="14" t="s">
        <v>16</v>
      </c>
      <c r="H15210" s="15">
        <v>26877</v>
      </c>
      <c r="I15210" s="15">
        <v>0</v>
      </c>
      <c r="J15210" s="16">
        <f>IFERROR((I15210/H15210),0)</f>
        <v>0</v>
      </c>
      <c r="K15210" s="15">
        <v>18677</v>
      </c>
      <c r="L15210" s="15">
        <v>0</v>
      </c>
      <c r="M15210" s="17">
        <f>L15210/K15210</f>
        <v>0</v>
      </c>
    </row>
    <row r="15211" spans="1:13" s="14" customFormat="1" ht="30" outlineLevel="2" x14ac:dyDescent="0.25">
      <c r="A15211" s="34"/>
      <c r="B15211" s="44" t="s">
        <v>4328</v>
      </c>
      <c r="C15211" s="31" t="s">
        <v>4158</v>
      </c>
      <c r="D15211" s="14" t="s">
        <v>546</v>
      </c>
      <c r="E15211" s="14" t="s">
        <v>745</v>
      </c>
      <c r="F15211" s="14" t="s">
        <v>746</v>
      </c>
      <c r="G15211" s="14" t="s">
        <v>6109</v>
      </c>
      <c r="H15211" s="20">
        <v>612238</v>
      </c>
      <c r="I15211" s="20">
        <v>612238</v>
      </c>
      <c r="J15211" s="21">
        <f>IFERROR((I15211/H15211),0)</f>
        <v>1</v>
      </c>
      <c r="K15211" s="20"/>
      <c r="L15211" s="20"/>
      <c r="M15211" s="22"/>
    </row>
    <row r="15212" spans="1:13" s="14" customFormat="1" ht="30" outlineLevel="2" x14ac:dyDescent="0.25">
      <c r="A15212" s="34"/>
      <c r="B15212" s="44" t="s">
        <v>4328</v>
      </c>
      <c r="C15212" s="31" t="s">
        <v>4158</v>
      </c>
      <c r="D15212" s="14" t="s">
        <v>546</v>
      </c>
      <c r="E15212" s="14" t="s">
        <v>745</v>
      </c>
      <c r="F15212" s="14" t="s">
        <v>746</v>
      </c>
      <c r="G15212" s="14" t="s">
        <v>6492</v>
      </c>
      <c r="H15212" s="20">
        <v>3768</v>
      </c>
      <c r="I15212" s="20">
        <v>3768</v>
      </c>
      <c r="J15212" s="21">
        <f>IFERROR((I15212/H15212),0)</f>
        <v>1</v>
      </c>
      <c r="K15212" s="20"/>
      <c r="L15212" s="20"/>
      <c r="M15212" s="22"/>
    </row>
    <row r="15213" spans="1:13" s="14" customFormat="1" ht="30" outlineLevel="2" x14ac:dyDescent="0.25">
      <c r="A15213" s="34"/>
      <c r="B15213" s="44" t="s">
        <v>4328</v>
      </c>
      <c r="C15213" s="31" t="s">
        <v>4158</v>
      </c>
      <c r="D15213" s="14" t="s">
        <v>546</v>
      </c>
      <c r="E15213" s="14" t="s">
        <v>745</v>
      </c>
      <c r="F15213" s="14" t="s">
        <v>746</v>
      </c>
      <c r="G15213" s="14" t="s">
        <v>6493</v>
      </c>
      <c r="H15213" s="20">
        <v>-5375</v>
      </c>
      <c r="I15213" s="20"/>
      <c r="J15213" s="21">
        <f>IFERROR((I15213/H15213),0)</f>
        <v>0</v>
      </c>
      <c r="K15213" s="20"/>
      <c r="L15213" s="20"/>
      <c r="M15213" s="22"/>
    </row>
    <row r="15214" spans="1:13" s="14" customFormat="1" ht="30" outlineLevel="1" x14ac:dyDescent="0.25">
      <c r="A15214" s="34"/>
      <c r="B15214" s="46" t="s">
        <v>8974</v>
      </c>
      <c r="C15214" s="40" t="str">
        <f>C15213</f>
        <v>ASIGNACIONES DIRECTAS ANTICIPADAS (5% DEL SGR)</v>
      </c>
      <c r="D15214" s="39" t="str">
        <f>D15213</f>
        <v xml:space="preserve">SANTANDER                                         </v>
      </c>
      <c r="E15214" s="39" t="str">
        <f>E15213</f>
        <v>68169</v>
      </c>
      <c r="F15214" s="39" t="str">
        <f>F15213</f>
        <v xml:space="preserve">CHARTA                                            </v>
      </c>
      <c r="G15214" s="39" t="s">
        <v>10656</v>
      </c>
      <c r="H15214" s="20">
        <f>SUBTOTAL(9,H15210:H15213)</f>
        <v>637508</v>
      </c>
      <c r="I15214" s="20">
        <f>SUBTOTAL(9,I15210:I15213)</f>
        <v>616006</v>
      </c>
      <c r="J15214" s="42">
        <f>+I15214/H15214</f>
        <v>0.9662717958049154</v>
      </c>
      <c r="K15214" s="20">
        <f>SUBTOTAL(9,K15210:K15213)</f>
        <v>18677</v>
      </c>
      <c r="L15214" s="20">
        <f>SUBTOTAL(9,L15210:L15213)</f>
        <v>0</v>
      </c>
      <c r="M15214" s="7">
        <f>IFERROR((L15214/K15214),"N.A")</f>
        <v>0</v>
      </c>
    </row>
    <row r="15215" spans="1:13" s="14" customFormat="1" ht="30" outlineLevel="2" x14ac:dyDescent="0.25">
      <c r="A15215" s="34"/>
      <c r="B15215" s="44" t="s">
        <v>4329</v>
      </c>
      <c r="C15215" s="31" t="s">
        <v>4158</v>
      </c>
      <c r="D15215" s="14" t="s">
        <v>546</v>
      </c>
      <c r="E15215" s="14" t="s">
        <v>748</v>
      </c>
      <c r="F15215" s="14" t="s">
        <v>749</v>
      </c>
      <c r="G15215" s="14" t="s">
        <v>16</v>
      </c>
      <c r="H15215" s="15">
        <v>333325</v>
      </c>
      <c r="I15215" s="15">
        <v>150084.97</v>
      </c>
      <c r="J15215" s="16">
        <f>IFERROR((I15215/H15215),0)</f>
        <v>0.45026616665416636</v>
      </c>
      <c r="K15215" s="15">
        <v>245495</v>
      </c>
      <c r="L15215" s="15">
        <v>150084.97</v>
      </c>
      <c r="M15215" s="17">
        <f>L15215/K15215</f>
        <v>0.61135652457280187</v>
      </c>
    </row>
    <row r="15216" spans="1:13" s="14" customFormat="1" ht="30" outlineLevel="2" x14ac:dyDescent="0.25">
      <c r="A15216" s="34"/>
      <c r="B15216" s="44" t="s">
        <v>4329</v>
      </c>
      <c r="C15216" s="31" t="s">
        <v>4158</v>
      </c>
      <c r="D15216" s="14" t="s">
        <v>546</v>
      </c>
      <c r="E15216" s="14" t="s">
        <v>748</v>
      </c>
      <c r="F15216" s="14" t="s">
        <v>749</v>
      </c>
      <c r="G15216" s="14" t="s">
        <v>6109</v>
      </c>
      <c r="H15216" s="20">
        <v>804055</v>
      </c>
      <c r="I15216" s="20">
        <v>804055</v>
      </c>
      <c r="J15216" s="21">
        <f>IFERROR((I15216/H15216),0)</f>
        <v>1</v>
      </c>
      <c r="K15216" s="20"/>
      <c r="L15216" s="20"/>
      <c r="M15216" s="22"/>
    </row>
    <row r="15217" spans="1:13" s="14" customFormat="1" ht="30" outlineLevel="2" x14ac:dyDescent="0.25">
      <c r="A15217" s="34"/>
      <c r="B15217" s="44" t="s">
        <v>4329</v>
      </c>
      <c r="C15217" s="31" t="s">
        <v>4158</v>
      </c>
      <c r="D15217" s="14" t="s">
        <v>546</v>
      </c>
      <c r="E15217" s="14" t="s">
        <v>748</v>
      </c>
      <c r="F15217" s="14" t="s">
        <v>749</v>
      </c>
      <c r="G15217" s="14" t="s">
        <v>6481</v>
      </c>
      <c r="H15217" s="20">
        <v>2</v>
      </c>
      <c r="I15217" s="20">
        <v>2</v>
      </c>
      <c r="J15217" s="21">
        <f>IFERROR((I15217/H15217),0)</f>
        <v>1</v>
      </c>
      <c r="K15217" s="20"/>
      <c r="L15217" s="20"/>
      <c r="M15217" s="22"/>
    </row>
    <row r="15218" spans="1:13" s="14" customFormat="1" ht="30" outlineLevel="2" x14ac:dyDescent="0.25">
      <c r="A15218" s="34"/>
      <c r="B15218" s="44" t="s">
        <v>4329</v>
      </c>
      <c r="C15218" s="31" t="s">
        <v>4158</v>
      </c>
      <c r="D15218" s="14" t="s">
        <v>546</v>
      </c>
      <c r="E15218" s="14" t="s">
        <v>748</v>
      </c>
      <c r="F15218" s="14" t="s">
        <v>749</v>
      </c>
      <c r="G15218" s="14" t="s">
        <v>6492</v>
      </c>
      <c r="H15218" s="20">
        <v>54670</v>
      </c>
      <c r="I15218" s="20">
        <v>54670</v>
      </c>
      <c r="J15218" s="21">
        <f>IFERROR((I15218/H15218),0)</f>
        <v>1</v>
      </c>
      <c r="K15218" s="20"/>
      <c r="L15218" s="20"/>
      <c r="M15218" s="22"/>
    </row>
    <row r="15219" spans="1:13" s="14" customFormat="1" ht="30" outlineLevel="2" x14ac:dyDescent="0.25">
      <c r="A15219" s="34"/>
      <c r="B15219" s="44" t="s">
        <v>4329</v>
      </c>
      <c r="C15219" s="31" t="s">
        <v>4158</v>
      </c>
      <c r="D15219" s="14" t="s">
        <v>546</v>
      </c>
      <c r="E15219" s="14" t="s">
        <v>748</v>
      </c>
      <c r="F15219" s="14" t="s">
        <v>749</v>
      </c>
      <c r="G15219" s="14" t="s">
        <v>6493</v>
      </c>
      <c r="H15219" s="20">
        <v>-66665</v>
      </c>
      <c r="I15219" s="20"/>
      <c r="J15219" s="21">
        <f>IFERROR((I15219/H15219),0)</f>
        <v>0</v>
      </c>
      <c r="K15219" s="20"/>
      <c r="L15219" s="20"/>
      <c r="M15219" s="22"/>
    </row>
    <row r="15220" spans="1:13" s="14" customFormat="1" ht="30" outlineLevel="1" x14ac:dyDescent="0.25">
      <c r="A15220" s="34"/>
      <c r="B15220" s="46" t="s">
        <v>8975</v>
      </c>
      <c r="C15220" s="40" t="str">
        <f>C15219</f>
        <v>ASIGNACIONES DIRECTAS ANTICIPADAS (5% DEL SGR)</v>
      </c>
      <c r="D15220" s="39" t="str">
        <f>D15219</f>
        <v xml:space="preserve">SANTANDER                                         </v>
      </c>
      <c r="E15220" s="39" t="str">
        <f>E15219</f>
        <v>68167</v>
      </c>
      <c r="F15220" s="39" t="str">
        <f>F15219</f>
        <v xml:space="preserve">CHARALÁ                                           </v>
      </c>
      <c r="G15220" s="39" t="s">
        <v>10656</v>
      </c>
      <c r="H15220" s="20">
        <f>SUBTOTAL(9,H15215:H15219)</f>
        <v>1125387</v>
      </c>
      <c r="I15220" s="20">
        <f>SUBTOTAL(9,I15215:I15219)</f>
        <v>1008811.97</v>
      </c>
      <c r="J15220" s="42">
        <f>+I15220/H15220</f>
        <v>0.89641338490670319</v>
      </c>
      <c r="K15220" s="20">
        <f>SUBTOTAL(9,K15215:K15219)</f>
        <v>245495</v>
      </c>
      <c r="L15220" s="20">
        <f>SUBTOTAL(9,L15215:L15219)</f>
        <v>150084.97</v>
      </c>
      <c r="M15220" s="7">
        <f>IFERROR((L15220/K15220),"N.A")</f>
        <v>0.61135652457280187</v>
      </c>
    </row>
    <row r="15221" spans="1:13" s="14" customFormat="1" ht="30" outlineLevel="2" x14ac:dyDescent="0.25">
      <c r="A15221" s="34"/>
      <c r="B15221" s="44" t="s">
        <v>4330</v>
      </c>
      <c r="C15221" s="31" t="s">
        <v>4158</v>
      </c>
      <c r="D15221" s="14" t="s">
        <v>546</v>
      </c>
      <c r="E15221" s="14" t="s">
        <v>754</v>
      </c>
      <c r="F15221" s="14" t="s">
        <v>755</v>
      </c>
      <c r="G15221" s="14" t="s">
        <v>16</v>
      </c>
      <c r="H15221" s="15">
        <v>293841</v>
      </c>
      <c r="I15221" s="15">
        <v>141372.42000000001</v>
      </c>
      <c r="J15221" s="16">
        <f>IFERROR((I15221/H15221),0)</f>
        <v>0.48111876831347572</v>
      </c>
      <c r="K15221" s="15">
        <v>206360</v>
      </c>
      <c r="L15221" s="15">
        <v>141372.42000000001</v>
      </c>
      <c r="M15221" s="17">
        <f>L15221/K15221</f>
        <v>0.68507666214382634</v>
      </c>
    </row>
    <row r="15222" spans="1:13" s="14" customFormat="1" ht="30" outlineLevel="2" x14ac:dyDescent="0.25">
      <c r="A15222" s="34"/>
      <c r="B15222" s="44" t="s">
        <v>4330</v>
      </c>
      <c r="C15222" s="31" t="s">
        <v>4158</v>
      </c>
      <c r="D15222" s="14" t="s">
        <v>546</v>
      </c>
      <c r="E15222" s="14" t="s">
        <v>754</v>
      </c>
      <c r="F15222" s="14" t="s">
        <v>755</v>
      </c>
      <c r="G15222" s="14" t="s">
        <v>6109</v>
      </c>
      <c r="H15222" s="20">
        <v>250902</v>
      </c>
      <c r="I15222" s="20">
        <v>250902</v>
      </c>
      <c r="J15222" s="21">
        <f>IFERROR((I15222/H15222),0)</f>
        <v>1</v>
      </c>
      <c r="K15222" s="20"/>
      <c r="L15222" s="20"/>
      <c r="M15222" s="22"/>
    </row>
    <row r="15223" spans="1:13" s="14" customFormat="1" ht="30" outlineLevel="2" x14ac:dyDescent="0.25">
      <c r="A15223" s="34"/>
      <c r="B15223" s="44" t="s">
        <v>4330</v>
      </c>
      <c r="C15223" s="31" t="s">
        <v>4158</v>
      </c>
      <c r="D15223" s="14" t="s">
        <v>546</v>
      </c>
      <c r="E15223" s="14" t="s">
        <v>754</v>
      </c>
      <c r="F15223" s="14" t="s">
        <v>755</v>
      </c>
      <c r="G15223" s="14" t="s">
        <v>6481</v>
      </c>
      <c r="H15223" s="20">
        <v>2</v>
      </c>
      <c r="I15223" s="20">
        <v>2</v>
      </c>
      <c r="J15223" s="21">
        <f>IFERROR((I15223/H15223),0)</f>
        <v>1</v>
      </c>
      <c r="K15223" s="20"/>
      <c r="L15223" s="20"/>
      <c r="M15223" s="22"/>
    </row>
    <row r="15224" spans="1:13" s="14" customFormat="1" ht="30" outlineLevel="2" x14ac:dyDescent="0.25">
      <c r="A15224" s="34"/>
      <c r="B15224" s="44" t="s">
        <v>4330</v>
      </c>
      <c r="C15224" s="31" t="s">
        <v>4158</v>
      </c>
      <c r="D15224" s="14" t="s">
        <v>546</v>
      </c>
      <c r="E15224" s="14" t="s">
        <v>754</v>
      </c>
      <c r="F15224" s="14" t="s">
        <v>755</v>
      </c>
      <c r="G15224" s="14" t="s">
        <v>6492</v>
      </c>
      <c r="H15224" s="20">
        <v>42438</v>
      </c>
      <c r="I15224" s="20">
        <v>42438</v>
      </c>
      <c r="J15224" s="21">
        <f>IFERROR((I15224/H15224),0)</f>
        <v>1</v>
      </c>
      <c r="K15224" s="20"/>
      <c r="L15224" s="20"/>
      <c r="M15224" s="22"/>
    </row>
    <row r="15225" spans="1:13" s="14" customFormat="1" ht="30" outlineLevel="2" x14ac:dyDescent="0.25">
      <c r="A15225" s="34"/>
      <c r="B15225" s="44" t="s">
        <v>4330</v>
      </c>
      <c r="C15225" s="31" t="s">
        <v>4158</v>
      </c>
      <c r="D15225" s="14" t="s">
        <v>546</v>
      </c>
      <c r="E15225" s="14" t="s">
        <v>754</v>
      </c>
      <c r="F15225" s="14" t="s">
        <v>755</v>
      </c>
      <c r="G15225" s="14" t="s">
        <v>6493</v>
      </c>
      <c r="H15225" s="20">
        <v>-58768</v>
      </c>
      <c r="I15225" s="20"/>
      <c r="J15225" s="21">
        <f>IFERROR((I15225/H15225),0)</f>
        <v>0</v>
      </c>
      <c r="K15225" s="20"/>
      <c r="L15225" s="20"/>
      <c r="M15225" s="22"/>
    </row>
    <row r="15226" spans="1:13" s="14" customFormat="1" ht="30" outlineLevel="1" x14ac:dyDescent="0.25">
      <c r="A15226" s="34"/>
      <c r="B15226" s="46" t="s">
        <v>8976</v>
      </c>
      <c r="C15226" s="40" t="str">
        <f>C15225</f>
        <v>ASIGNACIONES DIRECTAS ANTICIPADAS (5% DEL SGR)</v>
      </c>
      <c r="D15226" s="39" t="str">
        <f>D15225</f>
        <v xml:space="preserve">SANTANDER                                         </v>
      </c>
      <c r="E15226" s="39" t="str">
        <f>E15225</f>
        <v>68160</v>
      </c>
      <c r="F15226" s="39" t="str">
        <f>F15225</f>
        <v xml:space="preserve">CEPITÁ                                            </v>
      </c>
      <c r="G15226" s="39" t="s">
        <v>10656</v>
      </c>
      <c r="H15226" s="20">
        <f>SUBTOTAL(9,H15221:H15225)</f>
        <v>528415</v>
      </c>
      <c r="I15226" s="20">
        <f>SUBTOTAL(9,I15221:I15225)</f>
        <v>434714.42000000004</v>
      </c>
      <c r="J15226" s="42">
        <f>+I15226/H15226</f>
        <v>0.82267615415913642</v>
      </c>
      <c r="K15226" s="20">
        <f>SUBTOTAL(9,K15221:K15225)</f>
        <v>206360</v>
      </c>
      <c r="L15226" s="20">
        <f>SUBTOTAL(9,L15221:L15225)</f>
        <v>141372.42000000001</v>
      </c>
      <c r="M15226" s="7">
        <f>IFERROR((L15226/K15226),"N.A")</f>
        <v>0.68507666214382634</v>
      </c>
    </row>
    <row r="15227" spans="1:13" s="14" customFormat="1" ht="30" outlineLevel="2" x14ac:dyDescent="0.25">
      <c r="A15227" s="34"/>
      <c r="B15227" s="44" t="s">
        <v>4331</v>
      </c>
      <c r="C15227" s="31" t="s">
        <v>4158</v>
      </c>
      <c r="D15227" s="14" t="s">
        <v>546</v>
      </c>
      <c r="E15227" s="14" t="s">
        <v>760</v>
      </c>
      <c r="F15227" s="14" t="s">
        <v>761</v>
      </c>
      <c r="G15227" s="14" t="s">
        <v>16</v>
      </c>
      <c r="H15227" s="15">
        <v>10687039</v>
      </c>
      <c r="I15227" s="15">
        <v>10687039</v>
      </c>
      <c r="J15227" s="16">
        <f>IFERROR((I15227/H15227),0)</f>
        <v>1</v>
      </c>
      <c r="K15227" s="15">
        <v>7855822</v>
      </c>
      <c r="L15227" s="15">
        <v>10687039</v>
      </c>
      <c r="M15227" s="17">
        <f>L15227/K15227</f>
        <v>1.3603972951525634</v>
      </c>
    </row>
    <row r="15228" spans="1:13" s="14" customFormat="1" ht="30" outlineLevel="2" x14ac:dyDescent="0.25">
      <c r="A15228" s="34"/>
      <c r="B15228" s="44" t="s">
        <v>4331</v>
      </c>
      <c r="C15228" s="31" t="s">
        <v>4158</v>
      </c>
      <c r="D15228" s="14" t="s">
        <v>546</v>
      </c>
      <c r="E15228" s="14" t="s">
        <v>760</v>
      </c>
      <c r="F15228" s="14" t="s">
        <v>761</v>
      </c>
      <c r="G15228" s="14" t="s">
        <v>6109</v>
      </c>
      <c r="H15228" s="20">
        <v>81999213</v>
      </c>
      <c r="I15228" s="20">
        <v>81999213</v>
      </c>
      <c r="J15228" s="21">
        <f>IFERROR((I15228/H15228),0)</f>
        <v>1</v>
      </c>
      <c r="K15228" s="20"/>
      <c r="L15228" s="20"/>
      <c r="M15228" s="22"/>
    </row>
    <row r="15229" spans="1:13" s="14" customFormat="1" ht="30" outlineLevel="2" x14ac:dyDescent="0.25">
      <c r="A15229" s="34"/>
      <c r="B15229" s="44" t="s">
        <v>4331</v>
      </c>
      <c r="C15229" s="31" t="s">
        <v>4158</v>
      </c>
      <c r="D15229" s="14" t="s">
        <v>546</v>
      </c>
      <c r="E15229" s="14" t="s">
        <v>760</v>
      </c>
      <c r="F15229" s="14" t="s">
        <v>761</v>
      </c>
      <c r="G15229" s="14" t="s">
        <v>6481</v>
      </c>
      <c r="H15229" s="20">
        <v>66</v>
      </c>
      <c r="I15229" s="20">
        <v>66</v>
      </c>
      <c r="J15229" s="21">
        <f>IFERROR((I15229/H15229),0)</f>
        <v>1</v>
      </c>
      <c r="K15229" s="20"/>
      <c r="L15229" s="20"/>
      <c r="M15229" s="22"/>
    </row>
    <row r="15230" spans="1:13" s="14" customFormat="1" ht="30" outlineLevel="2" x14ac:dyDescent="0.25">
      <c r="A15230" s="34"/>
      <c r="B15230" s="44" t="s">
        <v>4331</v>
      </c>
      <c r="C15230" s="31" t="s">
        <v>4158</v>
      </c>
      <c r="D15230" s="14" t="s">
        <v>546</v>
      </c>
      <c r="E15230" s="14" t="s">
        <v>760</v>
      </c>
      <c r="F15230" s="14" t="s">
        <v>761</v>
      </c>
      <c r="G15230" s="14" t="s">
        <v>6485</v>
      </c>
      <c r="H15230" s="20">
        <v>32621602</v>
      </c>
      <c r="I15230" s="20">
        <v>32621602</v>
      </c>
      <c r="J15230" s="22"/>
      <c r="K15230" s="25"/>
      <c r="L15230" s="25"/>
      <c r="M15230" s="22"/>
    </row>
    <row r="15231" spans="1:13" s="14" customFormat="1" ht="30" outlineLevel="2" x14ac:dyDescent="0.25">
      <c r="A15231" s="34"/>
      <c r="B15231" s="44" t="s">
        <v>4331</v>
      </c>
      <c r="C15231" s="31" t="s">
        <v>4158</v>
      </c>
      <c r="D15231" s="14" t="s">
        <v>546</v>
      </c>
      <c r="E15231" s="14" t="s">
        <v>760</v>
      </c>
      <c r="F15231" s="14" t="s">
        <v>761</v>
      </c>
      <c r="G15231" s="14" t="s">
        <v>6492</v>
      </c>
      <c r="H15231" s="20">
        <v>1744126</v>
      </c>
      <c r="I15231" s="20">
        <v>1744126</v>
      </c>
      <c r="J15231" s="21">
        <f>IFERROR((I15231/H15231),0)</f>
        <v>1</v>
      </c>
      <c r="K15231" s="20"/>
      <c r="L15231" s="20"/>
      <c r="M15231" s="22"/>
    </row>
    <row r="15232" spans="1:13" s="14" customFormat="1" ht="30" outlineLevel="2" x14ac:dyDescent="0.25">
      <c r="A15232" s="34"/>
      <c r="B15232" s="44" t="s">
        <v>4331</v>
      </c>
      <c r="C15232" s="31" t="s">
        <v>4158</v>
      </c>
      <c r="D15232" s="14" t="s">
        <v>546</v>
      </c>
      <c r="E15232" s="14" t="s">
        <v>760</v>
      </c>
      <c r="F15232" s="14" t="s">
        <v>761</v>
      </c>
      <c r="G15232" s="14" t="s">
        <v>6493</v>
      </c>
      <c r="H15232" s="20">
        <v>-2137408</v>
      </c>
      <c r="I15232" s="20"/>
      <c r="J15232" s="21">
        <f>IFERROR((I15232/H15232),0)</f>
        <v>0</v>
      </c>
      <c r="K15232" s="20"/>
      <c r="L15232" s="20"/>
      <c r="M15232" s="22"/>
    </row>
    <row r="15233" spans="1:13" s="14" customFormat="1" ht="30" outlineLevel="1" x14ac:dyDescent="0.25">
      <c r="A15233" s="34"/>
      <c r="B15233" s="46" t="s">
        <v>8977</v>
      </c>
      <c r="C15233" s="40" t="str">
        <f>C15232</f>
        <v>ASIGNACIONES DIRECTAS ANTICIPADAS (5% DEL SGR)</v>
      </c>
      <c r="D15233" s="39" t="str">
        <f>D15232</f>
        <v xml:space="preserve">SANTANDER                                         </v>
      </c>
      <c r="E15233" s="39" t="str">
        <f>E15232</f>
        <v>68147</v>
      </c>
      <c r="F15233" s="39" t="str">
        <f>F15232</f>
        <v xml:space="preserve">CAPITANEJO                                        </v>
      </c>
      <c r="G15233" s="39" t="s">
        <v>10656</v>
      </c>
      <c r="H15233" s="20">
        <f>SUBTOTAL(9,H15227:H15232)</f>
        <v>124914638</v>
      </c>
      <c r="I15233" s="20">
        <f>SUBTOTAL(9,I15227:I15232)</f>
        <v>127052046</v>
      </c>
      <c r="J15233" s="42">
        <f>+I15233/H15233</f>
        <v>1.0171109489986274</v>
      </c>
      <c r="K15233" s="20">
        <f>SUBTOTAL(9,K15227:K15232)</f>
        <v>7855822</v>
      </c>
      <c r="L15233" s="20">
        <f>SUBTOTAL(9,L15227:L15232)</f>
        <v>10687039</v>
      </c>
      <c r="M15233" s="7">
        <f>IFERROR((L15233/K15233),"N.A")</f>
        <v>1.3603972951525634</v>
      </c>
    </row>
    <row r="15234" spans="1:13" s="14" customFormat="1" ht="30" outlineLevel="2" x14ac:dyDescent="0.25">
      <c r="A15234" s="34"/>
      <c r="B15234" s="44" t="s">
        <v>4332</v>
      </c>
      <c r="C15234" s="31" t="s">
        <v>4158</v>
      </c>
      <c r="D15234" s="14" t="s">
        <v>546</v>
      </c>
      <c r="E15234" s="14" t="s">
        <v>763</v>
      </c>
      <c r="F15234" s="14" t="s">
        <v>764</v>
      </c>
      <c r="G15234" s="14" t="s">
        <v>16</v>
      </c>
      <c r="H15234" s="15">
        <v>750497714</v>
      </c>
      <c r="I15234" s="15">
        <v>10726452.16</v>
      </c>
      <c r="J15234" s="16">
        <f>IFERROR((I15234/H15234),0)</f>
        <v>1.4292451475741604E-2</v>
      </c>
      <c r="K15234" s="15">
        <v>507206298</v>
      </c>
      <c r="L15234" s="15">
        <v>10726452.16</v>
      </c>
      <c r="M15234" s="17">
        <f>L15234/K15234</f>
        <v>2.1148105223251782E-2</v>
      </c>
    </row>
    <row r="15235" spans="1:13" s="14" customFormat="1" ht="30" outlineLevel="2" x14ac:dyDescent="0.25">
      <c r="A15235" s="34"/>
      <c r="B15235" s="44" t="s">
        <v>4332</v>
      </c>
      <c r="C15235" s="31" t="s">
        <v>4158</v>
      </c>
      <c r="D15235" s="14" t="s">
        <v>546</v>
      </c>
      <c r="E15235" s="14" t="s">
        <v>763</v>
      </c>
      <c r="F15235" s="14" t="s">
        <v>764</v>
      </c>
      <c r="G15235" s="14" t="s">
        <v>6109</v>
      </c>
      <c r="H15235" s="20">
        <v>8904472</v>
      </c>
      <c r="I15235" s="20">
        <v>8904472</v>
      </c>
      <c r="J15235" s="21">
        <f>IFERROR((I15235/H15235),0)</f>
        <v>1</v>
      </c>
      <c r="K15235" s="20"/>
      <c r="L15235" s="20"/>
      <c r="M15235" s="22"/>
    </row>
    <row r="15236" spans="1:13" s="14" customFormat="1" ht="30" outlineLevel="2" x14ac:dyDescent="0.25">
      <c r="A15236" s="34"/>
      <c r="B15236" s="44" t="s">
        <v>4332</v>
      </c>
      <c r="C15236" s="31" t="s">
        <v>4158</v>
      </c>
      <c r="D15236" s="14" t="s">
        <v>546</v>
      </c>
      <c r="E15236" s="14" t="s">
        <v>763</v>
      </c>
      <c r="F15236" s="14" t="s">
        <v>764</v>
      </c>
      <c r="G15236" s="14" t="s">
        <v>6481</v>
      </c>
      <c r="H15236" s="20">
        <v>4642</v>
      </c>
      <c r="I15236" s="20">
        <v>4642</v>
      </c>
      <c r="J15236" s="21">
        <f>IFERROR((I15236/H15236),0)</f>
        <v>1</v>
      </c>
      <c r="K15236" s="20"/>
      <c r="L15236" s="20"/>
      <c r="M15236" s="22"/>
    </row>
    <row r="15237" spans="1:13" s="14" customFormat="1" ht="30" outlineLevel="2" x14ac:dyDescent="0.25">
      <c r="A15237" s="34"/>
      <c r="B15237" s="44" t="s">
        <v>4332</v>
      </c>
      <c r="C15237" s="31" t="s">
        <v>4158</v>
      </c>
      <c r="D15237" s="14" t="s">
        <v>546</v>
      </c>
      <c r="E15237" s="14" t="s">
        <v>763</v>
      </c>
      <c r="F15237" s="14" t="s">
        <v>764</v>
      </c>
      <c r="G15237" s="14" t="s">
        <v>6492</v>
      </c>
      <c r="H15237" s="20">
        <v>97023968</v>
      </c>
      <c r="I15237" s="20">
        <v>97023968</v>
      </c>
      <c r="J15237" s="21">
        <f>IFERROR((I15237/H15237),0)</f>
        <v>1</v>
      </c>
      <c r="K15237" s="20"/>
      <c r="L15237" s="20"/>
      <c r="M15237" s="22"/>
    </row>
    <row r="15238" spans="1:13" s="14" customFormat="1" ht="30" outlineLevel="2" x14ac:dyDescent="0.25">
      <c r="A15238" s="34"/>
      <c r="B15238" s="44" t="s">
        <v>4332</v>
      </c>
      <c r="C15238" s="31" t="s">
        <v>4158</v>
      </c>
      <c r="D15238" s="14" t="s">
        <v>546</v>
      </c>
      <c r="E15238" s="14" t="s">
        <v>763</v>
      </c>
      <c r="F15238" s="14" t="s">
        <v>764</v>
      </c>
      <c r="G15238" s="14" t="s">
        <v>6493</v>
      </c>
      <c r="H15238" s="20">
        <v>-150099543</v>
      </c>
      <c r="I15238" s="20"/>
      <c r="J15238" s="21">
        <f>IFERROR((I15238/H15238),0)</f>
        <v>0</v>
      </c>
      <c r="K15238" s="20"/>
      <c r="L15238" s="20"/>
      <c r="M15238" s="22"/>
    </row>
    <row r="15239" spans="1:13" s="14" customFormat="1" ht="30" outlineLevel="1" x14ac:dyDescent="0.25">
      <c r="A15239" s="34"/>
      <c r="B15239" s="46" t="s">
        <v>8978</v>
      </c>
      <c r="C15239" s="40" t="str">
        <f>C15238</f>
        <v>ASIGNACIONES DIRECTAS ANTICIPADAS (5% DEL SGR)</v>
      </c>
      <c r="D15239" s="39" t="str">
        <f>D15238</f>
        <v xml:space="preserve">SANTANDER                                         </v>
      </c>
      <c r="E15239" s="39" t="str">
        <f>E15238</f>
        <v>68132</v>
      </c>
      <c r="F15239" s="39" t="str">
        <f>F15238</f>
        <v xml:space="preserve">CALIFORNIA                                        </v>
      </c>
      <c r="G15239" s="39" t="s">
        <v>10656</v>
      </c>
      <c r="H15239" s="20">
        <f>SUBTOTAL(9,H15234:H15238)</f>
        <v>706331253</v>
      </c>
      <c r="I15239" s="20">
        <f>SUBTOTAL(9,I15234:I15238)</f>
        <v>116659534.16</v>
      </c>
      <c r="J15239" s="42">
        <f>+I15239/H15239</f>
        <v>0.16516263957528721</v>
      </c>
      <c r="K15239" s="20">
        <f>SUBTOTAL(9,K15234:K15238)</f>
        <v>507206298</v>
      </c>
      <c r="L15239" s="20">
        <f>SUBTOTAL(9,L15234:L15238)</f>
        <v>10726452.16</v>
      </c>
      <c r="M15239" s="7">
        <f>IFERROR((L15239/K15239),"N.A")</f>
        <v>2.1148105223251782E-2</v>
      </c>
    </row>
    <row r="15240" spans="1:13" s="14" customFormat="1" ht="30" outlineLevel="2" x14ac:dyDescent="0.25">
      <c r="A15240" s="34"/>
      <c r="B15240" s="44" t="s">
        <v>4333</v>
      </c>
      <c r="C15240" s="31" t="s">
        <v>4158</v>
      </c>
      <c r="D15240" s="14" t="s">
        <v>546</v>
      </c>
      <c r="E15240" s="14" t="s">
        <v>766</v>
      </c>
      <c r="F15240" s="14" t="s">
        <v>767</v>
      </c>
      <c r="G15240" s="14" t="s">
        <v>16</v>
      </c>
      <c r="H15240" s="15">
        <v>21154</v>
      </c>
      <c r="I15240" s="15">
        <v>0</v>
      </c>
      <c r="J15240" s="16">
        <f>IFERROR((I15240/H15240),0)</f>
        <v>0</v>
      </c>
      <c r="K15240" s="15">
        <v>15337</v>
      </c>
      <c r="L15240" s="15">
        <v>0</v>
      </c>
      <c r="M15240" s="17">
        <f>L15240/K15240</f>
        <v>0</v>
      </c>
    </row>
    <row r="15241" spans="1:13" s="14" customFormat="1" ht="30" outlineLevel="2" x14ac:dyDescent="0.25">
      <c r="A15241" s="34"/>
      <c r="B15241" s="44" t="s">
        <v>4333</v>
      </c>
      <c r="C15241" s="31" t="s">
        <v>4158</v>
      </c>
      <c r="D15241" s="14" t="s">
        <v>546</v>
      </c>
      <c r="E15241" s="14" t="s">
        <v>766</v>
      </c>
      <c r="F15241" s="14" t="s">
        <v>767</v>
      </c>
      <c r="G15241" s="14" t="s">
        <v>6109</v>
      </c>
      <c r="H15241" s="20">
        <v>11195</v>
      </c>
      <c r="I15241" s="20">
        <v>11195</v>
      </c>
      <c r="J15241" s="21">
        <f>IFERROR((I15241/H15241),0)</f>
        <v>1</v>
      </c>
      <c r="K15241" s="20"/>
      <c r="L15241" s="20"/>
      <c r="M15241" s="22"/>
    </row>
    <row r="15242" spans="1:13" s="14" customFormat="1" ht="30" outlineLevel="2" x14ac:dyDescent="0.25">
      <c r="A15242" s="34"/>
      <c r="B15242" s="44" t="s">
        <v>4333</v>
      </c>
      <c r="C15242" s="31" t="s">
        <v>4158</v>
      </c>
      <c r="D15242" s="14" t="s">
        <v>546</v>
      </c>
      <c r="E15242" s="14" t="s">
        <v>766</v>
      </c>
      <c r="F15242" s="14" t="s">
        <v>767</v>
      </c>
      <c r="G15242" s="14" t="s">
        <v>6492</v>
      </c>
      <c r="H15242" s="20">
        <v>3330</v>
      </c>
      <c r="I15242" s="20">
        <v>3330</v>
      </c>
      <c r="J15242" s="21">
        <f>IFERROR((I15242/H15242),0)</f>
        <v>1</v>
      </c>
      <c r="K15242" s="20"/>
      <c r="L15242" s="20"/>
      <c r="M15242" s="22"/>
    </row>
    <row r="15243" spans="1:13" s="14" customFormat="1" ht="30" outlineLevel="2" x14ac:dyDescent="0.25">
      <c r="A15243" s="34"/>
      <c r="B15243" s="44" t="s">
        <v>4333</v>
      </c>
      <c r="C15243" s="31" t="s">
        <v>4158</v>
      </c>
      <c r="D15243" s="14" t="s">
        <v>546</v>
      </c>
      <c r="E15243" s="14" t="s">
        <v>766</v>
      </c>
      <c r="F15243" s="14" t="s">
        <v>767</v>
      </c>
      <c r="G15243" s="14" t="s">
        <v>6493</v>
      </c>
      <c r="H15243" s="20">
        <v>-4231</v>
      </c>
      <c r="I15243" s="20"/>
      <c r="J15243" s="21">
        <f>IFERROR((I15243/H15243),0)</f>
        <v>0</v>
      </c>
      <c r="K15243" s="20"/>
      <c r="L15243" s="20"/>
      <c r="M15243" s="22"/>
    </row>
    <row r="15244" spans="1:13" s="14" customFormat="1" ht="30" outlineLevel="1" x14ac:dyDescent="0.25">
      <c r="A15244" s="34"/>
      <c r="B15244" s="46" t="s">
        <v>8979</v>
      </c>
      <c r="C15244" s="40" t="str">
        <f>C15243</f>
        <v>ASIGNACIONES DIRECTAS ANTICIPADAS (5% DEL SGR)</v>
      </c>
      <c r="D15244" s="39" t="str">
        <f>D15243</f>
        <v xml:space="preserve">SANTANDER                                         </v>
      </c>
      <c r="E15244" s="39" t="str">
        <f>E15243</f>
        <v>68121</v>
      </c>
      <c r="F15244" s="39" t="str">
        <f>F15243</f>
        <v xml:space="preserve">CABRERA                                           </v>
      </c>
      <c r="G15244" s="39" t="s">
        <v>10656</v>
      </c>
      <c r="H15244" s="20">
        <f>SUBTOTAL(9,H15240:H15243)</f>
        <v>31448</v>
      </c>
      <c r="I15244" s="20">
        <f>SUBTOTAL(9,I15240:I15243)</f>
        <v>14525</v>
      </c>
      <c r="J15244" s="42">
        <f>+I15244/H15244</f>
        <v>0.46187356906639532</v>
      </c>
      <c r="K15244" s="20">
        <f>SUBTOTAL(9,K15240:K15243)</f>
        <v>15337</v>
      </c>
      <c r="L15244" s="20">
        <f>SUBTOTAL(9,L15240:L15243)</f>
        <v>0</v>
      </c>
      <c r="M15244" s="7">
        <f>IFERROR((L15244/K15244),"N.A")</f>
        <v>0</v>
      </c>
    </row>
    <row r="15245" spans="1:13" s="14" customFormat="1" ht="30" outlineLevel="2" x14ac:dyDescent="0.25">
      <c r="A15245" s="34"/>
      <c r="B15245" s="44" t="s">
        <v>4334</v>
      </c>
      <c r="C15245" s="31" t="s">
        <v>4158</v>
      </c>
      <c r="D15245" s="14" t="s">
        <v>546</v>
      </c>
      <c r="E15245" s="14" t="s">
        <v>769</v>
      </c>
      <c r="F15245" s="14" t="s">
        <v>320</v>
      </c>
      <c r="G15245" s="14" t="s">
        <v>16</v>
      </c>
      <c r="H15245" s="15">
        <v>50193</v>
      </c>
      <c r="I15245" s="15">
        <v>50193</v>
      </c>
      <c r="J15245" s="16">
        <f>IFERROR((I15245/H15245),0)</f>
        <v>1</v>
      </c>
      <c r="K15245" s="15">
        <v>36252</v>
      </c>
      <c r="L15245" s="15">
        <v>50193</v>
      </c>
      <c r="M15245" s="17">
        <f>L15245/K15245</f>
        <v>1.384558093346574</v>
      </c>
    </row>
    <row r="15246" spans="1:13" s="14" customFormat="1" ht="30" outlineLevel="2" x14ac:dyDescent="0.25">
      <c r="A15246" s="34"/>
      <c r="B15246" s="44" t="s">
        <v>4334</v>
      </c>
      <c r="C15246" s="31" t="s">
        <v>4158</v>
      </c>
      <c r="D15246" s="14" t="s">
        <v>546</v>
      </c>
      <c r="E15246" s="14" t="s">
        <v>769</v>
      </c>
      <c r="F15246" s="14" t="s">
        <v>320</v>
      </c>
      <c r="G15246" s="14" t="s">
        <v>6109</v>
      </c>
      <c r="H15246" s="20">
        <v>118336</v>
      </c>
      <c r="I15246" s="20">
        <v>118336</v>
      </c>
      <c r="J15246" s="21">
        <f>IFERROR((I15246/H15246),0)</f>
        <v>1</v>
      </c>
      <c r="K15246" s="20"/>
      <c r="L15246" s="20"/>
      <c r="M15246" s="22"/>
    </row>
    <row r="15247" spans="1:13" s="14" customFormat="1" ht="30" outlineLevel="2" x14ac:dyDescent="0.25">
      <c r="A15247" s="34"/>
      <c r="B15247" s="44" t="s">
        <v>4334</v>
      </c>
      <c r="C15247" s="31" t="s">
        <v>4158</v>
      </c>
      <c r="D15247" s="14" t="s">
        <v>546</v>
      </c>
      <c r="E15247" s="14" t="s">
        <v>769</v>
      </c>
      <c r="F15247" s="14" t="s">
        <v>320</v>
      </c>
      <c r="G15247" s="14" t="s">
        <v>6492</v>
      </c>
      <c r="H15247" s="20">
        <v>7824</v>
      </c>
      <c r="I15247" s="20">
        <v>7824</v>
      </c>
      <c r="J15247" s="21">
        <f>IFERROR((I15247/H15247),0)</f>
        <v>1</v>
      </c>
      <c r="K15247" s="20"/>
      <c r="L15247" s="20"/>
      <c r="M15247" s="22"/>
    </row>
    <row r="15248" spans="1:13" s="14" customFormat="1" ht="30" outlineLevel="2" x14ac:dyDescent="0.25">
      <c r="A15248" s="34"/>
      <c r="B15248" s="44" t="s">
        <v>4334</v>
      </c>
      <c r="C15248" s="31" t="s">
        <v>4158</v>
      </c>
      <c r="D15248" s="14" t="s">
        <v>546</v>
      </c>
      <c r="E15248" s="14" t="s">
        <v>769</v>
      </c>
      <c r="F15248" s="14" t="s">
        <v>320</v>
      </c>
      <c r="G15248" s="14" t="s">
        <v>6493</v>
      </c>
      <c r="H15248" s="20">
        <v>-10039</v>
      </c>
      <c r="I15248" s="20"/>
      <c r="J15248" s="21">
        <f>IFERROR((I15248/H15248),0)</f>
        <v>0</v>
      </c>
      <c r="K15248" s="20"/>
      <c r="L15248" s="20"/>
      <c r="M15248" s="22"/>
    </row>
    <row r="15249" spans="1:13" s="14" customFormat="1" ht="30" outlineLevel="1" x14ac:dyDescent="0.25">
      <c r="A15249" s="34"/>
      <c r="B15249" s="46" t="s">
        <v>8980</v>
      </c>
      <c r="C15249" s="40" t="str">
        <f>C15248</f>
        <v>ASIGNACIONES DIRECTAS ANTICIPADAS (5% DEL SGR)</v>
      </c>
      <c r="D15249" s="39" t="str">
        <f>D15248</f>
        <v xml:space="preserve">SANTANDER                                         </v>
      </c>
      <c r="E15249" s="39" t="str">
        <f>E15248</f>
        <v>68101</v>
      </c>
      <c r="F15249" s="39" t="str">
        <f>F15248</f>
        <v xml:space="preserve">BOLÍVAR                                           </v>
      </c>
      <c r="G15249" s="39" t="s">
        <v>10656</v>
      </c>
      <c r="H15249" s="20">
        <f>SUBTOTAL(9,H15245:H15248)</f>
        <v>166314</v>
      </c>
      <c r="I15249" s="20">
        <f>SUBTOTAL(9,I15245:I15248)</f>
        <v>176353</v>
      </c>
      <c r="J15249" s="42">
        <f>+I15249/H15249</f>
        <v>1.0603617254109696</v>
      </c>
      <c r="K15249" s="20">
        <f>SUBTOTAL(9,K15245:K15248)</f>
        <v>36252</v>
      </c>
      <c r="L15249" s="20">
        <f>SUBTOTAL(9,L15245:L15248)</f>
        <v>50193</v>
      </c>
      <c r="M15249" s="7">
        <f>IFERROR((L15249/K15249),"N.A")</f>
        <v>1.384558093346574</v>
      </c>
    </row>
    <row r="15250" spans="1:13" s="14" customFormat="1" ht="30" outlineLevel="2" x14ac:dyDescent="0.25">
      <c r="A15250" s="34"/>
      <c r="B15250" s="44" t="s">
        <v>4335</v>
      </c>
      <c r="C15250" s="31" t="s">
        <v>4158</v>
      </c>
      <c r="D15250" s="14" t="s">
        <v>546</v>
      </c>
      <c r="E15250" s="14" t="s">
        <v>771</v>
      </c>
      <c r="F15250" s="14" t="s">
        <v>772</v>
      </c>
      <c r="G15250" s="14" t="s">
        <v>16</v>
      </c>
      <c r="H15250" s="15">
        <v>657803</v>
      </c>
      <c r="I15250" s="15">
        <v>657803</v>
      </c>
      <c r="J15250" s="16">
        <f>IFERROR((I15250/H15250),0)</f>
        <v>1</v>
      </c>
      <c r="K15250" s="15">
        <v>483028</v>
      </c>
      <c r="L15250" s="15">
        <v>657803</v>
      </c>
      <c r="M15250" s="17">
        <f>L15250/K15250</f>
        <v>1.3618320263007528</v>
      </c>
    </row>
    <row r="15251" spans="1:13" s="14" customFormat="1" ht="30" outlineLevel="2" x14ac:dyDescent="0.25">
      <c r="A15251" s="34"/>
      <c r="B15251" s="44" t="s">
        <v>4335</v>
      </c>
      <c r="C15251" s="31" t="s">
        <v>4158</v>
      </c>
      <c r="D15251" s="14" t="s">
        <v>546</v>
      </c>
      <c r="E15251" s="14" t="s">
        <v>771</v>
      </c>
      <c r="F15251" s="14" t="s">
        <v>772</v>
      </c>
      <c r="G15251" s="14" t="s">
        <v>6109</v>
      </c>
      <c r="H15251" s="20">
        <v>1563034</v>
      </c>
      <c r="I15251" s="20">
        <v>1563034</v>
      </c>
      <c r="J15251" s="21">
        <f>IFERROR((I15251/H15251),0)</f>
        <v>1</v>
      </c>
      <c r="K15251" s="20"/>
      <c r="L15251" s="20"/>
      <c r="M15251" s="22"/>
    </row>
    <row r="15252" spans="1:13" s="14" customFormat="1" ht="30" outlineLevel="2" x14ac:dyDescent="0.25">
      <c r="A15252" s="34"/>
      <c r="B15252" s="44" t="s">
        <v>4335</v>
      </c>
      <c r="C15252" s="31" t="s">
        <v>4158</v>
      </c>
      <c r="D15252" s="14" t="s">
        <v>546</v>
      </c>
      <c r="E15252" s="14" t="s">
        <v>771</v>
      </c>
      <c r="F15252" s="14" t="s">
        <v>772</v>
      </c>
      <c r="G15252" s="14" t="s">
        <v>6481</v>
      </c>
      <c r="H15252" s="20">
        <v>4</v>
      </c>
      <c r="I15252" s="20">
        <v>4</v>
      </c>
      <c r="J15252" s="21">
        <f>IFERROR((I15252/H15252),0)</f>
        <v>1</v>
      </c>
      <c r="K15252" s="20"/>
      <c r="L15252" s="20"/>
      <c r="M15252" s="22"/>
    </row>
    <row r="15253" spans="1:13" s="14" customFormat="1" ht="30" outlineLevel="2" x14ac:dyDescent="0.25">
      <c r="A15253" s="34"/>
      <c r="B15253" s="44" t="s">
        <v>4335</v>
      </c>
      <c r="C15253" s="31" t="s">
        <v>4158</v>
      </c>
      <c r="D15253" s="14" t="s">
        <v>546</v>
      </c>
      <c r="E15253" s="14" t="s">
        <v>771</v>
      </c>
      <c r="F15253" s="14" t="s">
        <v>772</v>
      </c>
      <c r="G15253" s="14" t="s">
        <v>6485</v>
      </c>
      <c r="H15253" s="20">
        <v>2882873</v>
      </c>
      <c r="I15253" s="20">
        <v>2882873</v>
      </c>
      <c r="J15253" s="22"/>
      <c r="K15253" s="25"/>
      <c r="L15253" s="25"/>
      <c r="M15253" s="22"/>
    </row>
    <row r="15254" spans="1:13" s="14" customFormat="1" ht="30" outlineLevel="2" x14ac:dyDescent="0.25">
      <c r="A15254" s="34"/>
      <c r="B15254" s="44" t="s">
        <v>4335</v>
      </c>
      <c r="C15254" s="31" t="s">
        <v>4158</v>
      </c>
      <c r="D15254" s="14" t="s">
        <v>546</v>
      </c>
      <c r="E15254" s="14" t="s">
        <v>771</v>
      </c>
      <c r="F15254" s="14" t="s">
        <v>772</v>
      </c>
      <c r="G15254" s="14" t="s">
        <v>6492</v>
      </c>
      <c r="H15254" s="20">
        <v>107062</v>
      </c>
      <c r="I15254" s="20">
        <v>107062</v>
      </c>
      <c r="J15254" s="21">
        <f>IFERROR((I15254/H15254),0)</f>
        <v>1</v>
      </c>
      <c r="K15254" s="20"/>
      <c r="L15254" s="20"/>
      <c r="M15254" s="22"/>
    </row>
    <row r="15255" spans="1:13" s="14" customFormat="1" ht="30" outlineLevel="2" x14ac:dyDescent="0.25">
      <c r="A15255" s="34"/>
      <c r="B15255" s="44" t="s">
        <v>4335</v>
      </c>
      <c r="C15255" s="31" t="s">
        <v>4158</v>
      </c>
      <c r="D15255" s="14" t="s">
        <v>546</v>
      </c>
      <c r="E15255" s="14" t="s">
        <v>771</v>
      </c>
      <c r="F15255" s="14" t="s">
        <v>772</v>
      </c>
      <c r="G15255" s="14" t="s">
        <v>6493</v>
      </c>
      <c r="H15255" s="20">
        <v>-131561</v>
      </c>
      <c r="I15255" s="20"/>
      <c r="J15255" s="21">
        <f>IFERROR((I15255/H15255),0)</f>
        <v>0</v>
      </c>
      <c r="K15255" s="20"/>
      <c r="L15255" s="20"/>
      <c r="M15255" s="22"/>
    </row>
    <row r="15256" spans="1:13" s="14" customFormat="1" ht="30" outlineLevel="1" x14ac:dyDescent="0.25">
      <c r="A15256" s="34"/>
      <c r="B15256" s="46" t="s">
        <v>8981</v>
      </c>
      <c r="C15256" s="40" t="str">
        <f>C15255</f>
        <v>ASIGNACIONES DIRECTAS ANTICIPADAS (5% DEL SGR)</v>
      </c>
      <c r="D15256" s="39" t="str">
        <f>D15255</f>
        <v xml:space="preserve">SANTANDER                                         </v>
      </c>
      <c r="E15256" s="39" t="str">
        <f>E15255</f>
        <v>68092</v>
      </c>
      <c r="F15256" s="39" t="str">
        <f>F15255</f>
        <v xml:space="preserve">BETULIA                                           </v>
      </c>
      <c r="G15256" s="39" t="s">
        <v>10656</v>
      </c>
      <c r="H15256" s="20">
        <f>SUBTOTAL(9,H15250:H15255)</f>
        <v>5079215</v>
      </c>
      <c r="I15256" s="20">
        <f>SUBTOTAL(9,I15250:I15255)</f>
        <v>5210776</v>
      </c>
      <c r="J15256" s="42">
        <f>+I15256/H15256</f>
        <v>1.0259018371933457</v>
      </c>
      <c r="K15256" s="20">
        <f>SUBTOTAL(9,K15250:K15255)</f>
        <v>483028</v>
      </c>
      <c r="L15256" s="20">
        <f>SUBTOTAL(9,L15250:L15255)</f>
        <v>657803</v>
      </c>
      <c r="M15256" s="7">
        <f>IFERROR((L15256/K15256),"N.A")</f>
        <v>1.3618320263007528</v>
      </c>
    </row>
    <row r="15257" spans="1:13" s="14" customFormat="1" ht="30" outlineLevel="2" x14ac:dyDescent="0.25">
      <c r="A15257" s="34"/>
      <c r="B15257" s="44" t="s">
        <v>4336</v>
      </c>
      <c r="C15257" s="31" t="s">
        <v>4158</v>
      </c>
      <c r="D15257" s="14" t="s">
        <v>546</v>
      </c>
      <c r="E15257" s="14" t="s">
        <v>4337</v>
      </c>
      <c r="F15257" s="14" t="s">
        <v>4338</v>
      </c>
      <c r="G15257" s="14" t="s">
        <v>16</v>
      </c>
      <c r="H15257" s="15">
        <v>41628196325</v>
      </c>
      <c r="I15257" s="15">
        <v>23064812318.970001</v>
      </c>
      <c r="J15257" s="16">
        <f>IFERROR((I15257/H15257),0)</f>
        <v>0.55406705923307864</v>
      </c>
      <c r="K15257" s="15">
        <v>30579378745.130001</v>
      </c>
      <c r="L15257" s="15">
        <v>23064812318.970001</v>
      </c>
      <c r="M15257" s="17">
        <f>L15257/K15257</f>
        <v>0.75426033050600316</v>
      </c>
    </row>
    <row r="15258" spans="1:13" s="14" customFormat="1" ht="30" outlineLevel="2" x14ac:dyDescent="0.25">
      <c r="A15258" s="34"/>
      <c r="B15258" s="44" t="s">
        <v>4336</v>
      </c>
      <c r="C15258" s="31" t="s">
        <v>4158</v>
      </c>
      <c r="D15258" s="14" t="s">
        <v>546</v>
      </c>
      <c r="E15258" s="14" t="s">
        <v>4337</v>
      </c>
      <c r="F15258" s="14" t="s">
        <v>4338</v>
      </c>
      <c r="G15258" s="14" t="s">
        <v>6109</v>
      </c>
      <c r="H15258" s="20">
        <v>17602284654</v>
      </c>
      <c r="I15258" s="20">
        <v>17602284654</v>
      </c>
      <c r="J15258" s="21">
        <f>IFERROR((I15258/H15258),0)</f>
        <v>1</v>
      </c>
      <c r="K15258" s="20"/>
      <c r="L15258" s="20"/>
      <c r="M15258" s="22"/>
    </row>
    <row r="15259" spans="1:13" s="14" customFormat="1" ht="30" outlineLevel="2" x14ac:dyDescent="0.25">
      <c r="A15259" s="34"/>
      <c r="B15259" s="44" t="s">
        <v>4336</v>
      </c>
      <c r="C15259" s="31" t="s">
        <v>4158</v>
      </c>
      <c r="D15259" s="14" t="s">
        <v>546</v>
      </c>
      <c r="E15259" s="14" t="s">
        <v>4337</v>
      </c>
      <c r="F15259" s="14" t="s">
        <v>4338</v>
      </c>
      <c r="G15259" s="14" t="s">
        <v>6481</v>
      </c>
      <c r="H15259" s="20">
        <v>257465</v>
      </c>
      <c r="I15259" s="20">
        <v>257465</v>
      </c>
      <c r="J15259" s="21">
        <f>IFERROR((I15259/H15259),0)</f>
        <v>1</v>
      </c>
      <c r="K15259" s="20"/>
      <c r="L15259" s="20"/>
      <c r="M15259" s="22"/>
    </row>
    <row r="15260" spans="1:13" s="14" customFormat="1" ht="30" outlineLevel="2" x14ac:dyDescent="0.25">
      <c r="A15260" s="34"/>
      <c r="B15260" s="44" t="s">
        <v>4336</v>
      </c>
      <c r="C15260" s="31" t="s">
        <v>4158</v>
      </c>
      <c r="D15260" s="14" t="s">
        <v>546</v>
      </c>
      <c r="E15260" s="14" t="s">
        <v>4337</v>
      </c>
      <c r="F15260" s="14" t="s">
        <v>4338</v>
      </c>
      <c r="G15260" s="14" t="s">
        <v>6485</v>
      </c>
      <c r="H15260" s="20">
        <v>781112</v>
      </c>
      <c r="I15260" s="20">
        <v>781112</v>
      </c>
      <c r="J15260" s="22"/>
      <c r="K15260" s="25"/>
      <c r="L15260" s="25"/>
      <c r="M15260" s="22"/>
    </row>
    <row r="15261" spans="1:13" s="14" customFormat="1" ht="30" outlineLevel="2" x14ac:dyDescent="0.25">
      <c r="A15261" s="34"/>
      <c r="B15261" s="44" t="s">
        <v>4336</v>
      </c>
      <c r="C15261" s="31" t="s">
        <v>4158</v>
      </c>
      <c r="D15261" s="14" t="s">
        <v>546</v>
      </c>
      <c r="E15261" s="14" t="s">
        <v>4337</v>
      </c>
      <c r="F15261" s="14" t="s">
        <v>4338</v>
      </c>
      <c r="G15261" s="14" t="s">
        <v>6492</v>
      </c>
      <c r="H15261" s="20">
        <v>6206221019</v>
      </c>
      <c r="I15261" s="20">
        <v>6206221019</v>
      </c>
      <c r="J15261" s="21">
        <f>IFERROR((I15261/H15261),0)</f>
        <v>1</v>
      </c>
      <c r="K15261" s="20"/>
      <c r="L15261" s="20"/>
      <c r="M15261" s="22"/>
    </row>
    <row r="15262" spans="1:13" s="14" customFormat="1" ht="30" outlineLevel="2" x14ac:dyDescent="0.25">
      <c r="A15262" s="34"/>
      <c r="B15262" s="44" t="s">
        <v>4336</v>
      </c>
      <c r="C15262" s="31" t="s">
        <v>4158</v>
      </c>
      <c r="D15262" s="14" t="s">
        <v>546</v>
      </c>
      <c r="E15262" s="14" t="s">
        <v>4337</v>
      </c>
      <c r="F15262" s="14" t="s">
        <v>4338</v>
      </c>
      <c r="G15262" s="14" t="s">
        <v>6493</v>
      </c>
      <c r="H15262" s="20">
        <v>-8325639265</v>
      </c>
      <c r="I15262" s="20"/>
      <c r="J15262" s="21">
        <f>IFERROR((I15262/H15262),0)</f>
        <v>0</v>
      </c>
      <c r="K15262" s="20"/>
      <c r="L15262" s="20"/>
      <c r="M15262" s="22"/>
    </row>
    <row r="15263" spans="1:13" s="14" customFormat="1" ht="30" outlineLevel="1" x14ac:dyDescent="0.25">
      <c r="A15263" s="34"/>
      <c r="B15263" s="46" t="s">
        <v>8982</v>
      </c>
      <c r="C15263" s="40" t="str">
        <f>C15262</f>
        <v>ASIGNACIONES DIRECTAS ANTICIPADAS (5% DEL SGR)</v>
      </c>
      <c r="D15263" s="39" t="str">
        <f>D15262</f>
        <v xml:space="preserve">SANTANDER                                         </v>
      </c>
      <c r="E15263" s="39" t="str">
        <f>E15262</f>
        <v>68081</v>
      </c>
      <c r="F15263" s="39" t="str">
        <f>F15262</f>
        <v xml:space="preserve">BARRANCABERMEJA                                   </v>
      </c>
      <c r="G15263" s="39" t="s">
        <v>10656</v>
      </c>
      <c r="H15263" s="20">
        <f>SUBTOTAL(9,H15257:H15262)</f>
        <v>57112101310</v>
      </c>
      <c r="I15263" s="20">
        <f>SUBTOTAL(9,I15257:I15262)</f>
        <v>46874356568.970001</v>
      </c>
      <c r="J15263" s="42">
        <f>+I15263/H15263</f>
        <v>0.82074298605368545</v>
      </c>
      <c r="K15263" s="20">
        <f>SUBTOTAL(9,K15257:K15262)</f>
        <v>30579378745.130001</v>
      </c>
      <c r="L15263" s="20">
        <f>SUBTOTAL(9,L15257:L15262)</f>
        <v>23064812318.970001</v>
      </c>
      <c r="M15263" s="7">
        <f>IFERROR((L15263/K15263),"N.A")</f>
        <v>0.75426033050600316</v>
      </c>
    </row>
    <row r="15264" spans="1:13" s="14" customFormat="1" ht="30" outlineLevel="2" x14ac:dyDescent="0.25">
      <c r="A15264" s="34"/>
      <c r="B15264" s="44" t="s">
        <v>4339</v>
      </c>
      <c r="C15264" s="31" t="s">
        <v>4158</v>
      </c>
      <c r="D15264" s="14" t="s">
        <v>546</v>
      </c>
      <c r="E15264" s="14" t="s">
        <v>774</v>
      </c>
      <c r="F15264" s="14" t="s">
        <v>775</v>
      </c>
      <c r="G15264" s="14" t="s">
        <v>16</v>
      </c>
      <c r="H15264" s="15">
        <v>269261</v>
      </c>
      <c r="I15264" s="15">
        <v>214417.37999999998</v>
      </c>
      <c r="J15264" s="16">
        <f>IFERROR((I15264/H15264),0)</f>
        <v>0.79631799629355893</v>
      </c>
      <c r="K15264" s="15">
        <v>195021</v>
      </c>
      <c r="L15264" s="15">
        <v>214417.37999999998</v>
      </c>
      <c r="M15264" s="17">
        <f>L15264/K15264</f>
        <v>1.0994579045333579</v>
      </c>
    </row>
    <row r="15265" spans="1:13" s="14" customFormat="1" ht="30" outlineLevel="2" x14ac:dyDescent="0.25">
      <c r="A15265" s="34"/>
      <c r="B15265" s="44" t="s">
        <v>4339</v>
      </c>
      <c r="C15265" s="31" t="s">
        <v>4158</v>
      </c>
      <c r="D15265" s="14" t="s">
        <v>546</v>
      </c>
      <c r="E15265" s="14" t="s">
        <v>774</v>
      </c>
      <c r="F15265" s="14" t="s">
        <v>775</v>
      </c>
      <c r="G15265" s="14" t="s">
        <v>6109</v>
      </c>
      <c r="H15265" s="20">
        <v>538594</v>
      </c>
      <c r="I15265" s="20">
        <v>538594</v>
      </c>
      <c r="J15265" s="21">
        <f>IFERROR((I15265/H15265),0)</f>
        <v>1</v>
      </c>
      <c r="K15265" s="20"/>
      <c r="L15265" s="20"/>
      <c r="M15265" s="22"/>
    </row>
    <row r="15266" spans="1:13" s="14" customFormat="1" ht="30" outlineLevel="2" x14ac:dyDescent="0.25">
      <c r="A15266" s="34"/>
      <c r="B15266" s="44" t="s">
        <v>4339</v>
      </c>
      <c r="C15266" s="31" t="s">
        <v>4158</v>
      </c>
      <c r="D15266" s="14" t="s">
        <v>546</v>
      </c>
      <c r="E15266" s="14" t="s">
        <v>774</v>
      </c>
      <c r="F15266" s="14" t="s">
        <v>775</v>
      </c>
      <c r="G15266" s="14" t="s">
        <v>6481</v>
      </c>
      <c r="H15266" s="20">
        <v>2</v>
      </c>
      <c r="I15266" s="20">
        <v>2</v>
      </c>
      <c r="J15266" s="21">
        <f>IFERROR((I15266/H15266),0)</f>
        <v>1</v>
      </c>
      <c r="K15266" s="20"/>
      <c r="L15266" s="20"/>
      <c r="M15266" s="22"/>
    </row>
    <row r="15267" spans="1:13" s="14" customFormat="1" ht="30" outlineLevel="2" x14ac:dyDescent="0.25">
      <c r="A15267" s="34"/>
      <c r="B15267" s="44" t="s">
        <v>4339</v>
      </c>
      <c r="C15267" s="31" t="s">
        <v>4158</v>
      </c>
      <c r="D15267" s="14" t="s">
        <v>546</v>
      </c>
      <c r="E15267" s="14" t="s">
        <v>774</v>
      </c>
      <c r="F15267" s="14" t="s">
        <v>775</v>
      </c>
      <c r="G15267" s="14" t="s">
        <v>6485</v>
      </c>
      <c r="H15267" s="20">
        <v>9905</v>
      </c>
      <c r="I15267" s="20">
        <v>9905</v>
      </c>
      <c r="J15267" s="22"/>
      <c r="K15267" s="25"/>
      <c r="L15267" s="25"/>
      <c r="M15267" s="22"/>
    </row>
    <row r="15268" spans="1:13" s="14" customFormat="1" ht="30" outlineLevel="2" x14ac:dyDescent="0.25">
      <c r="A15268" s="34"/>
      <c r="B15268" s="44" t="s">
        <v>4339</v>
      </c>
      <c r="C15268" s="31" t="s">
        <v>4158</v>
      </c>
      <c r="D15268" s="14" t="s">
        <v>546</v>
      </c>
      <c r="E15268" s="14" t="s">
        <v>774</v>
      </c>
      <c r="F15268" s="14" t="s">
        <v>775</v>
      </c>
      <c r="G15268" s="14" t="s">
        <v>6492</v>
      </c>
      <c r="H15268" s="20">
        <v>42279</v>
      </c>
      <c r="I15268" s="20">
        <v>42279</v>
      </c>
      <c r="J15268" s="21">
        <f>IFERROR((I15268/H15268),0)</f>
        <v>1</v>
      </c>
      <c r="K15268" s="20"/>
      <c r="L15268" s="20"/>
      <c r="M15268" s="22"/>
    </row>
    <row r="15269" spans="1:13" s="14" customFormat="1" ht="30" outlineLevel="2" x14ac:dyDescent="0.25">
      <c r="A15269" s="34"/>
      <c r="B15269" s="44" t="s">
        <v>4339</v>
      </c>
      <c r="C15269" s="31" t="s">
        <v>4158</v>
      </c>
      <c r="D15269" s="14" t="s">
        <v>546</v>
      </c>
      <c r="E15269" s="14" t="s">
        <v>774</v>
      </c>
      <c r="F15269" s="14" t="s">
        <v>775</v>
      </c>
      <c r="G15269" s="14" t="s">
        <v>6493</v>
      </c>
      <c r="H15269" s="20">
        <v>-53852</v>
      </c>
      <c r="I15269" s="20"/>
      <c r="J15269" s="21">
        <f>IFERROR((I15269/H15269),0)</f>
        <v>0</v>
      </c>
      <c r="K15269" s="20"/>
      <c r="L15269" s="20"/>
      <c r="M15269" s="22"/>
    </row>
    <row r="15270" spans="1:13" s="14" customFormat="1" ht="30" outlineLevel="1" x14ac:dyDescent="0.25">
      <c r="A15270" s="34"/>
      <c r="B15270" s="46" t="s">
        <v>8983</v>
      </c>
      <c r="C15270" s="40" t="str">
        <f>C15269</f>
        <v>ASIGNACIONES DIRECTAS ANTICIPADAS (5% DEL SGR)</v>
      </c>
      <c r="D15270" s="39" t="str">
        <f>D15269</f>
        <v xml:space="preserve">SANTANDER                                         </v>
      </c>
      <c r="E15270" s="39" t="str">
        <f>E15269</f>
        <v>68079</v>
      </c>
      <c r="F15270" s="39" t="str">
        <f>F15269</f>
        <v xml:space="preserve">BARICHARA                                         </v>
      </c>
      <c r="G15270" s="39" t="s">
        <v>10656</v>
      </c>
      <c r="H15270" s="20">
        <f>SUBTOTAL(9,H15264:H15269)</f>
        <v>806189</v>
      </c>
      <c r="I15270" s="20">
        <f>SUBTOTAL(9,I15264:I15269)</f>
        <v>805197.38</v>
      </c>
      <c r="J15270" s="42">
        <f>+I15270/H15270</f>
        <v>0.99876999065975847</v>
      </c>
      <c r="K15270" s="20">
        <f>SUBTOTAL(9,K15264:K15269)</f>
        <v>195021</v>
      </c>
      <c r="L15270" s="20">
        <f>SUBTOTAL(9,L15264:L15269)</f>
        <v>214417.37999999998</v>
      </c>
      <c r="M15270" s="7">
        <f>IFERROR((L15270/K15270),"N.A")</f>
        <v>1.0994579045333579</v>
      </c>
    </row>
    <row r="15271" spans="1:13" s="14" customFormat="1" ht="30" outlineLevel="2" x14ac:dyDescent="0.25">
      <c r="A15271" s="34"/>
      <c r="B15271" s="44" t="s">
        <v>4340</v>
      </c>
      <c r="C15271" s="31" t="s">
        <v>4158</v>
      </c>
      <c r="D15271" s="14" t="s">
        <v>546</v>
      </c>
      <c r="E15271" s="14" t="s">
        <v>780</v>
      </c>
      <c r="F15271" s="14" t="s">
        <v>781</v>
      </c>
      <c r="G15271" s="14" t="s">
        <v>16</v>
      </c>
      <c r="H15271" s="15">
        <v>14666297</v>
      </c>
      <c r="I15271" s="15">
        <v>8659323</v>
      </c>
      <c r="J15271" s="16">
        <f>IFERROR((I15271/H15271),0)</f>
        <v>0.59042326771372489</v>
      </c>
      <c r="K15271" s="15">
        <v>10476271</v>
      </c>
      <c r="L15271" s="15">
        <v>8659323</v>
      </c>
      <c r="M15271" s="17">
        <f>L15271/K15271</f>
        <v>0.82656538762695242</v>
      </c>
    </row>
    <row r="15272" spans="1:13" s="14" customFormat="1" ht="30" outlineLevel="2" x14ac:dyDescent="0.25">
      <c r="A15272" s="34"/>
      <c r="B15272" s="44" t="s">
        <v>4340</v>
      </c>
      <c r="C15272" s="31" t="s">
        <v>4158</v>
      </c>
      <c r="D15272" s="14" t="s">
        <v>546</v>
      </c>
      <c r="E15272" s="14" t="s">
        <v>780</v>
      </c>
      <c r="F15272" s="14" t="s">
        <v>781</v>
      </c>
      <c r="G15272" s="14" t="s">
        <v>6109</v>
      </c>
      <c r="H15272" s="20">
        <v>22089424</v>
      </c>
      <c r="I15272" s="20">
        <v>22089424</v>
      </c>
      <c r="J15272" s="21">
        <f>IFERROR((I15272/H15272),0)</f>
        <v>1</v>
      </c>
      <c r="K15272" s="20"/>
      <c r="L15272" s="20"/>
      <c r="M15272" s="22"/>
    </row>
    <row r="15273" spans="1:13" s="14" customFormat="1" ht="30" outlineLevel="2" x14ac:dyDescent="0.25">
      <c r="A15273" s="34"/>
      <c r="B15273" s="44" t="s">
        <v>4340</v>
      </c>
      <c r="C15273" s="31" t="s">
        <v>4158</v>
      </c>
      <c r="D15273" s="14" t="s">
        <v>546</v>
      </c>
      <c r="E15273" s="14" t="s">
        <v>780</v>
      </c>
      <c r="F15273" s="14" t="s">
        <v>781</v>
      </c>
      <c r="G15273" s="14" t="s">
        <v>6481</v>
      </c>
      <c r="H15273" s="20">
        <v>91</v>
      </c>
      <c r="I15273" s="20">
        <v>91</v>
      </c>
      <c r="J15273" s="21">
        <f>IFERROR((I15273/H15273),0)</f>
        <v>1</v>
      </c>
      <c r="K15273" s="20"/>
      <c r="L15273" s="20"/>
      <c r="M15273" s="22"/>
    </row>
    <row r="15274" spans="1:13" s="14" customFormat="1" ht="30" outlineLevel="2" x14ac:dyDescent="0.25">
      <c r="A15274" s="34"/>
      <c r="B15274" s="44" t="s">
        <v>4340</v>
      </c>
      <c r="C15274" s="31" t="s">
        <v>4158</v>
      </c>
      <c r="D15274" s="14" t="s">
        <v>546</v>
      </c>
      <c r="E15274" s="14" t="s">
        <v>780</v>
      </c>
      <c r="F15274" s="14" t="s">
        <v>781</v>
      </c>
      <c r="G15274" s="14" t="s">
        <v>6485</v>
      </c>
      <c r="H15274" s="20">
        <v>1001049</v>
      </c>
      <c r="I15274" s="20">
        <v>1001049</v>
      </c>
      <c r="J15274" s="22"/>
      <c r="K15274" s="25"/>
      <c r="L15274" s="25"/>
      <c r="M15274" s="22"/>
    </row>
    <row r="15275" spans="1:13" s="14" customFormat="1" ht="30" outlineLevel="2" x14ac:dyDescent="0.25">
      <c r="A15275" s="34"/>
      <c r="B15275" s="44" t="s">
        <v>4340</v>
      </c>
      <c r="C15275" s="31" t="s">
        <v>4158</v>
      </c>
      <c r="D15275" s="14" t="s">
        <v>546</v>
      </c>
      <c r="E15275" s="14" t="s">
        <v>780</v>
      </c>
      <c r="F15275" s="14" t="s">
        <v>781</v>
      </c>
      <c r="G15275" s="14" t="s">
        <v>6492</v>
      </c>
      <c r="H15275" s="20">
        <v>2219153</v>
      </c>
      <c r="I15275" s="20">
        <v>2219153</v>
      </c>
      <c r="J15275" s="21">
        <f>IFERROR((I15275/H15275),0)</f>
        <v>1</v>
      </c>
      <c r="K15275" s="20"/>
      <c r="L15275" s="20"/>
      <c r="M15275" s="22"/>
    </row>
    <row r="15276" spans="1:13" s="14" customFormat="1" ht="30" outlineLevel="2" x14ac:dyDescent="0.25">
      <c r="A15276" s="34"/>
      <c r="B15276" s="44" t="s">
        <v>4340</v>
      </c>
      <c r="C15276" s="31" t="s">
        <v>4158</v>
      </c>
      <c r="D15276" s="14" t="s">
        <v>546</v>
      </c>
      <c r="E15276" s="14" t="s">
        <v>780</v>
      </c>
      <c r="F15276" s="14" t="s">
        <v>781</v>
      </c>
      <c r="G15276" s="14" t="s">
        <v>6493</v>
      </c>
      <c r="H15276" s="20">
        <v>-2933259</v>
      </c>
      <c r="I15276" s="20"/>
      <c r="J15276" s="21">
        <f>IFERROR((I15276/H15276),0)</f>
        <v>0</v>
      </c>
      <c r="K15276" s="20"/>
      <c r="L15276" s="20"/>
      <c r="M15276" s="22"/>
    </row>
    <row r="15277" spans="1:13" s="14" customFormat="1" ht="30" outlineLevel="1" x14ac:dyDescent="0.25">
      <c r="A15277" s="34"/>
      <c r="B15277" s="46" t="s">
        <v>8984</v>
      </c>
      <c r="C15277" s="40" t="str">
        <f>C15276</f>
        <v>ASIGNACIONES DIRECTAS ANTICIPADAS (5% DEL SGR)</v>
      </c>
      <c r="D15277" s="39" t="str">
        <f>D15276</f>
        <v xml:space="preserve">SANTANDER                                         </v>
      </c>
      <c r="E15277" s="39" t="str">
        <f>E15276</f>
        <v>68051</v>
      </c>
      <c r="F15277" s="39" t="str">
        <f>F15276</f>
        <v xml:space="preserve">ARATOCA                                           </v>
      </c>
      <c r="G15277" s="39" t="s">
        <v>10656</v>
      </c>
      <c r="H15277" s="20">
        <f>SUBTOTAL(9,H15271:H15276)</f>
        <v>37042755</v>
      </c>
      <c r="I15277" s="20">
        <f>SUBTOTAL(9,I15271:I15276)</f>
        <v>33969040</v>
      </c>
      <c r="J15277" s="42">
        <f>+I15277/H15277</f>
        <v>0.91702250548049136</v>
      </c>
      <c r="K15277" s="20">
        <f>SUBTOTAL(9,K15271:K15276)</f>
        <v>10476271</v>
      </c>
      <c r="L15277" s="20">
        <f>SUBTOTAL(9,L15271:L15276)</f>
        <v>8659323</v>
      </c>
      <c r="M15277" s="7">
        <f>IFERROR((L15277/K15277),"N.A")</f>
        <v>0.82656538762695242</v>
      </c>
    </row>
    <row r="15278" spans="1:13" s="14" customFormat="1" ht="30" outlineLevel="2" x14ac:dyDescent="0.25">
      <c r="A15278" s="34"/>
      <c r="B15278" s="44" t="s">
        <v>4341</v>
      </c>
      <c r="C15278" s="31" t="s">
        <v>4158</v>
      </c>
      <c r="D15278" s="14" t="s">
        <v>546</v>
      </c>
      <c r="E15278" s="14" t="s">
        <v>783</v>
      </c>
      <c r="F15278" s="14" t="s">
        <v>784</v>
      </c>
      <c r="G15278" s="14" t="s">
        <v>16</v>
      </c>
      <c r="H15278" s="15">
        <v>4396320</v>
      </c>
      <c r="I15278" s="15">
        <v>4396320</v>
      </c>
      <c r="J15278" s="16">
        <f>IFERROR((I15278/H15278),0)</f>
        <v>1</v>
      </c>
      <c r="K15278" s="15">
        <v>3213972</v>
      </c>
      <c r="L15278" s="15">
        <v>4396320</v>
      </c>
      <c r="M15278" s="17">
        <f>L15278/K15278</f>
        <v>1.3678775048444729</v>
      </c>
    </row>
    <row r="15279" spans="1:13" s="14" customFormat="1" ht="30" outlineLevel="2" x14ac:dyDescent="0.25">
      <c r="A15279" s="34"/>
      <c r="B15279" s="44" t="s">
        <v>4341</v>
      </c>
      <c r="C15279" s="31" t="s">
        <v>4158</v>
      </c>
      <c r="D15279" s="14" t="s">
        <v>546</v>
      </c>
      <c r="E15279" s="14" t="s">
        <v>783</v>
      </c>
      <c r="F15279" s="14" t="s">
        <v>784</v>
      </c>
      <c r="G15279" s="14" t="s">
        <v>6109</v>
      </c>
      <c r="H15279" s="20">
        <v>49779754</v>
      </c>
      <c r="I15279" s="20">
        <v>49779754</v>
      </c>
      <c r="J15279" s="21">
        <f>IFERROR((I15279/H15279),0)</f>
        <v>1</v>
      </c>
      <c r="K15279" s="20"/>
      <c r="L15279" s="20"/>
      <c r="M15279" s="22"/>
    </row>
    <row r="15280" spans="1:13" s="14" customFormat="1" ht="30" outlineLevel="2" x14ac:dyDescent="0.25">
      <c r="A15280" s="34"/>
      <c r="B15280" s="44" t="s">
        <v>4341</v>
      </c>
      <c r="C15280" s="31" t="s">
        <v>4158</v>
      </c>
      <c r="D15280" s="14" t="s">
        <v>546</v>
      </c>
      <c r="E15280" s="14" t="s">
        <v>783</v>
      </c>
      <c r="F15280" s="14" t="s">
        <v>784</v>
      </c>
      <c r="G15280" s="14" t="s">
        <v>6481</v>
      </c>
      <c r="H15280" s="20">
        <v>27</v>
      </c>
      <c r="I15280" s="20">
        <v>27</v>
      </c>
      <c r="J15280" s="21">
        <f>IFERROR((I15280/H15280),0)</f>
        <v>1</v>
      </c>
      <c r="K15280" s="20"/>
      <c r="L15280" s="20"/>
      <c r="M15280" s="22"/>
    </row>
    <row r="15281" spans="1:13" s="14" customFormat="1" ht="30" outlineLevel="2" x14ac:dyDescent="0.25">
      <c r="A15281" s="34"/>
      <c r="B15281" s="44" t="s">
        <v>4341</v>
      </c>
      <c r="C15281" s="31" t="s">
        <v>4158</v>
      </c>
      <c r="D15281" s="14" t="s">
        <v>546</v>
      </c>
      <c r="E15281" s="14" t="s">
        <v>783</v>
      </c>
      <c r="F15281" s="14" t="s">
        <v>784</v>
      </c>
      <c r="G15281" s="14" t="s">
        <v>6485</v>
      </c>
      <c r="H15281" s="20">
        <v>30882431</v>
      </c>
      <c r="I15281" s="20">
        <v>30882431</v>
      </c>
      <c r="J15281" s="22"/>
      <c r="K15281" s="25"/>
      <c r="L15281" s="25"/>
      <c r="M15281" s="22"/>
    </row>
    <row r="15282" spans="1:13" s="14" customFormat="1" ht="30" outlineLevel="2" x14ac:dyDescent="0.25">
      <c r="A15282" s="34"/>
      <c r="B15282" s="44" t="s">
        <v>4341</v>
      </c>
      <c r="C15282" s="31" t="s">
        <v>4158</v>
      </c>
      <c r="D15282" s="14" t="s">
        <v>546</v>
      </c>
      <c r="E15282" s="14" t="s">
        <v>783</v>
      </c>
      <c r="F15282" s="14" t="s">
        <v>784</v>
      </c>
      <c r="G15282" s="14" t="s">
        <v>6492</v>
      </c>
      <c r="H15282" s="20">
        <v>707363</v>
      </c>
      <c r="I15282" s="20">
        <v>707363</v>
      </c>
      <c r="J15282" s="21">
        <f>IFERROR((I15282/H15282),0)</f>
        <v>1</v>
      </c>
      <c r="K15282" s="20"/>
      <c r="L15282" s="20"/>
      <c r="M15282" s="22"/>
    </row>
    <row r="15283" spans="1:13" s="14" customFormat="1" ht="30" outlineLevel="2" x14ac:dyDescent="0.25">
      <c r="A15283" s="34"/>
      <c r="B15283" s="44" t="s">
        <v>4341</v>
      </c>
      <c r="C15283" s="31" t="s">
        <v>4158</v>
      </c>
      <c r="D15283" s="14" t="s">
        <v>546</v>
      </c>
      <c r="E15283" s="14" t="s">
        <v>783</v>
      </c>
      <c r="F15283" s="14" t="s">
        <v>784</v>
      </c>
      <c r="G15283" s="14" t="s">
        <v>6493</v>
      </c>
      <c r="H15283" s="20">
        <v>-879264</v>
      </c>
      <c r="I15283" s="20"/>
      <c r="J15283" s="21">
        <f>IFERROR((I15283/H15283),0)</f>
        <v>0</v>
      </c>
      <c r="K15283" s="20"/>
      <c r="L15283" s="20"/>
      <c r="M15283" s="22"/>
    </row>
    <row r="15284" spans="1:13" s="14" customFormat="1" ht="30" outlineLevel="1" x14ac:dyDescent="0.25">
      <c r="A15284" s="34"/>
      <c r="B15284" s="46" t="s">
        <v>8985</v>
      </c>
      <c r="C15284" s="40" t="str">
        <f>C15283</f>
        <v>ASIGNACIONES DIRECTAS ANTICIPADAS (5% DEL SGR)</v>
      </c>
      <c r="D15284" s="39" t="str">
        <f>D15283</f>
        <v xml:space="preserve">SANTANDER                                         </v>
      </c>
      <c r="E15284" s="39" t="str">
        <f>E15283</f>
        <v>68020</v>
      </c>
      <c r="F15284" s="39" t="str">
        <f>F15283</f>
        <v xml:space="preserve">ALBANIA                                           </v>
      </c>
      <c r="G15284" s="39" t="s">
        <v>10656</v>
      </c>
      <c r="H15284" s="20">
        <f>SUBTOTAL(9,H15278:H15283)</f>
        <v>84886631</v>
      </c>
      <c r="I15284" s="20">
        <f>SUBTOTAL(9,I15278:I15283)</f>
        <v>85765895</v>
      </c>
      <c r="J15284" s="42">
        <f>+I15284/H15284</f>
        <v>1.0103580974959414</v>
      </c>
      <c r="K15284" s="20">
        <f>SUBTOTAL(9,K15278:K15283)</f>
        <v>3213972</v>
      </c>
      <c r="L15284" s="20">
        <f>SUBTOTAL(9,L15278:L15283)</f>
        <v>4396320</v>
      </c>
      <c r="M15284" s="7">
        <f>IFERROR((L15284/K15284),"N.A")</f>
        <v>1.3678775048444729</v>
      </c>
    </row>
    <row r="15285" spans="1:13" s="14" customFormat="1" ht="30" outlineLevel="2" x14ac:dyDescent="0.25">
      <c r="A15285" s="34"/>
      <c r="B15285" s="44" t="s">
        <v>4342</v>
      </c>
      <c r="C15285" s="31" t="s">
        <v>4158</v>
      </c>
      <c r="D15285" s="14" t="s">
        <v>546</v>
      </c>
      <c r="E15285" s="14" t="s">
        <v>786</v>
      </c>
      <c r="F15285" s="14" t="s">
        <v>787</v>
      </c>
      <c r="G15285" s="14" t="s">
        <v>16</v>
      </c>
      <c r="H15285" s="15">
        <v>1040985</v>
      </c>
      <c r="I15285" s="15">
        <v>9216.32</v>
      </c>
      <c r="J15285" s="16">
        <f>IFERROR((I15285/H15285),0)</f>
        <v>8.8534609048161114E-3</v>
      </c>
      <c r="K15285" s="15">
        <v>754715</v>
      </c>
      <c r="L15285" s="15">
        <v>9216.32</v>
      </c>
      <c r="M15285" s="17">
        <f>L15285/K15285</f>
        <v>1.2211656055597146E-2</v>
      </c>
    </row>
    <row r="15286" spans="1:13" s="14" customFormat="1" ht="30" outlineLevel="2" x14ac:dyDescent="0.25">
      <c r="A15286" s="34"/>
      <c r="B15286" s="44" t="s">
        <v>4342</v>
      </c>
      <c r="C15286" s="31" t="s">
        <v>4158</v>
      </c>
      <c r="D15286" s="14" t="s">
        <v>546</v>
      </c>
      <c r="E15286" s="14" t="s">
        <v>786</v>
      </c>
      <c r="F15286" s="14" t="s">
        <v>787</v>
      </c>
      <c r="G15286" s="14" t="s">
        <v>6109</v>
      </c>
      <c r="H15286" s="20">
        <v>646341</v>
      </c>
      <c r="I15286" s="20">
        <v>646341</v>
      </c>
      <c r="J15286" s="21">
        <f>IFERROR((I15286/H15286),0)</f>
        <v>1</v>
      </c>
      <c r="K15286" s="20"/>
      <c r="L15286" s="20"/>
      <c r="M15286" s="22"/>
    </row>
    <row r="15287" spans="1:13" s="14" customFormat="1" ht="30" outlineLevel="2" x14ac:dyDescent="0.25">
      <c r="A15287" s="34"/>
      <c r="B15287" s="44" t="s">
        <v>4342</v>
      </c>
      <c r="C15287" s="31" t="s">
        <v>4158</v>
      </c>
      <c r="D15287" s="14" t="s">
        <v>546</v>
      </c>
      <c r="E15287" s="14" t="s">
        <v>786</v>
      </c>
      <c r="F15287" s="14" t="s">
        <v>787</v>
      </c>
      <c r="G15287" s="14" t="s">
        <v>6481</v>
      </c>
      <c r="H15287" s="20">
        <v>6</v>
      </c>
      <c r="I15287" s="20">
        <v>6</v>
      </c>
      <c r="J15287" s="21">
        <f>IFERROR((I15287/H15287),0)</f>
        <v>1</v>
      </c>
      <c r="K15287" s="20"/>
      <c r="L15287" s="20"/>
      <c r="M15287" s="22"/>
    </row>
    <row r="15288" spans="1:13" s="14" customFormat="1" ht="30" outlineLevel="2" x14ac:dyDescent="0.25">
      <c r="A15288" s="34"/>
      <c r="B15288" s="44" t="s">
        <v>4342</v>
      </c>
      <c r="C15288" s="31" t="s">
        <v>4158</v>
      </c>
      <c r="D15288" s="14" t="s">
        <v>546</v>
      </c>
      <c r="E15288" s="14" t="s">
        <v>786</v>
      </c>
      <c r="F15288" s="14" t="s">
        <v>787</v>
      </c>
      <c r="G15288" s="14" t="s">
        <v>6492</v>
      </c>
      <c r="H15288" s="20">
        <v>163882</v>
      </c>
      <c r="I15288" s="20">
        <v>163882</v>
      </c>
      <c r="J15288" s="21">
        <f>IFERROR((I15288/H15288),0)</f>
        <v>1</v>
      </c>
      <c r="K15288" s="20"/>
      <c r="L15288" s="20"/>
      <c r="M15288" s="22"/>
    </row>
    <row r="15289" spans="1:13" s="14" customFormat="1" ht="30" outlineLevel="2" x14ac:dyDescent="0.25">
      <c r="A15289" s="34"/>
      <c r="B15289" s="44" t="s">
        <v>4342</v>
      </c>
      <c r="C15289" s="31" t="s">
        <v>4158</v>
      </c>
      <c r="D15289" s="14" t="s">
        <v>546</v>
      </c>
      <c r="E15289" s="14" t="s">
        <v>786</v>
      </c>
      <c r="F15289" s="14" t="s">
        <v>787</v>
      </c>
      <c r="G15289" s="14" t="s">
        <v>6493</v>
      </c>
      <c r="H15289" s="20">
        <v>-208197</v>
      </c>
      <c r="I15289" s="20"/>
      <c r="J15289" s="21">
        <f>IFERROR((I15289/H15289),0)</f>
        <v>0</v>
      </c>
      <c r="K15289" s="20"/>
      <c r="L15289" s="20"/>
      <c r="M15289" s="22"/>
    </row>
    <row r="15290" spans="1:13" s="14" customFormat="1" ht="30" outlineLevel="1" x14ac:dyDescent="0.25">
      <c r="A15290" s="34"/>
      <c r="B15290" s="46" t="s">
        <v>8986</v>
      </c>
      <c r="C15290" s="40" t="str">
        <f>C15289</f>
        <v>ASIGNACIONES DIRECTAS ANTICIPADAS (5% DEL SGR)</v>
      </c>
      <c r="D15290" s="39" t="str">
        <f>D15289</f>
        <v xml:space="preserve">SANTANDER                                         </v>
      </c>
      <c r="E15290" s="39" t="str">
        <f>E15289</f>
        <v>68013</v>
      </c>
      <c r="F15290" s="39" t="str">
        <f>F15289</f>
        <v xml:space="preserve">AGUADA                                            </v>
      </c>
      <c r="G15290" s="39" t="s">
        <v>10656</v>
      </c>
      <c r="H15290" s="20">
        <f>SUBTOTAL(9,H15285:H15289)</f>
        <v>1643017</v>
      </c>
      <c r="I15290" s="20">
        <f>SUBTOTAL(9,I15285:I15289)</f>
        <v>819445.32</v>
      </c>
      <c r="J15290" s="42">
        <f>+I15290/H15290</f>
        <v>0.49874427349199668</v>
      </c>
      <c r="K15290" s="20">
        <f>SUBTOTAL(9,K15285:K15289)</f>
        <v>754715</v>
      </c>
      <c r="L15290" s="20">
        <f>SUBTOTAL(9,L15285:L15289)</f>
        <v>9216.32</v>
      </c>
      <c r="M15290" s="7">
        <f>IFERROR((L15290/K15290),"N.A")</f>
        <v>1.2211656055597146E-2</v>
      </c>
    </row>
    <row r="15291" spans="1:13" s="14" customFormat="1" ht="30" outlineLevel="2" x14ac:dyDescent="0.25">
      <c r="A15291" s="34"/>
      <c r="B15291" s="44" t="s">
        <v>4343</v>
      </c>
      <c r="C15291" s="31" t="s">
        <v>4158</v>
      </c>
      <c r="D15291" s="14" t="s">
        <v>546</v>
      </c>
      <c r="E15291" s="14" t="s">
        <v>4344</v>
      </c>
      <c r="F15291" s="14" t="s">
        <v>4345</v>
      </c>
      <c r="G15291" s="14" t="s">
        <v>16</v>
      </c>
      <c r="H15291" s="15">
        <v>622015</v>
      </c>
      <c r="I15291" s="15">
        <v>95114.32</v>
      </c>
      <c r="J15291" s="16">
        <f>IFERROR((I15291/H15291),0)</f>
        <v>0.15291322556529988</v>
      </c>
      <c r="K15291" s="15">
        <v>454497</v>
      </c>
      <c r="L15291" s="15">
        <v>95114.32</v>
      </c>
      <c r="M15291" s="17">
        <f>L15291/K15291</f>
        <v>0.20927381258842195</v>
      </c>
    </row>
    <row r="15292" spans="1:13" s="14" customFormat="1" ht="30" outlineLevel="2" x14ac:dyDescent="0.25">
      <c r="A15292" s="34"/>
      <c r="B15292" s="44" t="s">
        <v>4343</v>
      </c>
      <c r="C15292" s="31" t="s">
        <v>4158</v>
      </c>
      <c r="D15292" s="14" t="s">
        <v>546</v>
      </c>
      <c r="E15292" s="14" t="s">
        <v>4344</v>
      </c>
      <c r="F15292" s="14" t="s">
        <v>4345</v>
      </c>
      <c r="G15292" s="14" t="s">
        <v>6109</v>
      </c>
      <c r="H15292" s="20">
        <v>1078306</v>
      </c>
      <c r="I15292" s="20">
        <v>1078306</v>
      </c>
      <c r="J15292" s="21">
        <f>IFERROR((I15292/H15292),0)</f>
        <v>1</v>
      </c>
      <c r="K15292" s="20"/>
      <c r="L15292" s="20"/>
      <c r="M15292" s="22"/>
    </row>
    <row r="15293" spans="1:13" s="14" customFormat="1" ht="30" outlineLevel="2" x14ac:dyDescent="0.25">
      <c r="A15293" s="34"/>
      <c r="B15293" s="44" t="s">
        <v>4343</v>
      </c>
      <c r="C15293" s="31" t="s">
        <v>4158</v>
      </c>
      <c r="D15293" s="14" t="s">
        <v>546</v>
      </c>
      <c r="E15293" s="14" t="s">
        <v>4344</v>
      </c>
      <c r="F15293" s="14" t="s">
        <v>4345</v>
      </c>
      <c r="G15293" s="14" t="s">
        <v>6481</v>
      </c>
      <c r="H15293" s="20">
        <v>4</v>
      </c>
      <c r="I15293" s="20">
        <v>4</v>
      </c>
      <c r="J15293" s="21">
        <f>IFERROR((I15293/H15293),0)</f>
        <v>1</v>
      </c>
      <c r="K15293" s="20"/>
      <c r="L15293" s="20"/>
      <c r="M15293" s="22"/>
    </row>
    <row r="15294" spans="1:13" s="14" customFormat="1" ht="30" outlineLevel="2" x14ac:dyDescent="0.25">
      <c r="A15294" s="34"/>
      <c r="B15294" s="44" t="s">
        <v>4343</v>
      </c>
      <c r="C15294" s="31" t="s">
        <v>4158</v>
      </c>
      <c r="D15294" s="14" t="s">
        <v>546</v>
      </c>
      <c r="E15294" s="14" t="s">
        <v>4344</v>
      </c>
      <c r="F15294" s="14" t="s">
        <v>4345</v>
      </c>
      <c r="G15294" s="14" t="s">
        <v>6492</v>
      </c>
      <c r="H15294" s="20">
        <v>99948</v>
      </c>
      <c r="I15294" s="20">
        <v>99948</v>
      </c>
      <c r="J15294" s="21">
        <f>IFERROR((I15294/H15294),0)</f>
        <v>1</v>
      </c>
      <c r="K15294" s="20"/>
      <c r="L15294" s="20"/>
      <c r="M15294" s="22"/>
    </row>
    <row r="15295" spans="1:13" s="14" customFormat="1" ht="30" outlineLevel="2" x14ac:dyDescent="0.25">
      <c r="A15295" s="34"/>
      <c r="B15295" s="44" t="s">
        <v>4343</v>
      </c>
      <c r="C15295" s="31" t="s">
        <v>4158</v>
      </c>
      <c r="D15295" s="14" t="s">
        <v>546</v>
      </c>
      <c r="E15295" s="14" t="s">
        <v>4344</v>
      </c>
      <c r="F15295" s="14" t="s">
        <v>4345</v>
      </c>
      <c r="G15295" s="14" t="s">
        <v>6493</v>
      </c>
      <c r="H15295" s="20">
        <v>-124403</v>
      </c>
      <c r="I15295" s="20"/>
      <c r="J15295" s="21">
        <f>IFERROR((I15295/H15295),0)</f>
        <v>0</v>
      </c>
      <c r="K15295" s="20"/>
      <c r="L15295" s="20"/>
      <c r="M15295" s="22"/>
    </row>
    <row r="15296" spans="1:13" s="14" customFormat="1" ht="30" outlineLevel="1" x14ac:dyDescent="0.25">
      <c r="A15296" s="34"/>
      <c r="B15296" s="46" t="s">
        <v>8987</v>
      </c>
      <c r="C15296" s="40" t="str">
        <f>C15295</f>
        <v>ASIGNACIONES DIRECTAS ANTICIPADAS (5% DEL SGR)</v>
      </c>
      <c r="D15296" s="39" t="str">
        <f>D15295</f>
        <v xml:space="preserve">SANTANDER                                         </v>
      </c>
      <c r="E15296" s="39" t="str">
        <f>E15295</f>
        <v>68001</v>
      </c>
      <c r="F15296" s="39" t="str">
        <f>F15295</f>
        <v xml:space="preserve">BUCARAMANGA                                       </v>
      </c>
      <c r="G15296" s="39" t="s">
        <v>10656</v>
      </c>
      <c r="H15296" s="20">
        <f>SUBTOTAL(9,H15291:H15295)</f>
        <v>1675870</v>
      </c>
      <c r="I15296" s="20">
        <f>SUBTOTAL(9,I15291:I15295)</f>
        <v>1273372.32</v>
      </c>
      <c r="J15296" s="42">
        <f>+I15296/H15296</f>
        <v>0.75982762386103941</v>
      </c>
      <c r="K15296" s="20">
        <f>SUBTOTAL(9,K15291:K15295)</f>
        <v>454497</v>
      </c>
      <c r="L15296" s="20">
        <f>SUBTOTAL(9,L15291:L15295)</f>
        <v>95114.32</v>
      </c>
      <c r="M15296" s="7">
        <f>IFERROR((L15296/K15296),"N.A")</f>
        <v>0.20927381258842195</v>
      </c>
    </row>
    <row r="15297" spans="1:13" s="14" customFormat="1" ht="30" outlineLevel="2" x14ac:dyDescent="0.25">
      <c r="A15297" s="34"/>
      <c r="B15297" s="44" t="s">
        <v>4346</v>
      </c>
      <c r="C15297" s="31" t="s">
        <v>4158</v>
      </c>
      <c r="D15297" s="14" t="s">
        <v>789</v>
      </c>
      <c r="E15297" s="14" t="s">
        <v>790</v>
      </c>
      <c r="F15297" s="14" t="s">
        <v>791</v>
      </c>
      <c r="G15297" s="14" t="s">
        <v>16</v>
      </c>
      <c r="H15297" s="15">
        <v>3424042</v>
      </c>
      <c r="I15297" s="15">
        <v>2352524.04</v>
      </c>
      <c r="J15297" s="16">
        <f>IFERROR((I15297/H15297),0)</f>
        <v>0.68706050918767936</v>
      </c>
      <c r="K15297" s="15">
        <v>2430042</v>
      </c>
      <c r="L15297" s="15">
        <v>2352524.04</v>
      </c>
      <c r="M15297" s="17">
        <f>L15297/K15297</f>
        <v>0.96810015629359492</v>
      </c>
    </row>
    <row r="15298" spans="1:13" s="14" customFormat="1" ht="30" outlineLevel="2" x14ac:dyDescent="0.25">
      <c r="A15298" s="34"/>
      <c r="B15298" s="44" t="s">
        <v>4346</v>
      </c>
      <c r="C15298" s="31" t="s">
        <v>4158</v>
      </c>
      <c r="D15298" s="14" t="s">
        <v>789</v>
      </c>
      <c r="E15298" s="14" t="s">
        <v>790</v>
      </c>
      <c r="F15298" s="14" t="s">
        <v>791</v>
      </c>
      <c r="G15298" s="14" t="s">
        <v>6109</v>
      </c>
      <c r="H15298" s="20">
        <v>4379060</v>
      </c>
      <c r="I15298" s="20">
        <v>4379060</v>
      </c>
      <c r="J15298" s="21">
        <f>IFERROR((I15298/H15298),0)</f>
        <v>1</v>
      </c>
      <c r="K15298" s="20"/>
      <c r="L15298" s="20"/>
      <c r="M15298" s="22"/>
    </row>
    <row r="15299" spans="1:13" s="14" customFormat="1" ht="30" outlineLevel="2" x14ac:dyDescent="0.25">
      <c r="A15299" s="34"/>
      <c r="B15299" s="44" t="s">
        <v>4346</v>
      </c>
      <c r="C15299" s="31" t="s">
        <v>4158</v>
      </c>
      <c r="D15299" s="14" t="s">
        <v>789</v>
      </c>
      <c r="E15299" s="14" t="s">
        <v>790</v>
      </c>
      <c r="F15299" s="14" t="s">
        <v>791</v>
      </c>
      <c r="G15299" s="14" t="s">
        <v>6481</v>
      </c>
      <c r="H15299" s="20">
        <v>21</v>
      </c>
      <c r="I15299" s="20">
        <v>21</v>
      </c>
      <c r="J15299" s="21">
        <f>IFERROR((I15299/H15299),0)</f>
        <v>1</v>
      </c>
      <c r="K15299" s="20"/>
      <c r="L15299" s="20"/>
      <c r="M15299" s="22"/>
    </row>
    <row r="15300" spans="1:13" s="14" customFormat="1" ht="30" outlineLevel="2" x14ac:dyDescent="0.25">
      <c r="A15300" s="34"/>
      <c r="B15300" s="44" t="s">
        <v>4346</v>
      </c>
      <c r="C15300" s="31" t="s">
        <v>4158</v>
      </c>
      <c r="D15300" s="14" t="s">
        <v>789</v>
      </c>
      <c r="E15300" s="14" t="s">
        <v>790</v>
      </c>
      <c r="F15300" s="14" t="s">
        <v>791</v>
      </c>
      <c r="G15300" s="14" t="s">
        <v>6485</v>
      </c>
      <c r="H15300" s="20">
        <v>281579</v>
      </c>
      <c r="I15300" s="20">
        <v>281579</v>
      </c>
      <c r="J15300" s="22"/>
      <c r="K15300" s="25"/>
      <c r="L15300" s="25"/>
      <c r="M15300" s="22"/>
    </row>
    <row r="15301" spans="1:13" s="14" customFormat="1" ht="30" outlineLevel="2" x14ac:dyDescent="0.25">
      <c r="A15301" s="34"/>
      <c r="B15301" s="44" t="s">
        <v>4346</v>
      </c>
      <c r="C15301" s="31" t="s">
        <v>4158</v>
      </c>
      <c r="D15301" s="14" t="s">
        <v>789</v>
      </c>
      <c r="E15301" s="14" t="s">
        <v>790</v>
      </c>
      <c r="F15301" s="14" t="s">
        <v>791</v>
      </c>
      <c r="G15301" s="14" t="s">
        <v>6492</v>
      </c>
      <c r="H15301" s="20">
        <v>509056</v>
      </c>
      <c r="I15301" s="20">
        <v>509056</v>
      </c>
      <c r="J15301" s="21">
        <f>IFERROR((I15301/H15301),0)</f>
        <v>1</v>
      </c>
      <c r="K15301" s="20"/>
      <c r="L15301" s="20"/>
      <c r="M15301" s="22"/>
    </row>
    <row r="15302" spans="1:13" s="14" customFormat="1" ht="30" outlineLevel="2" x14ac:dyDescent="0.25">
      <c r="A15302" s="34"/>
      <c r="B15302" s="44" t="s">
        <v>4346</v>
      </c>
      <c r="C15302" s="31" t="s">
        <v>4158</v>
      </c>
      <c r="D15302" s="14" t="s">
        <v>789</v>
      </c>
      <c r="E15302" s="14" t="s">
        <v>790</v>
      </c>
      <c r="F15302" s="14" t="s">
        <v>791</v>
      </c>
      <c r="G15302" s="14" t="s">
        <v>6493</v>
      </c>
      <c r="H15302" s="20">
        <v>-684808</v>
      </c>
      <c r="I15302" s="20"/>
      <c r="J15302" s="21">
        <f>IFERROR((I15302/H15302),0)</f>
        <v>0</v>
      </c>
      <c r="K15302" s="20"/>
      <c r="L15302" s="20"/>
      <c r="M15302" s="22"/>
    </row>
    <row r="15303" spans="1:13" s="14" customFormat="1" ht="30" outlineLevel="1" x14ac:dyDescent="0.25">
      <c r="A15303" s="34"/>
      <c r="B15303" s="46" t="s">
        <v>8988</v>
      </c>
      <c r="C15303" s="40" t="str">
        <f>C15302</f>
        <v>ASIGNACIONES DIRECTAS ANTICIPADAS (5% DEL SGR)</v>
      </c>
      <c r="D15303" s="39" t="str">
        <f>D15302</f>
        <v xml:space="preserve">RISARALDA                                         </v>
      </c>
      <c r="E15303" s="39" t="str">
        <f>E15302</f>
        <v>66687</v>
      </c>
      <c r="F15303" s="39" t="str">
        <f>F15302</f>
        <v xml:space="preserve">SANTUARIO                                         </v>
      </c>
      <c r="G15303" s="39" t="s">
        <v>10656</v>
      </c>
      <c r="H15303" s="20">
        <f>SUBTOTAL(9,H15297:H15302)</f>
        <v>7908950</v>
      </c>
      <c r="I15303" s="20">
        <f>SUBTOTAL(9,I15297:I15302)</f>
        <v>7522240.04</v>
      </c>
      <c r="J15303" s="42">
        <f>+I15303/H15303</f>
        <v>0.95110476611939643</v>
      </c>
      <c r="K15303" s="20">
        <f>SUBTOTAL(9,K15297:K15302)</f>
        <v>2430042</v>
      </c>
      <c r="L15303" s="20">
        <f>SUBTOTAL(9,L15297:L15302)</f>
        <v>2352524.04</v>
      </c>
      <c r="M15303" s="7">
        <f>IFERROR((L15303/K15303),"N.A")</f>
        <v>0.96810015629359492</v>
      </c>
    </row>
    <row r="15304" spans="1:13" s="14" customFormat="1" ht="30" outlineLevel="2" x14ac:dyDescent="0.25">
      <c r="A15304" s="34"/>
      <c r="B15304" s="44" t="s">
        <v>4347</v>
      </c>
      <c r="C15304" s="31" t="s">
        <v>4158</v>
      </c>
      <c r="D15304" s="14" t="s">
        <v>789</v>
      </c>
      <c r="E15304" s="14" t="s">
        <v>793</v>
      </c>
      <c r="F15304" s="14" t="s">
        <v>794</v>
      </c>
      <c r="G15304" s="14" t="s">
        <v>16</v>
      </c>
      <c r="H15304" s="15">
        <v>36022816</v>
      </c>
      <c r="I15304" s="15">
        <v>19822.45</v>
      </c>
      <c r="J15304" s="16">
        <f>IFERROR((I15304/H15304),0)</f>
        <v>5.502748591337224E-4</v>
      </c>
      <c r="K15304" s="15">
        <v>26018459</v>
      </c>
      <c r="L15304" s="15">
        <v>19822.45</v>
      </c>
      <c r="M15304" s="17">
        <f>L15304/K15304</f>
        <v>7.6186103104722693E-4</v>
      </c>
    </row>
    <row r="15305" spans="1:13" s="14" customFormat="1" ht="30" outlineLevel="2" x14ac:dyDescent="0.25">
      <c r="A15305" s="34"/>
      <c r="B15305" s="44" t="s">
        <v>4347</v>
      </c>
      <c r="C15305" s="31" t="s">
        <v>4158</v>
      </c>
      <c r="D15305" s="14" t="s">
        <v>789</v>
      </c>
      <c r="E15305" s="14" t="s">
        <v>793</v>
      </c>
      <c r="F15305" s="14" t="s">
        <v>794</v>
      </c>
      <c r="G15305" s="14" t="s">
        <v>6109</v>
      </c>
      <c r="H15305" s="20">
        <v>14016825</v>
      </c>
      <c r="I15305" s="20">
        <v>14016825</v>
      </c>
      <c r="J15305" s="21">
        <f>IFERROR((I15305/H15305),0)</f>
        <v>1</v>
      </c>
      <c r="K15305" s="20"/>
      <c r="L15305" s="20"/>
      <c r="M15305" s="22"/>
    </row>
    <row r="15306" spans="1:13" s="14" customFormat="1" ht="30" outlineLevel="2" x14ac:dyDescent="0.25">
      <c r="A15306" s="34"/>
      <c r="B15306" s="44" t="s">
        <v>4347</v>
      </c>
      <c r="C15306" s="31" t="s">
        <v>4158</v>
      </c>
      <c r="D15306" s="14" t="s">
        <v>789</v>
      </c>
      <c r="E15306" s="14" t="s">
        <v>793</v>
      </c>
      <c r="F15306" s="14" t="s">
        <v>794</v>
      </c>
      <c r="G15306" s="14" t="s">
        <v>6481</v>
      </c>
      <c r="H15306" s="20">
        <v>223</v>
      </c>
      <c r="I15306" s="20">
        <v>223</v>
      </c>
      <c r="J15306" s="21">
        <f>IFERROR((I15306/H15306),0)</f>
        <v>1</v>
      </c>
      <c r="K15306" s="20"/>
      <c r="L15306" s="20"/>
      <c r="M15306" s="22"/>
    </row>
    <row r="15307" spans="1:13" s="14" customFormat="1" ht="30" outlineLevel="2" x14ac:dyDescent="0.25">
      <c r="A15307" s="34"/>
      <c r="B15307" s="44" t="s">
        <v>4347</v>
      </c>
      <c r="C15307" s="31" t="s">
        <v>4158</v>
      </c>
      <c r="D15307" s="14" t="s">
        <v>789</v>
      </c>
      <c r="E15307" s="14" t="s">
        <v>793</v>
      </c>
      <c r="F15307" s="14" t="s">
        <v>794</v>
      </c>
      <c r="G15307" s="14" t="s">
        <v>6485</v>
      </c>
      <c r="H15307" s="20">
        <v>511064</v>
      </c>
      <c r="I15307" s="20">
        <v>511064</v>
      </c>
      <c r="J15307" s="22"/>
      <c r="K15307" s="25"/>
      <c r="L15307" s="25"/>
      <c r="M15307" s="22"/>
    </row>
    <row r="15308" spans="1:13" s="14" customFormat="1" ht="30" outlineLevel="2" x14ac:dyDescent="0.25">
      <c r="A15308" s="34"/>
      <c r="B15308" s="44" t="s">
        <v>4347</v>
      </c>
      <c r="C15308" s="31" t="s">
        <v>4158</v>
      </c>
      <c r="D15308" s="14" t="s">
        <v>789</v>
      </c>
      <c r="E15308" s="14" t="s">
        <v>793</v>
      </c>
      <c r="F15308" s="14" t="s">
        <v>794</v>
      </c>
      <c r="G15308" s="14" t="s">
        <v>6492</v>
      </c>
      <c r="H15308" s="20">
        <v>5614920</v>
      </c>
      <c r="I15308" s="20">
        <v>5614920</v>
      </c>
      <c r="J15308" s="21">
        <f>IFERROR((I15308/H15308),0)</f>
        <v>1</v>
      </c>
      <c r="K15308" s="20"/>
      <c r="L15308" s="20"/>
      <c r="M15308" s="22"/>
    </row>
    <row r="15309" spans="1:13" s="14" customFormat="1" ht="30" outlineLevel="2" x14ac:dyDescent="0.25">
      <c r="A15309" s="34"/>
      <c r="B15309" s="44" t="s">
        <v>4347</v>
      </c>
      <c r="C15309" s="31" t="s">
        <v>4158</v>
      </c>
      <c r="D15309" s="14" t="s">
        <v>789</v>
      </c>
      <c r="E15309" s="14" t="s">
        <v>793</v>
      </c>
      <c r="F15309" s="14" t="s">
        <v>794</v>
      </c>
      <c r="G15309" s="14" t="s">
        <v>6493</v>
      </c>
      <c r="H15309" s="20">
        <v>-7204563</v>
      </c>
      <c r="I15309" s="20"/>
      <c r="J15309" s="21">
        <f>IFERROR((I15309/H15309),0)</f>
        <v>0</v>
      </c>
      <c r="K15309" s="20"/>
      <c r="L15309" s="20"/>
      <c r="M15309" s="22"/>
    </row>
    <row r="15310" spans="1:13" s="14" customFormat="1" ht="30" outlineLevel="1" x14ac:dyDescent="0.25">
      <c r="A15310" s="34"/>
      <c r="B15310" s="46" t="s">
        <v>8989</v>
      </c>
      <c r="C15310" s="40" t="str">
        <f>C15309</f>
        <v>ASIGNACIONES DIRECTAS ANTICIPADAS (5% DEL SGR)</v>
      </c>
      <c r="D15310" s="39" t="str">
        <f>D15309</f>
        <v xml:space="preserve">RISARALDA                                         </v>
      </c>
      <c r="E15310" s="39" t="str">
        <f>E15309</f>
        <v>66682</v>
      </c>
      <c r="F15310" s="39" t="str">
        <f>F15309</f>
        <v xml:space="preserve">SANTA ROSA DE CABAL                               </v>
      </c>
      <c r="G15310" s="39" t="s">
        <v>10656</v>
      </c>
      <c r="H15310" s="20">
        <f>SUBTOTAL(9,H15304:H15309)</f>
        <v>48961285</v>
      </c>
      <c r="I15310" s="20">
        <f>SUBTOTAL(9,I15304:I15309)</f>
        <v>20162854.449999999</v>
      </c>
      <c r="J15310" s="42">
        <f>+I15310/H15310</f>
        <v>0.4118121991692007</v>
      </c>
      <c r="K15310" s="20">
        <f>SUBTOTAL(9,K15304:K15309)</f>
        <v>26018459</v>
      </c>
      <c r="L15310" s="20">
        <f>SUBTOTAL(9,L15304:L15309)</f>
        <v>19822.45</v>
      </c>
      <c r="M15310" s="7">
        <f>IFERROR((L15310/K15310),"N.A")</f>
        <v>7.6186103104722693E-4</v>
      </c>
    </row>
    <row r="15311" spans="1:13" s="14" customFormat="1" ht="30" outlineLevel="2" x14ac:dyDescent="0.25">
      <c r="A15311" s="34"/>
      <c r="B15311" s="44" t="s">
        <v>4348</v>
      </c>
      <c r="C15311" s="31" t="s">
        <v>4158</v>
      </c>
      <c r="D15311" s="14" t="s">
        <v>789</v>
      </c>
      <c r="E15311" s="14" t="s">
        <v>796</v>
      </c>
      <c r="F15311" s="14" t="s">
        <v>797</v>
      </c>
      <c r="G15311" s="14" t="s">
        <v>16</v>
      </c>
      <c r="H15311" s="15">
        <v>75065350</v>
      </c>
      <c r="I15311" s="15">
        <v>17547372.960000001</v>
      </c>
      <c r="J15311" s="16">
        <f>IFERROR((I15311/H15311),0)</f>
        <v>0.2337612887970282</v>
      </c>
      <c r="K15311" s="15">
        <v>54315155</v>
      </c>
      <c r="L15311" s="15">
        <v>17547372.960000001</v>
      </c>
      <c r="M15311" s="17">
        <f>L15311/K15311</f>
        <v>0.32306587286734245</v>
      </c>
    </row>
    <row r="15312" spans="1:13" s="14" customFormat="1" ht="30" outlineLevel="2" x14ac:dyDescent="0.25">
      <c r="A15312" s="34"/>
      <c r="B15312" s="44" t="s">
        <v>4348</v>
      </c>
      <c r="C15312" s="31" t="s">
        <v>4158</v>
      </c>
      <c r="D15312" s="14" t="s">
        <v>789</v>
      </c>
      <c r="E15312" s="14" t="s">
        <v>796</v>
      </c>
      <c r="F15312" s="14" t="s">
        <v>797</v>
      </c>
      <c r="G15312" s="14" t="s">
        <v>6109</v>
      </c>
      <c r="H15312" s="20">
        <v>113671936</v>
      </c>
      <c r="I15312" s="20">
        <v>113671936</v>
      </c>
      <c r="J15312" s="21">
        <f>IFERROR((I15312/H15312),0)</f>
        <v>1</v>
      </c>
      <c r="K15312" s="20"/>
      <c r="L15312" s="20"/>
      <c r="M15312" s="22"/>
    </row>
    <row r="15313" spans="1:13" s="14" customFormat="1" ht="30" outlineLevel="2" x14ac:dyDescent="0.25">
      <c r="A15313" s="34"/>
      <c r="B15313" s="44" t="s">
        <v>4348</v>
      </c>
      <c r="C15313" s="31" t="s">
        <v>4158</v>
      </c>
      <c r="D15313" s="14" t="s">
        <v>789</v>
      </c>
      <c r="E15313" s="14" t="s">
        <v>796</v>
      </c>
      <c r="F15313" s="14" t="s">
        <v>797</v>
      </c>
      <c r="G15313" s="14" t="s">
        <v>6481</v>
      </c>
      <c r="H15313" s="20">
        <v>464</v>
      </c>
      <c r="I15313" s="20">
        <v>464</v>
      </c>
      <c r="J15313" s="21">
        <f>IFERROR((I15313/H15313),0)</f>
        <v>1</v>
      </c>
      <c r="K15313" s="20"/>
      <c r="L15313" s="20"/>
      <c r="M15313" s="22"/>
    </row>
    <row r="15314" spans="1:13" s="14" customFormat="1" ht="30" outlineLevel="2" x14ac:dyDescent="0.25">
      <c r="A15314" s="34"/>
      <c r="B15314" s="44" t="s">
        <v>4348</v>
      </c>
      <c r="C15314" s="31" t="s">
        <v>4158</v>
      </c>
      <c r="D15314" s="14" t="s">
        <v>789</v>
      </c>
      <c r="E15314" s="14" t="s">
        <v>796</v>
      </c>
      <c r="F15314" s="14" t="s">
        <v>797</v>
      </c>
      <c r="G15314" s="14" t="s">
        <v>6485</v>
      </c>
      <c r="H15314" s="20">
        <v>670792</v>
      </c>
      <c r="I15314" s="20">
        <v>670792</v>
      </c>
      <c r="J15314" s="22"/>
      <c r="K15314" s="25"/>
      <c r="L15314" s="25"/>
      <c r="M15314" s="22"/>
    </row>
    <row r="15315" spans="1:13" s="14" customFormat="1" ht="30" outlineLevel="2" x14ac:dyDescent="0.25">
      <c r="A15315" s="34"/>
      <c r="B15315" s="44" t="s">
        <v>4348</v>
      </c>
      <c r="C15315" s="31" t="s">
        <v>4158</v>
      </c>
      <c r="D15315" s="14" t="s">
        <v>789</v>
      </c>
      <c r="E15315" s="14" t="s">
        <v>796</v>
      </c>
      <c r="F15315" s="14" t="s">
        <v>797</v>
      </c>
      <c r="G15315" s="14" t="s">
        <v>6492</v>
      </c>
      <c r="H15315" s="20">
        <v>11756150</v>
      </c>
      <c r="I15315" s="20">
        <v>11756150</v>
      </c>
      <c r="J15315" s="21">
        <f>IFERROR((I15315/H15315),0)</f>
        <v>1</v>
      </c>
      <c r="K15315" s="20"/>
      <c r="L15315" s="20"/>
      <c r="M15315" s="22"/>
    </row>
    <row r="15316" spans="1:13" s="14" customFormat="1" ht="30" outlineLevel="2" x14ac:dyDescent="0.25">
      <c r="A15316" s="34"/>
      <c r="B15316" s="44" t="s">
        <v>4348</v>
      </c>
      <c r="C15316" s="31" t="s">
        <v>4158</v>
      </c>
      <c r="D15316" s="14" t="s">
        <v>789</v>
      </c>
      <c r="E15316" s="14" t="s">
        <v>796</v>
      </c>
      <c r="F15316" s="14" t="s">
        <v>797</v>
      </c>
      <c r="G15316" s="14" t="s">
        <v>6493</v>
      </c>
      <c r="H15316" s="20">
        <v>-15013070</v>
      </c>
      <c r="I15316" s="20"/>
      <c r="J15316" s="21">
        <f>IFERROR((I15316/H15316),0)</f>
        <v>0</v>
      </c>
      <c r="K15316" s="20"/>
      <c r="L15316" s="20"/>
      <c r="M15316" s="22"/>
    </row>
    <row r="15317" spans="1:13" s="14" customFormat="1" ht="30" outlineLevel="1" x14ac:dyDescent="0.25">
      <c r="A15317" s="34"/>
      <c r="B15317" s="46" t="s">
        <v>8990</v>
      </c>
      <c r="C15317" s="40" t="str">
        <f>C15316</f>
        <v>ASIGNACIONES DIRECTAS ANTICIPADAS (5% DEL SGR)</v>
      </c>
      <c r="D15317" s="39" t="str">
        <f>D15316</f>
        <v xml:space="preserve">RISARALDA                                         </v>
      </c>
      <c r="E15317" s="39" t="str">
        <f>E15316</f>
        <v>66594</v>
      </c>
      <c r="F15317" s="39" t="str">
        <f>F15316</f>
        <v xml:space="preserve">QUINCHÍA                                          </v>
      </c>
      <c r="G15317" s="39" t="s">
        <v>10656</v>
      </c>
      <c r="H15317" s="20">
        <f>SUBTOTAL(9,H15311:H15316)</f>
        <v>186151622</v>
      </c>
      <c r="I15317" s="20">
        <f>SUBTOTAL(9,I15311:I15316)</f>
        <v>143646714.96000001</v>
      </c>
      <c r="J15317" s="42">
        <f>+I15317/H15317</f>
        <v>0.77166512661383102</v>
      </c>
      <c r="K15317" s="20">
        <f>SUBTOTAL(9,K15311:K15316)</f>
        <v>54315155</v>
      </c>
      <c r="L15317" s="20">
        <f>SUBTOTAL(9,L15311:L15316)</f>
        <v>17547372.960000001</v>
      </c>
      <c r="M15317" s="7">
        <f>IFERROR((L15317/K15317),"N.A")</f>
        <v>0.32306587286734245</v>
      </c>
    </row>
    <row r="15318" spans="1:13" s="14" customFormat="1" ht="30" outlineLevel="2" x14ac:dyDescent="0.25">
      <c r="A15318" s="34"/>
      <c r="B15318" s="44" t="s">
        <v>4349</v>
      </c>
      <c r="C15318" s="31" t="s">
        <v>4158</v>
      </c>
      <c r="D15318" s="14" t="s">
        <v>789</v>
      </c>
      <c r="E15318" s="14" t="s">
        <v>799</v>
      </c>
      <c r="F15318" s="14" t="s">
        <v>800</v>
      </c>
      <c r="G15318" s="14" t="s">
        <v>16</v>
      </c>
      <c r="H15318" s="15">
        <v>342812</v>
      </c>
      <c r="I15318" s="15">
        <v>0</v>
      </c>
      <c r="J15318" s="16">
        <f>IFERROR((I15318/H15318),0)</f>
        <v>0</v>
      </c>
      <c r="K15318" s="15">
        <v>248043</v>
      </c>
      <c r="L15318" s="15">
        <v>0</v>
      </c>
      <c r="M15318" s="17">
        <f>L15318/K15318</f>
        <v>0</v>
      </c>
    </row>
    <row r="15319" spans="1:13" s="14" customFormat="1" ht="30" outlineLevel="2" x14ac:dyDescent="0.25">
      <c r="A15319" s="34"/>
      <c r="B15319" s="44" t="s">
        <v>4349</v>
      </c>
      <c r="C15319" s="31" t="s">
        <v>4158</v>
      </c>
      <c r="D15319" s="14" t="s">
        <v>789</v>
      </c>
      <c r="E15319" s="14" t="s">
        <v>799</v>
      </c>
      <c r="F15319" s="14" t="s">
        <v>800</v>
      </c>
      <c r="G15319" s="14" t="s">
        <v>6109</v>
      </c>
      <c r="H15319" s="20">
        <v>261102</v>
      </c>
      <c r="I15319" s="20">
        <v>261102</v>
      </c>
      <c r="J15319" s="21">
        <f>IFERROR((I15319/H15319),0)</f>
        <v>1</v>
      </c>
      <c r="K15319" s="20"/>
      <c r="L15319" s="20"/>
      <c r="M15319" s="22"/>
    </row>
    <row r="15320" spans="1:13" s="14" customFormat="1" ht="30" outlineLevel="2" x14ac:dyDescent="0.25">
      <c r="A15320" s="34"/>
      <c r="B15320" s="44" t="s">
        <v>4349</v>
      </c>
      <c r="C15320" s="31" t="s">
        <v>4158</v>
      </c>
      <c r="D15320" s="14" t="s">
        <v>789</v>
      </c>
      <c r="E15320" s="14" t="s">
        <v>799</v>
      </c>
      <c r="F15320" s="14" t="s">
        <v>800</v>
      </c>
      <c r="G15320" s="14" t="s">
        <v>6481</v>
      </c>
      <c r="H15320" s="20">
        <v>2</v>
      </c>
      <c r="I15320" s="20">
        <v>2</v>
      </c>
      <c r="J15320" s="21">
        <f>IFERROR((I15320/H15320),0)</f>
        <v>1</v>
      </c>
      <c r="K15320" s="20"/>
      <c r="L15320" s="20"/>
      <c r="M15320" s="22"/>
    </row>
    <row r="15321" spans="1:13" s="14" customFormat="1" ht="30" outlineLevel="2" x14ac:dyDescent="0.25">
      <c r="A15321" s="34"/>
      <c r="B15321" s="44" t="s">
        <v>4349</v>
      </c>
      <c r="C15321" s="31" t="s">
        <v>4158</v>
      </c>
      <c r="D15321" s="14" t="s">
        <v>789</v>
      </c>
      <c r="E15321" s="14" t="s">
        <v>799</v>
      </c>
      <c r="F15321" s="14" t="s">
        <v>800</v>
      </c>
      <c r="G15321" s="14" t="s">
        <v>6492</v>
      </c>
      <c r="H15321" s="20">
        <v>53685</v>
      </c>
      <c r="I15321" s="20">
        <v>53685</v>
      </c>
      <c r="J15321" s="21">
        <f>IFERROR((I15321/H15321),0)</f>
        <v>1</v>
      </c>
      <c r="K15321" s="20"/>
      <c r="L15321" s="20"/>
      <c r="M15321" s="22"/>
    </row>
    <row r="15322" spans="1:13" s="14" customFormat="1" ht="30" outlineLevel="2" x14ac:dyDescent="0.25">
      <c r="A15322" s="34"/>
      <c r="B15322" s="44" t="s">
        <v>4349</v>
      </c>
      <c r="C15322" s="31" t="s">
        <v>4158</v>
      </c>
      <c r="D15322" s="14" t="s">
        <v>789</v>
      </c>
      <c r="E15322" s="14" t="s">
        <v>799</v>
      </c>
      <c r="F15322" s="14" t="s">
        <v>800</v>
      </c>
      <c r="G15322" s="14" t="s">
        <v>6493</v>
      </c>
      <c r="H15322" s="20">
        <v>-68562</v>
      </c>
      <c r="I15322" s="20"/>
      <c r="J15322" s="21">
        <f>IFERROR((I15322/H15322),0)</f>
        <v>0</v>
      </c>
      <c r="K15322" s="20"/>
      <c r="L15322" s="20"/>
      <c r="M15322" s="22"/>
    </row>
    <row r="15323" spans="1:13" s="14" customFormat="1" ht="30" outlineLevel="1" x14ac:dyDescent="0.25">
      <c r="A15323" s="34"/>
      <c r="B15323" s="46" t="s">
        <v>8991</v>
      </c>
      <c r="C15323" s="40" t="str">
        <f>C15322</f>
        <v>ASIGNACIONES DIRECTAS ANTICIPADAS (5% DEL SGR)</v>
      </c>
      <c r="D15323" s="39" t="str">
        <f>D15322</f>
        <v xml:space="preserve">RISARALDA                                         </v>
      </c>
      <c r="E15323" s="39" t="str">
        <f>E15322</f>
        <v>66572</v>
      </c>
      <c r="F15323" s="39" t="str">
        <f>F15322</f>
        <v xml:space="preserve">PUEBLO RICO                                       </v>
      </c>
      <c r="G15323" s="39" t="s">
        <v>10656</v>
      </c>
      <c r="H15323" s="20">
        <f>SUBTOTAL(9,H15318:H15322)</f>
        <v>589039</v>
      </c>
      <c r="I15323" s="20">
        <f>SUBTOTAL(9,I15318:I15322)</f>
        <v>314789</v>
      </c>
      <c r="J15323" s="42">
        <f>+I15323/H15323</f>
        <v>0.5344111340675235</v>
      </c>
      <c r="K15323" s="20">
        <f>SUBTOTAL(9,K15318:K15322)</f>
        <v>248043</v>
      </c>
      <c r="L15323" s="20">
        <f>SUBTOTAL(9,L15318:L15322)</f>
        <v>0</v>
      </c>
      <c r="M15323" s="7">
        <f>IFERROR((L15323/K15323),"N.A")</f>
        <v>0</v>
      </c>
    </row>
    <row r="15324" spans="1:13" s="14" customFormat="1" ht="30" outlineLevel="2" x14ac:dyDescent="0.25">
      <c r="A15324" s="34"/>
      <c r="B15324" s="44" t="s">
        <v>4350</v>
      </c>
      <c r="C15324" s="31" t="s">
        <v>4158</v>
      </c>
      <c r="D15324" s="14" t="s">
        <v>789</v>
      </c>
      <c r="E15324" s="14" t="s">
        <v>802</v>
      </c>
      <c r="F15324" s="14" t="s">
        <v>803</v>
      </c>
      <c r="G15324" s="14" t="s">
        <v>16</v>
      </c>
      <c r="H15324" s="15">
        <v>1126740</v>
      </c>
      <c r="I15324" s="15">
        <v>0</v>
      </c>
      <c r="J15324" s="16">
        <f>IFERROR((I15324/H15324),0)</f>
        <v>0</v>
      </c>
      <c r="K15324" s="15">
        <v>815260</v>
      </c>
      <c r="L15324" s="15">
        <v>0</v>
      </c>
      <c r="M15324" s="17">
        <f>L15324/K15324</f>
        <v>0</v>
      </c>
    </row>
    <row r="15325" spans="1:13" s="14" customFormat="1" ht="30" outlineLevel="2" x14ac:dyDescent="0.25">
      <c r="A15325" s="34"/>
      <c r="B15325" s="44" t="s">
        <v>4350</v>
      </c>
      <c r="C15325" s="31" t="s">
        <v>4158</v>
      </c>
      <c r="D15325" s="14" t="s">
        <v>789</v>
      </c>
      <c r="E15325" s="14" t="s">
        <v>802</v>
      </c>
      <c r="F15325" s="14" t="s">
        <v>803</v>
      </c>
      <c r="G15325" s="14" t="s">
        <v>6109</v>
      </c>
      <c r="H15325" s="20">
        <v>2404076</v>
      </c>
      <c r="I15325" s="20">
        <v>2404076</v>
      </c>
      <c r="J15325" s="21">
        <f>IFERROR((I15325/H15325),0)</f>
        <v>1</v>
      </c>
      <c r="K15325" s="20"/>
      <c r="L15325" s="20"/>
      <c r="M15325" s="22"/>
    </row>
    <row r="15326" spans="1:13" s="14" customFormat="1" ht="30" outlineLevel="2" x14ac:dyDescent="0.25">
      <c r="A15326" s="34"/>
      <c r="B15326" s="44" t="s">
        <v>4350</v>
      </c>
      <c r="C15326" s="31" t="s">
        <v>4158</v>
      </c>
      <c r="D15326" s="14" t="s">
        <v>789</v>
      </c>
      <c r="E15326" s="14" t="s">
        <v>802</v>
      </c>
      <c r="F15326" s="14" t="s">
        <v>803</v>
      </c>
      <c r="G15326" s="14" t="s">
        <v>6481</v>
      </c>
      <c r="H15326" s="20">
        <v>7</v>
      </c>
      <c r="I15326" s="20">
        <v>7</v>
      </c>
      <c r="J15326" s="21">
        <f>IFERROR((I15326/H15326),0)</f>
        <v>1</v>
      </c>
      <c r="K15326" s="20"/>
      <c r="L15326" s="20"/>
      <c r="M15326" s="22"/>
    </row>
    <row r="15327" spans="1:13" s="14" customFormat="1" ht="30" outlineLevel="2" x14ac:dyDescent="0.25">
      <c r="A15327" s="34"/>
      <c r="B15327" s="44" t="s">
        <v>4350</v>
      </c>
      <c r="C15327" s="31" t="s">
        <v>4158</v>
      </c>
      <c r="D15327" s="14" t="s">
        <v>789</v>
      </c>
      <c r="E15327" s="14" t="s">
        <v>802</v>
      </c>
      <c r="F15327" s="14" t="s">
        <v>803</v>
      </c>
      <c r="G15327" s="14" t="s">
        <v>6485</v>
      </c>
      <c r="H15327" s="20">
        <v>209395</v>
      </c>
      <c r="I15327" s="20">
        <v>209395</v>
      </c>
      <c r="J15327" s="22"/>
      <c r="K15327" s="25"/>
      <c r="L15327" s="25"/>
      <c r="M15327" s="22"/>
    </row>
    <row r="15328" spans="1:13" s="14" customFormat="1" ht="30" outlineLevel="2" x14ac:dyDescent="0.25">
      <c r="A15328" s="34"/>
      <c r="B15328" s="44" t="s">
        <v>4350</v>
      </c>
      <c r="C15328" s="31" t="s">
        <v>4158</v>
      </c>
      <c r="D15328" s="14" t="s">
        <v>789</v>
      </c>
      <c r="E15328" s="14" t="s">
        <v>802</v>
      </c>
      <c r="F15328" s="14" t="s">
        <v>803</v>
      </c>
      <c r="G15328" s="14" t="s">
        <v>6492</v>
      </c>
      <c r="H15328" s="20">
        <v>176452</v>
      </c>
      <c r="I15328" s="20">
        <v>176452</v>
      </c>
      <c r="J15328" s="21">
        <f>IFERROR((I15328/H15328),0)</f>
        <v>1</v>
      </c>
      <c r="K15328" s="20"/>
      <c r="L15328" s="20"/>
      <c r="M15328" s="22"/>
    </row>
    <row r="15329" spans="1:13" s="14" customFormat="1" ht="30" outlineLevel="2" x14ac:dyDescent="0.25">
      <c r="A15329" s="34"/>
      <c r="B15329" s="44" t="s">
        <v>4350</v>
      </c>
      <c r="C15329" s="31" t="s">
        <v>4158</v>
      </c>
      <c r="D15329" s="14" t="s">
        <v>789</v>
      </c>
      <c r="E15329" s="14" t="s">
        <v>802</v>
      </c>
      <c r="F15329" s="14" t="s">
        <v>803</v>
      </c>
      <c r="G15329" s="14" t="s">
        <v>6493</v>
      </c>
      <c r="H15329" s="20">
        <v>-225348</v>
      </c>
      <c r="I15329" s="20"/>
      <c r="J15329" s="21">
        <f>IFERROR((I15329/H15329),0)</f>
        <v>0</v>
      </c>
      <c r="K15329" s="20"/>
      <c r="L15329" s="20"/>
      <c r="M15329" s="22"/>
    </row>
    <row r="15330" spans="1:13" s="14" customFormat="1" ht="30" outlineLevel="1" x14ac:dyDescent="0.25">
      <c r="A15330" s="34"/>
      <c r="B15330" s="46" t="s">
        <v>8992</v>
      </c>
      <c r="C15330" s="40" t="str">
        <f>C15329</f>
        <v>ASIGNACIONES DIRECTAS ANTICIPADAS (5% DEL SGR)</v>
      </c>
      <c r="D15330" s="39" t="str">
        <f>D15329</f>
        <v xml:space="preserve">RISARALDA                                         </v>
      </c>
      <c r="E15330" s="39" t="str">
        <f>E15329</f>
        <v>66456</v>
      </c>
      <c r="F15330" s="39" t="str">
        <f>F15329</f>
        <v xml:space="preserve">MISTRATÓ                                          </v>
      </c>
      <c r="G15330" s="39" t="s">
        <v>10656</v>
      </c>
      <c r="H15330" s="20">
        <f>SUBTOTAL(9,H15324:H15329)</f>
        <v>3691322</v>
      </c>
      <c r="I15330" s="20">
        <f>SUBTOTAL(9,I15324:I15329)</f>
        <v>2789930</v>
      </c>
      <c r="J15330" s="42">
        <f>+I15330/H15330</f>
        <v>0.75580781086017423</v>
      </c>
      <c r="K15330" s="20">
        <f>SUBTOTAL(9,K15324:K15329)</f>
        <v>815260</v>
      </c>
      <c r="L15330" s="20">
        <f>SUBTOTAL(9,L15324:L15329)</f>
        <v>0</v>
      </c>
      <c r="M15330" s="7">
        <f>IFERROR((L15330/K15330),"N.A")</f>
        <v>0</v>
      </c>
    </row>
    <row r="15331" spans="1:13" s="14" customFormat="1" ht="30" outlineLevel="2" x14ac:dyDescent="0.25">
      <c r="A15331" s="34"/>
      <c r="B15331" s="44" t="s">
        <v>6335</v>
      </c>
      <c r="C15331" s="31" t="s">
        <v>4158</v>
      </c>
      <c r="D15331" s="14" t="s">
        <v>789</v>
      </c>
      <c r="E15331" s="14" t="s">
        <v>805</v>
      </c>
      <c r="F15331" s="14" t="s">
        <v>806</v>
      </c>
      <c r="G15331" s="14" t="s">
        <v>6109</v>
      </c>
      <c r="H15331" s="20">
        <v>45</v>
      </c>
      <c r="I15331" s="20">
        <v>45</v>
      </c>
      <c r="J15331" s="21">
        <f>IFERROR((I15331/H15331),0)</f>
        <v>1</v>
      </c>
      <c r="K15331" s="20"/>
      <c r="L15331" s="20"/>
      <c r="M15331" s="22"/>
    </row>
    <row r="15332" spans="1:13" s="14" customFormat="1" ht="30" outlineLevel="1" x14ac:dyDescent="0.25">
      <c r="A15332" s="34"/>
      <c r="B15332" s="46" t="s">
        <v>8993</v>
      </c>
      <c r="C15332" s="40" t="str">
        <f>C15331</f>
        <v>ASIGNACIONES DIRECTAS ANTICIPADAS (5% DEL SGR)</v>
      </c>
      <c r="D15332" s="39" t="str">
        <f>D15331</f>
        <v xml:space="preserve">RISARALDA                                         </v>
      </c>
      <c r="E15332" s="39" t="str">
        <f>E15331</f>
        <v>66440</v>
      </c>
      <c r="F15332" s="39" t="str">
        <f>F15331</f>
        <v xml:space="preserve">MARSELLA                                          </v>
      </c>
      <c r="G15332" s="39" t="s">
        <v>10656</v>
      </c>
      <c r="H15332" s="20">
        <f>SUBTOTAL(9,H15331:H15331)</f>
        <v>45</v>
      </c>
      <c r="I15332" s="20">
        <f>SUBTOTAL(9,I15331:I15331)</f>
        <v>45</v>
      </c>
      <c r="J15332" s="42">
        <f>+I15332/H15332</f>
        <v>1</v>
      </c>
      <c r="K15332" s="20">
        <f>SUBTOTAL(9,K15331:K15331)</f>
        <v>0</v>
      </c>
      <c r="L15332" s="20">
        <f>SUBTOTAL(9,L15331:L15331)</f>
        <v>0</v>
      </c>
      <c r="M15332" s="7" t="str">
        <f>IFERROR((L15332/K15332),"N.A")</f>
        <v>N.A</v>
      </c>
    </row>
    <row r="15333" spans="1:13" s="14" customFormat="1" ht="30" outlineLevel="2" x14ac:dyDescent="0.25">
      <c r="A15333" s="34"/>
      <c r="B15333" s="44" t="s">
        <v>4351</v>
      </c>
      <c r="C15333" s="31" t="s">
        <v>4158</v>
      </c>
      <c r="D15333" s="14" t="s">
        <v>789</v>
      </c>
      <c r="E15333" s="14" t="s">
        <v>808</v>
      </c>
      <c r="F15333" s="14" t="s">
        <v>809</v>
      </c>
      <c r="G15333" s="14" t="s">
        <v>16</v>
      </c>
      <c r="H15333" s="15">
        <v>568347</v>
      </c>
      <c r="I15333" s="15">
        <v>40154.949999999997</v>
      </c>
      <c r="J15333" s="16">
        <f>IFERROR((I15333/H15333),0)</f>
        <v>7.0652172000555999E-2</v>
      </c>
      <c r="K15333" s="15">
        <v>406341</v>
      </c>
      <c r="L15333" s="15">
        <v>40154.949999999997</v>
      </c>
      <c r="M15333" s="17">
        <f>L15333/K15333</f>
        <v>9.8820817982925663E-2</v>
      </c>
    </row>
    <row r="15334" spans="1:13" s="14" customFormat="1" ht="30" outlineLevel="2" x14ac:dyDescent="0.25">
      <c r="A15334" s="34"/>
      <c r="B15334" s="44" t="s">
        <v>4351</v>
      </c>
      <c r="C15334" s="31" t="s">
        <v>4158</v>
      </c>
      <c r="D15334" s="14" t="s">
        <v>789</v>
      </c>
      <c r="E15334" s="14" t="s">
        <v>808</v>
      </c>
      <c r="F15334" s="14" t="s">
        <v>809</v>
      </c>
      <c r="G15334" s="14" t="s">
        <v>6109</v>
      </c>
      <c r="H15334" s="20">
        <v>783018</v>
      </c>
      <c r="I15334" s="20">
        <v>783018</v>
      </c>
      <c r="J15334" s="21">
        <f>IFERROR((I15334/H15334),0)</f>
        <v>1</v>
      </c>
      <c r="K15334" s="20"/>
      <c r="L15334" s="20"/>
      <c r="M15334" s="22"/>
    </row>
    <row r="15335" spans="1:13" s="14" customFormat="1" ht="30" outlineLevel="2" x14ac:dyDescent="0.25">
      <c r="A15335" s="34"/>
      <c r="B15335" s="44" t="s">
        <v>4351</v>
      </c>
      <c r="C15335" s="31" t="s">
        <v>4158</v>
      </c>
      <c r="D15335" s="14" t="s">
        <v>789</v>
      </c>
      <c r="E15335" s="14" t="s">
        <v>808</v>
      </c>
      <c r="F15335" s="14" t="s">
        <v>809</v>
      </c>
      <c r="G15335" s="14" t="s">
        <v>6481</v>
      </c>
      <c r="H15335" s="20">
        <v>4</v>
      </c>
      <c r="I15335" s="20">
        <v>4</v>
      </c>
      <c r="J15335" s="21">
        <f>IFERROR((I15335/H15335),0)</f>
        <v>1</v>
      </c>
      <c r="K15335" s="20"/>
      <c r="L15335" s="20"/>
      <c r="M15335" s="22"/>
    </row>
    <row r="15336" spans="1:13" s="14" customFormat="1" ht="30" outlineLevel="2" x14ac:dyDescent="0.25">
      <c r="A15336" s="34"/>
      <c r="B15336" s="44" t="s">
        <v>4351</v>
      </c>
      <c r="C15336" s="31" t="s">
        <v>4158</v>
      </c>
      <c r="D15336" s="14" t="s">
        <v>789</v>
      </c>
      <c r="E15336" s="14" t="s">
        <v>808</v>
      </c>
      <c r="F15336" s="14" t="s">
        <v>809</v>
      </c>
      <c r="G15336" s="14" t="s">
        <v>6492</v>
      </c>
      <c r="H15336" s="20">
        <v>86206</v>
      </c>
      <c r="I15336" s="20">
        <v>86206</v>
      </c>
      <c r="J15336" s="21">
        <f>IFERROR((I15336/H15336),0)</f>
        <v>1</v>
      </c>
      <c r="K15336" s="20"/>
      <c r="L15336" s="20"/>
      <c r="M15336" s="22"/>
    </row>
    <row r="15337" spans="1:13" s="14" customFormat="1" ht="30" outlineLevel="2" x14ac:dyDescent="0.25">
      <c r="A15337" s="34"/>
      <c r="B15337" s="44" t="s">
        <v>4351</v>
      </c>
      <c r="C15337" s="31" t="s">
        <v>4158</v>
      </c>
      <c r="D15337" s="14" t="s">
        <v>789</v>
      </c>
      <c r="E15337" s="14" t="s">
        <v>808</v>
      </c>
      <c r="F15337" s="14" t="s">
        <v>809</v>
      </c>
      <c r="G15337" s="14" t="s">
        <v>6493</v>
      </c>
      <c r="H15337" s="20">
        <v>-113669</v>
      </c>
      <c r="I15337" s="20"/>
      <c r="J15337" s="21">
        <f>IFERROR((I15337/H15337),0)</f>
        <v>0</v>
      </c>
      <c r="K15337" s="20"/>
      <c r="L15337" s="20"/>
      <c r="M15337" s="22"/>
    </row>
    <row r="15338" spans="1:13" s="14" customFormat="1" ht="30" outlineLevel="1" x14ac:dyDescent="0.25">
      <c r="A15338" s="34"/>
      <c r="B15338" s="46" t="s">
        <v>8994</v>
      </c>
      <c r="C15338" s="40" t="str">
        <f>C15337</f>
        <v>ASIGNACIONES DIRECTAS ANTICIPADAS (5% DEL SGR)</v>
      </c>
      <c r="D15338" s="39" t="str">
        <f>D15337</f>
        <v xml:space="preserve">RISARALDA                                         </v>
      </c>
      <c r="E15338" s="39" t="str">
        <f>E15337</f>
        <v>66400</v>
      </c>
      <c r="F15338" s="39" t="str">
        <f>F15337</f>
        <v xml:space="preserve">LA VIRGINIA                                       </v>
      </c>
      <c r="G15338" s="39" t="s">
        <v>10656</v>
      </c>
      <c r="H15338" s="20">
        <f>SUBTOTAL(9,H15333:H15337)</f>
        <v>1323906</v>
      </c>
      <c r="I15338" s="20">
        <f>SUBTOTAL(9,I15333:I15337)</f>
        <v>909382.95</v>
      </c>
      <c r="J15338" s="42">
        <f>+I15338/H15338</f>
        <v>0.68689389579018445</v>
      </c>
      <c r="K15338" s="20">
        <f>SUBTOTAL(9,K15333:K15337)</f>
        <v>406341</v>
      </c>
      <c r="L15338" s="20">
        <f>SUBTOTAL(9,L15333:L15337)</f>
        <v>40154.949999999997</v>
      </c>
      <c r="M15338" s="7">
        <f>IFERROR((L15338/K15338),"N.A")</f>
        <v>9.8820817982925663E-2</v>
      </c>
    </row>
    <row r="15339" spans="1:13" s="14" customFormat="1" ht="30" outlineLevel="2" x14ac:dyDescent="0.25">
      <c r="A15339" s="34"/>
      <c r="B15339" s="44" t="s">
        <v>6336</v>
      </c>
      <c r="C15339" s="31" t="s">
        <v>4158</v>
      </c>
      <c r="D15339" s="14" t="s">
        <v>789</v>
      </c>
      <c r="E15339" s="14" t="s">
        <v>814</v>
      </c>
      <c r="F15339" s="14" t="s">
        <v>815</v>
      </c>
      <c r="G15339" s="14" t="s">
        <v>6109</v>
      </c>
      <c r="H15339" s="20">
        <v>90494</v>
      </c>
      <c r="I15339" s="20">
        <v>90494</v>
      </c>
      <c r="J15339" s="21">
        <f>IFERROR((I15339/H15339),0)</f>
        <v>1</v>
      </c>
      <c r="K15339" s="20"/>
      <c r="L15339" s="20"/>
      <c r="M15339" s="22"/>
    </row>
    <row r="15340" spans="1:13" s="14" customFormat="1" ht="30" outlineLevel="1" x14ac:dyDescent="0.25">
      <c r="A15340" s="34"/>
      <c r="B15340" s="46" t="s">
        <v>8995</v>
      </c>
      <c r="C15340" s="40" t="str">
        <f>C15339</f>
        <v>ASIGNACIONES DIRECTAS ANTICIPADAS (5% DEL SGR)</v>
      </c>
      <c r="D15340" s="39" t="str">
        <f>D15339</f>
        <v xml:space="preserve">RISARALDA                                         </v>
      </c>
      <c r="E15340" s="39" t="str">
        <f>E15339</f>
        <v>66318</v>
      </c>
      <c r="F15340" s="39" t="str">
        <f>F15339</f>
        <v xml:space="preserve">GUÁTICA                                           </v>
      </c>
      <c r="G15340" s="39" t="s">
        <v>10656</v>
      </c>
      <c r="H15340" s="20">
        <f>SUBTOTAL(9,H15339:H15339)</f>
        <v>90494</v>
      </c>
      <c r="I15340" s="20">
        <f>SUBTOTAL(9,I15339:I15339)</f>
        <v>90494</v>
      </c>
      <c r="J15340" s="42">
        <f>+I15340/H15340</f>
        <v>1</v>
      </c>
      <c r="K15340" s="20">
        <f>SUBTOTAL(9,K15339:K15339)</f>
        <v>0</v>
      </c>
      <c r="L15340" s="20">
        <f>SUBTOTAL(9,L15339:L15339)</f>
        <v>0</v>
      </c>
      <c r="M15340" s="7" t="str">
        <f>IFERROR((L15340/K15340),"N.A")</f>
        <v>N.A</v>
      </c>
    </row>
    <row r="15341" spans="1:13" s="14" customFormat="1" ht="30" outlineLevel="2" x14ac:dyDescent="0.25">
      <c r="A15341" s="34"/>
      <c r="B15341" s="44" t="s">
        <v>4352</v>
      </c>
      <c r="C15341" s="31" t="s">
        <v>4158</v>
      </c>
      <c r="D15341" s="14" t="s">
        <v>789</v>
      </c>
      <c r="E15341" s="14" t="s">
        <v>817</v>
      </c>
      <c r="F15341" s="14" t="s">
        <v>818</v>
      </c>
      <c r="G15341" s="14" t="s">
        <v>16</v>
      </c>
      <c r="H15341" s="15">
        <v>98381</v>
      </c>
      <c r="I15341" s="15">
        <v>12360.6</v>
      </c>
      <c r="J15341" s="16">
        <f>IFERROR((I15341/H15341),0)</f>
        <v>0.12564011343653755</v>
      </c>
      <c r="K15341" s="15">
        <v>71183</v>
      </c>
      <c r="L15341" s="15">
        <v>12360.6</v>
      </c>
      <c r="M15341" s="17">
        <f>L15341/K15341</f>
        <v>0.17364539286065495</v>
      </c>
    </row>
    <row r="15342" spans="1:13" s="14" customFormat="1" ht="30" outlineLevel="2" x14ac:dyDescent="0.25">
      <c r="A15342" s="34"/>
      <c r="B15342" s="44" t="s">
        <v>4352</v>
      </c>
      <c r="C15342" s="31" t="s">
        <v>4158</v>
      </c>
      <c r="D15342" s="14" t="s">
        <v>789</v>
      </c>
      <c r="E15342" s="14" t="s">
        <v>817</v>
      </c>
      <c r="F15342" s="14" t="s">
        <v>818</v>
      </c>
      <c r="G15342" s="14" t="s">
        <v>6109</v>
      </c>
      <c r="H15342" s="20">
        <v>227177</v>
      </c>
      <c r="I15342" s="20">
        <v>227177</v>
      </c>
      <c r="J15342" s="21">
        <f>IFERROR((I15342/H15342),0)</f>
        <v>1</v>
      </c>
      <c r="K15342" s="20"/>
      <c r="L15342" s="20"/>
      <c r="M15342" s="22"/>
    </row>
    <row r="15343" spans="1:13" s="14" customFormat="1" ht="30" outlineLevel="2" x14ac:dyDescent="0.25">
      <c r="A15343" s="34"/>
      <c r="B15343" s="44" t="s">
        <v>4352</v>
      </c>
      <c r="C15343" s="31" t="s">
        <v>4158</v>
      </c>
      <c r="D15343" s="14" t="s">
        <v>789</v>
      </c>
      <c r="E15343" s="14" t="s">
        <v>817</v>
      </c>
      <c r="F15343" s="14" t="s">
        <v>818</v>
      </c>
      <c r="G15343" s="14" t="s">
        <v>6481</v>
      </c>
      <c r="H15343" s="20">
        <v>1</v>
      </c>
      <c r="I15343" s="20">
        <v>1</v>
      </c>
      <c r="J15343" s="21">
        <f>IFERROR((I15343/H15343),0)</f>
        <v>1</v>
      </c>
      <c r="K15343" s="20"/>
      <c r="L15343" s="20"/>
      <c r="M15343" s="22"/>
    </row>
    <row r="15344" spans="1:13" s="14" customFormat="1" ht="30" outlineLevel="2" x14ac:dyDescent="0.25">
      <c r="A15344" s="34"/>
      <c r="B15344" s="44" t="s">
        <v>4352</v>
      </c>
      <c r="C15344" s="31" t="s">
        <v>4158</v>
      </c>
      <c r="D15344" s="14" t="s">
        <v>789</v>
      </c>
      <c r="E15344" s="14" t="s">
        <v>817</v>
      </c>
      <c r="F15344" s="14" t="s">
        <v>818</v>
      </c>
      <c r="G15344" s="14" t="s">
        <v>6492</v>
      </c>
      <c r="H15344" s="20">
        <v>15406</v>
      </c>
      <c r="I15344" s="20">
        <v>15406</v>
      </c>
      <c r="J15344" s="21">
        <f>IFERROR((I15344/H15344),0)</f>
        <v>1</v>
      </c>
      <c r="K15344" s="20"/>
      <c r="L15344" s="20"/>
      <c r="M15344" s="22"/>
    </row>
    <row r="15345" spans="1:13" s="14" customFormat="1" ht="30" outlineLevel="2" x14ac:dyDescent="0.25">
      <c r="A15345" s="34"/>
      <c r="B15345" s="44" t="s">
        <v>4352</v>
      </c>
      <c r="C15345" s="31" t="s">
        <v>4158</v>
      </c>
      <c r="D15345" s="14" t="s">
        <v>789</v>
      </c>
      <c r="E15345" s="14" t="s">
        <v>817</v>
      </c>
      <c r="F15345" s="14" t="s">
        <v>818</v>
      </c>
      <c r="G15345" s="14" t="s">
        <v>6493</v>
      </c>
      <c r="H15345" s="20">
        <v>-19676</v>
      </c>
      <c r="I15345" s="20"/>
      <c r="J15345" s="21">
        <f>IFERROR((I15345/H15345),0)</f>
        <v>0</v>
      </c>
      <c r="K15345" s="20"/>
      <c r="L15345" s="20"/>
      <c r="M15345" s="22"/>
    </row>
    <row r="15346" spans="1:13" s="14" customFormat="1" ht="30" outlineLevel="1" x14ac:dyDescent="0.25">
      <c r="A15346" s="34"/>
      <c r="B15346" s="46" t="s">
        <v>8996</v>
      </c>
      <c r="C15346" s="40" t="str">
        <f>C15345</f>
        <v>ASIGNACIONES DIRECTAS ANTICIPADAS (5% DEL SGR)</v>
      </c>
      <c r="D15346" s="39" t="str">
        <f>D15345</f>
        <v xml:space="preserve">RISARALDA                                         </v>
      </c>
      <c r="E15346" s="39" t="str">
        <f>E15345</f>
        <v>66088</v>
      </c>
      <c r="F15346" s="39" t="str">
        <f>F15345</f>
        <v xml:space="preserve">BELÉN DE UMBRÍA                                   </v>
      </c>
      <c r="G15346" s="39" t="s">
        <v>10656</v>
      </c>
      <c r="H15346" s="20">
        <f>SUBTOTAL(9,H15341:H15345)</f>
        <v>321289</v>
      </c>
      <c r="I15346" s="20">
        <f>SUBTOTAL(9,I15341:I15345)</f>
        <v>254944.6</v>
      </c>
      <c r="J15346" s="42">
        <f>+I15346/H15346</f>
        <v>0.79350553551475467</v>
      </c>
      <c r="K15346" s="20">
        <f>SUBTOTAL(9,K15341:K15345)</f>
        <v>71183</v>
      </c>
      <c r="L15346" s="20">
        <f>SUBTOTAL(9,L15341:L15345)</f>
        <v>12360.6</v>
      </c>
      <c r="M15346" s="7">
        <f>IFERROR((L15346/K15346),"N.A")</f>
        <v>0.17364539286065495</v>
      </c>
    </row>
    <row r="15347" spans="1:13" s="14" customFormat="1" ht="30" outlineLevel="2" x14ac:dyDescent="0.25">
      <c r="A15347" s="34"/>
      <c r="B15347" s="44" t="s">
        <v>4353</v>
      </c>
      <c r="C15347" s="31" t="s">
        <v>4158</v>
      </c>
      <c r="D15347" s="14" t="s">
        <v>789</v>
      </c>
      <c r="E15347" s="14" t="s">
        <v>820</v>
      </c>
      <c r="F15347" s="14" t="s">
        <v>821</v>
      </c>
      <c r="G15347" s="14" t="s">
        <v>16</v>
      </c>
      <c r="H15347" s="15">
        <v>1274432</v>
      </c>
      <c r="I15347" s="15">
        <v>521286.68999999994</v>
      </c>
      <c r="J15347" s="16">
        <f>IFERROR((I15347/H15347),0)</f>
        <v>0.40903452675387936</v>
      </c>
      <c r="K15347" s="15">
        <v>910437</v>
      </c>
      <c r="L15347" s="15">
        <v>521286.68999999994</v>
      </c>
      <c r="M15347" s="17">
        <f>L15347/K15347</f>
        <v>0.5725675582165487</v>
      </c>
    </row>
    <row r="15348" spans="1:13" s="14" customFormat="1" ht="30" outlineLevel="2" x14ac:dyDescent="0.25">
      <c r="A15348" s="34"/>
      <c r="B15348" s="44" t="s">
        <v>4353</v>
      </c>
      <c r="C15348" s="31" t="s">
        <v>4158</v>
      </c>
      <c r="D15348" s="14" t="s">
        <v>789</v>
      </c>
      <c r="E15348" s="14" t="s">
        <v>820</v>
      </c>
      <c r="F15348" s="14" t="s">
        <v>821</v>
      </c>
      <c r="G15348" s="14" t="s">
        <v>6109</v>
      </c>
      <c r="H15348" s="20">
        <v>2219367</v>
      </c>
      <c r="I15348" s="20">
        <v>2219367</v>
      </c>
      <c r="J15348" s="21">
        <f>IFERROR((I15348/H15348),0)</f>
        <v>1</v>
      </c>
      <c r="K15348" s="20"/>
      <c r="L15348" s="20"/>
      <c r="M15348" s="22"/>
    </row>
    <row r="15349" spans="1:13" s="14" customFormat="1" ht="30" outlineLevel="2" x14ac:dyDescent="0.25">
      <c r="A15349" s="34"/>
      <c r="B15349" s="44" t="s">
        <v>4353</v>
      </c>
      <c r="C15349" s="31" t="s">
        <v>4158</v>
      </c>
      <c r="D15349" s="14" t="s">
        <v>789</v>
      </c>
      <c r="E15349" s="14" t="s">
        <v>820</v>
      </c>
      <c r="F15349" s="14" t="s">
        <v>821</v>
      </c>
      <c r="G15349" s="14" t="s">
        <v>6481</v>
      </c>
      <c r="H15349" s="20">
        <v>8</v>
      </c>
      <c r="I15349" s="20">
        <v>8</v>
      </c>
      <c r="J15349" s="21">
        <f>IFERROR((I15349/H15349),0)</f>
        <v>1</v>
      </c>
      <c r="K15349" s="20"/>
      <c r="L15349" s="20"/>
      <c r="M15349" s="22"/>
    </row>
    <row r="15350" spans="1:13" s="14" customFormat="1" ht="30" outlineLevel="2" x14ac:dyDescent="0.25">
      <c r="A15350" s="34"/>
      <c r="B15350" s="44" t="s">
        <v>4353</v>
      </c>
      <c r="C15350" s="31" t="s">
        <v>4158</v>
      </c>
      <c r="D15350" s="14" t="s">
        <v>789</v>
      </c>
      <c r="E15350" s="14" t="s">
        <v>820</v>
      </c>
      <c r="F15350" s="14" t="s">
        <v>821</v>
      </c>
      <c r="G15350" s="14" t="s">
        <v>6492</v>
      </c>
      <c r="H15350" s="20">
        <v>192889</v>
      </c>
      <c r="I15350" s="20">
        <v>192889</v>
      </c>
      <c r="J15350" s="21">
        <f>IFERROR((I15350/H15350),0)</f>
        <v>1</v>
      </c>
      <c r="K15350" s="20"/>
      <c r="L15350" s="20"/>
      <c r="M15350" s="22"/>
    </row>
    <row r="15351" spans="1:13" s="14" customFormat="1" ht="30" outlineLevel="2" x14ac:dyDescent="0.25">
      <c r="A15351" s="34"/>
      <c r="B15351" s="44" t="s">
        <v>4353</v>
      </c>
      <c r="C15351" s="31" t="s">
        <v>4158</v>
      </c>
      <c r="D15351" s="14" t="s">
        <v>789</v>
      </c>
      <c r="E15351" s="14" t="s">
        <v>820</v>
      </c>
      <c r="F15351" s="14" t="s">
        <v>821</v>
      </c>
      <c r="G15351" s="14" t="s">
        <v>6493</v>
      </c>
      <c r="H15351" s="20">
        <v>-254886</v>
      </c>
      <c r="I15351" s="20"/>
      <c r="J15351" s="21">
        <f>IFERROR((I15351/H15351),0)</f>
        <v>0</v>
      </c>
      <c r="K15351" s="20"/>
      <c r="L15351" s="20"/>
      <c r="M15351" s="22"/>
    </row>
    <row r="15352" spans="1:13" s="14" customFormat="1" ht="30" outlineLevel="1" x14ac:dyDescent="0.25">
      <c r="A15352" s="34"/>
      <c r="B15352" s="46" t="s">
        <v>8997</v>
      </c>
      <c r="C15352" s="40" t="str">
        <f>C15351</f>
        <v>ASIGNACIONES DIRECTAS ANTICIPADAS (5% DEL SGR)</v>
      </c>
      <c r="D15352" s="39" t="str">
        <f>D15351</f>
        <v xml:space="preserve">RISARALDA                                         </v>
      </c>
      <c r="E15352" s="39" t="str">
        <f>E15351</f>
        <v>66075</v>
      </c>
      <c r="F15352" s="39" t="str">
        <f>F15351</f>
        <v xml:space="preserve">BALBOA                                            </v>
      </c>
      <c r="G15352" s="39" t="s">
        <v>10656</v>
      </c>
      <c r="H15352" s="20">
        <f>SUBTOTAL(9,H15347:H15351)</f>
        <v>3431810</v>
      </c>
      <c r="I15352" s="20">
        <f>SUBTOTAL(9,I15347:I15351)</f>
        <v>2933550.69</v>
      </c>
      <c r="J15352" s="42">
        <f>+I15352/H15352</f>
        <v>0.85481151054399862</v>
      </c>
      <c r="K15352" s="20">
        <f>SUBTOTAL(9,K15347:K15351)</f>
        <v>910437</v>
      </c>
      <c r="L15352" s="20">
        <f>SUBTOTAL(9,L15347:L15351)</f>
        <v>521286.68999999994</v>
      </c>
      <c r="M15352" s="7">
        <f>IFERROR((L15352/K15352),"N.A")</f>
        <v>0.5725675582165487</v>
      </c>
    </row>
    <row r="15353" spans="1:13" s="14" customFormat="1" ht="30" outlineLevel="2" x14ac:dyDescent="0.25">
      <c r="A15353" s="34"/>
      <c r="B15353" s="44" t="s">
        <v>4354</v>
      </c>
      <c r="C15353" s="31" t="s">
        <v>4158</v>
      </c>
      <c r="D15353" s="14" t="s">
        <v>789</v>
      </c>
      <c r="E15353" s="14" t="s">
        <v>823</v>
      </c>
      <c r="F15353" s="14" t="s">
        <v>824</v>
      </c>
      <c r="G15353" s="14" t="s">
        <v>16</v>
      </c>
      <c r="H15353" s="15">
        <v>409356</v>
      </c>
      <c r="I15353" s="15">
        <v>409356</v>
      </c>
      <c r="J15353" s="16">
        <f>IFERROR((I15353/H15353),0)</f>
        <v>1</v>
      </c>
      <c r="K15353" s="15">
        <v>287834</v>
      </c>
      <c r="L15353" s="15">
        <v>409356</v>
      </c>
      <c r="M15353" s="17">
        <f>L15353/K15353</f>
        <v>1.4221947372443839</v>
      </c>
    </row>
    <row r="15354" spans="1:13" s="14" customFormat="1" ht="30" outlineLevel="2" x14ac:dyDescent="0.25">
      <c r="A15354" s="34"/>
      <c r="B15354" s="44" t="s">
        <v>4354</v>
      </c>
      <c r="C15354" s="31" t="s">
        <v>4158</v>
      </c>
      <c r="D15354" s="14" t="s">
        <v>789</v>
      </c>
      <c r="E15354" s="14" t="s">
        <v>823</v>
      </c>
      <c r="F15354" s="14" t="s">
        <v>824</v>
      </c>
      <c r="G15354" s="14" t="s">
        <v>6109</v>
      </c>
      <c r="H15354" s="20">
        <v>420033</v>
      </c>
      <c r="I15354" s="20">
        <v>420033</v>
      </c>
      <c r="J15354" s="21">
        <f>IFERROR((I15354/H15354),0)</f>
        <v>1</v>
      </c>
      <c r="K15354" s="20"/>
      <c r="L15354" s="20"/>
      <c r="M15354" s="22"/>
    </row>
    <row r="15355" spans="1:13" s="14" customFormat="1" ht="30" outlineLevel="2" x14ac:dyDescent="0.25">
      <c r="A15355" s="34"/>
      <c r="B15355" s="44" t="s">
        <v>4354</v>
      </c>
      <c r="C15355" s="31" t="s">
        <v>4158</v>
      </c>
      <c r="D15355" s="14" t="s">
        <v>789</v>
      </c>
      <c r="E15355" s="14" t="s">
        <v>823</v>
      </c>
      <c r="F15355" s="14" t="s">
        <v>824</v>
      </c>
      <c r="G15355" s="14" t="s">
        <v>6481</v>
      </c>
      <c r="H15355" s="20">
        <v>3</v>
      </c>
      <c r="I15355" s="20">
        <v>3</v>
      </c>
      <c r="J15355" s="21">
        <f>IFERROR((I15355/H15355),0)</f>
        <v>1</v>
      </c>
      <c r="K15355" s="20"/>
      <c r="L15355" s="20"/>
      <c r="M15355" s="22"/>
    </row>
    <row r="15356" spans="1:13" s="14" customFormat="1" ht="30" outlineLevel="2" x14ac:dyDescent="0.25">
      <c r="A15356" s="34"/>
      <c r="B15356" s="44" t="s">
        <v>4354</v>
      </c>
      <c r="C15356" s="31" t="s">
        <v>4158</v>
      </c>
      <c r="D15356" s="14" t="s">
        <v>789</v>
      </c>
      <c r="E15356" s="14" t="s">
        <v>823</v>
      </c>
      <c r="F15356" s="14" t="s">
        <v>824</v>
      </c>
      <c r="G15356" s="14" t="s">
        <v>6485</v>
      </c>
      <c r="H15356" s="20">
        <v>18007</v>
      </c>
      <c r="I15356" s="20">
        <v>18007</v>
      </c>
      <c r="J15356" s="22"/>
      <c r="K15356" s="25"/>
      <c r="L15356" s="25"/>
      <c r="M15356" s="22"/>
    </row>
    <row r="15357" spans="1:13" s="14" customFormat="1" ht="30" outlineLevel="2" x14ac:dyDescent="0.25">
      <c r="A15357" s="34"/>
      <c r="B15357" s="44" t="s">
        <v>4354</v>
      </c>
      <c r="C15357" s="31" t="s">
        <v>4158</v>
      </c>
      <c r="D15357" s="14" t="s">
        <v>789</v>
      </c>
      <c r="E15357" s="14" t="s">
        <v>823</v>
      </c>
      <c r="F15357" s="14" t="s">
        <v>824</v>
      </c>
      <c r="G15357" s="14" t="s">
        <v>6492</v>
      </c>
      <c r="H15357" s="20">
        <v>59322</v>
      </c>
      <c r="I15357" s="20">
        <v>59322</v>
      </c>
      <c r="J15357" s="21">
        <f>IFERROR((I15357/H15357),0)</f>
        <v>1</v>
      </c>
      <c r="K15357" s="20"/>
      <c r="L15357" s="20"/>
      <c r="M15357" s="22"/>
    </row>
    <row r="15358" spans="1:13" s="14" customFormat="1" ht="30" outlineLevel="2" x14ac:dyDescent="0.25">
      <c r="A15358" s="34"/>
      <c r="B15358" s="44" t="s">
        <v>4354</v>
      </c>
      <c r="C15358" s="31" t="s">
        <v>4158</v>
      </c>
      <c r="D15358" s="14" t="s">
        <v>789</v>
      </c>
      <c r="E15358" s="14" t="s">
        <v>823</v>
      </c>
      <c r="F15358" s="14" t="s">
        <v>824</v>
      </c>
      <c r="G15358" s="14" t="s">
        <v>6493</v>
      </c>
      <c r="H15358" s="20">
        <v>-81871</v>
      </c>
      <c r="I15358" s="20"/>
      <c r="J15358" s="21">
        <f>IFERROR((I15358/H15358),0)</f>
        <v>0</v>
      </c>
      <c r="K15358" s="20"/>
      <c r="L15358" s="20"/>
      <c r="M15358" s="22"/>
    </row>
    <row r="15359" spans="1:13" s="14" customFormat="1" ht="30" outlineLevel="1" x14ac:dyDescent="0.25">
      <c r="A15359" s="34"/>
      <c r="B15359" s="46" t="s">
        <v>8998</v>
      </c>
      <c r="C15359" s="40" t="str">
        <f>C15358</f>
        <v>ASIGNACIONES DIRECTAS ANTICIPADAS (5% DEL SGR)</v>
      </c>
      <c r="D15359" s="39" t="str">
        <f>D15358</f>
        <v xml:space="preserve">RISARALDA                                         </v>
      </c>
      <c r="E15359" s="39" t="str">
        <f>E15358</f>
        <v>66045</v>
      </c>
      <c r="F15359" s="39" t="str">
        <f>F15358</f>
        <v xml:space="preserve">APÍA                                              </v>
      </c>
      <c r="G15359" s="39" t="s">
        <v>10656</v>
      </c>
      <c r="H15359" s="20">
        <f>SUBTOTAL(9,H15353:H15358)</f>
        <v>824850</v>
      </c>
      <c r="I15359" s="20">
        <f>SUBTOTAL(9,I15353:I15358)</f>
        <v>906721</v>
      </c>
      <c r="J15359" s="42">
        <f>+I15359/H15359</f>
        <v>1.0992556222343457</v>
      </c>
      <c r="K15359" s="20">
        <f>SUBTOTAL(9,K15353:K15358)</f>
        <v>287834</v>
      </c>
      <c r="L15359" s="20">
        <f>SUBTOTAL(9,L15353:L15358)</f>
        <v>409356</v>
      </c>
      <c r="M15359" s="7">
        <f>IFERROR((L15359/K15359),"N.A")</f>
        <v>1.4221947372443839</v>
      </c>
    </row>
    <row r="15360" spans="1:13" s="14" customFormat="1" ht="30" outlineLevel="2" x14ac:dyDescent="0.25">
      <c r="A15360" s="34"/>
      <c r="B15360" s="44" t="s">
        <v>4355</v>
      </c>
      <c r="C15360" s="31" t="s">
        <v>4158</v>
      </c>
      <c r="D15360" s="14" t="s">
        <v>789</v>
      </c>
      <c r="E15360" s="14" t="s">
        <v>4356</v>
      </c>
      <c r="F15360" s="14" t="s">
        <v>4357</v>
      </c>
      <c r="G15360" s="14" t="s">
        <v>16</v>
      </c>
      <c r="H15360" s="15">
        <v>11187924</v>
      </c>
      <c r="I15360" s="15">
        <v>6442041.2999999989</v>
      </c>
      <c r="J15360" s="16">
        <f>IFERROR((I15360/H15360),0)</f>
        <v>0.57580309805465235</v>
      </c>
      <c r="K15360" s="15">
        <v>8004754</v>
      </c>
      <c r="L15360" s="15">
        <v>6442041.2999999989</v>
      </c>
      <c r="M15360" s="17">
        <f>L15360/K15360</f>
        <v>0.80477692381302401</v>
      </c>
    </row>
    <row r="15361" spans="1:13" s="14" customFormat="1" ht="30" outlineLevel="2" x14ac:dyDescent="0.25">
      <c r="A15361" s="34"/>
      <c r="B15361" s="44" t="s">
        <v>4355</v>
      </c>
      <c r="C15361" s="31" t="s">
        <v>4158</v>
      </c>
      <c r="D15361" s="14" t="s">
        <v>789</v>
      </c>
      <c r="E15361" s="14" t="s">
        <v>4356</v>
      </c>
      <c r="F15361" s="14" t="s">
        <v>4357</v>
      </c>
      <c r="G15361" s="14" t="s">
        <v>6109</v>
      </c>
      <c r="H15361" s="20">
        <v>21890587</v>
      </c>
      <c r="I15361" s="20">
        <v>21890587</v>
      </c>
      <c r="J15361" s="21">
        <f>IFERROR((I15361/H15361),0)</f>
        <v>1</v>
      </c>
      <c r="K15361" s="20"/>
      <c r="L15361" s="20"/>
      <c r="M15361" s="22"/>
    </row>
    <row r="15362" spans="1:13" s="14" customFormat="1" ht="30" outlineLevel="2" x14ac:dyDescent="0.25">
      <c r="A15362" s="34"/>
      <c r="B15362" s="44" t="s">
        <v>4355</v>
      </c>
      <c r="C15362" s="31" t="s">
        <v>4158</v>
      </c>
      <c r="D15362" s="14" t="s">
        <v>789</v>
      </c>
      <c r="E15362" s="14" t="s">
        <v>4356</v>
      </c>
      <c r="F15362" s="14" t="s">
        <v>4357</v>
      </c>
      <c r="G15362" s="14" t="s">
        <v>6481</v>
      </c>
      <c r="H15362" s="20">
        <v>69</v>
      </c>
      <c r="I15362" s="20">
        <v>69</v>
      </c>
      <c r="J15362" s="21">
        <f>IFERROR((I15362/H15362),0)</f>
        <v>1</v>
      </c>
      <c r="K15362" s="20"/>
      <c r="L15362" s="20"/>
      <c r="M15362" s="22"/>
    </row>
    <row r="15363" spans="1:13" s="14" customFormat="1" ht="30" outlineLevel="2" x14ac:dyDescent="0.25">
      <c r="A15363" s="34"/>
      <c r="B15363" s="44" t="s">
        <v>4355</v>
      </c>
      <c r="C15363" s="31" t="s">
        <v>4158</v>
      </c>
      <c r="D15363" s="14" t="s">
        <v>789</v>
      </c>
      <c r="E15363" s="14" t="s">
        <v>4356</v>
      </c>
      <c r="F15363" s="14" t="s">
        <v>4357</v>
      </c>
      <c r="G15363" s="14" t="s">
        <v>6485</v>
      </c>
      <c r="H15363" s="20">
        <v>177620</v>
      </c>
      <c r="I15363" s="20">
        <v>177620</v>
      </c>
      <c r="J15363" s="22"/>
      <c r="K15363" s="25"/>
      <c r="L15363" s="25"/>
      <c r="M15363" s="22"/>
    </row>
    <row r="15364" spans="1:13" s="14" customFormat="1" ht="30" outlineLevel="2" x14ac:dyDescent="0.25">
      <c r="A15364" s="34"/>
      <c r="B15364" s="44" t="s">
        <v>4355</v>
      </c>
      <c r="C15364" s="31" t="s">
        <v>4158</v>
      </c>
      <c r="D15364" s="14" t="s">
        <v>789</v>
      </c>
      <c r="E15364" s="14" t="s">
        <v>4356</v>
      </c>
      <c r="F15364" s="14" t="s">
        <v>4357</v>
      </c>
      <c r="G15364" s="14" t="s">
        <v>6492</v>
      </c>
      <c r="H15364" s="20">
        <v>1700351</v>
      </c>
      <c r="I15364" s="20">
        <v>1700351</v>
      </c>
      <c r="J15364" s="21">
        <f>IFERROR((I15364/H15364),0)</f>
        <v>1</v>
      </c>
      <c r="K15364" s="20"/>
      <c r="L15364" s="20"/>
      <c r="M15364" s="22"/>
    </row>
    <row r="15365" spans="1:13" s="14" customFormat="1" ht="30" outlineLevel="2" x14ac:dyDescent="0.25">
      <c r="A15365" s="34"/>
      <c r="B15365" s="44" t="s">
        <v>4355</v>
      </c>
      <c r="C15365" s="31" t="s">
        <v>4158</v>
      </c>
      <c r="D15365" s="14" t="s">
        <v>789</v>
      </c>
      <c r="E15365" s="14" t="s">
        <v>4356</v>
      </c>
      <c r="F15365" s="14" t="s">
        <v>4357</v>
      </c>
      <c r="G15365" s="14" t="s">
        <v>6493</v>
      </c>
      <c r="H15365" s="20">
        <v>-2237585</v>
      </c>
      <c r="I15365" s="20"/>
      <c r="J15365" s="21">
        <f>IFERROR((I15365/H15365),0)</f>
        <v>0</v>
      </c>
      <c r="K15365" s="20"/>
      <c r="L15365" s="20"/>
      <c r="M15365" s="22"/>
    </row>
    <row r="15366" spans="1:13" s="14" customFormat="1" ht="30" outlineLevel="1" x14ac:dyDescent="0.25">
      <c r="A15366" s="34"/>
      <c r="B15366" s="46" t="s">
        <v>8999</v>
      </c>
      <c r="C15366" s="40" t="str">
        <f>C15365</f>
        <v>ASIGNACIONES DIRECTAS ANTICIPADAS (5% DEL SGR)</v>
      </c>
      <c r="D15366" s="39" t="str">
        <f>D15365</f>
        <v xml:space="preserve">RISARALDA                                         </v>
      </c>
      <c r="E15366" s="39" t="str">
        <f>E15365</f>
        <v>66001</v>
      </c>
      <c r="F15366" s="39" t="str">
        <f>F15365</f>
        <v xml:space="preserve">PEREIRA                                           </v>
      </c>
      <c r="G15366" s="39" t="s">
        <v>10656</v>
      </c>
      <c r="H15366" s="20">
        <f>SUBTOTAL(9,H15360:H15365)</f>
        <v>32718966</v>
      </c>
      <c r="I15366" s="20">
        <f>SUBTOTAL(9,I15360:I15365)</f>
        <v>30210668.299999997</v>
      </c>
      <c r="J15366" s="42">
        <f>+I15366/H15366</f>
        <v>0.92333811221295925</v>
      </c>
      <c r="K15366" s="20">
        <f>SUBTOTAL(9,K15360:K15365)</f>
        <v>8004754</v>
      </c>
      <c r="L15366" s="20">
        <f>SUBTOTAL(9,L15360:L15365)</f>
        <v>6442041.2999999989</v>
      </c>
      <c r="M15366" s="7">
        <f>IFERROR((L15366/K15366),"N.A")</f>
        <v>0.80477692381302401</v>
      </c>
    </row>
    <row r="15367" spans="1:13" s="14" customFormat="1" ht="30" outlineLevel="2" x14ac:dyDescent="0.25">
      <c r="A15367" s="34"/>
      <c r="B15367" s="44" t="s">
        <v>6337</v>
      </c>
      <c r="C15367" s="31" t="s">
        <v>4158</v>
      </c>
      <c r="D15367" s="14" t="s">
        <v>826</v>
      </c>
      <c r="E15367" s="14" t="s">
        <v>827</v>
      </c>
      <c r="F15367" s="14" t="s">
        <v>828</v>
      </c>
      <c r="G15367" s="14" t="s">
        <v>6109</v>
      </c>
      <c r="H15367" s="20">
        <v>1</v>
      </c>
      <c r="I15367" s="20">
        <v>1</v>
      </c>
      <c r="J15367" s="21">
        <f>IFERROR((I15367/H15367),0)</f>
        <v>1</v>
      </c>
      <c r="K15367" s="20"/>
      <c r="L15367" s="20"/>
      <c r="M15367" s="22"/>
    </row>
    <row r="15368" spans="1:13" s="14" customFormat="1" ht="30" outlineLevel="1" x14ac:dyDescent="0.25">
      <c r="A15368" s="34"/>
      <c r="B15368" s="46" t="s">
        <v>9000</v>
      </c>
      <c r="C15368" s="40" t="str">
        <f>C15367</f>
        <v>ASIGNACIONES DIRECTAS ANTICIPADAS (5% DEL SGR)</v>
      </c>
      <c r="D15368" s="39" t="str">
        <f>D15367</f>
        <v xml:space="preserve">QUINDÍO                                           </v>
      </c>
      <c r="E15368" s="39" t="str">
        <f>E15367</f>
        <v>63690</v>
      </c>
      <c r="F15368" s="39" t="str">
        <f>F15367</f>
        <v xml:space="preserve">SALENTO                                           </v>
      </c>
      <c r="G15368" s="39" t="s">
        <v>10656</v>
      </c>
      <c r="H15368" s="20">
        <f>SUBTOTAL(9,H15367:H15367)</f>
        <v>1</v>
      </c>
      <c r="I15368" s="20">
        <f>SUBTOTAL(9,I15367:I15367)</f>
        <v>1</v>
      </c>
      <c r="J15368" s="42">
        <f>+I15368/H15368</f>
        <v>1</v>
      </c>
      <c r="K15368" s="20">
        <f>SUBTOTAL(9,K15367:K15367)</f>
        <v>0</v>
      </c>
      <c r="L15368" s="20">
        <f>SUBTOTAL(9,L15367:L15367)</f>
        <v>0</v>
      </c>
      <c r="M15368" s="7" t="str">
        <f>IFERROR((L15368/K15368),"N.A")</f>
        <v>N.A</v>
      </c>
    </row>
    <row r="15369" spans="1:13" s="14" customFormat="1" ht="30" outlineLevel="2" x14ac:dyDescent="0.25">
      <c r="A15369" s="34"/>
      <c r="B15369" s="44" t="s">
        <v>4358</v>
      </c>
      <c r="C15369" s="31" t="s">
        <v>4158</v>
      </c>
      <c r="D15369" s="14" t="s">
        <v>826</v>
      </c>
      <c r="E15369" s="14" t="s">
        <v>833</v>
      </c>
      <c r="F15369" s="14" t="s">
        <v>834</v>
      </c>
      <c r="G15369" s="14" t="s">
        <v>16</v>
      </c>
      <c r="H15369" s="15">
        <v>3546543</v>
      </c>
      <c r="I15369" s="15">
        <v>1139039.77</v>
      </c>
      <c r="J15369" s="16">
        <f>IFERROR((I15369/H15369),0)</f>
        <v>0.32116902854413437</v>
      </c>
      <c r="K15369" s="15">
        <v>2537288</v>
      </c>
      <c r="L15369" s="15">
        <v>1139039.77</v>
      </c>
      <c r="M15369" s="17">
        <f>L15369/K15369</f>
        <v>0.44892017382338939</v>
      </c>
    </row>
    <row r="15370" spans="1:13" s="14" customFormat="1" ht="30" outlineLevel="2" x14ac:dyDescent="0.25">
      <c r="A15370" s="34"/>
      <c r="B15370" s="44" t="s">
        <v>4358</v>
      </c>
      <c r="C15370" s="31" t="s">
        <v>4158</v>
      </c>
      <c r="D15370" s="14" t="s">
        <v>826</v>
      </c>
      <c r="E15370" s="14" t="s">
        <v>833</v>
      </c>
      <c r="F15370" s="14" t="s">
        <v>834</v>
      </c>
      <c r="G15370" s="14" t="s">
        <v>6109</v>
      </c>
      <c r="H15370" s="20">
        <v>5389635</v>
      </c>
      <c r="I15370" s="20">
        <v>5389635</v>
      </c>
      <c r="J15370" s="21">
        <f>IFERROR((I15370/H15370),0)</f>
        <v>1</v>
      </c>
      <c r="K15370" s="20"/>
      <c r="L15370" s="20"/>
      <c r="M15370" s="22"/>
    </row>
    <row r="15371" spans="1:13" s="14" customFormat="1" ht="30" outlineLevel="2" x14ac:dyDescent="0.25">
      <c r="A15371" s="34"/>
      <c r="B15371" s="44" t="s">
        <v>4358</v>
      </c>
      <c r="C15371" s="31" t="s">
        <v>4158</v>
      </c>
      <c r="D15371" s="14" t="s">
        <v>826</v>
      </c>
      <c r="E15371" s="14" t="s">
        <v>833</v>
      </c>
      <c r="F15371" s="14" t="s">
        <v>834</v>
      </c>
      <c r="G15371" s="14" t="s">
        <v>6481</v>
      </c>
      <c r="H15371" s="20">
        <v>22</v>
      </c>
      <c r="I15371" s="20">
        <v>22</v>
      </c>
      <c r="J15371" s="21">
        <f>IFERROR((I15371/H15371),0)</f>
        <v>1</v>
      </c>
      <c r="K15371" s="20"/>
      <c r="L15371" s="20"/>
      <c r="M15371" s="22"/>
    </row>
    <row r="15372" spans="1:13" s="14" customFormat="1" ht="30" outlineLevel="2" x14ac:dyDescent="0.25">
      <c r="A15372" s="34"/>
      <c r="B15372" s="44" t="s">
        <v>4358</v>
      </c>
      <c r="C15372" s="31" t="s">
        <v>4158</v>
      </c>
      <c r="D15372" s="14" t="s">
        <v>826</v>
      </c>
      <c r="E15372" s="14" t="s">
        <v>833</v>
      </c>
      <c r="F15372" s="14" t="s">
        <v>834</v>
      </c>
      <c r="G15372" s="14" t="s">
        <v>6485</v>
      </c>
      <c r="H15372" s="20">
        <v>180641</v>
      </c>
      <c r="I15372" s="20">
        <v>180641</v>
      </c>
      <c r="J15372" s="22"/>
      <c r="K15372" s="25"/>
      <c r="L15372" s="25"/>
      <c r="M15372" s="22"/>
    </row>
    <row r="15373" spans="1:13" s="14" customFormat="1" ht="30" outlineLevel="2" x14ac:dyDescent="0.25">
      <c r="A15373" s="34"/>
      <c r="B15373" s="44" t="s">
        <v>4358</v>
      </c>
      <c r="C15373" s="31" t="s">
        <v>4158</v>
      </c>
      <c r="D15373" s="14" t="s">
        <v>826</v>
      </c>
      <c r="E15373" s="14" t="s">
        <v>833</v>
      </c>
      <c r="F15373" s="14" t="s">
        <v>834</v>
      </c>
      <c r="G15373" s="14" t="s">
        <v>6492</v>
      </c>
      <c r="H15373" s="20">
        <v>538892</v>
      </c>
      <c r="I15373" s="20">
        <v>538892</v>
      </c>
      <c r="J15373" s="21">
        <f>IFERROR((I15373/H15373),0)</f>
        <v>1</v>
      </c>
      <c r="K15373" s="20"/>
      <c r="L15373" s="20"/>
      <c r="M15373" s="22"/>
    </row>
    <row r="15374" spans="1:13" s="14" customFormat="1" ht="30" outlineLevel="2" x14ac:dyDescent="0.25">
      <c r="A15374" s="34"/>
      <c r="B15374" s="44" t="s">
        <v>4358</v>
      </c>
      <c r="C15374" s="31" t="s">
        <v>4158</v>
      </c>
      <c r="D15374" s="14" t="s">
        <v>826</v>
      </c>
      <c r="E15374" s="14" t="s">
        <v>833</v>
      </c>
      <c r="F15374" s="14" t="s">
        <v>834</v>
      </c>
      <c r="G15374" s="14" t="s">
        <v>6493</v>
      </c>
      <c r="H15374" s="20">
        <v>-709309</v>
      </c>
      <c r="I15374" s="20"/>
      <c r="J15374" s="21">
        <f>IFERROR((I15374/H15374),0)</f>
        <v>0</v>
      </c>
      <c r="K15374" s="20"/>
      <c r="L15374" s="20"/>
      <c r="M15374" s="22"/>
    </row>
    <row r="15375" spans="1:13" s="14" customFormat="1" ht="30" outlineLevel="1" x14ac:dyDescent="0.25">
      <c r="A15375" s="34"/>
      <c r="B15375" s="46" t="s">
        <v>9001</v>
      </c>
      <c r="C15375" s="40" t="str">
        <f>C15374</f>
        <v>ASIGNACIONES DIRECTAS ANTICIPADAS (5% DEL SGR)</v>
      </c>
      <c r="D15375" s="39" t="str">
        <f>D15374</f>
        <v xml:space="preserve">QUINDÍO                                           </v>
      </c>
      <c r="E15375" s="39" t="str">
        <f>E15374</f>
        <v>63548</v>
      </c>
      <c r="F15375" s="39" t="str">
        <f>F15374</f>
        <v xml:space="preserve">PIJAO                                             </v>
      </c>
      <c r="G15375" s="39" t="s">
        <v>10656</v>
      </c>
      <c r="H15375" s="20">
        <f>SUBTOTAL(9,H15369:H15374)</f>
        <v>8946424</v>
      </c>
      <c r="I15375" s="20">
        <f>SUBTOTAL(9,I15369:I15374)</f>
        <v>7248229.7699999996</v>
      </c>
      <c r="J15375" s="42">
        <f>+I15375/H15375</f>
        <v>0.81018178548210995</v>
      </c>
      <c r="K15375" s="20">
        <f>SUBTOTAL(9,K15369:K15374)</f>
        <v>2537288</v>
      </c>
      <c r="L15375" s="20">
        <f>SUBTOTAL(9,L15369:L15374)</f>
        <v>1139039.77</v>
      </c>
      <c r="M15375" s="7">
        <f>IFERROR((L15375/K15375),"N.A")</f>
        <v>0.44892017382338939</v>
      </c>
    </row>
    <row r="15376" spans="1:13" s="14" customFormat="1" ht="30" outlineLevel="2" x14ac:dyDescent="0.25">
      <c r="A15376" s="34"/>
      <c r="B15376" s="44" t="s">
        <v>6338</v>
      </c>
      <c r="C15376" s="31" t="s">
        <v>4158</v>
      </c>
      <c r="D15376" s="14" t="s">
        <v>826</v>
      </c>
      <c r="E15376" s="14" t="s">
        <v>836</v>
      </c>
      <c r="F15376" s="14" t="s">
        <v>837</v>
      </c>
      <c r="G15376" s="14" t="s">
        <v>6109</v>
      </c>
      <c r="H15376" s="20">
        <v>6396</v>
      </c>
      <c r="I15376" s="20">
        <v>6396</v>
      </c>
      <c r="J15376" s="21">
        <f>IFERROR((I15376/H15376),0)</f>
        <v>1</v>
      </c>
      <c r="K15376" s="20"/>
      <c r="L15376" s="20"/>
      <c r="M15376" s="22"/>
    </row>
    <row r="15377" spans="1:13" s="14" customFormat="1" ht="30" outlineLevel="2" x14ac:dyDescent="0.25">
      <c r="A15377" s="34"/>
      <c r="B15377" s="44" t="s">
        <v>6338</v>
      </c>
      <c r="C15377" s="31" t="s">
        <v>4158</v>
      </c>
      <c r="D15377" s="14" t="s">
        <v>826</v>
      </c>
      <c r="E15377" s="14" t="s">
        <v>836</v>
      </c>
      <c r="F15377" s="14" t="s">
        <v>837</v>
      </c>
      <c r="G15377" s="14" t="s">
        <v>6485</v>
      </c>
      <c r="H15377" s="20">
        <v>1896</v>
      </c>
      <c r="I15377" s="20">
        <v>1896</v>
      </c>
      <c r="J15377" s="22"/>
      <c r="K15377" s="25"/>
      <c r="L15377" s="25"/>
      <c r="M15377" s="22"/>
    </row>
    <row r="15378" spans="1:13" s="14" customFormat="1" ht="30" outlineLevel="1" x14ac:dyDescent="0.25">
      <c r="A15378" s="34"/>
      <c r="B15378" s="46" t="s">
        <v>9002</v>
      </c>
      <c r="C15378" s="40" t="str">
        <f>C15377</f>
        <v>ASIGNACIONES DIRECTAS ANTICIPADAS (5% DEL SGR)</v>
      </c>
      <c r="D15378" s="39" t="str">
        <f>D15377</f>
        <v xml:space="preserve">QUINDÍO                                           </v>
      </c>
      <c r="E15378" s="39" t="str">
        <f>E15377</f>
        <v>63470</v>
      </c>
      <c r="F15378" s="39" t="str">
        <f>F15377</f>
        <v xml:space="preserve">MONTENEGRO                                        </v>
      </c>
      <c r="G15378" s="39" t="s">
        <v>10656</v>
      </c>
      <c r="H15378" s="20">
        <f>SUBTOTAL(9,H15376:H15377)</f>
        <v>8292</v>
      </c>
      <c r="I15378" s="20">
        <f>SUBTOTAL(9,I15376:I15377)</f>
        <v>8292</v>
      </c>
      <c r="J15378" s="42">
        <f>+I15378/H15378</f>
        <v>1</v>
      </c>
      <c r="K15378" s="25">
        <f>SUBTOTAL(9,K15376:K15377)</f>
        <v>0</v>
      </c>
      <c r="L15378" s="25">
        <f>SUBTOTAL(9,L15376:L15377)</f>
        <v>0</v>
      </c>
      <c r="M15378" s="7" t="str">
        <f>IFERROR((L15378/K15378),"N.A")</f>
        <v>N.A</v>
      </c>
    </row>
    <row r="15379" spans="1:13" s="14" customFormat="1" ht="30" outlineLevel="2" x14ac:dyDescent="0.25">
      <c r="A15379" s="34"/>
      <c r="B15379" s="44" t="s">
        <v>4359</v>
      </c>
      <c r="C15379" s="31" t="s">
        <v>4158</v>
      </c>
      <c r="D15379" s="14" t="s">
        <v>826</v>
      </c>
      <c r="E15379" s="14" t="s">
        <v>839</v>
      </c>
      <c r="F15379" s="14" t="s">
        <v>840</v>
      </c>
      <c r="G15379" s="14" t="s">
        <v>16</v>
      </c>
      <c r="H15379" s="15">
        <v>285702</v>
      </c>
      <c r="I15379" s="15">
        <v>228982.53</v>
      </c>
      <c r="J15379" s="16">
        <f>IFERROR((I15379/H15379),0)</f>
        <v>0.8014733183526892</v>
      </c>
      <c r="K15379" s="15">
        <v>205217</v>
      </c>
      <c r="L15379" s="15">
        <v>228982.53</v>
      </c>
      <c r="M15379" s="17">
        <f>L15379/K15379</f>
        <v>1.1158068288689533</v>
      </c>
    </row>
    <row r="15380" spans="1:13" s="14" customFormat="1" ht="30" outlineLevel="2" x14ac:dyDescent="0.25">
      <c r="A15380" s="34"/>
      <c r="B15380" s="44" t="s">
        <v>4359</v>
      </c>
      <c r="C15380" s="31" t="s">
        <v>4158</v>
      </c>
      <c r="D15380" s="14" t="s">
        <v>826</v>
      </c>
      <c r="E15380" s="14" t="s">
        <v>839</v>
      </c>
      <c r="F15380" s="14" t="s">
        <v>840</v>
      </c>
      <c r="G15380" s="14" t="s">
        <v>6109</v>
      </c>
      <c r="H15380" s="20">
        <v>840707</v>
      </c>
      <c r="I15380" s="20">
        <v>840707</v>
      </c>
      <c r="J15380" s="21">
        <f>IFERROR((I15380/H15380),0)</f>
        <v>1</v>
      </c>
      <c r="K15380" s="20"/>
      <c r="L15380" s="20"/>
      <c r="M15380" s="22"/>
    </row>
    <row r="15381" spans="1:13" s="14" customFormat="1" ht="30" outlineLevel="2" x14ac:dyDescent="0.25">
      <c r="A15381" s="34"/>
      <c r="B15381" s="44" t="s">
        <v>4359</v>
      </c>
      <c r="C15381" s="31" t="s">
        <v>4158</v>
      </c>
      <c r="D15381" s="14" t="s">
        <v>826</v>
      </c>
      <c r="E15381" s="14" t="s">
        <v>839</v>
      </c>
      <c r="F15381" s="14" t="s">
        <v>840</v>
      </c>
      <c r="G15381" s="14" t="s">
        <v>6481</v>
      </c>
      <c r="H15381" s="20">
        <v>2</v>
      </c>
      <c r="I15381" s="20">
        <v>2</v>
      </c>
      <c r="J15381" s="21">
        <f>IFERROR((I15381/H15381),0)</f>
        <v>1</v>
      </c>
      <c r="K15381" s="20"/>
      <c r="L15381" s="20"/>
      <c r="M15381" s="22"/>
    </row>
    <row r="15382" spans="1:13" s="14" customFormat="1" ht="30" outlineLevel="2" x14ac:dyDescent="0.25">
      <c r="A15382" s="34"/>
      <c r="B15382" s="44" t="s">
        <v>4359</v>
      </c>
      <c r="C15382" s="31" t="s">
        <v>4158</v>
      </c>
      <c r="D15382" s="14" t="s">
        <v>826</v>
      </c>
      <c r="E15382" s="14" t="s">
        <v>839</v>
      </c>
      <c r="F15382" s="14" t="s">
        <v>840</v>
      </c>
      <c r="G15382" s="14" t="s">
        <v>6485</v>
      </c>
      <c r="H15382" s="20">
        <v>120539</v>
      </c>
      <c r="I15382" s="20">
        <v>120539</v>
      </c>
      <c r="J15382" s="22"/>
      <c r="K15382" s="25"/>
      <c r="L15382" s="25"/>
      <c r="M15382" s="22"/>
    </row>
    <row r="15383" spans="1:13" s="14" customFormat="1" ht="30" outlineLevel="2" x14ac:dyDescent="0.25">
      <c r="A15383" s="34"/>
      <c r="B15383" s="44" t="s">
        <v>4359</v>
      </c>
      <c r="C15383" s="31" t="s">
        <v>4158</v>
      </c>
      <c r="D15383" s="14" t="s">
        <v>826</v>
      </c>
      <c r="E15383" s="14" t="s">
        <v>839</v>
      </c>
      <c r="F15383" s="14" t="s">
        <v>840</v>
      </c>
      <c r="G15383" s="14" t="s">
        <v>6492</v>
      </c>
      <c r="H15383" s="20">
        <v>43881</v>
      </c>
      <c r="I15383" s="20">
        <v>43881</v>
      </c>
      <c r="J15383" s="21">
        <f>IFERROR((I15383/H15383),0)</f>
        <v>1</v>
      </c>
      <c r="K15383" s="20"/>
      <c r="L15383" s="20"/>
      <c r="M15383" s="22"/>
    </row>
    <row r="15384" spans="1:13" s="14" customFormat="1" ht="30" outlineLevel="2" x14ac:dyDescent="0.25">
      <c r="A15384" s="34"/>
      <c r="B15384" s="44" t="s">
        <v>4359</v>
      </c>
      <c r="C15384" s="31" t="s">
        <v>4158</v>
      </c>
      <c r="D15384" s="14" t="s">
        <v>826</v>
      </c>
      <c r="E15384" s="14" t="s">
        <v>839</v>
      </c>
      <c r="F15384" s="14" t="s">
        <v>840</v>
      </c>
      <c r="G15384" s="14" t="s">
        <v>6493</v>
      </c>
      <c r="H15384" s="20">
        <v>-57140</v>
      </c>
      <c r="I15384" s="20"/>
      <c r="J15384" s="21">
        <f>IFERROR((I15384/H15384),0)</f>
        <v>0</v>
      </c>
      <c r="K15384" s="20"/>
      <c r="L15384" s="20"/>
      <c r="M15384" s="22"/>
    </row>
    <row r="15385" spans="1:13" s="14" customFormat="1" ht="30" outlineLevel="1" x14ac:dyDescent="0.25">
      <c r="A15385" s="34"/>
      <c r="B15385" s="46" t="s">
        <v>9003</v>
      </c>
      <c r="C15385" s="40" t="str">
        <f>C15384</f>
        <v>ASIGNACIONES DIRECTAS ANTICIPADAS (5% DEL SGR)</v>
      </c>
      <c r="D15385" s="39" t="str">
        <f>D15384</f>
        <v xml:space="preserve">QUINDÍO                                           </v>
      </c>
      <c r="E15385" s="39" t="str">
        <f>E15384</f>
        <v>63401</v>
      </c>
      <c r="F15385" s="39" t="str">
        <f>F15384</f>
        <v xml:space="preserve">LA TEBAIDA                                        </v>
      </c>
      <c r="G15385" s="39" t="s">
        <v>10656</v>
      </c>
      <c r="H15385" s="20">
        <f>SUBTOTAL(9,H15379:H15384)</f>
        <v>1233691</v>
      </c>
      <c r="I15385" s="20">
        <f>SUBTOTAL(9,I15379:I15384)</f>
        <v>1234111.53</v>
      </c>
      <c r="J15385" s="42">
        <f>+I15385/H15385</f>
        <v>1.0003408714175592</v>
      </c>
      <c r="K15385" s="20">
        <f>SUBTOTAL(9,K15379:K15384)</f>
        <v>205217</v>
      </c>
      <c r="L15385" s="20">
        <f>SUBTOTAL(9,L15379:L15384)</f>
        <v>228982.53</v>
      </c>
      <c r="M15385" s="7">
        <f>IFERROR((L15385/K15385),"N.A")</f>
        <v>1.1158068288689533</v>
      </c>
    </row>
    <row r="15386" spans="1:13" s="14" customFormat="1" ht="30" outlineLevel="2" x14ac:dyDescent="0.25">
      <c r="A15386" s="34"/>
      <c r="B15386" s="44" t="s">
        <v>4360</v>
      </c>
      <c r="C15386" s="31" t="s">
        <v>4158</v>
      </c>
      <c r="D15386" s="14" t="s">
        <v>826</v>
      </c>
      <c r="E15386" s="14" t="s">
        <v>842</v>
      </c>
      <c r="F15386" s="14" t="s">
        <v>843</v>
      </c>
      <c r="G15386" s="14" t="s">
        <v>16</v>
      </c>
      <c r="H15386" s="15">
        <v>752897</v>
      </c>
      <c r="I15386" s="15">
        <v>367567.08999999997</v>
      </c>
      <c r="J15386" s="16">
        <f>IFERROR((I15386/H15386),0)</f>
        <v>0.48820368523184443</v>
      </c>
      <c r="K15386" s="15">
        <v>548069</v>
      </c>
      <c r="L15386" s="15">
        <v>367567.08999999997</v>
      </c>
      <c r="M15386" s="17">
        <f>L15386/K15386</f>
        <v>0.67065842074629278</v>
      </c>
    </row>
    <row r="15387" spans="1:13" s="14" customFormat="1" ht="30" outlineLevel="2" x14ac:dyDescent="0.25">
      <c r="A15387" s="34"/>
      <c r="B15387" s="44" t="s">
        <v>4360</v>
      </c>
      <c r="C15387" s="31" t="s">
        <v>4158</v>
      </c>
      <c r="D15387" s="14" t="s">
        <v>826</v>
      </c>
      <c r="E15387" s="14" t="s">
        <v>842</v>
      </c>
      <c r="F15387" s="14" t="s">
        <v>843</v>
      </c>
      <c r="G15387" s="14" t="s">
        <v>6109</v>
      </c>
      <c r="H15387" s="20">
        <v>1824610</v>
      </c>
      <c r="I15387" s="20">
        <v>1824610</v>
      </c>
      <c r="J15387" s="21">
        <f>IFERROR((I15387/H15387),0)</f>
        <v>1</v>
      </c>
      <c r="K15387" s="20"/>
      <c r="L15387" s="20"/>
      <c r="M15387" s="22"/>
    </row>
    <row r="15388" spans="1:13" s="14" customFormat="1" ht="30" outlineLevel="2" x14ac:dyDescent="0.25">
      <c r="A15388" s="34"/>
      <c r="B15388" s="44" t="s">
        <v>4360</v>
      </c>
      <c r="C15388" s="31" t="s">
        <v>4158</v>
      </c>
      <c r="D15388" s="14" t="s">
        <v>826</v>
      </c>
      <c r="E15388" s="14" t="s">
        <v>842</v>
      </c>
      <c r="F15388" s="14" t="s">
        <v>843</v>
      </c>
      <c r="G15388" s="14" t="s">
        <v>6481</v>
      </c>
      <c r="H15388" s="20">
        <v>5</v>
      </c>
      <c r="I15388" s="20">
        <v>5</v>
      </c>
      <c r="J15388" s="21">
        <f>IFERROR((I15388/H15388),0)</f>
        <v>1</v>
      </c>
      <c r="K15388" s="20"/>
      <c r="L15388" s="20"/>
      <c r="M15388" s="22"/>
    </row>
    <row r="15389" spans="1:13" s="14" customFormat="1" ht="30" outlineLevel="2" x14ac:dyDescent="0.25">
      <c r="A15389" s="34"/>
      <c r="B15389" s="44" t="s">
        <v>4360</v>
      </c>
      <c r="C15389" s="31" t="s">
        <v>4158</v>
      </c>
      <c r="D15389" s="14" t="s">
        <v>826</v>
      </c>
      <c r="E15389" s="14" t="s">
        <v>842</v>
      </c>
      <c r="F15389" s="14" t="s">
        <v>843</v>
      </c>
      <c r="G15389" s="14" t="s">
        <v>6485</v>
      </c>
      <c r="H15389" s="20">
        <v>250573</v>
      </c>
      <c r="I15389" s="20">
        <v>250573</v>
      </c>
      <c r="J15389" s="22"/>
      <c r="K15389" s="25"/>
      <c r="L15389" s="25"/>
      <c r="M15389" s="22"/>
    </row>
    <row r="15390" spans="1:13" s="14" customFormat="1" ht="30" outlineLevel="2" x14ac:dyDescent="0.25">
      <c r="A15390" s="34"/>
      <c r="B15390" s="44" t="s">
        <v>4360</v>
      </c>
      <c r="C15390" s="31" t="s">
        <v>4158</v>
      </c>
      <c r="D15390" s="14" t="s">
        <v>826</v>
      </c>
      <c r="E15390" s="14" t="s">
        <v>842</v>
      </c>
      <c r="F15390" s="14" t="s">
        <v>843</v>
      </c>
      <c r="G15390" s="14" t="s">
        <v>6492</v>
      </c>
      <c r="H15390" s="20">
        <v>119799</v>
      </c>
      <c r="I15390" s="20">
        <v>119799</v>
      </c>
      <c r="J15390" s="21">
        <f>IFERROR((I15390/H15390),0)</f>
        <v>1</v>
      </c>
      <c r="K15390" s="20"/>
      <c r="L15390" s="20"/>
      <c r="M15390" s="22"/>
    </row>
    <row r="15391" spans="1:13" s="14" customFormat="1" ht="30" outlineLevel="2" x14ac:dyDescent="0.25">
      <c r="A15391" s="34"/>
      <c r="B15391" s="44" t="s">
        <v>4360</v>
      </c>
      <c r="C15391" s="31" t="s">
        <v>4158</v>
      </c>
      <c r="D15391" s="14" t="s">
        <v>826</v>
      </c>
      <c r="E15391" s="14" t="s">
        <v>842</v>
      </c>
      <c r="F15391" s="14" t="s">
        <v>843</v>
      </c>
      <c r="G15391" s="14" t="s">
        <v>6493</v>
      </c>
      <c r="H15391" s="20">
        <v>-150579</v>
      </c>
      <c r="I15391" s="20"/>
      <c r="J15391" s="21">
        <f>IFERROR((I15391/H15391),0)</f>
        <v>0</v>
      </c>
      <c r="K15391" s="20"/>
      <c r="L15391" s="20"/>
      <c r="M15391" s="22"/>
    </row>
    <row r="15392" spans="1:13" s="14" customFormat="1" ht="30" outlineLevel="1" x14ac:dyDescent="0.25">
      <c r="A15392" s="34"/>
      <c r="B15392" s="46" t="s">
        <v>9004</v>
      </c>
      <c r="C15392" s="40" t="str">
        <f>C15391</f>
        <v>ASIGNACIONES DIRECTAS ANTICIPADAS (5% DEL SGR)</v>
      </c>
      <c r="D15392" s="39" t="str">
        <f>D15391</f>
        <v xml:space="preserve">QUINDÍO                                           </v>
      </c>
      <c r="E15392" s="39" t="str">
        <f>E15391</f>
        <v>63302</v>
      </c>
      <c r="F15392" s="39" t="str">
        <f>F15391</f>
        <v xml:space="preserve">GÉNOVA                                            </v>
      </c>
      <c r="G15392" s="39" t="s">
        <v>10656</v>
      </c>
      <c r="H15392" s="20">
        <f>SUBTOTAL(9,H15386:H15391)</f>
        <v>2797305</v>
      </c>
      <c r="I15392" s="20">
        <f>SUBTOTAL(9,I15386:I15391)</f>
        <v>2562554.09</v>
      </c>
      <c r="J15392" s="42">
        <f>+I15392/H15392</f>
        <v>0.91607961591603337</v>
      </c>
      <c r="K15392" s="20">
        <f>SUBTOTAL(9,K15386:K15391)</f>
        <v>548069</v>
      </c>
      <c r="L15392" s="20">
        <f>SUBTOTAL(9,L15386:L15391)</f>
        <v>367567.08999999997</v>
      </c>
      <c r="M15392" s="7">
        <f>IFERROR((L15392/K15392),"N.A")</f>
        <v>0.67065842074629278</v>
      </c>
    </row>
    <row r="15393" spans="1:13" s="14" customFormat="1" ht="30" outlineLevel="2" x14ac:dyDescent="0.25">
      <c r="A15393" s="34"/>
      <c r="B15393" s="44" t="s">
        <v>6339</v>
      </c>
      <c r="C15393" s="31" t="s">
        <v>4158</v>
      </c>
      <c r="D15393" s="14" t="s">
        <v>826</v>
      </c>
      <c r="E15393" s="14" t="s">
        <v>845</v>
      </c>
      <c r="F15393" s="14" t="s">
        <v>846</v>
      </c>
      <c r="G15393" s="14" t="s">
        <v>6109</v>
      </c>
      <c r="H15393" s="20">
        <v>2286</v>
      </c>
      <c r="I15393" s="20">
        <v>2286</v>
      </c>
      <c r="J15393" s="21">
        <f>IFERROR((I15393/H15393),0)</f>
        <v>1</v>
      </c>
      <c r="K15393" s="20"/>
      <c r="L15393" s="20"/>
      <c r="M15393" s="22"/>
    </row>
    <row r="15394" spans="1:13" s="14" customFormat="1" ht="30" outlineLevel="1" x14ac:dyDescent="0.25">
      <c r="A15394" s="34"/>
      <c r="B15394" s="46" t="s">
        <v>9005</v>
      </c>
      <c r="C15394" s="40" t="str">
        <f>C15393</f>
        <v>ASIGNACIONES DIRECTAS ANTICIPADAS (5% DEL SGR)</v>
      </c>
      <c r="D15394" s="39" t="str">
        <f>D15393</f>
        <v xml:space="preserve">QUINDÍO                                           </v>
      </c>
      <c r="E15394" s="39" t="str">
        <f>E15393</f>
        <v>63272</v>
      </c>
      <c r="F15394" s="39" t="str">
        <f>F15393</f>
        <v xml:space="preserve">FILANDIA                                          </v>
      </c>
      <c r="G15394" s="39" t="s">
        <v>10656</v>
      </c>
      <c r="H15394" s="20">
        <f>SUBTOTAL(9,H15393:H15393)</f>
        <v>2286</v>
      </c>
      <c r="I15394" s="20">
        <f>SUBTOTAL(9,I15393:I15393)</f>
        <v>2286</v>
      </c>
      <c r="J15394" s="42">
        <f>+I15394/H15394</f>
        <v>1</v>
      </c>
      <c r="K15394" s="20">
        <f>SUBTOTAL(9,K15393:K15393)</f>
        <v>0</v>
      </c>
      <c r="L15394" s="20">
        <f>SUBTOTAL(9,L15393:L15393)</f>
        <v>0</v>
      </c>
      <c r="M15394" s="7" t="str">
        <f>IFERROR((L15394/K15394),"N.A")</f>
        <v>N.A</v>
      </c>
    </row>
    <row r="15395" spans="1:13" s="14" customFormat="1" ht="30" outlineLevel="2" x14ac:dyDescent="0.25">
      <c r="A15395" s="34"/>
      <c r="B15395" s="44" t="s">
        <v>6340</v>
      </c>
      <c r="C15395" s="31" t="s">
        <v>4158</v>
      </c>
      <c r="D15395" s="14" t="s">
        <v>826</v>
      </c>
      <c r="E15395" s="14" t="s">
        <v>848</v>
      </c>
      <c r="F15395" s="14" t="s">
        <v>849</v>
      </c>
      <c r="G15395" s="14" t="s">
        <v>6109</v>
      </c>
      <c r="H15395" s="20">
        <v>22709</v>
      </c>
      <c r="I15395" s="20">
        <v>22709</v>
      </c>
      <c r="J15395" s="21">
        <f>IFERROR((I15395/H15395),0)</f>
        <v>1</v>
      </c>
      <c r="K15395" s="20"/>
      <c r="L15395" s="20"/>
      <c r="M15395" s="22"/>
    </row>
    <row r="15396" spans="1:13" s="14" customFormat="1" ht="30" outlineLevel="1" x14ac:dyDescent="0.25">
      <c r="A15396" s="34"/>
      <c r="B15396" s="46" t="s">
        <v>9006</v>
      </c>
      <c r="C15396" s="40" t="str">
        <f>C15395</f>
        <v>ASIGNACIONES DIRECTAS ANTICIPADAS (5% DEL SGR)</v>
      </c>
      <c r="D15396" s="39" t="str">
        <f>D15395</f>
        <v xml:space="preserve">QUINDÍO                                           </v>
      </c>
      <c r="E15396" s="39" t="str">
        <f>E15395</f>
        <v>63212</v>
      </c>
      <c r="F15396" s="39" t="str">
        <f>F15395</f>
        <v xml:space="preserve">CÓRDOBA                                           </v>
      </c>
      <c r="G15396" s="39" t="s">
        <v>10656</v>
      </c>
      <c r="H15396" s="20">
        <f>SUBTOTAL(9,H15395:H15395)</f>
        <v>22709</v>
      </c>
      <c r="I15396" s="20">
        <f>SUBTOTAL(9,I15395:I15395)</f>
        <v>22709</v>
      </c>
      <c r="J15396" s="42">
        <f>+I15396/H15396</f>
        <v>1</v>
      </c>
      <c r="K15396" s="20">
        <f>SUBTOTAL(9,K15395:K15395)</f>
        <v>0</v>
      </c>
      <c r="L15396" s="20">
        <f>SUBTOTAL(9,L15395:L15395)</f>
        <v>0</v>
      </c>
      <c r="M15396" s="7" t="str">
        <f>IFERROR((L15396/K15396),"N.A")</f>
        <v>N.A</v>
      </c>
    </row>
    <row r="15397" spans="1:13" s="14" customFormat="1" ht="30" outlineLevel="2" x14ac:dyDescent="0.25">
      <c r="A15397" s="34"/>
      <c r="B15397" s="44" t="s">
        <v>4361</v>
      </c>
      <c r="C15397" s="31" t="s">
        <v>4158</v>
      </c>
      <c r="D15397" s="14" t="s">
        <v>826</v>
      </c>
      <c r="E15397" s="14" t="s">
        <v>854</v>
      </c>
      <c r="F15397" s="14" t="s">
        <v>855</v>
      </c>
      <c r="G15397" s="14" t="s">
        <v>16</v>
      </c>
      <c r="H15397" s="15">
        <v>1245409</v>
      </c>
      <c r="I15397" s="15">
        <v>286266.21999999997</v>
      </c>
      <c r="J15397" s="16">
        <f>IFERROR((I15397/H15397),0)</f>
        <v>0.22985719550766051</v>
      </c>
      <c r="K15397" s="15">
        <v>877734</v>
      </c>
      <c r="L15397" s="15">
        <v>286266.21999999997</v>
      </c>
      <c r="M15397" s="17">
        <f>L15397/K15397</f>
        <v>0.32614233925084363</v>
      </c>
    </row>
    <row r="15398" spans="1:13" s="14" customFormat="1" ht="30" outlineLevel="2" x14ac:dyDescent="0.25">
      <c r="A15398" s="34"/>
      <c r="B15398" s="44" t="s">
        <v>4361</v>
      </c>
      <c r="C15398" s="31" t="s">
        <v>4158</v>
      </c>
      <c r="D15398" s="14" t="s">
        <v>826</v>
      </c>
      <c r="E15398" s="14" t="s">
        <v>854</v>
      </c>
      <c r="F15398" s="14" t="s">
        <v>855</v>
      </c>
      <c r="G15398" s="14" t="s">
        <v>6109</v>
      </c>
      <c r="H15398" s="20">
        <v>2029210</v>
      </c>
      <c r="I15398" s="20">
        <v>2029210</v>
      </c>
      <c r="J15398" s="21">
        <f>IFERROR((I15398/H15398),0)</f>
        <v>1</v>
      </c>
      <c r="K15398" s="20"/>
      <c r="L15398" s="20"/>
      <c r="M15398" s="22"/>
    </row>
    <row r="15399" spans="1:13" s="14" customFormat="1" ht="30" outlineLevel="2" x14ac:dyDescent="0.25">
      <c r="A15399" s="34"/>
      <c r="B15399" s="44" t="s">
        <v>4361</v>
      </c>
      <c r="C15399" s="31" t="s">
        <v>4158</v>
      </c>
      <c r="D15399" s="14" t="s">
        <v>826</v>
      </c>
      <c r="E15399" s="14" t="s">
        <v>854</v>
      </c>
      <c r="F15399" s="14" t="s">
        <v>855</v>
      </c>
      <c r="G15399" s="14" t="s">
        <v>6481</v>
      </c>
      <c r="H15399" s="20">
        <v>8</v>
      </c>
      <c r="I15399" s="20">
        <v>8</v>
      </c>
      <c r="J15399" s="21">
        <f>IFERROR((I15399/H15399),0)</f>
        <v>1</v>
      </c>
      <c r="K15399" s="20"/>
      <c r="L15399" s="20"/>
      <c r="M15399" s="22"/>
    </row>
    <row r="15400" spans="1:13" s="14" customFormat="1" ht="30" outlineLevel="2" x14ac:dyDescent="0.25">
      <c r="A15400" s="34"/>
      <c r="B15400" s="44" t="s">
        <v>4361</v>
      </c>
      <c r="C15400" s="31" t="s">
        <v>4158</v>
      </c>
      <c r="D15400" s="14" t="s">
        <v>826</v>
      </c>
      <c r="E15400" s="14" t="s">
        <v>854</v>
      </c>
      <c r="F15400" s="14" t="s">
        <v>855</v>
      </c>
      <c r="G15400" s="14" t="s">
        <v>6485</v>
      </c>
      <c r="H15400" s="20">
        <v>71823</v>
      </c>
      <c r="I15400" s="20">
        <v>71823</v>
      </c>
      <c r="J15400" s="22"/>
      <c r="K15400" s="25"/>
      <c r="L15400" s="25"/>
      <c r="M15400" s="22"/>
    </row>
    <row r="15401" spans="1:13" s="14" customFormat="1" ht="30" outlineLevel="2" x14ac:dyDescent="0.25">
      <c r="A15401" s="34"/>
      <c r="B15401" s="44" t="s">
        <v>4361</v>
      </c>
      <c r="C15401" s="31" t="s">
        <v>4158</v>
      </c>
      <c r="D15401" s="14" t="s">
        <v>826</v>
      </c>
      <c r="E15401" s="14" t="s">
        <v>854</v>
      </c>
      <c r="F15401" s="14" t="s">
        <v>855</v>
      </c>
      <c r="G15401" s="14" t="s">
        <v>6492</v>
      </c>
      <c r="H15401" s="20">
        <v>181646</v>
      </c>
      <c r="I15401" s="20">
        <v>181646</v>
      </c>
      <c r="J15401" s="21">
        <f>IFERROR((I15401/H15401),0)</f>
        <v>1</v>
      </c>
      <c r="K15401" s="20"/>
      <c r="L15401" s="20"/>
      <c r="M15401" s="22"/>
    </row>
    <row r="15402" spans="1:13" s="14" customFormat="1" ht="30" outlineLevel="2" x14ac:dyDescent="0.25">
      <c r="A15402" s="34"/>
      <c r="B15402" s="44" t="s">
        <v>4361</v>
      </c>
      <c r="C15402" s="31" t="s">
        <v>4158</v>
      </c>
      <c r="D15402" s="14" t="s">
        <v>826</v>
      </c>
      <c r="E15402" s="14" t="s">
        <v>854</v>
      </c>
      <c r="F15402" s="14" t="s">
        <v>855</v>
      </c>
      <c r="G15402" s="14" t="s">
        <v>6493</v>
      </c>
      <c r="H15402" s="20">
        <v>-249082</v>
      </c>
      <c r="I15402" s="20"/>
      <c r="J15402" s="21">
        <f>IFERROR((I15402/H15402),0)</f>
        <v>0</v>
      </c>
      <c r="K15402" s="20"/>
      <c r="L15402" s="20"/>
      <c r="M15402" s="22"/>
    </row>
    <row r="15403" spans="1:13" s="14" customFormat="1" ht="30" outlineLevel="1" x14ac:dyDescent="0.25">
      <c r="A15403" s="34"/>
      <c r="B15403" s="46" t="s">
        <v>9007</v>
      </c>
      <c r="C15403" s="40" t="str">
        <f>C15402</f>
        <v>ASIGNACIONES DIRECTAS ANTICIPADAS (5% DEL SGR)</v>
      </c>
      <c r="D15403" s="39" t="str">
        <f>D15402</f>
        <v xml:space="preserve">QUINDÍO                                           </v>
      </c>
      <c r="E15403" s="39" t="str">
        <f>E15402</f>
        <v>63130</v>
      </c>
      <c r="F15403" s="39" t="str">
        <f>F15402</f>
        <v xml:space="preserve">CALARCA                                           </v>
      </c>
      <c r="G15403" s="39" t="s">
        <v>10656</v>
      </c>
      <c r="H15403" s="20">
        <f>SUBTOTAL(9,H15397:H15402)</f>
        <v>3279014</v>
      </c>
      <c r="I15403" s="20">
        <f>SUBTOTAL(9,I15397:I15402)</f>
        <v>2568953.2199999997</v>
      </c>
      <c r="J15403" s="42">
        <f>+I15403/H15403</f>
        <v>0.78345295872478726</v>
      </c>
      <c r="K15403" s="20">
        <f>SUBTOTAL(9,K15397:K15402)</f>
        <v>877734</v>
      </c>
      <c r="L15403" s="20">
        <f>SUBTOTAL(9,L15397:L15402)</f>
        <v>286266.21999999997</v>
      </c>
      <c r="M15403" s="7">
        <f>IFERROR((L15403/K15403),"N.A")</f>
        <v>0.32614233925084363</v>
      </c>
    </row>
    <row r="15404" spans="1:13" s="14" customFormat="1" ht="30" outlineLevel="2" x14ac:dyDescent="0.25">
      <c r="A15404" s="34"/>
      <c r="B15404" s="44" t="s">
        <v>4362</v>
      </c>
      <c r="C15404" s="31" t="s">
        <v>4158</v>
      </c>
      <c r="D15404" s="14" t="s">
        <v>859</v>
      </c>
      <c r="E15404" s="14" t="s">
        <v>860</v>
      </c>
      <c r="F15404" s="14" t="s">
        <v>861</v>
      </c>
      <c r="G15404" s="14" t="s">
        <v>16</v>
      </c>
      <c r="H15404" s="15">
        <v>3209867</v>
      </c>
      <c r="I15404" s="15">
        <v>1985926.5999999999</v>
      </c>
      <c r="J15404" s="16">
        <f>IFERROR((I15404/H15404),0)</f>
        <v>0.61869435711822318</v>
      </c>
      <c r="K15404" s="15">
        <v>2310492</v>
      </c>
      <c r="L15404" s="15">
        <v>1985926.5999999999</v>
      </c>
      <c r="M15404" s="17">
        <f>L15404/K15404</f>
        <v>0.85952541709731078</v>
      </c>
    </row>
    <row r="15405" spans="1:13" s="14" customFormat="1" ht="30" outlineLevel="2" x14ac:dyDescent="0.25">
      <c r="A15405" s="34"/>
      <c r="B15405" s="44" t="s">
        <v>4362</v>
      </c>
      <c r="C15405" s="31" t="s">
        <v>4158</v>
      </c>
      <c r="D15405" s="14" t="s">
        <v>859</v>
      </c>
      <c r="E15405" s="14" t="s">
        <v>860</v>
      </c>
      <c r="F15405" s="14" t="s">
        <v>861</v>
      </c>
      <c r="G15405" s="14" t="s">
        <v>6109</v>
      </c>
      <c r="H15405" s="20">
        <v>4408391</v>
      </c>
      <c r="I15405" s="20">
        <v>4408391</v>
      </c>
      <c r="J15405" s="21">
        <f>IFERROR((I15405/H15405),0)</f>
        <v>1</v>
      </c>
      <c r="K15405" s="20"/>
      <c r="L15405" s="20"/>
      <c r="M15405" s="22"/>
    </row>
    <row r="15406" spans="1:13" s="14" customFormat="1" ht="30" outlineLevel="2" x14ac:dyDescent="0.25">
      <c r="A15406" s="34"/>
      <c r="B15406" s="44" t="s">
        <v>4362</v>
      </c>
      <c r="C15406" s="31" t="s">
        <v>4158</v>
      </c>
      <c r="D15406" s="14" t="s">
        <v>859</v>
      </c>
      <c r="E15406" s="14" t="s">
        <v>860</v>
      </c>
      <c r="F15406" s="14" t="s">
        <v>861</v>
      </c>
      <c r="G15406" s="14" t="s">
        <v>6481</v>
      </c>
      <c r="H15406" s="20">
        <v>20</v>
      </c>
      <c r="I15406" s="20">
        <v>20</v>
      </c>
      <c r="J15406" s="21">
        <f>IFERROR((I15406/H15406),0)</f>
        <v>1</v>
      </c>
      <c r="K15406" s="20"/>
      <c r="L15406" s="20"/>
      <c r="M15406" s="22"/>
    </row>
    <row r="15407" spans="1:13" s="14" customFormat="1" ht="30" outlineLevel="2" x14ac:dyDescent="0.25">
      <c r="A15407" s="34"/>
      <c r="B15407" s="44" t="s">
        <v>4362</v>
      </c>
      <c r="C15407" s="31" t="s">
        <v>4158</v>
      </c>
      <c r="D15407" s="14" t="s">
        <v>859</v>
      </c>
      <c r="E15407" s="14" t="s">
        <v>860</v>
      </c>
      <c r="F15407" s="14" t="s">
        <v>861</v>
      </c>
      <c r="G15407" s="14" t="s">
        <v>6485</v>
      </c>
      <c r="H15407" s="20">
        <v>970550</v>
      </c>
      <c r="I15407" s="20">
        <v>970550</v>
      </c>
      <c r="J15407" s="22"/>
      <c r="K15407" s="25"/>
      <c r="L15407" s="25"/>
      <c r="M15407" s="22"/>
    </row>
    <row r="15408" spans="1:13" s="14" customFormat="1" ht="30" outlineLevel="2" x14ac:dyDescent="0.25">
      <c r="A15408" s="34"/>
      <c r="B15408" s="44" t="s">
        <v>4362</v>
      </c>
      <c r="C15408" s="31" t="s">
        <v>4158</v>
      </c>
      <c r="D15408" s="14" t="s">
        <v>859</v>
      </c>
      <c r="E15408" s="14" t="s">
        <v>860</v>
      </c>
      <c r="F15408" s="14" t="s">
        <v>861</v>
      </c>
      <c r="G15408" s="14" t="s">
        <v>6492</v>
      </c>
      <c r="H15408" s="20">
        <v>495791</v>
      </c>
      <c r="I15408" s="20">
        <v>495791</v>
      </c>
      <c r="J15408" s="21">
        <f>IFERROR((I15408/H15408),0)</f>
        <v>1</v>
      </c>
      <c r="K15408" s="20"/>
      <c r="L15408" s="20"/>
      <c r="M15408" s="22"/>
    </row>
    <row r="15409" spans="1:13" s="14" customFormat="1" ht="30" outlineLevel="2" x14ac:dyDescent="0.25">
      <c r="A15409" s="34"/>
      <c r="B15409" s="44" t="s">
        <v>4362</v>
      </c>
      <c r="C15409" s="31" t="s">
        <v>4158</v>
      </c>
      <c r="D15409" s="14" t="s">
        <v>859</v>
      </c>
      <c r="E15409" s="14" t="s">
        <v>860</v>
      </c>
      <c r="F15409" s="14" t="s">
        <v>861</v>
      </c>
      <c r="G15409" s="14" t="s">
        <v>6493</v>
      </c>
      <c r="H15409" s="20">
        <v>-641973</v>
      </c>
      <c r="I15409" s="20"/>
      <c r="J15409" s="21">
        <f>IFERROR((I15409/H15409),0)</f>
        <v>0</v>
      </c>
      <c r="K15409" s="20"/>
      <c r="L15409" s="20"/>
      <c r="M15409" s="22"/>
    </row>
    <row r="15410" spans="1:13" s="14" customFormat="1" ht="30" outlineLevel="1" x14ac:dyDescent="0.25">
      <c r="A15410" s="34"/>
      <c r="B15410" s="46" t="s">
        <v>9008</v>
      </c>
      <c r="C15410" s="40" t="str">
        <f>C15409</f>
        <v>ASIGNACIONES DIRECTAS ANTICIPADAS (5% DEL SGR)</v>
      </c>
      <c r="D15410" s="39" t="str">
        <f>D15409</f>
        <v xml:space="preserve">NORTE DE SANTANDER                                </v>
      </c>
      <c r="E15410" s="39" t="str">
        <f>E15409</f>
        <v>54874</v>
      </c>
      <c r="F15410" s="39" t="str">
        <f>F15409</f>
        <v xml:space="preserve">VILLA DEL ROSARIO                                 </v>
      </c>
      <c r="G15410" s="39" t="s">
        <v>10656</v>
      </c>
      <c r="H15410" s="20">
        <f>SUBTOTAL(9,H15404:H15409)</f>
        <v>8442646</v>
      </c>
      <c r="I15410" s="20">
        <f>SUBTOTAL(9,I15404:I15409)</f>
        <v>7860678.5999999996</v>
      </c>
      <c r="J15410" s="42">
        <f>+I15410/H15410</f>
        <v>0.93106812721983123</v>
      </c>
      <c r="K15410" s="20">
        <f>SUBTOTAL(9,K15404:K15409)</f>
        <v>2310492</v>
      </c>
      <c r="L15410" s="20">
        <f>SUBTOTAL(9,L15404:L15409)</f>
        <v>1985926.5999999999</v>
      </c>
      <c r="M15410" s="7">
        <f>IFERROR((L15410/K15410),"N.A")</f>
        <v>0.85952541709731078</v>
      </c>
    </row>
    <row r="15411" spans="1:13" s="14" customFormat="1" ht="30" outlineLevel="2" x14ac:dyDescent="0.25">
      <c r="A15411" s="34"/>
      <c r="B15411" s="44" t="s">
        <v>4363</v>
      </c>
      <c r="C15411" s="31" t="s">
        <v>4158</v>
      </c>
      <c r="D15411" s="14" t="s">
        <v>859</v>
      </c>
      <c r="E15411" s="14" t="s">
        <v>866</v>
      </c>
      <c r="F15411" s="14" t="s">
        <v>867</v>
      </c>
      <c r="G15411" s="14" t="s">
        <v>16</v>
      </c>
      <c r="H15411" s="15">
        <v>91878622</v>
      </c>
      <c r="I15411" s="15">
        <v>91878622</v>
      </c>
      <c r="J15411" s="16">
        <f>IFERROR((I15411/H15411),0)</f>
        <v>1</v>
      </c>
      <c r="K15411" s="15">
        <v>67215269</v>
      </c>
      <c r="L15411" s="15">
        <v>91878622</v>
      </c>
      <c r="M15411" s="17">
        <f>L15411/K15411</f>
        <v>1.3669308085339955</v>
      </c>
    </row>
    <row r="15412" spans="1:13" s="14" customFormat="1" ht="30" outlineLevel="2" x14ac:dyDescent="0.25">
      <c r="A15412" s="34"/>
      <c r="B15412" s="44" t="s">
        <v>4363</v>
      </c>
      <c r="C15412" s="31" t="s">
        <v>4158</v>
      </c>
      <c r="D15412" s="14" t="s">
        <v>859</v>
      </c>
      <c r="E15412" s="14" t="s">
        <v>866</v>
      </c>
      <c r="F15412" s="14" t="s">
        <v>867</v>
      </c>
      <c r="G15412" s="14" t="s">
        <v>6109</v>
      </c>
      <c r="H15412" s="20">
        <v>304227834</v>
      </c>
      <c r="I15412" s="20">
        <v>304227834</v>
      </c>
      <c r="J15412" s="21">
        <f>IFERROR((I15412/H15412),0)</f>
        <v>1</v>
      </c>
      <c r="K15412" s="20"/>
      <c r="L15412" s="20"/>
      <c r="M15412" s="22"/>
    </row>
    <row r="15413" spans="1:13" s="14" customFormat="1" ht="30" outlineLevel="2" x14ac:dyDescent="0.25">
      <c r="A15413" s="34"/>
      <c r="B15413" s="44" t="s">
        <v>4363</v>
      </c>
      <c r="C15413" s="31" t="s">
        <v>4158</v>
      </c>
      <c r="D15413" s="14" t="s">
        <v>859</v>
      </c>
      <c r="E15413" s="14" t="s">
        <v>866</v>
      </c>
      <c r="F15413" s="14" t="s">
        <v>867</v>
      </c>
      <c r="G15413" s="14" t="s">
        <v>6481</v>
      </c>
      <c r="H15413" s="20">
        <v>568</v>
      </c>
      <c r="I15413" s="20">
        <v>568</v>
      </c>
      <c r="J15413" s="21">
        <f>IFERROR((I15413/H15413),0)</f>
        <v>1</v>
      </c>
      <c r="K15413" s="20"/>
      <c r="L15413" s="20"/>
      <c r="M15413" s="22"/>
    </row>
    <row r="15414" spans="1:13" s="14" customFormat="1" ht="30" outlineLevel="2" x14ac:dyDescent="0.25">
      <c r="A15414" s="34"/>
      <c r="B15414" s="44" t="s">
        <v>4363</v>
      </c>
      <c r="C15414" s="31" t="s">
        <v>4158</v>
      </c>
      <c r="D15414" s="14" t="s">
        <v>859</v>
      </c>
      <c r="E15414" s="14" t="s">
        <v>866</v>
      </c>
      <c r="F15414" s="14" t="s">
        <v>867</v>
      </c>
      <c r="G15414" s="14" t="s">
        <v>6485</v>
      </c>
      <c r="H15414" s="20">
        <v>79299491</v>
      </c>
      <c r="I15414" s="20">
        <v>79299491</v>
      </c>
      <c r="J15414" s="22"/>
      <c r="K15414" s="25"/>
      <c r="L15414" s="25"/>
      <c r="M15414" s="22"/>
    </row>
    <row r="15415" spans="1:13" s="14" customFormat="1" ht="30" outlineLevel="2" x14ac:dyDescent="0.25">
      <c r="A15415" s="34"/>
      <c r="B15415" s="44" t="s">
        <v>4363</v>
      </c>
      <c r="C15415" s="31" t="s">
        <v>4158</v>
      </c>
      <c r="D15415" s="14" t="s">
        <v>859</v>
      </c>
      <c r="E15415" s="14" t="s">
        <v>866</v>
      </c>
      <c r="F15415" s="14" t="s">
        <v>867</v>
      </c>
      <c r="G15415" s="14" t="s">
        <v>6492</v>
      </c>
      <c r="H15415" s="20">
        <v>14809799</v>
      </c>
      <c r="I15415" s="20">
        <v>14809799</v>
      </c>
      <c r="J15415" s="21">
        <f>IFERROR((I15415/H15415),0)</f>
        <v>1</v>
      </c>
      <c r="K15415" s="20"/>
      <c r="L15415" s="20"/>
      <c r="M15415" s="22"/>
    </row>
    <row r="15416" spans="1:13" s="14" customFormat="1" ht="30" outlineLevel="2" x14ac:dyDescent="0.25">
      <c r="A15416" s="34"/>
      <c r="B15416" s="44" t="s">
        <v>4363</v>
      </c>
      <c r="C15416" s="31" t="s">
        <v>4158</v>
      </c>
      <c r="D15416" s="14" t="s">
        <v>859</v>
      </c>
      <c r="E15416" s="14" t="s">
        <v>866</v>
      </c>
      <c r="F15416" s="14" t="s">
        <v>867</v>
      </c>
      <c r="G15416" s="14" t="s">
        <v>6493</v>
      </c>
      <c r="H15416" s="20">
        <v>-18375724</v>
      </c>
      <c r="I15416" s="20"/>
      <c r="J15416" s="21">
        <f>IFERROR((I15416/H15416),0)</f>
        <v>0</v>
      </c>
      <c r="K15416" s="20"/>
      <c r="L15416" s="20"/>
      <c r="M15416" s="22"/>
    </row>
    <row r="15417" spans="1:13" s="14" customFormat="1" ht="30" outlineLevel="1" x14ac:dyDescent="0.25">
      <c r="A15417" s="34"/>
      <c r="B15417" s="46" t="s">
        <v>9009</v>
      </c>
      <c r="C15417" s="40" t="str">
        <f>C15416</f>
        <v>ASIGNACIONES DIRECTAS ANTICIPADAS (5% DEL SGR)</v>
      </c>
      <c r="D15417" s="39" t="str">
        <f>D15416</f>
        <v xml:space="preserve">NORTE DE SANTANDER                                </v>
      </c>
      <c r="E15417" s="39" t="str">
        <f>E15416</f>
        <v>54820</v>
      </c>
      <c r="F15417" s="39" t="str">
        <f>F15416</f>
        <v xml:space="preserve">TOLEDO                                            </v>
      </c>
      <c r="G15417" s="39" t="s">
        <v>10656</v>
      </c>
      <c r="H15417" s="20">
        <f>SUBTOTAL(9,H15411:H15416)</f>
        <v>471840590</v>
      </c>
      <c r="I15417" s="20">
        <f>SUBTOTAL(9,I15411:I15416)</f>
        <v>490216314</v>
      </c>
      <c r="J15417" s="42">
        <f>+I15417/H15417</f>
        <v>1.0389447715805882</v>
      </c>
      <c r="K15417" s="20">
        <f>SUBTOTAL(9,K15411:K15416)</f>
        <v>67215269</v>
      </c>
      <c r="L15417" s="20">
        <f>SUBTOTAL(9,L15411:L15416)</f>
        <v>91878622</v>
      </c>
      <c r="M15417" s="7">
        <f>IFERROR((L15417/K15417),"N.A")</f>
        <v>1.3669308085339955</v>
      </c>
    </row>
    <row r="15418" spans="1:13" s="14" customFormat="1" ht="30" outlineLevel="2" x14ac:dyDescent="0.25">
      <c r="A15418" s="34"/>
      <c r="B15418" s="44" t="s">
        <v>4364</v>
      </c>
      <c r="C15418" s="31" t="s">
        <v>4158</v>
      </c>
      <c r="D15418" s="14" t="s">
        <v>859</v>
      </c>
      <c r="E15418" s="14" t="s">
        <v>869</v>
      </c>
      <c r="F15418" s="14" t="s">
        <v>870</v>
      </c>
      <c r="G15418" s="14" t="s">
        <v>16</v>
      </c>
      <c r="H15418" s="15">
        <v>3032012056</v>
      </c>
      <c r="I15418" s="15">
        <v>1344190598.2899997</v>
      </c>
      <c r="J15418" s="16">
        <f>IFERROR((I15418/H15418),0)</f>
        <v>0.44333286723910037</v>
      </c>
      <c r="K15418" s="15">
        <v>2236712361.2399998</v>
      </c>
      <c r="L15418" s="15">
        <v>1344190598.2899997</v>
      </c>
      <c r="M15418" s="17">
        <f>L15418/K15418</f>
        <v>0.60096712549341869</v>
      </c>
    </row>
    <row r="15419" spans="1:13" s="14" customFormat="1" ht="30" outlineLevel="2" x14ac:dyDescent="0.25">
      <c r="A15419" s="34"/>
      <c r="B15419" s="44" t="s">
        <v>4364</v>
      </c>
      <c r="C15419" s="31" t="s">
        <v>4158</v>
      </c>
      <c r="D15419" s="14" t="s">
        <v>859</v>
      </c>
      <c r="E15419" s="14" t="s">
        <v>869</v>
      </c>
      <c r="F15419" s="14" t="s">
        <v>870</v>
      </c>
      <c r="G15419" s="14" t="s">
        <v>6109</v>
      </c>
      <c r="H15419" s="20">
        <v>958640173</v>
      </c>
      <c r="I15419" s="20">
        <v>958640173</v>
      </c>
      <c r="J15419" s="21">
        <f>IFERROR((I15419/H15419),0)</f>
        <v>1</v>
      </c>
      <c r="K15419" s="20"/>
      <c r="L15419" s="20"/>
      <c r="M15419" s="22"/>
    </row>
    <row r="15420" spans="1:13" s="14" customFormat="1" ht="30" outlineLevel="2" x14ac:dyDescent="0.25">
      <c r="A15420" s="34"/>
      <c r="B15420" s="44" t="s">
        <v>4364</v>
      </c>
      <c r="C15420" s="31" t="s">
        <v>4158</v>
      </c>
      <c r="D15420" s="14" t="s">
        <v>859</v>
      </c>
      <c r="E15420" s="14" t="s">
        <v>869</v>
      </c>
      <c r="F15420" s="14" t="s">
        <v>870</v>
      </c>
      <c r="G15420" s="14" t="s">
        <v>6481</v>
      </c>
      <c r="H15420" s="20">
        <v>18753</v>
      </c>
      <c r="I15420" s="20">
        <v>18753</v>
      </c>
      <c r="J15420" s="21">
        <f>IFERROR((I15420/H15420),0)</f>
        <v>1</v>
      </c>
      <c r="K15420" s="20"/>
      <c r="L15420" s="20"/>
      <c r="M15420" s="22"/>
    </row>
    <row r="15421" spans="1:13" s="14" customFormat="1" ht="30" outlineLevel="2" x14ac:dyDescent="0.25">
      <c r="A15421" s="34"/>
      <c r="B15421" s="44" t="s">
        <v>4364</v>
      </c>
      <c r="C15421" s="31" t="s">
        <v>4158</v>
      </c>
      <c r="D15421" s="14" t="s">
        <v>859</v>
      </c>
      <c r="E15421" s="14" t="s">
        <v>869</v>
      </c>
      <c r="F15421" s="14" t="s">
        <v>870</v>
      </c>
      <c r="G15421" s="14" t="s">
        <v>6485</v>
      </c>
      <c r="H15421" s="20">
        <v>48873513</v>
      </c>
      <c r="I15421" s="20">
        <v>48873513</v>
      </c>
      <c r="J15421" s="22"/>
      <c r="K15421" s="25"/>
      <c r="L15421" s="25"/>
      <c r="M15421" s="22"/>
    </row>
    <row r="15422" spans="1:13" s="14" customFormat="1" ht="30" outlineLevel="2" x14ac:dyDescent="0.25">
      <c r="A15422" s="34"/>
      <c r="B15422" s="44" t="s">
        <v>4364</v>
      </c>
      <c r="C15422" s="31" t="s">
        <v>4158</v>
      </c>
      <c r="D15422" s="14" t="s">
        <v>859</v>
      </c>
      <c r="E15422" s="14" t="s">
        <v>869</v>
      </c>
      <c r="F15422" s="14" t="s">
        <v>870</v>
      </c>
      <c r="G15422" s="14" t="s">
        <v>6492</v>
      </c>
      <c r="H15422" s="20">
        <v>458929219</v>
      </c>
      <c r="I15422" s="20">
        <v>458929219</v>
      </c>
      <c r="J15422" s="21">
        <f>IFERROR((I15422/H15422),0)</f>
        <v>1</v>
      </c>
      <c r="K15422" s="20"/>
      <c r="L15422" s="20"/>
      <c r="M15422" s="22"/>
    </row>
    <row r="15423" spans="1:13" s="14" customFormat="1" ht="30" outlineLevel="2" x14ac:dyDescent="0.25">
      <c r="A15423" s="34"/>
      <c r="B15423" s="44" t="s">
        <v>4364</v>
      </c>
      <c r="C15423" s="31" t="s">
        <v>4158</v>
      </c>
      <c r="D15423" s="14" t="s">
        <v>859</v>
      </c>
      <c r="E15423" s="14" t="s">
        <v>869</v>
      </c>
      <c r="F15423" s="14" t="s">
        <v>870</v>
      </c>
      <c r="G15423" s="14" t="s">
        <v>6493</v>
      </c>
      <c r="H15423" s="20">
        <v>-606402411</v>
      </c>
      <c r="I15423" s="20"/>
      <c r="J15423" s="21">
        <f>IFERROR((I15423/H15423),0)</f>
        <v>0</v>
      </c>
      <c r="K15423" s="20"/>
      <c r="L15423" s="20"/>
      <c r="M15423" s="22"/>
    </row>
    <row r="15424" spans="1:13" s="14" customFormat="1" ht="30" outlineLevel="1" x14ac:dyDescent="0.25">
      <c r="A15424" s="34"/>
      <c r="B15424" s="46" t="s">
        <v>9010</v>
      </c>
      <c r="C15424" s="40" t="str">
        <f>C15423</f>
        <v>ASIGNACIONES DIRECTAS ANTICIPADAS (5% DEL SGR)</v>
      </c>
      <c r="D15424" s="39" t="str">
        <f>D15423</f>
        <v xml:space="preserve">NORTE DE SANTANDER                                </v>
      </c>
      <c r="E15424" s="39" t="str">
        <f>E15423</f>
        <v>54810</v>
      </c>
      <c r="F15424" s="39" t="str">
        <f>F15423</f>
        <v xml:space="preserve">TIBÚ                                              </v>
      </c>
      <c r="G15424" s="39" t="s">
        <v>10656</v>
      </c>
      <c r="H15424" s="20">
        <f>SUBTOTAL(9,H15418:H15423)</f>
        <v>3892071303</v>
      </c>
      <c r="I15424" s="20">
        <f>SUBTOTAL(9,I15418:I15423)</f>
        <v>2810652256.29</v>
      </c>
      <c r="J15424" s="42">
        <f>+I15424/H15424</f>
        <v>0.72214819243510653</v>
      </c>
      <c r="K15424" s="20">
        <f>SUBTOTAL(9,K15418:K15423)</f>
        <v>2236712361.2399998</v>
      </c>
      <c r="L15424" s="20">
        <f>SUBTOTAL(9,L15418:L15423)</f>
        <v>1344190598.2899997</v>
      </c>
      <c r="M15424" s="7">
        <f>IFERROR((L15424/K15424),"N.A")</f>
        <v>0.60096712549341869</v>
      </c>
    </row>
    <row r="15425" spans="1:13" s="14" customFormat="1" ht="30" outlineLevel="2" x14ac:dyDescent="0.25">
      <c r="A15425" s="34"/>
      <c r="B15425" s="44" t="s">
        <v>4365</v>
      </c>
      <c r="C15425" s="31" t="s">
        <v>4158</v>
      </c>
      <c r="D15425" s="14" t="s">
        <v>859</v>
      </c>
      <c r="E15425" s="14" t="s">
        <v>878</v>
      </c>
      <c r="F15425" s="14" t="s">
        <v>879</v>
      </c>
      <c r="G15425" s="14" t="s">
        <v>16</v>
      </c>
      <c r="H15425" s="15">
        <v>1708939955</v>
      </c>
      <c r="I15425" s="15">
        <v>1708939954.9999998</v>
      </c>
      <c r="J15425" s="16">
        <f>IFERROR((I15425/H15425),0)</f>
        <v>0.99999999999999989</v>
      </c>
      <c r="K15425" s="15">
        <v>1250316766.8999999</v>
      </c>
      <c r="L15425" s="15">
        <v>1708939954.9999998</v>
      </c>
      <c r="M15425" s="17">
        <f>L15425/K15425</f>
        <v>1.366805596982513</v>
      </c>
    </row>
    <row r="15426" spans="1:13" s="14" customFormat="1" ht="30" outlineLevel="2" x14ac:dyDescent="0.25">
      <c r="A15426" s="34"/>
      <c r="B15426" s="44" t="s">
        <v>4365</v>
      </c>
      <c r="C15426" s="31" t="s">
        <v>4158</v>
      </c>
      <c r="D15426" s="14" t="s">
        <v>859</v>
      </c>
      <c r="E15426" s="14" t="s">
        <v>878</v>
      </c>
      <c r="F15426" s="14" t="s">
        <v>879</v>
      </c>
      <c r="G15426" s="14" t="s">
        <v>6109</v>
      </c>
      <c r="H15426" s="20">
        <v>6226796711</v>
      </c>
      <c r="I15426" s="20">
        <v>6226796711</v>
      </c>
      <c r="J15426" s="21">
        <f>IFERROR((I15426/H15426),0)</f>
        <v>1</v>
      </c>
      <c r="K15426" s="20"/>
      <c r="L15426" s="20"/>
      <c r="M15426" s="22"/>
    </row>
    <row r="15427" spans="1:13" s="14" customFormat="1" ht="30" outlineLevel="2" x14ac:dyDescent="0.25">
      <c r="A15427" s="34"/>
      <c r="B15427" s="44" t="s">
        <v>4365</v>
      </c>
      <c r="C15427" s="31" t="s">
        <v>4158</v>
      </c>
      <c r="D15427" s="14" t="s">
        <v>859</v>
      </c>
      <c r="E15427" s="14" t="s">
        <v>878</v>
      </c>
      <c r="F15427" s="14" t="s">
        <v>879</v>
      </c>
      <c r="G15427" s="14" t="s">
        <v>6481</v>
      </c>
      <c r="H15427" s="20">
        <v>10570</v>
      </c>
      <c r="I15427" s="20">
        <v>10570</v>
      </c>
      <c r="J15427" s="21">
        <f>IFERROR((I15427/H15427),0)</f>
        <v>1</v>
      </c>
      <c r="K15427" s="20"/>
      <c r="L15427" s="20"/>
      <c r="M15427" s="22"/>
    </row>
    <row r="15428" spans="1:13" s="14" customFormat="1" ht="30" outlineLevel="2" x14ac:dyDescent="0.25">
      <c r="A15428" s="34"/>
      <c r="B15428" s="44" t="s">
        <v>4365</v>
      </c>
      <c r="C15428" s="31" t="s">
        <v>4158</v>
      </c>
      <c r="D15428" s="14" t="s">
        <v>859</v>
      </c>
      <c r="E15428" s="14" t="s">
        <v>878</v>
      </c>
      <c r="F15428" s="14" t="s">
        <v>879</v>
      </c>
      <c r="G15428" s="14" t="s">
        <v>6485</v>
      </c>
      <c r="H15428" s="20">
        <v>561876391</v>
      </c>
      <c r="I15428" s="20">
        <v>561876391</v>
      </c>
      <c r="J15428" s="22"/>
      <c r="K15428" s="25"/>
      <c r="L15428" s="25"/>
      <c r="M15428" s="22"/>
    </row>
    <row r="15429" spans="1:13" s="14" customFormat="1" ht="30" outlineLevel="2" x14ac:dyDescent="0.25">
      <c r="A15429" s="34"/>
      <c r="B15429" s="44" t="s">
        <v>4365</v>
      </c>
      <c r="C15429" s="31" t="s">
        <v>4158</v>
      </c>
      <c r="D15429" s="14" t="s">
        <v>859</v>
      </c>
      <c r="E15429" s="14" t="s">
        <v>878</v>
      </c>
      <c r="F15429" s="14" t="s">
        <v>879</v>
      </c>
      <c r="G15429" s="14" t="s">
        <v>6492</v>
      </c>
      <c r="H15429" s="20">
        <v>275051300</v>
      </c>
      <c r="I15429" s="20">
        <v>275051300</v>
      </c>
      <c r="J15429" s="21">
        <f>IFERROR((I15429/H15429),0)</f>
        <v>1</v>
      </c>
      <c r="K15429" s="20"/>
      <c r="L15429" s="20"/>
      <c r="M15429" s="22"/>
    </row>
    <row r="15430" spans="1:13" s="14" customFormat="1" ht="30" outlineLevel="2" x14ac:dyDescent="0.25">
      <c r="A15430" s="34"/>
      <c r="B15430" s="44" t="s">
        <v>4365</v>
      </c>
      <c r="C15430" s="31" t="s">
        <v>4158</v>
      </c>
      <c r="D15430" s="14" t="s">
        <v>859</v>
      </c>
      <c r="E15430" s="14" t="s">
        <v>878</v>
      </c>
      <c r="F15430" s="14" t="s">
        <v>879</v>
      </c>
      <c r="G15430" s="14" t="s">
        <v>6493</v>
      </c>
      <c r="H15430" s="20">
        <v>-341787991</v>
      </c>
      <c r="I15430" s="20"/>
      <c r="J15430" s="21">
        <f>IFERROR((I15430/H15430),0)</f>
        <v>0</v>
      </c>
      <c r="K15430" s="20"/>
      <c r="L15430" s="20"/>
      <c r="M15430" s="22"/>
    </row>
    <row r="15431" spans="1:13" s="14" customFormat="1" ht="30" outlineLevel="1" x14ac:dyDescent="0.25">
      <c r="A15431" s="34"/>
      <c r="B15431" s="46" t="s">
        <v>9011</v>
      </c>
      <c r="C15431" s="40" t="str">
        <f>C15430</f>
        <v>ASIGNACIONES DIRECTAS ANTICIPADAS (5% DEL SGR)</v>
      </c>
      <c r="D15431" s="39" t="str">
        <f>D15430</f>
        <v xml:space="preserve">NORTE DE SANTANDER                                </v>
      </c>
      <c r="E15431" s="39" t="str">
        <f>E15430</f>
        <v>54720</v>
      </c>
      <c r="F15431" s="39" t="str">
        <f>F15430</f>
        <v xml:space="preserve">SARDINATA                                         </v>
      </c>
      <c r="G15431" s="39" t="s">
        <v>10656</v>
      </c>
      <c r="H15431" s="20">
        <f>SUBTOTAL(9,H15425:H15430)</f>
        <v>8430886936</v>
      </c>
      <c r="I15431" s="20">
        <f>SUBTOTAL(9,I15425:I15430)</f>
        <v>8772674927</v>
      </c>
      <c r="J15431" s="42">
        <f>+I15431/H15431</f>
        <v>1.0405399803833877</v>
      </c>
      <c r="K15431" s="20">
        <f>SUBTOTAL(9,K15425:K15430)</f>
        <v>1250316766.8999999</v>
      </c>
      <c r="L15431" s="20">
        <f>SUBTOTAL(9,L15425:L15430)</f>
        <v>1708939954.9999998</v>
      </c>
      <c r="M15431" s="7">
        <f>IFERROR((L15431/K15431),"N.A")</f>
        <v>1.366805596982513</v>
      </c>
    </row>
    <row r="15432" spans="1:13" s="14" customFormat="1" ht="30" outlineLevel="2" x14ac:dyDescent="0.25">
      <c r="A15432" s="34"/>
      <c r="B15432" s="44" t="s">
        <v>4366</v>
      </c>
      <c r="C15432" s="31" t="s">
        <v>4158</v>
      </c>
      <c r="D15432" s="14" t="s">
        <v>859</v>
      </c>
      <c r="E15432" s="14" t="s">
        <v>881</v>
      </c>
      <c r="F15432" s="14" t="s">
        <v>123</v>
      </c>
      <c r="G15432" s="14" t="s">
        <v>16</v>
      </c>
      <c r="H15432" s="15">
        <v>58138548</v>
      </c>
      <c r="I15432" s="15">
        <v>58138548</v>
      </c>
      <c r="J15432" s="16">
        <f>IFERROR((I15432/H15432),0)</f>
        <v>1</v>
      </c>
      <c r="K15432" s="15">
        <v>42547386</v>
      </c>
      <c r="L15432" s="15">
        <v>58138548</v>
      </c>
      <c r="M15432" s="17">
        <f>L15432/K15432</f>
        <v>1.3664423003565953</v>
      </c>
    </row>
    <row r="15433" spans="1:13" s="14" customFormat="1" ht="30" outlineLevel="2" x14ac:dyDescent="0.25">
      <c r="A15433" s="34"/>
      <c r="B15433" s="44" t="s">
        <v>4366</v>
      </c>
      <c r="C15433" s="31" t="s">
        <v>4158</v>
      </c>
      <c r="D15433" s="14" t="s">
        <v>859</v>
      </c>
      <c r="E15433" s="14" t="s">
        <v>881</v>
      </c>
      <c r="F15433" s="14" t="s">
        <v>123</v>
      </c>
      <c r="G15433" s="14" t="s">
        <v>6109</v>
      </c>
      <c r="H15433" s="20">
        <v>157344976</v>
      </c>
      <c r="I15433" s="20">
        <v>157344976</v>
      </c>
      <c r="J15433" s="21">
        <f>IFERROR((I15433/H15433),0)</f>
        <v>1</v>
      </c>
      <c r="K15433" s="20"/>
      <c r="L15433" s="20"/>
      <c r="M15433" s="22"/>
    </row>
    <row r="15434" spans="1:13" s="14" customFormat="1" ht="30" outlineLevel="2" x14ac:dyDescent="0.25">
      <c r="A15434" s="34"/>
      <c r="B15434" s="44" t="s">
        <v>4366</v>
      </c>
      <c r="C15434" s="31" t="s">
        <v>4158</v>
      </c>
      <c r="D15434" s="14" t="s">
        <v>859</v>
      </c>
      <c r="E15434" s="14" t="s">
        <v>881</v>
      </c>
      <c r="F15434" s="14" t="s">
        <v>123</v>
      </c>
      <c r="G15434" s="14" t="s">
        <v>6481</v>
      </c>
      <c r="H15434" s="20">
        <v>360</v>
      </c>
      <c r="I15434" s="20">
        <v>360</v>
      </c>
      <c r="J15434" s="21">
        <f>IFERROR((I15434/H15434),0)</f>
        <v>1</v>
      </c>
      <c r="K15434" s="20"/>
      <c r="L15434" s="20"/>
      <c r="M15434" s="22"/>
    </row>
    <row r="15435" spans="1:13" s="14" customFormat="1" ht="30" outlineLevel="2" x14ac:dyDescent="0.25">
      <c r="A15435" s="34"/>
      <c r="B15435" s="44" t="s">
        <v>4366</v>
      </c>
      <c r="C15435" s="31" t="s">
        <v>4158</v>
      </c>
      <c r="D15435" s="14" t="s">
        <v>859</v>
      </c>
      <c r="E15435" s="14" t="s">
        <v>881</v>
      </c>
      <c r="F15435" s="14" t="s">
        <v>123</v>
      </c>
      <c r="G15435" s="14" t="s">
        <v>6485</v>
      </c>
      <c r="H15435" s="20">
        <v>35206037</v>
      </c>
      <c r="I15435" s="20">
        <v>35206037</v>
      </c>
      <c r="J15435" s="22"/>
      <c r="K15435" s="25"/>
      <c r="L15435" s="25"/>
      <c r="M15435" s="22"/>
    </row>
    <row r="15436" spans="1:13" s="14" customFormat="1" ht="30" outlineLevel="2" x14ac:dyDescent="0.25">
      <c r="A15436" s="34"/>
      <c r="B15436" s="44" t="s">
        <v>4366</v>
      </c>
      <c r="C15436" s="31" t="s">
        <v>4158</v>
      </c>
      <c r="D15436" s="14" t="s">
        <v>859</v>
      </c>
      <c r="E15436" s="14" t="s">
        <v>881</v>
      </c>
      <c r="F15436" s="14" t="s">
        <v>123</v>
      </c>
      <c r="G15436" s="14" t="s">
        <v>6492</v>
      </c>
      <c r="H15436" s="20">
        <v>9379985</v>
      </c>
      <c r="I15436" s="20">
        <v>9379985</v>
      </c>
      <c r="J15436" s="21">
        <f>IFERROR((I15436/H15436),0)</f>
        <v>1</v>
      </c>
      <c r="K15436" s="20"/>
      <c r="L15436" s="20"/>
      <c r="M15436" s="22"/>
    </row>
    <row r="15437" spans="1:13" s="14" customFormat="1" ht="30" outlineLevel="2" x14ac:dyDescent="0.25">
      <c r="A15437" s="34"/>
      <c r="B15437" s="44" t="s">
        <v>4366</v>
      </c>
      <c r="C15437" s="31" t="s">
        <v>4158</v>
      </c>
      <c r="D15437" s="14" t="s">
        <v>859</v>
      </c>
      <c r="E15437" s="14" t="s">
        <v>881</v>
      </c>
      <c r="F15437" s="14" t="s">
        <v>123</v>
      </c>
      <c r="G15437" s="14" t="s">
        <v>6493</v>
      </c>
      <c r="H15437" s="20">
        <v>-11627710</v>
      </c>
      <c r="I15437" s="20"/>
      <c r="J15437" s="21">
        <f>IFERROR((I15437/H15437),0)</f>
        <v>0</v>
      </c>
      <c r="K15437" s="20"/>
      <c r="L15437" s="20"/>
      <c r="M15437" s="22"/>
    </row>
    <row r="15438" spans="1:13" s="14" customFormat="1" ht="30" outlineLevel="1" x14ac:dyDescent="0.25">
      <c r="A15438" s="34"/>
      <c r="B15438" s="46" t="s">
        <v>9012</v>
      </c>
      <c r="C15438" s="40" t="str">
        <f>C15437</f>
        <v>ASIGNACIONES DIRECTAS ANTICIPADAS (5% DEL SGR)</v>
      </c>
      <c r="D15438" s="39" t="str">
        <f>D15437</f>
        <v xml:space="preserve">NORTE DE SANTANDER                                </v>
      </c>
      <c r="E15438" s="39" t="str">
        <f>E15437</f>
        <v>54680</v>
      </c>
      <c r="F15438" s="39" t="str">
        <f>F15437</f>
        <v xml:space="preserve">SANTIAGO                                          </v>
      </c>
      <c r="G15438" s="39" t="s">
        <v>10656</v>
      </c>
      <c r="H15438" s="20">
        <f>SUBTOTAL(9,H15432:H15437)</f>
        <v>248442196</v>
      </c>
      <c r="I15438" s="20">
        <f>SUBTOTAL(9,I15432:I15437)</f>
        <v>260069906</v>
      </c>
      <c r="J15438" s="42">
        <f>+I15438/H15438</f>
        <v>1.0468024763394057</v>
      </c>
      <c r="K15438" s="20">
        <f>SUBTOTAL(9,K15432:K15437)</f>
        <v>42547386</v>
      </c>
      <c r="L15438" s="20">
        <f>SUBTOTAL(9,L15432:L15437)</f>
        <v>58138548</v>
      </c>
      <c r="M15438" s="7">
        <f>IFERROR((L15438/K15438),"N.A")</f>
        <v>1.3664423003565953</v>
      </c>
    </row>
    <row r="15439" spans="1:13" s="14" customFormat="1" ht="30" outlineLevel="2" x14ac:dyDescent="0.25">
      <c r="A15439" s="34"/>
      <c r="B15439" s="44" t="s">
        <v>4367</v>
      </c>
      <c r="C15439" s="31" t="s">
        <v>4158</v>
      </c>
      <c r="D15439" s="14" t="s">
        <v>859</v>
      </c>
      <c r="E15439" s="14" t="s">
        <v>883</v>
      </c>
      <c r="F15439" s="14" t="s">
        <v>884</v>
      </c>
      <c r="G15439" s="14" t="s">
        <v>16</v>
      </c>
      <c r="H15439" s="15">
        <v>249742066</v>
      </c>
      <c r="I15439" s="15">
        <v>219320093.47</v>
      </c>
      <c r="J15439" s="16">
        <f>IFERROR((I15439/H15439),0)</f>
        <v>0.87818643043499123</v>
      </c>
      <c r="K15439" s="15">
        <v>182652983</v>
      </c>
      <c r="L15439" s="15">
        <v>219320093.47</v>
      </c>
      <c r="M15439" s="17">
        <f>L15439/K15439</f>
        <v>1.2007473946921523</v>
      </c>
    </row>
    <row r="15440" spans="1:13" s="14" customFormat="1" ht="30" outlineLevel="2" x14ac:dyDescent="0.25">
      <c r="A15440" s="34"/>
      <c r="B15440" s="44" t="s">
        <v>4367</v>
      </c>
      <c r="C15440" s="31" t="s">
        <v>4158</v>
      </c>
      <c r="D15440" s="14" t="s">
        <v>859</v>
      </c>
      <c r="E15440" s="14" t="s">
        <v>883</v>
      </c>
      <c r="F15440" s="14" t="s">
        <v>884</v>
      </c>
      <c r="G15440" s="14" t="s">
        <v>6109</v>
      </c>
      <c r="H15440" s="20">
        <v>429178630</v>
      </c>
      <c r="I15440" s="20">
        <v>429178630</v>
      </c>
      <c r="J15440" s="21">
        <f>IFERROR((I15440/H15440),0)</f>
        <v>1</v>
      </c>
      <c r="K15440" s="20"/>
      <c r="L15440" s="20"/>
      <c r="M15440" s="22"/>
    </row>
    <row r="15441" spans="1:13" s="14" customFormat="1" ht="30" outlineLevel="2" x14ac:dyDescent="0.25">
      <c r="A15441" s="34"/>
      <c r="B15441" s="44" t="s">
        <v>4367</v>
      </c>
      <c r="C15441" s="31" t="s">
        <v>4158</v>
      </c>
      <c r="D15441" s="14" t="s">
        <v>859</v>
      </c>
      <c r="E15441" s="14" t="s">
        <v>883</v>
      </c>
      <c r="F15441" s="14" t="s">
        <v>884</v>
      </c>
      <c r="G15441" s="14" t="s">
        <v>6481</v>
      </c>
      <c r="H15441" s="20">
        <v>1545</v>
      </c>
      <c r="I15441" s="20">
        <v>1545</v>
      </c>
      <c r="J15441" s="21">
        <f>IFERROR((I15441/H15441),0)</f>
        <v>1</v>
      </c>
      <c r="K15441" s="20"/>
      <c r="L15441" s="20"/>
      <c r="M15441" s="22"/>
    </row>
    <row r="15442" spans="1:13" s="14" customFormat="1" ht="30" outlineLevel="2" x14ac:dyDescent="0.25">
      <c r="A15442" s="34"/>
      <c r="B15442" s="44" t="s">
        <v>4367</v>
      </c>
      <c r="C15442" s="31" t="s">
        <v>4158</v>
      </c>
      <c r="D15442" s="14" t="s">
        <v>859</v>
      </c>
      <c r="E15442" s="14" t="s">
        <v>883</v>
      </c>
      <c r="F15442" s="14" t="s">
        <v>884</v>
      </c>
      <c r="G15442" s="14" t="s">
        <v>6485</v>
      </c>
      <c r="H15442" s="20">
        <v>74332750</v>
      </c>
      <c r="I15442" s="20">
        <v>74332750</v>
      </c>
      <c r="J15442" s="22"/>
      <c r="K15442" s="25"/>
      <c r="L15442" s="25"/>
      <c r="M15442" s="22"/>
    </row>
    <row r="15443" spans="1:13" s="14" customFormat="1" ht="30" outlineLevel="2" x14ac:dyDescent="0.25">
      <c r="A15443" s="34"/>
      <c r="B15443" s="44" t="s">
        <v>4367</v>
      </c>
      <c r="C15443" s="31" t="s">
        <v>4158</v>
      </c>
      <c r="D15443" s="14" t="s">
        <v>859</v>
      </c>
      <c r="E15443" s="14" t="s">
        <v>883</v>
      </c>
      <c r="F15443" s="14" t="s">
        <v>884</v>
      </c>
      <c r="G15443" s="14" t="s">
        <v>6492</v>
      </c>
      <c r="H15443" s="20">
        <v>40227100</v>
      </c>
      <c r="I15443" s="20">
        <v>40227100</v>
      </c>
      <c r="J15443" s="21">
        <f>IFERROR((I15443/H15443),0)</f>
        <v>1</v>
      </c>
      <c r="K15443" s="20"/>
      <c r="L15443" s="20"/>
      <c r="M15443" s="22"/>
    </row>
    <row r="15444" spans="1:13" s="14" customFormat="1" ht="30" outlineLevel="2" x14ac:dyDescent="0.25">
      <c r="A15444" s="34"/>
      <c r="B15444" s="44" t="s">
        <v>4367</v>
      </c>
      <c r="C15444" s="31" t="s">
        <v>4158</v>
      </c>
      <c r="D15444" s="14" t="s">
        <v>859</v>
      </c>
      <c r="E15444" s="14" t="s">
        <v>883</v>
      </c>
      <c r="F15444" s="14" t="s">
        <v>884</v>
      </c>
      <c r="G15444" s="14" t="s">
        <v>6493</v>
      </c>
      <c r="H15444" s="20">
        <v>-49948413</v>
      </c>
      <c r="I15444" s="20"/>
      <c r="J15444" s="21">
        <f>IFERROR((I15444/H15444),0)</f>
        <v>0</v>
      </c>
      <c r="K15444" s="20"/>
      <c r="L15444" s="20"/>
      <c r="M15444" s="22"/>
    </row>
    <row r="15445" spans="1:13" s="14" customFormat="1" ht="30" outlineLevel="1" x14ac:dyDescent="0.25">
      <c r="A15445" s="34"/>
      <c r="B15445" s="46" t="s">
        <v>9013</v>
      </c>
      <c r="C15445" s="40" t="str">
        <f>C15444</f>
        <v>ASIGNACIONES DIRECTAS ANTICIPADAS (5% DEL SGR)</v>
      </c>
      <c r="D15445" s="39" t="str">
        <f>D15444</f>
        <v xml:space="preserve">NORTE DE SANTANDER                                </v>
      </c>
      <c r="E15445" s="39" t="str">
        <f>E15444</f>
        <v>54673</v>
      </c>
      <c r="F15445" s="39" t="str">
        <f>F15444</f>
        <v xml:space="preserve">SAN CAYETANO                                      </v>
      </c>
      <c r="G15445" s="39" t="s">
        <v>10656</v>
      </c>
      <c r="H15445" s="20">
        <f>SUBTOTAL(9,H15439:H15444)</f>
        <v>743533678</v>
      </c>
      <c r="I15445" s="20">
        <f>SUBTOTAL(9,I15439:I15444)</f>
        <v>763060118.47000003</v>
      </c>
      <c r="J15445" s="42">
        <f>+I15445/H15445</f>
        <v>1.0262616758968113</v>
      </c>
      <c r="K15445" s="20">
        <f>SUBTOTAL(9,K15439:K15444)</f>
        <v>182652983</v>
      </c>
      <c r="L15445" s="20">
        <f>SUBTOTAL(9,L15439:L15444)</f>
        <v>219320093.47</v>
      </c>
      <c r="M15445" s="7">
        <f>IFERROR((L15445/K15445),"N.A")</f>
        <v>1.2007473946921523</v>
      </c>
    </row>
    <row r="15446" spans="1:13" s="14" customFormat="1" ht="30" outlineLevel="2" x14ac:dyDescent="0.25">
      <c r="A15446" s="34"/>
      <c r="B15446" s="44" t="s">
        <v>4368</v>
      </c>
      <c r="C15446" s="31" t="s">
        <v>4158</v>
      </c>
      <c r="D15446" s="14" t="s">
        <v>859</v>
      </c>
      <c r="E15446" s="14" t="s">
        <v>889</v>
      </c>
      <c r="F15446" s="14" t="s">
        <v>890</v>
      </c>
      <c r="G15446" s="14" t="s">
        <v>16</v>
      </c>
      <c r="H15446" s="15">
        <v>219284418</v>
      </c>
      <c r="I15446" s="15">
        <v>75074864.530000001</v>
      </c>
      <c r="J15446" s="16">
        <f>IFERROR((I15446/H15446),0)</f>
        <v>0.34236296958409512</v>
      </c>
      <c r="K15446" s="15">
        <v>160372252</v>
      </c>
      <c r="L15446" s="15">
        <v>75074864.530000001</v>
      </c>
      <c r="M15446" s="17">
        <f>L15446/K15446</f>
        <v>0.46812876662728414</v>
      </c>
    </row>
    <row r="15447" spans="1:13" s="14" customFormat="1" ht="30" outlineLevel="2" x14ac:dyDescent="0.25">
      <c r="A15447" s="34"/>
      <c r="B15447" s="44" t="s">
        <v>4368</v>
      </c>
      <c r="C15447" s="31" t="s">
        <v>4158</v>
      </c>
      <c r="D15447" s="14" t="s">
        <v>859</v>
      </c>
      <c r="E15447" s="14" t="s">
        <v>889</v>
      </c>
      <c r="F15447" s="14" t="s">
        <v>890</v>
      </c>
      <c r="G15447" s="14" t="s">
        <v>6109</v>
      </c>
      <c r="H15447" s="20">
        <v>403166421</v>
      </c>
      <c r="I15447" s="20">
        <v>403166421</v>
      </c>
      <c r="J15447" s="21">
        <f>IFERROR((I15447/H15447),0)</f>
        <v>1</v>
      </c>
      <c r="K15447" s="20"/>
      <c r="L15447" s="20"/>
      <c r="M15447" s="22"/>
    </row>
    <row r="15448" spans="1:13" s="14" customFormat="1" ht="30" outlineLevel="2" x14ac:dyDescent="0.25">
      <c r="A15448" s="34"/>
      <c r="B15448" s="44" t="s">
        <v>4368</v>
      </c>
      <c r="C15448" s="31" t="s">
        <v>4158</v>
      </c>
      <c r="D15448" s="14" t="s">
        <v>859</v>
      </c>
      <c r="E15448" s="14" t="s">
        <v>889</v>
      </c>
      <c r="F15448" s="14" t="s">
        <v>890</v>
      </c>
      <c r="G15448" s="14" t="s">
        <v>6481</v>
      </c>
      <c r="H15448" s="20">
        <v>1356</v>
      </c>
      <c r="I15448" s="20">
        <v>1356</v>
      </c>
      <c r="J15448" s="21">
        <f>IFERROR((I15448/H15448),0)</f>
        <v>1</v>
      </c>
      <c r="K15448" s="20"/>
      <c r="L15448" s="20"/>
      <c r="M15448" s="22"/>
    </row>
    <row r="15449" spans="1:13" s="14" customFormat="1" ht="30" outlineLevel="2" x14ac:dyDescent="0.25">
      <c r="A15449" s="34"/>
      <c r="B15449" s="44" t="s">
        <v>4368</v>
      </c>
      <c r="C15449" s="31" t="s">
        <v>4158</v>
      </c>
      <c r="D15449" s="14" t="s">
        <v>859</v>
      </c>
      <c r="E15449" s="14" t="s">
        <v>889</v>
      </c>
      <c r="F15449" s="14" t="s">
        <v>890</v>
      </c>
      <c r="G15449" s="14" t="s">
        <v>6485</v>
      </c>
      <c r="H15449" s="20">
        <v>26042896</v>
      </c>
      <c r="I15449" s="20">
        <v>26042896</v>
      </c>
      <c r="J15449" s="22"/>
      <c r="K15449" s="25"/>
      <c r="L15449" s="25"/>
      <c r="M15449" s="22"/>
    </row>
    <row r="15450" spans="1:13" s="14" customFormat="1" ht="30" outlineLevel="2" x14ac:dyDescent="0.25">
      <c r="A15450" s="34"/>
      <c r="B15450" s="44" t="s">
        <v>4368</v>
      </c>
      <c r="C15450" s="31" t="s">
        <v>4158</v>
      </c>
      <c r="D15450" s="14" t="s">
        <v>859</v>
      </c>
      <c r="E15450" s="14" t="s">
        <v>889</v>
      </c>
      <c r="F15450" s="14" t="s">
        <v>890</v>
      </c>
      <c r="G15450" s="14" t="s">
        <v>6492</v>
      </c>
      <c r="H15450" s="20">
        <v>35318268</v>
      </c>
      <c r="I15450" s="20">
        <v>35318268</v>
      </c>
      <c r="J15450" s="21">
        <f>IFERROR((I15450/H15450),0)</f>
        <v>1</v>
      </c>
      <c r="K15450" s="20"/>
      <c r="L15450" s="20"/>
      <c r="M15450" s="22"/>
    </row>
    <row r="15451" spans="1:13" s="14" customFormat="1" ht="30" outlineLevel="2" x14ac:dyDescent="0.25">
      <c r="A15451" s="34"/>
      <c r="B15451" s="44" t="s">
        <v>4368</v>
      </c>
      <c r="C15451" s="31" t="s">
        <v>4158</v>
      </c>
      <c r="D15451" s="14" t="s">
        <v>859</v>
      </c>
      <c r="E15451" s="14" t="s">
        <v>889</v>
      </c>
      <c r="F15451" s="14" t="s">
        <v>890</v>
      </c>
      <c r="G15451" s="14" t="s">
        <v>6493</v>
      </c>
      <c r="H15451" s="20">
        <v>-43856884</v>
      </c>
      <c r="I15451" s="20"/>
      <c r="J15451" s="21">
        <f>IFERROR((I15451/H15451),0)</f>
        <v>0</v>
      </c>
      <c r="K15451" s="20"/>
      <c r="L15451" s="20"/>
      <c r="M15451" s="22"/>
    </row>
    <row r="15452" spans="1:13" s="14" customFormat="1" ht="30" outlineLevel="1" x14ac:dyDescent="0.25">
      <c r="A15452" s="34"/>
      <c r="B15452" s="46" t="s">
        <v>9014</v>
      </c>
      <c r="C15452" s="40" t="str">
        <f>C15451</f>
        <v>ASIGNACIONES DIRECTAS ANTICIPADAS (5% DEL SGR)</v>
      </c>
      <c r="D15452" s="39" t="str">
        <f>D15451</f>
        <v xml:space="preserve">NORTE DE SANTANDER                                </v>
      </c>
      <c r="E15452" s="39" t="str">
        <f>E15451</f>
        <v>54660</v>
      </c>
      <c r="F15452" s="39" t="str">
        <f>F15451</f>
        <v xml:space="preserve">SALAZAR                                           </v>
      </c>
      <c r="G15452" s="39" t="s">
        <v>10656</v>
      </c>
      <c r="H15452" s="20">
        <f>SUBTOTAL(9,H15446:H15451)</f>
        <v>639956475</v>
      </c>
      <c r="I15452" s="20">
        <f>SUBTOTAL(9,I15446:I15451)</f>
        <v>539603805.52999997</v>
      </c>
      <c r="J15452" s="42">
        <f>+I15452/H15452</f>
        <v>0.84318828953172165</v>
      </c>
      <c r="K15452" s="20">
        <f>SUBTOTAL(9,K15446:K15451)</f>
        <v>160372252</v>
      </c>
      <c r="L15452" s="20">
        <f>SUBTOTAL(9,L15446:L15451)</f>
        <v>75074864.530000001</v>
      </c>
      <c r="M15452" s="7">
        <f>IFERROR((L15452/K15452),"N.A")</f>
        <v>0.46812876662728414</v>
      </c>
    </row>
    <row r="15453" spans="1:13" s="14" customFormat="1" ht="30" outlineLevel="2" x14ac:dyDescent="0.25">
      <c r="A15453" s="34"/>
      <c r="B15453" s="44" t="s">
        <v>4369</v>
      </c>
      <c r="C15453" s="31" t="s">
        <v>4158</v>
      </c>
      <c r="D15453" s="14" t="s">
        <v>859</v>
      </c>
      <c r="E15453" s="14" t="s">
        <v>898</v>
      </c>
      <c r="F15453" s="14" t="s">
        <v>899</v>
      </c>
      <c r="G15453" s="14" t="s">
        <v>16</v>
      </c>
      <c r="H15453" s="15">
        <v>18895604</v>
      </c>
      <c r="I15453" s="15">
        <v>18895604</v>
      </c>
      <c r="J15453" s="16">
        <f>IFERROR((I15453/H15453),0)</f>
        <v>1</v>
      </c>
      <c r="K15453" s="15">
        <v>13788154</v>
      </c>
      <c r="L15453" s="15">
        <v>18895604</v>
      </c>
      <c r="M15453" s="17">
        <f>L15453/K15453</f>
        <v>1.3704230457536231</v>
      </c>
    </row>
    <row r="15454" spans="1:13" s="14" customFormat="1" ht="30" outlineLevel="2" x14ac:dyDescent="0.25">
      <c r="A15454" s="34"/>
      <c r="B15454" s="44" t="s">
        <v>4369</v>
      </c>
      <c r="C15454" s="31" t="s">
        <v>4158</v>
      </c>
      <c r="D15454" s="14" t="s">
        <v>859</v>
      </c>
      <c r="E15454" s="14" t="s">
        <v>898</v>
      </c>
      <c r="F15454" s="14" t="s">
        <v>899</v>
      </c>
      <c r="G15454" s="14" t="s">
        <v>6109</v>
      </c>
      <c r="H15454" s="20">
        <v>71090492</v>
      </c>
      <c r="I15454" s="20">
        <v>71090492</v>
      </c>
      <c r="J15454" s="21">
        <f>IFERROR((I15454/H15454),0)</f>
        <v>1</v>
      </c>
      <c r="K15454" s="20"/>
      <c r="L15454" s="20"/>
      <c r="M15454" s="22"/>
    </row>
    <row r="15455" spans="1:13" s="14" customFormat="1" ht="30" outlineLevel="2" x14ac:dyDescent="0.25">
      <c r="A15455" s="34"/>
      <c r="B15455" s="44" t="s">
        <v>4369</v>
      </c>
      <c r="C15455" s="31" t="s">
        <v>4158</v>
      </c>
      <c r="D15455" s="14" t="s">
        <v>859</v>
      </c>
      <c r="E15455" s="14" t="s">
        <v>898</v>
      </c>
      <c r="F15455" s="14" t="s">
        <v>899</v>
      </c>
      <c r="G15455" s="14" t="s">
        <v>6481</v>
      </c>
      <c r="H15455" s="20">
        <v>117</v>
      </c>
      <c r="I15455" s="20">
        <v>117</v>
      </c>
      <c r="J15455" s="21">
        <f>IFERROR((I15455/H15455),0)</f>
        <v>1</v>
      </c>
      <c r="K15455" s="20"/>
      <c r="L15455" s="20"/>
      <c r="M15455" s="22"/>
    </row>
    <row r="15456" spans="1:13" s="14" customFormat="1" ht="30" outlineLevel="2" x14ac:dyDescent="0.25">
      <c r="A15456" s="34"/>
      <c r="B15456" s="44" t="s">
        <v>4369</v>
      </c>
      <c r="C15456" s="31" t="s">
        <v>4158</v>
      </c>
      <c r="D15456" s="14" t="s">
        <v>859</v>
      </c>
      <c r="E15456" s="14" t="s">
        <v>898</v>
      </c>
      <c r="F15456" s="14" t="s">
        <v>899</v>
      </c>
      <c r="G15456" s="14" t="s">
        <v>6485</v>
      </c>
      <c r="H15456" s="20">
        <v>29521678</v>
      </c>
      <c r="I15456" s="20">
        <v>29521678</v>
      </c>
      <c r="J15456" s="22"/>
      <c r="K15456" s="25"/>
      <c r="L15456" s="25"/>
      <c r="M15456" s="22"/>
    </row>
    <row r="15457" spans="1:13" s="14" customFormat="1" ht="30" outlineLevel="2" x14ac:dyDescent="0.25">
      <c r="A15457" s="34"/>
      <c r="B15457" s="44" t="s">
        <v>4369</v>
      </c>
      <c r="C15457" s="31" t="s">
        <v>4158</v>
      </c>
      <c r="D15457" s="14" t="s">
        <v>859</v>
      </c>
      <c r="E15457" s="14" t="s">
        <v>898</v>
      </c>
      <c r="F15457" s="14" t="s">
        <v>899</v>
      </c>
      <c r="G15457" s="14" t="s">
        <v>6492</v>
      </c>
      <c r="H15457" s="20">
        <v>3025593</v>
      </c>
      <c r="I15457" s="20">
        <v>3025593</v>
      </c>
      <c r="J15457" s="21">
        <f>IFERROR((I15457/H15457),0)</f>
        <v>1</v>
      </c>
      <c r="K15457" s="20"/>
      <c r="L15457" s="20"/>
      <c r="M15457" s="22"/>
    </row>
    <row r="15458" spans="1:13" s="14" customFormat="1" ht="30" outlineLevel="2" x14ac:dyDescent="0.25">
      <c r="A15458" s="34"/>
      <c r="B15458" s="44" t="s">
        <v>4369</v>
      </c>
      <c r="C15458" s="31" t="s">
        <v>4158</v>
      </c>
      <c r="D15458" s="14" t="s">
        <v>859</v>
      </c>
      <c r="E15458" s="14" t="s">
        <v>898</v>
      </c>
      <c r="F15458" s="14" t="s">
        <v>899</v>
      </c>
      <c r="G15458" s="14" t="s">
        <v>6493</v>
      </c>
      <c r="H15458" s="20">
        <v>-3779121</v>
      </c>
      <c r="I15458" s="20"/>
      <c r="J15458" s="21">
        <f>IFERROR((I15458/H15458),0)</f>
        <v>0</v>
      </c>
      <c r="K15458" s="20"/>
      <c r="L15458" s="20"/>
      <c r="M15458" s="22"/>
    </row>
    <row r="15459" spans="1:13" s="14" customFormat="1" ht="30" outlineLevel="1" x14ac:dyDescent="0.25">
      <c r="A15459" s="34"/>
      <c r="B15459" s="46" t="s">
        <v>9015</v>
      </c>
      <c r="C15459" s="40" t="str">
        <f>C15458</f>
        <v>ASIGNACIONES DIRECTAS ANTICIPADAS (5% DEL SGR)</v>
      </c>
      <c r="D15459" s="39" t="str">
        <f>D15458</f>
        <v xml:space="preserve">NORTE DE SANTANDER                                </v>
      </c>
      <c r="E15459" s="39" t="str">
        <f>E15458</f>
        <v>54520</v>
      </c>
      <c r="F15459" s="39" t="str">
        <f>F15458</f>
        <v xml:space="preserve">PAMPLONITA                                        </v>
      </c>
      <c r="G15459" s="39" t="s">
        <v>10656</v>
      </c>
      <c r="H15459" s="20">
        <f>SUBTOTAL(9,H15453:H15458)</f>
        <v>118754363</v>
      </c>
      <c r="I15459" s="20">
        <f>SUBTOTAL(9,I15453:I15458)</f>
        <v>122533484</v>
      </c>
      <c r="J15459" s="42">
        <f>+I15459/H15459</f>
        <v>1.0318230076313071</v>
      </c>
      <c r="K15459" s="20">
        <f>SUBTOTAL(9,K15453:K15458)</f>
        <v>13788154</v>
      </c>
      <c r="L15459" s="20">
        <f>SUBTOTAL(9,L15453:L15458)</f>
        <v>18895604</v>
      </c>
      <c r="M15459" s="7">
        <f>IFERROR((L15459/K15459),"N.A")</f>
        <v>1.3704230457536231</v>
      </c>
    </row>
    <row r="15460" spans="1:13" s="14" customFormat="1" ht="30" outlineLevel="2" x14ac:dyDescent="0.25">
      <c r="A15460" s="34"/>
      <c r="B15460" s="44" t="s">
        <v>4370</v>
      </c>
      <c r="C15460" s="31" t="s">
        <v>4158</v>
      </c>
      <c r="D15460" s="14" t="s">
        <v>859</v>
      </c>
      <c r="E15460" s="14" t="s">
        <v>901</v>
      </c>
      <c r="F15460" s="14" t="s">
        <v>902</v>
      </c>
      <c r="G15460" s="14" t="s">
        <v>16</v>
      </c>
      <c r="H15460" s="15">
        <v>14997181</v>
      </c>
      <c r="I15460" s="15">
        <v>12800.3</v>
      </c>
      <c r="J15460" s="16">
        <f>IFERROR((I15460/H15460),0)</f>
        <v>8.5351373701497626E-4</v>
      </c>
      <c r="K15460" s="15">
        <v>10965103</v>
      </c>
      <c r="L15460" s="15">
        <v>12800.3</v>
      </c>
      <c r="M15460" s="17">
        <f>L15460/K15460</f>
        <v>1.1673670552843872E-3</v>
      </c>
    </row>
    <row r="15461" spans="1:13" s="14" customFormat="1" ht="30" outlineLevel="2" x14ac:dyDescent="0.25">
      <c r="A15461" s="34"/>
      <c r="B15461" s="44" t="s">
        <v>4370</v>
      </c>
      <c r="C15461" s="31" t="s">
        <v>4158</v>
      </c>
      <c r="D15461" s="14" t="s">
        <v>859</v>
      </c>
      <c r="E15461" s="14" t="s">
        <v>901</v>
      </c>
      <c r="F15461" s="14" t="s">
        <v>902</v>
      </c>
      <c r="G15461" s="14" t="s">
        <v>6109</v>
      </c>
      <c r="H15461" s="20">
        <v>50507467</v>
      </c>
      <c r="I15461" s="20">
        <v>50507467</v>
      </c>
      <c r="J15461" s="21">
        <f>IFERROR((I15461/H15461),0)</f>
        <v>1</v>
      </c>
      <c r="K15461" s="20"/>
      <c r="L15461" s="20"/>
      <c r="M15461" s="22"/>
    </row>
    <row r="15462" spans="1:13" s="14" customFormat="1" ht="30" outlineLevel="2" x14ac:dyDescent="0.25">
      <c r="A15462" s="34"/>
      <c r="B15462" s="44" t="s">
        <v>4370</v>
      </c>
      <c r="C15462" s="31" t="s">
        <v>4158</v>
      </c>
      <c r="D15462" s="14" t="s">
        <v>859</v>
      </c>
      <c r="E15462" s="14" t="s">
        <v>901</v>
      </c>
      <c r="F15462" s="14" t="s">
        <v>902</v>
      </c>
      <c r="G15462" s="14" t="s">
        <v>6481</v>
      </c>
      <c r="H15462" s="20">
        <v>93</v>
      </c>
      <c r="I15462" s="20">
        <v>93</v>
      </c>
      <c r="J15462" s="21">
        <f>IFERROR((I15462/H15462),0)</f>
        <v>1</v>
      </c>
      <c r="K15462" s="20"/>
      <c r="L15462" s="20"/>
      <c r="M15462" s="22"/>
    </row>
    <row r="15463" spans="1:13" s="14" customFormat="1" ht="30" outlineLevel="2" x14ac:dyDescent="0.25">
      <c r="A15463" s="34"/>
      <c r="B15463" s="44" t="s">
        <v>4370</v>
      </c>
      <c r="C15463" s="31" t="s">
        <v>4158</v>
      </c>
      <c r="D15463" s="14" t="s">
        <v>859</v>
      </c>
      <c r="E15463" s="14" t="s">
        <v>901</v>
      </c>
      <c r="F15463" s="14" t="s">
        <v>902</v>
      </c>
      <c r="G15463" s="14" t="s">
        <v>6485</v>
      </c>
      <c r="H15463" s="20">
        <v>50875</v>
      </c>
      <c r="I15463" s="20">
        <v>50875</v>
      </c>
      <c r="J15463" s="22"/>
      <c r="K15463" s="25"/>
      <c r="L15463" s="25"/>
      <c r="M15463" s="22"/>
    </row>
    <row r="15464" spans="1:13" s="14" customFormat="1" ht="30" outlineLevel="2" x14ac:dyDescent="0.25">
      <c r="A15464" s="34"/>
      <c r="B15464" s="44" t="s">
        <v>4370</v>
      </c>
      <c r="C15464" s="31" t="s">
        <v>4158</v>
      </c>
      <c r="D15464" s="14" t="s">
        <v>859</v>
      </c>
      <c r="E15464" s="14" t="s">
        <v>901</v>
      </c>
      <c r="F15464" s="14" t="s">
        <v>902</v>
      </c>
      <c r="G15464" s="14" t="s">
        <v>6492</v>
      </c>
      <c r="H15464" s="20">
        <v>2413756</v>
      </c>
      <c r="I15464" s="20">
        <v>2413756</v>
      </c>
      <c r="J15464" s="21">
        <f>IFERROR((I15464/H15464),0)</f>
        <v>1</v>
      </c>
      <c r="K15464" s="20"/>
      <c r="L15464" s="20"/>
      <c r="M15464" s="22"/>
    </row>
    <row r="15465" spans="1:13" s="14" customFormat="1" ht="30" outlineLevel="2" x14ac:dyDescent="0.25">
      <c r="A15465" s="34"/>
      <c r="B15465" s="44" t="s">
        <v>4370</v>
      </c>
      <c r="C15465" s="31" t="s">
        <v>4158</v>
      </c>
      <c r="D15465" s="14" t="s">
        <v>859</v>
      </c>
      <c r="E15465" s="14" t="s">
        <v>901</v>
      </c>
      <c r="F15465" s="14" t="s">
        <v>902</v>
      </c>
      <c r="G15465" s="14" t="s">
        <v>6493</v>
      </c>
      <c r="H15465" s="20">
        <v>-2999436</v>
      </c>
      <c r="I15465" s="20"/>
      <c r="J15465" s="21">
        <f>IFERROR((I15465/H15465),0)</f>
        <v>0</v>
      </c>
      <c r="K15465" s="20"/>
      <c r="L15465" s="20"/>
      <c r="M15465" s="22"/>
    </row>
    <row r="15466" spans="1:13" s="14" customFormat="1" ht="30" outlineLevel="1" x14ac:dyDescent="0.25">
      <c r="A15466" s="34"/>
      <c r="B15466" s="46" t="s">
        <v>9016</v>
      </c>
      <c r="C15466" s="40" t="str">
        <f>C15465</f>
        <v>ASIGNACIONES DIRECTAS ANTICIPADAS (5% DEL SGR)</v>
      </c>
      <c r="D15466" s="39" t="str">
        <f>D15465</f>
        <v xml:space="preserve">NORTE DE SANTANDER                                </v>
      </c>
      <c r="E15466" s="39" t="str">
        <f>E15465</f>
        <v>54518</v>
      </c>
      <c r="F15466" s="39" t="str">
        <f>F15465</f>
        <v xml:space="preserve">PAMPLONA                                          </v>
      </c>
      <c r="G15466" s="39" t="s">
        <v>10656</v>
      </c>
      <c r="H15466" s="20">
        <f>SUBTOTAL(9,H15460:H15465)</f>
        <v>64969936</v>
      </c>
      <c r="I15466" s="20">
        <f>SUBTOTAL(9,I15460:I15465)</f>
        <v>52984991.299999997</v>
      </c>
      <c r="J15466" s="42">
        <f>+I15466/H15466</f>
        <v>0.81553091417544255</v>
      </c>
      <c r="K15466" s="20">
        <f>SUBTOTAL(9,K15460:K15465)</f>
        <v>10965103</v>
      </c>
      <c r="L15466" s="20">
        <f>SUBTOTAL(9,L15460:L15465)</f>
        <v>12800.3</v>
      </c>
      <c r="M15466" s="7">
        <f>IFERROR((L15466/K15466),"N.A")</f>
        <v>1.1673670552843872E-3</v>
      </c>
    </row>
    <row r="15467" spans="1:13" s="14" customFormat="1" ht="30" outlineLevel="2" x14ac:dyDescent="0.25">
      <c r="A15467" s="34"/>
      <c r="B15467" s="44" t="s">
        <v>4371</v>
      </c>
      <c r="C15467" s="31" t="s">
        <v>4158</v>
      </c>
      <c r="D15467" s="14" t="s">
        <v>859</v>
      </c>
      <c r="E15467" s="14" t="s">
        <v>904</v>
      </c>
      <c r="F15467" s="14" t="s">
        <v>905</v>
      </c>
      <c r="G15467" s="14" t="s">
        <v>16</v>
      </c>
      <c r="H15467" s="15">
        <v>247264</v>
      </c>
      <c r="I15467" s="15">
        <v>247264</v>
      </c>
      <c r="J15467" s="16">
        <f>IFERROR((I15467/H15467),0)</f>
        <v>1</v>
      </c>
      <c r="K15467" s="15">
        <v>178593</v>
      </c>
      <c r="L15467" s="15">
        <v>247264</v>
      </c>
      <c r="M15467" s="17">
        <f>L15467/K15467</f>
        <v>1.3845111510529529</v>
      </c>
    </row>
    <row r="15468" spans="1:13" s="14" customFormat="1" ht="30" outlineLevel="2" x14ac:dyDescent="0.25">
      <c r="A15468" s="34"/>
      <c r="B15468" s="44" t="s">
        <v>4371</v>
      </c>
      <c r="C15468" s="31" t="s">
        <v>4158</v>
      </c>
      <c r="D15468" s="14" t="s">
        <v>859</v>
      </c>
      <c r="E15468" s="14" t="s">
        <v>904</v>
      </c>
      <c r="F15468" s="14" t="s">
        <v>905</v>
      </c>
      <c r="G15468" s="14" t="s">
        <v>6109</v>
      </c>
      <c r="H15468" s="20">
        <v>495576</v>
      </c>
      <c r="I15468" s="20">
        <v>495576</v>
      </c>
      <c r="J15468" s="21">
        <f>IFERROR((I15468/H15468),0)</f>
        <v>1</v>
      </c>
      <c r="K15468" s="20"/>
      <c r="L15468" s="20"/>
      <c r="M15468" s="22"/>
    </row>
    <row r="15469" spans="1:13" s="14" customFormat="1" ht="30" outlineLevel="2" x14ac:dyDescent="0.25">
      <c r="A15469" s="34"/>
      <c r="B15469" s="44" t="s">
        <v>4371</v>
      </c>
      <c r="C15469" s="31" t="s">
        <v>4158</v>
      </c>
      <c r="D15469" s="14" t="s">
        <v>859</v>
      </c>
      <c r="E15469" s="14" t="s">
        <v>904</v>
      </c>
      <c r="F15469" s="14" t="s">
        <v>905</v>
      </c>
      <c r="G15469" s="14" t="s">
        <v>6481</v>
      </c>
      <c r="H15469" s="20">
        <v>2</v>
      </c>
      <c r="I15469" s="20">
        <v>2</v>
      </c>
      <c r="J15469" s="21">
        <f>IFERROR((I15469/H15469),0)</f>
        <v>1</v>
      </c>
      <c r="K15469" s="20"/>
      <c r="L15469" s="20"/>
      <c r="M15469" s="22"/>
    </row>
    <row r="15470" spans="1:13" s="14" customFormat="1" ht="30" outlineLevel="2" x14ac:dyDescent="0.25">
      <c r="A15470" s="34"/>
      <c r="B15470" s="44" t="s">
        <v>4371</v>
      </c>
      <c r="C15470" s="31" t="s">
        <v>4158</v>
      </c>
      <c r="D15470" s="14" t="s">
        <v>859</v>
      </c>
      <c r="E15470" s="14" t="s">
        <v>904</v>
      </c>
      <c r="F15470" s="14" t="s">
        <v>905</v>
      </c>
      <c r="G15470" s="14" t="s">
        <v>6485</v>
      </c>
      <c r="H15470" s="20">
        <v>489471</v>
      </c>
      <c r="I15470" s="20">
        <v>489471</v>
      </c>
      <c r="J15470" s="22"/>
      <c r="K15470" s="25"/>
      <c r="L15470" s="25"/>
      <c r="M15470" s="22"/>
    </row>
    <row r="15471" spans="1:13" s="14" customFormat="1" ht="30" outlineLevel="2" x14ac:dyDescent="0.25">
      <c r="A15471" s="34"/>
      <c r="B15471" s="44" t="s">
        <v>4371</v>
      </c>
      <c r="C15471" s="31" t="s">
        <v>4158</v>
      </c>
      <c r="D15471" s="14" t="s">
        <v>859</v>
      </c>
      <c r="E15471" s="14" t="s">
        <v>904</v>
      </c>
      <c r="F15471" s="14" t="s">
        <v>905</v>
      </c>
      <c r="G15471" s="14" t="s">
        <v>6492</v>
      </c>
      <c r="H15471" s="20">
        <v>38541</v>
      </c>
      <c r="I15471" s="20">
        <v>38541</v>
      </c>
      <c r="J15471" s="21">
        <f>IFERROR((I15471/H15471),0)</f>
        <v>1</v>
      </c>
      <c r="K15471" s="20"/>
      <c r="L15471" s="20"/>
      <c r="M15471" s="22"/>
    </row>
    <row r="15472" spans="1:13" s="14" customFormat="1" ht="30" outlineLevel="2" x14ac:dyDescent="0.25">
      <c r="A15472" s="34"/>
      <c r="B15472" s="44" t="s">
        <v>4371</v>
      </c>
      <c r="C15472" s="31" t="s">
        <v>4158</v>
      </c>
      <c r="D15472" s="14" t="s">
        <v>859</v>
      </c>
      <c r="E15472" s="14" t="s">
        <v>904</v>
      </c>
      <c r="F15472" s="14" t="s">
        <v>905</v>
      </c>
      <c r="G15472" s="14" t="s">
        <v>6493</v>
      </c>
      <c r="H15472" s="20">
        <v>-49453</v>
      </c>
      <c r="I15472" s="20"/>
      <c r="J15472" s="21">
        <f>IFERROR((I15472/H15472),0)</f>
        <v>0</v>
      </c>
      <c r="K15472" s="20"/>
      <c r="L15472" s="20"/>
      <c r="M15472" s="22"/>
    </row>
    <row r="15473" spans="1:13" s="14" customFormat="1" ht="30" outlineLevel="1" x14ac:dyDescent="0.25">
      <c r="A15473" s="34"/>
      <c r="B15473" s="46" t="s">
        <v>9017</v>
      </c>
      <c r="C15473" s="40" t="str">
        <f>C15472</f>
        <v>ASIGNACIONES DIRECTAS ANTICIPADAS (5% DEL SGR)</v>
      </c>
      <c r="D15473" s="39" t="str">
        <f>D15472</f>
        <v xml:space="preserve">NORTE DE SANTANDER                                </v>
      </c>
      <c r="E15473" s="39" t="str">
        <f>E15472</f>
        <v>54498</v>
      </c>
      <c r="F15473" s="39" t="str">
        <f>F15472</f>
        <v xml:space="preserve">OCAÑA                                             </v>
      </c>
      <c r="G15473" s="39" t="s">
        <v>10656</v>
      </c>
      <c r="H15473" s="20">
        <f>SUBTOTAL(9,H15467:H15472)</f>
        <v>1221401</v>
      </c>
      <c r="I15473" s="20">
        <f>SUBTOTAL(9,I15467:I15472)</f>
        <v>1270854</v>
      </c>
      <c r="J15473" s="42">
        <f>+I15473/H15473</f>
        <v>1.0404887502138938</v>
      </c>
      <c r="K15473" s="20">
        <f>SUBTOTAL(9,K15467:K15472)</f>
        <v>178593</v>
      </c>
      <c r="L15473" s="20">
        <f>SUBTOTAL(9,L15467:L15472)</f>
        <v>247264</v>
      </c>
      <c r="M15473" s="7">
        <f>IFERROR((L15473/K15473),"N.A")</f>
        <v>1.3845111510529529</v>
      </c>
    </row>
    <row r="15474" spans="1:13" s="14" customFormat="1" ht="30" outlineLevel="2" x14ac:dyDescent="0.25">
      <c r="A15474" s="34"/>
      <c r="B15474" s="44" t="s">
        <v>6341</v>
      </c>
      <c r="C15474" s="31" t="s">
        <v>4158</v>
      </c>
      <c r="D15474" s="14" t="s">
        <v>859</v>
      </c>
      <c r="E15474" s="14" t="s">
        <v>907</v>
      </c>
      <c r="F15474" s="14" t="s">
        <v>908</v>
      </c>
      <c r="G15474" s="14" t="s">
        <v>6109</v>
      </c>
      <c r="H15474" s="20">
        <v>724558</v>
      </c>
      <c r="I15474" s="20">
        <v>724558</v>
      </c>
      <c r="J15474" s="21">
        <f>IFERROR((I15474/H15474),0)</f>
        <v>1</v>
      </c>
      <c r="K15474" s="20"/>
      <c r="L15474" s="20"/>
      <c r="M15474" s="22"/>
    </row>
    <row r="15475" spans="1:13" s="14" customFormat="1" ht="30" outlineLevel="1" x14ac:dyDescent="0.25">
      <c r="A15475" s="34"/>
      <c r="B15475" s="46" t="s">
        <v>9018</v>
      </c>
      <c r="C15475" s="40" t="str">
        <f>C15474</f>
        <v>ASIGNACIONES DIRECTAS ANTICIPADAS (5% DEL SGR)</v>
      </c>
      <c r="D15475" s="39" t="str">
        <f>D15474</f>
        <v xml:space="preserve">NORTE DE SANTANDER                                </v>
      </c>
      <c r="E15475" s="39" t="str">
        <f>E15474</f>
        <v>54480</v>
      </c>
      <c r="F15475" s="39" t="str">
        <f>F15474</f>
        <v xml:space="preserve">MUTISCUA                                          </v>
      </c>
      <c r="G15475" s="39" t="s">
        <v>10656</v>
      </c>
      <c r="H15475" s="20">
        <f>SUBTOTAL(9,H15474:H15474)</f>
        <v>724558</v>
      </c>
      <c r="I15475" s="20">
        <f>SUBTOTAL(9,I15474:I15474)</f>
        <v>724558</v>
      </c>
      <c r="J15475" s="42">
        <f>+I15475/H15475</f>
        <v>1</v>
      </c>
      <c r="K15475" s="20">
        <f>SUBTOTAL(9,K15474:K15474)</f>
        <v>0</v>
      </c>
      <c r="L15475" s="20">
        <f>SUBTOTAL(9,L15474:L15474)</f>
        <v>0</v>
      </c>
      <c r="M15475" s="7" t="str">
        <f>IFERROR((L15475/K15475),"N.A")</f>
        <v>N.A</v>
      </c>
    </row>
    <row r="15476" spans="1:13" s="14" customFormat="1" ht="30" outlineLevel="2" x14ac:dyDescent="0.25">
      <c r="A15476" s="34"/>
      <c r="B15476" s="44" t="s">
        <v>4372</v>
      </c>
      <c r="C15476" s="31" t="s">
        <v>4158</v>
      </c>
      <c r="D15476" s="14" t="s">
        <v>859</v>
      </c>
      <c r="E15476" s="14" t="s">
        <v>913</v>
      </c>
      <c r="F15476" s="14" t="s">
        <v>914</v>
      </c>
      <c r="G15476" s="14" t="s">
        <v>16</v>
      </c>
      <c r="H15476" s="15">
        <v>8889181</v>
      </c>
      <c r="I15476" s="15">
        <v>5637328.1700000009</v>
      </c>
      <c r="J15476" s="16">
        <f>IFERROR((I15476/H15476),0)</f>
        <v>0.63417857843146641</v>
      </c>
      <c r="K15476" s="15">
        <v>6430270</v>
      </c>
      <c r="L15476" s="15">
        <v>5637328.1700000009</v>
      </c>
      <c r="M15476" s="17">
        <f>L15476/K15476</f>
        <v>0.87668607539030252</v>
      </c>
    </row>
    <row r="15477" spans="1:13" s="14" customFormat="1" ht="30" outlineLevel="2" x14ac:dyDescent="0.25">
      <c r="A15477" s="34"/>
      <c r="B15477" s="44" t="s">
        <v>4372</v>
      </c>
      <c r="C15477" s="31" t="s">
        <v>4158</v>
      </c>
      <c r="D15477" s="14" t="s">
        <v>859</v>
      </c>
      <c r="E15477" s="14" t="s">
        <v>913</v>
      </c>
      <c r="F15477" s="14" t="s">
        <v>914</v>
      </c>
      <c r="G15477" s="14" t="s">
        <v>6109</v>
      </c>
      <c r="H15477" s="20">
        <v>16136519</v>
      </c>
      <c r="I15477" s="20">
        <v>16136519</v>
      </c>
      <c r="J15477" s="21">
        <f>IFERROR((I15477/H15477),0)</f>
        <v>1</v>
      </c>
      <c r="K15477" s="20"/>
      <c r="L15477" s="20"/>
      <c r="M15477" s="22"/>
    </row>
    <row r="15478" spans="1:13" s="14" customFormat="1" ht="30" outlineLevel="2" x14ac:dyDescent="0.25">
      <c r="A15478" s="34"/>
      <c r="B15478" s="44" t="s">
        <v>4372</v>
      </c>
      <c r="C15478" s="31" t="s">
        <v>4158</v>
      </c>
      <c r="D15478" s="14" t="s">
        <v>859</v>
      </c>
      <c r="E15478" s="14" t="s">
        <v>913</v>
      </c>
      <c r="F15478" s="14" t="s">
        <v>914</v>
      </c>
      <c r="G15478" s="14" t="s">
        <v>6481</v>
      </c>
      <c r="H15478" s="20">
        <v>55</v>
      </c>
      <c r="I15478" s="20">
        <v>55</v>
      </c>
      <c r="J15478" s="21">
        <f>IFERROR((I15478/H15478),0)</f>
        <v>1</v>
      </c>
      <c r="K15478" s="20"/>
      <c r="L15478" s="20"/>
      <c r="M15478" s="22"/>
    </row>
    <row r="15479" spans="1:13" s="14" customFormat="1" ht="30" outlineLevel="2" x14ac:dyDescent="0.25">
      <c r="A15479" s="34"/>
      <c r="B15479" s="44" t="s">
        <v>4372</v>
      </c>
      <c r="C15479" s="31" t="s">
        <v>4158</v>
      </c>
      <c r="D15479" s="14" t="s">
        <v>859</v>
      </c>
      <c r="E15479" s="14" t="s">
        <v>913</v>
      </c>
      <c r="F15479" s="14" t="s">
        <v>914</v>
      </c>
      <c r="G15479" s="14" t="s">
        <v>6485</v>
      </c>
      <c r="H15479" s="20">
        <v>9065409</v>
      </c>
      <c r="I15479" s="20">
        <v>9065409</v>
      </c>
      <c r="J15479" s="22"/>
      <c r="K15479" s="25"/>
      <c r="L15479" s="25"/>
      <c r="M15479" s="22"/>
    </row>
    <row r="15480" spans="1:13" s="14" customFormat="1" ht="30" outlineLevel="2" x14ac:dyDescent="0.25">
      <c r="A15480" s="34"/>
      <c r="B15480" s="44" t="s">
        <v>4372</v>
      </c>
      <c r="C15480" s="31" t="s">
        <v>4158</v>
      </c>
      <c r="D15480" s="14" t="s">
        <v>859</v>
      </c>
      <c r="E15480" s="14" t="s">
        <v>913</v>
      </c>
      <c r="F15480" s="14" t="s">
        <v>914</v>
      </c>
      <c r="G15480" s="14" t="s">
        <v>6492</v>
      </c>
      <c r="H15480" s="20">
        <v>1391188</v>
      </c>
      <c r="I15480" s="20">
        <v>1391188</v>
      </c>
      <c r="J15480" s="21">
        <f>IFERROR((I15480/H15480),0)</f>
        <v>1</v>
      </c>
      <c r="K15480" s="20"/>
      <c r="L15480" s="20"/>
      <c r="M15480" s="22"/>
    </row>
    <row r="15481" spans="1:13" s="14" customFormat="1" ht="30" outlineLevel="2" x14ac:dyDescent="0.25">
      <c r="A15481" s="34"/>
      <c r="B15481" s="44" t="s">
        <v>4372</v>
      </c>
      <c r="C15481" s="31" t="s">
        <v>4158</v>
      </c>
      <c r="D15481" s="14" t="s">
        <v>859</v>
      </c>
      <c r="E15481" s="14" t="s">
        <v>913</v>
      </c>
      <c r="F15481" s="14" t="s">
        <v>914</v>
      </c>
      <c r="G15481" s="14" t="s">
        <v>6493</v>
      </c>
      <c r="H15481" s="20">
        <v>-1777836</v>
      </c>
      <c r="I15481" s="20"/>
      <c r="J15481" s="21">
        <f>IFERROR((I15481/H15481),0)</f>
        <v>0</v>
      </c>
      <c r="K15481" s="20"/>
      <c r="L15481" s="20"/>
      <c r="M15481" s="22"/>
    </row>
    <row r="15482" spans="1:13" s="14" customFormat="1" ht="30" outlineLevel="1" x14ac:dyDescent="0.25">
      <c r="A15482" s="34"/>
      <c r="B15482" s="46" t="s">
        <v>9019</v>
      </c>
      <c r="C15482" s="40" t="str">
        <f>C15481</f>
        <v>ASIGNACIONES DIRECTAS ANTICIPADAS (5% DEL SGR)</v>
      </c>
      <c r="D15482" s="39" t="str">
        <f>D15481</f>
        <v xml:space="preserve">NORTE DE SANTANDER                                </v>
      </c>
      <c r="E15482" s="39" t="str">
        <f>E15481</f>
        <v>54405</v>
      </c>
      <c r="F15482" s="39" t="str">
        <f>F15481</f>
        <v xml:space="preserve">LOS PATIOS                                        </v>
      </c>
      <c r="G15482" s="39" t="s">
        <v>10656</v>
      </c>
      <c r="H15482" s="20">
        <f>SUBTOTAL(9,H15476:H15481)</f>
        <v>33704516</v>
      </c>
      <c r="I15482" s="20">
        <f>SUBTOTAL(9,I15476:I15481)</f>
        <v>32230499.170000002</v>
      </c>
      <c r="J15482" s="42">
        <f>+I15482/H15482</f>
        <v>0.95626648873996589</v>
      </c>
      <c r="K15482" s="20">
        <f>SUBTOTAL(9,K15476:K15481)</f>
        <v>6430270</v>
      </c>
      <c r="L15482" s="20">
        <f>SUBTOTAL(9,L15476:L15481)</f>
        <v>5637328.1700000009</v>
      </c>
      <c r="M15482" s="7">
        <f>IFERROR((L15482/K15482),"N.A")</f>
        <v>0.87668607539030252</v>
      </c>
    </row>
    <row r="15483" spans="1:13" s="14" customFormat="1" ht="30" outlineLevel="2" x14ac:dyDescent="0.25">
      <c r="A15483" s="34"/>
      <c r="B15483" s="44" t="s">
        <v>4373</v>
      </c>
      <c r="C15483" s="31" t="s">
        <v>4158</v>
      </c>
      <c r="D15483" s="14" t="s">
        <v>859</v>
      </c>
      <c r="E15483" s="14" t="s">
        <v>919</v>
      </c>
      <c r="F15483" s="14" t="s">
        <v>920</v>
      </c>
      <c r="G15483" s="14" t="s">
        <v>16</v>
      </c>
      <c r="H15483" s="15">
        <v>98774085</v>
      </c>
      <c r="I15483" s="15">
        <v>84283769.390000015</v>
      </c>
      <c r="J15483" s="16">
        <f>IFERROR((I15483/H15483),0)</f>
        <v>0.85329840706699556</v>
      </c>
      <c r="K15483" s="15">
        <v>75006337.570000008</v>
      </c>
      <c r="L15483" s="15">
        <v>84283769.390000015</v>
      </c>
      <c r="M15483" s="17">
        <f>L15483/K15483</f>
        <v>1.1236886391278844</v>
      </c>
    </row>
    <row r="15484" spans="1:13" s="14" customFormat="1" ht="30" outlineLevel="2" x14ac:dyDescent="0.25">
      <c r="A15484" s="34"/>
      <c r="B15484" s="44" t="s">
        <v>4373</v>
      </c>
      <c r="C15484" s="31" t="s">
        <v>4158</v>
      </c>
      <c r="D15484" s="14" t="s">
        <v>859</v>
      </c>
      <c r="E15484" s="14" t="s">
        <v>919</v>
      </c>
      <c r="F15484" s="14" t="s">
        <v>920</v>
      </c>
      <c r="G15484" s="14" t="s">
        <v>6109</v>
      </c>
      <c r="H15484" s="20">
        <v>150779189</v>
      </c>
      <c r="I15484" s="20">
        <v>150779189</v>
      </c>
      <c r="J15484" s="21">
        <f>IFERROR((I15484/H15484),0)</f>
        <v>1</v>
      </c>
      <c r="K15484" s="20"/>
      <c r="L15484" s="20"/>
      <c r="M15484" s="22"/>
    </row>
    <row r="15485" spans="1:13" s="14" customFormat="1" ht="30" outlineLevel="2" x14ac:dyDescent="0.25">
      <c r="A15485" s="34"/>
      <c r="B15485" s="44" t="s">
        <v>4373</v>
      </c>
      <c r="C15485" s="31" t="s">
        <v>4158</v>
      </c>
      <c r="D15485" s="14" t="s">
        <v>859</v>
      </c>
      <c r="E15485" s="14" t="s">
        <v>919</v>
      </c>
      <c r="F15485" s="14" t="s">
        <v>920</v>
      </c>
      <c r="G15485" s="14" t="s">
        <v>6481</v>
      </c>
      <c r="H15485" s="20">
        <v>611</v>
      </c>
      <c r="I15485" s="20">
        <v>611</v>
      </c>
      <c r="J15485" s="21">
        <f>IFERROR((I15485/H15485),0)</f>
        <v>1</v>
      </c>
      <c r="K15485" s="20"/>
      <c r="L15485" s="20"/>
      <c r="M15485" s="22"/>
    </row>
    <row r="15486" spans="1:13" s="14" customFormat="1" ht="30" outlineLevel="2" x14ac:dyDescent="0.25">
      <c r="A15486" s="34"/>
      <c r="B15486" s="44" t="s">
        <v>4373</v>
      </c>
      <c r="C15486" s="31" t="s">
        <v>4158</v>
      </c>
      <c r="D15486" s="14" t="s">
        <v>859</v>
      </c>
      <c r="E15486" s="14" t="s">
        <v>919</v>
      </c>
      <c r="F15486" s="14" t="s">
        <v>920</v>
      </c>
      <c r="G15486" s="14" t="s">
        <v>6485</v>
      </c>
      <c r="H15486" s="20">
        <v>19122</v>
      </c>
      <c r="I15486" s="20">
        <v>19122</v>
      </c>
      <c r="J15486" s="22"/>
      <c r="K15486" s="25"/>
      <c r="L15486" s="25"/>
      <c r="M15486" s="22"/>
    </row>
    <row r="15487" spans="1:13" s="14" customFormat="1" ht="30" outlineLevel="2" x14ac:dyDescent="0.25">
      <c r="A15487" s="34"/>
      <c r="B15487" s="44" t="s">
        <v>4373</v>
      </c>
      <c r="C15487" s="31" t="s">
        <v>4158</v>
      </c>
      <c r="D15487" s="14" t="s">
        <v>859</v>
      </c>
      <c r="E15487" s="14" t="s">
        <v>919</v>
      </c>
      <c r="F15487" s="14" t="s">
        <v>920</v>
      </c>
      <c r="G15487" s="14" t="s">
        <v>6492</v>
      </c>
      <c r="H15487" s="20">
        <v>16274495</v>
      </c>
      <c r="I15487" s="20">
        <v>16274495</v>
      </c>
      <c r="J15487" s="21">
        <f>IFERROR((I15487/H15487),0)</f>
        <v>1</v>
      </c>
      <c r="K15487" s="20"/>
      <c r="L15487" s="20"/>
      <c r="M15487" s="22"/>
    </row>
    <row r="15488" spans="1:13" s="14" customFormat="1" ht="30" outlineLevel="2" x14ac:dyDescent="0.25">
      <c r="A15488" s="34"/>
      <c r="B15488" s="44" t="s">
        <v>4373</v>
      </c>
      <c r="C15488" s="31" t="s">
        <v>4158</v>
      </c>
      <c r="D15488" s="14" t="s">
        <v>859</v>
      </c>
      <c r="E15488" s="14" t="s">
        <v>919</v>
      </c>
      <c r="F15488" s="14" t="s">
        <v>920</v>
      </c>
      <c r="G15488" s="14" t="s">
        <v>6493</v>
      </c>
      <c r="H15488" s="20">
        <v>-19754817</v>
      </c>
      <c r="I15488" s="20"/>
      <c r="J15488" s="21">
        <f>IFERROR((I15488/H15488),0)</f>
        <v>0</v>
      </c>
      <c r="K15488" s="20"/>
      <c r="L15488" s="20"/>
      <c r="M15488" s="22"/>
    </row>
    <row r="15489" spans="1:13" s="14" customFormat="1" ht="30" outlineLevel="1" x14ac:dyDescent="0.25">
      <c r="A15489" s="34"/>
      <c r="B15489" s="46" t="s">
        <v>9020</v>
      </c>
      <c r="C15489" s="40" t="str">
        <f>C15488</f>
        <v>ASIGNACIONES DIRECTAS ANTICIPADAS (5% DEL SGR)</v>
      </c>
      <c r="D15489" s="39" t="str">
        <f>D15488</f>
        <v xml:space="preserve">NORTE DE SANTANDER                                </v>
      </c>
      <c r="E15489" s="39" t="str">
        <f>E15488</f>
        <v>54385</v>
      </c>
      <c r="F15489" s="39" t="str">
        <f>F15488</f>
        <v xml:space="preserve">LA ESPERANZA                                      </v>
      </c>
      <c r="G15489" s="39" t="s">
        <v>10656</v>
      </c>
      <c r="H15489" s="20">
        <f>SUBTOTAL(9,H15483:H15488)</f>
        <v>246092685</v>
      </c>
      <c r="I15489" s="20">
        <f>SUBTOTAL(9,I15483:I15488)</f>
        <v>251357186.39000002</v>
      </c>
      <c r="J15489" s="42">
        <f>+I15489/H15489</f>
        <v>1.0213923521944588</v>
      </c>
      <c r="K15489" s="20">
        <f>SUBTOTAL(9,K15483:K15488)</f>
        <v>75006337.570000008</v>
      </c>
      <c r="L15489" s="20">
        <f>SUBTOTAL(9,L15483:L15488)</f>
        <v>84283769.390000015</v>
      </c>
      <c r="M15489" s="7">
        <f>IFERROR((L15489/K15489),"N.A")</f>
        <v>1.1236886391278844</v>
      </c>
    </row>
    <row r="15490" spans="1:13" s="14" customFormat="1" ht="30" outlineLevel="2" x14ac:dyDescent="0.25">
      <c r="A15490" s="34"/>
      <c r="B15490" s="44" t="s">
        <v>4374</v>
      </c>
      <c r="C15490" s="31" t="s">
        <v>4158</v>
      </c>
      <c r="D15490" s="14" t="s">
        <v>859</v>
      </c>
      <c r="E15490" s="14" t="s">
        <v>922</v>
      </c>
      <c r="F15490" s="14" t="s">
        <v>923</v>
      </c>
      <c r="G15490" s="14" t="s">
        <v>16</v>
      </c>
      <c r="H15490" s="15">
        <v>50261684</v>
      </c>
      <c r="I15490" s="15">
        <v>50261684</v>
      </c>
      <c r="J15490" s="16">
        <f>IFERROR((I15490/H15490),0)</f>
        <v>1</v>
      </c>
      <c r="K15490" s="15">
        <v>36750117</v>
      </c>
      <c r="L15490" s="15">
        <v>50261684</v>
      </c>
      <c r="M15490" s="17">
        <f>L15490/K15490</f>
        <v>1.3676605165637976</v>
      </c>
    </row>
    <row r="15491" spans="1:13" s="14" customFormat="1" ht="30" outlineLevel="2" x14ac:dyDescent="0.25">
      <c r="A15491" s="34"/>
      <c r="B15491" s="44" t="s">
        <v>4374</v>
      </c>
      <c r="C15491" s="31" t="s">
        <v>4158</v>
      </c>
      <c r="D15491" s="14" t="s">
        <v>859</v>
      </c>
      <c r="E15491" s="14" t="s">
        <v>922</v>
      </c>
      <c r="F15491" s="14" t="s">
        <v>923</v>
      </c>
      <c r="G15491" s="14" t="s">
        <v>6109</v>
      </c>
      <c r="H15491" s="20">
        <v>128645639</v>
      </c>
      <c r="I15491" s="20">
        <v>128645639</v>
      </c>
      <c r="J15491" s="21">
        <f>IFERROR((I15491/H15491),0)</f>
        <v>1</v>
      </c>
      <c r="K15491" s="20"/>
      <c r="L15491" s="20"/>
      <c r="M15491" s="22"/>
    </row>
    <row r="15492" spans="1:13" s="14" customFormat="1" ht="30" outlineLevel="2" x14ac:dyDescent="0.25">
      <c r="A15492" s="34"/>
      <c r="B15492" s="44" t="s">
        <v>4374</v>
      </c>
      <c r="C15492" s="31" t="s">
        <v>4158</v>
      </c>
      <c r="D15492" s="14" t="s">
        <v>859</v>
      </c>
      <c r="E15492" s="14" t="s">
        <v>922</v>
      </c>
      <c r="F15492" s="14" t="s">
        <v>923</v>
      </c>
      <c r="G15492" s="14" t="s">
        <v>6481</v>
      </c>
      <c r="H15492" s="20">
        <v>311</v>
      </c>
      <c r="I15492" s="20">
        <v>311</v>
      </c>
      <c r="J15492" s="21">
        <f>IFERROR((I15492/H15492),0)</f>
        <v>1</v>
      </c>
      <c r="K15492" s="20"/>
      <c r="L15492" s="20"/>
      <c r="M15492" s="22"/>
    </row>
    <row r="15493" spans="1:13" s="14" customFormat="1" ht="30" outlineLevel="2" x14ac:dyDescent="0.25">
      <c r="A15493" s="34"/>
      <c r="B15493" s="44" t="s">
        <v>4374</v>
      </c>
      <c r="C15493" s="31" t="s">
        <v>4158</v>
      </c>
      <c r="D15493" s="14" t="s">
        <v>859</v>
      </c>
      <c r="E15493" s="14" t="s">
        <v>922</v>
      </c>
      <c r="F15493" s="14" t="s">
        <v>923</v>
      </c>
      <c r="G15493" s="14" t="s">
        <v>6485</v>
      </c>
      <c r="H15493" s="20">
        <v>18978532</v>
      </c>
      <c r="I15493" s="20">
        <v>18978532</v>
      </c>
      <c r="J15493" s="22"/>
      <c r="K15493" s="25"/>
      <c r="L15493" s="25"/>
      <c r="M15493" s="22"/>
    </row>
    <row r="15494" spans="1:13" s="14" customFormat="1" ht="30" outlineLevel="2" x14ac:dyDescent="0.25">
      <c r="A15494" s="34"/>
      <c r="B15494" s="44" t="s">
        <v>4374</v>
      </c>
      <c r="C15494" s="31" t="s">
        <v>4158</v>
      </c>
      <c r="D15494" s="14" t="s">
        <v>859</v>
      </c>
      <c r="E15494" s="14" t="s">
        <v>922</v>
      </c>
      <c r="F15494" s="14" t="s">
        <v>923</v>
      </c>
      <c r="G15494" s="14" t="s">
        <v>6492</v>
      </c>
      <c r="H15494" s="20">
        <v>8090387</v>
      </c>
      <c r="I15494" s="20">
        <v>8090387</v>
      </c>
      <c r="J15494" s="21">
        <f>IFERROR((I15494/H15494),0)</f>
        <v>1</v>
      </c>
      <c r="K15494" s="20"/>
      <c r="L15494" s="20"/>
      <c r="M15494" s="22"/>
    </row>
    <row r="15495" spans="1:13" s="14" customFormat="1" ht="30" outlineLevel="2" x14ac:dyDescent="0.25">
      <c r="A15495" s="34"/>
      <c r="B15495" s="44" t="s">
        <v>4374</v>
      </c>
      <c r="C15495" s="31" t="s">
        <v>4158</v>
      </c>
      <c r="D15495" s="14" t="s">
        <v>859</v>
      </c>
      <c r="E15495" s="14" t="s">
        <v>922</v>
      </c>
      <c r="F15495" s="14" t="s">
        <v>923</v>
      </c>
      <c r="G15495" s="14" t="s">
        <v>6493</v>
      </c>
      <c r="H15495" s="20">
        <v>-10052337</v>
      </c>
      <c r="I15495" s="20"/>
      <c r="J15495" s="21">
        <f>IFERROR((I15495/H15495),0)</f>
        <v>0</v>
      </c>
      <c r="K15495" s="20"/>
      <c r="L15495" s="20"/>
      <c r="M15495" s="22"/>
    </row>
    <row r="15496" spans="1:13" s="14" customFormat="1" ht="30" outlineLevel="1" x14ac:dyDescent="0.25">
      <c r="A15496" s="34"/>
      <c r="B15496" s="46" t="s">
        <v>9021</v>
      </c>
      <c r="C15496" s="40" t="str">
        <f>C15495</f>
        <v>ASIGNACIONES DIRECTAS ANTICIPADAS (5% DEL SGR)</v>
      </c>
      <c r="D15496" s="39" t="str">
        <f>D15495</f>
        <v xml:space="preserve">NORTE DE SANTANDER                                </v>
      </c>
      <c r="E15496" s="39" t="str">
        <f>E15495</f>
        <v>54377</v>
      </c>
      <c r="F15496" s="39" t="str">
        <f>F15495</f>
        <v xml:space="preserve">LABATECA                                          </v>
      </c>
      <c r="G15496" s="39" t="s">
        <v>10656</v>
      </c>
      <c r="H15496" s="20">
        <f>SUBTOTAL(9,H15490:H15495)</f>
        <v>195924216</v>
      </c>
      <c r="I15496" s="20">
        <f>SUBTOTAL(9,I15490:I15495)</f>
        <v>205976553</v>
      </c>
      <c r="J15496" s="42">
        <f>+I15496/H15496</f>
        <v>1.051307271787169</v>
      </c>
      <c r="K15496" s="20">
        <f>SUBTOTAL(9,K15490:K15495)</f>
        <v>36750117</v>
      </c>
      <c r="L15496" s="20">
        <f>SUBTOTAL(9,L15490:L15495)</f>
        <v>50261684</v>
      </c>
      <c r="M15496" s="7">
        <f>IFERROR((L15496/K15496),"N.A")</f>
        <v>1.3676605165637976</v>
      </c>
    </row>
    <row r="15497" spans="1:13" s="14" customFormat="1" ht="30" outlineLevel="2" x14ac:dyDescent="0.25">
      <c r="A15497" s="34"/>
      <c r="B15497" s="44" t="s">
        <v>4375</v>
      </c>
      <c r="C15497" s="31" t="s">
        <v>4158</v>
      </c>
      <c r="D15497" s="14" t="s">
        <v>859</v>
      </c>
      <c r="E15497" s="14" t="s">
        <v>925</v>
      </c>
      <c r="F15497" s="14" t="s">
        <v>926</v>
      </c>
      <c r="G15497" s="14" t="s">
        <v>16</v>
      </c>
      <c r="H15497" s="15">
        <v>43238459</v>
      </c>
      <c r="I15497" s="15">
        <v>43238458.999999985</v>
      </c>
      <c r="J15497" s="16">
        <f>IFERROR((I15497/H15497),0)</f>
        <v>0.99999999999999967</v>
      </c>
      <c r="K15497" s="15">
        <v>31709171</v>
      </c>
      <c r="L15497" s="15">
        <v>43238458.999999985</v>
      </c>
      <c r="M15497" s="17">
        <f>L15497/K15497</f>
        <v>1.3635947467690022</v>
      </c>
    </row>
    <row r="15498" spans="1:13" s="14" customFormat="1" ht="30" outlineLevel="2" x14ac:dyDescent="0.25">
      <c r="A15498" s="34"/>
      <c r="B15498" s="44" t="s">
        <v>4375</v>
      </c>
      <c r="C15498" s="31" t="s">
        <v>4158</v>
      </c>
      <c r="D15498" s="14" t="s">
        <v>859</v>
      </c>
      <c r="E15498" s="14" t="s">
        <v>925</v>
      </c>
      <c r="F15498" s="14" t="s">
        <v>926</v>
      </c>
      <c r="G15498" s="14" t="s">
        <v>6109</v>
      </c>
      <c r="H15498" s="20">
        <v>101976866</v>
      </c>
      <c r="I15498" s="20">
        <v>101976866</v>
      </c>
      <c r="J15498" s="21">
        <f>IFERROR((I15498/H15498),0)</f>
        <v>1</v>
      </c>
      <c r="K15498" s="20"/>
      <c r="L15498" s="20"/>
      <c r="M15498" s="22"/>
    </row>
    <row r="15499" spans="1:13" s="14" customFormat="1" ht="30" outlineLevel="2" x14ac:dyDescent="0.25">
      <c r="A15499" s="34"/>
      <c r="B15499" s="44" t="s">
        <v>4375</v>
      </c>
      <c r="C15499" s="31" t="s">
        <v>4158</v>
      </c>
      <c r="D15499" s="14" t="s">
        <v>859</v>
      </c>
      <c r="E15499" s="14" t="s">
        <v>925</v>
      </c>
      <c r="F15499" s="14" t="s">
        <v>926</v>
      </c>
      <c r="G15499" s="14" t="s">
        <v>6481</v>
      </c>
      <c r="H15499" s="20">
        <v>267</v>
      </c>
      <c r="I15499" s="20">
        <v>267</v>
      </c>
      <c r="J15499" s="21">
        <f>IFERROR((I15499/H15499),0)</f>
        <v>1</v>
      </c>
      <c r="K15499" s="20"/>
      <c r="L15499" s="20"/>
      <c r="M15499" s="22"/>
    </row>
    <row r="15500" spans="1:13" s="14" customFormat="1" ht="30" outlineLevel="2" x14ac:dyDescent="0.25">
      <c r="A15500" s="34"/>
      <c r="B15500" s="44" t="s">
        <v>4375</v>
      </c>
      <c r="C15500" s="31" t="s">
        <v>4158</v>
      </c>
      <c r="D15500" s="14" t="s">
        <v>859</v>
      </c>
      <c r="E15500" s="14" t="s">
        <v>925</v>
      </c>
      <c r="F15500" s="14" t="s">
        <v>926</v>
      </c>
      <c r="G15500" s="14" t="s">
        <v>6485</v>
      </c>
      <c r="H15500" s="20">
        <v>17685296</v>
      </c>
      <c r="I15500" s="20">
        <v>17685296</v>
      </c>
      <c r="J15500" s="22"/>
      <c r="K15500" s="25"/>
      <c r="L15500" s="25"/>
      <c r="M15500" s="22"/>
    </row>
    <row r="15501" spans="1:13" s="14" customFormat="1" ht="30" outlineLevel="2" x14ac:dyDescent="0.25">
      <c r="A15501" s="34"/>
      <c r="B15501" s="44" t="s">
        <v>4375</v>
      </c>
      <c r="C15501" s="31" t="s">
        <v>4158</v>
      </c>
      <c r="D15501" s="14" t="s">
        <v>859</v>
      </c>
      <c r="E15501" s="14" t="s">
        <v>925</v>
      </c>
      <c r="F15501" s="14" t="s">
        <v>926</v>
      </c>
      <c r="G15501" s="14" t="s">
        <v>6492</v>
      </c>
      <c r="H15501" s="20">
        <v>7013855</v>
      </c>
      <c r="I15501" s="20">
        <v>7013855</v>
      </c>
      <c r="J15501" s="21">
        <f>IFERROR((I15501/H15501),0)</f>
        <v>1</v>
      </c>
      <c r="K15501" s="20"/>
      <c r="L15501" s="20"/>
      <c r="M15501" s="22"/>
    </row>
    <row r="15502" spans="1:13" s="14" customFormat="1" ht="30" outlineLevel="2" x14ac:dyDescent="0.25">
      <c r="A15502" s="34"/>
      <c r="B15502" s="44" t="s">
        <v>4375</v>
      </c>
      <c r="C15502" s="31" t="s">
        <v>4158</v>
      </c>
      <c r="D15502" s="14" t="s">
        <v>859</v>
      </c>
      <c r="E15502" s="14" t="s">
        <v>925</v>
      </c>
      <c r="F15502" s="14" t="s">
        <v>926</v>
      </c>
      <c r="G15502" s="14" t="s">
        <v>6493</v>
      </c>
      <c r="H15502" s="20">
        <v>-8647692</v>
      </c>
      <c r="I15502" s="20"/>
      <c r="J15502" s="21">
        <f>IFERROR((I15502/H15502),0)</f>
        <v>0</v>
      </c>
      <c r="K15502" s="20"/>
      <c r="L15502" s="20"/>
      <c r="M15502" s="22"/>
    </row>
    <row r="15503" spans="1:13" s="14" customFormat="1" ht="30" outlineLevel="1" x14ac:dyDescent="0.25">
      <c r="A15503" s="34"/>
      <c r="B15503" s="46" t="s">
        <v>9022</v>
      </c>
      <c r="C15503" s="40" t="str">
        <f>C15502</f>
        <v>ASIGNACIONES DIRECTAS ANTICIPADAS (5% DEL SGR)</v>
      </c>
      <c r="D15503" s="39" t="str">
        <f>D15502</f>
        <v xml:space="preserve">NORTE DE SANTANDER                                </v>
      </c>
      <c r="E15503" s="39" t="str">
        <f>E15502</f>
        <v>54347</v>
      </c>
      <c r="F15503" s="39" t="str">
        <f>F15502</f>
        <v xml:space="preserve">HERRÁN                                            </v>
      </c>
      <c r="G15503" s="39" t="s">
        <v>10656</v>
      </c>
      <c r="H15503" s="20">
        <f>SUBTOTAL(9,H15497:H15502)</f>
        <v>161267051</v>
      </c>
      <c r="I15503" s="20">
        <f>SUBTOTAL(9,I15497:I15502)</f>
        <v>169914743</v>
      </c>
      <c r="J15503" s="42">
        <f>+I15503/H15503</f>
        <v>1.0536234273918732</v>
      </c>
      <c r="K15503" s="20">
        <f>SUBTOTAL(9,K15497:K15502)</f>
        <v>31709171</v>
      </c>
      <c r="L15503" s="20">
        <f>SUBTOTAL(9,L15497:L15502)</f>
        <v>43238458.999999985</v>
      </c>
      <c r="M15503" s="7">
        <f>IFERROR((L15503/K15503),"N.A")</f>
        <v>1.3635947467690022</v>
      </c>
    </row>
    <row r="15504" spans="1:13" s="14" customFormat="1" ht="30" outlineLevel="2" x14ac:dyDescent="0.25">
      <c r="A15504" s="34"/>
      <c r="B15504" s="44" t="s">
        <v>4376</v>
      </c>
      <c r="C15504" s="31" t="s">
        <v>4158</v>
      </c>
      <c r="D15504" s="14" t="s">
        <v>859</v>
      </c>
      <c r="E15504" s="14" t="s">
        <v>934</v>
      </c>
      <c r="F15504" s="14" t="s">
        <v>935</v>
      </c>
      <c r="G15504" s="14" t="s">
        <v>16</v>
      </c>
      <c r="H15504" s="15">
        <v>906920146</v>
      </c>
      <c r="I15504" s="15">
        <v>394932216.61000013</v>
      </c>
      <c r="J15504" s="16">
        <f>IFERROR((I15504/H15504),0)</f>
        <v>0.43546525937466618</v>
      </c>
      <c r="K15504" s="15">
        <v>663222842</v>
      </c>
      <c r="L15504" s="15">
        <v>394932216.61000013</v>
      </c>
      <c r="M15504" s="17">
        <f>L15504/K15504</f>
        <v>0.59547438899880367</v>
      </c>
    </row>
    <row r="15505" spans="1:13" s="14" customFormat="1" ht="30" outlineLevel="2" x14ac:dyDescent="0.25">
      <c r="A15505" s="34"/>
      <c r="B15505" s="44" t="s">
        <v>4376</v>
      </c>
      <c r="C15505" s="31" t="s">
        <v>4158</v>
      </c>
      <c r="D15505" s="14" t="s">
        <v>859</v>
      </c>
      <c r="E15505" s="14" t="s">
        <v>934</v>
      </c>
      <c r="F15505" s="14" t="s">
        <v>935</v>
      </c>
      <c r="G15505" s="14" t="s">
        <v>6109</v>
      </c>
      <c r="H15505" s="20">
        <v>2489706305</v>
      </c>
      <c r="I15505" s="20">
        <v>2489706305</v>
      </c>
      <c r="J15505" s="21">
        <f>IFERROR((I15505/H15505),0)</f>
        <v>1</v>
      </c>
      <c r="K15505" s="20"/>
      <c r="L15505" s="20"/>
      <c r="M15505" s="22"/>
    </row>
    <row r="15506" spans="1:13" s="14" customFormat="1" ht="30" outlineLevel="2" x14ac:dyDescent="0.25">
      <c r="A15506" s="34"/>
      <c r="B15506" s="44" t="s">
        <v>4376</v>
      </c>
      <c r="C15506" s="31" t="s">
        <v>4158</v>
      </c>
      <c r="D15506" s="14" t="s">
        <v>859</v>
      </c>
      <c r="E15506" s="14" t="s">
        <v>934</v>
      </c>
      <c r="F15506" s="14" t="s">
        <v>935</v>
      </c>
      <c r="G15506" s="14" t="s">
        <v>6481</v>
      </c>
      <c r="H15506" s="20">
        <v>5609</v>
      </c>
      <c r="I15506" s="20">
        <v>5609</v>
      </c>
      <c r="J15506" s="21">
        <f>IFERROR((I15506/H15506),0)</f>
        <v>1</v>
      </c>
      <c r="K15506" s="20"/>
      <c r="L15506" s="20"/>
      <c r="M15506" s="22"/>
    </row>
    <row r="15507" spans="1:13" s="14" customFormat="1" ht="30" outlineLevel="2" x14ac:dyDescent="0.25">
      <c r="A15507" s="34"/>
      <c r="B15507" s="44" t="s">
        <v>4376</v>
      </c>
      <c r="C15507" s="31" t="s">
        <v>4158</v>
      </c>
      <c r="D15507" s="14" t="s">
        <v>859</v>
      </c>
      <c r="E15507" s="14" t="s">
        <v>934</v>
      </c>
      <c r="F15507" s="14" t="s">
        <v>935</v>
      </c>
      <c r="G15507" s="14" t="s">
        <v>6485</v>
      </c>
      <c r="H15507" s="20">
        <v>223054984</v>
      </c>
      <c r="I15507" s="20">
        <v>223054984</v>
      </c>
      <c r="J15507" s="22"/>
      <c r="K15507" s="25"/>
      <c r="L15507" s="25"/>
      <c r="M15507" s="22"/>
    </row>
    <row r="15508" spans="1:13" s="14" customFormat="1" ht="30" outlineLevel="2" x14ac:dyDescent="0.25">
      <c r="A15508" s="34"/>
      <c r="B15508" s="44" t="s">
        <v>4376</v>
      </c>
      <c r="C15508" s="31" t="s">
        <v>4158</v>
      </c>
      <c r="D15508" s="14" t="s">
        <v>859</v>
      </c>
      <c r="E15508" s="14" t="s">
        <v>934</v>
      </c>
      <c r="F15508" s="14" t="s">
        <v>935</v>
      </c>
      <c r="G15508" s="14" t="s">
        <v>6492</v>
      </c>
      <c r="H15508" s="20">
        <v>146042755</v>
      </c>
      <c r="I15508" s="20">
        <v>146042755</v>
      </c>
      <c r="J15508" s="21">
        <f>IFERROR((I15508/H15508),0)</f>
        <v>1</v>
      </c>
      <c r="K15508" s="20"/>
      <c r="L15508" s="20"/>
      <c r="M15508" s="22"/>
    </row>
    <row r="15509" spans="1:13" s="14" customFormat="1" ht="30" outlineLevel="2" x14ac:dyDescent="0.25">
      <c r="A15509" s="34"/>
      <c r="B15509" s="44" t="s">
        <v>4376</v>
      </c>
      <c r="C15509" s="31" t="s">
        <v>4158</v>
      </c>
      <c r="D15509" s="14" t="s">
        <v>859</v>
      </c>
      <c r="E15509" s="14" t="s">
        <v>934</v>
      </c>
      <c r="F15509" s="14" t="s">
        <v>935</v>
      </c>
      <c r="G15509" s="14" t="s">
        <v>6493</v>
      </c>
      <c r="H15509" s="20">
        <v>-181384029</v>
      </c>
      <c r="I15509" s="20"/>
      <c r="J15509" s="21">
        <f>IFERROR((I15509/H15509),0)</f>
        <v>0</v>
      </c>
      <c r="K15509" s="20"/>
      <c r="L15509" s="20"/>
      <c r="M15509" s="22"/>
    </row>
    <row r="15510" spans="1:13" s="14" customFormat="1" ht="30" outlineLevel="1" x14ac:dyDescent="0.25">
      <c r="A15510" s="34"/>
      <c r="B15510" s="46" t="s">
        <v>9023</v>
      </c>
      <c r="C15510" s="40" t="str">
        <f>C15509</f>
        <v>ASIGNACIONES DIRECTAS ANTICIPADAS (5% DEL SGR)</v>
      </c>
      <c r="D15510" s="39" t="str">
        <f>D15509</f>
        <v xml:space="preserve">NORTE DE SANTANDER                                </v>
      </c>
      <c r="E15510" s="39" t="str">
        <f>E15509</f>
        <v>54261</v>
      </c>
      <c r="F15510" s="39" t="str">
        <f>F15509</f>
        <v xml:space="preserve">EL ZULIA                                          </v>
      </c>
      <c r="G15510" s="39" t="s">
        <v>10656</v>
      </c>
      <c r="H15510" s="20">
        <f>SUBTOTAL(9,H15504:H15509)</f>
        <v>3584345770</v>
      </c>
      <c r="I15510" s="20">
        <f>SUBTOTAL(9,I15504:I15509)</f>
        <v>3253741869.6100001</v>
      </c>
      <c r="J15510" s="42">
        <f>+I15510/H15510</f>
        <v>0.90776450666197872</v>
      </c>
      <c r="K15510" s="20">
        <f>SUBTOTAL(9,K15504:K15509)</f>
        <v>663222842</v>
      </c>
      <c r="L15510" s="20">
        <f>SUBTOTAL(9,L15504:L15509)</f>
        <v>394932216.61000013</v>
      </c>
      <c r="M15510" s="7">
        <f>IFERROR((L15510/K15510),"N.A")</f>
        <v>0.59547438899880367</v>
      </c>
    </row>
    <row r="15511" spans="1:13" s="14" customFormat="1" ht="30" outlineLevel="2" x14ac:dyDescent="0.25">
      <c r="A15511" s="34"/>
      <c r="B15511" s="44" t="s">
        <v>4377</v>
      </c>
      <c r="C15511" s="31" t="s">
        <v>4158</v>
      </c>
      <c r="D15511" s="14" t="s">
        <v>859</v>
      </c>
      <c r="E15511" s="14" t="s">
        <v>940</v>
      </c>
      <c r="F15511" s="14" t="s">
        <v>941</v>
      </c>
      <c r="G15511" s="14" t="s">
        <v>16</v>
      </c>
      <c r="H15511" s="15">
        <v>21481663</v>
      </c>
      <c r="I15511" s="15">
        <v>0</v>
      </c>
      <c r="J15511" s="16">
        <f>IFERROR((I15511/H15511),0)</f>
        <v>0</v>
      </c>
      <c r="K15511" s="15">
        <v>15706868</v>
      </c>
      <c r="L15511" s="15">
        <v>0</v>
      </c>
      <c r="M15511" s="17">
        <f>L15511/K15511</f>
        <v>0</v>
      </c>
    </row>
    <row r="15512" spans="1:13" s="14" customFormat="1" ht="30" outlineLevel="2" x14ac:dyDescent="0.25">
      <c r="A15512" s="34"/>
      <c r="B15512" s="44" t="s">
        <v>4377</v>
      </c>
      <c r="C15512" s="31" t="s">
        <v>4158</v>
      </c>
      <c r="D15512" s="14" t="s">
        <v>859</v>
      </c>
      <c r="E15512" s="14" t="s">
        <v>940</v>
      </c>
      <c r="F15512" s="14" t="s">
        <v>941</v>
      </c>
      <c r="G15512" s="14" t="s">
        <v>6109</v>
      </c>
      <c r="H15512" s="20">
        <v>18701876</v>
      </c>
      <c r="I15512" s="20">
        <v>18701876</v>
      </c>
      <c r="J15512" s="21">
        <f>IFERROR((I15512/H15512),0)</f>
        <v>1</v>
      </c>
      <c r="K15512" s="20"/>
      <c r="L15512" s="20"/>
      <c r="M15512" s="22"/>
    </row>
    <row r="15513" spans="1:13" s="14" customFormat="1" ht="30" outlineLevel="2" x14ac:dyDescent="0.25">
      <c r="A15513" s="34"/>
      <c r="B15513" s="44" t="s">
        <v>4377</v>
      </c>
      <c r="C15513" s="31" t="s">
        <v>4158</v>
      </c>
      <c r="D15513" s="14" t="s">
        <v>859</v>
      </c>
      <c r="E15513" s="14" t="s">
        <v>940</v>
      </c>
      <c r="F15513" s="14" t="s">
        <v>941</v>
      </c>
      <c r="G15513" s="14" t="s">
        <v>6481</v>
      </c>
      <c r="H15513" s="20">
        <v>133</v>
      </c>
      <c r="I15513" s="20">
        <v>133</v>
      </c>
      <c r="J15513" s="21">
        <f>IFERROR((I15513/H15513),0)</f>
        <v>1</v>
      </c>
      <c r="K15513" s="20"/>
      <c r="L15513" s="20"/>
      <c r="M15513" s="22"/>
    </row>
    <row r="15514" spans="1:13" s="14" customFormat="1" ht="30" outlineLevel="2" x14ac:dyDescent="0.25">
      <c r="A15514" s="34"/>
      <c r="B15514" s="44" t="s">
        <v>4377</v>
      </c>
      <c r="C15514" s="31" t="s">
        <v>4158</v>
      </c>
      <c r="D15514" s="14" t="s">
        <v>859</v>
      </c>
      <c r="E15514" s="14" t="s">
        <v>940</v>
      </c>
      <c r="F15514" s="14" t="s">
        <v>941</v>
      </c>
      <c r="G15514" s="14" t="s">
        <v>6492</v>
      </c>
      <c r="H15514" s="20">
        <v>3457802</v>
      </c>
      <c r="I15514" s="20">
        <v>3457802</v>
      </c>
      <c r="J15514" s="21">
        <f>IFERROR((I15514/H15514),0)</f>
        <v>1</v>
      </c>
      <c r="K15514" s="20"/>
      <c r="L15514" s="20"/>
      <c r="M15514" s="22"/>
    </row>
    <row r="15515" spans="1:13" s="14" customFormat="1" ht="30" outlineLevel="2" x14ac:dyDescent="0.25">
      <c r="A15515" s="34"/>
      <c r="B15515" s="44" t="s">
        <v>4377</v>
      </c>
      <c r="C15515" s="31" t="s">
        <v>4158</v>
      </c>
      <c r="D15515" s="14" t="s">
        <v>859</v>
      </c>
      <c r="E15515" s="14" t="s">
        <v>940</v>
      </c>
      <c r="F15515" s="14" t="s">
        <v>941</v>
      </c>
      <c r="G15515" s="14" t="s">
        <v>6493</v>
      </c>
      <c r="H15515" s="20">
        <v>-4296333</v>
      </c>
      <c r="I15515" s="20"/>
      <c r="J15515" s="21">
        <f>IFERROR((I15515/H15515),0)</f>
        <v>0</v>
      </c>
      <c r="K15515" s="20"/>
      <c r="L15515" s="20"/>
      <c r="M15515" s="22"/>
    </row>
    <row r="15516" spans="1:13" s="14" customFormat="1" ht="30" outlineLevel="1" x14ac:dyDescent="0.25">
      <c r="A15516" s="34"/>
      <c r="B15516" s="46" t="s">
        <v>9024</v>
      </c>
      <c r="C15516" s="40" t="str">
        <f>C15515</f>
        <v>ASIGNACIONES DIRECTAS ANTICIPADAS (5% DEL SGR)</v>
      </c>
      <c r="D15516" s="39" t="str">
        <f>D15515</f>
        <v xml:space="preserve">NORTE DE SANTANDER                                </v>
      </c>
      <c r="E15516" s="39" t="str">
        <f>E15515</f>
        <v>54245</v>
      </c>
      <c r="F15516" s="39" t="str">
        <f>F15515</f>
        <v xml:space="preserve">EL CARMEN                                         </v>
      </c>
      <c r="G15516" s="39" t="s">
        <v>10656</v>
      </c>
      <c r="H15516" s="20">
        <f>SUBTOTAL(9,H15511:H15515)</f>
        <v>39345141</v>
      </c>
      <c r="I15516" s="20">
        <f>SUBTOTAL(9,I15511:I15515)</f>
        <v>22159811</v>
      </c>
      <c r="J15516" s="42">
        <f>+I15516/H15516</f>
        <v>0.56321595085909082</v>
      </c>
      <c r="K15516" s="20">
        <f>SUBTOTAL(9,K15511:K15515)</f>
        <v>15706868</v>
      </c>
      <c r="L15516" s="20">
        <f>SUBTOTAL(9,L15511:L15515)</f>
        <v>0</v>
      </c>
      <c r="M15516" s="7">
        <f>IFERROR((L15516/K15516),"N.A")</f>
        <v>0</v>
      </c>
    </row>
    <row r="15517" spans="1:13" s="14" customFormat="1" ht="30" outlineLevel="2" x14ac:dyDescent="0.25">
      <c r="A15517" s="34"/>
      <c r="B15517" s="44" t="s">
        <v>4378</v>
      </c>
      <c r="C15517" s="31" t="s">
        <v>4158</v>
      </c>
      <c r="D15517" s="14" t="s">
        <v>859</v>
      </c>
      <c r="E15517" s="14" t="s">
        <v>943</v>
      </c>
      <c r="F15517" s="14" t="s">
        <v>944</v>
      </c>
      <c r="G15517" s="14" t="s">
        <v>16</v>
      </c>
      <c r="H15517" s="15">
        <v>114154351</v>
      </c>
      <c r="I15517" s="15">
        <v>114154351</v>
      </c>
      <c r="J15517" s="16">
        <f>IFERROR((I15517/H15517),0)</f>
        <v>1</v>
      </c>
      <c r="K15517" s="15">
        <v>83466874</v>
      </c>
      <c r="L15517" s="15">
        <v>114154351</v>
      </c>
      <c r="M15517" s="17">
        <f>L15517/K15517</f>
        <v>1.3676605523767429</v>
      </c>
    </row>
    <row r="15518" spans="1:13" s="14" customFormat="1" ht="30" outlineLevel="2" x14ac:dyDescent="0.25">
      <c r="A15518" s="34"/>
      <c r="B15518" s="44" t="s">
        <v>4378</v>
      </c>
      <c r="C15518" s="31" t="s">
        <v>4158</v>
      </c>
      <c r="D15518" s="14" t="s">
        <v>859</v>
      </c>
      <c r="E15518" s="14" t="s">
        <v>943</v>
      </c>
      <c r="F15518" s="14" t="s">
        <v>944</v>
      </c>
      <c r="G15518" s="14" t="s">
        <v>6109</v>
      </c>
      <c r="H15518" s="20">
        <v>302953407</v>
      </c>
      <c r="I15518" s="20">
        <v>302953407</v>
      </c>
      <c r="J15518" s="21">
        <f>IFERROR((I15518/H15518),0)</f>
        <v>1</v>
      </c>
      <c r="K15518" s="20"/>
      <c r="L15518" s="20"/>
      <c r="M15518" s="22"/>
    </row>
    <row r="15519" spans="1:13" s="14" customFormat="1" ht="30" outlineLevel="2" x14ac:dyDescent="0.25">
      <c r="A15519" s="34"/>
      <c r="B15519" s="44" t="s">
        <v>4378</v>
      </c>
      <c r="C15519" s="31" t="s">
        <v>4158</v>
      </c>
      <c r="D15519" s="14" t="s">
        <v>859</v>
      </c>
      <c r="E15519" s="14" t="s">
        <v>943</v>
      </c>
      <c r="F15519" s="14" t="s">
        <v>944</v>
      </c>
      <c r="G15519" s="14" t="s">
        <v>6481</v>
      </c>
      <c r="H15519" s="20">
        <v>706</v>
      </c>
      <c r="I15519" s="20">
        <v>706</v>
      </c>
      <c r="J15519" s="21">
        <f>IFERROR((I15519/H15519),0)</f>
        <v>1</v>
      </c>
      <c r="K15519" s="20"/>
      <c r="L15519" s="20"/>
      <c r="M15519" s="22"/>
    </row>
    <row r="15520" spans="1:13" s="14" customFormat="1" ht="30" outlineLevel="2" x14ac:dyDescent="0.25">
      <c r="A15520" s="34"/>
      <c r="B15520" s="44" t="s">
        <v>4378</v>
      </c>
      <c r="C15520" s="31" t="s">
        <v>4158</v>
      </c>
      <c r="D15520" s="14" t="s">
        <v>859</v>
      </c>
      <c r="E15520" s="14" t="s">
        <v>943</v>
      </c>
      <c r="F15520" s="14" t="s">
        <v>944</v>
      </c>
      <c r="G15520" s="14" t="s">
        <v>6485</v>
      </c>
      <c r="H15520" s="20">
        <v>52954207</v>
      </c>
      <c r="I15520" s="20">
        <v>52954207</v>
      </c>
      <c r="J15520" s="22"/>
      <c r="K15520" s="25"/>
      <c r="L15520" s="25"/>
      <c r="M15520" s="22"/>
    </row>
    <row r="15521" spans="1:13" s="14" customFormat="1" ht="30" outlineLevel="2" x14ac:dyDescent="0.25">
      <c r="A15521" s="34"/>
      <c r="B15521" s="44" t="s">
        <v>4378</v>
      </c>
      <c r="C15521" s="31" t="s">
        <v>4158</v>
      </c>
      <c r="D15521" s="14" t="s">
        <v>859</v>
      </c>
      <c r="E15521" s="14" t="s">
        <v>943</v>
      </c>
      <c r="F15521" s="14" t="s">
        <v>944</v>
      </c>
      <c r="G15521" s="14" t="s">
        <v>6492</v>
      </c>
      <c r="H15521" s="20">
        <v>18374887</v>
      </c>
      <c r="I15521" s="20">
        <v>18374887</v>
      </c>
      <c r="J15521" s="21">
        <f>IFERROR((I15521/H15521),0)</f>
        <v>1</v>
      </c>
      <c r="K15521" s="20"/>
      <c r="L15521" s="20"/>
      <c r="M15521" s="22"/>
    </row>
    <row r="15522" spans="1:13" s="14" customFormat="1" ht="30" outlineLevel="2" x14ac:dyDescent="0.25">
      <c r="A15522" s="34"/>
      <c r="B15522" s="44" t="s">
        <v>4378</v>
      </c>
      <c r="C15522" s="31" t="s">
        <v>4158</v>
      </c>
      <c r="D15522" s="14" t="s">
        <v>859</v>
      </c>
      <c r="E15522" s="14" t="s">
        <v>943</v>
      </c>
      <c r="F15522" s="14" t="s">
        <v>944</v>
      </c>
      <c r="G15522" s="14" t="s">
        <v>6493</v>
      </c>
      <c r="H15522" s="20">
        <v>-22830870</v>
      </c>
      <c r="I15522" s="20"/>
      <c r="J15522" s="21">
        <f>IFERROR((I15522/H15522),0)</f>
        <v>0</v>
      </c>
      <c r="K15522" s="20"/>
      <c r="L15522" s="20"/>
      <c r="M15522" s="22"/>
    </row>
    <row r="15523" spans="1:13" s="14" customFormat="1" ht="30" outlineLevel="1" x14ac:dyDescent="0.25">
      <c r="A15523" s="34"/>
      <c r="B15523" s="46" t="s">
        <v>9025</v>
      </c>
      <c r="C15523" s="40" t="str">
        <f>C15522</f>
        <v>ASIGNACIONES DIRECTAS ANTICIPADAS (5% DEL SGR)</v>
      </c>
      <c r="D15523" s="39" t="str">
        <f>D15522</f>
        <v xml:space="preserve">NORTE DE SANTANDER                                </v>
      </c>
      <c r="E15523" s="39" t="str">
        <f>E15522</f>
        <v>54239</v>
      </c>
      <c r="F15523" s="39" t="str">
        <f>F15522</f>
        <v xml:space="preserve">DURANIA                                           </v>
      </c>
      <c r="G15523" s="39" t="s">
        <v>10656</v>
      </c>
      <c r="H15523" s="20">
        <f>SUBTOTAL(9,H15517:H15522)</f>
        <v>465606688</v>
      </c>
      <c r="I15523" s="20">
        <f>SUBTOTAL(9,I15517:I15522)</f>
        <v>488437558</v>
      </c>
      <c r="J15523" s="42">
        <f>+I15523/H15523</f>
        <v>1.0490346693645431</v>
      </c>
      <c r="K15523" s="20">
        <f>SUBTOTAL(9,K15517:K15522)</f>
        <v>83466874</v>
      </c>
      <c r="L15523" s="20">
        <f>SUBTOTAL(9,L15517:L15522)</f>
        <v>114154351</v>
      </c>
      <c r="M15523" s="7">
        <f>IFERROR((L15523/K15523),"N.A")</f>
        <v>1.3676605523767429</v>
      </c>
    </row>
    <row r="15524" spans="1:13" s="14" customFormat="1" ht="30" outlineLevel="2" x14ac:dyDescent="0.25">
      <c r="A15524" s="34"/>
      <c r="B15524" s="44" t="s">
        <v>6342</v>
      </c>
      <c r="C15524" s="31" t="s">
        <v>4158</v>
      </c>
      <c r="D15524" s="14" t="s">
        <v>859</v>
      </c>
      <c r="E15524" s="14" t="s">
        <v>949</v>
      </c>
      <c r="F15524" s="14" t="s">
        <v>950</v>
      </c>
      <c r="G15524" s="14" t="s">
        <v>6109</v>
      </c>
      <c r="H15524" s="20">
        <v>1049</v>
      </c>
      <c r="I15524" s="20">
        <v>1049</v>
      </c>
      <c r="J15524" s="21">
        <f>IFERROR((I15524/H15524),0)</f>
        <v>1</v>
      </c>
      <c r="K15524" s="20"/>
      <c r="L15524" s="20"/>
      <c r="M15524" s="22"/>
    </row>
    <row r="15525" spans="1:13" s="14" customFormat="1" ht="30" outlineLevel="1" x14ac:dyDescent="0.25">
      <c r="A15525" s="34"/>
      <c r="B15525" s="46" t="s">
        <v>9026</v>
      </c>
      <c r="C15525" s="40" t="str">
        <f>C15524</f>
        <v>ASIGNACIONES DIRECTAS ANTICIPADAS (5% DEL SGR)</v>
      </c>
      <c r="D15525" s="39" t="str">
        <f>D15524</f>
        <v xml:space="preserve">NORTE DE SANTANDER                                </v>
      </c>
      <c r="E15525" s="39" t="str">
        <f>E15524</f>
        <v>54206</v>
      </c>
      <c r="F15525" s="39" t="str">
        <f>F15524</f>
        <v xml:space="preserve">CONVENCIÓN                                        </v>
      </c>
      <c r="G15525" s="39" t="s">
        <v>10656</v>
      </c>
      <c r="H15525" s="20">
        <f>SUBTOTAL(9,H15524:H15524)</f>
        <v>1049</v>
      </c>
      <c r="I15525" s="20">
        <f>SUBTOTAL(9,I15524:I15524)</f>
        <v>1049</v>
      </c>
      <c r="J15525" s="42">
        <f>+I15525/H15525</f>
        <v>1</v>
      </c>
      <c r="K15525" s="20">
        <f>SUBTOTAL(9,K15524:K15524)</f>
        <v>0</v>
      </c>
      <c r="L15525" s="20">
        <f>SUBTOTAL(9,L15524:L15524)</f>
        <v>0</v>
      </c>
      <c r="M15525" s="7" t="str">
        <f>IFERROR((L15525/K15525),"N.A")</f>
        <v>N.A</v>
      </c>
    </row>
    <row r="15526" spans="1:13" s="14" customFormat="1" ht="30" outlineLevel="2" x14ac:dyDescent="0.25">
      <c r="A15526" s="34"/>
      <c r="B15526" s="44" t="s">
        <v>4379</v>
      </c>
      <c r="C15526" s="31" t="s">
        <v>4158</v>
      </c>
      <c r="D15526" s="14" t="s">
        <v>859</v>
      </c>
      <c r="E15526" s="14" t="s">
        <v>952</v>
      </c>
      <c r="F15526" s="14" t="s">
        <v>953</v>
      </c>
      <c r="G15526" s="14" t="s">
        <v>16</v>
      </c>
      <c r="H15526" s="15">
        <v>24000311</v>
      </c>
      <c r="I15526" s="15">
        <v>21898599.41</v>
      </c>
      <c r="J15526" s="16">
        <f>IFERROR((I15526/H15526),0)</f>
        <v>0.91242981851360172</v>
      </c>
      <c r="K15526" s="15">
        <v>17548441</v>
      </c>
      <c r="L15526" s="15">
        <v>21898599.41</v>
      </c>
      <c r="M15526" s="17">
        <f>L15526/K15526</f>
        <v>1.2478942949974872</v>
      </c>
    </row>
    <row r="15527" spans="1:13" s="14" customFormat="1" ht="30" outlineLevel="2" x14ac:dyDescent="0.25">
      <c r="A15527" s="34"/>
      <c r="B15527" s="44" t="s">
        <v>4379</v>
      </c>
      <c r="C15527" s="31" t="s">
        <v>4158</v>
      </c>
      <c r="D15527" s="14" t="s">
        <v>859</v>
      </c>
      <c r="E15527" s="14" t="s">
        <v>952</v>
      </c>
      <c r="F15527" s="14" t="s">
        <v>953</v>
      </c>
      <c r="G15527" s="14" t="s">
        <v>6109</v>
      </c>
      <c r="H15527" s="20">
        <v>78227877</v>
      </c>
      <c r="I15527" s="20">
        <v>78227877</v>
      </c>
      <c r="J15527" s="21">
        <f>IFERROR((I15527/H15527),0)</f>
        <v>1</v>
      </c>
      <c r="K15527" s="20"/>
      <c r="L15527" s="20"/>
      <c r="M15527" s="22"/>
    </row>
    <row r="15528" spans="1:13" s="14" customFormat="1" ht="30" outlineLevel="2" x14ac:dyDescent="0.25">
      <c r="A15528" s="34"/>
      <c r="B15528" s="44" t="s">
        <v>4379</v>
      </c>
      <c r="C15528" s="31" t="s">
        <v>4158</v>
      </c>
      <c r="D15528" s="14" t="s">
        <v>859</v>
      </c>
      <c r="E15528" s="14" t="s">
        <v>952</v>
      </c>
      <c r="F15528" s="14" t="s">
        <v>953</v>
      </c>
      <c r="G15528" s="14" t="s">
        <v>6481</v>
      </c>
      <c r="H15528" s="20">
        <v>148</v>
      </c>
      <c r="I15528" s="20">
        <v>148</v>
      </c>
      <c r="J15528" s="21">
        <f>IFERROR((I15528/H15528),0)</f>
        <v>1</v>
      </c>
      <c r="K15528" s="20"/>
      <c r="L15528" s="20"/>
      <c r="M15528" s="22"/>
    </row>
    <row r="15529" spans="1:13" s="14" customFormat="1" ht="30" outlineLevel="2" x14ac:dyDescent="0.25">
      <c r="A15529" s="34"/>
      <c r="B15529" s="44" t="s">
        <v>4379</v>
      </c>
      <c r="C15529" s="31" t="s">
        <v>4158</v>
      </c>
      <c r="D15529" s="14" t="s">
        <v>859</v>
      </c>
      <c r="E15529" s="14" t="s">
        <v>952</v>
      </c>
      <c r="F15529" s="14" t="s">
        <v>953</v>
      </c>
      <c r="G15529" s="14" t="s">
        <v>6485</v>
      </c>
      <c r="H15529" s="20">
        <v>8940786</v>
      </c>
      <c r="I15529" s="20">
        <v>8940786</v>
      </c>
      <c r="J15529" s="22"/>
      <c r="K15529" s="25"/>
      <c r="L15529" s="25"/>
      <c r="M15529" s="22"/>
    </row>
    <row r="15530" spans="1:13" s="14" customFormat="1" ht="30" outlineLevel="2" x14ac:dyDescent="0.25">
      <c r="A15530" s="34"/>
      <c r="B15530" s="44" t="s">
        <v>4379</v>
      </c>
      <c r="C15530" s="31" t="s">
        <v>4158</v>
      </c>
      <c r="D15530" s="14" t="s">
        <v>859</v>
      </c>
      <c r="E15530" s="14" t="s">
        <v>952</v>
      </c>
      <c r="F15530" s="14" t="s">
        <v>953</v>
      </c>
      <c r="G15530" s="14" t="s">
        <v>6492</v>
      </c>
      <c r="H15530" s="20">
        <v>3863217</v>
      </c>
      <c r="I15530" s="20">
        <v>3863217</v>
      </c>
      <c r="J15530" s="21">
        <f>IFERROR((I15530/H15530),0)</f>
        <v>1</v>
      </c>
      <c r="K15530" s="20"/>
      <c r="L15530" s="20"/>
      <c r="M15530" s="22"/>
    </row>
    <row r="15531" spans="1:13" s="14" customFormat="1" ht="30" outlineLevel="2" x14ac:dyDescent="0.25">
      <c r="A15531" s="34"/>
      <c r="B15531" s="44" t="s">
        <v>4379</v>
      </c>
      <c r="C15531" s="31" t="s">
        <v>4158</v>
      </c>
      <c r="D15531" s="14" t="s">
        <v>859</v>
      </c>
      <c r="E15531" s="14" t="s">
        <v>952</v>
      </c>
      <c r="F15531" s="14" t="s">
        <v>953</v>
      </c>
      <c r="G15531" s="14" t="s">
        <v>6493</v>
      </c>
      <c r="H15531" s="20">
        <v>-4800062</v>
      </c>
      <c r="I15531" s="20"/>
      <c r="J15531" s="21">
        <f>IFERROR((I15531/H15531),0)</f>
        <v>0</v>
      </c>
      <c r="K15531" s="20"/>
      <c r="L15531" s="20"/>
      <c r="M15531" s="22"/>
    </row>
    <row r="15532" spans="1:13" s="14" customFormat="1" ht="30" outlineLevel="1" x14ac:dyDescent="0.25">
      <c r="A15532" s="34"/>
      <c r="B15532" s="46" t="s">
        <v>9027</v>
      </c>
      <c r="C15532" s="40" t="str">
        <f>C15531</f>
        <v>ASIGNACIONES DIRECTAS ANTICIPADAS (5% DEL SGR)</v>
      </c>
      <c r="D15532" s="39" t="str">
        <f>D15531</f>
        <v xml:space="preserve">NORTE DE SANTANDER                                </v>
      </c>
      <c r="E15532" s="39" t="str">
        <f>E15531</f>
        <v>54174</v>
      </c>
      <c r="F15532" s="39" t="str">
        <f>F15531</f>
        <v xml:space="preserve">CHITAGÁ                                           </v>
      </c>
      <c r="G15532" s="39" t="s">
        <v>10656</v>
      </c>
      <c r="H15532" s="20">
        <f>SUBTOTAL(9,H15526:H15531)</f>
        <v>110232277</v>
      </c>
      <c r="I15532" s="20">
        <f>SUBTOTAL(9,I15526:I15531)</f>
        <v>112930627.41</v>
      </c>
      <c r="J15532" s="42">
        <f>+I15532/H15532</f>
        <v>1.0244787686822436</v>
      </c>
      <c r="K15532" s="20">
        <f>SUBTOTAL(9,K15526:K15531)</f>
        <v>17548441</v>
      </c>
      <c r="L15532" s="20">
        <f>SUBTOTAL(9,L15526:L15531)</f>
        <v>21898599.41</v>
      </c>
      <c r="M15532" s="7">
        <f>IFERROR((L15532/K15532),"N.A")</f>
        <v>1.2478942949974872</v>
      </c>
    </row>
    <row r="15533" spans="1:13" s="14" customFormat="1" ht="30" outlineLevel="2" x14ac:dyDescent="0.25">
      <c r="A15533" s="34"/>
      <c r="B15533" s="44" t="s">
        <v>4380</v>
      </c>
      <c r="C15533" s="31" t="s">
        <v>4158</v>
      </c>
      <c r="D15533" s="14" t="s">
        <v>859</v>
      </c>
      <c r="E15533" s="14" t="s">
        <v>955</v>
      </c>
      <c r="F15533" s="14" t="s">
        <v>956</v>
      </c>
      <c r="G15533" s="14" t="s">
        <v>16</v>
      </c>
      <c r="H15533" s="15">
        <v>36165653</v>
      </c>
      <c r="I15533" s="15">
        <v>21810571.640000001</v>
      </c>
      <c r="J15533" s="16">
        <f>IFERROR((I15533/H15533),0)</f>
        <v>0.6030741831206532</v>
      </c>
      <c r="K15533" s="15">
        <v>26336126</v>
      </c>
      <c r="L15533" s="15">
        <v>21810571.640000001</v>
      </c>
      <c r="M15533" s="17">
        <f>L15533/K15533</f>
        <v>0.82816172887386708</v>
      </c>
    </row>
    <row r="15534" spans="1:13" s="14" customFormat="1" ht="30" outlineLevel="2" x14ac:dyDescent="0.25">
      <c r="A15534" s="34"/>
      <c r="B15534" s="44" t="s">
        <v>4380</v>
      </c>
      <c r="C15534" s="31" t="s">
        <v>4158</v>
      </c>
      <c r="D15534" s="14" t="s">
        <v>859</v>
      </c>
      <c r="E15534" s="14" t="s">
        <v>955</v>
      </c>
      <c r="F15534" s="14" t="s">
        <v>956</v>
      </c>
      <c r="G15534" s="14" t="s">
        <v>6109</v>
      </c>
      <c r="H15534" s="20">
        <v>42877575</v>
      </c>
      <c r="I15534" s="20">
        <v>42877575</v>
      </c>
      <c r="J15534" s="21">
        <f>IFERROR((I15534/H15534),0)</f>
        <v>1</v>
      </c>
      <c r="K15534" s="20"/>
      <c r="L15534" s="20"/>
      <c r="M15534" s="22"/>
    </row>
    <row r="15535" spans="1:13" s="14" customFormat="1" ht="30" outlineLevel="2" x14ac:dyDescent="0.25">
      <c r="A15535" s="34"/>
      <c r="B15535" s="44" t="s">
        <v>4380</v>
      </c>
      <c r="C15535" s="31" t="s">
        <v>4158</v>
      </c>
      <c r="D15535" s="14" t="s">
        <v>859</v>
      </c>
      <c r="E15535" s="14" t="s">
        <v>955</v>
      </c>
      <c r="F15535" s="14" t="s">
        <v>956</v>
      </c>
      <c r="G15535" s="14" t="s">
        <v>6481</v>
      </c>
      <c r="H15535" s="20">
        <v>224</v>
      </c>
      <c r="I15535" s="20">
        <v>224</v>
      </c>
      <c r="J15535" s="21">
        <f>IFERROR((I15535/H15535),0)</f>
        <v>1</v>
      </c>
      <c r="K15535" s="20"/>
      <c r="L15535" s="20"/>
      <c r="M15535" s="22"/>
    </row>
    <row r="15536" spans="1:13" s="14" customFormat="1" ht="30" outlineLevel="2" x14ac:dyDescent="0.25">
      <c r="A15536" s="34"/>
      <c r="B15536" s="44" t="s">
        <v>4380</v>
      </c>
      <c r="C15536" s="31" t="s">
        <v>4158</v>
      </c>
      <c r="D15536" s="14" t="s">
        <v>859</v>
      </c>
      <c r="E15536" s="14" t="s">
        <v>955</v>
      </c>
      <c r="F15536" s="14" t="s">
        <v>956</v>
      </c>
      <c r="G15536" s="14" t="s">
        <v>6485</v>
      </c>
      <c r="H15536" s="20">
        <v>8890150</v>
      </c>
      <c r="I15536" s="20">
        <v>8890150</v>
      </c>
      <c r="J15536" s="22"/>
      <c r="K15536" s="25"/>
      <c r="L15536" s="25"/>
      <c r="M15536" s="22"/>
    </row>
    <row r="15537" spans="1:13" s="14" customFormat="1" ht="30" outlineLevel="2" x14ac:dyDescent="0.25">
      <c r="A15537" s="34"/>
      <c r="B15537" s="44" t="s">
        <v>4380</v>
      </c>
      <c r="C15537" s="31" t="s">
        <v>4158</v>
      </c>
      <c r="D15537" s="14" t="s">
        <v>859</v>
      </c>
      <c r="E15537" s="14" t="s">
        <v>955</v>
      </c>
      <c r="F15537" s="14" t="s">
        <v>956</v>
      </c>
      <c r="G15537" s="14" t="s">
        <v>6492</v>
      </c>
      <c r="H15537" s="20">
        <v>5759979</v>
      </c>
      <c r="I15537" s="20">
        <v>5759979</v>
      </c>
      <c r="J15537" s="21">
        <f>IFERROR((I15537/H15537),0)</f>
        <v>1</v>
      </c>
      <c r="K15537" s="20"/>
      <c r="L15537" s="20"/>
      <c r="M15537" s="22"/>
    </row>
    <row r="15538" spans="1:13" s="14" customFormat="1" ht="30" outlineLevel="2" x14ac:dyDescent="0.25">
      <c r="A15538" s="34"/>
      <c r="B15538" s="44" t="s">
        <v>4380</v>
      </c>
      <c r="C15538" s="31" t="s">
        <v>4158</v>
      </c>
      <c r="D15538" s="14" t="s">
        <v>859</v>
      </c>
      <c r="E15538" s="14" t="s">
        <v>955</v>
      </c>
      <c r="F15538" s="14" t="s">
        <v>956</v>
      </c>
      <c r="G15538" s="14" t="s">
        <v>6493</v>
      </c>
      <c r="H15538" s="20">
        <v>-7233131</v>
      </c>
      <c r="I15538" s="20"/>
      <c r="J15538" s="21">
        <f>IFERROR((I15538/H15538),0)</f>
        <v>0</v>
      </c>
      <c r="K15538" s="20"/>
      <c r="L15538" s="20"/>
      <c r="M15538" s="22"/>
    </row>
    <row r="15539" spans="1:13" s="14" customFormat="1" ht="30" outlineLevel="1" x14ac:dyDescent="0.25">
      <c r="A15539" s="34"/>
      <c r="B15539" s="46" t="s">
        <v>9028</v>
      </c>
      <c r="C15539" s="40" t="str">
        <f>C15538</f>
        <v>ASIGNACIONES DIRECTAS ANTICIPADAS (5% DEL SGR)</v>
      </c>
      <c r="D15539" s="39" t="str">
        <f>D15538</f>
        <v xml:space="preserve">NORTE DE SANTANDER                                </v>
      </c>
      <c r="E15539" s="39" t="str">
        <f>E15538</f>
        <v>54172</v>
      </c>
      <c r="F15539" s="39" t="str">
        <f>F15538</f>
        <v xml:space="preserve">CHINÁCOTA                                         </v>
      </c>
      <c r="G15539" s="39" t="s">
        <v>10656</v>
      </c>
      <c r="H15539" s="20">
        <f>SUBTOTAL(9,H15533:H15538)</f>
        <v>86460450</v>
      </c>
      <c r="I15539" s="20">
        <f>SUBTOTAL(9,I15533:I15538)</f>
        <v>79338499.640000001</v>
      </c>
      <c r="J15539" s="42">
        <f>+I15539/H15539</f>
        <v>0.91762765102425448</v>
      </c>
      <c r="K15539" s="20">
        <f>SUBTOTAL(9,K15533:K15538)</f>
        <v>26336126</v>
      </c>
      <c r="L15539" s="20">
        <f>SUBTOTAL(9,L15533:L15538)</f>
        <v>21810571.640000001</v>
      </c>
      <c r="M15539" s="7">
        <f>IFERROR((L15539/K15539),"N.A")</f>
        <v>0.82816172887386708</v>
      </c>
    </row>
    <row r="15540" spans="1:13" s="14" customFormat="1" ht="30" outlineLevel="2" x14ac:dyDescent="0.25">
      <c r="A15540" s="34"/>
      <c r="B15540" s="44" t="s">
        <v>4381</v>
      </c>
      <c r="C15540" s="31" t="s">
        <v>4158</v>
      </c>
      <c r="D15540" s="14" t="s">
        <v>859</v>
      </c>
      <c r="E15540" s="14" t="s">
        <v>961</v>
      </c>
      <c r="F15540" s="14" t="s">
        <v>962</v>
      </c>
      <c r="G15540" s="14" t="s">
        <v>16</v>
      </c>
      <c r="H15540" s="15">
        <v>1130814</v>
      </c>
      <c r="I15540" s="15">
        <v>0</v>
      </c>
      <c r="J15540" s="16">
        <f>IFERROR((I15540/H15540),0)</f>
        <v>0</v>
      </c>
      <c r="K15540" s="15">
        <v>826824</v>
      </c>
      <c r="L15540" s="15">
        <v>0</v>
      </c>
      <c r="M15540" s="17">
        <f>L15540/K15540</f>
        <v>0</v>
      </c>
    </row>
    <row r="15541" spans="1:13" s="14" customFormat="1" ht="30" outlineLevel="2" x14ac:dyDescent="0.25">
      <c r="A15541" s="34"/>
      <c r="B15541" s="44" t="s">
        <v>4381</v>
      </c>
      <c r="C15541" s="31" t="s">
        <v>4158</v>
      </c>
      <c r="D15541" s="14" t="s">
        <v>859</v>
      </c>
      <c r="E15541" s="14" t="s">
        <v>961</v>
      </c>
      <c r="F15541" s="14" t="s">
        <v>962</v>
      </c>
      <c r="G15541" s="14" t="s">
        <v>6109</v>
      </c>
      <c r="H15541" s="20">
        <v>1016906</v>
      </c>
      <c r="I15541" s="20">
        <v>1016906</v>
      </c>
      <c r="J15541" s="21">
        <f>IFERROR((I15541/H15541),0)</f>
        <v>1</v>
      </c>
      <c r="K15541" s="20"/>
      <c r="L15541" s="20"/>
      <c r="M15541" s="22"/>
    </row>
    <row r="15542" spans="1:13" s="14" customFormat="1" ht="30" outlineLevel="2" x14ac:dyDescent="0.25">
      <c r="A15542" s="34"/>
      <c r="B15542" s="44" t="s">
        <v>4381</v>
      </c>
      <c r="C15542" s="31" t="s">
        <v>4158</v>
      </c>
      <c r="D15542" s="14" t="s">
        <v>859</v>
      </c>
      <c r="E15542" s="14" t="s">
        <v>961</v>
      </c>
      <c r="F15542" s="14" t="s">
        <v>962</v>
      </c>
      <c r="G15542" s="14" t="s">
        <v>6481</v>
      </c>
      <c r="H15542" s="20">
        <v>7</v>
      </c>
      <c r="I15542" s="20">
        <v>7</v>
      </c>
      <c r="J15542" s="21">
        <f>IFERROR((I15542/H15542),0)</f>
        <v>1</v>
      </c>
      <c r="K15542" s="20"/>
      <c r="L15542" s="20"/>
      <c r="M15542" s="22"/>
    </row>
    <row r="15543" spans="1:13" s="14" customFormat="1" ht="30" outlineLevel="2" x14ac:dyDescent="0.25">
      <c r="A15543" s="34"/>
      <c r="B15543" s="44" t="s">
        <v>4381</v>
      </c>
      <c r="C15543" s="31" t="s">
        <v>4158</v>
      </c>
      <c r="D15543" s="14" t="s">
        <v>859</v>
      </c>
      <c r="E15543" s="14" t="s">
        <v>961</v>
      </c>
      <c r="F15543" s="14" t="s">
        <v>962</v>
      </c>
      <c r="G15543" s="14" t="s">
        <v>6485</v>
      </c>
      <c r="H15543" s="20">
        <v>99956</v>
      </c>
      <c r="I15543" s="20">
        <v>99956</v>
      </c>
      <c r="J15543" s="22"/>
      <c r="K15543" s="25"/>
      <c r="L15543" s="25"/>
      <c r="M15543" s="22"/>
    </row>
    <row r="15544" spans="1:13" s="14" customFormat="1" ht="30" outlineLevel="2" x14ac:dyDescent="0.25">
      <c r="A15544" s="34"/>
      <c r="B15544" s="44" t="s">
        <v>4381</v>
      </c>
      <c r="C15544" s="31" t="s">
        <v>4158</v>
      </c>
      <c r="D15544" s="14" t="s">
        <v>859</v>
      </c>
      <c r="E15544" s="14" t="s">
        <v>961</v>
      </c>
      <c r="F15544" s="14" t="s">
        <v>962</v>
      </c>
      <c r="G15544" s="14" t="s">
        <v>6492</v>
      </c>
      <c r="H15544" s="20">
        <v>182022</v>
      </c>
      <c r="I15544" s="20">
        <v>182022</v>
      </c>
      <c r="J15544" s="21">
        <f>IFERROR((I15544/H15544),0)</f>
        <v>1</v>
      </c>
      <c r="K15544" s="20"/>
      <c r="L15544" s="20"/>
      <c r="M15544" s="22"/>
    </row>
    <row r="15545" spans="1:13" s="14" customFormat="1" ht="30" outlineLevel="2" x14ac:dyDescent="0.25">
      <c r="A15545" s="34"/>
      <c r="B15545" s="44" t="s">
        <v>4381</v>
      </c>
      <c r="C15545" s="31" t="s">
        <v>4158</v>
      </c>
      <c r="D15545" s="14" t="s">
        <v>859</v>
      </c>
      <c r="E15545" s="14" t="s">
        <v>961</v>
      </c>
      <c r="F15545" s="14" t="s">
        <v>962</v>
      </c>
      <c r="G15545" s="14" t="s">
        <v>6493</v>
      </c>
      <c r="H15545" s="20">
        <v>-226163</v>
      </c>
      <c r="I15545" s="20"/>
      <c r="J15545" s="21">
        <f>IFERROR((I15545/H15545),0)</f>
        <v>0</v>
      </c>
      <c r="K15545" s="20"/>
      <c r="L15545" s="20"/>
      <c r="M15545" s="22"/>
    </row>
    <row r="15546" spans="1:13" s="14" customFormat="1" ht="30" outlineLevel="1" x14ac:dyDescent="0.25">
      <c r="A15546" s="34"/>
      <c r="B15546" s="46" t="s">
        <v>9029</v>
      </c>
      <c r="C15546" s="40" t="str">
        <f>C15545</f>
        <v>ASIGNACIONES DIRECTAS ANTICIPADAS (5% DEL SGR)</v>
      </c>
      <c r="D15546" s="39" t="str">
        <f>D15545</f>
        <v xml:space="preserve">NORTE DE SANTANDER                                </v>
      </c>
      <c r="E15546" s="39" t="str">
        <f>E15545</f>
        <v>54125</v>
      </c>
      <c r="F15546" s="39" t="str">
        <f>F15545</f>
        <v xml:space="preserve">CÁCOTA                                            </v>
      </c>
      <c r="G15546" s="39" t="s">
        <v>10656</v>
      </c>
      <c r="H15546" s="20">
        <f>SUBTOTAL(9,H15540:H15545)</f>
        <v>2203542</v>
      </c>
      <c r="I15546" s="20">
        <f>SUBTOTAL(9,I15540:I15545)</f>
        <v>1298891</v>
      </c>
      <c r="J15546" s="42">
        <f>+I15546/H15546</f>
        <v>0.58945597587883503</v>
      </c>
      <c r="K15546" s="20">
        <f>SUBTOTAL(9,K15540:K15545)</f>
        <v>826824</v>
      </c>
      <c r="L15546" s="20">
        <f>SUBTOTAL(9,L15540:L15545)</f>
        <v>0</v>
      </c>
      <c r="M15546" s="7">
        <f>IFERROR((L15546/K15546),"N.A")</f>
        <v>0</v>
      </c>
    </row>
    <row r="15547" spans="1:13" s="14" customFormat="1" ht="30" outlineLevel="2" x14ac:dyDescent="0.25">
      <c r="A15547" s="34"/>
      <c r="B15547" s="44" t="s">
        <v>4382</v>
      </c>
      <c r="C15547" s="31" t="s">
        <v>4158</v>
      </c>
      <c r="D15547" s="14" t="s">
        <v>859</v>
      </c>
      <c r="E15547" s="14" t="s">
        <v>964</v>
      </c>
      <c r="F15547" s="14" t="s">
        <v>965</v>
      </c>
      <c r="G15547" s="14" t="s">
        <v>16</v>
      </c>
      <c r="H15547" s="15">
        <v>1412950</v>
      </c>
      <c r="I15547" s="15">
        <v>1412950</v>
      </c>
      <c r="J15547" s="16">
        <f>IFERROR((I15547/H15547),0)</f>
        <v>1</v>
      </c>
      <c r="K15547" s="15">
        <v>1042382</v>
      </c>
      <c r="L15547" s="15">
        <v>1412950</v>
      </c>
      <c r="M15547" s="17">
        <f>L15547/K15547</f>
        <v>1.3555011502501002</v>
      </c>
    </row>
    <row r="15548" spans="1:13" s="14" customFormat="1" ht="30" outlineLevel="2" x14ac:dyDescent="0.25">
      <c r="A15548" s="34"/>
      <c r="B15548" s="44" t="s">
        <v>4382</v>
      </c>
      <c r="C15548" s="31" t="s">
        <v>4158</v>
      </c>
      <c r="D15548" s="14" t="s">
        <v>859</v>
      </c>
      <c r="E15548" s="14" t="s">
        <v>964</v>
      </c>
      <c r="F15548" s="14" t="s">
        <v>965</v>
      </c>
      <c r="G15548" s="14" t="s">
        <v>6109</v>
      </c>
      <c r="H15548" s="20">
        <v>5587843</v>
      </c>
      <c r="I15548" s="20">
        <v>5587843</v>
      </c>
      <c r="J15548" s="21">
        <f>IFERROR((I15548/H15548),0)</f>
        <v>1</v>
      </c>
      <c r="K15548" s="20"/>
      <c r="L15548" s="20"/>
      <c r="M15548" s="22"/>
    </row>
    <row r="15549" spans="1:13" s="14" customFormat="1" ht="30" outlineLevel="2" x14ac:dyDescent="0.25">
      <c r="A15549" s="34"/>
      <c r="B15549" s="44" t="s">
        <v>4382</v>
      </c>
      <c r="C15549" s="31" t="s">
        <v>4158</v>
      </c>
      <c r="D15549" s="14" t="s">
        <v>859</v>
      </c>
      <c r="E15549" s="14" t="s">
        <v>964</v>
      </c>
      <c r="F15549" s="14" t="s">
        <v>965</v>
      </c>
      <c r="G15549" s="14" t="s">
        <v>6481</v>
      </c>
      <c r="H15549" s="20">
        <v>9</v>
      </c>
      <c r="I15549" s="20">
        <v>9</v>
      </c>
      <c r="J15549" s="21">
        <f>IFERROR((I15549/H15549),0)</f>
        <v>1</v>
      </c>
      <c r="K15549" s="20"/>
      <c r="L15549" s="20"/>
      <c r="M15549" s="22"/>
    </row>
    <row r="15550" spans="1:13" s="14" customFormat="1" ht="30" outlineLevel="2" x14ac:dyDescent="0.25">
      <c r="A15550" s="34"/>
      <c r="B15550" s="44" t="s">
        <v>4382</v>
      </c>
      <c r="C15550" s="31" t="s">
        <v>4158</v>
      </c>
      <c r="D15550" s="14" t="s">
        <v>859</v>
      </c>
      <c r="E15550" s="14" t="s">
        <v>964</v>
      </c>
      <c r="F15550" s="14" t="s">
        <v>965</v>
      </c>
      <c r="G15550" s="14" t="s">
        <v>6492</v>
      </c>
      <c r="H15550" s="20">
        <v>232741</v>
      </c>
      <c r="I15550" s="20">
        <v>232741</v>
      </c>
      <c r="J15550" s="21">
        <f>IFERROR((I15550/H15550),0)</f>
        <v>1</v>
      </c>
      <c r="K15550" s="20"/>
      <c r="L15550" s="20"/>
      <c r="M15550" s="22"/>
    </row>
    <row r="15551" spans="1:13" s="14" customFormat="1" ht="30" outlineLevel="2" x14ac:dyDescent="0.25">
      <c r="A15551" s="34"/>
      <c r="B15551" s="44" t="s">
        <v>4382</v>
      </c>
      <c r="C15551" s="31" t="s">
        <v>4158</v>
      </c>
      <c r="D15551" s="14" t="s">
        <v>859</v>
      </c>
      <c r="E15551" s="14" t="s">
        <v>964</v>
      </c>
      <c r="F15551" s="14" t="s">
        <v>965</v>
      </c>
      <c r="G15551" s="14" t="s">
        <v>6493</v>
      </c>
      <c r="H15551" s="20">
        <v>-282590</v>
      </c>
      <c r="I15551" s="20"/>
      <c r="J15551" s="21">
        <f>IFERROR((I15551/H15551),0)</f>
        <v>0</v>
      </c>
      <c r="K15551" s="20"/>
      <c r="L15551" s="20"/>
      <c r="M15551" s="22"/>
    </row>
    <row r="15552" spans="1:13" s="14" customFormat="1" ht="30" outlineLevel="1" x14ac:dyDescent="0.25">
      <c r="A15552" s="34"/>
      <c r="B15552" s="46" t="s">
        <v>9030</v>
      </c>
      <c r="C15552" s="40" t="str">
        <f>C15551</f>
        <v>ASIGNACIONES DIRECTAS ANTICIPADAS (5% DEL SGR)</v>
      </c>
      <c r="D15552" s="39" t="str">
        <f>D15551</f>
        <v xml:space="preserve">NORTE DE SANTANDER                                </v>
      </c>
      <c r="E15552" s="39" t="str">
        <f>E15551</f>
        <v>54109</v>
      </c>
      <c r="F15552" s="39" t="str">
        <f>F15551</f>
        <v xml:space="preserve">BUCARASICA                                        </v>
      </c>
      <c r="G15552" s="39" t="s">
        <v>10656</v>
      </c>
      <c r="H15552" s="20">
        <f>SUBTOTAL(9,H15547:H15551)</f>
        <v>6950953</v>
      </c>
      <c r="I15552" s="20">
        <f>SUBTOTAL(9,I15547:I15551)</f>
        <v>7233543</v>
      </c>
      <c r="J15552" s="42">
        <f>+I15552/H15552</f>
        <v>1.040654856967095</v>
      </c>
      <c r="K15552" s="20">
        <f>SUBTOTAL(9,K15547:K15551)</f>
        <v>1042382</v>
      </c>
      <c r="L15552" s="20">
        <f>SUBTOTAL(9,L15547:L15551)</f>
        <v>1412950</v>
      </c>
      <c r="M15552" s="7">
        <f>IFERROR((L15552/K15552),"N.A")</f>
        <v>1.3555011502501002</v>
      </c>
    </row>
    <row r="15553" spans="1:13" s="14" customFormat="1" ht="30" outlineLevel="2" x14ac:dyDescent="0.25">
      <c r="A15553" s="34"/>
      <c r="B15553" s="44" t="s">
        <v>4383</v>
      </c>
      <c r="C15553" s="31" t="s">
        <v>4158</v>
      </c>
      <c r="D15553" s="14" t="s">
        <v>859</v>
      </c>
      <c r="E15553" s="14" t="s">
        <v>967</v>
      </c>
      <c r="F15553" s="14" t="s">
        <v>968</v>
      </c>
      <c r="G15553" s="14" t="s">
        <v>16</v>
      </c>
      <c r="H15553" s="15">
        <v>443191984</v>
      </c>
      <c r="I15553" s="15">
        <v>192953586.73999995</v>
      </c>
      <c r="J15553" s="16">
        <f>IFERROR((I15553/H15553),0)</f>
        <v>0.43537246544603558</v>
      </c>
      <c r="K15553" s="15">
        <v>324248238</v>
      </c>
      <c r="L15553" s="15">
        <v>192953586.73999995</v>
      </c>
      <c r="M15553" s="17">
        <f>L15553/K15553</f>
        <v>0.59507983121252905</v>
      </c>
    </row>
    <row r="15554" spans="1:13" s="14" customFormat="1" ht="30" outlineLevel="2" x14ac:dyDescent="0.25">
      <c r="A15554" s="34"/>
      <c r="B15554" s="44" t="s">
        <v>4383</v>
      </c>
      <c r="C15554" s="31" t="s">
        <v>4158</v>
      </c>
      <c r="D15554" s="14" t="s">
        <v>859</v>
      </c>
      <c r="E15554" s="14" t="s">
        <v>967</v>
      </c>
      <c r="F15554" s="14" t="s">
        <v>968</v>
      </c>
      <c r="G15554" s="14" t="s">
        <v>6109</v>
      </c>
      <c r="H15554" s="20">
        <v>441225509</v>
      </c>
      <c r="I15554" s="20">
        <v>441225509</v>
      </c>
      <c r="J15554" s="21">
        <f>IFERROR((I15554/H15554),0)</f>
        <v>1</v>
      </c>
      <c r="K15554" s="20"/>
      <c r="L15554" s="20"/>
      <c r="M15554" s="22"/>
    </row>
    <row r="15555" spans="1:13" s="14" customFormat="1" ht="30" outlineLevel="2" x14ac:dyDescent="0.25">
      <c r="A15555" s="34"/>
      <c r="B15555" s="44" t="s">
        <v>4383</v>
      </c>
      <c r="C15555" s="31" t="s">
        <v>4158</v>
      </c>
      <c r="D15555" s="14" t="s">
        <v>859</v>
      </c>
      <c r="E15555" s="14" t="s">
        <v>967</v>
      </c>
      <c r="F15555" s="14" t="s">
        <v>968</v>
      </c>
      <c r="G15555" s="14" t="s">
        <v>6481</v>
      </c>
      <c r="H15555" s="20">
        <v>2741</v>
      </c>
      <c r="I15555" s="20">
        <v>2741</v>
      </c>
      <c r="J15555" s="21">
        <f>IFERROR((I15555/H15555),0)</f>
        <v>1</v>
      </c>
      <c r="K15555" s="20"/>
      <c r="L15555" s="20"/>
      <c r="M15555" s="22"/>
    </row>
    <row r="15556" spans="1:13" s="14" customFormat="1" ht="30" outlineLevel="2" x14ac:dyDescent="0.25">
      <c r="A15556" s="34"/>
      <c r="B15556" s="44" t="s">
        <v>4383</v>
      </c>
      <c r="C15556" s="31" t="s">
        <v>4158</v>
      </c>
      <c r="D15556" s="14" t="s">
        <v>859</v>
      </c>
      <c r="E15556" s="14" t="s">
        <v>967</v>
      </c>
      <c r="F15556" s="14" t="s">
        <v>968</v>
      </c>
      <c r="G15556" s="14" t="s">
        <v>6485</v>
      </c>
      <c r="H15556" s="20">
        <v>121607565</v>
      </c>
      <c r="I15556" s="20">
        <v>121607565</v>
      </c>
      <c r="J15556" s="22"/>
      <c r="K15556" s="25"/>
      <c r="L15556" s="25"/>
      <c r="M15556" s="22"/>
    </row>
    <row r="15557" spans="1:13" s="14" customFormat="1" ht="30" outlineLevel="2" x14ac:dyDescent="0.25">
      <c r="A15557" s="34"/>
      <c r="B15557" s="44" t="s">
        <v>4383</v>
      </c>
      <c r="C15557" s="31" t="s">
        <v>4158</v>
      </c>
      <c r="D15557" s="14" t="s">
        <v>859</v>
      </c>
      <c r="E15557" s="14" t="s">
        <v>967</v>
      </c>
      <c r="F15557" s="14" t="s">
        <v>968</v>
      </c>
      <c r="G15557" s="14" t="s">
        <v>6492</v>
      </c>
      <c r="H15557" s="20">
        <v>71451347</v>
      </c>
      <c r="I15557" s="20">
        <v>71451347</v>
      </c>
      <c r="J15557" s="21">
        <f>IFERROR((I15557/H15557),0)</f>
        <v>1</v>
      </c>
      <c r="K15557" s="20"/>
      <c r="L15557" s="20"/>
      <c r="M15557" s="22"/>
    </row>
    <row r="15558" spans="1:13" s="14" customFormat="1" ht="30" outlineLevel="2" x14ac:dyDescent="0.25">
      <c r="A15558" s="34"/>
      <c r="B15558" s="44" t="s">
        <v>4383</v>
      </c>
      <c r="C15558" s="31" t="s">
        <v>4158</v>
      </c>
      <c r="D15558" s="14" t="s">
        <v>859</v>
      </c>
      <c r="E15558" s="14" t="s">
        <v>967</v>
      </c>
      <c r="F15558" s="14" t="s">
        <v>968</v>
      </c>
      <c r="G15558" s="14" t="s">
        <v>6493</v>
      </c>
      <c r="H15558" s="20">
        <v>-88638397</v>
      </c>
      <c r="I15558" s="20"/>
      <c r="J15558" s="21">
        <f>IFERROR((I15558/H15558),0)</f>
        <v>0</v>
      </c>
      <c r="K15558" s="20"/>
      <c r="L15558" s="20"/>
      <c r="M15558" s="22"/>
    </row>
    <row r="15559" spans="1:13" s="14" customFormat="1" ht="30" outlineLevel="1" x14ac:dyDescent="0.25">
      <c r="A15559" s="34"/>
      <c r="B15559" s="46" t="s">
        <v>9031</v>
      </c>
      <c r="C15559" s="40" t="str">
        <f>C15558</f>
        <v>ASIGNACIONES DIRECTAS ANTICIPADAS (5% DEL SGR)</v>
      </c>
      <c r="D15559" s="39" t="str">
        <f>D15558</f>
        <v xml:space="preserve">NORTE DE SANTANDER                                </v>
      </c>
      <c r="E15559" s="39" t="str">
        <f>E15558</f>
        <v>54099</v>
      </c>
      <c r="F15559" s="39" t="str">
        <f>F15558</f>
        <v xml:space="preserve">BOCHALEMA                                         </v>
      </c>
      <c r="G15559" s="39" t="s">
        <v>10656</v>
      </c>
      <c r="H15559" s="20">
        <f>SUBTOTAL(9,H15553:H15558)</f>
        <v>988840749</v>
      </c>
      <c r="I15559" s="20">
        <f>SUBTOTAL(9,I15553:I15558)</f>
        <v>827240748.74000001</v>
      </c>
      <c r="J15559" s="42">
        <f>+I15559/H15559</f>
        <v>0.83657631380642061</v>
      </c>
      <c r="K15559" s="20">
        <f>SUBTOTAL(9,K15553:K15558)</f>
        <v>324248238</v>
      </c>
      <c r="L15559" s="20">
        <f>SUBTOTAL(9,L15553:L15558)</f>
        <v>192953586.73999995</v>
      </c>
      <c r="M15559" s="7">
        <f>IFERROR((L15559/K15559),"N.A")</f>
        <v>0.59507983121252905</v>
      </c>
    </row>
    <row r="15560" spans="1:13" s="14" customFormat="1" ht="30" outlineLevel="2" x14ac:dyDescent="0.25">
      <c r="A15560" s="34"/>
      <c r="B15560" s="44" t="s">
        <v>4384</v>
      </c>
      <c r="C15560" s="31" t="s">
        <v>4158</v>
      </c>
      <c r="D15560" s="14" t="s">
        <v>859</v>
      </c>
      <c r="E15560" s="14" t="s">
        <v>970</v>
      </c>
      <c r="F15560" s="14" t="s">
        <v>971</v>
      </c>
      <c r="G15560" s="14" t="s">
        <v>16</v>
      </c>
      <c r="H15560" s="15">
        <v>33965345</v>
      </c>
      <c r="I15560" s="15">
        <v>33965345</v>
      </c>
      <c r="J15560" s="16">
        <f>IFERROR((I15560/H15560),0)</f>
        <v>1</v>
      </c>
      <c r="K15560" s="15">
        <v>24834630</v>
      </c>
      <c r="L15560" s="15">
        <v>33965345</v>
      </c>
      <c r="M15560" s="17">
        <f>L15560/K15560</f>
        <v>1.3676606013457822</v>
      </c>
    </row>
    <row r="15561" spans="1:13" s="14" customFormat="1" ht="30" outlineLevel="2" x14ac:dyDescent="0.25">
      <c r="A15561" s="34"/>
      <c r="B15561" s="44" t="s">
        <v>4384</v>
      </c>
      <c r="C15561" s="31" t="s">
        <v>4158</v>
      </c>
      <c r="D15561" s="14" t="s">
        <v>859</v>
      </c>
      <c r="E15561" s="14" t="s">
        <v>970</v>
      </c>
      <c r="F15561" s="14" t="s">
        <v>971</v>
      </c>
      <c r="G15561" s="14" t="s">
        <v>6109</v>
      </c>
      <c r="H15561" s="20">
        <v>83571535</v>
      </c>
      <c r="I15561" s="20">
        <v>83571535</v>
      </c>
      <c r="J15561" s="21">
        <f>IFERROR((I15561/H15561),0)</f>
        <v>1</v>
      </c>
      <c r="K15561" s="20"/>
      <c r="L15561" s="20"/>
      <c r="M15561" s="22"/>
    </row>
    <row r="15562" spans="1:13" s="14" customFormat="1" ht="30" outlineLevel="2" x14ac:dyDescent="0.25">
      <c r="A15562" s="34"/>
      <c r="B15562" s="44" t="s">
        <v>4384</v>
      </c>
      <c r="C15562" s="31" t="s">
        <v>4158</v>
      </c>
      <c r="D15562" s="14" t="s">
        <v>859</v>
      </c>
      <c r="E15562" s="14" t="s">
        <v>970</v>
      </c>
      <c r="F15562" s="14" t="s">
        <v>971</v>
      </c>
      <c r="G15562" s="14" t="s">
        <v>6481</v>
      </c>
      <c r="H15562" s="20">
        <v>210</v>
      </c>
      <c r="I15562" s="20">
        <v>210</v>
      </c>
      <c r="J15562" s="21">
        <f>IFERROR((I15562/H15562),0)</f>
        <v>1</v>
      </c>
      <c r="K15562" s="20"/>
      <c r="L15562" s="20"/>
      <c r="M15562" s="22"/>
    </row>
    <row r="15563" spans="1:13" s="14" customFormat="1" ht="30" outlineLevel="2" x14ac:dyDescent="0.25">
      <c r="A15563" s="34"/>
      <c r="B15563" s="44" t="s">
        <v>4384</v>
      </c>
      <c r="C15563" s="31" t="s">
        <v>4158</v>
      </c>
      <c r="D15563" s="14" t="s">
        <v>859</v>
      </c>
      <c r="E15563" s="14" t="s">
        <v>970</v>
      </c>
      <c r="F15563" s="14" t="s">
        <v>971</v>
      </c>
      <c r="G15563" s="14" t="s">
        <v>6485</v>
      </c>
      <c r="H15563" s="20">
        <v>18605778</v>
      </c>
      <c r="I15563" s="20">
        <v>18605778</v>
      </c>
      <c r="J15563" s="22"/>
      <c r="K15563" s="25"/>
      <c r="L15563" s="25"/>
      <c r="M15563" s="22"/>
    </row>
    <row r="15564" spans="1:13" s="14" customFormat="1" ht="30" outlineLevel="2" x14ac:dyDescent="0.25">
      <c r="A15564" s="34"/>
      <c r="B15564" s="44" t="s">
        <v>4384</v>
      </c>
      <c r="C15564" s="31" t="s">
        <v>4158</v>
      </c>
      <c r="D15564" s="14" t="s">
        <v>859</v>
      </c>
      <c r="E15564" s="14" t="s">
        <v>970</v>
      </c>
      <c r="F15564" s="14" t="s">
        <v>971</v>
      </c>
      <c r="G15564" s="14" t="s">
        <v>6492</v>
      </c>
      <c r="H15564" s="20">
        <v>5467241</v>
      </c>
      <c r="I15564" s="20">
        <v>5467241</v>
      </c>
      <c r="J15564" s="21">
        <f>IFERROR((I15564/H15564),0)</f>
        <v>1</v>
      </c>
      <c r="K15564" s="20"/>
      <c r="L15564" s="20"/>
      <c r="M15564" s="22"/>
    </row>
    <row r="15565" spans="1:13" s="14" customFormat="1" ht="30" outlineLevel="2" x14ac:dyDescent="0.25">
      <c r="A15565" s="34"/>
      <c r="B15565" s="44" t="s">
        <v>4384</v>
      </c>
      <c r="C15565" s="31" t="s">
        <v>4158</v>
      </c>
      <c r="D15565" s="14" t="s">
        <v>859</v>
      </c>
      <c r="E15565" s="14" t="s">
        <v>970</v>
      </c>
      <c r="F15565" s="14" t="s">
        <v>971</v>
      </c>
      <c r="G15565" s="14" t="s">
        <v>6493</v>
      </c>
      <c r="H15565" s="20">
        <v>-6793069</v>
      </c>
      <c r="I15565" s="20"/>
      <c r="J15565" s="21">
        <f>IFERROR((I15565/H15565),0)</f>
        <v>0</v>
      </c>
      <c r="K15565" s="20"/>
      <c r="L15565" s="20"/>
      <c r="M15565" s="22"/>
    </row>
    <row r="15566" spans="1:13" s="14" customFormat="1" ht="30" outlineLevel="1" x14ac:dyDescent="0.25">
      <c r="A15566" s="34"/>
      <c r="B15566" s="46" t="s">
        <v>9032</v>
      </c>
      <c r="C15566" s="40" t="str">
        <f>C15565</f>
        <v>ASIGNACIONES DIRECTAS ANTICIPADAS (5% DEL SGR)</v>
      </c>
      <c r="D15566" s="39" t="str">
        <f>D15565</f>
        <v xml:space="preserve">NORTE DE SANTANDER                                </v>
      </c>
      <c r="E15566" s="39" t="str">
        <f>E15565</f>
        <v>54051</v>
      </c>
      <c r="F15566" s="39" t="str">
        <f>F15565</f>
        <v xml:space="preserve">ARBOLEDAS                                         </v>
      </c>
      <c r="G15566" s="39" t="s">
        <v>10656</v>
      </c>
      <c r="H15566" s="20">
        <f>SUBTOTAL(9,H15560:H15565)</f>
        <v>134817040</v>
      </c>
      <c r="I15566" s="20">
        <f>SUBTOTAL(9,I15560:I15565)</f>
        <v>141610109</v>
      </c>
      <c r="J15566" s="42">
        <f>+I15566/H15566</f>
        <v>1.0503873175082319</v>
      </c>
      <c r="K15566" s="20">
        <f>SUBTOTAL(9,K15560:K15565)</f>
        <v>24834630</v>
      </c>
      <c r="L15566" s="20">
        <f>SUBTOTAL(9,L15560:L15565)</f>
        <v>33965345</v>
      </c>
      <c r="M15566" s="7">
        <f>IFERROR((L15566/K15566),"N.A")</f>
        <v>1.3676606013457822</v>
      </c>
    </row>
    <row r="15567" spans="1:13" s="14" customFormat="1" ht="30" outlineLevel="2" x14ac:dyDescent="0.25">
      <c r="A15567" s="34"/>
      <c r="B15567" s="44" t="s">
        <v>4385</v>
      </c>
      <c r="C15567" s="31" t="s">
        <v>4158</v>
      </c>
      <c r="D15567" s="14" t="s">
        <v>859</v>
      </c>
      <c r="E15567" s="14" t="s">
        <v>973</v>
      </c>
      <c r="F15567" s="14" t="s">
        <v>974</v>
      </c>
      <c r="G15567" s="14" t="s">
        <v>16</v>
      </c>
      <c r="H15567" s="15">
        <v>306786</v>
      </c>
      <c r="I15567" s="15">
        <v>209617.21</v>
      </c>
      <c r="J15567" s="16">
        <f>IFERROR((I15567/H15567),0)</f>
        <v>0.68326849986635629</v>
      </c>
      <c r="K15567" s="15">
        <v>221586</v>
      </c>
      <c r="L15567" s="15">
        <v>209617.21</v>
      </c>
      <c r="M15567" s="17">
        <f>L15567/K15567</f>
        <v>0.94598580235213414</v>
      </c>
    </row>
    <row r="15568" spans="1:13" s="14" customFormat="1" ht="30" outlineLevel="2" x14ac:dyDescent="0.25">
      <c r="A15568" s="34"/>
      <c r="B15568" s="44" t="s">
        <v>4385</v>
      </c>
      <c r="C15568" s="31" t="s">
        <v>4158</v>
      </c>
      <c r="D15568" s="14" t="s">
        <v>859</v>
      </c>
      <c r="E15568" s="14" t="s">
        <v>973</v>
      </c>
      <c r="F15568" s="14" t="s">
        <v>974</v>
      </c>
      <c r="G15568" s="14" t="s">
        <v>6109</v>
      </c>
      <c r="H15568" s="20">
        <v>598166</v>
      </c>
      <c r="I15568" s="20">
        <v>598166</v>
      </c>
      <c r="J15568" s="21">
        <f>IFERROR((I15568/H15568),0)</f>
        <v>1</v>
      </c>
      <c r="K15568" s="20"/>
      <c r="L15568" s="20"/>
      <c r="M15568" s="22"/>
    </row>
    <row r="15569" spans="1:13" s="14" customFormat="1" ht="30" outlineLevel="2" x14ac:dyDescent="0.25">
      <c r="A15569" s="34"/>
      <c r="B15569" s="44" t="s">
        <v>4385</v>
      </c>
      <c r="C15569" s="31" t="s">
        <v>4158</v>
      </c>
      <c r="D15569" s="14" t="s">
        <v>859</v>
      </c>
      <c r="E15569" s="14" t="s">
        <v>973</v>
      </c>
      <c r="F15569" s="14" t="s">
        <v>974</v>
      </c>
      <c r="G15569" s="14" t="s">
        <v>6481</v>
      </c>
      <c r="H15569" s="20">
        <v>2</v>
      </c>
      <c r="I15569" s="20">
        <v>2</v>
      </c>
      <c r="J15569" s="21">
        <f>IFERROR((I15569/H15569),0)</f>
        <v>1</v>
      </c>
      <c r="K15569" s="20"/>
      <c r="L15569" s="20"/>
      <c r="M15569" s="22"/>
    </row>
    <row r="15570" spans="1:13" s="14" customFormat="1" ht="30" outlineLevel="2" x14ac:dyDescent="0.25">
      <c r="A15570" s="34"/>
      <c r="B15570" s="44" t="s">
        <v>4385</v>
      </c>
      <c r="C15570" s="31" t="s">
        <v>4158</v>
      </c>
      <c r="D15570" s="14" t="s">
        <v>859</v>
      </c>
      <c r="E15570" s="14" t="s">
        <v>973</v>
      </c>
      <c r="F15570" s="14" t="s">
        <v>974</v>
      </c>
      <c r="G15570" s="14" t="s">
        <v>6492</v>
      </c>
      <c r="H15570" s="20">
        <v>47819</v>
      </c>
      <c r="I15570" s="20">
        <v>47819</v>
      </c>
      <c r="J15570" s="21">
        <f>IFERROR((I15570/H15570),0)</f>
        <v>1</v>
      </c>
      <c r="K15570" s="20"/>
      <c r="L15570" s="20"/>
      <c r="M15570" s="22"/>
    </row>
    <row r="15571" spans="1:13" s="14" customFormat="1" ht="30" outlineLevel="2" x14ac:dyDescent="0.25">
      <c r="A15571" s="34"/>
      <c r="B15571" s="44" t="s">
        <v>4385</v>
      </c>
      <c r="C15571" s="31" t="s">
        <v>4158</v>
      </c>
      <c r="D15571" s="14" t="s">
        <v>859</v>
      </c>
      <c r="E15571" s="14" t="s">
        <v>973</v>
      </c>
      <c r="F15571" s="14" t="s">
        <v>974</v>
      </c>
      <c r="G15571" s="14" t="s">
        <v>6493</v>
      </c>
      <c r="H15571" s="20">
        <v>-61357</v>
      </c>
      <c r="I15571" s="20"/>
      <c r="J15571" s="21">
        <f>IFERROR((I15571/H15571),0)</f>
        <v>0</v>
      </c>
      <c r="K15571" s="20"/>
      <c r="L15571" s="20"/>
      <c r="M15571" s="22"/>
    </row>
    <row r="15572" spans="1:13" s="14" customFormat="1" ht="30" outlineLevel="1" x14ac:dyDescent="0.25">
      <c r="A15572" s="34"/>
      <c r="B15572" s="46" t="s">
        <v>9033</v>
      </c>
      <c r="C15572" s="40" t="str">
        <f>C15571</f>
        <v>ASIGNACIONES DIRECTAS ANTICIPADAS (5% DEL SGR)</v>
      </c>
      <c r="D15572" s="39" t="str">
        <f>D15571</f>
        <v xml:space="preserve">NORTE DE SANTANDER                                </v>
      </c>
      <c r="E15572" s="39" t="str">
        <f>E15571</f>
        <v>54003</v>
      </c>
      <c r="F15572" s="39" t="str">
        <f>F15571</f>
        <v xml:space="preserve">ABREGO                                            </v>
      </c>
      <c r="G15572" s="39" t="s">
        <v>10656</v>
      </c>
      <c r="H15572" s="20">
        <f>SUBTOTAL(9,H15567:H15571)</f>
        <v>891416</v>
      </c>
      <c r="I15572" s="20">
        <f>SUBTOTAL(9,I15567:I15571)</f>
        <v>855604.21</v>
      </c>
      <c r="J15572" s="42">
        <f>+I15572/H15572</f>
        <v>0.9598259510711048</v>
      </c>
      <c r="K15572" s="20">
        <f>SUBTOTAL(9,K15567:K15571)</f>
        <v>221586</v>
      </c>
      <c r="L15572" s="20">
        <f>SUBTOTAL(9,L15567:L15571)</f>
        <v>209617.21</v>
      </c>
      <c r="M15572" s="7">
        <f>IFERROR((L15572/K15572),"N.A")</f>
        <v>0.94598580235213414</v>
      </c>
    </row>
    <row r="15573" spans="1:13" s="14" customFormat="1" ht="30" outlineLevel="2" x14ac:dyDescent="0.25">
      <c r="A15573" s="34"/>
      <c r="B15573" s="44" t="s">
        <v>4386</v>
      </c>
      <c r="C15573" s="31" t="s">
        <v>4158</v>
      </c>
      <c r="D15573" s="14" t="s">
        <v>859</v>
      </c>
      <c r="E15573" s="14" t="s">
        <v>4387</v>
      </c>
      <c r="F15573" s="14" t="s">
        <v>4388</v>
      </c>
      <c r="G15573" s="14" t="s">
        <v>16</v>
      </c>
      <c r="H15573" s="15">
        <v>3857463435</v>
      </c>
      <c r="I15573" s="15">
        <v>1545724210.4199998</v>
      </c>
      <c r="J15573" s="16">
        <f>IFERROR((I15573/H15573),0)</f>
        <v>0.40071000969060383</v>
      </c>
      <c r="K15573" s="15">
        <v>2670919053.98</v>
      </c>
      <c r="L15573" s="15">
        <v>1545724210.4199998</v>
      </c>
      <c r="M15573" s="17">
        <f>L15573/K15573</f>
        <v>0.57872371988087001</v>
      </c>
    </row>
    <row r="15574" spans="1:13" s="14" customFormat="1" ht="30" outlineLevel="2" x14ac:dyDescent="0.25">
      <c r="A15574" s="34"/>
      <c r="B15574" s="44" t="s">
        <v>4386</v>
      </c>
      <c r="C15574" s="31" t="s">
        <v>4158</v>
      </c>
      <c r="D15574" s="14" t="s">
        <v>859</v>
      </c>
      <c r="E15574" s="14" t="s">
        <v>4387</v>
      </c>
      <c r="F15574" s="14" t="s">
        <v>4388</v>
      </c>
      <c r="G15574" s="14" t="s">
        <v>6109</v>
      </c>
      <c r="H15574" s="20">
        <v>5171104448</v>
      </c>
      <c r="I15574" s="20">
        <v>5171104448</v>
      </c>
      <c r="J15574" s="21">
        <f>IFERROR((I15574/H15574),0)</f>
        <v>1</v>
      </c>
      <c r="K15574" s="20"/>
      <c r="L15574" s="20"/>
      <c r="M15574" s="22"/>
    </row>
    <row r="15575" spans="1:13" s="14" customFormat="1" ht="30" outlineLevel="2" x14ac:dyDescent="0.25">
      <c r="A15575" s="34"/>
      <c r="B15575" s="44" t="s">
        <v>4386</v>
      </c>
      <c r="C15575" s="31" t="s">
        <v>4158</v>
      </c>
      <c r="D15575" s="14" t="s">
        <v>859</v>
      </c>
      <c r="E15575" s="14" t="s">
        <v>4387</v>
      </c>
      <c r="F15575" s="14" t="s">
        <v>4388</v>
      </c>
      <c r="G15575" s="14" t="s">
        <v>6481</v>
      </c>
      <c r="H15575" s="20">
        <v>23858</v>
      </c>
      <c r="I15575" s="20">
        <v>23858</v>
      </c>
      <c r="J15575" s="21">
        <f>IFERROR((I15575/H15575),0)</f>
        <v>1</v>
      </c>
      <c r="K15575" s="20"/>
      <c r="L15575" s="20"/>
      <c r="M15575" s="22"/>
    </row>
    <row r="15576" spans="1:13" s="14" customFormat="1" ht="30" outlineLevel="2" x14ac:dyDescent="0.25">
      <c r="A15576" s="34"/>
      <c r="B15576" s="44" t="s">
        <v>4386</v>
      </c>
      <c r="C15576" s="31" t="s">
        <v>4158</v>
      </c>
      <c r="D15576" s="14" t="s">
        <v>859</v>
      </c>
      <c r="E15576" s="14" t="s">
        <v>4387</v>
      </c>
      <c r="F15576" s="14" t="s">
        <v>4388</v>
      </c>
      <c r="G15576" s="14" t="s">
        <v>6485</v>
      </c>
      <c r="H15576" s="20">
        <v>485565489</v>
      </c>
      <c r="I15576" s="20">
        <v>485565489</v>
      </c>
      <c r="J15576" s="22"/>
      <c r="K15576" s="25"/>
      <c r="L15576" s="25"/>
      <c r="M15576" s="22"/>
    </row>
    <row r="15577" spans="1:13" s="14" customFormat="1" ht="30" outlineLevel="2" x14ac:dyDescent="0.25">
      <c r="A15577" s="34"/>
      <c r="B15577" s="44" t="s">
        <v>4386</v>
      </c>
      <c r="C15577" s="31" t="s">
        <v>4158</v>
      </c>
      <c r="D15577" s="14" t="s">
        <v>859</v>
      </c>
      <c r="E15577" s="14" t="s">
        <v>4387</v>
      </c>
      <c r="F15577" s="14" t="s">
        <v>4388</v>
      </c>
      <c r="G15577" s="14" t="s">
        <v>6492</v>
      </c>
      <c r="H15577" s="20">
        <v>484124706</v>
      </c>
      <c r="I15577" s="20">
        <v>484124706</v>
      </c>
      <c r="J15577" s="21">
        <f>IFERROR((I15577/H15577),0)</f>
        <v>1</v>
      </c>
      <c r="K15577" s="20"/>
      <c r="L15577" s="20"/>
      <c r="M15577" s="22"/>
    </row>
    <row r="15578" spans="1:13" s="14" customFormat="1" ht="30" outlineLevel="2" x14ac:dyDescent="0.25">
      <c r="A15578" s="34"/>
      <c r="B15578" s="44" t="s">
        <v>4386</v>
      </c>
      <c r="C15578" s="31" t="s">
        <v>4158</v>
      </c>
      <c r="D15578" s="14" t="s">
        <v>859</v>
      </c>
      <c r="E15578" s="14" t="s">
        <v>4387</v>
      </c>
      <c r="F15578" s="14" t="s">
        <v>4388</v>
      </c>
      <c r="G15578" s="14" t="s">
        <v>6493</v>
      </c>
      <c r="H15578" s="20">
        <v>-771492687</v>
      </c>
      <c r="I15578" s="20"/>
      <c r="J15578" s="21">
        <f>IFERROR((I15578/H15578),0)</f>
        <v>0</v>
      </c>
      <c r="K15578" s="20"/>
      <c r="L15578" s="20"/>
      <c r="M15578" s="22"/>
    </row>
    <row r="15579" spans="1:13" s="14" customFormat="1" ht="30" outlineLevel="1" x14ac:dyDescent="0.25">
      <c r="A15579" s="34"/>
      <c r="B15579" s="46" t="s">
        <v>9034</v>
      </c>
      <c r="C15579" s="40" t="str">
        <f>C15578</f>
        <v>ASIGNACIONES DIRECTAS ANTICIPADAS (5% DEL SGR)</v>
      </c>
      <c r="D15579" s="39" t="str">
        <f>D15578</f>
        <v xml:space="preserve">NORTE DE SANTANDER                                </v>
      </c>
      <c r="E15579" s="39" t="str">
        <f>E15578</f>
        <v>54001</v>
      </c>
      <c r="F15579" s="39" t="str">
        <f>F15578</f>
        <v xml:space="preserve">CÚCUTA                                            </v>
      </c>
      <c r="G15579" s="39" t="s">
        <v>10656</v>
      </c>
      <c r="H15579" s="20">
        <f>SUBTOTAL(9,H15573:H15578)</f>
        <v>9226789249</v>
      </c>
      <c r="I15579" s="20">
        <f>SUBTOTAL(9,I15573:I15578)</f>
        <v>7686542711.4200001</v>
      </c>
      <c r="J15579" s="42">
        <f>+I15579/H15579</f>
        <v>0.83306798323729658</v>
      </c>
      <c r="K15579" s="20">
        <f>SUBTOTAL(9,K15573:K15578)</f>
        <v>2670919053.98</v>
      </c>
      <c r="L15579" s="20">
        <f>SUBTOTAL(9,L15573:L15578)</f>
        <v>1545724210.4199998</v>
      </c>
      <c r="M15579" s="7">
        <f>IFERROR((L15579/K15579),"N.A")</f>
        <v>0.57872371988087001</v>
      </c>
    </row>
    <row r="15580" spans="1:13" s="14" customFormat="1" ht="30" outlineLevel="2" x14ac:dyDescent="0.25">
      <c r="A15580" s="34"/>
      <c r="B15580" s="44" t="s">
        <v>4389</v>
      </c>
      <c r="C15580" s="31" t="s">
        <v>4158</v>
      </c>
      <c r="D15580" s="14" t="s">
        <v>976</v>
      </c>
      <c r="E15580" s="14" t="s">
        <v>977</v>
      </c>
      <c r="F15580" s="14" t="s">
        <v>978</v>
      </c>
      <c r="G15580" s="14" t="s">
        <v>16</v>
      </c>
      <c r="H15580" s="15">
        <v>7343</v>
      </c>
      <c r="I15580" s="15">
        <v>0</v>
      </c>
      <c r="J15580" s="16">
        <f>IFERROR((I15580/H15580),0)</f>
        <v>0</v>
      </c>
      <c r="K15580" s="15">
        <v>5303</v>
      </c>
      <c r="L15580" s="15">
        <v>0</v>
      </c>
      <c r="M15580" s="17">
        <f>L15580/K15580</f>
        <v>0</v>
      </c>
    </row>
    <row r="15581" spans="1:13" s="14" customFormat="1" ht="30" outlineLevel="2" x14ac:dyDescent="0.25">
      <c r="A15581" s="34"/>
      <c r="B15581" s="44" t="s">
        <v>4389</v>
      </c>
      <c r="C15581" s="31" t="s">
        <v>4158</v>
      </c>
      <c r="D15581" s="14" t="s">
        <v>976</v>
      </c>
      <c r="E15581" s="14" t="s">
        <v>977</v>
      </c>
      <c r="F15581" s="14" t="s">
        <v>978</v>
      </c>
      <c r="G15581" s="14" t="s">
        <v>6109</v>
      </c>
      <c r="H15581" s="20">
        <v>15137</v>
      </c>
      <c r="I15581" s="20">
        <v>15137</v>
      </c>
      <c r="J15581" s="21">
        <f>IFERROR((I15581/H15581),0)</f>
        <v>1</v>
      </c>
      <c r="K15581" s="20"/>
      <c r="L15581" s="20"/>
      <c r="M15581" s="22"/>
    </row>
    <row r="15582" spans="1:13" s="14" customFormat="1" ht="30" outlineLevel="2" x14ac:dyDescent="0.25">
      <c r="A15582" s="34"/>
      <c r="B15582" s="44" t="s">
        <v>4389</v>
      </c>
      <c r="C15582" s="31" t="s">
        <v>4158</v>
      </c>
      <c r="D15582" s="14" t="s">
        <v>976</v>
      </c>
      <c r="E15582" s="14" t="s">
        <v>977</v>
      </c>
      <c r="F15582" s="14" t="s">
        <v>978</v>
      </c>
      <c r="G15582" s="14" t="s">
        <v>6492</v>
      </c>
      <c r="H15582" s="20">
        <v>1145</v>
      </c>
      <c r="I15582" s="20">
        <v>1145</v>
      </c>
      <c r="J15582" s="21">
        <f>IFERROR((I15582/H15582),0)</f>
        <v>1</v>
      </c>
      <c r="K15582" s="20"/>
      <c r="L15582" s="20"/>
      <c r="M15582" s="22"/>
    </row>
    <row r="15583" spans="1:13" s="14" customFormat="1" ht="30" outlineLevel="2" x14ac:dyDescent="0.25">
      <c r="A15583" s="34"/>
      <c r="B15583" s="44" t="s">
        <v>4389</v>
      </c>
      <c r="C15583" s="31" t="s">
        <v>4158</v>
      </c>
      <c r="D15583" s="14" t="s">
        <v>976</v>
      </c>
      <c r="E15583" s="14" t="s">
        <v>977</v>
      </c>
      <c r="F15583" s="14" t="s">
        <v>978</v>
      </c>
      <c r="G15583" s="14" t="s">
        <v>6493</v>
      </c>
      <c r="H15583" s="20">
        <v>-1469</v>
      </c>
      <c r="I15583" s="20"/>
      <c r="J15583" s="21">
        <f>IFERROR((I15583/H15583),0)</f>
        <v>0</v>
      </c>
      <c r="K15583" s="20"/>
      <c r="L15583" s="20"/>
      <c r="M15583" s="22"/>
    </row>
    <row r="15584" spans="1:13" s="14" customFormat="1" ht="30" outlineLevel="1" x14ac:dyDescent="0.25">
      <c r="A15584" s="34"/>
      <c r="B15584" s="46" t="s">
        <v>9035</v>
      </c>
      <c r="C15584" s="40" t="str">
        <f>C15583</f>
        <v>ASIGNACIONES DIRECTAS ANTICIPADAS (5% DEL SGR)</v>
      </c>
      <c r="D15584" s="39" t="str">
        <f>D15583</f>
        <v xml:space="preserve">NARIÑO                                            </v>
      </c>
      <c r="E15584" s="39" t="str">
        <f>E15583</f>
        <v>52885</v>
      </c>
      <c r="F15584" s="39" t="str">
        <f>F15583</f>
        <v xml:space="preserve">YACUANQUER                                        </v>
      </c>
      <c r="G15584" s="39" t="s">
        <v>10656</v>
      </c>
      <c r="H15584" s="20">
        <f>SUBTOTAL(9,H15580:H15583)</f>
        <v>22156</v>
      </c>
      <c r="I15584" s="20">
        <f>SUBTOTAL(9,I15580:I15583)</f>
        <v>16282</v>
      </c>
      <c r="J15584" s="42">
        <f>+I15584/H15584</f>
        <v>0.73487994222783892</v>
      </c>
      <c r="K15584" s="20">
        <f>SUBTOTAL(9,K15580:K15583)</f>
        <v>5303</v>
      </c>
      <c r="L15584" s="20">
        <f>SUBTOTAL(9,L15580:L15583)</f>
        <v>0</v>
      </c>
      <c r="M15584" s="7">
        <f>IFERROR((L15584/K15584),"N.A")</f>
        <v>0</v>
      </c>
    </row>
    <row r="15585" spans="1:13" s="14" customFormat="1" ht="30" outlineLevel="2" x14ac:dyDescent="0.25">
      <c r="A15585" s="34"/>
      <c r="B15585" s="44" t="s">
        <v>6343</v>
      </c>
      <c r="C15585" s="31" t="s">
        <v>4158</v>
      </c>
      <c r="D15585" s="14" t="s">
        <v>976</v>
      </c>
      <c r="E15585" s="14" t="s">
        <v>983</v>
      </c>
      <c r="F15585" s="14" t="s">
        <v>984</v>
      </c>
      <c r="G15585" s="14" t="s">
        <v>6109</v>
      </c>
      <c r="H15585" s="20">
        <v>26358667</v>
      </c>
      <c r="I15585" s="20">
        <v>26358667</v>
      </c>
      <c r="J15585" s="21">
        <f>IFERROR((I15585/H15585),0)</f>
        <v>1</v>
      </c>
      <c r="K15585" s="20"/>
      <c r="L15585" s="20"/>
      <c r="M15585" s="22"/>
    </row>
    <row r="15586" spans="1:13" s="14" customFormat="1" ht="30" outlineLevel="1" x14ac:dyDescent="0.25">
      <c r="A15586" s="34"/>
      <c r="B15586" s="46" t="s">
        <v>9036</v>
      </c>
      <c r="C15586" s="40" t="str">
        <f>C15585</f>
        <v>ASIGNACIONES DIRECTAS ANTICIPADAS (5% DEL SGR)</v>
      </c>
      <c r="D15586" s="39" t="str">
        <f>D15585</f>
        <v xml:space="preserve">NARIÑO                                            </v>
      </c>
      <c r="E15586" s="39" t="str">
        <f>E15585</f>
        <v>52835</v>
      </c>
      <c r="F15586" s="39" t="str">
        <f>F15585</f>
        <v xml:space="preserve">SAN ANDRES DE TUMACO                              </v>
      </c>
      <c r="G15586" s="39" t="s">
        <v>10656</v>
      </c>
      <c r="H15586" s="20">
        <f>SUBTOTAL(9,H15585:H15585)</f>
        <v>26358667</v>
      </c>
      <c r="I15586" s="20">
        <f>SUBTOTAL(9,I15585:I15585)</f>
        <v>26358667</v>
      </c>
      <c r="J15586" s="42">
        <f>+I15586/H15586</f>
        <v>1</v>
      </c>
      <c r="K15586" s="20">
        <f>SUBTOTAL(9,K15585:K15585)</f>
        <v>0</v>
      </c>
      <c r="L15586" s="20">
        <f>SUBTOTAL(9,L15585:L15585)</f>
        <v>0</v>
      </c>
      <c r="M15586" s="7" t="str">
        <f>IFERROR((L15586/K15586),"N.A")</f>
        <v>N.A</v>
      </c>
    </row>
    <row r="15587" spans="1:13" s="14" customFormat="1" ht="30" outlineLevel="2" x14ac:dyDescent="0.25">
      <c r="A15587" s="34"/>
      <c r="B15587" s="44" t="s">
        <v>4390</v>
      </c>
      <c r="C15587" s="31" t="s">
        <v>4158</v>
      </c>
      <c r="D15587" s="14" t="s">
        <v>976</v>
      </c>
      <c r="E15587" s="14" t="s">
        <v>989</v>
      </c>
      <c r="F15587" s="14" t="s">
        <v>990</v>
      </c>
      <c r="G15587" s="14" t="s">
        <v>16</v>
      </c>
      <c r="H15587" s="15">
        <v>30752</v>
      </c>
      <c r="I15587" s="15">
        <v>0</v>
      </c>
      <c r="J15587" s="16">
        <f>IFERROR((I15587/H15587),0)</f>
        <v>0</v>
      </c>
      <c r="K15587" s="15">
        <v>22295</v>
      </c>
      <c r="L15587" s="15">
        <v>0</v>
      </c>
      <c r="M15587" s="17">
        <f>L15587/K15587</f>
        <v>0</v>
      </c>
    </row>
    <row r="15588" spans="1:13" s="14" customFormat="1" ht="30" outlineLevel="2" x14ac:dyDescent="0.25">
      <c r="A15588" s="34"/>
      <c r="B15588" s="44" t="s">
        <v>4390</v>
      </c>
      <c r="C15588" s="31" t="s">
        <v>4158</v>
      </c>
      <c r="D15588" s="14" t="s">
        <v>976</v>
      </c>
      <c r="E15588" s="14" t="s">
        <v>989</v>
      </c>
      <c r="F15588" s="14" t="s">
        <v>990</v>
      </c>
      <c r="G15588" s="14" t="s">
        <v>6109</v>
      </c>
      <c r="H15588" s="20">
        <v>16066</v>
      </c>
      <c r="I15588" s="20">
        <v>16066</v>
      </c>
      <c r="J15588" s="21">
        <f>IFERROR((I15588/H15588),0)</f>
        <v>1</v>
      </c>
      <c r="K15588" s="20"/>
      <c r="L15588" s="20"/>
      <c r="M15588" s="22"/>
    </row>
    <row r="15589" spans="1:13" s="14" customFormat="1" ht="30" outlineLevel="2" x14ac:dyDescent="0.25">
      <c r="A15589" s="34"/>
      <c r="B15589" s="44" t="s">
        <v>4390</v>
      </c>
      <c r="C15589" s="31" t="s">
        <v>4158</v>
      </c>
      <c r="D15589" s="14" t="s">
        <v>976</v>
      </c>
      <c r="E15589" s="14" t="s">
        <v>989</v>
      </c>
      <c r="F15589" s="14" t="s">
        <v>990</v>
      </c>
      <c r="G15589" s="14" t="s">
        <v>6492</v>
      </c>
      <c r="H15589" s="20">
        <v>4841</v>
      </c>
      <c r="I15589" s="20">
        <v>4841</v>
      </c>
      <c r="J15589" s="21">
        <f>IFERROR((I15589/H15589),0)</f>
        <v>1</v>
      </c>
      <c r="K15589" s="20"/>
      <c r="L15589" s="20"/>
      <c r="M15589" s="22"/>
    </row>
    <row r="15590" spans="1:13" s="14" customFormat="1" ht="30" outlineLevel="2" x14ac:dyDescent="0.25">
      <c r="A15590" s="34"/>
      <c r="B15590" s="44" t="s">
        <v>4390</v>
      </c>
      <c r="C15590" s="31" t="s">
        <v>4158</v>
      </c>
      <c r="D15590" s="14" t="s">
        <v>976</v>
      </c>
      <c r="E15590" s="14" t="s">
        <v>989</v>
      </c>
      <c r="F15590" s="14" t="s">
        <v>990</v>
      </c>
      <c r="G15590" s="14" t="s">
        <v>6493</v>
      </c>
      <c r="H15590" s="20">
        <v>-6150</v>
      </c>
      <c r="I15590" s="20"/>
      <c r="J15590" s="21">
        <f>IFERROR((I15590/H15590),0)</f>
        <v>0</v>
      </c>
      <c r="K15590" s="20"/>
      <c r="L15590" s="20"/>
      <c r="M15590" s="22"/>
    </row>
    <row r="15591" spans="1:13" s="14" customFormat="1" ht="30" outlineLevel="1" x14ac:dyDescent="0.25">
      <c r="A15591" s="34"/>
      <c r="B15591" s="46" t="s">
        <v>9037</v>
      </c>
      <c r="C15591" s="40" t="str">
        <f>C15590</f>
        <v>ASIGNACIONES DIRECTAS ANTICIPADAS (5% DEL SGR)</v>
      </c>
      <c r="D15591" s="39" t="str">
        <f>D15590</f>
        <v xml:space="preserve">NARIÑO                                            </v>
      </c>
      <c r="E15591" s="39" t="str">
        <f>E15590</f>
        <v>52786</v>
      </c>
      <c r="F15591" s="39" t="str">
        <f>F15590</f>
        <v xml:space="preserve">TAMINANGO                                         </v>
      </c>
      <c r="G15591" s="39" t="s">
        <v>10656</v>
      </c>
      <c r="H15591" s="20">
        <f>SUBTOTAL(9,H15587:H15590)</f>
        <v>45509</v>
      </c>
      <c r="I15591" s="20">
        <f>SUBTOTAL(9,I15587:I15590)</f>
        <v>20907</v>
      </c>
      <c r="J15591" s="42">
        <f>+I15591/H15591</f>
        <v>0.4594036344459338</v>
      </c>
      <c r="K15591" s="20">
        <f>SUBTOTAL(9,K15587:K15590)</f>
        <v>22295</v>
      </c>
      <c r="L15591" s="20">
        <f>SUBTOTAL(9,L15587:L15590)</f>
        <v>0</v>
      </c>
      <c r="M15591" s="7">
        <f>IFERROR((L15591/K15591),"N.A")</f>
        <v>0</v>
      </c>
    </row>
    <row r="15592" spans="1:13" s="14" customFormat="1" ht="30" outlineLevel="2" x14ac:dyDescent="0.25">
      <c r="A15592" s="34"/>
      <c r="B15592" s="44" t="s">
        <v>4391</v>
      </c>
      <c r="C15592" s="31" t="s">
        <v>4158</v>
      </c>
      <c r="D15592" s="14" t="s">
        <v>976</v>
      </c>
      <c r="E15592" s="14" t="s">
        <v>992</v>
      </c>
      <c r="F15592" s="14" t="s">
        <v>993</v>
      </c>
      <c r="G15592" s="14" t="s">
        <v>16</v>
      </c>
      <c r="H15592" s="15">
        <v>651589</v>
      </c>
      <c r="I15592" s="15">
        <v>651589</v>
      </c>
      <c r="J15592" s="16">
        <f>IFERROR((I15592/H15592),0)</f>
        <v>1</v>
      </c>
      <c r="K15592" s="15">
        <v>479462</v>
      </c>
      <c r="L15592" s="15">
        <v>651589</v>
      </c>
      <c r="M15592" s="17">
        <f>L15592/K15592</f>
        <v>1.3590002961652852</v>
      </c>
    </row>
    <row r="15593" spans="1:13" s="14" customFormat="1" ht="30" outlineLevel="2" x14ac:dyDescent="0.25">
      <c r="A15593" s="34"/>
      <c r="B15593" s="44" t="s">
        <v>4391</v>
      </c>
      <c r="C15593" s="31" t="s">
        <v>4158</v>
      </c>
      <c r="D15593" s="14" t="s">
        <v>976</v>
      </c>
      <c r="E15593" s="14" t="s">
        <v>992</v>
      </c>
      <c r="F15593" s="14" t="s">
        <v>993</v>
      </c>
      <c r="G15593" s="14" t="s">
        <v>6109</v>
      </c>
      <c r="H15593" s="20">
        <v>2610313</v>
      </c>
      <c r="I15593" s="20">
        <v>2610313</v>
      </c>
      <c r="J15593" s="21">
        <f>IFERROR((I15593/H15593),0)</f>
        <v>1</v>
      </c>
      <c r="K15593" s="20"/>
      <c r="L15593" s="20"/>
      <c r="M15593" s="22"/>
    </row>
    <row r="15594" spans="1:13" s="14" customFormat="1" ht="30" outlineLevel="2" x14ac:dyDescent="0.25">
      <c r="A15594" s="34"/>
      <c r="B15594" s="44" t="s">
        <v>4391</v>
      </c>
      <c r="C15594" s="31" t="s">
        <v>4158</v>
      </c>
      <c r="D15594" s="14" t="s">
        <v>976</v>
      </c>
      <c r="E15594" s="14" t="s">
        <v>992</v>
      </c>
      <c r="F15594" s="14" t="s">
        <v>993</v>
      </c>
      <c r="G15594" s="14" t="s">
        <v>6481</v>
      </c>
      <c r="H15594" s="20">
        <v>4</v>
      </c>
      <c r="I15594" s="20">
        <v>4</v>
      </c>
      <c r="J15594" s="21">
        <f>IFERROR((I15594/H15594),0)</f>
        <v>1</v>
      </c>
      <c r="K15594" s="20"/>
      <c r="L15594" s="20"/>
      <c r="M15594" s="22"/>
    </row>
    <row r="15595" spans="1:13" s="14" customFormat="1" ht="30" outlineLevel="2" x14ac:dyDescent="0.25">
      <c r="A15595" s="34"/>
      <c r="B15595" s="44" t="s">
        <v>4391</v>
      </c>
      <c r="C15595" s="31" t="s">
        <v>4158</v>
      </c>
      <c r="D15595" s="14" t="s">
        <v>976</v>
      </c>
      <c r="E15595" s="14" t="s">
        <v>992</v>
      </c>
      <c r="F15595" s="14" t="s">
        <v>993</v>
      </c>
      <c r="G15595" s="14" t="s">
        <v>6485</v>
      </c>
      <c r="H15595" s="20">
        <v>147672</v>
      </c>
      <c r="I15595" s="20">
        <v>147672</v>
      </c>
      <c r="J15595" s="22"/>
      <c r="K15595" s="25"/>
      <c r="L15595" s="25"/>
      <c r="M15595" s="22"/>
    </row>
    <row r="15596" spans="1:13" s="14" customFormat="1" ht="30" outlineLevel="2" x14ac:dyDescent="0.25">
      <c r="A15596" s="34"/>
      <c r="B15596" s="44" t="s">
        <v>4391</v>
      </c>
      <c r="C15596" s="31" t="s">
        <v>4158</v>
      </c>
      <c r="D15596" s="14" t="s">
        <v>976</v>
      </c>
      <c r="E15596" s="14" t="s">
        <v>992</v>
      </c>
      <c r="F15596" s="14" t="s">
        <v>993</v>
      </c>
      <c r="G15596" s="14" t="s">
        <v>6492</v>
      </c>
      <c r="H15596" s="20">
        <v>106621</v>
      </c>
      <c r="I15596" s="20">
        <v>106621</v>
      </c>
      <c r="J15596" s="21">
        <f>IFERROR((I15596/H15596),0)</f>
        <v>1</v>
      </c>
      <c r="K15596" s="20"/>
      <c r="L15596" s="20"/>
      <c r="M15596" s="22"/>
    </row>
    <row r="15597" spans="1:13" s="14" customFormat="1" ht="30" outlineLevel="2" x14ac:dyDescent="0.25">
      <c r="A15597" s="34"/>
      <c r="B15597" s="44" t="s">
        <v>4391</v>
      </c>
      <c r="C15597" s="31" t="s">
        <v>4158</v>
      </c>
      <c r="D15597" s="14" t="s">
        <v>976</v>
      </c>
      <c r="E15597" s="14" t="s">
        <v>992</v>
      </c>
      <c r="F15597" s="14" t="s">
        <v>993</v>
      </c>
      <c r="G15597" s="14" t="s">
        <v>6493</v>
      </c>
      <c r="H15597" s="20">
        <v>-130318</v>
      </c>
      <c r="I15597" s="20"/>
      <c r="J15597" s="21">
        <f>IFERROR((I15597/H15597),0)</f>
        <v>0</v>
      </c>
      <c r="K15597" s="20"/>
      <c r="L15597" s="20"/>
      <c r="M15597" s="22"/>
    </row>
    <row r="15598" spans="1:13" s="14" customFormat="1" ht="30" outlineLevel="1" x14ac:dyDescent="0.25">
      <c r="A15598" s="34"/>
      <c r="B15598" s="46" t="s">
        <v>9038</v>
      </c>
      <c r="C15598" s="40" t="str">
        <f>C15597</f>
        <v>ASIGNACIONES DIRECTAS ANTICIPADAS (5% DEL SGR)</v>
      </c>
      <c r="D15598" s="39" t="str">
        <f>D15597</f>
        <v xml:space="preserve">NARIÑO                                            </v>
      </c>
      <c r="E15598" s="39" t="str">
        <f>E15597</f>
        <v>52720</v>
      </c>
      <c r="F15598" s="39" t="str">
        <f>F15597</f>
        <v xml:space="preserve">SAPUYES                                           </v>
      </c>
      <c r="G15598" s="39" t="s">
        <v>10656</v>
      </c>
      <c r="H15598" s="20">
        <f>SUBTOTAL(9,H15592:H15597)</f>
        <v>3385881</v>
      </c>
      <c r="I15598" s="20">
        <f>SUBTOTAL(9,I15592:I15597)</f>
        <v>3516199</v>
      </c>
      <c r="J15598" s="42">
        <f>+I15598/H15598</f>
        <v>1.0384886533224291</v>
      </c>
      <c r="K15598" s="20">
        <f>SUBTOTAL(9,K15592:K15597)</f>
        <v>479462</v>
      </c>
      <c r="L15598" s="20">
        <f>SUBTOTAL(9,L15592:L15597)</f>
        <v>651589</v>
      </c>
      <c r="M15598" s="7">
        <f>IFERROR((L15598/K15598),"N.A")</f>
        <v>1.3590002961652852</v>
      </c>
    </row>
    <row r="15599" spans="1:13" s="14" customFormat="1" ht="30" outlineLevel="2" x14ac:dyDescent="0.25">
      <c r="A15599" s="34"/>
      <c r="B15599" s="44" t="s">
        <v>6344</v>
      </c>
      <c r="C15599" s="31" t="s">
        <v>4158</v>
      </c>
      <c r="D15599" s="14" t="s">
        <v>976</v>
      </c>
      <c r="E15599" s="14" t="s">
        <v>995</v>
      </c>
      <c r="F15599" s="14" t="s">
        <v>996</v>
      </c>
      <c r="G15599" s="14" t="s">
        <v>6109</v>
      </c>
      <c r="H15599" s="20">
        <v>30</v>
      </c>
      <c r="I15599" s="20">
        <v>30</v>
      </c>
      <c r="J15599" s="21">
        <f>IFERROR((I15599/H15599),0)</f>
        <v>1</v>
      </c>
      <c r="K15599" s="20"/>
      <c r="L15599" s="20"/>
      <c r="M15599" s="22"/>
    </row>
    <row r="15600" spans="1:13" s="14" customFormat="1" ht="30" outlineLevel="1" x14ac:dyDescent="0.25">
      <c r="A15600" s="34"/>
      <c r="B15600" s="46" t="s">
        <v>9039</v>
      </c>
      <c r="C15600" s="40" t="str">
        <f>C15599</f>
        <v>ASIGNACIONES DIRECTAS ANTICIPADAS (5% DEL SGR)</v>
      </c>
      <c r="D15600" s="39" t="str">
        <f>D15599</f>
        <v xml:space="preserve">NARIÑO                                            </v>
      </c>
      <c r="E15600" s="39" t="str">
        <f>E15599</f>
        <v>52699</v>
      </c>
      <c r="F15600" s="39" t="str">
        <f>F15599</f>
        <v xml:space="preserve">SANTACRUZ                                         </v>
      </c>
      <c r="G15600" s="39" t="s">
        <v>10656</v>
      </c>
      <c r="H15600" s="20">
        <f>SUBTOTAL(9,H15599:H15599)</f>
        <v>30</v>
      </c>
      <c r="I15600" s="20">
        <f>SUBTOTAL(9,I15599:I15599)</f>
        <v>30</v>
      </c>
      <c r="J15600" s="42">
        <f>+I15600/H15600</f>
        <v>1</v>
      </c>
      <c r="K15600" s="20">
        <f>SUBTOTAL(9,K15599:K15599)</f>
        <v>0</v>
      </c>
      <c r="L15600" s="20">
        <f>SUBTOTAL(9,L15599:L15599)</f>
        <v>0</v>
      </c>
      <c r="M15600" s="7" t="str">
        <f>IFERROR((L15600/K15600),"N.A")</f>
        <v>N.A</v>
      </c>
    </row>
    <row r="15601" spans="1:13" s="14" customFormat="1" ht="30" outlineLevel="2" x14ac:dyDescent="0.25">
      <c r="A15601" s="34"/>
      <c r="B15601" s="44" t="s">
        <v>4392</v>
      </c>
      <c r="C15601" s="31" t="s">
        <v>4158</v>
      </c>
      <c r="D15601" s="14" t="s">
        <v>976</v>
      </c>
      <c r="E15601" s="14" t="s">
        <v>998</v>
      </c>
      <c r="F15601" s="14" t="s">
        <v>582</v>
      </c>
      <c r="G15601" s="14" t="s">
        <v>16</v>
      </c>
      <c r="H15601" s="15">
        <v>55370204</v>
      </c>
      <c r="I15601" s="15">
        <v>37867026.800000004</v>
      </c>
      <c r="J15601" s="16">
        <f>IFERROR((I15601/H15601),0)</f>
        <v>0.68388815760909971</v>
      </c>
      <c r="K15601" s="15">
        <v>40063456</v>
      </c>
      <c r="L15601" s="15">
        <v>37867026.800000004</v>
      </c>
      <c r="M15601" s="17">
        <f>L15601/K15601</f>
        <v>0.94517624240904241</v>
      </c>
    </row>
    <row r="15602" spans="1:13" s="14" customFormat="1" ht="30" outlineLevel="2" x14ac:dyDescent="0.25">
      <c r="A15602" s="34"/>
      <c r="B15602" s="44" t="s">
        <v>4392</v>
      </c>
      <c r="C15602" s="31" t="s">
        <v>4158</v>
      </c>
      <c r="D15602" s="14" t="s">
        <v>976</v>
      </c>
      <c r="E15602" s="14" t="s">
        <v>998</v>
      </c>
      <c r="F15602" s="14" t="s">
        <v>582</v>
      </c>
      <c r="G15602" s="14" t="s">
        <v>6109</v>
      </c>
      <c r="H15602" s="20">
        <v>38233568</v>
      </c>
      <c r="I15602" s="20">
        <v>38233568</v>
      </c>
      <c r="J15602" s="21">
        <f>IFERROR((I15602/H15602),0)</f>
        <v>1</v>
      </c>
      <c r="K15602" s="20"/>
      <c r="L15602" s="20"/>
      <c r="M15602" s="22"/>
    </row>
    <row r="15603" spans="1:13" s="14" customFormat="1" ht="30" outlineLevel="2" x14ac:dyDescent="0.25">
      <c r="A15603" s="34"/>
      <c r="B15603" s="44" t="s">
        <v>4392</v>
      </c>
      <c r="C15603" s="31" t="s">
        <v>4158</v>
      </c>
      <c r="D15603" s="14" t="s">
        <v>976</v>
      </c>
      <c r="E15603" s="14" t="s">
        <v>998</v>
      </c>
      <c r="F15603" s="14" t="s">
        <v>582</v>
      </c>
      <c r="G15603" s="14" t="s">
        <v>6481</v>
      </c>
      <c r="H15603" s="20">
        <v>342</v>
      </c>
      <c r="I15603" s="20">
        <v>342</v>
      </c>
      <c r="J15603" s="21">
        <f>IFERROR((I15603/H15603),0)</f>
        <v>1</v>
      </c>
      <c r="K15603" s="20"/>
      <c r="L15603" s="20"/>
      <c r="M15603" s="22"/>
    </row>
    <row r="15604" spans="1:13" s="14" customFormat="1" ht="30" outlineLevel="2" x14ac:dyDescent="0.25">
      <c r="A15604" s="34"/>
      <c r="B15604" s="44" t="s">
        <v>4392</v>
      </c>
      <c r="C15604" s="31" t="s">
        <v>4158</v>
      </c>
      <c r="D15604" s="14" t="s">
        <v>976</v>
      </c>
      <c r="E15604" s="14" t="s">
        <v>998</v>
      </c>
      <c r="F15604" s="14" t="s">
        <v>582</v>
      </c>
      <c r="G15604" s="14" t="s">
        <v>6492</v>
      </c>
      <c r="H15604" s="20">
        <v>8671163</v>
      </c>
      <c r="I15604" s="20">
        <v>8671163</v>
      </c>
      <c r="J15604" s="21">
        <f>IFERROR((I15604/H15604),0)</f>
        <v>1</v>
      </c>
      <c r="K15604" s="20"/>
      <c r="L15604" s="20"/>
      <c r="M15604" s="22"/>
    </row>
    <row r="15605" spans="1:13" s="14" customFormat="1" ht="30" outlineLevel="2" x14ac:dyDescent="0.25">
      <c r="A15605" s="34"/>
      <c r="B15605" s="44" t="s">
        <v>4392</v>
      </c>
      <c r="C15605" s="31" t="s">
        <v>4158</v>
      </c>
      <c r="D15605" s="14" t="s">
        <v>976</v>
      </c>
      <c r="E15605" s="14" t="s">
        <v>998</v>
      </c>
      <c r="F15605" s="14" t="s">
        <v>582</v>
      </c>
      <c r="G15605" s="14" t="s">
        <v>6493</v>
      </c>
      <c r="H15605" s="20">
        <v>-11074041</v>
      </c>
      <c r="I15605" s="20"/>
      <c r="J15605" s="21">
        <f>IFERROR((I15605/H15605),0)</f>
        <v>0</v>
      </c>
      <c r="K15605" s="20"/>
      <c r="L15605" s="20"/>
      <c r="M15605" s="22"/>
    </row>
    <row r="15606" spans="1:13" s="14" customFormat="1" ht="30" outlineLevel="1" x14ac:dyDescent="0.25">
      <c r="A15606" s="34"/>
      <c r="B15606" s="46" t="s">
        <v>9040</v>
      </c>
      <c r="C15606" s="40" t="str">
        <f>C15605</f>
        <v>ASIGNACIONES DIRECTAS ANTICIPADAS (5% DEL SGR)</v>
      </c>
      <c r="D15606" s="39" t="str">
        <f>D15605</f>
        <v xml:space="preserve">NARIÑO                                            </v>
      </c>
      <c r="E15606" s="39" t="str">
        <f>E15605</f>
        <v>52696</v>
      </c>
      <c r="F15606" s="39" t="str">
        <f>F15605</f>
        <v xml:space="preserve">SANTA BÁRBARA                                     </v>
      </c>
      <c r="G15606" s="39" t="s">
        <v>10656</v>
      </c>
      <c r="H15606" s="20">
        <f>SUBTOTAL(9,H15601:H15605)</f>
        <v>91201236</v>
      </c>
      <c r="I15606" s="20">
        <f>SUBTOTAL(9,I15601:I15605)</f>
        <v>84772099.800000012</v>
      </c>
      <c r="J15606" s="42">
        <f>+I15606/H15606</f>
        <v>0.92950604090497213</v>
      </c>
      <c r="K15606" s="20">
        <f>SUBTOTAL(9,K15601:K15605)</f>
        <v>40063456</v>
      </c>
      <c r="L15606" s="20">
        <f>SUBTOTAL(9,L15601:L15605)</f>
        <v>37867026.800000004</v>
      </c>
      <c r="M15606" s="7">
        <f>IFERROR((L15606/K15606),"N.A")</f>
        <v>0.94517624240904241</v>
      </c>
    </row>
    <row r="15607" spans="1:13" s="14" customFormat="1" ht="30" outlineLevel="2" x14ac:dyDescent="0.25">
      <c r="A15607" s="34"/>
      <c r="B15607" s="44" t="s">
        <v>6345</v>
      </c>
      <c r="C15607" s="31" t="s">
        <v>4158</v>
      </c>
      <c r="D15607" s="14" t="s">
        <v>976</v>
      </c>
      <c r="E15607" s="14" t="s">
        <v>1000</v>
      </c>
      <c r="F15607" s="14" t="s">
        <v>1001</v>
      </c>
      <c r="G15607" s="14" t="s">
        <v>6109</v>
      </c>
      <c r="H15607" s="20">
        <v>12341</v>
      </c>
      <c r="I15607" s="20">
        <v>12341</v>
      </c>
      <c r="J15607" s="21">
        <f>IFERROR((I15607/H15607),0)</f>
        <v>1</v>
      </c>
      <c r="K15607" s="20"/>
      <c r="L15607" s="20"/>
      <c r="M15607" s="22"/>
    </row>
    <row r="15608" spans="1:13" s="14" customFormat="1" ht="30" outlineLevel="1" x14ac:dyDescent="0.25">
      <c r="A15608" s="34"/>
      <c r="B15608" s="46" t="s">
        <v>9041</v>
      </c>
      <c r="C15608" s="40" t="str">
        <f>C15607</f>
        <v>ASIGNACIONES DIRECTAS ANTICIPADAS (5% DEL SGR)</v>
      </c>
      <c r="D15608" s="39" t="str">
        <f>D15607</f>
        <v xml:space="preserve">NARIÑO                                            </v>
      </c>
      <c r="E15608" s="39" t="str">
        <f>E15607</f>
        <v>52694</v>
      </c>
      <c r="F15608" s="39" t="str">
        <f>F15607</f>
        <v xml:space="preserve">SAN PEDRO DE CARTAGO                              </v>
      </c>
      <c r="G15608" s="39" t="s">
        <v>10656</v>
      </c>
      <c r="H15608" s="20">
        <f>SUBTOTAL(9,H15607:H15607)</f>
        <v>12341</v>
      </c>
      <c r="I15608" s="20">
        <f>SUBTOTAL(9,I15607:I15607)</f>
        <v>12341</v>
      </c>
      <c r="J15608" s="42">
        <f>+I15608/H15608</f>
        <v>1</v>
      </c>
      <c r="K15608" s="20">
        <f>SUBTOTAL(9,K15607:K15607)</f>
        <v>0</v>
      </c>
      <c r="L15608" s="20">
        <f>SUBTOTAL(9,L15607:L15607)</f>
        <v>0</v>
      </c>
      <c r="M15608" s="7" t="str">
        <f>IFERROR((L15608/K15608),"N.A")</f>
        <v>N.A</v>
      </c>
    </row>
    <row r="15609" spans="1:13" s="14" customFormat="1" ht="30" outlineLevel="2" x14ac:dyDescent="0.25">
      <c r="A15609" s="34"/>
      <c r="B15609" s="44" t="s">
        <v>4393</v>
      </c>
      <c r="C15609" s="31" t="s">
        <v>4158</v>
      </c>
      <c r="D15609" s="14" t="s">
        <v>976</v>
      </c>
      <c r="E15609" s="14" t="s">
        <v>1003</v>
      </c>
      <c r="F15609" s="14" t="s">
        <v>1004</v>
      </c>
      <c r="G15609" s="14" t="s">
        <v>16</v>
      </c>
      <c r="H15609" s="15">
        <v>41911</v>
      </c>
      <c r="I15609" s="15">
        <v>41911</v>
      </c>
      <c r="J15609" s="16">
        <f>IFERROR((I15609/H15609),0)</f>
        <v>1</v>
      </c>
      <c r="K15609" s="15">
        <v>30191</v>
      </c>
      <c r="L15609" s="15">
        <v>41911</v>
      </c>
      <c r="M15609" s="17">
        <f>L15609/K15609</f>
        <v>1.3881951574972673</v>
      </c>
    </row>
    <row r="15610" spans="1:13" s="14" customFormat="1" ht="30" outlineLevel="2" x14ac:dyDescent="0.25">
      <c r="A15610" s="34"/>
      <c r="B15610" s="44" t="s">
        <v>4393</v>
      </c>
      <c r="C15610" s="31" t="s">
        <v>4158</v>
      </c>
      <c r="D15610" s="14" t="s">
        <v>976</v>
      </c>
      <c r="E15610" s="14" t="s">
        <v>1003</v>
      </c>
      <c r="F15610" s="14" t="s">
        <v>1004</v>
      </c>
      <c r="G15610" s="14" t="s">
        <v>6109</v>
      </c>
      <c r="H15610" s="20">
        <v>180184</v>
      </c>
      <c r="I15610" s="20">
        <v>180184</v>
      </c>
      <c r="J15610" s="21">
        <f>IFERROR((I15610/H15610),0)</f>
        <v>1</v>
      </c>
      <c r="K15610" s="20"/>
      <c r="L15610" s="20"/>
      <c r="M15610" s="22"/>
    </row>
    <row r="15611" spans="1:13" s="14" customFormat="1" ht="30" outlineLevel="2" x14ac:dyDescent="0.25">
      <c r="A15611" s="34"/>
      <c r="B15611" s="44" t="s">
        <v>4393</v>
      </c>
      <c r="C15611" s="31" t="s">
        <v>4158</v>
      </c>
      <c r="D15611" s="14" t="s">
        <v>976</v>
      </c>
      <c r="E15611" s="14" t="s">
        <v>1003</v>
      </c>
      <c r="F15611" s="14" t="s">
        <v>1004</v>
      </c>
      <c r="G15611" s="14" t="s">
        <v>6492</v>
      </c>
      <c r="H15611" s="20">
        <v>6486</v>
      </c>
      <c r="I15611" s="20">
        <v>6486</v>
      </c>
      <c r="J15611" s="21">
        <f>IFERROR((I15611/H15611),0)</f>
        <v>1</v>
      </c>
      <c r="K15611" s="20"/>
      <c r="L15611" s="20"/>
      <c r="M15611" s="22"/>
    </row>
    <row r="15612" spans="1:13" s="14" customFormat="1" ht="30" outlineLevel="2" x14ac:dyDescent="0.25">
      <c r="A15612" s="34"/>
      <c r="B15612" s="44" t="s">
        <v>4393</v>
      </c>
      <c r="C15612" s="31" t="s">
        <v>4158</v>
      </c>
      <c r="D15612" s="14" t="s">
        <v>976</v>
      </c>
      <c r="E15612" s="14" t="s">
        <v>1003</v>
      </c>
      <c r="F15612" s="14" t="s">
        <v>1004</v>
      </c>
      <c r="G15612" s="14" t="s">
        <v>6493</v>
      </c>
      <c r="H15612" s="20">
        <v>-8382</v>
      </c>
      <c r="I15612" s="20"/>
      <c r="J15612" s="21">
        <f>IFERROR((I15612/H15612),0)</f>
        <v>0</v>
      </c>
      <c r="K15612" s="20"/>
      <c r="L15612" s="20"/>
      <c r="M15612" s="22"/>
    </row>
    <row r="15613" spans="1:13" s="14" customFormat="1" ht="30" outlineLevel="1" x14ac:dyDescent="0.25">
      <c r="A15613" s="34"/>
      <c r="B15613" s="46" t="s">
        <v>9042</v>
      </c>
      <c r="C15613" s="40" t="str">
        <f>C15612</f>
        <v>ASIGNACIONES DIRECTAS ANTICIPADAS (5% DEL SGR)</v>
      </c>
      <c r="D15613" s="39" t="str">
        <f>D15612</f>
        <v xml:space="preserve">NARIÑO                                            </v>
      </c>
      <c r="E15613" s="39" t="str">
        <f>E15612</f>
        <v>52693</v>
      </c>
      <c r="F15613" s="39" t="str">
        <f>F15612</f>
        <v xml:space="preserve">SAN PABLO                                         </v>
      </c>
      <c r="G15613" s="39" t="s">
        <v>10656</v>
      </c>
      <c r="H15613" s="20">
        <f>SUBTOTAL(9,H15609:H15612)</f>
        <v>220199</v>
      </c>
      <c r="I15613" s="20">
        <f>SUBTOTAL(9,I15609:I15612)</f>
        <v>228581</v>
      </c>
      <c r="J15613" s="42">
        <f>+I15613/H15613</f>
        <v>1.038065567963524</v>
      </c>
      <c r="K15613" s="20">
        <f>SUBTOTAL(9,K15609:K15612)</f>
        <v>30191</v>
      </c>
      <c r="L15613" s="20">
        <f>SUBTOTAL(9,L15609:L15612)</f>
        <v>41911</v>
      </c>
      <c r="M15613" s="7">
        <f>IFERROR((L15613/K15613),"N.A")</f>
        <v>1.3881951574972673</v>
      </c>
    </row>
    <row r="15614" spans="1:13" s="14" customFormat="1" ht="30" outlineLevel="2" x14ac:dyDescent="0.25">
      <c r="A15614" s="34"/>
      <c r="B15614" s="44" t="s">
        <v>6346</v>
      </c>
      <c r="C15614" s="31" t="s">
        <v>4158</v>
      </c>
      <c r="D15614" s="14" t="s">
        <v>976</v>
      </c>
      <c r="E15614" s="14" t="s">
        <v>1006</v>
      </c>
      <c r="F15614" s="14" t="s">
        <v>1007</v>
      </c>
      <c r="G15614" s="14" t="s">
        <v>6109</v>
      </c>
      <c r="H15614" s="20">
        <v>33697</v>
      </c>
      <c r="I15614" s="20">
        <v>33697</v>
      </c>
      <c r="J15614" s="21">
        <f>IFERROR((I15614/H15614),0)</f>
        <v>1</v>
      </c>
      <c r="K15614" s="20"/>
      <c r="L15614" s="20"/>
      <c r="M15614" s="22"/>
    </row>
    <row r="15615" spans="1:13" s="14" customFormat="1" ht="30" outlineLevel="1" x14ac:dyDescent="0.25">
      <c r="A15615" s="34"/>
      <c r="B15615" s="46" t="s">
        <v>9043</v>
      </c>
      <c r="C15615" s="40" t="str">
        <f>C15614</f>
        <v>ASIGNACIONES DIRECTAS ANTICIPADAS (5% DEL SGR)</v>
      </c>
      <c r="D15615" s="39" t="str">
        <f>D15614</f>
        <v xml:space="preserve">NARIÑO                                            </v>
      </c>
      <c r="E15615" s="39" t="str">
        <f>E15614</f>
        <v>52687</v>
      </c>
      <c r="F15615" s="39" t="str">
        <f>F15614</f>
        <v xml:space="preserve">SAN LORENZO                                       </v>
      </c>
      <c r="G15615" s="39" t="s">
        <v>10656</v>
      </c>
      <c r="H15615" s="20">
        <f>SUBTOTAL(9,H15614:H15614)</f>
        <v>33697</v>
      </c>
      <c r="I15615" s="20">
        <f>SUBTOTAL(9,I15614:I15614)</f>
        <v>33697</v>
      </c>
      <c r="J15615" s="42">
        <f>+I15615/H15615</f>
        <v>1</v>
      </c>
      <c r="K15615" s="20">
        <f>SUBTOTAL(9,K15614:K15614)</f>
        <v>0</v>
      </c>
      <c r="L15615" s="20">
        <f>SUBTOTAL(9,L15614:L15614)</f>
        <v>0</v>
      </c>
      <c r="M15615" s="7" t="str">
        <f>IFERROR((L15615/K15615),"N.A")</f>
        <v>N.A</v>
      </c>
    </row>
    <row r="15616" spans="1:13" s="14" customFormat="1" ht="30" outlineLevel="2" x14ac:dyDescent="0.25">
      <c r="A15616" s="34"/>
      <c r="B15616" s="44" t="s">
        <v>4394</v>
      </c>
      <c r="C15616" s="31" t="s">
        <v>4158</v>
      </c>
      <c r="D15616" s="14" t="s">
        <v>976</v>
      </c>
      <c r="E15616" s="14" t="s">
        <v>1012</v>
      </c>
      <c r="F15616" s="14" t="s">
        <v>1013</v>
      </c>
      <c r="G15616" s="14" t="s">
        <v>16</v>
      </c>
      <c r="H15616" s="15">
        <v>137522</v>
      </c>
      <c r="I15616" s="15">
        <v>12250.2</v>
      </c>
      <c r="J15616" s="16">
        <f>IFERROR((I15616/H15616),0)</f>
        <v>8.9078111138581467E-2</v>
      </c>
      <c r="K15616" s="15">
        <v>98457</v>
      </c>
      <c r="L15616" s="15">
        <v>12250.2</v>
      </c>
      <c r="M15616" s="17">
        <f>L15616/K15616</f>
        <v>0.12442182881867211</v>
      </c>
    </row>
    <row r="15617" spans="1:13" s="14" customFormat="1" ht="30" outlineLevel="2" x14ac:dyDescent="0.25">
      <c r="A15617" s="34"/>
      <c r="B15617" s="44" t="s">
        <v>4394</v>
      </c>
      <c r="C15617" s="31" t="s">
        <v>4158</v>
      </c>
      <c r="D15617" s="14" t="s">
        <v>976</v>
      </c>
      <c r="E15617" s="14" t="s">
        <v>1012</v>
      </c>
      <c r="F15617" s="14" t="s">
        <v>1013</v>
      </c>
      <c r="G15617" s="14" t="s">
        <v>6109</v>
      </c>
      <c r="H15617" s="20">
        <v>231182</v>
      </c>
      <c r="I15617" s="20">
        <v>231182</v>
      </c>
      <c r="J15617" s="21">
        <f>IFERROR((I15617/H15617),0)</f>
        <v>1</v>
      </c>
      <c r="K15617" s="20"/>
      <c r="L15617" s="20"/>
      <c r="M15617" s="22"/>
    </row>
    <row r="15618" spans="1:13" s="14" customFormat="1" ht="30" outlineLevel="2" x14ac:dyDescent="0.25">
      <c r="A15618" s="34"/>
      <c r="B15618" s="44" t="s">
        <v>4394</v>
      </c>
      <c r="C15618" s="31" t="s">
        <v>4158</v>
      </c>
      <c r="D15618" s="14" t="s">
        <v>976</v>
      </c>
      <c r="E15618" s="14" t="s">
        <v>1012</v>
      </c>
      <c r="F15618" s="14" t="s">
        <v>1013</v>
      </c>
      <c r="G15618" s="14" t="s">
        <v>6481</v>
      </c>
      <c r="H15618" s="20">
        <v>1</v>
      </c>
      <c r="I15618" s="20">
        <v>1</v>
      </c>
      <c r="J15618" s="21">
        <f>IFERROR((I15618/H15618),0)</f>
        <v>1</v>
      </c>
      <c r="K15618" s="20"/>
      <c r="L15618" s="20"/>
      <c r="M15618" s="22"/>
    </row>
    <row r="15619" spans="1:13" s="14" customFormat="1" ht="30" outlineLevel="2" x14ac:dyDescent="0.25">
      <c r="A15619" s="34"/>
      <c r="B15619" s="44" t="s">
        <v>4394</v>
      </c>
      <c r="C15619" s="31" t="s">
        <v>4158</v>
      </c>
      <c r="D15619" s="14" t="s">
        <v>976</v>
      </c>
      <c r="E15619" s="14" t="s">
        <v>1012</v>
      </c>
      <c r="F15619" s="14" t="s">
        <v>1013</v>
      </c>
      <c r="G15619" s="14" t="s">
        <v>6492</v>
      </c>
      <c r="H15619" s="20">
        <v>20937</v>
      </c>
      <c r="I15619" s="20">
        <v>20937</v>
      </c>
      <c r="J15619" s="21">
        <f>IFERROR((I15619/H15619),0)</f>
        <v>1</v>
      </c>
      <c r="K15619" s="20"/>
      <c r="L15619" s="20"/>
      <c r="M15619" s="22"/>
    </row>
    <row r="15620" spans="1:13" s="14" customFormat="1" ht="30" outlineLevel="2" x14ac:dyDescent="0.25">
      <c r="A15620" s="34"/>
      <c r="B15620" s="44" t="s">
        <v>4394</v>
      </c>
      <c r="C15620" s="31" t="s">
        <v>4158</v>
      </c>
      <c r="D15620" s="14" t="s">
        <v>976</v>
      </c>
      <c r="E15620" s="14" t="s">
        <v>1012</v>
      </c>
      <c r="F15620" s="14" t="s">
        <v>1013</v>
      </c>
      <c r="G15620" s="14" t="s">
        <v>6493</v>
      </c>
      <c r="H15620" s="20">
        <v>-27504</v>
      </c>
      <c r="I15620" s="20"/>
      <c r="J15620" s="21">
        <f>IFERROR((I15620/H15620),0)</f>
        <v>0</v>
      </c>
      <c r="K15620" s="20"/>
      <c r="L15620" s="20"/>
      <c r="M15620" s="22"/>
    </row>
    <row r="15621" spans="1:13" s="14" customFormat="1" ht="30" outlineLevel="1" x14ac:dyDescent="0.25">
      <c r="A15621" s="34"/>
      <c r="B15621" s="46" t="s">
        <v>9044</v>
      </c>
      <c r="C15621" s="40" t="str">
        <f>C15620</f>
        <v>ASIGNACIONES DIRECTAS ANTICIPADAS (5% DEL SGR)</v>
      </c>
      <c r="D15621" s="39" t="str">
        <f>D15620</f>
        <v xml:space="preserve">NARIÑO                                            </v>
      </c>
      <c r="E15621" s="39" t="str">
        <f>E15620</f>
        <v>52683</v>
      </c>
      <c r="F15621" s="39" t="str">
        <f>F15620</f>
        <v xml:space="preserve">SANDONÁ                                           </v>
      </c>
      <c r="G15621" s="39" t="s">
        <v>10656</v>
      </c>
      <c r="H15621" s="20">
        <f>SUBTOTAL(9,H15616:H15620)</f>
        <v>362138</v>
      </c>
      <c r="I15621" s="20">
        <f>SUBTOTAL(9,I15616:I15620)</f>
        <v>264370.2</v>
      </c>
      <c r="J15621" s="42">
        <f>+I15621/H15621</f>
        <v>0.73002612263833122</v>
      </c>
      <c r="K15621" s="20">
        <f>SUBTOTAL(9,K15616:K15620)</f>
        <v>98457</v>
      </c>
      <c r="L15621" s="20">
        <f>SUBTOTAL(9,L15616:L15620)</f>
        <v>12250.2</v>
      </c>
      <c r="M15621" s="7">
        <f>IFERROR((L15621/K15621),"N.A")</f>
        <v>0.12442182881867211</v>
      </c>
    </row>
    <row r="15622" spans="1:13" s="14" customFormat="1" ht="30" outlineLevel="2" x14ac:dyDescent="0.25">
      <c r="A15622" s="34"/>
      <c r="B15622" s="44" t="s">
        <v>4395</v>
      </c>
      <c r="C15622" s="31" t="s">
        <v>4158</v>
      </c>
      <c r="D15622" s="14" t="s">
        <v>976</v>
      </c>
      <c r="E15622" s="14" t="s">
        <v>1015</v>
      </c>
      <c r="F15622" s="14" t="s">
        <v>1016</v>
      </c>
      <c r="G15622" s="14" t="s">
        <v>16</v>
      </c>
      <c r="H15622" s="15">
        <v>48780</v>
      </c>
      <c r="I15622" s="15">
        <v>25795.420000000002</v>
      </c>
      <c r="J15622" s="16">
        <f>IFERROR((I15622/H15622),0)</f>
        <v>0.52881139811398115</v>
      </c>
      <c r="K15622" s="15">
        <v>35795</v>
      </c>
      <c r="L15622" s="15">
        <v>25795.420000000002</v>
      </c>
      <c r="M15622" s="17">
        <f>L15622/K15622</f>
        <v>0.72064310657913122</v>
      </c>
    </row>
    <row r="15623" spans="1:13" s="14" customFormat="1" ht="30" outlineLevel="2" x14ac:dyDescent="0.25">
      <c r="A15623" s="34"/>
      <c r="B15623" s="44" t="s">
        <v>4395</v>
      </c>
      <c r="C15623" s="31" t="s">
        <v>4158</v>
      </c>
      <c r="D15623" s="14" t="s">
        <v>976</v>
      </c>
      <c r="E15623" s="14" t="s">
        <v>1015</v>
      </c>
      <c r="F15623" s="14" t="s">
        <v>1016</v>
      </c>
      <c r="G15623" s="14" t="s">
        <v>6109</v>
      </c>
      <c r="H15623" s="20">
        <v>242198</v>
      </c>
      <c r="I15623" s="20">
        <v>242198</v>
      </c>
      <c r="J15623" s="21">
        <f>IFERROR((I15623/H15623),0)</f>
        <v>1</v>
      </c>
      <c r="K15623" s="20"/>
      <c r="L15623" s="20"/>
      <c r="M15623" s="22"/>
    </row>
    <row r="15624" spans="1:13" s="14" customFormat="1" ht="30" outlineLevel="2" x14ac:dyDescent="0.25">
      <c r="A15624" s="34"/>
      <c r="B15624" s="44" t="s">
        <v>4395</v>
      </c>
      <c r="C15624" s="31" t="s">
        <v>4158</v>
      </c>
      <c r="D15624" s="14" t="s">
        <v>976</v>
      </c>
      <c r="E15624" s="14" t="s">
        <v>1015</v>
      </c>
      <c r="F15624" s="14" t="s">
        <v>1016</v>
      </c>
      <c r="G15624" s="14" t="s">
        <v>6492</v>
      </c>
      <c r="H15624" s="20">
        <v>7924</v>
      </c>
      <c r="I15624" s="20">
        <v>7924</v>
      </c>
      <c r="J15624" s="21">
        <f>IFERROR((I15624/H15624),0)</f>
        <v>1</v>
      </c>
      <c r="K15624" s="20"/>
      <c r="L15624" s="20"/>
      <c r="M15624" s="22"/>
    </row>
    <row r="15625" spans="1:13" s="14" customFormat="1" ht="30" outlineLevel="2" x14ac:dyDescent="0.25">
      <c r="A15625" s="34"/>
      <c r="B15625" s="44" t="s">
        <v>4395</v>
      </c>
      <c r="C15625" s="31" t="s">
        <v>4158</v>
      </c>
      <c r="D15625" s="14" t="s">
        <v>976</v>
      </c>
      <c r="E15625" s="14" t="s">
        <v>1015</v>
      </c>
      <c r="F15625" s="14" t="s">
        <v>1016</v>
      </c>
      <c r="G15625" s="14" t="s">
        <v>6493</v>
      </c>
      <c r="H15625" s="20">
        <v>-9756</v>
      </c>
      <c r="I15625" s="20"/>
      <c r="J15625" s="21">
        <f>IFERROR((I15625/H15625),0)</f>
        <v>0</v>
      </c>
      <c r="K15625" s="20"/>
      <c r="L15625" s="20"/>
      <c r="M15625" s="22"/>
    </row>
    <row r="15626" spans="1:13" s="14" customFormat="1" ht="30" outlineLevel="1" x14ac:dyDescent="0.25">
      <c r="A15626" s="34"/>
      <c r="B15626" s="46" t="s">
        <v>9045</v>
      </c>
      <c r="C15626" s="40" t="str">
        <f>C15625</f>
        <v>ASIGNACIONES DIRECTAS ANTICIPADAS (5% DEL SGR)</v>
      </c>
      <c r="D15626" s="39" t="str">
        <f>D15625</f>
        <v xml:space="preserve">NARIÑO                                            </v>
      </c>
      <c r="E15626" s="39" t="str">
        <f>E15625</f>
        <v>52678</v>
      </c>
      <c r="F15626" s="39" t="str">
        <f>F15625</f>
        <v xml:space="preserve">SAMANIEGO                                         </v>
      </c>
      <c r="G15626" s="39" t="s">
        <v>10656</v>
      </c>
      <c r="H15626" s="20">
        <f>SUBTOTAL(9,H15622:H15625)</f>
        <v>289146</v>
      </c>
      <c r="I15626" s="20">
        <f>SUBTOTAL(9,I15622:I15625)</f>
        <v>275917.42</v>
      </c>
      <c r="J15626" s="42">
        <f>+I15626/H15626</f>
        <v>0.95424947950170491</v>
      </c>
      <c r="K15626" s="20">
        <f>SUBTOTAL(9,K15622:K15625)</f>
        <v>35795</v>
      </c>
      <c r="L15626" s="20">
        <f>SUBTOTAL(9,L15622:L15625)</f>
        <v>25795.420000000002</v>
      </c>
      <c r="M15626" s="7">
        <f>IFERROR((L15626/K15626),"N.A")</f>
        <v>0.72064310657913122</v>
      </c>
    </row>
    <row r="15627" spans="1:13" s="14" customFormat="1" ht="30" outlineLevel="2" x14ac:dyDescent="0.25">
      <c r="A15627" s="34"/>
      <c r="B15627" s="44" t="s">
        <v>4396</v>
      </c>
      <c r="C15627" s="31" t="s">
        <v>4158</v>
      </c>
      <c r="D15627" s="14" t="s">
        <v>976</v>
      </c>
      <c r="E15627" s="14" t="s">
        <v>1018</v>
      </c>
      <c r="F15627" s="14" t="s">
        <v>1019</v>
      </c>
      <c r="G15627" s="14" t="s">
        <v>16</v>
      </c>
      <c r="H15627" s="15">
        <v>303295025</v>
      </c>
      <c r="I15627" s="15">
        <v>13191214.140000001</v>
      </c>
      <c r="J15627" s="16">
        <f>IFERROR((I15627/H15627),0)</f>
        <v>4.3493011927907492E-2</v>
      </c>
      <c r="K15627" s="15">
        <v>219441960</v>
      </c>
      <c r="L15627" s="15">
        <v>13191214.140000001</v>
      </c>
      <c r="M15627" s="17">
        <f>L15627/K15627</f>
        <v>6.0112542469088412E-2</v>
      </c>
    </row>
    <row r="15628" spans="1:13" s="14" customFormat="1" ht="30" outlineLevel="2" x14ac:dyDescent="0.25">
      <c r="A15628" s="34"/>
      <c r="B15628" s="44" t="s">
        <v>4396</v>
      </c>
      <c r="C15628" s="31" t="s">
        <v>4158</v>
      </c>
      <c r="D15628" s="14" t="s">
        <v>976</v>
      </c>
      <c r="E15628" s="14" t="s">
        <v>1018</v>
      </c>
      <c r="F15628" s="14" t="s">
        <v>1019</v>
      </c>
      <c r="G15628" s="14" t="s">
        <v>6109</v>
      </c>
      <c r="H15628" s="20">
        <v>222344007</v>
      </c>
      <c r="I15628" s="20">
        <v>222344007</v>
      </c>
      <c r="J15628" s="21">
        <f>IFERROR((I15628/H15628),0)</f>
        <v>1</v>
      </c>
      <c r="K15628" s="20"/>
      <c r="L15628" s="20"/>
      <c r="M15628" s="22"/>
    </row>
    <row r="15629" spans="1:13" s="14" customFormat="1" ht="30" outlineLevel="2" x14ac:dyDescent="0.25">
      <c r="A15629" s="34"/>
      <c r="B15629" s="44" t="s">
        <v>4396</v>
      </c>
      <c r="C15629" s="31" t="s">
        <v>4158</v>
      </c>
      <c r="D15629" s="14" t="s">
        <v>976</v>
      </c>
      <c r="E15629" s="14" t="s">
        <v>1018</v>
      </c>
      <c r="F15629" s="14" t="s">
        <v>1019</v>
      </c>
      <c r="G15629" s="14" t="s">
        <v>6481</v>
      </c>
      <c r="H15629" s="20">
        <v>1876</v>
      </c>
      <c r="I15629" s="20">
        <v>1876</v>
      </c>
      <c r="J15629" s="21">
        <f>IFERROR((I15629/H15629),0)</f>
        <v>1</v>
      </c>
      <c r="K15629" s="20"/>
      <c r="L15629" s="20"/>
      <c r="M15629" s="22"/>
    </row>
    <row r="15630" spans="1:13" s="14" customFormat="1" ht="30" outlineLevel="2" x14ac:dyDescent="0.25">
      <c r="A15630" s="34"/>
      <c r="B15630" s="44" t="s">
        <v>4396</v>
      </c>
      <c r="C15630" s="31" t="s">
        <v>4158</v>
      </c>
      <c r="D15630" s="14" t="s">
        <v>976</v>
      </c>
      <c r="E15630" s="14" t="s">
        <v>1018</v>
      </c>
      <c r="F15630" s="14" t="s">
        <v>1019</v>
      </c>
      <c r="G15630" s="14" t="s">
        <v>6485</v>
      </c>
      <c r="H15630" s="20">
        <v>705035</v>
      </c>
      <c r="I15630" s="20">
        <v>705035</v>
      </c>
      <c r="J15630" s="22"/>
      <c r="K15630" s="25"/>
      <c r="L15630" s="25"/>
      <c r="M15630" s="22"/>
    </row>
    <row r="15631" spans="1:13" s="14" customFormat="1" ht="30" outlineLevel="2" x14ac:dyDescent="0.25">
      <c r="A15631" s="34"/>
      <c r="B15631" s="44" t="s">
        <v>4396</v>
      </c>
      <c r="C15631" s="31" t="s">
        <v>4158</v>
      </c>
      <c r="D15631" s="14" t="s">
        <v>976</v>
      </c>
      <c r="E15631" s="14" t="s">
        <v>1018</v>
      </c>
      <c r="F15631" s="14" t="s">
        <v>1019</v>
      </c>
      <c r="G15631" s="14" t="s">
        <v>6492</v>
      </c>
      <c r="H15631" s="20">
        <v>47491859</v>
      </c>
      <c r="I15631" s="20">
        <v>47491859</v>
      </c>
      <c r="J15631" s="21">
        <f>IFERROR((I15631/H15631),0)</f>
        <v>1</v>
      </c>
      <c r="K15631" s="20"/>
      <c r="L15631" s="20"/>
      <c r="M15631" s="22"/>
    </row>
    <row r="15632" spans="1:13" s="14" customFormat="1" ht="30" outlineLevel="2" x14ac:dyDescent="0.25">
      <c r="A15632" s="34"/>
      <c r="B15632" s="44" t="s">
        <v>4396</v>
      </c>
      <c r="C15632" s="31" t="s">
        <v>4158</v>
      </c>
      <c r="D15632" s="14" t="s">
        <v>976</v>
      </c>
      <c r="E15632" s="14" t="s">
        <v>1018</v>
      </c>
      <c r="F15632" s="14" t="s">
        <v>1019</v>
      </c>
      <c r="G15632" s="14" t="s">
        <v>6493</v>
      </c>
      <c r="H15632" s="20">
        <v>-60659005</v>
      </c>
      <c r="I15632" s="20"/>
      <c r="J15632" s="21">
        <f>IFERROR((I15632/H15632),0)</f>
        <v>0</v>
      </c>
      <c r="K15632" s="20"/>
      <c r="L15632" s="20"/>
      <c r="M15632" s="22"/>
    </row>
    <row r="15633" spans="1:13" s="14" customFormat="1" ht="30" outlineLevel="1" x14ac:dyDescent="0.25">
      <c r="A15633" s="34"/>
      <c r="B15633" s="46" t="s">
        <v>9046</v>
      </c>
      <c r="C15633" s="40" t="str">
        <f>C15632</f>
        <v>ASIGNACIONES DIRECTAS ANTICIPADAS (5% DEL SGR)</v>
      </c>
      <c r="D15633" s="39" t="str">
        <f>D15632</f>
        <v xml:space="preserve">NARIÑO                                            </v>
      </c>
      <c r="E15633" s="39" t="str">
        <f>E15632</f>
        <v>52621</v>
      </c>
      <c r="F15633" s="39" t="str">
        <f>F15632</f>
        <v xml:space="preserve">ROBERTO PAYÁN                                     </v>
      </c>
      <c r="G15633" s="39" t="s">
        <v>10656</v>
      </c>
      <c r="H15633" s="20">
        <f>SUBTOTAL(9,H15627:H15632)</f>
        <v>513178797</v>
      </c>
      <c r="I15633" s="20">
        <f>SUBTOTAL(9,I15627:I15632)</f>
        <v>283733991.13999999</v>
      </c>
      <c r="J15633" s="42">
        <f>+I15633/H15633</f>
        <v>0.55289500033650063</v>
      </c>
      <c r="K15633" s="20">
        <f>SUBTOTAL(9,K15627:K15632)</f>
        <v>219441960</v>
      </c>
      <c r="L15633" s="20">
        <f>SUBTOTAL(9,L15627:L15632)</f>
        <v>13191214.140000001</v>
      </c>
      <c r="M15633" s="7">
        <f>IFERROR((L15633/K15633),"N.A")</f>
        <v>6.0112542469088412E-2</v>
      </c>
    </row>
    <row r="15634" spans="1:13" s="14" customFormat="1" ht="30" outlineLevel="2" x14ac:dyDescent="0.25">
      <c r="A15634" s="34"/>
      <c r="B15634" s="44" t="s">
        <v>4397</v>
      </c>
      <c r="C15634" s="31" t="s">
        <v>4158</v>
      </c>
      <c r="D15634" s="14" t="s">
        <v>976</v>
      </c>
      <c r="E15634" s="14" t="s">
        <v>1024</v>
      </c>
      <c r="F15634" s="14" t="s">
        <v>1025</v>
      </c>
      <c r="G15634" s="14" t="s">
        <v>16</v>
      </c>
      <c r="H15634" s="15">
        <v>128328</v>
      </c>
      <c r="I15634" s="15">
        <v>0</v>
      </c>
      <c r="J15634" s="16">
        <f>IFERROR((I15634/H15634),0)</f>
        <v>0</v>
      </c>
      <c r="K15634" s="15">
        <v>93592</v>
      </c>
      <c r="L15634" s="15">
        <v>0</v>
      </c>
      <c r="M15634" s="17">
        <f>L15634/K15634</f>
        <v>0</v>
      </c>
    </row>
    <row r="15635" spans="1:13" s="14" customFormat="1" ht="30" outlineLevel="2" x14ac:dyDescent="0.25">
      <c r="A15635" s="34"/>
      <c r="B15635" s="44" t="s">
        <v>4397</v>
      </c>
      <c r="C15635" s="31" t="s">
        <v>4158</v>
      </c>
      <c r="D15635" s="14" t="s">
        <v>976</v>
      </c>
      <c r="E15635" s="14" t="s">
        <v>1024</v>
      </c>
      <c r="F15635" s="14" t="s">
        <v>1025</v>
      </c>
      <c r="G15635" s="14" t="s">
        <v>6109</v>
      </c>
      <c r="H15635" s="20">
        <v>242281</v>
      </c>
      <c r="I15635" s="20">
        <v>242281</v>
      </c>
      <c r="J15635" s="21">
        <f>IFERROR((I15635/H15635),0)</f>
        <v>1</v>
      </c>
      <c r="K15635" s="20"/>
      <c r="L15635" s="20"/>
      <c r="M15635" s="22"/>
    </row>
    <row r="15636" spans="1:13" s="14" customFormat="1" ht="30" outlineLevel="2" x14ac:dyDescent="0.25">
      <c r="A15636" s="34"/>
      <c r="B15636" s="44" t="s">
        <v>4397</v>
      </c>
      <c r="C15636" s="31" t="s">
        <v>4158</v>
      </c>
      <c r="D15636" s="14" t="s">
        <v>976</v>
      </c>
      <c r="E15636" s="14" t="s">
        <v>1024</v>
      </c>
      <c r="F15636" s="14" t="s">
        <v>1025</v>
      </c>
      <c r="G15636" s="14" t="s">
        <v>6481</v>
      </c>
      <c r="H15636" s="20">
        <v>1</v>
      </c>
      <c r="I15636" s="20">
        <v>1</v>
      </c>
      <c r="J15636" s="21">
        <f>IFERROR((I15636/H15636),0)</f>
        <v>1</v>
      </c>
      <c r="K15636" s="20"/>
      <c r="L15636" s="20"/>
      <c r="M15636" s="22"/>
    </row>
    <row r="15637" spans="1:13" s="14" customFormat="1" ht="30" outlineLevel="2" x14ac:dyDescent="0.25">
      <c r="A15637" s="34"/>
      <c r="B15637" s="44" t="s">
        <v>4397</v>
      </c>
      <c r="C15637" s="31" t="s">
        <v>4158</v>
      </c>
      <c r="D15637" s="14" t="s">
        <v>976</v>
      </c>
      <c r="E15637" s="14" t="s">
        <v>1024</v>
      </c>
      <c r="F15637" s="14" t="s">
        <v>1025</v>
      </c>
      <c r="G15637" s="14" t="s">
        <v>6492</v>
      </c>
      <c r="H15637" s="20">
        <v>20520</v>
      </c>
      <c r="I15637" s="20">
        <v>20520</v>
      </c>
      <c r="J15637" s="21">
        <f>IFERROR((I15637/H15637),0)</f>
        <v>1</v>
      </c>
      <c r="K15637" s="20"/>
      <c r="L15637" s="20"/>
      <c r="M15637" s="22"/>
    </row>
    <row r="15638" spans="1:13" s="14" customFormat="1" ht="30" outlineLevel="2" x14ac:dyDescent="0.25">
      <c r="A15638" s="34"/>
      <c r="B15638" s="44" t="s">
        <v>4397</v>
      </c>
      <c r="C15638" s="31" t="s">
        <v>4158</v>
      </c>
      <c r="D15638" s="14" t="s">
        <v>976</v>
      </c>
      <c r="E15638" s="14" t="s">
        <v>1024</v>
      </c>
      <c r="F15638" s="14" t="s">
        <v>1025</v>
      </c>
      <c r="G15638" s="14" t="s">
        <v>6493</v>
      </c>
      <c r="H15638" s="20">
        <v>-25666</v>
      </c>
      <c r="I15638" s="20"/>
      <c r="J15638" s="21">
        <f>IFERROR((I15638/H15638),0)</f>
        <v>0</v>
      </c>
      <c r="K15638" s="20"/>
      <c r="L15638" s="20"/>
      <c r="M15638" s="22"/>
    </row>
    <row r="15639" spans="1:13" s="14" customFormat="1" ht="30" outlineLevel="1" x14ac:dyDescent="0.25">
      <c r="A15639" s="34"/>
      <c r="B15639" s="46" t="s">
        <v>9047</v>
      </c>
      <c r="C15639" s="40" t="str">
        <f>C15638</f>
        <v>ASIGNACIONES DIRECTAS ANTICIPADAS (5% DEL SGR)</v>
      </c>
      <c r="D15639" s="39" t="str">
        <f>D15638</f>
        <v xml:space="preserve">NARIÑO                                            </v>
      </c>
      <c r="E15639" s="39" t="str">
        <f>E15638</f>
        <v>52585</v>
      </c>
      <c r="F15639" s="39" t="str">
        <f>F15638</f>
        <v xml:space="preserve">PUPIALES                                          </v>
      </c>
      <c r="G15639" s="39" t="s">
        <v>10656</v>
      </c>
      <c r="H15639" s="20">
        <f>SUBTOTAL(9,H15634:H15638)</f>
        <v>365464</v>
      </c>
      <c r="I15639" s="20">
        <f>SUBTOTAL(9,I15634:I15638)</f>
        <v>262802</v>
      </c>
      <c r="J15639" s="42">
        <f>+I15639/H15639</f>
        <v>0.71909134689052823</v>
      </c>
      <c r="K15639" s="20">
        <f>SUBTOTAL(9,K15634:K15638)</f>
        <v>93592</v>
      </c>
      <c r="L15639" s="20">
        <f>SUBTOTAL(9,L15634:L15638)</f>
        <v>0</v>
      </c>
      <c r="M15639" s="7">
        <f>IFERROR((L15639/K15639),"N.A")</f>
        <v>0</v>
      </c>
    </row>
    <row r="15640" spans="1:13" s="14" customFormat="1" ht="30" outlineLevel="2" x14ac:dyDescent="0.25">
      <c r="A15640" s="34"/>
      <c r="B15640" s="44" t="s">
        <v>4398</v>
      </c>
      <c r="C15640" s="31" t="s">
        <v>4158</v>
      </c>
      <c r="D15640" s="14" t="s">
        <v>976</v>
      </c>
      <c r="E15640" s="14" t="s">
        <v>1032</v>
      </c>
      <c r="F15640" s="14" t="s">
        <v>1033</v>
      </c>
      <c r="G15640" s="14" t="s">
        <v>16</v>
      </c>
      <c r="H15640" s="15">
        <v>11875</v>
      </c>
      <c r="I15640" s="15">
        <v>0</v>
      </c>
      <c r="J15640" s="16">
        <f>IFERROR((I15640/H15640),0)</f>
        <v>0</v>
      </c>
      <c r="K15640" s="15">
        <v>8575</v>
      </c>
      <c r="L15640" s="15">
        <v>0</v>
      </c>
      <c r="M15640" s="17">
        <f>L15640/K15640</f>
        <v>0</v>
      </c>
    </row>
    <row r="15641" spans="1:13" s="14" customFormat="1" ht="30" outlineLevel="2" x14ac:dyDescent="0.25">
      <c r="A15641" s="34"/>
      <c r="B15641" s="44" t="s">
        <v>4398</v>
      </c>
      <c r="C15641" s="31" t="s">
        <v>4158</v>
      </c>
      <c r="D15641" s="14" t="s">
        <v>976</v>
      </c>
      <c r="E15641" s="14" t="s">
        <v>1032</v>
      </c>
      <c r="F15641" s="14" t="s">
        <v>1033</v>
      </c>
      <c r="G15641" s="14" t="s">
        <v>6109</v>
      </c>
      <c r="H15641" s="20">
        <v>34953</v>
      </c>
      <c r="I15641" s="20">
        <v>34953</v>
      </c>
      <c r="J15641" s="21">
        <f>IFERROR((I15641/H15641),0)</f>
        <v>1</v>
      </c>
      <c r="K15641" s="20"/>
      <c r="L15641" s="20"/>
      <c r="M15641" s="22"/>
    </row>
    <row r="15642" spans="1:13" s="14" customFormat="1" ht="30" outlineLevel="2" x14ac:dyDescent="0.25">
      <c r="A15642" s="34"/>
      <c r="B15642" s="44" t="s">
        <v>4398</v>
      </c>
      <c r="C15642" s="31" t="s">
        <v>4158</v>
      </c>
      <c r="D15642" s="14" t="s">
        <v>976</v>
      </c>
      <c r="E15642" s="14" t="s">
        <v>1032</v>
      </c>
      <c r="F15642" s="14" t="s">
        <v>1033</v>
      </c>
      <c r="G15642" s="14" t="s">
        <v>6492</v>
      </c>
      <c r="H15642" s="20">
        <v>1851</v>
      </c>
      <c r="I15642" s="20">
        <v>1851</v>
      </c>
      <c r="J15642" s="21">
        <f>IFERROR((I15642/H15642),0)</f>
        <v>1</v>
      </c>
      <c r="K15642" s="20"/>
      <c r="L15642" s="20"/>
      <c r="M15642" s="22"/>
    </row>
    <row r="15643" spans="1:13" s="14" customFormat="1" ht="30" outlineLevel="2" x14ac:dyDescent="0.25">
      <c r="A15643" s="34"/>
      <c r="B15643" s="44" t="s">
        <v>4398</v>
      </c>
      <c r="C15643" s="31" t="s">
        <v>4158</v>
      </c>
      <c r="D15643" s="14" t="s">
        <v>976</v>
      </c>
      <c r="E15643" s="14" t="s">
        <v>1032</v>
      </c>
      <c r="F15643" s="14" t="s">
        <v>1033</v>
      </c>
      <c r="G15643" s="14" t="s">
        <v>6493</v>
      </c>
      <c r="H15643" s="20">
        <v>-2375</v>
      </c>
      <c r="I15643" s="20"/>
      <c r="J15643" s="21">
        <f>IFERROR((I15643/H15643),0)</f>
        <v>0</v>
      </c>
      <c r="K15643" s="20"/>
      <c r="L15643" s="20"/>
      <c r="M15643" s="22"/>
    </row>
    <row r="15644" spans="1:13" s="14" customFormat="1" ht="30" outlineLevel="1" x14ac:dyDescent="0.25">
      <c r="A15644" s="34"/>
      <c r="B15644" s="46" t="s">
        <v>9048</v>
      </c>
      <c r="C15644" s="40" t="str">
        <f>C15643</f>
        <v>ASIGNACIONES DIRECTAS ANTICIPADAS (5% DEL SGR)</v>
      </c>
      <c r="D15644" s="39" t="str">
        <f>D15643</f>
        <v xml:space="preserve">NARIÑO                                            </v>
      </c>
      <c r="E15644" s="39" t="str">
        <f>E15643</f>
        <v>52560</v>
      </c>
      <c r="F15644" s="39" t="str">
        <f>F15643</f>
        <v xml:space="preserve">POTOSÍ                                            </v>
      </c>
      <c r="G15644" s="39" t="s">
        <v>10656</v>
      </c>
      <c r="H15644" s="20">
        <f>SUBTOTAL(9,H15640:H15643)</f>
        <v>46304</v>
      </c>
      <c r="I15644" s="20">
        <f>SUBTOTAL(9,I15640:I15643)</f>
        <v>36804</v>
      </c>
      <c r="J15644" s="42">
        <f>+I15644/H15644</f>
        <v>0.79483413959917071</v>
      </c>
      <c r="K15644" s="20">
        <f>SUBTOTAL(9,K15640:K15643)</f>
        <v>8575</v>
      </c>
      <c r="L15644" s="20">
        <f>SUBTOTAL(9,L15640:L15643)</f>
        <v>0</v>
      </c>
      <c r="M15644" s="7">
        <f>IFERROR((L15644/K15644),"N.A")</f>
        <v>0</v>
      </c>
    </row>
    <row r="15645" spans="1:13" s="14" customFormat="1" ht="30" outlineLevel="2" x14ac:dyDescent="0.25">
      <c r="A15645" s="34"/>
      <c r="B15645" s="44" t="s">
        <v>4399</v>
      </c>
      <c r="C15645" s="31" t="s">
        <v>4158</v>
      </c>
      <c r="D15645" s="14" t="s">
        <v>976</v>
      </c>
      <c r="E15645" s="14" t="s">
        <v>1041</v>
      </c>
      <c r="F15645" s="14" t="s">
        <v>1042</v>
      </c>
      <c r="G15645" s="14" t="s">
        <v>16</v>
      </c>
      <c r="H15645" s="15">
        <v>81472</v>
      </c>
      <c r="I15645" s="15">
        <v>0</v>
      </c>
      <c r="J15645" s="16">
        <f>IFERROR((I15645/H15645),0)</f>
        <v>0</v>
      </c>
      <c r="K15645" s="15">
        <v>59067</v>
      </c>
      <c r="L15645" s="15">
        <v>0</v>
      </c>
      <c r="M15645" s="17">
        <f>L15645/K15645</f>
        <v>0</v>
      </c>
    </row>
    <row r="15646" spans="1:13" s="14" customFormat="1" ht="30" outlineLevel="2" x14ac:dyDescent="0.25">
      <c r="A15646" s="34"/>
      <c r="B15646" s="44" t="s">
        <v>4399</v>
      </c>
      <c r="C15646" s="31" t="s">
        <v>4158</v>
      </c>
      <c r="D15646" s="14" t="s">
        <v>976</v>
      </c>
      <c r="E15646" s="14" t="s">
        <v>1041</v>
      </c>
      <c r="F15646" s="14" t="s">
        <v>1042</v>
      </c>
      <c r="G15646" s="14" t="s">
        <v>6109</v>
      </c>
      <c r="H15646" s="20">
        <v>76340</v>
      </c>
      <c r="I15646" s="20">
        <v>76340</v>
      </c>
      <c r="J15646" s="21">
        <f>IFERROR((I15646/H15646),0)</f>
        <v>1</v>
      </c>
      <c r="K15646" s="20"/>
      <c r="L15646" s="20"/>
      <c r="M15646" s="22"/>
    </row>
    <row r="15647" spans="1:13" s="14" customFormat="1" ht="30" outlineLevel="2" x14ac:dyDescent="0.25">
      <c r="A15647" s="34"/>
      <c r="B15647" s="44" t="s">
        <v>4399</v>
      </c>
      <c r="C15647" s="31" t="s">
        <v>4158</v>
      </c>
      <c r="D15647" s="14" t="s">
        <v>976</v>
      </c>
      <c r="E15647" s="14" t="s">
        <v>1041</v>
      </c>
      <c r="F15647" s="14" t="s">
        <v>1042</v>
      </c>
      <c r="G15647" s="14" t="s">
        <v>6481</v>
      </c>
      <c r="H15647" s="20">
        <v>1</v>
      </c>
      <c r="I15647" s="20">
        <v>1</v>
      </c>
      <c r="J15647" s="21">
        <f>IFERROR((I15647/H15647),0)</f>
        <v>1</v>
      </c>
      <c r="K15647" s="20"/>
      <c r="L15647" s="20"/>
      <c r="M15647" s="22"/>
    </row>
    <row r="15648" spans="1:13" s="14" customFormat="1" ht="30" outlineLevel="2" x14ac:dyDescent="0.25">
      <c r="A15648" s="34"/>
      <c r="B15648" s="44" t="s">
        <v>4399</v>
      </c>
      <c r="C15648" s="31" t="s">
        <v>4158</v>
      </c>
      <c r="D15648" s="14" t="s">
        <v>976</v>
      </c>
      <c r="E15648" s="14" t="s">
        <v>1041</v>
      </c>
      <c r="F15648" s="14" t="s">
        <v>1042</v>
      </c>
      <c r="G15648" s="14" t="s">
        <v>6492</v>
      </c>
      <c r="H15648" s="20">
        <v>12826</v>
      </c>
      <c r="I15648" s="20">
        <v>12826</v>
      </c>
      <c r="J15648" s="21">
        <f>IFERROR((I15648/H15648),0)</f>
        <v>1</v>
      </c>
      <c r="K15648" s="20"/>
      <c r="L15648" s="20"/>
      <c r="M15648" s="22"/>
    </row>
    <row r="15649" spans="1:13" s="14" customFormat="1" ht="30" outlineLevel="2" x14ac:dyDescent="0.25">
      <c r="A15649" s="34"/>
      <c r="B15649" s="44" t="s">
        <v>4399</v>
      </c>
      <c r="C15649" s="31" t="s">
        <v>4158</v>
      </c>
      <c r="D15649" s="14" t="s">
        <v>976</v>
      </c>
      <c r="E15649" s="14" t="s">
        <v>1041</v>
      </c>
      <c r="F15649" s="14" t="s">
        <v>1042</v>
      </c>
      <c r="G15649" s="14" t="s">
        <v>6493</v>
      </c>
      <c r="H15649" s="20">
        <v>-16294</v>
      </c>
      <c r="I15649" s="20"/>
      <c r="J15649" s="21">
        <f>IFERROR((I15649/H15649),0)</f>
        <v>0</v>
      </c>
      <c r="K15649" s="20"/>
      <c r="L15649" s="20"/>
      <c r="M15649" s="22"/>
    </row>
    <row r="15650" spans="1:13" s="14" customFormat="1" ht="30" outlineLevel="1" x14ac:dyDescent="0.25">
      <c r="A15650" s="34"/>
      <c r="B15650" s="46" t="s">
        <v>9049</v>
      </c>
      <c r="C15650" s="40" t="str">
        <f>C15649</f>
        <v>ASIGNACIONES DIRECTAS ANTICIPADAS (5% DEL SGR)</v>
      </c>
      <c r="D15650" s="39" t="str">
        <f>D15649</f>
        <v xml:space="preserve">NARIÑO                                            </v>
      </c>
      <c r="E15650" s="39" t="str">
        <f>E15649</f>
        <v>52506</v>
      </c>
      <c r="F15650" s="39" t="str">
        <f>F15649</f>
        <v xml:space="preserve">OSPINA                                            </v>
      </c>
      <c r="G15650" s="39" t="s">
        <v>10656</v>
      </c>
      <c r="H15650" s="20">
        <f>SUBTOTAL(9,H15645:H15649)</f>
        <v>154345</v>
      </c>
      <c r="I15650" s="20">
        <f>SUBTOTAL(9,I15645:I15649)</f>
        <v>89167</v>
      </c>
      <c r="J15650" s="42">
        <f>+I15650/H15650</f>
        <v>0.57771226797110364</v>
      </c>
      <c r="K15650" s="20">
        <f>SUBTOTAL(9,K15645:K15649)</f>
        <v>59067</v>
      </c>
      <c r="L15650" s="20">
        <f>SUBTOTAL(9,L15645:L15649)</f>
        <v>0</v>
      </c>
      <c r="M15650" s="7">
        <f>IFERROR((L15650/K15650),"N.A")</f>
        <v>0</v>
      </c>
    </row>
    <row r="15651" spans="1:13" s="14" customFormat="1" ht="30" outlineLevel="2" x14ac:dyDescent="0.25">
      <c r="A15651" s="34"/>
      <c r="B15651" s="44" t="s">
        <v>6347</v>
      </c>
      <c r="C15651" s="31" t="s">
        <v>4158</v>
      </c>
      <c r="D15651" s="14" t="s">
        <v>976</v>
      </c>
      <c r="E15651" s="14" t="s">
        <v>1047</v>
      </c>
      <c r="F15651" s="14" t="s">
        <v>976</v>
      </c>
      <c r="G15651" s="14" t="s">
        <v>6109</v>
      </c>
      <c r="H15651" s="20">
        <v>580975</v>
      </c>
      <c r="I15651" s="20">
        <v>580975</v>
      </c>
      <c r="J15651" s="21">
        <f>IFERROR((I15651/H15651),0)</f>
        <v>1</v>
      </c>
      <c r="K15651" s="20"/>
      <c r="L15651" s="20"/>
      <c r="M15651" s="22"/>
    </row>
    <row r="15652" spans="1:13" s="14" customFormat="1" ht="30" outlineLevel="1" x14ac:dyDescent="0.25">
      <c r="A15652" s="34"/>
      <c r="B15652" s="46" t="s">
        <v>9050</v>
      </c>
      <c r="C15652" s="40" t="str">
        <f>C15651</f>
        <v>ASIGNACIONES DIRECTAS ANTICIPADAS (5% DEL SGR)</v>
      </c>
      <c r="D15652" s="39" t="str">
        <f>D15651</f>
        <v xml:space="preserve">NARIÑO                                            </v>
      </c>
      <c r="E15652" s="39" t="str">
        <f>E15651</f>
        <v>52480</v>
      </c>
      <c r="F15652" s="39" t="str">
        <f>F15651</f>
        <v xml:space="preserve">NARIÑO                                            </v>
      </c>
      <c r="G15652" s="39" t="s">
        <v>10656</v>
      </c>
      <c r="H15652" s="20">
        <f>SUBTOTAL(9,H15651:H15651)</f>
        <v>580975</v>
      </c>
      <c r="I15652" s="20">
        <f>SUBTOTAL(9,I15651:I15651)</f>
        <v>580975</v>
      </c>
      <c r="J15652" s="42">
        <f>+I15652/H15652</f>
        <v>1</v>
      </c>
      <c r="K15652" s="20">
        <f>SUBTOTAL(9,K15651:K15651)</f>
        <v>0</v>
      </c>
      <c r="L15652" s="20">
        <f>SUBTOTAL(9,L15651:L15651)</f>
        <v>0</v>
      </c>
      <c r="M15652" s="7" t="str">
        <f>IFERROR((L15652/K15652),"N.A")</f>
        <v>N.A</v>
      </c>
    </row>
    <row r="15653" spans="1:13" s="14" customFormat="1" ht="30" outlineLevel="2" x14ac:dyDescent="0.25">
      <c r="A15653" s="34"/>
      <c r="B15653" s="44" t="s">
        <v>6348</v>
      </c>
      <c r="C15653" s="31" t="s">
        <v>4158</v>
      </c>
      <c r="D15653" s="14" t="s">
        <v>976</v>
      </c>
      <c r="E15653" s="14" t="s">
        <v>1052</v>
      </c>
      <c r="F15653" s="14" t="s">
        <v>1053</v>
      </c>
      <c r="G15653" s="14" t="s">
        <v>6109</v>
      </c>
      <c r="H15653" s="20">
        <v>80</v>
      </c>
      <c r="I15653" s="20">
        <v>80</v>
      </c>
      <c r="J15653" s="21">
        <f>IFERROR((I15653/H15653),0)</f>
        <v>1</v>
      </c>
      <c r="K15653" s="20"/>
      <c r="L15653" s="20"/>
      <c r="M15653" s="22"/>
    </row>
    <row r="15654" spans="1:13" s="14" customFormat="1" ht="30" outlineLevel="1" x14ac:dyDescent="0.25">
      <c r="A15654" s="34"/>
      <c r="B15654" s="46" t="s">
        <v>9051</v>
      </c>
      <c r="C15654" s="40" t="str">
        <f>C15653</f>
        <v>ASIGNACIONES DIRECTAS ANTICIPADAS (5% DEL SGR)</v>
      </c>
      <c r="D15654" s="39" t="str">
        <f>D15653</f>
        <v xml:space="preserve">NARIÑO                                            </v>
      </c>
      <c r="E15654" s="39" t="str">
        <f>E15653</f>
        <v>52435</v>
      </c>
      <c r="F15654" s="39" t="str">
        <f>F15653</f>
        <v xml:space="preserve">MALLAMA                                           </v>
      </c>
      <c r="G15654" s="39" t="s">
        <v>10656</v>
      </c>
      <c r="H15654" s="20">
        <f>SUBTOTAL(9,H15653:H15653)</f>
        <v>80</v>
      </c>
      <c r="I15654" s="20">
        <f>SUBTOTAL(9,I15653:I15653)</f>
        <v>80</v>
      </c>
      <c r="J15654" s="42">
        <f>+I15654/H15654</f>
        <v>1</v>
      </c>
      <c r="K15654" s="20">
        <f>SUBTOTAL(9,K15653:K15653)</f>
        <v>0</v>
      </c>
      <c r="L15654" s="20">
        <f>SUBTOTAL(9,L15653:L15653)</f>
        <v>0</v>
      </c>
      <c r="M15654" s="7" t="str">
        <f>IFERROR((L15654/K15654),"N.A")</f>
        <v>N.A</v>
      </c>
    </row>
    <row r="15655" spans="1:13" s="14" customFormat="1" ht="30" outlineLevel="2" x14ac:dyDescent="0.25">
      <c r="A15655" s="34"/>
      <c r="B15655" s="44" t="s">
        <v>4400</v>
      </c>
      <c r="C15655" s="31" t="s">
        <v>4158</v>
      </c>
      <c r="D15655" s="14" t="s">
        <v>976</v>
      </c>
      <c r="E15655" s="14" t="s">
        <v>1055</v>
      </c>
      <c r="F15655" s="14" t="s">
        <v>1056</v>
      </c>
      <c r="G15655" s="14" t="s">
        <v>16</v>
      </c>
      <c r="H15655" s="15">
        <v>6152835</v>
      </c>
      <c r="I15655" s="15">
        <v>589936.98</v>
      </c>
      <c r="J15655" s="16">
        <f>IFERROR((I15655/H15655),0)</f>
        <v>9.5880513616893676E-2</v>
      </c>
      <c r="K15655" s="15">
        <v>4444053</v>
      </c>
      <c r="L15655" s="15">
        <v>589936.98</v>
      </c>
      <c r="M15655" s="17">
        <f>L15655/K15655</f>
        <v>0.13274751223714029</v>
      </c>
    </row>
    <row r="15656" spans="1:13" s="14" customFormat="1" ht="30" outlineLevel="2" x14ac:dyDescent="0.25">
      <c r="A15656" s="34"/>
      <c r="B15656" s="44" t="s">
        <v>4400</v>
      </c>
      <c r="C15656" s="31" t="s">
        <v>4158</v>
      </c>
      <c r="D15656" s="14" t="s">
        <v>976</v>
      </c>
      <c r="E15656" s="14" t="s">
        <v>1055</v>
      </c>
      <c r="F15656" s="14" t="s">
        <v>1056</v>
      </c>
      <c r="G15656" s="14" t="s">
        <v>6109</v>
      </c>
      <c r="H15656" s="20">
        <v>3364957</v>
      </c>
      <c r="I15656" s="20">
        <v>3364957</v>
      </c>
      <c r="J15656" s="21">
        <f>IFERROR((I15656/H15656),0)</f>
        <v>1</v>
      </c>
      <c r="K15656" s="20"/>
      <c r="L15656" s="20"/>
      <c r="M15656" s="22"/>
    </row>
    <row r="15657" spans="1:13" s="14" customFormat="1" ht="30" outlineLevel="2" x14ac:dyDescent="0.25">
      <c r="A15657" s="34"/>
      <c r="B15657" s="44" t="s">
        <v>4400</v>
      </c>
      <c r="C15657" s="31" t="s">
        <v>4158</v>
      </c>
      <c r="D15657" s="14" t="s">
        <v>976</v>
      </c>
      <c r="E15657" s="14" t="s">
        <v>1055</v>
      </c>
      <c r="F15657" s="14" t="s">
        <v>1056</v>
      </c>
      <c r="G15657" s="14" t="s">
        <v>6481</v>
      </c>
      <c r="H15657" s="20">
        <v>38</v>
      </c>
      <c r="I15657" s="20">
        <v>38</v>
      </c>
      <c r="J15657" s="21">
        <f>IFERROR((I15657/H15657),0)</f>
        <v>1</v>
      </c>
      <c r="K15657" s="20"/>
      <c r="L15657" s="20"/>
      <c r="M15657" s="22"/>
    </row>
    <row r="15658" spans="1:13" s="14" customFormat="1" ht="30" outlineLevel="2" x14ac:dyDescent="0.25">
      <c r="A15658" s="34"/>
      <c r="B15658" s="44" t="s">
        <v>4400</v>
      </c>
      <c r="C15658" s="31" t="s">
        <v>4158</v>
      </c>
      <c r="D15658" s="14" t="s">
        <v>976</v>
      </c>
      <c r="E15658" s="14" t="s">
        <v>1055</v>
      </c>
      <c r="F15658" s="14" t="s">
        <v>1056</v>
      </c>
      <c r="G15658" s="14" t="s">
        <v>6492</v>
      </c>
      <c r="H15658" s="20">
        <v>959050</v>
      </c>
      <c r="I15658" s="20">
        <v>959050</v>
      </c>
      <c r="J15658" s="21">
        <f>IFERROR((I15658/H15658),0)</f>
        <v>1</v>
      </c>
      <c r="K15658" s="20"/>
      <c r="L15658" s="20"/>
      <c r="M15658" s="22"/>
    </row>
    <row r="15659" spans="1:13" s="14" customFormat="1" ht="30" outlineLevel="2" x14ac:dyDescent="0.25">
      <c r="A15659" s="34"/>
      <c r="B15659" s="44" t="s">
        <v>4400</v>
      </c>
      <c r="C15659" s="31" t="s">
        <v>4158</v>
      </c>
      <c r="D15659" s="14" t="s">
        <v>976</v>
      </c>
      <c r="E15659" s="14" t="s">
        <v>1055</v>
      </c>
      <c r="F15659" s="14" t="s">
        <v>1056</v>
      </c>
      <c r="G15659" s="14" t="s">
        <v>6493</v>
      </c>
      <c r="H15659" s="20">
        <v>-1230567</v>
      </c>
      <c r="I15659" s="20"/>
      <c r="J15659" s="21">
        <f>IFERROR((I15659/H15659),0)</f>
        <v>0</v>
      </c>
      <c r="K15659" s="20"/>
      <c r="L15659" s="20"/>
      <c r="M15659" s="22"/>
    </row>
    <row r="15660" spans="1:13" s="14" customFormat="1" ht="30" outlineLevel="1" x14ac:dyDescent="0.25">
      <c r="A15660" s="34"/>
      <c r="B15660" s="46" t="s">
        <v>9052</v>
      </c>
      <c r="C15660" s="40" t="str">
        <f>C15659</f>
        <v>ASIGNACIONES DIRECTAS ANTICIPADAS (5% DEL SGR)</v>
      </c>
      <c r="D15660" s="39" t="str">
        <f>D15659</f>
        <v xml:space="preserve">NARIÑO                                            </v>
      </c>
      <c r="E15660" s="39" t="str">
        <f>E15659</f>
        <v>52427</v>
      </c>
      <c r="F15660" s="39" t="str">
        <f>F15659</f>
        <v xml:space="preserve">MAGÜI                                             </v>
      </c>
      <c r="G15660" s="39" t="s">
        <v>10656</v>
      </c>
      <c r="H15660" s="20">
        <f>SUBTOTAL(9,H15655:H15659)</f>
        <v>9246313</v>
      </c>
      <c r="I15660" s="20">
        <f>SUBTOTAL(9,I15655:I15659)</f>
        <v>4913981.9800000004</v>
      </c>
      <c r="J15660" s="42">
        <f>+I15660/H15660</f>
        <v>0.53145312947982626</v>
      </c>
      <c r="K15660" s="20">
        <f>SUBTOTAL(9,K15655:K15659)</f>
        <v>4444053</v>
      </c>
      <c r="L15660" s="20">
        <f>SUBTOTAL(9,L15655:L15659)</f>
        <v>589936.98</v>
      </c>
      <c r="M15660" s="7">
        <f>IFERROR((L15660/K15660),"N.A")</f>
        <v>0.13274751223714029</v>
      </c>
    </row>
    <row r="15661" spans="1:13" s="14" customFormat="1" ht="30" outlineLevel="2" x14ac:dyDescent="0.25">
      <c r="A15661" s="34"/>
      <c r="B15661" s="44" t="s">
        <v>4401</v>
      </c>
      <c r="C15661" s="31" t="s">
        <v>4158</v>
      </c>
      <c r="D15661" s="14" t="s">
        <v>976</v>
      </c>
      <c r="E15661" s="14" t="s">
        <v>1058</v>
      </c>
      <c r="F15661" s="14" t="s">
        <v>1059</v>
      </c>
      <c r="G15661" s="14" t="s">
        <v>16</v>
      </c>
      <c r="H15661" s="15">
        <v>6438662</v>
      </c>
      <c r="I15661" s="15">
        <v>0</v>
      </c>
      <c r="J15661" s="16">
        <f>IFERROR((I15661/H15661),0)</f>
        <v>0</v>
      </c>
      <c r="K15661" s="15">
        <v>4658734</v>
      </c>
      <c r="L15661" s="15">
        <v>0</v>
      </c>
      <c r="M15661" s="17">
        <f>L15661/K15661</f>
        <v>0</v>
      </c>
    </row>
    <row r="15662" spans="1:13" s="14" customFormat="1" ht="30" outlineLevel="2" x14ac:dyDescent="0.25">
      <c r="A15662" s="34"/>
      <c r="B15662" s="44" t="s">
        <v>4401</v>
      </c>
      <c r="C15662" s="31" t="s">
        <v>4158</v>
      </c>
      <c r="D15662" s="14" t="s">
        <v>976</v>
      </c>
      <c r="E15662" s="14" t="s">
        <v>1058</v>
      </c>
      <c r="F15662" s="14" t="s">
        <v>1059</v>
      </c>
      <c r="G15662" s="14" t="s">
        <v>6109</v>
      </c>
      <c r="H15662" s="20">
        <v>2843582</v>
      </c>
      <c r="I15662" s="20">
        <v>2843582</v>
      </c>
      <c r="J15662" s="21">
        <f>IFERROR((I15662/H15662),0)</f>
        <v>1</v>
      </c>
      <c r="K15662" s="20"/>
      <c r="L15662" s="20"/>
      <c r="M15662" s="22"/>
    </row>
    <row r="15663" spans="1:13" s="14" customFormat="1" ht="30" outlineLevel="2" x14ac:dyDescent="0.25">
      <c r="A15663" s="34"/>
      <c r="B15663" s="44" t="s">
        <v>4401</v>
      </c>
      <c r="C15663" s="31" t="s">
        <v>4158</v>
      </c>
      <c r="D15663" s="14" t="s">
        <v>976</v>
      </c>
      <c r="E15663" s="14" t="s">
        <v>1058</v>
      </c>
      <c r="F15663" s="14" t="s">
        <v>1059</v>
      </c>
      <c r="G15663" s="14" t="s">
        <v>6481</v>
      </c>
      <c r="H15663" s="20">
        <v>40</v>
      </c>
      <c r="I15663" s="20">
        <v>40</v>
      </c>
      <c r="J15663" s="21">
        <f>IFERROR((I15663/H15663),0)</f>
        <v>1</v>
      </c>
      <c r="K15663" s="20"/>
      <c r="L15663" s="20"/>
      <c r="M15663" s="22"/>
    </row>
    <row r="15664" spans="1:13" s="14" customFormat="1" ht="30" outlineLevel="2" x14ac:dyDescent="0.25">
      <c r="A15664" s="34"/>
      <c r="B15664" s="44" t="s">
        <v>4401</v>
      </c>
      <c r="C15664" s="31" t="s">
        <v>4158</v>
      </c>
      <c r="D15664" s="14" t="s">
        <v>976</v>
      </c>
      <c r="E15664" s="14" t="s">
        <v>1058</v>
      </c>
      <c r="F15664" s="14" t="s">
        <v>1059</v>
      </c>
      <c r="G15664" s="14" t="s">
        <v>6485</v>
      </c>
      <c r="H15664" s="20">
        <v>113809</v>
      </c>
      <c r="I15664" s="20">
        <v>113809</v>
      </c>
      <c r="J15664" s="22"/>
      <c r="K15664" s="25"/>
      <c r="L15664" s="25"/>
      <c r="M15664" s="22"/>
    </row>
    <row r="15665" spans="1:13" s="14" customFormat="1" ht="30" outlineLevel="2" x14ac:dyDescent="0.25">
      <c r="A15665" s="34"/>
      <c r="B15665" s="44" t="s">
        <v>4401</v>
      </c>
      <c r="C15665" s="31" t="s">
        <v>4158</v>
      </c>
      <c r="D15665" s="14" t="s">
        <v>976</v>
      </c>
      <c r="E15665" s="14" t="s">
        <v>1058</v>
      </c>
      <c r="F15665" s="14" t="s">
        <v>1059</v>
      </c>
      <c r="G15665" s="14" t="s">
        <v>6492</v>
      </c>
      <c r="H15665" s="20">
        <v>1008317</v>
      </c>
      <c r="I15665" s="20">
        <v>1008317</v>
      </c>
      <c r="J15665" s="21">
        <f>IFERROR((I15665/H15665),0)</f>
        <v>1</v>
      </c>
      <c r="K15665" s="20"/>
      <c r="L15665" s="20"/>
      <c r="M15665" s="22"/>
    </row>
    <row r="15666" spans="1:13" s="14" customFormat="1" ht="30" outlineLevel="2" x14ac:dyDescent="0.25">
      <c r="A15666" s="34"/>
      <c r="B15666" s="44" t="s">
        <v>4401</v>
      </c>
      <c r="C15666" s="31" t="s">
        <v>4158</v>
      </c>
      <c r="D15666" s="14" t="s">
        <v>976</v>
      </c>
      <c r="E15666" s="14" t="s">
        <v>1058</v>
      </c>
      <c r="F15666" s="14" t="s">
        <v>1059</v>
      </c>
      <c r="G15666" s="14" t="s">
        <v>6493</v>
      </c>
      <c r="H15666" s="20">
        <v>-1287732</v>
      </c>
      <c r="I15666" s="20"/>
      <c r="J15666" s="21">
        <f>IFERROR((I15666/H15666),0)</f>
        <v>0</v>
      </c>
      <c r="K15666" s="20"/>
      <c r="L15666" s="20"/>
      <c r="M15666" s="22"/>
    </row>
    <row r="15667" spans="1:13" s="14" customFormat="1" ht="30" outlineLevel="1" x14ac:dyDescent="0.25">
      <c r="A15667" s="34"/>
      <c r="B15667" s="46" t="s">
        <v>9053</v>
      </c>
      <c r="C15667" s="40" t="str">
        <f>C15666</f>
        <v>ASIGNACIONES DIRECTAS ANTICIPADAS (5% DEL SGR)</v>
      </c>
      <c r="D15667" s="39" t="str">
        <f>D15666</f>
        <v xml:space="preserve">NARIÑO                                            </v>
      </c>
      <c r="E15667" s="39" t="str">
        <f>E15666</f>
        <v>52418</v>
      </c>
      <c r="F15667" s="39" t="str">
        <f>F15666</f>
        <v xml:space="preserve">LOS ANDES                                         </v>
      </c>
      <c r="G15667" s="39" t="s">
        <v>10656</v>
      </c>
      <c r="H15667" s="20">
        <f>SUBTOTAL(9,H15661:H15666)</f>
        <v>9116678</v>
      </c>
      <c r="I15667" s="20">
        <f>SUBTOTAL(9,I15661:I15666)</f>
        <v>3965748</v>
      </c>
      <c r="J15667" s="42">
        <f>+I15667/H15667</f>
        <v>0.43499923985469269</v>
      </c>
      <c r="K15667" s="20">
        <f>SUBTOTAL(9,K15661:K15666)</f>
        <v>4658734</v>
      </c>
      <c r="L15667" s="20">
        <f>SUBTOTAL(9,L15661:L15666)</f>
        <v>0</v>
      </c>
      <c r="M15667" s="7">
        <f>IFERROR((L15667/K15667),"N.A")</f>
        <v>0</v>
      </c>
    </row>
    <row r="15668" spans="1:13" s="14" customFormat="1" ht="30" outlineLevel="2" x14ac:dyDescent="0.25">
      <c r="A15668" s="34"/>
      <c r="B15668" s="44" t="s">
        <v>4402</v>
      </c>
      <c r="C15668" s="31" t="s">
        <v>4158</v>
      </c>
      <c r="D15668" s="14" t="s">
        <v>976</v>
      </c>
      <c r="E15668" s="14" t="s">
        <v>1067</v>
      </c>
      <c r="F15668" s="14" t="s">
        <v>278</v>
      </c>
      <c r="G15668" s="14" t="s">
        <v>16</v>
      </c>
      <c r="H15668" s="15">
        <v>87594</v>
      </c>
      <c r="I15668" s="15">
        <v>74428.210000000006</v>
      </c>
      <c r="J15668" s="16">
        <f>IFERROR((I15668/H15668),0)</f>
        <v>0.84969529876475569</v>
      </c>
      <c r="K15668" s="15">
        <v>63504</v>
      </c>
      <c r="L15668" s="15">
        <v>74428.210000000006</v>
      </c>
      <c r="M15668" s="17">
        <f>L15668/K15668</f>
        <v>1.1720239669942052</v>
      </c>
    </row>
    <row r="15669" spans="1:13" s="14" customFormat="1" ht="30" outlineLevel="2" x14ac:dyDescent="0.25">
      <c r="A15669" s="34"/>
      <c r="B15669" s="44" t="s">
        <v>4402</v>
      </c>
      <c r="C15669" s="31" t="s">
        <v>4158</v>
      </c>
      <c r="D15669" s="14" t="s">
        <v>976</v>
      </c>
      <c r="E15669" s="14" t="s">
        <v>1067</v>
      </c>
      <c r="F15669" s="14" t="s">
        <v>278</v>
      </c>
      <c r="G15669" s="14" t="s">
        <v>6109</v>
      </c>
      <c r="H15669" s="20">
        <v>61993</v>
      </c>
      <c r="I15669" s="20">
        <v>61993</v>
      </c>
      <c r="J15669" s="21">
        <f>IFERROR((I15669/H15669),0)</f>
        <v>1</v>
      </c>
      <c r="K15669" s="20"/>
      <c r="L15669" s="20"/>
      <c r="M15669" s="22"/>
    </row>
    <row r="15670" spans="1:13" s="14" customFormat="1" ht="30" outlineLevel="2" x14ac:dyDescent="0.25">
      <c r="A15670" s="34"/>
      <c r="B15670" s="44" t="s">
        <v>4402</v>
      </c>
      <c r="C15670" s="31" t="s">
        <v>4158</v>
      </c>
      <c r="D15670" s="14" t="s">
        <v>976</v>
      </c>
      <c r="E15670" s="14" t="s">
        <v>1067</v>
      </c>
      <c r="F15670" s="14" t="s">
        <v>278</v>
      </c>
      <c r="G15670" s="14" t="s">
        <v>6481</v>
      </c>
      <c r="H15670" s="20">
        <v>1</v>
      </c>
      <c r="I15670" s="20">
        <v>1</v>
      </c>
      <c r="J15670" s="21">
        <f>IFERROR((I15670/H15670),0)</f>
        <v>1</v>
      </c>
      <c r="K15670" s="20"/>
      <c r="L15670" s="20"/>
      <c r="M15670" s="22"/>
    </row>
    <row r="15671" spans="1:13" s="14" customFormat="1" ht="30" outlineLevel="2" x14ac:dyDescent="0.25">
      <c r="A15671" s="34"/>
      <c r="B15671" s="44" t="s">
        <v>4402</v>
      </c>
      <c r="C15671" s="31" t="s">
        <v>4158</v>
      </c>
      <c r="D15671" s="14" t="s">
        <v>976</v>
      </c>
      <c r="E15671" s="14" t="s">
        <v>1067</v>
      </c>
      <c r="F15671" s="14" t="s">
        <v>278</v>
      </c>
      <c r="G15671" s="14" t="s">
        <v>6492</v>
      </c>
      <c r="H15671" s="20">
        <v>13790</v>
      </c>
      <c r="I15671" s="20">
        <v>13790</v>
      </c>
      <c r="J15671" s="21">
        <f>IFERROR((I15671/H15671),0)</f>
        <v>1</v>
      </c>
      <c r="K15671" s="20"/>
      <c r="L15671" s="20"/>
      <c r="M15671" s="22"/>
    </row>
    <row r="15672" spans="1:13" s="14" customFormat="1" ht="30" outlineLevel="2" x14ac:dyDescent="0.25">
      <c r="A15672" s="34"/>
      <c r="B15672" s="44" t="s">
        <v>4402</v>
      </c>
      <c r="C15672" s="31" t="s">
        <v>4158</v>
      </c>
      <c r="D15672" s="14" t="s">
        <v>976</v>
      </c>
      <c r="E15672" s="14" t="s">
        <v>1067</v>
      </c>
      <c r="F15672" s="14" t="s">
        <v>278</v>
      </c>
      <c r="G15672" s="14" t="s">
        <v>6493</v>
      </c>
      <c r="H15672" s="20">
        <v>-17519</v>
      </c>
      <c r="I15672" s="20"/>
      <c r="J15672" s="21">
        <f>IFERROR((I15672/H15672),0)</f>
        <v>0</v>
      </c>
      <c r="K15672" s="20"/>
      <c r="L15672" s="20"/>
      <c r="M15672" s="22"/>
    </row>
    <row r="15673" spans="1:13" s="14" customFormat="1" ht="30" outlineLevel="1" x14ac:dyDescent="0.25">
      <c r="A15673" s="34"/>
      <c r="B15673" s="46" t="s">
        <v>9054</v>
      </c>
      <c r="C15673" s="40" t="str">
        <f>C15672</f>
        <v>ASIGNACIONES DIRECTAS ANTICIPADAS (5% DEL SGR)</v>
      </c>
      <c r="D15673" s="39" t="str">
        <f>D15672</f>
        <v xml:space="preserve">NARIÑO                                            </v>
      </c>
      <c r="E15673" s="39" t="str">
        <f>E15672</f>
        <v>52399</v>
      </c>
      <c r="F15673" s="39" t="str">
        <f>F15672</f>
        <v xml:space="preserve">LA UNIÓN                                          </v>
      </c>
      <c r="G15673" s="39" t="s">
        <v>10656</v>
      </c>
      <c r="H15673" s="20">
        <f>SUBTOTAL(9,H15668:H15672)</f>
        <v>145859</v>
      </c>
      <c r="I15673" s="20">
        <f>SUBTOTAL(9,I15668:I15672)</f>
        <v>150212.21000000002</v>
      </c>
      <c r="J15673" s="42">
        <f>+I15673/H15673</f>
        <v>1.0298453300790491</v>
      </c>
      <c r="K15673" s="20">
        <f>SUBTOTAL(9,K15668:K15672)</f>
        <v>63504</v>
      </c>
      <c r="L15673" s="20">
        <f>SUBTOTAL(9,L15668:L15672)</f>
        <v>74428.210000000006</v>
      </c>
      <c r="M15673" s="7">
        <f>IFERROR((L15673/K15673),"N.A")</f>
        <v>1.1720239669942052</v>
      </c>
    </row>
    <row r="15674" spans="1:13" s="14" customFormat="1" ht="30" outlineLevel="2" x14ac:dyDescent="0.25">
      <c r="A15674" s="34"/>
      <c r="B15674" s="44" t="s">
        <v>4403</v>
      </c>
      <c r="C15674" s="31" t="s">
        <v>4158</v>
      </c>
      <c r="D15674" s="14" t="s">
        <v>976</v>
      </c>
      <c r="E15674" s="14" t="s">
        <v>1072</v>
      </c>
      <c r="F15674" s="14" t="s">
        <v>1073</v>
      </c>
      <c r="G15674" s="14" t="s">
        <v>16</v>
      </c>
      <c r="H15674" s="15">
        <v>251744</v>
      </c>
      <c r="I15674" s="15">
        <v>251744</v>
      </c>
      <c r="J15674" s="16">
        <f>IFERROR((I15674/H15674),0)</f>
        <v>1</v>
      </c>
      <c r="K15674" s="15">
        <v>182151</v>
      </c>
      <c r="L15674" s="15">
        <v>251744</v>
      </c>
      <c r="M15674" s="17">
        <f>L15674/K15674</f>
        <v>1.382062135261404</v>
      </c>
    </row>
    <row r="15675" spans="1:13" s="14" customFormat="1" ht="30" outlineLevel="2" x14ac:dyDescent="0.25">
      <c r="A15675" s="34"/>
      <c r="B15675" s="44" t="s">
        <v>4403</v>
      </c>
      <c r="C15675" s="31" t="s">
        <v>4158</v>
      </c>
      <c r="D15675" s="14" t="s">
        <v>976</v>
      </c>
      <c r="E15675" s="14" t="s">
        <v>1072</v>
      </c>
      <c r="F15675" s="14" t="s">
        <v>1073</v>
      </c>
      <c r="G15675" s="14" t="s">
        <v>6109</v>
      </c>
      <c r="H15675" s="20">
        <v>1647</v>
      </c>
      <c r="I15675" s="20">
        <v>1647</v>
      </c>
      <c r="J15675" s="21">
        <f>IFERROR((I15675/H15675),0)</f>
        <v>1</v>
      </c>
      <c r="K15675" s="20"/>
      <c r="L15675" s="20"/>
      <c r="M15675" s="22"/>
    </row>
    <row r="15676" spans="1:13" s="14" customFormat="1" ht="30" outlineLevel="2" x14ac:dyDescent="0.25">
      <c r="A15676" s="34"/>
      <c r="B15676" s="44" t="s">
        <v>4403</v>
      </c>
      <c r="C15676" s="31" t="s">
        <v>4158</v>
      </c>
      <c r="D15676" s="14" t="s">
        <v>976</v>
      </c>
      <c r="E15676" s="14" t="s">
        <v>1072</v>
      </c>
      <c r="F15676" s="14" t="s">
        <v>1073</v>
      </c>
      <c r="G15676" s="14" t="s">
        <v>6481</v>
      </c>
      <c r="H15676" s="20">
        <v>2</v>
      </c>
      <c r="I15676" s="20">
        <v>2</v>
      </c>
      <c r="J15676" s="21">
        <f>IFERROR((I15676/H15676),0)</f>
        <v>1</v>
      </c>
      <c r="K15676" s="20"/>
      <c r="L15676" s="20"/>
      <c r="M15676" s="22"/>
    </row>
    <row r="15677" spans="1:13" s="14" customFormat="1" ht="30" outlineLevel="2" x14ac:dyDescent="0.25">
      <c r="A15677" s="34"/>
      <c r="B15677" s="44" t="s">
        <v>4403</v>
      </c>
      <c r="C15677" s="31" t="s">
        <v>4158</v>
      </c>
      <c r="D15677" s="14" t="s">
        <v>976</v>
      </c>
      <c r="E15677" s="14" t="s">
        <v>1072</v>
      </c>
      <c r="F15677" s="14" t="s">
        <v>1073</v>
      </c>
      <c r="G15677" s="14" t="s">
        <v>6485</v>
      </c>
      <c r="H15677" s="20">
        <v>192030</v>
      </c>
      <c r="I15677" s="20">
        <v>192030</v>
      </c>
      <c r="J15677" s="22"/>
      <c r="K15677" s="25"/>
      <c r="L15677" s="25"/>
      <c r="M15677" s="22"/>
    </row>
    <row r="15678" spans="1:13" s="14" customFormat="1" ht="30" outlineLevel="2" x14ac:dyDescent="0.25">
      <c r="A15678" s="34"/>
      <c r="B15678" s="44" t="s">
        <v>4403</v>
      </c>
      <c r="C15678" s="31" t="s">
        <v>4158</v>
      </c>
      <c r="D15678" s="14" t="s">
        <v>976</v>
      </c>
      <c r="E15678" s="14" t="s">
        <v>1072</v>
      </c>
      <c r="F15678" s="14" t="s">
        <v>1073</v>
      </c>
      <c r="G15678" s="14" t="s">
        <v>6492</v>
      </c>
      <c r="H15678" s="20">
        <v>39424</v>
      </c>
      <c r="I15678" s="20">
        <v>39424</v>
      </c>
      <c r="J15678" s="21">
        <f>IFERROR((I15678/H15678),0)</f>
        <v>1</v>
      </c>
      <c r="K15678" s="20"/>
      <c r="L15678" s="20"/>
      <c r="M15678" s="22"/>
    </row>
    <row r="15679" spans="1:13" s="14" customFormat="1" ht="30" outlineLevel="2" x14ac:dyDescent="0.25">
      <c r="A15679" s="34"/>
      <c r="B15679" s="44" t="s">
        <v>4403</v>
      </c>
      <c r="C15679" s="31" t="s">
        <v>4158</v>
      </c>
      <c r="D15679" s="14" t="s">
        <v>976</v>
      </c>
      <c r="E15679" s="14" t="s">
        <v>1072</v>
      </c>
      <c r="F15679" s="14" t="s">
        <v>1073</v>
      </c>
      <c r="G15679" s="14" t="s">
        <v>6493</v>
      </c>
      <c r="H15679" s="20">
        <v>-50349</v>
      </c>
      <c r="I15679" s="20"/>
      <c r="J15679" s="21">
        <f>IFERROR((I15679/H15679),0)</f>
        <v>0</v>
      </c>
      <c r="K15679" s="20"/>
      <c r="L15679" s="20"/>
      <c r="M15679" s="22"/>
    </row>
    <row r="15680" spans="1:13" s="14" customFormat="1" ht="30" outlineLevel="1" x14ac:dyDescent="0.25">
      <c r="A15680" s="34"/>
      <c r="B15680" s="46" t="s">
        <v>9055</v>
      </c>
      <c r="C15680" s="40" t="str">
        <f>C15679</f>
        <v>ASIGNACIONES DIRECTAS ANTICIPADAS (5% DEL SGR)</v>
      </c>
      <c r="D15680" s="39" t="str">
        <f>D15679</f>
        <v xml:space="preserve">NARIÑO                                            </v>
      </c>
      <c r="E15680" s="39" t="str">
        <f>E15679</f>
        <v>52385</v>
      </c>
      <c r="F15680" s="39" t="str">
        <f>F15679</f>
        <v xml:space="preserve">LA LLANADA                                        </v>
      </c>
      <c r="G15680" s="39" t="s">
        <v>10656</v>
      </c>
      <c r="H15680" s="20">
        <f>SUBTOTAL(9,H15674:H15679)</f>
        <v>434498</v>
      </c>
      <c r="I15680" s="20">
        <f>SUBTOTAL(9,I15674:I15679)</f>
        <v>484847</v>
      </c>
      <c r="J15680" s="42">
        <f>+I15680/H15680</f>
        <v>1.1158785541015148</v>
      </c>
      <c r="K15680" s="20">
        <f>SUBTOTAL(9,K15674:K15679)</f>
        <v>182151</v>
      </c>
      <c r="L15680" s="20">
        <f>SUBTOTAL(9,L15674:L15679)</f>
        <v>251744</v>
      </c>
      <c r="M15680" s="7">
        <f>IFERROR((L15680/K15680),"N.A")</f>
        <v>1.382062135261404</v>
      </c>
    </row>
    <row r="15681" spans="1:13" s="14" customFormat="1" ht="30" outlineLevel="2" x14ac:dyDescent="0.25">
      <c r="A15681" s="34"/>
      <c r="B15681" s="44" t="s">
        <v>4404</v>
      </c>
      <c r="C15681" s="31" t="s">
        <v>4158</v>
      </c>
      <c r="D15681" s="14" t="s">
        <v>976</v>
      </c>
      <c r="E15681" s="14" t="s">
        <v>1081</v>
      </c>
      <c r="F15681" s="14" t="s">
        <v>1082</v>
      </c>
      <c r="G15681" s="14" t="s">
        <v>16</v>
      </c>
      <c r="H15681" s="15">
        <v>228853</v>
      </c>
      <c r="I15681" s="15">
        <v>228853</v>
      </c>
      <c r="J15681" s="16">
        <f>IFERROR((I15681/H15681),0)</f>
        <v>1</v>
      </c>
      <c r="K15681" s="15">
        <v>168184</v>
      </c>
      <c r="L15681" s="15">
        <v>228853</v>
      </c>
      <c r="M15681" s="17">
        <f>L15681/K15681</f>
        <v>1.3607299148551586</v>
      </c>
    </row>
    <row r="15682" spans="1:13" s="14" customFormat="1" ht="30" outlineLevel="2" x14ac:dyDescent="0.25">
      <c r="A15682" s="34"/>
      <c r="B15682" s="44" t="s">
        <v>4404</v>
      </c>
      <c r="C15682" s="31" t="s">
        <v>4158</v>
      </c>
      <c r="D15682" s="14" t="s">
        <v>976</v>
      </c>
      <c r="E15682" s="14" t="s">
        <v>1081</v>
      </c>
      <c r="F15682" s="14" t="s">
        <v>1082</v>
      </c>
      <c r="G15682" s="14" t="s">
        <v>6109</v>
      </c>
      <c r="H15682" s="20">
        <v>638482284</v>
      </c>
      <c r="I15682" s="20">
        <v>638482284</v>
      </c>
      <c r="J15682" s="21">
        <f>IFERROR((I15682/H15682),0)</f>
        <v>1</v>
      </c>
      <c r="K15682" s="20"/>
      <c r="L15682" s="20"/>
      <c r="M15682" s="22"/>
    </row>
    <row r="15683" spans="1:13" s="14" customFormat="1" ht="30" outlineLevel="2" x14ac:dyDescent="0.25">
      <c r="A15683" s="34"/>
      <c r="B15683" s="44" t="s">
        <v>4404</v>
      </c>
      <c r="C15683" s="31" t="s">
        <v>4158</v>
      </c>
      <c r="D15683" s="14" t="s">
        <v>976</v>
      </c>
      <c r="E15683" s="14" t="s">
        <v>1081</v>
      </c>
      <c r="F15683" s="14" t="s">
        <v>1082</v>
      </c>
      <c r="G15683" s="14" t="s">
        <v>6481</v>
      </c>
      <c r="H15683" s="20">
        <v>1</v>
      </c>
      <c r="I15683" s="20">
        <v>1</v>
      </c>
      <c r="J15683" s="21">
        <f>IFERROR((I15683/H15683),0)</f>
        <v>1</v>
      </c>
      <c r="K15683" s="20"/>
      <c r="L15683" s="20"/>
      <c r="M15683" s="22"/>
    </row>
    <row r="15684" spans="1:13" s="14" customFormat="1" ht="30" outlineLevel="2" x14ac:dyDescent="0.25">
      <c r="A15684" s="34"/>
      <c r="B15684" s="44" t="s">
        <v>4404</v>
      </c>
      <c r="C15684" s="31" t="s">
        <v>4158</v>
      </c>
      <c r="D15684" s="14" t="s">
        <v>976</v>
      </c>
      <c r="E15684" s="14" t="s">
        <v>1081</v>
      </c>
      <c r="F15684" s="14" t="s">
        <v>1082</v>
      </c>
      <c r="G15684" s="14" t="s">
        <v>6492</v>
      </c>
      <c r="H15684" s="20">
        <v>37326</v>
      </c>
      <c r="I15684" s="20">
        <v>37326</v>
      </c>
      <c r="J15684" s="21">
        <f>IFERROR((I15684/H15684),0)</f>
        <v>1</v>
      </c>
      <c r="K15684" s="20"/>
      <c r="L15684" s="20"/>
      <c r="M15684" s="22"/>
    </row>
    <row r="15685" spans="1:13" s="14" customFormat="1" ht="30" outlineLevel="2" x14ac:dyDescent="0.25">
      <c r="A15685" s="34"/>
      <c r="B15685" s="44" t="s">
        <v>4404</v>
      </c>
      <c r="C15685" s="31" t="s">
        <v>4158</v>
      </c>
      <c r="D15685" s="14" t="s">
        <v>976</v>
      </c>
      <c r="E15685" s="14" t="s">
        <v>1081</v>
      </c>
      <c r="F15685" s="14" t="s">
        <v>1082</v>
      </c>
      <c r="G15685" s="14" t="s">
        <v>6493</v>
      </c>
      <c r="H15685" s="20">
        <v>-45771</v>
      </c>
      <c r="I15685" s="20"/>
      <c r="J15685" s="21">
        <f>IFERROR((I15685/H15685),0)</f>
        <v>0</v>
      </c>
      <c r="K15685" s="20"/>
      <c r="L15685" s="20"/>
      <c r="M15685" s="22"/>
    </row>
    <row r="15686" spans="1:13" s="14" customFormat="1" ht="30" outlineLevel="1" x14ac:dyDescent="0.25">
      <c r="A15686" s="34"/>
      <c r="B15686" s="46" t="s">
        <v>9056</v>
      </c>
      <c r="C15686" s="40" t="str">
        <f>C15685</f>
        <v>ASIGNACIONES DIRECTAS ANTICIPADAS (5% DEL SGR)</v>
      </c>
      <c r="D15686" s="39" t="str">
        <f>D15685</f>
        <v xml:space="preserve">NARIÑO                                            </v>
      </c>
      <c r="E15686" s="39" t="str">
        <f>E15685</f>
        <v>52356</v>
      </c>
      <c r="F15686" s="39" t="str">
        <f>F15685</f>
        <v xml:space="preserve">IPIALES                                           </v>
      </c>
      <c r="G15686" s="39" t="s">
        <v>10656</v>
      </c>
      <c r="H15686" s="20">
        <f>SUBTOTAL(9,H15681:H15685)</f>
        <v>638702693</v>
      </c>
      <c r="I15686" s="20">
        <f>SUBTOTAL(9,I15681:I15685)</f>
        <v>638748464</v>
      </c>
      <c r="J15686" s="42">
        <f>+I15686/H15686</f>
        <v>1.0000716624503101</v>
      </c>
      <c r="K15686" s="20">
        <f>SUBTOTAL(9,K15681:K15685)</f>
        <v>168184</v>
      </c>
      <c r="L15686" s="20">
        <f>SUBTOTAL(9,L15681:L15685)</f>
        <v>228853</v>
      </c>
      <c r="M15686" s="7">
        <f>IFERROR((L15686/K15686),"N.A")</f>
        <v>1.3607299148551586</v>
      </c>
    </row>
    <row r="15687" spans="1:13" s="14" customFormat="1" ht="30" outlineLevel="2" x14ac:dyDescent="0.25">
      <c r="A15687" s="34"/>
      <c r="B15687" s="44" t="s">
        <v>4405</v>
      </c>
      <c r="C15687" s="31" t="s">
        <v>4158</v>
      </c>
      <c r="D15687" s="14" t="s">
        <v>976</v>
      </c>
      <c r="E15687" s="14" t="s">
        <v>1084</v>
      </c>
      <c r="F15687" s="14" t="s">
        <v>1085</v>
      </c>
      <c r="G15687" s="14" t="s">
        <v>16</v>
      </c>
      <c r="H15687" s="15">
        <v>6133</v>
      </c>
      <c r="I15687" s="15">
        <v>6133</v>
      </c>
      <c r="J15687" s="16">
        <f>IFERROR((I15687/H15687),0)</f>
        <v>1</v>
      </c>
      <c r="K15687" s="15">
        <v>4428</v>
      </c>
      <c r="L15687" s="15">
        <v>6133</v>
      </c>
      <c r="M15687" s="17">
        <f>L15687/K15687</f>
        <v>1.3850496838301716</v>
      </c>
    </row>
    <row r="15688" spans="1:13" s="14" customFormat="1" ht="30" outlineLevel="2" x14ac:dyDescent="0.25">
      <c r="A15688" s="34"/>
      <c r="B15688" s="44" t="s">
        <v>4405</v>
      </c>
      <c r="C15688" s="31" t="s">
        <v>4158</v>
      </c>
      <c r="D15688" s="14" t="s">
        <v>976</v>
      </c>
      <c r="E15688" s="14" t="s">
        <v>1084</v>
      </c>
      <c r="F15688" s="14" t="s">
        <v>1085</v>
      </c>
      <c r="G15688" s="14" t="s">
        <v>6109</v>
      </c>
      <c r="H15688" s="20">
        <v>17382</v>
      </c>
      <c r="I15688" s="20">
        <v>17382</v>
      </c>
      <c r="J15688" s="21">
        <f>IFERROR((I15688/H15688),0)</f>
        <v>1</v>
      </c>
      <c r="K15688" s="20"/>
      <c r="L15688" s="20"/>
      <c r="M15688" s="22"/>
    </row>
    <row r="15689" spans="1:13" s="14" customFormat="1" ht="30" outlineLevel="2" x14ac:dyDescent="0.25">
      <c r="A15689" s="34"/>
      <c r="B15689" s="44" t="s">
        <v>4405</v>
      </c>
      <c r="C15689" s="31" t="s">
        <v>4158</v>
      </c>
      <c r="D15689" s="14" t="s">
        <v>976</v>
      </c>
      <c r="E15689" s="14" t="s">
        <v>1084</v>
      </c>
      <c r="F15689" s="14" t="s">
        <v>1085</v>
      </c>
      <c r="G15689" s="14" t="s">
        <v>6485</v>
      </c>
      <c r="H15689" s="20">
        <v>3387</v>
      </c>
      <c r="I15689" s="20">
        <v>3387</v>
      </c>
      <c r="J15689" s="22"/>
      <c r="K15689" s="25"/>
      <c r="L15689" s="25"/>
      <c r="M15689" s="22"/>
    </row>
    <row r="15690" spans="1:13" s="14" customFormat="1" ht="30" outlineLevel="2" x14ac:dyDescent="0.25">
      <c r="A15690" s="34"/>
      <c r="B15690" s="44" t="s">
        <v>4405</v>
      </c>
      <c r="C15690" s="31" t="s">
        <v>4158</v>
      </c>
      <c r="D15690" s="14" t="s">
        <v>976</v>
      </c>
      <c r="E15690" s="14" t="s">
        <v>1084</v>
      </c>
      <c r="F15690" s="14" t="s">
        <v>1085</v>
      </c>
      <c r="G15690" s="14" t="s">
        <v>6492</v>
      </c>
      <c r="H15690" s="20">
        <v>956</v>
      </c>
      <c r="I15690" s="20">
        <v>956</v>
      </c>
      <c r="J15690" s="21">
        <f>IFERROR((I15690/H15690),0)</f>
        <v>1</v>
      </c>
      <c r="K15690" s="20"/>
      <c r="L15690" s="20"/>
      <c r="M15690" s="22"/>
    </row>
    <row r="15691" spans="1:13" s="14" customFormat="1" ht="30" outlineLevel="2" x14ac:dyDescent="0.25">
      <c r="A15691" s="34"/>
      <c r="B15691" s="44" t="s">
        <v>4405</v>
      </c>
      <c r="C15691" s="31" t="s">
        <v>4158</v>
      </c>
      <c r="D15691" s="14" t="s">
        <v>976</v>
      </c>
      <c r="E15691" s="14" t="s">
        <v>1084</v>
      </c>
      <c r="F15691" s="14" t="s">
        <v>1085</v>
      </c>
      <c r="G15691" s="14" t="s">
        <v>6493</v>
      </c>
      <c r="H15691" s="20">
        <v>-1227</v>
      </c>
      <c r="I15691" s="20"/>
      <c r="J15691" s="21">
        <f>IFERROR((I15691/H15691),0)</f>
        <v>0</v>
      </c>
      <c r="K15691" s="20"/>
      <c r="L15691" s="20"/>
      <c r="M15691" s="22"/>
    </row>
    <row r="15692" spans="1:13" s="14" customFormat="1" ht="30" outlineLevel="1" x14ac:dyDescent="0.25">
      <c r="A15692" s="34"/>
      <c r="B15692" s="46" t="s">
        <v>9057</v>
      </c>
      <c r="C15692" s="40" t="str">
        <f>C15691</f>
        <v>ASIGNACIONES DIRECTAS ANTICIPADAS (5% DEL SGR)</v>
      </c>
      <c r="D15692" s="39" t="str">
        <f>D15691</f>
        <v xml:space="preserve">NARIÑO                                            </v>
      </c>
      <c r="E15692" s="39" t="str">
        <f>E15691</f>
        <v>52354</v>
      </c>
      <c r="F15692" s="39" t="str">
        <f>F15691</f>
        <v xml:space="preserve">IMUÉS                                             </v>
      </c>
      <c r="G15692" s="39" t="s">
        <v>10656</v>
      </c>
      <c r="H15692" s="20">
        <f>SUBTOTAL(9,H15687:H15691)</f>
        <v>26631</v>
      </c>
      <c r="I15692" s="20">
        <f>SUBTOTAL(9,I15687:I15691)</f>
        <v>27858</v>
      </c>
      <c r="J15692" s="42">
        <f>+I15692/H15692</f>
        <v>1.0460741241410387</v>
      </c>
      <c r="K15692" s="20">
        <f>SUBTOTAL(9,K15687:K15691)</f>
        <v>4428</v>
      </c>
      <c r="L15692" s="20">
        <f>SUBTOTAL(9,L15687:L15691)</f>
        <v>6133</v>
      </c>
      <c r="M15692" s="7">
        <f>IFERROR((L15692/K15692),"N.A")</f>
        <v>1.3850496838301716</v>
      </c>
    </row>
    <row r="15693" spans="1:13" s="14" customFormat="1" ht="30" outlineLevel="2" x14ac:dyDescent="0.25">
      <c r="A15693" s="34"/>
      <c r="B15693" s="44" t="s">
        <v>4406</v>
      </c>
      <c r="C15693" s="31" t="s">
        <v>4158</v>
      </c>
      <c r="D15693" s="14" t="s">
        <v>976</v>
      </c>
      <c r="E15693" s="14" t="s">
        <v>1087</v>
      </c>
      <c r="F15693" s="14" t="s">
        <v>1088</v>
      </c>
      <c r="G15693" s="14" t="s">
        <v>16</v>
      </c>
      <c r="H15693" s="15">
        <v>1242343</v>
      </c>
      <c r="I15693" s="15">
        <v>212526.15</v>
      </c>
      <c r="J15693" s="16">
        <f>IFERROR((I15693/H15693),0)</f>
        <v>0.17106881915863814</v>
      </c>
      <c r="K15693" s="15">
        <v>897316</v>
      </c>
      <c r="L15693" s="15">
        <v>212526.15</v>
      </c>
      <c r="M15693" s="17">
        <f>L15693/K15693</f>
        <v>0.23684649554894818</v>
      </c>
    </row>
    <row r="15694" spans="1:13" s="14" customFormat="1" ht="30" outlineLevel="2" x14ac:dyDescent="0.25">
      <c r="A15694" s="34"/>
      <c r="B15694" s="44" t="s">
        <v>4406</v>
      </c>
      <c r="C15694" s="31" t="s">
        <v>4158</v>
      </c>
      <c r="D15694" s="14" t="s">
        <v>976</v>
      </c>
      <c r="E15694" s="14" t="s">
        <v>1087</v>
      </c>
      <c r="F15694" s="14" t="s">
        <v>1088</v>
      </c>
      <c r="G15694" s="14" t="s">
        <v>6109</v>
      </c>
      <c r="H15694" s="20">
        <v>1836953</v>
      </c>
      <c r="I15694" s="20">
        <v>1836953</v>
      </c>
      <c r="J15694" s="21">
        <f>IFERROR((I15694/H15694),0)</f>
        <v>1</v>
      </c>
      <c r="K15694" s="20"/>
      <c r="L15694" s="20"/>
      <c r="M15694" s="22"/>
    </row>
    <row r="15695" spans="1:13" s="14" customFormat="1" ht="30" outlineLevel="2" x14ac:dyDescent="0.25">
      <c r="A15695" s="34"/>
      <c r="B15695" s="44" t="s">
        <v>4406</v>
      </c>
      <c r="C15695" s="31" t="s">
        <v>4158</v>
      </c>
      <c r="D15695" s="14" t="s">
        <v>976</v>
      </c>
      <c r="E15695" s="14" t="s">
        <v>1087</v>
      </c>
      <c r="F15695" s="14" t="s">
        <v>1088</v>
      </c>
      <c r="G15695" s="14" t="s">
        <v>6481</v>
      </c>
      <c r="H15695" s="20">
        <v>8</v>
      </c>
      <c r="I15695" s="20">
        <v>8</v>
      </c>
      <c r="J15695" s="21">
        <f>IFERROR((I15695/H15695),0)</f>
        <v>1</v>
      </c>
      <c r="K15695" s="20"/>
      <c r="L15695" s="20"/>
      <c r="M15695" s="22"/>
    </row>
    <row r="15696" spans="1:13" s="14" customFormat="1" ht="30" outlineLevel="2" x14ac:dyDescent="0.25">
      <c r="A15696" s="34"/>
      <c r="B15696" s="44" t="s">
        <v>4406</v>
      </c>
      <c r="C15696" s="31" t="s">
        <v>4158</v>
      </c>
      <c r="D15696" s="14" t="s">
        <v>976</v>
      </c>
      <c r="E15696" s="14" t="s">
        <v>1087</v>
      </c>
      <c r="F15696" s="14" t="s">
        <v>1088</v>
      </c>
      <c r="G15696" s="14" t="s">
        <v>6492</v>
      </c>
      <c r="H15696" s="20">
        <v>193645</v>
      </c>
      <c r="I15696" s="20">
        <v>193645</v>
      </c>
      <c r="J15696" s="21">
        <f>IFERROR((I15696/H15696),0)</f>
        <v>1</v>
      </c>
      <c r="K15696" s="20"/>
      <c r="L15696" s="20"/>
      <c r="M15696" s="22"/>
    </row>
    <row r="15697" spans="1:13" s="14" customFormat="1" ht="30" outlineLevel="2" x14ac:dyDescent="0.25">
      <c r="A15697" s="34"/>
      <c r="B15697" s="44" t="s">
        <v>4406</v>
      </c>
      <c r="C15697" s="31" t="s">
        <v>4158</v>
      </c>
      <c r="D15697" s="14" t="s">
        <v>976</v>
      </c>
      <c r="E15697" s="14" t="s">
        <v>1087</v>
      </c>
      <c r="F15697" s="14" t="s">
        <v>1088</v>
      </c>
      <c r="G15697" s="14" t="s">
        <v>6493</v>
      </c>
      <c r="H15697" s="20">
        <v>-248469</v>
      </c>
      <c r="I15697" s="20"/>
      <c r="J15697" s="21">
        <f>IFERROR((I15697/H15697),0)</f>
        <v>0</v>
      </c>
      <c r="K15697" s="20"/>
      <c r="L15697" s="20"/>
      <c r="M15697" s="22"/>
    </row>
    <row r="15698" spans="1:13" s="14" customFormat="1" ht="30" outlineLevel="1" x14ac:dyDescent="0.25">
      <c r="A15698" s="34"/>
      <c r="B15698" s="46" t="s">
        <v>9058</v>
      </c>
      <c r="C15698" s="40" t="str">
        <f>C15697</f>
        <v>ASIGNACIONES DIRECTAS ANTICIPADAS (5% DEL SGR)</v>
      </c>
      <c r="D15698" s="39" t="str">
        <f>D15697</f>
        <v xml:space="preserve">NARIÑO                                            </v>
      </c>
      <c r="E15698" s="39" t="str">
        <f>E15697</f>
        <v>52352</v>
      </c>
      <c r="F15698" s="39" t="str">
        <f>F15697</f>
        <v xml:space="preserve">ILES                                              </v>
      </c>
      <c r="G15698" s="39" t="s">
        <v>10656</v>
      </c>
      <c r="H15698" s="20">
        <f>SUBTOTAL(9,H15693:H15697)</f>
        <v>3024480</v>
      </c>
      <c r="I15698" s="20">
        <f>SUBTOTAL(9,I15693:I15697)</f>
        <v>2243132.15</v>
      </c>
      <c r="J15698" s="42">
        <f>+I15698/H15698</f>
        <v>0.74165878101359572</v>
      </c>
      <c r="K15698" s="20">
        <f>SUBTOTAL(9,K15693:K15697)</f>
        <v>897316</v>
      </c>
      <c r="L15698" s="20">
        <f>SUBTOTAL(9,L15693:L15697)</f>
        <v>212526.15</v>
      </c>
      <c r="M15698" s="7">
        <f>IFERROR((L15698/K15698),"N.A")</f>
        <v>0.23684649554894818</v>
      </c>
    </row>
    <row r="15699" spans="1:13" s="14" customFormat="1" ht="30" outlineLevel="2" x14ac:dyDescent="0.25">
      <c r="A15699" s="34"/>
      <c r="B15699" s="44" t="s">
        <v>4407</v>
      </c>
      <c r="C15699" s="31" t="s">
        <v>4158</v>
      </c>
      <c r="D15699" s="14" t="s">
        <v>976</v>
      </c>
      <c r="E15699" s="14" t="s">
        <v>1099</v>
      </c>
      <c r="F15699" s="14" t="s">
        <v>1100</v>
      </c>
      <c r="G15699" s="14" t="s">
        <v>16</v>
      </c>
      <c r="H15699" s="15">
        <v>430952</v>
      </c>
      <c r="I15699" s="15">
        <v>430952</v>
      </c>
      <c r="J15699" s="16">
        <f>IFERROR((I15699/H15699),0)</f>
        <v>1</v>
      </c>
      <c r="K15699" s="15">
        <v>321195</v>
      </c>
      <c r="L15699" s="15">
        <v>430952</v>
      </c>
      <c r="M15699" s="17">
        <f>L15699/K15699</f>
        <v>1.3417145347841655</v>
      </c>
    </row>
    <row r="15700" spans="1:13" s="14" customFormat="1" ht="30" outlineLevel="2" x14ac:dyDescent="0.25">
      <c r="A15700" s="34"/>
      <c r="B15700" s="44" t="s">
        <v>4407</v>
      </c>
      <c r="C15700" s="31" t="s">
        <v>4158</v>
      </c>
      <c r="D15700" s="14" t="s">
        <v>976</v>
      </c>
      <c r="E15700" s="14" t="s">
        <v>1099</v>
      </c>
      <c r="F15700" s="14" t="s">
        <v>1100</v>
      </c>
      <c r="G15700" s="14" t="s">
        <v>6109</v>
      </c>
      <c r="H15700" s="20">
        <v>1476941</v>
      </c>
      <c r="I15700" s="20">
        <v>1476941</v>
      </c>
      <c r="J15700" s="21">
        <f>IFERROR((I15700/H15700),0)</f>
        <v>1</v>
      </c>
      <c r="K15700" s="20"/>
      <c r="L15700" s="20"/>
      <c r="M15700" s="22"/>
    </row>
    <row r="15701" spans="1:13" s="14" customFormat="1" ht="30" outlineLevel="2" x14ac:dyDescent="0.25">
      <c r="A15701" s="34"/>
      <c r="B15701" s="44" t="s">
        <v>4407</v>
      </c>
      <c r="C15701" s="31" t="s">
        <v>4158</v>
      </c>
      <c r="D15701" s="14" t="s">
        <v>976</v>
      </c>
      <c r="E15701" s="14" t="s">
        <v>1099</v>
      </c>
      <c r="F15701" s="14" t="s">
        <v>1100</v>
      </c>
      <c r="G15701" s="14" t="s">
        <v>6481</v>
      </c>
      <c r="H15701" s="20">
        <v>3</v>
      </c>
      <c r="I15701" s="20">
        <v>3</v>
      </c>
      <c r="J15701" s="21">
        <f>IFERROR((I15701/H15701),0)</f>
        <v>1</v>
      </c>
      <c r="K15701" s="20"/>
      <c r="L15701" s="20"/>
      <c r="M15701" s="22"/>
    </row>
    <row r="15702" spans="1:13" s="14" customFormat="1" ht="30" outlineLevel="2" x14ac:dyDescent="0.25">
      <c r="A15702" s="34"/>
      <c r="B15702" s="44" t="s">
        <v>4407</v>
      </c>
      <c r="C15702" s="31" t="s">
        <v>4158</v>
      </c>
      <c r="D15702" s="14" t="s">
        <v>976</v>
      </c>
      <c r="E15702" s="14" t="s">
        <v>1099</v>
      </c>
      <c r="F15702" s="14" t="s">
        <v>1100</v>
      </c>
      <c r="G15702" s="14" t="s">
        <v>6485</v>
      </c>
      <c r="H15702" s="20">
        <v>228865</v>
      </c>
      <c r="I15702" s="20">
        <v>228865</v>
      </c>
      <c r="J15702" s="22"/>
      <c r="K15702" s="25"/>
      <c r="L15702" s="25"/>
      <c r="M15702" s="22"/>
    </row>
    <row r="15703" spans="1:13" s="14" customFormat="1" ht="30" outlineLevel="2" x14ac:dyDescent="0.25">
      <c r="A15703" s="34"/>
      <c r="B15703" s="44" t="s">
        <v>4407</v>
      </c>
      <c r="C15703" s="31" t="s">
        <v>4158</v>
      </c>
      <c r="D15703" s="14" t="s">
        <v>976</v>
      </c>
      <c r="E15703" s="14" t="s">
        <v>1099</v>
      </c>
      <c r="F15703" s="14" t="s">
        <v>1100</v>
      </c>
      <c r="G15703" s="14" t="s">
        <v>6492</v>
      </c>
      <c r="H15703" s="20">
        <v>72857</v>
      </c>
      <c r="I15703" s="20">
        <v>72857</v>
      </c>
      <c r="J15703" s="21">
        <f>IFERROR((I15703/H15703),0)</f>
        <v>1</v>
      </c>
      <c r="K15703" s="20"/>
      <c r="L15703" s="20"/>
      <c r="M15703" s="22"/>
    </row>
    <row r="15704" spans="1:13" s="14" customFormat="1" ht="30" outlineLevel="2" x14ac:dyDescent="0.25">
      <c r="A15704" s="34"/>
      <c r="B15704" s="44" t="s">
        <v>4407</v>
      </c>
      <c r="C15704" s="31" t="s">
        <v>4158</v>
      </c>
      <c r="D15704" s="14" t="s">
        <v>976</v>
      </c>
      <c r="E15704" s="14" t="s">
        <v>1099</v>
      </c>
      <c r="F15704" s="14" t="s">
        <v>1100</v>
      </c>
      <c r="G15704" s="14" t="s">
        <v>6493</v>
      </c>
      <c r="H15704" s="20">
        <v>-86190</v>
      </c>
      <c r="I15704" s="20"/>
      <c r="J15704" s="21">
        <f>IFERROR((I15704/H15704),0)</f>
        <v>0</v>
      </c>
      <c r="K15704" s="20"/>
      <c r="L15704" s="20"/>
      <c r="M15704" s="22"/>
    </row>
    <row r="15705" spans="1:13" s="14" customFormat="1" ht="30" outlineLevel="1" x14ac:dyDescent="0.25">
      <c r="A15705" s="34"/>
      <c r="B15705" s="46" t="s">
        <v>9059</v>
      </c>
      <c r="C15705" s="40" t="str">
        <f>C15704</f>
        <v>ASIGNACIONES DIRECTAS ANTICIPADAS (5% DEL SGR)</v>
      </c>
      <c r="D15705" s="39" t="str">
        <f>D15704</f>
        <v xml:space="preserve">NARIÑO                                            </v>
      </c>
      <c r="E15705" s="39" t="str">
        <f>E15704</f>
        <v>52287</v>
      </c>
      <c r="F15705" s="39" t="str">
        <f>F15704</f>
        <v xml:space="preserve">FUNES                                             </v>
      </c>
      <c r="G15705" s="39" t="s">
        <v>10656</v>
      </c>
      <c r="H15705" s="20">
        <f>SUBTOTAL(9,H15699:H15704)</f>
        <v>2123428</v>
      </c>
      <c r="I15705" s="20">
        <f>SUBTOTAL(9,I15699:I15704)</f>
        <v>2209618</v>
      </c>
      <c r="J15705" s="42">
        <f>+I15705/H15705</f>
        <v>1.0405900270694368</v>
      </c>
      <c r="K15705" s="20">
        <f>SUBTOTAL(9,K15699:K15704)</f>
        <v>321195</v>
      </c>
      <c r="L15705" s="20">
        <f>SUBTOTAL(9,L15699:L15704)</f>
        <v>430952</v>
      </c>
      <c r="M15705" s="7">
        <f>IFERROR((L15705/K15705),"N.A")</f>
        <v>1.3417145347841655</v>
      </c>
    </row>
    <row r="15706" spans="1:13" s="14" customFormat="1" ht="30" outlineLevel="2" x14ac:dyDescent="0.25">
      <c r="A15706" s="34"/>
      <c r="B15706" s="44" t="s">
        <v>4408</v>
      </c>
      <c r="C15706" s="31" t="s">
        <v>4158</v>
      </c>
      <c r="D15706" s="14" t="s">
        <v>976</v>
      </c>
      <c r="E15706" s="14" t="s">
        <v>1102</v>
      </c>
      <c r="F15706" s="14" t="s">
        <v>1103</v>
      </c>
      <c r="G15706" s="14" t="s">
        <v>16</v>
      </c>
      <c r="H15706" s="15">
        <v>11236</v>
      </c>
      <c r="I15706" s="15">
        <v>18.5</v>
      </c>
      <c r="J15706" s="16">
        <f>IFERROR((I15706/H15706),0)</f>
        <v>1.646493414026344E-3</v>
      </c>
      <c r="K15706" s="15">
        <v>8146</v>
      </c>
      <c r="L15706" s="15">
        <v>18.5</v>
      </c>
      <c r="M15706" s="17">
        <f>L15706/K15706</f>
        <v>2.271053277682298E-3</v>
      </c>
    </row>
    <row r="15707" spans="1:13" s="14" customFormat="1" ht="30" outlineLevel="2" x14ac:dyDescent="0.25">
      <c r="A15707" s="34"/>
      <c r="B15707" s="44" t="s">
        <v>4408</v>
      </c>
      <c r="C15707" s="31" t="s">
        <v>4158</v>
      </c>
      <c r="D15707" s="14" t="s">
        <v>976</v>
      </c>
      <c r="E15707" s="14" t="s">
        <v>1102</v>
      </c>
      <c r="F15707" s="14" t="s">
        <v>1103</v>
      </c>
      <c r="G15707" s="14" t="s">
        <v>6109</v>
      </c>
      <c r="H15707" s="20">
        <v>5871</v>
      </c>
      <c r="I15707" s="20">
        <v>5871</v>
      </c>
      <c r="J15707" s="21">
        <f>IFERROR((I15707/H15707),0)</f>
        <v>1</v>
      </c>
      <c r="K15707" s="20"/>
      <c r="L15707" s="20"/>
      <c r="M15707" s="22"/>
    </row>
    <row r="15708" spans="1:13" s="14" customFormat="1" ht="30" outlineLevel="2" x14ac:dyDescent="0.25">
      <c r="A15708" s="34"/>
      <c r="B15708" s="44" t="s">
        <v>4408</v>
      </c>
      <c r="C15708" s="31" t="s">
        <v>4158</v>
      </c>
      <c r="D15708" s="14" t="s">
        <v>976</v>
      </c>
      <c r="E15708" s="14" t="s">
        <v>1102</v>
      </c>
      <c r="F15708" s="14" t="s">
        <v>1103</v>
      </c>
      <c r="G15708" s="14" t="s">
        <v>6492</v>
      </c>
      <c r="H15708" s="20">
        <v>1769</v>
      </c>
      <c r="I15708" s="20">
        <v>1769</v>
      </c>
      <c r="J15708" s="21">
        <f>IFERROR((I15708/H15708),0)</f>
        <v>1</v>
      </c>
      <c r="K15708" s="20"/>
      <c r="L15708" s="20"/>
      <c r="M15708" s="22"/>
    </row>
    <row r="15709" spans="1:13" s="14" customFormat="1" ht="30" outlineLevel="2" x14ac:dyDescent="0.25">
      <c r="A15709" s="34"/>
      <c r="B15709" s="44" t="s">
        <v>4408</v>
      </c>
      <c r="C15709" s="31" t="s">
        <v>4158</v>
      </c>
      <c r="D15709" s="14" t="s">
        <v>976</v>
      </c>
      <c r="E15709" s="14" t="s">
        <v>1102</v>
      </c>
      <c r="F15709" s="14" t="s">
        <v>1103</v>
      </c>
      <c r="G15709" s="14" t="s">
        <v>6493</v>
      </c>
      <c r="H15709" s="20">
        <v>-2247</v>
      </c>
      <c r="I15709" s="20"/>
      <c r="J15709" s="21">
        <f>IFERROR((I15709/H15709),0)</f>
        <v>0</v>
      </c>
      <c r="K15709" s="20"/>
      <c r="L15709" s="20"/>
      <c r="M15709" s="22"/>
    </row>
    <row r="15710" spans="1:13" s="14" customFormat="1" ht="30" outlineLevel="1" x14ac:dyDescent="0.25">
      <c r="A15710" s="34"/>
      <c r="B15710" s="46" t="s">
        <v>9060</v>
      </c>
      <c r="C15710" s="40" t="str">
        <f>C15709</f>
        <v>ASIGNACIONES DIRECTAS ANTICIPADAS (5% DEL SGR)</v>
      </c>
      <c r="D15710" s="39" t="str">
        <f>D15709</f>
        <v xml:space="preserve">NARIÑO                                            </v>
      </c>
      <c r="E15710" s="39" t="str">
        <f>E15709</f>
        <v>52260</v>
      </c>
      <c r="F15710" s="39" t="str">
        <f>F15709</f>
        <v xml:space="preserve">EL TAMBO                                          </v>
      </c>
      <c r="G15710" s="39" t="s">
        <v>10656</v>
      </c>
      <c r="H15710" s="20">
        <f>SUBTOTAL(9,H15706:H15709)</f>
        <v>16629</v>
      </c>
      <c r="I15710" s="20">
        <f>SUBTOTAL(9,I15706:I15709)</f>
        <v>7658.5</v>
      </c>
      <c r="J15710" s="42">
        <f>+I15710/H15710</f>
        <v>0.46055084490949544</v>
      </c>
      <c r="K15710" s="20">
        <f>SUBTOTAL(9,K15706:K15709)</f>
        <v>8146</v>
      </c>
      <c r="L15710" s="20">
        <f>SUBTOTAL(9,L15706:L15709)</f>
        <v>18.5</v>
      </c>
      <c r="M15710" s="7">
        <f>IFERROR((L15710/K15710),"N.A")</f>
        <v>2.271053277682298E-3</v>
      </c>
    </row>
    <row r="15711" spans="1:13" s="14" customFormat="1" ht="30" outlineLevel="2" x14ac:dyDescent="0.25">
      <c r="A15711" s="34"/>
      <c r="B15711" s="44" t="s">
        <v>6349</v>
      </c>
      <c r="C15711" s="31" t="s">
        <v>4158</v>
      </c>
      <c r="D15711" s="14" t="s">
        <v>976</v>
      </c>
      <c r="E15711" s="14" t="s">
        <v>1105</v>
      </c>
      <c r="F15711" s="14" t="s">
        <v>1106</v>
      </c>
      <c r="G15711" s="14" t="s">
        <v>6109</v>
      </c>
      <c r="H15711" s="20">
        <v>4321</v>
      </c>
      <c r="I15711" s="20">
        <v>4321</v>
      </c>
      <c r="J15711" s="21">
        <f>IFERROR((I15711/H15711),0)</f>
        <v>1</v>
      </c>
      <c r="K15711" s="20"/>
      <c r="L15711" s="20"/>
      <c r="M15711" s="22"/>
    </row>
    <row r="15712" spans="1:13" s="14" customFormat="1" ht="30" outlineLevel="1" x14ac:dyDescent="0.25">
      <c r="A15712" s="34"/>
      <c r="B15712" s="46" t="s">
        <v>9061</v>
      </c>
      <c r="C15712" s="40" t="str">
        <f>C15711</f>
        <v>ASIGNACIONES DIRECTAS ANTICIPADAS (5% DEL SGR)</v>
      </c>
      <c r="D15712" s="39" t="str">
        <f>D15711</f>
        <v xml:space="preserve">NARIÑO                                            </v>
      </c>
      <c r="E15712" s="39" t="str">
        <f>E15711</f>
        <v>52258</v>
      </c>
      <c r="F15712" s="39" t="str">
        <f>F15711</f>
        <v xml:space="preserve">EL TABLÓN DE GÓMEZ                                </v>
      </c>
      <c r="G15712" s="39" t="s">
        <v>10656</v>
      </c>
      <c r="H15712" s="20">
        <f>SUBTOTAL(9,H15711:H15711)</f>
        <v>4321</v>
      </c>
      <c r="I15712" s="20">
        <f>SUBTOTAL(9,I15711:I15711)</f>
        <v>4321</v>
      </c>
      <c r="J15712" s="42">
        <f>+I15712/H15712</f>
        <v>1</v>
      </c>
      <c r="K15712" s="20">
        <f>SUBTOTAL(9,K15711:K15711)</f>
        <v>0</v>
      </c>
      <c r="L15712" s="20">
        <f>SUBTOTAL(9,L15711:L15711)</f>
        <v>0</v>
      </c>
      <c r="M15712" s="7" t="str">
        <f>IFERROR((L15712/K15712),"N.A")</f>
        <v>N.A</v>
      </c>
    </row>
    <row r="15713" spans="1:13" s="14" customFormat="1" ht="30" outlineLevel="2" x14ac:dyDescent="0.25">
      <c r="A15713" s="34"/>
      <c r="B15713" s="44" t="s">
        <v>6350</v>
      </c>
      <c r="C15713" s="31" t="s">
        <v>4158</v>
      </c>
      <c r="D15713" s="14" t="s">
        <v>976</v>
      </c>
      <c r="E15713" s="14" t="s">
        <v>1111</v>
      </c>
      <c r="F15713" s="14" t="s">
        <v>1112</v>
      </c>
      <c r="G15713" s="14" t="s">
        <v>6109</v>
      </c>
      <c r="H15713" s="20">
        <v>11</v>
      </c>
      <c r="I15713" s="20">
        <v>11</v>
      </c>
      <c r="J15713" s="21">
        <f>IFERROR((I15713/H15713),0)</f>
        <v>1</v>
      </c>
      <c r="K15713" s="20"/>
      <c r="L15713" s="20"/>
      <c r="M15713" s="22"/>
    </row>
    <row r="15714" spans="1:13" s="14" customFormat="1" ht="30" outlineLevel="1" x14ac:dyDescent="0.25">
      <c r="A15714" s="34"/>
      <c r="B15714" s="46" t="s">
        <v>9062</v>
      </c>
      <c r="C15714" s="40" t="str">
        <f>C15713</f>
        <v>ASIGNACIONES DIRECTAS ANTICIPADAS (5% DEL SGR)</v>
      </c>
      <c r="D15714" s="39" t="str">
        <f>D15713</f>
        <v xml:space="preserve">NARIÑO                                            </v>
      </c>
      <c r="E15714" s="39" t="str">
        <f>E15713</f>
        <v>52254</v>
      </c>
      <c r="F15714" s="39" t="str">
        <f>F15713</f>
        <v xml:space="preserve">EL PEÑOL                                          </v>
      </c>
      <c r="G15714" s="39" t="s">
        <v>10656</v>
      </c>
      <c r="H15714" s="20">
        <f>SUBTOTAL(9,H15713:H15713)</f>
        <v>11</v>
      </c>
      <c r="I15714" s="20">
        <f>SUBTOTAL(9,I15713:I15713)</f>
        <v>11</v>
      </c>
      <c r="J15714" s="42">
        <f>+I15714/H15714</f>
        <v>1</v>
      </c>
      <c r="K15714" s="20">
        <f>SUBTOTAL(9,K15713:K15713)</f>
        <v>0</v>
      </c>
      <c r="L15714" s="20">
        <f>SUBTOTAL(9,L15713:L15713)</f>
        <v>0</v>
      </c>
      <c r="M15714" s="7" t="str">
        <f>IFERROR((L15714/K15714),"N.A")</f>
        <v>N.A</v>
      </c>
    </row>
    <row r="15715" spans="1:13" s="14" customFormat="1" ht="30" outlineLevel="2" x14ac:dyDescent="0.25">
      <c r="A15715" s="34"/>
      <c r="B15715" s="44" t="s">
        <v>4409</v>
      </c>
      <c r="C15715" s="31" t="s">
        <v>4158</v>
      </c>
      <c r="D15715" s="14" t="s">
        <v>976</v>
      </c>
      <c r="E15715" s="14" t="s">
        <v>1114</v>
      </c>
      <c r="F15715" s="14" t="s">
        <v>1115</v>
      </c>
      <c r="G15715" s="14" t="s">
        <v>16</v>
      </c>
      <c r="H15715" s="15">
        <v>451746</v>
      </c>
      <c r="I15715" s="15">
        <v>451746</v>
      </c>
      <c r="J15715" s="16">
        <f>IFERROR((I15715/H15715),0)</f>
        <v>1</v>
      </c>
      <c r="K15715" s="15">
        <v>326864</v>
      </c>
      <c r="L15715" s="15">
        <v>451746</v>
      </c>
      <c r="M15715" s="17">
        <f>L15715/K15715</f>
        <v>1.3820610406774683</v>
      </c>
    </row>
    <row r="15716" spans="1:13" s="14" customFormat="1" ht="30" outlineLevel="2" x14ac:dyDescent="0.25">
      <c r="A15716" s="34"/>
      <c r="B15716" s="44" t="s">
        <v>4409</v>
      </c>
      <c r="C15716" s="31" t="s">
        <v>4158</v>
      </c>
      <c r="D15716" s="14" t="s">
        <v>976</v>
      </c>
      <c r="E15716" s="14" t="s">
        <v>1114</v>
      </c>
      <c r="F15716" s="14" t="s">
        <v>1115</v>
      </c>
      <c r="G15716" s="14" t="s">
        <v>6109</v>
      </c>
      <c r="H15716" s="20">
        <v>12519719</v>
      </c>
      <c r="I15716" s="20">
        <v>12519719</v>
      </c>
      <c r="J15716" s="21">
        <f>IFERROR((I15716/H15716),0)</f>
        <v>1</v>
      </c>
      <c r="K15716" s="20"/>
      <c r="L15716" s="20"/>
      <c r="M15716" s="22"/>
    </row>
    <row r="15717" spans="1:13" s="14" customFormat="1" ht="30" outlineLevel="2" x14ac:dyDescent="0.25">
      <c r="A15717" s="34"/>
      <c r="B15717" s="44" t="s">
        <v>4409</v>
      </c>
      <c r="C15717" s="31" t="s">
        <v>4158</v>
      </c>
      <c r="D15717" s="14" t="s">
        <v>976</v>
      </c>
      <c r="E15717" s="14" t="s">
        <v>1114</v>
      </c>
      <c r="F15717" s="14" t="s">
        <v>1115</v>
      </c>
      <c r="G15717" s="14" t="s">
        <v>6481</v>
      </c>
      <c r="H15717" s="20">
        <v>3</v>
      </c>
      <c r="I15717" s="20">
        <v>3</v>
      </c>
      <c r="J15717" s="21">
        <f>IFERROR((I15717/H15717),0)</f>
        <v>1</v>
      </c>
      <c r="K15717" s="20"/>
      <c r="L15717" s="20"/>
      <c r="M15717" s="22"/>
    </row>
    <row r="15718" spans="1:13" s="14" customFormat="1" ht="30" outlineLevel="2" x14ac:dyDescent="0.25">
      <c r="A15718" s="34"/>
      <c r="B15718" s="44" t="s">
        <v>4409</v>
      </c>
      <c r="C15718" s="31" t="s">
        <v>4158</v>
      </c>
      <c r="D15718" s="14" t="s">
        <v>976</v>
      </c>
      <c r="E15718" s="14" t="s">
        <v>1114</v>
      </c>
      <c r="F15718" s="14" t="s">
        <v>1115</v>
      </c>
      <c r="G15718" s="14" t="s">
        <v>6492</v>
      </c>
      <c r="H15718" s="20">
        <v>70745</v>
      </c>
      <c r="I15718" s="20">
        <v>70745</v>
      </c>
      <c r="J15718" s="21">
        <f>IFERROR((I15718/H15718),0)</f>
        <v>1</v>
      </c>
      <c r="K15718" s="20"/>
      <c r="L15718" s="20"/>
      <c r="M15718" s="22"/>
    </row>
    <row r="15719" spans="1:13" s="14" customFormat="1" ht="30" outlineLevel="2" x14ac:dyDescent="0.25">
      <c r="A15719" s="34"/>
      <c r="B15719" s="44" t="s">
        <v>4409</v>
      </c>
      <c r="C15719" s="31" t="s">
        <v>4158</v>
      </c>
      <c r="D15719" s="14" t="s">
        <v>976</v>
      </c>
      <c r="E15719" s="14" t="s">
        <v>1114</v>
      </c>
      <c r="F15719" s="14" t="s">
        <v>1115</v>
      </c>
      <c r="G15719" s="14" t="s">
        <v>6493</v>
      </c>
      <c r="H15719" s="20">
        <v>-90349</v>
      </c>
      <c r="I15719" s="20"/>
      <c r="J15719" s="21">
        <f>IFERROR((I15719/H15719),0)</f>
        <v>0</v>
      </c>
      <c r="K15719" s="20"/>
      <c r="L15719" s="20"/>
      <c r="M15719" s="22"/>
    </row>
    <row r="15720" spans="1:13" s="14" customFormat="1" ht="30" outlineLevel="1" x14ac:dyDescent="0.25">
      <c r="A15720" s="34"/>
      <c r="B15720" s="46" t="s">
        <v>9063</v>
      </c>
      <c r="C15720" s="40" t="str">
        <f>C15719</f>
        <v>ASIGNACIONES DIRECTAS ANTICIPADAS (5% DEL SGR)</v>
      </c>
      <c r="D15720" s="39" t="str">
        <f>D15719</f>
        <v xml:space="preserve">NARIÑO                                            </v>
      </c>
      <c r="E15720" s="39" t="str">
        <f>E15719</f>
        <v>52250</v>
      </c>
      <c r="F15720" s="39" t="str">
        <f>F15719</f>
        <v xml:space="preserve">EL CHARCO                                         </v>
      </c>
      <c r="G15720" s="39" t="s">
        <v>10656</v>
      </c>
      <c r="H15720" s="20">
        <f>SUBTOTAL(9,H15715:H15719)</f>
        <v>12951864</v>
      </c>
      <c r="I15720" s="20">
        <f>SUBTOTAL(9,I15715:I15719)</f>
        <v>13042213</v>
      </c>
      <c r="J15720" s="42">
        <f>+I15720/H15720</f>
        <v>1.0069757526793055</v>
      </c>
      <c r="K15720" s="20">
        <f>SUBTOTAL(9,K15715:K15719)</f>
        <v>326864</v>
      </c>
      <c r="L15720" s="20">
        <f>SUBTOTAL(9,L15715:L15719)</f>
        <v>451746</v>
      </c>
      <c r="M15720" s="7">
        <f>IFERROR((L15720/K15720),"N.A")</f>
        <v>1.3820610406774683</v>
      </c>
    </row>
    <row r="15721" spans="1:13" s="14" customFormat="1" ht="30" outlineLevel="2" x14ac:dyDescent="0.25">
      <c r="A15721" s="34"/>
      <c r="B15721" s="44" t="s">
        <v>6351</v>
      </c>
      <c r="C15721" s="31" t="s">
        <v>4158</v>
      </c>
      <c r="D15721" s="14" t="s">
        <v>976</v>
      </c>
      <c r="E15721" s="14" t="s">
        <v>1120</v>
      </c>
      <c r="F15721" s="14" t="s">
        <v>1121</v>
      </c>
      <c r="G15721" s="14" t="s">
        <v>6109</v>
      </c>
      <c r="H15721" s="20">
        <v>33</v>
      </c>
      <c r="I15721" s="20">
        <v>33</v>
      </c>
      <c r="J15721" s="21">
        <f>IFERROR((I15721/H15721),0)</f>
        <v>1</v>
      </c>
      <c r="K15721" s="20"/>
      <c r="L15721" s="20"/>
      <c r="M15721" s="22"/>
    </row>
    <row r="15722" spans="1:13" s="14" customFormat="1" ht="30" outlineLevel="1" x14ac:dyDescent="0.25">
      <c r="A15722" s="34"/>
      <c r="B15722" s="46" t="s">
        <v>9064</v>
      </c>
      <c r="C15722" s="40" t="str">
        <f>C15721</f>
        <v>ASIGNACIONES DIRECTAS ANTICIPADAS (5% DEL SGR)</v>
      </c>
      <c r="D15722" s="39" t="str">
        <f>D15721</f>
        <v xml:space="preserve">NARIÑO                                            </v>
      </c>
      <c r="E15722" s="39" t="str">
        <f>E15721</f>
        <v>52233</v>
      </c>
      <c r="F15722" s="39" t="str">
        <f>F15721</f>
        <v xml:space="preserve">CUMBITARA                                         </v>
      </c>
      <c r="G15722" s="39" t="s">
        <v>10656</v>
      </c>
      <c r="H15722" s="20">
        <f>SUBTOTAL(9,H15721:H15721)</f>
        <v>33</v>
      </c>
      <c r="I15722" s="20">
        <f>SUBTOTAL(9,I15721:I15721)</f>
        <v>33</v>
      </c>
      <c r="J15722" s="42">
        <f>+I15722/H15722</f>
        <v>1</v>
      </c>
      <c r="K15722" s="20">
        <f>SUBTOTAL(9,K15721:K15721)</f>
        <v>0</v>
      </c>
      <c r="L15722" s="20">
        <f>SUBTOTAL(9,L15721:L15721)</f>
        <v>0</v>
      </c>
      <c r="M15722" s="7" t="str">
        <f>IFERROR((L15722/K15722),"N.A")</f>
        <v>N.A</v>
      </c>
    </row>
    <row r="15723" spans="1:13" s="14" customFormat="1" ht="30" outlineLevel="2" x14ac:dyDescent="0.25">
      <c r="A15723" s="34"/>
      <c r="B15723" s="44" t="s">
        <v>6352</v>
      </c>
      <c r="C15723" s="31" t="s">
        <v>4158</v>
      </c>
      <c r="D15723" s="14" t="s">
        <v>976</v>
      </c>
      <c r="E15723" s="14" t="s">
        <v>1126</v>
      </c>
      <c r="F15723" s="14" t="s">
        <v>1127</v>
      </c>
      <c r="G15723" s="14" t="s">
        <v>6109</v>
      </c>
      <c r="H15723" s="20">
        <v>2964</v>
      </c>
      <c r="I15723" s="20">
        <v>2964</v>
      </c>
      <c r="J15723" s="21">
        <f>IFERROR((I15723/H15723),0)</f>
        <v>1</v>
      </c>
      <c r="K15723" s="20"/>
      <c r="L15723" s="20"/>
      <c r="M15723" s="22"/>
    </row>
    <row r="15724" spans="1:13" s="14" customFormat="1" ht="30" outlineLevel="1" x14ac:dyDescent="0.25">
      <c r="A15724" s="34"/>
      <c r="B15724" s="46" t="s">
        <v>9065</v>
      </c>
      <c r="C15724" s="40" t="str">
        <f>C15723</f>
        <v>ASIGNACIONES DIRECTAS ANTICIPADAS (5% DEL SGR)</v>
      </c>
      <c r="D15724" s="39" t="str">
        <f>D15723</f>
        <v xml:space="preserve">NARIÑO                                            </v>
      </c>
      <c r="E15724" s="39" t="str">
        <f>E15723</f>
        <v>52224</v>
      </c>
      <c r="F15724" s="39" t="str">
        <f>F15723</f>
        <v xml:space="preserve">CUASPUD                                           </v>
      </c>
      <c r="G15724" s="39" t="s">
        <v>10656</v>
      </c>
      <c r="H15724" s="20">
        <f>SUBTOTAL(9,H15723:H15723)</f>
        <v>2964</v>
      </c>
      <c r="I15724" s="20">
        <f>SUBTOTAL(9,I15723:I15723)</f>
        <v>2964</v>
      </c>
      <c r="J15724" s="42">
        <f>+I15724/H15724</f>
        <v>1</v>
      </c>
      <c r="K15724" s="20">
        <f>SUBTOTAL(9,K15723:K15723)</f>
        <v>0</v>
      </c>
      <c r="L15724" s="20">
        <f>SUBTOTAL(9,L15723:L15723)</f>
        <v>0</v>
      </c>
      <c r="M15724" s="7" t="str">
        <f>IFERROR((L15724/K15724),"N.A")</f>
        <v>N.A</v>
      </c>
    </row>
    <row r="15725" spans="1:13" s="14" customFormat="1" ht="30" outlineLevel="2" x14ac:dyDescent="0.25">
      <c r="A15725" s="34"/>
      <c r="B15725" s="44" t="s">
        <v>6353</v>
      </c>
      <c r="C15725" s="31" t="s">
        <v>4158</v>
      </c>
      <c r="D15725" s="14" t="s">
        <v>976</v>
      </c>
      <c r="E15725" s="14" t="s">
        <v>1131</v>
      </c>
      <c r="F15725" s="14" t="s">
        <v>1132</v>
      </c>
      <c r="G15725" s="14" t="s">
        <v>6109</v>
      </c>
      <c r="H15725" s="20">
        <v>1</v>
      </c>
      <c r="I15725" s="20">
        <v>1</v>
      </c>
      <c r="J15725" s="21">
        <f>IFERROR((I15725/H15725),0)</f>
        <v>1</v>
      </c>
      <c r="K15725" s="20"/>
      <c r="L15725" s="20"/>
      <c r="M15725" s="22"/>
    </row>
    <row r="15726" spans="1:13" s="14" customFormat="1" ht="30" outlineLevel="1" x14ac:dyDescent="0.25">
      <c r="A15726" s="34"/>
      <c r="B15726" s="46" t="s">
        <v>9066</v>
      </c>
      <c r="C15726" s="40" t="str">
        <f>C15725</f>
        <v>ASIGNACIONES DIRECTAS ANTICIPADAS (5% DEL SGR)</v>
      </c>
      <c r="D15726" s="39" t="str">
        <f>D15725</f>
        <v xml:space="preserve">NARIÑO                                            </v>
      </c>
      <c r="E15726" s="39" t="str">
        <f>E15725</f>
        <v>52210</v>
      </c>
      <c r="F15726" s="39" t="str">
        <f>F15725</f>
        <v xml:space="preserve">CONTADERO                                         </v>
      </c>
      <c r="G15726" s="39" t="s">
        <v>10656</v>
      </c>
      <c r="H15726" s="20">
        <f>SUBTOTAL(9,H15725:H15725)</f>
        <v>1</v>
      </c>
      <c r="I15726" s="20">
        <f>SUBTOTAL(9,I15725:I15725)</f>
        <v>1</v>
      </c>
      <c r="J15726" s="42">
        <f>+I15726/H15726</f>
        <v>1</v>
      </c>
      <c r="K15726" s="20">
        <f>SUBTOTAL(9,K15725:K15725)</f>
        <v>0</v>
      </c>
      <c r="L15726" s="20">
        <f>SUBTOTAL(9,L15725:L15725)</f>
        <v>0</v>
      </c>
      <c r="M15726" s="7" t="str">
        <f>IFERROR((L15726/K15726),"N.A")</f>
        <v>N.A</v>
      </c>
    </row>
    <row r="15727" spans="1:13" s="14" customFormat="1" ht="30" outlineLevel="2" x14ac:dyDescent="0.25">
      <c r="A15727" s="34"/>
      <c r="B15727" s="44" t="s">
        <v>6354</v>
      </c>
      <c r="C15727" s="31" t="s">
        <v>4158</v>
      </c>
      <c r="D15727" s="14" t="s">
        <v>976</v>
      </c>
      <c r="E15727" s="14" t="s">
        <v>1134</v>
      </c>
      <c r="F15727" s="14" t="s">
        <v>1135</v>
      </c>
      <c r="G15727" s="14" t="s">
        <v>6109</v>
      </c>
      <c r="H15727" s="20">
        <v>2959</v>
      </c>
      <c r="I15727" s="20">
        <v>2959</v>
      </c>
      <c r="J15727" s="21">
        <f>IFERROR((I15727/H15727),0)</f>
        <v>1</v>
      </c>
      <c r="K15727" s="20"/>
      <c r="L15727" s="20"/>
      <c r="M15727" s="22"/>
    </row>
    <row r="15728" spans="1:13" s="14" customFormat="1" ht="30" outlineLevel="1" x14ac:dyDescent="0.25">
      <c r="A15728" s="34"/>
      <c r="B15728" s="46" t="s">
        <v>9067</v>
      </c>
      <c r="C15728" s="40" t="str">
        <f>C15727</f>
        <v>ASIGNACIONES DIRECTAS ANTICIPADAS (5% DEL SGR)</v>
      </c>
      <c r="D15728" s="39" t="str">
        <f>D15727</f>
        <v xml:space="preserve">NARIÑO                                            </v>
      </c>
      <c r="E15728" s="39" t="str">
        <f>E15727</f>
        <v>52207</v>
      </c>
      <c r="F15728" s="39" t="str">
        <f>F15727</f>
        <v xml:space="preserve">CONSACA                                           </v>
      </c>
      <c r="G15728" s="39" t="s">
        <v>10656</v>
      </c>
      <c r="H15728" s="20">
        <f>SUBTOTAL(9,H15727:H15727)</f>
        <v>2959</v>
      </c>
      <c r="I15728" s="20">
        <f>SUBTOTAL(9,I15727:I15727)</f>
        <v>2959</v>
      </c>
      <c r="J15728" s="42">
        <f>+I15728/H15728</f>
        <v>1</v>
      </c>
      <c r="K15728" s="20">
        <f>SUBTOTAL(9,K15727:K15727)</f>
        <v>0</v>
      </c>
      <c r="L15728" s="20">
        <f>SUBTOTAL(9,L15727:L15727)</f>
        <v>0</v>
      </c>
      <c r="M15728" s="7" t="str">
        <f>IFERROR((L15728/K15728),"N.A")</f>
        <v>N.A</v>
      </c>
    </row>
    <row r="15729" spans="1:13" s="14" customFormat="1" ht="30" outlineLevel="2" x14ac:dyDescent="0.25">
      <c r="A15729" s="34"/>
      <c r="B15729" s="44" t="s">
        <v>6355</v>
      </c>
      <c r="C15729" s="31" t="s">
        <v>4158</v>
      </c>
      <c r="D15729" s="14" t="s">
        <v>976</v>
      </c>
      <c r="E15729" s="14" t="s">
        <v>1137</v>
      </c>
      <c r="F15729" s="14" t="s">
        <v>150</v>
      </c>
      <c r="G15729" s="14" t="s">
        <v>6109</v>
      </c>
      <c r="H15729" s="20">
        <v>1</v>
      </c>
      <c r="I15729" s="20">
        <v>1</v>
      </c>
      <c r="J15729" s="21">
        <f>IFERROR((I15729/H15729),0)</f>
        <v>1</v>
      </c>
      <c r="K15729" s="20"/>
      <c r="L15729" s="20"/>
      <c r="M15729" s="22"/>
    </row>
    <row r="15730" spans="1:13" s="14" customFormat="1" ht="30" outlineLevel="1" x14ac:dyDescent="0.25">
      <c r="A15730" s="34"/>
      <c r="B15730" s="46" t="s">
        <v>9068</v>
      </c>
      <c r="C15730" s="40" t="str">
        <f>C15729</f>
        <v>ASIGNACIONES DIRECTAS ANTICIPADAS (5% DEL SGR)</v>
      </c>
      <c r="D15730" s="39" t="str">
        <f>D15729</f>
        <v xml:space="preserve">NARIÑO                                            </v>
      </c>
      <c r="E15730" s="39" t="str">
        <f>E15729</f>
        <v>52203</v>
      </c>
      <c r="F15730" s="39" t="str">
        <f>F15729</f>
        <v xml:space="preserve">COLÓN                                             </v>
      </c>
      <c r="G15730" s="39" t="s">
        <v>10656</v>
      </c>
      <c r="H15730" s="20">
        <f>SUBTOTAL(9,H15729:H15729)</f>
        <v>1</v>
      </c>
      <c r="I15730" s="20">
        <f>SUBTOTAL(9,I15729:I15729)</f>
        <v>1</v>
      </c>
      <c r="J15730" s="42">
        <f>+I15730/H15730</f>
        <v>1</v>
      </c>
      <c r="K15730" s="20">
        <f>SUBTOTAL(9,K15729:K15729)</f>
        <v>0</v>
      </c>
      <c r="L15730" s="20">
        <f>SUBTOTAL(9,L15729:L15729)</f>
        <v>0</v>
      </c>
      <c r="M15730" s="7" t="str">
        <f>IFERROR((L15730/K15730),"N.A")</f>
        <v>N.A</v>
      </c>
    </row>
    <row r="15731" spans="1:13" s="14" customFormat="1" ht="30" outlineLevel="2" x14ac:dyDescent="0.25">
      <c r="A15731" s="34"/>
      <c r="B15731" s="44" t="s">
        <v>6356</v>
      </c>
      <c r="C15731" s="31" t="s">
        <v>4158</v>
      </c>
      <c r="D15731" s="14" t="s">
        <v>976</v>
      </c>
      <c r="E15731" s="14" t="s">
        <v>1139</v>
      </c>
      <c r="F15731" s="14" t="s">
        <v>1140</v>
      </c>
      <c r="G15731" s="14" t="s">
        <v>6109</v>
      </c>
      <c r="H15731" s="20">
        <v>19466</v>
      </c>
      <c r="I15731" s="20">
        <v>19466</v>
      </c>
      <c r="J15731" s="21">
        <f>IFERROR((I15731/H15731),0)</f>
        <v>1</v>
      </c>
      <c r="K15731" s="20"/>
      <c r="L15731" s="20"/>
      <c r="M15731" s="22"/>
    </row>
    <row r="15732" spans="1:13" s="14" customFormat="1" ht="30" outlineLevel="1" x14ac:dyDescent="0.25">
      <c r="A15732" s="34"/>
      <c r="B15732" s="46" t="s">
        <v>9069</v>
      </c>
      <c r="C15732" s="40" t="str">
        <f>C15731</f>
        <v>ASIGNACIONES DIRECTAS ANTICIPADAS (5% DEL SGR)</v>
      </c>
      <c r="D15732" s="39" t="str">
        <f>D15731</f>
        <v xml:space="preserve">NARIÑO                                            </v>
      </c>
      <c r="E15732" s="39" t="str">
        <f>E15731</f>
        <v>52110</v>
      </c>
      <c r="F15732" s="39" t="str">
        <f>F15731</f>
        <v xml:space="preserve">BUESACO                                           </v>
      </c>
      <c r="G15732" s="39" t="s">
        <v>10656</v>
      </c>
      <c r="H15732" s="20">
        <f>SUBTOTAL(9,H15731:H15731)</f>
        <v>19466</v>
      </c>
      <c r="I15732" s="20">
        <f>SUBTOTAL(9,I15731:I15731)</f>
        <v>19466</v>
      </c>
      <c r="J15732" s="42">
        <f>+I15732/H15732</f>
        <v>1</v>
      </c>
      <c r="K15732" s="20">
        <f>SUBTOTAL(9,K15731:K15731)</f>
        <v>0</v>
      </c>
      <c r="L15732" s="20">
        <f>SUBTOTAL(9,L15731:L15731)</f>
        <v>0</v>
      </c>
      <c r="M15732" s="7" t="str">
        <f>IFERROR((L15732/K15732),"N.A")</f>
        <v>N.A</v>
      </c>
    </row>
    <row r="15733" spans="1:13" s="14" customFormat="1" ht="30" outlineLevel="2" x14ac:dyDescent="0.25">
      <c r="A15733" s="34"/>
      <c r="B15733" s="44" t="s">
        <v>4410</v>
      </c>
      <c r="C15733" s="31" t="s">
        <v>4158</v>
      </c>
      <c r="D15733" s="14" t="s">
        <v>976</v>
      </c>
      <c r="E15733" s="14" t="s">
        <v>1145</v>
      </c>
      <c r="F15733" s="14" t="s">
        <v>1146</v>
      </c>
      <c r="G15733" s="14" t="s">
        <v>16</v>
      </c>
      <c r="H15733" s="15">
        <v>81752391</v>
      </c>
      <c r="I15733" s="15">
        <v>81752390.999999985</v>
      </c>
      <c r="J15733" s="16">
        <f>IFERROR((I15733/H15733),0)</f>
        <v>0.99999999999999978</v>
      </c>
      <c r="K15733" s="15">
        <v>59152451</v>
      </c>
      <c r="L15733" s="15">
        <v>81752390.999999985</v>
      </c>
      <c r="M15733" s="17">
        <f>L15733/K15733</f>
        <v>1.3820626130944258</v>
      </c>
    </row>
    <row r="15734" spans="1:13" s="14" customFormat="1" ht="30" outlineLevel="2" x14ac:dyDescent="0.25">
      <c r="A15734" s="34"/>
      <c r="B15734" s="44" t="s">
        <v>4410</v>
      </c>
      <c r="C15734" s="31" t="s">
        <v>4158</v>
      </c>
      <c r="D15734" s="14" t="s">
        <v>976</v>
      </c>
      <c r="E15734" s="14" t="s">
        <v>1145</v>
      </c>
      <c r="F15734" s="14" t="s">
        <v>1146</v>
      </c>
      <c r="G15734" s="14" t="s">
        <v>6109</v>
      </c>
      <c r="H15734" s="20">
        <v>187572738</v>
      </c>
      <c r="I15734" s="20">
        <v>187572738</v>
      </c>
      <c r="J15734" s="21">
        <f>IFERROR((I15734/H15734),0)</f>
        <v>1</v>
      </c>
      <c r="K15734" s="20"/>
      <c r="L15734" s="20"/>
      <c r="M15734" s="22"/>
    </row>
    <row r="15735" spans="1:13" s="14" customFormat="1" ht="30" outlineLevel="2" x14ac:dyDescent="0.25">
      <c r="A15735" s="34"/>
      <c r="B15735" s="44" t="s">
        <v>4410</v>
      </c>
      <c r="C15735" s="31" t="s">
        <v>4158</v>
      </c>
      <c r="D15735" s="14" t="s">
        <v>976</v>
      </c>
      <c r="E15735" s="14" t="s">
        <v>1145</v>
      </c>
      <c r="F15735" s="14" t="s">
        <v>1146</v>
      </c>
      <c r="G15735" s="14" t="s">
        <v>6481</v>
      </c>
      <c r="H15735" s="20">
        <v>506</v>
      </c>
      <c r="I15735" s="20">
        <v>506</v>
      </c>
      <c r="J15735" s="21">
        <f>IFERROR((I15735/H15735),0)</f>
        <v>1</v>
      </c>
      <c r="K15735" s="20"/>
      <c r="L15735" s="20"/>
      <c r="M15735" s="22"/>
    </row>
    <row r="15736" spans="1:13" s="14" customFormat="1" ht="30" outlineLevel="2" x14ac:dyDescent="0.25">
      <c r="A15736" s="34"/>
      <c r="B15736" s="44" t="s">
        <v>4410</v>
      </c>
      <c r="C15736" s="31" t="s">
        <v>4158</v>
      </c>
      <c r="D15736" s="14" t="s">
        <v>976</v>
      </c>
      <c r="E15736" s="14" t="s">
        <v>1145</v>
      </c>
      <c r="F15736" s="14" t="s">
        <v>1146</v>
      </c>
      <c r="G15736" s="14" t="s">
        <v>6492</v>
      </c>
      <c r="H15736" s="20">
        <v>12802704</v>
      </c>
      <c r="I15736" s="20">
        <v>12802704</v>
      </c>
      <c r="J15736" s="21">
        <f>IFERROR((I15736/H15736),0)</f>
        <v>1</v>
      </c>
      <c r="K15736" s="20"/>
      <c r="L15736" s="20"/>
      <c r="M15736" s="22"/>
    </row>
    <row r="15737" spans="1:13" s="14" customFormat="1" ht="30" outlineLevel="2" x14ac:dyDescent="0.25">
      <c r="A15737" s="34"/>
      <c r="B15737" s="44" t="s">
        <v>4410</v>
      </c>
      <c r="C15737" s="31" t="s">
        <v>4158</v>
      </c>
      <c r="D15737" s="14" t="s">
        <v>976</v>
      </c>
      <c r="E15737" s="14" t="s">
        <v>1145</v>
      </c>
      <c r="F15737" s="14" t="s">
        <v>1146</v>
      </c>
      <c r="G15737" s="14" t="s">
        <v>6493</v>
      </c>
      <c r="H15737" s="20">
        <v>-16350478</v>
      </c>
      <c r="I15737" s="20"/>
      <c r="J15737" s="21">
        <f>IFERROR((I15737/H15737),0)</f>
        <v>0</v>
      </c>
      <c r="K15737" s="20"/>
      <c r="L15737" s="20"/>
      <c r="M15737" s="22"/>
    </row>
    <row r="15738" spans="1:13" s="14" customFormat="1" ht="30" outlineLevel="1" x14ac:dyDescent="0.25">
      <c r="A15738" s="34"/>
      <c r="B15738" s="46" t="s">
        <v>9070</v>
      </c>
      <c r="C15738" s="40" t="str">
        <f>C15737</f>
        <v>ASIGNACIONES DIRECTAS ANTICIPADAS (5% DEL SGR)</v>
      </c>
      <c r="D15738" s="39" t="str">
        <f>D15737</f>
        <v xml:space="preserve">NARIÑO                                            </v>
      </c>
      <c r="E15738" s="39" t="str">
        <f>E15737</f>
        <v>52079</v>
      </c>
      <c r="F15738" s="39" t="str">
        <f>F15737</f>
        <v xml:space="preserve">BARBACOAS                                         </v>
      </c>
      <c r="G15738" s="39" t="s">
        <v>10656</v>
      </c>
      <c r="H15738" s="20">
        <f>SUBTOTAL(9,H15733:H15737)</f>
        <v>265777861</v>
      </c>
      <c r="I15738" s="20">
        <f>SUBTOTAL(9,I15733:I15737)</f>
        <v>282128339</v>
      </c>
      <c r="J15738" s="42">
        <f>+I15738/H15738</f>
        <v>1.06151933776004</v>
      </c>
      <c r="K15738" s="20">
        <f>SUBTOTAL(9,K15733:K15737)</f>
        <v>59152451</v>
      </c>
      <c r="L15738" s="20">
        <f>SUBTOTAL(9,L15733:L15737)</f>
        <v>81752390.999999985</v>
      </c>
      <c r="M15738" s="7">
        <f>IFERROR((L15738/K15738),"N.A")</f>
        <v>1.3820626130944258</v>
      </c>
    </row>
    <row r="15739" spans="1:13" s="14" customFormat="1" ht="30" outlineLevel="2" x14ac:dyDescent="0.25">
      <c r="A15739" s="34"/>
      <c r="B15739" s="44" t="s">
        <v>6357</v>
      </c>
      <c r="C15739" s="31" t="s">
        <v>4158</v>
      </c>
      <c r="D15739" s="14" t="s">
        <v>976</v>
      </c>
      <c r="E15739" s="14" t="s">
        <v>1148</v>
      </c>
      <c r="F15739" s="14" t="s">
        <v>1149</v>
      </c>
      <c r="G15739" s="14" t="s">
        <v>6109</v>
      </c>
      <c r="H15739" s="20">
        <v>62600</v>
      </c>
      <c r="I15739" s="20">
        <v>62600</v>
      </c>
      <c r="J15739" s="21">
        <f>IFERROR((I15739/H15739),0)</f>
        <v>1</v>
      </c>
      <c r="K15739" s="20"/>
      <c r="L15739" s="20"/>
      <c r="M15739" s="22"/>
    </row>
    <row r="15740" spans="1:13" s="14" customFormat="1" ht="30" outlineLevel="1" x14ac:dyDescent="0.25">
      <c r="A15740" s="34"/>
      <c r="B15740" s="46" t="s">
        <v>9071</v>
      </c>
      <c r="C15740" s="40" t="str">
        <f>C15739</f>
        <v>ASIGNACIONES DIRECTAS ANTICIPADAS (5% DEL SGR)</v>
      </c>
      <c r="D15740" s="39" t="str">
        <f>D15739</f>
        <v xml:space="preserve">NARIÑO                                            </v>
      </c>
      <c r="E15740" s="39" t="str">
        <f>E15739</f>
        <v>52051</v>
      </c>
      <c r="F15740" s="39" t="str">
        <f>F15739</f>
        <v xml:space="preserve">ARBOLEDA                                          </v>
      </c>
      <c r="G15740" s="39" t="s">
        <v>10656</v>
      </c>
      <c r="H15740" s="20">
        <f>SUBTOTAL(9,H15739:H15739)</f>
        <v>62600</v>
      </c>
      <c r="I15740" s="20">
        <f>SUBTOTAL(9,I15739:I15739)</f>
        <v>62600</v>
      </c>
      <c r="J15740" s="42">
        <f>+I15740/H15740</f>
        <v>1</v>
      </c>
      <c r="K15740" s="20">
        <f>SUBTOTAL(9,K15739:K15739)</f>
        <v>0</v>
      </c>
      <c r="L15740" s="20">
        <f>SUBTOTAL(9,L15739:L15739)</f>
        <v>0</v>
      </c>
      <c r="M15740" s="7" t="str">
        <f>IFERROR((L15740/K15740),"N.A")</f>
        <v>N.A</v>
      </c>
    </row>
    <row r="15741" spans="1:13" s="14" customFormat="1" ht="30" outlineLevel="2" x14ac:dyDescent="0.25">
      <c r="A15741" s="34"/>
      <c r="B15741" s="44" t="s">
        <v>4411</v>
      </c>
      <c r="C15741" s="31" t="s">
        <v>4158</v>
      </c>
      <c r="D15741" s="14" t="s">
        <v>976</v>
      </c>
      <c r="E15741" s="14" t="s">
        <v>4412</v>
      </c>
      <c r="F15741" s="14" t="s">
        <v>4413</v>
      </c>
      <c r="G15741" s="14" t="s">
        <v>16</v>
      </c>
      <c r="H15741" s="15">
        <v>1864769</v>
      </c>
      <c r="I15741" s="15">
        <v>1864769</v>
      </c>
      <c r="J15741" s="16">
        <f>IFERROR((I15741/H15741),0)</f>
        <v>1</v>
      </c>
      <c r="K15741" s="15">
        <v>1346709</v>
      </c>
      <c r="L15741" s="15">
        <v>1864769</v>
      </c>
      <c r="M15741" s="17">
        <f>L15741/K15741</f>
        <v>1.3846859269522962</v>
      </c>
    </row>
    <row r="15742" spans="1:13" s="14" customFormat="1" ht="30" outlineLevel="2" x14ac:dyDescent="0.25">
      <c r="A15742" s="34"/>
      <c r="B15742" s="44" t="s">
        <v>4411</v>
      </c>
      <c r="C15742" s="31" t="s">
        <v>4158</v>
      </c>
      <c r="D15742" s="14" t="s">
        <v>976</v>
      </c>
      <c r="E15742" s="14" t="s">
        <v>4412</v>
      </c>
      <c r="F15742" s="14" t="s">
        <v>4413</v>
      </c>
      <c r="G15742" s="14" t="s">
        <v>6109</v>
      </c>
      <c r="H15742" s="20">
        <v>3920502</v>
      </c>
      <c r="I15742" s="20">
        <v>3920502</v>
      </c>
      <c r="J15742" s="21">
        <f>IFERROR((I15742/H15742),0)</f>
        <v>1</v>
      </c>
      <c r="K15742" s="20"/>
      <c r="L15742" s="20"/>
      <c r="M15742" s="22"/>
    </row>
    <row r="15743" spans="1:13" s="14" customFormat="1" ht="30" outlineLevel="2" x14ac:dyDescent="0.25">
      <c r="A15743" s="34"/>
      <c r="B15743" s="44" t="s">
        <v>4411</v>
      </c>
      <c r="C15743" s="31" t="s">
        <v>4158</v>
      </c>
      <c r="D15743" s="14" t="s">
        <v>976</v>
      </c>
      <c r="E15743" s="14" t="s">
        <v>4412</v>
      </c>
      <c r="F15743" s="14" t="s">
        <v>4413</v>
      </c>
      <c r="G15743" s="14" t="s">
        <v>6481</v>
      </c>
      <c r="H15743" s="20">
        <v>12</v>
      </c>
      <c r="I15743" s="20">
        <v>12</v>
      </c>
      <c r="J15743" s="21">
        <f>IFERROR((I15743/H15743),0)</f>
        <v>1</v>
      </c>
      <c r="K15743" s="20"/>
      <c r="L15743" s="20"/>
      <c r="M15743" s="22"/>
    </row>
    <row r="15744" spans="1:13" s="14" customFormat="1" ht="30" outlineLevel="2" x14ac:dyDescent="0.25">
      <c r="A15744" s="34"/>
      <c r="B15744" s="44" t="s">
        <v>4411</v>
      </c>
      <c r="C15744" s="31" t="s">
        <v>4158</v>
      </c>
      <c r="D15744" s="14" t="s">
        <v>976</v>
      </c>
      <c r="E15744" s="14" t="s">
        <v>4412</v>
      </c>
      <c r="F15744" s="14" t="s">
        <v>4413</v>
      </c>
      <c r="G15744" s="14" t="s">
        <v>6485</v>
      </c>
      <c r="H15744" s="20">
        <v>19218</v>
      </c>
      <c r="I15744" s="20">
        <v>19218</v>
      </c>
      <c r="J15744" s="22"/>
      <c r="K15744" s="25"/>
      <c r="L15744" s="25"/>
      <c r="M15744" s="22"/>
    </row>
    <row r="15745" spans="1:13" s="14" customFormat="1" ht="30" outlineLevel="2" x14ac:dyDescent="0.25">
      <c r="A15745" s="34"/>
      <c r="B15745" s="44" t="s">
        <v>4411</v>
      </c>
      <c r="C15745" s="31" t="s">
        <v>4158</v>
      </c>
      <c r="D15745" s="14" t="s">
        <v>976</v>
      </c>
      <c r="E15745" s="14" t="s">
        <v>4412</v>
      </c>
      <c r="F15745" s="14" t="s">
        <v>4413</v>
      </c>
      <c r="G15745" s="14" t="s">
        <v>6492</v>
      </c>
      <c r="H15745" s="20">
        <v>290567</v>
      </c>
      <c r="I15745" s="20">
        <v>290567</v>
      </c>
      <c r="J15745" s="21">
        <f>IFERROR((I15745/H15745),0)</f>
        <v>1</v>
      </c>
      <c r="K15745" s="20"/>
      <c r="L15745" s="20"/>
      <c r="M15745" s="22"/>
    </row>
    <row r="15746" spans="1:13" s="14" customFormat="1" ht="30" outlineLevel="2" x14ac:dyDescent="0.25">
      <c r="A15746" s="34"/>
      <c r="B15746" s="44" t="s">
        <v>4411</v>
      </c>
      <c r="C15746" s="31" t="s">
        <v>4158</v>
      </c>
      <c r="D15746" s="14" t="s">
        <v>976</v>
      </c>
      <c r="E15746" s="14" t="s">
        <v>4412</v>
      </c>
      <c r="F15746" s="14" t="s">
        <v>4413</v>
      </c>
      <c r="G15746" s="14" t="s">
        <v>6493</v>
      </c>
      <c r="H15746" s="20">
        <v>-372954</v>
      </c>
      <c r="I15746" s="20"/>
      <c r="J15746" s="21">
        <f>IFERROR((I15746/H15746),0)</f>
        <v>0</v>
      </c>
      <c r="K15746" s="20"/>
      <c r="L15746" s="20"/>
      <c r="M15746" s="22"/>
    </row>
    <row r="15747" spans="1:13" s="14" customFormat="1" ht="30" outlineLevel="1" x14ac:dyDescent="0.25">
      <c r="A15747" s="34"/>
      <c r="B15747" s="46" t="s">
        <v>9072</v>
      </c>
      <c r="C15747" s="40" t="str">
        <f>C15746</f>
        <v>ASIGNACIONES DIRECTAS ANTICIPADAS (5% DEL SGR)</v>
      </c>
      <c r="D15747" s="39" t="str">
        <f>D15746</f>
        <v xml:space="preserve">NARIÑO                                            </v>
      </c>
      <c r="E15747" s="39" t="str">
        <f>E15746</f>
        <v>52001</v>
      </c>
      <c r="F15747" s="39" t="str">
        <f>F15746</f>
        <v xml:space="preserve">PASTO                                             </v>
      </c>
      <c r="G15747" s="39" t="s">
        <v>10656</v>
      </c>
      <c r="H15747" s="20">
        <f>SUBTOTAL(9,H15741:H15746)</f>
        <v>5722114</v>
      </c>
      <c r="I15747" s="20">
        <f>SUBTOTAL(9,I15741:I15746)</f>
        <v>6095068</v>
      </c>
      <c r="J15747" s="42">
        <f>+I15747/H15747</f>
        <v>1.0651776598648681</v>
      </c>
      <c r="K15747" s="20">
        <f>SUBTOTAL(9,K15741:K15746)</f>
        <v>1346709</v>
      </c>
      <c r="L15747" s="20">
        <f>SUBTOTAL(9,L15741:L15746)</f>
        <v>1864769</v>
      </c>
      <c r="M15747" s="7">
        <f>IFERROR((L15747/K15747),"N.A")</f>
        <v>1.3846859269522962</v>
      </c>
    </row>
    <row r="15748" spans="1:13" s="14" customFormat="1" ht="30" outlineLevel="2" x14ac:dyDescent="0.25">
      <c r="A15748" s="34"/>
      <c r="B15748" s="44" t="s">
        <v>4414</v>
      </c>
      <c r="C15748" s="31" t="s">
        <v>4158</v>
      </c>
      <c r="D15748" s="14" t="s">
        <v>1160</v>
      </c>
      <c r="E15748" s="14" t="s">
        <v>1161</v>
      </c>
      <c r="F15748" s="14" t="s">
        <v>1162</v>
      </c>
      <c r="G15748" s="14" t="s">
        <v>16</v>
      </c>
      <c r="H15748" s="15">
        <v>1148349</v>
      </c>
      <c r="I15748" s="15">
        <v>0</v>
      </c>
      <c r="J15748" s="16">
        <f>IFERROR((I15748/H15748),0)</f>
        <v>0</v>
      </c>
      <c r="K15748" s="15">
        <v>836907</v>
      </c>
      <c r="L15748" s="15">
        <v>0</v>
      </c>
      <c r="M15748" s="17">
        <f>L15748/K15748</f>
        <v>0</v>
      </c>
    </row>
    <row r="15749" spans="1:13" s="14" customFormat="1" ht="30" outlineLevel="2" x14ac:dyDescent="0.25">
      <c r="A15749" s="34"/>
      <c r="B15749" s="44" t="s">
        <v>4414</v>
      </c>
      <c r="C15749" s="31" t="s">
        <v>4158</v>
      </c>
      <c r="D15749" s="14" t="s">
        <v>1160</v>
      </c>
      <c r="E15749" s="14" t="s">
        <v>1161</v>
      </c>
      <c r="F15749" s="14" t="s">
        <v>1162</v>
      </c>
      <c r="G15749" s="14" t="s">
        <v>6109</v>
      </c>
      <c r="H15749" s="20">
        <v>1435353</v>
      </c>
      <c r="I15749" s="20">
        <v>1435353</v>
      </c>
      <c r="J15749" s="21">
        <f>IFERROR((I15749/H15749),0)</f>
        <v>1</v>
      </c>
      <c r="K15749" s="20"/>
      <c r="L15749" s="20"/>
      <c r="M15749" s="22"/>
    </row>
    <row r="15750" spans="1:13" s="14" customFormat="1" ht="30" outlineLevel="2" x14ac:dyDescent="0.25">
      <c r="A15750" s="34"/>
      <c r="B15750" s="44" t="s">
        <v>4414</v>
      </c>
      <c r="C15750" s="31" t="s">
        <v>4158</v>
      </c>
      <c r="D15750" s="14" t="s">
        <v>1160</v>
      </c>
      <c r="E15750" s="14" t="s">
        <v>1161</v>
      </c>
      <c r="F15750" s="14" t="s">
        <v>1162</v>
      </c>
      <c r="G15750" s="14" t="s">
        <v>6481</v>
      </c>
      <c r="H15750" s="20">
        <v>7</v>
      </c>
      <c r="I15750" s="20">
        <v>7</v>
      </c>
      <c r="J15750" s="21">
        <f>IFERROR((I15750/H15750),0)</f>
        <v>1</v>
      </c>
      <c r="K15750" s="20"/>
      <c r="L15750" s="20"/>
      <c r="M15750" s="22"/>
    </row>
    <row r="15751" spans="1:13" s="14" customFormat="1" ht="30" outlineLevel="2" x14ac:dyDescent="0.25">
      <c r="A15751" s="34"/>
      <c r="B15751" s="44" t="s">
        <v>4414</v>
      </c>
      <c r="C15751" s="31" t="s">
        <v>4158</v>
      </c>
      <c r="D15751" s="14" t="s">
        <v>1160</v>
      </c>
      <c r="E15751" s="14" t="s">
        <v>1161</v>
      </c>
      <c r="F15751" s="14" t="s">
        <v>1162</v>
      </c>
      <c r="G15751" s="14" t="s">
        <v>6485</v>
      </c>
      <c r="H15751" s="20">
        <v>1312506</v>
      </c>
      <c r="I15751" s="20">
        <v>1312506</v>
      </c>
      <c r="J15751" s="22"/>
      <c r="K15751" s="25"/>
      <c r="L15751" s="25"/>
      <c r="M15751" s="22"/>
    </row>
    <row r="15752" spans="1:13" s="14" customFormat="1" ht="30" outlineLevel="2" x14ac:dyDescent="0.25">
      <c r="A15752" s="34"/>
      <c r="B15752" s="44" t="s">
        <v>4414</v>
      </c>
      <c r="C15752" s="31" t="s">
        <v>4158</v>
      </c>
      <c r="D15752" s="14" t="s">
        <v>1160</v>
      </c>
      <c r="E15752" s="14" t="s">
        <v>1161</v>
      </c>
      <c r="F15752" s="14" t="s">
        <v>1162</v>
      </c>
      <c r="G15752" s="14" t="s">
        <v>6492</v>
      </c>
      <c r="H15752" s="20">
        <v>183277</v>
      </c>
      <c r="I15752" s="20">
        <v>183277</v>
      </c>
      <c r="J15752" s="21">
        <f>IFERROR((I15752/H15752),0)</f>
        <v>1</v>
      </c>
      <c r="K15752" s="20"/>
      <c r="L15752" s="20"/>
      <c r="M15752" s="22"/>
    </row>
    <row r="15753" spans="1:13" s="14" customFormat="1" ht="30" outlineLevel="2" x14ac:dyDescent="0.25">
      <c r="A15753" s="34"/>
      <c r="B15753" s="44" t="s">
        <v>4414</v>
      </c>
      <c r="C15753" s="31" t="s">
        <v>4158</v>
      </c>
      <c r="D15753" s="14" t="s">
        <v>1160</v>
      </c>
      <c r="E15753" s="14" t="s">
        <v>1161</v>
      </c>
      <c r="F15753" s="14" t="s">
        <v>1162</v>
      </c>
      <c r="G15753" s="14" t="s">
        <v>6493</v>
      </c>
      <c r="H15753" s="20">
        <v>-229670</v>
      </c>
      <c r="I15753" s="20"/>
      <c r="J15753" s="21">
        <f>IFERROR((I15753/H15753),0)</f>
        <v>0</v>
      </c>
      <c r="K15753" s="20"/>
      <c r="L15753" s="20"/>
      <c r="M15753" s="22"/>
    </row>
    <row r="15754" spans="1:13" s="14" customFormat="1" ht="30" outlineLevel="1" x14ac:dyDescent="0.25">
      <c r="A15754" s="34"/>
      <c r="B15754" s="46" t="s">
        <v>9073</v>
      </c>
      <c r="C15754" s="40" t="str">
        <f>C15753</f>
        <v>ASIGNACIONES DIRECTAS ANTICIPADAS (5% DEL SGR)</v>
      </c>
      <c r="D15754" s="39" t="str">
        <f>D15753</f>
        <v xml:space="preserve">META                                              </v>
      </c>
      <c r="E15754" s="39" t="str">
        <f>E15753</f>
        <v>50711</v>
      </c>
      <c r="F15754" s="39" t="str">
        <f>F15753</f>
        <v xml:space="preserve">VISTAHERMOSA                                      </v>
      </c>
      <c r="G15754" s="39" t="s">
        <v>10656</v>
      </c>
      <c r="H15754" s="20">
        <f>SUBTOTAL(9,H15748:H15753)</f>
        <v>3849822</v>
      </c>
      <c r="I15754" s="20">
        <f>SUBTOTAL(9,I15748:I15753)</f>
        <v>2931143</v>
      </c>
      <c r="J15754" s="42">
        <f>+I15754/H15754</f>
        <v>0.76137104520676535</v>
      </c>
      <c r="K15754" s="20">
        <f>SUBTOTAL(9,K15748:K15753)</f>
        <v>836907</v>
      </c>
      <c r="L15754" s="20">
        <f>SUBTOTAL(9,L15748:L15753)</f>
        <v>0</v>
      </c>
      <c r="M15754" s="7">
        <f>IFERROR((L15754/K15754),"N.A")</f>
        <v>0</v>
      </c>
    </row>
    <row r="15755" spans="1:13" s="14" customFormat="1" ht="30" outlineLevel="2" x14ac:dyDescent="0.25">
      <c r="A15755" s="34"/>
      <c r="B15755" s="44" t="s">
        <v>4415</v>
      </c>
      <c r="C15755" s="31" t="s">
        <v>4158</v>
      </c>
      <c r="D15755" s="14" t="s">
        <v>1160</v>
      </c>
      <c r="E15755" s="14" t="s">
        <v>1164</v>
      </c>
      <c r="F15755" s="14" t="s">
        <v>1165</v>
      </c>
      <c r="G15755" s="14" t="s">
        <v>16</v>
      </c>
      <c r="H15755" s="15">
        <v>280184654</v>
      </c>
      <c r="I15755" s="15">
        <v>167339581.97999999</v>
      </c>
      <c r="J15755" s="16">
        <f>IFERROR((I15755/H15755),0)</f>
        <v>0.59724749229128016</v>
      </c>
      <c r="K15755" s="15">
        <v>214870171.59000003</v>
      </c>
      <c r="L15755" s="15">
        <v>167339581.97999999</v>
      </c>
      <c r="M15755" s="17">
        <f>L15755/K15755</f>
        <v>0.7787939142120921</v>
      </c>
    </row>
    <row r="15756" spans="1:13" s="14" customFormat="1" ht="30" outlineLevel="2" x14ac:dyDescent="0.25">
      <c r="A15756" s="34"/>
      <c r="B15756" s="44" t="s">
        <v>4415</v>
      </c>
      <c r="C15756" s="31" t="s">
        <v>4158</v>
      </c>
      <c r="D15756" s="14" t="s">
        <v>1160</v>
      </c>
      <c r="E15756" s="14" t="s">
        <v>1164</v>
      </c>
      <c r="F15756" s="14" t="s">
        <v>1165</v>
      </c>
      <c r="G15756" s="14" t="s">
        <v>6109</v>
      </c>
      <c r="H15756" s="20">
        <v>354637129</v>
      </c>
      <c r="I15756" s="20">
        <v>354637129</v>
      </c>
      <c r="J15756" s="21">
        <f>IFERROR((I15756/H15756),0)</f>
        <v>1</v>
      </c>
      <c r="K15756" s="20"/>
      <c r="L15756" s="20"/>
      <c r="M15756" s="22"/>
    </row>
    <row r="15757" spans="1:13" s="14" customFormat="1" ht="30" outlineLevel="2" x14ac:dyDescent="0.25">
      <c r="A15757" s="34"/>
      <c r="B15757" s="44" t="s">
        <v>4415</v>
      </c>
      <c r="C15757" s="31" t="s">
        <v>4158</v>
      </c>
      <c r="D15757" s="14" t="s">
        <v>1160</v>
      </c>
      <c r="E15757" s="14" t="s">
        <v>1164</v>
      </c>
      <c r="F15757" s="14" t="s">
        <v>1165</v>
      </c>
      <c r="G15757" s="14" t="s">
        <v>6481</v>
      </c>
      <c r="H15757" s="20">
        <v>1733</v>
      </c>
      <c r="I15757" s="20">
        <v>1733</v>
      </c>
      <c r="J15757" s="21">
        <f>IFERROR((I15757/H15757),0)</f>
        <v>1</v>
      </c>
      <c r="K15757" s="20"/>
      <c r="L15757" s="20"/>
      <c r="M15757" s="22"/>
    </row>
    <row r="15758" spans="1:13" s="14" customFormat="1" ht="30" outlineLevel="2" x14ac:dyDescent="0.25">
      <c r="A15758" s="34"/>
      <c r="B15758" s="44" t="s">
        <v>4415</v>
      </c>
      <c r="C15758" s="31" t="s">
        <v>4158</v>
      </c>
      <c r="D15758" s="14" t="s">
        <v>1160</v>
      </c>
      <c r="E15758" s="14" t="s">
        <v>1164</v>
      </c>
      <c r="F15758" s="14" t="s">
        <v>1165</v>
      </c>
      <c r="G15758" s="14" t="s">
        <v>6485</v>
      </c>
      <c r="H15758" s="20">
        <v>325</v>
      </c>
      <c r="I15758" s="20">
        <v>325</v>
      </c>
      <c r="J15758" s="22"/>
      <c r="K15758" s="25"/>
      <c r="L15758" s="25"/>
      <c r="M15758" s="22"/>
    </row>
    <row r="15759" spans="1:13" s="14" customFormat="1" ht="30" outlineLevel="2" x14ac:dyDescent="0.25">
      <c r="A15759" s="34"/>
      <c r="B15759" s="44" t="s">
        <v>4415</v>
      </c>
      <c r="C15759" s="31" t="s">
        <v>4158</v>
      </c>
      <c r="D15759" s="14" t="s">
        <v>1160</v>
      </c>
      <c r="E15759" s="14" t="s">
        <v>1164</v>
      </c>
      <c r="F15759" s="14" t="s">
        <v>1165</v>
      </c>
      <c r="G15759" s="14" t="s">
        <v>6492</v>
      </c>
      <c r="H15759" s="20">
        <v>47433257</v>
      </c>
      <c r="I15759" s="20">
        <v>47433257</v>
      </c>
      <c r="J15759" s="21">
        <f>IFERROR((I15759/H15759),0)</f>
        <v>1</v>
      </c>
      <c r="K15759" s="20"/>
      <c r="L15759" s="20"/>
      <c r="M15759" s="22"/>
    </row>
    <row r="15760" spans="1:13" s="14" customFormat="1" ht="30" outlineLevel="2" x14ac:dyDescent="0.25">
      <c r="A15760" s="34"/>
      <c r="B15760" s="44" t="s">
        <v>4415</v>
      </c>
      <c r="C15760" s="31" t="s">
        <v>4158</v>
      </c>
      <c r="D15760" s="14" t="s">
        <v>1160</v>
      </c>
      <c r="E15760" s="14" t="s">
        <v>1164</v>
      </c>
      <c r="F15760" s="14" t="s">
        <v>1165</v>
      </c>
      <c r="G15760" s="14" t="s">
        <v>6493</v>
      </c>
      <c r="H15760" s="20">
        <v>-56036931</v>
      </c>
      <c r="I15760" s="20"/>
      <c r="J15760" s="21">
        <f>IFERROR((I15760/H15760),0)</f>
        <v>0</v>
      </c>
      <c r="K15760" s="20"/>
      <c r="L15760" s="20"/>
      <c r="M15760" s="22"/>
    </row>
    <row r="15761" spans="1:13" s="14" customFormat="1" ht="30" outlineLevel="1" x14ac:dyDescent="0.25">
      <c r="A15761" s="34"/>
      <c r="B15761" s="46" t="s">
        <v>9074</v>
      </c>
      <c r="C15761" s="40" t="str">
        <f>C15760</f>
        <v>ASIGNACIONES DIRECTAS ANTICIPADAS (5% DEL SGR)</v>
      </c>
      <c r="D15761" s="39" t="str">
        <f>D15760</f>
        <v xml:space="preserve">META                                              </v>
      </c>
      <c r="E15761" s="39" t="str">
        <f>E15760</f>
        <v>50689</v>
      </c>
      <c r="F15761" s="39" t="str">
        <f>F15760</f>
        <v xml:space="preserve">SAN MARTÍN                                        </v>
      </c>
      <c r="G15761" s="39" t="s">
        <v>10656</v>
      </c>
      <c r="H15761" s="20">
        <f>SUBTOTAL(9,H15755:H15760)</f>
        <v>626220167</v>
      </c>
      <c r="I15761" s="20">
        <f>SUBTOTAL(9,I15755:I15760)</f>
        <v>569412025.98000002</v>
      </c>
      <c r="J15761" s="42">
        <f>+I15761/H15761</f>
        <v>0.90928407609076567</v>
      </c>
      <c r="K15761" s="20">
        <f>SUBTOTAL(9,K15755:K15760)</f>
        <v>214870171.59000003</v>
      </c>
      <c r="L15761" s="20">
        <f>SUBTOTAL(9,L15755:L15760)</f>
        <v>167339581.97999999</v>
      </c>
      <c r="M15761" s="7">
        <f>IFERROR((L15761/K15761),"N.A")</f>
        <v>0.7787939142120921</v>
      </c>
    </row>
    <row r="15762" spans="1:13" s="14" customFormat="1" ht="30" outlineLevel="2" x14ac:dyDescent="0.25">
      <c r="A15762" s="34"/>
      <c r="B15762" s="44" t="s">
        <v>4416</v>
      </c>
      <c r="C15762" s="31" t="s">
        <v>4158</v>
      </c>
      <c r="D15762" s="14" t="s">
        <v>1160</v>
      </c>
      <c r="E15762" s="14" t="s">
        <v>1173</v>
      </c>
      <c r="F15762" s="14" t="s">
        <v>1174</v>
      </c>
      <c r="G15762" s="14" t="s">
        <v>16</v>
      </c>
      <c r="H15762" s="15">
        <v>2559300</v>
      </c>
      <c r="I15762" s="15">
        <v>1442819.4200000002</v>
      </c>
      <c r="J15762" s="16">
        <f>IFERROR((I15762/H15762),0)</f>
        <v>0.56375548782870322</v>
      </c>
      <c r="K15762" s="15">
        <v>1823143</v>
      </c>
      <c r="L15762" s="15">
        <v>1442819.4200000002</v>
      </c>
      <c r="M15762" s="17">
        <f>L15762/K15762</f>
        <v>0.79139125126224341</v>
      </c>
    </row>
    <row r="15763" spans="1:13" s="14" customFormat="1" ht="30" outlineLevel="2" x14ac:dyDescent="0.25">
      <c r="A15763" s="34"/>
      <c r="B15763" s="44" t="s">
        <v>4416</v>
      </c>
      <c r="C15763" s="31" t="s">
        <v>4158</v>
      </c>
      <c r="D15763" s="14" t="s">
        <v>1160</v>
      </c>
      <c r="E15763" s="14" t="s">
        <v>1173</v>
      </c>
      <c r="F15763" s="14" t="s">
        <v>1174</v>
      </c>
      <c r="G15763" s="14" t="s">
        <v>6109</v>
      </c>
      <c r="H15763" s="20">
        <v>3530258</v>
      </c>
      <c r="I15763" s="20">
        <v>3530258</v>
      </c>
      <c r="J15763" s="21">
        <f>IFERROR((I15763/H15763),0)</f>
        <v>1</v>
      </c>
      <c r="K15763" s="20"/>
      <c r="L15763" s="20"/>
      <c r="M15763" s="22"/>
    </row>
    <row r="15764" spans="1:13" s="14" customFormat="1" ht="30" outlineLevel="2" x14ac:dyDescent="0.25">
      <c r="A15764" s="34"/>
      <c r="B15764" s="44" t="s">
        <v>4416</v>
      </c>
      <c r="C15764" s="31" t="s">
        <v>4158</v>
      </c>
      <c r="D15764" s="14" t="s">
        <v>1160</v>
      </c>
      <c r="E15764" s="14" t="s">
        <v>1173</v>
      </c>
      <c r="F15764" s="14" t="s">
        <v>1174</v>
      </c>
      <c r="G15764" s="14" t="s">
        <v>6481</v>
      </c>
      <c r="H15764" s="20">
        <v>16</v>
      </c>
      <c r="I15764" s="20">
        <v>16</v>
      </c>
      <c r="J15764" s="21">
        <f>IFERROR((I15764/H15764),0)</f>
        <v>1</v>
      </c>
      <c r="K15764" s="20"/>
      <c r="L15764" s="20"/>
      <c r="M15764" s="22"/>
    </row>
    <row r="15765" spans="1:13" s="14" customFormat="1" ht="30" outlineLevel="2" x14ac:dyDescent="0.25">
      <c r="A15765" s="34"/>
      <c r="B15765" s="44" t="s">
        <v>4416</v>
      </c>
      <c r="C15765" s="31" t="s">
        <v>4158</v>
      </c>
      <c r="D15765" s="14" t="s">
        <v>1160</v>
      </c>
      <c r="E15765" s="14" t="s">
        <v>1173</v>
      </c>
      <c r="F15765" s="14" t="s">
        <v>1174</v>
      </c>
      <c r="G15765" s="14" t="s">
        <v>6485</v>
      </c>
      <c r="H15765" s="20">
        <v>417469</v>
      </c>
      <c r="I15765" s="20">
        <v>417469</v>
      </c>
      <c r="J15765" s="22"/>
      <c r="K15765" s="25"/>
      <c r="L15765" s="25"/>
      <c r="M15765" s="22"/>
    </row>
    <row r="15766" spans="1:13" s="14" customFormat="1" ht="30" outlineLevel="2" x14ac:dyDescent="0.25">
      <c r="A15766" s="34"/>
      <c r="B15766" s="44" t="s">
        <v>4416</v>
      </c>
      <c r="C15766" s="31" t="s">
        <v>4158</v>
      </c>
      <c r="D15766" s="14" t="s">
        <v>1160</v>
      </c>
      <c r="E15766" s="14" t="s">
        <v>1173</v>
      </c>
      <c r="F15766" s="14" t="s">
        <v>1174</v>
      </c>
      <c r="G15766" s="14" t="s">
        <v>6492</v>
      </c>
      <c r="H15766" s="20">
        <v>384391</v>
      </c>
      <c r="I15766" s="20">
        <v>384391</v>
      </c>
      <c r="J15766" s="21">
        <f>IFERROR((I15766/H15766),0)</f>
        <v>1</v>
      </c>
      <c r="K15766" s="20"/>
      <c r="L15766" s="20"/>
      <c r="M15766" s="22"/>
    </row>
    <row r="15767" spans="1:13" s="14" customFormat="1" ht="30" outlineLevel="2" x14ac:dyDescent="0.25">
      <c r="A15767" s="34"/>
      <c r="B15767" s="44" t="s">
        <v>4416</v>
      </c>
      <c r="C15767" s="31" t="s">
        <v>4158</v>
      </c>
      <c r="D15767" s="14" t="s">
        <v>1160</v>
      </c>
      <c r="E15767" s="14" t="s">
        <v>1173</v>
      </c>
      <c r="F15767" s="14" t="s">
        <v>1174</v>
      </c>
      <c r="G15767" s="14" t="s">
        <v>6493</v>
      </c>
      <c r="H15767" s="20">
        <v>-511860</v>
      </c>
      <c r="I15767" s="20"/>
      <c r="J15767" s="21">
        <f>IFERROR((I15767/H15767),0)</f>
        <v>0</v>
      </c>
      <c r="K15767" s="20"/>
      <c r="L15767" s="20"/>
      <c r="M15767" s="22"/>
    </row>
    <row r="15768" spans="1:13" s="14" customFormat="1" ht="30" outlineLevel="1" x14ac:dyDescent="0.25">
      <c r="A15768" s="34"/>
      <c r="B15768" s="46" t="s">
        <v>9075</v>
      </c>
      <c r="C15768" s="40" t="str">
        <f>C15767</f>
        <v>ASIGNACIONES DIRECTAS ANTICIPADAS (5% DEL SGR)</v>
      </c>
      <c r="D15768" s="39" t="str">
        <f>D15767</f>
        <v xml:space="preserve">META                                              </v>
      </c>
      <c r="E15768" s="39" t="str">
        <f>E15767</f>
        <v>50680</v>
      </c>
      <c r="F15768" s="39" t="str">
        <f>F15767</f>
        <v xml:space="preserve">SAN CARLOS DE GUAROA                              </v>
      </c>
      <c r="G15768" s="39" t="s">
        <v>10656</v>
      </c>
      <c r="H15768" s="20">
        <f>SUBTOTAL(9,H15762:H15767)</f>
        <v>6379574</v>
      </c>
      <c r="I15768" s="20">
        <f>SUBTOTAL(9,I15762:I15767)</f>
        <v>5774953.4199999999</v>
      </c>
      <c r="J15768" s="42">
        <f>+I15768/H15768</f>
        <v>0.90522555581297437</v>
      </c>
      <c r="K15768" s="20">
        <f>SUBTOTAL(9,K15762:K15767)</f>
        <v>1823143</v>
      </c>
      <c r="L15768" s="20">
        <f>SUBTOTAL(9,L15762:L15767)</f>
        <v>1442819.4200000002</v>
      </c>
      <c r="M15768" s="7">
        <f>IFERROR((L15768/K15768),"N.A")</f>
        <v>0.79139125126224341</v>
      </c>
    </row>
    <row r="15769" spans="1:13" s="14" customFormat="1" ht="30" outlineLevel="2" x14ac:dyDescent="0.25">
      <c r="A15769" s="34"/>
      <c r="B15769" s="44" t="s">
        <v>4417</v>
      </c>
      <c r="C15769" s="31" t="s">
        <v>4158</v>
      </c>
      <c r="D15769" s="14" t="s">
        <v>1160</v>
      </c>
      <c r="E15769" s="14" t="s">
        <v>1176</v>
      </c>
      <c r="F15769" s="14" t="s">
        <v>266</v>
      </c>
      <c r="G15769" s="14" t="s">
        <v>16</v>
      </c>
      <c r="H15769" s="15">
        <v>1878527</v>
      </c>
      <c r="I15769" s="15">
        <v>486989.99</v>
      </c>
      <c r="J15769" s="16">
        <f>IFERROR((I15769/H15769),0)</f>
        <v>0.25924034629260051</v>
      </c>
      <c r="K15769" s="15">
        <v>1397596</v>
      </c>
      <c r="L15769" s="15">
        <v>486989.99</v>
      </c>
      <c r="M15769" s="17">
        <f>L15769/K15769</f>
        <v>0.34844832841536466</v>
      </c>
    </row>
    <row r="15770" spans="1:13" s="14" customFormat="1" ht="30" outlineLevel="2" x14ac:dyDescent="0.25">
      <c r="A15770" s="34"/>
      <c r="B15770" s="44" t="s">
        <v>4417</v>
      </c>
      <c r="C15770" s="31" t="s">
        <v>4158</v>
      </c>
      <c r="D15770" s="14" t="s">
        <v>1160</v>
      </c>
      <c r="E15770" s="14" t="s">
        <v>1176</v>
      </c>
      <c r="F15770" s="14" t="s">
        <v>266</v>
      </c>
      <c r="G15770" s="14" t="s">
        <v>6109</v>
      </c>
      <c r="H15770" s="20">
        <v>5179122</v>
      </c>
      <c r="I15770" s="20">
        <v>5179122</v>
      </c>
      <c r="J15770" s="21">
        <f>IFERROR((I15770/H15770),0)</f>
        <v>1</v>
      </c>
      <c r="K15770" s="20"/>
      <c r="L15770" s="20"/>
      <c r="M15770" s="22"/>
    </row>
    <row r="15771" spans="1:13" s="14" customFormat="1" ht="30" outlineLevel="2" x14ac:dyDescent="0.25">
      <c r="A15771" s="34"/>
      <c r="B15771" s="44" t="s">
        <v>4417</v>
      </c>
      <c r="C15771" s="31" t="s">
        <v>4158</v>
      </c>
      <c r="D15771" s="14" t="s">
        <v>1160</v>
      </c>
      <c r="E15771" s="14" t="s">
        <v>1176</v>
      </c>
      <c r="F15771" s="14" t="s">
        <v>266</v>
      </c>
      <c r="G15771" s="14" t="s">
        <v>6481</v>
      </c>
      <c r="H15771" s="20">
        <v>12</v>
      </c>
      <c r="I15771" s="20">
        <v>12</v>
      </c>
      <c r="J15771" s="21">
        <f>IFERROR((I15771/H15771),0)</f>
        <v>1</v>
      </c>
      <c r="K15771" s="20"/>
      <c r="L15771" s="20"/>
      <c r="M15771" s="22"/>
    </row>
    <row r="15772" spans="1:13" s="14" customFormat="1" ht="30" outlineLevel="2" x14ac:dyDescent="0.25">
      <c r="A15772" s="34"/>
      <c r="B15772" s="44" t="s">
        <v>4417</v>
      </c>
      <c r="C15772" s="31" t="s">
        <v>4158</v>
      </c>
      <c r="D15772" s="14" t="s">
        <v>1160</v>
      </c>
      <c r="E15772" s="14" t="s">
        <v>1176</v>
      </c>
      <c r="F15772" s="14" t="s">
        <v>266</v>
      </c>
      <c r="G15772" s="14" t="s">
        <v>6485</v>
      </c>
      <c r="H15772" s="20">
        <v>139</v>
      </c>
      <c r="I15772" s="20">
        <v>139</v>
      </c>
      <c r="J15772" s="22"/>
      <c r="K15772" s="25"/>
      <c r="L15772" s="25"/>
      <c r="M15772" s="22"/>
    </row>
    <row r="15773" spans="1:13" s="14" customFormat="1" ht="30" outlineLevel="2" x14ac:dyDescent="0.25">
      <c r="A15773" s="34"/>
      <c r="B15773" s="44" t="s">
        <v>4417</v>
      </c>
      <c r="C15773" s="31" t="s">
        <v>4158</v>
      </c>
      <c r="D15773" s="14" t="s">
        <v>1160</v>
      </c>
      <c r="E15773" s="14" t="s">
        <v>1176</v>
      </c>
      <c r="F15773" s="14" t="s">
        <v>266</v>
      </c>
      <c r="G15773" s="14" t="s">
        <v>6492</v>
      </c>
      <c r="H15773" s="20">
        <v>316153</v>
      </c>
      <c r="I15773" s="20">
        <v>316153</v>
      </c>
      <c r="J15773" s="21">
        <f>IFERROR((I15773/H15773),0)</f>
        <v>1</v>
      </c>
      <c r="K15773" s="20"/>
      <c r="L15773" s="20"/>
      <c r="M15773" s="22"/>
    </row>
    <row r="15774" spans="1:13" s="14" customFormat="1" ht="30" outlineLevel="2" x14ac:dyDescent="0.25">
      <c r="A15774" s="34"/>
      <c r="B15774" s="44" t="s">
        <v>4417</v>
      </c>
      <c r="C15774" s="31" t="s">
        <v>4158</v>
      </c>
      <c r="D15774" s="14" t="s">
        <v>1160</v>
      </c>
      <c r="E15774" s="14" t="s">
        <v>1176</v>
      </c>
      <c r="F15774" s="14" t="s">
        <v>266</v>
      </c>
      <c r="G15774" s="14" t="s">
        <v>6493</v>
      </c>
      <c r="H15774" s="20">
        <v>-375705</v>
      </c>
      <c r="I15774" s="20"/>
      <c r="J15774" s="21">
        <f>IFERROR((I15774/H15774),0)</f>
        <v>0</v>
      </c>
      <c r="K15774" s="20"/>
      <c r="L15774" s="20"/>
      <c r="M15774" s="22"/>
    </row>
    <row r="15775" spans="1:13" s="14" customFormat="1" ht="30" outlineLevel="1" x14ac:dyDescent="0.25">
      <c r="A15775" s="34"/>
      <c r="B15775" s="46" t="s">
        <v>9076</v>
      </c>
      <c r="C15775" s="40" t="str">
        <f>C15774</f>
        <v>ASIGNACIONES DIRECTAS ANTICIPADAS (5% DEL SGR)</v>
      </c>
      <c r="D15775" s="39" t="str">
        <f>D15774</f>
        <v xml:space="preserve">META                                              </v>
      </c>
      <c r="E15775" s="39" t="str">
        <f>E15774</f>
        <v>50606</v>
      </c>
      <c r="F15775" s="39" t="str">
        <f>F15774</f>
        <v xml:space="preserve">RESTREPO                                          </v>
      </c>
      <c r="G15775" s="39" t="s">
        <v>10656</v>
      </c>
      <c r="H15775" s="20">
        <f>SUBTOTAL(9,H15769:H15774)</f>
        <v>6998248</v>
      </c>
      <c r="I15775" s="20">
        <f>SUBTOTAL(9,I15769:I15774)</f>
        <v>5982415.9900000002</v>
      </c>
      <c r="J15775" s="42">
        <f>+I15775/H15775</f>
        <v>0.85484481115845001</v>
      </c>
      <c r="K15775" s="20">
        <f>SUBTOTAL(9,K15769:K15774)</f>
        <v>1397596</v>
      </c>
      <c r="L15775" s="20">
        <f>SUBTOTAL(9,L15769:L15774)</f>
        <v>486989.99</v>
      </c>
      <c r="M15775" s="7">
        <f>IFERROR((L15775/K15775),"N.A")</f>
        <v>0.34844832841536466</v>
      </c>
    </row>
    <row r="15776" spans="1:13" s="14" customFormat="1" ht="30" outlineLevel="2" x14ac:dyDescent="0.25">
      <c r="A15776" s="34"/>
      <c r="B15776" s="44" t="s">
        <v>6358</v>
      </c>
      <c r="C15776" s="31" t="s">
        <v>4158</v>
      </c>
      <c r="D15776" s="14" t="s">
        <v>1160</v>
      </c>
      <c r="E15776" s="14" t="s">
        <v>1181</v>
      </c>
      <c r="F15776" s="14" t="s">
        <v>1182</v>
      </c>
      <c r="G15776" s="14" t="s">
        <v>6109</v>
      </c>
      <c r="H15776" s="20">
        <v>37674</v>
      </c>
      <c r="I15776" s="20">
        <v>37674</v>
      </c>
      <c r="J15776" s="21">
        <f>IFERROR((I15776/H15776),0)</f>
        <v>1</v>
      </c>
      <c r="K15776" s="20"/>
      <c r="L15776" s="20"/>
      <c r="M15776" s="22"/>
    </row>
    <row r="15777" spans="1:13" s="14" customFormat="1" ht="30" outlineLevel="1" x14ac:dyDescent="0.25">
      <c r="A15777" s="34"/>
      <c r="B15777" s="46" t="s">
        <v>9077</v>
      </c>
      <c r="C15777" s="40" t="str">
        <f>C15776</f>
        <v>ASIGNACIONES DIRECTAS ANTICIPADAS (5% DEL SGR)</v>
      </c>
      <c r="D15777" s="39" t="str">
        <f>D15776</f>
        <v xml:space="preserve">META                                              </v>
      </c>
      <c r="E15777" s="39" t="str">
        <f>E15776</f>
        <v>50577</v>
      </c>
      <c r="F15777" s="39" t="str">
        <f>F15776</f>
        <v xml:space="preserve">PUERTO LLERAS                                     </v>
      </c>
      <c r="G15777" s="39" t="s">
        <v>10656</v>
      </c>
      <c r="H15777" s="20">
        <f>SUBTOTAL(9,H15776:H15776)</f>
        <v>37674</v>
      </c>
      <c r="I15777" s="20">
        <f>SUBTOTAL(9,I15776:I15776)</f>
        <v>37674</v>
      </c>
      <c r="J15777" s="42">
        <f>+I15777/H15777</f>
        <v>1</v>
      </c>
      <c r="K15777" s="20">
        <f>SUBTOTAL(9,K15776:K15776)</f>
        <v>0</v>
      </c>
      <c r="L15777" s="20">
        <f>SUBTOTAL(9,L15776:L15776)</f>
        <v>0</v>
      </c>
      <c r="M15777" s="7" t="str">
        <f>IFERROR((L15777/K15777),"N.A")</f>
        <v>N.A</v>
      </c>
    </row>
    <row r="15778" spans="1:13" s="14" customFormat="1" ht="30" outlineLevel="2" x14ac:dyDescent="0.25">
      <c r="A15778" s="34"/>
      <c r="B15778" s="44" t="s">
        <v>4418</v>
      </c>
      <c r="C15778" s="31" t="s">
        <v>4158</v>
      </c>
      <c r="D15778" s="14" t="s">
        <v>1160</v>
      </c>
      <c r="E15778" s="14" t="s">
        <v>1184</v>
      </c>
      <c r="F15778" s="14" t="s">
        <v>1185</v>
      </c>
      <c r="G15778" s="14" t="s">
        <v>16</v>
      </c>
      <c r="H15778" s="15">
        <v>1825835776</v>
      </c>
      <c r="I15778" s="15">
        <v>498660585.97000009</v>
      </c>
      <c r="J15778" s="16">
        <f>IFERROR((I15778/H15778),0)</f>
        <v>0.27311360228818304</v>
      </c>
      <c r="K15778" s="15">
        <v>1332545440.7599998</v>
      </c>
      <c r="L15778" s="15">
        <v>498660585.97000009</v>
      </c>
      <c r="M15778" s="17">
        <f>L15778/K15778</f>
        <v>0.37421657132052139</v>
      </c>
    </row>
    <row r="15779" spans="1:13" s="14" customFormat="1" ht="30" outlineLevel="2" x14ac:dyDescent="0.25">
      <c r="A15779" s="34"/>
      <c r="B15779" s="44" t="s">
        <v>4418</v>
      </c>
      <c r="C15779" s="31" t="s">
        <v>4158</v>
      </c>
      <c r="D15779" s="14" t="s">
        <v>1160</v>
      </c>
      <c r="E15779" s="14" t="s">
        <v>1184</v>
      </c>
      <c r="F15779" s="14" t="s">
        <v>1185</v>
      </c>
      <c r="G15779" s="14" t="s">
        <v>6109</v>
      </c>
      <c r="H15779" s="20">
        <v>34821280</v>
      </c>
      <c r="I15779" s="20">
        <v>34821280</v>
      </c>
      <c r="J15779" s="21">
        <f>IFERROR((I15779/H15779),0)</f>
        <v>1</v>
      </c>
      <c r="K15779" s="20"/>
      <c r="L15779" s="20"/>
      <c r="M15779" s="22"/>
    </row>
    <row r="15780" spans="1:13" s="14" customFormat="1" ht="30" outlineLevel="2" x14ac:dyDescent="0.25">
      <c r="A15780" s="34"/>
      <c r="B15780" s="44" t="s">
        <v>4418</v>
      </c>
      <c r="C15780" s="31" t="s">
        <v>4158</v>
      </c>
      <c r="D15780" s="14" t="s">
        <v>1160</v>
      </c>
      <c r="E15780" s="14" t="s">
        <v>1184</v>
      </c>
      <c r="F15780" s="14" t="s">
        <v>1185</v>
      </c>
      <c r="G15780" s="14" t="s">
        <v>6481</v>
      </c>
      <c r="H15780" s="20">
        <v>11293</v>
      </c>
      <c r="I15780" s="20">
        <v>11293</v>
      </c>
      <c r="J15780" s="21">
        <f>IFERROR((I15780/H15780),0)</f>
        <v>1</v>
      </c>
      <c r="K15780" s="20"/>
      <c r="L15780" s="20"/>
      <c r="M15780" s="22"/>
    </row>
    <row r="15781" spans="1:13" s="14" customFormat="1" ht="30" outlineLevel="2" x14ac:dyDescent="0.25">
      <c r="A15781" s="34"/>
      <c r="B15781" s="44" t="s">
        <v>4418</v>
      </c>
      <c r="C15781" s="31" t="s">
        <v>4158</v>
      </c>
      <c r="D15781" s="14" t="s">
        <v>1160</v>
      </c>
      <c r="E15781" s="14" t="s">
        <v>1184</v>
      </c>
      <c r="F15781" s="14" t="s">
        <v>1185</v>
      </c>
      <c r="G15781" s="14" t="s">
        <v>6492</v>
      </c>
      <c r="H15781" s="20">
        <v>266869854</v>
      </c>
      <c r="I15781" s="20">
        <v>266869854</v>
      </c>
      <c r="J15781" s="21">
        <f>IFERROR((I15781/H15781),0)</f>
        <v>1</v>
      </c>
      <c r="K15781" s="20"/>
      <c r="L15781" s="20"/>
      <c r="M15781" s="22"/>
    </row>
    <row r="15782" spans="1:13" s="14" customFormat="1" ht="30" outlineLevel="2" x14ac:dyDescent="0.25">
      <c r="A15782" s="34"/>
      <c r="B15782" s="44" t="s">
        <v>4418</v>
      </c>
      <c r="C15782" s="31" t="s">
        <v>4158</v>
      </c>
      <c r="D15782" s="14" t="s">
        <v>1160</v>
      </c>
      <c r="E15782" s="14" t="s">
        <v>1184</v>
      </c>
      <c r="F15782" s="14" t="s">
        <v>1185</v>
      </c>
      <c r="G15782" s="14" t="s">
        <v>6493</v>
      </c>
      <c r="H15782" s="20">
        <v>-365167155</v>
      </c>
      <c r="I15782" s="20"/>
      <c r="J15782" s="21">
        <f>IFERROR((I15782/H15782),0)</f>
        <v>0</v>
      </c>
      <c r="K15782" s="20"/>
      <c r="L15782" s="20"/>
      <c r="M15782" s="22"/>
    </row>
    <row r="15783" spans="1:13" s="14" customFormat="1" ht="30" outlineLevel="1" x14ac:dyDescent="0.25">
      <c r="A15783" s="34"/>
      <c r="B15783" s="46" t="s">
        <v>9078</v>
      </c>
      <c r="C15783" s="40" t="str">
        <f>C15782</f>
        <v>ASIGNACIONES DIRECTAS ANTICIPADAS (5% DEL SGR)</v>
      </c>
      <c r="D15783" s="39" t="str">
        <f>D15782</f>
        <v xml:space="preserve">META                                              </v>
      </c>
      <c r="E15783" s="39" t="str">
        <f>E15782</f>
        <v>50573</v>
      </c>
      <c r="F15783" s="39" t="str">
        <f>F15782</f>
        <v xml:space="preserve">PUERTO LÓPEZ                                      </v>
      </c>
      <c r="G15783" s="39" t="s">
        <v>10656</v>
      </c>
      <c r="H15783" s="20">
        <f>SUBTOTAL(9,H15778:H15782)</f>
        <v>1762371048</v>
      </c>
      <c r="I15783" s="20">
        <f>SUBTOTAL(9,I15778:I15782)</f>
        <v>800363012.97000003</v>
      </c>
      <c r="J15783" s="42">
        <f>+I15783/H15783</f>
        <v>0.45413990083318712</v>
      </c>
      <c r="K15783" s="20">
        <f>SUBTOTAL(9,K15778:K15782)</f>
        <v>1332545440.7599998</v>
      </c>
      <c r="L15783" s="20">
        <f>SUBTOTAL(9,L15778:L15782)</f>
        <v>498660585.97000009</v>
      </c>
      <c r="M15783" s="7">
        <f>IFERROR((L15783/K15783),"N.A")</f>
        <v>0.37421657132052139</v>
      </c>
    </row>
    <row r="15784" spans="1:13" s="14" customFormat="1" ht="30" outlineLevel="2" x14ac:dyDescent="0.25">
      <c r="A15784" s="34"/>
      <c r="B15784" s="44" t="s">
        <v>4419</v>
      </c>
      <c r="C15784" s="31" t="s">
        <v>4158</v>
      </c>
      <c r="D15784" s="14" t="s">
        <v>1160</v>
      </c>
      <c r="E15784" s="14" t="s">
        <v>1187</v>
      </c>
      <c r="F15784" s="14" t="s">
        <v>1188</v>
      </c>
      <c r="G15784" s="14" t="s">
        <v>16</v>
      </c>
      <c r="H15784" s="15">
        <v>175904564614</v>
      </c>
      <c r="I15784" s="15">
        <v>115678697309.71002</v>
      </c>
      <c r="J15784" s="16">
        <f>IFERROR((I15784/H15784),0)</f>
        <v>0.65762191881462584</v>
      </c>
      <c r="K15784" s="15">
        <v>129394795491.84001</v>
      </c>
      <c r="L15784" s="15">
        <v>115678697309.71002</v>
      </c>
      <c r="M15784" s="17">
        <f>L15784/K15784</f>
        <v>0.89399806901047296</v>
      </c>
    </row>
    <row r="15785" spans="1:13" s="14" customFormat="1" ht="30" outlineLevel="2" x14ac:dyDescent="0.25">
      <c r="A15785" s="34"/>
      <c r="B15785" s="44" t="s">
        <v>4419</v>
      </c>
      <c r="C15785" s="31" t="s">
        <v>4158</v>
      </c>
      <c r="D15785" s="14" t="s">
        <v>1160</v>
      </c>
      <c r="E15785" s="14" t="s">
        <v>1187</v>
      </c>
      <c r="F15785" s="14" t="s">
        <v>1188</v>
      </c>
      <c r="G15785" s="14" t="s">
        <v>6109</v>
      </c>
      <c r="H15785" s="20">
        <v>92517067275</v>
      </c>
      <c r="I15785" s="20">
        <v>92517067275</v>
      </c>
      <c r="J15785" s="21">
        <f>IFERROR((I15785/H15785),0)</f>
        <v>1</v>
      </c>
      <c r="K15785" s="20"/>
      <c r="L15785" s="20"/>
      <c r="M15785" s="22"/>
    </row>
    <row r="15786" spans="1:13" s="14" customFormat="1" ht="30" outlineLevel="2" x14ac:dyDescent="0.25">
      <c r="A15786" s="34"/>
      <c r="B15786" s="44" t="s">
        <v>4419</v>
      </c>
      <c r="C15786" s="31" t="s">
        <v>4158</v>
      </c>
      <c r="D15786" s="14" t="s">
        <v>1160</v>
      </c>
      <c r="E15786" s="14" t="s">
        <v>1187</v>
      </c>
      <c r="F15786" s="14" t="s">
        <v>1188</v>
      </c>
      <c r="G15786" s="14" t="s">
        <v>6481</v>
      </c>
      <c r="H15786" s="20">
        <v>1087947</v>
      </c>
      <c r="I15786" s="20">
        <v>1087947</v>
      </c>
      <c r="J15786" s="21">
        <f>IFERROR((I15786/H15786),0)</f>
        <v>1</v>
      </c>
      <c r="K15786" s="20"/>
      <c r="L15786" s="20"/>
      <c r="M15786" s="22"/>
    </row>
    <row r="15787" spans="1:13" s="14" customFormat="1" ht="30" outlineLevel="2" x14ac:dyDescent="0.25">
      <c r="A15787" s="34"/>
      <c r="B15787" s="44" t="s">
        <v>4419</v>
      </c>
      <c r="C15787" s="31" t="s">
        <v>4158</v>
      </c>
      <c r="D15787" s="14" t="s">
        <v>1160</v>
      </c>
      <c r="E15787" s="14" t="s">
        <v>1187</v>
      </c>
      <c r="F15787" s="14" t="s">
        <v>1188</v>
      </c>
      <c r="G15787" s="14" t="s">
        <v>6485</v>
      </c>
      <c r="H15787" s="20">
        <v>887150</v>
      </c>
      <c r="I15787" s="20">
        <v>887150</v>
      </c>
      <c r="J15787" s="22"/>
      <c r="K15787" s="25"/>
      <c r="L15787" s="25"/>
      <c r="M15787" s="22"/>
    </row>
    <row r="15788" spans="1:13" s="14" customFormat="1" ht="30" outlineLevel="2" x14ac:dyDescent="0.25">
      <c r="A15788" s="34"/>
      <c r="B15788" s="44" t="s">
        <v>4419</v>
      </c>
      <c r="C15788" s="31" t="s">
        <v>4158</v>
      </c>
      <c r="D15788" s="14" t="s">
        <v>1160</v>
      </c>
      <c r="E15788" s="14" t="s">
        <v>1187</v>
      </c>
      <c r="F15788" s="14" t="s">
        <v>1188</v>
      </c>
      <c r="G15788" s="14" t="s">
        <v>6492</v>
      </c>
      <c r="H15788" s="20">
        <v>26335938955</v>
      </c>
      <c r="I15788" s="20">
        <v>26335938955</v>
      </c>
      <c r="J15788" s="21">
        <f>IFERROR((I15788/H15788),0)</f>
        <v>1</v>
      </c>
      <c r="K15788" s="20"/>
      <c r="L15788" s="20"/>
      <c r="M15788" s="22"/>
    </row>
    <row r="15789" spans="1:13" s="14" customFormat="1" ht="30" outlineLevel="2" x14ac:dyDescent="0.25">
      <c r="A15789" s="34"/>
      <c r="B15789" s="44" t="s">
        <v>4419</v>
      </c>
      <c r="C15789" s="31" t="s">
        <v>4158</v>
      </c>
      <c r="D15789" s="14" t="s">
        <v>1160</v>
      </c>
      <c r="E15789" s="14" t="s">
        <v>1187</v>
      </c>
      <c r="F15789" s="14" t="s">
        <v>1188</v>
      </c>
      <c r="G15789" s="14" t="s">
        <v>6493</v>
      </c>
      <c r="H15789" s="20">
        <v>-35180912923</v>
      </c>
      <c r="I15789" s="20"/>
      <c r="J15789" s="21">
        <f>IFERROR((I15789/H15789),0)</f>
        <v>0</v>
      </c>
      <c r="K15789" s="20"/>
      <c r="L15789" s="20"/>
      <c r="M15789" s="22"/>
    </row>
    <row r="15790" spans="1:13" s="14" customFormat="1" ht="30" outlineLevel="1" x14ac:dyDescent="0.25">
      <c r="A15790" s="34"/>
      <c r="B15790" s="46" t="s">
        <v>9079</v>
      </c>
      <c r="C15790" s="40" t="str">
        <f>C15789</f>
        <v>ASIGNACIONES DIRECTAS ANTICIPADAS (5% DEL SGR)</v>
      </c>
      <c r="D15790" s="39" t="str">
        <f>D15789</f>
        <v xml:space="preserve">META                                              </v>
      </c>
      <c r="E15790" s="39" t="str">
        <f>E15789</f>
        <v>50568</v>
      </c>
      <c r="F15790" s="39" t="str">
        <f>F15789</f>
        <v xml:space="preserve">PUERTO GAITÁN                                     </v>
      </c>
      <c r="G15790" s="39" t="s">
        <v>10656</v>
      </c>
      <c r="H15790" s="20">
        <f>SUBTOTAL(9,H15784:H15789)</f>
        <v>259578633018</v>
      </c>
      <c r="I15790" s="20">
        <f>SUBTOTAL(9,I15784:I15789)</f>
        <v>234533678636.71002</v>
      </c>
      <c r="J15790" s="42">
        <f>+I15790/H15790</f>
        <v>0.90351688777268013</v>
      </c>
      <c r="K15790" s="20">
        <f>SUBTOTAL(9,K15784:K15789)</f>
        <v>129394795491.84001</v>
      </c>
      <c r="L15790" s="20">
        <f>SUBTOTAL(9,L15784:L15789)</f>
        <v>115678697309.71002</v>
      </c>
      <c r="M15790" s="7">
        <f>IFERROR((L15790/K15790),"N.A")</f>
        <v>0.89399806901047296</v>
      </c>
    </row>
    <row r="15791" spans="1:13" s="14" customFormat="1" ht="30" outlineLevel="2" x14ac:dyDescent="0.25">
      <c r="A15791" s="34"/>
      <c r="B15791" s="44" t="s">
        <v>4420</v>
      </c>
      <c r="C15791" s="31" t="s">
        <v>4158</v>
      </c>
      <c r="D15791" s="14" t="s">
        <v>1160</v>
      </c>
      <c r="E15791" s="14" t="s">
        <v>1196</v>
      </c>
      <c r="F15791" s="14" t="s">
        <v>1197</v>
      </c>
      <c r="G15791" s="14" t="s">
        <v>16</v>
      </c>
      <c r="H15791" s="15">
        <v>995220</v>
      </c>
      <c r="I15791" s="15">
        <v>995219.99999999988</v>
      </c>
      <c r="J15791" s="16">
        <f>IFERROR((I15791/H15791),0)</f>
        <v>0.99999999999999989</v>
      </c>
      <c r="K15791" s="15">
        <v>724365</v>
      </c>
      <c r="L15791" s="15">
        <v>995219.99999999988</v>
      </c>
      <c r="M15791" s="17">
        <f>L15791/K15791</f>
        <v>1.3739206063241596</v>
      </c>
    </row>
    <row r="15792" spans="1:13" s="14" customFormat="1" ht="30" outlineLevel="2" x14ac:dyDescent="0.25">
      <c r="A15792" s="34"/>
      <c r="B15792" s="44" t="s">
        <v>4420</v>
      </c>
      <c r="C15792" s="31" t="s">
        <v>4158</v>
      </c>
      <c r="D15792" s="14" t="s">
        <v>1160</v>
      </c>
      <c r="E15792" s="14" t="s">
        <v>1196</v>
      </c>
      <c r="F15792" s="14" t="s">
        <v>1197</v>
      </c>
      <c r="G15792" s="14" t="s">
        <v>6109</v>
      </c>
      <c r="H15792" s="20">
        <v>2449049</v>
      </c>
      <c r="I15792" s="20">
        <v>2449049</v>
      </c>
      <c r="J15792" s="21">
        <f>IFERROR((I15792/H15792),0)</f>
        <v>1</v>
      </c>
      <c r="K15792" s="20"/>
      <c r="L15792" s="20"/>
      <c r="M15792" s="22"/>
    </row>
    <row r="15793" spans="1:13" s="14" customFormat="1" ht="30" outlineLevel="2" x14ac:dyDescent="0.25">
      <c r="A15793" s="34"/>
      <c r="B15793" s="44" t="s">
        <v>4420</v>
      </c>
      <c r="C15793" s="31" t="s">
        <v>4158</v>
      </c>
      <c r="D15793" s="14" t="s">
        <v>1160</v>
      </c>
      <c r="E15793" s="14" t="s">
        <v>1196</v>
      </c>
      <c r="F15793" s="14" t="s">
        <v>1197</v>
      </c>
      <c r="G15793" s="14" t="s">
        <v>6481</v>
      </c>
      <c r="H15793" s="20">
        <v>6</v>
      </c>
      <c r="I15793" s="20">
        <v>6</v>
      </c>
      <c r="J15793" s="21">
        <f>IFERROR((I15793/H15793),0)</f>
        <v>1</v>
      </c>
      <c r="K15793" s="20"/>
      <c r="L15793" s="20"/>
      <c r="M15793" s="22"/>
    </row>
    <row r="15794" spans="1:13" s="14" customFormat="1" ht="30" outlineLevel="2" x14ac:dyDescent="0.25">
      <c r="A15794" s="34"/>
      <c r="B15794" s="44" t="s">
        <v>4420</v>
      </c>
      <c r="C15794" s="31" t="s">
        <v>4158</v>
      </c>
      <c r="D15794" s="14" t="s">
        <v>1160</v>
      </c>
      <c r="E15794" s="14" t="s">
        <v>1196</v>
      </c>
      <c r="F15794" s="14" t="s">
        <v>1197</v>
      </c>
      <c r="G15794" s="14" t="s">
        <v>6492</v>
      </c>
      <c r="H15794" s="20">
        <v>158298</v>
      </c>
      <c r="I15794" s="20">
        <v>158298</v>
      </c>
      <c r="J15794" s="21">
        <f>IFERROR((I15794/H15794),0)</f>
        <v>1</v>
      </c>
      <c r="K15794" s="20"/>
      <c r="L15794" s="20"/>
      <c r="M15794" s="22"/>
    </row>
    <row r="15795" spans="1:13" s="14" customFormat="1" ht="30" outlineLevel="2" x14ac:dyDescent="0.25">
      <c r="A15795" s="34"/>
      <c r="B15795" s="44" t="s">
        <v>4420</v>
      </c>
      <c r="C15795" s="31" t="s">
        <v>4158</v>
      </c>
      <c r="D15795" s="14" t="s">
        <v>1160</v>
      </c>
      <c r="E15795" s="14" t="s">
        <v>1196</v>
      </c>
      <c r="F15795" s="14" t="s">
        <v>1197</v>
      </c>
      <c r="G15795" s="14" t="s">
        <v>6493</v>
      </c>
      <c r="H15795" s="20">
        <v>-199044</v>
      </c>
      <c r="I15795" s="20"/>
      <c r="J15795" s="21">
        <f>IFERROR((I15795/H15795),0)</f>
        <v>0</v>
      </c>
      <c r="K15795" s="20"/>
      <c r="L15795" s="20"/>
      <c r="M15795" s="22"/>
    </row>
    <row r="15796" spans="1:13" s="14" customFormat="1" ht="30" outlineLevel="1" x14ac:dyDescent="0.25">
      <c r="A15796" s="34"/>
      <c r="B15796" s="46" t="s">
        <v>9080</v>
      </c>
      <c r="C15796" s="40" t="str">
        <f>C15795</f>
        <v>ASIGNACIONES DIRECTAS ANTICIPADAS (5% DEL SGR)</v>
      </c>
      <c r="D15796" s="39" t="str">
        <f>D15795</f>
        <v xml:space="preserve">META                                              </v>
      </c>
      <c r="E15796" s="39" t="str">
        <f>E15795</f>
        <v>50370</v>
      </c>
      <c r="F15796" s="39" t="str">
        <f>F15795</f>
        <v xml:space="preserve">URIBE                                             </v>
      </c>
      <c r="G15796" s="39" t="s">
        <v>10656</v>
      </c>
      <c r="H15796" s="20">
        <f>SUBTOTAL(9,H15791:H15795)</f>
        <v>3403529</v>
      </c>
      <c r="I15796" s="20">
        <f>SUBTOTAL(9,I15791:I15795)</f>
        <v>3602573</v>
      </c>
      <c r="J15796" s="42">
        <f>+I15796/H15796</f>
        <v>1.0584816524260554</v>
      </c>
      <c r="K15796" s="20">
        <f>SUBTOTAL(9,K15791:K15795)</f>
        <v>724365</v>
      </c>
      <c r="L15796" s="20">
        <f>SUBTOTAL(9,L15791:L15795)</f>
        <v>995219.99999999988</v>
      </c>
      <c r="M15796" s="7">
        <f>IFERROR((L15796/K15796),"N.A")</f>
        <v>1.3739206063241596</v>
      </c>
    </row>
    <row r="15797" spans="1:13" s="14" customFormat="1" ht="30" outlineLevel="2" x14ac:dyDescent="0.25">
      <c r="A15797" s="34"/>
      <c r="B15797" s="44" t="s">
        <v>6359</v>
      </c>
      <c r="C15797" s="31" t="s">
        <v>4158</v>
      </c>
      <c r="D15797" s="14" t="s">
        <v>1160</v>
      </c>
      <c r="E15797" s="14" t="s">
        <v>1199</v>
      </c>
      <c r="F15797" s="14" t="s">
        <v>1200</v>
      </c>
      <c r="G15797" s="14" t="s">
        <v>6109</v>
      </c>
      <c r="H15797" s="20">
        <v>39461</v>
      </c>
      <c r="I15797" s="20">
        <v>39461</v>
      </c>
      <c r="J15797" s="21">
        <f>IFERROR((I15797/H15797),0)</f>
        <v>1</v>
      </c>
      <c r="K15797" s="20"/>
      <c r="L15797" s="20"/>
      <c r="M15797" s="22"/>
    </row>
    <row r="15798" spans="1:13" s="14" customFormat="1" ht="30" outlineLevel="1" x14ac:dyDescent="0.25">
      <c r="A15798" s="34"/>
      <c r="B15798" s="46" t="s">
        <v>9081</v>
      </c>
      <c r="C15798" s="40" t="str">
        <f>C15797</f>
        <v>ASIGNACIONES DIRECTAS ANTICIPADAS (5% DEL SGR)</v>
      </c>
      <c r="D15798" s="39" t="str">
        <f>D15797</f>
        <v xml:space="preserve">META                                              </v>
      </c>
      <c r="E15798" s="39" t="str">
        <f>E15797</f>
        <v>50350</v>
      </c>
      <c r="F15798" s="39" t="str">
        <f>F15797</f>
        <v xml:space="preserve">LA MACARENA                                       </v>
      </c>
      <c r="G15798" s="39" t="s">
        <v>10656</v>
      </c>
      <c r="H15798" s="20">
        <f>SUBTOTAL(9,H15797:H15797)</f>
        <v>39461</v>
      </c>
      <c r="I15798" s="20">
        <f>SUBTOTAL(9,I15797:I15797)</f>
        <v>39461</v>
      </c>
      <c r="J15798" s="42">
        <f>+I15798/H15798</f>
        <v>1</v>
      </c>
      <c r="K15798" s="20">
        <f>SUBTOTAL(9,K15797:K15797)</f>
        <v>0</v>
      </c>
      <c r="L15798" s="20">
        <f>SUBTOTAL(9,L15797:L15797)</f>
        <v>0</v>
      </c>
      <c r="M15798" s="7" t="str">
        <f>IFERROR((L15798/K15798),"N.A")</f>
        <v>N.A</v>
      </c>
    </row>
    <row r="15799" spans="1:13" s="14" customFormat="1" ht="30" outlineLevel="2" x14ac:dyDescent="0.25">
      <c r="A15799" s="34"/>
      <c r="B15799" s="44" t="s">
        <v>6360</v>
      </c>
      <c r="C15799" s="31" t="s">
        <v>4158</v>
      </c>
      <c r="D15799" s="14" t="s">
        <v>1160</v>
      </c>
      <c r="E15799" s="14" t="s">
        <v>1202</v>
      </c>
      <c r="F15799" s="14" t="s">
        <v>1203</v>
      </c>
      <c r="G15799" s="14" t="s">
        <v>6109</v>
      </c>
      <c r="H15799" s="20">
        <v>2</v>
      </c>
      <c r="I15799" s="20">
        <v>2</v>
      </c>
      <c r="J15799" s="21">
        <f>IFERROR((I15799/H15799),0)</f>
        <v>1</v>
      </c>
      <c r="K15799" s="20"/>
      <c r="L15799" s="20"/>
      <c r="M15799" s="22"/>
    </row>
    <row r="15800" spans="1:13" s="14" customFormat="1" ht="30" outlineLevel="1" x14ac:dyDescent="0.25">
      <c r="A15800" s="34"/>
      <c r="B15800" s="46" t="s">
        <v>9082</v>
      </c>
      <c r="C15800" s="40" t="str">
        <f>C15799</f>
        <v>ASIGNACIONES DIRECTAS ANTICIPADAS (5% DEL SGR)</v>
      </c>
      <c r="D15800" s="39" t="str">
        <f>D15799</f>
        <v xml:space="preserve">META                                              </v>
      </c>
      <c r="E15800" s="39" t="str">
        <f>E15799</f>
        <v>50330</v>
      </c>
      <c r="F15800" s="39" t="str">
        <f>F15799</f>
        <v xml:space="preserve">MESETAS                                           </v>
      </c>
      <c r="G15800" s="39" t="s">
        <v>10656</v>
      </c>
      <c r="H15800" s="20">
        <f>SUBTOTAL(9,H15799:H15799)</f>
        <v>2</v>
      </c>
      <c r="I15800" s="20">
        <f>SUBTOTAL(9,I15799:I15799)</f>
        <v>2</v>
      </c>
      <c r="J15800" s="42">
        <f>+I15800/H15800</f>
        <v>1</v>
      </c>
      <c r="K15800" s="20">
        <f>SUBTOTAL(9,K15799:K15799)</f>
        <v>0</v>
      </c>
      <c r="L15800" s="20">
        <f>SUBTOTAL(9,L15799:L15799)</f>
        <v>0</v>
      </c>
      <c r="M15800" s="7" t="str">
        <f>IFERROR((L15800/K15800),"N.A")</f>
        <v>N.A</v>
      </c>
    </row>
    <row r="15801" spans="1:13" s="14" customFormat="1" ht="30" outlineLevel="2" x14ac:dyDescent="0.25">
      <c r="A15801" s="34"/>
      <c r="B15801" s="44" t="s">
        <v>6361</v>
      </c>
      <c r="C15801" s="31" t="s">
        <v>4158</v>
      </c>
      <c r="D15801" s="14" t="s">
        <v>1160</v>
      </c>
      <c r="E15801" s="14" t="s">
        <v>1205</v>
      </c>
      <c r="F15801" s="14" t="s">
        <v>1206</v>
      </c>
      <c r="G15801" s="14" t="s">
        <v>6109</v>
      </c>
      <c r="H15801" s="20">
        <v>6</v>
      </c>
      <c r="I15801" s="20">
        <v>6</v>
      </c>
      <c r="J15801" s="21">
        <f>IFERROR((I15801/H15801),0)</f>
        <v>1</v>
      </c>
      <c r="K15801" s="20"/>
      <c r="L15801" s="20"/>
      <c r="M15801" s="22"/>
    </row>
    <row r="15802" spans="1:13" s="14" customFormat="1" ht="30" outlineLevel="1" x14ac:dyDescent="0.25">
      <c r="A15802" s="34"/>
      <c r="B15802" s="46" t="s">
        <v>9083</v>
      </c>
      <c r="C15802" s="40" t="str">
        <f>C15801</f>
        <v>ASIGNACIONES DIRECTAS ANTICIPADAS (5% DEL SGR)</v>
      </c>
      <c r="D15802" s="39" t="str">
        <f>D15801</f>
        <v xml:space="preserve">META                                              </v>
      </c>
      <c r="E15802" s="39" t="str">
        <f>E15801</f>
        <v>50325</v>
      </c>
      <c r="F15802" s="39" t="str">
        <f>F15801</f>
        <v xml:space="preserve">MAPIRIPÁN                                         </v>
      </c>
      <c r="G15802" s="39" t="s">
        <v>10656</v>
      </c>
      <c r="H15802" s="20">
        <f>SUBTOTAL(9,H15801:H15801)</f>
        <v>6</v>
      </c>
      <c r="I15802" s="20">
        <f>SUBTOTAL(9,I15801:I15801)</f>
        <v>6</v>
      </c>
      <c r="J15802" s="42">
        <f>+I15802/H15802</f>
        <v>1</v>
      </c>
      <c r="K15802" s="20">
        <f>SUBTOTAL(9,K15801:K15801)</f>
        <v>0</v>
      </c>
      <c r="L15802" s="20">
        <f>SUBTOTAL(9,L15801:L15801)</f>
        <v>0</v>
      </c>
      <c r="M15802" s="7" t="str">
        <f>IFERROR((L15802/K15802),"N.A")</f>
        <v>N.A</v>
      </c>
    </row>
    <row r="15803" spans="1:13" s="14" customFormat="1" ht="30" outlineLevel="2" x14ac:dyDescent="0.25">
      <c r="A15803" s="34"/>
      <c r="B15803" s="44" t="s">
        <v>4421</v>
      </c>
      <c r="C15803" s="31" t="s">
        <v>4158</v>
      </c>
      <c r="D15803" s="14" t="s">
        <v>1160</v>
      </c>
      <c r="E15803" s="14" t="s">
        <v>1208</v>
      </c>
      <c r="F15803" s="14" t="s">
        <v>1209</v>
      </c>
      <c r="G15803" s="14" t="s">
        <v>16</v>
      </c>
      <c r="H15803" s="15">
        <v>11430869725</v>
      </c>
      <c r="I15803" s="15">
        <v>9259233121.1799984</v>
      </c>
      <c r="J15803" s="16">
        <f>IFERROR((I15803/H15803),0)</f>
        <v>0.81002000232138927</v>
      </c>
      <c r="K15803" s="15">
        <v>8506771356.3400011</v>
      </c>
      <c r="L15803" s="15">
        <v>9259233121.1799984</v>
      </c>
      <c r="M15803" s="17">
        <f>L15803/K15803</f>
        <v>1.0884544480297094</v>
      </c>
    </row>
    <row r="15804" spans="1:13" s="14" customFormat="1" ht="30" outlineLevel="2" x14ac:dyDescent="0.25">
      <c r="A15804" s="34"/>
      <c r="B15804" s="44" t="s">
        <v>4421</v>
      </c>
      <c r="C15804" s="31" t="s">
        <v>4158</v>
      </c>
      <c r="D15804" s="14" t="s">
        <v>1160</v>
      </c>
      <c r="E15804" s="14" t="s">
        <v>1208</v>
      </c>
      <c r="F15804" s="14" t="s">
        <v>1209</v>
      </c>
      <c r="G15804" s="14" t="s">
        <v>6109</v>
      </c>
      <c r="H15804" s="20">
        <v>8131249464</v>
      </c>
      <c r="I15804" s="20">
        <v>8131249464</v>
      </c>
      <c r="J15804" s="21">
        <f>IFERROR((I15804/H15804),0)</f>
        <v>1</v>
      </c>
      <c r="K15804" s="20"/>
      <c r="L15804" s="20"/>
      <c r="M15804" s="22"/>
    </row>
    <row r="15805" spans="1:13" s="14" customFormat="1" ht="30" outlineLevel="2" x14ac:dyDescent="0.25">
      <c r="A15805" s="34"/>
      <c r="B15805" s="44" t="s">
        <v>4421</v>
      </c>
      <c r="C15805" s="31" t="s">
        <v>4158</v>
      </c>
      <c r="D15805" s="14" t="s">
        <v>1160</v>
      </c>
      <c r="E15805" s="14" t="s">
        <v>1208</v>
      </c>
      <c r="F15805" s="14" t="s">
        <v>1209</v>
      </c>
      <c r="G15805" s="14" t="s">
        <v>6481</v>
      </c>
      <c r="H15805" s="20">
        <v>70698</v>
      </c>
      <c r="I15805" s="20">
        <v>70698</v>
      </c>
      <c r="J15805" s="21">
        <f>IFERROR((I15805/H15805),0)</f>
        <v>1</v>
      </c>
      <c r="K15805" s="20"/>
      <c r="L15805" s="20"/>
      <c r="M15805" s="22"/>
    </row>
    <row r="15806" spans="1:13" s="14" customFormat="1" ht="30" outlineLevel="2" x14ac:dyDescent="0.25">
      <c r="A15806" s="34"/>
      <c r="B15806" s="44" t="s">
        <v>4421</v>
      </c>
      <c r="C15806" s="31" t="s">
        <v>4158</v>
      </c>
      <c r="D15806" s="14" t="s">
        <v>1160</v>
      </c>
      <c r="E15806" s="14" t="s">
        <v>1208</v>
      </c>
      <c r="F15806" s="14" t="s">
        <v>1209</v>
      </c>
      <c r="G15806" s="14" t="s">
        <v>6485</v>
      </c>
      <c r="H15806" s="20">
        <v>1570814</v>
      </c>
      <c r="I15806" s="20">
        <v>1570814</v>
      </c>
      <c r="J15806" s="22"/>
      <c r="K15806" s="25"/>
      <c r="L15806" s="25"/>
      <c r="M15806" s="22"/>
    </row>
    <row r="15807" spans="1:13" s="14" customFormat="1" ht="30" outlineLevel="2" x14ac:dyDescent="0.25">
      <c r="A15807" s="34"/>
      <c r="B15807" s="44" t="s">
        <v>4421</v>
      </c>
      <c r="C15807" s="31" t="s">
        <v>4158</v>
      </c>
      <c r="D15807" s="14" t="s">
        <v>1160</v>
      </c>
      <c r="E15807" s="14" t="s">
        <v>1208</v>
      </c>
      <c r="F15807" s="14" t="s">
        <v>1209</v>
      </c>
      <c r="G15807" s="14" t="s">
        <v>6492</v>
      </c>
      <c r="H15807" s="20">
        <v>1772948026</v>
      </c>
      <c r="I15807" s="20">
        <v>1772948026</v>
      </c>
      <c r="J15807" s="21">
        <f>IFERROR((I15807/H15807),0)</f>
        <v>1</v>
      </c>
      <c r="K15807" s="20"/>
      <c r="L15807" s="20"/>
      <c r="M15807" s="22"/>
    </row>
    <row r="15808" spans="1:13" s="14" customFormat="1" ht="30" outlineLevel="2" x14ac:dyDescent="0.25">
      <c r="A15808" s="34"/>
      <c r="B15808" s="44" t="s">
        <v>4421</v>
      </c>
      <c r="C15808" s="31" t="s">
        <v>4158</v>
      </c>
      <c r="D15808" s="14" t="s">
        <v>1160</v>
      </c>
      <c r="E15808" s="14" t="s">
        <v>1208</v>
      </c>
      <c r="F15808" s="14" t="s">
        <v>1209</v>
      </c>
      <c r="G15808" s="14" t="s">
        <v>6493</v>
      </c>
      <c r="H15808" s="20">
        <v>-2286173945</v>
      </c>
      <c r="I15808" s="20"/>
      <c r="J15808" s="21">
        <f>IFERROR((I15808/H15808),0)</f>
        <v>0</v>
      </c>
      <c r="K15808" s="20"/>
      <c r="L15808" s="20"/>
      <c r="M15808" s="22"/>
    </row>
    <row r="15809" spans="1:13" s="14" customFormat="1" ht="30" outlineLevel="1" x14ac:dyDescent="0.25">
      <c r="A15809" s="34"/>
      <c r="B15809" s="46" t="s">
        <v>9084</v>
      </c>
      <c r="C15809" s="40" t="str">
        <f>C15808</f>
        <v>ASIGNACIONES DIRECTAS ANTICIPADAS (5% DEL SGR)</v>
      </c>
      <c r="D15809" s="39" t="str">
        <f>D15808</f>
        <v xml:space="preserve">META                                              </v>
      </c>
      <c r="E15809" s="39" t="str">
        <f>E15808</f>
        <v>50318</v>
      </c>
      <c r="F15809" s="39" t="str">
        <f>F15808</f>
        <v xml:space="preserve">GUAMAL                                            </v>
      </c>
      <c r="G15809" s="39" t="s">
        <v>10656</v>
      </c>
      <c r="H15809" s="20">
        <f>SUBTOTAL(9,H15803:H15808)</f>
        <v>19050534782</v>
      </c>
      <c r="I15809" s="20">
        <f>SUBTOTAL(9,I15803:I15808)</f>
        <v>19165072123.18</v>
      </c>
      <c r="J15809" s="42">
        <f>+I15809/H15809</f>
        <v>1.0060122900743038</v>
      </c>
      <c r="K15809" s="20">
        <f>SUBTOTAL(9,K15803:K15808)</f>
        <v>8506771356.3400011</v>
      </c>
      <c r="L15809" s="20">
        <f>SUBTOTAL(9,L15803:L15808)</f>
        <v>9259233121.1799984</v>
      </c>
      <c r="M15809" s="7">
        <f>IFERROR((L15809/K15809),"N.A")</f>
        <v>1.0884544480297094</v>
      </c>
    </row>
    <row r="15810" spans="1:13" s="14" customFormat="1" ht="30" outlineLevel="2" x14ac:dyDescent="0.25">
      <c r="A15810" s="34"/>
      <c r="B15810" s="44" t="s">
        <v>4422</v>
      </c>
      <c r="C15810" s="31" t="s">
        <v>4158</v>
      </c>
      <c r="D15810" s="14" t="s">
        <v>1160</v>
      </c>
      <c r="E15810" s="14" t="s">
        <v>1211</v>
      </c>
      <c r="F15810" s="14" t="s">
        <v>1212</v>
      </c>
      <c r="G15810" s="14" t="s">
        <v>16</v>
      </c>
      <c r="H15810" s="15">
        <v>2889671</v>
      </c>
      <c r="I15810" s="15">
        <v>362110.77</v>
      </c>
      <c r="J15810" s="16">
        <f>IFERROR((I15810/H15810),0)</f>
        <v>0.12531210992531677</v>
      </c>
      <c r="K15810" s="15">
        <v>2059250</v>
      </c>
      <c r="L15810" s="15">
        <v>362110.77</v>
      </c>
      <c r="M15810" s="17">
        <f>L15810/K15810</f>
        <v>0.17584594876775525</v>
      </c>
    </row>
    <row r="15811" spans="1:13" s="14" customFormat="1" ht="30" outlineLevel="2" x14ac:dyDescent="0.25">
      <c r="A15811" s="34"/>
      <c r="B15811" s="44" t="s">
        <v>4422</v>
      </c>
      <c r="C15811" s="31" t="s">
        <v>4158</v>
      </c>
      <c r="D15811" s="14" t="s">
        <v>1160</v>
      </c>
      <c r="E15811" s="14" t="s">
        <v>1211</v>
      </c>
      <c r="F15811" s="14" t="s">
        <v>1212</v>
      </c>
      <c r="G15811" s="14" t="s">
        <v>6109</v>
      </c>
      <c r="H15811" s="20">
        <v>4507388</v>
      </c>
      <c r="I15811" s="20">
        <v>4507388</v>
      </c>
      <c r="J15811" s="21">
        <f>IFERROR((I15811/H15811),0)</f>
        <v>1</v>
      </c>
      <c r="K15811" s="20"/>
      <c r="L15811" s="20"/>
      <c r="M15811" s="22"/>
    </row>
    <row r="15812" spans="1:13" s="14" customFormat="1" ht="30" outlineLevel="2" x14ac:dyDescent="0.25">
      <c r="A15812" s="34"/>
      <c r="B15812" s="44" t="s">
        <v>4422</v>
      </c>
      <c r="C15812" s="31" t="s">
        <v>4158</v>
      </c>
      <c r="D15812" s="14" t="s">
        <v>1160</v>
      </c>
      <c r="E15812" s="14" t="s">
        <v>1211</v>
      </c>
      <c r="F15812" s="14" t="s">
        <v>1212</v>
      </c>
      <c r="G15812" s="14" t="s">
        <v>6481</v>
      </c>
      <c r="H15812" s="20">
        <v>18</v>
      </c>
      <c r="I15812" s="20">
        <v>18</v>
      </c>
      <c r="J15812" s="21">
        <f>IFERROR((I15812/H15812),0)</f>
        <v>1</v>
      </c>
      <c r="K15812" s="20"/>
      <c r="L15812" s="20"/>
      <c r="M15812" s="22"/>
    </row>
    <row r="15813" spans="1:13" s="14" customFormat="1" ht="30" outlineLevel="2" x14ac:dyDescent="0.25">
      <c r="A15813" s="34"/>
      <c r="B15813" s="44" t="s">
        <v>4422</v>
      </c>
      <c r="C15813" s="31" t="s">
        <v>4158</v>
      </c>
      <c r="D15813" s="14" t="s">
        <v>1160</v>
      </c>
      <c r="E15813" s="14" t="s">
        <v>1211</v>
      </c>
      <c r="F15813" s="14" t="s">
        <v>1212</v>
      </c>
      <c r="G15813" s="14" t="s">
        <v>6492</v>
      </c>
      <c r="H15813" s="20">
        <v>434448</v>
      </c>
      <c r="I15813" s="20">
        <v>434448</v>
      </c>
      <c r="J15813" s="21">
        <f>IFERROR((I15813/H15813),0)</f>
        <v>1</v>
      </c>
      <c r="K15813" s="20"/>
      <c r="L15813" s="20"/>
      <c r="M15813" s="22"/>
    </row>
    <row r="15814" spans="1:13" s="14" customFormat="1" ht="30" outlineLevel="2" x14ac:dyDescent="0.25">
      <c r="A15814" s="34"/>
      <c r="B15814" s="44" t="s">
        <v>4422</v>
      </c>
      <c r="C15814" s="31" t="s">
        <v>4158</v>
      </c>
      <c r="D15814" s="14" t="s">
        <v>1160</v>
      </c>
      <c r="E15814" s="14" t="s">
        <v>1211</v>
      </c>
      <c r="F15814" s="14" t="s">
        <v>1212</v>
      </c>
      <c r="G15814" s="14" t="s">
        <v>6493</v>
      </c>
      <c r="H15814" s="20">
        <v>-577934</v>
      </c>
      <c r="I15814" s="20"/>
      <c r="J15814" s="21">
        <f>IFERROR((I15814/H15814),0)</f>
        <v>0</v>
      </c>
      <c r="K15814" s="20"/>
      <c r="L15814" s="20"/>
      <c r="M15814" s="22"/>
    </row>
    <row r="15815" spans="1:13" s="14" customFormat="1" ht="30" outlineLevel="1" x14ac:dyDescent="0.25">
      <c r="A15815" s="34"/>
      <c r="B15815" s="46" t="s">
        <v>9085</v>
      </c>
      <c r="C15815" s="40" t="str">
        <f>C15814</f>
        <v>ASIGNACIONES DIRECTAS ANTICIPADAS (5% DEL SGR)</v>
      </c>
      <c r="D15815" s="39" t="str">
        <f>D15814</f>
        <v xml:space="preserve">META                                              </v>
      </c>
      <c r="E15815" s="39" t="str">
        <f>E15814</f>
        <v>50313</v>
      </c>
      <c r="F15815" s="39" t="str">
        <f>F15814</f>
        <v xml:space="preserve">GRANADA                                           </v>
      </c>
      <c r="G15815" s="39" t="s">
        <v>10656</v>
      </c>
      <c r="H15815" s="20">
        <f>SUBTOTAL(9,H15810:H15814)</f>
        <v>7253591</v>
      </c>
      <c r="I15815" s="20">
        <f>SUBTOTAL(9,I15810:I15814)</f>
        <v>5303964.7699999996</v>
      </c>
      <c r="J15815" s="42">
        <f>+I15815/H15815</f>
        <v>0.7312191671683721</v>
      </c>
      <c r="K15815" s="20">
        <f>SUBTOTAL(9,K15810:K15814)</f>
        <v>2059250</v>
      </c>
      <c r="L15815" s="20">
        <f>SUBTOTAL(9,L15810:L15814)</f>
        <v>362110.77</v>
      </c>
      <c r="M15815" s="7">
        <f>IFERROR((L15815/K15815),"N.A")</f>
        <v>0.17584594876775525</v>
      </c>
    </row>
    <row r="15816" spans="1:13" s="14" customFormat="1" ht="30" outlineLevel="2" x14ac:dyDescent="0.25">
      <c r="A15816" s="34"/>
      <c r="B15816" s="44" t="s">
        <v>4423</v>
      </c>
      <c r="C15816" s="31" t="s">
        <v>4158</v>
      </c>
      <c r="D15816" s="14" t="s">
        <v>1160</v>
      </c>
      <c r="E15816" s="14" t="s">
        <v>1214</v>
      </c>
      <c r="F15816" s="14" t="s">
        <v>1215</v>
      </c>
      <c r="G15816" s="14" t="s">
        <v>16</v>
      </c>
      <c r="H15816" s="15">
        <v>1176344</v>
      </c>
      <c r="I15816" s="15">
        <v>511937.8</v>
      </c>
      <c r="J15816" s="16">
        <f>IFERROR((I15816/H15816),0)</f>
        <v>0.4351939568697592</v>
      </c>
      <c r="K15816" s="15">
        <v>844337</v>
      </c>
      <c r="L15816" s="15">
        <v>511937.8</v>
      </c>
      <c r="M15816" s="17">
        <f>L15816/K15816</f>
        <v>0.60631927772915317</v>
      </c>
    </row>
    <row r="15817" spans="1:13" s="14" customFormat="1" ht="30" outlineLevel="2" x14ac:dyDescent="0.25">
      <c r="A15817" s="34"/>
      <c r="B15817" s="44" t="s">
        <v>4423</v>
      </c>
      <c r="C15817" s="31" t="s">
        <v>4158</v>
      </c>
      <c r="D15817" s="14" t="s">
        <v>1160</v>
      </c>
      <c r="E15817" s="14" t="s">
        <v>1214</v>
      </c>
      <c r="F15817" s="14" t="s">
        <v>1215</v>
      </c>
      <c r="G15817" s="14" t="s">
        <v>6109</v>
      </c>
      <c r="H15817" s="20">
        <v>1623156</v>
      </c>
      <c r="I15817" s="20">
        <v>1623156</v>
      </c>
      <c r="J15817" s="21">
        <f>IFERROR((I15817/H15817),0)</f>
        <v>1</v>
      </c>
      <c r="K15817" s="20"/>
      <c r="L15817" s="20"/>
      <c r="M15817" s="22"/>
    </row>
    <row r="15818" spans="1:13" s="14" customFormat="1" ht="30" outlineLevel="2" x14ac:dyDescent="0.25">
      <c r="A15818" s="34"/>
      <c r="B15818" s="44" t="s">
        <v>4423</v>
      </c>
      <c r="C15818" s="31" t="s">
        <v>4158</v>
      </c>
      <c r="D15818" s="14" t="s">
        <v>1160</v>
      </c>
      <c r="E15818" s="14" t="s">
        <v>1214</v>
      </c>
      <c r="F15818" s="14" t="s">
        <v>1215</v>
      </c>
      <c r="G15818" s="14" t="s">
        <v>6481</v>
      </c>
      <c r="H15818" s="20">
        <v>7</v>
      </c>
      <c r="I15818" s="20">
        <v>7</v>
      </c>
      <c r="J15818" s="21">
        <f>IFERROR((I15818/H15818),0)</f>
        <v>1</v>
      </c>
      <c r="K15818" s="20"/>
      <c r="L15818" s="20"/>
      <c r="M15818" s="22"/>
    </row>
    <row r="15819" spans="1:13" s="14" customFormat="1" ht="30" outlineLevel="2" x14ac:dyDescent="0.25">
      <c r="A15819" s="34"/>
      <c r="B15819" s="44" t="s">
        <v>4423</v>
      </c>
      <c r="C15819" s="31" t="s">
        <v>4158</v>
      </c>
      <c r="D15819" s="14" t="s">
        <v>1160</v>
      </c>
      <c r="E15819" s="14" t="s">
        <v>1214</v>
      </c>
      <c r="F15819" s="14" t="s">
        <v>1215</v>
      </c>
      <c r="G15819" s="14" t="s">
        <v>6492</v>
      </c>
      <c r="H15819" s="20">
        <v>180319</v>
      </c>
      <c r="I15819" s="20">
        <v>180319</v>
      </c>
      <c r="J15819" s="21">
        <f>IFERROR((I15819/H15819),0)</f>
        <v>1</v>
      </c>
      <c r="K15819" s="20"/>
      <c r="L15819" s="20"/>
      <c r="M15819" s="22"/>
    </row>
    <row r="15820" spans="1:13" s="14" customFormat="1" ht="30" outlineLevel="2" x14ac:dyDescent="0.25">
      <c r="A15820" s="34"/>
      <c r="B15820" s="44" t="s">
        <v>4423</v>
      </c>
      <c r="C15820" s="31" t="s">
        <v>4158</v>
      </c>
      <c r="D15820" s="14" t="s">
        <v>1160</v>
      </c>
      <c r="E15820" s="14" t="s">
        <v>1214</v>
      </c>
      <c r="F15820" s="14" t="s">
        <v>1215</v>
      </c>
      <c r="G15820" s="14" t="s">
        <v>6493</v>
      </c>
      <c r="H15820" s="20">
        <v>-235269</v>
      </c>
      <c r="I15820" s="20"/>
      <c r="J15820" s="21">
        <f>IFERROR((I15820/H15820),0)</f>
        <v>0</v>
      </c>
      <c r="K15820" s="20"/>
      <c r="L15820" s="20"/>
      <c r="M15820" s="22"/>
    </row>
    <row r="15821" spans="1:13" s="14" customFormat="1" ht="30" outlineLevel="1" x14ac:dyDescent="0.25">
      <c r="A15821" s="34"/>
      <c r="B15821" s="46" t="s">
        <v>9086</v>
      </c>
      <c r="C15821" s="40" t="str">
        <f>C15820</f>
        <v>ASIGNACIONES DIRECTAS ANTICIPADAS (5% DEL SGR)</v>
      </c>
      <c r="D15821" s="39" t="str">
        <f>D15820</f>
        <v xml:space="preserve">META                                              </v>
      </c>
      <c r="E15821" s="39" t="str">
        <f>E15820</f>
        <v>50287</v>
      </c>
      <c r="F15821" s="39" t="str">
        <f>F15820</f>
        <v xml:space="preserve">FUENTE DE ORO                                     </v>
      </c>
      <c r="G15821" s="39" t="s">
        <v>10656</v>
      </c>
      <c r="H15821" s="20">
        <f>SUBTOTAL(9,H15816:H15820)</f>
        <v>2744557</v>
      </c>
      <c r="I15821" s="20">
        <f>SUBTOTAL(9,I15816:I15820)</f>
        <v>2315419.7999999998</v>
      </c>
      <c r="J15821" s="42">
        <f>+I15821/H15821</f>
        <v>0.84364063125670186</v>
      </c>
      <c r="K15821" s="20">
        <f>SUBTOTAL(9,K15816:K15820)</f>
        <v>844337</v>
      </c>
      <c r="L15821" s="20">
        <f>SUBTOTAL(9,L15816:L15820)</f>
        <v>511937.8</v>
      </c>
      <c r="M15821" s="7">
        <f>IFERROR((L15821/K15821),"N.A")</f>
        <v>0.60631927772915317</v>
      </c>
    </row>
    <row r="15822" spans="1:13" s="14" customFormat="1" ht="30" outlineLevel="2" x14ac:dyDescent="0.25">
      <c r="A15822" s="34"/>
      <c r="B15822" s="44" t="s">
        <v>4424</v>
      </c>
      <c r="C15822" s="31" t="s">
        <v>4158</v>
      </c>
      <c r="D15822" s="14" t="s">
        <v>1160</v>
      </c>
      <c r="E15822" s="14" t="s">
        <v>1217</v>
      </c>
      <c r="F15822" s="14" t="s">
        <v>1218</v>
      </c>
      <c r="G15822" s="14" t="s">
        <v>16</v>
      </c>
      <c r="H15822" s="15">
        <v>1415559</v>
      </c>
      <c r="I15822" s="15">
        <v>271950.47000000003</v>
      </c>
      <c r="J15822" s="16">
        <f>IFERROR((I15822/H15822),0)</f>
        <v>0.19211524917011585</v>
      </c>
      <c r="K15822" s="15">
        <v>1024969</v>
      </c>
      <c r="L15822" s="15">
        <v>271950.47000000003</v>
      </c>
      <c r="M15822" s="17">
        <f>L15822/K15822</f>
        <v>0.26532555618755305</v>
      </c>
    </row>
    <row r="15823" spans="1:13" s="14" customFormat="1" ht="30" outlineLevel="2" x14ac:dyDescent="0.25">
      <c r="A15823" s="34"/>
      <c r="B15823" s="44" t="s">
        <v>4424</v>
      </c>
      <c r="C15823" s="31" t="s">
        <v>4158</v>
      </c>
      <c r="D15823" s="14" t="s">
        <v>1160</v>
      </c>
      <c r="E15823" s="14" t="s">
        <v>1217</v>
      </c>
      <c r="F15823" s="14" t="s">
        <v>1218</v>
      </c>
      <c r="G15823" s="14" t="s">
        <v>6109</v>
      </c>
      <c r="H15823" s="20">
        <v>1792711</v>
      </c>
      <c r="I15823" s="20">
        <v>1792711</v>
      </c>
      <c r="J15823" s="21">
        <f>IFERROR((I15823/H15823),0)</f>
        <v>1</v>
      </c>
      <c r="K15823" s="20"/>
      <c r="L15823" s="20"/>
      <c r="M15823" s="22"/>
    </row>
    <row r="15824" spans="1:13" s="14" customFormat="1" ht="30" outlineLevel="2" x14ac:dyDescent="0.25">
      <c r="A15824" s="34"/>
      <c r="B15824" s="44" t="s">
        <v>4424</v>
      </c>
      <c r="C15824" s="31" t="s">
        <v>4158</v>
      </c>
      <c r="D15824" s="14" t="s">
        <v>1160</v>
      </c>
      <c r="E15824" s="14" t="s">
        <v>1217</v>
      </c>
      <c r="F15824" s="14" t="s">
        <v>1218</v>
      </c>
      <c r="G15824" s="14" t="s">
        <v>6481</v>
      </c>
      <c r="H15824" s="20">
        <v>9</v>
      </c>
      <c r="I15824" s="20">
        <v>9</v>
      </c>
      <c r="J15824" s="21">
        <f>IFERROR((I15824/H15824),0)</f>
        <v>1</v>
      </c>
      <c r="K15824" s="20"/>
      <c r="L15824" s="20"/>
      <c r="M15824" s="22"/>
    </row>
    <row r="15825" spans="1:13" s="14" customFormat="1" ht="30" outlineLevel="2" x14ac:dyDescent="0.25">
      <c r="A15825" s="34"/>
      <c r="B15825" s="44" t="s">
        <v>4424</v>
      </c>
      <c r="C15825" s="31" t="s">
        <v>4158</v>
      </c>
      <c r="D15825" s="14" t="s">
        <v>1160</v>
      </c>
      <c r="E15825" s="14" t="s">
        <v>1217</v>
      </c>
      <c r="F15825" s="14" t="s">
        <v>1218</v>
      </c>
      <c r="G15825" s="14" t="s">
        <v>6485</v>
      </c>
      <c r="H15825" s="20">
        <v>1825</v>
      </c>
      <c r="I15825" s="20">
        <v>1825</v>
      </c>
      <c r="J15825" s="22"/>
      <c r="K15825" s="25"/>
      <c r="L15825" s="25"/>
      <c r="M15825" s="22"/>
    </row>
    <row r="15826" spans="1:13" s="14" customFormat="1" ht="30" outlineLevel="2" x14ac:dyDescent="0.25">
      <c r="A15826" s="34"/>
      <c r="B15826" s="44" t="s">
        <v>4424</v>
      </c>
      <c r="C15826" s="31" t="s">
        <v>4158</v>
      </c>
      <c r="D15826" s="14" t="s">
        <v>1160</v>
      </c>
      <c r="E15826" s="14" t="s">
        <v>1217</v>
      </c>
      <c r="F15826" s="14" t="s">
        <v>1218</v>
      </c>
      <c r="G15826" s="14" t="s">
        <v>6492</v>
      </c>
      <c r="H15826" s="20">
        <v>222101</v>
      </c>
      <c r="I15826" s="20">
        <v>222101</v>
      </c>
      <c r="J15826" s="21">
        <f>IFERROR((I15826/H15826),0)</f>
        <v>1</v>
      </c>
      <c r="K15826" s="20"/>
      <c r="L15826" s="20"/>
      <c r="M15826" s="22"/>
    </row>
    <row r="15827" spans="1:13" s="14" customFormat="1" ht="30" outlineLevel="2" x14ac:dyDescent="0.25">
      <c r="A15827" s="34"/>
      <c r="B15827" s="44" t="s">
        <v>4424</v>
      </c>
      <c r="C15827" s="31" t="s">
        <v>4158</v>
      </c>
      <c r="D15827" s="14" t="s">
        <v>1160</v>
      </c>
      <c r="E15827" s="14" t="s">
        <v>1217</v>
      </c>
      <c r="F15827" s="14" t="s">
        <v>1218</v>
      </c>
      <c r="G15827" s="14" t="s">
        <v>6493</v>
      </c>
      <c r="H15827" s="20">
        <v>-283112</v>
      </c>
      <c r="I15827" s="20"/>
      <c r="J15827" s="21">
        <f>IFERROR((I15827/H15827),0)</f>
        <v>0</v>
      </c>
      <c r="K15827" s="20"/>
      <c r="L15827" s="20"/>
      <c r="M15827" s="22"/>
    </row>
    <row r="15828" spans="1:13" s="14" customFormat="1" ht="30" outlineLevel="1" x14ac:dyDescent="0.25">
      <c r="A15828" s="34"/>
      <c r="B15828" s="46" t="s">
        <v>9087</v>
      </c>
      <c r="C15828" s="40" t="str">
        <f>C15827</f>
        <v>ASIGNACIONES DIRECTAS ANTICIPADAS (5% DEL SGR)</v>
      </c>
      <c r="D15828" s="39" t="str">
        <f>D15827</f>
        <v xml:space="preserve">META                                              </v>
      </c>
      <c r="E15828" s="39" t="str">
        <f>E15827</f>
        <v>50270</v>
      </c>
      <c r="F15828" s="39" t="str">
        <f>F15827</f>
        <v xml:space="preserve">EL DORADO                                         </v>
      </c>
      <c r="G15828" s="39" t="s">
        <v>10656</v>
      </c>
      <c r="H15828" s="20">
        <f>SUBTOTAL(9,H15822:H15827)</f>
        <v>3149093</v>
      </c>
      <c r="I15828" s="20">
        <f>SUBTOTAL(9,I15822:I15827)</f>
        <v>2288596.4699999997</v>
      </c>
      <c r="J15828" s="42">
        <f>+I15828/H15828</f>
        <v>0.7267478191339537</v>
      </c>
      <c r="K15828" s="20">
        <f>SUBTOTAL(9,K15822:K15827)</f>
        <v>1024969</v>
      </c>
      <c r="L15828" s="20">
        <f>SUBTOTAL(9,L15822:L15827)</f>
        <v>271950.47000000003</v>
      </c>
      <c r="M15828" s="7">
        <f>IFERROR((L15828/K15828),"N.A")</f>
        <v>0.26532555618755305</v>
      </c>
    </row>
    <row r="15829" spans="1:13" s="14" customFormat="1" ht="30" outlineLevel="2" x14ac:dyDescent="0.25">
      <c r="A15829" s="34"/>
      <c r="B15829" s="44" t="s">
        <v>4425</v>
      </c>
      <c r="C15829" s="31" t="s">
        <v>4158</v>
      </c>
      <c r="D15829" s="14" t="s">
        <v>1160</v>
      </c>
      <c r="E15829" s="14" t="s">
        <v>1220</v>
      </c>
      <c r="F15829" s="14" t="s">
        <v>1221</v>
      </c>
      <c r="G15829" s="14" t="s">
        <v>16</v>
      </c>
      <c r="H15829" s="15">
        <v>222995</v>
      </c>
      <c r="I15829" s="15">
        <v>0</v>
      </c>
      <c r="J15829" s="16">
        <f>IFERROR((I15829/H15829),0)</f>
        <v>0</v>
      </c>
      <c r="K15829" s="15">
        <v>155335</v>
      </c>
      <c r="L15829" s="15">
        <v>0</v>
      </c>
      <c r="M15829" s="17">
        <f>L15829/K15829</f>
        <v>0</v>
      </c>
    </row>
    <row r="15830" spans="1:13" s="14" customFormat="1" ht="30" outlineLevel="2" x14ac:dyDescent="0.25">
      <c r="A15830" s="34"/>
      <c r="B15830" s="44" t="s">
        <v>4425</v>
      </c>
      <c r="C15830" s="31" t="s">
        <v>4158</v>
      </c>
      <c r="D15830" s="14" t="s">
        <v>1160</v>
      </c>
      <c r="E15830" s="14" t="s">
        <v>1220</v>
      </c>
      <c r="F15830" s="14" t="s">
        <v>1221</v>
      </c>
      <c r="G15830" s="14" t="s">
        <v>6109</v>
      </c>
      <c r="H15830" s="20">
        <v>139363</v>
      </c>
      <c r="I15830" s="20">
        <v>139363</v>
      </c>
      <c r="J15830" s="21">
        <f>IFERROR((I15830/H15830),0)</f>
        <v>1</v>
      </c>
      <c r="K15830" s="20"/>
      <c r="L15830" s="20"/>
      <c r="M15830" s="22"/>
    </row>
    <row r="15831" spans="1:13" s="14" customFormat="1" ht="30" outlineLevel="2" x14ac:dyDescent="0.25">
      <c r="A15831" s="34"/>
      <c r="B15831" s="44" t="s">
        <v>4425</v>
      </c>
      <c r="C15831" s="31" t="s">
        <v>4158</v>
      </c>
      <c r="D15831" s="14" t="s">
        <v>1160</v>
      </c>
      <c r="E15831" s="14" t="s">
        <v>1220</v>
      </c>
      <c r="F15831" s="14" t="s">
        <v>1221</v>
      </c>
      <c r="G15831" s="14" t="s">
        <v>6481</v>
      </c>
      <c r="H15831" s="20">
        <v>1</v>
      </c>
      <c r="I15831" s="20">
        <v>1</v>
      </c>
      <c r="J15831" s="21">
        <f>IFERROR((I15831/H15831),0)</f>
        <v>1</v>
      </c>
      <c r="K15831" s="20"/>
      <c r="L15831" s="20"/>
      <c r="M15831" s="22"/>
    </row>
    <row r="15832" spans="1:13" s="14" customFormat="1" ht="30" outlineLevel="2" x14ac:dyDescent="0.25">
      <c r="A15832" s="34"/>
      <c r="B15832" s="44" t="s">
        <v>4425</v>
      </c>
      <c r="C15832" s="31" t="s">
        <v>4158</v>
      </c>
      <c r="D15832" s="14" t="s">
        <v>1160</v>
      </c>
      <c r="E15832" s="14" t="s">
        <v>1220</v>
      </c>
      <c r="F15832" s="14" t="s">
        <v>1221</v>
      </c>
      <c r="G15832" s="14" t="s">
        <v>6492</v>
      </c>
      <c r="H15832" s="20">
        <v>31479</v>
      </c>
      <c r="I15832" s="20">
        <v>31479</v>
      </c>
      <c r="J15832" s="21">
        <f>IFERROR((I15832/H15832),0)</f>
        <v>1</v>
      </c>
      <c r="K15832" s="20"/>
      <c r="L15832" s="20"/>
      <c r="M15832" s="22"/>
    </row>
    <row r="15833" spans="1:13" s="14" customFormat="1" ht="30" outlineLevel="2" x14ac:dyDescent="0.25">
      <c r="A15833" s="34"/>
      <c r="B15833" s="44" t="s">
        <v>4425</v>
      </c>
      <c r="C15833" s="31" t="s">
        <v>4158</v>
      </c>
      <c r="D15833" s="14" t="s">
        <v>1160</v>
      </c>
      <c r="E15833" s="14" t="s">
        <v>1220</v>
      </c>
      <c r="F15833" s="14" t="s">
        <v>1221</v>
      </c>
      <c r="G15833" s="14" t="s">
        <v>6493</v>
      </c>
      <c r="H15833" s="20">
        <v>-44599</v>
      </c>
      <c r="I15833" s="20"/>
      <c r="J15833" s="21">
        <f>IFERROR((I15833/H15833),0)</f>
        <v>0</v>
      </c>
      <c r="K15833" s="20"/>
      <c r="L15833" s="20"/>
      <c r="M15833" s="22"/>
    </row>
    <row r="15834" spans="1:13" s="14" customFormat="1" ht="30" outlineLevel="1" x14ac:dyDescent="0.25">
      <c r="A15834" s="34"/>
      <c r="B15834" s="46" t="s">
        <v>9088</v>
      </c>
      <c r="C15834" s="40" t="str">
        <f>C15833</f>
        <v>ASIGNACIONES DIRECTAS ANTICIPADAS (5% DEL SGR)</v>
      </c>
      <c r="D15834" s="39" t="str">
        <f>D15833</f>
        <v xml:space="preserve">META                                              </v>
      </c>
      <c r="E15834" s="39" t="str">
        <f>E15833</f>
        <v>50251</v>
      </c>
      <c r="F15834" s="39" t="str">
        <f>F15833</f>
        <v xml:space="preserve">EL CASTILLO                                       </v>
      </c>
      <c r="G15834" s="39" t="s">
        <v>10656</v>
      </c>
      <c r="H15834" s="20">
        <f>SUBTOTAL(9,H15829:H15833)</f>
        <v>349239</v>
      </c>
      <c r="I15834" s="20">
        <f>SUBTOTAL(9,I15829:I15833)</f>
        <v>170843</v>
      </c>
      <c r="J15834" s="42">
        <f>+I15834/H15834</f>
        <v>0.48918648833606787</v>
      </c>
      <c r="K15834" s="20">
        <f>SUBTOTAL(9,K15829:K15833)</f>
        <v>155335</v>
      </c>
      <c r="L15834" s="20">
        <f>SUBTOTAL(9,L15829:L15833)</f>
        <v>0</v>
      </c>
      <c r="M15834" s="7">
        <f>IFERROR((L15834/K15834),"N.A")</f>
        <v>0</v>
      </c>
    </row>
    <row r="15835" spans="1:13" s="14" customFormat="1" ht="30" outlineLevel="2" x14ac:dyDescent="0.25">
      <c r="A15835" s="34"/>
      <c r="B15835" s="44" t="s">
        <v>6362</v>
      </c>
      <c r="C15835" s="31" t="s">
        <v>4158</v>
      </c>
      <c r="D15835" s="14" t="s">
        <v>1160</v>
      </c>
      <c r="E15835" s="14" t="s">
        <v>1223</v>
      </c>
      <c r="F15835" s="14" t="s">
        <v>1224</v>
      </c>
      <c r="G15835" s="14" t="s">
        <v>6109</v>
      </c>
      <c r="H15835" s="20">
        <v>5</v>
      </c>
      <c r="I15835" s="20">
        <v>5</v>
      </c>
      <c r="J15835" s="21">
        <f>IFERROR((I15835/H15835),0)</f>
        <v>1</v>
      </c>
      <c r="K15835" s="20"/>
      <c r="L15835" s="20"/>
      <c r="M15835" s="22"/>
    </row>
    <row r="15836" spans="1:13" s="14" customFormat="1" ht="30" outlineLevel="1" x14ac:dyDescent="0.25">
      <c r="A15836" s="34"/>
      <c r="B15836" s="46" t="s">
        <v>9089</v>
      </c>
      <c r="C15836" s="40" t="str">
        <f>C15835</f>
        <v>ASIGNACIONES DIRECTAS ANTICIPADAS (5% DEL SGR)</v>
      </c>
      <c r="D15836" s="39" t="str">
        <f>D15835</f>
        <v xml:space="preserve">META                                              </v>
      </c>
      <c r="E15836" s="39" t="str">
        <f>E15835</f>
        <v>50245</v>
      </c>
      <c r="F15836" s="39" t="str">
        <f>F15835</f>
        <v xml:space="preserve">EL CALVARIO                                       </v>
      </c>
      <c r="G15836" s="39" t="s">
        <v>10656</v>
      </c>
      <c r="H15836" s="20">
        <f>SUBTOTAL(9,H15835:H15835)</f>
        <v>5</v>
      </c>
      <c r="I15836" s="20">
        <f>SUBTOTAL(9,I15835:I15835)</f>
        <v>5</v>
      </c>
      <c r="J15836" s="42">
        <f>+I15836/H15836</f>
        <v>1</v>
      </c>
      <c r="K15836" s="20">
        <f>SUBTOTAL(9,K15835:K15835)</f>
        <v>0</v>
      </c>
      <c r="L15836" s="20">
        <f>SUBTOTAL(9,L15835:L15835)</f>
        <v>0</v>
      </c>
      <c r="M15836" s="7" t="str">
        <f>IFERROR((L15836/K15836),"N.A")</f>
        <v>N.A</v>
      </c>
    </row>
    <row r="15837" spans="1:13" s="14" customFormat="1" ht="30" outlineLevel="2" x14ac:dyDescent="0.25">
      <c r="A15837" s="34"/>
      <c r="B15837" s="44" t="s">
        <v>4426</v>
      </c>
      <c r="C15837" s="31" t="s">
        <v>4158</v>
      </c>
      <c r="D15837" s="14" t="s">
        <v>1160</v>
      </c>
      <c r="E15837" s="14" t="s">
        <v>1226</v>
      </c>
      <c r="F15837" s="14" t="s">
        <v>1227</v>
      </c>
      <c r="G15837" s="14" t="s">
        <v>16</v>
      </c>
      <c r="H15837" s="15">
        <v>2435842</v>
      </c>
      <c r="I15837" s="15">
        <v>1232462.1500000001</v>
      </c>
      <c r="J15837" s="16">
        <f>IFERROR((I15837/H15837),0)</f>
        <v>0.50596966059374959</v>
      </c>
      <c r="K15837" s="15">
        <v>1726430</v>
      </c>
      <c r="L15837" s="15">
        <v>1232462.1500000001</v>
      </c>
      <c r="M15837" s="17">
        <f>L15837/K15837</f>
        <v>0.71387901623581618</v>
      </c>
    </row>
    <row r="15838" spans="1:13" s="14" customFormat="1" ht="30" outlineLevel="2" x14ac:dyDescent="0.25">
      <c r="A15838" s="34"/>
      <c r="B15838" s="44" t="s">
        <v>4426</v>
      </c>
      <c r="C15838" s="31" t="s">
        <v>4158</v>
      </c>
      <c r="D15838" s="14" t="s">
        <v>1160</v>
      </c>
      <c r="E15838" s="14" t="s">
        <v>1226</v>
      </c>
      <c r="F15838" s="14" t="s">
        <v>1227</v>
      </c>
      <c r="G15838" s="14" t="s">
        <v>6109</v>
      </c>
      <c r="H15838" s="20">
        <v>3617566</v>
      </c>
      <c r="I15838" s="20">
        <v>3617566</v>
      </c>
      <c r="J15838" s="21">
        <f>IFERROR((I15838/H15838),0)</f>
        <v>1</v>
      </c>
      <c r="K15838" s="20"/>
      <c r="L15838" s="20"/>
      <c r="M15838" s="22"/>
    </row>
    <row r="15839" spans="1:13" s="14" customFormat="1" ht="30" outlineLevel="2" x14ac:dyDescent="0.25">
      <c r="A15839" s="34"/>
      <c r="B15839" s="44" t="s">
        <v>4426</v>
      </c>
      <c r="C15839" s="31" t="s">
        <v>4158</v>
      </c>
      <c r="D15839" s="14" t="s">
        <v>1160</v>
      </c>
      <c r="E15839" s="14" t="s">
        <v>1226</v>
      </c>
      <c r="F15839" s="14" t="s">
        <v>1227</v>
      </c>
      <c r="G15839" s="14" t="s">
        <v>6481</v>
      </c>
      <c r="H15839" s="20">
        <v>15</v>
      </c>
      <c r="I15839" s="20">
        <v>15</v>
      </c>
      <c r="J15839" s="21">
        <f>IFERROR((I15839/H15839),0)</f>
        <v>1</v>
      </c>
      <c r="K15839" s="20"/>
      <c r="L15839" s="20"/>
      <c r="M15839" s="22"/>
    </row>
    <row r="15840" spans="1:13" s="14" customFormat="1" ht="30" outlineLevel="2" x14ac:dyDescent="0.25">
      <c r="A15840" s="34"/>
      <c r="B15840" s="44" t="s">
        <v>4426</v>
      </c>
      <c r="C15840" s="31" t="s">
        <v>4158</v>
      </c>
      <c r="D15840" s="14" t="s">
        <v>1160</v>
      </c>
      <c r="E15840" s="14" t="s">
        <v>1226</v>
      </c>
      <c r="F15840" s="14" t="s">
        <v>1227</v>
      </c>
      <c r="G15840" s="14" t="s">
        <v>6485</v>
      </c>
      <c r="H15840" s="20">
        <v>343590</v>
      </c>
      <c r="I15840" s="20">
        <v>343590</v>
      </c>
      <c r="J15840" s="22"/>
      <c r="K15840" s="25"/>
      <c r="L15840" s="25"/>
      <c r="M15840" s="22"/>
    </row>
    <row r="15841" spans="1:13" s="14" customFormat="1" ht="30" outlineLevel="2" x14ac:dyDescent="0.25">
      <c r="A15841" s="34"/>
      <c r="B15841" s="44" t="s">
        <v>4426</v>
      </c>
      <c r="C15841" s="31" t="s">
        <v>4158</v>
      </c>
      <c r="D15841" s="14" t="s">
        <v>1160</v>
      </c>
      <c r="E15841" s="14" t="s">
        <v>1226</v>
      </c>
      <c r="F15841" s="14" t="s">
        <v>1227</v>
      </c>
      <c r="G15841" s="14" t="s">
        <v>6492</v>
      </c>
      <c r="H15841" s="20">
        <v>360830</v>
      </c>
      <c r="I15841" s="20">
        <v>360830</v>
      </c>
      <c r="J15841" s="21">
        <f>IFERROR((I15841/H15841),0)</f>
        <v>1</v>
      </c>
      <c r="K15841" s="20"/>
      <c r="L15841" s="20"/>
      <c r="M15841" s="22"/>
    </row>
    <row r="15842" spans="1:13" s="14" customFormat="1" ht="30" outlineLevel="2" x14ac:dyDescent="0.25">
      <c r="A15842" s="34"/>
      <c r="B15842" s="44" t="s">
        <v>4426</v>
      </c>
      <c r="C15842" s="31" t="s">
        <v>4158</v>
      </c>
      <c r="D15842" s="14" t="s">
        <v>1160</v>
      </c>
      <c r="E15842" s="14" t="s">
        <v>1226</v>
      </c>
      <c r="F15842" s="14" t="s">
        <v>1227</v>
      </c>
      <c r="G15842" s="14" t="s">
        <v>6493</v>
      </c>
      <c r="H15842" s="20">
        <v>-487168</v>
      </c>
      <c r="I15842" s="20"/>
      <c r="J15842" s="21">
        <f>IFERROR((I15842/H15842),0)</f>
        <v>0</v>
      </c>
      <c r="K15842" s="20"/>
      <c r="L15842" s="20"/>
      <c r="M15842" s="22"/>
    </row>
    <row r="15843" spans="1:13" s="14" customFormat="1" ht="30" outlineLevel="1" x14ac:dyDescent="0.25">
      <c r="A15843" s="34"/>
      <c r="B15843" s="46" t="s">
        <v>9090</v>
      </c>
      <c r="C15843" s="40" t="str">
        <f>C15842</f>
        <v>ASIGNACIONES DIRECTAS ANTICIPADAS (5% DEL SGR)</v>
      </c>
      <c r="D15843" s="39" t="str">
        <f>D15842</f>
        <v xml:space="preserve">META                                              </v>
      </c>
      <c r="E15843" s="39" t="str">
        <f>E15842</f>
        <v>50226</v>
      </c>
      <c r="F15843" s="39" t="str">
        <f>F15842</f>
        <v xml:space="preserve">CUMARAL                                           </v>
      </c>
      <c r="G15843" s="39" t="s">
        <v>10656</v>
      </c>
      <c r="H15843" s="20">
        <f>SUBTOTAL(9,H15837:H15842)</f>
        <v>6270675</v>
      </c>
      <c r="I15843" s="20">
        <f>SUBTOTAL(9,I15837:I15842)</f>
        <v>5554463.1500000004</v>
      </c>
      <c r="J15843" s="42">
        <f>+I15843/H15843</f>
        <v>0.88578393075705575</v>
      </c>
      <c r="K15843" s="20">
        <f>SUBTOTAL(9,K15837:K15842)</f>
        <v>1726430</v>
      </c>
      <c r="L15843" s="20">
        <f>SUBTOTAL(9,L15837:L15842)</f>
        <v>1232462.1500000001</v>
      </c>
      <c r="M15843" s="7">
        <f>IFERROR((L15843/K15843),"N.A")</f>
        <v>0.71387901623581618</v>
      </c>
    </row>
    <row r="15844" spans="1:13" s="14" customFormat="1" ht="30" outlineLevel="2" x14ac:dyDescent="0.25">
      <c r="A15844" s="34"/>
      <c r="B15844" s="44" t="s">
        <v>4427</v>
      </c>
      <c r="C15844" s="31" t="s">
        <v>4158</v>
      </c>
      <c r="D15844" s="14" t="s">
        <v>1160</v>
      </c>
      <c r="E15844" s="14" t="s">
        <v>1229</v>
      </c>
      <c r="F15844" s="14" t="s">
        <v>1230</v>
      </c>
      <c r="G15844" s="14" t="s">
        <v>16</v>
      </c>
      <c r="H15844" s="15">
        <v>56684</v>
      </c>
      <c r="I15844" s="15">
        <v>56684</v>
      </c>
      <c r="J15844" s="16">
        <f>IFERROR((I15844/H15844),0)</f>
        <v>1</v>
      </c>
      <c r="K15844" s="15">
        <v>41014</v>
      </c>
      <c r="L15844" s="15">
        <v>56684</v>
      </c>
      <c r="M15844" s="17">
        <f>L15844/K15844</f>
        <v>1.3820646608475156</v>
      </c>
    </row>
    <row r="15845" spans="1:13" s="14" customFormat="1" ht="30" outlineLevel="2" x14ac:dyDescent="0.25">
      <c r="A15845" s="34"/>
      <c r="B15845" s="44" t="s">
        <v>4427</v>
      </c>
      <c r="C15845" s="31" t="s">
        <v>4158</v>
      </c>
      <c r="D15845" s="14" t="s">
        <v>1160</v>
      </c>
      <c r="E15845" s="14" t="s">
        <v>1229</v>
      </c>
      <c r="F15845" s="14" t="s">
        <v>1230</v>
      </c>
      <c r="G15845" s="14" t="s">
        <v>6109</v>
      </c>
      <c r="H15845" s="20">
        <v>13694548</v>
      </c>
      <c r="I15845" s="20">
        <v>13694548</v>
      </c>
      <c r="J15845" s="21">
        <f>IFERROR((I15845/H15845),0)</f>
        <v>1</v>
      </c>
      <c r="K15845" s="20"/>
      <c r="L15845" s="20"/>
      <c r="M15845" s="22"/>
    </row>
    <row r="15846" spans="1:13" s="14" customFormat="1" ht="30" outlineLevel="2" x14ac:dyDescent="0.25">
      <c r="A15846" s="34"/>
      <c r="B15846" s="44" t="s">
        <v>4427</v>
      </c>
      <c r="C15846" s="31" t="s">
        <v>4158</v>
      </c>
      <c r="D15846" s="14" t="s">
        <v>1160</v>
      </c>
      <c r="E15846" s="14" t="s">
        <v>1229</v>
      </c>
      <c r="F15846" s="14" t="s">
        <v>1230</v>
      </c>
      <c r="G15846" s="14" t="s">
        <v>6492</v>
      </c>
      <c r="H15846" s="20">
        <v>8876</v>
      </c>
      <c r="I15846" s="20">
        <v>8876</v>
      </c>
      <c r="J15846" s="21">
        <f>IFERROR((I15846/H15846),0)</f>
        <v>1</v>
      </c>
      <c r="K15846" s="20"/>
      <c r="L15846" s="20"/>
      <c r="M15846" s="22"/>
    </row>
    <row r="15847" spans="1:13" s="14" customFormat="1" ht="30" outlineLevel="2" x14ac:dyDescent="0.25">
      <c r="A15847" s="34"/>
      <c r="B15847" s="44" t="s">
        <v>4427</v>
      </c>
      <c r="C15847" s="31" t="s">
        <v>4158</v>
      </c>
      <c r="D15847" s="14" t="s">
        <v>1160</v>
      </c>
      <c r="E15847" s="14" t="s">
        <v>1229</v>
      </c>
      <c r="F15847" s="14" t="s">
        <v>1230</v>
      </c>
      <c r="G15847" s="14" t="s">
        <v>6493</v>
      </c>
      <c r="H15847" s="20">
        <v>-11337</v>
      </c>
      <c r="I15847" s="20"/>
      <c r="J15847" s="21">
        <f>IFERROR((I15847/H15847),0)</f>
        <v>0</v>
      </c>
      <c r="K15847" s="20"/>
      <c r="L15847" s="20"/>
      <c r="M15847" s="22"/>
    </row>
    <row r="15848" spans="1:13" s="14" customFormat="1" ht="30" outlineLevel="1" x14ac:dyDescent="0.25">
      <c r="A15848" s="34"/>
      <c r="B15848" s="46" t="s">
        <v>9091</v>
      </c>
      <c r="C15848" s="40" t="str">
        <f>C15847</f>
        <v>ASIGNACIONES DIRECTAS ANTICIPADAS (5% DEL SGR)</v>
      </c>
      <c r="D15848" s="39" t="str">
        <f>D15847</f>
        <v xml:space="preserve">META                                              </v>
      </c>
      <c r="E15848" s="39" t="str">
        <f>E15847</f>
        <v>50223</v>
      </c>
      <c r="F15848" s="39" t="str">
        <f>F15847</f>
        <v xml:space="preserve">CUBARRAL                                          </v>
      </c>
      <c r="G15848" s="39" t="s">
        <v>10656</v>
      </c>
      <c r="H15848" s="20">
        <f>SUBTOTAL(9,H15844:H15847)</f>
        <v>13748771</v>
      </c>
      <c r="I15848" s="20">
        <f>SUBTOTAL(9,I15844:I15847)</f>
        <v>13760108</v>
      </c>
      <c r="J15848" s="42">
        <f>+I15848/H15848</f>
        <v>1.0008245827936184</v>
      </c>
      <c r="K15848" s="20">
        <f>SUBTOTAL(9,K15844:K15847)</f>
        <v>41014</v>
      </c>
      <c r="L15848" s="20">
        <f>SUBTOTAL(9,L15844:L15847)</f>
        <v>56684</v>
      </c>
      <c r="M15848" s="7">
        <f>IFERROR((L15848/K15848),"N.A")</f>
        <v>1.3820646608475156</v>
      </c>
    </row>
    <row r="15849" spans="1:13" s="14" customFormat="1" ht="30" outlineLevel="2" x14ac:dyDescent="0.25">
      <c r="A15849" s="34"/>
      <c r="B15849" s="44" t="s">
        <v>4428</v>
      </c>
      <c r="C15849" s="31" t="s">
        <v>4158</v>
      </c>
      <c r="D15849" s="14" t="s">
        <v>1160</v>
      </c>
      <c r="E15849" s="14" t="s">
        <v>1232</v>
      </c>
      <c r="F15849" s="14" t="s">
        <v>1233</v>
      </c>
      <c r="G15849" s="14" t="s">
        <v>16</v>
      </c>
      <c r="H15849" s="15">
        <v>38778823855</v>
      </c>
      <c r="I15849" s="15">
        <v>27954394033.240002</v>
      </c>
      <c r="J15849" s="16">
        <f>IFERROR((I15849/H15849),0)</f>
        <v>0.72086750587809956</v>
      </c>
      <c r="K15849" s="15">
        <v>28601645080.269997</v>
      </c>
      <c r="L15849" s="15">
        <v>27954394033.240002</v>
      </c>
      <c r="M15849" s="17">
        <f>L15849/K15849</f>
        <v>0.97737014618517581</v>
      </c>
    </row>
    <row r="15850" spans="1:13" s="14" customFormat="1" ht="30" outlineLevel="2" x14ac:dyDescent="0.25">
      <c r="A15850" s="34"/>
      <c r="B15850" s="44" t="s">
        <v>4428</v>
      </c>
      <c r="C15850" s="31" t="s">
        <v>4158</v>
      </c>
      <c r="D15850" s="14" t="s">
        <v>1160</v>
      </c>
      <c r="E15850" s="14" t="s">
        <v>1232</v>
      </c>
      <c r="F15850" s="14" t="s">
        <v>1233</v>
      </c>
      <c r="G15850" s="14" t="s">
        <v>6109</v>
      </c>
      <c r="H15850" s="20">
        <v>25808937665</v>
      </c>
      <c r="I15850" s="20">
        <v>25808937665</v>
      </c>
      <c r="J15850" s="21">
        <f>IFERROR((I15850/H15850),0)</f>
        <v>1</v>
      </c>
      <c r="K15850" s="20"/>
      <c r="L15850" s="20"/>
      <c r="M15850" s="22"/>
    </row>
    <row r="15851" spans="1:13" s="14" customFormat="1" ht="30" outlineLevel="2" x14ac:dyDescent="0.25">
      <c r="A15851" s="34"/>
      <c r="B15851" s="44" t="s">
        <v>4428</v>
      </c>
      <c r="C15851" s="31" t="s">
        <v>4158</v>
      </c>
      <c r="D15851" s="14" t="s">
        <v>1160</v>
      </c>
      <c r="E15851" s="14" t="s">
        <v>1232</v>
      </c>
      <c r="F15851" s="14" t="s">
        <v>1233</v>
      </c>
      <c r="G15851" s="14" t="s">
        <v>6481</v>
      </c>
      <c r="H15851" s="20">
        <v>239842</v>
      </c>
      <c r="I15851" s="20">
        <v>239842</v>
      </c>
      <c r="J15851" s="21">
        <f>IFERROR((I15851/H15851),0)</f>
        <v>1</v>
      </c>
      <c r="K15851" s="20"/>
      <c r="L15851" s="20"/>
      <c r="M15851" s="22"/>
    </row>
    <row r="15852" spans="1:13" s="14" customFormat="1" ht="30" outlineLevel="2" x14ac:dyDescent="0.25">
      <c r="A15852" s="34"/>
      <c r="B15852" s="44" t="s">
        <v>4428</v>
      </c>
      <c r="C15852" s="31" t="s">
        <v>4158</v>
      </c>
      <c r="D15852" s="14" t="s">
        <v>1160</v>
      </c>
      <c r="E15852" s="14" t="s">
        <v>1232</v>
      </c>
      <c r="F15852" s="14" t="s">
        <v>1233</v>
      </c>
      <c r="G15852" s="14" t="s">
        <v>6485</v>
      </c>
      <c r="H15852" s="20">
        <v>315017</v>
      </c>
      <c r="I15852" s="20">
        <v>315017</v>
      </c>
      <c r="J15852" s="22"/>
      <c r="K15852" s="25"/>
      <c r="L15852" s="25"/>
      <c r="M15852" s="22"/>
    </row>
    <row r="15853" spans="1:13" s="14" customFormat="1" ht="30" outlineLevel="2" x14ac:dyDescent="0.25">
      <c r="A15853" s="34"/>
      <c r="B15853" s="44" t="s">
        <v>4428</v>
      </c>
      <c r="C15853" s="31" t="s">
        <v>4158</v>
      </c>
      <c r="D15853" s="14" t="s">
        <v>1160</v>
      </c>
      <c r="E15853" s="14" t="s">
        <v>1232</v>
      </c>
      <c r="F15853" s="14" t="s">
        <v>1233</v>
      </c>
      <c r="G15853" s="14" t="s">
        <v>6492</v>
      </c>
      <c r="H15853" s="20">
        <v>5853392775</v>
      </c>
      <c r="I15853" s="20">
        <v>5853392775</v>
      </c>
      <c r="J15853" s="21">
        <f>IFERROR((I15853/H15853),0)</f>
        <v>1</v>
      </c>
      <c r="K15853" s="20"/>
      <c r="L15853" s="20"/>
      <c r="M15853" s="22"/>
    </row>
    <row r="15854" spans="1:13" s="14" customFormat="1" ht="30" outlineLevel="2" x14ac:dyDescent="0.25">
      <c r="A15854" s="34"/>
      <c r="B15854" s="44" t="s">
        <v>4428</v>
      </c>
      <c r="C15854" s="31" t="s">
        <v>4158</v>
      </c>
      <c r="D15854" s="14" t="s">
        <v>1160</v>
      </c>
      <c r="E15854" s="14" t="s">
        <v>1232</v>
      </c>
      <c r="F15854" s="14" t="s">
        <v>1233</v>
      </c>
      <c r="G15854" s="14" t="s">
        <v>6493</v>
      </c>
      <c r="H15854" s="20">
        <v>-7755764771</v>
      </c>
      <c r="I15854" s="20"/>
      <c r="J15854" s="21">
        <f>IFERROR((I15854/H15854),0)</f>
        <v>0</v>
      </c>
      <c r="K15854" s="20"/>
      <c r="L15854" s="20"/>
      <c r="M15854" s="22"/>
    </row>
    <row r="15855" spans="1:13" s="14" customFormat="1" ht="30" outlineLevel="1" x14ac:dyDescent="0.25">
      <c r="A15855" s="34"/>
      <c r="B15855" s="46" t="s">
        <v>9092</v>
      </c>
      <c r="C15855" s="40" t="str">
        <f>C15854</f>
        <v>ASIGNACIONES DIRECTAS ANTICIPADAS (5% DEL SGR)</v>
      </c>
      <c r="D15855" s="39" t="str">
        <f>D15854</f>
        <v xml:space="preserve">META                                              </v>
      </c>
      <c r="E15855" s="39" t="str">
        <f>E15854</f>
        <v>50150</v>
      </c>
      <c r="F15855" s="39" t="str">
        <f>F15854</f>
        <v xml:space="preserve">CASTILLA LA NUEVA                                 </v>
      </c>
      <c r="G15855" s="39" t="s">
        <v>10656</v>
      </c>
      <c r="H15855" s="20">
        <f>SUBTOTAL(9,H15849:H15854)</f>
        <v>62685944383</v>
      </c>
      <c r="I15855" s="20">
        <f>SUBTOTAL(9,I15849:I15854)</f>
        <v>59617279332.240005</v>
      </c>
      <c r="J15855" s="42">
        <f>+I15855/H15855</f>
        <v>0.951046999754666</v>
      </c>
      <c r="K15855" s="20">
        <f>SUBTOTAL(9,K15849:K15854)</f>
        <v>28601645080.269997</v>
      </c>
      <c r="L15855" s="20">
        <f>SUBTOTAL(9,L15849:L15854)</f>
        <v>27954394033.240002</v>
      </c>
      <c r="M15855" s="7">
        <f>IFERROR((L15855/K15855),"N.A")</f>
        <v>0.97737014618517581</v>
      </c>
    </row>
    <row r="15856" spans="1:13" s="14" customFormat="1" ht="30" outlineLevel="2" x14ac:dyDescent="0.25">
      <c r="A15856" s="34"/>
      <c r="B15856" s="44" t="s">
        <v>4429</v>
      </c>
      <c r="C15856" s="31" t="s">
        <v>4158</v>
      </c>
      <c r="D15856" s="14" t="s">
        <v>1160</v>
      </c>
      <c r="E15856" s="14" t="s">
        <v>1235</v>
      </c>
      <c r="F15856" s="14" t="s">
        <v>1236</v>
      </c>
      <c r="G15856" s="14" t="s">
        <v>16</v>
      </c>
      <c r="H15856" s="15">
        <v>13913961017</v>
      </c>
      <c r="I15856" s="15">
        <v>13913961017</v>
      </c>
      <c r="J15856" s="16">
        <f>IFERROR((I15856/H15856),0)</f>
        <v>1</v>
      </c>
      <c r="K15856" s="15">
        <v>10865302140.049999</v>
      </c>
      <c r="L15856" s="15">
        <v>13913961017</v>
      </c>
      <c r="M15856" s="17">
        <f>L15856/K15856</f>
        <v>1.2805866636430205</v>
      </c>
    </row>
    <row r="15857" spans="1:13" s="14" customFormat="1" ht="30" outlineLevel="2" x14ac:dyDescent="0.25">
      <c r="A15857" s="34"/>
      <c r="B15857" s="44" t="s">
        <v>4429</v>
      </c>
      <c r="C15857" s="31" t="s">
        <v>4158</v>
      </c>
      <c r="D15857" s="14" t="s">
        <v>1160</v>
      </c>
      <c r="E15857" s="14" t="s">
        <v>1235</v>
      </c>
      <c r="F15857" s="14" t="s">
        <v>1236</v>
      </c>
      <c r="G15857" s="14" t="s">
        <v>6109</v>
      </c>
      <c r="H15857" s="20">
        <v>22343500350</v>
      </c>
      <c r="I15857" s="20">
        <v>22343500350</v>
      </c>
      <c r="J15857" s="21">
        <f>IFERROR((I15857/H15857),0)</f>
        <v>1</v>
      </c>
      <c r="K15857" s="20"/>
      <c r="L15857" s="20"/>
      <c r="M15857" s="22"/>
    </row>
    <row r="15858" spans="1:13" s="14" customFormat="1" ht="30" outlineLevel="2" x14ac:dyDescent="0.25">
      <c r="A15858" s="34"/>
      <c r="B15858" s="44" t="s">
        <v>4429</v>
      </c>
      <c r="C15858" s="31" t="s">
        <v>4158</v>
      </c>
      <c r="D15858" s="14" t="s">
        <v>1160</v>
      </c>
      <c r="E15858" s="14" t="s">
        <v>1235</v>
      </c>
      <c r="F15858" s="14" t="s">
        <v>1236</v>
      </c>
      <c r="G15858" s="14" t="s">
        <v>6481</v>
      </c>
      <c r="H15858" s="20">
        <v>86056</v>
      </c>
      <c r="I15858" s="20">
        <v>86056</v>
      </c>
      <c r="J15858" s="21">
        <f>IFERROR((I15858/H15858),0)</f>
        <v>1</v>
      </c>
      <c r="K15858" s="20"/>
      <c r="L15858" s="20"/>
      <c r="M15858" s="22"/>
    </row>
    <row r="15859" spans="1:13" s="14" customFormat="1" ht="30" outlineLevel="2" x14ac:dyDescent="0.25">
      <c r="A15859" s="34"/>
      <c r="B15859" s="44" t="s">
        <v>4429</v>
      </c>
      <c r="C15859" s="31" t="s">
        <v>4158</v>
      </c>
      <c r="D15859" s="14" t="s">
        <v>1160</v>
      </c>
      <c r="E15859" s="14" t="s">
        <v>1235</v>
      </c>
      <c r="F15859" s="14" t="s">
        <v>1236</v>
      </c>
      <c r="G15859" s="14" t="s">
        <v>6485</v>
      </c>
      <c r="H15859" s="20">
        <v>228049</v>
      </c>
      <c r="I15859" s="20">
        <v>228049</v>
      </c>
      <c r="J15859" s="22"/>
      <c r="K15859" s="25"/>
      <c r="L15859" s="25"/>
      <c r="M15859" s="22"/>
    </row>
    <row r="15860" spans="1:13" s="14" customFormat="1" ht="30" outlineLevel="2" x14ac:dyDescent="0.25">
      <c r="A15860" s="34"/>
      <c r="B15860" s="44" t="s">
        <v>4429</v>
      </c>
      <c r="C15860" s="31" t="s">
        <v>4158</v>
      </c>
      <c r="D15860" s="14" t="s">
        <v>1160</v>
      </c>
      <c r="E15860" s="14" t="s">
        <v>1235</v>
      </c>
      <c r="F15860" s="14" t="s">
        <v>1236</v>
      </c>
      <c r="G15860" s="14" t="s">
        <v>6492</v>
      </c>
      <c r="H15860" s="20">
        <v>2476829664</v>
      </c>
      <c r="I15860" s="20">
        <v>2476829664</v>
      </c>
      <c r="J15860" s="21">
        <f>IFERROR((I15860/H15860),0)</f>
        <v>1</v>
      </c>
      <c r="K15860" s="20"/>
      <c r="L15860" s="20"/>
      <c r="M15860" s="22"/>
    </row>
    <row r="15861" spans="1:13" s="14" customFormat="1" ht="30" outlineLevel="2" x14ac:dyDescent="0.25">
      <c r="A15861" s="34"/>
      <c r="B15861" s="44" t="s">
        <v>4429</v>
      </c>
      <c r="C15861" s="31" t="s">
        <v>4158</v>
      </c>
      <c r="D15861" s="14" t="s">
        <v>1160</v>
      </c>
      <c r="E15861" s="14" t="s">
        <v>1235</v>
      </c>
      <c r="F15861" s="14" t="s">
        <v>1236</v>
      </c>
      <c r="G15861" s="14" t="s">
        <v>6493</v>
      </c>
      <c r="H15861" s="20">
        <v>-2782792203</v>
      </c>
      <c r="I15861" s="20"/>
      <c r="J15861" s="21">
        <f>IFERROR((I15861/H15861),0)</f>
        <v>0</v>
      </c>
      <c r="K15861" s="20"/>
      <c r="L15861" s="20"/>
      <c r="M15861" s="22"/>
    </row>
    <row r="15862" spans="1:13" s="14" customFormat="1" ht="30" outlineLevel="1" x14ac:dyDescent="0.25">
      <c r="A15862" s="34"/>
      <c r="B15862" s="46" t="s">
        <v>9093</v>
      </c>
      <c r="C15862" s="40" t="str">
        <f>C15861</f>
        <v>ASIGNACIONES DIRECTAS ANTICIPADAS (5% DEL SGR)</v>
      </c>
      <c r="D15862" s="39" t="str">
        <f>D15861</f>
        <v xml:space="preserve">META                                              </v>
      </c>
      <c r="E15862" s="39" t="str">
        <f>E15861</f>
        <v>50124</v>
      </c>
      <c r="F15862" s="39" t="str">
        <f>F15861</f>
        <v xml:space="preserve">CABUYARO                                          </v>
      </c>
      <c r="G15862" s="39" t="s">
        <v>10656</v>
      </c>
      <c r="H15862" s="20">
        <f>SUBTOTAL(9,H15856:H15861)</f>
        <v>35951812933</v>
      </c>
      <c r="I15862" s="20">
        <f>SUBTOTAL(9,I15856:I15861)</f>
        <v>38734605136</v>
      </c>
      <c r="J15862" s="42">
        <f>+I15862/H15862</f>
        <v>1.0774033901485309</v>
      </c>
      <c r="K15862" s="20">
        <f>SUBTOTAL(9,K15856:K15861)</f>
        <v>10865302140.049999</v>
      </c>
      <c r="L15862" s="20">
        <f>SUBTOTAL(9,L15856:L15861)</f>
        <v>13913961017</v>
      </c>
      <c r="M15862" s="7">
        <f>IFERROR((L15862/K15862),"N.A")</f>
        <v>1.2805866636430205</v>
      </c>
    </row>
    <row r="15863" spans="1:13" s="14" customFormat="1" ht="30" outlineLevel="2" x14ac:dyDescent="0.25">
      <c r="A15863" s="34"/>
      <c r="B15863" s="44" t="s">
        <v>4430</v>
      </c>
      <c r="C15863" s="31" t="s">
        <v>4158</v>
      </c>
      <c r="D15863" s="14" t="s">
        <v>1160</v>
      </c>
      <c r="E15863" s="14" t="s">
        <v>1238</v>
      </c>
      <c r="F15863" s="14" t="s">
        <v>1239</v>
      </c>
      <c r="G15863" s="14" t="s">
        <v>16</v>
      </c>
      <c r="H15863" s="15">
        <v>70606401</v>
      </c>
      <c r="I15863" s="15">
        <v>70606401</v>
      </c>
      <c r="J15863" s="16">
        <f>IFERROR((I15863/H15863),0)</f>
        <v>1</v>
      </c>
      <c r="K15863" s="15">
        <v>56793630.589999989</v>
      </c>
      <c r="L15863" s="15">
        <v>70606401</v>
      </c>
      <c r="M15863" s="17">
        <f>L15863/K15863</f>
        <v>1.2432098505854654</v>
      </c>
    </row>
    <row r="15864" spans="1:13" s="14" customFormat="1" ht="30" outlineLevel="2" x14ac:dyDescent="0.25">
      <c r="A15864" s="34"/>
      <c r="B15864" s="44" t="s">
        <v>4430</v>
      </c>
      <c r="C15864" s="31" t="s">
        <v>4158</v>
      </c>
      <c r="D15864" s="14" t="s">
        <v>1160</v>
      </c>
      <c r="E15864" s="14" t="s">
        <v>1238</v>
      </c>
      <c r="F15864" s="14" t="s">
        <v>1239</v>
      </c>
      <c r="G15864" s="14" t="s">
        <v>6109</v>
      </c>
      <c r="H15864" s="20">
        <v>755952666</v>
      </c>
      <c r="I15864" s="20">
        <v>755952666</v>
      </c>
      <c r="J15864" s="21">
        <f>IFERROR((I15864/H15864),0)</f>
        <v>1</v>
      </c>
      <c r="K15864" s="20"/>
      <c r="L15864" s="20"/>
      <c r="M15864" s="22"/>
    </row>
    <row r="15865" spans="1:13" s="14" customFormat="1" ht="30" outlineLevel="2" x14ac:dyDescent="0.25">
      <c r="A15865" s="34"/>
      <c r="B15865" s="44" t="s">
        <v>4430</v>
      </c>
      <c r="C15865" s="31" t="s">
        <v>4158</v>
      </c>
      <c r="D15865" s="14" t="s">
        <v>1160</v>
      </c>
      <c r="E15865" s="14" t="s">
        <v>1238</v>
      </c>
      <c r="F15865" s="14" t="s">
        <v>1239</v>
      </c>
      <c r="G15865" s="14" t="s">
        <v>6481</v>
      </c>
      <c r="H15865" s="20">
        <v>437</v>
      </c>
      <c r="I15865" s="20">
        <v>437</v>
      </c>
      <c r="J15865" s="21">
        <f>IFERROR((I15865/H15865),0)</f>
        <v>1</v>
      </c>
      <c r="K15865" s="20"/>
      <c r="L15865" s="20"/>
      <c r="M15865" s="22"/>
    </row>
    <row r="15866" spans="1:13" s="14" customFormat="1" ht="30" outlineLevel="2" x14ac:dyDescent="0.25">
      <c r="A15866" s="34"/>
      <c r="B15866" s="44" t="s">
        <v>4430</v>
      </c>
      <c r="C15866" s="31" t="s">
        <v>4158</v>
      </c>
      <c r="D15866" s="14" t="s">
        <v>1160</v>
      </c>
      <c r="E15866" s="14" t="s">
        <v>1238</v>
      </c>
      <c r="F15866" s="14" t="s">
        <v>1239</v>
      </c>
      <c r="G15866" s="14" t="s">
        <v>6485</v>
      </c>
      <c r="H15866" s="20">
        <v>545455</v>
      </c>
      <c r="I15866" s="20">
        <v>545455</v>
      </c>
      <c r="J15866" s="22"/>
      <c r="K15866" s="25"/>
      <c r="L15866" s="25"/>
      <c r="M15866" s="22"/>
    </row>
    <row r="15867" spans="1:13" s="14" customFormat="1" ht="30" outlineLevel="2" x14ac:dyDescent="0.25">
      <c r="A15867" s="34"/>
      <c r="B15867" s="44" t="s">
        <v>4430</v>
      </c>
      <c r="C15867" s="31" t="s">
        <v>4158</v>
      </c>
      <c r="D15867" s="14" t="s">
        <v>1160</v>
      </c>
      <c r="E15867" s="14" t="s">
        <v>1238</v>
      </c>
      <c r="F15867" s="14" t="s">
        <v>1239</v>
      </c>
      <c r="G15867" s="14" t="s">
        <v>6492</v>
      </c>
      <c r="H15867" s="20">
        <v>13613631</v>
      </c>
      <c r="I15867" s="20">
        <v>13613631</v>
      </c>
      <c r="J15867" s="21">
        <f>IFERROR((I15867/H15867),0)</f>
        <v>1</v>
      </c>
      <c r="K15867" s="20"/>
      <c r="L15867" s="20"/>
      <c r="M15867" s="22"/>
    </row>
    <row r="15868" spans="1:13" s="14" customFormat="1" ht="30" outlineLevel="2" x14ac:dyDescent="0.25">
      <c r="A15868" s="34"/>
      <c r="B15868" s="44" t="s">
        <v>4430</v>
      </c>
      <c r="C15868" s="31" t="s">
        <v>4158</v>
      </c>
      <c r="D15868" s="14" t="s">
        <v>1160</v>
      </c>
      <c r="E15868" s="14" t="s">
        <v>1238</v>
      </c>
      <c r="F15868" s="14" t="s">
        <v>1239</v>
      </c>
      <c r="G15868" s="14" t="s">
        <v>6493</v>
      </c>
      <c r="H15868" s="20">
        <v>-14121280</v>
      </c>
      <c r="I15868" s="20"/>
      <c r="J15868" s="21">
        <f>IFERROR((I15868/H15868),0)</f>
        <v>0</v>
      </c>
      <c r="K15868" s="20"/>
      <c r="L15868" s="20"/>
      <c r="M15868" s="22"/>
    </row>
    <row r="15869" spans="1:13" s="14" customFormat="1" ht="30" outlineLevel="1" x14ac:dyDescent="0.25">
      <c r="A15869" s="34"/>
      <c r="B15869" s="46" t="s">
        <v>9094</v>
      </c>
      <c r="C15869" s="40" t="str">
        <f>C15868</f>
        <v>ASIGNACIONES DIRECTAS ANTICIPADAS (5% DEL SGR)</v>
      </c>
      <c r="D15869" s="39" t="str">
        <f>D15868</f>
        <v xml:space="preserve">META                                              </v>
      </c>
      <c r="E15869" s="39" t="str">
        <f>E15868</f>
        <v>50110</v>
      </c>
      <c r="F15869" s="39" t="str">
        <f>F15868</f>
        <v xml:space="preserve">BARRANCA DE UPÍA                                  </v>
      </c>
      <c r="G15869" s="39" t="s">
        <v>10656</v>
      </c>
      <c r="H15869" s="20">
        <f>SUBTOTAL(9,H15863:H15868)</f>
        <v>826597310</v>
      </c>
      <c r="I15869" s="20">
        <f>SUBTOTAL(9,I15863:I15868)</f>
        <v>840718590</v>
      </c>
      <c r="J15869" s="42">
        <f>+I15869/H15869</f>
        <v>1.0170836268509027</v>
      </c>
      <c r="K15869" s="20">
        <f>SUBTOTAL(9,K15863:K15868)</f>
        <v>56793630.589999989</v>
      </c>
      <c r="L15869" s="20">
        <f>SUBTOTAL(9,L15863:L15868)</f>
        <v>70606401</v>
      </c>
      <c r="M15869" s="7">
        <f>IFERROR((L15869/K15869),"N.A")</f>
        <v>1.2432098505854654</v>
      </c>
    </row>
    <row r="15870" spans="1:13" s="14" customFormat="1" ht="30" outlineLevel="2" x14ac:dyDescent="0.25">
      <c r="A15870" s="34"/>
      <c r="B15870" s="44" t="s">
        <v>4431</v>
      </c>
      <c r="C15870" s="31" t="s">
        <v>4158</v>
      </c>
      <c r="D15870" s="14" t="s">
        <v>1160</v>
      </c>
      <c r="E15870" s="14" t="s">
        <v>4432</v>
      </c>
      <c r="F15870" s="14" t="s">
        <v>4433</v>
      </c>
      <c r="G15870" s="14" t="s">
        <v>16</v>
      </c>
      <c r="H15870" s="15">
        <v>75499337148</v>
      </c>
      <c r="I15870" s="15">
        <v>40662850028.049995</v>
      </c>
      <c r="J15870" s="16">
        <f>IFERROR((I15870/H15870),0)</f>
        <v>0.53858552358333078</v>
      </c>
      <c r="K15870" s="15">
        <v>56064609645.400009</v>
      </c>
      <c r="L15870" s="15">
        <v>40662850028.049995</v>
      </c>
      <c r="M15870" s="17">
        <f>L15870/K15870</f>
        <v>0.72528552834374904</v>
      </c>
    </row>
    <row r="15871" spans="1:13" s="14" customFormat="1" ht="30" outlineLevel="2" x14ac:dyDescent="0.25">
      <c r="A15871" s="34"/>
      <c r="B15871" s="44" t="s">
        <v>4431</v>
      </c>
      <c r="C15871" s="31" t="s">
        <v>4158</v>
      </c>
      <c r="D15871" s="14" t="s">
        <v>1160</v>
      </c>
      <c r="E15871" s="14" t="s">
        <v>4432</v>
      </c>
      <c r="F15871" s="14" t="s">
        <v>4433</v>
      </c>
      <c r="G15871" s="14" t="s">
        <v>6109</v>
      </c>
      <c r="H15871" s="20">
        <v>54343851400</v>
      </c>
      <c r="I15871" s="20">
        <v>54343851400</v>
      </c>
      <c r="J15871" s="21">
        <f>IFERROR((I15871/H15871),0)</f>
        <v>1</v>
      </c>
      <c r="K15871" s="20"/>
      <c r="L15871" s="20"/>
      <c r="M15871" s="22"/>
    </row>
    <row r="15872" spans="1:13" s="14" customFormat="1" ht="30" outlineLevel="2" x14ac:dyDescent="0.25">
      <c r="A15872" s="34"/>
      <c r="B15872" s="44" t="s">
        <v>4431</v>
      </c>
      <c r="C15872" s="31" t="s">
        <v>4158</v>
      </c>
      <c r="D15872" s="14" t="s">
        <v>1160</v>
      </c>
      <c r="E15872" s="14" t="s">
        <v>4432</v>
      </c>
      <c r="F15872" s="14" t="s">
        <v>4433</v>
      </c>
      <c r="G15872" s="14" t="s">
        <v>6481</v>
      </c>
      <c r="H15872" s="20">
        <v>466953</v>
      </c>
      <c r="I15872" s="20">
        <v>466953</v>
      </c>
      <c r="J15872" s="21">
        <f>IFERROR((I15872/H15872),0)</f>
        <v>1</v>
      </c>
      <c r="K15872" s="20"/>
      <c r="L15872" s="20"/>
      <c r="M15872" s="22"/>
    </row>
    <row r="15873" spans="1:13" s="14" customFormat="1" ht="30" outlineLevel="2" x14ac:dyDescent="0.25">
      <c r="A15873" s="34"/>
      <c r="B15873" s="44" t="s">
        <v>4431</v>
      </c>
      <c r="C15873" s="31" t="s">
        <v>4158</v>
      </c>
      <c r="D15873" s="14" t="s">
        <v>1160</v>
      </c>
      <c r="E15873" s="14" t="s">
        <v>4432</v>
      </c>
      <c r="F15873" s="14" t="s">
        <v>4433</v>
      </c>
      <c r="G15873" s="14" t="s">
        <v>6485</v>
      </c>
      <c r="H15873" s="20">
        <v>2713960</v>
      </c>
      <c r="I15873" s="20">
        <v>2713960</v>
      </c>
      <c r="J15873" s="22"/>
      <c r="K15873" s="25"/>
      <c r="L15873" s="25"/>
      <c r="M15873" s="22"/>
    </row>
    <row r="15874" spans="1:13" s="14" customFormat="1" ht="30" outlineLevel="2" x14ac:dyDescent="0.25">
      <c r="A15874" s="34"/>
      <c r="B15874" s="44" t="s">
        <v>4431</v>
      </c>
      <c r="C15874" s="31" t="s">
        <v>4158</v>
      </c>
      <c r="D15874" s="14" t="s">
        <v>1160</v>
      </c>
      <c r="E15874" s="14" t="s">
        <v>4432</v>
      </c>
      <c r="F15874" s="14" t="s">
        <v>4433</v>
      </c>
      <c r="G15874" s="14" t="s">
        <v>6492</v>
      </c>
      <c r="H15874" s="20">
        <v>11633396136</v>
      </c>
      <c r="I15874" s="20">
        <v>11633396136</v>
      </c>
      <c r="J15874" s="21">
        <f>IFERROR((I15874/H15874),0)</f>
        <v>1</v>
      </c>
      <c r="K15874" s="20"/>
      <c r="L15874" s="20"/>
      <c r="M15874" s="22"/>
    </row>
    <row r="15875" spans="1:13" s="14" customFormat="1" ht="30" outlineLevel="2" x14ac:dyDescent="0.25">
      <c r="A15875" s="34"/>
      <c r="B15875" s="44" t="s">
        <v>4431</v>
      </c>
      <c r="C15875" s="31" t="s">
        <v>4158</v>
      </c>
      <c r="D15875" s="14" t="s">
        <v>1160</v>
      </c>
      <c r="E15875" s="14" t="s">
        <v>4432</v>
      </c>
      <c r="F15875" s="14" t="s">
        <v>4433</v>
      </c>
      <c r="G15875" s="14" t="s">
        <v>6493</v>
      </c>
      <c r="H15875" s="20">
        <v>-15099867430</v>
      </c>
      <c r="I15875" s="20"/>
      <c r="J15875" s="21">
        <f>IFERROR((I15875/H15875),0)</f>
        <v>0</v>
      </c>
      <c r="K15875" s="20"/>
      <c r="L15875" s="20"/>
      <c r="M15875" s="22"/>
    </row>
    <row r="15876" spans="1:13" s="14" customFormat="1" ht="30" outlineLevel="1" x14ac:dyDescent="0.25">
      <c r="A15876" s="34"/>
      <c r="B15876" s="46" t="s">
        <v>9095</v>
      </c>
      <c r="C15876" s="40" t="str">
        <f>C15875</f>
        <v>ASIGNACIONES DIRECTAS ANTICIPADAS (5% DEL SGR)</v>
      </c>
      <c r="D15876" s="39" t="str">
        <f>D15875</f>
        <v xml:space="preserve">META                                              </v>
      </c>
      <c r="E15876" s="39" t="str">
        <f>E15875</f>
        <v>50006</v>
      </c>
      <c r="F15876" s="39" t="str">
        <f>F15875</f>
        <v xml:space="preserve">ACACÍAS                                           </v>
      </c>
      <c r="G15876" s="39" t="s">
        <v>10656</v>
      </c>
      <c r="H15876" s="20">
        <f>SUBTOTAL(9,H15870:H15875)</f>
        <v>126379898167</v>
      </c>
      <c r="I15876" s="20">
        <f>SUBTOTAL(9,I15870:I15875)</f>
        <v>106643278477.04999</v>
      </c>
      <c r="J15876" s="42">
        <f>+I15876/H15876</f>
        <v>0.84383102078568073</v>
      </c>
      <c r="K15876" s="20">
        <f>SUBTOTAL(9,K15870:K15875)</f>
        <v>56064609645.400009</v>
      </c>
      <c r="L15876" s="20">
        <f>SUBTOTAL(9,L15870:L15875)</f>
        <v>40662850028.049995</v>
      </c>
      <c r="M15876" s="7">
        <f>IFERROR((L15876/K15876),"N.A")</f>
        <v>0.72528552834374904</v>
      </c>
    </row>
    <row r="15877" spans="1:13" s="14" customFormat="1" ht="30" outlineLevel="2" x14ac:dyDescent="0.25">
      <c r="A15877" s="34"/>
      <c r="B15877" s="44" t="s">
        <v>4434</v>
      </c>
      <c r="C15877" s="31" t="s">
        <v>4158</v>
      </c>
      <c r="D15877" s="14" t="s">
        <v>1160</v>
      </c>
      <c r="E15877" s="14" t="s">
        <v>4435</v>
      </c>
      <c r="F15877" s="14" t="s">
        <v>4436</v>
      </c>
      <c r="G15877" s="14" t="s">
        <v>16</v>
      </c>
      <c r="H15877" s="15">
        <v>7750827130</v>
      </c>
      <c r="I15877" s="15">
        <v>6442789676.21</v>
      </c>
      <c r="J15877" s="16">
        <f>IFERROR((I15877/H15877),0)</f>
        <v>0.83123898496882098</v>
      </c>
      <c r="K15877" s="15">
        <v>5911862039.2099991</v>
      </c>
      <c r="L15877" s="15">
        <v>6442789676.21</v>
      </c>
      <c r="M15877" s="17">
        <f>L15877/K15877</f>
        <v>1.0898071763986814</v>
      </c>
    </row>
    <row r="15878" spans="1:13" s="14" customFormat="1" ht="30" outlineLevel="2" x14ac:dyDescent="0.25">
      <c r="A15878" s="34"/>
      <c r="B15878" s="44" t="s">
        <v>4434</v>
      </c>
      <c r="C15878" s="31" t="s">
        <v>4158</v>
      </c>
      <c r="D15878" s="14" t="s">
        <v>1160</v>
      </c>
      <c r="E15878" s="14" t="s">
        <v>4435</v>
      </c>
      <c r="F15878" s="14" t="s">
        <v>4436</v>
      </c>
      <c r="G15878" s="14" t="s">
        <v>6109</v>
      </c>
      <c r="H15878" s="20">
        <v>9932190985</v>
      </c>
      <c r="I15878" s="20">
        <v>9932190985</v>
      </c>
      <c r="J15878" s="21">
        <f>IFERROR((I15878/H15878),0)</f>
        <v>1</v>
      </c>
      <c r="K15878" s="20"/>
      <c r="L15878" s="20"/>
      <c r="M15878" s="22"/>
    </row>
    <row r="15879" spans="1:13" s="14" customFormat="1" ht="30" outlineLevel="2" x14ac:dyDescent="0.25">
      <c r="A15879" s="34"/>
      <c r="B15879" s="44" t="s">
        <v>4434</v>
      </c>
      <c r="C15879" s="31" t="s">
        <v>4158</v>
      </c>
      <c r="D15879" s="14" t="s">
        <v>1160</v>
      </c>
      <c r="E15879" s="14" t="s">
        <v>4435</v>
      </c>
      <c r="F15879" s="14" t="s">
        <v>4436</v>
      </c>
      <c r="G15879" s="14" t="s">
        <v>6481</v>
      </c>
      <c r="H15879" s="20">
        <v>47938</v>
      </c>
      <c r="I15879" s="20">
        <v>47938</v>
      </c>
      <c r="J15879" s="21">
        <f>IFERROR((I15879/H15879),0)</f>
        <v>1</v>
      </c>
      <c r="K15879" s="20"/>
      <c r="L15879" s="20"/>
      <c r="M15879" s="22"/>
    </row>
    <row r="15880" spans="1:13" s="14" customFormat="1" ht="30" outlineLevel="2" x14ac:dyDescent="0.25">
      <c r="A15880" s="34"/>
      <c r="B15880" s="44" t="s">
        <v>4434</v>
      </c>
      <c r="C15880" s="31" t="s">
        <v>4158</v>
      </c>
      <c r="D15880" s="14" t="s">
        <v>1160</v>
      </c>
      <c r="E15880" s="14" t="s">
        <v>4435</v>
      </c>
      <c r="F15880" s="14" t="s">
        <v>4436</v>
      </c>
      <c r="G15880" s="14" t="s">
        <v>6485</v>
      </c>
      <c r="H15880" s="20">
        <v>7261798</v>
      </c>
      <c r="I15880" s="20">
        <v>7261798</v>
      </c>
      <c r="J15880" s="22"/>
      <c r="K15880" s="25"/>
      <c r="L15880" s="25"/>
      <c r="M15880" s="22"/>
    </row>
    <row r="15881" spans="1:13" s="14" customFormat="1" ht="30" outlineLevel="2" x14ac:dyDescent="0.25">
      <c r="A15881" s="34"/>
      <c r="B15881" s="44" t="s">
        <v>4434</v>
      </c>
      <c r="C15881" s="31" t="s">
        <v>4158</v>
      </c>
      <c r="D15881" s="14" t="s">
        <v>1160</v>
      </c>
      <c r="E15881" s="14" t="s">
        <v>4435</v>
      </c>
      <c r="F15881" s="14" t="s">
        <v>4436</v>
      </c>
      <c r="G15881" s="14" t="s">
        <v>6492</v>
      </c>
      <c r="H15881" s="20">
        <v>1292353879</v>
      </c>
      <c r="I15881" s="20">
        <v>1292353879</v>
      </c>
      <c r="J15881" s="21">
        <f>IFERROR((I15881/H15881),0)</f>
        <v>1</v>
      </c>
      <c r="K15881" s="20"/>
      <c r="L15881" s="20"/>
      <c r="M15881" s="22"/>
    </row>
    <row r="15882" spans="1:13" s="14" customFormat="1" ht="30" outlineLevel="2" x14ac:dyDescent="0.25">
      <c r="A15882" s="34"/>
      <c r="B15882" s="44" t="s">
        <v>4434</v>
      </c>
      <c r="C15882" s="31" t="s">
        <v>4158</v>
      </c>
      <c r="D15882" s="14" t="s">
        <v>1160</v>
      </c>
      <c r="E15882" s="14" t="s">
        <v>4435</v>
      </c>
      <c r="F15882" s="14" t="s">
        <v>4436</v>
      </c>
      <c r="G15882" s="14" t="s">
        <v>6493</v>
      </c>
      <c r="H15882" s="20">
        <v>-1550165426</v>
      </c>
      <c r="I15882" s="20"/>
      <c r="J15882" s="21">
        <f>IFERROR((I15882/H15882),0)</f>
        <v>0</v>
      </c>
      <c r="K15882" s="20"/>
      <c r="L15882" s="20"/>
      <c r="M15882" s="22"/>
    </row>
    <row r="15883" spans="1:13" s="14" customFormat="1" ht="30" outlineLevel="1" x14ac:dyDescent="0.25">
      <c r="A15883" s="34"/>
      <c r="B15883" s="46" t="s">
        <v>9096</v>
      </c>
      <c r="C15883" s="40" t="str">
        <f>C15882</f>
        <v>ASIGNACIONES DIRECTAS ANTICIPADAS (5% DEL SGR)</v>
      </c>
      <c r="D15883" s="39" t="str">
        <f>D15882</f>
        <v xml:space="preserve">META                                              </v>
      </c>
      <c r="E15883" s="39" t="str">
        <f>E15882</f>
        <v>50001</v>
      </c>
      <c r="F15883" s="39" t="str">
        <f>F15882</f>
        <v xml:space="preserve">VILLAVICENCIO                                     </v>
      </c>
      <c r="G15883" s="39" t="s">
        <v>10656</v>
      </c>
      <c r="H15883" s="20">
        <f>SUBTOTAL(9,H15877:H15882)</f>
        <v>17432516304</v>
      </c>
      <c r="I15883" s="20">
        <f>SUBTOTAL(9,I15877:I15882)</f>
        <v>17674644276.209999</v>
      </c>
      <c r="J15883" s="42">
        <f>+I15883/H15883</f>
        <v>1.0138894447587261</v>
      </c>
      <c r="K15883" s="20">
        <f>SUBTOTAL(9,K15877:K15882)</f>
        <v>5911862039.2099991</v>
      </c>
      <c r="L15883" s="20">
        <f>SUBTOTAL(9,L15877:L15882)</f>
        <v>6442789676.21</v>
      </c>
      <c r="M15883" s="7">
        <f>IFERROR((L15883/K15883),"N.A")</f>
        <v>1.0898071763986814</v>
      </c>
    </row>
    <row r="15884" spans="1:13" s="14" customFormat="1" ht="30" outlineLevel="2" x14ac:dyDescent="0.25">
      <c r="A15884" s="34"/>
      <c r="B15884" s="44" t="s">
        <v>4437</v>
      </c>
      <c r="C15884" s="31" t="s">
        <v>4158</v>
      </c>
      <c r="D15884" s="14" t="s">
        <v>1241</v>
      </c>
      <c r="E15884" s="14" t="s">
        <v>1242</v>
      </c>
      <c r="F15884" s="14" t="s">
        <v>1243</v>
      </c>
      <c r="G15884" s="14" t="s">
        <v>16</v>
      </c>
      <c r="H15884" s="15">
        <v>131910</v>
      </c>
      <c r="I15884" s="15">
        <v>131910</v>
      </c>
      <c r="J15884" s="16">
        <f>IFERROR((I15884/H15884),0)</f>
        <v>1</v>
      </c>
      <c r="K15884" s="15">
        <v>95275</v>
      </c>
      <c r="L15884" s="15">
        <v>131910</v>
      </c>
      <c r="M15884" s="17">
        <f>L15884/K15884</f>
        <v>1.384518499081606</v>
      </c>
    </row>
    <row r="15885" spans="1:13" s="14" customFormat="1" ht="30" outlineLevel="2" x14ac:dyDescent="0.25">
      <c r="A15885" s="34"/>
      <c r="B15885" s="44" t="s">
        <v>4437</v>
      </c>
      <c r="C15885" s="31" t="s">
        <v>4158</v>
      </c>
      <c r="D15885" s="14" t="s">
        <v>1241</v>
      </c>
      <c r="E15885" s="14" t="s">
        <v>1242</v>
      </c>
      <c r="F15885" s="14" t="s">
        <v>1243</v>
      </c>
      <c r="G15885" s="14" t="s">
        <v>6109</v>
      </c>
      <c r="H15885" s="20">
        <v>304152</v>
      </c>
      <c r="I15885" s="20">
        <v>304152</v>
      </c>
      <c r="J15885" s="21">
        <f>IFERROR((I15885/H15885),0)</f>
        <v>1</v>
      </c>
      <c r="K15885" s="20"/>
      <c r="L15885" s="20"/>
      <c r="M15885" s="22"/>
    </row>
    <row r="15886" spans="1:13" s="14" customFormat="1" ht="30" outlineLevel="2" x14ac:dyDescent="0.25">
      <c r="A15886" s="34"/>
      <c r="B15886" s="44" t="s">
        <v>4437</v>
      </c>
      <c r="C15886" s="31" t="s">
        <v>4158</v>
      </c>
      <c r="D15886" s="14" t="s">
        <v>1241</v>
      </c>
      <c r="E15886" s="14" t="s">
        <v>1242</v>
      </c>
      <c r="F15886" s="14" t="s">
        <v>1243</v>
      </c>
      <c r="G15886" s="14" t="s">
        <v>6481</v>
      </c>
      <c r="H15886" s="20">
        <v>1</v>
      </c>
      <c r="I15886" s="20">
        <v>1</v>
      </c>
      <c r="J15886" s="21">
        <f>IFERROR((I15886/H15886),0)</f>
        <v>1</v>
      </c>
      <c r="K15886" s="20"/>
      <c r="L15886" s="20"/>
      <c r="M15886" s="22"/>
    </row>
    <row r="15887" spans="1:13" s="14" customFormat="1" ht="30" outlineLevel="2" x14ac:dyDescent="0.25">
      <c r="A15887" s="34"/>
      <c r="B15887" s="44" t="s">
        <v>4437</v>
      </c>
      <c r="C15887" s="31" t="s">
        <v>4158</v>
      </c>
      <c r="D15887" s="14" t="s">
        <v>1241</v>
      </c>
      <c r="E15887" s="14" t="s">
        <v>1242</v>
      </c>
      <c r="F15887" s="14" t="s">
        <v>1243</v>
      </c>
      <c r="G15887" s="14" t="s">
        <v>6492</v>
      </c>
      <c r="H15887" s="20">
        <v>20561</v>
      </c>
      <c r="I15887" s="20">
        <v>20561</v>
      </c>
      <c r="J15887" s="21">
        <f>IFERROR((I15887/H15887),0)</f>
        <v>1</v>
      </c>
      <c r="K15887" s="20"/>
      <c r="L15887" s="20"/>
      <c r="M15887" s="22"/>
    </row>
    <row r="15888" spans="1:13" s="14" customFormat="1" ht="30" outlineLevel="2" x14ac:dyDescent="0.25">
      <c r="A15888" s="34"/>
      <c r="B15888" s="44" t="s">
        <v>4437</v>
      </c>
      <c r="C15888" s="31" t="s">
        <v>4158</v>
      </c>
      <c r="D15888" s="14" t="s">
        <v>1241</v>
      </c>
      <c r="E15888" s="14" t="s">
        <v>1242</v>
      </c>
      <c r="F15888" s="14" t="s">
        <v>1243</v>
      </c>
      <c r="G15888" s="14" t="s">
        <v>6493</v>
      </c>
      <c r="H15888" s="20">
        <v>-26382</v>
      </c>
      <c r="I15888" s="20"/>
      <c r="J15888" s="21">
        <f>IFERROR((I15888/H15888),0)</f>
        <v>0</v>
      </c>
      <c r="K15888" s="20"/>
      <c r="L15888" s="20"/>
      <c r="M15888" s="22"/>
    </row>
    <row r="15889" spans="1:13" s="14" customFormat="1" ht="30" outlineLevel="1" x14ac:dyDescent="0.25">
      <c r="A15889" s="34"/>
      <c r="B15889" s="46" t="s">
        <v>9097</v>
      </c>
      <c r="C15889" s="40" t="str">
        <f>C15888</f>
        <v>ASIGNACIONES DIRECTAS ANTICIPADAS (5% DEL SGR)</v>
      </c>
      <c r="D15889" s="39" t="str">
        <f>D15888</f>
        <v xml:space="preserve">MAGDALENA                                         </v>
      </c>
      <c r="E15889" s="39" t="str">
        <f>E15888</f>
        <v>47980</v>
      </c>
      <c r="F15889" s="39" t="str">
        <f>F15888</f>
        <v xml:space="preserve">ZONA BANANERA                                     </v>
      </c>
      <c r="G15889" s="39" t="s">
        <v>10656</v>
      </c>
      <c r="H15889" s="20">
        <f>SUBTOTAL(9,H15884:H15888)</f>
        <v>430242</v>
      </c>
      <c r="I15889" s="20">
        <f>SUBTOTAL(9,I15884:I15888)</f>
        <v>456624</v>
      </c>
      <c r="J15889" s="42">
        <f>+I15889/H15889</f>
        <v>1.061318978621334</v>
      </c>
      <c r="K15889" s="20">
        <f>SUBTOTAL(9,K15884:K15888)</f>
        <v>95275</v>
      </c>
      <c r="L15889" s="20">
        <f>SUBTOTAL(9,L15884:L15888)</f>
        <v>131910</v>
      </c>
      <c r="M15889" s="7">
        <f>IFERROR((L15889/K15889),"N.A")</f>
        <v>1.384518499081606</v>
      </c>
    </row>
    <row r="15890" spans="1:13" s="14" customFormat="1" ht="30" outlineLevel="2" x14ac:dyDescent="0.25">
      <c r="A15890" s="34"/>
      <c r="B15890" s="44" t="s">
        <v>6363</v>
      </c>
      <c r="C15890" s="31" t="s">
        <v>4158</v>
      </c>
      <c r="D15890" s="14" t="s">
        <v>1241</v>
      </c>
      <c r="E15890" s="14" t="s">
        <v>1248</v>
      </c>
      <c r="F15890" s="14" t="s">
        <v>1249</v>
      </c>
      <c r="G15890" s="14" t="s">
        <v>6109</v>
      </c>
      <c r="H15890" s="20">
        <v>25820898</v>
      </c>
      <c r="I15890" s="20">
        <v>25820898</v>
      </c>
      <c r="J15890" s="21">
        <f>IFERROR((I15890/H15890),0)</f>
        <v>1</v>
      </c>
      <c r="K15890" s="20"/>
      <c r="L15890" s="20"/>
      <c r="M15890" s="22"/>
    </row>
    <row r="15891" spans="1:13" s="14" customFormat="1" ht="30" outlineLevel="1" x14ac:dyDescent="0.25">
      <c r="A15891" s="34"/>
      <c r="B15891" s="46" t="s">
        <v>9098</v>
      </c>
      <c r="C15891" s="40" t="str">
        <f>C15890</f>
        <v>ASIGNACIONES DIRECTAS ANTICIPADAS (5% DEL SGR)</v>
      </c>
      <c r="D15891" s="39" t="str">
        <f>D15890</f>
        <v xml:space="preserve">MAGDALENA                                         </v>
      </c>
      <c r="E15891" s="39" t="str">
        <f>E15890</f>
        <v>47798</v>
      </c>
      <c r="F15891" s="39" t="str">
        <f>F15890</f>
        <v xml:space="preserve">TENERIFE                                          </v>
      </c>
      <c r="G15891" s="39" t="s">
        <v>10656</v>
      </c>
      <c r="H15891" s="20">
        <f>SUBTOTAL(9,H15890:H15890)</f>
        <v>25820898</v>
      </c>
      <c r="I15891" s="20">
        <f>SUBTOTAL(9,I15890:I15890)</f>
        <v>25820898</v>
      </c>
      <c r="J15891" s="42">
        <f>+I15891/H15891</f>
        <v>1</v>
      </c>
      <c r="K15891" s="20">
        <f>SUBTOTAL(9,K15890:K15890)</f>
        <v>0</v>
      </c>
      <c r="L15891" s="20">
        <f>SUBTOTAL(9,L15890:L15890)</f>
        <v>0</v>
      </c>
      <c r="M15891" s="7" t="str">
        <f>IFERROR((L15891/K15891),"N.A")</f>
        <v>N.A</v>
      </c>
    </row>
    <row r="15892" spans="1:13" s="14" customFormat="1" ht="30" outlineLevel="2" x14ac:dyDescent="0.25">
      <c r="A15892" s="34"/>
      <c r="B15892" s="44" t="s">
        <v>4438</v>
      </c>
      <c r="C15892" s="31" t="s">
        <v>4158</v>
      </c>
      <c r="D15892" s="14" t="s">
        <v>1241</v>
      </c>
      <c r="E15892" s="14" t="s">
        <v>1251</v>
      </c>
      <c r="F15892" s="14" t="s">
        <v>1252</v>
      </c>
      <c r="G15892" s="14" t="s">
        <v>16</v>
      </c>
      <c r="H15892" s="15">
        <v>7300949</v>
      </c>
      <c r="I15892" s="15">
        <v>0</v>
      </c>
      <c r="J15892" s="16">
        <f>IFERROR((I15892/H15892),0)</f>
        <v>0</v>
      </c>
      <c r="K15892" s="15">
        <v>5273309</v>
      </c>
      <c r="L15892" s="15">
        <v>0</v>
      </c>
      <c r="M15892" s="17">
        <f>L15892/K15892</f>
        <v>0</v>
      </c>
    </row>
    <row r="15893" spans="1:13" s="14" customFormat="1" ht="30" outlineLevel="2" x14ac:dyDescent="0.25">
      <c r="A15893" s="34"/>
      <c r="B15893" s="44" t="s">
        <v>4438</v>
      </c>
      <c r="C15893" s="31" t="s">
        <v>4158</v>
      </c>
      <c r="D15893" s="14" t="s">
        <v>1241</v>
      </c>
      <c r="E15893" s="14" t="s">
        <v>1251</v>
      </c>
      <c r="F15893" s="14" t="s">
        <v>1252</v>
      </c>
      <c r="G15893" s="14" t="s">
        <v>6481</v>
      </c>
      <c r="H15893" s="20">
        <v>45</v>
      </c>
      <c r="I15893" s="20">
        <v>45</v>
      </c>
      <c r="J15893" s="21">
        <f>IFERROR((I15893/H15893),0)</f>
        <v>1</v>
      </c>
      <c r="K15893" s="20"/>
      <c r="L15893" s="20"/>
      <c r="M15893" s="22"/>
    </row>
    <row r="15894" spans="1:13" s="14" customFormat="1" ht="30" outlineLevel="2" x14ac:dyDescent="0.25">
      <c r="A15894" s="34"/>
      <c r="B15894" s="44" t="s">
        <v>4438</v>
      </c>
      <c r="C15894" s="31" t="s">
        <v>4158</v>
      </c>
      <c r="D15894" s="14" t="s">
        <v>1241</v>
      </c>
      <c r="E15894" s="14" t="s">
        <v>1251</v>
      </c>
      <c r="F15894" s="14" t="s">
        <v>1252</v>
      </c>
      <c r="G15894" s="14" t="s">
        <v>6492</v>
      </c>
      <c r="H15894" s="20">
        <v>1138008</v>
      </c>
      <c r="I15894" s="20">
        <v>1138008</v>
      </c>
      <c r="J15894" s="21">
        <f>IFERROR((I15894/H15894),0)</f>
        <v>1</v>
      </c>
      <c r="K15894" s="20"/>
      <c r="L15894" s="20"/>
      <c r="M15894" s="22"/>
    </row>
    <row r="15895" spans="1:13" s="14" customFormat="1" ht="30" outlineLevel="2" x14ac:dyDescent="0.25">
      <c r="A15895" s="34"/>
      <c r="B15895" s="44" t="s">
        <v>4438</v>
      </c>
      <c r="C15895" s="31" t="s">
        <v>4158</v>
      </c>
      <c r="D15895" s="14" t="s">
        <v>1241</v>
      </c>
      <c r="E15895" s="14" t="s">
        <v>1251</v>
      </c>
      <c r="F15895" s="14" t="s">
        <v>1252</v>
      </c>
      <c r="G15895" s="14" t="s">
        <v>6493</v>
      </c>
      <c r="H15895" s="20">
        <v>-1460190</v>
      </c>
      <c r="I15895" s="20"/>
      <c r="J15895" s="21">
        <f>IFERROR((I15895/H15895),0)</f>
        <v>0</v>
      </c>
      <c r="K15895" s="20"/>
      <c r="L15895" s="20"/>
      <c r="M15895" s="22"/>
    </row>
    <row r="15896" spans="1:13" s="14" customFormat="1" ht="30" outlineLevel="1" x14ac:dyDescent="0.25">
      <c r="A15896" s="34"/>
      <c r="B15896" s="46" t="s">
        <v>9099</v>
      </c>
      <c r="C15896" s="40" t="str">
        <f>C15895</f>
        <v>ASIGNACIONES DIRECTAS ANTICIPADAS (5% DEL SGR)</v>
      </c>
      <c r="D15896" s="39" t="str">
        <f>D15895</f>
        <v xml:space="preserve">MAGDALENA                                         </v>
      </c>
      <c r="E15896" s="39" t="str">
        <f>E15895</f>
        <v>47745</v>
      </c>
      <c r="F15896" s="39" t="str">
        <f>F15895</f>
        <v xml:space="preserve">SITIONUEVO                                        </v>
      </c>
      <c r="G15896" s="39" t="s">
        <v>10656</v>
      </c>
      <c r="H15896" s="20">
        <f>SUBTOTAL(9,H15892:H15895)</f>
        <v>6978812</v>
      </c>
      <c r="I15896" s="20">
        <f>SUBTOTAL(9,I15892:I15895)</f>
        <v>1138053</v>
      </c>
      <c r="J15896" s="42">
        <f>+I15896/H15896</f>
        <v>0.16307259745641522</v>
      </c>
      <c r="K15896" s="20">
        <f>SUBTOTAL(9,K15892:K15895)</f>
        <v>5273309</v>
      </c>
      <c r="L15896" s="20">
        <f>SUBTOTAL(9,L15892:L15895)</f>
        <v>0</v>
      </c>
      <c r="M15896" s="7">
        <f>IFERROR((L15896/K15896),"N.A")</f>
        <v>0</v>
      </c>
    </row>
    <row r="15897" spans="1:13" s="14" customFormat="1" ht="30" outlineLevel="2" x14ac:dyDescent="0.25">
      <c r="A15897" s="34"/>
      <c r="B15897" s="44" t="s">
        <v>4439</v>
      </c>
      <c r="C15897" s="31" t="s">
        <v>4158</v>
      </c>
      <c r="D15897" s="14" t="s">
        <v>1241</v>
      </c>
      <c r="E15897" s="14" t="s">
        <v>1257</v>
      </c>
      <c r="F15897" s="14" t="s">
        <v>1258</v>
      </c>
      <c r="G15897" s="14" t="s">
        <v>16</v>
      </c>
      <c r="H15897" s="15">
        <v>811354</v>
      </c>
      <c r="I15897" s="15">
        <v>0</v>
      </c>
      <c r="J15897" s="16">
        <f>IFERROR((I15897/H15897),0)</f>
        <v>0</v>
      </c>
      <c r="K15897" s="15">
        <v>586023</v>
      </c>
      <c r="L15897" s="15">
        <v>0</v>
      </c>
      <c r="M15897" s="17">
        <f>L15897/K15897</f>
        <v>0</v>
      </c>
    </row>
    <row r="15898" spans="1:13" s="14" customFormat="1" ht="30" outlineLevel="2" x14ac:dyDescent="0.25">
      <c r="A15898" s="34"/>
      <c r="B15898" s="44" t="s">
        <v>4439</v>
      </c>
      <c r="C15898" s="31" t="s">
        <v>4158</v>
      </c>
      <c r="D15898" s="14" t="s">
        <v>1241</v>
      </c>
      <c r="E15898" s="14" t="s">
        <v>1257</v>
      </c>
      <c r="F15898" s="14" t="s">
        <v>1258</v>
      </c>
      <c r="G15898" s="14" t="s">
        <v>6109</v>
      </c>
      <c r="H15898" s="20">
        <v>1886955</v>
      </c>
      <c r="I15898" s="20">
        <v>1886955</v>
      </c>
      <c r="J15898" s="21">
        <f>IFERROR((I15898/H15898),0)</f>
        <v>1</v>
      </c>
      <c r="K15898" s="20"/>
      <c r="L15898" s="20"/>
      <c r="M15898" s="22"/>
    </row>
    <row r="15899" spans="1:13" s="14" customFormat="1" ht="30" outlineLevel="2" x14ac:dyDescent="0.25">
      <c r="A15899" s="34"/>
      <c r="B15899" s="44" t="s">
        <v>4439</v>
      </c>
      <c r="C15899" s="31" t="s">
        <v>4158</v>
      </c>
      <c r="D15899" s="14" t="s">
        <v>1241</v>
      </c>
      <c r="E15899" s="14" t="s">
        <v>1257</v>
      </c>
      <c r="F15899" s="14" t="s">
        <v>1258</v>
      </c>
      <c r="G15899" s="14" t="s">
        <v>6481</v>
      </c>
      <c r="H15899" s="20">
        <v>5</v>
      </c>
      <c r="I15899" s="20">
        <v>5</v>
      </c>
      <c r="J15899" s="21">
        <f>IFERROR((I15899/H15899),0)</f>
        <v>1</v>
      </c>
      <c r="K15899" s="20"/>
      <c r="L15899" s="20"/>
      <c r="M15899" s="22"/>
    </row>
    <row r="15900" spans="1:13" s="14" customFormat="1" ht="30" outlineLevel="2" x14ac:dyDescent="0.25">
      <c r="A15900" s="34"/>
      <c r="B15900" s="44" t="s">
        <v>4439</v>
      </c>
      <c r="C15900" s="31" t="s">
        <v>4158</v>
      </c>
      <c r="D15900" s="14" t="s">
        <v>1241</v>
      </c>
      <c r="E15900" s="14" t="s">
        <v>1257</v>
      </c>
      <c r="F15900" s="14" t="s">
        <v>1258</v>
      </c>
      <c r="G15900" s="14" t="s">
        <v>6492</v>
      </c>
      <c r="H15900" s="20">
        <v>126467</v>
      </c>
      <c r="I15900" s="20">
        <v>126467</v>
      </c>
      <c r="J15900" s="21">
        <f>IFERROR((I15900/H15900),0)</f>
        <v>1</v>
      </c>
      <c r="K15900" s="20"/>
      <c r="L15900" s="20"/>
      <c r="M15900" s="22"/>
    </row>
    <row r="15901" spans="1:13" s="14" customFormat="1" ht="30" outlineLevel="2" x14ac:dyDescent="0.25">
      <c r="A15901" s="34"/>
      <c r="B15901" s="44" t="s">
        <v>4439</v>
      </c>
      <c r="C15901" s="31" t="s">
        <v>4158</v>
      </c>
      <c r="D15901" s="14" t="s">
        <v>1241</v>
      </c>
      <c r="E15901" s="14" t="s">
        <v>1257</v>
      </c>
      <c r="F15901" s="14" t="s">
        <v>1258</v>
      </c>
      <c r="G15901" s="14" t="s">
        <v>6493</v>
      </c>
      <c r="H15901" s="20">
        <v>-162271</v>
      </c>
      <c r="I15901" s="20"/>
      <c r="J15901" s="21">
        <f>IFERROR((I15901/H15901),0)</f>
        <v>0</v>
      </c>
      <c r="K15901" s="20"/>
      <c r="L15901" s="20"/>
      <c r="M15901" s="22"/>
    </row>
    <row r="15902" spans="1:13" s="14" customFormat="1" ht="30" outlineLevel="1" x14ac:dyDescent="0.25">
      <c r="A15902" s="34"/>
      <c r="B15902" s="46" t="s">
        <v>9100</v>
      </c>
      <c r="C15902" s="40" t="str">
        <f>C15901</f>
        <v>ASIGNACIONES DIRECTAS ANTICIPADAS (5% DEL SGR)</v>
      </c>
      <c r="D15902" s="39" t="str">
        <f>D15901</f>
        <v xml:space="preserve">MAGDALENA                                         </v>
      </c>
      <c r="E15902" s="39" t="str">
        <f>E15901</f>
        <v>47707</v>
      </c>
      <c r="F15902" s="39" t="str">
        <f>F15901</f>
        <v xml:space="preserve">SANTA ANA                                         </v>
      </c>
      <c r="G15902" s="39" t="s">
        <v>10656</v>
      </c>
      <c r="H15902" s="20">
        <f>SUBTOTAL(9,H15897:H15901)</f>
        <v>2662510</v>
      </c>
      <c r="I15902" s="20">
        <f>SUBTOTAL(9,I15897:I15901)</f>
        <v>2013427</v>
      </c>
      <c r="J15902" s="42">
        <f>+I15902/H15902</f>
        <v>0.75621387337512347</v>
      </c>
      <c r="K15902" s="20">
        <f>SUBTOTAL(9,K15897:K15901)</f>
        <v>586023</v>
      </c>
      <c r="L15902" s="20">
        <f>SUBTOTAL(9,L15897:L15901)</f>
        <v>0</v>
      </c>
      <c r="M15902" s="7">
        <f>IFERROR((L15902/K15902),"N.A")</f>
        <v>0</v>
      </c>
    </row>
    <row r="15903" spans="1:13" s="14" customFormat="1" ht="30" outlineLevel="2" x14ac:dyDescent="0.25">
      <c r="A15903" s="34"/>
      <c r="B15903" s="44" t="s">
        <v>6364</v>
      </c>
      <c r="C15903" s="31" t="s">
        <v>4158</v>
      </c>
      <c r="D15903" s="14" t="s">
        <v>1241</v>
      </c>
      <c r="E15903" s="14" t="s">
        <v>1263</v>
      </c>
      <c r="F15903" s="14" t="s">
        <v>1264</v>
      </c>
      <c r="G15903" s="14" t="s">
        <v>6109</v>
      </c>
      <c r="H15903" s="20">
        <v>2274867</v>
      </c>
      <c r="I15903" s="20">
        <v>2274867</v>
      </c>
      <c r="J15903" s="21">
        <f>IFERROR((I15903/H15903),0)</f>
        <v>1</v>
      </c>
      <c r="K15903" s="20"/>
      <c r="L15903" s="20"/>
      <c r="M15903" s="22"/>
    </row>
    <row r="15904" spans="1:13" s="14" customFormat="1" ht="30" outlineLevel="1" x14ac:dyDescent="0.25">
      <c r="A15904" s="34"/>
      <c r="B15904" s="46" t="s">
        <v>9101</v>
      </c>
      <c r="C15904" s="40" t="str">
        <f>C15903</f>
        <v>ASIGNACIONES DIRECTAS ANTICIPADAS (5% DEL SGR)</v>
      </c>
      <c r="D15904" s="39" t="str">
        <f>D15903</f>
        <v xml:space="preserve">MAGDALENA                                         </v>
      </c>
      <c r="E15904" s="39" t="str">
        <f>E15903</f>
        <v>47692</v>
      </c>
      <c r="F15904" s="39" t="str">
        <f>F15903</f>
        <v xml:space="preserve">SAN SEBASTIÁN DE BUENAVISTA                       </v>
      </c>
      <c r="G15904" s="39" t="s">
        <v>10656</v>
      </c>
      <c r="H15904" s="20">
        <f>SUBTOTAL(9,H15903:H15903)</f>
        <v>2274867</v>
      </c>
      <c r="I15904" s="20">
        <f>SUBTOTAL(9,I15903:I15903)</f>
        <v>2274867</v>
      </c>
      <c r="J15904" s="42">
        <f>+I15904/H15904</f>
        <v>1</v>
      </c>
      <c r="K15904" s="20">
        <f>SUBTOTAL(9,K15903:K15903)</f>
        <v>0</v>
      </c>
      <c r="L15904" s="20">
        <f>SUBTOTAL(9,L15903:L15903)</f>
        <v>0</v>
      </c>
      <c r="M15904" s="7" t="str">
        <f>IFERROR((L15904/K15904),"N.A")</f>
        <v>N.A</v>
      </c>
    </row>
    <row r="15905" spans="1:13" s="14" customFormat="1" ht="30" outlineLevel="2" x14ac:dyDescent="0.25">
      <c r="A15905" s="34"/>
      <c r="B15905" s="44" t="s">
        <v>6365</v>
      </c>
      <c r="C15905" s="31" t="s">
        <v>4158</v>
      </c>
      <c r="D15905" s="14" t="s">
        <v>1241</v>
      </c>
      <c r="E15905" s="14" t="s">
        <v>1272</v>
      </c>
      <c r="F15905" s="14" t="s">
        <v>1273</v>
      </c>
      <c r="G15905" s="14" t="s">
        <v>6109</v>
      </c>
      <c r="H15905" s="20">
        <v>838</v>
      </c>
      <c r="I15905" s="20">
        <v>838</v>
      </c>
      <c r="J15905" s="21">
        <f>IFERROR((I15905/H15905),0)</f>
        <v>1</v>
      </c>
      <c r="K15905" s="20"/>
      <c r="L15905" s="20"/>
      <c r="M15905" s="22"/>
    </row>
    <row r="15906" spans="1:13" s="14" customFormat="1" ht="30" outlineLevel="1" x14ac:dyDescent="0.25">
      <c r="A15906" s="34"/>
      <c r="B15906" s="46" t="s">
        <v>9102</v>
      </c>
      <c r="C15906" s="40" t="str">
        <f>C15905</f>
        <v>ASIGNACIONES DIRECTAS ANTICIPADAS (5% DEL SGR)</v>
      </c>
      <c r="D15906" s="39" t="str">
        <f>D15905</f>
        <v xml:space="preserve">MAGDALENA                                         </v>
      </c>
      <c r="E15906" s="39" t="str">
        <f>E15905</f>
        <v>47605</v>
      </c>
      <c r="F15906" s="39" t="str">
        <f>F15905</f>
        <v xml:space="preserve">REMOLINO                                          </v>
      </c>
      <c r="G15906" s="39" t="s">
        <v>10656</v>
      </c>
      <c r="H15906" s="20">
        <f>SUBTOTAL(9,H15905:H15905)</f>
        <v>838</v>
      </c>
      <c r="I15906" s="20">
        <f>SUBTOTAL(9,I15905:I15905)</f>
        <v>838</v>
      </c>
      <c r="J15906" s="42">
        <f>+I15906/H15906</f>
        <v>1</v>
      </c>
      <c r="K15906" s="20">
        <f>SUBTOTAL(9,K15905:K15905)</f>
        <v>0</v>
      </c>
      <c r="L15906" s="20">
        <f>SUBTOTAL(9,L15905:L15905)</f>
        <v>0</v>
      </c>
      <c r="M15906" s="7" t="str">
        <f>IFERROR((L15906/K15906),"N.A")</f>
        <v>N.A</v>
      </c>
    </row>
    <row r="15907" spans="1:13" s="14" customFormat="1" ht="30" outlineLevel="2" x14ac:dyDescent="0.25">
      <c r="A15907" s="34"/>
      <c r="B15907" s="44" t="s">
        <v>4440</v>
      </c>
      <c r="C15907" s="31" t="s">
        <v>4158</v>
      </c>
      <c r="D15907" s="14" t="s">
        <v>1241</v>
      </c>
      <c r="E15907" s="14" t="s">
        <v>1278</v>
      </c>
      <c r="F15907" s="14" t="s">
        <v>1279</v>
      </c>
      <c r="G15907" s="14" t="s">
        <v>16</v>
      </c>
      <c r="H15907" s="15">
        <v>3492826798</v>
      </c>
      <c r="I15907" s="15">
        <v>2449414346.75</v>
      </c>
      <c r="J15907" s="16">
        <f>IFERROR((I15907/H15907),0)</f>
        <v>0.70126991357044666</v>
      </c>
      <c r="K15907" s="15">
        <v>2733108211.5500002</v>
      </c>
      <c r="L15907" s="15">
        <v>2449414346.75</v>
      </c>
      <c r="M15907" s="17">
        <f>L15907/K15907</f>
        <v>0.89620101260494489</v>
      </c>
    </row>
    <row r="15908" spans="1:13" s="14" customFormat="1" ht="30" outlineLevel="2" x14ac:dyDescent="0.25">
      <c r="A15908" s="34"/>
      <c r="B15908" s="44" t="s">
        <v>4440</v>
      </c>
      <c r="C15908" s="31" t="s">
        <v>4158</v>
      </c>
      <c r="D15908" s="14" t="s">
        <v>1241</v>
      </c>
      <c r="E15908" s="14" t="s">
        <v>1278</v>
      </c>
      <c r="F15908" s="14" t="s">
        <v>1279</v>
      </c>
      <c r="G15908" s="14" t="s">
        <v>6109</v>
      </c>
      <c r="H15908" s="20">
        <v>2729135887</v>
      </c>
      <c r="I15908" s="20">
        <v>2729135887</v>
      </c>
      <c r="J15908" s="21">
        <f>IFERROR((I15908/H15908),0)</f>
        <v>1</v>
      </c>
      <c r="K15908" s="20"/>
      <c r="L15908" s="20"/>
      <c r="M15908" s="22"/>
    </row>
    <row r="15909" spans="1:13" s="14" customFormat="1" ht="30" outlineLevel="2" x14ac:dyDescent="0.25">
      <c r="A15909" s="34"/>
      <c r="B15909" s="44" t="s">
        <v>4440</v>
      </c>
      <c r="C15909" s="31" t="s">
        <v>4158</v>
      </c>
      <c r="D15909" s="14" t="s">
        <v>1241</v>
      </c>
      <c r="E15909" s="14" t="s">
        <v>1278</v>
      </c>
      <c r="F15909" s="14" t="s">
        <v>1279</v>
      </c>
      <c r="G15909" s="14" t="s">
        <v>6481</v>
      </c>
      <c r="H15909" s="20">
        <v>21603</v>
      </c>
      <c r="I15909" s="20">
        <v>21603</v>
      </c>
      <c r="J15909" s="21">
        <f>IFERROR((I15909/H15909),0)</f>
        <v>1</v>
      </c>
      <c r="K15909" s="20"/>
      <c r="L15909" s="20"/>
      <c r="M15909" s="22"/>
    </row>
    <row r="15910" spans="1:13" s="14" customFormat="1" ht="30" outlineLevel="2" x14ac:dyDescent="0.25">
      <c r="A15910" s="34"/>
      <c r="B15910" s="44" t="s">
        <v>4440</v>
      </c>
      <c r="C15910" s="31" t="s">
        <v>4158</v>
      </c>
      <c r="D15910" s="14" t="s">
        <v>1241</v>
      </c>
      <c r="E15910" s="14" t="s">
        <v>1278</v>
      </c>
      <c r="F15910" s="14" t="s">
        <v>1279</v>
      </c>
      <c r="G15910" s="14" t="s">
        <v>6492</v>
      </c>
      <c r="H15910" s="20">
        <v>625252230</v>
      </c>
      <c r="I15910" s="20">
        <v>625252230</v>
      </c>
      <c r="J15910" s="21">
        <f>IFERROR((I15910/H15910),0)</f>
        <v>1</v>
      </c>
      <c r="K15910" s="20"/>
      <c r="L15910" s="20"/>
      <c r="M15910" s="22"/>
    </row>
    <row r="15911" spans="1:13" s="14" customFormat="1" ht="30" outlineLevel="2" x14ac:dyDescent="0.25">
      <c r="A15911" s="34"/>
      <c r="B15911" s="44" t="s">
        <v>4440</v>
      </c>
      <c r="C15911" s="31" t="s">
        <v>4158</v>
      </c>
      <c r="D15911" s="14" t="s">
        <v>1241</v>
      </c>
      <c r="E15911" s="14" t="s">
        <v>1278</v>
      </c>
      <c r="F15911" s="14" t="s">
        <v>1279</v>
      </c>
      <c r="G15911" s="14" t="s">
        <v>6493</v>
      </c>
      <c r="H15911" s="20">
        <v>-698565360</v>
      </c>
      <c r="I15911" s="20"/>
      <c r="J15911" s="21">
        <f>IFERROR((I15911/H15911),0)</f>
        <v>0</v>
      </c>
      <c r="K15911" s="20"/>
      <c r="L15911" s="20"/>
      <c r="M15911" s="22"/>
    </row>
    <row r="15912" spans="1:13" s="14" customFormat="1" ht="30" outlineLevel="1" x14ac:dyDescent="0.25">
      <c r="A15912" s="34"/>
      <c r="B15912" s="46" t="s">
        <v>9103</v>
      </c>
      <c r="C15912" s="40" t="str">
        <f>C15911</f>
        <v>ASIGNACIONES DIRECTAS ANTICIPADAS (5% DEL SGR)</v>
      </c>
      <c r="D15912" s="39" t="str">
        <f>D15911</f>
        <v xml:space="preserve">MAGDALENA                                         </v>
      </c>
      <c r="E15912" s="39" t="str">
        <f>E15911</f>
        <v>47555</v>
      </c>
      <c r="F15912" s="39" t="str">
        <f>F15911</f>
        <v xml:space="preserve">PLATO                                             </v>
      </c>
      <c r="G15912" s="39" t="s">
        <v>10656</v>
      </c>
      <c r="H15912" s="20">
        <f>SUBTOTAL(9,H15907:H15911)</f>
        <v>6148671158</v>
      </c>
      <c r="I15912" s="20">
        <f>SUBTOTAL(9,I15907:I15911)</f>
        <v>5803824066.75</v>
      </c>
      <c r="J15912" s="42">
        <f>+I15912/H15912</f>
        <v>0.94391518388468032</v>
      </c>
      <c r="K15912" s="20">
        <f>SUBTOTAL(9,K15907:K15911)</f>
        <v>2733108211.5500002</v>
      </c>
      <c r="L15912" s="20">
        <f>SUBTOTAL(9,L15907:L15911)</f>
        <v>2449414346.75</v>
      </c>
      <c r="M15912" s="7">
        <f>IFERROR((L15912/K15912),"N.A")</f>
        <v>0.89620101260494489</v>
      </c>
    </row>
    <row r="15913" spans="1:13" s="14" customFormat="1" ht="30" outlineLevel="2" x14ac:dyDescent="0.25">
      <c r="A15913" s="34"/>
      <c r="B15913" s="44" t="s">
        <v>6366</v>
      </c>
      <c r="C15913" s="31" t="s">
        <v>4158</v>
      </c>
      <c r="D15913" s="14" t="s">
        <v>1241</v>
      </c>
      <c r="E15913" s="14" t="s">
        <v>1293</v>
      </c>
      <c r="F15913" s="14" t="s">
        <v>1209</v>
      </c>
      <c r="G15913" s="14" t="s">
        <v>6109</v>
      </c>
      <c r="H15913" s="20">
        <v>1</v>
      </c>
      <c r="I15913" s="20">
        <v>1</v>
      </c>
      <c r="J15913" s="21">
        <f>IFERROR((I15913/H15913),0)</f>
        <v>1</v>
      </c>
      <c r="K15913" s="20"/>
      <c r="L15913" s="20"/>
      <c r="M15913" s="22"/>
    </row>
    <row r="15914" spans="1:13" s="14" customFormat="1" ht="30" outlineLevel="1" x14ac:dyDescent="0.25">
      <c r="A15914" s="34"/>
      <c r="B15914" s="46" t="s">
        <v>9104</v>
      </c>
      <c r="C15914" s="40" t="str">
        <f>C15913</f>
        <v>ASIGNACIONES DIRECTAS ANTICIPADAS (5% DEL SGR)</v>
      </c>
      <c r="D15914" s="39" t="str">
        <f>D15913</f>
        <v xml:space="preserve">MAGDALENA                                         </v>
      </c>
      <c r="E15914" s="39" t="str">
        <f>E15913</f>
        <v>47318</v>
      </c>
      <c r="F15914" s="39" t="str">
        <f>F15913</f>
        <v xml:space="preserve">GUAMAL                                            </v>
      </c>
      <c r="G15914" s="39" t="s">
        <v>10656</v>
      </c>
      <c r="H15914" s="20">
        <f>SUBTOTAL(9,H15913:H15913)</f>
        <v>1</v>
      </c>
      <c r="I15914" s="20">
        <f>SUBTOTAL(9,I15913:I15913)</f>
        <v>1</v>
      </c>
      <c r="J15914" s="42">
        <f>+I15914/H15914</f>
        <v>1</v>
      </c>
      <c r="K15914" s="20">
        <f>SUBTOTAL(9,K15913:K15913)</f>
        <v>0</v>
      </c>
      <c r="L15914" s="20">
        <f>SUBTOTAL(9,L15913:L15913)</f>
        <v>0</v>
      </c>
      <c r="M15914" s="7" t="str">
        <f>IFERROR((L15914/K15914),"N.A")</f>
        <v>N.A</v>
      </c>
    </row>
    <row r="15915" spans="1:13" s="14" customFormat="1" ht="30" outlineLevel="2" x14ac:dyDescent="0.25">
      <c r="A15915" s="34"/>
      <c r="B15915" s="44" t="s">
        <v>4441</v>
      </c>
      <c r="C15915" s="31" t="s">
        <v>4158</v>
      </c>
      <c r="D15915" s="14" t="s">
        <v>1241</v>
      </c>
      <c r="E15915" s="14" t="s">
        <v>1295</v>
      </c>
      <c r="F15915" s="14" t="s">
        <v>1296</v>
      </c>
      <c r="G15915" s="14" t="s">
        <v>16</v>
      </c>
      <c r="H15915" s="15">
        <v>609744</v>
      </c>
      <c r="I15915" s="15">
        <v>609744</v>
      </c>
      <c r="J15915" s="16">
        <f>IFERROR((I15915/H15915),0)</f>
        <v>1</v>
      </c>
      <c r="K15915" s="15">
        <v>442064</v>
      </c>
      <c r="L15915" s="15">
        <v>609744</v>
      </c>
      <c r="M15915" s="17">
        <f>L15915/K15915</f>
        <v>1.3793115928915269</v>
      </c>
    </row>
    <row r="15916" spans="1:13" s="14" customFormat="1" ht="30" outlineLevel="2" x14ac:dyDescent="0.25">
      <c r="A15916" s="34"/>
      <c r="B15916" s="44" t="s">
        <v>4441</v>
      </c>
      <c r="C15916" s="31" t="s">
        <v>4158</v>
      </c>
      <c r="D15916" s="14" t="s">
        <v>1241</v>
      </c>
      <c r="E15916" s="14" t="s">
        <v>1295</v>
      </c>
      <c r="F15916" s="14" t="s">
        <v>1296</v>
      </c>
      <c r="G15916" s="14" t="s">
        <v>6109</v>
      </c>
      <c r="H15916" s="20">
        <v>529922</v>
      </c>
      <c r="I15916" s="20">
        <v>529922</v>
      </c>
      <c r="J15916" s="21">
        <f>IFERROR((I15916/H15916),0)</f>
        <v>1</v>
      </c>
      <c r="K15916" s="20"/>
      <c r="L15916" s="20"/>
      <c r="M15916" s="22"/>
    </row>
    <row r="15917" spans="1:13" s="14" customFormat="1" ht="30" outlineLevel="2" x14ac:dyDescent="0.25">
      <c r="A15917" s="34"/>
      <c r="B15917" s="44" t="s">
        <v>4441</v>
      </c>
      <c r="C15917" s="31" t="s">
        <v>4158</v>
      </c>
      <c r="D15917" s="14" t="s">
        <v>1241</v>
      </c>
      <c r="E15917" s="14" t="s">
        <v>1295</v>
      </c>
      <c r="F15917" s="14" t="s">
        <v>1296</v>
      </c>
      <c r="G15917" s="14" t="s">
        <v>6481</v>
      </c>
      <c r="H15917" s="20">
        <v>4</v>
      </c>
      <c r="I15917" s="20">
        <v>4</v>
      </c>
      <c r="J15917" s="21">
        <f>IFERROR((I15917/H15917),0)</f>
        <v>1</v>
      </c>
      <c r="K15917" s="20"/>
      <c r="L15917" s="20"/>
      <c r="M15917" s="22"/>
    </row>
    <row r="15918" spans="1:13" s="14" customFormat="1" ht="30" outlineLevel="2" x14ac:dyDescent="0.25">
      <c r="A15918" s="34"/>
      <c r="B15918" s="44" t="s">
        <v>4441</v>
      </c>
      <c r="C15918" s="31" t="s">
        <v>4158</v>
      </c>
      <c r="D15918" s="14" t="s">
        <v>1241</v>
      </c>
      <c r="E15918" s="14" t="s">
        <v>1295</v>
      </c>
      <c r="F15918" s="14" t="s">
        <v>1296</v>
      </c>
      <c r="G15918" s="14" t="s">
        <v>6492</v>
      </c>
      <c r="H15918" s="20">
        <v>95992</v>
      </c>
      <c r="I15918" s="20">
        <v>95992</v>
      </c>
      <c r="J15918" s="21">
        <f>IFERROR((I15918/H15918),0)</f>
        <v>1</v>
      </c>
      <c r="K15918" s="20"/>
      <c r="L15918" s="20"/>
      <c r="M15918" s="22"/>
    </row>
    <row r="15919" spans="1:13" s="14" customFormat="1" ht="30" outlineLevel="2" x14ac:dyDescent="0.25">
      <c r="A15919" s="34"/>
      <c r="B15919" s="44" t="s">
        <v>4441</v>
      </c>
      <c r="C15919" s="31" t="s">
        <v>4158</v>
      </c>
      <c r="D15919" s="14" t="s">
        <v>1241</v>
      </c>
      <c r="E15919" s="14" t="s">
        <v>1295</v>
      </c>
      <c r="F15919" s="14" t="s">
        <v>1296</v>
      </c>
      <c r="G15919" s="14" t="s">
        <v>6493</v>
      </c>
      <c r="H15919" s="20">
        <v>-121949</v>
      </c>
      <c r="I15919" s="20"/>
      <c r="J15919" s="21">
        <f>IFERROR((I15919/H15919),0)</f>
        <v>0</v>
      </c>
      <c r="K15919" s="20"/>
      <c r="L15919" s="20"/>
      <c r="M15919" s="22"/>
    </row>
    <row r="15920" spans="1:13" s="14" customFormat="1" ht="30" outlineLevel="1" x14ac:dyDescent="0.25">
      <c r="A15920" s="34"/>
      <c r="B15920" s="46" t="s">
        <v>9105</v>
      </c>
      <c r="C15920" s="40" t="str">
        <f>C15919</f>
        <v>ASIGNACIONES DIRECTAS ANTICIPADAS (5% DEL SGR)</v>
      </c>
      <c r="D15920" s="39" t="str">
        <f>D15919</f>
        <v xml:space="preserve">MAGDALENA                                         </v>
      </c>
      <c r="E15920" s="39" t="str">
        <f>E15919</f>
        <v>47288</v>
      </c>
      <c r="F15920" s="39" t="str">
        <f>F15919</f>
        <v xml:space="preserve">FUNDACIÓN                                         </v>
      </c>
      <c r="G15920" s="39" t="s">
        <v>10656</v>
      </c>
      <c r="H15920" s="20">
        <f>SUBTOTAL(9,H15915:H15919)</f>
        <v>1113713</v>
      </c>
      <c r="I15920" s="20">
        <f>SUBTOTAL(9,I15915:I15919)</f>
        <v>1235662</v>
      </c>
      <c r="J15920" s="42">
        <f>+I15920/H15920</f>
        <v>1.1094976892610573</v>
      </c>
      <c r="K15920" s="20">
        <f>SUBTOTAL(9,K15915:K15919)</f>
        <v>442064</v>
      </c>
      <c r="L15920" s="20">
        <f>SUBTOTAL(9,L15915:L15919)</f>
        <v>609744</v>
      </c>
      <c r="M15920" s="7">
        <f>IFERROR((L15920/K15920),"N.A")</f>
        <v>1.3793115928915269</v>
      </c>
    </row>
    <row r="15921" spans="1:13" s="14" customFormat="1" ht="30" outlineLevel="2" x14ac:dyDescent="0.25">
      <c r="A15921" s="34"/>
      <c r="B15921" s="44" t="s">
        <v>4442</v>
      </c>
      <c r="C15921" s="31" t="s">
        <v>4158</v>
      </c>
      <c r="D15921" s="14" t="s">
        <v>1241</v>
      </c>
      <c r="E15921" s="14" t="s">
        <v>1304</v>
      </c>
      <c r="F15921" s="14" t="s">
        <v>1305</v>
      </c>
      <c r="G15921" s="14" t="s">
        <v>16</v>
      </c>
      <c r="H15921" s="15">
        <v>2309021</v>
      </c>
      <c r="I15921" s="15">
        <v>546820.12</v>
      </c>
      <c r="J15921" s="16">
        <f>IFERROR((I15921/H15921),0)</f>
        <v>0.23681903282819861</v>
      </c>
      <c r="K15921" s="15">
        <v>1623862</v>
      </c>
      <c r="L15921" s="15">
        <v>546820.12</v>
      </c>
      <c r="M15921" s="17">
        <f>L15921/K15921</f>
        <v>0.33674051120107495</v>
      </c>
    </row>
    <row r="15922" spans="1:13" s="14" customFormat="1" ht="30" outlineLevel="2" x14ac:dyDescent="0.25">
      <c r="A15922" s="34"/>
      <c r="B15922" s="44" t="s">
        <v>4442</v>
      </c>
      <c r="C15922" s="31" t="s">
        <v>4158</v>
      </c>
      <c r="D15922" s="14" t="s">
        <v>1241</v>
      </c>
      <c r="E15922" s="14" t="s">
        <v>1304</v>
      </c>
      <c r="F15922" s="14" t="s">
        <v>1305</v>
      </c>
      <c r="G15922" s="14" t="s">
        <v>6109</v>
      </c>
      <c r="H15922" s="20">
        <v>2891887</v>
      </c>
      <c r="I15922" s="20">
        <v>2891887</v>
      </c>
      <c r="J15922" s="21">
        <f>IFERROR((I15922/H15922),0)</f>
        <v>1</v>
      </c>
      <c r="K15922" s="20"/>
      <c r="L15922" s="20"/>
      <c r="M15922" s="22"/>
    </row>
    <row r="15923" spans="1:13" s="14" customFormat="1" ht="30" outlineLevel="2" x14ac:dyDescent="0.25">
      <c r="A15923" s="34"/>
      <c r="B15923" s="44" t="s">
        <v>4442</v>
      </c>
      <c r="C15923" s="31" t="s">
        <v>4158</v>
      </c>
      <c r="D15923" s="14" t="s">
        <v>1241</v>
      </c>
      <c r="E15923" s="14" t="s">
        <v>1304</v>
      </c>
      <c r="F15923" s="14" t="s">
        <v>1305</v>
      </c>
      <c r="G15923" s="14" t="s">
        <v>6481</v>
      </c>
      <c r="H15923" s="20">
        <v>14</v>
      </c>
      <c r="I15923" s="20">
        <v>14</v>
      </c>
      <c r="J15923" s="21">
        <f>IFERROR((I15923/H15923),0)</f>
        <v>1</v>
      </c>
      <c r="K15923" s="20"/>
      <c r="L15923" s="20"/>
      <c r="M15923" s="22"/>
    </row>
    <row r="15924" spans="1:13" s="14" customFormat="1" ht="30" outlineLevel="2" x14ac:dyDescent="0.25">
      <c r="A15924" s="34"/>
      <c r="B15924" s="44" t="s">
        <v>4442</v>
      </c>
      <c r="C15924" s="31" t="s">
        <v>4158</v>
      </c>
      <c r="D15924" s="14" t="s">
        <v>1241</v>
      </c>
      <c r="E15924" s="14" t="s">
        <v>1304</v>
      </c>
      <c r="F15924" s="14" t="s">
        <v>1305</v>
      </c>
      <c r="G15924" s="14" t="s">
        <v>6492</v>
      </c>
      <c r="H15924" s="20">
        <v>334783</v>
      </c>
      <c r="I15924" s="20">
        <v>334783</v>
      </c>
      <c r="J15924" s="21">
        <f>IFERROR((I15924/H15924),0)</f>
        <v>1</v>
      </c>
      <c r="K15924" s="20"/>
      <c r="L15924" s="20"/>
      <c r="M15924" s="22"/>
    </row>
    <row r="15925" spans="1:13" s="14" customFormat="1" ht="30" outlineLevel="2" x14ac:dyDescent="0.25">
      <c r="A15925" s="34"/>
      <c r="B15925" s="44" t="s">
        <v>4442</v>
      </c>
      <c r="C15925" s="31" t="s">
        <v>4158</v>
      </c>
      <c r="D15925" s="14" t="s">
        <v>1241</v>
      </c>
      <c r="E15925" s="14" t="s">
        <v>1304</v>
      </c>
      <c r="F15925" s="14" t="s">
        <v>1305</v>
      </c>
      <c r="G15925" s="14" t="s">
        <v>6493</v>
      </c>
      <c r="H15925" s="20">
        <v>-461804</v>
      </c>
      <c r="I15925" s="20"/>
      <c r="J15925" s="21">
        <f>IFERROR((I15925/H15925),0)</f>
        <v>0</v>
      </c>
      <c r="K15925" s="20"/>
      <c r="L15925" s="20"/>
      <c r="M15925" s="22"/>
    </row>
    <row r="15926" spans="1:13" s="14" customFormat="1" ht="30" outlineLevel="1" x14ac:dyDescent="0.25">
      <c r="A15926" s="34"/>
      <c r="B15926" s="46" t="s">
        <v>9106</v>
      </c>
      <c r="C15926" s="40" t="str">
        <f>C15925</f>
        <v>ASIGNACIONES DIRECTAS ANTICIPADAS (5% DEL SGR)</v>
      </c>
      <c r="D15926" s="39" t="str">
        <f>D15925</f>
        <v xml:space="preserve">MAGDALENA                                         </v>
      </c>
      <c r="E15926" s="39" t="str">
        <f>E15925</f>
        <v>47245</v>
      </c>
      <c r="F15926" s="39" t="str">
        <f>F15925</f>
        <v xml:space="preserve">EL BANCO                                          </v>
      </c>
      <c r="G15926" s="39" t="s">
        <v>10656</v>
      </c>
      <c r="H15926" s="20">
        <f>SUBTOTAL(9,H15921:H15925)</f>
        <v>5073901</v>
      </c>
      <c r="I15926" s="20">
        <f>SUBTOTAL(9,I15921:I15925)</f>
        <v>3773504.12</v>
      </c>
      <c r="J15926" s="42">
        <f>+I15926/H15926</f>
        <v>0.74370866124506574</v>
      </c>
      <c r="K15926" s="20">
        <f>SUBTOTAL(9,K15921:K15925)</f>
        <v>1623862</v>
      </c>
      <c r="L15926" s="20">
        <f>SUBTOTAL(9,L15921:L15925)</f>
        <v>546820.12</v>
      </c>
      <c r="M15926" s="7">
        <f>IFERROR((L15926/K15926),"N.A")</f>
        <v>0.33674051120107495</v>
      </c>
    </row>
    <row r="15927" spans="1:13" s="14" customFormat="1" ht="30" outlineLevel="2" x14ac:dyDescent="0.25">
      <c r="A15927" s="34"/>
      <c r="B15927" s="44" t="s">
        <v>4443</v>
      </c>
      <c r="C15927" s="31" t="s">
        <v>4158</v>
      </c>
      <c r="D15927" s="14" t="s">
        <v>1241</v>
      </c>
      <c r="E15927" s="14" t="s">
        <v>1310</v>
      </c>
      <c r="F15927" s="14" t="s">
        <v>1311</v>
      </c>
      <c r="G15927" s="14" t="s">
        <v>16</v>
      </c>
      <c r="H15927" s="15">
        <v>9192182</v>
      </c>
      <c r="I15927" s="15">
        <v>5884027.7400000002</v>
      </c>
      <c r="J15927" s="16">
        <f>IFERROR((I15927/H15927),0)</f>
        <v>0.64011218881436427</v>
      </c>
      <c r="K15927" s="15">
        <v>6651512</v>
      </c>
      <c r="L15927" s="15">
        <v>5884027.7400000002</v>
      </c>
      <c r="M15927" s="17">
        <f>L15927/K15927</f>
        <v>0.8846150679725151</v>
      </c>
    </row>
    <row r="15928" spans="1:13" s="14" customFormat="1" ht="30" outlineLevel="2" x14ac:dyDescent="0.25">
      <c r="A15928" s="34"/>
      <c r="B15928" s="44" t="s">
        <v>4443</v>
      </c>
      <c r="C15928" s="31" t="s">
        <v>4158</v>
      </c>
      <c r="D15928" s="14" t="s">
        <v>1241</v>
      </c>
      <c r="E15928" s="14" t="s">
        <v>1310</v>
      </c>
      <c r="F15928" s="14" t="s">
        <v>1311</v>
      </c>
      <c r="G15928" s="14" t="s">
        <v>6109</v>
      </c>
      <c r="H15928" s="20">
        <v>18002220</v>
      </c>
      <c r="I15928" s="20">
        <v>18002220</v>
      </c>
      <c r="J15928" s="21">
        <f>IFERROR((I15928/H15928),0)</f>
        <v>1</v>
      </c>
      <c r="K15928" s="20"/>
      <c r="L15928" s="20"/>
      <c r="M15928" s="22"/>
    </row>
    <row r="15929" spans="1:13" s="14" customFormat="1" ht="30" outlineLevel="2" x14ac:dyDescent="0.25">
      <c r="A15929" s="34"/>
      <c r="B15929" s="44" t="s">
        <v>4443</v>
      </c>
      <c r="C15929" s="31" t="s">
        <v>4158</v>
      </c>
      <c r="D15929" s="14" t="s">
        <v>1241</v>
      </c>
      <c r="E15929" s="14" t="s">
        <v>1310</v>
      </c>
      <c r="F15929" s="14" t="s">
        <v>1311</v>
      </c>
      <c r="G15929" s="14" t="s">
        <v>6481</v>
      </c>
      <c r="H15929" s="20">
        <v>57</v>
      </c>
      <c r="I15929" s="20">
        <v>57</v>
      </c>
      <c r="J15929" s="21">
        <f>IFERROR((I15929/H15929),0)</f>
        <v>1</v>
      </c>
      <c r="K15929" s="20"/>
      <c r="L15929" s="20"/>
      <c r="M15929" s="22"/>
    </row>
    <row r="15930" spans="1:13" s="14" customFormat="1" ht="30" outlineLevel="2" x14ac:dyDescent="0.25">
      <c r="A15930" s="34"/>
      <c r="B15930" s="44" t="s">
        <v>4443</v>
      </c>
      <c r="C15930" s="31" t="s">
        <v>4158</v>
      </c>
      <c r="D15930" s="14" t="s">
        <v>1241</v>
      </c>
      <c r="E15930" s="14" t="s">
        <v>1310</v>
      </c>
      <c r="F15930" s="14" t="s">
        <v>1311</v>
      </c>
      <c r="G15930" s="14" t="s">
        <v>6485</v>
      </c>
      <c r="H15930" s="20">
        <v>130843</v>
      </c>
      <c r="I15930" s="20">
        <v>130843</v>
      </c>
      <c r="J15930" s="22"/>
      <c r="K15930" s="25"/>
      <c r="L15930" s="25"/>
      <c r="M15930" s="22"/>
    </row>
    <row r="15931" spans="1:13" s="14" customFormat="1" ht="30" outlineLevel="2" x14ac:dyDescent="0.25">
      <c r="A15931" s="34"/>
      <c r="B15931" s="44" t="s">
        <v>4443</v>
      </c>
      <c r="C15931" s="31" t="s">
        <v>4158</v>
      </c>
      <c r="D15931" s="14" t="s">
        <v>1241</v>
      </c>
      <c r="E15931" s="14" t="s">
        <v>1310</v>
      </c>
      <c r="F15931" s="14" t="s">
        <v>1311</v>
      </c>
      <c r="G15931" s="14" t="s">
        <v>6492</v>
      </c>
      <c r="H15931" s="20">
        <v>1439785</v>
      </c>
      <c r="I15931" s="20">
        <v>1439785</v>
      </c>
      <c r="J15931" s="21">
        <f>IFERROR((I15931/H15931),0)</f>
        <v>1</v>
      </c>
      <c r="K15931" s="20"/>
      <c r="L15931" s="20"/>
      <c r="M15931" s="22"/>
    </row>
    <row r="15932" spans="1:13" s="14" customFormat="1" ht="30" outlineLevel="2" x14ac:dyDescent="0.25">
      <c r="A15932" s="34"/>
      <c r="B15932" s="44" t="s">
        <v>4443</v>
      </c>
      <c r="C15932" s="31" t="s">
        <v>4158</v>
      </c>
      <c r="D15932" s="14" t="s">
        <v>1241</v>
      </c>
      <c r="E15932" s="14" t="s">
        <v>1310</v>
      </c>
      <c r="F15932" s="14" t="s">
        <v>1311</v>
      </c>
      <c r="G15932" s="14" t="s">
        <v>6493</v>
      </c>
      <c r="H15932" s="20">
        <v>-1838436</v>
      </c>
      <c r="I15932" s="20"/>
      <c r="J15932" s="21">
        <f>IFERROR((I15932/H15932),0)</f>
        <v>0</v>
      </c>
      <c r="K15932" s="20"/>
      <c r="L15932" s="20"/>
      <c r="M15932" s="22"/>
    </row>
    <row r="15933" spans="1:13" s="14" customFormat="1" ht="30" outlineLevel="1" x14ac:dyDescent="0.25">
      <c r="A15933" s="34"/>
      <c r="B15933" s="46" t="s">
        <v>9107</v>
      </c>
      <c r="C15933" s="40" t="str">
        <f>C15932</f>
        <v>ASIGNACIONES DIRECTAS ANTICIPADAS (5% DEL SGR)</v>
      </c>
      <c r="D15933" s="39" t="str">
        <f>D15932</f>
        <v xml:space="preserve">MAGDALENA                                         </v>
      </c>
      <c r="E15933" s="39" t="str">
        <f>E15932</f>
        <v>47189</v>
      </c>
      <c r="F15933" s="39" t="str">
        <f>F15932</f>
        <v xml:space="preserve">CIÉNAGA                                           </v>
      </c>
      <c r="G15933" s="39" t="s">
        <v>10656</v>
      </c>
      <c r="H15933" s="20">
        <f>SUBTOTAL(9,H15927:H15932)</f>
        <v>26926651</v>
      </c>
      <c r="I15933" s="20">
        <f>SUBTOTAL(9,I15927:I15932)</f>
        <v>25456932.740000002</v>
      </c>
      <c r="J15933" s="42">
        <f>+I15933/H15933</f>
        <v>0.94541771050547663</v>
      </c>
      <c r="K15933" s="20">
        <f>SUBTOTAL(9,K15927:K15932)</f>
        <v>6651512</v>
      </c>
      <c r="L15933" s="20">
        <f>SUBTOTAL(9,L15927:L15932)</f>
        <v>5884027.7400000002</v>
      </c>
      <c r="M15933" s="7">
        <f>IFERROR((L15933/K15933),"N.A")</f>
        <v>0.8846150679725151</v>
      </c>
    </row>
    <row r="15934" spans="1:13" s="14" customFormat="1" ht="30" outlineLevel="2" x14ac:dyDescent="0.25">
      <c r="A15934" s="34"/>
      <c r="B15934" s="44" t="s">
        <v>4444</v>
      </c>
      <c r="C15934" s="31" t="s">
        <v>4158</v>
      </c>
      <c r="D15934" s="14" t="s">
        <v>1241</v>
      </c>
      <c r="E15934" s="14" t="s">
        <v>1319</v>
      </c>
      <c r="F15934" s="14" t="s">
        <v>1320</v>
      </c>
      <c r="G15934" s="14" t="s">
        <v>16</v>
      </c>
      <c r="H15934" s="15">
        <v>169608804</v>
      </c>
      <c r="I15934" s="15">
        <v>122015895.60999998</v>
      </c>
      <c r="J15934" s="16">
        <f>IFERROR((I15934/H15934),0)</f>
        <v>0.71939600263910819</v>
      </c>
      <c r="K15934" s="15">
        <v>132211504.82999998</v>
      </c>
      <c r="L15934" s="15">
        <v>122015895.60999998</v>
      </c>
      <c r="M15934" s="17">
        <f>L15934/K15934</f>
        <v>0.92288409973769148</v>
      </c>
    </row>
    <row r="15935" spans="1:13" s="14" customFormat="1" ht="30" outlineLevel="2" x14ac:dyDescent="0.25">
      <c r="A15935" s="34"/>
      <c r="B15935" s="44" t="s">
        <v>4444</v>
      </c>
      <c r="C15935" s="31" t="s">
        <v>4158</v>
      </c>
      <c r="D15935" s="14" t="s">
        <v>1241</v>
      </c>
      <c r="E15935" s="14" t="s">
        <v>1319</v>
      </c>
      <c r="F15935" s="14" t="s">
        <v>1320</v>
      </c>
      <c r="G15935" s="14" t="s">
        <v>6109</v>
      </c>
      <c r="H15935" s="20">
        <v>53297029</v>
      </c>
      <c r="I15935" s="20">
        <v>53297029</v>
      </c>
      <c r="J15935" s="21">
        <f>IFERROR((I15935/H15935),0)</f>
        <v>1</v>
      </c>
      <c r="K15935" s="20"/>
      <c r="L15935" s="20"/>
      <c r="M15935" s="22"/>
    </row>
    <row r="15936" spans="1:13" s="14" customFormat="1" ht="30" outlineLevel="2" x14ac:dyDescent="0.25">
      <c r="A15936" s="34"/>
      <c r="B15936" s="44" t="s">
        <v>4444</v>
      </c>
      <c r="C15936" s="31" t="s">
        <v>4158</v>
      </c>
      <c r="D15936" s="14" t="s">
        <v>1241</v>
      </c>
      <c r="E15936" s="14" t="s">
        <v>1319</v>
      </c>
      <c r="F15936" s="14" t="s">
        <v>1320</v>
      </c>
      <c r="G15936" s="14" t="s">
        <v>6481</v>
      </c>
      <c r="H15936" s="20">
        <v>1049</v>
      </c>
      <c r="I15936" s="20">
        <v>1049</v>
      </c>
      <c r="J15936" s="21">
        <f>IFERROR((I15936/H15936),0)</f>
        <v>1</v>
      </c>
      <c r="K15936" s="20"/>
      <c r="L15936" s="20"/>
      <c r="M15936" s="22"/>
    </row>
    <row r="15937" spans="1:13" s="14" customFormat="1" ht="30" outlineLevel="2" x14ac:dyDescent="0.25">
      <c r="A15937" s="34"/>
      <c r="B15937" s="44" t="s">
        <v>4444</v>
      </c>
      <c r="C15937" s="31" t="s">
        <v>4158</v>
      </c>
      <c r="D15937" s="14" t="s">
        <v>1241</v>
      </c>
      <c r="E15937" s="14" t="s">
        <v>1319</v>
      </c>
      <c r="F15937" s="14" t="s">
        <v>1320</v>
      </c>
      <c r="G15937" s="14" t="s">
        <v>6485</v>
      </c>
      <c r="H15937" s="20">
        <v>49430</v>
      </c>
      <c r="I15937" s="20">
        <v>49430</v>
      </c>
      <c r="J15937" s="22"/>
      <c r="K15937" s="25"/>
      <c r="L15937" s="25"/>
      <c r="M15937" s="22"/>
    </row>
    <row r="15938" spans="1:13" s="14" customFormat="1" ht="30" outlineLevel="2" x14ac:dyDescent="0.25">
      <c r="A15938" s="34"/>
      <c r="B15938" s="44" t="s">
        <v>4444</v>
      </c>
      <c r="C15938" s="31" t="s">
        <v>4158</v>
      </c>
      <c r="D15938" s="14" t="s">
        <v>1241</v>
      </c>
      <c r="E15938" s="14" t="s">
        <v>1319</v>
      </c>
      <c r="F15938" s="14" t="s">
        <v>1320</v>
      </c>
      <c r="G15938" s="14" t="s">
        <v>6492</v>
      </c>
      <c r="H15938" s="20">
        <v>30046227</v>
      </c>
      <c r="I15938" s="20">
        <v>30046227</v>
      </c>
      <c r="J15938" s="21">
        <f>IFERROR((I15938/H15938),0)</f>
        <v>1</v>
      </c>
      <c r="K15938" s="20"/>
      <c r="L15938" s="20"/>
      <c r="M15938" s="22"/>
    </row>
    <row r="15939" spans="1:13" s="14" customFormat="1" ht="30" outlineLevel="2" x14ac:dyDescent="0.25">
      <c r="A15939" s="34"/>
      <c r="B15939" s="44" t="s">
        <v>4444</v>
      </c>
      <c r="C15939" s="31" t="s">
        <v>4158</v>
      </c>
      <c r="D15939" s="14" t="s">
        <v>1241</v>
      </c>
      <c r="E15939" s="14" t="s">
        <v>1319</v>
      </c>
      <c r="F15939" s="14" t="s">
        <v>1320</v>
      </c>
      <c r="G15939" s="14" t="s">
        <v>6493</v>
      </c>
      <c r="H15939" s="20">
        <v>-33921761</v>
      </c>
      <c r="I15939" s="20"/>
      <c r="J15939" s="21">
        <f>IFERROR((I15939/H15939),0)</f>
        <v>0</v>
      </c>
      <c r="K15939" s="20"/>
      <c r="L15939" s="20"/>
      <c r="M15939" s="22"/>
    </row>
    <row r="15940" spans="1:13" s="14" customFormat="1" ht="30" outlineLevel="1" x14ac:dyDescent="0.25">
      <c r="A15940" s="34"/>
      <c r="B15940" s="46" t="s">
        <v>9108</v>
      </c>
      <c r="C15940" s="40" t="str">
        <f>C15939</f>
        <v>ASIGNACIONES DIRECTAS ANTICIPADAS (5% DEL SGR)</v>
      </c>
      <c r="D15940" s="39" t="str">
        <f>D15939</f>
        <v xml:space="preserve">MAGDALENA                                         </v>
      </c>
      <c r="E15940" s="39" t="str">
        <f>E15939</f>
        <v>47058</v>
      </c>
      <c r="F15940" s="39" t="str">
        <f>F15939</f>
        <v xml:space="preserve">ARIGUANÍ                                          </v>
      </c>
      <c r="G15940" s="39" t="s">
        <v>10656</v>
      </c>
      <c r="H15940" s="20">
        <f>SUBTOTAL(9,H15934:H15939)</f>
        <v>219080778</v>
      </c>
      <c r="I15940" s="20">
        <f>SUBTOTAL(9,I15934:I15939)</f>
        <v>205409630.60999998</v>
      </c>
      <c r="J15940" s="42">
        <f>+I15940/H15940</f>
        <v>0.93759768650264697</v>
      </c>
      <c r="K15940" s="20">
        <f>SUBTOTAL(9,K15934:K15939)</f>
        <v>132211504.82999998</v>
      </c>
      <c r="L15940" s="20">
        <f>SUBTOTAL(9,L15934:L15939)</f>
        <v>122015895.60999998</v>
      </c>
      <c r="M15940" s="7">
        <f>IFERROR((L15940/K15940),"N.A")</f>
        <v>0.92288409973769148</v>
      </c>
    </row>
    <row r="15941" spans="1:13" s="14" customFormat="1" ht="30" outlineLevel="2" x14ac:dyDescent="0.25">
      <c r="A15941" s="34"/>
      <c r="B15941" s="44" t="s">
        <v>4445</v>
      </c>
      <c r="C15941" s="31" t="s">
        <v>4158</v>
      </c>
      <c r="D15941" s="14" t="s">
        <v>1241</v>
      </c>
      <c r="E15941" s="14" t="s">
        <v>1322</v>
      </c>
      <c r="F15941" s="14" t="s">
        <v>1323</v>
      </c>
      <c r="G15941" s="14" t="s">
        <v>16</v>
      </c>
      <c r="H15941" s="15">
        <v>3355373</v>
      </c>
      <c r="I15941" s="15">
        <v>0</v>
      </c>
      <c r="J15941" s="16">
        <f>IFERROR((I15941/H15941),0)</f>
        <v>0</v>
      </c>
      <c r="K15941" s="15">
        <v>2368801</v>
      </c>
      <c r="L15941" s="15">
        <v>0</v>
      </c>
      <c r="M15941" s="17">
        <f>L15941/K15941</f>
        <v>0</v>
      </c>
    </row>
    <row r="15942" spans="1:13" s="14" customFormat="1" ht="30" outlineLevel="2" x14ac:dyDescent="0.25">
      <c r="A15942" s="34"/>
      <c r="B15942" s="44" t="s">
        <v>4445</v>
      </c>
      <c r="C15942" s="31" t="s">
        <v>4158</v>
      </c>
      <c r="D15942" s="14" t="s">
        <v>1241</v>
      </c>
      <c r="E15942" s="14" t="s">
        <v>1322</v>
      </c>
      <c r="F15942" s="14" t="s">
        <v>1323</v>
      </c>
      <c r="G15942" s="14" t="s">
        <v>6109</v>
      </c>
      <c r="H15942" s="20">
        <v>5186720</v>
      </c>
      <c r="I15942" s="20">
        <v>5186720</v>
      </c>
      <c r="J15942" s="21">
        <f>IFERROR((I15942/H15942),0)</f>
        <v>1</v>
      </c>
      <c r="K15942" s="20"/>
      <c r="L15942" s="20"/>
      <c r="M15942" s="22"/>
    </row>
    <row r="15943" spans="1:13" s="14" customFormat="1" ht="30" outlineLevel="2" x14ac:dyDescent="0.25">
      <c r="A15943" s="34"/>
      <c r="B15943" s="44" t="s">
        <v>4445</v>
      </c>
      <c r="C15943" s="31" t="s">
        <v>4158</v>
      </c>
      <c r="D15943" s="14" t="s">
        <v>1241</v>
      </c>
      <c r="E15943" s="14" t="s">
        <v>1322</v>
      </c>
      <c r="F15943" s="14" t="s">
        <v>1323</v>
      </c>
      <c r="G15943" s="14" t="s">
        <v>6481</v>
      </c>
      <c r="H15943" s="20">
        <v>21</v>
      </c>
      <c r="I15943" s="20">
        <v>21</v>
      </c>
      <c r="J15943" s="21">
        <f>IFERROR((I15943/H15943),0)</f>
        <v>1</v>
      </c>
      <c r="K15943" s="20"/>
      <c r="L15943" s="20"/>
      <c r="M15943" s="22"/>
    </row>
    <row r="15944" spans="1:13" s="14" customFormat="1" ht="30" outlineLevel="2" x14ac:dyDescent="0.25">
      <c r="A15944" s="34"/>
      <c r="B15944" s="44" t="s">
        <v>4445</v>
      </c>
      <c r="C15944" s="31" t="s">
        <v>4158</v>
      </c>
      <c r="D15944" s="14" t="s">
        <v>1241</v>
      </c>
      <c r="E15944" s="14" t="s">
        <v>1322</v>
      </c>
      <c r="F15944" s="14" t="s">
        <v>1323</v>
      </c>
      <c r="G15944" s="14" t="s">
        <v>6485</v>
      </c>
      <c r="H15944" s="20">
        <v>645608</v>
      </c>
      <c r="I15944" s="20">
        <v>645608</v>
      </c>
      <c r="J15944" s="22"/>
      <c r="K15944" s="25"/>
      <c r="L15944" s="25"/>
      <c r="M15944" s="22"/>
    </row>
    <row r="15945" spans="1:13" s="14" customFormat="1" ht="30" outlineLevel="2" x14ac:dyDescent="0.25">
      <c r="A15945" s="34"/>
      <c r="B15945" s="44" t="s">
        <v>4445</v>
      </c>
      <c r="C15945" s="31" t="s">
        <v>4158</v>
      </c>
      <c r="D15945" s="14" t="s">
        <v>1241</v>
      </c>
      <c r="E15945" s="14" t="s">
        <v>1322</v>
      </c>
      <c r="F15945" s="14" t="s">
        <v>1323</v>
      </c>
      <c r="G15945" s="14" t="s">
        <v>6492</v>
      </c>
      <c r="H15945" s="20">
        <v>491687</v>
      </c>
      <c r="I15945" s="20">
        <v>491687</v>
      </c>
      <c r="J15945" s="21">
        <f>IFERROR((I15945/H15945),0)</f>
        <v>1</v>
      </c>
      <c r="K15945" s="20"/>
      <c r="L15945" s="20"/>
      <c r="M15945" s="22"/>
    </row>
    <row r="15946" spans="1:13" s="14" customFormat="1" ht="30" outlineLevel="2" x14ac:dyDescent="0.25">
      <c r="A15946" s="34"/>
      <c r="B15946" s="44" t="s">
        <v>4445</v>
      </c>
      <c r="C15946" s="31" t="s">
        <v>4158</v>
      </c>
      <c r="D15946" s="14" t="s">
        <v>1241</v>
      </c>
      <c r="E15946" s="14" t="s">
        <v>1322</v>
      </c>
      <c r="F15946" s="14" t="s">
        <v>1323</v>
      </c>
      <c r="G15946" s="14" t="s">
        <v>6493</v>
      </c>
      <c r="H15946" s="20">
        <v>-671075</v>
      </c>
      <c r="I15946" s="20"/>
      <c r="J15946" s="21">
        <f>IFERROR((I15946/H15946),0)</f>
        <v>0</v>
      </c>
      <c r="K15946" s="20"/>
      <c r="L15946" s="20"/>
      <c r="M15946" s="22"/>
    </row>
    <row r="15947" spans="1:13" s="14" customFormat="1" ht="30" outlineLevel="1" x14ac:dyDescent="0.25">
      <c r="A15947" s="34"/>
      <c r="B15947" s="46" t="s">
        <v>9109</v>
      </c>
      <c r="C15947" s="40" t="str">
        <f>C15946</f>
        <v>ASIGNACIONES DIRECTAS ANTICIPADAS (5% DEL SGR)</v>
      </c>
      <c r="D15947" s="39" t="str">
        <f>D15946</f>
        <v xml:space="preserve">MAGDALENA                                         </v>
      </c>
      <c r="E15947" s="39" t="str">
        <f>E15946</f>
        <v>47053</v>
      </c>
      <c r="F15947" s="39" t="str">
        <f>F15946</f>
        <v xml:space="preserve">ARACATACA                                         </v>
      </c>
      <c r="G15947" s="39" t="s">
        <v>10656</v>
      </c>
      <c r="H15947" s="20">
        <f>SUBTOTAL(9,H15941:H15946)</f>
        <v>9008334</v>
      </c>
      <c r="I15947" s="20">
        <f>SUBTOTAL(9,I15941:I15946)</f>
        <v>6324036</v>
      </c>
      <c r="J15947" s="42">
        <f>+I15947/H15947</f>
        <v>0.70202059559514551</v>
      </c>
      <c r="K15947" s="20">
        <f>SUBTOTAL(9,K15941:K15946)</f>
        <v>2368801</v>
      </c>
      <c r="L15947" s="20">
        <f>SUBTOTAL(9,L15941:L15946)</f>
        <v>0</v>
      </c>
      <c r="M15947" s="7">
        <f>IFERROR((L15947/K15947),"N.A")</f>
        <v>0</v>
      </c>
    </row>
    <row r="15948" spans="1:13" s="14" customFormat="1" ht="30" outlineLevel="2" x14ac:dyDescent="0.25">
      <c r="A15948" s="34"/>
      <c r="B15948" s="44" t="s">
        <v>4446</v>
      </c>
      <c r="C15948" s="31" t="s">
        <v>4158</v>
      </c>
      <c r="D15948" s="14" t="s">
        <v>1241</v>
      </c>
      <c r="E15948" s="14" t="s">
        <v>1325</v>
      </c>
      <c r="F15948" s="14" t="s">
        <v>1326</v>
      </c>
      <c r="G15948" s="14" t="s">
        <v>16</v>
      </c>
      <c r="H15948" s="15">
        <v>1124969</v>
      </c>
      <c r="I15948" s="15">
        <v>184803.84000000003</v>
      </c>
      <c r="J15948" s="16">
        <f>IFERROR((I15948/H15948),0)</f>
        <v>0.16427460667805072</v>
      </c>
      <c r="K15948" s="15">
        <v>805539</v>
      </c>
      <c r="L15948" s="15">
        <v>184803.84000000003</v>
      </c>
      <c r="M15948" s="17">
        <f>L15948/K15948</f>
        <v>0.22941637835039647</v>
      </c>
    </row>
    <row r="15949" spans="1:13" s="14" customFormat="1" ht="30" outlineLevel="2" x14ac:dyDescent="0.25">
      <c r="A15949" s="34"/>
      <c r="B15949" s="44" t="s">
        <v>4446</v>
      </c>
      <c r="C15949" s="31" t="s">
        <v>4158</v>
      </c>
      <c r="D15949" s="14" t="s">
        <v>1241</v>
      </c>
      <c r="E15949" s="14" t="s">
        <v>1325</v>
      </c>
      <c r="F15949" s="14" t="s">
        <v>1326</v>
      </c>
      <c r="G15949" s="14" t="s">
        <v>6109</v>
      </c>
      <c r="H15949" s="20">
        <v>1596951</v>
      </c>
      <c r="I15949" s="20">
        <v>1596951</v>
      </c>
      <c r="J15949" s="21">
        <f>IFERROR((I15949/H15949),0)</f>
        <v>1</v>
      </c>
      <c r="K15949" s="20"/>
      <c r="L15949" s="20"/>
      <c r="M15949" s="22"/>
    </row>
    <row r="15950" spans="1:13" s="14" customFormat="1" ht="30" outlineLevel="2" x14ac:dyDescent="0.25">
      <c r="A15950" s="34"/>
      <c r="B15950" s="44" t="s">
        <v>4446</v>
      </c>
      <c r="C15950" s="31" t="s">
        <v>4158</v>
      </c>
      <c r="D15950" s="14" t="s">
        <v>1241</v>
      </c>
      <c r="E15950" s="14" t="s">
        <v>1325</v>
      </c>
      <c r="F15950" s="14" t="s">
        <v>1326</v>
      </c>
      <c r="G15950" s="14" t="s">
        <v>6481</v>
      </c>
      <c r="H15950" s="20">
        <v>7</v>
      </c>
      <c r="I15950" s="20">
        <v>7</v>
      </c>
      <c r="J15950" s="21">
        <f>IFERROR((I15950/H15950),0)</f>
        <v>1</v>
      </c>
      <c r="K15950" s="20"/>
      <c r="L15950" s="20"/>
      <c r="M15950" s="22"/>
    </row>
    <row r="15951" spans="1:13" s="14" customFormat="1" ht="30" outlineLevel="2" x14ac:dyDescent="0.25">
      <c r="A15951" s="34"/>
      <c r="B15951" s="44" t="s">
        <v>4446</v>
      </c>
      <c r="C15951" s="31" t="s">
        <v>4158</v>
      </c>
      <c r="D15951" s="14" t="s">
        <v>1241</v>
      </c>
      <c r="E15951" s="14" t="s">
        <v>1325</v>
      </c>
      <c r="F15951" s="14" t="s">
        <v>1326</v>
      </c>
      <c r="G15951" s="14" t="s">
        <v>6492</v>
      </c>
      <c r="H15951" s="20">
        <v>171343</v>
      </c>
      <c r="I15951" s="20">
        <v>171343</v>
      </c>
      <c r="J15951" s="21">
        <f>IFERROR((I15951/H15951),0)</f>
        <v>1</v>
      </c>
      <c r="K15951" s="20"/>
      <c r="L15951" s="20"/>
      <c r="M15951" s="22"/>
    </row>
    <row r="15952" spans="1:13" s="14" customFormat="1" ht="30" outlineLevel="2" x14ac:dyDescent="0.25">
      <c r="A15952" s="34"/>
      <c r="B15952" s="44" t="s">
        <v>4446</v>
      </c>
      <c r="C15952" s="31" t="s">
        <v>4158</v>
      </c>
      <c r="D15952" s="14" t="s">
        <v>1241</v>
      </c>
      <c r="E15952" s="14" t="s">
        <v>1325</v>
      </c>
      <c r="F15952" s="14" t="s">
        <v>1326</v>
      </c>
      <c r="G15952" s="14" t="s">
        <v>6493</v>
      </c>
      <c r="H15952" s="20">
        <v>-224994</v>
      </c>
      <c r="I15952" s="20"/>
      <c r="J15952" s="21">
        <f>IFERROR((I15952/H15952),0)</f>
        <v>0</v>
      </c>
      <c r="K15952" s="20"/>
      <c r="L15952" s="20"/>
      <c r="M15952" s="22"/>
    </row>
    <row r="15953" spans="1:13" s="14" customFormat="1" ht="30" outlineLevel="1" x14ac:dyDescent="0.25">
      <c r="A15953" s="34"/>
      <c r="B15953" s="46" t="s">
        <v>9110</v>
      </c>
      <c r="C15953" s="40" t="str">
        <f>C15952</f>
        <v>ASIGNACIONES DIRECTAS ANTICIPADAS (5% DEL SGR)</v>
      </c>
      <c r="D15953" s="39" t="str">
        <f>D15952</f>
        <v xml:space="preserve">MAGDALENA                                         </v>
      </c>
      <c r="E15953" s="39" t="str">
        <f>E15952</f>
        <v>47030</v>
      </c>
      <c r="F15953" s="39" t="str">
        <f>F15952</f>
        <v xml:space="preserve">ALGARROBO                                         </v>
      </c>
      <c r="G15953" s="39" t="s">
        <v>10656</v>
      </c>
      <c r="H15953" s="20">
        <f>SUBTOTAL(9,H15948:H15952)</f>
        <v>2668276</v>
      </c>
      <c r="I15953" s="20">
        <f>SUBTOTAL(9,I15948:I15952)</f>
        <v>1953104.84</v>
      </c>
      <c r="J15953" s="42">
        <f>+I15953/H15953</f>
        <v>0.73197256955427403</v>
      </c>
      <c r="K15953" s="20">
        <f>SUBTOTAL(9,K15948:K15952)</f>
        <v>805539</v>
      </c>
      <c r="L15953" s="20">
        <f>SUBTOTAL(9,L15948:L15952)</f>
        <v>184803.84000000003</v>
      </c>
      <c r="M15953" s="7">
        <f>IFERROR((L15953/K15953),"N.A")</f>
        <v>0.22941637835039647</v>
      </c>
    </row>
    <row r="15954" spans="1:13" s="14" customFormat="1" ht="30" outlineLevel="2" x14ac:dyDescent="0.25">
      <c r="A15954" s="34"/>
      <c r="B15954" s="44" t="s">
        <v>4447</v>
      </c>
      <c r="C15954" s="31" t="s">
        <v>4158</v>
      </c>
      <c r="D15954" s="14" t="s">
        <v>1241</v>
      </c>
      <c r="E15954" s="14" t="s">
        <v>1328</v>
      </c>
      <c r="F15954" s="14" t="s">
        <v>1329</v>
      </c>
      <c r="G15954" s="14" t="s">
        <v>16</v>
      </c>
      <c r="H15954" s="15">
        <v>2525363</v>
      </c>
      <c r="I15954" s="15">
        <v>1544937.42</v>
      </c>
      <c r="J15954" s="16">
        <f>IFERROR((I15954/H15954),0)</f>
        <v>0.61176845467364493</v>
      </c>
      <c r="K15954" s="15">
        <v>1797616</v>
      </c>
      <c r="L15954" s="15">
        <v>1544937.42</v>
      </c>
      <c r="M15954" s="17">
        <f>L15954/K15954</f>
        <v>0.85943684301875367</v>
      </c>
    </row>
    <row r="15955" spans="1:13" s="14" customFormat="1" ht="30" outlineLevel="2" x14ac:dyDescent="0.25">
      <c r="A15955" s="34"/>
      <c r="B15955" s="44" t="s">
        <v>4447</v>
      </c>
      <c r="C15955" s="31" t="s">
        <v>4158</v>
      </c>
      <c r="D15955" s="14" t="s">
        <v>1241</v>
      </c>
      <c r="E15955" s="14" t="s">
        <v>1328</v>
      </c>
      <c r="F15955" s="14" t="s">
        <v>1329</v>
      </c>
      <c r="G15955" s="14" t="s">
        <v>6109</v>
      </c>
      <c r="H15955" s="20">
        <v>4096762</v>
      </c>
      <c r="I15955" s="20">
        <v>4096762</v>
      </c>
      <c r="J15955" s="21">
        <f>IFERROR((I15955/H15955),0)</f>
        <v>1</v>
      </c>
      <c r="K15955" s="20"/>
      <c r="L15955" s="20"/>
      <c r="M15955" s="22"/>
    </row>
    <row r="15956" spans="1:13" s="14" customFormat="1" ht="30" outlineLevel="2" x14ac:dyDescent="0.25">
      <c r="A15956" s="34"/>
      <c r="B15956" s="44" t="s">
        <v>4447</v>
      </c>
      <c r="C15956" s="31" t="s">
        <v>4158</v>
      </c>
      <c r="D15956" s="14" t="s">
        <v>1241</v>
      </c>
      <c r="E15956" s="14" t="s">
        <v>1328</v>
      </c>
      <c r="F15956" s="14" t="s">
        <v>1329</v>
      </c>
      <c r="G15956" s="14" t="s">
        <v>6481</v>
      </c>
      <c r="H15956" s="20">
        <v>16</v>
      </c>
      <c r="I15956" s="20">
        <v>16</v>
      </c>
      <c r="J15956" s="21">
        <f>IFERROR((I15956/H15956),0)</f>
        <v>1</v>
      </c>
      <c r="K15956" s="20"/>
      <c r="L15956" s="20"/>
      <c r="M15956" s="22"/>
    </row>
    <row r="15957" spans="1:13" s="14" customFormat="1" ht="30" outlineLevel="2" x14ac:dyDescent="0.25">
      <c r="A15957" s="34"/>
      <c r="B15957" s="44" t="s">
        <v>4447</v>
      </c>
      <c r="C15957" s="31" t="s">
        <v>4158</v>
      </c>
      <c r="D15957" s="14" t="s">
        <v>1241</v>
      </c>
      <c r="E15957" s="14" t="s">
        <v>1328</v>
      </c>
      <c r="F15957" s="14" t="s">
        <v>1329</v>
      </c>
      <c r="G15957" s="14" t="s">
        <v>6485</v>
      </c>
      <c r="H15957" s="20">
        <v>457122</v>
      </c>
      <c r="I15957" s="20">
        <v>457122</v>
      </c>
      <c r="J15957" s="22"/>
      <c r="K15957" s="25"/>
      <c r="L15957" s="25"/>
      <c r="M15957" s="22"/>
    </row>
    <row r="15958" spans="1:13" s="14" customFormat="1" ht="30" outlineLevel="2" x14ac:dyDescent="0.25">
      <c r="A15958" s="34"/>
      <c r="B15958" s="44" t="s">
        <v>4447</v>
      </c>
      <c r="C15958" s="31" t="s">
        <v>4158</v>
      </c>
      <c r="D15958" s="14" t="s">
        <v>1241</v>
      </c>
      <c r="E15958" s="14" t="s">
        <v>1328</v>
      </c>
      <c r="F15958" s="14" t="s">
        <v>1329</v>
      </c>
      <c r="G15958" s="14" t="s">
        <v>6492</v>
      </c>
      <c r="H15958" s="20">
        <v>378521</v>
      </c>
      <c r="I15958" s="20">
        <v>378521</v>
      </c>
      <c r="J15958" s="21">
        <f>IFERROR((I15958/H15958),0)</f>
        <v>1</v>
      </c>
      <c r="K15958" s="20"/>
      <c r="L15958" s="20"/>
      <c r="M15958" s="22"/>
    </row>
    <row r="15959" spans="1:13" s="14" customFormat="1" ht="30" outlineLevel="2" x14ac:dyDescent="0.25">
      <c r="A15959" s="34"/>
      <c r="B15959" s="44" t="s">
        <v>4447</v>
      </c>
      <c r="C15959" s="31" t="s">
        <v>4158</v>
      </c>
      <c r="D15959" s="14" t="s">
        <v>1241</v>
      </c>
      <c r="E15959" s="14" t="s">
        <v>1328</v>
      </c>
      <c r="F15959" s="14" t="s">
        <v>1329</v>
      </c>
      <c r="G15959" s="14" t="s">
        <v>6493</v>
      </c>
      <c r="H15959" s="20">
        <v>-505073</v>
      </c>
      <c r="I15959" s="20"/>
      <c r="J15959" s="21">
        <f>IFERROR((I15959/H15959),0)</f>
        <v>0</v>
      </c>
      <c r="K15959" s="20"/>
      <c r="L15959" s="20"/>
      <c r="M15959" s="22"/>
    </row>
    <row r="15960" spans="1:13" s="14" customFormat="1" ht="30" outlineLevel="1" x14ac:dyDescent="0.25">
      <c r="A15960" s="34"/>
      <c r="B15960" s="46" t="s">
        <v>9111</v>
      </c>
      <c r="C15960" s="40" t="str">
        <f>C15959</f>
        <v>ASIGNACIONES DIRECTAS ANTICIPADAS (5% DEL SGR)</v>
      </c>
      <c r="D15960" s="39" t="str">
        <f>D15959</f>
        <v xml:space="preserve">MAGDALENA                                         </v>
      </c>
      <c r="E15960" s="39" t="str">
        <f>E15959</f>
        <v>47001</v>
      </c>
      <c r="F15960" s="39" t="str">
        <f>F15959</f>
        <v xml:space="preserve">SANTA MARTA                                       </v>
      </c>
      <c r="G15960" s="39" t="s">
        <v>10656</v>
      </c>
      <c r="H15960" s="20">
        <f>SUBTOTAL(9,H15954:H15959)</f>
        <v>6952711</v>
      </c>
      <c r="I15960" s="20">
        <f>SUBTOTAL(9,I15954:I15959)</f>
        <v>6477358.4199999999</v>
      </c>
      <c r="J15960" s="42">
        <f>+I15960/H15960</f>
        <v>0.93163061430282379</v>
      </c>
      <c r="K15960" s="20">
        <f>SUBTOTAL(9,K15954:K15959)</f>
        <v>1797616</v>
      </c>
      <c r="L15960" s="20">
        <f>SUBTOTAL(9,L15954:L15959)</f>
        <v>1544937.42</v>
      </c>
      <c r="M15960" s="7">
        <f>IFERROR((L15960/K15960),"N.A")</f>
        <v>0.85943684301875367</v>
      </c>
    </row>
    <row r="15961" spans="1:13" s="14" customFormat="1" ht="30" outlineLevel="2" x14ac:dyDescent="0.25">
      <c r="A15961" s="34"/>
      <c r="B15961" s="44" t="s">
        <v>6367</v>
      </c>
      <c r="C15961" s="31" t="s">
        <v>4158</v>
      </c>
      <c r="D15961" s="14" t="s">
        <v>1331</v>
      </c>
      <c r="E15961" s="14" t="s">
        <v>1332</v>
      </c>
      <c r="F15961" s="14" t="s">
        <v>157</v>
      </c>
      <c r="G15961" s="14" t="s">
        <v>6109</v>
      </c>
      <c r="H15961" s="20">
        <v>617</v>
      </c>
      <c r="I15961" s="20">
        <v>617</v>
      </c>
      <c r="J15961" s="21">
        <f>IFERROR((I15961/H15961),0)</f>
        <v>1</v>
      </c>
      <c r="K15961" s="20"/>
      <c r="L15961" s="20"/>
      <c r="M15961" s="22"/>
    </row>
    <row r="15962" spans="1:13" s="14" customFormat="1" ht="30" outlineLevel="1" x14ac:dyDescent="0.25">
      <c r="A15962" s="34"/>
      <c r="B15962" s="46" t="s">
        <v>9112</v>
      </c>
      <c r="C15962" s="40" t="str">
        <f>C15961</f>
        <v>ASIGNACIONES DIRECTAS ANTICIPADAS (5% DEL SGR)</v>
      </c>
      <c r="D15962" s="39" t="str">
        <f>D15961</f>
        <v xml:space="preserve">LA GUAJIRA                                        </v>
      </c>
      <c r="E15962" s="39" t="str">
        <f>E15961</f>
        <v>44874</v>
      </c>
      <c r="F15962" s="39" t="str">
        <f>F15961</f>
        <v xml:space="preserve">VILLANUEVA                                        </v>
      </c>
      <c r="G15962" s="39" t="s">
        <v>10656</v>
      </c>
      <c r="H15962" s="20">
        <f>SUBTOTAL(9,H15961:H15961)</f>
        <v>617</v>
      </c>
      <c r="I15962" s="20">
        <f>SUBTOTAL(9,I15961:I15961)</f>
        <v>617</v>
      </c>
      <c r="J15962" s="42">
        <f>+I15962/H15962</f>
        <v>1</v>
      </c>
      <c r="K15962" s="20">
        <f>SUBTOTAL(9,K15961:K15961)</f>
        <v>0</v>
      </c>
      <c r="L15962" s="20">
        <f>SUBTOTAL(9,L15961:L15961)</f>
        <v>0</v>
      </c>
      <c r="M15962" s="7" t="str">
        <f>IFERROR((L15962/K15962),"N.A")</f>
        <v>N.A</v>
      </c>
    </row>
    <row r="15963" spans="1:13" s="14" customFormat="1" ht="30" outlineLevel="2" x14ac:dyDescent="0.25">
      <c r="A15963" s="34"/>
      <c r="B15963" s="44" t="s">
        <v>4448</v>
      </c>
      <c r="C15963" s="31" t="s">
        <v>4158</v>
      </c>
      <c r="D15963" s="14" t="s">
        <v>1331</v>
      </c>
      <c r="E15963" s="14" t="s">
        <v>1337</v>
      </c>
      <c r="F15963" s="14" t="s">
        <v>1338</v>
      </c>
      <c r="G15963" s="14" t="s">
        <v>16</v>
      </c>
      <c r="H15963" s="15">
        <v>3433362053</v>
      </c>
      <c r="I15963" s="15">
        <v>1603321013.9500003</v>
      </c>
      <c r="J15963" s="16">
        <f>IFERROR((I15963/H15963),0)</f>
        <v>0.46698279680380689</v>
      </c>
      <c r="K15963" s="15">
        <v>2538339029.2200003</v>
      </c>
      <c r="L15963" s="15">
        <v>1603321013.9500003</v>
      </c>
      <c r="M15963" s="17">
        <f>L15963/K15963</f>
        <v>0.63164179232696138</v>
      </c>
    </row>
    <row r="15964" spans="1:13" s="14" customFormat="1" ht="30" outlineLevel="2" x14ac:dyDescent="0.25">
      <c r="A15964" s="34"/>
      <c r="B15964" s="44" t="s">
        <v>4448</v>
      </c>
      <c r="C15964" s="31" t="s">
        <v>4158</v>
      </c>
      <c r="D15964" s="14" t="s">
        <v>1331</v>
      </c>
      <c r="E15964" s="14" t="s">
        <v>1337</v>
      </c>
      <c r="F15964" s="14" t="s">
        <v>1338</v>
      </c>
      <c r="G15964" s="14" t="s">
        <v>6109</v>
      </c>
      <c r="H15964" s="20">
        <v>2335214792</v>
      </c>
      <c r="I15964" s="20">
        <v>2335214792</v>
      </c>
      <c r="J15964" s="21">
        <f>IFERROR((I15964/H15964),0)</f>
        <v>1</v>
      </c>
      <c r="K15964" s="20"/>
      <c r="L15964" s="20"/>
      <c r="M15964" s="22"/>
    </row>
    <row r="15965" spans="1:13" s="14" customFormat="1" ht="30" outlineLevel="2" x14ac:dyDescent="0.25">
      <c r="A15965" s="34"/>
      <c r="B15965" s="44" t="s">
        <v>4448</v>
      </c>
      <c r="C15965" s="31" t="s">
        <v>4158</v>
      </c>
      <c r="D15965" s="14" t="s">
        <v>1331</v>
      </c>
      <c r="E15965" s="14" t="s">
        <v>1337</v>
      </c>
      <c r="F15965" s="14" t="s">
        <v>1338</v>
      </c>
      <c r="G15965" s="14" t="s">
        <v>6481</v>
      </c>
      <c r="H15965" s="20">
        <v>21235</v>
      </c>
      <c r="I15965" s="20">
        <v>21235</v>
      </c>
      <c r="J15965" s="21">
        <f>IFERROR((I15965/H15965),0)</f>
        <v>1</v>
      </c>
      <c r="K15965" s="20"/>
      <c r="L15965" s="20"/>
      <c r="M15965" s="22"/>
    </row>
    <row r="15966" spans="1:13" s="14" customFormat="1" ht="30" outlineLevel="2" x14ac:dyDescent="0.25">
      <c r="A15966" s="34"/>
      <c r="B15966" s="44" t="s">
        <v>4448</v>
      </c>
      <c r="C15966" s="31" t="s">
        <v>4158</v>
      </c>
      <c r="D15966" s="14" t="s">
        <v>1331</v>
      </c>
      <c r="E15966" s="14" t="s">
        <v>1337</v>
      </c>
      <c r="F15966" s="14" t="s">
        <v>1338</v>
      </c>
      <c r="G15966" s="14" t="s">
        <v>6485</v>
      </c>
      <c r="H15966" s="20">
        <v>40254</v>
      </c>
      <c r="I15966" s="20">
        <v>40254</v>
      </c>
      <c r="J15966" s="22"/>
      <c r="K15966" s="25"/>
      <c r="L15966" s="25"/>
      <c r="M15966" s="22"/>
    </row>
    <row r="15967" spans="1:13" s="14" customFormat="1" ht="30" outlineLevel="2" x14ac:dyDescent="0.25">
      <c r="A15967" s="34"/>
      <c r="B15967" s="44" t="s">
        <v>4448</v>
      </c>
      <c r="C15967" s="31" t="s">
        <v>4158</v>
      </c>
      <c r="D15967" s="14" t="s">
        <v>1331</v>
      </c>
      <c r="E15967" s="14" t="s">
        <v>1337</v>
      </c>
      <c r="F15967" s="14" t="s">
        <v>1338</v>
      </c>
      <c r="G15967" s="14" t="s">
        <v>6492</v>
      </c>
      <c r="H15967" s="20">
        <v>522016113</v>
      </c>
      <c r="I15967" s="20">
        <v>522016113</v>
      </c>
      <c r="J15967" s="21">
        <f>IFERROR((I15967/H15967),0)</f>
        <v>1</v>
      </c>
      <c r="K15967" s="20"/>
      <c r="L15967" s="20"/>
      <c r="M15967" s="22"/>
    </row>
    <row r="15968" spans="1:13" s="14" customFormat="1" ht="30" outlineLevel="2" x14ac:dyDescent="0.25">
      <c r="A15968" s="34"/>
      <c r="B15968" s="44" t="s">
        <v>4448</v>
      </c>
      <c r="C15968" s="31" t="s">
        <v>4158</v>
      </c>
      <c r="D15968" s="14" t="s">
        <v>1331</v>
      </c>
      <c r="E15968" s="14" t="s">
        <v>1337</v>
      </c>
      <c r="F15968" s="14" t="s">
        <v>1338</v>
      </c>
      <c r="G15968" s="14" t="s">
        <v>6493</v>
      </c>
      <c r="H15968" s="20">
        <v>-686672411</v>
      </c>
      <c r="I15968" s="20"/>
      <c r="J15968" s="21">
        <f>IFERROR((I15968/H15968),0)</f>
        <v>0</v>
      </c>
      <c r="K15968" s="20"/>
      <c r="L15968" s="20"/>
      <c r="M15968" s="22"/>
    </row>
    <row r="15969" spans="1:13" s="14" customFormat="1" ht="30" outlineLevel="1" x14ac:dyDescent="0.25">
      <c r="A15969" s="34"/>
      <c r="B15969" s="46" t="s">
        <v>9113</v>
      </c>
      <c r="C15969" s="40" t="str">
        <f>C15968</f>
        <v>ASIGNACIONES DIRECTAS ANTICIPADAS (5% DEL SGR)</v>
      </c>
      <c r="D15969" s="39" t="str">
        <f>D15968</f>
        <v xml:space="preserve">LA GUAJIRA                                        </v>
      </c>
      <c r="E15969" s="39" t="str">
        <f>E15968</f>
        <v>44847</v>
      </c>
      <c r="F15969" s="39" t="str">
        <f>F15968</f>
        <v xml:space="preserve">URIBIA                                            </v>
      </c>
      <c r="G15969" s="39" t="s">
        <v>10656</v>
      </c>
      <c r="H15969" s="20">
        <f>SUBTOTAL(9,H15963:H15968)</f>
        <v>5603982036</v>
      </c>
      <c r="I15969" s="20">
        <f>SUBTOTAL(9,I15963:I15968)</f>
        <v>4460613407.9500008</v>
      </c>
      <c r="J15969" s="42">
        <f>+I15969/H15969</f>
        <v>0.79597211041987725</v>
      </c>
      <c r="K15969" s="20">
        <f>SUBTOTAL(9,K15963:K15968)</f>
        <v>2538339029.2200003</v>
      </c>
      <c r="L15969" s="20">
        <f>SUBTOTAL(9,L15963:L15968)</f>
        <v>1603321013.9500003</v>
      </c>
      <c r="M15969" s="7">
        <f>IFERROR((L15969/K15969),"N.A")</f>
        <v>0.63164179232696138</v>
      </c>
    </row>
    <row r="15970" spans="1:13" s="14" customFormat="1" ht="30" outlineLevel="2" x14ac:dyDescent="0.25">
      <c r="A15970" s="34"/>
      <c r="B15970" s="44" t="s">
        <v>6368</v>
      </c>
      <c r="C15970" s="31" t="s">
        <v>4158</v>
      </c>
      <c r="D15970" s="14" t="s">
        <v>1331</v>
      </c>
      <c r="E15970" s="14" t="s">
        <v>1340</v>
      </c>
      <c r="F15970" s="14" t="s">
        <v>1341</v>
      </c>
      <c r="G15970" s="14" t="s">
        <v>6109</v>
      </c>
      <c r="H15970" s="20">
        <v>4431730</v>
      </c>
      <c r="I15970" s="20">
        <v>4431730</v>
      </c>
      <c r="J15970" s="21">
        <f>IFERROR((I15970/H15970),0)</f>
        <v>1</v>
      </c>
      <c r="K15970" s="20"/>
      <c r="L15970" s="20"/>
      <c r="M15970" s="22"/>
    </row>
    <row r="15971" spans="1:13" s="14" customFormat="1" ht="30" outlineLevel="1" x14ac:dyDescent="0.25">
      <c r="A15971" s="34"/>
      <c r="B15971" s="46" t="s">
        <v>9114</v>
      </c>
      <c r="C15971" s="40" t="str">
        <f>C15970</f>
        <v>ASIGNACIONES DIRECTAS ANTICIPADAS (5% DEL SGR)</v>
      </c>
      <c r="D15971" s="39" t="str">
        <f>D15970</f>
        <v xml:space="preserve">LA GUAJIRA                                        </v>
      </c>
      <c r="E15971" s="39" t="str">
        <f>E15970</f>
        <v>44650</v>
      </c>
      <c r="F15971" s="39" t="str">
        <f>F15970</f>
        <v xml:space="preserve">SAN JUAN DEL CESAR                                </v>
      </c>
      <c r="G15971" s="39" t="s">
        <v>10656</v>
      </c>
      <c r="H15971" s="20">
        <f>SUBTOTAL(9,H15970:H15970)</f>
        <v>4431730</v>
      </c>
      <c r="I15971" s="20">
        <f>SUBTOTAL(9,I15970:I15970)</f>
        <v>4431730</v>
      </c>
      <c r="J15971" s="42">
        <f>+I15971/H15971</f>
        <v>1</v>
      </c>
      <c r="K15971" s="20">
        <f>SUBTOTAL(9,K15970:K15970)</f>
        <v>0</v>
      </c>
      <c r="L15971" s="20">
        <f>SUBTOTAL(9,L15970:L15970)</f>
        <v>0</v>
      </c>
      <c r="M15971" s="7" t="str">
        <f>IFERROR((L15971/K15971),"N.A")</f>
        <v>N.A</v>
      </c>
    </row>
    <row r="15972" spans="1:13" s="14" customFormat="1" ht="30" outlineLevel="2" x14ac:dyDescent="0.25">
      <c r="A15972" s="34"/>
      <c r="B15972" s="44" t="s">
        <v>4449</v>
      </c>
      <c r="C15972" s="31" t="s">
        <v>4158</v>
      </c>
      <c r="D15972" s="14" t="s">
        <v>1331</v>
      </c>
      <c r="E15972" s="14" t="s">
        <v>1343</v>
      </c>
      <c r="F15972" s="14" t="s">
        <v>1344</v>
      </c>
      <c r="G15972" s="14" t="s">
        <v>16</v>
      </c>
      <c r="H15972" s="15">
        <v>7914144213</v>
      </c>
      <c r="I15972" s="15">
        <v>5684083995.8500013</v>
      </c>
      <c r="J15972" s="16">
        <f>IFERROR((I15972/H15972),0)</f>
        <v>0.71821840022995309</v>
      </c>
      <c r="K15972" s="15">
        <v>5835186003.579999</v>
      </c>
      <c r="L15972" s="15">
        <v>5684083995.8500013</v>
      </c>
      <c r="M15972" s="17">
        <f>L15972/K15972</f>
        <v>0.9741050229354653</v>
      </c>
    </row>
    <row r="15973" spans="1:13" s="14" customFormat="1" ht="30" outlineLevel="2" x14ac:dyDescent="0.25">
      <c r="A15973" s="34"/>
      <c r="B15973" s="44" t="s">
        <v>4449</v>
      </c>
      <c r="C15973" s="31" t="s">
        <v>4158</v>
      </c>
      <c r="D15973" s="14" t="s">
        <v>1331</v>
      </c>
      <c r="E15973" s="14" t="s">
        <v>1343</v>
      </c>
      <c r="F15973" s="14" t="s">
        <v>1344</v>
      </c>
      <c r="G15973" s="14" t="s">
        <v>6109</v>
      </c>
      <c r="H15973" s="20">
        <v>2183632830</v>
      </c>
      <c r="I15973" s="20">
        <v>2183632830</v>
      </c>
      <c r="J15973" s="21">
        <f>IFERROR((I15973/H15973),0)</f>
        <v>1</v>
      </c>
      <c r="K15973" s="20"/>
      <c r="L15973" s="20"/>
      <c r="M15973" s="22"/>
    </row>
    <row r="15974" spans="1:13" s="14" customFormat="1" ht="30" outlineLevel="2" x14ac:dyDescent="0.25">
      <c r="A15974" s="34"/>
      <c r="B15974" s="44" t="s">
        <v>4449</v>
      </c>
      <c r="C15974" s="31" t="s">
        <v>4158</v>
      </c>
      <c r="D15974" s="14" t="s">
        <v>1331</v>
      </c>
      <c r="E15974" s="14" t="s">
        <v>1343</v>
      </c>
      <c r="F15974" s="14" t="s">
        <v>1344</v>
      </c>
      <c r="G15974" s="14" t="s">
        <v>6481</v>
      </c>
      <c r="H15974" s="20">
        <v>48948</v>
      </c>
      <c r="I15974" s="20">
        <v>48948</v>
      </c>
      <c r="J15974" s="21">
        <f>IFERROR((I15974/H15974),0)</f>
        <v>1</v>
      </c>
      <c r="K15974" s="20"/>
      <c r="L15974" s="20"/>
      <c r="M15974" s="22"/>
    </row>
    <row r="15975" spans="1:13" s="14" customFormat="1" ht="30" outlineLevel="2" x14ac:dyDescent="0.25">
      <c r="A15975" s="34"/>
      <c r="B15975" s="44" t="s">
        <v>4449</v>
      </c>
      <c r="C15975" s="31" t="s">
        <v>4158</v>
      </c>
      <c r="D15975" s="14" t="s">
        <v>1331</v>
      </c>
      <c r="E15975" s="14" t="s">
        <v>1343</v>
      </c>
      <c r="F15975" s="14" t="s">
        <v>1344</v>
      </c>
      <c r="G15975" s="14" t="s">
        <v>6492</v>
      </c>
      <c r="H15975" s="20">
        <v>1193357919</v>
      </c>
      <c r="I15975" s="20">
        <v>1193357919</v>
      </c>
      <c r="J15975" s="21">
        <f>IFERROR((I15975/H15975),0)</f>
        <v>1</v>
      </c>
      <c r="K15975" s="20"/>
      <c r="L15975" s="20"/>
      <c r="M15975" s="22"/>
    </row>
    <row r="15976" spans="1:13" s="14" customFormat="1" ht="30" outlineLevel="2" x14ac:dyDescent="0.25">
      <c r="A15976" s="34"/>
      <c r="B15976" s="44" t="s">
        <v>4449</v>
      </c>
      <c r="C15976" s="31" t="s">
        <v>4158</v>
      </c>
      <c r="D15976" s="14" t="s">
        <v>1331</v>
      </c>
      <c r="E15976" s="14" t="s">
        <v>1343</v>
      </c>
      <c r="F15976" s="14" t="s">
        <v>1344</v>
      </c>
      <c r="G15976" s="14" t="s">
        <v>6493</v>
      </c>
      <c r="H15976" s="20">
        <v>-1582828843</v>
      </c>
      <c r="I15976" s="20"/>
      <c r="J15976" s="21">
        <f>IFERROR((I15976/H15976),0)</f>
        <v>0</v>
      </c>
      <c r="K15976" s="20"/>
      <c r="L15976" s="20"/>
      <c r="M15976" s="22"/>
    </row>
    <row r="15977" spans="1:13" s="14" customFormat="1" ht="30" outlineLevel="1" x14ac:dyDescent="0.25">
      <c r="A15977" s="34"/>
      <c r="B15977" s="46" t="s">
        <v>9115</v>
      </c>
      <c r="C15977" s="40" t="str">
        <f>C15976</f>
        <v>ASIGNACIONES DIRECTAS ANTICIPADAS (5% DEL SGR)</v>
      </c>
      <c r="D15977" s="39" t="str">
        <f>D15976</f>
        <v xml:space="preserve">LA GUAJIRA                                        </v>
      </c>
      <c r="E15977" s="39" t="str">
        <f>E15976</f>
        <v>44560</v>
      </c>
      <c r="F15977" s="39" t="str">
        <f>F15976</f>
        <v xml:space="preserve">MANAURE                                           </v>
      </c>
      <c r="G15977" s="39" t="s">
        <v>10656</v>
      </c>
      <c r="H15977" s="20">
        <f>SUBTOTAL(9,H15972:H15976)</f>
        <v>9708355067</v>
      </c>
      <c r="I15977" s="20">
        <f>SUBTOTAL(9,I15972:I15976)</f>
        <v>9061123692.8500023</v>
      </c>
      <c r="J15977" s="42">
        <f>+I15977/H15977</f>
        <v>0.93333253989133302</v>
      </c>
      <c r="K15977" s="20">
        <f>SUBTOTAL(9,K15972:K15976)</f>
        <v>5835186003.579999</v>
      </c>
      <c r="L15977" s="20">
        <f>SUBTOTAL(9,L15972:L15976)</f>
        <v>5684083995.8500013</v>
      </c>
      <c r="M15977" s="7">
        <f>IFERROR((L15977/K15977),"N.A")</f>
        <v>0.9741050229354653</v>
      </c>
    </row>
    <row r="15978" spans="1:13" s="14" customFormat="1" ht="30" outlineLevel="2" x14ac:dyDescent="0.25">
      <c r="A15978" s="34"/>
      <c r="B15978" s="44" t="s">
        <v>4450</v>
      </c>
      <c r="C15978" s="31" t="s">
        <v>4158</v>
      </c>
      <c r="D15978" s="14" t="s">
        <v>1331</v>
      </c>
      <c r="E15978" s="14" t="s">
        <v>1346</v>
      </c>
      <c r="F15978" s="14" t="s">
        <v>1347</v>
      </c>
      <c r="G15978" s="14" t="s">
        <v>16</v>
      </c>
      <c r="H15978" s="15">
        <v>1113107222</v>
      </c>
      <c r="I15978" s="15">
        <v>465295421.73999995</v>
      </c>
      <c r="J15978" s="16">
        <f>IFERROR((I15978/H15978),0)</f>
        <v>0.41801491585327255</v>
      </c>
      <c r="K15978" s="15">
        <v>849762629</v>
      </c>
      <c r="L15978" s="15">
        <v>465295421.73999995</v>
      </c>
      <c r="M15978" s="17">
        <f>L15978/K15978</f>
        <v>0.5475592899249514</v>
      </c>
    </row>
    <row r="15979" spans="1:13" s="14" customFormat="1" ht="30" outlineLevel="2" x14ac:dyDescent="0.25">
      <c r="A15979" s="34"/>
      <c r="B15979" s="44" t="s">
        <v>4450</v>
      </c>
      <c r="C15979" s="31" t="s">
        <v>4158</v>
      </c>
      <c r="D15979" s="14" t="s">
        <v>1331</v>
      </c>
      <c r="E15979" s="14" t="s">
        <v>1346</v>
      </c>
      <c r="F15979" s="14" t="s">
        <v>1347</v>
      </c>
      <c r="G15979" s="14" t="s">
        <v>6109</v>
      </c>
      <c r="H15979" s="20">
        <v>2717498453</v>
      </c>
      <c r="I15979" s="20">
        <v>2717498453</v>
      </c>
      <c r="J15979" s="21">
        <f>IFERROR((I15979/H15979),0)</f>
        <v>1</v>
      </c>
      <c r="K15979" s="20"/>
      <c r="L15979" s="20"/>
      <c r="M15979" s="22"/>
    </row>
    <row r="15980" spans="1:13" s="14" customFormat="1" ht="30" outlineLevel="2" x14ac:dyDescent="0.25">
      <c r="A15980" s="34"/>
      <c r="B15980" s="44" t="s">
        <v>4450</v>
      </c>
      <c r="C15980" s="31" t="s">
        <v>4158</v>
      </c>
      <c r="D15980" s="14" t="s">
        <v>1331</v>
      </c>
      <c r="E15980" s="14" t="s">
        <v>1346</v>
      </c>
      <c r="F15980" s="14" t="s">
        <v>1347</v>
      </c>
      <c r="G15980" s="14" t="s">
        <v>6481</v>
      </c>
      <c r="H15980" s="20">
        <v>6884</v>
      </c>
      <c r="I15980" s="20">
        <v>6884</v>
      </c>
      <c r="J15980" s="21">
        <f>IFERROR((I15980/H15980),0)</f>
        <v>1</v>
      </c>
      <c r="K15980" s="20"/>
      <c r="L15980" s="20"/>
      <c r="M15980" s="22"/>
    </row>
    <row r="15981" spans="1:13" s="14" customFormat="1" ht="30" outlineLevel="2" x14ac:dyDescent="0.25">
      <c r="A15981" s="34"/>
      <c r="B15981" s="44" t="s">
        <v>4450</v>
      </c>
      <c r="C15981" s="31" t="s">
        <v>4158</v>
      </c>
      <c r="D15981" s="14" t="s">
        <v>1331</v>
      </c>
      <c r="E15981" s="14" t="s">
        <v>1346</v>
      </c>
      <c r="F15981" s="14" t="s">
        <v>1347</v>
      </c>
      <c r="G15981" s="14" t="s">
        <v>6492</v>
      </c>
      <c r="H15981" s="20">
        <v>199715256</v>
      </c>
      <c r="I15981" s="20">
        <v>199715256</v>
      </c>
      <c r="J15981" s="21">
        <f>IFERROR((I15981/H15981),0)</f>
        <v>1</v>
      </c>
      <c r="K15981" s="20"/>
      <c r="L15981" s="20"/>
      <c r="M15981" s="22"/>
    </row>
    <row r="15982" spans="1:13" s="14" customFormat="1" ht="30" outlineLevel="2" x14ac:dyDescent="0.25">
      <c r="A15982" s="34"/>
      <c r="B15982" s="44" t="s">
        <v>4450</v>
      </c>
      <c r="C15982" s="31" t="s">
        <v>4158</v>
      </c>
      <c r="D15982" s="14" t="s">
        <v>1331</v>
      </c>
      <c r="E15982" s="14" t="s">
        <v>1346</v>
      </c>
      <c r="F15982" s="14" t="s">
        <v>1347</v>
      </c>
      <c r="G15982" s="14" t="s">
        <v>6493</v>
      </c>
      <c r="H15982" s="20">
        <v>-222621444</v>
      </c>
      <c r="I15982" s="20"/>
      <c r="J15982" s="21">
        <f>IFERROR((I15982/H15982),0)</f>
        <v>0</v>
      </c>
      <c r="K15982" s="20"/>
      <c r="L15982" s="20"/>
      <c r="M15982" s="22"/>
    </row>
    <row r="15983" spans="1:13" s="14" customFormat="1" ht="30" outlineLevel="1" x14ac:dyDescent="0.25">
      <c r="A15983" s="34"/>
      <c r="B15983" s="46" t="s">
        <v>9116</v>
      </c>
      <c r="C15983" s="40" t="str">
        <f>C15982</f>
        <v>ASIGNACIONES DIRECTAS ANTICIPADAS (5% DEL SGR)</v>
      </c>
      <c r="D15983" s="39" t="str">
        <f>D15982</f>
        <v xml:space="preserve">LA GUAJIRA                                        </v>
      </c>
      <c r="E15983" s="39" t="str">
        <f>E15982</f>
        <v>44430</v>
      </c>
      <c r="F15983" s="39" t="str">
        <f>F15982</f>
        <v xml:space="preserve">MAICAO                                            </v>
      </c>
      <c r="G15983" s="39" t="s">
        <v>10656</v>
      </c>
      <c r="H15983" s="20">
        <f>SUBTOTAL(9,H15978:H15982)</f>
        <v>3807706371</v>
      </c>
      <c r="I15983" s="20">
        <f>SUBTOTAL(9,I15978:I15982)</f>
        <v>3382516014.7399998</v>
      </c>
      <c r="J15983" s="42">
        <f>+I15983/H15983</f>
        <v>0.88833425825628076</v>
      </c>
      <c r="K15983" s="20">
        <f>SUBTOTAL(9,K15978:K15982)</f>
        <v>849762629</v>
      </c>
      <c r="L15983" s="20">
        <f>SUBTOTAL(9,L15978:L15982)</f>
        <v>465295421.73999995</v>
      </c>
      <c r="M15983" s="7">
        <f>IFERROR((L15983/K15983),"N.A")</f>
        <v>0.5475592899249514</v>
      </c>
    </row>
    <row r="15984" spans="1:13" s="14" customFormat="1" ht="30" outlineLevel="2" x14ac:dyDescent="0.25">
      <c r="A15984" s="34"/>
      <c r="B15984" s="44" t="s">
        <v>4451</v>
      </c>
      <c r="C15984" s="31" t="s">
        <v>4158</v>
      </c>
      <c r="D15984" s="14" t="s">
        <v>1331</v>
      </c>
      <c r="E15984" s="14" t="s">
        <v>1352</v>
      </c>
      <c r="F15984" s="14" t="s">
        <v>1353</v>
      </c>
      <c r="G15984" s="14" t="s">
        <v>16</v>
      </c>
      <c r="H15984" s="15">
        <v>8344209199</v>
      </c>
      <c r="I15984" s="15">
        <v>1700839930.4399998</v>
      </c>
      <c r="J15984" s="16">
        <f>IFERROR((I15984/H15984),0)</f>
        <v>0.20383476610867265</v>
      </c>
      <c r="K15984" s="15">
        <v>6253435145</v>
      </c>
      <c r="L15984" s="15">
        <v>1700839930.4399998</v>
      </c>
      <c r="M15984" s="17">
        <f>L15984/K15984</f>
        <v>0.27198489965949746</v>
      </c>
    </row>
    <row r="15985" spans="1:13" s="14" customFormat="1" ht="30" outlineLevel="2" x14ac:dyDescent="0.25">
      <c r="A15985" s="34"/>
      <c r="B15985" s="44" t="s">
        <v>4451</v>
      </c>
      <c r="C15985" s="31" t="s">
        <v>4158</v>
      </c>
      <c r="D15985" s="14" t="s">
        <v>1331</v>
      </c>
      <c r="E15985" s="14" t="s">
        <v>1352</v>
      </c>
      <c r="F15985" s="14" t="s">
        <v>1353</v>
      </c>
      <c r="G15985" s="14" t="s">
        <v>6109</v>
      </c>
      <c r="H15985" s="20">
        <v>10203171257</v>
      </c>
      <c r="I15985" s="20">
        <v>10203171257</v>
      </c>
      <c r="J15985" s="21">
        <f>IFERROR((I15985/H15985),0)</f>
        <v>1</v>
      </c>
      <c r="K15985" s="20"/>
      <c r="L15985" s="20"/>
      <c r="M15985" s="22"/>
    </row>
    <row r="15986" spans="1:13" s="14" customFormat="1" ht="30" outlineLevel="2" x14ac:dyDescent="0.25">
      <c r="A15986" s="34"/>
      <c r="B15986" s="44" t="s">
        <v>4451</v>
      </c>
      <c r="C15986" s="31" t="s">
        <v>4158</v>
      </c>
      <c r="D15986" s="14" t="s">
        <v>1331</v>
      </c>
      <c r="E15986" s="14" t="s">
        <v>1352</v>
      </c>
      <c r="F15986" s="14" t="s">
        <v>1353</v>
      </c>
      <c r="G15986" s="14" t="s">
        <v>6481</v>
      </c>
      <c r="H15986" s="20">
        <v>51608</v>
      </c>
      <c r="I15986" s="20">
        <v>51608</v>
      </c>
      <c r="J15986" s="21">
        <f>IFERROR((I15986/H15986),0)</f>
        <v>1</v>
      </c>
      <c r="K15986" s="20"/>
      <c r="L15986" s="20"/>
      <c r="M15986" s="22"/>
    </row>
    <row r="15987" spans="1:13" s="14" customFormat="1" ht="30" outlineLevel="2" x14ac:dyDescent="0.25">
      <c r="A15987" s="34"/>
      <c r="B15987" s="44" t="s">
        <v>4451</v>
      </c>
      <c r="C15987" s="31" t="s">
        <v>4158</v>
      </c>
      <c r="D15987" s="14" t="s">
        <v>1331</v>
      </c>
      <c r="E15987" s="14" t="s">
        <v>1352</v>
      </c>
      <c r="F15987" s="14" t="s">
        <v>1353</v>
      </c>
      <c r="G15987" s="14" t="s">
        <v>6492</v>
      </c>
      <c r="H15987" s="20">
        <v>1430345973</v>
      </c>
      <c r="I15987" s="20">
        <v>1430345973</v>
      </c>
      <c r="J15987" s="21">
        <f>IFERROR((I15987/H15987),0)</f>
        <v>1</v>
      </c>
      <c r="K15987" s="20"/>
      <c r="L15987" s="20"/>
      <c r="M15987" s="22"/>
    </row>
    <row r="15988" spans="1:13" s="14" customFormat="1" ht="30" outlineLevel="2" x14ac:dyDescent="0.25">
      <c r="A15988" s="34"/>
      <c r="B15988" s="44" t="s">
        <v>4451</v>
      </c>
      <c r="C15988" s="31" t="s">
        <v>4158</v>
      </c>
      <c r="D15988" s="14" t="s">
        <v>1331</v>
      </c>
      <c r="E15988" s="14" t="s">
        <v>1352</v>
      </c>
      <c r="F15988" s="14" t="s">
        <v>1353</v>
      </c>
      <c r="G15988" s="14" t="s">
        <v>6493</v>
      </c>
      <c r="H15988" s="20">
        <v>-1668841840</v>
      </c>
      <c r="I15988" s="20"/>
      <c r="J15988" s="21">
        <f>IFERROR((I15988/H15988),0)</f>
        <v>0</v>
      </c>
      <c r="K15988" s="20"/>
      <c r="L15988" s="20"/>
      <c r="M15988" s="22"/>
    </row>
    <row r="15989" spans="1:13" s="14" customFormat="1" ht="30" outlineLevel="1" x14ac:dyDescent="0.25">
      <c r="A15989" s="34"/>
      <c r="B15989" s="46" t="s">
        <v>9117</v>
      </c>
      <c r="C15989" s="40" t="str">
        <f>C15988</f>
        <v>ASIGNACIONES DIRECTAS ANTICIPADAS (5% DEL SGR)</v>
      </c>
      <c r="D15989" s="39" t="str">
        <f>D15988</f>
        <v xml:space="preserve">LA GUAJIRA                                        </v>
      </c>
      <c r="E15989" s="39" t="str">
        <f>E15988</f>
        <v>44378</v>
      </c>
      <c r="F15989" s="39" t="str">
        <f>F15988</f>
        <v xml:space="preserve">HATONUEVO                                         </v>
      </c>
      <c r="G15989" s="39" t="s">
        <v>10656</v>
      </c>
      <c r="H15989" s="20">
        <f>SUBTOTAL(9,H15984:H15988)</f>
        <v>18308936197</v>
      </c>
      <c r="I15989" s="20">
        <f>SUBTOTAL(9,I15984:I15988)</f>
        <v>13334408768.440001</v>
      </c>
      <c r="J15989" s="42">
        <f>+I15989/H15989</f>
        <v>0.72830057546570637</v>
      </c>
      <c r="K15989" s="20">
        <f>SUBTOTAL(9,K15984:K15988)</f>
        <v>6253435145</v>
      </c>
      <c r="L15989" s="20">
        <f>SUBTOTAL(9,L15984:L15988)</f>
        <v>1700839930.4399998</v>
      </c>
      <c r="M15989" s="7">
        <f>IFERROR((L15989/K15989),"N.A")</f>
        <v>0.27198489965949746</v>
      </c>
    </row>
    <row r="15990" spans="1:13" s="14" customFormat="1" ht="30" outlineLevel="2" x14ac:dyDescent="0.25">
      <c r="A15990" s="34"/>
      <c r="B15990" s="44" t="s">
        <v>6369</v>
      </c>
      <c r="C15990" s="31" t="s">
        <v>4158</v>
      </c>
      <c r="D15990" s="14" t="s">
        <v>1331</v>
      </c>
      <c r="E15990" s="14" t="s">
        <v>1355</v>
      </c>
      <c r="F15990" s="14" t="s">
        <v>1356</v>
      </c>
      <c r="G15990" s="14" t="s">
        <v>6109</v>
      </c>
      <c r="H15990" s="20">
        <v>4</v>
      </c>
      <c r="I15990" s="20">
        <v>4</v>
      </c>
      <c r="J15990" s="21">
        <f>IFERROR((I15990/H15990),0)</f>
        <v>1</v>
      </c>
      <c r="K15990" s="20"/>
      <c r="L15990" s="20"/>
      <c r="M15990" s="22"/>
    </row>
    <row r="15991" spans="1:13" s="14" customFormat="1" ht="30" outlineLevel="1" x14ac:dyDescent="0.25">
      <c r="A15991" s="34"/>
      <c r="B15991" s="46" t="s">
        <v>9118</v>
      </c>
      <c r="C15991" s="40" t="str">
        <f>C15990</f>
        <v>ASIGNACIONES DIRECTAS ANTICIPADAS (5% DEL SGR)</v>
      </c>
      <c r="D15991" s="39" t="str">
        <f>D15990</f>
        <v xml:space="preserve">LA GUAJIRA                                        </v>
      </c>
      <c r="E15991" s="39" t="str">
        <f>E15990</f>
        <v>44279</v>
      </c>
      <c r="F15991" s="39" t="str">
        <f>F15990</f>
        <v xml:space="preserve">FONSECA                                           </v>
      </c>
      <c r="G15991" s="39" t="s">
        <v>10656</v>
      </c>
      <c r="H15991" s="20">
        <f>SUBTOTAL(9,H15990:H15990)</f>
        <v>4</v>
      </c>
      <c r="I15991" s="20">
        <f>SUBTOTAL(9,I15990:I15990)</f>
        <v>4</v>
      </c>
      <c r="J15991" s="42">
        <f>+I15991/H15991</f>
        <v>1</v>
      </c>
      <c r="K15991" s="20">
        <f>SUBTOTAL(9,K15990:K15990)</f>
        <v>0</v>
      </c>
      <c r="L15991" s="20">
        <f>SUBTOTAL(9,L15990:L15990)</f>
        <v>0</v>
      </c>
      <c r="M15991" s="7" t="str">
        <f>IFERROR((L15991/K15991),"N.A")</f>
        <v>N.A</v>
      </c>
    </row>
    <row r="15992" spans="1:13" s="14" customFormat="1" ht="30" outlineLevel="2" x14ac:dyDescent="0.25">
      <c r="A15992" s="34"/>
      <c r="B15992" s="44" t="s">
        <v>6370</v>
      </c>
      <c r="C15992" s="31" t="s">
        <v>4158</v>
      </c>
      <c r="D15992" s="14" t="s">
        <v>1331</v>
      </c>
      <c r="E15992" s="14" t="s">
        <v>1358</v>
      </c>
      <c r="F15992" s="14" t="s">
        <v>1359</v>
      </c>
      <c r="G15992" s="14" t="s">
        <v>6109</v>
      </c>
      <c r="H15992" s="20">
        <v>9108595</v>
      </c>
      <c r="I15992" s="20">
        <v>9108595</v>
      </c>
      <c r="J15992" s="21">
        <f>IFERROR((I15992/H15992),0)</f>
        <v>1</v>
      </c>
      <c r="K15992" s="20"/>
      <c r="L15992" s="20"/>
      <c r="M15992" s="22"/>
    </row>
    <row r="15993" spans="1:13" s="14" customFormat="1" ht="30" outlineLevel="1" x14ac:dyDescent="0.25">
      <c r="A15993" s="34"/>
      <c r="B15993" s="46" t="s">
        <v>9119</v>
      </c>
      <c r="C15993" s="40" t="str">
        <f>C15992</f>
        <v>ASIGNACIONES DIRECTAS ANTICIPADAS (5% DEL SGR)</v>
      </c>
      <c r="D15993" s="39" t="str">
        <f>D15992</f>
        <v xml:space="preserve">LA GUAJIRA                                        </v>
      </c>
      <c r="E15993" s="39" t="str">
        <f>E15992</f>
        <v>44110</v>
      </c>
      <c r="F15993" s="39" t="str">
        <f>F15992</f>
        <v xml:space="preserve">EL MOLINO                                         </v>
      </c>
      <c r="G15993" s="39" t="s">
        <v>10656</v>
      </c>
      <c r="H15993" s="20">
        <f>SUBTOTAL(9,H15992:H15992)</f>
        <v>9108595</v>
      </c>
      <c r="I15993" s="20">
        <f>SUBTOTAL(9,I15992:I15992)</f>
        <v>9108595</v>
      </c>
      <c r="J15993" s="42">
        <f>+I15993/H15993</f>
        <v>1</v>
      </c>
      <c r="K15993" s="20">
        <f>SUBTOTAL(9,K15992:K15992)</f>
        <v>0</v>
      </c>
      <c r="L15993" s="20">
        <f>SUBTOTAL(9,L15992:L15992)</f>
        <v>0</v>
      </c>
      <c r="M15993" s="7" t="str">
        <f>IFERROR((L15993/K15993),"N.A")</f>
        <v>N.A</v>
      </c>
    </row>
    <row r="15994" spans="1:13" s="14" customFormat="1" ht="30" outlineLevel="2" x14ac:dyDescent="0.25">
      <c r="A15994" s="34"/>
      <c r="B15994" s="44" t="s">
        <v>4452</v>
      </c>
      <c r="C15994" s="31" t="s">
        <v>4158</v>
      </c>
      <c r="D15994" s="14" t="s">
        <v>1331</v>
      </c>
      <c r="E15994" s="14" t="s">
        <v>1364</v>
      </c>
      <c r="F15994" s="14" t="s">
        <v>1365</v>
      </c>
      <c r="G15994" s="14" t="s">
        <v>16</v>
      </c>
      <c r="H15994" s="15">
        <v>763526695</v>
      </c>
      <c r="I15994" s="15">
        <v>357327052.75999999</v>
      </c>
      <c r="J15994" s="16">
        <f>IFERROR((I15994/H15994),0)</f>
        <v>0.46799549393620088</v>
      </c>
      <c r="K15994" s="15">
        <v>564589098.0999999</v>
      </c>
      <c r="L15994" s="15">
        <v>357327052.75999999</v>
      </c>
      <c r="M15994" s="17">
        <f>L15994/K15994</f>
        <v>0.63289754258894726</v>
      </c>
    </row>
    <row r="15995" spans="1:13" s="14" customFormat="1" ht="30" outlineLevel="2" x14ac:dyDescent="0.25">
      <c r="A15995" s="34"/>
      <c r="B15995" s="44" t="s">
        <v>4452</v>
      </c>
      <c r="C15995" s="31" t="s">
        <v>4158</v>
      </c>
      <c r="D15995" s="14" t="s">
        <v>1331</v>
      </c>
      <c r="E15995" s="14" t="s">
        <v>1364</v>
      </c>
      <c r="F15995" s="14" t="s">
        <v>1365</v>
      </c>
      <c r="G15995" s="14" t="s">
        <v>6109</v>
      </c>
      <c r="H15995" s="20">
        <v>323104855</v>
      </c>
      <c r="I15995" s="20">
        <v>323104855</v>
      </c>
      <c r="J15995" s="21">
        <f>IFERROR((I15995/H15995),0)</f>
        <v>1</v>
      </c>
      <c r="K15995" s="20"/>
      <c r="L15995" s="20"/>
      <c r="M15995" s="22"/>
    </row>
    <row r="15996" spans="1:13" s="14" customFormat="1" ht="30" outlineLevel="2" x14ac:dyDescent="0.25">
      <c r="A15996" s="34"/>
      <c r="B15996" s="44" t="s">
        <v>4452</v>
      </c>
      <c r="C15996" s="31" t="s">
        <v>4158</v>
      </c>
      <c r="D15996" s="14" t="s">
        <v>1331</v>
      </c>
      <c r="E15996" s="14" t="s">
        <v>1364</v>
      </c>
      <c r="F15996" s="14" t="s">
        <v>1365</v>
      </c>
      <c r="G15996" s="14" t="s">
        <v>6481</v>
      </c>
      <c r="H15996" s="20">
        <v>4723</v>
      </c>
      <c r="I15996" s="20">
        <v>4723</v>
      </c>
      <c r="J15996" s="21">
        <f>IFERROR((I15996/H15996),0)</f>
        <v>1</v>
      </c>
      <c r="K15996" s="20"/>
      <c r="L15996" s="20"/>
      <c r="M15996" s="22"/>
    </row>
    <row r="15997" spans="1:13" s="14" customFormat="1" ht="30" outlineLevel="2" x14ac:dyDescent="0.25">
      <c r="A15997" s="34"/>
      <c r="B15997" s="44" t="s">
        <v>4452</v>
      </c>
      <c r="C15997" s="31" t="s">
        <v>4158</v>
      </c>
      <c r="D15997" s="14" t="s">
        <v>1331</v>
      </c>
      <c r="E15997" s="14" t="s">
        <v>1364</v>
      </c>
      <c r="F15997" s="14" t="s">
        <v>1365</v>
      </c>
      <c r="G15997" s="14" t="s">
        <v>6485</v>
      </c>
      <c r="H15997" s="20">
        <v>2068307</v>
      </c>
      <c r="I15997" s="20">
        <v>2068307</v>
      </c>
      <c r="J15997" s="22"/>
      <c r="K15997" s="25"/>
      <c r="L15997" s="25"/>
      <c r="M15997" s="22"/>
    </row>
    <row r="15998" spans="1:13" s="14" customFormat="1" ht="30" outlineLevel="2" x14ac:dyDescent="0.25">
      <c r="A15998" s="34"/>
      <c r="B15998" s="44" t="s">
        <v>4452</v>
      </c>
      <c r="C15998" s="31" t="s">
        <v>4158</v>
      </c>
      <c r="D15998" s="14" t="s">
        <v>1331</v>
      </c>
      <c r="E15998" s="14" t="s">
        <v>1364</v>
      </c>
      <c r="F15998" s="14" t="s">
        <v>1365</v>
      </c>
      <c r="G15998" s="14" t="s">
        <v>6492</v>
      </c>
      <c r="H15998" s="20">
        <v>116168572</v>
      </c>
      <c r="I15998" s="20">
        <v>116168572</v>
      </c>
      <c r="J15998" s="21">
        <f>IFERROR((I15998/H15998),0)</f>
        <v>1</v>
      </c>
      <c r="K15998" s="20"/>
      <c r="L15998" s="20"/>
      <c r="M15998" s="22"/>
    </row>
    <row r="15999" spans="1:13" s="14" customFormat="1" ht="30" outlineLevel="2" x14ac:dyDescent="0.25">
      <c r="A15999" s="34"/>
      <c r="B15999" s="44" t="s">
        <v>4452</v>
      </c>
      <c r="C15999" s="31" t="s">
        <v>4158</v>
      </c>
      <c r="D15999" s="14" t="s">
        <v>1331</v>
      </c>
      <c r="E15999" s="14" t="s">
        <v>1364</v>
      </c>
      <c r="F15999" s="14" t="s">
        <v>1365</v>
      </c>
      <c r="G15999" s="14" t="s">
        <v>6493</v>
      </c>
      <c r="H15999" s="20">
        <v>-152705339</v>
      </c>
      <c r="I15999" s="20"/>
      <c r="J15999" s="21">
        <f>IFERROR((I15999/H15999),0)</f>
        <v>0</v>
      </c>
      <c r="K15999" s="20"/>
      <c r="L15999" s="20"/>
      <c r="M15999" s="22"/>
    </row>
    <row r="16000" spans="1:13" s="14" customFormat="1" ht="30" outlineLevel="1" x14ac:dyDescent="0.25">
      <c r="A16000" s="34"/>
      <c r="B16000" s="46" t="s">
        <v>9120</v>
      </c>
      <c r="C16000" s="40" t="str">
        <f>C15999</f>
        <v>ASIGNACIONES DIRECTAS ANTICIPADAS (5% DEL SGR)</v>
      </c>
      <c r="D16000" s="39" t="str">
        <f>D15999</f>
        <v xml:space="preserve">LA GUAJIRA                                        </v>
      </c>
      <c r="E16000" s="39" t="str">
        <f>E15999</f>
        <v>44090</v>
      </c>
      <c r="F16000" s="39" t="str">
        <f>F15999</f>
        <v xml:space="preserve">DIBULLA                                           </v>
      </c>
      <c r="G16000" s="39" t="s">
        <v>10656</v>
      </c>
      <c r="H16000" s="20">
        <f>SUBTOTAL(9,H15994:H15999)</f>
        <v>1052167813</v>
      </c>
      <c r="I16000" s="20">
        <f>SUBTOTAL(9,I15994:I15999)</f>
        <v>798673509.75999999</v>
      </c>
      <c r="J16000" s="42">
        <f>+I16000/H16000</f>
        <v>0.7590742654280378</v>
      </c>
      <c r="K16000" s="20">
        <f>SUBTOTAL(9,K15994:K15999)</f>
        <v>564589098.0999999</v>
      </c>
      <c r="L16000" s="20">
        <f>SUBTOTAL(9,L15994:L15999)</f>
        <v>357327052.75999999</v>
      </c>
      <c r="M16000" s="7">
        <f>IFERROR((L16000/K16000),"N.A")</f>
        <v>0.63289754258894726</v>
      </c>
    </row>
    <row r="16001" spans="1:13" s="14" customFormat="1" ht="30" outlineLevel="2" x14ac:dyDescent="0.25">
      <c r="A16001" s="34"/>
      <c r="B16001" s="44" t="s">
        <v>4453</v>
      </c>
      <c r="C16001" s="31" t="s">
        <v>4158</v>
      </c>
      <c r="D16001" s="14" t="s">
        <v>1331</v>
      </c>
      <c r="E16001" s="14" t="s">
        <v>1367</v>
      </c>
      <c r="F16001" s="14" t="s">
        <v>1368</v>
      </c>
      <c r="G16001" s="14" t="s">
        <v>16</v>
      </c>
      <c r="H16001" s="15">
        <v>84948214748</v>
      </c>
      <c r="I16001" s="15">
        <v>34288940030.619999</v>
      </c>
      <c r="J16001" s="16">
        <f>IFERROR((I16001/H16001),0)</f>
        <v>0.4036452105831605</v>
      </c>
      <c r="K16001" s="15">
        <v>62644725178</v>
      </c>
      <c r="L16001" s="15">
        <v>34288940030.619999</v>
      </c>
      <c r="M16001" s="17">
        <f>L16001/K16001</f>
        <v>0.54735558234457415</v>
      </c>
    </row>
    <row r="16002" spans="1:13" s="14" customFormat="1" ht="30" outlineLevel="2" x14ac:dyDescent="0.25">
      <c r="A16002" s="34"/>
      <c r="B16002" s="44" t="s">
        <v>4453</v>
      </c>
      <c r="C16002" s="31" t="s">
        <v>4158</v>
      </c>
      <c r="D16002" s="14" t="s">
        <v>1331</v>
      </c>
      <c r="E16002" s="14" t="s">
        <v>1367</v>
      </c>
      <c r="F16002" s="14" t="s">
        <v>1368</v>
      </c>
      <c r="G16002" s="14" t="s">
        <v>6109</v>
      </c>
      <c r="H16002" s="20">
        <v>54192426292</v>
      </c>
      <c r="I16002" s="20">
        <v>54192426292</v>
      </c>
      <c r="J16002" s="21">
        <f>IFERROR((I16002/H16002),0)</f>
        <v>1</v>
      </c>
      <c r="K16002" s="20"/>
      <c r="L16002" s="20"/>
      <c r="M16002" s="22"/>
    </row>
    <row r="16003" spans="1:13" s="14" customFormat="1" ht="30" outlineLevel="2" x14ac:dyDescent="0.25">
      <c r="A16003" s="34"/>
      <c r="B16003" s="44" t="s">
        <v>4453</v>
      </c>
      <c r="C16003" s="31" t="s">
        <v>4158</v>
      </c>
      <c r="D16003" s="14" t="s">
        <v>1331</v>
      </c>
      <c r="E16003" s="14" t="s">
        <v>1367</v>
      </c>
      <c r="F16003" s="14" t="s">
        <v>1368</v>
      </c>
      <c r="G16003" s="14" t="s">
        <v>6481</v>
      </c>
      <c r="H16003" s="20">
        <v>525394</v>
      </c>
      <c r="I16003" s="20">
        <v>525394</v>
      </c>
      <c r="J16003" s="21">
        <f>IFERROR((I16003/H16003),0)</f>
        <v>1</v>
      </c>
      <c r="K16003" s="20"/>
      <c r="L16003" s="20"/>
      <c r="M16003" s="22"/>
    </row>
    <row r="16004" spans="1:13" s="14" customFormat="1" ht="30" outlineLevel="2" x14ac:dyDescent="0.25">
      <c r="A16004" s="34"/>
      <c r="B16004" s="44" t="s">
        <v>4453</v>
      </c>
      <c r="C16004" s="31" t="s">
        <v>4158</v>
      </c>
      <c r="D16004" s="14" t="s">
        <v>1331</v>
      </c>
      <c r="E16004" s="14" t="s">
        <v>1367</v>
      </c>
      <c r="F16004" s="14" t="s">
        <v>1368</v>
      </c>
      <c r="G16004" s="14" t="s">
        <v>6485</v>
      </c>
      <c r="H16004" s="20">
        <v>3706</v>
      </c>
      <c r="I16004" s="20">
        <v>3706</v>
      </c>
      <c r="J16004" s="22"/>
      <c r="K16004" s="25"/>
      <c r="L16004" s="25"/>
      <c r="M16004" s="22"/>
    </row>
    <row r="16005" spans="1:13" s="14" customFormat="1" ht="30" outlineLevel="2" x14ac:dyDescent="0.25">
      <c r="A16005" s="34"/>
      <c r="B16005" s="44" t="s">
        <v>4453</v>
      </c>
      <c r="C16005" s="31" t="s">
        <v>4158</v>
      </c>
      <c r="D16005" s="14" t="s">
        <v>1331</v>
      </c>
      <c r="E16005" s="14" t="s">
        <v>1367</v>
      </c>
      <c r="F16005" s="14" t="s">
        <v>1368</v>
      </c>
      <c r="G16005" s="14" t="s">
        <v>6492</v>
      </c>
      <c r="H16005" s="20">
        <v>13978649395</v>
      </c>
      <c r="I16005" s="20">
        <v>13978649395</v>
      </c>
      <c r="J16005" s="21">
        <f>IFERROR((I16005/H16005),0)</f>
        <v>1</v>
      </c>
      <c r="K16005" s="20"/>
      <c r="L16005" s="20"/>
      <c r="M16005" s="22"/>
    </row>
    <row r="16006" spans="1:13" s="14" customFormat="1" ht="30" outlineLevel="2" x14ac:dyDescent="0.25">
      <c r="A16006" s="34"/>
      <c r="B16006" s="44" t="s">
        <v>4453</v>
      </c>
      <c r="C16006" s="31" t="s">
        <v>4158</v>
      </c>
      <c r="D16006" s="14" t="s">
        <v>1331</v>
      </c>
      <c r="E16006" s="14" t="s">
        <v>1367</v>
      </c>
      <c r="F16006" s="14" t="s">
        <v>1368</v>
      </c>
      <c r="G16006" s="14" t="s">
        <v>6493</v>
      </c>
      <c r="H16006" s="20">
        <v>-16989642950</v>
      </c>
      <c r="I16006" s="20"/>
      <c r="J16006" s="21">
        <f>IFERROR((I16006/H16006),0)</f>
        <v>0</v>
      </c>
      <c r="K16006" s="20"/>
      <c r="L16006" s="20"/>
      <c r="M16006" s="22"/>
    </row>
    <row r="16007" spans="1:13" s="14" customFormat="1" ht="30" outlineLevel="1" x14ac:dyDescent="0.25">
      <c r="A16007" s="34"/>
      <c r="B16007" s="46" t="s">
        <v>9121</v>
      </c>
      <c r="C16007" s="40" t="str">
        <f>C16006</f>
        <v>ASIGNACIONES DIRECTAS ANTICIPADAS (5% DEL SGR)</v>
      </c>
      <c r="D16007" s="39" t="str">
        <f>D16006</f>
        <v xml:space="preserve">LA GUAJIRA                                        </v>
      </c>
      <c r="E16007" s="39" t="str">
        <f>E16006</f>
        <v>44078</v>
      </c>
      <c r="F16007" s="39" t="str">
        <f>F16006</f>
        <v xml:space="preserve">BARRANCAS                                         </v>
      </c>
      <c r="G16007" s="39" t="s">
        <v>10656</v>
      </c>
      <c r="H16007" s="20">
        <f>SUBTOTAL(9,H16001:H16006)</f>
        <v>136130176585</v>
      </c>
      <c r="I16007" s="20">
        <f>SUBTOTAL(9,I16001:I16006)</f>
        <v>102460544817.62</v>
      </c>
      <c r="J16007" s="42">
        <f>+I16007/H16007</f>
        <v>0.75266592160514378</v>
      </c>
      <c r="K16007" s="20">
        <f>SUBTOTAL(9,K16001:K16006)</f>
        <v>62644725178</v>
      </c>
      <c r="L16007" s="20">
        <f>SUBTOTAL(9,L16001:L16006)</f>
        <v>34288940030.619999</v>
      </c>
      <c r="M16007" s="7">
        <f>IFERROR((L16007/K16007),"N.A")</f>
        <v>0.54735558234457415</v>
      </c>
    </row>
    <row r="16008" spans="1:13" s="14" customFormat="1" ht="30" outlineLevel="2" x14ac:dyDescent="0.25">
      <c r="A16008" s="34"/>
      <c r="B16008" s="44" t="s">
        <v>4454</v>
      </c>
      <c r="C16008" s="31" t="s">
        <v>4158</v>
      </c>
      <c r="D16008" s="14" t="s">
        <v>1331</v>
      </c>
      <c r="E16008" s="14" t="s">
        <v>1370</v>
      </c>
      <c r="F16008" s="14" t="s">
        <v>784</v>
      </c>
      <c r="G16008" s="14" t="s">
        <v>16</v>
      </c>
      <c r="H16008" s="15">
        <v>44221897191</v>
      </c>
      <c r="I16008" s="15">
        <v>7414653565.4300013</v>
      </c>
      <c r="J16008" s="16">
        <f>IFERROR((I16008/H16008),0)</f>
        <v>0.16766927781060972</v>
      </c>
      <c r="K16008" s="15">
        <v>33759622935</v>
      </c>
      <c r="L16008" s="15">
        <v>7414653565.4300013</v>
      </c>
      <c r="M16008" s="17">
        <f>L16008/K16008</f>
        <v>0.21963081695864922</v>
      </c>
    </row>
    <row r="16009" spans="1:13" s="14" customFormat="1" ht="30" outlineLevel="2" x14ac:dyDescent="0.25">
      <c r="A16009" s="34"/>
      <c r="B16009" s="44" t="s">
        <v>4454</v>
      </c>
      <c r="C16009" s="31" t="s">
        <v>4158</v>
      </c>
      <c r="D16009" s="14" t="s">
        <v>1331</v>
      </c>
      <c r="E16009" s="14" t="s">
        <v>1370</v>
      </c>
      <c r="F16009" s="14" t="s">
        <v>784</v>
      </c>
      <c r="G16009" s="14" t="s">
        <v>6109</v>
      </c>
      <c r="H16009" s="20">
        <v>38328209039</v>
      </c>
      <c r="I16009" s="20">
        <v>38328209039</v>
      </c>
      <c r="J16009" s="21">
        <f>IFERROR((I16009/H16009),0)</f>
        <v>1</v>
      </c>
      <c r="K16009" s="20"/>
      <c r="L16009" s="20"/>
      <c r="M16009" s="22"/>
    </row>
    <row r="16010" spans="1:13" s="14" customFormat="1" ht="30" outlineLevel="2" x14ac:dyDescent="0.25">
      <c r="A16010" s="34"/>
      <c r="B16010" s="44" t="s">
        <v>4454</v>
      </c>
      <c r="C16010" s="31" t="s">
        <v>4158</v>
      </c>
      <c r="D16010" s="14" t="s">
        <v>1331</v>
      </c>
      <c r="E16010" s="14" t="s">
        <v>1370</v>
      </c>
      <c r="F16010" s="14" t="s">
        <v>784</v>
      </c>
      <c r="G16010" s="14" t="s">
        <v>6481</v>
      </c>
      <c r="H16010" s="20">
        <v>273507</v>
      </c>
      <c r="I16010" s="20">
        <v>273507</v>
      </c>
      <c r="J16010" s="21">
        <f>IFERROR((I16010/H16010),0)</f>
        <v>1</v>
      </c>
      <c r="K16010" s="20"/>
      <c r="L16010" s="20"/>
      <c r="M16010" s="22"/>
    </row>
    <row r="16011" spans="1:13" s="14" customFormat="1" ht="30" outlineLevel="2" x14ac:dyDescent="0.25">
      <c r="A16011" s="34"/>
      <c r="B16011" s="44" t="s">
        <v>4454</v>
      </c>
      <c r="C16011" s="31" t="s">
        <v>4158</v>
      </c>
      <c r="D16011" s="14" t="s">
        <v>1331</v>
      </c>
      <c r="E16011" s="14" t="s">
        <v>1370</v>
      </c>
      <c r="F16011" s="14" t="s">
        <v>784</v>
      </c>
      <c r="G16011" s="14" t="s">
        <v>6492</v>
      </c>
      <c r="H16011" s="20">
        <v>7934336483</v>
      </c>
      <c r="I16011" s="20">
        <v>7934336483</v>
      </c>
      <c r="J16011" s="21">
        <f>IFERROR((I16011/H16011),0)</f>
        <v>1</v>
      </c>
      <c r="K16011" s="20"/>
      <c r="L16011" s="20"/>
      <c r="M16011" s="22"/>
    </row>
    <row r="16012" spans="1:13" s="14" customFormat="1" ht="30" outlineLevel="2" x14ac:dyDescent="0.25">
      <c r="A16012" s="34"/>
      <c r="B16012" s="44" t="s">
        <v>4454</v>
      </c>
      <c r="C16012" s="31" t="s">
        <v>4158</v>
      </c>
      <c r="D16012" s="14" t="s">
        <v>1331</v>
      </c>
      <c r="E16012" s="14" t="s">
        <v>1370</v>
      </c>
      <c r="F16012" s="14" t="s">
        <v>784</v>
      </c>
      <c r="G16012" s="14" t="s">
        <v>6493</v>
      </c>
      <c r="H16012" s="20">
        <v>-8844379438</v>
      </c>
      <c r="I16012" s="20"/>
      <c r="J16012" s="21">
        <f>IFERROR((I16012/H16012),0)</f>
        <v>0</v>
      </c>
      <c r="K16012" s="20"/>
      <c r="L16012" s="20"/>
      <c r="M16012" s="22"/>
    </row>
    <row r="16013" spans="1:13" s="14" customFormat="1" ht="30" outlineLevel="1" x14ac:dyDescent="0.25">
      <c r="A16013" s="34"/>
      <c r="B16013" s="46" t="s">
        <v>9122</v>
      </c>
      <c r="C16013" s="40" t="str">
        <f>C16012</f>
        <v>ASIGNACIONES DIRECTAS ANTICIPADAS (5% DEL SGR)</v>
      </c>
      <c r="D16013" s="39" t="str">
        <f>D16012</f>
        <v xml:space="preserve">LA GUAJIRA                                        </v>
      </c>
      <c r="E16013" s="39" t="str">
        <f>E16012</f>
        <v>44035</v>
      </c>
      <c r="F16013" s="39" t="str">
        <f>F16012</f>
        <v xml:space="preserve">ALBANIA                                           </v>
      </c>
      <c r="G16013" s="39" t="s">
        <v>10656</v>
      </c>
      <c r="H16013" s="20">
        <f>SUBTOTAL(9,H16008:H16012)</f>
        <v>81640336782</v>
      </c>
      <c r="I16013" s="20">
        <f>SUBTOTAL(9,I16008:I16012)</f>
        <v>53677472594.43</v>
      </c>
      <c r="J16013" s="42">
        <f>+I16013/H16013</f>
        <v>0.65748715292248483</v>
      </c>
      <c r="K16013" s="20">
        <f>SUBTOTAL(9,K16008:K16012)</f>
        <v>33759622935</v>
      </c>
      <c r="L16013" s="20">
        <f>SUBTOTAL(9,L16008:L16012)</f>
        <v>7414653565.4300013</v>
      </c>
      <c r="M16013" s="7">
        <f>IFERROR((L16013/K16013),"N.A")</f>
        <v>0.21963081695864922</v>
      </c>
    </row>
    <row r="16014" spans="1:13" s="14" customFormat="1" ht="30" outlineLevel="2" x14ac:dyDescent="0.25">
      <c r="A16014" s="34"/>
      <c r="B16014" s="44" t="s">
        <v>4455</v>
      </c>
      <c r="C16014" s="31" t="s">
        <v>4158</v>
      </c>
      <c r="D16014" s="14" t="s">
        <v>1331</v>
      </c>
      <c r="E16014" s="14" t="s">
        <v>1372</v>
      </c>
      <c r="F16014" s="14" t="s">
        <v>1373</v>
      </c>
      <c r="G16014" s="14" t="s">
        <v>16</v>
      </c>
      <c r="H16014" s="15">
        <v>3196791018</v>
      </c>
      <c r="I16014" s="15">
        <v>2071911710.4500003</v>
      </c>
      <c r="J16014" s="16">
        <f>IFERROR((I16014/H16014),0)</f>
        <v>0.6481223510651144</v>
      </c>
      <c r="K16014" s="15">
        <v>2363532670.3400002</v>
      </c>
      <c r="L16014" s="15">
        <v>2071911710.4500003</v>
      </c>
      <c r="M16014" s="17">
        <f>L16014/K16014</f>
        <v>0.87661648872065334</v>
      </c>
    </row>
    <row r="16015" spans="1:13" s="14" customFormat="1" ht="30" outlineLevel="2" x14ac:dyDescent="0.25">
      <c r="A16015" s="34"/>
      <c r="B16015" s="44" t="s">
        <v>4455</v>
      </c>
      <c r="C16015" s="31" t="s">
        <v>4158</v>
      </c>
      <c r="D16015" s="14" t="s">
        <v>1331</v>
      </c>
      <c r="E16015" s="14" t="s">
        <v>1372</v>
      </c>
      <c r="F16015" s="14" t="s">
        <v>1373</v>
      </c>
      <c r="G16015" s="14" t="s">
        <v>6109</v>
      </c>
      <c r="H16015" s="20">
        <v>1717058314</v>
      </c>
      <c r="I16015" s="20">
        <v>1717058314</v>
      </c>
      <c r="J16015" s="21">
        <f>IFERROR((I16015/H16015),0)</f>
        <v>1</v>
      </c>
      <c r="K16015" s="20"/>
      <c r="L16015" s="20"/>
      <c r="M16015" s="22"/>
    </row>
    <row r="16016" spans="1:13" s="14" customFormat="1" ht="30" outlineLevel="2" x14ac:dyDescent="0.25">
      <c r="A16016" s="34"/>
      <c r="B16016" s="44" t="s">
        <v>4455</v>
      </c>
      <c r="C16016" s="31" t="s">
        <v>4158</v>
      </c>
      <c r="D16016" s="14" t="s">
        <v>1331</v>
      </c>
      <c r="E16016" s="14" t="s">
        <v>1372</v>
      </c>
      <c r="F16016" s="14" t="s">
        <v>1373</v>
      </c>
      <c r="G16016" s="14" t="s">
        <v>6481</v>
      </c>
      <c r="H16016" s="20">
        <v>19772</v>
      </c>
      <c r="I16016" s="20">
        <v>19772</v>
      </c>
      <c r="J16016" s="21">
        <f>IFERROR((I16016/H16016),0)</f>
        <v>1</v>
      </c>
      <c r="K16016" s="20"/>
      <c r="L16016" s="20"/>
      <c r="M16016" s="22"/>
    </row>
    <row r="16017" spans="1:13" s="14" customFormat="1" ht="30" outlineLevel="2" x14ac:dyDescent="0.25">
      <c r="A16017" s="34"/>
      <c r="B16017" s="44" t="s">
        <v>4455</v>
      </c>
      <c r="C16017" s="31" t="s">
        <v>4158</v>
      </c>
      <c r="D16017" s="14" t="s">
        <v>1331</v>
      </c>
      <c r="E16017" s="14" t="s">
        <v>1372</v>
      </c>
      <c r="F16017" s="14" t="s">
        <v>1373</v>
      </c>
      <c r="G16017" s="14" t="s">
        <v>6485</v>
      </c>
      <c r="H16017" s="20">
        <v>3231</v>
      </c>
      <c r="I16017" s="20">
        <v>3231</v>
      </c>
      <c r="J16017" s="22"/>
      <c r="K16017" s="25"/>
      <c r="L16017" s="25"/>
      <c r="M16017" s="22"/>
    </row>
    <row r="16018" spans="1:13" s="14" customFormat="1" ht="30" outlineLevel="2" x14ac:dyDescent="0.25">
      <c r="A16018" s="34"/>
      <c r="B16018" s="44" t="s">
        <v>4455</v>
      </c>
      <c r="C16018" s="31" t="s">
        <v>4158</v>
      </c>
      <c r="D16018" s="14" t="s">
        <v>1331</v>
      </c>
      <c r="E16018" s="14" t="s">
        <v>1372</v>
      </c>
      <c r="F16018" s="14" t="s">
        <v>1373</v>
      </c>
      <c r="G16018" s="14" t="s">
        <v>6492</v>
      </c>
      <c r="H16018" s="20">
        <v>486136166</v>
      </c>
      <c r="I16018" s="20">
        <v>486136166</v>
      </c>
      <c r="J16018" s="21">
        <f>IFERROR((I16018/H16018),0)</f>
        <v>1</v>
      </c>
      <c r="K16018" s="20"/>
      <c r="L16018" s="20"/>
      <c r="M16018" s="22"/>
    </row>
    <row r="16019" spans="1:13" s="14" customFormat="1" ht="30" outlineLevel="2" x14ac:dyDescent="0.25">
      <c r="A16019" s="34"/>
      <c r="B16019" s="44" t="s">
        <v>4455</v>
      </c>
      <c r="C16019" s="31" t="s">
        <v>4158</v>
      </c>
      <c r="D16019" s="14" t="s">
        <v>1331</v>
      </c>
      <c r="E16019" s="14" t="s">
        <v>1372</v>
      </c>
      <c r="F16019" s="14" t="s">
        <v>1373</v>
      </c>
      <c r="G16019" s="14" t="s">
        <v>6493</v>
      </c>
      <c r="H16019" s="20">
        <v>-639358204</v>
      </c>
      <c r="I16019" s="20"/>
      <c r="J16019" s="21">
        <f>IFERROR((I16019/H16019),0)</f>
        <v>0</v>
      </c>
      <c r="K16019" s="20"/>
      <c r="L16019" s="20"/>
      <c r="M16019" s="22"/>
    </row>
    <row r="16020" spans="1:13" s="14" customFormat="1" ht="30" outlineLevel="1" x14ac:dyDescent="0.25">
      <c r="A16020" s="34"/>
      <c r="B16020" s="46" t="s">
        <v>9123</v>
      </c>
      <c r="C16020" s="40" t="str">
        <f>C16019</f>
        <v>ASIGNACIONES DIRECTAS ANTICIPADAS (5% DEL SGR)</v>
      </c>
      <c r="D16020" s="39" t="str">
        <f>D16019</f>
        <v xml:space="preserve">LA GUAJIRA                                        </v>
      </c>
      <c r="E16020" s="39" t="str">
        <f>E16019</f>
        <v>44001</v>
      </c>
      <c r="F16020" s="39" t="str">
        <f>F16019</f>
        <v xml:space="preserve">RIOHACHA                                          </v>
      </c>
      <c r="G16020" s="39" t="s">
        <v>10656</v>
      </c>
      <c r="H16020" s="20">
        <f>SUBTOTAL(9,H16014:H16019)</f>
        <v>4760650297</v>
      </c>
      <c r="I16020" s="20">
        <f>SUBTOTAL(9,I16014:I16019)</f>
        <v>4275129193.4500003</v>
      </c>
      <c r="J16020" s="42">
        <f>+I16020/H16020</f>
        <v>0.89801370122565849</v>
      </c>
      <c r="K16020" s="20">
        <f>SUBTOTAL(9,K16014:K16019)</f>
        <v>2363532670.3400002</v>
      </c>
      <c r="L16020" s="20">
        <f>SUBTOTAL(9,L16014:L16019)</f>
        <v>2071911710.4500003</v>
      </c>
      <c r="M16020" s="7">
        <f>IFERROR((L16020/K16020),"N.A")</f>
        <v>0.87661648872065334</v>
      </c>
    </row>
    <row r="16021" spans="1:13" s="14" customFormat="1" ht="30" outlineLevel="2" x14ac:dyDescent="0.25">
      <c r="A16021" s="34"/>
      <c r="B16021" s="44" t="s">
        <v>4456</v>
      </c>
      <c r="C16021" s="31" t="s">
        <v>4158</v>
      </c>
      <c r="D16021" s="14" t="s">
        <v>1375</v>
      </c>
      <c r="E16021" s="14" t="s">
        <v>1376</v>
      </c>
      <c r="F16021" s="14" t="s">
        <v>1377</v>
      </c>
      <c r="G16021" s="14" t="s">
        <v>16</v>
      </c>
      <c r="H16021" s="15">
        <v>4067826522</v>
      </c>
      <c r="I16021" s="15">
        <v>2221504096.6000004</v>
      </c>
      <c r="J16021" s="16">
        <f>IFERROR((I16021/H16021),0)</f>
        <v>0.54611574131429996</v>
      </c>
      <c r="K16021" s="15">
        <v>3064441765.5999994</v>
      </c>
      <c r="L16021" s="15">
        <v>2221504096.6000004</v>
      </c>
      <c r="M16021" s="17">
        <f>L16021/K16021</f>
        <v>0.72492945421171773</v>
      </c>
    </row>
    <row r="16022" spans="1:13" s="14" customFormat="1" ht="30" outlineLevel="2" x14ac:dyDescent="0.25">
      <c r="A16022" s="34"/>
      <c r="B16022" s="44" t="s">
        <v>4456</v>
      </c>
      <c r="C16022" s="31" t="s">
        <v>4158</v>
      </c>
      <c r="D16022" s="14" t="s">
        <v>1375</v>
      </c>
      <c r="E16022" s="14" t="s">
        <v>1376</v>
      </c>
      <c r="F16022" s="14" t="s">
        <v>1377</v>
      </c>
      <c r="G16022" s="14" t="s">
        <v>6109</v>
      </c>
      <c r="H16022" s="20">
        <v>970019319</v>
      </c>
      <c r="I16022" s="20">
        <v>970019319</v>
      </c>
      <c r="J16022" s="21">
        <f>IFERROR((I16022/H16022),0)</f>
        <v>1</v>
      </c>
      <c r="K16022" s="20"/>
      <c r="L16022" s="20"/>
      <c r="M16022" s="22"/>
    </row>
    <row r="16023" spans="1:13" s="14" customFormat="1" ht="30" outlineLevel="2" x14ac:dyDescent="0.25">
      <c r="A16023" s="34"/>
      <c r="B16023" s="44" t="s">
        <v>4456</v>
      </c>
      <c r="C16023" s="31" t="s">
        <v>4158</v>
      </c>
      <c r="D16023" s="14" t="s">
        <v>1375</v>
      </c>
      <c r="E16023" s="14" t="s">
        <v>1376</v>
      </c>
      <c r="F16023" s="14" t="s">
        <v>1377</v>
      </c>
      <c r="G16023" s="14" t="s">
        <v>6481</v>
      </c>
      <c r="H16023" s="20">
        <v>25159</v>
      </c>
      <c r="I16023" s="20">
        <v>25159</v>
      </c>
      <c r="J16023" s="21">
        <f>IFERROR((I16023/H16023),0)</f>
        <v>1</v>
      </c>
      <c r="K16023" s="20"/>
      <c r="L16023" s="20"/>
      <c r="M16023" s="22"/>
    </row>
    <row r="16024" spans="1:13" s="14" customFormat="1" ht="30" outlineLevel="2" x14ac:dyDescent="0.25">
      <c r="A16024" s="34"/>
      <c r="B16024" s="44" t="s">
        <v>4456</v>
      </c>
      <c r="C16024" s="31" t="s">
        <v>4158</v>
      </c>
      <c r="D16024" s="14" t="s">
        <v>1375</v>
      </c>
      <c r="E16024" s="14" t="s">
        <v>1376</v>
      </c>
      <c r="F16024" s="14" t="s">
        <v>1377</v>
      </c>
      <c r="G16024" s="14" t="s">
        <v>6485</v>
      </c>
      <c r="H16024" s="20">
        <v>357790</v>
      </c>
      <c r="I16024" s="20">
        <v>357790</v>
      </c>
      <c r="J16024" s="22"/>
      <c r="K16024" s="25"/>
      <c r="L16024" s="25"/>
      <c r="M16024" s="22"/>
    </row>
    <row r="16025" spans="1:13" s="14" customFormat="1" ht="30" outlineLevel="2" x14ac:dyDescent="0.25">
      <c r="A16025" s="34"/>
      <c r="B16025" s="44" t="s">
        <v>4456</v>
      </c>
      <c r="C16025" s="31" t="s">
        <v>4158</v>
      </c>
      <c r="D16025" s="14" t="s">
        <v>1375</v>
      </c>
      <c r="E16025" s="14" t="s">
        <v>1376</v>
      </c>
      <c r="F16025" s="14" t="s">
        <v>1377</v>
      </c>
      <c r="G16025" s="14" t="s">
        <v>6492</v>
      </c>
      <c r="H16025" s="20">
        <v>654098015</v>
      </c>
      <c r="I16025" s="20">
        <v>654098015</v>
      </c>
      <c r="J16025" s="21">
        <f>IFERROR((I16025/H16025),0)</f>
        <v>1</v>
      </c>
      <c r="K16025" s="20"/>
      <c r="L16025" s="20"/>
      <c r="M16025" s="22"/>
    </row>
    <row r="16026" spans="1:13" s="14" customFormat="1" ht="30" outlineLevel="2" x14ac:dyDescent="0.25">
      <c r="A16026" s="34"/>
      <c r="B16026" s="44" t="s">
        <v>4456</v>
      </c>
      <c r="C16026" s="31" t="s">
        <v>4158</v>
      </c>
      <c r="D16026" s="14" t="s">
        <v>1375</v>
      </c>
      <c r="E16026" s="14" t="s">
        <v>1376</v>
      </c>
      <c r="F16026" s="14" t="s">
        <v>1377</v>
      </c>
      <c r="G16026" s="14" t="s">
        <v>6493</v>
      </c>
      <c r="H16026" s="20">
        <v>-813565304</v>
      </c>
      <c r="I16026" s="20"/>
      <c r="J16026" s="21">
        <f>IFERROR((I16026/H16026),0)</f>
        <v>0</v>
      </c>
      <c r="K16026" s="20"/>
      <c r="L16026" s="20"/>
      <c r="M16026" s="22"/>
    </row>
    <row r="16027" spans="1:13" s="14" customFormat="1" ht="30" outlineLevel="1" x14ac:dyDescent="0.25">
      <c r="A16027" s="34"/>
      <c r="B16027" s="46" t="s">
        <v>9124</v>
      </c>
      <c r="C16027" s="40" t="str">
        <f>C16026</f>
        <v>ASIGNACIONES DIRECTAS ANTICIPADAS (5% DEL SGR)</v>
      </c>
      <c r="D16027" s="39" t="str">
        <f>D16026</f>
        <v xml:space="preserve">HUILA                                             </v>
      </c>
      <c r="E16027" s="39" t="str">
        <f>E16026</f>
        <v>41885</v>
      </c>
      <c r="F16027" s="39" t="str">
        <f>F16026</f>
        <v xml:space="preserve">YAGUARÁ                                           </v>
      </c>
      <c r="G16027" s="39" t="s">
        <v>10656</v>
      </c>
      <c r="H16027" s="20">
        <f>SUBTOTAL(9,H16021:H16026)</f>
        <v>4878761501</v>
      </c>
      <c r="I16027" s="20">
        <f>SUBTOTAL(9,I16021:I16026)</f>
        <v>3846004379.6000004</v>
      </c>
      <c r="J16027" s="42">
        <f>+I16027/H16027</f>
        <v>0.78831571881750828</v>
      </c>
      <c r="K16027" s="20">
        <f>SUBTOTAL(9,K16021:K16026)</f>
        <v>3064441765.5999994</v>
      </c>
      <c r="L16027" s="20">
        <f>SUBTOTAL(9,L16021:L16026)</f>
        <v>2221504096.6000004</v>
      </c>
      <c r="M16027" s="7">
        <f>IFERROR((L16027/K16027),"N.A")</f>
        <v>0.72492945421171773</v>
      </c>
    </row>
    <row r="16028" spans="1:13" s="14" customFormat="1" ht="30" outlineLevel="2" x14ac:dyDescent="0.25">
      <c r="A16028" s="34"/>
      <c r="B16028" s="44" t="s">
        <v>4457</v>
      </c>
      <c r="C16028" s="31" t="s">
        <v>4158</v>
      </c>
      <c r="D16028" s="14" t="s">
        <v>1375</v>
      </c>
      <c r="E16028" s="14" t="s">
        <v>1379</v>
      </c>
      <c r="F16028" s="14" t="s">
        <v>1380</v>
      </c>
      <c r="G16028" s="14" t="s">
        <v>16</v>
      </c>
      <c r="H16028" s="15">
        <v>149387186</v>
      </c>
      <c r="I16028" s="15">
        <v>114865188.79000001</v>
      </c>
      <c r="J16028" s="16">
        <f>IFERROR((I16028/H16028),0)</f>
        <v>0.76890924761110369</v>
      </c>
      <c r="K16028" s="15">
        <v>112155815.18000001</v>
      </c>
      <c r="L16028" s="15">
        <v>114865188.79000001</v>
      </c>
      <c r="M16028" s="17">
        <f>L16028/K16028</f>
        <v>1.0241572280996014</v>
      </c>
    </row>
    <row r="16029" spans="1:13" s="14" customFormat="1" ht="30" outlineLevel="2" x14ac:dyDescent="0.25">
      <c r="A16029" s="34"/>
      <c r="B16029" s="44" t="s">
        <v>4457</v>
      </c>
      <c r="C16029" s="31" t="s">
        <v>4158</v>
      </c>
      <c r="D16029" s="14" t="s">
        <v>1375</v>
      </c>
      <c r="E16029" s="14" t="s">
        <v>1379</v>
      </c>
      <c r="F16029" s="14" t="s">
        <v>1380</v>
      </c>
      <c r="G16029" s="14" t="s">
        <v>6109</v>
      </c>
      <c r="H16029" s="20">
        <v>134377548</v>
      </c>
      <c r="I16029" s="20">
        <v>134377548</v>
      </c>
      <c r="J16029" s="21">
        <f>IFERROR((I16029/H16029),0)</f>
        <v>1</v>
      </c>
      <c r="K16029" s="20"/>
      <c r="L16029" s="20"/>
      <c r="M16029" s="22"/>
    </row>
    <row r="16030" spans="1:13" s="14" customFormat="1" ht="30" outlineLevel="2" x14ac:dyDescent="0.25">
      <c r="A16030" s="34"/>
      <c r="B16030" s="44" t="s">
        <v>4457</v>
      </c>
      <c r="C16030" s="31" t="s">
        <v>4158</v>
      </c>
      <c r="D16030" s="14" t="s">
        <v>1375</v>
      </c>
      <c r="E16030" s="14" t="s">
        <v>1379</v>
      </c>
      <c r="F16030" s="14" t="s">
        <v>1380</v>
      </c>
      <c r="G16030" s="14" t="s">
        <v>6481</v>
      </c>
      <c r="H16030" s="20">
        <v>924</v>
      </c>
      <c r="I16030" s="20">
        <v>924</v>
      </c>
      <c r="J16030" s="21">
        <f>IFERROR((I16030/H16030),0)</f>
        <v>1</v>
      </c>
      <c r="K16030" s="20"/>
      <c r="L16030" s="20"/>
      <c r="M16030" s="22"/>
    </row>
    <row r="16031" spans="1:13" s="14" customFormat="1" ht="30" outlineLevel="2" x14ac:dyDescent="0.25">
      <c r="A16031" s="34"/>
      <c r="B16031" s="44" t="s">
        <v>4457</v>
      </c>
      <c r="C16031" s="31" t="s">
        <v>4158</v>
      </c>
      <c r="D16031" s="14" t="s">
        <v>1375</v>
      </c>
      <c r="E16031" s="14" t="s">
        <v>1379</v>
      </c>
      <c r="F16031" s="14" t="s">
        <v>1380</v>
      </c>
      <c r="G16031" s="14" t="s">
        <v>6492</v>
      </c>
      <c r="H16031" s="20">
        <v>23781831</v>
      </c>
      <c r="I16031" s="20">
        <v>23781831</v>
      </c>
      <c r="J16031" s="21">
        <f>IFERROR((I16031/H16031),0)</f>
        <v>1</v>
      </c>
      <c r="K16031" s="20"/>
      <c r="L16031" s="20"/>
      <c r="M16031" s="22"/>
    </row>
    <row r="16032" spans="1:13" s="14" customFormat="1" ht="30" outlineLevel="2" x14ac:dyDescent="0.25">
      <c r="A16032" s="34"/>
      <c r="B16032" s="44" t="s">
        <v>4457</v>
      </c>
      <c r="C16032" s="31" t="s">
        <v>4158</v>
      </c>
      <c r="D16032" s="14" t="s">
        <v>1375</v>
      </c>
      <c r="E16032" s="14" t="s">
        <v>1379</v>
      </c>
      <c r="F16032" s="14" t="s">
        <v>1380</v>
      </c>
      <c r="G16032" s="14" t="s">
        <v>6493</v>
      </c>
      <c r="H16032" s="20">
        <v>-29877437</v>
      </c>
      <c r="I16032" s="20"/>
      <c r="J16032" s="21">
        <f>IFERROR((I16032/H16032),0)</f>
        <v>0</v>
      </c>
      <c r="K16032" s="20"/>
      <c r="L16032" s="20"/>
      <c r="M16032" s="22"/>
    </row>
    <row r="16033" spans="1:13" s="14" customFormat="1" ht="30" outlineLevel="1" x14ac:dyDescent="0.25">
      <c r="A16033" s="34"/>
      <c r="B16033" s="46" t="s">
        <v>9125</v>
      </c>
      <c r="C16033" s="40" t="str">
        <f>C16032</f>
        <v>ASIGNACIONES DIRECTAS ANTICIPADAS (5% DEL SGR)</v>
      </c>
      <c r="D16033" s="39" t="str">
        <f>D16032</f>
        <v xml:space="preserve">HUILA                                             </v>
      </c>
      <c r="E16033" s="39" t="str">
        <f>E16032</f>
        <v>41872</v>
      </c>
      <c r="F16033" s="39" t="str">
        <f>F16032</f>
        <v xml:space="preserve">VILLAVIEJA                                        </v>
      </c>
      <c r="G16033" s="39" t="s">
        <v>10656</v>
      </c>
      <c r="H16033" s="20">
        <f>SUBTOTAL(9,H16028:H16032)</f>
        <v>277670052</v>
      </c>
      <c r="I16033" s="20">
        <f>SUBTOTAL(9,I16028:I16032)</f>
        <v>273025491.79000002</v>
      </c>
      <c r="J16033" s="42">
        <f>+I16033/H16033</f>
        <v>0.98327309633665505</v>
      </c>
      <c r="K16033" s="20">
        <f>SUBTOTAL(9,K16028:K16032)</f>
        <v>112155815.18000001</v>
      </c>
      <c r="L16033" s="20">
        <f>SUBTOTAL(9,L16028:L16032)</f>
        <v>114865188.79000001</v>
      </c>
      <c r="M16033" s="7">
        <f>IFERROR((L16033/K16033),"N.A")</f>
        <v>1.0241572280996014</v>
      </c>
    </row>
    <row r="16034" spans="1:13" s="14" customFormat="1" ht="30" outlineLevel="2" x14ac:dyDescent="0.25">
      <c r="A16034" s="34"/>
      <c r="B16034" s="44" t="s">
        <v>6371</v>
      </c>
      <c r="C16034" s="31" t="s">
        <v>4158</v>
      </c>
      <c r="D16034" s="14" t="s">
        <v>1375</v>
      </c>
      <c r="E16034" s="14" t="s">
        <v>1382</v>
      </c>
      <c r="F16034" s="14" t="s">
        <v>1383</v>
      </c>
      <c r="G16034" s="14" t="s">
        <v>6109</v>
      </c>
      <c r="H16034" s="20">
        <v>1</v>
      </c>
      <c r="I16034" s="20">
        <v>1</v>
      </c>
      <c r="J16034" s="21">
        <f>IFERROR((I16034/H16034),0)</f>
        <v>1</v>
      </c>
      <c r="K16034" s="20"/>
      <c r="L16034" s="20"/>
      <c r="M16034" s="22"/>
    </row>
    <row r="16035" spans="1:13" s="14" customFormat="1" ht="30" outlineLevel="1" x14ac:dyDescent="0.25">
      <c r="A16035" s="34"/>
      <c r="B16035" s="46" t="s">
        <v>9126</v>
      </c>
      <c r="C16035" s="40" t="str">
        <f>C16034</f>
        <v>ASIGNACIONES DIRECTAS ANTICIPADAS (5% DEL SGR)</v>
      </c>
      <c r="D16035" s="39" t="str">
        <f>D16034</f>
        <v xml:space="preserve">HUILA                                             </v>
      </c>
      <c r="E16035" s="39" t="str">
        <f>E16034</f>
        <v>41807</v>
      </c>
      <c r="F16035" s="39" t="str">
        <f>F16034</f>
        <v xml:space="preserve">TIMANÁ                                            </v>
      </c>
      <c r="G16035" s="39" t="s">
        <v>10656</v>
      </c>
      <c r="H16035" s="20">
        <f>SUBTOTAL(9,H16034:H16034)</f>
        <v>1</v>
      </c>
      <c r="I16035" s="20">
        <f>SUBTOTAL(9,I16034:I16034)</f>
        <v>1</v>
      </c>
      <c r="J16035" s="42">
        <f>+I16035/H16035</f>
        <v>1</v>
      </c>
      <c r="K16035" s="20">
        <f>SUBTOTAL(9,K16034:K16034)</f>
        <v>0</v>
      </c>
      <c r="L16035" s="20">
        <f>SUBTOTAL(9,L16034:L16034)</f>
        <v>0</v>
      </c>
      <c r="M16035" s="7" t="str">
        <f>IFERROR((L16035/K16035),"N.A")</f>
        <v>N.A</v>
      </c>
    </row>
    <row r="16036" spans="1:13" s="14" customFormat="1" ht="30" outlineLevel="2" x14ac:dyDescent="0.25">
      <c r="A16036" s="34"/>
      <c r="B16036" s="44" t="s">
        <v>4458</v>
      </c>
      <c r="C16036" s="31" t="s">
        <v>4158</v>
      </c>
      <c r="D16036" s="14" t="s">
        <v>1375</v>
      </c>
      <c r="E16036" s="14" t="s">
        <v>1385</v>
      </c>
      <c r="F16036" s="14" t="s">
        <v>1386</v>
      </c>
      <c r="G16036" s="14" t="s">
        <v>16</v>
      </c>
      <c r="H16036" s="15">
        <v>1948921</v>
      </c>
      <c r="I16036" s="15">
        <v>197579.6</v>
      </c>
      <c r="J16036" s="16">
        <f>IFERROR((I16036/H16036),0)</f>
        <v>0.10137896815725214</v>
      </c>
      <c r="K16036" s="15">
        <v>1391726</v>
      </c>
      <c r="L16036" s="15">
        <v>197579.6</v>
      </c>
      <c r="M16036" s="17">
        <f>L16036/K16036</f>
        <v>0.14196731253134598</v>
      </c>
    </row>
    <row r="16037" spans="1:13" s="14" customFormat="1" ht="30" outlineLevel="2" x14ac:dyDescent="0.25">
      <c r="A16037" s="34"/>
      <c r="B16037" s="44" t="s">
        <v>4458</v>
      </c>
      <c r="C16037" s="31" t="s">
        <v>4158</v>
      </c>
      <c r="D16037" s="14" t="s">
        <v>1375</v>
      </c>
      <c r="E16037" s="14" t="s">
        <v>1385</v>
      </c>
      <c r="F16037" s="14" t="s">
        <v>1386</v>
      </c>
      <c r="G16037" s="14" t="s">
        <v>6109</v>
      </c>
      <c r="H16037" s="20">
        <v>3454016</v>
      </c>
      <c r="I16037" s="20">
        <v>3454016</v>
      </c>
      <c r="J16037" s="21">
        <f>IFERROR((I16037/H16037),0)</f>
        <v>1</v>
      </c>
      <c r="K16037" s="20"/>
      <c r="L16037" s="20"/>
      <c r="M16037" s="22"/>
    </row>
    <row r="16038" spans="1:13" s="14" customFormat="1" ht="30" outlineLevel="2" x14ac:dyDescent="0.25">
      <c r="A16038" s="34"/>
      <c r="B16038" s="44" t="s">
        <v>4458</v>
      </c>
      <c r="C16038" s="31" t="s">
        <v>4158</v>
      </c>
      <c r="D16038" s="14" t="s">
        <v>1375</v>
      </c>
      <c r="E16038" s="14" t="s">
        <v>1385</v>
      </c>
      <c r="F16038" s="14" t="s">
        <v>1386</v>
      </c>
      <c r="G16038" s="14" t="s">
        <v>6481</v>
      </c>
      <c r="H16038" s="20">
        <v>12</v>
      </c>
      <c r="I16038" s="20">
        <v>12</v>
      </c>
      <c r="J16038" s="21">
        <f>IFERROR((I16038/H16038),0)</f>
        <v>1</v>
      </c>
      <c r="K16038" s="20"/>
      <c r="L16038" s="20"/>
      <c r="M16038" s="22"/>
    </row>
    <row r="16039" spans="1:13" s="14" customFormat="1" ht="30" outlineLevel="2" x14ac:dyDescent="0.25">
      <c r="A16039" s="34"/>
      <c r="B16039" s="44" t="s">
        <v>4458</v>
      </c>
      <c r="C16039" s="31" t="s">
        <v>4158</v>
      </c>
      <c r="D16039" s="14" t="s">
        <v>1375</v>
      </c>
      <c r="E16039" s="14" t="s">
        <v>1385</v>
      </c>
      <c r="F16039" s="14" t="s">
        <v>1386</v>
      </c>
      <c r="G16039" s="14" t="s">
        <v>6485</v>
      </c>
      <c r="H16039" s="20">
        <v>9140</v>
      </c>
      <c r="I16039" s="20">
        <v>9140</v>
      </c>
      <c r="J16039" s="22"/>
      <c r="K16039" s="25"/>
      <c r="L16039" s="25"/>
      <c r="M16039" s="22"/>
    </row>
    <row r="16040" spans="1:13" s="14" customFormat="1" ht="30" outlineLevel="2" x14ac:dyDescent="0.25">
      <c r="A16040" s="34"/>
      <c r="B16040" s="44" t="s">
        <v>4458</v>
      </c>
      <c r="C16040" s="31" t="s">
        <v>4158</v>
      </c>
      <c r="D16040" s="14" t="s">
        <v>1375</v>
      </c>
      <c r="E16040" s="14" t="s">
        <v>1385</v>
      </c>
      <c r="F16040" s="14" t="s">
        <v>1386</v>
      </c>
      <c r="G16040" s="14" t="s">
        <v>6492</v>
      </c>
      <c r="H16040" s="20">
        <v>294658</v>
      </c>
      <c r="I16040" s="20">
        <v>294658</v>
      </c>
      <c r="J16040" s="21">
        <f>IFERROR((I16040/H16040),0)</f>
        <v>1</v>
      </c>
      <c r="K16040" s="20"/>
      <c r="L16040" s="20"/>
      <c r="M16040" s="22"/>
    </row>
    <row r="16041" spans="1:13" s="14" customFormat="1" ht="30" outlineLevel="2" x14ac:dyDescent="0.25">
      <c r="A16041" s="34"/>
      <c r="B16041" s="44" t="s">
        <v>4458</v>
      </c>
      <c r="C16041" s="31" t="s">
        <v>4158</v>
      </c>
      <c r="D16041" s="14" t="s">
        <v>1375</v>
      </c>
      <c r="E16041" s="14" t="s">
        <v>1385</v>
      </c>
      <c r="F16041" s="14" t="s">
        <v>1386</v>
      </c>
      <c r="G16041" s="14" t="s">
        <v>6493</v>
      </c>
      <c r="H16041" s="20">
        <v>-389784</v>
      </c>
      <c r="I16041" s="20"/>
      <c r="J16041" s="21">
        <f>IFERROR((I16041/H16041),0)</f>
        <v>0</v>
      </c>
      <c r="K16041" s="20"/>
      <c r="L16041" s="20"/>
      <c r="M16041" s="22"/>
    </row>
    <row r="16042" spans="1:13" s="14" customFormat="1" ht="30" outlineLevel="1" x14ac:dyDescent="0.25">
      <c r="A16042" s="34"/>
      <c r="B16042" s="46" t="s">
        <v>9127</v>
      </c>
      <c r="C16042" s="40" t="str">
        <f>C16041</f>
        <v>ASIGNACIONES DIRECTAS ANTICIPADAS (5% DEL SGR)</v>
      </c>
      <c r="D16042" s="39" t="str">
        <f>D16041</f>
        <v xml:space="preserve">HUILA                                             </v>
      </c>
      <c r="E16042" s="39" t="str">
        <f>E16041</f>
        <v>41801</v>
      </c>
      <c r="F16042" s="39" t="str">
        <f>F16041</f>
        <v xml:space="preserve">TERUEL                                            </v>
      </c>
      <c r="G16042" s="39" t="s">
        <v>10656</v>
      </c>
      <c r="H16042" s="20">
        <f>SUBTOTAL(9,H16036:H16041)</f>
        <v>5316963</v>
      </c>
      <c r="I16042" s="20">
        <f>SUBTOTAL(9,I16036:I16041)</f>
        <v>3955405.6</v>
      </c>
      <c r="J16042" s="42">
        <f>+I16042/H16042</f>
        <v>0.74392197199792442</v>
      </c>
      <c r="K16042" s="20">
        <f>SUBTOTAL(9,K16036:K16041)</f>
        <v>1391726</v>
      </c>
      <c r="L16042" s="20">
        <f>SUBTOTAL(9,L16036:L16041)</f>
        <v>197579.6</v>
      </c>
      <c r="M16042" s="7">
        <f>IFERROR((L16042/K16042),"N.A")</f>
        <v>0.14196731253134598</v>
      </c>
    </row>
    <row r="16043" spans="1:13" s="14" customFormat="1" ht="30" outlineLevel="2" x14ac:dyDescent="0.25">
      <c r="A16043" s="34"/>
      <c r="B16043" s="44" t="s">
        <v>4459</v>
      </c>
      <c r="C16043" s="31" t="s">
        <v>4158</v>
      </c>
      <c r="D16043" s="14" t="s">
        <v>1375</v>
      </c>
      <c r="E16043" s="14" t="s">
        <v>1388</v>
      </c>
      <c r="F16043" s="14" t="s">
        <v>1389</v>
      </c>
      <c r="G16043" s="14" t="s">
        <v>16</v>
      </c>
      <c r="H16043" s="15">
        <v>271137</v>
      </c>
      <c r="I16043" s="15">
        <v>271137</v>
      </c>
      <c r="J16043" s="16">
        <f>IFERROR((I16043/H16043),0)</f>
        <v>1</v>
      </c>
      <c r="K16043" s="15">
        <v>195815</v>
      </c>
      <c r="L16043" s="15">
        <v>271137</v>
      </c>
      <c r="M16043" s="17">
        <f>L16043/K16043</f>
        <v>1.3846589893521948</v>
      </c>
    </row>
    <row r="16044" spans="1:13" s="14" customFormat="1" ht="30" outlineLevel="2" x14ac:dyDescent="0.25">
      <c r="A16044" s="34"/>
      <c r="B16044" s="44" t="s">
        <v>4459</v>
      </c>
      <c r="C16044" s="31" t="s">
        <v>4158</v>
      </c>
      <c r="D16044" s="14" t="s">
        <v>1375</v>
      </c>
      <c r="E16044" s="14" t="s">
        <v>1388</v>
      </c>
      <c r="F16044" s="14" t="s">
        <v>1389</v>
      </c>
      <c r="G16044" s="14" t="s">
        <v>6109</v>
      </c>
      <c r="H16044" s="20">
        <v>18196648</v>
      </c>
      <c r="I16044" s="20">
        <v>18196648</v>
      </c>
      <c r="J16044" s="21">
        <f>IFERROR((I16044/H16044),0)</f>
        <v>1</v>
      </c>
      <c r="K16044" s="20"/>
      <c r="L16044" s="20"/>
      <c r="M16044" s="22"/>
    </row>
    <row r="16045" spans="1:13" s="14" customFormat="1" ht="30" outlineLevel="2" x14ac:dyDescent="0.25">
      <c r="A16045" s="34"/>
      <c r="B16045" s="44" t="s">
        <v>4459</v>
      </c>
      <c r="C16045" s="31" t="s">
        <v>4158</v>
      </c>
      <c r="D16045" s="14" t="s">
        <v>1375</v>
      </c>
      <c r="E16045" s="14" t="s">
        <v>1388</v>
      </c>
      <c r="F16045" s="14" t="s">
        <v>1389</v>
      </c>
      <c r="G16045" s="14" t="s">
        <v>6481</v>
      </c>
      <c r="H16045" s="20">
        <v>2</v>
      </c>
      <c r="I16045" s="20">
        <v>2</v>
      </c>
      <c r="J16045" s="21">
        <f>IFERROR((I16045/H16045),0)</f>
        <v>1</v>
      </c>
      <c r="K16045" s="20"/>
      <c r="L16045" s="20"/>
      <c r="M16045" s="22"/>
    </row>
    <row r="16046" spans="1:13" s="14" customFormat="1" ht="30" outlineLevel="2" x14ac:dyDescent="0.25">
      <c r="A16046" s="34"/>
      <c r="B16046" s="44" t="s">
        <v>4459</v>
      </c>
      <c r="C16046" s="31" t="s">
        <v>4158</v>
      </c>
      <c r="D16046" s="14" t="s">
        <v>1375</v>
      </c>
      <c r="E16046" s="14" t="s">
        <v>1388</v>
      </c>
      <c r="F16046" s="14" t="s">
        <v>1389</v>
      </c>
      <c r="G16046" s="14" t="s">
        <v>6492</v>
      </c>
      <c r="H16046" s="20">
        <v>42251</v>
      </c>
      <c r="I16046" s="20">
        <v>42251</v>
      </c>
      <c r="J16046" s="21">
        <f>IFERROR((I16046/H16046),0)</f>
        <v>1</v>
      </c>
      <c r="K16046" s="20"/>
      <c r="L16046" s="20"/>
      <c r="M16046" s="22"/>
    </row>
    <row r="16047" spans="1:13" s="14" customFormat="1" ht="30" outlineLevel="2" x14ac:dyDescent="0.25">
      <c r="A16047" s="34"/>
      <c r="B16047" s="44" t="s">
        <v>4459</v>
      </c>
      <c r="C16047" s="31" t="s">
        <v>4158</v>
      </c>
      <c r="D16047" s="14" t="s">
        <v>1375</v>
      </c>
      <c r="E16047" s="14" t="s">
        <v>1388</v>
      </c>
      <c r="F16047" s="14" t="s">
        <v>1389</v>
      </c>
      <c r="G16047" s="14" t="s">
        <v>6493</v>
      </c>
      <c r="H16047" s="20">
        <v>-54227</v>
      </c>
      <c r="I16047" s="20"/>
      <c r="J16047" s="21">
        <f>IFERROR((I16047/H16047),0)</f>
        <v>0</v>
      </c>
      <c r="K16047" s="20"/>
      <c r="L16047" s="20"/>
      <c r="M16047" s="22"/>
    </row>
    <row r="16048" spans="1:13" s="14" customFormat="1" ht="30" outlineLevel="1" x14ac:dyDescent="0.25">
      <c r="A16048" s="34"/>
      <c r="B16048" s="46" t="s">
        <v>9128</v>
      </c>
      <c r="C16048" s="40" t="str">
        <f>C16047</f>
        <v>ASIGNACIONES DIRECTAS ANTICIPADAS (5% DEL SGR)</v>
      </c>
      <c r="D16048" s="39" t="str">
        <f>D16047</f>
        <v xml:space="preserve">HUILA                                             </v>
      </c>
      <c r="E16048" s="39" t="str">
        <f>E16047</f>
        <v>41799</v>
      </c>
      <c r="F16048" s="39" t="str">
        <f>F16047</f>
        <v xml:space="preserve">TELLO                                             </v>
      </c>
      <c r="G16048" s="39" t="s">
        <v>10656</v>
      </c>
      <c r="H16048" s="20">
        <f>SUBTOTAL(9,H16043:H16047)</f>
        <v>18455811</v>
      </c>
      <c r="I16048" s="20">
        <f>SUBTOTAL(9,I16043:I16047)</f>
        <v>18510038</v>
      </c>
      <c r="J16048" s="42">
        <f>+I16048/H16048</f>
        <v>1.002938207375444</v>
      </c>
      <c r="K16048" s="20">
        <f>SUBTOTAL(9,K16043:K16047)</f>
        <v>195815</v>
      </c>
      <c r="L16048" s="20">
        <f>SUBTOTAL(9,L16043:L16047)</f>
        <v>271137</v>
      </c>
      <c r="M16048" s="7">
        <f>IFERROR((L16048/K16048),"N.A")</f>
        <v>1.3846589893521948</v>
      </c>
    </row>
    <row r="16049" spans="1:13" s="14" customFormat="1" ht="30" outlineLevel="2" x14ac:dyDescent="0.25">
      <c r="A16049" s="34"/>
      <c r="B16049" s="44" t="s">
        <v>4460</v>
      </c>
      <c r="C16049" s="31" t="s">
        <v>4158</v>
      </c>
      <c r="D16049" s="14" t="s">
        <v>1375</v>
      </c>
      <c r="E16049" s="14" t="s">
        <v>1391</v>
      </c>
      <c r="F16049" s="14" t="s">
        <v>1392</v>
      </c>
      <c r="G16049" s="14" t="s">
        <v>16</v>
      </c>
      <c r="H16049" s="15">
        <v>355161851</v>
      </c>
      <c r="I16049" s="15">
        <v>222946146.11999997</v>
      </c>
      <c r="J16049" s="16">
        <f>IFERROR((I16049/H16049),0)</f>
        <v>0.62773111890330802</v>
      </c>
      <c r="K16049" s="15">
        <v>267674778.60999995</v>
      </c>
      <c r="L16049" s="15">
        <v>222946146.11999997</v>
      </c>
      <c r="M16049" s="17">
        <f>L16049/K16049</f>
        <v>0.83289933880857248</v>
      </c>
    </row>
    <row r="16050" spans="1:13" s="14" customFormat="1" ht="30" outlineLevel="2" x14ac:dyDescent="0.25">
      <c r="A16050" s="34"/>
      <c r="B16050" s="44" t="s">
        <v>4460</v>
      </c>
      <c r="C16050" s="31" t="s">
        <v>4158</v>
      </c>
      <c r="D16050" s="14" t="s">
        <v>1375</v>
      </c>
      <c r="E16050" s="14" t="s">
        <v>1391</v>
      </c>
      <c r="F16050" s="14" t="s">
        <v>1392</v>
      </c>
      <c r="G16050" s="14" t="s">
        <v>6109</v>
      </c>
      <c r="H16050" s="20">
        <v>137870925</v>
      </c>
      <c r="I16050" s="20">
        <v>137870925</v>
      </c>
      <c r="J16050" s="21">
        <f>IFERROR((I16050/H16050),0)</f>
        <v>1</v>
      </c>
      <c r="K16050" s="20"/>
      <c r="L16050" s="20"/>
      <c r="M16050" s="22"/>
    </row>
    <row r="16051" spans="1:13" s="14" customFormat="1" ht="30" outlineLevel="2" x14ac:dyDescent="0.25">
      <c r="A16051" s="34"/>
      <c r="B16051" s="44" t="s">
        <v>4460</v>
      </c>
      <c r="C16051" s="31" t="s">
        <v>4158</v>
      </c>
      <c r="D16051" s="14" t="s">
        <v>1375</v>
      </c>
      <c r="E16051" s="14" t="s">
        <v>1391</v>
      </c>
      <c r="F16051" s="14" t="s">
        <v>1392</v>
      </c>
      <c r="G16051" s="14" t="s">
        <v>6481</v>
      </c>
      <c r="H16051" s="20">
        <v>2197</v>
      </c>
      <c r="I16051" s="20">
        <v>2197</v>
      </c>
      <c r="J16051" s="21">
        <f>IFERROR((I16051/H16051),0)</f>
        <v>1</v>
      </c>
      <c r="K16051" s="20"/>
      <c r="L16051" s="20"/>
      <c r="M16051" s="22"/>
    </row>
    <row r="16052" spans="1:13" s="14" customFormat="1" ht="30" outlineLevel="2" x14ac:dyDescent="0.25">
      <c r="A16052" s="34"/>
      <c r="B16052" s="44" t="s">
        <v>4460</v>
      </c>
      <c r="C16052" s="31" t="s">
        <v>4158</v>
      </c>
      <c r="D16052" s="14" t="s">
        <v>1375</v>
      </c>
      <c r="E16052" s="14" t="s">
        <v>1391</v>
      </c>
      <c r="F16052" s="14" t="s">
        <v>1392</v>
      </c>
      <c r="G16052" s="14" t="s">
        <v>6485</v>
      </c>
      <c r="H16052" s="20">
        <v>3198500</v>
      </c>
      <c r="I16052" s="20">
        <v>3198500</v>
      </c>
      <c r="J16052" s="22"/>
      <c r="K16052" s="25"/>
      <c r="L16052" s="25"/>
      <c r="M16052" s="22"/>
    </row>
    <row r="16053" spans="1:13" s="14" customFormat="1" ht="30" outlineLevel="2" x14ac:dyDescent="0.25">
      <c r="A16053" s="34"/>
      <c r="B16053" s="44" t="s">
        <v>4460</v>
      </c>
      <c r="C16053" s="31" t="s">
        <v>4158</v>
      </c>
      <c r="D16053" s="14" t="s">
        <v>1375</v>
      </c>
      <c r="E16053" s="14" t="s">
        <v>1391</v>
      </c>
      <c r="F16053" s="14" t="s">
        <v>1392</v>
      </c>
      <c r="G16053" s="14" t="s">
        <v>6492</v>
      </c>
      <c r="H16053" s="20">
        <v>57537373</v>
      </c>
      <c r="I16053" s="20">
        <v>57537373</v>
      </c>
      <c r="J16053" s="21">
        <f>IFERROR((I16053/H16053),0)</f>
        <v>1</v>
      </c>
      <c r="K16053" s="20"/>
      <c r="L16053" s="20"/>
      <c r="M16053" s="22"/>
    </row>
    <row r="16054" spans="1:13" s="14" customFormat="1" ht="30" outlineLevel="2" x14ac:dyDescent="0.25">
      <c r="A16054" s="34"/>
      <c r="B16054" s="44" t="s">
        <v>4460</v>
      </c>
      <c r="C16054" s="31" t="s">
        <v>4158</v>
      </c>
      <c r="D16054" s="14" t="s">
        <v>1375</v>
      </c>
      <c r="E16054" s="14" t="s">
        <v>1391</v>
      </c>
      <c r="F16054" s="14" t="s">
        <v>1392</v>
      </c>
      <c r="G16054" s="14" t="s">
        <v>6493</v>
      </c>
      <c r="H16054" s="20">
        <v>-71032370</v>
      </c>
      <c r="I16054" s="20"/>
      <c r="J16054" s="21">
        <f>IFERROR((I16054/H16054),0)</f>
        <v>0</v>
      </c>
      <c r="K16054" s="20"/>
      <c r="L16054" s="20"/>
      <c r="M16054" s="22"/>
    </row>
    <row r="16055" spans="1:13" s="14" customFormat="1" ht="30" outlineLevel="1" x14ac:dyDescent="0.25">
      <c r="A16055" s="34"/>
      <c r="B16055" s="46" t="s">
        <v>9129</v>
      </c>
      <c r="C16055" s="40" t="str">
        <f>C16054</f>
        <v>ASIGNACIONES DIRECTAS ANTICIPADAS (5% DEL SGR)</v>
      </c>
      <c r="D16055" s="39" t="str">
        <f>D16054</f>
        <v xml:space="preserve">HUILA                                             </v>
      </c>
      <c r="E16055" s="39" t="str">
        <f>E16054</f>
        <v>41797</v>
      </c>
      <c r="F16055" s="39" t="str">
        <f>F16054</f>
        <v xml:space="preserve">TESALIA                                           </v>
      </c>
      <c r="G16055" s="39" t="s">
        <v>10656</v>
      </c>
      <c r="H16055" s="20">
        <f>SUBTOTAL(9,H16049:H16054)</f>
        <v>482738476</v>
      </c>
      <c r="I16055" s="20">
        <f>SUBTOTAL(9,I16049:I16054)</f>
        <v>421555141.12</v>
      </c>
      <c r="J16055" s="42">
        <f>+I16055/H16055</f>
        <v>0.87325780329968972</v>
      </c>
      <c r="K16055" s="20">
        <f>SUBTOTAL(9,K16049:K16054)</f>
        <v>267674778.60999995</v>
      </c>
      <c r="L16055" s="20">
        <f>SUBTOTAL(9,L16049:L16054)</f>
        <v>222946146.11999997</v>
      </c>
      <c r="M16055" s="7">
        <f>IFERROR((L16055/K16055),"N.A")</f>
        <v>0.83289933880857248</v>
      </c>
    </row>
    <row r="16056" spans="1:13" s="14" customFormat="1" ht="30" outlineLevel="2" x14ac:dyDescent="0.25">
      <c r="A16056" s="34"/>
      <c r="B16056" s="44" t="s">
        <v>4461</v>
      </c>
      <c r="C16056" s="31" t="s">
        <v>4158</v>
      </c>
      <c r="D16056" s="14" t="s">
        <v>1375</v>
      </c>
      <c r="E16056" s="14" t="s">
        <v>1394</v>
      </c>
      <c r="F16056" s="14" t="s">
        <v>1395</v>
      </c>
      <c r="G16056" s="14" t="s">
        <v>16</v>
      </c>
      <c r="H16056" s="15">
        <v>9397127</v>
      </c>
      <c r="I16056" s="15">
        <v>0</v>
      </c>
      <c r="J16056" s="16">
        <f>IFERROR((I16056/H16056),0)</f>
        <v>0</v>
      </c>
      <c r="K16056" s="15">
        <v>6799349</v>
      </c>
      <c r="L16056" s="15">
        <v>0</v>
      </c>
      <c r="M16056" s="17">
        <f>L16056/K16056</f>
        <v>0</v>
      </c>
    </row>
    <row r="16057" spans="1:13" s="14" customFormat="1" ht="30" outlineLevel="2" x14ac:dyDescent="0.25">
      <c r="A16057" s="34"/>
      <c r="B16057" s="44" t="s">
        <v>4461</v>
      </c>
      <c r="C16057" s="31" t="s">
        <v>4158</v>
      </c>
      <c r="D16057" s="14" t="s">
        <v>1375</v>
      </c>
      <c r="E16057" s="14" t="s">
        <v>1394</v>
      </c>
      <c r="F16057" s="14" t="s">
        <v>1395</v>
      </c>
      <c r="G16057" s="14" t="s">
        <v>6109</v>
      </c>
      <c r="H16057" s="20">
        <v>1149898</v>
      </c>
      <c r="I16057" s="20">
        <v>1149898</v>
      </c>
      <c r="J16057" s="21">
        <f>IFERROR((I16057/H16057),0)</f>
        <v>1</v>
      </c>
      <c r="K16057" s="20"/>
      <c r="L16057" s="20"/>
      <c r="M16057" s="22"/>
    </row>
    <row r="16058" spans="1:13" s="14" customFormat="1" ht="30" outlineLevel="2" x14ac:dyDescent="0.25">
      <c r="A16058" s="34"/>
      <c r="B16058" s="44" t="s">
        <v>4461</v>
      </c>
      <c r="C16058" s="31" t="s">
        <v>4158</v>
      </c>
      <c r="D16058" s="14" t="s">
        <v>1375</v>
      </c>
      <c r="E16058" s="14" t="s">
        <v>1394</v>
      </c>
      <c r="F16058" s="14" t="s">
        <v>1395</v>
      </c>
      <c r="G16058" s="14" t="s">
        <v>6481</v>
      </c>
      <c r="H16058" s="20">
        <v>58</v>
      </c>
      <c r="I16058" s="20">
        <v>58</v>
      </c>
      <c r="J16058" s="21">
        <f>IFERROR((I16058/H16058),0)</f>
        <v>1</v>
      </c>
      <c r="K16058" s="20"/>
      <c r="L16058" s="20"/>
      <c r="M16058" s="22"/>
    </row>
    <row r="16059" spans="1:13" s="14" customFormat="1" ht="30" outlineLevel="2" x14ac:dyDescent="0.25">
      <c r="A16059" s="34"/>
      <c r="B16059" s="44" t="s">
        <v>4461</v>
      </c>
      <c r="C16059" s="31" t="s">
        <v>4158</v>
      </c>
      <c r="D16059" s="14" t="s">
        <v>1375</v>
      </c>
      <c r="E16059" s="14" t="s">
        <v>1394</v>
      </c>
      <c r="F16059" s="14" t="s">
        <v>1395</v>
      </c>
      <c r="G16059" s="14" t="s">
        <v>6485</v>
      </c>
      <c r="H16059" s="20">
        <v>1552557</v>
      </c>
      <c r="I16059" s="20">
        <v>1552557</v>
      </c>
      <c r="J16059" s="22"/>
      <c r="K16059" s="25"/>
      <c r="L16059" s="25"/>
      <c r="M16059" s="22"/>
    </row>
    <row r="16060" spans="1:13" s="14" customFormat="1" ht="30" outlineLevel="2" x14ac:dyDescent="0.25">
      <c r="A16060" s="34"/>
      <c r="B16060" s="44" t="s">
        <v>4461</v>
      </c>
      <c r="C16060" s="31" t="s">
        <v>4158</v>
      </c>
      <c r="D16060" s="14" t="s">
        <v>1375</v>
      </c>
      <c r="E16060" s="14" t="s">
        <v>1394</v>
      </c>
      <c r="F16060" s="14" t="s">
        <v>1395</v>
      </c>
      <c r="G16060" s="14" t="s">
        <v>6492</v>
      </c>
      <c r="H16060" s="20">
        <v>1471622</v>
      </c>
      <c r="I16060" s="20">
        <v>1471622</v>
      </c>
      <c r="J16060" s="21">
        <f>IFERROR((I16060/H16060),0)</f>
        <v>1</v>
      </c>
      <c r="K16060" s="20"/>
      <c r="L16060" s="20"/>
      <c r="M16060" s="22"/>
    </row>
    <row r="16061" spans="1:13" s="14" customFormat="1" ht="30" outlineLevel="2" x14ac:dyDescent="0.25">
      <c r="A16061" s="34"/>
      <c r="B16061" s="44" t="s">
        <v>4461</v>
      </c>
      <c r="C16061" s="31" t="s">
        <v>4158</v>
      </c>
      <c r="D16061" s="14" t="s">
        <v>1375</v>
      </c>
      <c r="E16061" s="14" t="s">
        <v>1394</v>
      </c>
      <c r="F16061" s="14" t="s">
        <v>1395</v>
      </c>
      <c r="G16061" s="14" t="s">
        <v>6493</v>
      </c>
      <c r="H16061" s="20">
        <v>-1879425</v>
      </c>
      <c r="I16061" s="20"/>
      <c r="J16061" s="21">
        <f>IFERROR((I16061/H16061),0)</f>
        <v>0</v>
      </c>
      <c r="K16061" s="20"/>
      <c r="L16061" s="20"/>
      <c r="M16061" s="22"/>
    </row>
    <row r="16062" spans="1:13" s="14" customFormat="1" ht="30" outlineLevel="1" x14ac:dyDescent="0.25">
      <c r="A16062" s="34"/>
      <c r="B16062" s="46" t="s">
        <v>9130</v>
      </c>
      <c r="C16062" s="40" t="str">
        <f>C16061</f>
        <v>ASIGNACIONES DIRECTAS ANTICIPADAS (5% DEL SGR)</v>
      </c>
      <c r="D16062" s="39" t="str">
        <f>D16061</f>
        <v xml:space="preserve">HUILA                                             </v>
      </c>
      <c r="E16062" s="39" t="str">
        <f>E16061</f>
        <v>41791</v>
      </c>
      <c r="F16062" s="39" t="str">
        <f>F16061</f>
        <v xml:space="preserve">TARQUI                                            </v>
      </c>
      <c r="G16062" s="39" t="s">
        <v>10656</v>
      </c>
      <c r="H16062" s="20">
        <f>SUBTOTAL(9,H16056:H16061)</f>
        <v>11691837</v>
      </c>
      <c r="I16062" s="20">
        <f>SUBTOTAL(9,I16056:I16061)</f>
        <v>4174135</v>
      </c>
      <c r="J16062" s="42">
        <f>+I16062/H16062</f>
        <v>0.3570127602702638</v>
      </c>
      <c r="K16062" s="20">
        <f>SUBTOTAL(9,K16056:K16061)</f>
        <v>6799349</v>
      </c>
      <c r="L16062" s="20">
        <f>SUBTOTAL(9,L16056:L16061)</f>
        <v>0</v>
      </c>
      <c r="M16062" s="7">
        <f>IFERROR((L16062/K16062),"N.A")</f>
        <v>0</v>
      </c>
    </row>
    <row r="16063" spans="1:13" s="14" customFormat="1" ht="30" outlineLevel="2" x14ac:dyDescent="0.25">
      <c r="A16063" s="34"/>
      <c r="B16063" s="44" t="s">
        <v>6372</v>
      </c>
      <c r="C16063" s="31" t="s">
        <v>4158</v>
      </c>
      <c r="D16063" s="14" t="s">
        <v>1375</v>
      </c>
      <c r="E16063" s="14" t="s">
        <v>1397</v>
      </c>
      <c r="F16063" s="14" t="s">
        <v>1398</v>
      </c>
      <c r="G16063" s="14" t="s">
        <v>6109</v>
      </c>
      <c r="H16063" s="20">
        <v>128280</v>
      </c>
      <c r="I16063" s="20">
        <v>128280</v>
      </c>
      <c r="J16063" s="21">
        <f>IFERROR((I16063/H16063),0)</f>
        <v>1</v>
      </c>
      <c r="K16063" s="20"/>
      <c r="L16063" s="20"/>
      <c r="M16063" s="22"/>
    </row>
    <row r="16064" spans="1:13" s="14" customFormat="1" ht="30" outlineLevel="1" x14ac:dyDescent="0.25">
      <c r="A16064" s="34"/>
      <c r="B16064" s="46" t="s">
        <v>9131</v>
      </c>
      <c r="C16064" s="40" t="str">
        <f>C16063</f>
        <v>ASIGNACIONES DIRECTAS ANTICIPADAS (5% DEL SGR)</v>
      </c>
      <c r="D16064" s="39" t="str">
        <f>D16063</f>
        <v xml:space="preserve">HUILA                                             </v>
      </c>
      <c r="E16064" s="39" t="str">
        <f>E16063</f>
        <v>41770</v>
      </c>
      <c r="F16064" s="39" t="str">
        <f>F16063</f>
        <v xml:space="preserve">SUAZA                                             </v>
      </c>
      <c r="G16064" s="39" t="s">
        <v>10656</v>
      </c>
      <c r="H16064" s="20">
        <f>SUBTOTAL(9,H16063:H16063)</f>
        <v>128280</v>
      </c>
      <c r="I16064" s="20">
        <f>SUBTOTAL(9,I16063:I16063)</f>
        <v>128280</v>
      </c>
      <c r="J16064" s="42">
        <f>+I16064/H16064</f>
        <v>1</v>
      </c>
      <c r="K16064" s="20">
        <f>SUBTOTAL(9,K16063:K16063)</f>
        <v>0</v>
      </c>
      <c r="L16064" s="20">
        <f>SUBTOTAL(9,L16063:L16063)</f>
        <v>0</v>
      </c>
      <c r="M16064" s="7" t="str">
        <f>IFERROR((L16064/K16064),"N.A")</f>
        <v>N.A</v>
      </c>
    </row>
    <row r="16065" spans="1:13" s="14" customFormat="1" ht="30" outlineLevel="2" x14ac:dyDescent="0.25">
      <c r="A16065" s="34"/>
      <c r="B16065" s="44" t="s">
        <v>4462</v>
      </c>
      <c r="C16065" s="31" t="s">
        <v>4158</v>
      </c>
      <c r="D16065" s="14" t="s">
        <v>1375</v>
      </c>
      <c r="E16065" s="14" t="s">
        <v>1400</v>
      </c>
      <c r="F16065" s="14" t="s">
        <v>1401</v>
      </c>
      <c r="G16065" s="14" t="s">
        <v>16</v>
      </c>
      <c r="H16065" s="15">
        <v>5780950</v>
      </c>
      <c r="I16065" s="15">
        <v>3423520.65</v>
      </c>
      <c r="J16065" s="16">
        <f>IFERROR((I16065/H16065),0)</f>
        <v>0.59220727562078901</v>
      </c>
      <c r="K16065" s="15">
        <v>4130093</v>
      </c>
      <c r="L16065" s="15">
        <v>3423520.65</v>
      </c>
      <c r="M16065" s="17">
        <f>L16065/K16065</f>
        <v>0.82892095892271678</v>
      </c>
    </row>
    <row r="16066" spans="1:13" s="14" customFormat="1" ht="30" outlineLevel="2" x14ac:dyDescent="0.25">
      <c r="A16066" s="34"/>
      <c r="B16066" s="44" t="s">
        <v>4462</v>
      </c>
      <c r="C16066" s="31" t="s">
        <v>4158</v>
      </c>
      <c r="D16066" s="14" t="s">
        <v>1375</v>
      </c>
      <c r="E16066" s="14" t="s">
        <v>1400</v>
      </c>
      <c r="F16066" s="14" t="s">
        <v>1401</v>
      </c>
      <c r="G16066" s="14" t="s">
        <v>6109</v>
      </c>
      <c r="H16066" s="20">
        <v>10134302</v>
      </c>
      <c r="I16066" s="20">
        <v>10134302</v>
      </c>
      <c r="J16066" s="21">
        <f>IFERROR((I16066/H16066),0)</f>
        <v>1</v>
      </c>
      <c r="K16066" s="20"/>
      <c r="L16066" s="20"/>
      <c r="M16066" s="22"/>
    </row>
    <row r="16067" spans="1:13" s="14" customFormat="1" ht="30" outlineLevel="2" x14ac:dyDescent="0.25">
      <c r="A16067" s="34"/>
      <c r="B16067" s="44" t="s">
        <v>4462</v>
      </c>
      <c r="C16067" s="31" t="s">
        <v>4158</v>
      </c>
      <c r="D16067" s="14" t="s">
        <v>1375</v>
      </c>
      <c r="E16067" s="14" t="s">
        <v>1400</v>
      </c>
      <c r="F16067" s="14" t="s">
        <v>1401</v>
      </c>
      <c r="G16067" s="14" t="s">
        <v>6481</v>
      </c>
      <c r="H16067" s="20">
        <v>36</v>
      </c>
      <c r="I16067" s="20">
        <v>36</v>
      </c>
      <c r="J16067" s="21">
        <f>IFERROR((I16067/H16067),0)</f>
        <v>1</v>
      </c>
      <c r="K16067" s="20"/>
      <c r="L16067" s="20"/>
      <c r="M16067" s="22"/>
    </row>
    <row r="16068" spans="1:13" s="14" customFormat="1" ht="30" outlineLevel="2" x14ac:dyDescent="0.25">
      <c r="A16068" s="34"/>
      <c r="B16068" s="44" t="s">
        <v>4462</v>
      </c>
      <c r="C16068" s="31" t="s">
        <v>4158</v>
      </c>
      <c r="D16068" s="14" t="s">
        <v>1375</v>
      </c>
      <c r="E16068" s="14" t="s">
        <v>1400</v>
      </c>
      <c r="F16068" s="14" t="s">
        <v>1401</v>
      </c>
      <c r="G16068" s="14" t="s">
        <v>6492</v>
      </c>
      <c r="H16068" s="20">
        <v>875119</v>
      </c>
      <c r="I16068" s="20">
        <v>875119</v>
      </c>
      <c r="J16068" s="21">
        <f>IFERROR((I16068/H16068),0)</f>
        <v>1</v>
      </c>
      <c r="K16068" s="20"/>
      <c r="L16068" s="20"/>
      <c r="M16068" s="22"/>
    </row>
    <row r="16069" spans="1:13" s="14" customFormat="1" ht="30" outlineLevel="2" x14ac:dyDescent="0.25">
      <c r="A16069" s="34"/>
      <c r="B16069" s="44" t="s">
        <v>4462</v>
      </c>
      <c r="C16069" s="31" t="s">
        <v>4158</v>
      </c>
      <c r="D16069" s="14" t="s">
        <v>1375</v>
      </c>
      <c r="E16069" s="14" t="s">
        <v>1400</v>
      </c>
      <c r="F16069" s="14" t="s">
        <v>1401</v>
      </c>
      <c r="G16069" s="14" t="s">
        <v>6493</v>
      </c>
      <c r="H16069" s="20">
        <v>-1156190</v>
      </c>
      <c r="I16069" s="20"/>
      <c r="J16069" s="21">
        <f>IFERROR((I16069/H16069),0)</f>
        <v>0</v>
      </c>
      <c r="K16069" s="20"/>
      <c r="L16069" s="20"/>
      <c r="M16069" s="22"/>
    </row>
    <row r="16070" spans="1:13" s="14" customFormat="1" ht="30" outlineLevel="1" x14ac:dyDescent="0.25">
      <c r="A16070" s="34"/>
      <c r="B16070" s="46" t="s">
        <v>9132</v>
      </c>
      <c r="C16070" s="40" t="str">
        <f>C16069</f>
        <v>ASIGNACIONES DIRECTAS ANTICIPADAS (5% DEL SGR)</v>
      </c>
      <c r="D16070" s="39" t="str">
        <f>D16069</f>
        <v xml:space="preserve">HUILA                                             </v>
      </c>
      <c r="E16070" s="39" t="str">
        <f>E16069</f>
        <v>41676</v>
      </c>
      <c r="F16070" s="39" t="str">
        <f>F16069</f>
        <v xml:space="preserve">SANTA MARÍA                                       </v>
      </c>
      <c r="G16070" s="39" t="s">
        <v>10656</v>
      </c>
      <c r="H16070" s="20">
        <f>SUBTOTAL(9,H16065:H16069)</f>
        <v>15634217</v>
      </c>
      <c r="I16070" s="20">
        <f>SUBTOTAL(9,I16065:I16069)</f>
        <v>14432977.65</v>
      </c>
      <c r="J16070" s="42">
        <f>+I16070/H16070</f>
        <v>0.92316600505161217</v>
      </c>
      <c r="K16070" s="20">
        <f>SUBTOTAL(9,K16065:K16069)</f>
        <v>4130093</v>
      </c>
      <c r="L16070" s="20">
        <f>SUBTOTAL(9,L16065:L16069)</f>
        <v>3423520.65</v>
      </c>
      <c r="M16070" s="7">
        <f>IFERROR((L16070/K16070),"N.A")</f>
        <v>0.82892095892271678</v>
      </c>
    </row>
    <row r="16071" spans="1:13" s="14" customFormat="1" ht="30" outlineLevel="2" x14ac:dyDescent="0.25">
      <c r="A16071" s="34"/>
      <c r="B16071" s="44" t="s">
        <v>4463</v>
      </c>
      <c r="C16071" s="31" t="s">
        <v>4158</v>
      </c>
      <c r="D16071" s="14" t="s">
        <v>1375</v>
      </c>
      <c r="E16071" s="14" t="s">
        <v>1403</v>
      </c>
      <c r="F16071" s="14" t="s">
        <v>1404</v>
      </c>
      <c r="G16071" s="14" t="s">
        <v>16</v>
      </c>
      <c r="H16071" s="15">
        <v>432559</v>
      </c>
      <c r="I16071" s="15">
        <v>0</v>
      </c>
      <c r="J16071" s="16">
        <f>IFERROR((I16071/H16071),0)</f>
        <v>0</v>
      </c>
      <c r="K16071" s="15">
        <v>312427</v>
      </c>
      <c r="L16071" s="15">
        <v>0</v>
      </c>
      <c r="M16071" s="17">
        <f>L16071/K16071</f>
        <v>0</v>
      </c>
    </row>
    <row r="16072" spans="1:13" s="14" customFormat="1" ht="30" outlineLevel="2" x14ac:dyDescent="0.25">
      <c r="A16072" s="34"/>
      <c r="B16072" s="44" t="s">
        <v>4463</v>
      </c>
      <c r="C16072" s="31" t="s">
        <v>4158</v>
      </c>
      <c r="D16072" s="14" t="s">
        <v>1375</v>
      </c>
      <c r="E16072" s="14" t="s">
        <v>1403</v>
      </c>
      <c r="F16072" s="14" t="s">
        <v>1404</v>
      </c>
      <c r="G16072" s="14" t="s">
        <v>6109</v>
      </c>
      <c r="H16072" s="20">
        <v>364108</v>
      </c>
      <c r="I16072" s="20">
        <v>364108</v>
      </c>
      <c r="J16072" s="21">
        <f>IFERROR((I16072/H16072),0)</f>
        <v>1</v>
      </c>
      <c r="K16072" s="20"/>
      <c r="L16072" s="20"/>
      <c r="M16072" s="22"/>
    </row>
    <row r="16073" spans="1:13" s="14" customFormat="1" ht="30" outlineLevel="2" x14ac:dyDescent="0.25">
      <c r="A16073" s="34"/>
      <c r="B16073" s="44" t="s">
        <v>4463</v>
      </c>
      <c r="C16073" s="31" t="s">
        <v>4158</v>
      </c>
      <c r="D16073" s="14" t="s">
        <v>1375</v>
      </c>
      <c r="E16073" s="14" t="s">
        <v>1403</v>
      </c>
      <c r="F16073" s="14" t="s">
        <v>1404</v>
      </c>
      <c r="G16073" s="14" t="s">
        <v>6481</v>
      </c>
      <c r="H16073" s="20">
        <v>3</v>
      </c>
      <c r="I16073" s="20">
        <v>3</v>
      </c>
      <c r="J16073" s="21">
        <f>IFERROR((I16073/H16073),0)</f>
        <v>1</v>
      </c>
      <c r="K16073" s="20"/>
      <c r="L16073" s="20"/>
      <c r="M16073" s="22"/>
    </row>
    <row r="16074" spans="1:13" s="14" customFormat="1" ht="30" outlineLevel="2" x14ac:dyDescent="0.25">
      <c r="A16074" s="34"/>
      <c r="B16074" s="44" t="s">
        <v>4463</v>
      </c>
      <c r="C16074" s="31" t="s">
        <v>4158</v>
      </c>
      <c r="D16074" s="14" t="s">
        <v>1375</v>
      </c>
      <c r="E16074" s="14" t="s">
        <v>1403</v>
      </c>
      <c r="F16074" s="14" t="s">
        <v>1404</v>
      </c>
      <c r="G16074" s="14" t="s">
        <v>6492</v>
      </c>
      <c r="H16074" s="20">
        <v>67423</v>
      </c>
      <c r="I16074" s="20">
        <v>67423</v>
      </c>
      <c r="J16074" s="21">
        <f>IFERROR((I16074/H16074),0)</f>
        <v>1</v>
      </c>
      <c r="K16074" s="20"/>
      <c r="L16074" s="20"/>
      <c r="M16074" s="22"/>
    </row>
    <row r="16075" spans="1:13" s="14" customFormat="1" ht="30" outlineLevel="2" x14ac:dyDescent="0.25">
      <c r="A16075" s="34"/>
      <c r="B16075" s="44" t="s">
        <v>4463</v>
      </c>
      <c r="C16075" s="31" t="s">
        <v>4158</v>
      </c>
      <c r="D16075" s="14" t="s">
        <v>1375</v>
      </c>
      <c r="E16075" s="14" t="s">
        <v>1403</v>
      </c>
      <c r="F16075" s="14" t="s">
        <v>1404</v>
      </c>
      <c r="G16075" s="14" t="s">
        <v>6493</v>
      </c>
      <c r="H16075" s="20">
        <v>-86512</v>
      </c>
      <c r="I16075" s="20"/>
      <c r="J16075" s="21">
        <f>IFERROR((I16075/H16075),0)</f>
        <v>0</v>
      </c>
      <c r="K16075" s="20"/>
      <c r="L16075" s="20"/>
      <c r="M16075" s="22"/>
    </row>
    <row r="16076" spans="1:13" s="14" customFormat="1" ht="30" outlineLevel="1" x14ac:dyDescent="0.25">
      <c r="A16076" s="34"/>
      <c r="B16076" s="46" t="s">
        <v>9133</v>
      </c>
      <c r="C16076" s="40" t="str">
        <f>C16075</f>
        <v>ASIGNACIONES DIRECTAS ANTICIPADAS (5% DEL SGR)</v>
      </c>
      <c r="D16076" s="39" t="str">
        <f>D16075</f>
        <v xml:space="preserve">HUILA                                             </v>
      </c>
      <c r="E16076" s="39" t="str">
        <f>E16075</f>
        <v>41668</v>
      </c>
      <c r="F16076" s="39" t="str">
        <f>F16075</f>
        <v xml:space="preserve">SAN AGUSTÍN                                       </v>
      </c>
      <c r="G16076" s="39" t="s">
        <v>10656</v>
      </c>
      <c r="H16076" s="20">
        <f>SUBTOTAL(9,H16071:H16075)</f>
        <v>777581</v>
      </c>
      <c r="I16076" s="20">
        <f>SUBTOTAL(9,I16071:I16075)</f>
        <v>431534</v>
      </c>
      <c r="J16076" s="42">
        <f>+I16076/H16076</f>
        <v>0.55496983593992133</v>
      </c>
      <c r="K16076" s="20">
        <f>SUBTOTAL(9,K16071:K16075)</f>
        <v>312427</v>
      </c>
      <c r="L16076" s="20">
        <f>SUBTOTAL(9,L16071:L16075)</f>
        <v>0</v>
      </c>
      <c r="M16076" s="7">
        <f>IFERROR((L16076/K16076),"N.A")</f>
        <v>0</v>
      </c>
    </row>
    <row r="16077" spans="1:13" s="14" customFormat="1" ht="30" outlineLevel="2" x14ac:dyDescent="0.25">
      <c r="A16077" s="34"/>
      <c r="B16077" s="44" t="s">
        <v>4464</v>
      </c>
      <c r="C16077" s="31" t="s">
        <v>4158</v>
      </c>
      <c r="D16077" s="14" t="s">
        <v>1375</v>
      </c>
      <c r="E16077" s="14" t="s">
        <v>1409</v>
      </c>
      <c r="F16077" s="14" t="s">
        <v>1410</v>
      </c>
      <c r="G16077" s="14" t="s">
        <v>16</v>
      </c>
      <c r="H16077" s="15">
        <v>54908829</v>
      </c>
      <c r="I16077" s="15">
        <v>49632938.260000013</v>
      </c>
      <c r="J16077" s="16">
        <f>IFERROR((I16077/H16077),0)</f>
        <v>0.90391543880857506</v>
      </c>
      <c r="K16077" s="15">
        <v>39740104</v>
      </c>
      <c r="L16077" s="15">
        <v>49632938.260000013</v>
      </c>
      <c r="M16077" s="17">
        <f>L16077/K16077</f>
        <v>1.2489383082641157</v>
      </c>
    </row>
    <row r="16078" spans="1:13" s="14" customFormat="1" ht="30" outlineLevel="2" x14ac:dyDescent="0.25">
      <c r="A16078" s="34"/>
      <c r="B16078" s="44" t="s">
        <v>4464</v>
      </c>
      <c r="C16078" s="31" t="s">
        <v>4158</v>
      </c>
      <c r="D16078" s="14" t="s">
        <v>1375</v>
      </c>
      <c r="E16078" s="14" t="s">
        <v>1409</v>
      </c>
      <c r="F16078" s="14" t="s">
        <v>1410</v>
      </c>
      <c r="G16078" s="14" t="s">
        <v>6109</v>
      </c>
      <c r="H16078" s="20">
        <v>46200099</v>
      </c>
      <c r="I16078" s="20">
        <v>46200099</v>
      </c>
      <c r="J16078" s="21">
        <f>IFERROR((I16078/H16078),0)</f>
        <v>1</v>
      </c>
      <c r="K16078" s="20"/>
      <c r="L16078" s="20"/>
      <c r="M16078" s="22"/>
    </row>
    <row r="16079" spans="1:13" s="14" customFormat="1" ht="30" outlineLevel="2" x14ac:dyDescent="0.25">
      <c r="A16079" s="34"/>
      <c r="B16079" s="44" t="s">
        <v>4464</v>
      </c>
      <c r="C16079" s="31" t="s">
        <v>4158</v>
      </c>
      <c r="D16079" s="14" t="s">
        <v>1375</v>
      </c>
      <c r="E16079" s="14" t="s">
        <v>1409</v>
      </c>
      <c r="F16079" s="14" t="s">
        <v>1410</v>
      </c>
      <c r="G16079" s="14" t="s">
        <v>6481</v>
      </c>
      <c r="H16079" s="20">
        <v>340</v>
      </c>
      <c r="I16079" s="20">
        <v>340</v>
      </c>
      <c r="J16079" s="21">
        <f>IFERROR((I16079/H16079),0)</f>
        <v>1</v>
      </c>
      <c r="K16079" s="20"/>
      <c r="L16079" s="20"/>
      <c r="M16079" s="22"/>
    </row>
    <row r="16080" spans="1:13" s="14" customFormat="1" ht="30" outlineLevel="2" x14ac:dyDescent="0.25">
      <c r="A16080" s="34"/>
      <c r="B16080" s="44" t="s">
        <v>4464</v>
      </c>
      <c r="C16080" s="31" t="s">
        <v>4158</v>
      </c>
      <c r="D16080" s="14" t="s">
        <v>1375</v>
      </c>
      <c r="E16080" s="14" t="s">
        <v>1409</v>
      </c>
      <c r="F16080" s="14" t="s">
        <v>1410</v>
      </c>
      <c r="G16080" s="14" t="s">
        <v>6485</v>
      </c>
      <c r="H16080" s="20">
        <v>818300</v>
      </c>
      <c r="I16080" s="20">
        <v>818300</v>
      </c>
      <c r="J16080" s="22"/>
      <c r="K16080" s="25"/>
      <c r="L16080" s="25"/>
      <c r="M16080" s="22"/>
    </row>
    <row r="16081" spans="1:13" s="14" customFormat="1" ht="30" outlineLevel="2" x14ac:dyDescent="0.25">
      <c r="A16081" s="34"/>
      <c r="B16081" s="44" t="s">
        <v>4464</v>
      </c>
      <c r="C16081" s="31" t="s">
        <v>4158</v>
      </c>
      <c r="D16081" s="14" t="s">
        <v>1375</v>
      </c>
      <c r="E16081" s="14" t="s">
        <v>1409</v>
      </c>
      <c r="F16081" s="14" t="s">
        <v>1410</v>
      </c>
      <c r="G16081" s="14" t="s">
        <v>6492</v>
      </c>
      <c r="H16081" s="20">
        <v>8604908</v>
      </c>
      <c r="I16081" s="20">
        <v>8604908</v>
      </c>
      <c r="J16081" s="21">
        <f>IFERROR((I16081/H16081),0)</f>
        <v>1</v>
      </c>
      <c r="K16081" s="20"/>
      <c r="L16081" s="20"/>
      <c r="M16081" s="22"/>
    </row>
    <row r="16082" spans="1:13" s="14" customFormat="1" ht="30" outlineLevel="2" x14ac:dyDescent="0.25">
      <c r="A16082" s="34"/>
      <c r="B16082" s="44" t="s">
        <v>4464</v>
      </c>
      <c r="C16082" s="31" t="s">
        <v>4158</v>
      </c>
      <c r="D16082" s="14" t="s">
        <v>1375</v>
      </c>
      <c r="E16082" s="14" t="s">
        <v>1409</v>
      </c>
      <c r="F16082" s="14" t="s">
        <v>1410</v>
      </c>
      <c r="G16082" s="14" t="s">
        <v>6493</v>
      </c>
      <c r="H16082" s="20">
        <v>-10981766</v>
      </c>
      <c r="I16082" s="20"/>
      <c r="J16082" s="21">
        <f>IFERROR((I16082/H16082),0)</f>
        <v>0</v>
      </c>
      <c r="K16082" s="20"/>
      <c r="L16082" s="20"/>
      <c r="M16082" s="22"/>
    </row>
    <row r="16083" spans="1:13" s="14" customFormat="1" ht="30" outlineLevel="1" x14ac:dyDescent="0.25">
      <c r="A16083" s="34"/>
      <c r="B16083" s="46" t="s">
        <v>9134</v>
      </c>
      <c r="C16083" s="40" t="str">
        <f>C16082</f>
        <v>ASIGNACIONES DIRECTAS ANTICIPADAS (5% DEL SGR)</v>
      </c>
      <c r="D16083" s="39" t="str">
        <f>D16082</f>
        <v xml:space="preserve">HUILA                                             </v>
      </c>
      <c r="E16083" s="39" t="str">
        <f>E16082</f>
        <v>41615</v>
      </c>
      <c r="F16083" s="39" t="str">
        <f>F16082</f>
        <v xml:space="preserve">RIVERA                                            </v>
      </c>
      <c r="G16083" s="39" t="s">
        <v>10656</v>
      </c>
      <c r="H16083" s="20">
        <f>SUBTOTAL(9,H16077:H16082)</f>
        <v>99550710</v>
      </c>
      <c r="I16083" s="20">
        <f>SUBTOTAL(9,I16077:I16082)</f>
        <v>105256585.26000002</v>
      </c>
      <c r="J16083" s="42">
        <f>+I16083/H16083</f>
        <v>1.0573162688643809</v>
      </c>
      <c r="K16083" s="20">
        <f>SUBTOTAL(9,K16077:K16082)</f>
        <v>39740104</v>
      </c>
      <c r="L16083" s="20">
        <f>SUBTOTAL(9,L16077:L16082)</f>
        <v>49632938.260000013</v>
      </c>
      <c r="M16083" s="7">
        <f>IFERROR((L16083/K16083),"N.A")</f>
        <v>1.2489383082641157</v>
      </c>
    </row>
    <row r="16084" spans="1:13" s="14" customFormat="1" ht="30" outlineLevel="2" x14ac:dyDescent="0.25">
      <c r="A16084" s="34"/>
      <c r="B16084" s="44" t="s">
        <v>4465</v>
      </c>
      <c r="C16084" s="31" t="s">
        <v>4158</v>
      </c>
      <c r="D16084" s="14" t="s">
        <v>1375</v>
      </c>
      <c r="E16084" s="14" t="s">
        <v>4466</v>
      </c>
      <c r="F16084" s="14" t="s">
        <v>4467</v>
      </c>
      <c r="G16084" s="14" t="s">
        <v>16</v>
      </c>
      <c r="H16084" s="15">
        <v>1338413</v>
      </c>
      <c r="I16084" s="15">
        <v>1338413</v>
      </c>
      <c r="J16084" s="16">
        <f>IFERROR((I16084/H16084),0)</f>
        <v>1</v>
      </c>
      <c r="K16084" s="15">
        <v>977385</v>
      </c>
      <c r="L16084" s="15">
        <v>1338413</v>
      </c>
      <c r="M16084" s="17">
        <f>L16084/K16084</f>
        <v>1.3693815640714764</v>
      </c>
    </row>
    <row r="16085" spans="1:13" s="14" customFormat="1" ht="30" outlineLevel="2" x14ac:dyDescent="0.25">
      <c r="A16085" s="34"/>
      <c r="B16085" s="44" t="s">
        <v>4465</v>
      </c>
      <c r="C16085" s="31" t="s">
        <v>4158</v>
      </c>
      <c r="D16085" s="14" t="s">
        <v>1375</v>
      </c>
      <c r="E16085" s="14" t="s">
        <v>4466</v>
      </c>
      <c r="F16085" s="14" t="s">
        <v>4467</v>
      </c>
      <c r="G16085" s="14" t="s">
        <v>6109</v>
      </c>
      <c r="H16085" s="20">
        <v>4337675</v>
      </c>
      <c r="I16085" s="20">
        <v>4337675</v>
      </c>
      <c r="J16085" s="21">
        <f>IFERROR((I16085/H16085),0)</f>
        <v>1</v>
      </c>
      <c r="K16085" s="20"/>
      <c r="L16085" s="20"/>
      <c r="M16085" s="22"/>
    </row>
    <row r="16086" spans="1:13" s="14" customFormat="1" ht="30" outlineLevel="2" x14ac:dyDescent="0.25">
      <c r="A16086" s="34"/>
      <c r="B16086" s="44" t="s">
        <v>4465</v>
      </c>
      <c r="C16086" s="31" t="s">
        <v>4158</v>
      </c>
      <c r="D16086" s="14" t="s">
        <v>1375</v>
      </c>
      <c r="E16086" s="14" t="s">
        <v>4466</v>
      </c>
      <c r="F16086" s="14" t="s">
        <v>4467</v>
      </c>
      <c r="G16086" s="14" t="s">
        <v>6481</v>
      </c>
      <c r="H16086" s="20">
        <v>8</v>
      </c>
      <c r="I16086" s="20">
        <v>8</v>
      </c>
      <c r="J16086" s="21">
        <f>IFERROR((I16086/H16086),0)</f>
        <v>1</v>
      </c>
      <c r="K16086" s="20"/>
      <c r="L16086" s="20"/>
      <c r="M16086" s="22"/>
    </row>
    <row r="16087" spans="1:13" s="14" customFormat="1" ht="30" outlineLevel="2" x14ac:dyDescent="0.25">
      <c r="A16087" s="34"/>
      <c r="B16087" s="44" t="s">
        <v>4465</v>
      </c>
      <c r="C16087" s="31" t="s">
        <v>4158</v>
      </c>
      <c r="D16087" s="14" t="s">
        <v>1375</v>
      </c>
      <c r="E16087" s="14" t="s">
        <v>4466</v>
      </c>
      <c r="F16087" s="14" t="s">
        <v>4467</v>
      </c>
      <c r="G16087" s="14" t="s">
        <v>6485</v>
      </c>
      <c r="H16087" s="20">
        <v>781760</v>
      </c>
      <c r="I16087" s="20">
        <v>781760</v>
      </c>
      <c r="J16087" s="22"/>
      <c r="K16087" s="25"/>
      <c r="L16087" s="25"/>
      <c r="M16087" s="22"/>
    </row>
    <row r="16088" spans="1:13" s="14" customFormat="1" ht="30" outlineLevel="2" x14ac:dyDescent="0.25">
      <c r="A16088" s="34"/>
      <c r="B16088" s="44" t="s">
        <v>4465</v>
      </c>
      <c r="C16088" s="31" t="s">
        <v>4158</v>
      </c>
      <c r="D16088" s="14" t="s">
        <v>1375</v>
      </c>
      <c r="E16088" s="14" t="s">
        <v>4466</v>
      </c>
      <c r="F16088" s="14" t="s">
        <v>4467</v>
      </c>
      <c r="G16088" s="14" t="s">
        <v>6492</v>
      </c>
      <c r="H16088" s="20">
        <v>214734</v>
      </c>
      <c r="I16088" s="20">
        <v>214734</v>
      </c>
      <c r="J16088" s="21">
        <f>IFERROR((I16088/H16088),0)</f>
        <v>1</v>
      </c>
      <c r="K16088" s="20"/>
      <c r="L16088" s="20"/>
      <c r="M16088" s="22"/>
    </row>
    <row r="16089" spans="1:13" s="14" customFormat="1" ht="30" outlineLevel="2" x14ac:dyDescent="0.25">
      <c r="A16089" s="34"/>
      <c r="B16089" s="44" t="s">
        <v>4465</v>
      </c>
      <c r="C16089" s="31" t="s">
        <v>4158</v>
      </c>
      <c r="D16089" s="14" t="s">
        <v>1375</v>
      </c>
      <c r="E16089" s="14" t="s">
        <v>4466</v>
      </c>
      <c r="F16089" s="14" t="s">
        <v>4467</v>
      </c>
      <c r="G16089" s="14" t="s">
        <v>6493</v>
      </c>
      <c r="H16089" s="20">
        <v>-267683</v>
      </c>
      <c r="I16089" s="20"/>
      <c r="J16089" s="21">
        <f>IFERROR((I16089/H16089),0)</f>
        <v>0</v>
      </c>
      <c r="K16089" s="20"/>
      <c r="L16089" s="20"/>
      <c r="M16089" s="22"/>
    </row>
    <row r="16090" spans="1:13" s="14" customFormat="1" ht="30" outlineLevel="1" x14ac:dyDescent="0.25">
      <c r="A16090" s="34"/>
      <c r="B16090" s="46" t="s">
        <v>9135</v>
      </c>
      <c r="C16090" s="40" t="str">
        <f>C16089</f>
        <v>ASIGNACIONES DIRECTAS ANTICIPADAS (5% DEL SGR)</v>
      </c>
      <c r="D16090" s="39" t="str">
        <f>D16089</f>
        <v xml:space="preserve">HUILA                                             </v>
      </c>
      <c r="E16090" s="39" t="str">
        <f>E16089</f>
        <v>41551</v>
      </c>
      <c r="F16090" s="39" t="str">
        <f>F16089</f>
        <v xml:space="preserve">PITALITO                                          </v>
      </c>
      <c r="G16090" s="39" t="s">
        <v>10656</v>
      </c>
      <c r="H16090" s="20">
        <f>SUBTOTAL(9,H16084:H16089)</f>
        <v>6404907</v>
      </c>
      <c r="I16090" s="20">
        <f>SUBTOTAL(9,I16084:I16089)</f>
        <v>6672590</v>
      </c>
      <c r="J16090" s="42">
        <f>+I16090/H16090</f>
        <v>1.0417934249474661</v>
      </c>
      <c r="K16090" s="20">
        <f>SUBTOTAL(9,K16084:K16089)</f>
        <v>977385</v>
      </c>
      <c r="L16090" s="20">
        <f>SUBTOTAL(9,L16084:L16089)</f>
        <v>1338413</v>
      </c>
      <c r="M16090" s="7">
        <f>IFERROR((L16090/K16090),"N.A")</f>
        <v>1.3693815640714764</v>
      </c>
    </row>
    <row r="16091" spans="1:13" s="14" customFormat="1" ht="30" outlineLevel="2" x14ac:dyDescent="0.25">
      <c r="A16091" s="34"/>
      <c r="B16091" s="44" t="s">
        <v>4468</v>
      </c>
      <c r="C16091" s="31" t="s">
        <v>4158</v>
      </c>
      <c r="D16091" s="14" t="s">
        <v>1375</v>
      </c>
      <c r="E16091" s="14" t="s">
        <v>1418</v>
      </c>
      <c r="F16091" s="14" t="s">
        <v>1419</v>
      </c>
      <c r="G16091" s="14" t="s">
        <v>16</v>
      </c>
      <c r="H16091" s="15">
        <v>4959887094</v>
      </c>
      <c r="I16091" s="15">
        <v>3109453902.6300001</v>
      </c>
      <c r="J16091" s="16">
        <f>IFERROR((I16091/H16091),0)</f>
        <v>0.62692029953494743</v>
      </c>
      <c r="K16091" s="15">
        <v>3701506366.3800001</v>
      </c>
      <c r="L16091" s="15">
        <v>3109453902.6300001</v>
      </c>
      <c r="M16091" s="17">
        <f>L16091/K16091</f>
        <v>0.84005094003687597</v>
      </c>
    </row>
    <row r="16092" spans="1:13" s="14" customFormat="1" ht="30" outlineLevel="2" x14ac:dyDescent="0.25">
      <c r="A16092" s="34"/>
      <c r="B16092" s="44" t="s">
        <v>4468</v>
      </c>
      <c r="C16092" s="31" t="s">
        <v>4158</v>
      </c>
      <c r="D16092" s="14" t="s">
        <v>1375</v>
      </c>
      <c r="E16092" s="14" t="s">
        <v>1418</v>
      </c>
      <c r="F16092" s="14" t="s">
        <v>1419</v>
      </c>
      <c r="G16092" s="14" t="s">
        <v>6109</v>
      </c>
      <c r="H16092" s="20">
        <v>3582937399</v>
      </c>
      <c r="I16092" s="20">
        <v>3582937399</v>
      </c>
      <c r="J16092" s="21">
        <f>IFERROR((I16092/H16092),0)</f>
        <v>1</v>
      </c>
      <c r="K16092" s="20"/>
      <c r="L16092" s="20"/>
      <c r="M16092" s="22"/>
    </row>
    <row r="16093" spans="1:13" s="14" customFormat="1" ht="30" outlineLevel="2" x14ac:dyDescent="0.25">
      <c r="A16093" s="34"/>
      <c r="B16093" s="44" t="s">
        <v>4468</v>
      </c>
      <c r="C16093" s="31" t="s">
        <v>4158</v>
      </c>
      <c r="D16093" s="14" t="s">
        <v>1375</v>
      </c>
      <c r="E16093" s="14" t="s">
        <v>1418</v>
      </c>
      <c r="F16093" s="14" t="s">
        <v>1419</v>
      </c>
      <c r="G16093" s="14" t="s">
        <v>6481</v>
      </c>
      <c r="H16093" s="20">
        <v>30676</v>
      </c>
      <c r="I16093" s="20">
        <v>30676</v>
      </c>
      <c r="J16093" s="21">
        <f>IFERROR((I16093/H16093),0)</f>
        <v>1</v>
      </c>
      <c r="K16093" s="20"/>
      <c r="L16093" s="20"/>
      <c r="M16093" s="22"/>
    </row>
    <row r="16094" spans="1:13" s="14" customFormat="1" ht="30" outlineLevel="2" x14ac:dyDescent="0.25">
      <c r="A16094" s="34"/>
      <c r="B16094" s="44" t="s">
        <v>4468</v>
      </c>
      <c r="C16094" s="31" t="s">
        <v>4158</v>
      </c>
      <c r="D16094" s="14" t="s">
        <v>1375</v>
      </c>
      <c r="E16094" s="14" t="s">
        <v>1418</v>
      </c>
      <c r="F16094" s="14" t="s">
        <v>1419</v>
      </c>
      <c r="G16094" s="14" t="s">
        <v>6485</v>
      </c>
      <c r="H16094" s="20">
        <v>100707</v>
      </c>
      <c r="I16094" s="20">
        <v>100707</v>
      </c>
      <c r="J16094" s="22"/>
      <c r="K16094" s="25"/>
      <c r="L16094" s="25"/>
      <c r="M16094" s="22"/>
    </row>
    <row r="16095" spans="1:13" s="14" customFormat="1" ht="30" outlineLevel="2" x14ac:dyDescent="0.25">
      <c r="A16095" s="34"/>
      <c r="B16095" s="44" t="s">
        <v>4468</v>
      </c>
      <c r="C16095" s="31" t="s">
        <v>4158</v>
      </c>
      <c r="D16095" s="14" t="s">
        <v>1375</v>
      </c>
      <c r="E16095" s="14" t="s">
        <v>1418</v>
      </c>
      <c r="F16095" s="14" t="s">
        <v>1419</v>
      </c>
      <c r="G16095" s="14" t="s">
        <v>6492</v>
      </c>
      <c r="H16095" s="20">
        <v>776285730</v>
      </c>
      <c r="I16095" s="20">
        <v>776285730</v>
      </c>
      <c r="J16095" s="21">
        <f>IFERROR((I16095/H16095),0)</f>
        <v>1</v>
      </c>
      <c r="K16095" s="20"/>
      <c r="L16095" s="20"/>
      <c r="M16095" s="22"/>
    </row>
    <row r="16096" spans="1:13" s="14" customFormat="1" ht="30" outlineLevel="2" x14ac:dyDescent="0.25">
      <c r="A16096" s="34"/>
      <c r="B16096" s="44" t="s">
        <v>4468</v>
      </c>
      <c r="C16096" s="31" t="s">
        <v>4158</v>
      </c>
      <c r="D16096" s="14" t="s">
        <v>1375</v>
      </c>
      <c r="E16096" s="14" t="s">
        <v>1418</v>
      </c>
      <c r="F16096" s="14" t="s">
        <v>1419</v>
      </c>
      <c r="G16096" s="14" t="s">
        <v>6493</v>
      </c>
      <c r="H16096" s="20">
        <v>-991977419</v>
      </c>
      <c r="I16096" s="20"/>
      <c r="J16096" s="21">
        <f>IFERROR((I16096/H16096),0)</f>
        <v>0</v>
      </c>
      <c r="K16096" s="20"/>
      <c r="L16096" s="20"/>
      <c r="M16096" s="22"/>
    </row>
    <row r="16097" spans="1:13" s="14" customFormat="1" ht="30" outlineLevel="1" x14ac:dyDescent="0.25">
      <c r="A16097" s="34"/>
      <c r="B16097" s="46" t="s">
        <v>9136</v>
      </c>
      <c r="C16097" s="40" t="str">
        <f>C16096</f>
        <v>ASIGNACIONES DIRECTAS ANTICIPADAS (5% DEL SGR)</v>
      </c>
      <c r="D16097" s="39" t="str">
        <f>D16096</f>
        <v xml:space="preserve">HUILA                                             </v>
      </c>
      <c r="E16097" s="39" t="str">
        <f>E16096</f>
        <v>41524</v>
      </c>
      <c r="F16097" s="39" t="str">
        <f>F16096</f>
        <v xml:space="preserve">PALERMO                                           </v>
      </c>
      <c r="G16097" s="39" t="s">
        <v>10656</v>
      </c>
      <c r="H16097" s="20">
        <f>SUBTOTAL(9,H16091:H16096)</f>
        <v>8327264187</v>
      </c>
      <c r="I16097" s="20">
        <f>SUBTOTAL(9,I16091:I16096)</f>
        <v>7468808414.6300001</v>
      </c>
      <c r="J16097" s="42">
        <f>+I16097/H16097</f>
        <v>0.89691022728567127</v>
      </c>
      <c r="K16097" s="20">
        <f>SUBTOTAL(9,K16091:K16096)</f>
        <v>3701506366.3800001</v>
      </c>
      <c r="L16097" s="20">
        <f>SUBTOTAL(9,L16091:L16096)</f>
        <v>3109453902.6300001</v>
      </c>
      <c r="M16097" s="7">
        <f>IFERROR((L16097/K16097),"N.A")</f>
        <v>0.84005094003687597</v>
      </c>
    </row>
    <row r="16098" spans="1:13" s="14" customFormat="1" ht="30" outlineLevel="2" x14ac:dyDescent="0.25">
      <c r="A16098" s="34"/>
      <c r="B16098" s="44" t="s">
        <v>4469</v>
      </c>
      <c r="C16098" s="31" t="s">
        <v>4158</v>
      </c>
      <c r="D16098" s="14" t="s">
        <v>1375</v>
      </c>
      <c r="E16098" s="14" t="s">
        <v>1421</v>
      </c>
      <c r="F16098" s="14" t="s">
        <v>1422</v>
      </c>
      <c r="G16098" s="14" t="s">
        <v>16</v>
      </c>
      <c r="H16098" s="15">
        <v>795018057</v>
      </c>
      <c r="I16098" s="15">
        <v>795018056.99999988</v>
      </c>
      <c r="J16098" s="16">
        <f>IFERROR((I16098/H16098),0)</f>
        <v>0.99999999999999989</v>
      </c>
      <c r="K16098" s="15">
        <v>593693209.17000008</v>
      </c>
      <c r="L16098" s="15">
        <v>795018056.99999988</v>
      </c>
      <c r="M16098" s="17">
        <f>L16098/K16098</f>
        <v>1.339105862624667</v>
      </c>
    </row>
    <row r="16099" spans="1:13" s="14" customFormat="1" ht="30" outlineLevel="2" x14ac:dyDescent="0.25">
      <c r="A16099" s="34"/>
      <c r="B16099" s="44" t="s">
        <v>4469</v>
      </c>
      <c r="C16099" s="31" t="s">
        <v>4158</v>
      </c>
      <c r="D16099" s="14" t="s">
        <v>1375</v>
      </c>
      <c r="E16099" s="14" t="s">
        <v>1421</v>
      </c>
      <c r="F16099" s="14" t="s">
        <v>1422</v>
      </c>
      <c r="G16099" s="14" t="s">
        <v>6109</v>
      </c>
      <c r="H16099" s="20">
        <v>332702627</v>
      </c>
      <c r="I16099" s="20">
        <v>332702627</v>
      </c>
      <c r="J16099" s="21">
        <f>IFERROR((I16099/H16099),0)</f>
        <v>1</v>
      </c>
      <c r="K16099" s="20"/>
      <c r="L16099" s="20"/>
      <c r="M16099" s="22"/>
    </row>
    <row r="16100" spans="1:13" s="14" customFormat="1" ht="30" outlineLevel="2" x14ac:dyDescent="0.25">
      <c r="A16100" s="34"/>
      <c r="B16100" s="44" t="s">
        <v>4469</v>
      </c>
      <c r="C16100" s="31" t="s">
        <v>4158</v>
      </c>
      <c r="D16100" s="14" t="s">
        <v>1375</v>
      </c>
      <c r="E16100" s="14" t="s">
        <v>1421</v>
      </c>
      <c r="F16100" s="14" t="s">
        <v>1422</v>
      </c>
      <c r="G16100" s="14" t="s">
        <v>6481</v>
      </c>
      <c r="H16100" s="20">
        <v>4917</v>
      </c>
      <c r="I16100" s="20">
        <v>4917</v>
      </c>
      <c r="J16100" s="21">
        <f>IFERROR((I16100/H16100),0)</f>
        <v>1</v>
      </c>
      <c r="K16100" s="20"/>
      <c r="L16100" s="20"/>
      <c r="M16100" s="22"/>
    </row>
    <row r="16101" spans="1:13" s="14" customFormat="1" ht="30" outlineLevel="2" x14ac:dyDescent="0.25">
      <c r="A16101" s="34"/>
      <c r="B16101" s="44" t="s">
        <v>4469</v>
      </c>
      <c r="C16101" s="31" t="s">
        <v>4158</v>
      </c>
      <c r="D16101" s="14" t="s">
        <v>1375</v>
      </c>
      <c r="E16101" s="14" t="s">
        <v>1421</v>
      </c>
      <c r="F16101" s="14" t="s">
        <v>1422</v>
      </c>
      <c r="G16101" s="14" t="s">
        <v>6485</v>
      </c>
      <c r="H16101" s="20">
        <v>51729</v>
      </c>
      <c r="I16101" s="20">
        <v>51729</v>
      </c>
      <c r="J16101" s="22"/>
      <c r="K16101" s="25"/>
      <c r="L16101" s="25"/>
      <c r="M16101" s="22"/>
    </row>
    <row r="16102" spans="1:13" s="14" customFormat="1" ht="30" outlineLevel="2" x14ac:dyDescent="0.25">
      <c r="A16102" s="34"/>
      <c r="B16102" s="44" t="s">
        <v>4469</v>
      </c>
      <c r="C16102" s="31" t="s">
        <v>4158</v>
      </c>
      <c r="D16102" s="14" t="s">
        <v>1375</v>
      </c>
      <c r="E16102" s="14" t="s">
        <v>1421</v>
      </c>
      <c r="F16102" s="14" t="s">
        <v>1422</v>
      </c>
      <c r="G16102" s="14" t="s">
        <v>6492</v>
      </c>
      <c r="H16102" s="20">
        <v>124594966</v>
      </c>
      <c r="I16102" s="20">
        <v>124594966</v>
      </c>
      <c r="J16102" s="21">
        <f>IFERROR((I16102/H16102),0)</f>
        <v>1</v>
      </c>
      <c r="K16102" s="20"/>
      <c r="L16102" s="20"/>
      <c r="M16102" s="22"/>
    </row>
    <row r="16103" spans="1:13" s="14" customFormat="1" ht="30" outlineLevel="2" x14ac:dyDescent="0.25">
      <c r="A16103" s="34"/>
      <c r="B16103" s="44" t="s">
        <v>4469</v>
      </c>
      <c r="C16103" s="31" t="s">
        <v>4158</v>
      </c>
      <c r="D16103" s="14" t="s">
        <v>1375</v>
      </c>
      <c r="E16103" s="14" t="s">
        <v>1421</v>
      </c>
      <c r="F16103" s="14" t="s">
        <v>1422</v>
      </c>
      <c r="G16103" s="14" t="s">
        <v>6493</v>
      </c>
      <c r="H16103" s="20">
        <v>-159003611</v>
      </c>
      <c r="I16103" s="20"/>
      <c r="J16103" s="21">
        <f>IFERROR((I16103/H16103),0)</f>
        <v>0</v>
      </c>
      <c r="K16103" s="20"/>
      <c r="L16103" s="20"/>
      <c r="M16103" s="22"/>
    </row>
    <row r="16104" spans="1:13" s="14" customFormat="1" ht="30" outlineLevel="1" x14ac:dyDescent="0.25">
      <c r="A16104" s="34"/>
      <c r="B16104" s="46" t="s">
        <v>9137</v>
      </c>
      <c r="C16104" s="40" t="str">
        <f>C16103</f>
        <v>ASIGNACIONES DIRECTAS ANTICIPADAS (5% DEL SGR)</v>
      </c>
      <c r="D16104" s="39" t="str">
        <f>D16103</f>
        <v xml:space="preserve">HUILA                                             </v>
      </c>
      <c r="E16104" s="39" t="str">
        <f>E16103</f>
        <v>41518</v>
      </c>
      <c r="F16104" s="39" t="str">
        <f>F16103</f>
        <v xml:space="preserve">PAICOL                                            </v>
      </c>
      <c r="G16104" s="39" t="s">
        <v>10656</v>
      </c>
      <c r="H16104" s="20">
        <f>SUBTOTAL(9,H16098:H16103)</f>
        <v>1093368685</v>
      </c>
      <c r="I16104" s="20">
        <f>SUBTOTAL(9,I16098:I16103)</f>
        <v>1252372296</v>
      </c>
      <c r="J16104" s="42">
        <f>+I16104/H16104</f>
        <v>1.1454254298494015</v>
      </c>
      <c r="K16104" s="20">
        <f>SUBTOTAL(9,K16098:K16103)</f>
        <v>593693209.17000008</v>
      </c>
      <c r="L16104" s="20">
        <f>SUBTOTAL(9,L16098:L16103)</f>
        <v>795018056.99999988</v>
      </c>
      <c r="M16104" s="7">
        <f>IFERROR((L16104/K16104),"N.A")</f>
        <v>1.339105862624667</v>
      </c>
    </row>
    <row r="16105" spans="1:13" s="14" customFormat="1" ht="30" outlineLevel="2" x14ac:dyDescent="0.25">
      <c r="A16105" s="34"/>
      <c r="B16105" s="44" t="s">
        <v>6373</v>
      </c>
      <c r="C16105" s="31" t="s">
        <v>4158</v>
      </c>
      <c r="D16105" s="14" t="s">
        <v>1375</v>
      </c>
      <c r="E16105" s="14" t="s">
        <v>1424</v>
      </c>
      <c r="F16105" s="14" t="s">
        <v>1425</v>
      </c>
      <c r="G16105" s="14" t="s">
        <v>6109</v>
      </c>
      <c r="H16105" s="20">
        <v>783527</v>
      </c>
      <c r="I16105" s="20">
        <v>783527</v>
      </c>
      <c r="J16105" s="21">
        <f>IFERROR((I16105/H16105),0)</f>
        <v>1</v>
      </c>
      <c r="K16105" s="20"/>
      <c r="L16105" s="20"/>
      <c r="M16105" s="22"/>
    </row>
    <row r="16106" spans="1:13" s="14" customFormat="1" ht="30" outlineLevel="1" x14ac:dyDescent="0.25">
      <c r="A16106" s="34"/>
      <c r="B16106" s="46" t="s">
        <v>9138</v>
      </c>
      <c r="C16106" s="40" t="str">
        <f>C16105</f>
        <v>ASIGNACIONES DIRECTAS ANTICIPADAS (5% DEL SGR)</v>
      </c>
      <c r="D16106" s="39" t="str">
        <f>D16105</f>
        <v xml:space="preserve">HUILA                                             </v>
      </c>
      <c r="E16106" s="39" t="str">
        <f>E16105</f>
        <v>41503</v>
      </c>
      <c r="F16106" s="39" t="str">
        <f>F16105</f>
        <v xml:space="preserve">OPORAPA                                           </v>
      </c>
      <c r="G16106" s="39" t="s">
        <v>10656</v>
      </c>
      <c r="H16106" s="20">
        <f>SUBTOTAL(9,H16105:H16105)</f>
        <v>783527</v>
      </c>
      <c r="I16106" s="20">
        <f>SUBTOTAL(9,I16105:I16105)</f>
        <v>783527</v>
      </c>
      <c r="J16106" s="42">
        <f>+I16106/H16106</f>
        <v>1</v>
      </c>
      <c r="K16106" s="20">
        <f>SUBTOTAL(9,K16105:K16105)</f>
        <v>0</v>
      </c>
      <c r="L16106" s="20">
        <f>SUBTOTAL(9,L16105:L16105)</f>
        <v>0</v>
      </c>
      <c r="M16106" s="7" t="str">
        <f>IFERROR((L16106/K16106),"N.A")</f>
        <v>N.A</v>
      </c>
    </row>
    <row r="16107" spans="1:13" s="14" customFormat="1" ht="30" outlineLevel="2" x14ac:dyDescent="0.25">
      <c r="A16107" s="34"/>
      <c r="B16107" s="44" t="s">
        <v>4470</v>
      </c>
      <c r="C16107" s="31" t="s">
        <v>4158</v>
      </c>
      <c r="D16107" s="14" t="s">
        <v>1375</v>
      </c>
      <c r="E16107" s="14" t="s">
        <v>1427</v>
      </c>
      <c r="F16107" s="14" t="s">
        <v>1428</v>
      </c>
      <c r="G16107" s="14" t="s">
        <v>16</v>
      </c>
      <c r="H16107" s="15">
        <v>12728</v>
      </c>
      <c r="I16107" s="15">
        <v>0</v>
      </c>
      <c r="J16107" s="16">
        <f>IFERROR((I16107/H16107),0)</f>
        <v>0</v>
      </c>
      <c r="K16107" s="15">
        <v>9193</v>
      </c>
      <c r="L16107" s="15">
        <v>0</v>
      </c>
      <c r="M16107" s="17">
        <f>L16107/K16107</f>
        <v>0</v>
      </c>
    </row>
    <row r="16108" spans="1:13" s="14" customFormat="1" ht="30" outlineLevel="2" x14ac:dyDescent="0.25">
      <c r="A16108" s="34"/>
      <c r="B16108" s="44" t="s">
        <v>4470</v>
      </c>
      <c r="C16108" s="31" t="s">
        <v>4158</v>
      </c>
      <c r="D16108" s="14" t="s">
        <v>1375</v>
      </c>
      <c r="E16108" s="14" t="s">
        <v>1427</v>
      </c>
      <c r="F16108" s="14" t="s">
        <v>1428</v>
      </c>
      <c r="G16108" s="14" t="s">
        <v>6109</v>
      </c>
      <c r="H16108" s="20">
        <v>26979</v>
      </c>
      <c r="I16108" s="20">
        <v>26979</v>
      </c>
      <c r="J16108" s="21">
        <f>IFERROR((I16108/H16108),0)</f>
        <v>1</v>
      </c>
      <c r="K16108" s="20"/>
      <c r="L16108" s="20"/>
      <c r="M16108" s="22"/>
    </row>
    <row r="16109" spans="1:13" s="14" customFormat="1" ht="30" outlineLevel="2" x14ac:dyDescent="0.25">
      <c r="A16109" s="34"/>
      <c r="B16109" s="44" t="s">
        <v>4470</v>
      </c>
      <c r="C16109" s="31" t="s">
        <v>4158</v>
      </c>
      <c r="D16109" s="14" t="s">
        <v>1375</v>
      </c>
      <c r="E16109" s="14" t="s">
        <v>1427</v>
      </c>
      <c r="F16109" s="14" t="s">
        <v>1428</v>
      </c>
      <c r="G16109" s="14" t="s">
        <v>6492</v>
      </c>
      <c r="H16109" s="20">
        <v>1984</v>
      </c>
      <c r="I16109" s="20">
        <v>1984</v>
      </c>
      <c r="J16109" s="21">
        <f>IFERROR((I16109/H16109),0)</f>
        <v>1</v>
      </c>
      <c r="K16109" s="20"/>
      <c r="L16109" s="20"/>
      <c r="M16109" s="22"/>
    </row>
    <row r="16110" spans="1:13" s="14" customFormat="1" ht="30" outlineLevel="2" x14ac:dyDescent="0.25">
      <c r="A16110" s="34"/>
      <c r="B16110" s="44" t="s">
        <v>4470</v>
      </c>
      <c r="C16110" s="31" t="s">
        <v>4158</v>
      </c>
      <c r="D16110" s="14" t="s">
        <v>1375</v>
      </c>
      <c r="E16110" s="14" t="s">
        <v>1427</v>
      </c>
      <c r="F16110" s="14" t="s">
        <v>1428</v>
      </c>
      <c r="G16110" s="14" t="s">
        <v>6493</v>
      </c>
      <c r="H16110" s="20">
        <v>-2546</v>
      </c>
      <c r="I16110" s="20"/>
      <c r="J16110" s="21">
        <f>IFERROR((I16110/H16110),0)</f>
        <v>0</v>
      </c>
      <c r="K16110" s="20"/>
      <c r="L16110" s="20"/>
      <c r="M16110" s="22"/>
    </row>
    <row r="16111" spans="1:13" s="14" customFormat="1" ht="30" outlineLevel="1" x14ac:dyDescent="0.25">
      <c r="A16111" s="34"/>
      <c r="B16111" s="46" t="s">
        <v>9139</v>
      </c>
      <c r="C16111" s="40" t="str">
        <f>C16110</f>
        <v>ASIGNACIONES DIRECTAS ANTICIPADAS (5% DEL SGR)</v>
      </c>
      <c r="D16111" s="39" t="str">
        <f>D16110</f>
        <v xml:space="preserve">HUILA                                             </v>
      </c>
      <c r="E16111" s="39" t="str">
        <f>E16110</f>
        <v>41483</v>
      </c>
      <c r="F16111" s="39" t="str">
        <f>F16110</f>
        <v xml:space="preserve">NÁTAGA                                            </v>
      </c>
      <c r="G16111" s="39" t="s">
        <v>10656</v>
      </c>
      <c r="H16111" s="20">
        <f>SUBTOTAL(9,H16107:H16110)</f>
        <v>39145</v>
      </c>
      <c r="I16111" s="20">
        <f>SUBTOTAL(9,I16107:I16110)</f>
        <v>28963</v>
      </c>
      <c r="J16111" s="42">
        <f>+I16111/H16111</f>
        <v>0.73989015199897812</v>
      </c>
      <c r="K16111" s="20">
        <f>SUBTOTAL(9,K16107:K16110)</f>
        <v>9193</v>
      </c>
      <c r="L16111" s="20">
        <f>SUBTOTAL(9,L16107:L16110)</f>
        <v>0</v>
      </c>
      <c r="M16111" s="7">
        <f>IFERROR((L16111/K16111),"N.A")</f>
        <v>0</v>
      </c>
    </row>
    <row r="16112" spans="1:13" s="14" customFormat="1" ht="30" outlineLevel="2" x14ac:dyDescent="0.25">
      <c r="A16112" s="34"/>
      <c r="B16112" s="44" t="s">
        <v>4471</v>
      </c>
      <c r="C16112" s="31" t="s">
        <v>4158</v>
      </c>
      <c r="D16112" s="14" t="s">
        <v>1375</v>
      </c>
      <c r="E16112" s="14" t="s">
        <v>1430</v>
      </c>
      <c r="F16112" s="14" t="s">
        <v>1431</v>
      </c>
      <c r="G16112" s="14" t="s">
        <v>16</v>
      </c>
      <c r="H16112" s="15">
        <v>184475</v>
      </c>
      <c r="I16112" s="15">
        <v>184475</v>
      </c>
      <c r="J16112" s="16">
        <f>IFERROR((I16112/H16112),0)</f>
        <v>1</v>
      </c>
      <c r="K16112" s="15">
        <v>132925</v>
      </c>
      <c r="L16112" s="15">
        <v>184475</v>
      </c>
      <c r="M16112" s="17">
        <f>L16112/K16112</f>
        <v>1.3878126763212337</v>
      </c>
    </row>
    <row r="16113" spans="1:13" s="14" customFormat="1" ht="30" outlineLevel="2" x14ac:dyDescent="0.25">
      <c r="A16113" s="34"/>
      <c r="B16113" s="44" t="s">
        <v>4471</v>
      </c>
      <c r="C16113" s="31" t="s">
        <v>4158</v>
      </c>
      <c r="D16113" s="14" t="s">
        <v>1375</v>
      </c>
      <c r="E16113" s="14" t="s">
        <v>1430</v>
      </c>
      <c r="F16113" s="14" t="s">
        <v>1431</v>
      </c>
      <c r="G16113" s="14" t="s">
        <v>6109</v>
      </c>
      <c r="H16113" s="20">
        <v>275356</v>
      </c>
      <c r="I16113" s="20">
        <v>275356</v>
      </c>
      <c r="J16113" s="21">
        <f>IFERROR((I16113/H16113),0)</f>
        <v>1</v>
      </c>
      <c r="K16113" s="20"/>
      <c r="L16113" s="20"/>
      <c r="M16113" s="22"/>
    </row>
    <row r="16114" spans="1:13" s="14" customFormat="1" ht="30" outlineLevel="2" x14ac:dyDescent="0.25">
      <c r="A16114" s="34"/>
      <c r="B16114" s="44" t="s">
        <v>4471</v>
      </c>
      <c r="C16114" s="31" t="s">
        <v>4158</v>
      </c>
      <c r="D16114" s="14" t="s">
        <v>1375</v>
      </c>
      <c r="E16114" s="14" t="s">
        <v>1430</v>
      </c>
      <c r="F16114" s="14" t="s">
        <v>1431</v>
      </c>
      <c r="G16114" s="14" t="s">
        <v>6481</v>
      </c>
      <c r="H16114" s="20">
        <v>1</v>
      </c>
      <c r="I16114" s="20">
        <v>1</v>
      </c>
      <c r="J16114" s="21">
        <f>IFERROR((I16114/H16114),0)</f>
        <v>1</v>
      </c>
      <c r="K16114" s="20"/>
      <c r="L16114" s="20"/>
      <c r="M16114" s="22"/>
    </row>
    <row r="16115" spans="1:13" s="14" customFormat="1" ht="30" outlineLevel="2" x14ac:dyDescent="0.25">
      <c r="A16115" s="34"/>
      <c r="B16115" s="44" t="s">
        <v>4471</v>
      </c>
      <c r="C16115" s="31" t="s">
        <v>4158</v>
      </c>
      <c r="D16115" s="14" t="s">
        <v>1375</v>
      </c>
      <c r="E16115" s="14" t="s">
        <v>1430</v>
      </c>
      <c r="F16115" s="14" t="s">
        <v>1431</v>
      </c>
      <c r="G16115" s="14" t="s">
        <v>6492</v>
      </c>
      <c r="H16115" s="20">
        <v>28574</v>
      </c>
      <c r="I16115" s="20">
        <v>28574</v>
      </c>
      <c r="J16115" s="21">
        <f>IFERROR((I16115/H16115),0)</f>
        <v>1</v>
      </c>
      <c r="K16115" s="20"/>
      <c r="L16115" s="20"/>
      <c r="M16115" s="22"/>
    </row>
    <row r="16116" spans="1:13" s="14" customFormat="1" ht="30" outlineLevel="2" x14ac:dyDescent="0.25">
      <c r="A16116" s="34"/>
      <c r="B16116" s="44" t="s">
        <v>4471</v>
      </c>
      <c r="C16116" s="31" t="s">
        <v>4158</v>
      </c>
      <c r="D16116" s="14" t="s">
        <v>1375</v>
      </c>
      <c r="E16116" s="14" t="s">
        <v>1430</v>
      </c>
      <c r="F16116" s="14" t="s">
        <v>1431</v>
      </c>
      <c r="G16116" s="14" t="s">
        <v>6493</v>
      </c>
      <c r="H16116" s="20">
        <v>-36895</v>
      </c>
      <c r="I16116" s="20"/>
      <c r="J16116" s="21">
        <f>IFERROR((I16116/H16116),0)</f>
        <v>0</v>
      </c>
      <c r="K16116" s="20"/>
      <c r="L16116" s="20"/>
      <c r="M16116" s="22"/>
    </row>
    <row r="16117" spans="1:13" s="14" customFormat="1" ht="30" outlineLevel="1" x14ac:dyDescent="0.25">
      <c r="A16117" s="34"/>
      <c r="B16117" s="46" t="s">
        <v>9140</v>
      </c>
      <c r="C16117" s="40" t="str">
        <f>C16116</f>
        <v>ASIGNACIONES DIRECTAS ANTICIPADAS (5% DEL SGR)</v>
      </c>
      <c r="D16117" s="39" t="str">
        <f>D16116</f>
        <v xml:space="preserve">HUILA                                             </v>
      </c>
      <c r="E16117" s="39" t="str">
        <f>E16116</f>
        <v>41396</v>
      </c>
      <c r="F16117" s="39" t="str">
        <f>F16116</f>
        <v xml:space="preserve">LA PLATA                                          </v>
      </c>
      <c r="G16117" s="39" t="s">
        <v>10656</v>
      </c>
      <c r="H16117" s="20">
        <f>SUBTOTAL(9,H16112:H16116)</f>
        <v>451511</v>
      </c>
      <c r="I16117" s="20">
        <f>SUBTOTAL(9,I16112:I16116)</f>
        <v>488406</v>
      </c>
      <c r="J16117" s="42">
        <f>+I16117/H16117</f>
        <v>1.0817145097240155</v>
      </c>
      <c r="K16117" s="20">
        <f>SUBTOTAL(9,K16112:K16116)</f>
        <v>132925</v>
      </c>
      <c r="L16117" s="20">
        <f>SUBTOTAL(9,L16112:L16116)</f>
        <v>184475</v>
      </c>
      <c r="M16117" s="7">
        <f>IFERROR((L16117/K16117),"N.A")</f>
        <v>1.3878126763212337</v>
      </c>
    </row>
    <row r="16118" spans="1:13" s="14" customFormat="1" ht="30" outlineLevel="2" x14ac:dyDescent="0.25">
      <c r="A16118" s="34"/>
      <c r="B16118" s="44" t="s">
        <v>4472</v>
      </c>
      <c r="C16118" s="31" t="s">
        <v>4158</v>
      </c>
      <c r="D16118" s="14" t="s">
        <v>1375</v>
      </c>
      <c r="E16118" s="14" t="s">
        <v>1439</v>
      </c>
      <c r="F16118" s="14" t="s">
        <v>1440</v>
      </c>
      <c r="G16118" s="14" t="s">
        <v>16</v>
      </c>
      <c r="H16118" s="15">
        <v>22293889</v>
      </c>
      <c r="I16118" s="15">
        <v>22293889</v>
      </c>
      <c r="J16118" s="16">
        <f>IFERROR((I16118/H16118),0)</f>
        <v>1</v>
      </c>
      <c r="K16118" s="15">
        <v>16128625</v>
      </c>
      <c r="L16118" s="15">
        <v>22293889</v>
      </c>
      <c r="M16118" s="17">
        <f>L16118/K16118</f>
        <v>1.3822560199645042</v>
      </c>
    </row>
    <row r="16119" spans="1:13" s="14" customFormat="1" ht="30" outlineLevel="2" x14ac:dyDescent="0.25">
      <c r="A16119" s="34"/>
      <c r="B16119" s="44" t="s">
        <v>4472</v>
      </c>
      <c r="C16119" s="31" t="s">
        <v>4158</v>
      </c>
      <c r="D16119" s="14" t="s">
        <v>1375</v>
      </c>
      <c r="E16119" s="14" t="s">
        <v>1439</v>
      </c>
      <c r="F16119" s="14" t="s">
        <v>1440</v>
      </c>
      <c r="G16119" s="14" t="s">
        <v>6109</v>
      </c>
      <c r="H16119" s="20">
        <v>33499288</v>
      </c>
      <c r="I16119" s="20">
        <v>33499288</v>
      </c>
      <c r="J16119" s="21">
        <f>IFERROR((I16119/H16119),0)</f>
        <v>1</v>
      </c>
      <c r="K16119" s="20"/>
      <c r="L16119" s="20"/>
      <c r="M16119" s="22"/>
    </row>
    <row r="16120" spans="1:13" s="14" customFormat="1" ht="30" outlineLevel="2" x14ac:dyDescent="0.25">
      <c r="A16120" s="34"/>
      <c r="B16120" s="44" t="s">
        <v>4472</v>
      </c>
      <c r="C16120" s="31" t="s">
        <v>4158</v>
      </c>
      <c r="D16120" s="14" t="s">
        <v>1375</v>
      </c>
      <c r="E16120" s="14" t="s">
        <v>1439</v>
      </c>
      <c r="F16120" s="14" t="s">
        <v>1440</v>
      </c>
      <c r="G16120" s="14" t="s">
        <v>6481</v>
      </c>
      <c r="H16120" s="20">
        <v>138</v>
      </c>
      <c r="I16120" s="20">
        <v>138</v>
      </c>
      <c r="J16120" s="21">
        <f>IFERROR((I16120/H16120),0)</f>
        <v>1</v>
      </c>
      <c r="K16120" s="20"/>
      <c r="L16120" s="20"/>
      <c r="M16120" s="22"/>
    </row>
    <row r="16121" spans="1:13" s="14" customFormat="1" ht="30" outlineLevel="2" x14ac:dyDescent="0.25">
      <c r="A16121" s="34"/>
      <c r="B16121" s="44" t="s">
        <v>4472</v>
      </c>
      <c r="C16121" s="31" t="s">
        <v>4158</v>
      </c>
      <c r="D16121" s="14" t="s">
        <v>1375</v>
      </c>
      <c r="E16121" s="14" t="s">
        <v>1439</v>
      </c>
      <c r="F16121" s="14" t="s">
        <v>1440</v>
      </c>
      <c r="G16121" s="14" t="s">
        <v>6485</v>
      </c>
      <c r="H16121" s="20">
        <v>3418866</v>
      </c>
      <c r="I16121" s="20">
        <v>3418866</v>
      </c>
      <c r="J16121" s="22"/>
      <c r="K16121" s="25"/>
      <c r="L16121" s="25"/>
      <c r="M16121" s="22"/>
    </row>
    <row r="16122" spans="1:13" s="14" customFormat="1" ht="30" outlineLevel="2" x14ac:dyDescent="0.25">
      <c r="A16122" s="34"/>
      <c r="B16122" s="44" t="s">
        <v>4472</v>
      </c>
      <c r="C16122" s="31" t="s">
        <v>4158</v>
      </c>
      <c r="D16122" s="14" t="s">
        <v>1375</v>
      </c>
      <c r="E16122" s="14" t="s">
        <v>1439</v>
      </c>
      <c r="F16122" s="14" t="s">
        <v>1440</v>
      </c>
      <c r="G16122" s="14" t="s">
        <v>6492</v>
      </c>
      <c r="H16122" s="20">
        <v>3490007</v>
      </c>
      <c r="I16122" s="20">
        <v>3490007</v>
      </c>
      <c r="J16122" s="21">
        <f>IFERROR((I16122/H16122),0)</f>
        <v>1</v>
      </c>
      <c r="K16122" s="20"/>
      <c r="L16122" s="20"/>
      <c r="M16122" s="22"/>
    </row>
    <row r="16123" spans="1:13" s="14" customFormat="1" ht="30" outlineLevel="2" x14ac:dyDescent="0.25">
      <c r="A16123" s="34"/>
      <c r="B16123" s="44" t="s">
        <v>4472</v>
      </c>
      <c r="C16123" s="31" t="s">
        <v>4158</v>
      </c>
      <c r="D16123" s="14" t="s">
        <v>1375</v>
      </c>
      <c r="E16123" s="14" t="s">
        <v>1439</v>
      </c>
      <c r="F16123" s="14" t="s">
        <v>1440</v>
      </c>
      <c r="G16123" s="14" t="s">
        <v>6493</v>
      </c>
      <c r="H16123" s="20">
        <v>-4458778</v>
      </c>
      <c r="I16123" s="20"/>
      <c r="J16123" s="21">
        <f>IFERROR((I16123/H16123),0)</f>
        <v>0</v>
      </c>
      <c r="K16123" s="20"/>
      <c r="L16123" s="20"/>
      <c r="M16123" s="22"/>
    </row>
    <row r="16124" spans="1:13" s="14" customFormat="1" ht="30" outlineLevel="1" x14ac:dyDescent="0.25">
      <c r="A16124" s="34"/>
      <c r="B16124" s="46" t="s">
        <v>9141</v>
      </c>
      <c r="C16124" s="40" t="str">
        <f>C16123</f>
        <v>ASIGNACIONES DIRECTAS ANTICIPADAS (5% DEL SGR)</v>
      </c>
      <c r="D16124" s="39" t="str">
        <f>D16123</f>
        <v xml:space="preserve">HUILA                                             </v>
      </c>
      <c r="E16124" s="39" t="str">
        <f>E16123</f>
        <v>41357</v>
      </c>
      <c r="F16124" s="39" t="str">
        <f>F16123</f>
        <v xml:space="preserve">IQUIRA                                            </v>
      </c>
      <c r="G16124" s="39" t="s">
        <v>10656</v>
      </c>
      <c r="H16124" s="20">
        <f>SUBTOTAL(9,H16118:H16123)</f>
        <v>58243410</v>
      </c>
      <c r="I16124" s="20">
        <f>SUBTOTAL(9,I16118:I16123)</f>
        <v>62702188</v>
      </c>
      <c r="J16124" s="42">
        <f>+I16124/H16124</f>
        <v>1.0765542058749651</v>
      </c>
      <c r="K16124" s="20">
        <f>SUBTOTAL(9,K16118:K16123)</f>
        <v>16128625</v>
      </c>
      <c r="L16124" s="20">
        <f>SUBTOTAL(9,L16118:L16123)</f>
        <v>22293889</v>
      </c>
      <c r="M16124" s="7">
        <f>IFERROR((L16124/K16124),"N.A")</f>
        <v>1.3822560199645042</v>
      </c>
    </row>
    <row r="16125" spans="1:13" s="14" customFormat="1" ht="30" outlineLevel="2" x14ac:dyDescent="0.25">
      <c r="A16125" s="34"/>
      <c r="B16125" s="44" t="s">
        <v>4473</v>
      </c>
      <c r="C16125" s="31" t="s">
        <v>4158</v>
      </c>
      <c r="D16125" s="14" t="s">
        <v>1375</v>
      </c>
      <c r="E16125" s="14" t="s">
        <v>1442</v>
      </c>
      <c r="F16125" s="14" t="s">
        <v>1443</v>
      </c>
      <c r="G16125" s="14" t="s">
        <v>16</v>
      </c>
      <c r="H16125" s="15">
        <v>55021</v>
      </c>
      <c r="I16125" s="15">
        <v>55021</v>
      </c>
      <c r="J16125" s="16">
        <f>IFERROR((I16125/H16125),0)</f>
        <v>1</v>
      </c>
      <c r="K16125" s="15">
        <v>39286</v>
      </c>
      <c r="L16125" s="15">
        <v>55021</v>
      </c>
      <c r="M16125" s="17">
        <f>L16125/K16125</f>
        <v>1.4005243598228376</v>
      </c>
    </row>
    <row r="16126" spans="1:13" s="14" customFormat="1" ht="30" outlineLevel="2" x14ac:dyDescent="0.25">
      <c r="A16126" s="34"/>
      <c r="B16126" s="44" t="s">
        <v>4473</v>
      </c>
      <c r="C16126" s="31" t="s">
        <v>4158</v>
      </c>
      <c r="D16126" s="14" t="s">
        <v>1375</v>
      </c>
      <c r="E16126" s="14" t="s">
        <v>1442</v>
      </c>
      <c r="F16126" s="14" t="s">
        <v>1443</v>
      </c>
      <c r="G16126" s="14" t="s">
        <v>6109</v>
      </c>
      <c r="H16126" s="20">
        <v>62794</v>
      </c>
      <c r="I16126" s="20">
        <v>62794</v>
      </c>
      <c r="J16126" s="21">
        <f>IFERROR((I16126/H16126),0)</f>
        <v>1</v>
      </c>
      <c r="K16126" s="20"/>
      <c r="L16126" s="20"/>
      <c r="M16126" s="22"/>
    </row>
    <row r="16127" spans="1:13" s="14" customFormat="1" ht="30" outlineLevel="2" x14ac:dyDescent="0.25">
      <c r="A16127" s="34"/>
      <c r="B16127" s="44" t="s">
        <v>4473</v>
      </c>
      <c r="C16127" s="31" t="s">
        <v>4158</v>
      </c>
      <c r="D16127" s="14" t="s">
        <v>1375</v>
      </c>
      <c r="E16127" s="14" t="s">
        <v>1442</v>
      </c>
      <c r="F16127" s="14" t="s">
        <v>1443</v>
      </c>
      <c r="G16127" s="14" t="s">
        <v>6485</v>
      </c>
      <c r="H16127" s="20">
        <v>12387</v>
      </c>
      <c r="I16127" s="20">
        <v>12387</v>
      </c>
      <c r="J16127" s="22"/>
      <c r="K16127" s="25"/>
      <c r="L16127" s="25"/>
      <c r="M16127" s="22"/>
    </row>
    <row r="16128" spans="1:13" s="14" customFormat="1" ht="30" outlineLevel="2" x14ac:dyDescent="0.25">
      <c r="A16128" s="34"/>
      <c r="B16128" s="44" t="s">
        <v>4473</v>
      </c>
      <c r="C16128" s="31" t="s">
        <v>4158</v>
      </c>
      <c r="D16128" s="14" t="s">
        <v>1375</v>
      </c>
      <c r="E16128" s="14" t="s">
        <v>1442</v>
      </c>
      <c r="F16128" s="14" t="s">
        <v>1443</v>
      </c>
      <c r="G16128" s="14" t="s">
        <v>6492</v>
      </c>
      <c r="H16128" s="20">
        <v>8317</v>
      </c>
      <c r="I16128" s="20">
        <v>8317</v>
      </c>
      <c r="J16128" s="21">
        <f>IFERROR((I16128/H16128),0)</f>
        <v>1</v>
      </c>
      <c r="K16128" s="20"/>
      <c r="L16128" s="20"/>
      <c r="M16128" s="22"/>
    </row>
    <row r="16129" spans="1:13" s="14" customFormat="1" ht="30" outlineLevel="2" x14ac:dyDescent="0.25">
      <c r="A16129" s="34"/>
      <c r="B16129" s="44" t="s">
        <v>4473</v>
      </c>
      <c r="C16129" s="31" t="s">
        <v>4158</v>
      </c>
      <c r="D16129" s="14" t="s">
        <v>1375</v>
      </c>
      <c r="E16129" s="14" t="s">
        <v>1442</v>
      </c>
      <c r="F16129" s="14" t="s">
        <v>1443</v>
      </c>
      <c r="G16129" s="14" t="s">
        <v>6493</v>
      </c>
      <c r="H16129" s="20">
        <v>-11004</v>
      </c>
      <c r="I16129" s="20"/>
      <c r="J16129" s="21">
        <f>IFERROR((I16129/H16129),0)</f>
        <v>0</v>
      </c>
      <c r="K16129" s="20"/>
      <c r="L16129" s="20"/>
      <c r="M16129" s="22"/>
    </row>
    <row r="16130" spans="1:13" s="14" customFormat="1" ht="30" outlineLevel="1" x14ac:dyDescent="0.25">
      <c r="A16130" s="34"/>
      <c r="B16130" s="46" t="s">
        <v>9142</v>
      </c>
      <c r="C16130" s="40" t="str">
        <f>C16129</f>
        <v>ASIGNACIONES DIRECTAS ANTICIPADAS (5% DEL SGR)</v>
      </c>
      <c r="D16130" s="39" t="str">
        <f>D16129</f>
        <v xml:space="preserve">HUILA                                             </v>
      </c>
      <c r="E16130" s="39" t="str">
        <f>E16129</f>
        <v>41349</v>
      </c>
      <c r="F16130" s="39" t="str">
        <f>F16129</f>
        <v xml:space="preserve">HOBO                                              </v>
      </c>
      <c r="G16130" s="39" t="s">
        <v>10656</v>
      </c>
      <c r="H16130" s="20">
        <f>SUBTOTAL(9,H16125:H16129)</f>
        <v>127515</v>
      </c>
      <c r="I16130" s="20">
        <f>SUBTOTAL(9,I16125:I16129)</f>
        <v>138519</v>
      </c>
      <c r="J16130" s="42">
        <f>+I16130/H16130</f>
        <v>1.0862957299141278</v>
      </c>
      <c r="K16130" s="20">
        <f>SUBTOTAL(9,K16125:K16129)</f>
        <v>39286</v>
      </c>
      <c r="L16130" s="20">
        <f>SUBTOTAL(9,L16125:L16129)</f>
        <v>55021</v>
      </c>
      <c r="M16130" s="7">
        <f>IFERROR((L16130/K16130),"N.A")</f>
        <v>1.4005243598228376</v>
      </c>
    </row>
    <row r="16131" spans="1:13" s="14" customFormat="1" ht="30" outlineLevel="2" x14ac:dyDescent="0.25">
      <c r="A16131" s="34"/>
      <c r="B16131" s="44" t="s">
        <v>6374</v>
      </c>
      <c r="C16131" s="31" t="s">
        <v>4158</v>
      </c>
      <c r="D16131" s="14" t="s">
        <v>1375</v>
      </c>
      <c r="E16131" s="14" t="s">
        <v>1445</v>
      </c>
      <c r="F16131" s="14" t="s">
        <v>689</v>
      </c>
      <c r="G16131" s="14" t="s">
        <v>6109</v>
      </c>
      <c r="H16131" s="20">
        <v>699</v>
      </c>
      <c r="I16131" s="20">
        <v>699</v>
      </c>
      <c r="J16131" s="21">
        <f>IFERROR((I16131/H16131),0)</f>
        <v>1</v>
      </c>
      <c r="K16131" s="20"/>
      <c r="L16131" s="20"/>
      <c r="M16131" s="22"/>
    </row>
    <row r="16132" spans="1:13" s="14" customFormat="1" ht="30" outlineLevel="1" x14ac:dyDescent="0.25">
      <c r="A16132" s="34"/>
      <c r="B16132" s="46" t="s">
        <v>9143</v>
      </c>
      <c r="C16132" s="40" t="str">
        <f>C16131</f>
        <v>ASIGNACIONES DIRECTAS ANTICIPADAS (5% DEL SGR)</v>
      </c>
      <c r="D16132" s="39" t="str">
        <f>D16131</f>
        <v xml:space="preserve">HUILA                                             </v>
      </c>
      <c r="E16132" s="39" t="str">
        <f>E16131</f>
        <v>41319</v>
      </c>
      <c r="F16132" s="39" t="str">
        <f>F16131</f>
        <v xml:space="preserve">GUADALUPE                                         </v>
      </c>
      <c r="G16132" s="39" t="s">
        <v>10656</v>
      </c>
      <c r="H16132" s="20">
        <f>SUBTOTAL(9,H16131:H16131)</f>
        <v>699</v>
      </c>
      <c r="I16132" s="20">
        <f>SUBTOTAL(9,I16131:I16131)</f>
        <v>699</v>
      </c>
      <c r="J16132" s="42">
        <f>+I16132/H16132</f>
        <v>1</v>
      </c>
      <c r="K16132" s="20">
        <f>SUBTOTAL(9,K16131:K16131)</f>
        <v>0</v>
      </c>
      <c r="L16132" s="20">
        <f>SUBTOTAL(9,L16131:L16131)</f>
        <v>0</v>
      </c>
      <c r="M16132" s="7" t="str">
        <f>IFERROR((L16132/K16132),"N.A")</f>
        <v>N.A</v>
      </c>
    </row>
    <row r="16133" spans="1:13" s="14" customFormat="1" ht="30" outlineLevel="2" x14ac:dyDescent="0.25">
      <c r="A16133" s="34"/>
      <c r="B16133" s="44" t="s">
        <v>6375</v>
      </c>
      <c r="C16133" s="31" t="s">
        <v>4158</v>
      </c>
      <c r="D16133" s="14" t="s">
        <v>1375</v>
      </c>
      <c r="E16133" s="14" t="s">
        <v>1447</v>
      </c>
      <c r="F16133" s="14" t="s">
        <v>1448</v>
      </c>
      <c r="G16133" s="14" t="s">
        <v>6109</v>
      </c>
      <c r="H16133" s="20">
        <v>30262345</v>
      </c>
      <c r="I16133" s="20">
        <v>30262345</v>
      </c>
      <c r="J16133" s="21">
        <f>IFERROR((I16133/H16133),0)</f>
        <v>1</v>
      </c>
      <c r="K16133" s="20"/>
      <c r="L16133" s="20"/>
      <c r="M16133" s="22"/>
    </row>
    <row r="16134" spans="1:13" s="14" customFormat="1" ht="30" outlineLevel="1" x14ac:dyDescent="0.25">
      <c r="A16134" s="34"/>
      <c r="B16134" s="46" t="s">
        <v>9144</v>
      </c>
      <c r="C16134" s="40" t="str">
        <f>C16133</f>
        <v>ASIGNACIONES DIRECTAS ANTICIPADAS (5% DEL SGR)</v>
      </c>
      <c r="D16134" s="39" t="str">
        <f>D16133</f>
        <v xml:space="preserve">HUILA                                             </v>
      </c>
      <c r="E16134" s="39" t="str">
        <f>E16133</f>
        <v>41306</v>
      </c>
      <c r="F16134" s="39" t="str">
        <f>F16133</f>
        <v xml:space="preserve">GIGANTE                                           </v>
      </c>
      <c r="G16134" s="39" t="s">
        <v>10656</v>
      </c>
      <c r="H16134" s="20">
        <f>SUBTOTAL(9,H16133:H16133)</f>
        <v>30262345</v>
      </c>
      <c r="I16134" s="20">
        <f>SUBTOTAL(9,I16133:I16133)</f>
        <v>30262345</v>
      </c>
      <c r="J16134" s="42">
        <f>+I16134/H16134</f>
        <v>1</v>
      </c>
      <c r="K16134" s="20">
        <f>SUBTOTAL(9,K16133:K16133)</f>
        <v>0</v>
      </c>
      <c r="L16134" s="20">
        <f>SUBTOTAL(9,L16133:L16133)</f>
        <v>0</v>
      </c>
      <c r="M16134" s="7" t="str">
        <f>IFERROR((L16134/K16134),"N.A")</f>
        <v>N.A</v>
      </c>
    </row>
    <row r="16135" spans="1:13" s="14" customFormat="1" ht="30" outlineLevel="2" x14ac:dyDescent="0.25">
      <c r="A16135" s="34"/>
      <c r="B16135" s="44" t="s">
        <v>4474</v>
      </c>
      <c r="C16135" s="31" t="s">
        <v>4158</v>
      </c>
      <c r="D16135" s="14" t="s">
        <v>1375</v>
      </c>
      <c r="E16135" s="14" t="s">
        <v>1450</v>
      </c>
      <c r="F16135" s="14" t="s">
        <v>1451</v>
      </c>
      <c r="G16135" s="14" t="s">
        <v>16</v>
      </c>
      <c r="H16135" s="15">
        <v>13491970</v>
      </c>
      <c r="I16135" s="15">
        <v>13491970</v>
      </c>
      <c r="J16135" s="16">
        <f>IFERROR((I16135/H16135),0)</f>
        <v>1</v>
      </c>
      <c r="K16135" s="15">
        <v>9762620</v>
      </c>
      <c r="L16135" s="15">
        <v>13491970</v>
      </c>
      <c r="M16135" s="17">
        <f>L16135/K16135</f>
        <v>1.3820029869031059</v>
      </c>
    </row>
    <row r="16136" spans="1:13" s="14" customFormat="1" ht="30" outlineLevel="2" x14ac:dyDescent="0.25">
      <c r="A16136" s="34"/>
      <c r="B16136" s="44" t="s">
        <v>4474</v>
      </c>
      <c r="C16136" s="31" t="s">
        <v>4158</v>
      </c>
      <c r="D16136" s="14" t="s">
        <v>1375</v>
      </c>
      <c r="E16136" s="14" t="s">
        <v>1450</v>
      </c>
      <c r="F16136" s="14" t="s">
        <v>1451</v>
      </c>
      <c r="G16136" s="14" t="s">
        <v>6109</v>
      </c>
      <c r="H16136" s="20">
        <v>22418541</v>
      </c>
      <c r="I16136" s="20">
        <v>22418541</v>
      </c>
      <c r="J16136" s="21">
        <f>IFERROR((I16136/H16136),0)</f>
        <v>1</v>
      </c>
      <c r="K16136" s="20"/>
      <c r="L16136" s="20"/>
      <c r="M16136" s="22"/>
    </row>
    <row r="16137" spans="1:13" s="14" customFormat="1" ht="30" outlineLevel="2" x14ac:dyDescent="0.25">
      <c r="A16137" s="34"/>
      <c r="B16137" s="44" t="s">
        <v>4474</v>
      </c>
      <c r="C16137" s="31" t="s">
        <v>4158</v>
      </c>
      <c r="D16137" s="14" t="s">
        <v>1375</v>
      </c>
      <c r="E16137" s="14" t="s">
        <v>1450</v>
      </c>
      <c r="F16137" s="14" t="s">
        <v>1451</v>
      </c>
      <c r="G16137" s="14" t="s">
        <v>6481</v>
      </c>
      <c r="H16137" s="20">
        <v>83</v>
      </c>
      <c r="I16137" s="20">
        <v>83</v>
      </c>
      <c r="J16137" s="21">
        <f>IFERROR((I16137/H16137),0)</f>
        <v>1</v>
      </c>
      <c r="K16137" s="20"/>
      <c r="L16137" s="20"/>
      <c r="M16137" s="22"/>
    </row>
    <row r="16138" spans="1:13" s="14" customFormat="1" ht="30" outlineLevel="2" x14ac:dyDescent="0.25">
      <c r="A16138" s="34"/>
      <c r="B16138" s="44" t="s">
        <v>4474</v>
      </c>
      <c r="C16138" s="31" t="s">
        <v>4158</v>
      </c>
      <c r="D16138" s="14" t="s">
        <v>1375</v>
      </c>
      <c r="E16138" s="14" t="s">
        <v>1450</v>
      </c>
      <c r="F16138" s="14" t="s">
        <v>1451</v>
      </c>
      <c r="G16138" s="14" t="s">
        <v>6485</v>
      </c>
      <c r="H16138" s="20">
        <v>1488015</v>
      </c>
      <c r="I16138" s="20">
        <v>1488015</v>
      </c>
      <c r="J16138" s="22"/>
      <c r="K16138" s="25"/>
      <c r="L16138" s="25"/>
      <c r="M16138" s="22"/>
    </row>
    <row r="16139" spans="1:13" s="14" customFormat="1" ht="30" outlineLevel="2" x14ac:dyDescent="0.25">
      <c r="A16139" s="34"/>
      <c r="B16139" s="44" t="s">
        <v>4474</v>
      </c>
      <c r="C16139" s="31" t="s">
        <v>4158</v>
      </c>
      <c r="D16139" s="14" t="s">
        <v>1375</v>
      </c>
      <c r="E16139" s="14" t="s">
        <v>1450</v>
      </c>
      <c r="F16139" s="14" t="s">
        <v>1451</v>
      </c>
      <c r="G16139" s="14" t="s">
        <v>6492</v>
      </c>
      <c r="H16139" s="20">
        <v>2113130</v>
      </c>
      <c r="I16139" s="20">
        <v>2113130</v>
      </c>
      <c r="J16139" s="21">
        <f>IFERROR((I16139/H16139),0)</f>
        <v>1</v>
      </c>
      <c r="K16139" s="20"/>
      <c r="L16139" s="20"/>
      <c r="M16139" s="22"/>
    </row>
    <row r="16140" spans="1:13" s="14" customFormat="1" ht="30" outlineLevel="2" x14ac:dyDescent="0.25">
      <c r="A16140" s="34"/>
      <c r="B16140" s="44" t="s">
        <v>4474</v>
      </c>
      <c r="C16140" s="31" t="s">
        <v>4158</v>
      </c>
      <c r="D16140" s="14" t="s">
        <v>1375</v>
      </c>
      <c r="E16140" s="14" t="s">
        <v>1450</v>
      </c>
      <c r="F16140" s="14" t="s">
        <v>1451</v>
      </c>
      <c r="G16140" s="14" t="s">
        <v>6493</v>
      </c>
      <c r="H16140" s="20">
        <v>-2698394</v>
      </c>
      <c r="I16140" s="20"/>
      <c r="J16140" s="21">
        <f>IFERROR((I16140/H16140),0)</f>
        <v>0</v>
      </c>
      <c r="K16140" s="20"/>
      <c r="L16140" s="20"/>
      <c r="M16140" s="22"/>
    </row>
    <row r="16141" spans="1:13" s="14" customFormat="1" ht="30" outlineLevel="1" x14ac:dyDescent="0.25">
      <c r="A16141" s="34"/>
      <c r="B16141" s="46" t="s">
        <v>9145</v>
      </c>
      <c r="C16141" s="40" t="str">
        <f>C16140</f>
        <v>ASIGNACIONES DIRECTAS ANTICIPADAS (5% DEL SGR)</v>
      </c>
      <c r="D16141" s="39" t="str">
        <f>D16140</f>
        <v xml:space="preserve">HUILA                                             </v>
      </c>
      <c r="E16141" s="39" t="str">
        <f>E16140</f>
        <v>41298</v>
      </c>
      <c r="F16141" s="39" t="str">
        <f>F16140</f>
        <v xml:space="preserve">GARZÓN                                            </v>
      </c>
      <c r="G16141" s="39" t="s">
        <v>10656</v>
      </c>
      <c r="H16141" s="20">
        <f>SUBTOTAL(9,H16135:H16140)</f>
        <v>36813345</v>
      </c>
      <c r="I16141" s="20">
        <f>SUBTOTAL(9,I16135:I16140)</f>
        <v>39511739</v>
      </c>
      <c r="J16141" s="42">
        <f>+I16141/H16141</f>
        <v>1.0732993429420772</v>
      </c>
      <c r="K16141" s="20">
        <f>SUBTOTAL(9,K16135:K16140)</f>
        <v>9762620</v>
      </c>
      <c r="L16141" s="20">
        <f>SUBTOTAL(9,L16135:L16140)</f>
        <v>13491970</v>
      </c>
      <c r="M16141" s="7">
        <f>IFERROR((L16141/K16141),"N.A")</f>
        <v>1.3820029869031059</v>
      </c>
    </row>
    <row r="16142" spans="1:13" s="14" customFormat="1" ht="30" outlineLevel="2" x14ac:dyDescent="0.25">
      <c r="A16142" s="34"/>
      <c r="B16142" s="44" t="s">
        <v>6376</v>
      </c>
      <c r="C16142" s="31" t="s">
        <v>4158</v>
      </c>
      <c r="D16142" s="14" t="s">
        <v>1375</v>
      </c>
      <c r="E16142" s="14" t="s">
        <v>1453</v>
      </c>
      <c r="F16142" s="14" t="s">
        <v>1454</v>
      </c>
      <c r="G16142" s="14" t="s">
        <v>6109</v>
      </c>
      <c r="H16142" s="20">
        <v>451</v>
      </c>
      <c r="I16142" s="20">
        <v>451</v>
      </c>
      <c r="J16142" s="21">
        <f>IFERROR((I16142/H16142),0)</f>
        <v>1</v>
      </c>
      <c r="K16142" s="20"/>
      <c r="L16142" s="20"/>
      <c r="M16142" s="22"/>
    </row>
    <row r="16143" spans="1:13" s="14" customFormat="1" ht="30" outlineLevel="1" x14ac:dyDescent="0.25">
      <c r="A16143" s="34"/>
      <c r="B16143" s="46" t="s">
        <v>9146</v>
      </c>
      <c r="C16143" s="40" t="str">
        <f>C16142</f>
        <v>ASIGNACIONES DIRECTAS ANTICIPADAS (5% DEL SGR)</v>
      </c>
      <c r="D16143" s="39" t="str">
        <f>D16142</f>
        <v xml:space="preserve">HUILA                                             </v>
      </c>
      <c r="E16143" s="39" t="str">
        <f>E16142</f>
        <v>41244</v>
      </c>
      <c r="F16143" s="39" t="str">
        <f>F16142</f>
        <v xml:space="preserve">ELÍAS                                             </v>
      </c>
      <c r="G16143" s="39" t="s">
        <v>10656</v>
      </c>
      <c r="H16143" s="20">
        <f>SUBTOTAL(9,H16142:H16142)</f>
        <v>451</v>
      </c>
      <c r="I16143" s="20">
        <f>SUBTOTAL(9,I16142:I16142)</f>
        <v>451</v>
      </c>
      <c r="J16143" s="42">
        <f>+I16143/H16143</f>
        <v>1</v>
      </c>
      <c r="K16143" s="20">
        <f>SUBTOTAL(9,K16142:K16142)</f>
        <v>0</v>
      </c>
      <c r="L16143" s="20">
        <f>SUBTOTAL(9,L16142:L16142)</f>
        <v>0</v>
      </c>
      <c r="M16143" s="7" t="str">
        <f>IFERROR((L16143/K16143),"N.A")</f>
        <v>N.A</v>
      </c>
    </row>
    <row r="16144" spans="1:13" s="14" customFormat="1" ht="30" outlineLevel="2" x14ac:dyDescent="0.25">
      <c r="A16144" s="34"/>
      <c r="B16144" s="44" t="s">
        <v>6377</v>
      </c>
      <c r="C16144" s="31" t="s">
        <v>4158</v>
      </c>
      <c r="D16144" s="14" t="s">
        <v>1375</v>
      </c>
      <c r="E16144" s="14" t="s">
        <v>1456</v>
      </c>
      <c r="F16144" s="14" t="s">
        <v>1457</v>
      </c>
      <c r="G16144" s="14" t="s">
        <v>6109</v>
      </c>
      <c r="H16144" s="20">
        <v>8027</v>
      </c>
      <c r="I16144" s="20">
        <v>8027</v>
      </c>
      <c r="J16144" s="21">
        <f>IFERROR((I16144/H16144),0)</f>
        <v>1</v>
      </c>
      <c r="K16144" s="20"/>
      <c r="L16144" s="20"/>
      <c r="M16144" s="22"/>
    </row>
    <row r="16145" spans="1:13" s="14" customFormat="1" ht="30" outlineLevel="1" x14ac:dyDescent="0.25">
      <c r="A16145" s="34"/>
      <c r="B16145" s="46" t="s">
        <v>9147</v>
      </c>
      <c r="C16145" s="40" t="str">
        <f>C16144</f>
        <v>ASIGNACIONES DIRECTAS ANTICIPADAS (5% DEL SGR)</v>
      </c>
      <c r="D16145" s="39" t="str">
        <f>D16144</f>
        <v xml:space="preserve">HUILA                                             </v>
      </c>
      <c r="E16145" s="39" t="str">
        <f>E16144</f>
        <v>41206</v>
      </c>
      <c r="F16145" s="39" t="str">
        <f>F16144</f>
        <v xml:space="preserve">COLOMBIA                                          </v>
      </c>
      <c r="G16145" s="39" t="s">
        <v>10656</v>
      </c>
      <c r="H16145" s="20">
        <f>SUBTOTAL(9,H16144:H16144)</f>
        <v>8027</v>
      </c>
      <c r="I16145" s="20">
        <f>SUBTOTAL(9,I16144:I16144)</f>
        <v>8027</v>
      </c>
      <c r="J16145" s="42">
        <f>+I16145/H16145</f>
        <v>1</v>
      </c>
      <c r="K16145" s="20">
        <f>SUBTOTAL(9,K16144:K16144)</f>
        <v>0</v>
      </c>
      <c r="L16145" s="20">
        <f>SUBTOTAL(9,L16144:L16144)</f>
        <v>0</v>
      </c>
      <c r="M16145" s="7" t="str">
        <f>IFERROR((L16145/K16145),"N.A")</f>
        <v>N.A</v>
      </c>
    </row>
    <row r="16146" spans="1:13" s="14" customFormat="1" ht="30" outlineLevel="2" x14ac:dyDescent="0.25">
      <c r="A16146" s="34"/>
      <c r="B16146" s="44" t="s">
        <v>4475</v>
      </c>
      <c r="C16146" s="31" t="s">
        <v>4158</v>
      </c>
      <c r="D16146" s="14" t="s">
        <v>1375</v>
      </c>
      <c r="E16146" s="14" t="s">
        <v>1459</v>
      </c>
      <c r="F16146" s="14" t="s">
        <v>1460</v>
      </c>
      <c r="G16146" s="14" t="s">
        <v>16</v>
      </c>
      <c r="H16146" s="15">
        <v>48507603</v>
      </c>
      <c r="I16146" s="15">
        <v>48507603</v>
      </c>
      <c r="J16146" s="16">
        <f>IFERROR((I16146/H16146),0)</f>
        <v>1</v>
      </c>
      <c r="K16146" s="15">
        <v>35096282</v>
      </c>
      <c r="L16146" s="15">
        <v>48507603</v>
      </c>
      <c r="M16146" s="17">
        <f>L16146/K16146</f>
        <v>1.382129394788884</v>
      </c>
    </row>
    <row r="16147" spans="1:13" s="14" customFormat="1" ht="30" outlineLevel="2" x14ac:dyDescent="0.25">
      <c r="A16147" s="34"/>
      <c r="B16147" s="44" t="s">
        <v>4475</v>
      </c>
      <c r="C16147" s="31" t="s">
        <v>4158</v>
      </c>
      <c r="D16147" s="14" t="s">
        <v>1375</v>
      </c>
      <c r="E16147" s="14" t="s">
        <v>1459</v>
      </c>
      <c r="F16147" s="14" t="s">
        <v>1460</v>
      </c>
      <c r="G16147" s="14" t="s">
        <v>6109</v>
      </c>
      <c r="H16147" s="20">
        <v>65671179</v>
      </c>
      <c r="I16147" s="20">
        <v>65671179</v>
      </c>
      <c r="J16147" s="21">
        <f>IFERROR((I16147/H16147),0)</f>
        <v>1</v>
      </c>
      <c r="K16147" s="20"/>
      <c r="L16147" s="20"/>
      <c r="M16147" s="22"/>
    </row>
    <row r="16148" spans="1:13" s="14" customFormat="1" ht="30" outlineLevel="2" x14ac:dyDescent="0.25">
      <c r="A16148" s="34"/>
      <c r="B16148" s="44" t="s">
        <v>4475</v>
      </c>
      <c r="C16148" s="31" t="s">
        <v>4158</v>
      </c>
      <c r="D16148" s="14" t="s">
        <v>1375</v>
      </c>
      <c r="E16148" s="14" t="s">
        <v>1459</v>
      </c>
      <c r="F16148" s="14" t="s">
        <v>1460</v>
      </c>
      <c r="G16148" s="14" t="s">
        <v>6481</v>
      </c>
      <c r="H16148" s="20">
        <v>300</v>
      </c>
      <c r="I16148" s="20">
        <v>300</v>
      </c>
      <c r="J16148" s="21">
        <f>IFERROR((I16148/H16148),0)</f>
        <v>1</v>
      </c>
      <c r="K16148" s="20"/>
      <c r="L16148" s="20"/>
      <c r="M16148" s="22"/>
    </row>
    <row r="16149" spans="1:13" s="14" customFormat="1" ht="30" outlineLevel="2" x14ac:dyDescent="0.25">
      <c r="A16149" s="34"/>
      <c r="B16149" s="44" t="s">
        <v>4475</v>
      </c>
      <c r="C16149" s="31" t="s">
        <v>4158</v>
      </c>
      <c r="D16149" s="14" t="s">
        <v>1375</v>
      </c>
      <c r="E16149" s="14" t="s">
        <v>1459</v>
      </c>
      <c r="F16149" s="14" t="s">
        <v>1460</v>
      </c>
      <c r="G16149" s="14" t="s">
        <v>6485</v>
      </c>
      <c r="H16149" s="20">
        <v>198405</v>
      </c>
      <c r="I16149" s="20">
        <v>198405</v>
      </c>
      <c r="J16149" s="22"/>
      <c r="K16149" s="25"/>
      <c r="L16149" s="25"/>
      <c r="M16149" s="22"/>
    </row>
    <row r="16150" spans="1:13" s="14" customFormat="1" ht="30" outlineLevel="2" x14ac:dyDescent="0.25">
      <c r="A16150" s="34"/>
      <c r="B16150" s="44" t="s">
        <v>4475</v>
      </c>
      <c r="C16150" s="31" t="s">
        <v>4158</v>
      </c>
      <c r="D16150" s="14" t="s">
        <v>1375</v>
      </c>
      <c r="E16150" s="14" t="s">
        <v>1459</v>
      </c>
      <c r="F16150" s="14" t="s">
        <v>1460</v>
      </c>
      <c r="G16150" s="14" t="s">
        <v>6492</v>
      </c>
      <c r="H16150" s="20">
        <v>7595485</v>
      </c>
      <c r="I16150" s="20">
        <v>7595485</v>
      </c>
      <c r="J16150" s="21">
        <f>IFERROR((I16150/H16150),0)</f>
        <v>1</v>
      </c>
      <c r="K16150" s="20"/>
      <c r="L16150" s="20"/>
      <c r="M16150" s="22"/>
    </row>
    <row r="16151" spans="1:13" s="14" customFormat="1" ht="30" outlineLevel="2" x14ac:dyDescent="0.25">
      <c r="A16151" s="34"/>
      <c r="B16151" s="44" t="s">
        <v>4475</v>
      </c>
      <c r="C16151" s="31" t="s">
        <v>4158</v>
      </c>
      <c r="D16151" s="14" t="s">
        <v>1375</v>
      </c>
      <c r="E16151" s="14" t="s">
        <v>1459</v>
      </c>
      <c r="F16151" s="14" t="s">
        <v>1460</v>
      </c>
      <c r="G16151" s="14" t="s">
        <v>6493</v>
      </c>
      <c r="H16151" s="20">
        <v>-9701521</v>
      </c>
      <c r="I16151" s="20"/>
      <c r="J16151" s="21">
        <f>IFERROR((I16151/H16151),0)</f>
        <v>0</v>
      </c>
      <c r="K16151" s="20"/>
      <c r="L16151" s="20"/>
      <c r="M16151" s="22"/>
    </row>
    <row r="16152" spans="1:13" s="14" customFormat="1" ht="30" outlineLevel="1" x14ac:dyDescent="0.25">
      <c r="A16152" s="34"/>
      <c r="B16152" s="46" t="s">
        <v>9148</v>
      </c>
      <c r="C16152" s="40" t="str">
        <f>C16151</f>
        <v>ASIGNACIONES DIRECTAS ANTICIPADAS (5% DEL SGR)</v>
      </c>
      <c r="D16152" s="39" t="str">
        <f>D16151</f>
        <v xml:space="preserve">HUILA                                             </v>
      </c>
      <c r="E16152" s="39" t="str">
        <f>E16151</f>
        <v>41132</v>
      </c>
      <c r="F16152" s="39" t="str">
        <f>F16151</f>
        <v xml:space="preserve">CAMPOALEGRE                                       </v>
      </c>
      <c r="G16152" s="39" t="s">
        <v>10656</v>
      </c>
      <c r="H16152" s="20">
        <f>SUBTOTAL(9,H16146:H16151)</f>
        <v>112271451</v>
      </c>
      <c r="I16152" s="20">
        <f>SUBTOTAL(9,I16146:I16151)</f>
        <v>121972972</v>
      </c>
      <c r="J16152" s="42">
        <f>+I16152/H16152</f>
        <v>1.0864112907919932</v>
      </c>
      <c r="K16152" s="20">
        <f>SUBTOTAL(9,K16146:K16151)</f>
        <v>35096282</v>
      </c>
      <c r="L16152" s="20">
        <f>SUBTOTAL(9,L16146:L16151)</f>
        <v>48507603</v>
      </c>
      <c r="M16152" s="7">
        <f>IFERROR((L16152/K16152),"N.A")</f>
        <v>1.382129394788884</v>
      </c>
    </row>
    <row r="16153" spans="1:13" s="14" customFormat="1" ht="30" outlineLevel="2" x14ac:dyDescent="0.25">
      <c r="A16153" s="34"/>
      <c r="B16153" s="44" t="s">
        <v>4476</v>
      </c>
      <c r="C16153" s="31" t="s">
        <v>4158</v>
      </c>
      <c r="D16153" s="14" t="s">
        <v>1375</v>
      </c>
      <c r="E16153" s="14" t="s">
        <v>1465</v>
      </c>
      <c r="F16153" s="14" t="s">
        <v>1466</v>
      </c>
      <c r="G16153" s="14" t="s">
        <v>16</v>
      </c>
      <c r="H16153" s="15">
        <v>12144</v>
      </c>
      <c r="I16153" s="15">
        <v>0</v>
      </c>
      <c r="J16153" s="16">
        <f>IFERROR((I16153/H16153),0)</f>
        <v>0</v>
      </c>
      <c r="K16153" s="15">
        <v>8730</v>
      </c>
      <c r="L16153" s="15">
        <v>0</v>
      </c>
      <c r="M16153" s="17">
        <f>L16153/K16153</f>
        <v>0</v>
      </c>
    </row>
    <row r="16154" spans="1:13" s="14" customFormat="1" ht="30" outlineLevel="2" x14ac:dyDescent="0.25">
      <c r="A16154" s="34"/>
      <c r="B16154" s="44" t="s">
        <v>4476</v>
      </c>
      <c r="C16154" s="31" t="s">
        <v>4158</v>
      </c>
      <c r="D16154" s="14" t="s">
        <v>1375</v>
      </c>
      <c r="E16154" s="14" t="s">
        <v>1465</v>
      </c>
      <c r="F16154" s="14" t="s">
        <v>1466</v>
      </c>
      <c r="G16154" s="14" t="s">
        <v>6109</v>
      </c>
      <c r="H16154" s="20">
        <v>17839</v>
      </c>
      <c r="I16154" s="20">
        <v>17839</v>
      </c>
      <c r="J16154" s="21">
        <f>IFERROR((I16154/H16154),0)</f>
        <v>1</v>
      </c>
      <c r="K16154" s="20"/>
      <c r="L16154" s="20"/>
      <c r="M16154" s="22"/>
    </row>
    <row r="16155" spans="1:13" s="14" customFormat="1" ht="30" outlineLevel="2" x14ac:dyDescent="0.25">
      <c r="A16155" s="34"/>
      <c r="B16155" s="44" t="s">
        <v>4476</v>
      </c>
      <c r="C16155" s="31" t="s">
        <v>4158</v>
      </c>
      <c r="D16155" s="14" t="s">
        <v>1375</v>
      </c>
      <c r="E16155" s="14" t="s">
        <v>1465</v>
      </c>
      <c r="F16155" s="14" t="s">
        <v>1466</v>
      </c>
      <c r="G16155" s="14" t="s">
        <v>6485</v>
      </c>
      <c r="H16155" s="20">
        <v>15985</v>
      </c>
      <c r="I16155" s="20">
        <v>15985</v>
      </c>
      <c r="J16155" s="22"/>
      <c r="K16155" s="25"/>
      <c r="L16155" s="25"/>
      <c r="M16155" s="22"/>
    </row>
    <row r="16156" spans="1:13" s="14" customFormat="1" ht="30" outlineLevel="2" x14ac:dyDescent="0.25">
      <c r="A16156" s="34"/>
      <c r="B16156" s="44" t="s">
        <v>4476</v>
      </c>
      <c r="C16156" s="31" t="s">
        <v>4158</v>
      </c>
      <c r="D16156" s="14" t="s">
        <v>1375</v>
      </c>
      <c r="E16156" s="14" t="s">
        <v>1465</v>
      </c>
      <c r="F16156" s="14" t="s">
        <v>1466</v>
      </c>
      <c r="G16156" s="14" t="s">
        <v>6492</v>
      </c>
      <c r="H16156" s="20">
        <v>1870</v>
      </c>
      <c r="I16156" s="20">
        <v>1870</v>
      </c>
      <c r="J16156" s="21">
        <f>IFERROR((I16156/H16156),0)</f>
        <v>1</v>
      </c>
      <c r="K16156" s="20"/>
      <c r="L16156" s="20"/>
      <c r="M16156" s="22"/>
    </row>
    <row r="16157" spans="1:13" s="14" customFormat="1" ht="30" outlineLevel="2" x14ac:dyDescent="0.25">
      <c r="A16157" s="34"/>
      <c r="B16157" s="44" t="s">
        <v>4476</v>
      </c>
      <c r="C16157" s="31" t="s">
        <v>4158</v>
      </c>
      <c r="D16157" s="14" t="s">
        <v>1375</v>
      </c>
      <c r="E16157" s="14" t="s">
        <v>1465</v>
      </c>
      <c r="F16157" s="14" t="s">
        <v>1466</v>
      </c>
      <c r="G16157" s="14" t="s">
        <v>6493</v>
      </c>
      <c r="H16157" s="20">
        <v>-2429</v>
      </c>
      <c r="I16157" s="20"/>
      <c r="J16157" s="21">
        <f>IFERROR((I16157/H16157),0)</f>
        <v>0</v>
      </c>
      <c r="K16157" s="20"/>
      <c r="L16157" s="20"/>
      <c r="M16157" s="22"/>
    </row>
    <row r="16158" spans="1:13" s="14" customFormat="1" ht="30" outlineLevel="1" x14ac:dyDescent="0.25">
      <c r="A16158" s="34"/>
      <c r="B16158" s="46" t="s">
        <v>9149</v>
      </c>
      <c r="C16158" s="40" t="str">
        <f>C16157</f>
        <v>ASIGNACIONES DIRECTAS ANTICIPADAS (5% DEL SGR)</v>
      </c>
      <c r="D16158" s="39" t="str">
        <f>D16157</f>
        <v xml:space="preserve">HUILA                                             </v>
      </c>
      <c r="E16158" s="39" t="str">
        <f>E16157</f>
        <v>41026</v>
      </c>
      <c r="F16158" s="39" t="str">
        <f>F16157</f>
        <v xml:space="preserve">ALTAMIRA                                          </v>
      </c>
      <c r="G16158" s="39" t="s">
        <v>10656</v>
      </c>
      <c r="H16158" s="20">
        <f>SUBTOTAL(9,H16153:H16157)</f>
        <v>45409</v>
      </c>
      <c r="I16158" s="20">
        <f>SUBTOTAL(9,I16153:I16157)</f>
        <v>35694</v>
      </c>
      <c r="J16158" s="42">
        <f>+I16158/H16158</f>
        <v>0.78605562773899451</v>
      </c>
      <c r="K16158" s="20">
        <f>SUBTOTAL(9,K16153:K16157)</f>
        <v>8730</v>
      </c>
      <c r="L16158" s="20">
        <f>SUBTOTAL(9,L16153:L16157)</f>
        <v>0</v>
      </c>
      <c r="M16158" s="7">
        <f>IFERROR((L16158/K16158),"N.A")</f>
        <v>0</v>
      </c>
    </row>
    <row r="16159" spans="1:13" s="14" customFormat="1" ht="30" outlineLevel="2" x14ac:dyDescent="0.25">
      <c r="A16159" s="34"/>
      <c r="B16159" s="44" t="s">
        <v>4477</v>
      </c>
      <c r="C16159" s="31" t="s">
        <v>4158</v>
      </c>
      <c r="D16159" s="14" t="s">
        <v>1375</v>
      </c>
      <c r="E16159" s="14" t="s">
        <v>1471</v>
      </c>
      <c r="F16159" s="14" t="s">
        <v>1472</v>
      </c>
      <c r="G16159" s="14" t="s">
        <v>16</v>
      </c>
      <c r="H16159" s="15">
        <v>8129311791</v>
      </c>
      <c r="I16159" s="15">
        <v>6465747053.7600002</v>
      </c>
      <c r="J16159" s="16">
        <f>IFERROR((I16159/H16159),0)</f>
        <v>0.79536216840867879</v>
      </c>
      <c r="K16159" s="15">
        <v>6122726416.6999998</v>
      </c>
      <c r="L16159" s="15">
        <v>6465747053.7600002</v>
      </c>
      <c r="M16159" s="17">
        <f>L16159/K16159</f>
        <v>1.0560241653333386</v>
      </c>
    </row>
    <row r="16160" spans="1:13" s="14" customFormat="1" ht="30" outlineLevel="2" x14ac:dyDescent="0.25">
      <c r="A16160" s="34"/>
      <c r="B16160" s="44" t="s">
        <v>4477</v>
      </c>
      <c r="C16160" s="31" t="s">
        <v>4158</v>
      </c>
      <c r="D16160" s="14" t="s">
        <v>1375</v>
      </c>
      <c r="E16160" s="14" t="s">
        <v>1471</v>
      </c>
      <c r="F16160" s="14" t="s">
        <v>1472</v>
      </c>
      <c r="G16160" s="14" t="s">
        <v>6109</v>
      </c>
      <c r="H16160" s="20">
        <v>6633847479</v>
      </c>
      <c r="I16160" s="20">
        <v>6633847479</v>
      </c>
      <c r="J16160" s="21">
        <f>IFERROR((I16160/H16160),0)</f>
        <v>1</v>
      </c>
      <c r="K16160" s="20"/>
      <c r="L16160" s="20"/>
      <c r="M16160" s="22"/>
    </row>
    <row r="16161" spans="1:13" s="14" customFormat="1" ht="30" outlineLevel="2" x14ac:dyDescent="0.25">
      <c r="A16161" s="34"/>
      <c r="B16161" s="44" t="s">
        <v>4477</v>
      </c>
      <c r="C16161" s="31" t="s">
        <v>4158</v>
      </c>
      <c r="D16161" s="14" t="s">
        <v>1375</v>
      </c>
      <c r="E16161" s="14" t="s">
        <v>1471</v>
      </c>
      <c r="F16161" s="14" t="s">
        <v>1472</v>
      </c>
      <c r="G16161" s="14" t="s">
        <v>6481</v>
      </c>
      <c r="H16161" s="20">
        <v>50279</v>
      </c>
      <c r="I16161" s="20">
        <v>50279</v>
      </c>
      <c r="J16161" s="21">
        <f>IFERROR((I16161/H16161),0)</f>
        <v>1</v>
      </c>
      <c r="K16161" s="20"/>
      <c r="L16161" s="20"/>
      <c r="M16161" s="22"/>
    </row>
    <row r="16162" spans="1:13" s="14" customFormat="1" ht="30" outlineLevel="2" x14ac:dyDescent="0.25">
      <c r="A16162" s="34"/>
      <c r="B16162" s="44" t="s">
        <v>4477</v>
      </c>
      <c r="C16162" s="31" t="s">
        <v>4158</v>
      </c>
      <c r="D16162" s="14" t="s">
        <v>1375</v>
      </c>
      <c r="E16162" s="14" t="s">
        <v>1471</v>
      </c>
      <c r="F16162" s="14" t="s">
        <v>1472</v>
      </c>
      <c r="G16162" s="14" t="s">
        <v>6485</v>
      </c>
      <c r="H16162" s="20">
        <v>817181</v>
      </c>
      <c r="I16162" s="20">
        <v>817181</v>
      </c>
      <c r="J16162" s="22"/>
      <c r="K16162" s="25"/>
      <c r="L16162" s="25"/>
      <c r="M16162" s="22"/>
    </row>
    <row r="16163" spans="1:13" s="14" customFormat="1" ht="30" outlineLevel="2" x14ac:dyDescent="0.25">
      <c r="A16163" s="34"/>
      <c r="B16163" s="44" t="s">
        <v>4477</v>
      </c>
      <c r="C16163" s="31" t="s">
        <v>4158</v>
      </c>
      <c r="D16163" s="14" t="s">
        <v>1375</v>
      </c>
      <c r="E16163" s="14" t="s">
        <v>1471</v>
      </c>
      <c r="F16163" s="14" t="s">
        <v>1472</v>
      </c>
      <c r="G16163" s="14" t="s">
        <v>6492</v>
      </c>
      <c r="H16163" s="20">
        <v>1306559638</v>
      </c>
      <c r="I16163" s="20">
        <v>1306559638</v>
      </c>
      <c r="J16163" s="21">
        <f>IFERROR((I16163/H16163),0)</f>
        <v>1</v>
      </c>
      <c r="K16163" s="20"/>
      <c r="L16163" s="20"/>
      <c r="M16163" s="22"/>
    </row>
    <row r="16164" spans="1:13" s="14" customFormat="1" ht="30" outlineLevel="2" x14ac:dyDescent="0.25">
      <c r="A16164" s="34"/>
      <c r="B16164" s="44" t="s">
        <v>4477</v>
      </c>
      <c r="C16164" s="31" t="s">
        <v>4158</v>
      </c>
      <c r="D16164" s="14" t="s">
        <v>1375</v>
      </c>
      <c r="E16164" s="14" t="s">
        <v>1471</v>
      </c>
      <c r="F16164" s="14" t="s">
        <v>1472</v>
      </c>
      <c r="G16164" s="14" t="s">
        <v>6493</v>
      </c>
      <c r="H16164" s="20">
        <v>-1625862358</v>
      </c>
      <c r="I16164" s="20"/>
      <c r="J16164" s="21">
        <f>IFERROR((I16164/H16164),0)</f>
        <v>0</v>
      </c>
      <c r="K16164" s="20"/>
      <c r="L16164" s="20"/>
      <c r="M16164" s="22"/>
    </row>
    <row r="16165" spans="1:13" s="14" customFormat="1" ht="30" outlineLevel="1" x14ac:dyDescent="0.25">
      <c r="A16165" s="34"/>
      <c r="B16165" s="46" t="s">
        <v>9150</v>
      </c>
      <c r="C16165" s="40" t="str">
        <f>C16164</f>
        <v>ASIGNACIONES DIRECTAS ANTICIPADAS (5% DEL SGR)</v>
      </c>
      <c r="D16165" s="39" t="str">
        <f>D16164</f>
        <v xml:space="preserve">HUILA                                             </v>
      </c>
      <c r="E16165" s="39" t="str">
        <f>E16164</f>
        <v>41016</v>
      </c>
      <c r="F16165" s="39" t="str">
        <f>F16164</f>
        <v xml:space="preserve">AIPE                                              </v>
      </c>
      <c r="G16165" s="39" t="s">
        <v>10656</v>
      </c>
      <c r="H16165" s="20">
        <f>SUBTOTAL(9,H16159:H16164)</f>
        <v>14444724010</v>
      </c>
      <c r="I16165" s="20">
        <f>SUBTOTAL(9,I16159:I16164)</f>
        <v>14407021630.76</v>
      </c>
      <c r="J16165" s="42">
        <f>+I16165/H16165</f>
        <v>0.99738988580094023</v>
      </c>
      <c r="K16165" s="20">
        <f>SUBTOTAL(9,K16159:K16164)</f>
        <v>6122726416.6999998</v>
      </c>
      <c r="L16165" s="20">
        <f>SUBTOTAL(9,L16159:L16164)</f>
        <v>6465747053.7600002</v>
      </c>
      <c r="M16165" s="7">
        <f>IFERROR((L16165/K16165),"N.A")</f>
        <v>1.0560241653333386</v>
      </c>
    </row>
    <row r="16166" spans="1:13" s="14" customFormat="1" ht="30" outlineLevel="2" x14ac:dyDescent="0.25">
      <c r="A16166" s="34"/>
      <c r="B16166" s="44" t="s">
        <v>6378</v>
      </c>
      <c r="C16166" s="31" t="s">
        <v>4158</v>
      </c>
      <c r="D16166" s="14" t="s">
        <v>1375</v>
      </c>
      <c r="E16166" s="14" t="s">
        <v>1474</v>
      </c>
      <c r="F16166" s="14" t="s">
        <v>1475</v>
      </c>
      <c r="G16166" s="14" t="s">
        <v>6109</v>
      </c>
      <c r="H16166" s="20">
        <v>27</v>
      </c>
      <c r="I16166" s="20">
        <v>27</v>
      </c>
      <c r="J16166" s="21">
        <f>IFERROR((I16166/H16166),0)</f>
        <v>1</v>
      </c>
      <c r="K16166" s="20"/>
      <c r="L16166" s="20"/>
      <c r="M16166" s="22"/>
    </row>
    <row r="16167" spans="1:13" s="14" customFormat="1" ht="30" outlineLevel="1" x14ac:dyDescent="0.25">
      <c r="A16167" s="34"/>
      <c r="B16167" s="46" t="s">
        <v>9151</v>
      </c>
      <c r="C16167" s="40" t="str">
        <f>C16166</f>
        <v>ASIGNACIONES DIRECTAS ANTICIPADAS (5% DEL SGR)</v>
      </c>
      <c r="D16167" s="39" t="str">
        <f>D16166</f>
        <v xml:space="preserve">HUILA                                             </v>
      </c>
      <c r="E16167" s="39" t="str">
        <f>E16166</f>
        <v>41013</v>
      </c>
      <c r="F16167" s="39" t="str">
        <f>F16166</f>
        <v xml:space="preserve">AGRADO                                            </v>
      </c>
      <c r="G16167" s="39" t="s">
        <v>10656</v>
      </c>
      <c r="H16167" s="20">
        <f>SUBTOTAL(9,H16166:H16166)</f>
        <v>27</v>
      </c>
      <c r="I16167" s="20">
        <f>SUBTOTAL(9,I16166:I16166)</f>
        <v>27</v>
      </c>
      <c r="J16167" s="42">
        <f>+I16167/H16167</f>
        <v>1</v>
      </c>
      <c r="K16167" s="20">
        <f>SUBTOTAL(9,K16166:K16166)</f>
        <v>0</v>
      </c>
      <c r="L16167" s="20">
        <f>SUBTOTAL(9,L16166:L16166)</f>
        <v>0</v>
      </c>
      <c r="M16167" s="7" t="str">
        <f>IFERROR((L16167/K16167),"N.A")</f>
        <v>N.A</v>
      </c>
    </row>
    <row r="16168" spans="1:13" s="14" customFormat="1" ht="30" outlineLevel="2" x14ac:dyDescent="0.25">
      <c r="A16168" s="34"/>
      <c r="B16168" s="44" t="s">
        <v>4478</v>
      </c>
      <c r="C16168" s="31" t="s">
        <v>4158</v>
      </c>
      <c r="D16168" s="14" t="s">
        <v>1375</v>
      </c>
      <c r="E16168" s="14" t="s">
        <v>4479</v>
      </c>
      <c r="F16168" s="14" t="s">
        <v>4480</v>
      </c>
      <c r="G16168" s="14" t="s">
        <v>16</v>
      </c>
      <c r="H16168" s="15">
        <v>14879889822</v>
      </c>
      <c r="I16168" s="15">
        <v>8723574814.5300007</v>
      </c>
      <c r="J16168" s="16">
        <f>IFERROR((I16168/H16168),0)</f>
        <v>0.58626608925774082</v>
      </c>
      <c r="K16168" s="15">
        <v>11086821560.180002</v>
      </c>
      <c r="L16168" s="15">
        <v>8723574814.5300007</v>
      </c>
      <c r="M16168" s="17">
        <f>L16168/K16168</f>
        <v>0.78684181640137874</v>
      </c>
    </row>
    <row r="16169" spans="1:13" s="14" customFormat="1" ht="30" outlineLevel="2" x14ac:dyDescent="0.25">
      <c r="A16169" s="34"/>
      <c r="B16169" s="44" t="s">
        <v>4478</v>
      </c>
      <c r="C16169" s="31" t="s">
        <v>4158</v>
      </c>
      <c r="D16169" s="14" t="s">
        <v>1375</v>
      </c>
      <c r="E16169" s="14" t="s">
        <v>4479</v>
      </c>
      <c r="F16169" s="14" t="s">
        <v>4480</v>
      </c>
      <c r="G16169" s="14" t="s">
        <v>6109</v>
      </c>
      <c r="H16169" s="20">
        <v>3087440527</v>
      </c>
      <c r="I16169" s="20">
        <v>3087440527</v>
      </c>
      <c r="J16169" s="21">
        <f>IFERROR((I16169/H16169),0)</f>
        <v>1</v>
      </c>
      <c r="K16169" s="20"/>
      <c r="L16169" s="20"/>
      <c r="M16169" s="22"/>
    </row>
    <row r="16170" spans="1:13" s="14" customFormat="1" ht="30" outlineLevel="2" x14ac:dyDescent="0.25">
      <c r="A16170" s="34"/>
      <c r="B16170" s="44" t="s">
        <v>4478</v>
      </c>
      <c r="C16170" s="31" t="s">
        <v>4158</v>
      </c>
      <c r="D16170" s="14" t="s">
        <v>1375</v>
      </c>
      <c r="E16170" s="14" t="s">
        <v>4479</v>
      </c>
      <c r="F16170" s="14" t="s">
        <v>4480</v>
      </c>
      <c r="G16170" s="14" t="s">
        <v>6481</v>
      </c>
      <c r="H16170" s="20">
        <v>92030</v>
      </c>
      <c r="I16170" s="20">
        <v>92030</v>
      </c>
      <c r="J16170" s="21">
        <f>IFERROR((I16170/H16170),0)</f>
        <v>1</v>
      </c>
      <c r="K16170" s="20"/>
      <c r="L16170" s="20"/>
      <c r="M16170" s="22"/>
    </row>
    <row r="16171" spans="1:13" s="14" customFormat="1" ht="30" outlineLevel="2" x14ac:dyDescent="0.25">
      <c r="A16171" s="34"/>
      <c r="B16171" s="44" t="s">
        <v>4478</v>
      </c>
      <c r="C16171" s="31" t="s">
        <v>4158</v>
      </c>
      <c r="D16171" s="14" t="s">
        <v>1375</v>
      </c>
      <c r="E16171" s="14" t="s">
        <v>4479</v>
      </c>
      <c r="F16171" s="14" t="s">
        <v>4480</v>
      </c>
      <c r="G16171" s="14" t="s">
        <v>6485</v>
      </c>
      <c r="H16171" s="20">
        <v>485192</v>
      </c>
      <c r="I16171" s="20">
        <v>485192</v>
      </c>
      <c r="J16171" s="22"/>
      <c r="K16171" s="25"/>
      <c r="L16171" s="25"/>
      <c r="M16171" s="22"/>
    </row>
    <row r="16172" spans="1:13" s="14" customFormat="1" ht="30" outlineLevel="2" x14ac:dyDescent="0.25">
      <c r="A16172" s="34"/>
      <c r="B16172" s="44" t="s">
        <v>4478</v>
      </c>
      <c r="C16172" s="31" t="s">
        <v>4158</v>
      </c>
      <c r="D16172" s="14" t="s">
        <v>1375</v>
      </c>
      <c r="E16172" s="14" t="s">
        <v>4479</v>
      </c>
      <c r="F16172" s="14" t="s">
        <v>4480</v>
      </c>
      <c r="G16172" s="14" t="s">
        <v>6492</v>
      </c>
      <c r="H16172" s="20">
        <v>2316658325</v>
      </c>
      <c r="I16172" s="20">
        <v>2316658325</v>
      </c>
      <c r="J16172" s="21">
        <f>IFERROR((I16172/H16172),0)</f>
        <v>1</v>
      </c>
      <c r="K16172" s="20"/>
      <c r="L16172" s="20"/>
      <c r="M16172" s="22"/>
    </row>
    <row r="16173" spans="1:13" s="14" customFormat="1" ht="30" outlineLevel="2" x14ac:dyDescent="0.25">
      <c r="A16173" s="34"/>
      <c r="B16173" s="44" t="s">
        <v>4478</v>
      </c>
      <c r="C16173" s="31" t="s">
        <v>4158</v>
      </c>
      <c r="D16173" s="14" t="s">
        <v>1375</v>
      </c>
      <c r="E16173" s="14" t="s">
        <v>4479</v>
      </c>
      <c r="F16173" s="14" t="s">
        <v>4480</v>
      </c>
      <c r="G16173" s="14" t="s">
        <v>6493</v>
      </c>
      <c r="H16173" s="20">
        <v>-2975977964</v>
      </c>
      <c r="I16173" s="20"/>
      <c r="J16173" s="21">
        <f>IFERROR((I16173/H16173),0)</f>
        <v>0</v>
      </c>
      <c r="K16173" s="20"/>
      <c r="L16173" s="20"/>
      <c r="M16173" s="22"/>
    </row>
    <row r="16174" spans="1:13" s="14" customFormat="1" ht="30" outlineLevel="1" x14ac:dyDescent="0.25">
      <c r="A16174" s="34"/>
      <c r="B16174" s="46" t="s">
        <v>9152</v>
      </c>
      <c r="C16174" s="40" t="str">
        <f>C16173</f>
        <v>ASIGNACIONES DIRECTAS ANTICIPADAS (5% DEL SGR)</v>
      </c>
      <c r="D16174" s="39" t="str">
        <f>D16173</f>
        <v xml:space="preserve">HUILA                                             </v>
      </c>
      <c r="E16174" s="39" t="str">
        <f>E16173</f>
        <v>41001</v>
      </c>
      <c r="F16174" s="39" t="str">
        <f>F16173</f>
        <v xml:space="preserve">NEIVA                                             </v>
      </c>
      <c r="G16174" s="39" t="s">
        <v>10656</v>
      </c>
      <c r="H16174" s="20">
        <f>SUBTOTAL(9,H16168:H16173)</f>
        <v>17308587932</v>
      </c>
      <c r="I16174" s="20">
        <f>SUBTOTAL(9,I16168:I16173)</f>
        <v>14128250888.530001</v>
      </c>
      <c r="J16174" s="42">
        <f>+I16174/H16174</f>
        <v>0.81625670124191851</v>
      </c>
      <c r="K16174" s="20">
        <f>SUBTOTAL(9,K16168:K16173)</f>
        <v>11086821560.180002</v>
      </c>
      <c r="L16174" s="20">
        <f>SUBTOTAL(9,L16168:L16173)</f>
        <v>8723574814.5300007</v>
      </c>
      <c r="M16174" s="7">
        <f>IFERROR((L16174/K16174),"N.A")</f>
        <v>0.78684181640137874</v>
      </c>
    </row>
    <row r="16175" spans="1:13" s="14" customFormat="1" ht="30" outlineLevel="2" x14ac:dyDescent="0.25">
      <c r="A16175" s="34"/>
      <c r="B16175" s="44" t="s">
        <v>4481</v>
      </c>
      <c r="C16175" s="31" t="s">
        <v>4158</v>
      </c>
      <c r="D16175" s="14" t="s">
        <v>1480</v>
      </c>
      <c r="E16175" s="14" t="s">
        <v>1481</v>
      </c>
      <c r="F16175" s="14" t="s">
        <v>1482</v>
      </c>
      <c r="G16175" s="14" t="s">
        <v>16</v>
      </c>
      <c r="H16175" s="15">
        <v>1307499047</v>
      </c>
      <c r="I16175" s="15">
        <v>1307499047</v>
      </c>
      <c r="J16175" s="16">
        <f>IFERROR((I16175/H16175),0)</f>
        <v>1</v>
      </c>
      <c r="K16175" s="15">
        <v>945675454</v>
      </c>
      <c r="L16175" s="15">
        <v>1307499047</v>
      </c>
      <c r="M16175" s="17">
        <f>L16175/K16175</f>
        <v>1.3826086332996859</v>
      </c>
    </row>
    <row r="16176" spans="1:13" s="14" customFormat="1" ht="30" outlineLevel="2" x14ac:dyDescent="0.25">
      <c r="A16176" s="34"/>
      <c r="B16176" s="44" t="s">
        <v>4481</v>
      </c>
      <c r="C16176" s="31" t="s">
        <v>4158</v>
      </c>
      <c r="D16176" s="14" t="s">
        <v>1480</v>
      </c>
      <c r="E16176" s="14" t="s">
        <v>1481</v>
      </c>
      <c r="F16176" s="14" t="s">
        <v>1482</v>
      </c>
      <c r="G16176" s="14" t="s">
        <v>6109</v>
      </c>
      <c r="H16176" s="20">
        <v>1554095000</v>
      </c>
      <c r="I16176" s="20">
        <v>1554095000</v>
      </c>
      <c r="J16176" s="21">
        <f>IFERROR((I16176/H16176),0)</f>
        <v>1</v>
      </c>
      <c r="K16176" s="20"/>
      <c r="L16176" s="20"/>
      <c r="M16176" s="22"/>
    </row>
    <row r="16177" spans="1:13" s="14" customFormat="1" ht="30" outlineLevel="2" x14ac:dyDescent="0.25">
      <c r="A16177" s="34"/>
      <c r="B16177" s="44" t="s">
        <v>4481</v>
      </c>
      <c r="C16177" s="31" t="s">
        <v>4158</v>
      </c>
      <c r="D16177" s="14" t="s">
        <v>1480</v>
      </c>
      <c r="E16177" s="14" t="s">
        <v>1481</v>
      </c>
      <c r="F16177" s="14" t="s">
        <v>1482</v>
      </c>
      <c r="G16177" s="14" t="s">
        <v>6481</v>
      </c>
      <c r="H16177" s="20">
        <v>8087</v>
      </c>
      <c r="I16177" s="20">
        <v>8087</v>
      </c>
      <c r="J16177" s="21">
        <f>IFERROR((I16177/H16177),0)</f>
        <v>1</v>
      </c>
      <c r="K16177" s="20"/>
      <c r="L16177" s="20"/>
      <c r="M16177" s="22"/>
    </row>
    <row r="16178" spans="1:13" s="14" customFormat="1" ht="30" outlineLevel="2" x14ac:dyDescent="0.25">
      <c r="A16178" s="34"/>
      <c r="B16178" s="44" t="s">
        <v>4481</v>
      </c>
      <c r="C16178" s="31" t="s">
        <v>4158</v>
      </c>
      <c r="D16178" s="14" t="s">
        <v>1480</v>
      </c>
      <c r="E16178" s="14" t="s">
        <v>1481</v>
      </c>
      <c r="F16178" s="14" t="s">
        <v>1482</v>
      </c>
      <c r="G16178" s="14" t="s">
        <v>6485</v>
      </c>
      <c r="H16178" s="20">
        <v>40454615</v>
      </c>
      <c r="I16178" s="20">
        <v>40454615</v>
      </c>
      <c r="J16178" s="22"/>
      <c r="K16178" s="25"/>
      <c r="L16178" s="25"/>
      <c r="M16178" s="22"/>
    </row>
    <row r="16179" spans="1:13" s="14" customFormat="1" ht="30" outlineLevel="2" x14ac:dyDescent="0.25">
      <c r="A16179" s="34"/>
      <c r="B16179" s="44" t="s">
        <v>4481</v>
      </c>
      <c r="C16179" s="31" t="s">
        <v>4158</v>
      </c>
      <c r="D16179" s="14" t="s">
        <v>1480</v>
      </c>
      <c r="E16179" s="14" t="s">
        <v>1481</v>
      </c>
      <c r="F16179" s="14" t="s">
        <v>1482</v>
      </c>
      <c r="G16179" s="14" t="s">
        <v>6492</v>
      </c>
      <c r="H16179" s="20">
        <v>204544924</v>
      </c>
      <c r="I16179" s="20">
        <v>204544924</v>
      </c>
      <c r="J16179" s="21">
        <f>IFERROR((I16179/H16179),0)</f>
        <v>1</v>
      </c>
      <c r="K16179" s="20"/>
      <c r="L16179" s="20"/>
      <c r="M16179" s="22"/>
    </row>
    <row r="16180" spans="1:13" s="14" customFormat="1" ht="30" outlineLevel="2" x14ac:dyDescent="0.25">
      <c r="A16180" s="34"/>
      <c r="B16180" s="44" t="s">
        <v>4481</v>
      </c>
      <c r="C16180" s="31" t="s">
        <v>4158</v>
      </c>
      <c r="D16180" s="14" t="s">
        <v>1480</v>
      </c>
      <c r="E16180" s="14" t="s">
        <v>1481</v>
      </c>
      <c r="F16180" s="14" t="s">
        <v>1482</v>
      </c>
      <c r="G16180" s="14" t="s">
        <v>6493</v>
      </c>
      <c r="H16180" s="20">
        <v>-261499809</v>
      </c>
      <c r="I16180" s="20"/>
      <c r="J16180" s="21">
        <f>IFERROR((I16180/H16180),0)</f>
        <v>0</v>
      </c>
      <c r="K16180" s="20"/>
      <c r="L16180" s="20"/>
      <c r="M16180" s="22"/>
    </row>
    <row r="16181" spans="1:13" s="14" customFormat="1" ht="30" outlineLevel="1" x14ac:dyDescent="0.25">
      <c r="A16181" s="34"/>
      <c r="B16181" s="46" t="s">
        <v>9153</v>
      </c>
      <c r="C16181" s="40" t="str">
        <f>C16180</f>
        <v>ASIGNACIONES DIRECTAS ANTICIPADAS (5% DEL SGR)</v>
      </c>
      <c r="D16181" s="39" t="str">
        <f>D16180</f>
        <v xml:space="preserve">CHOCÓ                                             </v>
      </c>
      <c r="E16181" s="39" t="str">
        <f>E16180</f>
        <v>27810</v>
      </c>
      <c r="F16181" s="39" t="str">
        <f>F16180</f>
        <v xml:space="preserve">UNIÓN PANAMERICANA                                </v>
      </c>
      <c r="G16181" s="39" t="s">
        <v>10656</v>
      </c>
      <c r="H16181" s="20">
        <f>SUBTOTAL(9,H16175:H16180)</f>
        <v>2845101864</v>
      </c>
      <c r="I16181" s="20">
        <f>SUBTOTAL(9,I16175:I16180)</f>
        <v>3106601673</v>
      </c>
      <c r="J16181" s="42">
        <f>+I16181/H16181</f>
        <v>1.0919122834612154</v>
      </c>
      <c r="K16181" s="20">
        <f>SUBTOTAL(9,K16175:K16180)</f>
        <v>945675454</v>
      </c>
      <c r="L16181" s="20">
        <f>SUBTOTAL(9,L16175:L16180)</f>
        <v>1307499047</v>
      </c>
      <c r="M16181" s="7">
        <f>IFERROR((L16181/K16181),"N.A")</f>
        <v>1.3826086332996859</v>
      </c>
    </row>
    <row r="16182" spans="1:13" s="14" customFormat="1" ht="30" outlineLevel="2" x14ac:dyDescent="0.25">
      <c r="A16182" s="34"/>
      <c r="B16182" s="44" t="s">
        <v>4482</v>
      </c>
      <c r="C16182" s="31" t="s">
        <v>4158</v>
      </c>
      <c r="D16182" s="14" t="s">
        <v>1480</v>
      </c>
      <c r="E16182" s="14" t="s">
        <v>1484</v>
      </c>
      <c r="F16182" s="14" t="s">
        <v>1485</v>
      </c>
      <c r="G16182" s="14" t="s">
        <v>16</v>
      </c>
      <c r="H16182" s="15">
        <v>41395</v>
      </c>
      <c r="I16182" s="15">
        <v>0</v>
      </c>
      <c r="J16182" s="16">
        <f>IFERROR((I16182/H16182),0)</f>
        <v>0</v>
      </c>
      <c r="K16182" s="15">
        <v>29951</v>
      </c>
      <c r="L16182" s="15">
        <v>0</v>
      </c>
      <c r="M16182" s="17">
        <f>L16182/K16182</f>
        <v>0</v>
      </c>
    </row>
    <row r="16183" spans="1:13" s="14" customFormat="1" ht="30" outlineLevel="2" x14ac:dyDescent="0.25">
      <c r="A16183" s="34"/>
      <c r="B16183" s="44" t="s">
        <v>4482</v>
      </c>
      <c r="C16183" s="31" t="s">
        <v>4158</v>
      </c>
      <c r="D16183" s="14" t="s">
        <v>1480</v>
      </c>
      <c r="E16183" s="14" t="s">
        <v>1484</v>
      </c>
      <c r="F16183" s="14" t="s">
        <v>1485</v>
      </c>
      <c r="G16183" s="14" t="s">
        <v>6109</v>
      </c>
      <c r="H16183" s="20">
        <v>22415</v>
      </c>
      <c r="I16183" s="20">
        <v>22415</v>
      </c>
      <c r="J16183" s="21">
        <f>IFERROR((I16183/H16183),0)</f>
        <v>1</v>
      </c>
      <c r="K16183" s="20"/>
      <c r="L16183" s="20"/>
      <c r="M16183" s="22"/>
    </row>
    <row r="16184" spans="1:13" s="14" customFormat="1" ht="30" outlineLevel="2" x14ac:dyDescent="0.25">
      <c r="A16184" s="34"/>
      <c r="B16184" s="44" t="s">
        <v>4482</v>
      </c>
      <c r="C16184" s="31" t="s">
        <v>4158</v>
      </c>
      <c r="D16184" s="14" t="s">
        <v>1480</v>
      </c>
      <c r="E16184" s="14" t="s">
        <v>1484</v>
      </c>
      <c r="F16184" s="14" t="s">
        <v>1485</v>
      </c>
      <c r="G16184" s="14" t="s">
        <v>6492</v>
      </c>
      <c r="H16184" s="20">
        <v>6483</v>
      </c>
      <c r="I16184" s="20">
        <v>6483</v>
      </c>
      <c r="J16184" s="21">
        <f>IFERROR((I16184/H16184),0)</f>
        <v>1</v>
      </c>
      <c r="K16184" s="20"/>
      <c r="L16184" s="20"/>
      <c r="M16184" s="22"/>
    </row>
    <row r="16185" spans="1:13" s="14" customFormat="1" ht="30" outlineLevel="2" x14ac:dyDescent="0.25">
      <c r="A16185" s="34"/>
      <c r="B16185" s="44" t="s">
        <v>4482</v>
      </c>
      <c r="C16185" s="31" t="s">
        <v>4158</v>
      </c>
      <c r="D16185" s="14" t="s">
        <v>1480</v>
      </c>
      <c r="E16185" s="14" t="s">
        <v>1484</v>
      </c>
      <c r="F16185" s="14" t="s">
        <v>1485</v>
      </c>
      <c r="G16185" s="14" t="s">
        <v>6493</v>
      </c>
      <c r="H16185" s="20">
        <v>-8279</v>
      </c>
      <c r="I16185" s="20"/>
      <c r="J16185" s="21">
        <f>IFERROR((I16185/H16185),0)</f>
        <v>0</v>
      </c>
      <c r="K16185" s="20"/>
      <c r="L16185" s="20"/>
      <c r="M16185" s="22"/>
    </row>
    <row r="16186" spans="1:13" s="14" customFormat="1" ht="30" outlineLevel="1" x14ac:dyDescent="0.25">
      <c r="A16186" s="34"/>
      <c r="B16186" s="46" t="s">
        <v>9154</v>
      </c>
      <c r="C16186" s="40" t="str">
        <f>C16185</f>
        <v>ASIGNACIONES DIRECTAS ANTICIPADAS (5% DEL SGR)</v>
      </c>
      <c r="D16186" s="39" t="str">
        <f>D16185</f>
        <v xml:space="preserve">CHOCÓ                                             </v>
      </c>
      <c r="E16186" s="39" t="str">
        <f>E16185</f>
        <v>27800</v>
      </c>
      <c r="F16186" s="39" t="str">
        <f>F16185</f>
        <v xml:space="preserve">UNGUÍA                                            </v>
      </c>
      <c r="G16186" s="39" t="s">
        <v>10656</v>
      </c>
      <c r="H16186" s="20">
        <f>SUBTOTAL(9,H16182:H16185)</f>
        <v>62014</v>
      </c>
      <c r="I16186" s="20">
        <f>SUBTOTAL(9,I16182:I16185)</f>
        <v>28898</v>
      </c>
      <c r="J16186" s="42">
        <f>+I16186/H16186</f>
        <v>0.46599155029509465</v>
      </c>
      <c r="K16186" s="20">
        <f>SUBTOTAL(9,K16182:K16185)</f>
        <v>29951</v>
      </c>
      <c r="L16186" s="20">
        <f>SUBTOTAL(9,L16182:L16185)</f>
        <v>0</v>
      </c>
      <c r="M16186" s="7">
        <f>IFERROR((L16186/K16186),"N.A")</f>
        <v>0</v>
      </c>
    </row>
    <row r="16187" spans="1:13" s="14" customFormat="1" ht="30" outlineLevel="2" x14ac:dyDescent="0.25">
      <c r="A16187" s="34"/>
      <c r="B16187" s="44" t="s">
        <v>4483</v>
      </c>
      <c r="C16187" s="31" t="s">
        <v>4158</v>
      </c>
      <c r="D16187" s="14" t="s">
        <v>1480</v>
      </c>
      <c r="E16187" s="14" t="s">
        <v>1487</v>
      </c>
      <c r="F16187" s="14" t="s">
        <v>1488</v>
      </c>
      <c r="G16187" s="14" t="s">
        <v>16</v>
      </c>
      <c r="H16187" s="15">
        <v>175372658</v>
      </c>
      <c r="I16187" s="15">
        <v>23250366.830000002</v>
      </c>
      <c r="J16187" s="16">
        <f>IFERROR((I16187/H16187),0)</f>
        <v>0.13257691988679332</v>
      </c>
      <c r="K16187" s="15">
        <v>127018518</v>
      </c>
      <c r="L16187" s="15">
        <v>23250366.830000002</v>
      </c>
      <c r="M16187" s="17">
        <f>L16187/K16187</f>
        <v>0.18304706428711442</v>
      </c>
    </row>
    <row r="16188" spans="1:13" s="14" customFormat="1" ht="30" outlineLevel="2" x14ac:dyDescent="0.25">
      <c r="A16188" s="34"/>
      <c r="B16188" s="44" t="s">
        <v>4483</v>
      </c>
      <c r="C16188" s="31" t="s">
        <v>4158</v>
      </c>
      <c r="D16188" s="14" t="s">
        <v>1480</v>
      </c>
      <c r="E16188" s="14" t="s">
        <v>1487</v>
      </c>
      <c r="F16188" s="14" t="s">
        <v>1488</v>
      </c>
      <c r="G16188" s="14" t="s">
        <v>6109</v>
      </c>
      <c r="H16188" s="20">
        <v>264017318</v>
      </c>
      <c r="I16188" s="20">
        <v>264017318</v>
      </c>
      <c r="J16188" s="21">
        <f>IFERROR((I16188/H16188),0)</f>
        <v>1</v>
      </c>
      <c r="K16188" s="20"/>
      <c r="L16188" s="20"/>
      <c r="M16188" s="22"/>
    </row>
    <row r="16189" spans="1:13" s="14" customFormat="1" ht="30" outlineLevel="2" x14ac:dyDescent="0.25">
      <c r="A16189" s="34"/>
      <c r="B16189" s="44" t="s">
        <v>4483</v>
      </c>
      <c r="C16189" s="31" t="s">
        <v>4158</v>
      </c>
      <c r="D16189" s="14" t="s">
        <v>1480</v>
      </c>
      <c r="E16189" s="14" t="s">
        <v>1487</v>
      </c>
      <c r="F16189" s="14" t="s">
        <v>1488</v>
      </c>
      <c r="G16189" s="14" t="s">
        <v>6481</v>
      </c>
      <c r="H16189" s="20">
        <v>1085</v>
      </c>
      <c r="I16189" s="20">
        <v>1085</v>
      </c>
      <c r="J16189" s="21">
        <f>IFERROR((I16189/H16189),0)</f>
        <v>1</v>
      </c>
      <c r="K16189" s="20"/>
      <c r="L16189" s="20"/>
      <c r="M16189" s="22"/>
    </row>
    <row r="16190" spans="1:13" s="14" customFormat="1" ht="30" outlineLevel="2" x14ac:dyDescent="0.25">
      <c r="A16190" s="34"/>
      <c r="B16190" s="44" t="s">
        <v>4483</v>
      </c>
      <c r="C16190" s="31" t="s">
        <v>4158</v>
      </c>
      <c r="D16190" s="14" t="s">
        <v>1480</v>
      </c>
      <c r="E16190" s="14" t="s">
        <v>1487</v>
      </c>
      <c r="F16190" s="14" t="s">
        <v>1488</v>
      </c>
      <c r="G16190" s="14" t="s">
        <v>6485</v>
      </c>
      <c r="H16190" s="20">
        <v>3230428</v>
      </c>
      <c r="I16190" s="20">
        <v>3230428</v>
      </c>
      <c r="J16190" s="22"/>
      <c r="K16190" s="25"/>
      <c r="L16190" s="25"/>
      <c r="M16190" s="22"/>
    </row>
    <row r="16191" spans="1:13" s="14" customFormat="1" ht="30" outlineLevel="2" x14ac:dyDescent="0.25">
      <c r="A16191" s="34"/>
      <c r="B16191" s="44" t="s">
        <v>4483</v>
      </c>
      <c r="C16191" s="31" t="s">
        <v>4158</v>
      </c>
      <c r="D16191" s="14" t="s">
        <v>1480</v>
      </c>
      <c r="E16191" s="14" t="s">
        <v>1487</v>
      </c>
      <c r="F16191" s="14" t="s">
        <v>1488</v>
      </c>
      <c r="G16191" s="14" t="s">
        <v>6492</v>
      </c>
      <c r="H16191" s="20">
        <v>27536398</v>
      </c>
      <c r="I16191" s="20">
        <v>27536398</v>
      </c>
      <c r="J16191" s="21">
        <f>IFERROR((I16191/H16191),0)</f>
        <v>1</v>
      </c>
      <c r="K16191" s="20"/>
      <c r="L16191" s="20"/>
      <c r="M16191" s="22"/>
    </row>
    <row r="16192" spans="1:13" s="14" customFormat="1" ht="30" outlineLevel="2" x14ac:dyDescent="0.25">
      <c r="A16192" s="34"/>
      <c r="B16192" s="44" t="s">
        <v>4483</v>
      </c>
      <c r="C16192" s="31" t="s">
        <v>4158</v>
      </c>
      <c r="D16192" s="14" t="s">
        <v>1480</v>
      </c>
      <c r="E16192" s="14" t="s">
        <v>1487</v>
      </c>
      <c r="F16192" s="14" t="s">
        <v>1488</v>
      </c>
      <c r="G16192" s="14" t="s">
        <v>6493</v>
      </c>
      <c r="H16192" s="20">
        <v>-35074532</v>
      </c>
      <c r="I16192" s="20"/>
      <c r="J16192" s="21">
        <f>IFERROR((I16192/H16192),0)</f>
        <v>0</v>
      </c>
      <c r="K16192" s="20"/>
      <c r="L16192" s="20"/>
      <c r="M16192" s="22"/>
    </row>
    <row r="16193" spans="1:13" s="14" customFormat="1" ht="30" outlineLevel="1" x14ac:dyDescent="0.25">
      <c r="A16193" s="34"/>
      <c r="B16193" s="46" t="s">
        <v>9155</v>
      </c>
      <c r="C16193" s="40" t="str">
        <f>C16192</f>
        <v>ASIGNACIONES DIRECTAS ANTICIPADAS (5% DEL SGR)</v>
      </c>
      <c r="D16193" s="39" t="str">
        <f>D16192</f>
        <v xml:space="preserve">CHOCÓ                                             </v>
      </c>
      <c r="E16193" s="39" t="str">
        <f>E16192</f>
        <v>27787</v>
      </c>
      <c r="F16193" s="39" t="str">
        <f>F16192</f>
        <v xml:space="preserve">TADÓ                                              </v>
      </c>
      <c r="G16193" s="39" t="s">
        <v>10656</v>
      </c>
      <c r="H16193" s="20">
        <f>SUBTOTAL(9,H16187:H16192)</f>
        <v>435083355</v>
      </c>
      <c r="I16193" s="20">
        <f>SUBTOTAL(9,I16187:I16192)</f>
        <v>318035595.82999998</v>
      </c>
      <c r="J16193" s="42">
        <f>+I16193/H16193</f>
        <v>0.73097624208124434</v>
      </c>
      <c r="K16193" s="20">
        <f>SUBTOTAL(9,K16187:K16192)</f>
        <v>127018518</v>
      </c>
      <c r="L16193" s="20">
        <f>SUBTOTAL(9,L16187:L16192)</f>
        <v>23250366.830000002</v>
      </c>
      <c r="M16193" s="7">
        <f>IFERROR((L16193/K16193),"N.A")</f>
        <v>0.18304706428711442</v>
      </c>
    </row>
    <row r="16194" spans="1:13" s="14" customFormat="1" ht="30" outlineLevel="2" x14ac:dyDescent="0.25">
      <c r="A16194" s="34"/>
      <c r="B16194" s="44" t="s">
        <v>4484</v>
      </c>
      <c r="C16194" s="31" t="s">
        <v>4158</v>
      </c>
      <c r="D16194" s="14" t="s">
        <v>1480</v>
      </c>
      <c r="E16194" s="14" t="s">
        <v>1490</v>
      </c>
      <c r="F16194" s="14" t="s">
        <v>1491</v>
      </c>
      <c r="G16194" s="14" t="s">
        <v>16</v>
      </c>
      <c r="H16194" s="15">
        <v>209394736</v>
      </c>
      <c r="I16194" s="15">
        <v>17725720.129999995</v>
      </c>
      <c r="J16194" s="16">
        <f>IFERROR((I16194/H16194),0)</f>
        <v>8.4652176404281701E-2</v>
      </c>
      <c r="K16194" s="15">
        <v>151012786</v>
      </c>
      <c r="L16194" s="15">
        <v>17725720.129999995</v>
      </c>
      <c r="M16194" s="17">
        <f>L16194/K16194</f>
        <v>0.11737893591341329</v>
      </c>
    </row>
    <row r="16195" spans="1:13" s="14" customFormat="1" ht="30" outlineLevel="2" x14ac:dyDescent="0.25">
      <c r="A16195" s="34"/>
      <c r="B16195" s="44" t="s">
        <v>4484</v>
      </c>
      <c r="C16195" s="31" t="s">
        <v>4158</v>
      </c>
      <c r="D16195" s="14" t="s">
        <v>1480</v>
      </c>
      <c r="E16195" s="14" t="s">
        <v>1490</v>
      </c>
      <c r="F16195" s="14" t="s">
        <v>1491</v>
      </c>
      <c r="G16195" s="14" t="s">
        <v>6109</v>
      </c>
      <c r="H16195" s="20">
        <v>382777674</v>
      </c>
      <c r="I16195" s="20">
        <v>382777674</v>
      </c>
      <c r="J16195" s="21">
        <f>IFERROR((I16195/H16195),0)</f>
        <v>1</v>
      </c>
      <c r="K16195" s="20"/>
      <c r="L16195" s="20"/>
      <c r="M16195" s="22"/>
    </row>
    <row r="16196" spans="1:13" s="14" customFormat="1" ht="30" outlineLevel="2" x14ac:dyDescent="0.25">
      <c r="A16196" s="34"/>
      <c r="B16196" s="44" t="s">
        <v>4484</v>
      </c>
      <c r="C16196" s="31" t="s">
        <v>4158</v>
      </c>
      <c r="D16196" s="14" t="s">
        <v>1480</v>
      </c>
      <c r="E16196" s="14" t="s">
        <v>1490</v>
      </c>
      <c r="F16196" s="14" t="s">
        <v>1491</v>
      </c>
      <c r="G16196" s="14" t="s">
        <v>6481</v>
      </c>
      <c r="H16196" s="20">
        <v>1295</v>
      </c>
      <c r="I16196" s="20">
        <v>1295</v>
      </c>
      <c r="J16196" s="21">
        <f>IFERROR((I16196/H16196),0)</f>
        <v>1</v>
      </c>
      <c r="K16196" s="20"/>
      <c r="L16196" s="20"/>
      <c r="M16196" s="22"/>
    </row>
    <row r="16197" spans="1:13" s="14" customFormat="1" ht="30" outlineLevel="2" x14ac:dyDescent="0.25">
      <c r="A16197" s="34"/>
      <c r="B16197" s="44" t="s">
        <v>4484</v>
      </c>
      <c r="C16197" s="31" t="s">
        <v>4158</v>
      </c>
      <c r="D16197" s="14" t="s">
        <v>1480</v>
      </c>
      <c r="E16197" s="14" t="s">
        <v>1490</v>
      </c>
      <c r="F16197" s="14" t="s">
        <v>1491</v>
      </c>
      <c r="G16197" s="14" t="s">
        <v>6485</v>
      </c>
      <c r="H16197" s="20">
        <v>4256516</v>
      </c>
      <c r="I16197" s="20">
        <v>4256516</v>
      </c>
      <c r="J16197" s="22"/>
      <c r="K16197" s="25"/>
      <c r="L16197" s="25"/>
      <c r="M16197" s="22"/>
    </row>
    <row r="16198" spans="1:13" s="14" customFormat="1" ht="30" outlineLevel="2" x14ac:dyDescent="0.25">
      <c r="A16198" s="34"/>
      <c r="B16198" s="44" t="s">
        <v>4484</v>
      </c>
      <c r="C16198" s="31" t="s">
        <v>4158</v>
      </c>
      <c r="D16198" s="14" t="s">
        <v>1480</v>
      </c>
      <c r="E16198" s="14" t="s">
        <v>1490</v>
      </c>
      <c r="F16198" s="14" t="s">
        <v>1491</v>
      </c>
      <c r="G16198" s="14" t="s">
        <v>6492</v>
      </c>
      <c r="H16198" s="20">
        <v>32507938</v>
      </c>
      <c r="I16198" s="20">
        <v>32507938</v>
      </c>
      <c r="J16198" s="21">
        <f>IFERROR((I16198/H16198),0)</f>
        <v>1</v>
      </c>
      <c r="K16198" s="20"/>
      <c r="L16198" s="20"/>
      <c r="M16198" s="22"/>
    </row>
    <row r="16199" spans="1:13" s="14" customFormat="1" ht="30" outlineLevel="2" x14ac:dyDescent="0.25">
      <c r="A16199" s="34"/>
      <c r="B16199" s="44" t="s">
        <v>4484</v>
      </c>
      <c r="C16199" s="31" t="s">
        <v>4158</v>
      </c>
      <c r="D16199" s="14" t="s">
        <v>1480</v>
      </c>
      <c r="E16199" s="14" t="s">
        <v>1490</v>
      </c>
      <c r="F16199" s="14" t="s">
        <v>1491</v>
      </c>
      <c r="G16199" s="14" t="s">
        <v>6493</v>
      </c>
      <c r="H16199" s="20">
        <v>-41878947</v>
      </c>
      <c r="I16199" s="20"/>
      <c r="J16199" s="21">
        <f>IFERROR((I16199/H16199),0)</f>
        <v>0</v>
      </c>
      <c r="K16199" s="20"/>
      <c r="L16199" s="20"/>
      <c r="M16199" s="22"/>
    </row>
    <row r="16200" spans="1:13" s="14" customFormat="1" ht="30" outlineLevel="1" x14ac:dyDescent="0.25">
      <c r="A16200" s="34"/>
      <c r="B16200" s="46" t="s">
        <v>9156</v>
      </c>
      <c r="C16200" s="40" t="str">
        <f>C16199</f>
        <v>ASIGNACIONES DIRECTAS ANTICIPADAS (5% DEL SGR)</v>
      </c>
      <c r="D16200" s="39" t="str">
        <f>D16199</f>
        <v xml:space="preserve">CHOCÓ                                             </v>
      </c>
      <c r="E16200" s="39" t="str">
        <f>E16199</f>
        <v>27745</v>
      </c>
      <c r="F16200" s="39" t="str">
        <f>F16199</f>
        <v xml:space="preserve">SIPÍ                                              </v>
      </c>
      <c r="G16200" s="39" t="s">
        <v>10656</v>
      </c>
      <c r="H16200" s="20">
        <f>SUBTOTAL(9,H16194:H16199)</f>
        <v>587059212</v>
      </c>
      <c r="I16200" s="20">
        <f>SUBTOTAL(9,I16194:I16199)</f>
        <v>437269143.13</v>
      </c>
      <c r="J16200" s="42">
        <f>+I16200/H16200</f>
        <v>0.74484674491403768</v>
      </c>
      <c r="K16200" s="20">
        <f>SUBTOTAL(9,K16194:K16199)</f>
        <v>151012786</v>
      </c>
      <c r="L16200" s="20">
        <f>SUBTOTAL(9,L16194:L16199)</f>
        <v>17725720.129999995</v>
      </c>
      <c r="M16200" s="7">
        <f>IFERROR((L16200/K16200),"N.A")</f>
        <v>0.11737893591341329</v>
      </c>
    </row>
    <row r="16201" spans="1:13" s="14" customFormat="1" ht="30" outlineLevel="2" x14ac:dyDescent="0.25">
      <c r="A16201" s="34"/>
      <c r="B16201" s="44" t="s">
        <v>6379</v>
      </c>
      <c r="C16201" s="31" t="s">
        <v>4158</v>
      </c>
      <c r="D16201" s="14" t="s">
        <v>1480</v>
      </c>
      <c r="E16201" s="14" t="s">
        <v>1493</v>
      </c>
      <c r="F16201" s="14" t="s">
        <v>1494</v>
      </c>
      <c r="G16201" s="14" t="s">
        <v>6109</v>
      </c>
      <c r="H16201" s="20">
        <v>61</v>
      </c>
      <c r="I16201" s="20">
        <v>61</v>
      </c>
      <c r="J16201" s="21">
        <f>IFERROR((I16201/H16201),0)</f>
        <v>1</v>
      </c>
      <c r="K16201" s="20"/>
      <c r="L16201" s="20"/>
      <c r="M16201" s="22"/>
    </row>
    <row r="16202" spans="1:13" s="14" customFormat="1" ht="30" outlineLevel="1" x14ac:dyDescent="0.25">
      <c r="A16202" s="34"/>
      <c r="B16202" s="46" t="s">
        <v>9157</v>
      </c>
      <c r="C16202" s="40" t="str">
        <f>C16201</f>
        <v>ASIGNACIONES DIRECTAS ANTICIPADAS (5% DEL SGR)</v>
      </c>
      <c r="D16202" s="39" t="str">
        <f>D16201</f>
        <v xml:space="preserve">CHOCÓ                                             </v>
      </c>
      <c r="E16202" s="39" t="str">
        <f>E16201</f>
        <v>27660</v>
      </c>
      <c r="F16202" s="39" t="str">
        <f>F16201</f>
        <v xml:space="preserve">SAN JOSÉ DEL PALMAR                               </v>
      </c>
      <c r="G16202" s="39" t="s">
        <v>10656</v>
      </c>
      <c r="H16202" s="20">
        <f>SUBTOTAL(9,H16201:H16201)</f>
        <v>61</v>
      </c>
      <c r="I16202" s="20">
        <f>SUBTOTAL(9,I16201:I16201)</f>
        <v>61</v>
      </c>
      <c r="J16202" s="42">
        <f>+I16202/H16202</f>
        <v>1</v>
      </c>
      <c r="K16202" s="20">
        <f>SUBTOTAL(9,K16201:K16201)</f>
        <v>0</v>
      </c>
      <c r="L16202" s="20">
        <f>SUBTOTAL(9,L16201:L16201)</f>
        <v>0</v>
      </c>
      <c r="M16202" s="7" t="str">
        <f>IFERROR((L16202/K16202),"N.A")</f>
        <v>N.A</v>
      </c>
    </row>
    <row r="16203" spans="1:13" s="14" customFormat="1" ht="30" outlineLevel="2" x14ac:dyDescent="0.25">
      <c r="A16203" s="34"/>
      <c r="B16203" s="44" t="s">
        <v>6380</v>
      </c>
      <c r="C16203" s="31" t="s">
        <v>4158</v>
      </c>
      <c r="D16203" s="14" t="s">
        <v>1480</v>
      </c>
      <c r="E16203" s="14" t="s">
        <v>1496</v>
      </c>
      <c r="F16203" s="14" t="s">
        <v>1497</v>
      </c>
      <c r="G16203" s="14" t="s">
        <v>6109</v>
      </c>
      <c r="H16203" s="20">
        <v>113</v>
      </c>
      <c r="I16203" s="20">
        <v>113</v>
      </c>
      <c r="J16203" s="21">
        <f>IFERROR((I16203/H16203),0)</f>
        <v>1</v>
      </c>
      <c r="K16203" s="20"/>
      <c r="L16203" s="20"/>
      <c r="M16203" s="22"/>
    </row>
    <row r="16204" spans="1:13" s="14" customFormat="1" ht="30" outlineLevel="1" x14ac:dyDescent="0.25">
      <c r="A16204" s="34"/>
      <c r="B16204" s="46" t="s">
        <v>9158</v>
      </c>
      <c r="C16204" s="40" t="str">
        <f>C16203</f>
        <v>ASIGNACIONES DIRECTAS ANTICIPADAS (5% DEL SGR)</v>
      </c>
      <c r="D16204" s="39" t="str">
        <f>D16203</f>
        <v xml:space="preserve">CHOCÓ                                             </v>
      </c>
      <c r="E16204" s="39" t="str">
        <f>E16203</f>
        <v>27615</v>
      </c>
      <c r="F16204" s="39" t="str">
        <f>F16203</f>
        <v xml:space="preserve">RIOSUCIO                                          </v>
      </c>
      <c r="G16204" s="39" t="s">
        <v>10656</v>
      </c>
      <c r="H16204" s="20">
        <f>SUBTOTAL(9,H16203:H16203)</f>
        <v>113</v>
      </c>
      <c r="I16204" s="20">
        <f>SUBTOTAL(9,I16203:I16203)</f>
        <v>113</v>
      </c>
      <c r="J16204" s="42">
        <f>+I16204/H16204</f>
        <v>1</v>
      </c>
      <c r="K16204" s="20">
        <f>SUBTOTAL(9,K16203:K16203)</f>
        <v>0</v>
      </c>
      <c r="L16204" s="20">
        <f>SUBTOTAL(9,L16203:L16203)</f>
        <v>0</v>
      </c>
      <c r="M16204" s="7" t="str">
        <f>IFERROR((L16204/K16204),"N.A")</f>
        <v>N.A</v>
      </c>
    </row>
    <row r="16205" spans="1:13" s="14" customFormat="1" ht="30" outlineLevel="2" x14ac:dyDescent="0.25">
      <c r="A16205" s="34"/>
      <c r="B16205" s="44" t="s">
        <v>4485</v>
      </c>
      <c r="C16205" s="31" t="s">
        <v>4158</v>
      </c>
      <c r="D16205" s="14" t="s">
        <v>1480</v>
      </c>
      <c r="E16205" s="14" t="s">
        <v>1499</v>
      </c>
      <c r="F16205" s="14" t="s">
        <v>1500</v>
      </c>
      <c r="G16205" s="14" t="s">
        <v>16</v>
      </c>
      <c r="H16205" s="15">
        <v>77303625</v>
      </c>
      <c r="I16205" s="15">
        <v>1573522.38</v>
      </c>
      <c r="J16205" s="16">
        <f>IFERROR((I16205/H16205),0)</f>
        <v>2.0355091756693169E-2</v>
      </c>
      <c r="K16205" s="15">
        <v>55933518</v>
      </c>
      <c r="L16205" s="15">
        <v>1573522.38</v>
      </c>
      <c r="M16205" s="17">
        <f>L16205/K16205</f>
        <v>2.8132011649973455E-2</v>
      </c>
    </row>
    <row r="16206" spans="1:13" s="14" customFormat="1" ht="30" outlineLevel="2" x14ac:dyDescent="0.25">
      <c r="A16206" s="34"/>
      <c r="B16206" s="44" t="s">
        <v>4485</v>
      </c>
      <c r="C16206" s="31" t="s">
        <v>4158</v>
      </c>
      <c r="D16206" s="14" t="s">
        <v>1480</v>
      </c>
      <c r="E16206" s="14" t="s">
        <v>1499</v>
      </c>
      <c r="F16206" s="14" t="s">
        <v>1500</v>
      </c>
      <c r="G16206" s="14" t="s">
        <v>6109</v>
      </c>
      <c r="H16206" s="20">
        <v>9561098</v>
      </c>
      <c r="I16206" s="20">
        <v>9561098</v>
      </c>
      <c r="J16206" s="21">
        <f>IFERROR((I16206/H16206),0)</f>
        <v>1</v>
      </c>
      <c r="K16206" s="20"/>
      <c r="L16206" s="20"/>
      <c r="M16206" s="22"/>
    </row>
    <row r="16207" spans="1:13" s="14" customFormat="1" ht="30" outlineLevel="2" x14ac:dyDescent="0.25">
      <c r="A16207" s="34"/>
      <c r="B16207" s="44" t="s">
        <v>4485</v>
      </c>
      <c r="C16207" s="31" t="s">
        <v>4158</v>
      </c>
      <c r="D16207" s="14" t="s">
        <v>1480</v>
      </c>
      <c r="E16207" s="14" t="s">
        <v>1499</v>
      </c>
      <c r="F16207" s="14" t="s">
        <v>1500</v>
      </c>
      <c r="G16207" s="14" t="s">
        <v>6481</v>
      </c>
      <c r="H16207" s="20">
        <v>478</v>
      </c>
      <c r="I16207" s="20">
        <v>478</v>
      </c>
      <c r="J16207" s="21">
        <f>IFERROR((I16207/H16207),0)</f>
        <v>1</v>
      </c>
      <c r="K16207" s="20"/>
      <c r="L16207" s="20"/>
      <c r="M16207" s="22"/>
    </row>
    <row r="16208" spans="1:13" s="14" customFormat="1" ht="30" outlineLevel="2" x14ac:dyDescent="0.25">
      <c r="A16208" s="34"/>
      <c r="B16208" s="44" t="s">
        <v>4485</v>
      </c>
      <c r="C16208" s="31" t="s">
        <v>4158</v>
      </c>
      <c r="D16208" s="14" t="s">
        <v>1480</v>
      </c>
      <c r="E16208" s="14" t="s">
        <v>1499</v>
      </c>
      <c r="F16208" s="14" t="s">
        <v>1500</v>
      </c>
      <c r="G16208" s="14" t="s">
        <v>6485</v>
      </c>
      <c r="H16208" s="20">
        <v>716628</v>
      </c>
      <c r="I16208" s="20">
        <v>716628</v>
      </c>
      <c r="J16208" s="22"/>
      <c r="K16208" s="25"/>
      <c r="L16208" s="25"/>
      <c r="M16208" s="22"/>
    </row>
    <row r="16209" spans="1:13" s="14" customFormat="1" ht="30" outlineLevel="2" x14ac:dyDescent="0.25">
      <c r="A16209" s="34"/>
      <c r="B16209" s="44" t="s">
        <v>4485</v>
      </c>
      <c r="C16209" s="31" t="s">
        <v>4158</v>
      </c>
      <c r="D16209" s="14" t="s">
        <v>1480</v>
      </c>
      <c r="E16209" s="14" t="s">
        <v>1499</v>
      </c>
      <c r="F16209" s="14" t="s">
        <v>1500</v>
      </c>
      <c r="G16209" s="14" t="s">
        <v>6492</v>
      </c>
      <c r="H16209" s="20">
        <v>12106011</v>
      </c>
      <c r="I16209" s="20">
        <v>12106011</v>
      </c>
      <c r="J16209" s="21">
        <f>IFERROR((I16209/H16209),0)</f>
        <v>1</v>
      </c>
      <c r="K16209" s="20"/>
      <c r="L16209" s="20"/>
      <c r="M16209" s="22"/>
    </row>
    <row r="16210" spans="1:13" s="14" customFormat="1" ht="30" outlineLevel="2" x14ac:dyDescent="0.25">
      <c r="A16210" s="34"/>
      <c r="B16210" s="44" t="s">
        <v>4485</v>
      </c>
      <c r="C16210" s="31" t="s">
        <v>4158</v>
      </c>
      <c r="D16210" s="14" t="s">
        <v>1480</v>
      </c>
      <c r="E16210" s="14" t="s">
        <v>1499</v>
      </c>
      <c r="F16210" s="14" t="s">
        <v>1500</v>
      </c>
      <c r="G16210" s="14" t="s">
        <v>6493</v>
      </c>
      <c r="H16210" s="20">
        <v>-15460725</v>
      </c>
      <c r="I16210" s="20"/>
      <c r="J16210" s="21">
        <f>IFERROR((I16210/H16210),0)</f>
        <v>0</v>
      </c>
      <c r="K16210" s="20"/>
      <c r="L16210" s="20"/>
      <c r="M16210" s="22"/>
    </row>
    <row r="16211" spans="1:13" s="14" customFormat="1" ht="30" outlineLevel="1" x14ac:dyDescent="0.25">
      <c r="A16211" s="34"/>
      <c r="B16211" s="46" t="s">
        <v>9159</v>
      </c>
      <c r="C16211" s="40" t="str">
        <f>C16210</f>
        <v>ASIGNACIONES DIRECTAS ANTICIPADAS (5% DEL SGR)</v>
      </c>
      <c r="D16211" s="39" t="str">
        <f>D16210</f>
        <v xml:space="preserve">CHOCÓ                                             </v>
      </c>
      <c r="E16211" s="39" t="str">
        <f>E16210</f>
        <v>27600</v>
      </c>
      <c r="F16211" s="39" t="str">
        <f>F16210</f>
        <v xml:space="preserve">RÍO QUITO                                         </v>
      </c>
      <c r="G16211" s="39" t="s">
        <v>10656</v>
      </c>
      <c r="H16211" s="20">
        <f>SUBTOTAL(9,H16205:H16210)</f>
        <v>84227115</v>
      </c>
      <c r="I16211" s="20">
        <f>SUBTOTAL(9,I16205:I16210)</f>
        <v>23957737.379999999</v>
      </c>
      <c r="J16211" s="42">
        <f>+I16211/H16211</f>
        <v>0.28444209896064943</v>
      </c>
      <c r="K16211" s="20">
        <f>SUBTOTAL(9,K16205:K16210)</f>
        <v>55933518</v>
      </c>
      <c r="L16211" s="20">
        <f>SUBTOTAL(9,L16205:L16210)</f>
        <v>1573522.38</v>
      </c>
      <c r="M16211" s="7">
        <f>IFERROR((L16211/K16211),"N.A")</f>
        <v>2.8132011649973455E-2</v>
      </c>
    </row>
    <row r="16212" spans="1:13" s="14" customFormat="1" ht="30" outlineLevel="2" x14ac:dyDescent="0.25">
      <c r="A16212" s="34"/>
      <c r="B16212" s="44" t="s">
        <v>4486</v>
      </c>
      <c r="C16212" s="31" t="s">
        <v>4158</v>
      </c>
      <c r="D16212" s="14" t="s">
        <v>1480</v>
      </c>
      <c r="E16212" s="14" t="s">
        <v>1502</v>
      </c>
      <c r="F16212" s="14" t="s">
        <v>1503</v>
      </c>
      <c r="G16212" s="14" t="s">
        <v>16</v>
      </c>
      <c r="H16212" s="15">
        <v>10576627</v>
      </c>
      <c r="I16212" s="15">
        <v>2929256.4</v>
      </c>
      <c r="J16212" s="16">
        <f>IFERROR((I16212/H16212),0)</f>
        <v>0.27695563056161476</v>
      </c>
      <c r="K16212" s="15">
        <v>7645119</v>
      </c>
      <c r="L16212" s="15">
        <v>2929256.4</v>
      </c>
      <c r="M16212" s="17">
        <f>L16212/K16212</f>
        <v>0.38315380048368114</v>
      </c>
    </row>
    <row r="16213" spans="1:13" s="14" customFormat="1" ht="30" outlineLevel="2" x14ac:dyDescent="0.25">
      <c r="A16213" s="34"/>
      <c r="B16213" s="44" t="s">
        <v>4486</v>
      </c>
      <c r="C16213" s="31" t="s">
        <v>4158</v>
      </c>
      <c r="D16213" s="14" t="s">
        <v>1480</v>
      </c>
      <c r="E16213" s="14" t="s">
        <v>1502</v>
      </c>
      <c r="F16213" s="14" t="s">
        <v>1503</v>
      </c>
      <c r="G16213" s="14" t="s">
        <v>6109</v>
      </c>
      <c r="H16213" s="20">
        <v>17125197</v>
      </c>
      <c r="I16213" s="20">
        <v>17125197</v>
      </c>
      <c r="J16213" s="21">
        <f>IFERROR((I16213/H16213),0)</f>
        <v>1</v>
      </c>
      <c r="K16213" s="20"/>
      <c r="L16213" s="20"/>
      <c r="M16213" s="22"/>
    </row>
    <row r="16214" spans="1:13" s="14" customFormat="1" ht="30" outlineLevel="2" x14ac:dyDescent="0.25">
      <c r="A16214" s="34"/>
      <c r="B16214" s="44" t="s">
        <v>4486</v>
      </c>
      <c r="C16214" s="31" t="s">
        <v>4158</v>
      </c>
      <c r="D16214" s="14" t="s">
        <v>1480</v>
      </c>
      <c r="E16214" s="14" t="s">
        <v>1502</v>
      </c>
      <c r="F16214" s="14" t="s">
        <v>1503</v>
      </c>
      <c r="G16214" s="14" t="s">
        <v>6481</v>
      </c>
      <c r="H16214" s="20">
        <v>65</v>
      </c>
      <c r="I16214" s="20">
        <v>65</v>
      </c>
      <c r="J16214" s="21">
        <f>IFERROR((I16214/H16214),0)</f>
        <v>1</v>
      </c>
      <c r="K16214" s="20"/>
      <c r="L16214" s="20"/>
      <c r="M16214" s="22"/>
    </row>
    <row r="16215" spans="1:13" s="14" customFormat="1" ht="30" outlineLevel="2" x14ac:dyDescent="0.25">
      <c r="A16215" s="34"/>
      <c r="B16215" s="44" t="s">
        <v>4486</v>
      </c>
      <c r="C16215" s="31" t="s">
        <v>4158</v>
      </c>
      <c r="D16215" s="14" t="s">
        <v>1480</v>
      </c>
      <c r="E16215" s="14" t="s">
        <v>1502</v>
      </c>
      <c r="F16215" s="14" t="s">
        <v>1503</v>
      </c>
      <c r="G16215" s="14" t="s">
        <v>6485</v>
      </c>
      <c r="H16215" s="20">
        <v>115353</v>
      </c>
      <c r="I16215" s="20">
        <v>115353</v>
      </c>
      <c r="J16215" s="22"/>
      <c r="K16215" s="25"/>
      <c r="L16215" s="25"/>
      <c r="M16215" s="22"/>
    </row>
    <row r="16216" spans="1:13" s="14" customFormat="1" ht="30" outlineLevel="2" x14ac:dyDescent="0.25">
      <c r="A16216" s="34"/>
      <c r="B16216" s="44" t="s">
        <v>4486</v>
      </c>
      <c r="C16216" s="31" t="s">
        <v>4158</v>
      </c>
      <c r="D16216" s="14" t="s">
        <v>1480</v>
      </c>
      <c r="E16216" s="14" t="s">
        <v>1502</v>
      </c>
      <c r="F16216" s="14" t="s">
        <v>1503</v>
      </c>
      <c r="G16216" s="14" t="s">
        <v>6492</v>
      </c>
      <c r="H16216" s="20">
        <v>1651948</v>
      </c>
      <c r="I16216" s="20">
        <v>1651948</v>
      </c>
      <c r="J16216" s="21">
        <f>IFERROR((I16216/H16216),0)</f>
        <v>1</v>
      </c>
      <c r="K16216" s="20"/>
      <c r="L16216" s="20"/>
      <c r="M16216" s="22"/>
    </row>
    <row r="16217" spans="1:13" s="14" customFormat="1" ht="30" outlineLevel="2" x14ac:dyDescent="0.25">
      <c r="A16217" s="34"/>
      <c r="B16217" s="44" t="s">
        <v>4486</v>
      </c>
      <c r="C16217" s="31" t="s">
        <v>4158</v>
      </c>
      <c r="D16217" s="14" t="s">
        <v>1480</v>
      </c>
      <c r="E16217" s="14" t="s">
        <v>1502</v>
      </c>
      <c r="F16217" s="14" t="s">
        <v>1503</v>
      </c>
      <c r="G16217" s="14" t="s">
        <v>6493</v>
      </c>
      <c r="H16217" s="20">
        <v>-2115325</v>
      </c>
      <c r="I16217" s="20"/>
      <c r="J16217" s="21">
        <f>IFERROR((I16217/H16217),0)</f>
        <v>0</v>
      </c>
      <c r="K16217" s="20"/>
      <c r="L16217" s="20"/>
      <c r="M16217" s="22"/>
    </row>
    <row r="16218" spans="1:13" s="14" customFormat="1" ht="30" outlineLevel="1" x14ac:dyDescent="0.25">
      <c r="A16218" s="34"/>
      <c r="B16218" s="46" t="s">
        <v>9160</v>
      </c>
      <c r="C16218" s="40" t="str">
        <f>C16217</f>
        <v>ASIGNACIONES DIRECTAS ANTICIPADAS (5% DEL SGR)</v>
      </c>
      <c r="D16218" s="39" t="str">
        <f>D16217</f>
        <v xml:space="preserve">CHOCÓ                                             </v>
      </c>
      <c r="E16218" s="39" t="str">
        <f>E16217</f>
        <v>27580</v>
      </c>
      <c r="F16218" s="39" t="str">
        <f>F16217</f>
        <v xml:space="preserve">RÍO IRO                                           </v>
      </c>
      <c r="G16218" s="39" t="s">
        <v>10656</v>
      </c>
      <c r="H16218" s="20">
        <f>SUBTOTAL(9,H16212:H16217)</f>
        <v>27353865</v>
      </c>
      <c r="I16218" s="20">
        <f>SUBTOTAL(9,I16212:I16217)</f>
        <v>21821819.399999999</v>
      </c>
      <c r="J16218" s="42">
        <f>+I16218/H16218</f>
        <v>0.79776000210573528</v>
      </c>
      <c r="K16218" s="20">
        <f>SUBTOTAL(9,K16212:K16217)</f>
        <v>7645119</v>
      </c>
      <c r="L16218" s="20">
        <f>SUBTOTAL(9,L16212:L16217)</f>
        <v>2929256.4</v>
      </c>
      <c r="M16218" s="7">
        <f>IFERROR((L16218/K16218),"N.A")</f>
        <v>0.38315380048368114</v>
      </c>
    </row>
    <row r="16219" spans="1:13" s="14" customFormat="1" ht="30" outlineLevel="2" x14ac:dyDescent="0.25">
      <c r="A16219" s="34"/>
      <c r="B16219" s="44" t="s">
        <v>4487</v>
      </c>
      <c r="C16219" s="31" t="s">
        <v>4158</v>
      </c>
      <c r="D16219" s="14" t="s">
        <v>1480</v>
      </c>
      <c r="E16219" s="14" t="s">
        <v>1505</v>
      </c>
      <c r="F16219" s="14" t="s">
        <v>1506</v>
      </c>
      <c r="G16219" s="14" t="s">
        <v>16</v>
      </c>
      <c r="H16219" s="15">
        <v>83036</v>
      </c>
      <c r="I16219" s="15">
        <v>0</v>
      </c>
      <c r="J16219" s="16">
        <f>IFERROR((I16219/H16219),0)</f>
        <v>0</v>
      </c>
      <c r="K16219" s="15">
        <v>60081</v>
      </c>
      <c r="L16219" s="15">
        <v>0</v>
      </c>
      <c r="M16219" s="17">
        <f>L16219/K16219</f>
        <v>0</v>
      </c>
    </row>
    <row r="16220" spans="1:13" s="14" customFormat="1" ht="30" outlineLevel="2" x14ac:dyDescent="0.25">
      <c r="A16220" s="34"/>
      <c r="B16220" s="44" t="s">
        <v>4487</v>
      </c>
      <c r="C16220" s="31" t="s">
        <v>4158</v>
      </c>
      <c r="D16220" s="14" t="s">
        <v>1480</v>
      </c>
      <c r="E16220" s="14" t="s">
        <v>1505</v>
      </c>
      <c r="F16220" s="14" t="s">
        <v>1506</v>
      </c>
      <c r="G16220" s="14" t="s">
        <v>6109</v>
      </c>
      <c r="H16220" s="20">
        <v>120886</v>
      </c>
      <c r="I16220" s="20">
        <v>120886</v>
      </c>
      <c r="J16220" s="21">
        <f>IFERROR((I16220/H16220),0)</f>
        <v>1</v>
      </c>
      <c r="K16220" s="20"/>
      <c r="L16220" s="20"/>
      <c r="M16220" s="22"/>
    </row>
    <row r="16221" spans="1:13" s="14" customFormat="1" ht="30" outlineLevel="2" x14ac:dyDescent="0.25">
      <c r="A16221" s="34"/>
      <c r="B16221" s="44" t="s">
        <v>4487</v>
      </c>
      <c r="C16221" s="31" t="s">
        <v>4158</v>
      </c>
      <c r="D16221" s="14" t="s">
        <v>1480</v>
      </c>
      <c r="E16221" s="14" t="s">
        <v>1505</v>
      </c>
      <c r="F16221" s="14" t="s">
        <v>1506</v>
      </c>
      <c r="G16221" s="14" t="s">
        <v>6481</v>
      </c>
      <c r="H16221" s="20">
        <v>1</v>
      </c>
      <c r="I16221" s="20">
        <v>1</v>
      </c>
      <c r="J16221" s="21">
        <f>IFERROR((I16221/H16221),0)</f>
        <v>1</v>
      </c>
      <c r="K16221" s="20"/>
      <c r="L16221" s="20"/>
      <c r="M16221" s="22"/>
    </row>
    <row r="16222" spans="1:13" s="14" customFormat="1" ht="30" outlineLevel="2" x14ac:dyDescent="0.25">
      <c r="A16222" s="34"/>
      <c r="B16222" s="44" t="s">
        <v>4487</v>
      </c>
      <c r="C16222" s="31" t="s">
        <v>4158</v>
      </c>
      <c r="D16222" s="14" t="s">
        <v>1480</v>
      </c>
      <c r="E16222" s="14" t="s">
        <v>1505</v>
      </c>
      <c r="F16222" s="14" t="s">
        <v>1506</v>
      </c>
      <c r="G16222" s="14" t="s">
        <v>6492</v>
      </c>
      <c r="H16222" s="20">
        <v>13003</v>
      </c>
      <c r="I16222" s="20">
        <v>13003</v>
      </c>
      <c r="J16222" s="21">
        <f>IFERROR((I16222/H16222),0)</f>
        <v>1</v>
      </c>
      <c r="K16222" s="20"/>
      <c r="L16222" s="20"/>
      <c r="M16222" s="22"/>
    </row>
    <row r="16223" spans="1:13" s="14" customFormat="1" ht="30" outlineLevel="2" x14ac:dyDescent="0.25">
      <c r="A16223" s="34"/>
      <c r="B16223" s="44" t="s">
        <v>4487</v>
      </c>
      <c r="C16223" s="31" t="s">
        <v>4158</v>
      </c>
      <c r="D16223" s="14" t="s">
        <v>1480</v>
      </c>
      <c r="E16223" s="14" t="s">
        <v>1505</v>
      </c>
      <c r="F16223" s="14" t="s">
        <v>1506</v>
      </c>
      <c r="G16223" s="14" t="s">
        <v>6493</v>
      </c>
      <c r="H16223" s="20">
        <v>-16607</v>
      </c>
      <c r="I16223" s="20"/>
      <c r="J16223" s="21">
        <f>IFERROR((I16223/H16223),0)</f>
        <v>0</v>
      </c>
      <c r="K16223" s="20"/>
      <c r="L16223" s="20"/>
      <c r="M16223" s="22"/>
    </row>
    <row r="16224" spans="1:13" s="14" customFormat="1" ht="30" outlineLevel="1" x14ac:dyDescent="0.25">
      <c r="A16224" s="34"/>
      <c r="B16224" s="46" t="s">
        <v>9161</v>
      </c>
      <c r="C16224" s="40" t="str">
        <f>C16223</f>
        <v>ASIGNACIONES DIRECTAS ANTICIPADAS (5% DEL SGR)</v>
      </c>
      <c r="D16224" s="39" t="str">
        <f>D16223</f>
        <v xml:space="preserve">CHOCÓ                                             </v>
      </c>
      <c r="E16224" s="39" t="str">
        <f>E16223</f>
        <v>27495</v>
      </c>
      <c r="F16224" s="39" t="str">
        <f>F16223</f>
        <v xml:space="preserve">NUQUÍ                                             </v>
      </c>
      <c r="G16224" s="39" t="s">
        <v>10656</v>
      </c>
      <c r="H16224" s="20">
        <f>SUBTOTAL(9,H16219:H16223)</f>
        <v>200319</v>
      </c>
      <c r="I16224" s="20">
        <f>SUBTOTAL(9,I16219:I16223)</f>
        <v>133890</v>
      </c>
      <c r="J16224" s="42">
        <f>+I16224/H16224</f>
        <v>0.66838392763542154</v>
      </c>
      <c r="K16224" s="20">
        <f>SUBTOTAL(9,K16219:K16223)</f>
        <v>60081</v>
      </c>
      <c r="L16224" s="20">
        <f>SUBTOTAL(9,L16219:L16223)</f>
        <v>0</v>
      </c>
      <c r="M16224" s="7">
        <f>IFERROR((L16224/K16224),"N.A")</f>
        <v>0</v>
      </c>
    </row>
    <row r="16225" spans="1:13" s="14" customFormat="1" ht="30" outlineLevel="2" x14ac:dyDescent="0.25">
      <c r="A16225" s="34"/>
      <c r="B16225" s="44" t="s">
        <v>4488</v>
      </c>
      <c r="C16225" s="31" t="s">
        <v>4158</v>
      </c>
      <c r="D16225" s="14" t="s">
        <v>1480</v>
      </c>
      <c r="E16225" s="14" t="s">
        <v>1511</v>
      </c>
      <c r="F16225" s="14" t="s">
        <v>1512</v>
      </c>
      <c r="G16225" s="14" t="s">
        <v>16</v>
      </c>
      <c r="H16225" s="15">
        <v>697085690</v>
      </c>
      <c r="I16225" s="15">
        <v>199369391.71999997</v>
      </c>
      <c r="J16225" s="16">
        <f>IFERROR((I16225/H16225),0)</f>
        <v>0.2860041377696334</v>
      </c>
      <c r="K16225" s="15">
        <v>502874525</v>
      </c>
      <c r="L16225" s="15">
        <v>199369391.71999997</v>
      </c>
      <c r="M16225" s="17">
        <f>L16225/K16225</f>
        <v>0.39645951784891065</v>
      </c>
    </row>
    <row r="16226" spans="1:13" s="14" customFormat="1" ht="30" outlineLevel="2" x14ac:dyDescent="0.25">
      <c r="A16226" s="34"/>
      <c r="B16226" s="44" t="s">
        <v>4488</v>
      </c>
      <c r="C16226" s="31" t="s">
        <v>4158</v>
      </c>
      <c r="D16226" s="14" t="s">
        <v>1480</v>
      </c>
      <c r="E16226" s="14" t="s">
        <v>1511</v>
      </c>
      <c r="F16226" s="14" t="s">
        <v>1512</v>
      </c>
      <c r="G16226" s="14" t="s">
        <v>6109</v>
      </c>
      <c r="H16226" s="20">
        <v>1307478148</v>
      </c>
      <c r="I16226" s="20">
        <v>1307478148</v>
      </c>
      <c r="J16226" s="21">
        <f>IFERROR((I16226/H16226),0)</f>
        <v>1</v>
      </c>
      <c r="K16226" s="20"/>
      <c r="L16226" s="20"/>
      <c r="M16226" s="22"/>
    </row>
    <row r="16227" spans="1:13" s="14" customFormat="1" ht="30" outlineLevel="2" x14ac:dyDescent="0.25">
      <c r="A16227" s="34"/>
      <c r="B16227" s="44" t="s">
        <v>4488</v>
      </c>
      <c r="C16227" s="31" t="s">
        <v>4158</v>
      </c>
      <c r="D16227" s="14" t="s">
        <v>1480</v>
      </c>
      <c r="E16227" s="14" t="s">
        <v>1511</v>
      </c>
      <c r="F16227" s="14" t="s">
        <v>1512</v>
      </c>
      <c r="G16227" s="14" t="s">
        <v>6481</v>
      </c>
      <c r="H16227" s="20">
        <v>4311</v>
      </c>
      <c r="I16227" s="20">
        <v>4311</v>
      </c>
      <c r="J16227" s="21">
        <f>IFERROR((I16227/H16227),0)</f>
        <v>1</v>
      </c>
      <c r="K16227" s="20"/>
      <c r="L16227" s="20"/>
      <c r="M16227" s="22"/>
    </row>
    <row r="16228" spans="1:13" s="14" customFormat="1" ht="30" outlineLevel="2" x14ac:dyDescent="0.25">
      <c r="A16228" s="34"/>
      <c r="B16228" s="44" t="s">
        <v>4488</v>
      </c>
      <c r="C16228" s="31" t="s">
        <v>4158</v>
      </c>
      <c r="D16228" s="14" t="s">
        <v>1480</v>
      </c>
      <c r="E16228" s="14" t="s">
        <v>1511</v>
      </c>
      <c r="F16228" s="14" t="s">
        <v>1512</v>
      </c>
      <c r="G16228" s="14" t="s">
        <v>6485</v>
      </c>
      <c r="H16228" s="20">
        <v>26167918</v>
      </c>
      <c r="I16228" s="20">
        <v>26167918</v>
      </c>
      <c r="J16228" s="22"/>
      <c r="K16228" s="25"/>
      <c r="L16228" s="25"/>
      <c r="M16228" s="22"/>
    </row>
    <row r="16229" spans="1:13" s="14" customFormat="1" ht="30" outlineLevel="2" x14ac:dyDescent="0.25">
      <c r="A16229" s="34"/>
      <c r="B16229" s="44" t="s">
        <v>4488</v>
      </c>
      <c r="C16229" s="31" t="s">
        <v>4158</v>
      </c>
      <c r="D16229" s="14" t="s">
        <v>1480</v>
      </c>
      <c r="E16229" s="14" t="s">
        <v>1511</v>
      </c>
      <c r="F16229" s="14" t="s">
        <v>1512</v>
      </c>
      <c r="G16229" s="14" t="s">
        <v>6492</v>
      </c>
      <c r="H16229" s="20">
        <v>108303759</v>
      </c>
      <c r="I16229" s="20">
        <v>108303759</v>
      </c>
      <c r="J16229" s="21">
        <f>IFERROR((I16229/H16229),0)</f>
        <v>1</v>
      </c>
      <c r="K16229" s="20"/>
      <c r="L16229" s="20"/>
      <c r="M16229" s="22"/>
    </row>
    <row r="16230" spans="1:13" s="14" customFormat="1" ht="30" outlineLevel="2" x14ac:dyDescent="0.25">
      <c r="A16230" s="34"/>
      <c r="B16230" s="44" t="s">
        <v>4488</v>
      </c>
      <c r="C16230" s="31" t="s">
        <v>4158</v>
      </c>
      <c r="D16230" s="14" t="s">
        <v>1480</v>
      </c>
      <c r="E16230" s="14" t="s">
        <v>1511</v>
      </c>
      <c r="F16230" s="14" t="s">
        <v>1512</v>
      </c>
      <c r="G16230" s="14" t="s">
        <v>6493</v>
      </c>
      <c r="H16230" s="20">
        <v>-139417138</v>
      </c>
      <c r="I16230" s="20"/>
      <c r="J16230" s="21">
        <f>IFERROR((I16230/H16230),0)</f>
        <v>0</v>
      </c>
      <c r="K16230" s="20"/>
      <c r="L16230" s="20"/>
      <c r="M16230" s="22"/>
    </row>
    <row r="16231" spans="1:13" s="14" customFormat="1" ht="30" outlineLevel="1" x14ac:dyDescent="0.25">
      <c r="A16231" s="34"/>
      <c r="B16231" s="46" t="s">
        <v>9162</v>
      </c>
      <c r="C16231" s="40" t="str">
        <f>C16230</f>
        <v>ASIGNACIONES DIRECTAS ANTICIPADAS (5% DEL SGR)</v>
      </c>
      <c r="D16231" s="39" t="str">
        <f>D16230</f>
        <v xml:space="preserve">CHOCÓ                                             </v>
      </c>
      <c r="E16231" s="39" t="str">
        <f>E16230</f>
        <v>27491</v>
      </c>
      <c r="F16231" s="39" t="str">
        <f>F16230</f>
        <v xml:space="preserve">NÓVITA                                            </v>
      </c>
      <c r="G16231" s="39" t="s">
        <v>10656</v>
      </c>
      <c r="H16231" s="20">
        <f>SUBTOTAL(9,H16225:H16230)</f>
        <v>1999622688</v>
      </c>
      <c r="I16231" s="20">
        <f>SUBTOTAL(9,I16225:I16230)</f>
        <v>1641323527.72</v>
      </c>
      <c r="J16231" s="42">
        <f>+I16231/H16231</f>
        <v>0.82081661583947785</v>
      </c>
      <c r="K16231" s="20">
        <f>SUBTOTAL(9,K16225:K16230)</f>
        <v>502874525</v>
      </c>
      <c r="L16231" s="20">
        <f>SUBTOTAL(9,L16225:L16230)</f>
        <v>199369391.71999997</v>
      </c>
      <c r="M16231" s="7">
        <f>IFERROR((L16231/K16231),"N.A")</f>
        <v>0.39645951784891065</v>
      </c>
    </row>
    <row r="16232" spans="1:13" s="14" customFormat="1" ht="30" outlineLevel="2" x14ac:dyDescent="0.25">
      <c r="A16232" s="34"/>
      <c r="B16232" s="44" t="s">
        <v>4489</v>
      </c>
      <c r="C16232" s="31" t="s">
        <v>4158</v>
      </c>
      <c r="D16232" s="14" t="s">
        <v>1480</v>
      </c>
      <c r="E16232" s="14" t="s">
        <v>1514</v>
      </c>
      <c r="F16232" s="14" t="s">
        <v>1515</v>
      </c>
      <c r="G16232" s="14" t="s">
        <v>16</v>
      </c>
      <c r="H16232" s="15">
        <v>23538554</v>
      </c>
      <c r="I16232" s="15">
        <v>23538554</v>
      </c>
      <c r="J16232" s="16">
        <f>IFERROR((I16232/H16232),0)</f>
        <v>1</v>
      </c>
      <c r="K16232" s="15">
        <v>17022612</v>
      </c>
      <c r="L16232" s="15">
        <v>23538554</v>
      </c>
      <c r="M16232" s="17">
        <f>L16232/K16232</f>
        <v>1.3827815613726024</v>
      </c>
    </row>
    <row r="16233" spans="1:13" s="14" customFormat="1" ht="30" outlineLevel="2" x14ac:dyDescent="0.25">
      <c r="A16233" s="34"/>
      <c r="B16233" s="44" t="s">
        <v>4489</v>
      </c>
      <c r="C16233" s="31" t="s">
        <v>4158</v>
      </c>
      <c r="D16233" s="14" t="s">
        <v>1480</v>
      </c>
      <c r="E16233" s="14" t="s">
        <v>1514</v>
      </c>
      <c r="F16233" s="14" t="s">
        <v>1515</v>
      </c>
      <c r="G16233" s="14" t="s">
        <v>6109</v>
      </c>
      <c r="H16233" s="20">
        <v>477152504</v>
      </c>
      <c r="I16233" s="20">
        <v>477152504</v>
      </c>
      <c r="J16233" s="21">
        <f>IFERROR((I16233/H16233),0)</f>
        <v>1</v>
      </c>
      <c r="K16233" s="20"/>
      <c r="L16233" s="20"/>
      <c r="M16233" s="22"/>
    </row>
    <row r="16234" spans="1:13" s="14" customFormat="1" ht="30" outlineLevel="2" x14ac:dyDescent="0.25">
      <c r="A16234" s="34"/>
      <c r="B16234" s="44" t="s">
        <v>4489</v>
      </c>
      <c r="C16234" s="31" t="s">
        <v>4158</v>
      </c>
      <c r="D16234" s="14" t="s">
        <v>1480</v>
      </c>
      <c r="E16234" s="14" t="s">
        <v>1514</v>
      </c>
      <c r="F16234" s="14" t="s">
        <v>1515</v>
      </c>
      <c r="G16234" s="14" t="s">
        <v>6481</v>
      </c>
      <c r="H16234" s="20">
        <v>146</v>
      </c>
      <c r="I16234" s="20">
        <v>146</v>
      </c>
      <c r="J16234" s="21">
        <f>IFERROR((I16234/H16234),0)</f>
        <v>1</v>
      </c>
      <c r="K16234" s="20"/>
      <c r="L16234" s="20"/>
      <c r="M16234" s="22"/>
    </row>
    <row r="16235" spans="1:13" s="14" customFormat="1" ht="30" outlineLevel="2" x14ac:dyDescent="0.25">
      <c r="A16235" s="34"/>
      <c r="B16235" s="44" t="s">
        <v>4489</v>
      </c>
      <c r="C16235" s="31" t="s">
        <v>4158</v>
      </c>
      <c r="D16235" s="14" t="s">
        <v>1480</v>
      </c>
      <c r="E16235" s="14" t="s">
        <v>1514</v>
      </c>
      <c r="F16235" s="14" t="s">
        <v>1515</v>
      </c>
      <c r="G16235" s="14" t="s">
        <v>6485</v>
      </c>
      <c r="H16235" s="20">
        <v>2314689</v>
      </c>
      <c r="I16235" s="20">
        <v>2314689</v>
      </c>
      <c r="J16235" s="22"/>
      <c r="K16235" s="25"/>
      <c r="L16235" s="25"/>
      <c r="M16235" s="22"/>
    </row>
    <row r="16236" spans="1:13" s="14" customFormat="1" ht="30" outlineLevel="2" x14ac:dyDescent="0.25">
      <c r="A16236" s="34"/>
      <c r="B16236" s="44" t="s">
        <v>4489</v>
      </c>
      <c r="C16236" s="31" t="s">
        <v>4158</v>
      </c>
      <c r="D16236" s="14" t="s">
        <v>1480</v>
      </c>
      <c r="E16236" s="14" t="s">
        <v>1514</v>
      </c>
      <c r="F16236" s="14" t="s">
        <v>1515</v>
      </c>
      <c r="G16236" s="14" t="s">
        <v>6492</v>
      </c>
      <c r="H16236" s="20">
        <v>3681149</v>
      </c>
      <c r="I16236" s="20">
        <v>3681149</v>
      </c>
      <c r="J16236" s="21">
        <f>IFERROR((I16236/H16236),0)</f>
        <v>1</v>
      </c>
      <c r="K16236" s="20"/>
      <c r="L16236" s="20"/>
      <c r="M16236" s="22"/>
    </row>
    <row r="16237" spans="1:13" s="14" customFormat="1" ht="30" outlineLevel="2" x14ac:dyDescent="0.25">
      <c r="A16237" s="34"/>
      <c r="B16237" s="44" t="s">
        <v>4489</v>
      </c>
      <c r="C16237" s="31" t="s">
        <v>4158</v>
      </c>
      <c r="D16237" s="14" t="s">
        <v>1480</v>
      </c>
      <c r="E16237" s="14" t="s">
        <v>1514</v>
      </c>
      <c r="F16237" s="14" t="s">
        <v>1515</v>
      </c>
      <c r="G16237" s="14" t="s">
        <v>6493</v>
      </c>
      <c r="H16237" s="20">
        <v>-4707711</v>
      </c>
      <c r="I16237" s="20"/>
      <c r="J16237" s="21">
        <f>IFERROR((I16237/H16237),0)</f>
        <v>0</v>
      </c>
      <c r="K16237" s="20"/>
      <c r="L16237" s="20"/>
      <c r="M16237" s="22"/>
    </row>
    <row r="16238" spans="1:13" s="14" customFormat="1" ht="30" outlineLevel="1" x14ac:dyDescent="0.25">
      <c r="A16238" s="34"/>
      <c r="B16238" s="46" t="s">
        <v>9163</v>
      </c>
      <c r="C16238" s="40" t="str">
        <f>C16237</f>
        <v>ASIGNACIONES DIRECTAS ANTICIPADAS (5% DEL SGR)</v>
      </c>
      <c r="D16238" s="39" t="str">
        <f>D16237</f>
        <v xml:space="preserve">CHOCÓ                                             </v>
      </c>
      <c r="E16238" s="39" t="str">
        <f>E16237</f>
        <v>27450</v>
      </c>
      <c r="F16238" s="39" t="str">
        <f>F16237</f>
        <v xml:space="preserve">MEDIO SAN JUAN                                    </v>
      </c>
      <c r="G16238" s="39" t="s">
        <v>10656</v>
      </c>
      <c r="H16238" s="20">
        <f>SUBTOTAL(9,H16232:H16237)</f>
        <v>501979331</v>
      </c>
      <c r="I16238" s="20">
        <f>SUBTOTAL(9,I16232:I16237)</f>
        <v>506687042</v>
      </c>
      <c r="J16238" s="42">
        <f>+I16238/H16238</f>
        <v>1.0093782964940443</v>
      </c>
      <c r="K16238" s="20">
        <f>SUBTOTAL(9,K16232:K16237)</f>
        <v>17022612</v>
      </c>
      <c r="L16238" s="20">
        <f>SUBTOTAL(9,L16232:L16237)</f>
        <v>23538554</v>
      </c>
      <c r="M16238" s="7">
        <f>IFERROR((L16238/K16238),"N.A")</f>
        <v>1.3827815613726024</v>
      </c>
    </row>
    <row r="16239" spans="1:13" s="14" customFormat="1" ht="30" outlineLevel="2" x14ac:dyDescent="0.25">
      <c r="A16239" s="34"/>
      <c r="B16239" s="44" t="s">
        <v>4490</v>
      </c>
      <c r="C16239" s="31" t="s">
        <v>4158</v>
      </c>
      <c r="D16239" s="14" t="s">
        <v>1480</v>
      </c>
      <c r="E16239" s="14" t="s">
        <v>1517</v>
      </c>
      <c r="F16239" s="14" t="s">
        <v>1518</v>
      </c>
      <c r="G16239" s="14" t="s">
        <v>16</v>
      </c>
      <c r="H16239" s="15">
        <v>38044</v>
      </c>
      <c r="I16239" s="15">
        <v>38044</v>
      </c>
      <c r="J16239" s="16">
        <f>IFERROR((I16239/H16239),0)</f>
        <v>1</v>
      </c>
      <c r="K16239" s="15">
        <v>27479</v>
      </c>
      <c r="L16239" s="15">
        <v>38044</v>
      </c>
      <c r="M16239" s="17">
        <f>L16239/K16239</f>
        <v>1.3844754175916154</v>
      </c>
    </row>
    <row r="16240" spans="1:13" s="14" customFormat="1" ht="30" outlineLevel="2" x14ac:dyDescent="0.25">
      <c r="A16240" s="34"/>
      <c r="B16240" s="44" t="s">
        <v>4490</v>
      </c>
      <c r="C16240" s="31" t="s">
        <v>4158</v>
      </c>
      <c r="D16240" s="14" t="s">
        <v>1480</v>
      </c>
      <c r="E16240" s="14" t="s">
        <v>1517</v>
      </c>
      <c r="F16240" s="14" t="s">
        <v>1518</v>
      </c>
      <c r="G16240" s="14" t="s">
        <v>6109</v>
      </c>
      <c r="H16240" s="20">
        <v>39815</v>
      </c>
      <c r="I16240" s="20">
        <v>39815</v>
      </c>
      <c r="J16240" s="21">
        <f>IFERROR((I16240/H16240),0)</f>
        <v>1</v>
      </c>
      <c r="K16240" s="20"/>
      <c r="L16240" s="20"/>
      <c r="M16240" s="22"/>
    </row>
    <row r="16241" spans="1:13" s="14" customFormat="1" ht="30" outlineLevel="2" x14ac:dyDescent="0.25">
      <c r="A16241" s="34"/>
      <c r="B16241" s="44" t="s">
        <v>4490</v>
      </c>
      <c r="C16241" s="31" t="s">
        <v>4158</v>
      </c>
      <c r="D16241" s="14" t="s">
        <v>1480</v>
      </c>
      <c r="E16241" s="14" t="s">
        <v>1517</v>
      </c>
      <c r="F16241" s="14" t="s">
        <v>1518</v>
      </c>
      <c r="G16241" s="14" t="s">
        <v>6492</v>
      </c>
      <c r="H16241" s="20">
        <v>5930</v>
      </c>
      <c r="I16241" s="20">
        <v>5930</v>
      </c>
      <c r="J16241" s="21">
        <f>IFERROR((I16241/H16241),0)</f>
        <v>1</v>
      </c>
      <c r="K16241" s="20"/>
      <c r="L16241" s="20"/>
      <c r="M16241" s="22"/>
    </row>
    <row r="16242" spans="1:13" s="14" customFormat="1" ht="30" outlineLevel="2" x14ac:dyDescent="0.25">
      <c r="A16242" s="34"/>
      <c r="B16242" s="44" t="s">
        <v>4490</v>
      </c>
      <c r="C16242" s="31" t="s">
        <v>4158</v>
      </c>
      <c r="D16242" s="14" t="s">
        <v>1480</v>
      </c>
      <c r="E16242" s="14" t="s">
        <v>1517</v>
      </c>
      <c r="F16242" s="14" t="s">
        <v>1518</v>
      </c>
      <c r="G16242" s="14" t="s">
        <v>6493</v>
      </c>
      <c r="H16242" s="20">
        <v>-7609</v>
      </c>
      <c r="I16242" s="20"/>
      <c r="J16242" s="21">
        <f>IFERROR((I16242/H16242),0)</f>
        <v>0</v>
      </c>
      <c r="K16242" s="20"/>
      <c r="L16242" s="20"/>
      <c r="M16242" s="22"/>
    </row>
    <row r="16243" spans="1:13" s="14" customFormat="1" ht="30" outlineLevel="1" x14ac:dyDescent="0.25">
      <c r="A16243" s="34"/>
      <c r="B16243" s="46" t="s">
        <v>9164</v>
      </c>
      <c r="C16243" s="40" t="str">
        <f>C16242</f>
        <v>ASIGNACIONES DIRECTAS ANTICIPADAS (5% DEL SGR)</v>
      </c>
      <c r="D16243" s="39" t="str">
        <f>D16242</f>
        <v xml:space="preserve">CHOCÓ                                             </v>
      </c>
      <c r="E16243" s="39" t="str">
        <f>E16242</f>
        <v>27430</v>
      </c>
      <c r="F16243" s="39" t="str">
        <f>F16242</f>
        <v xml:space="preserve">MEDIO BAUDÓ                                       </v>
      </c>
      <c r="G16243" s="39" t="s">
        <v>10656</v>
      </c>
      <c r="H16243" s="20">
        <f>SUBTOTAL(9,H16239:H16242)</f>
        <v>76180</v>
      </c>
      <c r="I16243" s="20">
        <f>SUBTOTAL(9,I16239:I16242)</f>
        <v>83789</v>
      </c>
      <c r="J16243" s="42">
        <f>+I16243/H16243</f>
        <v>1.099881858755579</v>
      </c>
      <c r="K16243" s="20">
        <f>SUBTOTAL(9,K16239:K16242)</f>
        <v>27479</v>
      </c>
      <c r="L16243" s="20">
        <f>SUBTOTAL(9,L16239:L16242)</f>
        <v>38044</v>
      </c>
      <c r="M16243" s="7">
        <f>IFERROR((L16243/K16243),"N.A")</f>
        <v>1.3844754175916154</v>
      </c>
    </row>
    <row r="16244" spans="1:13" s="14" customFormat="1" ht="30" outlineLevel="2" x14ac:dyDescent="0.25">
      <c r="A16244" s="34"/>
      <c r="B16244" s="44" t="s">
        <v>4491</v>
      </c>
      <c r="C16244" s="31" t="s">
        <v>4158</v>
      </c>
      <c r="D16244" s="14" t="s">
        <v>1480</v>
      </c>
      <c r="E16244" s="14" t="s">
        <v>1520</v>
      </c>
      <c r="F16244" s="14" t="s">
        <v>1521</v>
      </c>
      <c r="G16244" s="14" t="s">
        <v>16</v>
      </c>
      <c r="H16244" s="15">
        <v>129411349</v>
      </c>
      <c r="I16244" s="15">
        <v>129411349</v>
      </c>
      <c r="J16244" s="16">
        <f>IFERROR((I16244/H16244),0)</f>
        <v>1</v>
      </c>
      <c r="K16244" s="15">
        <v>93636389</v>
      </c>
      <c r="L16244" s="15">
        <v>129411349</v>
      </c>
      <c r="M16244" s="17">
        <f>L16244/K16244</f>
        <v>1.3820625761209138</v>
      </c>
    </row>
    <row r="16245" spans="1:13" s="14" customFormat="1" ht="30" outlineLevel="2" x14ac:dyDescent="0.25">
      <c r="A16245" s="34"/>
      <c r="B16245" s="44" t="s">
        <v>4491</v>
      </c>
      <c r="C16245" s="31" t="s">
        <v>4158</v>
      </c>
      <c r="D16245" s="14" t="s">
        <v>1480</v>
      </c>
      <c r="E16245" s="14" t="s">
        <v>1520</v>
      </c>
      <c r="F16245" s="14" t="s">
        <v>1521</v>
      </c>
      <c r="G16245" s="14" t="s">
        <v>6109</v>
      </c>
      <c r="H16245" s="20">
        <v>190089398</v>
      </c>
      <c r="I16245" s="20">
        <v>190089398</v>
      </c>
      <c r="J16245" s="21">
        <f>IFERROR((I16245/H16245),0)</f>
        <v>1</v>
      </c>
      <c r="K16245" s="20"/>
      <c r="L16245" s="20"/>
      <c r="M16245" s="22"/>
    </row>
    <row r="16246" spans="1:13" s="14" customFormat="1" ht="30" outlineLevel="2" x14ac:dyDescent="0.25">
      <c r="A16246" s="34"/>
      <c r="B16246" s="44" t="s">
        <v>4491</v>
      </c>
      <c r="C16246" s="31" t="s">
        <v>4158</v>
      </c>
      <c r="D16246" s="14" t="s">
        <v>1480</v>
      </c>
      <c r="E16246" s="14" t="s">
        <v>1520</v>
      </c>
      <c r="F16246" s="14" t="s">
        <v>1521</v>
      </c>
      <c r="G16246" s="14" t="s">
        <v>6481</v>
      </c>
      <c r="H16246" s="20">
        <v>800</v>
      </c>
      <c r="I16246" s="20">
        <v>800</v>
      </c>
      <c r="J16246" s="21">
        <f>IFERROR((I16246/H16246),0)</f>
        <v>1</v>
      </c>
      <c r="K16246" s="20"/>
      <c r="L16246" s="20"/>
      <c r="M16246" s="22"/>
    </row>
    <row r="16247" spans="1:13" s="14" customFormat="1" ht="30" outlineLevel="2" x14ac:dyDescent="0.25">
      <c r="A16247" s="34"/>
      <c r="B16247" s="44" t="s">
        <v>4491</v>
      </c>
      <c r="C16247" s="31" t="s">
        <v>4158</v>
      </c>
      <c r="D16247" s="14" t="s">
        <v>1480</v>
      </c>
      <c r="E16247" s="14" t="s">
        <v>1520</v>
      </c>
      <c r="F16247" s="14" t="s">
        <v>1521</v>
      </c>
      <c r="G16247" s="14" t="s">
        <v>6485</v>
      </c>
      <c r="H16247" s="20">
        <v>9304092</v>
      </c>
      <c r="I16247" s="20">
        <v>9304092</v>
      </c>
      <c r="J16247" s="22"/>
      <c r="K16247" s="25"/>
      <c r="L16247" s="25"/>
      <c r="M16247" s="22"/>
    </row>
    <row r="16248" spans="1:13" s="14" customFormat="1" ht="30" outlineLevel="2" x14ac:dyDescent="0.25">
      <c r="A16248" s="34"/>
      <c r="B16248" s="44" t="s">
        <v>4491</v>
      </c>
      <c r="C16248" s="31" t="s">
        <v>4158</v>
      </c>
      <c r="D16248" s="14" t="s">
        <v>1480</v>
      </c>
      <c r="E16248" s="14" t="s">
        <v>1520</v>
      </c>
      <c r="F16248" s="14" t="s">
        <v>1521</v>
      </c>
      <c r="G16248" s="14" t="s">
        <v>6492</v>
      </c>
      <c r="H16248" s="20">
        <v>20266260</v>
      </c>
      <c r="I16248" s="20">
        <v>20266260</v>
      </c>
      <c r="J16248" s="21">
        <f>IFERROR((I16248/H16248),0)</f>
        <v>1</v>
      </c>
      <c r="K16248" s="20"/>
      <c r="L16248" s="20"/>
      <c r="M16248" s="22"/>
    </row>
    <row r="16249" spans="1:13" s="14" customFormat="1" ht="30" outlineLevel="2" x14ac:dyDescent="0.25">
      <c r="A16249" s="34"/>
      <c r="B16249" s="44" t="s">
        <v>4491</v>
      </c>
      <c r="C16249" s="31" t="s">
        <v>4158</v>
      </c>
      <c r="D16249" s="14" t="s">
        <v>1480</v>
      </c>
      <c r="E16249" s="14" t="s">
        <v>1520</v>
      </c>
      <c r="F16249" s="14" t="s">
        <v>1521</v>
      </c>
      <c r="G16249" s="14" t="s">
        <v>6493</v>
      </c>
      <c r="H16249" s="20">
        <v>-25882270</v>
      </c>
      <c r="I16249" s="20"/>
      <c r="J16249" s="21">
        <f>IFERROR((I16249/H16249),0)</f>
        <v>0</v>
      </c>
      <c r="K16249" s="20"/>
      <c r="L16249" s="20"/>
      <c r="M16249" s="22"/>
    </row>
    <row r="16250" spans="1:13" s="14" customFormat="1" ht="30" outlineLevel="1" x14ac:dyDescent="0.25">
      <c r="A16250" s="34"/>
      <c r="B16250" s="46" t="s">
        <v>9165</v>
      </c>
      <c r="C16250" s="40" t="str">
        <f>C16249</f>
        <v>ASIGNACIONES DIRECTAS ANTICIPADAS (5% DEL SGR)</v>
      </c>
      <c r="D16250" s="39" t="str">
        <f>D16249</f>
        <v xml:space="preserve">CHOCÓ                                             </v>
      </c>
      <c r="E16250" s="39" t="str">
        <f>E16249</f>
        <v>27425</v>
      </c>
      <c r="F16250" s="39" t="str">
        <f>F16249</f>
        <v xml:space="preserve">MEDIO ATRATO                                      </v>
      </c>
      <c r="G16250" s="39" t="s">
        <v>10656</v>
      </c>
      <c r="H16250" s="20">
        <f>SUBTOTAL(9,H16244:H16249)</f>
        <v>323189629</v>
      </c>
      <c r="I16250" s="20">
        <f>SUBTOTAL(9,I16244:I16249)</f>
        <v>349071899</v>
      </c>
      <c r="J16250" s="42">
        <f>+I16250/H16250</f>
        <v>1.0800838507104447</v>
      </c>
      <c r="K16250" s="20">
        <f>SUBTOTAL(9,K16244:K16249)</f>
        <v>93636389</v>
      </c>
      <c r="L16250" s="20">
        <f>SUBTOTAL(9,L16244:L16249)</f>
        <v>129411349</v>
      </c>
      <c r="M16250" s="7">
        <f>IFERROR((L16250/K16250),"N.A")</f>
        <v>1.3820625761209138</v>
      </c>
    </row>
    <row r="16251" spans="1:13" s="14" customFormat="1" ht="30" outlineLevel="2" x14ac:dyDescent="0.25">
      <c r="A16251" s="34"/>
      <c r="B16251" s="44" t="s">
        <v>4492</v>
      </c>
      <c r="C16251" s="31" t="s">
        <v>4158</v>
      </c>
      <c r="D16251" s="14" t="s">
        <v>1480</v>
      </c>
      <c r="E16251" s="14" t="s">
        <v>1523</v>
      </c>
      <c r="F16251" s="14" t="s">
        <v>1524</v>
      </c>
      <c r="G16251" s="14" t="s">
        <v>16</v>
      </c>
      <c r="H16251" s="15">
        <v>341006798</v>
      </c>
      <c r="I16251" s="15">
        <v>341006798</v>
      </c>
      <c r="J16251" s="16">
        <f>IFERROR((I16251/H16251),0)</f>
        <v>1</v>
      </c>
      <c r="K16251" s="15">
        <v>246681866</v>
      </c>
      <c r="L16251" s="15">
        <v>341006798</v>
      </c>
      <c r="M16251" s="17">
        <f>L16251/K16251</f>
        <v>1.3823748114504695</v>
      </c>
    </row>
    <row r="16252" spans="1:13" s="14" customFormat="1" ht="30" outlineLevel="2" x14ac:dyDescent="0.25">
      <c r="A16252" s="34"/>
      <c r="B16252" s="44" t="s">
        <v>4492</v>
      </c>
      <c r="C16252" s="31" t="s">
        <v>4158</v>
      </c>
      <c r="D16252" s="14" t="s">
        <v>1480</v>
      </c>
      <c r="E16252" s="14" t="s">
        <v>1523</v>
      </c>
      <c r="F16252" s="14" t="s">
        <v>1524</v>
      </c>
      <c r="G16252" s="14" t="s">
        <v>6109</v>
      </c>
      <c r="H16252" s="20">
        <v>119163606</v>
      </c>
      <c r="I16252" s="20">
        <v>119163606</v>
      </c>
      <c r="J16252" s="21">
        <f>IFERROR((I16252/H16252),0)</f>
        <v>1</v>
      </c>
      <c r="K16252" s="20"/>
      <c r="L16252" s="20"/>
      <c r="M16252" s="22"/>
    </row>
    <row r="16253" spans="1:13" s="14" customFormat="1" ht="30" outlineLevel="2" x14ac:dyDescent="0.25">
      <c r="A16253" s="34"/>
      <c r="B16253" s="44" t="s">
        <v>4492</v>
      </c>
      <c r="C16253" s="31" t="s">
        <v>4158</v>
      </c>
      <c r="D16253" s="14" t="s">
        <v>1480</v>
      </c>
      <c r="E16253" s="14" t="s">
        <v>1523</v>
      </c>
      <c r="F16253" s="14" t="s">
        <v>1524</v>
      </c>
      <c r="G16253" s="14" t="s">
        <v>6481</v>
      </c>
      <c r="H16253" s="20">
        <v>2109</v>
      </c>
      <c r="I16253" s="20">
        <v>2109</v>
      </c>
      <c r="J16253" s="21">
        <f>IFERROR((I16253/H16253),0)</f>
        <v>1</v>
      </c>
      <c r="K16253" s="20"/>
      <c r="L16253" s="20"/>
      <c r="M16253" s="22"/>
    </row>
    <row r="16254" spans="1:13" s="14" customFormat="1" ht="30" outlineLevel="2" x14ac:dyDescent="0.25">
      <c r="A16254" s="34"/>
      <c r="B16254" s="44" t="s">
        <v>4492</v>
      </c>
      <c r="C16254" s="31" t="s">
        <v>4158</v>
      </c>
      <c r="D16254" s="14" t="s">
        <v>1480</v>
      </c>
      <c r="E16254" s="14" t="s">
        <v>1523</v>
      </c>
      <c r="F16254" s="14" t="s">
        <v>1524</v>
      </c>
      <c r="G16254" s="14" t="s">
        <v>6485</v>
      </c>
      <c r="H16254" s="20">
        <v>18446869</v>
      </c>
      <c r="I16254" s="20">
        <v>18446869</v>
      </c>
      <c r="J16254" s="22"/>
      <c r="K16254" s="25"/>
      <c r="L16254" s="25"/>
      <c r="M16254" s="22"/>
    </row>
    <row r="16255" spans="1:13" s="14" customFormat="1" ht="30" outlineLevel="2" x14ac:dyDescent="0.25">
      <c r="A16255" s="34"/>
      <c r="B16255" s="44" t="s">
        <v>4492</v>
      </c>
      <c r="C16255" s="31" t="s">
        <v>4158</v>
      </c>
      <c r="D16255" s="14" t="s">
        <v>1480</v>
      </c>
      <c r="E16255" s="14" t="s">
        <v>1523</v>
      </c>
      <c r="F16255" s="14" t="s">
        <v>1524</v>
      </c>
      <c r="G16255" s="14" t="s">
        <v>6492</v>
      </c>
      <c r="H16255" s="20">
        <v>53370927</v>
      </c>
      <c r="I16255" s="20">
        <v>53370927</v>
      </c>
      <c r="J16255" s="21">
        <f>IFERROR((I16255/H16255),0)</f>
        <v>1</v>
      </c>
      <c r="K16255" s="20"/>
      <c r="L16255" s="20"/>
      <c r="M16255" s="22"/>
    </row>
    <row r="16256" spans="1:13" s="14" customFormat="1" ht="30" outlineLevel="2" x14ac:dyDescent="0.25">
      <c r="A16256" s="34"/>
      <c r="B16256" s="44" t="s">
        <v>4492</v>
      </c>
      <c r="C16256" s="31" t="s">
        <v>4158</v>
      </c>
      <c r="D16256" s="14" t="s">
        <v>1480</v>
      </c>
      <c r="E16256" s="14" t="s">
        <v>1523</v>
      </c>
      <c r="F16256" s="14" t="s">
        <v>1524</v>
      </c>
      <c r="G16256" s="14" t="s">
        <v>6493</v>
      </c>
      <c r="H16256" s="20">
        <v>-68201360</v>
      </c>
      <c r="I16256" s="20"/>
      <c r="J16256" s="21">
        <f>IFERROR((I16256/H16256),0)</f>
        <v>0</v>
      </c>
      <c r="K16256" s="20"/>
      <c r="L16256" s="20"/>
      <c r="M16256" s="22"/>
    </row>
    <row r="16257" spans="1:13" s="14" customFormat="1" ht="30" outlineLevel="1" x14ac:dyDescent="0.25">
      <c r="A16257" s="34"/>
      <c r="B16257" s="46" t="s">
        <v>9166</v>
      </c>
      <c r="C16257" s="40" t="str">
        <f>C16256</f>
        <v>ASIGNACIONES DIRECTAS ANTICIPADAS (5% DEL SGR)</v>
      </c>
      <c r="D16257" s="39" t="str">
        <f>D16256</f>
        <v xml:space="preserve">CHOCÓ                                             </v>
      </c>
      <c r="E16257" s="39" t="str">
        <f>E16256</f>
        <v>27413</v>
      </c>
      <c r="F16257" s="39" t="str">
        <f>F16256</f>
        <v xml:space="preserve">LLORÓ                                             </v>
      </c>
      <c r="G16257" s="39" t="s">
        <v>10656</v>
      </c>
      <c r="H16257" s="20">
        <f>SUBTOTAL(9,H16251:H16256)</f>
        <v>463788949</v>
      </c>
      <c r="I16257" s="20">
        <f>SUBTOTAL(9,I16251:I16256)</f>
        <v>531990309</v>
      </c>
      <c r="J16257" s="42">
        <f>+I16257/H16257</f>
        <v>1.1470525767098432</v>
      </c>
      <c r="K16257" s="20">
        <f>SUBTOTAL(9,K16251:K16256)</f>
        <v>246681866</v>
      </c>
      <c r="L16257" s="20">
        <f>SUBTOTAL(9,L16251:L16256)</f>
        <v>341006798</v>
      </c>
      <c r="M16257" s="7">
        <f>IFERROR((L16257/K16257),"N.A")</f>
        <v>1.3823748114504695</v>
      </c>
    </row>
    <row r="16258" spans="1:13" s="14" customFormat="1" ht="30" outlineLevel="2" x14ac:dyDescent="0.25">
      <c r="A16258" s="34"/>
      <c r="B16258" s="44" t="s">
        <v>4493</v>
      </c>
      <c r="C16258" s="31" t="s">
        <v>4158</v>
      </c>
      <c r="D16258" s="14" t="s">
        <v>1480</v>
      </c>
      <c r="E16258" s="14" t="s">
        <v>1529</v>
      </c>
      <c r="F16258" s="14" t="s">
        <v>1530</v>
      </c>
      <c r="G16258" s="14" t="s">
        <v>16</v>
      </c>
      <c r="H16258" s="15">
        <v>778982390</v>
      </c>
      <c r="I16258" s="15">
        <v>105127282.11000001</v>
      </c>
      <c r="J16258" s="16">
        <f>IFERROR((I16258/H16258),0)</f>
        <v>0.13495463242757005</v>
      </c>
      <c r="K16258" s="15">
        <v>561595962</v>
      </c>
      <c r="L16258" s="15">
        <v>105127282.11000001</v>
      </c>
      <c r="M16258" s="17">
        <f>L16258/K16258</f>
        <v>0.18719379985499257</v>
      </c>
    </row>
    <row r="16259" spans="1:13" s="14" customFormat="1" ht="30" outlineLevel="2" x14ac:dyDescent="0.25">
      <c r="A16259" s="34"/>
      <c r="B16259" s="44" t="s">
        <v>4493</v>
      </c>
      <c r="C16259" s="31" t="s">
        <v>4158</v>
      </c>
      <c r="D16259" s="14" t="s">
        <v>1480</v>
      </c>
      <c r="E16259" s="14" t="s">
        <v>1529</v>
      </c>
      <c r="F16259" s="14" t="s">
        <v>1530</v>
      </c>
      <c r="G16259" s="14" t="s">
        <v>6109</v>
      </c>
      <c r="H16259" s="20">
        <v>439411899</v>
      </c>
      <c r="I16259" s="20">
        <v>439411899</v>
      </c>
      <c r="J16259" s="21">
        <f>IFERROR((I16259/H16259),0)</f>
        <v>1</v>
      </c>
      <c r="K16259" s="20"/>
      <c r="L16259" s="20"/>
      <c r="M16259" s="22"/>
    </row>
    <row r="16260" spans="1:13" s="14" customFormat="1" ht="30" outlineLevel="2" x14ac:dyDescent="0.25">
      <c r="A16260" s="34"/>
      <c r="B16260" s="44" t="s">
        <v>4493</v>
      </c>
      <c r="C16260" s="31" t="s">
        <v>4158</v>
      </c>
      <c r="D16260" s="14" t="s">
        <v>1480</v>
      </c>
      <c r="E16260" s="14" t="s">
        <v>1529</v>
      </c>
      <c r="F16260" s="14" t="s">
        <v>1530</v>
      </c>
      <c r="G16260" s="14" t="s">
        <v>6481</v>
      </c>
      <c r="H16260" s="20">
        <v>4818</v>
      </c>
      <c r="I16260" s="20">
        <v>4818</v>
      </c>
      <c r="J16260" s="21">
        <f>IFERROR((I16260/H16260),0)</f>
        <v>1</v>
      </c>
      <c r="K16260" s="20"/>
      <c r="L16260" s="20"/>
      <c r="M16260" s="22"/>
    </row>
    <row r="16261" spans="1:13" s="14" customFormat="1" ht="30" outlineLevel="2" x14ac:dyDescent="0.25">
      <c r="A16261" s="34"/>
      <c r="B16261" s="44" t="s">
        <v>4493</v>
      </c>
      <c r="C16261" s="31" t="s">
        <v>4158</v>
      </c>
      <c r="D16261" s="14" t="s">
        <v>1480</v>
      </c>
      <c r="E16261" s="14" t="s">
        <v>1529</v>
      </c>
      <c r="F16261" s="14" t="s">
        <v>1530</v>
      </c>
      <c r="G16261" s="14" t="s">
        <v>6485</v>
      </c>
      <c r="H16261" s="20">
        <v>19303354</v>
      </c>
      <c r="I16261" s="20">
        <v>19303354</v>
      </c>
      <c r="J16261" s="22"/>
      <c r="K16261" s="25"/>
      <c r="L16261" s="25"/>
      <c r="M16261" s="22"/>
    </row>
    <row r="16262" spans="1:13" s="14" customFormat="1" ht="30" outlineLevel="2" x14ac:dyDescent="0.25">
      <c r="A16262" s="34"/>
      <c r="B16262" s="44" t="s">
        <v>4493</v>
      </c>
      <c r="C16262" s="31" t="s">
        <v>4158</v>
      </c>
      <c r="D16262" s="14" t="s">
        <v>1480</v>
      </c>
      <c r="E16262" s="14" t="s">
        <v>1529</v>
      </c>
      <c r="F16262" s="14" t="s">
        <v>1530</v>
      </c>
      <c r="G16262" s="14" t="s">
        <v>6492</v>
      </c>
      <c r="H16262" s="20">
        <v>120822542</v>
      </c>
      <c r="I16262" s="20">
        <v>120822542</v>
      </c>
      <c r="J16262" s="21">
        <f>IFERROR((I16262/H16262),0)</f>
        <v>1</v>
      </c>
      <c r="K16262" s="20"/>
      <c r="L16262" s="20"/>
      <c r="M16262" s="22"/>
    </row>
    <row r="16263" spans="1:13" s="14" customFormat="1" ht="30" outlineLevel="2" x14ac:dyDescent="0.25">
      <c r="A16263" s="34"/>
      <c r="B16263" s="44" t="s">
        <v>4493</v>
      </c>
      <c r="C16263" s="31" t="s">
        <v>4158</v>
      </c>
      <c r="D16263" s="14" t="s">
        <v>1480</v>
      </c>
      <c r="E16263" s="14" t="s">
        <v>1529</v>
      </c>
      <c r="F16263" s="14" t="s">
        <v>1530</v>
      </c>
      <c r="G16263" s="14" t="s">
        <v>6493</v>
      </c>
      <c r="H16263" s="20">
        <v>-155796478</v>
      </c>
      <c r="I16263" s="20"/>
      <c r="J16263" s="21">
        <f>IFERROR((I16263/H16263),0)</f>
        <v>0</v>
      </c>
      <c r="K16263" s="20"/>
      <c r="L16263" s="20"/>
      <c r="M16263" s="22"/>
    </row>
    <row r="16264" spans="1:13" s="14" customFormat="1" ht="30" outlineLevel="1" x14ac:dyDescent="0.25">
      <c r="A16264" s="34"/>
      <c r="B16264" s="46" t="s">
        <v>9167</v>
      </c>
      <c r="C16264" s="40" t="str">
        <f>C16263</f>
        <v>ASIGNACIONES DIRECTAS ANTICIPADAS (5% DEL SGR)</v>
      </c>
      <c r="D16264" s="39" t="str">
        <f>D16263</f>
        <v xml:space="preserve">CHOCÓ                                             </v>
      </c>
      <c r="E16264" s="39" t="str">
        <f>E16263</f>
        <v>27361</v>
      </c>
      <c r="F16264" s="39" t="str">
        <f>F16263</f>
        <v xml:space="preserve">ISTMINA                                           </v>
      </c>
      <c r="G16264" s="39" t="s">
        <v>10656</v>
      </c>
      <c r="H16264" s="20">
        <f>SUBTOTAL(9,H16258:H16263)</f>
        <v>1202728525</v>
      </c>
      <c r="I16264" s="20">
        <f>SUBTOTAL(9,I16258:I16263)</f>
        <v>684669895.11000001</v>
      </c>
      <c r="J16264" s="42">
        <f>+I16264/H16264</f>
        <v>0.56926387034015014</v>
      </c>
      <c r="K16264" s="20">
        <f>SUBTOTAL(9,K16258:K16263)</f>
        <v>561595962</v>
      </c>
      <c r="L16264" s="20">
        <f>SUBTOTAL(9,L16258:L16263)</f>
        <v>105127282.11000001</v>
      </c>
      <c r="M16264" s="7">
        <f>IFERROR((L16264/K16264),"N.A")</f>
        <v>0.18719379985499257</v>
      </c>
    </row>
    <row r="16265" spans="1:13" s="14" customFormat="1" ht="30" outlineLevel="2" x14ac:dyDescent="0.25">
      <c r="A16265" s="34"/>
      <c r="B16265" s="44" t="s">
        <v>6381</v>
      </c>
      <c r="C16265" s="31" t="s">
        <v>4158</v>
      </c>
      <c r="D16265" s="14" t="s">
        <v>1480</v>
      </c>
      <c r="E16265" s="14" t="s">
        <v>1532</v>
      </c>
      <c r="F16265" s="14" t="s">
        <v>1533</v>
      </c>
      <c r="G16265" s="14" t="s">
        <v>6109</v>
      </c>
      <c r="H16265" s="20">
        <v>15917</v>
      </c>
      <c r="I16265" s="20">
        <v>15917</v>
      </c>
      <c r="J16265" s="21">
        <f>IFERROR((I16265/H16265),0)</f>
        <v>1</v>
      </c>
      <c r="K16265" s="20"/>
      <c r="L16265" s="20"/>
      <c r="M16265" s="22"/>
    </row>
    <row r="16266" spans="1:13" s="14" customFormat="1" ht="30" outlineLevel="1" x14ac:dyDescent="0.25">
      <c r="A16266" s="34"/>
      <c r="B16266" s="46" t="s">
        <v>9168</v>
      </c>
      <c r="C16266" s="40" t="str">
        <f>C16265</f>
        <v>ASIGNACIONES DIRECTAS ANTICIPADAS (5% DEL SGR)</v>
      </c>
      <c r="D16266" s="39" t="str">
        <f>D16265</f>
        <v xml:space="preserve">CHOCÓ                                             </v>
      </c>
      <c r="E16266" s="39" t="str">
        <f>E16265</f>
        <v>27250</v>
      </c>
      <c r="F16266" s="39" t="str">
        <f>F16265</f>
        <v xml:space="preserve">EL LITORAL DEL SAN JUAN                           </v>
      </c>
      <c r="G16266" s="39" t="s">
        <v>10656</v>
      </c>
      <c r="H16266" s="20">
        <f>SUBTOTAL(9,H16265:H16265)</f>
        <v>15917</v>
      </c>
      <c r="I16266" s="20">
        <f>SUBTOTAL(9,I16265:I16265)</f>
        <v>15917</v>
      </c>
      <c r="J16266" s="42">
        <f>+I16266/H16266</f>
        <v>1</v>
      </c>
      <c r="K16266" s="20">
        <f>SUBTOTAL(9,K16265:K16265)</f>
        <v>0</v>
      </c>
      <c r="L16266" s="20">
        <f>SUBTOTAL(9,L16265:L16265)</f>
        <v>0</v>
      </c>
      <c r="M16266" s="7" t="str">
        <f>IFERROR((L16266/K16266),"N.A")</f>
        <v>N.A</v>
      </c>
    </row>
    <row r="16267" spans="1:13" s="14" customFormat="1" ht="30" outlineLevel="2" x14ac:dyDescent="0.25">
      <c r="A16267" s="34"/>
      <c r="B16267" s="44" t="s">
        <v>4494</v>
      </c>
      <c r="C16267" s="31" t="s">
        <v>4158</v>
      </c>
      <c r="D16267" s="14" t="s">
        <v>1480</v>
      </c>
      <c r="E16267" s="14" t="s">
        <v>1535</v>
      </c>
      <c r="F16267" s="14" t="s">
        <v>1536</v>
      </c>
      <c r="G16267" s="14" t="s">
        <v>16</v>
      </c>
      <c r="H16267" s="15">
        <v>1386707373</v>
      </c>
      <c r="I16267" s="15">
        <v>496822056.20999998</v>
      </c>
      <c r="J16267" s="16">
        <f>IFERROR((I16267/H16267),0)</f>
        <v>0.35827461934898069</v>
      </c>
      <c r="K16267" s="15">
        <v>994768333</v>
      </c>
      <c r="L16267" s="15">
        <v>496822056.20999998</v>
      </c>
      <c r="M16267" s="17">
        <f>L16267/K16267</f>
        <v>0.49943493347008261</v>
      </c>
    </row>
    <row r="16268" spans="1:13" s="14" customFormat="1" ht="30" outlineLevel="2" x14ac:dyDescent="0.25">
      <c r="A16268" s="34"/>
      <c r="B16268" s="44" t="s">
        <v>4494</v>
      </c>
      <c r="C16268" s="31" t="s">
        <v>4158</v>
      </c>
      <c r="D16268" s="14" t="s">
        <v>1480</v>
      </c>
      <c r="E16268" s="14" t="s">
        <v>1535</v>
      </c>
      <c r="F16268" s="14" t="s">
        <v>1536</v>
      </c>
      <c r="G16268" s="14" t="s">
        <v>6109</v>
      </c>
      <c r="H16268" s="20">
        <v>538198013</v>
      </c>
      <c r="I16268" s="20">
        <v>538198013</v>
      </c>
      <c r="J16268" s="21">
        <f>IFERROR((I16268/H16268),0)</f>
        <v>1</v>
      </c>
      <c r="K16268" s="20"/>
      <c r="L16268" s="20"/>
      <c r="M16268" s="22"/>
    </row>
    <row r="16269" spans="1:13" s="14" customFormat="1" ht="30" outlineLevel="2" x14ac:dyDescent="0.25">
      <c r="A16269" s="34"/>
      <c r="B16269" s="44" t="s">
        <v>4494</v>
      </c>
      <c r="C16269" s="31" t="s">
        <v>4158</v>
      </c>
      <c r="D16269" s="14" t="s">
        <v>1480</v>
      </c>
      <c r="E16269" s="14" t="s">
        <v>1535</v>
      </c>
      <c r="F16269" s="14" t="s">
        <v>1536</v>
      </c>
      <c r="G16269" s="14" t="s">
        <v>6481</v>
      </c>
      <c r="H16269" s="20">
        <v>8577</v>
      </c>
      <c r="I16269" s="20">
        <v>8577</v>
      </c>
      <c r="J16269" s="21">
        <f>IFERROR((I16269/H16269),0)</f>
        <v>1</v>
      </c>
      <c r="K16269" s="20"/>
      <c r="L16269" s="20"/>
      <c r="M16269" s="22"/>
    </row>
    <row r="16270" spans="1:13" s="14" customFormat="1" ht="30" outlineLevel="2" x14ac:dyDescent="0.25">
      <c r="A16270" s="34"/>
      <c r="B16270" s="44" t="s">
        <v>4494</v>
      </c>
      <c r="C16270" s="31" t="s">
        <v>4158</v>
      </c>
      <c r="D16270" s="14" t="s">
        <v>1480</v>
      </c>
      <c r="E16270" s="14" t="s">
        <v>1535</v>
      </c>
      <c r="F16270" s="14" t="s">
        <v>1536</v>
      </c>
      <c r="G16270" s="14" t="s">
        <v>6485</v>
      </c>
      <c r="H16270" s="20">
        <v>2087698911</v>
      </c>
      <c r="I16270" s="20">
        <v>2087698911</v>
      </c>
      <c r="J16270" s="22"/>
      <c r="K16270" s="25"/>
      <c r="L16270" s="25"/>
      <c r="M16270" s="22"/>
    </row>
    <row r="16271" spans="1:13" s="14" customFormat="1" ht="30" outlineLevel="2" x14ac:dyDescent="0.25">
      <c r="A16271" s="34"/>
      <c r="B16271" s="44" t="s">
        <v>4494</v>
      </c>
      <c r="C16271" s="31" t="s">
        <v>4158</v>
      </c>
      <c r="D16271" s="14" t="s">
        <v>1480</v>
      </c>
      <c r="E16271" s="14" t="s">
        <v>1535</v>
      </c>
      <c r="F16271" s="14" t="s">
        <v>1536</v>
      </c>
      <c r="G16271" s="14" t="s">
        <v>6492</v>
      </c>
      <c r="H16271" s="20">
        <v>212244182</v>
      </c>
      <c r="I16271" s="20">
        <v>212244182</v>
      </c>
      <c r="J16271" s="21">
        <f>IFERROR((I16271/H16271),0)</f>
        <v>1</v>
      </c>
      <c r="K16271" s="20"/>
      <c r="L16271" s="20"/>
      <c r="M16271" s="22"/>
    </row>
    <row r="16272" spans="1:13" s="14" customFormat="1" ht="30" outlineLevel="2" x14ac:dyDescent="0.25">
      <c r="A16272" s="34"/>
      <c r="B16272" s="44" t="s">
        <v>4494</v>
      </c>
      <c r="C16272" s="31" t="s">
        <v>4158</v>
      </c>
      <c r="D16272" s="14" t="s">
        <v>1480</v>
      </c>
      <c r="E16272" s="14" t="s">
        <v>1535</v>
      </c>
      <c r="F16272" s="14" t="s">
        <v>1536</v>
      </c>
      <c r="G16272" s="14" t="s">
        <v>6493</v>
      </c>
      <c r="H16272" s="20">
        <v>-277341475</v>
      </c>
      <c r="I16272" s="20"/>
      <c r="J16272" s="21">
        <f>IFERROR((I16272/H16272),0)</f>
        <v>0</v>
      </c>
      <c r="K16272" s="20"/>
      <c r="L16272" s="20"/>
      <c r="M16272" s="22"/>
    </row>
    <row r="16273" spans="1:13" s="14" customFormat="1" ht="30" outlineLevel="1" x14ac:dyDescent="0.25">
      <c r="A16273" s="34"/>
      <c r="B16273" s="46" t="s">
        <v>9169</v>
      </c>
      <c r="C16273" s="40" t="str">
        <f>C16272</f>
        <v>ASIGNACIONES DIRECTAS ANTICIPADAS (5% DEL SGR)</v>
      </c>
      <c r="D16273" s="39" t="str">
        <f>D16272</f>
        <v xml:space="preserve">CHOCÓ                                             </v>
      </c>
      <c r="E16273" s="39" t="str">
        <f>E16272</f>
        <v>27245</v>
      </c>
      <c r="F16273" s="39" t="str">
        <f>F16272</f>
        <v xml:space="preserve">EL CARMEN DE ATRATO                               </v>
      </c>
      <c r="G16273" s="39" t="s">
        <v>10656</v>
      </c>
      <c r="H16273" s="20">
        <f>SUBTOTAL(9,H16267:H16272)</f>
        <v>3947515581</v>
      </c>
      <c r="I16273" s="20">
        <f>SUBTOTAL(9,I16267:I16272)</f>
        <v>3334971739.21</v>
      </c>
      <c r="J16273" s="42">
        <f>+I16273/H16273</f>
        <v>0.84482801163894883</v>
      </c>
      <c r="K16273" s="20">
        <f>SUBTOTAL(9,K16267:K16272)</f>
        <v>994768333</v>
      </c>
      <c r="L16273" s="20">
        <f>SUBTOTAL(9,L16267:L16272)</f>
        <v>496822056.20999998</v>
      </c>
      <c r="M16273" s="7">
        <f>IFERROR((L16273/K16273),"N.A")</f>
        <v>0.49943493347008261</v>
      </c>
    </row>
    <row r="16274" spans="1:13" s="14" customFormat="1" ht="30" outlineLevel="2" x14ac:dyDescent="0.25">
      <c r="A16274" s="34"/>
      <c r="B16274" s="44" t="s">
        <v>4495</v>
      </c>
      <c r="C16274" s="31" t="s">
        <v>4158</v>
      </c>
      <c r="D16274" s="14" t="s">
        <v>1480</v>
      </c>
      <c r="E16274" s="14" t="s">
        <v>1538</v>
      </c>
      <c r="F16274" s="14" t="s">
        <v>1539</v>
      </c>
      <c r="G16274" s="14" t="s">
        <v>16</v>
      </c>
      <c r="H16274" s="15">
        <v>347343970</v>
      </c>
      <c r="I16274" s="15">
        <v>347343970</v>
      </c>
      <c r="J16274" s="16">
        <f>IFERROR((I16274/H16274),0)</f>
        <v>1</v>
      </c>
      <c r="K16274" s="15">
        <v>250774842</v>
      </c>
      <c r="L16274" s="15">
        <v>347343970</v>
      </c>
      <c r="M16274" s="17">
        <f>L16274/K16274</f>
        <v>1.3850829980784116</v>
      </c>
    </row>
    <row r="16275" spans="1:13" s="14" customFormat="1" ht="30" outlineLevel="2" x14ac:dyDescent="0.25">
      <c r="A16275" s="34"/>
      <c r="B16275" s="44" t="s">
        <v>4495</v>
      </c>
      <c r="C16275" s="31" t="s">
        <v>4158</v>
      </c>
      <c r="D16275" s="14" t="s">
        <v>1480</v>
      </c>
      <c r="E16275" s="14" t="s">
        <v>1538</v>
      </c>
      <c r="F16275" s="14" t="s">
        <v>1539</v>
      </c>
      <c r="G16275" s="14" t="s">
        <v>6109</v>
      </c>
      <c r="H16275" s="20">
        <v>80818639</v>
      </c>
      <c r="I16275" s="20">
        <v>80818639</v>
      </c>
      <c r="J16275" s="21">
        <f>IFERROR((I16275/H16275),0)</f>
        <v>1</v>
      </c>
      <c r="K16275" s="20"/>
      <c r="L16275" s="20"/>
      <c r="M16275" s="22"/>
    </row>
    <row r="16276" spans="1:13" s="14" customFormat="1" ht="30" outlineLevel="2" x14ac:dyDescent="0.25">
      <c r="A16276" s="34"/>
      <c r="B16276" s="44" t="s">
        <v>4495</v>
      </c>
      <c r="C16276" s="31" t="s">
        <v>4158</v>
      </c>
      <c r="D16276" s="14" t="s">
        <v>1480</v>
      </c>
      <c r="E16276" s="14" t="s">
        <v>1538</v>
      </c>
      <c r="F16276" s="14" t="s">
        <v>1539</v>
      </c>
      <c r="G16276" s="14" t="s">
        <v>6481</v>
      </c>
      <c r="H16276" s="20">
        <v>2148</v>
      </c>
      <c r="I16276" s="20">
        <v>2148</v>
      </c>
      <c r="J16276" s="21">
        <f>IFERROR((I16276/H16276),0)</f>
        <v>1</v>
      </c>
      <c r="K16276" s="20"/>
      <c r="L16276" s="20"/>
      <c r="M16276" s="22"/>
    </row>
    <row r="16277" spans="1:13" s="14" customFormat="1" ht="30" outlineLevel="2" x14ac:dyDescent="0.25">
      <c r="A16277" s="34"/>
      <c r="B16277" s="44" t="s">
        <v>4495</v>
      </c>
      <c r="C16277" s="31" t="s">
        <v>4158</v>
      </c>
      <c r="D16277" s="14" t="s">
        <v>1480</v>
      </c>
      <c r="E16277" s="14" t="s">
        <v>1538</v>
      </c>
      <c r="F16277" s="14" t="s">
        <v>1539</v>
      </c>
      <c r="G16277" s="14" t="s">
        <v>6485</v>
      </c>
      <c r="H16277" s="20">
        <v>11203170</v>
      </c>
      <c r="I16277" s="20">
        <v>11203170</v>
      </c>
      <c r="J16277" s="22"/>
      <c r="K16277" s="25"/>
      <c r="L16277" s="25"/>
      <c r="M16277" s="22"/>
    </row>
    <row r="16278" spans="1:13" s="14" customFormat="1" ht="30" outlineLevel="2" x14ac:dyDescent="0.25">
      <c r="A16278" s="34"/>
      <c r="B16278" s="44" t="s">
        <v>4495</v>
      </c>
      <c r="C16278" s="31" t="s">
        <v>4158</v>
      </c>
      <c r="D16278" s="14" t="s">
        <v>1480</v>
      </c>
      <c r="E16278" s="14" t="s">
        <v>1538</v>
      </c>
      <c r="F16278" s="14" t="s">
        <v>1539</v>
      </c>
      <c r="G16278" s="14" t="s">
        <v>6492</v>
      </c>
      <c r="H16278" s="20">
        <v>54081507</v>
      </c>
      <c r="I16278" s="20">
        <v>54081507</v>
      </c>
      <c r="J16278" s="21">
        <f>IFERROR((I16278/H16278),0)</f>
        <v>1</v>
      </c>
      <c r="K16278" s="20"/>
      <c r="L16278" s="20"/>
      <c r="M16278" s="22"/>
    </row>
    <row r="16279" spans="1:13" s="14" customFormat="1" ht="30" outlineLevel="2" x14ac:dyDescent="0.25">
      <c r="A16279" s="34"/>
      <c r="B16279" s="44" t="s">
        <v>4495</v>
      </c>
      <c r="C16279" s="31" t="s">
        <v>4158</v>
      </c>
      <c r="D16279" s="14" t="s">
        <v>1480</v>
      </c>
      <c r="E16279" s="14" t="s">
        <v>1538</v>
      </c>
      <c r="F16279" s="14" t="s">
        <v>1539</v>
      </c>
      <c r="G16279" s="14" t="s">
        <v>6493</v>
      </c>
      <c r="H16279" s="20">
        <v>-69468794</v>
      </c>
      <c r="I16279" s="20"/>
      <c r="J16279" s="21">
        <f>IFERROR((I16279/H16279),0)</f>
        <v>0</v>
      </c>
      <c r="K16279" s="20"/>
      <c r="L16279" s="20"/>
      <c r="M16279" s="22"/>
    </row>
    <row r="16280" spans="1:13" s="14" customFormat="1" ht="30" outlineLevel="1" x14ac:dyDescent="0.25">
      <c r="A16280" s="34"/>
      <c r="B16280" s="46" t="s">
        <v>9170</v>
      </c>
      <c r="C16280" s="40" t="str">
        <f>C16279</f>
        <v>ASIGNACIONES DIRECTAS ANTICIPADAS (5% DEL SGR)</v>
      </c>
      <c r="D16280" s="39" t="str">
        <f>D16279</f>
        <v xml:space="preserve">CHOCÓ                                             </v>
      </c>
      <c r="E16280" s="39" t="str">
        <f>E16279</f>
        <v>27205</v>
      </c>
      <c r="F16280" s="39" t="str">
        <f>F16279</f>
        <v xml:space="preserve">CONDOTO                                           </v>
      </c>
      <c r="G16280" s="39" t="s">
        <v>10656</v>
      </c>
      <c r="H16280" s="20">
        <f>SUBTOTAL(9,H16274:H16279)</f>
        <v>423980640</v>
      </c>
      <c r="I16280" s="20">
        <f>SUBTOTAL(9,I16274:I16279)</f>
        <v>493449434</v>
      </c>
      <c r="J16280" s="42">
        <f>+I16280/H16280</f>
        <v>1.1638489766891242</v>
      </c>
      <c r="K16280" s="20">
        <f>SUBTOTAL(9,K16274:K16279)</f>
        <v>250774842</v>
      </c>
      <c r="L16280" s="20">
        <f>SUBTOTAL(9,L16274:L16279)</f>
        <v>347343970</v>
      </c>
      <c r="M16280" s="7">
        <f>IFERROR((L16280/K16280),"N.A")</f>
        <v>1.3850829980784116</v>
      </c>
    </row>
    <row r="16281" spans="1:13" s="14" customFormat="1" ht="30" outlineLevel="2" x14ac:dyDescent="0.25">
      <c r="A16281" s="34"/>
      <c r="B16281" s="44" t="s">
        <v>4496</v>
      </c>
      <c r="C16281" s="31" t="s">
        <v>4158</v>
      </c>
      <c r="D16281" s="14" t="s">
        <v>1480</v>
      </c>
      <c r="E16281" s="14" t="s">
        <v>1541</v>
      </c>
      <c r="F16281" s="14" t="s">
        <v>1542</v>
      </c>
      <c r="G16281" s="14" t="s">
        <v>16</v>
      </c>
      <c r="H16281" s="15">
        <v>176986261</v>
      </c>
      <c r="I16281" s="15">
        <v>176986261</v>
      </c>
      <c r="J16281" s="16">
        <f>IFERROR((I16281/H16281),0)</f>
        <v>1</v>
      </c>
      <c r="K16281" s="15">
        <v>127837734</v>
      </c>
      <c r="L16281" s="15">
        <v>176986261</v>
      </c>
      <c r="M16281" s="17">
        <f>L16281/K16281</f>
        <v>1.384460248646147</v>
      </c>
    </row>
    <row r="16282" spans="1:13" s="14" customFormat="1" ht="30" outlineLevel="2" x14ac:dyDescent="0.25">
      <c r="A16282" s="34"/>
      <c r="B16282" s="44" t="s">
        <v>4496</v>
      </c>
      <c r="C16282" s="31" t="s">
        <v>4158</v>
      </c>
      <c r="D16282" s="14" t="s">
        <v>1480</v>
      </c>
      <c r="E16282" s="14" t="s">
        <v>1541</v>
      </c>
      <c r="F16282" s="14" t="s">
        <v>1542</v>
      </c>
      <c r="G16282" s="14" t="s">
        <v>6109</v>
      </c>
      <c r="H16282" s="20">
        <v>573976636</v>
      </c>
      <c r="I16282" s="20">
        <v>573976636</v>
      </c>
      <c r="J16282" s="21">
        <f>IFERROR((I16282/H16282),0)</f>
        <v>1</v>
      </c>
      <c r="K16282" s="20"/>
      <c r="L16282" s="20"/>
      <c r="M16282" s="22"/>
    </row>
    <row r="16283" spans="1:13" s="14" customFormat="1" ht="30" outlineLevel="2" x14ac:dyDescent="0.25">
      <c r="A16283" s="34"/>
      <c r="B16283" s="44" t="s">
        <v>4496</v>
      </c>
      <c r="C16283" s="31" t="s">
        <v>4158</v>
      </c>
      <c r="D16283" s="14" t="s">
        <v>1480</v>
      </c>
      <c r="E16283" s="14" t="s">
        <v>1541</v>
      </c>
      <c r="F16283" s="14" t="s">
        <v>1542</v>
      </c>
      <c r="G16283" s="14" t="s">
        <v>6481</v>
      </c>
      <c r="H16283" s="20">
        <v>1095</v>
      </c>
      <c r="I16283" s="20">
        <v>1095</v>
      </c>
      <c r="J16283" s="21">
        <f>IFERROR((I16283/H16283),0)</f>
        <v>1</v>
      </c>
      <c r="K16283" s="20"/>
      <c r="L16283" s="20"/>
      <c r="M16283" s="22"/>
    </row>
    <row r="16284" spans="1:13" s="14" customFormat="1" ht="30" outlineLevel="2" x14ac:dyDescent="0.25">
      <c r="A16284" s="34"/>
      <c r="B16284" s="44" t="s">
        <v>4496</v>
      </c>
      <c r="C16284" s="31" t="s">
        <v>4158</v>
      </c>
      <c r="D16284" s="14" t="s">
        <v>1480</v>
      </c>
      <c r="E16284" s="14" t="s">
        <v>1541</v>
      </c>
      <c r="F16284" s="14" t="s">
        <v>1542</v>
      </c>
      <c r="G16284" s="14" t="s">
        <v>6485</v>
      </c>
      <c r="H16284" s="20">
        <v>4208054</v>
      </c>
      <c r="I16284" s="20">
        <v>4208054</v>
      </c>
      <c r="J16284" s="22"/>
      <c r="K16284" s="25"/>
      <c r="L16284" s="25"/>
      <c r="M16284" s="22"/>
    </row>
    <row r="16285" spans="1:13" s="14" customFormat="1" ht="30" outlineLevel="2" x14ac:dyDescent="0.25">
      <c r="A16285" s="34"/>
      <c r="B16285" s="44" t="s">
        <v>4496</v>
      </c>
      <c r="C16285" s="31" t="s">
        <v>4158</v>
      </c>
      <c r="D16285" s="14" t="s">
        <v>1480</v>
      </c>
      <c r="E16285" s="14" t="s">
        <v>1541</v>
      </c>
      <c r="F16285" s="14" t="s">
        <v>1542</v>
      </c>
      <c r="G16285" s="14" t="s">
        <v>6492</v>
      </c>
      <c r="H16285" s="20">
        <v>27589691</v>
      </c>
      <c r="I16285" s="20">
        <v>27589691</v>
      </c>
      <c r="J16285" s="21">
        <f>IFERROR((I16285/H16285),0)</f>
        <v>1</v>
      </c>
      <c r="K16285" s="20"/>
      <c r="L16285" s="20"/>
      <c r="M16285" s="22"/>
    </row>
    <row r="16286" spans="1:13" s="14" customFormat="1" ht="30" outlineLevel="2" x14ac:dyDescent="0.25">
      <c r="A16286" s="34"/>
      <c r="B16286" s="44" t="s">
        <v>4496</v>
      </c>
      <c r="C16286" s="31" t="s">
        <v>4158</v>
      </c>
      <c r="D16286" s="14" t="s">
        <v>1480</v>
      </c>
      <c r="E16286" s="14" t="s">
        <v>1541</v>
      </c>
      <c r="F16286" s="14" t="s">
        <v>1542</v>
      </c>
      <c r="G16286" s="14" t="s">
        <v>6493</v>
      </c>
      <c r="H16286" s="20">
        <v>-35397252</v>
      </c>
      <c r="I16286" s="20"/>
      <c r="J16286" s="21">
        <f>IFERROR((I16286/H16286),0)</f>
        <v>0</v>
      </c>
      <c r="K16286" s="20"/>
      <c r="L16286" s="20"/>
      <c r="M16286" s="22"/>
    </row>
    <row r="16287" spans="1:13" s="14" customFormat="1" ht="30" outlineLevel="1" x14ac:dyDescent="0.25">
      <c r="A16287" s="34"/>
      <c r="B16287" s="46" t="s">
        <v>9171</v>
      </c>
      <c r="C16287" s="40" t="str">
        <f>C16286</f>
        <v>ASIGNACIONES DIRECTAS ANTICIPADAS (5% DEL SGR)</v>
      </c>
      <c r="D16287" s="39" t="str">
        <f>D16286</f>
        <v xml:space="preserve">CHOCÓ                                             </v>
      </c>
      <c r="E16287" s="39" t="str">
        <f>E16286</f>
        <v>27160</v>
      </c>
      <c r="F16287" s="39" t="str">
        <f>F16286</f>
        <v xml:space="preserve">CÉRTEGUI                                          </v>
      </c>
      <c r="G16287" s="39" t="s">
        <v>10656</v>
      </c>
      <c r="H16287" s="20">
        <f>SUBTOTAL(9,H16281:H16286)</f>
        <v>747364485</v>
      </c>
      <c r="I16287" s="20">
        <f>SUBTOTAL(9,I16281:I16286)</f>
        <v>782761737</v>
      </c>
      <c r="J16287" s="42">
        <f>+I16287/H16287</f>
        <v>1.0473627697200516</v>
      </c>
      <c r="K16287" s="20">
        <f>SUBTOTAL(9,K16281:K16286)</f>
        <v>127837734</v>
      </c>
      <c r="L16287" s="20">
        <f>SUBTOTAL(9,L16281:L16286)</f>
        <v>176986261</v>
      </c>
      <c r="M16287" s="7">
        <f>IFERROR((L16287/K16287),"N.A")</f>
        <v>1.384460248646147</v>
      </c>
    </row>
    <row r="16288" spans="1:13" s="14" customFormat="1" ht="30" outlineLevel="2" x14ac:dyDescent="0.25">
      <c r="A16288" s="34"/>
      <c r="B16288" s="44" t="s">
        <v>4497</v>
      </c>
      <c r="C16288" s="31" t="s">
        <v>4158</v>
      </c>
      <c r="D16288" s="14" t="s">
        <v>1480</v>
      </c>
      <c r="E16288" s="14" t="s">
        <v>1547</v>
      </c>
      <c r="F16288" s="14" t="s">
        <v>1548</v>
      </c>
      <c r="G16288" s="14" t="s">
        <v>16</v>
      </c>
      <c r="H16288" s="15">
        <v>1585052489</v>
      </c>
      <c r="I16288" s="15">
        <v>725726724.48999989</v>
      </c>
      <c r="J16288" s="16">
        <f>IFERROR((I16288/H16288),0)</f>
        <v>0.45785658804766555</v>
      </c>
      <c r="K16288" s="15">
        <v>1146221282</v>
      </c>
      <c r="L16288" s="15">
        <v>725726724.48999989</v>
      </c>
      <c r="M16288" s="17">
        <f>L16288/K16288</f>
        <v>0.63314713824167146</v>
      </c>
    </row>
    <row r="16289" spans="1:13" s="14" customFormat="1" ht="30" outlineLevel="2" x14ac:dyDescent="0.25">
      <c r="A16289" s="34"/>
      <c r="B16289" s="44" t="s">
        <v>4497</v>
      </c>
      <c r="C16289" s="31" t="s">
        <v>4158</v>
      </c>
      <c r="D16289" s="14" t="s">
        <v>1480</v>
      </c>
      <c r="E16289" s="14" t="s">
        <v>1547</v>
      </c>
      <c r="F16289" s="14" t="s">
        <v>1548</v>
      </c>
      <c r="G16289" s="14" t="s">
        <v>6109</v>
      </c>
      <c r="H16289" s="20">
        <v>200089579</v>
      </c>
      <c r="I16289" s="20">
        <v>200089579</v>
      </c>
      <c r="J16289" s="21">
        <f>IFERROR((I16289/H16289),0)</f>
        <v>1</v>
      </c>
      <c r="K16289" s="20"/>
      <c r="L16289" s="20"/>
      <c r="M16289" s="22"/>
    </row>
    <row r="16290" spans="1:13" s="14" customFormat="1" ht="30" outlineLevel="2" x14ac:dyDescent="0.25">
      <c r="A16290" s="34"/>
      <c r="B16290" s="44" t="s">
        <v>4497</v>
      </c>
      <c r="C16290" s="31" t="s">
        <v>4158</v>
      </c>
      <c r="D16290" s="14" t="s">
        <v>1480</v>
      </c>
      <c r="E16290" s="14" t="s">
        <v>1547</v>
      </c>
      <c r="F16290" s="14" t="s">
        <v>1548</v>
      </c>
      <c r="G16290" s="14" t="s">
        <v>6481</v>
      </c>
      <c r="H16290" s="20">
        <v>9803</v>
      </c>
      <c r="I16290" s="20">
        <v>9803</v>
      </c>
      <c r="J16290" s="21">
        <f>IFERROR((I16290/H16290),0)</f>
        <v>1</v>
      </c>
      <c r="K16290" s="20"/>
      <c r="L16290" s="20"/>
      <c r="M16290" s="22"/>
    </row>
    <row r="16291" spans="1:13" s="14" customFormat="1" ht="30" outlineLevel="2" x14ac:dyDescent="0.25">
      <c r="A16291" s="34"/>
      <c r="B16291" s="44" t="s">
        <v>4497</v>
      </c>
      <c r="C16291" s="31" t="s">
        <v>4158</v>
      </c>
      <c r="D16291" s="14" t="s">
        <v>1480</v>
      </c>
      <c r="E16291" s="14" t="s">
        <v>1547</v>
      </c>
      <c r="F16291" s="14" t="s">
        <v>1548</v>
      </c>
      <c r="G16291" s="14" t="s">
        <v>6485</v>
      </c>
      <c r="H16291" s="20">
        <v>53644500</v>
      </c>
      <c r="I16291" s="20">
        <v>53644500</v>
      </c>
      <c r="J16291" s="22"/>
      <c r="K16291" s="25"/>
      <c r="L16291" s="25"/>
      <c r="M16291" s="22"/>
    </row>
    <row r="16292" spans="1:13" s="14" customFormat="1" ht="30" outlineLevel="2" x14ac:dyDescent="0.25">
      <c r="A16292" s="34"/>
      <c r="B16292" s="44" t="s">
        <v>4497</v>
      </c>
      <c r="C16292" s="31" t="s">
        <v>4158</v>
      </c>
      <c r="D16292" s="14" t="s">
        <v>1480</v>
      </c>
      <c r="E16292" s="14" t="s">
        <v>1547</v>
      </c>
      <c r="F16292" s="14" t="s">
        <v>1548</v>
      </c>
      <c r="G16292" s="14" t="s">
        <v>6492</v>
      </c>
      <c r="H16292" s="20">
        <v>247850623</v>
      </c>
      <c r="I16292" s="20">
        <v>247850623</v>
      </c>
      <c r="J16292" s="21">
        <f>IFERROR((I16292/H16292),0)</f>
        <v>1</v>
      </c>
      <c r="K16292" s="20"/>
      <c r="L16292" s="20"/>
      <c r="M16292" s="22"/>
    </row>
    <row r="16293" spans="1:13" s="14" customFormat="1" ht="30" outlineLevel="2" x14ac:dyDescent="0.25">
      <c r="A16293" s="34"/>
      <c r="B16293" s="44" t="s">
        <v>4497</v>
      </c>
      <c r="C16293" s="31" t="s">
        <v>4158</v>
      </c>
      <c r="D16293" s="14" t="s">
        <v>1480</v>
      </c>
      <c r="E16293" s="14" t="s">
        <v>1547</v>
      </c>
      <c r="F16293" s="14" t="s">
        <v>1548</v>
      </c>
      <c r="G16293" s="14" t="s">
        <v>6493</v>
      </c>
      <c r="H16293" s="20">
        <v>-317010498</v>
      </c>
      <c r="I16293" s="20"/>
      <c r="J16293" s="21">
        <f>IFERROR((I16293/H16293),0)</f>
        <v>0</v>
      </c>
      <c r="K16293" s="20"/>
      <c r="L16293" s="20"/>
      <c r="M16293" s="22"/>
    </row>
    <row r="16294" spans="1:13" s="14" customFormat="1" ht="30" outlineLevel="1" x14ac:dyDescent="0.25">
      <c r="A16294" s="34"/>
      <c r="B16294" s="46" t="s">
        <v>9172</v>
      </c>
      <c r="C16294" s="40" t="str">
        <f>C16293</f>
        <v>ASIGNACIONES DIRECTAS ANTICIPADAS (5% DEL SGR)</v>
      </c>
      <c r="D16294" s="39" t="str">
        <f>D16293</f>
        <v xml:space="preserve">CHOCÓ                                             </v>
      </c>
      <c r="E16294" s="39" t="str">
        <f>E16293</f>
        <v>27135</v>
      </c>
      <c r="F16294" s="39" t="str">
        <f>F16293</f>
        <v xml:space="preserve">EL CANTÓN DEL SAN PABLO                           </v>
      </c>
      <c r="G16294" s="39" t="s">
        <v>10656</v>
      </c>
      <c r="H16294" s="20">
        <f>SUBTOTAL(9,H16288:H16293)</f>
        <v>1769636496</v>
      </c>
      <c r="I16294" s="20">
        <f>SUBTOTAL(9,I16288:I16293)</f>
        <v>1227321229.4899998</v>
      </c>
      <c r="J16294" s="42">
        <f>+I16294/H16294</f>
        <v>0.69354425740211434</v>
      </c>
      <c r="K16294" s="20">
        <f>SUBTOTAL(9,K16288:K16293)</f>
        <v>1146221282</v>
      </c>
      <c r="L16294" s="20">
        <f>SUBTOTAL(9,L16288:L16293)</f>
        <v>725726724.48999989</v>
      </c>
      <c r="M16294" s="7">
        <f>IFERROR((L16294/K16294),"N.A")</f>
        <v>0.63314713824167146</v>
      </c>
    </row>
    <row r="16295" spans="1:13" s="14" customFormat="1" ht="30" outlineLevel="2" x14ac:dyDescent="0.25">
      <c r="A16295" s="34"/>
      <c r="B16295" s="44" t="s">
        <v>4498</v>
      </c>
      <c r="C16295" s="31" t="s">
        <v>4158</v>
      </c>
      <c r="D16295" s="14" t="s">
        <v>1480</v>
      </c>
      <c r="E16295" s="14" t="s">
        <v>1559</v>
      </c>
      <c r="F16295" s="14" t="s">
        <v>1560</v>
      </c>
      <c r="G16295" s="14" t="s">
        <v>16</v>
      </c>
      <c r="H16295" s="15">
        <v>164560033</v>
      </c>
      <c r="I16295" s="15">
        <v>0</v>
      </c>
      <c r="J16295" s="16">
        <f>IFERROR((I16295/H16295),0)</f>
        <v>0</v>
      </c>
      <c r="K16295" s="15">
        <v>119065646</v>
      </c>
      <c r="L16295" s="15">
        <v>0</v>
      </c>
      <c r="M16295" s="17">
        <f>L16295/K16295</f>
        <v>0</v>
      </c>
    </row>
    <row r="16296" spans="1:13" s="14" customFormat="1" ht="30" outlineLevel="2" x14ac:dyDescent="0.25">
      <c r="A16296" s="34"/>
      <c r="B16296" s="44" t="s">
        <v>4498</v>
      </c>
      <c r="C16296" s="31" t="s">
        <v>4158</v>
      </c>
      <c r="D16296" s="14" t="s">
        <v>1480</v>
      </c>
      <c r="E16296" s="14" t="s">
        <v>1559</v>
      </c>
      <c r="F16296" s="14" t="s">
        <v>1560</v>
      </c>
      <c r="G16296" s="14" t="s">
        <v>6109</v>
      </c>
      <c r="H16296" s="20">
        <v>153041941</v>
      </c>
      <c r="I16296" s="20">
        <v>153041941</v>
      </c>
      <c r="J16296" s="21">
        <f>IFERROR((I16296/H16296),0)</f>
        <v>1</v>
      </c>
      <c r="K16296" s="20"/>
      <c r="L16296" s="20"/>
      <c r="M16296" s="22"/>
    </row>
    <row r="16297" spans="1:13" s="14" customFormat="1" ht="30" outlineLevel="2" x14ac:dyDescent="0.25">
      <c r="A16297" s="34"/>
      <c r="B16297" s="44" t="s">
        <v>4498</v>
      </c>
      <c r="C16297" s="31" t="s">
        <v>4158</v>
      </c>
      <c r="D16297" s="14" t="s">
        <v>1480</v>
      </c>
      <c r="E16297" s="14" t="s">
        <v>1559</v>
      </c>
      <c r="F16297" s="14" t="s">
        <v>1560</v>
      </c>
      <c r="G16297" s="14" t="s">
        <v>6481</v>
      </c>
      <c r="H16297" s="20">
        <v>1018</v>
      </c>
      <c r="I16297" s="20">
        <v>1018</v>
      </c>
      <c r="J16297" s="21">
        <f>IFERROR((I16297/H16297),0)</f>
        <v>1</v>
      </c>
      <c r="K16297" s="20"/>
      <c r="L16297" s="20"/>
      <c r="M16297" s="22"/>
    </row>
    <row r="16298" spans="1:13" s="14" customFormat="1" ht="30" outlineLevel="2" x14ac:dyDescent="0.25">
      <c r="A16298" s="34"/>
      <c r="B16298" s="44" t="s">
        <v>4498</v>
      </c>
      <c r="C16298" s="31" t="s">
        <v>4158</v>
      </c>
      <c r="D16298" s="14" t="s">
        <v>1480</v>
      </c>
      <c r="E16298" s="14" t="s">
        <v>1559</v>
      </c>
      <c r="F16298" s="14" t="s">
        <v>1560</v>
      </c>
      <c r="G16298" s="14" t="s">
        <v>6485</v>
      </c>
      <c r="H16298" s="20">
        <v>3715958</v>
      </c>
      <c r="I16298" s="20">
        <v>3715958</v>
      </c>
      <c r="J16298" s="22"/>
      <c r="K16298" s="25"/>
      <c r="L16298" s="25"/>
      <c r="M16298" s="22"/>
    </row>
    <row r="16299" spans="1:13" s="14" customFormat="1" ht="30" outlineLevel="2" x14ac:dyDescent="0.25">
      <c r="A16299" s="34"/>
      <c r="B16299" s="44" t="s">
        <v>4498</v>
      </c>
      <c r="C16299" s="31" t="s">
        <v>4158</v>
      </c>
      <c r="D16299" s="14" t="s">
        <v>1480</v>
      </c>
      <c r="E16299" s="14" t="s">
        <v>1559</v>
      </c>
      <c r="F16299" s="14" t="s">
        <v>1560</v>
      </c>
      <c r="G16299" s="14" t="s">
        <v>6492</v>
      </c>
      <c r="H16299" s="20">
        <v>25769066</v>
      </c>
      <c r="I16299" s="20">
        <v>25769066</v>
      </c>
      <c r="J16299" s="21">
        <f>IFERROR((I16299/H16299),0)</f>
        <v>1</v>
      </c>
      <c r="K16299" s="20"/>
      <c r="L16299" s="20"/>
      <c r="M16299" s="22"/>
    </row>
    <row r="16300" spans="1:13" s="14" customFormat="1" ht="30" outlineLevel="2" x14ac:dyDescent="0.25">
      <c r="A16300" s="34"/>
      <c r="B16300" s="44" t="s">
        <v>4498</v>
      </c>
      <c r="C16300" s="31" t="s">
        <v>4158</v>
      </c>
      <c r="D16300" s="14" t="s">
        <v>1480</v>
      </c>
      <c r="E16300" s="14" t="s">
        <v>1559</v>
      </c>
      <c r="F16300" s="14" t="s">
        <v>1560</v>
      </c>
      <c r="G16300" s="14" t="s">
        <v>6493</v>
      </c>
      <c r="H16300" s="20">
        <v>-32912007</v>
      </c>
      <c r="I16300" s="20"/>
      <c r="J16300" s="21">
        <f>IFERROR((I16300/H16300),0)</f>
        <v>0</v>
      </c>
      <c r="K16300" s="20"/>
      <c r="L16300" s="20"/>
      <c r="M16300" s="22"/>
    </row>
    <row r="16301" spans="1:13" s="14" customFormat="1" ht="30" outlineLevel="1" x14ac:dyDescent="0.25">
      <c r="A16301" s="34"/>
      <c r="B16301" s="46" t="s">
        <v>9173</v>
      </c>
      <c r="C16301" s="40" t="str">
        <f>C16300</f>
        <v>ASIGNACIONES DIRECTAS ANTICIPADAS (5% DEL SGR)</v>
      </c>
      <c r="D16301" s="39" t="str">
        <f>D16300</f>
        <v xml:space="preserve">CHOCÓ                                             </v>
      </c>
      <c r="E16301" s="39" t="str">
        <f>E16300</f>
        <v>27073</v>
      </c>
      <c r="F16301" s="39" t="str">
        <f>F16300</f>
        <v xml:space="preserve">BAGADÓ                                            </v>
      </c>
      <c r="G16301" s="39" t="s">
        <v>10656</v>
      </c>
      <c r="H16301" s="20">
        <f>SUBTOTAL(9,H16295:H16300)</f>
        <v>314176009</v>
      </c>
      <c r="I16301" s="20">
        <f>SUBTOTAL(9,I16295:I16300)</f>
        <v>182527983</v>
      </c>
      <c r="J16301" s="42">
        <f>+I16301/H16301</f>
        <v>0.5809736509830068</v>
      </c>
      <c r="K16301" s="20">
        <f>SUBTOTAL(9,K16295:K16300)</f>
        <v>119065646</v>
      </c>
      <c r="L16301" s="20">
        <f>SUBTOTAL(9,L16295:L16300)</f>
        <v>0</v>
      </c>
      <c r="M16301" s="7">
        <f>IFERROR((L16301/K16301),"N.A")</f>
        <v>0</v>
      </c>
    </row>
    <row r="16302" spans="1:13" s="14" customFormat="1" ht="30" outlineLevel="2" x14ac:dyDescent="0.25">
      <c r="A16302" s="34"/>
      <c r="B16302" s="44" t="s">
        <v>4499</v>
      </c>
      <c r="C16302" s="31" t="s">
        <v>4158</v>
      </c>
      <c r="D16302" s="14" t="s">
        <v>1480</v>
      </c>
      <c r="E16302" s="14" t="s">
        <v>1562</v>
      </c>
      <c r="F16302" s="14" t="s">
        <v>1563</v>
      </c>
      <c r="G16302" s="14" t="s">
        <v>16</v>
      </c>
      <c r="H16302" s="15">
        <v>180299984</v>
      </c>
      <c r="I16302" s="15">
        <v>25227591.66</v>
      </c>
      <c r="J16302" s="16">
        <f>IFERROR((I16302/H16302),0)</f>
        <v>0.139920099271889</v>
      </c>
      <c r="K16302" s="15">
        <v>130424809</v>
      </c>
      <c r="L16302" s="15">
        <v>25227591.66</v>
      </c>
      <c r="M16302" s="17">
        <f>L16302/K16302</f>
        <v>0.19342632627508774</v>
      </c>
    </row>
    <row r="16303" spans="1:13" s="14" customFormat="1" ht="30" outlineLevel="2" x14ac:dyDescent="0.25">
      <c r="A16303" s="34"/>
      <c r="B16303" s="44" t="s">
        <v>4499</v>
      </c>
      <c r="C16303" s="31" t="s">
        <v>4158</v>
      </c>
      <c r="D16303" s="14" t="s">
        <v>1480</v>
      </c>
      <c r="E16303" s="14" t="s">
        <v>1562</v>
      </c>
      <c r="F16303" s="14" t="s">
        <v>1563</v>
      </c>
      <c r="G16303" s="14" t="s">
        <v>6109</v>
      </c>
      <c r="H16303" s="20">
        <v>174226036</v>
      </c>
      <c r="I16303" s="20">
        <v>174226036</v>
      </c>
      <c r="J16303" s="21">
        <f>IFERROR((I16303/H16303),0)</f>
        <v>1</v>
      </c>
      <c r="K16303" s="20"/>
      <c r="L16303" s="20"/>
      <c r="M16303" s="22"/>
    </row>
    <row r="16304" spans="1:13" s="14" customFormat="1" ht="30" outlineLevel="2" x14ac:dyDescent="0.25">
      <c r="A16304" s="34"/>
      <c r="B16304" s="44" t="s">
        <v>4499</v>
      </c>
      <c r="C16304" s="31" t="s">
        <v>4158</v>
      </c>
      <c r="D16304" s="14" t="s">
        <v>1480</v>
      </c>
      <c r="E16304" s="14" t="s">
        <v>1562</v>
      </c>
      <c r="F16304" s="14" t="s">
        <v>1563</v>
      </c>
      <c r="G16304" s="14" t="s">
        <v>6481</v>
      </c>
      <c r="H16304" s="20">
        <v>1115</v>
      </c>
      <c r="I16304" s="20">
        <v>1115</v>
      </c>
      <c r="J16304" s="21">
        <f>IFERROR((I16304/H16304),0)</f>
        <v>1</v>
      </c>
      <c r="K16304" s="20"/>
      <c r="L16304" s="20"/>
      <c r="M16304" s="22"/>
    </row>
    <row r="16305" spans="1:13" s="14" customFormat="1" ht="30" outlineLevel="2" x14ac:dyDescent="0.25">
      <c r="A16305" s="34"/>
      <c r="B16305" s="44" t="s">
        <v>4499</v>
      </c>
      <c r="C16305" s="31" t="s">
        <v>4158</v>
      </c>
      <c r="D16305" s="14" t="s">
        <v>1480</v>
      </c>
      <c r="E16305" s="14" t="s">
        <v>1562</v>
      </c>
      <c r="F16305" s="14" t="s">
        <v>1563</v>
      </c>
      <c r="G16305" s="14" t="s">
        <v>6485</v>
      </c>
      <c r="H16305" s="20">
        <v>3668759</v>
      </c>
      <c r="I16305" s="20">
        <v>3668759</v>
      </c>
      <c r="J16305" s="22"/>
      <c r="K16305" s="25"/>
      <c r="L16305" s="25"/>
      <c r="M16305" s="22"/>
    </row>
    <row r="16306" spans="1:13" s="14" customFormat="1" ht="30" outlineLevel="2" x14ac:dyDescent="0.25">
      <c r="A16306" s="34"/>
      <c r="B16306" s="44" t="s">
        <v>4499</v>
      </c>
      <c r="C16306" s="31" t="s">
        <v>4158</v>
      </c>
      <c r="D16306" s="14" t="s">
        <v>1480</v>
      </c>
      <c r="E16306" s="14" t="s">
        <v>1562</v>
      </c>
      <c r="F16306" s="14" t="s">
        <v>1563</v>
      </c>
      <c r="G16306" s="14" t="s">
        <v>6492</v>
      </c>
      <c r="H16306" s="20">
        <v>28217064</v>
      </c>
      <c r="I16306" s="20">
        <v>28217064</v>
      </c>
      <c r="J16306" s="21">
        <f>IFERROR((I16306/H16306),0)</f>
        <v>1</v>
      </c>
      <c r="K16306" s="20"/>
      <c r="L16306" s="20"/>
      <c r="M16306" s="22"/>
    </row>
    <row r="16307" spans="1:13" s="14" customFormat="1" ht="30" outlineLevel="2" x14ac:dyDescent="0.25">
      <c r="A16307" s="34"/>
      <c r="B16307" s="44" t="s">
        <v>4499</v>
      </c>
      <c r="C16307" s="31" t="s">
        <v>4158</v>
      </c>
      <c r="D16307" s="14" t="s">
        <v>1480</v>
      </c>
      <c r="E16307" s="14" t="s">
        <v>1562</v>
      </c>
      <c r="F16307" s="14" t="s">
        <v>1563</v>
      </c>
      <c r="G16307" s="14" t="s">
        <v>6493</v>
      </c>
      <c r="H16307" s="20">
        <v>-36059997</v>
      </c>
      <c r="I16307" s="20"/>
      <c r="J16307" s="21">
        <f>IFERROR((I16307/H16307),0)</f>
        <v>0</v>
      </c>
      <c r="K16307" s="20"/>
      <c r="L16307" s="20"/>
      <c r="M16307" s="22"/>
    </row>
    <row r="16308" spans="1:13" s="14" customFormat="1" ht="30" outlineLevel="1" x14ac:dyDescent="0.25">
      <c r="A16308" s="34"/>
      <c r="B16308" s="46" t="s">
        <v>9174</v>
      </c>
      <c r="C16308" s="40" t="str">
        <f>C16307</f>
        <v>ASIGNACIONES DIRECTAS ANTICIPADAS (5% DEL SGR)</v>
      </c>
      <c r="D16308" s="39" t="str">
        <f>D16307</f>
        <v xml:space="preserve">CHOCÓ                                             </v>
      </c>
      <c r="E16308" s="39" t="str">
        <f>E16307</f>
        <v>27050</v>
      </c>
      <c r="F16308" s="39" t="str">
        <f>F16307</f>
        <v xml:space="preserve">ATRATO                                            </v>
      </c>
      <c r="G16308" s="39" t="s">
        <v>10656</v>
      </c>
      <c r="H16308" s="20">
        <f>SUBTOTAL(9,H16302:H16307)</f>
        <v>350352961</v>
      </c>
      <c r="I16308" s="20">
        <f>SUBTOTAL(9,I16302:I16307)</f>
        <v>231340565.66</v>
      </c>
      <c r="J16308" s="42">
        <f>+I16308/H16308</f>
        <v>0.66030715139296337</v>
      </c>
      <c r="K16308" s="20">
        <f>SUBTOTAL(9,K16302:K16307)</f>
        <v>130424809</v>
      </c>
      <c r="L16308" s="20">
        <f>SUBTOTAL(9,L16302:L16307)</f>
        <v>25227591.66</v>
      </c>
      <c r="M16308" s="7">
        <f>IFERROR((L16308/K16308),"N.A")</f>
        <v>0.19342632627508774</v>
      </c>
    </row>
    <row r="16309" spans="1:13" s="14" customFormat="1" ht="30" outlineLevel="2" x14ac:dyDescent="0.25">
      <c r="A16309" s="34"/>
      <c r="B16309" s="44" t="s">
        <v>4500</v>
      </c>
      <c r="C16309" s="31" t="s">
        <v>4158</v>
      </c>
      <c r="D16309" s="14" t="s">
        <v>1480</v>
      </c>
      <c r="E16309" s="14" t="s">
        <v>1568</v>
      </c>
      <c r="F16309" s="14" t="s">
        <v>1569</v>
      </c>
      <c r="G16309" s="14" t="s">
        <v>16</v>
      </c>
      <c r="H16309" s="15">
        <v>2694008</v>
      </c>
      <c r="I16309" s="15">
        <v>0</v>
      </c>
      <c r="J16309" s="16">
        <f>IFERROR((I16309/H16309),0)</f>
        <v>0</v>
      </c>
      <c r="K16309" s="15">
        <v>1949266</v>
      </c>
      <c r="L16309" s="15">
        <v>0</v>
      </c>
      <c r="M16309" s="17">
        <f>L16309/K16309</f>
        <v>0</v>
      </c>
    </row>
    <row r="16310" spans="1:13" s="14" customFormat="1" ht="30" outlineLevel="2" x14ac:dyDescent="0.25">
      <c r="A16310" s="34"/>
      <c r="B16310" s="44" t="s">
        <v>4500</v>
      </c>
      <c r="C16310" s="31" t="s">
        <v>4158</v>
      </c>
      <c r="D16310" s="14" t="s">
        <v>1480</v>
      </c>
      <c r="E16310" s="14" t="s">
        <v>1568</v>
      </c>
      <c r="F16310" s="14" t="s">
        <v>1569</v>
      </c>
      <c r="G16310" s="14" t="s">
        <v>6109</v>
      </c>
      <c r="H16310" s="20">
        <v>1215527</v>
      </c>
      <c r="I16310" s="20">
        <v>1215527</v>
      </c>
      <c r="J16310" s="21">
        <f>IFERROR((I16310/H16310),0)</f>
        <v>1</v>
      </c>
      <c r="K16310" s="20"/>
      <c r="L16310" s="20"/>
      <c r="M16310" s="22"/>
    </row>
    <row r="16311" spans="1:13" s="14" customFormat="1" ht="30" outlineLevel="2" x14ac:dyDescent="0.25">
      <c r="A16311" s="34"/>
      <c r="B16311" s="44" t="s">
        <v>4500</v>
      </c>
      <c r="C16311" s="31" t="s">
        <v>4158</v>
      </c>
      <c r="D16311" s="14" t="s">
        <v>1480</v>
      </c>
      <c r="E16311" s="14" t="s">
        <v>1568</v>
      </c>
      <c r="F16311" s="14" t="s">
        <v>1569</v>
      </c>
      <c r="G16311" s="14" t="s">
        <v>6481</v>
      </c>
      <c r="H16311" s="20">
        <v>17</v>
      </c>
      <c r="I16311" s="20">
        <v>17</v>
      </c>
      <c r="J16311" s="21">
        <f>IFERROR((I16311/H16311),0)</f>
        <v>1</v>
      </c>
      <c r="K16311" s="20"/>
      <c r="L16311" s="20"/>
      <c r="M16311" s="22"/>
    </row>
    <row r="16312" spans="1:13" s="14" customFormat="1" ht="30" outlineLevel="2" x14ac:dyDescent="0.25">
      <c r="A16312" s="34"/>
      <c r="B16312" s="44" t="s">
        <v>4500</v>
      </c>
      <c r="C16312" s="31" t="s">
        <v>4158</v>
      </c>
      <c r="D16312" s="14" t="s">
        <v>1480</v>
      </c>
      <c r="E16312" s="14" t="s">
        <v>1568</v>
      </c>
      <c r="F16312" s="14" t="s">
        <v>1569</v>
      </c>
      <c r="G16312" s="14" t="s">
        <v>6492</v>
      </c>
      <c r="H16312" s="20">
        <v>421891</v>
      </c>
      <c r="I16312" s="20">
        <v>421891</v>
      </c>
      <c r="J16312" s="21">
        <f>IFERROR((I16312/H16312),0)</f>
        <v>1</v>
      </c>
      <c r="K16312" s="20"/>
      <c r="L16312" s="20"/>
      <c r="M16312" s="22"/>
    </row>
    <row r="16313" spans="1:13" s="14" customFormat="1" ht="30" outlineLevel="2" x14ac:dyDescent="0.25">
      <c r="A16313" s="34"/>
      <c r="B16313" s="44" t="s">
        <v>4500</v>
      </c>
      <c r="C16313" s="31" t="s">
        <v>4158</v>
      </c>
      <c r="D16313" s="14" t="s">
        <v>1480</v>
      </c>
      <c r="E16313" s="14" t="s">
        <v>1568</v>
      </c>
      <c r="F16313" s="14" t="s">
        <v>1569</v>
      </c>
      <c r="G16313" s="14" t="s">
        <v>6493</v>
      </c>
      <c r="H16313" s="20">
        <v>-538802</v>
      </c>
      <c r="I16313" s="20"/>
      <c r="J16313" s="21">
        <f>IFERROR((I16313/H16313),0)</f>
        <v>0</v>
      </c>
      <c r="K16313" s="20"/>
      <c r="L16313" s="20"/>
      <c r="M16313" s="22"/>
    </row>
    <row r="16314" spans="1:13" s="14" customFormat="1" ht="30" outlineLevel="1" x14ac:dyDescent="0.25">
      <c r="A16314" s="34"/>
      <c r="B16314" s="46" t="s">
        <v>9175</v>
      </c>
      <c r="C16314" s="40" t="str">
        <f>C16313</f>
        <v>ASIGNACIONES DIRECTAS ANTICIPADAS (5% DEL SGR)</v>
      </c>
      <c r="D16314" s="39" t="str">
        <f>D16313</f>
        <v xml:space="preserve">CHOCÓ                                             </v>
      </c>
      <c r="E16314" s="39" t="str">
        <f>E16313</f>
        <v>27006</v>
      </c>
      <c r="F16314" s="39" t="str">
        <f>F16313</f>
        <v xml:space="preserve">ACANDÍ                                            </v>
      </c>
      <c r="G16314" s="39" t="s">
        <v>10656</v>
      </c>
      <c r="H16314" s="20">
        <f>SUBTOTAL(9,H16309:H16313)</f>
        <v>3792641</v>
      </c>
      <c r="I16314" s="20">
        <f>SUBTOTAL(9,I16309:I16313)</f>
        <v>1637435</v>
      </c>
      <c r="J16314" s="42">
        <f>+I16314/H16314</f>
        <v>0.4317400460523419</v>
      </c>
      <c r="K16314" s="20">
        <f>SUBTOTAL(9,K16309:K16313)</f>
        <v>1949266</v>
      </c>
      <c r="L16314" s="20">
        <f>SUBTOTAL(9,L16309:L16313)</f>
        <v>0</v>
      </c>
      <c r="M16314" s="7">
        <f>IFERROR((L16314/K16314),"N.A")</f>
        <v>0</v>
      </c>
    </row>
    <row r="16315" spans="1:13" s="14" customFormat="1" ht="30" outlineLevel="2" x14ac:dyDescent="0.25">
      <c r="A16315" s="34"/>
      <c r="B16315" s="44" t="s">
        <v>4501</v>
      </c>
      <c r="C16315" s="31" t="s">
        <v>4158</v>
      </c>
      <c r="D16315" s="14" t="s">
        <v>1480</v>
      </c>
      <c r="E16315" s="14" t="s">
        <v>1571</v>
      </c>
      <c r="F16315" s="14" t="s">
        <v>1572</v>
      </c>
      <c r="G16315" s="14" t="s">
        <v>16</v>
      </c>
      <c r="H16315" s="15">
        <v>128017068</v>
      </c>
      <c r="I16315" s="15">
        <v>23081652.500000004</v>
      </c>
      <c r="J16315" s="16">
        <f>IFERROR((I16315/H16315),0)</f>
        <v>0.18030136809569802</v>
      </c>
      <c r="K16315" s="15">
        <v>91954987</v>
      </c>
      <c r="L16315" s="15">
        <v>23081652.500000004</v>
      </c>
      <c r="M16315" s="17">
        <f>L16315/K16315</f>
        <v>0.25101033943923023</v>
      </c>
    </row>
    <row r="16316" spans="1:13" s="14" customFormat="1" ht="30" outlineLevel="2" x14ac:dyDescent="0.25">
      <c r="A16316" s="34"/>
      <c r="B16316" s="44" t="s">
        <v>4501</v>
      </c>
      <c r="C16316" s="31" t="s">
        <v>4158</v>
      </c>
      <c r="D16316" s="14" t="s">
        <v>1480</v>
      </c>
      <c r="E16316" s="14" t="s">
        <v>1571</v>
      </c>
      <c r="F16316" s="14" t="s">
        <v>1572</v>
      </c>
      <c r="G16316" s="14" t="s">
        <v>6109</v>
      </c>
      <c r="H16316" s="20">
        <v>209858608</v>
      </c>
      <c r="I16316" s="20">
        <v>209858608</v>
      </c>
      <c r="J16316" s="21">
        <f>IFERROR((I16316/H16316),0)</f>
        <v>1</v>
      </c>
      <c r="K16316" s="20"/>
      <c r="L16316" s="20"/>
      <c r="M16316" s="22"/>
    </row>
    <row r="16317" spans="1:13" s="14" customFormat="1" ht="30" outlineLevel="2" x14ac:dyDescent="0.25">
      <c r="A16317" s="34"/>
      <c r="B16317" s="44" t="s">
        <v>4501</v>
      </c>
      <c r="C16317" s="31" t="s">
        <v>4158</v>
      </c>
      <c r="D16317" s="14" t="s">
        <v>1480</v>
      </c>
      <c r="E16317" s="14" t="s">
        <v>1571</v>
      </c>
      <c r="F16317" s="14" t="s">
        <v>1572</v>
      </c>
      <c r="G16317" s="14" t="s">
        <v>6481</v>
      </c>
      <c r="H16317" s="20">
        <v>792</v>
      </c>
      <c r="I16317" s="20">
        <v>792</v>
      </c>
      <c r="J16317" s="21">
        <f>IFERROR((I16317/H16317),0)</f>
        <v>1</v>
      </c>
      <c r="K16317" s="20"/>
      <c r="L16317" s="20"/>
      <c r="M16317" s="22"/>
    </row>
    <row r="16318" spans="1:13" s="14" customFormat="1" ht="30" outlineLevel="2" x14ac:dyDescent="0.25">
      <c r="A16318" s="34"/>
      <c r="B16318" s="44" t="s">
        <v>4501</v>
      </c>
      <c r="C16318" s="31" t="s">
        <v>4158</v>
      </c>
      <c r="D16318" s="14" t="s">
        <v>1480</v>
      </c>
      <c r="E16318" s="14" t="s">
        <v>1571</v>
      </c>
      <c r="F16318" s="14" t="s">
        <v>1572</v>
      </c>
      <c r="G16318" s="14" t="s">
        <v>6485</v>
      </c>
      <c r="H16318" s="20">
        <v>332575</v>
      </c>
      <c r="I16318" s="20">
        <v>332575</v>
      </c>
      <c r="J16318" s="22"/>
      <c r="K16318" s="25"/>
      <c r="L16318" s="25"/>
      <c r="M16318" s="22"/>
    </row>
    <row r="16319" spans="1:13" s="14" customFormat="1" ht="30" outlineLevel="2" x14ac:dyDescent="0.25">
      <c r="A16319" s="34"/>
      <c r="B16319" s="44" t="s">
        <v>4501</v>
      </c>
      <c r="C16319" s="31" t="s">
        <v>4158</v>
      </c>
      <c r="D16319" s="14" t="s">
        <v>1480</v>
      </c>
      <c r="E16319" s="14" t="s">
        <v>1571</v>
      </c>
      <c r="F16319" s="14" t="s">
        <v>1572</v>
      </c>
      <c r="G16319" s="14" t="s">
        <v>6492</v>
      </c>
      <c r="H16319" s="20">
        <v>19662888</v>
      </c>
      <c r="I16319" s="20">
        <v>19662888</v>
      </c>
      <c r="J16319" s="21">
        <f>IFERROR((I16319/H16319),0)</f>
        <v>1</v>
      </c>
      <c r="K16319" s="20"/>
      <c r="L16319" s="20"/>
      <c r="M16319" s="22"/>
    </row>
    <row r="16320" spans="1:13" s="14" customFormat="1" ht="30" outlineLevel="2" x14ac:dyDescent="0.25">
      <c r="A16320" s="34"/>
      <c r="B16320" s="44" t="s">
        <v>4501</v>
      </c>
      <c r="C16320" s="31" t="s">
        <v>4158</v>
      </c>
      <c r="D16320" s="14" t="s">
        <v>1480</v>
      </c>
      <c r="E16320" s="14" t="s">
        <v>1571</v>
      </c>
      <c r="F16320" s="14" t="s">
        <v>1572</v>
      </c>
      <c r="G16320" s="14" t="s">
        <v>6493</v>
      </c>
      <c r="H16320" s="20">
        <v>-25603414</v>
      </c>
      <c r="I16320" s="20"/>
      <c r="J16320" s="21">
        <f>IFERROR((I16320/H16320),0)</f>
        <v>0</v>
      </c>
      <c r="K16320" s="20"/>
      <c r="L16320" s="20"/>
      <c r="M16320" s="22"/>
    </row>
    <row r="16321" spans="1:13" s="14" customFormat="1" ht="30" outlineLevel="1" x14ac:dyDescent="0.25">
      <c r="A16321" s="34"/>
      <c r="B16321" s="46" t="s">
        <v>9176</v>
      </c>
      <c r="C16321" s="40" t="str">
        <f>C16320</f>
        <v>ASIGNACIONES DIRECTAS ANTICIPADAS (5% DEL SGR)</v>
      </c>
      <c r="D16321" s="39" t="str">
        <f>D16320</f>
        <v xml:space="preserve">CHOCÓ                                             </v>
      </c>
      <c r="E16321" s="39" t="str">
        <f>E16320</f>
        <v>27001</v>
      </c>
      <c r="F16321" s="39" t="str">
        <f>F16320</f>
        <v xml:space="preserve">QUIBDÓ                                            </v>
      </c>
      <c r="G16321" s="39" t="s">
        <v>10656</v>
      </c>
      <c r="H16321" s="20">
        <f>SUBTOTAL(9,H16315:H16320)</f>
        <v>332268517</v>
      </c>
      <c r="I16321" s="20">
        <f>SUBTOTAL(9,I16315:I16320)</f>
        <v>252936515.5</v>
      </c>
      <c r="J16321" s="42">
        <f>+I16321/H16321</f>
        <v>0.76124129298714149</v>
      </c>
      <c r="K16321" s="20">
        <f>SUBTOTAL(9,K16315:K16320)</f>
        <v>91954987</v>
      </c>
      <c r="L16321" s="20">
        <f>SUBTOTAL(9,L16315:L16320)</f>
        <v>23081652.500000004</v>
      </c>
      <c r="M16321" s="7">
        <f>IFERROR((L16321/K16321),"N.A")</f>
        <v>0.25101033943923023</v>
      </c>
    </row>
    <row r="16322" spans="1:13" s="14" customFormat="1" ht="30" outlineLevel="2" x14ac:dyDescent="0.25">
      <c r="A16322" s="34"/>
      <c r="B16322" s="44" t="s">
        <v>4502</v>
      </c>
      <c r="C16322" s="31" t="s">
        <v>4158</v>
      </c>
      <c r="D16322" s="14" t="s">
        <v>1574</v>
      </c>
      <c r="E16322" s="14" t="s">
        <v>4503</v>
      </c>
      <c r="F16322" s="14" t="s">
        <v>4504</v>
      </c>
      <c r="G16322" s="14" t="s">
        <v>16</v>
      </c>
      <c r="H16322" s="15">
        <v>47731053</v>
      </c>
      <c r="I16322" s="15">
        <v>29816050.379999999</v>
      </c>
      <c r="J16322" s="16">
        <f>IFERROR((I16322/H16322),0)</f>
        <v>0.62466776880032371</v>
      </c>
      <c r="K16322" s="15">
        <v>34440816</v>
      </c>
      <c r="L16322" s="15">
        <v>29816050.379999999</v>
      </c>
      <c r="M16322" s="17">
        <f>L16322/K16322</f>
        <v>0.8657184655555199</v>
      </c>
    </row>
    <row r="16323" spans="1:13" s="14" customFormat="1" ht="30" outlineLevel="2" x14ac:dyDescent="0.25">
      <c r="A16323" s="34"/>
      <c r="B16323" s="44" t="s">
        <v>4502</v>
      </c>
      <c r="C16323" s="31" t="s">
        <v>4158</v>
      </c>
      <c r="D16323" s="14" t="s">
        <v>1574</v>
      </c>
      <c r="E16323" s="14" t="s">
        <v>4503</v>
      </c>
      <c r="F16323" s="14" t="s">
        <v>4504</v>
      </c>
      <c r="G16323" s="14" t="s">
        <v>6109</v>
      </c>
      <c r="H16323" s="20">
        <v>165668785</v>
      </c>
      <c r="I16323" s="20">
        <v>165668785</v>
      </c>
      <c r="J16323" s="21">
        <f>IFERROR((I16323/H16323),0)</f>
        <v>1</v>
      </c>
      <c r="K16323" s="20"/>
      <c r="L16323" s="20"/>
      <c r="M16323" s="22"/>
    </row>
    <row r="16324" spans="1:13" s="14" customFormat="1" ht="30" outlineLevel="2" x14ac:dyDescent="0.25">
      <c r="A16324" s="34"/>
      <c r="B16324" s="44" t="s">
        <v>4502</v>
      </c>
      <c r="C16324" s="31" t="s">
        <v>4158</v>
      </c>
      <c r="D16324" s="14" t="s">
        <v>1574</v>
      </c>
      <c r="E16324" s="14" t="s">
        <v>4503</v>
      </c>
      <c r="F16324" s="14" t="s">
        <v>4504</v>
      </c>
      <c r="G16324" s="14" t="s">
        <v>6481</v>
      </c>
      <c r="H16324" s="20">
        <v>295</v>
      </c>
      <c r="I16324" s="20">
        <v>295</v>
      </c>
      <c r="J16324" s="21">
        <f>IFERROR((I16324/H16324),0)</f>
        <v>1</v>
      </c>
      <c r="K16324" s="20"/>
      <c r="L16324" s="20"/>
      <c r="M16324" s="22"/>
    </row>
    <row r="16325" spans="1:13" s="14" customFormat="1" ht="30" outlineLevel="2" x14ac:dyDescent="0.25">
      <c r="A16325" s="34"/>
      <c r="B16325" s="44" t="s">
        <v>4502</v>
      </c>
      <c r="C16325" s="31" t="s">
        <v>4158</v>
      </c>
      <c r="D16325" s="14" t="s">
        <v>1574</v>
      </c>
      <c r="E16325" s="14" t="s">
        <v>4503</v>
      </c>
      <c r="F16325" s="14" t="s">
        <v>4504</v>
      </c>
      <c r="G16325" s="14" t="s">
        <v>6485</v>
      </c>
      <c r="H16325" s="20">
        <v>346115</v>
      </c>
      <c r="I16325" s="20">
        <v>346115</v>
      </c>
      <c r="J16325" s="22"/>
      <c r="K16325" s="25"/>
      <c r="L16325" s="25"/>
      <c r="M16325" s="22"/>
    </row>
    <row r="16326" spans="1:13" s="14" customFormat="1" ht="30" outlineLevel="2" x14ac:dyDescent="0.25">
      <c r="A16326" s="34"/>
      <c r="B16326" s="44" t="s">
        <v>4502</v>
      </c>
      <c r="C16326" s="31" t="s">
        <v>4158</v>
      </c>
      <c r="D16326" s="14" t="s">
        <v>1574</v>
      </c>
      <c r="E16326" s="14" t="s">
        <v>4503</v>
      </c>
      <c r="F16326" s="14" t="s">
        <v>4504</v>
      </c>
      <c r="G16326" s="14" t="s">
        <v>6492</v>
      </c>
      <c r="H16326" s="20">
        <v>7420298</v>
      </c>
      <c r="I16326" s="20">
        <v>7420298</v>
      </c>
      <c r="J16326" s="21">
        <f>IFERROR((I16326/H16326),0)</f>
        <v>1</v>
      </c>
      <c r="K16326" s="20"/>
      <c r="L16326" s="20"/>
      <c r="M16326" s="22"/>
    </row>
    <row r="16327" spans="1:13" s="14" customFormat="1" ht="30" outlineLevel="2" x14ac:dyDescent="0.25">
      <c r="A16327" s="34"/>
      <c r="B16327" s="44" t="s">
        <v>4502</v>
      </c>
      <c r="C16327" s="31" t="s">
        <v>4158</v>
      </c>
      <c r="D16327" s="14" t="s">
        <v>1574</v>
      </c>
      <c r="E16327" s="14" t="s">
        <v>4503</v>
      </c>
      <c r="F16327" s="14" t="s">
        <v>4504</v>
      </c>
      <c r="G16327" s="14" t="s">
        <v>6493</v>
      </c>
      <c r="H16327" s="20">
        <v>-9546211</v>
      </c>
      <c r="I16327" s="20"/>
      <c r="J16327" s="21">
        <f>IFERROR((I16327/H16327),0)</f>
        <v>0</v>
      </c>
      <c r="K16327" s="20"/>
      <c r="L16327" s="20"/>
      <c r="M16327" s="22"/>
    </row>
    <row r="16328" spans="1:13" s="14" customFormat="1" ht="30" outlineLevel="1" x14ac:dyDescent="0.25">
      <c r="A16328" s="34"/>
      <c r="B16328" s="46" t="s">
        <v>9177</v>
      </c>
      <c r="C16328" s="40" t="str">
        <f>C16327</f>
        <v>ASIGNACIONES DIRECTAS ANTICIPADAS (5% DEL SGR)</v>
      </c>
      <c r="D16328" s="39" t="str">
        <f>D16327</f>
        <v xml:space="preserve">CUNDINAMARCA                                      </v>
      </c>
      <c r="E16328" s="39" t="str">
        <f>E16327</f>
        <v>25899</v>
      </c>
      <c r="F16328" s="39" t="str">
        <f>F16327</f>
        <v xml:space="preserve">ZIPAQUIRÁ                                         </v>
      </c>
      <c r="G16328" s="39" t="s">
        <v>10656</v>
      </c>
      <c r="H16328" s="20">
        <f>SUBTOTAL(9,H16322:H16327)</f>
        <v>211620335</v>
      </c>
      <c r="I16328" s="20">
        <f>SUBTOTAL(9,I16322:I16327)</f>
        <v>203251543.38</v>
      </c>
      <c r="J16328" s="42">
        <f>+I16328/H16328</f>
        <v>0.9604537455249752</v>
      </c>
      <c r="K16328" s="20">
        <f>SUBTOTAL(9,K16322:K16327)</f>
        <v>34440816</v>
      </c>
      <c r="L16328" s="20">
        <f>SUBTOTAL(9,L16322:L16327)</f>
        <v>29816050.379999999</v>
      </c>
      <c r="M16328" s="7">
        <f>IFERROR((L16328/K16328),"N.A")</f>
        <v>0.8657184655555199</v>
      </c>
    </row>
    <row r="16329" spans="1:13" s="14" customFormat="1" ht="30" outlineLevel="2" x14ac:dyDescent="0.25">
      <c r="A16329" s="34"/>
      <c r="B16329" s="44" t="s">
        <v>4505</v>
      </c>
      <c r="C16329" s="31" t="s">
        <v>4158</v>
      </c>
      <c r="D16329" s="14" t="s">
        <v>1574</v>
      </c>
      <c r="E16329" s="14" t="s">
        <v>1584</v>
      </c>
      <c r="F16329" s="14" t="s">
        <v>1585</v>
      </c>
      <c r="G16329" s="14" t="s">
        <v>16</v>
      </c>
      <c r="H16329" s="15">
        <v>2456718</v>
      </c>
      <c r="I16329" s="15">
        <v>1825147.53</v>
      </c>
      <c r="J16329" s="16">
        <f>IFERROR((I16329/H16329),0)</f>
        <v>0.74292105565229705</v>
      </c>
      <c r="K16329" s="15">
        <v>1736137</v>
      </c>
      <c r="L16329" s="15">
        <v>1825147.53</v>
      </c>
      <c r="M16329" s="17">
        <f>L16329/K16329</f>
        <v>1.0512693007521872</v>
      </c>
    </row>
    <row r="16330" spans="1:13" s="14" customFormat="1" ht="30" outlineLevel="2" x14ac:dyDescent="0.25">
      <c r="A16330" s="34"/>
      <c r="B16330" s="44" t="s">
        <v>4505</v>
      </c>
      <c r="C16330" s="31" t="s">
        <v>4158</v>
      </c>
      <c r="D16330" s="14" t="s">
        <v>1574</v>
      </c>
      <c r="E16330" s="14" t="s">
        <v>1584</v>
      </c>
      <c r="F16330" s="14" t="s">
        <v>1585</v>
      </c>
      <c r="G16330" s="14" t="s">
        <v>6109</v>
      </c>
      <c r="H16330" s="20">
        <v>3203219</v>
      </c>
      <c r="I16330" s="20">
        <v>3203219</v>
      </c>
      <c r="J16330" s="21">
        <f>IFERROR((I16330/H16330),0)</f>
        <v>1</v>
      </c>
      <c r="K16330" s="20"/>
      <c r="L16330" s="20"/>
      <c r="M16330" s="22"/>
    </row>
    <row r="16331" spans="1:13" s="14" customFormat="1" ht="30" outlineLevel="2" x14ac:dyDescent="0.25">
      <c r="A16331" s="34"/>
      <c r="B16331" s="44" t="s">
        <v>4505</v>
      </c>
      <c r="C16331" s="31" t="s">
        <v>4158</v>
      </c>
      <c r="D16331" s="14" t="s">
        <v>1574</v>
      </c>
      <c r="E16331" s="14" t="s">
        <v>1584</v>
      </c>
      <c r="F16331" s="14" t="s">
        <v>1585</v>
      </c>
      <c r="G16331" s="14" t="s">
        <v>6481</v>
      </c>
      <c r="H16331" s="20">
        <v>15</v>
      </c>
      <c r="I16331" s="20">
        <v>15</v>
      </c>
      <c r="J16331" s="21">
        <f>IFERROR((I16331/H16331),0)</f>
        <v>1</v>
      </c>
      <c r="K16331" s="20"/>
      <c r="L16331" s="20"/>
      <c r="M16331" s="22"/>
    </row>
    <row r="16332" spans="1:13" s="14" customFormat="1" ht="30" outlineLevel="2" x14ac:dyDescent="0.25">
      <c r="A16332" s="34"/>
      <c r="B16332" s="44" t="s">
        <v>4505</v>
      </c>
      <c r="C16332" s="31" t="s">
        <v>4158</v>
      </c>
      <c r="D16332" s="14" t="s">
        <v>1574</v>
      </c>
      <c r="E16332" s="14" t="s">
        <v>1584</v>
      </c>
      <c r="F16332" s="14" t="s">
        <v>1585</v>
      </c>
      <c r="G16332" s="14" t="s">
        <v>6492</v>
      </c>
      <c r="H16332" s="20">
        <v>361010</v>
      </c>
      <c r="I16332" s="20">
        <v>361010</v>
      </c>
      <c r="J16332" s="21">
        <f>IFERROR((I16332/H16332),0)</f>
        <v>1</v>
      </c>
      <c r="K16332" s="20"/>
      <c r="L16332" s="20"/>
      <c r="M16332" s="22"/>
    </row>
    <row r="16333" spans="1:13" s="14" customFormat="1" ht="30" outlineLevel="2" x14ac:dyDescent="0.25">
      <c r="A16333" s="34"/>
      <c r="B16333" s="44" t="s">
        <v>4505</v>
      </c>
      <c r="C16333" s="31" t="s">
        <v>4158</v>
      </c>
      <c r="D16333" s="14" t="s">
        <v>1574</v>
      </c>
      <c r="E16333" s="14" t="s">
        <v>1584</v>
      </c>
      <c r="F16333" s="14" t="s">
        <v>1585</v>
      </c>
      <c r="G16333" s="14" t="s">
        <v>6493</v>
      </c>
      <c r="H16333" s="20">
        <v>-491344</v>
      </c>
      <c r="I16333" s="20"/>
      <c r="J16333" s="21">
        <f>IFERROR((I16333/H16333),0)</f>
        <v>0</v>
      </c>
      <c r="K16333" s="20"/>
      <c r="L16333" s="20"/>
      <c r="M16333" s="22"/>
    </row>
    <row r="16334" spans="1:13" s="14" customFormat="1" ht="30" outlineLevel="1" x14ac:dyDescent="0.25">
      <c r="A16334" s="34"/>
      <c r="B16334" s="46" t="s">
        <v>9178</v>
      </c>
      <c r="C16334" s="40" t="str">
        <f>C16333</f>
        <v>ASIGNACIONES DIRECTAS ANTICIPADAS (5% DEL SGR)</v>
      </c>
      <c r="D16334" s="39" t="str">
        <f>D16333</f>
        <v xml:space="preserve">CUNDINAMARCA                                      </v>
      </c>
      <c r="E16334" s="39" t="str">
        <f>E16333</f>
        <v>25875</v>
      </c>
      <c r="F16334" s="39" t="str">
        <f>F16333</f>
        <v xml:space="preserve">VILLETA                                           </v>
      </c>
      <c r="G16334" s="39" t="s">
        <v>10656</v>
      </c>
      <c r="H16334" s="20">
        <f>SUBTOTAL(9,H16329:H16333)</f>
        <v>5529618</v>
      </c>
      <c r="I16334" s="20">
        <f>SUBTOTAL(9,I16329:I16333)</f>
        <v>5389391.5300000003</v>
      </c>
      <c r="J16334" s="42">
        <f>+I16334/H16334</f>
        <v>0.97464083956613279</v>
      </c>
      <c r="K16334" s="20">
        <f>SUBTOTAL(9,K16329:K16333)</f>
        <v>1736137</v>
      </c>
      <c r="L16334" s="20">
        <f>SUBTOTAL(9,L16329:L16333)</f>
        <v>1825147.53</v>
      </c>
      <c r="M16334" s="7">
        <f>IFERROR((L16334/K16334),"N.A")</f>
        <v>1.0512693007521872</v>
      </c>
    </row>
    <row r="16335" spans="1:13" s="14" customFormat="1" ht="30" outlineLevel="2" x14ac:dyDescent="0.25">
      <c r="A16335" s="34"/>
      <c r="B16335" s="44" t="s">
        <v>4506</v>
      </c>
      <c r="C16335" s="31" t="s">
        <v>4158</v>
      </c>
      <c r="D16335" s="14" t="s">
        <v>1574</v>
      </c>
      <c r="E16335" s="14" t="s">
        <v>1587</v>
      </c>
      <c r="F16335" s="14" t="s">
        <v>1588</v>
      </c>
      <c r="G16335" s="14" t="s">
        <v>16</v>
      </c>
      <c r="H16335" s="15">
        <v>23438562</v>
      </c>
      <c r="I16335" s="15">
        <v>12523695.810000001</v>
      </c>
      <c r="J16335" s="16">
        <f>IFERROR((I16335/H16335),0)</f>
        <v>0.53432014344566026</v>
      </c>
      <c r="K16335" s="15">
        <v>17133193</v>
      </c>
      <c r="L16335" s="15">
        <v>12523695.810000001</v>
      </c>
      <c r="M16335" s="17">
        <f>L16335/K16335</f>
        <v>0.73096099541982629</v>
      </c>
    </row>
    <row r="16336" spans="1:13" s="14" customFormat="1" ht="30" outlineLevel="2" x14ac:dyDescent="0.25">
      <c r="A16336" s="34"/>
      <c r="B16336" s="44" t="s">
        <v>4506</v>
      </c>
      <c r="C16336" s="31" t="s">
        <v>4158</v>
      </c>
      <c r="D16336" s="14" t="s">
        <v>1574</v>
      </c>
      <c r="E16336" s="14" t="s">
        <v>1587</v>
      </c>
      <c r="F16336" s="14" t="s">
        <v>1588</v>
      </c>
      <c r="G16336" s="14" t="s">
        <v>6109</v>
      </c>
      <c r="H16336" s="20">
        <v>91808691</v>
      </c>
      <c r="I16336" s="20">
        <v>91808691</v>
      </c>
      <c r="J16336" s="21">
        <f>IFERROR((I16336/H16336),0)</f>
        <v>1</v>
      </c>
      <c r="K16336" s="20"/>
      <c r="L16336" s="20"/>
      <c r="M16336" s="22"/>
    </row>
    <row r="16337" spans="1:13" s="14" customFormat="1" ht="30" outlineLevel="2" x14ac:dyDescent="0.25">
      <c r="A16337" s="34"/>
      <c r="B16337" s="44" t="s">
        <v>4506</v>
      </c>
      <c r="C16337" s="31" t="s">
        <v>4158</v>
      </c>
      <c r="D16337" s="14" t="s">
        <v>1574</v>
      </c>
      <c r="E16337" s="14" t="s">
        <v>1587</v>
      </c>
      <c r="F16337" s="14" t="s">
        <v>1588</v>
      </c>
      <c r="G16337" s="14" t="s">
        <v>6481</v>
      </c>
      <c r="H16337" s="20">
        <v>145</v>
      </c>
      <c r="I16337" s="20">
        <v>145</v>
      </c>
      <c r="J16337" s="21">
        <f>IFERROR((I16337/H16337),0)</f>
        <v>1</v>
      </c>
      <c r="K16337" s="20"/>
      <c r="L16337" s="20"/>
      <c r="M16337" s="22"/>
    </row>
    <row r="16338" spans="1:13" s="14" customFormat="1" ht="30" outlineLevel="2" x14ac:dyDescent="0.25">
      <c r="A16338" s="34"/>
      <c r="B16338" s="44" t="s">
        <v>4506</v>
      </c>
      <c r="C16338" s="31" t="s">
        <v>4158</v>
      </c>
      <c r="D16338" s="14" t="s">
        <v>1574</v>
      </c>
      <c r="E16338" s="14" t="s">
        <v>1587</v>
      </c>
      <c r="F16338" s="14" t="s">
        <v>1588</v>
      </c>
      <c r="G16338" s="14" t="s">
        <v>6485</v>
      </c>
      <c r="H16338" s="20">
        <v>4255363</v>
      </c>
      <c r="I16338" s="20">
        <v>4255363</v>
      </c>
      <c r="J16338" s="22"/>
      <c r="K16338" s="25"/>
      <c r="L16338" s="25"/>
      <c r="M16338" s="22"/>
    </row>
    <row r="16339" spans="1:13" s="14" customFormat="1" ht="30" outlineLevel="2" x14ac:dyDescent="0.25">
      <c r="A16339" s="34"/>
      <c r="B16339" s="44" t="s">
        <v>4506</v>
      </c>
      <c r="C16339" s="31" t="s">
        <v>4158</v>
      </c>
      <c r="D16339" s="14" t="s">
        <v>1574</v>
      </c>
      <c r="E16339" s="14" t="s">
        <v>1587</v>
      </c>
      <c r="F16339" s="14" t="s">
        <v>1588</v>
      </c>
      <c r="G16339" s="14" t="s">
        <v>6492</v>
      </c>
      <c r="H16339" s="20">
        <v>3770213</v>
      </c>
      <c r="I16339" s="20">
        <v>3770213</v>
      </c>
      <c r="J16339" s="21">
        <f>IFERROR((I16339/H16339),0)</f>
        <v>1</v>
      </c>
      <c r="K16339" s="20"/>
      <c r="L16339" s="20"/>
      <c r="M16339" s="22"/>
    </row>
    <row r="16340" spans="1:13" s="14" customFormat="1" ht="30" outlineLevel="2" x14ac:dyDescent="0.25">
      <c r="A16340" s="34"/>
      <c r="B16340" s="44" t="s">
        <v>4506</v>
      </c>
      <c r="C16340" s="31" t="s">
        <v>4158</v>
      </c>
      <c r="D16340" s="14" t="s">
        <v>1574</v>
      </c>
      <c r="E16340" s="14" t="s">
        <v>1587</v>
      </c>
      <c r="F16340" s="14" t="s">
        <v>1588</v>
      </c>
      <c r="G16340" s="14" t="s">
        <v>6493</v>
      </c>
      <c r="H16340" s="20">
        <v>-4687712</v>
      </c>
      <c r="I16340" s="20"/>
      <c r="J16340" s="21">
        <f>IFERROR((I16340/H16340),0)</f>
        <v>0</v>
      </c>
      <c r="K16340" s="20"/>
      <c r="L16340" s="20"/>
      <c r="M16340" s="22"/>
    </row>
    <row r="16341" spans="1:13" s="14" customFormat="1" ht="30" outlineLevel="1" x14ac:dyDescent="0.25">
      <c r="A16341" s="34"/>
      <c r="B16341" s="46" t="s">
        <v>9179</v>
      </c>
      <c r="C16341" s="40" t="str">
        <f>C16340</f>
        <v>ASIGNACIONES DIRECTAS ANTICIPADAS (5% DEL SGR)</v>
      </c>
      <c r="D16341" s="39" t="str">
        <f>D16340</f>
        <v xml:space="preserve">CUNDINAMARCA                                      </v>
      </c>
      <c r="E16341" s="39" t="str">
        <f>E16340</f>
        <v>25873</v>
      </c>
      <c r="F16341" s="39" t="str">
        <f>F16340</f>
        <v xml:space="preserve">VILLAPINZÓN                                       </v>
      </c>
      <c r="G16341" s="39" t="s">
        <v>10656</v>
      </c>
      <c r="H16341" s="20">
        <f>SUBTOTAL(9,H16335:H16340)</f>
        <v>118585262</v>
      </c>
      <c r="I16341" s="20">
        <f>SUBTOTAL(9,I16335:I16340)</f>
        <v>112358107.81</v>
      </c>
      <c r="J16341" s="42">
        <f>+I16341/H16341</f>
        <v>0.94748795857954082</v>
      </c>
      <c r="K16341" s="20">
        <f>SUBTOTAL(9,K16335:K16340)</f>
        <v>17133193</v>
      </c>
      <c r="L16341" s="20">
        <f>SUBTOTAL(9,L16335:L16340)</f>
        <v>12523695.810000001</v>
      </c>
      <c r="M16341" s="7">
        <f>IFERROR((L16341/K16341),"N.A")</f>
        <v>0.73096099541982629</v>
      </c>
    </row>
    <row r="16342" spans="1:13" s="14" customFormat="1" ht="30" outlineLevel="2" x14ac:dyDescent="0.25">
      <c r="A16342" s="34"/>
      <c r="B16342" s="44" t="s">
        <v>4507</v>
      </c>
      <c r="C16342" s="31" t="s">
        <v>4158</v>
      </c>
      <c r="D16342" s="14" t="s">
        <v>1574</v>
      </c>
      <c r="E16342" s="14" t="s">
        <v>1599</v>
      </c>
      <c r="F16342" s="14" t="s">
        <v>1600</v>
      </c>
      <c r="G16342" s="14" t="s">
        <v>16</v>
      </c>
      <c r="H16342" s="15">
        <v>53125</v>
      </c>
      <c r="I16342" s="15">
        <v>53125</v>
      </c>
      <c r="J16342" s="16">
        <f>IFERROR((I16342/H16342),0)</f>
        <v>1</v>
      </c>
      <c r="K16342" s="15">
        <v>37102</v>
      </c>
      <c r="L16342" s="15">
        <v>53125</v>
      </c>
      <c r="M16342" s="17">
        <f>L16342/K16342</f>
        <v>1.4318635114010025</v>
      </c>
    </row>
    <row r="16343" spans="1:13" s="14" customFormat="1" ht="30" outlineLevel="2" x14ac:dyDescent="0.25">
      <c r="A16343" s="34"/>
      <c r="B16343" s="44" t="s">
        <v>4507</v>
      </c>
      <c r="C16343" s="31" t="s">
        <v>4158</v>
      </c>
      <c r="D16343" s="14" t="s">
        <v>1574</v>
      </c>
      <c r="E16343" s="14" t="s">
        <v>1599</v>
      </c>
      <c r="F16343" s="14" t="s">
        <v>1600</v>
      </c>
      <c r="G16343" s="14" t="s">
        <v>6109</v>
      </c>
      <c r="H16343" s="20">
        <v>343703</v>
      </c>
      <c r="I16343" s="20">
        <v>343703</v>
      </c>
      <c r="J16343" s="21">
        <f>IFERROR((I16343/H16343),0)</f>
        <v>1</v>
      </c>
      <c r="K16343" s="20"/>
      <c r="L16343" s="20"/>
      <c r="M16343" s="22"/>
    </row>
    <row r="16344" spans="1:13" s="14" customFormat="1" ht="30" outlineLevel="2" x14ac:dyDescent="0.25">
      <c r="A16344" s="34"/>
      <c r="B16344" s="44" t="s">
        <v>4507</v>
      </c>
      <c r="C16344" s="31" t="s">
        <v>4158</v>
      </c>
      <c r="D16344" s="14" t="s">
        <v>1574</v>
      </c>
      <c r="E16344" s="14" t="s">
        <v>1599</v>
      </c>
      <c r="F16344" s="14" t="s">
        <v>1600</v>
      </c>
      <c r="G16344" s="14" t="s">
        <v>6492</v>
      </c>
      <c r="H16344" s="20">
        <v>7554</v>
      </c>
      <c r="I16344" s="20">
        <v>7554</v>
      </c>
      <c r="J16344" s="21">
        <f>IFERROR((I16344/H16344),0)</f>
        <v>1</v>
      </c>
      <c r="K16344" s="20"/>
      <c r="L16344" s="20"/>
      <c r="M16344" s="22"/>
    </row>
    <row r="16345" spans="1:13" s="14" customFormat="1" ht="30" outlineLevel="2" x14ac:dyDescent="0.25">
      <c r="A16345" s="34"/>
      <c r="B16345" s="44" t="s">
        <v>4507</v>
      </c>
      <c r="C16345" s="31" t="s">
        <v>4158</v>
      </c>
      <c r="D16345" s="14" t="s">
        <v>1574</v>
      </c>
      <c r="E16345" s="14" t="s">
        <v>1599</v>
      </c>
      <c r="F16345" s="14" t="s">
        <v>1600</v>
      </c>
      <c r="G16345" s="14" t="s">
        <v>6493</v>
      </c>
      <c r="H16345" s="20">
        <v>-10625</v>
      </c>
      <c r="I16345" s="20"/>
      <c r="J16345" s="21">
        <f>IFERROR((I16345/H16345),0)</f>
        <v>0</v>
      </c>
      <c r="K16345" s="20"/>
      <c r="L16345" s="20"/>
      <c r="M16345" s="22"/>
    </row>
    <row r="16346" spans="1:13" s="14" customFormat="1" ht="30" outlineLevel="1" x14ac:dyDescent="0.25">
      <c r="A16346" s="34"/>
      <c r="B16346" s="46" t="s">
        <v>9180</v>
      </c>
      <c r="C16346" s="40" t="str">
        <f>C16345</f>
        <v>ASIGNACIONES DIRECTAS ANTICIPADAS (5% DEL SGR)</v>
      </c>
      <c r="D16346" s="39" t="str">
        <f>D16345</f>
        <v xml:space="preserve">CUNDINAMARCA                                      </v>
      </c>
      <c r="E16346" s="39" t="str">
        <f>E16345</f>
        <v>25851</v>
      </c>
      <c r="F16346" s="39" t="str">
        <f>F16345</f>
        <v xml:space="preserve">ÚTICA                                             </v>
      </c>
      <c r="G16346" s="39" t="s">
        <v>10656</v>
      </c>
      <c r="H16346" s="20">
        <f>SUBTOTAL(9,H16342:H16345)</f>
        <v>393757</v>
      </c>
      <c r="I16346" s="20">
        <f>SUBTOTAL(9,I16342:I16345)</f>
        <v>404382</v>
      </c>
      <c r="J16346" s="42">
        <f>+I16346/H16346</f>
        <v>1.0269836472748421</v>
      </c>
      <c r="K16346" s="20">
        <f>SUBTOTAL(9,K16342:K16345)</f>
        <v>37102</v>
      </c>
      <c r="L16346" s="20">
        <f>SUBTOTAL(9,L16342:L16345)</f>
        <v>53125</v>
      </c>
      <c r="M16346" s="7">
        <f>IFERROR((L16346/K16346),"N.A")</f>
        <v>1.4318635114010025</v>
      </c>
    </row>
    <row r="16347" spans="1:13" s="14" customFormat="1" ht="30" outlineLevel="2" x14ac:dyDescent="0.25">
      <c r="A16347" s="34"/>
      <c r="B16347" s="44" t="s">
        <v>4508</v>
      </c>
      <c r="C16347" s="31" t="s">
        <v>4158</v>
      </c>
      <c r="D16347" s="14" t="s">
        <v>1574</v>
      </c>
      <c r="E16347" s="14" t="s">
        <v>1602</v>
      </c>
      <c r="F16347" s="14" t="s">
        <v>1603</v>
      </c>
      <c r="G16347" s="14" t="s">
        <v>16</v>
      </c>
      <c r="H16347" s="15">
        <v>10311938</v>
      </c>
      <c r="I16347" s="15">
        <v>2737346.63</v>
      </c>
      <c r="J16347" s="16">
        <f>IFERROR((I16347/H16347),0)</f>
        <v>0.26545413965832609</v>
      </c>
      <c r="K16347" s="15">
        <v>7368365</v>
      </c>
      <c r="L16347" s="15">
        <v>2737346.63</v>
      </c>
      <c r="M16347" s="17">
        <f>L16347/K16347</f>
        <v>0.37149986869542972</v>
      </c>
    </row>
    <row r="16348" spans="1:13" s="14" customFormat="1" ht="30" outlineLevel="2" x14ac:dyDescent="0.25">
      <c r="A16348" s="34"/>
      <c r="B16348" s="44" t="s">
        <v>4508</v>
      </c>
      <c r="C16348" s="31" t="s">
        <v>4158</v>
      </c>
      <c r="D16348" s="14" t="s">
        <v>1574</v>
      </c>
      <c r="E16348" s="14" t="s">
        <v>1602</v>
      </c>
      <c r="F16348" s="14" t="s">
        <v>1603</v>
      </c>
      <c r="G16348" s="14" t="s">
        <v>6109</v>
      </c>
      <c r="H16348" s="20">
        <v>16828699</v>
      </c>
      <c r="I16348" s="20">
        <v>16828699</v>
      </c>
      <c r="J16348" s="21">
        <f>IFERROR((I16348/H16348),0)</f>
        <v>1</v>
      </c>
      <c r="K16348" s="20"/>
      <c r="L16348" s="20"/>
      <c r="M16348" s="22"/>
    </row>
    <row r="16349" spans="1:13" s="14" customFormat="1" ht="30" outlineLevel="2" x14ac:dyDescent="0.25">
      <c r="A16349" s="34"/>
      <c r="B16349" s="44" t="s">
        <v>4508</v>
      </c>
      <c r="C16349" s="31" t="s">
        <v>4158</v>
      </c>
      <c r="D16349" s="14" t="s">
        <v>1574</v>
      </c>
      <c r="E16349" s="14" t="s">
        <v>1602</v>
      </c>
      <c r="F16349" s="14" t="s">
        <v>1603</v>
      </c>
      <c r="G16349" s="14" t="s">
        <v>6481</v>
      </c>
      <c r="H16349" s="20">
        <v>64</v>
      </c>
      <c r="I16349" s="20">
        <v>64</v>
      </c>
      <c r="J16349" s="21">
        <f>IFERROR((I16349/H16349),0)</f>
        <v>1</v>
      </c>
      <c r="K16349" s="20"/>
      <c r="L16349" s="20"/>
      <c r="M16349" s="22"/>
    </row>
    <row r="16350" spans="1:13" s="14" customFormat="1" ht="30" outlineLevel="2" x14ac:dyDescent="0.25">
      <c r="A16350" s="34"/>
      <c r="B16350" s="44" t="s">
        <v>4508</v>
      </c>
      <c r="C16350" s="31" t="s">
        <v>4158</v>
      </c>
      <c r="D16350" s="14" t="s">
        <v>1574</v>
      </c>
      <c r="E16350" s="14" t="s">
        <v>1602</v>
      </c>
      <c r="F16350" s="14" t="s">
        <v>1603</v>
      </c>
      <c r="G16350" s="14" t="s">
        <v>6492</v>
      </c>
      <c r="H16350" s="20">
        <v>1561700</v>
      </c>
      <c r="I16350" s="20">
        <v>1561700</v>
      </c>
      <c r="J16350" s="21">
        <f>IFERROR((I16350/H16350),0)</f>
        <v>1</v>
      </c>
      <c r="K16350" s="20"/>
      <c r="L16350" s="20"/>
      <c r="M16350" s="22"/>
    </row>
    <row r="16351" spans="1:13" s="14" customFormat="1" ht="30" outlineLevel="2" x14ac:dyDescent="0.25">
      <c r="A16351" s="34"/>
      <c r="B16351" s="44" t="s">
        <v>4508</v>
      </c>
      <c r="C16351" s="31" t="s">
        <v>4158</v>
      </c>
      <c r="D16351" s="14" t="s">
        <v>1574</v>
      </c>
      <c r="E16351" s="14" t="s">
        <v>1602</v>
      </c>
      <c r="F16351" s="14" t="s">
        <v>1603</v>
      </c>
      <c r="G16351" s="14" t="s">
        <v>6493</v>
      </c>
      <c r="H16351" s="20">
        <v>-2062388</v>
      </c>
      <c r="I16351" s="20"/>
      <c r="J16351" s="21">
        <f>IFERROR((I16351/H16351),0)</f>
        <v>0</v>
      </c>
      <c r="K16351" s="20"/>
      <c r="L16351" s="20"/>
      <c r="M16351" s="22"/>
    </row>
    <row r="16352" spans="1:13" s="14" customFormat="1" ht="30" outlineLevel="1" x14ac:dyDescent="0.25">
      <c r="A16352" s="34"/>
      <c r="B16352" s="46" t="s">
        <v>9181</v>
      </c>
      <c r="C16352" s="40" t="str">
        <f>C16351</f>
        <v>ASIGNACIONES DIRECTAS ANTICIPADAS (5% DEL SGR)</v>
      </c>
      <c r="D16352" s="39" t="str">
        <f>D16351</f>
        <v xml:space="preserve">CUNDINAMARCA                                      </v>
      </c>
      <c r="E16352" s="39" t="str">
        <f>E16351</f>
        <v>25845</v>
      </c>
      <c r="F16352" s="39" t="str">
        <f>F16351</f>
        <v xml:space="preserve">UNE                                               </v>
      </c>
      <c r="G16352" s="39" t="s">
        <v>10656</v>
      </c>
      <c r="H16352" s="20">
        <f>SUBTOTAL(9,H16347:H16351)</f>
        <v>26640013</v>
      </c>
      <c r="I16352" s="20">
        <f>SUBTOTAL(9,I16347:I16351)</f>
        <v>21127809.629999999</v>
      </c>
      <c r="J16352" s="42">
        <f>+I16352/H16352</f>
        <v>0.7930855600558453</v>
      </c>
      <c r="K16352" s="20">
        <f>SUBTOTAL(9,K16347:K16351)</f>
        <v>7368365</v>
      </c>
      <c r="L16352" s="20">
        <f>SUBTOTAL(9,L16347:L16351)</f>
        <v>2737346.63</v>
      </c>
      <c r="M16352" s="7">
        <f>IFERROR((L16352/K16352),"N.A")</f>
        <v>0.37149986869542972</v>
      </c>
    </row>
    <row r="16353" spans="1:13" s="14" customFormat="1" ht="30" outlineLevel="2" x14ac:dyDescent="0.25">
      <c r="A16353" s="34"/>
      <c r="B16353" s="44" t="s">
        <v>4509</v>
      </c>
      <c r="C16353" s="31" t="s">
        <v>4158</v>
      </c>
      <c r="D16353" s="14" t="s">
        <v>1574</v>
      </c>
      <c r="E16353" s="14" t="s">
        <v>1605</v>
      </c>
      <c r="F16353" s="14" t="s">
        <v>1606</v>
      </c>
      <c r="G16353" s="14" t="s">
        <v>16</v>
      </c>
      <c r="H16353" s="15">
        <v>5664101</v>
      </c>
      <c r="I16353" s="15">
        <v>538104.67000000004</v>
      </c>
      <c r="J16353" s="16">
        <f>IFERROR((I16353/H16353),0)</f>
        <v>9.5002661499150529E-2</v>
      </c>
      <c r="K16353" s="15">
        <v>4139589</v>
      </c>
      <c r="L16353" s="15">
        <v>538104.67000000004</v>
      </c>
      <c r="M16353" s="17">
        <f>L16353/K16353</f>
        <v>0.12998987822221</v>
      </c>
    </row>
    <row r="16354" spans="1:13" s="14" customFormat="1" ht="30" outlineLevel="2" x14ac:dyDescent="0.25">
      <c r="A16354" s="34"/>
      <c r="B16354" s="44" t="s">
        <v>4509</v>
      </c>
      <c r="C16354" s="31" t="s">
        <v>4158</v>
      </c>
      <c r="D16354" s="14" t="s">
        <v>1574</v>
      </c>
      <c r="E16354" s="14" t="s">
        <v>1605</v>
      </c>
      <c r="F16354" s="14" t="s">
        <v>1606</v>
      </c>
      <c r="G16354" s="14" t="s">
        <v>6109</v>
      </c>
      <c r="H16354" s="20">
        <v>3717305</v>
      </c>
      <c r="I16354" s="20">
        <v>3717305</v>
      </c>
      <c r="J16354" s="21">
        <f>IFERROR((I16354/H16354),0)</f>
        <v>1</v>
      </c>
      <c r="K16354" s="20"/>
      <c r="L16354" s="20"/>
      <c r="M16354" s="22"/>
    </row>
    <row r="16355" spans="1:13" s="14" customFormat="1" ht="30" outlineLevel="2" x14ac:dyDescent="0.25">
      <c r="A16355" s="34"/>
      <c r="B16355" s="44" t="s">
        <v>4509</v>
      </c>
      <c r="C16355" s="31" t="s">
        <v>4158</v>
      </c>
      <c r="D16355" s="14" t="s">
        <v>1574</v>
      </c>
      <c r="E16355" s="14" t="s">
        <v>1605</v>
      </c>
      <c r="F16355" s="14" t="s">
        <v>1606</v>
      </c>
      <c r="G16355" s="14" t="s">
        <v>6481</v>
      </c>
      <c r="H16355" s="20">
        <v>35</v>
      </c>
      <c r="I16355" s="20">
        <v>35</v>
      </c>
      <c r="J16355" s="21">
        <f>IFERROR((I16355/H16355),0)</f>
        <v>1</v>
      </c>
      <c r="K16355" s="20"/>
      <c r="L16355" s="20"/>
      <c r="M16355" s="22"/>
    </row>
    <row r="16356" spans="1:13" s="14" customFormat="1" ht="30" outlineLevel="2" x14ac:dyDescent="0.25">
      <c r="A16356" s="34"/>
      <c r="B16356" s="44" t="s">
        <v>4509</v>
      </c>
      <c r="C16356" s="31" t="s">
        <v>4158</v>
      </c>
      <c r="D16356" s="14" t="s">
        <v>1574</v>
      </c>
      <c r="E16356" s="14" t="s">
        <v>1605</v>
      </c>
      <c r="F16356" s="14" t="s">
        <v>1606</v>
      </c>
      <c r="G16356" s="14" t="s">
        <v>6485</v>
      </c>
      <c r="H16356" s="20">
        <v>7441215</v>
      </c>
      <c r="I16356" s="20">
        <v>7441215</v>
      </c>
      <c r="J16356" s="22"/>
      <c r="K16356" s="25"/>
      <c r="L16356" s="25"/>
      <c r="M16356" s="22"/>
    </row>
    <row r="16357" spans="1:13" s="14" customFormat="1" ht="30" outlineLevel="2" x14ac:dyDescent="0.25">
      <c r="A16357" s="34"/>
      <c r="B16357" s="44" t="s">
        <v>4509</v>
      </c>
      <c r="C16357" s="31" t="s">
        <v>4158</v>
      </c>
      <c r="D16357" s="14" t="s">
        <v>1574</v>
      </c>
      <c r="E16357" s="14" t="s">
        <v>1605</v>
      </c>
      <c r="F16357" s="14" t="s">
        <v>1606</v>
      </c>
      <c r="G16357" s="14" t="s">
        <v>6492</v>
      </c>
      <c r="H16357" s="20">
        <v>910658</v>
      </c>
      <c r="I16357" s="20">
        <v>910658</v>
      </c>
      <c r="J16357" s="21">
        <f>IFERROR((I16357/H16357),0)</f>
        <v>1</v>
      </c>
      <c r="K16357" s="20"/>
      <c r="L16357" s="20"/>
      <c r="M16357" s="22"/>
    </row>
    <row r="16358" spans="1:13" s="14" customFormat="1" ht="30" outlineLevel="2" x14ac:dyDescent="0.25">
      <c r="A16358" s="34"/>
      <c r="B16358" s="44" t="s">
        <v>4509</v>
      </c>
      <c r="C16358" s="31" t="s">
        <v>4158</v>
      </c>
      <c r="D16358" s="14" t="s">
        <v>1574</v>
      </c>
      <c r="E16358" s="14" t="s">
        <v>1605</v>
      </c>
      <c r="F16358" s="14" t="s">
        <v>1606</v>
      </c>
      <c r="G16358" s="14" t="s">
        <v>6493</v>
      </c>
      <c r="H16358" s="20">
        <v>-1132820</v>
      </c>
      <c r="I16358" s="20"/>
      <c r="J16358" s="21">
        <f>IFERROR((I16358/H16358),0)</f>
        <v>0</v>
      </c>
      <c r="K16358" s="20"/>
      <c r="L16358" s="20"/>
      <c r="M16358" s="22"/>
    </row>
    <row r="16359" spans="1:13" s="14" customFormat="1" ht="30" outlineLevel="1" x14ac:dyDescent="0.25">
      <c r="A16359" s="34"/>
      <c r="B16359" s="46" t="s">
        <v>9182</v>
      </c>
      <c r="C16359" s="40" t="str">
        <f>C16358</f>
        <v>ASIGNACIONES DIRECTAS ANTICIPADAS (5% DEL SGR)</v>
      </c>
      <c r="D16359" s="39" t="str">
        <f>D16358</f>
        <v xml:space="preserve">CUNDINAMARCA                                      </v>
      </c>
      <c r="E16359" s="39" t="str">
        <f>E16358</f>
        <v>25843</v>
      </c>
      <c r="F16359" s="39" t="str">
        <f>F16358</f>
        <v xml:space="preserve">VILLA DE SAN DIEGO DE UBATE                       </v>
      </c>
      <c r="G16359" s="39" t="s">
        <v>10656</v>
      </c>
      <c r="H16359" s="20">
        <f>SUBTOTAL(9,H16353:H16358)</f>
        <v>16600494</v>
      </c>
      <c r="I16359" s="20">
        <f>SUBTOTAL(9,I16353:I16358)</f>
        <v>12607317.67</v>
      </c>
      <c r="J16359" s="42">
        <f>+I16359/H16359</f>
        <v>0.75945436744231831</v>
      </c>
      <c r="K16359" s="20">
        <f>SUBTOTAL(9,K16353:K16358)</f>
        <v>4139589</v>
      </c>
      <c r="L16359" s="20">
        <f>SUBTOTAL(9,L16353:L16358)</f>
        <v>538104.67000000004</v>
      </c>
      <c r="M16359" s="7">
        <f>IFERROR((L16359/K16359),"N.A")</f>
        <v>0.12998987822221</v>
      </c>
    </row>
    <row r="16360" spans="1:13" s="14" customFormat="1" ht="30" outlineLevel="2" x14ac:dyDescent="0.25">
      <c r="A16360" s="34"/>
      <c r="B16360" s="44" t="s">
        <v>4510</v>
      </c>
      <c r="C16360" s="31" t="s">
        <v>4158</v>
      </c>
      <c r="D16360" s="14" t="s">
        <v>1574</v>
      </c>
      <c r="E16360" s="14" t="s">
        <v>1611</v>
      </c>
      <c r="F16360" s="14" t="s">
        <v>1612</v>
      </c>
      <c r="G16360" s="14" t="s">
        <v>16</v>
      </c>
      <c r="H16360" s="15">
        <v>89813038</v>
      </c>
      <c r="I16360" s="15">
        <v>65668967.149999999</v>
      </c>
      <c r="J16360" s="16">
        <f>IFERROR((I16360/H16360),0)</f>
        <v>0.73117409913246667</v>
      </c>
      <c r="K16360" s="15">
        <v>65223221</v>
      </c>
      <c r="L16360" s="15">
        <v>65668967.149999999</v>
      </c>
      <c r="M16360" s="17">
        <f>L16360/K16360</f>
        <v>1.0068341634032456</v>
      </c>
    </row>
    <row r="16361" spans="1:13" s="14" customFormat="1" ht="30" outlineLevel="2" x14ac:dyDescent="0.25">
      <c r="A16361" s="34"/>
      <c r="B16361" s="44" t="s">
        <v>4510</v>
      </c>
      <c r="C16361" s="31" t="s">
        <v>4158</v>
      </c>
      <c r="D16361" s="14" t="s">
        <v>1574</v>
      </c>
      <c r="E16361" s="14" t="s">
        <v>1611</v>
      </c>
      <c r="F16361" s="14" t="s">
        <v>1612</v>
      </c>
      <c r="G16361" s="14" t="s">
        <v>6109</v>
      </c>
      <c r="H16361" s="20">
        <v>119909708</v>
      </c>
      <c r="I16361" s="20">
        <v>119909708</v>
      </c>
      <c r="J16361" s="21">
        <f>IFERROR((I16361/H16361),0)</f>
        <v>1</v>
      </c>
      <c r="K16361" s="20"/>
      <c r="L16361" s="20"/>
      <c r="M16361" s="22"/>
    </row>
    <row r="16362" spans="1:13" s="14" customFormat="1" ht="30" outlineLevel="2" x14ac:dyDescent="0.25">
      <c r="A16362" s="34"/>
      <c r="B16362" s="44" t="s">
        <v>4510</v>
      </c>
      <c r="C16362" s="31" t="s">
        <v>4158</v>
      </c>
      <c r="D16362" s="14" t="s">
        <v>1574</v>
      </c>
      <c r="E16362" s="14" t="s">
        <v>1611</v>
      </c>
      <c r="F16362" s="14" t="s">
        <v>1612</v>
      </c>
      <c r="G16362" s="14" t="s">
        <v>6481</v>
      </c>
      <c r="H16362" s="20">
        <v>555</v>
      </c>
      <c r="I16362" s="20">
        <v>555</v>
      </c>
      <c r="J16362" s="21">
        <f>IFERROR((I16362/H16362),0)</f>
        <v>1</v>
      </c>
      <c r="K16362" s="20"/>
      <c r="L16362" s="20"/>
      <c r="M16362" s="22"/>
    </row>
    <row r="16363" spans="1:13" s="14" customFormat="1" ht="30" outlineLevel="2" x14ac:dyDescent="0.25">
      <c r="A16363" s="34"/>
      <c r="B16363" s="44" t="s">
        <v>4510</v>
      </c>
      <c r="C16363" s="31" t="s">
        <v>4158</v>
      </c>
      <c r="D16363" s="14" t="s">
        <v>1574</v>
      </c>
      <c r="E16363" s="14" t="s">
        <v>1611</v>
      </c>
      <c r="F16363" s="14" t="s">
        <v>1612</v>
      </c>
      <c r="G16363" s="14" t="s">
        <v>6485</v>
      </c>
      <c r="H16363" s="20">
        <v>5074668</v>
      </c>
      <c r="I16363" s="20">
        <v>5074668</v>
      </c>
      <c r="J16363" s="22"/>
      <c r="K16363" s="25"/>
      <c r="L16363" s="25"/>
      <c r="M16363" s="22"/>
    </row>
    <row r="16364" spans="1:13" s="14" customFormat="1" ht="30" outlineLevel="2" x14ac:dyDescent="0.25">
      <c r="A16364" s="34"/>
      <c r="B16364" s="44" t="s">
        <v>4510</v>
      </c>
      <c r="C16364" s="31" t="s">
        <v>4158</v>
      </c>
      <c r="D16364" s="14" t="s">
        <v>1574</v>
      </c>
      <c r="E16364" s="14" t="s">
        <v>1611</v>
      </c>
      <c r="F16364" s="14" t="s">
        <v>1612</v>
      </c>
      <c r="G16364" s="14" t="s">
        <v>6492</v>
      </c>
      <c r="H16364" s="20">
        <v>14201528</v>
      </c>
      <c r="I16364" s="20">
        <v>14201528</v>
      </c>
      <c r="J16364" s="21">
        <f>IFERROR((I16364/H16364),0)</f>
        <v>1</v>
      </c>
      <c r="K16364" s="20"/>
      <c r="L16364" s="20"/>
      <c r="M16364" s="22"/>
    </row>
    <row r="16365" spans="1:13" s="14" customFormat="1" ht="30" outlineLevel="2" x14ac:dyDescent="0.25">
      <c r="A16365" s="34"/>
      <c r="B16365" s="44" t="s">
        <v>4510</v>
      </c>
      <c r="C16365" s="31" t="s">
        <v>4158</v>
      </c>
      <c r="D16365" s="14" t="s">
        <v>1574</v>
      </c>
      <c r="E16365" s="14" t="s">
        <v>1611</v>
      </c>
      <c r="F16365" s="14" t="s">
        <v>1612</v>
      </c>
      <c r="G16365" s="14" t="s">
        <v>6493</v>
      </c>
      <c r="H16365" s="20">
        <v>-17962608</v>
      </c>
      <c r="I16365" s="20"/>
      <c r="J16365" s="21">
        <f>IFERROR((I16365/H16365),0)</f>
        <v>0</v>
      </c>
      <c r="K16365" s="20"/>
      <c r="L16365" s="20"/>
      <c r="M16365" s="22"/>
    </row>
    <row r="16366" spans="1:13" s="14" customFormat="1" ht="30" outlineLevel="1" x14ac:dyDescent="0.25">
      <c r="A16366" s="34"/>
      <c r="B16366" s="46" t="s">
        <v>9183</v>
      </c>
      <c r="C16366" s="40" t="str">
        <f>C16365</f>
        <v>ASIGNACIONES DIRECTAS ANTICIPADAS (5% DEL SGR)</v>
      </c>
      <c r="D16366" s="39" t="str">
        <f>D16365</f>
        <v xml:space="preserve">CUNDINAMARCA                                      </v>
      </c>
      <c r="E16366" s="39" t="str">
        <f>E16365</f>
        <v>25839</v>
      </c>
      <c r="F16366" s="39" t="str">
        <f>F16365</f>
        <v xml:space="preserve">UBALÁ                                             </v>
      </c>
      <c r="G16366" s="39" t="s">
        <v>10656</v>
      </c>
      <c r="H16366" s="20">
        <f>SUBTOTAL(9,H16360:H16365)</f>
        <v>211036889</v>
      </c>
      <c r="I16366" s="20">
        <f>SUBTOTAL(9,I16360:I16365)</f>
        <v>204855426.15000001</v>
      </c>
      <c r="J16366" s="42">
        <f>+I16366/H16366</f>
        <v>0.9707090884475652</v>
      </c>
      <c r="K16366" s="20">
        <f>SUBTOTAL(9,K16360:K16365)</f>
        <v>65223221</v>
      </c>
      <c r="L16366" s="20">
        <f>SUBTOTAL(9,L16360:L16365)</f>
        <v>65668967.149999999</v>
      </c>
      <c r="M16366" s="7">
        <f>IFERROR((L16366/K16366),"N.A")</f>
        <v>1.0068341634032456</v>
      </c>
    </row>
    <row r="16367" spans="1:13" s="14" customFormat="1" ht="30" outlineLevel="2" x14ac:dyDescent="0.25">
      <c r="A16367" s="34"/>
      <c r="B16367" s="44" t="s">
        <v>4511</v>
      </c>
      <c r="C16367" s="31" t="s">
        <v>4158</v>
      </c>
      <c r="D16367" s="14" t="s">
        <v>1574</v>
      </c>
      <c r="E16367" s="14" t="s">
        <v>4512</v>
      </c>
      <c r="F16367" s="14" t="s">
        <v>4513</v>
      </c>
      <c r="G16367" s="14" t="s">
        <v>16</v>
      </c>
      <c r="H16367" s="15">
        <v>6537791</v>
      </c>
      <c r="I16367" s="15">
        <v>5304152.2700000005</v>
      </c>
      <c r="J16367" s="16">
        <f>IFERROR((I16367/H16367),0)</f>
        <v>0.8113064902197088</v>
      </c>
      <c r="K16367" s="15">
        <v>4683391</v>
      </c>
      <c r="L16367" s="15">
        <v>5304152.2700000005</v>
      </c>
      <c r="M16367" s="17">
        <f>L16367/K16367</f>
        <v>1.1325452583395237</v>
      </c>
    </row>
    <row r="16368" spans="1:13" s="14" customFormat="1" ht="30" outlineLevel="2" x14ac:dyDescent="0.25">
      <c r="A16368" s="34"/>
      <c r="B16368" s="44" t="s">
        <v>4511</v>
      </c>
      <c r="C16368" s="31" t="s">
        <v>4158</v>
      </c>
      <c r="D16368" s="14" t="s">
        <v>1574</v>
      </c>
      <c r="E16368" s="14" t="s">
        <v>4512</v>
      </c>
      <c r="F16368" s="14" t="s">
        <v>4513</v>
      </c>
      <c r="G16368" s="14" t="s">
        <v>6109</v>
      </c>
      <c r="H16368" s="20">
        <v>11417744</v>
      </c>
      <c r="I16368" s="20">
        <v>11417744</v>
      </c>
      <c r="J16368" s="21">
        <f>IFERROR((I16368/H16368),0)</f>
        <v>1</v>
      </c>
      <c r="K16368" s="20"/>
      <c r="L16368" s="20"/>
      <c r="M16368" s="22"/>
    </row>
    <row r="16369" spans="1:13" s="14" customFormat="1" ht="30" outlineLevel="2" x14ac:dyDescent="0.25">
      <c r="A16369" s="34"/>
      <c r="B16369" s="44" t="s">
        <v>4511</v>
      </c>
      <c r="C16369" s="31" t="s">
        <v>4158</v>
      </c>
      <c r="D16369" s="14" t="s">
        <v>1574</v>
      </c>
      <c r="E16369" s="14" t="s">
        <v>4512</v>
      </c>
      <c r="F16369" s="14" t="s">
        <v>4513</v>
      </c>
      <c r="G16369" s="14" t="s">
        <v>6481</v>
      </c>
      <c r="H16369" s="20">
        <v>40</v>
      </c>
      <c r="I16369" s="20">
        <v>40</v>
      </c>
      <c r="J16369" s="21">
        <f>IFERROR((I16369/H16369),0)</f>
        <v>1</v>
      </c>
      <c r="K16369" s="20"/>
      <c r="L16369" s="20"/>
      <c r="M16369" s="22"/>
    </row>
    <row r="16370" spans="1:13" s="14" customFormat="1" ht="30" outlineLevel="2" x14ac:dyDescent="0.25">
      <c r="A16370" s="34"/>
      <c r="B16370" s="44" t="s">
        <v>4511</v>
      </c>
      <c r="C16370" s="31" t="s">
        <v>4158</v>
      </c>
      <c r="D16370" s="14" t="s">
        <v>1574</v>
      </c>
      <c r="E16370" s="14" t="s">
        <v>4512</v>
      </c>
      <c r="F16370" s="14" t="s">
        <v>4513</v>
      </c>
      <c r="G16370" s="14" t="s">
        <v>6485</v>
      </c>
      <c r="H16370" s="20">
        <v>989968</v>
      </c>
      <c r="I16370" s="20">
        <v>989968</v>
      </c>
      <c r="J16370" s="22"/>
      <c r="K16370" s="25"/>
      <c r="L16370" s="25"/>
      <c r="M16370" s="22"/>
    </row>
    <row r="16371" spans="1:13" s="14" customFormat="1" ht="30" outlineLevel="2" x14ac:dyDescent="0.25">
      <c r="A16371" s="34"/>
      <c r="B16371" s="44" t="s">
        <v>4511</v>
      </c>
      <c r="C16371" s="31" t="s">
        <v>4158</v>
      </c>
      <c r="D16371" s="14" t="s">
        <v>1574</v>
      </c>
      <c r="E16371" s="14" t="s">
        <v>4512</v>
      </c>
      <c r="F16371" s="14" t="s">
        <v>4513</v>
      </c>
      <c r="G16371" s="14" t="s">
        <v>6492</v>
      </c>
      <c r="H16371" s="20">
        <v>996895</v>
      </c>
      <c r="I16371" s="20">
        <v>996895</v>
      </c>
      <c r="J16371" s="21">
        <f>IFERROR((I16371/H16371),0)</f>
        <v>1</v>
      </c>
      <c r="K16371" s="20"/>
      <c r="L16371" s="20"/>
      <c r="M16371" s="22"/>
    </row>
    <row r="16372" spans="1:13" s="14" customFormat="1" ht="30" outlineLevel="2" x14ac:dyDescent="0.25">
      <c r="A16372" s="34"/>
      <c r="B16372" s="44" t="s">
        <v>4511</v>
      </c>
      <c r="C16372" s="31" t="s">
        <v>4158</v>
      </c>
      <c r="D16372" s="14" t="s">
        <v>1574</v>
      </c>
      <c r="E16372" s="14" t="s">
        <v>4512</v>
      </c>
      <c r="F16372" s="14" t="s">
        <v>4513</v>
      </c>
      <c r="G16372" s="14" t="s">
        <v>6493</v>
      </c>
      <c r="H16372" s="20">
        <v>-1307558</v>
      </c>
      <c r="I16372" s="20"/>
      <c r="J16372" s="21">
        <f>IFERROR((I16372/H16372),0)</f>
        <v>0</v>
      </c>
      <c r="K16372" s="20"/>
      <c r="L16372" s="20"/>
      <c r="M16372" s="22"/>
    </row>
    <row r="16373" spans="1:13" s="14" customFormat="1" ht="30" outlineLevel="1" x14ac:dyDescent="0.25">
      <c r="A16373" s="34"/>
      <c r="B16373" s="46" t="s">
        <v>9184</v>
      </c>
      <c r="C16373" s="40" t="str">
        <f>C16372</f>
        <v>ASIGNACIONES DIRECTAS ANTICIPADAS (5% DEL SGR)</v>
      </c>
      <c r="D16373" s="39" t="str">
        <f>D16372</f>
        <v xml:space="preserve">CUNDINAMARCA                                      </v>
      </c>
      <c r="E16373" s="39" t="str">
        <f>E16372</f>
        <v>25817</v>
      </c>
      <c r="F16373" s="39" t="str">
        <f>F16372</f>
        <v xml:space="preserve">TOCANCIPÁ                                         </v>
      </c>
      <c r="G16373" s="39" t="s">
        <v>10656</v>
      </c>
      <c r="H16373" s="20">
        <f>SUBTOTAL(9,H16367:H16372)</f>
        <v>18634880</v>
      </c>
      <c r="I16373" s="20">
        <f>SUBTOTAL(9,I16367:I16372)</f>
        <v>18708799.27</v>
      </c>
      <c r="J16373" s="42">
        <f>+I16373/H16373</f>
        <v>1.0039667156429233</v>
      </c>
      <c r="K16373" s="20">
        <f>SUBTOTAL(9,K16367:K16372)</f>
        <v>4683391</v>
      </c>
      <c r="L16373" s="20">
        <f>SUBTOTAL(9,L16367:L16372)</f>
        <v>5304152.2700000005</v>
      </c>
      <c r="M16373" s="7">
        <f>IFERROR((L16373/K16373),"N.A")</f>
        <v>1.1325452583395237</v>
      </c>
    </row>
    <row r="16374" spans="1:13" s="14" customFormat="1" ht="30" outlineLevel="2" x14ac:dyDescent="0.25">
      <c r="A16374" s="34"/>
      <c r="B16374" s="44" t="s">
        <v>4514</v>
      </c>
      <c r="C16374" s="31" t="s">
        <v>4158</v>
      </c>
      <c r="D16374" s="14" t="s">
        <v>1574</v>
      </c>
      <c r="E16374" s="14" t="s">
        <v>1617</v>
      </c>
      <c r="F16374" s="14" t="s">
        <v>1618</v>
      </c>
      <c r="G16374" s="14" t="s">
        <v>16</v>
      </c>
      <c r="H16374" s="15">
        <v>858692</v>
      </c>
      <c r="I16374" s="15">
        <v>858692</v>
      </c>
      <c r="J16374" s="16">
        <f>IFERROR((I16374/H16374),0)</f>
        <v>1</v>
      </c>
      <c r="K16374" s="15">
        <v>630084</v>
      </c>
      <c r="L16374" s="15">
        <v>858692</v>
      </c>
      <c r="M16374" s="17">
        <f>L16374/K16374</f>
        <v>1.3628214650744981</v>
      </c>
    </row>
    <row r="16375" spans="1:13" s="14" customFormat="1" ht="30" outlineLevel="2" x14ac:dyDescent="0.25">
      <c r="A16375" s="34"/>
      <c r="B16375" s="44" t="s">
        <v>4514</v>
      </c>
      <c r="C16375" s="31" t="s">
        <v>4158</v>
      </c>
      <c r="D16375" s="14" t="s">
        <v>1574</v>
      </c>
      <c r="E16375" s="14" t="s">
        <v>1617</v>
      </c>
      <c r="F16375" s="14" t="s">
        <v>1618</v>
      </c>
      <c r="G16375" s="14" t="s">
        <v>6109</v>
      </c>
      <c r="H16375" s="20">
        <v>1980273</v>
      </c>
      <c r="I16375" s="20">
        <v>1980273</v>
      </c>
      <c r="J16375" s="21">
        <f>IFERROR((I16375/H16375),0)</f>
        <v>1</v>
      </c>
      <c r="K16375" s="20"/>
      <c r="L16375" s="20"/>
      <c r="M16375" s="22"/>
    </row>
    <row r="16376" spans="1:13" s="14" customFormat="1" ht="30" outlineLevel="2" x14ac:dyDescent="0.25">
      <c r="A16376" s="34"/>
      <c r="B16376" s="44" t="s">
        <v>4514</v>
      </c>
      <c r="C16376" s="31" t="s">
        <v>4158</v>
      </c>
      <c r="D16376" s="14" t="s">
        <v>1574</v>
      </c>
      <c r="E16376" s="14" t="s">
        <v>1617</v>
      </c>
      <c r="F16376" s="14" t="s">
        <v>1618</v>
      </c>
      <c r="G16376" s="14" t="s">
        <v>6481</v>
      </c>
      <c r="H16376" s="20">
        <v>5</v>
      </c>
      <c r="I16376" s="20">
        <v>5</v>
      </c>
      <c r="J16376" s="21">
        <f>IFERROR((I16376/H16376),0)</f>
        <v>1</v>
      </c>
      <c r="K16376" s="20"/>
      <c r="L16376" s="20"/>
      <c r="M16376" s="22"/>
    </row>
    <row r="16377" spans="1:13" s="14" customFormat="1" ht="30" outlineLevel="2" x14ac:dyDescent="0.25">
      <c r="A16377" s="34"/>
      <c r="B16377" s="44" t="s">
        <v>4514</v>
      </c>
      <c r="C16377" s="31" t="s">
        <v>4158</v>
      </c>
      <c r="D16377" s="14" t="s">
        <v>1574</v>
      </c>
      <c r="E16377" s="14" t="s">
        <v>1617</v>
      </c>
      <c r="F16377" s="14" t="s">
        <v>1618</v>
      </c>
      <c r="G16377" s="14" t="s">
        <v>6485</v>
      </c>
      <c r="H16377" s="20">
        <v>389688</v>
      </c>
      <c r="I16377" s="20">
        <v>389688</v>
      </c>
      <c r="J16377" s="22"/>
      <c r="K16377" s="25"/>
      <c r="L16377" s="25"/>
      <c r="M16377" s="22"/>
    </row>
    <row r="16378" spans="1:13" s="14" customFormat="1" ht="30" outlineLevel="2" x14ac:dyDescent="0.25">
      <c r="A16378" s="34"/>
      <c r="B16378" s="44" t="s">
        <v>4514</v>
      </c>
      <c r="C16378" s="31" t="s">
        <v>4158</v>
      </c>
      <c r="D16378" s="14" t="s">
        <v>1574</v>
      </c>
      <c r="E16378" s="14" t="s">
        <v>1617</v>
      </c>
      <c r="F16378" s="14" t="s">
        <v>1618</v>
      </c>
      <c r="G16378" s="14" t="s">
        <v>6492</v>
      </c>
      <c r="H16378" s="20">
        <v>139495</v>
      </c>
      <c r="I16378" s="20">
        <v>139495</v>
      </c>
      <c r="J16378" s="21">
        <f>IFERROR((I16378/H16378),0)</f>
        <v>1</v>
      </c>
      <c r="K16378" s="20"/>
      <c r="L16378" s="20"/>
      <c r="M16378" s="22"/>
    </row>
    <row r="16379" spans="1:13" s="14" customFormat="1" ht="30" outlineLevel="2" x14ac:dyDescent="0.25">
      <c r="A16379" s="34"/>
      <c r="B16379" s="44" t="s">
        <v>4514</v>
      </c>
      <c r="C16379" s="31" t="s">
        <v>4158</v>
      </c>
      <c r="D16379" s="14" t="s">
        <v>1574</v>
      </c>
      <c r="E16379" s="14" t="s">
        <v>1617</v>
      </c>
      <c r="F16379" s="14" t="s">
        <v>1618</v>
      </c>
      <c r="G16379" s="14" t="s">
        <v>6493</v>
      </c>
      <c r="H16379" s="20">
        <v>-171738</v>
      </c>
      <c r="I16379" s="20"/>
      <c r="J16379" s="21">
        <f>IFERROR((I16379/H16379),0)</f>
        <v>0</v>
      </c>
      <c r="K16379" s="20"/>
      <c r="L16379" s="20"/>
      <c r="M16379" s="22"/>
    </row>
    <row r="16380" spans="1:13" s="14" customFormat="1" ht="30" outlineLevel="1" x14ac:dyDescent="0.25">
      <c r="A16380" s="34"/>
      <c r="B16380" s="46" t="s">
        <v>9185</v>
      </c>
      <c r="C16380" s="40" t="str">
        <f>C16379</f>
        <v>ASIGNACIONES DIRECTAS ANTICIPADAS (5% DEL SGR)</v>
      </c>
      <c r="D16380" s="39" t="str">
        <f>D16379</f>
        <v xml:space="preserve">CUNDINAMARCA                                      </v>
      </c>
      <c r="E16380" s="39" t="str">
        <f>E16379</f>
        <v>25815</v>
      </c>
      <c r="F16380" s="39" t="str">
        <f>F16379</f>
        <v xml:space="preserve">TOCAIMA                                           </v>
      </c>
      <c r="G16380" s="39" t="s">
        <v>10656</v>
      </c>
      <c r="H16380" s="20">
        <f>SUBTOTAL(9,H16374:H16379)</f>
        <v>3196415</v>
      </c>
      <c r="I16380" s="20">
        <f>SUBTOTAL(9,I16374:I16379)</f>
        <v>3368153</v>
      </c>
      <c r="J16380" s="42">
        <f>+I16380/H16380</f>
        <v>1.0537283175057055</v>
      </c>
      <c r="K16380" s="20">
        <f>SUBTOTAL(9,K16374:K16379)</f>
        <v>630084</v>
      </c>
      <c r="L16380" s="20">
        <f>SUBTOTAL(9,L16374:L16379)</f>
        <v>858692</v>
      </c>
      <c r="M16380" s="7">
        <f>IFERROR((L16380/K16380),"N.A")</f>
        <v>1.3628214650744981</v>
      </c>
    </row>
    <row r="16381" spans="1:13" s="14" customFormat="1" ht="30" outlineLevel="2" x14ac:dyDescent="0.25">
      <c r="A16381" s="34"/>
      <c r="B16381" s="44" t="s">
        <v>4515</v>
      </c>
      <c r="C16381" s="31" t="s">
        <v>4158</v>
      </c>
      <c r="D16381" s="14" t="s">
        <v>1574</v>
      </c>
      <c r="E16381" s="14" t="s">
        <v>1620</v>
      </c>
      <c r="F16381" s="14" t="s">
        <v>1621</v>
      </c>
      <c r="G16381" s="14" t="s">
        <v>16</v>
      </c>
      <c r="H16381" s="15">
        <v>194769</v>
      </c>
      <c r="I16381" s="15">
        <v>8171.8</v>
      </c>
      <c r="J16381" s="16">
        <f>IFERROR((I16381/H16381),0)</f>
        <v>4.195636882666133E-2</v>
      </c>
      <c r="K16381" s="15">
        <v>143890</v>
      </c>
      <c r="L16381" s="15">
        <v>8171.8</v>
      </c>
      <c r="M16381" s="17">
        <f>L16381/K16381</f>
        <v>5.6791993884217108E-2</v>
      </c>
    </row>
    <row r="16382" spans="1:13" s="14" customFormat="1" ht="30" outlineLevel="2" x14ac:dyDescent="0.25">
      <c r="A16382" s="34"/>
      <c r="B16382" s="44" t="s">
        <v>4515</v>
      </c>
      <c r="C16382" s="31" t="s">
        <v>4158</v>
      </c>
      <c r="D16382" s="14" t="s">
        <v>1574</v>
      </c>
      <c r="E16382" s="14" t="s">
        <v>1620</v>
      </c>
      <c r="F16382" s="14" t="s">
        <v>1621</v>
      </c>
      <c r="G16382" s="14" t="s">
        <v>6109</v>
      </c>
      <c r="H16382" s="20">
        <v>578787</v>
      </c>
      <c r="I16382" s="20">
        <v>578787</v>
      </c>
      <c r="J16382" s="21">
        <f>IFERROR((I16382/H16382),0)</f>
        <v>1</v>
      </c>
      <c r="K16382" s="20"/>
      <c r="L16382" s="20"/>
      <c r="M16382" s="22"/>
    </row>
    <row r="16383" spans="1:13" s="14" customFormat="1" ht="30" outlineLevel="2" x14ac:dyDescent="0.25">
      <c r="A16383" s="34"/>
      <c r="B16383" s="44" t="s">
        <v>4515</v>
      </c>
      <c r="C16383" s="31" t="s">
        <v>4158</v>
      </c>
      <c r="D16383" s="14" t="s">
        <v>1574</v>
      </c>
      <c r="E16383" s="14" t="s">
        <v>1620</v>
      </c>
      <c r="F16383" s="14" t="s">
        <v>1621</v>
      </c>
      <c r="G16383" s="14" t="s">
        <v>6481</v>
      </c>
      <c r="H16383" s="20">
        <v>1</v>
      </c>
      <c r="I16383" s="20">
        <v>1</v>
      </c>
      <c r="J16383" s="21">
        <f>IFERROR((I16383/H16383),0)</f>
        <v>1</v>
      </c>
      <c r="K16383" s="20"/>
      <c r="L16383" s="20"/>
      <c r="M16383" s="22"/>
    </row>
    <row r="16384" spans="1:13" s="14" customFormat="1" ht="30" outlineLevel="2" x14ac:dyDescent="0.25">
      <c r="A16384" s="34"/>
      <c r="B16384" s="44" t="s">
        <v>4515</v>
      </c>
      <c r="C16384" s="31" t="s">
        <v>4158</v>
      </c>
      <c r="D16384" s="14" t="s">
        <v>1574</v>
      </c>
      <c r="E16384" s="14" t="s">
        <v>1620</v>
      </c>
      <c r="F16384" s="14" t="s">
        <v>1621</v>
      </c>
      <c r="G16384" s="14" t="s">
        <v>6492</v>
      </c>
      <c r="H16384" s="20">
        <v>32199</v>
      </c>
      <c r="I16384" s="20">
        <v>32199</v>
      </c>
      <c r="J16384" s="21">
        <f>IFERROR((I16384/H16384),0)</f>
        <v>1</v>
      </c>
      <c r="K16384" s="20"/>
      <c r="L16384" s="20"/>
      <c r="M16384" s="22"/>
    </row>
    <row r="16385" spans="1:13" s="14" customFormat="1" ht="30" outlineLevel="2" x14ac:dyDescent="0.25">
      <c r="A16385" s="34"/>
      <c r="B16385" s="44" t="s">
        <v>4515</v>
      </c>
      <c r="C16385" s="31" t="s">
        <v>4158</v>
      </c>
      <c r="D16385" s="14" t="s">
        <v>1574</v>
      </c>
      <c r="E16385" s="14" t="s">
        <v>1620</v>
      </c>
      <c r="F16385" s="14" t="s">
        <v>1621</v>
      </c>
      <c r="G16385" s="14" t="s">
        <v>6493</v>
      </c>
      <c r="H16385" s="20">
        <v>-38954</v>
      </c>
      <c r="I16385" s="20"/>
      <c r="J16385" s="21">
        <f>IFERROR((I16385/H16385),0)</f>
        <v>0</v>
      </c>
      <c r="K16385" s="20"/>
      <c r="L16385" s="20"/>
      <c r="M16385" s="22"/>
    </row>
    <row r="16386" spans="1:13" s="14" customFormat="1" ht="30" outlineLevel="1" x14ac:dyDescent="0.25">
      <c r="A16386" s="34"/>
      <c r="B16386" s="46" t="s">
        <v>9186</v>
      </c>
      <c r="C16386" s="40" t="str">
        <f>C16385</f>
        <v>ASIGNACIONES DIRECTAS ANTICIPADAS (5% DEL SGR)</v>
      </c>
      <c r="D16386" s="39" t="str">
        <f>D16385</f>
        <v xml:space="preserve">CUNDINAMARCA                                      </v>
      </c>
      <c r="E16386" s="39" t="str">
        <f>E16385</f>
        <v>25807</v>
      </c>
      <c r="F16386" s="39" t="str">
        <f>F16385</f>
        <v xml:space="preserve">TIBIRITA                                          </v>
      </c>
      <c r="G16386" s="39" t="s">
        <v>10656</v>
      </c>
      <c r="H16386" s="20">
        <f>SUBTOTAL(9,H16381:H16385)</f>
        <v>766802</v>
      </c>
      <c r="I16386" s="20">
        <f>SUBTOTAL(9,I16381:I16385)</f>
        <v>619158.80000000005</v>
      </c>
      <c r="J16386" s="42">
        <f>+I16386/H16386</f>
        <v>0.80745590126264677</v>
      </c>
      <c r="K16386" s="20">
        <f>SUBTOTAL(9,K16381:K16385)</f>
        <v>143890</v>
      </c>
      <c r="L16386" s="20">
        <f>SUBTOTAL(9,L16381:L16385)</f>
        <v>8171.8</v>
      </c>
      <c r="M16386" s="7">
        <f>IFERROR((L16386/K16386),"N.A")</f>
        <v>5.6791993884217108E-2</v>
      </c>
    </row>
    <row r="16387" spans="1:13" s="14" customFormat="1" ht="30" outlineLevel="2" x14ac:dyDescent="0.25">
      <c r="A16387" s="34"/>
      <c r="B16387" s="44" t="s">
        <v>4516</v>
      </c>
      <c r="C16387" s="31" t="s">
        <v>4158</v>
      </c>
      <c r="D16387" s="14" t="s">
        <v>1574</v>
      </c>
      <c r="E16387" s="14" t="s">
        <v>1629</v>
      </c>
      <c r="F16387" s="14" t="s">
        <v>1630</v>
      </c>
      <c r="G16387" s="14" t="s">
        <v>16</v>
      </c>
      <c r="H16387" s="15">
        <v>142750789</v>
      </c>
      <c r="I16387" s="15">
        <v>142750788.99999997</v>
      </c>
      <c r="J16387" s="16">
        <f>IFERROR((I16387/H16387),0)</f>
        <v>0.99999999999999978</v>
      </c>
      <c r="K16387" s="15">
        <v>104505077</v>
      </c>
      <c r="L16387" s="15">
        <v>142750788.99999997</v>
      </c>
      <c r="M16387" s="17">
        <f>L16387/K16387</f>
        <v>1.3659698944578547</v>
      </c>
    </row>
    <row r="16388" spans="1:13" s="14" customFormat="1" ht="30" outlineLevel="2" x14ac:dyDescent="0.25">
      <c r="A16388" s="34"/>
      <c r="B16388" s="44" t="s">
        <v>4516</v>
      </c>
      <c r="C16388" s="31" t="s">
        <v>4158</v>
      </c>
      <c r="D16388" s="14" t="s">
        <v>1574</v>
      </c>
      <c r="E16388" s="14" t="s">
        <v>1629</v>
      </c>
      <c r="F16388" s="14" t="s">
        <v>1630</v>
      </c>
      <c r="G16388" s="14" t="s">
        <v>6109</v>
      </c>
      <c r="H16388" s="20">
        <v>433171753</v>
      </c>
      <c r="I16388" s="20">
        <v>433171753</v>
      </c>
      <c r="J16388" s="21">
        <f>IFERROR((I16388/H16388),0)</f>
        <v>1</v>
      </c>
      <c r="K16388" s="20"/>
      <c r="L16388" s="20"/>
      <c r="M16388" s="22"/>
    </row>
    <row r="16389" spans="1:13" s="14" customFormat="1" ht="30" outlineLevel="2" x14ac:dyDescent="0.25">
      <c r="A16389" s="34"/>
      <c r="B16389" s="44" t="s">
        <v>4516</v>
      </c>
      <c r="C16389" s="31" t="s">
        <v>4158</v>
      </c>
      <c r="D16389" s="14" t="s">
        <v>1574</v>
      </c>
      <c r="E16389" s="14" t="s">
        <v>1629</v>
      </c>
      <c r="F16389" s="14" t="s">
        <v>1630</v>
      </c>
      <c r="G16389" s="14" t="s">
        <v>6481</v>
      </c>
      <c r="H16389" s="20">
        <v>883</v>
      </c>
      <c r="I16389" s="20">
        <v>883</v>
      </c>
      <c r="J16389" s="21">
        <f>IFERROR((I16389/H16389),0)</f>
        <v>1</v>
      </c>
      <c r="K16389" s="20"/>
      <c r="L16389" s="20"/>
      <c r="M16389" s="22"/>
    </row>
    <row r="16390" spans="1:13" s="14" customFormat="1" ht="30" outlineLevel="2" x14ac:dyDescent="0.25">
      <c r="A16390" s="34"/>
      <c r="B16390" s="44" t="s">
        <v>4516</v>
      </c>
      <c r="C16390" s="31" t="s">
        <v>4158</v>
      </c>
      <c r="D16390" s="14" t="s">
        <v>1574</v>
      </c>
      <c r="E16390" s="14" t="s">
        <v>1629</v>
      </c>
      <c r="F16390" s="14" t="s">
        <v>1630</v>
      </c>
      <c r="G16390" s="14" t="s">
        <v>6485</v>
      </c>
      <c r="H16390" s="20">
        <v>130854187</v>
      </c>
      <c r="I16390" s="20">
        <v>130854187</v>
      </c>
      <c r="J16390" s="22"/>
      <c r="K16390" s="25"/>
      <c r="L16390" s="25"/>
      <c r="M16390" s="22"/>
    </row>
    <row r="16391" spans="1:13" s="14" customFormat="1" ht="30" outlineLevel="2" x14ac:dyDescent="0.25">
      <c r="A16391" s="34"/>
      <c r="B16391" s="44" t="s">
        <v>4516</v>
      </c>
      <c r="C16391" s="31" t="s">
        <v>4158</v>
      </c>
      <c r="D16391" s="14" t="s">
        <v>1574</v>
      </c>
      <c r="E16391" s="14" t="s">
        <v>1629</v>
      </c>
      <c r="F16391" s="14" t="s">
        <v>1630</v>
      </c>
      <c r="G16391" s="14" t="s">
        <v>6492</v>
      </c>
      <c r="H16391" s="20">
        <v>23051877</v>
      </c>
      <c r="I16391" s="20">
        <v>23051877</v>
      </c>
      <c r="J16391" s="21">
        <f>IFERROR((I16391/H16391),0)</f>
        <v>1</v>
      </c>
      <c r="K16391" s="20"/>
      <c r="L16391" s="20"/>
      <c r="M16391" s="22"/>
    </row>
    <row r="16392" spans="1:13" s="14" customFormat="1" ht="30" outlineLevel="2" x14ac:dyDescent="0.25">
      <c r="A16392" s="34"/>
      <c r="B16392" s="44" t="s">
        <v>4516</v>
      </c>
      <c r="C16392" s="31" t="s">
        <v>4158</v>
      </c>
      <c r="D16392" s="14" t="s">
        <v>1574</v>
      </c>
      <c r="E16392" s="14" t="s">
        <v>1629</v>
      </c>
      <c r="F16392" s="14" t="s">
        <v>1630</v>
      </c>
      <c r="G16392" s="14" t="s">
        <v>6493</v>
      </c>
      <c r="H16392" s="20">
        <v>-28550158</v>
      </c>
      <c r="I16392" s="20"/>
      <c r="J16392" s="21">
        <f>IFERROR((I16392/H16392),0)</f>
        <v>0</v>
      </c>
      <c r="K16392" s="20"/>
      <c r="L16392" s="20"/>
      <c r="M16392" s="22"/>
    </row>
    <row r="16393" spans="1:13" s="14" customFormat="1" ht="30" outlineLevel="1" x14ac:dyDescent="0.25">
      <c r="A16393" s="34"/>
      <c r="B16393" s="46" t="s">
        <v>9187</v>
      </c>
      <c r="C16393" s="40" t="str">
        <f>C16392</f>
        <v>ASIGNACIONES DIRECTAS ANTICIPADAS (5% DEL SGR)</v>
      </c>
      <c r="D16393" s="39" t="str">
        <f>D16392</f>
        <v xml:space="preserve">CUNDINAMARCA                                      </v>
      </c>
      <c r="E16393" s="39" t="str">
        <f>E16392</f>
        <v>25793</v>
      </c>
      <c r="F16393" s="39" t="str">
        <f>F16392</f>
        <v xml:space="preserve">TAUSA                                             </v>
      </c>
      <c r="G16393" s="39" t="s">
        <v>10656</v>
      </c>
      <c r="H16393" s="20">
        <f>SUBTOTAL(9,H16387:H16392)</f>
        <v>701279331</v>
      </c>
      <c r="I16393" s="20">
        <f>SUBTOTAL(9,I16387:I16392)</f>
        <v>729829489</v>
      </c>
      <c r="J16393" s="42">
        <f>+I16393/H16393</f>
        <v>1.0407115349589564</v>
      </c>
      <c r="K16393" s="20">
        <f>SUBTOTAL(9,K16387:K16392)</f>
        <v>104505077</v>
      </c>
      <c r="L16393" s="20">
        <f>SUBTOTAL(9,L16387:L16392)</f>
        <v>142750788.99999997</v>
      </c>
      <c r="M16393" s="7">
        <f>IFERROR((L16393/K16393),"N.A")</f>
        <v>1.3659698944578547</v>
      </c>
    </row>
    <row r="16394" spans="1:13" s="14" customFormat="1" ht="30" outlineLevel="2" x14ac:dyDescent="0.25">
      <c r="A16394" s="34"/>
      <c r="B16394" s="44" t="s">
        <v>4517</v>
      </c>
      <c r="C16394" s="31" t="s">
        <v>4158</v>
      </c>
      <c r="D16394" s="14" t="s">
        <v>1574</v>
      </c>
      <c r="E16394" s="14" t="s">
        <v>1632</v>
      </c>
      <c r="F16394" s="14" t="s">
        <v>1633</v>
      </c>
      <c r="G16394" s="14" t="s">
        <v>16</v>
      </c>
      <c r="H16394" s="15">
        <v>159093</v>
      </c>
      <c r="I16394" s="15">
        <v>0</v>
      </c>
      <c r="J16394" s="16">
        <f>IFERROR((I16394/H16394),0)</f>
        <v>0</v>
      </c>
      <c r="K16394" s="15">
        <v>119598</v>
      </c>
      <c r="L16394" s="15">
        <v>0</v>
      </c>
      <c r="M16394" s="17">
        <f>L16394/K16394</f>
        <v>0</v>
      </c>
    </row>
    <row r="16395" spans="1:13" s="14" customFormat="1" ht="30" outlineLevel="2" x14ac:dyDescent="0.25">
      <c r="A16395" s="34"/>
      <c r="B16395" s="44" t="s">
        <v>4517</v>
      </c>
      <c r="C16395" s="31" t="s">
        <v>4158</v>
      </c>
      <c r="D16395" s="14" t="s">
        <v>1574</v>
      </c>
      <c r="E16395" s="14" t="s">
        <v>1632</v>
      </c>
      <c r="F16395" s="14" t="s">
        <v>1633</v>
      </c>
      <c r="G16395" s="14" t="s">
        <v>6109</v>
      </c>
      <c r="H16395" s="20">
        <v>1203027</v>
      </c>
      <c r="I16395" s="20">
        <v>1203027</v>
      </c>
      <c r="J16395" s="21">
        <f>IFERROR((I16395/H16395),0)</f>
        <v>1</v>
      </c>
      <c r="K16395" s="20"/>
      <c r="L16395" s="20"/>
      <c r="M16395" s="22"/>
    </row>
    <row r="16396" spans="1:13" s="14" customFormat="1" ht="30" outlineLevel="2" x14ac:dyDescent="0.25">
      <c r="A16396" s="34"/>
      <c r="B16396" s="44" t="s">
        <v>4517</v>
      </c>
      <c r="C16396" s="31" t="s">
        <v>4158</v>
      </c>
      <c r="D16396" s="14" t="s">
        <v>1574</v>
      </c>
      <c r="E16396" s="14" t="s">
        <v>1632</v>
      </c>
      <c r="F16396" s="14" t="s">
        <v>1633</v>
      </c>
      <c r="G16396" s="14" t="s">
        <v>6481</v>
      </c>
      <c r="H16396" s="20">
        <v>1</v>
      </c>
      <c r="I16396" s="20">
        <v>1</v>
      </c>
      <c r="J16396" s="21">
        <f>IFERROR((I16396/H16396),0)</f>
        <v>1</v>
      </c>
      <c r="K16396" s="20"/>
      <c r="L16396" s="20"/>
      <c r="M16396" s="22"/>
    </row>
    <row r="16397" spans="1:13" s="14" customFormat="1" ht="30" outlineLevel="2" x14ac:dyDescent="0.25">
      <c r="A16397" s="34"/>
      <c r="B16397" s="44" t="s">
        <v>4517</v>
      </c>
      <c r="C16397" s="31" t="s">
        <v>4158</v>
      </c>
      <c r="D16397" s="14" t="s">
        <v>1574</v>
      </c>
      <c r="E16397" s="14" t="s">
        <v>1632</v>
      </c>
      <c r="F16397" s="14" t="s">
        <v>1633</v>
      </c>
      <c r="G16397" s="14" t="s">
        <v>6492</v>
      </c>
      <c r="H16397" s="20">
        <v>27482</v>
      </c>
      <c r="I16397" s="20">
        <v>27482</v>
      </c>
      <c r="J16397" s="21">
        <f>IFERROR((I16397/H16397),0)</f>
        <v>1</v>
      </c>
      <c r="K16397" s="20"/>
      <c r="L16397" s="20"/>
      <c r="M16397" s="22"/>
    </row>
    <row r="16398" spans="1:13" s="14" customFormat="1" ht="30" outlineLevel="2" x14ac:dyDescent="0.25">
      <c r="A16398" s="34"/>
      <c r="B16398" s="44" t="s">
        <v>4517</v>
      </c>
      <c r="C16398" s="31" t="s">
        <v>4158</v>
      </c>
      <c r="D16398" s="14" t="s">
        <v>1574</v>
      </c>
      <c r="E16398" s="14" t="s">
        <v>1632</v>
      </c>
      <c r="F16398" s="14" t="s">
        <v>1633</v>
      </c>
      <c r="G16398" s="14" t="s">
        <v>6493</v>
      </c>
      <c r="H16398" s="20">
        <v>-31819</v>
      </c>
      <c r="I16398" s="20"/>
      <c r="J16398" s="21">
        <f>IFERROR((I16398/H16398),0)</f>
        <v>0</v>
      </c>
      <c r="K16398" s="20"/>
      <c r="L16398" s="20"/>
      <c r="M16398" s="22"/>
    </row>
    <row r="16399" spans="1:13" s="14" customFormat="1" ht="30" outlineLevel="1" x14ac:dyDescent="0.25">
      <c r="A16399" s="34"/>
      <c r="B16399" s="46" t="s">
        <v>9188</v>
      </c>
      <c r="C16399" s="40" t="str">
        <f>C16398</f>
        <v>ASIGNACIONES DIRECTAS ANTICIPADAS (5% DEL SGR)</v>
      </c>
      <c r="D16399" s="39" t="str">
        <f>D16398</f>
        <v xml:space="preserve">CUNDINAMARCA                                      </v>
      </c>
      <c r="E16399" s="39" t="str">
        <f>E16398</f>
        <v>25785</v>
      </c>
      <c r="F16399" s="39" t="str">
        <f>F16398</f>
        <v xml:space="preserve">TABIO                                             </v>
      </c>
      <c r="G16399" s="39" t="s">
        <v>10656</v>
      </c>
      <c r="H16399" s="20">
        <f>SUBTOTAL(9,H16394:H16398)</f>
        <v>1357784</v>
      </c>
      <c r="I16399" s="20">
        <f>SUBTOTAL(9,I16394:I16398)</f>
        <v>1230510</v>
      </c>
      <c r="J16399" s="42">
        <f>+I16399/H16399</f>
        <v>0.9062634410186009</v>
      </c>
      <c r="K16399" s="20">
        <f>SUBTOTAL(9,K16394:K16398)</f>
        <v>119598</v>
      </c>
      <c r="L16399" s="20">
        <f>SUBTOTAL(9,L16394:L16398)</f>
        <v>0</v>
      </c>
      <c r="M16399" s="7">
        <f>IFERROR((L16399/K16399),"N.A")</f>
        <v>0</v>
      </c>
    </row>
    <row r="16400" spans="1:13" s="14" customFormat="1" ht="30" outlineLevel="2" x14ac:dyDescent="0.25">
      <c r="A16400" s="34"/>
      <c r="B16400" s="44" t="s">
        <v>4518</v>
      </c>
      <c r="C16400" s="31" t="s">
        <v>4158</v>
      </c>
      <c r="D16400" s="14" t="s">
        <v>1574</v>
      </c>
      <c r="E16400" s="14" t="s">
        <v>1635</v>
      </c>
      <c r="F16400" s="14" t="s">
        <v>1636</v>
      </c>
      <c r="G16400" s="14" t="s">
        <v>16</v>
      </c>
      <c r="H16400" s="15">
        <v>1132473690</v>
      </c>
      <c r="I16400" s="15">
        <v>511893653.30000001</v>
      </c>
      <c r="J16400" s="16">
        <f>IFERROR((I16400/H16400),0)</f>
        <v>0.45201372695907843</v>
      </c>
      <c r="K16400" s="15">
        <v>828351065</v>
      </c>
      <c r="L16400" s="15">
        <v>511893653.30000001</v>
      </c>
      <c r="M16400" s="17">
        <f>L16400/K16400</f>
        <v>0.61796703707986422</v>
      </c>
    </row>
    <row r="16401" spans="1:13" s="14" customFormat="1" ht="30" outlineLevel="2" x14ac:dyDescent="0.25">
      <c r="A16401" s="34"/>
      <c r="B16401" s="44" t="s">
        <v>4518</v>
      </c>
      <c r="C16401" s="31" t="s">
        <v>4158</v>
      </c>
      <c r="D16401" s="14" t="s">
        <v>1574</v>
      </c>
      <c r="E16401" s="14" t="s">
        <v>1635</v>
      </c>
      <c r="F16401" s="14" t="s">
        <v>1636</v>
      </c>
      <c r="G16401" s="14" t="s">
        <v>6109</v>
      </c>
      <c r="H16401" s="20">
        <v>1937435490</v>
      </c>
      <c r="I16401" s="20">
        <v>1937435490</v>
      </c>
      <c r="J16401" s="21">
        <f>IFERROR((I16401/H16401),0)</f>
        <v>1</v>
      </c>
      <c r="K16401" s="20"/>
      <c r="L16401" s="20"/>
      <c r="M16401" s="22"/>
    </row>
    <row r="16402" spans="1:13" s="14" customFormat="1" ht="30" outlineLevel="2" x14ac:dyDescent="0.25">
      <c r="A16402" s="34"/>
      <c r="B16402" s="44" t="s">
        <v>4518</v>
      </c>
      <c r="C16402" s="31" t="s">
        <v>4158</v>
      </c>
      <c r="D16402" s="14" t="s">
        <v>1574</v>
      </c>
      <c r="E16402" s="14" t="s">
        <v>1635</v>
      </c>
      <c r="F16402" s="14" t="s">
        <v>1636</v>
      </c>
      <c r="G16402" s="14" t="s">
        <v>6481</v>
      </c>
      <c r="H16402" s="20">
        <v>7004</v>
      </c>
      <c r="I16402" s="20">
        <v>7004</v>
      </c>
      <c r="J16402" s="21">
        <f>IFERROR((I16402/H16402),0)</f>
        <v>1</v>
      </c>
      <c r="K16402" s="20"/>
      <c r="L16402" s="20"/>
      <c r="M16402" s="22"/>
    </row>
    <row r="16403" spans="1:13" s="14" customFormat="1" ht="30" outlineLevel="2" x14ac:dyDescent="0.25">
      <c r="A16403" s="34"/>
      <c r="B16403" s="44" t="s">
        <v>4518</v>
      </c>
      <c r="C16403" s="31" t="s">
        <v>4158</v>
      </c>
      <c r="D16403" s="14" t="s">
        <v>1574</v>
      </c>
      <c r="E16403" s="14" t="s">
        <v>1635</v>
      </c>
      <c r="F16403" s="14" t="s">
        <v>1636</v>
      </c>
      <c r="G16403" s="14" t="s">
        <v>6485</v>
      </c>
      <c r="H16403" s="20">
        <v>210507306</v>
      </c>
      <c r="I16403" s="20">
        <v>210507306</v>
      </c>
      <c r="J16403" s="22"/>
      <c r="K16403" s="25"/>
      <c r="L16403" s="25"/>
      <c r="M16403" s="22"/>
    </row>
    <row r="16404" spans="1:13" s="14" customFormat="1" ht="30" outlineLevel="2" x14ac:dyDescent="0.25">
      <c r="A16404" s="34"/>
      <c r="B16404" s="44" t="s">
        <v>4518</v>
      </c>
      <c r="C16404" s="31" t="s">
        <v>4158</v>
      </c>
      <c r="D16404" s="14" t="s">
        <v>1574</v>
      </c>
      <c r="E16404" s="14" t="s">
        <v>1635</v>
      </c>
      <c r="F16404" s="14" t="s">
        <v>1636</v>
      </c>
      <c r="G16404" s="14" t="s">
        <v>6492</v>
      </c>
      <c r="H16404" s="20">
        <v>182468679</v>
      </c>
      <c r="I16404" s="20">
        <v>182468679</v>
      </c>
      <c r="J16404" s="21">
        <f>IFERROR((I16404/H16404),0)</f>
        <v>1</v>
      </c>
      <c r="K16404" s="20"/>
      <c r="L16404" s="20"/>
      <c r="M16404" s="22"/>
    </row>
    <row r="16405" spans="1:13" s="14" customFormat="1" ht="30" outlineLevel="2" x14ac:dyDescent="0.25">
      <c r="A16405" s="34"/>
      <c r="B16405" s="44" t="s">
        <v>4518</v>
      </c>
      <c r="C16405" s="31" t="s">
        <v>4158</v>
      </c>
      <c r="D16405" s="14" t="s">
        <v>1574</v>
      </c>
      <c r="E16405" s="14" t="s">
        <v>1635</v>
      </c>
      <c r="F16405" s="14" t="s">
        <v>1636</v>
      </c>
      <c r="G16405" s="14" t="s">
        <v>6493</v>
      </c>
      <c r="H16405" s="20">
        <v>-226494738</v>
      </c>
      <c r="I16405" s="20"/>
      <c r="J16405" s="21">
        <f>IFERROR((I16405/H16405),0)</f>
        <v>0</v>
      </c>
      <c r="K16405" s="20"/>
      <c r="L16405" s="20"/>
      <c r="M16405" s="22"/>
    </row>
    <row r="16406" spans="1:13" s="14" customFormat="1" ht="30" outlineLevel="1" x14ac:dyDescent="0.25">
      <c r="A16406" s="34"/>
      <c r="B16406" s="46" t="s">
        <v>9189</v>
      </c>
      <c r="C16406" s="40" t="str">
        <f>C16405</f>
        <v>ASIGNACIONES DIRECTAS ANTICIPADAS (5% DEL SGR)</v>
      </c>
      <c r="D16406" s="39" t="str">
        <f>D16405</f>
        <v xml:space="preserve">CUNDINAMARCA                                      </v>
      </c>
      <c r="E16406" s="39" t="str">
        <f>E16405</f>
        <v>25781</v>
      </c>
      <c r="F16406" s="39" t="str">
        <f>F16405</f>
        <v xml:space="preserve">SUTATAUSA                                         </v>
      </c>
      <c r="G16406" s="39" t="s">
        <v>10656</v>
      </c>
      <c r="H16406" s="20">
        <f>SUBTOTAL(9,H16400:H16405)</f>
        <v>3236397431</v>
      </c>
      <c r="I16406" s="20">
        <f>SUBTOTAL(9,I16400:I16405)</f>
        <v>2842312132.3000002</v>
      </c>
      <c r="J16406" s="42">
        <f>+I16406/H16406</f>
        <v>0.87823334213368442</v>
      </c>
      <c r="K16406" s="20">
        <f>SUBTOTAL(9,K16400:K16405)</f>
        <v>828351065</v>
      </c>
      <c r="L16406" s="20">
        <f>SUBTOTAL(9,L16400:L16405)</f>
        <v>511893653.30000001</v>
      </c>
      <c r="M16406" s="7">
        <f>IFERROR((L16406/K16406),"N.A")</f>
        <v>0.61796703707986422</v>
      </c>
    </row>
    <row r="16407" spans="1:13" s="14" customFormat="1" ht="30" outlineLevel="2" x14ac:dyDescent="0.25">
      <c r="A16407" s="34"/>
      <c r="B16407" s="44" t="s">
        <v>4519</v>
      </c>
      <c r="C16407" s="31" t="s">
        <v>4158</v>
      </c>
      <c r="D16407" s="14" t="s">
        <v>1574</v>
      </c>
      <c r="E16407" s="14" t="s">
        <v>1644</v>
      </c>
      <c r="F16407" s="14" t="s">
        <v>1645</v>
      </c>
      <c r="G16407" s="14" t="s">
        <v>16</v>
      </c>
      <c r="H16407" s="15">
        <v>67117</v>
      </c>
      <c r="I16407" s="15">
        <v>67117</v>
      </c>
      <c r="J16407" s="16">
        <f>IFERROR((I16407/H16407),0)</f>
        <v>1</v>
      </c>
      <c r="K16407" s="15">
        <v>49062</v>
      </c>
      <c r="L16407" s="15">
        <v>67117</v>
      </c>
      <c r="M16407" s="17">
        <f>L16407/K16407</f>
        <v>1.3680037503566915</v>
      </c>
    </row>
    <row r="16408" spans="1:13" s="14" customFormat="1" ht="30" outlineLevel="2" x14ac:dyDescent="0.25">
      <c r="A16408" s="34"/>
      <c r="B16408" s="44" t="s">
        <v>4519</v>
      </c>
      <c r="C16408" s="31" t="s">
        <v>4158</v>
      </c>
      <c r="D16408" s="14" t="s">
        <v>1574</v>
      </c>
      <c r="E16408" s="14" t="s">
        <v>1644</v>
      </c>
      <c r="F16408" s="14" t="s">
        <v>1645</v>
      </c>
      <c r="G16408" s="14" t="s">
        <v>6109</v>
      </c>
      <c r="H16408" s="20">
        <v>873665</v>
      </c>
      <c r="I16408" s="20">
        <v>873665</v>
      </c>
      <c r="J16408" s="21">
        <f>IFERROR((I16408/H16408),0)</f>
        <v>1</v>
      </c>
      <c r="K16408" s="20"/>
      <c r="L16408" s="20"/>
      <c r="M16408" s="22"/>
    </row>
    <row r="16409" spans="1:13" s="14" customFormat="1" ht="30" outlineLevel="2" x14ac:dyDescent="0.25">
      <c r="A16409" s="34"/>
      <c r="B16409" s="44" t="s">
        <v>4519</v>
      </c>
      <c r="C16409" s="31" t="s">
        <v>4158</v>
      </c>
      <c r="D16409" s="14" t="s">
        <v>1574</v>
      </c>
      <c r="E16409" s="14" t="s">
        <v>1644</v>
      </c>
      <c r="F16409" s="14" t="s">
        <v>1645</v>
      </c>
      <c r="G16409" s="14" t="s">
        <v>6492</v>
      </c>
      <c r="H16409" s="20">
        <v>10797</v>
      </c>
      <c r="I16409" s="20">
        <v>10797</v>
      </c>
      <c r="J16409" s="21">
        <f>IFERROR((I16409/H16409),0)</f>
        <v>1</v>
      </c>
      <c r="K16409" s="20"/>
      <c r="L16409" s="20"/>
      <c r="M16409" s="22"/>
    </row>
    <row r="16410" spans="1:13" s="14" customFormat="1" ht="30" outlineLevel="2" x14ac:dyDescent="0.25">
      <c r="A16410" s="34"/>
      <c r="B16410" s="44" t="s">
        <v>4519</v>
      </c>
      <c r="C16410" s="31" t="s">
        <v>4158</v>
      </c>
      <c r="D16410" s="14" t="s">
        <v>1574</v>
      </c>
      <c r="E16410" s="14" t="s">
        <v>1644</v>
      </c>
      <c r="F16410" s="14" t="s">
        <v>1645</v>
      </c>
      <c r="G16410" s="14" t="s">
        <v>6493</v>
      </c>
      <c r="H16410" s="20">
        <v>-13423</v>
      </c>
      <c r="I16410" s="20"/>
      <c r="J16410" s="21">
        <f>IFERROR((I16410/H16410),0)</f>
        <v>0</v>
      </c>
      <c r="K16410" s="20"/>
      <c r="L16410" s="20"/>
      <c r="M16410" s="22"/>
    </row>
    <row r="16411" spans="1:13" s="14" customFormat="1" ht="30" outlineLevel="1" x14ac:dyDescent="0.25">
      <c r="A16411" s="34"/>
      <c r="B16411" s="46" t="s">
        <v>9190</v>
      </c>
      <c r="C16411" s="40" t="str">
        <f>C16410</f>
        <v>ASIGNACIONES DIRECTAS ANTICIPADAS (5% DEL SGR)</v>
      </c>
      <c r="D16411" s="39" t="str">
        <f>D16410</f>
        <v xml:space="preserve">CUNDINAMARCA                                      </v>
      </c>
      <c r="E16411" s="39" t="str">
        <f>E16410</f>
        <v>25772</v>
      </c>
      <c r="F16411" s="39" t="str">
        <f>F16410</f>
        <v xml:space="preserve">SUESCA                                            </v>
      </c>
      <c r="G16411" s="39" t="s">
        <v>10656</v>
      </c>
      <c r="H16411" s="20">
        <f>SUBTOTAL(9,H16407:H16410)</f>
        <v>938156</v>
      </c>
      <c r="I16411" s="20">
        <f>SUBTOTAL(9,I16407:I16410)</f>
        <v>951579</v>
      </c>
      <c r="J16411" s="42">
        <f>+I16411/H16411</f>
        <v>1.0143078549836062</v>
      </c>
      <c r="K16411" s="20">
        <f>SUBTOTAL(9,K16407:K16410)</f>
        <v>49062</v>
      </c>
      <c r="L16411" s="20">
        <f>SUBTOTAL(9,L16407:L16410)</f>
        <v>67117</v>
      </c>
      <c r="M16411" s="7">
        <f>IFERROR((L16411/K16411),"N.A")</f>
        <v>1.3680037503566915</v>
      </c>
    </row>
    <row r="16412" spans="1:13" s="14" customFormat="1" ht="30" outlineLevel="2" x14ac:dyDescent="0.25">
      <c r="A16412" s="34"/>
      <c r="B16412" s="44" t="s">
        <v>6382</v>
      </c>
      <c r="C16412" s="31" t="s">
        <v>4158</v>
      </c>
      <c r="D16412" s="14" t="s">
        <v>1574</v>
      </c>
      <c r="E16412" s="14" t="s">
        <v>1647</v>
      </c>
      <c r="F16412" s="14" t="s">
        <v>1648</v>
      </c>
      <c r="G16412" s="14" t="s">
        <v>6109</v>
      </c>
      <c r="H16412" s="20">
        <v>217</v>
      </c>
      <c r="I16412" s="20">
        <v>217</v>
      </c>
      <c r="J16412" s="21">
        <f>IFERROR((I16412/H16412),0)</f>
        <v>1</v>
      </c>
      <c r="K16412" s="20"/>
      <c r="L16412" s="20"/>
      <c r="M16412" s="22"/>
    </row>
    <row r="16413" spans="1:13" s="14" customFormat="1" ht="30" outlineLevel="1" x14ac:dyDescent="0.25">
      <c r="A16413" s="34"/>
      <c r="B16413" s="46" t="s">
        <v>9191</v>
      </c>
      <c r="C16413" s="40" t="str">
        <f>C16412</f>
        <v>ASIGNACIONES DIRECTAS ANTICIPADAS (5% DEL SGR)</v>
      </c>
      <c r="D16413" s="39" t="str">
        <f>D16412</f>
        <v xml:space="preserve">CUNDINAMARCA                                      </v>
      </c>
      <c r="E16413" s="39" t="str">
        <f>E16412</f>
        <v>25769</v>
      </c>
      <c r="F16413" s="39" t="str">
        <f>F16412</f>
        <v xml:space="preserve">SUBACHOQUE                                        </v>
      </c>
      <c r="G16413" s="39" t="s">
        <v>10656</v>
      </c>
      <c r="H16413" s="20">
        <f>SUBTOTAL(9,H16412:H16412)</f>
        <v>217</v>
      </c>
      <c r="I16413" s="20">
        <f>SUBTOTAL(9,I16412:I16412)</f>
        <v>217</v>
      </c>
      <c r="J16413" s="42">
        <f>+I16413/H16413</f>
        <v>1</v>
      </c>
      <c r="K16413" s="20">
        <f>SUBTOTAL(9,K16412:K16412)</f>
        <v>0</v>
      </c>
      <c r="L16413" s="20">
        <f>SUBTOTAL(9,L16412:L16412)</f>
        <v>0</v>
      </c>
      <c r="M16413" s="7" t="str">
        <f>IFERROR((L16413/K16413),"N.A")</f>
        <v>N.A</v>
      </c>
    </row>
    <row r="16414" spans="1:13" s="14" customFormat="1" ht="30" outlineLevel="2" x14ac:dyDescent="0.25">
      <c r="A16414" s="34"/>
      <c r="B16414" s="44" t="s">
        <v>4520</v>
      </c>
      <c r="C16414" s="31" t="s">
        <v>4158</v>
      </c>
      <c r="D16414" s="14" t="s">
        <v>1574</v>
      </c>
      <c r="E16414" s="14" t="s">
        <v>4521</v>
      </c>
      <c r="F16414" s="14" t="s">
        <v>4522</v>
      </c>
      <c r="G16414" s="14" t="s">
        <v>16</v>
      </c>
      <c r="H16414" s="15">
        <v>535352</v>
      </c>
      <c r="I16414" s="15">
        <v>74919.63</v>
      </c>
      <c r="J16414" s="16">
        <f>IFERROR((I16414/H16414),0)</f>
        <v>0.13994461587889837</v>
      </c>
      <c r="K16414" s="15">
        <v>381059</v>
      </c>
      <c r="L16414" s="15">
        <v>74919.63</v>
      </c>
      <c r="M16414" s="17">
        <f>L16414/K16414</f>
        <v>0.19660900280533986</v>
      </c>
    </row>
    <row r="16415" spans="1:13" s="14" customFormat="1" ht="30" outlineLevel="2" x14ac:dyDescent="0.25">
      <c r="A16415" s="34"/>
      <c r="B16415" s="44" t="s">
        <v>4520</v>
      </c>
      <c r="C16415" s="31" t="s">
        <v>4158</v>
      </c>
      <c r="D16415" s="14" t="s">
        <v>1574</v>
      </c>
      <c r="E16415" s="14" t="s">
        <v>4521</v>
      </c>
      <c r="F16415" s="14" t="s">
        <v>4522</v>
      </c>
      <c r="G16415" s="14" t="s">
        <v>6109</v>
      </c>
      <c r="H16415" s="20">
        <v>593736</v>
      </c>
      <c r="I16415" s="20">
        <v>593736</v>
      </c>
      <c r="J16415" s="21">
        <f>IFERROR((I16415/H16415),0)</f>
        <v>1</v>
      </c>
      <c r="K16415" s="20"/>
      <c r="L16415" s="20"/>
      <c r="M16415" s="22"/>
    </row>
    <row r="16416" spans="1:13" s="14" customFormat="1" ht="30" outlineLevel="2" x14ac:dyDescent="0.25">
      <c r="A16416" s="34"/>
      <c r="B16416" s="44" t="s">
        <v>4520</v>
      </c>
      <c r="C16416" s="31" t="s">
        <v>4158</v>
      </c>
      <c r="D16416" s="14" t="s">
        <v>1574</v>
      </c>
      <c r="E16416" s="14" t="s">
        <v>4521</v>
      </c>
      <c r="F16416" s="14" t="s">
        <v>4522</v>
      </c>
      <c r="G16416" s="14" t="s">
        <v>6481</v>
      </c>
      <c r="H16416" s="20">
        <v>3</v>
      </c>
      <c r="I16416" s="20">
        <v>3</v>
      </c>
      <c r="J16416" s="21">
        <f>IFERROR((I16416/H16416),0)</f>
        <v>1</v>
      </c>
      <c r="K16416" s="20"/>
      <c r="L16416" s="20"/>
      <c r="M16416" s="22"/>
    </row>
    <row r="16417" spans="1:13" s="14" customFormat="1" ht="30" outlineLevel="2" x14ac:dyDescent="0.25">
      <c r="A16417" s="34"/>
      <c r="B16417" s="44" t="s">
        <v>4520</v>
      </c>
      <c r="C16417" s="31" t="s">
        <v>4158</v>
      </c>
      <c r="D16417" s="14" t="s">
        <v>1574</v>
      </c>
      <c r="E16417" s="14" t="s">
        <v>4521</v>
      </c>
      <c r="F16417" s="14" t="s">
        <v>4522</v>
      </c>
      <c r="G16417" s="14" t="s">
        <v>6492</v>
      </c>
      <c r="H16417" s="20">
        <v>80232</v>
      </c>
      <c r="I16417" s="20">
        <v>80232</v>
      </c>
      <c r="J16417" s="21">
        <f>IFERROR((I16417/H16417),0)</f>
        <v>1</v>
      </c>
      <c r="K16417" s="20"/>
      <c r="L16417" s="20"/>
      <c r="M16417" s="22"/>
    </row>
    <row r="16418" spans="1:13" s="14" customFormat="1" ht="30" outlineLevel="2" x14ac:dyDescent="0.25">
      <c r="A16418" s="34"/>
      <c r="B16418" s="44" t="s">
        <v>4520</v>
      </c>
      <c r="C16418" s="31" t="s">
        <v>4158</v>
      </c>
      <c r="D16418" s="14" t="s">
        <v>1574</v>
      </c>
      <c r="E16418" s="14" t="s">
        <v>4521</v>
      </c>
      <c r="F16418" s="14" t="s">
        <v>4522</v>
      </c>
      <c r="G16418" s="14" t="s">
        <v>6493</v>
      </c>
      <c r="H16418" s="20">
        <v>-107070</v>
      </c>
      <c r="I16418" s="20"/>
      <c r="J16418" s="21">
        <f>IFERROR((I16418/H16418),0)</f>
        <v>0</v>
      </c>
      <c r="K16418" s="20"/>
      <c r="L16418" s="20"/>
      <c r="M16418" s="22"/>
    </row>
    <row r="16419" spans="1:13" s="14" customFormat="1" ht="30" outlineLevel="1" x14ac:dyDescent="0.25">
      <c r="A16419" s="34"/>
      <c r="B16419" s="46" t="s">
        <v>9192</v>
      </c>
      <c r="C16419" s="40" t="str">
        <f>C16418</f>
        <v>ASIGNACIONES DIRECTAS ANTICIPADAS (5% DEL SGR)</v>
      </c>
      <c r="D16419" s="39" t="str">
        <f>D16418</f>
        <v xml:space="preserve">CUNDINAMARCA                                      </v>
      </c>
      <c r="E16419" s="39" t="str">
        <f>E16418</f>
        <v>25758</v>
      </c>
      <c r="F16419" s="39" t="str">
        <f>F16418</f>
        <v xml:space="preserve">SOPÓ                                              </v>
      </c>
      <c r="G16419" s="39" t="s">
        <v>10656</v>
      </c>
      <c r="H16419" s="20">
        <f>SUBTOTAL(9,H16414:H16418)</f>
        <v>1102253</v>
      </c>
      <c r="I16419" s="20">
        <f>SUBTOTAL(9,I16414:I16418)</f>
        <v>748890.63</v>
      </c>
      <c r="J16419" s="42">
        <f>+I16419/H16419</f>
        <v>0.67941809185368518</v>
      </c>
      <c r="K16419" s="20">
        <f>SUBTOTAL(9,K16414:K16418)</f>
        <v>381059</v>
      </c>
      <c r="L16419" s="20">
        <f>SUBTOTAL(9,L16414:L16418)</f>
        <v>74919.63</v>
      </c>
      <c r="M16419" s="7">
        <f>IFERROR((L16419/K16419),"N.A")</f>
        <v>0.19660900280533986</v>
      </c>
    </row>
    <row r="16420" spans="1:13" s="14" customFormat="1" ht="30" outlineLevel="2" x14ac:dyDescent="0.25">
      <c r="A16420" s="34"/>
      <c r="B16420" s="44" t="s">
        <v>4523</v>
      </c>
      <c r="C16420" s="31" t="s">
        <v>4158</v>
      </c>
      <c r="D16420" s="14" t="s">
        <v>1574</v>
      </c>
      <c r="E16420" s="14" t="s">
        <v>4524</v>
      </c>
      <c r="F16420" s="14" t="s">
        <v>4525</v>
      </c>
      <c r="G16420" s="14" t="s">
        <v>16</v>
      </c>
      <c r="H16420" s="15">
        <v>36775264</v>
      </c>
      <c r="I16420" s="15">
        <v>27962915.030000001</v>
      </c>
      <c r="J16420" s="16">
        <f>IFERROR((I16420/H16420),0)</f>
        <v>0.76037292431129799</v>
      </c>
      <c r="K16420" s="15">
        <v>26161294</v>
      </c>
      <c r="L16420" s="15">
        <v>27962915.030000001</v>
      </c>
      <c r="M16420" s="17">
        <f>L16420/K16420</f>
        <v>1.0688658989880242</v>
      </c>
    </row>
    <row r="16421" spans="1:13" s="14" customFormat="1" ht="30" outlineLevel="2" x14ac:dyDescent="0.25">
      <c r="A16421" s="34"/>
      <c r="B16421" s="44" t="s">
        <v>4523</v>
      </c>
      <c r="C16421" s="31" t="s">
        <v>4158</v>
      </c>
      <c r="D16421" s="14" t="s">
        <v>1574</v>
      </c>
      <c r="E16421" s="14" t="s">
        <v>4524</v>
      </c>
      <c r="F16421" s="14" t="s">
        <v>4525</v>
      </c>
      <c r="G16421" s="14" t="s">
        <v>6109</v>
      </c>
      <c r="H16421" s="20">
        <v>53797321</v>
      </c>
      <c r="I16421" s="20">
        <v>53797321</v>
      </c>
      <c r="J16421" s="21">
        <f>IFERROR((I16421/H16421),0)</f>
        <v>1</v>
      </c>
      <c r="K16421" s="20"/>
      <c r="L16421" s="20"/>
      <c r="M16421" s="22"/>
    </row>
    <row r="16422" spans="1:13" s="14" customFormat="1" ht="30" outlineLevel="2" x14ac:dyDescent="0.25">
      <c r="A16422" s="34"/>
      <c r="B16422" s="44" t="s">
        <v>4523</v>
      </c>
      <c r="C16422" s="31" t="s">
        <v>4158</v>
      </c>
      <c r="D16422" s="14" t="s">
        <v>1574</v>
      </c>
      <c r="E16422" s="14" t="s">
        <v>4524</v>
      </c>
      <c r="F16422" s="14" t="s">
        <v>4525</v>
      </c>
      <c r="G16422" s="14" t="s">
        <v>6481</v>
      </c>
      <c r="H16422" s="20">
        <v>227</v>
      </c>
      <c r="I16422" s="20">
        <v>227</v>
      </c>
      <c r="J16422" s="21">
        <f>IFERROR((I16422/H16422),0)</f>
        <v>1</v>
      </c>
      <c r="K16422" s="20"/>
      <c r="L16422" s="20"/>
      <c r="M16422" s="22"/>
    </row>
    <row r="16423" spans="1:13" s="14" customFormat="1" ht="30" outlineLevel="2" x14ac:dyDescent="0.25">
      <c r="A16423" s="34"/>
      <c r="B16423" s="44" t="s">
        <v>4523</v>
      </c>
      <c r="C16423" s="31" t="s">
        <v>4158</v>
      </c>
      <c r="D16423" s="14" t="s">
        <v>1574</v>
      </c>
      <c r="E16423" s="14" t="s">
        <v>4524</v>
      </c>
      <c r="F16423" s="14" t="s">
        <v>4525</v>
      </c>
      <c r="G16423" s="14" t="s">
        <v>6485</v>
      </c>
      <c r="H16423" s="20">
        <v>2611751</v>
      </c>
      <c r="I16423" s="20">
        <v>2611751</v>
      </c>
      <c r="J16423" s="22"/>
      <c r="K16423" s="25"/>
      <c r="L16423" s="25"/>
      <c r="M16423" s="22"/>
    </row>
    <row r="16424" spans="1:13" s="14" customFormat="1" ht="30" outlineLevel="2" x14ac:dyDescent="0.25">
      <c r="A16424" s="34"/>
      <c r="B16424" s="44" t="s">
        <v>4523</v>
      </c>
      <c r="C16424" s="31" t="s">
        <v>4158</v>
      </c>
      <c r="D16424" s="14" t="s">
        <v>1574</v>
      </c>
      <c r="E16424" s="14" t="s">
        <v>4524</v>
      </c>
      <c r="F16424" s="14" t="s">
        <v>4525</v>
      </c>
      <c r="G16424" s="14" t="s">
        <v>6492</v>
      </c>
      <c r="H16424" s="20">
        <v>5502849</v>
      </c>
      <c r="I16424" s="20">
        <v>5502849</v>
      </c>
      <c r="J16424" s="21">
        <f>IFERROR((I16424/H16424),0)</f>
        <v>1</v>
      </c>
      <c r="K16424" s="20"/>
      <c r="L16424" s="20"/>
      <c r="M16424" s="22"/>
    </row>
    <row r="16425" spans="1:13" s="14" customFormat="1" ht="30" outlineLevel="2" x14ac:dyDescent="0.25">
      <c r="A16425" s="34"/>
      <c r="B16425" s="44" t="s">
        <v>4523</v>
      </c>
      <c r="C16425" s="31" t="s">
        <v>4158</v>
      </c>
      <c r="D16425" s="14" t="s">
        <v>1574</v>
      </c>
      <c r="E16425" s="14" t="s">
        <v>4524</v>
      </c>
      <c r="F16425" s="14" t="s">
        <v>4525</v>
      </c>
      <c r="G16425" s="14" t="s">
        <v>6493</v>
      </c>
      <c r="H16425" s="20">
        <v>-7355053</v>
      </c>
      <c r="I16425" s="20"/>
      <c r="J16425" s="21">
        <f>IFERROR((I16425/H16425),0)</f>
        <v>0</v>
      </c>
      <c r="K16425" s="20"/>
      <c r="L16425" s="20"/>
      <c r="M16425" s="22"/>
    </row>
    <row r="16426" spans="1:13" s="14" customFormat="1" ht="30" outlineLevel="1" x14ac:dyDescent="0.25">
      <c r="A16426" s="34"/>
      <c r="B16426" s="46" t="s">
        <v>9193</v>
      </c>
      <c r="C16426" s="40" t="str">
        <f>C16425</f>
        <v>ASIGNACIONES DIRECTAS ANTICIPADAS (5% DEL SGR)</v>
      </c>
      <c r="D16426" s="39" t="str">
        <f>D16425</f>
        <v xml:space="preserve">CUNDINAMARCA                                      </v>
      </c>
      <c r="E16426" s="39" t="str">
        <f>E16425</f>
        <v>25754</v>
      </c>
      <c r="F16426" s="39" t="str">
        <f>F16425</f>
        <v xml:space="preserve">SOACHA                                            </v>
      </c>
      <c r="G16426" s="39" t="s">
        <v>10656</v>
      </c>
      <c r="H16426" s="20">
        <f>SUBTOTAL(9,H16420:H16425)</f>
        <v>91332359</v>
      </c>
      <c r="I16426" s="20">
        <f>SUBTOTAL(9,I16420:I16425)</f>
        <v>89875063.030000001</v>
      </c>
      <c r="J16426" s="42">
        <f>+I16426/H16426</f>
        <v>0.98404403449165267</v>
      </c>
      <c r="K16426" s="20">
        <f>SUBTOTAL(9,K16420:K16425)</f>
        <v>26161294</v>
      </c>
      <c r="L16426" s="20">
        <f>SUBTOTAL(9,L16420:L16425)</f>
        <v>27962915.030000001</v>
      </c>
      <c r="M16426" s="7">
        <f>IFERROR((L16426/K16426),"N.A")</f>
        <v>1.0688658989880242</v>
      </c>
    </row>
    <row r="16427" spans="1:13" s="14" customFormat="1" ht="30" outlineLevel="2" x14ac:dyDescent="0.25">
      <c r="A16427" s="34"/>
      <c r="B16427" s="44" t="s">
        <v>4526</v>
      </c>
      <c r="C16427" s="31" t="s">
        <v>4158</v>
      </c>
      <c r="D16427" s="14" t="s">
        <v>1574</v>
      </c>
      <c r="E16427" s="14" t="s">
        <v>1650</v>
      </c>
      <c r="F16427" s="14" t="s">
        <v>1651</v>
      </c>
      <c r="G16427" s="14" t="s">
        <v>16</v>
      </c>
      <c r="H16427" s="15">
        <v>231878</v>
      </c>
      <c r="I16427" s="15">
        <v>206608.5</v>
      </c>
      <c r="J16427" s="16">
        <f>IFERROR((I16427/H16427),0)</f>
        <v>0.89102243421109373</v>
      </c>
      <c r="K16427" s="15">
        <v>165300</v>
      </c>
      <c r="L16427" s="15">
        <v>206608.5</v>
      </c>
      <c r="M16427" s="17">
        <f>L16427/K16427</f>
        <v>1.2499001814882034</v>
      </c>
    </row>
    <row r="16428" spans="1:13" s="14" customFormat="1" ht="30" outlineLevel="2" x14ac:dyDescent="0.25">
      <c r="A16428" s="34"/>
      <c r="B16428" s="44" t="s">
        <v>4526</v>
      </c>
      <c r="C16428" s="31" t="s">
        <v>4158</v>
      </c>
      <c r="D16428" s="14" t="s">
        <v>1574</v>
      </c>
      <c r="E16428" s="14" t="s">
        <v>1650</v>
      </c>
      <c r="F16428" s="14" t="s">
        <v>1651</v>
      </c>
      <c r="G16428" s="14" t="s">
        <v>6109</v>
      </c>
      <c r="H16428" s="20">
        <v>442400</v>
      </c>
      <c r="I16428" s="20">
        <v>442400</v>
      </c>
      <c r="J16428" s="21">
        <f>IFERROR((I16428/H16428),0)</f>
        <v>1</v>
      </c>
      <c r="K16428" s="20"/>
      <c r="L16428" s="20"/>
      <c r="M16428" s="22"/>
    </row>
    <row r="16429" spans="1:13" s="14" customFormat="1" ht="30" outlineLevel="2" x14ac:dyDescent="0.25">
      <c r="A16429" s="34"/>
      <c r="B16429" s="44" t="s">
        <v>4526</v>
      </c>
      <c r="C16429" s="31" t="s">
        <v>4158</v>
      </c>
      <c r="D16429" s="14" t="s">
        <v>1574</v>
      </c>
      <c r="E16429" s="14" t="s">
        <v>1650</v>
      </c>
      <c r="F16429" s="14" t="s">
        <v>1651</v>
      </c>
      <c r="G16429" s="14" t="s">
        <v>6481</v>
      </c>
      <c r="H16429" s="20">
        <v>1</v>
      </c>
      <c r="I16429" s="20">
        <v>1</v>
      </c>
      <c r="J16429" s="21">
        <f>IFERROR((I16429/H16429),0)</f>
        <v>1</v>
      </c>
      <c r="K16429" s="20"/>
      <c r="L16429" s="20"/>
      <c r="M16429" s="22"/>
    </row>
    <row r="16430" spans="1:13" s="14" customFormat="1" ht="30" outlineLevel="2" x14ac:dyDescent="0.25">
      <c r="A16430" s="34"/>
      <c r="B16430" s="44" t="s">
        <v>4526</v>
      </c>
      <c r="C16430" s="31" t="s">
        <v>4158</v>
      </c>
      <c r="D16430" s="14" t="s">
        <v>1574</v>
      </c>
      <c r="E16430" s="14" t="s">
        <v>1650</v>
      </c>
      <c r="F16430" s="14" t="s">
        <v>1651</v>
      </c>
      <c r="G16430" s="14" t="s">
        <v>6485</v>
      </c>
      <c r="H16430" s="20">
        <v>39399</v>
      </c>
      <c r="I16430" s="20">
        <v>39399</v>
      </c>
      <c r="J16430" s="22"/>
      <c r="K16430" s="25"/>
      <c r="L16430" s="25"/>
      <c r="M16430" s="22"/>
    </row>
    <row r="16431" spans="1:13" s="14" customFormat="1" ht="30" outlineLevel="2" x14ac:dyDescent="0.25">
      <c r="A16431" s="34"/>
      <c r="B16431" s="44" t="s">
        <v>4526</v>
      </c>
      <c r="C16431" s="31" t="s">
        <v>4158</v>
      </c>
      <c r="D16431" s="14" t="s">
        <v>1574</v>
      </c>
      <c r="E16431" s="14" t="s">
        <v>1650</v>
      </c>
      <c r="F16431" s="14" t="s">
        <v>1651</v>
      </c>
      <c r="G16431" s="14" t="s">
        <v>6492</v>
      </c>
      <c r="H16431" s="20">
        <v>34895</v>
      </c>
      <c r="I16431" s="20">
        <v>34895</v>
      </c>
      <c r="J16431" s="21">
        <f>IFERROR((I16431/H16431),0)</f>
        <v>1</v>
      </c>
      <c r="K16431" s="20"/>
      <c r="L16431" s="20"/>
      <c r="M16431" s="22"/>
    </row>
    <row r="16432" spans="1:13" s="14" customFormat="1" ht="30" outlineLevel="2" x14ac:dyDescent="0.25">
      <c r="A16432" s="34"/>
      <c r="B16432" s="44" t="s">
        <v>4526</v>
      </c>
      <c r="C16432" s="31" t="s">
        <v>4158</v>
      </c>
      <c r="D16432" s="14" t="s">
        <v>1574</v>
      </c>
      <c r="E16432" s="14" t="s">
        <v>1650</v>
      </c>
      <c r="F16432" s="14" t="s">
        <v>1651</v>
      </c>
      <c r="G16432" s="14" t="s">
        <v>6493</v>
      </c>
      <c r="H16432" s="20">
        <v>-46376</v>
      </c>
      <c r="I16432" s="20"/>
      <c r="J16432" s="21">
        <f>IFERROR((I16432/H16432),0)</f>
        <v>0</v>
      </c>
      <c r="K16432" s="20"/>
      <c r="L16432" s="20"/>
      <c r="M16432" s="22"/>
    </row>
    <row r="16433" spans="1:13" s="14" customFormat="1" ht="30" outlineLevel="1" x14ac:dyDescent="0.25">
      <c r="A16433" s="34"/>
      <c r="B16433" s="46" t="s">
        <v>9194</v>
      </c>
      <c r="C16433" s="40" t="str">
        <f>C16432</f>
        <v>ASIGNACIONES DIRECTAS ANTICIPADAS (5% DEL SGR)</v>
      </c>
      <c r="D16433" s="39" t="str">
        <f>D16432</f>
        <v xml:space="preserve">CUNDINAMARCA                                      </v>
      </c>
      <c r="E16433" s="39" t="str">
        <f>E16432</f>
        <v>25745</v>
      </c>
      <c r="F16433" s="39" t="str">
        <f>F16432</f>
        <v xml:space="preserve">SIMIJACA                                          </v>
      </c>
      <c r="G16433" s="39" t="s">
        <v>10656</v>
      </c>
      <c r="H16433" s="20">
        <f>SUBTOTAL(9,H16427:H16432)</f>
        <v>702197</v>
      </c>
      <c r="I16433" s="20">
        <f>SUBTOTAL(9,I16427:I16432)</f>
        <v>723303.5</v>
      </c>
      <c r="J16433" s="42">
        <f>+I16433/H16433</f>
        <v>1.0300578042913884</v>
      </c>
      <c r="K16433" s="20">
        <f>SUBTOTAL(9,K16427:K16432)</f>
        <v>165300</v>
      </c>
      <c r="L16433" s="20">
        <f>SUBTOTAL(9,L16427:L16432)</f>
        <v>206608.5</v>
      </c>
      <c r="M16433" s="7">
        <f>IFERROR((L16433/K16433),"N.A")</f>
        <v>1.2499001814882034</v>
      </c>
    </row>
    <row r="16434" spans="1:13" s="14" customFormat="1" ht="30" outlineLevel="2" x14ac:dyDescent="0.25">
      <c r="A16434" s="34"/>
      <c r="B16434" s="44" t="s">
        <v>6383</v>
      </c>
      <c r="C16434" s="31" t="s">
        <v>4158</v>
      </c>
      <c r="D16434" s="14" t="s">
        <v>1574</v>
      </c>
      <c r="E16434" s="14" t="s">
        <v>1653</v>
      </c>
      <c r="F16434" s="14" t="s">
        <v>1654</v>
      </c>
      <c r="G16434" s="14" t="s">
        <v>6109</v>
      </c>
      <c r="H16434" s="20">
        <v>3</v>
      </c>
      <c r="I16434" s="20">
        <v>3</v>
      </c>
      <c r="J16434" s="21">
        <f>IFERROR((I16434/H16434),0)</f>
        <v>1</v>
      </c>
      <c r="K16434" s="20"/>
      <c r="L16434" s="20"/>
      <c r="M16434" s="22"/>
    </row>
    <row r="16435" spans="1:13" s="14" customFormat="1" ht="30" outlineLevel="1" x14ac:dyDescent="0.25">
      <c r="A16435" s="34"/>
      <c r="B16435" s="46" t="s">
        <v>9195</v>
      </c>
      <c r="C16435" s="40" t="str">
        <f>C16434</f>
        <v>ASIGNACIONES DIRECTAS ANTICIPADAS (5% DEL SGR)</v>
      </c>
      <c r="D16435" s="39" t="str">
        <f>D16434</f>
        <v xml:space="preserve">CUNDINAMARCA                                      </v>
      </c>
      <c r="E16435" s="39" t="str">
        <f>E16434</f>
        <v>25743</v>
      </c>
      <c r="F16435" s="39" t="str">
        <f>F16434</f>
        <v xml:space="preserve">SILVANIA                                          </v>
      </c>
      <c r="G16435" s="39" t="s">
        <v>10656</v>
      </c>
      <c r="H16435" s="20">
        <f>SUBTOTAL(9,H16434:H16434)</f>
        <v>3</v>
      </c>
      <c r="I16435" s="20">
        <f>SUBTOTAL(9,I16434:I16434)</f>
        <v>3</v>
      </c>
      <c r="J16435" s="42">
        <f>+I16435/H16435</f>
        <v>1</v>
      </c>
      <c r="K16435" s="20">
        <f>SUBTOTAL(9,K16434:K16434)</f>
        <v>0</v>
      </c>
      <c r="L16435" s="20">
        <f>SUBTOTAL(9,L16434:L16434)</f>
        <v>0</v>
      </c>
      <c r="M16435" s="7" t="str">
        <f>IFERROR((L16435/K16435),"N.A")</f>
        <v>N.A</v>
      </c>
    </row>
    <row r="16436" spans="1:13" s="14" customFormat="1" ht="30" outlineLevel="2" x14ac:dyDescent="0.25">
      <c r="A16436" s="34"/>
      <c r="B16436" s="44" t="s">
        <v>6384</v>
      </c>
      <c r="C16436" s="31" t="s">
        <v>4158</v>
      </c>
      <c r="D16436" s="14" t="s">
        <v>1574</v>
      </c>
      <c r="E16436" s="14" t="s">
        <v>1656</v>
      </c>
      <c r="F16436" s="14" t="s">
        <v>1657</v>
      </c>
      <c r="G16436" s="14" t="s">
        <v>6109</v>
      </c>
      <c r="H16436" s="20">
        <v>863470</v>
      </c>
      <c r="I16436" s="20">
        <v>863470</v>
      </c>
      <c r="J16436" s="21">
        <f>IFERROR((I16436/H16436),0)</f>
        <v>1</v>
      </c>
      <c r="K16436" s="20"/>
      <c r="L16436" s="20"/>
      <c r="M16436" s="22"/>
    </row>
    <row r="16437" spans="1:13" s="14" customFormat="1" ht="30" outlineLevel="2" x14ac:dyDescent="0.25">
      <c r="A16437" s="34"/>
      <c r="B16437" s="44" t="s">
        <v>6384</v>
      </c>
      <c r="C16437" s="31" t="s">
        <v>4158</v>
      </c>
      <c r="D16437" s="14" t="s">
        <v>1574</v>
      </c>
      <c r="E16437" s="14" t="s">
        <v>1656</v>
      </c>
      <c r="F16437" s="14" t="s">
        <v>1657</v>
      </c>
      <c r="G16437" s="14" t="s">
        <v>6485</v>
      </c>
      <c r="H16437" s="20">
        <v>521014</v>
      </c>
      <c r="I16437" s="20">
        <v>521014</v>
      </c>
      <c r="J16437" s="22"/>
      <c r="K16437" s="25"/>
      <c r="L16437" s="25"/>
      <c r="M16437" s="22"/>
    </row>
    <row r="16438" spans="1:13" s="14" customFormat="1" ht="30" outlineLevel="1" x14ac:dyDescent="0.25">
      <c r="A16438" s="34"/>
      <c r="B16438" s="46" t="s">
        <v>9196</v>
      </c>
      <c r="C16438" s="40" t="str">
        <f>C16437</f>
        <v>ASIGNACIONES DIRECTAS ANTICIPADAS (5% DEL SGR)</v>
      </c>
      <c r="D16438" s="39" t="str">
        <f>D16437</f>
        <v xml:space="preserve">CUNDINAMARCA                                      </v>
      </c>
      <c r="E16438" s="39" t="str">
        <f>E16437</f>
        <v>25740</v>
      </c>
      <c r="F16438" s="39" t="str">
        <f>F16437</f>
        <v xml:space="preserve">SIBATÉ                                            </v>
      </c>
      <c r="G16438" s="39" t="s">
        <v>10656</v>
      </c>
      <c r="H16438" s="20">
        <f>SUBTOTAL(9,H16436:H16437)</f>
        <v>1384484</v>
      </c>
      <c r="I16438" s="20">
        <f>SUBTOTAL(9,I16436:I16437)</f>
        <v>1384484</v>
      </c>
      <c r="J16438" s="42">
        <f>+I16438/H16438</f>
        <v>1</v>
      </c>
      <c r="K16438" s="25">
        <f>SUBTOTAL(9,K16436:K16437)</f>
        <v>0</v>
      </c>
      <c r="L16438" s="25">
        <f>SUBTOTAL(9,L16436:L16437)</f>
        <v>0</v>
      </c>
      <c r="M16438" s="7" t="str">
        <f>IFERROR((L16438/K16438),"N.A")</f>
        <v>N.A</v>
      </c>
    </row>
    <row r="16439" spans="1:13" s="14" customFormat="1" ht="30" outlineLevel="2" x14ac:dyDescent="0.25">
      <c r="A16439" s="34"/>
      <c r="B16439" s="44" t="s">
        <v>4527</v>
      </c>
      <c r="C16439" s="31" t="s">
        <v>4158</v>
      </c>
      <c r="D16439" s="14" t="s">
        <v>1574</v>
      </c>
      <c r="E16439" s="14" t="s">
        <v>1659</v>
      </c>
      <c r="F16439" s="14" t="s">
        <v>1660</v>
      </c>
      <c r="G16439" s="14" t="s">
        <v>16</v>
      </c>
      <c r="H16439" s="15">
        <v>208410628</v>
      </c>
      <c r="I16439" s="15">
        <v>208410627.99999997</v>
      </c>
      <c r="J16439" s="16">
        <f>IFERROR((I16439/H16439),0)</f>
        <v>0.99999999999999989</v>
      </c>
      <c r="K16439" s="15">
        <v>149281301</v>
      </c>
      <c r="L16439" s="15">
        <v>208410627.99999997</v>
      </c>
      <c r="M16439" s="17">
        <f>L16439/K16439</f>
        <v>1.3960933258479571</v>
      </c>
    </row>
    <row r="16440" spans="1:13" s="14" customFormat="1" ht="30" outlineLevel="2" x14ac:dyDescent="0.25">
      <c r="A16440" s="34"/>
      <c r="B16440" s="44" t="s">
        <v>4527</v>
      </c>
      <c r="C16440" s="31" t="s">
        <v>4158</v>
      </c>
      <c r="D16440" s="14" t="s">
        <v>1574</v>
      </c>
      <c r="E16440" s="14" t="s">
        <v>1659</v>
      </c>
      <c r="F16440" s="14" t="s">
        <v>1660</v>
      </c>
      <c r="G16440" s="14" t="s">
        <v>6109</v>
      </c>
      <c r="H16440" s="20">
        <v>468771188</v>
      </c>
      <c r="I16440" s="20">
        <v>468771188</v>
      </c>
      <c r="J16440" s="21">
        <f>IFERROR((I16440/H16440),0)</f>
        <v>1</v>
      </c>
      <c r="K16440" s="20"/>
      <c r="L16440" s="20"/>
      <c r="M16440" s="22"/>
    </row>
    <row r="16441" spans="1:13" s="14" customFormat="1" ht="30" outlineLevel="2" x14ac:dyDescent="0.25">
      <c r="A16441" s="34"/>
      <c r="B16441" s="44" t="s">
        <v>4527</v>
      </c>
      <c r="C16441" s="31" t="s">
        <v>4158</v>
      </c>
      <c r="D16441" s="14" t="s">
        <v>1574</v>
      </c>
      <c r="E16441" s="14" t="s">
        <v>1659</v>
      </c>
      <c r="F16441" s="14" t="s">
        <v>1660</v>
      </c>
      <c r="G16441" s="14" t="s">
        <v>6481</v>
      </c>
      <c r="H16441" s="20">
        <v>1289</v>
      </c>
      <c r="I16441" s="20">
        <v>1289</v>
      </c>
      <c r="J16441" s="21">
        <f>IFERROR((I16441/H16441),0)</f>
        <v>1</v>
      </c>
      <c r="K16441" s="20"/>
      <c r="L16441" s="20"/>
      <c r="M16441" s="22"/>
    </row>
    <row r="16442" spans="1:13" s="14" customFormat="1" ht="30" outlineLevel="2" x14ac:dyDescent="0.25">
      <c r="A16442" s="34"/>
      <c r="B16442" s="44" t="s">
        <v>4527</v>
      </c>
      <c r="C16442" s="31" t="s">
        <v>4158</v>
      </c>
      <c r="D16442" s="14" t="s">
        <v>1574</v>
      </c>
      <c r="E16442" s="14" t="s">
        <v>1659</v>
      </c>
      <c r="F16442" s="14" t="s">
        <v>1660</v>
      </c>
      <c r="G16442" s="14" t="s">
        <v>6492</v>
      </c>
      <c r="H16442" s="20">
        <v>31770230</v>
      </c>
      <c r="I16442" s="20">
        <v>31770230</v>
      </c>
      <c r="J16442" s="21">
        <f>IFERROR((I16442/H16442),0)</f>
        <v>1</v>
      </c>
      <c r="K16442" s="20"/>
      <c r="L16442" s="20"/>
      <c r="M16442" s="22"/>
    </row>
    <row r="16443" spans="1:13" s="14" customFormat="1" ht="30" outlineLevel="2" x14ac:dyDescent="0.25">
      <c r="A16443" s="34"/>
      <c r="B16443" s="44" t="s">
        <v>4527</v>
      </c>
      <c r="C16443" s="31" t="s">
        <v>4158</v>
      </c>
      <c r="D16443" s="14" t="s">
        <v>1574</v>
      </c>
      <c r="E16443" s="14" t="s">
        <v>1659</v>
      </c>
      <c r="F16443" s="14" t="s">
        <v>1660</v>
      </c>
      <c r="G16443" s="14" t="s">
        <v>6493</v>
      </c>
      <c r="H16443" s="20">
        <v>-41682126</v>
      </c>
      <c r="I16443" s="20"/>
      <c r="J16443" s="21">
        <f>IFERROR((I16443/H16443),0)</f>
        <v>0</v>
      </c>
      <c r="K16443" s="20"/>
      <c r="L16443" s="20"/>
      <c r="M16443" s="22"/>
    </row>
    <row r="16444" spans="1:13" s="14" customFormat="1" ht="30" outlineLevel="1" x14ac:dyDescent="0.25">
      <c r="A16444" s="34"/>
      <c r="B16444" s="46" t="s">
        <v>9197</v>
      </c>
      <c r="C16444" s="40" t="str">
        <f>C16443</f>
        <v>ASIGNACIONES DIRECTAS ANTICIPADAS (5% DEL SGR)</v>
      </c>
      <c r="D16444" s="39" t="str">
        <f>D16443</f>
        <v xml:space="preserve">CUNDINAMARCA                                      </v>
      </c>
      <c r="E16444" s="39" t="str">
        <f>E16443</f>
        <v>25736</v>
      </c>
      <c r="F16444" s="39" t="str">
        <f>F16443</f>
        <v xml:space="preserve">SESQUILÉ                                          </v>
      </c>
      <c r="G16444" s="39" t="s">
        <v>10656</v>
      </c>
      <c r="H16444" s="20">
        <f>SUBTOTAL(9,H16439:H16443)</f>
        <v>667271209</v>
      </c>
      <c r="I16444" s="20">
        <f>SUBTOTAL(9,I16439:I16443)</f>
        <v>708953335</v>
      </c>
      <c r="J16444" s="42">
        <f>+I16444/H16444</f>
        <v>1.0624665434950604</v>
      </c>
      <c r="K16444" s="20">
        <f>SUBTOTAL(9,K16439:K16443)</f>
        <v>149281301</v>
      </c>
      <c r="L16444" s="20">
        <f>SUBTOTAL(9,L16439:L16443)</f>
        <v>208410627.99999997</v>
      </c>
      <c r="M16444" s="7">
        <f>IFERROR((L16444/K16444),"N.A")</f>
        <v>1.3960933258479571</v>
      </c>
    </row>
    <row r="16445" spans="1:13" s="14" customFormat="1" ht="30" outlineLevel="2" x14ac:dyDescent="0.25">
      <c r="A16445" s="34"/>
      <c r="B16445" s="44" t="s">
        <v>6385</v>
      </c>
      <c r="C16445" s="31" t="s">
        <v>4158</v>
      </c>
      <c r="D16445" s="14" t="s">
        <v>1574</v>
      </c>
      <c r="E16445" s="14" t="s">
        <v>1662</v>
      </c>
      <c r="F16445" s="14" t="s">
        <v>1663</v>
      </c>
      <c r="G16445" s="14" t="s">
        <v>6109</v>
      </c>
      <c r="H16445" s="20">
        <v>17394</v>
      </c>
      <c r="I16445" s="20">
        <v>17394</v>
      </c>
      <c r="J16445" s="21">
        <f>IFERROR((I16445/H16445),0)</f>
        <v>1</v>
      </c>
      <c r="K16445" s="20"/>
      <c r="L16445" s="20"/>
      <c r="M16445" s="22"/>
    </row>
    <row r="16446" spans="1:13" s="14" customFormat="1" ht="30" outlineLevel="1" x14ac:dyDescent="0.25">
      <c r="A16446" s="34"/>
      <c r="B16446" s="46" t="s">
        <v>9198</v>
      </c>
      <c r="C16446" s="40" t="str">
        <f>C16445</f>
        <v>ASIGNACIONES DIRECTAS ANTICIPADAS (5% DEL SGR)</v>
      </c>
      <c r="D16446" s="39" t="str">
        <f>D16445</f>
        <v xml:space="preserve">CUNDINAMARCA                                      </v>
      </c>
      <c r="E16446" s="39" t="str">
        <f>E16445</f>
        <v>25718</v>
      </c>
      <c r="F16446" s="39" t="str">
        <f>F16445</f>
        <v xml:space="preserve">SASAIMA                                           </v>
      </c>
      <c r="G16446" s="39" t="s">
        <v>10656</v>
      </c>
      <c r="H16446" s="20">
        <f>SUBTOTAL(9,H16445:H16445)</f>
        <v>17394</v>
      </c>
      <c r="I16446" s="20">
        <f>SUBTOTAL(9,I16445:I16445)</f>
        <v>17394</v>
      </c>
      <c r="J16446" s="42">
        <f>+I16446/H16446</f>
        <v>1</v>
      </c>
      <c r="K16446" s="20">
        <f>SUBTOTAL(9,K16445:K16445)</f>
        <v>0</v>
      </c>
      <c r="L16446" s="20">
        <f>SUBTOTAL(9,L16445:L16445)</f>
        <v>0</v>
      </c>
      <c r="M16446" s="7" t="str">
        <f>IFERROR((L16446/K16446),"N.A")</f>
        <v>N.A</v>
      </c>
    </row>
    <row r="16447" spans="1:13" s="14" customFormat="1" ht="30" outlineLevel="2" x14ac:dyDescent="0.25">
      <c r="A16447" s="34"/>
      <c r="B16447" s="44" t="s">
        <v>4528</v>
      </c>
      <c r="C16447" s="31" t="s">
        <v>4158</v>
      </c>
      <c r="D16447" s="14" t="s">
        <v>1574</v>
      </c>
      <c r="E16447" s="14" t="s">
        <v>1665</v>
      </c>
      <c r="F16447" s="14" t="s">
        <v>1666</v>
      </c>
      <c r="G16447" s="14" t="s">
        <v>16</v>
      </c>
      <c r="H16447" s="15">
        <v>536174</v>
      </c>
      <c r="I16447" s="15">
        <v>48188.83</v>
      </c>
      <c r="J16447" s="16">
        <f>IFERROR((I16447/H16447),0)</f>
        <v>8.9875357626442165E-2</v>
      </c>
      <c r="K16447" s="15">
        <v>381047</v>
      </c>
      <c r="L16447" s="15">
        <v>48188.83</v>
      </c>
      <c r="M16447" s="17">
        <f>L16447/K16447</f>
        <v>0.12646426818738896</v>
      </c>
    </row>
    <row r="16448" spans="1:13" s="14" customFormat="1" ht="30" outlineLevel="2" x14ac:dyDescent="0.25">
      <c r="A16448" s="34"/>
      <c r="B16448" s="44" t="s">
        <v>4528</v>
      </c>
      <c r="C16448" s="31" t="s">
        <v>4158</v>
      </c>
      <c r="D16448" s="14" t="s">
        <v>1574</v>
      </c>
      <c r="E16448" s="14" t="s">
        <v>1665</v>
      </c>
      <c r="F16448" s="14" t="s">
        <v>1666</v>
      </c>
      <c r="G16448" s="14" t="s">
        <v>6109</v>
      </c>
      <c r="H16448" s="20">
        <v>794493</v>
      </c>
      <c r="I16448" s="20">
        <v>794493</v>
      </c>
      <c r="J16448" s="21">
        <f>IFERROR((I16448/H16448),0)</f>
        <v>1</v>
      </c>
      <c r="K16448" s="20"/>
      <c r="L16448" s="20"/>
      <c r="M16448" s="22"/>
    </row>
    <row r="16449" spans="1:13" s="14" customFormat="1" ht="30" outlineLevel="2" x14ac:dyDescent="0.25">
      <c r="A16449" s="34"/>
      <c r="B16449" s="44" t="s">
        <v>4528</v>
      </c>
      <c r="C16449" s="31" t="s">
        <v>4158</v>
      </c>
      <c r="D16449" s="14" t="s">
        <v>1574</v>
      </c>
      <c r="E16449" s="14" t="s">
        <v>1665</v>
      </c>
      <c r="F16449" s="14" t="s">
        <v>1666</v>
      </c>
      <c r="G16449" s="14" t="s">
        <v>6481</v>
      </c>
      <c r="H16449" s="20">
        <v>3</v>
      </c>
      <c r="I16449" s="20">
        <v>3</v>
      </c>
      <c r="J16449" s="21">
        <f>IFERROR((I16449/H16449),0)</f>
        <v>1</v>
      </c>
      <c r="K16449" s="20"/>
      <c r="L16449" s="20"/>
      <c r="M16449" s="22"/>
    </row>
    <row r="16450" spans="1:13" s="14" customFormat="1" ht="30" outlineLevel="2" x14ac:dyDescent="0.25">
      <c r="A16450" s="34"/>
      <c r="B16450" s="44" t="s">
        <v>4528</v>
      </c>
      <c r="C16450" s="31" t="s">
        <v>4158</v>
      </c>
      <c r="D16450" s="14" t="s">
        <v>1574</v>
      </c>
      <c r="E16450" s="14" t="s">
        <v>1665</v>
      </c>
      <c r="F16450" s="14" t="s">
        <v>1666</v>
      </c>
      <c r="G16450" s="14" t="s">
        <v>6492</v>
      </c>
      <c r="H16450" s="20">
        <v>80014</v>
      </c>
      <c r="I16450" s="20">
        <v>80014</v>
      </c>
      <c r="J16450" s="21">
        <f>IFERROR((I16450/H16450),0)</f>
        <v>1</v>
      </c>
      <c r="K16450" s="20"/>
      <c r="L16450" s="20"/>
      <c r="M16450" s="22"/>
    </row>
    <row r="16451" spans="1:13" s="14" customFormat="1" ht="30" outlineLevel="2" x14ac:dyDescent="0.25">
      <c r="A16451" s="34"/>
      <c r="B16451" s="44" t="s">
        <v>4528</v>
      </c>
      <c r="C16451" s="31" t="s">
        <v>4158</v>
      </c>
      <c r="D16451" s="14" t="s">
        <v>1574</v>
      </c>
      <c r="E16451" s="14" t="s">
        <v>1665</v>
      </c>
      <c r="F16451" s="14" t="s">
        <v>1666</v>
      </c>
      <c r="G16451" s="14" t="s">
        <v>6493</v>
      </c>
      <c r="H16451" s="20">
        <v>-107235</v>
      </c>
      <c r="I16451" s="20"/>
      <c r="J16451" s="21">
        <f>IFERROR((I16451/H16451),0)</f>
        <v>0</v>
      </c>
      <c r="K16451" s="20"/>
      <c r="L16451" s="20"/>
      <c r="M16451" s="22"/>
    </row>
    <row r="16452" spans="1:13" s="14" customFormat="1" ht="30" outlineLevel="1" x14ac:dyDescent="0.25">
      <c r="A16452" s="34"/>
      <c r="B16452" s="46" t="s">
        <v>9199</v>
      </c>
      <c r="C16452" s="40" t="str">
        <f>C16451</f>
        <v>ASIGNACIONES DIRECTAS ANTICIPADAS (5% DEL SGR)</v>
      </c>
      <c r="D16452" s="39" t="str">
        <f>D16451</f>
        <v xml:space="preserve">CUNDINAMARCA                                      </v>
      </c>
      <c r="E16452" s="39" t="str">
        <f>E16451</f>
        <v>25662</v>
      </c>
      <c r="F16452" s="39" t="str">
        <f>F16451</f>
        <v xml:space="preserve">SAN JUAN DE RÍO SECO                              </v>
      </c>
      <c r="G16452" s="39" t="s">
        <v>10656</v>
      </c>
      <c r="H16452" s="20">
        <f>SUBTOTAL(9,H16447:H16451)</f>
        <v>1303449</v>
      </c>
      <c r="I16452" s="20">
        <f>SUBTOTAL(9,I16447:I16451)</f>
        <v>922698.83</v>
      </c>
      <c r="J16452" s="42">
        <f>+I16452/H16452</f>
        <v>0.70789024350012919</v>
      </c>
      <c r="K16452" s="20">
        <f>SUBTOTAL(9,K16447:K16451)</f>
        <v>381047</v>
      </c>
      <c r="L16452" s="20">
        <f>SUBTOTAL(9,L16447:L16451)</f>
        <v>48188.83</v>
      </c>
      <c r="M16452" s="7">
        <f>IFERROR((L16452/K16452),"N.A")</f>
        <v>0.12646426818738896</v>
      </c>
    </row>
    <row r="16453" spans="1:13" s="14" customFormat="1" ht="30" outlineLevel="2" x14ac:dyDescent="0.25">
      <c r="A16453" s="34"/>
      <c r="B16453" s="44" t="s">
        <v>4529</v>
      </c>
      <c r="C16453" s="31" t="s">
        <v>4158</v>
      </c>
      <c r="D16453" s="14" t="s">
        <v>1574</v>
      </c>
      <c r="E16453" s="14" t="s">
        <v>1668</v>
      </c>
      <c r="F16453" s="14" t="s">
        <v>129</v>
      </c>
      <c r="G16453" s="14" t="s">
        <v>16</v>
      </c>
      <c r="H16453" s="15">
        <v>409849</v>
      </c>
      <c r="I16453" s="15">
        <v>3241.5</v>
      </c>
      <c r="J16453" s="16">
        <f>IFERROR((I16453/H16453),0)</f>
        <v>7.9090103916320403E-3</v>
      </c>
      <c r="K16453" s="15">
        <v>290829</v>
      </c>
      <c r="L16453" s="15">
        <v>3241.5</v>
      </c>
      <c r="M16453" s="17">
        <f>L16453/K16453</f>
        <v>1.1145724807361026E-2</v>
      </c>
    </row>
    <row r="16454" spans="1:13" s="14" customFormat="1" ht="30" outlineLevel="2" x14ac:dyDescent="0.25">
      <c r="A16454" s="34"/>
      <c r="B16454" s="44" t="s">
        <v>4529</v>
      </c>
      <c r="C16454" s="31" t="s">
        <v>4158</v>
      </c>
      <c r="D16454" s="14" t="s">
        <v>1574</v>
      </c>
      <c r="E16454" s="14" t="s">
        <v>1668</v>
      </c>
      <c r="F16454" s="14" t="s">
        <v>129</v>
      </c>
      <c r="G16454" s="14" t="s">
        <v>6109</v>
      </c>
      <c r="H16454" s="20">
        <v>524557</v>
      </c>
      <c r="I16454" s="20">
        <v>524557</v>
      </c>
      <c r="J16454" s="21">
        <f>IFERROR((I16454/H16454),0)</f>
        <v>1</v>
      </c>
      <c r="K16454" s="20"/>
      <c r="L16454" s="20"/>
      <c r="M16454" s="22"/>
    </row>
    <row r="16455" spans="1:13" s="14" customFormat="1" ht="30" outlineLevel="2" x14ac:dyDescent="0.25">
      <c r="A16455" s="34"/>
      <c r="B16455" s="44" t="s">
        <v>4529</v>
      </c>
      <c r="C16455" s="31" t="s">
        <v>4158</v>
      </c>
      <c r="D16455" s="14" t="s">
        <v>1574</v>
      </c>
      <c r="E16455" s="14" t="s">
        <v>1668</v>
      </c>
      <c r="F16455" s="14" t="s">
        <v>129</v>
      </c>
      <c r="G16455" s="14" t="s">
        <v>6481</v>
      </c>
      <c r="H16455" s="20">
        <v>3</v>
      </c>
      <c r="I16455" s="20">
        <v>3</v>
      </c>
      <c r="J16455" s="21">
        <f>IFERROR((I16455/H16455),0)</f>
        <v>1</v>
      </c>
      <c r="K16455" s="20"/>
      <c r="L16455" s="20"/>
      <c r="M16455" s="22"/>
    </row>
    <row r="16456" spans="1:13" s="14" customFormat="1" ht="30" outlineLevel="2" x14ac:dyDescent="0.25">
      <c r="A16456" s="34"/>
      <c r="B16456" s="44" t="s">
        <v>4529</v>
      </c>
      <c r="C16456" s="31" t="s">
        <v>4158</v>
      </c>
      <c r="D16456" s="14" t="s">
        <v>1574</v>
      </c>
      <c r="E16456" s="14" t="s">
        <v>1668</v>
      </c>
      <c r="F16456" s="14" t="s">
        <v>129</v>
      </c>
      <c r="G16456" s="14" t="s">
        <v>6492</v>
      </c>
      <c r="H16456" s="20">
        <v>60910</v>
      </c>
      <c r="I16456" s="20">
        <v>60910</v>
      </c>
      <c r="J16456" s="21">
        <f>IFERROR((I16456/H16456),0)</f>
        <v>1</v>
      </c>
      <c r="K16456" s="20"/>
      <c r="L16456" s="20"/>
      <c r="M16456" s="22"/>
    </row>
    <row r="16457" spans="1:13" s="14" customFormat="1" ht="30" outlineLevel="2" x14ac:dyDescent="0.25">
      <c r="A16457" s="34"/>
      <c r="B16457" s="44" t="s">
        <v>4529</v>
      </c>
      <c r="C16457" s="31" t="s">
        <v>4158</v>
      </c>
      <c r="D16457" s="14" t="s">
        <v>1574</v>
      </c>
      <c r="E16457" s="14" t="s">
        <v>1668</v>
      </c>
      <c r="F16457" s="14" t="s">
        <v>129</v>
      </c>
      <c r="G16457" s="14" t="s">
        <v>6493</v>
      </c>
      <c r="H16457" s="20">
        <v>-81970</v>
      </c>
      <c r="I16457" s="20"/>
      <c r="J16457" s="21">
        <f>IFERROR((I16457/H16457),0)</f>
        <v>0</v>
      </c>
      <c r="K16457" s="20"/>
      <c r="L16457" s="20"/>
      <c r="M16457" s="22"/>
    </row>
    <row r="16458" spans="1:13" s="14" customFormat="1" ht="30" outlineLevel="1" x14ac:dyDescent="0.25">
      <c r="A16458" s="34"/>
      <c r="B16458" s="46" t="s">
        <v>9200</v>
      </c>
      <c r="C16458" s="40" t="str">
        <f>C16457</f>
        <v>ASIGNACIONES DIRECTAS ANTICIPADAS (5% DEL SGR)</v>
      </c>
      <c r="D16458" s="39" t="str">
        <f>D16457</f>
        <v xml:space="preserve">CUNDINAMARCA                                      </v>
      </c>
      <c r="E16458" s="39" t="str">
        <f>E16457</f>
        <v>25658</v>
      </c>
      <c r="F16458" s="39" t="str">
        <f>F16457</f>
        <v xml:space="preserve">SAN FRANCISCO                                     </v>
      </c>
      <c r="G16458" s="39" t="s">
        <v>10656</v>
      </c>
      <c r="H16458" s="20">
        <f>SUBTOTAL(9,H16453:H16457)</f>
        <v>913349</v>
      </c>
      <c r="I16458" s="20">
        <f>SUBTOTAL(9,I16453:I16457)</f>
        <v>588711.5</v>
      </c>
      <c r="J16458" s="42">
        <f>+I16458/H16458</f>
        <v>0.64456357865394276</v>
      </c>
      <c r="K16458" s="20">
        <f>SUBTOTAL(9,K16453:K16457)</f>
        <v>290829</v>
      </c>
      <c r="L16458" s="20">
        <f>SUBTOTAL(9,L16453:L16457)</f>
        <v>3241.5</v>
      </c>
      <c r="M16458" s="7">
        <f>IFERROR((L16458/K16458),"N.A")</f>
        <v>1.1145724807361026E-2</v>
      </c>
    </row>
    <row r="16459" spans="1:13" s="14" customFormat="1" ht="30" outlineLevel="2" x14ac:dyDescent="0.25">
      <c r="A16459" s="34"/>
      <c r="B16459" s="44" t="s">
        <v>4530</v>
      </c>
      <c r="C16459" s="31" t="s">
        <v>4158</v>
      </c>
      <c r="D16459" s="14" t="s">
        <v>1574</v>
      </c>
      <c r="E16459" s="14" t="s">
        <v>1670</v>
      </c>
      <c r="F16459" s="14" t="s">
        <v>884</v>
      </c>
      <c r="G16459" s="14" t="s">
        <v>16</v>
      </c>
      <c r="H16459" s="15">
        <v>344889</v>
      </c>
      <c r="I16459" s="15">
        <v>23465.15</v>
      </c>
      <c r="J16459" s="16">
        <f>IFERROR((I16459/H16459),0)</f>
        <v>6.803681764277783E-2</v>
      </c>
      <c r="K16459" s="15">
        <v>249106</v>
      </c>
      <c r="L16459" s="15">
        <v>23465.15</v>
      </c>
      <c r="M16459" s="17">
        <f>L16459/K16459</f>
        <v>9.4197450081491413E-2</v>
      </c>
    </row>
    <row r="16460" spans="1:13" s="14" customFormat="1" ht="30" outlineLevel="2" x14ac:dyDescent="0.25">
      <c r="A16460" s="34"/>
      <c r="B16460" s="44" t="s">
        <v>4530</v>
      </c>
      <c r="C16460" s="31" t="s">
        <v>4158</v>
      </c>
      <c r="D16460" s="14" t="s">
        <v>1574</v>
      </c>
      <c r="E16460" s="14" t="s">
        <v>1670</v>
      </c>
      <c r="F16460" s="14" t="s">
        <v>884</v>
      </c>
      <c r="G16460" s="14" t="s">
        <v>6109</v>
      </c>
      <c r="H16460" s="20">
        <v>5302582</v>
      </c>
      <c r="I16460" s="20">
        <v>5302582</v>
      </c>
      <c r="J16460" s="21">
        <f>IFERROR((I16460/H16460),0)</f>
        <v>1</v>
      </c>
      <c r="K16460" s="20"/>
      <c r="L16460" s="20"/>
      <c r="M16460" s="22"/>
    </row>
    <row r="16461" spans="1:13" s="14" customFormat="1" ht="30" outlineLevel="2" x14ac:dyDescent="0.25">
      <c r="A16461" s="34"/>
      <c r="B16461" s="44" t="s">
        <v>4530</v>
      </c>
      <c r="C16461" s="31" t="s">
        <v>4158</v>
      </c>
      <c r="D16461" s="14" t="s">
        <v>1574</v>
      </c>
      <c r="E16461" s="14" t="s">
        <v>1670</v>
      </c>
      <c r="F16461" s="14" t="s">
        <v>884</v>
      </c>
      <c r="G16461" s="14" t="s">
        <v>6481</v>
      </c>
      <c r="H16461" s="20">
        <v>2</v>
      </c>
      <c r="I16461" s="20">
        <v>2</v>
      </c>
      <c r="J16461" s="21">
        <f>IFERROR((I16461/H16461),0)</f>
        <v>1</v>
      </c>
      <c r="K16461" s="20"/>
      <c r="L16461" s="20"/>
      <c r="M16461" s="22"/>
    </row>
    <row r="16462" spans="1:13" s="14" customFormat="1" ht="30" outlineLevel="2" x14ac:dyDescent="0.25">
      <c r="A16462" s="34"/>
      <c r="B16462" s="44" t="s">
        <v>4530</v>
      </c>
      <c r="C16462" s="31" t="s">
        <v>4158</v>
      </c>
      <c r="D16462" s="14" t="s">
        <v>1574</v>
      </c>
      <c r="E16462" s="14" t="s">
        <v>1670</v>
      </c>
      <c r="F16462" s="14" t="s">
        <v>884</v>
      </c>
      <c r="G16462" s="14" t="s">
        <v>6492</v>
      </c>
      <c r="H16462" s="20">
        <v>53758</v>
      </c>
      <c r="I16462" s="20">
        <v>53758</v>
      </c>
      <c r="J16462" s="21">
        <f>IFERROR((I16462/H16462),0)</f>
        <v>1</v>
      </c>
      <c r="K16462" s="20"/>
      <c r="L16462" s="20"/>
      <c r="M16462" s="22"/>
    </row>
    <row r="16463" spans="1:13" s="14" customFormat="1" ht="30" outlineLevel="2" x14ac:dyDescent="0.25">
      <c r="A16463" s="34"/>
      <c r="B16463" s="44" t="s">
        <v>4530</v>
      </c>
      <c r="C16463" s="31" t="s">
        <v>4158</v>
      </c>
      <c r="D16463" s="14" t="s">
        <v>1574</v>
      </c>
      <c r="E16463" s="14" t="s">
        <v>1670</v>
      </c>
      <c r="F16463" s="14" t="s">
        <v>884</v>
      </c>
      <c r="G16463" s="14" t="s">
        <v>6493</v>
      </c>
      <c r="H16463" s="20">
        <v>-68978</v>
      </c>
      <c r="I16463" s="20"/>
      <c r="J16463" s="21">
        <f>IFERROR((I16463/H16463),0)</f>
        <v>0</v>
      </c>
      <c r="K16463" s="20"/>
      <c r="L16463" s="20"/>
      <c r="M16463" s="22"/>
    </row>
    <row r="16464" spans="1:13" s="14" customFormat="1" ht="30" outlineLevel="1" x14ac:dyDescent="0.25">
      <c r="A16464" s="34"/>
      <c r="B16464" s="46" t="s">
        <v>9201</v>
      </c>
      <c r="C16464" s="40" t="str">
        <f>C16463</f>
        <v>ASIGNACIONES DIRECTAS ANTICIPADAS (5% DEL SGR)</v>
      </c>
      <c r="D16464" s="39" t="str">
        <f>D16463</f>
        <v xml:space="preserve">CUNDINAMARCA                                      </v>
      </c>
      <c r="E16464" s="39" t="str">
        <f>E16463</f>
        <v>25653</v>
      </c>
      <c r="F16464" s="39" t="str">
        <f>F16463</f>
        <v xml:space="preserve">SAN CAYETANO                                      </v>
      </c>
      <c r="G16464" s="39" t="s">
        <v>10656</v>
      </c>
      <c r="H16464" s="20">
        <f>SUBTOTAL(9,H16459:H16463)</f>
        <v>5632253</v>
      </c>
      <c r="I16464" s="20">
        <f>SUBTOTAL(9,I16459:I16463)</f>
        <v>5379807.1500000004</v>
      </c>
      <c r="J16464" s="42">
        <f>+I16464/H16464</f>
        <v>0.95517853157519739</v>
      </c>
      <c r="K16464" s="20">
        <f>SUBTOTAL(9,K16459:K16463)</f>
        <v>249106</v>
      </c>
      <c r="L16464" s="20">
        <f>SUBTOTAL(9,L16459:L16463)</f>
        <v>23465.15</v>
      </c>
      <c r="M16464" s="7">
        <f>IFERROR((L16464/K16464),"N.A")</f>
        <v>9.4197450081491413E-2</v>
      </c>
    </row>
    <row r="16465" spans="1:13" s="14" customFormat="1" ht="30" outlineLevel="2" x14ac:dyDescent="0.25">
      <c r="A16465" s="34"/>
      <c r="B16465" s="44" t="s">
        <v>6386</v>
      </c>
      <c r="C16465" s="31" t="s">
        <v>4158</v>
      </c>
      <c r="D16465" s="14" t="s">
        <v>1574</v>
      </c>
      <c r="E16465" s="14" t="s">
        <v>1672</v>
      </c>
      <c r="F16465" s="14" t="s">
        <v>1010</v>
      </c>
      <c r="G16465" s="14" t="s">
        <v>6109</v>
      </c>
      <c r="H16465" s="20">
        <v>8400</v>
      </c>
      <c r="I16465" s="20">
        <v>8400</v>
      </c>
      <c r="J16465" s="21">
        <f>IFERROR((I16465/H16465),0)</f>
        <v>1</v>
      </c>
      <c r="K16465" s="20"/>
      <c r="L16465" s="20"/>
      <c r="M16465" s="22"/>
    </row>
    <row r="16466" spans="1:13" s="14" customFormat="1" ht="30" outlineLevel="1" x14ac:dyDescent="0.25">
      <c r="A16466" s="34"/>
      <c r="B16466" s="46" t="s">
        <v>9202</v>
      </c>
      <c r="C16466" s="40" t="str">
        <f>C16465</f>
        <v>ASIGNACIONES DIRECTAS ANTICIPADAS (5% DEL SGR)</v>
      </c>
      <c r="D16466" s="39" t="str">
        <f>D16465</f>
        <v xml:space="preserve">CUNDINAMARCA                                      </v>
      </c>
      <c r="E16466" s="39" t="str">
        <f>E16465</f>
        <v>25649</v>
      </c>
      <c r="F16466" s="39" t="str">
        <f>F16465</f>
        <v xml:space="preserve">SAN BERNARDO                                      </v>
      </c>
      <c r="G16466" s="39" t="s">
        <v>10656</v>
      </c>
      <c r="H16466" s="20">
        <f>SUBTOTAL(9,H16465:H16465)</f>
        <v>8400</v>
      </c>
      <c r="I16466" s="20">
        <f>SUBTOTAL(9,I16465:I16465)</f>
        <v>8400</v>
      </c>
      <c r="J16466" s="42">
        <f>+I16466/H16466</f>
        <v>1</v>
      </c>
      <c r="K16466" s="20">
        <f>SUBTOTAL(9,K16465:K16465)</f>
        <v>0</v>
      </c>
      <c r="L16466" s="20">
        <f>SUBTOTAL(9,L16465:L16465)</f>
        <v>0</v>
      </c>
      <c r="M16466" s="7" t="str">
        <f>IFERROR((L16466/K16466),"N.A")</f>
        <v>N.A</v>
      </c>
    </row>
    <row r="16467" spans="1:13" s="14" customFormat="1" ht="30" outlineLevel="2" x14ac:dyDescent="0.25">
      <c r="A16467" s="34"/>
      <c r="B16467" s="44" t="s">
        <v>4531</v>
      </c>
      <c r="C16467" s="31" t="s">
        <v>4158</v>
      </c>
      <c r="D16467" s="14" t="s">
        <v>1574</v>
      </c>
      <c r="E16467" s="14" t="s">
        <v>4532</v>
      </c>
      <c r="F16467" s="14" t="s">
        <v>1022</v>
      </c>
      <c r="G16467" s="14" t="s">
        <v>16</v>
      </c>
      <c r="H16467" s="15">
        <v>2969383</v>
      </c>
      <c r="I16467" s="15">
        <v>1140994.8400000001</v>
      </c>
      <c r="J16467" s="16">
        <f>IFERROR((I16467/H16467),0)</f>
        <v>0.38425317313394736</v>
      </c>
      <c r="K16467" s="15">
        <v>2136033</v>
      </c>
      <c r="L16467" s="15">
        <v>1140994.8400000001</v>
      </c>
      <c r="M16467" s="17">
        <f>L16467/K16467</f>
        <v>0.53416536167746476</v>
      </c>
    </row>
    <row r="16468" spans="1:13" s="14" customFormat="1" ht="30" outlineLevel="2" x14ac:dyDescent="0.25">
      <c r="A16468" s="34"/>
      <c r="B16468" s="44" t="s">
        <v>4531</v>
      </c>
      <c r="C16468" s="31" t="s">
        <v>4158</v>
      </c>
      <c r="D16468" s="14" t="s">
        <v>1574</v>
      </c>
      <c r="E16468" s="14" t="s">
        <v>4532</v>
      </c>
      <c r="F16468" s="14" t="s">
        <v>1022</v>
      </c>
      <c r="G16468" s="14" t="s">
        <v>6109</v>
      </c>
      <c r="H16468" s="20">
        <v>4504971</v>
      </c>
      <c r="I16468" s="20">
        <v>4504971</v>
      </c>
      <c r="J16468" s="21">
        <f>IFERROR((I16468/H16468),0)</f>
        <v>1</v>
      </c>
      <c r="K16468" s="20"/>
      <c r="L16468" s="20"/>
      <c r="M16468" s="22"/>
    </row>
    <row r="16469" spans="1:13" s="14" customFormat="1" ht="30" outlineLevel="2" x14ac:dyDescent="0.25">
      <c r="A16469" s="34"/>
      <c r="B16469" s="44" t="s">
        <v>4531</v>
      </c>
      <c r="C16469" s="31" t="s">
        <v>4158</v>
      </c>
      <c r="D16469" s="14" t="s">
        <v>1574</v>
      </c>
      <c r="E16469" s="14" t="s">
        <v>4532</v>
      </c>
      <c r="F16469" s="14" t="s">
        <v>1022</v>
      </c>
      <c r="G16469" s="14" t="s">
        <v>6481</v>
      </c>
      <c r="H16469" s="20">
        <v>18</v>
      </c>
      <c r="I16469" s="20">
        <v>18</v>
      </c>
      <c r="J16469" s="21">
        <f>IFERROR((I16469/H16469),0)</f>
        <v>1</v>
      </c>
      <c r="K16469" s="20"/>
      <c r="L16469" s="20"/>
      <c r="M16469" s="22"/>
    </row>
    <row r="16470" spans="1:13" s="14" customFormat="1" ht="30" outlineLevel="2" x14ac:dyDescent="0.25">
      <c r="A16470" s="34"/>
      <c r="B16470" s="44" t="s">
        <v>4531</v>
      </c>
      <c r="C16470" s="31" t="s">
        <v>4158</v>
      </c>
      <c r="D16470" s="14" t="s">
        <v>1574</v>
      </c>
      <c r="E16470" s="14" t="s">
        <v>4532</v>
      </c>
      <c r="F16470" s="14" t="s">
        <v>1022</v>
      </c>
      <c r="G16470" s="14" t="s">
        <v>6485</v>
      </c>
      <c r="H16470" s="20">
        <v>391884</v>
      </c>
      <c r="I16470" s="20">
        <v>391884</v>
      </c>
      <c r="J16470" s="22"/>
      <c r="K16470" s="25"/>
      <c r="L16470" s="25"/>
      <c r="M16470" s="22"/>
    </row>
    <row r="16471" spans="1:13" s="14" customFormat="1" ht="30" outlineLevel="2" x14ac:dyDescent="0.25">
      <c r="A16471" s="34"/>
      <c r="B16471" s="44" t="s">
        <v>4531</v>
      </c>
      <c r="C16471" s="31" t="s">
        <v>4158</v>
      </c>
      <c r="D16471" s="14" t="s">
        <v>1574</v>
      </c>
      <c r="E16471" s="14" t="s">
        <v>4532</v>
      </c>
      <c r="F16471" s="14" t="s">
        <v>1022</v>
      </c>
      <c r="G16471" s="14" t="s">
        <v>6492</v>
      </c>
      <c r="H16471" s="20">
        <v>457870</v>
      </c>
      <c r="I16471" s="20">
        <v>457870</v>
      </c>
      <c r="J16471" s="21">
        <f>IFERROR((I16471/H16471),0)</f>
        <v>1</v>
      </c>
      <c r="K16471" s="20"/>
      <c r="L16471" s="20"/>
      <c r="M16471" s="22"/>
    </row>
    <row r="16472" spans="1:13" s="14" customFormat="1" ht="30" outlineLevel="2" x14ac:dyDescent="0.25">
      <c r="A16472" s="34"/>
      <c r="B16472" s="44" t="s">
        <v>4531</v>
      </c>
      <c r="C16472" s="31" t="s">
        <v>4158</v>
      </c>
      <c r="D16472" s="14" t="s">
        <v>1574</v>
      </c>
      <c r="E16472" s="14" t="s">
        <v>4532</v>
      </c>
      <c r="F16472" s="14" t="s">
        <v>1022</v>
      </c>
      <c r="G16472" s="14" t="s">
        <v>6493</v>
      </c>
      <c r="H16472" s="20">
        <v>-593877</v>
      </c>
      <c r="I16472" s="20"/>
      <c r="J16472" s="21">
        <f>IFERROR((I16472/H16472),0)</f>
        <v>0</v>
      </c>
      <c r="K16472" s="20"/>
      <c r="L16472" s="20"/>
      <c r="M16472" s="22"/>
    </row>
    <row r="16473" spans="1:13" s="14" customFormat="1" ht="30" outlineLevel="1" x14ac:dyDescent="0.25">
      <c r="A16473" s="34"/>
      <c r="B16473" s="46" t="s">
        <v>9203</v>
      </c>
      <c r="C16473" s="40" t="str">
        <f>C16472</f>
        <v>ASIGNACIONES DIRECTAS ANTICIPADAS (5% DEL SGR)</v>
      </c>
      <c r="D16473" s="39" t="str">
        <f>D16472</f>
        <v xml:space="preserve">CUNDINAMARCA                                      </v>
      </c>
      <c r="E16473" s="39" t="str">
        <f>E16472</f>
        <v>25612</v>
      </c>
      <c r="F16473" s="39" t="str">
        <f>F16472</f>
        <v xml:space="preserve">RICAURTE                                          </v>
      </c>
      <c r="G16473" s="39" t="s">
        <v>10656</v>
      </c>
      <c r="H16473" s="20">
        <f>SUBTOTAL(9,H16467:H16472)</f>
        <v>7730249</v>
      </c>
      <c r="I16473" s="20">
        <f>SUBTOTAL(9,I16467:I16472)</f>
        <v>6495737.8399999999</v>
      </c>
      <c r="J16473" s="42">
        <f>+I16473/H16473</f>
        <v>0.8403012425602332</v>
      </c>
      <c r="K16473" s="20">
        <f>SUBTOTAL(9,K16467:K16472)</f>
        <v>2136033</v>
      </c>
      <c r="L16473" s="20">
        <f>SUBTOTAL(9,L16467:L16472)</f>
        <v>1140994.8400000001</v>
      </c>
      <c r="M16473" s="7">
        <f>IFERROR((L16473/K16473),"N.A")</f>
        <v>0.53416536167746476</v>
      </c>
    </row>
    <row r="16474" spans="1:13" s="14" customFormat="1" ht="30" outlineLevel="2" x14ac:dyDescent="0.25">
      <c r="A16474" s="34"/>
      <c r="B16474" s="44" t="s">
        <v>4533</v>
      </c>
      <c r="C16474" s="31" t="s">
        <v>4158</v>
      </c>
      <c r="D16474" s="14" t="s">
        <v>1574</v>
      </c>
      <c r="E16474" s="14" t="s">
        <v>1677</v>
      </c>
      <c r="F16474" s="14" t="s">
        <v>1678</v>
      </c>
      <c r="G16474" s="14" t="s">
        <v>16</v>
      </c>
      <c r="H16474" s="15">
        <v>496948</v>
      </c>
      <c r="I16474" s="15">
        <v>496610.16</v>
      </c>
      <c r="J16474" s="16">
        <f>IFERROR((I16474/H16474),0)</f>
        <v>0.99932017031963094</v>
      </c>
      <c r="K16474" s="15">
        <v>356841</v>
      </c>
      <c r="L16474" s="15">
        <v>496610.16</v>
      </c>
      <c r="M16474" s="17">
        <f>L16474/K16474</f>
        <v>1.3916846999083625</v>
      </c>
    </row>
    <row r="16475" spans="1:13" s="14" customFormat="1" ht="30" outlineLevel="2" x14ac:dyDescent="0.25">
      <c r="A16475" s="34"/>
      <c r="B16475" s="44" t="s">
        <v>4533</v>
      </c>
      <c r="C16475" s="31" t="s">
        <v>4158</v>
      </c>
      <c r="D16475" s="14" t="s">
        <v>1574</v>
      </c>
      <c r="E16475" s="14" t="s">
        <v>1677</v>
      </c>
      <c r="F16475" s="14" t="s">
        <v>1678</v>
      </c>
      <c r="G16475" s="14" t="s">
        <v>6109</v>
      </c>
      <c r="H16475" s="20">
        <v>1312289</v>
      </c>
      <c r="I16475" s="20">
        <v>1312289</v>
      </c>
      <c r="J16475" s="21">
        <f>IFERROR((I16475/H16475),0)</f>
        <v>1</v>
      </c>
      <c r="K16475" s="20"/>
      <c r="L16475" s="20"/>
      <c r="M16475" s="22"/>
    </row>
    <row r="16476" spans="1:13" s="14" customFormat="1" ht="30" outlineLevel="2" x14ac:dyDescent="0.25">
      <c r="A16476" s="34"/>
      <c r="B16476" s="44" t="s">
        <v>4533</v>
      </c>
      <c r="C16476" s="31" t="s">
        <v>4158</v>
      </c>
      <c r="D16476" s="14" t="s">
        <v>1574</v>
      </c>
      <c r="E16476" s="14" t="s">
        <v>1677</v>
      </c>
      <c r="F16476" s="14" t="s">
        <v>1678</v>
      </c>
      <c r="G16476" s="14" t="s">
        <v>6481</v>
      </c>
      <c r="H16476" s="20">
        <v>3</v>
      </c>
      <c r="I16476" s="20">
        <v>3</v>
      </c>
      <c r="J16476" s="21">
        <f>IFERROR((I16476/H16476),0)</f>
        <v>1</v>
      </c>
      <c r="K16476" s="20"/>
      <c r="L16476" s="20"/>
      <c r="M16476" s="22"/>
    </row>
    <row r="16477" spans="1:13" s="14" customFormat="1" ht="30" outlineLevel="2" x14ac:dyDescent="0.25">
      <c r="A16477" s="34"/>
      <c r="B16477" s="44" t="s">
        <v>4533</v>
      </c>
      <c r="C16477" s="31" t="s">
        <v>4158</v>
      </c>
      <c r="D16477" s="14" t="s">
        <v>1574</v>
      </c>
      <c r="E16477" s="14" t="s">
        <v>1677</v>
      </c>
      <c r="F16477" s="14" t="s">
        <v>1678</v>
      </c>
      <c r="G16477" s="14" t="s">
        <v>6492</v>
      </c>
      <c r="H16477" s="20">
        <v>76262</v>
      </c>
      <c r="I16477" s="20">
        <v>76262</v>
      </c>
      <c r="J16477" s="21">
        <f>IFERROR((I16477/H16477),0)</f>
        <v>1</v>
      </c>
      <c r="K16477" s="20"/>
      <c r="L16477" s="20"/>
      <c r="M16477" s="22"/>
    </row>
    <row r="16478" spans="1:13" s="14" customFormat="1" ht="30" outlineLevel="2" x14ac:dyDescent="0.25">
      <c r="A16478" s="34"/>
      <c r="B16478" s="44" t="s">
        <v>4533</v>
      </c>
      <c r="C16478" s="31" t="s">
        <v>4158</v>
      </c>
      <c r="D16478" s="14" t="s">
        <v>1574</v>
      </c>
      <c r="E16478" s="14" t="s">
        <v>1677</v>
      </c>
      <c r="F16478" s="14" t="s">
        <v>1678</v>
      </c>
      <c r="G16478" s="14" t="s">
        <v>6493</v>
      </c>
      <c r="H16478" s="20">
        <v>-99390</v>
      </c>
      <c r="I16478" s="20"/>
      <c r="J16478" s="21">
        <f>IFERROR((I16478/H16478),0)</f>
        <v>0</v>
      </c>
      <c r="K16478" s="20"/>
      <c r="L16478" s="20"/>
      <c r="M16478" s="22"/>
    </row>
    <row r="16479" spans="1:13" s="14" customFormat="1" ht="30" outlineLevel="1" x14ac:dyDescent="0.25">
      <c r="A16479" s="34"/>
      <c r="B16479" s="46" t="s">
        <v>9204</v>
      </c>
      <c r="C16479" s="40" t="str">
        <f>C16478</f>
        <v>ASIGNACIONES DIRECTAS ANTICIPADAS (5% DEL SGR)</v>
      </c>
      <c r="D16479" s="39" t="str">
        <f>D16478</f>
        <v xml:space="preserve">CUNDINAMARCA                                      </v>
      </c>
      <c r="E16479" s="39" t="str">
        <f>E16478</f>
        <v>25599</v>
      </c>
      <c r="F16479" s="39" t="str">
        <f>F16478</f>
        <v xml:space="preserve">APULO                                             </v>
      </c>
      <c r="G16479" s="39" t="s">
        <v>10656</v>
      </c>
      <c r="H16479" s="20">
        <f>SUBTOTAL(9,H16474:H16478)</f>
        <v>1786112</v>
      </c>
      <c r="I16479" s="20">
        <f>SUBTOTAL(9,I16474:I16478)</f>
        <v>1885164.16</v>
      </c>
      <c r="J16479" s="42">
        <f>+I16479/H16479</f>
        <v>1.0554568582485309</v>
      </c>
      <c r="K16479" s="20">
        <f>SUBTOTAL(9,K16474:K16478)</f>
        <v>356841</v>
      </c>
      <c r="L16479" s="20">
        <f>SUBTOTAL(9,L16474:L16478)</f>
        <v>496610.16</v>
      </c>
      <c r="M16479" s="7">
        <f>IFERROR((L16479/K16479),"N.A")</f>
        <v>1.3916846999083625</v>
      </c>
    </row>
    <row r="16480" spans="1:13" s="14" customFormat="1" ht="30" outlineLevel="2" x14ac:dyDescent="0.25">
      <c r="A16480" s="34"/>
      <c r="B16480" s="44" t="s">
        <v>4534</v>
      </c>
      <c r="C16480" s="31" t="s">
        <v>4158</v>
      </c>
      <c r="D16480" s="14" t="s">
        <v>1574</v>
      </c>
      <c r="E16480" s="14" t="s">
        <v>1683</v>
      </c>
      <c r="F16480" s="14" t="s">
        <v>1684</v>
      </c>
      <c r="G16480" s="14" t="s">
        <v>16</v>
      </c>
      <c r="H16480" s="15">
        <v>1664494</v>
      </c>
      <c r="I16480" s="15">
        <v>427292.05</v>
      </c>
      <c r="J16480" s="16">
        <f>IFERROR((I16480/H16480),0)</f>
        <v>0.25670987699565151</v>
      </c>
      <c r="K16480" s="15">
        <v>1212258</v>
      </c>
      <c r="L16480" s="15">
        <v>427292.05</v>
      </c>
      <c r="M16480" s="17">
        <f>L16480/K16480</f>
        <v>0.35247616431485707</v>
      </c>
    </row>
    <row r="16481" spans="1:13" s="14" customFormat="1" ht="30" outlineLevel="2" x14ac:dyDescent="0.25">
      <c r="A16481" s="34"/>
      <c r="B16481" s="44" t="s">
        <v>4534</v>
      </c>
      <c r="C16481" s="31" t="s">
        <v>4158</v>
      </c>
      <c r="D16481" s="14" t="s">
        <v>1574</v>
      </c>
      <c r="E16481" s="14" t="s">
        <v>1683</v>
      </c>
      <c r="F16481" s="14" t="s">
        <v>1684</v>
      </c>
      <c r="G16481" s="14" t="s">
        <v>6109</v>
      </c>
      <c r="H16481" s="20">
        <v>2167750</v>
      </c>
      <c r="I16481" s="20">
        <v>2167750</v>
      </c>
      <c r="J16481" s="21">
        <f>IFERROR((I16481/H16481),0)</f>
        <v>1</v>
      </c>
      <c r="K16481" s="20"/>
      <c r="L16481" s="20"/>
      <c r="M16481" s="22"/>
    </row>
    <row r="16482" spans="1:13" s="14" customFormat="1" ht="30" outlineLevel="2" x14ac:dyDescent="0.25">
      <c r="A16482" s="34"/>
      <c r="B16482" s="44" t="s">
        <v>4534</v>
      </c>
      <c r="C16482" s="31" t="s">
        <v>4158</v>
      </c>
      <c r="D16482" s="14" t="s">
        <v>1574</v>
      </c>
      <c r="E16482" s="14" t="s">
        <v>1683</v>
      </c>
      <c r="F16482" s="14" t="s">
        <v>1684</v>
      </c>
      <c r="G16482" s="14" t="s">
        <v>6481</v>
      </c>
      <c r="H16482" s="20">
        <v>10</v>
      </c>
      <c r="I16482" s="20">
        <v>10</v>
      </c>
      <c r="J16482" s="21">
        <f>IFERROR((I16482/H16482),0)</f>
        <v>1</v>
      </c>
      <c r="K16482" s="20"/>
      <c r="L16482" s="20"/>
      <c r="M16482" s="22"/>
    </row>
    <row r="16483" spans="1:13" s="14" customFormat="1" ht="30" outlineLevel="2" x14ac:dyDescent="0.25">
      <c r="A16483" s="34"/>
      <c r="B16483" s="44" t="s">
        <v>4534</v>
      </c>
      <c r="C16483" s="31" t="s">
        <v>4158</v>
      </c>
      <c r="D16483" s="14" t="s">
        <v>1574</v>
      </c>
      <c r="E16483" s="14" t="s">
        <v>1683</v>
      </c>
      <c r="F16483" s="14" t="s">
        <v>1684</v>
      </c>
      <c r="G16483" s="14" t="s">
        <v>6492</v>
      </c>
      <c r="H16483" s="20">
        <v>265190</v>
      </c>
      <c r="I16483" s="20">
        <v>265190</v>
      </c>
      <c r="J16483" s="21">
        <f>IFERROR((I16483/H16483),0)</f>
        <v>1</v>
      </c>
      <c r="K16483" s="20"/>
      <c r="L16483" s="20"/>
      <c r="M16483" s="22"/>
    </row>
    <row r="16484" spans="1:13" s="14" customFormat="1" ht="30" outlineLevel="2" x14ac:dyDescent="0.25">
      <c r="A16484" s="34"/>
      <c r="B16484" s="44" t="s">
        <v>4534</v>
      </c>
      <c r="C16484" s="31" t="s">
        <v>4158</v>
      </c>
      <c r="D16484" s="14" t="s">
        <v>1574</v>
      </c>
      <c r="E16484" s="14" t="s">
        <v>1683</v>
      </c>
      <c r="F16484" s="14" t="s">
        <v>1684</v>
      </c>
      <c r="G16484" s="14" t="s">
        <v>6493</v>
      </c>
      <c r="H16484" s="20">
        <v>-332899</v>
      </c>
      <c r="I16484" s="20"/>
      <c r="J16484" s="21">
        <f>IFERROR((I16484/H16484),0)</f>
        <v>0</v>
      </c>
      <c r="K16484" s="20"/>
      <c r="L16484" s="20"/>
      <c r="M16484" s="22"/>
    </row>
    <row r="16485" spans="1:13" s="14" customFormat="1" ht="30" outlineLevel="1" x14ac:dyDescent="0.25">
      <c r="A16485" s="34"/>
      <c r="B16485" s="46" t="s">
        <v>9205</v>
      </c>
      <c r="C16485" s="40" t="str">
        <f>C16484</f>
        <v>ASIGNACIONES DIRECTAS ANTICIPADAS (5% DEL SGR)</v>
      </c>
      <c r="D16485" s="39" t="str">
        <f>D16484</f>
        <v xml:space="preserve">CUNDINAMARCA                                      </v>
      </c>
      <c r="E16485" s="39" t="str">
        <f>E16484</f>
        <v>25594</v>
      </c>
      <c r="F16485" s="39" t="str">
        <f>F16484</f>
        <v xml:space="preserve">QUETAME                                           </v>
      </c>
      <c r="G16485" s="39" t="s">
        <v>10656</v>
      </c>
      <c r="H16485" s="20">
        <f>SUBTOTAL(9,H16480:H16484)</f>
        <v>3764545</v>
      </c>
      <c r="I16485" s="20">
        <f>SUBTOTAL(9,I16480:I16484)</f>
        <v>2860242.05</v>
      </c>
      <c r="J16485" s="42">
        <f>+I16485/H16485</f>
        <v>0.75978426343688277</v>
      </c>
      <c r="K16485" s="20">
        <f>SUBTOTAL(9,K16480:K16484)</f>
        <v>1212258</v>
      </c>
      <c r="L16485" s="20">
        <f>SUBTOTAL(9,L16480:L16484)</f>
        <v>427292.05</v>
      </c>
      <c r="M16485" s="7">
        <f>IFERROR((L16485/K16485),"N.A")</f>
        <v>0.35247616431485707</v>
      </c>
    </row>
    <row r="16486" spans="1:13" s="14" customFormat="1" ht="30" outlineLevel="2" x14ac:dyDescent="0.25">
      <c r="A16486" s="34"/>
      <c r="B16486" s="44" t="s">
        <v>4535</v>
      </c>
      <c r="C16486" s="31" t="s">
        <v>4158</v>
      </c>
      <c r="D16486" s="14" t="s">
        <v>1574</v>
      </c>
      <c r="E16486" s="14" t="s">
        <v>1686</v>
      </c>
      <c r="F16486" s="14" t="s">
        <v>1687</v>
      </c>
      <c r="G16486" s="14" t="s">
        <v>16</v>
      </c>
      <c r="H16486" s="15">
        <v>202855</v>
      </c>
      <c r="I16486" s="15">
        <v>29842.979999999996</v>
      </c>
      <c r="J16486" s="16">
        <f>IFERROR((I16486/H16486),0)</f>
        <v>0.14711483572009562</v>
      </c>
      <c r="K16486" s="15">
        <v>142405</v>
      </c>
      <c r="L16486" s="15">
        <v>29842.979999999996</v>
      </c>
      <c r="M16486" s="17">
        <f>L16486/K16486</f>
        <v>0.20956413047294684</v>
      </c>
    </row>
    <row r="16487" spans="1:13" s="14" customFormat="1" ht="30" outlineLevel="2" x14ac:dyDescent="0.25">
      <c r="A16487" s="34"/>
      <c r="B16487" s="44" t="s">
        <v>4535</v>
      </c>
      <c r="C16487" s="31" t="s">
        <v>4158</v>
      </c>
      <c r="D16487" s="14" t="s">
        <v>1574</v>
      </c>
      <c r="E16487" s="14" t="s">
        <v>1686</v>
      </c>
      <c r="F16487" s="14" t="s">
        <v>1687</v>
      </c>
      <c r="G16487" s="14" t="s">
        <v>6109</v>
      </c>
      <c r="H16487" s="20">
        <v>233593</v>
      </c>
      <c r="I16487" s="20">
        <v>233593</v>
      </c>
      <c r="J16487" s="21">
        <f>IFERROR((I16487/H16487),0)</f>
        <v>1</v>
      </c>
      <c r="K16487" s="20"/>
      <c r="L16487" s="20"/>
      <c r="M16487" s="22"/>
    </row>
    <row r="16488" spans="1:13" s="14" customFormat="1" ht="30" outlineLevel="2" x14ac:dyDescent="0.25">
      <c r="A16488" s="34"/>
      <c r="B16488" s="44" t="s">
        <v>4535</v>
      </c>
      <c r="C16488" s="31" t="s">
        <v>4158</v>
      </c>
      <c r="D16488" s="14" t="s">
        <v>1574</v>
      </c>
      <c r="E16488" s="14" t="s">
        <v>1686</v>
      </c>
      <c r="F16488" s="14" t="s">
        <v>1687</v>
      </c>
      <c r="G16488" s="14" t="s">
        <v>6481</v>
      </c>
      <c r="H16488" s="20">
        <v>1</v>
      </c>
      <c r="I16488" s="20">
        <v>1</v>
      </c>
      <c r="J16488" s="21">
        <f>IFERROR((I16488/H16488),0)</f>
        <v>1</v>
      </c>
      <c r="K16488" s="20"/>
      <c r="L16488" s="20"/>
      <c r="M16488" s="22"/>
    </row>
    <row r="16489" spans="1:13" s="14" customFormat="1" ht="30" outlineLevel="2" x14ac:dyDescent="0.25">
      <c r="A16489" s="34"/>
      <c r="B16489" s="44" t="s">
        <v>4535</v>
      </c>
      <c r="C16489" s="31" t="s">
        <v>4158</v>
      </c>
      <c r="D16489" s="14" t="s">
        <v>1574</v>
      </c>
      <c r="E16489" s="14" t="s">
        <v>1686</v>
      </c>
      <c r="F16489" s="14" t="s">
        <v>1687</v>
      </c>
      <c r="G16489" s="14" t="s">
        <v>6492</v>
      </c>
      <c r="H16489" s="20">
        <v>29266</v>
      </c>
      <c r="I16489" s="20">
        <v>29266</v>
      </c>
      <c r="J16489" s="21">
        <f>IFERROR((I16489/H16489),0)</f>
        <v>1</v>
      </c>
      <c r="K16489" s="20"/>
      <c r="L16489" s="20"/>
      <c r="M16489" s="22"/>
    </row>
    <row r="16490" spans="1:13" s="14" customFormat="1" ht="30" outlineLevel="2" x14ac:dyDescent="0.25">
      <c r="A16490" s="34"/>
      <c r="B16490" s="44" t="s">
        <v>4535</v>
      </c>
      <c r="C16490" s="31" t="s">
        <v>4158</v>
      </c>
      <c r="D16490" s="14" t="s">
        <v>1574</v>
      </c>
      <c r="E16490" s="14" t="s">
        <v>1686</v>
      </c>
      <c r="F16490" s="14" t="s">
        <v>1687</v>
      </c>
      <c r="G16490" s="14" t="s">
        <v>6493</v>
      </c>
      <c r="H16490" s="20">
        <v>-40571</v>
      </c>
      <c r="I16490" s="20"/>
      <c r="J16490" s="21">
        <f>IFERROR((I16490/H16490),0)</f>
        <v>0</v>
      </c>
      <c r="K16490" s="20"/>
      <c r="L16490" s="20"/>
      <c r="M16490" s="22"/>
    </row>
    <row r="16491" spans="1:13" s="14" customFormat="1" ht="30" outlineLevel="1" x14ac:dyDescent="0.25">
      <c r="A16491" s="34"/>
      <c r="B16491" s="46" t="s">
        <v>9206</v>
      </c>
      <c r="C16491" s="40" t="str">
        <f>C16490</f>
        <v>ASIGNACIONES DIRECTAS ANTICIPADAS (5% DEL SGR)</v>
      </c>
      <c r="D16491" s="39" t="str">
        <f>D16490</f>
        <v xml:space="preserve">CUNDINAMARCA                                      </v>
      </c>
      <c r="E16491" s="39" t="str">
        <f>E16490</f>
        <v>25592</v>
      </c>
      <c r="F16491" s="39" t="str">
        <f>F16490</f>
        <v xml:space="preserve">QUEBRADANEGRA                                     </v>
      </c>
      <c r="G16491" s="39" t="s">
        <v>10656</v>
      </c>
      <c r="H16491" s="20">
        <f>SUBTOTAL(9,H16486:H16490)</f>
        <v>425144</v>
      </c>
      <c r="I16491" s="20">
        <f>SUBTOTAL(9,I16486:I16490)</f>
        <v>292702.98</v>
      </c>
      <c r="J16491" s="42">
        <f>+I16491/H16491</f>
        <v>0.68847962102252414</v>
      </c>
      <c r="K16491" s="20">
        <f>SUBTOTAL(9,K16486:K16490)</f>
        <v>142405</v>
      </c>
      <c r="L16491" s="20">
        <f>SUBTOTAL(9,L16486:L16490)</f>
        <v>29842.979999999996</v>
      </c>
      <c r="M16491" s="7">
        <f>IFERROR((L16491/K16491),"N.A")</f>
        <v>0.20956413047294684</v>
      </c>
    </row>
    <row r="16492" spans="1:13" s="14" customFormat="1" ht="30" outlineLevel="2" x14ac:dyDescent="0.25">
      <c r="A16492" s="34"/>
      <c r="B16492" s="44" t="s">
        <v>6387</v>
      </c>
      <c r="C16492" s="31" t="s">
        <v>4158</v>
      </c>
      <c r="D16492" s="14" t="s">
        <v>1574</v>
      </c>
      <c r="E16492" s="14" t="s">
        <v>1689</v>
      </c>
      <c r="F16492" s="14" t="s">
        <v>1690</v>
      </c>
      <c r="G16492" s="14" t="s">
        <v>6109</v>
      </c>
      <c r="H16492" s="20">
        <v>4865095</v>
      </c>
      <c r="I16492" s="20">
        <v>4865095</v>
      </c>
      <c r="J16492" s="21">
        <f>IFERROR((I16492/H16492),0)</f>
        <v>1</v>
      </c>
      <c r="K16492" s="20"/>
      <c r="L16492" s="20"/>
      <c r="M16492" s="22"/>
    </row>
    <row r="16493" spans="1:13" s="14" customFormat="1" ht="30" outlineLevel="1" x14ac:dyDescent="0.25">
      <c r="A16493" s="34"/>
      <c r="B16493" s="46" t="s">
        <v>9207</v>
      </c>
      <c r="C16493" s="40" t="str">
        <f>C16492</f>
        <v>ASIGNACIONES DIRECTAS ANTICIPADAS (5% DEL SGR)</v>
      </c>
      <c r="D16493" s="39" t="str">
        <f>D16492</f>
        <v xml:space="preserve">CUNDINAMARCA                                      </v>
      </c>
      <c r="E16493" s="39" t="str">
        <f>E16492</f>
        <v>25580</v>
      </c>
      <c r="F16493" s="39" t="str">
        <f>F16492</f>
        <v xml:space="preserve">PULÍ                                              </v>
      </c>
      <c r="G16493" s="39" t="s">
        <v>10656</v>
      </c>
      <c r="H16493" s="20">
        <f>SUBTOTAL(9,H16492:H16492)</f>
        <v>4865095</v>
      </c>
      <c r="I16493" s="20">
        <f>SUBTOTAL(9,I16492:I16492)</f>
        <v>4865095</v>
      </c>
      <c r="J16493" s="42">
        <f>+I16493/H16493</f>
        <v>1</v>
      </c>
      <c r="K16493" s="20">
        <f>SUBTOTAL(9,K16492:K16492)</f>
        <v>0</v>
      </c>
      <c r="L16493" s="20">
        <f>SUBTOTAL(9,L16492:L16492)</f>
        <v>0</v>
      </c>
      <c r="M16493" s="7" t="str">
        <f>IFERROR((L16493/K16493),"N.A")</f>
        <v>N.A</v>
      </c>
    </row>
    <row r="16494" spans="1:13" s="14" customFormat="1" ht="30" outlineLevel="2" x14ac:dyDescent="0.25">
      <c r="A16494" s="34"/>
      <c r="B16494" s="44" t="s">
        <v>4536</v>
      </c>
      <c r="C16494" s="31" t="s">
        <v>4158</v>
      </c>
      <c r="D16494" s="14" t="s">
        <v>1574</v>
      </c>
      <c r="E16494" s="14" t="s">
        <v>1692</v>
      </c>
      <c r="F16494" s="14" t="s">
        <v>1693</v>
      </c>
      <c r="G16494" s="14" t="s">
        <v>16</v>
      </c>
      <c r="H16494" s="15">
        <v>23059</v>
      </c>
      <c r="I16494" s="15">
        <v>0</v>
      </c>
      <c r="J16494" s="16">
        <f>IFERROR((I16494/H16494),0)</f>
        <v>0</v>
      </c>
      <c r="K16494" s="15">
        <v>16184</v>
      </c>
      <c r="L16494" s="15">
        <v>0</v>
      </c>
      <c r="M16494" s="17">
        <f>L16494/K16494</f>
        <v>0</v>
      </c>
    </row>
    <row r="16495" spans="1:13" s="14" customFormat="1" ht="30" outlineLevel="2" x14ac:dyDescent="0.25">
      <c r="A16495" s="34"/>
      <c r="B16495" s="44" t="s">
        <v>4536</v>
      </c>
      <c r="C16495" s="31" t="s">
        <v>4158</v>
      </c>
      <c r="D16495" s="14" t="s">
        <v>1574</v>
      </c>
      <c r="E16495" s="14" t="s">
        <v>1692</v>
      </c>
      <c r="F16495" s="14" t="s">
        <v>1693</v>
      </c>
      <c r="G16495" s="14" t="s">
        <v>6109</v>
      </c>
      <c r="H16495" s="20">
        <v>89728</v>
      </c>
      <c r="I16495" s="20">
        <v>89728</v>
      </c>
      <c r="J16495" s="21">
        <f>IFERROR((I16495/H16495),0)</f>
        <v>1</v>
      </c>
      <c r="K16495" s="20"/>
      <c r="L16495" s="20"/>
      <c r="M16495" s="22"/>
    </row>
    <row r="16496" spans="1:13" s="14" customFormat="1" ht="30" outlineLevel="2" x14ac:dyDescent="0.25">
      <c r="A16496" s="34"/>
      <c r="B16496" s="44" t="s">
        <v>4536</v>
      </c>
      <c r="C16496" s="31" t="s">
        <v>4158</v>
      </c>
      <c r="D16496" s="14" t="s">
        <v>1574</v>
      </c>
      <c r="E16496" s="14" t="s">
        <v>1692</v>
      </c>
      <c r="F16496" s="14" t="s">
        <v>1693</v>
      </c>
      <c r="G16496" s="14" t="s">
        <v>6492</v>
      </c>
      <c r="H16496" s="20">
        <v>3324</v>
      </c>
      <c r="I16496" s="20">
        <v>3324</v>
      </c>
      <c r="J16496" s="21">
        <f>IFERROR((I16496/H16496),0)</f>
        <v>1</v>
      </c>
      <c r="K16496" s="20"/>
      <c r="L16496" s="20"/>
      <c r="M16496" s="22"/>
    </row>
    <row r="16497" spans="1:13" s="14" customFormat="1" ht="30" outlineLevel="2" x14ac:dyDescent="0.25">
      <c r="A16497" s="34"/>
      <c r="B16497" s="44" t="s">
        <v>4536</v>
      </c>
      <c r="C16497" s="31" t="s">
        <v>4158</v>
      </c>
      <c r="D16497" s="14" t="s">
        <v>1574</v>
      </c>
      <c r="E16497" s="14" t="s">
        <v>1692</v>
      </c>
      <c r="F16497" s="14" t="s">
        <v>1693</v>
      </c>
      <c r="G16497" s="14" t="s">
        <v>6493</v>
      </c>
      <c r="H16497" s="20">
        <v>-4612</v>
      </c>
      <c r="I16497" s="20"/>
      <c r="J16497" s="21">
        <f>IFERROR((I16497/H16497),0)</f>
        <v>0</v>
      </c>
      <c r="K16497" s="20"/>
      <c r="L16497" s="20"/>
      <c r="M16497" s="22"/>
    </row>
    <row r="16498" spans="1:13" s="14" customFormat="1" ht="30" outlineLevel="1" x14ac:dyDescent="0.25">
      <c r="A16498" s="34"/>
      <c r="B16498" s="46" t="s">
        <v>9208</v>
      </c>
      <c r="C16498" s="40" t="str">
        <f>C16497</f>
        <v>ASIGNACIONES DIRECTAS ANTICIPADAS (5% DEL SGR)</v>
      </c>
      <c r="D16498" s="39" t="str">
        <f>D16497</f>
        <v xml:space="preserve">CUNDINAMARCA                                      </v>
      </c>
      <c r="E16498" s="39" t="str">
        <f>E16497</f>
        <v>25572</v>
      </c>
      <c r="F16498" s="39" t="str">
        <f>F16497</f>
        <v xml:space="preserve">PUERTO SALGAR                                     </v>
      </c>
      <c r="G16498" s="39" t="s">
        <v>10656</v>
      </c>
      <c r="H16498" s="20">
        <f>SUBTOTAL(9,H16494:H16497)</f>
        <v>111499</v>
      </c>
      <c r="I16498" s="20">
        <f>SUBTOTAL(9,I16494:I16497)</f>
        <v>93052</v>
      </c>
      <c r="J16498" s="42">
        <f>+I16498/H16498</f>
        <v>0.83455456999614341</v>
      </c>
      <c r="K16498" s="20">
        <f>SUBTOTAL(9,K16494:K16497)</f>
        <v>16184</v>
      </c>
      <c r="L16498" s="20">
        <f>SUBTOTAL(9,L16494:L16497)</f>
        <v>0</v>
      </c>
      <c r="M16498" s="7">
        <f>IFERROR((L16498/K16498),"N.A")</f>
        <v>0</v>
      </c>
    </row>
    <row r="16499" spans="1:13" s="14" customFormat="1" ht="30" outlineLevel="2" x14ac:dyDescent="0.25">
      <c r="A16499" s="34"/>
      <c r="B16499" s="44" t="s">
        <v>4537</v>
      </c>
      <c r="C16499" s="31" t="s">
        <v>4158</v>
      </c>
      <c r="D16499" s="14" t="s">
        <v>1574</v>
      </c>
      <c r="E16499" s="14" t="s">
        <v>1698</v>
      </c>
      <c r="F16499" s="14" t="s">
        <v>1699</v>
      </c>
      <c r="G16499" s="14" t="s">
        <v>16</v>
      </c>
      <c r="H16499" s="15">
        <v>2135840</v>
      </c>
      <c r="I16499" s="15">
        <v>721462.04</v>
      </c>
      <c r="J16499" s="16">
        <f>IFERROR((I16499/H16499),0)</f>
        <v>0.33778842984493224</v>
      </c>
      <c r="K16499" s="15">
        <v>1589640</v>
      </c>
      <c r="L16499" s="15">
        <v>721462.04</v>
      </c>
      <c r="M16499" s="17">
        <f>L16499/K16499</f>
        <v>0.45385246974157673</v>
      </c>
    </row>
    <row r="16500" spans="1:13" s="14" customFormat="1" ht="30" outlineLevel="2" x14ac:dyDescent="0.25">
      <c r="A16500" s="34"/>
      <c r="B16500" s="44" t="s">
        <v>4537</v>
      </c>
      <c r="C16500" s="31" t="s">
        <v>4158</v>
      </c>
      <c r="D16500" s="14" t="s">
        <v>1574</v>
      </c>
      <c r="E16500" s="14" t="s">
        <v>1698</v>
      </c>
      <c r="F16500" s="14" t="s">
        <v>1699</v>
      </c>
      <c r="G16500" s="14" t="s">
        <v>6109</v>
      </c>
      <c r="H16500" s="20">
        <v>5834418</v>
      </c>
      <c r="I16500" s="20">
        <v>5834418</v>
      </c>
      <c r="J16500" s="21">
        <f>IFERROR((I16500/H16500),0)</f>
        <v>1</v>
      </c>
      <c r="K16500" s="20"/>
      <c r="L16500" s="20"/>
      <c r="M16500" s="22"/>
    </row>
    <row r="16501" spans="1:13" s="14" customFormat="1" ht="30" outlineLevel="2" x14ac:dyDescent="0.25">
      <c r="A16501" s="34"/>
      <c r="B16501" s="44" t="s">
        <v>4537</v>
      </c>
      <c r="C16501" s="31" t="s">
        <v>4158</v>
      </c>
      <c r="D16501" s="14" t="s">
        <v>1574</v>
      </c>
      <c r="E16501" s="14" t="s">
        <v>1698</v>
      </c>
      <c r="F16501" s="14" t="s">
        <v>1699</v>
      </c>
      <c r="G16501" s="14" t="s">
        <v>6481</v>
      </c>
      <c r="H16501" s="20">
        <v>13</v>
      </c>
      <c r="I16501" s="20">
        <v>13</v>
      </c>
      <c r="J16501" s="21">
        <f>IFERROR((I16501/H16501),0)</f>
        <v>1</v>
      </c>
      <c r="K16501" s="20"/>
      <c r="L16501" s="20"/>
      <c r="M16501" s="22"/>
    </row>
    <row r="16502" spans="1:13" s="14" customFormat="1" ht="30" outlineLevel="2" x14ac:dyDescent="0.25">
      <c r="A16502" s="34"/>
      <c r="B16502" s="44" t="s">
        <v>4537</v>
      </c>
      <c r="C16502" s="31" t="s">
        <v>4158</v>
      </c>
      <c r="D16502" s="14" t="s">
        <v>1574</v>
      </c>
      <c r="E16502" s="14" t="s">
        <v>1698</v>
      </c>
      <c r="F16502" s="14" t="s">
        <v>1699</v>
      </c>
      <c r="G16502" s="14" t="s">
        <v>6485</v>
      </c>
      <c r="H16502" s="20">
        <v>687981</v>
      </c>
      <c r="I16502" s="20">
        <v>687981</v>
      </c>
      <c r="J16502" s="22"/>
      <c r="K16502" s="25"/>
      <c r="L16502" s="25"/>
      <c r="M16502" s="22"/>
    </row>
    <row r="16503" spans="1:13" s="14" customFormat="1" ht="30" outlineLevel="2" x14ac:dyDescent="0.25">
      <c r="A16503" s="34"/>
      <c r="B16503" s="44" t="s">
        <v>4537</v>
      </c>
      <c r="C16503" s="31" t="s">
        <v>4158</v>
      </c>
      <c r="D16503" s="14" t="s">
        <v>1574</v>
      </c>
      <c r="E16503" s="14" t="s">
        <v>1698</v>
      </c>
      <c r="F16503" s="14" t="s">
        <v>1699</v>
      </c>
      <c r="G16503" s="14" t="s">
        <v>6492</v>
      </c>
      <c r="H16503" s="20">
        <v>359806</v>
      </c>
      <c r="I16503" s="20">
        <v>359806</v>
      </c>
      <c r="J16503" s="21">
        <f>IFERROR((I16503/H16503),0)</f>
        <v>1</v>
      </c>
      <c r="K16503" s="20"/>
      <c r="L16503" s="20"/>
      <c r="M16503" s="22"/>
    </row>
    <row r="16504" spans="1:13" s="14" customFormat="1" ht="30" outlineLevel="2" x14ac:dyDescent="0.25">
      <c r="A16504" s="34"/>
      <c r="B16504" s="44" t="s">
        <v>4537</v>
      </c>
      <c r="C16504" s="31" t="s">
        <v>4158</v>
      </c>
      <c r="D16504" s="14" t="s">
        <v>1574</v>
      </c>
      <c r="E16504" s="14" t="s">
        <v>1698</v>
      </c>
      <c r="F16504" s="14" t="s">
        <v>1699</v>
      </c>
      <c r="G16504" s="14" t="s">
        <v>6493</v>
      </c>
      <c r="H16504" s="20">
        <v>-427168</v>
      </c>
      <c r="I16504" s="20"/>
      <c r="J16504" s="21">
        <f>IFERROR((I16504/H16504),0)</f>
        <v>0</v>
      </c>
      <c r="K16504" s="20"/>
      <c r="L16504" s="20"/>
      <c r="M16504" s="22"/>
    </row>
    <row r="16505" spans="1:13" s="14" customFormat="1" ht="30" outlineLevel="1" x14ac:dyDescent="0.25">
      <c r="A16505" s="34"/>
      <c r="B16505" s="46" t="s">
        <v>9209</v>
      </c>
      <c r="C16505" s="40" t="str">
        <f>C16504</f>
        <v>ASIGNACIONES DIRECTAS ANTICIPADAS (5% DEL SGR)</v>
      </c>
      <c r="D16505" s="39" t="str">
        <f>D16504</f>
        <v xml:space="preserve">CUNDINAMARCA                                      </v>
      </c>
      <c r="E16505" s="39" t="str">
        <f>E16504</f>
        <v>25530</v>
      </c>
      <c r="F16505" s="39" t="str">
        <f>F16504</f>
        <v xml:space="preserve">PARATEBUENO                                       </v>
      </c>
      <c r="G16505" s="39" t="s">
        <v>10656</v>
      </c>
      <c r="H16505" s="20">
        <f>SUBTOTAL(9,H16499:H16504)</f>
        <v>8590890</v>
      </c>
      <c r="I16505" s="20">
        <f>SUBTOTAL(9,I16499:I16504)</f>
        <v>7603680.04</v>
      </c>
      <c r="J16505" s="42">
        <f>+I16505/H16505</f>
        <v>0.88508641595923121</v>
      </c>
      <c r="K16505" s="20">
        <f>SUBTOTAL(9,K16499:K16504)</f>
        <v>1589640</v>
      </c>
      <c r="L16505" s="20">
        <f>SUBTOTAL(9,L16499:L16504)</f>
        <v>721462.04</v>
      </c>
      <c r="M16505" s="7">
        <f>IFERROR((L16505/K16505),"N.A")</f>
        <v>0.45385246974157673</v>
      </c>
    </row>
    <row r="16506" spans="1:13" s="14" customFormat="1" ht="30" outlineLevel="2" x14ac:dyDescent="0.25">
      <c r="A16506" s="34"/>
      <c r="B16506" s="44" t="s">
        <v>6388</v>
      </c>
      <c r="C16506" s="31" t="s">
        <v>4158</v>
      </c>
      <c r="D16506" s="14" t="s">
        <v>1574</v>
      </c>
      <c r="E16506" s="14" t="s">
        <v>1701</v>
      </c>
      <c r="F16506" s="14" t="s">
        <v>1702</v>
      </c>
      <c r="G16506" s="14" t="s">
        <v>6109</v>
      </c>
      <c r="H16506" s="20">
        <v>161080</v>
      </c>
      <c r="I16506" s="20">
        <v>161080</v>
      </c>
      <c r="J16506" s="21">
        <f>IFERROR((I16506/H16506),0)</f>
        <v>1</v>
      </c>
      <c r="K16506" s="20"/>
      <c r="L16506" s="20"/>
      <c r="M16506" s="22"/>
    </row>
    <row r="16507" spans="1:13" s="14" customFormat="1" ht="30" outlineLevel="1" x14ac:dyDescent="0.25">
      <c r="A16507" s="34"/>
      <c r="B16507" s="46" t="s">
        <v>9210</v>
      </c>
      <c r="C16507" s="40" t="str">
        <f>C16506</f>
        <v>ASIGNACIONES DIRECTAS ANTICIPADAS (5% DEL SGR)</v>
      </c>
      <c r="D16507" s="39" t="str">
        <f>D16506</f>
        <v xml:space="preserve">CUNDINAMARCA                                      </v>
      </c>
      <c r="E16507" s="39" t="str">
        <f>E16506</f>
        <v>25524</v>
      </c>
      <c r="F16507" s="39" t="str">
        <f>F16506</f>
        <v xml:space="preserve">PANDI                                             </v>
      </c>
      <c r="G16507" s="39" t="s">
        <v>10656</v>
      </c>
      <c r="H16507" s="20">
        <f>SUBTOTAL(9,H16506:H16506)</f>
        <v>161080</v>
      </c>
      <c r="I16507" s="20">
        <f>SUBTOTAL(9,I16506:I16506)</f>
        <v>161080</v>
      </c>
      <c r="J16507" s="42">
        <f>+I16507/H16507</f>
        <v>1</v>
      </c>
      <c r="K16507" s="20">
        <f>SUBTOTAL(9,K16506:K16506)</f>
        <v>0</v>
      </c>
      <c r="L16507" s="20">
        <f>SUBTOTAL(9,L16506:L16506)</f>
        <v>0</v>
      </c>
      <c r="M16507" s="7" t="str">
        <f>IFERROR((L16507/K16507),"N.A")</f>
        <v>N.A</v>
      </c>
    </row>
    <row r="16508" spans="1:13" s="14" customFormat="1" ht="30" outlineLevel="2" x14ac:dyDescent="0.25">
      <c r="A16508" s="34"/>
      <c r="B16508" s="44" t="s">
        <v>4538</v>
      </c>
      <c r="C16508" s="31" t="s">
        <v>4158</v>
      </c>
      <c r="D16508" s="14" t="s">
        <v>1574</v>
      </c>
      <c r="E16508" s="14" t="s">
        <v>1707</v>
      </c>
      <c r="F16508" s="14" t="s">
        <v>1708</v>
      </c>
      <c r="G16508" s="14" t="s">
        <v>16</v>
      </c>
      <c r="H16508" s="15">
        <v>36333242</v>
      </c>
      <c r="I16508" s="15">
        <v>25673436.789999999</v>
      </c>
      <c r="J16508" s="16">
        <f>IFERROR((I16508/H16508),0)</f>
        <v>0.7066101282676619</v>
      </c>
      <c r="K16508" s="15">
        <v>26558987</v>
      </c>
      <c r="L16508" s="15">
        <v>25673436.789999999</v>
      </c>
      <c r="M16508" s="17">
        <f>L16508/K16508</f>
        <v>0.96665722943424004</v>
      </c>
    </row>
    <row r="16509" spans="1:13" s="14" customFormat="1" ht="30" outlineLevel="2" x14ac:dyDescent="0.25">
      <c r="A16509" s="34"/>
      <c r="B16509" s="44" t="s">
        <v>4538</v>
      </c>
      <c r="C16509" s="31" t="s">
        <v>4158</v>
      </c>
      <c r="D16509" s="14" t="s">
        <v>1574</v>
      </c>
      <c r="E16509" s="14" t="s">
        <v>1707</v>
      </c>
      <c r="F16509" s="14" t="s">
        <v>1708</v>
      </c>
      <c r="G16509" s="14" t="s">
        <v>6109</v>
      </c>
      <c r="H16509" s="20">
        <v>88276326</v>
      </c>
      <c r="I16509" s="20">
        <v>88276326</v>
      </c>
      <c r="J16509" s="21">
        <f>IFERROR((I16509/H16509),0)</f>
        <v>1</v>
      </c>
      <c r="K16509" s="20"/>
      <c r="L16509" s="20"/>
      <c r="M16509" s="22"/>
    </row>
    <row r="16510" spans="1:13" s="14" customFormat="1" ht="30" outlineLevel="2" x14ac:dyDescent="0.25">
      <c r="A16510" s="34"/>
      <c r="B16510" s="44" t="s">
        <v>4538</v>
      </c>
      <c r="C16510" s="31" t="s">
        <v>4158</v>
      </c>
      <c r="D16510" s="14" t="s">
        <v>1574</v>
      </c>
      <c r="E16510" s="14" t="s">
        <v>1707</v>
      </c>
      <c r="F16510" s="14" t="s">
        <v>1708</v>
      </c>
      <c r="G16510" s="14" t="s">
        <v>6481</v>
      </c>
      <c r="H16510" s="20">
        <v>225</v>
      </c>
      <c r="I16510" s="20">
        <v>225</v>
      </c>
      <c r="J16510" s="21">
        <f>IFERROR((I16510/H16510),0)</f>
        <v>1</v>
      </c>
      <c r="K16510" s="20"/>
      <c r="L16510" s="20"/>
      <c r="M16510" s="22"/>
    </row>
    <row r="16511" spans="1:13" s="14" customFormat="1" ht="30" outlineLevel="2" x14ac:dyDescent="0.25">
      <c r="A16511" s="34"/>
      <c r="B16511" s="44" t="s">
        <v>4538</v>
      </c>
      <c r="C16511" s="31" t="s">
        <v>4158</v>
      </c>
      <c r="D16511" s="14" t="s">
        <v>1574</v>
      </c>
      <c r="E16511" s="14" t="s">
        <v>1707</v>
      </c>
      <c r="F16511" s="14" t="s">
        <v>1708</v>
      </c>
      <c r="G16511" s="14" t="s">
        <v>6485</v>
      </c>
      <c r="H16511" s="20">
        <v>3087011</v>
      </c>
      <c r="I16511" s="20">
        <v>3087011</v>
      </c>
      <c r="J16511" s="22"/>
      <c r="K16511" s="25"/>
      <c r="L16511" s="25"/>
      <c r="M16511" s="22"/>
    </row>
    <row r="16512" spans="1:13" s="14" customFormat="1" ht="30" outlineLevel="2" x14ac:dyDescent="0.25">
      <c r="A16512" s="34"/>
      <c r="B16512" s="44" t="s">
        <v>4538</v>
      </c>
      <c r="C16512" s="31" t="s">
        <v>4158</v>
      </c>
      <c r="D16512" s="14" t="s">
        <v>1574</v>
      </c>
      <c r="E16512" s="14" t="s">
        <v>1707</v>
      </c>
      <c r="F16512" s="14" t="s">
        <v>1708</v>
      </c>
      <c r="G16512" s="14" t="s">
        <v>6492</v>
      </c>
      <c r="H16512" s="20">
        <v>5844388</v>
      </c>
      <c r="I16512" s="20">
        <v>5844388</v>
      </c>
      <c r="J16512" s="21">
        <f>IFERROR((I16512/H16512),0)</f>
        <v>1</v>
      </c>
      <c r="K16512" s="20"/>
      <c r="L16512" s="20"/>
      <c r="M16512" s="22"/>
    </row>
    <row r="16513" spans="1:13" s="14" customFormat="1" ht="30" outlineLevel="2" x14ac:dyDescent="0.25">
      <c r="A16513" s="34"/>
      <c r="B16513" s="44" t="s">
        <v>4538</v>
      </c>
      <c r="C16513" s="31" t="s">
        <v>4158</v>
      </c>
      <c r="D16513" s="14" t="s">
        <v>1574</v>
      </c>
      <c r="E16513" s="14" t="s">
        <v>1707</v>
      </c>
      <c r="F16513" s="14" t="s">
        <v>1708</v>
      </c>
      <c r="G16513" s="14" t="s">
        <v>6493</v>
      </c>
      <c r="H16513" s="20">
        <v>-7266648</v>
      </c>
      <c r="I16513" s="20"/>
      <c r="J16513" s="21">
        <f>IFERROR((I16513/H16513),0)</f>
        <v>0</v>
      </c>
      <c r="K16513" s="20"/>
      <c r="L16513" s="20"/>
      <c r="M16513" s="22"/>
    </row>
    <row r="16514" spans="1:13" s="14" customFormat="1" ht="30" outlineLevel="1" x14ac:dyDescent="0.25">
      <c r="A16514" s="34"/>
      <c r="B16514" s="46" t="s">
        <v>9211</v>
      </c>
      <c r="C16514" s="40" t="str">
        <f>C16513</f>
        <v>ASIGNACIONES DIRECTAS ANTICIPADAS (5% DEL SGR)</v>
      </c>
      <c r="D16514" s="39" t="str">
        <f>D16513</f>
        <v xml:space="preserve">CUNDINAMARCA                                      </v>
      </c>
      <c r="E16514" s="39" t="str">
        <f>E16513</f>
        <v>25513</v>
      </c>
      <c r="F16514" s="39" t="str">
        <f>F16513</f>
        <v xml:space="preserve">PACHO                                             </v>
      </c>
      <c r="G16514" s="39" t="s">
        <v>10656</v>
      </c>
      <c r="H16514" s="20">
        <f>SUBTOTAL(9,H16508:H16513)</f>
        <v>126274544</v>
      </c>
      <c r="I16514" s="20">
        <f>SUBTOTAL(9,I16508:I16513)</f>
        <v>122881386.78999999</v>
      </c>
      <c r="J16514" s="42">
        <f>+I16514/H16514</f>
        <v>0.97312873123501431</v>
      </c>
      <c r="K16514" s="20">
        <f>SUBTOTAL(9,K16508:K16513)</f>
        <v>26558987</v>
      </c>
      <c r="L16514" s="20">
        <f>SUBTOTAL(9,L16508:L16513)</f>
        <v>25673436.789999999</v>
      </c>
      <c r="M16514" s="7">
        <f>IFERROR((L16514/K16514),"N.A")</f>
        <v>0.96665722943424004</v>
      </c>
    </row>
    <row r="16515" spans="1:13" s="14" customFormat="1" ht="30" outlineLevel="2" x14ac:dyDescent="0.25">
      <c r="A16515" s="34"/>
      <c r="B16515" s="44" t="s">
        <v>4539</v>
      </c>
      <c r="C16515" s="31" t="s">
        <v>4158</v>
      </c>
      <c r="D16515" s="14" t="s">
        <v>1574</v>
      </c>
      <c r="E16515" s="14" t="s">
        <v>1719</v>
      </c>
      <c r="F16515" s="14" t="s">
        <v>1720</v>
      </c>
      <c r="G16515" s="14" t="s">
        <v>16</v>
      </c>
      <c r="H16515" s="15">
        <v>2066762</v>
      </c>
      <c r="I16515" s="15">
        <v>2066761.9999999998</v>
      </c>
      <c r="J16515" s="16">
        <f>IFERROR((I16515/H16515),0)</f>
        <v>0.99999999999999989</v>
      </c>
      <c r="K16515" s="15">
        <v>1455254</v>
      </c>
      <c r="L16515" s="15">
        <v>2066761.9999999998</v>
      </c>
      <c r="M16515" s="17">
        <f>L16515/K16515</f>
        <v>1.4202070566375353</v>
      </c>
    </row>
    <row r="16516" spans="1:13" s="14" customFormat="1" ht="30" outlineLevel="2" x14ac:dyDescent="0.25">
      <c r="A16516" s="34"/>
      <c r="B16516" s="44" t="s">
        <v>4539</v>
      </c>
      <c r="C16516" s="31" t="s">
        <v>4158</v>
      </c>
      <c r="D16516" s="14" t="s">
        <v>1574</v>
      </c>
      <c r="E16516" s="14" t="s">
        <v>1719</v>
      </c>
      <c r="F16516" s="14" t="s">
        <v>1720</v>
      </c>
      <c r="G16516" s="14" t="s">
        <v>6109</v>
      </c>
      <c r="H16516" s="20">
        <v>2278072</v>
      </c>
      <c r="I16516" s="20">
        <v>2278072</v>
      </c>
      <c r="J16516" s="21">
        <f>IFERROR((I16516/H16516),0)</f>
        <v>1</v>
      </c>
      <c r="K16516" s="20"/>
      <c r="L16516" s="20"/>
      <c r="M16516" s="22"/>
    </row>
    <row r="16517" spans="1:13" s="14" customFormat="1" ht="30" outlineLevel="2" x14ac:dyDescent="0.25">
      <c r="A16517" s="34"/>
      <c r="B16517" s="44" t="s">
        <v>4539</v>
      </c>
      <c r="C16517" s="31" t="s">
        <v>4158</v>
      </c>
      <c r="D16517" s="14" t="s">
        <v>1574</v>
      </c>
      <c r="E16517" s="14" t="s">
        <v>1719</v>
      </c>
      <c r="F16517" s="14" t="s">
        <v>1720</v>
      </c>
      <c r="G16517" s="14" t="s">
        <v>6481</v>
      </c>
      <c r="H16517" s="20">
        <v>13</v>
      </c>
      <c r="I16517" s="20">
        <v>13</v>
      </c>
      <c r="J16517" s="21">
        <f>IFERROR((I16517/H16517),0)</f>
        <v>1</v>
      </c>
      <c r="K16517" s="20"/>
      <c r="L16517" s="20"/>
      <c r="M16517" s="22"/>
    </row>
    <row r="16518" spans="1:13" s="14" customFormat="1" ht="30" outlineLevel="2" x14ac:dyDescent="0.25">
      <c r="A16518" s="34"/>
      <c r="B16518" s="44" t="s">
        <v>4539</v>
      </c>
      <c r="C16518" s="31" t="s">
        <v>4158</v>
      </c>
      <c r="D16518" s="14" t="s">
        <v>1574</v>
      </c>
      <c r="E16518" s="14" t="s">
        <v>1719</v>
      </c>
      <c r="F16518" s="14" t="s">
        <v>1720</v>
      </c>
      <c r="G16518" s="14" t="s">
        <v>6485</v>
      </c>
      <c r="H16518" s="20">
        <v>12310</v>
      </c>
      <c r="I16518" s="20">
        <v>12310</v>
      </c>
      <c r="J16518" s="22"/>
      <c r="K16518" s="25"/>
      <c r="L16518" s="25"/>
      <c r="M16518" s="22"/>
    </row>
    <row r="16519" spans="1:13" s="14" customFormat="1" ht="30" outlineLevel="2" x14ac:dyDescent="0.25">
      <c r="A16519" s="34"/>
      <c r="B16519" s="44" t="s">
        <v>4539</v>
      </c>
      <c r="C16519" s="31" t="s">
        <v>4158</v>
      </c>
      <c r="D16519" s="14" t="s">
        <v>1574</v>
      </c>
      <c r="E16519" s="14" t="s">
        <v>1719</v>
      </c>
      <c r="F16519" s="14" t="s">
        <v>1720</v>
      </c>
      <c r="G16519" s="14" t="s">
        <v>6492</v>
      </c>
      <c r="H16519" s="20">
        <v>300669</v>
      </c>
      <c r="I16519" s="20">
        <v>300669</v>
      </c>
      <c r="J16519" s="21">
        <f>IFERROR((I16519/H16519),0)</f>
        <v>1</v>
      </c>
      <c r="K16519" s="20"/>
      <c r="L16519" s="20"/>
      <c r="M16519" s="22"/>
    </row>
    <row r="16520" spans="1:13" s="14" customFormat="1" ht="30" outlineLevel="2" x14ac:dyDescent="0.25">
      <c r="A16520" s="34"/>
      <c r="B16520" s="44" t="s">
        <v>4539</v>
      </c>
      <c r="C16520" s="31" t="s">
        <v>4158</v>
      </c>
      <c r="D16520" s="14" t="s">
        <v>1574</v>
      </c>
      <c r="E16520" s="14" t="s">
        <v>1719</v>
      </c>
      <c r="F16520" s="14" t="s">
        <v>1720</v>
      </c>
      <c r="G16520" s="14" t="s">
        <v>6493</v>
      </c>
      <c r="H16520" s="20">
        <v>-413352</v>
      </c>
      <c r="I16520" s="20"/>
      <c r="J16520" s="21">
        <f>IFERROR((I16520/H16520),0)</f>
        <v>0</v>
      </c>
      <c r="K16520" s="20"/>
      <c r="L16520" s="20"/>
      <c r="M16520" s="22"/>
    </row>
    <row r="16521" spans="1:13" s="14" customFormat="1" ht="30" outlineLevel="1" x14ac:dyDescent="0.25">
      <c r="A16521" s="34"/>
      <c r="B16521" s="46" t="s">
        <v>9212</v>
      </c>
      <c r="C16521" s="40" t="str">
        <f>C16520</f>
        <v>ASIGNACIONES DIRECTAS ANTICIPADAS (5% DEL SGR)</v>
      </c>
      <c r="D16521" s="39" t="str">
        <f>D16520</f>
        <v xml:space="preserve">CUNDINAMARCA                                      </v>
      </c>
      <c r="E16521" s="39" t="str">
        <f>E16520</f>
        <v>25488</v>
      </c>
      <c r="F16521" s="39" t="str">
        <f>F16520</f>
        <v xml:space="preserve">NILO                                              </v>
      </c>
      <c r="G16521" s="39" t="s">
        <v>10656</v>
      </c>
      <c r="H16521" s="20">
        <f>SUBTOTAL(9,H16515:H16520)</f>
        <v>4244474</v>
      </c>
      <c r="I16521" s="20">
        <f>SUBTOTAL(9,I16515:I16520)</f>
        <v>4657826</v>
      </c>
      <c r="J16521" s="42">
        <f>+I16521/H16521</f>
        <v>1.0973859187263251</v>
      </c>
      <c r="K16521" s="20">
        <f>SUBTOTAL(9,K16515:K16520)</f>
        <v>1455254</v>
      </c>
      <c r="L16521" s="20">
        <f>SUBTOTAL(9,L16515:L16520)</f>
        <v>2066761.9999999998</v>
      </c>
      <c r="M16521" s="7">
        <f>IFERROR((L16521/K16521),"N.A")</f>
        <v>1.4202070566375353</v>
      </c>
    </row>
    <row r="16522" spans="1:13" s="14" customFormat="1" ht="30" outlineLevel="2" x14ac:dyDescent="0.25">
      <c r="A16522" s="34"/>
      <c r="B16522" s="44" t="s">
        <v>4540</v>
      </c>
      <c r="C16522" s="31" t="s">
        <v>4158</v>
      </c>
      <c r="D16522" s="14" t="s">
        <v>1574</v>
      </c>
      <c r="E16522" s="14" t="s">
        <v>1722</v>
      </c>
      <c r="F16522" s="14" t="s">
        <v>1723</v>
      </c>
      <c r="G16522" s="14" t="s">
        <v>16</v>
      </c>
      <c r="H16522" s="15">
        <v>6913072</v>
      </c>
      <c r="I16522" s="15">
        <v>6913072</v>
      </c>
      <c r="J16522" s="16">
        <f>IFERROR((I16522/H16522),0)</f>
        <v>1</v>
      </c>
      <c r="K16522" s="15">
        <v>5052300</v>
      </c>
      <c r="L16522" s="15">
        <v>6913072</v>
      </c>
      <c r="M16522" s="17">
        <f>L16522/K16522</f>
        <v>1.3683019614828891</v>
      </c>
    </row>
    <row r="16523" spans="1:13" s="14" customFormat="1" ht="30" outlineLevel="2" x14ac:dyDescent="0.25">
      <c r="A16523" s="34"/>
      <c r="B16523" s="44" t="s">
        <v>4540</v>
      </c>
      <c r="C16523" s="31" t="s">
        <v>4158</v>
      </c>
      <c r="D16523" s="14" t="s">
        <v>1574</v>
      </c>
      <c r="E16523" s="14" t="s">
        <v>1722</v>
      </c>
      <c r="F16523" s="14" t="s">
        <v>1723</v>
      </c>
      <c r="G16523" s="14" t="s">
        <v>6109</v>
      </c>
      <c r="H16523" s="20">
        <v>33027588</v>
      </c>
      <c r="I16523" s="20">
        <v>33027588</v>
      </c>
      <c r="J16523" s="21">
        <f>IFERROR((I16523/H16523),0)</f>
        <v>1</v>
      </c>
      <c r="K16523" s="20"/>
      <c r="L16523" s="20"/>
      <c r="M16523" s="22"/>
    </row>
    <row r="16524" spans="1:13" s="14" customFormat="1" ht="30" outlineLevel="2" x14ac:dyDescent="0.25">
      <c r="A16524" s="34"/>
      <c r="B16524" s="44" t="s">
        <v>4540</v>
      </c>
      <c r="C16524" s="31" t="s">
        <v>4158</v>
      </c>
      <c r="D16524" s="14" t="s">
        <v>1574</v>
      </c>
      <c r="E16524" s="14" t="s">
        <v>1722</v>
      </c>
      <c r="F16524" s="14" t="s">
        <v>1723</v>
      </c>
      <c r="G16524" s="14" t="s">
        <v>6481</v>
      </c>
      <c r="H16524" s="20">
        <v>43</v>
      </c>
      <c r="I16524" s="20">
        <v>43</v>
      </c>
      <c r="J16524" s="21">
        <f>IFERROR((I16524/H16524),0)</f>
        <v>1</v>
      </c>
      <c r="K16524" s="20"/>
      <c r="L16524" s="20"/>
      <c r="M16524" s="22"/>
    </row>
    <row r="16525" spans="1:13" s="14" customFormat="1" ht="30" outlineLevel="2" x14ac:dyDescent="0.25">
      <c r="A16525" s="34"/>
      <c r="B16525" s="44" t="s">
        <v>4540</v>
      </c>
      <c r="C16525" s="31" t="s">
        <v>4158</v>
      </c>
      <c r="D16525" s="14" t="s">
        <v>1574</v>
      </c>
      <c r="E16525" s="14" t="s">
        <v>1722</v>
      </c>
      <c r="F16525" s="14" t="s">
        <v>1723</v>
      </c>
      <c r="G16525" s="14" t="s">
        <v>6485</v>
      </c>
      <c r="H16525" s="20">
        <v>522100</v>
      </c>
      <c r="I16525" s="20">
        <v>522100</v>
      </c>
      <c r="J16525" s="22"/>
      <c r="K16525" s="25"/>
      <c r="L16525" s="25"/>
      <c r="M16525" s="22"/>
    </row>
    <row r="16526" spans="1:13" s="14" customFormat="1" ht="30" outlineLevel="2" x14ac:dyDescent="0.25">
      <c r="A16526" s="34"/>
      <c r="B16526" s="44" t="s">
        <v>4540</v>
      </c>
      <c r="C16526" s="31" t="s">
        <v>4158</v>
      </c>
      <c r="D16526" s="14" t="s">
        <v>1574</v>
      </c>
      <c r="E16526" s="14" t="s">
        <v>1722</v>
      </c>
      <c r="F16526" s="14" t="s">
        <v>1723</v>
      </c>
      <c r="G16526" s="14" t="s">
        <v>6492</v>
      </c>
      <c r="H16526" s="20">
        <v>1111408</v>
      </c>
      <c r="I16526" s="20">
        <v>1111408</v>
      </c>
      <c r="J16526" s="21">
        <f>IFERROR((I16526/H16526),0)</f>
        <v>1</v>
      </c>
      <c r="K16526" s="20"/>
      <c r="L16526" s="20"/>
      <c r="M16526" s="22"/>
    </row>
    <row r="16527" spans="1:13" s="14" customFormat="1" ht="30" outlineLevel="2" x14ac:dyDescent="0.25">
      <c r="A16527" s="34"/>
      <c r="B16527" s="44" t="s">
        <v>4540</v>
      </c>
      <c r="C16527" s="31" t="s">
        <v>4158</v>
      </c>
      <c r="D16527" s="14" t="s">
        <v>1574</v>
      </c>
      <c r="E16527" s="14" t="s">
        <v>1722</v>
      </c>
      <c r="F16527" s="14" t="s">
        <v>1723</v>
      </c>
      <c r="G16527" s="14" t="s">
        <v>6493</v>
      </c>
      <c r="H16527" s="20">
        <v>-1382614</v>
      </c>
      <c r="I16527" s="20"/>
      <c r="J16527" s="21">
        <f>IFERROR((I16527/H16527),0)</f>
        <v>0</v>
      </c>
      <c r="K16527" s="20"/>
      <c r="L16527" s="20"/>
      <c r="M16527" s="22"/>
    </row>
    <row r="16528" spans="1:13" s="14" customFormat="1" ht="30" outlineLevel="1" x14ac:dyDescent="0.25">
      <c r="A16528" s="34"/>
      <c r="B16528" s="46" t="s">
        <v>9213</v>
      </c>
      <c r="C16528" s="40" t="str">
        <f>C16527</f>
        <v>ASIGNACIONES DIRECTAS ANTICIPADAS (5% DEL SGR)</v>
      </c>
      <c r="D16528" s="39" t="str">
        <f>D16527</f>
        <v xml:space="preserve">CUNDINAMARCA                                      </v>
      </c>
      <c r="E16528" s="39" t="str">
        <f>E16527</f>
        <v>25486</v>
      </c>
      <c r="F16528" s="39" t="str">
        <f>F16527</f>
        <v xml:space="preserve">NEMOCÓN                                           </v>
      </c>
      <c r="G16528" s="39" t="s">
        <v>10656</v>
      </c>
      <c r="H16528" s="20">
        <f>SUBTOTAL(9,H16522:H16527)</f>
        <v>40191597</v>
      </c>
      <c r="I16528" s="20">
        <f>SUBTOTAL(9,I16522:I16527)</f>
        <v>41574211</v>
      </c>
      <c r="J16528" s="42">
        <f>+I16528/H16528</f>
        <v>1.0344005738313906</v>
      </c>
      <c r="K16528" s="20">
        <f>SUBTOTAL(9,K16522:K16527)</f>
        <v>5052300</v>
      </c>
      <c r="L16528" s="20">
        <f>SUBTOTAL(9,L16522:L16527)</f>
        <v>6913072</v>
      </c>
      <c r="M16528" s="7">
        <f>IFERROR((L16528/K16528),"N.A")</f>
        <v>1.3683019614828891</v>
      </c>
    </row>
    <row r="16529" spans="1:13" s="14" customFormat="1" ht="30" outlineLevel="2" x14ac:dyDescent="0.25">
      <c r="A16529" s="34"/>
      <c r="B16529" s="44" t="s">
        <v>4541</v>
      </c>
      <c r="C16529" s="31" t="s">
        <v>4158</v>
      </c>
      <c r="D16529" s="14" t="s">
        <v>1574</v>
      </c>
      <c r="E16529" s="14" t="s">
        <v>1725</v>
      </c>
      <c r="F16529" s="14" t="s">
        <v>976</v>
      </c>
      <c r="G16529" s="14" t="s">
        <v>16</v>
      </c>
      <c r="H16529" s="15">
        <v>252381</v>
      </c>
      <c r="I16529" s="15">
        <v>0</v>
      </c>
      <c r="J16529" s="16">
        <f>IFERROR((I16529/H16529),0)</f>
        <v>0</v>
      </c>
      <c r="K16529" s="15">
        <v>191239</v>
      </c>
      <c r="L16529" s="15">
        <v>0</v>
      </c>
      <c r="M16529" s="17">
        <f>L16529/K16529</f>
        <v>0</v>
      </c>
    </row>
    <row r="16530" spans="1:13" s="14" customFormat="1" ht="30" outlineLevel="2" x14ac:dyDescent="0.25">
      <c r="A16530" s="34"/>
      <c r="B16530" s="44" t="s">
        <v>4541</v>
      </c>
      <c r="C16530" s="31" t="s">
        <v>4158</v>
      </c>
      <c r="D16530" s="14" t="s">
        <v>1574</v>
      </c>
      <c r="E16530" s="14" t="s">
        <v>1725</v>
      </c>
      <c r="F16530" s="14" t="s">
        <v>976</v>
      </c>
      <c r="G16530" s="14" t="s">
        <v>6109</v>
      </c>
      <c r="H16530" s="20">
        <v>796967</v>
      </c>
      <c r="I16530" s="20">
        <v>796967</v>
      </c>
      <c r="J16530" s="21">
        <f>IFERROR((I16530/H16530),0)</f>
        <v>1</v>
      </c>
      <c r="K16530" s="20"/>
      <c r="L16530" s="20"/>
      <c r="M16530" s="22"/>
    </row>
    <row r="16531" spans="1:13" s="14" customFormat="1" ht="30" outlineLevel="2" x14ac:dyDescent="0.25">
      <c r="A16531" s="34"/>
      <c r="B16531" s="44" t="s">
        <v>4541</v>
      </c>
      <c r="C16531" s="31" t="s">
        <v>4158</v>
      </c>
      <c r="D16531" s="14" t="s">
        <v>1574</v>
      </c>
      <c r="E16531" s="14" t="s">
        <v>1725</v>
      </c>
      <c r="F16531" s="14" t="s">
        <v>976</v>
      </c>
      <c r="G16531" s="14" t="s">
        <v>6481</v>
      </c>
      <c r="H16531" s="20">
        <v>2</v>
      </c>
      <c r="I16531" s="20">
        <v>2</v>
      </c>
      <c r="J16531" s="21">
        <f>IFERROR((I16531/H16531),0)</f>
        <v>1</v>
      </c>
      <c r="K16531" s="20"/>
      <c r="L16531" s="20"/>
      <c r="M16531" s="22"/>
    </row>
    <row r="16532" spans="1:13" s="14" customFormat="1" ht="30" outlineLevel="2" x14ac:dyDescent="0.25">
      <c r="A16532" s="34"/>
      <c r="B16532" s="44" t="s">
        <v>4541</v>
      </c>
      <c r="C16532" s="31" t="s">
        <v>4158</v>
      </c>
      <c r="D16532" s="14" t="s">
        <v>1574</v>
      </c>
      <c r="E16532" s="14" t="s">
        <v>1725</v>
      </c>
      <c r="F16532" s="14" t="s">
        <v>976</v>
      </c>
      <c r="G16532" s="14" t="s">
        <v>6492</v>
      </c>
      <c r="H16532" s="20">
        <v>44463</v>
      </c>
      <c r="I16532" s="20">
        <v>44463</v>
      </c>
      <c r="J16532" s="21">
        <f>IFERROR((I16532/H16532),0)</f>
        <v>1</v>
      </c>
      <c r="K16532" s="20"/>
      <c r="L16532" s="20"/>
      <c r="M16532" s="22"/>
    </row>
    <row r="16533" spans="1:13" s="14" customFormat="1" ht="30" outlineLevel="2" x14ac:dyDescent="0.25">
      <c r="A16533" s="34"/>
      <c r="B16533" s="44" t="s">
        <v>4541</v>
      </c>
      <c r="C16533" s="31" t="s">
        <v>4158</v>
      </c>
      <c r="D16533" s="14" t="s">
        <v>1574</v>
      </c>
      <c r="E16533" s="14" t="s">
        <v>1725</v>
      </c>
      <c r="F16533" s="14" t="s">
        <v>976</v>
      </c>
      <c r="G16533" s="14" t="s">
        <v>6493</v>
      </c>
      <c r="H16533" s="20">
        <v>-50476</v>
      </c>
      <c r="I16533" s="20"/>
      <c r="J16533" s="21">
        <f>IFERROR((I16533/H16533),0)</f>
        <v>0</v>
      </c>
      <c r="K16533" s="20"/>
      <c r="L16533" s="20"/>
      <c r="M16533" s="22"/>
    </row>
    <row r="16534" spans="1:13" s="14" customFormat="1" ht="30" outlineLevel="1" x14ac:dyDescent="0.25">
      <c r="A16534" s="34"/>
      <c r="B16534" s="46" t="s">
        <v>9214</v>
      </c>
      <c r="C16534" s="40" t="str">
        <f>C16533</f>
        <v>ASIGNACIONES DIRECTAS ANTICIPADAS (5% DEL SGR)</v>
      </c>
      <c r="D16534" s="39" t="str">
        <f>D16533</f>
        <v xml:space="preserve">CUNDINAMARCA                                      </v>
      </c>
      <c r="E16534" s="39" t="str">
        <f>E16533</f>
        <v>25483</v>
      </c>
      <c r="F16534" s="39" t="str">
        <f>F16533</f>
        <v xml:space="preserve">NARIÑO                                            </v>
      </c>
      <c r="G16534" s="39" t="s">
        <v>10656</v>
      </c>
      <c r="H16534" s="20">
        <f>SUBTOTAL(9,H16529:H16533)</f>
        <v>1043337</v>
      </c>
      <c r="I16534" s="20">
        <f>SUBTOTAL(9,I16529:I16533)</f>
        <v>841432</v>
      </c>
      <c r="J16534" s="42">
        <f>+I16534/H16534</f>
        <v>0.80648151076785357</v>
      </c>
      <c r="K16534" s="20">
        <f>SUBTOTAL(9,K16529:K16533)</f>
        <v>191239</v>
      </c>
      <c r="L16534" s="20">
        <f>SUBTOTAL(9,L16529:L16533)</f>
        <v>0</v>
      </c>
      <c r="M16534" s="7">
        <f>IFERROR((L16534/K16534),"N.A")</f>
        <v>0</v>
      </c>
    </row>
    <row r="16535" spans="1:13" s="14" customFormat="1" ht="30" outlineLevel="2" x14ac:dyDescent="0.25">
      <c r="A16535" s="34"/>
      <c r="B16535" s="44" t="s">
        <v>4542</v>
      </c>
      <c r="C16535" s="31" t="s">
        <v>4158</v>
      </c>
      <c r="D16535" s="14" t="s">
        <v>1574</v>
      </c>
      <c r="E16535" s="14" t="s">
        <v>4543</v>
      </c>
      <c r="F16535" s="14" t="s">
        <v>1050</v>
      </c>
      <c r="G16535" s="14" t="s">
        <v>16</v>
      </c>
      <c r="H16535" s="15">
        <v>42000163</v>
      </c>
      <c r="I16535" s="15">
        <v>30348256.48</v>
      </c>
      <c r="J16535" s="16">
        <f>IFERROR((I16535/H16535),0)</f>
        <v>0.72257473095997271</v>
      </c>
      <c r="K16535" s="15">
        <v>29683756</v>
      </c>
      <c r="L16535" s="15">
        <v>30348256.48</v>
      </c>
      <c r="M16535" s="17">
        <f>L16535/K16535</f>
        <v>1.022385997243745</v>
      </c>
    </row>
    <row r="16536" spans="1:13" s="14" customFormat="1" ht="30" outlineLevel="2" x14ac:dyDescent="0.25">
      <c r="A16536" s="34"/>
      <c r="B16536" s="44" t="s">
        <v>4542</v>
      </c>
      <c r="C16536" s="31" t="s">
        <v>4158</v>
      </c>
      <c r="D16536" s="14" t="s">
        <v>1574</v>
      </c>
      <c r="E16536" s="14" t="s">
        <v>4543</v>
      </c>
      <c r="F16536" s="14" t="s">
        <v>1050</v>
      </c>
      <c r="G16536" s="14" t="s">
        <v>6109</v>
      </c>
      <c r="H16536" s="20">
        <v>58087632</v>
      </c>
      <c r="I16536" s="20">
        <v>58087632</v>
      </c>
      <c r="J16536" s="21">
        <f>IFERROR((I16536/H16536),0)</f>
        <v>1</v>
      </c>
      <c r="K16536" s="20"/>
      <c r="L16536" s="20"/>
      <c r="M16536" s="22"/>
    </row>
    <row r="16537" spans="1:13" s="14" customFormat="1" ht="30" outlineLevel="2" x14ac:dyDescent="0.25">
      <c r="A16537" s="34"/>
      <c r="B16537" s="44" t="s">
        <v>4542</v>
      </c>
      <c r="C16537" s="31" t="s">
        <v>4158</v>
      </c>
      <c r="D16537" s="14" t="s">
        <v>1574</v>
      </c>
      <c r="E16537" s="14" t="s">
        <v>4543</v>
      </c>
      <c r="F16537" s="14" t="s">
        <v>1050</v>
      </c>
      <c r="G16537" s="14" t="s">
        <v>6481</v>
      </c>
      <c r="H16537" s="20">
        <v>260</v>
      </c>
      <c r="I16537" s="20">
        <v>260</v>
      </c>
      <c r="J16537" s="21">
        <f>IFERROR((I16537/H16537),0)</f>
        <v>1</v>
      </c>
      <c r="K16537" s="20"/>
      <c r="L16537" s="20"/>
      <c r="M16537" s="22"/>
    </row>
    <row r="16538" spans="1:13" s="14" customFormat="1" ht="30" outlineLevel="2" x14ac:dyDescent="0.25">
      <c r="A16538" s="34"/>
      <c r="B16538" s="44" t="s">
        <v>4542</v>
      </c>
      <c r="C16538" s="31" t="s">
        <v>4158</v>
      </c>
      <c r="D16538" s="14" t="s">
        <v>1574</v>
      </c>
      <c r="E16538" s="14" t="s">
        <v>4543</v>
      </c>
      <c r="F16538" s="14" t="s">
        <v>1050</v>
      </c>
      <c r="G16538" s="14" t="s">
        <v>6485</v>
      </c>
      <c r="H16538" s="20">
        <v>457850</v>
      </c>
      <c r="I16538" s="20">
        <v>457850</v>
      </c>
      <c r="J16538" s="22"/>
      <c r="K16538" s="25"/>
      <c r="L16538" s="25"/>
      <c r="M16538" s="22"/>
    </row>
    <row r="16539" spans="1:13" s="14" customFormat="1" ht="30" outlineLevel="2" x14ac:dyDescent="0.25">
      <c r="A16539" s="34"/>
      <c r="B16539" s="44" t="s">
        <v>4542</v>
      </c>
      <c r="C16539" s="31" t="s">
        <v>4158</v>
      </c>
      <c r="D16539" s="14" t="s">
        <v>1574</v>
      </c>
      <c r="E16539" s="14" t="s">
        <v>4543</v>
      </c>
      <c r="F16539" s="14" t="s">
        <v>1050</v>
      </c>
      <c r="G16539" s="14" t="s">
        <v>6492</v>
      </c>
      <c r="H16539" s="20">
        <v>6173362</v>
      </c>
      <c r="I16539" s="20">
        <v>6173362</v>
      </c>
      <c r="J16539" s="21">
        <f>IFERROR((I16539/H16539),0)</f>
        <v>1</v>
      </c>
      <c r="K16539" s="20"/>
      <c r="L16539" s="20"/>
      <c r="M16539" s="22"/>
    </row>
    <row r="16540" spans="1:13" s="14" customFormat="1" ht="30" outlineLevel="2" x14ac:dyDescent="0.25">
      <c r="A16540" s="34"/>
      <c r="B16540" s="44" t="s">
        <v>4542</v>
      </c>
      <c r="C16540" s="31" t="s">
        <v>4158</v>
      </c>
      <c r="D16540" s="14" t="s">
        <v>1574</v>
      </c>
      <c r="E16540" s="14" t="s">
        <v>4543</v>
      </c>
      <c r="F16540" s="14" t="s">
        <v>1050</v>
      </c>
      <c r="G16540" s="14" t="s">
        <v>6493</v>
      </c>
      <c r="H16540" s="20">
        <v>-8400033</v>
      </c>
      <c r="I16540" s="20"/>
      <c r="J16540" s="21">
        <f>IFERROR((I16540/H16540),0)</f>
        <v>0</v>
      </c>
      <c r="K16540" s="20"/>
      <c r="L16540" s="20"/>
      <c r="M16540" s="22"/>
    </row>
    <row r="16541" spans="1:13" s="14" customFormat="1" ht="30" outlineLevel="1" x14ac:dyDescent="0.25">
      <c r="A16541" s="34"/>
      <c r="B16541" s="46" t="s">
        <v>9215</v>
      </c>
      <c r="C16541" s="40" t="str">
        <f>C16540</f>
        <v>ASIGNACIONES DIRECTAS ANTICIPADAS (5% DEL SGR)</v>
      </c>
      <c r="D16541" s="39" t="str">
        <f>D16540</f>
        <v xml:space="preserve">CUNDINAMARCA                                      </v>
      </c>
      <c r="E16541" s="39" t="str">
        <f>E16540</f>
        <v>25473</v>
      </c>
      <c r="F16541" s="39" t="str">
        <f>F16540</f>
        <v xml:space="preserve">MOSQUERA                                          </v>
      </c>
      <c r="G16541" s="39" t="s">
        <v>10656</v>
      </c>
      <c r="H16541" s="20">
        <f>SUBTOTAL(9,H16535:H16540)</f>
        <v>98319234</v>
      </c>
      <c r="I16541" s="20">
        <f>SUBTOTAL(9,I16535:I16540)</f>
        <v>95067360.480000004</v>
      </c>
      <c r="J16541" s="42">
        <f>+I16541/H16541</f>
        <v>0.9669253574534562</v>
      </c>
      <c r="K16541" s="20">
        <f>SUBTOTAL(9,K16535:K16540)</f>
        <v>29683756</v>
      </c>
      <c r="L16541" s="20">
        <f>SUBTOTAL(9,L16535:L16540)</f>
        <v>30348256.48</v>
      </c>
      <c r="M16541" s="7">
        <f>IFERROR((L16541/K16541),"N.A")</f>
        <v>1.022385997243745</v>
      </c>
    </row>
    <row r="16542" spans="1:13" s="14" customFormat="1" ht="30" outlineLevel="2" x14ac:dyDescent="0.25">
      <c r="A16542" s="34"/>
      <c r="B16542" s="44" t="s">
        <v>4544</v>
      </c>
      <c r="C16542" s="31" t="s">
        <v>4158</v>
      </c>
      <c r="D16542" s="14" t="s">
        <v>1574</v>
      </c>
      <c r="E16542" s="14" t="s">
        <v>1727</v>
      </c>
      <c r="F16542" s="14" t="s">
        <v>1728</v>
      </c>
      <c r="G16542" s="14" t="s">
        <v>16</v>
      </c>
      <c r="H16542" s="15">
        <v>138859</v>
      </c>
      <c r="I16542" s="15">
        <v>18826.11</v>
      </c>
      <c r="J16542" s="16">
        <f>IFERROR((I16542/H16542),0)</f>
        <v>0.13557716820659807</v>
      </c>
      <c r="K16542" s="15">
        <v>100294</v>
      </c>
      <c r="L16542" s="15">
        <v>18826.11</v>
      </c>
      <c r="M16542" s="17">
        <f>L16542/K16542</f>
        <v>0.18770923484954236</v>
      </c>
    </row>
    <row r="16543" spans="1:13" s="14" customFormat="1" ht="30" outlineLevel="2" x14ac:dyDescent="0.25">
      <c r="A16543" s="34"/>
      <c r="B16543" s="44" t="s">
        <v>4544</v>
      </c>
      <c r="C16543" s="31" t="s">
        <v>4158</v>
      </c>
      <c r="D16543" s="14" t="s">
        <v>1574</v>
      </c>
      <c r="E16543" s="14" t="s">
        <v>1727</v>
      </c>
      <c r="F16543" s="14" t="s">
        <v>1728</v>
      </c>
      <c r="G16543" s="14" t="s">
        <v>6109</v>
      </c>
      <c r="H16543" s="20">
        <v>186290</v>
      </c>
      <c r="I16543" s="20">
        <v>186290</v>
      </c>
      <c r="J16543" s="21">
        <f>IFERROR((I16543/H16543),0)</f>
        <v>1</v>
      </c>
      <c r="K16543" s="20"/>
      <c r="L16543" s="20"/>
      <c r="M16543" s="22"/>
    </row>
    <row r="16544" spans="1:13" s="14" customFormat="1" ht="30" outlineLevel="2" x14ac:dyDescent="0.25">
      <c r="A16544" s="34"/>
      <c r="B16544" s="44" t="s">
        <v>4544</v>
      </c>
      <c r="C16544" s="31" t="s">
        <v>4158</v>
      </c>
      <c r="D16544" s="14" t="s">
        <v>1574</v>
      </c>
      <c r="E16544" s="14" t="s">
        <v>1727</v>
      </c>
      <c r="F16544" s="14" t="s">
        <v>1728</v>
      </c>
      <c r="G16544" s="14" t="s">
        <v>6481</v>
      </c>
      <c r="H16544" s="20">
        <v>1</v>
      </c>
      <c r="I16544" s="20">
        <v>1</v>
      </c>
      <c r="J16544" s="21">
        <f>IFERROR((I16544/H16544),0)</f>
        <v>1</v>
      </c>
      <c r="K16544" s="20"/>
      <c r="L16544" s="20"/>
      <c r="M16544" s="22"/>
    </row>
    <row r="16545" spans="1:13" s="14" customFormat="1" ht="30" outlineLevel="2" x14ac:dyDescent="0.25">
      <c r="A16545" s="34"/>
      <c r="B16545" s="44" t="s">
        <v>4544</v>
      </c>
      <c r="C16545" s="31" t="s">
        <v>4158</v>
      </c>
      <c r="D16545" s="14" t="s">
        <v>1574</v>
      </c>
      <c r="E16545" s="14" t="s">
        <v>1727</v>
      </c>
      <c r="F16545" s="14" t="s">
        <v>1728</v>
      </c>
      <c r="G16545" s="14" t="s">
        <v>6492</v>
      </c>
      <c r="H16545" s="20">
        <v>21644</v>
      </c>
      <c r="I16545" s="20">
        <v>21644</v>
      </c>
      <c r="J16545" s="21">
        <f>IFERROR((I16545/H16545),0)</f>
        <v>1</v>
      </c>
      <c r="K16545" s="20"/>
      <c r="L16545" s="20"/>
      <c r="M16545" s="22"/>
    </row>
    <row r="16546" spans="1:13" s="14" customFormat="1" ht="30" outlineLevel="2" x14ac:dyDescent="0.25">
      <c r="A16546" s="34"/>
      <c r="B16546" s="44" t="s">
        <v>4544</v>
      </c>
      <c r="C16546" s="31" t="s">
        <v>4158</v>
      </c>
      <c r="D16546" s="14" t="s">
        <v>1574</v>
      </c>
      <c r="E16546" s="14" t="s">
        <v>1727</v>
      </c>
      <c r="F16546" s="14" t="s">
        <v>1728</v>
      </c>
      <c r="G16546" s="14" t="s">
        <v>6493</v>
      </c>
      <c r="H16546" s="20">
        <v>-27772</v>
      </c>
      <c r="I16546" s="20"/>
      <c r="J16546" s="21">
        <f>IFERROR((I16546/H16546),0)</f>
        <v>0</v>
      </c>
      <c r="K16546" s="20"/>
      <c r="L16546" s="20"/>
      <c r="M16546" s="22"/>
    </row>
    <row r="16547" spans="1:13" s="14" customFormat="1" ht="30" outlineLevel="1" x14ac:dyDescent="0.25">
      <c r="A16547" s="34"/>
      <c r="B16547" s="46" t="s">
        <v>9216</v>
      </c>
      <c r="C16547" s="40" t="str">
        <f>C16546</f>
        <v>ASIGNACIONES DIRECTAS ANTICIPADAS (5% DEL SGR)</v>
      </c>
      <c r="D16547" s="39" t="str">
        <f>D16546</f>
        <v xml:space="preserve">CUNDINAMARCA                                      </v>
      </c>
      <c r="E16547" s="39" t="str">
        <f>E16546</f>
        <v>25438</v>
      </c>
      <c r="F16547" s="39" t="str">
        <f>F16546</f>
        <v xml:space="preserve">MEDINA                                            </v>
      </c>
      <c r="G16547" s="39" t="s">
        <v>10656</v>
      </c>
      <c r="H16547" s="20">
        <f>SUBTOTAL(9,H16542:H16546)</f>
        <v>319022</v>
      </c>
      <c r="I16547" s="20">
        <f>SUBTOTAL(9,I16542:I16546)</f>
        <v>226761.11</v>
      </c>
      <c r="J16547" s="42">
        <f>+I16547/H16547</f>
        <v>0.71080085385960834</v>
      </c>
      <c r="K16547" s="20">
        <f>SUBTOTAL(9,K16542:K16546)</f>
        <v>100294</v>
      </c>
      <c r="L16547" s="20">
        <f>SUBTOTAL(9,L16542:L16546)</f>
        <v>18826.11</v>
      </c>
      <c r="M16547" s="7">
        <f>IFERROR((L16547/K16547),"N.A")</f>
        <v>0.18770923484954236</v>
      </c>
    </row>
    <row r="16548" spans="1:13" s="14" customFormat="1" ht="30" outlineLevel="2" x14ac:dyDescent="0.25">
      <c r="A16548" s="34"/>
      <c r="B16548" s="44" t="s">
        <v>4545</v>
      </c>
      <c r="C16548" s="31" t="s">
        <v>4158</v>
      </c>
      <c r="D16548" s="14" t="s">
        <v>1574</v>
      </c>
      <c r="E16548" s="14" t="s">
        <v>1730</v>
      </c>
      <c r="F16548" s="14" t="s">
        <v>1731</v>
      </c>
      <c r="G16548" s="14" t="s">
        <v>16</v>
      </c>
      <c r="H16548" s="15">
        <v>78055</v>
      </c>
      <c r="I16548" s="15">
        <v>0</v>
      </c>
      <c r="J16548" s="16">
        <f>IFERROR((I16548/H16548),0)</f>
        <v>0</v>
      </c>
      <c r="K16548" s="15">
        <v>56377</v>
      </c>
      <c r="L16548" s="15">
        <v>0</v>
      </c>
      <c r="M16548" s="17">
        <f>L16548/K16548</f>
        <v>0</v>
      </c>
    </row>
    <row r="16549" spans="1:13" s="14" customFormat="1" ht="30" outlineLevel="2" x14ac:dyDescent="0.25">
      <c r="A16549" s="34"/>
      <c r="B16549" s="44" t="s">
        <v>4545</v>
      </c>
      <c r="C16549" s="31" t="s">
        <v>4158</v>
      </c>
      <c r="D16549" s="14" t="s">
        <v>1574</v>
      </c>
      <c r="E16549" s="14" t="s">
        <v>1730</v>
      </c>
      <c r="F16549" s="14" t="s">
        <v>1731</v>
      </c>
      <c r="G16549" s="14" t="s">
        <v>6109</v>
      </c>
      <c r="H16549" s="20">
        <v>292944</v>
      </c>
      <c r="I16549" s="20">
        <v>292944</v>
      </c>
      <c r="J16549" s="21">
        <f>IFERROR((I16549/H16549),0)</f>
        <v>1</v>
      </c>
      <c r="K16549" s="20"/>
      <c r="L16549" s="20"/>
      <c r="M16549" s="22"/>
    </row>
    <row r="16550" spans="1:13" s="14" customFormat="1" ht="30" outlineLevel="2" x14ac:dyDescent="0.25">
      <c r="A16550" s="34"/>
      <c r="B16550" s="44" t="s">
        <v>4545</v>
      </c>
      <c r="C16550" s="31" t="s">
        <v>4158</v>
      </c>
      <c r="D16550" s="14" t="s">
        <v>1574</v>
      </c>
      <c r="E16550" s="14" t="s">
        <v>1730</v>
      </c>
      <c r="F16550" s="14" t="s">
        <v>1731</v>
      </c>
      <c r="G16550" s="14" t="s">
        <v>6492</v>
      </c>
      <c r="H16550" s="20">
        <v>12167</v>
      </c>
      <c r="I16550" s="20">
        <v>12167</v>
      </c>
      <c r="J16550" s="21">
        <f>IFERROR((I16550/H16550),0)</f>
        <v>1</v>
      </c>
      <c r="K16550" s="20"/>
      <c r="L16550" s="20"/>
      <c r="M16550" s="22"/>
    </row>
    <row r="16551" spans="1:13" s="14" customFormat="1" ht="30" outlineLevel="2" x14ac:dyDescent="0.25">
      <c r="A16551" s="34"/>
      <c r="B16551" s="44" t="s">
        <v>4545</v>
      </c>
      <c r="C16551" s="31" t="s">
        <v>4158</v>
      </c>
      <c r="D16551" s="14" t="s">
        <v>1574</v>
      </c>
      <c r="E16551" s="14" t="s">
        <v>1730</v>
      </c>
      <c r="F16551" s="14" t="s">
        <v>1731</v>
      </c>
      <c r="G16551" s="14" t="s">
        <v>6493</v>
      </c>
      <c r="H16551" s="20">
        <v>-15611</v>
      </c>
      <c r="I16551" s="20"/>
      <c r="J16551" s="21">
        <f>IFERROR((I16551/H16551),0)</f>
        <v>0</v>
      </c>
      <c r="K16551" s="20"/>
      <c r="L16551" s="20"/>
      <c r="M16551" s="22"/>
    </row>
    <row r="16552" spans="1:13" s="14" customFormat="1" ht="30" outlineLevel="1" x14ac:dyDescent="0.25">
      <c r="A16552" s="34"/>
      <c r="B16552" s="46" t="s">
        <v>9217</v>
      </c>
      <c r="C16552" s="40" t="str">
        <f>C16551</f>
        <v>ASIGNACIONES DIRECTAS ANTICIPADAS (5% DEL SGR)</v>
      </c>
      <c r="D16552" s="39" t="str">
        <f>D16551</f>
        <v xml:space="preserve">CUNDINAMARCA                                      </v>
      </c>
      <c r="E16552" s="39" t="str">
        <f>E16551</f>
        <v>25436</v>
      </c>
      <c r="F16552" s="39" t="str">
        <f>F16551</f>
        <v xml:space="preserve">MANTA                                             </v>
      </c>
      <c r="G16552" s="39" t="s">
        <v>10656</v>
      </c>
      <c r="H16552" s="20">
        <f>SUBTOTAL(9,H16548:H16551)</f>
        <v>367555</v>
      </c>
      <c r="I16552" s="20">
        <f>SUBTOTAL(9,I16548:I16551)</f>
        <v>305111</v>
      </c>
      <c r="J16552" s="42">
        <f>+I16552/H16552</f>
        <v>0.83010977948878395</v>
      </c>
      <c r="K16552" s="20">
        <f>SUBTOTAL(9,K16548:K16551)</f>
        <v>56377</v>
      </c>
      <c r="L16552" s="20">
        <f>SUBTOTAL(9,L16548:L16551)</f>
        <v>0</v>
      </c>
      <c r="M16552" s="7">
        <f>IFERROR((L16552/K16552),"N.A")</f>
        <v>0</v>
      </c>
    </row>
    <row r="16553" spans="1:13" s="14" customFormat="1" ht="30" outlineLevel="2" x14ac:dyDescent="0.25">
      <c r="A16553" s="34"/>
      <c r="B16553" s="44" t="s">
        <v>4546</v>
      </c>
      <c r="C16553" s="31" t="s">
        <v>4158</v>
      </c>
      <c r="D16553" s="14" t="s">
        <v>1574</v>
      </c>
      <c r="E16553" s="14" t="s">
        <v>4547</v>
      </c>
      <c r="F16553" s="14" t="s">
        <v>4548</v>
      </c>
      <c r="G16553" s="14" t="s">
        <v>16</v>
      </c>
      <c r="H16553" s="15">
        <v>3367171</v>
      </c>
      <c r="I16553" s="15">
        <v>2304628.2000000002</v>
      </c>
      <c r="J16553" s="16">
        <f>IFERROR((I16553/H16553),0)</f>
        <v>0.68444049916086835</v>
      </c>
      <c r="K16553" s="15">
        <v>2438321</v>
      </c>
      <c r="L16553" s="15">
        <v>2304628.2000000002</v>
      </c>
      <c r="M16553" s="17">
        <f>L16553/K16553</f>
        <v>0.94517013961656404</v>
      </c>
    </row>
    <row r="16554" spans="1:13" s="14" customFormat="1" ht="30" outlineLevel="2" x14ac:dyDescent="0.25">
      <c r="A16554" s="34"/>
      <c r="B16554" s="44" t="s">
        <v>4546</v>
      </c>
      <c r="C16554" s="31" t="s">
        <v>4158</v>
      </c>
      <c r="D16554" s="14" t="s">
        <v>1574</v>
      </c>
      <c r="E16554" s="14" t="s">
        <v>4547</v>
      </c>
      <c r="F16554" s="14" t="s">
        <v>4548</v>
      </c>
      <c r="G16554" s="14" t="s">
        <v>6109</v>
      </c>
      <c r="H16554" s="20">
        <v>13676474</v>
      </c>
      <c r="I16554" s="20">
        <v>13676474</v>
      </c>
      <c r="J16554" s="21">
        <f>IFERROR((I16554/H16554),0)</f>
        <v>1</v>
      </c>
      <c r="K16554" s="20"/>
      <c r="L16554" s="20"/>
      <c r="M16554" s="22"/>
    </row>
    <row r="16555" spans="1:13" s="14" customFormat="1" ht="30" outlineLevel="2" x14ac:dyDescent="0.25">
      <c r="A16555" s="34"/>
      <c r="B16555" s="44" t="s">
        <v>4546</v>
      </c>
      <c r="C16555" s="31" t="s">
        <v>4158</v>
      </c>
      <c r="D16555" s="14" t="s">
        <v>1574</v>
      </c>
      <c r="E16555" s="14" t="s">
        <v>4547</v>
      </c>
      <c r="F16555" s="14" t="s">
        <v>4548</v>
      </c>
      <c r="G16555" s="14" t="s">
        <v>6481</v>
      </c>
      <c r="H16555" s="20">
        <v>21</v>
      </c>
      <c r="I16555" s="20">
        <v>21</v>
      </c>
      <c r="J16555" s="21">
        <f>IFERROR((I16555/H16555),0)</f>
        <v>1</v>
      </c>
      <c r="K16555" s="20"/>
      <c r="L16555" s="20"/>
      <c r="M16555" s="22"/>
    </row>
    <row r="16556" spans="1:13" s="14" customFormat="1" ht="30" outlineLevel="2" x14ac:dyDescent="0.25">
      <c r="A16556" s="34"/>
      <c r="B16556" s="44" t="s">
        <v>4546</v>
      </c>
      <c r="C16556" s="31" t="s">
        <v>4158</v>
      </c>
      <c r="D16556" s="14" t="s">
        <v>1574</v>
      </c>
      <c r="E16556" s="14" t="s">
        <v>4547</v>
      </c>
      <c r="F16556" s="14" t="s">
        <v>4548</v>
      </c>
      <c r="G16556" s="14" t="s">
        <v>6492</v>
      </c>
      <c r="H16556" s="20">
        <v>528447</v>
      </c>
      <c r="I16556" s="20">
        <v>528447</v>
      </c>
      <c r="J16556" s="21">
        <f>IFERROR((I16556/H16556),0)</f>
        <v>1</v>
      </c>
      <c r="K16556" s="20"/>
      <c r="L16556" s="20"/>
      <c r="M16556" s="22"/>
    </row>
    <row r="16557" spans="1:13" s="14" customFormat="1" ht="30" outlineLevel="2" x14ac:dyDescent="0.25">
      <c r="A16557" s="34"/>
      <c r="B16557" s="44" t="s">
        <v>4546</v>
      </c>
      <c r="C16557" s="31" t="s">
        <v>4158</v>
      </c>
      <c r="D16557" s="14" t="s">
        <v>1574</v>
      </c>
      <c r="E16557" s="14" t="s">
        <v>4547</v>
      </c>
      <c r="F16557" s="14" t="s">
        <v>4548</v>
      </c>
      <c r="G16557" s="14" t="s">
        <v>6493</v>
      </c>
      <c r="H16557" s="20">
        <v>-673434</v>
      </c>
      <c r="I16557" s="20"/>
      <c r="J16557" s="21">
        <f>IFERROR((I16557/H16557),0)</f>
        <v>0</v>
      </c>
      <c r="K16557" s="20"/>
      <c r="L16557" s="20"/>
      <c r="M16557" s="22"/>
    </row>
    <row r="16558" spans="1:13" s="14" customFormat="1" ht="30" outlineLevel="1" x14ac:dyDescent="0.25">
      <c r="A16558" s="34"/>
      <c r="B16558" s="46" t="s">
        <v>9218</v>
      </c>
      <c r="C16558" s="40" t="str">
        <f>C16557</f>
        <v>ASIGNACIONES DIRECTAS ANTICIPADAS (5% DEL SGR)</v>
      </c>
      <c r="D16558" s="39" t="str">
        <f>D16557</f>
        <v xml:space="preserve">CUNDINAMARCA                                      </v>
      </c>
      <c r="E16558" s="39" t="str">
        <f>E16557</f>
        <v>25430</v>
      </c>
      <c r="F16558" s="39" t="str">
        <f>F16557</f>
        <v xml:space="preserve">MADRID                                            </v>
      </c>
      <c r="G16558" s="39" t="s">
        <v>10656</v>
      </c>
      <c r="H16558" s="20">
        <f>SUBTOTAL(9,H16553:H16557)</f>
        <v>16898679</v>
      </c>
      <c r="I16558" s="20">
        <f>SUBTOTAL(9,I16553:I16557)</f>
        <v>16509570.199999999</v>
      </c>
      <c r="J16558" s="42">
        <f>+I16558/H16558</f>
        <v>0.97697401080877377</v>
      </c>
      <c r="K16558" s="20">
        <f>SUBTOTAL(9,K16553:K16557)</f>
        <v>2438321</v>
      </c>
      <c r="L16558" s="20">
        <f>SUBTOTAL(9,L16553:L16557)</f>
        <v>2304628.2000000002</v>
      </c>
      <c r="M16558" s="7">
        <f>IFERROR((L16558/K16558),"N.A")</f>
        <v>0.94517013961656404</v>
      </c>
    </row>
    <row r="16559" spans="1:13" s="14" customFormat="1" ht="30" outlineLevel="2" x14ac:dyDescent="0.25">
      <c r="A16559" s="34"/>
      <c r="B16559" s="44" t="s">
        <v>4549</v>
      </c>
      <c r="C16559" s="31" t="s">
        <v>4158</v>
      </c>
      <c r="D16559" s="14" t="s">
        <v>1574</v>
      </c>
      <c r="E16559" s="14" t="s">
        <v>1733</v>
      </c>
      <c r="F16559" s="14" t="s">
        <v>1734</v>
      </c>
      <c r="G16559" s="14" t="s">
        <v>16</v>
      </c>
      <c r="H16559" s="15">
        <v>4414450</v>
      </c>
      <c r="I16559" s="15">
        <v>510564.09</v>
      </c>
      <c r="J16559" s="16">
        <f>IFERROR((I16559/H16559),0)</f>
        <v>0.11565746355718154</v>
      </c>
      <c r="K16559" s="15">
        <v>3226890</v>
      </c>
      <c r="L16559" s="15">
        <v>510564.09</v>
      </c>
      <c r="M16559" s="17">
        <f>L16559/K16559</f>
        <v>0.15822172122384093</v>
      </c>
    </row>
    <row r="16560" spans="1:13" s="14" customFormat="1" ht="30" outlineLevel="2" x14ac:dyDescent="0.25">
      <c r="A16560" s="34"/>
      <c r="B16560" s="44" t="s">
        <v>4549</v>
      </c>
      <c r="C16560" s="31" t="s">
        <v>4158</v>
      </c>
      <c r="D16560" s="14" t="s">
        <v>1574</v>
      </c>
      <c r="E16560" s="14" t="s">
        <v>1733</v>
      </c>
      <c r="F16560" s="14" t="s">
        <v>1734</v>
      </c>
      <c r="G16560" s="14" t="s">
        <v>6109</v>
      </c>
      <c r="H16560" s="20">
        <v>5562088</v>
      </c>
      <c r="I16560" s="20">
        <v>5562088</v>
      </c>
      <c r="J16560" s="21">
        <f>IFERROR((I16560/H16560),0)</f>
        <v>1</v>
      </c>
      <c r="K16560" s="20"/>
      <c r="L16560" s="20"/>
      <c r="M16560" s="22"/>
    </row>
    <row r="16561" spans="1:13" s="14" customFormat="1" ht="30" outlineLevel="2" x14ac:dyDescent="0.25">
      <c r="A16561" s="34"/>
      <c r="B16561" s="44" t="s">
        <v>4549</v>
      </c>
      <c r="C16561" s="31" t="s">
        <v>4158</v>
      </c>
      <c r="D16561" s="14" t="s">
        <v>1574</v>
      </c>
      <c r="E16561" s="14" t="s">
        <v>1733</v>
      </c>
      <c r="F16561" s="14" t="s">
        <v>1734</v>
      </c>
      <c r="G16561" s="14" t="s">
        <v>6481</v>
      </c>
      <c r="H16561" s="20">
        <v>27</v>
      </c>
      <c r="I16561" s="20">
        <v>27</v>
      </c>
      <c r="J16561" s="21">
        <f>IFERROR((I16561/H16561),0)</f>
        <v>1</v>
      </c>
      <c r="K16561" s="20"/>
      <c r="L16561" s="20"/>
      <c r="M16561" s="22"/>
    </row>
    <row r="16562" spans="1:13" s="14" customFormat="1" ht="30" outlineLevel="2" x14ac:dyDescent="0.25">
      <c r="A16562" s="34"/>
      <c r="B16562" s="44" t="s">
        <v>4549</v>
      </c>
      <c r="C16562" s="31" t="s">
        <v>4158</v>
      </c>
      <c r="D16562" s="14" t="s">
        <v>1574</v>
      </c>
      <c r="E16562" s="14" t="s">
        <v>1733</v>
      </c>
      <c r="F16562" s="14" t="s">
        <v>1734</v>
      </c>
      <c r="G16562" s="14" t="s">
        <v>6492</v>
      </c>
      <c r="H16562" s="20">
        <v>710086</v>
      </c>
      <c r="I16562" s="20">
        <v>710086</v>
      </c>
      <c r="J16562" s="21">
        <f>IFERROR((I16562/H16562),0)</f>
        <v>1</v>
      </c>
      <c r="K16562" s="20"/>
      <c r="L16562" s="20"/>
      <c r="M16562" s="22"/>
    </row>
    <row r="16563" spans="1:13" s="14" customFormat="1" ht="30" outlineLevel="2" x14ac:dyDescent="0.25">
      <c r="A16563" s="34"/>
      <c r="B16563" s="44" t="s">
        <v>4549</v>
      </c>
      <c r="C16563" s="31" t="s">
        <v>4158</v>
      </c>
      <c r="D16563" s="14" t="s">
        <v>1574</v>
      </c>
      <c r="E16563" s="14" t="s">
        <v>1733</v>
      </c>
      <c r="F16563" s="14" t="s">
        <v>1734</v>
      </c>
      <c r="G16563" s="14" t="s">
        <v>6493</v>
      </c>
      <c r="H16563" s="20">
        <v>-882890</v>
      </c>
      <c r="I16563" s="20"/>
      <c r="J16563" s="21">
        <f>IFERROR((I16563/H16563),0)</f>
        <v>0</v>
      </c>
      <c r="K16563" s="20"/>
      <c r="L16563" s="20"/>
      <c r="M16563" s="22"/>
    </row>
    <row r="16564" spans="1:13" s="14" customFormat="1" ht="30" outlineLevel="1" x14ac:dyDescent="0.25">
      <c r="A16564" s="34"/>
      <c r="B16564" s="46" t="s">
        <v>9219</v>
      </c>
      <c r="C16564" s="40" t="str">
        <f>C16563</f>
        <v>ASIGNACIONES DIRECTAS ANTICIPADAS (5% DEL SGR)</v>
      </c>
      <c r="D16564" s="39" t="str">
        <f>D16563</f>
        <v xml:space="preserve">CUNDINAMARCA                                      </v>
      </c>
      <c r="E16564" s="39" t="str">
        <f>E16563</f>
        <v>25426</v>
      </c>
      <c r="F16564" s="39" t="str">
        <f>F16563</f>
        <v xml:space="preserve">MACHETA                                           </v>
      </c>
      <c r="G16564" s="39" t="s">
        <v>10656</v>
      </c>
      <c r="H16564" s="20">
        <f>SUBTOTAL(9,H16559:H16563)</f>
        <v>9803761</v>
      </c>
      <c r="I16564" s="20">
        <f>SUBTOTAL(9,I16559:I16563)</f>
        <v>6782765.0899999999</v>
      </c>
      <c r="J16564" s="42">
        <f>+I16564/H16564</f>
        <v>0.69185337035449967</v>
      </c>
      <c r="K16564" s="20">
        <f>SUBTOTAL(9,K16559:K16563)</f>
        <v>3226890</v>
      </c>
      <c r="L16564" s="20">
        <f>SUBTOTAL(9,L16559:L16563)</f>
        <v>510564.09</v>
      </c>
      <c r="M16564" s="7">
        <f>IFERROR((L16564/K16564),"N.A")</f>
        <v>0.15822172122384093</v>
      </c>
    </row>
    <row r="16565" spans="1:13" s="14" customFormat="1" ht="30" outlineLevel="2" x14ac:dyDescent="0.25">
      <c r="A16565" s="34"/>
      <c r="B16565" s="44" t="s">
        <v>4550</v>
      </c>
      <c r="C16565" s="31" t="s">
        <v>4158</v>
      </c>
      <c r="D16565" s="14" t="s">
        <v>1574</v>
      </c>
      <c r="E16565" s="14" t="s">
        <v>1736</v>
      </c>
      <c r="F16565" s="14" t="s">
        <v>1737</v>
      </c>
      <c r="G16565" s="14" t="s">
        <v>16</v>
      </c>
      <c r="H16565" s="15">
        <v>798609411</v>
      </c>
      <c r="I16565" s="15">
        <v>601517937.32000005</v>
      </c>
      <c r="J16565" s="16">
        <f>IFERROR((I16565/H16565),0)</f>
        <v>0.75320667279238973</v>
      </c>
      <c r="K16565" s="15">
        <v>584618275</v>
      </c>
      <c r="L16565" s="15">
        <v>601517937.32000005</v>
      </c>
      <c r="M16565" s="17">
        <f>L16565/K16565</f>
        <v>1.0289071742069644</v>
      </c>
    </row>
    <row r="16566" spans="1:13" s="14" customFormat="1" ht="30" outlineLevel="2" x14ac:dyDescent="0.25">
      <c r="A16566" s="34"/>
      <c r="B16566" s="44" t="s">
        <v>4550</v>
      </c>
      <c r="C16566" s="31" t="s">
        <v>4158</v>
      </c>
      <c r="D16566" s="14" t="s">
        <v>1574</v>
      </c>
      <c r="E16566" s="14" t="s">
        <v>1736</v>
      </c>
      <c r="F16566" s="14" t="s">
        <v>1737</v>
      </c>
      <c r="G16566" s="14" t="s">
        <v>6109</v>
      </c>
      <c r="H16566" s="20">
        <v>2980639904</v>
      </c>
      <c r="I16566" s="20">
        <v>2980639904</v>
      </c>
      <c r="J16566" s="21">
        <f>IFERROR((I16566/H16566),0)</f>
        <v>1</v>
      </c>
      <c r="K16566" s="20"/>
      <c r="L16566" s="20"/>
      <c r="M16566" s="22"/>
    </row>
    <row r="16567" spans="1:13" s="14" customFormat="1" ht="30" outlineLevel="2" x14ac:dyDescent="0.25">
      <c r="A16567" s="34"/>
      <c r="B16567" s="44" t="s">
        <v>4550</v>
      </c>
      <c r="C16567" s="31" t="s">
        <v>4158</v>
      </c>
      <c r="D16567" s="14" t="s">
        <v>1574</v>
      </c>
      <c r="E16567" s="14" t="s">
        <v>1736</v>
      </c>
      <c r="F16567" s="14" t="s">
        <v>1737</v>
      </c>
      <c r="G16567" s="14" t="s">
        <v>6481</v>
      </c>
      <c r="H16567" s="20">
        <v>4939</v>
      </c>
      <c r="I16567" s="20">
        <v>4939</v>
      </c>
      <c r="J16567" s="21">
        <f>IFERROR((I16567/H16567),0)</f>
        <v>1</v>
      </c>
      <c r="K16567" s="20"/>
      <c r="L16567" s="20"/>
      <c r="M16567" s="22"/>
    </row>
    <row r="16568" spans="1:13" s="14" customFormat="1" ht="30" outlineLevel="2" x14ac:dyDescent="0.25">
      <c r="A16568" s="34"/>
      <c r="B16568" s="44" t="s">
        <v>4550</v>
      </c>
      <c r="C16568" s="31" t="s">
        <v>4158</v>
      </c>
      <c r="D16568" s="14" t="s">
        <v>1574</v>
      </c>
      <c r="E16568" s="14" t="s">
        <v>1736</v>
      </c>
      <c r="F16568" s="14" t="s">
        <v>1737</v>
      </c>
      <c r="G16568" s="14" t="s">
        <v>6485</v>
      </c>
      <c r="H16568" s="20">
        <v>250426231</v>
      </c>
      <c r="I16568" s="20">
        <v>250426231</v>
      </c>
      <c r="J16568" s="22"/>
      <c r="K16568" s="25"/>
      <c r="L16568" s="25"/>
      <c r="M16568" s="22"/>
    </row>
    <row r="16569" spans="1:13" s="14" customFormat="1" ht="30" outlineLevel="2" x14ac:dyDescent="0.25">
      <c r="A16569" s="34"/>
      <c r="B16569" s="44" t="s">
        <v>4550</v>
      </c>
      <c r="C16569" s="31" t="s">
        <v>4158</v>
      </c>
      <c r="D16569" s="14" t="s">
        <v>1574</v>
      </c>
      <c r="E16569" s="14" t="s">
        <v>1736</v>
      </c>
      <c r="F16569" s="14" t="s">
        <v>1737</v>
      </c>
      <c r="G16569" s="14" t="s">
        <v>6492</v>
      </c>
      <c r="H16569" s="20">
        <v>128946014</v>
      </c>
      <c r="I16569" s="20">
        <v>128946014</v>
      </c>
      <c r="J16569" s="21">
        <f>IFERROR((I16569/H16569),0)</f>
        <v>1</v>
      </c>
      <c r="K16569" s="20"/>
      <c r="L16569" s="20"/>
      <c r="M16569" s="22"/>
    </row>
    <row r="16570" spans="1:13" s="14" customFormat="1" ht="30" outlineLevel="2" x14ac:dyDescent="0.25">
      <c r="A16570" s="34"/>
      <c r="B16570" s="44" t="s">
        <v>4550</v>
      </c>
      <c r="C16570" s="31" t="s">
        <v>4158</v>
      </c>
      <c r="D16570" s="14" t="s">
        <v>1574</v>
      </c>
      <c r="E16570" s="14" t="s">
        <v>1736</v>
      </c>
      <c r="F16570" s="14" t="s">
        <v>1737</v>
      </c>
      <c r="G16570" s="14" t="s">
        <v>6493</v>
      </c>
      <c r="H16570" s="20">
        <v>-159721882</v>
      </c>
      <c r="I16570" s="20"/>
      <c r="J16570" s="21">
        <f>IFERROR((I16570/H16570),0)</f>
        <v>0</v>
      </c>
      <c r="K16570" s="20"/>
      <c r="L16570" s="20"/>
      <c r="M16570" s="22"/>
    </row>
    <row r="16571" spans="1:13" s="14" customFormat="1" ht="30" outlineLevel="1" x14ac:dyDescent="0.25">
      <c r="A16571" s="34"/>
      <c r="B16571" s="46" t="s">
        <v>9220</v>
      </c>
      <c r="C16571" s="40" t="str">
        <f>C16570</f>
        <v>ASIGNACIONES DIRECTAS ANTICIPADAS (5% DEL SGR)</v>
      </c>
      <c r="D16571" s="39" t="str">
        <f>D16570</f>
        <v xml:space="preserve">CUNDINAMARCA                                      </v>
      </c>
      <c r="E16571" s="39" t="str">
        <f>E16570</f>
        <v>25407</v>
      </c>
      <c r="F16571" s="39" t="str">
        <f>F16570</f>
        <v xml:space="preserve">LENGUAZAQUE                                       </v>
      </c>
      <c r="G16571" s="39" t="s">
        <v>10656</v>
      </c>
      <c r="H16571" s="20">
        <f>SUBTOTAL(9,H16565:H16570)</f>
        <v>3998904617</v>
      </c>
      <c r="I16571" s="20">
        <f>SUBTOTAL(9,I16565:I16570)</f>
        <v>3961535025.3200002</v>
      </c>
      <c r="J16571" s="42">
        <f>+I16571/H16571</f>
        <v>0.99065504300324259</v>
      </c>
      <c r="K16571" s="20">
        <f>SUBTOTAL(9,K16565:K16570)</f>
        <v>584618275</v>
      </c>
      <c r="L16571" s="20">
        <f>SUBTOTAL(9,L16565:L16570)</f>
        <v>601517937.32000005</v>
      </c>
      <c r="M16571" s="7">
        <f>IFERROR((L16571/K16571),"N.A")</f>
        <v>1.0289071742069644</v>
      </c>
    </row>
    <row r="16572" spans="1:13" s="14" customFormat="1" ht="30" outlineLevel="2" x14ac:dyDescent="0.25">
      <c r="A16572" s="34"/>
      <c r="B16572" s="44" t="s">
        <v>4551</v>
      </c>
      <c r="C16572" s="31" t="s">
        <v>4158</v>
      </c>
      <c r="D16572" s="14" t="s">
        <v>1574</v>
      </c>
      <c r="E16572" s="14" t="s">
        <v>1739</v>
      </c>
      <c r="F16572" s="14" t="s">
        <v>1740</v>
      </c>
      <c r="G16572" s="14" t="s">
        <v>16</v>
      </c>
      <c r="H16572" s="15">
        <v>290290</v>
      </c>
      <c r="I16572" s="15">
        <v>0</v>
      </c>
      <c r="J16572" s="16">
        <f>IFERROR((I16572/H16572),0)</f>
        <v>0</v>
      </c>
      <c r="K16572" s="15">
        <v>209670</v>
      </c>
      <c r="L16572" s="15">
        <v>0</v>
      </c>
      <c r="M16572" s="17">
        <f>L16572/K16572</f>
        <v>0</v>
      </c>
    </row>
    <row r="16573" spans="1:13" s="14" customFormat="1" ht="30" outlineLevel="2" x14ac:dyDescent="0.25">
      <c r="A16573" s="34"/>
      <c r="B16573" s="44" t="s">
        <v>4551</v>
      </c>
      <c r="C16573" s="31" t="s">
        <v>4158</v>
      </c>
      <c r="D16573" s="14" t="s">
        <v>1574</v>
      </c>
      <c r="E16573" s="14" t="s">
        <v>1739</v>
      </c>
      <c r="F16573" s="14" t="s">
        <v>1740</v>
      </c>
      <c r="G16573" s="14" t="s">
        <v>6109</v>
      </c>
      <c r="H16573" s="20">
        <v>59057</v>
      </c>
      <c r="I16573" s="20">
        <v>59057</v>
      </c>
      <c r="J16573" s="21">
        <f>IFERROR((I16573/H16573),0)</f>
        <v>1</v>
      </c>
      <c r="K16573" s="20"/>
      <c r="L16573" s="20"/>
      <c r="M16573" s="22"/>
    </row>
    <row r="16574" spans="1:13" s="14" customFormat="1" ht="30" outlineLevel="2" x14ac:dyDescent="0.25">
      <c r="A16574" s="34"/>
      <c r="B16574" s="44" t="s">
        <v>4551</v>
      </c>
      <c r="C16574" s="31" t="s">
        <v>4158</v>
      </c>
      <c r="D16574" s="14" t="s">
        <v>1574</v>
      </c>
      <c r="E16574" s="14" t="s">
        <v>1739</v>
      </c>
      <c r="F16574" s="14" t="s">
        <v>1740</v>
      </c>
      <c r="G16574" s="14" t="s">
        <v>6481</v>
      </c>
      <c r="H16574" s="20">
        <v>2</v>
      </c>
      <c r="I16574" s="20">
        <v>2</v>
      </c>
      <c r="J16574" s="21">
        <f>IFERROR((I16574/H16574),0)</f>
        <v>1</v>
      </c>
      <c r="K16574" s="20"/>
      <c r="L16574" s="20"/>
      <c r="M16574" s="22"/>
    </row>
    <row r="16575" spans="1:13" s="14" customFormat="1" ht="30" outlineLevel="2" x14ac:dyDescent="0.25">
      <c r="A16575" s="34"/>
      <c r="B16575" s="44" t="s">
        <v>4551</v>
      </c>
      <c r="C16575" s="31" t="s">
        <v>4158</v>
      </c>
      <c r="D16575" s="14" t="s">
        <v>1574</v>
      </c>
      <c r="E16575" s="14" t="s">
        <v>1739</v>
      </c>
      <c r="F16575" s="14" t="s">
        <v>1740</v>
      </c>
      <c r="G16575" s="14" t="s">
        <v>6492</v>
      </c>
      <c r="H16575" s="20">
        <v>45248</v>
      </c>
      <c r="I16575" s="20">
        <v>45248</v>
      </c>
      <c r="J16575" s="21">
        <f>IFERROR((I16575/H16575),0)</f>
        <v>1</v>
      </c>
      <c r="K16575" s="20"/>
      <c r="L16575" s="20"/>
      <c r="M16575" s="22"/>
    </row>
    <row r="16576" spans="1:13" s="14" customFormat="1" ht="30" outlineLevel="2" x14ac:dyDescent="0.25">
      <c r="A16576" s="34"/>
      <c r="B16576" s="44" t="s">
        <v>4551</v>
      </c>
      <c r="C16576" s="31" t="s">
        <v>4158</v>
      </c>
      <c r="D16576" s="14" t="s">
        <v>1574</v>
      </c>
      <c r="E16576" s="14" t="s">
        <v>1739</v>
      </c>
      <c r="F16576" s="14" t="s">
        <v>1740</v>
      </c>
      <c r="G16576" s="14" t="s">
        <v>6493</v>
      </c>
      <c r="H16576" s="20">
        <v>-58058</v>
      </c>
      <c r="I16576" s="20"/>
      <c r="J16576" s="21">
        <f>IFERROR((I16576/H16576),0)</f>
        <v>0</v>
      </c>
      <c r="K16576" s="20"/>
      <c r="L16576" s="20"/>
      <c r="M16576" s="22"/>
    </row>
    <row r="16577" spans="1:13" s="14" customFormat="1" ht="30" outlineLevel="1" x14ac:dyDescent="0.25">
      <c r="A16577" s="34"/>
      <c r="B16577" s="46" t="s">
        <v>9221</v>
      </c>
      <c r="C16577" s="40" t="str">
        <f>C16576</f>
        <v>ASIGNACIONES DIRECTAS ANTICIPADAS (5% DEL SGR)</v>
      </c>
      <c r="D16577" s="39" t="str">
        <f>D16576</f>
        <v xml:space="preserve">CUNDINAMARCA                                      </v>
      </c>
      <c r="E16577" s="39" t="str">
        <f>E16576</f>
        <v>25402</v>
      </c>
      <c r="F16577" s="39" t="str">
        <f>F16576</f>
        <v xml:space="preserve">LA VEGA                                           </v>
      </c>
      <c r="G16577" s="39" t="s">
        <v>10656</v>
      </c>
      <c r="H16577" s="20">
        <f>SUBTOTAL(9,H16572:H16576)</f>
        <v>336539</v>
      </c>
      <c r="I16577" s="20">
        <f>SUBTOTAL(9,I16572:I16576)</f>
        <v>104307</v>
      </c>
      <c r="J16577" s="42">
        <f>+I16577/H16577</f>
        <v>0.30994030409551343</v>
      </c>
      <c r="K16577" s="20">
        <f>SUBTOTAL(9,K16572:K16576)</f>
        <v>209670</v>
      </c>
      <c r="L16577" s="20">
        <f>SUBTOTAL(9,L16572:L16576)</f>
        <v>0</v>
      </c>
      <c r="M16577" s="7">
        <f>IFERROR((L16577/K16577),"N.A")</f>
        <v>0</v>
      </c>
    </row>
    <row r="16578" spans="1:13" s="14" customFormat="1" ht="30" outlineLevel="2" x14ac:dyDescent="0.25">
      <c r="A16578" s="34"/>
      <c r="B16578" s="44" t="s">
        <v>6389</v>
      </c>
      <c r="C16578" s="31" t="s">
        <v>4158</v>
      </c>
      <c r="D16578" s="14" t="s">
        <v>1574</v>
      </c>
      <c r="E16578" s="14" t="s">
        <v>1751</v>
      </c>
      <c r="F16578" s="14" t="s">
        <v>1752</v>
      </c>
      <c r="G16578" s="14" t="s">
        <v>6109</v>
      </c>
      <c r="H16578" s="20">
        <v>731116</v>
      </c>
      <c r="I16578" s="20">
        <v>731116</v>
      </c>
      <c r="J16578" s="21">
        <f>IFERROR((I16578/H16578),0)</f>
        <v>1</v>
      </c>
      <c r="K16578" s="20"/>
      <c r="L16578" s="20"/>
      <c r="M16578" s="22"/>
    </row>
    <row r="16579" spans="1:13" s="14" customFormat="1" ht="30" outlineLevel="1" x14ac:dyDescent="0.25">
      <c r="A16579" s="34"/>
      <c r="B16579" s="46" t="s">
        <v>9222</v>
      </c>
      <c r="C16579" s="40" t="str">
        <f>C16578</f>
        <v>ASIGNACIONES DIRECTAS ANTICIPADAS (5% DEL SGR)</v>
      </c>
      <c r="D16579" s="39" t="str">
        <f>D16578</f>
        <v xml:space="preserve">CUNDINAMARCA                                      </v>
      </c>
      <c r="E16579" s="39" t="str">
        <f>E16578</f>
        <v>25377</v>
      </c>
      <c r="F16579" s="39" t="str">
        <f>F16578</f>
        <v xml:space="preserve">LA CALERA                                         </v>
      </c>
      <c r="G16579" s="39" t="s">
        <v>10656</v>
      </c>
      <c r="H16579" s="20">
        <f>SUBTOTAL(9,H16578:H16578)</f>
        <v>731116</v>
      </c>
      <c r="I16579" s="20">
        <f>SUBTOTAL(9,I16578:I16578)</f>
        <v>731116</v>
      </c>
      <c r="J16579" s="42">
        <f>+I16579/H16579</f>
        <v>1</v>
      </c>
      <c r="K16579" s="20">
        <f>SUBTOTAL(9,K16578:K16578)</f>
        <v>0</v>
      </c>
      <c r="L16579" s="20">
        <f>SUBTOTAL(9,L16578:L16578)</f>
        <v>0</v>
      </c>
      <c r="M16579" s="7" t="str">
        <f>IFERROR((L16579/K16579),"N.A")</f>
        <v>N.A</v>
      </c>
    </row>
    <row r="16580" spans="1:13" s="14" customFormat="1" ht="30" outlineLevel="2" x14ac:dyDescent="0.25">
      <c r="A16580" s="34"/>
      <c r="B16580" s="44" t="s">
        <v>4552</v>
      </c>
      <c r="C16580" s="31" t="s">
        <v>4158</v>
      </c>
      <c r="D16580" s="14" t="s">
        <v>1574</v>
      </c>
      <c r="E16580" s="14" t="s">
        <v>1754</v>
      </c>
      <c r="F16580" s="14" t="s">
        <v>1755</v>
      </c>
      <c r="G16580" s="14" t="s">
        <v>16</v>
      </c>
      <c r="H16580" s="15">
        <v>467625</v>
      </c>
      <c r="I16580" s="15">
        <v>143895.54</v>
      </c>
      <c r="J16580" s="16">
        <f>IFERROR((I16580/H16580),0)</f>
        <v>0.30771566960705693</v>
      </c>
      <c r="K16580" s="15">
        <v>330679</v>
      </c>
      <c r="L16580" s="15">
        <v>143895.54</v>
      </c>
      <c r="M16580" s="17">
        <f>L16580/K16580</f>
        <v>0.43515173325188478</v>
      </c>
    </row>
    <row r="16581" spans="1:13" s="14" customFormat="1" ht="30" outlineLevel="2" x14ac:dyDescent="0.25">
      <c r="A16581" s="34"/>
      <c r="B16581" s="44" t="s">
        <v>4552</v>
      </c>
      <c r="C16581" s="31" t="s">
        <v>4158</v>
      </c>
      <c r="D16581" s="14" t="s">
        <v>1574</v>
      </c>
      <c r="E16581" s="14" t="s">
        <v>1754</v>
      </c>
      <c r="F16581" s="14" t="s">
        <v>1755</v>
      </c>
      <c r="G16581" s="14" t="s">
        <v>6109</v>
      </c>
      <c r="H16581" s="20">
        <v>1165271</v>
      </c>
      <c r="I16581" s="20">
        <v>1165271</v>
      </c>
      <c r="J16581" s="21">
        <f>IFERROR((I16581/H16581),0)</f>
        <v>1</v>
      </c>
      <c r="K16581" s="20"/>
      <c r="L16581" s="20"/>
      <c r="M16581" s="22"/>
    </row>
    <row r="16582" spans="1:13" s="14" customFormat="1" ht="30" outlineLevel="2" x14ac:dyDescent="0.25">
      <c r="A16582" s="34"/>
      <c r="B16582" s="44" t="s">
        <v>4552</v>
      </c>
      <c r="C16582" s="31" t="s">
        <v>4158</v>
      </c>
      <c r="D16582" s="14" t="s">
        <v>1574</v>
      </c>
      <c r="E16582" s="14" t="s">
        <v>1754</v>
      </c>
      <c r="F16582" s="14" t="s">
        <v>1755</v>
      </c>
      <c r="G16582" s="14" t="s">
        <v>6481</v>
      </c>
      <c r="H16582" s="20">
        <v>3</v>
      </c>
      <c r="I16582" s="20">
        <v>3</v>
      </c>
      <c r="J16582" s="21">
        <f>IFERROR((I16582/H16582),0)</f>
        <v>1</v>
      </c>
      <c r="K16582" s="20"/>
      <c r="L16582" s="20"/>
      <c r="M16582" s="22"/>
    </row>
    <row r="16583" spans="1:13" s="14" customFormat="1" ht="30" outlineLevel="2" x14ac:dyDescent="0.25">
      <c r="A16583" s="34"/>
      <c r="B16583" s="44" t="s">
        <v>4552</v>
      </c>
      <c r="C16583" s="31" t="s">
        <v>4158</v>
      </c>
      <c r="D16583" s="14" t="s">
        <v>1574</v>
      </c>
      <c r="E16583" s="14" t="s">
        <v>1754</v>
      </c>
      <c r="F16583" s="14" t="s">
        <v>1755</v>
      </c>
      <c r="G16583" s="14" t="s">
        <v>6492</v>
      </c>
      <c r="H16583" s="20">
        <v>68838</v>
      </c>
      <c r="I16583" s="20">
        <v>68838</v>
      </c>
      <c r="J16583" s="21">
        <f>IFERROR((I16583/H16583),0)</f>
        <v>1</v>
      </c>
      <c r="K16583" s="20"/>
      <c r="L16583" s="20"/>
      <c r="M16583" s="22"/>
    </row>
    <row r="16584" spans="1:13" s="14" customFormat="1" ht="30" outlineLevel="2" x14ac:dyDescent="0.25">
      <c r="A16584" s="34"/>
      <c r="B16584" s="44" t="s">
        <v>4552</v>
      </c>
      <c r="C16584" s="31" t="s">
        <v>4158</v>
      </c>
      <c r="D16584" s="14" t="s">
        <v>1574</v>
      </c>
      <c r="E16584" s="14" t="s">
        <v>1754</v>
      </c>
      <c r="F16584" s="14" t="s">
        <v>1755</v>
      </c>
      <c r="G16584" s="14" t="s">
        <v>6493</v>
      </c>
      <c r="H16584" s="20">
        <v>-93525</v>
      </c>
      <c r="I16584" s="20"/>
      <c r="J16584" s="21">
        <f>IFERROR((I16584/H16584),0)</f>
        <v>0</v>
      </c>
      <c r="K16584" s="20"/>
      <c r="L16584" s="20"/>
      <c r="M16584" s="22"/>
    </row>
    <row r="16585" spans="1:13" s="14" customFormat="1" ht="30" outlineLevel="1" x14ac:dyDescent="0.25">
      <c r="A16585" s="34"/>
      <c r="B16585" s="46" t="s">
        <v>9223</v>
      </c>
      <c r="C16585" s="40" t="str">
        <f>C16584</f>
        <v>ASIGNACIONES DIRECTAS ANTICIPADAS (5% DEL SGR)</v>
      </c>
      <c r="D16585" s="39" t="str">
        <f>D16584</f>
        <v xml:space="preserve">CUNDINAMARCA                                      </v>
      </c>
      <c r="E16585" s="39" t="str">
        <f>E16584</f>
        <v>25372</v>
      </c>
      <c r="F16585" s="39" t="str">
        <f>F16584</f>
        <v xml:space="preserve">JUNÍN                                             </v>
      </c>
      <c r="G16585" s="39" t="s">
        <v>10656</v>
      </c>
      <c r="H16585" s="20">
        <f>SUBTOTAL(9,H16580:H16584)</f>
        <v>1608212</v>
      </c>
      <c r="I16585" s="20">
        <f>SUBTOTAL(9,I16580:I16584)</f>
        <v>1378007.54</v>
      </c>
      <c r="J16585" s="42">
        <f>+I16585/H16585</f>
        <v>0.85685689448903501</v>
      </c>
      <c r="K16585" s="20">
        <f>SUBTOTAL(9,K16580:K16584)</f>
        <v>330679</v>
      </c>
      <c r="L16585" s="20">
        <f>SUBTOTAL(9,L16580:L16584)</f>
        <v>143895.54</v>
      </c>
      <c r="M16585" s="7">
        <f>IFERROR((L16585/K16585),"N.A")</f>
        <v>0.43515173325188478</v>
      </c>
    </row>
    <row r="16586" spans="1:13" s="14" customFormat="1" ht="30" outlineLevel="2" x14ac:dyDescent="0.25">
      <c r="A16586" s="34"/>
      <c r="B16586" s="44" t="s">
        <v>4553</v>
      </c>
      <c r="C16586" s="31" t="s">
        <v>4158</v>
      </c>
      <c r="D16586" s="14" t="s">
        <v>1574</v>
      </c>
      <c r="E16586" s="14" t="s">
        <v>1757</v>
      </c>
      <c r="F16586" s="14" t="s">
        <v>1758</v>
      </c>
      <c r="G16586" s="14" t="s">
        <v>16</v>
      </c>
      <c r="H16586" s="15">
        <v>1569613</v>
      </c>
      <c r="I16586" s="15">
        <v>1569613.0000000002</v>
      </c>
      <c r="J16586" s="16">
        <f>IFERROR((I16586/H16586),0)</f>
        <v>1.0000000000000002</v>
      </c>
      <c r="K16586" s="15">
        <v>1147878</v>
      </c>
      <c r="L16586" s="15">
        <v>1569613.0000000002</v>
      </c>
      <c r="M16586" s="17">
        <f>L16586/K16586</f>
        <v>1.3674040272572523</v>
      </c>
    </row>
    <row r="16587" spans="1:13" s="14" customFormat="1" ht="30" outlineLevel="2" x14ac:dyDescent="0.25">
      <c r="A16587" s="34"/>
      <c r="B16587" s="44" t="s">
        <v>4553</v>
      </c>
      <c r="C16587" s="31" t="s">
        <v>4158</v>
      </c>
      <c r="D16587" s="14" t="s">
        <v>1574</v>
      </c>
      <c r="E16587" s="14" t="s">
        <v>1757</v>
      </c>
      <c r="F16587" s="14" t="s">
        <v>1758</v>
      </c>
      <c r="G16587" s="14" t="s">
        <v>6109</v>
      </c>
      <c r="H16587" s="20">
        <v>5232701</v>
      </c>
      <c r="I16587" s="20">
        <v>5232701</v>
      </c>
      <c r="J16587" s="21">
        <f>IFERROR((I16587/H16587),0)</f>
        <v>1</v>
      </c>
      <c r="K16587" s="20"/>
      <c r="L16587" s="20"/>
      <c r="M16587" s="22"/>
    </row>
    <row r="16588" spans="1:13" s="14" customFormat="1" ht="30" outlineLevel="2" x14ac:dyDescent="0.25">
      <c r="A16588" s="34"/>
      <c r="B16588" s="44" t="s">
        <v>4553</v>
      </c>
      <c r="C16588" s="31" t="s">
        <v>4158</v>
      </c>
      <c r="D16588" s="14" t="s">
        <v>1574</v>
      </c>
      <c r="E16588" s="14" t="s">
        <v>1757</v>
      </c>
      <c r="F16588" s="14" t="s">
        <v>1758</v>
      </c>
      <c r="G16588" s="14" t="s">
        <v>6481</v>
      </c>
      <c r="H16588" s="20">
        <v>10</v>
      </c>
      <c r="I16588" s="20">
        <v>10</v>
      </c>
      <c r="J16588" s="21">
        <f>IFERROR((I16588/H16588),0)</f>
        <v>1</v>
      </c>
      <c r="K16588" s="20"/>
      <c r="L16588" s="20"/>
      <c r="M16588" s="22"/>
    </row>
    <row r="16589" spans="1:13" s="14" customFormat="1" ht="30" outlineLevel="2" x14ac:dyDescent="0.25">
      <c r="A16589" s="34"/>
      <c r="B16589" s="44" t="s">
        <v>4553</v>
      </c>
      <c r="C16589" s="31" t="s">
        <v>4158</v>
      </c>
      <c r="D16589" s="14" t="s">
        <v>1574</v>
      </c>
      <c r="E16589" s="14" t="s">
        <v>1757</v>
      </c>
      <c r="F16589" s="14" t="s">
        <v>1758</v>
      </c>
      <c r="G16589" s="14" t="s">
        <v>6485</v>
      </c>
      <c r="H16589" s="20">
        <v>2176961</v>
      </c>
      <c r="I16589" s="20">
        <v>2176961</v>
      </c>
      <c r="J16589" s="22"/>
      <c r="K16589" s="25"/>
      <c r="L16589" s="25"/>
      <c r="M16589" s="22"/>
    </row>
    <row r="16590" spans="1:13" s="14" customFormat="1" ht="30" outlineLevel="2" x14ac:dyDescent="0.25">
      <c r="A16590" s="34"/>
      <c r="B16590" s="44" t="s">
        <v>4553</v>
      </c>
      <c r="C16590" s="31" t="s">
        <v>4158</v>
      </c>
      <c r="D16590" s="14" t="s">
        <v>1574</v>
      </c>
      <c r="E16590" s="14" t="s">
        <v>1757</v>
      </c>
      <c r="F16590" s="14" t="s">
        <v>1758</v>
      </c>
      <c r="G16590" s="14" t="s">
        <v>6492</v>
      </c>
      <c r="H16590" s="20">
        <v>252777</v>
      </c>
      <c r="I16590" s="20">
        <v>252777</v>
      </c>
      <c r="J16590" s="21">
        <f>IFERROR((I16590/H16590),0)</f>
        <v>1</v>
      </c>
      <c r="K16590" s="20"/>
      <c r="L16590" s="20"/>
      <c r="M16590" s="22"/>
    </row>
    <row r="16591" spans="1:13" s="14" customFormat="1" ht="30" outlineLevel="2" x14ac:dyDescent="0.25">
      <c r="A16591" s="34"/>
      <c r="B16591" s="44" t="s">
        <v>4553</v>
      </c>
      <c r="C16591" s="31" t="s">
        <v>4158</v>
      </c>
      <c r="D16591" s="14" t="s">
        <v>1574</v>
      </c>
      <c r="E16591" s="14" t="s">
        <v>1757</v>
      </c>
      <c r="F16591" s="14" t="s">
        <v>1758</v>
      </c>
      <c r="G16591" s="14" t="s">
        <v>6493</v>
      </c>
      <c r="H16591" s="20">
        <v>-313923</v>
      </c>
      <c r="I16591" s="20"/>
      <c r="J16591" s="21">
        <f>IFERROR((I16591/H16591),0)</f>
        <v>0</v>
      </c>
      <c r="K16591" s="20"/>
      <c r="L16591" s="20"/>
      <c r="M16591" s="22"/>
    </row>
    <row r="16592" spans="1:13" s="14" customFormat="1" ht="30" outlineLevel="1" x14ac:dyDescent="0.25">
      <c r="A16592" s="34"/>
      <c r="B16592" s="46" t="s">
        <v>9224</v>
      </c>
      <c r="C16592" s="40" t="str">
        <f>C16591</f>
        <v>ASIGNACIONES DIRECTAS ANTICIPADAS (5% DEL SGR)</v>
      </c>
      <c r="D16592" s="39" t="str">
        <f>D16591</f>
        <v xml:space="preserve">CUNDINAMARCA                                      </v>
      </c>
      <c r="E16592" s="39" t="str">
        <f>E16591</f>
        <v>25368</v>
      </c>
      <c r="F16592" s="39" t="str">
        <f>F16591</f>
        <v xml:space="preserve">JERUSALÉN                                         </v>
      </c>
      <c r="G16592" s="39" t="s">
        <v>10656</v>
      </c>
      <c r="H16592" s="20">
        <f>SUBTOTAL(9,H16586:H16591)</f>
        <v>8918139</v>
      </c>
      <c r="I16592" s="20">
        <f>SUBTOTAL(9,I16586:I16591)</f>
        <v>9232062</v>
      </c>
      <c r="J16592" s="42">
        <f>+I16592/H16592</f>
        <v>1.035200505396922</v>
      </c>
      <c r="K16592" s="20">
        <f>SUBTOTAL(9,K16586:K16591)</f>
        <v>1147878</v>
      </c>
      <c r="L16592" s="20">
        <f>SUBTOTAL(9,L16586:L16591)</f>
        <v>1569613.0000000002</v>
      </c>
      <c r="M16592" s="7">
        <f>IFERROR((L16592/K16592),"N.A")</f>
        <v>1.3674040272572523</v>
      </c>
    </row>
    <row r="16593" spans="1:13" s="14" customFormat="1" ht="30" outlineLevel="2" x14ac:dyDescent="0.25">
      <c r="A16593" s="34"/>
      <c r="B16593" s="44" t="s">
        <v>4554</v>
      </c>
      <c r="C16593" s="31" t="s">
        <v>4158</v>
      </c>
      <c r="D16593" s="14" t="s">
        <v>1574</v>
      </c>
      <c r="E16593" s="14" t="s">
        <v>1760</v>
      </c>
      <c r="F16593" s="14" t="s">
        <v>1761</v>
      </c>
      <c r="G16593" s="14" t="s">
        <v>16</v>
      </c>
      <c r="H16593" s="15">
        <v>6290</v>
      </c>
      <c r="I16593" s="15">
        <v>0</v>
      </c>
      <c r="J16593" s="16">
        <f>IFERROR((I16593/H16593),0)</f>
        <v>0</v>
      </c>
      <c r="K16593" s="15">
        <v>4543</v>
      </c>
      <c r="L16593" s="15">
        <v>0</v>
      </c>
      <c r="M16593" s="17">
        <f>L16593/K16593</f>
        <v>0</v>
      </c>
    </row>
    <row r="16594" spans="1:13" s="14" customFormat="1" ht="30" outlineLevel="2" x14ac:dyDescent="0.25">
      <c r="A16594" s="34"/>
      <c r="B16594" s="44" t="s">
        <v>4554</v>
      </c>
      <c r="C16594" s="31" t="s">
        <v>4158</v>
      </c>
      <c r="D16594" s="14" t="s">
        <v>1574</v>
      </c>
      <c r="E16594" s="14" t="s">
        <v>1760</v>
      </c>
      <c r="F16594" s="14" t="s">
        <v>1761</v>
      </c>
      <c r="G16594" s="14" t="s">
        <v>6109</v>
      </c>
      <c r="H16594" s="20">
        <v>14833</v>
      </c>
      <c r="I16594" s="20">
        <v>14833</v>
      </c>
      <c r="J16594" s="21">
        <f>IFERROR((I16594/H16594),0)</f>
        <v>1</v>
      </c>
      <c r="K16594" s="20"/>
      <c r="L16594" s="20"/>
      <c r="M16594" s="22"/>
    </row>
    <row r="16595" spans="1:13" s="14" customFormat="1" ht="30" outlineLevel="2" x14ac:dyDescent="0.25">
      <c r="A16595" s="34"/>
      <c r="B16595" s="44" t="s">
        <v>4554</v>
      </c>
      <c r="C16595" s="31" t="s">
        <v>4158</v>
      </c>
      <c r="D16595" s="14" t="s">
        <v>1574</v>
      </c>
      <c r="E16595" s="14" t="s">
        <v>1760</v>
      </c>
      <c r="F16595" s="14" t="s">
        <v>1761</v>
      </c>
      <c r="G16595" s="14" t="s">
        <v>6492</v>
      </c>
      <c r="H16595" s="20">
        <v>980</v>
      </c>
      <c r="I16595" s="20">
        <v>980</v>
      </c>
      <c r="J16595" s="21">
        <f>IFERROR((I16595/H16595),0)</f>
        <v>1</v>
      </c>
      <c r="K16595" s="20"/>
      <c r="L16595" s="20"/>
      <c r="M16595" s="22"/>
    </row>
    <row r="16596" spans="1:13" s="14" customFormat="1" ht="30" outlineLevel="2" x14ac:dyDescent="0.25">
      <c r="A16596" s="34"/>
      <c r="B16596" s="44" t="s">
        <v>4554</v>
      </c>
      <c r="C16596" s="31" t="s">
        <v>4158</v>
      </c>
      <c r="D16596" s="14" t="s">
        <v>1574</v>
      </c>
      <c r="E16596" s="14" t="s">
        <v>1760</v>
      </c>
      <c r="F16596" s="14" t="s">
        <v>1761</v>
      </c>
      <c r="G16596" s="14" t="s">
        <v>6493</v>
      </c>
      <c r="H16596" s="20">
        <v>-1258</v>
      </c>
      <c r="I16596" s="20"/>
      <c r="J16596" s="21">
        <f>IFERROR((I16596/H16596),0)</f>
        <v>0</v>
      </c>
      <c r="K16596" s="20"/>
      <c r="L16596" s="20"/>
      <c r="M16596" s="22"/>
    </row>
    <row r="16597" spans="1:13" s="14" customFormat="1" ht="30" outlineLevel="1" x14ac:dyDescent="0.25">
      <c r="A16597" s="34"/>
      <c r="B16597" s="46" t="s">
        <v>9225</v>
      </c>
      <c r="C16597" s="40" t="str">
        <f>C16596</f>
        <v>ASIGNACIONES DIRECTAS ANTICIPADAS (5% DEL SGR)</v>
      </c>
      <c r="D16597" s="39" t="str">
        <f>D16596</f>
        <v xml:space="preserve">CUNDINAMARCA                                      </v>
      </c>
      <c r="E16597" s="39" t="str">
        <f>E16596</f>
        <v>25339</v>
      </c>
      <c r="F16597" s="39" t="str">
        <f>F16596</f>
        <v xml:space="preserve">GUTIÉRREZ                                         </v>
      </c>
      <c r="G16597" s="39" t="s">
        <v>10656</v>
      </c>
      <c r="H16597" s="20">
        <f>SUBTOTAL(9,H16593:H16596)</f>
        <v>20845</v>
      </c>
      <c r="I16597" s="20">
        <f>SUBTOTAL(9,I16593:I16596)</f>
        <v>15813</v>
      </c>
      <c r="J16597" s="42">
        <f>+I16597/H16597</f>
        <v>0.75859918445670427</v>
      </c>
      <c r="K16597" s="20">
        <f>SUBTOTAL(9,K16593:K16596)</f>
        <v>4543</v>
      </c>
      <c r="L16597" s="20">
        <f>SUBTOTAL(9,L16593:L16596)</f>
        <v>0</v>
      </c>
      <c r="M16597" s="7">
        <f>IFERROR((L16597/K16597),"N.A")</f>
        <v>0</v>
      </c>
    </row>
    <row r="16598" spans="1:13" s="14" customFormat="1" ht="30" outlineLevel="2" x14ac:dyDescent="0.25">
      <c r="A16598" s="34"/>
      <c r="B16598" s="44" t="s">
        <v>4555</v>
      </c>
      <c r="C16598" s="31" t="s">
        <v>4158</v>
      </c>
      <c r="D16598" s="14" t="s">
        <v>1574</v>
      </c>
      <c r="E16598" s="14" t="s">
        <v>1763</v>
      </c>
      <c r="F16598" s="14" t="s">
        <v>1764</v>
      </c>
      <c r="G16598" s="14" t="s">
        <v>16</v>
      </c>
      <c r="H16598" s="15">
        <v>1355808</v>
      </c>
      <c r="I16598" s="15">
        <v>495616.95</v>
      </c>
      <c r="J16598" s="16">
        <f>IFERROR((I16598/H16598),0)</f>
        <v>0.36555098509523476</v>
      </c>
      <c r="K16598" s="15">
        <v>964934</v>
      </c>
      <c r="L16598" s="15">
        <v>495616.95</v>
      </c>
      <c r="M16598" s="17">
        <f>L16598/K16598</f>
        <v>0.5136278232500876</v>
      </c>
    </row>
    <row r="16599" spans="1:13" s="14" customFormat="1" ht="30" outlineLevel="2" x14ac:dyDescent="0.25">
      <c r="A16599" s="34"/>
      <c r="B16599" s="44" t="s">
        <v>4555</v>
      </c>
      <c r="C16599" s="31" t="s">
        <v>4158</v>
      </c>
      <c r="D16599" s="14" t="s">
        <v>1574</v>
      </c>
      <c r="E16599" s="14" t="s">
        <v>1763</v>
      </c>
      <c r="F16599" s="14" t="s">
        <v>1764</v>
      </c>
      <c r="G16599" s="14" t="s">
        <v>6109</v>
      </c>
      <c r="H16599" s="20">
        <v>1309370</v>
      </c>
      <c r="I16599" s="20">
        <v>1309370</v>
      </c>
      <c r="J16599" s="21">
        <f>IFERROR((I16599/H16599),0)</f>
        <v>1</v>
      </c>
      <c r="K16599" s="20"/>
      <c r="L16599" s="20"/>
      <c r="M16599" s="22"/>
    </row>
    <row r="16600" spans="1:13" s="14" customFormat="1" ht="30" outlineLevel="2" x14ac:dyDescent="0.25">
      <c r="A16600" s="34"/>
      <c r="B16600" s="44" t="s">
        <v>4555</v>
      </c>
      <c r="C16600" s="31" t="s">
        <v>4158</v>
      </c>
      <c r="D16600" s="14" t="s">
        <v>1574</v>
      </c>
      <c r="E16600" s="14" t="s">
        <v>1763</v>
      </c>
      <c r="F16600" s="14" t="s">
        <v>1764</v>
      </c>
      <c r="G16600" s="14" t="s">
        <v>6481</v>
      </c>
      <c r="H16600" s="20">
        <v>8</v>
      </c>
      <c r="I16600" s="20">
        <v>8</v>
      </c>
      <c r="J16600" s="21">
        <f>IFERROR((I16600/H16600),0)</f>
        <v>1</v>
      </c>
      <c r="K16600" s="20"/>
      <c r="L16600" s="20"/>
      <c r="M16600" s="22"/>
    </row>
    <row r="16601" spans="1:13" s="14" customFormat="1" ht="30" outlineLevel="2" x14ac:dyDescent="0.25">
      <c r="A16601" s="34"/>
      <c r="B16601" s="44" t="s">
        <v>4555</v>
      </c>
      <c r="C16601" s="31" t="s">
        <v>4158</v>
      </c>
      <c r="D16601" s="14" t="s">
        <v>1574</v>
      </c>
      <c r="E16601" s="14" t="s">
        <v>1763</v>
      </c>
      <c r="F16601" s="14" t="s">
        <v>1764</v>
      </c>
      <c r="G16601" s="14" t="s">
        <v>6485</v>
      </c>
      <c r="H16601" s="20">
        <v>73666</v>
      </c>
      <c r="I16601" s="20">
        <v>73666</v>
      </c>
      <c r="J16601" s="22"/>
      <c r="K16601" s="25"/>
      <c r="L16601" s="25"/>
      <c r="M16601" s="22"/>
    </row>
    <row r="16602" spans="1:13" s="14" customFormat="1" ht="30" outlineLevel="2" x14ac:dyDescent="0.25">
      <c r="A16602" s="34"/>
      <c r="B16602" s="44" t="s">
        <v>4555</v>
      </c>
      <c r="C16602" s="31" t="s">
        <v>4158</v>
      </c>
      <c r="D16602" s="14" t="s">
        <v>1574</v>
      </c>
      <c r="E16602" s="14" t="s">
        <v>1763</v>
      </c>
      <c r="F16602" s="14" t="s">
        <v>1764</v>
      </c>
      <c r="G16602" s="14" t="s">
        <v>6492</v>
      </c>
      <c r="H16602" s="20">
        <v>203125</v>
      </c>
      <c r="I16602" s="20">
        <v>203125</v>
      </c>
      <c r="J16602" s="21">
        <f>IFERROR((I16602/H16602),0)</f>
        <v>1</v>
      </c>
      <c r="K16602" s="20"/>
      <c r="L16602" s="20"/>
      <c r="M16602" s="22"/>
    </row>
    <row r="16603" spans="1:13" s="14" customFormat="1" ht="30" outlineLevel="2" x14ac:dyDescent="0.25">
      <c r="A16603" s="34"/>
      <c r="B16603" s="44" t="s">
        <v>4555</v>
      </c>
      <c r="C16603" s="31" t="s">
        <v>4158</v>
      </c>
      <c r="D16603" s="14" t="s">
        <v>1574</v>
      </c>
      <c r="E16603" s="14" t="s">
        <v>1763</v>
      </c>
      <c r="F16603" s="14" t="s">
        <v>1764</v>
      </c>
      <c r="G16603" s="14" t="s">
        <v>6493</v>
      </c>
      <c r="H16603" s="20">
        <v>-271162</v>
      </c>
      <c r="I16603" s="20"/>
      <c r="J16603" s="21">
        <f>IFERROR((I16603/H16603),0)</f>
        <v>0</v>
      </c>
      <c r="K16603" s="20"/>
      <c r="L16603" s="20"/>
      <c r="M16603" s="22"/>
    </row>
    <row r="16604" spans="1:13" s="14" customFormat="1" ht="30" outlineLevel="1" x14ac:dyDescent="0.25">
      <c r="A16604" s="34"/>
      <c r="B16604" s="46" t="s">
        <v>9226</v>
      </c>
      <c r="C16604" s="40" t="str">
        <f>C16603</f>
        <v>ASIGNACIONES DIRECTAS ANTICIPADAS (5% DEL SGR)</v>
      </c>
      <c r="D16604" s="39" t="str">
        <f>D16603</f>
        <v xml:space="preserve">CUNDINAMARCA                                      </v>
      </c>
      <c r="E16604" s="39" t="str">
        <f>E16603</f>
        <v>25335</v>
      </c>
      <c r="F16604" s="39" t="str">
        <f>F16603</f>
        <v xml:space="preserve">GUAYABETAL                                        </v>
      </c>
      <c r="G16604" s="39" t="s">
        <v>10656</v>
      </c>
      <c r="H16604" s="20">
        <f>SUBTOTAL(9,H16598:H16603)</f>
        <v>2670815</v>
      </c>
      <c r="I16604" s="20">
        <f>SUBTOTAL(9,I16598:I16603)</f>
        <v>2081785.95</v>
      </c>
      <c r="J16604" s="42">
        <f>+I16604/H16604</f>
        <v>0.77945718816166598</v>
      </c>
      <c r="K16604" s="20">
        <f>SUBTOTAL(9,K16598:K16603)</f>
        <v>964934</v>
      </c>
      <c r="L16604" s="20">
        <f>SUBTOTAL(9,L16598:L16603)</f>
        <v>495616.95</v>
      </c>
      <c r="M16604" s="7">
        <f>IFERROR((L16604/K16604),"N.A")</f>
        <v>0.5136278232500876</v>
      </c>
    </row>
    <row r="16605" spans="1:13" s="14" customFormat="1" ht="30" outlineLevel="2" x14ac:dyDescent="0.25">
      <c r="A16605" s="34"/>
      <c r="B16605" s="44" t="s">
        <v>4556</v>
      </c>
      <c r="C16605" s="31" t="s">
        <v>4158</v>
      </c>
      <c r="D16605" s="14" t="s">
        <v>1574</v>
      </c>
      <c r="E16605" s="14" t="s">
        <v>1769</v>
      </c>
      <c r="F16605" s="14" t="s">
        <v>1770</v>
      </c>
      <c r="G16605" s="14" t="s">
        <v>16</v>
      </c>
      <c r="H16605" s="15">
        <v>474236</v>
      </c>
      <c r="I16605" s="15">
        <v>21931.249999999996</v>
      </c>
      <c r="J16605" s="16">
        <f>IFERROR((I16605/H16605),0)</f>
        <v>4.6245434762438947E-2</v>
      </c>
      <c r="K16605" s="15">
        <v>346659</v>
      </c>
      <c r="L16605" s="15">
        <v>21931.249999999996</v>
      </c>
      <c r="M16605" s="17">
        <f>L16605/K16605</f>
        <v>6.3264620275256075E-2</v>
      </c>
    </row>
    <row r="16606" spans="1:13" s="14" customFormat="1" ht="30" outlineLevel="2" x14ac:dyDescent="0.25">
      <c r="A16606" s="34"/>
      <c r="B16606" s="44" t="s">
        <v>4556</v>
      </c>
      <c r="C16606" s="31" t="s">
        <v>4158</v>
      </c>
      <c r="D16606" s="14" t="s">
        <v>1574</v>
      </c>
      <c r="E16606" s="14" t="s">
        <v>1769</v>
      </c>
      <c r="F16606" s="14" t="s">
        <v>1770</v>
      </c>
      <c r="G16606" s="14" t="s">
        <v>6109</v>
      </c>
      <c r="H16606" s="20">
        <v>1254666</v>
      </c>
      <c r="I16606" s="20">
        <v>1254666</v>
      </c>
      <c r="J16606" s="21">
        <f>IFERROR((I16606/H16606),0)</f>
        <v>1</v>
      </c>
      <c r="K16606" s="20"/>
      <c r="L16606" s="20"/>
      <c r="M16606" s="22"/>
    </row>
    <row r="16607" spans="1:13" s="14" customFormat="1" ht="30" outlineLevel="2" x14ac:dyDescent="0.25">
      <c r="A16607" s="34"/>
      <c r="B16607" s="44" t="s">
        <v>4556</v>
      </c>
      <c r="C16607" s="31" t="s">
        <v>4158</v>
      </c>
      <c r="D16607" s="14" t="s">
        <v>1574</v>
      </c>
      <c r="E16607" s="14" t="s">
        <v>1769</v>
      </c>
      <c r="F16607" s="14" t="s">
        <v>1770</v>
      </c>
      <c r="G16607" s="14" t="s">
        <v>6481</v>
      </c>
      <c r="H16607" s="20">
        <v>3</v>
      </c>
      <c r="I16607" s="20">
        <v>3</v>
      </c>
      <c r="J16607" s="21">
        <f>IFERROR((I16607/H16607),0)</f>
        <v>1</v>
      </c>
      <c r="K16607" s="20"/>
      <c r="L16607" s="20"/>
      <c r="M16607" s="22"/>
    </row>
    <row r="16608" spans="1:13" s="14" customFormat="1" ht="30" outlineLevel="2" x14ac:dyDescent="0.25">
      <c r="A16608" s="34"/>
      <c r="B16608" s="44" t="s">
        <v>4556</v>
      </c>
      <c r="C16608" s="31" t="s">
        <v>4158</v>
      </c>
      <c r="D16608" s="14" t="s">
        <v>1574</v>
      </c>
      <c r="E16608" s="14" t="s">
        <v>1769</v>
      </c>
      <c r="F16608" s="14" t="s">
        <v>1770</v>
      </c>
      <c r="G16608" s="14" t="s">
        <v>6485</v>
      </c>
      <c r="H16608" s="20">
        <v>3657388</v>
      </c>
      <c r="I16608" s="20">
        <v>3657388</v>
      </c>
      <c r="J16608" s="22"/>
      <c r="K16608" s="25"/>
      <c r="L16608" s="25"/>
      <c r="M16608" s="22"/>
    </row>
    <row r="16609" spans="1:13" s="14" customFormat="1" ht="30" outlineLevel="2" x14ac:dyDescent="0.25">
      <c r="A16609" s="34"/>
      <c r="B16609" s="44" t="s">
        <v>4556</v>
      </c>
      <c r="C16609" s="31" t="s">
        <v>4158</v>
      </c>
      <c r="D16609" s="14" t="s">
        <v>1574</v>
      </c>
      <c r="E16609" s="14" t="s">
        <v>1769</v>
      </c>
      <c r="F16609" s="14" t="s">
        <v>1770</v>
      </c>
      <c r="G16609" s="14" t="s">
        <v>6492</v>
      </c>
      <c r="H16609" s="20">
        <v>76284</v>
      </c>
      <c r="I16609" s="20">
        <v>76284</v>
      </c>
      <c r="J16609" s="21">
        <f>IFERROR((I16609/H16609),0)</f>
        <v>1</v>
      </c>
      <c r="K16609" s="20"/>
      <c r="L16609" s="20"/>
      <c r="M16609" s="22"/>
    </row>
    <row r="16610" spans="1:13" s="14" customFormat="1" ht="30" outlineLevel="2" x14ac:dyDescent="0.25">
      <c r="A16610" s="34"/>
      <c r="B16610" s="44" t="s">
        <v>4556</v>
      </c>
      <c r="C16610" s="31" t="s">
        <v>4158</v>
      </c>
      <c r="D16610" s="14" t="s">
        <v>1574</v>
      </c>
      <c r="E16610" s="14" t="s">
        <v>1769</v>
      </c>
      <c r="F16610" s="14" t="s">
        <v>1770</v>
      </c>
      <c r="G16610" s="14" t="s">
        <v>6493</v>
      </c>
      <c r="H16610" s="20">
        <v>-94847</v>
      </c>
      <c r="I16610" s="20"/>
      <c r="J16610" s="21">
        <f>IFERROR((I16610/H16610),0)</f>
        <v>0</v>
      </c>
      <c r="K16610" s="20"/>
      <c r="L16610" s="20"/>
      <c r="M16610" s="22"/>
    </row>
    <row r="16611" spans="1:13" s="14" customFormat="1" ht="30" outlineLevel="1" x14ac:dyDescent="0.25">
      <c r="A16611" s="34"/>
      <c r="B16611" s="46" t="s">
        <v>9227</v>
      </c>
      <c r="C16611" s="40" t="str">
        <f>C16610</f>
        <v>ASIGNACIONES DIRECTAS ANTICIPADAS (5% DEL SGR)</v>
      </c>
      <c r="D16611" s="39" t="str">
        <f>D16610</f>
        <v xml:space="preserve">CUNDINAMARCA                                      </v>
      </c>
      <c r="E16611" s="39" t="str">
        <f>E16610</f>
        <v>25326</v>
      </c>
      <c r="F16611" s="39" t="str">
        <f>F16610</f>
        <v xml:space="preserve">GUATAVITA                                         </v>
      </c>
      <c r="G16611" s="39" t="s">
        <v>10656</v>
      </c>
      <c r="H16611" s="20">
        <f>SUBTOTAL(9,H16605:H16610)</f>
        <v>5367730</v>
      </c>
      <c r="I16611" s="20">
        <f>SUBTOTAL(9,I16605:I16610)</f>
        <v>5010272.25</v>
      </c>
      <c r="J16611" s="42">
        <f>+I16611/H16611</f>
        <v>0.933406160518506</v>
      </c>
      <c r="K16611" s="20">
        <f>SUBTOTAL(9,K16605:K16610)</f>
        <v>346659</v>
      </c>
      <c r="L16611" s="20">
        <f>SUBTOTAL(9,L16605:L16610)</f>
        <v>21931.249999999996</v>
      </c>
      <c r="M16611" s="7">
        <f>IFERROR((L16611/K16611),"N.A")</f>
        <v>6.3264620275256075E-2</v>
      </c>
    </row>
    <row r="16612" spans="1:13" s="14" customFormat="1" ht="30" outlineLevel="2" x14ac:dyDescent="0.25">
      <c r="A16612" s="34"/>
      <c r="B16612" s="44" t="s">
        <v>4557</v>
      </c>
      <c r="C16612" s="31" t="s">
        <v>4158</v>
      </c>
      <c r="D16612" s="14" t="s">
        <v>1574</v>
      </c>
      <c r="E16612" s="14" t="s">
        <v>1772</v>
      </c>
      <c r="F16612" s="14" t="s">
        <v>1773</v>
      </c>
      <c r="G16612" s="14" t="s">
        <v>16</v>
      </c>
      <c r="H16612" s="15">
        <v>4224530</v>
      </c>
      <c r="I16612" s="15">
        <v>736455.60000000009</v>
      </c>
      <c r="J16612" s="16">
        <f>IFERROR((I16612/H16612),0)</f>
        <v>0.17432841049773587</v>
      </c>
      <c r="K16612" s="15">
        <v>2996667</v>
      </c>
      <c r="L16612" s="15">
        <v>736455.60000000009</v>
      </c>
      <c r="M16612" s="17">
        <f>L16612/K16612</f>
        <v>0.24575823740175337</v>
      </c>
    </row>
    <row r="16613" spans="1:13" s="14" customFormat="1" ht="30" outlineLevel="2" x14ac:dyDescent="0.25">
      <c r="A16613" s="34"/>
      <c r="B16613" s="44" t="s">
        <v>4557</v>
      </c>
      <c r="C16613" s="31" t="s">
        <v>4158</v>
      </c>
      <c r="D16613" s="14" t="s">
        <v>1574</v>
      </c>
      <c r="E16613" s="14" t="s">
        <v>1772</v>
      </c>
      <c r="F16613" s="14" t="s">
        <v>1773</v>
      </c>
      <c r="G16613" s="14" t="s">
        <v>6109</v>
      </c>
      <c r="H16613" s="20">
        <v>4982756</v>
      </c>
      <c r="I16613" s="20">
        <v>4982756</v>
      </c>
      <c r="J16613" s="21">
        <f>IFERROR((I16613/H16613),0)</f>
        <v>1</v>
      </c>
      <c r="K16613" s="20"/>
      <c r="L16613" s="20"/>
      <c r="M16613" s="22"/>
    </row>
    <row r="16614" spans="1:13" s="14" customFormat="1" ht="30" outlineLevel="2" x14ac:dyDescent="0.25">
      <c r="A16614" s="34"/>
      <c r="B16614" s="44" t="s">
        <v>4557</v>
      </c>
      <c r="C16614" s="31" t="s">
        <v>4158</v>
      </c>
      <c r="D16614" s="14" t="s">
        <v>1574</v>
      </c>
      <c r="E16614" s="14" t="s">
        <v>1772</v>
      </c>
      <c r="F16614" s="14" t="s">
        <v>1773</v>
      </c>
      <c r="G16614" s="14" t="s">
        <v>6481</v>
      </c>
      <c r="H16614" s="20">
        <v>26</v>
      </c>
      <c r="I16614" s="20">
        <v>26</v>
      </c>
      <c r="J16614" s="21">
        <f>IFERROR((I16614/H16614),0)</f>
        <v>1</v>
      </c>
      <c r="K16614" s="20"/>
      <c r="L16614" s="20"/>
      <c r="M16614" s="22"/>
    </row>
    <row r="16615" spans="1:13" s="14" customFormat="1" ht="30" outlineLevel="2" x14ac:dyDescent="0.25">
      <c r="A16615" s="34"/>
      <c r="B16615" s="44" t="s">
        <v>4557</v>
      </c>
      <c r="C16615" s="31" t="s">
        <v>4158</v>
      </c>
      <c r="D16615" s="14" t="s">
        <v>1574</v>
      </c>
      <c r="E16615" s="14" t="s">
        <v>1772</v>
      </c>
      <c r="F16615" s="14" t="s">
        <v>1773</v>
      </c>
      <c r="G16615" s="14" t="s">
        <v>6492</v>
      </c>
      <c r="H16615" s="20">
        <v>627217</v>
      </c>
      <c r="I16615" s="20">
        <v>627217</v>
      </c>
      <c r="J16615" s="21">
        <f>IFERROR((I16615/H16615),0)</f>
        <v>1</v>
      </c>
      <c r="K16615" s="20"/>
      <c r="L16615" s="20"/>
      <c r="M16615" s="22"/>
    </row>
    <row r="16616" spans="1:13" s="14" customFormat="1" ht="30" outlineLevel="2" x14ac:dyDescent="0.25">
      <c r="A16616" s="34"/>
      <c r="B16616" s="44" t="s">
        <v>4557</v>
      </c>
      <c r="C16616" s="31" t="s">
        <v>4158</v>
      </c>
      <c r="D16616" s="14" t="s">
        <v>1574</v>
      </c>
      <c r="E16616" s="14" t="s">
        <v>1772</v>
      </c>
      <c r="F16616" s="14" t="s">
        <v>1773</v>
      </c>
      <c r="G16616" s="14" t="s">
        <v>6493</v>
      </c>
      <c r="H16616" s="20">
        <v>-844906</v>
      </c>
      <c r="I16616" s="20"/>
      <c r="J16616" s="21">
        <f>IFERROR((I16616/H16616),0)</f>
        <v>0</v>
      </c>
      <c r="K16616" s="20"/>
      <c r="L16616" s="20"/>
      <c r="M16616" s="22"/>
    </row>
    <row r="16617" spans="1:13" s="14" customFormat="1" ht="30" outlineLevel="1" x14ac:dyDescent="0.25">
      <c r="A16617" s="34"/>
      <c r="B16617" s="46" t="s">
        <v>9228</v>
      </c>
      <c r="C16617" s="40" t="str">
        <f>C16616</f>
        <v>ASIGNACIONES DIRECTAS ANTICIPADAS (5% DEL SGR)</v>
      </c>
      <c r="D16617" s="39" t="str">
        <f>D16616</f>
        <v xml:space="preserve">CUNDINAMARCA                                      </v>
      </c>
      <c r="E16617" s="39" t="str">
        <f>E16616</f>
        <v>25324</v>
      </c>
      <c r="F16617" s="39" t="str">
        <f>F16616</f>
        <v xml:space="preserve">GUATAQUÍ                                          </v>
      </c>
      <c r="G16617" s="39" t="s">
        <v>10656</v>
      </c>
      <c r="H16617" s="20">
        <f>SUBTOTAL(9,H16612:H16616)</f>
        <v>8989623</v>
      </c>
      <c r="I16617" s="20">
        <f>SUBTOTAL(9,I16612:I16616)</f>
        <v>6346454.5999999996</v>
      </c>
      <c r="J16617" s="42">
        <f>+I16617/H16617</f>
        <v>0.70597561210297688</v>
      </c>
      <c r="K16617" s="20">
        <f>SUBTOTAL(9,K16612:K16616)</f>
        <v>2996667</v>
      </c>
      <c r="L16617" s="20">
        <f>SUBTOTAL(9,L16612:L16616)</f>
        <v>736455.60000000009</v>
      </c>
      <c r="M16617" s="7">
        <f>IFERROR((L16617/K16617),"N.A")</f>
        <v>0.24575823740175337</v>
      </c>
    </row>
    <row r="16618" spans="1:13" s="14" customFormat="1" ht="30" outlineLevel="2" x14ac:dyDescent="0.25">
      <c r="A16618" s="34"/>
      <c r="B16618" s="44" t="s">
        <v>4558</v>
      </c>
      <c r="C16618" s="31" t="s">
        <v>4158</v>
      </c>
      <c r="D16618" s="14" t="s">
        <v>1574</v>
      </c>
      <c r="E16618" s="14" t="s">
        <v>1775</v>
      </c>
      <c r="F16618" s="14" t="s">
        <v>1776</v>
      </c>
      <c r="G16618" s="14" t="s">
        <v>16</v>
      </c>
      <c r="H16618" s="15">
        <v>207647</v>
      </c>
      <c r="I16618" s="15">
        <v>207647</v>
      </c>
      <c r="J16618" s="16">
        <f>IFERROR((I16618/H16618),0)</f>
        <v>1</v>
      </c>
      <c r="K16618" s="15">
        <v>149151</v>
      </c>
      <c r="L16618" s="15">
        <v>207647</v>
      </c>
      <c r="M16618" s="17">
        <f>L16618/K16618</f>
        <v>1.3921931465427655</v>
      </c>
    </row>
    <row r="16619" spans="1:13" s="14" customFormat="1" ht="30" outlineLevel="2" x14ac:dyDescent="0.25">
      <c r="A16619" s="34"/>
      <c r="B16619" s="44" t="s">
        <v>4558</v>
      </c>
      <c r="C16619" s="31" t="s">
        <v>4158</v>
      </c>
      <c r="D16619" s="14" t="s">
        <v>1574</v>
      </c>
      <c r="E16619" s="14" t="s">
        <v>1775</v>
      </c>
      <c r="F16619" s="14" t="s">
        <v>1776</v>
      </c>
      <c r="G16619" s="14" t="s">
        <v>6109</v>
      </c>
      <c r="H16619" s="20">
        <v>2375328</v>
      </c>
      <c r="I16619" s="20">
        <v>2375328</v>
      </c>
      <c r="J16619" s="21">
        <f>IFERROR((I16619/H16619),0)</f>
        <v>1</v>
      </c>
      <c r="K16619" s="20"/>
      <c r="L16619" s="20"/>
      <c r="M16619" s="22"/>
    </row>
    <row r="16620" spans="1:13" s="14" customFormat="1" ht="30" outlineLevel="2" x14ac:dyDescent="0.25">
      <c r="A16620" s="34"/>
      <c r="B16620" s="44" t="s">
        <v>4558</v>
      </c>
      <c r="C16620" s="31" t="s">
        <v>4158</v>
      </c>
      <c r="D16620" s="14" t="s">
        <v>1574</v>
      </c>
      <c r="E16620" s="14" t="s">
        <v>1775</v>
      </c>
      <c r="F16620" s="14" t="s">
        <v>1776</v>
      </c>
      <c r="G16620" s="14" t="s">
        <v>6481</v>
      </c>
      <c r="H16620" s="20">
        <v>1</v>
      </c>
      <c r="I16620" s="20">
        <v>1</v>
      </c>
      <c r="J16620" s="21">
        <f>IFERROR((I16620/H16620),0)</f>
        <v>1</v>
      </c>
      <c r="K16620" s="20"/>
      <c r="L16620" s="20"/>
      <c r="M16620" s="22"/>
    </row>
    <row r="16621" spans="1:13" s="14" customFormat="1" ht="30" outlineLevel="2" x14ac:dyDescent="0.25">
      <c r="A16621" s="34"/>
      <c r="B16621" s="44" t="s">
        <v>4558</v>
      </c>
      <c r="C16621" s="31" t="s">
        <v>4158</v>
      </c>
      <c r="D16621" s="14" t="s">
        <v>1574</v>
      </c>
      <c r="E16621" s="14" t="s">
        <v>1775</v>
      </c>
      <c r="F16621" s="14" t="s">
        <v>1776</v>
      </c>
      <c r="G16621" s="14" t="s">
        <v>6485</v>
      </c>
      <c r="H16621" s="20">
        <v>39</v>
      </c>
      <c r="I16621" s="20">
        <v>39</v>
      </c>
      <c r="J16621" s="22"/>
      <c r="K16621" s="25"/>
      <c r="L16621" s="25"/>
      <c r="M16621" s="22"/>
    </row>
    <row r="16622" spans="1:13" s="14" customFormat="1" ht="30" outlineLevel="2" x14ac:dyDescent="0.25">
      <c r="A16622" s="34"/>
      <c r="B16622" s="44" t="s">
        <v>4558</v>
      </c>
      <c r="C16622" s="31" t="s">
        <v>4158</v>
      </c>
      <c r="D16622" s="14" t="s">
        <v>1574</v>
      </c>
      <c r="E16622" s="14" t="s">
        <v>1775</v>
      </c>
      <c r="F16622" s="14" t="s">
        <v>1776</v>
      </c>
      <c r="G16622" s="14" t="s">
        <v>6492</v>
      </c>
      <c r="H16622" s="20">
        <v>31892</v>
      </c>
      <c r="I16622" s="20">
        <v>31892</v>
      </c>
      <c r="J16622" s="21">
        <f>IFERROR((I16622/H16622),0)</f>
        <v>1</v>
      </c>
      <c r="K16622" s="20"/>
      <c r="L16622" s="20"/>
      <c r="M16622" s="22"/>
    </row>
    <row r="16623" spans="1:13" s="14" customFormat="1" ht="30" outlineLevel="2" x14ac:dyDescent="0.25">
      <c r="A16623" s="34"/>
      <c r="B16623" s="44" t="s">
        <v>4558</v>
      </c>
      <c r="C16623" s="31" t="s">
        <v>4158</v>
      </c>
      <c r="D16623" s="14" t="s">
        <v>1574</v>
      </c>
      <c r="E16623" s="14" t="s">
        <v>1775</v>
      </c>
      <c r="F16623" s="14" t="s">
        <v>1776</v>
      </c>
      <c r="G16623" s="14" t="s">
        <v>6493</v>
      </c>
      <c r="H16623" s="20">
        <v>-41529</v>
      </c>
      <c r="I16623" s="20"/>
      <c r="J16623" s="21">
        <f>IFERROR((I16623/H16623),0)</f>
        <v>0</v>
      </c>
      <c r="K16623" s="20"/>
      <c r="L16623" s="20"/>
      <c r="M16623" s="22"/>
    </row>
    <row r="16624" spans="1:13" s="14" customFormat="1" ht="30" outlineLevel="1" x14ac:dyDescent="0.25">
      <c r="A16624" s="34"/>
      <c r="B16624" s="46" t="s">
        <v>9229</v>
      </c>
      <c r="C16624" s="40" t="str">
        <f>C16623</f>
        <v>ASIGNACIONES DIRECTAS ANTICIPADAS (5% DEL SGR)</v>
      </c>
      <c r="D16624" s="39" t="str">
        <f>D16623</f>
        <v xml:space="preserve">CUNDINAMARCA                                      </v>
      </c>
      <c r="E16624" s="39" t="str">
        <f>E16623</f>
        <v>25322</v>
      </c>
      <c r="F16624" s="39" t="str">
        <f>F16623</f>
        <v xml:space="preserve">GUASCA                                            </v>
      </c>
      <c r="G16624" s="39" t="s">
        <v>10656</v>
      </c>
      <c r="H16624" s="20">
        <f>SUBTOTAL(9,H16618:H16623)</f>
        <v>2573378</v>
      </c>
      <c r="I16624" s="20">
        <f>SUBTOTAL(9,I16618:I16623)</f>
        <v>2614907</v>
      </c>
      <c r="J16624" s="42">
        <f>+I16624/H16624</f>
        <v>1.0161379323208639</v>
      </c>
      <c r="K16624" s="20">
        <f>SUBTOTAL(9,K16618:K16623)</f>
        <v>149151</v>
      </c>
      <c r="L16624" s="20">
        <f>SUBTOTAL(9,L16618:L16623)</f>
        <v>207647</v>
      </c>
      <c r="M16624" s="7">
        <f>IFERROR((L16624/K16624),"N.A")</f>
        <v>1.3921931465427655</v>
      </c>
    </row>
    <row r="16625" spans="1:13" s="14" customFormat="1" ht="30" outlineLevel="2" x14ac:dyDescent="0.25">
      <c r="A16625" s="34"/>
      <c r="B16625" s="44" t="s">
        <v>4559</v>
      </c>
      <c r="C16625" s="31" t="s">
        <v>4158</v>
      </c>
      <c r="D16625" s="14" t="s">
        <v>1574</v>
      </c>
      <c r="E16625" s="14" t="s">
        <v>1778</v>
      </c>
      <c r="F16625" s="14" t="s">
        <v>1779</v>
      </c>
      <c r="G16625" s="14" t="s">
        <v>16</v>
      </c>
      <c r="H16625" s="15">
        <v>893791</v>
      </c>
      <c r="I16625" s="15">
        <v>244721.02000000002</v>
      </c>
      <c r="J16625" s="16">
        <f>IFERROR((I16625/H16625),0)</f>
        <v>0.27380116828207046</v>
      </c>
      <c r="K16625" s="15">
        <v>645565</v>
      </c>
      <c r="L16625" s="15">
        <v>244721.02000000002</v>
      </c>
      <c r="M16625" s="17">
        <f>L16625/K16625</f>
        <v>0.37908037145756046</v>
      </c>
    </row>
    <row r="16626" spans="1:13" s="14" customFormat="1" ht="30" outlineLevel="2" x14ac:dyDescent="0.25">
      <c r="A16626" s="34"/>
      <c r="B16626" s="44" t="s">
        <v>4559</v>
      </c>
      <c r="C16626" s="31" t="s">
        <v>4158</v>
      </c>
      <c r="D16626" s="14" t="s">
        <v>1574</v>
      </c>
      <c r="E16626" s="14" t="s">
        <v>1778</v>
      </c>
      <c r="F16626" s="14" t="s">
        <v>1779</v>
      </c>
      <c r="G16626" s="14" t="s">
        <v>6109</v>
      </c>
      <c r="H16626" s="20">
        <v>3062768</v>
      </c>
      <c r="I16626" s="20">
        <v>3062768</v>
      </c>
      <c r="J16626" s="21">
        <f>IFERROR((I16626/H16626),0)</f>
        <v>1</v>
      </c>
      <c r="K16626" s="20"/>
      <c r="L16626" s="20"/>
      <c r="M16626" s="22"/>
    </row>
    <row r="16627" spans="1:13" s="14" customFormat="1" ht="30" outlineLevel="2" x14ac:dyDescent="0.25">
      <c r="A16627" s="34"/>
      <c r="B16627" s="44" t="s">
        <v>4559</v>
      </c>
      <c r="C16627" s="31" t="s">
        <v>4158</v>
      </c>
      <c r="D16627" s="14" t="s">
        <v>1574</v>
      </c>
      <c r="E16627" s="14" t="s">
        <v>1778</v>
      </c>
      <c r="F16627" s="14" t="s">
        <v>1779</v>
      </c>
      <c r="G16627" s="14" t="s">
        <v>6481</v>
      </c>
      <c r="H16627" s="20">
        <v>6</v>
      </c>
      <c r="I16627" s="20">
        <v>6</v>
      </c>
      <c r="J16627" s="21">
        <f>IFERROR((I16627/H16627),0)</f>
        <v>1</v>
      </c>
      <c r="K16627" s="20"/>
      <c r="L16627" s="20"/>
      <c r="M16627" s="22"/>
    </row>
    <row r="16628" spans="1:13" s="14" customFormat="1" ht="30" outlineLevel="2" x14ac:dyDescent="0.25">
      <c r="A16628" s="34"/>
      <c r="B16628" s="44" t="s">
        <v>4559</v>
      </c>
      <c r="C16628" s="31" t="s">
        <v>4158</v>
      </c>
      <c r="D16628" s="14" t="s">
        <v>1574</v>
      </c>
      <c r="E16628" s="14" t="s">
        <v>1778</v>
      </c>
      <c r="F16628" s="14" t="s">
        <v>1779</v>
      </c>
      <c r="G16628" s="14" t="s">
        <v>6485</v>
      </c>
      <c r="H16628" s="20">
        <v>4823</v>
      </c>
      <c r="I16628" s="20">
        <v>4823</v>
      </c>
      <c r="J16628" s="22"/>
      <c r="K16628" s="25"/>
      <c r="L16628" s="25"/>
      <c r="M16628" s="22"/>
    </row>
    <row r="16629" spans="1:13" s="14" customFormat="1" ht="30" outlineLevel="2" x14ac:dyDescent="0.25">
      <c r="A16629" s="34"/>
      <c r="B16629" s="44" t="s">
        <v>4559</v>
      </c>
      <c r="C16629" s="31" t="s">
        <v>4158</v>
      </c>
      <c r="D16629" s="14" t="s">
        <v>1574</v>
      </c>
      <c r="E16629" s="14" t="s">
        <v>1778</v>
      </c>
      <c r="F16629" s="14" t="s">
        <v>1779</v>
      </c>
      <c r="G16629" s="14" t="s">
        <v>6492</v>
      </c>
      <c r="H16629" s="20">
        <v>139316</v>
      </c>
      <c r="I16629" s="20">
        <v>139316</v>
      </c>
      <c r="J16629" s="21">
        <f>IFERROR((I16629/H16629),0)</f>
        <v>1</v>
      </c>
      <c r="K16629" s="20"/>
      <c r="L16629" s="20"/>
      <c r="M16629" s="22"/>
    </row>
    <row r="16630" spans="1:13" s="14" customFormat="1" ht="30" outlineLevel="2" x14ac:dyDescent="0.25">
      <c r="A16630" s="34"/>
      <c r="B16630" s="44" t="s">
        <v>4559</v>
      </c>
      <c r="C16630" s="31" t="s">
        <v>4158</v>
      </c>
      <c r="D16630" s="14" t="s">
        <v>1574</v>
      </c>
      <c r="E16630" s="14" t="s">
        <v>1778</v>
      </c>
      <c r="F16630" s="14" t="s">
        <v>1779</v>
      </c>
      <c r="G16630" s="14" t="s">
        <v>6493</v>
      </c>
      <c r="H16630" s="20">
        <v>-178758</v>
      </c>
      <c r="I16630" s="20"/>
      <c r="J16630" s="21">
        <f>IFERROR((I16630/H16630),0)</f>
        <v>0</v>
      </c>
      <c r="K16630" s="20"/>
      <c r="L16630" s="20"/>
      <c r="M16630" s="22"/>
    </row>
    <row r="16631" spans="1:13" s="14" customFormat="1" ht="30" outlineLevel="1" x14ac:dyDescent="0.25">
      <c r="A16631" s="34"/>
      <c r="B16631" s="46" t="s">
        <v>9230</v>
      </c>
      <c r="C16631" s="40" t="str">
        <f>C16630</f>
        <v>ASIGNACIONES DIRECTAS ANTICIPADAS (5% DEL SGR)</v>
      </c>
      <c r="D16631" s="39" t="str">
        <f>D16630</f>
        <v xml:space="preserve">CUNDINAMARCA                                      </v>
      </c>
      <c r="E16631" s="39" t="str">
        <f>E16630</f>
        <v>25320</v>
      </c>
      <c r="F16631" s="39" t="str">
        <f>F16630</f>
        <v xml:space="preserve">GUADUAS                                           </v>
      </c>
      <c r="G16631" s="39" t="s">
        <v>10656</v>
      </c>
      <c r="H16631" s="20">
        <f>SUBTOTAL(9,H16625:H16630)</f>
        <v>3921946</v>
      </c>
      <c r="I16631" s="20">
        <f>SUBTOTAL(9,I16625:I16630)</f>
        <v>3451634.02</v>
      </c>
      <c r="J16631" s="42">
        <f>+I16631/H16631</f>
        <v>0.88008198481060163</v>
      </c>
      <c r="K16631" s="20">
        <f>SUBTOTAL(9,K16625:K16630)</f>
        <v>645565</v>
      </c>
      <c r="L16631" s="20">
        <f>SUBTOTAL(9,L16625:L16630)</f>
        <v>244721.02000000002</v>
      </c>
      <c r="M16631" s="7">
        <f>IFERROR((L16631/K16631),"N.A")</f>
        <v>0.37908037145756046</v>
      </c>
    </row>
    <row r="16632" spans="1:13" s="14" customFormat="1" ht="30" outlineLevel="2" x14ac:dyDescent="0.25">
      <c r="A16632" s="34"/>
      <c r="B16632" s="44" t="s">
        <v>4560</v>
      </c>
      <c r="C16632" s="31" t="s">
        <v>4158</v>
      </c>
      <c r="D16632" s="14" t="s">
        <v>1574</v>
      </c>
      <c r="E16632" s="14" t="s">
        <v>1781</v>
      </c>
      <c r="F16632" s="14" t="s">
        <v>1782</v>
      </c>
      <c r="G16632" s="14" t="s">
        <v>16</v>
      </c>
      <c r="H16632" s="15">
        <v>1041100072</v>
      </c>
      <c r="I16632" s="15">
        <v>885637169.26999998</v>
      </c>
      <c r="J16632" s="16">
        <f>IFERROR((I16632/H16632),0)</f>
        <v>0.85067439056905569</v>
      </c>
      <c r="K16632" s="15">
        <v>762594930</v>
      </c>
      <c r="L16632" s="15">
        <v>885637169.26999998</v>
      </c>
      <c r="M16632" s="17">
        <f>L16632/K16632</f>
        <v>1.1613467837636948</v>
      </c>
    </row>
    <row r="16633" spans="1:13" s="14" customFormat="1" ht="30" outlineLevel="2" x14ac:dyDescent="0.25">
      <c r="A16633" s="34"/>
      <c r="B16633" s="44" t="s">
        <v>4560</v>
      </c>
      <c r="C16633" s="31" t="s">
        <v>4158</v>
      </c>
      <c r="D16633" s="14" t="s">
        <v>1574</v>
      </c>
      <c r="E16633" s="14" t="s">
        <v>1781</v>
      </c>
      <c r="F16633" s="14" t="s">
        <v>1782</v>
      </c>
      <c r="G16633" s="14" t="s">
        <v>6109</v>
      </c>
      <c r="H16633" s="20">
        <v>1712919278</v>
      </c>
      <c r="I16633" s="20">
        <v>1712919278</v>
      </c>
      <c r="J16633" s="21">
        <f>IFERROR((I16633/H16633),0)</f>
        <v>1</v>
      </c>
      <c r="K16633" s="20"/>
      <c r="L16633" s="20"/>
      <c r="M16633" s="22"/>
    </row>
    <row r="16634" spans="1:13" s="14" customFormat="1" ht="30" outlineLevel="2" x14ac:dyDescent="0.25">
      <c r="A16634" s="34"/>
      <c r="B16634" s="44" t="s">
        <v>4560</v>
      </c>
      <c r="C16634" s="31" t="s">
        <v>4158</v>
      </c>
      <c r="D16634" s="14" t="s">
        <v>1574</v>
      </c>
      <c r="E16634" s="14" t="s">
        <v>1781</v>
      </c>
      <c r="F16634" s="14" t="s">
        <v>1782</v>
      </c>
      <c r="G16634" s="14" t="s">
        <v>6481</v>
      </c>
      <c r="H16634" s="20">
        <v>6439</v>
      </c>
      <c r="I16634" s="20">
        <v>6439</v>
      </c>
      <c r="J16634" s="21">
        <f>IFERROR((I16634/H16634),0)</f>
        <v>1</v>
      </c>
      <c r="K16634" s="20"/>
      <c r="L16634" s="20"/>
      <c r="M16634" s="22"/>
    </row>
    <row r="16635" spans="1:13" s="14" customFormat="1" ht="30" outlineLevel="2" x14ac:dyDescent="0.25">
      <c r="A16635" s="34"/>
      <c r="B16635" s="44" t="s">
        <v>4560</v>
      </c>
      <c r="C16635" s="31" t="s">
        <v>4158</v>
      </c>
      <c r="D16635" s="14" t="s">
        <v>1574</v>
      </c>
      <c r="E16635" s="14" t="s">
        <v>1781</v>
      </c>
      <c r="F16635" s="14" t="s">
        <v>1782</v>
      </c>
      <c r="G16635" s="14" t="s">
        <v>6485</v>
      </c>
      <c r="H16635" s="20">
        <v>434532870</v>
      </c>
      <c r="I16635" s="20">
        <v>434532870</v>
      </c>
      <c r="J16635" s="22"/>
      <c r="K16635" s="25"/>
      <c r="L16635" s="25"/>
      <c r="M16635" s="22"/>
    </row>
    <row r="16636" spans="1:13" s="14" customFormat="1" ht="30" outlineLevel="2" x14ac:dyDescent="0.25">
      <c r="A16636" s="34"/>
      <c r="B16636" s="44" t="s">
        <v>4560</v>
      </c>
      <c r="C16636" s="31" t="s">
        <v>4158</v>
      </c>
      <c r="D16636" s="14" t="s">
        <v>1574</v>
      </c>
      <c r="E16636" s="14" t="s">
        <v>1781</v>
      </c>
      <c r="F16636" s="14" t="s">
        <v>1782</v>
      </c>
      <c r="G16636" s="14" t="s">
        <v>6492</v>
      </c>
      <c r="H16636" s="20">
        <v>168364098</v>
      </c>
      <c r="I16636" s="20">
        <v>168364098</v>
      </c>
      <c r="J16636" s="21">
        <f>IFERROR((I16636/H16636),0)</f>
        <v>1</v>
      </c>
      <c r="K16636" s="20"/>
      <c r="L16636" s="20"/>
      <c r="M16636" s="22"/>
    </row>
    <row r="16637" spans="1:13" s="14" customFormat="1" ht="30" outlineLevel="2" x14ac:dyDescent="0.25">
      <c r="A16637" s="34"/>
      <c r="B16637" s="44" t="s">
        <v>4560</v>
      </c>
      <c r="C16637" s="31" t="s">
        <v>4158</v>
      </c>
      <c r="D16637" s="14" t="s">
        <v>1574</v>
      </c>
      <c r="E16637" s="14" t="s">
        <v>1781</v>
      </c>
      <c r="F16637" s="14" t="s">
        <v>1782</v>
      </c>
      <c r="G16637" s="14" t="s">
        <v>6493</v>
      </c>
      <c r="H16637" s="20">
        <v>-208220014</v>
      </c>
      <c r="I16637" s="20"/>
      <c r="J16637" s="21">
        <f>IFERROR((I16637/H16637),0)</f>
        <v>0</v>
      </c>
      <c r="K16637" s="20"/>
      <c r="L16637" s="20"/>
      <c r="M16637" s="22"/>
    </row>
    <row r="16638" spans="1:13" s="14" customFormat="1" ht="30" outlineLevel="1" x14ac:dyDescent="0.25">
      <c r="A16638" s="34"/>
      <c r="B16638" s="46" t="s">
        <v>9231</v>
      </c>
      <c r="C16638" s="40" t="str">
        <f>C16637</f>
        <v>ASIGNACIONES DIRECTAS ANTICIPADAS (5% DEL SGR)</v>
      </c>
      <c r="D16638" s="39" t="str">
        <f>D16637</f>
        <v xml:space="preserve">CUNDINAMARCA                                      </v>
      </c>
      <c r="E16638" s="39" t="str">
        <f>E16637</f>
        <v>25317</v>
      </c>
      <c r="F16638" s="39" t="str">
        <f>F16637</f>
        <v xml:space="preserve">GUACHETÁ                                          </v>
      </c>
      <c r="G16638" s="39" t="s">
        <v>10656</v>
      </c>
      <c r="H16638" s="20">
        <f>SUBTOTAL(9,H16632:H16637)</f>
        <v>3148702743</v>
      </c>
      <c r="I16638" s="20">
        <f>SUBTOTAL(9,I16632:I16637)</f>
        <v>3201459854.27</v>
      </c>
      <c r="J16638" s="42">
        <f>+I16638/H16638</f>
        <v>1.0167551895418792</v>
      </c>
      <c r="K16638" s="20">
        <f>SUBTOTAL(9,K16632:K16637)</f>
        <v>762594930</v>
      </c>
      <c r="L16638" s="20">
        <f>SUBTOTAL(9,L16632:L16637)</f>
        <v>885637169.26999998</v>
      </c>
      <c r="M16638" s="7">
        <f>IFERROR((L16638/K16638),"N.A")</f>
        <v>1.1613467837636948</v>
      </c>
    </row>
    <row r="16639" spans="1:13" s="14" customFormat="1" ht="30" outlineLevel="2" x14ac:dyDescent="0.25">
      <c r="A16639" s="34"/>
      <c r="B16639" s="44" t="s">
        <v>4561</v>
      </c>
      <c r="C16639" s="31" t="s">
        <v>4158</v>
      </c>
      <c r="D16639" s="14" t="s">
        <v>1574</v>
      </c>
      <c r="E16639" s="14" t="s">
        <v>4562</v>
      </c>
      <c r="F16639" s="14" t="s">
        <v>4563</v>
      </c>
      <c r="G16639" s="14" t="s">
        <v>16</v>
      </c>
      <c r="H16639" s="15">
        <v>513262</v>
      </c>
      <c r="I16639" s="15">
        <v>513262</v>
      </c>
      <c r="J16639" s="16">
        <f>IFERROR((I16639/H16639),0)</f>
        <v>1</v>
      </c>
      <c r="K16639" s="15">
        <v>366856</v>
      </c>
      <c r="L16639" s="15">
        <v>513262</v>
      </c>
      <c r="M16639" s="17">
        <f>L16639/K16639</f>
        <v>1.3990830189502148</v>
      </c>
    </row>
    <row r="16640" spans="1:13" s="14" customFormat="1" ht="30" outlineLevel="2" x14ac:dyDescent="0.25">
      <c r="A16640" s="34"/>
      <c r="B16640" s="44" t="s">
        <v>4561</v>
      </c>
      <c r="C16640" s="31" t="s">
        <v>4158</v>
      </c>
      <c r="D16640" s="14" t="s">
        <v>1574</v>
      </c>
      <c r="E16640" s="14" t="s">
        <v>4562</v>
      </c>
      <c r="F16640" s="14" t="s">
        <v>4563</v>
      </c>
      <c r="G16640" s="14" t="s">
        <v>6109</v>
      </c>
      <c r="H16640" s="20">
        <v>1586713</v>
      </c>
      <c r="I16640" s="20">
        <v>1586713</v>
      </c>
      <c r="J16640" s="21">
        <f>IFERROR((I16640/H16640),0)</f>
        <v>1</v>
      </c>
      <c r="K16640" s="20"/>
      <c r="L16640" s="20"/>
      <c r="M16640" s="22"/>
    </row>
    <row r="16641" spans="1:13" s="14" customFormat="1" ht="30" outlineLevel="2" x14ac:dyDescent="0.25">
      <c r="A16641" s="34"/>
      <c r="B16641" s="44" t="s">
        <v>4561</v>
      </c>
      <c r="C16641" s="31" t="s">
        <v>4158</v>
      </c>
      <c r="D16641" s="14" t="s">
        <v>1574</v>
      </c>
      <c r="E16641" s="14" t="s">
        <v>4562</v>
      </c>
      <c r="F16641" s="14" t="s">
        <v>4563</v>
      </c>
      <c r="G16641" s="14" t="s">
        <v>6481</v>
      </c>
      <c r="H16641" s="20">
        <v>3</v>
      </c>
      <c r="I16641" s="20">
        <v>3</v>
      </c>
      <c r="J16641" s="21">
        <f>IFERROR((I16641/H16641),0)</f>
        <v>1</v>
      </c>
      <c r="K16641" s="20"/>
      <c r="L16641" s="20"/>
      <c r="M16641" s="22"/>
    </row>
    <row r="16642" spans="1:13" s="14" customFormat="1" ht="30" outlineLevel="2" x14ac:dyDescent="0.25">
      <c r="A16642" s="34"/>
      <c r="B16642" s="44" t="s">
        <v>4561</v>
      </c>
      <c r="C16642" s="31" t="s">
        <v>4158</v>
      </c>
      <c r="D16642" s="14" t="s">
        <v>1574</v>
      </c>
      <c r="E16642" s="14" t="s">
        <v>4562</v>
      </c>
      <c r="F16642" s="14" t="s">
        <v>4563</v>
      </c>
      <c r="G16642" s="14" t="s">
        <v>6485</v>
      </c>
      <c r="H16642" s="20">
        <v>721011</v>
      </c>
      <c r="I16642" s="20">
        <v>721011</v>
      </c>
      <c r="J16642" s="22"/>
      <c r="K16642" s="25"/>
      <c r="L16642" s="25"/>
      <c r="M16642" s="22"/>
    </row>
    <row r="16643" spans="1:13" s="14" customFormat="1" ht="30" outlineLevel="2" x14ac:dyDescent="0.25">
      <c r="A16643" s="34"/>
      <c r="B16643" s="44" t="s">
        <v>4561</v>
      </c>
      <c r="C16643" s="31" t="s">
        <v>4158</v>
      </c>
      <c r="D16643" s="14" t="s">
        <v>1574</v>
      </c>
      <c r="E16643" s="14" t="s">
        <v>4562</v>
      </c>
      <c r="F16643" s="14" t="s">
        <v>4563</v>
      </c>
      <c r="G16643" s="14" t="s">
        <v>6492</v>
      </c>
      <c r="H16643" s="20">
        <v>77792</v>
      </c>
      <c r="I16643" s="20">
        <v>77792</v>
      </c>
      <c r="J16643" s="21">
        <f>IFERROR((I16643/H16643),0)</f>
        <v>1</v>
      </c>
      <c r="K16643" s="20"/>
      <c r="L16643" s="20"/>
      <c r="M16643" s="22"/>
    </row>
    <row r="16644" spans="1:13" s="14" customFormat="1" ht="30" outlineLevel="2" x14ac:dyDescent="0.25">
      <c r="A16644" s="34"/>
      <c r="B16644" s="44" t="s">
        <v>4561</v>
      </c>
      <c r="C16644" s="31" t="s">
        <v>4158</v>
      </c>
      <c r="D16644" s="14" t="s">
        <v>1574</v>
      </c>
      <c r="E16644" s="14" t="s">
        <v>4562</v>
      </c>
      <c r="F16644" s="14" t="s">
        <v>4563</v>
      </c>
      <c r="G16644" s="14" t="s">
        <v>6493</v>
      </c>
      <c r="H16644" s="20">
        <v>-102652</v>
      </c>
      <c r="I16644" s="20"/>
      <c r="J16644" s="21">
        <f>IFERROR((I16644/H16644),0)</f>
        <v>0</v>
      </c>
      <c r="K16644" s="20"/>
      <c r="L16644" s="20"/>
      <c r="M16644" s="22"/>
    </row>
    <row r="16645" spans="1:13" s="14" customFormat="1" ht="30" outlineLevel="1" x14ac:dyDescent="0.25">
      <c r="A16645" s="34"/>
      <c r="B16645" s="46" t="s">
        <v>9232</v>
      </c>
      <c r="C16645" s="40" t="str">
        <f>C16644</f>
        <v>ASIGNACIONES DIRECTAS ANTICIPADAS (5% DEL SGR)</v>
      </c>
      <c r="D16645" s="39" t="str">
        <f>D16644</f>
        <v xml:space="preserve">CUNDINAMARCA                                      </v>
      </c>
      <c r="E16645" s="39" t="str">
        <f>E16644</f>
        <v>25307</v>
      </c>
      <c r="F16645" s="39" t="str">
        <f>F16644</f>
        <v xml:space="preserve">GIRARDOT                                          </v>
      </c>
      <c r="G16645" s="39" t="s">
        <v>10656</v>
      </c>
      <c r="H16645" s="20">
        <f>SUBTOTAL(9,H16639:H16644)</f>
        <v>2796129</v>
      </c>
      <c r="I16645" s="20">
        <f>SUBTOTAL(9,I16639:I16644)</f>
        <v>2898781</v>
      </c>
      <c r="J16645" s="42">
        <f>+I16645/H16645</f>
        <v>1.0367121831646537</v>
      </c>
      <c r="K16645" s="20">
        <f>SUBTOTAL(9,K16639:K16644)</f>
        <v>366856</v>
      </c>
      <c r="L16645" s="20">
        <f>SUBTOTAL(9,L16639:L16644)</f>
        <v>513262</v>
      </c>
      <c r="M16645" s="7">
        <f>IFERROR((L16645/K16645),"N.A")</f>
        <v>1.3990830189502148</v>
      </c>
    </row>
    <row r="16646" spans="1:13" s="14" customFormat="1" ht="30" outlineLevel="2" x14ac:dyDescent="0.25">
      <c r="A16646" s="34"/>
      <c r="B16646" s="44" t="s">
        <v>4564</v>
      </c>
      <c r="C16646" s="31" t="s">
        <v>4158</v>
      </c>
      <c r="D16646" s="14" t="s">
        <v>1574</v>
      </c>
      <c r="E16646" s="14" t="s">
        <v>1789</v>
      </c>
      <c r="F16646" s="14" t="s">
        <v>1790</v>
      </c>
      <c r="G16646" s="14" t="s">
        <v>16</v>
      </c>
      <c r="H16646" s="15">
        <v>2989201</v>
      </c>
      <c r="I16646" s="15">
        <v>567264.60000000009</v>
      </c>
      <c r="J16646" s="16">
        <f>IFERROR((I16646/H16646),0)</f>
        <v>0.18977131347139256</v>
      </c>
      <c r="K16646" s="15">
        <v>2212746</v>
      </c>
      <c r="L16646" s="15">
        <v>567264.60000000009</v>
      </c>
      <c r="M16646" s="17">
        <f>L16646/K16646</f>
        <v>0.25636227565206315</v>
      </c>
    </row>
    <row r="16647" spans="1:13" s="14" customFormat="1" ht="30" outlineLevel="2" x14ac:dyDescent="0.25">
      <c r="A16647" s="34"/>
      <c r="B16647" s="44" t="s">
        <v>4564</v>
      </c>
      <c r="C16647" s="31" t="s">
        <v>4158</v>
      </c>
      <c r="D16647" s="14" t="s">
        <v>1574</v>
      </c>
      <c r="E16647" s="14" t="s">
        <v>1789</v>
      </c>
      <c r="F16647" s="14" t="s">
        <v>1790</v>
      </c>
      <c r="G16647" s="14" t="s">
        <v>6109</v>
      </c>
      <c r="H16647" s="20">
        <v>3246221</v>
      </c>
      <c r="I16647" s="20">
        <v>3246221</v>
      </c>
      <c r="J16647" s="21">
        <f>IFERROR((I16647/H16647),0)</f>
        <v>1</v>
      </c>
      <c r="K16647" s="20"/>
      <c r="L16647" s="20"/>
      <c r="M16647" s="22"/>
    </row>
    <row r="16648" spans="1:13" s="14" customFormat="1" ht="30" outlineLevel="2" x14ac:dyDescent="0.25">
      <c r="A16648" s="34"/>
      <c r="B16648" s="44" t="s">
        <v>4564</v>
      </c>
      <c r="C16648" s="31" t="s">
        <v>4158</v>
      </c>
      <c r="D16648" s="14" t="s">
        <v>1574</v>
      </c>
      <c r="E16648" s="14" t="s">
        <v>1789</v>
      </c>
      <c r="F16648" s="14" t="s">
        <v>1790</v>
      </c>
      <c r="G16648" s="14" t="s">
        <v>6481</v>
      </c>
      <c r="H16648" s="20">
        <v>18</v>
      </c>
      <c r="I16648" s="20">
        <v>18</v>
      </c>
      <c r="J16648" s="21">
        <f>IFERROR((I16648/H16648),0)</f>
        <v>1</v>
      </c>
      <c r="K16648" s="20"/>
      <c r="L16648" s="20"/>
      <c r="M16648" s="22"/>
    </row>
    <row r="16649" spans="1:13" s="14" customFormat="1" ht="30" outlineLevel="2" x14ac:dyDescent="0.25">
      <c r="A16649" s="34"/>
      <c r="B16649" s="44" t="s">
        <v>4564</v>
      </c>
      <c r="C16649" s="31" t="s">
        <v>4158</v>
      </c>
      <c r="D16649" s="14" t="s">
        <v>1574</v>
      </c>
      <c r="E16649" s="14" t="s">
        <v>1789</v>
      </c>
      <c r="F16649" s="14" t="s">
        <v>1790</v>
      </c>
      <c r="G16649" s="14" t="s">
        <v>6492</v>
      </c>
      <c r="H16649" s="20">
        <v>496681</v>
      </c>
      <c r="I16649" s="20">
        <v>496681</v>
      </c>
      <c r="J16649" s="21">
        <f>IFERROR((I16649/H16649),0)</f>
        <v>1</v>
      </c>
      <c r="K16649" s="20"/>
      <c r="L16649" s="20"/>
      <c r="M16649" s="22"/>
    </row>
    <row r="16650" spans="1:13" s="14" customFormat="1" ht="30" outlineLevel="2" x14ac:dyDescent="0.25">
      <c r="A16650" s="34"/>
      <c r="B16650" s="44" t="s">
        <v>4564</v>
      </c>
      <c r="C16650" s="31" t="s">
        <v>4158</v>
      </c>
      <c r="D16650" s="14" t="s">
        <v>1574</v>
      </c>
      <c r="E16650" s="14" t="s">
        <v>1789</v>
      </c>
      <c r="F16650" s="14" t="s">
        <v>1790</v>
      </c>
      <c r="G16650" s="14" t="s">
        <v>6493</v>
      </c>
      <c r="H16650" s="20">
        <v>-597840</v>
      </c>
      <c r="I16650" s="20"/>
      <c r="J16650" s="21">
        <f>IFERROR((I16650/H16650),0)</f>
        <v>0</v>
      </c>
      <c r="K16650" s="20"/>
      <c r="L16650" s="20"/>
      <c r="M16650" s="22"/>
    </row>
    <row r="16651" spans="1:13" s="14" customFormat="1" ht="30" outlineLevel="1" x14ac:dyDescent="0.25">
      <c r="A16651" s="34"/>
      <c r="B16651" s="46" t="s">
        <v>9233</v>
      </c>
      <c r="C16651" s="40" t="str">
        <f>C16650</f>
        <v>ASIGNACIONES DIRECTAS ANTICIPADAS (5% DEL SGR)</v>
      </c>
      <c r="D16651" s="39" t="str">
        <f>D16650</f>
        <v xml:space="preserve">CUNDINAMARCA                                      </v>
      </c>
      <c r="E16651" s="39" t="str">
        <f>E16650</f>
        <v>25297</v>
      </c>
      <c r="F16651" s="39" t="str">
        <f>F16650</f>
        <v xml:space="preserve">GACHETÁ                                           </v>
      </c>
      <c r="G16651" s="39" t="s">
        <v>10656</v>
      </c>
      <c r="H16651" s="20">
        <f>SUBTOTAL(9,H16646:H16650)</f>
        <v>6134281</v>
      </c>
      <c r="I16651" s="20">
        <f>SUBTOTAL(9,I16646:I16650)</f>
        <v>4310184.5999999996</v>
      </c>
      <c r="J16651" s="42">
        <f>+I16651/H16651</f>
        <v>0.70263892377933124</v>
      </c>
      <c r="K16651" s="20">
        <f>SUBTOTAL(9,K16646:K16650)</f>
        <v>2212746</v>
      </c>
      <c r="L16651" s="20">
        <f>SUBTOTAL(9,L16646:L16650)</f>
        <v>567264.60000000009</v>
      </c>
      <c r="M16651" s="7">
        <f>IFERROR((L16651/K16651),"N.A")</f>
        <v>0.25636227565206315</v>
      </c>
    </row>
    <row r="16652" spans="1:13" s="14" customFormat="1" ht="30" outlineLevel="2" x14ac:dyDescent="0.25">
      <c r="A16652" s="34"/>
      <c r="B16652" s="44" t="s">
        <v>4565</v>
      </c>
      <c r="C16652" s="31" t="s">
        <v>4158</v>
      </c>
      <c r="D16652" s="14" t="s">
        <v>1574</v>
      </c>
      <c r="E16652" s="14" t="s">
        <v>1792</v>
      </c>
      <c r="F16652" s="14" t="s">
        <v>1793</v>
      </c>
      <c r="G16652" s="14" t="s">
        <v>16</v>
      </c>
      <c r="H16652" s="15">
        <v>1239030</v>
      </c>
      <c r="I16652" s="15">
        <v>1239030</v>
      </c>
      <c r="J16652" s="16">
        <f>IFERROR((I16652/H16652),0)</f>
        <v>1</v>
      </c>
      <c r="K16652" s="15">
        <v>887498</v>
      </c>
      <c r="L16652" s="15">
        <v>1239030</v>
      </c>
      <c r="M16652" s="17">
        <f>L16652/K16652</f>
        <v>1.3960932869707876</v>
      </c>
    </row>
    <row r="16653" spans="1:13" s="14" customFormat="1" ht="30" outlineLevel="2" x14ac:dyDescent="0.25">
      <c r="A16653" s="34"/>
      <c r="B16653" s="44" t="s">
        <v>4565</v>
      </c>
      <c r="C16653" s="31" t="s">
        <v>4158</v>
      </c>
      <c r="D16653" s="14" t="s">
        <v>1574</v>
      </c>
      <c r="E16653" s="14" t="s">
        <v>1792</v>
      </c>
      <c r="F16653" s="14" t="s">
        <v>1793</v>
      </c>
      <c r="G16653" s="14" t="s">
        <v>6109</v>
      </c>
      <c r="H16653" s="20">
        <v>965250</v>
      </c>
      <c r="I16653" s="20">
        <v>965250</v>
      </c>
      <c r="J16653" s="21">
        <f>IFERROR((I16653/H16653),0)</f>
        <v>1</v>
      </c>
      <c r="K16653" s="20"/>
      <c r="L16653" s="20"/>
      <c r="M16653" s="22"/>
    </row>
    <row r="16654" spans="1:13" s="14" customFormat="1" ht="30" outlineLevel="2" x14ac:dyDescent="0.25">
      <c r="A16654" s="34"/>
      <c r="B16654" s="44" t="s">
        <v>4565</v>
      </c>
      <c r="C16654" s="31" t="s">
        <v>4158</v>
      </c>
      <c r="D16654" s="14" t="s">
        <v>1574</v>
      </c>
      <c r="E16654" s="14" t="s">
        <v>1792</v>
      </c>
      <c r="F16654" s="14" t="s">
        <v>1793</v>
      </c>
      <c r="G16654" s="14" t="s">
        <v>6481</v>
      </c>
      <c r="H16654" s="20">
        <v>8</v>
      </c>
      <c r="I16654" s="20">
        <v>8</v>
      </c>
      <c r="J16654" s="21">
        <f>IFERROR((I16654/H16654),0)</f>
        <v>1</v>
      </c>
      <c r="K16654" s="20"/>
      <c r="L16654" s="20"/>
      <c r="M16654" s="22"/>
    </row>
    <row r="16655" spans="1:13" s="14" customFormat="1" ht="30" outlineLevel="2" x14ac:dyDescent="0.25">
      <c r="A16655" s="34"/>
      <c r="B16655" s="44" t="s">
        <v>4565</v>
      </c>
      <c r="C16655" s="31" t="s">
        <v>4158</v>
      </c>
      <c r="D16655" s="14" t="s">
        <v>1574</v>
      </c>
      <c r="E16655" s="14" t="s">
        <v>1792</v>
      </c>
      <c r="F16655" s="14" t="s">
        <v>1793</v>
      </c>
      <c r="G16655" s="14" t="s">
        <v>6492</v>
      </c>
      <c r="H16655" s="20">
        <v>188878</v>
      </c>
      <c r="I16655" s="20">
        <v>188878</v>
      </c>
      <c r="J16655" s="21">
        <f>IFERROR((I16655/H16655),0)</f>
        <v>1</v>
      </c>
      <c r="K16655" s="20"/>
      <c r="L16655" s="20"/>
      <c r="M16655" s="22"/>
    </row>
    <row r="16656" spans="1:13" s="14" customFormat="1" ht="30" outlineLevel="2" x14ac:dyDescent="0.25">
      <c r="A16656" s="34"/>
      <c r="B16656" s="44" t="s">
        <v>4565</v>
      </c>
      <c r="C16656" s="31" t="s">
        <v>4158</v>
      </c>
      <c r="D16656" s="14" t="s">
        <v>1574</v>
      </c>
      <c r="E16656" s="14" t="s">
        <v>1792</v>
      </c>
      <c r="F16656" s="14" t="s">
        <v>1793</v>
      </c>
      <c r="G16656" s="14" t="s">
        <v>6493</v>
      </c>
      <c r="H16656" s="20">
        <v>-247806</v>
      </c>
      <c r="I16656" s="20"/>
      <c r="J16656" s="21">
        <f>IFERROR((I16656/H16656),0)</f>
        <v>0</v>
      </c>
      <c r="K16656" s="20"/>
      <c r="L16656" s="20"/>
      <c r="M16656" s="22"/>
    </row>
    <row r="16657" spans="1:13" s="14" customFormat="1" ht="30" outlineLevel="1" x14ac:dyDescent="0.25">
      <c r="A16657" s="34"/>
      <c r="B16657" s="46" t="s">
        <v>9234</v>
      </c>
      <c r="C16657" s="40" t="str">
        <f>C16656</f>
        <v>ASIGNACIONES DIRECTAS ANTICIPADAS (5% DEL SGR)</v>
      </c>
      <c r="D16657" s="39" t="str">
        <f>D16656</f>
        <v xml:space="preserve">CUNDINAMARCA                                      </v>
      </c>
      <c r="E16657" s="39" t="str">
        <f>E16656</f>
        <v>25295</v>
      </c>
      <c r="F16657" s="39" t="str">
        <f>F16656</f>
        <v xml:space="preserve">GACHANCIPÁ                                        </v>
      </c>
      <c r="G16657" s="39" t="s">
        <v>10656</v>
      </c>
      <c r="H16657" s="20">
        <f>SUBTOTAL(9,H16652:H16656)</f>
        <v>2145360</v>
      </c>
      <c r="I16657" s="20">
        <f>SUBTOTAL(9,I16652:I16656)</f>
        <v>2393166</v>
      </c>
      <c r="J16657" s="42">
        <f>+I16657/H16657</f>
        <v>1.1155078867882313</v>
      </c>
      <c r="K16657" s="20">
        <f>SUBTOTAL(9,K16652:K16656)</f>
        <v>887498</v>
      </c>
      <c r="L16657" s="20">
        <f>SUBTOTAL(9,L16652:L16656)</f>
        <v>1239030</v>
      </c>
      <c r="M16657" s="7">
        <f>IFERROR((L16657/K16657),"N.A")</f>
        <v>1.3960932869707876</v>
      </c>
    </row>
    <row r="16658" spans="1:13" s="14" customFormat="1" ht="30" outlineLevel="2" x14ac:dyDescent="0.25">
      <c r="A16658" s="34"/>
      <c r="B16658" s="44" t="s">
        <v>4566</v>
      </c>
      <c r="C16658" s="31" t="s">
        <v>4158</v>
      </c>
      <c r="D16658" s="14" t="s">
        <v>1574</v>
      </c>
      <c r="E16658" s="14" t="s">
        <v>1795</v>
      </c>
      <c r="F16658" s="14" t="s">
        <v>1796</v>
      </c>
      <c r="G16658" s="14" t="s">
        <v>16</v>
      </c>
      <c r="H16658" s="15">
        <v>21755722</v>
      </c>
      <c r="I16658" s="15">
        <v>6862289.790000001</v>
      </c>
      <c r="J16658" s="16">
        <f>IFERROR((I16658/H16658),0)</f>
        <v>0.31542459450437915</v>
      </c>
      <c r="K16658" s="15">
        <v>15506287</v>
      </c>
      <c r="L16658" s="15">
        <v>6862289.790000001</v>
      </c>
      <c r="M16658" s="17">
        <f>L16658/K16658</f>
        <v>0.44254887001640053</v>
      </c>
    </row>
    <row r="16659" spans="1:13" s="14" customFormat="1" ht="30" outlineLevel="2" x14ac:dyDescent="0.25">
      <c r="A16659" s="34"/>
      <c r="B16659" s="44" t="s">
        <v>4566</v>
      </c>
      <c r="C16659" s="31" t="s">
        <v>4158</v>
      </c>
      <c r="D16659" s="14" t="s">
        <v>1574</v>
      </c>
      <c r="E16659" s="14" t="s">
        <v>1795</v>
      </c>
      <c r="F16659" s="14" t="s">
        <v>1796</v>
      </c>
      <c r="G16659" s="14" t="s">
        <v>6109</v>
      </c>
      <c r="H16659" s="20">
        <v>26182617</v>
      </c>
      <c r="I16659" s="20">
        <v>26182617</v>
      </c>
      <c r="J16659" s="21">
        <f>IFERROR((I16659/H16659),0)</f>
        <v>1</v>
      </c>
      <c r="K16659" s="20"/>
      <c r="L16659" s="20"/>
      <c r="M16659" s="22"/>
    </row>
    <row r="16660" spans="1:13" s="14" customFormat="1" ht="30" outlineLevel="2" x14ac:dyDescent="0.25">
      <c r="A16660" s="34"/>
      <c r="B16660" s="44" t="s">
        <v>4566</v>
      </c>
      <c r="C16660" s="31" t="s">
        <v>4158</v>
      </c>
      <c r="D16660" s="14" t="s">
        <v>1574</v>
      </c>
      <c r="E16660" s="14" t="s">
        <v>1795</v>
      </c>
      <c r="F16660" s="14" t="s">
        <v>1796</v>
      </c>
      <c r="G16660" s="14" t="s">
        <v>6481</v>
      </c>
      <c r="H16660" s="20">
        <v>135</v>
      </c>
      <c r="I16660" s="20">
        <v>135</v>
      </c>
      <c r="J16660" s="21">
        <f>IFERROR((I16660/H16660),0)</f>
        <v>1</v>
      </c>
      <c r="K16660" s="20"/>
      <c r="L16660" s="20"/>
      <c r="M16660" s="22"/>
    </row>
    <row r="16661" spans="1:13" s="14" customFormat="1" ht="30" outlineLevel="2" x14ac:dyDescent="0.25">
      <c r="A16661" s="34"/>
      <c r="B16661" s="44" t="s">
        <v>4566</v>
      </c>
      <c r="C16661" s="31" t="s">
        <v>4158</v>
      </c>
      <c r="D16661" s="14" t="s">
        <v>1574</v>
      </c>
      <c r="E16661" s="14" t="s">
        <v>1795</v>
      </c>
      <c r="F16661" s="14" t="s">
        <v>1796</v>
      </c>
      <c r="G16661" s="14" t="s">
        <v>6492</v>
      </c>
      <c r="H16661" s="20">
        <v>3272374</v>
      </c>
      <c r="I16661" s="20">
        <v>3272374</v>
      </c>
      <c r="J16661" s="21">
        <f>IFERROR((I16661/H16661),0)</f>
        <v>1</v>
      </c>
      <c r="K16661" s="20"/>
      <c r="L16661" s="20"/>
      <c r="M16661" s="22"/>
    </row>
    <row r="16662" spans="1:13" s="14" customFormat="1" ht="30" outlineLevel="2" x14ac:dyDescent="0.25">
      <c r="A16662" s="34"/>
      <c r="B16662" s="44" t="s">
        <v>4566</v>
      </c>
      <c r="C16662" s="31" t="s">
        <v>4158</v>
      </c>
      <c r="D16662" s="14" t="s">
        <v>1574</v>
      </c>
      <c r="E16662" s="14" t="s">
        <v>1795</v>
      </c>
      <c r="F16662" s="14" t="s">
        <v>1796</v>
      </c>
      <c r="G16662" s="14" t="s">
        <v>6493</v>
      </c>
      <c r="H16662" s="20">
        <v>-4351144</v>
      </c>
      <c r="I16662" s="20"/>
      <c r="J16662" s="21">
        <f>IFERROR((I16662/H16662),0)</f>
        <v>0</v>
      </c>
      <c r="K16662" s="20"/>
      <c r="L16662" s="20"/>
      <c r="M16662" s="22"/>
    </row>
    <row r="16663" spans="1:13" s="14" customFormat="1" ht="30" outlineLevel="1" x14ac:dyDescent="0.25">
      <c r="A16663" s="34"/>
      <c r="B16663" s="46" t="s">
        <v>9235</v>
      </c>
      <c r="C16663" s="40" t="str">
        <f>C16662</f>
        <v>ASIGNACIONES DIRECTAS ANTICIPADAS (5% DEL SGR)</v>
      </c>
      <c r="D16663" s="39" t="str">
        <f>D16662</f>
        <v xml:space="preserve">CUNDINAMARCA                                      </v>
      </c>
      <c r="E16663" s="39" t="str">
        <f>E16662</f>
        <v>25293</v>
      </c>
      <c r="F16663" s="39" t="str">
        <f>F16662</f>
        <v xml:space="preserve">GACHALA                                           </v>
      </c>
      <c r="G16663" s="39" t="s">
        <v>10656</v>
      </c>
      <c r="H16663" s="20">
        <f>SUBTOTAL(9,H16658:H16662)</f>
        <v>46859704</v>
      </c>
      <c r="I16663" s="20">
        <f>SUBTOTAL(9,I16658:I16662)</f>
        <v>36317415.789999999</v>
      </c>
      <c r="J16663" s="42">
        <f>+I16663/H16663</f>
        <v>0.7750244386947045</v>
      </c>
      <c r="K16663" s="20">
        <f>SUBTOTAL(9,K16658:K16662)</f>
        <v>15506287</v>
      </c>
      <c r="L16663" s="20">
        <f>SUBTOTAL(9,L16658:L16662)</f>
        <v>6862289.790000001</v>
      </c>
      <c r="M16663" s="7">
        <f>IFERROR((L16663/K16663),"N.A")</f>
        <v>0.44254887001640053</v>
      </c>
    </row>
    <row r="16664" spans="1:13" s="14" customFormat="1" ht="30" outlineLevel="2" x14ac:dyDescent="0.25">
      <c r="A16664" s="34"/>
      <c r="B16664" s="44" t="s">
        <v>6390</v>
      </c>
      <c r="C16664" s="31" t="s">
        <v>4158</v>
      </c>
      <c r="D16664" s="14" t="s">
        <v>1574</v>
      </c>
      <c r="E16664" s="14" t="s">
        <v>6013</v>
      </c>
      <c r="F16664" s="14" t="s">
        <v>6014</v>
      </c>
      <c r="G16664" s="14" t="s">
        <v>6109</v>
      </c>
      <c r="H16664" s="20">
        <v>1</v>
      </c>
      <c r="I16664" s="20">
        <v>1</v>
      </c>
      <c r="J16664" s="21">
        <f>IFERROR((I16664/H16664),0)</f>
        <v>1</v>
      </c>
      <c r="K16664" s="20"/>
      <c r="L16664" s="20"/>
      <c r="M16664" s="22"/>
    </row>
    <row r="16665" spans="1:13" s="14" customFormat="1" ht="30" outlineLevel="1" x14ac:dyDescent="0.25">
      <c r="A16665" s="34"/>
      <c r="B16665" s="46" t="s">
        <v>9236</v>
      </c>
      <c r="C16665" s="40" t="str">
        <f>C16664</f>
        <v>ASIGNACIONES DIRECTAS ANTICIPADAS (5% DEL SGR)</v>
      </c>
      <c r="D16665" s="39" t="str">
        <f>D16664</f>
        <v xml:space="preserve">CUNDINAMARCA                                      </v>
      </c>
      <c r="E16665" s="39" t="str">
        <f>E16664</f>
        <v>25290</v>
      </c>
      <c r="F16665" s="39" t="str">
        <f>F16664</f>
        <v xml:space="preserve">FUSAGASUGÁ                                        </v>
      </c>
      <c r="G16665" s="39" t="s">
        <v>10656</v>
      </c>
      <c r="H16665" s="20">
        <f>SUBTOTAL(9,H16664:H16664)</f>
        <v>1</v>
      </c>
      <c r="I16665" s="20">
        <f>SUBTOTAL(9,I16664:I16664)</f>
        <v>1</v>
      </c>
      <c r="J16665" s="42">
        <f>+I16665/H16665</f>
        <v>1</v>
      </c>
      <c r="K16665" s="20">
        <f>SUBTOTAL(9,K16664:K16664)</f>
        <v>0</v>
      </c>
      <c r="L16665" s="20">
        <f>SUBTOTAL(9,L16664:L16664)</f>
        <v>0</v>
      </c>
      <c r="M16665" s="7" t="str">
        <f>IFERROR((L16665/K16665),"N.A")</f>
        <v>N.A</v>
      </c>
    </row>
    <row r="16666" spans="1:13" s="14" customFormat="1" ht="30" outlineLevel="2" x14ac:dyDescent="0.25">
      <c r="A16666" s="34"/>
      <c r="B16666" s="44" t="s">
        <v>4567</v>
      </c>
      <c r="C16666" s="31" t="s">
        <v>4158</v>
      </c>
      <c r="D16666" s="14" t="s">
        <v>1574</v>
      </c>
      <c r="E16666" s="14" t="s">
        <v>1801</v>
      </c>
      <c r="F16666" s="14" t="s">
        <v>1802</v>
      </c>
      <c r="G16666" s="14" t="s">
        <v>16</v>
      </c>
      <c r="H16666" s="15">
        <v>333556</v>
      </c>
      <c r="I16666" s="15">
        <v>71496.009999999995</v>
      </c>
      <c r="J16666" s="16">
        <f>IFERROR((I16666/H16666),0)</f>
        <v>0.21434484764177528</v>
      </c>
      <c r="K16666" s="15">
        <v>236846</v>
      </c>
      <c r="L16666" s="15">
        <v>71496.009999999995</v>
      </c>
      <c r="M16666" s="17">
        <f>L16666/K16666</f>
        <v>0.30186707818582537</v>
      </c>
    </row>
    <row r="16667" spans="1:13" s="14" customFormat="1" ht="30" outlineLevel="2" x14ac:dyDescent="0.25">
      <c r="A16667" s="34"/>
      <c r="B16667" s="44" t="s">
        <v>4567</v>
      </c>
      <c r="C16667" s="31" t="s">
        <v>4158</v>
      </c>
      <c r="D16667" s="14" t="s">
        <v>1574</v>
      </c>
      <c r="E16667" s="14" t="s">
        <v>1801</v>
      </c>
      <c r="F16667" s="14" t="s">
        <v>1802</v>
      </c>
      <c r="G16667" s="14" t="s">
        <v>6109</v>
      </c>
      <c r="H16667" s="20">
        <v>411919</v>
      </c>
      <c r="I16667" s="20">
        <v>411919</v>
      </c>
      <c r="J16667" s="21">
        <f>IFERROR((I16667/H16667),0)</f>
        <v>1</v>
      </c>
      <c r="K16667" s="20"/>
      <c r="L16667" s="20"/>
      <c r="M16667" s="22"/>
    </row>
    <row r="16668" spans="1:13" s="14" customFormat="1" ht="30" outlineLevel="2" x14ac:dyDescent="0.25">
      <c r="A16668" s="34"/>
      <c r="B16668" s="44" t="s">
        <v>4567</v>
      </c>
      <c r="C16668" s="31" t="s">
        <v>4158</v>
      </c>
      <c r="D16668" s="14" t="s">
        <v>1574</v>
      </c>
      <c r="E16668" s="14" t="s">
        <v>1801</v>
      </c>
      <c r="F16668" s="14" t="s">
        <v>1802</v>
      </c>
      <c r="G16668" s="14" t="s">
        <v>6481</v>
      </c>
      <c r="H16668" s="20">
        <v>2</v>
      </c>
      <c r="I16668" s="20">
        <v>2</v>
      </c>
      <c r="J16668" s="21">
        <f>IFERROR((I16668/H16668),0)</f>
        <v>1</v>
      </c>
      <c r="K16668" s="20"/>
      <c r="L16668" s="20"/>
      <c r="M16668" s="22"/>
    </row>
    <row r="16669" spans="1:13" s="14" customFormat="1" ht="30" outlineLevel="2" x14ac:dyDescent="0.25">
      <c r="A16669" s="34"/>
      <c r="B16669" s="44" t="s">
        <v>4567</v>
      </c>
      <c r="C16669" s="31" t="s">
        <v>4158</v>
      </c>
      <c r="D16669" s="14" t="s">
        <v>1574</v>
      </c>
      <c r="E16669" s="14" t="s">
        <v>1801</v>
      </c>
      <c r="F16669" s="14" t="s">
        <v>1802</v>
      </c>
      <c r="G16669" s="14" t="s">
        <v>6492</v>
      </c>
      <c r="H16669" s="20">
        <v>49660</v>
      </c>
      <c r="I16669" s="20">
        <v>49660</v>
      </c>
      <c r="J16669" s="21">
        <f>IFERROR((I16669/H16669),0)</f>
        <v>1</v>
      </c>
      <c r="K16669" s="20"/>
      <c r="L16669" s="20"/>
      <c r="M16669" s="22"/>
    </row>
    <row r="16670" spans="1:13" s="14" customFormat="1" ht="30" outlineLevel="2" x14ac:dyDescent="0.25">
      <c r="A16670" s="34"/>
      <c r="B16670" s="44" t="s">
        <v>4567</v>
      </c>
      <c r="C16670" s="31" t="s">
        <v>4158</v>
      </c>
      <c r="D16670" s="14" t="s">
        <v>1574</v>
      </c>
      <c r="E16670" s="14" t="s">
        <v>1801</v>
      </c>
      <c r="F16670" s="14" t="s">
        <v>1802</v>
      </c>
      <c r="G16670" s="14" t="s">
        <v>6493</v>
      </c>
      <c r="H16670" s="20">
        <v>-66711</v>
      </c>
      <c r="I16670" s="20"/>
      <c r="J16670" s="21">
        <f>IFERROR((I16670/H16670),0)</f>
        <v>0</v>
      </c>
      <c r="K16670" s="20"/>
      <c r="L16670" s="20"/>
      <c r="M16670" s="22"/>
    </row>
    <row r="16671" spans="1:13" s="14" customFormat="1" ht="30" outlineLevel="1" x14ac:dyDescent="0.25">
      <c r="A16671" s="34"/>
      <c r="B16671" s="46" t="s">
        <v>9237</v>
      </c>
      <c r="C16671" s="40" t="str">
        <f>C16670</f>
        <v>ASIGNACIONES DIRECTAS ANTICIPADAS (5% DEL SGR)</v>
      </c>
      <c r="D16671" s="39" t="str">
        <f>D16670</f>
        <v xml:space="preserve">CUNDINAMARCA                                      </v>
      </c>
      <c r="E16671" s="39" t="str">
        <f>E16670</f>
        <v>25281</v>
      </c>
      <c r="F16671" s="39" t="str">
        <f>F16670</f>
        <v xml:space="preserve">FOSCA                                             </v>
      </c>
      <c r="G16671" s="39" t="s">
        <v>10656</v>
      </c>
      <c r="H16671" s="20">
        <f>SUBTOTAL(9,H16666:H16670)</f>
        <v>728426</v>
      </c>
      <c r="I16671" s="20">
        <f>SUBTOTAL(9,I16666:I16670)</f>
        <v>533077.01</v>
      </c>
      <c r="J16671" s="42">
        <f>+I16671/H16671</f>
        <v>0.73182040454349517</v>
      </c>
      <c r="K16671" s="20">
        <f>SUBTOTAL(9,K16666:K16670)</f>
        <v>236846</v>
      </c>
      <c r="L16671" s="20">
        <f>SUBTOTAL(9,L16666:L16670)</f>
        <v>71496.009999999995</v>
      </c>
      <c r="M16671" s="7">
        <f>IFERROR((L16671/K16671),"N.A")</f>
        <v>0.30186707818582537</v>
      </c>
    </row>
    <row r="16672" spans="1:13" s="14" customFormat="1" ht="30" outlineLevel="2" x14ac:dyDescent="0.25">
      <c r="A16672" s="34"/>
      <c r="B16672" s="44" t="s">
        <v>4568</v>
      </c>
      <c r="C16672" s="31" t="s">
        <v>4158</v>
      </c>
      <c r="D16672" s="14" t="s">
        <v>1574</v>
      </c>
      <c r="E16672" s="14" t="s">
        <v>1807</v>
      </c>
      <c r="F16672" s="14" t="s">
        <v>1808</v>
      </c>
      <c r="G16672" s="14" t="s">
        <v>16</v>
      </c>
      <c r="H16672" s="15">
        <v>504120</v>
      </c>
      <c r="I16672" s="15">
        <v>504119.99999999994</v>
      </c>
      <c r="J16672" s="16">
        <f>IFERROR((I16672/H16672),0)</f>
        <v>0.99999999999999989</v>
      </c>
      <c r="K16672" s="15">
        <v>361752</v>
      </c>
      <c r="L16672" s="15">
        <v>504119.99999999994</v>
      </c>
      <c r="M16672" s="17">
        <f>L16672/K16672</f>
        <v>1.393551383268095</v>
      </c>
    </row>
    <row r="16673" spans="1:13" s="14" customFormat="1" ht="30" outlineLevel="2" x14ac:dyDescent="0.25">
      <c r="A16673" s="34"/>
      <c r="B16673" s="44" t="s">
        <v>4568</v>
      </c>
      <c r="C16673" s="31" t="s">
        <v>4158</v>
      </c>
      <c r="D16673" s="14" t="s">
        <v>1574</v>
      </c>
      <c r="E16673" s="14" t="s">
        <v>1807</v>
      </c>
      <c r="F16673" s="14" t="s">
        <v>1808</v>
      </c>
      <c r="G16673" s="14" t="s">
        <v>6109</v>
      </c>
      <c r="H16673" s="20">
        <v>929718</v>
      </c>
      <c r="I16673" s="20">
        <v>929718</v>
      </c>
      <c r="J16673" s="21">
        <f>IFERROR((I16673/H16673),0)</f>
        <v>1</v>
      </c>
      <c r="K16673" s="20"/>
      <c r="L16673" s="20"/>
      <c r="M16673" s="22"/>
    </row>
    <row r="16674" spans="1:13" s="14" customFormat="1" ht="30" outlineLevel="2" x14ac:dyDescent="0.25">
      <c r="A16674" s="34"/>
      <c r="B16674" s="44" t="s">
        <v>4568</v>
      </c>
      <c r="C16674" s="31" t="s">
        <v>4158</v>
      </c>
      <c r="D16674" s="14" t="s">
        <v>1574</v>
      </c>
      <c r="E16674" s="14" t="s">
        <v>1807</v>
      </c>
      <c r="F16674" s="14" t="s">
        <v>1808</v>
      </c>
      <c r="G16674" s="14" t="s">
        <v>6481</v>
      </c>
      <c r="H16674" s="20">
        <v>3</v>
      </c>
      <c r="I16674" s="20">
        <v>3</v>
      </c>
      <c r="J16674" s="21">
        <f>IFERROR((I16674/H16674),0)</f>
        <v>1</v>
      </c>
      <c r="K16674" s="20"/>
      <c r="L16674" s="20"/>
      <c r="M16674" s="22"/>
    </row>
    <row r="16675" spans="1:13" s="14" customFormat="1" ht="30" outlineLevel="2" x14ac:dyDescent="0.25">
      <c r="A16675" s="34"/>
      <c r="B16675" s="44" t="s">
        <v>4568</v>
      </c>
      <c r="C16675" s="31" t="s">
        <v>4158</v>
      </c>
      <c r="D16675" s="14" t="s">
        <v>1574</v>
      </c>
      <c r="E16675" s="14" t="s">
        <v>1807</v>
      </c>
      <c r="F16675" s="14" t="s">
        <v>1808</v>
      </c>
      <c r="G16675" s="14" t="s">
        <v>6492</v>
      </c>
      <c r="H16675" s="20">
        <v>77226</v>
      </c>
      <c r="I16675" s="20">
        <v>77226</v>
      </c>
      <c r="J16675" s="21">
        <f>IFERROR((I16675/H16675),0)</f>
        <v>1</v>
      </c>
      <c r="K16675" s="20"/>
      <c r="L16675" s="20"/>
      <c r="M16675" s="22"/>
    </row>
    <row r="16676" spans="1:13" s="14" customFormat="1" ht="30" outlineLevel="2" x14ac:dyDescent="0.25">
      <c r="A16676" s="34"/>
      <c r="B16676" s="44" t="s">
        <v>4568</v>
      </c>
      <c r="C16676" s="31" t="s">
        <v>4158</v>
      </c>
      <c r="D16676" s="14" t="s">
        <v>1574</v>
      </c>
      <c r="E16676" s="14" t="s">
        <v>1807</v>
      </c>
      <c r="F16676" s="14" t="s">
        <v>1808</v>
      </c>
      <c r="G16676" s="14" t="s">
        <v>6493</v>
      </c>
      <c r="H16676" s="20">
        <v>-100824</v>
      </c>
      <c r="I16676" s="20"/>
      <c r="J16676" s="21">
        <f>IFERROR((I16676/H16676),0)</f>
        <v>0</v>
      </c>
      <c r="K16676" s="20"/>
      <c r="L16676" s="20"/>
      <c r="M16676" s="22"/>
    </row>
    <row r="16677" spans="1:13" s="14" customFormat="1" ht="30" outlineLevel="1" x14ac:dyDescent="0.25">
      <c r="A16677" s="34"/>
      <c r="B16677" s="46" t="s">
        <v>9238</v>
      </c>
      <c r="C16677" s="40" t="str">
        <f>C16676</f>
        <v>ASIGNACIONES DIRECTAS ANTICIPADAS (5% DEL SGR)</v>
      </c>
      <c r="D16677" s="39" t="str">
        <f>D16676</f>
        <v xml:space="preserve">CUNDINAMARCA                                      </v>
      </c>
      <c r="E16677" s="39" t="str">
        <f>E16676</f>
        <v>25260</v>
      </c>
      <c r="F16677" s="39" t="str">
        <f>F16676</f>
        <v xml:space="preserve">EL ROSAL                                          </v>
      </c>
      <c r="G16677" s="39" t="s">
        <v>10656</v>
      </c>
      <c r="H16677" s="20">
        <f>SUBTOTAL(9,H16672:H16676)</f>
        <v>1410243</v>
      </c>
      <c r="I16677" s="20">
        <f>SUBTOTAL(9,I16672:I16676)</f>
        <v>1511067</v>
      </c>
      <c r="J16677" s="42">
        <f>+I16677/H16677</f>
        <v>1.0714940616617137</v>
      </c>
      <c r="K16677" s="20">
        <f>SUBTOTAL(9,K16672:K16676)</f>
        <v>361752</v>
      </c>
      <c r="L16677" s="20">
        <f>SUBTOTAL(9,L16672:L16676)</f>
        <v>504119.99999999994</v>
      </c>
      <c r="M16677" s="7">
        <f>IFERROR((L16677/K16677),"N.A")</f>
        <v>1.393551383268095</v>
      </c>
    </row>
    <row r="16678" spans="1:13" s="14" customFormat="1" ht="30" outlineLevel="2" x14ac:dyDescent="0.25">
      <c r="A16678" s="34"/>
      <c r="B16678" s="44" t="s">
        <v>6391</v>
      </c>
      <c r="C16678" s="31" t="s">
        <v>4158</v>
      </c>
      <c r="D16678" s="14" t="s">
        <v>1574</v>
      </c>
      <c r="E16678" s="14" t="s">
        <v>1810</v>
      </c>
      <c r="F16678" s="14" t="s">
        <v>713</v>
      </c>
      <c r="G16678" s="14" t="s">
        <v>6109</v>
      </c>
      <c r="H16678" s="20">
        <v>33519</v>
      </c>
      <c r="I16678" s="20">
        <v>33519</v>
      </c>
      <c r="J16678" s="21">
        <f>IFERROR((I16678/H16678),0)</f>
        <v>1</v>
      </c>
      <c r="K16678" s="20"/>
      <c r="L16678" s="20"/>
      <c r="M16678" s="22"/>
    </row>
    <row r="16679" spans="1:13" s="14" customFormat="1" ht="30" outlineLevel="1" x14ac:dyDescent="0.25">
      <c r="A16679" s="34"/>
      <c r="B16679" s="46" t="s">
        <v>9239</v>
      </c>
      <c r="C16679" s="40" t="str">
        <f>C16678</f>
        <v>ASIGNACIONES DIRECTAS ANTICIPADAS (5% DEL SGR)</v>
      </c>
      <c r="D16679" s="39" t="str">
        <f>D16678</f>
        <v xml:space="preserve">CUNDINAMARCA                                      </v>
      </c>
      <c r="E16679" s="39" t="str">
        <f>E16678</f>
        <v>25258</v>
      </c>
      <c r="F16679" s="39" t="str">
        <f>F16678</f>
        <v xml:space="preserve">EL PEÑÓN                                          </v>
      </c>
      <c r="G16679" s="39" t="s">
        <v>10656</v>
      </c>
      <c r="H16679" s="20">
        <f>SUBTOTAL(9,H16678:H16678)</f>
        <v>33519</v>
      </c>
      <c r="I16679" s="20">
        <f>SUBTOTAL(9,I16678:I16678)</f>
        <v>33519</v>
      </c>
      <c r="J16679" s="42">
        <f>+I16679/H16679</f>
        <v>1</v>
      </c>
      <c r="K16679" s="20">
        <f>SUBTOTAL(9,K16678:K16678)</f>
        <v>0</v>
      </c>
      <c r="L16679" s="20">
        <f>SUBTOTAL(9,L16678:L16678)</f>
        <v>0</v>
      </c>
      <c r="M16679" s="7" t="str">
        <f>IFERROR((L16679/K16679),"N.A")</f>
        <v>N.A</v>
      </c>
    </row>
    <row r="16680" spans="1:13" s="14" customFormat="1" ht="30" outlineLevel="2" x14ac:dyDescent="0.25">
      <c r="A16680" s="34"/>
      <c r="B16680" s="44" t="s">
        <v>6392</v>
      </c>
      <c r="C16680" s="31" t="s">
        <v>4158</v>
      </c>
      <c r="D16680" s="14" t="s">
        <v>1574</v>
      </c>
      <c r="E16680" s="14" t="s">
        <v>1812</v>
      </c>
      <c r="F16680" s="14" t="s">
        <v>1813</v>
      </c>
      <c r="G16680" s="14" t="s">
        <v>6109</v>
      </c>
      <c r="H16680" s="20">
        <v>5837</v>
      </c>
      <c r="I16680" s="20">
        <v>5837</v>
      </c>
      <c r="J16680" s="21">
        <f>IFERROR((I16680/H16680),0)</f>
        <v>1</v>
      </c>
      <c r="K16680" s="20"/>
      <c r="L16680" s="20"/>
      <c r="M16680" s="22"/>
    </row>
    <row r="16681" spans="1:13" s="14" customFormat="1" ht="30" outlineLevel="1" x14ac:dyDescent="0.25">
      <c r="A16681" s="34"/>
      <c r="B16681" s="46" t="s">
        <v>9240</v>
      </c>
      <c r="C16681" s="40" t="str">
        <f>C16680</f>
        <v>ASIGNACIONES DIRECTAS ANTICIPADAS (5% DEL SGR)</v>
      </c>
      <c r="D16681" s="39" t="str">
        <f>D16680</f>
        <v xml:space="preserve">CUNDINAMARCA                                      </v>
      </c>
      <c r="E16681" s="39" t="str">
        <f>E16680</f>
        <v>25245</v>
      </c>
      <c r="F16681" s="39" t="str">
        <f>F16680</f>
        <v xml:space="preserve">EL COLEGIO                                        </v>
      </c>
      <c r="G16681" s="39" t="s">
        <v>10656</v>
      </c>
      <c r="H16681" s="20">
        <f>SUBTOTAL(9,H16680:H16680)</f>
        <v>5837</v>
      </c>
      <c r="I16681" s="20">
        <f>SUBTOTAL(9,I16680:I16680)</f>
        <v>5837</v>
      </c>
      <c r="J16681" s="42">
        <f>+I16681/H16681</f>
        <v>1</v>
      </c>
      <c r="K16681" s="20">
        <f>SUBTOTAL(9,K16680:K16680)</f>
        <v>0</v>
      </c>
      <c r="L16681" s="20">
        <f>SUBTOTAL(9,L16680:L16680)</f>
        <v>0</v>
      </c>
      <c r="M16681" s="7" t="str">
        <f>IFERROR((L16681/K16681),"N.A")</f>
        <v>N.A</v>
      </c>
    </row>
    <row r="16682" spans="1:13" s="14" customFormat="1" ht="30" outlineLevel="2" x14ac:dyDescent="0.25">
      <c r="A16682" s="34"/>
      <c r="B16682" s="44" t="s">
        <v>4569</v>
      </c>
      <c r="C16682" s="31" t="s">
        <v>4158</v>
      </c>
      <c r="D16682" s="14" t="s">
        <v>1574</v>
      </c>
      <c r="E16682" s="14" t="s">
        <v>1815</v>
      </c>
      <c r="F16682" s="14" t="s">
        <v>1816</v>
      </c>
      <c r="G16682" s="14" t="s">
        <v>16</v>
      </c>
      <c r="H16682" s="15">
        <v>947275787</v>
      </c>
      <c r="I16682" s="15">
        <v>947275787</v>
      </c>
      <c r="J16682" s="16">
        <f>IFERROR((I16682/H16682),0)</f>
        <v>1</v>
      </c>
      <c r="K16682" s="15">
        <v>692906606</v>
      </c>
      <c r="L16682" s="15">
        <v>947275787</v>
      </c>
      <c r="M16682" s="17">
        <f>L16682/K16682</f>
        <v>1.3671045690679993</v>
      </c>
    </row>
    <row r="16683" spans="1:13" s="14" customFormat="1" ht="30" outlineLevel="2" x14ac:dyDescent="0.25">
      <c r="A16683" s="34"/>
      <c r="B16683" s="44" t="s">
        <v>4569</v>
      </c>
      <c r="C16683" s="31" t="s">
        <v>4158</v>
      </c>
      <c r="D16683" s="14" t="s">
        <v>1574</v>
      </c>
      <c r="E16683" s="14" t="s">
        <v>1815</v>
      </c>
      <c r="F16683" s="14" t="s">
        <v>1816</v>
      </c>
      <c r="G16683" s="14" t="s">
        <v>6109</v>
      </c>
      <c r="H16683" s="20">
        <v>2163168564</v>
      </c>
      <c r="I16683" s="20">
        <v>2163168564</v>
      </c>
      <c r="J16683" s="21">
        <f>IFERROR((I16683/H16683),0)</f>
        <v>1</v>
      </c>
      <c r="K16683" s="20"/>
      <c r="L16683" s="20"/>
      <c r="M16683" s="22"/>
    </row>
    <row r="16684" spans="1:13" s="14" customFormat="1" ht="30" outlineLevel="2" x14ac:dyDescent="0.25">
      <c r="A16684" s="34"/>
      <c r="B16684" s="44" t="s">
        <v>4569</v>
      </c>
      <c r="C16684" s="31" t="s">
        <v>4158</v>
      </c>
      <c r="D16684" s="14" t="s">
        <v>1574</v>
      </c>
      <c r="E16684" s="14" t="s">
        <v>1815</v>
      </c>
      <c r="F16684" s="14" t="s">
        <v>1816</v>
      </c>
      <c r="G16684" s="14" t="s">
        <v>6481</v>
      </c>
      <c r="H16684" s="20">
        <v>5859</v>
      </c>
      <c r="I16684" s="20">
        <v>5859</v>
      </c>
      <c r="J16684" s="21">
        <f>IFERROR((I16684/H16684),0)</f>
        <v>1</v>
      </c>
      <c r="K16684" s="20"/>
      <c r="L16684" s="20"/>
      <c r="M16684" s="22"/>
    </row>
    <row r="16685" spans="1:13" s="14" customFormat="1" ht="30" outlineLevel="2" x14ac:dyDescent="0.25">
      <c r="A16685" s="34"/>
      <c r="B16685" s="44" t="s">
        <v>4569</v>
      </c>
      <c r="C16685" s="31" t="s">
        <v>4158</v>
      </c>
      <c r="D16685" s="14" t="s">
        <v>1574</v>
      </c>
      <c r="E16685" s="14" t="s">
        <v>1815</v>
      </c>
      <c r="F16685" s="14" t="s">
        <v>1816</v>
      </c>
      <c r="G16685" s="14" t="s">
        <v>6485</v>
      </c>
      <c r="H16685" s="20">
        <v>384460803</v>
      </c>
      <c r="I16685" s="20">
        <v>384460803</v>
      </c>
      <c r="J16685" s="22"/>
      <c r="K16685" s="25"/>
      <c r="L16685" s="25"/>
      <c r="M16685" s="22"/>
    </row>
    <row r="16686" spans="1:13" s="14" customFormat="1" ht="30" outlineLevel="2" x14ac:dyDescent="0.25">
      <c r="A16686" s="34"/>
      <c r="B16686" s="44" t="s">
        <v>4569</v>
      </c>
      <c r="C16686" s="31" t="s">
        <v>4158</v>
      </c>
      <c r="D16686" s="14" t="s">
        <v>1574</v>
      </c>
      <c r="E16686" s="14" t="s">
        <v>1815</v>
      </c>
      <c r="F16686" s="14" t="s">
        <v>1816</v>
      </c>
      <c r="G16686" s="14" t="s">
        <v>6492</v>
      </c>
      <c r="H16686" s="20">
        <v>152639770</v>
      </c>
      <c r="I16686" s="20">
        <v>152639770</v>
      </c>
      <c r="J16686" s="21">
        <f>IFERROR((I16686/H16686),0)</f>
        <v>1</v>
      </c>
      <c r="K16686" s="20"/>
      <c r="L16686" s="20"/>
      <c r="M16686" s="22"/>
    </row>
    <row r="16687" spans="1:13" s="14" customFormat="1" ht="30" outlineLevel="2" x14ac:dyDescent="0.25">
      <c r="A16687" s="34"/>
      <c r="B16687" s="44" t="s">
        <v>4569</v>
      </c>
      <c r="C16687" s="31" t="s">
        <v>4158</v>
      </c>
      <c r="D16687" s="14" t="s">
        <v>1574</v>
      </c>
      <c r="E16687" s="14" t="s">
        <v>1815</v>
      </c>
      <c r="F16687" s="14" t="s">
        <v>1816</v>
      </c>
      <c r="G16687" s="14" t="s">
        <v>6493</v>
      </c>
      <c r="H16687" s="20">
        <v>-189455157</v>
      </c>
      <c r="I16687" s="20"/>
      <c r="J16687" s="21">
        <f>IFERROR((I16687/H16687),0)</f>
        <v>0</v>
      </c>
      <c r="K16687" s="20"/>
      <c r="L16687" s="20"/>
      <c r="M16687" s="22"/>
    </row>
    <row r="16688" spans="1:13" s="14" customFormat="1" ht="30" outlineLevel="1" x14ac:dyDescent="0.25">
      <c r="A16688" s="34"/>
      <c r="B16688" s="46" t="s">
        <v>9241</v>
      </c>
      <c r="C16688" s="40" t="str">
        <f>C16687</f>
        <v>ASIGNACIONES DIRECTAS ANTICIPADAS (5% DEL SGR)</v>
      </c>
      <c r="D16688" s="39" t="str">
        <f>D16687</f>
        <v xml:space="preserve">CUNDINAMARCA                                      </v>
      </c>
      <c r="E16688" s="39" t="str">
        <f>E16687</f>
        <v>25224</v>
      </c>
      <c r="F16688" s="39" t="str">
        <f>F16687</f>
        <v xml:space="preserve">CUCUNUBÁ                                          </v>
      </c>
      <c r="G16688" s="39" t="s">
        <v>10656</v>
      </c>
      <c r="H16688" s="20">
        <f>SUBTOTAL(9,H16682:H16687)</f>
        <v>3458095626</v>
      </c>
      <c r="I16688" s="20">
        <f>SUBTOTAL(9,I16682:I16687)</f>
        <v>3647550783</v>
      </c>
      <c r="J16688" s="42">
        <f>+I16688/H16688</f>
        <v>1.0547859797674664</v>
      </c>
      <c r="K16688" s="20">
        <f>SUBTOTAL(9,K16682:K16687)</f>
        <v>692906606</v>
      </c>
      <c r="L16688" s="20">
        <f>SUBTOTAL(9,L16682:L16687)</f>
        <v>947275787</v>
      </c>
      <c r="M16688" s="7">
        <f>IFERROR((L16688/K16688),"N.A")</f>
        <v>1.3671045690679993</v>
      </c>
    </row>
    <row r="16689" spans="1:13" s="14" customFormat="1" ht="30" outlineLevel="2" x14ac:dyDescent="0.25">
      <c r="A16689" s="34"/>
      <c r="B16689" s="44" t="s">
        <v>6393</v>
      </c>
      <c r="C16689" s="31" t="s">
        <v>4158</v>
      </c>
      <c r="D16689" s="14" t="s">
        <v>1574</v>
      </c>
      <c r="E16689" s="14" t="s">
        <v>6018</v>
      </c>
      <c r="F16689" s="14" t="s">
        <v>6019</v>
      </c>
      <c r="G16689" s="14" t="s">
        <v>6109</v>
      </c>
      <c r="H16689" s="20">
        <v>26129</v>
      </c>
      <c r="I16689" s="20">
        <v>26129</v>
      </c>
      <c r="J16689" s="21">
        <f>IFERROR((I16689/H16689),0)</f>
        <v>1</v>
      </c>
      <c r="K16689" s="20"/>
      <c r="L16689" s="20"/>
      <c r="M16689" s="22"/>
    </row>
    <row r="16690" spans="1:13" s="14" customFormat="1" ht="30" outlineLevel="1" x14ac:dyDescent="0.25">
      <c r="A16690" s="34"/>
      <c r="B16690" s="46" t="s">
        <v>9242</v>
      </c>
      <c r="C16690" s="40" t="str">
        <f>C16689</f>
        <v>ASIGNACIONES DIRECTAS ANTICIPADAS (5% DEL SGR)</v>
      </c>
      <c r="D16690" s="39" t="str">
        <f>D16689</f>
        <v xml:space="preserve">CUNDINAMARCA                                      </v>
      </c>
      <c r="E16690" s="39" t="str">
        <f>E16689</f>
        <v>25214</v>
      </c>
      <c r="F16690" s="39" t="str">
        <f>F16689</f>
        <v xml:space="preserve">COTA                                              </v>
      </c>
      <c r="G16690" s="39" t="s">
        <v>10656</v>
      </c>
      <c r="H16690" s="20">
        <f>SUBTOTAL(9,H16689:H16689)</f>
        <v>26129</v>
      </c>
      <c r="I16690" s="20">
        <f>SUBTOTAL(9,I16689:I16689)</f>
        <v>26129</v>
      </c>
      <c r="J16690" s="42">
        <f>+I16690/H16690</f>
        <v>1</v>
      </c>
      <c r="K16690" s="20">
        <f>SUBTOTAL(9,K16689:K16689)</f>
        <v>0</v>
      </c>
      <c r="L16690" s="20">
        <f>SUBTOTAL(9,L16689:L16689)</f>
        <v>0</v>
      </c>
      <c r="M16690" s="7" t="str">
        <f>IFERROR((L16690/K16690),"N.A")</f>
        <v>N.A</v>
      </c>
    </row>
    <row r="16691" spans="1:13" s="14" customFormat="1" ht="30" outlineLevel="2" x14ac:dyDescent="0.25">
      <c r="A16691" s="34"/>
      <c r="B16691" s="44" t="s">
        <v>4570</v>
      </c>
      <c r="C16691" s="31" t="s">
        <v>4158</v>
      </c>
      <c r="D16691" s="14" t="s">
        <v>1574</v>
      </c>
      <c r="E16691" s="14" t="s">
        <v>1818</v>
      </c>
      <c r="F16691" s="14" t="s">
        <v>1819</v>
      </c>
      <c r="G16691" s="14" t="s">
        <v>16</v>
      </c>
      <c r="H16691" s="15">
        <v>46686245</v>
      </c>
      <c r="I16691" s="15">
        <v>46686245.000000007</v>
      </c>
      <c r="J16691" s="16">
        <f>IFERROR((I16691/H16691),0)</f>
        <v>1.0000000000000002</v>
      </c>
      <c r="K16691" s="15">
        <v>34186258</v>
      </c>
      <c r="L16691" s="15">
        <v>46686245.000000007</v>
      </c>
      <c r="M16691" s="17">
        <f>L16691/K16691</f>
        <v>1.3656436162156154</v>
      </c>
    </row>
    <row r="16692" spans="1:13" s="14" customFormat="1" ht="30" outlineLevel="2" x14ac:dyDescent="0.25">
      <c r="A16692" s="34"/>
      <c r="B16692" s="44" t="s">
        <v>4570</v>
      </c>
      <c r="C16692" s="31" t="s">
        <v>4158</v>
      </c>
      <c r="D16692" s="14" t="s">
        <v>1574</v>
      </c>
      <c r="E16692" s="14" t="s">
        <v>1818</v>
      </c>
      <c r="F16692" s="14" t="s">
        <v>1819</v>
      </c>
      <c r="G16692" s="14" t="s">
        <v>6109</v>
      </c>
      <c r="H16692" s="20">
        <v>122379337</v>
      </c>
      <c r="I16692" s="20">
        <v>122379337</v>
      </c>
      <c r="J16692" s="21">
        <f>IFERROR((I16692/H16692),0)</f>
        <v>1</v>
      </c>
      <c r="K16692" s="20"/>
      <c r="L16692" s="20"/>
      <c r="M16692" s="22"/>
    </row>
    <row r="16693" spans="1:13" s="14" customFormat="1" ht="30" outlineLevel="2" x14ac:dyDescent="0.25">
      <c r="A16693" s="34"/>
      <c r="B16693" s="44" t="s">
        <v>4570</v>
      </c>
      <c r="C16693" s="31" t="s">
        <v>4158</v>
      </c>
      <c r="D16693" s="14" t="s">
        <v>1574</v>
      </c>
      <c r="E16693" s="14" t="s">
        <v>1818</v>
      </c>
      <c r="F16693" s="14" t="s">
        <v>1819</v>
      </c>
      <c r="G16693" s="14" t="s">
        <v>6481</v>
      </c>
      <c r="H16693" s="20">
        <v>289</v>
      </c>
      <c r="I16693" s="20">
        <v>289</v>
      </c>
      <c r="J16693" s="21">
        <f>IFERROR((I16693/H16693),0)</f>
        <v>1</v>
      </c>
      <c r="K16693" s="20"/>
      <c r="L16693" s="20"/>
      <c r="M16693" s="22"/>
    </row>
    <row r="16694" spans="1:13" s="14" customFormat="1" ht="30" outlineLevel="2" x14ac:dyDescent="0.25">
      <c r="A16694" s="34"/>
      <c r="B16694" s="44" t="s">
        <v>4570</v>
      </c>
      <c r="C16694" s="31" t="s">
        <v>4158</v>
      </c>
      <c r="D16694" s="14" t="s">
        <v>1574</v>
      </c>
      <c r="E16694" s="14" t="s">
        <v>1818</v>
      </c>
      <c r="F16694" s="14" t="s">
        <v>1819</v>
      </c>
      <c r="G16694" s="14" t="s">
        <v>6485</v>
      </c>
      <c r="H16694" s="20">
        <v>32375225</v>
      </c>
      <c r="I16694" s="20">
        <v>32375225</v>
      </c>
      <c r="J16694" s="22"/>
      <c r="K16694" s="25"/>
      <c r="L16694" s="25"/>
      <c r="M16694" s="22"/>
    </row>
    <row r="16695" spans="1:13" s="14" customFormat="1" ht="30" outlineLevel="2" x14ac:dyDescent="0.25">
      <c r="A16695" s="34"/>
      <c r="B16695" s="44" t="s">
        <v>4570</v>
      </c>
      <c r="C16695" s="31" t="s">
        <v>4158</v>
      </c>
      <c r="D16695" s="14" t="s">
        <v>1574</v>
      </c>
      <c r="E16695" s="14" t="s">
        <v>1818</v>
      </c>
      <c r="F16695" s="14" t="s">
        <v>1819</v>
      </c>
      <c r="G16695" s="14" t="s">
        <v>6492</v>
      </c>
      <c r="H16695" s="20">
        <v>7543727</v>
      </c>
      <c r="I16695" s="20">
        <v>7543727</v>
      </c>
      <c r="J16695" s="21">
        <f>IFERROR((I16695/H16695),0)</f>
        <v>1</v>
      </c>
      <c r="K16695" s="20"/>
      <c r="L16695" s="20"/>
      <c r="M16695" s="22"/>
    </row>
    <row r="16696" spans="1:13" s="14" customFormat="1" ht="30" outlineLevel="2" x14ac:dyDescent="0.25">
      <c r="A16696" s="34"/>
      <c r="B16696" s="44" t="s">
        <v>4570</v>
      </c>
      <c r="C16696" s="31" t="s">
        <v>4158</v>
      </c>
      <c r="D16696" s="14" t="s">
        <v>1574</v>
      </c>
      <c r="E16696" s="14" t="s">
        <v>1818</v>
      </c>
      <c r="F16696" s="14" t="s">
        <v>1819</v>
      </c>
      <c r="G16696" s="14" t="s">
        <v>6493</v>
      </c>
      <c r="H16696" s="20">
        <v>-9337249</v>
      </c>
      <c r="I16696" s="20"/>
      <c r="J16696" s="21">
        <f>IFERROR((I16696/H16696),0)</f>
        <v>0</v>
      </c>
      <c r="K16696" s="20"/>
      <c r="L16696" s="20"/>
      <c r="M16696" s="22"/>
    </row>
    <row r="16697" spans="1:13" s="14" customFormat="1" ht="30" outlineLevel="1" x14ac:dyDescent="0.25">
      <c r="A16697" s="34"/>
      <c r="B16697" s="46" t="s">
        <v>9243</v>
      </c>
      <c r="C16697" s="40" t="str">
        <f>C16696</f>
        <v>ASIGNACIONES DIRECTAS ANTICIPADAS (5% DEL SGR)</v>
      </c>
      <c r="D16697" s="39" t="str">
        <f>D16696</f>
        <v xml:space="preserve">CUNDINAMARCA                                      </v>
      </c>
      <c r="E16697" s="39" t="str">
        <f>E16696</f>
        <v>25200</v>
      </c>
      <c r="F16697" s="39" t="str">
        <f>F16696</f>
        <v xml:space="preserve">COGUA                                             </v>
      </c>
      <c r="G16697" s="39" t="s">
        <v>10656</v>
      </c>
      <c r="H16697" s="20">
        <f>SUBTOTAL(9,H16691:H16696)</f>
        <v>199647574</v>
      </c>
      <c r="I16697" s="20">
        <f>SUBTOTAL(9,I16691:I16696)</f>
        <v>208984823</v>
      </c>
      <c r="J16697" s="42">
        <f>+I16697/H16697</f>
        <v>1.04676865745436</v>
      </c>
      <c r="K16697" s="20">
        <f>SUBTOTAL(9,K16691:K16696)</f>
        <v>34186258</v>
      </c>
      <c r="L16697" s="20">
        <f>SUBTOTAL(9,L16691:L16696)</f>
        <v>46686245.000000007</v>
      </c>
      <c r="M16697" s="7">
        <f>IFERROR((L16697/K16697),"N.A")</f>
        <v>1.3656436162156154</v>
      </c>
    </row>
    <row r="16698" spans="1:13" s="14" customFormat="1" ht="30" outlineLevel="2" x14ac:dyDescent="0.25">
      <c r="A16698" s="34"/>
      <c r="B16698" s="44" t="s">
        <v>4571</v>
      </c>
      <c r="C16698" s="31" t="s">
        <v>4158</v>
      </c>
      <c r="D16698" s="14" t="s">
        <v>1574</v>
      </c>
      <c r="E16698" s="14" t="s">
        <v>1821</v>
      </c>
      <c r="F16698" s="14" t="s">
        <v>1822</v>
      </c>
      <c r="G16698" s="14" t="s">
        <v>16</v>
      </c>
      <c r="H16698" s="15">
        <v>3989284</v>
      </c>
      <c r="I16698" s="15">
        <v>3989284</v>
      </c>
      <c r="J16698" s="16">
        <f>IFERROR((I16698/H16698),0)</f>
        <v>1</v>
      </c>
      <c r="K16698" s="15">
        <v>2879664</v>
      </c>
      <c r="L16698" s="15">
        <v>3989284</v>
      </c>
      <c r="M16698" s="17">
        <f>L16698/K16698</f>
        <v>1.3853296773512465</v>
      </c>
    </row>
    <row r="16699" spans="1:13" s="14" customFormat="1" ht="30" outlineLevel="2" x14ac:dyDescent="0.25">
      <c r="A16699" s="34"/>
      <c r="B16699" s="44" t="s">
        <v>4571</v>
      </c>
      <c r="C16699" s="31" t="s">
        <v>4158</v>
      </c>
      <c r="D16699" s="14" t="s">
        <v>1574</v>
      </c>
      <c r="E16699" s="14" t="s">
        <v>1821</v>
      </c>
      <c r="F16699" s="14" t="s">
        <v>1822</v>
      </c>
      <c r="G16699" s="14" t="s">
        <v>6109</v>
      </c>
      <c r="H16699" s="20">
        <v>8386245</v>
      </c>
      <c r="I16699" s="20">
        <v>8386245</v>
      </c>
      <c r="J16699" s="21">
        <f>IFERROR((I16699/H16699),0)</f>
        <v>1</v>
      </c>
      <c r="K16699" s="20"/>
      <c r="L16699" s="20"/>
      <c r="M16699" s="22"/>
    </row>
    <row r="16700" spans="1:13" s="14" customFormat="1" ht="30" outlineLevel="2" x14ac:dyDescent="0.25">
      <c r="A16700" s="34"/>
      <c r="B16700" s="44" t="s">
        <v>4571</v>
      </c>
      <c r="C16700" s="31" t="s">
        <v>4158</v>
      </c>
      <c r="D16700" s="14" t="s">
        <v>1574</v>
      </c>
      <c r="E16700" s="14" t="s">
        <v>1821</v>
      </c>
      <c r="F16700" s="14" t="s">
        <v>1822</v>
      </c>
      <c r="G16700" s="14" t="s">
        <v>6481</v>
      </c>
      <c r="H16700" s="20">
        <v>25</v>
      </c>
      <c r="I16700" s="20">
        <v>25</v>
      </c>
      <c r="J16700" s="21">
        <f>IFERROR((I16700/H16700),0)</f>
        <v>1</v>
      </c>
      <c r="K16700" s="20"/>
      <c r="L16700" s="20"/>
      <c r="M16700" s="22"/>
    </row>
    <row r="16701" spans="1:13" s="14" customFormat="1" ht="30" outlineLevel="2" x14ac:dyDescent="0.25">
      <c r="A16701" s="34"/>
      <c r="B16701" s="44" t="s">
        <v>4571</v>
      </c>
      <c r="C16701" s="31" t="s">
        <v>4158</v>
      </c>
      <c r="D16701" s="14" t="s">
        <v>1574</v>
      </c>
      <c r="E16701" s="14" t="s">
        <v>1821</v>
      </c>
      <c r="F16701" s="14" t="s">
        <v>1822</v>
      </c>
      <c r="G16701" s="14" t="s">
        <v>6492</v>
      </c>
      <c r="H16701" s="20">
        <v>620839</v>
      </c>
      <c r="I16701" s="20">
        <v>620839</v>
      </c>
      <c r="J16701" s="21">
        <f>IFERROR((I16701/H16701),0)</f>
        <v>1</v>
      </c>
      <c r="K16701" s="20"/>
      <c r="L16701" s="20"/>
      <c r="M16701" s="22"/>
    </row>
    <row r="16702" spans="1:13" s="14" customFormat="1" ht="30" outlineLevel="2" x14ac:dyDescent="0.25">
      <c r="A16702" s="34"/>
      <c r="B16702" s="44" t="s">
        <v>4571</v>
      </c>
      <c r="C16702" s="31" t="s">
        <v>4158</v>
      </c>
      <c r="D16702" s="14" t="s">
        <v>1574</v>
      </c>
      <c r="E16702" s="14" t="s">
        <v>1821</v>
      </c>
      <c r="F16702" s="14" t="s">
        <v>1822</v>
      </c>
      <c r="G16702" s="14" t="s">
        <v>6493</v>
      </c>
      <c r="H16702" s="20">
        <v>-797857</v>
      </c>
      <c r="I16702" s="20"/>
      <c r="J16702" s="21">
        <f>IFERROR((I16702/H16702),0)</f>
        <v>0</v>
      </c>
      <c r="K16702" s="20"/>
      <c r="L16702" s="20"/>
      <c r="M16702" s="22"/>
    </row>
    <row r="16703" spans="1:13" s="14" customFormat="1" ht="30" outlineLevel="1" x14ac:dyDescent="0.25">
      <c r="A16703" s="34"/>
      <c r="B16703" s="46" t="s">
        <v>9244</v>
      </c>
      <c r="C16703" s="40" t="str">
        <f>C16702</f>
        <v>ASIGNACIONES DIRECTAS ANTICIPADAS (5% DEL SGR)</v>
      </c>
      <c r="D16703" s="39" t="str">
        <f>D16702</f>
        <v xml:space="preserve">CUNDINAMARCA                                      </v>
      </c>
      <c r="E16703" s="39" t="str">
        <f>E16702</f>
        <v>25183</v>
      </c>
      <c r="F16703" s="39" t="str">
        <f>F16702</f>
        <v xml:space="preserve">CHOCONTÁ                                          </v>
      </c>
      <c r="G16703" s="39" t="s">
        <v>10656</v>
      </c>
      <c r="H16703" s="20">
        <f>SUBTOTAL(9,H16698:H16702)</f>
        <v>12198536</v>
      </c>
      <c r="I16703" s="20">
        <f>SUBTOTAL(9,I16698:I16702)</f>
        <v>12996393</v>
      </c>
      <c r="J16703" s="42">
        <f>+I16703/H16703</f>
        <v>1.0654059634697148</v>
      </c>
      <c r="K16703" s="20">
        <f>SUBTOTAL(9,K16698:K16702)</f>
        <v>2879664</v>
      </c>
      <c r="L16703" s="20">
        <f>SUBTOTAL(9,L16698:L16702)</f>
        <v>3989284</v>
      </c>
      <c r="M16703" s="7">
        <f>IFERROR((L16703/K16703),"N.A")</f>
        <v>1.3853296773512465</v>
      </c>
    </row>
    <row r="16704" spans="1:13" s="14" customFormat="1" ht="30" outlineLevel="2" x14ac:dyDescent="0.25">
      <c r="A16704" s="34"/>
      <c r="B16704" s="44" t="s">
        <v>6394</v>
      </c>
      <c r="C16704" s="31" t="s">
        <v>4158</v>
      </c>
      <c r="D16704" s="14" t="s">
        <v>1574</v>
      </c>
      <c r="E16704" s="14" t="s">
        <v>1824</v>
      </c>
      <c r="F16704" s="14" t="s">
        <v>1825</v>
      </c>
      <c r="G16704" s="14" t="s">
        <v>6109</v>
      </c>
      <c r="H16704" s="20">
        <v>3525</v>
      </c>
      <c r="I16704" s="20">
        <v>3525</v>
      </c>
      <c r="J16704" s="21">
        <f>IFERROR((I16704/H16704),0)</f>
        <v>1</v>
      </c>
      <c r="K16704" s="20"/>
      <c r="L16704" s="20"/>
      <c r="M16704" s="22"/>
    </row>
    <row r="16705" spans="1:13" s="14" customFormat="1" ht="30" outlineLevel="1" x14ac:dyDescent="0.25">
      <c r="A16705" s="34"/>
      <c r="B16705" s="46" t="s">
        <v>9245</v>
      </c>
      <c r="C16705" s="40" t="str">
        <f>C16704</f>
        <v>ASIGNACIONES DIRECTAS ANTICIPADAS (5% DEL SGR)</v>
      </c>
      <c r="D16705" s="39" t="str">
        <f>D16704</f>
        <v xml:space="preserve">CUNDINAMARCA                                      </v>
      </c>
      <c r="E16705" s="39" t="str">
        <f>E16704</f>
        <v>25181</v>
      </c>
      <c r="F16705" s="39" t="str">
        <f>F16704</f>
        <v xml:space="preserve">CHOACHÍ                                           </v>
      </c>
      <c r="G16705" s="39" t="s">
        <v>10656</v>
      </c>
      <c r="H16705" s="20">
        <f>SUBTOTAL(9,H16704:H16704)</f>
        <v>3525</v>
      </c>
      <c r="I16705" s="20">
        <f>SUBTOTAL(9,I16704:I16704)</f>
        <v>3525</v>
      </c>
      <c r="J16705" s="42">
        <f>+I16705/H16705</f>
        <v>1</v>
      </c>
      <c r="K16705" s="20">
        <f>SUBTOTAL(9,K16704:K16704)</f>
        <v>0</v>
      </c>
      <c r="L16705" s="20">
        <f>SUBTOTAL(9,L16704:L16704)</f>
        <v>0</v>
      </c>
      <c r="M16705" s="7" t="str">
        <f>IFERROR((L16705/K16705),"N.A")</f>
        <v>N.A</v>
      </c>
    </row>
    <row r="16706" spans="1:13" s="14" customFormat="1" ht="30" outlineLevel="2" x14ac:dyDescent="0.25">
      <c r="A16706" s="34"/>
      <c r="B16706" s="44" t="s">
        <v>4572</v>
      </c>
      <c r="C16706" s="31" t="s">
        <v>4158</v>
      </c>
      <c r="D16706" s="14" t="s">
        <v>1574</v>
      </c>
      <c r="E16706" s="14" t="s">
        <v>1827</v>
      </c>
      <c r="F16706" s="14" t="s">
        <v>1828</v>
      </c>
      <c r="G16706" s="14" t="s">
        <v>16</v>
      </c>
      <c r="H16706" s="15">
        <v>65089</v>
      </c>
      <c r="I16706" s="15">
        <v>10099.44</v>
      </c>
      <c r="J16706" s="16">
        <f>IFERROR((I16706/H16706),0)</f>
        <v>0.15516354529951298</v>
      </c>
      <c r="K16706" s="15">
        <v>45569</v>
      </c>
      <c r="L16706" s="15">
        <v>10099.44</v>
      </c>
      <c r="M16706" s="17">
        <f>L16706/K16706</f>
        <v>0.22162961662533742</v>
      </c>
    </row>
    <row r="16707" spans="1:13" s="14" customFormat="1" ht="30" outlineLevel="2" x14ac:dyDescent="0.25">
      <c r="A16707" s="34"/>
      <c r="B16707" s="44" t="s">
        <v>4572</v>
      </c>
      <c r="C16707" s="31" t="s">
        <v>4158</v>
      </c>
      <c r="D16707" s="14" t="s">
        <v>1574</v>
      </c>
      <c r="E16707" s="14" t="s">
        <v>1827</v>
      </c>
      <c r="F16707" s="14" t="s">
        <v>1828</v>
      </c>
      <c r="G16707" s="14" t="s">
        <v>6109</v>
      </c>
      <c r="H16707" s="20">
        <v>62092</v>
      </c>
      <c r="I16707" s="20">
        <v>62092</v>
      </c>
      <c r="J16707" s="21">
        <f>IFERROR((I16707/H16707),0)</f>
        <v>1</v>
      </c>
      <c r="K16707" s="20"/>
      <c r="L16707" s="20"/>
      <c r="M16707" s="22"/>
    </row>
    <row r="16708" spans="1:13" s="14" customFormat="1" ht="30" outlineLevel="2" x14ac:dyDescent="0.25">
      <c r="A16708" s="34"/>
      <c r="B16708" s="44" t="s">
        <v>4572</v>
      </c>
      <c r="C16708" s="31" t="s">
        <v>4158</v>
      </c>
      <c r="D16708" s="14" t="s">
        <v>1574</v>
      </c>
      <c r="E16708" s="14" t="s">
        <v>1827</v>
      </c>
      <c r="F16708" s="14" t="s">
        <v>1828</v>
      </c>
      <c r="G16708" s="14" t="s">
        <v>6492</v>
      </c>
      <c r="H16708" s="20">
        <v>9319</v>
      </c>
      <c r="I16708" s="20">
        <v>9319</v>
      </c>
      <c r="J16708" s="21">
        <f>IFERROR((I16708/H16708),0)</f>
        <v>1</v>
      </c>
      <c r="K16708" s="20"/>
      <c r="L16708" s="20"/>
      <c r="M16708" s="22"/>
    </row>
    <row r="16709" spans="1:13" s="14" customFormat="1" ht="30" outlineLevel="2" x14ac:dyDescent="0.25">
      <c r="A16709" s="34"/>
      <c r="B16709" s="44" t="s">
        <v>4572</v>
      </c>
      <c r="C16709" s="31" t="s">
        <v>4158</v>
      </c>
      <c r="D16709" s="14" t="s">
        <v>1574</v>
      </c>
      <c r="E16709" s="14" t="s">
        <v>1827</v>
      </c>
      <c r="F16709" s="14" t="s">
        <v>1828</v>
      </c>
      <c r="G16709" s="14" t="s">
        <v>6493</v>
      </c>
      <c r="H16709" s="20">
        <v>-13018</v>
      </c>
      <c r="I16709" s="20"/>
      <c r="J16709" s="21">
        <f>IFERROR((I16709/H16709),0)</f>
        <v>0</v>
      </c>
      <c r="K16709" s="20"/>
      <c r="L16709" s="20"/>
      <c r="M16709" s="22"/>
    </row>
    <row r="16710" spans="1:13" s="14" customFormat="1" ht="30" outlineLevel="1" x14ac:dyDescent="0.25">
      <c r="A16710" s="34"/>
      <c r="B16710" s="46" t="s">
        <v>9246</v>
      </c>
      <c r="C16710" s="40" t="str">
        <f>C16709</f>
        <v>ASIGNACIONES DIRECTAS ANTICIPADAS (5% DEL SGR)</v>
      </c>
      <c r="D16710" s="39" t="str">
        <f>D16709</f>
        <v xml:space="preserve">CUNDINAMARCA                                      </v>
      </c>
      <c r="E16710" s="39" t="str">
        <f>E16709</f>
        <v>25178</v>
      </c>
      <c r="F16710" s="39" t="str">
        <f>F16709</f>
        <v xml:space="preserve">CHIPAQUE                                          </v>
      </c>
      <c r="G16710" s="39" t="s">
        <v>10656</v>
      </c>
      <c r="H16710" s="20">
        <f>SUBTOTAL(9,H16706:H16709)</f>
        <v>123482</v>
      </c>
      <c r="I16710" s="20">
        <f>SUBTOTAL(9,I16706:I16709)</f>
        <v>81510.44</v>
      </c>
      <c r="J16710" s="42">
        <f>+I16710/H16710</f>
        <v>0.66009977162663391</v>
      </c>
      <c r="K16710" s="20">
        <f>SUBTOTAL(9,K16706:K16709)</f>
        <v>45569</v>
      </c>
      <c r="L16710" s="20">
        <f>SUBTOTAL(9,L16706:L16709)</f>
        <v>10099.44</v>
      </c>
      <c r="M16710" s="7">
        <f>IFERROR((L16710/K16710),"N.A")</f>
        <v>0.22162961662533742</v>
      </c>
    </row>
    <row r="16711" spans="1:13" s="14" customFormat="1" ht="30" outlineLevel="2" x14ac:dyDescent="0.25">
      <c r="A16711" s="34"/>
      <c r="B16711" s="44" t="s">
        <v>4573</v>
      </c>
      <c r="C16711" s="31" t="s">
        <v>4158</v>
      </c>
      <c r="D16711" s="14" t="s">
        <v>1574</v>
      </c>
      <c r="E16711" s="14" t="s">
        <v>4574</v>
      </c>
      <c r="F16711" s="14" t="s">
        <v>4575</v>
      </c>
      <c r="G16711" s="14" t="s">
        <v>16</v>
      </c>
      <c r="H16711" s="15">
        <v>3643525</v>
      </c>
      <c r="I16711" s="15">
        <v>641700.27</v>
      </c>
      <c r="J16711" s="16">
        <f>IFERROR((I16711/H16711),0)</f>
        <v>0.17612072649426036</v>
      </c>
      <c r="K16711" s="15">
        <v>2633170</v>
      </c>
      <c r="L16711" s="15">
        <v>641700.27</v>
      </c>
      <c r="M16711" s="17">
        <f>L16711/K16711</f>
        <v>0.24369876232829632</v>
      </c>
    </row>
    <row r="16712" spans="1:13" s="14" customFormat="1" ht="30" outlineLevel="2" x14ac:dyDescent="0.25">
      <c r="A16712" s="34"/>
      <c r="B16712" s="44" t="s">
        <v>4573</v>
      </c>
      <c r="C16712" s="31" t="s">
        <v>4158</v>
      </c>
      <c r="D16712" s="14" t="s">
        <v>1574</v>
      </c>
      <c r="E16712" s="14" t="s">
        <v>4574</v>
      </c>
      <c r="F16712" s="14" t="s">
        <v>4575</v>
      </c>
      <c r="G16712" s="14" t="s">
        <v>6109</v>
      </c>
      <c r="H16712" s="20">
        <v>6983710</v>
      </c>
      <c r="I16712" s="20">
        <v>6983710</v>
      </c>
      <c r="J16712" s="21">
        <f>IFERROR((I16712/H16712),0)</f>
        <v>1</v>
      </c>
      <c r="K16712" s="20"/>
      <c r="L16712" s="20"/>
      <c r="M16712" s="22"/>
    </row>
    <row r="16713" spans="1:13" s="14" customFormat="1" ht="30" outlineLevel="2" x14ac:dyDescent="0.25">
      <c r="A16713" s="34"/>
      <c r="B16713" s="44" t="s">
        <v>4573</v>
      </c>
      <c r="C16713" s="31" t="s">
        <v>4158</v>
      </c>
      <c r="D16713" s="14" t="s">
        <v>1574</v>
      </c>
      <c r="E16713" s="14" t="s">
        <v>4574</v>
      </c>
      <c r="F16713" s="14" t="s">
        <v>4575</v>
      </c>
      <c r="G16713" s="14" t="s">
        <v>6481</v>
      </c>
      <c r="H16713" s="20">
        <v>23</v>
      </c>
      <c r="I16713" s="20">
        <v>23</v>
      </c>
      <c r="J16713" s="21">
        <f>IFERROR((I16713/H16713),0)</f>
        <v>1</v>
      </c>
      <c r="K16713" s="20"/>
      <c r="L16713" s="20"/>
      <c r="M16713" s="22"/>
    </row>
    <row r="16714" spans="1:13" s="14" customFormat="1" ht="30" outlineLevel="2" x14ac:dyDescent="0.25">
      <c r="A16714" s="34"/>
      <c r="B16714" s="44" t="s">
        <v>4573</v>
      </c>
      <c r="C16714" s="31" t="s">
        <v>4158</v>
      </c>
      <c r="D16714" s="14" t="s">
        <v>1574</v>
      </c>
      <c r="E16714" s="14" t="s">
        <v>4574</v>
      </c>
      <c r="F16714" s="14" t="s">
        <v>4575</v>
      </c>
      <c r="G16714" s="14" t="s">
        <v>6492</v>
      </c>
      <c r="H16714" s="20">
        <v>568799</v>
      </c>
      <c r="I16714" s="20">
        <v>568799</v>
      </c>
      <c r="J16714" s="21">
        <f>IFERROR((I16714/H16714),0)</f>
        <v>1</v>
      </c>
      <c r="K16714" s="20"/>
      <c r="L16714" s="20"/>
      <c r="M16714" s="22"/>
    </row>
    <row r="16715" spans="1:13" s="14" customFormat="1" ht="30" outlineLevel="2" x14ac:dyDescent="0.25">
      <c r="A16715" s="34"/>
      <c r="B16715" s="44" t="s">
        <v>4573</v>
      </c>
      <c r="C16715" s="31" t="s">
        <v>4158</v>
      </c>
      <c r="D16715" s="14" t="s">
        <v>1574</v>
      </c>
      <c r="E16715" s="14" t="s">
        <v>4574</v>
      </c>
      <c r="F16715" s="14" t="s">
        <v>4575</v>
      </c>
      <c r="G16715" s="14" t="s">
        <v>6493</v>
      </c>
      <c r="H16715" s="20">
        <v>-728705</v>
      </c>
      <c r="I16715" s="20"/>
      <c r="J16715" s="21">
        <f>IFERROR((I16715/H16715),0)</f>
        <v>0</v>
      </c>
      <c r="K16715" s="20"/>
      <c r="L16715" s="20"/>
      <c r="M16715" s="22"/>
    </row>
    <row r="16716" spans="1:13" s="14" customFormat="1" ht="30" outlineLevel="1" x14ac:dyDescent="0.25">
      <c r="A16716" s="34"/>
      <c r="B16716" s="46" t="s">
        <v>9247</v>
      </c>
      <c r="C16716" s="40" t="str">
        <f>C16715</f>
        <v>ASIGNACIONES DIRECTAS ANTICIPADAS (5% DEL SGR)</v>
      </c>
      <c r="D16716" s="39" t="str">
        <f>D16715</f>
        <v xml:space="preserve">CUNDINAMARCA                                      </v>
      </c>
      <c r="E16716" s="39" t="str">
        <f>E16715</f>
        <v>25175</v>
      </c>
      <c r="F16716" s="39" t="str">
        <f>F16715</f>
        <v xml:space="preserve">CHÍA                                              </v>
      </c>
      <c r="G16716" s="39" t="s">
        <v>10656</v>
      </c>
      <c r="H16716" s="20">
        <f>SUBTOTAL(9,H16711:H16715)</f>
        <v>10467352</v>
      </c>
      <c r="I16716" s="20">
        <f>SUBTOTAL(9,I16711:I16715)</f>
        <v>8194232.2699999996</v>
      </c>
      <c r="J16716" s="42">
        <f>+I16716/H16716</f>
        <v>0.78283717505630834</v>
      </c>
      <c r="K16716" s="20">
        <f>SUBTOTAL(9,K16711:K16715)</f>
        <v>2633170</v>
      </c>
      <c r="L16716" s="20">
        <f>SUBTOTAL(9,L16711:L16715)</f>
        <v>641700.27</v>
      </c>
      <c r="M16716" s="7">
        <f>IFERROR((L16716/K16716),"N.A")</f>
        <v>0.24369876232829632</v>
      </c>
    </row>
    <row r="16717" spans="1:13" s="14" customFormat="1" ht="30" outlineLevel="2" x14ac:dyDescent="0.25">
      <c r="A16717" s="34"/>
      <c r="B16717" s="44" t="s">
        <v>4576</v>
      </c>
      <c r="C16717" s="31" t="s">
        <v>4158</v>
      </c>
      <c r="D16717" s="14" t="s">
        <v>1574</v>
      </c>
      <c r="E16717" s="14" t="s">
        <v>1830</v>
      </c>
      <c r="F16717" s="14" t="s">
        <v>1831</v>
      </c>
      <c r="G16717" s="14" t="s">
        <v>16</v>
      </c>
      <c r="H16717" s="15">
        <v>145642</v>
      </c>
      <c r="I16717" s="15">
        <v>0</v>
      </c>
      <c r="J16717" s="16">
        <f>IFERROR((I16717/H16717),0)</f>
        <v>0</v>
      </c>
      <c r="K16717" s="15">
        <v>105194</v>
      </c>
      <c r="L16717" s="15">
        <v>0</v>
      </c>
      <c r="M16717" s="17">
        <f>L16717/K16717</f>
        <v>0</v>
      </c>
    </row>
    <row r="16718" spans="1:13" s="14" customFormat="1" ht="30" outlineLevel="2" x14ac:dyDescent="0.25">
      <c r="A16718" s="34"/>
      <c r="B16718" s="44" t="s">
        <v>4576</v>
      </c>
      <c r="C16718" s="31" t="s">
        <v>4158</v>
      </c>
      <c r="D16718" s="14" t="s">
        <v>1574</v>
      </c>
      <c r="E16718" s="14" t="s">
        <v>1830</v>
      </c>
      <c r="F16718" s="14" t="s">
        <v>1831</v>
      </c>
      <c r="G16718" s="14" t="s">
        <v>6109</v>
      </c>
      <c r="H16718" s="20">
        <v>342289</v>
      </c>
      <c r="I16718" s="20">
        <v>342289</v>
      </c>
      <c r="J16718" s="21">
        <f>IFERROR((I16718/H16718),0)</f>
        <v>1</v>
      </c>
      <c r="K16718" s="20"/>
      <c r="L16718" s="20"/>
      <c r="M16718" s="22"/>
    </row>
    <row r="16719" spans="1:13" s="14" customFormat="1" ht="30" outlineLevel="2" x14ac:dyDescent="0.25">
      <c r="A16719" s="34"/>
      <c r="B16719" s="44" t="s">
        <v>4576</v>
      </c>
      <c r="C16719" s="31" t="s">
        <v>4158</v>
      </c>
      <c r="D16719" s="14" t="s">
        <v>1574</v>
      </c>
      <c r="E16719" s="14" t="s">
        <v>1830</v>
      </c>
      <c r="F16719" s="14" t="s">
        <v>1831</v>
      </c>
      <c r="G16719" s="14" t="s">
        <v>6481</v>
      </c>
      <c r="H16719" s="20">
        <v>1</v>
      </c>
      <c r="I16719" s="20">
        <v>1</v>
      </c>
      <c r="J16719" s="21">
        <f>IFERROR((I16719/H16719),0)</f>
        <v>1</v>
      </c>
      <c r="K16719" s="20"/>
      <c r="L16719" s="20"/>
      <c r="M16719" s="22"/>
    </row>
    <row r="16720" spans="1:13" s="14" customFormat="1" ht="30" outlineLevel="2" x14ac:dyDescent="0.25">
      <c r="A16720" s="34"/>
      <c r="B16720" s="44" t="s">
        <v>4576</v>
      </c>
      <c r="C16720" s="31" t="s">
        <v>4158</v>
      </c>
      <c r="D16720" s="14" t="s">
        <v>1574</v>
      </c>
      <c r="E16720" s="14" t="s">
        <v>1830</v>
      </c>
      <c r="F16720" s="14" t="s">
        <v>1831</v>
      </c>
      <c r="G16720" s="14" t="s">
        <v>6492</v>
      </c>
      <c r="H16720" s="20">
        <v>22701</v>
      </c>
      <c r="I16720" s="20">
        <v>22701</v>
      </c>
      <c r="J16720" s="21">
        <f>IFERROR((I16720/H16720),0)</f>
        <v>1</v>
      </c>
      <c r="K16720" s="20"/>
      <c r="L16720" s="20"/>
      <c r="M16720" s="22"/>
    </row>
    <row r="16721" spans="1:13" s="14" customFormat="1" ht="30" outlineLevel="2" x14ac:dyDescent="0.25">
      <c r="A16721" s="34"/>
      <c r="B16721" s="44" t="s">
        <v>4576</v>
      </c>
      <c r="C16721" s="31" t="s">
        <v>4158</v>
      </c>
      <c r="D16721" s="14" t="s">
        <v>1574</v>
      </c>
      <c r="E16721" s="14" t="s">
        <v>1830</v>
      </c>
      <c r="F16721" s="14" t="s">
        <v>1831</v>
      </c>
      <c r="G16721" s="14" t="s">
        <v>6493</v>
      </c>
      <c r="H16721" s="20">
        <v>-29128</v>
      </c>
      <c r="I16721" s="20"/>
      <c r="J16721" s="21">
        <f>IFERROR((I16721/H16721),0)</f>
        <v>0</v>
      </c>
      <c r="K16721" s="20"/>
      <c r="L16721" s="20"/>
      <c r="M16721" s="22"/>
    </row>
    <row r="16722" spans="1:13" s="14" customFormat="1" ht="30" outlineLevel="1" x14ac:dyDescent="0.25">
      <c r="A16722" s="34"/>
      <c r="B16722" s="46" t="s">
        <v>9248</v>
      </c>
      <c r="C16722" s="40" t="str">
        <f>C16721</f>
        <v>ASIGNACIONES DIRECTAS ANTICIPADAS (5% DEL SGR)</v>
      </c>
      <c r="D16722" s="39" t="str">
        <f>D16721</f>
        <v xml:space="preserve">CUNDINAMARCA                                      </v>
      </c>
      <c r="E16722" s="39" t="str">
        <f>E16721</f>
        <v>25168</v>
      </c>
      <c r="F16722" s="39" t="str">
        <f>F16721</f>
        <v xml:space="preserve">CHAGUANÍ                                          </v>
      </c>
      <c r="G16722" s="39" t="s">
        <v>10656</v>
      </c>
      <c r="H16722" s="20">
        <f>SUBTOTAL(9,H16717:H16721)</f>
        <v>481505</v>
      </c>
      <c r="I16722" s="20">
        <f>SUBTOTAL(9,I16717:I16721)</f>
        <v>364991</v>
      </c>
      <c r="J16722" s="42">
        <f>+I16722/H16722</f>
        <v>0.75802120434886455</v>
      </c>
      <c r="K16722" s="20">
        <f>SUBTOTAL(9,K16717:K16721)</f>
        <v>105194</v>
      </c>
      <c r="L16722" s="20">
        <f>SUBTOTAL(9,L16717:L16721)</f>
        <v>0</v>
      </c>
      <c r="M16722" s="7">
        <f>IFERROR((L16722/K16722),"N.A")</f>
        <v>0</v>
      </c>
    </row>
    <row r="16723" spans="1:13" s="14" customFormat="1" ht="30" outlineLevel="2" x14ac:dyDescent="0.25">
      <c r="A16723" s="34"/>
      <c r="B16723" s="44" t="s">
        <v>4577</v>
      </c>
      <c r="C16723" s="31" t="s">
        <v>4158</v>
      </c>
      <c r="D16723" s="14" t="s">
        <v>1574</v>
      </c>
      <c r="E16723" s="14" t="s">
        <v>1833</v>
      </c>
      <c r="F16723" s="14" t="s">
        <v>1834</v>
      </c>
      <c r="G16723" s="14" t="s">
        <v>16</v>
      </c>
      <c r="H16723" s="15">
        <v>641113</v>
      </c>
      <c r="I16723" s="15">
        <v>311226.83</v>
      </c>
      <c r="J16723" s="16">
        <f>IFERROR((I16723/H16723),0)</f>
        <v>0.48544769798771825</v>
      </c>
      <c r="K16723" s="15">
        <v>474173</v>
      </c>
      <c r="L16723" s="15">
        <v>311226.83</v>
      </c>
      <c r="M16723" s="17">
        <f>L16723/K16723</f>
        <v>0.65635713125800077</v>
      </c>
    </row>
    <row r="16724" spans="1:13" s="14" customFormat="1" ht="30" outlineLevel="2" x14ac:dyDescent="0.25">
      <c r="A16724" s="34"/>
      <c r="B16724" s="44" t="s">
        <v>4577</v>
      </c>
      <c r="C16724" s="31" t="s">
        <v>4158</v>
      </c>
      <c r="D16724" s="14" t="s">
        <v>1574</v>
      </c>
      <c r="E16724" s="14" t="s">
        <v>1833</v>
      </c>
      <c r="F16724" s="14" t="s">
        <v>1834</v>
      </c>
      <c r="G16724" s="14" t="s">
        <v>6109</v>
      </c>
      <c r="H16724" s="20">
        <v>3020960</v>
      </c>
      <c r="I16724" s="20">
        <v>3020960</v>
      </c>
      <c r="J16724" s="21">
        <f>IFERROR((I16724/H16724),0)</f>
        <v>1</v>
      </c>
      <c r="K16724" s="20"/>
      <c r="L16724" s="20"/>
      <c r="M16724" s="22"/>
    </row>
    <row r="16725" spans="1:13" s="14" customFormat="1" ht="30" outlineLevel="2" x14ac:dyDescent="0.25">
      <c r="A16725" s="34"/>
      <c r="B16725" s="44" t="s">
        <v>4577</v>
      </c>
      <c r="C16725" s="31" t="s">
        <v>4158</v>
      </c>
      <c r="D16725" s="14" t="s">
        <v>1574</v>
      </c>
      <c r="E16725" s="14" t="s">
        <v>1833</v>
      </c>
      <c r="F16725" s="14" t="s">
        <v>1834</v>
      </c>
      <c r="G16725" s="14" t="s">
        <v>6481</v>
      </c>
      <c r="H16725" s="20">
        <v>4</v>
      </c>
      <c r="I16725" s="20">
        <v>4</v>
      </c>
      <c r="J16725" s="21">
        <f>IFERROR((I16725/H16725),0)</f>
        <v>1</v>
      </c>
      <c r="K16725" s="20"/>
      <c r="L16725" s="20"/>
      <c r="M16725" s="22"/>
    </row>
    <row r="16726" spans="1:13" s="14" customFormat="1" ht="30" outlineLevel="2" x14ac:dyDescent="0.25">
      <c r="A16726" s="34"/>
      <c r="B16726" s="44" t="s">
        <v>4577</v>
      </c>
      <c r="C16726" s="31" t="s">
        <v>4158</v>
      </c>
      <c r="D16726" s="14" t="s">
        <v>1574</v>
      </c>
      <c r="E16726" s="14" t="s">
        <v>1833</v>
      </c>
      <c r="F16726" s="14" t="s">
        <v>1834</v>
      </c>
      <c r="G16726" s="14" t="s">
        <v>6492</v>
      </c>
      <c r="H16726" s="20">
        <v>106293</v>
      </c>
      <c r="I16726" s="20">
        <v>106293</v>
      </c>
      <c r="J16726" s="21">
        <f>IFERROR((I16726/H16726),0)</f>
        <v>1</v>
      </c>
      <c r="K16726" s="20"/>
      <c r="L16726" s="20"/>
      <c r="M16726" s="22"/>
    </row>
    <row r="16727" spans="1:13" s="14" customFormat="1" ht="30" outlineLevel="2" x14ac:dyDescent="0.25">
      <c r="A16727" s="34"/>
      <c r="B16727" s="44" t="s">
        <v>4577</v>
      </c>
      <c r="C16727" s="31" t="s">
        <v>4158</v>
      </c>
      <c r="D16727" s="14" t="s">
        <v>1574</v>
      </c>
      <c r="E16727" s="14" t="s">
        <v>1833</v>
      </c>
      <c r="F16727" s="14" t="s">
        <v>1834</v>
      </c>
      <c r="G16727" s="14" t="s">
        <v>6493</v>
      </c>
      <c r="H16727" s="20">
        <v>-128223</v>
      </c>
      <c r="I16727" s="20"/>
      <c r="J16727" s="21">
        <f>IFERROR((I16727/H16727),0)</f>
        <v>0</v>
      </c>
      <c r="K16727" s="20"/>
      <c r="L16727" s="20"/>
      <c r="M16727" s="22"/>
    </row>
    <row r="16728" spans="1:13" s="14" customFormat="1" ht="30" outlineLevel="1" x14ac:dyDescent="0.25">
      <c r="A16728" s="34"/>
      <c r="B16728" s="46" t="s">
        <v>9249</v>
      </c>
      <c r="C16728" s="40" t="str">
        <f>C16727</f>
        <v>ASIGNACIONES DIRECTAS ANTICIPADAS (5% DEL SGR)</v>
      </c>
      <c r="D16728" s="39" t="str">
        <f>D16727</f>
        <v xml:space="preserve">CUNDINAMARCA                                      </v>
      </c>
      <c r="E16728" s="39" t="str">
        <f>E16727</f>
        <v>25154</v>
      </c>
      <c r="F16728" s="39" t="str">
        <f>F16727</f>
        <v xml:space="preserve">CARMEN DE CARUPA                                  </v>
      </c>
      <c r="G16728" s="39" t="s">
        <v>10656</v>
      </c>
      <c r="H16728" s="20">
        <f>SUBTOTAL(9,H16723:H16727)</f>
        <v>3640147</v>
      </c>
      <c r="I16728" s="20">
        <f>SUBTOTAL(9,I16723:I16727)</f>
        <v>3438483.83</v>
      </c>
      <c r="J16728" s="42">
        <f>+I16728/H16728</f>
        <v>0.94460026751666903</v>
      </c>
      <c r="K16728" s="20">
        <f>SUBTOTAL(9,K16723:K16727)</f>
        <v>474173</v>
      </c>
      <c r="L16728" s="20">
        <f>SUBTOTAL(9,L16723:L16727)</f>
        <v>311226.83</v>
      </c>
      <c r="M16728" s="7">
        <f>IFERROR((L16728/K16728),"N.A")</f>
        <v>0.65635713125800077</v>
      </c>
    </row>
    <row r="16729" spans="1:13" s="14" customFormat="1" ht="30" outlineLevel="2" x14ac:dyDescent="0.25">
      <c r="A16729" s="34"/>
      <c r="B16729" s="44" t="s">
        <v>4578</v>
      </c>
      <c r="C16729" s="31" t="s">
        <v>4158</v>
      </c>
      <c r="D16729" s="14" t="s">
        <v>1574</v>
      </c>
      <c r="E16729" s="14" t="s">
        <v>1836</v>
      </c>
      <c r="F16729" s="14" t="s">
        <v>1837</v>
      </c>
      <c r="G16729" s="14" t="s">
        <v>16</v>
      </c>
      <c r="H16729" s="15">
        <v>3967970</v>
      </c>
      <c r="I16729" s="15">
        <v>3115235.65</v>
      </c>
      <c r="J16729" s="16">
        <f>IFERROR((I16729/H16729),0)</f>
        <v>0.78509556523864843</v>
      </c>
      <c r="K16729" s="15">
        <v>2845718</v>
      </c>
      <c r="L16729" s="15">
        <v>3115235.65</v>
      </c>
      <c r="M16729" s="17">
        <f>L16729/K16729</f>
        <v>1.0947098939529496</v>
      </c>
    </row>
    <row r="16730" spans="1:13" s="14" customFormat="1" ht="30" outlineLevel="2" x14ac:dyDescent="0.25">
      <c r="A16730" s="34"/>
      <c r="B16730" s="44" t="s">
        <v>4578</v>
      </c>
      <c r="C16730" s="31" t="s">
        <v>4158</v>
      </c>
      <c r="D16730" s="14" t="s">
        <v>1574</v>
      </c>
      <c r="E16730" s="14" t="s">
        <v>1836</v>
      </c>
      <c r="F16730" s="14" t="s">
        <v>1837</v>
      </c>
      <c r="G16730" s="14" t="s">
        <v>6109</v>
      </c>
      <c r="H16730" s="20">
        <v>6569322</v>
      </c>
      <c r="I16730" s="20">
        <v>6569322</v>
      </c>
      <c r="J16730" s="21">
        <f>IFERROR((I16730/H16730),0)</f>
        <v>1</v>
      </c>
      <c r="K16730" s="20"/>
      <c r="L16730" s="20"/>
      <c r="M16730" s="22"/>
    </row>
    <row r="16731" spans="1:13" s="14" customFormat="1" ht="30" outlineLevel="2" x14ac:dyDescent="0.25">
      <c r="A16731" s="34"/>
      <c r="B16731" s="44" t="s">
        <v>4578</v>
      </c>
      <c r="C16731" s="31" t="s">
        <v>4158</v>
      </c>
      <c r="D16731" s="14" t="s">
        <v>1574</v>
      </c>
      <c r="E16731" s="14" t="s">
        <v>1836</v>
      </c>
      <c r="F16731" s="14" t="s">
        <v>1837</v>
      </c>
      <c r="G16731" s="14" t="s">
        <v>6481</v>
      </c>
      <c r="H16731" s="20">
        <v>25</v>
      </c>
      <c r="I16731" s="20">
        <v>25</v>
      </c>
      <c r="J16731" s="21">
        <f>IFERROR((I16731/H16731),0)</f>
        <v>1</v>
      </c>
      <c r="K16731" s="20"/>
      <c r="L16731" s="20"/>
      <c r="M16731" s="22"/>
    </row>
    <row r="16732" spans="1:13" s="14" customFormat="1" ht="30" outlineLevel="2" x14ac:dyDescent="0.25">
      <c r="A16732" s="34"/>
      <c r="B16732" s="44" t="s">
        <v>4578</v>
      </c>
      <c r="C16732" s="31" t="s">
        <v>4158</v>
      </c>
      <c r="D16732" s="14" t="s">
        <v>1574</v>
      </c>
      <c r="E16732" s="14" t="s">
        <v>1836</v>
      </c>
      <c r="F16732" s="14" t="s">
        <v>1837</v>
      </c>
      <c r="G16732" s="14" t="s">
        <v>6485</v>
      </c>
      <c r="H16732" s="20">
        <v>574007</v>
      </c>
      <c r="I16732" s="20">
        <v>574007</v>
      </c>
      <c r="J16732" s="22"/>
      <c r="K16732" s="25"/>
      <c r="L16732" s="25"/>
      <c r="M16732" s="22"/>
    </row>
    <row r="16733" spans="1:13" s="14" customFormat="1" ht="30" outlineLevel="2" x14ac:dyDescent="0.25">
      <c r="A16733" s="34"/>
      <c r="B16733" s="44" t="s">
        <v>4578</v>
      </c>
      <c r="C16733" s="31" t="s">
        <v>4158</v>
      </c>
      <c r="D16733" s="14" t="s">
        <v>1574</v>
      </c>
      <c r="E16733" s="14" t="s">
        <v>1836</v>
      </c>
      <c r="F16733" s="14" t="s">
        <v>1837</v>
      </c>
      <c r="G16733" s="14" t="s">
        <v>6492</v>
      </c>
      <c r="H16733" s="20">
        <v>606896</v>
      </c>
      <c r="I16733" s="20">
        <v>606896</v>
      </c>
      <c r="J16733" s="21">
        <f>IFERROR((I16733/H16733),0)</f>
        <v>1</v>
      </c>
      <c r="K16733" s="20"/>
      <c r="L16733" s="20"/>
      <c r="M16733" s="22"/>
    </row>
    <row r="16734" spans="1:13" s="14" customFormat="1" ht="30" outlineLevel="2" x14ac:dyDescent="0.25">
      <c r="A16734" s="34"/>
      <c r="B16734" s="44" t="s">
        <v>4578</v>
      </c>
      <c r="C16734" s="31" t="s">
        <v>4158</v>
      </c>
      <c r="D16734" s="14" t="s">
        <v>1574</v>
      </c>
      <c r="E16734" s="14" t="s">
        <v>1836</v>
      </c>
      <c r="F16734" s="14" t="s">
        <v>1837</v>
      </c>
      <c r="G16734" s="14" t="s">
        <v>6493</v>
      </c>
      <c r="H16734" s="20">
        <v>-793594</v>
      </c>
      <c r="I16734" s="20"/>
      <c r="J16734" s="21">
        <f>IFERROR((I16734/H16734),0)</f>
        <v>0</v>
      </c>
      <c r="K16734" s="20"/>
      <c r="L16734" s="20"/>
      <c r="M16734" s="22"/>
    </row>
    <row r="16735" spans="1:13" s="14" customFormat="1" ht="30" outlineLevel="1" x14ac:dyDescent="0.25">
      <c r="A16735" s="34"/>
      <c r="B16735" s="46" t="s">
        <v>9250</v>
      </c>
      <c r="C16735" s="40" t="str">
        <f>C16734</f>
        <v>ASIGNACIONES DIRECTAS ANTICIPADAS (5% DEL SGR)</v>
      </c>
      <c r="D16735" s="39" t="str">
        <f>D16734</f>
        <v xml:space="preserve">CUNDINAMARCA                                      </v>
      </c>
      <c r="E16735" s="39" t="str">
        <f>E16734</f>
        <v>25151</v>
      </c>
      <c r="F16735" s="39" t="str">
        <f>F16734</f>
        <v xml:space="preserve">CAQUEZA                                           </v>
      </c>
      <c r="G16735" s="39" t="s">
        <v>10656</v>
      </c>
      <c r="H16735" s="20">
        <f>SUBTOTAL(9,H16729:H16734)</f>
        <v>10924626</v>
      </c>
      <c r="I16735" s="20">
        <f>SUBTOTAL(9,I16729:I16734)</f>
        <v>10865485.65</v>
      </c>
      <c r="J16735" s="42">
        <f>+I16735/H16735</f>
        <v>0.9945865103299647</v>
      </c>
      <c r="K16735" s="20">
        <f>SUBTOTAL(9,K16729:K16734)</f>
        <v>2845718</v>
      </c>
      <c r="L16735" s="20">
        <f>SUBTOTAL(9,L16729:L16734)</f>
        <v>3115235.65</v>
      </c>
      <c r="M16735" s="7">
        <f>IFERROR((L16735/K16735),"N.A")</f>
        <v>1.0947098939529496</v>
      </c>
    </row>
    <row r="16736" spans="1:13" s="14" customFormat="1" ht="30" outlineLevel="2" x14ac:dyDescent="0.25">
      <c r="A16736" s="34"/>
      <c r="B16736" s="44" t="s">
        <v>4579</v>
      </c>
      <c r="C16736" s="31" t="s">
        <v>4158</v>
      </c>
      <c r="D16736" s="14" t="s">
        <v>1574</v>
      </c>
      <c r="E16736" s="14" t="s">
        <v>1839</v>
      </c>
      <c r="F16736" s="14" t="s">
        <v>1840</v>
      </c>
      <c r="G16736" s="14" t="s">
        <v>16</v>
      </c>
      <c r="H16736" s="15">
        <v>20644730</v>
      </c>
      <c r="I16736" s="15">
        <v>94691.88</v>
      </c>
      <c r="J16736" s="16">
        <f>IFERROR((I16736/H16736),0)</f>
        <v>4.5867337572348971E-3</v>
      </c>
      <c r="K16736" s="15">
        <v>15090877</v>
      </c>
      <c r="L16736" s="15">
        <v>94691.88</v>
      </c>
      <c r="M16736" s="17">
        <f>L16736/K16736</f>
        <v>6.2747764758800968E-3</v>
      </c>
    </row>
    <row r="16737" spans="1:13" s="14" customFormat="1" ht="30" outlineLevel="2" x14ac:dyDescent="0.25">
      <c r="A16737" s="34"/>
      <c r="B16737" s="44" t="s">
        <v>4579</v>
      </c>
      <c r="C16737" s="31" t="s">
        <v>4158</v>
      </c>
      <c r="D16737" s="14" t="s">
        <v>1574</v>
      </c>
      <c r="E16737" s="14" t="s">
        <v>1839</v>
      </c>
      <c r="F16737" s="14" t="s">
        <v>1840</v>
      </c>
      <c r="G16737" s="14" t="s">
        <v>6109</v>
      </c>
      <c r="H16737" s="20">
        <v>101061824</v>
      </c>
      <c r="I16737" s="20">
        <v>101061824</v>
      </c>
      <c r="J16737" s="21">
        <f>IFERROR((I16737/H16737),0)</f>
        <v>1</v>
      </c>
      <c r="K16737" s="20"/>
      <c r="L16737" s="20"/>
      <c r="M16737" s="22"/>
    </row>
    <row r="16738" spans="1:13" s="14" customFormat="1" ht="30" outlineLevel="2" x14ac:dyDescent="0.25">
      <c r="A16738" s="34"/>
      <c r="B16738" s="44" t="s">
        <v>4579</v>
      </c>
      <c r="C16738" s="31" t="s">
        <v>4158</v>
      </c>
      <c r="D16738" s="14" t="s">
        <v>1574</v>
      </c>
      <c r="E16738" s="14" t="s">
        <v>1839</v>
      </c>
      <c r="F16738" s="14" t="s">
        <v>1840</v>
      </c>
      <c r="G16738" s="14" t="s">
        <v>6481</v>
      </c>
      <c r="H16738" s="20">
        <v>128</v>
      </c>
      <c r="I16738" s="20">
        <v>128</v>
      </c>
      <c r="J16738" s="21">
        <f>IFERROR((I16738/H16738),0)</f>
        <v>1</v>
      </c>
      <c r="K16738" s="20"/>
      <c r="L16738" s="20"/>
      <c r="M16738" s="22"/>
    </row>
    <row r="16739" spans="1:13" s="14" customFormat="1" ht="30" outlineLevel="2" x14ac:dyDescent="0.25">
      <c r="A16739" s="34"/>
      <c r="B16739" s="44" t="s">
        <v>4579</v>
      </c>
      <c r="C16739" s="31" t="s">
        <v>4158</v>
      </c>
      <c r="D16739" s="14" t="s">
        <v>1574</v>
      </c>
      <c r="E16739" s="14" t="s">
        <v>1839</v>
      </c>
      <c r="F16739" s="14" t="s">
        <v>1840</v>
      </c>
      <c r="G16739" s="14" t="s">
        <v>6492</v>
      </c>
      <c r="H16739" s="20">
        <v>3320769</v>
      </c>
      <c r="I16739" s="20">
        <v>3320769</v>
      </c>
      <c r="J16739" s="21">
        <f>IFERROR((I16739/H16739),0)</f>
        <v>1</v>
      </c>
      <c r="K16739" s="20"/>
      <c r="L16739" s="20"/>
      <c r="M16739" s="22"/>
    </row>
    <row r="16740" spans="1:13" s="14" customFormat="1" ht="30" outlineLevel="2" x14ac:dyDescent="0.25">
      <c r="A16740" s="34"/>
      <c r="B16740" s="44" t="s">
        <v>4579</v>
      </c>
      <c r="C16740" s="31" t="s">
        <v>4158</v>
      </c>
      <c r="D16740" s="14" t="s">
        <v>1574</v>
      </c>
      <c r="E16740" s="14" t="s">
        <v>1839</v>
      </c>
      <c r="F16740" s="14" t="s">
        <v>1840</v>
      </c>
      <c r="G16740" s="14" t="s">
        <v>6493</v>
      </c>
      <c r="H16740" s="20">
        <v>-4128946</v>
      </c>
      <c r="I16740" s="20"/>
      <c r="J16740" s="21">
        <f>IFERROR((I16740/H16740),0)</f>
        <v>0</v>
      </c>
      <c r="K16740" s="20"/>
      <c r="L16740" s="20"/>
      <c r="M16740" s="22"/>
    </row>
    <row r="16741" spans="1:13" s="14" customFormat="1" ht="30" outlineLevel="1" x14ac:dyDescent="0.25">
      <c r="A16741" s="34"/>
      <c r="B16741" s="46" t="s">
        <v>9251</v>
      </c>
      <c r="C16741" s="40" t="str">
        <f>C16740</f>
        <v>ASIGNACIONES DIRECTAS ANTICIPADAS (5% DEL SGR)</v>
      </c>
      <c r="D16741" s="39" t="str">
        <f>D16740</f>
        <v xml:space="preserve">CUNDINAMARCA                                      </v>
      </c>
      <c r="E16741" s="39" t="str">
        <f>E16740</f>
        <v>25148</v>
      </c>
      <c r="F16741" s="39" t="str">
        <f>F16740</f>
        <v xml:space="preserve">CAPARRAPÍ                                         </v>
      </c>
      <c r="G16741" s="39" t="s">
        <v>10656</v>
      </c>
      <c r="H16741" s="20">
        <f>SUBTOTAL(9,H16736:H16740)</f>
        <v>120898505</v>
      </c>
      <c r="I16741" s="20">
        <f>SUBTOTAL(9,I16736:I16740)</f>
        <v>104477412.88</v>
      </c>
      <c r="J16741" s="42">
        <f>+I16741/H16741</f>
        <v>0.86417456427604289</v>
      </c>
      <c r="K16741" s="20">
        <f>SUBTOTAL(9,K16736:K16740)</f>
        <v>15090877</v>
      </c>
      <c r="L16741" s="20">
        <f>SUBTOTAL(9,L16736:L16740)</f>
        <v>94691.88</v>
      </c>
      <c r="M16741" s="7">
        <f>IFERROR((L16741/K16741),"N.A")</f>
        <v>6.2747764758800968E-3</v>
      </c>
    </row>
    <row r="16742" spans="1:13" s="14" customFormat="1" ht="30" outlineLevel="2" x14ac:dyDescent="0.25">
      <c r="A16742" s="34"/>
      <c r="B16742" s="44" t="s">
        <v>4580</v>
      </c>
      <c r="C16742" s="31" t="s">
        <v>4158</v>
      </c>
      <c r="D16742" s="14" t="s">
        <v>1574</v>
      </c>
      <c r="E16742" s="14" t="s">
        <v>4581</v>
      </c>
      <c r="F16742" s="14" t="s">
        <v>4582</v>
      </c>
      <c r="G16742" s="14" t="s">
        <v>16</v>
      </c>
      <c r="H16742" s="15">
        <v>848964</v>
      </c>
      <c r="I16742" s="15">
        <v>0</v>
      </c>
      <c r="J16742" s="16">
        <f>IFERROR((I16742/H16742),0)</f>
        <v>0</v>
      </c>
      <c r="K16742" s="15">
        <v>613077</v>
      </c>
      <c r="L16742" s="15">
        <v>0</v>
      </c>
      <c r="M16742" s="17">
        <f>L16742/K16742</f>
        <v>0</v>
      </c>
    </row>
    <row r="16743" spans="1:13" s="14" customFormat="1" ht="30" outlineLevel="2" x14ac:dyDescent="0.25">
      <c r="A16743" s="34"/>
      <c r="B16743" s="44" t="s">
        <v>4580</v>
      </c>
      <c r="C16743" s="31" t="s">
        <v>4158</v>
      </c>
      <c r="D16743" s="14" t="s">
        <v>1574</v>
      </c>
      <c r="E16743" s="14" t="s">
        <v>4581</v>
      </c>
      <c r="F16743" s="14" t="s">
        <v>4582</v>
      </c>
      <c r="G16743" s="14" t="s">
        <v>6109</v>
      </c>
      <c r="H16743" s="20">
        <v>2023208</v>
      </c>
      <c r="I16743" s="20">
        <v>2023208</v>
      </c>
      <c r="J16743" s="21">
        <f>IFERROR((I16743/H16743),0)</f>
        <v>1</v>
      </c>
      <c r="K16743" s="20"/>
      <c r="L16743" s="20"/>
      <c r="M16743" s="22"/>
    </row>
    <row r="16744" spans="1:13" s="14" customFormat="1" ht="30" outlineLevel="2" x14ac:dyDescent="0.25">
      <c r="A16744" s="34"/>
      <c r="B16744" s="44" t="s">
        <v>4580</v>
      </c>
      <c r="C16744" s="31" t="s">
        <v>4158</v>
      </c>
      <c r="D16744" s="14" t="s">
        <v>1574</v>
      </c>
      <c r="E16744" s="14" t="s">
        <v>4581</v>
      </c>
      <c r="F16744" s="14" t="s">
        <v>4582</v>
      </c>
      <c r="G16744" s="14" t="s">
        <v>6481</v>
      </c>
      <c r="H16744" s="20">
        <v>5</v>
      </c>
      <c r="I16744" s="20">
        <v>5</v>
      </c>
      <c r="J16744" s="21">
        <f>IFERROR((I16744/H16744),0)</f>
        <v>1</v>
      </c>
      <c r="K16744" s="20"/>
      <c r="L16744" s="20"/>
      <c r="M16744" s="22"/>
    </row>
    <row r="16745" spans="1:13" s="14" customFormat="1" ht="30" outlineLevel="2" x14ac:dyDescent="0.25">
      <c r="A16745" s="34"/>
      <c r="B16745" s="44" t="s">
        <v>4580</v>
      </c>
      <c r="C16745" s="31" t="s">
        <v>4158</v>
      </c>
      <c r="D16745" s="14" t="s">
        <v>1574</v>
      </c>
      <c r="E16745" s="14" t="s">
        <v>4581</v>
      </c>
      <c r="F16745" s="14" t="s">
        <v>4582</v>
      </c>
      <c r="G16745" s="14" t="s">
        <v>6492</v>
      </c>
      <c r="H16745" s="20">
        <v>132266</v>
      </c>
      <c r="I16745" s="20">
        <v>132266</v>
      </c>
      <c r="J16745" s="21">
        <f>IFERROR((I16745/H16745),0)</f>
        <v>1</v>
      </c>
      <c r="K16745" s="20"/>
      <c r="L16745" s="20"/>
      <c r="M16745" s="22"/>
    </row>
    <row r="16746" spans="1:13" s="14" customFormat="1" ht="30" outlineLevel="2" x14ac:dyDescent="0.25">
      <c r="A16746" s="34"/>
      <c r="B16746" s="44" t="s">
        <v>4580</v>
      </c>
      <c r="C16746" s="31" t="s">
        <v>4158</v>
      </c>
      <c r="D16746" s="14" t="s">
        <v>1574</v>
      </c>
      <c r="E16746" s="14" t="s">
        <v>4581</v>
      </c>
      <c r="F16746" s="14" t="s">
        <v>4582</v>
      </c>
      <c r="G16746" s="14" t="s">
        <v>6493</v>
      </c>
      <c r="H16746" s="20">
        <v>-169793</v>
      </c>
      <c r="I16746" s="20"/>
      <c r="J16746" s="21">
        <f>IFERROR((I16746/H16746),0)</f>
        <v>0</v>
      </c>
      <c r="K16746" s="20"/>
      <c r="L16746" s="20"/>
      <c r="M16746" s="22"/>
    </row>
    <row r="16747" spans="1:13" s="14" customFormat="1" ht="30" outlineLevel="1" x14ac:dyDescent="0.25">
      <c r="A16747" s="34"/>
      <c r="B16747" s="46" t="s">
        <v>9252</v>
      </c>
      <c r="C16747" s="40" t="str">
        <f>C16746</f>
        <v>ASIGNACIONES DIRECTAS ANTICIPADAS (5% DEL SGR)</v>
      </c>
      <c r="D16747" s="39" t="str">
        <f>D16746</f>
        <v xml:space="preserve">CUNDINAMARCA                                      </v>
      </c>
      <c r="E16747" s="39" t="str">
        <f>E16746</f>
        <v>25126</v>
      </c>
      <c r="F16747" s="39" t="str">
        <f>F16746</f>
        <v xml:space="preserve">CAJICÁ                                            </v>
      </c>
      <c r="G16747" s="39" t="s">
        <v>10656</v>
      </c>
      <c r="H16747" s="20">
        <f>SUBTOTAL(9,H16742:H16746)</f>
        <v>2834650</v>
      </c>
      <c r="I16747" s="20">
        <f>SUBTOTAL(9,I16742:I16746)</f>
        <v>2155479</v>
      </c>
      <c r="J16747" s="42">
        <f>+I16747/H16747</f>
        <v>0.76040392993844041</v>
      </c>
      <c r="K16747" s="20">
        <f>SUBTOTAL(9,K16742:K16746)</f>
        <v>613077</v>
      </c>
      <c r="L16747" s="20">
        <f>SUBTOTAL(9,L16742:L16746)</f>
        <v>0</v>
      </c>
      <c r="M16747" s="7">
        <f>IFERROR((L16747/K16747),"N.A")</f>
        <v>0</v>
      </c>
    </row>
    <row r="16748" spans="1:13" s="14" customFormat="1" ht="30" outlineLevel="2" x14ac:dyDescent="0.25">
      <c r="A16748" s="34"/>
      <c r="B16748" s="44" t="s">
        <v>4583</v>
      </c>
      <c r="C16748" s="31" t="s">
        <v>4158</v>
      </c>
      <c r="D16748" s="14" t="s">
        <v>1574</v>
      </c>
      <c r="E16748" s="14" t="s">
        <v>1847</v>
      </c>
      <c r="F16748" s="14" t="s">
        <v>1848</v>
      </c>
      <c r="G16748" s="14" t="s">
        <v>16</v>
      </c>
      <c r="H16748" s="15">
        <v>6484049</v>
      </c>
      <c r="I16748" s="15">
        <v>4269362.4699999988</v>
      </c>
      <c r="J16748" s="16">
        <f>IFERROR((I16748/H16748),0)</f>
        <v>0.65844080913022074</v>
      </c>
      <c r="K16748" s="15">
        <v>4613196</v>
      </c>
      <c r="L16748" s="15">
        <v>4269362.4699999988</v>
      </c>
      <c r="M16748" s="17">
        <f>L16748/K16748</f>
        <v>0.92546739180385984</v>
      </c>
    </row>
    <row r="16749" spans="1:13" s="14" customFormat="1" ht="30" outlineLevel="2" x14ac:dyDescent="0.25">
      <c r="A16749" s="34"/>
      <c r="B16749" s="44" t="s">
        <v>4583</v>
      </c>
      <c r="C16749" s="31" t="s">
        <v>4158</v>
      </c>
      <c r="D16749" s="14" t="s">
        <v>1574</v>
      </c>
      <c r="E16749" s="14" t="s">
        <v>1847</v>
      </c>
      <c r="F16749" s="14" t="s">
        <v>1848</v>
      </c>
      <c r="G16749" s="14" t="s">
        <v>6109</v>
      </c>
      <c r="H16749" s="20">
        <v>11767270</v>
      </c>
      <c r="I16749" s="20">
        <v>11767270</v>
      </c>
      <c r="J16749" s="21">
        <f>IFERROR((I16749/H16749),0)</f>
        <v>1</v>
      </c>
      <c r="K16749" s="20"/>
      <c r="L16749" s="20"/>
      <c r="M16749" s="22"/>
    </row>
    <row r="16750" spans="1:13" s="14" customFormat="1" ht="30" outlineLevel="2" x14ac:dyDescent="0.25">
      <c r="A16750" s="34"/>
      <c r="B16750" s="44" t="s">
        <v>4583</v>
      </c>
      <c r="C16750" s="31" t="s">
        <v>4158</v>
      </c>
      <c r="D16750" s="14" t="s">
        <v>1574</v>
      </c>
      <c r="E16750" s="14" t="s">
        <v>1847</v>
      </c>
      <c r="F16750" s="14" t="s">
        <v>1848</v>
      </c>
      <c r="G16750" s="14" t="s">
        <v>6481</v>
      </c>
      <c r="H16750" s="20">
        <v>40</v>
      </c>
      <c r="I16750" s="20">
        <v>40</v>
      </c>
      <c r="J16750" s="21">
        <f>IFERROR((I16750/H16750),0)</f>
        <v>1</v>
      </c>
      <c r="K16750" s="20"/>
      <c r="L16750" s="20"/>
      <c r="M16750" s="22"/>
    </row>
    <row r="16751" spans="1:13" s="14" customFormat="1" ht="30" outlineLevel="2" x14ac:dyDescent="0.25">
      <c r="A16751" s="34"/>
      <c r="B16751" s="44" t="s">
        <v>4583</v>
      </c>
      <c r="C16751" s="31" t="s">
        <v>4158</v>
      </c>
      <c r="D16751" s="14" t="s">
        <v>1574</v>
      </c>
      <c r="E16751" s="14" t="s">
        <v>1847</v>
      </c>
      <c r="F16751" s="14" t="s">
        <v>1848</v>
      </c>
      <c r="G16751" s="14" t="s">
        <v>6485</v>
      </c>
      <c r="H16751" s="20">
        <v>1920166</v>
      </c>
      <c r="I16751" s="20">
        <v>1920166</v>
      </c>
      <c r="J16751" s="22"/>
      <c r="K16751" s="25"/>
      <c r="L16751" s="25"/>
      <c r="M16751" s="22"/>
    </row>
    <row r="16752" spans="1:13" s="14" customFormat="1" ht="30" outlineLevel="2" x14ac:dyDescent="0.25">
      <c r="A16752" s="34"/>
      <c r="B16752" s="44" t="s">
        <v>4583</v>
      </c>
      <c r="C16752" s="31" t="s">
        <v>4158</v>
      </c>
      <c r="D16752" s="14" t="s">
        <v>1574</v>
      </c>
      <c r="E16752" s="14" t="s">
        <v>1847</v>
      </c>
      <c r="F16752" s="14" t="s">
        <v>1848</v>
      </c>
      <c r="G16752" s="14" t="s">
        <v>6492</v>
      </c>
      <c r="H16752" s="20">
        <v>970555</v>
      </c>
      <c r="I16752" s="20">
        <v>970555</v>
      </c>
      <c r="J16752" s="21">
        <f>IFERROR((I16752/H16752),0)</f>
        <v>1</v>
      </c>
      <c r="K16752" s="20"/>
      <c r="L16752" s="20"/>
      <c r="M16752" s="22"/>
    </row>
    <row r="16753" spans="1:13" s="14" customFormat="1" ht="30" outlineLevel="2" x14ac:dyDescent="0.25">
      <c r="A16753" s="34"/>
      <c r="B16753" s="44" t="s">
        <v>4583</v>
      </c>
      <c r="C16753" s="31" t="s">
        <v>4158</v>
      </c>
      <c r="D16753" s="14" t="s">
        <v>1574</v>
      </c>
      <c r="E16753" s="14" t="s">
        <v>1847</v>
      </c>
      <c r="F16753" s="14" t="s">
        <v>1848</v>
      </c>
      <c r="G16753" s="14" t="s">
        <v>6493</v>
      </c>
      <c r="H16753" s="20">
        <v>-1296810</v>
      </c>
      <c r="I16753" s="20"/>
      <c r="J16753" s="21">
        <f>IFERROR((I16753/H16753),0)</f>
        <v>0</v>
      </c>
      <c r="K16753" s="20"/>
      <c r="L16753" s="20"/>
      <c r="M16753" s="22"/>
    </row>
    <row r="16754" spans="1:13" s="14" customFormat="1" ht="30" outlineLevel="1" x14ac:dyDescent="0.25">
      <c r="A16754" s="34"/>
      <c r="B16754" s="46" t="s">
        <v>9253</v>
      </c>
      <c r="C16754" s="40" t="str">
        <f>C16753</f>
        <v>ASIGNACIONES DIRECTAS ANTICIPADAS (5% DEL SGR)</v>
      </c>
      <c r="D16754" s="39" t="str">
        <f>D16753</f>
        <v xml:space="preserve">CUNDINAMARCA                                      </v>
      </c>
      <c r="E16754" s="39" t="str">
        <f>E16753</f>
        <v>25099</v>
      </c>
      <c r="F16754" s="39" t="str">
        <f>F16753</f>
        <v xml:space="preserve">BOJACÁ                                            </v>
      </c>
      <c r="G16754" s="39" t="s">
        <v>10656</v>
      </c>
      <c r="H16754" s="20">
        <f>SUBTOTAL(9,H16748:H16753)</f>
        <v>19845270</v>
      </c>
      <c r="I16754" s="20">
        <f>SUBTOTAL(9,I16748:I16753)</f>
        <v>18927393.469999999</v>
      </c>
      <c r="J16754" s="42">
        <f>+I16754/H16754</f>
        <v>0.9537483475911388</v>
      </c>
      <c r="K16754" s="20">
        <f>SUBTOTAL(9,K16748:K16753)</f>
        <v>4613196</v>
      </c>
      <c r="L16754" s="20">
        <f>SUBTOTAL(9,L16748:L16753)</f>
        <v>4269362.4699999988</v>
      </c>
      <c r="M16754" s="7">
        <f>IFERROR((L16754/K16754),"N.A")</f>
        <v>0.92546739180385984</v>
      </c>
    </row>
    <row r="16755" spans="1:13" s="14" customFormat="1" ht="30" outlineLevel="2" x14ac:dyDescent="0.25">
      <c r="A16755" s="34"/>
      <c r="B16755" s="44" t="s">
        <v>4584</v>
      </c>
      <c r="C16755" s="31" t="s">
        <v>4158</v>
      </c>
      <c r="D16755" s="14" t="s">
        <v>1574</v>
      </c>
      <c r="E16755" s="14" t="s">
        <v>1853</v>
      </c>
      <c r="F16755" s="14" t="s">
        <v>1854</v>
      </c>
      <c r="G16755" s="14" t="s">
        <v>16</v>
      </c>
      <c r="H16755" s="15">
        <v>59279</v>
      </c>
      <c r="I16755" s="15">
        <v>59279</v>
      </c>
      <c r="J16755" s="16">
        <f>IFERROR((I16755/H16755),0)</f>
        <v>1</v>
      </c>
      <c r="K16755" s="15">
        <v>42816</v>
      </c>
      <c r="L16755" s="15">
        <v>59279</v>
      </c>
      <c r="M16755" s="17">
        <f>L16755/K16755</f>
        <v>1.3845057922272048</v>
      </c>
    </row>
    <row r="16756" spans="1:13" s="14" customFormat="1" ht="30" outlineLevel="2" x14ac:dyDescent="0.25">
      <c r="A16756" s="34"/>
      <c r="B16756" s="44" t="s">
        <v>4584</v>
      </c>
      <c r="C16756" s="31" t="s">
        <v>4158</v>
      </c>
      <c r="D16756" s="14" t="s">
        <v>1574</v>
      </c>
      <c r="E16756" s="14" t="s">
        <v>1853</v>
      </c>
      <c r="F16756" s="14" t="s">
        <v>1854</v>
      </c>
      <c r="G16756" s="14" t="s">
        <v>6109</v>
      </c>
      <c r="H16756" s="20">
        <v>77043</v>
      </c>
      <c r="I16756" s="20">
        <v>77043</v>
      </c>
      <c r="J16756" s="21">
        <f>IFERROR((I16756/H16756),0)</f>
        <v>1</v>
      </c>
      <c r="K16756" s="20"/>
      <c r="L16756" s="20"/>
      <c r="M16756" s="22"/>
    </row>
    <row r="16757" spans="1:13" s="14" customFormat="1" ht="30" outlineLevel="2" x14ac:dyDescent="0.25">
      <c r="A16757" s="34"/>
      <c r="B16757" s="44" t="s">
        <v>4584</v>
      </c>
      <c r="C16757" s="31" t="s">
        <v>4158</v>
      </c>
      <c r="D16757" s="14" t="s">
        <v>1574</v>
      </c>
      <c r="E16757" s="14" t="s">
        <v>1853</v>
      </c>
      <c r="F16757" s="14" t="s">
        <v>1854</v>
      </c>
      <c r="G16757" s="14" t="s">
        <v>6492</v>
      </c>
      <c r="H16757" s="20">
        <v>9240</v>
      </c>
      <c r="I16757" s="20">
        <v>9240</v>
      </c>
      <c r="J16757" s="21">
        <f>IFERROR((I16757/H16757),0)</f>
        <v>1</v>
      </c>
      <c r="K16757" s="20"/>
      <c r="L16757" s="20"/>
      <c r="M16757" s="22"/>
    </row>
    <row r="16758" spans="1:13" s="14" customFormat="1" ht="30" outlineLevel="2" x14ac:dyDescent="0.25">
      <c r="A16758" s="34"/>
      <c r="B16758" s="44" t="s">
        <v>4584</v>
      </c>
      <c r="C16758" s="31" t="s">
        <v>4158</v>
      </c>
      <c r="D16758" s="14" t="s">
        <v>1574</v>
      </c>
      <c r="E16758" s="14" t="s">
        <v>1853</v>
      </c>
      <c r="F16758" s="14" t="s">
        <v>1854</v>
      </c>
      <c r="G16758" s="14" t="s">
        <v>6493</v>
      </c>
      <c r="H16758" s="20">
        <v>-11856</v>
      </c>
      <c r="I16758" s="20"/>
      <c r="J16758" s="21">
        <f>IFERROR((I16758/H16758),0)</f>
        <v>0</v>
      </c>
      <c r="K16758" s="20"/>
      <c r="L16758" s="20"/>
      <c r="M16758" s="22"/>
    </row>
    <row r="16759" spans="1:13" s="14" customFormat="1" ht="30" outlineLevel="1" x14ac:dyDescent="0.25">
      <c r="A16759" s="34"/>
      <c r="B16759" s="46" t="s">
        <v>9254</v>
      </c>
      <c r="C16759" s="40" t="str">
        <f>C16758</f>
        <v>ASIGNACIONES DIRECTAS ANTICIPADAS (5% DEL SGR)</v>
      </c>
      <c r="D16759" s="39" t="str">
        <f>D16758</f>
        <v xml:space="preserve">CUNDINAMARCA                                      </v>
      </c>
      <c r="E16759" s="39" t="str">
        <f>E16758</f>
        <v>25086</v>
      </c>
      <c r="F16759" s="39" t="str">
        <f>F16758</f>
        <v xml:space="preserve">BELTRÁN                                           </v>
      </c>
      <c r="G16759" s="39" t="s">
        <v>10656</v>
      </c>
      <c r="H16759" s="20">
        <f>SUBTOTAL(9,H16755:H16758)</f>
        <v>133706</v>
      </c>
      <c r="I16759" s="20">
        <f>SUBTOTAL(9,I16755:I16758)</f>
        <v>145562</v>
      </c>
      <c r="J16759" s="42">
        <f>+I16759/H16759</f>
        <v>1.088672161309141</v>
      </c>
      <c r="K16759" s="20">
        <f>SUBTOTAL(9,K16755:K16758)</f>
        <v>42816</v>
      </c>
      <c r="L16759" s="20">
        <f>SUBTOTAL(9,L16755:L16758)</f>
        <v>59279</v>
      </c>
      <c r="M16759" s="7">
        <f>IFERROR((L16759/K16759),"N.A")</f>
        <v>1.3845057922272048</v>
      </c>
    </row>
    <row r="16760" spans="1:13" s="14" customFormat="1" ht="30" outlineLevel="2" x14ac:dyDescent="0.25">
      <c r="A16760" s="34"/>
      <c r="B16760" s="44" t="s">
        <v>6395</v>
      </c>
      <c r="C16760" s="31" t="s">
        <v>4158</v>
      </c>
      <c r="D16760" s="14" t="s">
        <v>1574</v>
      </c>
      <c r="E16760" s="14" t="s">
        <v>1856</v>
      </c>
      <c r="F16760" s="14" t="s">
        <v>1857</v>
      </c>
      <c r="G16760" s="14" t="s">
        <v>6109</v>
      </c>
      <c r="H16760" s="20">
        <v>2649</v>
      </c>
      <c r="I16760" s="20">
        <v>2649</v>
      </c>
      <c r="J16760" s="21">
        <f>IFERROR((I16760/H16760),0)</f>
        <v>1</v>
      </c>
      <c r="K16760" s="20"/>
      <c r="L16760" s="20"/>
      <c r="M16760" s="22"/>
    </row>
    <row r="16761" spans="1:13" s="14" customFormat="1" ht="30" outlineLevel="1" x14ac:dyDescent="0.25">
      <c r="A16761" s="34"/>
      <c r="B16761" s="46" t="s">
        <v>9255</v>
      </c>
      <c r="C16761" s="40" t="str">
        <f>C16760</f>
        <v>ASIGNACIONES DIRECTAS ANTICIPADAS (5% DEL SGR)</v>
      </c>
      <c r="D16761" s="39" t="str">
        <f>D16760</f>
        <v xml:space="preserve">CUNDINAMARCA                                      </v>
      </c>
      <c r="E16761" s="39" t="str">
        <f>E16760</f>
        <v>25053</v>
      </c>
      <c r="F16761" s="39" t="str">
        <f>F16760</f>
        <v xml:space="preserve">ARBELÁEZ                                          </v>
      </c>
      <c r="G16761" s="39" t="s">
        <v>10656</v>
      </c>
      <c r="H16761" s="20">
        <f>SUBTOTAL(9,H16760:H16760)</f>
        <v>2649</v>
      </c>
      <c r="I16761" s="20">
        <f>SUBTOTAL(9,I16760:I16760)</f>
        <v>2649</v>
      </c>
      <c r="J16761" s="42">
        <f>+I16761/H16761</f>
        <v>1</v>
      </c>
      <c r="K16761" s="20">
        <f>SUBTOTAL(9,K16760:K16760)</f>
        <v>0</v>
      </c>
      <c r="L16761" s="20">
        <f>SUBTOTAL(9,L16760:L16760)</f>
        <v>0</v>
      </c>
      <c r="M16761" s="7" t="str">
        <f>IFERROR((L16761/K16761),"N.A")</f>
        <v>N.A</v>
      </c>
    </row>
    <row r="16762" spans="1:13" s="14" customFormat="1" ht="30" outlineLevel="2" x14ac:dyDescent="0.25">
      <c r="A16762" s="34"/>
      <c r="B16762" s="44" t="s">
        <v>4585</v>
      </c>
      <c r="C16762" s="31" t="s">
        <v>4158</v>
      </c>
      <c r="D16762" s="14" t="s">
        <v>1574</v>
      </c>
      <c r="E16762" s="14" t="s">
        <v>1862</v>
      </c>
      <c r="F16762" s="14" t="s">
        <v>1863</v>
      </c>
      <c r="G16762" s="14" t="s">
        <v>16</v>
      </c>
      <c r="H16762" s="15">
        <v>201820</v>
      </c>
      <c r="I16762" s="15">
        <v>0</v>
      </c>
      <c r="J16762" s="16">
        <f>IFERROR((I16762/H16762),0)</f>
        <v>0</v>
      </c>
      <c r="K16762" s="15">
        <v>145770</v>
      </c>
      <c r="L16762" s="15">
        <v>0</v>
      </c>
      <c r="M16762" s="17">
        <f>L16762/K16762</f>
        <v>0</v>
      </c>
    </row>
    <row r="16763" spans="1:13" s="14" customFormat="1" ht="30" outlineLevel="2" x14ac:dyDescent="0.25">
      <c r="A16763" s="34"/>
      <c r="B16763" s="44" t="s">
        <v>4585</v>
      </c>
      <c r="C16763" s="31" t="s">
        <v>4158</v>
      </c>
      <c r="D16763" s="14" t="s">
        <v>1574</v>
      </c>
      <c r="E16763" s="14" t="s">
        <v>1862</v>
      </c>
      <c r="F16763" s="14" t="s">
        <v>1863</v>
      </c>
      <c r="G16763" s="14" t="s">
        <v>6109</v>
      </c>
      <c r="H16763" s="20">
        <v>358147</v>
      </c>
      <c r="I16763" s="20">
        <v>358147</v>
      </c>
      <c r="J16763" s="21">
        <f>IFERROR((I16763/H16763),0)</f>
        <v>1</v>
      </c>
      <c r="K16763" s="20"/>
      <c r="L16763" s="20"/>
      <c r="M16763" s="22"/>
    </row>
    <row r="16764" spans="1:13" s="14" customFormat="1" ht="30" outlineLevel="2" x14ac:dyDescent="0.25">
      <c r="A16764" s="34"/>
      <c r="B16764" s="44" t="s">
        <v>4585</v>
      </c>
      <c r="C16764" s="31" t="s">
        <v>4158</v>
      </c>
      <c r="D16764" s="14" t="s">
        <v>1574</v>
      </c>
      <c r="E16764" s="14" t="s">
        <v>1862</v>
      </c>
      <c r="F16764" s="14" t="s">
        <v>1863</v>
      </c>
      <c r="G16764" s="14" t="s">
        <v>6481</v>
      </c>
      <c r="H16764" s="20">
        <v>1</v>
      </c>
      <c r="I16764" s="20">
        <v>1</v>
      </c>
      <c r="J16764" s="21">
        <f>IFERROR((I16764/H16764),0)</f>
        <v>1</v>
      </c>
      <c r="K16764" s="20"/>
      <c r="L16764" s="20"/>
      <c r="M16764" s="22"/>
    </row>
    <row r="16765" spans="1:13" s="14" customFormat="1" ht="30" outlineLevel="2" x14ac:dyDescent="0.25">
      <c r="A16765" s="34"/>
      <c r="B16765" s="44" t="s">
        <v>4585</v>
      </c>
      <c r="C16765" s="31" t="s">
        <v>4158</v>
      </c>
      <c r="D16765" s="14" t="s">
        <v>1574</v>
      </c>
      <c r="E16765" s="14" t="s">
        <v>1862</v>
      </c>
      <c r="F16765" s="14" t="s">
        <v>1863</v>
      </c>
      <c r="G16765" s="14" t="s">
        <v>6492</v>
      </c>
      <c r="H16765" s="20">
        <v>31458</v>
      </c>
      <c r="I16765" s="20">
        <v>31458</v>
      </c>
      <c r="J16765" s="21">
        <f>IFERROR((I16765/H16765),0)</f>
        <v>1</v>
      </c>
      <c r="K16765" s="20"/>
      <c r="L16765" s="20"/>
      <c r="M16765" s="22"/>
    </row>
    <row r="16766" spans="1:13" s="14" customFormat="1" ht="30" outlineLevel="2" x14ac:dyDescent="0.25">
      <c r="A16766" s="34"/>
      <c r="B16766" s="44" t="s">
        <v>4585</v>
      </c>
      <c r="C16766" s="31" t="s">
        <v>4158</v>
      </c>
      <c r="D16766" s="14" t="s">
        <v>1574</v>
      </c>
      <c r="E16766" s="14" t="s">
        <v>1862</v>
      </c>
      <c r="F16766" s="14" t="s">
        <v>1863</v>
      </c>
      <c r="G16766" s="14" t="s">
        <v>6493</v>
      </c>
      <c r="H16766" s="20">
        <v>-40364</v>
      </c>
      <c r="I16766" s="20"/>
      <c r="J16766" s="21">
        <f>IFERROR((I16766/H16766),0)</f>
        <v>0</v>
      </c>
      <c r="K16766" s="20"/>
      <c r="L16766" s="20"/>
      <c r="M16766" s="22"/>
    </row>
    <row r="16767" spans="1:13" s="14" customFormat="1" ht="30" outlineLevel="1" x14ac:dyDescent="0.25">
      <c r="A16767" s="34"/>
      <c r="B16767" s="46" t="s">
        <v>9256</v>
      </c>
      <c r="C16767" s="40" t="str">
        <f>C16766</f>
        <v>ASIGNACIONES DIRECTAS ANTICIPADAS (5% DEL SGR)</v>
      </c>
      <c r="D16767" s="39" t="str">
        <f>D16766</f>
        <v xml:space="preserve">CUNDINAMARCA                                      </v>
      </c>
      <c r="E16767" s="39" t="str">
        <f>E16766</f>
        <v>25035</v>
      </c>
      <c r="F16767" s="39" t="str">
        <f>F16766</f>
        <v xml:space="preserve">ANAPOIMA                                          </v>
      </c>
      <c r="G16767" s="39" t="s">
        <v>10656</v>
      </c>
      <c r="H16767" s="20">
        <f>SUBTOTAL(9,H16762:H16766)</f>
        <v>551062</v>
      </c>
      <c r="I16767" s="20">
        <f>SUBTOTAL(9,I16762:I16766)</f>
        <v>389606</v>
      </c>
      <c r="J16767" s="42">
        <f>+I16767/H16767</f>
        <v>0.70700937462572266</v>
      </c>
      <c r="K16767" s="20">
        <f>SUBTOTAL(9,K16762:K16766)</f>
        <v>145770</v>
      </c>
      <c r="L16767" s="20">
        <f>SUBTOTAL(9,L16762:L16766)</f>
        <v>0</v>
      </c>
      <c r="M16767" s="7">
        <f>IFERROR((L16767/K16767),"N.A")</f>
        <v>0</v>
      </c>
    </row>
    <row r="16768" spans="1:13" s="14" customFormat="1" ht="30" outlineLevel="2" x14ac:dyDescent="0.25">
      <c r="A16768" s="34"/>
      <c r="B16768" s="44" t="s">
        <v>4586</v>
      </c>
      <c r="C16768" s="31" t="s">
        <v>4158</v>
      </c>
      <c r="D16768" s="14" t="s">
        <v>1574</v>
      </c>
      <c r="E16768" s="14" t="s">
        <v>1867</v>
      </c>
      <c r="F16768" s="14" t="s">
        <v>1868</v>
      </c>
      <c r="G16768" s="14" t="s">
        <v>16</v>
      </c>
      <c r="H16768" s="15">
        <v>531938</v>
      </c>
      <c r="I16768" s="15">
        <v>510873.55</v>
      </c>
      <c r="J16768" s="16">
        <f>IFERROR((I16768/H16768),0)</f>
        <v>0.96040055419992554</v>
      </c>
      <c r="K16768" s="15">
        <v>380408</v>
      </c>
      <c r="L16768" s="15">
        <v>510873.55</v>
      </c>
      <c r="M16768" s="17">
        <f>L16768/K16768</f>
        <v>1.3429621616790393</v>
      </c>
    </row>
    <row r="16769" spans="1:13" s="14" customFormat="1" ht="30" outlineLevel="2" x14ac:dyDescent="0.25">
      <c r="A16769" s="34"/>
      <c r="B16769" s="44" t="s">
        <v>4586</v>
      </c>
      <c r="C16769" s="31" t="s">
        <v>4158</v>
      </c>
      <c r="D16769" s="14" t="s">
        <v>1574</v>
      </c>
      <c r="E16769" s="14" t="s">
        <v>1867</v>
      </c>
      <c r="F16769" s="14" t="s">
        <v>1868</v>
      </c>
      <c r="G16769" s="14" t="s">
        <v>6109</v>
      </c>
      <c r="H16769" s="20">
        <v>893646</v>
      </c>
      <c r="I16769" s="20">
        <v>893646</v>
      </c>
      <c r="J16769" s="21">
        <f>IFERROR((I16769/H16769),0)</f>
        <v>1</v>
      </c>
      <c r="K16769" s="20"/>
      <c r="L16769" s="20"/>
      <c r="M16769" s="22"/>
    </row>
    <row r="16770" spans="1:13" s="14" customFormat="1" ht="30" outlineLevel="2" x14ac:dyDescent="0.25">
      <c r="A16770" s="34"/>
      <c r="B16770" s="44" t="s">
        <v>4586</v>
      </c>
      <c r="C16770" s="31" t="s">
        <v>4158</v>
      </c>
      <c r="D16770" s="14" t="s">
        <v>1574</v>
      </c>
      <c r="E16770" s="14" t="s">
        <v>1867</v>
      </c>
      <c r="F16770" s="14" t="s">
        <v>1868</v>
      </c>
      <c r="G16770" s="14" t="s">
        <v>6481</v>
      </c>
      <c r="H16770" s="20">
        <v>3</v>
      </c>
      <c r="I16770" s="20">
        <v>3</v>
      </c>
      <c r="J16770" s="21">
        <f>IFERROR((I16770/H16770),0)</f>
        <v>1</v>
      </c>
      <c r="K16770" s="20"/>
      <c r="L16770" s="20"/>
      <c r="M16770" s="22"/>
    </row>
    <row r="16771" spans="1:13" s="14" customFormat="1" ht="30" outlineLevel="2" x14ac:dyDescent="0.25">
      <c r="A16771" s="34"/>
      <c r="B16771" s="44" t="s">
        <v>4586</v>
      </c>
      <c r="C16771" s="31" t="s">
        <v>4158</v>
      </c>
      <c r="D16771" s="14" t="s">
        <v>1574</v>
      </c>
      <c r="E16771" s="14" t="s">
        <v>1867</v>
      </c>
      <c r="F16771" s="14" t="s">
        <v>1868</v>
      </c>
      <c r="G16771" s="14" t="s">
        <v>6492</v>
      </c>
      <c r="H16771" s="20">
        <v>80739</v>
      </c>
      <c r="I16771" s="20">
        <v>80739</v>
      </c>
      <c r="J16771" s="21">
        <f>IFERROR((I16771/H16771),0)</f>
        <v>1</v>
      </c>
      <c r="K16771" s="20"/>
      <c r="L16771" s="20"/>
      <c r="M16771" s="22"/>
    </row>
    <row r="16772" spans="1:13" s="14" customFormat="1" ht="30" outlineLevel="2" x14ac:dyDescent="0.25">
      <c r="A16772" s="34"/>
      <c r="B16772" s="44" t="s">
        <v>4586</v>
      </c>
      <c r="C16772" s="31" t="s">
        <v>4158</v>
      </c>
      <c r="D16772" s="14" t="s">
        <v>1574</v>
      </c>
      <c r="E16772" s="14" t="s">
        <v>1867</v>
      </c>
      <c r="F16772" s="14" t="s">
        <v>1868</v>
      </c>
      <c r="G16772" s="14" t="s">
        <v>6493</v>
      </c>
      <c r="H16772" s="20">
        <v>-106388</v>
      </c>
      <c r="I16772" s="20"/>
      <c r="J16772" s="21">
        <f>IFERROR((I16772/H16772),0)</f>
        <v>0</v>
      </c>
      <c r="K16772" s="20"/>
      <c r="L16772" s="20"/>
      <c r="M16772" s="22"/>
    </row>
    <row r="16773" spans="1:13" s="14" customFormat="1" ht="30" outlineLevel="1" x14ac:dyDescent="0.25">
      <c r="A16773" s="34"/>
      <c r="B16773" s="46" t="s">
        <v>9257</v>
      </c>
      <c r="C16773" s="40" t="str">
        <f>C16772</f>
        <v>ASIGNACIONES DIRECTAS ANTICIPADAS (5% DEL SGR)</v>
      </c>
      <c r="D16773" s="39" t="str">
        <f>D16772</f>
        <v xml:space="preserve">CUNDINAMARCA                                      </v>
      </c>
      <c r="E16773" s="39" t="str">
        <f>E16772</f>
        <v>25001</v>
      </c>
      <c r="F16773" s="39" t="str">
        <f>F16772</f>
        <v xml:space="preserve">AGUA DE DIOS                                      </v>
      </c>
      <c r="G16773" s="39" t="s">
        <v>10656</v>
      </c>
      <c r="H16773" s="20">
        <f>SUBTOTAL(9,H16768:H16772)</f>
        <v>1399938</v>
      </c>
      <c r="I16773" s="20">
        <f>SUBTOTAL(9,I16768:I16772)</f>
        <v>1485261.55</v>
      </c>
      <c r="J16773" s="42">
        <f>+I16773/H16773</f>
        <v>1.060948091986931</v>
      </c>
      <c r="K16773" s="20">
        <f>SUBTOTAL(9,K16768:K16772)</f>
        <v>380408</v>
      </c>
      <c r="L16773" s="20">
        <f>SUBTOTAL(9,L16768:L16772)</f>
        <v>510873.55</v>
      </c>
      <c r="M16773" s="7">
        <f>IFERROR((L16773/K16773),"N.A")</f>
        <v>1.3429621616790393</v>
      </c>
    </row>
    <row r="16774" spans="1:13" s="14" customFormat="1" ht="30" outlineLevel="2" x14ac:dyDescent="0.25">
      <c r="A16774" s="34"/>
      <c r="B16774" s="44" t="s">
        <v>4587</v>
      </c>
      <c r="C16774" s="31" t="s">
        <v>4158</v>
      </c>
      <c r="D16774" s="14" t="s">
        <v>849</v>
      </c>
      <c r="E16774" s="14" t="s">
        <v>1870</v>
      </c>
      <c r="F16774" s="14" t="s">
        <v>1871</v>
      </c>
      <c r="G16774" s="14" t="s">
        <v>16</v>
      </c>
      <c r="H16774" s="15">
        <v>889329</v>
      </c>
      <c r="I16774" s="15">
        <v>560816.82999999996</v>
      </c>
      <c r="J16774" s="16">
        <f>IFERROR((I16774/H16774),0)</f>
        <v>0.63060670460538226</v>
      </c>
      <c r="K16774" s="15">
        <v>623866</v>
      </c>
      <c r="L16774" s="15">
        <v>560816.82999999996</v>
      </c>
      <c r="M16774" s="17">
        <f>L16774/K16774</f>
        <v>0.89893796103650458</v>
      </c>
    </row>
    <row r="16775" spans="1:13" s="14" customFormat="1" ht="30" outlineLevel="2" x14ac:dyDescent="0.25">
      <c r="A16775" s="34"/>
      <c r="B16775" s="44" t="s">
        <v>4587</v>
      </c>
      <c r="C16775" s="31" t="s">
        <v>4158</v>
      </c>
      <c r="D16775" s="14" t="s">
        <v>849</v>
      </c>
      <c r="E16775" s="14" t="s">
        <v>1870</v>
      </c>
      <c r="F16775" s="14" t="s">
        <v>1871</v>
      </c>
      <c r="G16775" s="14" t="s">
        <v>6109</v>
      </c>
      <c r="H16775" s="20">
        <v>795229</v>
      </c>
      <c r="I16775" s="20">
        <v>795229</v>
      </c>
      <c r="J16775" s="21">
        <f>IFERROR((I16775/H16775),0)</f>
        <v>1</v>
      </c>
      <c r="K16775" s="20"/>
      <c r="L16775" s="20"/>
      <c r="M16775" s="22"/>
    </row>
    <row r="16776" spans="1:13" s="14" customFormat="1" ht="30" outlineLevel="2" x14ac:dyDescent="0.25">
      <c r="A16776" s="34"/>
      <c r="B16776" s="44" t="s">
        <v>4587</v>
      </c>
      <c r="C16776" s="31" t="s">
        <v>4158</v>
      </c>
      <c r="D16776" s="14" t="s">
        <v>849</v>
      </c>
      <c r="E16776" s="14" t="s">
        <v>1870</v>
      </c>
      <c r="F16776" s="14" t="s">
        <v>1871</v>
      </c>
      <c r="G16776" s="14" t="s">
        <v>6481</v>
      </c>
      <c r="H16776" s="20">
        <v>6</v>
      </c>
      <c r="I16776" s="20">
        <v>6</v>
      </c>
      <c r="J16776" s="21">
        <f>IFERROR((I16776/H16776),0)</f>
        <v>1</v>
      </c>
      <c r="K16776" s="20"/>
      <c r="L16776" s="20"/>
      <c r="M16776" s="22"/>
    </row>
    <row r="16777" spans="1:13" s="14" customFormat="1" ht="30" outlineLevel="2" x14ac:dyDescent="0.25">
      <c r="A16777" s="34"/>
      <c r="B16777" s="44" t="s">
        <v>4587</v>
      </c>
      <c r="C16777" s="31" t="s">
        <v>4158</v>
      </c>
      <c r="D16777" s="14" t="s">
        <v>849</v>
      </c>
      <c r="E16777" s="14" t="s">
        <v>1870</v>
      </c>
      <c r="F16777" s="14" t="s">
        <v>1871</v>
      </c>
      <c r="G16777" s="14" t="s">
        <v>6485</v>
      </c>
      <c r="H16777" s="20">
        <v>227347</v>
      </c>
      <c r="I16777" s="20">
        <v>227347</v>
      </c>
      <c r="J16777" s="22"/>
      <c r="K16777" s="25"/>
      <c r="L16777" s="25"/>
      <c r="M16777" s="22"/>
    </row>
    <row r="16778" spans="1:13" s="14" customFormat="1" ht="30" outlineLevel="2" x14ac:dyDescent="0.25">
      <c r="A16778" s="34"/>
      <c r="B16778" s="44" t="s">
        <v>4587</v>
      </c>
      <c r="C16778" s="31" t="s">
        <v>4158</v>
      </c>
      <c r="D16778" s="14" t="s">
        <v>849</v>
      </c>
      <c r="E16778" s="14" t="s">
        <v>1870</v>
      </c>
      <c r="F16778" s="14" t="s">
        <v>1871</v>
      </c>
      <c r="G16778" s="14" t="s">
        <v>6492</v>
      </c>
      <c r="H16778" s="20">
        <v>128043</v>
      </c>
      <c r="I16778" s="20">
        <v>128043</v>
      </c>
      <c r="J16778" s="21">
        <f>IFERROR((I16778/H16778),0)</f>
        <v>1</v>
      </c>
      <c r="K16778" s="20"/>
      <c r="L16778" s="20"/>
      <c r="M16778" s="22"/>
    </row>
    <row r="16779" spans="1:13" s="14" customFormat="1" ht="30" outlineLevel="2" x14ac:dyDescent="0.25">
      <c r="A16779" s="34"/>
      <c r="B16779" s="44" t="s">
        <v>4587</v>
      </c>
      <c r="C16779" s="31" t="s">
        <v>4158</v>
      </c>
      <c r="D16779" s="14" t="s">
        <v>849</v>
      </c>
      <c r="E16779" s="14" t="s">
        <v>1870</v>
      </c>
      <c r="F16779" s="14" t="s">
        <v>1871</v>
      </c>
      <c r="G16779" s="14" t="s">
        <v>6493</v>
      </c>
      <c r="H16779" s="20">
        <v>-177866</v>
      </c>
      <c r="I16779" s="20"/>
      <c r="J16779" s="21">
        <f>IFERROR((I16779/H16779),0)</f>
        <v>0</v>
      </c>
      <c r="K16779" s="20"/>
      <c r="L16779" s="20"/>
      <c r="M16779" s="22"/>
    </row>
    <row r="16780" spans="1:13" s="14" customFormat="1" ht="30" outlineLevel="1" x14ac:dyDescent="0.25">
      <c r="A16780" s="34"/>
      <c r="B16780" s="46" t="s">
        <v>9258</v>
      </c>
      <c r="C16780" s="40" t="str">
        <f>C16779</f>
        <v>ASIGNACIONES DIRECTAS ANTICIPADAS (5% DEL SGR)</v>
      </c>
      <c r="D16780" s="39" t="str">
        <f>D16779</f>
        <v xml:space="preserve">CÓRDOBA                                           </v>
      </c>
      <c r="E16780" s="39" t="str">
        <f>E16779</f>
        <v>23855</v>
      </c>
      <c r="F16780" s="39" t="str">
        <f>F16779</f>
        <v xml:space="preserve">VALENCIA                                          </v>
      </c>
      <c r="G16780" s="39" t="s">
        <v>10656</v>
      </c>
      <c r="H16780" s="20">
        <f>SUBTOTAL(9,H16774:H16779)</f>
        <v>1862088</v>
      </c>
      <c r="I16780" s="20">
        <f>SUBTOTAL(9,I16774:I16779)</f>
        <v>1711441.83</v>
      </c>
      <c r="J16780" s="42">
        <f>+I16780/H16780</f>
        <v>0.91909825421784586</v>
      </c>
      <c r="K16780" s="20">
        <f>SUBTOTAL(9,K16774:K16779)</f>
        <v>623866</v>
      </c>
      <c r="L16780" s="20">
        <f>SUBTOTAL(9,L16774:L16779)</f>
        <v>560816.82999999996</v>
      </c>
      <c r="M16780" s="7">
        <f>IFERROR((L16780/K16780),"N.A")</f>
        <v>0.89893796103650458</v>
      </c>
    </row>
    <row r="16781" spans="1:13" s="14" customFormat="1" ht="30" outlineLevel="2" x14ac:dyDescent="0.25">
      <c r="A16781" s="34"/>
      <c r="B16781" s="44" t="s">
        <v>4588</v>
      </c>
      <c r="C16781" s="31" t="s">
        <v>4158</v>
      </c>
      <c r="D16781" s="14" t="s">
        <v>849</v>
      </c>
      <c r="E16781" s="14" t="s">
        <v>1876</v>
      </c>
      <c r="F16781" s="14" t="s">
        <v>1877</v>
      </c>
      <c r="G16781" s="14" t="s">
        <v>16</v>
      </c>
      <c r="H16781" s="15">
        <v>74118</v>
      </c>
      <c r="I16781" s="15">
        <v>74118</v>
      </c>
      <c r="J16781" s="16">
        <f>IFERROR((I16781/H16781),0)</f>
        <v>1</v>
      </c>
      <c r="K16781" s="15">
        <v>51838</v>
      </c>
      <c r="L16781" s="15">
        <v>74118</v>
      </c>
      <c r="M16781" s="17">
        <f>L16781/K16781</f>
        <v>1.4298005324279486</v>
      </c>
    </row>
    <row r="16782" spans="1:13" s="14" customFormat="1" ht="30" outlineLevel="2" x14ac:dyDescent="0.25">
      <c r="A16782" s="34"/>
      <c r="B16782" s="44" t="s">
        <v>4588</v>
      </c>
      <c r="C16782" s="31" t="s">
        <v>4158</v>
      </c>
      <c r="D16782" s="14" t="s">
        <v>849</v>
      </c>
      <c r="E16782" s="14" t="s">
        <v>1876</v>
      </c>
      <c r="F16782" s="14" t="s">
        <v>1877</v>
      </c>
      <c r="G16782" s="14" t="s">
        <v>6109</v>
      </c>
      <c r="H16782" s="20">
        <v>536196</v>
      </c>
      <c r="I16782" s="20">
        <v>536196</v>
      </c>
      <c r="J16782" s="21">
        <f>IFERROR((I16782/H16782),0)</f>
        <v>1</v>
      </c>
      <c r="K16782" s="20"/>
      <c r="L16782" s="20"/>
      <c r="M16782" s="22"/>
    </row>
    <row r="16783" spans="1:13" s="14" customFormat="1" ht="30" outlineLevel="2" x14ac:dyDescent="0.25">
      <c r="A16783" s="34"/>
      <c r="B16783" s="44" t="s">
        <v>4588</v>
      </c>
      <c r="C16783" s="31" t="s">
        <v>4158</v>
      </c>
      <c r="D16783" s="14" t="s">
        <v>849</v>
      </c>
      <c r="E16783" s="14" t="s">
        <v>1876</v>
      </c>
      <c r="F16783" s="14" t="s">
        <v>1877</v>
      </c>
      <c r="G16783" s="14" t="s">
        <v>6485</v>
      </c>
      <c r="H16783" s="20">
        <v>25788</v>
      </c>
      <c r="I16783" s="20">
        <v>25788</v>
      </c>
      <c r="J16783" s="22"/>
      <c r="K16783" s="25"/>
      <c r="L16783" s="25"/>
      <c r="M16783" s="22"/>
    </row>
    <row r="16784" spans="1:13" s="14" customFormat="1" ht="30" outlineLevel="2" x14ac:dyDescent="0.25">
      <c r="A16784" s="34"/>
      <c r="B16784" s="44" t="s">
        <v>4588</v>
      </c>
      <c r="C16784" s="31" t="s">
        <v>4158</v>
      </c>
      <c r="D16784" s="14" t="s">
        <v>849</v>
      </c>
      <c r="E16784" s="14" t="s">
        <v>1876</v>
      </c>
      <c r="F16784" s="14" t="s">
        <v>1877</v>
      </c>
      <c r="G16784" s="14" t="s">
        <v>6492</v>
      </c>
      <c r="H16784" s="20">
        <v>10583</v>
      </c>
      <c r="I16784" s="20">
        <v>10583</v>
      </c>
      <c r="J16784" s="21">
        <f>IFERROR((I16784/H16784),0)</f>
        <v>1</v>
      </c>
      <c r="K16784" s="20"/>
      <c r="L16784" s="20"/>
      <c r="M16784" s="22"/>
    </row>
    <row r="16785" spans="1:13" s="14" customFormat="1" ht="30" outlineLevel="2" x14ac:dyDescent="0.25">
      <c r="A16785" s="34"/>
      <c r="B16785" s="44" t="s">
        <v>4588</v>
      </c>
      <c r="C16785" s="31" t="s">
        <v>4158</v>
      </c>
      <c r="D16785" s="14" t="s">
        <v>849</v>
      </c>
      <c r="E16785" s="14" t="s">
        <v>1876</v>
      </c>
      <c r="F16785" s="14" t="s">
        <v>1877</v>
      </c>
      <c r="G16785" s="14" t="s">
        <v>6493</v>
      </c>
      <c r="H16785" s="20">
        <v>-14824</v>
      </c>
      <c r="I16785" s="20"/>
      <c r="J16785" s="21">
        <f>IFERROR((I16785/H16785),0)</f>
        <v>0</v>
      </c>
      <c r="K16785" s="20"/>
      <c r="L16785" s="20"/>
      <c r="M16785" s="22"/>
    </row>
    <row r="16786" spans="1:13" s="14" customFormat="1" ht="30" outlineLevel="1" x14ac:dyDescent="0.25">
      <c r="A16786" s="34"/>
      <c r="B16786" s="46" t="s">
        <v>9259</v>
      </c>
      <c r="C16786" s="40" t="str">
        <f>C16785</f>
        <v>ASIGNACIONES DIRECTAS ANTICIPADAS (5% DEL SGR)</v>
      </c>
      <c r="D16786" s="39" t="str">
        <f>D16785</f>
        <v xml:space="preserve">CÓRDOBA                                           </v>
      </c>
      <c r="E16786" s="39" t="str">
        <f>E16785</f>
        <v>23807</v>
      </c>
      <c r="F16786" s="39" t="str">
        <f>F16785</f>
        <v xml:space="preserve">TIERRALTA                                         </v>
      </c>
      <c r="G16786" s="39" t="s">
        <v>10656</v>
      </c>
      <c r="H16786" s="20">
        <f>SUBTOTAL(9,H16781:H16785)</f>
        <v>631861</v>
      </c>
      <c r="I16786" s="20">
        <f>SUBTOTAL(9,I16781:I16785)</f>
        <v>646685</v>
      </c>
      <c r="J16786" s="42">
        <f>+I16786/H16786</f>
        <v>1.0234608561060106</v>
      </c>
      <c r="K16786" s="20">
        <f>SUBTOTAL(9,K16781:K16785)</f>
        <v>51838</v>
      </c>
      <c r="L16786" s="20">
        <f>SUBTOTAL(9,L16781:L16785)</f>
        <v>74118</v>
      </c>
      <c r="M16786" s="7">
        <f>IFERROR((L16786/K16786),"N.A")</f>
        <v>1.4298005324279486</v>
      </c>
    </row>
    <row r="16787" spans="1:13" s="14" customFormat="1" ht="30" outlineLevel="2" x14ac:dyDescent="0.25">
      <c r="A16787" s="34"/>
      <c r="B16787" s="44" t="s">
        <v>6396</v>
      </c>
      <c r="C16787" s="31" t="s">
        <v>4158</v>
      </c>
      <c r="D16787" s="14" t="s">
        <v>849</v>
      </c>
      <c r="E16787" s="14" t="s">
        <v>1879</v>
      </c>
      <c r="F16787" s="14" t="s">
        <v>1880</v>
      </c>
      <c r="G16787" s="14" t="s">
        <v>6109</v>
      </c>
      <c r="H16787" s="20">
        <v>6852</v>
      </c>
      <c r="I16787" s="20">
        <v>6852</v>
      </c>
      <c r="J16787" s="21">
        <f>IFERROR((I16787/H16787),0)</f>
        <v>1</v>
      </c>
      <c r="K16787" s="20"/>
      <c r="L16787" s="20"/>
      <c r="M16787" s="22"/>
    </row>
    <row r="16788" spans="1:13" s="14" customFormat="1" ht="30" outlineLevel="1" x14ac:dyDescent="0.25">
      <c r="A16788" s="34"/>
      <c r="B16788" s="46" t="s">
        <v>9260</v>
      </c>
      <c r="C16788" s="40" t="str">
        <f>C16787</f>
        <v>ASIGNACIONES DIRECTAS ANTICIPADAS (5% DEL SGR)</v>
      </c>
      <c r="D16788" s="39" t="str">
        <f>D16787</f>
        <v xml:space="preserve">CÓRDOBA                                           </v>
      </c>
      <c r="E16788" s="39" t="str">
        <f>E16787</f>
        <v>23686</v>
      </c>
      <c r="F16788" s="39" t="str">
        <f>F16787</f>
        <v xml:space="preserve">SAN PELAYO                                        </v>
      </c>
      <c r="G16788" s="39" t="s">
        <v>10656</v>
      </c>
      <c r="H16788" s="20">
        <f>SUBTOTAL(9,H16787:H16787)</f>
        <v>6852</v>
      </c>
      <c r="I16788" s="20">
        <f>SUBTOTAL(9,I16787:I16787)</f>
        <v>6852</v>
      </c>
      <c r="J16788" s="42">
        <f>+I16788/H16788</f>
        <v>1</v>
      </c>
      <c r="K16788" s="20">
        <f>SUBTOTAL(9,K16787:K16787)</f>
        <v>0</v>
      </c>
      <c r="L16788" s="20">
        <f>SUBTOTAL(9,L16787:L16787)</f>
        <v>0</v>
      </c>
      <c r="M16788" s="7" t="str">
        <f>IFERROR((L16788/K16788),"N.A")</f>
        <v>N.A</v>
      </c>
    </row>
    <row r="16789" spans="1:13" s="14" customFormat="1" ht="30" outlineLevel="2" x14ac:dyDescent="0.25">
      <c r="A16789" s="34"/>
      <c r="B16789" s="44" t="s">
        <v>4589</v>
      </c>
      <c r="C16789" s="31" t="s">
        <v>4158</v>
      </c>
      <c r="D16789" s="14" t="s">
        <v>849</v>
      </c>
      <c r="E16789" s="14" t="s">
        <v>1882</v>
      </c>
      <c r="F16789" s="14" t="s">
        <v>1883</v>
      </c>
      <c r="G16789" s="14" t="s">
        <v>16</v>
      </c>
      <c r="H16789" s="15">
        <v>3399725971</v>
      </c>
      <c r="I16789" s="15">
        <v>3196304212.0899997</v>
      </c>
      <c r="J16789" s="16">
        <f>IFERROR((I16789/H16789),0)</f>
        <v>0.94016524842142923</v>
      </c>
      <c r="K16789" s="15">
        <v>2487318741</v>
      </c>
      <c r="L16789" s="15">
        <v>3196304212.0899997</v>
      </c>
      <c r="M16789" s="17">
        <f>L16789/K16789</f>
        <v>1.285040055141851</v>
      </c>
    </row>
    <row r="16790" spans="1:13" s="14" customFormat="1" ht="30" outlineLevel="2" x14ac:dyDescent="0.25">
      <c r="A16790" s="34"/>
      <c r="B16790" s="44" t="s">
        <v>4589</v>
      </c>
      <c r="C16790" s="31" t="s">
        <v>4158</v>
      </c>
      <c r="D16790" s="14" t="s">
        <v>849</v>
      </c>
      <c r="E16790" s="14" t="s">
        <v>1882</v>
      </c>
      <c r="F16790" s="14" t="s">
        <v>1883</v>
      </c>
      <c r="G16790" s="14" t="s">
        <v>6109</v>
      </c>
      <c r="H16790" s="20">
        <v>3542362825</v>
      </c>
      <c r="I16790" s="20">
        <v>3542362825</v>
      </c>
      <c r="J16790" s="21">
        <f>IFERROR((I16790/H16790),0)</f>
        <v>1</v>
      </c>
      <c r="K16790" s="20"/>
      <c r="L16790" s="20"/>
      <c r="M16790" s="22"/>
    </row>
    <row r="16791" spans="1:13" s="14" customFormat="1" ht="30" outlineLevel="2" x14ac:dyDescent="0.25">
      <c r="A16791" s="34"/>
      <c r="B16791" s="44" t="s">
        <v>4589</v>
      </c>
      <c r="C16791" s="31" t="s">
        <v>4158</v>
      </c>
      <c r="D16791" s="14" t="s">
        <v>849</v>
      </c>
      <c r="E16791" s="14" t="s">
        <v>1882</v>
      </c>
      <c r="F16791" s="14" t="s">
        <v>1883</v>
      </c>
      <c r="G16791" s="14" t="s">
        <v>6481</v>
      </c>
      <c r="H16791" s="20">
        <v>21027</v>
      </c>
      <c r="I16791" s="20">
        <v>21027</v>
      </c>
      <c r="J16791" s="21">
        <f>IFERROR((I16791/H16791),0)</f>
        <v>1</v>
      </c>
      <c r="K16791" s="20"/>
      <c r="L16791" s="20"/>
      <c r="M16791" s="22"/>
    </row>
    <row r="16792" spans="1:13" s="14" customFormat="1" ht="30" outlineLevel="2" x14ac:dyDescent="0.25">
      <c r="A16792" s="34"/>
      <c r="B16792" s="44" t="s">
        <v>4589</v>
      </c>
      <c r="C16792" s="31" t="s">
        <v>4158</v>
      </c>
      <c r="D16792" s="14" t="s">
        <v>849</v>
      </c>
      <c r="E16792" s="14" t="s">
        <v>1882</v>
      </c>
      <c r="F16792" s="14" t="s">
        <v>1883</v>
      </c>
      <c r="G16792" s="14" t="s">
        <v>6485</v>
      </c>
      <c r="H16792" s="20">
        <v>110383016</v>
      </c>
      <c r="I16792" s="20">
        <v>110383016</v>
      </c>
      <c r="J16792" s="22"/>
      <c r="K16792" s="25"/>
      <c r="L16792" s="25"/>
      <c r="M16792" s="22"/>
    </row>
    <row r="16793" spans="1:13" s="14" customFormat="1" ht="30" outlineLevel="2" x14ac:dyDescent="0.25">
      <c r="A16793" s="34"/>
      <c r="B16793" s="44" t="s">
        <v>4589</v>
      </c>
      <c r="C16793" s="31" t="s">
        <v>4158</v>
      </c>
      <c r="D16793" s="14" t="s">
        <v>849</v>
      </c>
      <c r="E16793" s="14" t="s">
        <v>1882</v>
      </c>
      <c r="F16793" s="14" t="s">
        <v>1883</v>
      </c>
      <c r="G16793" s="14" t="s">
        <v>6492</v>
      </c>
      <c r="H16793" s="20">
        <v>548109230</v>
      </c>
      <c r="I16793" s="20">
        <v>548109230</v>
      </c>
      <c r="J16793" s="21">
        <f>IFERROR((I16793/H16793),0)</f>
        <v>1</v>
      </c>
      <c r="K16793" s="20"/>
      <c r="L16793" s="20"/>
      <c r="M16793" s="22"/>
    </row>
    <row r="16794" spans="1:13" s="14" customFormat="1" ht="30" outlineLevel="2" x14ac:dyDescent="0.25">
      <c r="A16794" s="34"/>
      <c r="B16794" s="44" t="s">
        <v>4589</v>
      </c>
      <c r="C16794" s="31" t="s">
        <v>4158</v>
      </c>
      <c r="D16794" s="14" t="s">
        <v>849</v>
      </c>
      <c r="E16794" s="14" t="s">
        <v>1882</v>
      </c>
      <c r="F16794" s="14" t="s">
        <v>1883</v>
      </c>
      <c r="G16794" s="14" t="s">
        <v>6493</v>
      </c>
      <c r="H16794" s="20">
        <v>-679945194</v>
      </c>
      <c r="I16794" s="20"/>
      <c r="J16794" s="21">
        <f>IFERROR((I16794/H16794),0)</f>
        <v>0</v>
      </c>
      <c r="K16794" s="20"/>
      <c r="L16794" s="20"/>
      <c r="M16794" s="22"/>
    </row>
    <row r="16795" spans="1:13" s="14" customFormat="1" ht="30" outlineLevel="1" x14ac:dyDescent="0.25">
      <c r="A16795" s="34"/>
      <c r="B16795" s="46" t="s">
        <v>9261</v>
      </c>
      <c r="C16795" s="40" t="str">
        <f>C16794</f>
        <v>ASIGNACIONES DIRECTAS ANTICIPADAS (5% DEL SGR)</v>
      </c>
      <c r="D16795" s="39" t="str">
        <f>D16794</f>
        <v xml:space="preserve">CÓRDOBA                                           </v>
      </c>
      <c r="E16795" s="39" t="str">
        <f>E16794</f>
        <v>23682</v>
      </c>
      <c r="F16795" s="39" t="str">
        <f>F16794</f>
        <v xml:space="preserve">SAN JOSÉ DE URÉ                                   </v>
      </c>
      <c r="G16795" s="39" t="s">
        <v>10656</v>
      </c>
      <c r="H16795" s="20">
        <f>SUBTOTAL(9,H16789:H16794)</f>
        <v>6920656875</v>
      </c>
      <c r="I16795" s="20">
        <f>SUBTOTAL(9,I16789:I16794)</f>
        <v>7397180310.0900002</v>
      </c>
      <c r="J16795" s="42">
        <f>+I16795/H16795</f>
        <v>1.0688552320533879</v>
      </c>
      <c r="K16795" s="20">
        <f>SUBTOTAL(9,K16789:K16794)</f>
        <v>2487318741</v>
      </c>
      <c r="L16795" s="20">
        <f>SUBTOTAL(9,L16789:L16794)</f>
        <v>3196304212.0899997</v>
      </c>
      <c r="M16795" s="7">
        <f>IFERROR((L16795/K16795),"N.A")</f>
        <v>1.285040055141851</v>
      </c>
    </row>
    <row r="16796" spans="1:13" s="14" customFormat="1" ht="30" outlineLevel="2" x14ac:dyDescent="0.25">
      <c r="A16796" s="34"/>
      <c r="B16796" s="44" t="s">
        <v>4590</v>
      </c>
      <c r="C16796" s="31" t="s">
        <v>4158</v>
      </c>
      <c r="D16796" s="14" t="s">
        <v>849</v>
      </c>
      <c r="E16796" s="14" t="s">
        <v>1885</v>
      </c>
      <c r="F16796" s="14" t="s">
        <v>1886</v>
      </c>
      <c r="G16796" s="14" t="s">
        <v>16</v>
      </c>
      <c r="H16796" s="15">
        <v>149500</v>
      </c>
      <c r="I16796" s="15">
        <v>28900.370000000003</v>
      </c>
      <c r="J16796" s="16">
        <f>IFERROR((I16796/H16796),0)</f>
        <v>0.19331351170568564</v>
      </c>
      <c r="K16796" s="15">
        <v>106647</v>
      </c>
      <c r="L16796" s="15">
        <v>28900.370000000003</v>
      </c>
      <c r="M16796" s="17">
        <f>L16796/K16796</f>
        <v>0.27099093270321717</v>
      </c>
    </row>
    <row r="16797" spans="1:13" s="14" customFormat="1" ht="30" outlineLevel="2" x14ac:dyDescent="0.25">
      <c r="A16797" s="34"/>
      <c r="B16797" s="44" t="s">
        <v>4590</v>
      </c>
      <c r="C16797" s="31" t="s">
        <v>4158</v>
      </c>
      <c r="D16797" s="14" t="s">
        <v>849</v>
      </c>
      <c r="E16797" s="14" t="s">
        <v>1885</v>
      </c>
      <c r="F16797" s="14" t="s">
        <v>1886</v>
      </c>
      <c r="G16797" s="14" t="s">
        <v>6109</v>
      </c>
      <c r="H16797" s="20">
        <v>197901</v>
      </c>
      <c r="I16797" s="20">
        <v>197901</v>
      </c>
      <c r="J16797" s="21">
        <f>IFERROR((I16797/H16797),0)</f>
        <v>1</v>
      </c>
      <c r="K16797" s="20"/>
      <c r="L16797" s="20"/>
      <c r="M16797" s="22"/>
    </row>
    <row r="16798" spans="1:13" s="14" customFormat="1" ht="30" outlineLevel="2" x14ac:dyDescent="0.25">
      <c r="A16798" s="34"/>
      <c r="B16798" s="44" t="s">
        <v>4590</v>
      </c>
      <c r="C16798" s="31" t="s">
        <v>4158</v>
      </c>
      <c r="D16798" s="14" t="s">
        <v>849</v>
      </c>
      <c r="E16798" s="14" t="s">
        <v>1885</v>
      </c>
      <c r="F16798" s="14" t="s">
        <v>1886</v>
      </c>
      <c r="G16798" s="14" t="s">
        <v>6481</v>
      </c>
      <c r="H16798" s="20">
        <v>1</v>
      </c>
      <c r="I16798" s="20">
        <v>1</v>
      </c>
      <c r="J16798" s="21">
        <f>IFERROR((I16798/H16798),0)</f>
        <v>1</v>
      </c>
      <c r="K16798" s="20"/>
      <c r="L16798" s="20"/>
      <c r="M16798" s="22"/>
    </row>
    <row r="16799" spans="1:13" s="14" customFormat="1" ht="30" outlineLevel="2" x14ac:dyDescent="0.25">
      <c r="A16799" s="34"/>
      <c r="B16799" s="44" t="s">
        <v>4590</v>
      </c>
      <c r="C16799" s="31" t="s">
        <v>4158</v>
      </c>
      <c r="D16799" s="14" t="s">
        <v>849</v>
      </c>
      <c r="E16799" s="14" t="s">
        <v>1885</v>
      </c>
      <c r="F16799" s="14" t="s">
        <v>1886</v>
      </c>
      <c r="G16799" s="14" t="s">
        <v>6492</v>
      </c>
      <c r="H16799" s="20">
        <v>22540</v>
      </c>
      <c r="I16799" s="20">
        <v>22540</v>
      </c>
      <c r="J16799" s="21">
        <f>IFERROR((I16799/H16799),0)</f>
        <v>1</v>
      </c>
      <c r="K16799" s="20"/>
      <c r="L16799" s="20"/>
      <c r="M16799" s="22"/>
    </row>
    <row r="16800" spans="1:13" s="14" customFormat="1" ht="30" outlineLevel="2" x14ac:dyDescent="0.25">
      <c r="A16800" s="34"/>
      <c r="B16800" s="44" t="s">
        <v>4590</v>
      </c>
      <c r="C16800" s="31" t="s">
        <v>4158</v>
      </c>
      <c r="D16800" s="14" t="s">
        <v>849</v>
      </c>
      <c r="E16800" s="14" t="s">
        <v>1885</v>
      </c>
      <c r="F16800" s="14" t="s">
        <v>1886</v>
      </c>
      <c r="G16800" s="14" t="s">
        <v>6493</v>
      </c>
      <c r="H16800" s="20">
        <v>-29900</v>
      </c>
      <c r="I16800" s="20"/>
      <c r="J16800" s="21">
        <f>IFERROR((I16800/H16800),0)</f>
        <v>0</v>
      </c>
      <c r="K16800" s="20"/>
      <c r="L16800" s="20"/>
      <c r="M16800" s="22"/>
    </row>
    <row r="16801" spans="1:13" s="14" customFormat="1" ht="30" outlineLevel="1" x14ac:dyDescent="0.25">
      <c r="A16801" s="34"/>
      <c r="B16801" s="46" t="s">
        <v>9262</v>
      </c>
      <c r="C16801" s="40" t="str">
        <f>C16800</f>
        <v>ASIGNACIONES DIRECTAS ANTICIPADAS (5% DEL SGR)</v>
      </c>
      <c r="D16801" s="39" t="str">
        <f>D16800</f>
        <v xml:space="preserve">CÓRDOBA                                           </v>
      </c>
      <c r="E16801" s="39" t="str">
        <f>E16800</f>
        <v>23678</v>
      </c>
      <c r="F16801" s="39" t="str">
        <f>F16800</f>
        <v xml:space="preserve">SAN CARLOS                                        </v>
      </c>
      <c r="G16801" s="39" t="s">
        <v>10656</v>
      </c>
      <c r="H16801" s="20">
        <f>SUBTOTAL(9,H16796:H16800)</f>
        <v>340042</v>
      </c>
      <c r="I16801" s="20">
        <f>SUBTOTAL(9,I16796:I16800)</f>
        <v>249342.37</v>
      </c>
      <c r="J16801" s="42">
        <f>+I16801/H16801</f>
        <v>0.73326933143552853</v>
      </c>
      <c r="K16801" s="20">
        <f>SUBTOTAL(9,K16796:K16800)</f>
        <v>106647</v>
      </c>
      <c r="L16801" s="20">
        <f>SUBTOTAL(9,L16796:L16800)</f>
        <v>28900.370000000003</v>
      </c>
      <c r="M16801" s="7">
        <f>IFERROR((L16801/K16801),"N.A")</f>
        <v>0.27099093270321717</v>
      </c>
    </row>
    <row r="16802" spans="1:13" s="14" customFormat="1" ht="30" outlineLevel="2" x14ac:dyDescent="0.25">
      <c r="A16802" s="34"/>
      <c r="B16802" s="44" t="s">
        <v>4591</v>
      </c>
      <c r="C16802" s="31" t="s">
        <v>4158</v>
      </c>
      <c r="D16802" s="14" t="s">
        <v>849</v>
      </c>
      <c r="E16802" s="14" t="s">
        <v>1897</v>
      </c>
      <c r="F16802" s="14" t="s">
        <v>1898</v>
      </c>
      <c r="G16802" s="14" t="s">
        <v>16</v>
      </c>
      <c r="H16802" s="15">
        <v>2584640329</v>
      </c>
      <c r="I16802" s="15">
        <v>2221710297.1700001</v>
      </c>
      <c r="J16802" s="16">
        <f>IFERROR((I16802/H16802),0)</f>
        <v>0.85958199763507603</v>
      </c>
      <c r="K16802" s="15">
        <v>1951791381.3600004</v>
      </c>
      <c r="L16802" s="15">
        <v>2221710297.1700001</v>
      </c>
      <c r="M16802" s="17">
        <f>L16802/K16802</f>
        <v>1.1382929130581165</v>
      </c>
    </row>
    <row r="16803" spans="1:13" s="14" customFormat="1" ht="30" outlineLevel="2" x14ac:dyDescent="0.25">
      <c r="A16803" s="34"/>
      <c r="B16803" s="44" t="s">
        <v>4591</v>
      </c>
      <c r="C16803" s="31" t="s">
        <v>4158</v>
      </c>
      <c r="D16803" s="14" t="s">
        <v>849</v>
      </c>
      <c r="E16803" s="14" t="s">
        <v>1897</v>
      </c>
      <c r="F16803" s="14" t="s">
        <v>1898</v>
      </c>
      <c r="G16803" s="14" t="s">
        <v>6109</v>
      </c>
      <c r="H16803" s="20">
        <v>2403427697</v>
      </c>
      <c r="I16803" s="20">
        <v>2403427697</v>
      </c>
      <c r="J16803" s="21">
        <f>IFERROR((I16803/H16803),0)</f>
        <v>1</v>
      </c>
      <c r="K16803" s="20"/>
      <c r="L16803" s="20"/>
      <c r="M16803" s="22"/>
    </row>
    <row r="16804" spans="1:13" s="14" customFormat="1" ht="30" outlineLevel="2" x14ac:dyDescent="0.25">
      <c r="A16804" s="34"/>
      <c r="B16804" s="44" t="s">
        <v>4591</v>
      </c>
      <c r="C16804" s="31" t="s">
        <v>4158</v>
      </c>
      <c r="D16804" s="14" t="s">
        <v>849</v>
      </c>
      <c r="E16804" s="14" t="s">
        <v>1897</v>
      </c>
      <c r="F16804" s="14" t="s">
        <v>1898</v>
      </c>
      <c r="G16804" s="14" t="s">
        <v>6481</v>
      </c>
      <c r="H16804" s="20">
        <v>15986</v>
      </c>
      <c r="I16804" s="20">
        <v>15986</v>
      </c>
      <c r="J16804" s="21">
        <f>IFERROR((I16804/H16804),0)</f>
        <v>1</v>
      </c>
      <c r="K16804" s="20"/>
      <c r="L16804" s="20"/>
      <c r="M16804" s="22"/>
    </row>
    <row r="16805" spans="1:13" s="14" customFormat="1" ht="30" outlineLevel="2" x14ac:dyDescent="0.25">
      <c r="A16805" s="34"/>
      <c r="B16805" s="44" t="s">
        <v>4591</v>
      </c>
      <c r="C16805" s="31" t="s">
        <v>4158</v>
      </c>
      <c r="D16805" s="14" t="s">
        <v>849</v>
      </c>
      <c r="E16805" s="14" t="s">
        <v>1897</v>
      </c>
      <c r="F16805" s="14" t="s">
        <v>1898</v>
      </c>
      <c r="G16805" s="14" t="s">
        <v>6492</v>
      </c>
      <c r="H16805" s="20">
        <v>418530831</v>
      </c>
      <c r="I16805" s="20">
        <v>418530831</v>
      </c>
      <c r="J16805" s="21">
        <f>IFERROR((I16805/H16805),0)</f>
        <v>1</v>
      </c>
      <c r="K16805" s="20"/>
      <c r="L16805" s="20"/>
      <c r="M16805" s="22"/>
    </row>
    <row r="16806" spans="1:13" s="14" customFormat="1" ht="30" outlineLevel="2" x14ac:dyDescent="0.25">
      <c r="A16806" s="34"/>
      <c r="B16806" s="44" t="s">
        <v>4591</v>
      </c>
      <c r="C16806" s="31" t="s">
        <v>4158</v>
      </c>
      <c r="D16806" s="14" t="s">
        <v>849</v>
      </c>
      <c r="E16806" s="14" t="s">
        <v>1897</v>
      </c>
      <c r="F16806" s="14" t="s">
        <v>1898</v>
      </c>
      <c r="G16806" s="14" t="s">
        <v>6493</v>
      </c>
      <c r="H16806" s="20">
        <v>-516928066</v>
      </c>
      <c r="I16806" s="20"/>
      <c r="J16806" s="21">
        <f>IFERROR((I16806/H16806),0)</f>
        <v>0</v>
      </c>
      <c r="K16806" s="20"/>
      <c r="L16806" s="20"/>
      <c r="M16806" s="22"/>
    </row>
    <row r="16807" spans="1:13" s="14" customFormat="1" ht="30" outlineLevel="1" x14ac:dyDescent="0.25">
      <c r="A16807" s="34"/>
      <c r="B16807" s="46" t="s">
        <v>9263</v>
      </c>
      <c r="C16807" s="40" t="str">
        <f>C16806</f>
        <v>ASIGNACIONES DIRECTAS ANTICIPADAS (5% DEL SGR)</v>
      </c>
      <c r="D16807" s="39" t="str">
        <f>D16806</f>
        <v xml:space="preserve">CÓRDOBA                                           </v>
      </c>
      <c r="E16807" s="39" t="str">
        <f>E16806</f>
        <v>23660</v>
      </c>
      <c r="F16807" s="39" t="str">
        <f>F16806</f>
        <v xml:space="preserve">SAHAGÚN                                           </v>
      </c>
      <c r="G16807" s="39" t="s">
        <v>10656</v>
      </c>
      <c r="H16807" s="20">
        <f>SUBTOTAL(9,H16802:H16806)</f>
        <v>4889686777</v>
      </c>
      <c r="I16807" s="20">
        <f>SUBTOTAL(9,I16802:I16806)</f>
        <v>5043684811.1700001</v>
      </c>
      <c r="J16807" s="42">
        <f>+I16807/H16807</f>
        <v>1.0314944578647394</v>
      </c>
      <c r="K16807" s="20">
        <f>SUBTOTAL(9,K16802:K16806)</f>
        <v>1951791381.3600004</v>
      </c>
      <c r="L16807" s="20">
        <f>SUBTOTAL(9,L16802:L16806)</f>
        <v>2221710297.1700001</v>
      </c>
      <c r="M16807" s="7">
        <f>IFERROR((L16807/K16807),"N.A")</f>
        <v>1.1382929130581165</v>
      </c>
    </row>
    <row r="16808" spans="1:13" s="14" customFormat="1" ht="30" outlineLevel="2" x14ac:dyDescent="0.25">
      <c r="A16808" s="34"/>
      <c r="B16808" s="44" t="s">
        <v>4592</v>
      </c>
      <c r="C16808" s="31" t="s">
        <v>4158</v>
      </c>
      <c r="D16808" s="14" t="s">
        <v>849</v>
      </c>
      <c r="E16808" s="14" t="s">
        <v>1900</v>
      </c>
      <c r="F16808" s="14" t="s">
        <v>1901</v>
      </c>
      <c r="G16808" s="14" t="s">
        <v>16</v>
      </c>
      <c r="H16808" s="15">
        <v>1010681</v>
      </c>
      <c r="I16808" s="15">
        <v>7481.44</v>
      </c>
      <c r="J16808" s="16">
        <f>IFERROR((I16808/H16808),0)</f>
        <v>7.4023752301665899E-3</v>
      </c>
      <c r="K16808" s="15">
        <v>717026</v>
      </c>
      <c r="L16808" s="15">
        <v>7481.44</v>
      </c>
      <c r="M16808" s="17">
        <f>L16808/K16808</f>
        <v>1.0433987052073424E-2</v>
      </c>
    </row>
    <row r="16809" spans="1:13" s="14" customFormat="1" ht="30" outlineLevel="2" x14ac:dyDescent="0.25">
      <c r="A16809" s="34"/>
      <c r="B16809" s="44" t="s">
        <v>4592</v>
      </c>
      <c r="C16809" s="31" t="s">
        <v>4158</v>
      </c>
      <c r="D16809" s="14" t="s">
        <v>849</v>
      </c>
      <c r="E16809" s="14" t="s">
        <v>1900</v>
      </c>
      <c r="F16809" s="14" t="s">
        <v>1901</v>
      </c>
      <c r="G16809" s="14" t="s">
        <v>6109</v>
      </c>
      <c r="H16809" s="20">
        <v>797904</v>
      </c>
      <c r="I16809" s="20">
        <v>797904</v>
      </c>
      <c r="J16809" s="21">
        <f>IFERROR((I16809/H16809),0)</f>
        <v>1</v>
      </c>
      <c r="K16809" s="20"/>
      <c r="L16809" s="20"/>
      <c r="M16809" s="22"/>
    </row>
    <row r="16810" spans="1:13" s="14" customFormat="1" ht="30" outlineLevel="2" x14ac:dyDescent="0.25">
      <c r="A16810" s="34"/>
      <c r="B16810" s="44" t="s">
        <v>4592</v>
      </c>
      <c r="C16810" s="31" t="s">
        <v>4158</v>
      </c>
      <c r="D16810" s="14" t="s">
        <v>849</v>
      </c>
      <c r="E16810" s="14" t="s">
        <v>1900</v>
      </c>
      <c r="F16810" s="14" t="s">
        <v>1901</v>
      </c>
      <c r="G16810" s="14" t="s">
        <v>6481</v>
      </c>
      <c r="H16810" s="20">
        <v>6</v>
      </c>
      <c r="I16810" s="20">
        <v>6</v>
      </c>
      <c r="J16810" s="21">
        <f>IFERROR((I16810/H16810),0)</f>
        <v>1</v>
      </c>
      <c r="K16810" s="20"/>
      <c r="L16810" s="20"/>
      <c r="M16810" s="22"/>
    </row>
    <row r="16811" spans="1:13" s="14" customFormat="1" ht="30" outlineLevel="2" x14ac:dyDescent="0.25">
      <c r="A16811" s="34"/>
      <c r="B16811" s="44" t="s">
        <v>4592</v>
      </c>
      <c r="C16811" s="31" t="s">
        <v>4158</v>
      </c>
      <c r="D16811" s="14" t="s">
        <v>849</v>
      </c>
      <c r="E16811" s="14" t="s">
        <v>1900</v>
      </c>
      <c r="F16811" s="14" t="s">
        <v>1901</v>
      </c>
      <c r="G16811" s="14" t="s">
        <v>6485</v>
      </c>
      <c r="H16811" s="20">
        <v>2266</v>
      </c>
      <c r="I16811" s="20">
        <v>2266</v>
      </c>
      <c r="J16811" s="22"/>
      <c r="K16811" s="25"/>
      <c r="L16811" s="25"/>
      <c r="M16811" s="22"/>
    </row>
    <row r="16812" spans="1:13" s="14" customFormat="1" ht="30" outlineLevel="2" x14ac:dyDescent="0.25">
      <c r="A16812" s="34"/>
      <c r="B16812" s="44" t="s">
        <v>4592</v>
      </c>
      <c r="C16812" s="31" t="s">
        <v>4158</v>
      </c>
      <c r="D16812" s="14" t="s">
        <v>849</v>
      </c>
      <c r="E16812" s="14" t="s">
        <v>1900</v>
      </c>
      <c r="F16812" s="14" t="s">
        <v>1901</v>
      </c>
      <c r="G16812" s="14" t="s">
        <v>6492</v>
      </c>
      <c r="H16812" s="20">
        <v>150114</v>
      </c>
      <c r="I16812" s="20">
        <v>150114</v>
      </c>
      <c r="J16812" s="21">
        <f>IFERROR((I16812/H16812),0)</f>
        <v>1</v>
      </c>
      <c r="K16812" s="20"/>
      <c r="L16812" s="20"/>
      <c r="M16812" s="22"/>
    </row>
    <row r="16813" spans="1:13" s="14" customFormat="1" ht="30" outlineLevel="2" x14ac:dyDescent="0.25">
      <c r="A16813" s="34"/>
      <c r="B16813" s="44" t="s">
        <v>4592</v>
      </c>
      <c r="C16813" s="31" t="s">
        <v>4158</v>
      </c>
      <c r="D16813" s="14" t="s">
        <v>849</v>
      </c>
      <c r="E16813" s="14" t="s">
        <v>1900</v>
      </c>
      <c r="F16813" s="14" t="s">
        <v>1901</v>
      </c>
      <c r="G16813" s="14" t="s">
        <v>6493</v>
      </c>
      <c r="H16813" s="20">
        <v>-202136</v>
      </c>
      <c r="I16813" s="20"/>
      <c r="J16813" s="21">
        <f>IFERROR((I16813/H16813),0)</f>
        <v>0</v>
      </c>
      <c r="K16813" s="20"/>
      <c r="L16813" s="20"/>
      <c r="M16813" s="22"/>
    </row>
    <row r="16814" spans="1:13" s="14" customFormat="1" ht="30" outlineLevel="1" x14ac:dyDescent="0.25">
      <c r="A16814" s="34"/>
      <c r="B16814" s="46" t="s">
        <v>9264</v>
      </c>
      <c r="C16814" s="40" t="str">
        <f>C16813</f>
        <v>ASIGNACIONES DIRECTAS ANTICIPADAS (5% DEL SGR)</v>
      </c>
      <c r="D16814" s="39" t="str">
        <f>D16813</f>
        <v xml:space="preserve">CÓRDOBA                                           </v>
      </c>
      <c r="E16814" s="39" t="str">
        <f>E16813</f>
        <v>23586</v>
      </c>
      <c r="F16814" s="39" t="str">
        <f>F16813</f>
        <v xml:space="preserve">PURÍSIMA                                          </v>
      </c>
      <c r="G16814" s="39" t="s">
        <v>10656</v>
      </c>
      <c r="H16814" s="20">
        <f>SUBTOTAL(9,H16808:H16813)</f>
        <v>1758835</v>
      </c>
      <c r="I16814" s="20">
        <f>SUBTOTAL(9,I16808:I16813)</f>
        <v>957771.44</v>
      </c>
      <c r="J16814" s="42">
        <f>+I16814/H16814</f>
        <v>0.54454877234078236</v>
      </c>
      <c r="K16814" s="20">
        <f>SUBTOTAL(9,K16808:K16813)</f>
        <v>717026</v>
      </c>
      <c r="L16814" s="20">
        <f>SUBTOTAL(9,L16808:L16813)</f>
        <v>7481.44</v>
      </c>
      <c r="M16814" s="7">
        <f>IFERROR((L16814/K16814),"N.A")</f>
        <v>1.0433987052073424E-2</v>
      </c>
    </row>
    <row r="16815" spans="1:13" s="14" customFormat="1" ht="30" outlineLevel="2" x14ac:dyDescent="0.25">
      <c r="A16815" s="34"/>
      <c r="B16815" s="44" t="s">
        <v>4593</v>
      </c>
      <c r="C16815" s="31" t="s">
        <v>4158</v>
      </c>
      <c r="D16815" s="14" t="s">
        <v>849</v>
      </c>
      <c r="E16815" s="14" t="s">
        <v>1903</v>
      </c>
      <c r="F16815" s="14" t="s">
        <v>1904</v>
      </c>
      <c r="G16815" s="14" t="s">
        <v>16</v>
      </c>
      <c r="H16815" s="15">
        <v>5012128813</v>
      </c>
      <c r="I16815" s="15">
        <v>1966858573.7699997</v>
      </c>
      <c r="J16815" s="16">
        <f>IFERROR((I16815/H16815),0)</f>
        <v>0.39241979748575939</v>
      </c>
      <c r="K16815" s="15">
        <v>3668853898</v>
      </c>
      <c r="L16815" s="15">
        <v>1966858573.7699997</v>
      </c>
      <c r="M16815" s="17">
        <f>L16815/K16815</f>
        <v>0.53609618383609992</v>
      </c>
    </row>
    <row r="16816" spans="1:13" s="14" customFormat="1" ht="30" outlineLevel="2" x14ac:dyDescent="0.25">
      <c r="A16816" s="34"/>
      <c r="B16816" s="44" t="s">
        <v>4593</v>
      </c>
      <c r="C16816" s="31" t="s">
        <v>4158</v>
      </c>
      <c r="D16816" s="14" t="s">
        <v>849</v>
      </c>
      <c r="E16816" s="14" t="s">
        <v>1903</v>
      </c>
      <c r="F16816" s="14" t="s">
        <v>1904</v>
      </c>
      <c r="G16816" s="14" t="s">
        <v>6109</v>
      </c>
      <c r="H16816" s="20">
        <v>4561591894</v>
      </c>
      <c r="I16816" s="20">
        <v>4561591894</v>
      </c>
      <c r="J16816" s="21">
        <f>IFERROR((I16816/H16816),0)</f>
        <v>1</v>
      </c>
      <c r="K16816" s="20"/>
      <c r="L16816" s="20"/>
      <c r="M16816" s="22"/>
    </row>
    <row r="16817" spans="1:13" s="14" customFormat="1" ht="30" outlineLevel="2" x14ac:dyDescent="0.25">
      <c r="A16817" s="34"/>
      <c r="B16817" s="44" t="s">
        <v>4593</v>
      </c>
      <c r="C16817" s="31" t="s">
        <v>4158</v>
      </c>
      <c r="D16817" s="14" t="s">
        <v>849</v>
      </c>
      <c r="E16817" s="14" t="s">
        <v>1903</v>
      </c>
      <c r="F16817" s="14" t="s">
        <v>1904</v>
      </c>
      <c r="G16817" s="14" t="s">
        <v>6481</v>
      </c>
      <c r="H16817" s="20">
        <v>30999</v>
      </c>
      <c r="I16817" s="20">
        <v>30999</v>
      </c>
      <c r="J16817" s="21">
        <f>IFERROR((I16817/H16817),0)</f>
        <v>1</v>
      </c>
      <c r="K16817" s="20"/>
      <c r="L16817" s="20"/>
      <c r="M16817" s="22"/>
    </row>
    <row r="16818" spans="1:13" s="14" customFormat="1" ht="30" outlineLevel="2" x14ac:dyDescent="0.25">
      <c r="A16818" s="34"/>
      <c r="B16818" s="44" t="s">
        <v>4593</v>
      </c>
      <c r="C16818" s="31" t="s">
        <v>4158</v>
      </c>
      <c r="D16818" s="14" t="s">
        <v>849</v>
      </c>
      <c r="E16818" s="14" t="s">
        <v>1903</v>
      </c>
      <c r="F16818" s="14" t="s">
        <v>1904</v>
      </c>
      <c r="G16818" s="14" t="s">
        <v>6485</v>
      </c>
      <c r="H16818" s="20">
        <v>270689039</v>
      </c>
      <c r="I16818" s="20">
        <v>270689039</v>
      </c>
      <c r="J16818" s="22"/>
      <c r="K16818" s="25"/>
      <c r="L16818" s="25"/>
      <c r="M16818" s="22"/>
    </row>
    <row r="16819" spans="1:13" s="14" customFormat="1" ht="30" outlineLevel="2" x14ac:dyDescent="0.25">
      <c r="A16819" s="34"/>
      <c r="B16819" s="44" t="s">
        <v>4593</v>
      </c>
      <c r="C16819" s="31" t="s">
        <v>4158</v>
      </c>
      <c r="D16819" s="14" t="s">
        <v>849</v>
      </c>
      <c r="E16819" s="14" t="s">
        <v>1903</v>
      </c>
      <c r="F16819" s="14" t="s">
        <v>1904</v>
      </c>
      <c r="G16819" s="14" t="s">
        <v>6492</v>
      </c>
      <c r="H16819" s="20">
        <v>809130279</v>
      </c>
      <c r="I16819" s="20">
        <v>809130279</v>
      </c>
      <c r="J16819" s="21">
        <f>IFERROR((I16819/H16819),0)</f>
        <v>1</v>
      </c>
      <c r="K16819" s="20"/>
      <c r="L16819" s="20"/>
      <c r="M16819" s="22"/>
    </row>
    <row r="16820" spans="1:13" s="14" customFormat="1" ht="30" outlineLevel="2" x14ac:dyDescent="0.25">
      <c r="A16820" s="34"/>
      <c r="B16820" s="44" t="s">
        <v>4593</v>
      </c>
      <c r="C16820" s="31" t="s">
        <v>4158</v>
      </c>
      <c r="D16820" s="14" t="s">
        <v>849</v>
      </c>
      <c r="E16820" s="14" t="s">
        <v>1903</v>
      </c>
      <c r="F16820" s="14" t="s">
        <v>1904</v>
      </c>
      <c r="G16820" s="14" t="s">
        <v>6493</v>
      </c>
      <c r="H16820" s="20">
        <v>-1002425763</v>
      </c>
      <c r="I16820" s="20"/>
      <c r="J16820" s="21">
        <f>IFERROR((I16820/H16820),0)</f>
        <v>0</v>
      </c>
      <c r="K16820" s="20"/>
      <c r="L16820" s="20"/>
      <c r="M16820" s="22"/>
    </row>
    <row r="16821" spans="1:13" s="14" customFormat="1" ht="30" outlineLevel="1" x14ac:dyDescent="0.25">
      <c r="A16821" s="34"/>
      <c r="B16821" s="46" t="s">
        <v>9265</v>
      </c>
      <c r="C16821" s="40" t="str">
        <f>C16820</f>
        <v>ASIGNACIONES DIRECTAS ANTICIPADAS (5% DEL SGR)</v>
      </c>
      <c r="D16821" s="39" t="str">
        <f>D16820</f>
        <v xml:space="preserve">CÓRDOBA                                           </v>
      </c>
      <c r="E16821" s="39" t="str">
        <f>E16820</f>
        <v>23580</v>
      </c>
      <c r="F16821" s="39" t="str">
        <f>F16820</f>
        <v xml:space="preserve">PUERTO LIBERTADOR                                 </v>
      </c>
      <c r="G16821" s="39" t="s">
        <v>10656</v>
      </c>
      <c r="H16821" s="20">
        <f>SUBTOTAL(9,H16815:H16820)</f>
        <v>9651145261</v>
      </c>
      <c r="I16821" s="20">
        <f>SUBTOTAL(9,I16815:I16820)</f>
        <v>7608300784.7699995</v>
      </c>
      <c r="J16821" s="42">
        <f>+I16821/H16821</f>
        <v>0.78833139270164376</v>
      </c>
      <c r="K16821" s="20">
        <f>SUBTOTAL(9,K16815:K16820)</f>
        <v>3668853898</v>
      </c>
      <c r="L16821" s="20">
        <f>SUBTOTAL(9,L16815:L16820)</f>
        <v>1966858573.7699997</v>
      </c>
      <c r="M16821" s="7">
        <f>IFERROR((L16821/K16821),"N.A")</f>
        <v>0.53609618383609992</v>
      </c>
    </row>
    <row r="16822" spans="1:13" s="14" customFormat="1" ht="30" outlineLevel="2" x14ac:dyDescent="0.25">
      <c r="A16822" s="34"/>
      <c r="B16822" s="44" t="s">
        <v>4594</v>
      </c>
      <c r="C16822" s="31" t="s">
        <v>4158</v>
      </c>
      <c r="D16822" s="14" t="s">
        <v>849</v>
      </c>
      <c r="E16822" s="14" t="s">
        <v>1906</v>
      </c>
      <c r="F16822" s="14" t="s">
        <v>1907</v>
      </c>
      <c r="G16822" s="14" t="s">
        <v>16</v>
      </c>
      <c r="H16822" s="15">
        <v>50791</v>
      </c>
      <c r="I16822" s="15">
        <v>0</v>
      </c>
      <c r="J16822" s="16">
        <f>IFERROR((I16822/H16822),0)</f>
        <v>0</v>
      </c>
      <c r="K16822" s="15">
        <v>37096</v>
      </c>
      <c r="L16822" s="15">
        <v>0</v>
      </c>
      <c r="M16822" s="17">
        <f>L16822/K16822</f>
        <v>0</v>
      </c>
    </row>
    <row r="16823" spans="1:13" s="14" customFormat="1" ht="30" outlineLevel="2" x14ac:dyDescent="0.25">
      <c r="A16823" s="34"/>
      <c r="B16823" s="44" t="s">
        <v>4594</v>
      </c>
      <c r="C16823" s="31" t="s">
        <v>4158</v>
      </c>
      <c r="D16823" s="14" t="s">
        <v>849</v>
      </c>
      <c r="E16823" s="14" t="s">
        <v>1906</v>
      </c>
      <c r="F16823" s="14" t="s">
        <v>1907</v>
      </c>
      <c r="G16823" s="14" t="s">
        <v>6109</v>
      </c>
      <c r="H16823" s="20">
        <v>200184</v>
      </c>
      <c r="I16823" s="20">
        <v>200184</v>
      </c>
      <c r="J16823" s="21">
        <f>IFERROR((I16823/H16823),0)</f>
        <v>1</v>
      </c>
      <c r="K16823" s="20"/>
      <c r="L16823" s="20"/>
      <c r="M16823" s="22"/>
    </row>
    <row r="16824" spans="1:13" s="14" customFormat="1" ht="30" outlineLevel="2" x14ac:dyDescent="0.25">
      <c r="A16824" s="34"/>
      <c r="B16824" s="44" t="s">
        <v>4594</v>
      </c>
      <c r="C16824" s="31" t="s">
        <v>4158</v>
      </c>
      <c r="D16824" s="14" t="s">
        <v>849</v>
      </c>
      <c r="E16824" s="14" t="s">
        <v>1906</v>
      </c>
      <c r="F16824" s="14" t="s">
        <v>1907</v>
      </c>
      <c r="G16824" s="14" t="s">
        <v>6492</v>
      </c>
      <c r="H16824" s="20">
        <v>8151</v>
      </c>
      <c r="I16824" s="20">
        <v>8151</v>
      </c>
      <c r="J16824" s="21">
        <f>IFERROR((I16824/H16824),0)</f>
        <v>1</v>
      </c>
      <c r="K16824" s="20"/>
      <c r="L16824" s="20"/>
      <c r="M16824" s="22"/>
    </row>
    <row r="16825" spans="1:13" s="14" customFormat="1" ht="30" outlineLevel="2" x14ac:dyDescent="0.25">
      <c r="A16825" s="34"/>
      <c r="B16825" s="44" t="s">
        <v>4594</v>
      </c>
      <c r="C16825" s="31" t="s">
        <v>4158</v>
      </c>
      <c r="D16825" s="14" t="s">
        <v>849</v>
      </c>
      <c r="E16825" s="14" t="s">
        <v>1906</v>
      </c>
      <c r="F16825" s="14" t="s">
        <v>1907</v>
      </c>
      <c r="G16825" s="14" t="s">
        <v>6493</v>
      </c>
      <c r="H16825" s="20">
        <v>-10158</v>
      </c>
      <c r="I16825" s="20"/>
      <c r="J16825" s="21">
        <f>IFERROR((I16825/H16825),0)</f>
        <v>0</v>
      </c>
      <c r="K16825" s="20"/>
      <c r="L16825" s="20"/>
      <c r="M16825" s="22"/>
    </row>
    <row r="16826" spans="1:13" s="14" customFormat="1" ht="30" outlineLevel="1" x14ac:dyDescent="0.25">
      <c r="A16826" s="34"/>
      <c r="B16826" s="46" t="s">
        <v>9266</v>
      </c>
      <c r="C16826" s="40" t="str">
        <f>C16825</f>
        <v>ASIGNACIONES DIRECTAS ANTICIPADAS (5% DEL SGR)</v>
      </c>
      <c r="D16826" s="39" t="str">
        <f>D16825</f>
        <v xml:space="preserve">CÓRDOBA                                           </v>
      </c>
      <c r="E16826" s="39" t="str">
        <f>E16825</f>
        <v>23574</v>
      </c>
      <c r="F16826" s="39" t="str">
        <f>F16825</f>
        <v xml:space="preserve">PUERTO ESCONDIDO                                  </v>
      </c>
      <c r="G16826" s="39" t="s">
        <v>10656</v>
      </c>
      <c r="H16826" s="20">
        <f>SUBTOTAL(9,H16822:H16825)</f>
        <v>248968</v>
      </c>
      <c r="I16826" s="20">
        <f>SUBTOTAL(9,I16822:I16825)</f>
        <v>208335</v>
      </c>
      <c r="J16826" s="42">
        <f>+I16826/H16826</f>
        <v>0.83679428681597634</v>
      </c>
      <c r="K16826" s="20">
        <f>SUBTOTAL(9,K16822:K16825)</f>
        <v>37096</v>
      </c>
      <c r="L16826" s="20">
        <f>SUBTOTAL(9,L16822:L16825)</f>
        <v>0</v>
      </c>
      <c r="M16826" s="7">
        <f>IFERROR((L16826/K16826),"N.A")</f>
        <v>0</v>
      </c>
    </row>
    <row r="16827" spans="1:13" s="14" customFormat="1" ht="30" outlineLevel="2" x14ac:dyDescent="0.25">
      <c r="A16827" s="34"/>
      <c r="B16827" s="44" t="s">
        <v>4595</v>
      </c>
      <c r="C16827" s="31" t="s">
        <v>4158</v>
      </c>
      <c r="D16827" s="14" t="s">
        <v>849</v>
      </c>
      <c r="E16827" s="14" t="s">
        <v>1909</v>
      </c>
      <c r="F16827" s="14" t="s">
        <v>1910</v>
      </c>
      <c r="G16827" s="14" t="s">
        <v>16</v>
      </c>
      <c r="H16827" s="15">
        <v>3203764874</v>
      </c>
      <c r="I16827" s="15">
        <v>2173516764.0900002</v>
      </c>
      <c r="J16827" s="16">
        <f>IFERROR((I16827/H16827),0)</f>
        <v>0.67842580512979311</v>
      </c>
      <c r="K16827" s="15">
        <v>2316145341.8400002</v>
      </c>
      <c r="L16827" s="15">
        <v>2173516764.0900002</v>
      </c>
      <c r="M16827" s="17">
        <f>L16827/K16827</f>
        <v>0.93841984992328131</v>
      </c>
    </row>
    <row r="16828" spans="1:13" s="14" customFormat="1" ht="30" outlineLevel="2" x14ac:dyDescent="0.25">
      <c r="A16828" s="34"/>
      <c r="B16828" s="44" t="s">
        <v>4595</v>
      </c>
      <c r="C16828" s="31" t="s">
        <v>4158</v>
      </c>
      <c r="D16828" s="14" t="s">
        <v>849</v>
      </c>
      <c r="E16828" s="14" t="s">
        <v>1909</v>
      </c>
      <c r="F16828" s="14" t="s">
        <v>1910</v>
      </c>
      <c r="G16828" s="14" t="s">
        <v>6109</v>
      </c>
      <c r="H16828" s="20">
        <v>3837430373</v>
      </c>
      <c r="I16828" s="20">
        <v>3837430373</v>
      </c>
      <c r="J16828" s="21">
        <f>IFERROR((I16828/H16828),0)</f>
        <v>1</v>
      </c>
      <c r="K16828" s="20"/>
      <c r="L16828" s="20"/>
      <c r="M16828" s="22"/>
    </row>
    <row r="16829" spans="1:13" s="14" customFormat="1" ht="30" outlineLevel="2" x14ac:dyDescent="0.25">
      <c r="A16829" s="34"/>
      <c r="B16829" s="44" t="s">
        <v>4595</v>
      </c>
      <c r="C16829" s="31" t="s">
        <v>4158</v>
      </c>
      <c r="D16829" s="14" t="s">
        <v>849</v>
      </c>
      <c r="E16829" s="14" t="s">
        <v>1909</v>
      </c>
      <c r="F16829" s="14" t="s">
        <v>1910</v>
      </c>
      <c r="G16829" s="14" t="s">
        <v>6481</v>
      </c>
      <c r="H16829" s="20">
        <v>19814</v>
      </c>
      <c r="I16829" s="20">
        <v>19814</v>
      </c>
      <c r="J16829" s="21">
        <f>IFERROR((I16829/H16829),0)</f>
        <v>1</v>
      </c>
      <c r="K16829" s="20"/>
      <c r="L16829" s="20"/>
      <c r="M16829" s="22"/>
    </row>
    <row r="16830" spans="1:13" s="14" customFormat="1" ht="30" outlineLevel="2" x14ac:dyDescent="0.25">
      <c r="A16830" s="34"/>
      <c r="B16830" s="44" t="s">
        <v>4595</v>
      </c>
      <c r="C16830" s="31" t="s">
        <v>4158</v>
      </c>
      <c r="D16830" s="14" t="s">
        <v>849</v>
      </c>
      <c r="E16830" s="14" t="s">
        <v>1909</v>
      </c>
      <c r="F16830" s="14" t="s">
        <v>1910</v>
      </c>
      <c r="G16830" s="14" t="s">
        <v>6492</v>
      </c>
      <c r="H16830" s="20">
        <v>465736956</v>
      </c>
      <c r="I16830" s="20">
        <v>465736956</v>
      </c>
      <c r="J16830" s="21">
        <f>IFERROR((I16830/H16830),0)</f>
        <v>1</v>
      </c>
      <c r="K16830" s="20"/>
      <c r="L16830" s="20"/>
      <c r="M16830" s="22"/>
    </row>
    <row r="16831" spans="1:13" s="14" customFormat="1" ht="30" outlineLevel="2" x14ac:dyDescent="0.25">
      <c r="A16831" s="34"/>
      <c r="B16831" s="44" t="s">
        <v>4595</v>
      </c>
      <c r="C16831" s="31" t="s">
        <v>4158</v>
      </c>
      <c r="D16831" s="14" t="s">
        <v>849</v>
      </c>
      <c r="E16831" s="14" t="s">
        <v>1909</v>
      </c>
      <c r="F16831" s="14" t="s">
        <v>1910</v>
      </c>
      <c r="G16831" s="14" t="s">
        <v>6493</v>
      </c>
      <c r="H16831" s="20">
        <v>-640752975</v>
      </c>
      <c r="I16831" s="20"/>
      <c r="J16831" s="21">
        <f>IFERROR((I16831/H16831),0)</f>
        <v>0</v>
      </c>
      <c r="K16831" s="20"/>
      <c r="L16831" s="20"/>
      <c r="M16831" s="22"/>
    </row>
    <row r="16832" spans="1:13" s="14" customFormat="1" ht="30" outlineLevel="1" x14ac:dyDescent="0.25">
      <c r="A16832" s="34"/>
      <c r="B16832" s="46" t="s">
        <v>9267</v>
      </c>
      <c r="C16832" s="40" t="str">
        <f>C16831</f>
        <v>ASIGNACIONES DIRECTAS ANTICIPADAS (5% DEL SGR)</v>
      </c>
      <c r="D16832" s="39" t="str">
        <f>D16831</f>
        <v xml:space="preserve">CÓRDOBA                                           </v>
      </c>
      <c r="E16832" s="39" t="str">
        <f>E16831</f>
        <v>23570</v>
      </c>
      <c r="F16832" s="39" t="str">
        <f>F16831</f>
        <v xml:space="preserve">PUEBLO NUEVO                                      </v>
      </c>
      <c r="G16832" s="39" t="s">
        <v>10656</v>
      </c>
      <c r="H16832" s="20">
        <f>SUBTOTAL(9,H16827:H16831)</f>
        <v>6866199042</v>
      </c>
      <c r="I16832" s="20">
        <f>SUBTOTAL(9,I16827:I16831)</f>
        <v>6476703907.0900002</v>
      </c>
      <c r="J16832" s="42">
        <f>+I16832/H16832</f>
        <v>0.94327354442720224</v>
      </c>
      <c r="K16832" s="20">
        <f>SUBTOTAL(9,K16827:K16831)</f>
        <v>2316145341.8400002</v>
      </c>
      <c r="L16832" s="20">
        <f>SUBTOTAL(9,L16827:L16831)</f>
        <v>2173516764.0900002</v>
      </c>
      <c r="M16832" s="7">
        <f>IFERROR((L16832/K16832),"N.A")</f>
        <v>0.93841984992328131</v>
      </c>
    </row>
    <row r="16833" spans="1:13" s="14" customFormat="1" ht="30" outlineLevel="2" x14ac:dyDescent="0.25">
      <c r="A16833" s="34"/>
      <c r="B16833" s="44" t="s">
        <v>4596</v>
      </c>
      <c r="C16833" s="31" t="s">
        <v>4158</v>
      </c>
      <c r="D16833" s="14" t="s">
        <v>849</v>
      </c>
      <c r="E16833" s="14" t="s">
        <v>1912</v>
      </c>
      <c r="F16833" s="14" t="s">
        <v>1913</v>
      </c>
      <c r="G16833" s="14" t="s">
        <v>16</v>
      </c>
      <c r="H16833" s="15">
        <v>3050318656</v>
      </c>
      <c r="I16833" s="15">
        <v>3050318656</v>
      </c>
      <c r="J16833" s="16">
        <f>IFERROR((I16833/H16833),0)</f>
        <v>1</v>
      </c>
      <c r="K16833" s="15">
        <v>2237781699</v>
      </c>
      <c r="L16833" s="15">
        <v>3050318656</v>
      </c>
      <c r="M16833" s="17">
        <f>L16833/K16833</f>
        <v>1.3630992948789864</v>
      </c>
    </row>
    <row r="16834" spans="1:13" s="14" customFormat="1" ht="30" outlineLevel="2" x14ac:dyDescent="0.25">
      <c r="A16834" s="34"/>
      <c r="B16834" s="44" t="s">
        <v>4596</v>
      </c>
      <c r="C16834" s="31" t="s">
        <v>4158</v>
      </c>
      <c r="D16834" s="14" t="s">
        <v>849</v>
      </c>
      <c r="E16834" s="14" t="s">
        <v>1912</v>
      </c>
      <c r="F16834" s="14" t="s">
        <v>1913</v>
      </c>
      <c r="G16834" s="14" t="s">
        <v>6109</v>
      </c>
      <c r="H16834" s="20">
        <v>1947226491</v>
      </c>
      <c r="I16834" s="20">
        <v>1947226491</v>
      </c>
      <c r="J16834" s="21">
        <f>IFERROR((I16834/H16834),0)</f>
        <v>1</v>
      </c>
      <c r="K16834" s="20"/>
      <c r="L16834" s="20"/>
      <c r="M16834" s="22"/>
    </row>
    <row r="16835" spans="1:13" s="14" customFormat="1" ht="30" outlineLevel="2" x14ac:dyDescent="0.25">
      <c r="A16835" s="34"/>
      <c r="B16835" s="44" t="s">
        <v>4596</v>
      </c>
      <c r="C16835" s="31" t="s">
        <v>4158</v>
      </c>
      <c r="D16835" s="14" t="s">
        <v>849</v>
      </c>
      <c r="E16835" s="14" t="s">
        <v>1912</v>
      </c>
      <c r="F16835" s="14" t="s">
        <v>1913</v>
      </c>
      <c r="G16835" s="14" t="s">
        <v>6481</v>
      </c>
      <c r="H16835" s="20">
        <v>18866</v>
      </c>
      <c r="I16835" s="20">
        <v>18866</v>
      </c>
      <c r="J16835" s="21">
        <f>IFERROR((I16835/H16835),0)</f>
        <v>1</v>
      </c>
      <c r="K16835" s="20"/>
      <c r="L16835" s="20"/>
      <c r="M16835" s="22"/>
    </row>
    <row r="16836" spans="1:13" s="14" customFormat="1" ht="30" outlineLevel="2" x14ac:dyDescent="0.25">
      <c r="A16836" s="34"/>
      <c r="B16836" s="44" t="s">
        <v>4596</v>
      </c>
      <c r="C16836" s="31" t="s">
        <v>4158</v>
      </c>
      <c r="D16836" s="14" t="s">
        <v>849</v>
      </c>
      <c r="E16836" s="14" t="s">
        <v>1912</v>
      </c>
      <c r="F16836" s="14" t="s">
        <v>1913</v>
      </c>
      <c r="G16836" s="14" t="s">
        <v>6485</v>
      </c>
      <c r="H16836" s="20">
        <v>309659940</v>
      </c>
      <c r="I16836" s="20">
        <v>309659940</v>
      </c>
      <c r="J16836" s="22"/>
      <c r="K16836" s="25"/>
      <c r="L16836" s="25"/>
      <c r="M16836" s="22"/>
    </row>
    <row r="16837" spans="1:13" s="14" customFormat="1" ht="30" outlineLevel="2" x14ac:dyDescent="0.25">
      <c r="A16837" s="34"/>
      <c r="B16837" s="44" t="s">
        <v>4596</v>
      </c>
      <c r="C16837" s="31" t="s">
        <v>4158</v>
      </c>
      <c r="D16837" s="14" t="s">
        <v>849</v>
      </c>
      <c r="E16837" s="14" t="s">
        <v>1912</v>
      </c>
      <c r="F16837" s="14" t="s">
        <v>1913</v>
      </c>
      <c r="G16837" s="14" t="s">
        <v>6492</v>
      </c>
      <c r="H16837" s="20">
        <v>495267873</v>
      </c>
      <c r="I16837" s="20">
        <v>495267873</v>
      </c>
      <c r="J16837" s="21">
        <f>IFERROR((I16837/H16837),0)</f>
        <v>1</v>
      </c>
      <c r="K16837" s="20"/>
      <c r="L16837" s="20"/>
      <c r="M16837" s="22"/>
    </row>
    <row r="16838" spans="1:13" s="14" customFormat="1" ht="30" outlineLevel="2" x14ac:dyDescent="0.25">
      <c r="A16838" s="34"/>
      <c r="B16838" s="44" t="s">
        <v>4596</v>
      </c>
      <c r="C16838" s="31" t="s">
        <v>4158</v>
      </c>
      <c r="D16838" s="14" t="s">
        <v>849</v>
      </c>
      <c r="E16838" s="14" t="s">
        <v>1912</v>
      </c>
      <c r="F16838" s="14" t="s">
        <v>1913</v>
      </c>
      <c r="G16838" s="14" t="s">
        <v>6493</v>
      </c>
      <c r="H16838" s="20">
        <v>-610063731</v>
      </c>
      <c r="I16838" s="20"/>
      <c r="J16838" s="21">
        <f>IFERROR((I16838/H16838),0)</f>
        <v>0</v>
      </c>
      <c r="K16838" s="20"/>
      <c r="L16838" s="20"/>
      <c r="M16838" s="22"/>
    </row>
    <row r="16839" spans="1:13" s="14" customFormat="1" ht="30" outlineLevel="1" x14ac:dyDescent="0.25">
      <c r="A16839" s="34"/>
      <c r="B16839" s="46" t="s">
        <v>9268</v>
      </c>
      <c r="C16839" s="40" t="str">
        <f>C16838</f>
        <v>ASIGNACIONES DIRECTAS ANTICIPADAS (5% DEL SGR)</v>
      </c>
      <c r="D16839" s="39" t="str">
        <f>D16838</f>
        <v xml:space="preserve">CÓRDOBA                                           </v>
      </c>
      <c r="E16839" s="39" t="str">
        <f>E16838</f>
        <v>23555</v>
      </c>
      <c r="F16839" s="39" t="str">
        <f>F16838</f>
        <v xml:space="preserve">PLANETA RICA                                      </v>
      </c>
      <c r="G16839" s="39" t="s">
        <v>10656</v>
      </c>
      <c r="H16839" s="20">
        <f>SUBTOTAL(9,H16833:H16838)</f>
        <v>5192428095</v>
      </c>
      <c r="I16839" s="20">
        <f>SUBTOTAL(9,I16833:I16838)</f>
        <v>5802491826</v>
      </c>
      <c r="J16839" s="42">
        <f>+I16839/H16839</f>
        <v>1.1174910311396427</v>
      </c>
      <c r="K16839" s="20">
        <f>SUBTOTAL(9,K16833:K16838)</f>
        <v>2237781699</v>
      </c>
      <c r="L16839" s="20">
        <f>SUBTOTAL(9,L16833:L16838)</f>
        <v>3050318656</v>
      </c>
      <c r="M16839" s="7">
        <f>IFERROR((L16839/K16839),"N.A")</f>
        <v>1.3630992948789864</v>
      </c>
    </row>
    <row r="16840" spans="1:13" s="14" customFormat="1" ht="30" outlineLevel="2" x14ac:dyDescent="0.25">
      <c r="A16840" s="34"/>
      <c r="B16840" s="44" t="s">
        <v>4597</v>
      </c>
      <c r="C16840" s="31" t="s">
        <v>4158</v>
      </c>
      <c r="D16840" s="14" t="s">
        <v>849</v>
      </c>
      <c r="E16840" s="14" t="s">
        <v>1918</v>
      </c>
      <c r="F16840" s="14" t="s">
        <v>1919</v>
      </c>
      <c r="G16840" s="14" t="s">
        <v>16</v>
      </c>
      <c r="H16840" s="15">
        <v>13286537968</v>
      </c>
      <c r="I16840" s="15">
        <v>10918754672.229998</v>
      </c>
      <c r="J16840" s="16">
        <f>IFERROR((I16840/H16840),0)</f>
        <v>0.82179080047242581</v>
      </c>
      <c r="K16840" s="15">
        <v>9744958859</v>
      </c>
      <c r="L16840" s="15">
        <v>10918754672.229998</v>
      </c>
      <c r="M16840" s="17">
        <f>L16840/K16840</f>
        <v>1.1204515924811662</v>
      </c>
    </row>
    <row r="16841" spans="1:13" s="14" customFormat="1" ht="30" outlineLevel="2" x14ac:dyDescent="0.25">
      <c r="A16841" s="34"/>
      <c r="B16841" s="44" t="s">
        <v>4597</v>
      </c>
      <c r="C16841" s="31" t="s">
        <v>4158</v>
      </c>
      <c r="D16841" s="14" t="s">
        <v>849</v>
      </c>
      <c r="E16841" s="14" t="s">
        <v>1918</v>
      </c>
      <c r="F16841" s="14" t="s">
        <v>1919</v>
      </c>
      <c r="G16841" s="14" t="s">
        <v>6109</v>
      </c>
      <c r="H16841" s="20">
        <v>19428308439</v>
      </c>
      <c r="I16841" s="20">
        <v>19428308439</v>
      </c>
      <c r="J16841" s="21">
        <f>IFERROR((I16841/H16841),0)</f>
        <v>1</v>
      </c>
      <c r="K16841" s="20"/>
      <c r="L16841" s="20"/>
      <c r="M16841" s="22"/>
    </row>
    <row r="16842" spans="1:13" s="14" customFormat="1" ht="30" outlineLevel="2" x14ac:dyDescent="0.25">
      <c r="A16842" s="34"/>
      <c r="B16842" s="44" t="s">
        <v>4597</v>
      </c>
      <c r="C16842" s="31" t="s">
        <v>4158</v>
      </c>
      <c r="D16842" s="14" t="s">
        <v>849</v>
      </c>
      <c r="E16842" s="14" t="s">
        <v>1918</v>
      </c>
      <c r="F16842" s="14" t="s">
        <v>1919</v>
      </c>
      <c r="G16842" s="14" t="s">
        <v>6481</v>
      </c>
      <c r="H16842" s="20">
        <v>82176</v>
      </c>
      <c r="I16842" s="20">
        <v>82176</v>
      </c>
      <c r="J16842" s="21">
        <f>IFERROR((I16842/H16842),0)</f>
        <v>1</v>
      </c>
      <c r="K16842" s="20"/>
      <c r="L16842" s="20"/>
      <c r="M16842" s="22"/>
    </row>
    <row r="16843" spans="1:13" s="14" customFormat="1" ht="30" outlineLevel="2" x14ac:dyDescent="0.25">
      <c r="A16843" s="34"/>
      <c r="B16843" s="44" t="s">
        <v>4597</v>
      </c>
      <c r="C16843" s="31" t="s">
        <v>4158</v>
      </c>
      <c r="D16843" s="14" t="s">
        <v>849</v>
      </c>
      <c r="E16843" s="14" t="s">
        <v>1918</v>
      </c>
      <c r="F16843" s="14" t="s">
        <v>1919</v>
      </c>
      <c r="G16843" s="14" t="s">
        <v>6485</v>
      </c>
      <c r="H16843" s="20">
        <v>1249598367</v>
      </c>
      <c r="I16843" s="20">
        <v>1249598367</v>
      </c>
      <c r="J16843" s="22"/>
      <c r="K16843" s="25"/>
      <c r="L16843" s="25"/>
      <c r="M16843" s="22"/>
    </row>
    <row r="16844" spans="1:13" s="14" customFormat="1" ht="30" outlineLevel="2" x14ac:dyDescent="0.25">
      <c r="A16844" s="34"/>
      <c r="B16844" s="44" t="s">
        <v>4597</v>
      </c>
      <c r="C16844" s="31" t="s">
        <v>4158</v>
      </c>
      <c r="D16844" s="14" t="s">
        <v>849</v>
      </c>
      <c r="E16844" s="14" t="s">
        <v>1918</v>
      </c>
      <c r="F16844" s="14" t="s">
        <v>1919</v>
      </c>
      <c r="G16844" s="14" t="s">
        <v>6492</v>
      </c>
      <c r="H16844" s="20">
        <v>2155940972</v>
      </c>
      <c r="I16844" s="20">
        <v>2155940972</v>
      </c>
      <c r="J16844" s="21">
        <f>IFERROR((I16844/H16844),0)</f>
        <v>1</v>
      </c>
      <c r="K16844" s="20"/>
      <c r="L16844" s="20"/>
      <c r="M16844" s="22"/>
    </row>
    <row r="16845" spans="1:13" s="14" customFormat="1" ht="30" outlineLevel="2" x14ac:dyDescent="0.25">
      <c r="A16845" s="34"/>
      <c r="B16845" s="44" t="s">
        <v>4597</v>
      </c>
      <c r="C16845" s="31" t="s">
        <v>4158</v>
      </c>
      <c r="D16845" s="14" t="s">
        <v>849</v>
      </c>
      <c r="E16845" s="14" t="s">
        <v>1918</v>
      </c>
      <c r="F16845" s="14" t="s">
        <v>1919</v>
      </c>
      <c r="G16845" s="14" t="s">
        <v>6493</v>
      </c>
      <c r="H16845" s="20">
        <v>-2657307594</v>
      </c>
      <c r="I16845" s="20"/>
      <c r="J16845" s="21">
        <f>IFERROR((I16845/H16845),0)</f>
        <v>0</v>
      </c>
      <c r="K16845" s="20"/>
      <c r="L16845" s="20"/>
      <c r="M16845" s="22"/>
    </row>
    <row r="16846" spans="1:13" s="14" customFormat="1" ht="30" outlineLevel="1" x14ac:dyDescent="0.25">
      <c r="A16846" s="34"/>
      <c r="B16846" s="46" t="s">
        <v>9269</v>
      </c>
      <c r="C16846" s="40" t="str">
        <f>C16845</f>
        <v>ASIGNACIONES DIRECTAS ANTICIPADAS (5% DEL SGR)</v>
      </c>
      <c r="D16846" s="39" t="str">
        <f>D16845</f>
        <v xml:space="preserve">CÓRDOBA                                           </v>
      </c>
      <c r="E16846" s="39" t="str">
        <f>E16845</f>
        <v>23466</v>
      </c>
      <c r="F16846" s="39" t="str">
        <f>F16845</f>
        <v xml:space="preserve">MONTELÍBANO                                       </v>
      </c>
      <c r="G16846" s="39" t="s">
        <v>10656</v>
      </c>
      <c r="H16846" s="20">
        <f>SUBTOTAL(9,H16840:H16845)</f>
        <v>33463160328</v>
      </c>
      <c r="I16846" s="20">
        <f>SUBTOTAL(9,I16840:I16845)</f>
        <v>33752684626.229996</v>
      </c>
      <c r="J16846" s="42">
        <f>+I16846/H16846</f>
        <v>1.0086520309316911</v>
      </c>
      <c r="K16846" s="20">
        <f>SUBTOTAL(9,K16840:K16845)</f>
        <v>9744958859</v>
      </c>
      <c r="L16846" s="20">
        <f>SUBTOTAL(9,L16840:L16845)</f>
        <v>10918754672.229998</v>
      </c>
      <c r="M16846" s="7">
        <f>IFERROR((L16846/K16846),"N.A")</f>
        <v>1.1204515924811662</v>
      </c>
    </row>
    <row r="16847" spans="1:13" s="14" customFormat="1" ht="30" outlineLevel="2" x14ac:dyDescent="0.25">
      <c r="A16847" s="34"/>
      <c r="B16847" s="44" t="s">
        <v>4598</v>
      </c>
      <c r="C16847" s="31" t="s">
        <v>4158</v>
      </c>
      <c r="D16847" s="14" t="s">
        <v>849</v>
      </c>
      <c r="E16847" s="14" t="s">
        <v>1921</v>
      </c>
      <c r="F16847" s="14" t="s">
        <v>1922</v>
      </c>
      <c r="G16847" s="14" t="s">
        <v>16</v>
      </c>
      <c r="H16847" s="15">
        <v>75635</v>
      </c>
      <c r="I16847" s="15">
        <v>75635</v>
      </c>
      <c r="J16847" s="16">
        <f>IFERROR((I16847/H16847),0)</f>
        <v>1</v>
      </c>
      <c r="K16847" s="15">
        <v>54833</v>
      </c>
      <c r="L16847" s="15">
        <v>75635</v>
      </c>
      <c r="M16847" s="17">
        <f>L16847/K16847</f>
        <v>1.3793700873561541</v>
      </c>
    </row>
    <row r="16848" spans="1:13" s="14" customFormat="1" ht="30" outlineLevel="2" x14ac:dyDescent="0.25">
      <c r="A16848" s="34"/>
      <c r="B16848" s="44" t="s">
        <v>4598</v>
      </c>
      <c r="C16848" s="31" t="s">
        <v>4158</v>
      </c>
      <c r="D16848" s="14" t="s">
        <v>849</v>
      </c>
      <c r="E16848" s="14" t="s">
        <v>1921</v>
      </c>
      <c r="F16848" s="14" t="s">
        <v>1922</v>
      </c>
      <c r="G16848" s="14" t="s">
        <v>6109</v>
      </c>
      <c r="H16848" s="20">
        <v>86089</v>
      </c>
      <c r="I16848" s="20">
        <v>86089</v>
      </c>
      <c r="J16848" s="21">
        <f>IFERROR((I16848/H16848),0)</f>
        <v>1</v>
      </c>
      <c r="K16848" s="20"/>
      <c r="L16848" s="20"/>
      <c r="M16848" s="22"/>
    </row>
    <row r="16849" spans="1:13" s="14" customFormat="1" ht="30" outlineLevel="2" x14ac:dyDescent="0.25">
      <c r="A16849" s="34"/>
      <c r="B16849" s="44" t="s">
        <v>4598</v>
      </c>
      <c r="C16849" s="31" t="s">
        <v>4158</v>
      </c>
      <c r="D16849" s="14" t="s">
        <v>849</v>
      </c>
      <c r="E16849" s="14" t="s">
        <v>1921</v>
      </c>
      <c r="F16849" s="14" t="s">
        <v>1922</v>
      </c>
      <c r="G16849" s="14" t="s">
        <v>6485</v>
      </c>
      <c r="H16849" s="20">
        <v>38362</v>
      </c>
      <c r="I16849" s="20">
        <v>38362</v>
      </c>
      <c r="J16849" s="22"/>
      <c r="K16849" s="25"/>
      <c r="L16849" s="25"/>
      <c r="M16849" s="22"/>
    </row>
    <row r="16850" spans="1:13" s="14" customFormat="1" ht="30" outlineLevel="2" x14ac:dyDescent="0.25">
      <c r="A16850" s="34"/>
      <c r="B16850" s="44" t="s">
        <v>4598</v>
      </c>
      <c r="C16850" s="31" t="s">
        <v>4158</v>
      </c>
      <c r="D16850" s="14" t="s">
        <v>849</v>
      </c>
      <c r="E16850" s="14" t="s">
        <v>1921</v>
      </c>
      <c r="F16850" s="14" t="s">
        <v>1922</v>
      </c>
      <c r="G16850" s="14" t="s">
        <v>6492</v>
      </c>
      <c r="H16850" s="20">
        <v>11906</v>
      </c>
      <c r="I16850" s="20">
        <v>11906</v>
      </c>
      <c r="J16850" s="21">
        <f>IFERROR((I16850/H16850),0)</f>
        <v>1</v>
      </c>
      <c r="K16850" s="20"/>
      <c r="L16850" s="20"/>
      <c r="M16850" s="22"/>
    </row>
    <row r="16851" spans="1:13" s="14" customFormat="1" ht="30" outlineLevel="2" x14ac:dyDescent="0.25">
      <c r="A16851" s="34"/>
      <c r="B16851" s="44" t="s">
        <v>4598</v>
      </c>
      <c r="C16851" s="31" t="s">
        <v>4158</v>
      </c>
      <c r="D16851" s="14" t="s">
        <v>849</v>
      </c>
      <c r="E16851" s="14" t="s">
        <v>1921</v>
      </c>
      <c r="F16851" s="14" t="s">
        <v>1922</v>
      </c>
      <c r="G16851" s="14" t="s">
        <v>6493</v>
      </c>
      <c r="H16851" s="20">
        <v>-15127</v>
      </c>
      <c r="I16851" s="20"/>
      <c r="J16851" s="21">
        <f>IFERROR((I16851/H16851),0)</f>
        <v>0</v>
      </c>
      <c r="K16851" s="20"/>
      <c r="L16851" s="20"/>
      <c r="M16851" s="22"/>
    </row>
    <row r="16852" spans="1:13" s="14" customFormat="1" ht="30" outlineLevel="1" x14ac:dyDescent="0.25">
      <c r="A16852" s="34"/>
      <c r="B16852" s="46" t="s">
        <v>9270</v>
      </c>
      <c r="C16852" s="40" t="str">
        <f>C16851</f>
        <v>ASIGNACIONES DIRECTAS ANTICIPADAS (5% DEL SGR)</v>
      </c>
      <c r="D16852" s="39" t="str">
        <f>D16851</f>
        <v xml:space="preserve">CÓRDOBA                                           </v>
      </c>
      <c r="E16852" s="39" t="str">
        <f>E16851</f>
        <v>23464</v>
      </c>
      <c r="F16852" s="39" t="str">
        <f>F16851</f>
        <v xml:space="preserve">MOMIL                                             </v>
      </c>
      <c r="G16852" s="39" t="s">
        <v>10656</v>
      </c>
      <c r="H16852" s="20">
        <f>SUBTOTAL(9,H16847:H16851)</f>
        <v>196865</v>
      </c>
      <c r="I16852" s="20">
        <f>SUBTOTAL(9,I16847:I16851)</f>
        <v>211992</v>
      </c>
      <c r="J16852" s="42">
        <f>+I16852/H16852</f>
        <v>1.0768394585121783</v>
      </c>
      <c r="K16852" s="20">
        <f>SUBTOTAL(9,K16847:K16851)</f>
        <v>54833</v>
      </c>
      <c r="L16852" s="20">
        <f>SUBTOTAL(9,L16847:L16851)</f>
        <v>75635</v>
      </c>
      <c r="M16852" s="7">
        <f>IFERROR((L16852/K16852),"N.A")</f>
        <v>1.3793700873561541</v>
      </c>
    </row>
    <row r="16853" spans="1:13" s="14" customFormat="1" ht="30" outlineLevel="2" x14ac:dyDescent="0.25">
      <c r="A16853" s="34"/>
      <c r="B16853" s="44" t="s">
        <v>4599</v>
      </c>
      <c r="C16853" s="31" t="s">
        <v>4158</v>
      </c>
      <c r="D16853" s="14" t="s">
        <v>849</v>
      </c>
      <c r="E16853" s="14" t="s">
        <v>1924</v>
      </c>
      <c r="F16853" s="14" t="s">
        <v>1925</v>
      </c>
      <c r="G16853" s="14" t="s">
        <v>16</v>
      </c>
      <c r="H16853" s="15">
        <v>119976</v>
      </c>
      <c r="I16853" s="15">
        <v>119976</v>
      </c>
      <c r="J16853" s="16">
        <f>IFERROR((I16853/H16853),0)</f>
        <v>1</v>
      </c>
      <c r="K16853" s="15">
        <v>86981</v>
      </c>
      <c r="L16853" s="15">
        <v>119976</v>
      </c>
      <c r="M16853" s="17">
        <f>L16853/K16853</f>
        <v>1.3793357169956657</v>
      </c>
    </row>
    <row r="16854" spans="1:13" s="14" customFormat="1" ht="30" outlineLevel="2" x14ac:dyDescent="0.25">
      <c r="A16854" s="34"/>
      <c r="B16854" s="44" t="s">
        <v>4599</v>
      </c>
      <c r="C16854" s="31" t="s">
        <v>4158</v>
      </c>
      <c r="D16854" s="14" t="s">
        <v>849</v>
      </c>
      <c r="E16854" s="14" t="s">
        <v>1924</v>
      </c>
      <c r="F16854" s="14" t="s">
        <v>1925</v>
      </c>
      <c r="G16854" s="14" t="s">
        <v>6109</v>
      </c>
      <c r="H16854" s="20">
        <v>374583</v>
      </c>
      <c r="I16854" s="20">
        <v>374583</v>
      </c>
      <c r="J16854" s="21">
        <f>IFERROR((I16854/H16854),0)</f>
        <v>1</v>
      </c>
      <c r="K16854" s="20"/>
      <c r="L16854" s="20"/>
      <c r="M16854" s="22"/>
    </row>
    <row r="16855" spans="1:13" s="14" customFormat="1" ht="30" outlineLevel="2" x14ac:dyDescent="0.25">
      <c r="A16855" s="34"/>
      <c r="B16855" s="44" t="s">
        <v>4599</v>
      </c>
      <c r="C16855" s="31" t="s">
        <v>4158</v>
      </c>
      <c r="D16855" s="14" t="s">
        <v>849</v>
      </c>
      <c r="E16855" s="14" t="s">
        <v>1924</v>
      </c>
      <c r="F16855" s="14" t="s">
        <v>1925</v>
      </c>
      <c r="G16855" s="14" t="s">
        <v>6481</v>
      </c>
      <c r="H16855" s="20">
        <v>1</v>
      </c>
      <c r="I16855" s="20">
        <v>1</v>
      </c>
      <c r="J16855" s="21">
        <f>IFERROR((I16855/H16855),0)</f>
        <v>1</v>
      </c>
      <c r="K16855" s="20"/>
      <c r="L16855" s="20"/>
      <c r="M16855" s="22"/>
    </row>
    <row r="16856" spans="1:13" s="14" customFormat="1" ht="30" outlineLevel="2" x14ac:dyDescent="0.25">
      <c r="A16856" s="34"/>
      <c r="B16856" s="44" t="s">
        <v>4599</v>
      </c>
      <c r="C16856" s="31" t="s">
        <v>4158</v>
      </c>
      <c r="D16856" s="14" t="s">
        <v>849</v>
      </c>
      <c r="E16856" s="14" t="s">
        <v>1924</v>
      </c>
      <c r="F16856" s="14" t="s">
        <v>1925</v>
      </c>
      <c r="G16856" s="14" t="s">
        <v>6492</v>
      </c>
      <c r="H16856" s="20">
        <v>18888</v>
      </c>
      <c r="I16856" s="20">
        <v>18888</v>
      </c>
      <c r="J16856" s="21">
        <f>IFERROR((I16856/H16856),0)</f>
        <v>1</v>
      </c>
      <c r="K16856" s="20"/>
      <c r="L16856" s="20"/>
      <c r="M16856" s="22"/>
    </row>
    <row r="16857" spans="1:13" s="14" customFormat="1" ht="30" outlineLevel="2" x14ac:dyDescent="0.25">
      <c r="A16857" s="34"/>
      <c r="B16857" s="44" t="s">
        <v>4599</v>
      </c>
      <c r="C16857" s="31" t="s">
        <v>4158</v>
      </c>
      <c r="D16857" s="14" t="s">
        <v>849</v>
      </c>
      <c r="E16857" s="14" t="s">
        <v>1924</v>
      </c>
      <c r="F16857" s="14" t="s">
        <v>1925</v>
      </c>
      <c r="G16857" s="14" t="s">
        <v>6493</v>
      </c>
      <c r="H16857" s="20">
        <v>-23995</v>
      </c>
      <c r="I16857" s="20"/>
      <c r="J16857" s="21">
        <f>IFERROR((I16857/H16857),0)</f>
        <v>0</v>
      </c>
      <c r="K16857" s="20"/>
      <c r="L16857" s="20"/>
      <c r="M16857" s="22"/>
    </row>
    <row r="16858" spans="1:13" s="14" customFormat="1" ht="30" outlineLevel="1" x14ac:dyDescent="0.25">
      <c r="A16858" s="34"/>
      <c r="B16858" s="46" t="s">
        <v>9271</v>
      </c>
      <c r="C16858" s="40" t="str">
        <f>C16857</f>
        <v>ASIGNACIONES DIRECTAS ANTICIPADAS (5% DEL SGR)</v>
      </c>
      <c r="D16858" s="39" t="str">
        <f>D16857</f>
        <v xml:space="preserve">CÓRDOBA                                           </v>
      </c>
      <c r="E16858" s="39" t="str">
        <f>E16857</f>
        <v>23419</v>
      </c>
      <c r="F16858" s="39" t="str">
        <f>F16857</f>
        <v xml:space="preserve">LOS CÓRDOBAS                                      </v>
      </c>
      <c r="G16858" s="39" t="s">
        <v>10656</v>
      </c>
      <c r="H16858" s="20">
        <f>SUBTOTAL(9,H16853:H16857)</f>
        <v>489453</v>
      </c>
      <c r="I16858" s="20">
        <f>SUBTOTAL(9,I16853:I16857)</f>
        <v>513448</v>
      </c>
      <c r="J16858" s="42">
        <f>+I16858/H16858</f>
        <v>1.0490241146749535</v>
      </c>
      <c r="K16858" s="20">
        <f>SUBTOTAL(9,K16853:K16857)</f>
        <v>86981</v>
      </c>
      <c r="L16858" s="20">
        <f>SUBTOTAL(9,L16853:L16857)</f>
        <v>119976</v>
      </c>
      <c r="M16858" s="7">
        <f>IFERROR((L16858/K16858),"N.A")</f>
        <v>1.3793357169956657</v>
      </c>
    </row>
    <row r="16859" spans="1:13" s="14" customFormat="1" ht="30" outlineLevel="2" x14ac:dyDescent="0.25">
      <c r="A16859" s="34"/>
      <c r="B16859" s="44" t="s">
        <v>4600</v>
      </c>
      <c r="C16859" s="31" t="s">
        <v>4158</v>
      </c>
      <c r="D16859" s="14" t="s">
        <v>849</v>
      </c>
      <c r="E16859" s="14" t="s">
        <v>1927</v>
      </c>
      <c r="F16859" s="14" t="s">
        <v>1928</v>
      </c>
      <c r="G16859" s="14" t="s">
        <v>16</v>
      </c>
      <c r="H16859" s="15">
        <v>7056964</v>
      </c>
      <c r="I16859" s="15">
        <v>1497217.25</v>
      </c>
      <c r="J16859" s="16">
        <f>IFERROR((I16859/H16859),0)</f>
        <v>0.21216166753861859</v>
      </c>
      <c r="K16859" s="15">
        <v>4964665</v>
      </c>
      <c r="L16859" s="15">
        <v>1497217.25</v>
      </c>
      <c r="M16859" s="17">
        <f>L16859/K16859</f>
        <v>0.30157467825120121</v>
      </c>
    </row>
    <row r="16860" spans="1:13" s="14" customFormat="1" ht="30" outlineLevel="2" x14ac:dyDescent="0.25">
      <c r="A16860" s="34"/>
      <c r="B16860" s="44" t="s">
        <v>4600</v>
      </c>
      <c r="C16860" s="31" t="s">
        <v>4158</v>
      </c>
      <c r="D16860" s="14" t="s">
        <v>849</v>
      </c>
      <c r="E16860" s="14" t="s">
        <v>1927</v>
      </c>
      <c r="F16860" s="14" t="s">
        <v>1928</v>
      </c>
      <c r="G16860" s="14" t="s">
        <v>6109</v>
      </c>
      <c r="H16860" s="20">
        <v>6901072</v>
      </c>
      <c r="I16860" s="20">
        <v>6901072</v>
      </c>
      <c r="J16860" s="21">
        <f>IFERROR((I16860/H16860),0)</f>
        <v>1</v>
      </c>
      <c r="K16860" s="20"/>
      <c r="L16860" s="20"/>
      <c r="M16860" s="22"/>
    </row>
    <row r="16861" spans="1:13" s="14" customFormat="1" ht="30" outlineLevel="2" x14ac:dyDescent="0.25">
      <c r="A16861" s="34"/>
      <c r="B16861" s="44" t="s">
        <v>4600</v>
      </c>
      <c r="C16861" s="31" t="s">
        <v>4158</v>
      </c>
      <c r="D16861" s="14" t="s">
        <v>849</v>
      </c>
      <c r="E16861" s="14" t="s">
        <v>1927</v>
      </c>
      <c r="F16861" s="14" t="s">
        <v>1928</v>
      </c>
      <c r="G16861" s="14" t="s">
        <v>6481</v>
      </c>
      <c r="H16861" s="20">
        <v>44</v>
      </c>
      <c r="I16861" s="20">
        <v>44</v>
      </c>
      <c r="J16861" s="21">
        <f>IFERROR((I16861/H16861),0)</f>
        <v>1</v>
      </c>
      <c r="K16861" s="20"/>
      <c r="L16861" s="20"/>
      <c r="M16861" s="22"/>
    </row>
    <row r="16862" spans="1:13" s="14" customFormat="1" ht="30" outlineLevel="2" x14ac:dyDescent="0.25">
      <c r="A16862" s="34"/>
      <c r="B16862" s="44" t="s">
        <v>4600</v>
      </c>
      <c r="C16862" s="31" t="s">
        <v>4158</v>
      </c>
      <c r="D16862" s="14" t="s">
        <v>849</v>
      </c>
      <c r="E16862" s="14" t="s">
        <v>1927</v>
      </c>
      <c r="F16862" s="14" t="s">
        <v>1928</v>
      </c>
      <c r="G16862" s="14" t="s">
        <v>6485</v>
      </c>
      <c r="H16862" s="20">
        <v>327029</v>
      </c>
      <c r="I16862" s="20">
        <v>327029</v>
      </c>
      <c r="J16862" s="22"/>
      <c r="K16862" s="25"/>
      <c r="L16862" s="25"/>
      <c r="M16862" s="22"/>
    </row>
    <row r="16863" spans="1:13" s="14" customFormat="1" ht="30" outlineLevel="2" x14ac:dyDescent="0.25">
      <c r="A16863" s="34"/>
      <c r="B16863" s="44" t="s">
        <v>4600</v>
      </c>
      <c r="C16863" s="31" t="s">
        <v>4158</v>
      </c>
      <c r="D16863" s="14" t="s">
        <v>849</v>
      </c>
      <c r="E16863" s="14" t="s">
        <v>1927</v>
      </c>
      <c r="F16863" s="14" t="s">
        <v>1928</v>
      </c>
      <c r="G16863" s="14" t="s">
        <v>6492</v>
      </c>
      <c r="H16863" s="20">
        <v>1024171</v>
      </c>
      <c r="I16863" s="20">
        <v>1024171</v>
      </c>
      <c r="J16863" s="21">
        <f>IFERROR((I16863/H16863),0)</f>
        <v>1</v>
      </c>
      <c r="K16863" s="20"/>
      <c r="L16863" s="20"/>
      <c r="M16863" s="22"/>
    </row>
    <row r="16864" spans="1:13" s="14" customFormat="1" ht="30" outlineLevel="2" x14ac:dyDescent="0.25">
      <c r="A16864" s="34"/>
      <c r="B16864" s="44" t="s">
        <v>4600</v>
      </c>
      <c r="C16864" s="31" t="s">
        <v>4158</v>
      </c>
      <c r="D16864" s="14" t="s">
        <v>849</v>
      </c>
      <c r="E16864" s="14" t="s">
        <v>1927</v>
      </c>
      <c r="F16864" s="14" t="s">
        <v>1928</v>
      </c>
      <c r="G16864" s="14" t="s">
        <v>6493</v>
      </c>
      <c r="H16864" s="20">
        <v>-1411393</v>
      </c>
      <c r="I16864" s="20"/>
      <c r="J16864" s="21">
        <f>IFERROR((I16864/H16864),0)</f>
        <v>0</v>
      </c>
      <c r="K16864" s="20"/>
      <c r="L16864" s="20"/>
      <c r="M16864" s="22"/>
    </row>
    <row r="16865" spans="1:13" s="14" customFormat="1" ht="30" outlineLevel="1" x14ac:dyDescent="0.25">
      <c r="A16865" s="34"/>
      <c r="B16865" s="46" t="s">
        <v>9272</v>
      </c>
      <c r="C16865" s="40" t="str">
        <f>C16864</f>
        <v>ASIGNACIONES DIRECTAS ANTICIPADAS (5% DEL SGR)</v>
      </c>
      <c r="D16865" s="39" t="str">
        <f>D16864</f>
        <v xml:space="preserve">CÓRDOBA                                           </v>
      </c>
      <c r="E16865" s="39" t="str">
        <f>E16864</f>
        <v>23417</v>
      </c>
      <c r="F16865" s="39" t="str">
        <f>F16864</f>
        <v xml:space="preserve">LORICA                                            </v>
      </c>
      <c r="G16865" s="39" t="s">
        <v>10656</v>
      </c>
      <c r="H16865" s="20">
        <f>SUBTOTAL(9,H16859:H16864)</f>
        <v>13897887</v>
      </c>
      <c r="I16865" s="20">
        <f>SUBTOTAL(9,I16859:I16864)</f>
        <v>9749533.25</v>
      </c>
      <c r="J16865" s="42">
        <f>+I16865/H16865</f>
        <v>0.70151190968814181</v>
      </c>
      <c r="K16865" s="20">
        <f>SUBTOTAL(9,K16859:K16864)</f>
        <v>4964665</v>
      </c>
      <c r="L16865" s="20">
        <f>SUBTOTAL(9,L16859:L16864)</f>
        <v>1497217.25</v>
      </c>
      <c r="M16865" s="7">
        <f>IFERROR((L16865/K16865),"N.A")</f>
        <v>0.30157467825120121</v>
      </c>
    </row>
    <row r="16866" spans="1:13" s="14" customFormat="1" ht="30" outlineLevel="2" x14ac:dyDescent="0.25">
      <c r="A16866" s="34"/>
      <c r="B16866" s="44" t="s">
        <v>4601</v>
      </c>
      <c r="C16866" s="31" t="s">
        <v>4158</v>
      </c>
      <c r="D16866" s="14" t="s">
        <v>849</v>
      </c>
      <c r="E16866" s="14" t="s">
        <v>1930</v>
      </c>
      <c r="F16866" s="14" t="s">
        <v>1931</v>
      </c>
      <c r="G16866" s="14" t="s">
        <v>16</v>
      </c>
      <c r="H16866" s="15">
        <v>326870</v>
      </c>
      <c r="I16866" s="15">
        <v>241150.69999999998</v>
      </c>
      <c r="J16866" s="16">
        <f>IFERROR((I16866/H16866),0)</f>
        <v>0.73775721234741631</v>
      </c>
      <c r="K16866" s="15">
        <v>231594</v>
      </c>
      <c r="L16866" s="15">
        <v>241150.69999999998</v>
      </c>
      <c r="M16866" s="17">
        <f>L16866/K16866</f>
        <v>1.0412648859642304</v>
      </c>
    </row>
    <row r="16867" spans="1:13" s="14" customFormat="1" ht="30" outlineLevel="2" x14ac:dyDescent="0.25">
      <c r="A16867" s="34"/>
      <c r="B16867" s="44" t="s">
        <v>4601</v>
      </c>
      <c r="C16867" s="31" t="s">
        <v>4158</v>
      </c>
      <c r="D16867" s="14" t="s">
        <v>849</v>
      </c>
      <c r="E16867" s="14" t="s">
        <v>1930</v>
      </c>
      <c r="F16867" s="14" t="s">
        <v>1931</v>
      </c>
      <c r="G16867" s="14" t="s">
        <v>6109</v>
      </c>
      <c r="H16867" s="20">
        <v>472197</v>
      </c>
      <c r="I16867" s="20">
        <v>472197</v>
      </c>
      <c r="J16867" s="21">
        <f>IFERROR((I16867/H16867),0)</f>
        <v>1</v>
      </c>
      <c r="K16867" s="20"/>
      <c r="L16867" s="20"/>
      <c r="M16867" s="22"/>
    </row>
    <row r="16868" spans="1:13" s="14" customFormat="1" ht="30" outlineLevel="2" x14ac:dyDescent="0.25">
      <c r="A16868" s="34"/>
      <c r="B16868" s="44" t="s">
        <v>4601</v>
      </c>
      <c r="C16868" s="31" t="s">
        <v>4158</v>
      </c>
      <c r="D16868" s="14" t="s">
        <v>849</v>
      </c>
      <c r="E16868" s="14" t="s">
        <v>1930</v>
      </c>
      <c r="F16868" s="14" t="s">
        <v>1931</v>
      </c>
      <c r="G16868" s="14" t="s">
        <v>6481</v>
      </c>
      <c r="H16868" s="20">
        <v>2</v>
      </c>
      <c r="I16868" s="20">
        <v>2</v>
      </c>
      <c r="J16868" s="21">
        <f>IFERROR((I16868/H16868),0)</f>
        <v>1</v>
      </c>
      <c r="K16868" s="20"/>
      <c r="L16868" s="20"/>
      <c r="M16868" s="22"/>
    </row>
    <row r="16869" spans="1:13" s="14" customFormat="1" ht="30" outlineLevel="2" x14ac:dyDescent="0.25">
      <c r="A16869" s="34"/>
      <c r="B16869" s="44" t="s">
        <v>4601</v>
      </c>
      <c r="C16869" s="31" t="s">
        <v>4158</v>
      </c>
      <c r="D16869" s="14" t="s">
        <v>849</v>
      </c>
      <c r="E16869" s="14" t="s">
        <v>1930</v>
      </c>
      <c r="F16869" s="14" t="s">
        <v>1931</v>
      </c>
      <c r="G16869" s="14" t="s">
        <v>6485</v>
      </c>
      <c r="H16869" s="20">
        <v>120193</v>
      </c>
      <c r="I16869" s="20">
        <v>120193</v>
      </c>
      <c r="J16869" s="22"/>
      <c r="K16869" s="25"/>
      <c r="L16869" s="25"/>
      <c r="M16869" s="22"/>
    </row>
    <row r="16870" spans="1:13" s="14" customFormat="1" ht="30" outlineLevel="2" x14ac:dyDescent="0.25">
      <c r="A16870" s="34"/>
      <c r="B16870" s="44" t="s">
        <v>4601</v>
      </c>
      <c r="C16870" s="31" t="s">
        <v>4158</v>
      </c>
      <c r="D16870" s="14" t="s">
        <v>849</v>
      </c>
      <c r="E16870" s="14" t="s">
        <v>1930</v>
      </c>
      <c r="F16870" s="14" t="s">
        <v>1931</v>
      </c>
      <c r="G16870" s="14" t="s">
        <v>6492</v>
      </c>
      <c r="H16870" s="20">
        <v>48375</v>
      </c>
      <c r="I16870" s="20">
        <v>48375</v>
      </c>
      <c r="J16870" s="21">
        <f>IFERROR((I16870/H16870),0)</f>
        <v>1</v>
      </c>
      <c r="K16870" s="20"/>
      <c r="L16870" s="20"/>
      <c r="M16870" s="22"/>
    </row>
    <row r="16871" spans="1:13" s="14" customFormat="1" ht="30" outlineLevel="2" x14ac:dyDescent="0.25">
      <c r="A16871" s="34"/>
      <c r="B16871" s="44" t="s">
        <v>4601</v>
      </c>
      <c r="C16871" s="31" t="s">
        <v>4158</v>
      </c>
      <c r="D16871" s="14" t="s">
        <v>849</v>
      </c>
      <c r="E16871" s="14" t="s">
        <v>1930</v>
      </c>
      <c r="F16871" s="14" t="s">
        <v>1931</v>
      </c>
      <c r="G16871" s="14" t="s">
        <v>6493</v>
      </c>
      <c r="H16871" s="20">
        <v>-65374</v>
      </c>
      <c r="I16871" s="20"/>
      <c r="J16871" s="21">
        <f>IFERROR((I16871/H16871),0)</f>
        <v>0</v>
      </c>
      <c r="K16871" s="20"/>
      <c r="L16871" s="20"/>
      <c r="M16871" s="22"/>
    </row>
    <row r="16872" spans="1:13" s="14" customFormat="1" ht="30" outlineLevel="1" x14ac:dyDescent="0.25">
      <c r="A16872" s="34"/>
      <c r="B16872" s="46" t="s">
        <v>9273</v>
      </c>
      <c r="C16872" s="40" t="str">
        <f>C16871</f>
        <v>ASIGNACIONES DIRECTAS ANTICIPADAS (5% DEL SGR)</v>
      </c>
      <c r="D16872" s="39" t="str">
        <f>D16871</f>
        <v xml:space="preserve">CÓRDOBA                                           </v>
      </c>
      <c r="E16872" s="39" t="str">
        <f>E16871</f>
        <v>23350</v>
      </c>
      <c r="F16872" s="39" t="str">
        <f>F16871</f>
        <v xml:space="preserve">LA APARTADA                                       </v>
      </c>
      <c r="G16872" s="39" t="s">
        <v>10656</v>
      </c>
      <c r="H16872" s="20">
        <f>SUBTOTAL(9,H16866:H16871)</f>
        <v>902263</v>
      </c>
      <c r="I16872" s="20">
        <f>SUBTOTAL(9,I16866:I16871)</f>
        <v>881917.7</v>
      </c>
      <c r="J16872" s="42">
        <f>+I16872/H16872</f>
        <v>0.97745080979714338</v>
      </c>
      <c r="K16872" s="20">
        <f>SUBTOTAL(9,K16866:K16871)</f>
        <v>231594</v>
      </c>
      <c r="L16872" s="20">
        <f>SUBTOTAL(9,L16866:L16871)</f>
        <v>241150.69999999998</v>
      </c>
      <c r="M16872" s="7">
        <f>IFERROR((L16872/K16872),"N.A")</f>
        <v>1.0412648859642304</v>
      </c>
    </row>
    <row r="16873" spans="1:13" s="14" customFormat="1" ht="30" outlineLevel="2" x14ac:dyDescent="0.25">
      <c r="A16873" s="34"/>
      <c r="B16873" s="44" t="s">
        <v>4602</v>
      </c>
      <c r="C16873" s="31" t="s">
        <v>4158</v>
      </c>
      <c r="D16873" s="14" t="s">
        <v>849</v>
      </c>
      <c r="E16873" s="14" t="s">
        <v>1936</v>
      </c>
      <c r="F16873" s="14" t="s">
        <v>1937</v>
      </c>
      <c r="G16873" s="14" t="s">
        <v>16</v>
      </c>
      <c r="H16873" s="15">
        <v>2720785</v>
      </c>
      <c r="I16873" s="15">
        <v>2624971.2000000002</v>
      </c>
      <c r="J16873" s="16">
        <f>IFERROR((I16873/H16873),0)</f>
        <v>0.96478450153172712</v>
      </c>
      <c r="K16873" s="15">
        <v>1923065</v>
      </c>
      <c r="L16873" s="15">
        <v>2624971.2000000002</v>
      </c>
      <c r="M16873" s="17">
        <f>L16873/K16873</f>
        <v>1.3649934869596192</v>
      </c>
    </row>
    <row r="16874" spans="1:13" s="14" customFormat="1" ht="30" outlineLevel="2" x14ac:dyDescent="0.25">
      <c r="A16874" s="34"/>
      <c r="B16874" s="44" t="s">
        <v>4602</v>
      </c>
      <c r="C16874" s="31" t="s">
        <v>4158</v>
      </c>
      <c r="D16874" s="14" t="s">
        <v>849</v>
      </c>
      <c r="E16874" s="14" t="s">
        <v>1936</v>
      </c>
      <c r="F16874" s="14" t="s">
        <v>1937</v>
      </c>
      <c r="G16874" s="14" t="s">
        <v>6109</v>
      </c>
      <c r="H16874" s="20">
        <v>3287810</v>
      </c>
      <c r="I16874" s="20">
        <v>3287810</v>
      </c>
      <c r="J16874" s="21">
        <f>IFERROR((I16874/H16874),0)</f>
        <v>1</v>
      </c>
      <c r="K16874" s="20"/>
      <c r="L16874" s="20"/>
      <c r="M16874" s="22"/>
    </row>
    <row r="16875" spans="1:13" s="14" customFormat="1" ht="30" outlineLevel="2" x14ac:dyDescent="0.25">
      <c r="A16875" s="34"/>
      <c r="B16875" s="44" t="s">
        <v>4602</v>
      </c>
      <c r="C16875" s="31" t="s">
        <v>4158</v>
      </c>
      <c r="D16875" s="14" t="s">
        <v>849</v>
      </c>
      <c r="E16875" s="14" t="s">
        <v>1936</v>
      </c>
      <c r="F16875" s="14" t="s">
        <v>1937</v>
      </c>
      <c r="G16875" s="14" t="s">
        <v>6481</v>
      </c>
      <c r="H16875" s="20">
        <v>17</v>
      </c>
      <c r="I16875" s="20">
        <v>17</v>
      </c>
      <c r="J16875" s="21">
        <f>IFERROR((I16875/H16875),0)</f>
        <v>1</v>
      </c>
      <c r="K16875" s="20"/>
      <c r="L16875" s="20"/>
      <c r="M16875" s="22"/>
    </row>
    <row r="16876" spans="1:13" s="14" customFormat="1" ht="30" outlineLevel="2" x14ac:dyDescent="0.25">
      <c r="A16876" s="34"/>
      <c r="B16876" s="44" t="s">
        <v>4602</v>
      </c>
      <c r="C16876" s="31" t="s">
        <v>4158</v>
      </c>
      <c r="D16876" s="14" t="s">
        <v>849</v>
      </c>
      <c r="E16876" s="14" t="s">
        <v>1936</v>
      </c>
      <c r="F16876" s="14" t="s">
        <v>1937</v>
      </c>
      <c r="G16876" s="14" t="s">
        <v>6485</v>
      </c>
      <c r="H16876" s="20">
        <v>350645</v>
      </c>
      <c r="I16876" s="20">
        <v>350645</v>
      </c>
      <c r="J16876" s="22"/>
      <c r="K16876" s="25"/>
      <c r="L16876" s="25"/>
      <c r="M16876" s="22"/>
    </row>
    <row r="16877" spans="1:13" s="14" customFormat="1" ht="30" outlineLevel="2" x14ac:dyDescent="0.25">
      <c r="A16877" s="34"/>
      <c r="B16877" s="44" t="s">
        <v>4602</v>
      </c>
      <c r="C16877" s="31" t="s">
        <v>4158</v>
      </c>
      <c r="D16877" s="14" t="s">
        <v>849</v>
      </c>
      <c r="E16877" s="14" t="s">
        <v>1936</v>
      </c>
      <c r="F16877" s="14" t="s">
        <v>1937</v>
      </c>
      <c r="G16877" s="14" t="s">
        <v>6492</v>
      </c>
      <c r="H16877" s="20">
        <v>399992</v>
      </c>
      <c r="I16877" s="20">
        <v>399992</v>
      </c>
      <c r="J16877" s="21">
        <f>IFERROR((I16877/H16877),0)</f>
        <v>1</v>
      </c>
      <c r="K16877" s="20"/>
      <c r="L16877" s="20"/>
      <c r="M16877" s="22"/>
    </row>
    <row r="16878" spans="1:13" s="14" customFormat="1" ht="30" outlineLevel="2" x14ac:dyDescent="0.25">
      <c r="A16878" s="34"/>
      <c r="B16878" s="44" t="s">
        <v>4602</v>
      </c>
      <c r="C16878" s="31" t="s">
        <v>4158</v>
      </c>
      <c r="D16878" s="14" t="s">
        <v>849</v>
      </c>
      <c r="E16878" s="14" t="s">
        <v>1936</v>
      </c>
      <c r="F16878" s="14" t="s">
        <v>1937</v>
      </c>
      <c r="G16878" s="14" t="s">
        <v>6493</v>
      </c>
      <c r="H16878" s="20">
        <v>-544157</v>
      </c>
      <c r="I16878" s="20"/>
      <c r="J16878" s="21">
        <f>IFERROR((I16878/H16878),0)</f>
        <v>0</v>
      </c>
      <c r="K16878" s="20"/>
      <c r="L16878" s="20"/>
      <c r="M16878" s="22"/>
    </row>
    <row r="16879" spans="1:13" s="14" customFormat="1" ht="30" outlineLevel="1" x14ac:dyDescent="0.25">
      <c r="A16879" s="34"/>
      <c r="B16879" s="46" t="s">
        <v>9274</v>
      </c>
      <c r="C16879" s="40" t="str">
        <f>C16878</f>
        <v>ASIGNACIONES DIRECTAS ANTICIPADAS (5% DEL SGR)</v>
      </c>
      <c r="D16879" s="39" t="str">
        <f>D16878</f>
        <v xml:space="preserve">CÓRDOBA                                           </v>
      </c>
      <c r="E16879" s="39" t="str">
        <f>E16878</f>
        <v>23189</v>
      </c>
      <c r="F16879" s="39" t="str">
        <f>F16878</f>
        <v xml:space="preserve">CIÉNAGA DE ORO                                    </v>
      </c>
      <c r="G16879" s="39" t="s">
        <v>10656</v>
      </c>
      <c r="H16879" s="20">
        <f>SUBTOTAL(9,H16873:H16878)</f>
        <v>6215092</v>
      </c>
      <c r="I16879" s="20">
        <f>SUBTOTAL(9,I16873:I16878)</f>
        <v>6663435.2000000002</v>
      </c>
      <c r="J16879" s="42">
        <f>+I16879/H16879</f>
        <v>1.072137821934092</v>
      </c>
      <c r="K16879" s="20">
        <f>SUBTOTAL(9,K16873:K16878)</f>
        <v>1923065</v>
      </c>
      <c r="L16879" s="20">
        <f>SUBTOTAL(9,L16873:L16878)</f>
        <v>2624971.2000000002</v>
      </c>
      <c r="M16879" s="7">
        <f>IFERROR((L16879/K16879),"N.A")</f>
        <v>1.3649934869596192</v>
      </c>
    </row>
    <row r="16880" spans="1:13" s="14" customFormat="1" ht="30" outlineLevel="2" x14ac:dyDescent="0.25">
      <c r="A16880" s="34"/>
      <c r="B16880" s="44" t="s">
        <v>6486</v>
      </c>
      <c r="C16880" s="31" t="s">
        <v>4158</v>
      </c>
      <c r="D16880" s="14" t="s">
        <v>849</v>
      </c>
      <c r="E16880" s="14" t="s">
        <v>1939</v>
      </c>
      <c r="F16880" s="14" t="s">
        <v>1940</v>
      </c>
      <c r="G16880" s="14" t="s">
        <v>6485</v>
      </c>
      <c r="H16880" s="20">
        <v>122971</v>
      </c>
      <c r="I16880" s="20">
        <v>122971</v>
      </c>
      <c r="J16880" s="22"/>
      <c r="K16880" s="25"/>
      <c r="L16880" s="25"/>
      <c r="M16880" s="22"/>
    </row>
    <row r="16881" spans="1:13" s="14" customFormat="1" ht="30" outlineLevel="1" x14ac:dyDescent="0.25">
      <c r="A16881" s="34"/>
      <c r="B16881" s="46" t="s">
        <v>9275</v>
      </c>
      <c r="C16881" s="40" t="str">
        <f>C16880</f>
        <v>ASIGNACIONES DIRECTAS ANTICIPADAS (5% DEL SGR)</v>
      </c>
      <c r="D16881" s="39" t="str">
        <f>D16880</f>
        <v xml:space="preserve">CÓRDOBA                                           </v>
      </c>
      <c r="E16881" s="39" t="str">
        <f>E16880</f>
        <v>23182</v>
      </c>
      <c r="F16881" s="39" t="str">
        <f>F16880</f>
        <v xml:space="preserve">CHINÚ                                             </v>
      </c>
      <c r="G16881" s="39" t="s">
        <v>10656</v>
      </c>
      <c r="H16881" s="20">
        <f>SUBTOTAL(9,H16880:H16880)</f>
        <v>122971</v>
      </c>
      <c r="I16881" s="20">
        <f>SUBTOTAL(9,I16880:I16880)</f>
        <v>122971</v>
      </c>
      <c r="J16881" s="42">
        <f>+I16881/H16881</f>
        <v>1</v>
      </c>
      <c r="K16881" s="25">
        <f>SUBTOTAL(9,K16880:K16880)</f>
        <v>0</v>
      </c>
      <c r="L16881" s="25">
        <f>SUBTOTAL(9,L16880:L16880)</f>
        <v>0</v>
      </c>
      <c r="M16881" s="7" t="str">
        <f>IFERROR((L16881/K16881),"N.A")</f>
        <v>N.A</v>
      </c>
    </row>
    <row r="16882" spans="1:13" s="14" customFormat="1" ht="30" outlineLevel="2" x14ac:dyDescent="0.25">
      <c r="A16882" s="34"/>
      <c r="B16882" s="44" t="s">
        <v>4603</v>
      </c>
      <c r="C16882" s="31" t="s">
        <v>4158</v>
      </c>
      <c r="D16882" s="14" t="s">
        <v>849</v>
      </c>
      <c r="E16882" s="14" t="s">
        <v>1945</v>
      </c>
      <c r="F16882" s="14" t="s">
        <v>1946</v>
      </c>
      <c r="G16882" s="14" t="s">
        <v>16</v>
      </c>
      <c r="H16882" s="15">
        <v>158538</v>
      </c>
      <c r="I16882" s="15">
        <v>31707</v>
      </c>
      <c r="J16882" s="16">
        <f>IFERROR((I16882/H16882),0)</f>
        <v>0.1999962154183855</v>
      </c>
      <c r="K16882" s="15">
        <v>114510</v>
      </c>
      <c r="L16882" s="15">
        <v>31707</v>
      </c>
      <c r="M16882" s="17">
        <f>L16882/K16882</f>
        <v>0.27689284778621953</v>
      </c>
    </row>
    <row r="16883" spans="1:13" s="14" customFormat="1" ht="30" outlineLevel="2" x14ac:dyDescent="0.25">
      <c r="A16883" s="34"/>
      <c r="B16883" s="44" t="s">
        <v>4603</v>
      </c>
      <c r="C16883" s="31" t="s">
        <v>4158</v>
      </c>
      <c r="D16883" s="14" t="s">
        <v>849</v>
      </c>
      <c r="E16883" s="14" t="s">
        <v>1945</v>
      </c>
      <c r="F16883" s="14" t="s">
        <v>1946</v>
      </c>
      <c r="G16883" s="14" t="s">
        <v>6109</v>
      </c>
      <c r="H16883" s="20">
        <v>373733</v>
      </c>
      <c r="I16883" s="20">
        <v>373733</v>
      </c>
      <c r="J16883" s="21">
        <f>IFERROR((I16883/H16883),0)</f>
        <v>1</v>
      </c>
      <c r="K16883" s="20"/>
      <c r="L16883" s="20"/>
      <c r="M16883" s="22"/>
    </row>
    <row r="16884" spans="1:13" s="14" customFormat="1" ht="30" outlineLevel="2" x14ac:dyDescent="0.25">
      <c r="A16884" s="34"/>
      <c r="B16884" s="44" t="s">
        <v>4603</v>
      </c>
      <c r="C16884" s="31" t="s">
        <v>4158</v>
      </c>
      <c r="D16884" s="14" t="s">
        <v>849</v>
      </c>
      <c r="E16884" s="14" t="s">
        <v>1945</v>
      </c>
      <c r="F16884" s="14" t="s">
        <v>1946</v>
      </c>
      <c r="G16884" s="14" t="s">
        <v>6481</v>
      </c>
      <c r="H16884" s="20">
        <v>1</v>
      </c>
      <c r="I16884" s="20">
        <v>1</v>
      </c>
      <c r="J16884" s="21">
        <f>IFERROR((I16884/H16884),0)</f>
        <v>1</v>
      </c>
      <c r="K16884" s="20"/>
      <c r="L16884" s="20"/>
      <c r="M16884" s="22"/>
    </row>
    <row r="16885" spans="1:13" s="14" customFormat="1" ht="30" outlineLevel="2" x14ac:dyDescent="0.25">
      <c r="A16885" s="34"/>
      <c r="B16885" s="44" t="s">
        <v>4603</v>
      </c>
      <c r="C16885" s="31" t="s">
        <v>4158</v>
      </c>
      <c r="D16885" s="14" t="s">
        <v>849</v>
      </c>
      <c r="E16885" s="14" t="s">
        <v>1945</v>
      </c>
      <c r="F16885" s="14" t="s">
        <v>1946</v>
      </c>
      <c r="G16885" s="14" t="s">
        <v>6492</v>
      </c>
      <c r="H16885" s="20">
        <v>24711</v>
      </c>
      <c r="I16885" s="20">
        <v>24711</v>
      </c>
      <c r="J16885" s="21">
        <f>IFERROR((I16885/H16885),0)</f>
        <v>1</v>
      </c>
      <c r="K16885" s="20"/>
      <c r="L16885" s="20"/>
      <c r="M16885" s="22"/>
    </row>
    <row r="16886" spans="1:13" s="14" customFormat="1" ht="30" outlineLevel="2" x14ac:dyDescent="0.25">
      <c r="A16886" s="34"/>
      <c r="B16886" s="44" t="s">
        <v>4603</v>
      </c>
      <c r="C16886" s="31" t="s">
        <v>4158</v>
      </c>
      <c r="D16886" s="14" t="s">
        <v>849</v>
      </c>
      <c r="E16886" s="14" t="s">
        <v>1945</v>
      </c>
      <c r="F16886" s="14" t="s">
        <v>1946</v>
      </c>
      <c r="G16886" s="14" t="s">
        <v>6493</v>
      </c>
      <c r="H16886" s="20">
        <v>-31708</v>
      </c>
      <c r="I16886" s="20"/>
      <c r="J16886" s="21">
        <f>IFERROR((I16886/H16886),0)</f>
        <v>0</v>
      </c>
      <c r="K16886" s="20"/>
      <c r="L16886" s="20"/>
      <c r="M16886" s="22"/>
    </row>
    <row r="16887" spans="1:13" s="14" customFormat="1" ht="30" outlineLevel="1" x14ac:dyDescent="0.25">
      <c r="A16887" s="34"/>
      <c r="B16887" s="46" t="s">
        <v>9276</v>
      </c>
      <c r="C16887" s="40" t="str">
        <f>C16886</f>
        <v>ASIGNACIONES DIRECTAS ANTICIPADAS (5% DEL SGR)</v>
      </c>
      <c r="D16887" s="39" t="str">
        <f>D16886</f>
        <v xml:space="preserve">CÓRDOBA                                           </v>
      </c>
      <c r="E16887" s="39" t="str">
        <f>E16886</f>
        <v>23162</v>
      </c>
      <c r="F16887" s="39" t="str">
        <f>F16886</f>
        <v xml:space="preserve">CERETÉ                                            </v>
      </c>
      <c r="G16887" s="39" t="s">
        <v>10656</v>
      </c>
      <c r="H16887" s="20">
        <f>SUBTOTAL(9,H16882:H16886)</f>
        <v>525275</v>
      </c>
      <c r="I16887" s="20">
        <f>SUBTOTAL(9,I16882:I16886)</f>
        <v>430152</v>
      </c>
      <c r="J16887" s="42">
        <f>+I16887/H16887</f>
        <v>0.81890819094759892</v>
      </c>
      <c r="K16887" s="20">
        <f>SUBTOTAL(9,K16882:K16886)</f>
        <v>114510</v>
      </c>
      <c r="L16887" s="20">
        <f>SUBTOTAL(9,L16882:L16886)</f>
        <v>31707</v>
      </c>
      <c r="M16887" s="7">
        <f>IFERROR((L16887/K16887),"N.A")</f>
        <v>0.27689284778621953</v>
      </c>
    </row>
    <row r="16888" spans="1:13" s="14" customFormat="1" ht="30" outlineLevel="2" x14ac:dyDescent="0.25">
      <c r="A16888" s="34"/>
      <c r="B16888" s="44" t="s">
        <v>4604</v>
      </c>
      <c r="C16888" s="31" t="s">
        <v>4158</v>
      </c>
      <c r="D16888" s="14" t="s">
        <v>849</v>
      </c>
      <c r="E16888" s="14" t="s">
        <v>1951</v>
      </c>
      <c r="F16888" s="14" t="s">
        <v>541</v>
      </c>
      <c r="G16888" s="14" t="s">
        <v>16</v>
      </c>
      <c r="H16888" s="15">
        <v>81088</v>
      </c>
      <c r="I16888" s="15">
        <v>0</v>
      </c>
      <c r="J16888" s="16">
        <f>IFERROR((I16888/H16888),0)</f>
        <v>0</v>
      </c>
      <c r="K16888" s="15">
        <v>58671</v>
      </c>
      <c r="L16888" s="15">
        <v>0</v>
      </c>
      <c r="M16888" s="17">
        <f>L16888/K16888</f>
        <v>0</v>
      </c>
    </row>
    <row r="16889" spans="1:13" s="14" customFormat="1" ht="30" outlineLevel="2" x14ac:dyDescent="0.25">
      <c r="A16889" s="34"/>
      <c r="B16889" s="44" t="s">
        <v>4604</v>
      </c>
      <c r="C16889" s="31" t="s">
        <v>4158</v>
      </c>
      <c r="D16889" s="14" t="s">
        <v>849</v>
      </c>
      <c r="E16889" s="14" t="s">
        <v>1951</v>
      </c>
      <c r="F16889" s="14" t="s">
        <v>541</v>
      </c>
      <c r="G16889" s="14" t="s">
        <v>6109</v>
      </c>
      <c r="H16889" s="20">
        <v>35120</v>
      </c>
      <c r="I16889" s="20">
        <v>35120</v>
      </c>
      <c r="J16889" s="21">
        <f>IFERROR((I16889/H16889),0)</f>
        <v>1</v>
      </c>
      <c r="K16889" s="20"/>
      <c r="L16889" s="20"/>
      <c r="M16889" s="22"/>
    </row>
    <row r="16890" spans="1:13" s="14" customFormat="1" ht="30" outlineLevel="2" x14ac:dyDescent="0.25">
      <c r="A16890" s="34"/>
      <c r="B16890" s="44" t="s">
        <v>4604</v>
      </c>
      <c r="C16890" s="31" t="s">
        <v>4158</v>
      </c>
      <c r="D16890" s="14" t="s">
        <v>849</v>
      </c>
      <c r="E16890" s="14" t="s">
        <v>1951</v>
      </c>
      <c r="F16890" s="14" t="s">
        <v>541</v>
      </c>
      <c r="G16890" s="14" t="s">
        <v>6481</v>
      </c>
      <c r="H16890" s="20">
        <v>1</v>
      </c>
      <c r="I16890" s="20">
        <v>1</v>
      </c>
      <c r="J16890" s="21">
        <f>IFERROR((I16890/H16890),0)</f>
        <v>1</v>
      </c>
      <c r="K16890" s="20"/>
      <c r="L16890" s="20"/>
      <c r="M16890" s="22"/>
    </row>
    <row r="16891" spans="1:13" s="14" customFormat="1" ht="30" outlineLevel="2" x14ac:dyDescent="0.25">
      <c r="A16891" s="34"/>
      <c r="B16891" s="44" t="s">
        <v>4604</v>
      </c>
      <c r="C16891" s="31" t="s">
        <v>4158</v>
      </c>
      <c r="D16891" s="14" t="s">
        <v>849</v>
      </c>
      <c r="E16891" s="14" t="s">
        <v>1951</v>
      </c>
      <c r="F16891" s="14" t="s">
        <v>541</v>
      </c>
      <c r="G16891" s="14" t="s">
        <v>6492</v>
      </c>
      <c r="H16891" s="20">
        <v>12698</v>
      </c>
      <c r="I16891" s="20">
        <v>12698</v>
      </c>
      <c r="J16891" s="21">
        <f>IFERROR((I16891/H16891),0)</f>
        <v>1</v>
      </c>
      <c r="K16891" s="20"/>
      <c r="L16891" s="20"/>
      <c r="M16891" s="22"/>
    </row>
    <row r="16892" spans="1:13" s="14" customFormat="1" ht="30" outlineLevel="2" x14ac:dyDescent="0.25">
      <c r="A16892" s="34"/>
      <c r="B16892" s="44" t="s">
        <v>4604</v>
      </c>
      <c r="C16892" s="31" t="s">
        <v>4158</v>
      </c>
      <c r="D16892" s="14" t="s">
        <v>849</v>
      </c>
      <c r="E16892" s="14" t="s">
        <v>1951</v>
      </c>
      <c r="F16892" s="14" t="s">
        <v>541</v>
      </c>
      <c r="G16892" s="14" t="s">
        <v>6493</v>
      </c>
      <c r="H16892" s="20">
        <v>-16218</v>
      </c>
      <c r="I16892" s="20"/>
      <c r="J16892" s="21">
        <f>IFERROR((I16892/H16892),0)</f>
        <v>0</v>
      </c>
      <c r="K16892" s="20"/>
      <c r="L16892" s="20"/>
      <c r="M16892" s="22"/>
    </row>
    <row r="16893" spans="1:13" s="14" customFormat="1" ht="30" outlineLevel="1" x14ac:dyDescent="0.25">
      <c r="A16893" s="34"/>
      <c r="B16893" s="46" t="s">
        <v>9277</v>
      </c>
      <c r="C16893" s="40" t="str">
        <f>C16892</f>
        <v>ASIGNACIONES DIRECTAS ANTICIPADAS (5% DEL SGR)</v>
      </c>
      <c r="D16893" s="39" t="str">
        <f>D16892</f>
        <v xml:space="preserve">CÓRDOBA                                           </v>
      </c>
      <c r="E16893" s="39" t="str">
        <f>E16892</f>
        <v>23079</v>
      </c>
      <c r="F16893" s="39" t="str">
        <f>F16892</f>
        <v xml:space="preserve">BUENAVISTA                                        </v>
      </c>
      <c r="G16893" s="39" t="s">
        <v>10656</v>
      </c>
      <c r="H16893" s="20">
        <f>SUBTOTAL(9,H16888:H16892)</f>
        <v>112689</v>
      </c>
      <c r="I16893" s="20">
        <f>SUBTOTAL(9,I16888:I16892)</f>
        <v>47819</v>
      </c>
      <c r="J16893" s="42">
        <f>+I16893/H16893</f>
        <v>0.42434487838209584</v>
      </c>
      <c r="K16893" s="20">
        <f>SUBTOTAL(9,K16888:K16892)</f>
        <v>58671</v>
      </c>
      <c r="L16893" s="20">
        <f>SUBTOTAL(9,L16888:L16892)</f>
        <v>0</v>
      </c>
      <c r="M16893" s="7">
        <f>IFERROR((L16893/K16893),"N.A")</f>
        <v>0</v>
      </c>
    </row>
    <row r="16894" spans="1:13" s="14" customFormat="1" ht="30" outlineLevel="2" x14ac:dyDescent="0.25">
      <c r="A16894" s="34"/>
      <c r="B16894" s="44" t="s">
        <v>4605</v>
      </c>
      <c r="C16894" s="31" t="s">
        <v>4158</v>
      </c>
      <c r="D16894" s="14" t="s">
        <v>849</v>
      </c>
      <c r="E16894" s="14" t="s">
        <v>1953</v>
      </c>
      <c r="F16894" s="14" t="s">
        <v>1954</v>
      </c>
      <c r="G16894" s="14" t="s">
        <v>16</v>
      </c>
      <c r="H16894" s="15">
        <v>1297218903</v>
      </c>
      <c r="I16894" s="15">
        <v>66674844.039999992</v>
      </c>
      <c r="J16894" s="16">
        <f>IFERROR((I16894/H16894),0)</f>
        <v>5.1398298225384394E-2</v>
      </c>
      <c r="K16894" s="15">
        <v>939455040</v>
      </c>
      <c r="L16894" s="15">
        <v>66674844.039999992</v>
      </c>
      <c r="M16894" s="17">
        <f>L16894/K16894</f>
        <v>7.0971830690269105E-2</v>
      </c>
    </row>
    <row r="16895" spans="1:13" s="14" customFormat="1" ht="30" outlineLevel="2" x14ac:dyDescent="0.25">
      <c r="A16895" s="34"/>
      <c r="B16895" s="44" t="s">
        <v>4605</v>
      </c>
      <c r="C16895" s="31" t="s">
        <v>4158</v>
      </c>
      <c r="D16895" s="14" t="s">
        <v>849</v>
      </c>
      <c r="E16895" s="14" t="s">
        <v>1953</v>
      </c>
      <c r="F16895" s="14" t="s">
        <v>1954</v>
      </c>
      <c r="G16895" s="14" t="s">
        <v>6109</v>
      </c>
      <c r="H16895" s="20">
        <v>94566512</v>
      </c>
      <c r="I16895" s="20">
        <v>94566512</v>
      </c>
      <c r="J16895" s="21">
        <f>IFERROR((I16895/H16895),0)</f>
        <v>1</v>
      </c>
      <c r="K16895" s="20"/>
      <c r="L16895" s="20"/>
      <c r="M16895" s="22"/>
    </row>
    <row r="16896" spans="1:13" s="14" customFormat="1" ht="30" outlineLevel="2" x14ac:dyDescent="0.25">
      <c r="A16896" s="34"/>
      <c r="B16896" s="44" t="s">
        <v>4605</v>
      </c>
      <c r="C16896" s="31" t="s">
        <v>4158</v>
      </c>
      <c r="D16896" s="14" t="s">
        <v>849</v>
      </c>
      <c r="E16896" s="14" t="s">
        <v>1953</v>
      </c>
      <c r="F16896" s="14" t="s">
        <v>1954</v>
      </c>
      <c r="G16896" s="14" t="s">
        <v>6481</v>
      </c>
      <c r="H16896" s="20">
        <v>8023</v>
      </c>
      <c r="I16896" s="20">
        <v>8023</v>
      </c>
      <c r="J16896" s="21">
        <f>IFERROR((I16896/H16896),0)</f>
        <v>1</v>
      </c>
      <c r="K16896" s="20"/>
      <c r="L16896" s="20"/>
      <c r="M16896" s="22"/>
    </row>
    <row r="16897" spans="1:13" s="14" customFormat="1" ht="30" outlineLevel="2" x14ac:dyDescent="0.25">
      <c r="A16897" s="34"/>
      <c r="B16897" s="44" t="s">
        <v>4605</v>
      </c>
      <c r="C16897" s="31" t="s">
        <v>4158</v>
      </c>
      <c r="D16897" s="14" t="s">
        <v>849</v>
      </c>
      <c r="E16897" s="14" t="s">
        <v>1953</v>
      </c>
      <c r="F16897" s="14" t="s">
        <v>1954</v>
      </c>
      <c r="G16897" s="14" t="s">
        <v>6485</v>
      </c>
      <c r="H16897" s="20">
        <v>44755504</v>
      </c>
      <c r="I16897" s="20">
        <v>44755504</v>
      </c>
      <c r="J16897" s="22"/>
      <c r="K16897" s="25"/>
      <c r="L16897" s="25"/>
      <c r="M16897" s="22"/>
    </row>
    <row r="16898" spans="1:13" s="14" customFormat="1" ht="30" outlineLevel="2" x14ac:dyDescent="0.25">
      <c r="A16898" s="34"/>
      <c r="B16898" s="44" t="s">
        <v>4605</v>
      </c>
      <c r="C16898" s="31" t="s">
        <v>4158</v>
      </c>
      <c r="D16898" s="14" t="s">
        <v>849</v>
      </c>
      <c r="E16898" s="14" t="s">
        <v>1953</v>
      </c>
      <c r="F16898" s="14" t="s">
        <v>1954</v>
      </c>
      <c r="G16898" s="14" t="s">
        <v>6492</v>
      </c>
      <c r="H16898" s="20">
        <v>203632202</v>
      </c>
      <c r="I16898" s="20">
        <v>203632202</v>
      </c>
      <c r="J16898" s="21">
        <f>IFERROR((I16898/H16898),0)</f>
        <v>1</v>
      </c>
      <c r="K16898" s="20"/>
      <c r="L16898" s="20"/>
      <c r="M16898" s="22"/>
    </row>
    <row r="16899" spans="1:13" s="14" customFormat="1" ht="30" outlineLevel="2" x14ac:dyDescent="0.25">
      <c r="A16899" s="34"/>
      <c r="B16899" s="44" t="s">
        <v>4605</v>
      </c>
      <c r="C16899" s="31" t="s">
        <v>4158</v>
      </c>
      <c r="D16899" s="14" t="s">
        <v>849</v>
      </c>
      <c r="E16899" s="14" t="s">
        <v>1953</v>
      </c>
      <c r="F16899" s="14" t="s">
        <v>1954</v>
      </c>
      <c r="G16899" s="14" t="s">
        <v>6493</v>
      </c>
      <c r="H16899" s="20">
        <v>-259443781</v>
      </c>
      <c r="I16899" s="20"/>
      <c r="J16899" s="21">
        <f>IFERROR((I16899/H16899),0)</f>
        <v>0</v>
      </c>
      <c r="K16899" s="20"/>
      <c r="L16899" s="20"/>
      <c r="M16899" s="22"/>
    </row>
    <row r="16900" spans="1:13" s="14" customFormat="1" ht="30" outlineLevel="1" x14ac:dyDescent="0.25">
      <c r="A16900" s="34"/>
      <c r="B16900" s="46" t="s">
        <v>9278</v>
      </c>
      <c r="C16900" s="40" t="str">
        <f>C16899</f>
        <v>ASIGNACIONES DIRECTAS ANTICIPADAS (5% DEL SGR)</v>
      </c>
      <c r="D16900" s="39" t="str">
        <f>D16899</f>
        <v xml:space="preserve">CÓRDOBA                                           </v>
      </c>
      <c r="E16900" s="39" t="str">
        <f>E16899</f>
        <v>23068</v>
      </c>
      <c r="F16900" s="39" t="str">
        <f>F16899</f>
        <v xml:space="preserve">AYAPEL                                            </v>
      </c>
      <c r="G16900" s="39" t="s">
        <v>10656</v>
      </c>
      <c r="H16900" s="20">
        <f>SUBTOTAL(9,H16894:H16899)</f>
        <v>1380737363</v>
      </c>
      <c r="I16900" s="20">
        <f>SUBTOTAL(9,I16894:I16899)</f>
        <v>409637085.03999996</v>
      </c>
      <c r="J16900" s="42">
        <f>+I16900/H16900</f>
        <v>0.29667994509104911</v>
      </c>
      <c r="K16900" s="20">
        <f>SUBTOTAL(9,K16894:K16899)</f>
        <v>939455040</v>
      </c>
      <c r="L16900" s="20">
        <f>SUBTOTAL(9,L16894:L16899)</f>
        <v>66674844.039999992</v>
      </c>
      <c r="M16900" s="7">
        <f>IFERROR((L16900/K16900),"N.A")</f>
        <v>7.0971830690269105E-2</v>
      </c>
    </row>
    <row r="16901" spans="1:13" s="14" customFormat="1" ht="30" outlineLevel="2" x14ac:dyDescent="0.25">
      <c r="A16901" s="34"/>
      <c r="B16901" s="44" t="s">
        <v>4606</v>
      </c>
      <c r="C16901" s="31" t="s">
        <v>4158</v>
      </c>
      <c r="D16901" s="14" t="s">
        <v>849</v>
      </c>
      <c r="E16901" s="14" t="s">
        <v>1956</v>
      </c>
      <c r="F16901" s="14" t="s">
        <v>1957</v>
      </c>
      <c r="G16901" s="14" t="s">
        <v>16</v>
      </c>
      <c r="H16901" s="15">
        <v>5174195</v>
      </c>
      <c r="I16901" s="15">
        <v>5174194.9999999991</v>
      </c>
      <c r="J16901" s="16">
        <f>IFERROR((I16901/H16901),0)</f>
        <v>0.99999999999999978</v>
      </c>
      <c r="K16901" s="15">
        <v>3736568</v>
      </c>
      <c r="L16901" s="15">
        <v>5174194.9999999991</v>
      </c>
      <c r="M16901" s="17">
        <f>L16901/K16901</f>
        <v>1.3847453063881077</v>
      </c>
    </row>
    <row r="16902" spans="1:13" s="14" customFormat="1" ht="30" outlineLevel="2" x14ac:dyDescent="0.25">
      <c r="A16902" s="34"/>
      <c r="B16902" s="44" t="s">
        <v>4606</v>
      </c>
      <c r="C16902" s="31" t="s">
        <v>4158</v>
      </c>
      <c r="D16902" s="14" t="s">
        <v>849</v>
      </c>
      <c r="E16902" s="14" t="s">
        <v>1956</v>
      </c>
      <c r="F16902" s="14" t="s">
        <v>1957</v>
      </c>
      <c r="G16902" s="14" t="s">
        <v>6109</v>
      </c>
      <c r="H16902" s="20">
        <v>11671434</v>
      </c>
      <c r="I16902" s="20">
        <v>11671434</v>
      </c>
      <c r="J16902" s="21">
        <f>IFERROR((I16902/H16902),0)</f>
        <v>1</v>
      </c>
      <c r="K16902" s="20"/>
      <c r="L16902" s="20"/>
      <c r="M16902" s="22"/>
    </row>
    <row r="16903" spans="1:13" s="14" customFormat="1" ht="30" outlineLevel="2" x14ac:dyDescent="0.25">
      <c r="A16903" s="34"/>
      <c r="B16903" s="44" t="s">
        <v>4606</v>
      </c>
      <c r="C16903" s="31" t="s">
        <v>4158</v>
      </c>
      <c r="D16903" s="14" t="s">
        <v>849</v>
      </c>
      <c r="E16903" s="14" t="s">
        <v>1956</v>
      </c>
      <c r="F16903" s="14" t="s">
        <v>1957</v>
      </c>
      <c r="G16903" s="14" t="s">
        <v>6481</v>
      </c>
      <c r="H16903" s="20">
        <v>32</v>
      </c>
      <c r="I16903" s="20">
        <v>32</v>
      </c>
      <c r="J16903" s="21">
        <f>IFERROR((I16903/H16903),0)</f>
        <v>1</v>
      </c>
      <c r="K16903" s="20"/>
      <c r="L16903" s="20"/>
      <c r="M16903" s="22"/>
    </row>
    <row r="16904" spans="1:13" s="14" customFormat="1" ht="30" outlineLevel="2" x14ac:dyDescent="0.25">
      <c r="A16904" s="34"/>
      <c r="B16904" s="44" t="s">
        <v>4606</v>
      </c>
      <c r="C16904" s="31" t="s">
        <v>4158</v>
      </c>
      <c r="D16904" s="14" t="s">
        <v>849</v>
      </c>
      <c r="E16904" s="14" t="s">
        <v>1956</v>
      </c>
      <c r="F16904" s="14" t="s">
        <v>1957</v>
      </c>
      <c r="G16904" s="14" t="s">
        <v>6485</v>
      </c>
      <c r="H16904" s="20">
        <v>833256</v>
      </c>
      <c r="I16904" s="20">
        <v>833256</v>
      </c>
      <c r="J16904" s="22"/>
      <c r="K16904" s="25"/>
      <c r="L16904" s="25"/>
      <c r="M16904" s="22"/>
    </row>
    <row r="16905" spans="1:13" s="14" customFormat="1" ht="30" outlineLevel="2" x14ac:dyDescent="0.25">
      <c r="A16905" s="34"/>
      <c r="B16905" s="44" t="s">
        <v>4606</v>
      </c>
      <c r="C16905" s="31" t="s">
        <v>4158</v>
      </c>
      <c r="D16905" s="14" t="s">
        <v>849</v>
      </c>
      <c r="E16905" s="14" t="s">
        <v>1956</v>
      </c>
      <c r="F16905" s="14" t="s">
        <v>1957</v>
      </c>
      <c r="G16905" s="14" t="s">
        <v>6492</v>
      </c>
      <c r="H16905" s="20">
        <v>806145</v>
      </c>
      <c r="I16905" s="20">
        <v>806145</v>
      </c>
      <c r="J16905" s="21">
        <f>IFERROR((I16905/H16905),0)</f>
        <v>1</v>
      </c>
      <c r="K16905" s="20"/>
      <c r="L16905" s="20"/>
      <c r="M16905" s="22"/>
    </row>
    <row r="16906" spans="1:13" s="14" customFormat="1" ht="30" outlineLevel="2" x14ac:dyDescent="0.25">
      <c r="A16906" s="34"/>
      <c r="B16906" s="44" t="s">
        <v>4606</v>
      </c>
      <c r="C16906" s="31" t="s">
        <v>4158</v>
      </c>
      <c r="D16906" s="14" t="s">
        <v>849</v>
      </c>
      <c r="E16906" s="14" t="s">
        <v>1956</v>
      </c>
      <c r="F16906" s="14" t="s">
        <v>1957</v>
      </c>
      <c r="G16906" s="14" t="s">
        <v>6493</v>
      </c>
      <c r="H16906" s="20">
        <v>-1034839</v>
      </c>
      <c r="I16906" s="20"/>
      <c r="J16906" s="21">
        <f>IFERROR((I16906/H16906),0)</f>
        <v>0</v>
      </c>
      <c r="K16906" s="20"/>
      <c r="L16906" s="20"/>
      <c r="M16906" s="22"/>
    </row>
    <row r="16907" spans="1:13" s="14" customFormat="1" ht="30" outlineLevel="1" x14ac:dyDescent="0.25">
      <c r="A16907" s="34"/>
      <c r="B16907" s="46" t="s">
        <v>9279</v>
      </c>
      <c r="C16907" s="40" t="str">
        <f>C16906</f>
        <v>ASIGNACIONES DIRECTAS ANTICIPADAS (5% DEL SGR)</v>
      </c>
      <c r="D16907" s="39" t="str">
        <f>D16906</f>
        <v xml:space="preserve">CÓRDOBA                                           </v>
      </c>
      <c r="E16907" s="39" t="str">
        <f>E16906</f>
        <v>23001</v>
      </c>
      <c r="F16907" s="39" t="str">
        <f>F16906</f>
        <v xml:space="preserve">MONTERÍA                                          </v>
      </c>
      <c r="G16907" s="39" t="s">
        <v>10656</v>
      </c>
      <c r="H16907" s="20">
        <f>SUBTOTAL(9,H16901:H16906)</f>
        <v>17450223</v>
      </c>
      <c r="I16907" s="20">
        <f>SUBTOTAL(9,I16901:I16906)</f>
        <v>18485062</v>
      </c>
      <c r="J16907" s="42">
        <f>+I16907/H16907</f>
        <v>1.0593023367093934</v>
      </c>
      <c r="K16907" s="20">
        <f>SUBTOTAL(9,K16901:K16906)</f>
        <v>3736568</v>
      </c>
      <c r="L16907" s="20">
        <f>SUBTOTAL(9,L16901:L16906)</f>
        <v>5174194.9999999991</v>
      </c>
      <c r="M16907" s="7">
        <f>IFERROR((L16907/K16907),"N.A")</f>
        <v>1.3847453063881077</v>
      </c>
    </row>
    <row r="16908" spans="1:13" s="14" customFormat="1" ht="30" outlineLevel="2" x14ac:dyDescent="0.25">
      <c r="A16908" s="34"/>
      <c r="B16908" s="44" t="s">
        <v>4607</v>
      </c>
      <c r="C16908" s="31" t="s">
        <v>4158</v>
      </c>
      <c r="D16908" s="14" t="s">
        <v>1959</v>
      </c>
      <c r="E16908" s="14" t="s">
        <v>1960</v>
      </c>
      <c r="F16908" s="14" t="s">
        <v>1961</v>
      </c>
      <c r="G16908" s="14" t="s">
        <v>16</v>
      </c>
      <c r="H16908" s="15">
        <v>28354</v>
      </c>
      <c r="I16908" s="15">
        <v>8245.84</v>
      </c>
      <c r="J16908" s="16">
        <f>IFERROR((I16908/H16908),0)</f>
        <v>0.29081752133737743</v>
      </c>
      <c r="K16908" s="15">
        <v>20479</v>
      </c>
      <c r="L16908" s="15">
        <v>8245.84</v>
      </c>
      <c r="M16908" s="17">
        <f>L16908/K16908</f>
        <v>0.40264856682455197</v>
      </c>
    </row>
    <row r="16909" spans="1:13" s="14" customFormat="1" ht="30" outlineLevel="2" x14ac:dyDescent="0.25">
      <c r="A16909" s="34"/>
      <c r="B16909" s="44" t="s">
        <v>4607</v>
      </c>
      <c r="C16909" s="31" t="s">
        <v>4158</v>
      </c>
      <c r="D16909" s="14" t="s">
        <v>1959</v>
      </c>
      <c r="E16909" s="14" t="s">
        <v>1960</v>
      </c>
      <c r="F16909" s="14" t="s">
        <v>1961</v>
      </c>
      <c r="G16909" s="14" t="s">
        <v>6109</v>
      </c>
      <c r="H16909" s="20">
        <v>133556</v>
      </c>
      <c r="I16909" s="20">
        <v>133556</v>
      </c>
      <c r="J16909" s="21">
        <f>IFERROR((I16909/H16909),0)</f>
        <v>1</v>
      </c>
      <c r="K16909" s="20"/>
      <c r="L16909" s="20"/>
      <c r="M16909" s="22"/>
    </row>
    <row r="16910" spans="1:13" s="14" customFormat="1" ht="30" outlineLevel="2" x14ac:dyDescent="0.25">
      <c r="A16910" s="34"/>
      <c r="B16910" s="44" t="s">
        <v>4607</v>
      </c>
      <c r="C16910" s="31" t="s">
        <v>4158</v>
      </c>
      <c r="D16910" s="14" t="s">
        <v>1959</v>
      </c>
      <c r="E16910" s="14" t="s">
        <v>1960</v>
      </c>
      <c r="F16910" s="14" t="s">
        <v>1961</v>
      </c>
      <c r="G16910" s="14" t="s">
        <v>6492</v>
      </c>
      <c r="H16910" s="20">
        <v>4420</v>
      </c>
      <c r="I16910" s="20">
        <v>4420</v>
      </c>
      <c r="J16910" s="21">
        <f>IFERROR((I16910/H16910),0)</f>
        <v>1</v>
      </c>
      <c r="K16910" s="20"/>
      <c r="L16910" s="20"/>
      <c r="M16910" s="22"/>
    </row>
    <row r="16911" spans="1:13" s="14" customFormat="1" ht="30" outlineLevel="2" x14ac:dyDescent="0.25">
      <c r="A16911" s="34"/>
      <c r="B16911" s="44" t="s">
        <v>4607</v>
      </c>
      <c r="C16911" s="31" t="s">
        <v>4158</v>
      </c>
      <c r="D16911" s="14" t="s">
        <v>1959</v>
      </c>
      <c r="E16911" s="14" t="s">
        <v>1960</v>
      </c>
      <c r="F16911" s="14" t="s">
        <v>1961</v>
      </c>
      <c r="G16911" s="14" t="s">
        <v>6493</v>
      </c>
      <c r="H16911" s="20">
        <v>-5671</v>
      </c>
      <c r="I16911" s="20"/>
      <c r="J16911" s="21">
        <f>IFERROR((I16911/H16911),0)</f>
        <v>0</v>
      </c>
      <c r="K16911" s="20"/>
      <c r="L16911" s="20"/>
      <c r="M16911" s="22"/>
    </row>
    <row r="16912" spans="1:13" s="14" customFormat="1" ht="30" outlineLevel="1" x14ac:dyDescent="0.25">
      <c r="A16912" s="34"/>
      <c r="B16912" s="46" t="s">
        <v>9280</v>
      </c>
      <c r="C16912" s="40" t="str">
        <f>C16911</f>
        <v>ASIGNACIONES DIRECTAS ANTICIPADAS (5% DEL SGR)</v>
      </c>
      <c r="D16912" s="39" t="str">
        <f>D16911</f>
        <v xml:space="preserve">CESAR                                             </v>
      </c>
      <c r="E16912" s="39" t="str">
        <f>E16911</f>
        <v>20787</v>
      </c>
      <c r="F16912" s="39" t="str">
        <f>F16911</f>
        <v xml:space="preserve">TAMALAMEQUE                                       </v>
      </c>
      <c r="G16912" s="39" t="s">
        <v>10656</v>
      </c>
      <c r="H16912" s="20">
        <f>SUBTOTAL(9,H16908:H16911)</f>
        <v>160659</v>
      </c>
      <c r="I16912" s="20">
        <f>SUBTOTAL(9,I16908:I16911)</f>
        <v>146221.84</v>
      </c>
      <c r="J16912" s="42">
        <f>+I16912/H16912</f>
        <v>0.91013786964938159</v>
      </c>
      <c r="K16912" s="20">
        <f>SUBTOTAL(9,K16908:K16911)</f>
        <v>20479</v>
      </c>
      <c r="L16912" s="20">
        <f>SUBTOTAL(9,L16908:L16911)</f>
        <v>8245.84</v>
      </c>
      <c r="M16912" s="7">
        <f>IFERROR((L16912/K16912),"N.A")</f>
        <v>0.40264856682455197</v>
      </c>
    </row>
    <row r="16913" spans="1:13" s="14" customFormat="1" ht="30" outlineLevel="2" x14ac:dyDescent="0.25">
      <c r="A16913" s="34"/>
      <c r="B16913" s="44" t="s">
        <v>4608</v>
      </c>
      <c r="C16913" s="31" t="s">
        <v>4158</v>
      </c>
      <c r="D16913" s="14" t="s">
        <v>1959</v>
      </c>
      <c r="E16913" s="14" t="s">
        <v>1963</v>
      </c>
      <c r="F16913" s="14" t="s">
        <v>1165</v>
      </c>
      <c r="G16913" s="14" t="s">
        <v>16</v>
      </c>
      <c r="H16913" s="15">
        <v>16768539549</v>
      </c>
      <c r="I16913" s="15">
        <v>8330249804.0799999</v>
      </c>
      <c r="J16913" s="16">
        <f>IFERROR((I16913/H16913),0)</f>
        <v>0.49677849282806374</v>
      </c>
      <c r="K16913" s="15">
        <v>12424684555.360003</v>
      </c>
      <c r="L16913" s="15">
        <v>8330249804.0799999</v>
      </c>
      <c r="M16913" s="17">
        <f>L16913/K16913</f>
        <v>0.67045966172930604</v>
      </c>
    </row>
    <row r="16914" spans="1:13" s="14" customFormat="1" ht="30" outlineLevel="2" x14ac:dyDescent="0.25">
      <c r="A16914" s="34"/>
      <c r="B16914" s="44" t="s">
        <v>4608</v>
      </c>
      <c r="C16914" s="31" t="s">
        <v>4158</v>
      </c>
      <c r="D16914" s="14" t="s">
        <v>1959</v>
      </c>
      <c r="E16914" s="14" t="s">
        <v>1963</v>
      </c>
      <c r="F16914" s="14" t="s">
        <v>1165</v>
      </c>
      <c r="G16914" s="14" t="s">
        <v>6109</v>
      </c>
      <c r="H16914" s="20">
        <v>11118166821</v>
      </c>
      <c r="I16914" s="20">
        <v>11118166821</v>
      </c>
      <c r="J16914" s="21">
        <f>IFERROR((I16914/H16914),0)</f>
        <v>1</v>
      </c>
      <c r="K16914" s="20"/>
      <c r="L16914" s="20"/>
      <c r="M16914" s="22"/>
    </row>
    <row r="16915" spans="1:13" s="14" customFormat="1" ht="30" outlineLevel="2" x14ac:dyDescent="0.25">
      <c r="A16915" s="34"/>
      <c r="B16915" s="44" t="s">
        <v>4608</v>
      </c>
      <c r="C16915" s="31" t="s">
        <v>4158</v>
      </c>
      <c r="D16915" s="14" t="s">
        <v>1959</v>
      </c>
      <c r="E16915" s="14" t="s">
        <v>1963</v>
      </c>
      <c r="F16915" s="14" t="s">
        <v>1165</v>
      </c>
      <c r="G16915" s="14" t="s">
        <v>6481</v>
      </c>
      <c r="H16915" s="20">
        <v>103711</v>
      </c>
      <c r="I16915" s="20">
        <v>103711</v>
      </c>
      <c r="J16915" s="21">
        <f>IFERROR((I16915/H16915),0)</f>
        <v>1</v>
      </c>
      <c r="K16915" s="20"/>
      <c r="L16915" s="20"/>
      <c r="M16915" s="22"/>
    </row>
    <row r="16916" spans="1:13" s="14" customFormat="1" ht="30" outlineLevel="2" x14ac:dyDescent="0.25">
      <c r="A16916" s="34"/>
      <c r="B16916" s="44" t="s">
        <v>4608</v>
      </c>
      <c r="C16916" s="31" t="s">
        <v>4158</v>
      </c>
      <c r="D16916" s="14" t="s">
        <v>1959</v>
      </c>
      <c r="E16916" s="14" t="s">
        <v>1963</v>
      </c>
      <c r="F16916" s="14" t="s">
        <v>1165</v>
      </c>
      <c r="G16916" s="14" t="s">
        <v>6492</v>
      </c>
      <c r="H16916" s="20">
        <v>2566648548</v>
      </c>
      <c r="I16916" s="20">
        <v>2566648548</v>
      </c>
      <c r="J16916" s="21">
        <f>IFERROR((I16916/H16916),0)</f>
        <v>1</v>
      </c>
      <c r="K16916" s="20"/>
      <c r="L16916" s="20"/>
      <c r="M16916" s="22"/>
    </row>
    <row r="16917" spans="1:13" s="14" customFormat="1" ht="30" outlineLevel="2" x14ac:dyDescent="0.25">
      <c r="A16917" s="34"/>
      <c r="B16917" s="44" t="s">
        <v>4608</v>
      </c>
      <c r="C16917" s="31" t="s">
        <v>4158</v>
      </c>
      <c r="D16917" s="14" t="s">
        <v>1959</v>
      </c>
      <c r="E16917" s="14" t="s">
        <v>1963</v>
      </c>
      <c r="F16917" s="14" t="s">
        <v>1165</v>
      </c>
      <c r="G16917" s="14" t="s">
        <v>6493</v>
      </c>
      <c r="H16917" s="20">
        <v>-3353707910</v>
      </c>
      <c r="I16917" s="20"/>
      <c r="J16917" s="21">
        <f>IFERROR((I16917/H16917),0)</f>
        <v>0</v>
      </c>
      <c r="K16917" s="20"/>
      <c r="L16917" s="20"/>
      <c r="M16917" s="22"/>
    </row>
    <row r="16918" spans="1:13" s="14" customFormat="1" ht="30" outlineLevel="1" x14ac:dyDescent="0.25">
      <c r="A16918" s="34"/>
      <c r="B16918" s="46" t="s">
        <v>9281</v>
      </c>
      <c r="C16918" s="40" t="str">
        <f>C16917</f>
        <v>ASIGNACIONES DIRECTAS ANTICIPADAS (5% DEL SGR)</v>
      </c>
      <c r="D16918" s="39" t="str">
        <f>D16917</f>
        <v xml:space="preserve">CESAR                                             </v>
      </c>
      <c r="E16918" s="39" t="str">
        <f>E16917</f>
        <v>20770</v>
      </c>
      <c r="F16918" s="39" t="str">
        <f>F16917</f>
        <v xml:space="preserve">SAN MARTÍN                                        </v>
      </c>
      <c r="G16918" s="39" t="s">
        <v>10656</v>
      </c>
      <c r="H16918" s="20">
        <f>SUBTOTAL(9,H16913:H16917)</f>
        <v>27099750719</v>
      </c>
      <c r="I16918" s="20">
        <f>SUBTOTAL(9,I16913:I16917)</f>
        <v>22015168884.080002</v>
      </c>
      <c r="J16918" s="42">
        <f>+I16918/H16918</f>
        <v>0.81237532818502534</v>
      </c>
      <c r="K16918" s="20">
        <f>SUBTOTAL(9,K16913:K16917)</f>
        <v>12424684555.360003</v>
      </c>
      <c r="L16918" s="20">
        <f>SUBTOTAL(9,L16913:L16917)</f>
        <v>8330249804.0799999</v>
      </c>
      <c r="M16918" s="7">
        <f>IFERROR((L16918/K16918),"N.A")</f>
        <v>0.67045966172930604</v>
      </c>
    </row>
    <row r="16919" spans="1:13" s="14" customFormat="1" ht="30" outlineLevel="2" x14ac:dyDescent="0.25">
      <c r="A16919" s="34"/>
      <c r="B16919" s="44" t="s">
        <v>4609</v>
      </c>
      <c r="C16919" s="31" t="s">
        <v>4158</v>
      </c>
      <c r="D16919" s="14" t="s">
        <v>1959</v>
      </c>
      <c r="E16919" s="14" t="s">
        <v>1965</v>
      </c>
      <c r="F16919" s="14" t="s">
        <v>1966</v>
      </c>
      <c r="G16919" s="14" t="s">
        <v>16</v>
      </c>
      <c r="H16919" s="15">
        <v>70902</v>
      </c>
      <c r="I16919" s="15">
        <v>0</v>
      </c>
      <c r="J16919" s="16">
        <f>IFERROR((I16919/H16919),0)</f>
        <v>0</v>
      </c>
      <c r="K16919" s="15">
        <v>51212</v>
      </c>
      <c r="L16919" s="15">
        <v>0</v>
      </c>
      <c r="M16919" s="17">
        <f>L16919/K16919</f>
        <v>0</v>
      </c>
    </row>
    <row r="16920" spans="1:13" s="14" customFormat="1" ht="30" outlineLevel="2" x14ac:dyDescent="0.25">
      <c r="A16920" s="34"/>
      <c r="B16920" s="44" t="s">
        <v>4609</v>
      </c>
      <c r="C16920" s="31" t="s">
        <v>4158</v>
      </c>
      <c r="D16920" s="14" t="s">
        <v>1959</v>
      </c>
      <c r="E16920" s="14" t="s">
        <v>1965</v>
      </c>
      <c r="F16920" s="14" t="s">
        <v>1966</v>
      </c>
      <c r="G16920" s="14" t="s">
        <v>6109</v>
      </c>
      <c r="H16920" s="20">
        <v>165578</v>
      </c>
      <c r="I16920" s="20">
        <v>165578</v>
      </c>
      <c r="J16920" s="21">
        <f>IFERROR((I16920/H16920),0)</f>
        <v>1</v>
      </c>
      <c r="K16920" s="20"/>
      <c r="L16920" s="20"/>
      <c r="M16920" s="22"/>
    </row>
    <row r="16921" spans="1:13" s="14" customFormat="1" ht="30" outlineLevel="2" x14ac:dyDescent="0.25">
      <c r="A16921" s="34"/>
      <c r="B16921" s="44" t="s">
        <v>4609</v>
      </c>
      <c r="C16921" s="31" t="s">
        <v>4158</v>
      </c>
      <c r="D16921" s="14" t="s">
        <v>1959</v>
      </c>
      <c r="E16921" s="14" t="s">
        <v>1965</v>
      </c>
      <c r="F16921" s="14" t="s">
        <v>1966</v>
      </c>
      <c r="G16921" s="14" t="s">
        <v>6492</v>
      </c>
      <c r="H16921" s="20">
        <v>11052</v>
      </c>
      <c r="I16921" s="20">
        <v>11052</v>
      </c>
      <c r="J16921" s="21">
        <f>IFERROR((I16921/H16921),0)</f>
        <v>1</v>
      </c>
      <c r="K16921" s="20"/>
      <c r="L16921" s="20"/>
      <c r="M16921" s="22"/>
    </row>
    <row r="16922" spans="1:13" s="14" customFormat="1" ht="30" outlineLevel="2" x14ac:dyDescent="0.25">
      <c r="A16922" s="34"/>
      <c r="B16922" s="44" t="s">
        <v>4609</v>
      </c>
      <c r="C16922" s="31" t="s">
        <v>4158</v>
      </c>
      <c r="D16922" s="14" t="s">
        <v>1959</v>
      </c>
      <c r="E16922" s="14" t="s">
        <v>1965</v>
      </c>
      <c r="F16922" s="14" t="s">
        <v>1966</v>
      </c>
      <c r="G16922" s="14" t="s">
        <v>6493</v>
      </c>
      <c r="H16922" s="20">
        <v>-14180</v>
      </c>
      <c r="I16922" s="20"/>
      <c r="J16922" s="21">
        <f>IFERROR((I16922/H16922),0)</f>
        <v>0</v>
      </c>
      <c r="K16922" s="20"/>
      <c r="L16922" s="20"/>
      <c r="M16922" s="22"/>
    </row>
    <row r="16923" spans="1:13" s="14" customFormat="1" ht="30" outlineLevel="1" x14ac:dyDescent="0.25">
      <c r="A16923" s="34"/>
      <c r="B16923" s="46" t="s">
        <v>9282</v>
      </c>
      <c r="C16923" s="40" t="str">
        <f>C16922</f>
        <v>ASIGNACIONES DIRECTAS ANTICIPADAS (5% DEL SGR)</v>
      </c>
      <c r="D16923" s="39" t="str">
        <f>D16922</f>
        <v xml:space="preserve">CESAR                                             </v>
      </c>
      <c r="E16923" s="39" t="str">
        <f>E16922</f>
        <v>20750</v>
      </c>
      <c r="F16923" s="39" t="str">
        <f>F16922</f>
        <v xml:space="preserve">SAN DIEGO                                         </v>
      </c>
      <c r="G16923" s="39" t="s">
        <v>10656</v>
      </c>
      <c r="H16923" s="20">
        <f>SUBTOTAL(9,H16919:H16922)</f>
        <v>233352</v>
      </c>
      <c r="I16923" s="20">
        <f>SUBTOTAL(9,I16919:I16922)</f>
        <v>176630</v>
      </c>
      <c r="J16923" s="42">
        <f>+I16923/H16923</f>
        <v>0.75692516027289247</v>
      </c>
      <c r="K16923" s="20">
        <f>SUBTOTAL(9,K16919:K16922)</f>
        <v>51212</v>
      </c>
      <c r="L16923" s="20">
        <f>SUBTOTAL(9,L16919:L16922)</f>
        <v>0</v>
      </c>
      <c r="M16923" s="7">
        <f>IFERROR((L16923/K16923),"N.A")</f>
        <v>0</v>
      </c>
    </row>
    <row r="16924" spans="1:13" s="14" customFormat="1" ht="30" outlineLevel="2" x14ac:dyDescent="0.25">
      <c r="A16924" s="34"/>
      <c r="B16924" s="44" t="s">
        <v>4610</v>
      </c>
      <c r="C16924" s="31" t="s">
        <v>4158</v>
      </c>
      <c r="D16924" s="14" t="s">
        <v>1959</v>
      </c>
      <c r="E16924" s="14" t="s">
        <v>1968</v>
      </c>
      <c r="F16924" s="14" t="s">
        <v>1969</v>
      </c>
      <c r="G16924" s="14" t="s">
        <v>16</v>
      </c>
      <c r="H16924" s="15">
        <v>248357870</v>
      </c>
      <c r="I16924" s="15">
        <v>111440991.57000001</v>
      </c>
      <c r="J16924" s="16">
        <f>IFERROR((I16924/H16924),0)</f>
        <v>0.44871133566252602</v>
      </c>
      <c r="K16924" s="15">
        <v>184344393.14999998</v>
      </c>
      <c r="L16924" s="15">
        <v>111440991.57000001</v>
      </c>
      <c r="M16924" s="17">
        <f>L16924/K16924</f>
        <v>0.60452607028476923</v>
      </c>
    </row>
    <row r="16925" spans="1:13" s="14" customFormat="1" ht="30" outlineLevel="2" x14ac:dyDescent="0.25">
      <c r="A16925" s="34"/>
      <c r="B16925" s="44" t="s">
        <v>4610</v>
      </c>
      <c r="C16925" s="31" t="s">
        <v>4158</v>
      </c>
      <c r="D16925" s="14" t="s">
        <v>1959</v>
      </c>
      <c r="E16925" s="14" t="s">
        <v>1968</v>
      </c>
      <c r="F16925" s="14" t="s">
        <v>1969</v>
      </c>
      <c r="G16925" s="14" t="s">
        <v>6109</v>
      </c>
      <c r="H16925" s="20">
        <v>151957744</v>
      </c>
      <c r="I16925" s="20">
        <v>151957744</v>
      </c>
      <c r="J16925" s="21">
        <f>IFERROR((I16925/H16925),0)</f>
        <v>1</v>
      </c>
      <c r="K16925" s="20"/>
      <c r="L16925" s="20"/>
      <c r="M16925" s="22"/>
    </row>
    <row r="16926" spans="1:13" s="14" customFormat="1" ht="30" outlineLevel="2" x14ac:dyDescent="0.25">
      <c r="A16926" s="34"/>
      <c r="B16926" s="44" t="s">
        <v>4610</v>
      </c>
      <c r="C16926" s="31" t="s">
        <v>4158</v>
      </c>
      <c r="D16926" s="14" t="s">
        <v>1959</v>
      </c>
      <c r="E16926" s="14" t="s">
        <v>1968</v>
      </c>
      <c r="F16926" s="14" t="s">
        <v>1969</v>
      </c>
      <c r="G16926" s="14" t="s">
        <v>6481</v>
      </c>
      <c r="H16926" s="20">
        <v>1536</v>
      </c>
      <c r="I16926" s="20">
        <v>1536</v>
      </c>
      <c r="J16926" s="21">
        <f>IFERROR((I16926/H16926),0)</f>
        <v>1</v>
      </c>
      <c r="K16926" s="20"/>
      <c r="L16926" s="20"/>
      <c r="M16926" s="22"/>
    </row>
    <row r="16927" spans="1:13" s="14" customFormat="1" ht="30" outlineLevel="2" x14ac:dyDescent="0.25">
      <c r="A16927" s="34"/>
      <c r="B16927" s="44" t="s">
        <v>4610</v>
      </c>
      <c r="C16927" s="31" t="s">
        <v>4158</v>
      </c>
      <c r="D16927" s="14" t="s">
        <v>1959</v>
      </c>
      <c r="E16927" s="14" t="s">
        <v>1968</v>
      </c>
      <c r="F16927" s="14" t="s">
        <v>1969</v>
      </c>
      <c r="G16927" s="14" t="s">
        <v>6485</v>
      </c>
      <c r="H16927" s="20">
        <v>30373</v>
      </c>
      <c r="I16927" s="20">
        <v>30373</v>
      </c>
      <c r="J16927" s="22"/>
      <c r="K16927" s="25"/>
      <c r="L16927" s="25"/>
      <c r="M16927" s="22"/>
    </row>
    <row r="16928" spans="1:13" s="14" customFormat="1" ht="30" outlineLevel="2" x14ac:dyDescent="0.25">
      <c r="A16928" s="34"/>
      <c r="B16928" s="44" t="s">
        <v>4610</v>
      </c>
      <c r="C16928" s="31" t="s">
        <v>4158</v>
      </c>
      <c r="D16928" s="14" t="s">
        <v>1959</v>
      </c>
      <c r="E16928" s="14" t="s">
        <v>1968</v>
      </c>
      <c r="F16928" s="14" t="s">
        <v>1969</v>
      </c>
      <c r="G16928" s="14" t="s">
        <v>6492</v>
      </c>
      <c r="H16928" s="20">
        <v>38239811</v>
      </c>
      <c r="I16928" s="20">
        <v>38239811</v>
      </c>
      <c r="J16928" s="21">
        <f>IFERROR((I16928/H16928),0)</f>
        <v>1</v>
      </c>
      <c r="K16928" s="20"/>
      <c r="L16928" s="20"/>
      <c r="M16928" s="22"/>
    </row>
    <row r="16929" spans="1:13" s="14" customFormat="1" ht="30" outlineLevel="2" x14ac:dyDescent="0.25">
      <c r="A16929" s="34"/>
      <c r="B16929" s="44" t="s">
        <v>4610</v>
      </c>
      <c r="C16929" s="31" t="s">
        <v>4158</v>
      </c>
      <c r="D16929" s="14" t="s">
        <v>1959</v>
      </c>
      <c r="E16929" s="14" t="s">
        <v>1968</v>
      </c>
      <c r="F16929" s="14" t="s">
        <v>1969</v>
      </c>
      <c r="G16929" s="14" t="s">
        <v>6493</v>
      </c>
      <c r="H16929" s="20">
        <v>-49671574</v>
      </c>
      <c r="I16929" s="20"/>
      <c r="J16929" s="21">
        <f>IFERROR((I16929/H16929),0)</f>
        <v>0</v>
      </c>
      <c r="K16929" s="20"/>
      <c r="L16929" s="20"/>
      <c r="M16929" s="22"/>
    </row>
    <row r="16930" spans="1:13" s="14" customFormat="1" ht="30" outlineLevel="1" x14ac:dyDescent="0.25">
      <c r="A16930" s="34"/>
      <c r="B16930" s="46" t="s">
        <v>9283</v>
      </c>
      <c r="C16930" s="40" t="str">
        <f>C16929</f>
        <v>ASIGNACIONES DIRECTAS ANTICIPADAS (5% DEL SGR)</v>
      </c>
      <c r="D16930" s="39" t="str">
        <f>D16929</f>
        <v xml:space="preserve">CESAR                                             </v>
      </c>
      <c r="E16930" s="39" t="str">
        <f>E16929</f>
        <v>20710</v>
      </c>
      <c r="F16930" s="39" t="str">
        <f>F16929</f>
        <v xml:space="preserve">SAN ALBERTO                                       </v>
      </c>
      <c r="G16930" s="39" t="s">
        <v>10656</v>
      </c>
      <c r="H16930" s="20">
        <f>SUBTOTAL(9,H16924:H16929)</f>
        <v>388915760</v>
      </c>
      <c r="I16930" s="20">
        <f>SUBTOTAL(9,I16924:I16929)</f>
        <v>301670455.56999999</v>
      </c>
      <c r="J16930" s="42">
        <f>+I16930/H16930</f>
        <v>0.77567043199792163</v>
      </c>
      <c r="K16930" s="20">
        <f>SUBTOTAL(9,K16924:K16929)</f>
        <v>184344393.14999998</v>
      </c>
      <c r="L16930" s="20">
        <f>SUBTOTAL(9,L16924:L16929)</f>
        <v>111440991.57000001</v>
      </c>
      <c r="M16930" s="7">
        <f>IFERROR((L16930/K16930),"N.A")</f>
        <v>0.60452607028476923</v>
      </c>
    </row>
    <row r="16931" spans="1:13" s="14" customFormat="1" ht="30" outlineLevel="2" x14ac:dyDescent="0.25">
      <c r="A16931" s="34"/>
      <c r="B16931" s="44" t="s">
        <v>4611</v>
      </c>
      <c r="C16931" s="31" t="s">
        <v>4158</v>
      </c>
      <c r="D16931" s="14" t="s">
        <v>1959</v>
      </c>
      <c r="E16931" s="14" t="s">
        <v>1971</v>
      </c>
      <c r="F16931" s="14" t="s">
        <v>662</v>
      </c>
      <c r="G16931" s="14" t="s">
        <v>16</v>
      </c>
      <c r="H16931" s="15">
        <v>462597</v>
      </c>
      <c r="I16931" s="15">
        <v>30326.02</v>
      </c>
      <c r="J16931" s="16">
        <f>IFERROR((I16931/H16931),0)</f>
        <v>6.5556023925792864E-2</v>
      </c>
      <c r="K16931" s="15">
        <v>329132</v>
      </c>
      <c r="L16931" s="15">
        <v>30326.02</v>
      </c>
      <c r="M16931" s="17">
        <f>L16931/K16931</f>
        <v>9.2139384806096042E-2</v>
      </c>
    </row>
    <row r="16932" spans="1:13" s="14" customFormat="1" ht="30" outlineLevel="2" x14ac:dyDescent="0.25">
      <c r="A16932" s="34"/>
      <c r="B16932" s="44" t="s">
        <v>4611</v>
      </c>
      <c r="C16932" s="31" t="s">
        <v>4158</v>
      </c>
      <c r="D16932" s="14" t="s">
        <v>1959</v>
      </c>
      <c r="E16932" s="14" t="s">
        <v>1971</v>
      </c>
      <c r="F16932" s="14" t="s">
        <v>662</v>
      </c>
      <c r="G16932" s="14" t="s">
        <v>6109</v>
      </c>
      <c r="H16932" s="20">
        <v>1048729</v>
      </c>
      <c r="I16932" s="20">
        <v>1048729</v>
      </c>
      <c r="J16932" s="21">
        <f>IFERROR((I16932/H16932),0)</f>
        <v>1</v>
      </c>
      <c r="K16932" s="20"/>
      <c r="L16932" s="20"/>
      <c r="M16932" s="22"/>
    </row>
    <row r="16933" spans="1:13" s="14" customFormat="1" ht="30" outlineLevel="2" x14ac:dyDescent="0.25">
      <c r="A16933" s="34"/>
      <c r="B16933" s="44" t="s">
        <v>4611</v>
      </c>
      <c r="C16933" s="31" t="s">
        <v>4158</v>
      </c>
      <c r="D16933" s="14" t="s">
        <v>1959</v>
      </c>
      <c r="E16933" s="14" t="s">
        <v>1971</v>
      </c>
      <c r="F16933" s="14" t="s">
        <v>662</v>
      </c>
      <c r="G16933" s="14" t="s">
        <v>6481</v>
      </c>
      <c r="H16933" s="20">
        <v>3</v>
      </c>
      <c r="I16933" s="20">
        <v>3</v>
      </c>
      <c r="J16933" s="21">
        <f>IFERROR((I16933/H16933),0)</f>
        <v>1</v>
      </c>
      <c r="K16933" s="20"/>
      <c r="L16933" s="20"/>
      <c r="M16933" s="22"/>
    </row>
    <row r="16934" spans="1:13" s="14" customFormat="1" ht="30" outlineLevel="2" x14ac:dyDescent="0.25">
      <c r="A16934" s="34"/>
      <c r="B16934" s="44" t="s">
        <v>4611</v>
      </c>
      <c r="C16934" s="31" t="s">
        <v>4158</v>
      </c>
      <c r="D16934" s="14" t="s">
        <v>1959</v>
      </c>
      <c r="E16934" s="14" t="s">
        <v>1971</v>
      </c>
      <c r="F16934" s="14" t="s">
        <v>662</v>
      </c>
      <c r="G16934" s="14" t="s">
        <v>6492</v>
      </c>
      <c r="H16934" s="20">
        <v>69248</v>
      </c>
      <c r="I16934" s="20">
        <v>69248</v>
      </c>
      <c r="J16934" s="21">
        <f>IFERROR((I16934/H16934),0)</f>
        <v>1</v>
      </c>
      <c r="K16934" s="20"/>
      <c r="L16934" s="20"/>
      <c r="M16934" s="22"/>
    </row>
    <row r="16935" spans="1:13" s="14" customFormat="1" ht="30" outlineLevel="2" x14ac:dyDescent="0.25">
      <c r="A16935" s="34"/>
      <c r="B16935" s="44" t="s">
        <v>4611</v>
      </c>
      <c r="C16935" s="31" t="s">
        <v>4158</v>
      </c>
      <c r="D16935" s="14" t="s">
        <v>1959</v>
      </c>
      <c r="E16935" s="14" t="s">
        <v>1971</v>
      </c>
      <c r="F16935" s="14" t="s">
        <v>662</v>
      </c>
      <c r="G16935" s="14" t="s">
        <v>6493</v>
      </c>
      <c r="H16935" s="20">
        <v>-92519</v>
      </c>
      <c r="I16935" s="20"/>
      <c r="J16935" s="21">
        <f>IFERROR((I16935/H16935),0)</f>
        <v>0</v>
      </c>
      <c r="K16935" s="20"/>
      <c r="L16935" s="20"/>
      <c r="M16935" s="22"/>
    </row>
    <row r="16936" spans="1:13" s="14" customFormat="1" ht="30" outlineLevel="1" x14ac:dyDescent="0.25">
      <c r="A16936" s="34"/>
      <c r="B16936" s="46" t="s">
        <v>9284</v>
      </c>
      <c r="C16936" s="40" t="str">
        <f>C16935</f>
        <v>ASIGNACIONES DIRECTAS ANTICIPADAS (5% DEL SGR)</v>
      </c>
      <c r="D16936" s="39" t="str">
        <f>D16935</f>
        <v xml:space="preserve">CESAR                                             </v>
      </c>
      <c r="E16936" s="39" t="str">
        <f>E16935</f>
        <v>20621</v>
      </c>
      <c r="F16936" s="39" t="str">
        <f>F16935</f>
        <v xml:space="preserve">LA PAZ                                            </v>
      </c>
      <c r="G16936" s="39" t="s">
        <v>10656</v>
      </c>
      <c r="H16936" s="20">
        <f>SUBTOTAL(9,H16931:H16935)</f>
        <v>1488058</v>
      </c>
      <c r="I16936" s="20">
        <f>SUBTOTAL(9,I16931:I16935)</f>
        <v>1148306.02</v>
      </c>
      <c r="J16936" s="42">
        <f>+I16936/H16936</f>
        <v>0.77168095598424258</v>
      </c>
      <c r="K16936" s="20">
        <f>SUBTOTAL(9,K16931:K16935)</f>
        <v>329132</v>
      </c>
      <c r="L16936" s="20">
        <f>SUBTOTAL(9,L16931:L16935)</f>
        <v>30326.02</v>
      </c>
      <c r="M16936" s="7">
        <f>IFERROR((L16936/K16936),"N.A")</f>
        <v>9.2139384806096042E-2</v>
      </c>
    </row>
    <row r="16937" spans="1:13" s="14" customFormat="1" ht="30" outlineLevel="2" x14ac:dyDescent="0.25">
      <c r="A16937" s="34"/>
      <c r="B16937" s="44" t="s">
        <v>4612</v>
      </c>
      <c r="C16937" s="31" t="s">
        <v>4158</v>
      </c>
      <c r="D16937" s="14" t="s">
        <v>1959</v>
      </c>
      <c r="E16937" s="14" t="s">
        <v>1973</v>
      </c>
      <c r="F16937" s="14" t="s">
        <v>1974</v>
      </c>
      <c r="G16937" s="14" t="s">
        <v>16</v>
      </c>
      <c r="H16937" s="15">
        <v>931547130</v>
      </c>
      <c r="I16937" s="15">
        <v>407510724.33000004</v>
      </c>
      <c r="J16937" s="16">
        <f>IFERROR((I16937/H16937),0)</f>
        <v>0.4374558314940008</v>
      </c>
      <c r="K16937" s="15">
        <v>657211745.17999983</v>
      </c>
      <c r="L16937" s="15">
        <v>407510724.33000004</v>
      </c>
      <c r="M16937" s="17">
        <f>L16937/K16937</f>
        <v>0.62006001462799387</v>
      </c>
    </row>
    <row r="16938" spans="1:13" s="14" customFormat="1" ht="30" outlineLevel="2" x14ac:dyDescent="0.25">
      <c r="A16938" s="34"/>
      <c r="B16938" s="44" t="s">
        <v>4612</v>
      </c>
      <c r="C16938" s="31" t="s">
        <v>4158</v>
      </c>
      <c r="D16938" s="14" t="s">
        <v>1959</v>
      </c>
      <c r="E16938" s="14" t="s">
        <v>1973</v>
      </c>
      <c r="F16938" s="14" t="s">
        <v>1974</v>
      </c>
      <c r="G16938" s="14" t="s">
        <v>6109</v>
      </c>
      <c r="H16938" s="20">
        <v>84976970</v>
      </c>
      <c r="I16938" s="20">
        <v>84976970</v>
      </c>
      <c r="J16938" s="21">
        <f>IFERROR((I16938/H16938),0)</f>
        <v>1</v>
      </c>
      <c r="K16938" s="20"/>
      <c r="L16938" s="20"/>
      <c r="M16938" s="22"/>
    </row>
    <row r="16939" spans="1:13" s="14" customFormat="1" ht="30" outlineLevel="2" x14ac:dyDescent="0.25">
      <c r="A16939" s="34"/>
      <c r="B16939" s="44" t="s">
        <v>4612</v>
      </c>
      <c r="C16939" s="31" t="s">
        <v>4158</v>
      </c>
      <c r="D16939" s="14" t="s">
        <v>1959</v>
      </c>
      <c r="E16939" s="14" t="s">
        <v>1973</v>
      </c>
      <c r="F16939" s="14" t="s">
        <v>1974</v>
      </c>
      <c r="G16939" s="14" t="s">
        <v>6481</v>
      </c>
      <c r="H16939" s="20">
        <v>5761</v>
      </c>
      <c r="I16939" s="20">
        <v>5761</v>
      </c>
      <c r="J16939" s="21">
        <f>IFERROR((I16939/H16939),0)</f>
        <v>1</v>
      </c>
      <c r="K16939" s="20"/>
      <c r="L16939" s="20"/>
      <c r="M16939" s="22"/>
    </row>
    <row r="16940" spans="1:13" s="14" customFormat="1" ht="30" outlineLevel="2" x14ac:dyDescent="0.25">
      <c r="A16940" s="34"/>
      <c r="B16940" s="44" t="s">
        <v>4612</v>
      </c>
      <c r="C16940" s="31" t="s">
        <v>4158</v>
      </c>
      <c r="D16940" s="14" t="s">
        <v>1959</v>
      </c>
      <c r="E16940" s="14" t="s">
        <v>1973</v>
      </c>
      <c r="F16940" s="14" t="s">
        <v>1974</v>
      </c>
      <c r="G16940" s="14" t="s">
        <v>6492</v>
      </c>
      <c r="H16940" s="20">
        <v>121960728</v>
      </c>
      <c r="I16940" s="20">
        <v>121960728</v>
      </c>
      <c r="J16940" s="21">
        <f>IFERROR((I16940/H16940),0)</f>
        <v>1</v>
      </c>
      <c r="K16940" s="20"/>
      <c r="L16940" s="20"/>
      <c r="M16940" s="22"/>
    </row>
    <row r="16941" spans="1:13" s="14" customFormat="1" ht="30" outlineLevel="2" x14ac:dyDescent="0.25">
      <c r="A16941" s="34"/>
      <c r="B16941" s="44" t="s">
        <v>4612</v>
      </c>
      <c r="C16941" s="31" t="s">
        <v>4158</v>
      </c>
      <c r="D16941" s="14" t="s">
        <v>1959</v>
      </c>
      <c r="E16941" s="14" t="s">
        <v>1973</v>
      </c>
      <c r="F16941" s="14" t="s">
        <v>1974</v>
      </c>
      <c r="G16941" s="14" t="s">
        <v>6493</v>
      </c>
      <c r="H16941" s="20">
        <v>-186309426</v>
      </c>
      <c r="I16941" s="20"/>
      <c r="J16941" s="21">
        <f>IFERROR((I16941/H16941),0)</f>
        <v>0</v>
      </c>
      <c r="K16941" s="20"/>
      <c r="L16941" s="20"/>
      <c r="M16941" s="22"/>
    </row>
    <row r="16942" spans="1:13" s="14" customFormat="1" ht="30" outlineLevel="1" x14ac:dyDescent="0.25">
      <c r="A16942" s="34"/>
      <c r="B16942" s="46" t="s">
        <v>9285</v>
      </c>
      <c r="C16942" s="40" t="str">
        <f>C16941</f>
        <v>ASIGNACIONES DIRECTAS ANTICIPADAS (5% DEL SGR)</v>
      </c>
      <c r="D16942" s="39" t="str">
        <f>D16941</f>
        <v xml:space="preserve">CESAR                                             </v>
      </c>
      <c r="E16942" s="39" t="str">
        <f>E16941</f>
        <v>20614</v>
      </c>
      <c r="F16942" s="39" t="str">
        <f>F16941</f>
        <v xml:space="preserve">RÍO DE ORO                                        </v>
      </c>
      <c r="G16942" s="39" t="s">
        <v>10656</v>
      </c>
      <c r="H16942" s="20">
        <f>SUBTOTAL(9,H16937:H16941)</f>
        <v>952181163</v>
      </c>
      <c r="I16942" s="20">
        <f>SUBTOTAL(9,I16937:I16941)</f>
        <v>614454183.33000004</v>
      </c>
      <c r="J16942" s="42">
        <f>+I16942/H16942</f>
        <v>0.6453122653614185</v>
      </c>
      <c r="K16942" s="20">
        <f>SUBTOTAL(9,K16937:K16941)</f>
        <v>657211745.17999983</v>
      </c>
      <c r="L16942" s="20">
        <f>SUBTOTAL(9,L16937:L16941)</f>
        <v>407510724.33000004</v>
      </c>
      <c r="M16942" s="7">
        <f>IFERROR((L16942/K16942),"N.A")</f>
        <v>0.62006001462799387</v>
      </c>
    </row>
    <row r="16943" spans="1:13" s="14" customFormat="1" ht="30" outlineLevel="2" x14ac:dyDescent="0.25">
      <c r="A16943" s="34"/>
      <c r="B16943" s="44" t="s">
        <v>6397</v>
      </c>
      <c r="C16943" s="31" t="s">
        <v>4158</v>
      </c>
      <c r="D16943" s="14" t="s">
        <v>1959</v>
      </c>
      <c r="E16943" s="14" t="s">
        <v>1979</v>
      </c>
      <c r="F16943" s="14" t="s">
        <v>1980</v>
      </c>
      <c r="G16943" s="14" t="s">
        <v>6109</v>
      </c>
      <c r="H16943" s="20">
        <v>69877</v>
      </c>
      <c r="I16943" s="20">
        <v>69877</v>
      </c>
      <c r="J16943" s="21">
        <f>IFERROR((I16943/H16943),0)</f>
        <v>1</v>
      </c>
      <c r="K16943" s="20"/>
      <c r="L16943" s="20"/>
      <c r="M16943" s="22"/>
    </row>
    <row r="16944" spans="1:13" s="14" customFormat="1" ht="30" outlineLevel="2" x14ac:dyDescent="0.25">
      <c r="A16944" s="34"/>
      <c r="B16944" s="44" t="s">
        <v>6397</v>
      </c>
      <c r="C16944" s="31" t="s">
        <v>4158</v>
      </c>
      <c r="D16944" s="14" t="s">
        <v>1959</v>
      </c>
      <c r="E16944" s="14" t="s">
        <v>1979</v>
      </c>
      <c r="F16944" s="14" t="s">
        <v>1980</v>
      </c>
      <c r="G16944" s="14" t="s">
        <v>6485</v>
      </c>
      <c r="H16944" s="20">
        <v>1873</v>
      </c>
      <c r="I16944" s="20">
        <v>1873</v>
      </c>
      <c r="J16944" s="22"/>
      <c r="K16944" s="25"/>
      <c r="L16944" s="25"/>
      <c r="M16944" s="22"/>
    </row>
    <row r="16945" spans="1:13" s="14" customFormat="1" ht="30" outlineLevel="1" x14ac:dyDescent="0.25">
      <c r="A16945" s="34"/>
      <c r="B16945" s="46" t="s">
        <v>9286</v>
      </c>
      <c r="C16945" s="40" t="str">
        <f>C16944</f>
        <v>ASIGNACIONES DIRECTAS ANTICIPADAS (5% DEL SGR)</v>
      </c>
      <c r="D16945" s="39" t="str">
        <f>D16944</f>
        <v xml:space="preserve">CESAR                                             </v>
      </c>
      <c r="E16945" s="39" t="str">
        <f>E16944</f>
        <v>20550</v>
      </c>
      <c r="F16945" s="39" t="str">
        <f>F16944</f>
        <v xml:space="preserve">PELAYA                                            </v>
      </c>
      <c r="G16945" s="39" t="s">
        <v>10656</v>
      </c>
      <c r="H16945" s="20">
        <f>SUBTOTAL(9,H16943:H16944)</f>
        <v>71750</v>
      </c>
      <c r="I16945" s="20">
        <f>SUBTOTAL(9,I16943:I16944)</f>
        <v>71750</v>
      </c>
      <c r="J16945" s="42">
        <f>+I16945/H16945</f>
        <v>1</v>
      </c>
      <c r="K16945" s="25">
        <f>SUBTOTAL(9,K16943:K16944)</f>
        <v>0</v>
      </c>
      <c r="L16945" s="25">
        <f>SUBTOTAL(9,L16943:L16944)</f>
        <v>0</v>
      </c>
      <c r="M16945" s="7" t="str">
        <f>IFERROR((L16945/K16945),"N.A")</f>
        <v>N.A</v>
      </c>
    </row>
    <row r="16946" spans="1:13" s="14" customFormat="1" ht="30" outlineLevel="2" x14ac:dyDescent="0.25">
      <c r="A16946" s="34"/>
      <c r="B16946" s="44" t="s">
        <v>4613</v>
      </c>
      <c r="C16946" s="31" t="s">
        <v>4158</v>
      </c>
      <c r="D16946" s="14" t="s">
        <v>1959</v>
      </c>
      <c r="E16946" s="14" t="s">
        <v>1982</v>
      </c>
      <c r="F16946" s="14" t="s">
        <v>1983</v>
      </c>
      <c r="G16946" s="14" t="s">
        <v>16</v>
      </c>
      <c r="H16946" s="15">
        <v>131474</v>
      </c>
      <c r="I16946" s="15">
        <v>131474</v>
      </c>
      <c r="J16946" s="16">
        <f>IFERROR((I16946/H16946),0)</f>
        <v>1</v>
      </c>
      <c r="K16946" s="15">
        <v>94959</v>
      </c>
      <c r="L16946" s="15">
        <v>131474</v>
      </c>
      <c r="M16946" s="17">
        <f>L16946/K16946</f>
        <v>1.3845343779947135</v>
      </c>
    </row>
    <row r="16947" spans="1:13" s="14" customFormat="1" ht="30" outlineLevel="2" x14ac:dyDescent="0.25">
      <c r="A16947" s="34"/>
      <c r="B16947" s="44" t="s">
        <v>4613</v>
      </c>
      <c r="C16947" s="31" t="s">
        <v>4158</v>
      </c>
      <c r="D16947" s="14" t="s">
        <v>1959</v>
      </c>
      <c r="E16947" s="14" t="s">
        <v>1982</v>
      </c>
      <c r="F16947" s="14" t="s">
        <v>1983</v>
      </c>
      <c r="G16947" s="14" t="s">
        <v>6109</v>
      </c>
      <c r="H16947" s="20">
        <v>337130</v>
      </c>
      <c r="I16947" s="20">
        <v>337130</v>
      </c>
      <c r="J16947" s="21">
        <f>IFERROR((I16947/H16947),0)</f>
        <v>1</v>
      </c>
      <c r="K16947" s="20"/>
      <c r="L16947" s="20"/>
      <c r="M16947" s="22"/>
    </row>
    <row r="16948" spans="1:13" s="14" customFormat="1" ht="30" outlineLevel="2" x14ac:dyDescent="0.25">
      <c r="A16948" s="34"/>
      <c r="B16948" s="44" t="s">
        <v>4613</v>
      </c>
      <c r="C16948" s="31" t="s">
        <v>4158</v>
      </c>
      <c r="D16948" s="14" t="s">
        <v>1959</v>
      </c>
      <c r="E16948" s="14" t="s">
        <v>1982</v>
      </c>
      <c r="F16948" s="14" t="s">
        <v>1983</v>
      </c>
      <c r="G16948" s="14" t="s">
        <v>6481</v>
      </c>
      <c r="H16948" s="20">
        <v>1</v>
      </c>
      <c r="I16948" s="20">
        <v>1</v>
      </c>
      <c r="J16948" s="21">
        <f>IFERROR((I16948/H16948),0)</f>
        <v>1</v>
      </c>
      <c r="K16948" s="20"/>
      <c r="L16948" s="20"/>
      <c r="M16948" s="22"/>
    </row>
    <row r="16949" spans="1:13" s="14" customFormat="1" ht="30" outlineLevel="2" x14ac:dyDescent="0.25">
      <c r="A16949" s="34"/>
      <c r="B16949" s="44" t="s">
        <v>4613</v>
      </c>
      <c r="C16949" s="31" t="s">
        <v>4158</v>
      </c>
      <c r="D16949" s="14" t="s">
        <v>1959</v>
      </c>
      <c r="E16949" s="14" t="s">
        <v>1982</v>
      </c>
      <c r="F16949" s="14" t="s">
        <v>1983</v>
      </c>
      <c r="G16949" s="14" t="s">
        <v>6492</v>
      </c>
      <c r="H16949" s="20">
        <v>20493</v>
      </c>
      <c r="I16949" s="20">
        <v>20493</v>
      </c>
      <c r="J16949" s="21">
        <f>IFERROR((I16949/H16949),0)</f>
        <v>1</v>
      </c>
      <c r="K16949" s="20"/>
      <c r="L16949" s="20"/>
      <c r="M16949" s="22"/>
    </row>
    <row r="16950" spans="1:13" s="14" customFormat="1" ht="30" outlineLevel="2" x14ac:dyDescent="0.25">
      <c r="A16950" s="34"/>
      <c r="B16950" s="44" t="s">
        <v>4613</v>
      </c>
      <c r="C16950" s="31" t="s">
        <v>4158</v>
      </c>
      <c r="D16950" s="14" t="s">
        <v>1959</v>
      </c>
      <c r="E16950" s="14" t="s">
        <v>1982</v>
      </c>
      <c r="F16950" s="14" t="s">
        <v>1983</v>
      </c>
      <c r="G16950" s="14" t="s">
        <v>6493</v>
      </c>
      <c r="H16950" s="20">
        <v>-26295</v>
      </c>
      <c r="I16950" s="20"/>
      <c r="J16950" s="21">
        <f>IFERROR((I16950/H16950),0)</f>
        <v>0</v>
      </c>
      <c r="K16950" s="20"/>
      <c r="L16950" s="20"/>
      <c r="M16950" s="22"/>
    </row>
    <row r="16951" spans="1:13" s="14" customFormat="1" ht="30" outlineLevel="1" x14ac:dyDescent="0.25">
      <c r="A16951" s="34"/>
      <c r="B16951" s="46" t="s">
        <v>9287</v>
      </c>
      <c r="C16951" s="40" t="str">
        <f>C16950</f>
        <v>ASIGNACIONES DIRECTAS ANTICIPADAS (5% DEL SGR)</v>
      </c>
      <c r="D16951" s="39" t="str">
        <f>D16950</f>
        <v xml:space="preserve">CESAR                                             </v>
      </c>
      <c r="E16951" s="39" t="str">
        <f>E16950</f>
        <v>20517</v>
      </c>
      <c r="F16951" s="39" t="str">
        <f>F16950</f>
        <v xml:space="preserve">PAILITAS                                          </v>
      </c>
      <c r="G16951" s="39" t="s">
        <v>10656</v>
      </c>
      <c r="H16951" s="20">
        <f>SUBTOTAL(9,H16946:H16950)</f>
        <v>462803</v>
      </c>
      <c r="I16951" s="20">
        <f>SUBTOTAL(9,I16946:I16950)</f>
        <v>489098</v>
      </c>
      <c r="J16951" s="42">
        <f>+I16951/H16951</f>
        <v>1.0568168313515687</v>
      </c>
      <c r="K16951" s="20">
        <f>SUBTOTAL(9,K16946:K16950)</f>
        <v>94959</v>
      </c>
      <c r="L16951" s="20">
        <f>SUBTOTAL(9,L16946:L16950)</f>
        <v>131474</v>
      </c>
      <c r="M16951" s="7">
        <f>IFERROR((L16951/K16951),"N.A")</f>
        <v>1.3845343779947135</v>
      </c>
    </row>
    <row r="16952" spans="1:13" s="14" customFormat="1" ht="30" outlineLevel="2" x14ac:dyDescent="0.25">
      <c r="A16952" s="34"/>
      <c r="B16952" s="44" t="s">
        <v>4614</v>
      </c>
      <c r="C16952" s="31" t="s">
        <v>4158</v>
      </c>
      <c r="D16952" s="14" t="s">
        <v>1959</v>
      </c>
      <c r="E16952" s="14" t="s">
        <v>1985</v>
      </c>
      <c r="F16952" s="14" t="s">
        <v>1344</v>
      </c>
      <c r="G16952" s="14" t="s">
        <v>16</v>
      </c>
      <c r="H16952" s="15">
        <v>1803409</v>
      </c>
      <c r="I16952" s="15">
        <v>1779269.2</v>
      </c>
      <c r="J16952" s="16">
        <f>IFERROR((I16952/H16952),0)</f>
        <v>0.98661435093204031</v>
      </c>
      <c r="K16952" s="15">
        <v>1307424</v>
      </c>
      <c r="L16952" s="15">
        <v>1779269.2</v>
      </c>
      <c r="M16952" s="17">
        <f>L16952/K16952</f>
        <v>1.3608968475414249</v>
      </c>
    </row>
    <row r="16953" spans="1:13" s="14" customFormat="1" ht="30" outlineLevel="2" x14ac:dyDescent="0.25">
      <c r="A16953" s="34"/>
      <c r="B16953" s="44" t="s">
        <v>4614</v>
      </c>
      <c r="C16953" s="31" t="s">
        <v>4158</v>
      </c>
      <c r="D16953" s="14" t="s">
        <v>1959</v>
      </c>
      <c r="E16953" s="14" t="s">
        <v>1985</v>
      </c>
      <c r="F16953" s="14" t="s">
        <v>1344</v>
      </c>
      <c r="G16953" s="14" t="s">
        <v>6109</v>
      </c>
      <c r="H16953" s="20">
        <v>2188544</v>
      </c>
      <c r="I16953" s="20">
        <v>2188544</v>
      </c>
      <c r="J16953" s="21">
        <f>IFERROR((I16953/H16953),0)</f>
        <v>1</v>
      </c>
      <c r="K16953" s="20"/>
      <c r="L16953" s="20"/>
      <c r="M16953" s="22"/>
    </row>
    <row r="16954" spans="1:13" s="14" customFormat="1" ht="30" outlineLevel="2" x14ac:dyDescent="0.25">
      <c r="A16954" s="34"/>
      <c r="B16954" s="44" t="s">
        <v>4614</v>
      </c>
      <c r="C16954" s="31" t="s">
        <v>4158</v>
      </c>
      <c r="D16954" s="14" t="s">
        <v>1959</v>
      </c>
      <c r="E16954" s="14" t="s">
        <v>1985</v>
      </c>
      <c r="F16954" s="14" t="s">
        <v>1344</v>
      </c>
      <c r="G16954" s="14" t="s">
        <v>6481</v>
      </c>
      <c r="H16954" s="20">
        <v>11</v>
      </c>
      <c r="I16954" s="20">
        <v>11</v>
      </c>
      <c r="J16954" s="21">
        <f>IFERROR((I16954/H16954),0)</f>
        <v>1</v>
      </c>
      <c r="K16954" s="20"/>
      <c r="L16954" s="20"/>
      <c r="M16954" s="22"/>
    </row>
    <row r="16955" spans="1:13" s="14" customFormat="1" ht="30" outlineLevel="2" x14ac:dyDescent="0.25">
      <c r="A16955" s="34"/>
      <c r="B16955" s="44" t="s">
        <v>4614</v>
      </c>
      <c r="C16955" s="31" t="s">
        <v>4158</v>
      </c>
      <c r="D16955" s="14" t="s">
        <v>1959</v>
      </c>
      <c r="E16955" s="14" t="s">
        <v>1985</v>
      </c>
      <c r="F16955" s="14" t="s">
        <v>1344</v>
      </c>
      <c r="G16955" s="14" t="s">
        <v>6492</v>
      </c>
      <c r="H16955" s="20">
        <v>283884</v>
      </c>
      <c r="I16955" s="20">
        <v>283884</v>
      </c>
      <c r="J16955" s="21">
        <f>IFERROR((I16955/H16955),0)</f>
        <v>1</v>
      </c>
      <c r="K16955" s="20"/>
      <c r="L16955" s="20"/>
      <c r="M16955" s="22"/>
    </row>
    <row r="16956" spans="1:13" s="14" customFormat="1" ht="30" outlineLevel="2" x14ac:dyDescent="0.25">
      <c r="A16956" s="34"/>
      <c r="B16956" s="44" t="s">
        <v>4614</v>
      </c>
      <c r="C16956" s="31" t="s">
        <v>4158</v>
      </c>
      <c r="D16956" s="14" t="s">
        <v>1959</v>
      </c>
      <c r="E16956" s="14" t="s">
        <v>1985</v>
      </c>
      <c r="F16956" s="14" t="s">
        <v>1344</v>
      </c>
      <c r="G16956" s="14" t="s">
        <v>6493</v>
      </c>
      <c r="H16956" s="20">
        <v>-360682</v>
      </c>
      <c r="I16956" s="20"/>
      <c r="J16956" s="21">
        <f>IFERROR((I16956/H16956),0)</f>
        <v>0</v>
      </c>
      <c r="K16956" s="20"/>
      <c r="L16956" s="20"/>
      <c r="M16956" s="22"/>
    </row>
    <row r="16957" spans="1:13" s="14" customFormat="1" ht="30" outlineLevel="1" x14ac:dyDescent="0.25">
      <c r="A16957" s="34"/>
      <c r="B16957" s="46" t="s">
        <v>9288</v>
      </c>
      <c r="C16957" s="40" t="str">
        <f>C16956</f>
        <v>ASIGNACIONES DIRECTAS ANTICIPADAS (5% DEL SGR)</v>
      </c>
      <c r="D16957" s="39" t="str">
        <f>D16956</f>
        <v xml:space="preserve">CESAR                                             </v>
      </c>
      <c r="E16957" s="39" t="str">
        <f>E16956</f>
        <v>20443</v>
      </c>
      <c r="F16957" s="39" t="str">
        <f>F16956</f>
        <v xml:space="preserve">MANAURE                                           </v>
      </c>
      <c r="G16957" s="39" t="s">
        <v>10656</v>
      </c>
      <c r="H16957" s="20">
        <f>SUBTOTAL(9,H16952:H16956)</f>
        <v>3915166</v>
      </c>
      <c r="I16957" s="20">
        <f>SUBTOTAL(9,I16952:I16956)</f>
        <v>4251708.2</v>
      </c>
      <c r="J16957" s="42">
        <f>+I16957/H16957</f>
        <v>1.0859586030324129</v>
      </c>
      <c r="K16957" s="20">
        <f>SUBTOTAL(9,K16952:K16956)</f>
        <v>1307424</v>
      </c>
      <c r="L16957" s="20">
        <f>SUBTOTAL(9,L16952:L16956)</f>
        <v>1779269.2</v>
      </c>
      <c r="M16957" s="7">
        <f>IFERROR((L16957/K16957),"N.A")</f>
        <v>1.3608968475414249</v>
      </c>
    </row>
    <row r="16958" spans="1:13" s="14" customFormat="1" ht="30" outlineLevel="2" x14ac:dyDescent="0.25">
      <c r="A16958" s="34"/>
      <c r="B16958" s="44" t="s">
        <v>4615</v>
      </c>
      <c r="C16958" s="31" t="s">
        <v>4158</v>
      </c>
      <c r="D16958" s="14" t="s">
        <v>1959</v>
      </c>
      <c r="E16958" s="14" t="s">
        <v>1987</v>
      </c>
      <c r="F16958" s="14" t="s">
        <v>1988</v>
      </c>
      <c r="G16958" s="14" t="s">
        <v>16</v>
      </c>
      <c r="H16958" s="15">
        <v>29194252197</v>
      </c>
      <c r="I16958" s="15">
        <v>18567890757.179996</v>
      </c>
      <c r="J16958" s="16">
        <f>IFERROR((I16958/H16958),0)</f>
        <v>0.63601186397533527</v>
      </c>
      <c r="K16958" s="15">
        <v>21424458623.730007</v>
      </c>
      <c r="L16958" s="15">
        <v>18567890757.179996</v>
      </c>
      <c r="M16958" s="17">
        <f>L16958/K16958</f>
        <v>0.86666790901376434</v>
      </c>
    </row>
    <row r="16959" spans="1:13" s="14" customFormat="1" ht="30" outlineLevel="2" x14ac:dyDescent="0.25">
      <c r="A16959" s="34"/>
      <c r="B16959" s="44" t="s">
        <v>4615</v>
      </c>
      <c r="C16959" s="31" t="s">
        <v>4158</v>
      </c>
      <c r="D16959" s="14" t="s">
        <v>1959</v>
      </c>
      <c r="E16959" s="14" t="s">
        <v>1987</v>
      </c>
      <c r="F16959" s="14" t="s">
        <v>1988</v>
      </c>
      <c r="G16959" s="14" t="s">
        <v>6109</v>
      </c>
      <c r="H16959" s="20">
        <v>39704282418</v>
      </c>
      <c r="I16959" s="20">
        <v>39704282418</v>
      </c>
      <c r="J16959" s="21">
        <f>IFERROR((I16959/H16959),0)</f>
        <v>1</v>
      </c>
      <c r="K16959" s="20"/>
      <c r="L16959" s="20"/>
      <c r="M16959" s="22"/>
    </row>
    <row r="16960" spans="1:13" s="14" customFormat="1" ht="30" outlineLevel="2" x14ac:dyDescent="0.25">
      <c r="A16960" s="34"/>
      <c r="B16960" s="44" t="s">
        <v>4615</v>
      </c>
      <c r="C16960" s="31" t="s">
        <v>4158</v>
      </c>
      <c r="D16960" s="14" t="s">
        <v>1959</v>
      </c>
      <c r="E16960" s="14" t="s">
        <v>1987</v>
      </c>
      <c r="F16960" s="14" t="s">
        <v>1988</v>
      </c>
      <c r="G16960" s="14" t="s">
        <v>6481</v>
      </c>
      <c r="H16960" s="20">
        <v>180563</v>
      </c>
      <c r="I16960" s="20">
        <v>180563</v>
      </c>
      <c r="J16960" s="21">
        <f>IFERROR((I16960/H16960),0)</f>
        <v>1</v>
      </c>
      <c r="K16960" s="20"/>
      <c r="L16960" s="20"/>
      <c r="M16960" s="22"/>
    </row>
    <row r="16961" spans="1:13" s="14" customFormat="1" ht="30" outlineLevel="2" x14ac:dyDescent="0.25">
      <c r="A16961" s="34"/>
      <c r="B16961" s="44" t="s">
        <v>4615</v>
      </c>
      <c r="C16961" s="31" t="s">
        <v>4158</v>
      </c>
      <c r="D16961" s="14" t="s">
        <v>1959</v>
      </c>
      <c r="E16961" s="14" t="s">
        <v>1987</v>
      </c>
      <c r="F16961" s="14" t="s">
        <v>1988</v>
      </c>
      <c r="G16961" s="14" t="s">
        <v>6485</v>
      </c>
      <c r="H16961" s="20">
        <v>30148034</v>
      </c>
      <c r="I16961" s="20">
        <v>30148034</v>
      </c>
      <c r="J16961" s="22"/>
      <c r="K16961" s="25"/>
      <c r="L16961" s="25"/>
      <c r="M16961" s="22"/>
    </row>
    <row r="16962" spans="1:13" s="14" customFormat="1" ht="30" outlineLevel="2" x14ac:dyDescent="0.25">
      <c r="A16962" s="34"/>
      <c r="B16962" s="44" t="s">
        <v>4615</v>
      </c>
      <c r="C16962" s="31" t="s">
        <v>4158</v>
      </c>
      <c r="D16962" s="14" t="s">
        <v>1959</v>
      </c>
      <c r="E16962" s="14" t="s">
        <v>1987</v>
      </c>
      <c r="F16962" s="14" t="s">
        <v>1988</v>
      </c>
      <c r="G16962" s="14" t="s">
        <v>6492</v>
      </c>
      <c r="H16962" s="20">
        <v>4743675002</v>
      </c>
      <c r="I16962" s="20">
        <v>4743675002</v>
      </c>
      <c r="J16962" s="21">
        <f>IFERROR((I16962/H16962),0)</f>
        <v>1</v>
      </c>
      <c r="K16962" s="20"/>
      <c r="L16962" s="20"/>
      <c r="M16962" s="22"/>
    </row>
    <row r="16963" spans="1:13" s="14" customFormat="1" ht="30" outlineLevel="2" x14ac:dyDescent="0.25">
      <c r="A16963" s="34"/>
      <c r="B16963" s="44" t="s">
        <v>4615</v>
      </c>
      <c r="C16963" s="31" t="s">
        <v>4158</v>
      </c>
      <c r="D16963" s="14" t="s">
        <v>1959</v>
      </c>
      <c r="E16963" s="14" t="s">
        <v>1987</v>
      </c>
      <c r="F16963" s="14" t="s">
        <v>1988</v>
      </c>
      <c r="G16963" s="14" t="s">
        <v>6493</v>
      </c>
      <c r="H16963" s="20">
        <v>-5838850439</v>
      </c>
      <c r="I16963" s="20"/>
      <c r="J16963" s="21">
        <f>IFERROR((I16963/H16963),0)</f>
        <v>0</v>
      </c>
      <c r="K16963" s="20"/>
      <c r="L16963" s="20"/>
      <c r="M16963" s="22"/>
    </row>
    <row r="16964" spans="1:13" s="14" customFormat="1" ht="30" outlineLevel="1" x14ac:dyDescent="0.25">
      <c r="A16964" s="34"/>
      <c r="B16964" s="46" t="s">
        <v>9289</v>
      </c>
      <c r="C16964" s="40" t="str">
        <f>C16963</f>
        <v>ASIGNACIONES DIRECTAS ANTICIPADAS (5% DEL SGR)</v>
      </c>
      <c r="D16964" s="39" t="str">
        <f>D16963</f>
        <v xml:space="preserve">CESAR                                             </v>
      </c>
      <c r="E16964" s="39" t="str">
        <f>E16963</f>
        <v>20400</v>
      </c>
      <c r="F16964" s="39" t="str">
        <f>F16963</f>
        <v xml:space="preserve">LA JAGUA DE IBIRICO                               </v>
      </c>
      <c r="G16964" s="39" t="s">
        <v>10656</v>
      </c>
      <c r="H16964" s="20">
        <f>SUBTOTAL(9,H16958:H16963)</f>
        <v>67833687775</v>
      </c>
      <c r="I16964" s="20">
        <f>SUBTOTAL(9,I16958:I16963)</f>
        <v>63046176774.179993</v>
      </c>
      <c r="J16964" s="42">
        <f>+I16964/H16964</f>
        <v>0.92942281102717172</v>
      </c>
      <c r="K16964" s="20">
        <f>SUBTOTAL(9,K16958:K16963)</f>
        <v>21424458623.730007</v>
      </c>
      <c r="L16964" s="20">
        <f>SUBTOTAL(9,L16958:L16963)</f>
        <v>18567890757.179996</v>
      </c>
      <c r="M16964" s="7">
        <f>IFERROR((L16964/K16964),"N.A")</f>
        <v>0.86666790901376434</v>
      </c>
    </row>
    <row r="16965" spans="1:13" s="14" customFormat="1" ht="30" outlineLevel="2" x14ac:dyDescent="0.25">
      <c r="A16965" s="34"/>
      <c r="B16965" s="44" t="s">
        <v>4616</v>
      </c>
      <c r="C16965" s="31" t="s">
        <v>4158</v>
      </c>
      <c r="D16965" s="14" t="s">
        <v>1959</v>
      </c>
      <c r="E16965" s="14" t="s">
        <v>1990</v>
      </c>
      <c r="F16965" s="14" t="s">
        <v>1991</v>
      </c>
      <c r="G16965" s="14" t="s">
        <v>16</v>
      </c>
      <c r="H16965" s="15">
        <v>728813</v>
      </c>
      <c r="I16965" s="15">
        <v>338503.76</v>
      </c>
      <c r="J16965" s="16">
        <f>IFERROR((I16965/H16965),0)</f>
        <v>0.46445900388714251</v>
      </c>
      <c r="K16965" s="15">
        <v>508507</v>
      </c>
      <c r="L16965" s="15">
        <v>338503.76</v>
      </c>
      <c r="M16965" s="17">
        <f>L16965/K16965</f>
        <v>0.66568161303580875</v>
      </c>
    </row>
    <row r="16966" spans="1:13" s="14" customFormat="1" ht="30" outlineLevel="2" x14ac:dyDescent="0.25">
      <c r="A16966" s="34"/>
      <c r="B16966" s="44" t="s">
        <v>4616</v>
      </c>
      <c r="C16966" s="31" t="s">
        <v>4158</v>
      </c>
      <c r="D16966" s="14" t="s">
        <v>1959</v>
      </c>
      <c r="E16966" s="14" t="s">
        <v>1990</v>
      </c>
      <c r="F16966" s="14" t="s">
        <v>1991</v>
      </c>
      <c r="G16966" s="14" t="s">
        <v>6109</v>
      </c>
      <c r="H16966" s="20">
        <v>489239</v>
      </c>
      <c r="I16966" s="20">
        <v>489239</v>
      </c>
      <c r="J16966" s="21">
        <f>IFERROR((I16966/H16966),0)</f>
        <v>1</v>
      </c>
      <c r="K16966" s="20"/>
      <c r="L16966" s="20"/>
      <c r="M16966" s="22"/>
    </row>
    <row r="16967" spans="1:13" s="14" customFormat="1" ht="30" outlineLevel="2" x14ac:dyDescent="0.25">
      <c r="A16967" s="34"/>
      <c r="B16967" s="44" t="s">
        <v>4616</v>
      </c>
      <c r="C16967" s="31" t="s">
        <v>4158</v>
      </c>
      <c r="D16967" s="14" t="s">
        <v>1959</v>
      </c>
      <c r="E16967" s="14" t="s">
        <v>1990</v>
      </c>
      <c r="F16967" s="14" t="s">
        <v>1991</v>
      </c>
      <c r="G16967" s="14" t="s">
        <v>6481</v>
      </c>
      <c r="H16967" s="20">
        <v>5</v>
      </c>
      <c r="I16967" s="20">
        <v>5</v>
      </c>
      <c r="J16967" s="21">
        <f>IFERROR((I16967/H16967),0)</f>
        <v>1</v>
      </c>
      <c r="K16967" s="20"/>
      <c r="L16967" s="20"/>
      <c r="M16967" s="22"/>
    </row>
    <row r="16968" spans="1:13" s="14" customFormat="1" ht="30" outlineLevel="2" x14ac:dyDescent="0.25">
      <c r="A16968" s="34"/>
      <c r="B16968" s="44" t="s">
        <v>4616</v>
      </c>
      <c r="C16968" s="31" t="s">
        <v>4158</v>
      </c>
      <c r="D16968" s="14" t="s">
        <v>1959</v>
      </c>
      <c r="E16968" s="14" t="s">
        <v>1990</v>
      </c>
      <c r="F16968" s="14" t="s">
        <v>1991</v>
      </c>
      <c r="G16968" s="14" t="s">
        <v>6485</v>
      </c>
      <c r="H16968" s="20">
        <v>19598</v>
      </c>
      <c r="I16968" s="20">
        <v>19598</v>
      </c>
      <c r="J16968" s="22"/>
      <c r="K16968" s="25"/>
      <c r="L16968" s="25"/>
      <c r="M16968" s="22"/>
    </row>
    <row r="16969" spans="1:13" s="14" customFormat="1" ht="30" outlineLevel="2" x14ac:dyDescent="0.25">
      <c r="A16969" s="34"/>
      <c r="B16969" s="44" t="s">
        <v>4616</v>
      </c>
      <c r="C16969" s="31" t="s">
        <v>4158</v>
      </c>
      <c r="D16969" s="14" t="s">
        <v>1959</v>
      </c>
      <c r="E16969" s="14" t="s">
        <v>1990</v>
      </c>
      <c r="F16969" s="14" t="s">
        <v>1991</v>
      </c>
      <c r="G16969" s="14" t="s">
        <v>6492</v>
      </c>
      <c r="H16969" s="20">
        <v>103355</v>
      </c>
      <c r="I16969" s="20">
        <v>103355</v>
      </c>
      <c r="J16969" s="21">
        <f>IFERROR((I16969/H16969),0)</f>
        <v>1</v>
      </c>
      <c r="K16969" s="20"/>
      <c r="L16969" s="20"/>
      <c r="M16969" s="22"/>
    </row>
    <row r="16970" spans="1:13" s="14" customFormat="1" ht="30" outlineLevel="2" x14ac:dyDescent="0.25">
      <c r="A16970" s="34"/>
      <c r="B16970" s="44" t="s">
        <v>4616</v>
      </c>
      <c r="C16970" s="31" t="s">
        <v>4158</v>
      </c>
      <c r="D16970" s="14" t="s">
        <v>1959</v>
      </c>
      <c r="E16970" s="14" t="s">
        <v>1990</v>
      </c>
      <c r="F16970" s="14" t="s">
        <v>1991</v>
      </c>
      <c r="G16970" s="14" t="s">
        <v>6493</v>
      </c>
      <c r="H16970" s="20">
        <v>-145763</v>
      </c>
      <c r="I16970" s="20"/>
      <c r="J16970" s="21">
        <f>IFERROR((I16970/H16970),0)</f>
        <v>0</v>
      </c>
      <c r="K16970" s="20"/>
      <c r="L16970" s="20"/>
      <c r="M16970" s="22"/>
    </row>
    <row r="16971" spans="1:13" s="14" customFormat="1" ht="30" outlineLevel="1" x14ac:dyDescent="0.25">
      <c r="A16971" s="34"/>
      <c r="B16971" s="46" t="s">
        <v>9290</v>
      </c>
      <c r="C16971" s="40" t="str">
        <f>C16970</f>
        <v>ASIGNACIONES DIRECTAS ANTICIPADAS (5% DEL SGR)</v>
      </c>
      <c r="D16971" s="39" t="str">
        <f>D16970</f>
        <v xml:space="preserve">CESAR                                             </v>
      </c>
      <c r="E16971" s="39" t="str">
        <f>E16970</f>
        <v>20383</v>
      </c>
      <c r="F16971" s="39" t="str">
        <f>F16970</f>
        <v xml:space="preserve">LA GLORIA                                         </v>
      </c>
      <c r="G16971" s="39" t="s">
        <v>10656</v>
      </c>
      <c r="H16971" s="20">
        <f>SUBTOTAL(9,H16965:H16970)</f>
        <v>1195247</v>
      </c>
      <c r="I16971" s="20">
        <f>SUBTOTAL(9,I16965:I16970)</f>
        <v>950700.76</v>
      </c>
      <c r="J16971" s="42">
        <f>+I16971/H16971</f>
        <v>0.79540108446204005</v>
      </c>
      <c r="K16971" s="20">
        <f>SUBTOTAL(9,K16965:K16970)</f>
        <v>508507</v>
      </c>
      <c r="L16971" s="20">
        <f>SUBTOTAL(9,L16965:L16970)</f>
        <v>338503.76</v>
      </c>
      <c r="M16971" s="7">
        <f>IFERROR((L16971/K16971),"N.A")</f>
        <v>0.66568161303580875</v>
      </c>
    </row>
    <row r="16972" spans="1:13" s="14" customFormat="1" ht="30" outlineLevel="2" x14ac:dyDescent="0.25">
      <c r="A16972" s="34"/>
      <c r="B16972" s="44" t="s">
        <v>4617</v>
      </c>
      <c r="C16972" s="31" t="s">
        <v>4158</v>
      </c>
      <c r="D16972" s="14" t="s">
        <v>1959</v>
      </c>
      <c r="E16972" s="14" t="s">
        <v>1996</v>
      </c>
      <c r="F16972" s="14" t="s">
        <v>1997</v>
      </c>
      <c r="G16972" s="14" t="s">
        <v>16</v>
      </c>
      <c r="H16972" s="15">
        <v>68095434</v>
      </c>
      <c r="I16972" s="15">
        <v>59047175.529999994</v>
      </c>
      <c r="J16972" s="16">
        <f>IFERROR((I16972/H16972),0)</f>
        <v>0.86712385928842151</v>
      </c>
      <c r="K16972" s="15">
        <v>49861847.439999998</v>
      </c>
      <c r="L16972" s="15">
        <v>59047175.529999994</v>
      </c>
      <c r="M16972" s="17">
        <f>L16972/K16972</f>
        <v>1.1842155588208585</v>
      </c>
    </row>
    <row r="16973" spans="1:13" s="14" customFormat="1" ht="30" outlineLevel="2" x14ac:dyDescent="0.25">
      <c r="A16973" s="34"/>
      <c r="B16973" s="44" t="s">
        <v>4617</v>
      </c>
      <c r="C16973" s="31" t="s">
        <v>4158</v>
      </c>
      <c r="D16973" s="14" t="s">
        <v>1959</v>
      </c>
      <c r="E16973" s="14" t="s">
        <v>1996</v>
      </c>
      <c r="F16973" s="14" t="s">
        <v>1997</v>
      </c>
      <c r="G16973" s="14" t="s">
        <v>6109</v>
      </c>
      <c r="H16973" s="20">
        <v>181632602</v>
      </c>
      <c r="I16973" s="20">
        <v>181632602</v>
      </c>
      <c r="J16973" s="21">
        <f>IFERROR((I16973/H16973),0)</f>
        <v>1</v>
      </c>
      <c r="K16973" s="20"/>
      <c r="L16973" s="20"/>
      <c r="M16973" s="22"/>
    </row>
    <row r="16974" spans="1:13" s="14" customFormat="1" ht="30" outlineLevel="2" x14ac:dyDescent="0.25">
      <c r="A16974" s="34"/>
      <c r="B16974" s="44" t="s">
        <v>4617</v>
      </c>
      <c r="C16974" s="31" t="s">
        <v>4158</v>
      </c>
      <c r="D16974" s="14" t="s">
        <v>1959</v>
      </c>
      <c r="E16974" s="14" t="s">
        <v>1996</v>
      </c>
      <c r="F16974" s="14" t="s">
        <v>1997</v>
      </c>
      <c r="G16974" s="14" t="s">
        <v>6481</v>
      </c>
      <c r="H16974" s="20">
        <v>421</v>
      </c>
      <c r="I16974" s="20">
        <v>421</v>
      </c>
      <c r="J16974" s="21">
        <f>IFERROR((I16974/H16974),0)</f>
        <v>1</v>
      </c>
      <c r="K16974" s="20"/>
      <c r="L16974" s="20"/>
      <c r="M16974" s="22"/>
    </row>
    <row r="16975" spans="1:13" s="14" customFormat="1" ht="30" outlineLevel="2" x14ac:dyDescent="0.25">
      <c r="A16975" s="34"/>
      <c r="B16975" s="44" t="s">
        <v>4617</v>
      </c>
      <c r="C16975" s="31" t="s">
        <v>4158</v>
      </c>
      <c r="D16975" s="14" t="s">
        <v>1959</v>
      </c>
      <c r="E16975" s="14" t="s">
        <v>1996</v>
      </c>
      <c r="F16975" s="14" t="s">
        <v>1997</v>
      </c>
      <c r="G16975" s="14" t="s">
        <v>6485</v>
      </c>
      <c r="H16975" s="20">
        <v>531758</v>
      </c>
      <c r="I16975" s="20">
        <v>531758</v>
      </c>
      <c r="J16975" s="22"/>
      <c r="K16975" s="25"/>
      <c r="L16975" s="25"/>
      <c r="M16975" s="22"/>
    </row>
    <row r="16976" spans="1:13" s="14" customFormat="1" ht="30" outlineLevel="2" x14ac:dyDescent="0.25">
      <c r="A16976" s="34"/>
      <c r="B16976" s="44" t="s">
        <v>4617</v>
      </c>
      <c r="C16976" s="31" t="s">
        <v>4158</v>
      </c>
      <c r="D16976" s="14" t="s">
        <v>1959</v>
      </c>
      <c r="E16976" s="14" t="s">
        <v>1996</v>
      </c>
      <c r="F16976" s="14" t="s">
        <v>1997</v>
      </c>
      <c r="G16976" s="14" t="s">
        <v>6492</v>
      </c>
      <c r="H16976" s="20">
        <v>10094814</v>
      </c>
      <c r="I16976" s="20">
        <v>10094814</v>
      </c>
      <c r="J16976" s="21">
        <f>IFERROR((I16976/H16976),0)</f>
        <v>1</v>
      </c>
      <c r="K16976" s="20"/>
      <c r="L16976" s="20"/>
      <c r="M16976" s="22"/>
    </row>
    <row r="16977" spans="1:13" s="14" customFormat="1" ht="30" outlineLevel="2" x14ac:dyDescent="0.25">
      <c r="A16977" s="34"/>
      <c r="B16977" s="44" t="s">
        <v>4617</v>
      </c>
      <c r="C16977" s="31" t="s">
        <v>4158</v>
      </c>
      <c r="D16977" s="14" t="s">
        <v>1959</v>
      </c>
      <c r="E16977" s="14" t="s">
        <v>1996</v>
      </c>
      <c r="F16977" s="14" t="s">
        <v>1997</v>
      </c>
      <c r="G16977" s="14" t="s">
        <v>6493</v>
      </c>
      <c r="H16977" s="20">
        <v>-13619087</v>
      </c>
      <c r="I16977" s="20"/>
      <c r="J16977" s="21">
        <f>IFERROR((I16977/H16977),0)</f>
        <v>0</v>
      </c>
      <c r="K16977" s="20"/>
      <c r="L16977" s="20"/>
      <c r="M16977" s="22"/>
    </row>
    <row r="16978" spans="1:13" s="14" customFormat="1" ht="30" outlineLevel="1" x14ac:dyDescent="0.25">
      <c r="A16978" s="34"/>
      <c r="B16978" s="46" t="s">
        <v>9291</v>
      </c>
      <c r="C16978" s="40" t="str">
        <f>C16977</f>
        <v>ASIGNACIONES DIRECTAS ANTICIPADAS (5% DEL SGR)</v>
      </c>
      <c r="D16978" s="39" t="str">
        <f>D16977</f>
        <v xml:space="preserve">CESAR                                             </v>
      </c>
      <c r="E16978" s="39" t="str">
        <f>E16977</f>
        <v>20295</v>
      </c>
      <c r="F16978" s="39" t="str">
        <f>F16977</f>
        <v xml:space="preserve">GAMARRA                                           </v>
      </c>
      <c r="G16978" s="39" t="s">
        <v>10656</v>
      </c>
      <c r="H16978" s="20">
        <f>SUBTOTAL(9,H16972:H16977)</f>
        <v>246735942</v>
      </c>
      <c r="I16978" s="20">
        <f>SUBTOTAL(9,I16972:I16977)</f>
        <v>251306770.53</v>
      </c>
      <c r="J16978" s="42">
        <f>+I16978/H16978</f>
        <v>1.0185251832098301</v>
      </c>
      <c r="K16978" s="20">
        <f>SUBTOTAL(9,K16972:K16977)</f>
        <v>49861847.439999998</v>
      </c>
      <c r="L16978" s="20">
        <f>SUBTOTAL(9,L16972:L16977)</f>
        <v>59047175.529999994</v>
      </c>
      <c r="M16978" s="7">
        <f>IFERROR((L16978/K16978),"N.A")</f>
        <v>1.1842155588208585</v>
      </c>
    </row>
    <row r="16979" spans="1:13" s="14" customFormat="1" ht="30" outlineLevel="2" x14ac:dyDescent="0.25">
      <c r="A16979" s="34"/>
      <c r="B16979" s="44" t="s">
        <v>4618</v>
      </c>
      <c r="C16979" s="31" t="s">
        <v>4158</v>
      </c>
      <c r="D16979" s="14" t="s">
        <v>1959</v>
      </c>
      <c r="E16979" s="14" t="s">
        <v>1999</v>
      </c>
      <c r="F16979" s="14" t="s">
        <v>2000</v>
      </c>
      <c r="G16979" s="14" t="s">
        <v>16</v>
      </c>
      <c r="H16979" s="15">
        <v>15633890363</v>
      </c>
      <c r="I16979" s="15">
        <v>1817840160.3100002</v>
      </c>
      <c r="J16979" s="16">
        <f>IFERROR((I16979/H16979),0)</f>
        <v>0.11627561138667045</v>
      </c>
      <c r="K16979" s="15">
        <v>11404683792.17</v>
      </c>
      <c r="L16979" s="15">
        <v>1817840160.3100002</v>
      </c>
      <c r="M16979" s="17">
        <f>L16979/K16979</f>
        <v>0.15939417465989339</v>
      </c>
    </row>
    <row r="16980" spans="1:13" s="14" customFormat="1" ht="30" outlineLevel="2" x14ac:dyDescent="0.25">
      <c r="A16980" s="34"/>
      <c r="B16980" s="44" t="s">
        <v>4618</v>
      </c>
      <c r="C16980" s="31" t="s">
        <v>4158</v>
      </c>
      <c r="D16980" s="14" t="s">
        <v>1959</v>
      </c>
      <c r="E16980" s="14" t="s">
        <v>1999</v>
      </c>
      <c r="F16980" s="14" t="s">
        <v>2000</v>
      </c>
      <c r="G16980" s="14" t="s">
        <v>6109</v>
      </c>
      <c r="H16980" s="20">
        <v>11240528251</v>
      </c>
      <c r="I16980" s="20">
        <v>11240528251</v>
      </c>
      <c r="J16980" s="21">
        <f>IFERROR((I16980/H16980),0)</f>
        <v>1</v>
      </c>
      <c r="K16980" s="20"/>
      <c r="L16980" s="20"/>
      <c r="M16980" s="22"/>
    </row>
    <row r="16981" spans="1:13" s="14" customFormat="1" ht="30" outlineLevel="2" x14ac:dyDescent="0.25">
      <c r="A16981" s="34"/>
      <c r="B16981" s="44" t="s">
        <v>4618</v>
      </c>
      <c r="C16981" s="31" t="s">
        <v>4158</v>
      </c>
      <c r="D16981" s="14" t="s">
        <v>1959</v>
      </c>
      <c r="E16981" s="14" t="s">
        <v>1999</v>
      </c>
      <c r="F16981" s="14" t="s">
        <v>2000</v>
      </c>
      <c r="G16981" s="14" t="s">
        <v>6481</v>
      </c>
      <c r="H16981" s="20">
        <v>96694</v>
      </c>
      <c r="I16981" s="20">
        <v>96694</v>
      </c>
      <c r="J16981" s="21">
        <f>IFERROR((I16981/H16981),0)</f>
        <v>1</v>
      </c>
      <c r="K16981" s="20"/>
      <c r="L16981" s="20"/>
      <c r="M16981" s="22"/>
    </row>
    <row r="16982" spans="1:13" s="14" customFormat="1" ht="30" outlineLevel="2" x14ac:dyDescent="0.25">
      <c r="A16982" s="34"/>
      <c r="B16982" s="44" t="s">
        <v>4618</v>
      </c>
      <c r="C16982" s="31" t="s">
        <v>4158</v>
      </c>
      <c r="D16982" s="14" t="s">
        <v>1959</v>
      </c>
      <c r="E16982" s="14" t="s">
        <v>1999</v>
      </c>
      <c r="F16982" s="14" t="s">
        <v>2000</v>
      </c>
      <c r="G16982" s="14" t="s">
        <v>6485</v>
      </c>
      <c r="H16982" s="20">
        <v>521773917</v>
      </c>
      <c r="I16982" s="20">
        <v>521773917</v>
      </c>
      <c r="J16982" s="22"/>
      <c r="K16982" s="25"/>
      <c r="L16982" s="25"/>
      <c r="M16982" s="22"/>
    </row>
    <row r="16983" spans="1:13" s="14" customFormat="1" ht="30" outlineLevel="2" x14ac:dyDescent="0.25">
      <c r="A16983" s="34"/>
      <c r="B16983" s="44" t="s">
        <v>4618</v>
      </c>
      <c r="C16983" s="31" t="s">
        <v>4158</v>
      </c>
      <c r="D16983" s="14" t="s">
        <v>1959</v>
      </c>
      <c r="E16983" s="14" t="s">
        <v>1999</v>
      </c>
      <c r="F16983" s="14" t="s">
        <v>2000</v>
      </c>
      <c r="G16983" s="14" t="s">
        <v>6492</v>
      </c>
      <c r="H16983" s="20">
        <v>2501275297</v>
      </c>
      <c r="I16983" s="20">
        <v>2501275297</v>
      </c>
      <c r="J16983" s="21">
        <f>IFERROR((I16983/H16983),0)</f>
        <v>1</v>
      </c>
      <c r="K16983" s="20"/>
      <c r="L16983" s="20"/>
      <c r="M16983" s="22"/>
    </row>
    <row r="16984" spans="1:13" s="14" customFormat="1" ht="30" outlineLevel="2" x14ac:dyDescent="0.25">
      <c r="A16984" s="34"/>
      <c r="B16984" s="44" t="s">
        <v>4618</v>
      </c>
      <c r="C16984" s="31" t="s">
        <v>4158</v>
      </c>
      <c r="D16984" s="14" t="s">
        <v>1959</v>
      </c>
      <c r="E16984" s="14" t="s">
        <v>1999</v>
      </c>
      <c r="F16984" s="14" t="s">
        <v>2000</v>
      </c>
      <c r="G16984" s="14" t="s">
        <v>6493</v>
      </c>
      <c r="H16984" s="20">
        <v>-3126778073</v>
      </c>
      <c r="I16984" s="20"/>
      <c r="J16984" s="21">
        <f>IFERROR((I16984/H16984),0)</f>
        <v>0</v>
      </c>
      <c r="K16984" s="20"/>
      <c r="L16984" s="20"/>
      <c r="M16984" s="22"/>
    </row>
    <row r="16985" spans="1:13" s="14" customFormat="1" ht="30" outlineLevel="1" x14ac:dyDescent="0.25">
      <c r="A16985" s="34"/>
      <c r="B16985" s="46" t="s">
        <v>9292</v>
      </c>
      <c r="C16985" s="40" t="str">
        <f>C16984</f>
        <v>ASIGNACIONES DIRECTAS ANTICIPADAS (5% DEL SGR)</v>
      </c>
      <c r="D16985" s="39" t="str">
        <f>D16984</f>
        <v xml:space="preserve">CESAR                                             </v>
      </c>
      <c r="E16985" s="39" t="str">
        <f>E16984</f>
        <v>20250</v>
      </c>
      <c r="F16985" s="39" t="str">
        <f>F16984</f>
        <v xml:space="preserve">EL PASO                                           </v>
      </c>
      <c r="G16985" s="39" t="s">
        <v>10656</v>
      </c>
      <c r="H16985" s="20">
        <f>SUBTOTAL(9,H16979:H16984)</f>
        <v>26770786449</v>
      </c>
      <c r="I16985" s="20">
        <f>SUBTOTAL(9,I16979:I16984)</f>
        <v>16081514319.309999</v>
      </c>
      <c r="J16985" s="42">
        <f>+I16985/H16985</f>
        <v>0.60071131454977145</v>
      </c>
      <c r="K16985" s="20">
        <f>SUBTOTAL(9,K16979:K16984)</f>
        <v>11404683792.17</v>
      </c>
      <c r="L16985" s="20">
        <f>SUBTOTAL(9,L16979:L16984)</f>
        <v>1817840160.3100002</v>
      </c>
      <c r="M16985" s="7">
        <f>IFERROR((L16985/K16985),"N.A")</f>
        <v>0.15939417465989339</v>
      </c>
    </row>
    <row r="16986" spans="1:13" s="14" customFormat="1" ht="30" outlineLevel="2" x14ac:dyDescent="0.25">
      <c r="A16986" s="34"/>
      <c r="B16986" s="44" t="s">
        <v>4619</v>
      </c>
      <c r="C16986" s="31" t="s">
        <v>4158</v>
      </c>
      <c r="D16986" s="14" t="s">
        <v>1959</v>
      </c>
      <c r="E16986" s="14" t="s">
        <v>2002</v>
      </c>
      <c r="F16986" s="14" t="s">
        <v>2003</v>
      </c>
      <c r="G16986" s="14" t="s">
        <v>16</v>
      </c>
      <c r="H16986" s="15">
        <v>4417823</v>
      </c>
      <c r="I16986" s="15">
        <v>2264699.7200000002</v>
      </c>
      <c r="J16986" s="16">
        <f>IFERROR((I16986/H16986),0)</f>
        <v>0.51262798894387585</v>
      </c>
      <c r="K16986" s="15">
        <v>3145579</v>
      </c>
      <c r="L16986" s="15">
        <v>2264699.7200000002</v>
      </c>
      <c r="M16986" s="17">
        <f>L16986/K16986</f>
        <v>0.71996275407484611</v>
      </c>
    </row>
    <row r="16987" spans="1:13" s="14" customFormat="1" ht="30" outlineLevel="2" x14ac:dyDescent="0.25">
      <c r="A16987" s="34"/>
      <c r="B16987" s="44" t="s">
        <v>4619</v>
      </c>
      <c r="C16987" s="31" t="s">
        <v>4158</v>
      </c>
      <c r="D16987" s="14" t="s">
        <v>1959</v>
      </c>
      <c r="E16987" s="14" t="s">
        <v>2002</v>
      </c>
      <c r="F16987" s="14" t="s">
        <v>2003</v>
      </c>
      <c r="G16987" s="14" t="s">
        <v>6109</v>
      </c>
      <c r="H16987" s="20">
        <v>7861582</v>
      </c>
      <c r="I16987" s="20">
        <v>7861582</v>
      </c>
      <c r="J16987" s="21">
        <f>IFERROR((I16987/H16987),0)</f>
        <v>1</v>
      </c>
      <c r="K16987" s="20"/>
      <c r="L16987" s="20"/>
      <c r="M16987" s="22"/>
    </row>
    <row r="16988" spans="1:13" s="14" customFormat="1" ht="30" outlineLevel="2" x14ac:dyDescent="0.25">
      <c r="A16988" s="34"/>
      <c r="B16988" s="44" t="s">
        <v>4619</v>
      </c>
      <c r="C16988" s="31" t="s">
        <v>4158</v>
      </c>
      <c r="D16988" s="14" t="s">
        <v>1959</v>
      </c>
      <c r="E16988" s="14" t="s">
        <v>2002</v>
      </c>
      <c r="F16988" s="14" t="s">
        <v>2003</v>
      </c>
      <c r="G16988" s="14" t="s">
        <v>6481</v>
      </c>
      <c r="H16988" s="20">
        <v>27</v>
      </c>
      <c r="I16988" s="20">
        <v>27</v>
      </c>
      <c r="J16988" s="21">
        <f>IFERROR((I16988/H16988),0)</f>
        <v>1</v>
      </c>
      <c r="K16988" s="20"/>
      <c r="L16988" s="20"/>
      <c r="M16988" s="22"/>
    </row>
    <row r="16989" spans="1:13" s="14" customFormat="1" ht="30" outlineLevel="2" x14ac:dyDescent="0.25">
      <c r="A16989" s="34"/>
      <c r="B16989" s="44" t="s">
        <v>4619</v>
      </c>
      <c r="C16989" s="31" t="s">
        <v>4158</v>
      </c>
      <c r="D16989" s="14" t="s">
        <v>1959</v>
      </c>
      <c r="E16989" s="14" t="s">
        <v>2002</v>
      </c>
      <c r="F16989" s="14" t="s">
        <v>2003</v>
      </c>
      <c r="G16989" s="14" t="s">
        <v>6485</v>
      </c>
      <c r="H16989" s="20">
        <v>922153</v>
      </c>
      <c r="I16989" s="20">
        <v>922153</v>
      </c>
      <c r="J16989" s="22"/>
      <c r="K16989" s="25"/>
      <c r="L16989" s="25"/>
      <c r="M16989" s="22"/>
    </row>
    <row r="16990" spans="1:13" s="14" customFormat="1" ht="30" outlineLevel="2" x14ac:dyDescent="0.25">
      <c r="A16990" s="34"/>
      <c r="B16990" s="44" t="s">
        <v>4619</v>
      </c>
      <c r="C16990" s="31" t="s">
        <v>4158</v>
      </c>
      <c r="D16990" s="14" t="s">
        <v>1959</v>
      </c>
      <c r="E16990" s="14" t="s">
        <v>2002</v>
      </c>
      <c r="F16990" s="14" t="s">
        <v>2003</v>
      </c>
      <c r="G16990" s="14" t="s">
        <v>6492</v>
      </c>
      <c r="H16990" s="20">
        <v>662671</v>
      </c>
      <c r="I16990" s="20">
        <v>662671</v>
      </c>
      <c r="J16990" s="21">
        <f>IFERROR((I16990/H16990),0)</f>
        <v>1</v>
      </c>
      <c r="K16990" s="20"/>
      <c r="L16990" s="20"/>
      <c r="M16990" s="22"/>
    </row>
    <row r="16991" spans="1:13" s="14" customFormat="1" ht="30" outlineLevel="2" x14ac:dyDescent="0.25">
      <c r="A16991" s="34"/>
      <c r="B16991" s="44" t="s">
        <v>4619</v>
      </c>
      <c r="C16991" s="31" t="s">
        <v>4158</v>
      </c>
      <c r="D16991" s="14" t="s">
        <v>1959</v>
      </c>
      <c r="E16991" s="14" t="s">
        <v>2002</v>
      </c>
      <c r="F16991" s="14" t="s">
        <v>2003</v>
      </c>
      <c r="G16991" s="14" t="s">
        <v>6493</v>
      </c>
      <c r="H16991" s="20">
        <v>-883565</v>
      </c>
      <c r="I16991" s="20"/>
      <c r="J16991" s="21">
        <f>IFERROR((I16991/H16991),0)</f>
        <v>0</v>
      </c>
      <c r="K16991" s="20"/>
      <c r="L16991" s="20"/>
      <c r="M16991" s="22"/>
    </row>
    <row r="16992" spans="1:13" s="14" customFormat="1" ht="30" outlineLevel="1" x14ac:dyDescent="0.25">
      <c r="A16992" s="34"/>
      <c r="B16992" s="46" t="s">
        <v>9293</v>
      </c>
      <c r="C16992" s="40" t="str">
        <f>C16991</f>
        <v>ASIGNACIONES DIRECTAS ANTICIPADAS (5% DEL SGR)</v>
      </c>
      <c r="D16992" s="39" t="str">
        <f>D16991</f>
        <v xml:space="preserve">CESAR                                             </v>
      </c>
      <c r="E16992" s="39" t="str">
        <f>E16991</f>
        <v>20238</v>
      </c>
      <c r="F16992" s="39" t="str">
        <f>F16991</f>
        <v xml:space="preserve">EL COPEY                                          </v>
      </c>
      <c r="G16992" s="39" t="s">
        <v>10656</v>
      </c>
      <c r="H16992" s="20">
        <f>SUBTOTAL(9,H16986:H16991)</f>
        <v>12980691</v>
      </c>
      <c r="I16992" s="20">
        <f>SUBTOTAL(9,I16986:I16991)</f>
        <v>11711132.720000001</v>
      </c>
      <c r="J16992" s="42">
        <f>+I16992/H16992</f>
        <v>0.90219640233328102</v>
      </c>
      <c r="K16992" s="20">
        <f>SUBTOTAL(9,K16986:K16991)</f>
        <v>3145579</v>
      </c>
      <c r="L16992" s="20">
        <f>SUBTOTAL(9,L16986:L16991)</f>
        <v>2264699.7200000002</v>
      </c>
      <c r="M16992" s="7">
        <f>IFERROR((L16992/K16992),"N.A")</f>
        <v>0.71996275407484611</v>
      </c>
    </row>
    <row r="16993" spans="1:13" s="14" customFormat="1" ht="30" outlineLevel="2" x14ac:dyDescent="0.25">
      <c r="A16993" s="34"/>
      <c r="B16993" s="44" t="s">
        <v>4620</v>
      </c>
      <c r="C16993" s="31" t="s">
        <v>4158</v>
      </c>
      <c r="D16993" s="14" t="s">
        <v>1959</v>
      </c>
      <c r="E16993" s="14" t="s">
        <v>2005</v>
      </c>
      <c r="F16993" s="14" t="s">
        <v>2006</v>
      </c>
      <c r="G16993" s="14" t="s">
        <v>16</v>
      </c>
      <c r="H16993" s="15">
        <v>1576731</v>
      </c>
      <c r="I16993" s="15">
        <v>1576731</v>
      </c>
      <c r="J16993" s="16">
        <f>IFERROR((I16993/H16993),0)</f>
        <v>1</v>
      </c>
      <c r="K16993" s="15">
        <v>1149298</v>
      </c>
      <c r="L16993" s="15">
        <v>1576731</v>
      </c>
      <c r="M16993" s="17">
        <f>L16993/K16993</f>
        <v>1.3719078950803012</v>
      </c>
    </row>
    <row r="16994" spans="1:13" s="14" customFormat="1" ht="30" outlineLevel="2" x14ac:dyDescent="0.25">
      <c r="A16994" s="34"/>
      <c r="B16994" s="44" t="s">
        <v>4620</v>
      </c>
      <c r="C16994" s="31" t="s">
        <v>4158</v>
      </c>
      <c r="D16994" s="14" t="s">
        <v>1959</v>
      </c>
      <c r="E16994" s="14" t="s">
        <v>2005</v>
      </c>
      <c r="F16994" s="14" t="s">
        <v>2006</v>
      </c>
      <c r="G16994" s="14" t="s">
        <v>6109</v>
      </c>
      <c r="H16994" s="20">
        <v>3199795</v>
      </c>
      <c r="I16994" s="20">
        <v>3199795</v>
      </c>
      <c r="J16994" s="21">
        <f>IFERROR((I16994/H16994),0)</f>
        <v>1</v>
      </c>
      <c r="K16994" s="20"/>
      <c r="L16994" s="20"/>
      <c r="M16994" s="22"/>
    </row>
    <row r="16995" spans="1:13" s="14" customFormat="1" ht="30" outlineLevel="2" x14ac:dyDescent="0.25">
      <c r="A16995" s="34"/>
      <c r="B16995" s="44" t="s">
        <v>4620</v>
      </c>
      <c r="C16995" s="31" t="s">
        <v>4158</v>
      </c>
      <c r="D16995" s="14" t="s">
        <v>1959</v>
      </c>
      <c r="E16995" s="14" t="s">
        <v>2005</v>
      </c>
      <c r="F16995" s="14" t="s">
        <v>2006</v>
      </c>
      <c r="G16995" s="14" t="s">
        <v>6481</v>
      </c>
      <c r="H16995" s="20">
        <v>10</v>
      </c>
      <c r="I16995" s="20">
        <v>10</v>
      </c>
      <c r="J16995" s="21">
        <f>IFERROR((I16995/H16995),0)</f>
        <v>1</v>
      </c>
      <c r="K16995" s="20"/>
      <c r="L16995" s="20"/>
      <c r="M16995" s="22"/>
    </row>
    <row r="16996" spans="1:13" s="14" customFormat="1" ht="30" outlineLevel="2" x14ac:dyDescent="0.25">
      <c r="A16996" s="34"/>
      <c r="B16996" s="44" t="s">
        <v>4620</v>
      </c>
      <c r="C16996" s="31" t="s">
        <v>4158</v>
      </c>
      <c r="D16996" s="14" t="s">
        <v>1959</v>
      </c>
      <c r="E16996" s="14" t="s">
        <v>2005</v>
      </c>
      <c r="F16996" s="14" t="s">
        <v>2006</v>
      </c>
      <c r="G16996" s="14" t="s">
        <v>6485</v>
      </c>
      <c r="H16996" s="20">
        <v>389719</v>
      </c>
      <c r="I16996" s="20">
        <v>389719</v>
      </c>
      <c r="J16996" s="22"/>
      <c r="K16996" s="25"/>
      <c r="L16996" s="25"/>
      <c r="M16996" s="22"/>
    </row>
    <row r="16997" spans="1:13" s="14" customFormat="1" ht="30" outlineLevel="2" x14ac:dyDescent="0.25">
      <c r="A16997" s="34"/>
      <c r="B16997" s="44" t="s">
        <v>4620</v>
      </c>
      <c r="C16997" s="31" t="s">
        <v>4158</v>
      </c>
      <c r="D16997" s="14" t="s">
        <v>1959</v>
      </c>
      <c r="E16997" s="14" t="s">
        <v>2005</v>
      </c>
      <c r="F16997" s="14" t="s">
        <v>2006</v>
      </c>
      <c r="G16997" s="14" t="s">
        <v>6492</v>
      </c>
      <c r="H16997" s="20">
        <v>251756</v>
      </c>
      <c r="I16997" s="20">
        <v>251756</v>
      </c>
      <c r="J16997" s="21">
        <f>IFERROR((I16997/H16997),0)</f>
        <v>1</v>
      </c>
      <c r="K16997" s="20"/>
      <c r="L16997" s="20"/>
      <c r="M16997" s="22"/>
    </row>
    <row r="16998" spans="1:13" s="14" customFormat="1" ht="30" outlineLevel="2" x14ac:dyDescent="0.25">
      <c r="A16998" s="34"/>
      <c r="B16998" s="44" t="s">
        <v>4620</v>
      </c>
      <c r="C16998" s="31" t="s">
        <v>4158</v>
      </c>
      <c r="D16998" s="14" t="s">
        <v>1959</v>
      </c>
      <c r="E16998" s="14" t="s">
        <v>2005</v>
      </c>
      <c r="F16998" s="14" t="s">
        <v>2006</v>
      </c>
      <c r="G16998" s="14" t="s">
        <v>6493</v>
      </c>
      <c r="H16998" s="20">
        <v>-315346</v>
      </c>
      <c r="I16998" s="20"/>
      <c r="J16998" s="21">
        <f>IFERROR((I16998/H16998),0)</f>
        <v>0</v>
      </c>
      <c r="K16998" s="20"/>
      <c r="L16998" s="20"/>
      <c r="M16998" s="22"/>
    </row>
    <row r="16999" spans="1:13" s="14" customFormat="1" ht="30" outlineLevel="1" x14ac:dyDescent="0.25">
      <c r="A16999" s="34"/>
      <c r="B16999" s="46" t="s">
        <v>9294</v>
      </c>
      <c r="C16999" s="40" t="str">
        <f>C16998</f>
        <v>ASIGNACIONES DIRECTAS ANTICIPADAS (5% DEL SGR)</v>
      </c>
      <c r="D16999" s="39" t="str">
        <f>D16998</f>
        <v xml:space="preserve">CESAR                                             </v>
      </c>
      <c r="E16999" s="39" t="str">
        <f>E16998</f>
        <v>20228</v>
      </c>
      <c r="F16999" s="39" t="str">
        <f>F16998</f>
        <v xml:space="preserve">CURUMANÍ                                          </v>
      </c>
      <c r="G16999" s="39" t="s">
        <v>10656</v>
      </c>
      <c r="H16999" s="20">
        <f>SUBTOTAL(9,H16993:H16998)</f>
        <v>5102665</v>
      </c>
      <c r="I16999" s="20">
        <f>SUBTOTAL(9,I16993:I16998)</f>
        <v>5418011</v>
      </c>
      <c r="J16999" s="42">
        <f>+I16999/H16999</f>
        <v>1.0618002553567596</v>
      </c>
      <c r="K16999" s="20">
        <f>SUBTOTAL(9,K16993:K16998)</f>
        <v>1149298</v>
      </c>
      <c r="L16999" s="20">
        <f>SUBTOTAL(9,L16993:L16998)</f>
        <v>1576731</v>
      </c>
      <c r="M16999" s="7">
        <f>IFERROR((L16999/K16999),"N.A")</f>
        <v>1.3719078950803012</v>
      </c>
    </row>
    <row r="17000" spans="1:13" s="14" customFormat="1" ht="30" outlineLevel="2" x14ac:dyDescent="0.25">
      <c r="A17000" s="34"/>
      <c r="B17000" s="44" t="s">
        <v>4621</v>
      </c>
      <c r="C17000" s="31" t="s">
        <v>4158</v>
      </c>
      <c r="D17000" s="14" t="s">
        <v>1959</v>
      </c>
      <c r="E17000" s="14" t="s">
        <v>2008</v>
      </c>
      <c r="F17000" s="14" t="s">
        <v>2009</v>
      </c>
      <c r="G17000" s="14" t="s">
        <v>16</v>
      </c>
      <c r="H17000" s="15">
        <v>6666651863</v>
      </c>
      <c r="I17000" s="15">
        <v>3365153215.4199996</v>
      </c>
      <c r="J17000" s="16">
        <f>IFERROR((I17000/H17000),0)</f>
        <v>0.50477410318913474</v>
      </c>
      <c r="K17000" s="15">
        <v>4959086467.71</v>
      </c>
      <c r="L17000" s="15">
        <v>3365153215.4199996</v>
      </c>
      <c r="M17000" s="17">
        <f>L17000/K17000</f>
        <v>0.67858329096123937</v>
      </c>
    </row>
    <row r="17001" spans="1:13" s="14" customFormat="1" ht="30" outlineLevel="2" x14ac:dyDescent="0.25">
      <c r="A17001" s="34"/>
      <c r="B17001" s="44" t="s">
        <v>4621</v>
      </c>
      <c r="C17001" s="31" t="s">
        <v>4158</v>
      </c>
      <c r="D17001" s="14" t="s">
        <v>1959</v>
      </c>
      <c r="E17001" s="14" t="s">
        <v>2008</v>
      </c>
      <c r="F17001" s="14" t="s">
        <v>2009</v>
      </c>
      <c r="G17001" s="14" t="s">
        <v>6109</v>
      </c>
      <c r="H17001" s="20">
        <v>6521910055</v>
      </c>
      <c r="I17001" s="20">
        <v>6521910055</v>
      </c>
      <c r="J17001" s="21">
        <f>IFERROR((I17001/H17001),0)</f>
        <v>1</v>
      </c>
      <c r="K17001" s="20"/>
      <c r="L17001" s="20"/>
      <c r="M17001" s="22"/>
    </row>
    <row r="17002" spans="1:13" s="14" customFormat="1" ht="30" outlineLevel="2" x14ac:dyDescent="0.25">
      <c r="A17002" s="34"/>
      <c r="B17002" s="44" t="s">
        <v>4621</v>
      </c>
      <c r="C17002" s="31" t="s">
        <v>4158</v>
      </c>
      <c r="D17002" s="14" t="s">
        <v>1959</v>
      </c>
      <c r="E17002" s="14" t="s">
        <v>2008</v>
      </c>
      <c r="F17002" s="14" t="s">
        <v>2009</v>
      </c>
      <c r="G17002" s="14" t="s">
        <v>6481</v>
      </c>
      <c r="H17002" s="20">
        <v>41232</v>
      </c>
      <c r="I17002" s="20">
        <v>41232</v>
      </c>
      <c r="J17002" s="21">
        <f>IFERROR((I17002/H17002),0)</f>
        <v>1</v>
      </c>
      <c r="K17002" s="20"/>
      <c r="L17002" s="20"/>
      <c r="M17002" s="22"/>
    </row>
    <row r="17003" spans="1:13" s="14" customFormat="1" ht="30" outlineLevel="2" x14ac:dyDescent="0.25">
      <c r="A17003" s="34"/>
      <c r="B17003" s="44" t="s">
        <v>4621</v>
      </c>
      <c r="C17003" s="31" t="s">
        <v>4158</v>
      </c>
      <c r="D17003" s="14" t="s">
        <v>1959</v>
      </c>
      <c r="E17003" s="14" t="s">
        <v>2008</v>
      </c>
      <c r="F17003" s="14" t="s">
        <v>2009</v>
      </c>
      <c r="G17003" s="14" t="s">
        <v>6485</v>
      </c>
      <c r="H17003" s="20">
        <v>18966469</v>
      </c>
      <c r="I17003" s="20">
        <v>18966469</v>
      </c>
      <c r="J17003" s="22"/>
      <c r="K17003" s="25"/>
      <c r="L17003" s="25"/>
      <c r="M17003" s="22"/>
    </row>
    <row r="17004" spans="1:13" s="14" customFormat="1" ht="30" outlineLevel="2" x14ac:dyDescent="0.25">
      <c r="A17004" s="34"/>
      <c r="B17004" s="44" t="s">
        <v>4621</v>
      </c>
      <c r="C17004" s="31" t="s">
        <v>4158</v>
      </c>
      <c r="D17004" s="14" t="s">
        <v>1959</v>
      </c>
      <c r="E17004" s="14" t="s">
        <v>2008</v>
      </c>
      <c r="F17004" s="14" t="s">
        <v>2009</v>
      </c>
      <c r="G17004" s="14" t="s">
        <v>6492</v>
      </c>
      <c r="H17004" s="20">
        <v>1121379789</v>
      </c>
      <c r="I17004" s="20">
        <v>1121379789</v>
      </c>
      <c r="J17004" s="21">
        <f>IFERROR((I17004/H17004),0)</f>
        <v>1</v>
      </c>
      <c r="K17004" s="20"/>
      <c r="L17004" s="20"/>
      <c r="M17004" s="22"/>
    </row>
    <row r="17005" spans="1:13" s="14" customFormat="1" ht="30" outlineLevel="2" x14ac:dyDescent="0.25">
      <c r="A17005" s="34"/>
      <c r="B17005" s="44" t="s">
        <v>4621</v>
      </c>
      <c r="C17005" s="31" t="s">
        <v>4158</v>
      </c>
      <c r="D17005" s="14" t="s">
        <v>1959</v>
      </c>
      <c r="E17005" s="14" t="s">
        <v>2008</v>
      </c>
      <c r="F17005" s="14" t="s">
        <v>2009</v>
      </c>
      <c r="G17005" s="14" t="s">
        <v>6493</v>
      </c>
      <c r="H17005" s="20">
        <v>-1333330373</v>
      </c>
      <c r="I17005" s="20"/>
      <c r="J17005" s="21">
        <f>IFERROR((I17005/H17005),0)</f>
        <v>0</v>
      </c>
      <c r="K17005" s="20"/>
      <c r="L17005" s="20"/>
      <c r="M17005" s="22"/>
    </row>
    <row r="17006" spans="1:13" s="14" customFormat="1" ht="30" outlineLevel="1" x14ac:dyDescent="0.25">
      <c r="A17006" s="34"/>
      <c r="B17006" s="46" t="s">
        <v>9295</v>
      </c>
      <c r="C17006" s="40" t="str">
        <f>C17005</f>
        <v>ASIGNACIONES DIRECTAS ANTICIPADAS (5% DEL SGR)</v>
      </c>
      <c r="D17006" s="39" t="str">
        <f>D17005</f>
        <v xml:space="preserve">CESAR                                             </v>
      </c>
      <c r="E17006" s="39" t="str">
        <f>E17005</f>
        <v>20178</v>
      </c>
      <c r="F17006" s="39" t="str">
        <f>F17005</f>
        <v xml:space="preserve">CHIRIGUANÁ                                        </v>
      </c>
      <c r="G17006" s="39" t="s">
        <v>10656</v>
      </c>
      <c r="H17006" s="20">
        <f>SUBTOTAL(9,H17000:H17005)</f>
        <v>12995619035</v>
      </c>
      <c r="I17006" s="20">
        <f>SUBTOTAL(9,I17000:I17005)</f>
        <v>11027450760.42</v>
      </c>
      <c r="J17006" s="42">
        <f>+I17006/H17006</f>
        <v>0.84855140264736151</v>
      </c>
      <c r="K17006" s="20">
        <f>SUBTOTAL(9,K17000:K17005)</f>
        <v>4959086467.71</v>
      </c>
      <c r="L17006" s="20">
        <f>SUBTOTAL(9,L17000:L17005)</f>
        <v>3365153215.4199996</v>
      </c>
      <c r="M17006" s="7">
        <f>IFERROR((L17006/K17006),"N.A")</f>
        <v>0.67858329096123937</v>
      </c>
    </row>
    <row r="17007" spans="1:13" s="14" customFormat="1" ht="30" outlineLevel="2" x14ac:dyDescent="0.25">
      <c r="A17007" s="34"/>
      <c r="B17007" s="44" t="s">
        <v>4622</v>
      </c>
      <c r="C17007" s="31" t="s">
        <v>4158</v>
      </c>
      <c r="D17007" s="14" t="s">
        <v>1959</v>
      </c>
      <c r="E17007" s="14" t="s">
        <v>2011</v>
      </c>
      <c r="F17007" s="14" t="s">
        <v>2012</v>
      </c>
      <c r="G17007" s="14" t="s">
        <v>16</v>
      </c>
      <c r="H17007" s="15">
        <v>27840</v>
      </c>
      <c r="I17007" s="15">
        <v>27840</v>
      </c>
      <c r="J17007" s="16">
        <f>IFERROR((I17007/H17007),0)</f>
        <v>1</v>
      </c>
      <c r="K17007" s="15">
        <v>20183</v>
      </c>
      <c r="L17007" s="15">
        <v>27840</v>
      </c>
      <c r="M17007" s="17">
        <f>L17007/K17007</f>
        <v>1.3793786850319576</v>
      </c>
    </row>
    <row r="17008" spans="1:13" s="14" customFormat="1" ht="30" outlineLevel="2" x14ac:dyDescent="0.25">
      <c r="A17008" s="34"/>
      <c r="B17008" s="44" t="s">
        <v>4622</v>
      </c>
      <c r="C17008" s="31" t="s">
        <v>4158</v>
      </c>
      <c r="D17008" s="14" t="s">
        <v>1959</v>
      </c>
      <c r="E17008" s="14" t="s">
        <v>2011</v>
      </c>
      <c r="F17008" s="14" t="s">
        <v>2012</v>
      </c>
      <c r="G17008" s="14" t="s">
        <v>6109</v>
      </c>
      <c r="H17008" s="20">
        <v>276904</v>
      </c>
      <c r="I17008" s="20">
        <v>276904</v>
      </c>
      <c r="J17008" s="21">
        <f>IFERROR((I17008/H17008),0)</f>
        <v>1</v>
      </c>
      <c r="K17008" s="20"/>
      <c r="L17008" s="20"/>
      <c r="M17008" s="22"/>
    </row>
    <row r="17009" spans="1:13" s="14" customFormat="1" ht="30" outlineLevel="2" x14ac:dyDescent="0.25">
      <c r="A17009" s="34"/>
      <c r="B17009" s="44" t="s">
        <v>4622</v>
      </c>
      <c r="C17009" s="31" t="s">
        <v>4158</v>
      </c>
      <c r="D17009" s="14" t="s">
        <v>1959</v>
      </c>
      <c r="E17009" s="14" t="s">
        <v>2011</v>
      </c>
      <c r="F17009" s="14" t="s">
        <v>2012</v>
      </c>
      <c r="G17009" s="14" t="s">
        <v>6492</v>
      </c>
      <c r="H17009" s="20">
        <v>4383</v>
      </c>
      <c r="I17009" s="20">
        <v>4383</v>
      </c>
      <c r="J17009" s="21">
        <f>IFERROR((I17009/H17009),0)</f>
        <v>1</v>
      </c>
      <c r="K17009" s="20"/>
      <c r="L17009" s="20"/>
      <c r="M17009" s="22"/>
    </row>
    <row r="17010" spans="1:13" s="14" customFormat="1" ht="30" outlineLevel="2" x14ac:dyDescent="0.25">
      <c r="A17010" s="34"/>
      <c r="B17010" s="44" t="s">
        <v>4622</v>
      </c>
      <c r="C17010" s="31" t="s">
        <v>4158</v>
      </c>
      <c r="D17010" s="14" t="s">
        <v>1959</v>
      </c>
      <c r="E17010" s="14" t="s">
        <v>2011</v>
      </c>
      <c r="F17010" s="14" t="s">
        <v>2012</v>
      </c>
      <c r="G17010" s="14" t="s">
        <v>6493</v>
      </c>
      <c r="H17010" s="20">
        <v>-5568</v>
      </c>
      <c r="I17010" s="20"/>
      <c r="J17010" s="21">
        <f>IFERROR((I17010/H17010),0)</f>
        <v>0</v>
      </c>
      <c r="K17010" s="20"/>
      <c r="L17010" s="20"/>
      <c r="M17010" s="22"/>
    </row>
    <row r="17011" spans="1:13" s="14" customFormat="1" ht="30" outlineLevel="1" x14ac:dyDescent="0.25">
      <c r="A17011" s="34"/>
      <c r="B17011" s="46" t="s">
        <v>9296</v>
      </c>
      <c r="C17011" s="40" t="str">
        <f>C17010</f>
        <v>ASIGNACIONES DIRECTAS ANTICIPADAS (5% DEL SGR)</v>
      </c>
      <c r="D17011" s="39" t="str">
        <f>D17010</f>
        <v xml:space="preserve">CESAR                                             </v>
      </c>
      <c r="E17011" s="39" t="str">
        <f>E17010</f>
        <v>20175</v>
      </c>
      <c r="F17011" s="39" t="str">
        <f>F17010</f>
        <v xml:space="preserve">CHIMICHAGUA                                       </v>
      </c>
      <c r="G17011" s="39" t="s">
        <v>10656</v>
      </c>
      <c r="H17011" s="20">
        <f>SUBTOTAL(9,H17007:H17010)</f>
        <v>303559</v>
      </c>
      <c r="I17011" s="20">
        <f>SUBTOTAL(9,I17007:I17010)</f>
        <v>309127</v>
      </c>
      <c r="J17011" s="42">
        <f>+I17011/H17011</f>
        <v>1.0183423980181776</v>
      </c>
      <c r="K17011" s="20">
        <f>SUBTOTAL(9,K17007:K17010)</f>
        <v>20183</v>
      </c>
      <c r="L17011" s="20">
        <f>SUBTOTAL(9,L17007:L17010)</f>
        <v>27840</v>
      </c>
      <c r="M17011" s="7">
        <f>IFERROR((L17011/K17011),"N.A")</f>
        <v>1.3793786850319576</v>
      </c>
    </row>
    <row r="17012" spans="1:13" s="14" customFormat="1" ht="30" outlineLevel="2" x14ac:dyDescent="0.25">
      <c r="A17012" s="34"/>
      <c r="B17012" s="44" t="s">
        <v>4623</v>
      </c>
      <c r="C17012" s="31" t="s">
        <v>4158</v>
      </c>
      <c r="D17012" s="14" t="s">
        <v>1959</v>
      </c>
      <c r="E17012" s="14" t="s">
        <v>2014</v>
      </c>
      <c r="F17012" s="14" t="s">
        <v>2015</v>
      </c>
      <c r="G17012" s="14" t="s">
        <v>16</v>
      </c>
      <c r="H17012" s="15">
        <v>8927187</v>
      </c>
      <c r="I17012" s="15">
        <v>6928798.5099999998</v>
      </c>
      <c r="J17012" s="16">
        <f>IFERROR((I17012/H17012),0)</f>
        <v>0.77614577917993655</v>
      </c>
      <c r="K17012" s="15">
        <v>6504890</v>
      </c>
      <c r="L17012" s="15">
        <v>6928798.5099999998</v>
      </c>
      <c r="M17012" s="17">
        <f>L17012/K17012</f>
        <v>1.065167667708447</v>
      </c>
    </row>
    <row r="17013" spans="1:13" s="14" customFormat="1" ht="30" outlineLevel="2" x14ac:dyDescent="0.25">
      <c r="A17013" s="34"/>
      <c r="B17013" s="44" t="s">
        <v>4623</v>
      </c>
      <c r="C17013" s="31" t="s">
        <v>4158</v>
      </c>
      <c r="D17013" s="14" t="s">
        <v>1959</v>
      </c>
      <c r="E17013" s="14" t="s">
        <v>2014</v>
      </c>
      <c r="F17013" s="14" t="s">
        <v>2015</v>
      </c>
      <c r="G17013" s="14" t="s">
        <v>6109</v>
      </c>
      <c r="H17013" s="20">
        <v>21115399</v>
      </c>
      <c r="I17013" s="20">
        <v>21115399</v>
      </c>
      <c r="J17013" s="21">
        <f>IFERROR((I17013/H17013),0)</f>
        <v>1</v>
      </c>
      <c r="K17013" s="20"/>
      <c r="L17013" s="20"/>
      <c r="M17013" s="22"/>
    </row>
    <row r="17014" spans="1:13" s="14" customFormat="1" ht="30" outlineLevel="2" x14ac:dyDescent="0.25">
      <c r="A17014" s="34"/>
      <c r="B17014" s="44" t="s">
        <v>4623</v>
      </c>
      <c r="C17014" s="31" t="s">
        <v>4158</v>
      </c>
      <c r="D17014" s="14" t="s">
        <v>1959</v>
      </c>
      <c r="E17014" s="14" t="s">
        <v>2014</v>
      </c>
      <c r="F17014" s="14" t="s">
        <v>2015</v>
      </c>
      <c r="G17014" s="14" t="s">
        <v>6481</v>
      </c>
      <c r="H17014" s="20">
        <v>55</v>
      </c>
      <c r="I17014" s="20">
        <v>55</v>
      </c>
      <c r="J17014" s="21">
        <f>IFERROR((I17014/H17014),0)</f>
        <v>1</v>
      </c>
      <c r="K17014" s="20"/>
      <c r="L17014" s="20"/>
      <c r="M17014" s="22"/>
    </row>
    <row r="17015" spans="1:13" s="14" customFormat="1" ht="30" outlineLevel="2" x14ac:dyDescent="0.25">
      <c r="A17015" s="34"/>
      <c r="B17015" s="44" t="s">
        <v>4623</v>
      </c>
      <c r="C17015" s="31" t="s">
        <v>4158</v>
      </c>
      <c r="D17015" s="14" t="s">
        <v>1959</v>
      </c>
      <c r="E17015" s="14" t="s">
        <v>2014</v>
      </c>
      <c r="F17015" s="14" t="s">
        <v>2015</v>
      </c>
      <c r="G17015" s="14" t="s">
        <v>6485</v>
      </c>
      <c r="H17015" s="20">
        <v>1213</v>
      </c>
      <c r="I17015" s="20">
        <v>1213</v>
      </c>
      <c r="J17015" s="22"/>
      <c r="K17015" s="25"/>
      <c r="L17015" s="25"/>
      <c r="M17015" s="22"/>
    </row>
    <row r="17016" spans="1:13" s="14" customFormat="1" ht="30" outlineLevel="2" x14ac:dyDescent="0.25">
      <c r="A17016" s="34"/>
      <c r="B17016" s="44" t="s">
        <v>4623</v>
      </c>
      <c r="C17016" s="31" t="s">
        <v>4158</v>
      </c>
      <c r="D17016" s="14" t="s">
        <v>1959</v>
      </c>
      <c r="E17016" s="14" t="s">
        <v>2014</v>
      </c>
      <c r="F17016" s="14" t="s">
        <v>2015</v>
      </c>
      <c r="G17016" s="14" t="s">
        <v>6492</v>
      </c>
      <c r="H17016" s="20">
        <v>1424115</v>
      </c>
      <c r="I17016" s="20">
        <v>1424115</v>
      </c>
      <c r="J17016" s="21">
        <f>IFERROR((I17016/H17016),0)</f>
        <v>1</v>
      </c>
      <c r="K17016" s="20"/>
      <c r="L17016" s="20"/>
      <c r="M17016" s="22"/>
    </row>
    <row r="17017" spans="1:13" s="14" customFormat="1" ht="30" outlineLevel="2" x14ac:dyDescent="0.25">
      <c r="A17017" s="34"/>
      <c r="B17017" s="44" t="s">
        <v>4623</v>
      </c>
      <c r="C17017" s="31" t="s">
        <v>4158</v>
      </c>
      <c r="D17017" s="14" t="s">
        <v>1959</v>
      </c>
      <c r="E17017" s="14" t="s">
        <v>2014</v>
      </c>
      <c r="F17017" s="14" t="s">
        <v>2015</v>
      </c>
      <c r="G17017" s="14" t="s">
        <v>6493</v>
      </c>
      <c r="H17017" s="20">
        <v>-1785437</v>
      </c>
      <c r="I17017" s="20"/>
      <c r="J17017" s="21">
        <f>IFERROR((I17017/H17017),0)</f>
        <v>0</v>
      </c>
      <c r="K17017" s="20"/>
      <c r="L17017" s="20"/>
      <c r="M17017" s="22"/>
    </row>
    <row r="17018" spans="1:13" s="14" customFormat="1" ht="30" outlineLevel="1" x14ac:dyDescent="0.25">
      <c r="A17018" s="34"/>
      <c r="B17018" s="46" t="s">
        <v>9297</v>
      </c>
      <c r="C17018" s="40" t="str">
        <f>C17017</f>
        <v>ASIGNACIONES DIRECTAS ANTICIPADAS (5% DEL SGR)</v>
      </c>
      <c r="D17018" s="39" t="str">
        <f>D17017</f>
        <v xml:space="preserve">CESAR                                             </v>
      </c>
      <c r="E17018" s="39" t="str">
        <f>E17017</f>
        <v>20060</v>
      </c>
      <c r="F17018" s="39" t="str">
        <f>F17017</f>
        <v xml:space="preserve">BOSCONIA                                          </v>
      </c>
      <c r="G17018" s="39" t="s">
        <v>10656</v>
      </c>
      <c r="H17018" s="20">
        <f>SUBTOTAL(9,H17012:H17017)</f>
        <v>29682532</v>
      </c>
      <c r="I17018" s="20">
        <f>SUBTOTAL(9,I17012:I17017)</f>
        <v>29469580.509999998</v>
      </c>
      <c r="J17018" s="42">
        <f>+I17018/H17018</f>
        <v>0.99282569660836206</v>
      </c>
      <c r="K17018" s="20">
        <f>SUBTOTAL(9,K17012:K17017)</f>
        <v>6504890</v>
      </c>
      <c r="L17018" s="20">
        <f>SUBTOTAL(9,L17012:L17017)</f>
        <v>6928798.5099999998</v>
      </c>
      <c r="M17018" s="7">
        <f>IFERROR((L17018/K17018),"N.A")</f>
        <v>1.065167667708447</v>
      </c>
    </row>
    <row r="17019" spans="1:13" s="14" customFormat="1" ht="30" outlineLevel="2" x14ac:dyDescent="0.25">
      <c r="A17019" s="34"/>
      <c r="B17019" s="44" t="s">
        <v>4624</v>
      </c>
      <c r="C17019" s="31" t="s">
        <v>4158</v>
      </c>
      <c r="D17019" s="14" t="s">
        <v>1959</v>
      </c>
      <c r="E17019" s="14" t="s">
        <v>2017</v>
      </c>
      <c r="F17019" s="14" t="s">
        <v>2018</v>
      </c>
      <c r="G17019" s="14" t="s">
        <v>16</v>
      </c>
      <c r="H17019" s="15">
        <v>96677503745</v>
      </c>
      <c r="I17019" s="15">
        <v>67458526006.01001</v>
      </c>
      <c r="J17019" s="16">
        <f>IFERROR((I17019/H17019),0)</f>
        <v>0.6977685955146401</v>
      </c>
      <c r="K17019" s="15">
        <v>69081387203.670013</v>
      </c>
      <c r="L17019" s="15">
        <v>67458526006.01001</v>
      </c>
      <c r="M17019" s="17">
        <f>L17019/K17019</f>
        <v>0.97650798191305299</v>
      </c>
    </row>
    <row r="17020" spans="1:13" s="14" customFormat="1" ht="30" outlineLevel="2" x14ac:dyDescent="0.25">
      <c r="A17020" s="34"/>
      <c r="B17020" s="44" t="s">
        <v>4624</v>
      </c>
      <c r="C17020" s="31" t="s">
        <v>4158</v>
      </c>
      <c r="D17020" s="14" t="s">
        <v>1959</v>
      </c>
      <c r="E17020" s="14" t="s">
        <v>2017</v>
      </c>
      <c r="F17020" s="14" t="s">
        <v>2018</v>
      </c>
      <c r="G17020" s="14" t="s">
        <v>6109</v>
      </c>
      <c r="H17020" s="20">
        <v>115467197841</v>
      </c>
      <c r="I17020" s="20">
        <v>115467197841</v>
      </c>
      <c r="J17020" s="21">
        <f>IFERROR((I17020/H17020),0)</f>
        <v>1</v>
      </c>
      <c r="K17020" s="20"/>
      <c r="L17020" s="20"/>
      <c r="M17020" s="22"/>
    </row>
    <row r="17021" spans="1:13" s="14" customFormat="1" ht="30" outlineLevel="2" x14ac:dyDescent="0.25">
      <c r="A17021" s="34"/>
      <c r="B17021" s="44" t="s">
        <v>4624</v>
      </c>
      <c r="C17021" s="31" t="s">
        <v>4158</v>
      </c>
      <c r="D17021" s="14" t="s">
        <v>1959</v>
      </c>
      <c r="E17021" s="14" t="s">
        <v>2017</v>
      </c>
      <c r="F17021" s="14" t="s">
        <v>2018</v>
      </c>
      <c r="G17021" s="14" t="s">
        <v>6481</v>
      </c>
      <c r="H17021" s="20">
        <v>597937</v>
      </c>
      <c r="I17021" s="20">
        <v>597937</v>
      </c>
      <c r="J17021" s="21">
        <f>IFERROR((I17021/H17021),0)</f>
        <v>1</v>
      </c>
      <c r="K17021" s="20"/>
      <c r="L17021" s="20"/>
      <c r="M17021" s="22"/>
    </row>
    <row r="17022" spans="1:13" s="14" customFormat="1" ht="30" outlineLevel="2" x14ac:dyDescent="0.25">
      <c r="A17022" s="34"/>
      <c r="B17022" s="44" t="s">
        <v>4624</v>
      </c>
      <c r="C17022" s="31" t="s">
        <v>4158</v>
      </c>
      <c r="D17022" s="14" t="s">
        <v>1959</v>
      </c>
      <c r="E17022" s="14" t="s">
        <v>2017</v>
      </c>
      <c r="F17022" s="14" t="s">
        <v>2018</v>
      </c>
      <c r="G17022" s="14" t="s">
        <v>6492</v>
      </c>
      <c r="H17022" s="20">
        <v>14641763992</v>
      </c>
      <c r="I17022" s="20">
        <v>14641763992</v>
      </c>
      <c r="J17022" s="21">
        <f>IFERROR((I17022/H17022),0)</f>
        <v>1</v>
      </c>
      <c r="K17022" s="20"/>
      <c r="L17022" s="20"/>
      <c r="M17022" s="22"/>
    </row>
    <row r="17023" spans="1:13" s="14" customFormat="1" ht="30" outlineLevel="2" x14ac:dyDescent="0.25">
      <c r="A17023" s="34"/>
      <c r="B17023" s="44" t="s">
        <v>4624</v>
      </c>
      <c r="C17023" s="31" t="s">
        <v>4158</v>
      </c>
      <c r="D17023" s="14" t="s">
        <v>1959</v>
      </c>
      <c r="E17023" s="14" t="s">
        <v>2017</v>
      </c>
      <c r="F17023" s="14" t="s">
        <v>2018</v>
      </c>
      <c r="G17023" s="14" t="s">
        <v>6493</v>
      </c>
      <c r="H17023" s="20">
        <v>-19335500749</v>
      </c>
      <c r="I17023" s="20"/>
      <c r="J17023" s="21">
        <f>IFERROR((I17023/H17023),0)</f>
        <v>0</v>
      </c>
      <c r="K17023" s="20"/>
      <c r="L17023" s="20"/>
      <c r="M17023" s="22"/>
    </row>
    <row r="17024" spans="1:13" s="14" customFormat="1" ht="30" outlineLevel="1" x14ac:dyDescent="0.25">
      <c r="A17024" s="34"/>
      <c r="B17024" s="46" t="s">
        <v>9298</v>
      </c>
      <c r="C17024" s="40" t="str">
        <f>C17023</f>
        <v>ASIGNACIONES DIRECTAS ANTICIPADAS (5% DEL SGR)</v>
      </c>
      <c r="D17024" s="39" t="str">
        <f>D17023</f>
        <v xml:space="preserve">CESAR                                             </v>
      </c>
      <c r="E17024" s="39" t="str">
        <f>E17023</f>
        <v>20045</v>
      </c>
      <c r="F17024" s="39" t="str">
        <f>F17023</f>
        <v xml:space="preserve">BECERRIL                                          </v>
      </c>
      <c r="G17024" s="39" t="s">
        <v>10656</v>
      </c>
      <c r="H17024" s="20">
        <f>SUBTOTAL(9,H17019:H17023)</f>
        <v>207451562766</v>
      </c>
      <c r="I17024" s="20">
        <f>SUBTOTAL(9,I17019:I17023)</f>
        <v>197568085776.01001</v>
      </c>
      <c r="J17024" s="42">
        <f>+I17024/H17024</f>
        <v>0.95235766432312541</v>
      </c>
      <c r="K17024" s="20">
        <f>SUBTOTAL(9,K17019:K17023)</f>
        <v>69081387203.670013</v>
      </c>
      <c r="L17024" s="20">
        <f>SUBTOTAL(9,L17019:L17023)</f>
        <v>67458526006.01001</v>
      </c>
      <c r="M17024" s="7">
        <f>IFERROR((L17024/K17024),"N.A")</f>
        <v>0.97650798191305299</v>
      </c>
    </row>
    <row r="17025" spans="1:13" s="14" customFormat="1" ht="30" outlineLevel="2" x14ac:dyDescent="0.25">
      <c r="A17025" s="34"/>
      <c r="B17025" s="44" t="s">
        <v>4625</v>
      </c>
      <c r="C17025" s="31" t="s">
        <v>4158</v>
      </c>
      <c r="D17025" s="14" t="s">
        <v>1959</v>
      </c>
      <c r="E17025" s="14" t="s">
        <v>2020</v>
      </c>
      <c r="F17025" s="14" t="s">
        <v>2021</v>
      </c>
      <c r="G17025" s="14" t="s">
        <v>16</v>
      </c>
      <c r="H17025" s="15">
        <v>11004124</v>
      </c>
      <c r="I17025" s="15">
        <v>11004124</v>
      </c>
      <c r="J17025" s="16">
        <f>IFERROR((I17025/H17025),0)</f>
        <v>1</v>
      </c>
      <c r="K17025" s="15">
        <v>8265643.7599999998</v>
      </c>
      <c r="L17025" s="15">
        <v>11004124</v>
      </c>
      <c r="M17025" s="17">
        <f>L17025/K17025</f>
        <v>1.3313087666870367</v>
      </c>
    </row>
    <row r="17026" spans="1:13" s="14" customFormat="1" ht="30" outlineLevel="2" x14ac:dyDescent="0.25">
      <c r="A17026" s="34"/>
      <c r="B17026" s="44" t="s">
        <v>4625</v>
      </c>
      <c r="C17026" s="31" t="s">
        <v>4158</v>
      </c>
      <c r="D17026" s="14" t="s">
        <v>1959</v>
      </c>
      <c r="E17026" s="14" t="s">
        <v>2020</v>
      </c>
      <c r="F17026" s="14" t="s">
        <v>2021</v>
      </c>
      <c r="G17026" s="14" t="s">
        <v>6109</v>
      </c>
      <c r="H17026" s="20">
        <v>147205704</v>
      </c>
      <c r="I17026" s="20">
        <v>147205704</v>
      </c>
      <c r="J17026" s="21">
        <f>IFERROR((I17026/H17026),0)</f>
        <v>1</v>
      </c>
      <c r="K17026" s="20"/>
      <c r="L17026" s="20"/>
      <c r="M17026" s="22"/>
    </row>
    <row r="17027" spans="1:13" s="14" customFormat="1" ht="30" outlineLevel="2" x14ac:dyDescent="0.25">
      <c r="A17027" s="34"/>
      <c r="B17027" s="44" t="s">
        <v>4625</v>
      </c>
      <c r="C17027" s="31" t="s">
        <v>4158</v>
      </c>
      <c r="D17027" s="14" t="s">
        <v>1959</v>
      </c>
      <c r="E17027" s="14" t="s">
        <v>2020</v>
      </c>
      <c r="F17027" s="14" t="s">
        <v>2021</v>
      </c>
      <c r="G17027" s="14" t="s">
        <v>6481</v>
      </c>
      <c r="H17027" s="20">
        <v>68</v>
      </c>
      <c r="I17027" s="20">
        <v>68</v>
      </c>
      <c r="J17027" s="21">
        <f>IFERROR((I17027/H17027),0)</f>
        <v>1</v>
      </c>
      <c r="K17027" s="20"/>
      <c r="L17027" s="20"/>
      <c r="M17027" s="22"/>
    </row>
    <row r="17028" spans="1:13" s="14" customFormat="1" ht="30" outlineLevel="2" x14ac:dyDescent="0.25">
      <c r="A17028" s="34"/>
      <c r="B17028" s="44" t="s">
        <v>4625</v>
      </c>
      <c r="C17028" s="31" t="s">
        <v>4158</v>
      </c>
      <c r="D17028" s="14" t="s">
        <v>1959</v>
      </c>
      <c r="E17028" s="14" t="s">
        <v>2020</v>
      </c>
      <c r="F17028" s="14" t="s">
        <v>2021</v>
      </c>
      <c r="G17028" s="14" t="s">
        <v>6485</v>
      </c>
      <c r="H17028" s="20">
        <v>314452</v>
      </c>
      <c r="I17028" s="20">
        <v>314452</v>
      </c>
      <c r="J17028" s="22"/>
      <c r="K17028" s="25"/>
      <c r="L17028" s="25"/>
      <c r="M17028" s="22"/>
    </row>
    <row r="17029" spans="1:13" s="14" customFormat="1" ht="30" outlineLevel="2" x14ac:dyDescent="0.25">
      <c r="A17029" s="34"/>
      <c r="B17029" s="44" t="s">
        <v>4625</v>
      </c>
      <c r="C17029" s="31" t="s">
        <v>4158</v>
      </c>
      <c r="D17029" s="14" t="s">
        <v>1959</v>
      </c>
      <c r="E17029" s="14" t="s">
        <v>2020</v>
      </c>
      <c r="F17029" s="14" t="s">
        <v>2021</v>
      </c>
      <c r="G17029" s="14" t="s">
        <v>6492</v>
      </c>
      <c r="H17029" s="20">
        <v>1794421</v>
      </c>
      <c r="I17029" s="20">
        <v>1794421</v>
      </c>
      <c r="J17029" s="21">
        <f>IFERROR((I17029/H17029),0)</f>
        <v>1</v>
      </c>
      <c r="K17029" s="20"/>
      <c r="L17029" s="20"/>
      <c r="M17029" s="22"/>
    </row>
    <row r="17030" spans="1:13" s="14" customFormat="1" ht="30" outlineLevel="2" x14ac:dyDescent="0.25">
      <c r="A17030" s="34"/>
      <c r="B17030" s="44" t="s">
        <v>4625</v>
      </c>
      <c r="C17030" s="31" t="s">
        <v>4158</v>
      </c>
      <c r="D17030" s="14" t="s">
        <v>1959</v>
      </c>
      <c r="E17030" s="14" t="s">
        <v>2020</v>
      </c>
      <c r="F17030" s="14" t="s">
        <v>2021</v>
      </c>
      <c r="G17030" s="14" t="s">
        <v>6493</v>
      </c>
      <c r="H17030" s="20">
        <v>-2200825</v>
      </c>
      <c r="I17030" s="20"/>
      <c r="J17030" s="21">
        <f>IFERROR((I17030/H17030),0)</f>
        <v>0</v>
      </c>
      <c r="K17030" s="20"/>
      <c r="L17030" s="20"/>
      <c r="M17030" s="22"/>
    </row>
    <row r="17031" spans="1:13" s="14" customFormat="1" ht="30" outlineLevel="1" x14ac:dyDescent="0.25">
      <c r="A17031" s="34"/>
      <c r="B17031" s="46" t="s">
        <v>9299</v>
      </c>
      <c r="C17031" s="40" t="str">
        <f>C17030</f>
        <v>ASIGNACIONES DIRECTAS ANTICIPADAS (5% DEL SGR)</v>
      </c>
      <c r="D17031" s="39" t="str">
        <f>D17030</f>
        <v xml:space="preserve">CESAR                                             </v>
      </c>
      <c r="E17031" s="39" t="str">
        <f>E17030</f>
        <v>20032</v>
      </c>
      <c r="F17031" s="39" t="str">
        <f>F17030</f>
        <v xml:space="preserve">ASTREA                                            </v>
      </c>
      <c r="G17031" s="39" t="s">
        <v>10656</v>
      </c>
      <c r="H17031" s="20">
        <f>SUBTOTAL(9,H17025:H17030)</f>
        <v>158117944</v>
      </c>
      <c r="I17031" s="20">
        <f>SUBTOTAL(9,I17025:I17030)</f>
        <v>160318769</v>
      </c>
      <c r="J17031" s="42">
        <f>+I17031/H17031</f>
        <v>1.0139188819707901</v>
      </c>
      <c r="K17031" s="20">
        <f>SUBTOTAL(9,K17025:K17030)</f>
        <v>8265643.7599999998</v>
      </c>
      <c r="L17031" s="20">
        <f>SUBTOTAL(9,L17025:L17030)</f>
        <v>11004124</v>
      </c>
      <c r="M17031" s="7">
        <f>IFERROR((L17031/K17031),"N.A")</f>
        <v>1.3313087666870367</v>
      </c>
    </row>
    <row r="17032" spans="1:13" s="14" customFormat="1" ht="30" outlineLevel="2" x14ac:dyDescent="0.25">
      <c r="A17032" s="34"/>
      <c r="B17032" s="44" t="s">
        <v>4626</v>
      </c>
      <c r="C17032" s="31" t="s">
        <v>4158</v>
      </c>
      <c r="D17032" s="14" t="s">
        <v>1959</v>
      </c>
      <c r="E17032" s="14" t="s">
        <v>2023</v>
      </c>
      <c r="F17032" s="14" t="s">
        <v>2024</v>
      </c>
      <c r="G17032" s="14" t="s">
        <v>16</v>
      </c>
      <c r="H17032" s="15">
        <v>29892719749</v>
      </c>
      <c r="I17032" s="15">
        <v>29892719749.000004</v>
      </c>
      <c r="J17032" s="16">
        <f>IFERROR((I17032/H17032),0)</f>
        <v>1.0000000000000002</v>
      </c>
      <c r="K17032" s="15">
        <v>21359699944.529999</v>
      </c>
      <c r="L17032" s="15">
        <v>29892719749.000004</v>
      </c>
      <c r="M17032" s="17">
        <f>L17032/K17032</f>
        <v>1.3994915577760831</v>
      </c>
    </row>
    <row r="17033" spans="1:13" s="14" customFormat="1" ht="30" outlineLevel="2" x14ac:dyDescent="0.25">
      <c r="A17033" s="34"/>
      <c r="B17033" s="44" t="s">
        <v>4626</v>
      </c>
      <c r="C17033" s="31" t="s">
        <v>4158</v>
      </c>
      <c r="D17033" s="14" t="s">
        <v>1959</v>
      </c>
      <c r="E17033" s="14" t="s">
        <v>2023</v>
      </c>
      <c r="F17033" s="14" t="s">
        <v>2024</v>
      </c>
      <c r="G17033" s="14" t="s">
        <v>6109</v>
      </c>
      <c r="H17033" s="20">
        <v>17466604451</v>
      </c>
      <c r="I17033" s="20">
        <v>17466604451</v>
      </c>
      <c r="J17033" s="21">
        <f>IFERROR((I17033/H17033),0)</f>
        <v>1</v>
      </c>
      <c r="K17033" s="20"/>
      <c r="L17033" s="20"/>
      <c r="M17033" s="22"/>
    </row>
    <row r="17034" spans="1:13" s="14" customFormat="1" ht="30" outlineLevel="2" x14ac:dyDescent="0.25">
      <c r="A17034" s="34"/>
      <c r="B17034" s="44" t="s">
        <v>4626</v>
      </c>
      <c r="C17034" s="31" t="s">
        <v>4158</v>
      </c>
      <c r="D17034" s="14" t="s">
        <v>1959</v>
      </c>
      <c r="E17034" s="14" t="s">
        <v>2023</v>
      </c>
      <c r="F17034" s="14" t="s">
        <v>2024</v>
      </c>
      <c r="G17034" s="14" t="s">
        <v>6481</v>
      </c>
      <c r="H17034" s="20">
        <v>184882</v>
      </c>
      <c r="I17034" s="20">
        <v>184882</v>
      </c>
      <c r="J17034" s="21">
        <f>IFERROR((I17034/H17034),0)</f>
        <v>1</v>
      </c>
      <c r="K17034" s="20"/>
      <c r="L17034" s="20"/>
      <c r="M17034" s="22"/>
    </row>
    <row r="17035" spans="1:13" s="14" customFormat="1" ht="30" outlineLevel="2" x14ac:dyDescent="0.25">
      <c r="A17035" s="34"/>
      <c r="B17035" s="44" t="s">
        <v>4626</v>
      </c>
      <c r="C17035" s="31" t="s">
        <v>4158</v>
      </c>
      <c r="D17035" s="14" t="s">
        <v>1959</v>
      </c>
      <c r="E17035" s="14" t="s">
        <v>2023</v>
      </c>
      <c r="F17035" s="14" t="s">
        <v>2024</v>
      </c>
      <c r="G17035" s="14" t="s">
        <v>6492</v>
      </c>
      <c r="H17035" s="20">
        <v>4527088993</v>
      </c>
      <c r="I17035" s="20">
        <v>4527088993</v>
      </c>
      <c r="J17035" s="21">
        <f>IFERROR((I17035/H17035),0)</f>
        <v>1</v>
      </c>
      <c r="K17035" s="20"/>
      <c r="L17035" s="20"/>
      <c r="M17035" s="22"/>
    </row>
    <row r="17036" spans="1:13" s="14" customFormat="1" ht="30" outlineLevel="2" x14ac:dyDescent="0.25">
      <c r="A17036" s="34"/>
      <c r="B17036" s="44" t="s">
        <v>4626</v>
      </c>
      <c r="C17036" s="31" t="s">
        <v>4158</v>
      </c>
      <c r="D17036" s="14" t="s">
        <v>1959</v>
      </c>
      <c r="E17036" s="14" t="s">
        <v>2023</v>
      </c>
      <c r="F17036" s="14" t="s">
        <v>2024</v>
      </c>
      <c r="G17036" s="14" t="s">
        <v>6493</v>
      </c>
      <c r="H17036" s="20">
        <v>-5978543950</v>
      </c>
      <c r="I17036" s="20"/>
      <c r="J17036" s="21">
        <f>IFERROR((I17036/H17036),0)</f>
        <v>0</v>
      </c>
      <c r="K17036" s="20"/>
      <c r="L17036" s="20"/>
      <c r="M17036" s="22"/>
    </row>
    <row r="17037" spans="1:13" s="14" customFormat="1" ht="30" outlineLevel="1" x14ac:dyDescent="0.25">
      <c r="A17037" s="34"/>
      <c r="B17037" s="46" t="s">
        <v>9300</v>
      </c>
      <c r="C17037" s="40" t="str">
        <f>C17036</f>
        <v>ASIGNACIONES DIRECTAS ANTICIPADAS (5% DEL SGR)</v>
      </c>
      <c r="D17037" s="39" t="str">
        <f>D17036</f>
        <v xml:space="preserve">CESAR                                             </v>
      </c>
      <c r="E17037" s="39" t="str">
        <f>E17036</f>
        <v>20013</v>
      </c>
      <c r="F17037" s="39" t="str">
        <f>F17036</f>
        <v xml:space="preserve">AGUSTÍN CODAZZI                                   </v>
      </c>
      <c r="G17037" s="39" t="s">
        <v>10656</v>
      </c>
      <c r="H17037" s="20">
        <f>SUBTOTAL(9,H17032:H17036)</f>
        <v>45908054125</v>
      </c>
      <c r="I17037" s="20">
        <f>SUBTOTAL(9,I17032:I17036)</f>
        <v>51886598075</v>
      </c>
      <c r="J17037" s="42">
        <f>+I17037/H17037</f>
        <v>1.1302286508097559</v>
      </c>
      <c r="K17037" s="20">
        <f>SUBTOTAL(9,K17032:K17036)</f>
        <v>21359699944.529999</v>
      </c>
      <c r="L17037" s="20">
        <f>SUBTOTAL(9,L17032:L17036)</f>
        <v>29892719749.000004</v>
      </c>
      <c r="M17037" s="7">
        <f>IFERROR((L17037/K17037),"N.A")</f>
        <v>1.3994915577760831</v>
      </c>
    </row>
    <row r="17038" spans="1:13" s="14" customFormat="1" ht="30" outlineLevel="2" x14ac:dyDescent="0.25">
      <c r="A17038" s="34"/>
      <c r="B17038" s="44" t="s">
        <v>4627</v>
      </c>
      <c r="C17038" s="31" t="s">
        <v>4158</v>
      </c>
      <c r="D17038" s="14" t="s">
        <v>1959</v>
      </c>
      <c r="E17038" s="14" t="s">
        <v>2026</v>
      </c>
      <c r="F17038" s="14" t="s">
        <v>2027</v>
      </c>
      <c r="G17038" s="14" t="s">
        <v>16</v>
      </c>
      <c r="H17038" s="15">
        <v>586031594</v>
      </c>
      <c r="I17038" s="15">
        <v>192077467.41000003</v>
      </c>
      <c r="J17038" s="16">
        <f>IFERROR((I17038/H17038),0)</f>
        <v>0.3277595770886032</v>
      </c>
      <c r="K17038" s="15">
        <v>380502121.28999996</v>
      </c>
      <c r="L17038" s="15">
        <v>192077467.41000003</v>
      </c>
      <c r="M17038" s="17">
        <f>L17038/K17038</f>
        <v>0.50479999101925654</v>
      </c>
    </row>
    <row r="17039" spans="1:13" s="14" customFormat="1" ht="30" outlineLevel="2" x14ac:dyDescent="0.25">
      <c r="A17039" s="34"/>
      <c r="B17039" s="44" t="s">
        <v>4627</v>
      </c>
      <c r="C17039" s="31" t="s">
        <v>4158</v>
      </c>
      <c r="D17039" s="14" t="s">
        <v>1959</v>
      </c>
      <c r="E17039" s="14" t="s">
        <v>2026</v>
      </c>
      <c r="F17039" s="14" t="s">
        <v>2027</v>
      </c>
      <c r="G17039" s="14" t="s">
        <v>6109</v>
      </c>
      <c r="H17039" s="20">
        <v>1011648524</v>
      </c>
      <c r="I17039" s="20">
        <v>1011648524</v>
      </c>
      <c r="J17039" s="21">
        <f>IFERROR((I17039/H17039),0)</f>
        <v>1</v>
      </c>
      <c r="K17039" s="20"/>
      <c r="L17039" s="20"/>
      <c r="M17039" s="22"/>
    </row>
    <row r="17040" spans="1:13" s="14" customFormat="1" ht="30" outlineLevel="2" x14ac:dyDescent="0.25">
      <c r="A17040" s="34"/>
      <c r="B17040" s="44" t="s">
        <v>4627</v>
      </c>
      <c r="C17040" s="31" t="s">
        <v>4158</v>
      </c>
      <c r="D17040" s="14" t="s">
        <v>1959</v>
      </c>
      <c r="E17040" s="14" t="s">
        <v>2026</v>
      </c>
      <c r="F17040" s="14" t="s">
        <v>2027</v>
      </c>
      <c r="G17040" s="14" t="s">
        <v>6481</v>
      </c>
      <c r="H17040" s="20">
        <v>3624</v>
      </c>
      <c r="I17040" s="20">
        <v>3624</v>
      </c>
      <c r="J17040" s="21">
        <f>IFERROR((I17040/H17040),0)</f>
        <v>1</v>
      </c>
      <c r="K17040" s="20"/>
      <c r="L17040" s="20"/>
      <c r="M17040" s="22"/>
    </row>
    <row r="17041" spans="1:13" s="14" customFormat="1" ht="30" outlineLevel="2" x14ac:dyDescent="0.25">
      <c r="A17041" s="34"/>
      <c r="B17041" s="44" t="s">
        <v>4627</v>
      </c>
      <c r="C17041" s="31" t="s">
        <v>4158</v>
      </c>
      <c r="D17041" s="14" t="s">
        <v>1959</v>
      </c>
      <c r="E17041" s="14" t="s">
        <v>2026</v>
      </c>
      <c r="F17041" s="14" t="s">
        <v>2027</v>
      </c>
      <c r="G17041" s="14" t="s">
        <v>6492</v>
      </c>
      <c r="H17041" s="20">
        <v>56150190</v>
      </c>
      <c r="I17041" s="20">
        <v>56150190</v>
      </c>
      <c r="J17041" s="21">
        <f>IFERROR((I17041/H17041),0)</f>
        <v>1</v>
      </c>
      <c r="K17041" s="20"/>
      <c r="L17041" s="20"/>
      <c r="M17041" s="22"/>
    </row>
    <row r="17042" spans="1:13" s="14" customFormat="1" ht="30" outlineLevel="2" x14ac:dyDescent="0.25">
      <c r="A17042" s="34"/>
      <c r="B17042" s="44" t="s">
        <v>4627</v>
      </c>
      <c r="C17042" s="31" t="s">
        <v>4158</v>
      </c>
      <c r="D17042" s="14" t="s">
        <v>1959</v>
      </c>
      <c r="E17042" s="14" t="s">
        <v>2026</v>
      </c>
      <c r="F17042" s="14" t="s">
        <v>2027</v>
      </c>
      <c r="G17042" s="14" t="s">
        <v>6493</v>
      </c>
      <c r="H17042" s="20">
        <v>-117206319</v>
      </c>
      <c r="I17042" s="20"/>
      <c r="J17042" s="21">
        <f>IFERROR((I17042/H17042),0)</f>
        <v>0</v>
      </c>
      <c r="K17042" s="20"/>
      <c r="L17042" s="20"/>
      <c r="M17042" s="22"/>
    </row>
    <row r="17043" spans="1:13" s="14" customFormat="1" ht="30" outlineLevel="1" x14ac:dyDescent="0.25">
      <c r="A17043" s="34"/>
      <c r="B17043" s="46" t="s">
        <v>9301</v>
      </c>
      <c r="C17043" s="40" t="str">
        <f>C17042</f>
        <v>ASIGNACIONES DIRECTAS ANTICIPADAS (5% DEL SGR)</v>
      </c>
      <c r="D17043" s="39" t="str">
        <f>D17042</f>
        <v xml:space="preserve">CESAR                                             </v>
      </c>
      <c r="E17043" s="39" t="str">
        <f>E17042</f>
        <v>20011</v>
      </c>
      <c r="F17043" s="39" t="str">
        <f>F17042</f>
        <v xml:space="preserve">AGUACHICA                                         </v>
      </c>
      <c r="G17043" s="39" t="s">
        <v>10656</v>
      </c>
      <c r="H17043" s="20">
        <f>SUBTOTAL(9,H17038:H17042)</f>
        <v>1536627613</v>
      </c>
      <c r="I17043" s="20">
        <f>SUBTOTAL(9,I17038:I17042)</f>
        <v>1259879805.4100001</v>
      </c>
      <c r="J17043" s="42">
        <f>+I17043/H17043</f>
        <v>0.8198992356712258</v>
      </c>
      <c r="K17043" s="20">
        <f>SUBTOTAL(9,K17038:K17042)</f>
        <v>380502121.28999996</v>
      </c>
      <c r="L17043" s="20">
        <f>SUBTOTAL(9,L17038:L17042)</f>
        <v>192077467.41000003</v>
      </c>
      <c r="M17043" s="7">
        <f>IFERROR((L17043/K17043),"N.A")</f>
        <v>0.50479999101925654</v>
      </c>
    </row>
    <row r="17044" spans="1:13" s="14" customFormat="1" ht="30" outlineLevel="2" x14ac:dyDescent="0.25">
      <c r="A17044" s="34"/>
      <c r="B17044" s="44" t="s">
        <v>4628</v>
      </c>
      <c r="C17044" s="31" t="s">
        <v>4158</v>
      </c>
      <c r="D17044" s="14" t="s">
        <v>1959</v>
      </c>
      <c r="E17044" s="14" t="s">
        <v>2029</v>
      </c>
      <c r="F17044" s="14" t="s">
        <v>2030</v>
      </c>
      <c r="G17044" s="14" t="s">
        <v>16</v>
      </c>
      <c r="H17044" s="15">
        <v>7535969</v>
      </c>
      <c r="I17044" s="15">
        <v>3458792.3200000003</v>
      </c>
      <c r="J17044" s="16">
        <f>IFERROR((I17044/H17044),0)</f>
        <v>0.45897114491845709</v>
      </c>
      <c r="K17044" s="15">
        <v>5407315</v>
      </c>
      <c r="L17044" s="15">
        <v>3458792.3200000003</v>
      </c>
      <c r="M17044" s="17">
        <f>L17044/K17044</f>
        <v>0.63965060663194218</v>
      </c>
    </row>
    <row r="17045" spans="1:13" s="14" customFormat="1" ht="30" outlineLevel="2" x14ac:dyDescent="0.25">
      <c r="A17045" s="34"/>
      <c r="B17045" s="44" t="s">
        <v>4628</v>
      </c>
      <c r="C17045" s="31" t="s">
        <v>4158</v>
      </c>
      <c r="D17045" s="14" t="s">
        <v>1959</v>
      </c>
      <c r="E17045" s="14" t="s">
        <v>2029</v>
      </c>
      <c r="F17045" s="14" t="s">
        <v>2030</v>
      </c>
      <c r="G17045" s="14" t="s">
        <v>6109</v>
      </c>
      <c r="H17045" s="20">
        <v>152387805</v>
      </c>
      <c r="I17045" s="20">
        <v>152387805</v>
      </c>
      <c r="J17045" s="21">
        <f>IFERROR((I17045/H17045),0)</f>
        <v>1</v>
      </c>
      <c r="K17045" s="20"/>
      <c r="L17045" s="20"/>
      <c r="M17045" s="22"/>
    </row>
    <row r="17046" spans="1:13" s="14" customFormat="1" ht="30" outlineLevel="2" x14ac:dyDescent="0.25">
      <c r="A17046" s="34"/>
      <c r="B17046" s="44" t="s">
        <v>4628</v>
      </c>
      <c r="C17046" s="31" t="s">
        <v>4158</v>
      </c>
      <c r="D17046" s="14" t="s">
        <v>1959</v>
      </c>
      <c r="E17046" s="14" t="s">
        <v>2029</v>
      </c>
      <c r="F17046" s="14" t="s">
        <v>2030</v>
      </c>
      <c r="G17046" s="14" t="s">
        <v>6481</v>
      </c>
      <c r="H17046" s="20">
        <v>47</v>
      </c>
      <c r="I17046" s="20">
        <v>47</v>
      </c>
      <c r="J17046" s="21">
        <f>IFERROR((I17046/H17046),0)</f>
        <v>1</v>
      </c>
      <c r="K17046" s="20"/>
      <c r="L17046" s="20"/>
      <c r="M17046" s="22"/>
    </row>
    <row r="17047" spans="1:13" s="14" customFormat="1" ht="30" outlineLevel="2" x14ac:dyDescent="0.25">
      <c r="A17047" s="34"/>
      <c r="B17047" s="44" t="s">
        <v>4628</v>
      </c>
      <c r="C17047" s="31" t="s">
        <v>4158</v>
      </c>
      <c r="D17047" s="14" t="s">
        <v>1959</v>
      </c>
      <c r="E17047" s="14" t="s">
        <v>2029</v>
      </c>
      <c r="F17047" s="14" t="s">
        <v>2030</v>
      </c>
      <c r="G17047" s="14" t="s">
        <v>6485</v>
      </c>
      <c r="H17047" s="20">
        <v>1557869</v>
      </c>
      <c r="I17047" s="20">
        <v>1557869</v>
      </c>
      <c r="J17047" s="22"/>
      <c r="K17047" s="25"/>
      <c r="L17047" s="25"/>
      <c r="M17047" s="22"/>
    </row>
    <row r="17048" spans="1:13" s="14" customFormat="1" ht="30" outlineLevel="2" x14ac:dyDescent="0.25">
      <c r="A17048" s="34"/>
      <c r="B17048" s="44" t="s">
        <v>4628</v>
      </c>
      <c r="C17048" s="31" t="s">
        <v>4158</v>
      </c>
      <c r="D17048" s="14" t="s">
        <v>1959</v>
      </c>
      <c r="E17048" s="14" t="s">
        <v>2029</v>
      </c>
      <c r="F17048" s="14" t="s">
        <v>2030</v>
      </c>
      <c r="G17048" s="14" t="s">
        <v>6492</v>
      </c>
      <c r="H17048" s="20">
        <v>1154178</v>
      </c>
      <c r="I17048" s="20">
        <v>1154178</v>
      </c>
      <c r="J17048" s="21">
        <f>IFERROR((I17048/H17048),0)</f>
        <v>1</v>
      </c>
      <c r="K17048" s="20"/>
      <c r="L17048" s="20"/>
      <c r="M17048" s="22"/>
    </row>
    <row r="17049" spans="1:13" s="14" customFormat="1" ht="30" outlineLevel="2" x14ac:dyDescent="0.25">
      <c r="A17049" s="34"/>
      <c r="B17049" s="44" t="s">
        <v>4628</v>
      </c>
      <c r="C17049" s="31" t="s">
        <v>4158</v>
      </c>
      <c r="D17049" s="14" t="s">
        <v>1959</v>
      </c>
      <c r="E17049" s="14" t="s">
        <v>2029</v>
      </c>
      <c r="F17049" s="14" t="s">
        <v>2030</v>
      </c>
      <c r="G17049" s="14" t="s">
        <v>6493</v>
      </c>
      <c r="H17049" s="20">
        <v>-1507194</v>
      </c>
      <c r="I17049" s="20"/>
      <c r="J17049" s="21">
        <f>IFERROR((I17049/H17049),0)</f>
        <v>0</v>
      </c>
      <c r="K17049" s="20"/>
      <c r="L17049" s="20"/>
      <c r="M17049" s="22"/>
    </row>
    <row r="17050" spans="1:13" s="14" customFormat="1" ht="30" outlineLevel="1" x14ac:dyDescent="0.25">
      <c r="A17050" s="34"/>
      <c r="B17050" s="46" t="s">
        <v>9302</v>
      </c>
      <c r="C17050" s="40" t="str">
        <f>C17049</f>
        <v>ASIGNACIONES DIRECTAS ANTICIPADAS (5% DEL SGR)</v>
      </c>
      <c r="D17050" s="39" t="str">
        <f>D17049</f>
        <v xml:space="preserve">CESAR                                             </v>
      </c>
      <c r="E17050" s="39" t="str">
        <f>E17049</f>
        <v>20001</v>
      </c>
      <c r="F17050" s="39" t="str">
        <f>F17049</f>
        <v xml:space="preserve">VALLEDUPAR                                        </v>
      </c>
      <c r="G17050" s="39" t="s">
        <v>10656</v>
      </c>
      <c r="H17050" s="20">
        <f>SUBTOTAL(9,H17044:H17049)</f>
        <v>161128674</v>
      </c>
      <c r="I17050" s="20">
        <f>SUBTOTAL(9,I17044:I17049)</f>
        <v>158558691.31999999</v>
      </c>
      <c r="J17050" s="42">
        <f>+I17050/H17050</f>
        <v>0.9840501220782093</v>
      </c>
      <c r="K17050" s="20">
        <f>SUBTOTAL(9,K17044:K17049)</f>
        <v>5407315</v>
      </c>
      <c r="L17050" s="20">
        <f>SUBTOTAL(9,L17044:L17049)</f>
        <v>3458792.3200000003</v>
      </c>
      <c r="M17050" s="7">
        <f>IFERROR((L17050/K17050),"N.A")</f>
        <v>0.63965060663194218</v>
      </c>
    </row>
    <row r="17051" spans="1:13" s="14" customFormat="1" ht="30" outlineLevel="2" x14ac:dyDescent="0.25">
      <c r="A17051" s="34"/>
      <c r="B17051" s="44" t="s">
        <v>4629</v>
      </c>
      <c r="C17051" s="31" t="s">
        <v>4158</v>
      </c>
      <c r="D17051" s="14" t="s">
        <v>2032</v>
      </c>
      <c r="E17051" s="14" t="s">
        <v>2033</v>
      </c>
      <c r="F17051" s="14" t="s">
        <v>2034</v>
      </c>
      <c r="G17051" s="14" t="s">
        <v>16</v>
      </c>
      <c r="H17051" s="15">
        <v>1273334</v>
      </c>
      <c r="I17051" s="15">
        <v>848915.04</v>
      </c>
      <c r="J17051" s="16">
        <f>IFERROR((I17051/H17051),0)</f>
        <v>0.66668685513777226</v>
      </c>
      <c r="K17051" s="15">
        <v>908603</v>
      </c>
      <c r="L17051" s="15">
        <v>848915.04</v>
      </c>
      <c r="M17051" s="17">
        <f>L17051/K17051</f>
        <v>0.93430798709667484</v>
      </c>
    </row>
    <row r="17052" spans="1:13" s="14" customFormat="1" ht="30" outlineLevel="2" x14ac:dyDescent="0.25">
      <c r="A17052" s="34"/>
      <c r="B17052" s="44" t="s">
        <v>4629</v>
      </c>
      <c r="C17052" s="31" t="s">
        <v>4158</v>
      </c>
      <c r="D17052" s="14" t="s">
        <v>2032</v>
      </c>
      <c r="E17052" s="14" t="s">
        <v>2033</v>
      </c>
      <c r="F17052" s="14" t="s">
        <v>2034</v>
      </c>
      <c r="G17052" s="14" t="s">
        <v>6109</v>
      </c>
      <c r="H17052" s="20">
        <v>2069429</v>
      </c>
      <c r="I17052" s="20">
        <v>2069429</v>
      </c>
      <c r="J17052" s="21">
        <f>IFERROR((I17052/H17052),0)</f>
        <v>1</v>
      </c>
      <c r="K17052" s="20"/>
      <c r="L17052" s="20"/>
      <c r="M17052" s="22"/>
    </row>
    <row r="17053" spans="1:13" s="14" customFormat="1" ht="30" outlineLevel="2" x14ac:dyDescent="0.25">
      <c r="A17053" s="34"/>
      <c r="B17053" s="44" t="s">
        <v>4629</v>
      </c>
      <c r="C17053" s="31" t="s">
        <v>4158</v>
      </c>
      <c r="D17053" s="14" t="s">
        <v>2032</v>
      </c>
      <c r="E17053" s="14" t="s">
        <v>2033</v>
      </c>
      <c r="F17053" s="14" t="s">
        <v>2034</v>
      </c>
      <c r="G17053" s="14" t="s">
        <v>6481</v>
      </c>
      <c r="H17053" s="20">
        <v>8</v>
      </c>
      <c r="I17053" s="20">
        <v>8</v>
      </c>
      <c r="J17053" s="21">
        <f>IFERROR((I17053/H17053),0)</f>
        <v>1</v>
      </c>
      <c r="K17053" s="20"/>
      <c r="L17053" s="20"/>
      <c r="M17053" s="22"/>
    </row>
    <row r="17054" spans="1:13" s="14" customFormat="1" ht="30" outlineLevel="2" x14ac:dyDescent="0.25">
      <c r="A17054" s="34"/>
      <c r="B17054" s="44" t="s">
        <v>4629</v>
      </c>
      <c r="C17054" s="31" t="s">
        <v>4158</v>
      </c>
      <c r="D17054" s="14" t="s">
        <v>2032</v>
      </c>
      <c r="E17054" s="14" t="s">
        <v>2033</v>
      </c>
      <c r="F17054" s="14" t="s">
        <v>2034</v>
      </c>
      <c r="G17054" s="14" t="s">
        <v>6485</v>
      </c>
      <c r="H17054" s="20">
        <v>436906</v>
      </c>
      <c r="I17054" s="20">
        <v>436906</v>
      </c>
      <c r="J17054" s="22"/>
      <c r="K17054" s="25"/>
      <c r="L17054" s="25"/>
      <c r="M17054" s="22"/>
    </row>
    <row r="17055" spans="1:13" s="14" customFormat="1" ht="30" outlineLevel="2" x14ac:dyDescent="0.25">
      <c r="A17055" s="34"/>
      <c r="B17055" s="44" t="s">
        <v>4629</v>
      </c>
      <c r="C17055" s="31" t="s">
        <v>4158</v>
      </c>
      <c r="D17055" s="14" t="s">
        <v>2032</v>
      </c>
      <c r="E17055" s="14" t="s">
        <v>2033</v>
      </c>
      <c r="F17055" s="14" t="s">
        <v>2034</v>
      </c>
      <c r="G17055" s="14" t="s">
        <v>6492</v>
      </c>
      <c r="H17055" s="20">
        <v>192124</v>
      </c>
      <c r="I17055" s="20">
        <v>192124</v>
      </c>
      <c r="J17055" s="21">
        <f>IFERROR((I17055/H17055),0)</f>
        <v>1</v>
      </c>
      <c r="K17055" s="20"/>
      <c r="L17055" s="20"/>
      <c r="M17055" s="22"/>
    </row>
    <row r="17056" spans="1:13" s="14" customFormat="1" ht="30" outlineLevel="2" x14ac:dyDescent="0.25">
      <c r="A17056" s="34"/>
      <c r="B17056" s="44" t="s">
        <v>4629</v>
      </c>
      <c r="C17056" s="31" t="s">
        <v>4158</v>
      </c>
      <c r="D17056" s="14" t="s">
        <v>2032</v>
      </c>
      <c r="E17056" s="14" t="s">
        <v>2033</v>
      </c>
      <c r="F17056" s="14" t="s">
        <v>2034</v>
      </c>
      <c r="G17056" s="14" t="s">
        <v>6493</v>
      </c>
      <c r="H17056" s="20">
        <v>-254667</v>
      </c>
      <c r="I17056" s="20"/>
      <c r="J17056" s="21">
        <f>IFERROR((I17056/H17056),0)</f>
        <v>0</v>
      </c>
      <c r="K17056" s="20"/>
      <c r="L17056" s="20"/>
      <c r="M17056" s="22"/>
    </row>
    <row r="17057" spans="1:13" s="14" customFormat="1" ht="30" outlineLevel="1" x14ac:dyDescent="0.25">
      <c r="A17057" s="34"/>
      <c r="B17057" s="46" t="s">
        <v>9303</v>
      </c>
      <c r="C17057" s="40" t="str">
        <f>C17056</f>
        <v>ASIGNACIONES DIRECTAS ANTICIPADAS (5% DEL SGR)</v>
      </c>
      <c r="D17057" s="39" t="str">
        <f>D17056</f>
        <v xml:space="preserve">CAUCA                                             </v>
      </c>
      <c r="E17057" s="39" t="str">
        <f>E17056</f>
        <v>19845</v>
      </c>
      <c r="F17057" s="39" t="str">
        <f>F17056</f>
        <v xml:space="preserve">VILLA RICA                                        </v>
      </c>
      <c r="G17057" s="39" t="s">
        <v>10656</v>
      </c>
      <c r="H17057" s="20">
        <f>SUBTOTAL(9,H17051:H17056)</f>
        <v>3717134</v>
      </c>
      <c r="I17057" s="20">
        <f>SUBTOTAL(9,I17051:I17056)</f>
        <v>3547382.04</v>
      </c>
      <c r="J17057" s="42">
        <f>+I17057/H17057</f>
        <v>0.95433256912449216</v>
      </c>
      <c r="K17057" s="20">
        <f>SUBTOTAL(9,K17051:K17056)</f>
        <v>908603</v>
      </c>
      <c r="L17057" s="20">
        <f>SUBTOTAL(9,L17051:L17056)</f>
        <v>848915.04</v>
      </c>
      <c r="M17057" s="7">
        <f>IFERROR((L17057/K17057),"N.A")</f>
        <v>0.93430798709667484</v>
      </c>
    </row>
    <row r="17058" spans="1:13" s="14" customFormat="1" ht="30" outlineLevel="2" x14ac:dyDescent="0.25">
      <c r="A17058" s="34"/>
      <c r="B17058" s="44" t="s">
        <v>4630</v>
      </c>
      <c r="C17058" s="31" t="s">
        <v>4158</v>
      </c>
      <c r="D17058" s="14" t="s">
        <v>2032</v>
      </c>
      <c r="E17058" s="14" t="s">
        <v>2036</v>
      </c>
      <c r="F17058" s="14" t="s">
        <v>2037</v>
      </c>
      <c r="G17058" s="14" t="s">
        <v>16</v>
      </c>
      <c r="H17058" s="15">
        <v>669010</v>
      </c>
      <c r="I17058" s="15">
        <v>18696.95</v>
      </c>
      <c r="J17058" s="16">
        <f>IFERROR((I17058/H17058),0)</f>
        <v>2.7947190624953291E-2</v>
      </c>
      <c r="K17058" s="15">
        <v>471285</v>
      </c>
      <c r="L17058" s="15">
        <v>18696.95</v>
      </c>
      <c r="M17058" s="17">
        <f>L17058/K17058</f>
        <v>3.9672278981932381E-2</v>
      </c>
    </row>
    <row r="17059" spans="1:13" s="14" customFormat="1" ht="30" outlineLevel="2" x14ac:dyDescent="0.25">
      <c r="A17059" s="34"/>
      <c r="B17059" s="44" t="s">
        <v>4630</v>
      </c>
      <c r="C17059" s="31" t="s">
        <v>4158</v>
      </c>
      <c r="D17059" s="14" t="s">
        <v>2032</v>
      </c>
      <c r="E17059" s="14" t="s">
        <v>2036</v>
      </c>
      <c r="F17059" s="14" t="s">
        <v>2037</v>
      </c>
      <c r="G17059" s="14" t="s">
        <v>6109</v>
      </c>
      <c r="H17059" s="20">
        <v>892905</v>
      </c>
      <c r="I17059" s="20">
        <v>892905</v>
      </c>
      <c r="J17059" s="21">
        <f>IFERROR((I17059/H17059),0)</f>
        <v>1</v>
      </c>
      <c r="K17059" s="20"/>
      <c r="L17059" s="20"/>
      <c r="M17059" s="22"/>
    </row>
    <row r="17060" spans="1:13" s="14" customFormat="1" ht="30" outlineLevel="2" x14ac:dyDescent="0.25">
      <c r="A17060" s="34"/>
      <c r="B17060" s="44" t="s">
        <v>4630</v>
      </c>
      <c r="C17060" s="31" t="s">
        <v>4158</v>
      </c>
      <c r="D17060" s="14" t="s">
        <v>2032</v>
      </c>
      <c r="E17060" s="14" t="s">
        <v>2036</v>
      </c>
      <c r="F17060" s="14" t="s">
        <v>2037</v>
      </c>
      <c r="G17060" s="14" t="s">
        <v>6481</v>
      </c>
      <c r="H17060" s="20">
        <v>4</v>
      </c>
      <c r="I17060" s="20">
        <v>4</v>
      </c>
      <c r="J17060" s="21">
        <f>IFERROR((I17060/H17060),0)</f>
        <v>1</v>
      </c>
      <c r="K17060" s="20"/>
      <c r="L17060" s="20"/>
      <c r="M17060" s="22"/>
    </row>
    <row r="17061" spans="1:13" s="14" customFormat="1" ht="30" outlineLevel="2" x14ac:dyDescent="0.25">
      <c r="A17061" s="34"/>
      <c r="B17061" s="44" t="s">
        <v>4630</v>
      </c>
      <c r="C17061" s="31" t="s">
        <v>4158</v>
      </c>
      <c r="D17061" s="14" t="s">
        <v>2032</v>
      </c>
      <c r="E17061" s="14" t="s">
        <v>2036</v>
      </c>
      <c r="F17061" s="14" t="s">
        <v>2037</v>
      </c>
      <c r="G17061" s="14" t="s">
        <v>6492</v>
      </c>
      <c r="H17061" s="20">
        <v>97453</v>
      </c>
      <c r="I17061" s="20">
        <v>97453</v>
      </c>
      <c r="J17061" s="21">
        <f>IFERROR((I17061/H17061),0)</f>
        <v>1</v>
      </c>
      <c r="K17061" s="20"/>
      <c r="L17061" s="20"/>
      <c r="M17061" s="22"/>
    </row>
    <row r="17062" spans="1:13" s="14" customFormat="1" ht="30" outlineLevel="2" x14ac:dyDescent="0.25">
      <c r="A17062" s="34"/>
      <c r="B17062" s="44" t="s">
        <v>4630</v>
      </c>
      <c r="C17062" s="31" t="s">
        <v>4158</v>
      </c>
      <c r="D17062" s="14" t="s">
        <v>2032</v>
      </c>
      <c r="E17062" s="14" t="s">
        <v>2036</v>
      </c>
      <c r="F17062" s="14" t="s">
        <v>2037</v>
      </c>
      <c r="G17062" s="14" t="s">
        <v>6493</v>
      </c>
      <c r="H17062" s="20">
        <v>-133802</v>
      </c>
      <c r="I17062" s="20"/>
      <c r="J17062" s="21">
        <f>IFERROR((I17062/H17062),0)</f>
        <v>0</v>
      </c>
      <c r="K17062" s="20"/>
      <c r="L17062" s="20"/>
      <c r="M17062" s="22"/>
    </row>
    <row r="17063" spans="1:13" s="14" customFormat="1" ht="30" outlineLevel="1" x14ac:dyDescent="0.25">
      <c r="A17063" s="34"/>
      <c r="B17063" s="46" t="s">
        <v>9304</v>
      </c>
      <c r="C17063" s="40" t="str">
        <f>C17062</f>
        <v>ASIGNACIONES DIRECTAS ANTICIPADAS (5% DEL SGR)</v>
      </c>
      <c r="D17063" s="39" t="str">
        <f>D17062</f>
        <v xml:space="preserve">CAUCA                                             </v>
      </c>
      <c r="E17063" s="39" t="str">
        <f>E17062</f>
        <v>19824</v>
      </c>
      <c r="F17063" s="39" t="str">
        <f>F17062</f>
        <v xml:space="preserve">TOTORÓ                                            </v>
      </c>
      <c r="G17063" s="39" t="s">
        <v>10656</v>
      </c>
      <c r="H17063" s="20">
        <f>SUBTOTAL(9,H17058:H17062)</f>
        <v>1525570</v>
      </c>
      <c r="I17063" s="20">
        <f>SUBTOTAL(9,I17058:I17062)</f>
        <v>1009058.95</v>
      </c>
      <c r="J17063" s="42">
        <f>+I17063/H17063</f>
        <v>0.66143077669330153</v>
      </c>
      <c r="K17063" s="20">
        <f>SUBTOTAL(9,K17058:K17062)</f>
        <v>471285</v>
      </c>
      <c r="L17063" s="20">
        <f>SUBTOTAL(9,L17058:L17062)</f>
        <v>18696.95</v>
      </c>
      <c r="M17063" s="7">
        <f>IFERROR((L17063/K17063),"N.A")</f>
        <v>3.9672278981932381E-2</v>
      </c>
    </row>
    <row r="17064" spans="1:13" s="14" customFormat="1" ht="30" outlineLevel="2" x14ac:dyDescent="0.25">
      <c r="A17064" s="34"/>
      <c r="B17064" s="44" t="s">
        <v>4631</v>
      </c>
      <c r="C17064" s="31" t="s">
        <v>4158</v>
      </c>
      <c r="D17064" s="14" t="s">
        <v>2032</v>
      </c>
      <c r="E17064" s="14" t="s">
        <v>2039</v>
      </c>
      <c r="F17064" s="14" t="s">
        <v>2040</v>
      </c>
      <c r="G17064" s="14" t="s">
        <v>16</v>
      </c>
      <c r="H17064" s="15">
        <v>37275</v>
      </c>
      <c r="I17064" s="15">
        <v>37275</v>
      </c>
      <c r="J17064" s="16">
        <f>IFERROR((I17064/H17064),0)</f>
        <v>1</v>
      </c>
      <c r="K17064" s="15">
        <v>27023</v>
      </c>
      <c r="L17064" s="15">
        <v>37275</v>
      </c>
      <c r="M17064" s="17">
        <f>L17064/K17064</f>
        <v>1.3793805276986271</v>
      </c>
    </row>
    <row r="17065" spans="1:13" s="14" customFormat="1" ht="30" outlineLevel="2" x14ac:dyDescent="0.25">
      <c r="A17065" s="34"/>
      <c r="B17065" s="44" t="s">
        <v>4631</v>
      </c>
      <c r="C17065" s="31" t="s">
        <v>4158</v>
      </c>
      <c r="D17065" s="14" t="s">
        <v>2032</v>
      </c>
      <c r="E17065" s="14" t="s">
        <v>2039</v>
      </c>
      <c r="F17065" s="14" t="s">
        <v>2040</v>
      </c>
      <c r="G17065" s="14" t="s">
        <v>6109</v>
      </c>
      <c r="H17065" s="20">
        <v>67308</v>
      </c>
      <c r="I17065" s="20">
        <v>67308</v>
      </c>
      <c r="J17065" s="21">
        <f>IFERROR((I17065/H17065),0)</f>
        <v>1</v>
      </c>
      <c r="K17065" s="20"/>
      <c r="L17065" s="20"/>
      <c r="M17065" s="22"/>
    </row>
    <row r="17066" spans="1:13" s="14" customFormat="1" ht="30" outlineLevel="2" x14ac:dyDescent="0.25">
      <c r="A17066" s="34"/>
      <c r="B17066" s="44" t="s">
        <v>4631</v>
      </c>
      <c r="C17066" s="31" t="s">
        <v>4158</v>
      </c>
      <c r="D17066" s="14" t="s">
        <v>2032</v>
      </c>
      <c r="E17066" s="14" t="s">
        <v>2039</v>
      </c>
      <c r="F17066" s="14" t="s">
        <v>2040</v>
      </c>
      <c r="G17066" s="14" t="s">
        <v>6485</v>
      </c>
      <c r="H17066" s="20">
        <v>9777</v>
      </c>
      <c r="I17066" s="20">
        <v>9777</v>
      </c>
      <c r="J17066" s="22"/>
      <c r="K17066" s="25"/>
      <c r="L17066" s="25"/>
      <c r="M17066" s="22"/>
    </row>
    <row r="17067" spans="1:13" s="14" customFormat="1" ht="30" outlineLevel="2" x14ac:dyDescent="0.25">
      <c r="A17067" s="34"/>
      <c r="B17067" s="44" t="s">
        <v>4631</v>
      </c>
      <c r="C17067" s="31" t="s">
        <v>4158</v>
      </c>
      <c r="D17067" s="14" t="s">
        <v>2032</v>
      </c>
      <c r="E17067" s="14" t="s">
        <v>2039</v>
      </c>
      <c r="F17067" s="14" t="s">
        <v>2040</v>
      </c>
      <c r="G17067" s="14" t="s">
        <v>6492</v>
      </c>
      <c r="H17067" s="20">
        <v>5868</v>
      </c>
      <c r="I17067" s="20">
        <v>5868</v>
      </c>
      <c r="J17067" s="21">
        <f>IFERROR((I17067/H17067),0)</f>
        <v>1</v>
      </c>
      <c r="K17067" s="20"/>
      <c r="L17067" s="20"/>
      <c r="M17067" s="22"/>
    </row>
    <row r="17068" spans="1:13" s="14" customFormat="1" ht="30" outlineLevel="2" x14ac:dyDescent="0.25">
      <c r="A17068" s="34"/>
      <c r="B17068" s="44" t="s">
        <v>4631</v>
      </c>
      <c r="C17068" s="31" t="s">
        <v>4158</v>
      </c>
      <c r="D17068" s="14" t="s">
        <v>2032</v>
      </c>
      <c r="E17068" s="14" t="s">
        <v>2039</v>
      </c>
      <c r="F17068" s="14" t="s">
        <v>2040</v>
      </c>
      <c r="G17068" s="14" t="s">
        <v>6493</v>
      </c>
      <c r="H17068" s="20">
        <v>-7455</v>
      </c>
      <c r="I17068" s="20"/>
      <c r="J17068" s="21">
        <f>IFERROR((I17068/H17068),0)</f>
        <v>0</v>
      </c>
      <c r="K17068" s="20"/>
      <c r="L17068" s="20"/>
      <c r="M17068" s="22"/>
    </row>
    <row r="17069" spans="1:13" s="14" customFormat="1" ht="30" outlineLevel="1" x14ac:dyDescent="0.25">
      <c r="A17069" s="34"/>
      <c r="B17069" s="46" t="s">
        <v>9305</v>
      </c>
      <c r="C17069" s="40" t="str">
        <f>C17068</f>
        <v>ASIGNACIONES DIRECTAS ANTICIPADAS (5% DEL SGR)</v>
      </c>
      <c r="D17069" s="39" t="str">
        <f>D17068</f>
        <v xml:space="preserve">CAUCA                                             </v>
      </c>
      <c r="E17069" s="39" t="str">
        <f>E17068</f>
        <v>19821</v>
      </c>
      <c r="F17069" s="39" t="str">
        <f>F17068</f>
        <v xml:space="preserve">TORIBIO                                           </v>
      </c>
      <c r="G17069" s="39" t="s">
        <v>10656</v>
      </c>
      <c r="H17069" s="20">
        <f>SUBTOTAL(9,H17064:H17068)</f>
        <v>112773</v>
      </c>
      <c r="I17069" s="20">
        <f>SUBTOTAL(9,I17064:I17068)</f>
        <v>120228</v>
      </c>
      <c r="J17069" s="42">
        <f>+I17069/H17069</f>
        <v>1.0661062488361577</v>
      </c>
      <c r="K17069" s="20">
        <f>SUBTOTAL(9,K17064:K17068)</f>
        <v>27023</v>
      </c>
      <c r="L17069" s="20">
        <f>SUBTOTAL(9,L17064:L17068)</f>
        <v>37275</v>
      </c>
      <c r="M17069" s="7">
        <f>IFERROR((L17069/K17069),"N.A")</f>
        <v>1.3793805276986271</v>
      </c>
    </row>
    <row r="17070" spans="1:13" s="14" customFormat="1" ht="30" outlineLevel="2" x14ac:dyDescent="0.25">
      <c r="A17070" s="34"/>
      <c r="B17070" s="44" t="s">
        <v>4632</v>
      </c>
      <c r="C17070" s="31" t="s">
        <v>4158</v>
      </c>
      <c r="D17070" s="14" t="s">
        <v>2032</v>
      </c>
      <c r="E17070" s="14" t="s">
        <v>2042</v>
      </c>
      <c r="F17070" s="14" t="s">
        <v>2043</v>
      </c>
      <c r="G17070" s="14" t="s">
        <v>16</v>
      </c>
      <c r="H17070" s="15">
        <v>72212883</v>
      </c>
      <c r="I17070" s="15">
        <v>6638113.459999999</v>
      </c>
      <c r="J17070" s="16">
        <f>IFERROR((I17070/H17070),0)</f>
        <v>9.1924227149330115E-2</v>
      </c>
      <c r="K17070" s="15">
        <v>52250083</v>
      </c>
      <c r="L17070" s="15">
        <v>6638113.459999999</v>
      </c>
      <c r="M17070" s="17">
        <f>L17070/K17070</f>
        <v>0.12704503187104985</v>
      </c>
    </row>
    <row r="17071" spans="1:13" s="14" customFormat="1" ht="30" outlineLevel="2" x14ac:dyDescent="0.25">
      <c r="A17071" s="34"/>
      <c r="B17071" s="44" t="s">
        <v>4632</v>
      </c>
      <c r="C17071" s="31" t="s">
        <v>4158</v>
      </c>
      <c r="D17071" s="14" t="s">
        <v>2032</v>
      </c>
      <c r="E17071" s="14" t="s">
        <v>2042</v>
      </c>
      <c r="F17071" s="14" t="s">
        <v>2043</v>
      </c>
      <c r="G17071" s="14" t="s">
        <v>6109</v>
      </c>
      <c r="H17071" s="20">
        <v>73456905</v>
      </c>
      <c r="I17071" s="20">
        <v>73456905</v>
      </c>
      <c r="J17071" s="21">
        <f>IFERROR((I17071/H17071),0)</f>
        <v>1</v>
      </c>
      <c r="K17071" s="20"/>
      <c r="L17071" s="20"/>
      <c r="M17071" s="22"/>
    </row>
    <row r="17072" spans="1:13" s="14" customFormat="1" ht="30" outlineLevel="2" x14ac:dyDescent="0.25">
      <c r="A17072" s="34"/>
      <c r="B17072" s="44" t="s">
        <v>4632</v>
      </c>
      <c r="C17072" s="31" t="s">
        <v>4158</v>
      </c>
      <c r="D17072" s="14" t="s">
        <v>2032</v>
      </c>
      <c r="E17072" s="14" t="s">
        <v>2042</v>
      </c>
      <c r="F17072" s="14" t="s">
        <v>2043</v>
      </c>
      <c r="G17072" s="14" t="s">
        <v>6481</v>
      </c>
      <c r="H17072" s="20">
        <v>447</v>
      </c>
      <c r="I17072" s="20">
        <v>447</v>
      </c>
      <c r="J17072" s="21">
        <f>IFERROR((I17072/H17072),0)</f>
        <v>1</v>
      </c>
      <c r="K17072" s="20"/>
      <c r="L17072" s="20"/>
      <c r="M17072" s="22"/>
    </row>
    <row r="17073" spans="1:13" s="14" customFormat="1" ht="30" outlineLevel="2" x14ac:dyDescent="0.25">
      <c r="A17073" s="34"/>
      <c r="B17073" s="44" t="s">
        <v>4632</v>
      </c>
      <c r="C17073" s="31" t="s">
        <v>4158</v>
      </c>
      <c r="D17073" s="14" t="s">
        <v>2032</v>
      </c>
      <c r="E17073" s="14" t="s">
        <v>2042</v>
      </c>
      <c r="F17073" s="14" t="s">
        <v>2043</v>
      </c>
      <c r="G17073" s="14" t="s">
        <v>6485</v>
      </c>
      <c r="H17073" s="20">
        <v>1872553</v>
      </c>
      <c r="I17073" s="20">
        <v>1872553</v>
      </c>
      <c r="J17073" s="22"/>
      <c r="K17073" s="25"/>
      <c r="L17073" s="25"/>
      <c r="M17073" s="22"/>
    </row>
    <row r="17074" spans="1:13" s="14" customFormat="1" ht="30" outlineLevel="2" x14ac:dyDescent="0.25">
      <c r="A17074" s="34"/>
      <c r="B17074" s="44" t="s">
        <v>4632</v>
      </c>
      <c r="C17074" s="31" t="s">
        <v>4158</v>
      </c>
      <c r="D17074" s="14" t="s">
        <v>2032</v>
      </c>
      <c r="E17074" s="14" t="s">
        <v>2042</v>
      </c>
      <c r="F17074" s="14" t="s">
        <v>2043</v>
      </c>
      <c r="G17074" s="14" t="s">
        <v>6492</v>
      </c>
      <c r="H17074" s="20">
        <v>11308784</v>
      </c>
      <c r="I17074" s="20">
        <v>11308784</v>
      </c>
      <c r="J17074" s="21">
        <f>IFERROR((I17074/H17074),0)</f>
        <v>1</v>
      </c>
      <c r="K17074" s="20"/>
      <c r="L17074" s="20"/>
      <c r="M17074" s="22"/>
    </row>
    <row r="17075" spans="1:13" s="14" customFormat="1" ht="30" outlineLevel="2" x14ac:dyDescent="0.25">
      <c r="A17075" s="34"/>
      <c r="B17075" s="44" t="s">
        <v>4632</v>
      </c>
      <c r="C17075" s="31" t="s">
        <v>4158</v>
      </c>
      <c r="D17075" s="14" t="s">
        <v>2032</v>
      </c>
      <c r="E17075" s="14" t="s">
        <v>2042</v>
      </c>
      <c r="F17075" s="14" t="s">
        <v>2043</v>
      </c>
      <c r="G17075" s="14" t="s">
        <v>6493</v>
      </c>
      <c r="H17075" s="20">
        <v>-14442577</v>
      </c>
      <c r="I17075" s="20"/>
      <c r="J17075" s="21">
        <f>IFERROR((I17075/H17075),0)</f>
        <v>0</v>
      </c>
      <c r="K17075" s="20"/>
      <c r="L17075" s="20"/>
      <c r="M17075" s="22"/>
    </row>
    <row r="17076" spans="1:13" s="14" customFormat="1" ht="30" outlineLevel="1" x14ac:dyDescent="0.25">
      <c r="A17076" s="34"/>
      <c r="B17076" s="46" t="s">
        <v>9306</v>
      </c>
      <c r="C17076" s="40" t="str">
        <f>C17075</f>
        <v>ASIGNACIONES DIRECTAS ANTICIPADAS (5% DEL SGR)</v>
      </c>
      <c r="D17076" s="39" t="str">
        <f>D17075</f>
        <v xml:space="preserve">CAUCA                                             </v>
      </c>
      <c r="E17076" s="39" t="str">
        <f>E17075</f>
        <v>19809</v>
      </c>
      <c r="F17076" s="39" t="str">
        <f>F17075</f>
        <v xml:space="preserve">TIMBIQUÍ                                          </v>
      </c>
      <c r="G17076" s="39" t="s">
        <v>10656</v>
      </c>
      <c r="H17076" s="20">
        <f>SUBTOTAL(9,H17070:H17075)</f>
        <v>144408995</v>
      </c>
      <c r="I17076" s="20">
        <f>SUBTOTAL(9,I17070:I17075)</f>
        <v>93276802.459999993</v>
      </c>
      <c r="J17076" s="42">
        <f>+I17076/H17076</f>
        <v>0.64592100000418939</v>
      </c>
      <c r="K17076" s="20">
        <f>SUBTOTAL(9,K17070:K17075)</f>
        <v>52250083</v>
      </c>
      <c r="L17076" s="20">
        <f>SUBTOTAL(9,L17070:L17075)</f>
        <v>6638113.459999999</v>
      </c>
      <c r="M17076" s="7">
        <f>IFERROR((L17076/K17076),"N.A")</f>
        <v>0.12704503187104985</v>
      </c>
    </row>
    <row r="17077" spans="1:13" s="14" customFormat="1" ht="30" outlineLevel="2" x14ac:dyDescent="0.25">
      <c r="A17077" s="34"/>
      <c r="B17077" s="44" t="s">
        <v>4633</v>
      </c>
      <c r="C17077" s="31" t="s">
        <v>4158</v>
      </c>
      <c r="D17077" s="14" t="s">
        <v>2032</v>
      </c>
      <c r="E17077" s="14" t="s">
        <v>2045</v>
      </c>
      <c r="F17077" s="14" t="s">
        <v>2046</v>
      </c>
      <c r="G17077" s="14" t="s">
        <v>16</v>
      </c>
      <c r="H17077" s="15">
        <v>132519</v>
      </c>
      <c r="I17077" s="15">
        <v>132519</v>
      </c>
      <c r="J17077" s="16">
        <f>IFERROR((I17077/H17077),0)</f>
        <v>1</v>
      </c>
      <c r="K17077" s="15">
        <v>97214</v>
      </c>
      <c r="L17077" s="15">
        <v>132519</v>
      </c>
      <c r="M17077" s="17">
        <f>L17077/K17077</f>
        <v>1.3631678564815768</v>
      </c>
    </row>
    <row r="17078" spans="1:13" s="14" customFormat="1" ht="30" outlineLevel="2" x14ac:dyDescent="0.25">
      <c r="A17078" s="34"/>
      <c r="B17078" s="44" t="s">
        <v>4633</v>
      </c>
      <c r="C17078" s="31" t="s">
        <v>4158</v>
      </c>
      <c r="D17078" s="14" t="s">
        <v>2032</v>
      </c>
      <c r="E17078" s="14" t="s">
        <v>2045</v>
      </c>
      <c r="F17078" s="14" t="s">
        <v>2046</v>
      </c>
      <c r="G17078" s="14" t="s">
        <v>6109</v>
      </c>
      <c r="H17078" s="20">
        <v>250940</v>
      </c>
      <c r="I17078" s="20">
        <v>250940</v>
      </c>
      <c r="J17078" s="21">
        <f>IFERROR((I17078/H17078),0)</f>
        <v>1</v>
      </c>
      <c r="K17078" s="20"/>
      <c r="L17078" s="20"/>
      <c r="M17078" s="22"/>
    </row>
    <row r="17079" spans="1:13" s="14" customFormat="1" ht="30" outlineLevel="2" x14ac:dyDescent="0.25">
      <c r="A17079" s="34"/>
      <c r="B17079" s="44" t="s">
        <v>4633</v>
      </c>
      <c r="C17079" s="31" t="s">
        <v>4158</v>
      </c>
      <c r="D17079" s="14" t="s">
        <v>2032</v>
      </c>
      <c r="E17079" s="14" t="s">
        <v>2045</v>
      </c>
      <c r="F17079" s="14" t="s">
        <v>2046</v>
      </c>
      <c r="G17079" s="14" t="s">
        <v>6481</v>
      </c>
      <c r="H17079" s="20">
        <v>1</v>
      </c>
      <c r="I17079" s="20">
        <v>1</v>
      </c>
      <c r="J17079" s="21">
        <f>IFERROR((I17079/H17079),0)</f>
        <v>1</v>
      </c>
      <c r="K17079" s="20"/>
      <c r="L17079" s="20"/>
      <c r="M17079" s="22"/>
    </row>
    <row r="17080" spans="1:13" s="14" customFormat="1" ht="30" outlineLevel="2" x14ac:dyDescent="0.25">
      <c r="A17080" s="34"/>
      <c r="B17080" s="44" t="s">
        <v>4633</v>
      </c>
      <c r="C17080" s="31" t="s">
        <v>4158</v>
      </c>
      <c r="D17080" s="14" t="s">
        <v>2032</v>
      </c>
      <c r="E17080" s="14" t="s">
        <v>2045</v>
      </c>
      <c r="F17080" s="14" t="s">
        <v>2046</v>
      </c>
      <c r="G17080" s="14" t="s">
        <v>6492</v>
      </c>
      <c r="H17080" s="20">
        <v>21514</v>
      </c>
      <c r="I17080" s="20">
        <v>21514</v>
      </c>
      <c r="J17080" s="21">
        <f>IFERROR((I17080/H17080),0)</f>
        <v>1</v>
      </c>
      <c r="K17080" s="20"/>
      <c r="L17080" s="20"/>
      <c r="M17080" s="22"/>
    </row>
    <row r="17081" spans="1:13" s="14" customFormat="1" ht="30" outlineLevel="2" x14ac:dyDescent="0.25">
      <c r="A17081" s="34"/>
      <c r="B17081" s="44" t="s">
        <v>4633</v>
      </c>
      <c r="C17081" s="31" t="s">
        <v>4158</v>
      </c>
      <c r="D17081" s="14" t="s">
        <v>2032</v>
      </c>
      <c r="E17081" s="14" t="s">
        <v>2045</v>
      </c>
      <c r="F17081" s="14" t="s">
        <v>2046</v>
      </c>
      <c r="G17081" s="14" t="s">
        <v>6493</v>
      </c>
      <c r="H17081" s="20">
        <v>-26504</v>
      </c>
      <c r="I17081" s="20"/>
      <c r="J17081" s="21">
        <f>IFERROR((I17081/H17081),0)</f>
        <v>0</v>
      </c>
      <c r="K17081" s="20"/>
      <c r="L17081" s="20"/>
      <c r="M17081" s="22"/>
    </row>
    <row r="17082" spans="1:13" s="14" customFormat="1" ht="30" outlineLevel="1" x14ac:dyDescent="0.25">
      <c r="A17082" s="34"/>
      <c r="B17082" s="46" t="s">
        <v>9307</v>
      </c>
      <c r="C17082" s="40" t="str">
        <f>C17081</f>
        <v>ASIGNACIONES DIRECTAS ANTICIPADAS (5% DEL SGR)</v>
      </c>
      <c r="D17082" s="39" t="str">
        <f>D17081</f>
        <v xml:space="preserve">CAUCA                                             </v>
      </c>
      <c r="E17082" s="39" t="str">
        <f>E17081</f>
        <v>19807</v>
      </c>
      <c r="F17082" s="39" t="str">
        <f>F17081</f>
        <v xml:space="preserve">TIMBÍO                                            </v>
      </c>
      <c r="G17082" s="39" t="s">
        <v>10656</v>
      </c>
      <c r="H17082" s="20">
        <f>SUBTOTAL(9,H17077:H17081)</f>
        <v>378470</v>
      </c>
      <c r="I17082" s="20">
        <f>SUBTOTAL(9,I17077:I17081)</f>
        <v>404974</v>
      </c>
      <c r="J17082" s="42">
        <f>+I17082/H17082</f>
        <v>1.0700293286125717</v>
      </c>
      <c r="K17082" s="20">
        <f>SUBTOTAL(9,K17077:K17081)</f>
        <v>97214</v>
      </c>
      <c r="L17082" s="20">
        <f>SUBTOTAL(9,L17077:L17081)</f>
        <v>132519</v>
      </c>
      <c r="M17082" s="7">
        <f>IFERROR((L17082/K17082),"N.A")</f>
        <v>1.3631678564815768</v>
      </c>
    </row>
    <row r="17083" spans="1:13" s="14" customFormat="1" ht="30" outlineLevel="2" x14ac:dyDescent="0.25">
      <c r="A17083" s="34"/>
      <c r="B17083" s="44" t="s">
        <v>4634</v>
      </c>
      <c r="C17083" s="31" t="s">
        <v>4158</v>
      </c>
      <c r="D17083" s="14" t="s">
        <v>2032</v>
      </c>
      <c r="E17083" s="14" t="s">
        <v>2050</v>
      </c>
      <c r="F17083" s="14" t="s">
        <v>348</v>
      </c>
      <c r="G17083" s="14" t="s">
        <v>16</v>
      </c>
      <c r="H17083" s="15">
        <v>133688313</v>
      </c>
      <c r="I17083" s="15">
        <v>7650054.96</v>
      </c>
      <c r="J17083" s="16">
        <f>IFERROR((I17083/H17083),0)</f>
        <v>5.7223064517240185E-2</v>
      </c>
      <c r="K17083" s="15">
        <v>96731013</v>
      </c>
      <c r="L17083" s="15">
        <v>7650054.96</v>
      </c>
      <c r="M17083" s="17">
        <f>L17083/K17083</f>
        <v>7.9085855949838968E-2</v>
      </c>
    </row>
    <row r="17084" spans="1:13" s="14" customFormat="1" ht="30" outlineLevel="2" x14ac:dyDescent="0.25">
      <c r="A17084" s="34"/>
      <c r="B17084" s="44" t="s">
        <v>4634</v>
      </c>
      <c r="C17084" s="31" t="s">
        <v>4158</v>
      </c>
      <c r="D17084" s="14" t="s">
        <v>2032</v>
      </c>
      <c r="E17084" s="14" t="s">
        <v>2050</v>
      </c>
      <c r="F17084" s="14" t="s">
        <v>348</v>
      </c>
      <c r="G17084" s="14" t="s">
        <v>6109</v>
      </c>
      <c r="H17084" s="20">
        <v>25827007</v>
      </c>
      <c r="I17084" s="20">
        <v>25827007</v>
      </c>
      <c r="J17084" s="21">
        <f>IFERROR((I17084/H17084),0)</f>
        <v>1</v>
      </c>
      <c r="K17084" s="20"/>
      <c r="L17084" s="20"/>
      <c r="M17084" s="22"/>
    </row>
    <row r="17085" spans="1:13" s="14" customFormat="1" ht="30" outlineLevel="2" x14ac:dyDescent="0.25">
      <c r="A17085" s="34"/>
      <c r="B17085" s="44" t="s">
        <v>4634</v>
      </c>
      <c r="C17085" s="31" t="s">
        <v>4158</v>
      </c>
      <c r="D17085" s="14" t="s">
        <v>2032</v>
      </c>
      <c r="E17085" s="14" t="s">
        <v>2050</v>
      </c>
      <c r="F17085" s="14" t="s">
        <v>348</v>
      </c>
      <c r="G17085" s="14" t="s">
        <v>6481</v>
      </c>
      <c r="H17085" s="20">
        <v>827</v>
      </c>
      <c r="I17085" s="20">
        <v>827</v>
      </c>
      <c r="J17085" s="21">
        <f>IFERROR((I17085/H17085),0)</f>
        <v>1</v>
      </c>
      <c r="K17085" s="20"/>
      <c r="L17085" s="20"/>
      <c r="M17085" s="22"/>
    </row>
    <row r="17086" spans="1:13" s="14" customFormat="1" ht="30" outlineLevel="2" x14ac:dyDescent="0.25">
      <c r="A17086" s="34"/>
      <c r="B17086" s="44" t="s">
        <v>4634</v>
      </c>
      <c r="C17086" s="31" t="s">
        <v>4158</v>
      </c>
      <c r="D17086" s="14" t="s">
        <v>2032</v>
      </c>
      <c r="E17086" s="14" t="s">
        <v>2050</v>
      </c>
      <c r="F17086" s="14" t="s">
        <v>348</v>
      </c>
      <c r="G17086" s="14" t="s">
        <v>6485</v>
      </c>
      <c r="H17086" s="20">
        <v>52960287</v>
      </c>
      <c r="I17086" s="20">
        <v>52960287</v>
      </c>
      <c r="J17086" s="22"/>
      <c r="K17086" s="25"/>
      <c r="L17086" s="25"/>
      <c r="M17086" s="22"/>
    </row>
    <row r="17087" spans="1:13" s="14" customFormat="1" ht="30" outlineLevel="2" x14ac:dyDescent="0.25">
      <c r="A17087" s="34"/>
      <c r="B17087" s="44" t="s">
        <v>4634</v>
      </c>
      <c r="C17087" s="31" t="s">
        <v>4158</v>
      </c>
      <c r="D17087" s="14" t="s">
        <v>2032</v>
      </c>
      <c r="E17087" s="14" t="s">
        <v>2050</v>
      </c>
      <c r="F17087" s="14" t="s">
        <v>348</v>
      </c>
      <c r="G17087" s="14" t="s">
        <v>6492</v>
      </c>
      <c r="H17087" s="20">
        <v>20936046</v>
      </c>
      <c r="I17087" s="20">
        <v>20936046</v>
      </c>
      <c r="J17087" s="21">
        <f>IFERROR((I17087/H17087),0)</f>
        <v>1</v>
      </c>
      <c r="K17087" s="20"/>
      <c r="L17087" s="20"/>
      <c r="M17087" s="22"/>
    </row>
    <row r="17088" spans="1:13" s="14" customFormat="1" ht="30" outlineLevel="2" x14ac:dyDescent="0.25">
      <c r="A17088" s="34"/>
      <c r="B17088" s="44" t="s">
        <v>4634</v>
      </c>
      <c r="C17088" s="31" t="s">
        <v>4158</v>
      </c>
      <c r="D17088" s="14" t="s">
        <v>2032</v>
      </c>
      <c r="E17088" s="14" t="s">
        <v>2050</v>
      </c>
      <c r="F17088" s="14" t="s">
        <v>348</v>
      </c>
      <c r="G17088" s="14" t="s">
        <v>6493</v>
      </c>
      <c r="H17088" s="20">
        <v>-26737663</v>
      </c>
      <c r="I17088" s="20"/>
      <c r="J17088" s="21">
        <f>IFERROR((I17088/H17088),0)</f>
        <v>0</v>
      </c>
      <c r="K17088" s="20"/>
      <c r="L17088" s="20"/>
      <c r="M17088" s="22"/>
    </row>
    <row r="17089" spans="1:13" s="14" customFormat="1" ht="30" outlineLevel="1" x14ac:dyDescent="0.25">
      <c r="A17089" s="34"/>
      <c r="B17089" s="46" t="s">
        <v>9308</v>
      </c>
      <c r="C17089" s="40" t="str">
        <f>C17088</f>
        <v>ASIGNACIONES DIRECTAS ANTICIPADAS (5% DEL SGR)</v>
      </c>
      <c r="D17089" s="39" t="str">
        <f>D17088</f>
        <v xml:space="preserve">CAUCA                                             </v>
      </c>
      <c r="E17089" s="39" t="str">
        <f>E17088</f>
        <v>19780</v>
      </c>
      <c r="F17089" s="39" t="str">
        <f>F17088</f>
        <v xml:space="preserve">SUÁREZ                                            </v>
      </c>
      <c r="G17089" s="39" t="s">
        <v>10656</v>
      </c>
      <c r="H17089" s="20">
        <f>SUBTOTAL(9,H17083:H17088)</f>
        <v>206674817</v>
      </c>
      <c r="I17089" s="20">
        <f>SUBTOTAL(9,I17083:I17088)</f>
        <v>107374221.96000001</v>
      </c>
      <c r="J17089" s="42">
        <f>+I17089/H17089</f>
        <v>0.51953219806165363</v>
      </c>
      <c r="K17089" s="20">
        <f>SUBTOTAL(9,K17083:K17088)</f>
        <v>96731013</v>
      </c>
      <c r="L17089" s="20">
        <f>SUBTOTAL(9,L17083:L17088)</f>
        <v>7650054.96</v>
      </c>
      <c r="M17089" s="7">
        <f>IFERROR((L17089/K17089),"N.A")</f>
        <v>7.9085855949838968E-2</v>
      </c>
    </row>
    <row r="17090" spans="1:13" s="14" customFormat="1" ht="30" outlineLevel="2" x14ac:dyDescent="0.25">
      <c r="A17090" s="34"/>
      <c r="B17090" s="44" t="s">
        <v>6398</v>
      </c>
      <c r="C17090" s="31" t="s">
        <v>4158</v>
      </c>
      <c r="D17090" s="14" t="s">
        <v>2032</v>
      </c>
      <c r="E17090" s="14" t="s">
        <v>2052</v>
      </c>
      <c r="F17090" s="14" t="s">
        <v>2053</v>
      </c>
      <c r="G17090" s="14" t="s">
        <v>6109</v>
      </c>
      <c r="H17090" s="20">
        <v>4771</v>
      </c>
      <c r="I17090" s="20">
        <v>4771</v>
      </c>
      <c r="J17090" s="21">
        <f>IFERROR((I17090/H17090),0)</f>
        <v>1</v>
      </c>
      <c r="K17090" s="20"/>
      <c r="L17090" s="20"/>
      <c r="M17090" s="22"/>
    </row>
    <row r="17091" spans="1:13" s="14" customFormat="1" ht="30" outlineLevel="1" x14ac:dyDescent="0.25">
      <c r="A17091" s="34"/>
      <c r="B17091" s="46" t="s">
        <v>9309</v>
      </c>
      <c r="C17091" s="40" t="str">
        <f>C17090</f>
        <v>ASIGNACIONES DIRECTAS ANTICIPADAS (5% DEL SGR)</v>
      </c>
      <c r="D17091" s="39" t="str">
        <f>D17090</f>
        <v xml:space="preserve">CAUCA                                             </v>
      </c>
      <c r="E17091" s="39" t="str">
        <f>E17090</f>
        <v>19760</v>
      </c>
      <c r="F17091" s="39" t="str">
        <f>F17090</f>
        <v xml:space="preserve">SOTARA                                            </v>
      </c>
      <c r="G17091" s="39" t="s">
        <v>10656</v>
      </c>
      <c r="H17091" s="20">
        <f>SUBTOTAL(9,H17090:H17090)</f>
        <v>4771</v>
      </c>
      <c r="I17091" s="20">
        <f>SUBTOTAL(9,I17090:I17090)</f>
        <v>4771</v>
      </c>
      <c r="J17091" s="42">
        <f>+I17091/H17091</f>
        <v>1</v>
      </c>
      <c r="K17091" s="20">
        <f>SUBTOTAL(9,K17090:K17090)</f>
        <v>0</v>
      </c>
      <c r="L17091" s="20">
        <f>SUBTOTAL(9,L17090:L17090)</f>
        <v>0</v>
      </c>
      <c r="M17091" s="7" t="str">
        <f>IFERROR((L17091/K17091),"N.A")</f>
        <v>N.A</v>
      </c>
    </row>
    <row r="17092" spans="1:13" s="14" customFormat="1" ht="30" outlineLevel="2" x14ac:dyDescent="0.25">
      <c r="A17092" s="34"/>
      <c r="B17092" s="44" t="s">
        <v>4635</v>
      </c>
      <c r="C17092" s="31" t="s">
        <v>4158</v>
      </c>
      <c r="D17092" s="14" t="s">
        <v>2032</v>
      </c>
      <c r="E17092" s="14" t="s">
        <v>2058</v>
      </c>
      <c r="F17092" s="14" t="s">
        <v>2059</v>
      </c>
      <c r="G17092" s="14" t="s">
        <v>16</v>
      </c>
      <c r="H17092" s="15">
        <v>1681305</v>
      </c>
      <c r="I17092" s="15">
        <v>1681305</v>
      </c>
      <c r="J17092" s="16">
        <f>IFERROR((I17092/H17092),0)</f>
        <v>1</v>
      </c>
      <c r="K17092" s="15">
        <v>1216582</v>
      </c>
      <c r="L17092" s="15">
        <v>1681305</v>
      </c>
      <c r="M17092" s="17">
        <f>L17092/K17092</f>
        <v>1.3819906919550018</v>
      </c>
    </row>
    <row r="17093" spans="1:13" s="14" customFormat="1" ht="30" outlineLevel="2" x14ac:dyDescent="0.25">
      <c r="A17093" s="34"/>
      <c r="B17093" s="44" t="s">
        <v>4635</v>
      </c>
      <c r="C17093" s="31" t="s">
        <v>4158</v>
      </c>
      <c r="D17093" s="14" t="s">
        <v>2032</v>
      </c>
      <c r="E17093" s="14" t="s">
        <v>2058</v>
      </c>
      <c r="F17093" s="14" t="s">
        <v>2059</v>
      </c>
      <c r="G17093" s="14" t="s">
        <v>6109</v>
      </c>
      <c r="H17093" s="20">
        <v>1239107</v>
      </c>
      <c r="I17093" s="20">
        <v>1239107</v>
      </c>
      <c r="J17093" s="21">
        <f>IFERROR((I17093/H17093),0)</f>
        <v>1</v>
      </c>
      <c r="K17093" s="20"/>
      <c r="L17093" s="20"/>
      <c r="M17093" s="22"/>
    </row>
    <row r="17094" spans="1:13" s="14" customFormat="1" ht="30" outlineLevel="2" x14ac:dyDescent="0.25">
      <c r="A17094" s="34"/>
      <c r="B17094" s="44" t="s">
        <v>4635</v>
      </c>
      <c r="C17094" s="31" t="s">
        <v>4158</v>
      </c>
      <c r="D17094" s="14" t="s">
        <v>2032</v>
      </c>
      <c r="E17094" s="14" t="s">
        <v>2058</v>
      </c>
      <c r="F17094" s="14" t="s">
        <v>2059</v>
      </c>
      <c r="G17094" s="14" t="s">
        <v>6481</v>
      </c>
      <c r="H17094" s="20">
        <v>10</v>
      </c>
      <c r="I17094" s="20">
        <v>10</v>
      </c>
      <c r="J17094" s="21">
        <f>IFERROR((I17094/H17094),0)</f>
        <v>1</v>
      </c>
      <c r="K17094" s="20"/>
      <c r="L17094" s="20"/>
      <c r="M17094" s="22"/>
    </row>
    <row r="17095" spans="1:13" s="14" customFormat="1" ht="30" outlineLevel="2" x14ac:dyDescent="0.25">
      <c r="A17095" s="34"/>
      <c r="B17095" s="44" t="s">
        <v>4635</v>
      </c>
      <c r="C17095" s="31" t="s">
        <v>4158</v>
      </c>
      <c r="D17095" s="14" t="s">
        <v>2032</v>
      </c>
      <c r="E17095" s="14" t="s">
        <v>2058</v>
      </c>
      <c r="F17095" s="14" t="s">
        <v>2059</v>
      </c>
      <c r="G17095" s="14" t="s">
        <v>6485</v>
      </c>
      <c r="H17095" s="20">
        <v>8716</v>
      </c>
      <c r="I17095" s="20">
        <v>8716</v>
      </c>
      <c r="J17095" s="22"/>
      <c r="K17095" s="25"/>
      <c r="L17095" s="25"/>
      <c r="M17095" s="22"/>
    </row>
    <row r="17096" spans="1:13" s="14" customFormat="1" ht="30" outlineLevel="2" x14ac:dyDescent="0.25">
      <c r="A17096" s="34"/>
      <c r="B17096" s="44" t="s">
        <v>4635</v>
      </c>
      <c r="C17096" s="31" t="s">
        <v>4158</v>
      </c>
      <c r="D17096" s="14" t="s">
        <v>2032</v>
      </c>
      <c r="E17096" s="14" t="s">
        <v>2058</v>
      </c>
      <c r="F17096" s="14" t="s">
        <v>2059</v>
      </c>
      <c r="G17096" s="14" t="s">
        <v>6492</v>
      </c>
      <c r="H17096" s="20">
        <v>263334</v>
      </c>
      <c r="I17096" s="20">
        <v>263334</v>
      </c>
      <c r="J17096" s="21">
        <f>IFERROR((I17096/H17096),0)</f>
        <v>1</v>
      </c>
      <c r="K17096" s="20"/>
      <c r="L17096" s="20"/>
      <c r="M17096" s="22"/>
    </row>
    <row r="17097" spans="1:13" s="14" customFormat="1" ht="30" outlineLevel="2" x14ac:dyDescent="0.25">
      <c r="A17097" s="34"/>
      <c r="B17097" s="44" t="s">
        <v>4635</v>
      </c>
      <c r="C17097" s="31" t="s">
        <v>4158</v>
      </c>
      <c r="D17097" s="14" t="s">
        <v>2032</v>
      </c>
      <c r="E17097" s="14" t="s">
        <v>2058</v>
      </c>
      <c r="F17097" s="14" t="s">
        <v>2059</v>
      </c>
      <c r="G17097" s="14" t="s">
        <v>6493</v>
      </c>
      <c r="H17097" s="20">
        <v>-336261</v>
      </c>
      <c r="I17097" s="20"/>
      <c r="J17097" s="21">
        <f>IFERROR((I17097/H17097),0)</f>
        <v>0</v>
      </c>
      <c r="K17097" s="20"/>
      <c r="L17097" s="20"/>
      <c r="M17097" s="22"/>
    </row>
    <row r="17098" spans="1:13" s="14" customFormat="1" ht="30" outlineLevel="1" x14ac:dyDescent="0.25">
      <c r="A17098" s="34"/>
      <c r="B17098" s="46" t="s">
        <v>9310</v>
      </c>
      <c r="C17098" s="40" t="str">
        <f>C17097</f>
        <v>ASIGNACIONES DIRECTAS ANTICIPADAS (5% DEL SGR)</v>
      </c>
      <c r="D17098" s="39" t="str">
        <f>D17097</f>
        <v xml:space="preserve">CAUCA                                             </v>
      </c>
      <c r="E17098" s="39" t="str">
        <f>E17097</f>
        <v>19701</v>
      </c>
      <c r="F17098" s="39" t="str">
        <f>F17097</f>
        <v xml:space="preserve">SANTA ROSA                                        </v>
      </c>
      <c r="G17098" s="39" t="s">
        <v>10656</v>
      </c>
      <c r="H17098" s="20">
        <f>SUBTOTAL(9,H17092:H17097)</f>
        <v>2856211</v>
      </c>
      <c r="I17098" s="20">
        <f>SUBTOTAL(9,I17092:I17097)</f>
        <v>3192472</v>
      </c>
      <c r="J17098" s="42">
        <f>+I17098/H17098</f>
        <v>1.1177297475571657</v>
      </c>
      <c r="K17098" s="20">
        <f>SUBTOTAL(9,K17092:K17097)</f>
        <v>1216582</v>
      </c>
      <c r="L17098" s="20">
        <f>SUBTOTAL(9,L17092:L17097)</f>
        <v>1681305</v>
      </c>
      <c r="M17098" s="7">
        <f>IFERROR((L17098/K17098),"N.A")</f>
        <v>1.3819906919550018</v>
      </c>
    </row>
    <row r="17099" spans="1:13" s="14" customFormat="1" ht="30" outlineLevel="2" x14ac:dyDescent="0.25">
      <c r="A17099" s="34"/>
      <c r="B17099" s="44" t="s">
        <v>4636</v>
      </c>
      <c r="C17099" s="31" t="s">
        <v>4158</v>
      </c>
      <c r="D17099" s="14" t="s">
        <v>2032</v>
      </c>
      <c r="E17099" s="14" t="s">
        <v>2061</v>
      </c>
      <c r="F17099" s="14" t="s">
        <v>2062</v>
      </c>
      <c r="G17099" s="14" t="s">
        <v>16</v>
      </c>
      <c r="H17099" s="15">
        <v>2132769</v>
      </c>
      <c r="I17099" s="15">
        <v>1339110.0299999998</v>
      </c>
      <c r="J17099" s="16">
        <f>IFERROR((I17099/H17099),0)</f>
        <v>0.6278739188350918</v>
      </c>
      <c r="K17099" s="15">
        <v>1507817</v>
      </c>
      <c r="L17099" s="15">
        <v>1339110.0299999998</v>
      </c>
      <c r="M17099" s="17">
        <f>L17099/K17099</f>
        <v>0.88811177351097637</v>
      </c>
    </row>
    <row r="17100" spans="1:13" s="14" customFormat="1" ht="30" outlineLevel="2" x14ac:dyDescent="0.25">
      <c r="A17100" s="34"/>
      <c r="B17100" s="44" t="s">
        <v>4636</v>
      </c>
      <c r="C17100" s="31" t="s">
        <v>4158</v>
      </c>
      <c r="D17100" s="14" t="s">
        <v>2032</v>
      </c>
      <c r="E17100" s="14" t="s">
        <v>2061</v>
      </c>
      <c r="F17100" s="14" t="s">
        <v>2062</v>
      </c>
      <c r="G17100" s="14" t="s">
        <v>6109</v>
      </c>
      <c r="H17100" s="20">
        <v>2651857</v>
      </c>
      <c r="I17100" s="20">
        <v>2651857</v>
      </c>
      <c r="J17100" s="21">
        <f>IFERROR((I17100/H17100),0)</f>
        <v>1</v>
      </c>
      <c r="K17100" s="20"/>
      <c r="L17100" s="20"/>
      <c r="M17100" s="22"/>
    </row>
    <row r="17101" spans="1:13" s="14" customFormat="1" ht="30" outlineLevel="2" x14ac:dyDescent="0.25">
      <c r="A17101" s="34"/>
      <c r="B17101" s="44" t="s">
        <v>4636</v>
      </c>
      <c r="C17101" s="31" t="s">
        <v>4158</v>
      </c>
      <c r="D17101" s="14" t="s">
        <v>2032</v>
      </c>
      <c r="E17101" s="14" t="s">
        <v>2061</v>
      </c>
      <c r="F17101" s="14" t="s">
        <v>2062</v>
      </c>
      <c r="G17101" s="14" t="s">
        <v>6481</v>
      </c>
      <c r="H17101" s="20">
        <v>13</v>
      </c>
      <c r="I17101" s="20">
        <v>13</v>
      </c>
      <c r="J17101" s="21">
        <f>IFERROR((I17101/H17101),0)</f>
        <v>1</v>
      </c>
      <c r="K17101" s="20"/>
      <c r="L17101" s="20"/>
      <c r="M17101" s="22"/>
    </row>
    <row r="17102" spans="1:13" s="14" customFormat="1" ht="30" outlineLevel="2" x14ac:dyDescent="0.25">
      <c r="A17102" s="34"/>
      <c r="B17102" s="44" t="s">
        <v>4636</v>
      </c>
      <c r="C17102" s="31" t="s">
        <v>4158</v>
      </c>
      <c r="D17102" s="14" t="s">
        <v>2032</v>
      </c>
      <c r="E17102" s="14" t="s">
        <v>2061</v>
      </c>
      <c r="F17102" s="14" t="s">
        <v>2062</v>
      </c>
      <c r="G17102" s="14" t="s">
        <v>6485</v>
      </c>
      <c r="H17102" s="20">
        <v>139729</v>
      </c>
      <c r="I17102" s="20">
        <v>139729</v>
      </c>
      <c r="J17102" s="22"/>
      <c r="K17102" s="25"/>
      <c r="L17102" s="25"/>
      <c r="M17102" s="22"/>
    </row>
    <row r="17103" spans="1:13" s="14" customFormat="1" ht="30" outlineLevel="2" x14ac:dyDescent="0.25">
      <c r="A17103" s="34"/>
      <c r="B17103" s="44" t="s">
        <v>4636</v>
      </c>
      <c r="C17103" s="31" t="s">
        <v>4158</v>
      </c>
      <c r="D17103" s="14" t="s">
        <v>2032</v>
      </c>
      <c r="E17103" s="14" t="s">
        <v>2061</v>
      </c>
      <c r="F17103" s="14" t="s">
        <v>2062</v>
      </c>
      <c r="G17103" s="14" t="s">
        <v>6492</v>
      </c>
      <c r="H17103" s="20">
        <v>313755</v>
      </c>
      <c r="I17103" s="20">
        <v>313755</v>
      </c>
      <c r="J17103" s="21">
        <f>IFERROR((I17103/H17103),0)</f>
        <v>1</v>
      </c>
      <c r="K17103" s="20"/>
      <c r="L17103" s="20"/>
      <c r="M17103" s="22"/>
    </row>
    <row r="17104" spans="1:13" s="14" customFormat="1" ht="30" outlineLevel="2" x14ac:dyDescent="0.25">
      <c r="A17104" s="34"/>
      <c r="B17104" s="44" t="s">
        <v>4636</v>
      </c>
      <c r="C17104" s="31" t="s">
        <v>4158</v>
      </c>
      <c r="D17104" s="14" t="s">
        <v>2032</v>
      </c>
      <c r="E17104" s="14" t="s">
        <v>2061</v>
      </c>
      <c r="F17104" s="14" t="s">
        <v>2062</v>
      </c>
      <c r="G17104" s="14" t="s">
        <v>6493</v>
      </c>
      <c r="H17104" s="20">
        <v>-426554</v>
      </c>
      <c r="I17104" s="20"/>
      <c r="J17104" s="21">
        <f>IFERROR((I17104/H17104),0)</f>
        <v>0</v>
      </c>
      <c r="K17104" s="20"/>
      <c r="L17104" s="20"/>
      <c r="M17104" s="22"/>
    </row>
    <row r="17105" spans="1:13" s="14" customFormat="1" ht="30" outlineLevel="1" x14ac:dyDescent="0.25">
      <c r="A17105" s="34"/>
      <c r="B17105" s="46" t="s">
        <v>9311</v>
      </c>
      <c r="C17105" s="40" t="str">
        <f>C17104</f>
        <v>ASIGNACIONES DIRECTAS ANTICIPADAS (5% DEL SGR)</v>
      </c>
      <c r="D17105" s="39" t="str">
        <f>D17104</f>
        <v xml:space="preserve">CAUCA                                             </v>
      </c>
      <c r="E17105" s="39" t="str">
        <f>E17104</f>
        <v>19698</v>
      </c>
      <c r="F17105" s="39" t="str">
        <f>F17104</f>
        <v xml:space="preserve">SANTANDER DE QUILICHAO                            </v>
      </c>
      <c r="G17105" s="39" t="s">
        <v>10656</v>
      </c>
      <c r="H17105" s="20">
        <f>SUBTOTAL(9,H17099:H17104)</f>
        <v>4811569</v>
      </c>
      <c r="I17105" s="20">
        <f>SUBTOTAL(9,I17099:I17104)</f>
        <v>4444464.0299999993</v>
      </c>
      <c r="J17105" s="42">
        <f>+I17105/H17105</f>
        <v>0.92370368792383506</v>
      </c>
      <c r="K17105" s="20">
        <f>SUBTOTAL(9,K17099:K17104)</f>
        <v>1507817</v>
      </c>
      <c r="L17105" s="20">
        <f>SUBTOTAL(9,L17099:L17104)</f>
        <v>1339110.0299999998</v>
      </c>
      <c r="M17105" s="7">
        <f>IFERROR((L17105/K17105),"N.A")</f>
        <v>0.88811177351097637</v>
      </c>
    </row>
    <row r="17106" spans="1:13" s="14" customFormat="1" ht="30" outlineLevel="2" x14ac:dyDescent="0.25">
      <c r="A17106" s="34"/>
      <c r="B17106" s="44" t="s">
        <v>4637</v>
      </c>
      <c r="C17106" s="31" t="s">
        <v>4158</v>
      </c>
      <c r="D17106" s="14" t="s">
        <v>2032</v>
      </c>
      <c r="E17106" s="14" t="s">
        <v>2067</v>
      </c>
      <c r="F17106" s="14" t="s">
        <v>2068</v>
      </c>
      <c r="G17106" s="14" t="s">
        <v>16</v>
      </c>
      <c r="H17106" s="15">
        <v>1356420</v>
      </c>
      <c r="I17106" s="15">
        <v>1356420</v>
      </c>
      <c r="J17106" s="16">
        <f>IFERROR((I17106/H17106),0)</f>
        <v>1</v>
      </c>
      <c r="K17106" s="15">
        <v>978445</v>
      </c>
      <c r="L17106" s="15">
        <v>1356420</v>
      </c>
      <c r="M17106" s="17">
        <f>L17106/K17106</f>
        <v>1.3863017338736465</v>
      </c>
    </row>
    <row r="17107" spans="1:13" s="14" customFormat="1" ht="30" outlineLevel="2" x14ac:dyDescent="0.25">
      <c r="A17107" s="34"/>
      <c r="B17107" s="44" t="s">
        <v>4637</v>
      </c>
      <c r="C17107" s="31" t="s">
        <v>4158</v>
      </c>
      <c r="D17107" s="14" t="s">
        <v>2032</v>
      </c>
      <c r="E17107" s="14" t="s">
        <v>2067</v>
      </c>
      <c r="F17107" s="14" t="s">
        <v>2068</v>
      </c>
      <c r="G17107" s="14" t="s">
        <v>6109</v>
      </c>
      <c r="H17107" s="20">
        <v>2145979</v>
      </c>
      <c r="I17107" s="20">
        <v>2145979</v>
      </c>
      <c r="J17107" s="21">
        <f>IFERROR((I17107/H17107),0)</f>
        <v>1</v>
      </c>
      <c r="K17107" s="20"/>
      <c r="L17107" s="20"/>
      <c r="M17107" s="22"/>
    </row>
    <row r="17108" spans="1:13" s="14" customFormat="1" ht="30" outlineLevel="2" x14ac:dyDescent="0.25">
      <c r="A17108" s="34"/>
      <c r="B17108" s="44" t="s">
        <v>4637</v>
      </c>
      <c r="C17108" s="31" t="s">
        <v>4158</v>
      </c>
      <c r="D17108" s="14" t="s">
        <v>2032</v>
      </c>
      <c r="E17108" s="14" t="s">
        <v>2067</v>
      </c>
      <c r="F17108" s="14" t="s">
        <v>2068</v>
      </c>
      <c r="G17108" s="14" t="s">
        <v>6481</v>
      </c>
      <c r="H17108" s="20">
        <v>8</v>
      </c>
      <c r="I17108" s="20">
        <v>8</v>
      </c>
      <c r="J17108" s="21">
        <f>IFERROR((I17108/H17108),0)</f>
        <v>1</v>
      </c>
      <c r="K17108" s="20"/>
      <c r="L17108" s="20"/>
      <c r="M17108" s="22"/>
    </row>
    <row r="17109" spans="1:13" s="14" customFormat="1" ht="30" outlineLevel="2" x14ac:dyDescent="0.25">
      <c r="A17109" s="34"/>
      <c r="B17109" s="44" t="s">
        <v>4637</v>
      </c>
      <c r="C17109" s="31" t="s">
        <v>4158</v>
      </c>
      <c r="D17109" s="14" t="s">
        <v>2032</v>
      </c>
      <c r="E17109" s="14" t="s">
        <v>2067</v>
      </c>
      <c r="F17109" s="14" t="s">
        <v>2068</v>
      </c>
      <c r="G17109" s="14" t="s">
        <v>6485</v>
      </c>
      <c r="H17109" s="20">
        <v>141457</v>
      </c>
      <c r="I17109" s="20">
        <v>141457</v>
      </c>
      <c r="J17109" s="22"/>
      <c r="K17109" s="25"/>
      <c r="L17109" s="25"/>
      <c r="M17109" s="22"/>
    </row>
    <row r="17110" spans="1:13" s="14" customFormat="1" ht="30" outlineLevel="2" x14ac:dyDescent="0.25">
      <c r="A17110" s="34"/>
      <c r="B17110" s="44" t="s">
        <v>4637</v>
      </c>
      <c r="C17110" s="31" t="s">
        <v>4158</v>
      </c>
      <c r="D17110" s="14" t="s">
        <v>2032</v>
      </c>
      <c r="E17110" s="14" t="s">
        <v>2067</v>
      </c>
      <c r="F17110" s="14" t="s">
        <v>2068</v>
      </c>
      <c r="G17110" s="14" t="s">
        <v>6492</v>
      </c>
      <c r="H17110" s="20">
        <v>210701</v>
      </c>
      <c r="I17110" s="20">
        <v>210701</v>
      </c>
      <c r="J17110" s="21">
        <f>IFERROR((I17110/H17110),0)</f>
        <v>1</v>
      </c>
      <c r="K17110" s="20"/>
      <c r="L17110" s="20"/>
      <c r="M17110" s="22"/>
    </row>
    <row r="17111" spans="1:13" s="14" customFormat="1" ht="30" outlineLevel="2" x14ac:dyDescent="0.25">
      <c r="A17111" s="34"/>
      <c r="B17111" s="44" t="s">
        <v>4637</v>
      </c>
      <c r="C17111" s="31" t="s">
        <v>4158</v>
      </c>
      <c r="D17111" s="14" t="s">
        <v>2032</v>
      </c>
      <c r="E17111" s="14" t="s">
        <v>2067</v>
      </c>
      <c r="F17111" s="14" t="s">
        <v>2068</v>
      </c>
      <c r="G17111" s="14" t="s">
        <v>6493</v>
      </c>
      <c r="H17111" s="20">
        <v>-271284</v>
      </c>
      <c r="I17111" s="20"/>
      <c r="J17111" s="21">
        <f>IFERROR((I17111/H17111),0)</f>
        <v>0</v>
      </c>
      <c r="K17111" s="20"/>
      <c r="L17111" s="20"/>
      <c r="M17111" s="22"/>
    </row>
    <row r="17112" spans="1:13" s="14" customFormat="1" ht="30" outlineLevel="1" x14ac:dyDescent="0.25">
      <c r="A17112" s="34"/>
      <c r="B17112" s="46" t="s">
        <v>9312</v>
      </c>
      <c r="C17112" s="40" t="str">
        <f>C17111</f>
        <v>ASIGNACIONES DIRECTAS ANTICIPADAS (5% DEL SGR)</v>
      </c>
      <c r="D17112" s="39" t="str">
        <f>D17111</f>
        <v xml:space="preserve">CAUCA                                             </v>
      </c>
      <c r="E17112" s="39" t="str">
        <f>E17111</f>
        <v>19622</v>
      </c>
      <c r="F17112" s="39" t="str">
        <f>F17111</f>
        <v xml:space="preserve">ROSAS                                             </v>
      </c>
      <c r="G17112" s="39" t="s">
        <v>10656</v>
      </c>
      <c r="H17112" s="20">
        <f>SUBTOTAL(9,H17106:H17111)</f>
        <v>3583281</v>
      </c>
      <c r="I17112" s="20">
        <f>SUBTOTAL(9,I17106:I17111)</f>
        <v>3854565</v>
      </c>
      <c r="J17112" s="42">
        <f>+I17112/H17112</f>
        <v>1.0757082684835491</v>
      </c>
      <c r="K17112" s="20">
        <f>SUBTOTAL(9,K17106:K17111)</f>
        <v>978445</v>
      </c>
      <c r="L17112" s="20">
        <f>SUBTOTAL(9,L17106:L17111)</f>
        <v>1356420</v>
      </c>
      <c r="M17112" s="7">
        <f>IFERROR((L17112/K17112),"N.A")</f>
        <v>1.3863017338736465</v>
      </c>
    </row>
    <row r="17113" spans="1:13" s="14" customFormat="1" ht="30" outlineLevel="2" x14ac:dyDescent="0.25">
      <c r="A17113" s="34"/>
      <c r="B17113" s="44" t="s">
        <v>4638</v>
      </c>
      <c r="C17113" s="31" t="s">
        <v>4158</v>
      </c>
      <c r="D17113" s="14" t="s">
        <v>2032</v>
      </c>
      <c r="E17113" s="14" t="s">
        <v>2070</v>
      </c>
      <c r="F17113" s="14" t="s">
        <v>2071</v>
      </c>
      <c r="G17113" s="14" t="s">
        <v>16</v>
      </c>
      <c r="H17113" s="15">
        <v>178830</v>
      </c>
      <c r="I17113" s="15">
        <v>0</v>
      </c>
      <c r="J17113" s="16">
        <f>IFERROR((I17113/H17113),0)</f>
        <v>0</v>
      </c>
      <c r="K17113" s="15">
        <v>129165</v>
      </c>
      <c r="L17113" s="15">
        <v>0</v>
      </c>
      <c r="M17113" s="17">
        <f>L17113/K17113</f>
        <v>0</v>
      </c>
    </row>
    <row r="17114" spans="1:13" s="14" customFormat="1" ht="30" outlineLevel="2" x14ac:dyDescent="0.25">
      <c r="A17114" s="34"/>
      <c r="B17114" s="44" t="s">
        <v>4638</v>
      </c>
      <c r="C17114" s="31" t="s">
        <v>4158</v>
      </c>
      <c r="D17114" s="14" t="s">
        <v>2032</v>
      </c>
      <c r="E17114" s="14" t="s">
        <v>2070</v>
      </c>
      <c r="F17114" s="14" t="s">
        <v>2071</v>
      </c>
      <c r="G17114" s="14" t="s">
        <v>6109</v>
      </c>
      <c r="H17114" s="20">
        <v>421571</v>
      </c>
      <c r="I17114" s="20">
        <v>421571</v>
      </c>
      <c r="J17114" s="21">
        <f>IFERROR((I17114/H17114),0)</f>
        <v>1</v>
      </c>
      <c r="K17114" s="20"/>
      <c r="L17114" s="20"/>
      <c r="M17114" s="22"/>
    </row>
    <row r="17115" spans="1:13" s="14" customFormat="1" ht="30" outlineLevel="2" x14ac:dyDescent="0.25">
      <c r="A17115" s="34"/>
      <c r="B17115" s="44" t="s">
        <v>4638</v>
      </c>
      <c r="C17115" s="31" t="s">
        <v>4158</v>
      </c>
      <c r="D17115" s="14" t="s">
        <v>2032</v>
      </c>
      <c r="E17115" s="14" t="s">
        <v>2070</v>
      </c>
      <c r="F17115" s="14" t="s">
        <v>2071</v>
      </c>
      <c r="G17115" s="14" t="s">
        <v>6481</v>
      </c>
      <c r="H17115" s="20">
        <v>1</v>
      </c>
      <c r="I17115" s="20">
        <v>1</v>
      </c>
      <c r="J17115" s="21">
        <f>IFERROR((I17115/H17115),0)</f>
        <v>1</v>
      </c>
      <c r="K17115" s="20"/>
      <c r="L17115" s="20"/>
      <c r="M17115" s="22"/>
    </row>
    <row r="17116" spans="1:13" s="14" customFormat="1" ht="30" outlineLevel="2" x14ac:dyDescent="0.25">
      <c r="A17116" s="34"/>
      <c r="B17116" s="44" t="s">
        <v>4638</v>
      </c>
      <c r="C17116" s="31" t="s">
        <v>4158</v>
      </c>
      <c r="D17116" s="14" t="s">
        <v>2032</v>
      </c>
      <c r="E17116" s="14" t="s">
        <v>2070</v>
      </c>
      <c r="F17116" s="14" t="s">
        <v>2071</v>
      </c>
      <c r="G17116" s="14" t="s">
        <v>6492</v>
      </c>
      <c r="H17116" s="20">
        <v>27875</v>
      </c>
      <c r="I17116" s="20">
        <v>27875</v>
      </c>
      <c r="J17116" s="21">
        <f>IFERROR((I17116/H17116),0)</f>
        <v>1</v>
      </c>
      <c r="K17116" s="20"/>
      <c r="L17116" s="20"/>
      <c r="M17116" s="22"/>
    </row>
    <row r="17117" spans="1:13" s="14" customFormat="1" ht="30" outlineLevel="2" x14ac:dyDescent="0.25">
      <c r="A17117" s="34"/>
      <c r="B17117" s="44" t="s">
        <v>4638</v>
      </c>
      <c r="C17117" s="31" t="s">
        <v>4158</v>
      </c>
      <c r="D17117" s="14" t="s">
        <v>2032</v>
      </c>
      <c r="E17117" s="14" t="s">
        <v>2070</v>
      </c>
      <c r="F17117" s="14" t="s">
        <v>2071</v>
      </c>
      <c r="G17117" s="14" t="s">
        <v>6493</v>
      </c>
      <c r="H17117" s="20">
        <v>-35766</v>
      </c>
      <c r="I17117" s="20"/>
      <c r="J17117" s="21">
        <f>IFERROR((I17117/H17117),0)</f>
        <v>0</v>
      </c>
      <c r="K17117" s="20"/>
      <c r="L17117" s="20"/>
      <c r="M17117" s="22"/>
    </row>
    <row r="17118" spans="1:13" s="14" customFormat="1" ht="30" outlineLevel="1" x14ac:dyDescent="0.25">
      <c r="A17118" s="34"/>
      <c r="B17118" s="46" t="s">
        <v>9313</v>
      </c>
      <c r="C17118" s="40" t="str">
        <f>C17117</f>
        <v>ASIGNACIONES DIRECTAS ANTICIPADAS (5% DEL SGR)</v>
      </c>
      <c r="D17118" s="39" t="str">
        <f>D17117</f>
        <v xml:space="preserve">CAUCA                                             </v>
      </c>
      <c r="E17118" s="39" t="str">
        <f>E17117</f>
        <v>19585</v>
      </c>
      <c r="F17118" s="39" t="str">
        <f>F17117</f>
        <v xml:space="preserve">PURACÉ                                            </v>
      </c>
      <c r="G17118" s="39" t="s">
        <v>10656</v>
      </c>
      <c r="H17118" s="20">
        <f>SUBTOTAL(9,H17113:H17117)</f>
        <v>592511</v>
      </c>
      <c r="I17118" s="20">
        <f>SUBTOTAL(9,I17113:I17117)</f>
        <v>449447</v>
      </c>
      <c r="J17118" s="42">
        <f>+I17118/H17118</f>
        <v>0.75854625483746296</v>
      </c>
      <c r="K17118" s="20">
        <f>SUBTOTAL(9,K17113:K17117)</f>
        <v>129165</v>
      </c>
      <c r="L17118" s="20">
        <f>SUBTOTAL(9,L17113:L17117)</f>
        <v>0</v>
      </c>
      <c r="M17118" s="7">
        <f>IFERROR((L17118/K17118),"N.A")</f>
        <v>0</v>
      </c>
    </row>
    <row r="17119" spans="1:13" s="14" customFormat="1" ht="30" outlineLevel="2" x14ac:dyDescent="0.25">
      <c r="A17119" s="34"/>
      <c r="B17119" s="44" t="s">
        <v>4639</v>
      </c>
      <c r="C17119" s="31" t="s">
        <v>4158</v>
      </c>
      <c r="D17119" s="14" t="s">
        <v>2032</v>
      </c>
      <c r="E17119" s="14" t="s">
        <v>2073</v>
      </c>
      <c r="F17119" s="14" t="s">
        <v>2074</v>
      </c>
      <c r="G17119" s="14" t="s">
        <v>16</v>
      </c>
      <c r="H17119" s="15">
        <v>355595</v>
      </c>
      <c r="I17119" s="15">
        <v>55204.82</v>
      </c>
      <c r="J17119" s="16">
        <f>IFERROR((I17119/H17119),0)</f>
        <v>0.15524633360986514</v>
      </c>
      <c r="K17119" s="15">
        <v>256838</v>
      </c>
      <c r="L17119" s="15">
        <v>55204.82</v>
      </c>
      <c r="M17119" s="17">
        <f>L17119/K17119</f>
        <v>0.21494023470047266</v>
      </c>
    </row>
    <row r="17120" spans="1:13" s="14" customFormat="1" ht="30" outlineLevel="2" x14ac:dyDescent="0.25">
      <c r="A17120" s="34"/>
      <c r="B17120" s="44" t="s">
        <v>4639</v>
      </c>
      <c r="C17120" s="31" t="s">
        <v>4158</v>
      </c>
      <c r="D17120" s="14" t="s">
        <v>2032</v>
      </c>
      <c r="E17120" s="14" t="s">
        <v>2073</v>
      </c>
      <c r="F17120" s="14" t="s">
        <v>2074</v>
      </c>
      <c r="G17120" s="14" t="s">
        <v>6109</v>
      </c>
      <c r="H17120" s="20">
        <v>800539</v>
      </c>
      <c r="I17120" s="20">
        <v>800539</v>
      </c>
      <c r="J17120" s="21">
        <f>IFERROR((I17120/H17120),0)</f>
        <v>1</v>
      </c>
      <c r="K17120" s="20"/>
      <c r="L17120" s="20"/>
      <c r="M17120" s="22"/>
    </row>
    <row r="17121" spans="1:13" s="14" customFormat="1" ht="30" outlineLevel="2" x14ac:dyDescent="0.25">
      <c r="A17121" s="34"/>
      <c r="B17121" s="44" t="s">
        <v>4639</v>
      </c>
      <c r="C17121" s="31" t="s">
        <v>4158</v>
      </c>
      <c r="D17121" s="14" t="s">
        <v>2032</v>
      </c>
      <c r="E17121" s="14" t="s">
        <v>2073</v>
      </c>
      <c r="F17121" s="14" t="s">
        <v>2074</v>
      </c>
      <c r="G17121" s="14" t="s">
        <v>6481</v>
      </c>
      <c r="H17121" s="20">
        <v>2</v>
      </c>
      <c r="I17121" s="20">
        <v>2</v>
      </c>
      <c r="J17121" s="21">
        <f>IFERROR((I17121/H17121),0)</f>
        <v>1</v>
      </c>
      <c r="K17121" s="20"/>
      <c r="L17121" s="20"/>
      <c r="M17121" s="22"/>
    </row>
    <row r="17122" spans="1:13" s="14" customFormat="1" ht="30" outlineLevel="2" x14ac:dyDescent="0.25">
      <c r="A17122" s="34"/>
      <c r="B17122" s="44" t="s">
        <v>4639</v>
      </c>
      <c r="C17122" s="31" t="s">
        <v>4158</v>
      </c>
      <c r="D17122" s="14" t="s">
        <v>2032</v>
      </c>
      <c r="E17122" s="14" t="s">
        <v>2073</v>
      </c>
      <c r="F17122" s="14" t="s">
        <v>2074</v>
      </c>
      <c r="G17122" s="14" t="s">
        <v>6492</v>
      </c>
      <c r="H17122" s="20">
        <v>55427</v>
      </c>
      <c r="I17122" s="20">
        <v>55427</v>
      </c>
      <c r="J17122" s="21">
        <f>IFERROR((I17122/H17122),0)</f>
        <v>1</v>
      </c>
      <c r="K17122" s="20"/>
      <c r="L17122" s="20"/>
      <c r="M17122" s="22"/>
    </row>
    <row r="17123" spans="1:13" s="14" customFormat="1" ht="30" outlineLevel="2" x14ac:dyDescent="0.25">
      <c r="A17123" s="34"/>
      <c r="B17123" s="44" t="s">
        <v>4639</v>
      </c>
      <c r="C17123" s="31" t="s">
        <v>4158</v>
      </c>
      <c r="D17123" s="14" t="s">
        <v>2032</v>
      </c>
      <c r="E17123" s="14" t="s">
        <v>2073</v>
      </c>
      <c r="F17123" s="14" t="s">
        <v>2074</v>
      </c>
      <c r="G17123" s="14" t="s">
        <v>6493</v>
      </c>
      <c r="H17123" s="20">
        <v>-71119</v>
      </c>
      <c r="I17123" s="20"/>
      <c r="J17123" s="21">
        <f>IFERROR((I17123/H17123),0)</f>
        <v>0</v>
      </c>
      <c r="K17123" s="20"/>
      <c r="L17123" s="20"/>
      <c r="M17123" s="22"/>
    </row>
    <row r="17124" spans="1:13" s="14" customFormat="1" ht="30" outlineLevel="1" x14ac:dyDescent="0.25">
      <c r="A17124" s="34"/>
      <c r="B17124" s="46" t="s">
        <v>9314</v>
      </c>
      <c r="C17124" s="40" t="str">
        <f>C17123</f>
        <v>ASIGNACIONES DIRECTAS ANTICIPADAS (5% DEL SGR)</v>
      </c>
      <c r="D17124" s="39" t="str">
        <f>D17123</f>
        <v xml:space="preserve">CAUCA                                             </v>
      </c>
      <c r="E17124" s="39" t="str">
        <f>E17123</f>
        <v>19573</v>
      </c>
      <c r="F17124" s="39" t="str">
        <f>F17123</f>
        <v xml:space="preserve">PUERTO TEJADA                                     </v>
      </c>
      <c r="G17124" s="39" t="s">
        <v>10656</v>
      </c>
      <c r="H17124" s="20">
        <f>SUBTOTAL(9,H17119:H17123)</f>
        <v>1140444</v>
      </c>
      <c r="I17124" s="20">
        <f>SUBTOTAL(9,I17119:I17123)</f>
        <v>911172.82</v>
      </c>
      <c r="J17124" s="42">
        <f>+I17124/H17124</f>
        <v>0.7989632283566751</v>
      </c>
      <c r="K17124" s="20">
        <f>SUBTOTAL(9,K17119:K17123)</f>
        <v>256838</v>
      </c>
      <c r="L17124" s="20">
        <f>SUBTOTAL(9,L17119:L17123)</f>
        <v>55204.82</v>
      </c>
      <c r="M17124" s="7">
        <f>IFERROR((L17124/K17124),"N.A")</f>
        <v>0.21494023470047266</v>
      </c>
    </row>
    <row r="17125" spans="1:13" s="14" customFormat="1" ht="30" outlineLevel="2" x14ac:dyDescent="0.25">
      <c r="A17125" s="34"/>
      <c r="B17125" s="44" t="s">
        <v>6487</v>
      </c>
      <c r="C17125" s="31" t="s">
        <v>4158</v>
      </c>
      <c r="D17125" s="14" t="s">
        <v>2032</v>
      </c>
      <c r="E17125" s="14" t="s">
        <v>2076</v>
      </c>
      <c r="F17125" s="14" t="s">
        <v>2077</v>
      </c>
      <c r="G17125" s="14" t="s">
        <v>6485</v>
      </c>
      <c r="H17125" s="20">
        <v>610033</v>
      </c>
      <c r="I17125" s="20">
        <v>610033</v>
      </c>
      <c r="J17125" s="22"/>
      <c r="K17125" s="25"/>
      <c r="L17125" s="25"/>
      <c r="M17125" s="22"/>
    </row>
    <row r="17126" spans="1:13" s="14" customFormat="1" ht="30" outlineLevel="1" x14ac:dyDescent="0.25">
      <c r="A17126" s="34"/>
      <c r="B17126" s="46" t="s">
        <v>9315</v>
      </c>
      <c r="C17126" s="40" t="str">
        <f>C17125</f>
        <v>ASIGNACIONES DIRECTAS ANTICIPADAS (5% DEL SGR)</v>
      </c>
      <c r="D17126" s="39" t="str">
        <f>D17125</f>
        <v xml:space="preserve">CAUCA                                             </v>
      </c>
      <c r="E17126" s="39" t="str">
        <f>E17125</f>
        <v>19548</v>
      </c>
      <c r="F17126" s="39" t="str">
        <f>F17125</f>
        <v xml:space="preserve">PIENDAMÓ                                          </v>
      </c>
      <c r="G17126" s="39" t="s">
        <v>10656</v>
      </c>
      <c r="H17126" s="20">
        <f>SUBTOTAL(9,H17125:H17125)</f>
        <v>610033</v>
      </c>
      <c r="I17126" s="20">
        <f>SUBTOTAL(9,I17125:I17125)</f>
        <v>610033</v>
      </c>
      <c r="J17126" s="42">
        <f>+I17126/H17126</f>
        <v>1</v>
      </c>
      <c r="K17126" s="25">
        <f>SUBTOTAL(9,K17125:K17125)</f>
        <v>0</v>
      </c>
      <c r="L17126" s="25">
        <f>SUBTOTAL(9,L17125:L17125)</f>
        <v>0</v>
      </c>
      <c r="M17126" s="7" t="str">
        <f>IFERROR((L17126/K17126),"N.A")</f>
        <v>N.A</v>
      </c>
    </row>
    <row r="17127" spans="1:13" s="14" customFormat="1" ht="30" outlineLevel="2" x14ac:dyDescent="0.25">
      <c r="A17127" s="34"/>
      <c r="B17127" s="44" t="s">
        <v>4640</v>
      </c>
      <c r="C17127" s="31" t="s">
        <v>4158</v>
      </c>
      <c r="D17127" s="14" t="s">
        <v>2032</v>
      </c>
      <c r="E17127" s="14" t="s">
        <v>2079</v>
      </c>
      <c r="F17127" s="14" t="s">
        <v>2080</v>
      </c>
      <c r="G17127" s="14" t="s">
        <v>16</v>
      </c>
      <c r="H17127" s="15">
        <v>437191920</v>
      </c>
      <c r="I17127" s="15">
        <v>231460987.09999999</v>
      </c>
      <c r="J17127" s="16">
        <f>IFERROR((I17127/H17127),0)</f>
        <v>0.52942649786391294</v>
      </c>
      <c r="K17127" s="15">
        <v>334482154.29000008</v>
      </c>
      <c r="L17127" s="15">
        <v>231460987.09999999</v>
      </c>
      <c r="M17127" s="17">
        <f>L17127/K17127</f>
        <v>0.69199801583232001</v>
      </c>
    </row>
    <row r="17128" spans="1:13" s="14" customFormat="1" ht="30" outlineLevel="2" x14ac:dyDescent="0.25">
      <c r="A17128" s="34"/>
      <c r="B17128" s="44" t="s">
        <v>4640</v>
      </c>
      <c r="C17128" s="31" t="s">
        <v>4158</v>
      </c>
      <c r="D17128" s="14" t="s">
        <v>2032</v>
      </c>
      <c r="E17128" s="14" t="s">
        <v>2079</v>
      </c>
      <c r="F17128" s="14" t="s">
        <v>2080</v>
      </c>
      <c r="G17128" s="14" t="s">
        <v>6109</v>
      </c>
      <c r="H17128" s="20">
        <v>96891087</v>
      </c>
      <c r="I17128" s="20">
        <v>96891087</v>
      </c>
      <c r="J17128" s="21">
        <f>IFERROR((I17128/H17128),0)</f>
        <v>1</v>
      </c>
      <c r="K17128" s="20"/>
      <c r="L17128" s="20"/>
      <c r="M17128" s="22"/>
    </row>
    <row r="17129" spans="1:13" s="14" customFormat="1" ht="30" outlineLevel="2" x14ac:dyDescent="0.25">
      <c r="A17129" s="34"/>
      <c r="B17129" s="44" t="s">
        <v>4640</v>
      </c>
      <c r="C17129" s="31" t="s">
        <v>4158</v>
      </c>
      <c r="D17129" s="14" t="s">
        <v>2032</v>
      </c>
      <c r="E17129" s="14" t="s">
        <v>2079</v>
      </c>
      <c r="F17129" s="14" t="s">
        <v>2080</v>
      </c>
      <c r="G17129" s="14" t="s">
        <v>6481</v>
      </c>
      <c r="H17129" s="20">
        <v>2704</v>
      </c>
      <c r="I17129" s="20">
        <v>2704</v>
      </c>
      <c r="J17129" s="21">
        <f>IFERROR((I17129/H17129),0)</f>
        <v>1</v>
      </c>
      <c r="K17129" s="20"/>
      <c r="L17129" s="20"/>
      <c r="M17129" s="22"/>
    </row>
    <row r="17130" spans="1:13" s="14" customFormat="1" ht="30" outlineLevel="2" x14ac:dyDescent="0.25">
      <c r="A17130" s="34"/>
      <c r="B17130" s="44" t="s">
        <v>4640</v>
      </c>
      <c r="C17130" s="31" t="s">
        <v>4158</v>
      </c>
      <c r="D17130" s="14" t="s">
        <v>2032</v>
      </c>
      <c r="E17130" s="14" t="s">
        <v>2079</v>
      </c>
      <c r="F17130" s="14" t="s">
        <v>2080</v>
      </c>
      <c r="G17130" s="14" t="s">
        <v>6485</v>
      </c>
      <c r="H17130" s="20">
        <v>10246</v>
      </c>
      <c r="I17130" s="20">
        <v>10246</v>
      </c>
      <c r="J17130" s="22"/>
      <c r="K17130" s="25"/>
      <c r="L17130" s="25"/>
      <c r="M17130" s="22"/>
    </row>
    <row r="17131" spans="1:13" s="14" customFormat="1" ht="30" outlineLevel="2" x14ac:dyDescent="0.25">
      <c r="A17131" s="34"/>
      <c r="B17131" s="44" t="s">
        <v>4640</v>
      </c>
      <c r="C17131" s="31" t="s">
        <v>4158</v>
      </c>
      <c r="D17131" s="14" t="s">
        <v>2032</v>
      </c>
      <c r="E17131" s="14" t="s">
        <v>2079</v>
      </c>
      <c r="F17131" s="14" t="s">
        <v>2080</v>
      </c>
      <c r="G17131" s="14" t="s">
        <v>6492</v>
      </c>
      <c r="H17131" s="20">
        <v>73504250</v>
      </c>
      <c r="I17131" s="20">
        <v>73504250</v>
      </c>
      <c r="J17131" s="21">
        <f>IFERROR((I17131/H17131),0)</f>
        <v>1</v>
      </c>
      <c r="K17131" s="20"/>
      <c r="L17131" s="20"/>
      <c r="M17131" s="22"/>
    </row>
    <row r="17132" spans="1:13" s="14" customFormat="1" ht="30" outlineLevel="2" x14ac:dyDescent="0.25">
      <c r="A17132" s="34"/>
      <c r="B17132" s="44" t="s">
        <v>4640</v>
      </c>
      <c r="C17132" s="31" t="s">
        <v>4158</v>
      </c>
      <c r="D17132" s="14" t="s">
        <v>2032</v>
      </c>
      <c r="E17132" s="14" t="s">
        <v>2079</v>
      </c>
      <c r="F17132" s="14" t="s">
        <v>2080</v>
      </c>
      <c r="G17132" s="14" t="s">
        <v>6493</v>
      </c>
      <c r="H17132" s="20">
        <v>-87438384</v>
      </c>
      <c r="I17132" s="20"/>
      <c r="J17132" s="21">
        <f>IFERROR((I17132/H17132),0)</f>
        <v>0</v>
      </c>
      <c r="K17132" s="20"/>
      <c r="L17132" s="20"/>
      <c r="M17132" s="22"/>
    </row>
    <row r="17133" spans="1:13" s="14" customFormat="1" ht="30" outlineLevel="1" x14ac:dyDescent="0.25">
      <c r="A17133" s="34"/>
      <c r="B17133" s="46" t="s">
        <v>9316</v>
      </c>
      <c r="C17133" s="40" t="str">
        <f>C17132</f>
        <v>ASIGNACIONES DIRECTAS ANTICIPADAS (5% DEL SGR)</v>
      </c>
      <c r="D17133" s="39" t="str">
        <f>D17132</f>
        <v xml:space="preserve">CAUCA                                             </v>
      </c>
      <c r="E17133" s="39" t="str">
        <f>E17132</f>
        <v>19533</v>
      </c>
      <c r="F17133" s="39" t="str">
        <f>F17132</f>
        <v xml:space="preserve">PIAMONTE                                          </v>
      </c>
      <c r="G17133" s="39" t="s">
        <v>10656</v>
      </c>
      <c r="H17133" s="20">
        <f>SUBTOTAL(9,H17127:H17132)</f>
        <v>520161823</v>
      </c>
      <c r="I17133" s="20">
        <f>SUBTOTAL(9,I17127:I17132)</f>
        <v>401869274.10000002</v>
      </c>
      <c r="J17133" s="42">
        <f>+I17133/H17133</f>
        <v>0.77258510011796855</v>
      </c>
      <c r="K17133" s="20">
        <f>SUBTOTAL(9,K17127:K17132)</f>
        <v>334482154.29000008</v>
      </c>
      <c r="L17133" s="20">
        <f>SUBTOTAL(9,L17127:L17132)</f>
        <v>231460987.09999999</v>
      </c>
      <c r="M17133" s="7">
        <f>IFERROR((L17133/K17133),"N.A")</f>
        <v>0.69199801583232001</v>
      </c>
    </row>
    <row r="17134" spans="1:13" s="14" customFormat="1" ht="30" outlineLevel="2" x14ac:dyDescent="0.25">
      <c r="A17134" s="34"/>
      <c r="B17134" s="44" t="s">
        <v>4641</v>
      </c>
      <c r="C17134" s="31" t="s">
        <v>4158</v>
      </c>
      <c r="D17134" s="14" t="s">
        <v>2032</v>
      </c>
      <c r="E17134" s="14" t="s">
        <v>2082</v>
      </c>
      <c r="F17134" s="14" t="s">
        <v>2083</v>
      </c>
      <c r="G17134" s="14" t="s">
        <v>16</v>
      </c>
      <c r="H17134" s="15">
        <v>3795753</v>
      </c>
      <c r="I17134" s="15">
        <v>444934.1</v>
      </c>
      <c r="J17134" s="16">
        <f>IFERROR((I17134/H17134),0)</f>
        <v>0.11721892862891763</v>
      </c>
      <c r="K17134" s="15">
        <v>2695616</v>
      </c>
      <c r="L17134" s="15">
        <v>444934.1</v>
      </c>
      <c r="M17134" s="17">
        <f>L17134/K17134</f>
        <v>0.16505841336451482</v>
      </c>
    </row>
    <row r="17135" spans="1:13" s="14" customFormat="1" ht="30" outlineLevel="2" x14ac:dyDescent="0.25">
      <c r="A17135" s="34"/>
      <c r="B17135" s="44" t="s">
        <v>4641</v>
      </c>
      <c r="C17135" s="31" t="s">
        <v>4158</v>
      </c>
      <c r="D17135" s="14" t="s">
        <v>2032</v>
      </c>
      <c r="E17135" s="14" t="s">
        <v>2082</v>
      </c>
      <c r="F17135" s="14" t="s">
        <v>2083</v>
      </c>
      <c r="G17135" s="14" t="s">
        <v>6109</v>
      </c>
      <c r="H17135" s="20">
        <v>6317561</v>
      </c>
      <c r="I17135" s="20">
        <v>6317561</v>
      </c>
      <c r="J17135" s="21">
        <f>IFERROR((I17135/H17135),0)</f>
        <v>1</v>
      </c>
      <c r="K17135" s="20"/>
      <c r="L17135" s="20"/>
      <c r="M17135" s="22"/>
    </row>
    <row r="17136" spans="1:13" s="14" customFormat="1" ht="30" outlineLevel="2" x14ac:dyDescent="0.25">
      <c r="A17136" s="34"/>
      <c r="B17136" s="44" t="s">
        <v>4641</v>
      </c>
      <c r="C17136" s="31" t="s">
        <v>4158</v>
      </c>
      <c r="D17136" s="14" t="s">
        <v>2032</v>
      </c>
      <c r="E17136" s="14" t="s">
        <v>2082</v>
      </c>
      <c r="F17136" s="14" t="s">
        <v>2083</v>
      </c>
      <c r="G17136" s="14" t="s">
        <v>6481</v>
      </c>
      <c r="H17136" s="20">
        <v>23</v>
      </c>
      <c r="I17136" s="20">
        <v>23</v>
      </c>
      <c r="J17136" s="21">
        <f>IFERROR((I17136/H17136),0)</f>
        <v>1</v>
      </c>
      <c r="K17136" s="20"/>
      <c r="L17136" s="20"/>
      <c r="M17136" s="22"/>
    </row>
    <row r="17137" spans="1:13" s="14" customFormat="1" ht="30" outlineLevel="2" x14ac:dyDescent="0.25">
      <c r="A17137" s="34"/>
      <c r="B17137" s="44" t="s">
        <v>4641</v>
      </c>
      <c r="C17137" s="31" t="s">
        <v>4158</v>
      </c>
      <c r="D17137" s="14" t="s">
        <v>2032</v>
      </c>
      <c r="E17137" s="14" t="s">
        <v>2082</v>
      </c>
      <c r="F17137" s="14" t="s">
        <v>2083</v>
      </c>
      <c r="G17137" s="14" t="s">
        <v>6492</v>
      </c>
      <c r="H17137" s="20">
        <v>565332</v>
      </c>
      <c r="I17137" s="20">
        <v>565332</v>
      </c>
      <c r="J17137" s="21">
        <f>IFERROR((I17137/H17137),0)</f>
        <v>1</v>
      </c>
      <c r="K17137" s="20"/>
      <c r="L17137" s="20"/>
      <c r="M17137" s="22"/>
    </row>
    <row r="17138" spans="1:13" s="14" customFormat="1" ht="30" outlineLevel="2" x14ac:dyDescent="0.25">
      <c r="A17138" s="34"/>
      <c r="B17138" s="44" t="s">
        <v>4641</v>
      </c>
      <c r="C17138" s="31" t="s">
        <v>4158</v>
      </c>
      <c r="D17138" s="14" t="s">
        <v>2032</v>
      </c>
      <c r="E17138" s="14" t="s">
        <v>2082</v>
      </c>
      <c r="F17138" s="14" t="s">
        <v>2083</v>
      </c>
      <c r="G17138" s="14" t="s">
        <v>6493</v>
      </c>
      <c r="H17138" s="20">
        <v>-759151</v>
      </c>
      <c r="I17138" s="20"/>
      <c r="J17138" s="21">
        <f>IFERROR((I17138/H17138),0)</f>
        <v>0</v>
      </c>
      <c r="K17138" s="20"/>
      <c r="L17138" s="20"/>
      <c r="M17138" s="22"/>
    </row>
    <row r="17139" spans="1:13" s="14" customFormat="1" ht="30" outlineLevel="1" x14ac:dyDescent="0.25">
      <c r="A17139" s="34"/>
      <c r="B17139" s="46" t="s">
        <v>9317</v>
      </c>
      <c r="C17139" s="40" t="str">
        <f>C17138</f>
        <v>ASIGNACIONES DIRECTAS ANTICIPADAS (5% DEL SGR)</v>
      </c>
      <c r="D17139" s="39" t="str">
        <f>D17138</f>
        <v xml:space="preserve">CAUCA                                             </v>
      </c>
      <c r="E17139" s="39" t="str">
        <f>E17138</f>
        <v>19532</v>
      </c>
      <c r="F17139" s="39" t="str">
        <f>F17138</f>
        <v xml:space="preserve">PATÍA                                             </v>
      </c>
      <c r="G17139" s="39" t="s">
        <v>10656</v>
      </c>
      <c r="H17139" s="20">
        <f>SUBTOTAL(9,H17134:H17138)</f>
        <v>9919518</v>
      </c>
      <c r="I17139" s="20">
        <f>SUBTOTAL(9,I17134:I17138)</f>
        <v>7327850.0999999996</v>
      </c>
      <c r="J17139" s="42">
        <f>+I17139/H17139</f>
        <v>0.73873046049213276</v>
      </c>
      <c r="K17139" s="20">
        <f>SUBTOTAL(9,K17134:K17138)</f>
        <v>2695616</v>
      </c>
      <c r="L17139" s="20">
        <f>SUBTOTAL(9,L17134:L17138)</f>
        <v>444934.1</v>
      </c>
      <c r="M17139" s="7">
        <f>IFERROR((L17139/K17139),"N.A")</f>
        <v>0.16505841336451482</v>
      </c>
    </row>
    <row r="17140" spans="1:13" s="14" customFormat="1" ht="30" outlineLevel="2" x14ac:dyDescent="0.25">
      <c r="A17140" s="34"/>
      <c r="B17140" s="44" t="s">
        <v>4642</v>
      </c>
      <c r="C17140" s="31" t="s">
        <v>4158</v>
      </c>
      <c r="D17140" s="14" t="s">
        <v>2032</v>
      </c>
      <c r="E17140" s="14" t="s">
        <v>2085</v>
      </c>
      <c r="F17140" s="14" t="s">
        <v>2086</v>
      </c>
      <c r="G17140" s="14" t="s">
        <v>16</v>
      </c>
      <c r="H17140" s="15">
        <v>21353</v>
      </c>
      <c r="I17140" s="15">
        <v>0</v>
      </c>
      <c r="J17140" s="16">
        <f>IFERROR((I17140/H17140),0)</f>
        <v>0</v>
      </c>
      <c r="K17140" s="15">
        <v>15423</v>
      </c>
      <c r="L17140" s="15">
        <v>0</v>
      </c>
      <c r="M17140" s="17">
        <f>L17140/K17140</f>
        <v>0</v>
      </c>
    </row>
    <row r="17141" spans="1:13" s="14" customFormat="1" ht="30" outlineLevel="2" x14ac:dyDescent="0.25">
      <c r="A17141" s="34"/>
      <c r="B17141" s="44" t="s">
        <v>4642</v>
      </c>
      <c r="C17141" s="31" t="s">
        <v>4158</v>
      </c>
      <c r="D17141" s="14" t="s">
        <v>2032</v>
      </c>
      <c r="E17141" s="14" t="s">
        <v>2085</v>
      </c>
      <c r="F17141" s="14" t="s">
        <v>2086</v>
      </c>
      <c r="G17141" s="14" t="s">
        <v>6109</v>
      </c>
      <c r="H17141" s="20">
        <v>205354</v>
      </c>
      <c r="I17141" s="20">
        <v>205354</v>
      </c>
      <c r="J17141" s="21">
        <f>IFERROR((I17141/H17141),0)</f>
        <v>1</v>
      </c>
      <c r="K17141" s="20"/>
      <c r="L17141" s="20"/>
      <c r="M17141" s="22"/>
    </row>
    <row r="17142" spans="1:13" s="14" customFormat="1" ht="30" outlineLevel="2" x14ac:dyDescent="0.25">
      <c r="A17142" s="34"/>
      <c r="B17142" s="44" t="s">
        <v>4642</v>
      </c>
      <c r="C17142" s="31" t="s">
        <v>4158</v>
      </c>
      <c r="D17142" s="14" t="s">
        <v>2032</v>
      </c>
      <c r="E17142" s="14" t="s">
        <v>2085</v>
      </c>
      <c r="F17142" s="14" t="s">
        <v>2086</v>
      </c>
      <c r="G17142" s="14" t="s">
        <v>6492</v>
      </c>
      <c r="H17142" s="20">
        <v>3328</v>
      </c>
      <c r="I17142" s="20">
        <v>3328</v>
      </c>
      <c r="J17142" s="21">
        <f>IFERROR((I17142/H17142),0)</f>
        <v>1</v>
      </c>
      <c r="K17142" s="20"/>
      <c r="L17142" s="20"/>
      <c r="M17142" s="22"/>
    </row>
    <row r="17143" spans="1:13" s="14" customFormat="1" ht="30" outlineLevel="2" x14ac:dyDescent="0.25">
      <c r="A17143" s="34"/>
      <c r="B17143" s="44" t="s">
        <v>4642</v>
      </c>
      <c r="C17143" s="31" t="s">
        <v>4158</v>
      </c>
      <c r="D17143" s="14" t="s">
        <v>2032</v>
      </c>
      <c r="E17143" s="14" t="s">
        <v>2085</v>
      </c>
      <c r="F17143" s="14" t="s">
        <v>2086</v>
      </c>
      <c r="G17143" s="14" t="s">
        <v>6493</v>
      </c>
      <c r="H17143" s="20">
        <v>-4271</v>
      </c>
      <c r="I17143" s="20"/>
      <c r="J17143" s="21">
        <f>IFERROR((I17143/H17143),0)</f>
        <v>0</v>
      </c>
      <c r="K17143" s="20"/>
      <c r="L17143" s="20"/>
      <c r="M17143" s="22"/>
    </row>
    <row r="17144" spans="1:13" s="14" customFormat="1" ht="30" outlineLevel="1" x14ac:dyDescent="0.25">
      <c r="A17144" s="34"/>
      <c r="B17144" s="46" t="s">
        <v>9318</v>
      </c>
      <c r="C17144" s="40" t="str">
        <f>C17143</f>
        <v>ASIGNACIONES DIRECTAS ANTICIPADAS (5% DEL SGR)</v>
      </c>
      <c r="D17144" s="39" t="str">
        <f>D17143</f>
        <v xml:space="preserve">CAUCA                                             </v>
      </c>
      <c r="E17144" s="39" t="str">
        <f>E17143</f>
        <v>19517</v>
      </c>
      <c r="F17144" s="39" t="str">
        <f>F17143</f>
        <v xml:space="preserve">PAEZ                                              </v>
      </c>
      <c r="G17144" s="39" t="s">
        <v>10656</v>
      </c>
      <c r="H17144" s="20">
        <f>SUBTOTAL(9,H17140:H17143)</f>
        <v>225764</v>
      </c>
      <c r="I17144" s="20">
        <f>SUBTOTAL(9,I17140:I17143)</f>
        <v>208682</v>
      </c>
      <c r="J17144" s="42">
        <f>+I17144/H17144</f>
        <v>0.92433691819776409</v>
      </c>
      <c r="K17144" s="20">
        <f>SUBTOTAL(9,K17140:K17143)</f>
        <v>15423</v>
      </c>
      <c r="L17144" s="20">
        <f>SUBTOTAL(9,L17140:L17143)</f>
        <v>0</v>
      </c>
      <c r="M17144" s="7">
        <f>IFERROR((L17144/K17144),"N.A")</f>
        <v>0</v>
      </c>
    </row>
    <row r="17145" spans="1:13" s="14" customFormat="1" ht="30" outlineLevel="2" x14ac:dyDescent="0.25">
      <c r="A17145" s="34"/>
      <c r="B17145" s="44" t="s">
        <v>4643</v>
      </c>
      <c r="C17145" s="31" t="s">
        <v>4158</v>
      </c>
      <c r="D17145" s="14" t="s">
        <v>2032</v>
      </c>
      <c r="E17145" s="14" t="s">
        <v>2091</v>
      </c>
      <c r="F17145" s="14" t="s">
        <v>2092</v>
      </c>
      <c r="G17145" s="14" t="s">
        <v>16</v>
      </c>
      <c r="H17145" s="15">
        <v>285781</v>
      </c>
      <c r="I17145" s="15">
        <v>18790.599999999999</v>
      </c>
      <c r="J17145" s="16">
        <f>IFERROR((I17145/H17145),0)</f>
        <v>6.5751746967083177E-2</v>
      </c>
      <c r="K17145" s="15">
        <v>208901</v>
      </c>
      <c r="L17145" s="15">
        <v>18790.599999999999</v>
      </c>
      <c r="M17145" s="17">
        <f>L17145/K17145</f>
        <v>8.9949784826305279E-2</v>
      </c>
    </row>
    <row r="17146" spans="1:13" s="14" customFormat="1" ht="30" outlineLevel="2" x14ac:dyDescent="0.25">
      <c r="A17146" s="34"/>
      <c r="B17146" s="44" t="s">
        <v>4643</v>
      </c>
      <c r="C17146" s="31" t="s">
        <v>4158</v>
      </c>
      <c r="D17146" s="14" t="s">
        <v>2032</v>
      </c>
      <c r="E17146" s="14" t="s">
        <v>2091</v>
      </c>
      <c r="F17146" s="14" t="s">
        <v>2092</v>
      </c>
      <c r="G17146" s="14" t="s">
        <v>6109</v>
      </c>
      <c r="H17146" s="20">
        <v>114803</v>
      </c>
      <c r="I17146" s="20">
        <v>114803</v>
      </c>
      <c r="J17146" s="21">
        <f>IFERROR((I17146/H17146),0)</f>
        <v>1</v>
      </c>
      <c r="K17146" s="20"/>
      <c r="L17146" s="20"/>
      <c r="M17146" s="22"/>
    </row>
    <row r="17147" spans="1:13" s="14" customFormat="1" ht="30" outlineLevel="2" x14ac:dyDescent="0.25">
      <c r="A17147" s="34"/>
      <c r="B17147" s="44" t="s">
        <v>4643</v>
      </c>
      <c r="C17147" s="31" t="s">
        <v>4158</v>
      </c>
      <c r="D17147" s="14" t="s">
        <v>2032</v>
      </c>
      <c r="E17147" s="14" t="s">
        <v>2091</v>
      </c>
      <c r="F17147" s="14" t="s">
        <v>2092</v>
      </c>
      <c r="G17147" s="14" t="s">
        <v>6481</v>
      </c>
      <c r="H17147" s="20">
        <v>2</v>
      </c>
      <c r="I17147" s="20">
        <v>2</v>
      </c>
      <c r="J17147" s="21">
        <f>IFERROR((I17147/H17147),0)</f>
        <v>1</v>
      </c>
      <c r="K17147" s="20"/>
      <c r="L17147" s="20"/>
      <c r="M17147" s="22"/>
    </row>
    <row r="17148" spans="1:13" s="14" customFormat="1" ht="30" outlineLevel="2" x14ac:dyDescent="0.25">
      <c r="A17148" s="34"/>
      <c r="B17148" s="44" t="s">
        <v>4643</v>
      </c>
      <c r="C17148" s="31" t="s">
        <v>4158</v>
      </c>
      <c r="D17148" s="14" t="s">
        <v>2032</v>
      </c>
      <c r="E17148" s="14" t="s">
        <v>2091</v>
      </c>
      <c r="F17148" s="14" t="s">
        <v>2092</v>
      </c>
      <c r="G17148" s="14" t="s">
        <v>6492</v>
      </c>
      <c r="H17148" s="20">
        <v>45969</v>
      </c>
      <c r="I17148" s="20">
        <v>45969</v>
      </c>
      <c r="J17148" s="21">
        <f>IFERROR((I17148/H17148),0)</f>
        <v>1</v>
      </c>
      <c r="K17148" s="20"/>
      <c r="L17148" s="20"/>
      <c r="M17148" s="22"/>
    </row>
    <row r="17149" spans="1:13" s="14" customFormat="1" ht="30" outlineLevel="2" x14ac:dyDescent="0.25">
      <c r="A17149" s="34"/>
      <c r="B17149" s="44" t="s">
        <v>4643</v>
      </c>
      <c r="C17149" s="31" t="s">
        <v>4158</v>
      </c>
      <c r="D17149" s="14" t="s">
        <v>2032</v>
      </c>
      <c r="E17149" s="14" t="s">
        <v>2091</v>
      </c>
      <c r="F17149" s="14" t="s">
        <v>2092</v>
      </c>
      <c r="G17149" s="14" t="s">
        <v>6493</v>
      </c>
      <c r="H17149" s="20">
        <v>-57156</v>
      </c>
      <c r="I17149" s="20"/>
      <c r="J17149" s="21">
        <f>IFERROR((I17149/H17149),0)</f>
        <v>0</v>
      </c>
      <c r="K17149" s="20"/>
      <c r="L17149" s="20"/>
      <c r="M17149" s="22"/>
    </row>
    <row r="17150" spans="1:13" s="14" customFormat="1" ht="30" outlineLevel="1" x14ac:dyDescent="0.25">
      <c r="A17150" s="34"/>
      <c r="B17150" s="46" t="s">
        <v>9319</v>
      </c>
      <c r="C17150" s="40" t="str">
        <f>C17149</f>
        <v>ASIGNACIONES DIRECTAS ANTICIPADAS (5% DEL SGR)</v>
      </c>
      <c r="D17150" s="39" t="str">
        <f>D17149</f>
        <v xml:space="preserve">CAUCA                                             </v>
      </c>
      <c r="E17150" s="39" t="str">
        <f>E17149</f>
        <v>19473</v>
      </c>
      <c r="F17150" s="39" t="str">
        <f>F17149</f>
        <v xml:space="preserve">MORALES                                           </v>
      </c>
      <c r="G17150" s="39" t="s">
        <v>10656</v>
      </c>
      <c r="H17150" s="20">
        <f>SUBTOTAL(9,H17145:H17149)</f>
        <v>389399</v>
      </c>
      <c r="I17150" s="20">
        <f>SUBTOTAL(9,I17145:I17149)</f>
        <v>179564.6</v>
      </c>
      <c r="J17150" s="42">
        <f>+I17150/H17150</f>
        <v>0.46113266854819868</v>
      </c>
      <c r="K17150" s="20">
        <f>SUBTOTAL(9,K17145:K17149)</f>
        <v>208901</v>
      </c>
      <c r="L17150" s="20">
        <f>SUBTOTAL(9,L17145:L17149)</f>
        <v>18790.599999999999</v>
      </c>
      <c r="M17150" s="7">
        <f>IFERROR((L17150/K17150),"N.A")</f>
        <v>8.9949784826305279E-2</v>
      </c>
    </row>
    <row r="17151" spans="1:13" s="14" customFormat="1" ht="30" outlineLevel="2" x14ac:dyDescent="0.25">
      <c r="A17151" s="34"/>
      <c r="B17151" s="44" t="s">
        <v>4644</v>
      </c>
      <c r="C17151" s="31" t="s">
        <v>4158</v>
      </c>
      <c r="D17151" s="14" t="s">
        <v>2032</v>
      </c>
      <c r="E17151" s="14" t="s">
        <v>2094</v>
      </c>
      <c r="F17151" s="14" t="s">
        <v>2095</v>
      </c>
      <c r="G17151" s="14" t="s">
        <v>16</v>
      </c>
      <c r="H17151" s="15">
        <v>1084219</v>
      </c>
      <c r="I17151" s="15">
        <v>1084219</v>
      </c>
      <c r="J17151" s="16">
        <f>IFERROR((I17151/H17151),0)</f>
        <v>1</v>
      </c>
      <c r="K17151" s="15">
        <v>813871</v>
      </c>
      <c r="L17151" s="15">
        <v>1084219</v>
      </c>
      <c r="M17151" s="17">
        <f>L17151/K17151</f>
        <v>1.3321754921848794</v>
      </c>
    </row>
    <row r="17152" spans="1:13" s="14" customFormat="1" ht="30" outlineLevel="2" x14ac:dyDescent="0.25">
      <c r="A17152" s="34"/>
      <c r="B17152" s="44" t="s">
        <v>4644</v>
      </c>
      <c r="C17152" s="31" t="s">
        <v>4158</v>
      </c>
      <c r="D17152" s="14" t="s">
        <v>2032</v>
      </c>
      <c r="E17152" s="14" t="s">
        <v>2094</v>
      </c>
      <c r="F17152" s="14" t="s">
        <v>2095</v>
      </c>
      <c r="G17152" s="14" t="s">
        <v>6109</v>
      </c>
      <c r="H17152" s="20">
        <v>3845697</v>
      </c>
      <c r="I17152" s="20">
        <v>3845697</v>
      </c>
      <c r="J17152" s="21">
        <f>IFERROR((I17152/H17152),0)</f>
        <v>1</v>
      </c>
      <c r="K17152" s="20"/>
      <c r="L17152" s="20"/>
      <c r="M17152" s="22"/>
    </row>
    <row r="17153" spans="1:13" s="14" customFormat="1" ht="30" outlineLevel="2" x14ac:dyDescent="0.25">
      <c r="A17153" s="34"/>
      <c r="B17153" s="44" t="s">
        <v>4644</v>
      </c>
      <c r="C17153" s="31" t="s">
        <v>4158</v>
      </c>
      <c r="D17153" s="14" t="s">
        <v>2032</v>
      </c>
      <c r="E17153" s="14" t="s">
        <v>2094</v>
      </c>
      <c r="F17153" s="14" t="s">
        <v>2095</v>
      </c>
      <c r="G17153" s="14" t="s">
        <v>6481</v>
      </c>
      <c r="H17153" s="20">
        <v>7</v>
      </c>
      <c r="I17153" s="20">
        <v>7</v>
      </c>
      <c r="J17153" s="21">
        <f>IFERROR((I17153/H17153),0)</f>
        <v>1</v>
      </c>
      <c r="K17153" s="20"/>
      <c r="L17153" s="20"/>
      <c r="M17153" s="22"/>
    </row>
    <row r="17154" spans="1:13" s="14" customFormat="1" ht="30" outlineLevel="2" x14ac:dyDescent="0.25">
      <c r="A17154" s="34"/>
      <c r="B17154" s="44" t="s">
        <v>4644</v>
      </c>
      <c r="C17154" s="31" t="s">
        <v>4158</v>
      </c>
      <c r="D17154" s="14" t="s">
        <v>2032</v>
      </c>
      <c r="E17154" s="14" t="s">
        <v>2094</v>
      </c>
      <c r="F17154" s="14" t="s">
        <v>2095</v>
      </c>
      <c r="G17154" s="14" t="s">
        <v>6492</v>
      </c>
      <c r="H17154" s="20">
        <v>186610</v>
      </c>
      <c r="I17154" s="20">
        <v>186610</v>
      </c>
      <c r="J17154" s="21">
        <f>IFERROR((I17154/H17154),0)</f>
        <v>1</v>
      </c>
      <c r="K17154" s="20"/>
      <c r="L17154" s="20"/>
      <c r="M17154" s="22"/>
    </row>
    <row r="17155" spans="1:13" s="14" customFormat="1" ht="30" outlineLevel="2" x14ac:dyDescent="0.25">
      <c r="A17155" s="34"/>
      <c r="B17155" s="44" t="s">
        <v>4644</v>
      </c>
      <c r="C17155" s="31" t="s">
        <v>4158</v>
      </c>
      <c r="D17155" s="14" t="s">
        <v>2032</v>
      </c>
      <c r="E17155" s="14" t="s">
        <v>2094</v>
      </c>
      <c r="F17155" s="14" t="s">
        <v>2095</v>
      </c>
      <c r="G17155" s="14" t="s">
        <v>6493</v>
      </c>
      <c r="H17155" s="20">
        <v>-216844</v>
      </c>
      <c r="I17155" s="20"/>
      <c r="J17155" s="21">
        <f>IFERROR((I17155/H17155),0)</f>
        <v>0</v>
      </c>
      <c r="K17155" s="20"/>
      <c r="L17155" s="20"/>
      <c r="M17155" s="22"/>
    </row>
    <row r="17156" spans="1:13" s="14" customFormat="1" ht="30" outlineLevel="1" x14ac:dyDescent="0.25">
      <c r="A17156" s="34"/>
      <c r="B17156" s="46" t="s">
        <v>9320</v>
      </c>
      <c r="C17156" s="40" t="str">
        <f>C17155</f>
        <v>ASIGNACIONES DIRECTAS ANTICIPADAS (5% DEL SGR)</v>
      </c>
      <c r="D17156" s="39" t="str">
        <f>D17155</f>
        <v xml:space="preserve">CAUCA                                             </v>
      </c>
      <c r="E17156" s="39" t="str">
        <f>E17155</f>
        <v>19455</v>
      </c>
      <c r="F17156" s="39" t="str">
        <f>F17155</f>
        <v xml:space="preserve">MIRANDA                                           </v>
      </c>
      <c r="G17156" s="39" t="s">
        <v>10656</v>
      </c>
      <c r="H17156" s="20">
        <f>SUBTOTAL(9,H17151:H17155)</f>
        <v>4899689</v>
      </c>
      <c r="I17156" s="20">
        <f>SUBTOTAL(9,I17151:I17155)</f>
        <v>5116533</v>
      </c>
      <c r="J17156" s="42">
        <f>+I17156/H17156</f>
        <v>1.0442566864958163</v>
      </c>
      <c r="K17156" s="20">
        <f>SUBTOTAL(9,K17151:K17155)</f>
        <v>813871</v>
      </c>
      <c r="L17156" s="20">
        <f>SUBTOTAL(9,L17151:L17155)</f>
        <v>1084219</v>
      </c>
      <c r="M17156" s="7">
        <f>IFERROR((L17156/K17156),"N.A")</f>
        <v>1.3321754921848794</v>
      </c>
    </row>
    <row r="17157" spans="1:13" s="14" customFormat="1" ht="30" outlineLevel="2" x14ac:dyDescent="0.25">
      <c r="A17157" s="34"/>
      <c r="B17157" s="44" t="s">
        <v>4645</v>
      </c>
      <c r="C17157" s="31" t="s">
        <v>4158</v>
      </c>
      <c r="D17157" s="14" t="s">
        <v>2032</v>
      </c>
      <c r="E17157" s="14" t="s">
        <v>2097</v>
      </c>
      <c r="F17157" s="14" t="s">
        <v>2098</v>
      </c>
      <c r="G17157" s="14" t="s">
        <v>16</v>
      </c>
      <c r="H17157" s="15">
        <v>1407364</v>
      </c>
      <c r="I17157" s="15">
        <v>759431.14999999991</v>
      </c>
      <c r="J17157" s="16">
        <f>IFERROR((I17157/H17157),0)</f>
        <v>0.53961245988955231</v>
      </c>
      <c r="K17157" s="15">
        <v>987208</v>
      </c>
      <c r="L17157" s="15">
        <v>759431.14999999991</v>
      </c>
      <c r="M17157" s="17">
        <f>L17157/K17157</f>
        <v>0.76927167324413892</v>
      </c>
    </row>
    <row r="17158" spans="1:13" s="14" customFormat="1" ht="30" outlineLevel="2" x14ac:dyDescent="0.25">
      <c r="A17158" s="34"/>
      <c r="B17158" s="44" t="s">
        <v>4645</v>
      </c>
      <c r="C17158" s="31" t="s">
        <v>4158</v>
      </c>
      <c r="D17158" s="14" t="s">
        <v>2032</v>
      </c>
      <c r="E17158" s="14" t="s">
        <v>2097</v>
      </c>
      <c r="F17158" s="14" t="s">
        <v>2098</v>
      </c>
      <c r="G17158" s="14" t="s">
        <v>6109</v>
      </c>
      <c r="H17158" s="20">
        <v>1765044</v>
      </c>
      <c r="I17158" s="20">
        <v>1765044</v>
      </c>
      <c r="J17158" s="21">
        <f>IFERROR((I17158/H17158),0)</f>
        <v>1</v>
      </c>
      <c r="K17158" s="20"/>
      <c r="L17158" s="20"/>
      <c r="M17158" s="22"/>
    </row>
    <row r="17159" spans="1:13" s="14" customFormat="1" ht="30" outlineLevel="2" x14ac:dyDescent="0.25">
      <c r="A17159" s="34"/>
      <c r="B17159" s="44" t="s">
        <v>4645</v>
      </c>
      <c r="C17159" s="31" t="s">
        <v>4158</v>
      </c>
      <c r="D17159" s="14" t="s">
        <v>2032</v>
      </c>
      <c r="E17159" s="14" t="s">
        <v>2097</v>
      </c>
      <c r="F17159" s="14" t="s">
        <v>2098</v>
      </c>
      <c r="G17159" s="14" t="s">
        <v>6481</v>
      </c>
      <c r="H17159" s="20">
        <v>9</v>
      </c>
      <c r="I17159" s="20">
        <v>9</v>
      </c>
      <c r="J17159" s="21">
        <f>IFERROR((I17159/H17159),0)</f>
        <v>1</v>
      </c>
      <c r="K17159" s="20"/>
      <c r="L17159" s="20"/>
      <c r="M17159" s="22"/>
    </row>
    <row r="17160" spans="1:13" s="14" customFormat="1" ht="30" outlineLevel="2" x14ac:dyDescent="0.25">
      <c r="A17160" s="34"/>
      <c r="B17160" s="44" t="s">
        <v>4645</v>
      </c>
      <c r="C17160" s="31" t="s">
        <v>4158</v>
      </c>
      <c r="D17160" s="14" t="s">
        <v>2032</v>
      </c>
      <c r="E17160" s="14" t="s">
        <v>2097</v>
      </c>
      <c r="F17160" s="14" t="s">
        <v>2098</v>
      </c>
      <c r="G17160" s="14" t="s">
        <v>6492</v>
      </c>
      <c r="H17160" s="20">
        <v>202595</v>
      </c>
      <c r="I17160" s="20">
        <v>202595</v>
      </c>
      <c r="J17160" s="21">
        <f>IFERROR((I17160/H17160),0)</f>
        <v>1</v>
      </c>
      <c r="K17160" s="20"/>
      <c r="L17160" s="20"/>
      <c r="M17160" s="22"/>
    </row>
    <row r="17161" spans="1:13" s="14" customFormat="1" ht="30" outlineLevel="2" x14ac:dyDescent="0.25">
      <c r="A17161" s="34"/>
      <c r="B17161" s="44" t="s">
        <v>4645</v>
      </c>
      <c r="C17161" s="31" t="s">
        <v>4158</v>
      </c>
      <c r="D17161" s="14" t="s">
        <v>2032</v>
      </c>
      <c r="E17161" s="14" t="s">
        <v>2097</v>
      </c>
      <c r="F17161" s="14" t="s">
        <v>2098</v>
      </c>
      <c r="G17161" s="14" t="s">
        <v>6493</v>
      </c>
      <c r="H17161" s="20">
        <v>-281473</v>
      </c>
      <c r="I17161" s="20"/>
      <c r="J17161" s="21">
        <f>IFERROR((I17161/H17161),0)</f>
        <v>0</v>
      </c>
      <c r="K17161" s="20"/>
      <c r="L17161" s="20"/>
      <c r="M17161" s="22"/>
    </row>
    <row r="17162" spans="1:13" s="14" customFormat="1" ht="30" outlineLevel="1" x14ac:dyDescent="0.25">
      <c r="A17162" s="34"/>
      <c r="B17162" s="46" t="s">
        <v>9321</v>
      </c>
      <c r="C17162" s="40" t="str">
        <f>C17161</f>
        <v>ASIGNACIONES DIRECTAS ANTICIPADAS (5% DEL SGR)</v>
      </c>
      <c r="D17162" s="39" t="str">
        <f>D17161</f>
        <v xml:space="preserve">CAUCA                                             </v>
      </c>
      <c r="E17162" s="39" t="str">
        <f>E17161</f>
        <v>19450</v>
      </c>
      <c r="F17162" s="39" t="str">
        <f>F17161</f>
        <v xml:space="preserve">MERCADERES                                        </v>
      </c>
      <c r="G17162" s="39" t="s">
        <v>10656</v>
      </c>
      <c r="H17162" s="20">
        <f>SUBTOTAL(9,H17157:H17161)</f>
        <v>3093539</v>
      </c>
      <c r="I17162" s="20">
        <f>SUBTOTAL(9,I17157:I17161)</f>
        <v>2727079.15</v>
      </c>
      <c r="J17162" s="42">
        <f>+I17162/H17162</f>
        <v>0.88154025211901321</v>
      </c>
      <c r="K17162" s="20">
        <f>SUBTOTAL(9,K17157:K17161)</f>
        <v>987208</v>
      </c>
      <c r="L17162" s="20">
        <f>SUBTOTAL(9,L17157:L17161)</f>
        <v>759431.14999999991</v>
      </c>
      <c r="M17162" s="7">
        <f>IFERROR((L17162/K17162),"N.A")</f>
        <v>0.76927167324413892</v>
      </c>
    </row>
    <row r="17163" spans="1:13" s="14" customFormat="1" ht="30" outlineLevel="2" x14ac:dyDescent="0.25">
      <c r="A17163" s="34"/>
      <c r="B17163" s="44" t="s">
        <v>4646</v>
      </c>
      <c r="C17163" s="31" t="s">
        <v>4158</v>
      </c>
      <c r="D17163" s="14" t="s">
        <v>2032</v>
      </c>
      <c r="E17163" s="14" t="s">
        <v>2100</v>
      </c>
      <c r="F17163" s="14" t="s">
        <v>2101</v>
      </c>
      <c r="G17163" s="14" t="s">
        <v>16</v>
      </c>
      <c r="H17163" s="15">
        <v>4670457</v>
      </c>
      <c r="I17163" s="15">
        <v>0</v>
      </c>
      <c r="J17163" s="16">
        <f>IFERROR((I17163/H17163),0)</f>
        <v>0</v>
      </c>
      <c r="K17163" s="15">
        <v>3379356</v>
      </c>
      <c r="L17163" s="15">
        <v>0</v>
      </c>
      <c r="M17163" s="17">
        <f>L17163/K17163</f>
        <v>0</v>
      </c>
    </row>
    <row r="17164" spans="1:13" s="14" customFormat="1" ht="30" outlineLevel="2" x14ac:dyDescent="0.25">
      <c r="A17164" s="34"/>
      <c r="B17164" s="44" t="s">
        <v>4646</v>
      </c>
      <c r="C17164" s="31" t="s">
        <v>4158</v>
      </c>
      <c r="D17164" s="14" t="s">
        <v>2032</v>
      </c>
      <c r="E17164" s="14" t="s">
        <v>2100</v>
      </c>
      <c r="F17164" s="14" t="s">
        <v>2101</v>
      </c>
      <c r="G17164" s="14" t="s">
        <v>6109</v>
      </c>
      <c r="H17164" s="20">
        <v>4559727</v>
      </c>
      <c r="I17164" s="20">
        <v>4559727</v>
      </c>
      <c r="J17164" s="21">
        <f>IFERROR((I17164/H17164),0)</f>
        <v>1</v>
      </c>
      <c r="K17164" s="20"/>
      <c r="L17164" s="20"/>
      <c r="M17164" s="22"/>
    </row>
    <row r="17165" spans="1:13" s="14" customFormat="1" ht="30" outlineLevel="2" x14ac:dyDescent="0.25">
      <c r="A17165" s="34"/>
      <c r="B17165" s="44" t="s">
        <v>4646</v>
      </c>
      <c r="C17165" s="31" t="s">
        <v>4158</v>
      </c>
      <c r="D17165" s="14" t="s">
        <v>2032</v>
      </c>
      <c r="E17165" s="14" t="s">
        <v>2100</v>
      </c>
      <c r="F17165" s="14" t="s">
        <v>2101</v>
      </c>
      <c r="G17165" s="14" t="s">
        <v>6481</v>
      </c>
      <c r="H17165" s="20">
        <v>29</v>
      </c>
      <c r="I17165" s="20">
        <v>29</v>
      </c>
      <c r="J17165" s="21">
        <f>IFERROR((I17165/H17165),0)</f>
        <v>1</v>
      </c>
      <c r="K17165" s="20"/>
      <c r="L17165" s="20"/>
      <c r="M17165" s="22"/>
    </row>
    <row r="17166" spans="1:13" s="14" customFormat="1" ht="30" outlineLevel="2" x14ac:dyDescent="0.25">
      <c r="A17166" s="34"/>
      <c r="B17166" s="44" t="s">
        <v>4646</v>
      </c>
      <c r="C17166" s="31" t="s">
        <v>4158</v>
      </c>
      <c r="D17166" s="14" t="s">
        <v>2032</v>
      </c>
      <c r="E17166" s="14" t="s">
        <v>2100</v>
      </c>
      <c r="F17166" s="14" t="s">
        <v>2101</v>
      </c>
      <c r="G17166" s="14" t="s">
        <v>6485</v>
      </c>
      <c r="H17166" s="20">
        <v>154491</v>
      </c>
      <c r="I17166" s="20">
        <v>154491</v>
      </c>
      <c r="J17166" s="22"/>
      <c r="K17166" s="25"/>
      <c r="L17166" s="25"/>
      <c r="M17166" s="22"/>
    </row>
    <row r="17167" spans="1:13" s="14" customFormat="1" ht="30" outlineLevel="2" x14ac:dyDescent="0.25">
      <c r="A17167" s="34"/>
      <c r="B17167" s="44" t="s">
        <v>4646</v>
      </c>
      <c r="C17167" s="31" t="s">
        <v>4158</v>
      </c>
      <c r="D17167" s="14" t="s">
        <v>2032</v>
      </c>
      <c r="E17167" s="14" t="s">
        <v>2100</v>
      </c>
      <c r="F17167" s="14" t="s">
        <v>2101</v>
      </c>
      <c r="G17167" s="14" t="s">
        <v>6492</v>
      </c>
      <c r="H17167" s="20">
        <v>731420</v>
      </c>
      <c r="I17167" s="20">
        <v>731420</v>
      </c>
      <c r="J17167" s="21">
        <f>IFERROR((I17167/H17167),0)</f>
        <v>1</v>
      </c>
      <c r="K17167" s="20"/>
      <c r="L17167" s="20"/>
      <c r="M17167" s="22"/>
    </row>
    <row r="17168" spans="1:13" s="14" customFormat="1" ht="30" outlineLevel="2" x14ac:dyDescent="0.25">
      <c r="A17168" s="34"/>
      <c r="B17168" s="44" t="s">
        <v>4646</v>
      </c>
      <c r="C17168" s="31" t="s">
        <v>4158</v>
      </c>
      <c r="D17168" s="14" t="s">
        <v>2032</v>
      </c>
      <c r="E17168" s="14" t="s">
        <v>2100</v>
      </c>
      <c r="F17168" s="14" t="s">
        <v>2101</v>
      </c>
      <c r="G17168" s="14" t="s">
        <v>6493</v>
      </c>
      <c r="H17168" s="20">
        <v>-934091</v>
      </c>
      <c r="I17168" s="20"/>
      <c r="J17168" s="21">
        <f>IFERROR((I17168/H17168),0)</f>
        <v>0</v>
      </c>
      <c r="K17168" s="20"/>
      <c r="L17168" s="20"/>
      <c r="M17168" s="22"/>
    </row>
    <row r="17169" spans="1:13" s="14" customFormat="1" ht="30" outlineLevel="1" x14ac:dyDescent="0.25">
      <c r="A17169" s="34"/>
      <c r="B17169" s="46" t="s">
        <v>9322</v>
      </c>
      <c r="C17169" s="40" t="str">
        <f>C17168</f>
        <v>ASIGNACIONES DIRECTAS ANTICIPADAS (5% DEL SGR)</v>
      </c>
      <c r="D17169" s="39" t="str">
        <f>D17168</f>
        <v xml:space="preserve">CAUCA                                             </v>
      </c>
      <c r="E17169" s="39" t="str">
        <f>E17168</f>
        <v>19418</v>
      </c>
      <c r="F17169" s="39" t="str">
        <f>F17168</f>
        <v xml:space="preserve">LÓPEZ                                             </v>
      </c>
      <c r="G17169" s="39" t="s">
        <v>10656</v>
      </c>
      <c r="H17169" s="20">
        <f>SUBTOTAL(9,H17163:H17168)</f>
        <v>9182033</v>
      </c>
      <c r="I17169" s="20">
        <f>SUBTOTAL(9,I17163:I17168)</f>
        <v>5445667</v>
      </c>
      <c r="J17169" s="42">
        <f>+I17169/H17169</f>
        <v>0.59307856985484586</v>
      </c>
      <c r="K17169" s="20">
        <f>SUBTOTAL(9,K17163:K17168)</f>
        <v>3379356</v>
      </c>
      <c r="L17169" s="20">
        <f>SUBTOTAL(9,L17163:L17168)</f>
        <v>0</v>
      </c>
      <c r="M17169" s="7">
        <f>IFERROR((L17169/K17169),"N.A")</f>
        <v>0</v>
      </c>
    </row>
    <row r="17170" spans="1:13" s="14" customFormat="1" ht="30" outlineLevel="2" x14ac:dyDescent="0.25">
      <c r="A17170" s="34"/>
      <c r="B17170" s="44" t="s">
        <v>6399</v>
      </c>
      <c r="C17170" s="31" t="s">
        <v>4158</v>
      </c>
      <c r="D17170" s="14" t="s">
        <v>2032</v>
      </c>
      <c r="E17170" s="14" t="s">
        <v>2103</v>
      </c>
      <c r="F17170" s="14" t="s">
        <v>1740</v>
      </c>
      <c r="G17170" s="14" t="s">
        <v>6109</v>
      </c>
      <c r="H17170" s="20">
        <v>139</v>
      </c>
      <c r="I17170" s="20">
        <v>139</v>
      </c>
      <c r="J17170" s="21">
        <f>IFERROR((I17170/H17170),0)</f>
        <v>1</v>
      </c>
      <c r="K17170" s="20"/>
      <c r="L17170" s="20"/>
      <c r="M17170" s="22"/>
    </row>
    <row r="17171" spans="1:13" s="14" customFormat="1" ht="30" outlineLevel="1" x14ac:dyDescent="0.25">
      <c r="A17171" s="34"/>
      <c r="B17171" s="46" t="s">
        <v>9323</v>
      </c>
      <c r="C17171" s="40" t="str">
        <f>C17170</f>
        <v>ASIGNACIONES DIRECTAS ANTICIPADAS (5% DEL SGR)</v>
      </c>
      <c r="D17171" s="39" t="str">
        <f>D17170</f>
        <v xml:space="preserve">CAUCA                                             </v>
      </c>
      <c r="E17171" s="39" t="str">
        <f>E17170</f>
        <v>19397</v>
      </c>
      <c r="F17171" s="39" t="str">
        <f>F17170</f>
        <v xml:space="preserve">LA VEGA                                           </v>
      </c>
      <c r="G17171" s="39" t="s">
        <v>10656</v>
      </c>
      <c r="H17171" s="20">
        <f>SUBTOTAL(9,H17170:H17170)</f>
        <v>139</v>
      </c>
      <c r="I17171" s="20">
        <f>SUBTOTAL(9,I17170:I17170)</f>
        <v>139</v>
      </c>
      <c r="J17171" s="42">
        <f>+I17171/H17171</f>
        <v>1</v>
      </c>
      <c r="K17171" s="20">
        <f>SUBTOTAL(9,K17170:K17170)</f>
        <v>0</v>
      </c>
      <c r="L17171" s="20">
        <f>SUBTOTAL(9,L17170:L17170)</f>
        <v>0</v>
      </c>
      <c r="M17171" s="7" t="str">
        <f>IFERROR((L17171/K17171),"N.A")</f>
        <v>N.A</v>
      </c>
    </row>
    <row r="17172" spans="1:13" s="14" customFormat="1" ht="30" outlineLevel="2" x14ac:dyDescent="0.25">
      <c r="A17172" s="34"/>
      <c r="B17172" s="44" t="s">
        <v>4647</v>
      </c>
      <c r="C17172" s="31" t="s">
        <v>4158</v>
      </c>
      <c r="D17172" s="14" t="s">
        <v>2032</v>
      </c>
      <c r="E17172" s="14" t="s">
        <v>2105</v>
      </c>
      <c r="F17172" s="14" t="s">
        <v>2106</v>
      </c>
      <c r="G17172" s="14" t="s">
        <v>16</v>
      </c>
      <c r="H17172" s="15">
        <v>37601927</v>
      </c>
      <c r="I17172" s="15">
        <v>19006953.449999999</v>
      </c>
      <c r="J17172" s="16">
        <f>IFERROR((I17172/H17172),0)</f>
        <v>0.50547817536053408</v>
      </c>
      <c r="K17172" s="15">
        <v>27177635</v>
      </c>
      <c r="L17172" s="15">
        <v>19006953.449999999</v>
      </c>
      <c r="M17172" s="17">
        <f>L17172/K17172</f>
        <v>0.69936009700623325</v>
      </c>
    </row>
    <row r="17173" spans="1:13" s="14" customFormat="1" ht="30" outlineLevel="2" x14ac:dyDescent="0.25">
      <c r="A17173" s="34"/>
      <c r="B17173" s="44" t="s">
        <v>4647</v>
      </c>
      <c r="C17173" s="31" t="s">
        <v>4158</v>
      </c>
      <c r="D17173" s="14" t="s">
        <v>2032</v>
      </c>
      <c r="E17173" s="14" t="s">
        <v>2105</v>
      </c>
      <c r="F17173" s="14" t="s">
        <v>2106</v>
      </c>
      <c r="G17173" s="14" t="s">
        <v>6109</v>
      </c>
      <c r="H17173" s="20">
        <v>20937543</v>
      </c>
      <c r="I17173" s="20">
        <v>20937543</v>
      </c>
      <c r="J17173" s="21">
        <f>IFERROR((I17173/H17173),0)</f>
        <v>1</v>
      </c>
      <c r="K17173" s="20"/>
      <c r="L17173" s="20"/>
      <c r="M17173" s="22"/>
    </row>
    <row r="17174" spans="1:13" s="14" customFormat="1" ht="30" outlineLevel="2" x14ac:dyDescent="0.25">
      <c r="A17174" s="34"/>
      <c r="B17174" s="44" t="s">
        <v>4647</v>
      </c>
      <c r="C17174" s="31" t="s">
        <v>4158</v>
      </c>
      <c r="D17174" s="14" t="s">
        <v>2032</v>
      </c>
      <c r="E17174" s="14" t="s">
        <v>2105</v>
      </c>
      <c r="F17174" s="14" t="s">
        <v>2106</v>
      </c>
      <c r="G17174" s="14" t="s">
        <v>6481</v>
      </c>
      <c r="H17174" s="20">
        <v>233</v>
      </c>
      <c r="I17174" s="20">
        <v>233</v>
      </c>
      <c r="J17174" s="21">
        <f>IFERROR((I17174/H17174),0)</f>
        <v>1</v>
      </c>
      <c r="K17174" s="20"/>
      <c r="L17174" s="20"/>
      <c r="M17174" s="22"/>
    </row>
    <row r="17175" spans="1:13" s="14" customFormat="1" ht="30" outlineLevel="2" x14ac:dyDescent="0.25">
      <c r="A17175" s="34"/>
      <c r="B17175" s="44" t="s">
        <v>4647</v>
      </c>
      <c r="C17175" s="31" t="s">
        <v>4158</v>
      </c>
      <c r="D17175" s="14" t="s">
        <v>2032</v>
      </c>
      <c r="E17175" s="14" t="s">
        <v>2105</v>
      </c>
      <c r="F17175" s="14" t="s">
        <v>2106</v>
      </c>
      <c r="G17175" s="14" t="s">
        <v>6485</v>
      </c>
      <c r="H17175" s="20">
        <v>10580496</v>
      </c>
      <c r="I17175" s="20">
        <v>10580496</v>
      </c>
      <c r="J17175" s="22"/>
      <c r="K17175" s="25"/>
      <c r="L17175" s="25"/>
      <c r="M17175" s="22"/>
    </row>
    <row r="17176" spans="1:13" s="14" customFormat="1" ht="30" outlineLevel="2" x14ac:dyDescent="0.25">
      <c r="A17176" s="34"/>
      <c r="B17176" s="44" t="s">
        <v>4647</v>
      </c>
      <c r="C17176" s="31" t="s">
        <v>4158</v>
      </c>
      <c r="D17176" s="14" t="s">
        <v>2032</v>
      </c>
      <c r="E17176" s="14" t="s">
        <v>2105</v>
      </c>
      <c r="F17176" s="14" t="s">
        <v>2106</v>
      </c>
      <c r="G17176" s="14" t="s">
        <v>6492</v>
      </c>
      <c r="H17176" s="20">
        <v>5871717</v>
      </c>
      <c r="I17176" s="20">
        <v>5871717</v>
      </c>
      <c r="J17176" s="21">
        <f>IFERROR((I17176/H17176),0)</f>
        <v>1</v>
      </c>
      <c r="K17176" s="20"/>
      <c r="L17176" s="20"/>
      <c r="M17176" s="22"/>
    </row>
    <row r="17177" spans="1:13" s="14" customFormat="1" ht="30" outlineLevel="2" x14ac:dyDescent="0.25">
      <c r="A17177" s="34"/>
      <c r="B17177" s="44" t="s">
        <v>4647</v>
      </c>
      <c r="C17177" s="31" t="s">
        <v>4158</v>
      </c>
      <c r="D17177" s="14" t="s">
        <v>2032</v>
      </c>
      <c r="E17177" s="14" t="s">
        <v>2105</v>
      </c>
      <c r="F17177" s="14" t="s">
        <v>2106</v>
      </c>
      <c r="G17177" s="14" t="s">
        <v>6493</v>
      </c>
      <c r="H17177" s="20">
        <v>-7520385</v>
      </c>
      <c r="I17177" s="20"/>
      <c r="J17177" s="21">
        <f>IFERROR((I17177/H17177),0)</f>
        <v>0</v>
      </c>
      <c r="K17177" s="20"/>
      <c r="L17177" s="20"/>
      <c r="M17177" s="22"/>
    </row>
    <row r="17178" spans="1:13" s="14" customFormat="1" ht="30" outlineLevel="1" x14ac:dyDescent="0.25">
      <c r="A17178" s="34"/>
      <c r="B17178" s="46" t="s">
        <v>9324</v>
      </c>
      <c r="C17178" s="40" t="str">
        <f>C17177</f>
        <v>ASIGNACIONES DIRECTAS ANTICIPADAS (5% DEL SGR)</v>
      </c>
      <c r="D17178" s="39" t="str">
        <f>D17177</f>
        <v xml:space="preserve">CAUCA                                             </v>
      </c>
      <c r="E17178" s="39" t="str">
        <f>E17177</f>
        <v>19392</v>
      </c>
      <c r="F17178" s="39" t="str">
        <f>F17177</f>
        <v xml:space="preserve">LA SIERRA                                         </v>
      </c>
      <c r="G17178" s="39" t="s">
        <v>10656</v>
      </c>
      <c r="H17178" s="20">
        <f>SUBTOTAL(9,H17172:H17177)</f>
        <v>67471531</v>
      </c>
      <c r="I17178" s="20">
        <f>SUBTOTAL(9,I17172:I17177)</f>
        <v>56396942.450000003</v>
      </c>
      <c r="J17178" s="42">
        <f>+I17178/H17178</f>
        <v>0.83586279448735201</v>
      </c>
      <c r="K17178" s="20">
        <f>SUBTOTAL(9,K17172:K17177)</f>
        <v>27177635</v>
      </c>
      <c r="L17178" s="20">
        <f>SUBTOTAL(9,L17172:L17177)</f>
        <v>19006953.449999999</v>
      </c>
      <c r="M17178" s="7">
        <f>IFERROR((L17178/K17178),"N.A")</f>
        <v>0.69936009700623325</v>
      </c>
    </row>
    <row r="17179" spans="1:13" s="14" customFormat="1" ht="30" outlineLevel="2" x14ac:dyDescent="0.25">
      <c r="A17179" s="34"/>
      <c r="B17179" s="44" t="s">
        <v>6400</v>
      </c>
      <c r="C17179" s="31" t="s">
        <v>4158</v>
      </c>
      <c r="D17179" s="14" t="s">
        <v>2032</v>
      </c>
      <c r="E17179" s="14" t="s">
        <v>2111</v>
      </c>
      <c r="F17179" s="14" t="s">
        <v>2112</v>
      </c>
      <c r="G17179" s="14" t="s">
        <v>6109</v>
      </c>
      <c r="H17179" s="20">
        <v>1</v>
      </c>
      <c r="I17179" s="20">
        <v>1</v>
      </c>
      <c r="J17179" s="21">
        <f>IFERROR((I17179/H17179),0)</f>
        <v>1</v>
      </c>
      <c r="K17179" s="20"/>
      <c r="L17179" s="20"/>
      <c r="M17179" s="22"/>
    </row>
    <row r="17180" spans="1:13" s="14" customFormat="1" ht="30" outlineLevel="1" x14ac:dyDescent="0.25">
      <c r="A17180" s="34"/>
      <c r="B17180" s="46" t="s">
        <v>9325</v>
      </c>
      <c r="C17180" s="40" t="str">
        <f>C17179</f>
        <v>ASIGNACIONES DIRECTAS ANTICIPADAS (5% DEL SGR)</v>
      </c>
      <c r="D17180" s="39" t="str">
        <f>D17179</f>
        <v xml:space="preserve">CAUCA                                             </v>
      </c>
      <c r="E17180" s="39" t="str">
        <f>E17179</f>
        <v>19355</v>
      </c>
      <c r="F17180" s="39" t="str">
        <f>F17179</f>
        <v xml:space="preserve">INZÁ                                              </v>
      </c>
      <c r="G17180" s="39" t="s">
        <v>10656</v>
      </c>
      <c r="H17180" s="20">
        <f>SUBTOTAL(9,H17179:H17179)</f>
        <v>1</v>
      </c>
      <c r="I17180" s="20">
        <f>SUBTOTAL(9,I17179:I17179)</f>
        <v>1</v>
      </c>
      <c r="J17180" s="42">
        <f>+I17180/H17180</f>
        <v>1</v>
      </c>
      <c r="K17180" s="20">
        <f>SUBTOTAL(9,K17179:K17179)</f>
        <v>0</v>
      </c>
      <c r="L17180" s="20">
        <f>SUBTOTAL(9,L17179:L17179)</f>
        <v>0</v>
      </c>
      <c r="M17180" s="7" t="str">
        <f>IFERROR((L17180/K17180),"N.A")</f>
        <v>N.A</v>
      </c>
    </row>
    <row r="17181" spans="1:13" s="14" customFormat="1" ht="30" outlineLevel="2" x14ac:dyDescent="0.25">
      <c r="A17181" s="34"/>
      <c r="B17181" s="44" t="s">
        <v>4648</v>
      </c>
      <c r="C17181" s="31" t="s">
        <v>4158</v>
      </c>
      <c r="D17181" s="14" t="s">
        <v>2032</v>
      </c>
      <c r="E17181" s="14" t="s">
        <v>2114</v>
      </c>
      <c r="F17181" s="14" t="s">
        <v>2115</v>
      </c>
      <c r="G17181" s="14" t="s">
        <v>16</v>
      </c>
      <c r="H17181" s="15">
        <v>41286398</v>
      </c>
      <c r="I17181" s="15">
        <v>3596534.47</v>
      </c>
      <c r="J17181" s="16">
        <f>IFERROR((I17181/H17181),0)</f>
        <v>8.7111849040451536E-2</v>
      </c>
      <c r="K17181" s="15">
        <v>29872248</v>
      </c>
      <c r="L17181" s="15">
        <v>3596534.47</v>
      </c>
      <c r="M17181" s="17">
        <f>L17181/K17181</f>
        <v>0.12039718169184992</v>
      </c>
    </row>
    <row r="17182" spans="1:13" s="14" customFormat="1" ht="30" outlineLevel="2" x14ac:dyDescent="0.25">
      <c r="A17182" s="34"/>
      <c r="B17182" s="44" t="s">
        <v>4648</v>
      </c>
      <c r="C17182" s="31" t="s">
        <v>4158</v>
      </c>
      <c r="D17182" s="14" t="s">
        <v>2032</v>
      </c>
      <c r="E17182" s="14" t="s">
        <v>2114</v>
      </c>
      <c r="F17182" s="14" t="s">
        <v>2115</v>
      </c>
      <c r="G17182" s="14" t="s">
        <v>6109</v>
      </c>
      <c r="H17182" s="20">
        <v>89878174</v>
      </c>
      <c r="I17182" s="20">
        <v>89878174</v>
      </c>
      <c r="J17182" s="21">
        <f>IFERROR((I17182/H17182),0)</f>
        <v>1</v>
      </c>
      <c r="K17182" s="20"/>
      <c r="L17182" s="20"/>
      <c r="M17182" s="22"/>
    </row>
    <row r="17183" spans="1:13" s="14" customFormat="1" ht="30" outlineLevel="2" x14ac:dyDescent="0.25">
      <c r="A17183" s="34"/>
      <c r="B17183" s="44" t="s">
        <v>4648</v>
      </c>
      <c r="C17183" s="31" t="s">
        <v>4158</v>
      </c>
      <c r="D17183" s="14" t="s">
        <v>2032</v>
      </c>
      <c r="E17183" s="14" t="s">
        <v>2114</v>
      </c>
      <c r="F17183" s="14" t="s">
        <v>2115</v>
      </c>
      <c r="G17183" s="14" t="s">
        <v>6481</v>
      </c>
      <c r="H17183" s="20">
        <v>255</v>
      </c>
      <c r="I17183" s="20">
        <v>255</v>
      </c>
      <c r="J17183" s="21">
        <f>IFERROR((I17183/H17183),0)</f>
        <v>1</v>
      </c>
      <c r="K17183" s="20"/>
      <c r="L17183" s="20"/>
      <c r="M17183" s="22"/>
    </row>
    <row r="17184" spans="1:13" s="14" customFormat="1" ht="30" outlineLevel="2" x14ac:dyDescent="0.25">
      <c r="A17184" s="34"/>
      <c r="B17184" s="44" t="s">
        <v>4648</v>
      </c>
      <c r="C17184" s="31" t="s">
        <v>4158</v>
      </c>
      <c r="D17184" s="14" t="s">
        <v>2032</v>
      </c>
      <c r="E17184" s="14" t="s">
        <v>2114</v>
      </c>
      <c r="F17184" s="14" t="s">
        <v>2115</v>
      </c>
      <c r="G17184" s="14" t="s">
        <v>6492</v>
      </c>
      <c r="H17184" s="20">
        <v>6465142</v>
      </c>
      <c r="I17184" s="20">
        <v>6465142</v>
      </c>
      <c r="J17184" s="21">
        <f>IFERROR((I17184/H17184),0)</f>
        <v>1</v>
      </c>
      <c r="K17184" s="20"/>
      <c r="L17184" s="20"/>
      <c r="M17184" s="22"/>
    </row>
    <row r="17185" spans="1:13" s="14" customFormat="1" ht="30" outlineLevel="2" x14ac:dyDescent="0.25">
      <c r="A17185" s="34"/>
      <c r="B17185" s="44" t="s">
        <v>4648</v>
      </c>
      <c r="C17185" s="31" t="s">
        <v>4158</v>
      </c>
      <c r="D17185" s="14" t="s">
        <v>2032</v>
      </c>
      <c r="E17185" s="14" t="s">
        <v>2114</v>
      </c>
      <c r="F17185" s="14" t="s">
        <v>2115</v>
      </c>
      <c r="G17185" s="14" t="s">
        <v>6493</v>
      </c>
      <c r="H17185" s="20">
        <v>-8257280</v>
      </c>
      <c r="I17185" s="20"/>
      <c r="J17185" s="21">
        <f>IFERROR((I17185/H17185),0)</f>
        <v>0</v>
      </c>
      <c r="K17185" s="20"/>
      <c r="L17185" s="20"/>
      <c r="M17185" s="22"/>
    </row>
    <row r="17186" spans="1:13" s="14" customFormat="1" ht="30" outlineLevel="1" x14ac:dyDescent="0.25">
      <c r="A17186" s="34"/>
      <c r="B17186" s="46" t="s">
        <v>9326</v>
      </c>
      <c r="C17186" s="40" t="str">
        <f>C17185</f>
        <v>ASIGNACIONES DIRECTAS ANTICIPADAS (5% DEL SGR)</v>
      </c>
      <c r="D17186" s="39" t="str">
        <f>D17185</f>
        <v xml:space="preserve">CAUCA                                             </v>
      </c>
      <c r="E17186" s="39" t="str">
        <f>E17185</f>
        <v>19318</v>
      </c>
      <c r="F17186" s="39" t="str">
        <f>F17185</f>
        <v xml:space="preserve">GUAPI                                             </v>
      </c>
      <c r="G17186" s="39" t="s">
        <v>10656</v>
      </c>
      <c r="H17186" s="20">
        <f>SUBTOTAL(9,H17181:H17185)</f>
        <v>129372689</v>
      </c>
      <c r="I17186" s="20">
        <f>SUBTOTAL(9,I17181:I17185)</f>
        <v>99940105.469999999</v>
      </c>
      <c r="J17186" s="42">
        <f>+I17186/H17186</f>
        <v>0.77249770598800804</v>
      </c>
      <c r="K17186" s="20">
        <f>SUBTOTAL(9,K17181:K17185)</f>
        <v>29872248</v>
      </c>
      <c r="L17186" s="20">
        <f>SUBTOTAL(9,L17181:L17185)</f>
        <v>3596534.47</v>
      </c>
      <c r="M17186" s="7">
        <f>IFERROR((L17186/K17186),"N.A")</f>
        <v>0.12039718169184992</v>
      </c>
    </row>
    <row r="17187" spans="1:13" s="14" customFormat="1" ht="30" outlineLevel="2" x14ac:dyDescent="0.25">
      <c r="A17187" s="34"/>
      <c r="B17187" s="44" t="s">
        <v>4649</v>
      </c>
      <c r="C17187" s="31" t="s">
        <v>4158</v>
      </c>
      <c r="D17187" s="14" t="s">
        <v>2032</v>
      </c>
      <c r="E17187" s="14" t="s">
        <v>2117</v>
      </c>
      <c r="F17187" s="14" t="s">
        <v>2118</v>
      </c>
      <c r="G17187" s="14" t="s">
        <v>16</v>
      </c>
      <c r="H17187" s="15">
        <v>3992298</v>
      </c>
      <c r="I17187" s="15">
        <v>1791647.77</v>
      </c>
      <c r="J17187" s="16">
        <f>IFERROR((I17187/H17187),0)</f>
        <v>0.4487760608050802</v>
      </c>
      <c r="K17187" s="15">
        <v>2832948</v>
      </c>
      <c r="L17187" s="15">
        <v>1791647.77</v>
      </c>
      <c r="M17187" s="17">
        <f>L17187/K17187</f>
        <v>0.6324322825551334</v>
      </c>
    </row>
    <row r="17188" spans="1:13" s="14" customFormat="1" ht="30" outlineLevel="2" x14ac:dyDescent="0.25">
      <c r="A17188" s="34"/>
      <c r="B17188" s="44" t="s">
        <v>4649</v>
      </c>
      <c r="C17188" s="31" t="s">
        <v>4158</v>
      </c>
      <c r="D17188" s="14" t="s">
        <v>2032</v>
      </c>
      <c r="E17188" s="14" t="s">
        <v>2117</v>
      </c>
      <c r="F17188" s="14" t="s">
        <v>2118</v>
      </c>
      <c r="G17188" s="14" t="s">
        <v>6109</v>
      </c>
      <c r="H17188" s="20">
        <v>5259317</v>
      </c>
      <c r="I17188" s="20">
        <v>5259317</v>
      </c>
      <c r="J17188" s="21">
        <f>IFERROR((I17188/H17188),0)</f>
        <v>1</v>
      </c>
      <c r="K17188" s="20"/>
      <c r="L17188" s="20"/>
      <c r="M17188" s="22"/>
    </row>
    <row r="17189" spans="1:13" s="14" customFormat="1" ht="30" outlineLevel="2" x14ac:dyDescent="0.25">
      <c r="A17189" s="34"/>
      <c r="B17189" s="44" t="s">
        <v>4649</v>
      </c>
      <c r="C17189" s="31" t="s">
        <v>4158</v>
      </c>
      <c r="D17189" s="14" t="s">
        <v>2032</v>
      </c>
      <c r="E17189" s="14" t="s">
        <v>2117</v>
      </c>
      <c r="F17189" s="14" t="s">
        <v>2118</v>
      </c>
      <c r="G17189" s="14" t="s">
        <v>6481</v>
      </c>
      <c r="H17189" s="20">
        <v>25</v>
      </c>
      <c r="I17189" s="20">
        <v>25</v>
      </c>
      <c r="J17189" s="21">
        <f>IFERROR((I17189/H17189),0)</f>
        <v>1</v>
      </c>
      <c r="K17189" s="20"/>
      <c r="L17189" s="20"/>
      <c r="M17189" s="22"/>
    </row>
    <row r="17190" spans="1:13" s="14" customFormat="1" ht="30" outlineLevel="2" x14ac:dyDescent="0.25">
      <c r="A17190" s="34"/>
      <c r="B17190" s="44" t="s">
        <v>4649</v>
      </c>
      <c r="C17190" s="31" t="s">
        <v>4158</v>
      </c>
      <c r="D17190" s="14" t="s">
        <v>2032</v>
      </c>
      <c r="E17190" s="14" t="s">
        <v>2117</v>
      </c>
      <c r="F17190" s="14" t="s">
        <v>2118</v>
      </c>
      <c r="G17190" s="14" t="s">
        <v>6485</v>
      </c>
      <c r="H17190" s="20">
        <v>120494</v>
      </c>
      <c r="I17190" s="20">
        <v>120494</v>
      </c>
      <c r="J17190" s="22"/>
      <c r="K17190" s="25"/>
      <c r="L17190" s="25"/>
      <c r="M17190" s="22"/>
    </row>
    <row r="17191" spans="1:13" s="14" customFormat="1" ht="30" outlineLevel="2" x14ac:dyDescent="0.25">
      <c r="A17191" s="34"/>
      <c r="B17191" s="44" t="s">
        <v>4649</v>
      </c>
      <c r="C17191" s="31" t="s">
        <v>4158</v>
      </c>
      <c r="D17191" s="14" t="s">
        <v>2032</v>
      </c>
      <c r="E17191" s="14" t="s">
        <v>2117</v>
      </c>
      <c r="F17191" s="14" t="s">
        <v>2118</v>
      </c>
      <c r="G17191" s="14" t="s">
        <v>6492</v>
      </c>
      <c r="H17191" s="20">
        <v>593318</v>
      </c>
      <c r="I17191" s="20">
        <v>593318</v>
      </c>
      <c r="J17191" s="21">
        <f>IFERROR((I17191/H17191),0)</f>
        <v>1</v>
      </c>
      <c r="K17191" s="20"/>
      <c r="L17191" s="20"/>
      <c r="M17191" s="22"/>
    </row>
    <row r="17192" spans="1:13" s="14" customFormat="1" ht="30" outlineLevel="2" x14ac:dyDescent="0.25">
      <c r="A17192" s="34"/>
      <c r="B17192" s="44" t="s">
        <v>4649</v>
      </c>
      <c r="C17192" s="31" t="s">
        <v>4158</v>
      </c>
      <c r="D17192" s="14" t="s">
        <v>2032</v>
      </c>
      <c r="E17192" s="14" t="s">
        <v>2117</v>
      </c>
      <c r="F17192" s="14" t="s">
        <v>2118</v>
      </c>
      <c r="G17192" s="14" t="s">
        <v>6493</v>
      </c>
      <c r="H17192" s="20">
        <v>-798460</v>
      </c>
      <c r="I17192" s="20"/>
      <c r="J17192" s="21">
        <f>IFERROR((I17192/H17192),0)</f>
        <v>0</v>
      </c>
      <c r="K17192" s="20"/>
      <c r="L17192" s="20"/>
      <c r="M17192" s="22"/>
    </row>
    <row r="17193" spans="1:13" s="14" customFormat="1" ht="30" outlineLevel="1" x14ac:dyDescent="0.25">
      <c r="A17193" s="34"/>
      <c r="B17193" s="46" t="s">
        <v>9327</v>
      </c>
      <c r="C17193" s="40" t="str">
        <f>C17192</f>
        <v>ASIGNACIONES DIRECTAS ANTICIPADAS (5% DEL SGR)</v>
      </c>
      <c r="D17193" s="39" t="str">
        <f>D17192</f>
        <v xml:space="preserve">CAUCA                                             </v>
      </c>
      <c r="E17193" s="39" t="str">
        <f>E17192</f>
        <v>19300</v>
      </c>
      <c r="F17193" s="39" t="str">
        <f>F17192</f>
        <v xml:space="preserve">GUACHENÉ                                          </v>
      </c>
      <c r="G17193" s="39" t="s">
        <v>10656</v>
      </c>
      <c r="H17193" s="20">
        <f>SUBTOTAL(9,H17187:H17192)</f>
        <v>9166992</v>
      </c>
      <c r="I17193" s="20">
        <f>SUBTOTAL(9,I17187:I17192)</f>
        <v>7764801.7699999996</v>
      </c>
      <c r="J17193" s="42">
        <f>+I17193/H17193</f>
        <v>0.8470392218079823</v>
      </c>
      <c r="K17193" s="20">
        <f>SUBTOTAL(9,K17187:K17192)</f>
        <v>2832948</v>
      </c>
      <c r="L17193" s="20">
        <f>SUBTOTAL(9,L17187:L17192)</f>
        <v>1791647.77</v>
      </c>
      <c r="M17193" s="7">
        <f>IFERROR((L17193/K17193),"N.A")</f>
        <v>0.6324322825551334</v>
      </c>
    </row>
    <row r="17194" spans="1:13" s="14" customFormat="1" ht="30" outlineLevel="2" x14ac:dyDescent="0.25">
      <c r="A17194" s="34"/>
      <c r="B17194" s="44" t="s">
        <v>4650</v>
      </c>
      <c r="C17194" s="31" t="s">
        <v>4158</v>
      </c>
      <c r="D17194" s="14" t="s">
        <v>2032</v>
      </c>
      <c r="E17194" s="14" t="s">
        <v>2123</v>
      </c>
      <c r="F17194" s="14" t="s">
        <v>1103</v>
      </c>
      <c r="G17194" s="14" t="s">
        <v>16</v>
      </c>
      <c r="H17194" s="15">
        <v>20060341</v>
      </c>
      <c r="I17194" s="15">
        <v>20060341</v>
      </c>
      <c r="J17194" s="16">
        <f>IFERROR((I17194/H17194),0)</f>
        <v>1</v>
      </c>
      <c r="K17194" s="15">
        <v>14519932</v>
      </c>
      <c r="L17194" s="15">
        <v>20060341</v>
      </c>
      <c r="M17194" s="17">
        <f>L17194/K17194</f>
        <v>1.3815726547479699</v>
      </c>
    </row>
    <row r="17195" spans="1:13" s="14" customFormat="1" ht="30" outlineLevel="2" x14ac:dyDescent="0.25">
      <c r="A17195" s="34"/>
      <c r="B17195" s="44" t="s">
        <v>4650</v>
      </c>
      <c r="C17195" s="31" t="s">
        <v>4158</v>
      </c>
      <c r="D17195" s="14" t="s">
        <v>2032</v>
      </c>
      <c r="E17195" s="14" t="s">
        <v>2123</v>
      </c>
      <c r="F17195" s="14" t="s">
        <v>1103</v>
      </c>
      <c r="G17195" s="14" t="s">
        <v>6109</v>
      </c>
      <c r="H17195" s="20">
        <v>46636835</v>
      </c>
      <c r="I17195" s="20">
        <v>46636835</v>
      </c>
      <c r="J17195" s="21">
        <f>IFERROR((I17195/H17195),0)</f>
        <v>1</v>
      </c>
      <c r="K17195" s="20"/>
      <c r="L17195" s="20"/>
      <c r="M17195" s="22"/>
    </row>
    <row r="17196" spans="1:13" s="14" customFormat="1" ht="30" outlineLevel="2" x14ac:dyDescent="0.25">
      <c r="A17196" s="34"/>
      <c r="B17196" s="44" t="s">
        <v>4650</v>
      </c>
      <c r="C17196" s="31" t="s">
        <v>4158</v>
      </c>
      <c r="D17196" s="14" t="s">
        <v>2032</v>
      </c>
      <c r="E17196" s="14" t="s">
        <v>2123</v>
      </c>
      <c r="F17196" s="14" t="s">
        <v>1103</v>
      </c>
      <c r="G17196" s="14" t="s">
        <v>6481</v>
      </c>
      <c r="H17196" s="20">
        <v>124</v>
      </c>
      <c r="I17196" s="20">
        <v>124</v>
      </c>
      <c r="J17196" s="21">
        <f>IFERROR((I17196/H17196),0)</f>
        <v>1</v>
      </c>
      <c r="K17196" s="20"/>
      <c r="L17196" s="20"/>
      <c r="M17196" s="22"/>
    </row>
    <row r="17197" spans="1:13" s="14" customFormat="1" ht="30" outlineLevel="2" x14ac:dyDescent="0.25">
      <c r="A17197" s="34"/>
      <c r="B17197" s="44" t="s">
        <v>4650</v>
      </c>
      <c r="C17197" s="31" t="s">
        <v>4158</v>
      </c>
      <c r="D17197" s="14" t="s">
        <v>2032</v>
      </c>
      <c r="E17197" s="14" t="s">
        <v>2123</v>
      </c>
      <c r="F17197" s="14" t="s">
        <v>1103</v>
      </c>
      <c r="G17197" s="14" t="s">
        <v>6485</v>
      </c>
      <c r="H17197" s="20">
        <v>865502</v>
      </c>
      <c r="I17197" s="20">
        <v>865502</v>
      </c>
      <c r="J17197" s="22"/>
      <c r="K17197" s="25"/>
      <c r="L17197" s="25"/>
      <c r="M17197" s="22"/>
    </row>
    <row r="17198" spans="1:13" s="14" customFormat="1" ht="30" outlineLevel="2" x14ac:dyDescent="0.25">
      <c r="A17198" s="34"/>
      <c r="B17198" s="44" t="s">
        <v>4650</v>
      </c>
      <c r="C17198" s="31" t="s">
        <v>4158</v>
      </c>
      <c r="D17198" s="14" t="s">
        <v>2032</v>
      </c>
      <c r="E17198" s="14" t="s">
        <v>2123</v>
      </c>
      <c r="F17198" s="14" t="s">
        <v>1103</v>
      </c>
      <c r="G17198" s="14" t="s">
        <v>6492</v>
      </c>
      <c r="H17198" s="20">
        <v>3144465</v>
      </c>
      <c r="I17198" s="20">
        <v>3144465</v>
      </c>
      <c r="J17198" s="21">
        <f>IFERROR((I17198/H17198),0)</f>
        <v>1</v>
      </c>
      <c r="K17198" s="20"/>
      <c r="L17198" s="20"/>
      <c r="M17198" s="22"/>
    </row>
    <row r="17199" spans="1:13" s="14" customFormat="1" ht="30" outlineLevel="2" x14ac:dyDescent="0.25">
      <c r="A17199" s="34"/>
      <c r="B17199" s="44" t="s">
        <v>4650</v>
      </c>
      <c r="C17199" s="31" t="s">
        <v>4158</v>
      </c>
      <c r="D17199" s="14" t="s">
        <v>2032</v>
      </c>
      <c r="E17199" s="14" t="s">
        <v>2123</v>
      </c>
      <c r="F17199" s="14" t="s">
        <v>1103</v>
      </c>
      <c r="G17199" s="14" t="s">
        <v>6493</v>
      </c>
      <c r="H17199" s="20">
        <v>-4012068</v>
      </c>
      <c r="I17199" s="20"/>
      <c r="J17199" s="21">
        <f>IFERROR((I17199/H17199),0)</f>
        <v>0</v>
      </c>
      <c r="K17199" s="20"/>
      <c r="L17199" s="20"/>
      <c r="M17199" s="22"/>
    </row>
    <row r="17200" spans="1:13" s="14" customFormat="1" ht="30" outlineLevel="1" x14ac:dyDescent="0.25">
      <c r="A17200" s="34"/>
      <c r="B17200" s="46" t="s">
        <v>9328</v>
      </c>
      <c r="C17200" s="40" t="str">
        <f>C17199</f>
        <v>ASIGNACIONES DIRECTAS ANTICIPADAS (5% DEL SGR)</v>
      </c>
      <c r="D17200" s="39" t="str">
        <f>D17199</f>
        <v xml:space="preserve">CAUCA                                             </v>
      </c>
      <c r="E17200" s="39" t="str">
        <f>E17199</f>
        <v>19256</v>
      </c>
      <c r="F17200" s="39" t="str">
        <f>F17199</f>
        <v xml:space="preserve">EL TAMBO                                          </v>
      </c>
      <c r="G17200" s="39" t="s">
        <v>10656</v>
      </c>
      <c r="H17200" s="20">
        <f>SUBTOTAL(9,H17194:H17199)</f>
        <v>66695199</v>
      </c>
      <c r="I17200" s="20">
        <f>SUBTOTAL(9,I17194:I17199)</f>
        <v>70707267</v>
      </c>
      <c r="J17200" s="42">
        <f>+I17200/H17200</f>
        <v>1.0601552744448668</v>
      </c>
      <c r="K17200" s="20">
        <f>SUBTOTAL(9,K17194:K17199)</f>
        <v>14519932</v>
      </c>
      <c r="L17200" s="20">
        <f>SUBTOTAL(9,L17194:L17199)</f>
        <v>20060341</v>
      </c>
      <c r="M17200" s="7">
        <f>IFERROR((L17200/K17200),"N.A")</f>
        <v>1.3815726547479699</v>
      </c>
    </row>
    <row r="17201" spans="1:13" s="14" customFormat="1" ht="30" outlineLevel="2" x14ac:dyDescent="0.25">
      <c r="A17201" s="34"/>
      <c r="B17201" s="44" t="s">
        <v>4651</v>
      </c>
      <c r="C17201" s="31" t="s">
        <v>4158</v>
      </c>
      <c r="D17201" s="14" t="s">
        <v>2032</v>
      </c>
      <c r="E17201" s="14" t="s">
        <v>2125</v>
      </c>
      <c r="F17201" s="14" t="s">
        <v>2126</v>
      </c>
      <c r="G17201" s="14" t="s">
        <v>16</v>
      </c>
      <c r="H17201" s="15">
        <v>437579</v>
      </c>
      <c r="I17201" s="15">
        <v>185544.1</v>
      </c>
      <c r="J17201" s="16">
        <f>IFERROR((I17201/H17201),0)</f>
        <v>0.4240242333384372</v>
      </c>
      <c r="K17201" s="15">
        <v>307654</v>
      </c>
      <c r="L17201" s="15">
        <v>185544.1</v>
      </c>
      <c r="M17201" s="17">
        <f>L17201/K17201</f>
        <v>0.60309341012956119</v>
      </c>
    </row>
    <row r="17202" spans="1:13" s="14" customFormat="1" ht="30" outlineLevel="2" x14ac:dyDescent="0.25">
      <c r="A17202" s="34"/>
      <c r="B17202" s="44" t="s">
        <v>4651</v>
      </c>
      <c r="C17202" s="31" t="s">
        <v>4158</v>
      </c>
      <c r="D17202" s="14" t="s">
        <v>2032</v>
      </c>
      <c r="E17202" s="14" t="s">
        <v>2125</v>
      </c>
      <c r="F17202" s="14" t="s">
        <v>2126</v>
      </c>
      <c r="G17202" s="14" t="s">
        <v>6109</v>
      </c>
      <c r="H17202" s="20">
        <v>712064</v>
      </c>
      <c r="I17202" s="20">
        <v>712064</v>
      </c>
      <c r="J17202" s="21">
        <f>IFERROR((I17202/H17202),0)</f>
        <v>1</v>
      </c>
      <c r="K17202" s="20"/>
      <c r="L17202" s="20"/>
      <c r="M17202" s="22"/>
    </row>
    <row r="17203" spans="1:13" s="14" customFormat="1" ht="30" outlineLevel="2" x14ac:dyDescent="0.25">
      <c r="A17203" s="34"/>
      <c r="B17203" s="44" t="s">
        <v>4651</v>
      </c>
      <c r="C17203" s="31" t="s">
        <v>4158</v>
      </c>
      <c r="D17203" s="14" t="s">
        <v>2032</v>
      </c>
      <c r="E17203" s="14" t="s">
        <v>2125</v>
      </c>
      <c r="F17203" s="14" t="s">
        <v>2126</v>
      </c>
      <c r="G17203" s="14" t="s">
        <v>6481</v>
      </c>
      <c r="H17203" s="20">
        <v>3</v>
      </c>
      <c r="I17203" s="20">
        <v>3</v>
      </c>
      <c r="J17203" s="21">
        <f>IFERROR((I17203/H17203),0)</f>
        <v>1</v>
      </c>
      <c r="K17203" s="20"/>
      <c r="L17203" s="20"/>
      <c r="M17203" s="22"/>
    </row>
    <row r="17204" spans="1:13" s="14" customFormat="1" ht="30" outlineLevel="2" x14ac:dyDescent="0.25">
      <c r="A17204" s="34"/>
      <c r="B17204" s="44" t="s">
        <v>4651</v>
      </c>
      <c r="C17204" s="31" t="s">
        <v>4158</v>
      </c>
      <c r="D17204" s="14" t="s">
        <v>2032</v>
      </c>
      <c r="E17204" s="14" t="s">
        <v>2125</v>
      </c>
      <c r="F17204" s="14" t="s">
        <v>2126</v>
      </c>
      <c r="G17204" s="14" t="s">
        <v>6485</v>
      </c>
      <c r="H17204" s="20">
        <v>4286</v>
      </c>
      <c r="I17204" s="20">
        <v>4286</v>
      </c>
      <c r="J17204" s="22"/>
      <c r="K17204" s="25"/>
      <c r="L17204" s="25"/>
      <c r="M17204" s="22"/>
    </row>
    <row r="17205" spans="1:13" s="14" customFormat="1" ht="30" outlineLevel="2" x14ac:dyDescent="0.25">
      <c r="A17205" s="34"/>
      <c r="B17205" s="44" t="s">
        <v>4651</v>
      </c>
      <c r="C17205" s="31" t="s">
        <v>4158</v>
      </c>
      <c r="D17205" s="14" t="s">
        <v>2032</v>
      </c>
      <c r="E17205" s="14" t="s">
        <v>2125</v>
      </c>
      <c r="F17205" s="14" t="s">
        <v>2126</v>
      </c>
      <c r="G17205" s="14" t="s">
        <v>6492</v>
      </c>
      <c r="H17205" s="20">
        <v>63398</v>
      </c>
      <c r="I17205" s="20">
        <v>63398</v>
      </c>
      <c r="J17205" s="21">
        <f>IFERROR((I17205/H17205),0)</f>
        <v>1</v>
      </c>
      <c r="K17205" s="20"/>
      <c r="L17205" s="20"/>
      <c r="M17205" s="22"/>
    </row>
    <row r="17206" spans="1:13" s="14" customFormat="1" ht="30" outlineLevel="2" x14ac:dyDescent="0.25">
      <c r="A17206" s="34"/>
      <c r="B17206" s="44" t="s">
        <v>4651</v>
      </c>
      <c r="C17206" s="31" t="s">
        <v>4158</v>
      </c>
      <c r="D17206" s="14" t="s">
        <v>2032</v>
      </c>
      <c r="E17206" s="14" t="s">
        <v>2125</v>
      </c>
      <c r="F17206" s="14" t="s">
        <v>2126</v>
      </c>
      <c r="G17206" s="14" t="s">
        <v>6493</v>
      </c>
      <c r="H17206" s="20">
        <v>-87516</v>
      </c>
      <c r="I17206" s="20"/>
      <c r="J17206" s="21">
        <f>IFERROR((I17206/H17206),0)</f>
        <v>0</v>
      </c>
      <c r="K17206" s="20"/>
      <c r="L17206" s="20"/>
      <c r="M17206" s="22"/>
    </row>
    <row r="17207" spans="1:13" s="14" customFormat="1" ht="30" outlineLevel="1" x14ac:dyDescent="0.25">
      <c r="A17207" s="34"/>
      <c r="B17207" s="46" t="s">
        <v>9329</v>
      </c>
      <c r="C17207" s="40" t="str">
        <f>C17206</f>
        <v>ASIGNACIONES DIRECTAS ANTICIPADAS (5% DEL SGR)</v>
      </c>
      <c r="D17207" s="39" t="str">
        <f>D17206</f>
        <v xml:space="preserve">CAUCA                                             </v>
      </c>
      <c r="E17207" s="39" t="str">
        <f>E17206</f>
        <v>19212</v>
      </c>
      <c r="F17207" s="39" t="str">
        <f>F17206</f>
        <v xml:space="preserve">CORINTO                                           </v>
      </c>
      <c r="G17207" s="39" t="s">
        <v>10656</v>
      </c>
      <c r="H17207" s="20">
        <f>SUBTOTAL(9,H17201:H17206)</f>
        <v>1129814</v>
      </c>
      <c r="I17207" s="20">
        <f>SUBTOTAL(9,I17201:I17206)</f>
        <v>965295.1</v>
      </c>
      <c r="J17207" s="42">
        <f>+I17207/H17207</f>
        <v>0.85438408445991998</v>
      </c>
      <c r="K17207" s="20">
        <f>SUBTOTAL(9,K17201:K17206)</f>
        <v>307654</v>
      </c>
      <c r="L17207" s="20">
        <f>SUBTOTAL(9,L17201:L17206)</f>
        <v>185544.1</v>
      </c>
      <c r="M17207" s="7">
        <f>IFERROR((L17207/K17207),"N.A")</f>
        <v>0.60309341012956119</v>
      </c>
    </row>
    <row r="17208" spans="1:13" s="14" customFormat="1" ht="30" outlineLevel="2" x14ac:dyDescent="0.25">
      <c r="A17208" s="34"/>
      <c r="B17208" s="44" t="s">
        <v>4652</v>
      </c>
      <c r="C17208" s="31" t="s">
        <v>4158</v>
      </c>
      <c r="D17208" s="14" t="s">
        <v>2032</v>
      </c>
      <c r="E17208" s="14" t="s">
        <v>2128</v>
      </c>
      <c r="F17208" s="14" t="s">
        <v>2129</v>
      </c>
      <c r="G17208" s="14" t="s">
        <v>16</v>
      </c>
      <c r="H17208" s="15">
        <v>1489912</v>
      </c>
      <c r="I17208" s="15">
        <v>1489912</v>
      </c>
      <c r="J17208" s="16">
        <f>IFERROR((I17208/H17208),0)</f>
        <v>1</v>
      </c>
      <c r="K17208" s="15">
        <v>1062745</v>
      </c>
      <c r="L17208" s="15">
        <v>1489912</v>
      </c>
      <c r="M17208" s="17">
        <f>L17208/K17208</f>
        <v>1.4019468451980484</v>
      </c>
    </row>
    <row r="17209" spans="1:13" s="14" customFormat="1" ht="30" outlineLevel="2" x14ac:dyDescent="0.25">
      <c r="A17209" s="34"/>
      <c r="B17209" s="44" t="s">
        <v>4652</v>
      </c>
      <c r="C17209" s="31" t="s">
        <v>4158</v>
      </c>
      <c r="D17209" s="14" t="s">
        <v>2032</v>
      </c>
      <c r="E17209" s="14" t="s">
        <v>2128</v>
      </c>
      <c r="F17209" s="14" t="s">
        <v>2129</v>
      </c>
      <c r="G17209" s="14" t="s">
        <v>6109</v>
      </c>
      <c r="H17209" s="20">
        <v>2383586</v>
      </c>
      <c r="I17209" s="20">
        <v>2383586</v>
      </c>
      <c r="J17209" s="21">
        <f>IFERROR((I17209/H17209),0)</f>
        <v>1</v>
      </c>
      <c r="K17209" s="20"/>
      <c r="L17209" s="20"/>
      <c r="M17209" s="22"/>
    </row>
    <row r="17210" spans="1:13" s="14" customFormat="1" ht="30" outlineLevel="2" x14ac:dyDescent="0.25">
      <c r="A17210" s="34"/>
      <c r="B17210" s="44" t="s">
        <v>4652</v>
      </c>
      <c r="C17210" s="31" t="s">
        <v>4158</v>
      </c>
      <c r="D17210" s="14" t="s">
        <v>2032</v>
      </c>
      <c r="E17210" s="14" t="s">
        <v>2128</v>
      </c>
      <c r="F17210" s="14" t="s">
        <v>2129</v>
      </c>
      <c r="G17210" s="14" t="s">
        <v>6481</v>
      </c>
      <c r="H17210" s="20">
        <v>9</v>
      </c>
      <c r="I17210" s="20">
        <v>9</v>
      </c>
      <c r="J17210" s="21">
        <f>IFERROR((I17210/H17210),0)</f>
        <v>1</v>
      </c>
      <c r="K17210" s="20"/>
      <c r="L17210" s="20"/>
      <c r="M17210" s="22"/>
    </row>
    <row r="17211" spans="1:13" s="14" customFormat="1" ht="30" outlineLevel="2" x14ac:dyDescent="0.25">
      <c r="A17211" s="34"/>
      <c r="B17211" s="44" t="s">
        <v>4652</v>
      </c>
      <c r="C17211" s="31" t="s">
        <v>4158</v>
      </c>
      <c r="D17211" s="14" t="s">
        <v>2032</v>
      </c>
      <c r="E17211" s="14" t="s">
        <v>2128</v>
      </c>
      <c r="F17211" s="14" t="s">
        <v>2129</v>
      </c>
      <c r="G17211" s="14" t="s">
        <v>6485</v>
      </c>
      <c r="H17211" s="20">
        <v>240726</v>
      </c>
      <c r="I17211" s="20">
        <v>240726</v>
      </c>
      <c r="J17211" s="22"/>
      <c r="K17211" s="25"/>
      <c r="L17211" s="25"/>
      <c r="M17211" s="22"/>
    </row>
    <row r="17212" spans="1:13" s="14" customFormat="1" ht="30" outlineLevel="2" x14ac:dyDescent="0.25">
      <c r="A17212" s="34"/>
      <c r="B17212" s="44" t="s">
        <v>4652</v>
      </c>
      <c r="C17212" s="31" t="s">
        <v>4158</v>
      </c>
      <c r="D17212" s="14" t="s">
        <v>2032</v>
      </c>
      <c r="E17212" s="14" t="s">
        <v>2128</v>
      </c>
      <c r="F17212" s="14" t="s">
        <v>2129</v>
      </c>
      <c r="G17212" s="14" t="s">
        <v>6492</v>
      </c>
      <c r="H17212" s="20">
        <v>224572</v>
      </c>
      <c r="I17212" s="20">
        <v>224572</v>
      </c>
      <c r="J17212" s="21">
        <f>IFERROR((I17212/H17212),0)</f>
        <v>1</v>
      </c>
      <c r="K17212" s="20"/>
      <c r="L17212" s="20"/>
      <c r="M17212" s="22"/>
    </row>
    <row r="17213" spans="1:13" s="14" customFormat="1" ht="30" outlineLevel="2" x14ac:dyDescent="0.25">
      <c r="A17213" s="34"/>
      <c r="B17213" s="44" t="s">
        <v>4652</v>
      </c>
      <c r="C17213" s="31" t="s">
        <v>4158</v>
      </c>
      <c r="D17213" s="14" t="s">
        <v>2032</v>
      </c>
      <c r="E17213" s="14" t="s">
        <v>2128</v>
      </c>
      <c r="F17213" s="14" t="s">
        <v>2129</v>
      </c>
      <c r="G17213" s="14" t="s">
        <v>6493</v>
      </c>
      <c r="H17213" s="20">
        <v>-297982</v>
      </c>
      <c r="I17213" s="20"/>
      <c r="J17213" s="21">
        <f>IFERROR((I17213/H17213),0)</f>
        <v>0</v>
      </c>
      <c r="K17213" s="20"/>
      <c r="L17213" s="20"/>
      <c r="M17213" s="22"/>
    </row>
    <row r="17214" spans="1:13" s="14" customFormat="1" ht="30" outlineLevel="1" x14ac:dyDescent="0.25">
      <c r="A17214" s="34"/>
      <c r="B17214" s="46" t="s">
        <v>9330</v>
      </c>
      <c r="C17214" s="40" t="str">
        <f>C17213</f>
        <v>ASIGNACIONES DIRECTAS ANTICIPADAS (5% DEL SGR)</v>
      </c>
      <c r="D17214" s="39" t="str">
        <f>D17213</f>
        <v xml:space="preserve">CAUCA                                             </v>
      </c>
      <c r="E17214" s="39" t="str">
        <f>E17213</f>
        <v>19142</v>
      </c>
      <c r="F17214" s="39" t="str">
        <f>F17213</f>
        <v xml:space="preserve">CALOTO                                            </v>
      </c>
      <c r="G17214" s="39" t="s">
        <v>10656</v>
      </c>
      <c r="H17214" s="20">
        <f>SUBTOTAL(9,H17208:H17213)</f>
        <v>4040823</v>
      </c>
      <c r="I17214" s="20">
        <f>SUBTOTAL(9,I17208:I17213)</f>
        <v>4338805</v>
      </c>
      <c r="J17214" s="42">
        <f>+I17214/H17214</f>
        <v>1.0737428984145061</v>
      </c>
      <c r="K17214" s="20">
        <f>SUBTOTAL(9,K17208:K17213)</f>
        <v>1062745</v>
      </c>
      <c r="L17214" s="20">
        <f>SUBTOTAL(9,L17208:L17213)</f>
        <v>1489912</v>
      </c>
      <c r="M17214" s="7">
        <f>IFERROR((L17214/K17214),"N.A")</f>
        <v>1.4019468451980484</v>
      </c>
    </row>
    <row r="17215" spans="1:13" s="14" customFormat="1" ht="30" outlineLevel="2" x14ac:dyDescent="0.25">
      <c r="A17215" s="34"/>
      <c r="B17215" s="44" t="s">
        <v>4653</v>
      </c>
      <c r="C17215" s="31" t="s">
        <v>4158</v>
      </c>
      <c r="D17215" s="14" t="s">
        <v>2032</v>
      </c>
      <c r="E17215" s="14" t="s">
        <v>2134</v>
      </c>
      <c r="F17215" s="14" t="s">
        <v>2135</v>
      </c>
      <c r="G17215" s="14" t="s">
        <v>16</v>
      </c>
      <c r="H17215" s="15">
        <v>1497760</v>
      </c>
      <c r="I17215" s="15">
        <v>1088508.6200000001</v>
      </c>
      <c r="J17215" s="16">
        <f>IFERROR((I17215/H17215),0)</f>
        <v>0.72675770483922664</v>
      </c>
      <c r="K17215" s="15">
        <v>1094838</v>
      </c>
      <c r="L17215" s="15">
        <v>1088508.6200000001</v>
      </c>
      <c r="M17215" s="17">
        <f>L17215/K17215</f>
        <v>0.99421888900458344</v>
      </c>
    </row>
    <row r="17216" spans="1:13" s="14" customFormat="1" ht="30" outlineLevel="2" x14ac:dyDescent="0.25">
      <c r="A17216" s="34"/>
      <c r="B17216" s="44" t="s">
        <v>4653</v>
      </c>
      <c r="C17216" s="31" t="s">
        <v>4158</v>
      </c>
      <c r="D17216" s="14" t="s">
        <v>2032</v>
      </c>
      <c r="E17216" s="14" t="s">
        <v>2134</v>
      </c>
      <c r="F17216" s="14" t="s">
        <v>2135</v>
      </c>
      <c r="G17216" s="14" t="s">
        <v>6109</v>
      </c>
      <c r="H17216" s="20">
        <v>644605</v>
      </c>
      <c r="I17216" s="20">
        <v>644605</v>
      </c>
      <c r="J17216" s="21">
        <f>IFERROR((I17216/H17216),0)</f>
        <v>1</v>
      </c>
      <c r="K17216" s="20"/>
      <c r="L17216" s="20"/>
      <c r="M17216" s="22"/>
    </row>
    <row r="17217" spans="1:13" s="14" customFormat="1" ht="30" outlineLevel="2" x14ac:dyDescent="0.25">
      <c r="A17217" s="34"/>
      <c r="B17217" s="44" t="s">
        <v>4653</v>
      </c>
      <c r="C17217" s="31" t="s">
        <v>4158</v>
      </c>
      <c r="D17217" s="14" t="s">
        <v>2032</v>
      </c>
      <c r="E17217" s="14" t="s">
        <v>2134</v>
      </c>
      <c r="F17217" s="14" t="s">
        <v>2135</v>
      </c>
      <c r="G17217" s="14" t="s">
        <v>6481</v>
      </c>
      <c r="H17217" s="20">
        <v>9</v>
      </c>
      <c r="I17217" s="20">
        <v>9</v>
      </c>
      <c r="J17217" s="21">
        <f>IFERROR((I17217/H17217),0)</f>
        <v>1</v>
      </c>
      <c r="K17217" s="20"/>
      <c r="L17217" s="20"/>
      <c r="M17217" s="22"/>
    </row>
    <row r="17218" spans="1:13" s="14" customFormat="1" ht="30" outlineLevel="2" x14ac:dyDescent="0.25">
      <c r="A17218" s="34"/>
      <c r="B17218" s="44" t="s">
        <v>4653</v>
      </c>
      <c r="C17218" s="31" t="s">
        <v>4158</v>
      </c>
      <c r="D17218" s="14" t="s">
        <v>2032</v>
      </c>
      <c r="E17218" s="14" t="s">
        <v>2134</v>
      </c>
      <c r="F17218" s="14" t="s">
        <v>2135</v>
      </c>
      <c r="G17218" s="14" t="s">
        <v>6492</v>
      </c>
      <c r="H17218" s="20">
        <v>240923</v>
      </c>
      <c r="I17218" s="20">
        <v>240923</v>
      </c>
      <c r="J17218" s="21">
        <f>IFERROR((I17218/H17218),0)</f>
        <v>1</v>
      </c>
      <c r="K17218" s="20"/>
      <c r="L17218" s="20"/>
      <c r="M17218" s="22"/>
    </row>
    <row r="17219" spans="1:13" s="14" customFormat="1" ht="30" outlineLevel="2" x14ac:dyDescent="0.25">
      <c r="A17219" s="34"/>
      <c r="B17219" s="44" t="s">
        <v>4653</v>
      </c>
      <c r="C17219" s="31" t="s">
        <v>4158</v>
      </c>
      <c r="D17219" s="14" t="s">
        <v>2032</v>
      </c>
      <c r="E17219" s="14" t="s">
        <v>2134</v>
      </c>
      <c r="F17219" s="14" t="s">
        <v>2135</v>
      </c>
      <c r="G17219" s="14" t="s">
        <v>6493</v>
      </c>
      <c r="H17219" s="20">
        <v>-299552</v>
      </c>
      <c r="I17219" s="20"/>
      <c r="J17219" s="21">
        <f>IFERROR((I17219/H17219),0)</f>
        <v>0</v>
      </c>
      <c r="K17219" s="20"/>
      <c r="L17219" s="20"/>
      <c r="M17219" s="22"/>
    </row>
    <row r="17220" spans="1:13" s="14" customFormat="1" ht="30" outlineLevel="1" x14ac:dyDescent="0.25">
      <c r="A17220" s="34"/>
      <c r="B17220" s="46" t="s">
        <v>9331</v>
      </c>
      <c r="C17220" s="40" t="str">
        <f>C17219</f>
        <v>ASIGNACIONES DIRECTAS ANTICIPADAS (5% DEL SGR)</v>
      </c>
      <c r="D17220" s="39" t="str">
        <f>D17219</f>
        <v xml:space="preserve">CAUCA                                             </v>
      </c>
      <c r="E17220" s="39" t="str">
        <f>E17219</f>
        <v>19130</v>
      </c>
      <c r="F17220" s="39" t="str">
        <f>F17219</f>
        <v xml:space="preserve">CAJIBÍO                                           </v>
      </c>
      <c r="G17220" s="39" t="s">
        <v>10656</v>
      </c>
      <c r="H17220" s="20">
        <f>SUBTOTAL(9,H17215:H17219)</f>
        <v>2083745</v>
      </c>
      <c r="I17220" s="20">
        <f>SUBTOTAL(9,I17215:I17219)</f>
        <v>1974045.62</v>
      </c>
      <c r="J17220" s="42">
        <f>+I17220/H17220</f>
        <v>0.9473547003112186</v>
      </c>
      <c r="K17220" s="20">
        <f>SUBTOTAL(9,K17215:K17219)</f>
        <v>1094838</v>
      </c>
      <c r="L17220" s="20">
        <f>SUBTOTAL(9,L17215:L17219)</f>
        <v>1088508.6200000001</v>
      </c>
      <c r="M17220" s="7">
        <f>IFERROR((L17220/K17220),"N.A")</f>
        <v>0.99421888900458344</v>
      </c>
    </row>
    <row r="17221" spans="1:13" s="14" customFormat="1" ht="30" outlineLevel="2" x14ac:dyDescent="0.25">
      <c r="A17221" s="34"/>
      <c r="B17221" s="44" t="s">
        <v>4654</v>
      </c>
      <c r="C17221" s="31" t="s">
        <v>4158</v>
      </c>
      <c r="D17221" s="14" t="s">
        <v>2032</v>
      </c>
      <c r="E17221" s="14" t="s">
        <v>2137</v>
      </c>
      <c r="F17221" s="14" t="s">
        <v>2138</v>
      </c>
      <c r="G17221" s="14" t="s">
        <v>16</v>
      </c>
      <c r="H17221" s="15">
        <v>127908711</v>
      </c>
      <c r="I17221" s="15">
        <v>127908711</v>
      </c>
      <c r="J17221" s="16">
        <f>IFERROR((I17221/H17221),0)</f>
        <v>1</v>
      </c>
      <c r="K17221" s="15">
        <v>92804589</v>
      </c>
      <c r="L17221" s="15">
        <v>127908711</v>
      </c>
      <c r="M17221" s="17">
        <f>L17221/K17221</f>
        <v>1.3782584716796709</v>
      </c>
    </row>
    <row r="17222" spans="1:13" s="14" customFormat="1" ht="30" outlineLevel="2" x14ac:dyDescent="0.25">
      <c r="A17222" s="34"/>
      <c r="B17222" s="44" t="s">
        <v>4654</v>
      </c>
      <c r="C17222" s="31" t="s">
        <v>4158</v>
      </c>
      <c r="D17222" s="14" t="s">
        <v>2032</v>
      </c>
      <c r="E17222" s="14" t="s">
        <v>2137</v>
      </c>
      <c r="F17222" s="14" t="s">
        <v>2138</v>
      </c>
      <c r="G17222" s="14" t="s">
        <v>6109</v>
      </c>
      <c r="H17222" s="20">
        <v>54801772</v>
      </c>
      <c r="I17222" s="20">
        <v>54801772</v>
      </c>
      <c r="J17222" s="21">
        <f>IFERROR((I17222/H17222),0)</f>
        <v>1</v>
      </c>
      <c r="K17222" s="20"/>
      <c r="L17222" s="20"/>
      <c r="M17222" s="22"/>
    </row>
    <row r="17223" spans="1:13" s="14" customFormat="1" ht="30" outlineLevel="2" x14ac:dyDescent="0.25">
      <c r="A17223" s="34"/>
      <c r="B17223" s="44" t="s">
        <v>4654</v>
      </c>
      <c r="C17223" s="31" t="s">
        <v>4158</v>
      </c>
      <c r="D17223" s="14" t="s">
        <v>2032</v>
      </c>
      <c r="E17223" s="14" t="s">
        <v>2137</v>
      </c>
      <c r="F17223" s="14" t="s">
        <v>2138</v>
      </c>
      <c r="G17223" s="14" t="s">
        <v>6481</v>
      </c>
      <c r="H17223" s="20">
        <v>791</v>
      </c>
      <c r="I17223" s="20">
        <v>791</v>
      </c>
      <c r="J17223" s="21">
        <f>IFERROR((I17223/H17223),0)</f>
        <v>1</v>
      </c>
      <c r="K17223" s="20"/>
      <c r="L17223" s="20"/>
      <c r="M17223" s="22"/>
    </row>
    <row r="17224" spans="1:13" s="14" customFormat="1" ht="30" outlineLevel="2" x14ac:dyDescent="0.25">
      <c r="A17224" s="34"/>
      <c r="B17224" s="44" t="s">
        <v>4654</v>
      </c>
      <c r="C17224" s="31" t="s">
        <v>4158</v>
      </c>
      <c r="D17224" s="14" t="s">
        <v>2032</v>
      </c>
      <c r="E17224" s="14" t="s">
        <v>2137</v>
      </c>
      <c r="F17224" s="14" t="s">
        <v>2138</v>
      </c>
      <c r="G17224" s="14" t="s">
        <v>6485</v>
      </c>
      <c r="H17224" s="20">
        <v>44708563</v>
      </c>
      <c r="I17224" s="20">
        <v>44708563</v>
      </c>
      <c r="J17224" s="22"/>
      <c r="K17224" s="25"/>
      <c r="L17224" s="25"/>
      <c r="M17224" s="22"/>
    </row>
    <row r="17225" spans="1:13" s="14" customFormat="1" ht="30" outlineLevel="2" x14ac:dyDescent="0.25">
      <c r="A17225" s="34"/>
      <c r="B17225" s="44" t="s">
        <v>4654</v>
      </c>
      <c r="C17225" s="31" t="s">
        <v>4158</v>
      </c>
      <c r="D17225" s="14" t="s">
        <v>2032</v>
      </c>
      <c r="E17225" s="14" t="s">
        <v>2137</v>
      </c>
      <c r="F17225" s="14" t="s">
        <v>2138</v>
      </c>
      <c r="G17225" s="14" t="s">
        <v>6492</v>
      </c>
      <c r="H17225" s="20">
        <v>20177176</v>
      </c>
      <c r="I17225" s="20">
        <v>20177176</v>
      </c>
      <c r="J17225" s="21">
        <f>IFERROR((I17225/H17225),0)</f>
        <v>1</v>
      </c>
      <c r="K17225" s="20"/>
      <c r="L17225" s="20"/>
      <c r="M17225" s="22"/>
    </row>
    <row r="17226" spans="1:13" s="14" customFormat="1" ht="30" outlineLevel="2" x14ac:dyDescent="0.25">
      <c r="A17226" s="34"/>
      <c r="B17226" s="44" t="s">
        <v>4654</v>
      </c>
      <c r="C17226" s="31" t="s">
        <v>4158</v>
      </c>
      <c r="D17226" s="14" t="s">
        <v>2032</v>
      </c>
      <c r="E17226" s="14" t="s">
        <v>2137</v>
      </c>
      <c r="F17226" s="14" t="s">
        <v>2138</v>
      </c>
      <c r="G17226" s="14" t="s">
        <v>6493</v>
      </c>
      <c r="H17226" s="20">
        <v>-25581742</v>
      </c>
      <c r="I17226" s="20"/>
      <c r="J17226" s="21">
        <f>IFERROR((I17226/H17226),0)</f>
        <v>0</v>
      </c>
      <c r="K17226" s="20"/>
      <c r="L17226" s="20"/>
      <c r="M17226" s="22"/>
    </row>
    <row r="17227" spans="1:13" s="14" customFormat="1" ht="30" outlineLevel="1" x14ac:dyDescent="0.25">
      <c r="A17227" s="34"/>
      <c r="B17227" s="46" t="s">
        <v>9332</v>
      </c>
      <c r="C17227" s="40" t="str">
        <f>C17226</f>
        <v>ASIGNACIONES DIRECTAS ANTICIPADAS (5% DEL SGR)</v>
      </c>
      <c r="D17227" s="39" t="str">
        <f>D17226</f>
        <v xml:space="preserve">CAUCA                                             </v>
      </c>
      <c r="E17227" s="39" t="str">
        <f>E17226</f>
        <v>19110</v>
      </c>
      <c r="F17227" s="39" t="str">
        <f>F17226</f>
        <v xml:space="preserve">BUENOS AIRES                                      </v>
      </c>
      <c r="G17227" s="39" t="s">
        <v>10656</v>
      </c>
      <c r="H17227" s="20">
        <f>SUBTOTAL(9,H17221:H17226)</f>
        <v>222015271</v>
      </c>
      <c r="I17227" s="20">
        <f>SUBTOTAL(9,I17221:I17226)</f>
        <v>247597013</v>
      </c>
      <c r="J17227" s="42">
        <f>+I17227/H17227</f>
        <v>1.1152251459315157</v>
      </c>
      <c r="K17227" s="20">
        <f>SUBTOTAL(9,K17221:K17226)</f>
        <v>92804589</v>
      </c>
      <c r="L17227" s="20">
        <f>SUBTOTAL(9,L17221:L17226)</f>
        <v>127908711</v>
      </c>
      <c r="M17227" s="7">
        <f>IFERROR((L17227/K17227),"N.A")</f>
        <v>1.3782584716796709</v>
      </c>
    </row>
    <row r="17228" spans="1:13" s="14" customFormat="1" ht="30" outlineLevel="2" x14ac:dyDescent="0.25">
      <c r="A17228" s="34"/>
      <c r="B17228" s="44" t="s">
        <v>6401</v>
      </c>
      <c r="C17228" s="31" t="s">
        <v>4158</v>
      </c>
      <c r="D17228" s="14" t="s">
        <v>2032</v>
      </c>
      <c r="E17228" s="14" t="s">
        <v>2140</v>
      </c>
      <c r="F17228" s="14" t="s">
        <v>320</v>
      </c>
      <c r="G17228" s="14" t="s">
        <v>6109</v>
      </c>
      <c r="H17228" s="20">
        <v>496656</v>
      </c>
      <c r="I17228" s="20">
        <v>496656</v>
      </c>
      <c r="J17228" s="21">
        <f>IFERROR((I17228/H17228),0)</f>
        <v>1</v>
      </c>
      <c r="K17228" s="20"/>
      <c r="L17228" s="20"/>
      <c r="M17228" s="22"/>
    </row>
    <row r="17229" spans="1:13" s="14" customFormat="1" ht="30" outlineLevel="1" x14ac:dyDescent="0.25">
      <c r="A17229" s="34"/>
      <c r="B17229" s="46" t="s">
        <v>9333</v>
      </c>
      <c r="C17229" s="40" t="str">
        <f>C17228</f>
        <v>ASIGNACIONES DIRECTAS ANTICIPADAS (5% DEL SGR)</v>
      </c>
      <c r="D17229" s="39" t="str">
        <f>D17228</f>
        <v xml:space="preserve">CAUCA                                             </v>
      </c>
      <c r="E17229" s="39" t="str">
        <f>E17228</f>
        <v>19100</v>
      </c>
      <c r="F17229" s="39" t="str">
        <f>F17228</f>
        <v xml:space="preserve">BOLÍVAR                                           </v>
      </c>
      <c r="G17229" s="39" t="s">
        <v>10656</v>
      </c>
      <c r="H17229" s="20">
        <f>SUBTOTAL(9,H17228:H17228)</f>
        <v>496656</v>
      </c>
      <c r="I17229" s="20">
        <f>SUBTOTAL(9,I17228:I17228)</f>
        <v>496656</v>
      </c>
      <c r="J17229" s="42">
        <f>+I17229/H17229</f>
        <v>1</v>
      </c>
      <c r="K17229" s="20">
        <f>SUBTOTAL(9,K17228:K17228)</f>
        <v>0</v>
      </c>
      <c r="L17229" s="20">
        <f>SUBTOTAL(9,L17228:L17228)</f>
        <v>0</v>
      </c>
      <c r="M17229" s="7" t="str">
        <f>IFERROR((L17229/K17229),"N.A")</f>
        <v>N.A</v>
      </c>
    </row>
    <row r="17230" spans="1:13" s="14" customFormat="1" ht="30" outlineLevel="2" x14ac:dyDescent="0.25">
      <c r="A17230" s="34"/>
      <c r="B17230" s="44" t="s">
        <v>4655</v>
      </c>
      <c r="C17230" s="31" t="s">
        <v>4158</v>
      </c>
      <c r="D17230" s="14" t="s">
        <v>2032</v>
      </c>
      <c r="E17230" s="14" t="s">
        <v>2146</v>
      </c>
      <c r="F17230" s="14" t="s">
        <v>2147</v>
      </c>
      <c r="G17230" s="14" t="s">
        <v>16</v>
      </c>
      <c r="H17230" s="15">
        <v>87028</v>
      </c>
      <c r="I17230" s="15">
        <v>87028</v>
      </c>
      <c r="J17230" s="16">
        <f>IFERROR((I17230/H17230),0)</f>
        <v>1</v>
      </c>
      <c r="K17230" s="15">
        <v>62857</v>
      </c>
      <c r="L17230" s="15">
        <v>87028</v>
      </c>
      <c r="M17230" s="17">
        <f>L17230/K17230</f>
        <v>1.384539510317069</v>
      </c>
    </row>
    <row r="17231" spans="1:13" s="14" customFormat="1" ht="30" outlineLevel="2" x14ac:dyDescent="0.25">
      <c r="A17231" s="34"/>
      <c r="B17231" s="44" t="s">
        <v>4655</v>
      </c>
      <c r="C17231" s="31" t="s">
        <v>4158</v>
      </c>
      <c r="D17231" s="14" t="s">
        <v>2032</v>
      </c>
      <c r="E17231" s="14" t="s">
        <v>2146</v>
      </c>
      <c r="F17231" s="14" t="s">
        <v>2147</v>
      </c>
      <c r="G17231" s="14" t="s">
        <v>6109</v>
      </c>
      <c r="H17231" s="20">
        <v>223599</v>
      </c>
      <c r="I17231" s="20">
        <v>223599</v>
      </c>
      <c r="J17231" s="21">
        <f>IFERROR((I17231/H17231),0)</f>
        <v>1</v>
      </c>
      <c r="K17231" s="20"/>
      <c r="L17231" s="20"/>
      <c r="M17231" s="22"/>
    </row>
    <row r="17232" spans="1:13" s="14" customFormat="1" ht="30" outlineLevel="2" x14ac:dyDescent="0.25">
      <c r="A17232" s="34"/>
      <c r="B17232" s="44" t="s">
        <v>4655</v>
      </c>
      <c r="C17232" s="31" t="s">
        <v>4158</v>
      </c>
      <c r="D17232" s="14" t="s">
        <v>2032</v>
      </c>
      <c r="E17232" s="14" t="s">
        <v>2146</v>
      </c>
      <c r="F17232" s="14" t="s">
        <v>2147</v>
      </c>
      <c r="G17232" s="14" t="s">
        <v>6481</v>
      </c>
      <c r="H17232" s="20">
        <v>1</v>
      </c>
      <c r="I17232" s="20">
        <v>1</v>
      </c>
      <c r="J17232" s="21">
        <f>IFERROR((I17232/H17232),0)</f>
        <v>1</v>
      </c>
      <c r="K17232" s="20"/>
      <c r="L17232" s="20"/>
      <c r="M17232" s="22"/>
    </row>
    <row r="17233" spans="1:13" s="14" customFormat="1" ht="30" outlineLevel="2" x14ac:dyDescent="0.25">
      <c r="A17233" s="34"/>
      <c r="B17233" s="44" t="s">
        <v>4655</v>
      </c>
      <c r="C17233" s="31" t="s">
        <v>4158</v>
      </c>
      <c r="D17233" s="14" t="s">
        <v>2032</v>
      </c>
      <c r="E17233" s="14" t="s">
        <v>2146</v>
      </c>
      <c r="F17233" s="14" t="s">
        <v>2147</v>
      </c>
      <c r="G17233" s="14" t="s">
        <v>6485</v>
      </c>
      <c r="H17233" s="20">
        <v>332341</v>
      </c>
      <c r="I17233" s="20">
        <v>332341</v>
      </c>
      <c r="J17233" s="22"/>
      <c r="K17233" s="25"/>
      <c r="L17233" s="25"/>
      <c r="M17233" s="22"/>
    </row>
    <row r="17234" spans="1:13" s="14" customFormat="1" ht="30" outlineLevel="2" x14ac:dyDescent="0.25">
      <c r="A17234" s="34"/>
      <c r="B17234" s="44" t="s">
        <v>4655</v>
      </c>
      <c r="C17234" s="31" t="s">
        <v>4158</v>
      </c>
      <c r="D17234" s="14" t="s">
        <v>2032</v>
      </c>
      <c r="E17234" s="14" t="s">
        <v>2146</v>
      </c>
      <c r="F17234" s="14" t="s">
        <v>2147</v>
      </c>
      <c r="G17234" s="14" t="s">
        <v>6492</v>
      </c>
      <c r="H17234" s="20">
        <v>13565</v>
      </c>
      <c r="I17234" s="20">
        <v>13565</v>
      </c>
      <c r="J17234" s="21">
        <f>IFERROR((I17234/H17234),0)</f>
        <v>1</v>
      </c>
      <c r="K17234" s="20"/>
      <c r="L17234" s="20"/>
      <c r="M17234" s="22"/>
    </row>
    <row r="17235" spans="1:13" s="14" customFormat="1" ht="30" outlineLevel="2" x14ac:dyDescent="0.25">
      <c r="A17235" s="34"/>
      <c r="B17235" s="44" t="s">
        <v>4655</v>
      </c>
      <c r="C17235" s="31" t="s">
        <v>4158</v>
      </c>
      <c r="D17235" s="14" t="s">
        <v>2032</v>
      </c>
      <c r="E17235" s="14" t="s">
        <v>2146</v>
      </c>
      <c r="F17235" s="14" t="s">
        <v>2147</v>
      </c>
      <c r="G17235" s="14" t="s">
        <v>6493</v>
      </c>
      <c r="H17235" s="20">
        <v>-17406</v>
      </c>
      <c r="I17235" s="20"/>
      <c r="J17235" s="21">
        <f>IFERROR((I17235/H17235),0)</f>
        <v>0</v>
      </c>
      <c r="K17235" s="20"/>
      <c r="L17235" s="20"/>
      <c r="M17235" s="22"/>
    </row>
    <row r="17236" spans="1:13" s="14" customFormat="1" ht="30" outlineLevel="1" x14ac:dyDescent="0.25">
      <c r="A17236" s="34"/>
      <c r="B17236" s="46" t="s">
        <v>9334</v>
      </c>
      <c r="C17236" s="40" t="str">
        <f>C17235</f>
        <v>ASIGNACIONES DIRECTAS ANTICIPADAS (5% DEL SGR)</v>
      </c>
      <c r="D17236" s="39" t="str">
        <f>D17235</f>
        <v xml:space="preserve">CAUCA                                             </v>
      </c>
      <c r="E17236" s="39" t="str">
        <f>E17235</f>
        <v>19022</v>
      </c>
      <c r="F17236" s="39" t="str">
        <f>F17235</f>
        <v xml:space="preserve">ALMAGUER                                          </v>
      </c>
      <c r="G17236" s="39" t="s">
        <v>10656</v>
      </c>
      <c r="H17236" s="20">
        <f>SUBTOTAL(9,H17230:H17235)</f>
        <v>639128</v>
      </c>
      <c r="I17236" s="20">
        <f>SUBTOTAL(9,I17230:I17235)</f>
        <v>656534</v>
      </c>
      <c r="J17236" s="42">
        <f>+I17236/H17236</f>
        <v>1.0272339812995206</v>
      </c>
      <c r="K17236" s="20">
        <f>SUBTOTAL(9,K17230:K17235)</f>
        <v>62857</v>
      </c>
      <c r="L17236" s="20">
        <f>SUBTOTAL(9,L17230:L17235)</f>
        <v>87028</v>
      </c>
      <c r="M17236" s="7">
        <f>IFERROR((L17236/K17236),"N.A")</f>
        <v>1.384539510317069</v>
      </c>
    </row>
    <row r="17237" spans="1:13" s="14" customFormat="1" ht="30" outlineLevel="2" x14ac:dyDescent="0.25">
      <c r="A17237" s="34"/>
      <c r="B17237" s="44" t="s">
        <v>4656</v>
      </c>
      <c r="C17237" s="31" t="s">
        <v>4158</v>
      </c>
      <c r="D17237" s="14" t="s">
        <v>2032</v>
      </c>
      <c r="E17237" s="14" t="s">
        <v>4657</v>
      </c>
      <c r="F17237" s="14" t="s">
        <v>4658</v>
      </c>
      <c r="G17237" s="14" t="s">
        <v>16</v>
      </c>
      <c r="H17237" s="15">
        <v>2671240</v>
      </c>
      <c r="I17237" s="15">
        <v>2451760.5599999996</v>
      </c>
      <c r="J17237" s="16">
        <f>IFERROR((I17237/H17237),0)</f>
        <v>0.91783612105239498</v>
      </c>
      <c r="K17237" s="15">
        <v>1925737</v>
      </c>
      <c r="L17237" s="15">
        <v>2451760.5599999996</v>
      </c>
      <c r="M17237" s="17">
        <f>L17237/K17237</f>
        <v>1.2731544130896377</v>
      </c>
    </row>
    <row r="17238" spans="1:13" s="14" customFormat="1" ht="30" outlineLevel="2" x14ac:dyDescent="0.25">
      <c r="A17238" s="34"/>
      <c r="B17238" s="44" t="s">
        <v>4656</v>
      </c>
      <c r="C17238" s="31" t="s">
        <v>4158</v>
      </c>
      <c r="D17238" s="14" t="s">
        <v>2032</v>
      </c>
      <c r="E17238" s="14" t="s">
        <v>4657</v>
      </c>
      <c r="F17238" s="14" t="s">
        <v>4658</v>
      </c>
      <c r="G17238" s="14" t="s">
        <v>6109</v>
      </c>
      <c r="H17238" s="20">
        <v>5441899</v>
      </c>
      <c r="I17238" s="20">
        <v>5441899</v>
      </c>
      <c r="J17238" s="21">
        <f>IFERROR((I17238/H17238),0)</f>
        <v>1</v>
      </c>
      <c r="K17238" s="20"/>
      <c r="L17238" s="20"/>
      <c r="M17238" s="22"/>
    </row>
    <row r="17239" spans="1:13" s="14" customFormat="1" ht="30" outlineLevel="2" x14ac:dyDescent="0.25">
      <c r="A17239" s="34"/>
      <c r="B17239" s="44" t="s">
        <v>4656</v>
      </c>
      <c r="C17239" s="31" t="s">
        <v>4158</v>
      </c>
      <c r="D17239" s="14" t="s">
        <v>2032</v>
      </c>
      <c r="E17239" s="14" t="s">
        <v>4657</v>
      </c>
      <c r="F17239" s="14" t="s">
        <v>4658</v>
      </c>
      <c r="G17239" s="14" t="s">
        <v>6481</v>
      </c>
      <c r="H17239" s="20">
        <v>17</v>
      </c>
      <c r="I17239" s="20">
        <v>17</v>
      </c>
      <c r="J17239" s="21">
        <f>IFERROR((I17239/H17239),0)</f>
        <v>1</v>
      </c>
      <c r="K17239" s="20"/>
      <c r="L17239" s="20"/>
      <c r="M17239" s="22"/>
    </row>
    <row r="17240" spans="1:13" s="14" customFormat="1" ht="30" outlineLevel="2" x14ac:dyDescent="0.25">
      <c r="A17240" s="34"/>
      <c r="B17240" s="44" t="s">
        <v>4656</v>
      </c>
      <c r="C17240" s="31" t="s">
        <v>4158</v>
      </c>
      <c r="D17240" s="14" t="s">
        <v>2032</v>
      </c>
      <c r="E17240" s="14" t="s">
        <v>4657</v>
      </c>
      <c r="F17240" s="14" t="s">
        <v>4658</v>
      </c>
      <c r="G17240" s="14" t="s">
        <v>6485</v>
      </c>
      <c r="H17240" s="20">
        <v>154854</v>
      </c>
      <c r="I17240" s="20">
        <v>154854</v>
      </c>
      <c r="J17240" s="22"/>
      <c r="K17240" s="25"/>
      <c r="L17240" s="25"/>
      <c r="M17240" s="22"/>
    </row>
    <row r="17241" spans="1:13" s="14" customFormat="1" ht="30" outlineLevel="2" x14ac:dyDescent="0.25">
      <c r="A17241" s="34"/>
      <c r="B17241" s="44" t="s">
        <v>4656</v>
      </c>
      <c r="C17241" s="31" t="s">
        <v>4158</v>
      </c>
      <c r="D17241" s="14" t="s">
        <v>2032</v>
      </c>
      <c r="E17241" s="14" t="s">
        <v>4657</v>
      </c>
      <c r="F17241" s="14" t="s">
        <v>4658</v>
      </c>
      <c r="G17241" s="14" t="s">
        <v>6492</v>
      </c>
      <c r="H17241" s="20">
        <v>414286</v>
      </c>
      <c r="I17241" s="20">
        <v>414286</v>
      </c>
      <c r="J17241" s="21">
        <f>IFERROR((I17241/H17241),0)</f>
        <v>1</v>
      </c>
      <c r="K17241" s="20"/>
      <c r="L17241" s="20"/>
      <c r="M17241" s="22"/>
    </row>
    <row r="17242" spans="1:13" s="14" customFormat="1" ht="30" outlineLevel="2" x14ac:dyDescent="0.25">
      <c r="A17242" s="34"/>
      <c r="B17242" s="44" t="s">
        <v>4656</v>
      </c>
      <c r="C17242" s="31" t="s">
        <v>4158</v>
      </c>
      <c r="D17242" s="14" t="s">
        <v>2032</v>
      </c>
      <c r="E17242" s="14" t="s">
        <v>4657</v>
      </c>
      <c r="F17242" s="14" t="s">
        <v>4658</v>
      </c>
      <c r="G17242" s="14" t="s">
        <v>6493</v>
      </c>
      <c r="H17242" s="20">
        <v>-534248</v>
      </c>
      <c r="I17242" s="20"/>
      <c r="J17242" s="21">
        <f>IFERROR((I17242/H17242),0)</f>
        <v>0</v>
      </c>
      <c r="K17242" s="20"/>
      <c r="L17242" s="20"/>
      <c r="M17242" s="22"/>
    </row>
    <row r="17243" spans="1:13" s="14" customFormat="1" ht="30" outlineLevel="1" x14ac:dyDescent="0.25">
      <c r="A17243" s="34"/>
      <c r="B17243" s="46" t="s">
        <v>9335</v>
      </c>
      <c r="C17243" s="40" t="str">
        <f>C17242</f>
        <v>ASIGNACIONES DIRECTAS ANTICIPADAS (5% DEL SGR)</v>
      </c>
      <c r="D17243" s="39" t="str">
        <f>D17242</f>
        <v xml:space="preserve">CAUCA                                             </v>
      </c>
      <c r="E17243" s="39" t="str">
        <f>E17242</f>
        <v>19001</v>
      </c>
      <c r="F17243" s="39" t="str">
        <f>F17242</f>
        <v xml:space="preserve">POPAYÁN                                           </v>
      </c>
      <c r="G17243" s="39" t="s">
        <v>10656</v>
      </c>
      <c r="H17243" s="20">
        <f>SUBTOTAL(9,H17237:H17242)</f>
        <v>8148048</v>
      </c>
      <c r="I17243" s="20">
        <f>SUBTOTAL(9,I17237:I17242)</f>
        <v>8462816.5599999987</v>
      </c>
      <c r="J17243" s="42">
        <f>+I17243/H17243</f>
        <v>1.0386311617211876</v>
      </c>
      <c r="K17243" s="20">
        <f>SUBTOTAL(9,K17237:K17242)</f>
        <v>1925737</v>
      </c>
      <c r="L17243" s="20">
        <f>SUBTOTAL(9,L17237:L17242)</f>
        <v>2451760.5599999996</v>
      </c>
      <c r="M17243" s="7">
        <f>IFERROR((L17243/K17243),"N.A")</f>
        <v>1.2731544130896377</v>
      </c>
    </row>
    <row r="17244" spans="1:13" s="14" customFormat="1" ht="30" outlineLevel="2" x14ac:dyDescent="0.25">
      <c r="A17244" s="34"/>
      <c r="B17244" s="44" t="s">
        <v>4659</v>
      </c>
      <c r="C17244" s="31" t="s">
        <v>4158</v>
      </c>
      <c r="D17244" s="14" t="s">
        <v>2149</v>
      </c>
      <c r="E17244" s="14" t="s">
        <v>2156</v>
      </c>
      <c r="F17244" s="14" t="s">
        <v>2157</v>
      </c>
      <c r="G17244" s="14" t="s">
        <v>16</v>
      </c>
      <c r="H17244" s="15">
        <v>18900360</v>
      </c>
      <c r="I17244" s="15">
        <v>0</v>
      </c>
      <c r="J17244" s="16">
        <f>IFERROR((I17244/H17244),0)</f>
        <v>0</v>
      </c>
      <c r="K17244" s="15">
        <v>13675474</v>
      </c>
      <c r="L17244" s="15">
        <v>0</v>
      </c>
      <c r="M17244" s="17">
        <f>L17244/K17244</f>
        <v>0</v>
      </c>
    </row>
    <row r="17245" spans="1:13" s="14" customFormat="1" ht="30" outlineLevel="2" x14ac:dyDescent="0.25">
      <c r="A17245" s="34"/>
      <c r="B17245" s="44" t="s">
        <v>4659</v>
      </c>
      <c r="C17245" s="31" t="s">
        <v>4158</v>
      </c>
      <c r="D17245" s="14" t="s">
        <v>2149</v>
      </c>
      <c r="E17245" s="14" t="s">
        <v>2156</v>
      </c>
      <c r="F17245" s="14" t="s">
        <v>2157</v>
      </c>
      <c r="G17245" s="14" t="s">
        <v>6109</v>
      </c>
      <c r="H17245" s="20">
        <v>3121315</v>
      </c>
      <c r="I17245" s="20">
        <v>3121315</v>
      </c>
      <c r="J17245" s="21">
        <f>IFERROR((I17245/H17245),0)</f>
        <v>1</v>
      </c>
      <c r="K17245" s="20"/>
      <c r="L17245" s="20"/>
      <c r="M17245" s="22"/>
    </row>
    <row r="17246" spans="1:13" s="14" customFormat="1" ht="30" outlineLevel="2" x14ac:dyDescent="0.25">
      <c r="A17246" s="34"/>
      <c r="B17246" s="44" t="s">
        <v>4659</v>
      </c>
      <c r="C17246" s="31" t="s">
        <v>4158</v>
      </c>
      <c r="D17246" s="14" t="s">
        <v>2149</v>
      </c>
      <c r="E17246" s="14" t="s">
        <v>2156</v>
      </c>
      <c r="F17246" s="14" t="s">
        <v>2157</v>
      </c>
      <c r="G17246" s="14" t="s">
        <v>6481</v>
      </c>
      <c r="H17246" s="20">
        <v>117</v>
      </c>
      <c r="I17246" s="20">
        <v>117</v>
      </c>
      <c r="J17246" s="21">
        <f>IFERROR((I17246/H17246),0)</f>
        <v>1</v>
      </c>
      <c r="K17246" s="20"/>
      <c r="L17246" s="20"/>
      <c r="M17246" s="22"/>
    </row>
    <row r="17247" spans="1:13" s="14" customFormat="1" ht="30" outlineLevel="2" x14ac:dyDescent="0.25">
      <c r="A17247" s="34"/>
      <c r="B17247" s="44" t="s">
        <v>4659</v>
      </c>
      <c r="C17247" s="31" t="s">
        <v>4158</v>
      </c>
      <c r="D17247" s="14" t="s">
        <v>2149</v>
      </c>
      <c r="E17247" s="14" t="s">
        <v>2156</v>
      </c>
      <c r="F17247" s="14" t="s">
        <v>2157</v>
      </c>
      <c r="G17247" s="14" t="s">
        <v>6485</v>
      </c>
      <c r="H17247" s="20">
        <v>8189402</v>
      </c>
      <c r="I17247" s="20">
        <v>8189402</v>
      </c>
      <c r="J17247" s="22"/>
      <c r="K17247" s="25"/>
      <c r="L17247" s="25"/>
      <c r="M17247" s="22"/>
    </row>
    <row r="17248" spans="1:13" s="14" customFormat="1" ht="30" outlineLevel="2" x14ac:dyDescent="0.25">
      <c r="A17248" s="34"/>
      <c r="B17248" s="44" t="s">
        <v>4659</v>
      </c>
      <c r="C17248" s="31" t="s">
        <v>4158</v>
      </c>
      <c r="D17248" s="14" t="s">
        <v>2149</v>
      </c>
      <c r="E17248" s="14" t="s">
        <v>2156</v>
      </c>
      <c r="F17248" s="14" t="s">
        <v>2157</v>
      </c>
      <c r="G17248" s="14" t="s">
        <v>6492</v>
      </c>
      <c r="H17248" s="20">
        <v>2959861</v>
      </c>
      <c r="I17248" s="20">
        <v>2959861</v>
      </c>
      <c r="J17248" s="21">
        <f>IFERROR((I17248/H17248),0)</f>
        <v>1</v>
      </c>
      <c r="K17248" s="20"/>
      <c r="L17248" s="20"/>
      <c r="M17248" s="22"/>
    </row>
    <row r="17249" spans="1:13" s="14" customFormat="1" ht="30" outlineLevel="2" x14ac:dyDescent="0.25">
      <c r="A17249" s="34"/>
      <c r="B17249" s="44" t="s">
        <v>4659</v>
      </c>
      <c r="C17249" s="31" t="s">
        <v>4158</v>
      </c>
      <c r="D17249" s="14" t="s">
        <v>2149</v>
      </c>
      <c r="E17249" s="14" t="s">
        <v>2156</v>
      </c>
      <c r="F17249" s="14" t="s">
        <v>2157</v>
      </c>
      <c r="G17249" s="14" t="s">
        <v>6493</v>
      </c>
      <c r="H17249" s="20">
        <v>-3780072</v>
      </c>
      <c r="I17249" s="20"/>
      <c r="J17249" s="21">
        <f>IFERROR((I17249/H17249),0)</f>
        <v>0</v>
      </c>
      <c r="K17249" s="20"/>
      <c r="L17249" s="20"/>
      <c r="M17249" s="22"/>
    </row>
    <row r="17250" spans="1:13" s="14" customFormat="1" ht="30" outlineLevel="1" x14ac:dyDescent="0.25">
      <c r="A17250" s="34"/>
      <c r="B17250" s="46" t="s">
        <v>9336</v>
      </c>
      <c r="C17250" s="40" t="str">
        <f>C17249</f>
        <v>ASIGNACIONES DIRECTAS ANTICIPADAS (5% DEL SGR)</v>
      </c>
      <c r="D17250" s="39" t="str">
        <f>D17249</f>
        <v xml:space="preserve">CAQUETÁ                                           </v>
      </c>
      <c r="E17250" s="39" t="str">
        <f>E17249</f>
        <v>18756</v>
      </c>
      <c r="F17250" s="39" t="str">
        <f>F17249</f>
        <v xml:space="preserve">SOLANO                                            </v>
      </c>
      <c r="G17250" s="39" t="s">
        <v>10656</v>
      </c>
      <c r="H17250" s="20">
        <f>SUBTOTAL(9,H17244:H17249)</f>
        <v>29390983</v>
      </c>
      <c r="I17250" s="20">
        <f>SUBTOTAL(9,I17244:I17249)</f>
        <v>14270695</v>
      </c>
      <c r="J17250" s="42">
        <f>+I17250/H17250</f>
        <v>0.48554670662087074</v>
      </c>
      <c r="K17250" s="20">
        <f>SUBTOTAL(9,K17244:K17249)</f>
        <v>13675474</v>
      </c>
      <c r="L17250" s="20">
        <f>SUBTOTAL(9,L17244:L17249)</f>
        <v>0</v>
      </c>
      <c r="M17250" s="7">
        <f>IFERROR((L17250/K17250),"N.A")</f>
        <v>0</v>
      </c>
    </row>
    <row r="17251" spans="1:13" s="14" customFormat="1" ht="30" outlineLevel="2" x14ac:dyDescent="0.25">
      <c r="A17251" s="34"/>
      <c r="B17251" s="44" t="s">
        <v>6402</v>
      </c>
      <c r="C17251" s="31" t="s">
        <v>4158</v>
      </c>
      <c r="D17251" s="14" t="s">
        <v>2149</v>
      </c>
      <c r="E17251" s="14" t="s">
        <v>2162</v>
      </c>
      <c r="F17251" s="14" t="s">
        <v>2163</v>
      </c>
      <c r="G17251" s="14" t="s">
        <v>6109</v>
      </c>
      <c r="H17251" s="20">
        <v>32</v>
      </c>
      <c r="I17251" s="20">
        <v>32</v>
      </c>
      <c r="J17251" s="21">
        <f>IFERROR((I17251/H17251),0)</f>
        <v>1</v>
      </c>
      <c r="K17251" s="20"/>
      <c r="L17251" s="20"/>
      <c r="M17251" s="22"/>
    </row>
    <row r="17252" spans="1:13" s="14" customFormat="1" ht="30" outlineLevel="1" x14ac:dyDescent="0.25">
      <c r="A17252" s="34"/>
      <c r="B17252" s="46" t="s">
        <v>9337</v>
      </c>
      <c r="C17252" s="40" t="str">
        <f>C17251</f>
        <v>ASIGNACIONES DIRECTAS ANTICIPADAS (5% DEL SGR)</v>
      </c>
      <c r="D17252" s="39" t="str">
        <f>D17251</f>
        <v xml:space="preserve">CAQUETÁ                                           </v>
      </c>
      <c r="E17252" s="39" t="str">
        <f>E17251</f>
        <v>18610</v>
      </c>
      <c r="F17252" s="39" t="str">
        <f>F17251</f>
        <v xml:space="preserve">SAN JOSÉ DEL FRAGUA                               </v>
      </c>
      <c r="G17252" s="39" t="s">
        <v>10656</v>
      </c>
      <c r="H17252" s="20">
        <f>SUBTOTAL(9,H17251:H17251)</f>
        <v>32</v>
      </c>
      <c r="I17252" s="20">
        <f>SUBTOTAL(9,I17251:I17251)</f>
        <v>32</v>
      </c>
      <c r="J17252" s="42">
        <f>+I17252/H17252</f>
        <v>1</v>
      </c>
      <c r="K17252" s="20">
        <f>SUBTOTAL(9,K17251:K17251)</f>
        <v>0</v>
      </c>
      <c r="L17252" s="20">
        <f>SUBTOTAL(9,L17251:L17251)</f>
        <v>0</v>
      </c>
      <c r="M17252" s="7" t="str">
        <f>IFERROR((L17252/K17252),"N.A")</f>
        <v>N.A</v>
      </c>
    </row>
    <row r="17253" spans="1:13" s="14" customFormat="1" ht="30" outlineLevel="2" x14ac:dyDescent="0.25">
      <c r="A17253" s="34"/>
      <c r="B17253" s="44" t="s">
        <v>4660</v>
      </c>
      <c r="C17253" s="31" t="s">
        <v>4158</v>
      </c>
      <c r="D17253" s="14" t="s">
        <v>2149</v>
      </c>
      <c r="E17253" s="14" t="s">
        <v>2165</v>
      </c>
      <c r="F17253" s="14" t="s">
        <v>1179</v>
      </c>
      <c r="G17253" s="14" t="s">
        <v>16</v>
      </c>
      <c r="H17253" s="15">
        <v>467343</v>
      </c>
      <c r="I17253" s="15">
        <v>228943.16999999998</v>
      </c>
      <c r="J17253" s="16">
        <f>IFERROR((I17253/H17253),0)</f>
        <v>0.4898825273942265</v>
      </c>
      <c r="K17253" s="15">
        <v>327630</v>
      </c>
      <c r="L17253" s="15">
        <v>228943.16999999998</v>
      </c>
      <c r="M17253" s="17">
        <f>L17253/K17253</f>
        <v>0.69878573390715126</v>
      </c>
    </row>
    <row r="17254" spans="1:13" s="14" customFormat="1" ht="30" outlineLevel="2" x14ac:dyDescent="0.25">
      <c r="A17254" s="34"/>
      <c r="B17254" s="44" t="s">
        <v>4660</v>
      </c>
      <c r="C17254" s="31" t="s">
        <v>4158</v>
      </c>
      <c r="D17254" s="14" t="s">
        <v>2149</v>
      </c>
      <c r="E17254" s="14" t="s">
        <v>2165</v>
      </c>
      <c r="F17254" s="14" t="s">
        <v>1179</v>
      </c>
      <c r="G17254" s="14" t="s">
        <v>6109</v>
      </c>
      <c r="H17254" s="20">
        <v>277558</v>
      </c>
      <c r="I17254" s="20">
        <v>277558</v>
      </c>
      <c r="J17254" s="21">
        <f>IFERROR((I17254/H17254),0)</f>
        <v>1</v>
      </c>
      <c r="K17254" s="20"/>
      <c r="L17254" s="20"/>
      <c r="M17254" s="22"/>
    </row>
    <row r="17255" spans="1:13" s="14" customFormat="1" ht="30" outlineLevel="2" x14ac:dyDescent="0.25">
      <c r="A17255" s="34"/>
      <c r="B17255" s="44" t="s">
        <v>4660</v>
      </c>
      <c r="C17255" s="31" t="s">
        <v>4158</v>
      </c>
      <c r="D17255" s="14" t="s">
        <v>2149</v>
      </c>
      <c r="E17255" s="14" t="s">
        <v>2165</v>
      </c>
      <c r="F17255" s="14" t="s">
        <v>1179</v>
      </c>
      <c r="G17255" s="14" t="s">
        <v>6481</v>
      </c>
      <c r="H17255" s="20">
        <v>3</v>
      </c>
      <c r="I17255" s="20">
        <v>3</v>
      </c>
      <c r="J17255" s="21">
        <f>IFERROR((I17255/H17255),0)</f>
        <v>1</v>
      </c>
      <c r="K17255" s="20"/>
      <c r="L17255" s="20"/>
      <c r="M17255" s="22"/>
    </row>
    <row r="17256" spans="1:13" s="14" customFormat="1" ht="30" outlineLevel="2" x14ac:dyDescent="0.25">
      <c r="A17256" s="34"/>
      <c r="B17256" s="44" t="s">
        <v>4660</v>
      </c>
      <c r="C17256" s="31" t="s">
        <v>4158</v>
      </c>
      <c r="D17256" s="14" t="s">
        <v>2149</v>
      </c>
      <c r="E17256" s="14" t="s">
        <v>2165</v>
      </c>
      <c r="F17256" s="14" t="s">
        <v>1179</v>
      </c>
      <c r="G17256" s="14" t="s">
        <v>6492</v>
      </c>
      <c r="H17256" s="20">
        <v>67166</v>
      </c>
      <c r="I17256" s="20">
        <v>67166</v>
      </c>
      <c r="J17256" s="21">
        <f>IFERROR((I17256/H17256),0)</f>
        <v>1</v>
      </c>
      <c r="K17256" s="20"/>
      <c r="L17256" s="20"/>
      <c r="M17256" s="22"/>
    </row>
    <row r="17257" spans="1:13" s="14" customFormat="1" ht="30" outlineLevel="2" x14ac:dyDescent="0.25">
      <c r="A17257" s="34"/>
      <c r="B17257" s="44" t="s">
        <v>4660</v>
      </c>
      <c r="C17257" s="31" t="s">
        <v>4158</v>
      </c>
      <c r="D17257" s="14" t="s">
        <v>2149</v>
      </c>
      <c r="E17257" s="14" t="s">
        <v>2165</v>
      </c>
      <c r="F17257" s="14" t="s">
        <v>1179</v>
      </c>
      <c r="G17257" s="14" t="s">
        <v>6493</v>
      </c>
      <c r="H17257" s="20">
        <v>-93469</v>
      </c>
      <c r="I17257" s="20"/>
      <c r="J17257" s="21">
        <f>IFERROR((I17257/H17257),0)</f>
        <v>0</v>
      </c>
      <c r="K17257" s="20"/>
      <c r="L17257" s="20"/>
      <c r="M17257" s="22"/>
    </row>
    <row r="17258" spans="1:13" s="14" customFormat="1" ht="30" outlineLevel="1" x14ac:dyDescent="0.25">
      <c r="A17258" s="34"/>
      <c r="B17258" s="46" t="s">
        <v>9338</v>
      </c>
      <c r="C17258" s="40" t="str">
        <f>C17257</f>
        <v>ASIGNACIONES DIRECTAS ANTICIPADAS (5% DEL SGR)</v>
      </c>
      <c r="D17258" s="39" t="str">
        <f>D17257</f>
        <v xml:space="preserve">CAQUETÁ                                           </v>
      </c>
      <c r="E17258" s="39" t="str">
        <f>E17257</f>
        <v>18592</v>
      </c>
      <c r="F17258" s="39" t="str">
        <f>F17257</f>
        <v xml:space="preserve">PUERTO RICO                                       </v>
      </c>
      <c r="G17258" s="39" t="s">
        <v>10656</v>
      </c>
      <c r="H17258" s="20">
        <f>SUBTOTAL(9,H17253:H17257)</f>
        <v>718601</v>
      </c>
      <c r="I17258" s="20">
        <f>SUBTOTAL(9,I17253:I17257)</f>
        <v>573670.16999999993</v>
      </c>
      <c r="J17258" s="42">
        <f>+I17258/H17258</f>
        <v>0.79831529597092121</v>
      </c>
      <c r="K17258" s="20">
        <f>SUBTOTAL(9,K17253:K17257)</f>
        <v>327630</v>
      </c>
      <c r="L17258" s="20">
        <f>SUBTOTAL(9,L17253:L17257)</f>
        <v>228943.16999999998</v>
      </c>
      <c r="M17258" s="7">
        <f>IFERROR((L17258/K17258),"N.A")</f>
        <v>0.69878573390715126</v>
      </c>
    </row>
    <row r="17259" spans="1:13" s="14" customFormat="1" ht="30" outlineLevel="2" x14ac:dyDescent="0.25">
      <c r="A17259" s="34"/>
      <c r="B17259" s="44" t="s">
        <v>4661</v>
      </c>
      <c r="C17259" s="31" t="s">
        <v>4158</v>
      </c>
      <c r="D17259" s="14" t="s">
        <v>2149</v>
      </c>
      <c r="E17259" s="14" t="s">
        <v>2167</v>
      </c>
      <c r="F17259" s="14" t="s">
        <v>2168</v>
      </c>
      <c r="G17259" s="14" t="s">
        <v>16</v>
      </c>
      <c r="H17259" s="15">
        <v>71984</v>
      </c>
      <c r="I17259" s="15">
        <v>0</v>
      </c>
      <c r="J17259" s="16">
        <f>IFERROR((I17259/H17259),0)</f>
        <v>0</v>
      </c>
      <c r="K17259" s="15">
        <v>52899</v>
      </c>
      <c r="L17259" s="15">
        <v>0</v>
      </c>
      <c r="M17259" s="17">
        <f>L17259/K17259</f>
        <v>0</v>
      </c>
    </row>
    <row r="17260" spans="1:13" s="14" customFormat="1" ht="30" outlineLevel="2" x14ac:dyDescent="0.25">
      <c r="A17260" s="34"/>
      <c r="B17260" s="44" t="s">
        <v>4661</v>
      </c>
      <c r="C17260" s="31" t="s">
        <v>4158</v>
      </c>
      <c r="D17260" s="14" t="s">
        <v>2149</v>
      </c>
      <c r="E17260" s="14" t="s">
        <v>2167</v>
      </c>
      <c r="F17260" s="14" t="s">
        <v>2168</v>
      </c>
      <c r="G17260" s="14" t="s">
        <v>6109</v>
      </c>
      <c r="H17260" s="20">
        <v>73796</v>
      </c>
      <c r="I17260" s="20">
        <v>73796</v>
      </c>
      <c r="J17260" s="21">
        <f>IFERROR((I17260/H17260),0)</f>
        <v>1</v>
      </c>
      <c r="K17260" s="20"/>
      <c r="L17260" s="20"/>
      <c r="M17260" s="22"/>
    </row>
    <row r="17261" spans="1:13" s="14" customFormat="1" ht="30" outlineLevel="2" x14ac:dyDescent="0.25">
      <c r="A17261" s="34"/>
      <c r="B17261" s="44" t="s">
        <v>4661</v>
      </c>
      <c r="C17261" s="31" t="s">
        <v>4158</v>
      </c>
      <c r="D17261" s="14" t="s">
        <v>2149</v>
      </c>
      <c r="E17261" s="14" t="s">
        <v>2167</v>
      </c>
      <c r="F17261" s="14" t="s">
        <v>2168</v>
      </c>
      <c r="G17261" s="14" t="s">
        <v>6492</v>
      </c>
      <c r="H17261" s="20">
        <v>11738</v>
      </c>
      <c r="I17261" s="20">
        <v>11738</v>
      </c>
      <c r="J17261" s="21">
        <f>IFERROR((I17261/H17261),0)</f>
        <v>1</v>
      </c>
      <c r="K17261" s="20"/>
      <c r="L17261" s="20"/>
      <c r="M17261" s="22"/>
    </row>
    <row r="17262" spans="1:13" s="14" customFormat="1" ht="30" outlineLevel="2" x14ac:dyDescent="0.25">
      <c r="A17262" s="34"/>
      <c r="B17262" s="44" t="s">
        <v>4661</v>
      </c>
      <c r="C17262" s="31" t="s">
        <v>4158</v>
      </c>
      <c r="D17262" s="14" t="s">
        <v>2149</v>
      </c>
      <c r="E17262" s="14" t="s">
        <v>2167</v>
      </c>
      <c r="F17262" s="14" t="s">
        <v>2168</v>
      </c>
      <c r="G17262" s="14" t="s">
        <v>6493</v>
      </c>
      <c r="H17262" s="20">
        <v>-14397</v>
      </c>
      <c r="I17262" s="20"/>
      <c r="J17262" s="21">
        <f>IFERROR((I17262/H17262),0)</f>
        <v>0</v>
      </c>
      <c r="K17262" s="20"/>
      <c r="L17262" s="20"/>
      <c r="M17262" s="22"/>
    </row>
    <row r="17263" spans="1:13" s="14" customFormat="1" ht="30" outlineLevel="1" x14ac:dyDescent="0.25">
      <c r="A17263" s="34"/>
      <c r="B17263" s="46" t="s">
        <v>9339</v>
      </c>
      <c r="C17263" s="40" t="str">
        <f>C17262</f>
        <v>ASIGNACIONES DIRECTAS ANTICIPADAS (5% DEL SGR)</v>
      </c>
      <c r="D17263" s="39" t="str">
        <f>D17262</f>
        <v xml:space="preserve">CAQUETÁ                                           </v>
      </c>
      <c r="E17263" s="39" t="str">
        <f>E17262</f>
        <v>18479</v>
      </c>
      <c r="F17263" s="39" t="str">
        <f>F17262</f>
        <v xml:space="preserve">MORELIA                                           </v>
      </c>
      <c r="G17263" s="39" t="s">
        <v>10656</v>
      </c>
      <c r="H17263" s="20">
        <f>SUBTOTAL(9,H17259:H17262)</f>
        <v>143121</v>
      </c>
      <c r="I17263" s="20">
        <f>SUBTOTAL(9,I17259:I17262)</f>
        <v>85534</v>
      </c>
      <c r="J17263" s="42">
        <f>+I17263/H17263</f>
        <v>0.59763416968858518</v>
      </c>
      <c r="K17263" s="20">
        <f>SUBTOTAL(9,K17259:K17262)</f>
        <v>52899</v>
      </c>
      <c r="L17263" s="20">
        <f>SUBTOTAL(9,L17259:L17262)</f>
        <v>0</v>
      </c>
      <c r="M17263" s="7">
        <f>IFERROR((L17263/K17263),"N.A")</f>
        <v>0</v>
      </c>
    </row>
    <row r="17264" spans="1:13" s="14" customFormat="1" ht="30" outlineLevel="2" x14ac:dyDescent="0.25">
      <c r="A17264" s="34"/>
      <c r="B17264" s="44" t="s">
        <v>4662</v>
      </c>
      <c r="C17264" s="31" t="s">
        <v>4158</v>
      </c>
      <c r="D17264" s="14" t="s">
        <v>2149</v>
      </c>
      <c r="E17264" s="14" t="s">
        <v>2176</v>
      </c>
      <c r="F17264" s="14" t="s">
        <v>2177</v>
      </c>
      <c r="G17264" s="14" t="s">
        <v>16</v>
      </c>
      <c r="H17264" s="15">
        <v>9619932</v>
      </c>
      <c r="I17264" s="15">
        <v>2120256.75</v>
      </c>
      <c r="J17264" s="16">
        <f>IFERROR((I17264/H17264),0)</f>
        <v>0.22040246750184928</v>
      </c>
      <c r="K17264" s="15">
        <v>6796192</v>
      </c>
      <c r="L17264" s="15">
        <v>2120256.75</v>
      </c>
      <c r="M17264" s="17">
        <f>L17264/K17264</f>
        <v>0.31197717045074652</v>
      </c>
    </row>
    <row r="17265" spans="1:13" s="14" customFormat="1" ht="30" outlineLevel="2" x14ac:dyDescent="0.25">
      <c r="A17265" s="34"/>
      <c r="B17265" s="44" t="s">
        <v>4662</v>
      </c>
      <c r="C17265" s="31" t="s">
        <v>4158</v>
      </c>
      <c r="D17265" s="14" t="s">
        <v>2149</v>
      </c>
      <c r="E17265" s="14" t="s">
        <v>2176</v>
      </c>
      <c r="F17265" s="14" t="s">
        <v>2177</v>
      </c>
      <c r="G17265" s="14" t="s">
        <v>6109</v>
      </c>
      <c r="H17265" s="20">
        <v>11170380</v>
      </c>
      <c r="I17265" s="20">
        <v>11170380</v>
      </c>
      <c r="J17265" s="21">
        <f>IFERROR((I17265/H17265),0)</f>
        <v>1</v>
      </c>
      <c r="K17265" s="20"/>
      <c r="L17265" s="20"/>
      <c r="M17265" s="22"/>
    </row>
    <row r="17266" spans="1:13" s="14" customFormat="1" ht="30" outlineLevel="2" x14ac:dyDescent="0.25">
      <c r="A17266" s="34"/>
      <c r="B17266" s="44" t="s">
        <v>4662</v>
      </c>
      <c r="C17266" s="31" t="s">
        <v>4158</v>
      </c>
      <c r="D17266" s="14" t="s">
        <v>2149</v>
      </c>
      <c r="E17266" s="14" t="s">
        <v>2176</v>
      </c>
      <c r="F17266" s="14" t="s">
        <v>2177</v>
      </c>
      <c r="G17266" s="14" t="s">
        <v>6481</v>
      </c>
      <c r="H17266" s="20">
        <v>59</v>
      </c>
      <c r="I17266" s="20">
        <v>59</v>
      </c>
      <c r="J17266" s="21">
        <f>IFERROR((I17266/H17266),0)</f>
        <v>1</v>
      </c>
      <c r="K17266" s="20"/>
      <c r="L17266" s="20"/>
      <c r="M17266" s="22"/>
    </row>
    <row r="17267" spans="1:13" s="14" customFormat="1" ht="30" outlineLevel="2" x14ac:dyDescent="0.25">
      <c r="A17267" s="34"/>
      <c r="B17267" s="44" t="s">
        <v>4662</v>
      </c>
      <c r="C17267" s="31" t="s">
        <v>4158</v>
      </c>
      <c r="D17267" s="14" t="s">
        <v>2149</v>
      </c>
      <c r="E17267" s="14" t="s">
        <v>2176</v>
      </c>
      <c r="F17267" s="14" t="s">
        <v>2177</v>
      </c>
      <c r="G17267" s="14" t="s">
        <v>6485</v>
      </c>
      <c r="H17267" s="20">
        <v>21870</v>
      </c>
      <c r="I17267" s="20">
        <v>21870</v>
      </c>
      <c r="J17267" s="22"/>
      <c r="K17267" s="25"/>
      <c r="L17267" s="25"/>
      <c r="M17267" s="22"/>
    </row>
    <row r="17268" spans="1:13" s="14" customFormat="1" ht="30" outlineLevel="2" x14ac:dyDescent="0.25">
      <c r="A17268" s="34"/>
      <c r="B17268" s="44" t="s">
        <v>4662</v>
      </c>
      <c r="C17268" s="31" t="s">
        <v>4158</v>
      </c>
      <c r="D17268" s="14" t="s">
        <v>2149</v>
      </c>
      <c r="E17268" s="14" t="s">
        <v>2176</v>
      </c>
      <c r="F17268" s="14" t="s">
        <v>2177</v>
      </c>
      <c r="G17268" s="14" t="s">
        <v>6492</v>
      </c>
      <c r="H17268" s="20">
        <v>1412417</v>
      </c>
      <c r="I17268" s="20">
        <v>1412417</v>
      </c>
      <c r="J17268" s="21">
        <f>IFERROR((I17268/H17268),0)</f>
        <v>1</v>
      </c>
      <c r="K17268" s="20"/>
      <c r="L17268" s="20"/>
      <c r="M17268" s="22"/>
    </row>
    <row r="17269" spans="1:13" s="14" customFormat="1" ht="30" outlineLevel="2" x14ac:dyDescent="0.25">
      <c r="A17269" s="34"/>
      <c r="B17269" s="44" t="s">
        <v>4662</v>
      </c>
      <c r="C17269" s="31" t="s">
        <v>4158</v>
      </c>
      <c r="D17269" s="14" t="s">
        <v>2149</v>
      </c>
      <c r="E17269" s="14" t="s">
        <v>2176</v>
      </c>
      <c r="F17269" s="14" t="s">
        <v>2177</v>
      </c>
      <c r="G17269" s="14" t="s">
        <v>6493</v>
      </c>
      <c r="H17269" s="20">
        <v>-1923986</v>
      </c>
      <c r="I17269" s="20"/>
      <c r="J17269" s="21">
        <f>IFERROR((I17269/H17269),0)</f>
        <v>0</v>
      </c>
      <c r="K17269" s="20"/>
      <c r="L17269" s="20"/>
      <c r="M17269" s="22"/>
    </row>
    <row r="17270" spans="1:13" s="14" customFormat="1" ht="30" outlineLevel="1" x14ac:dyDescent="0.25">
      <c r="A17270" s="34"/>
      <c r="B17270" s="46" t="s">
        <v>9340</v>
      </c>
      <c r="C17270" s="40" t="str">
        <f>C17269</f>
        <v>ASIGNACIONES DIRECTAS ANTICIPADAS (5% DEL SGR)</v>
      </c>
      <c r="D17270" s="39" t="str">
        <f>D17269</f>
        <v xml:space="preserve">CAQUETÁ                                           </v>
      </c>
      <c r="E17270" s="39" t="str">
        <f>E17269</f>
        <v>18256</v>
      </c>
      <c r="F17270" s="39" t="str">
        <f>F17269</f>
        <v xml:space="preserve">EL PAUJIL                                         </v>
      </c>
      <c r="G17270" s="39" t="s">
        <v>10656</v>
      </c>
      <c r="H17270" s="20">
        <f>SUBTOTAL(9,H17264:H17269)</f>
        <v>20300672</v>
      </c>
      <c r="I17270" s="20">
        <f>SUBTOTAL(9,I17264:I17269)</f>
        <v>14724982.75</v>
      </c>
      <c r="J17270" s="42">
        <f>+I17270/H17270</f>
        <v>0.72534459696703635</v>
      </c>
      <c r="K17270" s="20">
        <f>SUBTOTAL(9,K17264:K17269)</f>
        <v>6796192</v>
      </c>
      <c r="L17270" s="20">
        <f>SUBTOTAL(9,L17264:L17269)</f>
        <v>2120256.75</v>
      </c>
      <c r="M17270" s="7">
        <f>IFERROR((L17270/K17270),"N.A")</f>
        <v>0.31197717045074652</v>
      </c>
    </row>
    <row r="17271" spans="1:13" s="14" customFormat="1" ht="30" outlineLevel="2" x14ac:dyDescent="0.25">
      <c r="A17271" s="34"/>
      <c r="B17271" s="44" t="s">
        <v>4663</v>
      </c>
      <c r="C17271" s="31" t="s">
        <v>4158</v>
      </c>
      <c r="D17271" s="14" t="s">
        <v>2149</v>
      </c>
      <c r="E17271" s="14" t="s">
        <v>2179</v>
      </c>
      <c r="F17271" s="14" t="s">
        <v>2180</v>
      </c>
      <c r="G17271" s="14" t="s">
        <v>16</v>
      </c>
      <c r="H17271" s="15">
        <v>161265</v>
      </c>
      <c r="I17271" s="15">
        <v>161265</v>
      </c>
      <c r="J17271" s="16">
        <f>IFERROR((I17271/H17271),0)</f>
        <v>1</v>
      </c>
      <c r="K17271" s="15">
        <v>113283</v>
      </c>
      <c r="L17271" s="15">
        <v>161265</v>
      </c>
      <c r="M17271" s="17">
        <f>L17271/K17271</f>
        <v>1.423558698127698</v>
      </c>
    </row>
    <row r="17272" spans="1:13" s="14" customFormat="1" ht="30" outlineLevel="2" x14ac:dyDescent="0.25">
      <c r="A17272" s="34"/>
      <c r="B17272" s="44" t="s">
        <v>4663</v>
      </c>
      <c r="C17272" s="31" t="s">
        <v>4158</v>
      </c>
      <c r="D17272" s="14" t="s">
        <v>2149</v>
      </c>
      <c r="E17272" s="14" t="s">
        <v>2179</v>
      </c>
      <c r="F17272" s="14" t="s">
        <v>2180</v>
      </c>
      <c r="G17272" s="14" t="s">
        <v>6109</v>
      </c>
      <c r="H17272" s="20">
        <v>142776</v>
      </c>
      <c r="I17272" s="20">
        <v>142776</v>
      </c>
      <c r="J17272" s="21">
        <f>IFERROR((I17272/H17272),0)</f>
        <v>1</v>
      </c>
      <c r="K17272" s="20"/>
      <c r="L17272" s="20"/>
      <c r="M17272" s="22"/>
    </row>
    <row r="17273" spans="1:13" s="14" customFormat="1" ht="30" outlineLevel="2" x14ac:dyDescent="0.25">
      <c r="A17273" s="34"/>
      <c r="B17273" s="44" t="s">
        <v>4663</v>
      </c>
      <c r="C17273" s="31" t="s">
        <v>4158</v>
      </c>
      <c r="D17273" s="14" t="s">
        <v>2149</v>
      </c>
      <c r="E17273" s="14" t="s">
        <v>2179</v>
      </c>
      <c r="F17273" s="14" t="s">
        <v>2180</v>
      </c>
      <c r="G17273" s="14" t="s">
        <v>6481</v>
      </c>
      <c r="H17273" s="20">
        <v>1</v>
      </c>
      <c r="I17273" s="20">
        <v>1</v>
      </c>
      <c r="J17273" s="21">
        <f>IFERROR((I17273/H17273),0)</f>
        <v>1</v>
      </c>
      <c r="K17273" s="20"/>
      <c r="L17273" s="20"/>
      <c r="M17273" s="22"/>
    </row>
    <row r="17274" spans="1:13" s="14" customFormat="1" ht="30" outlineLevel="2" x14ac:dyDescent="0.25">
      <c r="A17274" s="34"/>
      <c r="B17274" s="44" t="s">
        <v>4663</v>
      </c>
      <c r="C17274" s="31" t="s">
        <v>4158</v>
      </c>
      <c r="D17274" s="14" t="s">
        <v>2149</v>
      </c>
      <c r="E17274" s="14" t="s">
        <v>2179</v>
      </c>
      <c r="F17274" s="14" t="s">
        <v>2180</v>
      </c>
      <c r="G17274" s="14" t="s">
        <v>6492</v>
      </c>
      <c r="H17274" s="20">
        <v>23308</v>
      </c>
      <c r="I17274" s="20">
        <v>23308</v>
      </c>
      <c r="J17274" s="21">
        <f>IFERROR((I17274/H17274),0)</f>
        <v>1</v>
      </c>
      <c r="K17274" s="20"/>
      <c r="L17274" s="20"/>
      <c r="M17274" s="22"/>
    </row>
    <row r="17275" spans="1:13" s="14" customFormat="1" ht="30" outlineLevel="2" x14ac:dyDescent="0.25">
      <c r="A17275" s="34"/>
      <c r="B17275" s="44" t="s">
        <v>4663</v>
      </c>
      <c r="C17275" s="31" t="s">
        <v>4158</v>
      </c>
      <c r="D17275" s="14" t="s">
        <v>2149</v>
      </c>
      <c r="E17275" s="14" t="s">
        <v>2179</v>
      </c>
      <c r="F17275" s="14" t="s">
        <v>2180</v>
      </c>
      <c r="G17275" s="14" t="s">
        <v>6493</v>
      </c>
      <c r="H17275" s="20">
        <v>-32253</v>
      </c>
      <c r="I17275" s="20"/>
      <c r="J17275" s="21">
        <f>IFERROR((I17275/H17275),0)</f>
        <v>0</v>
      </c>
      <c r="K17275" s="20"/>
      <c r="L17275" s="20"/>
      <c r="M17275" s="22"/>
    </row>
    <row r="17276" spans="1:13" s="14" customFormat="1" ht="30" outlineLevel="1" x14ac:dyDescent="0.25">
      <c r="A17276" s="34"/>
      <c r="B17276" s="46" t="s">
        <v>9341</v>
      </c>
      <c r="C17276" s="40" t="str">
        <f>C17275</f>
        <v>ASIGNACIONES DIRECTAS ANTICIPADAS (5% DEL SGR)</v>
      </c>
      <c r="D17276" s="39" t="str">
        <f>D17275</f>
        <v xml:space="preserve">CAQUETÁ                                           </v>
      </c>
      <c r="E17276" s="39" t="str">
        <f>E17275</f>
        <v>18247</v>
      </c>
      <c r="F17276" s="39" t="str">
        <f>F17275</f>
        <v xml:space="preserve">EL DONCELLO                                       </v>
      </c>
      <c r="G17276" s="39" t="s">
        <v>10656</v>
      </c>
      <c r="H17276" s="20">
        <f>SUBTOTAL(9,H17271:H17275)</f>
        <v>295097</v>
      </c>
      <c r="I17276" s="20">
        <f>SUBTOTAL(9,I17271:I17275)</f>
        <v>327350</v>
      </c>
      <c r="J17276" s="42">
        <f>+I17276/H17276</f>
        <v>1.109296265295818</v>
      </c>
      <c r="K17276" s="20">
        <f>SUBTOTAL(9,K17271:K17275)</f>
        <v>113283</v>
      </c>
      <c r="L17276" s="20">
        <f>SUBTOTAL(9,L17271:L17275)</f>
        <v>161265</v>
      </c>
      <c r="M17276" s="7">
        <f>IFERROR((L17276/K17276),"N.A")</f>
        <v>1.423558698127698</v>
      </c>
    </row>
    <row r="17277" spans="1:13" s="14" customFormat="1" ht="30" outlineLevel="2" x14ac:dyDescent="0.25">
      <c r="A17277" s="34"/>
      <c r="B17277" s="44" t="s">
        <v>4664</v>
      </c>
      <c r="C17277" s="31" t="s">
        <v>4158</v>
      </c>
      <c r="D17277" s="14" t="s">
        <v>2149</v>
      </c>
      <c r="E17277" s="14" t="s">
        <v>2191</v>
      </c>
      <c r="F17277" s="14" t="s">
        <v>784</v>
      </c>
      <c r="G17277" s="14" t="s">
        <v>16</v>
      </c>
      <c r="H17277" s="15">
        <v>1725044</v>
      </c>
      <c r="I17277" s="15">
        <v>87054.51</v>
      </c>
      <c r="J17277" s="16">
        <f>IFERROR((I17277/H17277),0)</f>
        <v>5.0465095383074282E-2</v>
      </c>
      <c r="K17277" s="15">
        <v>1245961</v>
      </c>
      <c r="L17277" s="15">
        <v>87054.51</v>
      </c>
      <c r="M17277" s="17">
        <f>L17277/K17277</f>
        <v>6.9869369908046874E-2</v>
      </c>
    </row>
    <row r="17278" spans="1:13" s="14" customFormat="1" ht="30" outlineLevel="2" x14ac:dyDescent="0.25">
      <c r="A17278" s="34"/>
      <c r="B17278" s="44" t="s">
        <v>4664</v>
      </c>
      <c r="C17278" s="31" t="s">
        <v>4158</v>
      </c>
      <c r="D17278" s="14" t="s">
        <v>2149</v>
      </c>
      <c r="E17278" s="14" t="s">
        <v>2191</v>
      </c>
      <c r="F17278" s="14" t="s">
        <v>784</v>
      </c>
      <c r="G17278" s="14" t="s">
        <v>6109</v>
      </c>
      <c r="H17278" s="20">
        <v>158889</v>
      </c>
      <c r="I17278" s="20">
        <v>158889</v>
      </c>
      <c r="J17278" s="21">
        <f>IFERROR((I17278/H17278),0)</f>
        <v>1</v>
      </c>
      <c r="K17278" s="20"/>
      <c r="L17278" s="20"/>
      <c r="M17278" s="22"/>
    </row>
    <row r="17279" spans="1:13" s="14" customFormat="1" ht="30" outlineLevel="2" x14ac:dyDescent="0.25">
      <c r="A17279" s="34"/>
      <c r="B17279" s="44" t="s">
        <v>4664</v>
      </c>
      <c r="C17279" s="31" t="s">
        <v>4158</v>
      </c>
      <c r="D17279" s="14" t="s">
        <v>2149</v>
      </c>
      <c r="E17279" s="14" t="s">
        <v>2191</v>
      </c>
      <c r="F17279" s="14" t="s">
        <v>784</v>
      </c>
      <c r="G17279" s="14" t="s">
        <v>6481</v>
      </c>
      <c r="H17279" s="20">
        <v>11</v>
      </c>
      <c r="I17279" s="20">
        <v>11</v>
      </c>
      <c r="J17279" s="21">
        <f>IFERROR((I17279/H17279),0)</f>
        <v>1</v>
      </c>
      <c r="K17279" s="20"/>
      <c r="L17279" s="20"/>
      <c r="M17279" s="22"/>
    </row>
    <row r="17280" spans="1:13" s="14" customFormat="1" ht="30" outlineLevel="2" x14ac:dyDescent="0.25">
      <c r="A17280" s="34"/>
      <c r="B17280" s="44" t="s">
        <v>4664</v>
      </c>
      <c r="C17280" s="31" t="s">
        <v>4158</v>
      </c>
      <c r="D17280" s="14" t="s">
        <v>2149</v>
      </c>
      <c r="E17280" s="14" t="s">
        <v>2191</v>
      </c>
      <c r="F17280" s="14" t="s">
        <v>784</v>
      </c>
      <c r="G17280" s="14" t="s">
        <v>6492</v>
      </c>
      <c r="H17280" s="20">
        <v>268885</v>
      </c>
      <c r="I17280" s="20">
        <v>268885</v>
      </c>
      <c r="J17280" s="21">
        <f>IFERROR((I17280/H17280),0)</f>
        <v>1</v>
      </c>
      <c r="K17280" s="20"/>
      <c r="L17280" s="20"/>
      <c r="M17280" s="22"/>
    </row>
    <row r="17281" spans="1:13" s="14" customFormat="1" ht="30" outlineLevel="2" x14ac:dyDescent="0.25">
      <c r="A17281" s="34"/>
      <c r="B17281" s="44" t="s">
        <v>4664</v>
      </c>
      <c r="C17281" s="31" t="s">
        <v>4158</v>
      </c>
      <c r="D17281" s="14" t="s">
        <v>2149</v>
      </c>
      <c r="E17281" s="14" t="s">
        <v>2191</v>
      </c>
      <c r="F17281" s="14" t="s">
        <v>784</v>
      </c>
      <c r="G17281" s="14" t="s">
        <v>6493</v>
      </c>
      <c r="H17281" s="20">
        <v>-345009</v>
      </c>
      <c r="I17281" s="20"/>
      <c r="J17281" s="21">
        <f>IFERROR((I17281/H17281),0)</f>
        <v>0</v>
      </c>
      <c r="K17281" s="20"/>
      <c r="L17281" s="20"/>
      <c r="M17281" s="22"/>
    </row>
    <row r="17282" spans="1:13" s="14" customFormat="1" ht="30" outlineLevel="1" x14ac:dyDescent="0.25">
      <c r="A17282" s="34"/>
      <c r="B17282" s="46" t="s">
        <v>9342</v>
      </c>
      <c r="C17282" s="40" t="str">
        <f>C17281</f>
        <v>ASIGNACIONES DIRECTAS ANTICIPADAS (5% DEL SGR)</v>
      </c>
      <c r="D17282" s="39" t="str">
        <f>D17281</f>
        <v xml:space="preserve">CAQUETÁ                                           </v>
      </c>
      <c r="E17282" s="39" t="str">
        <f>E17281</f>
        <v>18029</v>
      </c>
      <c r="F17282" s="39" t="str">
        <f>F17281</f>
        <v xml:space="preserve">ALBANIA                                           </v>
      </c>
      <c r="G17282" s="39" t="s">
        <v>10656</v>
      </c>
      <c r="H17282" s="20">
        <f>SUBTOTAL(9,H17277:H17281)</f>
        <v>1807820</v>
      </c>
      <c r="I17282" s="20">
        <f>SUBTOTAL(9,I17277:I17281)</f>
        <v>514839.51</v>
      </c>
      <c r="J17282" s="42">
        <f>+I17282/H17282</f>
        <v>0.28478471861136617</v>
      </c>
      <c r="K17282" s="20">
        <f>SUBTOTAL(9,K17277:K17281)</f>
        <v>1245961</v>
      </c>
      <c r="L17282" s="20">
        <f>SUBTOTAL(9,L17277:L17281)</f>
        <v>87054.51</v>
      </c>
      <c r="M17282" s="7">
        <f>IFERROR((L17282/K17282),"N.A")</f>
        <v>6.9869369908046874E-2</v>
      </c>
    </row>
    <row r="17283" spans="1:13" s="14" customFormat="1" ht="30" outlineLevel="2" x14ac:dyDescent="0.25">
      <c r="A17283" s="34"/>
      <c r="B17283" s="44" t="s">
        <v>4665</v>
      </c>
      <c r="C17283" s="31" t="s">
        <v>4158</v>
      </c>
      <c r="D17283" s="14" t="s">
        <v>2149</v>
      </c>
      <c r="E17283" s="14" t="s">
        <v>2193</v>
      </c>
      <c r="F17283" s="14" t="s">
        <v>2121</v>
      </c>
      <c r="G17283" s="14" t="s">
        <v>16</v>
      </c>
      <c r="H17283" s="15">
        <v>1489848</v>
      </c>
      <c r="I17283" s="15">
        <v>1489848</v>
      </c>
      <c r="J17283" s="16">
        <f>IFERROR((I17283/H17283),0)</f>
        <v>1</v>
      </c>
      <c r="K17283" s="15">
        <v>1070148</v>
      </c>
      <c r="L17283" s="15">
        <v>1489848</v>
      </c>
      <c r="M17283" s="17">
        <f>L17283/K17283</f>
        <v>1.392188743986813</v>
      </c>
    </row>
    <row r="17284" spans="1:13" s="14" customFormat="1" ht="30" outlineLevel="2" x14ac:dyDescent="0.25">
      <c r="A17284" s="34"/>
      <c r="B17284" s="44" t="s">
        <v>4665</v>
      </c>
      <c r="C17284" s="31" t="s">
        <v>4158</v>
      </c>
      <c r="D17284" s="14" t="s">
        <v>2149</v>
      </c>
      <c r="E17284" s="14" t="s">
        <v>2193</v>
      </c>
      <c r="F17284" s="14" t="s">
        <v>2121</v>
      </c>
      <c r="G17284" s="14" t="s">
        <v>6109</v>
      </c>
      <c r="H17284" s="20">
        <v>3645469</v>
      </c>
      <c r="I17284" s="20">
        <v>3645469</v>
      </c>
      <c r="J17284" s="21">
        <f>IFERROR((I17284/H17284),0)</f>
        <v>1</v>
      </c>
      <c r="K17284" s="20"/>
      <c r="L17284" s="20"/>
      <c r="M17284" s="22"/>
    </row>
    <row r="17285" spans="1:13" s="14" customFormat="1" ht="30" outlineLevel="2" x14ac:dyDescent="0.25">
      <c r="A17285" s="34"/>
      <c r="B17285" s="44" t="s">
        <v>4665</v>
      </c>
      <c r="C17285" s="31" t="s">
        <v>4158</v>
      </c>
      <c r="D17285" s="14" t="s">
        <v>2149</v>
      </c>
      <c r="E17285" s="14" t="s">
        <v>2193</v>
      </c>
      <c r="F17285" s="14" t="s">
        <v>2121</v>
      </c>
      <c r="G17285" s="14" t="s">
        <v>6481</v>
      </c>
      <c r="H17285" s="20">
        <v>9</v>
      </c>
      <c r="I17285" s="20">
        <v>9</v>
      </c>
      <c r="J17285" s="21">
        <f>IFERROR((I17285/H17285),0)</f>
        <v>1</v>
      </c>
      <c r="K17285" s="20"/>
      <c r="L17285" s="20"/>
      <c r="M17285" s="22"/>
    </row>
    <row r="17286" spans="1:13" s="14" customFormat="1" ht="30" outlineLevel="2" x14ac:dyDescent="0.25">
      <c r="A17286" s="34"/>
      <c r="B17286" s="44" t="s">
        <v>4665</v>
      </c>
      <c r="C17286" s="31" t="s">
        <v>4158</v>
      </c>
      <c r="D17286" s="14" t="s">
        <v>2149</v>
      </c>
      <c r="E17286" s="14" t="s">
        <v>2193</v>
      </c>
      <c r="F17286" s="14" t="s">
        <v>2121</v>
      </c>
      <c r="G17286" s="14" t="s">
        <v>6485</v>
      </c>
      <c r="H17286" s="20">
        <v>49476</v>
      </c>
      <c r="I17286" s="20">
        <v>49476</v>
      </c>
      <c r="J17286" s="22"/>
      <c r="K17286" s="25"/>
      <c r="L17286" s="25"/>
      <c r="M17286" s="22"/>
    </row>
    <row r="17287" spans="1:13" s="14" customFormat="1" ht="30" outlineLevel="2" x14ac:dyDescent="0.25">
      <c r="A17287" s="34"/>
      <c r="B17287" s="44" t="s">
        <v>4665</v>
      </c>
      <c r="C17287" s="31" t="s">
        <v>4158</v>
      </c>
      <c r="D17287" s="14" t="s">
        <v>2149</v>
      </c>
      <c r="E17287" s="14" t="s">
        <v>2193</v>
      </c>
      <c r="F17287" s="14" t="s">
        <v>2121</v>
      </c>
      <c r="G17287" s="14" t="s">
        <v>6492</v>
      </c>
      <c r="H17287" s="20">
        <v>228826</v>
      </c>
      <c r="I17287" s="20">
        <v>228826</v>
      </c>
      <c r="J17287" s="21">
        <f>IFERROR((I17287/H17287),0)</f>
        <v>1</v>
      </c>
      <c r="K17287" s="20"/>
      <c r="L17287" s="20"/>
      <c r="M17287" s="22"/>
    </row>
    <row r="17288" spans="1:13" s="14" customFormat="1" ht="30" outlineLevel="2" x14ac:dyDescent="0.25">
      <c r="A17288" s="34"/>
      <c r="B17288" s="44" t="s">
        <v>4665</v>
      </c>
      <c r="C17288" s="31" t="s">
        <v>4158</v>
      </c>
      <c r="D17288" s="14" t="s">
        <v>2149</v>
      </c>
      <c r="E17288" s="14" t="s">
        <v>2193</v>
      </c>
      <c r="F17288" s="14" t="s">
        <v>2121</v>
      </c>
      <c r="G17288" s="14" t="s">
        <v>6493</v>
      </c>
      <c r="H17288" s="20">
        <v>-297970</v>
      </c>
      <c r="I17288" s="20"/>
      <c r="J17288" s="21">
        <f>IFERROR((I17288/H17288),0)</f>
        <v>0</v>
      </c>
      <c r="K17288" s="20"/>
      <c r="L17288" s="20"/>
      <c r="M17288" s="22"/>
    </row>
    <row r="17289" spans="1:13" s="14" customFormat="1" ht="30" outlineLevel="1" x14ac:dyDescent="0.25">
      <c r="A17289" s="34"/>
      <c r="B17289" s="46" t="s">
        <v>9343</v>
      </c>
      <c r="C17289" s="40" t="str">
        <f>C17288</f>
        <v>ASIGNACIONES DIRECTAS ANTICIPADAS (5% DEL SGR)</v>
      </c>
      <c r="D17289" s="39" t="str">
        <f>D17288</f>
        <v xml:space="preserve">CAQUETÁ                                           </v>
      </c>
      <c r="E17289" s="39" t="str">
        <f>E17288</f>
        <v>18001</v>
      </c>
      <c r="F17289" s="39" t="str">
        <f>F17288</f>
        <v xml:space="preserve">FLORENCIA                                         </v>
      </c>
      <c r="G17289" s="39" t="s">
        <v>10656</v>
      </c>
      <c r="H17289" s="20">
        <f>SUBTOTAL(9,H17283:H17288)</f>
        <v>5115658</v>
      </c>
      <c r="I17289" s="20">
        <f>SUBTOTAL(9,I17283:I17288)</f>
        <v>5413628</v>
      </c>
      <c r="J17289" s="42">
        <f>+I17289/H17289</f>
        <v>1.0582466615242849</v>
      </c>
      <c r="K17289" s="20">
        <f>SUBTOTAL(9,K17283:K17288)</f>
        <v>1070148</v>
      </c>
      <c r="L17289" s="20">
        <f>SUBTOTAL(9,L17283:L17288)</f>
        <v>1489848</v>
      </c>
      <c r="M17289" s="7">
        <f>IFERROR((L17289/K17289),"N.A")</f>
        <v>1.392188743986813</v>
      </c>
    </row>
    <row r="17290" spans="1:13" s="14" customFormat="1" ht="30" outlineLevel="2" x14ac:dyDescent="0.25">
      <c r="A17290" s="34"/>
      <c r="B17290" s="44" t="s">
        <v>4666</v>
      </c>
      <c r="C17290" s="31" t="s">
        <v>4158</v>
      </c>
      <c r="D17290" s="14" t="s">
        <v>2195</v>
      </c>
      <c r="E17290" s="14" t="s">
        <v>2196</v>
      </c>
      <c r="F17290" s="14" t="s">
        <v>2197</v>
      </c>
      <c r="G17290" s="14" t="s">
        <v>16</v>
      </c>
      <c r="H17290" s="15">
        <v>3156688</v>
      </c>
      <c r="I17290" s="15">
        <v>1709148.4899999998</v>
      </c>
      <c r="J17290" s="16">
        <f>IFERROR((I17290/H17290),0)</f>
        <v>0.54143725639024187</v>
      </c>
      <c r="K17290" s="15">
        <v>2261151</v>
      </c>
      <c r="L17290" s="15">
        <v>1709148.4899999998</v>
      </c>
      <c r="M17290" s="17">
        <f>L17290/K17290</f>
        <v>0.75587543246780053</v>
      </c>
    </row>
    <row r="17291" spans="1:13" s="14" customFormat="1" ht="30" outlineLevel="2" x14ac:dyDescent="0.25">
      <c r="A17291" s="34"/>
      <c r="B17291" s="44" t="s">
        <v>4666</v>
      </c>
      <c r="C17291" s="31" t="s">
        <v>4158</v>
      </c>
      <c r="D17291" s="14" t="s">
        <v>2195</v>
      </c>
      <c r="E17291" s="14" t="s">
        <v>2196</v>
      </c>
      <c r="F17291" s="14" t="s">
        <v>2197</v>
      </c>
      <c r="G17291" s="14" t="s">
        <v>6109</v>
      </c>
      <c r="H17291" s="20">
        <v>4795742</v>
      </c>
      <c r="I17291" s="20">
        <v>4795742</v>
      </c>
      <c r="J17291" s="21">
        <f>IFERROR((I17291/H17291),0)</f>
        <v>1</v>
      </c>
      <c r="K17291" s="20"/>
      <c r="L17291" s="20"/>
      <c r="M17291" s="22"/>
    </row>
    <row r="17292" spans="1:13" s="14" customFormat="1" ht="30" outlineLevel="2" x14ac:dyDescent="0.25">
      <c r="A17292" s="34"/>
      <c r="B17292" s="44" t="s">
        <v>4666</v>
      </c>
      <c r="C17292" s="31" t="s">
        <v>4158</v>
      </c>
      <c r="D17292" s="14" t="s">
        <v>2195</v>
      </c>
      <c r="E17292" s="14" t="s">
        <v>2196</v>
      </c>
      <c r="F17292" s="14" t="s">
        <v>2197</v>
      </c>
      <c r="G17292" s="14" t="s">
        <v>6481</v>
      </c>
      <c r="H17292" s="20">
        <v>20</v>
      </c>
      <c r="I17292" s="20">
        <v>20</v>
      </c>
      <c r="J17292" s="21">
        <f>IFERROR((I17292/H17292),0)</f>
        <v>1</v>
      </c>
      <c r="K17292" s="20"/>
      <c r="L17292" s="20"/>
      <c r="M17292" s="22"/>
    </row>
    <row r="17293" spans="1:13" s="14" customFormat="1" ht="30" outlineLevel="2" x14ac:dyDescent="0.25">
      <c r="A17293" s="34"/>
      <c r="B17293" s="44" t="s">
        <v>4666</v>
      </c>
      <c r="C17293" s="31" t="s">
        <v>4158</v>
      </c>
      <c r="D17293" s="14" t="s">
        <v>2195</v>
      </c>
      <c r="E17293" s="14" t="s">
        <v>2196</v>
      </c>
      <c r="F17293" s="14" t="s">
        <v>2197</v>
      </c>
      <c r="G17293" s="14" t="s">
        <v>6485</v>
      </c>
      <c r="H17293" s="20">
        <v>1663053</v>
      </c>
      <c r="I17293" s="20">
        <v>1663053</v>
      </c>
      <c r="J17293" s="22"/>
      <c r="K17293" s="25"/>
      <c r="L17293" s="25"/>
      <c r="M17293" s="22"/>
    </row>
    <row r="17294" spans="1:13" s="14" customFormat="1" ht="30" outlineLevel="2" x14ac:dyDescent="0.25">
      <c r="A17294" s="34"/>
      <c r="B17294" s="44" t="s">
        <v>4666</v>
      </c>
      <c r="C17294" s="31" t="s">
        <v>4158</v>
      </c>
      <c r="D17294" s="14" t="s">
        <v>2195</v>
      </c>
      <c r="E17294" s="14" t="s">
        <v>2196</v>
      </c>
      <c r="F17294" s="14" t="s">
        <v>2197</v>
      </c>
      <c r="G17294" s="14" t="s">
        <v>6492</v>
      </c>
      <c r="H17294" s="20">
        <v>481244</v>
      </c>
      <c r="I17294" s="20">
        <v>481244</v>
      </c>
      <c r="J17294" s="21">
        <f>IFERROR((I17294/H17294),0)</f>
        <v>1</v>
      </c>
      <c r="K17294" s="20"/>
      <c r="L17294" s="20"/>
      <c r="M17294" s="22"/>
    </row>
    <row r="17295" spans="1:13" s="14" customFormat="1" ht="30" outlineLevel="2" x14ac:dyDescent="0.25">
      <c r="A17295" s="34"/>
      <c r="B17295" s="44" t="s">
        <v>4666</v>
      </c>
      <c r="C17295" s="31" t="s">
        <v>4158</v>
      </c>
      <c r="D17295" s="14" t="s">
        <v>2195</v>
      </c>
      <c r="E17295" s="14" t="s">
        <v>2196</v>
      </c>
      <c r="F17295" s="14" t="s">
        <v>2197</v>
      </c>
      <c r="G17295" s="14" t="s">
        <v>6493</v>
      </c>
      <c r="H17295" s="20">
        <v>-631338</v>
      </c>
      <c r="I17295" s="20"/>
      <c r="J17295" s="21">
        <f>IFERROR((I17295/H17295),0)</f>
        <v>0</v>
      </c>
      <c r="K17295" s="20"/>
      <c r="L17295" s="20"/>
      <c r="M17295" s="22"/>
    </row>
    <row r="17296" spans="1:13" s="14" customFormat="1" ht="30" outlineLevel="1" x14ac:dyDescent="0.25">
      <c r="A17296" s="34"/>
      <c r="B17296" s="46" t="s">
        <v>9344</v>
      </c>
      <c r="C17296" s="40" t="str">
        <f>C17295</f>
        <v>ASIGNACIONES DIRECTAS ANTICIPADAS (5% DEL SGR)</v>
      </c>
      <c r="D17296" s="39" t="str">
        <f>D17295</f>
        <v xml:space="preserve">CALDAS                                            </v>
      </c>
      <c r="E17296" s="39" t="str">
        <f>E17295</f>
        <v>17877</v>
      </c>
      <c r="F17296" s="39" t="str">
        <f>F17295</f>
        <v xml:space="preserve">VITERBO                                           </v>
      </c>
      <c r="G17296" s="39" t="s">
        <v>10656</v>
      </c>
      <c r="H17296" s="20">
        <f>SUBTOTAL(9,H17290:H17295)</f>
        <v>9465409</v>
      </c>
      <c r="I17296" s="20">
        <f>SUBTOTAL(9,I17290:I17295)</f>
        <v>8649207.4900000002</v>
      </c>
      <c r="J17296" s="42">
        <f>+I17296/H17296</f>
        <v>0.91377007480606498</v>
      </c>
      <c r="K17296" s="20">
        <f>SUBTOTAL(9,K17290:K17295)</f>
        <v>2261151</v>
      </c>
      <c r="L17296" s="20">
        <f>SUBTOTAL(9,L17290:L17295)</f>
        <v>1709148.4899999998</v>
      </c>
      <c r="M17296" s="7">
        <f>IFERROR((L17296/K17296),"N.A")</f>
        <v>0.75587543246780053</v>
      </c>
    </row>
    <row r="17297" spans="1:13" s="14" customFormat="1" ht="30" outlineLevel="2" x14ac:dyDescent="0.25">
      <c r="A17297" s="34"/>
      <c r="B17297" s="44" t="s">
        <v>6403</v>
      </c>
      <c r="C17297" s="31" t="s">
        <v>4158</v>
      </c>
      <c r="D17297" s="14" t="s">
        <v>2195</v>
      </c>
      <c r="E17297" s="14" t="s">
        <v>2199</v>
      </c>
      <c r="F17297" s="14" t="s">
        <v>2200</v>
      </c>
      <c r="G17297" s="14" t="s">
        <v>6109</v>
      </c>
      <c r="H17297" s="20">
        <v>105584</v>
      </c>
      <c r="I17297" s="20">
        <v>105584</v>
      </c>
      <c r="J17297" s="21">
        <f>IFERROR((I17297/H17297),0)</f>
        <v>1</v>
      </c>
      <c r="K17297" s="20"/>
      <c r="L17297" s="20"/>
      <c r="M17297" s="22"/>
    </row>
    <row r="17298" spans="1:13" s="14" customFormat="1" ht="30" outlineLevel="2" x14ac:dyDescent="0.25">
      <c r="A17298" s="34"/>
      <c r="B17298" s="44" t="s">
        <v>6403</v>
      </c>
      <c r="C17298" s="31" t="s">
        <v>4158</v>
      </c>
      <c r="D17298" s="14" t="s">
        <v>2195</v>
      </c>
      <c r="E17298" s="14" t="s">
        <v>2199</v>
      </c>
      <c r="F17298" s="14" t="s">
        <v>2200</v>
      </c>
      <c r="G17298" s="14" t="s">
        <v>6485</v>
      </c>
      <c r="H17298" s="20">
        <v>19800</v>
      </c>
      <c r="I17298" s="20">
        <v>19800</v>
      </c>
      <c r="J17298" s="22"/>
      <c r="K17298" s="25"/>
      <c r="L17298" s="25"/>
      <c r="M17298" s="22"/>
    </row>
    <row r="17299" spans="1:13" s="14" customFormat="1" ht="30" outlineLevel="1" x14ac:dyDescent="0.25">
      <c r="A17299" s="34"/>
      <c r="B17299" s="46" t="s">
        <v>9345</v>
      </c>
      <c r="C17299" s="40" t="str">
        <f>C17298</f>
        <v>ASIGNACIONES DIRECTAS ANTICIPADAS (5% DEL SGR)</v>
      </c>
      <c r="D17299" s="39" t="str">
        <f>D17298</f>
        <v xml:space="preserve">CALDAS                                            </v>
      </c>
      <c r="E17299" s="39" t="str">
        <f>E17298</f>
        <v>17873</v>
      </c>
      <c r="F17299" s="39" t="str">
        <f>F17298</f>
        <v xml:space="preserve">VILLAMARÍA                                        </v>
      </c>
      <c r="G17299" s="39" t="s">
        <v>10656</v>
      </c>
      <c r="H17299" s="20">
        <f>SUBTOTAL(9,H17297:H17298)</f>
        <v>125384</v>
      </c>
      <c r="I17299" s="20">
        <f>SUBTOTAL(9,I17297:I17298)</f>
        <v>125384</v>
      </c>
      <c r="J17299" s="42">
        <f>+I17299/H17299</f>
        <v>1</v>
      </c>
      <c r="K17299" s="25">
        <f>SUBTOTAL(9,K17297:K17298)</f>
        <v>0</v>
      </c>
      <c r="L17299" s="25">
        <f>SUBTOTAL(9,L17297:L17298)</f>
        <v>0</v>
      </c>
      <c r="M17299" s="7" t="str">
        <f>IFERROR((L17299/K17299),"N.A")</f>
        <v>N.A</v>
      </c>
    </row>
    <row r="17300" spans="1:13" s="14" customFormat="1" ht="30" outlineLevel="2" x14ac:dyDescent="0.25">
      <c r="A17300" s="34"/>
      <c r="B17300" s="44" t="s">
        <v>4667</v>
      </c>
      <c r="C17300" s="31" t="s">
        <v>4158</v>
      </c>
      <c r="D17300" s="14" t="s">
        <v>2195</v>
      </c>
      <c r="E17300" s="14" t="s">
        <v>2202</v>
      </c>
      <c r="F17300" s="14" t="s">
        <v>2203</v>
      </c>
      <c r="G17300" s="14" t="s">
        <v>16</v>
      </c>
      <c r="H17300" s="15">
        <v>5007396</v>
      </c>
      <c r="I17300" s="15">
        <v>540522.07000000007</v>
      </c>
      <c r="J17300" s="16">
        <f>IFERROR((I17300/H17300),0)</f>
        <v>0.10794474213743033</v>
      </c>
      <c r="K17300" s="15">
        <v>3626801</v>
      </c>
      <c r="L17300" s="15">
        <v>540522.07000000007</v>
      </c>
      <c r="M17300" s="17">
        <f>L17300/K17300</f>
        <v>0.14903549160816931</v>
      </c>
    </row>
    <row r="17301" spans="1:13" s="14" customFormat="1" ht="30" outlineLevel="2" x14ac:dyDescent="0.25">
      <c r="A17301" s="34"/>
      <c r="B17301" s="44" t="s">
        <v>4667</v>
      </c>
      <c r="C17301" s="31" t="s">
        <v>4158</v>
      </c>
      <c r="D17301" s="14" t="s">
        <v>2195</v>
      </c>
      <c r="E17301" s="14" t="s">
        <v>2202</v>
      </c>
      <c r="F17301" s="14" t="s">
        <v>2203</v>
      </c>
      <c r="G17301" s="14" t="s">
        <v>6109</v>
      </c>
      <c r="H17301" s="20">
        <v>328150</v>
      </c>
      <c r="I17301" s="20">
        <v>328150</v>
      </c>
      <c r="J17301" s="21">
        <f>IFERROR((I17301/H17301),0)</f>
        <v>1</v>
      </c>
      <c r="K17301" s="20"/>
      <c r="L17301" s="20"/>
      <c r="M17301" s="22"/>
    </row>
    <row r="17302" spans="1:13" s="14" customFormat="1" ht="30" outlineLevel="2" x14ac:dyDescent="0.25">
      <c r="A17302" s="34"/>
      <c r="B17302" s="44" t="s">
        <v>4667</v>
      </c>
      <c r="C17302" s="31" t="s">
        <v>4158</v>
      </c>
      <c r="D17302" s="14" t="s">
        <v>2195</v>
      </c>
      <c r="E17302" s="14" t="s">
        <v>2202</v>
      </c>
      <c r="F17302" s="14" t="s">
        <v>2203</v>
      </c>
      <c r="G17302" s="14" t="s">
        <v>6481</v>
      </c>
      <c r="H17302" s="20">
        <v>31</v>
      </c>
      <c r="I17302" s="20">
        <v>31</v>
      </c>
      <c r="J17302" s="21">
        <f>IFERROR((I17302/H17302),0)</f>
        <v>1</v>
      </c>
      <c r="K17302" s="20"/>
      <c r="L17302" s="20"/>
      <c r="M17302" s="22"/>
    </row>
    <row r="17303" spans="1:13" s="14" customFormat="1" ht="30" outlineLevel="2" x14ac:dyDescent="0.25">
      <c r="A17303" s="34"/>
      <c r="B17303" s="44" t="s">
        <v>4667</v>
      </c>
      <c r="C17303" s="31" t="s">
        <v>4158</v>
      </c>
      <c r="D17303" s="14" t="s">
        <v>2195</v>
      </c>
      <c r="E17303" s="14" t="s">
        <v>2202</v>
      </c>
      <c r="F17303" s="14" t="s">
        <v>2203</v>
      </c>
      <c r="G17303" s="14" t="s">
        <v>6485</v>
      </c>
      <c r="H17303" s="20">
        <v>278311</v>
      </c>
      <c r="I17303" s="20">
        <v>278311</v>
      </c>
      <c r="J17303" s="22"/>
      <c r="K17303" s="25"/>
      <c r="L17303" s="25"/>
      <c r="M17303" s="22"/>
    </row>
    <row r="17304" spans="1:13" s="14" customFormat="1" ht="30" outlineLevel="2" x14ac:dyDescent="0.25">
      <c r="A17304" s="34"/>
      <c r="B17304" s="44" t="s">
        <v>4667</v>
      </c>
      <c r="C17304" s="31" t="s">
        <v>4158</v>
      </c>
      <c r="D17304" s="14" t="s">
        <v>2195</v>
      </c>
      <c r="E17304" s="14" t="s">
        <v>2202</v>
      </c>
      <c r="F17304" s="14" t="s">
        <v>2203</v>
      </c>
      <c r="G17304" s="14" t="s">
        <v>6492</v>
      </c>
      <c r="H17304" s="20">
        <v>786275</v>
      </c>
      <c r="I17304" s="20">
        <v>786275</v>
      </c>
      <c r="J17304" s="21">
        <f>IFERROR((I17304/H17304),0)</f>
        <v>1</v>
      </c>
      <c r="K17304" s="20"/>
      <c r="L17304" s="20"/>
      <c r="M17304" s="22"/>
    </row>
    <row r="17305" spans="1:13" s="14" customFormat="1" ht="30" outlineLevel="2" x14ac:dyDescent="0.25">
      <c r="A17305" s="34"/>
      <c r="B17305" s="44" t="s">
        <v>4667</v>
      </c>
      <c r="C17305" s="31" t="s">
        <v>4158</v>
      </c>
      <c r="D17305" s="14" t="s">
        <v>2195</v>
      </c>
      <c r="E17305" s="14" t="s">
        <v>2202</v>
      </c>
      <c r="F17305" s="14" t="s">
        <v>2203</v>
      </c>
      <c r="G17305" s="14" t="s">
        <v>6493</v>
      </c>
      <c r="H17305" s="20">
        <v>-1001479</v>
      </c>
      <c r="I17305" s="20"/>
      <c r="J17305" s="21">
        <f>IFERROR((I17305/H17305),0)</f>
        <v>0</v>
      </c>
      <c r="K17305" s="20"/>
      <c r="L17305" s="20"/>
      <c r="M17305" s="22"/>
    </row>
    <row r="17306" spans="1:13" s="14" customFormat="1" ht="30" outlineLevel="1" x14ac:dyDescent="0.25">
      <c r="A17306" s="34"/>
      <c r="B17306" s="46" t="s">
        <v>9346</v>
      </c>
      <c r="C17306" s="40" t="str">
        <f>C17305</f>
        <v>ASIGNACIONES DIRECTAS ANTICIPADAS (5% DEL SGR)</v>
      </c>
      <c r="D17306" s="39" t="str">
        <f>D17305</f>
        <v xml:space="preserve">CALDAS                                            </v>
      </c>
      <c r="E17306" s="39" t="str">
        <f>E17305</f>
        <v>17867</v>
      </c>
      <c r="F17306" s="39" t="str">
        <f>F17305</f>
        <v xml:space="preserve">VICTORIA                                          </v>
      </c>
      <c r="G17306" s="39" t="s">
        <v>10656</v>
      </c>
      <c r="H17306" s="20">
        <f>SUBTOTAL(9,H17300:H17305)</f>
        <v>5398684</v>
      </c>
      <c r="I17306" s="20">
        <f>SUBTOTAL(9,I17300:I17305)</f>
        <v>1933289.07</v>
      </c>
      <c r="J17306" s="42">
        <f>+I17306/H17306</f>
        <v>0.35810376565844565</v>
      </c>
      <c r="K17306" s="20">
        <f>SUBTOTAL(9,K17300:K17305)</f>
        <v>3626801</v>
      </c>
      <c r="L17306" s="20">
        <f>SUBTOTAL(9,L17300:L17305)</f>
        <v>540522.07000000007</v>
      </c>
      <c r="M17306" s="7">
        <f>IFERROR((L17306/K17306),"N.A")</f>
        <v>0.14903549160816931</v>
      </c>
    </row>
    <row r="17307" spans="1:13" s="14" customFormat="1" ht="30" outlineLevel="2" x14ac:dyDescent="0.25">
      <c r="A17307" s="34"/>
      <c r="B17307" s="44" t="s">
        <v>4668</v>
      </c>
      <c r="C17307" s="31" t="s">
        <v>4158</v>
      </c>
      <c r="D17307" s="14" t="s">
        <v>2195</v>
      </c>
      <c r="E17307" s="14" t="s">
        <v>2205</v>
      </c>
      <c r="F17307" s="14" t="s">
        <v>2206</v>
      </c>
      <c r="G17307" s="14" t="s">
        <v>16</v>
      </c>
      <c r="H17307" s="15">
        <v>37825599</v>
      </c>
      <c r="I17307" s="15">
        <v>5380455.3800000008</v>
      </c>
      <c r="J17307" s="16">
        <f>IFERROR((I17307/H17307),0)</f>
        <v>0.14224375878356879</v>
      </c>
      <c r="K17307" s="15">
        <v>27355249</v>
      </c>
      <c r="L17307" s="15">
        <v>5380455.3800000008</v>
      </c>
      <c r="M17307" s="17">
        <f>L17307/K17307</f>
        <v>0.19668822535667654</v>
      </c>
    </row>
    <row r="17308" spans="1:13" s="14" customFormat="1" ht="30" outlineLevel="2" x14ac:dyDescent="0.25">
      <c r="A17308" s="34"/>
      <c r="B17308" s="44" t="s">
        <v>4668</v>
      </c>
      <c r="C17308" s="31" t="s">
        <v>4158</v>
      </c>
      <c r="D17308" s="14" t="s">
        <v>2195</v>
      </c>
      <c r="E17308" s="14" t="s">
        <v>2205</v>
      </c>
      <c r="F17308" s="14" t="s">
        <v>2206</v>
      </c>
      <c r="G17308" s="14" t="s">
        <v>6109</v>
      </c>
      <c r="H17308" s="20">
        <v>28236750</v>
      </c>
      <c r="I17308" s="20">
        <v>28236750</v>
      </c>
      <c r="J17308" s="21">
        <f>IFERROR((I17308/H17308),0)</f>
        <v>1</v>
      </c>
      <c r="K17308" s="20"/>
      <c r="L17308" s="20"/>
      <c r="M17308" s="22"/>
    </row>
    <row r="17309" spans="1:13" s="14" customFormat="1" ht="30" outlineLevel="2" x14ac:dyDescent="0.25">
      <c r="A17309" s="34"/>
      <c r="B17309" s="44" t="s">
        <v>4668</v>
      </c>
      <c r="C17309" s="31" t="s">
        <v>4158</v>
      </c>
      <c r="D17309" s="14" t="s">
        <v>2195</v>
      </c>
      <c r="E17309" s="14" t="s">
        <v>2205</v>
      </c>
      <c r="F17309" s="14" t="s">
        <v>2206</v>
      </c>
      <c r="G17309" s="14" t="s">
        <v>6481</v>
      </c>
      <c r="H17309" s="20">
        <v>234</v>
      </c>
      <c r="I17309" s="20">
        <v>234</v>
      </c>
      <c r="J17309" s="21">
        <f>IFERROR((I17309/H17309),0)</f>
        <v>1</v>
      </c>
      <c r="K17309" s="20"/>
      <c r="L17309" s="20"/>
      <c r="M17309" s="22"/>
    </row>
    <row r="17310" spans="1:13" s="14" customFormat="1" ht="30" outlineLevel="2" x14ac:dyDescent="0.25">
      <c r="A17310" s="34"/>
      <c r="B17310" s="44" t="s">
        <v>4668</v>
      </c>
      <c r="C17310" s="31" t="s">
        <v>4158</v>
      </c>
      <c r="D17310" s="14" t="s">
        <v>2195</v>
      </c>
      <c r="E17310" s="14" t="s">
        <v>2205</v>
      </c>
      <c r="F17310" s="14" t="s">
        <v>2206</v>
      </c>
      <c r="G17310" s="14" t="s">
        <v>6485</v>
      </c>
      <c r="H17310" s="20">
        <v>867355</v>
      </c>
      <c r="I17310" s="20">
        <v>867355</v>
      </c>
      <c r="J17310" s="22"/>
      <c r="K17310" s="25"/>
      <c r="L17310" s="25"/>
      <c r="M17310" s="22"/>
    </row>
    <row r="17311" spans="1:13" s="14" customFormat="1" ht="30" outlineLevel="2" x14ac:dyDescent="0.25">
      <c r="A17311" s="34"/>
      <c r="B17311" s="44" t="s">
        <v>4668</v>
      </c>
      <c r="C17311" s="31" t="s">
        <v>4158</v>
      </c>
      <c r="D17311" s="14" t="s">
        <v>2195</v>
      </c>
      <c r="E17311" s="14" t="s">
        <v>2205</v>
      </c>
      <c r="F17311" s="14" t="s">
        <v>2206</v>
      </c>
      <c r="G17311" s="14" t="s">
        <v>6492</v>
      </c>
      <c r="H17311" s="20">
        <v>5915775</v>
      </c>
      <c r="I17311" s="20">
        <v>5915775</v>
      </c>
      <c r="J17311" s="21">
        <f>IFERROR((I17311/H17311),0)</f>
        <v>1</v>
      </c>
      <c r="K17311" s="20"/>
      <c r="L17311" s="20"/>
      <c r="M17311" s="22"/>
    </row>
    <row r="17312" spans="1:13" s="14" customFormat="1" ht="30" outlineLevel="2" x14ac:dyDescent="0.25">
      <c r="A17312" s="34"/>
      <c r="B17312" s="44" t="s">
        <v>4668</v>
      </c>
      <c r="C17312" s="31" t="s">
        <v>4158</v>
      </c>
      <c r="D17312" s="14" t="s">
        <v>2195</v>
      </c>
      <c r="E17312" s="14" t="s">
        <v>2205</v>
      </c>
      <c r="F17312" s="14" t="s">
        <v>2206</v>
      </c>
      <c r="G17312" s="14" t="s">
        <v>6493</v>
      </c>
      <c r="H17312" s="20">
        <v>-7565120</v>
      </c>
      <c r="I17312" s="20"/>
      <c r="J17312" s="21">
        <f>IFERROR((I17312/H17312),0)</f>
        <v>0</v>
      </c>
      <c r="K17312" s="20"/>
      <c r="L17312" s="20"/>
      <c r="M17312" s="22"/>
    </row>
    <row r="17313" spans="1:13" s="14" customFormat="1" ht="30" outlineLevel="1" x14ac:dyDescent="0.25">
      <c r="A17313" s="34"/>
      <c r="B17313" s="46" t="s">
        <v>9347</v>
      </c>
      <c r="C17313" s="40" t="str">
        <f>C17312</f>
        <v>ASIGNACIONES DIRECTAS ANTICIPADAS (5% DEL SGR)</v>
      </c>
      <c r="D17313" s="39" t="str">
        <f>D17312</f>
        <v xml:space="preserve">CALDAS                                            </v>
      </c>
      <c r="E17313" s="39" t="str">
        <f>E17312</f>
        <v>17777</v>
      </c>
      <c r="F17313" s="39" t="str">
        <f>F17312</f>
        <v xml:space="preserve">SUPÍA                                             </v>
      </c>
      <c r="G17313" s="39" t="s">
        <v>10656</v>
      </c>
      <c r="H17313" s="20">
        <f>SUBTOTAL(9,H17307:H17312)</f>
        <v>65280593</v>
      </c>
      <c r="I17313" s="20">
        <f>SUBTOTAL(9,I17307:I17312)</f>
        <v>40400569.380000003</v>
      </c>
      <c r="J17313" s="42">
        <f>+I17313/H17313</f>
        <v>0.61887564930667838</v>
      </c>
      <c r="K17313" s="20">
        <f>SUBTOTAL(9,K17307:K17312)</f>
        <v>27355249</v>
      </c>
      <c r="L17313" s="20">
        <f>SUBTOTAL(9,L17307:L17312)</f>
        <v>5380455.3800000008</v>
      </c>
      <c r="M17313" s="7">
        <f>IFERROR((L17313/K17313),"N.A")</f>
        <v>0.19668822535667654</v>
      </c>
    </row>
    <row r="17314" spans="1:13" s="14" customFormat="1" ht="30" outlineLevel="2" x14ac:dyDescent="0.25">
      <c r="A17314" s="34"/>
      <c r="B17314" s="44" t="s">
        <v>6404</v>
      </c>
      <c r="C17314" s="31" t="s">
        <v>4158</v>
      </c>
      <c r="D17314" s="14" t="s">
        <v>2195</v>
      </c>
      <c r="E17314" s="14" t="s">
        <v>2208</v>
      </c>
      <c r="F17314" s="14" t="s">
        <v>2209</v>
      </c>
      <c r="G17314" s="14" t="s">
        <v>6109</v>
      </c>
      <c r="H17314" s="20">
        <v>20</v>
      </c>
      <c r="I17314" s="20">
        <v>20</v>
      </c>
      <c r="J17314" s="21">
        <f>IFERROR((I17314/H17314),0)</f>
        <v>1</v>
      </c>
      <c r="K17314" s="20"/>
      <c r="L17314" s="20"/>
      <c r="M17314" s="22"/>
    </row>
    <row r="17315" spans="1:13" s="14" customFormat="1" ht="30" outlineLevel="1" x14ac:dyDescent="0.25">
      <c r="A17315" s="34"/>
      <c r="B17315" s="46" t="s">
        <v>9348</v>
      </c>
      <c r="C17315" s="40" t="str">
        <f>C17314</f>
        <v>ASIGNACIONES DIRECTAS ANTICIPADAS (5% DEL SGR)</v>
      </c>
      <c r="D17315" s="39" t="str">
        <f>D17314</f>
        <v xml:space="preserve">CALDAS                                            </v>
      </c>
      <c r="E17315" s="39" t="str">
        <f>E17314</f>
        <v>17665</v>
      </c>
      <c r="F17315" s="39" t="str">
        <f>F17314</f>
        <v xml:space="preserve">SAN JOSÉ                                          </v>
      </c>
      <c r="G17315" s="39" t="s">
        <v>10656</v>
      </c>
      <c r="H17315" s="20">
        <f>SUBTOTAL(9,H17314:H17314)</f>
        <v>20</v>
      </c>
      <c r="I17315" s="20">
        <f>SUBTOTAL(9,I17314:I17314)</f>
        <v>20</v>
      </c>
      <c r="J17315" s="42">
        <f>+I17315/H17315</f>
        <v>1</v>
      </c>
      <c r="K17315" s="20">
        <f>SUBTOTAL(9,K17314:K17314)</f>
        <v>0</v>
      </c>
      <c r="L17315" s="20">
        <f>SUBTOTAL(9,L17314:L17314)</f>
        <v>0</v>
      </c>
      <c r="M17315" s="7" t="str">
        <f>IFERROR((L17315/K17315),"N.A")</f>
        <v>N.A</v>
      </c>
    </row>
    <row r="17316" spans="1:13" s="14" customFormat="1" ht="30" outlineLevel="2" x14ac:dyDescent="0.25">
      <c r="A17316" s="34"/>
      <c r="B17316" s="44" t="s">
        <v>6405</v>
      </c>
      <c r="C17316" s="31" t="s">
        <v>4158</v>
      </c>
      <c r="D17316" s="14" t="s">
        <v>2195</v>
      </c>
      <c r="E17316" s="14" t="s">
        <v>2211</v>
      </c>
      <c r="F17316" s="14" t="s">
        <v>2212</v>
      </c>
      <c r="G17316" s="14" t="s">
        <v>6109</v>
      </c>
      <c r="H17316" s="20">
        <v>2</v>
      </c>
      <c r="I17316" s="20">
        <v>2</v>
      </c>
      <c r="J17316" s="21">
        <f>IFERROR((I17316/H17316),0)</f>
        <v>1</v>
      </c>
      <c r="K17316" s="20"/>
      <c r="L17316" s="20"/>
      <c r="M17316" s="22"/>
    </row>
    <row r="17317" spans="1:13" s="14" customFormat="1" ht="30" outlineLevel="1" x14ac:dyDescent="0.25">
      <c r="A17317" s="34"/>
      <c r="B17317" s="46" t="s">
        <v>9349</v>
      </c>
      <c r="C17317" s="40" t="str">
        <f>C17316</f>
        <v>ASIGNACIONES DIRECTAS ANTICIPADAS (5% DEL SGR)</v>
      </c>
      <c r="D17317" s="39" t="str">
        <f>D17316</f>
        <v xml:space="preserve">CALDAS                                            </v>
      </c>
      <c r="E17317" s="39" t="str">
        <f>E17316</f>
        <v>17662</v>
      </c>
      <c r="F17317" s="39" t="str">
        <f>F17316</f>
        <v xml:space="preserve">SAMANÁ                                            </v>
      </c>
      <c r="G17317" s="39" t="s">
        <v>10656</v>
      </c>
      <c r="H17317" s="20">
        <f>SUBTOTAL(9,H17316:H17316)</f>
        <v>2</v>
      </c>
      <c r="I17317" s="20">
        <f>SUBTOTAL(9,I17316:I17316)</f>
        <v>2</v>
      </c>
      <c r="J17317" s="42">
        <f>+I17317/H17317</f>
        <v>1</v>
      </c>
      <c r="K17317" s="20">
        <f>SUBTOTAL(9,K17316:K17316)</f>
        <v>0</v>
      </c>
      <c r="L17317" s="20">
        <f>SUBTOTAL(9,L17316:L17316)</f>
        <v>0</v>
      </c>
      <c r="M17317" s="7" t="str">
        <f>IFERROR((L17317/K17317),"N.A")</f>
        <v>N.A</v>
      </c>
    </row>
    <row r="17318" spans="1:13" s="14" customFormat="1" ht="30" outlineLevel="2" x14ac:dyDescent="0.25">
      <c r="A17318" s="34"/>
      <c r="B17318" s="44" t="s">
        <v>4669</v>
      </c>
      <c r="C17318" s="31" t="s">
        <v>4158</v>
      </c>
      <c r="D17318" s="14" t="s">
        <v>2195</v>
      </c>
      <c r="E17318" s="14" t="s">
        <v>2214</v>
      </c>
      <c r="F17318" s="14" t="s">
        <v>1267</v>
      </c>
      <c r="G17318" s="14" t="s">
        <v>16</v>
      </c>
      <c r="H17318" s="15">
        <v>461478</v>
      </c>
      <c r="I17318" s="15">
        <v>461478.00000000006</v>
      </c>
      <c r="J17318" s="16">
        <f>IFERROR((I17318/H17318),0)</f>
        <v>1.0000000000000002</v>
      </c>
      <c r="K17318" s="15">
        <v>339794</v>
      </c>
      <c r="L17318" s="15">
        <v>461478.00000000006</v>
      </c>
      <c r="M17318" s="17">
        <f>L17318/K17318</f>
        <v>1.3581110908373899</v>
      </c>
    </row>
    <row r="17319" spans="1:13" s="14" customFormat="1" ht="30" outlineLevel="2" x14ac:dyDescent="0.25">
      <c r="A17319" s="34"/>
      <c r="B17319" s="44" t="s">
        <v>4669</v>
      </c>
      <c r="C17319" s="31" t="s">
        <v>4158</v>
      </c>
      <c r="D17319" s="14" t="s">
        <v>2195</v>
      </c>
      <c r="E17319" s="14" t="s">
        <v>2214</v>
      </c>
      <c r="F17319" s="14" t="s">
        <v>1267</v>
      </c>
      <c r="G17319" s="14" t="s">
        <v>6109</v>
      </c>
      <c r="H17319" s="20">
        <v>1403317</v>
      </c>
      <c r="I17319" s="20">
        <v>1403317</v>
      </c>
      <c r="J17319" s="21">
        <f>IFERROR((I17319/H17319),0)</f>
        <v>1</v>
      </c>
      <c r="K17319" s="20"/>
      <c r="L17319" s="20"/>
      <c r="M17319" s="22"/>
    </row>
    <row r="17320" spans="1:13" s="14" customFormat="1" ht="30" outlineLevel="2" x14ac:dyDescent="0.25">
      <c r="A17320" s="34"/>
      <c r="B17320" s="44" t="s">
        <v>4669</v>
      </c>
      <c r="C17320" s="31" t="s">
        <v>4158</v>
      </c>
      <c r="D17320" s="14" t="s">
        <v>2195</v>
      </c>
      <c r="E17320" s="14" t="s">
        <v>2214</v>
      </c>
      <c r="F17320" s="14" t="s">
        <v>1267</v>
      </c>
      <c r="G17320" s="14" t="s">
        <v>6481</v>
      </c>
      <c r="H17320" s="20">
        <v>3</v>
      </c>
      <c r="I17320" s="20">
        <v>3</v>
      </c>
      <c r="J17320" s="21">
        <f>IFERROR((I17320/H17320),0)</f>
        <v>1</v>
      </c>
      <c r="K17320" s="20"/>
      <c r="L17320" s="20"/>
      <c r="M17320" s="22"/>
    </row>
    <row r="17321" spans="1:13" s="14" customFormat="1" ht="30" outlineLevel="2" x14ac:dyDescent="0.25">
      <c r="A17321" s="34"/>
      <c r="B17321" s="44" t="s">
        <v>4669</v>
      </c>
      <c r="C17321" s="31" t="s">
        <v>4158</v>
      </c>
      <c r="D17321" s="14" t="s">
        <v>2195</v>
      </c>
      <c r="E17321" s="14" t="s">
        <v>2214</v>
      </c>
      <c r="F17321" s="14" t="s">
        <v>1267</v>
      </c>
      <c r="G17321" s="14" t="s">
        <v>6485</v>
      </c>
      <c r="H17321" s="20">
        <v>1537348</v>
      </c>
      <c r="I17321" s="20">
        <v>1537348</v>
      </c>
      <c r="J17321" s="22"/>
      <c r="K17321" s="25"/>
      <c r="L17321" s="25"/>
      <c r="M17321" s="22"/>
    </row>
    <row r="17322" spans="1:13" s="14" customFormat="1" ht="30" outlineLevel="2" x14ac:dyDescent="0.25">
      <c r="A17322" s="34"/>
      <c r="B17322" s="44" t="s">
        <v>4669</v>
      </c>
      <c r="C17322" s="31" t="s">
        <v>4158</v>
      </c>
      <c r="D17322" s="14" t="s">
        <v>2195</v>
      </c>
      <c r="E17322" s="14" t="s">
        <v>2214</v>
      </c>
      <c r="F17322" s="14" t="s">
        <v>1267</v>
      </c>
      <c r="G17322" s="14" t="s">
        <v>6492</v>
      </c>
      <c r="H17322" s="20">
        <v>75640</v>
      </c>
      <c r="I17322" s="20">
        <v>75640</v>
      </c>
      <c r="J17322" s="21">
        <f>IFERROR((I17322/H17322),0)</f>
        <v>1</v>
      </c>
      <c r="K17322" s="20"/>
      <c r="L17322" s="20"/>
      <c r="M17322" s="22"/>
    </row>
    <row r="17323" spans="1:13" s="14" customFormat="1" ht="30" outlineLevel="2" x14ac:dyDescent="0.25">
      <c r="A17323" s="34"/>
      <c r="B17323" s="44" t="s">
        <v>4669</v>
      </c>
      <c r="C17323" s="31" t="s">
        <v>4158</v>
      </c>
      <c r="D17323" s="14" t="s">
        <v>2195</v>
      </c>
      <c r="E17323" s="14" t="s">
        <v>2214</v>
      </c>
      <c r="F17323" s="14" t="s">
        <v>1267</v>
      </c>
      <c r="G17323" s="14" t="s">
        <v>6493</v>
      </c>
      <c r="H17323" s="20">
        <v>-92296</v>
      </c>
      <c r="I17323" s="20"/>
      <c r="J17323" s="21">
        <f>IFERROR((I17323/H17323),0)</f>
        <v>0</v>
      </c>
      <c r="K17323" s="20"/>
      <c r="L17323" s="20"/>
      <c r="M17323" s="22"/>
    </row>
    <row r="17324" spans="1:13" s="14" customFormat="1" ht="30" outlineLevel="1" x14ac:dyDescent="0.25">
      <c r="A17324" s="34"/>
      <c r="B17324" s="46" t="s">
        <v>9350</v>
      </c>
      <c r="C17324" s="40" t="str">
        <f>C17323</f>
        <v>ASIGNACIONES DIRECTAS ANTICIPADAS (5% DEL SGR)</v>
      </c>
      <c r="D17324" s="39" t="str">
        <f>D17323</f>
        <v xml:space="preserve">CALDAS                                            </v>
      </c>
      <c r="E17324" s="39" t="str">
        <f>E17323</f>
        <v>17653</v>
      </c>
      <c r="F17324" s="39" t="str">
        <f>F17323</f>
        <v xml:space="preserve">SALAMINA                                          </v>
      </c>
      <c r="G17324" s="39" t="s">
        <v>10656</v>
      </c>
      <c r="H17324" s="20">
        <f>SUBTOTAL(9,H17318:H17323)</f>
        <v>3385490</v>
      </c>
      <c r="I17324" s="20">
        <f>SUBTOTAL(9,I17318:I17323)</f>
        <v>3477786</v>
      </c>
      <c r="J17324" s="42">
        <f>+I17324/H17324</f>
        <v>1.0272622279197399</v>
      </c>
      <c r="K17324" s="20">
        <f>SUBTOTAL(9,K17318:K17323)</f>
        <v>339794</v>
      </c>
      <c r="L17324" s="20">
        <f>SUBTOTAL(9,L17318:L17323)</f>
        <v>461478.00000000006</v>
      </c>
      <c r="M17324" s="7">
        <f>IFERROR((L17324/K17324),"N.A")</f>
        <v>1.3581110908373899</v>
      </c>
    </row>
    <row r="17325" spans="1:13" s="14" customFormat="1" ht="30" outlineLevel="2" x14ac:dyDescent="0.25">
      <c r="A17325" s="34"/>
      <c r="B17325" s="44" t="s">
        <v>4670</v>
      </c>
      <c r="C17325" s="31" t="s">
        <v>4158</v>
      </c>
      <c r="D17325" s="14" t="s">
        <v>2195</v>
      </c>
      <c r="E17325" s="14" t="s">
        <v>2218</v>
      </c>
      <c r="F17325" s="14" t="s">
        <v>1497</v>
      </c>
      <c r="G17325" s="14" t="s">
        <v>16</v>
      </c>
      <c r="H17325" s="15">
        <v>10312230</v>
      </c>
      <c r="I17325" s="15">
        <v>1181531.45</v>
      </c>
      <c r="J17325" s="16">
        <f>IFERROR((I17325/H17325),0)</f>
        <v>0.11457574646802873</v>
      </c>
      <c r="K17325" s="15">
        <v>7461478</v>
      </c>
      <c r="L17325" s="15">
        <v>1181531.45</v>
      </c>
      <c r="M17325" s="17">
        <f>L17325/K17325</f>
        <v>0.15835085890489792</v>
      </c>
    </row>
    <row r="17326" spans="1:13" s="14" customFormat="1" ht="30" outlineLevel="2" x14ac:dyDescent="0.25">
      <c r="A17326" s="34"/>
      <c r="B17326" s="44" t="s">
        <v>4670</v>
      </c>
      <c r="C17326" s="31" t="s">
        <v>4158</v>
      </c>
      <c r="D17326" s="14" t="s">
        <v>2195</v>
      </c>
      <c r="E17326" s="14" t="s">
        <v>2218</v>
      </c>
      <c r="F17326" s="14" t="s">
        <v>1497</v>
      </c>
      <c r="G17326" s="14" t="s">
        <v>6109</v>
      </c>
      <c r="H17326" s="20">
        <v>6287250</v>
      </c>
      <c r="I17326" s="20">
        <v>6287250</v>
      </c>
      <c r="J17326" s="21">
        <f>IFERROR((I17326/H17326),0)</f>
        <v>1</v>
      </c>
      <c r="K17326" s="20"/>
      <c r="L17326" s="20"/>
      <c r="M17326" s="22"/>
    </row>
    <row r="17327" spans="1:13" s="14" customFormat="1" ht="30" outlineLevel="2" x14ac:dyDescent="0.25">
      <c r="A17327" s="34"/>
      <c r="B17327" s="44" t="s">
        <v>4670</v>
      </c>
      <c r="C17327" s="31" t="s">
        <v>4158</v>
      </c>
      <c r="D17327" s="14" t="s">
        <v>2195</v>
      </c>
      <c r="E17327" s="14" t="s">
        <v>2218</v>
      </c>
      <c r="F17327" s="14" t="s">
        <v>1497</v>
      </c>
      <c r="G17327" s="14" t="s">
        <v>6481</v>
      </c>
      <c r="H17327" s="20">
        <v>64</v>
      </c>
      <c r="I17327" s="20">
        <v>64</v>
      </c>
      <c r="J17327" s="21">
        <f>IFERROR((I17327/H17327),0)</f>
        <v>1</v>
      </c>
      <c r="K17327" s="20"/>
      <c r="L17327" s="20"/>
      <c r="M17327" s="22"/>
    </row>
    <row r="17328" spans="1:13" s="14" customFormat="1" ht="30" outlineLevel="2" x14ac:dyDescent="0.25">
      <c r="A17328" s="34"/>
      <c r="B17328" s="44" t="s">
        <v>4670</v>
      </c>
      <c r="C17328" s="31" t="s">
        <v>4158</v>
      </c>
      <c r="D17328" s="14" t="s">
        <v>2195</v>
      </c>
      <c r="E17328" s="14" t="s">
        <v>2218</v>
      </c>
      <c r="F17328" s="14" t="s">
        <v>1497</v>
      </c>
      <c r="G17328" s="14" t="s">
        <v>6485</v>
      </c>
      <c r="H17328" s="20">
        <v>675520</v>
      </c>
      <c r="I17328" s="20">
        <v>675520</v>
      </c>
      <c r="J17328" s="22"/>
      <c r="K17328" s="25"/>
      <c r="L17328" s="25"/>
      <c r="M17328" s="22"/>
    </row>
    <row r="17329" spans="1:13" s="14" customFormat="1" ht="30" outlineLevel="2" x14ac:dyDescent="0.25">
      <c r="A17329" s="34"/>
      <c r="B17329" s="44" t="s">
        <v>4670</v>
      </c>
      <c r="C17329" s="31" t="s">
        <v>4158</v>
      </c>
      <c r="D17329" s="14" t="s">
        <v>2195</v>
      </c>
      <c r="E17329" s="14" t="s">
        <v>2218</v>
      </c>
      <c r="F17329" s="14" t="s">
        <v>1497</v>
      </c>
      <c r="G17329" s="14" t="s">
        <v>6492</v>
      </c>
      <c r="H17329" s="20">
        <v>1614930</v>
      </c>
      <c r="I17329" s="20">
        <v>1614930</v>
      </c>
      <c r="J17329" s="21">
        <f>IFERROR((I17329/H17329),0)</f>
        <v>1</v>
      </c>
      <c r="K17329" s="20"/>
      <c r="L17329" s="20"/>
      <c r="M17329" s="22"/>
    </row>
    <row r="17330" spans="1:13" s="14" customFormat="1" ht="30" outlineLevel="2" x14ac:dyDescent="0.25">
      <c r="A17330" s="34"/>
      <c r="B17330" s="44" t="s">
        <v>4670</v>
      </c>
      <c r="C17330" s="31" t="s">
        <v>4158</v>
      </c>
      <c r="D17330" s="14" t="s">
        <v>2195</v>
      </c>
      <c r="E17330" s="14" t="s">
        <v>2218</v>
      </c>
      <c r="F17330" s="14" t="s">
        <v>1497</v>
      </c>
      <c r="G17330" s="14" t="s">
        <v>6493</v>
      </c>
      <c r="H17330" s="20">
        <v>-2062446</v>
      </c>
      <c r="I17330" s="20"/>
      <c r="J17330" s="21">
        <f>IFERROR((I17330/H17330),0)</f>
        <v>0</v>
      </c>
      <c r="K17330" s="20"/>
      <c r="L17330" s="20"/>
      <c r="M17330" s="22"/>
    </row>
    <row r="17331" spans="1:13" s="14" customFormat="1" ht="30" outlineLevel="1" x14ac:dyDescent="0.25">
      <c r="A17331" s="34"/>
      <c r="B17331" s="46" t="s">
        <v>9351</v>
      </c>
      <c r="C17331" s="40" t="str">
        <f>C17330</f>
        <v>ASIGNACIONES DIRECTAS ANTICIPADAS (5% DEL SGR)</v>
      </c>
      <c r="D17331" s="39" t="str">
        <f>D17330</f>
        <v xml:space="preserve">CALDAS                                            </v>
      </c>
      <c r="E17331" s="39" t="str">
        <f>E17330</f>
        <v>17614</v>
      </c>
      <c r="F17331" s="39" t="str">
        <f>F17330</f>
        <v xml:space="preserve">RIOSUCIO                                          </v>
      </c>
      <c r="G17331" s="39" t="s">
        <v>10656</v>
      </c>
      <c r="H17331" s="20">
        <f>SUBTOTAL(9,H17325:H17330)</f>
        <v>16827548</v>
      </c>
      <c r="I17331" s="20">
        <f>SUBTOTAL(9,I17325:I17330)</f>
        <v>9759295.4499999993</v>
      </c>
      <c r="J17331" s="42">
        <f>+I17331/H17331</f>
        <v>0.57995944804317301</v>
      </c>
      <c r="K17331" s="20">
        <f>SUBTOTAL(9,K17325:K17330)</f>
        <v>7461478</v>
      </c>
      <c r="L17331" s="20">
        <f>SUBTOTAL(9,L17325:L17330)</f>
        <v>1181531.45</v>
      </c>
      <c r="M17331" s="7">
        <f>IFERROR((L17331/K17331),"N.A")</f>
        <v>0.15835085890489792</v>
      </c>
    </row>
    <row r="17332" spans="1:13" s="14" customFormat="1" ht="30" outlineLevel="2" x14ac:dyDescent="0.25">
      <c r="A17332" s="34"/>
      <c r="B17332" s="44" t="s">
        <v>4671</v>
      </c>
      <c r="C17332" s="31" t="s">
        <v>4158</v>
      </c>
      <c r="D17332" s="14" t="s">
        <v>2195</v>
      </c>
      <c r="E17332" s="14" t="s">
        <v>2220</v>
      </c>
      <c r="F17332" s="14" t="s">
        <v>2221</v>
      </c>
      <c r="G17332" s="14" t="s">
        <v>16</v>
      </c>
      <c r="H17332" s="15">
        <v>3729075</v>
      </c>
      <c r="I17332" s="15">
        <v>0</v>
      </c>
      <c r="J17332" s="16">
        <f>IFERROR((I17332/H17332),0)</f>
        <v>0</v>
      </c>
      <c r="K17332" s="15">
        <v>2696395</v>
      </c>
      <c r="L17332" s="15">
        <v>0</v>
      </c>
      <c r="M17332" s="17">
        <f>L17332/K17332</f>
        <v>0</v>
      </c>
    </row>
    <row r="17333" spans="1:13" s="14" customFormat="1" ht="30" outlineLevel="2" x14ac:dyDescent="0.25">
      <c r="A17333" s="34"/>
      <c r="B17333" s="44" t="s">
        <v>4671</v>
      </c>
      <c r="C17333" s="31" t="s">
        <v>4158</v>
      </c>
      <c r="D17333" s="14" t="s">
        <v>2195</v>
      </c>
      <c r="E17333" s="14" t="s">
        <v>2220</v>
      </c>
      <c r="F17333" s="14" t="s">
        <v>2221</v>
      </c>
      <c r="G17333" s="14" t="s">
        <v>6109</v>
      </c>
      <c r="H17333" s="20">
        <v>4875025</v>
      </c>
      <c r="I17333" s="20">
        <v>4875025</v>
      </c>
      <c r="J17333" s="21">
        <f>IFERROR((I17333/H17333),0)</f>
        <v>1</v>
      </c>
      <c r="K17333" s="20"/>
      <c r="L17333" s="20"/>
      <c r="M17333" s="22"/>
    </row>
    <row r="17334" spans="1:13" s="14" customFormat="1" ht="30" outlineLevel="2" x14ac:dyDescent="0.25">
      <c r="A17334" s="34"/>
      <c r="B17334" s="44" t="s">
        <v>4671</v>
      </c>
      <c r="C17334" s="31" t="s">
        <v>4158</v>
      </c>
      <c r="D17334" s="14" t="s">
        <v>2195</v>
      </c>
      <c r="E17334" s="14" t="s">
        <v>2220</v>
      </c>
      <c r="F17334" s="14" t="s">
        <v>2221</v>
      </c>
      <c r="G17334" s="14" t="s">
        <v>6481</v>
      </c>
      <c r="H17334" s="20">
        <v>23</v>
      </c>
      <c r="I17334" s="20">
        <v>23</v>
      </c>
      <c r="J17334" s="21">
        <f>IFERROR((I17334/H17334),0)</f>
        <v>1</v>
      </c>
      <c r="K17334" s="20"/>
      <c r="L17334" s="20"/>
      <c r="M17334" s="22"/>
    </row>
    <row r="17335" spans="1:13" s="14" customFormat="1" ht="30" outlineLevel="2" x14ac:dyDescent="0.25">
      <c r="A17335" s="34"/>
      <c r="B17335" s="44" t="s">
        <v>4671</v>
      </c>
      <c r="C17335" s="31" t="s">
        <v>4158</v>
      </c>
      <c r="D17335" s="14" t="s">
        <v>2195</v>
      </c>
      <c r="E17335" s="14" t="s">
        <v>2220</v>
      </c>
      <c r="F17335" s="14" t="s">
        <v>2221</v>
      </c>
      <c r="G17335" s="14" t="s">
        <v>6492</v>
      </c>
      <c r="H17335" s="20">
        <v>582955</v>
      </c>
      <c r="I17335" s="20">
        <v>582955</v>
      </c>
      <c r="J17335" s="21">
        <f>IFERROR((I17335/H17335),0)</f>
        <v>1</v>
      </c>
      <c r="K17335" s="20"/>
      <c r="L17335" s="20"/>
      <c r="M17335" s="22"/>
    </row>
    <row r="17336" spans="1:13" s="14" customFormat="1" ht="30" outlineLevel="2" x14ac:dyDescent="0.25">
      <c r="A17336" s="34"/>
      <c r="B17336" s="44" t="s">
        <v>4671</v>
      </c>
      <c r="C17336" s="31" t="s">
        <v>4158</v>
      </c>
      <c r="D17336" s="14" t="s">
        <v>2195</v>
      </c>
      <c r="E17336" s="14" t="s">
        <v>2220</v>
      </c>
      <c r="F17336" s="14" t="s">
        <v>2221</v>
      </c>
      <c r="G17336" s="14" t="s">
        <v>6493</v>
      </c>
      <c r="H17336" s="20">
        <v>-745815</v>
      </c>
      <c r="I17336" s="20"/>
      <c r="J17336" s="21">
        <f>IFERROR((I17336/H17336),0)</f>
        <v>0</v>
      </c>
      <c r="K17336" s="20"/>
      <c r="L17336" s="20"/>
      <c r="M17336" s="22"/>
    </row>
    <row r="17337" spans="1:13" s="14" customFormat="1" ht="30" outlineLevel="1" x14ac:dyDescent="0.25">
      <c r="A17337" s="34"/>
      <c r="B17337" s="46" t="s">
        <v>9352</v>
      </c>
      <c r="C17337" s="40" t="str">
        <f>C17336</f>
        <v>ASIGNACIONES DIRECTAS ANTICIPADAS (5% DEL SGR)</v>
      </c>
      <c r="D17337" s="39" t="str">
        <f>D17336</f>
        <v xml:space="preserve">CALDAS                                            </v>
      </c>
      <c r="E17337" s="39" t="str">
        <f>E17336</f>
        <v>17541</v>
      </c>
      <c r="F17337" s="39" t="str">
        <f>F17336</f>
        <v xml:space="preserve">PENSILVANIA                                       </v>
      </c>
      <c r="G17337" s="39" t="s">
        <v>10656</v>
      </c>
      <c r="H17337" s="20">
        <f>SUBTOTAL(9,H17332:H17336)</f>
        <v>8441263</v>
      </c>
      <c r="I17337" s="20">
        <f>SUBTOTAL(9,I17332:I17336)</f>
        <v>5458003</v>
      </c>
      <c r="J17337" s="42">
        <f>+I17337/H17337</f>
        <v>0.64658606182510836</v>
      </c>
      <c r="K17337" s="20">
        <f>SUBTOTAL(9,K17332:K17336)</f>
        <v>2696395</v>
      </c>
      <c r="L17337" s="20">
        <f>SUBTOTAL(9,L17332:L17336)</f>
        <v>0</v>
      </c>
      <c r="M17337" s="7">
        <f>IFERROR((L17337/K17337),"N.A")</f>
        <v>0</v>
      </c>
    </row>
    <row r="17338" spans="1:13" s="14" customFormat="1" ht="30" outlineLevel="2" x14ac:dyDescent="0.25">
      <c r="A17338" s="34"/>
      <c r="B17338" s="44" t="s">
        <v>4672</v>
      </c>
      <c r="C17338" s="31" t="s">
        <v>4158</v>
      </c>
      <c r="D17338" s="14" t="s">
        <v>2195</v>
      </c>
      <c r="E17338" s="14" t="s">
        <v>2223</v>
      </c>
      <c r="F17338" s="14" t="s">
        <v>1416</v>
      </c>
      <c r="G17338" s="14" t="s">
        <v>16</v>
      </c>
      <c r="H17338" s="15">
        <v>58543963</v>
      </c>
      <c r="I17338" s="15">
        <v>12503.56</v>
      </c>
      <c r="J17338" s="16">
        <f>IFERROR((I17338/H17338),0)</f>
        <v>2.135755654259347E-4</v>
      </c>
      <c r="K17338" s="15">
        <v>42351303</v>
      </c>
      <c r="L17338" s="15">
        <v>12503.56</v>
      </c>
      <c r="M17338" s="17">
        <f>L17338/K17338</f>
        <v>2.9523436386361005E-4</v>
      </c>
    </row>
    <row r="17339" spans="1:13" s="14" customFormat="1" ht="30" outlineLevel="2" x14ac:dyDescent="0.25">
      <c r="A17339" s="34"/>
      <c r="B17339" s="44" t="s">
        <v>4672</v>
      </c>
      <c r="C17339" s="31" t="s">
        <v>4158</v>
      </c>
      <c r="D17339" s="14" t="s">
        <v>2195</v>
      </c>
      <c r="E17339" s="14" t="s">
        <v>2223</v>
      </c>
      <c r="F17339" s="14" t="s">
        <v>1416</v>
      </c>
      <c r="G17339" s="14" t="s">
        <v>6109</v>
      </c>
      <c r="H17339" s="20">
        <v>99310536</v>
      </c>
      <c r="I17339" s="20">
        <v>99310536</v>
      </c>
      <c r="J17339" s="21">
        <f>IFERROR((I17339/H17339),0)</f>
        <v>1</v>
      </c>
      <c r="K17339" s="20"/>
      <c r="L17339" s="20"/>
      <c r="M17339" s="22"/>
    </row>
    <row r="17340" spans="1:13" s="14" customFormat="1" ht="30" outlineLevel="2" x14ac:dyDescent="0.25">
      <c r="A17340" s="34"/>
      <c r="B17340" s="44" t="s">
        <v>4672</v>
      </c>
      <c r="C17340" s="31" t="s">
        <v>4158</v>
      </c>
      <c r="D17340" s="14" t="s">
        <v>2195</v>
      </c>
      <c r="E17340" s="14" t="s">
        <v>2223</v>
      </c>
      <c r="F17340" s="14" t="s">
        <v>1416</v>
      </c>
      <c r="G17340" s="14" t="s">
        <v>6481</v>
      </c>
      <c r="H17340" s="20">
        <v>362</v>
      </c>
      <c r="I17340" s="20">
        <v>362</v>
      </c>
      <c r="J17340" s="21">
        <f>IFERROR((I17340/H17340),0)</f>
        <v>1</v>
      </c>
      <c r="K17340" s="20"/>
      <c r="L17340" s="20"/>
      <c r="M17340" s="22"/>
    </row>
    <row r="17341" spans="1:13" s="14" customFormat="1" ht="30" outlineLevel="2" x14ac:dyDescent="0.25">
      <c r="A17341" s="34"/>
      <c r="B17341" s="44" t="s">
        <v>4672</v>
      </c>
      <c r="C17341" s="31" t="s">
        <v>4158</v>
      </c>
      <c r="D17341" s="14" t="s">
        <v>2195</v>
      </c>
      <c r="E17341" s="14" t="s">
        <v>2223</v>
      </c>
      <c r="F17341" s="14" t="s">
        <v>1416</v>
      </c>
      <c r="G17341" s="14" t="s">
        <v>6492</v>
      </c>
      <c r="H17341" s="20">
        <v>9163293</v>
      </c>
      <c r="I17341" s="20">
        <v>9163293</v>
      </c>
      <c r="J17341" s="21">
        <f>IFERROR((I17341/H17341),0)</f>
        <v>1</v>
      </c>
      <c r="K17341" s="20"/>
      <c r="L17341" s="20"/>
      <c r="M17341" s="22"/>
    </row>
    <row r="17342" spans="1:13" s="14" customFormat="1" ht="30" outlineLevel="2" x14ac:dyDescent="0.25">
      <c r="A17342" s="34"/>
      <c r="B17342" s="44" t="s">
        <v>4672</v>
      </c>
      <c r="C17342" s="31" t="s">
        <v>4158</v>
      </c>
      <c r="D17342" s="14" t="s">
        <v>2195</v>
      </c>
      <c r="E17342" s="14" t="s">
        <v>2223</v>
      </c>
      <c r="F17342" s="14" t="s">
        <v>1416</v>
      </c>
      <c r="G17342" s="14" t="s">
        <v>6493</v>
      </c>
      <c r="H17342" s="20">
        <v>-11708793</v>
      </c>
      <c r="I17342" s="20"/>
      <c r="J17342" s="21">
        <f>IFERROR((I17342/H17342),0)</f>
        <v>0</v>
      </c>
      <c r="K17342" s="20"/>
      <c r="L17342" s="20"/>
      <c r="M17342" s="22"/>
    </row>
    <row r="17343" spans="1:13" s="14" customFormat="1" ht="30" outlineLevel="1" x14ac:dyDescent="0.25">
      <c r="A17343" s="34"/>
      <c r="B17343" s="46" t="s">
        <v>9353</v>
      </c>
      <c r="C17343" s="40" t="str">
        <f>C17342</f>
        <v>ASIGNACIONES DIRECTAS ANTICIPADAS (5% DEL SGR)</v>
      </c>
      <c r="D17343" s="39" t="str">
        <f>D17342</f>
        <v xml:space="preserve">CALDAS                                            </v>
      </c>
      <c r="E17343" s="39" t="str">
        <f>E17342</f>
        <v>17524</v>
      </c>
      <c r="F17343" s="39" t="str">
        <f>F17342</f>
        <v xml:space="preserve">PALESTINA                                         </v>
      </c>
      <c r="G17343" s="39" t="s">
        <v>10656</v>
      </c>
      <c r="H17343" s="20">
        <f>SUBTOTAL(9,H17338:H17342)</f>
        <v>155309361</v>
      </c>
      <c r="I17343" s="20">
        <f>SUBTOTAL(9,I17338:I17342)</f>
        <v>108486694.56</v>
      </c>
      <c r="J17343" s="42">
        <f>+I17343/H17343</f>
        <v>0.69851999816031696</v>
      </c>
      <c r="K17343" s="20">
        <f>SUBTOTAL(9,K17338:K17342)</f>
        <v>42351303</v>
      </c>
      <c r="L17343" s="20">
        <f>SUBTOTAL(9,L17338:L17342)</f>
        <v>12503.56</v>
      </c>
      <c r="M17343" s="7">
        <f>IFERROR((L17343/K17343),"N.A")</f>
        <v>2.9523436386361005E-4</v>
      </c>
    </row>
    <row r="17344" spans="1:13" s="14" customFormat="1" ht="30" outlineLevel="2" x14ac:dyDescent="0.25">
      <c r="A17344" s="34"/>
      <c r="B17344" s="44" t="s">
        <v>4673</v>
      </c>
      <c r="C17344" s="31" t="s">
        <v>4158</v>
      </c>
      <c r="D17344" s="14" t="s">
        <v>2195</v>
      </c>
      <c r="E17344" s="14" t="s">
        <v>2225</v>
      </c>
      <c r="F17344" s="14" t="s">
        <v>2226</v>
      </c>
      <c r="G17344" s="14" t="s">
        <v>16</v>
      </c>
      <c r="H17344" s="15">
        <v>48062</v>
      </c>
      <c r="I17344" s="15">
        <v>48062</v>
      </c>
      <c r="J17344" s="16">
        <f>IFERROR((I17344/H17344),0)</f>
        <v>1</v>
      </c>
      <c r="K17344" s="15">
        <v>34713</v>
      </c>
      <c r="L17344" s="15">
        <v>48062</v>
      </c>
      <c r="M17344" s="17">
        <f>L17344/K17344</f>
        <v>1.3845533373664045</v>
      </c>
    </row>
    <row r="17345" spans="1:13" s="14" customFormat="1" ht="30" outlineLevel="2" x14ac:dyDescent="0.25">
      <c r="A17345" s="34"/>
      <c r="B17345" s="44" t="s">
        <v>4673</v>
      </c>
      <c r="C17345" s="31" t="s">
        <v>4158</v>
      </c>
      <c r="D17345" s="14" t="s">
        <v>2195</v>
      </c>
      <c r="E17345" s="14" t="s">
        <v>2225</v>
      </c>
      <c r="F17345" s="14" t="s">
        <v>2226</v>
      </c>
      <c r="G17345" s="14" t="s">
        <v>6109</v>
      </c>
      <c r="H17345" s="20">
        <v>201296</v>
      </c>
      <c r="I17345" s="20">
        <v>201296</v>
      </c>
      <c r="J17345" s="21">
        <f>IFERROR((I17345/H17345),0)</f>
        <v>1</v>
      </c>
      <c r="K17345" s="20"/>
      <c r="L17345" s="20"/>
      <c r="M17345" s="22"/>
    </row>
    <row r="17346" spans="1:13" s="14" customFormat="1" ht="30" outlineLevel="2" x14ac:dyDescent="0.25">
      <c r="A17346" s="34"/>
      <c r="B17346" s="44" t="s">
        <v>4673</v>
      </c>
      <c r="C17346" s="31" t="s">
        <v>4158</v>
      </c>
      <c r="D17346" s="14" t="s">
        <v>2195</v>
      </c>
      <c r="E17346" s="14" t="s">
        <v>2225</v>
      </c>
      <c r="F17346" s="14" t="s">
        <v>2226</v>
      </c>
      <c r="G17346" s="14" t="s">
        <v>6492</v>
      </c>
      <c r="H17346" s="20">
        <v>7491</v>
      </c>
      <c r="I17346" s="20">
        <v>7491</v>
      </c>
      <c r="J17346" s="21">
        <f>IFERROR((I17346/H17346),0)</f>
        <v>1</v>
      </c>
      <c r="K17346" s="20"/>
      <c r="L17346" s="20"/>
      <c r="M17346" s="22"/>
    </row>
    <row r="17347" spans="1:13" s="14" customFormat="1" ht="30" outlineLevel="2" x14ac:dyDescent="0.25">
      <c r="A17347" s="34"/>
      <c r="B17347" s="44" t="s">
        <v>4673</v>
      </c>
      <c r="C17347" s="31" t="s">
        <v>4158</v>
      </c>
      <c r="D17347" s="14" t="s">
        <v>2195</v>
      </c>
      <c r="E17347" s="14" t="s">
        <v>2225</v>
      </c>
      <c r="F17347" s="14" t="s">
        <v>2226</v>
      </c>
      <c r="G17347" s="14" t="s">
        <v>6493</v>
      </c>
      <c r="H17347" s="20">
        <v>-9612</v>
      </c>
      <c r="I17347" s="20"/>
      <c r="J17347" s="21">
        <f>IFERROR((I17347/H17347),0)</f>
        <v>0</v>
      </c>
      <c r="K17347" s="20"/>
      <c r="L17347" s="20"/>
      <c r="M17347" s="22"/>
    </row>
    <row r="17348" spans="1:13" s="14" customFormat="1" ht="30" outlineLevel="1" x14ac:dyDescent="0.25">
      <c r="A17348" s="34"/>
      <c r="B17348" s="46" t="s">
        <v>9354</v>
      </c>
      <c r="C17348" s="40" t="str">
        <f>C17347</f>
        <v>ASIGNACIONES DIRECTAS ANTICIPADAS (5% DEL SGR)</v>
      </c>
      <c r="D17348" s="39" t="str">
        <f>D17347</f>
        <v xml:space="preserve">CALDAS                                            </v>
      </c>
      <c r="E17348" s="39" t="str">
        <f>E17347</f>
        <v>17513</v>
      </c>
      <c r="F17348" s="39" t="str">
        <f>F17347</f>
        <v xml:space="preserve">PÁCORA                                            </v>
      </c>
      <c r="G17348" s="39" t="s">
        <v>10656</v>
      </c>
      <c r="H17348" s="20">
        <f>SUBTOTAL(9,H17344:H17347)</f>
        <v>247237</v>
      </c>
      <c r="I17348" s="20">
        <f>SUBTOTAL(9,I17344:I17347)</f>
        <v>256849</v>
      </c>
      <c r="J17348" s="42">
        <f>+I17348/H17348</f>
        <v>1.0388776760759919</v>
      </c>
      <c r="K17348" s="20">
        <f>SUBTOTAL(9,K17344:K17347)</f>
        <v>34713</v>
      </c>
      <c r="L17348" s="20">
        <f>SUBTOTAL(9,L17344:L17347)</f>
        <v>48062</v>
      </c>
      <c r="M17348" s="7">
        <f>IFERROR((L17348/K17348),"N.A")</f>
        <v>1.3845533373664045</v>
      </c>
    </row>
    <row r="17349" spans="1:13" s="14" customFormat="1" ht="30" outlineLevel="2" x14ac:dyDescent="0.25">
      <c r="A17349" s="34"/>
      <c r="B17349" s="44" t="s">
        <v>6406</v>
      </c>
      <c r="C17349" s="31" t="s">
        <v>4158</v>
      </c>
      <c r="D17349" s="14" t="s">
        <v>2195</v>
      </c>
      <c r="E17349" s="14" t="s">
        <v>2228</v>
      </c>
      <c r="F17349" s="14" t="s">
        <v>2229</v>
      </c>
      <c r="G17349" s="14" t="s">
        <v>6109</v>
      </c>
      <c r="H17349" s="20">
        <v>221</v>
      </c>
      <c r="I17349" s="20">
        <v>221</v>
      </c>
      <c r="J17349" s="21">
        <f>IFERROR((I17349/H17349),0)</f>
        <v>1</v>
      </c>
      <c r="K17349" s="20"/>
      <c r="L17349" s="20"/>
      <c r="M17349" s="22"/>
    </row>
    <row r="17350" spans="1:13" s="14" customFormat="1" ht="30" outlineLevel="1" x14ac:dyDescent="0.25">
      <c r="A17350" s="34"/>
      <c r="B17350" s="46" t="s">
        <v>9355</v>
      </c>
      <c r="C17350" s="40" t="str">
        <f>C17349</f>
        <v>ASIGNACIONES DIRECTAS ANTICIPADAS (5% DEL SGR)</v>
      </c>
      <c r="D17350" s="39" t="str">
        <f>D17349</f>
        <v xml:space="preserve">CALDAS                                            </v>
      </c>
      <c r="E17350" s="39" t="str">
        <f>E17349</f>
        <v>17495</v>
      </c>
      <c r="F17350" s="39" t="str">
        <f>F17349</f>
        <v xml:space="preserve">NORCASIA                                          </v>
      </c>
      <c r="G17350" s="39" t="s">
        <v>10656</v>
      </c>
      <c r="H17350" s="20">
        <f>SUBTOTAL(9,H17349:H17349)</f>
        <v>221</v>
      </c>
      <c r="I17350" s="20">
        <f>SUBTOTAL(9,I17349:I17349)</f>
        <v>221</v>
      </c>
      <c r="J17350" s="42">
        <f>+I17350/H17350</f>
        <v>1</v>
      </c>
      <c r="K17350" s="20">
        <f>SUBTOTAL(9,K17349:K17349)</f>
        <v>0</v>
      </c>
      <c r="L17350" s="20">
        <f>SUBTOTAL(9,L17349:L17349)</f>
        <v>0</v>
      </c>
      <c r="M17350" s="7" t="str">
        <f>IFERROR((L17350/K17350),"N.A")</f>
        <v>N.A</v>
      </c>
    </row>
    <row r="17351" spans="1:13" s="14" customFormat="1" ht="30" outlineLevel="2" x14ac:dyDescent="0.25">
      <c r="A17351" s="34"/>
      <c r="B17351" s="44" t="s">
        <v>4674</v>
      </c>
      <c r="C17351" s="31" t="s">
        <v>4158</v>
      </c>
      <c r="D17351" s="14" t="s">
        <v>2195</v>
      </c>
      <c r="E17351" s="14" t="s">
        <v>2231</v>
      </c>
      <c r="F17351" s="14" t="s">
        <v>2232</v>
      </c>
      <c r="G17351" s="14" t="s">
        <v>16</v>
      </c>
      <c r="H17351" s="15">
        <v>863947</v>
      </c>
      <c r="I17351" s="15">
        <v>863947.00000000012</v>
      </c>
      <c r="J17351" s="16">
        <f>IFERROR((I17351/H17351),0)</f>
        <v>1.0000000000000002</v>
      </c>
      <c r="K17351" s="15">
        <v>642011</v>
      </c>
      <c r="L17351" s="15">
        <v>863947.00000000012</v>
      </c>
      <c r="M17351" s="17">
        <f>L17351/K17351</f>
        <v>1.3456887810333469</v>
      </c>
    </row>
    <row r="17352" spans="1:13" s="14" customFormat="1" ht="30" outlineLevel="2" x14ac:dyDescent="0.25">
      <c r="A17352" s="34"/>
      <c r="B17352" s="44" t="s">
        <v>4674</v>
      </c>
      <c r="C17352" s="31" t="s">
        <v>4158</v>
      </c>
      <c r="D17352" s="14" t="s">
        <v>2195</v>
      </c>
      <c r="E17352" s="14" t="s">
        <v>2231</v>
      </c>
      <c r="F17352" s="14" t="s">
        <v>2232</v>
      </c>
      <c r="G17352" s="14" t="s">
        <v>6109</v>
      </c>
      <c r="H17352" s="20">
        <v>16545767</v>
      </c>
      <c r="I17352" s="20">
        <v>16545767</v>
      </c>
      <c r="J17352" s="21">
        <f>IFERROR((I17352/H17352),0)</f>
        <v>1</v>
      </c>
      <c r="K17352" s="20"/>
      <c r="L17352" s="20"/>
      <c r="M17352" s="22"/>
    </row>
    <row r="17353" spans="1:13" s="14" customFormat="1" ht="30" outlineLevel="2" x14ac:dyDescent="0.25">
      <c r="A17353" s="34"/>
      <c r="B17353" s="44" t="s">
        <v>4674</v>
      </c>
      <c r="C17353" s="31" t="s">
        <v>4158</v>
      </c>
      <c r="D17353" s="14" t="s">
        <v>2195</v>
      </c>
      <c r="E17353" s="14" t="s">
        <v>2231</v>
      </c>
      <c r="F17353" s="14" t="s">
        <v>2232</v>
      </c>
      <c r="G17353" s="14" t="s">
        <v>6481</v>
      </c>
      <c r="H17353" s="20">
        <v>5</v>
      </c>
      <c r="I17353" s="20">
        <v>5</v>
      </c>
      <c r="J17353" s="21">
        <f>IFERROR((I17353/H17353),0)</f>
        <v>1</v>
      </c>
      <c r="K17353" s="20"/>
      <c r="L17353" s="20"/>
      <c r="M17353" s="22"/>
    </row>
    <row r="17354" spans="1:13" s="14" customFormat="1" ht="30" outlineLevel="2" x14ac:dyDescent="0.25">
      <c r="A17354" s="34"/>
      <c r="B17354" s="44" t="s">
        <v>4674</v>
      </c>
      <c r="C17354" s="31" t="s">
        <v>4158</v>
      </c>
      <c r="D17354" s="14" t="s">
        <v>2195</v>
      </c>
      <c r="E17354" s="14" t="s">
        <v>2231</v>
      </c>
      <c r="F17354" s="14" t="s">
        <v>2232</v>
      </c>
      <c r="G17354" s="14" t="s">
        <v>6485</v>
      </c>
      <c r="H17354" s="20">
        <v>1101195</v>
      </c>
      <c r="I17354" s="20">
        <v>1101195</v>
      </c>
      <c r="J17354" s="22"/>
      <c r="K17354" s="25"/>
      <c r="L17354" s="25"/>
      <c r="M17354" s="22"/>
    </row>
    <row r="17355" spans="1:13" s="14" customFormat="1" ht="30" outlineLevel="2" x14ac:dyDescent="0.25">
      <c r="A17355" s="34"/>
      <c r="B17355" s="44" t="s">
        <v>4674</v>
      </c>
      <c r="C17355" s="31" t="s">
        <v>4158</v>
      </c>
      <c r="D17355" s="14" t="s">
        <v>2195</v>
      </c>
      <c r="E17355" s="14" t="s">
        <v>2231</v>
      </c>
      <c r="F17355" s="14" t="s">
        <v>2232</v>
      </c>
      <c r="G17355" s="14" t="s">
        <v>6492</v>
      </c>
      <c r="H17355" s="20">
        <v>144970</v>
      </c>
      <c r="I17355" s="20">
        <v>144970</v>
      </c>
      <c r="J17355" s="21">
        <f>IFERROR((I17355/H17355),0)</f>
        <v>1</v>
      </c>
      <c r="K17355" s="20"/>
      <c r="L17355" s="20"/>
      <c r="M17355" s="22"/>
    </row>
    <row r="17356" spans="1:13" s="14" customFormat="1" ht="30" outlineLevel="2" x14ac:dyDescent="0.25">
      <c r="A17356" s="34"/>
      <c r="B17356" s="44" t="s">
        <v>4674</v>
      </c>
      <c r="C17356" s="31" t="s">
        <v>4158</v>
      </c>
      <c r="D17356" s="14" t="s">
        <v>2195</v>
      </c>
      <c r="E17356" s="14" t="s">
        <v>2231</v>
      </c>
      <c r="F17356" s="14" t="s">
        <v>2232</v>
      </c>
      <c r="G17356" s="14" t="s">
        <v>6493</v>
      </c>
      <c r="H17356" s="20">
        <v>-172789</v>
      </c>
      <c r="I17356" s="20"/>
      <c r="J17356" s="21">
        <f>IFERROR((I17356/H17356),0)</f>
        <v>0</v>
      </c>
      <c r="K17356" s="20"/>
      <c r="L17356" s="20"/>
      <c r="M17356" s="22"/>
    </row>
    <row r="17357" spans="1:13" s="14" customFormat="1" ht="30" outlineLevel="1" x14ac:dyDescent="0.25">
      <c r="A17357" s="34"/>
      <c r="B17357" s="46" t="s">
        <v>9356</v>
      </c>
      <c r="C17357" s="40" t="str">
        <f>C17356</f>
        <v>ASIGNACIONES DIRECTAS ANTICIPADAS (5% DEL SGR)</v>
      </c>
      <c r="D17357" s="39" t="str">
        <f>D17356</f>
        <v xml:space="preserve">CALDAS                                            </v>
      </c>
      <c r="E17357" s="39" t="str">
        <f>E17356</f>
        <v>17486</v>
      </c>
      <c r="F17357" s="39" t="str">
        <f>F17356</f>
        <v xml:space="preserve">NEIRA                                             </v>
      </c>
      <c r="G17357" s="39" t="s">
        <v>10656</v>
      </c>
      <c r="H17357" s="20">
        <f>SUBTOTAL(9,H17351:H17356)</f>
        <v>18483095</v>
      </c>
      <c r="I17357" s="20">
        <f>SUBTOTAL(9,I17351:I17356)</f>
        <v>18655884</v>
      </c>
      <c r="J17357" s="42">
        <f>+I17357/H17357</f>
        <v>1.0093484884430881</v>
      </c>
      <c r="K17357" s="20">
        <f>SUBTOTAL(9,K17351:K17356)</f>
        <v>642011</v>
      </c>
      <c r="L17357" s="20">
        <f>SUBTOTAL(9,L17351:L17356)</f>
        <v>863947.00000000012</v>
      </c>
      <c r="M17357" s="7">
        <f>IFERROR((L17357/K17357),"N.A")</f>
        <v>1.3456887810333469</v>
      </c>
    </row>
    <row r="17358" spans="1:13" s="14" customFormat="1" ht="30" outlineLevel="2" x14ac:dyDescent="0.25">
      <c r="A17358" s="34"/>
      <c r="B17358" s="44" t="s">
        <v>4675</v>
      </c>
      <c r="C17358" s="31" t="s">
        <v>4158</v>
      </c>
      <c r="D17358" s="14" t="s">
        <v>2195</v>
      </c>
      <c r="E17358" s="14" t="s">
        <v>2240</v>
      </c>
      <c r="F17358" s="14" t="s">
        <v>2241</v>
      </c>
      <c r="G17358" s="14" t="s">
        <v>16</v>
      </c>
      <c r="H17358" s="15">
        <v>1368222153</v>
      </c>
      <c r="I17358" s="15">
        <v>1368222153</v>
      </c>
      <c r="J17358" s="16">
        <f>IFERROR((I17358/H17358),0)</f>
        <v>1</v>
      </c>
      <c r="K17358" s="15">
        <v>990008286</v>
      </c>
      <c r="L17358" s="15">
        <v>1368222153</v>
      </c>
      <c r="M17358" s="17">
        <f>L17358/K17358</f>
        <v>1.3820310116071088</v>
      </c>
    </row>
    <row r="17359" spans="1:13" s="14" customFormat="1" ht="30" outlineLevel="2" x14ac:dyDescent="0.25">
      <c r="A17359" s="34"/>
      <c r="B17359" s="44" t="s">
        <v>4675</v>
      </c>
      <c r="C17359" s="31" t="s">
        <v>4158</v>
      </c>
      <c r="D17359" s="14" t="s">
        <v>2195</v>
      </c>
      <c r="E17359" s="14" t="s">
        <v>2240</v>
      </c>
      <c r="F17359" s="14" t="s">
        <v>2241</v>
      </c>
      <c r="G17359" s="14" t="s">
        <v>6109</v>
      </c>
      <c r="H17359" s="20">
        <v>1091897388</v>
      </c>
      <c r="I17359" s="20">
        <v>1091897388</v>
      </c>
      <c r="J17359" s="21">
        <f>IFERROR((I17359/H17359),0)</f>
        <v>1</v>
      </c>
      <c r="K17359" s="20"/>
      <c r="L17359" s="20"/>
      <c r="M17359" s="22"/>
    </row>
    <row r="17360" spans="1:13" s="14" customFormat="1" ht="30" outlineLevel="2" x14ac:dyDescent="0.25">
      <c r="A17360" s="34"/>
      <c r="B17360" s="44" t="s">
        <v>4675</v>
      </c>
      <c r="C17360" s="31" t="s">
        <v>4158</v>
      </c>
      <c r="D17360" s="14" t="s">
        <v>2195</v>
      </c>
      <c r="E17360" s="14" t="s">
        <v>2240</v>
      </c>
      <c r="F17360" s="14" t="s">
        <v>2241</v>
      </c>
      <c r="G17360" s="14" t="s">
        <v>6481</v>
      </c>
      <c r="H17360" s="20">
        <v>8462</v>
      </c>
      <c r="I17360" s="20">
        <v>8462</v>
      </c>
      <c r="J17360" s="21">
        <f>IFERROR((I17360/H17360),0)</f>
        <v>1</v>
      </c>
      <c r="K17360" s="20"/>
      <c r="L17360" s="20"/>
      <c r="M17360" s="22"/>
    </row>
    <row r="17361" spans="1:13" s="14" customFormat="1" ht="30" outlineLevel="2" x14ac:dyDescent="0.25">
      <c r="A17361" s="34"/>
      <c r="B17361" s="44" t="s">
        <v>4675</v>
      </c>
      <c r="C17361" s="31" t="s">
        <v>4158</v>
      </c>
      <c r="D17361" s="14" t="s">
        <v>2195</v>
      </c>
      <c r="E17361" s="14" t="s">
        <v>2240</v>
      </c>
      <c r="F17361" s="14" t="s">
        <v>2241</v>
      </c>
      <c r="G17361" s="14" t="s">
        <v>6485</v>
      </c>
      <c r="H17361" s="20">
        <v>28746170</v>
      </c>
      <c r="I17361" s="20">
        <v>28746170</v>
      </c>
      <c r="J17361" s="22"/>
      <c r="K17361" s="25"/>
      <c r="L17361" s="25"/>
      <c r="M17361" s="22"/>
    </row>
    <row r="17362" spans="1:13" s="14" customFormat="1" ht="30" outlineLevel="2" x14ac:dyDescent="0.25">
      <c r="A17362" s="34"/>
      <c r="B17362" s="44" t="s">
        <v>4675</v>
      </c>
      <c r="C17362" s="31" t="s">
        <v>4158</v>
      </c>
      <c r="D17362" s="14" t="s">
        <v>2195</v>
      </c>
      <c r="E17362" s="14" t="s">
        <v>2240</v>
      </c>
      <c r="F17362" s="14" t="s">
        <v>2241</v>
      </c>
      <c r="G17362" s="14" t="s">
        <v>6492</v>
      </c>
      <c r="H17362" s="20">
        <v>214281211</v>
      </c>
      <c r="I17362" s="20">
        <v>214281211</v>
      </c>
      <c r="J17362" s="21">
        <f>IFERROR((I17362/H17362),0)</f>
        <v>1</v>
      </c>
      <c r="K17362" s="20"/>
      <c r="L17362" s="20"/>
      <c r="M17362" s="22"/>
    </row>
    <row r="17363" spans="1:13" s="14" customFormat="1" ht="30" outlineLevel="2" x14ac:dyDescent="0.25">
      <c r="A17363" s="34"/>
      <c r="B17363" s="44" t="s">
        <v>4675</v>
      </c>
      <c r="C17363" s="31" t="s">
        <v>4158</v>
      </c>
      <c r="D17363" s="14" t="s">
        <v>2195</v>
      </c>
      <c r="E17363" s="14" t="s">
        <v>2240</v>
      </c>
      <c r="F17363" s="14" t="s">
        <v>2241</v>
      </c>
      <c r="G17363" s="14" t="s">
        <v>6493</v>
      </c>
      <c r="H17363" s="20">
        <v>-273644431</v>
      </c>
      <c r="I17363" s="20"/>
      <c r="J17363" s="21">
        <f>IFERROR((I17363/H17363),0)</f>
        <v>0</v>
      </c>
      <c r="K17363" s="20"/>
      <c r="L17363" s="20"/>
      <c r="M17363" s="22"/>
    </row>
    <row r="17364" spans="1:13" s="14" customFormat="1" ht="30" outlineLevel="1" x14ac:dyDescent="0.25">
      <c r="A17364" s="34"/>
      <c r="B17364" s="46" t="s">
        <v>9357</v>
      </c>
      <c r="C17364" s="40" t="str">
        <f>C17363</f>
        <v>ASIGNACIONES DIRECTAS ANTICIPADAS (5% DEL SGR)</v>
      </c>
      <c r="D17364" s="39" t="str">
        <f>D17363</f>
        <v xml:space="preserve">CALDAS                                            </v>
      </c>
      <c r="E17364" s="39" t="str">
        <f>E17363</f>
        <v>17442</v>
      </c>
      <c r="F17364" s="39" t="str">
        <f>F17363</f>
        <v xml:space="preserve">MARMATO                                           </v>
      </c>
      <c r="G17364" s="39" t="s">
        <v>10656</v>
      </c>
      <c r="H17364" s="20">
        <f>SUBTOTAL(9,H17358:H17363)</f>
        <v>2429510953</v>
      </c>
      <c r="I17364" s="20">
        <f>SUBTOTAL(9,I17358:I17363)</f>
        <v>2703155384</v>
      </c>
      <c r="J17364" s="42">
        <f>+I17364/H17364</f>
        <v>1.1126335448959797</v>
      </c>
      <c r="K17364" s="20">
        <f>SUBTOTAL(9,K17358:K17363)</f>
        <v>990008286</v>
      </c>
      <c r="L17364" s="20">
        <f>SUBTOTAL(9,L17358:L17363)</f>
        <v>1368222153</v>
      </c>
      <c r="M17364" s="7">
        <f>IFERROR((L17364/K17364),"N.A")</f>
        <v>1.3820310116071088</v>
      </c>
    </row>
    <row r="17365" spans="1:13" s="14" customFormat="1" ht="30" outlineLevel="2" x14ac:dyDescent="0.25">
      <c r="A17365" s="34"/>
      <c r="B17365" s="44" t="s">
        <v>6407</v>
      </c>
      <c r="C17365" s="31" t="s">
        <v>4158</v>
      </c>
      <c r="D17365" s="14" t="s">
        <v>2195</v>
      </c>
      <c r="E17365" s="14" t="s">
        <v>2243</v>
      </c>
      <c r="F17365" s="14" t="s">
        <v>2244</v>
      </c>
      <c r="G17365" s="14" t="s">
        <v>6109</v>
      </c>
      <c r="H17365" s="20">
        <v>90753</v>
      </c>
      <c r="I17365" s="20">
        <v>90753</v>
      </c>
      <c r="J17365" s="21">
        <f>IFERROR((I17365/H17365),0)</f>
        <v>1</v>
      </c>
      <c r="K17365" s="20"/>
      <c r="L17365" s="20"/>
      <c r="M17365" s="22"/>
    </row>
    <row r="17366" spans="1:13" s="14" customFormat="1" ht="30" outlineLevel="2" x14ac:dyDescent="0.25">
      <c r="A17366" s="34"/>
      <c r="B17366" s="44" t="s">
        <v>6407</v>
      </c>
      <c r="C17366" s="31" t="s">
        <v>4158</v>
      </c>
      <c r="D17366" s="14" t="s">
        <v>2195</v>
      </c>
      <c r="E17366" s="14" t="s">
        <v>2243</v>
      </c>
      <c r="F17366" s="14" t="s">
        <v>2244</v>
      </c>
      <c r="G17366" s="14" t="s">
        <v>6485</v>
      </c>
      <c r="H17366" s="20">
        <v>47987</v>
      </c>
      <c r="I17366" s="20">
        <v>47987</v>
      </c>
      <c r="J17366" s="22"/>
      <c r="K17366" s="25"/>
      <c r="L17366" s="25"/>
      <c r="M17366" s="22"/>
    </row>
    <row r="17367" spans="1:13" s="14" customFormat="1" ht="30" outlineLevel="1" x14ac:dyDescent="0.25">
      <c r="A17367" s="34"/>
      <c r="B17367" s="46" t="s">
        <v>9358</v>
      </c>
      <c r="C17367" s="40" t="str">
        <f>C17366</f>
        <v>ASIGNACIONES DIRECTAS ANTICIPADAS (5% DEL SGR)</v>
      </c>
      <c r="D17367" s="39" t="str">
        <f>D17366</f>
        <v xml:space="preserve">CALDAS                                            </v>
      </c>
      <c r="E17367" s="39" t="str">
        <f>E17366</f>
        <v>17433</v>
      </c>
      <c r="F17367" s="39" t="str">
        <f>F17366</f>
        <v xml:space="preserve">MANZANARES                                        </v>
      </c>
      <c r="G17367" s="39" t="s">
        <v>10656</v>
      </c>
      <c r="H17367" s="20">
        <f>SUBTOTAL(9,H17365:H17366)</f>
        <v>138740</v>
      </c>
      <c r="I17367" s="20">
        <f>SUBTOTAL(9,I17365:I17366)</f>
        <v>138740</v>
      </c>
      <c r="J17367" s="42">
        <f>+I17367/H17367</f>
        <v>1</v>
      </c>
      <c r="K17367" s="25">
        <f>SUBTOTAL(9,K17365:K17366)</f>
        <v>0</v>
      </c>
      <c r="L17367" s="25">
        <f>SUBTOTAL(9,L17365:L17366)</f>
        <v>0</v>
      </c>
      <c r="M17367" s="7" t="str">
        <f>IFERROR((L17367/K17367),"N.A")</f>
        <v>N.A</v>
      </c>
    </row>
    <row r="17368" spans="1:13" s="14" customFormat="1" ht="30" outlineLevel="2" x14ac:dyDescent="0.25">
      <c r="A17368" s="34"/>
      <c r="B17368" s="44" t="s">
        <v>4676</v>
      </c>
      <c r="C17368" s="31" t="s">
        <v>4158</v>
      </c>
      <c r="D17368" s="14" t="s">
        <v>2195</v>
      </c>
      <c r="E17368" s="14" t="s">
        <v>2246</v>
      </c>
      <c r="F17368" s="14" t="s">
        <v>2247</v>
      </c>
      <c r="G17368" s="14" t="s">
        <v>16</v>
      </c>
      <c r="H17368" s="15">
        <v>547940</v>
      </c>
      <c r="I17368" s="15">
        <v>501708.63000000006</v>
      </c>
      <c r="J17368" s="16">
        <f>IFERROR((I17368/H17368),0)</f>
        <v>0.9156269482060081</v>
      </c>
      <c r="K17368" s="15">
        <v>390510</v>
      </c>
      <c r="L17368" s="15">
        <v>501708.63000000006</v>
      </c>
      <c r="M17368" s="17">
        <f>L17368/K17368</f>
        <v>1.2847523238841516</v>
      </c>
    </row>
    <row r="17369" spans="1:13" s="14" customFormat="1" ht="30" outlineLevel="2" x14ac:dyDescent="0.25">
      <c r="A17369" s="34"/>
      <c r="B17369" s="44" t="s">
        <v>4676</v>
      </c>
      <c r="C17369" s="31" t="s">
        <v>4158</v>
      </c>
      <c r="D17369" s="14" t="s">
        <v>2195</v>
      </c>
      <c r="E17369" s="14" t="s">
        <v>2246</v>
      </c>
      <c r="F17369" s="14" t="s">
        <v>2247</v>
      </c>
      <c r="G17369" s="14" t="s">
        <v>6109</v>
      </c>
      <c r="H17369" s="20">
        <v>1065804</v>
      </c>
      <c r="I17369" s="20">
        <v>1065804</v>
      </c>
      <c r="J17369" s="21">
        <f>IFERROR((I17369/H17369),0)</f>
        <v>1</v>
      </c>
      <c r="K17369" s="20"/>
      <c r="L17369" s="20"/>
      <c r="M17369" s="22"/>
    </row>
    <row r="17370" spans="1:13" s="14" customFormat="1" ht="30" outlineLevel="2" x14ac:dyDescent="0.25">
      <c r="A17370" s="34"/>
      <c r="B17370" s="44" t="s">
        <v>4676</v>
      </c>
      <c r="C17370" s="31" t="s">
        <v>4158</v>
      </c>
      <c r="D17370" s="14" t="s">
        <v>2195</v>
      </c>
      <c r="E17370" s="14" t="s">
        <v>2246</v>
      </c>
      <c r="F17370" s="14" t="s">
        <v>2247</v>
      </c>
      <c r="G17370" s="14" t="s">
        <v>6481</v>
      </c>
      <c r="H17370" s="20">
        <v>3</v>
      </c>
      <c r="I17370" s="20">
        <v>3</v>
      </c>
      <c r="J17370" s="21">
        <f>IFERROR((I17370/H17370),0)</f>
        <v>1</v>
      </c>
      <c r="K17370" s="20"/>
      <c r="L17370" s="20"/>
      <c r="M17370" s="22"/>
    </row>
    <row r="17371" spans="1:13" s="14" customFormat="1" ht="30" outlineLevel="2" x14ac:dyDescent="0.25">
      <c r="A17371" s="34"/>
      <c r="B17371" s="44" t="s">
        <v>4676</v>
      </c>
      <c r="C17371" s="31" t="s">
        <v>4158</v>
      </c>
      <c r="D17371" s="14" t="s">
        <v>2195</v>
      </c>
      <c r="E17371" s="14" t="s">
        <v>2246</v>
      </c>
      <c r="F17371" s="14" t="s">
        <v>2247</v>
      </c>
      <c r="G17371" s="14" t="s">
        <v>6492</v>
      </c>
      <c r="H17371" s="20">
        <v>82400</v>
      </c>
      <c r="I17371" s="20">
        <v>82400</v>
      </c>
      <c r="J17371" s="21">
        <f>IFERROR((I17371/H17371),0)</f>
        <v>1</v>
      </c>
      <c r="K17371" s="20"/>
      <c r="L17371" s="20"/>
      <c r="M17371" s="22"/>
    </row>
    <row r="17372" spans="1:13" s="14" customFormat="1" ht="30" outlineLevel="2" x14ac:dyDescent="0.25">
      <c r="A17372" s="34"/>
      <c r="B17372" s="44" t="s">
        <v>4676</v>
      </c>
      <c r="C17372" s="31" t="s">
        <v>4158</v>
      </c>
      <c r="D17372" s="14" t="s">
        <v>2195</v>
      </c>
      <c r="E17372" s="14" t="s">
        <v>2246</v>
      </c>
      <c r="F17372" s="14" t="s">
        <v>2247</v>
      </c>
      <c r="G17372" s="14" t="s">
        <v>6493</v>
      </c>
      <c r="H17372" s="20">
        <v>-109588</v>
      </c>
      <c r="I17372" s="20"/>
      <c r="J17372" s="21">
        <f>IFERROR((I17372/H17372),0)</f>
        <v>0</v>
      </c>
      <c r="K17372" s="20"/>
      <c r="L17372" s="20"/>
      <c r="M17372" s="22"/>
    </row>
    <row r="17373" spans="1:13" s="14" customFormat="1" ht="30" outlineLevel="1" x14ac:dyDescent="0.25">
      <c r="A17373" s="34"/>
      <c r="B17373" s="46" t="s">
        <v>9359</v>
      </c>
      <c r="C17373" s="40" t="str">
        <f>C17372</f>
        <v>ASIGNACIONES DIRECTAS ANTICIPADAS (5% DEL SGR)</v>
      </c>
      <c r="D17373" s="39" t="str">
        <f>D17372</f>
        <v xml:space="preserve">CALDAS                                            </v>
      </c>
      <c r="E17373" s="39" t="str">
        <f>E17372</f>
        <v>17388</v>
      </c>
      <c r="F17373" s="39" t="str">
        <f>F17372</f>
        <v xml:space="preserve">LA MERCED                                         </v>
      </c>
      <c r="G17373" s="39" t="s">
        <v>10656</v>
      </c>
      <c r="H17373" s="20">
        <f>SUBTOTAL(9,H17368:H17372)</f>
        <v>1586559</v>
      </c>
      <c r="I17373" s="20">
        <f>SUBTOTAL(9,I17368:I17372)</f>
        <v>1649915.6300000001</v>
      </c>
      <c r="J17373" s="42">
        <f>+I17373/H17373</f>
        <v>1.0399333589233051</v>
      </c>
      <c r="K17373" s="20">
        <f>SUBTOTAL(9,K17368:K17372)</f>
        <v>390510</v>
      </c>
      <c r="L17373" s="20">
        <f>SUBTOTAL(9,L17368:L17372)</f>
        <v>501708.63000000006</v>
      </c>
      <c r="M17373" s="7">
        <f>IFERROR((L17373/K17373),"N.A")</f>
        <v>1.2847523238841516</v>
      </c>
    </row>
    <row r="17374" spans="1:13" s="14" customFormat="1" ht="30" outlineLevel="2" x14ac:dyDescent="0.25">
      <c r="A17374" s="34"/>
      <c r="B17374" s="44" t="s">
        <v>4677</v>
      </c>
      <c r="C17374" s="31" t="s">
        <v>4158</v>
      </c>
      <c r="D17374" s="14" t="s">
        <v>2195</v>
      </c>
      <c r="E17374" s="14" t="s">
        <v>2249</v>
      </c>
      <c r="F17374" s="14" t="s">
        <v>2250</v>
      </c>
      <c r="G17374" s="14" t="s">
        <v>16</v>
      </c>
      <c r="H17374" s="15">
        <v>57784324</v>
      </c>
      <c r="I17374" s="15">
        <v>2894114.7399999998</v>
      </c>
      <c r="J17374" s="16">
        <f>IFERROR((I17374/H17374),0)</f>
        <v>5.0084772818316602E-2</v>
      </c>
      <c r="K17374" s="15">
        <v>41715736</v>
      </c>
      <c r="L17374" s="15">
        <v>2894114.7399999998</v>
      </c>
      <c r="M17374" s="17">
        <f>L17374/K17374</f>
        <v>6.9377050904723334E-2</v>
      </c>
    </row>
    <row r="17375" spans="1:13" s="14" customFormat="1" ht="30" outlineLevel="2" x14ac:dyDescent="0.25">
      <c r="A17375" s="34"/>
      <c r="B17375" s="44" t="s">
        <v>4677</v>
      </c>
      <c r="C17375" s="31" t="s">
        <v>4158</v>
      </c>
      <c r="D17375" s="14" t="s">
        <v>2195</v>
      </c>
      <c r="E17375" s="14" t="s">
        <v>2249</v>
      </c>
      <c r="F17375" s="14" t="s">
        <v>2250</v>
      </c>
      <c r="G17375" s="14" t="s">
        <v>6109</v>
      </c>
      <c r="H17375" s="20">
        <v>12354536</v>
      </c>
      <c r="I17375" s="20">
        <v>12354536</v>
      </c>
      <c r="J17375" s="21">
        <f>IFERROR((I17375/H17375),0)</f>
        <v>1</v>
      </c>
      <c r="K17375" s="20"/>
      <c r="L17375" s="20"/>
      <c r="M17375" s="22"/>
    </row>
    <row r="17376" spans="1:13" s="14" customFormat="1" ht="30" outlineLevel="2" x14ac:dyDescent="0.25">
      <c r="A17376" s="34"/>
      <c r="B17376" s="44" t="s">
        <v>4677</v>
      </c>
      <c r="C17376" s="31" t="s">
        <v>4158</v>
      </c>
      <c r="D17376" s="14" t="s">
        <v>2195</v>
      </c>
      <c r="E17376" s="14" t="s">
        <v>2249</v>
      </c>
      <c r="F17376" s="14" t="s">
        <v>2250</v>
      </c>
      <c r="G17376" s="14" t="s">
        <v>6481</v>
      </c>
      <c r="H17376" s="20">
        <v>357</v>
      </c>
      <c r="I17376" s="20">
        <v>357</v>
      </c>
      <c r="J17376" s="21">
        <f>IFERROR((I17376/H17376),0)</f>
        <v>1</v>
      </c>
      <c r="K17376" s="20"/>
      <c r="L17376" s="20"/>
      <c r="M17376" s="22"/>
    </row>
    <row r="17377" spans="1:13" s="14" customFormat="1" ht="30" outlineLevel="2" x14ac:dyDescent="0.25">
      <c r="A17377" s="34"/>
      <c r="B17377" s="44" t="s">
        <v>4677</v>
      </c>
      <c r="C17377" s="31" t="s">
        <v>4158</v>
      </c>
      <c r="D17377" s="14" t="s">
        <v>2195</v>
      </c>
      <c r="E17377" s="14" t="s">
        <v>2249</v>
      </c>
      <c r="F17377" s="14" t="s">
        <v>2250</v>
      </c>
      <c r="G17377" s="14" t="s">
        <v>6485</v>
      </c>
      <c r="H17377" s="20">
        <v>936175</v>
      </c>
      <c r="I17377" s="20">
        <v>936175</v>
      </c>
      <c r="J17377" s="22"/>
      <c r="K17377" s="25"/>
      <c r="L17377" s="25"/>
      <c r="M17377" s="22"/>
    </row>
    <row r="17378" spans="1:13" s="14" customFormat="1" ht="30" outlineLevel="2" x14ac:dyDescent="0.25">
      <c r="A17378" s="34"/>
      <c r="B17378" s="44" t="s">
        <v>4677</v>
      </c>
      <c r="C17378" s="31" t="s">
        <v>4158</v>
      </c>
      <c r="D17378" s="14" t="s">
        <v>2195</v>
      </c>
      <c r="E17378" s="14" t="s">
        <v>2249</v>
      </c>
      <c r="F17378" s="14" t="s">
        <v>2250</v>
      </c>
      <c r="G17378" s="14" t="s">
        <v>6492</v>
      </c>
      <c r="H17378" s="20">
        <v>8995140</v>
      </c>
      <c r="I17378" s="20">
        <v>8995140</v>
      </c>
      <c r="J17378" s="21">
        <f>IFERROR((I17378/H17378),0)</f>
        <v>1</v>
      </c>
      <c r="K17378" s="20"/>
      <c r="L17378" s="20"/>
      <c r="M17378" s="22"/>
    </row>
    <row r="17379" spans="1:13" s="14" customFormat="1" ht="30" outlineLevel="2" x14ac:dyDescent="0.25">
      <c r="A17379" s="34"/>
      <c r="B17379" s="44" t="s">
        <v>4677</v>
      </c>
      <c r="C17379" s="31" t="s">
        <v>4158</v>
      </c>
      <c r="D17379" s="14" t="s">
        <v>2195</v>
      </c>
      <c r="E17379" s="14" t="s">
        <v>2249</v>
      </c>
      <c r="F17379" s="14" t="s">
        <v>2250</v>
      </c>
      <c r="G17379" s="14" t="s">
        <v>6493</v>
      </c>
      <c r="H17379" s="20">
        <v>-11556865</v>
      </c>
      <c r="I17379" s="20"/>
      <c r="J17379" s="21">
        <f>IFERROR((I17379/H17379),0)</f>
        <v>0</v>
      </c>
      <c r="K17379" s="20"/>
      <c r="L17379" s="20"/>
      <c r="M17379" s="22"/>
    </row>
    <row r="17380" spans="1:13" s="14" customFormat="1" ht="30" outlineLevel="1" x14ac:dyDescent="0.25">
      <c r="A17380" s="34"/>
      <c r="B17380" s="46" t="s">
        <v>9360</v>
      </c>
      <c r="C17380" s="40" t="str">
        <f>C17379</f>
        <v>ASIGNACIONES DIRECTAS ANTICIPADAS (5% DEL SGR)</v>
      </c>
      <c r="D17380" s="39" t="str">
        <f>D17379</f>
        <v xml:space="preserve">CALDAS                                            </v>
      </c>
      <c r="E17380" s="39" t="str">
        <f>E17379</f>
        <v>17380</v>
      </c>
      <c r="F17380" s="39" t="str">
        <f>F17379</f>
        <v xml:space="preserve">LA DORADA                                         </v>
      </c>
      <c r="G17380" s="39" t="s">
        <v>10656</v>
      </c>
      <c r="H17380" s="20">
        <f>SUBTOTAL(9,H17374:H17379)</f>
        <v>68513667</v>
      </c>
      <c r="I17380" s="20">
        <f>SUBTOTAL(9,I17374:I17379)</f>
        <v>25180322.740000002</v>
      </c>
      <c r="J17380" s="42">
        <f>+I17380/H17380</f>
        <v>0.36752262493846671</v>
      </c>
      <c r="K17380" s="20">
        <f>SUBTOTAL(9,K17374:K17379)</f>
        <v>41715736</v>
      </c>
      <c r="L17380" s="20">
        <f>SUBTOTAL(9,L17374:L17379)</f>
        <v>2894114.7399999998</v>
      </c>
      <c r="M17380" s="7">
        <f>IFERROR((L17380/K17380),"N.A")</f>
        <v>6.9377050904723334E-2</v>
      </c>
    </row>
    <row r="17381" spans="1:13" s="14" customFormat="1" ht="30" outlineLevel="2" x14ac:dyDescent="0.25">
      <c r="A17381" s="34"/>
      <c r="B17381" s="44" t="s">
        <v>4678</v>
      </c>
      <c r="C17381" s="31" t="s">
        <v>4158</v>
      </c>
      <c r="D17381" s="14" t="s">
        <v>2195</v>
      </c>
      <c r="E17381" s="14" t="s">
        <v>2252</v>
      </c>
      <c r="F17381" s="14" t="s">
        <v>2253</v>
      </c>
      <c r="G17381" s="14" t="s">
        <v>16</v>
      </c>
      <c r="H17381" s="15">
        <v>1714501</v>
      </c>
      <c r="I17381" s="15">
        <v>502884.51000000007</v>
      </c>
      <c r="J17381" s="16">
        <f>IFERROR((I17381/H17381),0)</f>
        <v>0.29331246234327074</v>
      </c>
      <c r="K17381" s="15">
        <v>1202918</v>
      </c>
      <c r="L17381" s="15">
        <v>502884.51000000007</v>
      </c>
      <c r="M17381" s="17">
        <f>L17381/K17381</f>
        <v>0.4180538573701616</v>
      </c>
    </row>
    <row r="17382" spans="1:13" s="14" customFormat="1" ht="30" outlineLevel="2" x14ac:dyDescent="0.25">
      <c r="A17382" s="34"/>
      <c r="B17382" s="44" t="s">
        <v>4678</v>
      </c>
      <c r="C17382" s="31" t="s">
        <v>4158</v>
      </c>
      <c r="D17382" s="14" t="s">
        <v>2195</v>
      </c>
      <c r="E17382" s="14" t="s">
        <v>2252</v>
      </c>
      <c r="F17382" s="14" t="s">
        <v>2253</v>
      </c>
      <c r="G17382" s="14" t="s">
        <v>6109</v>
      </c>
      <c r="H17382" s="20">
        <v>2025867</v>
      </c>
      <c r="I17382" s="20">
        <v>2025867</v>
      </c>
      <c r="J17382" s="21">
        <f>IFERROR((I17382/H17382),0)</f>
        <v>1</v>
      </c>
      <c r="K17382" s="20"/>
      <c r="L17382" s="20"/>
      <c r="M17382" s="22"/>
    </row>
    <row r="17383" spans="1:13" s="14" customFormat="1" ht="30" outlineLevel="2" x14ac:dyDescent="0.25">
      <c r="A17383" s="34"/>
      <c r="B17383" s="44" t="s">
        <v>4678</v>
      </c>
      <c r="C17383" s="31" t="s">
        <v>4158</v>
      </c>
      <c r="D17383" s="14" t="s">
        <v>2195</v>
      </c>
      <c r="E17383" s="14" t="s">
        <v>2252</v>
      </c>
      <c r="F17383" s="14" t="s">
        <v>2253</v>
      </c>
      <c r="G17383" s="14" t="s">
        <v>6481</v>
      </c>
      <c r="H17383" s="20">
        <v>11</v>
      </c>
      <c r="I17383" s="20">
        <v>11</v>
      </c>
      <c r="J17383" s="21">
        <f>IFERROR((I17383/H17383),0)</f>
        <v>1</v>
      </c>
      <c r="K17383" s="20"/>
      <c r="L17383" s="20"/>
      <c r="M17383" s="22"/>
    </row>
    <row r="17384" spans="1:13" s="14" customFormat="1" ht="30" outlineLevel="2" x14ac:dyDescent="0.25">
      <c r="A17384" s="34"/>
      <c r="B17384" s="44" t="s">
        <v>4678</v>
      </c>
      <c r="C17384" s="31" t="s">
        <v>4158</v>
      </c>
      <c r="D17384" s="14" t="s">
        <v>2195</v>
      </c>
      <c r="E17384" s="14" t="s">
        <v>2252</v>
      </c>
      <c r="F17384" s="14" t="s">
        <v>2253</v>
      </c>
      <c r="G17384" s="14" t="s">
        <v>6485</v>
      </c>
      <c r="H17384" s="20">
        <v>1059224</v>
      </c>
      <c r="I17384" s="20">
        <v>1059224</v>
      </c>
      <c r="J17384" s="22"/>
      <c r="K17384" s="25"/>
      <c r="L17384" s="25"/>
      <c r="M17384" s="22"/>
    </row>
    <row r="17385" spans="1:13" s="14" customFormat="1" ht="30" outlineLevel="2" x14ac:dyDescent="0.25">
      <c r="A17385" s="34"/>
      <c r="B17385" s="44" t="s">
        <v>4678</v>
      </c>
      <c r="C17385" s="31" t="s">
        <v>4158</v>
      </c>
      <c r="D17385" s="14" t="s">
        <v>2195</v>
      </c>
      <c r="E17385" s="14" t="s">
        <v>2252</v>
      </c>
      <c r="F17385" s="14" t="s">
        <v>2253</v>
      </c>
      <c r="G17385" s="14" t="s">
        <v>6492</v>
      </c>
      <c r="H17385" s="20">
        <v>246959</v>
      </c>
      <c r="I17385" s="20">
        <v>246959</v>
      </c>
      <c r="J17385" s="21">
        <f>IFERROR((I17385/H17385),0)</f>
        <v>1</v>
      </c>
      <c r="K17385" s="20"/>
      <c r="L17385" s="20"/>
      <c r="M17385" s="22"/>
    </row>
    <row r="17386" spans="1:13" s="14" customFormat="1" ht="30" outlineLevel="2" x14ac:dyDescent="0.25">
      <c r="A17386" s="34"/>
      <c r="B17386" s="44" t="s">
        <v>4678</v>
      </c>
      <c r="C17386" s="31" t="s">
        <v>4158</v>
      </c>
      <c r="D17386" s="14" t="s">
        <v>2195</v>
      </c>
      <c r="E17386" s="14" t="s">
        <v>2252</v>
      </c>
      <c r="F17386" s="14" t="s">
        <v>2253</v>
      </c>
      <c r="G17386" s="14" t="s">
        <v>6493</v>
      </c>
      <c r="H17386" s="20">
        <v>-342900</v>
      </c>
      <c r="I17386" s="20"/>
      <c r="J17386" s="21">
        <f>IFERROR((I17386/H17386),0)</f>
        <v>0</v>
      </c>
      <c r="K17386" s="20"/>
      <c r="L17386" s="20"/>
      <c r="M17386" s="22"/>
    </row>
    <row r="17387" spans="1:13" s="14" customFormat="1" ht="30" outlineLevel="1" x14ac:dyDescent="0.25">
      <c r="A17387" s="34"/>
      <c r="B17387" s="46" t="s">
        <v>9361</v>
      </c>
      <c r="C17387" s="40" t="str">
        <f>C17386</f>
        <v>ASIGNACIONES DIRECTAS ANTICIPADAS (5% DEL SGR)</v>
      </c>
      <c r="D17387" s="39" t="str">
        <f>D17386</f>
        <v xml:space="preserve">CALDAS                                            </v>
      </c>
      <c r="E17387" s="39" t="str">
        <f>E17386</f>
        <v>17272</v>
      </c>
      <c r="F17387" s="39" t="str">
        <f>F17386</f>
        <v xml:space="preserve">FILADELFIA                                        </v>
      </c>
      <c r="G17387" s="39" t="s">
        <v>10656</v>
      </c>
      <c r="H17387" s="20">
        <f>SUBTOTAL(9,H17381:H17386)</f>
        <v>4703662</v>
      </c>
      <c r="I17387" s="20">
        <f>SUBTOTAL(9,I17381:I17386)</f>
        <v>3834945.5100000002</v>
      </c>
      <c r="J17387" s="42">
        <f>+I17387/H17387</f>
        <v>0.81531060480111028</v>
      </c>
      <c r="K17387" s="20">
        <f>SUBTOTAL(9,K17381:K17386)</f>
        <v>1202918</v>
      </c>
      <c r="L17387" s="20">
        <f>SUBTOTAL(9,L17381:L17386)</f>
        <v>502884.51000000007</v>
      </c>
      <c r="M17387" s="7">
        <f>IFERROR((L17387/K17387),"N.A")</f>
        <v>0.4180538573701616</v>
      </c>
    </row>
    <row r="17388" spans="1:13" s="14" customFormat="1" ht="30" outlineLevel="2" x14ac:dyDescent="0.25">
      <c r="A17388" s="34"/>
      <c r="B17388" s="44" t="s">
        <v>4679</v>
      </c>
      <c r="C17388" s="31" t="s">
        <v>4158</v>
      </c>
      <c r="D17388" s="14" t="s">
        <v>2195</v>
      </c>
      <c r="E17388" s="14" t="s">
        <v>2255</v>
      </c>
      <c r="F17388" s="14" t="s">
        <v>2256</v>
      </c>
      <c r="G17388" s="14" t="s">
        <v>16</v>
      </c>
      <c r="H17388" s="15">
        <v>154305651</v>
      </c>
      <c r="I17388" s="15">
        <v>154295.41</v>
      </c>
      <c r="J17388" s="16">
        <f>IFERROR((I17388/H17388),0)</f>
        <v>9.9993363172421997E-4</v>
      </c>
      <c r="K17388" s="15">
        <v>111648816</v>
      </c>
      <c r="L17388" s="15">
        <v>154295.41</v>
      </c>
      <c r="M17388" s="17">
        <f>L17388/K17388</f>
        <v>1.3819708576219922E-3</v>
      </c>
    </row>
    <row r="17389" spans="1:13" s="14" customFormat="1" ht="30" outlineLevel="2" x14ac:dyDescent="0.25">
      <c r="A17389" s="34"/>
      <c r="B17389" s="44" t="s">
        <v>4679</v>
      </c>
      <c r="C17389" s="31" t="s">
        <v>4158</v>
      </c>
      <c r="D17389" s="14" t="s">
        <v>2195</v>
      </c>
      <c r="E17389" s="14" t="s">
        <v>2255</v>
      </c>
      <c r="F17389" s="14" t="s">
        <v>2256</v>
      </c>
      <c r="G17389" s="14" t="s">
        <v>6109</v>
      </c>
      <c r="H17389" s="20">
        <v>48965896</v>
      </c>
      <c r="I17389" s="20">
        <v>48965896</v>
      </c>
      <c r="J17389" s="21">
        <f>IFERROR((I17389/H17389),0)</f>
        <v>1</v>
      </c>
      <c r="K17389" s="20"/>
      <c r="L17389" s="20"/>
      <c r="M17389" s="22"/>
    </row>
    <row r="17390" spans="1:13" s="14" customFormat="1" ht="30" outlineLevel="2" x14ac:dyDescent="0.25">
      <c r="A17390" s="34"/>
      <c r="B17390" s="44" t="s">
        <v>4679</v>
      </c>
      <c r="C17390" s="31" t="s">
        <v>4158</v>
      </c>
      <c r="D17390" s="14" t="s">
        <v>2195</v>
      </c>
      <c r="E17390" s="14" t="s">
        <v>2255</v>
      </c>
      <c r="F17390" s="14" t="s">
        <v>2256</v>
      </c>
      <c r="G17390" s="14" t="s">
        <v>6481</v>
      </c>
      <c r="H17390" s="20">
        <v>954</v>
      </c>
      <c r="I17390" s="20">
        <v>954</v>
      </c>
      <c r="J17390" s="21">
        <f>IFERROR((I17390/H17390),0)</f>
        <v>1</v>
      </c>
      <c r="K17390" s="20"/>
      <c r="L17390" s="20"/>
      <c r="M17390" s="22"/>
    </row>
    <row r="17391" spans="1:13" s="14" customFormat="1" ht="30" outlineLevel="2" x14ac:dyDescent="0.25">
      <c r="A17391" s="34"/>
      <c r="B17391" s="44" t="s">
        <v>4679</v>
      </c>
      <c r="C17391" s="31" t="s">
        <v>4158</v>
      </c>
      <c r="D17391" s="14" t="s">
        <v>2195</v>
      </c>
      <c r="E17391" s="14" t="s">
        <v>2255</v>
      </c>
      <c r="F17391" s="14" t="s">
        <v>2256</v>
      </c>
      <c r="G17391" s="14" t="s">
        <v>6485</v>
      </c>
      <c r="H17391" s="20">
        <v>902382</v>
      </c>
      <c r="I17391" s="20">
        <v>902382</v>
      </c>
      <c r="J17391" s="22"/>
      <c r="K17391" s="25"/>
      <c r="L17391" s="25"/>
      <c r="M17391" s="22"/>
    </row>
    <row r="17392" spans="1:13" s="14" customFormat="1" ht="30" outlineLevel="2" x14ac:dyDescent="0.25">
      <c r="A17392" s="34"/>
      <c r="B17392" s="44" t="s">
        <v>4679</v>
      </c>
      <c r="C17392" s="31" t="s">
        <v>4158</v>
      </c>
      <c r="D17392" s="14" t="s">
        <v>2195</v>
      </c>
      <c r="E17392" s="14" t="s">
        <v>2255</v>
      </c>
      <c r="F17392" s="14" t="s">
        <v>2256</v>
      </c>
      <c r="G17392" s="14" t="s">
        <v>6492</v>
      </c>
      <c r="H17392" s="20">
        <v>24164792</v>
      </c>
      <c r="I17392" s="20">
        <v>24164792</v>
      </c>
      <c r="J17392" s="21">
        <f>IFERROR((I17392/H17392),0)</f>
        <v>1</v>
      </c>
      <c r="K17392" s="20"/>
      <c r="L17392" s="20"/>
      <c r="M17392" s="22"/>
    </row>
    <row r="17393" spans="1:13" s="14" customFormat="1" ht="30" outlineLevel="2" x14ac:dyDescent="0.25">
      <c r="A17393" s="34"/>
      <c r="B17393" s="44" t="s">
        <v>4679</v>
      </c>
      <c r="C17393" s="31" t="s">
        <v>4158</v>
      </c>
      <c r="D17393" s="14" t="s">
        <v>2195</v>
      </c>
      <c r="E17393" s="14" t="s">
        <v>2255</v>
      </c>
      <c r="F17393" s="14" t="s">
        <v>2256</v>
      </c>
      <c r="G17393" s="14" t="s">
        <v>6493</v>
      </c>
      <c r="H17393" s="20">
        <v>-30861130</v>
      </c>
      <c r="I17393" s="20"/>
      <c r="J17393" s="21">
        <f>IFERROR((I17393/H17393),0)</f>
        <v>0</v>
      </c>
      <c r="K17393" s="20"/>
      <c r="L17393" s="20"/>
      <c r="M17393" s="22"/>
    </row>
    <row r="17394" spans="1:13" s="14" customFormat="1" ht="30" outlineLevel="1" x14ac:dyDescent="0.25">
      <c r="A17394" s="34"/>
      <c r="B17394" s="46" t="s">
        <v>9362</v>
      </c>
      <c r="C17394" s="40" t="str">
        <f>C17393</f>
        <v>ASIGNACIONES DIRECTAS ANTICIPADAS (5% DEL SGR)</v>
      </c>
      <c r="D17394" s="39" t="str">
        <f>D17393</f>
        <v xml:space="preserve">CALDAS                                            </v>
      </c>
      <c r="E17394" s="39" t="str">
        <f>E17393</f>
        <v>17174</v>
      </c>
      <c r="F17394" s="39" t="str">
        <f>F17393</f>
        <v xml:space="preserve">CHINCHINÁ                                         </v>
      </c>
      <c r="G17394" s="39" t="s">
        <v>10656</v>
      </c>
      <c r="H17394" s="20">
        <f>SUBTOTAL(9,H17388:H17393)</f>
        <v>197478545</v>
      </c>
      <c r="I17394" s="20">
        <f>SUBTOTAL(9,I17388:I17393)</f>
        <v>74188319.409999996</v>
      </c>
      <c r="J17394" s="42">
        <f>+I17394/H17394</f>
        <v>0.37567787128470082</v>
      </c>
      <c r="K17394" s="20">
        <f>SUBTOTAL(9,K17388:K17393)</f>
        <v>111648816</v>
      </c>
      <c r="L17394" s="20">
        <f>SUBTOTAL(9,L17388:L17393)</f>
        <v>154295.41</v>
      </c>
      <c r="M17394" s="7">
        <f>IFERROR((L17394/K17394),"N.A")</f>
        <v>1.3819708576219922E-3</v>
      </c>
    </row>
    <row r="17395" spans="1:13" s="14" customFormat="1" ht="30" outlineLevel="2" x14ac:dyDescent="0.25">
      <c r="A17395" s="34"/>
      <c r="B17395" s="44" t="s">
        <v>4680</v>
      </c>
      <c r="C17395" s="31" t="s">
        <v>4158</v>
      </c>
      <c r="D17395" s="14" t="s">
        <v>2195</v>
      </c>
      <c r="E17395" s="14" t="s">
        <v>2258</v>
      </c>
      <c r="F17395" s="14" t="s">
        <v>2259</v>
      </c>
      <c r="G17395" s="14" t="s">
        <v>16</v>
      </c>
      <c r="H17395" s="15">
        <v>473275</v>
      </c>
      <c r="I17395" s="15">
        <v>473275</v>
      </c>
      <c r="J17395" s="16">
        <f>IFERROR((I17395/H17395),0)</f>
        <v>1</v>
      </c>
      <c r="K17395" s="15">
        <v>340655</v>
      </c>
      <c r="L17395" s="15">
        <v>473275</v>
      </c>
      <c r="M17395" s="17">
        <f>L17395/K17395</f>
        <v>1.3893088315157565</v>
      </c>
    </row>
    <row r="17396" spans="1:13" s="14" customFormat="1" ht="30" outlineLevel="2" x14ac:dyDescent="0.25">
      <c r="A17396" s="34"/>
      <c r="B17396" s="44" t="s">
        <v>4680</v>
      </c>
      <c r="C17396" s="31" t="s">
        <v>4158</v>
      </c>
      <c r="D17396" s="14" t="s">
        <v>2195</v>
      </c>
      <c r="E17396" s="14" t="s">
        <v>2258</v>
      </c>
      <c r="F17396" s="14" t="s">
        <v>2259</v>
      </c>
      <c r="G17396" s="14" t="s">
        <v>6109</v>
      </c>
      <c r="H17396" s="20">
        <v>760870</v>
      </c>
      <c r="I17396" s="20">
        <v>760870</v>
      </c>
      <c r="J17396" s="21">
        <f>IFERROR((I17396/H17396),0)</f>
        <v>1</v>
      </c>
      <c r="K17396" s="20"/>
      <c r="L17396" s="20"/>
      <c r="M17396" s="22"/>
    </row>
    <row r="17397" spans="1:13" s="14" customFormat="1" ht="30" outlineLevel="2" x14ac:dyDescent="0.25">
      <c r="A17397" s="34"/>
      <c r="B17397" s="44" t="s">
        <v>4680</v>
      </c>
      <c r="C17397" s="31" t="s">
        <v>4158</v>
      </c>
      <c r="D17397" s="14" t="s">
        <v>2195</v>
      </c>
      <c r="E17397" s="14" t="s">
        <v>2258</v>
      </c>
      <c r="F17397" s="14" t="s">
        <v>2259</v>
      </c>
      <c r="G17397" s="14" t="s">
        <v>6481</v>
      </c>
      <c r="H17397" s="20">
        <v>3</v>
      </c>
      <c r="I17397" s="20">
        <v>3</v>
      </c>
      <c r="J17397" s="21">
        <f>IFERROR((I17397/H17397),0)</f>
        <v>1</v>
      </c>
      <c r="K17397" s="20"/>
      <c r="L17397" s="20"/>
      <c r="M17397" s="22"/>
    </row>
    <row r="17398" spans="1:13" s="14" customFormat="1" ht="30" outlineLevel="2" x14ac:dyDescent="0.25">
      <c r="A17398" s="34"/>
      <c r="B17398" s="44" t="s">
        <v>4680</v>
      </c>
      <c r="C17398" s="31" t="s">
        <v>4158</v>
      </c>
      <c r="D17398" s="14" t="s">
        <v>2195</v>
      </c>
      <c r="E17398" s="14" t="s">
        <v>2258</v>
      </c>
      <c r="F17398" s="14" t="s">
        <v>2259</v>
      </c>
      <c r="G17398" s="14" t="s">
        <v>6492</v>
      </c>
      <c r="H17398" s="20">
        <v>73094</v>
      </c>
      <c r="I17398" s="20">
        <v>73094</v>
      </c>
      <c r="J17398" s="21">
        <f>IFERROR((I17398/H17398),0)</f>
        <v>1</v>
      </c>
      <c r="K17398" s="20"/>
      <c r="L17398" s="20"/>
      <c r="M17398" s="22"/>
    </row>
    <row r="17399" spans="1:13" s="14" customFormat="1" ht="30" outlineLevel="2" x14ac:dyDescent="0.25">
      <c r="A17399" s="34"/>
      <c r="B17399" s="44" t="s">
        <v>4680</v>
      </c>
      <c r="C17399" s="31" t="s">
        <v>4158</v>
      </c>
      <c r="D17399" s="14" t="s">
        <v>2195</v>
      </c>
      <c r="E17399" s="14" t="s">
        <v>2258</v>
      </c>
      <c r="F17399" s="14" t="s">
        <v>2259</v>
      </c>
      <c r="G17399" s="14" t="s">
        <v>6493</v>
      </c>
      <c r="H17399" s="20">
        <v>-94655</v>
      </c>
      <c r="I17399" s="20"/>
      <c r="J17399" s="21">
        <f>IFERROR((I17399/H17399),0)</f>
        <v>0</v>
      </c>
      <c r="K17399" s="20"/>
      <c r="L17399" s="20"/>
      <c r="M17399" s="22"/>
    </row>
    <row r="17400" spans="1:13" s="14" customFormat="1" ht="30" outlineLevel="1" x14ac:dyDescent="0.25">
      <c r="A17400" s="34"/>
      <c r="B17400" s="46" t="s">
        <v>9363</v>
      </c>
      <c r="C17400" s="40" t="str">
        <f>C17399</f>
        <v>ASIGNACIONES DIRECTAS ANTICIPADAS (5% DEL SGR)</v>
      </c>
      <c r="D17400" s="39" t="str">
        <f>D17399</f>
        <v xml:space="preserve">CALDAS                                            </v>
      </c>
      <c r="E17400" s="39" t="str">
        <f>E17399</f>
        <v>17088</v>
      </c>
      <c r="F17400" s="39" t="str">
        <f>F17399</f>
        <v xml:space="preserve">BELALCÁZAR                                        </v>
      </c>
      <c r="G17400" s="39" t="s">
        <v>10656</v>
      </c>
      <c r="H17400" s="20">
        <f>SUBTOTAL(9,H17395:H17399)</f>
        <v>1212587</v>
      </c>
      <c r="I17400" s="20">
        <f>SUBTOTAL(9,I17395:I17399)</f>
        <v>1307242</v>
      </c>
      <c r="J17400" s="42">
        <f>+I17400/H17400</f>
        <v>1.0780603783481102</v>
      </c>
      <c r="K17400" s="20">
        <f>SUBTOTAL(9,K17395:K17399)</f>
        <v>340655</v>
      </c>
      <c r="L17400" s="20">
        <f>SUBTOTAL(9,L17395:L17399)</f>
        <v>473275</v>
      </c>
      <c r="M17400" s="7">
        <f>IFERROR((L17400/K17400),"N.A")</f>
        <v>1.3893088315157565</v>
      </c>
    </row>
    <row r="17401" spans="1:13" s="14" customFormat="1" ht="30" outlineLevel="2" x14ac:dyDescent="0.25">
      <c r="A17401" s="34"/>
      <c r="B17401" s="44" t="s">
        <v>4681</v>
      </c>
      <c r="C17401" s="31" t="s">
        <v>4158</v>
      </c>
      <c r="D17401" s="14" t="s">
        <v>2195</v>
      </c>
      <c r="E17401" s="14" t="s">
        <v>2264</v>
      </c>
      <c r="F17401" s="14" t="s">
        <v>2265</v>
      </c>
      <c r="G17401" s="14" t="s">
        <v>16</v>
      </c>
      <c r="H17401" s="15">
        <v>7029075</v>
      </c>
      <c r="I17401" s="15">
        <v>33356.1</v>
      </c>
      <c r="J17401" s="16">
        <f>IFERROR((I17401/H17401),0)</f>
        <v>4.7454465914789643E-3</v>
      </c>
      <c r="K17401" s="15">
        <v>5085930</v>
      </c>
      <c r="L17401" s="15">
        <v>33356.1</v>
      </c>
      <c r="M17401" s="17">
        <f>L17401/K17401</f>
        <v>6.5585055240634455E-3</v>
      </c>
    </row>
    <row r="17402" spans="1:13" s="14" customFormat="1" ht="30" outlineLevel="2" x14ac:dyDescent="0.25">
      <c r="A17402" s="34"/>
      <c r="B17402" s="44" t="s">
        <v>4681</v>
      </c>
      <c r="C17402" s="31" t="s">
        <v>4158</v>
      </c>
      <c r="D17402" s="14" t="s">
        <v>2195</v>
      </c>
      <c r="E17402" s="14" t="s">
        <v>2264</v>
      </c>
      <c r="F17402" s="14" t="s">
        <v>2265</v>
      </c>
      <c r="G17402" s="14" t="s">
        <v>6109</v>
      </c>
      <c r="H17402" s="20">
        <v>8231227</v>
      </c>
      <c r="I17402" s="20">
        <v>8231227</v>
      </c>
      <c r="J17402" s="21">
        <f>IFERROR((I17402/H17402),0)</f>
        <v>1</v>
      </c>
      <c r="K17402" s="20"/>
      <c r="L17402" s="20"/>
      <c r="M17402" s="22"/>
    </row>
    <row r="17403" spans="1:13" s="14" customFormat="1" ht="30" outlineLevel="2" x14ac:dyDescent="0.25">
      <c r="A17403" s="34"/>
      <c r="B17403" s="44" t="s">
        <v>4681</v>
      </c>
      <c r="C17403" s="31" t="s">
        <v>4158</v>
      </c>
      <c r="D17403" s="14" t="s">
        <v>2195</v>
      </c>
      <c r="E17403" s="14" t="s">
        <v>2264</v>
      </c>
      <c r="F17403" s="14" t="s">
        <v>2265</v>
      </c>
      <c r="G17403" s="14" t="s">
        <v>6481</v>
      </c>
      <c r="H17403" s="20">
        <v>43</v>
      </c>
      <c r="I17403" s="20">
        <v>43</v>
      </c>
      <c r="J17403" s="21">
        <f>IFERROR((I17403/H17403),0)</f>
        <v>1</v>
      </c>
      <c r="K17403" s="20"/>
      <c r="L17403" s="20"/>
      <c r="M17403" s="22"/>
    </row>
    <row r="17404" spans="1:13" s="14" customFormat="1" ht="30" outlineLevel="2" x14ac:dyDescent="0.25">
      <c r="A17404" s="34"/>
      <c r="B17404" s="44" t="s">
        <v>4681</v>
      </c>
      <c r="C17404" s="31" t="s">
        <v>4158</v>
      </c>
      <c r="D17404" s="14" t="s">
        <v>2195</v>
      </c>
      <c r="E17404" s="14" t="s">
        <v>2264</v>
      </c>
      <c r="F17404" s="14" t="s">
        <v>2265</v>
      </c>
      <c r="G17404" s="14" t="s">
        <v>6492</v>
      </c>
      <c r="H17404" s="20">
        <v>1100777</v>
      </c>
      <c r="I17404" s="20">
        <v>1100777</v>
      </c>
      <c r="J17404" s="21">
        <f>IFERROR((I17404/H17404),0)</f>
        <v>1</v>
      </c>
      <c r="K17404" s="20"/>
      <c r="L17404" s="20"/>
      <c r="M17404" s="22"/>
    </row>
    <row r="17405" spans="1:13" s="14" customFormat="1" ht="30" outlineLevel="2" x14ac:dyDescent="0.25">
      <c r="A17405" s="34"/>
      <c r="B17405" s="44" t="s">
        <v>4681</v>
      </c>
      <c r="C17405" s="31" t="s">
        <v>4158</v>
      </c>
      <c r="D17405" s="14" t="s">
        <v>2195</v>
      </c>
      <c r="E17405" s="14" t="s">
        <v>2264</v>
      </c>
      <c r="F17405" s="14" t="s">
        <v>2265</v>
      </c>
      <c r="G17405" s="14" t="s">
        <v>6493</v>
      </c>
      <c r="H17405" s="20">
        <v>-1405815</v>
      </c>
      <c r="I17405" s="20"/>
      <c r="J17405" s="21">
        <f>IFERROR((I17405/H17405),0)</f>
        <v>0</v>
      </c>
      <c r="K17405" s="20"/>
      <c r="L17405" s="20"/>
      <c r="M17405" s="22"/>
    </row>
    <row r="17406" spans="1:13" s="14" customFormat="1" ht="30" outlineLevel="1" x14ac:dyDescent="0.25">
      <c r="A17406" s="34"/>
      <c r="B17406" s="46" t="s">
        <v>9364</v>
      </c>
      <c r="C17406" s="40" t="str">
        <f>C17405</f>
        <v>ASIGNACIONES DIRECTAS ANTICIPADAS (5% DEL SGR)</v>
      </c>
      <c r="D17406" s="39" t="str">
        <f>D17405</f>
        <v xml:space="preserve">CALDAS                                            </v>
      </c>
      <c r="E17406" s="39" t="str">
        <f>E17405</f>
        <v>17042</v>
      </c>
      <c r="F17406" s="39" t="str">
        <f>F17405</f>
        <v xml:space="preserve">ANSERMA                                           </v>
      </c>
      <c r="G17406" s="39" t="s">
        <v>10656</v>
      </c>
      <c r="H17406" s="20">
        <f>SUBTOTAL(9,H17401:H17405)</f>
        <v>14955307</v>
      </c>
      <c r="I17406" s="20">
        <f>SUBTOTAL(9,I17401:I17405)</f>
        <v>9365403.0999999996</v>
      </c>
      <c r="J17406" s="42">
        <f>+I17406/H17406</f>
        <v>0.62622606811080506</v>
      </c>
      <c r="K17406" s="20">
        <f>SUBTOTAL(9,K17401:K17405)</f>
        <v>5085930</v>
      </c>
      <c r="L17406" s="20">
        <f>SUBTOTAL(9,L17401:L17405)</f>
        <v>33356.1</v>
      </c>
      <c r="M17406" s="7">
        <f>IFERROR((L17406/K17406),"N.A")</f>
        <v>6.5585055240634455E-3</v>
      </c>
    </row>
    <row r="17407" spans="1:13" s="14" customFormat="1" ht="30" outlineLevel="2" x14ac:dyDescent="0.25">
      <c r="A17407" s="34"/>
      <c r="B17407" s="44" t="s">
        <v>4682</v>
      </c>
      <c r="C17407" s="31" t="s">
        <v>4158</v>
      </c>
      <c r="D17407" s="14" t="s">
        <v>2195</v>
      </c>
      <c r="E17407" s="14" t="s">
        <v>2267</v>
      </c>
      <c r="F17407" s="14" t="s">
        <v>2268</v>
      </c>
      <c r="G17407" s="14" t="s">
        <v>16</v>
      </c>
      <c r="H17407" s="15">
        <v>1912712</v>
      </c>
      <c r="I17407" s="15">
        <v>1912712</v>
      </c>
      <c r="J17407" s="16">
        <f>IFERROR((I17407/H17407),0)</f>
        <v>1</v>
      </c>
      <c r="K17407" s="15">
        <v>1394526</v>
      </c>
      <c r="L17407" s="15">
        <v>1912712</v>
      </c>
      <c r="M17407" s="17">
        <f>L17407/K17407</f>
        <v>1.3715857574545043</v>
      </c>
    </row>
    <row r="17408" spans="1:13" s="14" customFormat="1" ht="30" outlineLevel="2" x14ac:dyDescent="0.25">
      <c r="A17408" s="34"/>
      <c r="B17408" s="44" t="s">
        <v>4682</v>
      </c>
      <c r="C17408" s="31" t="s">
        <v>4158</v>
      </c>
      <c r="D17408" s="14" t="s">
        <v>2195</v>
      </c>
      <c r="E17408" s="14" t="s">
        <v>2267</v>
      </c>
      <c r="F17408" s="14" t="s">
        <v>2268</v>
      </c>
      <c r="G17408" s="14" t="s">
        <v>6109</v>
      </c>
      <c r="H17408" s="20">
        <v>5503042</v>
      </c>
      <c r="I17408" s="20">
        <v>5503042</v>
      </c>
      <c r="J17408" s="21">
        <f>IFERROR((I17408/H17408),0)</f>
        <v>1</v>
      </c>
      <c r="K17408" s="20"/>
      <c r="L17408" s="20"/>
      <c r="M17408" s="22"/>
    </row>
    <row r="17409" spans="1:13" s="14" customFormat="1" ht="30" outlineLevel="2" x14ac:dyDescent="0.25">
      <c r="A17409" s="34"/>
      <c r="B17409" s="44" t="s">
        <v>4682</v>
      </c>
      <c r="C17409" s="31" t="s">
        <v>4158</v>
      </c>
      <c r="D17409" s="14" t="s">
        <v>2195</v>
      </c>
      <c r="E17409" s="14" t="s">
        <v>2267</v>
      </c>
      <c r="F17409" s="14" t="s">
        <v>2268</v>
      </c>
      <c r="G17409" s="14" t="s">
        <v>6481</v>
      </c>
      <c r="H17409" s="20">
        <v>12</v>
      </c>
      <c r="I17409" s="20">
        <v>12</v>
      </c>
      <c r="J17409" s="21">
        <f>IFERROR((I17409/H17409),0)</f>
        <v>1</v>
      </c>
      <c r="K17409" s="20"/>
      <c r="L17409" s="20"/>
      <c r="M17409" s="22"/>
    </row>
    <row r="17410" spans="1:13" s="14" customFormat="1" ht="30" outlineLevel="2" x14ac:dyDescent="0.25">
      <c r="A17410" s="34"/>
      <c r="B17410" s="44" t="s">
        <v>4682</v>
      </c>
      <c r="C17410" s="31" t="s">
        <v>4158</v>
      </c>
      <c r="D17410" s="14" t="s">
        <v>2195</v>
      </c>
      <c r="E17410" s="14" t="s">
        <v>2267</v>
      </c>
      <c r="F17410" s="14" t="s">
        <v>2268</v>
      </c>
      <c r="G17410" s="14" t="s">
        <v>6485</v>
      </c>
      <c r="H17410" s="20">
        <v>306622</v>
      </c>
      <c r="I17410" s="20">
        <v>306622</v>
      </c>
      <c r="J17410" s="22"/>
      <c r="K17410" s="25"/>
      <c r="L17410" s="25"/>
      <c r="M17410" s="22"/>
    </row>
    <row r="17411" spans="1:13" s="14" customFormat="1" ht="30" outlineLevel="2" x14ac:dyDescent="0.25">
      <c r="A17411" s="34"/>
      <c r="B17411" s="44" t="s">
        <v>4682</v>
      </c>
      <c r="C17411" s="31" t="s">
        <v>4158</v>
      </c>
      <c r="D17411" s="14" t="s">
        <v>2195</v>
      </c>
      <c r="E17411" s="14" t="s">
        <v>2267</v>
      </c>
      <c r="F17411" s="14" t="s">
        <v>2268</v>
      </c>
      <c r="G17411" s="14" t="s">
        <v>6492</v>
      </c>
      <c r="H17411" s="20">
        <v>305589</v>
      </c>
      <c r="I17411" s="20">
        <v>305589</v>
      </c>
      <c r="J17411" s="21">
        <f>IFERROR((I17411/H17411),0)</f>
        <v>1</v>
      </c>
      <c r="K17411" s="20"/>
      <c r="L17411" s="20"/>
      <c r="M17411" s="22"/>
    </row>
    <row r="17412" spans="1:13" s="14" customFormat="1" ht="30" outlineLevel="2" x14ac:dyDescent="0.25">
      <c r="A17412" s="34"/>
      <c r="B17412" s="44" t="s">
        <v>4682</v>
      </c>
      <c r="C17412" s="31" t="s">
        <v>4158</v>
      </c>
      <c r="D17412" s="14" t="s">
        <v>2195</v>
      </c>
      <c r="E17412" s="14" t="s">
        <v>2267</v>
      </c>
      <c r="F17412" s="14" t="s">
        <v>2268</v>
      </c>
      <c r="G17412" s="14" t="s">
        <v>6493</v>
      </c>
      <c r="H17412" s="20">
        <v>-382542</v>
      </c>
      <c r="I17412" s="20"/>
      <c r="J17412" s="21">
        <f>IFERROR((I17412/H17412),0)</f>
        <v>0</v>
      </c>
      <c r="K17412" s="20"/>
      <c r="L17412" s="20"/>
      <c r="M17412" s="22"/>
    </row>
    <row r="17413" spans="1:13" s="14" customFormat="1" ht="30" outlineLevel="1" x14ac:dyDescent="0.25">
      <c r="A17413" s="34"/>
      <c r="B17413" s="46" t="s">
        <v>9365</v>
      </c>
      <c r="C17413" s="40" t="str">
        <f>C17412</f>
        <v>ASIGNACIONES DIRECTAS ANTICIPADAS (5% DEL SGR)</v>
      </c>
      <c r="D17413" s="39" t="str">
        <f>D17412</f>
        <v xml:space="preserve">CALDAS                                            </v>
      </c>
      <c r="E17413" s="39" t="str">
        <f>E17412</f>
        <v>17013</v>
      </c>
      <c r="F17413" s="39" t="str">
        <f>F17412</f>
        <v xml:space="preserve">AGUADAS                                           </v>
      </c>
      <c r="G17413" s="39" t="s">
        <v>10656</v>
      </c>
      <c r="H17413" s="20">
        <f>SUBTOTAL(9,H17407:H17412)</f>
        <v>7645435</v>
      </c>
      <c r="I17413" s="20">
        <f>SUBTOTAL(9,I17407:I17412)</f>
        <v>8027977</v>
      </c>
      <c r="J17413" s="42">
        <f>+I17413/H17413</f>
        <v>1.0500353478906039</v>
      </c>
      <c r="K17413" s="20">
        <f>SUBTOTAL(9,K17407:K17412)</f>
        <v>1394526</v>
      </c>
      <c r="L17413" s="20">
        <f>SUBTOTAL(9,L17407:L17412)</f>
        <v>1912712</v>
      </c>
      <c r="M17413" s="7">
        <f>IFERROR((L17413/K17413),"N.A")</f>
        <v>1.3715857574545043</v>
      </c>
    </row>
    <row r="17414" spans="1:13" s="14" customFormat="1" ht="30" outlineLevel="2" x14ac:dyDescent="0.25">
      <c r="A17414" s="34"/>
      <c r="B17414" s="44" t="s">
        <v>4683</v>
      </c>
      <c r="C17414" s="31" t="s">
        <v>4158</v>
      </c>
      <c r="D17414" s="14" t="s">
        <v>2195</v>
      </c>
      <c r="E17414" s="14" t="s">
        <v>4684</v>
      </c>
      <c r="F17414" s="14" t="s">
        <v>4685</v>
      </c>
      <c r="G17414" s="14" t="s">
        <v>16</v>
      </c>
      <c r="H17414" s="15">
        <v>190153201</v>
      </c>
      <c r="I17414" s="15">
        <v>6285978.5499999998</v>
      </c>
      <c r="J17414" s="16">
        <f>IFERROR((I17414/H17414),0)</f>
        <v>3.3057442719567995E-2</v>
      </c>
      <c r="K17414" s="15">
        <v>137594713</v>
      </c>
      <c r="L17414" s="15">
        <v>6285978.5499999998</v>
      </c>
      <c r="M17414" s="17">
        <f>L17414/K17414</f>
        <v>4.5684738991388425E-2</v>
      </c>
    </row>
    <row r="17415" spans="1:13" s="14" customFormat="1" ht="30" outlineLevel="2" x14ac:dyDescent="0.25">
      <c r="A17415" s="34"/>
      <c r="B17415" s="44" t="s">
        <v>4683</v>
      </c>
      <c r="C17415" s="31" t="s">
        <v>4158</v>
      </c>
      <c r="D17415" s="14" t="s">
        <v>2195</v>
      </c>
      <c r="E17415" s="14" t="s">
        <v>4684</v>
      </c>
      <c r="F17415" s="14" t="s">
        <v>4685</v>
      </c>
      <c r="G17415" s="14" t="s">
        <v>6109</v>
      </c>
      <c r="H17415" s="20">
        <v>74521282</v>
      </c>
      <c r="I17415" s="20">
        <v>74521282</v>
      </c>
      <c r="J17415" s="21">
        <f>IFERROR((I17415/H17415),0)</f>
        <v>1</v>
      </c>
      <c r="K17415" s="20"/>
      <c r="L17415" s="20"/>
      <c r="M17415" s="22"/>
    </row>
    <row r="17416" spans="1:13" s="14" customFormat="1" ht="30" outlineLevel="2" x14ac:dyDescent="0.25">
      <c r="A17416" s="34"/>
      <c r="B17416" s="44" t="s">
        <v>4683</v>
      </c>
      <c r="C17416" s="31" t="s">
        <v>4158</v>
      </c>
      <c r="D17416" s="14" t="s">
        <v>2195</v>
      </c>
      <c r="E17416" s="14" t="s">
        <v>4684</v>
      </c>
      <c r="F17416" s="14" t="s">
        <v>4685</v>
      </c>
      <c r="G17416" s="14" t="s">
        <v>6481</v>
      </c>
      <c r="H17416" s="20">
        <v>1176</v>
      </c>
      <c r="I17416" s="20">
        <v>1176</v>
      </c>
      <c r="J17416" s="21">
        <f>IFERROR((I17416/H17416),0)</f>
        <v>1</v>
      </c>
      <c r="K17416" s="20"/>
      <c r="L17416" s="20"/>
      <c r="M17416" s="22"/>
    </row>
    <row r="17417" spans="1:13" s="14" customFormat="1" ht="30" outlineLevel="2" x14ac:dyDescent="0.25">
      <c r="A17417" s="34"/>
      <c r="B17417" s="44" t="s">
        <v>4683</v>
      </c>
      <c r="C17417" s="31" t="s">
        <v>4158</v>
      </c>
      <c r="D17417" s="14" t="s">
        <v>2195</v>
      </c>
      <c r="E17417" s="14" t="s">
        <v>4684</v>
      </c>
      <c r="F17417" s="14" t="s">
        <v>4685</v>
      </c>
      <c r="G17417" s="14" t="s">
        <v>6485</v>
      </c>
      <c r="H17417" s="20">
        <v>8281090</v>
      </c>
      <c r="I17417" s="20">
        <v>8281090</v>
      </c>
      <c r="J17417" s="22"/>
      <c r="K17417" s="25"/>
      <c r="L17417" s="25"/>
      <c r="M17417" s="22"/>
    </row>
    <row r="17418" spans="1:13" s="14" customFormat="1" ht="30" outlineLevel="2" x14ac:dyDescent="0.25">
      <c r="A17418" s="34"/>
      <c r="B17418" s="44" t="s">
        <v>4683</v>
      </c>
      <c r="C17418" s="31" t="s">
        <v>4158</v>
      </c>
      <c r="D17418" s="14" t="s">
        <v>2195</v>
      </c>
      <c r="E17418" s="14" t="s">
        <v>4684</v>
      </c>
      <c r="F17418" s="14" t="s">
        <v>4685</v>
      </c>
      <c r="G17418" s="14" t="s">
        <v>6492</v>
      </c>
      <c r="H17418" s="20">
        <v>29783323</v>
      </c>
      <c r="I17418" s="20">
        <v>29783323</v>
      </c>
      <c r="J17418" s="21">
        <f>IFERROR((I17418/H17418),0)</f>
        <v>1</v>
      </c>
      <c r="K17418" s="20"/>
      <c r="L17418" s="20"/>
      <c r="M17418" s="22"/>
    </row>
    <row r="17419" spans="1:13" s="14" customFormat="1" ht="30" outlineLevel="2" x14ac:dyDescent="0.25">
      <c r="A17419" s="34"/>
      <c r="B17419" s="44" t="s">
        <v>4683</v>
      </c>
      <c r="C17419" s="31" t="s">
        <v>4158</v>
      </c>
      <c r="D17419" s="14" t="s">
        <v>2195</v>
      </c>
      <c r="E17419" s="14" t="s">
        <v>4684</v>
      </c>
      <c r="F17419" s="14" t="s">
        <v>4685</v>
      </c>
      <c r="G17419" s="14" t="s">
        <v>6493</v>
      </c>
      <c r="H17419" s="20">
        <v>-38030640</v>
      </c>
      <c r="I17419" s="20"/>
      <c r="J17419" s="21">
        <f>IFERROR((I17419/H17419),0)</f>
        <v>0</v>
      </c>
      <c r="K17419" s="20"/>
      <c r="L17419" s="20"/>
      <c r="M17419" s="22"/>
    </row>
    <row r="17420" spans="1:13" s="14" customFormat="1" ht="30" outlineLevel="1" x14ac:dyDescent="0.25">
      <c r="A17420" s="34"/>
      <c r="B17420" s="46" t="s">
        <v>9366</v>
      </c>
      <c r="C17420" s="40" t="str">
        <f>C17419</f>
        <v>ASIGNACIONES DIRECTAS ANTICIPADAS (5% DEL SGR)</v>
      </c>
      <c r="D17420" s="39" t="str">
        <f>D17419</f>
        <v xml:space="preserve">CALDAS                                            </v>
      </c>
      <c r="E17420" s="39" t="str">
        <f>E17419</f>
        <v>17001</v>
      </c>
      <c r="F17420" s="39" t="str">
        <f>F17419</f>
        <v xml:space="preserve">MANIZALES                                         </v>
      </c>
      <c r="G17420" s="39" t="s">
        <v>10656</v>
      </c>
      <c r="H17420" s="20">
        <f>SUBTOTAL(9,H17414:H17419)</f>
        <v>264709432</v>
      </c>
      <c r="I17420" s="20">
        <f>SUBTOTAL(9,I17414:I17419)</f>
        <v>118872849.55</v>
      </c>
      <c r="J17420" s="42">
        <f>+I17420/H17420</f>
        <v>0.44906918749309999</v>
      </c>
      <c r="K17420" s="20">
        <f>SUBTOTAL(9,K17414:K17419)</f>
        <v>137594713</v>
      </c>
      <c r="L17420" s="20">
        <f>SUBTOTAL(9,L17414:L17419)</f>
        <v>6285978.5499999998</v>
      </c>
      <c r="M17420" s="7">
        <f>IFERROR((L17420/K17420),"N.A")</f>
        <v>4.5684738991388425E-2</v>
      </c>
    </row>
    <row r="17421" spans="1:13" s="14" customFormat="1" ht="30" outlineLevel="2" x14ac:dyDescent="0.25">
      <c r="A17421" s="34"/>
      <c r="B17421" s="44" t="s">
        <v>6408</v>
      </c>
      <c r="C17421" s="31" t="s">
        <v>4158</v>
      </c>
      <c r="D17421" s="14" t="s">
        <v>2270</v>
      </c>
      <c r="E17421" s="14" t="s">
        <v>2274</v>
      </c>
      <c r="F17421" s="14" t="s">
        <v>2275</v>
      </c>
      <c r="G17421" s="14" t="s">
        <v>6109</v>
      </c>
      <c r="H17421" s="20">
        <v>28338</v>
      </c>
      <c r="I17421" s="20">
        <v>28338</v>
      </c>
      <c r="J17421" s="21">
        <f>IFERROR((I17421/H17421),0)</f>
        <v>1</v>
      </c>
      <c r="K17421" s="20"/>
      <c r="L17421" s="20"/>
      <c r="M17421" s="22"/>
    </row>
    <row r="17422" spans="1:13" s="14" customFormat="1" ht="30" outlineLevel="1" x14ac:dyDescent="0.25">
      <c r="A17422" s="34"/>
      <c r="B17422" s="46" t="s">
        <v>9367</v>
      </c>
      <c r="C17422" s="40" t="str">
        <f>C17421</f>
        <v>ASIGNACIONES DIRECTAS ANTICIPADAS (5% DEL SGR)</v>
      </c>
      <c r="D17422" s="39" t="str">
        <f>D17421</f>
        <v xml:space="preserve">BOYACÁ                                            </v>
      </c>
      <c r="E17422" s="39" t="str">
        <f>E17421</f>
        <v>15879</v>
      </c>
      <c r="F17422" s="39" t="str">
        <f>F17421</f>
        <v xml:space="preserve">VIRACACHÁ                                         </v>
      </c>
      <c r="G17422" s="39" t="s">
        <v>10656</v>
      </c>
      <c r="H17422" s="20">
        <f>SUBTOTAL(9,H17421:H17421)</f>
        <v>28338</v>
      </c>
      <c r="I17422" s="20">
        <f>SUBTOTAL(9,I17421:I17421)</f>
        <v>28338</v>
      </c>
      <c r="J17422" s="42">
        <f>+I17422/H17422</f>
        <v>1</v>
      </c>
      <c r="K17422" s="20">
        <f>SUBTOTAL(9,K17421:K17421)</f>
        <v>0</v>
      </c>
      <c r="L17422" s="20">
        <f>SUBTOTAL(9,L17421:L17421)</f>
        <v>0</v>
      </c>
      <c r="M17422" s="7" t="str">
        <f>IFERROR((L17422/K17422),"N.A")</f>
        <v>N.A</v>
      </c>
    </row>
    <row r="17423" spans="1:13" s="14" customFormat="1" ht="30" outlineLevel="2" x14ac:dyDescent="0.25">
      <c r="A17423" s="34"/>
      <c r="B17423" s="44" t="s">
        <v>4686</v>
      </c>
      <c r="C17423" s="31" t="s">
        <v>4158</v>
      </c>
      <c r="D17423" s="14" t="s">
        <v>2270</v>
      </c>
      <c r="E17423" s="14" t="s">
        <v>2277</v>
      </c>
      <c r="F17423" s="14" t="s">
        <v>2278</v>
      </c>
      <c r="G17423" s="14" t="s">
        <v>16</v>
      </c>
      <c r="H17423" s="15">
        <v>339535</v>
      </c>
      <c r="I17423" s="15">
        <v>339535</v>
      </c>
      <c r="J17423" s="16">
        <f>IFERROR((I17423/H17423),0)</f>
        <v>1</v>
      </c>
      <c r="K17423" s="15">
        <v>247377</v>
      </c>
      <c r="L17423" s="15">
        <v>339535</v>
      </c>
      <c r="M17423" s="17">
        <f>L17423/K17423</f>
        <v>1.3725406969928489</v>
      </c>
    </row>
    <row r="17424" spans="1:13" s="14" customFormat="1" ht="30" outlineLevel="2" x14ac:dyDescent="0.25">
      <c r="A17424" s="34"/>
      <c r="B17424" s="44" t="s">
        <v>4686</v>
      </c>
      <c r="C17424" s="31" t="s">
        <v>4158</v>
      </c>
      <c r="D17424" s="14" t="s">
        <v>2270</v>
      </c>
      <c r="E17424" s="14" t="s">
        <v>2277</v>
      </c>
      <c r="F17424" s="14" t="s">
        <v>2278</v>
      </c>
      <c r="G17424" s="14" t="s">
        <v>6109</v>
      </c>
      <c r="H17424" s="20">
        <v>141805</v>
      </c>
      <c r="I17424" s="20">
        <v>141805</v>
      </c>
      <c r="J17424" s="21">
        <f>IFERROR((I17424/H17424),0)</f>
        <v>1</v>
      </c>
      <c r="K17424" s="20"/>
      <c r="L17424" s="20"/>
      <c r="M17424" s="22"/>
    </row>
    <row r="17425" spans="1:13" s="14" customFormat="1" ht="30" outlineLevel="2" x14ac:dyDescent="0.25">
      <c r="A17425" s="34"/>
      <c r="B17425" s="44" t="s">
        <v>4686</v>
      </c>
      <c r="C17425" s="31" t="s">
        <v>4158</v>
      </c>
      <c r="D17425" s="14" t="s">
        <v>2270</v>
      </c>
      <c r="E17425" s="14" t="s">
        <v>2277</v>
      </c>
      <c r="F17425" s="14" t="s">
        <v>2278</v>
      </c>
      <c r="G17425" s="14" t="s">
        <v>6481</v>
      </c>
      <c r="H17425" s="20">
        <v>2</v>
      </c>
      <c r="I17425" s="20">
        <v>2</v>
      </c>
      <c r="J17425" s="21">
        <f>IFERROR((I17425/H17425),0)</f>
        <v>1</v>
      </c>
      <c r="K17425" s="20"/>
      <c r="L17425" s="20"/>
      <c r="M17425" s="22"/>
    </row>
    <row r="17426" spans="1:13" s="14" customFormat="1" ht="30" outlineLevel="2" x14ac:dyDescent="0.25">
      <c r="A17426" s="34"/>
      <c r="B17426" s="44" t="s">
        <v>4686</v>
      </c>
      <c r="C17426" s="31" t="s">
        <v>4158</v>
      </c>
      <c r="D17426" s="14" t="s">
        <v>2270</v>
      </c>
      <c r="E17426" s="14" t="s">
        <v>2277</v>
      </c>
      <c r="F17426" s="14" t="s">
        <v>2278</v>
      </c>
      <c r="G17426" s="14" t="s">
        <v>6492</v>
      </c>
      <c r="H17426" s="20">
        <v>54147</v>
      </c>
      <c r="I17426" s="20">
        <v>54147</v>
      </c>
      <c r="J17426" s="21">
        <f>IFERROR((I17426/H17426),0)</f>
        <v>1</v>
      </c>
      <c r="K17426" s="20"/>
      <c r="L17426" s="20"/>
      <c r="M17426" s="22"/>
    </row>
    <row r="17427" spans="1:13" s="14" customFormat="1" ht="30" outlineLevel="2" x14ac:dyDescent="0.25">
      <c r="A17427" s="34"/>
      <c r="B17427" s="44" t="s">
        <v>4686</v>
      </c>
      <c r="C17427" s="31" t="s">
        <v>4158</v>
      </c>
      <c r="D17427" s="14" t="s">
        <v>2270</v>
      </c>
      <c r="E17427" s="14" t="s">
        <v>2277</v>
      </c>
      <c r="F17427" s="14" t="s">
        <v>2278</v>
      </c>
      <c r="G17427" s="14" t="s">
        <v>6493</v>
      </c>
      <c r="H17427" s="20">
        <v>-67907</v>
      </c>
      <c r="I17427" s="20"/>
      <c r="J17427" s="21">
        <f>IFERROR((I17427/H17427),0)</f>
        <v>0</v>
      </c>
      <c r="K17427" s="20"/>
      <c r="L17427" s="20"/>
      <c r="M17427" s="22"/>
    </row>
    <row r="17428" spans="1:13" s="14" customFormat="1" ht="30" outlineLevel="1" x14ac:dyDescent="0.25">
      <c r="A17428" s="34"/>
      <c r="B17428" s="46" t="s">
        <v>9368</v>
      </c>
      <c r="C17428" s="40" t="str">
        <f>C17427</f>
        <v>ASIGNACIONES DIRECTAS ANTICIPADAS (5% DEL SGR)</v>
      </c>
      <c r="D17428" s="39" t="str">
        <f>D17427</f>
        <v xml:space="preserve">BOYACÁ                                            </v>
      </c>
      <c r="E17428" s="39" t="str">
        <f>E17427</f>
        <v>15861</v>
      </c>
      <c r="F17428" s="39" t="str">
        <f>F17427</f>
        <v xml:space="preserve">VENTAQUEMADA                                      </v>
      </c>
      <c r="G17428" s="39" t="s">
        <v>10656</v>
      </c>
      <c r="H17428" s="20">
        <f>SUBTOTAL(9,H17423:H17427)</f>
        <v>467582</v>
      </c>
      <c r="I17428" s="20">
        <f>SUBTOTAL(9,I17423:I17427)</f>
        <v>535489</v>
      </c>
      <c r="J17428" s="42">
        <f>+I17428/H17428</f>
        <v>1.1452301414511252</v>
      </c>
      <c r="K17428" s="20">
        <f>SUBTOTAL(9,K17423:K17427)</f>
        <v>247377</v>
      </c>
      <c r="L17428" s="20">
        <f>SUBTOTAL(9,L17423:L17427)</f>
        <v>339535</v>
      </c>
      <c r="M17428" s="7">
        <f>IFERROR((L17428/K17428),"N.A")</f>
        <v>1.3725406969928489</v>
      </c>
    </row>
    <row r="17429" spans="1:13" s="14" customFormat="1" ht="30" outlineLevel="2" x14ac:dyDescent="0.25">
      <c r="A17429" s="34"/>
      <c r="B17429" s="44" t="s">
        <v>4687</v>
      </c>
      <c r="C17429" s="31" t="s">
        <v>4158</v>
      </c>
      <c r="D17429" s="14" t="s">
        <v>2270</v>
      </c>
      <c r="E17429" s="14" t="s">
        <v>2280</v>
      </c>
      <c r="F17429" s="14" t="s">
        <v>2281</v>
      </c>
      <c r="G17429" s="14" t="s">
        <v>16</v>
      </c>
      <c r="H17429" s="15">
        <v>29939813</v>
      </c>
      <c r="I17429" s="15">
        <v>29939813</v>
      </c>
      <c r="J17429" s="16">
        <f>IFERROR((I17429/H17429),0)</f>
        <v>1</v>
      </c>
      <c r="K17429" s="15">
        <v>21885499</v>
      </c>
      <c r="L17429" s="15">
        <v>29939813</v>
      </c>
      <c r="M17429" s="17">
        <f>L17429/K17429</f>
        <v>1.3680205783747494</v>
      </c>
    </row>
    <row r="17430" spans="1:13" s="14" customFormat="1" ht="30" outlineLevel="2" x14ac:dyDescent="0.25">
      <c r="A17430" s="34"/>
      <c r="B17430" s="44" t="s">
        <v>4687</v>
      </c>
      <c r="C17430" s="31" t="s">
        <v>4158</v>
      </c>
      <c r="D17430" s="14" t="s">
        <v>2270</v>
      </c>
      <c r="E17430" s="14" t="s">
        <v>2280</v>
      </c>
      <c r="F17430" s="14" t="s">
        <v>2281</v>
      </c>
      <c r="G17430" s="14" t="s">
        <v>6109</v>
      </c>
      <c r="H17430" s="20">
        <v>90058117</v>
      </c>
      <c r="I17430" s="20">
        <v>90058117</v>
      </c>
      <c r="J17430" s="21">
        <f>IFERROR((I17430/H17430),0)</f>
        <v>1</v>
      </c>
      <c r="K17430" s="20"/>
      <c r="L17430" s="20"/>
      <c r="M17430" s="22"/>
    </row>
    <row r="17431" spans="1:13" s="14" customFormat="1" ht="30" outlineLevel="2" x14ac:dyDescent="0.25">
      <c r="A17431" s="34"/>
      <c r="B17431" s="44" t="s">
        <v>4687</v>
      </c>
      <c r="C17431" s="31" t="s">
        <v>4158</v>
      </c>
      <c r="D17431" s="14" t="s">
        <v>2270</v>
      </c>
      <c r="E17431" s="14" t="s">
        <v>2280</v>
      </c>
      <c r="F17431" s="14" t="s">
        <v>2281</v>
      </c>
      <c r="G17431" s="14" t="s">
        <v>6481</v>
      </c>
      <c r="H17431" s="20">
        <v>185</v>
      </c>
      <c r="I17431" s="20">
        <v>185</v>
      </c>
      <c r="J17431" s="21">
        <f>IFERROR((I17431/H17431),0)</f>
        <v>1</v>
      </c>
      <c r="K17431" s="20"/>
      <c r="L17431" s="20"/>
      <c r="M17431" s="22"/>
    </row>
    <row r="17432" spans="1:13" s="14" customFormat="1" ht="30" outlineLevel="2" x14ac:dyDescent="0.25">
      <c r="A17432" s="34"/>
      <c r="B17432" s="44" t="s">
        <v>4687</v>
      </c>
      <c r="C17432" s="31" t="s">
        <v>4158</v>
      </c>
      <c r="D17432" s="14" t="s">
        <v>2270</v>
      </c>
      <c r="E17432" s="14" t="s">
        <v>2280</v>
      </c>
      <c r="F17432" s="14" t="s">
        <v>2281</v>
      </c>
      <c r="G17432" s="14" t="s">
        <v>6485</v>
      </c>
      <c r="H17432" s="20">
        <v>1838618</v>
      </c>
      <c r="I17432" s="20">
        <v>1838618</v>
      </c>
      <c r="J17432" s="22"/>
      <c r="K17432" s="25"/>
      <c r="L17432" s="25"/>
      <c r="M17432" s="22"/>
    </row>
    <row r="17433" spans="1:13" s="14" customFormat="1" ht="30" outlineLevel="2" x14ac:dyDescent="0.25">
      <c r="A17433" s="34"/>
      <c r="B17433" s="44" t="s">
        <v>4687</v>
      </c>
      <c r="C17433" s="31" t="s">
        <v>4158</v>
      </c>
      <c r="D17433" s="14" t="s">
        <v>2270</v>
      </c>
      <c r="E17433" s="14" t="s">
        <v>2280</v>
      </c>
      <c r="F17433" s="14" t="s">
        <v>2281</v>
      </c>
      <c r="G17433" s="14" t="s">
        <v>6492</v>
      </c>
      <c r="H17433" s="20">
        <v>4815973</v>
      </c>
      <c r="I17433" s="20">
        <v>4815973</v>
      </c>
      <c r="J17433" s="21">
        <f>IFERROR((I17433/H17433),0)</f>
        <v>1</v>
      </c>
      <c r="K17433" s="20"/>
      <c r="L17433" s="20"/>
      <c r="M17433" s="22"/>
    </row>
    <row r="17434" spans="1:13" s="14" customFormat="1" ht="30" outlineLevel="2" x14ac:dyDescent="0.25">
      <c r="A17434" s="34"/>
      <c r="B17434" s="44" t="s">
        <v>4687</v>
      </c>
      <c r="C17434" s="31" t="s">
        <v>4158</v>
      </c>
      <c r="D17434" s="14" t="s">
        <v>2270</v>
      </c>
      <c r="E17434" s="14" t="s">
        <v>2280</v>
      </c>
      <c r="F17434" s="14" t="s">
        <v>2281</v>
      </c>
      <c r="G17434" s="14" t="s">
        <v>6493</v>
      </c>
      <c r="H17434" s="20">
        <v>-5987963</v>
      </c>
      <c r="I17434" s="20"/>
      <c r="J17434" s="21">
        <f>IFERROR((I17434/H17434),0)</f>
        <v>0</v>
      </c>
      <c r="K17434" s="20"/>
      <c r="L17434" s="20"/>
      <c r="M17434" s="22"/>
    </row>
    <row r="17435" spans="1:13" s="14" customFormat="1" ht="30" outlineLevel="1" x14ac:dyDescent="0.25">
      <c r="A17435" s="34"/>
      <c r="B17435" s="46" t="s">
        <v>9369</v>
      </c>
      <c r="C17435" s="40" t="str">
        <f>C17434</f>
        <v>ASIGNACIONES DIRECTAS ANTICIPADAS (5% DEL SGR)</v>
      </c>
      <c r="D17435" s="39" t="str">
        <f>D17434</f>
        <v xml:space="preserve">BOYACÁ                                            </v>
      </c>
      <c r="E17435" s="39" t="str">
        <f>E17434</f>
        <v>15842</v>
      </c>
      <c r="F17435" s="39" t="str">
        <f>F17434</f>
        <v xml:space="preserve">UMBITA                                            </v>
      </c>
      <c r="G17435" s="39" t="s">
        <v>10656</v>
      </c>
      <c r="H17435" s="20">
        <f>SUBTOTAL(9,H17429:H17434)</f>
        <v>120664743</v>
      </c>
      <c r="I17435" s="20">
        <f>SUBTOTAL(9,I17429:I17434)</f>
        <v>126652706</v>
      </c>
      <c r="J17435" s="42">
        <f>+I17435/H17435</f>
        <v>1.0496247938803467</v>
      </c>
      <c r="K17435" s="20">
        <f>SUBTOTAL(9,K17429:K17434)</f>
        <v>21885499</v>
      </c>
      <c r="L17435" s="20">
        <f>SUBTOTAL(9,L17429:L17434)</f>
        <v>29939813</v>
      </c>
      <c r="M17435" s="7">
        <f>IFERROR((L17435/K17435),"N.A")</f>
        <v>1.3680205783747494</v>
      </c>
    </row>
    <row r="17436" spans="1:13" s="14" customFormat="1" ht="30" outlineLevel="2" x14ac:dyDescent="0.25">
      <c r="A17436" s="34"/>
      <c r="B17436" s="44" t="s">
        <v>4688</v>
      </c>
      <c r="C17436" s="31" t="s">
        <v>4158</v>
      </c>
      <c r="D17436" s="14" t="s">
        <v>2270</v>
      </c>
      <c r="E17436" s="14" t="s">
        <v>2286</v>
      </c>
      <c r="F17436" s="14" t="s">
        <v>2287</v>
      </c>
      <c r="G17436" s="14" t="s">
        <v>16</v>
      </c>
      <c r="H17436" s="15">
        <v>88337137</v>
      </c>
      <c r="I17436" s="15">
        <v>20564115.260000002</v>
      </c>
      <c r="J17436" s="16">
        <f>IFERROR((I17436/H17436),0)</f>
        <v>0.23279128074979386</v>
      </c>
      <c r="K17436" s="15">
        <v>64886792</v>
      </c>
      <c r="L17436" s="15">
        <v>20564115.260000002</v>
      </c>
      <c r="M17436" s="17">
        <f>L17436/K17436</f>
        <v>0.31692297655892748</v>
      </c>
    </row>
    <row r="17437" spans="1:13" s="14" customFormat="1" ht="30" outlineLevel="2" x14ac:dyDescent="0.25">
      <c r="A17437" s="34"/>
      <c r="B17437" s="44" t="s">
        <v>4688</v>
      </c>
      <c r="C17437" s="31" t="s">
        <v>4158</v>
      </c>
      <c r="D17437" s="14" t="s">
        <v>2270</v>
      </c>
      <c r="E17437" s="14" t="s">
        <v>2286</v>
      </c>
      <c r="F17437" s="14" t="s">
        <v>2287</v>
      </c>
      <c r="G17437" s="14" t="s">
        <v>6109</v>
      </c>
      <c r="H17437" s="20">
        <v>178332148</v>
      </c>
      <c r="I17437" s="20">
        <v>178332148</v>
      </c>
      <c r="J17437" s="21">
        <f>IFERROR((I17437/H17437),0)</f>
        <v>1</v>
      </c>
      <c r="K17437" s="20"/>
      <c r="L17437" s="20"/>
      <c r="M17437" s="22"/>
    </row>
    <row r="17438" spans="1:13" s="14" customFormat="1" ht="30" outlineLevel="2" x14ac:dyDescent="0.25">
      <c r="A17438" s="34"/>
      <c r="B17438" s="44" t="s">
        <v>4688</v>
      </c>
      <c r="C17438" s="31" t="s">
        <v>4158</v>
      </c>
      <c r="D17438" s="14" t="s">
        <v>2270</v>
      </c>
      <c r="E17438" s="14" t="s">
        <v>2286</v>
      </c>
      <c r="F17438" s="14" t="s">
        <v>2287</v>
      </c>
      <c r="G17438" s="14" t="s">
        <v>6481</v>
      </c>
      <c r="H17438" s="20">
        <v>546</v>
      </c>
      <c r="I17438" s="20">
        <v>546</v>
      </c>
      <c r="J17438" s="21">
        <f>IFERROR((I17438/H17438),0)</f>
        <v>1</v>
      </c>
      <c r="K17438" s="20"/>
      <c r="L17438" s="20"/>
      <c r="M17438" s="22"/>
    </row>
    <row r="17439" spans="1:13" s="14" customFormat="1" ht="30" outlineLevel="2" x14ac:dyDescent="0.25">
      <c r="A17439" s="34"/>
      <c r="B17439" s="44" t="s">
        <v>4688</v>
      </c>
      <c r="C17439" s="31" t="s">
        <v>4158</v>
      </c>
      <c r="D17439" s="14" t="s">
        <v>2270</v>
      </c>
      <c r="E17439" s="14" t="s">
        <v>2286</v>
      </c>
      <c r="F17439" s="14" t="s">
        <v>2287</v>
      </c>
      <c r="G17439" s="14" t="s">
        <v>6485</v>
      </c>
      <c r="H17439" s="20">
        <v>6331260</v>
      </c>
      <c r="I17439" s="20">
        <v>6331260</v>
      </c>
      <c r="J17439" s="22"/>
      <c r="K17439" s="25"/>
      <c r="L17439" s="25"/>
      <c r="M17439" s="22"/>
    </row>
    <row r="17440" spans="1:13" s="14" customFormat="1" ht="30" outlineLevel="2" x14ac:dyDescent="0.25">
      <c r="A17440" s="34"/>
      <c r="B17440" s="44" t="s">
        <v>4688</v>
      </c>
      <c r="C17440" s="31" t="s">
        <v>4158</v>
      </c>
      <c r="D17440" s="14" t="s">
        <v>2270</v>
      </c>
      <c r="E17440" s="14" t="s">
        <v>2286</v>
      </c>
      <c r="F17440" s="14" t="s">
        <v>2287</v>
      </c>
      <c r="G17440" s="14" t="s">
        <v>6492</v>
      </c>
      <c r="H17440" s="20">
        <v>14389142</v>
      </c>
      <c r="I17440" s="20">
        <v>14389142</v>
      </c>
      <c r="J17440" s="21">
        <f>IFERROR((I17440/H17440),0)</f>
        <v>1</v>
      </c>
      <c r="K17440" s="20"/>
      <c r="L17440" s="20"/>
      <c r="M17440" s="22"/>
    </row>
    <row r="17441" spans="1:13" s="14" customFormat="1" ht="30" outlineLevel="2" x14ac:dyDescent="0.25">
      <c r="A17441" s="34"/>
      <c r="B17441" s="44" t="s">
        <v>4688</v>
      </c>
      <c r="C17441" s="31" t="s">
        <v>4158</v>
      </c>
      <c r="D17441" s="14" t="s">
        <v>2270</v>
      </c>
      <c r="E17441" s="14" t="s">
        <v>2286</v>
      </c>
      <c r="F17441" s="14" t="s">
        <v>2287</v>
      </c>
      <c r="G17441" s="14" t="s">
        <v>6493</v>
      </c>
      <c r="H17441" s="20">
        <v>-17667427</v>
      </c>
      <c r="I17441" s="20"/>
      <c r="J17441" s="21">
        <f>IFERROR((I17441/H17441),0)</f>
        <v>0</v>
      </c>
      <c r="K17441" s="20"/>
      <c r="L17441" s="20"/>
      <c r="M17441" s="22"/>
    </row>
    <row r="17442" spans="1:13" s="14" customFormat="1" ht="30" outlineLevel="1" x14ac:dyDescent="0.25">
      <c r="A17442" s="34"/>
      <c r="B17442" s="46" t="s">
        <v>9370</v>
      </c>
      <c r="C17442" s="40" t="str">
        <f>C17441</f>
        <v>ASIGNACIONES DIRECTAS ANTICIPADAS (5% DEL SGR)</v>
      </c>
      <c r="D17442" s="39" t="str">
        <f>D17441</f>
        <v xml:space="preserve">BOYACÁ                                            </v>
      </c>
      <c r="E17442" s="39" t="str">
        <f>E17441</f>
        <v>15837</v>
      </c>
      <c r="F17442" s="39" t="str">
        <f>F17441</f>
        <v xml:space="preserve">TUTA                                              </v>
      </c>
      <c r="G17442" s="39" t="s">
        <v>10656</v>
      </c>
      <c r="H17442" s="20">
        <f>SUBTOTAL(9,H17436:H17441)</f>
        <v>269722806</v>
      </c>
      <c r="I17442" s="20">
        <f>SUBTOTAL(9,I17436:I17441)</f>
        <v>219617211.25999999</v>
      </c>
      <c r="J17442" s="42">
        <f>+I17442/H17442</f>
        <v>0.81423300653338149</v>
      </c>
      <c r="K17442" s="20">
        <f>SUBTOTAL(9,K17436:K17441)</f>
        <v>64886792</v>
      </c>
      <c r="L17442" s="20">
        <f>SUBTOTAL(9,L17436:L17441)</f>
        <v>20564115.260000002</v>
      </c>
      <c r="M17442" s="7">
        <f>IFERROR((L17442/K17442),"N.A")</f>
        <v>0.31692297655892748</v>
      </c>
    </row>
    <row r="17443" spans="1:13" s="14" customFormat="1" ht="30" outlineLevel="2" x14ac:dyDescent="0.25">
      <c r="A17443" s="34"/>
      <c r="B17443" s="44" t="s">
        <v>6409</v>
      </c>
      <c r="C17443" s="31" t="s">
        <v>4158</v>
      </c>
      <c r="D17443" s="14" t="s">
        <v>2270</v>
      </c>
      <c r="E17443" s="14" t="s">
        <v>2289</v>
      </c>
      <c r="F17443" s="14" t="s">
        <v>2290</v>
      </c>
      <c r="G17443" s="14" t="s">
        <v>6109</v>
      </c>
      <c r="H17443" s="20">
        <v>13225</v>
      </c>
      <c r="I17443" s="20">
        <v>13225</v>
      </c>
      <c r="J17443" s="21">
        <f>IFERROR((I17443/H17443),0)</f>
        <v>1</v>
      </c>
      <c r="K17443" s="20"/>
      <c r="L17443" s="20"/>
      <c r="M17443" s="22"/>
    </row>
    <row r="17444" spans="1:13" s="14" customFormat="1" ht="30" outlineLevel="1" x14ac:dyDescent="0.25">
      <c r="A17444" s="34"/>
      <c r="B17444" s="46" t="s">
        <v>9371</v>
      </c>
      <c r="C17444" s="40" t="str">
        <f>C17443</f>
        <v>ASIGNACIONES DIRECTAS ANTICIPADAS (5% DEL SGR)</v>
      </c>
      <c r="D17444" s="39" t="str">
        <f>D17443</f>
        <v xml:space="preserve">BOYACÁ                                            </v>
      </c>
      <c r="E17444" s="39" t="str">
        <f>E17443</f>
        <v>15835</v>
      </c>
      <c r="F17444" s="39" t="str">
        <f>F17443</f>
        <v xml:space="preserve">TURMEQUÉ                                          </v>
      </c>
      <c r="G17444" s="39" t="s">
        <v>10656</v>
      </c>
      <c r="H17444" s="20">
        <f>SUBTOTAL(9,H17443:H17443)</f>
        <v>13225</v>
      </c>
      <c r="I17444" s="20">
        <f>SUBTOTAL(9,I17443:I17443)</f>
        <v>13225</v>
      </c>
      <c r="J17444" s="42">
        <f>+I17444/H17444</f>
        <v>1</v>
      </c>
      <c r="K17444" s="20">
        <f>SUBTOTAL(9,K17443:K17443)</f>
        <v>0</v>
      </c>
      <c r="L17444" s="20">
        <f>SUBTOTAL(9,L17443:L17443)</f>
        <v>0</v>
      </c>
      <c r="M17444" s="7" t="str">
        <f>IFERROR((L17444/K17444),"N.A")</f>
        <v>N.A</v>
      </c>
    </row>
    <row r="17445" spans="1:13" s="14" customFormat="1" ht="30" outlineLevel="2" x14ac:dyDescent="0.25">
      <c r="A17445" s="34"/>
      <c r="B17445" s="44" t="s">
        <v>4689</v>
      </c>
      <c r="C17445" s="31" t="s">
        <v>4158</v>
      </c>
      <c r="D17445" s="14" t="s">
        <v>2270</v>
      </c>
      <c r="E17445" s="14" t="s">
        <v>2292</v>
      </c>
      <c r="F17445" s="14" t="s">
        <v>2293</v>
      </c>
      <c r="G17445" s="14" t="s">
        <v>16</v>
      </c>
      <c r="H17445" s="15">
        <v>20430657</v>
      </c>
      <c r="I17445" s="15">
        <v>0</v>
      </c>
      <c r="J17445" s="16">
        <f>IFERROR((I17445/H17445),0)</f>
        <v>0</v>
      </c>
      <c r="K17445" s="15">
        <v>14756598</v>
      </c>
      <c r="L17445" s="15">
        <v>0</v>
      </c>
      <c r="M17445" s="17">
        <f>L17445/K17445</f>
        <v>0</v>
      </c>
    </row>
    <row r="17446" spans="1:13" s="14" customFormat="1" ht="30" outlineLevel="2" x14ac:dyDescent="0.25">
      <c r="A17446" s="34"/>
      <c r="B17446" s="44" t="s">
        <v>4689</v>
      </c>
      <c r="C17446" s="31" t="s">
        <v>4158</v>
      </c>
      <c r="D17446" s="14" t="s">
        <v>2270</v>
      </c>
      <c r="E17446" s="14" t="s">
        <v>2292</v>
      </c>
      <c r="F17446" s="14" t="s">
        <v>2293</v>
      </c>
      <c r="G17446" s="14" t="s">
        <v>6109</v>
      </c>
      <c r="H17446" s="20">
        <v>41854</v>
      </c>
      <c r="I17446" s="20">
        <v>41854</v>
      </c>
      <c r="J17446" s="21">
        <f>IFERROR((I17446/H17446),0)</f>
        <v>1</v>
      </c>
      <c r="K17446" s="20"/>
      <c r="L17446" s="20"/>
      <c r="M17446" s="22"/>
    </row>
    <row r="17447" spans="1:13" s="14" customFormat="1" ht="30" outlineLevel="2" x14ac:dyDescent="0.25">
      <c r="A17447" s="34"/>
      <c r="B17447" s="44" t="s">
        <v>4689</v>
      </c>
      <c r="C17447" s="31" t="s">
        <v>4158</v>
      </c>
      <c r="D17447" s="14" t="s">
        <v>2270</v>
      </c>
      <c r="E17447" s="14" t="s">
        <v>2292</v>
      </c>
      <c r="F17447" s="14" t="s">
        <v>2293</v>
      </c>
      <c r="G17447" s="14" t="s">
        <v>6481</v>
      </c>
      <c r="H17447" s="20">
        <v>126</v>
      </c>
      <c r="I17447" s="20">
        <v>126</v>
      </c>
      <c r="J17447" s="21">
        <f>IFERROR((I17447/H17447),0)</f>
        <v>1</v>
      </c>
      <c r="K17447" s="20"/>
      <c r="L17447" s="20"/>
      <c r="M17447" s="22"/>
    </row>
    <row r="17448" spans="1:13" s="14" customFormat="1" ht="30" outlineLevel="2" x14ac:dyDescent="0.25">
      <c r="A17448" s="34"/>
      <c r="B17448" s="44" t="s">
        <v>4689</v>
      </c>
      <c r="C17448" s="31" t="s">
        <v>4158</v>
      </c>
      <c r="D17448" s="14" t="s">
        <v>2270</v>
      </c>
      <c r="E17448" s="14" t="s">
        <v>2292</v>
      </c>
      <c r="F17448" s="14" t="s">
        <v>2293</v>
      </c>
      <c r="G17448" s="14" t="s">
        <v>6492</v>
      </c>
      <c r="H17448" s="20">
        <v>3184552</v>
      </c>
      <c r="I17448" s="20">
        <v>3184552</v>
      </c>
      <c r="J17448" s="21">
        <f>IFERROR((I17448/H17448),0)</f>
        <v>1</v>
      </c>
      <c r="K17448" s="20"/>
      <c r="L17448" s="20"/>
      <c r="M17448" s="22"/>
    </row>
    <row r="17449" spans="1:13" s="14" customFormat="1" ht="30" outlineLevel="2" x14ac:dyDescent="0.25">
      <c r="A17449" s="34"/>
      <c r="B17449" s="44" t="s">
        <v>4689</v>
      </c>
      <c r="C17449" s="31" t="s">
        <v>4158</v>
      </c>
      <c r="D17449" s="14" t="s">
        <v>2270</v>
      </c>
      <c r="E17449" s="14" t="s">
        <v>2292</v>
      </c>
      <c r="F17449" s="14" t="s">
        <v>2293</v>
      </c>
      <c r="G17449" s="14" t="s">
        <v>6493</v>
      </c>
      <c r="H17449" s="20">
        <v>-4086131</v>
      </c>
      <c r="I17449" s="20"/>
      <c r="J17449" s="21">
        <f>IFERROR((I17449/H17449),0)</f>
        <v>0</v>
      </c>
      <c r="K17449" s="20"/>
      <c r="L17449" s="20"/>
      <c r="M17449" s="22"/>
    </row>
    <row r="17450" spans="1:13" s="14" customFormat="1" ht="30" outlineLevel="1" x14ac:dyDescent="0.25">
      <c r="A17450" s="34"/>
      <c r="B17450" s="46" t="s">
        <v>9372</v>
      </c>
      <c r="C17450" s="40" t="str">
        <f>C17449</f>
        <v>ASIGNACIONES DIRECTAS ANTICIPADAS (5% DEL SGR)</v>
      </c>
      <c r="D17450" s="39" t="str">
        <f>D17449</f>
        <v xml:space="preserve">BOYACÁ                                            </v>
      </c>
      <c r="E17450" s="39" t="str">
        <f>E17449</f>
        <v>15832</v>
      </c>
      <c r="F17450" s="39" t="str">
        <f>F17449</f>
        <v xml:space="preserve">TUNUNGUÁ                                          </v>
      </c>
      <c r="G17450" s="39" t="s">
        <v>10656</v>
      </c>
      <c r="H17450" s="20">
        <f>SUBTOTAL(9,H17445:H17449)</f>
        <v>19571058</v>
      </c>
      <c r="I17450" s="20">
        <f>SUBTOTAL(9,I17445:I17449)</f>
        <v>3226532</v>
      </c>
      <c r="J17450" s="42">
        <f>+I17450/H17450</f>
        <v>0.16486242082569066</v>
      </c>
      <c r="K17450" s="20">
        <f>SUBTOTAL(9,K17445:K17449)</f>
        <v>14756598</v>
      </c>
      <c r="L17450" s="20">
        <f>SUBTOTAL(9,L17445:L17449)</f>
        <v>0</v>
      </c>
      <c r="M17450" s="7">
        <f>IFERROR((L17450/K17450),"N.A")</f>
        <v>0</v>
      </c>
    </row>
    <row r="17451" spans="1:13" s="14" customFormat="1" ht="30" outlineLevel="2" x14ac:dyDescent="0.25">
      <c r="A17451" s="34"/>
      <c r="B17451" s="44" t="s">
        <v>4690</v>
      </c>
      <c r="C17451" s="31" t="s">
        <v>4158</v>
      </c>
      <c r="D17451" s="14" t="s">
        <v>2270</v>
      </c>
      <c r="E17451" s="14" t="s">
        <v>2295</v>
      </c>
      <c r="F17451" s="14" t="s">
        <v>2296</v>
      </c>
      <c r="G17451" s="14" t="s">
        <v>16</v>
      </c>
      <c r="H17451" s="15">
        <v>35728</v>
      </c>
      <c r="I17451" s="15">
        <v>0</v>
      </c>
      <c r="J17451" s="16">
        <f>IFERROR((I17451/H17451),0)</f>
        <v>0</v>
      </c>
      <c r="K17451" s="15">
        <v>25805</v>
      </c>
      <c r="L17451" s="15">
        <v>0</v>
      </c>
      <c r="M17451" s="17">
        <f>L17451/K17451</f>
        <v>0</v>
      </c>
    </row>
    <row r="17452" spans="1:13" s="14" customFormat="1" ht="30" outlineLevel="2" x14ac:dyDescent="0.25">
      <c r="A17452" s="34"/>
      <c r="B17452" s="44" t="s">
        <v>4690</v>
      </c>
      <c r="C17452" s="31" t="s">
        <v>4158</v>
      </c>
      <c r="D17452" s="14" t="s">
        <v>2270</v>
      </c>
      <c r="E17452" s="14" t="s">
        <v>2295</v>
      </c>
      <c r="F17452" s="14" t="s">
        <v>2296</v>
      </c>
      <c r="G17452" s="14" t="s">
        <v>6109</v>
      </c>
      <c r="H17452" s="20">
        <v>201860</v>
      </c>
      <c r="I17452" s="20">
        <v>201860</v>
      </c>
      <c r="J17452" s="21">
        <f>IFERROR((I17452/H17452),0)</f>
        <v>1</v>
      </c>
      <c r="K17452" s="20"/>
      <c r="L17452" s="20"/>
      <c r="M17452" s="22"/>
    </row>
    <row r="17453" spans="1:13" s="14" customFormat="1" ht="30" outlineLevel="2" x14ac:dyDescent="0.25">
      <c r="A17453" s="34"/>
      <c r="B17453" s="44" t="s">
        <v>4690</v>
      </c>
      <c r="C17453" s="31" t="s">
        <v>4158</v>
      </c>
      <c r="D17453" s="14" t="s">
        <v>2270</v>
      </c>
      <c r="E17453" s="14" t="s">
        <v>2295</v>
      </c>
      <c r="F17453" s="14" t="s">
        <v>2296</v>
      </c>
      <c r="G17453" s="14" t="s">
        <v>6492</v>
      </c>
      <c r="H17453" s="20">
        <v>5569</v>
      </c>
      <c r="I17453" s="20">
        <v>5569</v>
      </c>
      <c r="J17453" s="21">
        <f>IFERROR((I17453/H17453),0)</f>
        <v>1</v>
      </c>
      <c r="K17453" s="20"/>
      <c r="L17453" s="20"/>
      <c r="M17453" s="22"/>
    </row>
    <row r="17454" spans="1:13" s="14" customFormat="1" ht="30" outlineLevel="2" x14ac:dyDescent="0.25">
      <c r="A17454" s="34"/>
      <c r="B17454" s="44" t="s">
        <v>4690</v>
      </c>
      <c r="C17454" s="31" t="s">
        <v>4158</v>
      </c>
      <c r="D17454" s="14" t="s">
        <v>2270</v>
      </c>
      <c r="E17454" s="14" t="s">
        <v>2295</v>
      </c>
      <c r="F17454" s="14" t="s">
        <v>2296</v>
      </c>
      <c r="G17454" s="14" t="s">
        <v>6493</v>
      </c>
      <c r="H17454" s="20">
        <v>-7146</v>
      </c>
      <c r="I17454" s="20"/>
      <c r="J17454" s="21">
        <f>IFERROR((I17454/H17454),0)</f>
        <v>0</v>
      </c>
      <c r="K17454" s="20"/>
      <c r="L17454" s="20"/>
      <c r="M17454" s="22"/>
    </row>
    <row r="17455" spans="1:13" s="14" customFormat="1" ht="30" outlineLevel="1" x14ac:dyDescent="0.25">
      <c r="A17455" s="34"/>
      <c r="B17455" s="46" t="s">
        <v>9373</v>
      </c>
      <c r="C17455" s="40" t="str">
        <f>C17454</f>
        <v>ASIGNACIONES DIRECTAS ANTICIPADAS (5% DEL SGR)</v>
      </c>
      <c r="D17455" s="39" t="str">
        <f>D17454</f>
        <v xml:space="preserve">BOYACÁ                                            </v>
      </c>
      <c r="E17455" s="39" t="str">
        <f>E17454</f>
        <v>15822</v>
      </c>
      <c r="F17455" s="39" t="str">
        <f>F17454</f>
        <v xml:space="preserve">TOTA                                              </v>
      </c>
      <c r="G17455" s="39" t="s">
        <v>10656</v>
      </c>
      <c r="H17455" s="20">
        <f>SUBTOTAL(9,H17451:H17454)</f>
        <v>236011</v>
      </c>
      <c r="I17455" s="20">
        <f>SUBTOTAL(9,I17451:I17454)</f>
        <v>207429</v>
      </c>
      <c r="J17455" s="42">
        <f>+I17455/H17455</f>
        <v>0.87889547521090117</v>
      </c>
      <c r="K17455" s="20">
        <f>SUBTOTAL(9,K17451:K17454)</f>
        <v>25805</v>
      </c>
      <c r="L17455" s="20">
        <f>SUBTOTAL(9,L17451:L17454)</f>
        <v>0</v>
      </c>
      <c r="M17455" s="7">
        <f>IFERROR((L17455/K17455),"N.A")</f>
        <v>0</v>
      </c>
    </row>
    <row r="17456" spans="1:13" s="14" customFormat="1" ht="30" outlineLevel="2" x14ac:dyDescent="0.25">
      <c r="A17456" s="34"/>
      <c r="B17456" s="44" t="s">
        <v>4691</v>
      </c>
      <c r="C17456" s="31" t="s">
        <v>4158</v>
      </c>
      <c r="D17456" s="14" t="s">
        <v>2270</v>
      </c>
      <c r="E17456" s="14" t="s">
        <v>2298</v>
      </c>
      <c r="F17456" s="14" t="s">
        <v>2299</v>
      </c>
      <c r="G17456" s="14" t="s">
        <v>16</v>
      </c>
      <c r="H17456" s="15">
        <v>1403010789</v>
      </c>
      <c r="I17456" s="15">
        <v>243668543.11000001</v>
      </c>
      <c r="J17456" s="16">
        <f>IFERROR((I17456/H17456),0)</f>
        <v>0.17367545924837505</v>
      </c>
      <c r="K17456" s="15">
        <v>986968244.57000005</v>
      </c>
      <c r="L17456" s="15">
        <v>243668543.11000001</v>
      </c>
      <c r="M17456" s="17">
        <f>L17456/K17456</f>
        <v>0.24688589977498307</v>
      </c>
    </row>
    <row r="17457" spans="1:13" s="14" customFormat="1" ht="30" outlineLevel="2" x14ac:dyDescent="0.25">
      <c r="A17457" s="34"/>
      <c r="B17457" s="44" t="s">
        <v>4691</v>
      </c>
      <c r="C17457" s="31" t="s">
        <v>4158</v>
      </c>
      <c r="D17457" s="14" t="s">
        <v>2270</v>
      </c>
      <c r="E17457" s="14" t="s">
        <v>2298</v>
      </c>
      <c r="F17457" s="14" t="s">
        <v>2299</v>
      </c>
      <c r="G17457" s="14" t="s">
        <v>6109</v>
      </c>
      <c r="H17457" s="20">
        <v>660782409</v>
      </c>
      <c r="I17457" s="20">
        <v>660782409</v>
      </c>
      <c r="J17457" s="21">
        <f>IFERROR((I17457/H17457),0)</f>
        <v>1</v>
      </c>
      <c r="K17457" s="20"/>
      <c r="L17457" s="20"/>
      <c r="M17457" s="22"/>
    </row>
    <row r="17458" spans="1:13" s="14" customFormat="1" ht="30" outlineLevel="2" x14ac:dyDescent="0.25">
      <c r="A17458" s="34"/>
      <c r="B17458" s="44" t="s">
        <v>4691</v>
      </c>
      <c r="C17458" s="31" t="s">
        <v>4158</v>
      </c>
      <c r="D17458" s="14" t="s">
        <v>2270</v>
      </c>
      <c r="E17458" s="14" t="s">
        <v>2298</v>
      </c>
      <c r="F17458" s="14" t="s">
        <v>2299</v>
      </c>
      <c r="G17458" s="14" t="s">
        <v>6481</v>
      </c>
      <c r="H17458" s="20">
        <v>8677</v>
      </c>
      <c r="I17458" s="20">
        <v>8677</v>
      </c>
      <c r="J17458" s="21">
        <f>IFERROR((I17458/H17458),0)</f>
        <v>1</v>
      </c>
      <c r="K17458" s="20"/>
      <c r="L17458" s="20"/>
      <c r="M17458" s="22"/>
    </row>
    <row r="17459" spans="1:13" s="14" customFormat="1" ht="30" outlineLevel="2" x14ac:dyDescent="0.25">
      <c r="A17459" s="34"/>
      <c r="B17459" s="44" t="s">
        <v>4691</v>
      </c>
      <c r="C17459" s="31" t="s">
        <v>4158</v>
      </c>
      <c r="D17459" s="14" t="s">
        <v>2270</v>
      </c>
      <c r="E17459" s="14" t="s">
        <v>2298</v>
      </c>
      <c r="F17459" s="14" t="s">
        <v>2299</v>
      </c>
      <c r="G17459" s="14" t="s">
        <v>6485</v>
      </c>
      <c r="H17459" s="20">
        <v>49774078</v>
      </c>
      <c r="I17459" s="20">
        <v>49774078</v>
      </c>
      <c r="J17459" s="22"/>
      <c r="K17459" s="25"/>
      <c r="L17459" s="25"/>
      <c r="M17459" s="22"/>
    </row>
    <row r="17460" spans="1:13" s="14" customFormat="1" ht="30" outlineLevel="2" x14ac:dyDescent="0.25">
      <c r="A17460" s="34"/>
      <c r="B17460" s="44" t="s">
        <v>4691</v>
      </c>
      <c r="C17460" s="31" t="s">
        <v>4158</v>
      </c>
      <c r="D17460" s="14" t="s">
        <v>2270</v>
      </c>
      <c r="E17460" s="14" t="s">
        <v>2298</v>
      </c>
      <c r="F17460" s="14" t="s">
        <v>2299</v>
      </c>
      <c r="G17460" s="14" t="s">
        <v>6492</v>
      </c>
      <c r="H17460" s="20">
        <v>185442027</v>
      </c>
      <c r="I17460" s="20">
        <v>185442027</v>
      </c>
      <c r="J17460" s="21">
        <f>IFERROR((I17460/H17460),0)</f>
        <v>1</v>
      </c>
      <c r="K17460" s="20"/>
      <c r="L17460" s="20"/>
      <c r="M17460" s="22"/>
    </row>
    <row r="17461" spans="1:13" s="14" customFormat="1" ht="30" outlineLevel="2" x14ac:dyDescent="0.25">
      <c r="A17461" s="34"/>
      <c r="B17461" s="44" t="s">
        <v>4691</v>
      </c>
      <c r="C17461" s="31" t="s">
        <v>4158</v>
      </c>
      <c r="D17461" s="14" t="s">
        <v>2270</v>
      </c>
      <c r="E17461" s="14" t="s">
        <v>2298</v>
      </c>
      <c r="F17461" s="14" t="s">
        <v>2299</v>
      </c>
      <c r="G17461" s="14" t="s">
        <v>6493</v>
      </c>
      <c r="H17461" s="20">
        <v>-280602158</v>
      </c>
      <c r="I17461" s="20"/>
      <c r="J17461" s="21">
        <f>IFERROR((I17461/H17461),0)</f>
        <v>0</v>
      </c>
      <c r="K17461" s="20"/>
      <c r="L17461" s="20"/>
      <c r="M17461" s="22"/>
    </row>
    <row r="17462" spans="1:13" s="14" customFormat="1" ht="30" outlineLevel="1" x14ac:dyDescent="0.25">
      <c r="A17462" s="34"/>
      <c r="B17462" s="46" t="s">
        <v>9374</v>
      </c>
      <c r="C17462" s="40" t="str">
        <f>C17461</f>
        <v>ASIGNACIONES DIRECTAS ANTICIPADAS (5% DEL SGR)</v>
      </c>
      <c r="D17462" s="39" t="str">
        <f>D17461</f>
        <v xml:space="preserve">BOYACÁ                                            </v>
      </c>
      <c r="E17462" s="39" t="str">
        <f>E17461</f>
        <v>15820</v>
      </c>
      <c r="F17462" s="39" t="str">
        <f>F17461</f>
        <v xml:space="preserve">TÓPAGA                                            </v>
      </c>
      <c r="G17462" s="39" t="s">
        <v>10656</v>
      </c>
      <c r="H17462" s="20">
        <f>SUBTOTAL(9,H17456:H17461)</f>
        <v>2018415822</v>
      </c>
      <c r="I17462" s="20">
        <f>SUBTOTAL(9,I17456:I17461)</f>
        <v>1139675734.1100001</v>
      </c>
      <c r="J17462" s="42">
        <f>+I17462/H17462</f>
        <v>0.56463872393782699</v>
      </c>
      <c r="K17462" s="20">
        <f>SUBTOTAL(9,K17456:K17461)</f>
        <v>986968244.57000005</v>
      </c>
      <c r="L17462" s="20">
        <f>SUBTOTAL(9,L17456:L17461)</f>
        <v>243668543.11000001</v>
      </c>
      <c r="M17462" s="7">
        <f>IFERROR((L17462/K17462),"N.A")</f>
        <v>0.24688589977498307</v>
      </c>
    </row>
    <row r="17463" spans="1:13" s="14" customFormat="1" ht="30" outlineLevel="2" x14ac:dyDescent="0.25">
      <c r="A17463" s="34"/>
      <c r="B17463" s="44" t="s">
        <v>6410</v>
      </c>
      <c r="C17463" s="31" t="s">
        <v>4158</v>
      </c>
      <c r="D17463" s="14" t="s">
        <v>2270</v>
      </c>
      <c r="E17463" s="14" t="s">
        <v>2301</v>
      </c>
      <c r="F17463" s="14" t="s">
        <v>2302</v>
      </c>
      <c r="G17463" s="14" t="s">
        <v>6109</v>
      </c>
      <c r="H17463" s="20">
        <v>5615</v>
      </c>
      <c r="I17463" s="20">
        <v>5615</v>
      </c>
      <c r="J17463" s="21">
        <f>IFERROR((I17463/H17463),0)</f>
        <v>1</v>
      </c>
      <c r="K17463" s="20"/>
      <c r="L17463" s="20"/>
      <c r="M17463" s="22"/>
    </row>
    <row r="17464" spans="1:13" s="14" customFormat="1" ht="30" outlineLevel="1" x14ac:dyDescent="0.25">
      <c r="A17464" s="34"/>
      <c r="B17464" s="46" t="s">
        <v>9375</v>
      </c>
      <c r="C17464" s="40" t="str">
        <f>C17463</f>
        <v>ASIGNACIONES DIRECTAS ANTICIPADAS (5% DEL SGR)</v>
      </c>
      <c r="D17464" s="39" t="str">
        <f>D17463</f>
        <v xml:space="preserve">BOYACÁ                                            </v>
      </c>
      <c r="E17464" s="39" t="str">
        <f>E17463</f>
        <v>15816</v>
      </c>
      <c r="F17464" s="39" t="str">
        <f>F17463</f>
        <v xml:space="preserve">TOGÜÍ                                             </v>
      </c>
      <c r="G17464" s="39" t="s">
        <v>10656</v>
      </c>
      <c r="H17464" s="20">
        <f>SUBTOTAL(9,H17463:H17463)</f>
        <v>5615</v>
      </c>
      <c r="I17464" s="20">
        <f>SUBTOTAL(9,I17463:I17463)</f>
        <v>5615</v>
      </c>
      <c r="J17464" s="42">
        <f>+I17464/H17464</f>
        <v>1</v>
      </c>
      <c r="K17464" s="20">
        <f>SUBTOTAL(9,K17463:K17463)</f>
        <v>0</v>
      </c>
      <c r="L17464" s="20">
        <f>SUBTOTAL(9,L17463:L17463)</f>
        <v>0</v>
      </c>
      <c r="M17464" s="7" t="str">
        <f>IFERROR((L17464/K17464),"N.A")</f>
        <v>N.A</v>
      </c>
    </row>
    <row r="17465" spans="1:13" s="14" customFormat="1" ht="30" outlineLevel="2" x14ac:dyDescent="0.25">
      <c r="A17465" s="34"/>
      <c r="B17465" s="44" t="s">
        <v>4692</v>
      </c>
      <c r="C17465" s="31" t="s">
        <v>4158</v>
      </c>
      <c r="D17465" s="14" t="s">
        <v>2270</v>
      </c>
      <c r="E17465" s="14" t="s">
        <v>2307</v>
      </c>
      <c r="F17465" s="14" t="s">
        <v>2308</v>
      </c>
      <c r="G17465" s="14" t="s">
        <v>16</v>
      </c>
      <c r="H17465" s="15">
        <v>249488</v>
      </c>
      <c r="I17465" s="15">
        <v>0</v>
      </c>
      <c r="J17465" s="16">
        <f>IFERROR((I17465/H17465),0)</f>
        <v>0</v>
      </c>
      <c r="K17465" s="15">
        <v>180200</v>
      </c>
      <c r="L17465" s="15">
        <v>0</v>
      </c>
      <c r="M17465" s="17">
        <f>L17465/K17465</f>
        <v>0</v>
      </c>
    </row>
    <row r="17466" spans="1:13" s="14" customFormat="1" ht="30" outlineLevel="2" x14ac:dyDescent="0.25">
      <c r="A17466" s="34"/>
      <c r="B17466" s="44" t="s">
        <v>4692</v>
      </c>
      <c r="C17466" s="31" t="s">
        <v>4158</v>
      </c>
      <c r="D17466" s="14" t="s">
        <v>2270</v>
      </c>
      <c r="E17466" s="14" t="s">
        <v>2307</v>
      </c>
      <c r="F17466" s="14" t="s">
        <v>2308</v>
      </c>
      <c r="G17466" s="14" t="s">
        <v>6109</v>
      </c>
      <c r="H17466" s="20">
        <v>588139</v>
      </c>
      <c r="I17466" s="20">
        <v>588139</v>
      </c>
      <c r="J17466" s="21">
        <f>IFERROR((I17466/H17466),0)</f>
        <v>1</v>
      </c>
      <c r="K17466" s="20"/>
      <c r="L17466" s="20"/>
      <c r="M17466" s="22"/>
    </row>
    <row r="17467" spans="1:13" s="14" customFormat="1" ht="30" outlineLevel="2" x14ac:dyDescent="0.25">
      <c r="A17467" s="34"/>
      <c r="B17467" s="44" t="s">
        <v>4692</v>
      </c>
      <c r="C17467" s="31" t="s">
        <v>4158</v>
      </c>
      <c r="D17467" s="14" t="s">
        <v>2270</v>
      </c>
      <c r="E17467" s="14" t="s">
        <v>2307</v>
      </c>
      <c r="F17467" s="14" t="s">
        <v>2308</v>
      </c>
      <c r="G17467" s="14" t="s">
        <v>6481</v>
      </c>
      <c r="H17467" s="20">
        <v>2</v>
      </c>
      <c r="I17467" s="20">
        <v>2</v>
      </c>
      <c r="J17467" s="21">
        <f>IFERROR((I17467/H17467),0)</f>
        <v>1</v>
      </c>
      <c r="K17467" s="20"/>
      <c r="L17467" s="20"/>
      <c r="M17467" s="22"/>
    </row>
    <row r="17468" spans="1:13" s="14" customFormat="1" ht="30" outlineLevel="2" x14ac:dyDescent="0.25">
      <c r="A17468" s="34"/>
      <c r="B17468" s="44" t="s">
        <v>4692</v>
      </c>
      <c r="C17468" s="31" t="s">
        <v>4158</v>
      </c>
      <c r="D17468" s="14" t="s">
        <v>2270</v>
      </c>
      <c r="E17468" s="14" t="s">
        <v>2307</v>
      </c>
      <c r="F17468" s="14" t="s">
        <v>2308</v>
      </c>
      <c r="G17468" s="14" t="s">
        <v>6492</v>
      </c>
      <c r="H17468" s="20">
        <v>38888</v>
      </c>
      <c r="I17468" s="20">
        <v>38888</v>
      </c>
      <c r="J17468" s="21">
        <f>IFERROR((I17468/H17468),0)</f>
        <v>1</v>
      </c>
      <c r="K17468" s="20"/>
      <c r="L17468" s="20"/>
      <c r="M17468" s="22"/>
    </row>
    <row r="17469" spans="1:13" s="14" customFormat="1" ht="30" outlineLevel="2" x14ac:dyDescent="0.25">
      <c r="A17469" s="34"/>
      <c r="B17469" s="44" t="s">
        <v>4692</v>
      </c>
      <c r="C17469" s="31" t="s">
        <v>4158</v>
      </c>
      <c r="D17469" s="14" t="s">
        <v>2270</v>
      </c>
      <c r="E17469" s="14" t="s">
        <v>2307</v>
      </c>
      <c r="F17469" s="14" t="s">
        <v>2308</v>
      </c>
      <c r="G17469" s="14" t="s">
        <v>6493</v>
      </c>
      <c r="H17469" s="20">
        <v>-49898</v>
      </c>
      <c r="I17469" s="20"/>
      <c r="J17469" s="21">
        <f>IFERROR((I17469/H17469),0)</f>
        <v>0</v>
      </c>
      <c r="K17469" s="20"/>
      <c r="L17469" s="20"/>
      <c r="M17469" s="22"/>
    </row>
    <row r="17470" spans="1:13" s="14" customFormat="1" ht="30" outlineLevel="1" x14ac:dyDescent="0.25">
      <c r="A17470" s="34"/>
      <c r="B17470" s="46" t="s">
        <v>9376</v>
      </c>
      <c r="C17470" s="40" t="str">
        <f>C17469</f>
        <v>ASIGNACIONES DIRECTAS ANTICIPADAS (5% DEL SGR)</v>
      </c>
      <c r="D17470" s="39" t="str">
        <f>D17469</f>
        <v xml:space="preserve">BOYACÁ                                            </v>
      </c>
      <c r="E17470" s="39" t="str">
        <f>E17469</f>
        <v>15810</v>
      </c>
      <c r="F17470" s="39" t="str">
        <f>F17469</f>
        <v xml:space="preserve">TIPACOQUE                                         </v>
      </c>
      <c r="G17470" s="39" t="s">
        <v>10656</v>
      </c>
      <c r="H17470" s="20">
        <f>SUBTOTAL(9,H17465:H17469)</f>
        <v>826619</v>
      </c>
      <c r="I17470" s="20">
        <f>SUBTOTAL(9,I17465:I17469)</f>
        <v>627029</v>
      </c>
      <c r="J17470" s="42">
        <f>+I17470/H17470</f>
        <v>0.75854656135414256</v>
      </c>
      <c r="K17470" s="20">
        <f>SUBTOTAL(9,K17465:K17469)</f>
        <v>180200</v>
      </c>
      <c r="L17470" s="20">
        <f>SUBTOTAL(9,L17465:L17469)</f>
        <v>0</v>
      </c>
      <c r="M17470" s="7">
        <f>IFERROR((L17470/K17470),"N.A")</f>
        <v>0</v>
      </c>
    </row>
    <row r="17471" spans="1:13" s="14" customFormat="1" ht="30" outlineLevel="2" x14ac:dyDescent="0.25">
      <c r="A17471" s="34"/>
      <c r="B17471" s="44" t="s">
        <v>4693</v>
      </c>
      <c r="C17471" s="31" t="s">
        <v>4158</v>
      </c>
      <c r="D17471" s="14" t="s">
        <v>2270</v>
      </c>
      <c r="E17471" s="14" t="s">
        <v>2313</v>
      </c>
      <c r="F17471" s="14" t="s">
        <v>2314</v>
      </c>
      <c r="G17471" s="14" t="s">
        <v>16</v>
      </c>
      <c r="H17471" s="15">
        <v>10606406</v>
      </c>
      <c r="I17471" s="15">
        <v>10606406.000000002</v>
      </c>
      <c r="J17471" s="16">
        <f>IFERROR((I17471/H17471),0)</f>
        <v>1.0000000000000002</v>
      </c>
      <c r="K17471" s="15">
        <v>7689371</v>
      </c>
      <c r="L17471" s="15">
        <v>10606406.000000002</v>
      </c>
      <c r="M17471" s="17">
        <f>L17471/K17471</f>
        <v>1.3793593780297506</v>
      </c>
    </row>
    <row r="17472" spans="1:13" s="14" customFormat="1" ht="30" outlineLevel="2" x14ac:dyDescent="0.25">
      <c r="A17472" s="34"/>
      <c r="B17472" s="44" t="s">
        <v>4693</v>
      </c>
      <c r="C17472" s="31" t="s">
        <v>4158</v>
      </c>
      <c r="D17472" s="14" t="s">
        <v>2270</v>
      </c>
      <c r="E17472" s="14" t="s">
        <v>2313</v>
      </c>
      <c r="F17472" s="14" t="s">
        <v>2314</v>
      </c>
      <c r="G17472" s="14" t="s">
        <v>6109</v>
      </c>
      <c r="H17472" s="20">
        <v>41919881</v>
      </c>
      <c r="I17472" s="20">
        <v>41919881</v>
      </c>
      <c r="J17472" s="21">
        <f>IFERROR((I17472/H17472),0)</f>
        <v>1</v>
      </c>
      <c r="K17472" s="20"/>
      <c r="L17472" s="20"/>
      <c r="M17472" s="22"/>
    </row>
    <row r="17473" spans="1:13" s="14" customFormat="1" ht="30" outlineLevel="2" x14ac:dyDescent="0.25">
      <c r="A17473" s="34"/>
      <c r="B17473" s="44" t="s">
        <v>4693</v>
      </c>
      <c r="C17473" s="31" t="s">
        <v>4158</v>
      </c>
      <c r="D17473" s="14" t="s">
        <v>2270</v>
      </c>
      <c r="E17473" s="14" t="s">
        <v>2313</v>
      </c>
      <c r="F17473" s="14" t="s">
        <v>2314</v>
      </c>
      <c r="G17473" s="14" t="s">
        <v>6481</v>
      </c>
      <c r="H17473" s="20">
        <v>66</v>
      </c>
      <c r="I17473" s="20">
        <v>66</v>
      </c>
      <c r="J17473" s="21">
        <f>IFERROR((I17473/H17473),0)</f>
        <v>1</v>
      </c>
      <c r="K17473" s="20"/>
      <c r="L17473" s="20"/>
      <c r="M17473" s="22"/>
    </row>
    <row r="17474" spans="1:13" s="14" customFormat="1" ht="30" outlineLevel="2" x14ac:dyDescent="0.25">
      <c r="A17474" s="34"/>
      <c r="B17474" s="44" t="s">
        <v>4693</v>
      </c>
      <c r="C17474" s="31" t="s">
        <v>4158</v>
      </c>
      <c r="D17474" s="14" t="s">
        <v>2270</v>
      </c>
      <c r="E17474" s="14" t="s">
        <v>2313</v>
      </c>
      <c r="F17474" s="14" t="s">
        <v>2314</v>
      </c>
      <c r="G17474" s="14" t="s">
        <v>6485</v>
      </c>
      <c r="H17474" s="20">
        <v>789128</v>
      </c>
      <c r="I17474" s="20">
        <v>789128</v>
      </c>
      <c r="J17474" s="22"/>
      <c r="K17474" s="25"/>
      <c r="L17474" s="25"/>
      <c r="M17474" s="22"/>
    </row>
    <row r="17475" spans="1:13" s="14" customFormat="1" ht="30" outlineLevel="2" x14ac:dyDescent="0.25">
      <c r="A17475" s="34"/>
      <c r="B17475" s="44" t="s">
        <v>4693</v>
      </c>
      <c r="C17475" s="31" t="s">
        <v>4158</v>
      </c>
      <c r="D17475" s="14" t="s">
        <v>2270</v>
      </c>
      <c r="E17475" s="14" t="s">
        <v>2313</v>
      </c>
      <c r="F17475" s="14" t="s">
        <v>2314</v>
      </c>
      <c r="G17475" s="14" t="s">
        <v>6492</v>
      </c>
      <c r="H17475" s="20">
        <v>1669609</v>
      </c>
      <c r="I17475" s="20">
        <v>1669609</v>
      </c>
      <c r="J17475" s="21">
        <f>IFERROR((I17475/H17475),0)</f>
        <v>1</v>
      </c>
      <c r="K17475" s="20"/>
      <c r="L17475" s="20"/>
      <c r="M17475" s="22"/>
    </row>
    <row r="17476" spans="1:13" s="14" customFormat="1" ht="30" outlineLevel="2" x14ac:dyDescent="0.25">
      <c r="A17476" s="34"/>
      <c r="B17476" s="44" t="s">
        <v>4693</v>
      </c>
      <c r="C17476" s="31" t="s">
        <v>4158</v>
      </c>
      <c r="D17476" s="14" t="s">
        <v>2270</v>
      </c>
      <c r="E17476" s="14" t="s">
        <v>2313</v>
      </c>
      <c r="F17476" s="14" t="s">
        <v>2314</v>
      </c>
      <c r="G17476" s="14" t="s">
        <v>6493</v>
      </c>
      <c r="H17476" s="20">
        <v>-2121281</v>
      </c>
      <c r="I17476" s="20"/>
      <c r="J17476" s="21">
        <f>IFERROR((I17476/H17476),0)</f>
        <v>0</v>
      </c>
      <c r="K17476" s="20"/>
      <c r="L17476" s="20"/>
      <c r="M17476" s="22"/>
    </row>
    <row r="17477" spans="1:13" s="14" customFormat="1" ht="30" outlineLevel="1" x14ac:dyDescent="0.25">
      <c r="A17477" s="34"/>
      <c r="B17477" s="46" t="s">
        <v>9377</v>
      </c>
      <c r="C17477" s="40" t="str">
        <f>C17476</f>
        <v>ASIGNACIONES DIRECTAS ANTICIPADAS (5% DEL SGR)</v>
      </c>
      <c r="D17477" s="39" t="str">
        <f>D17476</f>
        <v xml:space="preserve">BOYACÁ                                            </v>
      </c>
      <c r="E17477" s="39" t="str">
        <f>E17476</f>
        <v>15806</v>
      </c>
      <c r="F17477" s="39" t="str">
        <f>F17476</f>
        <v xml:space="preserve">TIBASOSA                                          </v>
      </c>
      <c r="G17477" s="39" t="s">
        <v>10656</v>
      </c>
      <c r="H17477" s="20">
        <f>SUBTOTAL(9,H17471:H17476)</f>
        <v>52863809</v>
      </c>
      <c r="I17477" s="20">
        <f>SUBTOTAL(9,I17471:I17476)</f>
        <v>54985090</v>
      </c>
      <c r="J17477" s="42">
        <f>+I17477/H17477</f>
        <v>1.0401272825422019</v>
      </c>
      <c r="K17477" s="20">
        <f>SUBTOTAL(9,K17471:K17476)</f>
        <v>7689371</v>
      </c>
      <c r="L17477" s="20">
        <f>SUBTOTAL(9,L17471:L17476)</f>
        <v>10606406.000000002</v>
      </c>
      <c r="M17477" s="7">
        <f>IFERROR((L17477/K17477),"N.A")</f>
        <v>1.3793593780297506</v>
      </c>
    </row>
    <row r="17478" spans="1:13" s="14" customFormat="1" ht="30" outlineLevel="2" x14ac:dyDescent="0.25">
      <c r="A17478" s="34"/>
      <c r="B17478" s="44" t="s">
        <v>4694</v>
      </c>
      <c r="C17478" s="31" t="s">
        <v>4158</v>
      </c>
      <c r="D17478" s="14" t="s">
        <v>2270</v>
      </c>
      <c r="E17478" s="14" t="s">
        <v>2319</v>
      </c>
      <c r="F17478" s="14" t="s">
        <v>2320</v>
      </c>
      <c r="G17478" s="14" t="s">
        <v>16</v>
      </c>
      <c r="H17478" s="15">
        <v>70302</v>
      </c>
      <c r="I17478" s="15">
        <v>0</v>
      </c>
      <c r="J17478" s="16">
        <f>IFERROR((I17478/H17478),0)</f>
        <v>0</v>
      </c>
      <c r="K17478" s="15">
        <v>50969</v>
      </c>
      <c r="L17478" s="15">
        <v>0</v>
      </c>
      <c r="M17478" s="17">
        <f>L17478/K17478</f>
        <v>0</v>
      </c>
    </row>
    <row r="17479" spans="1:13" s="14" customFormat="1" ht="30" outlineLevel="2" x14ac:dyDescent="0.25">
      <c r="A17479" s="34"/>
      <c r="B17479" s="44" t="s">
        <v>4694</v>
      </c>
      <c r="C17479" s="31" t="s">
        <v>4158</v>
      </c>
      <c r="D17479" s="14" t="s">
        <v>2270</v>
      </c>
      <c r="E17479" s="14" t="s">
        <v>2319</v>
      </c>
      <c r="F17479" s="14" t="s">
        <v>2320</v>
      </c>
      <c r="G17479" s="14" t="s">
        <v>6109</v>
      </c>
      <c r="H17479" s="20">
        <v>37200</v>
      </c>
      <c r="I17479" s="20">
        <v>37200</v>
      </c>
      <c r="J17479" s="21">
        <f>IFERROR((I17479/H17479),0)</f>
        <v>1</v>
      </c>
      <c r="K17479" s="20"/>
      <c r="L17479" s="20"/>
      <c r="M17479" s="22"/>
    </row>
    <row r="17480" spans="1:13" s="14" customFormat="1" ht="30" outlineLevel="2" x14ac:dyDescent="0.25">
      <c r="A17480" s="34"/>
      <c r="B17480" s="44" t="s">
        <v>4694</v>
      </c>
      <c r="C17480" s="31" t="s">
        <v>4158</v>
      </c>
      <c r="D17480" s="14" t="s">
        <v>2270</v>
      </c>
      <c r="E17480" s="14" t="s">
        <v>2319</v>
      </c>
      <c r="F17480" s="14" t="s">
        <v>2320</v>
      </c>
      <c r="G17480" s="14" t="s">
        <v>6492</v>
      </c>
      <c r="H17480" s="20">
        <v>11068</v>
      </c>
      <c r="I17480" s="20">
        <v>11068</v>
      </c>
      <c r="J17480" s="21">
        <f>IFERROR((I17480/H17480),0)</f>
        <v>1</v>
      </c>
      <c r="K17480" s="20"/>
      <c r="L17480" s="20"/>
      <c r="M17480" s="22"/>
    </row>
    <row r="17481" spans="1:13" s="14" customFormat="1" ht="30" outlineLevel="2" x14ac:dyDescent="0.25">
      <c r="A17481" s="34"/>
      <c r="B17481" s="44" t="s">
        <v>4694</v>
      </c>
      <c r="C17481" s="31" t="s">
        <v>4158</v>
      </c>
      <c r="D17481" s="14" t="s">
        <v>2270</v>
      </c>
      <c r="E17481" s="14" t="s">
        <v>2319</v>
      </c>
      <c r="F17481" s="14" t="s">
        <v>2320</v>
      </c>
      <c r="G17481" s="14" t="s">
        <v>6493</v>
      </c>
      <c r="H17481" s="20">
        <v>-14060</v>
      </c>
      <c r="I17481" s="20"/>
      <c r="J17481" s="21">
        <f>IFERROR((I17481/H17481),0)</f>
        <v>0</v>
      </c>
      <c r="K17481" s="20"/>
      <c r="L17481" s="20"/>
      <c r="M17481" s="22"/>
    </row>
    <row r="17482" spans="1:13" s="14" customFormat="1" ht="30" outlineLevel="1" x14ac:dyDescent="0.25">
      <c r="A17482" s="34"/>
      <c r="B17482" s="46" t="s">
        <v>9378</v>
      </c>
      <c r="C17482" s="40" t="str">
        <f>C17481</f>
        <v>ASIGNACIONES DIRECTAS ANTICIPADAS (5% DEL SGR)</v>
      </c>
      <c r="D17482" s="39" t="str">
        <f>D17481</f>
        <v xml:space="preserve">BOYACÁ                                            </v>
      </c>
      <c r="E17482" s="39" t="str">
        <f>E17481</f>
        <v>15798</v>
      </c>
      <c r="F17482" s="39" t="str">
        <f>F17481</f>
        <v xml:space="preserve">TENZA                                             </v>
      </c>
      <c r="G17482" s="39" t="s">
        <v>10656</v>
      </c>
      <c r="H17482" s="20">
        <f>SUBTOTAL(9,H17478:H17481)</f>
        <v>104510</v>
      </c>
      <c r="I17482" s="20">
        <f>SUBTOTAL(9,I17478:I17481)</f>
        <v>48268</v>
      </c>
      <c r="J17482" s="42">
        <f>+I17482/H17482</f>
        <v>0.46185054061812264</v>
      </c>
      <c r="K17482" s="20">
        <f>SUBTOTAL(9,K17478:K17481)</f>
        <v>50969</v>
      </c>
      <c r="L17482" s="20">
        <f>SUBTOTAL(9,L17478:L17481)</f>
        <v>0</v>
      </c>
      <c r="M17482" s="7">
        <f>IFERROR((L17482/K17482),"N.A")</f>
        <v>0</v>
      </c>
    </row>
    <row r="17483" spans="1:13" s="14" customFormat="1" ht="30" outlineLevel="2" x14ac:dyDescent="0.25">
      <c r="A17483" s="34"/>
      <c r="B17483" s="44" t="s">
        <v>4695</v>
      </c>
      <c r="C17483" s="31" t="s">
        <v>4158</v>
      </c>
      <c r="D17483" s="14" t="s">
        <v>2270</v>
      </c>
      <c r="E17483" s="14" t="s">
        <v>2322</v>
      </c>
      <c r="F17483" s="14" t="s">
        <v>2323</v>
      </c>
      <c r="G17483" s="14" t="s">
        <v>16</v>
      </c>
      <c r="H17483" s="15">
        <v>331106462</v>
      </c>
      <c r="I17483" s="15">
        <v>331106461.99999994</v>
      </c>
      <c r="J17483" s="16">
        <f>IFERROR((I17483/H17483),0)</f>
        <v>0.99999999999999978</v>
      </c>
      <c r="K17483" s="15">
        <v>239039327</v>
      </c>
      <c r="L17483" s="15">
        <v>331106461.99999994</v>
      </c>
      <c r="M17483" s="17">
        <f>L17483/K17483</f>
        <v>1.3851547615844817</v>
      </c>
    </row>
    <row r="17484" spans="1:13" s="14" customFormat="1" ht="30" outlineLevel="2" x14ac:dyDescent="0.25">
      <c r="A17484" s="34"/>
      <c r="B17484" s="44" t="s">
        <v>4695</v>
      </c>
      <c r="C17484" s="31" t="s">
        <v>4158</v>
      </c>
      <c r="D17484" s="14" t="s">
        <v>2270</v>
      </c>
      <c r="E17484" s="14" t="s">
        <v>2322</v>
      </c>
      <c r="F17484" s="14" t="s">
        <v>2323</v>
      </c>
      <c r="G17484" s="14" t="s">
        <v>6109</v>
      </c>
      <c r="H17484" s="20">
        <v>444206108</v>
      </c>
      <c r="I17484" s="20">
        <v>444206108</v>
      </c>
      <c r="J17484" s="21">
        <f>IFERROR((I17484/H17484),0)</f>
        <v>1</v>
      </c>
      <c r="K17484" s="20"/>
      <c r="L17484" s="20"/>
      <c r="M17484" s="22"/>
    </row>
    <row r="17485" spans="1:13" s="14" customFormat="1" ht="30" outlineLevel="2" x14ac:dyDescent="0.25">
      <c r="A17485" s="34"/>
      <c r="B17485" s="44" t="s">
        <v>4695</v>
      </c>
      <c r="C17485" s="31" t="s">
        <v>4158</v>
      </c>
      <c r="D17485" s="14" t="s">
        <v>2270</v>
      </c>
      <c r="E17485" s="14" t="s">
        <v>2322</v>
      </c>
      <c r="F17485" s="14" t="s">
        <v>2323</v>
      </c>
      <c r="G17485" s="14" t="s">
        <v>6481</v>
      </c>
      <c r="H17485" s="20">
        <v>2048</v>
      </c>
      <c r="I17485" s="20">
        <v>2048</v>
      </c>
      <c r="J17485" s="21">
        <f>IFERROR((I17485/H17485),0)</f>
        <v>1</v>
      </c>
      <c r="K17485" s="20"/>
      <c r="L17485" s="20"/>
      <c r="M17485" s="22"/>
    </row>
    <row r="17486" spans="1:13" s="14" customFormat="1" ht="30" outlineLevel="2" x14ac:dyDescent="0.25">
      <c r="A17486" s="34"/>
      <c r="B17486" s="44" t="s">
        <v>4695</v>
      </c>
      <c r="C17486" s="31" t="s">
        <v>4158</v>
      </c>
      <c r="D17486" s="14" t="s">
        <v>2270</v>
      </c>
      <c r="E17486" s="14" t="s">
        <v>2322</v>
      </c>
      <c r="F17486" s="14" t="s">
        <v>2323</v>
      </c>
      <c r="G17486" s="14" t="s">
        <v>6485</v>
      </c>
      <c r="H17486" s="20">
        <v>35169384</v>
      </c>
      <c r="I17486" s="20">
        <v>35169384</v>
      </c>
      <c r="J17486" s="22"/>
      <c r="K17486" s="25"/>
      <c r="L17486" s="25"/>
      <c r="M17486" s="22"/>
    </row>
    <row r="17487" spans="1:13" s="14" customFormat="1" ht="30" outlineLevel="2" x14ac:dyDescent="0.25">
      <c r="A17487" s="34"/>
      <c r="B17487" s="44" t="s">
        <v>4695</v>
      </c>
      <c r="C17487" s="31" t="s">
        <v>4158</v>
      </c>
      <c r="D17487" s="14" t="s">
        <v>2270</v>
      </c>
      <c r="E17487" s="14" t="s">
        <v>2322</v>
      </c>
      <c r="F17487" s="14" t="s">
        <v>2323</v>
      </c>
      <c r="G17487" s="14" t="s">
        <v>6492</v>
      </c>
      <c r="H17487" s="20">
        <v>51546234</v>
      </c>
      <c r="I17487" s="20">
        <v>51546234</v>
      </c>
      <c r="J17487" s="21">
        <f>IFERROR((I17487/H17487),0)</f>
        <v>1</v>
      </c>
      <c r="K17487" s="20"/>
      <c r="L17487" s="20"/>
      <c r="M17487" s="22"/>
    </row>
    <row r="17488" spans="1:13" s="14" customFormat="1" ht="30" outlineLevel="2" x14ac:dyDescent="0.25">
      <c r="A17488" s="34"/>
      <c r="B17488" s="44" t="s">
        <v>4695</v>
      </c>
      <c r="C17488" s="31" t="s">
        <v>4158</v>
      </c>
      <c r="D17488" s="14" t="s">
        <v>2270</v>
      </c>
      <c r="E17488" s="14" t="s">
        <v>2322</v>
      </c>
      <c r="F17488" s="14" t="s">
        <v>2323</v>
      </c>
      <c r="G17488" s="14" t="s">
        <v>6493</v>
      </c>
      <c r="H17488" s="20">
        <v>-66221292</v>
      </c>
      <c r="I17488" s="20"/>
      <c r="J17488" s="21">
        <f>IFERROR((I17488/H17488),0)</f>
        <v>0</v>
      </c>
      <c r="K17488" s="20"/>
      <c r="L17488" s="20"/>
      <c r="M17488" s="22"/>
    </row>
    <row r="17489" spans="1:13" s="14" customFormat="1" ht="30" outlineLevel="1" x14ac:dyDescent="0.25">
      <c r="A17489" s="34"/>
      <c r="B17489" s="46" t="s">
        <v>9379</v>
      </c>
      <c r="C17489" s="40" t="str">
        <f>C17488</f>
        <v>ASIGNACIONES DIRECTAS ANTICIPADAS (5% DEL SGR)</v>
      </c>
      <c r="D17489" s="39" t="str">
        <f>D17488</f>
        <v xml:space="preserve">BOYACÁ                                            </v>
      </c>
      <c r="E17489" s="39" t="str">
        <f>E17488</f>
        <v>15790</v>
      </c>
      <c r="F17489" s="39" t="str">
        <f>F17488</f>
        <v xml:space="preserve">TASCO                                             </v>
      </c>
      <c r="G17489" s="39" t="s">
        <v>10656</v>
      </c>
      <c r="H17489" s="20">
        <f>SUBTOTAL(9,H17483:H17488)</f>
        <v>795808944</v>
      </c>
      <c r="I17489" s="20">
        <f>SUBTOTAL(9,I17483:I17488)</f>
        <v>862030236</v>
      </c>
      <c r="J17489" s="42">
        <f>+I17489/H17489</f>
        <v>1.0832125505741992</v>
      </c>
      <c r="K17489" s="20">
        <f>SUBTOTAL(9,K17483:K17488)</f>
        <v>239039327</v>
      </c>
      <c r="L17489" s="20">
        <f>SUBTOTAL(9,L17483:L17488)</f>
        <v>331106461.99999994</v>
      </c>
      <c r="M17489" s="7">
        <f>IFERROR((L17489/K17489),"N.A")</f>
        <v>1.3851547615844817</v>
      </c>
    </row>
    <row r="17490" spans="1:13" s="14" customFormat="1" ht="30" outlineLevel="2" x14ac:dyDescent="0.25">
      <c r="A17490" s="34"/>
      <c r="B17490" s="44" t="s">
        <v>4696</v>
      </c>
      <c r="C17490" s="31" t="s">
        <v>4158</v>
      </c>
      <c r="D17490" s="14" t="s">
        <v>2270</v>
      </c>
      <c r="E17490" s="14" t="s">
        <v>2325</v>
      </c>
      <c r="F17490" s="14" t="s">
        <v>2326</v>
      </c>
      <c r="G17490" s="14" t="s">
        <v>16</v>
      </c>
      <c r="H17490" s="15">
        <v>147424</v>
      </c>
      <c r="I17490" s="15">
        <v>0</v>
      </c>
      <c r="J17490" s="16">
        <f>IFERROR((I17490/H17490),0)</f>
        <v>0</v>
      </c>
      <c r="K17490" s="15">
        <v>107852</v>
      </c>
      <c r="L17490" s="15">
        <v>0</v>
      </c>
      <c r="M17490" s="17">
        <f>L17490/K17490</f>
        <v>0</v>
      </c>
    </row>
    <row r="17491" spans="1:13" s="14" customFormat="1" ht="30" outlineLevel="2" x14ac:dyDescent="0.25">
      <c r="A17491" s="34"/>
      <c r="B17491" s="44" t="s">
        <v>4696</v>
      </c>
      <c r="C17491" s="31" t="s">
        <v>4158</v>
      </c>
      <c r="D17491" s="14" t="s">
        <v>2270</v>
      </c>
      <c r="E17491" s="14" t="s">
        <v>2325</v>
      </c>
      <c r="F17491" s="14" t="s">
        <v>2326</v>
      </c>
      <c r="G17491" s="14" t="s">
        <v>6109</v>
      </c>
      <c r="H17491" s="20">
        <v>293099</v>
      </c>
      <c r="I17491" s="20">
        <v>293099</v>
      </c>
      <c r="J17491" s="21">
        <f>IFERROR((I17491/H17491),0)</f>
        <v>1</v>
      </c>
      <c r="K17491" s="20"/>
      <c r="L17491" s="20"/>
      <c r="M17491" s="22"/>
    </row>
    <row r="17492" spans="1:13" s="14" customFormat="1" ht="30" outlineLevel="2" x14ac:dyDescent="0.25">
      <c r="A17492" s="34"/>
      <c r="B17492" s="44" t="s">
        <v>4696</v>
      </c>
      <c r="C17492" s="31" t="s">
        <v>4158</v>
      </c>
      <c r="D17492" s="14" t="s">
        <v>2270</v>
      </c>
      <c r="E17492" s="14" t="s">
        <v>2325</v>
      </c>
      <c r="F17492" s="14" t="s">
        <v>2326</v>
      </c>
      <c r="G17492" s="14" t="s">
        <v>6481</v>
      </c>
      <c r="H17492" s="20">
        <v>1</v>
      </c>
      <c r="I17492" s="20">
        <v>1</v>
      </c>
      <c r="J17492" s="21">
        <f>IFERROR((I17492/H17492),0)</f>
        <v>1</v>
      </c>
      <c r="K17492" s="20"/>
      <c r="L17492" s="20"/>
      <c r="M17492" s="22"/>
    </row>
    <row r="17493" spans="1:13" s="14" customFormat="1" ht="30" outlineLevel="2" x14ac:dyDescent="0.25">
      <c r="A17493" s="34"/>
      <c r="B17493" s="44" t="s">
        <v>4696</v>
      </c>
      <c r="C17493" s="31" t="s">
        <v>4158</v>
      </c>
      <c r="D17493" s="14" t="s">
        <v>2270</v>
      </c>
      <c r="E17493" s="14" t="s">
        <v>2325</v>
      </c>
      <c r="F17493" s="14" t="s">
        <v>2326</v>
      </c>
      <c r="G17493" s="14" t="s">
        <v>6492</v>
      </c>
      <c r="H17493" s="20">
        <v>23765</v>
      </c>
      <c r="I17493" s="20">
        <v>23765</v>
      </c>
      <c r="J17493" s="21">
        <f>IFERROR((I17493/H17493),0)</f>
        <v>1</v>
      </c>
      <c r="K17493" s="20"/>
      <c r="L17493" s="20"/>
      <c r="M17493" s="22"/>
    </row>
    <row r="17494" spans="1:13" s="14" customFormat="1" ht="30" outlineLevel="2" x14ac:dyDescent="0.25">
      <c r="A17494" s="34"/>
      <c r="B17494" s="44" t="s">
        <v>4696</v>
      </c>
      <c r="C17494" s="31" t="s">
        <v>4158</v>
      </c>
      <c r="D17494" s="14" t="s">
        <v>2270</v>
      </c>
      <c r="E17494" s="14" t="s">
        <v>2325</v>
      </c>
      <c r="F17494" s="14" t="s">
        <v>2326</v>
      </c>
      <c r="G17494" s="14" t="s">
        <v>6493</v>
      </c>
      <c r="H17494" s="20">
        <v>-29485</v>
      </c>
      <c r="I17494" s="20"/>
      <c r="J17494" s="21">
        <f>IFERROR((I17494/H17494),0)</f>
        <v>0</v>
      </c>
      <c r="K17494" s="20"/>
      <c r="L17494" s="20"/>
      <c r="M17494" s="22"/>
    </row>
    <row r="17495" spans="1:13" s="14" customFormat="1" ht="30" outlineLevel="1" x14ac:dyDescent="0.25">
      <c r="A17495" s="34"/>
      <c r="B17495" s="46" t="s">
        <v>9380</v>
      </c>
      <c r="C17495" s="40" t="str">
        <f>C17494</f>
        <v>ASIGNACIONES DIRECTAS ANTICIPADAS (5% DEL SGR)</v>
      </c>
      <c r="D17495" s="39" t="str">
        <f>D17494</f>
        <v xml:space="preserve">BOYACÁ                                            </v>
      </c>
      <c r="E17495" s="39" t="str">
        <f>E17494</f>
        <v>15778</v>
      </c>
      <c r="F17495" s="39" t="str">
        <f>F17494</f>
        <v xml:space="preserve">SUTATENZA                                         </v>
      </c>
      <c r="G17495" s="39" t="s">
        <v>10656</v>
      </c>
      <c r="H17495" s="20">
        <f>SUBTOTAL(9,H17490:H17494)</f>
        <v>434804</v>
      </c>
      <c r="I17495" s="20">
        <f>SUBTOTAL(9,I17490:I17494)</f>
        <v>316865</v>
      </c>
      <c r="J17495" s="42">
        <f>+I17495/H17495</f>
        <v>0.72875364532065023</v>
      </c>
      <c r="K17495" s="20">
        <f>SUBTOTAL(9,K17490:K17494)</f>
        <v>107852</v>
      </c>
      <c r="L17495" s="20">
        <f>SUBTOTAL(9,L17490:L17494)</f>
        <v>0</v>
      </c>
      <c r="M17495" s="7">
        <f>IFERROR((L17495/K17495),"N.A")</f>
        <v>0</v>
      </c>
    </row>
    <row r="17496" spans="1:13" s="14" customFormat="1" ht="30" outlineLevel="2" x14ac:dyDescent="0.25">
      <c r="A17496" s="34"/>
      <c r="B17496" s="44" t="s">
        <v>4697</v>
      </c>
      <c r="C17496" s="31" t="s">
        <v>4158</v>
      </c>
      <c r="D17496" s="14" t="s">
        <v>2270</v>
      </c>
      <c r="E17496" s="14" t="s">
        <v>2328</v>
      </c>
      <c r="F17496" s="14" t="s">
        <v>2329</v>
      </c>
      <c r="G17496" s="14" t="s">
        <v>16</v>
      </c>
      <c r="H17496" s="15">
        <v>22955</v>
      </c>
      <c r="I17496" s="15">
        <v>0</v>
      </c>
      <c r="J17496" s="16">
        <f>IFERROR((I17496/H17496),0)</f>
        <v>0</v>
      </c>
      <c r="K17496" s="15">
        <v>16580</v>
      </c>
      <c r="L17496" s="15">
        <v>0</v>
      </c>
      <c r="M17496" s="17">
        <f>L17496/K17496</f>
        <v>0</v>
      </c>
    </row>
    <row r="17497" spans="1:13" s="14" customFormat="1" ht="30" outlineLevel="2" x14ac:dyDescent="0.25">
      <c r="A17497" s="34"/>
      <c r="B17497" s="44" t="s">
        <v>4697</v>
      </c>
      <c r="C17497" s="31" t="s">
        <v>4158</v>
      </c>
      <c r="D17497" s="14" t="s">
        <v>2270</v>
      </c>
      <c r="E17497" s="14" t="s">
        <v>2328</v>
      </c>
      <c r="F17497" s="14" t="s">
        <v>2329</v>
      </c>
      <c r="G17497" s="14" t="s">
        <v>6109</v>
      </c>
      <c r="H17497" s="20">
        <v>54113</v>
      </c>
      <c r="I17497" s="20">
        <v>54113</v>
      </c>
      <c r="J17497" s="21">
        <f>IFERROR((I17497/H17497),0)</f>
        <v>1</v>
      </c>
      <c r="K17497" s="20"/>
      <c r="L17497" s="20"/>
      <c r="M17497" s="22"/>
    </row>
    <row r="17498" spans="1:13" s="14" customFormat="1" ht="30" outlineLevel="2" x14ac:dyDescent="0.25">
      <c r="A17498" s="34"/>
      <c r="B17498" s="44" t="s">
        <v>4697</v>
      </c>
      <c r="C17498" s="31" t="s">
        <v>4158</v>
      </c>
      <c r="D17498" s="14" t="s">
        <v>2270</v>
      </c>
      <c r="E17498" s="14" t="s">
        <v>2328</v>
      </c>
      <c r="F17498" s="14" t="s">
        <v>2329</v>
      </c>
      <c r="G17498" s="14" t="s">
        <v>6485</v>
      </c>
      <c r="H17498" s="20">
        <v>1678</v>
      </c>
      <c r="I17498" s="20">
        <v>1678</v>
      </c>
      <c r="J17498" s="22"/>
      <c r="K17498" s="25"/>
      <c r="L17498" s="25"/>
      <c r="M17498" s="22"/>
    </row>
    <row r="17499" spans="1:13" s="14" customFormat="1" ht="30" outlineLevel="2" x14ac:dyDescent="0.25">
      <c r="A17499" s="34"/>
      <c r="B17499" s="44" t="s">
        <v>4697</v>
      </c>
      <c r="C17499" s="31" t="s">
        <v>4158</v>
      </c>
      <c r="D17499" s="14" t="s">
        <v>2270</v>
      </c>
      <c r="E17499" s="14" t="s">
        <v>2328</v>
      </c>
      <c r="F17499" s="14" t="s">
        <v>2329</v>
      </c>
      <c r="G17499" s="14" t="s">
        <v>6492</v>
      </c>
      <c r="H17499" s="20">
        <v>3578</v>
      </c>
      <c r="I17499" s="20">
        <v>3578</v>
      </c>
      <c r="J17499" s="21">
        <f>IFERROR((I17499/H17499),0)</f>
        <v>1</v>
      </c>
      <c r="K17499" s="20"/>
      <c r="L17499" s="20"/>
      <c r="M17499" s="22"/>
    </row>
    <row r="17500" spans="1:13" s="14" customFormat="1" ht="30" outlineLevel="2" x14ac:dyDescent="0.25">
      <c r="A17500" s="34"/>
      <c r="B17500" s="44" t="s">
        <v>4697</v>
      </c>
      <c r="C17500" s="31" t="s">
        <v>4158</v>
      </c>
      <c r="D17500" s="14" t="s">
        <v>2270</v>
      </c>
      <c r="E17500" s="14" t="s">
        <v>2328</v>
      </c>
      <c r="F17500" s="14" t="s">
        <v>2329</v>
      </c>
      <c r="G17500" s="14" t="s">
        <v>6493</v>
      </c>
      <c r="H17500" s="20">
        <v>-4591</v>
      </c>
      <c r="I17500" s="20"/>
      <c r="J17500" s="21">
        <f>IFERROR((I17500/H17500),0)</f>
        <v>0</v>
      </c>
      <c r="K17500" s="20"/>
      <c r="L17500" s="20"/>
      <c r="M17500" s="22"/>
    </row>
    <row r="17501" spans="1:13" s="14" customFormat="1" ht="30" outlineLevel="1" x14ac:dyDescent="0.25">
      <c r="A17501" s="34"/>
      <c r="B17501" s="46" t="s">
        <v>9381</v>
      </c>
      <c r="C17501" s="40" t="str">
        <f>C17500</f>
        <v>ASIGNACIONES DIRECTAS ANTICIPADAS (5% DEL SGR)</v>
      </c>
      <c r="D17501" s="39" t="str">
        <f>D17500</f>
        <v xml:space="preserve">BOYACÁ                                            </v>
      </c>
      <c r="E17501" s="39" t="str">
        <f>E17500</f>
        <v>15776</v>
      </c>
      <c r="F17501" s="39" t="str">
        <f>F17500</f>
        <v xml:space="preserve">SUTAMARCHÁN                                       </v>
      </c>
      <c r="G17501" s="39" t="s">
        <v>10656</v>
      </c>
      <c r="H17501" s="20">
        <f>SUBTOTAL(9,H17496:H17500)</f>
        <v>77733</v>
      </c>
      <c r="I17501" s="20">
        <f>SUBTOTAL(9,I17496:I17500)</f>
        <v>59369</v>
      </c>
      <c r="J17501" s="42">
        <f>+I17501/H17501</f>
        <v>0.76375541919133449</v>
      </c>
      <c r="K17501" s="20">
        <f>SUBTOTAL(9,K17496:K17500)</f>
        <v>16580</v>
      </c>
      <c r="L17501" s="20">
        <f>SUBTOTAL(9,L17496:L17500)</f>
        <v>0</v>
      </c>
      <c r="M17501" s="7">
        <f>IFERROR((L17501/K17501),"N.A")</f>
        <v>0</v>
      </c>
    </row>
    <row r="17502" spans="1:13" s="14" customFormat="1" ht="30" outlineLevel="2" x14ac:dyDescent="0.25">
      <c r="A17502" s="34"/>
      <c r="B17502" s="44" t="s">
        <v>4698</v>
      </c>
      <c r="C17502" s="31" t="s">
        <v>4158</v>
      </c>
      <c r="D17502" s="14" t="s">
        <v>2270</v>
      </c>
      <c r="E17502" s="14" t="s">
        <v>2331</v>
      </c>
      <c r="F17502" s="14" t="s">
        <v>2332</v>
      </c>
      <c r="G17502" s="14" t="s">
        <v>16</v>
      </c>
      <c r="H17502" s="15">
        <v>3121015</v>
      </c>
      <c r="I17502" s="15">
        <v>0</v>
      </c>
      <c r="J17502" s="16">
        <f>IFERROR((I17502/H17502),0)</f>
        <v>0</v>
      </c>
      <c r="K17502" s="15">
        <v>2281409</v>
      </c>
      <c r="L17502" s="15">
        <v>0</v>
      </c>
      <c r="M17502" s="17">
        <f>L17502/K17502</f>
        <v>0</v>
      </c>
    </row>
    <row r="17503" spans="1:13" s="14" customFormat="1" ht="30" outlineLevel="2" x14ac:dyDescent="0.25">
      <c r="A17503" s="34"/>
      <c r="B17503" s="44" t="s">
        <v>4698</v>
      </c>
      <c r="C17503" s="31" t="s">
        <v>4158</v>
      </c>
      <c r="D17503" s="14" t="s">
        <v>2270</v>
      </c>
      <c r="E17503" s="14" t="s">
        <v>2331</v>
      </c>
      <c r="F17503" s="14" t="s">
        <v>2332</v>
      </c>
      <c r="G17503" s="14" t="s">
        <v>6109</v>
      </c>
      <c r="H17503" s="20">
        <v>2548348</v>
      </c>
      <c r="I17503" s="20">
        <v>2548348</v>
      </c>
      <c r="J17503" s="21">
        <f>IFERROR((I17503/H17503),0)</f>
        <v>1</v>
      </c>
      <c r="K17503" s="20"/>
      <c r="L17503" s="20"/>
      <c r="M17503" s="22"/>
    </row>
    <row r="17504" spans="1:13" s="14" customFormat="1" ht="30" outlineLevel="2" x14ac:dyDescent="0.25">
      <c r="A17504" s="34"/>
      <c r="B17504" s="44" t="s">
        <v>4698</v>
      </c>
      <c r="C17504" s="31" t="s">
        <v>4158</v>
      </c>
      <c r="D17504" s="14" t="s">
        <v>2270</v>
      </c>
      <c r="E17504" s="14" t="s">
        <v>2331</v>
      </c>
      <c r="F17504" s="14" t="s">
        <v>2332</v>
      </c>
      <c r="G17504" s="14" t="s">
        <v>6481</v>
      </c>
      <c r="H17504" s="20">
        <v>19</v>
      </c>
      <c r="I17504" s="20">
        <v>19</v>
      </c>
      <c r="J17504" s="21">
        <f>IFERROR((I17504/H17504),0)</f>
        <v>1</v>
      </c>
      <c r="K17504" s="20"/>
      <c r="L17504" s="20"/>
      <c r="M17504" s="22"/>
    </row>
    <row r="17505" spans="1:13" s="14" customFormat="1" ht="30" outlineLevel="2" x14ac:dyDescent="0.25">
      <c r="A17505" s="34"/>
      <c r="B17505" s="44" t="s">
        <v>4698</v>
      </c>
      <c r="C17505" s="31" t="s">
        <v>4158</v>
      </c>
      <c r="D17505" s="14" t="s">
        <v>2270</v>
      </c>
      <c r="E17505" s="14" t="s">
        <v>2331</v>
      </c>
      <c r="F17505" s="14" t="s">
        <v>2332</v>
      </c>
      <c r="G17505" s="14" t="s">
        <v>6492</v>
      </c>
      <c r="H17505" s="20">
        <v>502031</v>
      </c>
      <c r="I17505" s="20">
        <v>502031</v>
      </c>
      <c r="J17505" s="21">
        <f>IFERROR((I17505/H17505),0)</f>
        <v>1</v>
      </c>
      <c r="K17505" s="20"/>
      <c r="L17505" s="20"/>
      <c r="M17505" s="22"/>
    </row>
    <row r="17506" spans="1:13" s="14" customFormat="1" ht="30" outlineLevel="2" x14ac:dyDescent="0.25">
      <c r="A17506" s="34"/>
      <c r="B17506" s="44" t="s">
        <v>4698</v>
      </c>
      <c r="C17506" s="31" t="s">
        <v>4158</v>
      </c>
      <c r="D17506" s="14" t="s">
        <v>2270</v>
      </c>
      <c r="E17506" s="14" t="s">
        <v>2331</v>
      </c>
      <c r="F17506" s="14" t="s">
        <v>2332</v>
      </c>
      <c r="G17506" s="14" t="s">
        <v>6493</v>
      </c>
      <c r="H17506" s="20">
        <v>-624203</v>
      </c>
      <c r="I17506" s="20"/>
      <c r="J17506" s="21">
        <f>IFERROR((I17506/H17506),0)</f>
        <v>0</v>
      </c>
      <c r="K17506" s="20"/>
      <c r="L17506" s="20"/>
      <c r="M17506" s="22"/>
    </row>
    <row r="17507" spans="1:13" s="14" customFormat="1" ht="30" outlineLevel="1" x14ac:dyDescent="0.25">
      <c r="A17507" s="34"/>
      <c r="B17507" s="46" t="s">
        <v>9382</v>
      </c>
      <c r="C17507" s="40" t="str">
        <f>C17506</f>
        <v>ASIGNACIONES DIRECTAS ANTICIPADAS (5% DEL SGR)</v>
      </c>
      <c r="D17507" s="39" t="str">
        <f>D17506</f>
        <v xml:space="preserve">BOYACÁ                                            </v>
      </c>
      <c r="E17507" s="39" t="str">
        <f>E17506</f>
        <v>15774</v>
      </c>
      <c r="F17507" s="39" t="str">
        <f>F17506</f>
        <v xml:space="preserve">SUSACÓN                                           </v>
      </c>
      <c r="G17507" s="39" t="s">
        <v>10656</v>
      </c>
      <c r="H17507" s="20">
        <f>SUBTOTAL(9,H17502:H17506)</f>
        <v>5547210</v>
      </c>
      <c r="I17507" s="20">
        <f>SUBTOTAL(9,I17502:I17506)</f>
        <v>3050398</v>
      </c>
      <c r="J17507" s="42">
        <f>+I17507/H17507</f>
        <v>0.54989769631941099</v>
      </c>
      <c r="K17507" s="20">
        <f>SUBTOTAL(9,K17502:K17506)</f>
        <v>2281409</v>
      </c>
      <c r="L17507" s="20">
        <f>SUBTOTAL(9,L17502:L17506)</f>
        <v>0</v>
      </c>
      <c r="M17507" s="7">
        <f>IFERROR((L17507/K17507),"N.A")</f>
        <v>0</v>
      </c>
    </row>
    <row r="17508" spans="1:13" s="14" customFormat="1" ht="30" outlineLevel="2" x14ac:dyDescent="0.25">
      <c r="A17508" s="34"/>
      <c r="B17508" s="44" t="s">
        <v>4699</v>
      </c>
      <c r="C17508" s="31" t="s">
        <v>4158</v>
      </c>
      <c r="D17508" s="14" t="s">
        <v>2270</v>
      </c>
      <c r="E17508" s="14" t="s">
        <v>2334</v>
      </c>
      <c r="F17508" s="14" t="s">
        <v>2335</v>
      </c>
      <c r="G17508" s="14" t="s">
        <v>16</v>
      </c>
      <c r="H17508" s="15">
        <v>383708</v>
      </c>
      <c r="I17508" s="15">
        <v>17780.599999999999</v>
      </c>
      <c r="J17508" s="16">
        <f>IFERROR((I17508/H17508),0)</f>
        <v>4.633888269204707E-2</v>
      </c>
      <c r="K17508" s="15">
        <v>277145</v>
      </c>
      <c r="L17508" s="15">
        <v>17780.599999999999</v>
      </c>
      <c r="M17508" s="17">
        <f>L17508/K17508</f>
        <v>6.4156308069782966E-2</v>
      </c>
    </row>
    <row r="17509" spans="1:13" s="14" customFormat="1" ht="30" outlineLevel="2" x14ac:dyDescent="0.25">
      <c r="A17509" s="34"/>
      <c r="B17509" s="44" t="s">
        <v>4699</v>
      </c>
      <c r="C17509" s="31" t="s">
        <v>4158</v>
      </c>
      <c r="D17509" s="14" t="s">
        <v>2270</v>
      </c>
      <c r="E17509" s="14" t="s">
        <v>2334</v>
      </c>
      <c r="F17509" s="14" t="s">
        <v>2335</v>
      </c>
      <c r="G17509" s="14" t="s">
        <v>6109</v>
      </c>
      <c r="H17509" s="20">
        <v>152770</v>
      </c>
      <c r="I17509" s="20">
        <v>152770</v>
      </c>
      <c r="J17509" s="21">
        <f>IFERROR((I17509/H17509),0)</f>
        <v>1</v>
      </c>
      <c r="K17509" s="20"/>
      <c r="L17509" s="20"/>
      <c r="M17509" s="22"/>
    </row>
    <row r="17510" spans="1:13" s="14" customFormat="1" ht="30" outlineLevel="2" x14ac:dyDescent="0.25">
      <c r="A17510" s="34"/>
      <c r="B17510" s="44" t="s">
        <v>4699</v>
      </c>
      <c r="C17510" s="31" t="s">
        <v>4158</v>
      </c>
      <c r="D17510" s="14" t="s">
        <v>2270</v>
      </c>
      <c r="E17510" s="14" t="s">
        <v>2334</v>
      </c>
      <c r="F17510" s="14" t="s">
        <v>2335</v>
      </c>
      <c r="G17510" s="14" t="s">
        <v>6481</v>
      </c>
      <c r="H17510" s="20">
        <v>2</v>
      </c>
      <c r="I17510" s="20">
        <v>2</v>
      </c>
      <c r="J17510" s="21">
        <f>IFERROR((I17510/H17510),0)</f>
        <v>1</v>
      </c>
      <c r="K17510" s="20"/>
      <c r="L17510" s="20"/>
      <c r="M17510" s="22"/>
    </row>
    <row r="17511" spans="1:13" s="14" customFormat="1" ht="30" outlineLevel="2" x14ac:dyDescent="0.25">
      <c r="A17511" s="34"/>
      <c r="B17511" s="44" t="s">
        <v>4699</v>
      </c>
      <c r="C17511" s="31" t="s">
        <v>4158</v>
      </c>
      <c r="D17511" s="14" t="s">
        <v>2270</v>
      </c>
      <c r="E17511" s="14" t="s">
        <v>2334</v>
      </c>
      <c r="F17511" s="14" t="s">
        <v>2335</v>
      </c>
      <c r="G17511" s="14" t="s">
        <v>6492</v>
      </c>
      <c r="H17511" s="20">
        <v>59809</v>
      </c>
      <c r="I17511" s="20">
        <v>59809</v>
      </c>
      <c r="J17511" s="21">
        <f>IFERROR((I17511/H17511),0)</f>
        <v>1</v>
      </c>
      <c r="K17511" s="20"/>
      <c r="L17511" s="20"/>
      <c r="M17511" s="22"/>
    </row>
    <row r="17512" spans="1:13" s="14" customFormat="1" ht="30" outlineLevel="2" x14ac:dyDescent="0.25">
      <c r="A17512" s="34"/>
      <c r="B17512" s="44" t="s">
        <v>4699</v>
      </c>
      <c r="C17512" s="31" t="s">
        <v>4158</v>
      </c>
      <c r="D17512" s="14" t="s">
        <v>2270</v>
      </c>
      <c r="E17512" s="14" t="s">
        <v>2334</v>
      </c>
      <c r="F17512" s="14" t="s">
        <v>2335</v>
      </c>
      <c r="G17512" s="14" t="s">
        <v>6493</v>
      </c>
      <c r="H17512" s="20">
        <v>-76742</v>
      </c>
      <c r="I17512" s="20"/>
      <c r="J17512" s="21">
        <f>IFERROR((I17512/H17512),0)</f>
        <v>0</v>
      </c>
      <c r="K17512" s="20"/>
      <c r="L17512" s="20"/>
      <c r="M17512" s="22"/>
    </row>
    <row r="17513" spans="1:13" s="14" customFormat="1" ht="30" outlineLevel="1" x14ac:dyDescent="0.25">
      <c r="A17513" s="34"/>
      <c r="B17513" s="46" t="s">
        <v>9383</v>
      </c>
      <c r="C17513" s="40" t="str">
        <f>C17512</f>
        <v>ASIGNACIONES DIRECTAS ANTICIPADAS (5% DEL SGR)</v>
      </c>
      <c r="D17513" s="39" t="str">
        <f>D17512</f>
        <v xml:space="preserve">BOYACÁ                                            </v>
      </c>
      <c r="E17513" s="39" t="str">
        <f>E17512</f>
        <v>15764</v>
      </c>
      <c r="F17513" s="39" t="str">
        <f>F17512</f>
        <v xml:space="preserve">SORACÁ                                            </v>
      </c>
      <c r="G17513" s="39" t="s">
        <v>10656</v>
      </c>
      <c r="H17513" s="20">
        <f>SUBTOTAL(9,H17508:H17512)</f>
        <v>519547</v>
      </c>
      <c r="I17513" s="20">
        <f>SUBTOTAL(9,I17508:I17512)</f>
        <v>230361.60000000001</v>
      </c>
      <c r="J17513" s="42">
        <f>+I17513/H17513</f>
        <v>0.44338933724956547</v>
      </c>
      <c r="K17513" s="20">
        <f>SUBTOTAL(9,K17508:K17512)</f>
        <v>277145</v>
      </c>
      <c r="L17513" s="20">
        <f>SUBTOTAL(9,L17508:L17512)</f>
        <v>17780.599999999999</v>
      </c>
      <c r="M17513" s="7">
        <f>IFERROR((L17513/K17513),"N.A")</f>
        <v>6.4156308069782966E-2</v>
      </c>
    </row>
    <row r="17514" spans="1:13" s="14" customFormat="1" ht="30" outlineLevel="2" x14ac:dyDescent="0.25">
      <c r="A17514" s="34"/>
      <c r="B17514" s="44" t="s">
        <v>4700</v>
      </c>
      <c r="C17514" s="31" t="s">
        <v>4158</v>
      </c>
      <c r="D17514" s="14" t="s">
        <v>2270</v>
      </c>
      <c r="E17514" s="14" t="s">
        <v>2337</v>
      </c>
      <c r="F17514" s="14" t="s">
        <v>2338</v>
      </c>
      <c r="G17514" s="14" t="s">
        <v>16</v>
      </c>
      <c r="H17514" s="15">
        <v>992004</v>
      </c>
      <c r="I17514" s="15">
        <v>992004</v>
      </c>
      <c r="J17514" s="16">
        <f>IFERROR((I17514/H17514),0)</f>
        <v>1</v>
      </c>
      <c r="K17514" s="15">
        <v>710634</v>
      </c>
      <c r="L17514" s="15">
        <v>992004</v>
      </c>
      <c r="M17514" s="17">
        <f>L17514/K17514</f>
        <v>1.395942214979863</v>
      </c>
    </row>
    <row r="17515" spans="1:13" s="14" customFormat="1" ht="30" outlineLevel="2" x14ac:dyDescent="0.25">
      <c r="A17515" s="34"/>
      <c r="B17515" s="44" t="s">
        <v>4700</v>
      </c>
      <c r="C17515" s="31" t="s">
        <v>4158</v>
      </c>
      <c r="D17515" s="14" t="s">
        <v>2270</v>
      </c>
      <c r="E17515" s="14" t="s">
        <v>2337</v>
      </c>
      <c r="F17515" s="14" t="s">
        <v>2338</v>
      </c>
      <c r="G17515" s="14" t="s">
        <v>6109</v>
      </c>
      <c r="H17515" s="20">
        <v>5070136</v>
      </c>
      <c r="I17515" s="20">
        <v>5070136</v>
      </c>
      <c r="J17515" s="21">
        <f>IFERROR((I17515/H17515),0)</f>
        <v>1</v>
      </c>
      <c r="K17515" s="20"/>
      <c r="L17515" s="20"/>
      <c r="M17515" s="22"/>
    </row>
    <row r="17516" spans="1:13" s="14" customFormat="1" ht="30" outlineLevel="2" x14ac:dyDescent="0.25">
      <c r="A17516" s="34"/>
      <c r="B17516" s="44" t="s">
        <v>4700</v>
      </c>
      <c r="C17516" s="31" t="s">
        <v>4158</v>
      </c>
      <c r="D17516" s="14" t="s">
        <v>2270</v>
      </c>
      <c r="E17516" s="14" t="s">
        <v>2337</v>
      </c>
      <c r="F17516" s="14" t="s">
        <v>2338</v>
      </c>
      <c r="G17516" s="14" t="s">
        <v>6481</v>
      </c>
      <c r="H17516" s="20">
        <v>6</v>
      </c>
      <c r="I17516" s="20">
        <v>6</v>
      </c>
      <c r="J17516" s="21">
        <f>IFERROR((I17516/H17516),0)</f>
        <v>1</v>
      </c>
      <c r="K17516" s="20"/>
      <c r="L17516" s="20"/>
      <c r="M17516" s="22"/>
    </row>
    <row r="17517" spans="1:13" s="14" customFormat="1" ht="30" outlineLevel="2" x14ac:dyDescent="0.25">
      <c r="A17517" s="34"/>
      <c r="B17517" s="44" t="s">
        <v>4700</v>
      </c>
      <c r="C17517" s="31" t="s">
        <v>4158</v>
      </c>
      <c r="D17517" s="14" t="s">
        <v>2270</v>
      </c>
      <c r="E17517" s="14" t="s">
        <v>2337</v>
      </c>
      <c r="F17517" s="14" t="s">
        <v>2338</v>
      </c>
      <c r="G17517" s="14" t="s">
        <v>6485</v>
      </c>
      <c r="H17517" s="20">
        <v>152763</v>
      </c>
      <c r="I17517" s="20">
        <v>152763</v>
      </c>
      <c r="J17517" s="22"/>
      <c r="K17517" s="25"/>
      <c r="L17517" s="25"/>
      <c r="M17517" s="22"/>
    </row>
    <row r="17518" spans="1:13" s="14" customFormat="1" ht="30" outlineLevel="2" x14ac:dyDescent="0.25">
      <c r="A17518" s="34"/>
      <c r="B17518" s="44" t="s">
        <v>4700</v>
      </c>
      <c r="C17518" s="31" t="s">
        <v>4158</v>
      </c>
      <c r="D17518" s="14" t="s">
        <v>2270</v>
      </c>
      <c r="E17518" s="14" t="s">
        <v>2337</v>
      </c>
      <c r="F17518" s="14" t="s">
        <v>2338</v>
      </c>
      <c r="G17518" s="14" t="s">
        <v>6492</v>
      </c>
      <c r="H17518" s="20">
        <v>151266</v>
      </c>
      <c r="I17518" s="20">
        <v>151266</v>
      </c>
      <c r="J17518" s="21">
        <f>IFERROR((I17518/H17518),0)</f>
        <v>1</v>
      </c>
      <c r="K17518" s="20"/>
      <c r="L17518" s="20"/>
      <c r="M17518" s="22"/>
    </row>
    <row r="17519" spans="1:13" s="14" customFormat="1" ht="30" outlineLevel="2" x14ac:dyDescent="0.25">
      <c r="A17519" s="34"/>
      <c r="B17519" s="44" t="s">
        <v>4700</v>
      </c>
      <c r="C17519" s="31" t="s">
        <v>4158</v>
      </c>
      <c r="D17519" s="14" t="s">
        <v>2270</v>
      </c>
      <c r="E17519" s="14" t="s">
        <v>2337</v>
      </c>
      <c r="F17519" s="14" t="s">
        <v>2338</v>
      </c>
      <c r="G17519" s="14" t="s">
        <v>6493</v>
      </c>
      <c r="H17519" s="20">
        <v>-198401</v>
      </c>
      <c r="I17519" s="20"/>
      <c r="J17519" s="21">
        <f>IFERROR((I17519/H17519),0)</f>
        <v>0</v>
      </c>
      <c r="K17519" s="20"/>
      <c r="L17519" s="20"/>
      <c r="M17519" s="22"/>
    </row>
    <row r="17520" spans="1:13" s="14" customFormat="1" ht="30" outlineLevel="1" x14ac:dyDescent="0.25">
      <c r="A17520" s="34"/>
      <c r="B17520" s="46" t="s">
        <v>9384</v>
      </c>
      <c r="C17520" s="40" t="str">
        <f>C17519</f>
        <v>ASIGNACIONES DIRECTAS ANTICIPADAS (5% DEL SGR)</v>
      </c>
      <c r="D17520" s="39" t="str">
        <f>D17519</f>
        <v xml:space="preserve">BOYACÁ                                            </v>
      </c>
      <c r="E17520" s="39" t="str">
        <f>E17519</f>
        <v>15763</v>
      </c>
      <c r="F17520" s="39" t="str">
        <f>F17519</f>
        <v xml:space="preserve">SOTAQUIRÁ                                         </v>
      </c>
      <c r="G17520" s="39" t="s">
        <v>10656</v>
      </c>
      <c r="H17520" s="20">
        <f>SUBTOTAL(9,H17514:H17519)</f>
        <v>6167774</v>
      </c>
      <c r="I17520" s="20">
        <f>SUBTOTAL(9,I17514:I17519)</f>
        <v>6366175</v>
      </c>
      <c r="J17520" s="42">
        <f>+I17520/H17520</f>
        <v>1.0321673589207387</v>
      </c>
      <c r="K17520" s="20">
        <f>SUBTOTAL(9,K17514:K17519)</f>
        <v>710634</v>
      </c>
      <c r="L17520" s="20">
        <f>SUBTOTAL(9,L17514:L17519)</f>
        <v>992004</v>
      </c>
      <c r="M17520" s="7">
        <f>IFERROR((L17520/K17520),"N.A")</f>
        <v>1.395942214979863</v>
      </c>
    </row>
    <row r="17521" spans="1:13" s="14" customFormat="1" ht="30" outlineLevel="2" x14ac:dyDescent="0.25">
      <c r="A17521" s="34"/>
      <c r="B17521" s="44" t="s">
        <v>4701</v>
      </c>
      <c r="C17521" s="31" t="s">
        <v>4158</v>
      </c>
      <c r="D17521" s="14" t="s">
        <v>2270</v>
      </c>
      <c r="E17521" s="14" t="s">
        <v>2340</v>
      </c>
      <c r="F17521" s="14" t="s">
        <v>2341</v>
      </c>
      <c r="G17521" s="14" t="s">
        <v>16</v>
      </c>
      <c r="H17521" s="15">
        <v>95350</v>
      </c>
      <c r="I17521" s="15">
        <v>30117.5</v>
      </c>
      <c r="J17521" s="16">
        <f>IFERROR((I17521/H17521),0)</f>
        <v>0.31586261143156791</v>
      </c>
      <c r="K17521" s="15">
        <v>71111</v>
      </c>
      <c r="L17521" s="15">
        <v>30117.5</v>
      </c>
      <c r="M17521" s="17">
        <f>L17521/K17521</f>
        <v>0.42352800551250863</v>
      </c>
    </row>
    <row r="17522" spans="1:13" s="14" customFormat="1" ht="30" outlineLevel="2" x14ac:dyDescent="0.25">
      <c r="A17522" s="34"/>
      <c r="B17522" s="44" t="s">
        <v>4701</v>
      </c>
      <c r="C17522" s="31" t="s">
        <v>4158</v>
      </c>
      <c r="D17522" s="14" t="s">
        <v>2270</v>
      </c>
      <c r="E17522" s="14" t="s">
        <v>2340</v>
      </c>
      <c r="F17522" s="14" t="s">
        <v>2341</v>
      </c>
      <c r="G17522" s="14" t="s">
        <v>6109</v>
      </c>
      <c r="H17522" s="20">
        <v>168896</v>
      </c>
      <c r="I17522" s="20">
        <v>168896</v>
      </c>
      <c r="J17522" s="21">
        <f>IFERROR((I17522/H17522),0)</f>
        <v>1</v>
      </c>
      <c r="K17522" s="20"/>
      <c r="L17522" s="20"/>
      <c r="M17522" s="22"/>
    </row>
    <row r="17523" spans="1:13" s="14" customFormat="1" ht="30" outlineLevel="2" x14ac:dyDescent="0.25">
      <c r="A17523" s="34"/>
      <c r="B17523" s="44" t="s">
        <v>4701</v>
      </c>
      <c r="C17523" s="31" t="s">
        <v>4158</v>
      </c>
      <c r="D17523" s="14" t="s">
        <v>2270</v>
      </c>
      <c r="E17523" s="14" t="s">
        <v>2340</v>
      </c>
      <c r="F17523" s="14" t="s">
        <v>2341</v>
      </c>
      <c r="G17523" s="14" t="s">
        <v>6481</v>
      </c>
      <c r="H17523" s="20">
        <v>1</v>
      </c>
      <c r="I17523" s="20">
        <v>1</v>
      </c>
      <c r="J17523" s="21">
        <f>IFERROR((I17523/H17523),0)</f>
        <v>1</v>
      </c>
      <c r="K17523" s="20"/>
      <c r="L17523" s="20"/>
      <c r="M17523" s="22"/>
    </row>
    <row r="17524" spans="1:13" s="14" customFormat="1" ht="30" outlineLevel="2" x14ac:dyDescent="0.25">
      <c r="A17524" s="34"/>
      <c r="B17524" s="44" t="s">
        <v>4701</v>
      </c>
      <c r="C17524" s="31" t="s">
        <v>4158</v>
      </c>
      <c r="D17524" s="14" t="s">
        <v>2270</v>
      </c>
      <c r="E17524" s="14" t="s">
        <v>2340</v>
      </c>
      <c r="F17524" s="14" t="s">
        <v>2341</v>
      </c>
      <c r="G17524" s="14" t="s">
        <v>6492</v>
      </c>
      <c r="H17524" s="20">
        <v>16146</v>
      </c>
      <c r="I17524" s="20">
        <v>16146</v>
      </c>
      <c r="J17524" s="21">
        <f>IFERROR((I17524/H17524),0)</f>
        <v>1</v>
      </c>
      <c r="K17524" s="20"/>
      <c r="L17524" s="20"/>
      <c r="M17524" s="22"/>
    </row>
    <row r="17525" spans="1:13" s="14" customFormat="1" ht="30" outlineLevel="2" x14ac:dyDescent="0.25">
      <c r="A17525" s="34"/>
      <c r="B17525" s="44" t="s">
        <v>4701</v>
      </c>
      <c r="C17525" s="31" t="s">
        <v>4158</v>
      </c>
      <c r="D17525" s="14" t="s">
        <v>2270</v>
      </c>
      <c r="E17525" s="14" t="s">
        <v>2340</v>
      </c>
      <c r="F17525" s="14" t="s">
        <v>2341</v>
      </c>
      <c r="G17525" s="14" t="s">
        <v>6493</v>
      </c>
      <c r="H17525" s="20">
        <v>-19070</v>
      </c>
      <c r="I17525" s="20"/>
      <c r="J17525" s="21">
        <f>IFERROR((I17525/H17525),0)</f>
        <v>0</v>
      </c>
      <c r="K17525" s="20"/>
      <c r="L17525" s="20"/>
      <c r="M17525" s="22"/>
    </row>
    <row r="17526" spans="1:13" s="14" customFormat="1" ht="30" outlineLevel="1" x14ac:dyDescent="0.25">
      <c r="A17526" s="34"/>
      <c r="B17526" s="46" t="s">
        <v>9385</v>
      </c>
      <c r="C17526" s="40" t="str">
        <f>C17525</f>
        <v>ASIGNACIONES DIRECTAS ANTICIPADAS (5% DEL SGR)</v>
      </c>
      <c r="D17526" s="39" t="str">
        <f>D17525</f>
        <v xml:space="preserve">BOYACÁ                                            </v>
      </c>
      <c r="E17526" s="39" t="str">
        <f>E17525</f>
        <v>15762</v>
      </c>
      <c r="F17526" s="39" t="str">
        <f>F17525</f>
        <v xml:space="preserve">SORA                                              </v>
      </c>
      <c r="G17526" s="39" t="s">
        <v>10656</v>
      </c>
      <c r="H17526" s="20">
        <f>SUBTOTAL(9,H17521:H17525)</f>
        <v>261323</v>
      </c>
      <c r="I17526" s="20">
        <f>SUBTOTAL(9,I17521:I17525)</f>
        <v>215160.5</v>
      </c>
      <c r="J17526" s="42">
        <f>+I17526/H17526</f>
        <v>0.82335079575850578</v>
      </c>
      <c r="K17526" s="20">
        <f>SUBTOTAL(9,K17521:K17525)</f>
        <v>71111</v>
      </c>
      <c r="L17526" s="20">
        <f>SUBTOTAL(9,L17521:L17525)</f>
        <v>30117.5</v>
      </c>
      <c r="M17526" s="7">
        <f>IFERROR((L17526/K17526),"N.A")</f>
        <v>0.42352800551250863</v>
      </c>
    </row>
    <row r="17527" spans="1:13" s="14" customFormat="1" ht="30" outlineLevel="2" x14ac:dyDescent="0.25">
      <c r="A17527" s="34"/>
      <c r="B17527" s="44" t="s">
        <v>4702</v>
      </c>
      <c r="C17527" s="31" t="s">
        <v>4158</v>
      </c>
      <c r="D17527" s="14" t="s">
        <v>2270</v>
      </c>
      <c r="E17527" s="14" t="s">
        <v>2343</v>
      </c>
      <c r="F17527" s="14" t="s">
        <v>2344</v>
      </c>
      <c r="G17527" s="14" t="s">
        <v>16</v>
      </c>
      <c r="H17527" s="15">
        <v>211029</v>
      </c>
      <c r="I17527" s="15">
        <v>211029</v>
      </c>
      <c r="J17527" s="16">
        <f>IFERROR((I17527/H17527),0)</f>
        <v>1</v>
      </c>
      <c r="K17527" s="15">
        <v>160269</v>
      </c>
      <c r="L17527" s="15">
        <v>211029</v>
      </c>
      <c r="M17527" s="17">
        <f>L17527/K17527</f>
        <v>1.3167175186717333</v>
      </c>
    </row>
    <row r="17528" spans="1:13" s="14" customFormat="1" ht="30" outlineLevel="2" x14ac:dyDescent="0.25">
      <c r="A17528" s="34"/>
      <c r="B17528" s="44" t="s">
        <v>4702</v>
      </c>
      <c r="C17528" s="31" t="s">
        <v>4158</v>
      </c>
      <c r="D17528" s="14" t="s">
        <v>2270</v>
      </c>
      <c r="E17528" s="14" t="s">
        <v>2343</v>
      </c>
      <c r="F17528" s="14" t="s">
        <v>2344</v>
      </c>
      <c r="G17528" s="14" t="s">
        <v>6109</v>
      </c>
      <c r="H17528" s="20">
        <v>1015517</v>
      </c>
      <c r="I17528" s="20">
        <v>1015517</v>
      </c>
      <c r="J17528" s="21">
        <f>IFERROR((I17528/H17528),0)</f>
        <v>1</v>
      </c>
      <c r="K17528" s="20"/>
      <c r="L17528" s="20"/>
      <c r="M17528" s="22"/>
    </row>
    <row r="17529" spans="1:13" s="14" customFormat="1" ht="30" outlineLevel="2" x14ac:dyDescent="0.25">
      <c r="A17529" s="34"/>
      <c r="B17529" s="44" t="s">
        <v>4702</v>
      </c>
      <c r="C17529" s="31" t="s">
        <v>4158</v>
      </c>
      <c r="D17529" s="14" t="s">
        <v>2270</v>
      </c>
      <c r="E17529" s="14" t="s">
        <v>2343</v>
      </c>
      <c r="F17529" s="14" t="s">
        <v>2344</v>
      </c>
      <c r="G17529" s="14" t="s">
        <v>6481</v>
      </c>
      <c r="H17529" s="20">
        <v>1</v>
      </c>
      <c r="I17529" s="20">
        <v>1</v>
      </c>
      <c r="J17529" s="21">
        <f>IFERROR((I17529/H17529),0)</f>
        <v>1</v>
      </c>
      <c r="K17529" s="20"/>
      <c r="L17529" s="20"/>
      <c r="M17529" s="22"/>
    </row>
    <row r="17530" spans="1:13" s="14" customFormat="1" ht="30" outlineLevel="2" x14ac:dyDescent="0.25">
      <c r="A17530" s="34"/>
      <c r="B17530" s="44" t="s">
        <v>4702</v>
      </c>
      <c r="C17530" s="31" t="s">
        <v>4158</v>
      </c>
      <c r="D17530" s="14" t="s">
        <v>2270</v>
      </c>
      <c r="E17530" s="14" t="s">
        <v>2343</v>
      </c>
      <c r="F17530" s="14" t="s">
        <v>2344</v>
      </c>
      <c r="G17530" s="14" t="s">
        <v>6485</v>
      </c>
      <c r="H17530" s="20">
        <v>457374</v>
      </c>
      <c r="I17530" s="20">
        <v>457374</v>
      </c>
      <c r="J17530" s="22"/>
      <c r="K17530" s="25"/>
      <c r="L17530" s="25"/>
      <c r="M17530" s="22"/>
    </row>
    <row r="17531" spans="1:13" s="14" customFormat="1" ht="30" outlineLevel="2" x14ac:dyDescent="0.25">
      <c r="A17531" s="34"/>
      <c r="B17531" s="44" t="s">
        <v>4702</v>
      </c>
      <c r="C17531" s="31" t="s">
        <v>4158</v>
      </c>
      <c r="D17531" s="14" t="s">
        <v>2270</v>
      </c>
      <c r="E17531" s="14" t="s">
        <v>2343</v>
      </c>
      <c r="F17531" s="14" t="s">
        <v>2344</v>
      </c>
      <c r="G17531" s="14" t="s">
        <v>6492</v>
      </c>
      <c r="H17531" s="20">
        <v>37386</v>
      </c>
      <c r="I17531" s="20">
        <v>37386</v>
      </c>
      <c r="J17531" s="21">
        <f>IFERROR((I17531/H17531),0)</f>
        <v>1</v>
      </c>
      <c r="K17531" s="20"/>
      <c r="L17531" s="20"/>
      <c r="M17531" s="22"/>
    </row>
    <row r="17532" spans="1:13" s="14" customFormat="1" ht="30" outlineLevel="2" x14ac:dyDescent="0.25">
      <c r="A17532" s="34"/>
      <c r="B17532" s="44" t="s">
        <v>4702</v>
      </c>
      <c r="C17532" s="31" t="s">
        <v>4158</v>
      </c>
      <c r="D17532" s="14" t="s">
        <v>2270</v>
      </c>
      <c r="E17532" s="14" t="s">
        <v>2343</v>
      </c>
      <c r="F17532" s="14" t="s">
        <v>2344</v>
      </c>
      <c r="G17532" s="14" t="s">
        <v>6493</v>
      </c>
      <c r="H17532" s="20">
        <v>-42206</v>
      </c>
      <c r="I17532" s="20"/>
      <c r="J17532" s="21">
        <f>IFERROR((I17532/H17532),0)</f>
        <v>0</v>
      </c>
      <c r="K17532" s="20"/>
      <c r="L17532" s="20"/>
      <c r="M17532" s="22"/>
    </row>
    <row r="17533" spans="1:13" s="14" customFormat="1" ht="30" outlineLevel="1" x14ac:dyDescent="0.25">
      <c r="A17533" s="34"/>
      <c r="B17533" s="46" t="s">
        <v>9386</v>
      </c>
      <c r="C17533" s="40" t="str">
        <f>C17532</f>
        <v>ASIGNACIONES DIRECTAS ANTICIPADAS (5% DEL SGR)</v>
      </c>
      <c r="D17533" s="39" t="str">
        <f>D17532</f>
        <v xml:space="preserve">BOYACÁ                                            </v>
      </c>
      <c r="E17533" s="39" t="str">
        <f>E17532</f>
        <v>15761</v>
      </c>
      <c r="F17533" s="39" t="str">
        <f>F17532</f>
        <v xml:space="preserve">SOMONDOCO                                         </v>
      </c>
      <c r="G17533" s="39" t="s">
        <v>10656</v>
      </c>
      <c r="H17533" s="20">
        <f>SUBTOTAL(9,H17527:H17532)</f>
        <v>1679101</v>
      </c>
      <c r="I17533" s="20">
        <f>SUBTOTAL(9,I17527:I17532)</f>
        <v>1721307</v>
      </c>
      <c r="J17533" s="42">
        <f>+I17533/H17533</f>
        <v>1.0251360698373713</v>
      </c>
      <c r="K17533" s="20">
        <f>SUBTOTAL(9,K17527:K17532)</f>
        <v>160269</v>
      </c>
      <c r="L17533" s="20">
        <f>SUBTOTAL(9,L17527:L17532)</f>
        <v>211029</v>
      </c>
      <c r="M17533" s="7">
        <f>IFERROR((L17533/K17533),"N.A")</f>
        <v>1.3167175186717333</v>
      </c>
    </row>
    <row r="17534" spans="1:13" s="14" customFormat="1" ht="30" outlineLevel="2" x14ac:dyDescent="0.25">
      <c r="A17534" s="34"/>
      <c r="B17534" s="44" t="s">
        <v>4703</v>
      </c>
      <c r="C17534" s="31" t="s">
        <v>4158</v>
      </c>
      <c r="D17534" s="14" t="s">
        <v>2270</v>
      </c>
      <c r="E17534" s="14" t="s">
        <v>4704</v>
      </c>
      <c r="F17534" s="14" t="s">
        <v>4705</v>
      </c>
      <c r="G17534" s="14" t="s">
        <v>16</v>
      </c>
      <c r="H17534" s="15">
        <v>205269100</v>
      </c>
      <c r="I17534" s="15">
        <v>156141541.55999997</v>
      </c>
      <c r="J17534" s="16">
        <f>IFERROR((I17534/H17534),0)</f>
        <v>0.76066754109605372</v>
      </c>
      <c r="K17534" s="15">
        <v>150031160</v>
      </c>
      <c r="L17534" s="15">
        <v>156141541.55999997</v>
      </c>
      <c r="M17534" s="17">
        <f>L17534/K17534</f>
        <v>1.040727416624653</v>
      </c>
    </row>
    <row r="17535" spans="1:13" s="14" customFormat="1" ht="30" outlineLevel="2" x14ac:dyDescent="0.25">
      <c r="A17535" s="34"/>
      <c r="B17535" s="44" t="s">
        <v>4703</v>
      </c>
      <c r="C17535" s="31" t="s">
        <v>4158</v>
      </c>
      <c r="D17535" s="14" t="s">
        <v>2270</v>
      </c>
      <c r="E17535" s="14" t="s">
        <v>4704</v>
      </c>
      <c r="F17535" s="14" t="s">
        <v>4705</v>
      </c>
      <c r="G17535" s="14" t="s">
        <v>6109</v>
      </c>
      <c r="H17535" s="20">
        <v>529457749</v>
      </c>
      <c r="I17535" s="20">
        <v>529457749</v>
      </c>
      <c r="J17535" s="21">
        <f>IFERROR((I17535/H17535),0)</f>
        <v>1</v>
      </c>
      <c r="K17535" s="20"/>
      <c r="L17535" s="20"/>
      <c r="M17535" s="22"/>
    </row>
    <row r="17536" spans="1:13" s="14" customFormat="1" ht="30" outlineLevel="2" x14ac:dyDescent="0.25">
      <c r="A17536" s="34"/>
      <c r="B17536" s="44" t="s">
        <v>4703</v>
      </c>
      <c r="C17536" s="31" t="s">
        <v>4158</v>
      </c>
      <c r="D17536" s="14" t="s">
        <v>2270</v>
      </c>
      <c r="E17536" s="14" t="s">
        <v>4704</v>
      </c>
      <c r="F17536" s="14" t="s">
        <v>4705</v>
      </c>
      <c r="G17536" s="14" t="s">
        <v>6481</v>
      </c>
      <c r="H17536" s="20">
        <v>1270</v>
      </c>
      <c r="I17536" s="20">
        <v>1270</v>
      </c>
      <c r="J17536" s="21">
        <f>IFERROR((I17536/H17536),0)</f>
        <v>1</v>
      </c>
      <c r="K17536" s="20"/>
      <c r="L17536" s="20"/>
      <c r="M17536" s="22"/>
    </row>
    <row r="17537" spans="1:13" s="14" customFormat="1" ht="30" outlineLevel="2" x14ac:dyDescent="0.25">
      <c r="A17537" s="34"/>
      <c r="B17537" s="44" t="s">
        <v>4703</v>
      </c>
      <c r="C17537" s="31" t="s">
        <v>4158</v>
      </c>
      <c r="D17537" s="14" t="s">
        <v>2270</v>
      </c>
      <c r="E17537" s="14" t="s">
        <v>4704</v>
      </c>
      <c r="F17537" s="14" t="s">
        <v>4705</v>
      </c>
      <c r="G17537" s="14" t="s">
        <v>6485</v>
      </c>
      <c r="H17537" s="20">
        <v>19001483</v>
      </c>
      <c r="I17537" s="20">
        <v>19001483</v>
      </c>
      <c r="J17537" s="22"/>
      <c r="K17537" s="25"/>
      <c r="L17537" s="25"/>
      <c r="M17537" s="22"/>
    </row>
    <row r="17538" spans="1:13" s="14" customFormat="1" ht="30" outlineLevel="2" x14ac:dyDescent="0.25">
      <c r="A17538" s="34"/>
      <c r="B17538" s="44" t="s">
        <v>4703</v>
      </c>
      <c r="C17538" s="31" t="s">
        <v>4158</v>
      </c>
      <c r="D17538" s="14" t="s">
        <v>2270</v>
      </c>
      <c r="E17538" s="14" t="s">
        <v>4704</v>
      </c>
      <c r="F17538" s="14" t="s">
        <v>4705</v>
      </c>
      <c r="G17538" s="14" t="s">
        <v>6492</v>
      </c>
      <c r="H17538" s="20">
        <v>33008801</v>
      </c>
      <c r="I17538" s="20">
        <v>33008801</v>
      </c>
      <c r="J17538" s="21">
        <f>IFERROR((I17538/H17538),0)</f>
        <v>1</v>
      </c>
      <c r="K17538" s="20"/>
      <c r="L17538" s="20"/>
      <c r="M17538" s="22"/>
    </row>
    <row r="17539" spans="1:13" s="14" customFormat="1" ht="30" outlineLevel="2" x14ac:dyDescent="0.25">
      <c r="A17539" s="34"/>
      <c r="B17539" s="44" t="s">
        <v>4703</v>
      </c>
      <c r="C17539" s="31" t="s">
        <v>4158</v>
      </c>
      <c r="D17539" s="14" t="s">
        <v>2270</v>
      </c>
      <c r="E17539" s="14" t="s">
        <v>4704</v>
      </c>
      <c r="F17539" s="14" t="s">
        <v>4705</v>
      </c>
      <c r="G17539" s="14" t="s">
        <v>6493</v>
      </c>
      <c r="H17539" s="20">
        <v>-41053820</v>
      </c>
      <c r="I17539" s="20"/>
      <c r="J17539" s="21">
        <f>IFERROR((I17539/H17539),0)</f>
        <v>0</v>
      </c>
      <c r="K17539" s="20"/>
      <c r="L17539" s="20"/>
      <c r="M17539" s="22"/>
    </row>
    <row r="17540" spans="1:13" s="14" customFormat="1" ht="30" outlineLevel="1" x14ac:dyDescent="0.25">
      <c r="A17540" s="34"/>
      <c r="B17540" s="46" t="s">
        <v>9387</v>
      </c>
      <c r="C17540" s="40" t="str">
        <f>C17539</f>
        <v>ASIGNACIONES DIRECTAS ANTICIPADAS (5% DEL SGR)</v>
      </c>
      <c r="D17540" s="39" t="str">
        <f>D17539</f>
        <v xml:space="preserve">BOYACÁ                                            </v>
      </c>
      <c r="E17540" s="39" t="str">
        <f>E17539</f>
        <v>15759</v>
      </c>
      <c r="F17540" s="39" t="str">
        <f>F17539</f>
        <v xml:space="preserve">SOGAMOSO                                          </v>
      </c>
      <c r="G17540" s="39" t="s">
        <v>10656</v>
      </c>
      <c r="H17540" s="20">
        <f>SUBTOTAL(9,H17534:H17539)</f>
        <v>745684583</v>
      </c>
      <c r="I17540" s="20">
        <f>SUBTOTAL(9,I17534:I17539)</f>
        <v>737610844.55999994</v>
      </c>
      <c r="J17540" s="42">
        <f>+I17540/H17540</f>
        <v>0.9891727164218439</v>
      </c>
      <c r="K17540" s="20">
        <f>SUBTOTAL(9,K17534:K17539)</f>
        <v>150031160</v>
      </c>
      <c r="L17540" s="20">
        <f>SUBTOTAL(9,L17534:L17539)</f>
        <v>156141541.55999997</v>
      </c>
      <c r="M17540" s="7">
        <f>IFERROR((L17540/K17540),"N.A")</f>
        <v>1.040727416624653</v>
      </c>
    </row>
    <row r="17541" spans="1:13" s="14" customFormat="1" ht="30" outlineLevel="2" x14ac:dyDescent="0.25">
      <c r="A17541" s="34"/>
      <c r="B17541" s="44" t="s">
        <v>4706</v>
      </c>
      <c r="C17541" s="31" t="s">
        <v>4158</v>
      </c>
      <c r="D17541" s="14" t="s">
        <v>2270</v>
      </c>
      <c r="E17541" s="14" t="s">
        <v>2346</v>
      </c>
      <c r="F17541" s="14" t="s">
        <v>2347</v>
      </c>
      <c r="G17541" s="14" t="s">
        <v>16</v>
      </c>
      <c r="H17541" s="15">
        <v>685442050</v>
      </c>
      <c r="I17541" s="15">
        <v>535500313.69000006</v>
      </c>
      <c r="J17541" s="16">
        <f>IFERROR((I17541/H17541),0)</f>
        <v>0.78124812110666397</v>
      </c>
      <c r="K17541" s="15">
        <v>489849581</v>
      </c>
      <c r="L17541" s="15">
        <v>535500313.69000006</v>
      </c>
      <c r="M17541" s="17">
        <f>L17541/K17541</f>
        <v>1.0931933688639821</v>
      </c>
    </row>
    <row r="17542" spans="1:13" s="14" customFormat="1" ht="30" outlineLevel="2" x14ac:dyDescent="0.25">
      <c r="A17542" s="34"/>
      <c r="B17542" s="44" t="s">
        <v>4706</v>
      </c>
      <c r="C17542" s="31" t="s">
        <v>4158</v>
      </c>
      <c r="D17542" s="14" t="s">
        <v>2270</v>
      </c>
      <c r="E17542" s="14" t="s">
        <v>2346</v>
      </c>
      <c r="F17542" s="14" t="s">
        <v>2347</v>
      </c>
      <c r="G17542" s="14" t="s">
        <v>6109</v>
      </c>
      <c r="H17542" s="20">
        <v>1271013489</v>
      </c>
      <c r="I17542" s="20">
        <v>1271013489</v>
      </c>
      <c r="J17542" s="21">
        <f>IFERROR((I17542/H17542),0)</f>
        <v>1</v>
      </c>
      <c r="K17542" s="20"/>
      <c r="L17542" s="20"/>
      <c r="M17542" s="22"/>
    </row>
    <row r="17543" spans="1:13" s="14" customFormat="1" ht="30" outlineLevel="2" x14ac:dyDescent="0.25">
      <c r="A17543" s="34"/>
      <c r="B17543" s="44" t="s">
        <v>4706</v>
      </c>
      <c r="C17543" s="31" t="s">
        <v>4158</v>
      </c>
      <c r="D17543" s="14" t="s">
        <v>2270</v>
      </c>
      <c r="E17543" s="14" t="s">
        <v>2346</v>
      </c>
      <c r="F17543" s="14" t="s">
        <v>2347</v>
      </c>
      <c r="G17543" s="14" t="s">
        <v>6481</v>
      </c>
      <c r="H17543" s="20">
        <v>4239</v>
      </c>
      <c r="I17543" s="20">
        <v>4239</v>
      </c>
      <c r="J17543" s="21">
        <f>IFERROR((I17543/H17543),0)</f>
        <v>1</v>
      </c>
      <c r="K17543" s="20"/>
      <c r="L17543" s="20"/>
      <c r="M17543" s="22"/>
    </row>
    <row r="17544" spans="1:13" s="14" customFormat="1" ht="30" outlineLevel="2" x14ac:dyDescent="0.25">
      <c r="A17544" s="34"/>
      <c r="B17544" s="44" t="s">
        <v>4706</v>
      </c>
      <c r="C17544" s="31" t="s">
        <v>4158</v>
      </c>
      <c r="D17544" s="14" t="s">
        <v>2270</v>
      </c>
      <c r="E17544" s="14" t="s">
        <v>2346</v>
      </c>
      <c r="F17544" s="14" t="s">
        <v>2347</v>
      </c>
      <c r="G17544" s="14" t="s">
        <v>6485</v>
      </c>
      <c r="H17544" s="20">
        <v>136232724</v>
      </c>
      <c r="I17544" s="20">
        <v>136232724</v>
      </c>
      <c r="J17544" s="22"/>
      <c r="K17544" s="25"/>
      <c r="L17544" s="25"/>
      <c r="M17544" s="22"/>
    </row>
    <row r="17545" spans="1:13" s="14" customFormat="1" ht="30" outlineLevel="2" x14ac:dyDescent="0.25">
      <c r="A17545" s="34"/>
      <c r="B17545" s="44" t="s">
        <v>4706</v>
      </c>
      <c r="C17545" s="31" t="s">
        <v>4158</v>
      </c>
      <c r="D17545" s="14" t="s">
        <v>2270</v>
      </c>
      <c r="E17545" s="14" t="s">
        <v>2346</v>
      </c>
      <c r="F17545" s="14" t="s">
        <v>2347</v>
      </c>
      <c r="G17545" s="14" t="s">
        <v>6492</v>
      </c>
      <c r="H17545" s="20">
        <v>103846886</v>
      </c>
      <c r="I17545" s="20">
        <v>103846886</v>
      </c>
      <c r="J17545" s="21">
        <f>IFERROR((I17545/H17545),0)</f>
        <v>1</v>
      </c>
      <c r="K17545" s="20"/>
      <c r="L17545" s="20"/>
      <c r="M17545" s="22"/>
    </row>
    <row r="17546" spans="1:13" s="14" customFormat="1" ht="30" outlineLevel="2" x14ac:dyDescent="0.25">
      <c r="A17546" s="34"/>
      <c r="B17546" s="44" t="s">
        <v>4706</v>
      </c>
      <c r="C17546" s="31" t="s">
        <v>4158</v>
      </c>
      <c r="D17546" s="14" t="s">
        <v>2270</v>
      </c>
      <c r="E17546" s="14" t="s">
        <v>2346</v>
      </c>
      <c r="F17546" s="14" t="s">
        <v>2347</v>
      </c>
      <c r="G17546" s="14" t="s">
        <v>6493</v>
      </c>
      <c r="H17546" s="20">
        <v>-137088410</v>
      </c>
      <c r="I17546" s="20"/>
      <c r="J17546" s="21">
        <f>IFERROR((I17546/H17546),0)</f>
        <v>0</v>
      </c>
      <c r="K17546" s="20"/>
      <c r="L17546" s="20"/>
      <c r="M17546" s="22"/>
    </row>
    <row r="17547" spans="1:13" s="14" customFormat="1" ht="30" outlineLevel="1" x14ac:dyDescent="0.25">
      <c r="A17547" s="34"/>
      <c r="B17547" s="46" t="s">
        <v>9388</v>
      </c>
      <c r="C17547" s="40" t="str">
        <f>C17546</f>
        <v>ASIGNACIONES DIRECTAS ANTICIPADAS (5% DEL SGR)</v>
      </c>
      <c r="D17547" s="39" t="str">
        <f>D17546</f>
        <v xml:space="preserve">BOYACÁ                                            </v>
      </c>
      <c r="E17547" s="39" t="str">
        <f>E17546</f>
        <v>15757</v>
      </c>
      <c r="F17547" s="39" t="str">
        <f>F17546</f>
        <v xml:space="preserve">SOCHA                                             </v>
      </c>
      <c r="G17547" s="39" t="s">
        <v>10656</v>
      </c>
      <c r="H17547" s="20">
        <f>SUBTOTAL(9,H17541:H17546)</f>
        <v>2059450978</v>
      </c>
      <c r="I17547" s="20">
        <f>SUBTOTAL(9,I17541:I17546)</f>
        <v>2046597651.6900001</v>
      </c>
      <c r="J17547" s="42">
        <f>+I17547/H17547</f>
        <v>0.99375885784740448</v>
      </c>
      <c r="K17547" s="20">
        <f>SUBTOTAL(9,K17541:K17546)</f>
        <v>489849581</v>
      </c>
      <c r="L17547" s="20">
        <f>SUBTOTAL(9,L17541:L17546)</f>
        <v>535500313.69000006</v>
      </c>
      <c r="M17547" s="7">
        <f>IFERROR((L17547/K17547),"N.A")</f>
        <v>1.0931933688639821</v>
      </c>
    </row>
    <row r="17548" spans="1:13" s="14" customFormat="1" ht="30" outlineLevel="2" x14ac:dyDescent="0.25">
      <c r="A17548" s="34"/>
      <c r="B17548" s="44" t="s">
        <v>4707</v>
      </c>
      <c r="C17548" s="31" t="s">
        <v>4158</v>
      </c>
      <c r="D17548" s="14" t="s">
        <v>2270</v>
      </c>
      <c r="E17548" s="14" t="s">
        <v>2349</v>
      </c>
      <c r="F17548" s="14" t="s">
        <v>2350</v>
      </c>
      <c r="G17548" s="14" t="s">
        <v>16</v>
      </c>
      <c r="H17548" s="15">
        <v>843061483</v>
      </c>
      <c r="I17548" s="15">
        <v>666531995.24000001</v>
      </c>
      <c r="J17548" s="16">
        <f>IFERROR((I17548/H17548),0)</f>
        <v>0.79060899908292925</v>
      </c>
      <c r="K17548" s="15">
        <v>611722161</v>
      </c>
      <c r="L17548" s="15">
        <v>666531995.24000001</v>
      </c>
      <c r="M17548" s="17">
        <f>L17548/K17548</f>
        <v>1.0895992294122561</v>
      </c>
    </row>
    <row r="17549" spans="1:13" s="14" customFormat="1" ht="30" outlineLevel="2" x14ac:dyDescent="0.25">
      <c r="A17549" s="34"/>
      <c r="B17549" s="44" t="s">
        <v>4707</v>
      </c>
      <c r="C17549" s="31" t="s">
        <v>4158</v>
      </c>
      <c r="D17549" s="14" t="s">
        <v>2270</v>
      </c>
      <c r="E17549" s="14" t="s">
        <v>2349</v>
      </c>
      <c r="F17549" s="14" t="s">
        <v>2350</v>
      </c>
      <c r="G17549" s="14" t="s">
        <v>6109</v>
      </c>
      <c r="H17549" s="20">
        <v>2199659071</v>
      </c>
      <c r="I17549" s="20">
        <v>2199659071</v>
      </c>
      <c r="J17549" s="21">
        <f>IFERROR((I17549/H17549),0)</f>
        <v>1</v>
      </c>
      <c r="K17549" s="20"/>
      <c r="L17549" s="20"/>
      <c r="M17549" s="22"/>
    </row>
    <row r="17550" spans="1:13" s="14" customFormat="1" ht="30" outlineLevel="2" x14ac:dyDescent="0.25">
      <c r="A17550" s="34"/>
      <c r="B17550" s="44" t="s">
        <v>4707</v>
      </c>
      <c r="C17550" s="31" t="s">
        <v>4158</v>
      </c>
      <c r="D17550" s="14" t="s">
        <v>2270</v>
      </c>
      <c r="E17550" s="14" t="s">
        <v>2349</v>
      </c>
      <c r="F17550" s="14" t="s">
        <v>2350</v>
      </c>
      <c r="G17550" s="14" t="s">
        <v>6481</v>
      </c>
      <c r="H17550" s="20">
        <v>5214</v>
      </c>
      <c r="I17550" s="20">
        <v>5214</v>
      </c>
      <c r="J17550" s="21">
        <f>IFERROR((I17550/H17550),0)</f>
        <v>1</v>
      </c>
      <c r="K17550" s="20"/>
      <c r="L17550" s="20"/>
      <c r="M17550" s="22"/>
    </row>
    <row r="17551" spans="1:13" s="14" customFormat="1" ht="30" outlineLevel="2" x14ac:dyDescent="0.25">
      <c r="A17551" s="34"/>
      <c r="B17551" s="44" t="s">
        <v>4707</v>
      </c>
      <c r="C17551" s="31" t="s">
        <v>4158</v>
      </c>
      <c r="D17551" s="14" t="s">
        <v>2270</v>
      </c>
      <c r="E17551" s="14" t="s">
        <v>2349</v>
      </c>
      <c r="F17551" s="14" t="s">
        <v>2350</v>
      </c>
      <c r="G17551" s="14" t="s">
        <v>6485</v>
      </c>
      <c r="H17551" s="20">
        <v>273956473</v>
      </c>
      <c r="I17551" s="20">
        <v>273956473</v>
      </c>
      <c r="J17551" s="22"/>
      <c r="K17551" s="25"/>
      <c r="L17551" s="25"/>
      <c r="M17551" s="22"/>
    </row>
    <row r="17552" spans="1:13" s="14" customFormat="1" ht="30" outlineLevel="2" x14ac:dyDescent="0.25">
      <c r="A17552" s="34"/>
      <c r="B17552" s="44" t="s">
        <v>4707</v>
      </c>
      <c r="C17552" s="31" t="s">
        <v>4158</v>
      </c>
      <c r="D17552" s="14" t="s">
        <v>2270</v>
      </c>
      <c r="E17552" s="14" t="s">
        <v>2349</v>
      </c>
      <c r="F17552" s="14" t="s">
        <v>2350</v>
      </c>
      <c r="G17552" s="14" t="s">
        <v>6492</v>
      </c>
      <c r="H17552" s="20">
        <v>133010830</v>
      </c>
      <c r="I17552" s="20">
        <v>133010830</v>
      </c>
      <c r="J17552" s="21">
        <f>IFERROR((I17552/H17552),0)</f>
        <v>1</v>
      </c>
      <c r="K17552" s="20"/>
      <c r="L17552" s="20"/>
      <c r="M17552" s="22"/>
    </row>
    <row r="17553" spans="1:13" s="14" customFormat="1" ht="30" outlineLevel="2" x14ac:dyDescent="0.25">
      <c r="A17553" s="34"/>
      <c r="B17553" s="44" t="s">
        <v>4707</v>
      </c>
      <c r="C17553" s="31" t="s">
        <v>4158</v>
      </c>
      <c r="D17553" s="14" t="s">
        <v>2270</v>
      </c>
      <c r="E17553" s="14" t="s">
        <v>2349</v>
      </c>
      <c r="F17553" s="14" t="s">
        <v>2350</v>
      </c>
      <c r="G17553" s="14" t="s">
        <v>6493</v>
      </c>
      <c r="H17553" s="20">
        <v>-168612297</v>
      </c>
      <c r="I17553" s="20"/>
      <c r="J17553" s="21">
        <f>IFERROR((I17553/H17553),0)</f>
        <v>0</v>
      </c>
      <c r="K17553" s="20"/>
      <c r="L17553" s="20"/>
      <c r="M17553" s="22"/>
    </row>
    <row r="17554" spans="1:13" s="14" customFormat="1" ht="30" outlineLevel="1" x14ac:dyDescent="0.25">
      <c r="A17554" s="34"/>
      <c r="B17554" s="46" t="s">
        <v>9389</v>
      </c>
      <c r="C17554" s="40" t="str">
        <f>C17553</f>
        <v>ASIGNACIONES DIRECTAS ANTICIPADAS (5% DEL SGR)</v>
      </c>
      <c r="D17554" s="39" t="str">
        <f>D17553</f>
        <v xml:space="preserve">BOYACÁ                                            </v>
      </c>
      <c r="E17554" s="39" t="str">
        <f>E17553</f>
        <v>15755</v>
      </c>
      <c r="F17554" s="39" t="str">
        <f>F17553</f>
        <v xml:space="preserve">SOCOTÁ                                            </v>
      </c>
      <c r="G17554" s="39" t="s">
        <v>10656</v>
      </c>
      <c r="H17554" s="20">
        <f>SUBTOTAL(9,H17548:H17553)</f>
        <v>3281080774</v>
      </c>
      <c r="I17554" s="20">
        <f>SUBTOTAL(9,I17548:I17553)</f>
        <v>3273163583.2399998</v>
      </c>
      <c r="J17554" s="42">
        <f>+I17554/H17554</f>
        <v>0.99758701741732858</v>
      </c>
      <c r="K17554" s="20">
        <f>SUBTOTAL(9,K17548:K17553)</f>
        <v>611722161</v>
      </c>
      <c r="L17554" s="20">
        <f>SUBTOTAL(9,L17548:L17553)</f>
        <v>666531995.24000001</v>
      </c>
      <c r="M17554" s="7">
        <f>IFERROR((L17554/K17554),"N.A")</f>
        <v>1.0895992294122561</v>
      </c>
    </row>
    <row r="17555" spans="1:13" s="14" customFormat="1" ht="30" outlineLevel="2" x14ac:dyDescent="0.25">
      <c r="A17555" s="34"/>
      <c r="B17555" s="44" t="s">
        <v>4708</v>
      </c>
      <c r="C17555" s="31" t="s">
        <v>4158</v>
      </c>
      <c r="D17555" s="14" t="s">
        <v>2270</v>
      </c>
      <c r="E17555" s="14" t="s">
        <v>2352</v>
      </c>
      <c r="F17555" s="14" t="s">
        <v>2353</v>
      </c>
      <c r="G17555" s="14" t="s">
        <v>16</v>
      </c>
      <c r="H17555" s="15">
        <v>17431</v>
      </c>
      <c r="I17555" s="15">
        <v>4480.25</v>
      </c>
      <c r="J17555" s="16">
        <f>IFERROR((I17555/H17555),0)</f>
        <v>0.25702770925362861</v>
      </c>
      <c r="K17555" s="15">
        <v>12591</v>
      </c>
      <c r="L17555" s="15">
        <v>4480.25</v>
      </c>
      <c r="M17555" s="17">
        <f>L17555/K17555</f>
        <v>0.35582956079739497</v>
      </c>
    </row>
    <row r="17556" spans="1:13" s="14" customFormat="1" ht="30" outlineLevel="2" x14ac:dyDescent="0.25">
      <c r="A17556" s="34"/>
      <c r="B17556" s="44" t="s">
        <v>4708</v>
      </c>
      <c r="C17556" s="31" t="s">
        <v>4158</v>
      </c>
      <c r="D17556" s="14" t="s">
        <v>2270</v>
      </c>
      <c r="E17556" s="14" t="s">
        <v>2352</v>
      </c>
      <c r="F17556" s="14" t="s">
        <v>2353</v>
      </c>
      <c r="G17556" s="14" t="s">
        <v>6109</v>
      </c>
      <c r="H17556" s="20">
        <v>42419</v>
      </c>
      <c r="I17556" s="20">
        <v>42419</v>
      </c>
      <c r="J17556" s="21">
        <f>IFERROR((I17556/H17556),0)</f>
        <v>1</v>
      </c>
      <c r="K17556" s="20"/>
      <c r="L17556" s="20"/>
      <c r="M17556" s="22"/>
    </row>
    <row r="17557" spans="1:13" s="14" customFormat="1" ht="30" outlineLevel="2" x14ac:dyDescent="0.25">
      <c r="A17557" s="34"/>
      <c r="B17557" s="44" t="s">
        <v>4708</v>
      </c>
      <c r="C17557" s="31" t="s">
        <v>4158</v>
      </c>
      <c r="D17557" s="14" t="s">
        <v>2270</v>
      </c>
      <c r="E17557" s="14" t="s">
        <v>2352</v>
      </c>
      <c r="F17557" s="14" t="s">
        <v>2353</v>
      </c>
      <c r="G17557" s="14" t="s">
        <v>6492</v>
      </c>
      <c r="H17557" s="20">
        <v>2717</v>
      </c>
      <c r="I17557" s="20">
        <v>2717</v>
      </c>
      <c r="J17557" s="21">
        <f>IFERROR((I17557/H17557),0)</f>
        <v>1</v>
      </c>
      <c r="K17557" s="20"/>
      <c r="L17557" s="20"/>
      <c r="M17557" s="22"/>
    </row>
    <row r="17558" spans="1:13" s="14" customFormat="1" ht="30" outlineLevel="2" x14ac:dyDescent="0.25">
      <c r="A17558" s="34"/>
      <c r="B17558" s="44" t="s">
        <v>4708</v>
      </c>
      <c r="C17558" s="31" t="s">
        <v>4158</v>
      </c>
      <c r="D17558" s="14" t="s">
        <v>2270</v>
      </c>
      <c r="E17558" s="14" t="s">
        <v>2352</v>
      </c>
      <c r="F17558" s="14" t="s">
        <v>2353</v>
      </c>
      <c r="G17558" s="14" t="s">
        <v>6493</v>
      </c>
      <c r="H17558" s="20">
        <v>-3486</v>
      </c>
      <c r="I17558" s="20"/>
      <c r="J17558" s="21">
        <f>IFERROR((I17558/H17558),0)</f>
        <v>0</v>
      </c>
      <c r="K17558" s="20"/>
      <c r="L17558" s="20"/>
      <c r="M17558" s="22"/>
    </row>
    <row r="17559" spans="1:13" s="14" customFormat="1" ht="30" outlineLevel="1" x14ac:dyDescent="0.25">
      <c r="A17559" s="34"/>
      <c r="B17559" s="46" t="s">
        <v>9390</v>
      </c>
      <c r="C17559" s="40" t="str">
        <f>C17558</f>
        <v>ASIGNACIONES DIRECTAS ANTICIPADAS (5% DEL SGR)</v>
      </c>
      <c r="D17559" s="39" t="str">
        <f>D17558</f>
        <v xml:space="preserve">BOYACÁ                                            </v>
      </c>
      <c r="E17559" s="39" t="str">
        <f>E17558</f>
        <v>15753</v>
      </c>
      <c r="F17559" s="39" t="str">
        <f>F17558</f>
        <v xml:space="preserve">SOATÁ                                             </v>
      </c>
      <c r="G17559" s="39" t="s">
        <v>10656</v>
      </c>
      <c r="H17559" s="20">
        <f>SUBTOTAL(9,H17555:H17558)</f>
        <v>59081</v>
      </c>
      <c r="I17559" s="20">
        <f>SUBTOTAL(9,I17555:I17558)</f>
        <v>49616.25</v>
      </c>
      <c r="J17559" s="42">
        <f>+I17559/H17559</f>
        <v>0.83980044345898008</v>
      </c>
      <c r="K17559" s="20">
        <f>SUBTOTAL(9,K17555:K17558)</f>
        <v>12591</v>
      </c>
      <c r="L17559" s="20">
        <f>SUBTOTAL(9,L17555:L17558)</f>
        <v>4480.25</v>
      </c>
      <c r="M17559" s="7">
        <f>IFERROR((L17559/K17559),"N.A")</f>
        <v>0.35582956079739497</v>
      </c>
    </row>
    <row r="17560" spans="1:13" s="14" customFormat="1" ht="30" outlineLevel="2" x14ac:dyDescent="0.25">
      <c r="A17560" s="34"/>
      <c r="B17560" s="44" t="s">
        <v>4709</v>
      </c>
      <c r="C17560" s="31" t="s">
        <v>4158</v>
      </c>
      <c r="D17560" s="14" t="s">
        <v>2270</v>
      </c>
      <c r="E17560" s="14" t="s">
        <v>2358</v>
      </c>
      <c r="F17560" s="14" t="s">
        <v>2359</v>
      </c>
      <c r="G17560" s="14" t="s">
        <v>16</v>
      </c>
      <c r="H17560" s="15">
        <v>257586806</v>
      </c>
      <c r="I17560" s="15">
        <v>184661990.14000002</v>
      </c>
      <c r="J17560" s="16">
        <f>IFERROR((I17560/H17560),0)</f>
        <v>0.71689227025082958</v>
      </c>
      <c r="K17560" s="15">
        <v>182957616</v>
      </c>
      <c r="L17560" s="15">
        <v>184661990.14000002</v>
      </c>
      <c r="M17560" s="17">
        <f>L17560/K17560</f>
        <v>1.0093156774626972</v>
      </c>
    </row>
    <row r="17561" spans="1:13" s="14" customFormat="1" ht="30" outlineLevel="2" x14ac:dyDescent="0.25">
      <c r="A17561" s="34"/>
      <c r="B17561" s="44" t="s">
        <v>4709</v>
      </c>
      <c r="C17561" s="31" t="s">
        <v>4158</v>
      </c>
      <c r="D17561" s="14" t="s">
        <v>2270</v>
      </c>
      <c r="E17561" s="14" t="s">
        <v>2358</v>
      </c>
      <c r="F17561" s="14" t="s">
        <v>2359</v>
      </c>
      <c r="G17561" s="14" t="s">
        <v>6109</v>
      </c>
      <c r="H17561" s="20">
        <v>418235867</v>
      </c>
      <c r="I17561" s="20">
        <v>418235867</v>
      </c>
      <c r="J17561" s="21">
        <f>IFERROR((I17561/H17561),0)</f>
        <v>1</v>
      </c>
      <c r="K17561" s="20"/>
      <c r="L17561" s="20"/>
      <c r="M17561" s="22"/>
    </row>
    <row r="17562" spans="1:13" s="14" customFormat="1" ht="30" outlineLevel="2" x14ac:dyDescent="0.25">
      <c r="A17562" s="34"/>
      <c r="B17562" s="44" t="s">
        <v>4709</v>
      </c>
      <c r="C17562" s="31" t="s">
        <v>4158</v>
      </c>
      <c r="D17562" s="14" t="s">
        <v>2270</v>
      </c>
      <c r="E17562" s="14" t="s">
        <v>2358</v>
      </c>
      <c r="F17562" s="14" t="s">
        <v>2359</v>
      </c>
      <c r="G17562" s="14" t="s">
        <v>6481</v>
      </c>
      <c r="H17562" s="20">
        <v>1593</v>
      </c>
      <c r="I17562" s="20">
        <v>1593</v>
      </c>
      <c r="J17562" s="21">
        <f>IFERROR((I17562/H17562),0)</f>
        <v>1</v>
      </c>
      <c r="K17562" s="20"/>
      <c r="L17562" s="20"/>
      <c r="M17562" s="22"/>
    </row>
    <row r="17563" spans="1:13" s="14" customFormat="1" ht="30" outlineLevel="2" x14ac:dyDescent="0.25">
      <c r="A17563" s="34"/>
      <c r="B17563" s="44" t="s">
        <v>4709</v>
      </c>
      <c r="C17563" s="31" t="s">
        <v>4158</v>
      </c>
      <c r="D17563" s="14" t="s">
        <v>2270</v>
      </c>
      <c r="E17563" s="14" t="s">
        <v>2358</v>
      </c>
      <c r="F17563" s="14" t="s">
        <v>2359</v>
      </c>
      <c r="G17563" s="14" t="s">
        <v>6485</v>
      </c>
      <c r="H17563" s="20">
        <v>64329058</v>
      </c>
      <c r="I17563" s="20">
        <v>64329058</v>
      </c>
      <c r="J17563" s="22"/>
      <c r="K17563" s="25"/>
      <c r="L17563" s="25"/>
      <c r="M17563" s="22"/>
    </row>
    <row r="17564" spans="1:13" s="14" customFormat="1" ht="30" outlineLevel="2" x14ac:dyDescent="0.25">
      <c r="A17564" s="34"/>
      <c r="B17564" s="44" t="s">
        <v>4709</v>
      </c>
      <c r="C17564" s="31" t="s">
        <v>4158</v>
      </c>
      <c r="D17564" s="14" t="s">
        <v>2270</v>
      </c>
      <c r="E17564" s="14" t="s">
        <v>2358</v>
      </c>
      <c r="F17564" s="14" t="s">
        <v>2359</v>
      </c>
      <c r="G17564" s="14" t="s">
        <v>6492</v>
      </c>
      <c r="H17564" s="20">
        <v>38380590</v>
      </c>
      <c r="I17564" s="20">
        <v>38380590</v>
      </c>
      <c r="J17564" s="21">
        <f>IFERROR((I17564/H17564),0)</f>
        <v>1</v>
      </c>
      <c r="K17564" s="20"/>
      <c r="L17564" s="20"/>
      <c r="M17564" s="22"/>
    </row>
    <row r="17565" spans="1:13" s="14" customFormat="1" ht="30" outlineLevel="2" x14ac:dyDescent="0.25">
      <c r="A17565" s="34"/>
      <c r="B17565" s="44" t="s">
        <v>4709</v>
      </c>
      <c r="C17565" s="31" t="s">
        <v>4158</v>
      </c>
      <c r="D17565" s="14" t="s">
        <v>2270</v>
      </c>
      <c r="E17565" s="14" t="s">
        <v>2358</v>
      </c>
      <c r="F17565" s="14" t="s">
        <v>2359</v>
      </c>
      <c r="G17565" s="14" t="s">
        <v>6493</v>
      </c>
      <c r="H17565" s="20">
        <v>-51517361</v>
      </c>
      <c r="I17565" s="20"/>
      <c r="J17565" s="21">
        <f>IFERROR((I17565/H17565),0)</f>
        <v>0</v>
      </c>
      <c r="K17565" s="20"/>
      <c r="L17565" s="20"/>
      <c r="M17565" s="22"/>
    </row>
    <row r="17566" spans="1:13" s="14" customFormat="1" ht="30" outlineLevel="1" x14ac:dyDescent="0.25">
      <c r="A17566" s="34"/>
      <c r="B17566" s="46" t="s">
        <v>9391</v>
      </c>
      <c r="C17566" s="40" t="str">
        <f>C17565</f>
        <v>ASIGNACIONES DIRECTAS ANTICIPADAS (5% DEL SGR)</v>
      </c>
      <c r="D17566" s="39" t="str">
        <f>D17565</f>
        <v xml:space="preserve">BOYACÁ                                            </v>
      </c>
      <c r="E17566" s="39" t="str">
        <f>E17565</f>
        <v>15723</v>
      </c>
      <c r="F17566" s="39" t="str">
        <f>F17565</f>
        <v xml:space="preserve">SATIVASUR                                         </v>
      </c>
      <c r="G17566" s="39" t="s">
        <v>10656</v>
      </c>
      <c r="H17566" s="20">
        <f>SUBTOTAL(9,H17560:H17565)</f>
        <v>727016553</v>
      </c>
      <c r="I17566" s="20">
        <f>SUBTOTAL(9,I17560:I17565)</f>
        <v>705609098.13999999</v>
      </c>
      <c r="J17566" s="42">
        <f>+I17566/H17566</f>
        <v>0.97055437765252639</v>
      </c>
      <c r="K17566" s="20">
        <f>SUBTOTAL(9,K17560:K17565)</f>
        <v>182957616</v>
      </c>
      <c r="L17566" s="20">
        <f>SUBTOTAL(9,L17560:L17565)</f>
        <v>184661990.14000002</v>
      </c>
      <c r="M17566" s="7">
        <f>IFERROR((L17566/K17566),"N.A")</f>
        <v>1.0093156774626972</v>
      </c>
    </row>
    <row r="17567" spans="1:13" s="14" customFormat="1" ht="30" outlineLevel="2" x14ac:dyDescent="0.25">
      <c r="A17567" s="34"/>
      <c r="B17567" s="44" t="s">
        <v>4710</v>
      </c>
      <c r="C17567" s="31" t="s">
        <v>4158</v>
      </c>
      <c r="D17567" s="14" t="s">
        <v>2270</v>
      </c>
      <c r="E17567" s="14" t="s">
        <v>2361</v>
      </c>
      <c r="F17567" s="14" t="s">
        <v>2362</v>
      </c>
      <c r="G17567" s="14" t="s">
        <v>16</v>
      </c>
      <c r="H17567" s="15">
        <v>274573827</v>
      </c>
      <c r="I17567" s="15">
        <v>69075800.100000009</v>
      </c>
      <c r="J17567" s="16">
        <f>IFERROR((I17567/H17567),0)</f>
        <v>0.25157459782210051</v>
      </c>
      <c r="K17567" s="15">
        <v>188056412</v>
      </c>
      <c r="L17567" s="15">
        <v>69075800.100000009</v>
      </c>
      <c r="M17567" s="17">
        <f>L17567/K17567</f>
        <v>0.36731425089616199</v>
      </c>
    </row>
    <row r="17568" spans="1:13" s="14" customFormat="1" ht="30" outlineLevel="2" x14ac:dyDescent="0.25">
      <c r="A17568" s="34"/>
      <c r="B17568" s="44" t="s">
        <v>4710</v>
      </c>
      <c r="C17568" s="31" t="s">
        <v>4158</v>
      </c>
      <c r="D17568" s="14" t="s">
        <v>2270</v>
      </c>
      <c r="E17568" s="14" t="s">
        <v>2361</v>
      </c>
      <c r="F17568" s="14" t="s">
        <v>2362</v>
      </c>
      <c r="G17568" s="14" t="s">
        <v>6109</v>
      </c>
      <c r="H17568" s="20">
        <v>210156233</v>
      </c>
      <c r="I17568" s="20">
        <v>210156233</v>
      </c>
      <c r="J17568" s="21">
        <f>IFERROR((I17568/H17568),0)</f>
        <v>1</v>
      </c>
      <c r="K17568" s="20"/>
      <c r="L17568" s="20"/>
      <c r="M17568" s="22"/>
    </row>
    <row r="17569" spans="1:13" s="14" customFormat="1" ht="30" outlineLevel="2" x14ac:dyDescent="0.25">
      <c r="A17569" s="34"/>
      <c r="B17569" s="44" t="s">
        <v>4710</v>
      </c>
      <c r="C17569" s="31" t="s">
        <v>4158</v>
      </c>
      <c r="D17569" s="14" t="s">
        <v>2270</v>
      </c>
      <c r="E17569" s="14" t="s">
        <v>2361</v>
      </c>
      <c r="F17569" s="14" t="s">
        <v>2362</v>
      </c>
      <c r="G17569" s="14" t="s">
        <v>6481</v>
      </c>
      <c r="H17569" s="20">
        <v>1698</v>
      </c>
      <c r="I17569" s="20">
        <v>1698</v>
      </c>
      <c r="J17569" s="21">
        <f>IFERROR((I17569/H17569),0)</f>
        <v>1</v>
      </c>
      <c r="K17569" s="20"/>
      <c r="L17569" s="20"/>
      <c r="M17569" s="22"/>
    </row>
    <row r="17570" spans="1:13" s="14" customFormat="1" ht="30" outlineLevel="2" x14ac:dyDescent="0.25">
      <c r="A17570" s="34"/>
      <c r="B17570" s="44" t="s">
        <v>4710</v>
      </c>
      <c r="C17570" s="31" t="s">
        <v>4158</v>
      </c>
      <c r="D17570" s="14" t="s">
        <v>2270</v>
      </c>
      <c r="E17570" s="14" t="s">
        <v>2361</v>
      </c>
      <c r="F17570" s="14" t="s">
        <v>2362</v>
      </c>
      <c r="G17570" s="14" t="s">
        <v>6485</v>
      </c>
      <c r="H17570" s="20">
        <v>9190964</v>
      </c>
      <c r="I17570" s="20">
        <v>9190964</v>
      </c>
      <c r="J17570" s="22"/>
      <c r="K17570" s="25"/>
      <c r="L17570" s="25"/>
      <c r="M17570" s="22"/>
    </row>
    <row r="17571" spans="1:13" s="14" customFormat="1" ht="30" outlineLevel="2" x14ac:dyDescent="0.25">
      <c r="A17571" s="34"/>
      <c r="B17571" s="44" t="s">
        <v>4710</v>
      </c>
      <c r="C17571" s="31" t="s">
        <v>4158</v>
      </c>
      <c r="D17571" s="14" t="s">
        <v>2270</v>
      </c>
      <c r="E17571" s="14" t="s">
        <v>2361</v>
      </c>
      <c r="F17571" s="14" t="s">
        <v>2362</v>
      </c>
      <c r="G17571" s="14" t="s">
        <v>6492</v>
      </c>
      <c r="H17571" s="20">
        <v>36923440</v>
      </c>
      <c r="I17571" s="20">
        <v>36923440</v>
      </c>
      <c r="J17571" s="21">
        <f>IFERROR((I17571/H17571),0)</f>
        <v>1</v>
      </c>
      <c r="K17571" s="20"/>
      <c r="L17571" s="20"/>
      <c r="M17571" s="22"/>
    </row>
    <row r="17572" spans="1:13" s="14" customFormat="1" ht="30" outlineLevel="2" x14ac:dyDescent="0.25">
      <c r="A17572" s="34"/>
      <c r="B17572" s="44" t="s">
        <v>4710</v>
      </c>
      <c r="C17572" s="31" t="s">
        <v>4158</v>
      </c>
      <c r="D17572" s="14" t="s">
        <v>2270</v>
      </c>
      <c r="E17572" s="14" t="s">
        <v>2361</v>
      </c>
      <c r="F17572" s="14" t="s">
        <v>2362</v>
      </c>
      <c r="G17572" s="14" t="s">
        <v>6493</v>
      </c>
      <c r="H17572" s="20">
        <v>-54914765</v>
      </c>
      <c r="I17572" s="20"/>
      <c r="J17572" s="21">
        <f>IFERROR((I17572/H17572),0)</f>
        <v>0</v>
      </c>
      <c r="K17572" s="20"/>
      <c r="L17572" s="20"/>
      <c r="M17572" s="22"/>
    </row>
    <row r="17573" spans="1:13" s="14" customFormat="1" ht="30" outlineLevel="1" x14ac:dyDescent="0.25">
      <c r="A17573" s="34"/>
      <c r="B17573" s="46" t="s">
        <v>9392</v>
      </c>
      <c r="C17573" s="40" t="str">
        <f>C17572</f>
        <v>ASIGNACIONES DIRECTAS ANTICIPADAS (5% DEL SGR)</v>
      </c>
      <c r="D17573" s="39" t="str">
        <f>D17572</f>
        <v xml:space="preserve">BOYACÁ                                            </v>
      </c>
      <c r="E17573" s="39" t="str">
        <f>E17572</f>
        <v>15720</v>
      </c>
      <c r="F17573" s="39" t="str">
        <f>F17572</f>
        <v xml:space="preserve">SATIVANORTE                                       </v>
      </c>
      <c r="G17573" s="39" t="s">
        <v>10656</v>
      </c>
      <c r="H17573" s="20">
        <f>SUBTOTAL(9,H17567:H17572)</f>
        <v>475931397</v>
      </c>
      <c r="I17573" s="20">
        <f>SUBTOTAL(9,I17567:I17572)</f>
        <v>325348135.10000002</v>
      </c>
      <c r="J17573" s="42">
        <f>+I17573/H17573</f>
        <v>0.68360300906981353</v>
      </c>
      <c r="K17573" s="20">
        <f>SUBTOTAL(9,K17567:K17572)</f>
        <v>188056412</v>
      </c>
      <c r="L17573" s="20">
        <f>SUBTOTAL(9,L17567:L17572)</f>
        <v>69075800.100000009</v>
      </c>
      <c r="M17573" s="7">
        <f>IFERROR((L17573/K17573),"N.A")</f>
        <v>0.36731425089616199</v>
      </c>
    </row>
    <row r="17574" spans="1:13" s="14" customFormat="1" ht="30" outlineLevel="2" x14ac:dyDescent="0.25">
      <c r="A17574" s="34"/>
      <c r="B17574" s="44" t="s">
        <v>4711</v>
      </c>
      <c r="C17574" s="31" t="s">
        <v>4158</v>
      </c>
      <c r="D17574" s="14" t="s">
        <v>2270</v>
      </c>
      <c r="E17574" s="14" t="s">
        <v>2367</v>
      </c>
      <c r="F17574" s="14" t="s">
        <v>2368</v>
      </c>
      <c r="G17574" s="14" t="s">
        <v>16</v>
      </c>
      <c r="H17574" s="15">
        <v>10999998</v>
      </c>
      <c r="I17574" s="15">
        <v>474053.32</v>
      </c>
      <c r="J17574" s="16">
        <f>IFERROR((I17574/H17574),0)</f>
        <v>4.3095764199229857E-2</v>
      </c>
      <c r="K17574" s="15">
        <v>7901573</v>
      </c>
      <c r="L17574" s="15">
        <v>474053.32</v>
      </c>
      <c r="M17574" s="17">
        <f>L17574/K17574</f>
        <v>5.9994803566327873E-2</v>
      </c>
    </row>
    <row r="17575" spans="1:13" s="14" customFormat="1" ht="30" outlineLevel="2" x14ac:dyDescent="0.25">
      <c r="A17575" s="34"/>
      <c r="B17575" s="44" t="s">
        <v>4711</v>
      </c>
      <c r="C17575" s="31" t="s">
        <v>4158</v>
      </c>
      <c r="D17575" s="14" t="s">
        <v>2270</v>
      </c>
      <c r="E17575" s="14" t="s">
        <v>2367</v>
      </c>
      <c r="F17575" s="14" t="s">
        <v>2368</v>
      </c>
      <c r="G17575" s="14" t="s">
        <v>6109</v>
      </c>
      <c r="H17575" s="20">
        <v>1572473</v>
      </c>
      <c r="I17575" s="20">
        <v>1572473</v>
      </c>
      <c r="J17575" s="21">
        <f>IFERROR((I17575/H17575),0)</f>
        <v>1</v>
      </c>
      <c r="K17575" s="20"/>
      <c r="L17575" s="20"/>
      <c r="M17575" s="22"/>
    </row>
    <row r="17576" spans="1:13" s="14" customFormat="1" ht="30" outlineLevel="2" x14ac:dyDescent="0.25">
      <c r="A17576" s="34"/>
      <c r="B17576" s="44" t="s">
        <v>4711</v>
      </c>
      <c r="C17576" s="31" t="s">
        <v>4158</v>
      </c>
      <c r="D17576" s="14" t="s">
        <v>2270</v>
      </c>
      <c r="E17576" s="14" t="s">
        <v>2367</v>
      </c>
      <c r="F17576" s="14" t="s">
        <v>2368</v>
      </c>
      <c r="G17576" s="14" t="s">
        <v>6481</v>
      </c>
      <c r="H17576" s="20">
        <v>68</v>
      </c>
      <c r="I17576" s="20">
        <v>68</v>
      </c>
      <c r="J17576" s="21">
        <f>IFERROR((I17576/H17576),0)</f>
        <v>1</v>
      </c>
      <c r="K17576" s="20"/>
      <c r="L17576" s="20"/>
      <c r="M17576" s="22"/>
    </row>
    <row r="17577" spans="1:13" s="14" customFormat="1" ht="30" outlineLevel="2" x14ac:dyDescent="0.25">
      <c r="A17577" s="34"/>
      <c r="B17577" s="44" t="s">
        <v>4711</v>
      </c>
      <c r="C17577" s="31" t="s">
        <v>4158</v>
      </c>
      <c r="D17577" s="14" t="s">
        <v>2270</v>
      </c>
      <c r="E17577" s="14" t="s">
        <v>2367</v>
      </c>
      <c r="F17577" s="14" t="s">
        <v>2368</v>
      </c>
      <c r="G17577" s="14" t="s">
        <v>6492</v>
      </c>
      <c r="H17577" s="20">
        <v>1689694</v>
      </c>
      <c r="I17577" s="20">
        <v>1689694</v>
      </c>
      <c r="J17577" s="21">
        <f>IFERROR((I17577/H17577),0)</f>
        <v>1</v>
      </c>
      <c r="K17577" s="20"/>
      <c r="L17577" s="20"/>
      <c r="M17577" s="22"/>
    </row>
    <row r="17578" spans="1:13" s="14" customFormat="1" ht="30" outlineLevel="2" x14ac:dyDescent="0.25">
      <c r="A17578" s="34"/>
      <c r="B17578" s="44" t="s">
        <v>4711</v>
      </c>
      <c r="C17578" s="31" t="s">
        <v>4158</v>
      </c>
      <c r="D17578" s="14" t="s">
        <v>2270</v>
      </c>
      <c r="E17578" s="14" t="s">
        <v>2367</v>
      </c>
      <c r="F17578" s="14" t="s">
        <v>2368</v>
      </c>
      <c r="G17578" s="14" t="s">
        <v>6493</v>
      </c>
      <c r="H17578" s="20">
        <v>-2200000</v>
      </c>
      <c r="I17578" s="20"/>
      <c r="J17578" s="21">
        <f>IFERROR((I17578/H17578),0)</f>
        <v>0</v>
      </c>
      <c r="K17578" s="20"/>
      <c r="L17578" s="20"/>
      <c r="M17578" s="22"/>
    </row>
    <row r="17579" spans="1:13" s="14" customFormat="1" ht="30" outlineLevel="1" x14ac:dyDescent="0.25">
      <c r="A17579" s="34"/>
      <c r="B17579" s="46" t="s">
        <v>9393</v>
      </c>
      <c r="C17579" s="40" t="str">
        <f>C17578</f>
        <v>ASIGNACIONES DIRECTAS ANTICIPADAS (5% DEL SGR)</v>
      </c>
      <c r="D17579" s="39" t="str">
        <f>D17578</f>
        <v xml:space="preserve">BOYACÁ                                            </v>
      </c>
      <c r="E17579" s="39" t="str">
        <f>E17578</f>
        <v>15693</v>
      </c>
      <c r="F17579" s="39" t="str">
        <f>F17578</f>
        <v xml:space="preserve">SANTA ROSA DE VITERBO                             </v>
      </c>
      <c r="G17579" s="39" t="s">
        <v>10656</v>
      </c>
      <c r="H17579" s="20">
        <f>SUBTOTAL(9,H17574:H17578)</f>
        <v>12062233</v>
      </c>
      <c r="I17579" s="20">
        <f>SUBTOTAL(9,I17574:I17578)</f>
        <v>3736288.3200000003</v>
      </c>
      <c r="J17579" s="42">
        <f>+I17579/H17579</f>
        <v>0.30975096567940613</v>
      </c>
      <c r="K17579" s="20">
        <f>SUBTOTAL(9,K17574:K17578)</f>
        <v>7901573</v>
      </c>
      <c r="L17579" s="20">
        <f>SUBTOTAL(9,L17574:L17578)</f>
        <v>474053.32</v>
      </c>
      <c r="M17579" s="7">
        <f>IFERROR((L17579/K17579),"N.A")</f>
        <v>5.9994803566327873E-2</v>
      </c>
    </row>
    <row r="17580" spans="1:13" s="14" customFormat="1" ht="30" outlineLevel="2" x14ac:dyDescent="0.25">
      <c r="A17580" s="34"/>
      <c r="B17580" s="44" t="s">
        <v>6411</v>
      </c>
      <c r="C17580" s="31" t="s">
        <v>4158</v>
      </c>
      <c r="D17580" s="14" t="s">
        <v>2270</v>
      </c>
      <c r="E17580" s="14" t="s">
        <v>2370</v>
      </c>
      <c r="F17580" s="14" t="s">
        <v>1401</v>
      </c>
      <c r="G17580" s="14" t="s">
        <v>6109</v>
      </c>
      <c r="H17580" s="20">
        <v>16901</v>
      </c>
      <c r="I17580" s="20">
        <v>16901</v>
      </c>
      <c r="J17580" s="21">
        <f>IFERROR((I17580/H17580),0)</f>
        <v>1</v>
      </c>
      <c r="K17580" s="20"/>
      <c r="L17580" s="20"/>
      <c r="M17580" s="22"/>
    </row>
    <row r="17581" spans="1:13" s="14" customFormat="1" ht="30" outlineLevel="1" x14ac:dyDescent="0.25">
      <c r="A17581" s="34"/>
      <c r="B17581" s="46" t="s">
        <v>9394</v>
      </c>
      <c r="C17581" s="40" t="str">
        <f>C17580</f>
        <v>ASIGNACIONES DIRECTAS ANTICIPADAS (5% DEL SGR)</v>
      </c>
      <c r="D17581" s="39" t="str">
        <f>D17580</f>
        <v xml:space="preserve">BOYACÁ                                            </v>
      </c>
      <c r="E17581" s="39" t="str">
        <f>E17580</f>
        <v>15690</v>
      </c>
      <c r="F17581" s="39" t="str">
        <f>F17580</f>
        <v xml:space="preserve">SANTA MARÍA                                       </v>
      </c>
      <c r="G17581" s="39" t="s">
        <v>10656</v>
      </c>
      <c r="H17581" s="20">
        <f>SUBTOTAL(9,H17580:H17580)</f>
        <v>16901</v>
      </c>
      <c r="I17581" s="20">
        <f>SUBTOTAL(9,I17580:I17580)</f>
        <v>16901</v>
      </c>
      <c r="J17581" s="42">
        <f>+I17581/H17581</f>
        <v>1</v>
      </c>
      <c r="K17581" s="20">
        <f>SUBTOTAL(9,K17580:K17580)</f>
        <v>0</v>
      </c>
      <c r="L17581" s="20">
        <f>SUBTOTAL(9,L17580:L17580)</f>
        <v>0</v>
      </c>
      <c r="M17581" s="7" t="str">
        <f>IFERROR((L17581/K17581),"N.A")</f>
        <v>N.A</v>
      </c>
    </row>
    <row r="17582" spans="1:13" s="14" customFormat="1" ht="30" outlineLevel="2" x14ac:dyDescent="0.25">
      <c r="A17582" s="34"/>
      <c r="B17582" s="44" t="s">
        <v>4712</v>
      </c>
      <c r="C17582" s="31" t="s">
        <v>4158</v>
      </c>
      <c r="D17582" s="14" t="s">
        <v>2270</v>
      </c>
      <c r="E17582" s="14" t="s">
        <v>2372</v>
      </c>
      <c r="F17582" s="14" t="s">
        <v>2373</v>
      </c>
      <c r="G17582" s="14" t="s">
        <v>16</v>
      </c>
      <c r="H17582" s="15">
        <v>2404679</v>
      </c>
      <c r="I17582" s="15">
        <v>13131.25</v>
      </c>
      <c r="J17582" s="16">
        <f>IFERROR((I17582/H17582),0)</f>
        <v>5.4607080612422698E-3</v>
      </c>
      <c r="K17582" s="15">
        <v>1757781</v>
      </c>
      <c r="L17582" s="15">
        <v>13131.25</v>
      </c>
      <c r="M17582" s="17">
        <f>L17582/K17582</f>
        <v>7.4703560910033733E-3</v>
      </c>
    </row>
    <row r="17583" spans="1:13" s="14" customFormat="1" ht="30" outlineLevel="2" x14ac:dyDescent="0.25">
      <c r="A17583" s="34"/>
      <c r="B17583" s="44" t="s">
        <v>4712</v>
      </c>
      <c r="C17583" s="31" t="s">
        <v>4158</v>
      </c>
      <c r="D17583" s="14" t="s">
        <v>2270</v>
      </c>
      <c r="E17583" s="14" t="s">
        <v>2372</v>
      </c>
      <c r="F17583" s="14" t="s">
        <v>2373</v>
      </c>
      <c r="G17583" s="14" t="s">
        <v>6109</v>
      </c>
      <c r="H17583" s="20">
        <v>3672899</v>
      </c>
      <c r="I17583" s="20">
        <v>3672899</v>
      </c>
      <c r="J17583" s="21">
        <f>IFERROR((I17583/H17583),0)</f>
        <v>1</v>
      </c>
      <c r="K17583" s="20"/>
      <c r="L17583" s="20"/>
      <c r="M17583" s="22"/>
    </row>
    <row r="17584" spans="1:13" s="14" customFormat="1" ht="30" outlineLevel="2" x14ac:dyDescent="0.25">
      <c r="A17584" s="34"/>
      <c r="B17584" s="44" t="s">
        <v>4712</v>
      </c>
      <c r="C17584" s="31" t="s">
        <v>4158</v>
      </c>
      <c r="D17584" s="14" t="s">
        <v>2270</v>
      </c>
      <c r="E17584" s="14" t="s">
        <v>2372</v>
      </c>
      <c r="F17584" s="14" t="s">
        <v>2373</v>
      </c>
      <c r="G17584" s="14" t="s">
        <v>6481</v>
      </c>
      <c r="H17584" s="20">
        <v>15</v>
      </c>
      <c r="I17584" s="20">
        <v>15</v>
      </c>
      <c r="J17584" s="21">
        <f>IFERROR((I17584/H17584),0)</f>
        <v>1</v>
      </c>
      <c r="K17584" s="20"/>
      <c r="L17584" s="20"/>
      <c r="M17584" s="22"/>
    </row>
    <row r="17585" spans="1:13" s="14" customFormat="1" ht="30" outlineLevel="2" x14ac:dyDescent="0.25">
      <c r="A17585" s="34"/>
      <c r="B17585" s="44" t="s">
        <v>4712</v>
      </c>
      <c r="C17585" s="31" t="s">
        <v>4158</v>
      </c>
      <c r="D17585" s="14" t="s">
        <v>2270</v>
      </c>
      <c r="E17585" s="14" t="s">
        <v>2372</v>
      </c>
      <c r="F17585" s="14" t="s">
        <v>2373</v>
      </c>
      <c r="G17585" s="14" t="s">
        <v>6485</v>
      </c>
      <c r="H17585" s="20">
        <v>5764</v>
      </c>
      <c r="I17585" s="20">
        <v>5764</v>
      </c>
      <c r="J17585" s="22"/>
      <c r="K17585" s="25"/>
      <c r="L17585" s="25"/>
      <c r="M17585" s="22"/>
    </row>
    <row r="17586" spans="1:13" s="14" customFormat="1" ht="30" outlineLevel="2" x14ac:dyDescent="0.25">
      <c r="A17586" s="34"/>
      <c r="B17586" s="44" t="s">
        <v>4712</v>
      </c>
      <c r="C17586" s="31" t="s">
        <v>4158</v>
      </c>
      <c r="D17586" s="14" t="s">
        <v>2270</v>
      </c>
      <c r="E17586" s="14" t="s">
        <v>2372</v>
      </c>
      <c r="F17586" s="14" t="s">
        <v>2373</v>
      </c>
      <c r="G17586" s="14" t="s">
        <v>6492</v>
      </c>
      <c r="H17586" s="20">
        <v>386806</v>
      </c>
      <c r="I17586" s="20">
        <v>386806</v>
      </c>
      <c r="J17586" s="21">
        <f>IFERROR((I17586/H17586),0)</f>
        <v>1</v>
      </c>
      <c r="K17586" s="20"/>
      <c r="L17586" s="20"/>
      <c r="M17586" s="22"/>
    </row>
    <row r="17587" spans="1:13" s="14" customFormat="1" ht="30" outlineLevel="2" x14ac:dyDescent="0.25">
      <c r="A17587" s="34"/>
      <c r="B17587" s="44" t="s">
        <v>4712</v>
      </c>
      <c r="C17587" s="31" t="s">
        <v>4158</v>
      </c>
      <c r="D17587" s="14" t="s">
        <v>2270</v>
      </c>
      <c r="E17587" s="14" t="s">
        <v>2372</v>
      </c>
      <c r="F17587" s="14" t="s">
        <v>2373</v>
      </c>
      <c r="G17587" s="14" t="s">
        <v>6493</v>
      </c>
      <c r="H17587" s="20">
        <v>-480936</v>
      </c>
      <c r="I17587" s="20"/>
      <c r="J17587" s="21">
        <f>IFERROR((I17587/H17587),0)</f>
        <v>0</v>
      </c>
      <c r="K17587" s="20"/>
      <c r="L17587" s="20"/>
      <c r="M17587" s="22"/>
    </row>
    <row r="17588" spans="1:13" s="14" customFormat="1" ht="30" outlineLevel="1" x14ac:dyDescent="0.25">
      <c r="A17588" s="34"/>
      <c r="B17588" s="46" t="s">
        <v>9395</v>
      </c>
      <c r="C17588" s="40" t="str">
        <f>C17587</f>
        <v>ASIGNACIONES DIRECTAS ANTICIPADAS (5% DEL SGR)</v>
      </c>
      <c r="D17588" s="39" t="str">
        <f>D17587</f>
        <v xml:space="preserve">BOYACÁ                                            </v>
      </c>
      <c r="E17588" s="39" t="str">
        <f>E17587</f>
        <v>15686</v>
      </c>
      <c r="F17588" s="39" t="str">
        <f>F17587</f>
        <v xml:space="preserve">SANTANA                                           </v>
      </c>
      <c r="G17588" s="39" t="s">
        <v>10656</v>
      </c>
      <c r="H17588" s="20">
        <f>SUBTOTAL(9,H17582:H17587)</f>
        <v>5989227</v>
      </c>
      <c r="I17588" s="20">
        <f>SUBTOTAL(9,I17582:I17587)</f>
        <v>4078615.25</v>
      </c>
      <c r="J17588" s="42">
        <f>+I17588/H17588</f>
        <v>0.68099192934246777</v>
      </c>
      <c r="K17588" s="20">
        <f>SUBTOTAL(9,K17582:K17587)</f>
        <v>1757781</v>
      </c>
      <c r="L17588" s="20">
        <f>SUBTOTAL(9,L17582:L17587)</f>
        <v>13131.25</v>
      </c>
      <c r="M17588" s="7">
        <f>IFERROR((L17588/K17588),"N.A")</f>
        <v>7.4703560910033733E-3</v>
      </c>
    </row>
    <row r="17589" spans="1:13" s="14" customFormat="1" ht="30" outlineLevel="2" x14ac:dyDescent="0.25">
      <c r="A17589" s="34"/>
      <c r="B17589" s="44" t="s">
        <v>4713</v>
      </c>
      <c r="C17589" s="31" t="s">
        <v>4158</v>
      </c>
      <c r="D17589" s="14" t="s">
        <v>2270</v>
      </c>
      <c r="E17589" s="14" t="s">
        <v>2375</v>
      </c>
      <c r="F17589" s="14" t="s">
        <v>2376</v>
      </c>
      <c r="G17589" s="14" t="s">
        <v>16</v>
      </c>
      <c r="H17589" s="15">
        <v>180481799</v>
      </c>
      <c r="I17589" s="15">
        <v>89835500.38000001</v>
      </c>
      <c r="J17589" s="16">
        <f>IFERROR((I17589/H17589),0)</f>
        <v>0.49775379499624783</v>
      </c>
      <c r="K17589" s="15">
        <v>128682684</v>
      </c>
      <c r="L17589" s="15">
        <v>89835500.38000001</v>
      </c>
      <c r="M17589" s="17">
        <f>L17589/K17589</f>
        <v>0.69811646437216068</v>
      </c>
    </row>
    <row r="17590" spans="1:13" s="14" customFormat="1" ht="30" outlineLevel="2" x14ac:dyDescent="0.25">
      <c r="A17590" s="34"/>
      <c r="B17590" s="44" t="s">
        <v>4713</v>
      </c>
      <c r="C17590" s="31" t="s">
        <v>4158</v>
      </c>
      <c r="D17590" s="14" t="s">
        <v>2270</v>
      </c>
      <c r="E17590" s="14" t="s">
        <v>2375</v>
      </c>
      <c r="F17590" s="14" t="s">
        <v>2376</v>
      </c>
      <c r="G17590" s="14" t="s">
        <v>6109</v>
      </c>
      <c r="H17590" s="20">
        <v>453340686</v>
      </c>
      <c r="I17590" s="20">
        <v>453340686</v>
      </c>
      <c r="J17590" s="21">
        <f>IFERROR((I17590/H17590),0)</f>
        <v>1</v>
      </c>
      <c r="K17590" s="20"/>
      <c r="L17590" s="20"/>
      <c r="M17590" s="22"/>
    </row>
    <row r="17591" spans="1:13" s="14" customFormat="1" ht="30" outlineLevel="2" x14ac:dyDescent="0.25">
      <c r="A17591" s="34"/>
      <c r="B17591" s="44" t="s">
        <v>4713</v>
      </c>
      <c r="C17591" s="31" t="s">
        <v>4158</v>
      </c>
      <c r="D17591" s="14" t="s">
        <v>2270</v>
      </c>
      <c r="E17591" s="14" t="s">
        <v>2375</v>
      </c>
      <c r="F17591" s="14" t="s">
        <v>2376</v>
      </c>
      <c r="G17591" s="14" t="s">
        <v>6481</v>
      </c>
      <c r="H17591" s="20">
        <v>1116</v>
      </c>
      <c r="I17591" s="20">
        <v>1116</v>
      </c>
      <c r="J17591" s="21">
        <f>IFERROR((I17591/H17591),0)</f>
        <v>1</v>
      </c>
      <c r="K17591" s="20"/>
      <c r="L17591" s="20"/>
      <c r="M17591" s="22"/>
    </row>
    <row r="17592" spans="1:13" s="14" customFormat="1" ht="30" outlineLevel="2" x14ac:dyDescent="0.25">
      <c r="A17592" s="34"/>
      <c r="B17592" s="44" t="s">
        <v>4713</v>
      </c>
      <c r="C17592" s="31" t="s">
        <v>4158</v>
      </c>
      <c r="D17592" s="14" t="s">
        <v>2270</v>
      </c>
      <c r="E17592" s="14" t="s">
        <v>2375</v>
      </c>
      <c r="F17592" s="14" t="s">
        <v>2376</v>
      </c>
      <c r="G17592" s="14" t="s">
        <v>6485</v>
      </c>
      <c r="H17592" s="20">
        <v>2611</v>
      </c>
      <c r="I17592" s="20">
        <v>2611</v>
      </c>
      <c r="J17592" s="22"/>
      <c r="K17592" s="25"/>
      <c r="L17592" s="25"/>
      <c r="M17592" s="22"/>
    </row>
    <row r="17593" spans="1:13" s="14" customFormat="1" ht="30" outlineLevel="2" x14ac:dyDescent="0.25">
      <c r="A17593" s="34"/>
      <c r="B17593" s="44" t="s">
        <v>4713</v>
      </c>
      <c r="C17593" s="31" t="s">
        <v>4158</v>
      </c>
      <c r="D17593" s="14" t="s">
        <v>2270</v>
      </c>
      <c r="E17593" s="14" t="s">
        <v>2375</v>
      </c>
      <c r="F17593" s="14" t="s">
        <v>2376</v>
      </c>
      <c r="G17593" s="14" t="s">
        <v>6492</v>
      </c>
      <c r="H17593" s="20">
        <v>27172908</v>
      </c>
      <c r="I17593" s="20">
        <v>27172908</v>
      </c>
      <c r="J17593" s="21">
        <f>IFERROR((I17593/H17593),0)</f>
        <v>1</v>
      </c>
      <c r="K17593" s="20"/>
      <c r="L17593" s="20"/>
      <c r="M17593" s="22"/>
    </row>
    <row r="17594" spans="1:13" s="14" customFormat="1" ht="30" outlineLevel="2" x14ac:dyDescent="0.25">
      <c r="A17594" s="34"/>
      <c r="B17594" s="44" t="s">
        <v>4713</v>
      </c>
      <c r="C17594" s="31" t="s">
        <v>4158</v>
      </c>
      <c r="D17594" s="14" t="s">
        <v>2270</v>
      </c>
      <c r="E17594" s="14" t="s">
        <v>2375</v>
      </c>
      <c r="F17594" s="14" t="s">
        <v>2376</v>
      </c>
      <c r="G17594" s="14" t="s">
        <v>6493</v>
      </c>
      <c r="H17594" s="20">
        <v>-36096360</v>
      </c>
      <c r="I17594" s="20"/>
      <c r="J17594" s="21">
        <f>IFERROR((I17594/H17594),0)</f>
        <v>0</v>
      </c>
      <c r="K17594" s="20"/>
      <c r="L17594" s="20"/>
      <c r="M17594" s="22"/>
    </row>
    <row r="17595" spans="1:13" s="14" customFormat="1" ht="30" outlineLevel="1" x14ac:dyDescent="0.25">
      <c r="A17595" s="34"/>
      <c r="B17595" s="46" t="s">
        <v>9396</v>
      </c>
      <c r="C17595" s="40" t="str">
        <f>C17594</f>
        <v>ASIGNACIONES DIRECTAS ANTICIPADAS (5% DEL SGR)</v>
      </c>
      <c r="D17595" s="39" t="str">
        <f>D17594</f>
        <v xml:space="preserve">BOYACÁ                                            </v>
      </c>
      <c r="E17595" s="39" t="str">
        <f>E17594</f>
        <v>15681</v>
      </c>
      <c r="F17595" s="39" t="str">
        <f>F17594</f>
        <v xml:space="preserve">SAN PABLO DE BORBUR                               </v>
      </c>
      <c r="G17595" s="39" t="s">
        <v>10656</v>
      </c>
      <c r="H17595" s="20">
        <f>SUBTOTAL(9,H17589:H17594)</f>
        <v>624902760</v>
      </c>
      <c r="I17595" s="20">
        <f>SUBTOTAL(9,I17589:I17594)</f>
        <v>570352821.38</v>
      </c>
      <c r="J17595" s="42">
        <f>+I17595/H17595</f>
        <v>0.91270651673870029</v>
      </c>
      <c r="K17595" s="20">
        <f>SUBTOTAL(9,K17589:K17594)</f>
        <v>128682684</v>
      </c>
      <c r="L17595" s="20">
        <f>SUBTOTAL(9,L17589:L17594)</f>
        <v>89835500.38000001</v>
      </c>
      <c r="M17595" s="7">
        <f>IFERROR((L17595/K17595),"N.A")</f>
        <v>0.69811646437216068</v>
      </c>
    </row>
    <row r="17596" spans="1:13" s="14" customFormat="1" ht="30" outlineLevel="2" x14ac:dyDescent="0.25">
      <c r="A17596" s="34"/>
      <c r="B17596" s="44" t="s">
        <v>6412</v>
      </c>
      <c r="C17596" s="31" t="s">
        <v>4158</v>
      </c>
      <c r="D17596" s="14" t="s">
        <v>2270</v>
      </c>
      <c r="E17596" s="14" t="s">
        <v>2378</v>
      </c>
      <c r="F17596" s="14" t="s">
        <v>2379</v>
      </c>
      <c r="G17596" s="14" t="s">
        <v>6109</v>
      </c>
      <c r="H17596" s="20">
        <v>24889</v>
      </c>
      <c r="I17596" s="20">
        <v>24889</v>
      </c>
      <c r="J17596" s="21">
        <f>IFERROR((I17596/H17596),0)</f>
        <v>1</v>
      </c>
      <c r="K17596" s="20"/>
      <c r="L17596" s="20"/>
      <c r="M17596" s="22"/>
    </row>
    <row r="17597" spans="1:13" s="14" customFormat="1" ht="30" outlineLevel="1" x14ac:dyDescent="0.25">
      <c r="A17597" s="34"/>
      <c r="B17597" s="46" t="s">
        <v>9397</v>
      </c>
      <c r="C17597" s="40" t="str">
        <f>C17596</f>
        <v>ASIGNACIONES DIRECTAS ANTICIPADAS (5% DEL SGR)</v>
      </c>
      <c r="D17597" s="39" t="str">
        <f>D17596</f>
        <v xml:space="preserve">BOYACÁ                                            </v>
      </c>
      <c r="E17597" s="39" t="str">
        <f>E17596</f>
        <v>15676</v>
      </c>
      <c r="F17597" s="39" t="str">
        <f>F17596</f>
        <v xml:space="preserve">SAN MIGUEL DE SEMA                                </v>
      </c>
      <c r="G17597" s="39" t="s">
        <v>10656</v>
      </c>
      <c r="H17597" s="20">
        <f>SUBTOTAL(9,H17596:H17596)</f>
        <v>24889</v>
      </c>
      <c r="I17597" s="20">
        <f>SUBTOTAL(9,I17596:I17596)</f>
        <v>24889</v>
      </c>
      <c r="J17597" s="42">
        <f>+I17597/H17597</f>
        <v>1</v>
      </c>
      <c r="K17597" s="20">
        <f>SUBTOTAL(9,K17596:K17596)</f>
        <v>0</v>
      </c>
      <c r="L17597" s="20">
        <f>SUBTOTAL(9,L17596:L17596)</f>
        <v>0</v>
      </c>
      <c r="M17597" s="7" t="str">
        <f>IFERROR((L17597/K17597),"N.A")</f>
        <v>N.A</v>
      </c>
    </row>
    <row r="17598" spans="1:13" s="14" customFormat="1" ht="30" outlineLevel="2" x14ac:dyDescent="0.25">
      <c r="A17598" s="34"/>
      <c r="B17598" s="44" t="s">
        <v>4714</v>
      </c>
      <c r="C17598" s="31" t="s">
        <v>4158</v>
      </c>
      <c r="D17598" s="14" t="s">
        <v>2270</v>
      </c>
      <c r="E17598" s="14" t="s">
        <v>2381</v>
      </c>
      <c r="F17598" s="14" t="s">
        <v>2382</v>
      </c>
      <c r="G17598" s="14" t="s">
        <v>16</v>
      </c>
      <c r="H17598" s="15">
        <v>89151955</v>
      </c>
      <c r="I17598" s="15">
        <v>56920537.510000005</v>
      </c>
      <c r="J17598" s="16">
        <f>IFERROR((I17598/H17598),0)</f>
        <v>0.63846650934351357</v>
      </c>
      <c r="K17598" s="15">
        <v>65380070</v>
      </c>
      <c r="L17598" s="15">
        <v>56920537.510000005</v>
      </c>
      <c r="M17598" s="17">
        <f>L17598/K17598</f>
        <v>0.87060991996490678</v>
      </c>
    </row>
    <row r="17599" spans="1:13" s="14" customFormat="1" ht="30" outlineLevel="2" x14ac:dyDescent="0.25">
      <c r="A17599" s="34"/>
      <c r="B17599" s="44" t="s">
        <v>4714</v>
      </c>
      <c r="C17599" s="31" t="s">
        <v>4158</v>
      </c>
      <c r="D17599" s="14" t="s">
        <v>2270</v>
      </c>
      <c r="E17599" s="14" t="s">
        <v>2381</v>
      </c>
      <c r="F17599" s="14" t="s">
        <v>2382</v>
      </c>
      <c r="G17599" s="14" t="s">
        <v>6109</v>
      </c>
      <c r="H17599" s="20">
        <v>210981930</v>
      </c>
      <c r="I17599" s="20">
        <v>210981930</v>
      </c>
      <c r="J17599" s="21">
        <f>IFERROR((I17599/H17599),0)</f>
        <v>1</v>
      </c>
      <c r="K17599" s="20"/>
      <c r="L17599" s="20"/>
      <c r="M17599" s="22"/>
    </row>
    <row r="17600" spans="1:13" s="14" customFormat="1" ht="30" outlineLevel="2" x14ac:dyDescent="0.25">
      <c r="A17600" s="34"/>
      <c r="B17600" s="44" t="s">
        <v>4714</v>
      </c>
      <c r="C17600" s="31" t="s">
        <v>4158</v>
      </c>
      <c r="D17600" s="14" t="s">
        <v>2270</v>
      </c>
      <c r="E17600" s="14" t="s">
        <v>2381</v>
      </c>
      <c r="F17600" s="14" t="s">
        <v>2382</v>
      </c>
      <c r="G17600" s="14" t="s">
        <v>6481</v>
      </c>
      <c r="H17600" s="20">
        <v>551</v>
      </c>
      <c r="I17600" s="20">
        <v>551</v>
      </c>
      <c r="J17600" s="21">
        <f>IFERROR((I17600/H17600),0)</f>
        <v>1</v>
      </c>
      <c r="K17600" s="20"/>
      <c r="L17600" s="20"/>
      <c r="M17600" s="22"/>
    </row>
    <row r="17601" spans="1:13" s="14" customFormat="1" ht="30" outlineLevel="2" x14ac:dyDescent="0.25">
      <c r="A17601" s="34"/>
      <c r="B17601" s="44" t="s">
        <v>4714</v>
      </c>
      <c r="C17601" s="31" t="s">
        <v>4158</v>
      </c>
      <c r="D17601" s="14" t="s">
        <v>2270</v>
      </c>
      <c r="E17601" s="14" t="s">
        <v>2381</v>
      </c>
      <c r="F17601" s="14" t="s">
        <v>2382</v>
      </c>
      <c r="G17601" s="14" t="s">
        <v>6485</v>
      </c>
      <c r="H17601" s="20">
        <v>36353595</v>
      </c>
      <c r="I17601" s="20">
        <v>36353595</v>
      </c>
      <c r="J17601" s="22"/>
      <c r="K17601" s="25"/>
      <c r="L17601" s="25"/>
      <c r="M17601" s="22"/>
    </row>
    <row r="17602" spans="1:13" s="14" customFormat="1" ht="30" outlineLevel="2" x14ac:dyDescent="0.25">
      <c r="A17602" s="34"/>
      <c r="B17602" s="44" t="s">
        <v>4714</v>
      </c>
      <c r="C17602" s="31" t="s">
        <v>4158</v>
      </c>
      <c r="D17602" s="14" t="s">
        <v>2270</v>
      </c>
      <c r="E17602" s="14" t="s">
        <v>2381</v>
      </c>
      <c r="F17602" s="14" t="s">
        <v>2382</v>
      </c>
      <c r="G17602" s="14" t="s">
        <v>6492</v>
      </c>
      <c r="H17602" s="20">
        <v>14461623</v>
      </c>
      <c r="I17602" s="20">
        <v>14461623</v>
      </c>
      <c r="J17602" s="21">
        <f>IFERROR((I17602/H17602),0)</f>
        <v>1</v>
      </c>
      <c r="K17602" s="20"/>
      <c r="L17602" s="20"/>
      <c r="M17602" s="22"/>
    </row>
    <row r="17603" spans="1:13" s="14" customFormat="1" ht="30" outlineLevel="2" x14ac:dyDescent="0.25">
      <c r="A17603" s="34"/>
      <c r="B17603" s="44" t="s">
        <v>4714</v>
      </c>
      <c r="C17603" s="31" t="s">
        <v>4158</v>
      </c>
      <c r="D17603" s="14" t="s">
        <v>2270</v>
      </c>
      <c r="E17603" s="14" t="s">
        <v>2381</v>
      </c>
      <c r="F17603" s="14" t="s">
        <v>2382</v>
      </c>
      <c r="G17603" s="14" t="s">
        <v>6493</v>
      </c>
      <c r="H17603" s="20">
        <v>-17830391</v>
      </c>
      <c r="I17603" s="20"/>
      <c r="J17603" s="21">
        <f>IFERROR((I17603/H17603),0)</f>
        <v>0</v>
      </c>
      <c r="K17603" s="20"/>
      <c r="L17603" s="20"/>
      <c r="M17603" s="22"/>
    </row>
    <row r="17604" spans="1:13" s="14" customFormat="1" ht="30" outlineLevel="1" x14ac:dyDescent="0.25">
      <c r="A17604" s="34"/>
      <c r="B17604" s="46" t="s">
        <v>9398</v>
      </c>
      <c r="C17604" s="40" t="str">
        <f>C17603</f>
        <v>ASIGNACIONES DIRECTAS ANTICIPADAS (5% DEL SGR)</v>
      </c>
      <c r="D17604" s="39" t="str">
        <f>D17603</f>
        <v xml:space="preserve">BOYACÁ                                            </v>
      </c>
      <c r="E17604" s="39" t="str">
        <f>E17603</f>
        <v>15673</v>
      </c>
      <c r="F17604" s="39" t="str">
        <f>F17603</f>
        <v xml:space="preserve">SAN MATEO                                         </v>
      </c>
      <c r="G17604" s="39" t="s">
        <v>10656</v>
      </c>
      <c r="H17604" s="20">
        <f>SUBTOTAL(9,H17598:H17603)</f>
        <v>333119263</v>
      </c>
      <c r="I17604" s="20">
        <f>SUBTOTAL(9,I17598:I17603)</f>
        <v>318718236.50999999</v>
      </c>
      <c r="J17604" s="42">
        <f>+I17604/H17604</f>
        <v>0.95676915720721922</v>
      </c>
      <c r="K17604" s="20">
        <f>SUBTOTAL(9,K17598:K17603)</f>
        <v>65380070</v>
      </c>
      <c r="L17604" s="20">
        <f>SUBTOTAL(9,L17598:L17603)</f>
        <v>56920537.510000005</v>
      </c>
      <c r="M17604" s="7">
        <f>IFERROR((L17604/K17604),"N.A")</f>
        <v>0.87060991996490678</v>
      </c>
    </row>
    <row r="17605" spans="1:13" s="14" customFormat="1" ht="30" outlineLevel="2" x14ac:dyDescent="0.25">
      <c r="A17605" s="34"/>
      <c r="B17605" s="44" t="s">
        <v>4715</v>
      </c>
      <c r="C17605" s="31" t="s">
        <v>4158</v>
      </c>
      <c r="D17605" s="14" t="s">
        <v>2270</v>
      </c>
      <c r="E17605" s="14" t="s">
        <v>2384</v>
      </c>
      <c r="F17605" s="14" t="s">
        <v>2385</v>
      </c>
      <c r="G17605" s="14" t="s">
        <v>16</v>
      </c>
      <c r="H17605" s="15">
        <v>516553</v>
      </c>
      <c r="I17605" s="15">
        <v>26630.29</v>
      </c>
      <c r="J17605" s="16">
        <f>IFERROR((I17605/H17605),0)</f>
        <v>5.155383861868966E-2</v>
      </c>
      <c r="K17605" s="15">
        <v>371036</v>
      </c>
      <c r="L17605" s="15">
        <v>26630.29</v>
      </c>
      <c r="M17605" s="17">
        <f>L17605/K17605</f>
        <v>7.1772792936534463E-2</v>
      </c>
    </row>
    <row r="17606" spans="1:13" s="14" customFormat="1" ht="30" outlineLevel="2" x14ac:dyDescent="0.25">
      <c r="A17606" s="34"/>
      <c r="B17606" s="44" t="s">
        <v>4715</v>
      </c>
      <c r="C17606" s="31" t="s">
        <v>4158</v>
      </c>
      <c r="D17606" s="14" t="s">
        <v>2270</v>
      </c>
      <c r="E17606" s="14" t="s">
        <v>2384</v>
      </c>
      <c r="F17606" s="14" t="s">
        <v>2385</v>
      </c>
      <c r="G17606" s="14" t="s">
        <v>6109</v>
      </c>
      <c r="H17606" s="20">
        <v>11897009</v>
      </c>
      <c r="I17606" s="20">
        <v>11897009</v>
      </c>
      <c r="J17606" s="21">
        <f>IFERROR((I17606/H17606),0)</f>
        <v>1</v>
      </c>
      <c r="K17606" s="20"/>
      <c r="L17606" s="20"/>
      <c r="M17606" s="22"/>
    </row>
    <row r="17607" spans="1:13" s="14" customFormat="1" ht="30" outlineLevel="2" x14ac:dyDescent="0.25">
      <c r="A17607" s="34"/>
      <c r="B17607" s="44" t="s">
        <v>4715</v>
      </c>
      <c r="C17607" s="31" t="s">
        <v>4158</v>
      </c>
      <c r="D17607" s="14" t="s">
        <v>2270</v>
      </c>
      <c r="E17607" s="14" t="s">
        <v>2384</v>
      </c>
      <c r="F17607" s="14" t="s">
        <v>2385</v>
      </c>
      <c r="G17607" s="14" t="s">
        <v>6481</v>
      </c>
      <c r="H17607" s="20">
        <v>3</v>
      </c>
      <c r="I17607" s="20">
        <v>3</v>
      </c>
      <c r="J17607" s="21">
        <f>IFERROR((I17607/H17607),0)</f>
        <v>1</v>
      </c>
      <c r="K17607" s="20"/>
      <c r="L17607" s="20"/>
      <c r="M17607" s="22"/>
    </row>
    <row r="17608" spans="1:13" s="14" customFormat="1" ht="30" outlineLevel="2" x14ac:dyDescent="0.25">
      <c r="A17608" s="34"/>
      <c r="B17608" s="44" t="s">
        <v>4715</v>
      </c>
      <c r="C17608" s="31" t="s">
        <v>4158</v>
      </c>
      <c r="D17608" s="14" t="s">
        <v>2270</v>
      </c>
      <c r="E17608" s="14" t="s">
        <v>2384</v>
      </c>
      <c r="F17608" s="14" t="s">
        <v>2385</v>
      </c>
      <c r="G17608" s="14" t="s">
        <v>6492</v>
      </c>
      <c r="H17608" s="20">
        <v>79337</v>
      </c>
      <c r="I17608" s="20">
        <v>79337</v>
      </c>
      <c r="J17608" s="21">
        <f>IFERROR((I17608/H17608),0)</f>
        <v>1</v>
      </c>
      <c r="K17608" s="20"/>
      <c r="L17608" s="20"/>
      <c r="M17608" s="22"/>
    </row>
    <row r="17609" spans="1:13" s="14" customFormat="1" ht="30" outlineLevel="2" x14ac:dyDescent="0.25">
      <c r="A17609" s="34"/>
      <c r="B17609" s="44" t="s">
        <v>4715</v>
      </c>
      <c r="C17609" s="31" t="s">
        <v>4158</v>
      </c>
      <c r="D17609" s="14" t="s">
        <v>2270</v>
      </c>
      <c r="E17609" s="14" t="s">
        <v>2384</v>
      </c>
      <c r="F17609" s="14" t="s">
        <v>2385</v>
      </c>
      <c r="G17609" s="14" t="s">
        <v>6493</v>
      </c>
      <c r="H17609" s="20">
        <v>-103311</v>
      </c>
      <c r="I17609" s="20"/>
      <c r="J17609" s="21">
        <f>IFERROR((I17609/H17609),0)</f>
        <v>0</v>
      </c>
      <c r="K17609" s="20"/>
      <c r="L17609" s="20"/>
      <c r="M17609" s="22"/>
    </row>
    <row r="17610" spans="1:13" s="14" customFormat="1" ht="30" outlineLevel="1" x14ac:dyDescent="0.25">
      <c r="A17610" s="34"/>
      <c r="B17610" s="46" t="s">
        <v>9399</v>
      </c>
      <c r="C17610" s="40" t="str">
        <f>C17609</f>
        <v>ASIGNACIONES DIRECTAS ANTICIPADAS (5% DEL SGR)</v>
      </c>
      <c r="D17610" s="39" t="str">
        <f>D17609</f>
        <v xml:space="preserve">BOYACÁ                                            </v>
      </c>
      <c r="E17610" s="39" t="str">
        <f>E17609</f>
        <v>15667</v>
      </c>
      <c r="F17610" s="39" t="str">
        <f>F17609</f>
        <v xml:space="preserve">SAN LUIS DE GACENO                                </v>
      </c>
      <c r="G17610" s="39" t="s">
        <v>10656</v>
      </c>
      <c r="H17610" s="20">
        <f>SUBTOTAL(9,H17605:H17609)</f>
        <v>12389591</v>
      </c>
      <c r="I17610" s="20">
        <f>SUBTOTAL(9,I17605:I17609)</f>
        <v>12002979.289999999</v>
      </c>
      <c r="J17610" s="42">
        <f>+I17610/H17610</f>
        <v>0.96879544207714352</v>
      </c>
      <c r="K17610" s="20">
        <f>SUBTOTAL(9,K17605:K17609)</f>
        <v>371036</v>
      </c>
      <c r="L17610" s="20">
        <f>SUBTOTAL(9,L17605:L17609)</f>
        <v>26630.29</v>
      </c>
      <c r="M17610" s="7">
        <f>IFERROR((L17610/K17610),"N.A")</f>
        <v>7.1772792936534463E-2</v>
      </c>
    </row>
    <row r="17611" spans="1:13" s="14" customFormat="1" ht="30" outlineLevel="2" x14ac:dyDescent="0.25">
      <c r="A17611" s="34"/>
      <c r="B17611" s="44" t="s">
        <v>4716</v>
      </c>
      <c r="C17611" s="31" t="s">
        <v>4158</v>
      </c>
      <c r="D17611" s="14" t="s">
        <v>2270</v>
      </c>
      <c r="E17611" s="14" t="s">
        <v>2393</v>
      </c>
      <c r="F17611" s="14" t="s">
        <v>2394</v>
      </c>
      <c r="G17611" s="14" t="s">
        <v>16</v>
      </c>
      <c r="H17611" s="15">
        <v>932203229</v>
      </c>
      <c r="I17611" s="15">
        <v>697506706.17000008</v>
      </c>
      <c r="J17611" s="16">
        <f>IFERROR((I17611/H17611),0)</f>
        <v>0.74823459570960149</v>
      </c>
      <c r="K17611" s="15">
        <v>679007966</v>
      </c>
      <c r="L17611" s="15">
        <v>697506706.17000008</v>
      </c>
      <c r="M17611" s="17">
        <f>L17611/K17611</f>
        <v>1.0272437748837839</v>
      </c>
    </row>
    <row r="17612" spans="1:13" s="14" customFormat="1" ht="30" outlineLevel="2" x14ac:dyDescent="0.25">
      <c r="A17612" s="34"/>
      <c r="B17612" s="44" t="s">
        <v>4716</v>
      </c>
      <c r="C17612" s="31" t="s">
        <v>4158</v>
      </c>
      <c r="D17612" s="14" t="s">
        <v>2270</v>
      </c>
      <c r="E17612" s="14" t="s">
        <v>2393</v>
      </c>
      <c r="F17612" s="14" t="s">
        <v>2394</v>
      </c>
      <c r="G17612" s="14" t="s">
        <v>6109</v>
      </c>
      <c r="H17612" s="20">
        <v>2307182191</v>
      </c>
      <c r="I17612" s="20">
        <v>2307182191</v>
      </c>
      <c r="J17612" s="21">
        <f>IFERROR((I17612/H17612),0)</f>
        <v>1</v>
      </c>
      <c r="K17612" s="20"/>
      <c r="L17612" s="20"/>
      <c r="M17612" s="22"/>
    </row>
    <row r="17613" spans="1:13" s="14" customFormat="1" ht="30" outlineLevel="2" x14ac:dyDescent="0.25">
      <c r="A17613" s="34"/>
      <c r="B17613" s="44" t="s">
        <v>4716</v>
      </c>
      <c r="C17613" s="31" t="s">
        <v>4158</v>
      </c>
      <c r="D17613" s="14" t="s">
        <v>2270</v>
      </c>
      <c r="E17613" s="14" t="s">
        <v>2393</v>
      </c>
      <c r="F17613" s="14" t="s">
        <v>2394</v>
      </c>
      <c r="G17613" s="14" t="s">
        <v>6481</v>
      </c>
      <c r="H17613" s="20">
        <v>5766</v>
      </c>
      <c r="I17613" s="20">
        <v>5766</v>
      </c>
      <c r="J17613" s="21">
        <f>IFERROR((I17613/H17613),0)</f>
        <v>1</v>
      </c>
      <c r="K17613" s="20"/>
      <c r="L17613" s="20"/>
      <c r="M17613" s="22"/>
    </row>
    <row r="17614" spans="1:13" s="14" customFormat="1" ht="30" outlineLevel="2" x14ac:dyDescent="0.25">
      <c r="A17614" s="34"/>
      <c r="B17614" s="44" t="s">
        <v>4716</v>
      </c>
      <c r="C17614" s="31" t="s">
        <v>4158</v>
      </c>
      <c r="D17614" s="14" t="s">
        <v>2270</v>
      </c>
      <c r="E17614" s="14" t="s">
        <v>2393</v>
      </c>
      <c r="F17614" s="14" t="s">
        <v>2394</v>
      </c>
      <c r="G17614" s="14" t="s">
        <v>6485</v>
      </c>
      <c r="H17614" s="20">
        <v>482050868</v>
      </c>
      <c r="I17614" s="20">
        <v>482050868</v>
      </c>
      <c r="J17614" s="22"/>
      <c r="K17614" s="25"/>
      <c r="L17614" s="25"/>
      <c r="M17614" s="22"/>
    </row>
    <row r="17615" spans="1:13" s="14" customFormat="1" ht="30" outlineLevel="2" x14ac:dyDescent="0.25">
      <c r="A17615" s="34"/>
      <c r="B17615" s="44" t="s">
        <v>4716</v>
      </c>
      <c r="C17615" s="31" t="s">
        <v>4158</v>
      </c>
      <c r="D17615" s="14" t="s">
        <v>2270</v>
      </c>
      <c r="E17615" s="14" t="s">
        <v>2393</v>
      </c>
      <c r="F17615" s="14" t="s">
        <v>2394</v>
      </c>
      <c r="G17615" s="14" t="s">
        <v>6492</v>
      </c>
      <c r="H17615" s="20">
        <v>148566063</v>
      </c>
      <c r="I17615" s="20">
        <v>148566063</v>
      </c>
      <c r="J17615" s="21">
        <f>IFERROR((I17615/H17615),0)</f>
        <v>1</v>
      </c>
      <c r="K17615" s="20"/>
      <c r="L17615" s="20"/>
      <c r="M17615" s="22"/>
    </row>
    <row r="17616" spans="1:13" s="14" customFormat="1" ht="30" outlineLevel="2" x14ac:dyDescent="0.25">
      <c r="A17616" s="34"/>
      <c r="B17616" s="44" t="s">
        <v>4716</v>
      </c>
      <c r="C17616" s="31" t="s">
        <v>4158</v>
      </c>
      <c r="D17616" s="14" t="s">
        <v>2270</v>
      </c>
      <c r="E17616" s="14" t="s">
        <v>2393</v>
      </c>
      <c r="F17616" s="14" t="s">
        <v>2394</v>
      </c>
      <c r="G17616" s="14" t="s">
        <v>6493</v>
      </c>
      <c r="H17616" s="20">
        <v>-186440646</v>
      </c>
      <c r="I17616" s="20"/>
      <c r="J17616" s="21">
        <f>IFERROR((I17616/H17616),0)</f>
        <v>0</v>
      </c>
      <c r="K17616" s="20"/>
      <c r="L17616" s="20"/>
      <c r="M17616" s="22"/>
    </row>
    <row r="17617" spans="1:13" s="14" customFormat="1" ht="30" outlineLevel="1" x14ac:dyDescent="0.25">
      <c r="A17617" s="34"/>
      <c r="B17617" s="46" t="s">
        <v>9400</v>
      </c>
      <c r="C17617" s="40" t="str">
        <f>C17616</f>
        <v>ASIGNACIONES DIRECTAS ANTICIPADAS (5% DEL SGR)</v>
      </c>
      <c r="D17617" s="39" t="str">
        <f>D17616</f>
        <v xml:space="preserve">BOYACÁ                                            </v>
      </c>
      <c r="E17617" s="39" t="str">
        <f>E17616</f>
        <v>15646</v>
      </c>
      <c r="F17617" s="39" t="str">
        <f>F17616</f>
        <v xml:space="preserve">SAMACÁ                                            </v>
      </c>
      <c r="G17617" s="39" t="s">
        <v>10656</v>
      </c>
      <c r="H17617" s="20">
        <f>SUBTOTAL(9,H17611:H17616)</f>
        <v>3683567471</v>
      </c>
      <c r="I17617" s="20">
        <f>SUBTOTAL(9,I17611:I17616)</f>
        <v>3635311594.1700001</v>
      </c>
      <c r="J17617" s="42">
        <f>+I17617/H17617</f>
        <v>0.98689968971386866</v>
      </c>
      <c r="K17617" s="20">
        <f>SUBTOTAL(9,K17611:K17616)</f>
        <v>679007966</v>
      </c>
      <c r="L17617" s="20">
        <f>SUBTOTAL(9,L17611:L17616)</f>
        <v>697506706.17000008</v>
      </c>
      <c r="M17617" s="7">
        <f>IFERROR((L17617/K17617),"N.A")</f>
        <v>1.0272437748837839</v>
      </c>
    </row>
    <row r="17618" spans="1:13" s="14" customFormat="1" ht="30" outlineLevel="2" x14ac:dyDescent="0.25">
      <c r="A17618" s="34"/>
      <c r="B17618" s="44" t="s">
        <v>4717</v>
      </c>
      <c r="C17618" s="31" t="s">
        <v>4158</v>
      </c>
      <c r="D17618" s="14" t="s">
        <v>2270</v>
      </c>
      <c r="E17618" s="14" t="s">
        <v>2396</v>
      </c>
      <c r="F17618" s="14" t="s">
        <v>2397</v>
      </c>
      <c r="G17618" s="14" t="s">
        <v>16</v>
      </c>
      <c r="H17618" s="15">
        <v>28416</v>
      </c>
      <c r="I17618" s="15">
        <v>28416</v>
      </c>
      <c r="J17618" s="16">
        <f>IFERROR((I17618/H17618),0)</f>
        <v>1</v>
      </c>
      <c r="K17618" s="15">
        <v>20464</v>
      </c>
      <c r="L17618" s="15">
        <v>28416</v>
      </c>
      <c r="M17618" s="17">
        <f>L17618/K17618</f>
        <v>1.3885848318999219</v>
      </c>
    </row>
    <row r="17619" spans="1:13" s="14" customFormat="1" ht="30" outlineLevel="2" x14ac:dyDescent="0.25">
      <c r="A17619" s="34"/>
      <c r="B17619" s="44" t="s">
        <v>4717</v>
      </c>
      <c r="C17619" s="31" t="s">
        <v>4158</v>
      </c>
      <c r="D17619" s="14" t="s">
        <v>2270</v>
      </c>
      <c r="E17619" s="14" t="s">
        <v>2396</v>
      </c>
      <c r="F17619" s="14" t="s">
        <v>2397</v>
      </c>
      <c r="G17619" s="14" t="s">
        <v>6109</v>
      </c>
      <c r="H17619" s="20">
        <v>60835</v>
      </c>
      <c r="I17619" s="20">
        <v>60835</v>
      </c>
      <c r="J17619" s="21">
        <f>IFERROR((I17619/H17619),0)</f>
        <v>1</v>
      </c>
      <c r="K17619" s="20"/>
      <c r="L17619" s="20"/>
      <c r="M17619" s="22"/>
    </row>
    <row r="17620" spans="1:13" s="14" customFormat="1" ht="30" outlineLevel="2" x14ac:dyDescent="0.25">
      <c r="A17620" s="34"/>
      <c r="B17620" s="44" t="s">
        <v>4717</v>
      </c>
      <c r="C17620" s="31" t="s">
        <v>4158</v>
      </c>
      <c r="D17620" s="14" t="s">
        <v>2270</v>
      </c>
      <c r="E17620" s="14" t="s">
        <v>2396</v>
      </c>
      <c r="F17620" s="14" t="s">
        <v>2397</v>
      </c>
      <c r="G17620" s="14" t="s">
        <v>6485</v>
      </c>
      <c r="H17620" s="20">
        <v>33159</v>
      </c>
      <c r="I17620" s="20">
        <v>33159</v>
      </c>
      <c r="J17620" s="22"/>
      <c r="K17620" s="25"/>
      <c r="L17620" s="25"/>
      <c r="M17620" s="22"/>
    </row>
    <row r="17621" spans="1:13" s="14" customFormat="1" ht="30" outlineLevel="2" x14ac:dyDescent="0.25">
      <c r="A17621" s="34"/>
      <c r="B17621" s="44" t="s">
        <v>4717</v>
      </c>
      <c r="C17621" s="31" t="s">
        <v>4158</v>
      </c>
      <c r="D17621" s="14" t="s">
        <v>2270</v>
      </c>
      <c r="E17621" s="14" t="s">
        <v>2396</v>
      </c>
      <c r="F17621" s="14" t="s">
        <v>2397</v>
      </c>
      <c r="G17621" s="14" t="s">
        <v>6492</v>
      </c>
      <c r="H17621" s="20">
        <v>4395</v>
      </c>
      <c r="I17621" s="20">
        <v>4395</v>
      </c>
      <c r="J17621" s="21">
        <f>IFERROR((I17621/H17621),0)</f>
        <v>1</v>
      </c>
      <c r="K17621" s="20"/>
      <c r="L17621" s="20"/>
      <c r="M17621" s="22"/>
    </row>
    <row r="17622" spans="1:13" s="14" customFormat="1" ht="30" outlineLevel="2" x14ac:dyDescent="0.25">
      <c r="A17622" s="34"/>
      <c r="B17622" s="44" t="s">
        <v>4717</v>
      </c>
      <c r="C17622" s="31" t="s">
        <v>4158</v>
      </c>
      <c r="D17622" s="14" t="s">
        <v>2270</v>
      </c>
      <c r="E17622" s="14" t="s">
        <v>2396</v>
      </c>
      <c r="F17622" s="14" t="s">
        <v>2397</v>
      </c>
      <c r="G17622" s="14" t="s">
        <v>6493</v>
      </c>
      <c r="H17622" s="20">
        <v>-5683</v>
      </c>
      <c r="I17622" s="20"/>
      <c r="J17622" s="21">
        <f>IFERROR((I17622/H17622),0)</f>
        <v>0</v>
      </c>
      <c r="K17622" s="20"/>
      <c r="L17622" s="20"/>
      <c r="M17622" s="22"/>
    </row>
    <row r="17623" spans="1:13" s="14" customFormat="1" ht="30" outlineLevel="1" x14ac:dyDescent="0.25">
      <c r="A17623" s="34"/>
      <c r="B17623" s="46" t="s">
        <v>9401</v>
      </c>
      <c r="C17623" s="40" t="str">
        <f>C17622</f>
        <v>ASIGNACIONES DIRECTAS ANTICIPADAS (5% DEL SGR)</v>
      </c>
      <c r="D17623" s="39" t="str">
        <f>D17622</f>
        <v xml:space="preserve">BOYACÁ                                            </v>
      </c>
      <c r="E17623" s="39" t="str">
        <f>E17622</f>
        <v>15638</v>
      </c>
      <c r="F17623" s="39" t="str">
        <f>F17622</f>
        <v xml:space="preserve">SÁCHICA                                           </v>
      </c>
      <c r="G17623" s="39" t="s">
        <v>10656</v>
      </c>
      <c r="H17623" s="20">
        <f>SUBTOTAL(9,H17618:H17622)</f>
        <v>121122</v>
      </c>
      <c r="I17623" s="20">
        <f>SUBTOTAL(9,I17618:I17622)</f>
        <v>126805</v>
      </c>
      <c r="J17623" s="42">
        <f>+I17623/H17623</f>
        <v>1.0469196347484355</v>
      </c>
      <c r="K17623" s="20">
        <f>SUBTOTAL(9,K17618:K17622)</f>
        <v>20464</v>
      </c>
      <c r="L17623" s="20">
        <f>SUBTOTAL(9,L17618:L17622)</f>
        <v>28416</v>
      </c>
      <c r="M17623" s="7">
        <f>IFERROR((L17623/K17623),"N.A")</f>
        <v>1.3885848318999219</v>
      </c>
    </row>
    <row r="17624" spans="1:13" s="14" customFormat="1" ht="30" outlineLevel="2" x14ac:dyDescent="0.25">
      <c r="A17624" s="34"/>
      <c r="B17624" s="44" t="s">
        <v>4718</v>
      </c>
      <c r="C17624" s="31" t="s">
        <v>4158</v>
      </c>
      <c r="D17624" s="14" t="s">
        <v>2270</v>
      </c>
      <c r="E17624" s="14" t="s">
        <v>2399</v>
      </c>
      <c r="F17624" s="14" t="s">
        <v>2400</v>
      </c>
      <c r="G17624" s="14" t="s">
        <v>16</v>
      </c>
      <c r="H17624" s="15">
        <v>33494959</v>
      </c>
      <c r="I17624" s="15">
        <v>2906837.36</v>
      </c>
      <c r="J17624" s="16">
        <f>IFERROR((I17624/H17624),0)</f>
        <v>8.6784323575377409E-2</v>
      </c>
      <c r="K17624" s="15">
        <v>24513596</v>
      </c>
      <c r="L17624" s="15">
        <v>2906837.36</v>
      </c>
      <c r="M17624" s="17">
        <f>L17624/K17624</f>
        <v>0.11858061787426047</v>
      </c>
    </row>
    <row r="17625" spans="1:13" s="14" customFormat="1" ht="30" outlineLevel="2" x14ac:dyDescent="0.25">
      <c r="A17625" s="34"/>
      <c r="B17625" s="44" t="s">
        <v>4718</v>
      </c>
      <c r="C17625" s="31" t="s">
        <v>4158</v>
      </c>
      <c r="D17625" s="14" t="s">
        <v>2270</v>
      </c>
      <c r="E17625" s="14" t="s">
        <v>2399</v>
      </c>
      <c r="F17625" s="14" t="s">
        <v>2400</v>
      </c>
      <c r="G17625" s="14" t="s">
        <v>6109</v>
      </c>
      <c r="H17625" s="20">
        <v>178022460</v>
      </c>
      <c r="I17625" s="20">
        <v>178022460</v>
      </c>
      <c r="J17625" s="21">
        <f>IFERROR((I17625/H17625),0)</f>
        <v>1</v>
      </c>
      <c r="K17625" s="20"/>
      <c r="L17625" s="20"/>
      <c r="M17625" s="22"/>
    </row>
    <row r="17626" spans="1:13" s="14" customFormat="1" ht="30" outlineLevel="2" x14ac:dyDescent="0.25">
      <c r="A17626" s="34"/>
      <c r="B17626" s="44" t="s">
        <v>4718</v>
      </c>
      <c r="C17626" s="31" t="s">
        <v>4158</v>
      </c>
      <c r="D17626" s="14" t="s">
        <v>2270</v>
      </c>
      <c r="E17626" s="14" t="s">
        <v>2399</v>
      </c>
      <c r="F17626" s="14" t="s">
        <v>2400</v>
      </c>
      <c r="G17626" s="14" t="s">
        <v>6481</v>
      </c>
      <c r="H17626" s="20">
        <v>207</v>
      </c>
      <c r="I17626" s="20">
        <v>207</v>
      </c>
      <c r="J17626" s="21">
        <f>IFERROR((I17626/H17626),0)</f>
        <v>1</v>
      </c>
      <c r="K17626" s="20"/>
      <c r="L17626" s="20"/>
      <c r="M17626" s="22"/>
    </row>
    <row r="17627" spans="1:13" s="14" customFormat="1" ht="30" outlineLevel="2" x14ac:dyDescent="0.25">
      <c r="A17627" s="34"/>
      <c r="B17627" s="44" t="s">
        <v>4718</v>
      </c>
      <c r="C17627" s="31" t="s">
        <v>4158</v>
      </c>
      <c r="D17627" s="14" t="s">
        <v>2270</v>
      </c>
      <c r="E17627" s="14" t="s">
        <v>2399</v>
      </c>
      <c r="F17627" s="14" t="s">
        <v>2400</v>
      </c>
      <c r="G17627" s="14" t="s">
        <v>6485</v>
      </c>
      <c r="H17627" s="20">
        <v>36100593</v>
      </c>
      <c r="I17627" s="20">
        <v>36100593</v>
      </c>
      <c r="J17627" s="22"/>
      <c r="K17627" s="25"/>
      <c r="L17627" s="25"/>
      <c r="M17627" s="22"/>
    </row>
    <row r="17628" spans="1:13" s="14" customFormat="1" ht="30" outlineLevel="2" x14ac:dyDescent="0.25">
      <c r="A17628" s="34"/>
      <c r="B17628" s="44" t="s">
        <v>4718</v>
      </c>
      <c r="C17628" s="31" t="s">
        <v>4158</v>
      </c>
      <c r="D17628" s="14" t="s">
        <v>2270</v>
      </c>
      <c r="E17628" s="14" t="s">
        <v>2399</v>
      </c>
      <c r="F17628" s="14" t="s">
        <v>2400</v>
      </c>
      <c r="G17628" s="14" t="s">
        <v>6492</v>
      </c>
      <c r="H17628" s="20">
        <v>5404634</v>
      </c>
      <c r="I17628" s="20">
        <v>5404634</v>
      </c>
      <c r="J17628" s="21">
        <f>IFERROR((I17628/H17628),0)</f>
        <v>1</v>
      </c>
      <c r="K17628" s="20"/>
      <c r="L17628" s="20"/>
      <c r="M17628" s="22"/>
    </row>
    <row r="17629" spans="1:13" s="14" customFormat="1" ht="30" outlineLevel="2" x14ac:dyDescent="0.25">
      <c r="A17629" s="34"/>
      <c r="B17629" s="44" t="s">
        <v>4718</v>
      </c>
      <c r="C17629" s="31" t="s">
        <v>4158</v>
      </c>
      <c r="D17629" s="14" t="s">
        <v>2270</v>
      </c>
      <c r="E17629" s="14" t="s">
        <v>2399</v>
      </c>
      <c r="F17629" s="14" t="s">
        <v>2400</v>
      </c>
      <c r="G17629" s="14" t="s">
        <v>6493</v>
      </c>
      <c r="H17629" s="20">
        <v>-6698992</v>
      </c>
      <c r="I17629" s="20"/>
      <c r="J17629" s="21">
        <f>IFERROR((I17629/H17629),0)</f>
        <v>0</v>
      </c>
      <c r="K17629" s="20"/>
      <c r="L17629" s="20"/>
      <c r="M17629" s="22"/>
    </row>
    <row r="17630" spans="1:13" s="14" customFormat="1" ht="30" outlineLevel="1" x14ac:dyDescent="0.25">
      <c r="A17630" s="34"/>
      <c r="B17630" s="46" t="s">
        <v>9402</v>
      </c>
      <c r="C17630" s="40" t="str">
        <f>C17629</f>
        <v>ASIGNACIONES DIRECTAS ANTICIPADAS (5% DEL SGR)</v>
      </c>
      <c r="D17630" s="39" t="str">
        <f>D17629</f>
        <v xml:space="preserve">BOYACÁ                                            </v>
      </c>
      <c r="E17630" s="39" t="str">
        <f>E17629</f>
        <v>15632</v>
      </c>
      <c r="F17630" s="39" t="str">
        <f>F17629</f>
        <v xml:space="preserve">SABOYÁ                                            </v>
      </c>
      <c r="G17630" s="39" t="s">
        <v>10656</v>
      </c>
      <c r="H17630" s="20">
        <f>SUBTOTAL(9,H17624:H17629)</f>
        <v>246323861</v>
      </c>
      <c r="I17630" s="20">
        <f>SUBTOTAL(9,I17624:I17629)</f>
        <v>222434731.36000001</v>
      </c>
      <c r="J17630" s="42">
        <f>+I17630/H17630</f>
        <v>0.90301739529813563</v>
      </c>
      <c r="K17630" s="20">
        <f>SUBTOTAL(9,K17624:K17629)</f>
        <v>24513596</v>
      </c>
      <c r="L17630" s="20">
        <f>SUBTOTAL(9,L17624:L17629)</f>
        <v>2906837.36</v>
      </c>
      <c r="M17630" s="7">
        <f>IFERROR((L17630/K17630),"N.A")</f>
        <v>0.11858061787426047</v>
      </c>
    </row>
    <row r="17631" spans="1:13" s="14" customFormat="1" ht="30" outlineLevel="2" x14ac:dyDescent="0.25">
      <c r="A17631" s="34"/>
      <c r="B17631" s="44" t="s">
        <v>4719</v>
      </c>
      <c r="C17631" s="31" t="s">
        <v>4158</v>
      </c>
      <c r="D17631" s="14" t="s">
        <v>2270</v>
      </c>
      <c r="E17631" s="14" t="s">
        <v>2402</v>
      </c>
      <c r="F17631" s="14" t="s">
        <v>2403</v>
      </c>
      <c r="G17631" s="14" t="s">
        <v>16</v>
      </c>
      <c r="H17631" s="15">
        <v>38553</v>
      </c>
      <c r="I17631" s="15">
        <v>38553</v>
      </c>
      <c r="J17631" s="16">
        <f>IFERROR((I17631/H17631),0)</f>
        <v>1</v>
      </c>
      <c r="K17631" s="15">
        <v>27950</v>
      </c>
      <c r="L17631" s="15">
        <v>38553</v>
      </c>
      <c r="M17631" s="17">
        <f>L17631/K17631</f>
        <v>1.3793559928443648</v>
      </c>
    </row>
    <row r="17632" spans="1:13" s="14" customFormat="1" ht="30" outlineLevel="2" x14ac:dyDescent="0.25">
      <c r="A17632" s="34"/>
      <c r="B17632" s="44" t="s">
        <v>4719</v>
      </c>
      <c r="C17632" s="31" t="s">
        <v>4158</v>
      </c>
      <c r="D17632" s="14" t="s">
        <v>2270</v>
      </c>
      <c r="E17632" s="14" t="s">
        <v>2402</v>
      </c>
      <c r="F17632" s="14" t="s">
        <v>2403</v>
      </c>
      <c r="G17632" s="14" t="s">
        <v>6109</v>
      </c>
      <c r="H17632" s="20">
        <v>96386</v>
      </c>
      <c r="I17632" s="20">
        <v>96386</v>
      </c>
      <c r="J17632" s="21">
        <f>IFERROR((I17632/H17632),0)</f>
        <v>1</v>
      </c>
      <c r="K17632" s="20"/>
      <c r="L17632" s="20"/>
      <c r="M17632" s="22"/>
    </row>
    <row r="17633" spans="1:13" s="14" customFormat="1" ht="30" outlineLevel="2" x14ac:dyDescent="0.25">
      <c r="A17633" s="34"/>
      <c r="B17633" s="44" t="s">
        <v>4719</v>
      </c>
      <c r="C17633" s="31" t="s">
        <v>4158</v>
      </c>
      <c r="D17633" s="14" t="s">
        <v>2270</v>
      </c>
      <c r="E17633" s="14" t="s">
        <v>2402</v>
      </c>
      <c r="F17633" s="14" t="s">
        <v>2403</v>
      </c>
      <c r="G17633" s="14" t="s">
        <v>6492</v>
      </c>
      <c r="H17633" s="20">
        <v>6069</v>
      </c>
      <c r="I17633" s="20">
        <v>6069</v>
      </c>
      <c r="J17633" s="21">
        <f>IFERROR((I17633/H17633),0)</f>
        <v>1</v>
      </c>
      <c r="K17633" s="20"/>
      <c r="L17633" s="20"/>
      <c r="M17633" s="22"/>
    </row>
    <row r="17634" spans="1:13" s="14" customFormat="1" ht="30" outlineLevel="2" x14ac:dyDescent="0.25">
      <c r="A17634" s="34"/>
      <c r="B17634" s="44" t="s">
        <v>4719</v>
      </c>
      <c r="C17634" s="31" t="s">
        <v>4158</v>
      </c>
      <c r="D17634" s="14" t="s">
        <v>2270</v>
      </c>
      <c r="E17634" s="14" t="s">
        <v>2402</v>
      </c>
      <c r="F17634" s="14" t="s">
        <v>2403</v>
      </c>
      <c r="G17634" s="14" t="s">
        <v>6493</v>
      </c>
      <c r="H17634" s="20">
        <v>-7711</v>
      </c>
      <c r="I17634" s="20"/>
      <c r="J17634" s="21">
        <f>IFERROR((I17634/H17634),0)</f>
        <v>0</v>
      </c>
      <c r="K17634" s="20"/>
      <c r="L17634" s="20"/>
      <c r="M17634" s="22"/>
    </row>
    <row r="17635" spans="1:13" s="14" customFormat="1" ht="30" outlineLevel="1" x14ac:dyDescent="0.25">
      <c r="A17635" s="34"/>
      <c r="B17635" s="46" t="s">
        <v>9403</v>
      </c>
      <c r="C17635" s="40" t="str">
        <f>C17634</f>
        <v>ASIGNACIONES DIRECTAS ANTICIPADAS (5% DEL SGR)</v>
      </c>
      <c r="D17635" s="39" t="str">
        <f>D17634</f>
        <v xml:space="preserve">BOYACÁ                                            </v>
      </c>
      <c r="E17635" s="39" t="str">
        <f>E17634</f>
        <v>15621</v>
      </c>
      <c r="F17635" s="39" t="str">
        <f>F17634</f>
        <v xml:space="preserve">RONDÓN                                            </v>
      </c>
      <c r="G17635" s="39" t="s">
        <v>10656</v>
      </c>
      <c r="H17635" s="20">
        <f>SUBTOTAL(9,H17631:H17634)</f>
        <v>133297</v>
      </c>
      <c r="I17635" s="20">
        <f>SUBTOTAL(9,I17631:I17634)</f>
        <v>141008</v>
      </c>
      <c r="J17635" s="42">
        <f>+I17635/H17635</f>
        <v>1.0578482636518451</v>
      </c>
      <c r="K17635" s="20">
        <f>SUBTOTAL(9,K17631:K17634)</f>
        <v>27950</v>
      </c>
      <c r="L17635" s="20">
        <f>SUBTOTAL(9,L17631:L17634)</f>
        <v>38553</v>
      </c>
      <c r="M17635" s="7">
        <f>IFERROR((L17635/K17635),"N.A")</f>
        <v>1.3793559928443648</v>
      </c>
    </row>
    <row r="17636" spans="1:13" s="14" customFormat="1" ht="30" outlineLevel="2" x14ac:dyDescent="0.25">
      <c r="A17636" s="34"/>
      <c r="B17636" s="44" t="s">
        <v>4720</v>
      </c>
      <c r="C17636" s="31" t="s">
        <v>4158</v>
      </c>
      <c r="D17636" s="14" t="s">
        <v>2270</v>
      </c>
      <c r="E17636" s="14" t="s">
        <v>2405</v>
      </c>
      <c r="F17636" s="14" t="s">
        <v>2406</v>
      </c>
      <c r="G17636" s="14" t="s">
        <v>16</v>
      </c>
      <c r="H17636" s="15">
        <v>570196683</v>
      </c>
      <c r="I17636" s="15">
        <v>339957461.89999998</v>
      </c>
      <c r="J17636" s="16">
        <f>IFERROR((I17636/H17636),0)</f>
        <v>0.59621087255605798</v>
      </c>
      <c r="K17636" s="15">
        <v>417949478</v>
      </c>
      <c r="L17636" s="15">
        <v>339957461.89999998</v>
      </c>
      <c r="M17636" s="17">
        <f>L17636/K17636</f>
        <v>0.81339367506041005</v>
      </c>
    </row>
    <row r="17637" spans="1:13" s="14" customFormat="1" ht="30" outlineLevel="2" x14ac:dyDescent="0.25">
      <c r="A17637" s="34"/>
      <c r="B17637" s="44" t="s">
        <v>4720</v>
      </c>
      <c r="C17637" s="31" t="s">
        <v>4158</v>
      </c>
      <c r="D17637" s="14" t="s">
        <v>2270</v>
      </c>
      <c r="E17637" s="14" t="s">
        <v>2405</v>
      </c>
      <c r="F17637" s="14" t="s">
        <v>2406</v>
      </c>
      <c r="G17637" s="14" t="s">
        <v>6109</v>
      </c>
      <c r="H17637" s="20">
        <v>1277341873</v>
      </c>
      <c r="I17637" s="20">
        <v>1277341873</v>
      </c>
      <c r="J17637" s="21">
        <f>IFERROR((I17637/H17637),0)</f>
        <v>1</v>
      </c>
      <c r="K17637" s="20"/>
      <c r="L17637" s="20"/>
      <c r="M17637" s="22"/>
    </row>
    <row r="17638" spans="1:13" s="14" customFormat="1" ht="30" outlineLevel="2" x14ac:dyDescent="0.25">
      <c r="A17638" s="34"/>
      <c r="B17638" s="44" t="s">
        <v>4720</v>
      </c>
      <c r="C17638" s="31" t="s">
        <v>4158</v>
      </c>
      <c r="D17638" s="14" t="s">
        <v>2270</v>
      </c>
      <c r="E17638" s="14" t="s">
        <v>2405</v>
      </c>
      <c r="F17638" s="14" t="s">
        <v>2406</v>
      </c>
      <c r="G17638" s="14" t="s">
        <v>6481</v>
      </c>
      <c r="H17638" s="20">
        <v>3527</v>
      </c>
      <c r="I17638" s="20">
        <v>3527</v>
      </c>
      <c r="J17638" s="21">
        <f>IFERROR((I17638/H17638),0)</f>
        <v>1</v>
      </c>
      <c r="K17638" s="20"/>
      <c r="L17638" s="20"/>
      <c r="M17638" s="22"/>
    </row>
    <row r="17639" spans="1:13" s="14" customFormat="1" ht="30" outlineLevel="2" x14ac:dyDescent="0.25">
      <c r="A17639" s="34"/>
      <c r="B17639" s="44" t="s">
        <v>4720</v>
      </c>
      <c r="C17639" s="31" t="s">
        <v>4158</v>
      </c>
      <c r="D17639" s="14" t="s">
        <v>2270</v>
      </c>
      <c r="E17639" s="14" t="s">
        <v>2405</v>
      </c>
      <c r="F17639" s="14" t="s">
        <v>2406</v>
      </c>
      <c r="G17639" s="14" t="s">
        <v>6485</v>
      </c>
      <c r="H17639" s="20">
        <v>167281961</v>
      </c>
      <c r="I17639" s="20">
        <v>167281961</v>
      </c>
      <c r="J17639" s="22"/>
      <c r="K17639" s="25"/>
      <c r="L17639" s="25"/>
      <c r="M17639" s="22"/>
    </row>
    <row r="17640" spans="1:13" s="14" customFormat="1" ht="30" outlineLevel="2" x14ac:dyDescent="0.25">
      <c r="A17640" s="34"/>
      <c r="B17640" s="44" t="s">
        <v>4720</v>
      </c>
      <c r="C17640" s="31" t="s">
        <v>4158</v>
      </c>
      <c r="D17640" s="14" t="s">
        <v>2270</v>
      </c>
      <c r="E17640" s="14" t="s">
        <v>2405</v>
      </c>
      <c r="F17640" s="14" t="s">
        <v>2406</v>
      </c>
      <c r="G17640" s="14" t="s">
        <v>6492</v>
      </c>
      <c r="H17640" s="20">
        <v>92374716</v>
      </c>
      <c r="I17640" s="20">
        <v>92374716</v>
      </c>
      <c r="J17640" s="21">
        <f>IFERROR((I17640/H17640),0)</f>
        <v>1</v>
      </c>
      <c r="K17640" s="20"/>
      <c r="L17640" s="20"/>
      <c r="M17640" s="22"/>
    </row>
    <row r="17641" spans="1:13" s="14" customFormat="1" ht="30" outlineLevel="2" x14ac:dyDescent="0.25">
      <c r="A17641" s="34"/>
      <c r="B17641" s="44" t="s">
        <v>4720</v>
      </c>
      <c r="C17641" s="31" t="s">
        <v>4158</v>
      </c>
      <c r="D17641" s="14" t="s">
        <v>2270</v>
      </c>
      <c r="E17641" s="14" t="s">
        <v>2405</v>
      </c>
      <c r="F17641" s="14" t="s">
        <v>2406</v>
      </c>
      <c r="G17641" s="14" t="s">
        <v>6493</v>
      </c>
      <c r="H17641" s="20">
        <v>-114039337</v>
      </c>
      <c r="I17641" s="20"/>
      <c r="J17641" s="21">
        <f>IFERROR((I17641/H17641),0)</f>
        <v>0</v>
      </c>
      <c r="K17641" s="20"/>
      <c r="L17641" s="20"/>
      <c r="M17641" s="22"/>
    </row>
    <row r="17642" spans="1:13" s="14" customFormat="1" ht="30" outlineLevel="1" x14ac:dyDescent="0.25">
      <c r="A17642" s="34"/>
      <c r="B17642" s="46" t="s">
        <v>9404</v>
      </c>
      <c r="C17642" s="40" t="str">
        <f>C17641</f>
        <v>ASIGNACIONES DIRECTAS ANTICIPADAS (5% DEL SGR)</v>
      </c>
      <c r="D17642" s="39" t="str">
        <f>D17641</f>
        <v xml:space="preserve">BOYACÁ                                            </v>
      </c>
      <c r="E17642" s="39" t="str">
        <f>E17641</f>
        <v>15600</v>
      </c>
      <c r="F17642" s="39" t="str">
        <f>F17641</f>
        <v xml:space="preserve">RÁQUIRA                                           </v>
      </c>
      <c r="G17642" s="39" t="s">
        <v>10656</v>
      </c>
      <c r="H17642" s="20">
        <f>SUBTOTAL(9,H17636:H17641)</f>
        <v>1993159423</v>
      </c>
      <c r="I17642" s="20">
        <f>SUBTOTAL(9,I17636:I17641)</f>
        <v>1876959538.9000001</v>
      </c>
      <c r="J17642" s="42">
        <f>+I17642/H17642</f>
        <v>0.94170065737887543</v>
      </c>
      <c r="K17642" s="20">
        <f>SUBTOTAL(9,K17636:K17641)</f>
        <v>417949478</v>
      </c>
      <c r="L17642" s="20">
        <f>SUBTOTAL(9,L17636:L17641)</f>
        <v>339957461.89999998</v>
      </c>
      <c r="M17642" s="7">
        <f>IFERROR((L17642/K17642),"N.A")</f>
        <v>0.81339367506041005</v>
      </c>
    </row>
    <row r="17643" spans="1:13" s="14" customFormat="1" ht="30" outlineLevel="2" x14ac:dyDescent="0.25">
      <c r="A17643" s="34"/>
      <c r="B17643" s="44" t="s">
        <v>4721</v>
      </c>
      <c r="C17643" s="31" t="s">
        <v>4158</v>
      </c>
      <c r="D17643" s="14" t="s">
        <v>2270</v>
      </c>
      <c r="E17643" s="14" t="s">
        <v>2408</v>
      </c>
      <c r="F17643" s="14" t="s">
        <v>2409</v>
      </c>
      <c r="G17643" s="14" t="s">
        <v>16</v>
      </c>
      <c r="H17643" s="15">
        <v>80951</v>
      </c>
      <c r="I17643" s="15">
        <v>80951</v>
      </c>
      <c r="J17643" s="16">
        <f>IFERROR((I17643/H17643),0)</f>
        <v>1</v>
      </c>
      <c r="K17643" s="15">
        <v>59431</v>
      </c>
      <c r="L17643" s="15">
        <v>80951</v>
      </c>
      <c r="M17643" s="17">
        <f>L17643/K17643</f>
        <v>1.3621005872356178</v>
      </c>
    </row>
    <row r="17644" spans="1:13" s="14" customFormat="1" ht="30" outlineLevel="2" x14ac:dyDescent="0.25">
      <c r="A17644" s="34"/>
      <c r="B17644" s="44" t="s">
        <v>4721</v>
      </c>
      <c r="C17644" s="31" t="s">
        <v>4158</v>
      </c>
      <c r="D17644" s="14" t="s">
        <v>2270</v>
      </c>
      <c r="E17644" s="14" t="s">
        <v>2408</v>
      </c>
      <c r="F17644" s="14" t="s">
        <v>2409</v>
      </c>
      <c r="G17644" s="14" t="s">
        <v>6109</v>
      </c>
      <c r="H17644" s="20">
        <v>246701</v>
      </c>
      <c r="I17644" s="20">
        <v>246701</v>
      </c>
      <c r="J17644" s="21">
        <f>IFERROR((I17644/H17644),0)</f>
        <v>1</v>
      </c>
      <c r="K17644" s="20"/>
      <c r="L17644" s="20"/>
      <c r="M17644" s="22"/>
    </row>
    <row r="17645" spans="1:13" s="14" customFormat="1" ht="30" outlineLevel="2" x14ac:dyDescent="0.25">
      <c r="A17645" s="34"/>
      <c r="B17645" s="44" t="s">
        <v>4721</v>
      </c>
      <c r="C17645" s="31" t="s">
        <v>4158</v>
      </c>
      <c r="D17645" s="14" t="s">
        <v>2270</v>
      </c>
      <c r="E17645" s="14" t="s">
        <v>2408</v>
      </c>
      <c r="F17645" s="14" t="s">
        <v>2409</v>
      </c>
      <c r="G17645" s="14" t="s">
        <v>6481</v>
      </c>
      <c r="H17645" s="20">
        <v>1</v>
      </c>
      <c r="I17645" s="20">
        <v>1</v>
      </c>
      <c r="J17645" s="21">
        <f>IFERROR((I17645/H17645),0)</f>
        <v>1</v>
      </c>
      <c r="K17645" s="20"/>
      <c r="L17645" s="20"/>
      <c r="M17645" s="22"/>
    </row>
    <row r="17646" spans="1:13" s="14" customFormat="1" ht="30" outlineLevel="2" x14ac:dyDescent="0.25">
      <c r="A17646" s="34"/>
      <c r="B17646" s="44" t="s">
        <v>4721</v>
      </c>
      <c r="C17646" s="31" t="s">
        <v>4158</v>
      </c>
      <c r="D17646" s="14" t="s">
        <v>2270</v>
      </c>
      <c r="E17646" s="14" t="s">
        <v>2408</v>
      </c>
      <c r="F17646" s="14" t="s">
        <v>2409</v>
      </c>
      <c r="G17646" s="14" t="s">
        <v>6492</v>
      </c>
      <c r="H17646" s="20">
        <v>13169</v>
      </c>
      <c r="I17646" s="20">
        <v>13169</v>
      </c>
      <c r="J17646" s="21">
        <f>IFERROR((I17646/H17646),0)</f>
        <v>1</v>
      </c>
      <c r="K17646" s="20"/>
      <c r="L17646" s="20"/>
      <c r="M17646" s="22"/>
    </row>
    <row r="17647" spans="1:13" s="14" customFormat="1" ht="30" outlineLevel="2" x14ac:dyDescent="0.25">
      <c r="A17647" s="34"/>
      <c r="B17647" s="44" t="s">
        <v>4721</v>
      </c>
      <c r="C17647" s="31" t="s">
        <v>4158</v>
      </c>
      <c r="D17647" s="14" t="s">
        <v>2270</v>
      </c>
      <c r="E17647" s="14" t="s">
        <v>2408</v>
      </c>
      <c r="F17647" s="14" t="s">
        <v>2409</v>
      </c>
      <c r="G17647" s="14" t="s">
        <v>6493</v>
      </c>
      <c r="H17647" s="20">
        <v>-16190</v>
      </c>
      <c r="I17647" s="20"/>
      <c r="J17647" s="21">
        <f>IFERROR((I17647/H17647),0)</f>
        <v>0</v>
      </c>
      <c r="K17647" s="20"/>
      <c r="L17647" s="20"/>
      <c r="M17647" s="22"/>
    </row>
    <row r="17648" spans="1:13" s="14" customFormat="1" ht="30" outlineLevel="1" x14ac:dyDescent="0.25">
      <c r="A17648" s="34"/>
      <c r="B17648" s="46" t="s">
        <v>9405</v>
      </c>
      <c r="C17648" s="40" t="str">
        <f>C17647</f>
        <v>ASIGNACIONES DIRECTAS ANTICIPADAS (5% DEL SGR)</v>
      </c>
      <c r="D17648" s="39" t="str">
        <f>D17647</f>
        <v xml:space="preserve">BOYACÁ                                            </v>
      </c>
      <c r="E17648" s="39" t="str">
        <f>E17647</f>
        <v>15599</v>
      </c>
      <c r="F17648" s="39" t="str">
        <f>F17647</f>
        <v xml:space="preserve">RAMIRIQUÍ                                         </v>
      </c>
      <c r="G17648" s="39" t="s">
        <v>10656</v>
      </c>
      <c r="H17648" s="20">
        <f>SUBTOTAL(9,H17643:H17647)</f>
        <v>324632</v>
      </c>
      <c r="I17648" s="20">
        <f>SUBTOTAL(9,I17643:I17647)</f>
        <v>340822</v>
      </c>
      <c r="J17648" s="42">
        <f>+I17648/H17648</f>
        <v>1.0498718549003179</v>
      </c>
      <c r="K17648" s="20">
        <f>SUBTOTAL(9,K17643:K17647)</f>
        <v>59431</v>
      </c>
      <c r="L17648" s="20">
        <f>SUBTOTAL(9,L17643:L17647)</f>
        <v>80951</v>
      </c>
      <c r="M17648" s="7">
        <f>IFERROR((L17648/K17648),"N.A")</f>
        <v>1.3621005872356178</v>
      </c>
    </row>
    <row r="17649" spans="1:13" s="14" customFormat="1" ht="30" outlineLevel="2" x14ac:dyDescent="0.25">
      <c r="A17649" s="34"/>
      <c r="B17649" s="44" t="s">
        <v>4722</v>
      </c>
      <c r="C17649" s="31" t="s">
        <v>4158</v>
      </c>
      <c r="D17649" s="14" t="s">
        <v>2270</v>
      </c>
      <c r="E17649" s="14" t="s">
        <v>2411</v>
      </c>
      <c r="F17649" s="14" t="s">
        <v>2412</v>
      </c>
      <c r="G17649" s="14" t="s">
        <v>16</v>
      </c>
      <c r="H17649" s="15">
        <v>13792783</v>
      </c>
      <c r="I17649" s="15">
        <v>13792783</v>
      </c>
      <c r="J17649" s="16">
        <f>IFERROR((I17649/H17649),0)</f>
        <v>1</v>
      </c>
      <c r="K17649" s="15">
        <v>9986052</v>
      </c>
      <c r="L17649" s="15">
        <v>13792783</v>
      </c>
      <c r="M17649" s="17">
        <f>L17649/K17649</f>
        <v>1.3812048044612626</v>
      </c>
    </row>
    <row r="17650" spans="1:13" s="14" customFormat="1" ht="30" outlineLevel="2" x14ac:dyDescent="0.25">
      <c r="A17650" s="34"/>
      <c r="B17650" s="44" t="s">
        <v>4722</v>
      </c>
      <c r="C17650" s="31" t="s">
        <v>4158</v>
      </c>
      <c r="D17650" s="14" t="s">
        <v>2270</v>
      </c>
      <c r="E17650" s="14" t="s">
        <v>2411</v>
      </c>
      <c r="F17650" s="14" t="s">
        <v>2412</v>
      </c>
      <c r="G17650" s="14" t="s">
        <v>6109</v>
      </c>
      <c r="H17650" s="20">
        <v>50451102</v>
      </c>
      <c r="I17650" s="20">
        <v>50451102</v>
      </c>
      <c r="J17650" s="21">
        <f>IFERROR((I17650/H17650),0)</f>
        <v>1</v>
      </c>
      <c r="K17650" s="20"/>
      <c r="L17650" s="20"/>
      <c r="M17650" s="22"/>
    </row>
    <row r="17651" spans="1:13" s="14" customFormat="1" ht="30" outlineLevel="2" x14ac:dyDescent="0.25">
      <c r="A17651" s="34"/>
      <c r="B17651" s="44" t="s">
        <v>4722</v>
      </c>
      <c r="C17651" s="31" t="s">
        <v>4158</v>
      </c>
      <c r="D17651" s="14" t="s">
        <v>2270</v>
      </c>
      <c r="E17651" s="14" t="s">
        <v>2411</v>
      </c>
      <c r="F17651" s="14" t="s">
        <v>2412</v>
      </c>
      <c r="G17651" s="14" t="s">
        <v>6481</v>
      </c>
      <c r="H17651" s="20">
        <v>85</v>
      </c>
      <c r="I17651" s="20">
        <v>85</v>
      </c>
      <c r="J17651" s="21">
        <f>IFERROR((I17651/H17651),0)</f>
        <v>1</v>
      </c>
      <c r="K17651" s="20"/>
      <c r="L17651" s="20"/>
      <c r="M17651" s="22"/>
    </row>
    <row r="17652" spans="1:13" s="14" customFormat="1" ht="30" outlineLevel="2" x14ac:dyDescent="0.25">
      <c r="A17652" s="34"/>
      <c r="B17652" s="44" t="s">
        <v>4722</v>
      </c>
      <c r="C17652" s="31" t="s">
        <v>4158</v>
      </c>
      <c r="D17652" s="14" t="s">
        <v>2270</v>
      </c>
      <c r="E17652" s="14" t="s">
        <v>2411</v>
      </c>
      <c r="F17652" s="14" t="s">
        <v>2412</v>
      </c>
      <c r="G17652" s="14" t="s">
        <v>6485</v>
      </c>
      <c r="H17652" s="20">
        <v>31414774</v>
      </c>
      <c r="I17652" s="20">
        <v>31414774</v>
      </c>
      <c r="J17652" s="22"/>
      <c r="K17652" s="25"/>
      <c r="L17652" s="25"/>
      <c r="M17652" s="22"/>
    </row>
    <row r="17653" spans="1:13" s="14" customFormat="1" ht="30" outlineLevel="2" x14ac:dyDescent="0.25">
      <c r="A17653" s="34"/>
      <c r="B17653" s="44" t="s">
        <v>4722</v>
      </c>
      <c r="C17653" s="31" t="s">
        <v>4158</v>
      </c>
      <c r="D17653" s="14" t="s">
        <v>2270</v>
      </c>
      <c r="E17653" s="14" t="s">
        <v>2411</v>
      </c>
      <c r="F17653" s="14" t="s">
        <v>2412</v>
      </c>
      <c r="G17653" s="14" t="s">
        <v>6492</v>
      </c>
      <c r="H17653" s="20">
        <v>2163544</v>
      </c>
      <c r="I17653" s="20">
        <v>2163544</v>
      </c>
      <c r="J17653" s="21">
        <f>IFERROR((I17653/H17653),0)</f>
        <v>1</v>
      </c>
      <c r="K17653" s="20"/>
      <c r="L17653" s="20"/>
      <c r="M17653" s="22"/>
    </row>
    <row r="17654" spans="1:13" s="14" customFormat="1" ht="30" outlineLevel="2" x14ac:dyDescent="0.25">
      <c r="A17654" s="34"/>
      <c r="B17654" s="44" t="s">
        <v>4722</v>
      </c>
      <c r="C17654" s="31" t="s">
        <v>4158</v>
      </c>
      <c r="D17654" s="14" t="s">
        <v>2270</v>
      </c>
      <c r="E17654" s="14" t="s">
        <v>2411</v>
      </c>
      <c r="F17654" s="14" t="s">
        <v>2412</v>
      </c>
      <c r="G17654" s="14" t="s">
        <v>6493</v>
      </c>
      <c r="H17654" s="20">
        <v>-2758557</v>
      </c>
      <c r="I17654" s="20"/>
      <c r="J17654" s="21">
        <f>IFERROR((I17654/H17654),0)</f>
        <v>0</v>
      </c>
      <c r="K17654" s="20"/>
      <c r="L17654" s="20"/>
      <c r="M17654" s="22"/>
    </row>
    <row r="17655" spans="1:13" s="14" customFormat="1" ht="30" outlineLevel="1" x14ac:dyDescent="0.25">
      <c r="A17655" s="34"/>
      <c r="B17655" s="46" t="s">
        <v>9406</v>
      </c>
      <c r="C17655" s="40" t="str">
        <f>C17654</f>
        <v>ASIGNACIONES DIRECTAS ANTICIPADAS (5% DEL SGR)</v>
      </c>
      <c r="D17655" s="39" t="str">
        <f>D17654</f>
        <v xml:space="preserve">BOYACÁ                                            </v>
      </c>
      <c r="E17655" s="39" t="str">
        <f>E17654</f>
        <v>15580</v>
      </c>
      <c r="F17655" s="39" t="str">
        <f>F17654</f>
        <v xml:space="preserve">QUÍPAMA                                           </v>
      </c>
      <c r="G17655" s="39" t="s">
        <v>10656</v>
      </c>
      <c r="H17655" s="20">
        <f>SUBTOTAL(9,H17649:H17654)</f>
        <v>95063731</v>
      </c>
      <c r="I17655" s="20">
        <f>SUBTOTAL(9,I17649:I17654)</f>
        <v>97822288</v>
      </c>
      <c r="J17655" s="42">
        <f>+I17655/H17655</f>
        <v>1.0290179753201565</v>
      </c>
      <c r="K17655" s="20">
        <f>SUBTOTAL(9,K17649:K17654)</f>
        <v>9986052</v>
      </c>
      <c r="L17655" s="20">
        <f>SUBTOTAL(9,L17649:L17654)</f>
        <v>13792783</v>
      </c>
      <c r="M17655" s="7">
        <f>IFERROR((L17655/K17655),"N.A")</f>
        <v>1.3812048044612626</v>
      </c>
    </row>
    <row r="17656" spans="1:13" s="14" customFormat="1" ht="30" outlineLevel="2" x14ac:dyDescent="0.25">
      <c r="A17656" s="34"/>
      <c r="B17656" s="44" t="s">
        <v>4723</v>
      </c>
      <c r="C17656" s="31" t="s">
        <v>4158</v>
      </c>
      <c r="D17656" s="14" t="s">
        <v>2270</v>
      </c>
      <c r="E17656" s="14" t="s">
        <v>4724</v>
      </c>
      <c r="F17656" s="14" t="s">
        <v>4725</v>
      </c>
      <c r="G17656" s="14" t="s">
        <v>16</v>
      </c>
      <c r="H17656" s="15">
        <v>39262420990</v>
      </c>
      <c r="I17656" s="15">
        <v>18509046300.689999</v>
      </c>
      <c r="J17656" s="16">
        <f>IFERROR((I17656/H17656),0)</f>
        <v>0.47141887418007633</v>
      </c>
      <c r="K17656" s="15">
        <v>29115485140.590004</v>
      </c>
      <c r="L17656" s="15">
        <v>18509046300.689999</v>
      </c>
      <c r="M17656" s="17">
        <f>L17656/K17656</f>
        <v>0.63571141649590679</v>
      </c>
    </row>
    <row r="17657" spans="1:13" s="14" customFormat="1" ht="30" outlineLevel="2" x14ac:dyDescent="0.25">
      <c r="A17657" s="34"/>
      <c r="B17657" s="44" t="s">
        <v>4723</v>
      </c>
      <c r="C17657" s="31" t="s">
        <v>4158</v>
      </c>
      <c r="D17657" s="14" t="s">
        <v>2270</v>
      </c>
      <c r="E17657" s="14" t="s">
        <v>4724</v>
      </c>
      <c r="F17657" s="14" t="s">
        <v>4725</v>
      </c>
      <c r="G17657" s="14" t="s">
        <v>6109</v>
      </c>
      <c r="H17657" s="20">
        <v>15309288133</v>
      </c>
      <c r="I17657" s="20">
        <v>15309288133</v>
      </c>
      <c r="J17657" s="21">
        <f>IFERROR((I17657/H17657),0)</f>
        <v>1</v>
      </c>
      <c r="K17657" s="20"/>
      <c r="L17657" s="20"/>
      <c r="M17657" s="22"/>
    </row>
    <row r="17658" spans="1:13" s="14" customFormat="1" ht="30" outlineLevel="2" x14ac:dyDescent="0.25">
      <c r="A17658" s="34"/>
      <c r="B17658" s="44" t="s">
        <v>4723</v>
      </c>
      <c r="C17658" s="31" t="s">
        <v>4158</v>
      </c>
      <c r="D17658" s="14" t="s">
        <v>2270</v>
      </c>
      <c r="E17658" s="14" t="s">
        <v>4724</v>
      </c>
      <c r="F17658" s="14" t="s">
        <v>4725</v>
      </c>
      <c r="G17658" s="14" t="s">
        <v>6481</v>
      </c>
      <c r="H17658" s="20">
        <v>242833</v>
      </c>
      <c r="I17658" s="20">
        <v>242833</v>
      </c>
      <c r="J17658" s="21">
        <f>IFERROR((I17658/H17658),0)</f>
        <v>1</v>
      </c>
      <c r="K17658" s="20"/>
      <c r="L17658" s="20"/>
      <c r="M17658" s="22"/>
    </row>
    <row r="17659" spans="1:13" s="14" customFormat="1" ht="30" outlineLevel="2" x14ac:dyDescent="0.25">
      <c r="A17659" s="34"/>
      <c r="B17659" s="44" t="s">
        <v>4723</v>
      </c>
      <c r="C17659" s="31" t="s">
        <v>4158</v>
      </c>
      <c r="D17659" s="14" t="s">
        <v>2270</v>
      </c>
      <c r="E17659" s="14" t="s">
        <v>4724</v>
      </c>
      <c r="F17659" s="14" t="s">
        <v>4725</v>
      </c>
      <c r="G17659" s="14" t="s">
        <v>6483</v>
      </c>
      <c r="H17659" s="20">
        <v>-55853175</v>
      </c>
      <c r="I17659" s="20">
        <v>-55853175</v>
      </c>
      <c r="J17659" s="21">
        <f>IFERROR((I17659/H17659),0)</f>
        <v>1</v>
      </c>
      <c r="K17659" s="20"/>
      <c r="L17659" s="20"/>
      <c r="M17659" s="22"/>
    </row>
    <row r="17660" spans="1:13" s="14" customFormat="1" ht="30" outlineLevel="2" x14ac:dyDescent="0.25">
      <c r="A17660" s="34"/>
      <c r="B17660" s="44" t="s">
        <v>4723</v>
      </c>
      <c r="C17660" s="31" t="s">
        <v>4158</v>
      </c>
      <c r="D17660" s="14" t="s">
        <v>2270</v>
      </c>
      <c r="E17660" s="14" t="s">
        <v>4724</v>
      </c>
      <c r="F17660" s="14" t="s">
        <v>4725</v>
      </c>
      <c r="G17660" s="14" t="s">
        <v>6492</v>
      </c>
      <c r="H17660" s="20">
        <v>6024546552</v>
      </c>
      <c r="I17660" s="20">
        <v>6024546552</v>
      </c>
      <c r="J17660" s="21">
        <f>IFERROR((I17660/H17660),0)</f>
        <v>1</v>
      </c>
      <c r="K17660" s="20"/>
      <c r="L17660" s="20"/>
      <c r="M17660" s="22"/>
    </row>
    <row r="17661" spans="1:13" s="14" customFormat="1" ht="30" outlineLevel="2" x14ac:dyDescent="0.25">
      <c r="A17661" s="34"/>
      <c r="B17661" s="44" t="s">
        <v>4723</v>
      </c>
      <c r="C17661" s="31" t="s">
        <v>4158</v>
      </c>
      <c r="D17661" s="14" t="s">
        <v>2270</v>
      </c>
      <c r="E17661" s="14" t="s">
        <v>4724</v>
      </c>
      <c r="F17661" s="14" t="s">
        <v>4725</v>
      </c>
      <c r="G17661" s="14" t="s">
        <v>6493</v>
      </c>
      <c r="H17661" s="20">
        <v>-7852484198</v>
      </c>
      <c r="I17661" s="20"/>
      <c r="J17661" s="21">
        <f>IFERROR((I17661/H17661),0)</f>
        <v>0</v>
      </c>
      <c r="K17661" s="20"/>
      <c r="L17661" s="20"/>
      <c r="M17661" s="22"/>
    </row>
    <row r="17662" spans="1:13" s="14" customFormat="1" ht="30" outlineLevel="1" x14ac:dyDescent="0.25">
      <c r="A17662" s="34"/>
      <c r="B17662" s="46" t="s">
        <v>9407</v>
      </c>
      <c r="C17662" s="40" t="str">
        <f>C17661</f>
        <v>ASIGNACIONES DIRECTAS ANTICIPADAS (5% DEL SGR)</v>
      </c>
      <c r="D17662" s="39" t="str">
        <f>D17661</f>
        <v xml:space="preserve">BOYACÁ                                            </v>
      </c>
      <c r="E17662" s="39" t="str">
        <f>E17661</f>
        <v>15572</v>
      </c>
      <c r="F17662" s="39" t="str">
        <f>F17661</f>
        <v xml:space="preserve">PUERTO BOYACÁ                                     </v>
      </c>
      <c r="G17662" s="39" t="s">
        <v>10656</v>
      </c>
      <c r="H17662" s="20">
        <f>SUBTOTAL(9,H17656:H17661)</f>
        <v>52688161135</v>
      </c>
      <c r="I17662" s="20">
        <f>SUBTOTAL(9,I17656:I17661)</f>
        <v>39787270643.690002</v>
      </c>
      <c r="J17662" s="42">
        <f>+I17662/H17662</f>
        <v>0.75514631345256578</v>
      </c>
      <c r="K17662" s="20">
        <f>SUBTOTAL(9,K17656:K17661)</f>
        <v>29115485140.590004</v>
      </c>
      <c r="L17662" s="20">
        <f>SUBTOTAL(9,L17656:L17661)</f>
        <v>18509046300.689999</v>
      </c>
      <c r="M17662" s="7">
        <f>IFERROR((L17662/K17662),"N.A")</f>
        <v>0.63571141649590679</v>
      </c>
    </row>
    <row r="17663" spans="1:13" s="14" customFormat="1" ht="30" outlineLevel="2" x14ac:dyDescent="0.25">
      <c r="A17663" s="34"/>
      <c r="B17663" s="44" t="s">
        <v>4726</v>
      </c>
      <c r="C17663" s="31" t="s">
        <v>4158</v>
      </c>
      <c r="D17663" s="14" t="s">
        <v>2270</v>
      </c>
      <c r="E17663" s="14" t="s">
        <v>2417</v>
      </c>
      <c r="F17663" s="14" t="s">
        <v>2418</v>
      </c>
      <c r="G17663" s="14" t="s">
        <v>16</v>
      </c>
      <c r="H17663" s="15">
        <v>2669092</v>
      </c>
      <c r="I17663" s="15">
        <v>2563584.3400000003</v>
      </c>
      <c r="J17663" s="16">
        <f>IFERROR((I17663/H17663),0)</f>
        <v>0.96047057950793768</v>
      </c>
      <c r="K17663" s="15">
        <v>1974081</v>
      </c>
      <c r="L17663" s="15">
        <v>2563584.3400000003</v>
      </c>
      <c r="M17663" s="17">
        <f>L17663/K17663</f>
        <v>1.2986216573686695</v>
      </c>
    </row>
    <row r="17664" spans="1:13" s="14" customFormat="1" ht="30" outlineLevel="2" x14ac:dyDescent="0.25">
      <c r="A17664" s="34"/>
      <c r="B17664" s="44" t="s">
        <v>4726</v>
      </c>
      <c r="C17664" s="31" t="s">
        <v>4158</v>
      </c>
      <c r="D17664" s="14" t="s">
        <v>2270</v>
      </c>
      <c r="E17664" s="14" t="s">
        <v>2417</v>
      </c>
      <c r="F17664" s="14" t="s">
        <v>2418</v>
      </c>
      <c r="G17664" s="14" t="s">
        <v>6109</v>
      </c>
      <c r="H17664" s="20">
        <v>9348143</v>
      </c>
      <c r="I17664" s="20">
        <v>9348143</v>
      </c>
      <c r="J17664" s="21">
        <f>IFERROR((I17664/H17664),0)</f>
        <v>1</v>
      </c>
      <c r="K17664" s="20"/>
      <c r="L17664" s="20"/>
      <c r="M17664" s="22"/>
    </row>
    <row r="17665" spans="1:13" s="14" customFormat="1" ht="30" outlineLevel="2" x14ac:dyDescent="0.25">
      <c r="A17665" s="34"/>
      <c r="B17665" s="44" t="s">
        <v>4726</v>
      </c>
      <c r="C17665" s="31" t="s">
        <v>4158</v>
      </c>
      <c r="D17665" s="14" t="s">
        <v>2270</v>
      </c>
      <c r="E17665" s="14" t="s">
        <v>2417</v>
      </c>
      <c r="F17665" s="14" t="s">
        <v>2418</v>
      </c>
      <c r="G17665" s="14" t="s">
        <v>6481</v>
      </c>
      <c r="H17665" s="20">
        <v>17</v>
      </c>
      <c r="I17665" s="20">
        <v>17</v>
      </c>
      <c r="J17665" s="21">
        <f>IFERROR((I17665/H17665),0)</f>
        <v>1</v>
      </c>
      <c r="K17665" s="20"/>
      <c r="L17665" s="20"/>
      <c r="M17665" s="22"/>
    </row>
    <row r="17666" spans="1:13" s="14" customFormat="1" ht="30" outlineLevel="2" x14ac:dyDescent="0.25">
      <c r="A17666" s="34"/>
      <c r="B17666" s="44" t="s">
        <v>4726</v>
      </c>
      <c r="C17666" s="31" t="s">
        <v>4158</v>
      </c>
      <c r="D17666" s="14" t="s">
        <v>2270</v>
      </c>
      <c r="E17666" s="14" t="s">
        <v>2417</v>
      </c>
      <c r="F17666" s="14" t="s">
        <v>2418</v>
      </c>
      <c r="G17666" s="14" t="s">
        <v>6485</v>
      </c>
      <c r="H17666" s="20">
        <v>3544676</v>
      </c>
      <c r="I17666" s="20">
        <v>3544676</v>
      </c>
      <c r="J17666" s="22"/>
      <c r="K17666" s="25"/>
      <c r="L17666" s="25"/>
      <c r="M17666" s="22"/>
    </row>
    <row r="17667" spans="1:13" s="14" customFormat="1" ht="30" outlineLevel="2" x14ac:dyDescent="0.25">
      <c r="A17667" s="34"/>
      <c r="B17667" s="44" t="s">
        <v>4726</v>
      </c>
      <c r="C17667" s="31" t="s">
        <v>4158</v>
      </c>
      <c r="D17667" s="14" t="s">
        <v>2270</v>
      </c>
      <c r="E17667" s="14" t="s">
        <v>2417</v>
      </c>
      <c r="F17667" s="14" t="s">
        <v>2418</v>
      </c>
      <c r="G17667" s="14" t="s">
        <v>6492</v>
      </c>
      <c r="H17667" s="20">
        <v>442515</v>
      </c>
      <c r="I17667" s="20">
        <v>442515</v>
      </c>
      <c r="J17667" s="21">
        <f>IFERROR((I17667/H17667),0)</f>
        <v>1</v>
      </c>
      <c r="K17667" s="20"/>
      <c r="L17667" s="20"/>
      <c r="M17667" s="22"/>
    </row>
    <row r="17668" spans="1:13" s="14" customFormat="1" ht="30" outlineLevel="2" x14ac:dyDescent="0.25">
      <c r="A17668" s="34"/>
      <c r="B17668" s="44" t="s">
        <v>4726</v>
      </c>
      <c r="C17668" s="31" t="s">
        <v>4158</v>
      </c>
      <c r="D17668" s="14" t="s">
        <v>2270</v>
      </c>
      <c r="E17668" s="14" t="s">
        <v>2417</v>
      </c>
      <c r="F17668" s="14" t="s">
        <v>2418</v>
      </c>
      <c r="G17668" s="14" t="s">
        <v>6493</v>
      </c>
      <c r="H17668" s="20">
        <v>-533818</v>
      </c>
      <c r="I17668" s="20"/>
      <c r="J17668" s="21">
        <f>IFERROR((I17668/H17668),0)</f>
        <v>0</v>
      </c>
      <c r="K17668" s="20"/>
      <c r="L17668" s="20"/>
      <c r="M17668" s="22"/>
    </row>
    <row r="17669" spans="1:13" s="14" customFormat="1" ht="30" outlineLevel="1" x14ac:dyDescent="0.25">
      <c r="A17669" s="34"/>
      <c r="B17669" s="46" t="s">
        <v>9408</v>
      </c>
      <c r="C17669" s="40" t="str">
        <f>C17668</f>
        <v>ASIGNACIONES DIRECTAS ANTICIPADAS (5% DEL SGR)</v>
      </c>
      <c r="D17669" s="39" t="str">
        <f>D17668</f>
        <v xml:space="preserve">BOYACÁ                                            </v>
      </c>
      <c r="E17669" s="39" t="str">
        <f>E17668</f>
        <v>15542</v>
      </c>
      <c r="F17669" s="39" t="str">
        <f>F17668</f>
        <v xml:space="preserve">PESCA                                             </v>
      </c>
      <c r="G17669" s="39" t="s">
        <v>10656</v>
      </c>
      <c r="H17669" s="20">
        <f>SUBTOTAL(9,H17663:H17668)</f>
        <v>15470625</v>
      </c>
      <c r="I17669" s="20">
        <f>SUBTOTAL(9,I17663:I17668)</f>
        <v>15898935.34</v>
      </c>
      <c r="J17669" s="42">
        <f>+I17669/H17669</f>
        <v>1.027685393447259</v>
      </c>
      <c r="K17669" s="20">
        <f>SUBTOTAL(9,K17663:K17668)</f>
        <v>1974081</v>
      </c>
      <c r="L17669" s="20">
        <f>SUBTOTAL(9,L17663:L17668)</f>
        <v>2563584.3400000003</v>
      </c>
      <c r="M17669" s="7">
        <f>IFERROR((L17669/K17669),"N.A")</f>
        <v>1.2986216573686695</v>
      </c>
    </row>
    <row r="17670" spans="1:13" s="14" customFormat="1" ht="30" outlineLevel="2" x14ac:dyDescent="0.25">
      <c r="A17670" s="34"/>
      <c r="B17670" s="44" t="s">
        <v>4727</v>
      </c>
      <c r="C17670" s="31" t="s">
        <v>4158</v>
      </c>
      <c r="D17670" s="14" t="s">
        <v>2270</v>
      </c>
      <c r="E17670" s="14" t="s">
        <v>2420</v>
      </c>
      <c r="F17670" s="14" t="s">
        <v>2421</v>
      </c>
      <c r="G17670" s="14" t="s">
        <v>16</v>
      </c>
      <c r="H17670" s="15">
        <v>85309914</v>
      </c>
      <c r="I17670" s="15">
        <v>83412331.080000013</v>
      </c>
      <c r="J17670" s="16">
        <f>IFERROR((I17670/H17670),0)</f>
        <v>0.97775659555816707</v>
      </c>
      <c r="K17670" s="15">
        <v>60693041</v>
      </c>
      <c r="L17670" s="15">
        <v>83412331.080000013</v>
      </c>
      <c r="M17670" s="17">
        <f>L17670/K17670</f>
        <v>1.3743310551863765</v>
      </c>
    </row>
    <row r="17671" spans="1:13" s="14" customFormat="1" ht="30" outlineLevel="2" x14ac:dyDescent="0.25">
      <c r="A17671" s="34"/>
      <c r="B17671" s="44" t="s">
        <v>4727</v>
      </c>
      <c r="C17671" s="31" t="s">
        <v>4158</v>
      </c>
      <c r="D17671" s="14" t="s">
        <v>2270</v>
      </c>
      <c r="E17671" s="14" t="s">
        <v>2420</v>
      </c>
      <c r="F17671" s="14" t="s">
        <v>2421</v>
      </c>
      <c r="G17671" s="14" t="s">
        <v>6109</v>
      </c>
      <c r="H17671" s="20">
        <v>141932584</v>
      </c>
      <c r="I17671" s="20">
        <v>141932584</v>
      </c>
      <c r="J17671" s="21">
        <f>IFERROR((I17671/H17671),0)</f>
        <v>1</v>
      </c>
      <c r="K17671" s="20"/>
      <c r="L17671" s="20"/>
      <c r="M17671" s="22"/>
    </row>
    <row r="17672" spans="1:13" s="14" customFormat="1" ht="30" outlineLevel="2" x14ac:dyDescent="0.25">
      <c r="A17672" s="34"/>
      <c r="B17672" s="44" t="s">
        <v>4727</v>
      </c>
      <c r="C17672" s="31" t="s">
        <v>4158</v>
      </c>
      <c r="D17672" s="14" t="s">
        <v>2270</v>
      </c>
      <c r="E17672" s="14" t="s">
        <v>2420</v>
      </c>
      <c r="F17672" s="14" t="s">
        <v>2421</v>
      </c>
      <c r="G17672" s="14" t="s">
        <v>6481</v>
      </c>
      <c r="H17672" s="20">
        <v>528</v>
      </c>
      <c r="I17672" s="20">
        <v>528</v>
      </c>
      <c r="J17672" s="21">
        <f>IFERROR((I17672/H17672),0)</f>
        <v>1</v>
      </c>
      <c r="K17672" s="20"/>
      <c r="L17672" s="20"/>
      <c r="M17672" s="22"/>
    </row>
    <row r="17673" spans="1:13" s="14" customFormat="1" ht="30" outlineLevel="2" x14ac:dyDescent="0.25">
      <c r="A17673" s="34"/>
      <c r="B17673" s="44" t="s">
        <v>4727</v>
      </c>
      <c r="C17673" s="31" t="s">
        <v>4158</v>
      </c>
      <c r="D17673" s="14" t="s">
        <v>2270</v>
      </c>
      <c r="E17673" s="14" t="s">
        <v>2420</v>
      </c>
      <c r="F17673" s="14" t="s">
        <v>2421</v>
      </c>
      <c r="G17673" s="14" t="s">
        <v>6485</v>
      </c>
      <c r="H17673" s="20">
        <v>8120209</v>
      </c>
      <c r="I17673" s="20">
        <v>8120209</v>
      </c>
      <c r="J17673" s="22"/>
      <c r="K17673" s="25"/>
      <c r="L17673" s="25"/>
      <c r="M17673" s="22"/>
    </row>
    <row r="17674" spans="1:13" s="14" customFormat="1" ht="30" outlineLevel="2" x14ac:dyDescent="0.25">
      <c r="A17674" s="34"/>
      <c r="B17674" s="44" t="s">
        <v>4727</v>
      </c>
      <c r="C17674" s="31" t="s">
        <v>4158</v>
      </c>
      <c r="D17674" s="14" t="s">
        <v>2270</v>
      </c>
      <c r="E17674" s="14" t="s">
        <v>2420</v>
      </c>
      <c r="F17674" s="14" t="s">
        <v>2421</v>
      </c>
      <c r="G17674" s="14" t="s">
        <v>6492</v>
      </c>
      <c r="H17674" s="20">
        <v>12768185</v>
      </c>
      <c r="I17674" s="20">
        <v>12768185</v>
      </c>
      <c r="J17674" s="21">
        <f>IFERROR((I17674/H17674),0)</f>
        <v>1</v>
      </c>
      <c r="K17674" s="20"/>
      <c r="L17674" s="20"/>
      <c r="M17674" s="22"/>
    </row>
    <row r="17675" spans="1:13" s="14" customFormat="1" ht="30" outlineLevel="2" x14ac:dyDescent="0.25">
      <c r="A17675" s="34"/>
      <c r="B17675" s="44" t="s">
        <v>4727</v>
      </c>
      <c r="C17675" s="31" t="s">
        <v>4158</v>
      </c>
      <c r="D17675" s="14" t="s">
        <v>2270</v>
      </c>
      <c r="E17675" s="14" t="s">
        <v>2420</v>
      </c>
      <c r="F17675" s="14" t="s">
        <v>2421</v>
      </c>
      <c r="G17675" s="14" t="s">
        <v>6493</v>
      </c>
      <c r="H17675" s="20">
        <v>-17061983</v>
      </c>
      <c r="I17675" s="20"/>
      <c r="J17675" s="21">
        <f>IFERROR((I17675/H17675),0)</f>
        <v>0</v>
      </c>
      <c r="K17675" s="20"/>
      <c r="L17675" s="20"/>
      <c r="M17675" s="22"/>
    </row>
    <row r="17676" spans="1:13" s="14" customFormat="1" ht="30" outlineLevel="1" x14ac:dyDescent="0.25">
      <c r="A17676" s="34"/>
      <c r="B17676" s="46" t="s">
        <v>9409</v>
      </c>
      <c r="C17676" s="40" t="str">
        <f>C17675</f>
        <v>ASIGNACIONES DIRECTAS ANTICIPADAS (5% DEL SGR)</v>
      </c>
      <c r="D17676" s="39" t="str">
        <f>D17675</f>
        <v xml:space="preserve">BOYACÁ                                            </v>
      </c>
      <c r="E17676" s="39" t="str">
        <f>E17675</f>
        <v>15537</v>
      </c>
      <c r="F17676" s="39" t="str">
        <f>F17675</f>
        <v xml:space="preserve">PAZ DE RÍO                                        </v>
      </c>
      <c r="G17676" s="39" t="s">
        <v>10656</v>
      </c>
      <c r="H17676" s="20">
        <f>SUBTOTAL(9,H17670:H17675)</f>
        <v>231069437</v>
      </c>
      <c r="I17676" s="20">
        <f>SUBTOTAL(9,I17670:I17675)</f>
        <v>246233837.08000001</v>
      </c>
      <c r="J17676" s="42">
        <f>+I17676/H17676</f>
        <v>1.0656270265634482</v>
      </c>
      <c r="K17676" s="20">
        <f>SUBTOTAL(9,K17670:K17675)</f>
        <v>60693041</v>
      </c>
      <c r="L17676" s="20">
        <f>SUBTOTAL(9,L17670:L17675)</f>
        <v>83412331.080000013</v>
      </c>
      <c r="M17676" s="7">
        <f>IFERROR((L17676/K17676),"N.A")</f>
        <v>1.3743310551863765</v>
      </c>
    </row>
    <row r="17677" spans="1:13" s="14" customFormat="1" ht="30" outlineLevel="2" x14ac:dyDescent="0.25">
      <c r="A17677" s="34"/>
      <c r="B17677" s="44" t="s">
        <v>4728</v>
      </c>
      <c r="C17677" s="31" t="s">
        <v>4158</v>
      </c>
      <c r="D17677" s="14" t="s">
        <v>2270</v>
      </c>
      <c r="E17677" s="14" t="s">
        <v>2426</v>
      </c>
      <c r="F17677" s="14" t="s">
        <v>2427</v>
      </c>
      <c r="G17677" s="14" t="s">
        <v>16</v>
      </c>
      <c r="H17677" s="15">
        <v>2992574</v>
      </c>
      <c r="I17677" s="15">
        <v>0</v>
      </c>
      <c r="J17677" s="16">
        <f>IFERROR((I17677/H17677),0)</f>
        <v>0</v>
      </c>
      <c r="K17677" s="15">
        <v>2127393</v>
      </c>
      <c r="L17677" s="15">
        <v>0</v>
      </c>
      <c r="M17677" s="17">
        <f>L17677/K17677</f>
        <v>0</v>
      </c>
    </row>
    <row r="17678" spans="1:13" s="14" customFormat="1" ht="30" outlineLevel="2" x14ac:dyDescent="0.25">
      <c r="A17678" s="34"/>
      <c r="B17678" s="44" t="s">
        <v>4728</v>
      </c>
      <c r="C17678" s="31" t="s">
        <v>4158</v>
      </c>
      <c r="D17678" s="14" t="s">
        <v>2270</v>
      </c>
      <c r="E17678" s="14" t="s">
        <v>2426</v>
      </c>
      <c r="F17678" s="14" t="s">
        <v>2427</v>
      </c>
      <c r="G17678" s="14" t="s">
        <v>6109</v>
      </c>
      <c r="H17678" s="20">
        <v>20729097</v>
      </c>
      <c r="I17678" s="20">
        <v>20729097</v>
      </c>
      <c r="J17678" s="21">
        <f>IFERROR((I17678/H17678),0)</f>
        <v>1</v>
      </c>
      <c r="K17678" s="20"/>
      <c r="L17678" s="20"/>
      <c r="M17678" s="22"/>
    </row>
    <row r="17679" spans="1:13" s="14" customFormat="1" ht="30" outlineLevel="2" x14ac:dyDescent="0.25">
      <c r="A17679" s="34"/>
      <c r="B17679" s="44" t="s">
        <v>4728</v>
      </c>
      <c r="C17679" s="31" t="s">
        <v>4158</v>
      </c>
      <c r="D17679" s="14" t="s">
        <v>2270</v>
      </c>
      <c r="E17679" s="14" t="s">
        <v>2426</v>
      </c>
      <c r="F17679" s="14" t="s">
        <v>2427</v>
      </c>
      <c r="G17679" s="14" t="s">
        <v>6481</v>
      </c>
      <c r="H17679" s="20">
        <v>19</v>
      </c>
      <c r="I17679" s="20">
        <v>19</v>
      </c>
      <c r="J17679" s="21">
        <f>IFERROR((I17679/H17679),0)</f>
        <v>1</v>
      </c>
      <c r="K17679" s="20"/>
      <c r="L17679" s="20"/>
      <c r="M17679" s="22"/>
    </row>
    <row r="17680" spans="1:13" s="14" customFormat="1" ht="30" outlineLevel="2" x14ac:dyDescent="0.25">
      <c r="A17680" s="34"/>
      <c r="B17680" s="44" t="s">
        <v>4728</v>
      </c>
      <c r="C17680" s="31" t="s">
        <v>4158</v>
      </c>
      <c r="D17680" s="14" t="s">
        <v>2270</v>
      </c>
      <c r="E17680" s="14" t="s">
        <v>2426</v>
      </c>
      <c r="F17680" s="14" t="s">
        <v>2427</v>
      </c>
      <c r="G17680" s="14" t="s">
        <v>6485</v>
      </c>
      <c r="H17680" s="20">
        <v>13832</v>
      </c>
      <c r="I17680" s="20">
        <v>13832</v>
      </c>
      <c r="J17680" s="22"/>
      <c r="K17680" s="25"/>
      <c r="L17680" s="25"/>
      <c r="M17680" s="22"/>
    </row>
    <row r="17681" spans="1:13" s="14" customFormat="1" ht="30" outlineLevel="2" x14ac:dyDescent="0.25">
      <c r="A17681" s="34"/>
      <c r="B17681" s="44" t="s">
        <v>4728</v>
      </c>
      <c r="C17681" s="31" t="s">
        <v>4158</v>
      </c>
      <c r="D17681" s="14" t="s">
        <v>2270</v>
      </c>
      <c r="E17681" s="14" t="s">
        <v>2426</v>
      </c>
      <c r="F17681" s="14" t="s">
        <v>2427</v>
      </c>
      <c r="G17681" s="14" t="s">
        <v>6492</v>
      </c>
      <c r="H17681" s="20">
        <v>446949</v>
      </c>
      <c r="I17681" s="20">
        <v>446949</v>
      </c>
      <c r="J17681" s="21">
        <f>IFERROR((I17681/H17681),0)</f>
        <v>1</v>
      </c>
      <c r="K17681" s="20"/>
      <c r="L17681" s="20"/>
      <c r="M17681" s="22"/>
    </row>
    <row r="17682" spans="1:13" s="14" customFormat="1" ht="30" outlineLevel="2" x14ac:dyDescent="0.25">
      <c r="A17682" s="34"/>
      <c r="B17682" s="44" t="s">
        <v>4728</v>
      </c>
      <c r="C17682" s="31" t="s">
        <v>4158</v>
      </c>
      <c r="D17682" s="14" t="s">
        <v>2270</v>
      </c>
      <c r="E17682" s="14" t="s">
        <v>2426</v>
      </c>
      <c r="F17682" s="14" t="s">
        <v>2427</v>
      </c>
      <c r="G17682" s="14" t="s">
        <v>6493</v>
      </c>
      <c r="H17682" s="20">
        <v>-598515</v>
      </c>
      <c r="I17682" s="20"/>
      <c r="J17682" s="21">
        <f>IFERROR((I17682/H17682),0)</f>
        <v>0</v>
      </c>
      <c r="K17682" s="20"/>
      <c r="L17682" s="20"/>
      <c r="M17682" s="22"/>
    </row>
    <row r="17683" spans="1:13" s="14" customFormat="1" ht="30" outlineLevel="1" x14ac:dyDescent="0.25">
      <c r="A17683" s="34"/>
      <c r="B17683" s="46" t="s">
        <v>9410</v>
      </c>
      <c r="C17683" s="40" t="str">
        <f>C17682</f>
        <v>ASIGNACIONES DIRECTAS ANTICIPADAS (5% DEL SGR)</v>
      </c>
      <c r="D17683" s="39" t="str">
        <f>D17682</f>
        <v xml:space="preserve">BOYACÁ                                            </v>
      </c>
      <c r="E17683" s="39" t="str">
        <f>E17682</f>
        <v>15531</v>
      </c>
      <c r="F17683" s="39" t="str">
        <f>F17682</f>
        <v xml:space="preserve">PAUNA                                             </v>
      </c>
      <c r="G17683" s="39" t="s">
        <v>10656</v>
      </c>
      <c r="H17683" s="20">
        <f>SUBTOTAL(9,H17677:H17682)</f>
        <v>23583956</v>
      </c>
      <c r="I17683" s="20">
        <f>SUBTOTAL(9,I17677:I17682)</f>
        <v>21189897</v>
      </c>
      <c r="J17683" s="42">
        <f>+I17683/H17683</f>
        <v>0.89848781095080066</v>
      </c>
      <c r="K17683" s="20">
        <f>SUBTOTAL(9,K17677:K17682)</f>
        <v>2127393</v>
      </c>
      <c r="L17683" s="20">
        <f>SUBTOTAL(9,L17677:L17682)</f>
        <v>0</v>
      </c>
      <c r="M17683" s="7">
        <f>IFERROR((L17683/K17683),"N.A")</f>
        <v>0</v>
      </c>
    </row>
    <row r="17684" spans="1:13" s="14" customFormat="1" ht="30" outlineLevel="2" x14ac:dyDescent="0.25">
      <c r="A17684" s="34"/>
      <c r="B17684" s="44" t="s">
        <v>6413</v>
      </c>
      <c r="C17684" s="31" t="s">
        <v>4158</v>
      </c>
      <c r="D17684" s="14" t="s">
        <v>2270</v>
      </c>
      <c r="E17684" s="14" t="s">
        <v>2429</v>
      </c>
      <c r="F17684" s="14" t="s">
        <v>2430</v>
      </c>
      <c r="G17684" s="14" t="s">
        <v>6109</v>
      </c>
      <c r="H17684" s="20">
        <v>13972</v>
      </c>
      <c r="I17684" s="20">
        <v>13972</v>
      </c>
      <c r="J17684" s="21">
        <f>IFERROR((I17684/H17684),0)</f>
        <v>1</v>
      </c>
      <c r="K17684" s="20"/>
      <c r="L17684" s="20"/>
      <c r="M17684" s="22"/>
    </row>
    <row r="17685" spans="1:13" s="14" customFormat="1" ht="30" outlineLevel="1" x14ac:dyDescent="0.25">
      <c r="A17685" s="34"/>
      <c r="B17685" s="46" t="s">
        <v>9411</v>
      </c>
      <c r="C17685" s="40" t="str">
        <f>C17684</f>
        <v>ASIGNACIONES DIRECTAS ANTICIPADAS (5% DEL SGR)</v>
      </c>
      <c r="D17685" s="39" t="str">
        <f>D17684</f>
        <v xml:space="preserve">BOYACÁ                                            </v>
      </c>
      <c r="E17685" s="39" t="str">
        <f>E17684</f>
        <v>15522</v>
      </c>
      <c r="F17685" s="39" t="str">
        <f>F17684</f>
        <v xml:space="preserve">PANQUEBA                                          </v>
      </c>
      <c r="G17685" s="39" t="s">
        <v>10656</v>
      </c>
      <c r="H17685" s="20">
        <f>SUBTOTAL(9,H17684:H17684)</f>
        <v>13972</v>
      </c>
      <c r="I17685" s="20">
        <f>SUBTOTAL(9,I17684:I17684)</f>
        <v>13972</v>
      </c>
      <c r="J17685" s="42">
        <f>+I17685/H17685</f>
        <v>1</v>
      </c>
      <c r="K17685" s="20">
        <f>SUBTOTAL(9,K17684:K17684)</f>
        <v>0</v>
      </c>
      <c r="L17685" s="20">
        <f>SUBTOTAL(9,L17684:L17684)</f>
        <v>0</v>
      </c>
      <c r="M17685" s="7" t="str">
        <f>IFERROR((L17685/K17685),"N.A")</f>
        <v>N.A</v>
      </c>
    </row>
    <row r="17686" spans="1:13" s="14" customFormat="1" ht="30" outlineLevel="2" x14ac:dyDescent="0.25">
      <c r="A17686" s="34"/>
      <c r="B17686" s="44" t="s">
        <v>4729</v>
      </c>
      <c r="C17686" s="31" t="s">
        <v>4158</v>
      </c>
      <c r="D17686" s="14" t="s">
        <v>2270</v>
      </c>
      <c r="E17686" s="14" t="s">
        <v>2435</v>
      </c>
      <c r="F17686" s="14" t="s">
        <v>2436</v>
      </c>
      <c r="G17686" s="14" t="s">
        <v>16</v>
      </c>
      <c r="H17686" s="15">
        <v>293088673</v>
      </c>
      <c r="I17686" s="15">
        <v>162193780.03999999</v>
      </c>
      <c r="J17686" s="16">
        <f>IFERROR((I17686/H17686),0)</f>
        <v>0.55339491076135849</v>
      </c>
      <c r="K17686" s="15">
        <v>214129452</v>
      </c>
      <c r="L17686" s="15">
        <v>162193780.03999999</v>
      </c>
      <c r="M17686" s="17">
        <f>L17686/K17686</f>
        <v>0.75745666243053755</v>
      </c>
    </row>
    <row r="17687" spans="1:13" s="14" customFormat="1" ht="30" outlineLevel="2" x14ac:dyDescent="0.25">
      <c r="A17687" s="34"/>
      <c r="B17687" s="44" t="s">
        <v>4729</v>
      </c>
      <c r="C17687" s="31" t="s">
        <v>4158</v>
      </c>
      <c r="D17687" s="14" t="s">
        <v>2270</v>
      </c>
      <c r="E17687" s="14" t="s">
        <v>2435</v>
      </c>
      <c r="F17687" s="14" t="s">
        <v>2436</v>
      </c>
      <c r="G17687" s="14" t="s">
        <v>6109</v>
      </c>
      <c r="H17687" s="20">
        <v>581990764</v>
      </c>
      <c r="I17687" s="20">
        <v>581990764</v>
      </c>
      <c r="J17687" s="21">
        <f>IFERROR((I17687/H17687),0)</f>
        <v>1</v>
      </c>
      <c r="K17687" s="20"/>
      <c r="L17687" s="20"/>
      <c r="M17687" s="22"/>
    </row>
    <row r="17688" spans="1:13" s="14" customFormat="1" ht="30" outlineLevel="2" x14ac:dyDescent="0.25">
      <c r="A17688" s="34"/>
      <c r="B17688" s="44" t="s">
        <v>4729</v>
      </c>
      <c r="C17688" s="31" t="s">
        <v>4158</v>
      </c>
      <c r="D17688" s="14" t="s">
        <v>2270</v>
      </c>
      <c r="E17688" s="14" t="s">
        <v>2435</v>
      </c>
      <c r="F17688" s="14" t="s">
        <v>2436</v>
      </c>
      <c r="G17688" s="14" t="s">
        <v>6481</v>
      </c>
      <c r="H17688" s="20">
        <v>1813</v>
      </c>
      <c r="I17688" s="20">
        <v>1813</v>
      </c>
      <c r="J17688" s="21">
        <f>IFERROR((I17688/H17688),0)</f>
        <v>1</v>
      </c>
      <c r="K17688" s="20"/>
      <c r="L17688" s="20"/>
      <c r="M17688" s="22"/>
    </row>
    <row r="17689" spans="1:13" s="14" customFormat="1" ht="30" outlineLevel="2" x14ac:dyDescent="0.25">
      <c r="A17689" s="34"/>
      <c r="B17689" s="44" t="s">
        <v>4729</v>
      </c>
      <c r="C17689" s="31" t="s">
        <v>4158</v>
      </c>
      <c r="D17689" s="14" t="s">
        <v>2270</v>
      </c>
      <c r="E17689" s="14" t="s">
        <v>2435</v>
      </c>
      <c r="F17689" s="14" t="s">
        <v>2436</v>
      </c>
      <c r="G17689" s="14" t="s">
        <v>6485</v>
      </c>
      <c r="H17689" s="20">
        <v>9001724</v>
      </c>
      <c r="I17689" s="20">
        <v>9001724</v>
      </c>
      <c r="J17689" s="22"/>
      <c r="K17689" s="25"/>
      <c r="L17689" s="25"/>
      <c r="M17689" s="22"/>
    </row>
    <row r="17690" spans="1:13" s="14" customFormat="1" ht="30" outlineLevel="2" x14ac:dyDescent="0.25">
      <c r="A17690" s="34"/>
      <c r="B17690" s="44" t="s">
        <v>4729</v>
      </c>
      <c r="C17690" s="31" t="s">
        <v>4158</v>
      </c>
      <c r="D17690" s="14" t="s">
        <v>2270</v>
      </c>
      <c r="E17690" s="14" t="s">
        <v>2435</v>
      </c>
      <c r="F17690" s="14" t="s">
        <v>2436</v>
      </c>
      <c r="G17690" s="14" t="s">
        <v>6492</v>
      </c>
      <c r="H17690" s="20">
        <v>47079879</v>
      </c>
      <c r="I17690" s="20">
        <v>47079879</v>
      </c>
      <c r="J17690" s="21">
        <f>IFERROR((I17690/H17690),0)</f>
        <v>1</v>
      </c>
      <c r="K17690" s="20"/>
      <c r="L17690" s="20"/>
      <c r="M17690" s="22"/>
    </row>
    <row r="17691" spans="1:13" s="14" customFormat="1" ht="30" outlineLevel="2" x14ac:dyDescent="0.25">
      <c r="A17691" s="34"/>
      <c r="B17691" s="44" t="s">
        <v>4729</v>
      </c>
      <c r="C17691" s="31" t="s">
        <v>4158</v>
      </c>
      <c r="D17691" s="14" t="s">
        <v>2270</v>
      </c>
      <c r="E17691" s="14" t="s">
        <v>2435</v>
      </c>
      <c r="F17691" s="14" t="s">
        <v>2436</v>
      </c>
      <c r="G17691" s="14" t="s">
        <v>6493</v>
      </c>
      <c r="H17691" s="20">
        <v>-58617735</v>
      </c>
      <c r="I17691" s="20"/>
      <c r="J17691" s="21">
        <f>IFERROR((I17691/H17691),0)</f>
        <v>0</v>
      </c>
      <c r="K17691" s="20"/>
      <c r="L17691" s="20"/>
      <c r="M17691" s="22"/>
    </row>
    <row r="17692" spans="1:13" s="14" customFormat="1" ht="30" outlineLevel="1" x14ac:dyDescent="0.25">
      <c r="A17692" s="34"/>
      <c r="B17692" s="46" t="s">
        <v>9412</v>
      </c>
      <c r="C17692" s="40" t="str">
        <f>C17691</f>
        <v>ASIGNACIONES DIRECTAS ANTICIPADAS (5% DEL SGR)</v>
      </c>
      <c r="D17692" s="39" t="str">
        <f>D17691</f>
        <v xml:space="preserve">BOYACÁ                                            </v>
      </c>
      <c r="E17692" s="39" t="str">
        <f>E17691</f>
        <v>15516</v>
      </c>
      <c r="F17692" s="39" t="str">
        <f>F17691</f>
        <v xml:space="preserve">PAIPA                                             </v>
      </c>
      <c r="G17692" s="39" t="s">
        <v>10656</v>
      </c>
      <c r="H17692" s="20">
        <f>SUBTOTAL(9,H17686:H17691)</f>
        <v>872545118</v>
      </c>
      <c r="I17692" s="20">
        <f>SUBTOTAL(9,I17686:I17691)</f>
        <v>800267960.03999996</v>
      </c>
      <c r="J17692" s="42">
        <f>+I17692/H17692</f>
        <v>0.91716513396388055</v>
      </c>
      <c r="K17692" s="20">
        <f>SUBTOTAL(9,K17686:K17691)</f>
        <v>214129452</v>
      </c>
      <c r="L17692" s="20">
        <f>SUBTOTAL(9,L17686:L17691)</f>
        <v>162193780.03999999</v>
      </c>
      <c r="M17692" s="7">
        <f>IFERROR((L17692/K17692),"N.A")</f>
        <v>0.75745666243053755</v>
      </c>
    </row>
    <row r="17693" spans="1:13" s="14" customFormat="1" ht="30" outlineLevel="2" x14ac:dyDescent="0.25">
      <c r="A17693" s="34"/>
      <c r="B17693" s="44" t="s">
        <v>4730</v>
      </c>
      <c r="C17693" s="31" t="s">
        <v>4158</v>
      </c>
      <c r="D17693" s="14" t="s">
        <v>2270</v>
      </c>
      <c r="E17693" s="14" t="s">
        <v>2438</v>
      </c>
      <c r="F17693" s="14" t="s">
        <v>2439</v>
      </c>
      <c r="G17693" s="14" t="s">
        <v>16</v>
      </c>
      <c r="H17693" s="15">
        <v>181977</v>
      </c>
      <c r="I17693" s="15">
        <v>176743.96</v>
      </c>
      <c r="J17693" s="16">
        <f>IFERROR((I17693/H17693),0)</f>
        <v>0.97124339889106859</v>
      </c>
      <c r="K17693" s="15">
        <v>130031</v>
      </c>
      <c r="L17693" s="15">
        <v>176743.96</v>
      </c>
      <c r="M17693" s="17">
        <f>L17693/K17693</f>
        <v>1.359244795471849</v>
      </c>
    </row>
    <row r="17694" spans="1:13" s="14" customFormat="1" ht="30" outlineLevel="2" x14ac:dyDescent="0.25">
      <c r="A17694" s="34"/>
      <c r="B17694" s="44" t="s">
        <v>4730</v>
      </c>
      <c r="C17694" s="31" t="s">
        <v>4158</v>
      </c>
      <c r="D17694" s="14" t="s">
        <v>2270</v>
      </c>
      <c r="E17694" s="14" t="s">
        <v>2438</v>
      </c>
      <c r="F17694" s="14" t="s">
        <v>2439</v>
      </c>
      <c r="G17694" s="14" t="s">
        <v>6109</v>
      </c>
      <c r="H17694" s="20">
        <v>277959</v>
      </c>
      <c r="I17694" s="20">
        <v>277959</v>
      </c>
      <c r="J17694" s="21">
        <f>IFERROR((I17694/H17694),0)</f>
        <v>1</v>
      </c>
      <c r="K17694" s="20"/>
      <c r="L17694" s="20"/>
      <c r="M17694" s="22"/>
    </row>
    <row r="17695" spans="1:13" s="14" customFormat="1" ht="30" outlineLevel="2" x14ac:dyDescent="0.25">
      <c r="A17695" s="34"/>
      <c r="B17695" s="44" t="s">
        <v>4730</v>
      </c>
      <c r="C17695" s="31" t="s">
        <v>4158</v>
      </c>
      <c r="D17695" s="14" t="s">
        <v>2270</v>
      </c>
      <c r="E17695" s="14" t="s">
        <v>2438</v>
      </c>
      <c r="F17695" s="14" t="s">
        <v>2439</v>
      </c>
      <c r="G17695" s="14" t="s">
        <v>6481</v>
      </c>
      <c r="H17695" s="20">
        <v>1</v>
      </c>
      <c r="I17695" s="20">
        <v>1</v>
      </c>
      <c r="J17695" s="21">
        <f>IFERROR((I17695/H17695),0)</f>
        <v>1</v>
      </c>
      <c r="K17695" s="20"/>
      <c r="L17695" s="20"/>
      <c r="M17695" s="22"/>
    </row>
    <row r="17696" spans="1:13" s="14" customFormat="1" ht="30" outlineLevel="2" x14ac:dyDescent="0.25">
      <c r="A17696" s="34"/>
      <c r="B17696" s="44" t="s">
        <v>4730</v>
      </c>
      <c r="C17696" s="31" t="s">
        <v>4158</v>
      </c>
      <c r="D17696" s="14" t="s">
        <v>2270</v>
      </c>
      <c r="E17696" s="14" t="s">
        <v>2438</v>
      </c>
      <c r="F17696" s="14" t="s">
        <v>2439</v>
      </c>
      <c r="G17696" s="14" t="s">
        <v>6492</v>
      </c>
      <c r="H17696" s="20">
        <v>27560</v>
      </c>
      <c r="I17696" s="20">
        <v>27560</v>
      </c>
      <c r="J17696" s="21">
        <f>IFERROR((I17696/H17696),0)</f>
        <v>1</v>
      </c>
      <c r="K17696" s="20"/>
      <c r="L17696" s="20"/>
      <c r="M17696" s="22"/>
    </row>
    <row r="17697" spans="1:13" s="14" customFormat="1" ht="30" outlineLevel="2" x14ac:dyDescent="0.25">
      <c r="A17697" s="34"/>
      <c r="B17697" s="44" t="s">
        <v>4730</v>
      </c>
      <c r="C17697" s="31" t="s">
        <v>4158</v>
      </c>
      <c r="D17697" s="14" t="s">
        <v>2270</v>
      </c>
      <c r="E17697" s="14" t="s">
        <v>2438</v>
      </c>
      <c r="F17697" s="14" t="s">
        <v>2439</v>
      </c>
      <c r="G17697" s="14" t="s">
        <v>6493</v>
      </c>
      <c r="H17697" s="20">
        <v>-36395</v>
      </c>
      <c r="I17697" s="20"/>
      <c r="J17697" s="21">
        <f>IFERROR((I17697/H17697),0)</f>
        <v>0</v>
      </c>
      <c r="K17697" s="20"/>
      <c r="L17697" s="20"/>
      <c r="M17697" s="22"/>
    </row>
    <row r="17698" spans="1:13" s="14" customFormat="1" ht="30" outlineLevel="1" x14ac:dyDescent="0.25">
      <c r="A17698" s="34"/>
      <c r="B17698" s="46" t="s">
        <v>9413</v>
      </c>
      <c r="C17698" s="40" t="str">
        <f>C17697</f>
        <v>ASIGNACIONES DIRECTAS ANTICIPADAS (5% DEL SGR)</v>
      </c>
      <c r="D17698" s="39" t="str">
        <f>D17697</f>
        <v xml:space="preserve">BOYACÁ                                            </v>
      </c>
      <c r="E17698" s="39" t="str">
        <f>E17697</f>
        <v>15514</v>
      </c>
      <c r="F17698" s="39" t="str">
        <f>F17697</f>
        <v xml:space="preserve">PÁEZ                                              </v>
      </c>
      <c r="G17698" s="39" t="s">
        <v>10656</v>
      </c>
      <c r="H17698" s="20">
        <f>SUBTOTAL(9,H17693:H17697)</f>
        <v>451102</v>
      </c>
      <c r="I17698" s="20">
        <f>SUBTOTAL(9,I17693:I17697)</f>
        <v>482263.95999999996</v>
      </c>
      <c r="J17698" s="42">
        <f>+I17698/H17698</f>
        <v>1.069079631657585</v>
      </c>
      <c r="K17698" s="20">
        <f>SUBTOTAL(9,K17693:K17697)</f>
        <v>130031</v>
      </c>
      <c r="L17698" s="20">
        <f>SUBTOTAL(9,L17693:L17697)</f>
        <v>176743.96</v>
      </c>
      <c r="M17698" s="7">
        <f>IFERROR((L17698/K17698),"N.A")</f>
        <v>1.359244795471849</v>
      </c>
    </row>
    <row r="17699" spans="1:13" s="14" customFormat="1" ht="30" outlineLevel="2" x14ac:dyDescent="0.25">
      <c r="A17699" s="34"/>
      <c r="B17699" s="44" t="s">
        <v>6414</v>
      </c>
      <c r="C17699" s="31" t="s">
        <v>4158</v>
      </c>
      <c r="D17699" s="14" t="s">
        <v>2270</v>
      </c>
      <c r="E17699" s="14" t="s">
        <v>2441</v>
      </c>
      <c r="F17699" s="14" t="s">
        <v>2442</v>
      </c>
      <c r="G17699" s="14" t="s">
        <v>6109</v>
      </c>
      <c r="H17699" s="20">
        <v>33054</v>
      </c>
      <c r="I17699" s="20">
        <v>33054</v>
      </c>
      <c r="J17699" s="21">
        <f>IFERROR((I17699/H17699),0)</f>
        <v>1</v>
      </c>
      <c r="K17699" s="20"/>
      <c r="L17699" s="20"/>
      <c r="M17699" s="22"/>
    </row>
    <row r="17700" spans="1:13" s="14" customFormat="1" ht="30" outlineLevel="1" x14ac:dyDescent="0.25">
      <c r="A17700" s="34"/>
      <c r="B17700" s="46" t="s">
        <v>9414</v>
      </c>
      <c r="C17700" s="40" t="str">
        <f>C17699</f>
        <v>ASIGNACIONES DIRECTAS ANTICIPADAS (5% DEL SGR)</v>
      </c>
      <c r="D17700" s="39" t="str">
        <f>D17699</f>
        <v xml:space="preserve">BOYACÁ                                            </v>
      </c>
      <c r="E17700" s="39" t="str">
        <f>E17699</f>
        <v>15511</v>
      </c>
      <c r="F17700" s="39" t="str">
        <f>F17699</f>
        <v xml:space="preserve">PACHAVITA                                         </v>
      </c>
      <c r="G17700" s="39" t="s">
        <v>10656</v>
      </c>
      <c r="H17700" s="20">
        <f>SUBTOTAL(9,H17699:H17699)</f>
        <v>33054</v>
      </c>
      <c r="I17700" s="20">
        <f>SUBTOTAL(9,I17699:I17699)</f>
        <v>33054</v>
      </c>
      <c r="J17700" s="42">
        <f>+I17700/H17700</f>
        <v>1</v>
      </c>
      <c r="K17700" s="20">
        <f>SUBTOTAL(9,K17699:K17699)</f>
        <v>0</v>
      </c>
      <c r="L17700" s="20">
        <f>SUBTOTAL(9,L17699:L17699)</f>
        <v>0</v>
      </c>
      <c r="M17700" s="7" t="str">
        <f>IFERROR((L17700/K17700),"N.A")</f>
        <v>N.A</v>
      </c>
    </row>
    <row r="17701" spans="1:13" s="14" customFormat="1" ht="30" outlineLevel="2" x14ac:dyDescent="0.25">
      <c r="A17701" s="34"/>
      <c r="B17701" s="44" t="s">
        <v>4731</v>
      </c>
      <c r="C17701" s="31" t="s">
        <v>4158</v>
      </c>
      <c r="D17701" s="14" t="s">
        <v>2270</v>
      </c>
      <c r="E17701" s="14" t="s">
        <v>2444</v>
      </c>
      <c r="F17701" s="14" t="s">
        <v>2445</v>
      </c>
      <c r="G17701" s="14" t="s">
        <v>16</v>
      </c>
      <c r="H17701" s="15">
        <v>33440189</v>
      </c>
      <c r="I17701" s="15">
        <v>41241.199999999997</v>
      </c>
      <c r="J17701" s="16">
        <f>IFERROR((I17701/H17701),0)</f>
        <v>1.2332825032777177E-3</v>
      </c>
      <c r="K17701" s="15">
        <v>24153087</v>
      </c>
      <c r="L17701" s="15">
        <v>41241.199999999997</v>
      </c>
      <c r="M17701" s="17">
        <f>L17701/K17701</f>
        <v>1.7074918829216323E-3</v>
      </c>
    </row>
    <row r="17702" spans="1:13" s="14" customFormat="1" ht="30" outlineLevel="2" x14ac:dyDescent="0.25">
      <c r="A17702" s="34"/>
      <c r="B17702" s="44" t="s">
        <v>4731</v>
      </c>
      <c r="C17702" s="31" t="s">
        <v>4158</v>
      </c>
      <c r="D17702" s="14" t="s">
        <v>2270</v>
      </c>
      <c r="E17702" s="14" t="s">
        <v>2444</v>
      </c>
      <c r="F17702" s="14" t="s">
        <v>2445</v>
      </c>
      <c r="G17702" s="14" t="s">
        <v>6481</v>
      </c>
      <c r="H17702" s="20">
        <v>207</v>
      </c>
      <c r="I17702" s="20">
        <v>207</v>
      </c>
      <c r="J17702" s="21">
        <f>IFERROR((I17702/H17702),0)</f>
        <v>1</v>
      </c>
      <c r="K17702" s="20"/>
      <c r="L17702" s="20"/>
      <c r="M17702" s="22"/>
    </row>
    <row r="17703" spans="1:13" s="14" customFormat="1" ht="30" outlineLevel="2" x14ac:dyDescent="0.25">
      <c r="A17703" s="34"/>
      <c r="B17703" s="44" t="s">
        <v>4731</v>
      </c>
      <c r="C17703" s="31" t="s">
        <v>4158</v>
      </c>
      <c r="D17703" s="14" t="s">
        <v>2270</v>
      </c>
      <c r="E17703" s="14" t="s">
        <v>2444</v>
      </c>
      <c r="F17703" s="14" t="s">
        <v>2445</v>
      </c>
      <c r="G17703" s="14" t="s">
        <v>6492</v>
      </c>
      <c r="H17703" s="20">
        <v>5212363</v>
      </c>
      <c r="I17703" s="20">
        <v>5212363</v>
      </c>
      <c r="J17703" s="21">
        <f>IFERROR((I17703/H17703),0)</f>
        <v>1</v>
      </c>
      <c r="K17703" s="20"/>
      <c r="L17703" s="20"/>
      <c r="M17703" s="22"/>
    </row>
    <row r="17704" spans="1:13" s="14" customFormat="1" ht="30" outlineLevel="2" x14ac:dyDescent="0.25">
      <c r="A17704" s="34"/>
      <c r="B17704" s="44" t="s">
        <v>4731</v>
      </c>
      <c r="C17704" s="31" t="s">
        <v>4158</v>
      </c>
      <c r="D17704" s="14" t="s">
        <v>2270</v>
      </c>
      <c r="E17704" s="14" t="s">
        <v>2444</v>
      </c>
      <c r="F17704" s="14" t="s">
        <v>2445</v>
      </c>
      <c r="G17704" s="14" t="s">
        <v>6493</v>
      </c>
      <c r="H17704" s="20">
        <v>-6688038</v>
      </c>
      <c r="I17704" s="20"/>
      <c r="J17704" s="21">
        <f>IFERROR((I17704/H17704),0)</f>
        <v>0</v>
      </c>
      <c r="K17704" s="20"/>
      <c r="L17704" s="20"/>
      <c r="M17704" s="22"/>
    </row>
    <row r="17705" spans="1:13" s="14" customFormat="1" ht="30" outlineLevel="1" x14ac:dyDescent="0.25">
      <c r="A17705" s="34"/>
      <c r="B17705" s="46" t="s">
        <v>9415</v>
      </c>
      <c r="C17705" s="40" t="str">
        <f>C17704</f>
        <v>ASIGNACIONES DIRECTAS ANTICIPADAS (5% DEL SGR)</v>
      </c>
      <c r="D17705" s="39" t="str">
        <f>D17704</f>
        <v xml:space="preserve">BOYACÁ                                            </v>
      </c>
      <c r="E17705" s="39" t="str">
        <f>E17704</f>
        <v>15507</v>
      </c>
      <c r="F17705" s="39" t="str">
        <f>F17704</f>
        <v xml:space="preserve">OTANCHE                                           </v>
      </c>
      <c r="G17705" s="39" t="s">
        <v>10656</v>
      </c>
      <c r="H17705" s="20">
        <f>SUBTOTAL(9,H17701:H17704)</f>
        <v>31964721</v>
      </c>
      <c r="I17705" s="20">
        <f>SUBTOTAL(9,I17701:I17704)</f>
        <v>5253811.2</v>
      </c>
      <c r="J17705" s="42">
        <f>+I17705/H17705</f>
        <v>0.16436280485601612</v>
      </c>
      <c r="K17705" s="20">
        <f>SUBTOTAL(9,K17701:K17704)</f>
        <v>24153087</v>
      </c>
      <c r="L17705" s="20">
        <f>SUBTOTAL(9,L17701:L17704)</f>
        <v>41241.199999999997</v>
      </c>
      <c r="M17705" s="7">
        <f>IFERROR((L17705/K17705),"N.A")</f>
        <v>1.7074918829216323E-3</v>
      </c>
    </row>
    <row r="17706" spans="1:13" s="14" customFormat="1" ht="30" outlineLevel="2" x14ac:dyDescent="0.25">
      <c r="A17706" s="34"/>
      <c r="B17706" s="44" t="s">
        <v>4732</v>
      </c>
      <c r="C17706" s="31" t="s">
        <v>4158</v>
      </c>
      <c r="D17706" s="14" t="s">
        <v>2270</v>
      </c>
      <c r="E17706" s="14" t="s">
        <v>2447</v>
      </c>
      <c r="F17706" s="14" t="s">
        <v>2448</v>
      </c>
      <c r="G17706" s="14" t="s">
        <v>16</v>
      </c>
      <c r="H17706" s="15">
        <v>174712</v>
      </c>
      <c r="I17706" s="15">
        <v>134761.45000000001</v>
      </c>
      <c r="J17706" s="16">
        <f>IFERROR((I17706/H17706),0)</f>
        <v>0.7713348253125144</v>
      </c>
      <c r="K17706" s="15">
        <v>125455</v>
      </c>
      <c r="L17706" s="15">
        <v>134761.45000000001</v>
      </c>
      <c r="M17706" s="17">
        <f>L17706/K17706</f>
        <v>1.07418157905225</v>
      </c>
    </row>
    <row r="17707" spans="1:13" s="14" customFormat="1" ht="30" outlineLevel="2" x14ac:dyDescent="0.25">
      <c r="A17707" s="34"/>
      <c r="B17707" s="44" t="s">
        <v>4732</v>
      </c>
      <c r="C17707" s="31" t="s">
        <v>4158</v>
      </c>
      <c r="D17707" s="14" t="s">
        <v>2270</v>
      </c>
      <c r="E17707" s="14" t="s">
        <v>2447</v>
      </c>
      <c r="F17707" s="14" t="s">
        <v>2448</v>
      </c>
      <c r="G17707" s="14" t="s">
        <v>6109</v>
      </c>
      <c r="H17707" s="20">
        <v>280379</v>
      </c>
      <c r="I17707" s="20">
        <v>280379</v>
      </c>
      <c r="J17707" s="21">
        <f>IFERROR((I17707/H17707),0)</f>
        <v>1</v>
      </c>
      <c r="K17707" s="20"/>
      <c r="L17707" s="20"/>
      <c r="M17707" s="22"/>
    </row>
    <row r="17708" spans="1:13" s="14" customFormat="1" ht="30" outlineLevel="2" x14ac:dyDescent="0.25">
      <c r="A17708" s="34"/>
      <c r="B17708" s="44" t="s">
        <v>4732</v>
      </c>
      <c r="C17708" s="31" t="s">
        <v>4158</v>
      </c>
      <c r="D17708" s="14" t="s">
        <v>2270</v>
      </c>
      <c r="E17708" s="14" t="s">
        <v>2447</v>
      </c>
      <c r="F17708" s="14" t="s">
        <v>2448</v>
      </c>
      <c r="G17708" s="14" t="s">
        <v>6481</v>
      </c>
      <c r="H17708" s="20">
        <v>1</v>
      </c>
      <c r="I17708" s="20">
        <v>1</v>
      </c>
      <c r="J17708" s="21">
        <f>IFERROR((I17708/H17708),0)</f>
        <v>1</v>
      </c>
      <c r="K17708" s="20"/>
      <c r="L17708" s="20"/>
      <c r="M17708" s="22"/>
    </row>
    <row r="17709" spans="1:13" s="14" customFormat="1" ht="30" outlineLevel="2" x14ac:dyDescent="0.25">
      <c r="A17709" s="34"/>
      <c r="B17709" s="44" t="s">
        <v>4732</v>
      </c>
      <c r="C17709" s="31" t="s">
        <v>4158</v>
      </c>
      <c r="D17709" s="14" t="s">
        <v>2270</v>
      </c>
      <c r="E17709" s="14" t="s">
        <v>2447</v>
      </c>
      <c r="F17709" s="14" t="s">
        <v>2448</v>
      </c>
      <c r="G17709" s="14" t="s">
        <v>6485</v>
      </c>
      <c r="H17709" s="20">
        <v>100</v>
      </c>
      <c r="I17709" s="20">
        <v>100</v>
      </c>
      <c r="J17709" s="22"/>
      <c r="K17709" s="25"/>
      <c r="L17709" s="25"/>
      <c r="M17709" s="22"/>
    </row>
    <row r="17710" spans="1:13" s="14" customFormat="1" ht="30" outlineLevel="2" x14ac:dyDescent="0.25">
      <c r="A17710" s="34"/>
      <c r="B17710" s="44" t="s">
        <v>4732</v>
      </c>
      <c r="C17710" s="31" t="s">
        <v>4158</v>
      </c>
      <c r="D17710" s="14" t="s">
        <v>2270</v>
      </c>
      <c r="E17710" s="14" t="s">
        <v>2447</v>
      </c>
      <c r="F17710" s="14" t="s">
        <v>2448</v>
      </c>
      <c r="G17710" s="14" t="s">
        <v>6492</v>
      </c>
      <c r="H17710" s="20">
        <v>26812</v>
      </c>
      <c r="I17710" s="20">
        <v>26812</v>
      </c>
      <c r="J17710" s="21">
        <f>IFERROR((I17710/H17710),0)</f>
        <v>1</v>
      </c>
      <c r="K17710" s="20"/>
      <c r="L17710" s="20"/>
      <c r="M17710" s="22"/>
    </row>
    <row r="17711" spans="1:13" s="14" customFormat="1" ht="30" outlineLevel="2" x14ac:dyDescent="0.25">
      <c r="A17711" s="34"/>
      <c r="B17711" s="44" t="s">
        <v>4732</v>
      </c>
      <c r="C17711" s="31" t="s">
        <v>4158</v>
      </c>
      <c r="D17711" s="14" t="s">
        <v>2270</v>
      </c>
      <c r="E17711" s="14" t="s">
        <v>2447</v>
      </c>
      <c r="F17711" s="14" t="s">
        <v>2448</v>
      </c>
      <c r="G17711" s="14" t="s">
        <v>6493</v>
      </c>
      <c r="H17711" s="20">
        <v>-34942</v>
      </c>
      <c r="I17711" s="20"/>
      <c r="J17711" s="21">
        <f>IFERROR((I17711/H17711),0)</f>
        <v>0</v>
      </c>
      <c r="K17711" s="20"/>
      <c r="L17711" s="20"/>
      <c r="M17711" s="22"/>
    </row>
    <row r="17712" spans="1:13" s="14" customFormat="1" ht="30" outlineLevel="1" x14ac:dyDescent="0.25">
      <c r="A17712" s="34"/>
      <c r="B17712" s="46" t="s">
        <v>9416</v>
      </c>
      <c r="C17712" s="40" t="str">
        <f>C17711</f>
        <v>ASIGNACIONES DIRECTAS ANTICIPADAS (5% DEL SGR)</v>
      </c>
      <c r="D17712" s="39" t="str">
        <f>D17711</f>
        <v xml:space="preserve">BOYACÁ                                            </v>
      </c>
      <c r="E17712" s="39" t="str">
        <f>E17711</f>
        <v>15500</v>
      </c>
      <c r="F17712" s="39" t="str">
        <f>F17711</f>
        <v xml:space="preserve">OICATÁ                                            </v>
      </c>
      <c r="G17712" s="39" t="s">
        <v>10656</v>
      </c>
      <c r="H17712" s="20">
        <f>SUBTOTAL(9,H17706:H17711)</f>
        <v>447062</v>
      </c>
      <c r="I17712" s="20">
        <f>SUBTOTAL(9,I17706:I17711)</f>
        <v>442053.45</v>
      </c>
      <c r="J17712" s="42">
        <f>+I17712/H17712</f>
        <v>0.98879674407576579</v>
      </c>
      <c r="K17712" s="20">
        <f>SUBTOTAL(9,K17706:K17711)</f>
        <v>125455</v>
      </c>
      <c r="L17712" s="20">
        <f>SUBTOTAL(9,L17706:L17711)</f>
        <v>134761.45000000001</v>
      </c>
      <c r="M17712" s="7">
        <f>IFERROR((L17712/K17712),"N.A")</f>
        <v>1.07418157905225</v>
      </c>
    </row>
    <row r="17713" spans="1:13" s="14" customFormat="1" ht="30" outlineLevel="2" x14ac:dyDescent="0.25">
      <c r="A17713" s="34"/>
      <c r="B17713" s="44" t="s">
        <v>4733</v>
      </c>
      <c r="C17713" s="31" t="s">
        <v>4158</v>
      </c>
      <c r="D17713" s="14" t="s">
        <v>2270</v>
      </c>
      <c r="E17713" s="14" t="s">
        <v>2453</v>
      </c>
      <c r="F17713" s="14" t="s">
        <v>2454</v>
      </c>
      <c r="G17713" s="14" t="s">
        <v>16</v>
      </c>
      <c r="H17713" s="15">
        <v>15959162</v>
      </c>
      <c r="I17713" s="15">
        <v>14630104.580000002</v>
      </c>
      <c r="J17713" s="16">
        <f>IFERROR((I17713/H17713),0)</f>
        <v>0.91672135291314183</v>
      </c>
      <c r="K17713" s="15">
        <v>11569259</v>
      </c>
      <c r="L17713" s="15">
        <v>14630104.580000002</v>
      </c>
      <c r="M17713" s="17">
        <f>L17713/K17713</f>
        <v>1.2645671239618719</v>
      </c>
    </row>
    <row r="17714" spans="1:13" s="14" customFormat="1" ht="30" outlineLevel="2" x14ac:dyDescent="0.25">
      <c r="A17714" s="34"/>
      <c r="B17714" s="44" t="s">
        <v>4733</v>
      </c>
      <c r="C17714" s="31" t="s">
        <v>4158</v>
      </c>
      <c r="D17714" s="14" t="s">
        <v>2270</v>
      </c>
      <c r="E17714" s="14" t="s">
        <v>2453</v>
      </c>
      <c r="F17714" s="14" t="s">
        <v>2454</v>
      </c>
      <c r="G17714" s="14" t="s">
        <v>6109</v>
      </c>
      <c r="H17714" s="20">
        <v>32355760</v>
      </c>
      <c r="I17714" s="20">
        <v>32355760</v>
      </c>
      <c r="J17714" s="21">
        <f>IFERROR((I17714/H17714),0)</f>
        <v>1</v>
      </c>
      <c r="K17714" s="20"/>
      <c r="L17714" s="20"/>
      <c r="M17714" s="22"/>
    </row>
    <row r="17715" spans="1:13" s="14" customFormat="1" ht="30" outlineLevel="2" x14ac:dyDescent="0.25">
      <c r="A17715" s="34"/>
      <c r="B17715" s="44" t="s">
        <v>4733</v>
      </c>
      <c r="C17715" s="31" t="s">
        <v>4158</v>
      </c>
      <c r="D17715" s="14" t="s">
        <v>2270</v>
      </c>
      <c r="E17715" s="14" t="s">
        <v>2453</v>
      </c>
      <c r="F17715" s="14" t="s">
        <v>2454</v>
      </c>
      <c r="G17715" s="14" t="s">
        <v>6481</v>
      </c>
      <c r="H17715" s="20">
        <v>99</v>
      </c>
      <c r="I17715" s="20">
        <v>99</v>
      </c>
      <c r="J17715" s="21">
        <f>IFERROR((I17715/H17715),0)</f>
        <v>1</v>
      </c>
      <c r="K17715" s="20"/>
      <c r="L17715" s="20"/>
      <c r="M17715" s="22"/>
    </row>
    <row r="17716" spans="1:13" s="14" customFormat="1" ht="30" outlineLevel="2" x14ac:dyDescent="0.25">
      <c r="A17716" s="34"/>
      <c r="B17716" s="44" t="s">
        <v>4733</v>
      </c>
      <c r="C17716" s="31" t="s">
        <v>4158</v>
      </c>
      <c r="D17716" s="14" t="s">
        <v>2270</v>
      </c>
      <c r="E17716" s="14" t="s">
        <v>2453</v>
      </c>
      <c r="F17716" s="14" t="s">
        <v>2454</v>
      </c>
      <c r="G17716" s="14" t="s">
        <v>6485</v>
      </c>
      <c r="H17716" s="20">
        <v>1129612</v>
      </c>
      <c r="I17716" s="20">
        <v>1129612</v>
      </c>
      <c r="J17716" s="22"/>
      <c r="K17716" s="25"/>
      <c r="L17716" s="25"/>
      <c r="M17716" s="22"/>
    </row>
    <row r="17717" spans="1:13" s="14" customFormat="1" ht="30" outlineLevel="2" x14ac:dyDescent="0.25">
      <c r="A17717" s="34"/>
      <c r="B17717" s="44" t="s">
        <v>4733</v>
      </c>
      <c r="C17717" s="31" t="s">
        <v>4158</v>
      </c>
      <c r="D17717" s="14" t="s">
        <v>2270</v>
      </c>
      <c r="E17717" s="14" t="s">
        <v>2453</v>
      </c>
      <c r="F17717" s="14" t="s">
        <v>2454</v>
      </c>
      <c r="G17717" s="14" t="s">
        <v>6492</v>
      </c>
      <c r="H17717" s="20">
        <v>2511801</v>
      </c>
      <c r="I17717" s="20">
        <v>2511801</v>
      </c>
      <c r="J17717" s="21">
        <f>IFERROR((I17717/H17717),0)</f>
        <v>1</v>
      </c>
      <c r="K17717" s="20"/>
      <c r="L17717" s="20"/>
      <c r="M17717" s="22"/>
    </row>
    <row r="17718" spans="1:13" s="14" customFormat="1" ht="30" outlineLevel="2" x14ac:dyDescent="0.25">
      <c r="A17718" s="34"/>
      <c r="B17718" s="44" t="s">
        <v>4733</v>
      </c>
      <c r="C17718" s="31" t="s">
        <v>4158</v>
      </c>
      <c r="D17718" s="14" t="s">
        <v>2270</v>
      </c>
      <c r="E17718" s="14" t="s">
        <v>2453</v>
      </c>
      <c r="F17718" s="14" t="s">
        <v>2454</v>
      </c>
      <c r="G17718" s="14" t="s">
        <v>6493</v>
      </c>
      <c r="H17718" s="20">
        <v>-3191832</v>
      </c>
      <c r="I17718" s="20"/>
      <c r="J17718" s="21">
        <f>IFERROR((I17718/H17718),0)</f>
        <v>0</v>
      </c>
      <c r="K17718" s="20"/>
      <c r="L17718" s="20"/>
      <c r="M17718" s="22"/>
    </row>
    <row r="17719" spans="1:13" s="14" customFormat="1" ht="30" outlineLevel="1" x14ac:dyDescent="0.25">
      <c r="A17719" s="34"/>
      <c r="B17719" s="46" t="s">
        <v>9417</v>
      </c>
      <c r="C17719" s="40" t="str">
        <f>C17718</f>
        <v>ASIGNACIONES DIRECTAS ANTICIPADAS (5% DEL SGR)</v>
      </c>
      <c r="D17719" s="39" t="str">
        <f>D17718</f>
        <v xml:space="preserve">BOYACÁ                                            </v>
      </c>
      <c r="E17719" s="39" t="str">
        <f>E17718</f>
        <v>15491</v>
      </c>
      <c r="F17719" s="39" t="str">
        <f>F17718</f>
        <v xml:space="preserve">NOBSA                                             </v>
      </c>
      <c r="G17719" s="39" t="s">
        <v>10656</v>
      </c>
      <c r="H17719" s="20">
        <f>SUBTOTAL(9,H17713:H17718)</f>
        <v>48764602</v>
      </c>
      <c r="I17719" s="20">
        <f>SUBTOTAL(9,I17713:I17718)</f>
        <v>50627376.579999998</v>
      </c>
      <c r="J17719" s="42">
        <f>+I17719/H17719</f>
        <v>1.0381993188419747</v>
      </c>
      <c r="K17719" s="20">
        <f>SUBTOTAL(9,K17713:K17718)</f>
        <v>11569259</v>
      </c>
      <c r="L17719" s="20">
        <f>SUBTOTAL(9,L17713:L17718)</f>
        <v>14630104.580000002</v>
      </c>
      <c r="M17719" s="7">
        <f>IFERROR((L17719/K17719),"N.A")</f>
        <v>1.2645671239618719</v>
      </c>
    </row>
    <row r="17720" spans="1:13" s="14" customFormat="1" ht="30" outlineLevel="2" x14ac:dyDescent="0.25">
      <c r="A17720" s="34"/>
      <c r="B17720" s="44" t="s">
        <v>4734</v>
      </c>
      <c r="C17720" s="31" t="s">
        <v>4158</v>
      </c>
      <c r="D17720" s="14" t="s">
        <v>2270</v>
      </c>
      <c r="E17720" s="14" t="s">
        <v>2456</v>
      </c>
      <c r="F17720" s="14" t="s">
        <v>2457</v>
      </c>
      <c r="G17720" s="14" t="s">
        <v>16</v>
      </c>
      <c r="H17720" s="15">
        <v>75290056</v>
      </c>
      <c r="I17720" s="15">
        <v>75290056</v>
      </c>
      <c r="J17720" s="16">
        <f>IFERROR((I17720/H17720),0)</f>
        <v>1</v>
      </c>
      <c r="K17720" s="15">
        <v>56473876</v>
      </c>
      <c r="L17720" s="15">
        <v>75290056</v>
      </c>
      <c r="M17720" s="17">
        <f>L17720/K17720</f>
        <v>1.3331837892621361</v>
      </c>
    </row>
    <row r="17721" spans="1:13" s="14" customFormat="1" ht="30" outlineLevel="2" x14ac:dyDescent="0.25">
      <c r="A17721" s="34"/>
      <c r="B17721" s="44" t="s">
        <v>4734</v>
      </c>
      <c r="C17721" s="31" t="s">
        <v>4158</v>
      </c>
      <c r="D17721" s="14" t="s">
        <v>2270</v>
      </c>
      <c r="E17721" s="14" t="s">
        <v>2456</v>
      </c>
      <c r="F17721" s="14" t="s">
        <v>2457</v>
      </c>
      <c r="G17721" s="14" t="s">
        <v>6109</v>
      </c>
      <c r="H17721" s="20">
        <v>219988849</v>
      </c>
      <c r="I17721" s="20">
        <v>219988849</v>
      </c>
      <c r="J17721" s="21">
        <f>IFERROR((I17721/H17721),0)</f>
        <v>1</v>
      </c>
      <c r="K17721" s="20"/>
      <c r="L17721" s="20"/>
      <c r="M17721" s="22"/>
    </row>
    <row r="17722" spans="1:13" s="14" customFormat="1" ht="30" outlineLevel="2" x14ac:dyDescent="0.25">
      <c r="A17722" s="34"/>
      <c r="B17722" s="44" t="s">
        <v>4734</v>
      </c>
      <c r="C17722" s="31" t="s">
        <v>4158</v>
      </c>
      <c r="D17722" s="14" t="s">
        <v>2270</v>
      </c>
      <c r="E17722" s="14" t="s">
        <v>2456</v>
      </c>
      <c r="F17722" s="14" t="s">
        <v>2457</v>
      </c>
      <c r="G17722" s="14" t="s">
        <v>6481</v>
      </c>
      <c r="H17722" s="20">
        <v>466</v>
      </c>
      <c r="I17722" s="20">
        <v>466</v>
      </c>
      <c r="J17722" s="21">
        <f>IFERROR((I17722/H17722),0)</f>
        <v>1</v>
      </c>
      <c r="K17722" s="20"/>
      <c r="L17722" s="20"/>
      <c r="M17722" s="22"/>
    </row>
    <row r="17723" spans="1:13" s="14" customFormat="1" ht="30" outlineLevel="2" x14ac:dyDescent="0.25">
      <c r="A17723" s="34"/>
      <c r="B17723" s="44" t="s">
        <v>4734</v>
      </c>
      <c r="C17723" s="31" t="s">
        <v>4158</v>
      </c>
      <c r="D17723" s="14" t="s">
        <v>2270</v>
      </c>
      <c r="E17723" s="14" t="s">
        <v>2456</v>
      </c>
      <c r="F17723" s="14" t="s">
        <v>2457</v>
      </c>
      <c r="G17723" s="14" t="s">
        <v>6485</v>
      </c>
      <c r="H17723" s="20">
        <v>106313122</v>
      </c>
      <c r="I17723" s="20">
        <v>106313122</v>
      </c>
      <c r="J17723" s="22"/>
      <c r="K17723" s="25"/>
      <c r="L17723" s="25"/>
      <c r="M17723" s="22"/>
    </row>
    <row r="17724" spans="1:13" s="14" customFormat="1" ht="30" outlineLevel="2" x14ac:dyDescent="0.25">
      <c r="A17724" s="34"/>
      <c r="B17724" s="44" t="s">
        <v>4734</v>
      </c>
      <c r="C17724" s="31" t="s">
        <v>4158</v>
      </c>
      <c r="D17724" s="14" t="s">
        <v>2270</v>
      </c>
      <c r="E17724" s="14" t="s">
        <v>2456</v>
      </c>
      <c r="F17724" s="14" t="s">
        <v>2457</v>
      </c>
      <c r="G17724" s="14" t="s">
        <v>6492</v>
      </c>
      <c r="H17724" s="20">
        <v>12934072</v>
      </c>
      <c r="I17724" s="20">
        <v>12934072</v>
      </c>
      <c r="J17724" s="21">
        <f>IFERROR((I17724/H17724),0)</f>
        <v>1</v>
      </c>
      <c r="K17724" s="20"/>
      <c r="L17724" s="20"/>
      <c r="M17724" s="22"/>
    </row>
    <row r="17725" spans="1:13" s="14" customFormat="1" ht="30" outlineLevel="2" x14ac:dyDescent="0.25">
      <c r="A17725" s="34"/>
      <c r="B17725" s="44" t="s">
        <v>4734</v>
      </c>
      <c r="C17725" s="31" t="s">
        <v>4158</v>
      </c>
      <c r="D17725" s="14" t="s">
        <v>2270</v>
      </c>
      <c r="E17725" s="14" t="s">
        <v>2456</v>
      </c>
      <c r="F17725" s="14" t="s">
        <v>2457</v>
      </c>
      <c r="G17725" s="14" t="s">
        <v>6493</v>
      </c>
      <c r="H17725" s="20">
        <v>-15058011</v>
      </c>
      <c r="I17725" s="20"/>
      <c r="J17725" s="21">
        <f>IFERROR((I17725/H17725),0)</f>
        <v>0</v>
      </c>
      <c r="K17725" s="20"/>
      <c r="L17725" s="20"/>
      <c r="M17725" s="22"/>
    </row>
    <row r="17726" spans="1:13" s="14" customFormat="1" ht="30" outlineLevel="1" x14ac:dyDescent="0.25">
      <c r="A17726" s="34"/>
      <c r="B17726" s="46" t="s">
        <v>9418</v>
      </c>
      <c r="C17726" s="40" t="str">
        <f>C17725</f>
        <v>ASIGNACIONES DIRECTAS ANTICIPADAS (5% DEL SGR)</v>
      </c>
      <c r="D17726" s="39" t="str">
        <f>D17725</f>
        <v xml:space="preserve">BOYACÁ                                            </v>
      </c>
      <c r="E17726" s="39" t="str">
        <f>E17725</f>
        <v>15480</v>
      </c>
      <c r="F17726" s="39" t="str">
        <f>F17725</f>
        <v xml:space="preserve">MUZO                                              </v>
      </c>
      <c r="G17726" s="39" t="s">
        <v>10656</v>
      </c>
      <c r="H17726" s="20">
        <f>SUBTOTAL(9,H17720:H17725)</f>
        <v>399468554</v>
      </c>
      <c r="I17726" s="20">
        <f>SUBTOTAL(9,I17720:I17725)</f>
        <v>414526565</v>
      </c>
      <c r="J17726" s="42">
        <f>+I17726/H17726</f>
        <v>1.0376951097882914</v>
      </c>
      <c r="K17726" s="20">
        <f>SUBTOTAL(9,K17720:K17725)</f>
        <v>56473876</v>
      </c>
      <c r="L17726" s="20">
        <f>SUBTOTAL(9,L17720:L17725)</f>
        <v>75290056</v>
      </c>
      <c r="M17726" s="7">
        <f>IFERROR((L17726/K17726),"N.A")</f>
        <v>1.3331837892621361</v>
      </c>
    </row>
    <row r="17727" spans="1:13" s="14" customFormat="1" ht="30" outlineLevel="2" x14ac:dyDescent="0.25">
      <c r="A17727" s="34"/>
      <c r="B17727" s="44" t="s">
        <v>4735</v>
      </c>
      <c r="C17727" s="31" t="s">
        <v>4158</v>
      </c>
      <c r="D17727" s="14" t="s">
        <v>2270</v>
      </c>
      <c r="E17727" s="14" t="s">
        <v>2459</v>
      </c>
      <c r="F17727" s="14" t="s">
        <v>2460</v>
      </c>
      <c r="G17727" s="14" t="s">
        <v>16</v>
      </c>
      <c r="H17727" s="15">
        <v>74751281</v>
      </c>
      <c r="I17727" s="15">
        <v>28468782.099999998</v>
      </c>
      <c r="J17727" s="16">
        <f>IFERROR((I17727/H17727),0)</f>
        <v>0.3808467456229947</v>
      </c>
      <c r="K17727" s="15">
        <v>54641926</v>
      </c>
      <c r="L17727" s="15">
        <v>28468782.099999998</v>
      </c>
      <c r="M17727" s="17">
        <f>L17727/K17727</f>
        <v>0.52100619769515444</v>
      </c>
    </row>
    <row r="17728" spans="1:13" s="14" customFormat="1" ht="30" outlineLevel="2" x14ac:dyDescent="0.25">
      <c r="A17728" s="34"/>
      <c r="B17728" s="44" t="s">
        <v>4735</v>
      </c>
      <c r="C17728" s="31" t="s">
        <v>4158</v>
      </c>
      <c r="D17728" s="14" t="s">
        <v>2270</v>
      </c>
      <c r="E17728" s="14" t="s">
        <v>2459</v>
      </c>
      <c r="F17728" s="14" t="s">
        <v>2460</v>
      </c>
      <c r="G17728" s="14" t="s">
        <v>6109</v>
      </c>
      <c r="H17728" s="20">
        <v>119041326</v>
      </c>
      <c r="I17728" s="20">
        <v>119041326</v>
      </c>
      <c r="J17728" s="21">
        <f>IFERROR((I17728/H17728),0)</f>
        <v>1</v>
      </c>
      <c r="K17728" s="20"/>
      <c r="L17728" s="20"/>
      <c r="M17728" s="22"/>
    </row>
    <row r="17729" spans="1:13" s="14" customFormat="1" ht="30" outlineLevel="2" x14ac:dyDescent="0.25">
      <c r="A17729" s="34"/>
      <c r="B17729" s="44" t="s">
        <v>4735</v>
      </c>
      <c r="C17729" s="31" t="s">
        <v>4158</v>
      </c>
      <c r="D17729" s="14" t="s">
        <v>2270</v>
      </c>
      <c r="E17729" s="14" t="s">
        <v>2459</v>
      </c>
      <c r="F17729" s="14" t="s">
        <v>2460</v>
      </c>
      <c r="G17729" s="14" t="s">
        <v>6481</v>
      </c>
      <c r="H17729" s="20">
        <v>462</v>
      </c>
      <c r="I17729" s="20">
        <v>462</v>
      </c>
      <c r="J17729" s="21">
        <f>IFERROR((I17729/H17729),0)</f>
        <v>1</v>
      </c>
      <c r="K17729" s="20"/>
      <c r="L17729" s="20"/>
      <c r="M17729" s="22"/>
    </row>
    <row r="17730" spans="1:13" s="14" customFormat="1" ht="30" outlineLevel="2" x14ac:dyDescent="0.25">
      <c r="A17730" s="34"/>
      <c r="B17730" s="44" t="s">
        <v>4735</v>
      </c>
      <c r="C17730" s="31" t="s">
        <v>4158</v>
      </c>
      <c r="D17730" s="14" t="s">
        <v>2270</v>
      </c>
      <c r="E17730" s="14" t="s">
        <v>2459</v>
      </c>
      <c r="F17730" s="14" t="s">
        <v>2460</v>
      </c>
      <c r="G17730" s="14" t="s">
        <v>6485</v>
      </c>
      <c r="H17730" s="20">
        <v>3152086</v>
      </c>
      <c r="I17730" s="20">
        <v>3152086</v>
      </c>
      <c r="J17730" s="22"/>
      <c r="K17730" s="25"/>
      <c r="L17730" s="25"/>
      <c r="M17730" s="22"/>
    </row>
    <row r="17731" spans="1:13" s="14" customFormat="1" ht="30" outlineLevel="2" x14ac:dyDescent="0.25">
      <c r="A17731" s="34"/>
      <c r="B17731" s="44" t="s">
        <v>4735</v>
      </c>
      <c r="C17731" s="31" t="s">
        <v>4158</v>
      </c>
      <c r="D17731" s="14" t="s">
        <v>2270</v>
      </c>
      <c r="E17731" s="14" t="s">
        <v>2459</v>
      </c>
      <c r="F17731" s="14" t="s">
        <v>2460</v>
      </c>
      <c r="G17731" s="14" t="s">
        <v>6492</v>
      </c>
      <c r="H17731" s="20">
        <v>12024126</v>
      </c>
      <c r="I17731" s="20">
        <v>12024126</v>
      </c>
      <c r="J17731" s="21">
        <f>IFERROR((I17731/H17731),0)</f>
        <v>1</v>
      </c>
      <c r="K17731" s="20"/>
      <c r="L17731" s="20"/>
      <c r="M17731" s="22"/>
    </row>
    <row r="17732" spans="1:13" s="14" customFormat="1" ht="30" outlineLevel="2" x14ac:dyDescent="0.25">
      <c r="A17732" s="34"/>
      <c r="B17732" s="44" t="s">
        <v>4735</v>
      </c>
      <c r="C17732" s="31" t="s">
        <v>4158</v>
      </c>
      <c r="D17732" s="14" t="s">
        <v>2270</v>
      </c>
      <c r="E17732" s="14" t="s">
        <v>2459</v>
      </c>
      <c r="F17732" s="14" t="s">
        <v>2460</v>
      </c>
      <c r="G17732" s="14" t="s">
        <v>6493</v>
      </c>
      <c r="H17732" s="20">
        <v>-14950256</v>
      </c>
      <c r="I17732" s="20"/>
      <c r="J17732" s="21">
        <f>IFERROR((I17732/H17732),0)</f>
        <v>0</v>
      </c>
      <c r="K17732" s="20"/>
      <c r="L17732" s="20"/>
      <c r="M17732" s="22"/>
    </row>
    <row r="17733" spans="1:13" s="14" customFormat="1" ht="30" outlineLevel="1" x14ac:dyDescent="0.25">
      <c r="A17733" s="34"/>
      <c r="B17733" s="46" t="s">
        <v>9419</v>
      </c>
      <c r="C17733" s="40" t="str">
        <f>C17732</f>
        <v>ASIGNACIONES DIRECTAS ANTICIPADAS (5% DEL SGR)</v>
      </c>
      <c r="D17733" s="39" t="str">
        <f>D17732</f>
        <v xml:space="preserve">BOYACÁ                                            </v>
      </c>
      <c r="E17733" s="39" t="str">
        <f>E17732</f>
        <v>15476</v>
      </c>
      <c r="F17733" s="39" t="str">
        <f>F17732</f>
        <v xml:space="preserve">MOTAVITA                                          </v>
      </c>
      <c r="G17733" s="39" t="s">
        <v>10656</v>
      </c>
      <c r="H17733" s="20">
        <f>SUBTOTAL(9,H17727:H17732)</f>
        <v>194019025</v>
      </c>
      <c r="I17733" s="20">
        <f>SUBTOTAL(9,I17727:I17732)</f>
        <v>162686782.09999999</v>
      </c>
      <c r="J17733" s="42">
        <f>+I17733/H17733</f>
        <v>0.83850943019634283</v>
      </c>
      <c r="K17733" s="20">
        <f>SUBTOTAL(9,K17727:K17732)</f>
        <v>54641926</v>
      </c>
      <c r="L17733" s="20">
        <f>SUBTOTAL(9,L17727:L17732)</f>
        <v>28468782.099999998</v>
      </c>
      <c r="M17733" s="7">
        <f>IFERROR((L17733/K17733),"N.A")</f>
        <v>0.52100619769515444</v>
      </c>
    </row>
    <row r="17734" spans="1:13" s="14" customFormat="1" ht="30" outlineLevel="2" x14ac:dyDescent="0.25">
      <c r="A17734" s="34"/>
      <c r="B17734" s="44" t="s">
        <v>4736</v>
      </c>
      <c r="C17734" s="31" t="s">
        <v>4158</v>
      </c>
      <c r="D17734" s="14" t="s">
        <v>2270</v>
      </c>
      <c r="E17734" s="14" t="s">
        <v>2462</v>
      </c>
      <c r="F17734" s="14" t="s">
        <v>2463</v>
      </c>
      <c r="G17734" s="14" t="s">
        <v>16</v>
      </c>
      <c r="H17734" s="15">
        <v>1400761</v>
      </c>
      <c r="I17734" s="15">
        <v>1287236.3</v>
      </c>
      <c r="J17734" s="16">
        <f>IFERROR((I17734/H17734),0)</f>
        <v>0.91895498232746342</v>
      </c>
      <c r="K17734" s="15">
        <v>1018191</v>
      </c>
      <c r="L17734" s="15">
        <v>1287236.3</v>
      </c>
      <c r="M17734" s="17">
        <f>L17734/K17734</f>
        <v>1.2642385367774809</v>
      </c>
    </row>
    <row r="17735" spans="1:13" s="14" customFormat="1" ht="30" outlineLevel="2" x14ac:dyDescent="0.25">
      <c r="A17735" s="34"/>
      <c r="B17735" s="44" t="s">
        <v>4736</v>
      </c>
      <c r="C17735" s="31" t="s">
        <v>4158</v>
      </c>
      <c r="D17735" s="14" t="s">
        <v>2270</v>
      </c>
      <c r="E17735" s="14" t="s">
        <v>2462</v>
      </c>
      <c r="F17735" s="14" t="s">
        <v>2463</v>
      </c>
      <c r="G17735" s="14" t="s">
        <v>6109</v>
      </c>
      <c r="H17735" s="20">
        <v>4092377</v>
      </c>
      <c r="I17735" s="20">
        <v>4092377</v>
      </c>
      <c r="J17735" s="21">
        <f>IFERROR((I17735/H17735),0)</f>
        <v>1</v>
      </c>
      <c r="K17735" s="20"/>
      <c r="L17735" s="20"/>
      <c r="M17735" s="22"/>
    </row>
    <row r="17736" spans="1:13" s="14" customFormat="1" ht="30" outlineLevel="2" x14ac:dyDescent="0.25">
      <c r="A17736" s="34"/>
      <c r="B17736" s="44" t="s">
        <v>4736</v>
      </c>
      <c r="C17736" s="31" t="s">
        <v>4158</v>
      </c>
      <c r="D17736" s="14" t="s">
        <v>2270</v>
      </c>
      <c r="E17736" s="14" t="s">
        <v>2462</v>
      </c>
      <c r="F17736" s="14" t="s">
        <v>2463</v>
      </c>
      <c r="G17736" s="14" t="s">
        <v>6481</v>
      </c>
      <c r="H17736" s="20">
        <v>9</v>
      </c>
      <c r="I17736" s="20">
        <v>9</v>
      </c>
      <c r="J17736" s="21">
        <f>IFERROR((I17736/H17736),0)</f>
        <v>1</v>
      </c>
      <c r="K17736" s="20"/>
      <c r="L17736" s="20"/>
      <c r="M17736" s="22"/>
    </row>
    <row r="17737" spans="1:13" s="14" customFormat="1" ht="30" outlineLevel="2" x14ac:dyDescent="0.25">
      <c r="A17737" s="34"/>
      <c r="B17737" s="44" t="s">
        <v>4736</v>
      </c>
      <c r="C17737" s="31" t="s">
        <v>4158</v>
      </c>
      <c r="D17737" s="14" t="s">
        <v>2270</v>
      </c>
      <c r="E17737" s="14" t="s">
        <v>2462</v>
      </c>
      <c r="F17737" s="14" t="s">
        <v>2463</v>
      </c>
      <c r="G17737" s="14" t="s">
        <v>6485</v>
      </c>
      <c r="H17737" s="20">
        <v>401266</v>
      </c>
      <c r="I17737" s="20">
        <v>401266</v>
      </c>
      <c r="J17737" s="22"/>
      <c r="K17737" s="25"/>
      <c r="L17737" s="25"/>
      <c r="M17737" s="22"/>
    </row>
    <row r="17738" spans="1:13" s="14" customFormat="1" ht="30" outlineLevel="2" x14ac:dyDescent="0.25">
      <c r="A17738" s="34"/>
      <c r="B17738" s="44" t="s">
        <v>4736</v>
      </c>
      <c r="C17738" s="31" t="s">
        <v>4158</v>
      </c>
      <c r="D17738" s="14" t="s">
        <v>2270</v>
      </c>
      <c r="E17738" s="14" t="s">
        <v>2462</v>
      </c>
      <c r="F17738" s="14" t="s">
        <v>2463</v>
      </c>
      <c r="G17738" s="14" t="s">
        <v>6492</v>
      </c>
      <c r="H17738" s="20">
        <v>222033</v>
      </c>
      <c r="I17738" s="20">
        <v>222033</v>
      </c>
      <c r="J17738" s="21">
        <f>IFERROR((I17738/H17738),0)</f>
        <v>1</v>
      </c>
      <c r="K17738" s="20"/>
      <c r="L17738" s="20"/>
      <c r="M17738" s="22"/>
    </row>
    <row r="17739" spans="1:13" s="14" customFormat="1" ht="30" outlineLevel="2" x14ac:dyDescent="0.25">
      <c r="A17739" s="34"/>
      <c r="B17739" s="44" t="s">
        <v>4736</v>
      </c>
      <c r="C17739" s="31" t="s">
        <v>4158</v>
      </c>
      <c r="D17739" s="14" t="s">
        <v>2270</v>
      </c>
      <c r="E17739" s="14" t="s">
        <v>2462</v>
      </c>
      <c r="F17739" s="14" t="s">
        <v>2463</v>
      </c>
      <c r="G17739" s="14" t="s">
        <v>6493</v>
      </c>
      <c r="H17739" s="20">
        <v>-280152</v>
      </c>
      <c r="I17739" s="20"/>
      <c r="J17739" s="21">
        <f>IFERROR((I17739/H17739),0)</f>
        <v>0</v>
      </c>
      <c r="K17739" s="20"/>
      <c r="L17739" s="20"/>
      <c r="M17739" s="22"/>
    </row>
    <row r="17740" spans="1:13" s="14" customFormat="1" ht="30" outlineLevel="1" x14ac:dyDescent="0.25">
      <c r="A17740" s="34"/>
      <c r="B17740" s="46" t="s">
        <v>9420</v>
      </c>
      <c r="C17740" s="40" t="str">
        <f>C17739</f>
        <v>ASIGNACIONES DIRECTAS ANTICIPADAS (5% DEL SGR)</v>
      </c>
      <c r="D17740" s="39" t="str">
        <f>D17739</f>
        <v xml:space="preserve">BOYACÁ                                            </v>
      </c>
      <c r="E17740" s="39" t="str">
        <f>E17739</f>
        <v>15469</v>
      </c>
      <c r="F17740" s="39" t="str">
        <f>F17739</f>
        <v xml:space="preserve">MONIQUIRÁ                                         </v>
      </c>
      <c r="G17740" s="39" t="s">
        <v>10656</v>
      </c>
      <c r="H17740" s="20">
        <f>SUBTOTAL(9,H17734:H17739)</f>
        <v>5836294</v>
      </c>
      <c r="I17740" s="20">
        <f>SUBTOTAL(9,I17734:I17739)</f>
        <v>6002921.2999999998</v>
      </c>
      <c r="J17740" s="42">
        <f>+I17740/H17740</f>
        <v>1.0285501895552212</v>
      </c>
      <c r="K17740" s="20">
        <f>SUBTOTAL(9,K17734:K17739)</f>
        <v>1018191</v>
      </c>
      <c r="L17740" s="20">
        <f>SUBTOTAL(9,L17734:L17739)</f>
        <v>1287236.3</v>
      </c>
      <c r="M17740" s="7">
        <f>IFERROR((L17740/K17740),"N.A")</f>
        <v>1.2642385367774809</v>
      </c>
    </row>
    <row r="17741" spans="1:13" s="14" customFormat="1" ht="30" outlineLevel="2" x14ac:dyDescent="0.25">
      <c r="A17741" s="34"/>
      <c r="B17741" s="44" t="s">
        <v>4737</v>
      </c>
      <c r="C17741" s="31" t="s">
        <v>4158</v>
      </c>
      <c r="D17741" s="14" t="s">
        <v>2270</v>
      </c>
      <c r="E17741" s="14" t="s">
        <v>2465</v>
      </c>
      <c r="F17741" s="14" t="s">
        <v>2466</v>
      </c>
      <c r="G17741" s="14" t="s">
        <v>16</v>
      </c>
      <c r="H17741" s="15">
        <v>34060303</v>
      </c>
      <c r="I17741" s="15">
        <v>25698840.589999996</v>
      </c>
      <c r="J17741" s="16">
        <f>IFERROR((I17741/H17741),0)</f>
        <v>0.75451004032465585</v>
      </c>
      <c r="K17741" s="15">
        <v>24897508</v>
      </c>
      <c r="L17741" s="15">
        <v>25698840.589999996</v>
      </c>
      <c r="M17741" s="17">
        <f>L17741/K17741</f>
        <v>1.0321852528373521</v>
      </c>
    </row>
    <row r="17742" spans="1:13" s="14" customFormat="1" ht="30" outlineLevel="2" x14ac:dyDescent="0.25">
      <c r="A17742" s="34"/>
      <c r="B17742" s="44" t="s">
        <v>4737</v>
      </c>
      <c r="C17742" s="31" t="s">
        <v>4158</v>
      </c>
      <c r="D17742" s="14" t="s">
        <v>2270</v>
      </c>
      <c r="E17742" s="14" t="s">
        <v>2465</v>
      </c>
      <c r="F17742" s="14" t="s">
        <v>2466</v>
      </c>
      <c r="G17742" s="14" t="s">
        <v>6109</v>
      </c>
      <c r="H17742" s="20">
        <v>74318805</v>
      </c>
      <c r="I17742" s="20">
        <v>74318805</v>
      </c>
      <c r="J17742" s="21">
        <f>IFERROR((I17742/H17742),0)</f>
        <v>1</v>
      </c>
      <c r="K17742" s="20"/>
      <c r="L17742" s="20"/>
      <c r="M17742" s="22"/>
    </row>
    <row r="17743" spans="1:13" s="14" customFormat="1" ht="30" outlineLevel="2" x14ac:dyDescent="0.25">
      <c r="A17743" s="34"/>
      <c r="B17743" s="44" t="s">
        <v>4737</v>
      </c>
      <c r="C17743" s="31" t="s">
        <v>4158</v>
      </c>
      <c r="D17743" s="14" t="s">
        <v>2270</v>
      </c>
      <c r="E17743" s="14" t="s">
        <v>2465</v>
      </c>
      <c r="F17743" s="14" t="s">
        <v>2466</v>
      </c>
      <c r="G17743" s="14" t="s">
        <v>6481</v>
      </c>
      <c r="H17743" s="20">
        <v>211</v>
      </c>
      <c r="I17743" s="20">
        <v>211</v>
      </c>
      <c r="J17743" s="21">
        <f>IFERROR((I17743/H17743),0)</f>
        <v>1</v>
      </c>
      <c r="K17743" s="20"/>
      <c r="L17743" s="20"/>
      <c r="M17743" s="22"/>
    </row>
    <row r="17744" spans="1:13" s="14" customFormat="1" ht="30" outlineLevel="2" x14ac:dyDescent="0.25">
      <c r="A17744" s="34"/>
      <c r="B17744" s="44" t="s">
        <v>4737</v>
      </c>
      <c r="C17744" s="31" t="s">
        <v>4158</v>
      </c>
      <c r="D17744" s="14" t="s">
        <v>2270</v>
      </c>
      <c r="E17744" s="14" t="s">
        <v>2465</v>
      </c>
      <c r="F17744" s="14" t="s">
        <v>2466</v>
      </c>
      <c r="G17744" s="14" t="s">
        <v>6485</v>
      </c>
      <c r="H17744" s="20">
        <v>2073712</v>
      </c>
      <c r="I17744" s="20">
        <v>2073712</v>
      </c>
      <c r="J17744" s="22"/>
      <c r="K17744" s="25"/>
      <c r="L17744" s="25"/>
      <c r="M17744" s="22"/>
    </row>
    <row r="17745" spans="1:13" s="14" customFormat="1" ht="30" outlineLevel="2" x14ac:dyDescent="0.25">
      <c r="A17745" s="34"/>
      <c r="B17745" s="44" t="s">
        <v>4737</v>
      </c>
      <c r="C17745" s="31" t="s">
        <v>4158</v>
      </c>
      <c r="D17745" s="14" t="s">
        <v>2270</v>
      </c>
      <c r="E17745" s="14" t="s">
        <v>2465</v>
      </c>
      <c r="F17745" s="14" t="s">
        <v>2466</v>
      </c>
      <c r="G17745" s="14" t="s">
        <v>6492</v>
      </c>
      <c r="H17745" s="20">
        <v>5478774</v>
      </c>
      <c r="I17745" s="20">
        <v>5478774</v>
      </c>
      <c r="J17745" s="21">
        <f>IFERROR((I17745/H17745),0)</f>
        <v>1</v>
      </c>
      <c r="K17745" s="20"/>
      <c r="L17745" s="20"/>
      <c r="M17745" s="22"/>
    </row>
    <row r="17746" spans="1:13" s="14" customFormat="1" ht="30" outlineLevel="2" x14ac:dyDescent="0.25">
      <c r="A17746" s="34"/>
      <c r="B17746" s="44" t="s">
        <v>4737</v>
      </c>
      <c r="C17746" s="31" t="s">
        <v>4158</v>
      </c>
      <c r="D17746" s="14" t="s">
        <v>2270</v>
      </c>
      <c r="E17746" s="14" t="s">
        <v>2465</v>
      </c>
      <c r="F17746" s="14" t="s">
        <v>2466</v>
      </c>
      <c r="G17746" s="14" t="s">
        <v>6493</v>
      </c>
      <c r="H17746" s="20">
        <v>-6812061</v>
      </c>
      <c r="I17746" s="20"/>
      <c r="J17746" s="21">
        <f>IFERROR((I17746/H17746),0)</f>
        <v>0</v>
      </c>
      <c r="K17746" s="20"/>
      <c r="L17746" s="20"/>
      <c r="M17746" s="22"/>
    </row>
    <row r="17747" spans="1:13" s="14" customFormat="1" ht="30" outlineLevel="1" x14ac:dyDescent="0.25">
      <c r="A17747" s="34"/>
      <c r="B17747" s="46" t="s">
        <v>9421</v>
      </c>
      <c r="C17747" s="40" t="str">
        <f>C17746</f>
        <v>ASIGNACIONES DIRECTAS ANTICIPADAS (5% DEL SGR)</v>
      </c>
      <c r="D17747" s="39" t="str">
        <f>D17746</f>
        <v xml:space="preserve">BOYACÁ                                            </v>
      </c>
      <c r="E17747" s="39" t="str">
        <f>E17746</f>
        <v>15466</v>
      </c>
      <c r="F17747" s="39" t="str">
        <f>F17746</f>
        <v xml:space="preserve">MONGUÍ                                            </v>
      </c>
      <c r="G17747" s="39" t="s">
        <v>10656</v>
      </c>
      <c r="H17747" s="20">
        <f>SUBTOTAL(9,H17741:H17746)</f>
        <v>109119744</v>
      </c>
      <c r="I17747" s="20">
        <f>SUBTOTAL(9,I17741:I17746)</f>
        <v>107570342.59</v>
      </c>
      <c r="J17747" s="42">
        <f>+I17747/H17747</f>
        <v>0.98580090684596922</v>
      </c>
      <c r="K17747" s="20">
        <f>SUBTOTAL(9,K17741:K17746)</f>
        <v>24897508</v>
      </c>
      <c r="L17747" s="20">
        <f>SUBTOTAL(9,L17741:L17746)</f>
        <v>25698840.589999996</v>
      </c>
      <c r="M17747" s="7">
        <f>IFERROR((L17747/K17747),"N.A")</f>
        <v>1.0321852528373521</v>
      </c>
    </row>
    <row r="17748" spans="1:13" s="14" customFormat="1" ht="30" outlineLevel="2" x14ac:dyDescent="0.25">
      <c r="A17748" s="34"/>
      <c r="B17748" s="44" t="s">
        <v>4738</v>
      </c>
      <c r="C17748" s="31" t="s">
        <v>4158</v>
      </c>
      <c r="D17748" s="14" t="s">
        <v>2270</v>
      </c>
      <c r="E17748" s="14" t="s">
        <v>2468</v>
      </c>
      <c r="F17748" s="14" t="s">
        <v>2469</v>
      </c>
      <c r="G17748" s="14" t="s">
        <v>16</v>
      </c>
      <c r="H17748" s="15">
        <v>222642566</v>
      </c>
      <c r="I17748" s="15">
        <v>190521407.77999997</v>
      </c>
      <c r="J17748" s="16">
        <f>IFERROR((I17748/H17748),0)</f>
        <v>0.85572768587296988</v>
      </c>
      <c r="K17748" s="15">
        <v>162943573</v>
      </c>
      <c r="L17748" s="15">
        <v>190521407.77999997</v>
      </c>
      <c r="M17748" s="17">
        <f>L17748/K17748</f>
        <v>1.1692477602660645</v>
      </c>
    </row>
    <row r="17749" spans="1:13" s="14" customFormat="1" ht="30" outlineLevel="2" x14ac:dyDescent="0.25">
      <c r="A17749" s="34"/>
      <c r="B17749" s="44" t="s">
        <v>4738</v>
      </c>
      <c r="C17749" s="31" t="s">
        <v>4158</v>
      </c>
      <c r="D17749" s="14" t="s">
        <v>2270</v>
      </c>
      <c r="E17749" s="14" t="s">
        <v>2468</v>
      </c>
      <c r="F17749" s="14" t="s">
        <v>2469</v>
      </c>
      <c r="G17749" s="14" t="s">
        <v>6109</v>
      </c>
      <c r="H17749" s="20">
        <v>628886013</v>
      </c>
      <c r="I17749" s="20">
        <v>628886013</v>
      </c>
      <c r="J17749" s="21">
        <f>IFERROR((I17749/H17749),0)</f>
        <v>1</v>
      </c>
      <c r="K17749" s="20"/>
      <c r="L17749" s="20"/>
      <c r="M17749" s="22"/>
    </row>
    <row r="17750" spans="1:13" s="14" customFormat="1" ht="30" outlineLevel="2" x14ac:dyDescent="0.25">
      <c r="A17750" s="34"/>
      <c r="B17750" s="44" t="s">
        <v>4738</v>
      </c>
      <c r="C17750" s="31" t="s">
        <v>4158</v>
      </c>
      <c r="D17750" s="14" t="s">
        <v>2270</v>
      </c>
      <c r="E17750" s="14" t="s">
        <v>2468</v>
      </c>
      <c r="F17750" s="14" t="s">
        <v>2469</v>
      </c>
      <c r="G17750" s="14" t="s">
        <v>6481</v>
      </c>
      <c r="H17750" s="20">
        <v>1377</v>
      </c>
      <c r="I17750" s="20">
        <v>1377</v>
      </c>
      <c r="J17750" s="21">
        <f>IFERROR((I17750/H17750),0)</f>
        <v>1</v>
      </c>
      <c r="K17750" s="20"/>
      <c r="L17750" s="20"/>
      <c r="M17750" s="22"/>
    </row>
    <row r="17751" spans="1:13" s="14" customFormat="1" ht="30" outlineLevel="2" x14ac:dyDescent="0.25">
      <c r="A17751" s="34"/>
      <c r="B17751" s="44" t="s">
        <v>4738</v>
      </c>
      <c r="C17751" s="31" t="s">
        <v>4158</v>
      </c>
      <c r="D17751" s="14" t="s">
        <v>2270</v>
      </c>
      <c r="E17751" s="14" t="s">
        <v>2468</v>
      </c>
      <c r="F17751" s="14" t="s">
        <v>2469</v>
      </c>
      <c r="G17751" s="14" t="s">
        <v>6485</v>
      </c>
      <c r="H17751" s="20">
        <v>49994839</v>
      </c>
      <c r="I17751" s="20">
        <v>49994839</v>
      </c>
      <c r="J17751" s="22"/>
      <c r="K17751" s="25"/>
      <c r="L17751" s="25"/>
      <c r="M17751" s="22"/>
    </row>
    <row r="17752" spans="1:13" s="14" customFormat="1" ht="30" outlineLevel="2" x14ac:dyDescent="0.25">
      <c r="A17752" s="34"/>
      <c r="B17752" s="44" t="s">
        <v>4738</v>
      </c>
      <c r="C17752" s="31" t="s">
        <v>4158</v>
      </c>
      <c r="D17752" s="14" t="s">
        <v>2270</v>
      </c>
      <c r="E17752" s="14" t="s">
        <v>2468</v>
      </c>
      <c r="F17752" s="14" t="s">
        <v>2469</v>
      </c>
      <c r="G17752" s="14" t="s">
        <v>6492</v>
      </c>
      <c r="H17752" s="20">
        <v>35925178</v>
      </c>
      <c r="I17752" s="20">
        <v>35925178</v>
      </c>
      <c r="J17752" s="21">
        <f>IFERROR((I17752/H17752),0)</f>
        <v>1</v>
      </c>
      <c r="K17752" s="20"/>
      <c r="L17752" s="20"/>
      <c r="M17752" s="22"/>
    </row>
    <row r="17753" spans="1:13" s="14" customFormat="1" ht="30" outlineLevel="2" x14ac:dyDescent="0.25">
      <c r="A17753" s="34"/>
      <c r="B17753" s="44" t="s">
        <v>4738</v>
      </c>
      <c r="C17753" s="31" t="s">
        <v>4158</v>
      </c>
      <c r="D17753" s="14" t="s">
        <v>2270</v>
      </c>
      <c r="E17753" s="14" t="s">
        <v>2468</v>
      </c>
      <c r="F17753" s="14" t="s">
        <v>2469</v>
      </c>
      <c r="G17753" s="14" t="s">
        <v>6493</v>
      </c>
      <c r="H17753" s="20">
        <v>-44528513</v>
      </c>
      <c r="I17753" s="20"/>
      <c r="J17753" s="21">
        <f>IFERROR((I17753/H17753),0)</f>
        <v>0</v>
      </c>
      <c r="K17753" s="20"/>
      <c r="L17753" s="20"/>
      <c r="M17753" s="22"/>
    </row>
    <row r="17754" spans="1:13" s="14" customFormat="1" ht="30" outlineLevel="1" x14ac:dyDescent="0.25">
      <c r="A17754" s="34"/>
      <c r="B17754" s="46" t="s">
        <v>9422</v>
      </c>
      <c r="C17754" s="40" t="str">
        <f>C17753</f>
        <v>ASIGNACIONES DIRECTAS ANTICIPADAS (5% DEL SGR)</v>
      </c>
      <c r="D17754" s="39" t="str">
        <f>D17753</f>
        <v xml:space="preserve">BOYACÁ                                            </v>
      </c>
      <c r="E17754" s="39" t="str">
        <f>E17753</f>
        <v>15464</v>
      </c>
      <c r="F17754" s="39" t="str">
        <f>F17753</f>
        <v xml:space="preserve">MONGUA                                            </v>
      </c>
      <c r="G17754" s="39" t="s">
        <v>10656</v>
      </c>
      <c r="H17754" s="20">
        <f>SUBTOTAL(9,H17748:H17753)</f>
        <v>892921460</v>
      </c>
      <c r="I17754" s="20">
        <f>SUBTOTAL(9,I17748:I17753)</f>
        <v>905328814.77999997</v>
      </c>
      <c r="J17754" s="42">
        <f>+I17754/H17754</f>
        <v>1.0138952364074663</v>
      </c>
      <c r="K17754" s="20">
        <f>SUBTOTAL(9,K17748:K17753)</f>
        <v>162943573</v>
      </c>
      <c r="L17754" s="20">
        <f>SUBTOTAL(9,L17748:L17753)</f>
        <v>190521407.77999997</v>
      </c>
      <c r="M17754" s="7">
        <f>IFERROR((L17754/K17754),"N.A")</f>
        <v>1.1692477602660645</v>
      </c>
    </row>
    <row r="17755" spans="1:13" s="14" customFormat="1" ht="30" outlineLevel="2" x14ac:dyDescent="0.25">
      <c r="A17755" s="34"/>
      <c r="B17755" s="44" t="s">
        <v>4739</v>
      </c>
      <c r="C17755" s="31" t="s">
        <v>4158</v>
      </c>
      <c r="D17755" s="14" t="s">
        <v>2270</v>
      </c>
      <c r="E17755" s="14" t="s">
        <v>2471</v>
      </c>
      <c r="F17755" s="14" t="s">
        <v>83</v>
      </c>
      <c r="G17755" s="14" t="s">
        <v>16</v>
      </c>
      <c r="H17755" s="15">
        <v>82767</v>
      </c>
      <c r="I17755" s="15">
        <v>18214.010000000002</v>
      </c>
      <c r="J17755" s="16">
        <f>IFERROR((I17755/H17755),0)</f>
        <v>0.22006367271980382</v>
      </c>
      <c r="K17755" s="15">
        <v>59782</v>
      </c>
      <c r="L17755" s="15">
        <v>18214.010000000002</v>
      </c>
      <c r="M17755" s="17">
        <f>L17755/K17755</f>
        <v>0.30467381486066042</v>
      </c>
    </row>
    <row r="17756" spans="1:13" s="14" customFormat="1" ht="30" outlineLevel="2" x14ac:dyDescent="0.25">
      <c r="A17756" s="34"/>
      <c r="B17756" s="44" t="s">
        <v>4739</v>
      </c>
      <c r="C17756" s="31" t="s">
        <v>4158</v>
      </c>
      <c r="D17756" s="14" t="s">
        <v>2270</v>
      </c>
      <c r="E17756" s="14" t="s">
        <v>2471</v>
      </c>
      <c r="F17756" s="14" t="s">
        <v>83</v>
      </c>
      <c r="G17756" s="14" t="s">
        <v>6109</v>
      </c>
      <c r="H17756" s="20">
        <v>117654</v>
      </c>
      <c r="I17756" s="20">
        <v>117654</v>
      </c>
      <c r="J17756" s="21">
        <f>IFERROR((I17756/H17756),0)</f>
        <v>1</v>
      </c>
      <c r="K17756" s="20"/>
      <c r="L17756" s="20"/>
      <c r="M17756" s="22"/>
    </row>
    <row r="17757" spans="1:13" s="14" customFormat="1" ht="30" outlineLevel="2" x14ac:dyDescent="0.25">
      <c r="A17757" s="34"/>
      <c r="B17757" s="44" t="s">
        <v>4739</v>
      </c>
      <c r="C17757" s="31" t="s">
        <v>4158</v>
      </c>
      <c r="D17757" s="14" t="s">
        <v>2270</v>
      </c>
      <c r="E17757" s="14" t="s">
        <v>2471</v>
      </c>
      <c r="F17757" s="14" t="s">
        <v>83</v>
      </c>
      <c r="G17757" s="14" t="s">
        <v>6481</v>
      </c>
      <c r="H17757" s="20">
        <v>1</v>
      </c>
      <c r="I17757" s="20">
        <v>1</v>
      </c>
      <c r="J17757" s="21">
        <f>IFERROR((I17757/H17757),0)</f>
        <v>1</v>
      </c>
      <c r="K17757" s="20"/>
      <c r="L17757" s="20"/>
      <c r="M17757" s="22"/>
    </row>
    <row r="17758" spans="1:13" s="14" customFormat="1" ht="30" outlineLevel="2" x14ac:dyDescent="0.25">
      <c r="A17758" s="34"/>
      <c r="B17758" s="44" t="s">
        <v>4739</v>
      </c>
      <c r="C17758" s="31" t="s">
        <v>4158</v>
      </c>
      <c r="D17758" s="14" t="s">
        <v>2270</v>
      </c>
      <c r="E17758" s="14" t="s">
        <v>2471</v>
      </c>
      <c r="F17758" s="14" t="s">
        <v>83</v>
      </c>
      <c r="G17758" s="14" t="s">
        <v>6492</v>
      </c>
      <c r="H17758" s="20">
        <v>12901</v>
      </c>
      <c r="I17758" s="20">
        <v>12901</v>
      </c>
      <c r="J17758" s="21">
        <f>IFERROR((I17758/H17758),0)</f>
        <v>1</v>
      </c>
      <c r="K17758" s="20"/>
      <c r="L17758" s="20"/>
      <c r="M17758" s="22"/>
    </row>
    <row r="17759" spans="1:13" s="14" customFormat="1" ht="30" outlineLevel="2" x14ac:dyDescent="0.25">
      <c r="A17759" s="34"/>
      <c r="B17759" s="44" t="s">
        <v>4739</v>
      </c>
      <c r="C17759" s="31" t="s">
        <v>4158</v>
      </c>
      <c r="D17759" s="14" t="s">
        <v>2270</v>
      </c>
      <c r="E17759" s="14" t="s">
        <v>2471</v>
      </c>
      <c r="F17759" s="14" t="s">
        <v>83</v>
      </c>
      <c r="G17759" s="14" t="s">
        <v>6493</v>
      </c>
      <c r="H17759" s="20">
        <v>-16553</v>
      </c>
      <c r="I17759" s="20"/>
      <c r="J17759" s="21">
        <f>IFERROR((I17759/H17759),0)</f>
        <v>0</v>
      </c>
      <c r="K17759" s="20"/>
      <c r="L17759" s="20"/>
      <c r="M17759" s="22"/>
    </row>
    <row r="17760" spans="1:13" s="14" customFormat="1" ht="30" outlineLevel="1" x14ac:dyDescent="0.25">
      <c r="A17760" s="34"/>
      <c r="B17760" s="46" t="s">
        <v>9423</v>
      </c>
      <c r="C17760" s="40" t="str">
        <f>C17759</f>
        <v>ASIGNACIONES DIRECTAS ANTICIPADAS (5% DEL SGR)</v>
      </c>
      <c r="D17760" s="39" t="str">
        <f>D17759</f>
        <v xml:space="preserve">BOYACÁ                                            </v>
      </c>
      <c r="E17760" s="39" t="str">
        <f>E17759</f>
        <v>15455</v>
      </c>
      <c r="F17760" s="39" t="str">
        <f>F17759</f>
        <v xml:space="preserve">MIRAFLORES                                        </v>
      </c>
      <c r="G17760" s="39" t="s">
        <v>10656</v>
      </c>
      <c r="H17760" s="20">
        <f>SUBTOTAL(9,H17755:H17759)</f>
        <v>196770</v>
      </c>
      <c r="I17760" s="20">
        <f>SUBTOTAL(9,I17755:I17759)</f>
        <v>148770.01</v>
      </c>
      <c r="J17760" s="42">
        <f>+I17760/H17760</f>
        <v>0.75606042587792854</v>
      </c>
      <c r="K17760" s="20">
        <f>SUBTOTAL(9,K17755:K17759)</f>
        <v>59782</v>
      </c>
      <c r="L17760" s="20">
        <f>SUBTOTAL(9,L17755:L17759)</f>
        <v>18214.010000000002</v>
      </c>
      <c r="M17760" s="7">
        <f>IFERROR((L17760/K17760),"N.A")</f>
        <v>0.30467381486066042</v>
      </c>
    </row>
    <row r="17761" spans="1:13" s="14" customFormat="1" ht="30" outlineLevel="2" x14ac:dyDescent="0.25">
      <c r="A17761" s="34"/>
      <c r="B17761" s="44" t="s">
        <v>4740</v>
      </c>
      <c r="C17761" s="31" t="s">
        <v>4158</v>
      </c>
      <c r="D17761" s="14" t="s">
        <v>2270</v>
      </c>
      <c r="E17761" s="14" t="s">
        <v>2473</v>
      </c>
      <c r="F17761" s="14" t="s">
        <v>2474</v>
      </c>
      <c r="G17761" s="14" t="s">
        <v>16</v>
      </c>
      <c r="H17761" s="15">
        <v>768637235</v>
      </c>
      <c r="I17761" s="15">
        <v>245045088.98000002</v>
      </c>
      <c r="J17761" s="16">
        <f>IFERROR((I17761/H17761),0)</f>
        <v>0.31880460355267592</v>
      </c>
      <c r="K17761" s="15">
        <v>546238472</v>
      </c>
      <c r="L17761" s="15">
        <v>245045088.98000002</v>
      </c>
      <c r="M17761" s="17">
        <f>L17761/K17761</f>
        <v>0.44860459586962237</v>
      </c>
    </row>
    <row r="17762" spans="1:13" s="14" customFormat="1" ht="30" outlineLevel="2" x14ac:dyDescent="0.25">
      <c r="A17762" s="34"/>
      <c r="B17762" s="44" t="s">
        <v>4740</v>
      </c>
      <c r="C17762" s="31" t="s">
        <v>4158</v>
      </c>
      <c r="D17762" s="14" t="s">
        <v>2270</v>
      </c>
      <c r="E17762" s="14" t="s">
        <v>2473</v>
      </c>
      <c r="F17762" s="14" t="s">
        <v>2474</v>
      </c>
      <c r="G17762" s="14" t="s">
        <v>6109</v>
      </c>
      <c r="H17762" s="20">
        <v>842787430</v>
      </c>
      <c r="I17762" s="20">
        <v>842787430</v>
      </c>
      <c r="J17762" s="21">
        <f>IFERROR((I17762/H17762),0)</f>
        <v>1</v>
      </c>
      <c r="K17762" s="20"/>
      <c r="L17762" s="20"/>
      <c r="M17762" s="22"/>
    </row>
    <row r="17763" spans="1:13" s="14" customFormat="1" ht="30" outlineLevel="2" x14ac:dyDescent="0.25">
      <c r="A17763" s="34"/>
      <c r="B17763" s="44" t="s">
        <v>4740</v>
      </c>
      <c r="C17763" s="31" t="s">
        <v>4158</v>
      </c>
      <c r="D17763" s="14" t="s">
        <v>2270</v>
      </c>
      <c r="E17763" s="14" t="s">
        <v>2473</v>
      </c>
      <c r="F17763" s="14" t="s">
        <v>2474</v>
      </c>
      <c r="G17763" s="14" t="s">
        <v>6481</v>
      </c>
      <c r="H17763" s="20">
        <v>4754</v>
      </c>
      <c r="I17763" s="20">
        <v>4754</v>
      </c>
      <c r="J17763" s="21">
        <f>IFERROR((I17763/H17763),0)</f>
        <v>1</v>
      </c>
      <c r="K17763" s="20"/>
      <c r="L17763" s="20"/>
      <c r="M17763" s="22"/>
    </row>
    <row r="17764" spans="1:13" s="14" customFormat="1" ht="30" outlineLevel="2" x14ac:dyDescent="0.25">
      <c r="A17764" s="34"/>
      <c r="B17764" s="44" t="s">
        <v>4740</v>
      </c>
      <c r="C17764" s="31" t="s">
        <v>4158</v>
      </c>
      <c r="D17764" s="14" t="s">
        <v>2270</v>
      </c>
      <c r="E17764" s="14" t="s">
        <v>2473</v>
      </c>
      <c r="F17764" s="14" t="s">
        <v>2474</v>
      </c>
      <c r="G17764" s="14" t="s">
        <v>6485</v>
      </c>
      <c r="H17764" s="20">
        <v>172320177</v>
      </c>
      <c r="I17764" s="20">
        <v>172320177</v>
      </c>
      <c r="J17764" s="22"/>
      <c r="K17764" s="25"/>
      <c r="L17764" s="25"/>
      <c r="M17764" s="22"/>
    </row>
    <row r="17765" spans="1:13" s="14" customFormat="1" ht="30" outlineLevel="2" x14ac:dyDescent="0.25">
      <c r="A17765" s="34"/>
      <c r="B17765" s="44" t="s">
        <v>4740</v>
      </c>
      <c r="C17765" s="31" t="s">
        <v>4158</v>
      </c>
      <c r="D17765" s="14" t="s">
        <v>2270</v>
      </c>
      <c r="E17765" s="14" t="s">
        <v>2473</v>
      </c>
      <c r="F17765" s="14" t="s">
        <v>2474</v>
      </c>
      <c r="G17765" s="14" t="s">
        <v>6492</v>
      </c>
      <c r="H17765" s="20">
        <v>114695844</v>
      </c>
      <c r="I17765" s="20">
        <v>114695844</v>
      </c>
      <c r="J17765" s="21">
        <f>IFERROR((I17765/H17765),0)</f>
        <v>1</v>
      </c>
      <c r="K17765" s="20"/>
      <c r="L17765" s="20"/>
      <c r="M17765" s="22"/>
    </row>
    <row r="17766" spans="1:13" s="14" customFormat="1" ht="30" outlineLevel="2" x14ac:dyDescent="0.25">
      <c r="A17766" s="34"/>
      <c r="B17766" s="44" t="s">
        <v>4740</v>
      </c>
      <c r="C17766" s="31" t="s">
        <v>4158</v>
      </c>
      <c r="D17766" s="14" t="s">
        <v>2270</v>
      </c>
      <c r="E17766" s="14" t="s">
        <v>2473</v>
      </c>
      <c r="F17766" s="14" t="s">
        <v>2474</v>
      </c>
      <c r="G17766" s="14" t="s">
        <v>6493</v>
      </c>
      <c r="H17766" s="20">
        <v>-153727447</v>
      </c>
      <c r="I17766" s="20"/>
      <c r="J17766" s="21">
        <f>IFERROR((I17766/H17766),0)</f>
        <v>0</v>
      </c>
      <c r="K17766" s="20"/>
      <c r="L17766" s="20"/>
      <c r="M17766" s="22"/>
    </row>
    <row r="17767" spans="1:13" s="14" customFormat="1" ht="30" outlineLevel="1" x14ac:dyDescent="0.25">
      <c r="A17767" s="34"/>
      <c r="B17767" s="46" t="s">
        <v>9424</v>
      </c>
      <c r="C17767" s="40" t="str">
        <f>C17766</f>
        <v>ASIGNACIONES DIRECTAS ANTICIPADAS (5% DEL SGR)</v>
      </c>
      <c r="D17767" s="39" t="str">
        <f>D17766</f>
        <v xml:space="preserve">BOYACÁ                                            </v>
      </c>
      <c r="E17767" s="39" t="str">
        <f>E17766</f>
        <v>15442</v>
      </c>
      <c r="F17767" s="39" t="str">
        <f>F17766</f>
        <v xml:space="preserve">MARIPÍ                                            </v>
      </c>
      <c r="G17767" s="39" t="s">
        <v>10656</v>
      </c>
      <c r="H17767" s="20">
        <f>SUBTOTAL(9,H17761:H17766)</f>
        <v>1744717993</v>
      </c>
      <c r="I17767" s="20">
        <f>SUBTOTAL(9,I17761:I17766)</f>
        <v>1374853293.98</v>
      </c>
      <c r="J17767" s="42">
        <f>+I17767/H17767</f>
        <v>0.78800889283887843</v>
      </c>
      <c r="K17767" s="20">
        <f>SUBTOTAL(9,K17761:K17766)</f>
        <v>546238472</v>
      </c>
      <c r="L17767" s="20">
        <f>SUBTOTAL(9,L17761:L17766)</f>
        <v>245045088.98000002</v>
      </c>
      <c r="M17767" s="7">
        <f>IFERROR((L17767/K17767),"N.A")</f>
        <v>0.44860459586962237</v>
      </c>
    </row>
    <row r="17768" spans="1:13" s="14" customFormat="1" ht="30" outlineLevel="2" x14ac:dyDescent="0.25">
      <c r="A17768" s="34"/>
      <c r="B17768" s="44" t="s">
        <v>4741</v>
      </c>
      <c r="C17768" s="31" t="s">
        <v>4158</v>
      </c>
      <c r="D17768" s="14" t="s">
        <v>2270</v>
      </c>
      <c r="E17768" s="14" t="s">
        <v>2476</v>
      </c>
      <c r="F17768" s="14" t="s">
        <v>2477</v>
      </c>
      <c r="G17768" s="14" t="s">
        <v>16</v>
      </c>
      <c r="H17768" s="15">
        <v>20420449</v>
      </c>
      <c r="I17768" s="15">
        <v>0</v>
      </c>
      <c r="J17768" s="16">
        <f>IFERROR((I17768/H17768),0)</f>
        <v>0</v>
      </c>
      <c r="K17768" s="15">
        <v>14749224</v>
      </c>
      <c r="L17768" s="15">
        <v>0</v>
      </c>
      <c r="M17768" s="17">
        <f>L17768/K17768</f>
        <v>0</v>
      </c>
    </row>
    <row r="17769" spans="1:13" s="14" customFormat="1" ht="30" outlineLevel="2" x14ac:dyDescent="0.25">
      <c r="A17769" s="34"/>
      <c r="B17769" s="44" t="s">
        <v>4741</v>
      </c>
      <c r="C17769" s="31" t="s">
        <v>4158</v>
      </c>
      <c r="D17769" s="14" t="s">
        <v>2270</v>
      </c>
      <c r="E17769" s="14" t="s">
        <v>2476</v>
      </c>
      <c r="F17769" s="14" t="s">
        <v>2477</v>
      </c>
      <c r="G17769" s="14" t="s">
        <v>6481</v>
      </c>
      <c r="H17769" s="20">
        <v>126</v>
      </c>
      <c r="I17769" s="20">
        <v>126</v>
      </c>
      <c r="J17769" s="21">
        <f>IFERROR((I17769/H17769),0)</f>
        <v>1</v>
      </c>
      <c r="K17769" s="20"/>
      <c r="L17769" s="20"/>
      <c r="M17769" s="22"/>
    </row>
    <row r="17770" spans="1:13" s="14" customFormat="1" ht="30" outlineLevel="2" x14ac:dyDescent="0.25">
      <c r="A17770" s="34"/>
      <c r="B17770" s="44" t="s">
        <v>4741</v>
      </c>
      <c r="C17770" s="31" t="s">
        <v>4158</v>
      </c>
      <c r="D17770" s="14" t="s">
        <v>2270</v>
      </c>
      <c r="E17770" s="14" t="s">
        <v>2476</v>
      </c>
      <c r="F17770" s="14" t="s">
        <v>2477</v>
      </c>
      <c r="G17770" s="14" t="s">
        <v>6492</v>
      </c>
      <c r="H17770" s="20">
        <v>3182960</v>
      </c>
      <c r="I17770" s="20">
        <v>3182960</v>
      </c>
      <c r="J17770" s="21">
        <f>IFERROR((I17770/H17770),0)</f>
        <v>1</v>
      </c>
      <c r="K17770" s="20"/>
      <c r="L17770" s="20"/>
      <c r="M17770" s="22"/>
    </row>
    <row r="17771" spans="1:13" s="14" customFormat="1" ht="30" outlineLevel="2" x14ac:dyDescent="0.25">
      <c r="A17771" s="34"/>
      <c r="B17771" s="44" t="s">
        <v>4741</v>
      </c>
      <c r="C17771" s="31" t="s">
        <v>4158</v>
      </c>
      <c r="D17771" s="14" t="s">
        <v>2270</v>
      </c>
      <c r="E17771" s="14" t="s">
        <v>2476</v>
      </c>
      <c r="F17771" s="14" t="s">
        <v>2477</v>
      </c>
      <c r="G17771" s="14" t="s">
        <v>6493</v>
      </c>
      <c r="H17771" s="20">
        <v>-4084090</v>
      </c>
      <c r="I17771" s="20"/>
      <c r="J17771" s="21">
        <f>IFERROR((I17771/H17771),0)</f>
        <v>0</v>
      </c>
      <c r="K17771" s="20"/>
      <c r="L17771" s="20"/>
      <c r="M17771" s="22"/>
    </row>
    <row r="17772" spans="1:13" s="14" customFormat="1" ht="30" outlineLevel="1" x14ac:dyDescent="0.25">
      <c r="A17772" s="34"/>
      <c r="B17772" s="46" t="s">
        <v>9425</v>
      </c>
      <c r="C17772" s="40" t="str">
        <f>C17771</f>
        <v>ASIGNACIONES DIRECTAS ANTICIPADAS (5% DEL SGR)</v>
      </c>
      <c r="D17772" s="39" t="str">
        <f>D17771</f>
        <v xml:space="preserve">BOYACÁ                                            </v>
      </c>
      <c r="E17772" s="39" t="str">
        <f>E17771</f>
        <v>15425</v>
      </c>
      <c r="F17772" s="39" t="str">
        <f>F17771</f>
        <v xml:space="preserve">MACANAL                                           </v>
      </c>
      <c r="G17772" s="39" t="s">
        <v>10656</v>
      </c>
      <c r="H17772" s="20">
        <f>SUBTOTAL(9,H17768:H17771)</f>
        <v>19519445</v>
      </c>
      <c r="I17772" s="20">
        <f>SUBTOTAL(9,I17768:I17771)</f>
        <v>3183086</v>
      </c>
      <c r="J17772" s="42">
        <f>+I17772/H17772</f>
        <v>0.16307256686857644</v>
      </c>
      <c r="K17772" s="20">
        <f>SUBTOTAL(9,K17768:K17771)</f>
        <v>14749224</v>
      </c>
      <c r="L17772" s="20">
        <f>SUBTOTAL(9,L17768:L17771)</f>
        <v>0</v>
      </c>
      <c r="M17772" s="7">
        <f>IFERROR((L17772/K17772),"N.A")</f>
        <v>0</v>
      </c>
    </row>
    <row r="17773" spans="1:13" s="14" customFormat="1" ht="30" outlineLevel="2" x14ac:dyDescent="0.25">
      <c r="A17773" s="34"/>
      <c r="B17773" s="44" t="s">
        <v>4742</v>
      </c>
      <c r="C17773" s="31" t="s">
        <v>4158</v>
      </c>
      <c r="D17773" s="14" t="s">
        <v>2270</v>
      </c>
      <c r="E17773" s="14" t="s">
        <v>2479</v>
      </c>
      <c r="F17773" s="14" t="s">
        <v>2480</v>
      </c>
      <c r="G17773" s="14" t="s">
        <v>16</v>
      </c>
      <c r="H17773" s="15">
        <v>1030656</v>
      </c>
      <c r="I17773" s="15">
        <v>1030656</v>
      </c>
      <c r="J17773" s="16">
        <f>IFERROR((I17773/H17773),0)</f>
        <v>1</v>
      </c>
      <c r="K17773" s="15">
        <v>747983</v>
      </c>
      <c r="L17773" s="15">
        <v>1030656</v>
      </c>
      <c r="M17773" s="17">
        <f>L17773/K17773</f>
        <v>1.3779136691609302</v>
      </c>
    </row>
    <row r="17774" spans="1:13" s="14" customFormat="1" ht="30" outlineLevel="2" x14ac:dyDescent="0.25">
      <c r="A17774" s="34"/>
      <c r="B17774" s="44" t="s">
        <v>4742</v>
      </c>
      <c r="C17774" s="31" t="s">
        <v>4158</v>
      </c>
      <c r="D17774" s="14" t="s">
        <v>2270</v>
      </c>
      <c r="E17774" s="14" t="s">
        <v>2479</v>
      </c>
      <c r="F17774" s="14" t="s">
        <v>2480</v>
      </c>
      <c r="G17774" s="14" t="s">
        <v>6109</v>
      </c>
      <c r="H17774" s="20">
        <v>2030047</v>
      </c>
      <c r="I17774" s="20">
        <v>2030047</v>
      </c>
      <c r="J17774" s="21">
        <f>IFERROR((I17774/H17774),0)</f>
        <v>1</v>
      </c>
      <c r="K17774" s="20"/>
      <c r="L17774" s="20"/>
      <c r="M17774" s="22"/>
    </row>
    <row r="17775" spans="1:13" s="14" customFormat="1" ht="30" outlineLevel="2" x14ac:dyDescent="0.25">
      <c r="A17775" s="34"/>
      <c r="B17775" s="44" t="s">
        <v>4742</v>
      </c>
      <c r="C17775" s="31" t="s">
        <v>4158</v>
      </c>
      <c r="D17775" s="14" t="s">
        <v>2270</v>
      </c>
      <c r="E17775" s="14" t="s">
        <v>2479</v>
      </c>
      <c r="F17775" s="14" t="s">
        <v>2480</v>
      </c>
      <c r="G17775" s="14" t="s">
        <v>6481</v>
      </c>
      <c r="H17775" s="20">
        <v>6</v>
      </c>
      <c r="I17775" s="20">
        <v>6</v>
      </c>
      <c r="J17775" s="21">
        <f>IFERROR((I17775/H17775),0)</f>
        <v>1</v>
      </c>
      <c r="K17775" s="20"/>
      <c r="L17775" s="20"/>
      <c r="M17775" s="22"/>
    </row>
    <row r="17776" spans="1:13" s="14" customFormat="1" ht="30" outlineLevel="2" x14ac:dyDescent="0.25">
      <c r="A17776" s="34"/>
      <c r="B17776" s="44" t="s">
        <v>4742</v>
      </c>
      <c r="C17776" s="31" t="s">
        <v>4158</v>
      </c>
      <c r="D17776" s="14" t="s">
        <v>2270</v>
      </c>
      <c r="E17776" s="14" t="s">
        <v>2479</v>
      </c>
      <c r="F17776" s="14" t="s">
        <v>2480</v>
      </c>
      <c r="G17776" s="14" t="s">
        <v>6485</v>
      </c>
      <c r="H17776" s="20">
        <v>335504</v>
      </c>
      <c r="I17776" s="20">
        <v>335504</v>
      </c>
      <c r="J17776" s="22"/>
      <c r="K17776" s="25"/>
      <c r="L17776" s="25"/>
      <c r="M17776" s="22"/>
    </row>
    <row r="17777" spans="1:13" s="14" customFormat="1" ht="30" outlineLevel="2" x14ac:dyDescent="0.25">
      <c r="A17777" s="34"/>
      <c r="B17777" s="44" t="s">
        <v>4742</v>
      </c>
      <c r="C17777" s="31" t="s">
        <v>4158</v>
      </c>
      <c r="D17777" s="14" t="s">
        <v>2270</v>
      </c>
      <c r="E17777" s="14" t="s">
        <v>2479</v>
      </c>
      <c r="F17777" s="14" t="s">
        <v>2480</v>
      </c>
      <c r="G17777" s="14" t="s">
        <v>6492</v>
      </c>
      <c r="H17777" s="20">
        <v>162689</v>
      </c>
      <c r="I17777" s="20">
        <v>162689</v>
      </c>
      <c r="J17777" s="21">
        <f>IFERROR((I17777/H17777),0)</f>
        <v>1</v>
      </c>
      <c r="K17777" s="20"/>
      <c r="L17777" s="20"/>
      <c r="M17777" s="22"/>
    </row>
    <row r="17778" spans="1:13" s="14" customFormat="1" ht="30" outlineLevel="2" x14ac:dyDescent="0.25">
      <c r="A17778" s="34"/>
      <c r="B17778" s="44" t="s">
        <v>4742</v>
      </c>
      <c r="C17778" s="31" t="s">
        <v>4158</v>
      </c>
      <c r="D17778" s="14" t="s">
        <v>2270</v>
      </c>
      <c r="E17778" s="14" t="s">
        <v>2479</v>
      </c>
      <c r="F17778" s="14" t="s">
        <v>2480</v>
      </c>
      <c r="G17778" s="14" t="s">
        <v>6493</v>
      </c>
      <c r="H17778" s="20">
        <v>-206131</v>
      </c>
      <c r="I17778" s="20"/>
      <c r="J17778" s="21">
        <f>IFERROR((I17778/H17778),0)</f>
        <v>0</v>
      </c>
      <c r="K17778" s="20"/>
      <c r="L17778" s="20"/>
      <c r="M17778" s="22"/>
    </row>
    <row r="17779" spans="1:13" s="14" customFormat="1" ht="30" outlineLevel="1" x14ac:dyDescent="0.25">
      <c r="A17779" s="34"/>
      <c r="B17779" s="46" t="s">
        <v>9426</v>
      </c>
      <c r="C17779" s="40" t="str">
        <f>C17778</f>
        <v>ASIGNACIONES DIRECTAS ANTICIPADAS (5% DEL SGR)</v>
      </c>
      <c r="D17779" s="39" t="str">
        <f>D17778</f>
        <v xml:space="preserve">BOYACÁ                                            </v>
      </c>
      <c r="E17779" s="39" t="str">
        <f>E17778</f>
        <v>15407</v>
      </c>
      <c r="F17779" s="39" t="str">
        <f>F17778</f>
        <v xml:space="preserve">VILLA DE LEYVA                                    </v>
      </c>
      <c r="G17779" s="39" t="s">
        <v>10656</v>
      </c>
      <c r="H17779" s="20">
        <f>SUBTOTAL(9,H17773:H17778)</f>
        <v>3352771</v>
      </c>
      <c r="I17779" s="20">
        <f>SUBTOTAL(9,I17773:I17778)</f>
        <v>3558902</v>
      </c>
      <c r="J17779" s="42">
        <f>+I17779/H17779</f>
        <v>1.0614807870862639</v>
      </c>
      <c r="K17779" s="20">
        <f>SUBTOTAL(9,K17773:K17778)</f>
        <v>747983</v>
      </c>
      <c r="L17779" s="20">
        <f>SUBTOTAL(9,L17773:L17778)</f>
        <v>1030656</v>
      </c>
      <c r="M17779" s="7">
        <f>IFERROR((L17779/K17779),"N.A")</f>
        <v>1.3779136691609302</v>
      </c>
    </row>
    <row r="17780" spans="1:13" s="14" customFormat="1" ht="30" outlineLevel="2" x14ac:dyDescent="0.25">
      <c r="A17780" s="34"/>
      <c r="B17780" s="44" t="s">
        <v>4743</v>
      </c>
      <c r="C17780" s="31" t="s">
        <v>4158</v>
      </c>
      <c r="D17780" s="14" t="s">
        <v>2270</v>
      </c>
      <c r="E17780" s="14" t="s">
        <v>2482</v>
      </c>
      <c r="F17780" s="14" t="s">
        <v>2483</v>
      </c>
      <c r="G17780" s="14" t="s">
        <v>16</v>
      </c>
      <c r="H17780" s="15">
        <v>108385465</v>
      </c>
      <c r="I17780" s="15">
        <v>108385465</v>
      </c>
      <c r="J17780" s="16">
        <f>IFERROR((I17780/H17780),0)</f>
        <v>1</v>
      </c>
      <c r="K17780" s="15">
        <v>79426307</v>
      </c>
      <c r="L17780" s="15">
        <v>108385465</v>
      </c>
      <c r="M17780" s="17">
        <f>L17780/K17780</f>
        <v>1.3646041103232962</v>
      </c>
    </row>
    <row r="17781" spans="1:13" s="14" customFormat="1" ht="30" outlineLevel="2" x14ac:dyDescent="0.25">
      <c r="A17781" s="34"/>
      <c r="B17781" s="44" t="s">
        <v>4743</v>
      </c>
      <c r="C17781" s="31" t="s">
        <v>4158</v>
      </c>
      <c r="D17781" s="14" t="s">
        <v>2270</v>
      </c>
      <c r="E17781" s="14" t="s">
        <v>2482</v>
      </c>
      <c r="F17781" s="14" t="s">
        <v>2483</v>
      </c>
      <c r="G17781" s="14" t="s">
        <v>6109</v>
      </c>
      <c r="H17781" s="20">
        <v>359952221</v>
      </c>
      <c r="I17781" s="20">
        <v>359952221</v>
      </c>
      <c r="J17781" s="21">
        <f>IFERROR((I17781/H17781),0)</f>
        <v>1</v>
      </c>
      <c r="K17781" s="20"/>
      <c r="L17781" s="20"/>
      <c r="M17781" s="22"/>
    </row>
    <row r="17782" spans="1:13" s="14" customFormat="1" ht="30" outlineLevel="2" x14ac:dyDescent="0.25">
      <c r="A17782" s="34"/>
      <c r="B17782" s="44" t="s">
        <v>4743</v>
      </c>
      <c r="C17782" s="31" t="s">
        <v>4158</v>
      </c>
      <c r="D17782" s="14" t="s">
        <v>2270</v>
      </c>
      <c r="E17782" s="14" t="s">
        <v>2482</v>
      </c>
      <c r="F17782" s="14" t="s">
        <v>2483</v>
      </c>
      <c r="G17782" s="14" t="s">
        <v>6481</v>
      </c>
      <c r="H17782" s="20">
        <v>670</v>
      </c>
      <c r="I17782" s="20">
        <v>670</v>
      </c>
      <c r="J17782" s="21">
        <f>IFERROR((I17782/H17782),0)</f>
        <v>1</v>
      </c>
      <c r="K17782" s="20"/>
      <c r="L17782" s="20"/>
      <c r="M17782" s="22"/>
    </row>
    <row r="17783" spans="1:13" s="14" customFormat="1" ht="30" outlineLevel="2" x14ac:dyDescent="0.25">
      <c r="A17783" s="34"/>
      <c r="B17783" s="44" t="s">
        <v>4743</v>
      </c>
      <c r="C17783" s="31" t="s">
        <v>4158</v>
      </c>
      <c r="D17783" s="14" t="s">
        <v>2270</v>
      </c>
      <c r="E17783" s="14" t="s">
        <v>2482</v>
      </c>
      <c r="F17783" s="14" t="s">
        <v>2483</v>
      </c>
      <c r="G17783" s="14" t="s">
        <v>6485</v>
      </c>
      <c r="H17783" s="20">
        <v>34310697</v>
      </c>
      <c r="I17783" s="20">
        <v>34310697</v>
      </c>
      <c r="J17783" s="22"/>
      <c r="K17783" s="25"/>
      <c r="L17783" s="25"/>
      <c r="M17783" s="22"/>
    </row>
    <row r="17784" spans="1:13" s="14" customFormat="1" ht="30" outlineLevel="2" x14ac:dyDescent="0.25">
      <c r="A17784" s="34"/>
      <c r="B17784" s="44" t="s">
        <v>4743</v>
      </c>
      <c r="C17784" s="31" t="s">
        <v>4158</v>
      </c>
      <c r="D17784" s="14" t="s">
        <v>2270</v>
      </c>
      <c r="E17784" s="14" t="s">
        <v>2482</v>
      </c>
      <c r="F17784" s="14" t="s">
        <v>2483</v>
      </c>
      <c r="G17784" s="14" t="s">
        <v>6492</v>
      </c>
      <c r="H17784" s="20">
        <v>17547912</v>
      </c>
      <c r="I17784" s="20">
        <v>17547912</v>
      </c>
      <c r="J17784" s="21">
        <f>IFERROR((I17784/H17784),0)</f>
        <v>1</v>
      </c>
      <c r="K17784" s="20"/>
      <c r="L17784" s="20"/>
      <c r="M17784" s="22"/>
    </row>
    <row r="17785" spans="1:13" s="14" customFormat="1" ht="30" outlineLevel="2" x14ac:dyDescent="0.25">
      <c r="A17785" s="34"/>
      <c r="B17785" s="44" t="s">
        <v>4743</v>
      </c>
      <c r="C17785" s="31" t="s">
        <v>4158</v>
      </c>
      <c r="D17785" s="14" t="s">
        <v>2270</v>
      </c>
      <c r="E17785" s="14" t="s">
        <v>2482</v>
      </c>
      <c r="F17785" s="14" t="s">
        <v>2483</v>
      </c>
      <c r="G17785" s="14" t="s">
        <v>6493</v>
      </c>
      <c r="H17785" s="20">
        <v>-21677093</v>
      </c>
      <c r="I17785" s="20"/>
      <c r="J17785" s="21">
        <f>IFERROR((I17785/H17785),0)</f>
        <v>0</v>
      </c>
      <c r="K17785" s="20"/>
      <c r="L17785" s="20"/>
      <c r="M17785" s="22"/>
    </row>
    <row r="17786" spans="1:13" s="14" customFormat="1" ht="30" outlineLevel="1" x14ac:dyDescent="0.25">
      <c r="A17786" s="34"/>
      <c r="B17786" s="46" t="s">
        <v>9427</v>
      </c>
      <c r="C17786" s="40" t="str">
        <f>C17785</f>
        <v>ASIGNACIONES DIRECTAS ANTICIPADAS (5% DEL SGR)</v>
      </c>
      <c r="D17786" s="39" t="str">
        <f>D17785</f>
        <v xml:space="preserve">BOYACÁ                                            </v>
      </c>
      <c r="E17786" s="39" t="str">
        <f>E17785</f>
        <v>15403</v>
      </c>
      <c r="F17786" s="39" t="str">
        <f>F17785</f>
        <v xml:space="preserve">LA UVITA                                          </v>
      </c>
      <c r="G17786" s="39" t="s">
        <v>10656</v>
      </c>
      <c r="H17786" s="20">
        <f>SUBTOTAL(9,H17780:H17785)</f>
        <v>498519872</v>
      </c>
      <c r="I17786" s="20">
        <f>SUBTOTAL(9,I17780:I17785)</f>
        <v>520196965</v>
      </c>
      <c r="J17786" s="42">
        <f>+I17786/H17786</f>
        <v>1.0434829065349676</v>
      </c>
      <c r="K17786" s="20">
        <f>SUBTOTAL(9,K17780:K17785)</f>
        <v>79426307</v>
      </c>
      <c r="L17786" s="20">
        <f>SUBTOTAL(9,L17780:L17785)</f>
        <v>108385465</v>
      </c>
      <c r="M17786" s="7">
        <f>IFERROR((L17786/K17786),"N.A")</f>
        <v>1.3646041103232962</v>
      </c>
    </row>
    <row r="17787" spans="1:13" s="14" customFormat="1" ht="30" outlineLevel="2" x14ac:dyDescent="0.25">
      <c r="A17787" s="34"/>
      <c r="B17787" s="44" t="s">
        <v>4744</v>
      </c>
      <c r="C17787" s="31" t="s">
        <v>4158</v>
      </c>
      <c r="D17787" s="14" t="s">
        <v>2270</v>
      </c>
      <c r="E17787" s="14" t="s">
        <v>2485</v>
      </c>
      <c r="F17787" s="14" t="s">
        <v>275</v>
      </c>
      <c r="G17787" s="14" t="s">
        <v>16</v>
      </c>
      <c r="H17787" s="15">
        <v>20969849</v>
      </c>
      <c r="I17787" s="15">
        <v>4988.1499999999996</v>
      </c>
      <c r="J17787" s="16">
        <f>IFERROR((I17787/H17787),0)</f>
        <v>2.3787248062682756E-4</v>
      </c>
      <c r="K17787" s="15">
        <v>15146044</v>
      </c>
      <c r="L17787" s="15">
        <v>4988.1499999999996</v>
      </c>
      <c r="M17787" s="17">
        <f>L17787/K17787</f>
        <v>3.2933682220915239E-4</v>
      </c>
    </row>
    <row r="17788" spans="1:13" s="14" customFormat="1" ht="30" outlineLevel="2" x14ac:dyDescent="0.25">
      <c r="A17788" s="34"/>
      <c r="B17788" s="44" t="s">
        <v>4744</v>
      </c>
      <c r="C17788" s="31" t="s">
        <v>4158</v>
      </c>
      <c r="D17788" s="14" t="s">
        <v>2270</v>
      </c>
      <c r="E17788" s="14" t="s">
        <v>2485</v>
      </c>
      <c r="F17788" s="14" t="s">
        <v>275</v>
      </c>
      <c r="G17788" s="14" t="s">
        <v>6109</v>
      </c>
      <c r="H17788" s="20">
        <v>6475955</v>
      </c>
      <c r="I17788" s="20">
        <v>6475955</v>
      </c>
      <c r="J17788" s="21">
        <f>IFERROR((I17788/H17788),0)</f>
        <v>1</v>
      </c>
      <c r="K17788" s="20"/>
      <c r="L17788" s="20"/>
      <c r="M17788" s="22"/>
    </row>
    <row r="17789" spans="1:13" s="14" customFormat="1" ht="30" outlineLevel="2" x14ac:dyDescent="0.25">
      <c r="A17789" s="34"/>
      <c r="B17789" s="44" t="s">
        <v>4744</v>
      </c>
      <c r="C17789" s="31" t="s">
        <v>4158</v>
      </c>
      <c r="D17789" s="14" t="s">
        <v>2270</v>
      </c>
      <c r="E17789" s="14" t="s">
        <v>2485</v>
      </c>
      <c r="F17789" s="14" t="s">
        <v>275</v>
      </c>
      <c r="G17789" s="14" t="s">
        <v>6481</v>
      </c>
      <c r="H17789" s="20">
        <v>130</v>
      </c>
      <c r="I17789" s="20">
        <v>130</v>
      </c>
      <c r="J17789" s="21">
        <f>IFERROR((I17789/H17789),0)</f>
        <v>1</v>
      </c>
      <c r="K17789" s="20"/>
      <c r="L17789" s="20"/>
      <c r="M17789" s="22"/>
    </row>
    <row r="17790" spans="1:13" s="14" customFormat="1" ht="30" outlineLevel="2" x14ac:dyDescent="0.25">
      <c r="A17790" s="34"/>
      <c r="B17790" s="44" t="s">
        <v>4744</v>
      </c>
      <c r="C17790" s="31" t="s">
        <v>4158</v>
      </c>
      <c r="D17790" s="14" t="s">
        <v>2270</v>
      </c>
      <c r="E17790" s="14" t="s">
        <v>2485</v>
      </c>
      <c r="F17790" s="14" t="s">
        <v>275</v>
      </c>
      <c r="G17790" s="14" t="s">
        <v>6492</v>
      </c>
      <c r="H17790" s="20">
        <v>3268596</v>
      </c>
      <c r="I17790" s="20">
        <v>3268596</v>
      </c>
      <c r="J17790" s="21">
        <f>IFERROR((I17790/H17790),0)</f>
        <v>1</v>
      </c>
      <c r="K17790" s="20"/>
      <c r="L17790" s="20"/>
      <c r="M17790" s="22"/>
    </row>
    <row r="17791" spans="1:13" s="14" customFormat="1" ht="30" outlineLevel="2" x14ac:dyDescent="0.25">
      <c r="A17791" s="34"/>
      <c r="B17791" s="44" t="s">
        <v>4744</v>
      </c>
      <c r="C17791" s="31" t="s">
        <v>4158</v>
      </c>
      <c r="D17791" s="14" t="s">
        <v>2270</v>
      </c>
      <c r="E17791" s="14" t="s">
        <v>2485</v>
      </c>
      <c r="F17791" s="14" t="s">
        <v>275</v>
      </c>
      <c r="G17791" s="14" t="s">
        <v>6493</v>
      </c>
      <c r="H17791" s="20">
        <v>-4193970</v>
      </c>
      <c r="I17791" s="20"/>
      <c r="J17791" s="21">
        <f>IFERROR((I17791/H17791),0)</f>
        <v>0</v>
      </c>
      <c r="K17791" s="20"/>
      <c r="L17791" s="20"/>
      <c r="M17791" s="22"/>
    </row>
    <row r="17792" spans="1:13" s="14" customFormat="1" ht="30" outlineLevel="1" x14ac:dyDescent="0.25">
      <c r="A17792" s="34"/>
      <c r="B17792" s="46" t="s">
        <v>9428</v>
      </c>
      <c r="C17792" s="40" t="str">
        <f>C17791</f>
        <v>ASIGNACIONES DIRECTAS ANTICIPADAS (5% DEL SGR)</v>
      </c>
      <c r="D17792" s="39" t="str">
        <f>D17791</f>
        <v xml:space="preserve">BOYACÁ                                            </v>
      </c>
      <c r="E17792" s="39" t="str">
        <f>E17791</f>
        <v>15401</v>
      </c>
      <c r="F17792" s="39" t="str">
        <f>F17791</f>
        <v xml:space="preserve">LA VICTORIA                                       </v>
      </c>
      <c r="G17792" s="39" t="s">
        <v>10656</v>
      </c>
      <c r="H17792" s="20">
        <f>SUBTOTAL(9,H17787:H17791)</f>
        <v>26520560</v>
      </c>
      <c r="I17792" s="20">
        <f>SUBTOTAL(9,I17787:I17791)</f>
        <v>9749669.1500000004</v>
      </c>
      <c r="J17792" s="42">
        <f>+I17792/H17792</f>
        <v>0.36762682047437911</v>
      </c>
      <c r="K17792" s="20">
        <f>SUBTOTAL(9,K17787:K17791)</f>
        <v>15146044</v>
      </c>
      <c r="L17792" s="20">
        <f>SUBTOTAL(9,L17787:L17791)</f>
        <v>4988.1499999999996</v>
      </c>
      <c r="M17792" s="7">
        <f>IFERROR((L17792/K17792),"N.A")</f>
        <v>3.2933682220915239E-4</v>
      </c>
    </row>
    <row r="17793" spans="1:13" s="14" customFormat="1" ht="30" outlineLevel="2" x14ac:dyDescent="0.25">
      <c r="A17793" s="34"/>
      <c r="B17793" s="44" t="s">
        <v>4745</v>
      </c>
      <c r="C17793" s="31" t="s">
        <v>4158</v>
      </c>
      <c r="D17793" s="14" t="s">
        <v>2270</v>
      </c>
      <c r="E17793" s="14" t="s">
        <v>2493</v>
      </c>
      <c r="F17793" s="14" t="s">
        <v>2494</v>
      </c>
      <c r="G17793" s="14" t="s">
        <v>16</v>
      </c>
      <c r="H17793" s="15">
        <v>129323444</v>
      </c>
      <c r="I17793" s="15">
        <v>90443508.219999999</v>
      </c>
      <c r="J17793" s="16">
        <f>IFERROR((I17793/H17793),0)</f>
        <v>0.69935895165303519</v>
      </c>
      <c r="K17793" s="15">
        <v>93597127</v>
      </c>
      <c r="L17793" s="15">
        <v>90443508.219999999</v>
      </c>
      <c r="M17793" s="17">
        <f>L17793/K17793</f>
        <v>0.96630645746209709</v>
      </c>
    </row>
    <row r="17794" spans="1:13" s="14" customFormat="1" ht="30" outlineLevel="2" x14ac:dyDescent="0.25">
      <c r="A17794" s="34"/>
      <c r="B17794" s="44" t="s">
        <v>4745</v>
      </c>
      <c r="C17794" s="31" t="s">
        <v>4158</v>
      </c>
      <c r="D17794" s="14" t="s">
        <v>2270</v>
      </c>
      <c r="E17794" s="14" t="s">
        <v>2493</v>
      </c>
      <c r="F17794" s="14" t="s">
        <v>2494</v>
      </c>
      <c r="G17794" s="14" t="s">
        <v>6109</v>
      </c>
      <c r="H17794" s="20">
        <v>716842788</v>
      </c>
      <c r="I17794" s="20">
        <v>716842788</v>
      </c>
      <c r="J17794" s="21">
        <f>IFERROR((I17794/H17794),0)</f>
        <v>1</v>
      </c>
      <c r="K17794" s="20"/>
      <c r="L17794" s="20"/>
      <c r="M17794" s="22"/>
    </row>
    <row r="17795" spans="1:13" s="14" customFormat="1" ht="30" outlineLevel="2" x14ac:dyDescent="0.25">
      <c r="A17795" s="34"/>
      <c r="B17795" s="44" t="s">
        <v>4745</v>
      </c>
      <c r="C17795" s="31" t="s">
        <v>4158</v>
      </c>
      <c r="D17795" s="14" t="s">
        <v>2270</v>
      </c>
      <c r="E17795" s="14" t="s">
        <v>2493</v>
      </c>
      <c r="F17795" s="14" t="s">
        <v>2494</v>
      </c>
      <c r="G17795" s="14" t="s">
        <v>6481</v>
      </c>
      <c r="H17795" s="20">
        <v>800</v>
      </c>
      <c r="I17795" s="20">
        <v>800</v>
      </c>
      <c r="J17795" s="21">
        <f>IFERROR((I17795/H17795),0)</f>
        <v>1</v>
      </c>
      <c r="K17795" s="20"/>
      <c r="L17795" s="20"/>
      <c r="M17795" s="22"/>
    </row>
    <row r="17796" spans="1:13" s="14" customFormat="1" ht="30" outlineLevel="2" x14ac:dyDescent="0.25">
      <c r="A17796" s="34"/>
      <c r="B17796" s="44" t="s">
        <v>4745</v>
      </c>
      <c r="C17796" s="31" t="s">
        <v>4158</v>
      </c>
      <c r="D17796" s="14" t="s">
        <v>2270</v>
      </c>
      <c r="E17796" s="14" t="s">
        <v>2493</v>
      </c>
      <c r="F17796" s="14" t="s">
        <v>2494</v>
      </c>
      <c r="G17796" s="14" t="s">
        <v>6485</v>
      </c>
      <c r="H17796" s="20">
        <v>54993169</v>
      </c>
      <c r="I17796" s="20">
        <v>54993169</v>
      </c>
      <c r="J17796" s="22"/>
      <c r="K17796" s="25"/>
      <c r="L17796" s="25"/>
      <c r="M17796" s="22"/>
    </row>
    <row r="17797" spans="1:13" s="14" customFormat="1" ht="30" outlineLevel="2" x14ac:dyDescent="0.25">
      <c r="A17797" s="34"/>
      <c r="B17797" s="44" t="s">
        <v>4745</v>
      </c>
      <c r="C17797" s="31" t="s">
        <v>4158</v>
      </c>
      <c r="D17797" s="14" t="s">
        <v>2270</v>
      </c>
      <c r="E17797" s="14" t="s">
        <v>2493</v>
      </c>
      <c r="F17797" s="14" t="s">
        <v>2494</v>
      </c>
      <c r="G17797" s="14" t="s">
        <v>6492</v>
      </c>
      <c r="H17797" s="20">
        <v>20266429</v>
      </c>
      <c r="I17797" s="20">
        <v>20266429</v>
      </c>
      <c r="J17797" s="21">
        <f>IFERROR((I17797/H17797),0)</f>
        <v>1</v>
      </c>
      <c r="K17797" s="20"/>
      <c r="L17797" s="20"/>
      <c r="M17797" s="22"/>
    </row>
    <row r="17798" spans="1:13" s="14" customFormat="1" ht="30" outlineLevel="2" x14ac:dyDescent="0.25">
      <c r="A17798" s="34"/>
      <c r="B17798" s="44" t="s">
        <v>4745</v>
      </c>
      <c r="C17798" s="31" t="s">
        <v>4158</v>
      </c>
      <c r="D17798" s="14" t="s">
        <v>2270</v>
      </c>
      <c r="E17798" s="14" t="s">
        <v>2493</v>
      </c>
      <c r="F17798" s="14" t="s">
        <v>2494</v>
      </c>
      <c r="G17798" s="14" t="s">
        <v>6493</v>
      </c>
      <c r="H17798" s="20">
        <v>-25864689</v>
      </c>
      <c r="I17798" s="20"/>
      <c r="J17798" s="21">
        <f>IFERROR((I17798/H17798),0)</f>
        <v>0</v>
      </c>
      <c r="K17798" s="20"/>
      <c r="L17798" s="20"/>
      <c r="M17798" s="22"/>
    </row>
    <row r="17799" spans="1:13" s="14" customFormat="1" ht="30" outlineLevel="1" x14ac:dyDescent="0.25">
      <c r="A17799" s="34"/>
      <c r="B17799" s="46" t="s">
        <v>9429</v>
      </c>
      <c r="C17799" s="40" t="str">
        <f>C17798</f>
        <v>ASIGNACIONES DIRECTAS ANTICIPADAS (5% DEL SGR)</v>
      </c>
      <c r="D17799" s="39" t="str">
        <f>D17798</f>
        <v xml:space="preserve">BOYACÁ                                            </v>
      </c>
      <c r="E17799" s="39" t="str">
        <f>E17798</f>
        <v>15368</v>
      </c>
      <c r="F17799" s="39" t="str">
        <f>F17798</f>
        <v xml:space="preserve">JERICÓ                                            </v>
      </c>
      <c r="G17799" s="39" t="s">
        <v>10656</v>
      </c>
      <c r="H17799" s="20">
        <f>SUBTOTAL(9,H17793:H17798)</f>
        <v>895561941</v>
      </c>
      <c r="I17799" s="20">
        <f>SUBTOTAL(9,I17793:I17798)</f>
        <v>882546694.22000003</v>
      </c>
      <c r="J17799" s="42">
        <f>+I17799/H17799</f>
        <v>0.98546694965010806</v>
      </c>
      <c r="K17799" s="20">
        <f>SUBTOTAL(9,K17793:K17798)</f>
        <v>93597127</v>
      </c>
      <c r="L17799" s="20">
        <f>SUBTOTAL(9,L17793:L17798)</f>
        <v>90443508.219999999</v>
      </c>
      <c r="M17799" s="7">
        <f>IFERROR((L17799/K17799),"N.A")</f>
        <v>0.96630645746209709</v>
      </c>
    </row>
    <row r="17800" spans="1:13" s="14" customFormat="1" ht="30" outlineLevel="2" x14ac:dyDescent="0.25">
      <c r="A17800" s="34"/>
      <c r="B17800" s="44" t="s">
        <v>4746</v>
      </c>
      <c r="C17800" s="31" t="s">
        <v>4158</v>
      </c>
      <c r="D17800" s="14" t="s">
        <v>2270</v>
      </c>
      <c r="E17800" s="14" t="s">
        <v>2496</v>
      </c>
      <c r="F17800" s="14" t="s">
        <v>2497</v>
      </c>
      <c r="G17800" s="14" t="s">
        <v>16</v>
      </c>
      <c r="H17800" s="15">
        <v>45619</v>
      </c>
      <c r="I17800" s="15">
        <v>45619</v>
      </c>
      <c r="J17800" s="16">
        <f>IFERROR((I17800/H17800),0)</f>
        <v>1</v>
      </c>
      <c r="K17800" s="15">
        <v>32949</v>
      </c>
      <c r="L17800" s="15">
        <v>45619</v>
      </c>
      <c r="M17800" s="17">
        <f>L17800/K17800</f>
        <v>1.3845336732526026</v>
      </c>
    </row>
    <row r="17801" spans="1:13" s="14" customFormat="1" ht="30" outlineLevel="2" x14ac:dyDescent="0.25">
      <c r="A17801" s="34"/>
      <c r="B17801" s="44" t="s">
        <v>4746</v>
      </c>
      <c r="C17801" s="31" t="s">
        <v>4158</v>
      </c>
      <c r="D17801" s="14" t="s">
        <v>2270</v>
      </c>
      <c r="E17801" s="14" t="s">
        <v>2496</v>
      </c>
      <c r="F17801" s="14" t="s">
        <v>2497</v>
      </c>
      <c r="G17801" s="14" t="s">
        <v>6109</v>
      </c>
      <c r="H17801" s="20">
        <v>93120</v>
      </c>
      <c r="I17801" s="20">
        <v>93120</v>
      </c>
      <c r="J17801" s="21">
        <f>IFERROR((I17801/H17801),0)</f>
        <v>1</v>
      </c>
      <c r="K17801" s="20"/>
      <c r="L17801" s="20"/>
      <c r="M17801" s="22"/>
    </row>
    <row r="17802" spans="1:13" s="14" customFormat="1" ht="30" outlineLevel="2" x14ac:dyDescent="0.25">
      <c r="A17802" s="34"/>
      <c r="B17802" s="44" t="s">
        <v>4746</v>
      </c>
      <c r="C17802" s="31" t="s">
        <v>4158</v>
      </c>
      <c r="D17802" s="14" t="s">
        <v>2270</v>
      </c>
      <c r="E17802" s="14" t="s">
        <v>2496</v>
      </c>
      <c r="F17802" s="14" t="s">
        <v>2497</v>
      </c>
      <c r="G17802" s="14" t="s">
        <v>6492</v>
      </c>
      <c r="H17802" s="20">
        <v>7111</v>
      </c>
      <c r="I17802" s="20">
        <v>7111</v>
      </c>
      <c r="J17802" s="21">
        <f>IFERROR((I17802/H17802),0)</f>
        <v>1</v>
      </c>
      <c r="K17802" s="20"/>
      <c r="L17802" s="20"/>
      <c r="M17802" s="22"/>
    </row>
    <row r="17803" spans="1:13" s="14" customFormat="1" ht="30" outlineLevel="2" x14ac:dyDescent="0.25">
      <c r="A17803" s="34"/>
      <c r="B17803" s="44" t="s">
        <v>4746</v>
      </c>
      <c r="C17803" s="31" t="s">
        <v>4158</v>
      </c>
      <c r="D17803" s="14" t="s">
        <v>2270</v>
      </c>
      <c r="E17803" s="14" t="s">
        <v>2496</v>
      </c>
      <c r="F17803" s="14" t="s">
        <v>2497</v>
      </c>
      <c r="G17803" s="14" t="s">
        <v>6493</v>
      </c>
      <c r="H17803" s="20">
        <v>-9124</v>
      </c>
      <c r="I17803" s="20"/>
      <c r="J17803" s="21">
        <f>IFERROR((I17803/H17803),0)</f>
        <v>0</v>
      </c>
      <c r="K17803" s="20"/>
      <c r="L17803" s="20"/>
      <c r="M17803" s="22"/>
    </row>
    <row r="17804" spans="1:13" s="14" customFormat="1" ht="30" outlineLevel="1" x14ac:dyDescent="0.25">
      <c r="A17804" s="34"/>
      <c r="B17804" s="46" t="s">
        <v>9430</v>
      </c>
      <c r="C17804" s="40" t="str">
        <f>C17803</f>
        <v>ASIGNACIONES DIRECTAS ANTICIPADAS (5% DEL SGR)</v>
      </c>
      <c r="D17804" s="39" t="str">
        <f>D17803</f>
        <v xml:space="preserve">BOYACÁ                                            </v>
      </c>
      <c r="E17804" s="39" t="str">
        <f>E17803</f>
        <v>15367</v>
      </c>
      <c r="F17804" s="39" t="str">
        <f>F17803</f>
        <v xml:space="preserve">JENESANO                                          </v>
      </c>
      <c r="G17804" s="39" t="s">
        <v>10656</v>
      </c>
      <c r="H17804" s="20">
        <f>SUBTOTAL(9,H17800:H17803)</f>
        <v>136726</v>
      </c>
      <c r="I17804" s="20">
        <f>SUBTOTAL(9,I17800:I17803)</f>
        <v>145850</v>
      </c>
      <c r="J17804" s="42">
        <f>+I17804/H17804</f>
        <v>1.066732004154294</v>
      </c>
      <c r="K17804" s="20">
        <f>SUBTOTAL(9,K17800:K17803)</f>
        <v>32949</v>
      </c>
      <c r="L17804" s="20">
        <f>SUBTOTAL(9,L17800:L17803)</f>
        <v>45619</v>
      </c>
      <c r="M17804" s="7">
        <f>IFERROR((L17804/K17804),"N.A")</f>
        <v>1.3845336732526026</v>
      </c>
    </row>
    <row r="17805" spans="1:13" s="14" customFormat="1" ht="30" outlineLevel="2" x14ac:dyDescent="0.25">
      <c r="A17805" s="34"/>
      <c r="B17805" s="44" t="s">
        <v>4747</v>
      </c>
      <c r="C17805" s="31" t="s">
        <v>4158</v>
      </c>
      <c r="D17805" s="14" t="s">
        <v>2270</v>
      </c>
      <c r="E17805" s="14" t="s">
        <v>2499</v>
      </c>
      <c r="F17805" s="14" t="s">
        <v>2500</v>
      </c>
      <c r="G17805" s="14" t="s">
        <v>16</v>
      </c>
      <c r="H17805" s="15">
        <v>61714064</v>
      </c>
      <c r="I17805" s="15">
        <v>26798232.890000001</v>
      </c>
      <c r="J17805" s="16">
        <f>IFERROR((I17805/H17805),0)</f>
        <v>0.4342321855517407</v>
      </c>
      <c r="K17805" s="15">
        <v>44916766</v>
      </c>
      <c r="L17805" s="15">
        <v>26798232.890000001</v>
      </c>
      <c r="M17805" s="17">
        <f>L17805/K17805</f>
        <v>0.5966198209817688</v>
      </c>
    </row>
    <row r="17806" spans="1:13" s="14" customFormat="1" ht="30" outlineLevel="2" x14ac:dyDescent="0.25">
      <c r="A17806" s="34"/>
      <c r="B17806" s="44" t="s">
        <v>4747</v>
      </c>
      <c r="C17806" s="31" t="s">
        <v>4158</v>
      </c>
      <c r="D17806" s="14" t="s">
        <v>2270</v>
      </c>
      <c r="E17806" s="14" t="s">
        <v>2499</v>
      </c>
      <c r="F17806" s="14" t="s">
        <v>2500</v>
      </c>
      <c r="G17806" s="14" t="s">
        <v>6109</v>
      </c>
      <c r="H17806" s="20">
        <v>179586295</v>
      </c>
      <c r="I17806" s="20">
        <v>179586295</v>
      </c>
      <c r="J17806" s="21">
        <f>IFERROR((I17806/H17806),0)</f>
        <v>1</v>
      </c>
      <c r="K17806" s="20"/>
      <c r="L17806" s="20"/>
      <c r="M17806" s="22"/>
    </row>
    <row r="17807" spans="1:13" s="14" customFormat="1" ht="30" outlineLevel="2" x14ac:dyDescent="0.25">
      <c r="A17807" s="34"/>
      <c r="B17807" s="44" t="s">
        <v>4747</v>
      </c>
      <c r="C17807" s="31" t="s">
        <v>4158</v>
      </c>
      <c r="D17807" s="14" t="s">
        <v>2270</v>
      </c>
      <c r="E17807" s="14" t="s">
        <v>2499</v>
      </c>
      <c r="F17807" s="14" t="s">
        <v>2500</v>
      </c>
      <c r="G17807" s="14" t="s">
        <v>6481</v>
      </c>
      <c r="H17807" s="20">
        <v>382</v>
      </c>
      <c r="I17807" s="20">
        <v>382</v>
      </c>
      <c r="J17807" s="21">
        <f>IFERROR((I17807/H17807),0)</f>
        <v>1</v>
      </c>
      <c r="K17807" s="20"/>
      <c r="L17807" s="20"/>
      <c r="M17807" s="22"/>
    </row>
    <row r="17808" spans="1:13" s="14" customFormat="1" ht="30" outlineLevel="2" x14ac:dyDescent="0.25">
      <c r="A17808" s="34"/>
      <c r="B17808" s="44" t="s">
        <v>4747</v>
      </c>
      <c r="C17808" s="31" t="s">
        <v>4158</v>
      </c>
      <c r="D17808" s="14" t="s">
        <v>2270</v>
      </c>
      <c r="E17808" s="14" t="s">
        <v>2499</v>
      </c>
      <c r="F17808" s="14" t="s">
        <v>2500</v>
      </c>
      <c r="G17808" s="14" t="s">
        <v>6485</v>
      </c>
      <c r="H17808" s="20">
        <v>51143702</v>
      </c>
      <c r="I17808" s="20">
        <v>51143702</v>
      </c>
      <c r="J17808" s="22"/>
      <c r="K17808" s="25"/>
      <c r="L17808" s="25"/>
      <c r="M17808" s="22"/>
    </row>
    <row r="17809" spans="1:13" s="14" customFormat="1" ht="30" outlineLevel="2" x14ac:dyDescent="0.25">
      <c r="A17809" s="34"/>
      <c r="B17809" s="44" t="s">
        <v>4747</v>
      </c>
      <c r="C17809" s="31" t="s">
        <v>4158</v>
      </c>
      <c r="D17809" s="14" t="s">
        <v>2270</v>
      </c>
      <c r="E17809" s="14" t="s">
        <v>2499</v>
      </c>
      <c r="F17809" s="14" t="s">
        <v>2500</v>
      </c>
      <c r="G17809" s="14" t="s">
        <v>6492</v>
      </c>
      <c r="H17809" s="20">
        <v>9815291</v>
      </c>
      <c r="I17809" s="20">
        <v>9815291</v>
      </c>
      <c r="J17809" s="21">
        <f>IFERROR((I17809/H17809),0)</f>
        <v>1</v>
      </c>
      <c r="K17809" s="20"/>
      <c r="L17809" s="20"/>
      <c r="M17809" s="22"/>
    </row>
    <row r="17810" spans="1:13" s="14" customFormat="1" ht="30" outlineLevel="2" x14ac:dyDescent="0.25">
      <c r="A17810" s="34"/>
      <c r="B17810" s="44" t="s">
        <v>4747</v>
      </c>
      <c r="C17810" s="31" t="s">
        <v>4158</v>
      </c>
      <c r="D17810" s="14" t="s">
        <v>2270</v>
      </c>
      <c r="E17810" s="14" t="s">
        <v>2499</v>
      </c>
      <c r="F17810" s="14" t="s">
        <v>2500</v>
      </c>
      <c r="G17810" s="14" t="s">
        <v>6493</v>
      </c>
      <c r="H17810" s="20">
        <v>-12342813</v>
      </c>
      <c r="I17810" s="20"/>
      <c r="J17810" s="21">
        <f>IFERROR((I17810/H17810),0)</f>
        <v>0</v>
      </c>
      <c r="K17810" s="20"/>
      <c r="L17810" s="20"/>
      <c r="M17810" s="22"/>
    </row>
    <row r="17811" spans="1:13" s="14" customFormat="1" ht="30" outlineLevel="1" x14ac:dyDescent="0.25">
      <c r="A17811" s="34"/>
      <c r="B17811" s="46" t="s">
        <v>9431</v>
      </c>
      <c r="C17811" s="40" t="str">
        <f>C17810</f>
        <v>ASIGNACIONES DIRECTAS ANTICIPADAS (5% DEL SGR)</v>
      </c>
      <c r="D17811" s="39" t="str">
        <f>D17810</f>
        <v xml:space="preserve">BOYACÁ                                            </v>
      </c>
      <c r="E17811" s="39" t="str">
        <f>E17810</f>
        <v>15362</v>
      </c>
      <c r="F17811" s="39" t="str">
        <f>F17810</f>
        <v xml:space="preserve">IZA                                               </v>
      </c>
      <c r="G17811" s="39" t="s">
        <v>10656</v>
      </c>
      <c r="H17811" s="20">
        <f>SUBTOTAL(9,H17805:H17810)</f>
        <v>289916921</v>
      </c>
      <c r="I17811" s="20">
        <f>SUBTOTAL(9,I17805:I17810)</f>
        <v>267343902.88999999</v>
      </c>
      <c r="J17811" s="42">
        <f>+I17811/H17811</f>
        <v>0.9221397011525243</v>
      </c>
      <c r="K17811" s="20">
        <f>SUBTOTAL(9,K17805:K17810)</f>
        <v>44916766</v>
      </c>
      <c r="L17811" s="20">
        <f>SUBTOTAL(9,L17805:L17810)</f>
        <v>26798232.890000001</v>
      </c>
      <c r="M17811" s="7">
        <f>IFERROR((L17811/K17811),"N.A")</f>
        <v>0.5966198209817688</v>
      </c>
    </row>
    <row r="17812" spans="1:13" s="14" customFormat="1" ht="30" outlineLevel="2" x14ac:dyDescent="0.25">
      <c r="A17812" s="34"/>
      <c r="B17812" s="44" t="s">
        <v>4748</v>
      </c>
      <c r="C17812" s="31" t="s">
        <v>4158</v>
      </c>
      <c r="D17812" s="14" t="s">
        <v>2270</v>
      </c>
      <c r="E17812" s="14" t="s">
        <v>2505</v>
      </c>
      <c r="F17812" s="14" t="s">
        <v>2506</v>
      </c>
      <c r="G17812" s="14" t="s">
        <v>16</v>
      </c>
      <c r="H17812" s="15">
        <v>2148354</v>
      </c>
      <c r="I17812" s="15">
        <v>1047613.09</v>
      </c>
      <c r="J17812" s="16">
        <f>IFERROR((I17812/H17812),0)</f>
        <v>0.48763522678292309</v>
      </c>
      <c r="K17812" s="15">
        <v>1551329</v>
      </c>
      <c r="L17812" s="15">
        <v>1047613.09</v>
      </c>
      <c r="M17812" s="17">
        <f>L17812/K17812</f>
        <v>0.67530039727227431</v>
      </c>
    </row>
    <row r="17813" spans="1:13" s="14" customFormat="1" ht="30" outlineLevel="2" x14ac:dyDescent="0.25">
      <c r="A17813" s="34"/>
      <c r="B17813" s="44" t="s">
        <v>4748</v>
      </c>
      <c r="C17813" s="31" t="s">
        <v>4158</v>
      </c>
      <c r="D17813" s="14" t="s">
        <v>2270</v>
      </c>
      <c r="E17813" s="14" t="s">
        <v>2505</v>
      </c>
      <c r="F17813" s="14" t="s">
        <v>2506</v>
      </c>
      <c r="G17813" s="14" t="s">
        <v>6109</v>
      </c>
      <c r="H17813" s="20">
        <v>2818591</v>
      </c>
      <c r="I17813" s="20">
        <v>2818591</v>
      </c>
      <c r="J17813" s="21">
        <f>IFERROR((I17813/H17813),0)</f>
        <v>1</v>
      </c>
      <c r="K17813" s="20"/>
      <c r="L17813" s="20"/>
      <c r="M17813" s="22"/>
    </row>
    <row r="17814" spans="1:13" s="14" customFormat="1" ht="30" outlineLevel="2" x14ac:dyDescent="0.25">
      <c r="A17814" s="34"/>
      <c r="B17814" s="44" t="s">
        <v>4748</v>
      </c>
      <c r="C17814" s="31" t="s">
        <v>4158</v>
      </c>
      <c r="D17814" s="14" t="s">
        <v>2270</v>
      </c>
      <c r="E17814" s="14" t="s">
        <v>2505</v>
      </c>
      <c r="F17814" s="14" t="s">
        <v>2506</v>
      </c>
      <c r="G17814" s="14" t="s">
        <v>6481</v>
      </c>
      <c r="H17814" s="20">
        <v>13</v>
      </c>
      <c r="I17814" s="20">
        <v>13</v>
      </c>
      <c r="J17814" s="21">
        <f>IFERROR((I17814/H17814),0)</f>
        <v>1</v>
      </c>
      <c r="K17814" s="20"/>
      <c r="L17814" s="20"/>
      <c r="M17814" s="22"/>
    </row>
    <row r="17815" spans="1:13" s="14" customFormat="1" ht="30" outlineLevel="2" x14ac:dyDescent="0.25">
      <c r="A17815" s="34"/>
      <c r="B17815" s="44" t="s">
        <v>4748</v>
      </c>
      <c r="C17815" s="31" t="s">
        <v>4158</v>
      </c>
      <c r="D17815" s="14" t="s">
        <v>2270</v>
      </c>
      <c r="E17815" s="14" t="s">
        <v>2505</v>
      </c>
      <c r="F17815" s="14" t="s">
        <v>2506</v>
      </c>
      <c r="G17815" s="14" t="s">
        <v>6485</v>
      </c>
      <c r="H17815" s="20">
        <v>74671</v>
      </c>
      <c r="I17815" s="20">
        <v>74671</v>
      </c>
      <c r="J17815" s="22"/>
      <c r="K17815" s="25"/>
      <c r="L17815" s="25"/>
      <c r="M17815" s="22"/>
    </row>
    <row r="17816" spans="1:13" s="14" customFormat="1" ht="30" outlineLevel="2" x14ac:dyDescent="0.25">
      <c r="A17816" s="34"/>
      <c r="B17816" s="44" t="s">
        <v>4748</v>
      </c>
      <c r="C17816" s="31" t="s">
        <v>4158</v>
      </c>
      <c r="D17816" s="14" t="s">
        <v>2270</v>
      </c>
      <c r="E17816" s="14" t="s">
        <v>2505</v>
      </c>
      <c r="F17816" s="14" t="s">
        <v>2506</v>
      </c>
      <c r="G17816" s="14" t="s">
        <v>6492</v>
      </c>
      <c r="H17816" s="20">
        <v>334651</v>
      </c>
      <c r="I17816" s="20">
        <v>334651</v>
      </c>
      <c r="J17816" s="21">
        <f>IFERROR((I17816/H17816),0)</f>
        <v>1</v>
      </c>
      <c r="K17816" s="20"/>
      <c r="L17816" s="20"/>
      <c r="M17816" s="22"/>
    </row>
    <row r="17817" spans="1:13" s="14" customFormat="1" ht="30" outlineLevel="2" x14ac:dyDescent="0.25">
      <c r="A17817" s="34"/>
      <c r="B17817" s="44" t="s">
        <v>4748</v>
      </c>
      <c r="C17817" s="31" t="s">
        <v>4158</v>
      </c>
      <c r="D17817" s="14" t="s">
        <v>2270</v>
      </c>
      <c r="E17817" s="14" t="s">
        <v>2505</v>
      </c>
      <c r="F17817" s="14" t="s">
        <v>2506</v>
      </c>
      <c r="G17817" s="14" t="s">
        <v>6493</v>
      </c>
      <c r="H17817" s="20">
        <v>-429671</v>
      </c>
      <c r="I17817" s="20"/>
      <c r="J17817" s="21">
        <f>IFERROR((I17817/H17817),0)</f>
        <v>0</v>
      </c>
      <c r="K17817" s="20"/>
      <c r="L17817" s="20"/>
      <c r="M17817" s="22"/>
    </row>
    <row r="17818" spans="1:13" s="14" customFormat="1" ht="30" outlineLevel="1" x14ac:dyDescent="0.25">
      <c r="A17818" s="34"/>
      <c r="B17818" s="46" t="s">
        <v>9432</v>
      </c>
      <c r="C17818" s="40" t="str">
        <f>C17817</f>
        <v>ASIGNACIONES DIRECTAS ANTICIPADAS (5% DEL SGR)</v>
      </c>
      <c r="D17818" s="39" t="str">
        <f>D17817</f>
        <v xml:space="preserve">BOYACÁ                                            </v>
      </c>
      <c r="E17818" s="39" t="str">
        <f>E17817</f>
        <v>15325</v>
      </c>
      <c r="F17818" s="39" t="str">
        <f>F17817</f>
        <v xml:space="preserve">GUAYATÁ                                           </v>
      </c>
      <c r="G17818" s="39" t="s">
        <v>10656</v>
      </c>
      <c r="H17818" s="20">
        <f>SUBTOTAL(9,H17812:H17817)</f>
        <v>4946609</v>
      </c>
      <c r="I17818" s="20">
        <f>SUBTOTAL(9,I17812:I17817)</f>
        <v>4275539.09</v>
      </c>
      <c r="J17818" s="42">
        <f>+I17818/H17818</f>
        <v>0.86433738546952066</v>
      </c>
      <c r="K17818" s="20">
        <f>SUBTOTAL(9,K17812:K17817)</f>
        <v>1551329</v>
      </c>
      <c r="L17818" s="20">
        <f>SUBTOTAL(9,L17812:L17817)</f>
        <v>1047613.09</v>
      </c>
      <c r="M17818" s="7">
        <f>IFERROR((L17818/K17818),"N.A")</f>
        <v>0.67530039727227431</v>
      </c>
    </row>
    <row r="17819" spans="1:13" s="14" customFormat="1" ht="30" outlineLevel="2" x14ac:dyDescent="0.25">
      <c r="A17819" s="34"/>
      <c r="B17819" s="44" t="s">
        <v>4749</v>
      </c>
      <c r="C17819" s="31" t="s">
        <v>4158</v>
      </c>
      <c r="D17819" s="14" t="s">
        <v>2270</v>
      </c>
      <c r="E17819" s="14" t="s">
        <v>2508</v>
      </c>
      <c r="F17819" s="14" t="s">
        <v>2509</v>
      </c>
      <c r="G17819" s="14" t="s">
        <v>16</v>
      </c>
      <c r="H17819" s="15">
        <v>764782</v>
      </c>
      <c r="I17819" s="15">
        <v>573440.85</v>
      </c>
      <c r="J17819" s="16">
        <f>IFERROR((I17819/H17819),0)</f>
        <v>0.74980955357212897</v>
      </c>
      <c r="K17819" s="15">
        <v>550020</v>
      </c>
      <c r="L17819" s="15">
        <v>573440.85</v>
      </c>
      <c r="M17819" s="17">
        <f>L17819/K17819</f>
        <v>1.0425818152067197</v>
      </c>
    </row>
    <row r="17820" spans="1:13" s="14" customFormat="1" ht="30" outlineLevel="2" x14ac:dyDescent="0.25">
      <c r="A17820" s="34"/>
      <c r="B17820" s="44" t="s">
        <v>4749</v>
      </c>
      <c r="C17820" s="31" t="s">
        <v>4158</v>
      </c>
      <c r="D17820" s="14" t="s">
        <v>2270</v>
      </c>
      <c r="E17820" s="14" t="s">
        <v>2508</v>
      </c>
      <c r="F17820" s="14" t="s">
        <v>2509</v>
      </c>
      <c r="G17820" s="14" t="s">
        <v>6109</v>
      </c>
      <c r="H17820" s="20">
        <v>1390060</v>
      </c>
      <c r="I17820" s="20">
        <v>1390060</v>
      </c>
      <c r="J17820" s="21">
        <f>IFERROR((I17820/H17820),0)</f>
        <v>1</v>
      </c>
      <c r="K17820" s="20"/>
      <c r="L17820" s="20"/>
      <c r="M17820" s="22"/>
    </row>
    <row r="17821" spans="1:13" s="14" customFormat="1" ht="30" outlineLevel="2" x14ac:dyDescent="0.25">
      <c r="A17821" s="34"/>
      <c r="B17821" s="44" t="s">
        <v>4749</v>
      </c>
      <c r="C17821" s="31" t="s">
        <v>4158</v>
      </c>
      <c r="D17821" s="14" t="s">
        <v>2270</v>
      </c>
      <c r="E17821" s="14" t="s">
        <v>2508</v>
      </c>
      <c r="F17821" s="14" t="s">
        <v>2509</v>
      </c>
      <c r="G17821" s="14" t="s">
        <v>6481</v>
      </c>
      <c r="H17821" s="20">
        <v>5</v>
      </c>
      <c r="I17821" s="20">
        <v>5</v>
      </c>
      <c r="J17821" s="21">
        <f>IFERROR((I17821/H17821),0)</f>
        <v>1</v>
      </c>
      <c r="K17821" s="20"/>
      <c r="L17821" s="20"/>
      <c r="M17821" s="22"/>
    </row>
    <row r="17822" spans="1:13" s="14" customFormat="1" ht="30" outlineLevel="2" x14ac:dyDescent="0.25">
      <c r="A17822" s="34"/>
      <c r="B17822" s="44" t="s">
        <v>4749</v>
      </c>
      <c r="C17822" s="31" t="s">
        <v>4158</v>
      </c>
      <c r="D17822" s="14" t="s">
        <v>2270</v>
      </c>
      <c r="E17822" s="14" t="s">
        <v>2508</v>
      </c>
      <c r="F17822" s="14" t="s">
        <v>2509</v>
      </c>
      <c r="G17822" s="14" t="s">
        <v>6485</v>
      </c>
      <c r="H17822" s="20">
        <v>149944</v>
      </c>
      <c r="I17822" s="20">
        <v>149944</v>
      </c>
      <c r="J17822" s="22"/>
      <c r="K17822" s="25"/>
      <c r="L17822" s="25"/>
      <c r="M17822" s="22"/>
    </row>
    <row r="17823" spans="1:13" s="14" customFormat="1" ht="30" outlineLevel="2" x14ac:dyDescent="0.25">
      <c r="A17823" s="34"/>
      <c r="B17823" s="44" t="s">
        <v>4749</v>
      </c>
      <c r="C17823" s="31" t="s">
        <v>4158</v>
      </c>
      <c r="D17823" s="14" t="s">
        <v>2270</v>
      </c>
      <c r="E17823" s="14" t="s">
        <v>2508</v>
      </c>
      <c r="F17823" s="14" t="s">
        <v>2509</v>
      </c>
      <c r="G17823" s="14" t="s">
        <v>6492</v>
      </c>
      <c r="H17823" s="20">
        <v>117854</v>
      </c>
      <c r="I17823" s="20">
        <v>117854</v>
      </c>
      <c r="J17823" s="21">
        <f>IFERROR((I17823/H17823),0)</f>
        <v>1</v>
      </c>
      <c r="K17823" s="20"/>
      <c r="L17823" s="20"/>
      <c r="M17823" s="22"/>
    </row>
    <row r="17824" spans="1:13" s="14" customFormat="1" ht="30" outlineLevel="2" x14ac:dyDescent="0.25">
      <c r="A17824" s="34"/>
      <c r="B17824" s="44" t="s">
        <v>4749</v>
      </c>
      <c r="C17824" s="31" t="s">
        <v>4158</v>
      </c>
      <c r="D17824" s="14" t="s">
        <v>2270</v>
      </c>
      <c r="E17824" s="14" t="s">
        <v>2508</v>
      </c>
      <c r="F17824" s="14" t="s">
        <v>2509</v>
      </c>
      <c r="G17824" s="14" t="s">
        <v>6493</v>
      </c>
      <c r="H17824" s="20">
        <v>-152956</v>
      </c>
      <c r="I17824" s="20"/>
      <c r="J17824" s="21">
        <f>IFERROR((I17824/H17824),0)</f>
        <v>0</v>
      </c>
      <c r="K17824" s="20"/>
      <c r="L17824" s="20"/>
      <c r="M17824" s="22"/>
    </row>
    <row r="17825" spans="1:13" s="14" customFormat="1" ht="30" outlineLevel="1" x14ac:dyDescent="0.25">
      <c r="A17825" s="34"/>
      <c r="B17825" s="46" t="s">
        <v>9433</v>
      </c>
      <c r="C17825" s="40" t="str">
        <f>C17824</f>
        <v>ASIGNACIONES DIRECTAS ANTICIPADAS (5% DEL SGR)</v>
      </c>
      <c r="D17825" s="39" t="str">
        <f>D17824</f>
        <v xml:space="preserve">BOYACÁ                                            </v>
      </c>
      <c r="E17825" s="39" t="str">
        <f>E17824</f>
        <v>15322</v>
      </c>
      <c r="F17825" s="39" t="str">
        <f>F17824</f>
        <v xml:space="preserve">GUATEQUE                                          </v>
      </c>
      <c r="G17825" s="39" t="s">
        <v>10656</v>
      </c>
      <c r="H17825" s="20">
        <f>SUBTOTAL(9,H17819:H17824)</f>
        <v>2269689</v>
      </c>
      <c r="I17825" s="20">
        <f>SUBTOTAL(9,I17819:I17824)</f>
        <v>2231303.85</v>
      </c>
      <c r="J17825" s="42">
        <f>+I17825/H17825</f>
        <v>0.98308792526200728</v>
      </c>
      <c r="K17825" s="20">
        <f>SUBTOTAL(9,K17819:K17824)</f>
        <v>550020</v>
      </c>
      <c r="L17825" s="20">
        <f>SUBTOTAL(9,L17819:L17824)</f>
        <v>573440.85</v>
      </c>
      <c r="M17825" s="7">
        <f>IFERROR((L17825/K17825),"N.A")</f>
        <v>1.0425818152067197</v>
      </c>
    </row>
    <row r="17826" spans="1:13" s="14" customFormat="1" ht="30" outlineLevel="2" x14ac:dyDescent="0.25">
      <c r="A17826" s="34"/>
      <c r="B17826" s="44" t="s">
        <v>4750</v>
      </c>
      <c r="C17826" s="31" t="s">
        <v>4158</v>
      </c>
      <c r="D17826" s="14" t="s">
        <v>2270</v>
      </c>
      <c r="E17826" s="14" t="s">
        <v>2511</v>
      </c>
      <c r="F17826" s="14" t="s">
        <v>2512</v>
      </c>
      <c r="G17826" s="14" t="s">
        <v>16</v>
      </c>
      <c r="H17826" s="15">
        <v>421108</v>
      </c>
      <c r="I17826" s="15">
        <v>421108</v>
      </c>
      <c r="J17826" s="16">
        <f>IFERROR((I17826/H17826),0)</f>
        <v>1</v>
      </c>
      <c r="K17826" s="15">
        <v>304156</v>
      </c>
      <c r="L17826" s="15">
        <v>421108</v>
      </c>
      <c r="M17826" s="17">
        <f>L17826/K17826</f>
        <v>1.3845132103262798</v>
      </c>
    </row>
    <row r="17827" spans="1:13" s="14" customFormat="1" ht="30" outlineLevel="2" x14ac:dyDescent="0.25">
      <c r="A17827" s="34"/>
      <c r="B17827" s="44" t="s">
        <v>4750</v>
      </c>
      <c r="C17827" s="31" t="s">
        <v>4158</v>
      </c>
      <c r="D17827" s="14" t="s">
        <v>2270</v>
      </c>
      <c r="E17827" s="14" t="s">
        <v>2511</v>
      </c>
      <c r="F17827" s="14" t="s">
        <v>2512</v>
      </c>
      <c r="G17827" s="14" t="s">
        <v>6109</v>
      </c>
      <c r="H17827" s="20">
        <v>3035119</v>
      </c>
      <c r="I17827" s="20">
        <v>3035119</v>
      </c>
      <c r="J17827" s="21">
        <f>IFERROR((I17827/H17827),0)</f>
        <v>1</v>
      </c>
      <c r="K17827" s="20"/>
      <c r="L17827" s="20"/>
      <c r="M17827" s="22"/>
    </row>
    <row r="17828" spans="1:13" s="14" customFormat="1" ht="30" outlineLevel="2" x14ac:dyDescent="0.25">
      <c r="A17828" s="34"/>
      <c r="B17828" s="44" t="s">
        <v>4750</v>
      </c>
      <c r="C17828" s="31" t="s">
        <v>4158</v>
      </c>
      <c r="D17828" s="14" t="s">
        <v>2270</v>
      </c>
      <c r="E17828" s="14" t="s">
        <v>2511</v>
      </c>
      <c r="F17828" s="14" t="s">
        <v>2512</v>
      </c>
      <c r="G17828" s="14" t="s">
        <v>6481</v>
      </c>
      <c r="H17828" s="20">
        <v>3</v>
      </c>
      <c r="I17828" s="20">
        <v>3</v>
      </c>
      <c r="J17828" s="21">
        <f>IFERROR((I17828/H17828),0)</f>
        <v>1</v>
      </c>
      <c r="K17828" s="20"/>
      <c r="L17828" s="20"/>
      <c r="M17828" s="22"/>
    </row>
    <row r="17829" spans="1:13" s="14" customFormat="1" ht="30" outlineLevel="2" x14ac:dyDescent="0.25">
      <c r="A17829" s="34"/>
      <c r="B17829" s="44" t="s">
        <v>4750</v>
      </c>
      <c r="C17829" s="31" t="s">
        <v>4158</v>
      </c>
      <c r="D17829" s="14" t="s">
        <v>2270</v>
      </c>
      <c r="E17829" s="14" t="s">
        <v>2511</v>
      </c>
      <c r="F17829" s="14" t="s">
        <v>2512</v>
      </c>
      <c r="G17829" s="14" t="s">
        <v>6485</v>
      </c>
      <c r="H17829" s="20">
        <v>1863931</v>
      </c>
      <c r="I17829" s="20">
        <v>1863931</v>
      </c>
      <c r="J17829" s="22"/>
      <c r="K17829" s="25"/>
      <c r="L17829" s="25"/>
      <c r="M17829" s="22"/>
    </row>
    <row r="17830" spans="1:13" s="14" customFormat="1" ht="30" outlineLevel="2" x14ac:dyDescent="0.25">
      <c r="A17830" s="34"/>
      <c r="B17830" s="44" t="s">
        <v>4750</v>
      </c>
      <c r="C17830" s="31" t="s">
        <v>4158</v>
      </c>
      <c r="D17830" s="14" t="s">
        <v>2270</v>
      </c>
      <c r="E17830" s="14" t="s">
        <v>2511</v>
      </c>
      <c r="F17830" s="14" t="s">
        <v>2512</v>
      </c>
      <c r="G17830" s="14" t="s">
        <v>6492</v>
      </c>
      <c r="H17830" s="20">
        <v>65639</v>
      </c>
      <c r="I17830" s="20">
        <v>65639</v>
      </c>
      <c r="J17830" s="21">
        <f>IFERROR((I17830/H17830),0)</f>
        <v>1</v>
      </c>
      <c r="K17830" s="20"/>
      <c r="L17830" s="20"/>
      <c r="M17830" s="22"/>
    </row>
    <row r="17831" spans="1:13" s="14" customFormat="1" ht="30" outlineLevel="2" x14ac:dyDescent="0.25">
      <c r="A17831" s="34"/>
      <c r="B17831" s="44" t="s">
        <v>4750</v>
      </c>
      <c r="C17831" s="31" t="s">
        <v>4158</v>
      </c>
      <c r="D17831" s="14" t="s">
        <v>2270</v>
      </c>
      <c r="E17831" s="14" t="s">
        <v>2511</v>
      </c>
      <c r="F17831" s="14" t="s">
        <v>2512</v>
      </c>
      <c r="G17831" s="14" t="s">
        <v>6493</v>
      </c>
      <c r="H17831" s="20">
        <v>-84222</v>
      </c>
      <c r="I17831" s="20"/>
      <c r="J17831" s="21">
        <f>IFERROR((I17831/H17831),0)</f>
        <v>0</v>
      </c>
      <c r="K17831" s="20"/>
      <c r="L17831" s="20"/>
      <c r="M17831" s="22"/>
    </row>
    <row r="17832" spans="1:13" s="14" customFormat="1" ht="30" outlineLevel="1" x14ac:dyDescent="0.25">
      <c r="A17832" s="34"/>
      <c r="B17832" s="46" t="s">
        <v>9434</v>
      </c>
      <c r="C17832" s="40" t="str">
        <f>C17831</f>
        <v>ASIGNACIONES DIRECTAS ANTICIPADAS (5% DEL SGR)</v>
      </c>
      <c r="D17832" s="39" t="str">
        <f>D17831</f>
        <v xml:space="preserve">BOYACÁ                                            </v>
      </c>
      <c r="E17832" s="39" t="str">
        <f>E17831</f>
        <v>15317</v>
      </c>
      <c r="F17832" s="39" t="str">
        <f>F17831</f>
        <v xml:space="preserve">GUACAMAYAS                                        </v>
      </c>
      <c r="G17832" s="39" t="s">
        <v>10656</v>
      </c>
      <c r="H17832" s="20">
        <f>SUBTOTAL(9,H17826:H17831)</f>
        <v>5301578</v>
      </c>
      <c r="I17832" s="20">
        <f>SUBTOTAL(9,I17826:I17831)</f>
        <v>5385800</v>
      </c>
      <c r="J17832" s="42">
        <f>+I17832/H17832</f>
        <v>1.0158862135009614</v>
      </c>
      <c r="K17832" s="20">
        <f>SUBTOTAL(9,K17826:K17831)</f>
        <v>304156</v>
      </c>
      <c r="L17832" s="20">
        <f>SUBTOTAL(9,L17826:L17831)</f>
        <v>421108</v>
      </c>
      <c r="M17832" s="7">
        <f>IFERROR((L17832/K17832),"N.A")</f>
        <v>1.3845132103262798</v>
      </c>
    </row>
    <row r="17833" spans="1:13" s="14" customFormat="1" ht="30" outlineLevel="2" x14ac:dyDescent="0.25">
      <c r="A17833" s="34"/>
      <c r="B17833" s="44" t="s">
        <v>4751</v>
      </c>
      <c r="C17833" s="31" t="s">
        <v>4158</v>
      </c>
      <c r="D17833" s="14" t="s">
        <v>2270</v>
      </c>
      <c r="E17833" s="14" t="s">
        <v>2514</v>
      </c>
      <c r="F17833" s="14" t="s">
        <v>2515</v>
      </c>
      <c r="G17833" s="14" t="s">
        <v>16</v>
      </c>
      <c r="H17833" s="15">
        <v>77871</v>
      </c>
      <c r="I17833" s="15">
        <v>0</v>
      </c>
      <c r="J17833" s="16">
        <f>IFERROR((I17833/H17833),0)</f>
        <v>0</v>
      </c>
      <c r="K17833" s="15">
        <v>56244</v>
      </c>
      <c r="L17833" s="15">
        <v>0</v>
      </c>
      <c r="M17833" s="17">
        <f>L17833/K17833</f>
        <v>0</v>
      </c>
    </row>
    <row r="17834" spans="1:13" s="14" customFormat="1" ht="30" outlineLevel="2" x14ac:dyDescent="0.25">
      <c r="A17834" s="34"/>
      <c r="B17834" s="44" t="s">
        <v>4751</v>
      </c>
      <c r="C17834" s="31" t="s">
        <v>4158</v>
      </c>
      <c r="D17834" s="14" t="s">
        <v>2270</v>
      </c>
      <c r="E17834" s="14" t="s">
        <v>2514</v>
      </c>
      <c r="F17834" s="14" t="s">
        <v>2515</v>
      </c>
      <c r="G17834" s="14" t="s">
        <v>6109</v>
      </c>
      <c r="H17834" s="20">
        <v>124667</v>
      </c>
      <c r="I17834" s="20">
        <v>124667</v>
      </c>
      <c r="J17834" s="21">
        <f>IFERROR((I17834/H17834),0)</f>
        <v>1</v>
      </c>
      <c r="K17834" s="20"/>
      <c r="L17834" s="20"/>
      <c r="M17834" s="22"/>
    </row>
    <row r="17835" spans="1:13" s="14" customFormat="1" ht="30" outlineLevel="2" x14ac:dyDescent="0.25">
      <c r="A17835" s="34"/>
      <c r="B17835" s="44" t="s">
        <v>4751</v>
      </c>
      <c r="C17835" s="31" t="s">
        <v>4158</v>
      </c>
      <c r="D17835" s="14" t="s">
        <v>2270</v>
      </c>
      <c r="E17835" s="14" t="s">
        <v>2514</v>
      </c>
      <c r="F17835" s="14" t="s">
        <v>2515</v>
      </c>
      <c r="G17835" s="14" t="s">
        <v>6492</v>
      </c>
      <c r="H17835" s="20">
        <v>12138</v>
      </c>
      <c r="I17835" s="20">
        <v>12138</v>
      </c>
      <c r="J17835" s="21">
        <f>IFERROR((I17835/H17835),0)</f>
        <v>1</v>
      </c>
      <c r="K17835" s="20"/>
      <c r="L17835" s="20"/>
      <c r="M17835" s="22"/>
    </row>
    <row r="17836" spans="1:13" s="14" customFormat="1" ht="30" outlineLevel="2" x14ac:dyDescent="0.25">
      <c r="A17836" s="34"/>
      <c r="B17836" s="44" t="s">
        <v>4751</v>
      </c>
      <c r="C17836" s="31" t="s">
        <v>4158</v>
      </c>
      <c r="D17836" s="14" t="s">
        <v>2270</v>
      </c>
      <c r="E17836" s="14" t="s">
        <v>2514</v>
      </c>
      <c r="F17836" s="14" t="s">
        <v>2515</v>
      </c>
      <c r="G17836" s="14" t="s">
        <v>6493</v>
      </c>
      <c r="H17836" s="20">
        <v>-15574</v>
      </c>
      <c r="I17836" s="20"/>
      <c r="J17836" s="21">
        <f>IFERROR((I17836/H17836),0)</f>
        <v>0</v>
      </c>
      <c r="K17836" s="20"/>
      <c r="L17836" s="20"/>
      <c r="M17836" s="22"/>
    </row>
    <row r="17837" spans="1:13" s="14" customFormat="1" ht="30" outlineLevel="1" x14ac:dyDescent="0.25">
      <c r="A17837" s="34"/>
      <c r="B17837" s="46" t="s">
        <v>9435</v>
      </c>
      <c r="C17837" s="40" t="str">
        <f>C17836</f>
        <v>ASIGNACIONES DIRECTAS ANTICIPADAS (5% DEL SGR)</v>
      </c>
      <c r="D17837" s="39" t="str">
        <f>D17836</f>
        <v xml:space="preserve">BOYACÁ                                            </v>
      </c>
      <c r="E17837" s="39" t="str">
        <f>E17836</f>
        <v>15299</v>
      </c>
      <c r="F17837" s="39" t="str">
        <f>F17836</f>
        <v xml:space="preserve">GARAGOA                                           </v>
      </c>
      <c r="G17837" s="39" t="s">
        <v>10656</v>
      </c>
      <c r="H17837" s="20">
        <f>SUBTOTAL(9,H17833:H17836)</f>
        <v>199102</v>
      </c>
      <c r="I17837" s="20">
        <f>SUBTOTAL(9,I17833:I17836)</f>
        <v>136805</v>
      </c>
      <c r="J17837" s="42">
        <f>+I17837/H17837</f>
        <v>0.68711012445882014</v>
      </c>
      <c r="K17837" s="20">
        <f>SUBTOTAL(9,K17833:K17836)</f>
        <v>56244</v>
      </c>
      <c r="L17837" s="20">
        <f>SUBTOTAL(9,L17833:L17836)</f>
        <v>0</v>
      </c>
      <c r="M17837" s="7">
        <f>IFERROR((L17837/K17837),"N.A")</f>
        <v>0</v>
      </c>
    </row>
    <row r="17838" spans="1:13" s="14" customFormat="1" ht="30" outlineLevel="2" x14ac:dyDescent="0.25">
      <c r="A17838" s="34"/>
      <c r="B17838" s="44" t="s">
        <v>4752</v>
      </c>
      <c r="C17838" s="31" t="s">
        <v>4158</v>
      </c>
      <c r="D17838" s="14" t="s">
        <v>2270</v>
      </c>
      <c r="E17838" s="14" t="s">
        <v>2517</v>
      </c>
      <c r="F17838" s="14" t="s">
        <v>2518</v>
      </c>
      <c r="G17838" s="14" t="s">
        <v>16</v>
      </c>
      <c r="H17838" s="15">
        <v>68487883</v>
      </c>
      <c r="I17838" s="15">
        <v>45484802.670000002</v>
      </c>
      <c r="J17838" s="16">
        <f>IFERROR((I17838/H17838),0)</f>
        <v>0.664129195963029</v>
      </c>
      <c r="K17838" s="15">
        <v>50086226</v>
      </c>
      <c r="L17838" s="15">
        <v>45484802.670000002</v>
      </c>
      <c r="M17838" s="17">
        <f>L17838/K17838</f>
        <v>0.90812996511256416</v>
      </c>
    </row>
    <row r="17839" spans="1:13" s="14" customFormat="1" ht="30" outlineLevel="2" x14ac:dyDescent="0.25">
      <c r="A17839" s="34"/>
      <c r="B17839" s="44" t="s">
        <v>4752</v>
      </c>
      <c r="C17839" s="31" t="s">
        <v>4158</v>
      </c>
      <c r="D17839" s="14" t="s">
        <v>2270</v>
      </c>
      <c r="E17839" s="14" t="s">
        <v>2517</v>
      </c>
      <c r="F17839" s="14" t="s">
        <v>2518</v>
      </c>
      <c r="G17839" s="14" t="s">
        <v>6109</v>
      </c>
      <c r="H17839" s="20">
        <v>191236498</v>
      </c>
      <c r="I17839" s="20">
        <v>191236498</v>
      </c>
      <c r="J17839" s="21">
        <f>IFERROR((I17839/H17839),0)</f>
        <v>1</v>
      </c>
      <c r="K17839" s="20"/>
      <c r="L17839" s="20"/>
      <c r="M17839" s="22"/>
    </row>
    <row r="17840" spans="1:13" s="14" customFormat="1" ht="30" outlineLevel="2" x14ac:dyDescent="0.25">
      <c r="A17840" s="34"/>
      <c r="B17840" s="44" t="s">
        <v>4752</v>
      </c>
      <c r="C17840" s="31" t="s">
        <v>4158</v>
      </c>
      <c r="D17840" s="14" t="s">
        <v>2270</v>
      </c>
      <c r="E17840" s="14" t="s">
        <v>2517</v>
      </c>
      <c r="F17840" s="14" t="s">
        <v>2518</v>
      </c>
      <c r="G17840" s="14" t="s">
        <v>6481</v>
      </c>
      <c r="H17840" s="20">
        <v>424</v>
      </c>
      <c r="I17840" s="20">
        <v>424</v>
      </c>
      <c r="J17840" s="21">
        <f>IFERROR((I17840/H17840),0)</f>
        <v>1</v>
      </c>
      <c r="K17840" s="20"/>
      <c r="L17840" s="20"/>
      <c r="M17840" s="22"/>
    </row>
    <row r="17841" spans="1:13" s="14" customFormat="1" ht="30" outlineLevel="2" x14ac:dyDescent="0.25">
      <c r="A17841" s="34"/>
      <c r="B17841" s="44" t="s">
        <v>4752</v>
      </c>
      <c r="C17841" s="31" t="s">
        <v>4158</v>
      </c>
      <c r="D17841" s="14" t="s">
        <v>2270</v>
      </c>
      <c r="E17841" s="14" t="s">
        <v>2517</v>
      </c>
      <c r="F17841" s="14" t="s">
        <v>2518</v>
      </c>
      <c r="G17841" s="14" t="s">
        <v>6485</v>
      </c>
      <c r="H17841" s="20">
        <v>20075766</v>
      </c>
      <c r="I17841" s="20">
        <v>20075766</v>
      </c>
      <c r="J17841" s="22"/>
      <c r="K17841" s="25"/>
      <c r="L17841" s="25"/>
      <c r="M17841" s="22"/>
    </row>
    <row r="17842" spans="1:13" s="14" customFormat="1" ht="30" outlineLevel="2" x14ac:dyDescent="0.25">
      <c r="A17842" s="34"/>
      <c r="B17842" s="44" t="s">
        <v>4752</v>
      </c>
      <c r="C17842" s="31" t="s">
        <v>4158</v>
      </c>
      <c r="D17842" s="14" t="s">
        <v>2270</v>
      </c>
      <c r="E17842" s="14" t="s">
        <v>2517</v>
      </c>
      <c r="F17842" s="14" t="s">
        <v>2518</v>
      </c>
      <c r="G17842" s="14" t="s">
        <v>6492</v>
      </c>
      <c r="H17842" s="20">
        <v>11029644</v>
      </c>
      <c r="I17842" s="20">
        <v>11029644</v>
      </c>
      <c r="J17842" s="21">
        <f>IFERROR((I17842/H17842),0)</f>
        <v>1</v>
      </c>
      <c r="K17842" s="20"/>
      <c r="L17842" s="20"/>
      <c r="M17842" s="22"/>
    </row>
    <row r="17843" spans="1:13" s="14" customFormat="1" ht="30" outlineLevel="2" x14ac:dyDescent="0.25">
      <c r="A17843" s="34"/>
      <c r="B17843" s="44" t="s">
        <v>4752</v>
      </c>
      <c r="C17843" s="31" t="s">
        <v>4158</v>
      </c>
      <c r="D17843" s="14" t="s">
        <v>2270</v>
      </c>
      <c r="E17843" s="14" t="s">
        <v>2517</v>
      </c>
      <c r="F17843" s="14" t="s">
        <v>2518</v>
      </c>
      <c r="G17843" s="14" t="s">
        <v>6493</v>
      </c>
      <c r="H17843" s="20">
        <v>-13697577</v>
      </c>
      <c r="I17843" s="20"/>
      <c r="J17843" s="21">
        <f>IFERROR((I17843/H17843),0)</f>
        <v>0</v>
      </c>
      <c r="K17843" s="20"/>
      <c r="L17843" s="20"/>
      <c r="M17843" s="22"/>
    </row>
    <row r="17844" spans="1:13" s="14" customFormat="1" ht="30" outlineLevel="1" x14ac:dyDescent="0.25">
      <c r="A17844" s="34"/>
      <c r="B17844" s="46" t="s">
        <v>9436</v>
      </c>
      <c r="C17844" s="40" t="str">
        <f>C17843</f>
        <v>ASIGNACIONES DIRECTAS ANTICIPADAS (5% DEL SGR)</v>
      </c>
      <c r="D17844" s="39" t="str">
        <f>D17843</f>
        <v xml:space="preserve">BOYACÁ                                            </v>
      </c>
      <c r="E17844" s="39" t="str">
        <f>E17843</f>
        <v>15296</v>
      </c>
      <c r="F17844" s="39" t="str">
        <f>F17843</f>
        <v xml:space="preserve">GAMEZA                                            </v>
      </c>
      <c r="G17844" s="39" t="s">
        <v>10656</v>
      </c>
      <c r="H17844" s="20">
        <f>SUBTOTAL(9,H17838:H17843)</f>
        <v>277132638</v>
      </c>
      <c r="I17844" s="20">
        <f>SUBTOTAL(9,I17838:I17843)</f>
        <v>267827134.67000002</v>
      </c>
      <c r="J17844" s="42">
        <f>+I17844/H17844</f>
        <v>0.96642220347211505</v>
      </c>
      <c r="K17844" s="20">
        <f>SUBTOTAL(9,K17838:K17843)</f>
        <v>50086226</v>
      </c>
      <c r="L17844" s="20">
        <f>SUBTOTAL(9,L17838:L17843)</f>
        <v>45484802.670000002</v>
      </c>
      <c r="M17844" s="7">
        <f>IFERROR((L17844/K17844),"N.A")</f>
        <v>0.90812996511256416</v>
      </c>
    </row>
    <row r="17845" spans="1:13" s="14" customFormat="1" ht="30" outlineLevel="2" x14ac:dyDescent="0.25">
      <c r="A17845" s="34"/>
      <c r="B17845" s="44" t="s">
        <v>4753</v>
      </c>
      <c r="C17845" s="31" t="s">
        <v>4158</v>
      </c>
      <c r="D17845" s="14" t="s">
        <v>2270</v>
      </c>
      <c r="E17845" s="14" t="s">
        <v>2520</v>
      </c>
      <c r="F17845" s="14" t="s">
        <v>2521</v>
      </c>
      <c r="G17845" s="14" t="s">
        <v>16</v>
      </c>
      <c r="H17845" s="15">
        <v>343459</v>
      </c>
      <c r="I17845" s="15">
        <v>343459</v>
      </c>
      <c r="J17845" s="16">
        <f>IFERROR((I17845/H17845),0)</f>
        <v>1</v>
      </c>
      <c r="K17845" s="15">
        <v>243524</v>
      </c>
      <c r="L17845" s="15">
        <v>343459</v>
      </c>
      <c r="M17845" s="17">
        <f>L17845/K17845</f>
        <v>1.4103702304495656</v>
      </c>
    </row>
    <row r="17846" spans="1:13" s="14" customFormat="1" ht="30" outlineLevel="2" x14ac:dyDescent="0.25">
      <c r="A17846" s="34"/>
      <c r="B17846" s="44" t="s">
        <v>4753</v>
      </c>
      <c r="C17846" s="31" t="s">
        <v>4158</v>
      </c>
      <c r="D17846" s="14" t="s">
        <v>2270</v>
      </c>
      <c r="E17846" s="14" t="s">
        <v>2520</v>
      </c>
      <c r="F17846" s="14" t="s">
        <v>2521</v>
      </c>
      <c r="G17846" s="14" t="s">
        <v>6109</v>
      </c>
      <c r="H17846" s="20">
        <v>476321</v>
      </c>
      <c r="I17846" s="20">
        <v>476321</v>
      </c>
      <c r="J17846" s="21">
        <f>IFERROR((I17846/H17846),0)</f>
        <v>1</v>
      </c>
      <c r="K17846" s="20"/>
      <c r="L17846" s="20"/>
      <c r="M17846" s="22"/>
    </row>
    <row r="17847" spans="1:13" s="14" customFormat="1" ht="30" outlineLevel="2" x14ac:dyDescent="0.25">
      <c r="A17847" s="34"/>
      <c r="B17847" s="44" t="s">
        <v>4753</v>
      </c>
      <c r="C17847" s="31" t="s">
        <v>4158</v>
      </c>
      <c r="D17847" s="14" t="s">
        <v>2270</v>
      </c>
      <c r="E17847" s="14" t="s">
        <v>2520</v>
      </c>
      <c r="F17847" s="14" t="s">
        <v>2521</v>
      </c>
      <c r="G17847" s="14" t="s">
        <v>6481</v>
      </c>
      <c r="H17847" s="20">
        <v>2</v>
      </c>
      <c r="I17847" s="20">
        <v>2</v>
      </c>
      <c r="J17847" s="21">
        <f>IFERROR((I17847/H17847),0)</f>
        <v>1</v>
      </c>
      <c r="K17847" s="20"/>
      <c r="L17847" s="20"/>
      <c r="M17847" s="22"/>
    </row>
    <row r="17848" spans="1:13" s="14" customFormat="1" ht="30" outlineLevel="2" x14ac:dyDescent="0.25">
      <c r="A17848" s="34"/>
      <c r="B17848" s="44" t="s">
        <v>4753</v>
      </c>
      <c r="C17848" s="31" t="s">
        <v>4158</v>
      </c>
      <c r="D17848" s="14" t="s">
        <v>2270</v>
      </c>
      <c r="E17848" s="14" t="s">
        <v>2520</v>
      </c>
      <c r="F17848" s="14" t="s">
        <v>2521</v>
      </c>
      <c r="G17848" s="14" t="s">
        <v>6485</v>
      </c>
      <c r="H17848" s="20">
        <v>534</v>
      </c>
      <c r="I17848" s="20">
        <v>534</v>
      </c>
      <c r="J17848" s="22"/>
      <c r="K17848" s="25"/>
      <c r="L17848" s="25"/>
      <c r="M17848" s="22"/>
    </row>
    <row r="17849" spans="1:13" s="14" customFormat="1" ht="30" outlineLevel="2" x14ac:dyDescent="0.25">
      <c r="A17849" s="34"/>
      <c r="B17849" s="44" t="s">
        <v>4753</v>
      </c>
      <c r="C17849" s="31" t="s">
        <v>4158</v>
      </c>
      <c r="D17849" s="14" t="s">
        <v>2270</v>
      </c>
      <c r="E17849" s="14" t="s">
        <v>2520</v>
      </c>
      <c r="F17849" s="14" t="s">
        <v>2521</v>
      </c>
      <c r="G17849" s="14" t="s">
        <v>6492</v>
      </c>
      <c r="H17849" s="20">
        <v>50932</v>
      </c>
      <c r="I17849" s="20">
        <v>50932</v>
      </c>
      <c r="J17849" s="21">
        <f>IFERROR((I17849/H17849),0)</f>
        <v>1</v>
      </c>
      <c r="K17849" s="20"/>
      <c r="L17849" s="20"/>
      <c r="M17849" s="22"/>
    </row>
    <row r="17850" spans="1:13" s="14" customFormat="1" ht="30" outlineLevel="2" x14ac:dyDescent="0.25">
      <c r="A17850" s="34"/>
      <c r="B17850" s="44" t="s">
        <v>4753</v>
      </c>
      <c r="C17850" s="31" t="s">
        <v>4158</v>
      </c>
      <c r="D17850" s="14" t="s">
        <v>2270</v>
      </c>
      <c r="E17850" s="14" t="s">
        <v>2520</v>
      </c>
      <c r="F17850" s="14" t="s">
        <v>2521</v>
      </c>
      <c r="G17850" s="14" t="s">
        <v>6493</v>
      </c>
      <c r="H17850" s="20">
        <v>-68692</v>
      </c>
      <c r="I17850" s="20"/>
      <c r="J17850" s="21">
        <f>IFERROR((I17850/H17850),0)</f>
        <v>0</v>
      </c>
      <c r="K17850" s="20"/>
      <c r="L17850" s="20"/>
      <c r="M17850" s="22"/>
    </row>
    <row r="17851" spans="1:13" s="14" customFormat="1" ht="30" outlineLevel="1" x14ac:dyDescent="0.25">
      <c r="A17851" s="34"/>
      <c r="B17851" s="46" t="s">
        <v>9437</v>
      </c>
      <c r="C17851" s="40" t="str">
        <f>C17850</f>
        <v>ASIGNACIONES DIRECTAS ANTICIPADAS (5% DEL SGR)</v>
      </c>
      <c r="D17851" s="39" t="str">
        <f>D17850</f>
        <v xml:space="preserve">BOYACÁ                                            </v>
      </c>
      <c r="E17851" s="39" t="str">
        <f>E17850</f>
        <v>15293</v>
      </c>
      <c r="F17851" s="39" t="str">
        <f>F17850</f>
        <v xml:space="preserve">GACHANTIVÁ                                        </v>
      </c>
      <c r="G17851" s="39" t="s">
        <v>10656</v>
      </c>
      <c r="H17851" s="20">
        <f>SUBTOTAL(9,H17845:H17850)</f>
        <v>802556</v>
      </c>
      <c r="I17851" s="20">
        <f>SUBTOTAL(9,I17845:I17850)</f>
        <v>871248</v>
      </c>
      <c r="J17851" s="42">
        <f>+I17851/H17851</f>
        <v>1.0855915350455296</v>
      </c>
      <c r="K17851" s="20">
        <f>SUBTOTAL(9,K17845:K17850)</f>
        <v>243524</v>
      </c>
      <c r="L17851" s="20">
        <f>SUBTOTAL(9,L17845:L17850)</f>
        <v>343459</v>
      </c>
      <c r="M17851" s="7">
        <f>IFERROR((L17851/K17851),"N.A")</f>
        <v>1.4103702304495656</v>
      </c>
    </row>
    <row r="17852" spans="1:13" s="14" customFormat="1" ht="30" outlineLevel="2" x14ac:dyDescent="0.25">
      <c r="A17852" s="34"/>
      <c r="B17852" s="44" t="s">
        <v>4754</v>
      </c>
      <c r="C17852" s="31" t="s">
        <v>4158</v>
      </c>
      <c r="D17852" s="14" t="s">
        <v>2270</v>
      </c>
      <c r="E17852" s="14" t="s">
        <v>2526</v>
      </c>
      <c r="F17852" s="14" t="s">
        <v>2527</v>
      </c>
      <c r="G17852" s="14" t="s">
        <v>16</v>
      </c>
      <c r="H17852" s="15">
        <v>7689041</v>
      </c>
      <c r="I17852" s="15">
        <v>7689041</v>
      </c>
      <c r="J17852" s="16">
        <f>IFERROR((I17852/H17852),0)</f>
        <v>1</v>
      </c>
      <c r="K17852" s="15">
        <v>5574357</v>
      </c>
      <c r="L17852" s="15">
        <v>7689041</v>
      </c>
      <c r="M17852" s="17">
        <f>L17852/K17852</f>
        <v>1.3793592695982693</v>
      </c>
    </row>
    <row r="17853" spans="1:13" s="14" customFormat="1" ht="30" outlineLevel="2" x14ac:dyDescent="0.25">
      <c r="A17853" s="34"/>
      <c r="B17853" s="44" t="s">
        <v>4754</v>
      </c>
      <c r="C17853" s="31" t="s">
        <v>4158</v>
      </c>
      <c r="D17853" s="14" t="s">
        <v>2270</v>
      </c>
      <c r="E17853" s="14" t="s">
        <v>2526</v>
      </c>
      <c r="F17853" s="14" t="s">
        <v>2527</v>
      </c>
      <c r="G17853" s="14" t="s">
        <v>6109</v>
      </c>
      <c r="H17853" s="20">
        <v>17108585</v>
      </c>
      <c r="I17853" s="20">
        <v>17108585</v>
      </c>
      <c r="J17853" s="21">
        <f>IFERROR((I17853/H17853),0)</f>
        <v>1</v>
      </c>
      <c r="K17853" s="20"/>
      <c r="L17853" s="20"/>
      <c r="M17853" s="22"/>
    </row>
    <row r="17854" spans="1:13" s="14" customFormat="1" ht="30" outlineLevel="2" x14ac:dyDescent="0.25">
      <c r="A17854" s="34"/>
      <c r="B17854" s="44" t="s">
        <v>4754</v>
      </c>
      <c r="C17854" s="31" t="s">
        <v>4158</v>
      </c>
      <c r="D17854" s="14" t="s">
        <v>2270</v>
      </c>
      <c r="E17854" s="14" t="s">
        <v>2526</v>
      </c>
      <c r="F17854" s="14" t="s">
        <v>2527</v>
      </c>
      <c r="G17854" s="14" t="s">
        <v>6481</v>
      </c>
      <c r="H17854" s="20">
        <v>48</v>
      </c>
      <c r="I17854" s="20">
        <v>48</v>
      </c>
      <c r="J17854" s="21">
        <f>IFERROR((I17854/H17854),0)</f>
        <v>1</v>
      </c>
      <c r="K17854" s="20"/>
      <c r="L17854" s="20"/>
      <c r="M17854" s="22"/>
    </row>
    <row r="17855" spans="1:13" s="14" customFormat="1" ht="30" outlineLevel="2" x14ac:dyDescent="0.25">
      <c r="A17855" s="34"/>
      <c r="B17855" s="44" t="s">
        <v>4754</v>
      </c>
      <c r="C17855" s="31" t="s">
        <v>4158</v>
      </c>
      <c r="D17855" s="14" t="s">
        <v>2270</v>
      </c>
      <c r="E17855" s="14" t="s">
        <v>2526</v>
      </c>
      <c r="F17855" s="14" t="s">
        <v>2527</v>
      </c>
      <c r="G17855" s="14" t="s">
        <v>6485</v>
      </c>
      <c r="H17855" s="20">
        <v>440640</v>
      </c>
      <c r="I17855" s="20">
        <v>440640</v>
      </c>
      <c r="J17855" s="22"/>
      <c r="K17855" s="25"/>
      <c r="L17855" s="25"/>
      <c r="M17855" s="22"/>
    </row>
    <row r="17856" spans="1:13" s="14" customFormat="1" ht="30" outlineLevel="2" x14ac:dyDescent="0.25">
      <c r="A17856" s="34"/>
      <c r="B17856" s="44" t="s">
        <v>4754</v>
      </c>
      <c r="C17856" s="31" t="s">
        <v>4158</v>
      </c>
      <c r="D17856" s="14" t="s">
        <v>2270</v>
      </c>
      <c r="E17856" s="14" t="s">
        <v>2526</v>
      </c>
      <c r="F17856" s="14" t="s">
        <v>2527</v>
      </c>
      <c r="G17856" s="14" t="s">
        <v>6492</v>
      </c>
      <c r="H17856" s="20">
        <v>1210372</v>
      </c>
      <c r="I17856" s="20">
        <v>1210372</v>
      </c>
      <c r="J17856" s="21">
        <f>IFERROR((I17856/H17856),0)</f>
        <v>1</v>
      </c>
      <c r="K17856" s="20"/>
      <c r="L17856" s="20"/>
      <c r="M17856" s="22"/>
    </row>
    <row r="17857" spans="1:13" s="14" customFormat="1" ht="30" outlineLevel="2" x14ac:dyDescent="0.25">
      <c r="A17857" s="34"/>
      <c r="B17857" s="44" t="s">
        <v>4754</v>
      </c>
      <c r="C17857" s="31" t="s">
        <v>4158</v>
      </c>
      <c r="D17857" s="14" t="s">
        <v>2270</v>
      </c>
      <c r="E17857" s="14" t="s">
        <v>2526</v>
      </c>
      <c r="F17857" s="14" t="s">
        <v>2527</v>
      </c>
      <c r="G17857" s="14" t="s">
        <v>6493</v>
      </c>
      <c r="H17857" s="20">
        <v>-1537808</v>
      </c>
      <c r="I17857" s="20"/>
      <c r="J17857" s="21">
        <f>IFERROR((I17857/H17857),0)</f>
        <v>0</v>
      </c>
      <c r="K17857" s="20"/>
      <c r="L17857" s="20"/>
      <c r="M17857" s="22"/>
    </row>
    <row r="17858" spans="1:13" s="14" customFormat="1" ht="30" outlineLevel="1" x14ac:dyDescent="0.25">
      <c r="A17858" s="34"/>
      <c r="B17858" s="46" t="s">
        <v>9438</v>
      </c>
      <c r="C17858" s="40" t="str">
        <f>C17857</f>
        <v>ASIGNACIONES DIRECTAS ANTICIPADAS (5% DEL SGR)</v>
      </c>
      <c r="D17858" s="39" t="str">
        <f>D17857</f>
        <v xml:space="preserve">BOYACÁ                                            </v>
      </c>
      <c r="E17858" s="39" t="str">
        <f>E17857</f>
        <v>15272</v>
      </c>
      <c r="F17858" s="39" t="str">
        <f>F17857</f>
        <v xml:space="preserve">FIRAVITOBA                                        </v>
      </c>
      <c r="G17858" s="39" t="s">
        <v>10656</v>
      </c>
      <c r="H17858" s="20">
        <f>SUBTOTAL(9,H17852:H17857)</f>
        <v>24910878</v>
      </c>
      <c r="I17858" s="20">
        <f>SUBTOTAL(9,I17852:I17857)</f>
        <v>26448686</v>
      </c>
      <c r="J17858" s="42">
        <f>+I17858/H17858</f>
        <v>1.0617323885573202</v>
      </c>
      <c r="K17858" s="20">
        <f>SUBTOTAL(9,K17852:K17857)</f>
        <v>5574357</v>
      </c>
      <c r="L17858" s="20">
        <f>SUBTOTAL(9,L17852:L17857)</f>
        <v>7689041</v>
      </c>
      <c r="M17858" s="7">
        <f>IFERROR((L17858/K17858),"N.A")</f>
        <v>1.3793592695982693</v>
      </c>
    </row>
    <row r="17859" spans="1:13" s="14" customFormat="1" ht="30" outlineLevel="2" x14ac:dyDescent="0.25">
      <c r="A17859" s="34"/>
      <c r="B17859" s="44" t="s">
        <v>4755</v>
      </c>
      <c r="C17859" s="31" t="s">
        <v>4158</v>
      </c>
      <c r="D17859" s="14" t="s">
        <v>2270</v>
      </c>
      <c r="E17859" s="14" t="s">
        <v>2529</v>
      </c>
      <c r="F17859" s="14" t="s">
        <v>2530</v>
      </c>
      <c r="G17859" s="14" t="s">
        <v>16</v>
      </c>
      <c r="H17859" s="15">
        <v>4102197</v>
      </c>
      <c r="I17859" s="15">
        <v>2675734.6899999995</v>
      </c>
      <c r="J17859" s="16">
        <f>IFERROR((I17859/H17859),0)</f>
        <v>0.65226869650579911</v>
      </c>
      <c r="K17859" s="15">
        <v>2998637</v>
      </c>
      <c r="L17859" s="15">
        <v>2675734.6899999995</v>
      </c>
      <c r="M17859" s="17">
        <f>L17859/K17859</f>
        <v>0.89231697267791987</v>
      </c>
    </row>
    <row r="17860" spans="1:13" s="14" customFormat="1" ht="30" outlineLevel="2" x14ac:dyDescent="0.25">
      <c r="A17860" s="34"/>
      <c r="B17860" s="44" t="s">
        <v>4755</v>
      </c>
      <c r="C17860" s="31" t="s">
        <v>4158</v>
      </c>
      <c r="D17860" s="14" t="s">
        <v>2270</v>
      </c>
      <c r="E17860" s="14" t="s">
        <v>2529</v>
      </c>
      <c r="F17860" s="14" t="s">
        <v>2530</v>
      </c>
      <c r="G17860" s="14" t="s">
        <v>6109</v>
      </c>
      <c r="H17860" s="20">
        <v>20413434</v>
      </c>
      <c r="I17860" s="20">
        <v>20413434</v>
      </c>
      <c r="J17860" s="21">
        <f>IFERROR((I17860/H17860),0)</f>
        <v>1</v>
      </c>
      <c r="K17860" s="20"/>
      <c r="L17860" s="20"/>
      <c r="M17860" s="22"/>
    </row>
    <row r="17861" spans="1:13" s="14" customFormat="1" ht="30" outlineLevel="2" x14ac:dyDescent="0.25">
      <c r="A17861" s="34"/>
      <c r="B17861" s="44" t="s">
        <v>4755</v>
      </c>
      <c r="C17861" s="31" t="s">
        <v>4158</v>
      </c>
      <c r="D17861" s="14" t="s">
        <v>2270</v>
      </c>
      <c r="E17861" s="14" t="s">
        <v>2529</v>
      </c>
      <c r="F17861" s="14" t="s">
        <v>2530</v>
      </c>
      <c r="G17861" s="14" t="s">
        <v>6481</v>
      </c>
      <c r="H17861" s="20">
        <v>25</v>
      </c>
      <c r="I17861" s="20">
        <v>25</v>
      </c>
      <c r="J17861" s="21">
        <f>IFERROR((I17861/H17861),0)</f>
        <v>1</v>
      </c>
      <c r="K17861" s="20"/>
      <c r="L17861" s="20"/>
      <c r="M17861" s="22"/>
    </row>
    <row r="17862" spans="1:13" s="14" customFormat="1" ht="30" outlineLevel="2" x14ac:dyDescent="0.25">
      <c r="A17862" s="34"/>
      <c r="B17862" s="44" t="s">
        <v>4755</v>
      </c>
      <c r="C17862" s="31" t="s">
        <v>4158</v>
      </c>
      <c r="D17862" s="14" t="s">
        <v>2270</v>
      </c>
      <c r="E17862" s="14" t="s">
        <v>2529</v>
      </c>
      <c r="F17862" s="14" t="s">
        <v>2530</v>
      </c>
      <c r="G17862" s="14" t="s">
        <v>6485</v>
      </c>
      <c r="H17862" s="20">
        <v>1671030</v>
      </c>
      <c r="I17862" s="20">
        <v>1671030</v>
      </c>
      <c r="J17862" s="22"/>
      <c r="K17862" s="25"/>
      <c r="L17862" s="25"/>
      <c r="M17862" s="22"/>
    </row>
    <row r="17863" spans="1:13" s="14" customFormat="1" ht="30" outlineLevel="2" x14ac:dyDescent="0.25">
      <c r="A17863" s="34"/>
      <c r="B17863" s="44" t="s">
        <v>4755</v>
      </c>
      <c r="C17863" s="31" t="s">
        <v>4158</v>
      </c>
      <c r="D17863" s="14" t="s">
        <v>2270</v>
      </c>
      <c r="E17863" s="14" t="s">
        <v>2529</v>
      </c>
      <c r="F17863" s="14" t="s">
        <v>2530</v>
      </c>
      <c r="G17863" s="14" t="s">
        <v>6492</v>
      </c>
      <c r="H17863" s="20">
        <v>659860</v>
      </c>
      <c r="I17863" s="20">
        <v>659860</v>
      </c>
      <c r="J17863" s="21">
        <f>IFERROR((I17863/H17863),0)</f>
        <v>1</v>
      </c>
      <c r="K17863" s="20"/>
      <c r="L17863" s="20"/>
      <c r="M17863" s="22"/>
    </row>
    <row r="17864" spans="1:13" s="14" customFormat="1" ht="30" outlineLevel="2" x14ac:dyDescent="0.25">
      <c r="A17864" s="34"/>
      <c r="B17864" s="44" t="s">
        <v>4755</v>
      </c>
      <c r="C17864" s="31" t="s">
        <v>4158</v>
      </c>
      <c r="D17864" s="14" t="s">
        <v>2270</v>
      </c>
      <c r="E17864" s="14" t="s">
        <v>2529</v>
      </c>
      <c r="F17864" s="14" t="s">
        <v>2530</v>
      </c>
      <c r="G17864" s="14" t="s">
        <v>6493</v>
      </c>
      <c r="H17864" s="20">
        <v>-820439</v>
      </c>
      <c r="I17864" s="20"/>
      <c r="J17864" s="21">
        <f>IFERROR((I17864/H17864),0)</f>
        <v>0</v>
      </c>
      <c r="K17864" s="20"/>
      <c r="L17864" s="20"/>
      <c r="M17864" s="22"/>
    </row>
    <row r="17865" spans="1:13" s="14" customFormat="1" ht="30" outlineLevel="1" x14ac:dyDescent="0.25">
      <c r="A17865" s="34"/>
      <c r="B17865" s="46" t="s">
        <v>9439</v>
      </c>
      <c r="C17865" s="40" t="str">
        <f>C17864</f>
        <v>ASIGNACIONES DIRECTAS ANTICIPADAS (5% DEL SGR)</v>
      </c>
      <c r="D17865" s="39" t="str">
        <f>D17864</f>
        <v xml:space="preserve">BOYACÁ                                            </v>
      </c>
      <c r="E17865" s="39" t="str">
        <f>E17864</f>
        <v>15248</v>
      </c>
      <c r="F17865" s="39" t="str">
        <f>F17864</f>
        <v xml:space="preserve">EL ESPINO                                         </v>
      </c>
      <c r="G17865" s="39" t="s">
        <v>10656</v>
      </c>
      <c r="H17865" s="20">
        <f>SUBTOTAL(9,H17859:H17864)</f>
        <v>26026107</v>
      </c>
      <c r="I17865" s="20">
        <f>SUBTOTAL(9,I17859:I17864)</f>
        <v>25420083.689999998</v>
      </c>
      <c r="J17865" s="42">
        <f>+I17865/H17865</f>
        <v>0.97671479218924284</v>
      </c>
      <c r="K17865" s="20">
        <f>SUBTOTAL(9,K17859:K17864)</f>
        <v>2998637</v>
      </c>
      <c r="L17865" s="20">
        <f>SUBTOTAL(9,L17859:L17864)</f>
        <v>2675734.6899999995</v>
      </c>
      <c r="M17865" s="7">
        <f>IFERROR((L17865/K17865),"N.A")</f>
        <v>0.89231697267791987</v>
      </c>
    </row>
    <row r="17866" spans="1:13" s="14" customFormat="1" ht="30" outlineLevel="2" x14ac:dyDescent="0.25">
      <c r="A17866" s="34"/>
      <c r="B17866" s="44" t="s">
        <v>4756</v>
      </c>
      <c r="C17866" s="31" t="s">
        <v>4158</v>
      </c>
      <c r="D17866" s="14" t="s">
        <v>2270</v>
      </c>
      <c r="E17866" s="14" t="s">
        <v>4757</v>
      </c>
      <c r="F17866" s="14" t="s">
        <v>4758</v>
      </c>
      <c r="G17866" s="14" t="s">
        <v>16</v>
      </c>
      <c r="H17866" s="15">
        <v>5888729</v>
      </c>
      <c r="I17866" s="15">
        <v>5888729</v>
      </c>
      <c r="J17866" s="16">
        <f>IFERROR((I17866/H17866),0)</f>
        <v>1</v>
      </c>
      <c r="K17866" s="15">
        <v>4231187</v>
      </c>
      <c r="L17866" s="15">
        <v>5888729</v>
      </c>
      <c r="M17866" s="17">
        <f>L17866/K17866</f>
        <v>1.3917439716089126</v>
      </c>
    </row>
    <row r="17867" spans="1:13" s="14" customFormat="1" ht="30" outlineLevel="2" x14ac:dyDescent="0.25">
      <c r="A17867" s="34"/>
      <c r="B17867" s="44" t="s">
        <v>4756</v>
      </c>
      <c r="C17867" s="31" t="s">
        <v>4158</v>
      </c>
      <c r="D17867" s="14" t="s">
        <v>2270</v>
      </c>
      <c r="E17867" s="14" t="s">
        <v>4757</v>
      </c>
      <c r="F17867" s="14" t="s">
        <v>4758</v>
      </c>
      <c r="G17867" s="14" t="s">
        <v>6109</v>
      </c>
      <c r="H17867" s="20">
        <v>5268818</v>
      </c>
      <c r="I17867" s="20">
        <v>5268818</v>
      </c>
      <c r="J17867" s="21">
        <f>IFERROR((I17867/H17867),0)</f>
        <v>1</v>
      </c>
      <c r="K17867" s="20"/>
      <c r="L17867" s="20"/>
      <c r="M17867" s="22"/>
    </row>
    <row r="17868" spans="1:13" s="14" customFormat="1" ht="30" outlineLevel="2" x14ac:dyDescent="0.25">
      <c r="A17868" s="34"/>
      <c r="B17868" s="44" t="s">
        <v>4756</v>
      </c>
      <c r="C17868" s="31" t="s">
        <v>4158</v>
      </c>
      <c r="D17868" s="14" t="s">
        <v>2270</v>
      </c>
      <c r="E17868" s="14" t="s">
        <v>4757</v>
      </c>
      <c r="F17868" s="14" t="s">
        <v>4758</v>
      </c>
      <c r="G17868" s="14" t="s">
        <v>6481</v>
      </c>
      <c r="H17868" s="20">
        <v>36</v>
      </c>
      <c r="I17868" s="20">
        <v>36</v>
      </c>
      <c r="J17868" s="21">
        <f>IFERROR((I17868/H17868),0)</f>
        <v>1</v>
      </c>
      <c r="K17868" s="20"/>
      <c r="L17868" s="20"/>
      <c r="M17868" s="22"/>
    </row>
    <row r="17869" spans="1:13" s="14" customFormat="1" ht="30" outlineLevel="2" x14ac:dyDescent="0.25">
      <c r="A17869" s="34"/>
      <c r="B17869" s="44" t="s">
        <v>4756</v>
      </c>
      <c r="C17869" s="31" t="s">
        <v>4158</v>
      </c>
      <c r="D17869" s="14" t="s">
        <v>2270</v>
      </c>
      <c r="E17869" s="14" t="s">
        <v>4757</v>
      </c>
      <c r="F17869" s="14" t="s">
        <v>4758</v>
      </c>
      <c r="G17869" s="14" t="s">
        <v>6485</v>
      </c>
      <c r="H17869" s="20">
        <v>3495636</v>
      </c>
      <c r="I17869" s="20">
        <v>3495636</v>
      </c>
      <c r="J17869" s="22"/>
      <c r="K17869" s="25"/>
      <c r="L17869" s="25"/>
      <c r="M17869" s="22"/>
    </row>
    <row r="17870" spans="1:13" s="14" customFormat="1" ht="30" outlineLevel="2" x14ac:dyDescent="0.25">
      <c r="A17870" s="34"/>
      <c r="B17870" s="44" t="s">
        <v>4756</v>
      </c>
      <c r="C17870" s="31" t="s">
        <v>4158</v>
      </c>
      <c r="D17870" s="14" t="s">
        <v>2270</v>
      </c>
      <c r="E17870" s="14" t="s">
        <v>4757</v>
      </c>
      <c r="F17870" s="14" t="s">
        <v>4758</v>
      </c>
      <c r="G17870" s="14" t="s">
        <v>6492</v>
      </c>
      <c r="H17870" s="20">
        <v>905227</v>
      </c>
      <c r="I17870" s="20">
        <v>905227</v>
      </c>
      <c r="J17870" s="21">
        <f>IFERROR((I17870/H17870),0)</f>
        <v>1</v>
      </c>
      <c r="K17870" s="20"/>
      <c r="L17870" s="20"/>
      <c r="M17870" s="22"/>
    </row>
    <row r="17871" spans="1:13" s="14" customFormat="1" ht="30" outlineLevel="2" x14ac:dyDescent="0.25">
      <c r="A17871" s="34"/>
      <c r="B17871" s="44" t="s">
        <v>4756</v>
      </c>
      <c r="C17871" s="31" t="s">
        <v>4158</v>
      </c>
      <c r="D17871" s="14" t="s">
        <v>2270</v>
      </c>
      <c r="E17871" s="14" t="s">
        <v>4757</v>
      </c>
      <c r="F17871" s="14" t="s">
        <v>4758</v>
      </c>
      <c r="G17871" s="14" t="s">
        <v>6493</v>
      </c>
      <c r="H17871" s="20">
        <v>-1177746</v>
      </c>
      <c r="I17871" s="20"/>
      <c r="J17871" s="21">
        <f>IFERROR((I17871/H17871),0)</f>
        <v>0</v>
      </c>
      <c r="K17871" s="20"/>
      <c r="L17871" s="20"/>
      <c r="M17871" s="22"/>
    </row>
    <row r="17872" spans="1:13" s="14" customFormat="1" ht="30" outlineLevel="1" x14ac:dyDescent="0.25">
      <c r="A17872" s="34"/>
      <c r="B17872" s="46" t="s">
        <v>9440</v>
      </c>
      <c r="C17872" s="40" t="str">
        <f>C17871</f>
        <v>ASIGNACIONES DIRECTAS ANTICIPADAS (5% DEL SGR)</v>
      </c>
      <c r="D17872" s="39" t="str">
        <f>D17871</f>
        <v xml:space="preserve">BOYACÁ                                            </v>
      </c>
      <c r="E17872" s="39" t="str">
        <f>E17871</f>
        <v>15238</v>
      </c>
      <c r="F17872" s="39" t="str">
        <f>F17871</f>
        <v xml:space="preserve">DUITAMA                                           </v>
      </c>
      <c r="G17872" s="39" t="s">
        <v>10656</v>
      </c>
      <c r="H17872" s="20">
        <f>SUBTOTAL(9,H17866:H17871)</f>
        <v>14380700</v>
      </c>
      <c r="I17872" s="20">
        <f>SUBTOTAL(9,I17866:I17871)</f>
        <v>15558446</v>
      </c>
      <c r="J17872" s="42">
        <f>+I17872/H17872</f>
        <v>1.0818976823103188</v>
      </c>
      <c r="K17872" s="20">
        <f>SUBTOTAL(9,K17866:K17871)</f>
        <v>4231187</v>
      </c>
      <c r="L17872" s="20">
        <f>SUBTOTAL(9,L17866:L17871)</f>
        <v>5888729</v>
      </c>
      <c r="M17872" s="7">
        <f>IFERROR((L17872/K17872),"N.A")</f>
        <v>1.3917439716089126</v>
      </c>
    </row>
    <row r="17873" spans="1:13" s="14" customFormat="1" ht="30" outlineLevel="2" x14ac:dyDescent="0.25">
      <c r="A17873" s="34"/>
      <c r="B17873" s="44" t="s">
        <v>4759</v>
      </c>
      <c r="C17873" s="31" t="s">
        <v>4158</v>
      </c>
      <c r="D17873" s="14" t="s">
        <v>2270</v>
      </c>
      <c r="E17873" s="14" t="s">
        <v>2535</v>
      </c>
      <c r="F17873" s="14" t="s">
        <v>2536</v>
      </c>
      <c r="G17873" s="14" t="s">
        <v>16</v>
      </c>
      <c r="H17873" s="15">
        <v>39951501</v>
      </c>
      <c r="I17873" s="15">
        <v>5455147.3500000006</v>
      </c>
      <c r="J17873" s="16">
        <f>IFERROR((I17873/H17873),0)</f>
        <v>0.13654424022767006</v>
      </c>
      <c r="K17873" s="15">
        <v>28856060</v>
      </c>
      <c r="L17873" s="15">
        <v>5455147.3500000006</v>
      </c>
      <c r="M17873" s="17">
        <f>L17873/K17873</f>
        <v>0.18904685358985254</v>
      </c>
    </row>
    <row r="17874" spans="1:13" s="14" customFormat="1" ht="30" outlineLevel="2" x14ac:dyDescent="0.25">
      <c r="A17874" s="34"/>
      <c r="B17874" s="44" t="s">
        <v>4759</v>
      </c>
      <c r="C17874" s="31" t="s">
        <v>4158</v>
      </c>
      <c r="D17874" s="14" t="s">
        <v>2270</v>
      </c>
      <c r="E17874" s="14" t="s">
        <v>2535</v>
      </c>
      <c r="F17874" s="14" t="s">
        <v>2536</v>
      </c>
      <c r="G17874" s="14" t="s">
        <v>6109</v>
      </c>
      <c r="H17874" s="20">
        <v>1057468</v>
      </c>
      <c r="I17874" s="20">
        <v>1057468</v>
      </c>
      <c r="J17874" s="21">
        <f>IFERROR((I17874/H17874),0)</f>
        <v>1</v>
      </c>
      <c r="K17874" s="20"/>
      <c r="L17874" s="20"/>
      <c r="M17874" s="22"/>
    </row>
    <row r="17875" spans="1:13" s="14" customFormat="1" ht="30" outlineLevel="2" x14ac:dyDescent="0.25">
      <c r="A17875" s="34"/>
      <c r="B17875" s="44" t="s">
        <v>4759</v>
      </c>
      <c r="C17875" s="31" t="s">
        <v>4158</v>
      </c>
      <c r="D17875" s="14" t="s">
        <v>2270</v>
      </c>
      <c r="E17875" s="14" t="s">
        <v>2535</v>
      </c>
      <c r="F17875" s="14" t="s">
        <v>2536</v>
      </c>
      <c r="G17875" s="14" t="s">
        <v>6481</v>
      </c>
      <c r="H17875" s="20">
        <v>247</v>
      </c>
      <c r="I17875" s="20">
        <v>247</v>
      </c>
      <c r="J17875" s="21">
        <f>IFERROR((I17875/H17875),0)</f>
        <v>1</v>
      </c>
      <c r="K17875" s="20"/>
      <c r="L17875" s="20"/>
      <c r="M17875" s="22"/>
    </row>
    <row r="17876" spans="1:13" s="14" customFormat="1" ht="30" outlineLevel="2" x14ac:dyDescent="0.25">
      <c r="A17876" s="34"/>
      <c r="B17876" s="44" t="s">
        <v>4759</v>
      </c>
      <c r="C17876" s="31" t="s">
        <v>4158</v>
      </c>
      <c r="D17876" s="14" t="s">
        <v>2270</v>
      </c>
      <c r="E17876" s="14" t="s">
        <v>2535</v>
      </c>
      <c r="F17876" s="14" t="s">
        <v>2536</v>
      </c>
      <c r="G17876" s="14" t="s">
        <v>6485</v>
      </c>
      <c r="H17876" s="20">
        <v>69042</v>
      </c>
      <c r="I17876" s="20">
        <v>69042</v>
      </c>
      <c r="J17876" s="22"/>
      <c r="K17876" s="25"/>
      <c r="L17876" s="25"/>
      <c r="M17876" s="22"/>
    </row>
    <row r="17877" spans="1:13" s="14" customFormat="1" ht="30" outlineLevel="2" x14ac:dyDescent="0.25">
      <c r="A17877" s="34"/>
      <c r="B17877" s="44" t="s">
        <v>4759</v>
      </c>
      <c r="C17877" s="31" t="s">
        <v>4158</v>
      </c>
      <c r="D17877" s="14" t="s">
        <v>2270</v>
      </c>
      <c r="E17877" s="14" t="s">
        <v>2535</v>
      </c>
      <c r="F17877" s="14" t="s">
        <v>2536</v>
      </c>
      <c r="G17877" s="14" t="s">
        <v>6492</v>
      </c>
      <c r="H17877" s="20">
        <v>6227289</v>
      </c>
      <c r="I17877" s="20">
        <v>6227289</v>
      </c>
      <c r="J17877" s="21">
        <f>IFERROR((I17877/H17877),0)</f>
        <v>1</v>
      </c>
      <c r="K17877" s="20"/>
      <c r="L17877" s="20"/>
      <c r="M17877" s="22"/>
    </row>
    <row r="17878" spans="1:13" s="14" customFormat="1" ht="30" outlineLevel="2" x14ac:dyDescent="0.25">
      <c r="A17878" s="34"/>
      <c r="B17878" s="44" t="s">
        <v>4759</v>
      </c>
      <c r="C17878" s="31" t="s">
        <v>4158</v>
      </c>
      <c r="D17878" s="14" t="s">
        <v>2270</v>
      </c>
      <c r="E17878" s="14" t="s">
        <v>2535</v>
      </c>
      <c r="F17878" s="14" t="s">
        <v>2536</v>
      </c>
      <c r="G17878" s="14" t="s">
        <v>6493</v>
      </c>
      <c r="H17878" s="20">
        <v>-7990300</v>
      </c>
      <c r="I17878" s="20"/>
      <c r="J17878" s="21">
        <f>IFERROR((I17878/H17878),0)</f>
        <v>0</v>
      </c>
      <c r="K17878" s="20"/>
      <c r="L17878" s="20"/>
      <c r="M17878" s="22"/>
    </row>
    <row r="17879" spans="1:13" s="14" customFormat="1" ht="30" outlineLevel="1" x14ac:dyDescent="0.25">
      <c r="A17879" s="34"/>
      <c r="B17879" s="46" t="s">
        <v>9441</v>
      </c>
      <c r="C17879" s="40" t="str">
        <f>C17878</f>
        <v>ASIGNACIONES DIRECTAS ANTICIPADAS (5% DEL SGR)</v>
      </c>
      <c r="D17879" s="39" t="str">
        <f>D17878</f>
        <v xml:space="preserve">BOYACÁ                                            </v>
      </c>
      <c r="E17879" s="39" t="str">
        <f>E17878</f>
        <v>15236</v>
      </c>
      <c r="F17879" s="39" t="str">
        <f>F17878</f>
        <v xml:space="preserve">CHIVOR                                            </v>
      </c>
      <c r="G17879" s="39" t="s">
        <v>10656</v>
      </c>
      <c r="H17879" s="20">
        <f>SUBTOTAL(9,H17873:H17878)</f>
        <v>39315247</v>
      </c>
      <c r="I17879" s="20">
        <f>SUBTOTAL(9,I17873:I17878)</f>
        <v>12809193.350000001</v>
      </c>
      <c r="J17879" s="42">
        <f>+I17879/H17879</f>
        <v>0.32580727141304749</v>
      </c>
      <c r="K17879" s="20">
        <f>SUBTOTAL(9,K17873:K17878)</f>
        <v>28856060</v>
      </c>
      <c r="L17879" s="20">
        <f>SUBTOTAL(9,L17873:L17878)</f>
        <v>5455147.3500000006</v>
      </c>
      <c r="M17879" s="7">
        <f>IFERROR((L17879/K17879),"N.A")</f>
        <v>0.18904685358985254</v>
      </c>
    </row>
    <row r="17880" spans="1:13" s="14" customFormat="1" ht="30" outlineLevel="2" x14ac:dyDescent="0.25">
      <c r="A17880" s="34"/>
      <c r="B17880" s="44" t="s">
        <v>6415</v>
      </c>
      <c r="C17880" s="31" t="s">
        <v>4158</v>
      </c>
      <c r="D17880" s="14" t="s">
        <v>2270</v>
      </c>
      <c r="E17880" s="14" t="s">
        <v>2538</v>
      </c>
      <c r="F17880" s="14" t="s">
        <v>2539</v>
      </c>
      <c r="G17880" s="14" t="s">
        <v>6109</v>
      </c>
      <c r="H17880" s="20">
        <v>3093</v>
      </c>
      <c r="I17880" s="20">
        <v>3093</v>
      </c>
      <c r="J17880" s="21">
        <f>IFERROR((I17880/H17880),0)</f>
        <v>1</v>
      </c>
      <c r="K17880" s="20"/>
      <c r="L17880" s="20"/>
      <c r="M17880" s="22"/>
    </row>
    <row r="17881" spans="1:13" s="14" customFormat="1" ht="30" outlineLevel="1" x14ac:dyDescent="0.25">
      <c r="A17881" s="34"/>
      <c r="B17881" s="46" t="s">
        <v>9442</v>
      </c>
      <c r="C17881" s="40" t="str">
        <f>C17880</f>
        <v>ASIGNACIONES DIRECTAS ANTICIPADAS (5% DEL SGR)</v>
      </c>
      <c r="D17881" s="39" t="str">
        <f>D17880</f>
        <v xml:space="preserve">BOYACÁ                                            </v>
      </c>
      <c r="E17881" s="39" t="str">
        <f>E17880</f>
        <v>15232</v>
      </c>
      <c r="F17881" s="39" t="str">
        <f>F17880</f>
        <v xml:space="preserve">CHÍQUIZA                                          </v>
      </c>
      <c r="G17881" s="39" t="s">
        <v>10656</v>
      </c>
      <c r="H17881" s="20">
        <f>SUBTOTAL(9,H17880:H17880)</f>
        <v>3093</v>
      </c>
      <c r="I17881" s="20">
        <f>SUBTOTAL(9,I17880:I17880)</f>
        <v>3093</v>
      </c>
      <c r="J17881" s="42">
        <f>+I17881/H17881</f>
        <v>1</v>
      </c>
      <c r="K17881" s="20">
        <f>SUBTOTAL(9,K17880:K17880)</f>
        <v>0</v>
      </c>
      <c r="L17881" s="20">
        <f>SUBTOTAL(9,L17880:L17880)</f>
        <v>0</v>
      </c>
      <c r="M17881" s="7" t="str">
        <f>IFERROR((L17881/K17881),"N.A")</f>
        <v>N.A</v>
      </c>
    </row>
    <row r="17882" spans="1:13" s="14" customFormat="1" ht="30" outlineLevel="2" x14ac:dyDescent="0.25">
      <c r="A17882" s="34"/>
      <c r="B17882" s="44" t="s">
        <v>4760</v>
      </c>
      <c r="C17882" s="31" t="s">
        <v>4158</v>
      </c>
      <c r="D17882" s="14" t="s">
        <v>2270</v>
      </c>
      <c r="E17882" s="14" t="s">
        <v>2541</v>
      </c>
      <c r="F17882" s="14" t="s">
        <v>2542</v>
      </c>
      <c r="G17882" s="14" t="s">
        <v>16</v>
      </c>
      <c r="H17882" s="15">
        <v>1954084</v>
      </c>
      <c r="I17882" s="15">
        <v>0</v>
      </c>
      <c r="J17882" s="16">
        <f>IFERROR((I17882/H17882),0)</f>
        <v>0</v>
      </c>
      <c r="K17882" s="15">
        <v>1411389</v>
      </c>
      <c r="L17882" s="15">
        <v>0</v>
      </c>
      <c r="M17882" s="17">
        <f>L17882/K17882</f>
        <v>0</v>
      </c>
    </row>
    <row r="17883" spans="1:13" s="14" customFormat="1" ht="30" outlineLevel="2" x14ac:dyDescent="0.25">
      <c r="A17883" s="34"/>
      <c r="B17883" s="44" t="s">
        <v>4760</v>
      </c>
      <c r="C17883" s="31" t="s">
        <v>4158</v>
      </c>
      <c r="D17883" s="14" t="s">
        <v>2270</v>
      </c>
      <c r="E17883" s="14" t="s">
        <v>2541</v>
      </c>
      <c r="F17883" s="14" t="s">
        <v>2542</v>
      </c>
      <c r="G17883" s="14" t="s">
        <v>6109</v>
      </c>
      <c r="H17883" s="20">
        <v>505587</v>
      </c>
      <c r="I17883" s="20">
        <v>505587</v>
      </c>
      <c r="J17883" s="21">
        <f>IFERROR((I17883/H17883),0)</f>
        <v>1</v>
      </c>
      <c r="K17883" s="20"/>
      <c r="L17883" s="20"/>
      <c r="M17883" s="22"/>
    </row>
    <row r="17884" spans="1:13" s="14" customFormat="1" ht="30" outlineLevel="2" x14ac:dyDescent="0.25">
      <c r="A17884" s="34"/>
      <c r="B17884" s="44" t="s">
        <v>4760</v>
      </c>
      <c r="C17884" s="31" t="s">
        <v>4158</v>
      </c>
      <c r="D17884" s="14" t="s">
        <v>2270</v>
      </c>
      <c r="E17884" s="14" t="s">
        <v>2541</v>
      </c>
      <c r="F17884" s="14" t="s">
        <v>2542</v>
      </c>
      <c r="G17884" s="14" t="s">
        <v>6481</v>
      </c>
      <c r="H17884" s="20">
        <v>12</v>
      </c>
      <c r="I17884" s="20">
        <v>12</v>
      </c>
      <c r="J17884" s="21">
        <f>IFERROR((I17884/H17884),0)</f>
        <v>1</v>
      </c>
      <c r="K17884" s="20"/>
      <c r="L17884" s="20"/>
      <c r="M17884" s="22"/>
    </row>
    <row r="17885" spans="1:13" s="14" customFormat="1" ht="30" outlineLevel="2" x14ac:dyDescent="0.25">
      <c r="A17885" s="34"/>
      <c r="B17885" s="44" t="s">
        <v>4760</v>
      </c>
      <c r="C17885" s="31" t="s">
        <v>4158</v>
      </c>
      <c r="D17885" s="14" t="s">
        <v>2270</v>
      </c>
      <c r="E17885" s="14" t="s">
        <v>2541</v>
      </c>
      <c r="F17885" s="14" t="s">
        <v>2542</v>
      </c>
      <c r="G17885" s="14" t="s">
        <v>6492</v>
      </c>
      <c r="H17885" s="20">
        <v>304585</v>
      </c>
      <c r="I17885" s="20">
        <v>304585</v>
      </c>
      <c r="J17885" s="21">
        <f>IFERROR((I17885/H17885),0)</f>
        <v>1</v>
      </c>
      <c r="K17885" s="20"/>
      <c r="L17885" s="20"/>
      <c r="M17885" s="22"/>
    </row>
    <row r="17886" spans="1:13" s="14" customFormat="1" ht="30" outlineLevel="2" x14ac:dyDescent="0.25">
      <c r="A17886" s="34"/>
      <c r="B17886" s="44" t="s">
        <v>4760</v>
      </c>
      <c r="C17886" s="31" t="s">
        <v>4158</v>
      </c>
      <c r="D17886" s="14" t="s">
        <v>2270</v>
      </c>
      <c r="E17886" s="14" t="s">
        <v>2541</v>
      </c>
      <c r="F17886" s="14" t="s">
        <v>2542</v>
      </c>
      <c r="G17886" s="14" t="s">
        <v>6493</v>
      </c>
      <c r="H17886" s="20">
        <v>-390817</v>
      </c>
      <c r="I17886" s="20"/>
      <c r="J17886" s="21">
        <f>IFERROR((I17886/H17886),0)</f>
        <v>0</v>
      </c>
      <c r="K17886" s="20"/>
      <c r="L17886" s="20"/>
      <c r="M17886" s="22"/>
    </row>
    <row r="17887" spans="1:13" s="14" customFormat="1" ht="30" outlineLevel="1" x14ac:dyDescent="0.25">
      <c r="A17887" s="34"/>
      <c r="B17887" s="46" t="s">
        <v>9443</v>
      </c>
      <c r="C17887" s="40" t="str">
        <f>C17886</f>
        <v>ASIGNACIONES DIRECTAS ANTICIPADAS (5% DEL SGR)</v>
      </c>
      <c r="D17887" s="39" t="str">
        <f>D17886</f>
        <v xml:space="preserve">BOYACÁ                                            </v>
      </c>
      <c r="E17887" s="39" t="str">
        <f>E17886</f>
        <v>15226</v>
      </c>
      <c r="F17887" s="39" t="str">
        <f>F17886</f>
        <v xml:space="preserve">CUÍTIVA                                           </v>
      </c>
      <c r="G17887" s="39" t="s">
        <v>10656</v>
      </c>
      <c r="H17887" s="20">
        <f>SUBTOTAL(9,H17882:H17886)</f>
        <v>2373451</v>
      </c>
      <c r="I17887" s="20">
        <f>SUBTOTAL(9,I17882:I17886)</f>
        <v>810184</v>
      </c>
      <c r="J17887" s="42">
        <f>+I17887/H17887</f>
        <v>0.34135273911279401</v>
      </c>
      <c r="K17887" s="20">
        <f>SUBTOTAL(9,K17882:K17886)</f>
        <v>1411389</v>
      </c>
      <c r="L17887" s="20">
        <f>SUBTOTAL(9,L17882:L17886)</f>
        <v>0</v>
      </c>
      <c r="M17887" s="7">
        <f>IFERROR((L17887/K17887),"N.A")</f>
        <v>0</v>
      </c>
    </row>
    <row r="17888" spans="1:13" s="14" customFormat="1" ht="30" outlineLevel="2" x14ac:dyDescent="0.25">
      <c r="A17888" s="34"/>
      <c r="B17888" s="44" t="s">
        <v>4761</v>
      </c>
      <c r="C17888" s="31" t="s">
        <v>4158</v>
      </c>
      <c r="D17888" s="14" t="s">
        <v>2270</v>
      </c>
      <c r="E17888" s="14" t="s">
        <v>2544</v>
      </c>
      <c r="F17888" s="14" t="s">
        <v>2545</v>
      </c>
      <c r="G17888" s="14" t="s">
        <v>16</v>
      </c>
      <c r="H17888" s="15">
        <v>1046841</v>
      </c>
      <c r="I17888" s="15">
        <v>573487.31999999995</v>
      </c>
      <c r="J17888" s="16">
        <f>IFERROR((I17888/H17888),0)</f>
        <v>0.5478265753825079</v>
      </c>
      <c r="K17888" s="15">
        <v>752771</v>
      </c>
      <c r="L17888" s="15">
        <v>573487.31999999995</v>
      </c>
      <c r="M17888" s="17">
        <f>L17888/K17888</f>
        <v>0.76183503349624249</v>
      </c>
    </row>
    <row r="17889" spans="1:13" s="14" customFormat="1" ht="30" outlineLevel="2" x14ac:dyDescent="0.25">
      <c r="A17889" s="34"/>
      <c r="B17889" s="44" t="s">
        <v>4761</v>
      </c>
      <c r="C17889" s="31" t="s">
        <v>4158</v>
      </c>
      <c r="D17889" s="14" t="s">
        <v>2270</v>
      </c>
      <c r="E17889" s="14" t="s">
        <v>2544</v>
      </c>
      <c r="F17889" s="14" t="s">
        <v>2545</v>
      </c>
      <c r="G17889" s="14" t="s">
        <v>6109</v>
      </c>
      <c r="H17889" s="20">
        <v>19848283</v>
      </c>
      <c r="I17889" s="20">
        <v>19848283</v>
      </c>
      <c r="J17889" s="21">
        <f>IFERROR((I17889/H17889),0)</f>
        <v>1</v>
      </c>
      <c r="K17889" s="20"/>
      <c r="L17889" s="20"/>
      <c r="M17889" s="22"/>
    </row>
    <row r="17890" spans="1:13" s="14" customFormat="1" ht="30" outlineLevel="2" x14ac:dyDescent="0.25">
      <c r="A17890" s="34"/>
      <c r="B17890" s="44" t="s">
        <v>4761</v>
      </c>
      <c r="C17890" s="31" t="s">
        <v>4158</v>
      </c>
      <c r="D17890" s="14" t="s">
        <v>2270</v>
      </c>
      <c r="E17890" s="14" t="s">
        <v>2544</v>
      </c>
      <c r="F17890" s="14" t="s">
        <v>2545</v>
      </c>
      <c r="G17890" s="14" t="s">
        <v>6481</v>
      </c>
      <c r="H17890" s="20">
        <v>6</v>
      </c>
      <c r="I17890" s="20">
        <v>6</v>
      </c>
      <c r="J17890" s="21">
        <f>IFERROR((I17890/H17890),0)</f>
        <v>1</v>
      </c>
      <c r="K17890" s="20"/>
      <c r="L17890" s="20"/>
      <c r="M17890" s="22"/>
    </row>
    <row r="17891" spans="1:13" s="14" customFormat="1" ht="30" outlineLevel="2" x14ac:dyDescent="0.25">
      <c r="A17891" s="34"/>
      <c r="B17891" s="44" t="s">
        <v>4761</v>
      </c>
      <c r="C17891" s="31" t="s">
        <v>4158</v>
      </c>
      <c r="D17891" s="14" t="s">
        <v>2270</v>
      </c>
      <c r="E17891" s="14" t="s">
        <v>2544</v>
      </c>
      <c r="F17891" s="14" t="s">
        <v>2545</v>
      </c>
      <c r="G17891" s="14" t="s">
        <v>6492</v>
      </c>
      <c r="H17891" s="20">
        <v>161261</v>
      </c>
      <c r="I17891" s="20">
        <v>161261</v>
      </c>
      <c r="J17891" s="21">
        <f>IFERROR((I17891/H17891),0)</f>
        <v>1</v>
      </c>
      <c r="K17891" s="20"/>
      <c r="L17891" s="20"/>
      <c r="M17891" s="22"/>
    </row>
    <row r="17892" spans="1:13" s="14" customFormat="1" ht="30" outlineLevel="2" x14ac:dyDescent="0.25">
      <c r="A17892" s="34"/>
      <c r="B17892" s="44" t="s">
        <v>4761</v>
      </c>
      <c r="C17892" s="31" t="s">
        <v>4158</v>
      </c>
      <c r="D17892" s="14" t="s">
        <v>2270</v>
      </c>
      <c r="E17892" s="14" t="s">
        <v>2544</v>
      </c>
      <c r="F17892" s="14" t="s">
        <v>2545</v>
      </c>
      <c r="G17892" s="14" t="s">
        <v>6493</v>
      </c>
      <c r="H17892" s="20">
        <v>-209368</v>
      </c>
      <c r="I17892" s="20"/>
      <c r="J17892" s="21">
        <f>IFERROR((I17892/H17892),0)</f>
        <v>0</v>
      </c>
      <c r="K17892" s="20"/>
      <c r="L17892" s="20"/>
      <c r="M17892" s="22"/>
    </row>
    <row r="17893" spans="1:13" s="14" customFormat="1" ht="30" outlineLevel="1" x14ac:dyDescent="0.25">
      <c r="A17893" s="34"/>
      <c r="B17893" s="46" t="s">
        <v>9444</v>
      </c>
      <c r="C17893" s="40" t="str">
        <f>C17892</f>
        <v>ASIGNACIONES DIRECTAS ANTICIPADAS (5% DEL SGR)</v>
      </c>
      <c r="D17893" s="39" t="str">
        <f>D17892</f>
        <v xml:space="preserve">BOYACÁ                                            </v>
      </c>
      <c r="E17893" s="39" t="str">
        <f>E17892</f>
        <v>15224</v>
      </c>
      <c r="F17893" s="39" t="str">
        <f>F17892</f>
        <v xml:space="preserve">CUCAITA                                           </v>
      </c>
      <c r="G17893" s="39" t="s">
        <v>10656</v>
      </c>
      <c r="H17893" s="20">
        <f>SUBTOTAL(9,H17888:H17892)</f>
        <v>20847023</v>
      </c>
      <c r="I17893" s="20">
        <f>SUBTOTAL(9,I17888:I17892)</f>
        <v>20583037.32</v>
      </c>
      <c r="J17893" s="42">
        <f>+I17893/H17893</f>
        <v>0.98733700826252269</v>
      </c>
      <c r="K17893" s="20">
        <f>SUBTOTAL(9,K17888:K17892)</f>
        <v>752771</v>
      </c>
      <c r="L17893" s="20">
        <f>SUBTOTAL(9,L17888:L17892)</f>
        <v>573487.31999999995</v>
      </c>
      <c r="M17893" s="7">
        <f>IFERROR((L17893/K17893),"N.A")</f>
        <v>0.76183503349624249</v>
      </c>
    </row>
    <row r="17894" spans="1:13" s="14" customFormat="1" ht="30" outlineLevel="2" x14ac:dyDescent="0.25">
      <c r="A17894" s="34"/>
      <c r="B17894" s="44" t="s">
        <v>4762</v>
      </c>
      <c r="C17894" s="31" t="s">
        <v>4158</v>
      </c>
      <c r="D17894" s="14" t="s">
        <v>2270</v>
      </c>
      <c r="E17894" s="14" t="s">
        <v>2547</v>
      </c>
      <c r="F17894" s="14" t="s">
        <v>2548</v>
      </c>
      <c r="G17894" s="14" t="s">
        <v>16</v>
      </c>
      <c r="H17894" s="15">
        <v>621658</v>
      </c>
      <c r="I17894" s="15">
        <v>197067.63</v>
      </c>
      <c r="J17894" s="16">
        <f>IFERROR((I17894/H17894),0)</f>
        <v>0.31700328798149463</v>
      </c>
      <c r="K17894" s="15">
        <v>450703</v>
      </c>
      <c r="L17894" s="15">
        <v>197067.63</v>
      </c>
      <c r="M17894" s="17">
        <f>L17894/K17894</f>
        <v>0.43724499282232426</v>
      </c>
    </row>
    <row r="17895" spans="1:13" s="14" customFormat="1" ht="30" outlineLevel="2" x14ac:dyDescent="0.25">
      <c r="A17895" s="34"/>
      <c r="B17895" s="44" t="s">
        <v>4762</v>
      </c>
      <c r="C17895" s="31" t="s">
        <v>4158</v>
      </c>
      <c r="D17895" s="14" t="s">
        <v>2270</v>
      </c>
      <c r="E17895" s="14" t="s">
        <v>2547</v>
      </c>
      <c r="F17895" s="14" t="s">
        <v>2548</v>
      </c>
      <c r="G17895" s="14" t="s">
        <v>6109</v>
      </c>
      <c r="H17895" s="20">
        <v>324856</v>
      </c>
      <c r="I17895" s="20">
        <v>324856</v>
      </c>
      <c r="J17895" s="21">
        <f>IFERROR((I17895/H17895),0)</f>
        <v>1</v>
      </c>
      <c r="K17895" s="20"/>
      <c r="L17895" s="20"/>
      <c r="M17895" s="22"/>
    </row>
    <row r="17896" spans="1:13" s="14" customFormat="1" ht="30" outlineLevel="2" x14ac:dyDescent="0.25">
      <c r="A17896" s="34"/>
      <c r="B17896" s="44" t="s">
        <v>4762</v>
      </c>
      <c r="C17896" s="31" t="s">
        <v>4158</v>
      </c>
      <c r="D17896" s="14" t="s">
        <v>2270</v>
      </c>
      <c r="E17896" s="14" t="s">
        <v>2547</v>
      </c>
      <c r="F17896" s="14" t="s">
        <v>2548</v>
      </c>
      <c r="G17896" s="14" t="s">
        <v>6481</v>
      </c>
      <c r="H17896" s="20">
        <v>4</v>
      </c>
      <c r="I17896" s="20">
        <v>4</v>
      </c>
      <c r="J17896" s="21">
        <f>IFERROR((I17896/H17896),0)</f>
        <v>1</v>
      </c>
      <c r="K17896" s="20"/>
      <c r="L17896" s="20"/>
      <c r="M17896" s="22"/>
    </row>
    <row r="17897" spans="1:13" s="14" customFormat="1" ht="30" outlineLevel="2" x14ac:dyDescent="0.25">
      <c r="A17897" s="34"/>
      <c r="B17897" s="44" t="s">
        <v>4762</v>
      </c>
      <c r="C17897" s="31" t="s">
        <v>4158</v>
      </c>
      <c r="D17897" s="14" t="s">
        <v>2270</v>
      </c>
      <c r="E17897" s="14" t="s">
        <v>2547</v>
      </c>
      <c r="F17897" s="14" t="s">
        <v>2548</v>
      </c>
      <c r="G17897" s="14" t="s">
        <v>6492</v>
      </c>
      <c r="H17897" s="20">
        <v>97868</v>
      </c>
      <c r="I17897" s="20">
        <v>97868</v>
      </c>
      <c r="J17897" s="21">
        <f>IFERROR((I17897/H17897),0)</f>
        <v>1</v>
      </c>
      <c r="K17897" s="20"/>
      <c r="L17897" s="20"/>
      <c r="M17897" s="22"/>
    </row>
    <row r="17898" spans="1:13" s="14" customFormat="1" ht="30" outlineLevel="2" x14ac:dyDescent="0.25">
      <c r="A17898" s="34"/>
      <c r="B17898" s="44" t="s">
        <v>4762</v>
      </c>
      <c r="C17898" s="31" t="s">
        <v>4158</v>
      </c>
      <c r="D17898" s="14" t="s">
        <v>2270</v>
      </c>
      <c r="E17898" s="14" t="s">
        <v>2547</v>
      </c>
      <c r="F17898" s="14" t="s">
        <v>2548</v>
      </c>
      <c r="G17898" s="14" t="s">
        <v>6493</v>
      </c>
      <c r="H17898" s="20">
        <v>-124332</v>
      </c>
      <c r="I17898" s="20"/>
      <c r="J17898" s="21">
        <f>IFERROR((I17898/H17898),0)</f>
        <v>0</v>
      </c>
      <c r="K17898" s="20"/>
      <c r="L17898" s="20"/>
      <c r="M17898" s="22"/>
    </row>
    <row r="17899" spans="1:13" s="14" customFormat="1" ht="30" outlineLevel="1" x14ac:dyDescent="0.25">
      <c r="A17899" s="34"/>
      <c r="B17899" s="46" t="s">
        <v>9445</v>
      </c>
      <c r="C17899" s="40" t="str">
        <f>C17898</f>
        <v>ASIGNACIONES DIRECTAS ANTICIPADAS (5% DEL SGR)</v>
      </c>
      <c r="D17899" s="39" t="str">
        <f>D17898</f>
        <v xml:space="preserve">BOYACÁ                                            </v>
      </c>
      <c r="E17899" s="39" t="str">
        <f>E17898</f>
        <v>15223</v>
      </c>
      <c r="F17899" s="39" t="str">
        <f>F17898</f>
        <v xml:space="preserve">CUBARÁ                                            </v>
      </c>
      <c r="G17899" s="39" t="s">
        <v>10656</v>
      </c>
      <c r="H17899" s="20">
        <f>SUBTOTAL(9,H17894:H17898)</f>
        <v>920054</v>
      </c>
      <c r="I17899" s="20">
        <f>SUBTOTAL(9,I17894:I17898)</f>
        <v>619795.63</v>
      </c>
      <c r="J17899" s="42">
        <f>+I17899/H17899</f>
        <v>0.6736513617678962</v>
      </c>
      <c r="K17899" s="20">
        <f>SUBTOTAL(9,K17894:K17898)</f>
        <v>450703</v>
      </c>
      <c r="L17899" s="20">
        <f>SUBTOTAL(9,L17894:L17898)</f>
        <v>197067.63</v>
      </c>
      <c r="M17899" s="7">
        <f>IFERROR((L17899/K17899),"N.A")</f>
        <v>0.43724499282232426</v>
      </c>
    </row>
    <row r="17900" spans="1:13" s="14" customFormat="1" ht="30" outlineLevel="2" x14ac:dyDescent="0.25">
      <c r="A17900" s="34"/>
      <c r="B17900" s="44" t="s">
        <v>4763</v>
      </c>
      <c r="C17900" s="31" t="s">
        <v>4158</v>
      </c>
      <c r="D17900" s="14" t="s">
        <v>2270</v>
      </c>
      <c r="E17900" s="14" t="s">
        <v>2553</v>
      </c>
      <c r="F17900" s="14" t="s">
        <v>2554</v>
      </c>
      <c r="G17900" s="14" t="s">
        <v>16</v>
      </c>
      <c r="H17900" s="15">
        <v>1870984117</v>
      </c>
      <c r="I17900" s="15">
        <v>226585940.99000001</v>
      </c>
      <c r="J17900" s="16">
        <f>IFERROR((I17900/H17900),0)</f>
        <v>0.12110521886915623</v>
      </c>
      <c r="K17900" s="15">
        <v>1319216009.8599999</v>
      </c>
      <c r="L17900" s="15">
        <v>226585940.99000001</v>
      </c>
      <c r="M17900" s="17">
        <f>L17900/K17900</f>
        <v>0.17175802847787311</v>
      </c>
    </row>
    <row r="17901" spans="1:13" s="14" customFormat="1" ht="30" outlineLevel="2" x14ac:dyDescent="0.25">
      <c r="A17901" s="34"/>
      <c r="B17901" s="44" t="s">
        <v>4763</v>
      </c>
      <c r="C17901" s="31" t="s">
        <v>4158</v>
      </c>
      <c r="D17901" s="14" t="s">
        <v>2270</v>
      </c>
      <c r="E17901" s="14" t="s">
        <v>2553</v>
      </c>
      <c r="F17901" s="14" t="s">
        <v>2554</v>
      </c>
      <c r="G17901" s="14" t="s">
        <v>6109</v>
      </c>
      <c r="H17901" s="20">
        <v>965775855</v>
      </c>
      <c r="I17901" s="20">
        <v>965775855</v>
      </c>
      <c r="J17901" s="21">
        <f>IFERROR((I17901/H17901),0)</f>
        <v>1</v>
      </c>
      <c r="K17901" s="20"/>
      <c r="L17901" s="20"/>
      <c r="M17901" s="22"/>
    </row>
    <row r="17902" spans="1:13" s="14" customFormat="1" ht="30" outlineLevel="2" x14ac:dyDescent="0.25">
      <c r="A17902" s="34"/>
      <c r="B17902" s="44" t="s">
        <v>4763</v>
      </c>
      <c r="C17902" s="31" t="s">
        <v>4158</v>
      </c>
      <c r="D17902" s="14" t="s">
        <v>2270</v>
      </c>
      <c r="E17902" s="14" t="s">
        <v>2553</v>
      </c>
      <c r="F17902" s="14" t="s">
        <v>2554</v>
      </c>
      <c r="G17902" s="14" t="s">
        <v>6481</v>
      </c>
      <c r="H17902" s="20">
        <v>11572</v>
      </c>
      <c r="I17902" s="20">
        <v>11572</v>
      </c>
      <c r="J17902" s="21">
        <f>IFERROR((I17902/H17902),0)</f>
        <v>1</v>
      </c>
      <c r="K17902" s="20"/>
      <c r="L17902" s="20"/>
      <c r="M17902" s="22"/>
    </row>
    <row r="17903" spans="1:13" s="14" customFormat="1" ht="30" outlineLevel="2" x14ac:dyDescent="0.25">
      <c r="A17903" s="34"/>
      <c r="B17903" s="44" t="s">
        <v>4763</v>
      </c>
      <c r="C17903" s="31" t="s">
        <v>4158</v>
      </c>
      <c r="D17903" s="14" t="s">
        <v>2270</v>
      </c>
      <c r="E17903" s="14" t="s">
        <v>2553</v>
      </c>
      <c r="F17903" s="14" t="s">
        <v>2554</v>
      </c>
      <c r="G17903" s="14" t="s">
        <v>6485</v>
      </c>
      <c r="H17903" s="20">
        <v>57016557</v>
      </c>
      <c r="I17903" s="20">
        <v>57016557</v>
      </c>
      <c r="J17903" s="22"/>
      <c r="K17903" s="25"/>
      <c r="L17903" s="25"/>
      <c r="M17903" s="22"/>
    </row>
    <row r="17904" spans="1:13" s="14" customFormat="1" ht="30" outlineLevel="2" x14ac:dyDescent="0.25">
      <c r="A17904" s="34"/>
      <c r="B17904" s="44" t="s">
        <v>4763</v>
      </c>
      <c r="C17904" s="31" t="s">
        <v>4158</v>
      </c>
      <c r="D17904" s="14" t="s">
        <v>2270</v>
      </c>
      <c r="E17904" s="14" t="s">
        <v>2553</v>
      </c>
      <c r="F17904" s="14" t="s">
        <v>2554</v>
      </c>
      <c r="G17904" s="14" t="s">
        <v>6492</v>
      </c>
      <c r="H17904" s="20">
        <v>246808860</v>
      </c>
      <c r="I17904" s="20">
        <v>246808860</v>
      </c>
      <c r="J17904" s="21">
        <f>IFERROR((I17904/H17904),0)</f>
        <v>1</v>
      </c>
      <c r="K17904" s="20"/>
      <c r="L17904" s="20"/>
      <c r="M17904" s="22"/>
    </row>
    <row r="17905" spans="1:13" s="14" customFormat="1" ht="30" outlineLevel="2" x14ac:dyDescent="0.25">
      <c r="A17905" s="34"/>
      <c r="B17905" s="44" t="s">
        <v>4763</v>
      </c>
      <c r="C17905" s="31" t="s">
        <v>4158</v>
      </c>
      <c r="D17905" s="14" t="s">
        <v>2270</v>
      </c>
      <c r="E17905" s="14" t="s">
        <v>2553</v>
      </c>
      <c r="F17905" s="14" t="s">
        <v>2554</v>
      </c>
      <c r="G17905" s="14" t="s">
        <v>6493</v>
      </c>
      <c r="H17905" s="20">
        <v>-374196823</v>
      </c>
      <c r="I17905" s="20"/>
      <c r="J17905" s="21">
        <f>IFERROR((I17905/H17905),0)</f>
        <v>0</v>
      </c>
      <c r="K17905" s="20"/>
      <c r="L17905" s="20"/>
      <c r="M17905" s="22"/>
    </row>
    <row r="17906" spans="1:13" s="14" customFormat="1" ht="30" outlineLevel="1" x14ac:dyDescent="0.25">
      <c r="A17906" s="34"/>
      <c r="B17906" s="46" t="s">
        <v>9446</v>
      </c>
      <c r="C17906" s="40" t="str">
        <f>C17905</f>
        <v>ASIGNACIONES DIRECTAS ANTICIPADAS (5% DEL SGR)</v>
      </c>
      <c r="D17906" s="39" t="str">
        <f>D17905</f>
        <v xml:space="preserve">BOYACÁ                                            </v>
      </c>
      <c r="E17906" s="39" t="str">
        <f>E17905</f>
        <v>15215</v>
      </c>
      <c r="F17906" s="39" t="str">
        <f>F17905</f>
        <v xml:space="preserve">CORRALES                                          </v>
      </c>
      <c r="G17906" s="39" t="s">
        <v>10656</v>
      </c>
      <c r="H17906" s="20">
        <f>SUBTOTAL(9,H17900:H17905)</f>
        <v>2766400138</v>
      </c>
      <c r="I17906" s="20">
        <f>SUBTOTAL(9,I17900:I17905)</f>
        <v>1496198784.99</v>
      </c>
      <c r="J17906" s="42">
        <f>+I17906/H17906</f>
        <v>0.54084684440179853</v>
      </c>
      <c r="K17906" s="20">
        <f>SUBTOTAL(9,K17900:K17905)</f>
        <v>1319216009.8599999</v>
      </c>
      <c r="L17906" s="20">
        <f>SUBTOTAL(9,L17900:L17905)</f>
        <v>226585940.99000001</v>
      </c>
      <c r="M17906" s="7">
        <f>IFERROR((L17906/K17906),"N.A")</f>
        <v>0.17175802847787311</v>
      </c>
    </row>
    <row r="17907" spans="1:13" s="14" customFormat="1" ht="30" outlineLevel="2" x14ac:dyDescent="0.25">
      <c r="A17907" s="34"/>
      <c r="B17907" s="44" t="s">
        <v>4764</v>
      </c>
      <c r="C17907" s="31" t="s">
        <v>4158</v>
      </c>
      <c r="D17907" s="14" t="s">
        <v>2270</v>
      </c>
      <c r="E17907" s="14" t="s">
        <v>2556</v>
      </c>
      <c r="F17907" s="14" t="s">
        <v>2557</v>
      </c>
      <c r="G17907" s="14" t="s">
        <v>16</v>
      </c>
      <c r="H17907" s="15">
        <v>21014341</v>
      </c>
      <c r="I17907" s="15">
        <v>0</v>
      </c>
      <c r="J17907" s="16">
        <f>IFERROR((I17907/H17907),0)</f>
        <v>0</v>
      </c>
      <c r="K17907" s="15">
        <v>15178181</v>
      </c>
      <c r="L17907" s="15">
        <v>0</v>
      </c>
      <c r="M17907" s="17">
        <f>L17907/K17907</f>
        <v>0</v>
      </c>
    </row>
    <row r="17908" spans="1:13" s="14" customFormat="1" ht="30" outlineLevel="2" x14ac:dyDescent="0.25">
      <c r="A17908" s="34"/>
      <c r="B17908" s="44" t="s">
        <v>4764</v>
      </c>
      <c r="C17908" s="31" t="s">
        <v>4158</v>
      </c>
      <c r="D17908" s="14" t="s">
        <v>2270</v>
      </c>
      <c r="E17908" s="14" t="s">
        <v>2556</v>
      </c>
      <c r="F17908" s="14" t="s">
        <v>2557</v>
      </c>
      <c r="G17908" s="14" t="s">
        <v>6481</v>
      </c>
      <c r="H17908" s="20">
        <v>130</v>
      </c>
      <c r="I17908" s="20">
        <v>130</v>
      </c>
      <c r="J17908" s="21">
        <f>IFERROR((I17908/H17908),0)</f>
        <v>1</v>
      </c>
      <c r="K17908" s="20"/>
      <c r="L17908" s="20"/>
      <c r="M17908" s="22"/>
    </row>
    <row r="17909" spans="1:13" s="14" customFormat="1" ht="30" outlineLevel="2" x14ac:dyDescent="0.25">
      <c r="A17909" s="34"/>
      <c r="B17909" s="44" t="s">
        <v>4764</v>
      </c>
      <c r="C17909" s="31" t="s">
        <v>4158</v>
      </c>
      <c r="D17909" s="14" t="s">
        <v>2270</v>
      </c>
      <c r="E17909" s="14" t="s">
        <v>2556</v>
      </c>
      <c r="F17909" s="14" t="s">
        <v>2557</v>
      </c>
      <c r="G17909" s="14" t="s">
        <v>6492</v>
      </c>
      <c r="H17909" s="20">
        <v>3275531</v>
      </c>
      <c r="I17909" s="20">
        <v>3275531</v>
      </c>
      <c r="J17909" s="21">
        <f>IFERROR((I17909/H17909),0)</f>
        <v>1</v>
      </c>
      <c r="K17909" s="20"/>
      <c r="L17909" s="20"/>
      <c r="M17909" s="22"/>
    </row>
    <row r="17910" spans="1:13" s="14" customFormat="1" ht="30" outlineLevel="2" x14ac:dyDescent="0.25">
      <c r="A17910" s="34"/>
      <c r="B17910" s="44" t="s">
        <v>4764</v>
      </c>
      <c r="C17910" s="31" t="s">
        <v>4158</v>
      </c>
      <c r="D17910" s="14" t="s">
        <v>2270</v>
      </c>
      <c r="E17910" s="14" t="s">
        <v>2556</v>
      </c>
      <c r="F17910" s="14" t="s">
        <v>2557</v>
      </c>
      <c r="G17910" s="14" t="s">
        <v>6493</v>
      </c>
      <c r="H17910" s="20">
        <v>-4202868</v>
      </c>
      <c r="I17910" s="20"/>
      <c r="J17910" s="21">
        <f>IFERROR((I17910/H17910),0)</f>
        <v>0</v>
      </c>
      <c r="K17910" s="20"/>
      <c r="L17910" s="20"/>
      <c r="M17910" s="22"/>
    </row>
    <row r="17911" spans="1:13" s="14" customFormat="1" ht="30" outlineLevel="1" x14ac:dyDescent="0.25">
      <c r="A17911" s="34"/>
      <c r="B17911" s="46" t="s">
        <v>9447</v>
      </c>
      <c r="C17911" s="40" t="str">
        <f>C17910</f>
        <v>ASIGNACIONES DIRECTAS ANTICIPADAS (5% DEL SGR)</v>
      </c>
      <c r="D17911" s="39" t="str">
        <f>D17910</f>
        <v xml:space="preserve">BOYACÁ                                            </v>
      </c>
      <c r="E17911" s="39" t="str">
        <f>E17910</f>
        <v>15212</v>
      </c>
      <c r="F17911" s="39" t="str">
        <f>F17910</f>
        <v xml:space="preserve">COPER                                             </v>
      </c>
      <c r="G17911" s="39" t="s">
        <v>10656</v>
      </c>
      <c r="H17911" s="20">
        <f>SUBTOTAL(9,H17907:H17910)</f>
        <v>20087134</v>
      </c>
      <c r="I17911" s="20">
        <f>SUBTOTAL(9,I17907:I17910)</f>
        <v>3275661</v>
      </c>
      <c r="J17911" s="42">
        <f>+I17911/H17911</f>
        <v>0.16307259164000201</v>
      </c>
      <c r="K17911" s="20">
        <f>SUBTOTAL(9,K17907:K17910)</f>
        <v>15178181</v>
      </c>
      <c r="L17911" s="20">
        <f>SUBTOTAL(9,L17907:L17910)</f>
        <v>0</v>
      </c>
      <c r="M17911" s="7">
        <f>IFERROR((L17911/K17911),"N.A")</f>
        <v>0</v>
      </c>
    </row>
    <row r="17912" spans="1:13" s="14" customFormat="1" ht="30" outlineLevel="2" x14ac:dyDescent="0.25">
      <c r="A17912" s="34"/>
      <c r="B17912" s="44" t="s">
        <v>6416</v>
      </c>
      <c r="C17912" s="31" t="s">
        <v>4158</v>
      </c>
      <c r="D17912" s="14" t="s">
        <v>2270</v>
      </c>
      <c r="E17912" s="14" t="s">
        <v>2559</v>
      </c>
      <c r="F17912" s="14" t="s">
        <v>2560</v>
      </c>
      <c r="G17912" s="14" t="s">
        <v>6109</v>
      </c>
      <c r="H17912" s="20">
        <v>367835</v>
      </c>
      <c r="I17912" s="20">
        <v>367835</v>
      </c>
      <c r="J17912" s="21">
        <f>IFERROR((I17912/H17912),0)</f>
        <v>1</v>
      </c>
      <c r="K17912" s="20"/>
      <c r="L17912" s="20"/>
      <c r="M17912" s="22"/>
    </row>
    <row r="17913" spans="1:13" s="14" customFormat="1" ht="30" outlineLevel="2" x14ac:dyDescent="0.25">
      <c r="A17913" s="34"/>
      <c r="B17913" s="44" t="s">
        <v>6416</v>
      </c>
      <c r="C17913" s="31" t="s">
        <v>4158</v>
      </c>
      <c r="D17913" s="14" t="s">
        <v>2270</v>
      </c>
      <c r="E17913" s="14" t="s">
        <v>2559</v>
      </c>
      <c r="F17913" s="14" t="s">
        <v>2560</v>
      </c>
      <c r="G17913" s="14" t="s">
        <v>6485</v>
      </c>
      <c r="H17913" s="20">
        <v>5786</v>
      </c>
      <c r="I17913" s="20">
        <v>5786</v>
      </c>
      <c r="J17913" s="22"/>
      <c r="K17913" s="25"/>
      <c r="L17913" s="25"/>
      <c r="M17913" s="22"/>
    </row>
    <row r="17914" spans="1:13" s="14" customFormat="1" ht="30" outlineLevel="1" x14ac:dyDescent="0.25">
      <c r="A17914" s="34"/>
      <c r="B17914" s="46" t="s">
        <v>9448</v>
      </c>
      <c r="C17914" s="40" t="str">
        <f>C17913</f>
        <v>ASIGNACIONES DIRECTAS ANTICIPADAS (5% DEL SGR)</v>
      </c>
      <c r="D17914" s="39" t="str">
        <f>D17913</f>
        <v xml:space="preserve">BOYACÁ                                            </v>
      </c>
      <c r="E17914" s="39" t="str">
        <f>E17913</f>
        <v>15204</v>
      </c>
      <c r="F17914" s="39" t="str">
        <f>F17913</f>
        <v xml:space="preserve">CÓMBITA                                           </v>
      </c>
      <c r="G17914" s="39" t="s">
        <v>10656</v>
      </c>
      <c r="H17914" s="20">
        <f>SUBTOTAL(9,H17912:H17913)</f>
        <v>373621</v>
      </c>
      <c r="I17914" s="20">
        <f>SUBTOTAL(9,I17912:I17913)</f>
        <v>373621</v>
      </c>
      <c r="J17914" s="42">
        <f>+I17914/H17914</f>
        <v>1</v>
      </c>
      <c r="K17914" s="25">
        <f>SUBTOTAL(9,K17912:K17913)</f>
        <v>0</v>
      </c>
      <c r="L17914" s="25">
        <f>SUBTOTAL(9,L17912:L17913)</f>
        <v>0</v>
      </c>
      <c r="M17914" s="7" t="str">
        <f>IFERROR((L17914/K17914),"N.A")</f>
        <v>N.A</v>
      </c>
    </row>
    <row r="17915" spans="1:13" s="14" customFormat="1" ht="30" outlineLevel="2" x14ac:dyDescent="0.25">
      <c r="A17915" s="34"/>
      <c r="B17915" s="44" t="s">
        <v>6417</v>
      </c>
      <c r="C17915" s="31" t="s">
        <v>4158</v>
      </c>
      <c r="D17915" s="14" t="s">
        <v>2270</v>
      </c>
      <c r="E17915" s="14" t="s">
        <v>2562</v>
      </c>
      <c r="F17915" s="14" t="s">
        <v>2563</v>
      </c>
      <c r="G17915" s="14" t="s">
        <v>6109</v>
      </c>
      <c r="H17915" s="20">
        <v>3</v>
      </c>
      <c r="I17915" s="20">
        <v>3</v>
      </c>
      <c r="J17915" s="21">
        <f>IFERROR((I17915/H17915),0)</f>
        <v>1</v>
      </c>
      <c r="K17915" s="20"/>
      <c r="L17915" s="20"/>
      <c r="M17915" s="22"/>
    </row>
    <row r="17916" spans="1:13" s="14" customFormat="1" ht="30" outlineLevel="1" x14ac:dyDescent="0.25">
      <c r="A17916" s="34"/>
      <c r="B17916" s="46" t="s">
        <v>9449</v>
      </c>
      <c r="C17916" s="40" t="str">
        <f>C17915</f>
        <v>ASIGNACIONES DIRECTAS ANTICIPADAS (5% DEL SGR)</v>
      </c>
      <c r="D17916" s="39" t="str">
        <f>D17915</f>
        <v xml:space="preserve">BOYACÁ                                            </v>
      </c>
      <c r="E17916" s="39" t="str">
        <f>E17915</f>
        <v>15189</v>
      </c>
      <c r="F17916" s="39" t="str">
        <f>F17915</f>
        <v xml:space="preserve">CIÉNEGA                                           </v>
      </c>
      <c r="G17916" s="39" t="s">
        <v>10656</v>
      </c>
      <c r="H17916" s="20">
        <f>SUBTOTAL(9,H17915:H17915)</f>
        <v>3</v>
      </c>
      <c r="I17916" s="20">
        <f>SUBTOTAL(9,I17915:I17915)</f>
        <v>3</v>
      </c>
      <c r="J17916" s="42">
        <f>+I17916/H17916</f>
        <v>1</v>
      </c>
      <c r="K17916" s="20">
        <f>SUBTOTAL(9,K17915:K17915)</f>
        <v>0</v>
      </c>
      <c r="L17916" s="20">
        <f>SUBTOTAL(9,L17915:L17915)</f>
        <v>0</v>
      </c>
      <c r="M17916" s="7" t="str">
        <f>IFERROR((L17916/K17916),"N.A")</f>
        <v>N.A</v>
      </c>
    </row>
    <row r="17917" spans="1:13" s="14" customFormat="1" ht="30" outlineLevel="2" x14ac:dyDescent="0.25">
      <c r="A17917" s="34"/>
      <c r="B17917" s="44" t="s">
        <v>4765</v>
      </c>
      <c r="C17917" s="31" t="s">
        <v>4158</v>
      </c>
      <c r="D17917" s="14" t="s">
        <v>2270</v>
      </c>
      <c r="E17917" s="14" t="s">
        <v>2565</v>
      </c>
      <c r="F17917" s="14" t="s">
        <v>2566</v>
      </c>
      <c r="G17917" s="14" t="s">
        <v>16</v>
      </c>
      <c r="H17917" s="15">
        <v>75403171</v>
      </c>
      <c r="I17917" s="15">
        <v>36387966.36999999</v>
      </c>
      <c r="J17917" s="16">
        <f>IFERROR((I17917/H17917),0)</f>
        <v>0.48257872828716963</v>
      </c>
      <c r="K17917" s="15">
        <v>55115443</v>
      </c>
      <c r="L17917" s="15">
        <v>36387966.36999999</v>
      </c>
      <c r="M17917" s="17">
        <f>L17917/K17917</f>
        <v>0.66021362415611884</v>
      </c>
    </row>
    <row r="17918" spans="1:13" s="14" customFormat="1" ht="30" outlineLevel="2" x14ac:dyDescent="0.25">
      <c r="A17918" s="34"/>
      <c r="B17918" s="44" t="s">
        <v>4765</v>
      </c>
      <c r="C17918" s="31" t="s">
        <v>4158</v>
      </c>
      <c r="D17918" s="14" t="s">
        <v>2270</v>
      </c>
      <c r="E17918" s="14" t="s">
        <v>2565</v>
      </c>
      <c r="F17918" s="14" t="s">
        <v>2566</v>
      </c>
      <c r="G17918" s="14" t="s">
        <v>6109</v>
      </c>
      <c r="H17918" s="20">
        <v>177735899</v>
      </c>
      <c r="I17918" s="20">
        <v>177735899</v>
      </c>
      <c r="J17918" s="21">
        <f>IFERROR((I17918/H17918),0)</f>
        <v>1</v>
      </c>
      <c r="K17918" s="20"/>
      <c r="L17918" s="20"/>
      <c r="M17918" s="22"/>
    </row>
    <row r="17919" spans="1:13" s="14" customFormat="1" ht="30" outlineLevel="2" x14ac:dyDescent="0.25">
      <c r="A17919" s="34"/>
      <c r="B17919" s="44" t="s">
        <v>4765</v>
      </c>
      <c r="C17919" s="31" t="s">
        <v>4158</v>
      </c>
      <c r="D17919" s="14" t="s">
        <v>2270</v>
      </c>
      <c r="E17919" s="14" t="s">
        <v>2565</v>
      </c>
      <c r="F17919" s="14" t="s">
        <v>2566</v>
      </c>
      <c r="G17919" s="14" t="s">
        <v>6481</v>
      </c>
      <c r="H17919" s="20">
        <v>466</v>
      </c>
      <c r="I17919" s="20">
        <v>466</v>
      </c>
      <c r="J17919" s="21">
        <f>IFERROR((I17919/H17919),0)</f>
        <v>1</v>
      </c>
      <c r="K17919" s="20"/>
      <c r="L17919" s="20"/>
      <c r="M17919" s="22"/>
    </row>
    <row r="17920" spans="1:13" s="14" customFormat="1" ht="30" outlineLevel="2" x14ac:dyDescent="0.25">
      <c r="A17920" s="34"/>
      <c r="B17920" s="44" t="s">
        <v>4765</v>
      </c>
      <c r="C17920" s="31" t="s">
        <v>4158</v>
      </c>
      <c r="D17920" s="14" t="s">
        <v>2270</v>
      </c>
      <c r="E17920" s="14" t="s">
        <v>2565</v>
      </c>
      <c r="F17920" s="14" t="s">
        <v>2566</v>
      </c>
      <c r="G17920" s="14" t="s">
        <v>6485</v>
      </c>
      <c r="H17920" s="20">
        <v>3767310</v>
      </c>
      <c r="I17920" s="20">
        <v>3767310</v>
      </c>
      <c r="J17920" s="22"/>
      <c r="K17920" s="25"/>
      <c r="L17920" s="25"/>
      <c r="M17920" s="22"/>
    </row>
    <row r="17921" spans="1:13" s="14" customFormat="1" ht="30" outlineLevel="2" x14ac:dyDescent="0.25">
      <c r="A17921" s="34"/>
      <c r="B17921" s="44" t="s">
        <v>4765</v>
      </c>
      <c r="C17921" s="31" t="s">
        <v>4158</v>
      </c>
      <c r="D17921" s="14" t="s">
        <v>2270</v>
      </c>
      <c r="E17921" s="14" t="s">
        <v>2565</v>
      </c>
      <c r="F17921" s="14" t="s">
        <v>2566</v>
      </c>
      <c r="G17921" s="14" t="s">
        <v>6492</v>
      </c>
      <c r="H17921" s="20">
        <v>12127266</v>
      </c>
      <c r="I17921" s="20">
        <v>12127266</v>
      </c>
      <c r="J17921" s="21">
        <f>IFERROR((I17921/H17921),0)</f>
        <v>1</v>
      </c>
      <c r="K17921" s="20"/>
      <c r="L17921" s="20"/>
      <c r="M17921" s="22"/>
    </row>
    <row r="17922" spans="1:13" s="14" customFormat="1" ht="30" outlineLevel="2" x14ac:dyDescent="0.25">
      <c r="A17922" s="34"/>
      <c r="B17922" s="44" t="s">
        <v>4765</v>
      </c>
      <c r="C17922" s="31" t="s">
        <v>4158</v>
      </c>
      <c r="D17922" s="14" t="s">
        <v>2270</v>
      </c>
      <c r="E17922" s="14" t="s">
        <v>2565</v>
      </c>
      <c r="F17922" s="14" t="s">
        <v>2566</v>
      </c>
      <c r="G17922" s="14" t="s">
        <v>6493</v>
      </c>
      <c r="H17922" s="20">
        <v>-15080634</v>
      </c>
      <c r="I17922" s="20"/>
      <c r="J17922" s="21">
        <f>IFERROR((I17922/H17922),0)</f>
        <v>0</v>
      </c>
      <c r="K17922" s="20"/>
      <c r="L17922" s="20"/>
      <c r="M17922" s="22"/>
    </row>
    <row r="17923" spans="1:13" s="14" customFormat="1" ht="30" outlineLevel="1" x14ac:dyDescent="0.25">
      <c r="A17923" s="34"/>
      <c r="B17923" s="46" t="s">
        <v>9450</v>
      </c>
      <c r="C17923" s="40" t="str">
        <f>C17922</f>
        <v>ASIGNACIONES DIRECTAS ANTICIPADAS (5% DEL SGR)</v>
      </c>
      <c r="D17923" s="39" t="str">
        <f>D17922</f>
        <v xml:space="preserve">BOYACÁ                                            </v>
      </c>
      <c r="E17923" s="39" t="str">
        <f>E17922</f>
        <v>15187</v>
      </c>
      <c r="F17923" s="39" t="str">
        <f>F17922</f>
        <v xml:space="preserve">CHIVATÁ                                           </v>
      </c>
      <c r="G17923" s="39" t="s">
        <v>10656</v>
      </c>
      <c r="H17923" s="20">
        <f>SUBTOTAL(9,H17917:H17922)</f>
        <v>253953478</v>
      </c>
      <c r="I17923" s="20">
        <f>SUBTOTAL(9,I17917:I17922)</f>
        <v>230018907.37</v>
      </c>
      <c r="J17923" s="42">
        <f>+I17923/H17923</f>
        <v>0.90575214476881472</v>
      </c>
      <c r="K17923" s="20">
        <f>SUBTOTAL(9,K17917:K17922)</f>
        <v>55115443</v>
      </c>
      <c r="L17923" s="20">
        <f>SUBTOTAL(9,L17917:L17922)</f>
        <v>36387966.36999999</v>
      </c>
      <c r="M17923" s="7">
        <f>IFERROR((L17923/K17923),"N.A")</f>
        <v>0.66021362415611884</v>
      </c>
    </row>
    <row r="17924" spans="1:13" s="14" customFormat="1" ht="30" outlineLevel="2" x14ac:dyDescent="0.25">
      <c r="A17924" s="34"/>
      <c r="B17924" s="44" t="s">
        <v>4766</v>
      </c>
      <c r="C17924" s="31" t="s">
        <v>4158</v>
      </c>
      <c r="D17924" s="14" t="s">
        <v>2270</v>
      </c>
      <c r="E17924" s="14" t="s">
        <v>2568</v>
      </c>
      <c r="F17924" s="14" t="s">
        <v>2569</v>
      </c>
      <c r="G17924" s="14" t="s">
        <v>16</v>
      </c>
      <c r="H17924" s="15">
        <v>67341</v>
      </c>
      <c r="I17924" s="15">
        <v>50319.79</v>
      </c>
      <c r="J17924" s="16">
        <f>IFERROR((I17924/H17924),0)</f>
        <v>0.74723853224632841</v>
      </c>
      <c r="K17924" s="15">
        <v>48821</v>
      </c>
      <c r="L17924" s="15">
        <v>50319.79</v>
      </c>
      <c r="M17924" s="17">
        <f>L17924/K17924</f>
        <v>1.0306996989000634</v>
      </c>
    </row>
    <row r="17925" spans="1:13" s="14" customFormat="1" ht="30" outlineLevel="2" x14ac:dyDescent="0.25">
      <c r="A17925" s="34"/>
      <c r="B17925" s="44" t="s">
        <v>4766</v>
      </c>
      <c r="C17925" s="31" t="s">
        <v>4158</v>
      </c>
      <c r="D17925" s="14" t="s">
        <v>2270</v>
      </c>
      <c r="E17925" s="14" t="s">
        <v>2568</v>
      </c>
      <c r="F17925" s="14" t="s">
        <v>2569</v>
      </c>
      <c r="G17925" s="14" t="s">
        <v>6109</v>
      </c>
      <c r="H17925" s="20">
        <v>177954</v>
      </c>
      <c r="I17925" s="20">
        <v>177954</v>
      </c>
      <c r="J17925" s="21">
        <f>IFERROR((I17925/H17925),0)</f>
        <v>1</v>
      </c>
      <c r="K17925" s="20"/>
      <c r="L17925" s="20"/>
      <c r="M17925" s="22"/>
    </row>
    <row r="17926" spans="1:13" s="14" customFormat="1" ht="30" outlineLevel="2" x14ac:dyDescent="0.25">
      <c r="A17926" s="34"/>
      <c r="B17926" s="44" t="s">
        <v>4766</v>
      </c>
      <c r="C17926" s="31" t="s">
        <v>4158</v>
      </c>
      <c r="D17926" s="14" t="s">
        <v>2270</v>
      </c>
      <c r="E17926" s="14" t="s">
        <v>2568</v>
      </c>
      <c r="F17926" s="14" t="s">
        <v>2569</v>
      </c>
      <c r="G17926" s="14" t="s">
        <v>6485</v>
      </c>
      <c r="H17926" s="20">
        <v>15777</v>
      </c>
      <c r="I17926" s="20">
        <v>15777</v>
      </c>
      <c r="J17926" s="22"/>
      <c r="K17926" s="25"/>
      <c r="L17926" s="25"/>
      <c r="M17926" s="22"/>
    </row>
    <row r="17927" spans="1:13" s="14" customFormat="1" ht="30" outlineLevel="2" x14ac:dyDescent="0.25">
      <c r="A17927" s="34"/>
      <c r="B17927" s="44" t="s">
        <v>4766</v>
      </c>
      <c r="C17927" s="31" t="s">
        <v>4158</v>
      </c>
      <c r="D17927" s="14" t="s">
        <v>2270</v>
      </c>
      <c r="E17927" s="14" t="s">
        <v>2568</v>
      </c>
      <c r="F17927" s="14" t="s">
        <v>2569</v>
      </c>
      <c r="G17927" s="14" t="s">
        <v>6492</v>
      </c>
      <c r="H17927" s="20">
        <v>10600</v>
      </c>
      <c r="I17927" s="20">
        <v>10600</v>
      </c>
      <c r="J17927" s="21">
        <f>IFERROR((I17927/H17927),0)</f>
        <v>1</v>
      </c>
      <c r="K17927" s="20"/>
      <c r="L17927" s="20"/>
      <c r="M17927" s="22"/>
    </row>
    <row r="17928" spans="1:13" s="14" customFormat="1" ht="30" outlineLevel="2" x14ac:dyDescent="0.25">
      <c r="A17928" s="34"/>
      <c r="B17928" s="44" t="s">
        <v>4766</v>
      </c>
      <c r="C17928" s="31" t="s">
        <v>4158</v>
      </c>
      <c r="D17928" s="14" t="s">
        <v>2270</v>
      </c>
      <c r="E17928" s="14" t="s">
        <v>2568</v>
      </c>
      <c r="F17928" s="14" t="s">
        <v>2569</v>
      </c>
      <c r="G17928" s="14" t="s">
        <v>6493</v>
      </c>
      <c r="H17928" s="20">
        <v>-13468</v>
      </c>
      <c r="I17928" s="20"/>
      <c r="J17928" s="21">
        <f>IFERROR((I17928/H17928),0)</f>
        <v>0</v>
      </c>
      <c r="K17928" s="20"/>
      <c r="L17928" s="20"/>
      <c r="M17928" s="22"/>
    </row>
    <row r="17929" spans="1:13" s="14" customFormat="1" ht="30" outlineLevel="1" x14ac:dyDescent="0.25">
      <c r="A17929" s="34"/>
      <c r="B17929" s="46" t="s">
        <v>9451</v>
      </c>
      <c r="C17929" s="40" t="str">
        <f>C17928</f>
        <v>ASIGNACIONES DIRECTAS ANTICIPADAS (5% DEL SGR)</v>
      </c>
      <c r="D17929" s="39" t="str">
        <f>D17928</f>
        <v xml:space="preserve">BOYACÁ                                            </v>
      </c>
      <c r="E17929" s="39" t="str">
        <f>E17928</f>
        <v>15185</v>
      </c>
      <c r="F17929" s="39" t="str">
        <f>F17928</f>
        <v xml:space="preserve">CHITARAQUE                                        </v>
      </c>
      <c r="G17929" s="39" t="s">
        <v>10656</v>
      </c>
      <c r="H17929" s="20">
        <f>SUBTOTAL(9,H17924:H17928)</f>
        <v>258204</v>
      </c>
      <c r="I17929" s="20">
        <f>SUBTOTAL(9,I17924:I17928)</f>
        <v>254650.79</v>
      </c>
      <c r="J17929" s="42">
        <f>+I17929/H17929</f>
        <v>0.98623874920605414</v>
      </c>
      <c r="K17929" s="20">
        <f>SUBTOTAL(9,K17924:K17928)</f>
        <v>48821</v>
      </c>
      <c r="L17929" s="20">
        <f>SUBTOTAL(9,L17924:L17928)</f>
        <v>50319.79</v>
      </c>
      <c r="M17929" s="7">
        <f>IFERROR((L17929/K17929),"N.A")</f>
        <v>1.0306996989000634</v>
      </c>
    </row>
    <row r="17930" spans="1:13" s="14" customFormat="1" ht="30" outlineLevel="2" x14ac:dyDescent="0.25">
      <c r="A17930" s="34"/>
      <c r="B17930" s="44" t="s">
        <v>4767</v>
      </c>
      <c r="C17930" s="31" t="s">
        <v>4158</v>
      </c>
      <c r="D17930" s="14" t="s">
        <v>2270</v>
      </c>
      <c r="E17930" s="14" t="s">
        <v>2571</v>
      </c>
      <c r="F17930" s="14" t="s">
        <v>2572</v>
      </c>
      <c r="G17930" s="14" t="s">
        <v>16</v>
      </c>
      <c r="H17930" s="15">
        <v>25443843</v>
      </c>
      <c r="I17930" s="15">
        <v>25443843</v>
      </c>
      <c r="J17930" s="16">
        <f>IFERROR((I17930/H17930),0)</f>
        <v>1</v>
      </c>
      <c r="K17930" s="15">
        <v>18762128</v>
      </c>
      <c r="L17930" s="15">
        <v>25443843</v>
      </c>
      <c r="M17930" s="17">
        <f>L17930/K17930</f>
        <v>1.3561277803882374</v>
      </c>
    </row>
    <row r="17931" spans="1:13" s="14" customFormat="1" ht="30" outlineLevel="2" x14ac:dyDescent="0.25">
      <c r="A17931" s="34"/>
      <c r="B17931" s="44" t="s">
        <v>4767</v>
      </c>
      <c r="C17931" s="31" t="s">
        <v>4158</v>
      </c>
      <c r="D17931" s="14" t="s">
        <v>2270</v>
      </c>
      <c r="E17931" s="14" t="s">
        <v>2571</v>
      </c>
      <c r="F17931" s="14" t="s">
        <v>2572</v>
      </c>
      <c r="G17931" s="14" t="s">
        <v>6109</v>
      </c>
      <c r="H17931" s="20">
        <v>93284847</v>
      </c>
      <c r="I17931" s="20">
        <v>93284847</v>
      </c>
      <c r="J17931" s="21">
        <f>IFERROR((I17931/H17931),0)</f>
        <v>1</v>
      </c>
      <c r="K17931" s="20"/>
      <c r="L17931" s="20"/>
      <c r="M17931" s="22"/>
    </row>
    <row r="17932" spans="1:13" s="14" customFormat="1" ht="30" outlineLevel="2" x14ac:dyDescent="0.25">
      <c r="A17932" s="34"/>
      <c r="B17932" s="44" t="s">
        <v>4767</v>
      </c>
      <c r="C17932" s="31" t="s">
        <v>4158</v>
      </c>
      <c r="D17932" s="14" t="s">
        <v>2270</v>
      </c>
      <c r="E17932" s="14" t="s">
        <v>2571</v>
      </c>
      <c r="F17932" s="14" t="s">
        <v>2572</v>
      </c>
      <c r="G17932" s="14" t="s">
        <v>6481</v>
      </c>
      <c r="H17932" s="20">
        <v>157</v>
      </c>
      <c r="I17932" s="20">
        <v>157</v>
      </c>
      <c r="J17932" s="21">
        <f>IFERROR((I17932/H17932),0)</f>
        <v>1</v>
      </c>
      <c r="K17932" s="20"/>
      <c r="L17932" s="20"/>
      <c r="M17932" s="22"/>
    </row>
    <row r="17933" spans="1:13" s="14" customFormat="1" ht="30" outlineLevel="2" x14ac:dyDescent="0.25">
      <c r="A17933" s="34"/>
      <c r="B17933" s="44" t="s">
        <v>4767</v>
      </c>
      <c r="C17933" s="31" t="s">
        <v>4158</v>
      </c>
      <c r="D17933" s="14" t="s">
        <v>2270</v>
      </c>
      <c r="E17933" s="14" t="s">
        <v>2571</v>
      </c>
      <c r="F17933" s="14" t="s">
        <v>2572</v>
      </c>
      <c r="G17933" s="14" t="s">
        <v>6485</v>
      </c>
      <c r="H17933" s="20">
        <v>8658097</v>
      </c>
      <c r="I17933" s="20">
        <v>8658097</v>
      </c>
      <c r="J17933" s="22"/>
      <c r="K17933" s="25"/>
      <c r="L17933" s="25"/>
      <c r="M17933" s="22"/>
    </row>
    <row r="17934" spans="1:13" s="14" customFormat="1" ht="30" outlineLevel="2" x14ac:dyDescent="0.25">
      <c r="A17934" s="34"/>
      <c r="B17934" s="44" t="s">
        <v>4767</v>
      </c>
      <c r="C17934" s="31" t="s">
        <v>4158</v>
      </c>
      <c r="D17934" s="14" t="s">
        <v>2270</v>
      </c>
      <c r="E17934" s="14" t="s">
        <v>2571</v>
      </c>
      <c r="F17934" s="14" t="s">
        <v>2572</v>
      </c>
      <c r="G17934" s="14" t="s">
        <v>6492</v>
      </c>
      <c r="H17934" s="20">
        <v>4186147</v>
      </c>
      <c r="I17934" s="20">
        <v>4186147</v>
      </c>
      <c r="J17934" s="21">
        <f>IFERROR((I17934/H17934),0)</f>
        <v>1</v>
      </c>
      <c r="K17934" s="20"/>
      <c r="L17934" s="20"/>
      <c r="M17934" s="22"/>
    </row>
    <row r="17935" spans="1:13" s="14" customFormat="1" ht="30" outlineLevel="2" x14ac:dyDescent="0.25">
      <c r="A17935" s="34"/>
      <c r="B17935" s="44" t="s">
        <v>4767</v>
      </c>
      <c r="C17935" s="31" t="s">
        <v>4158</v>
      </c>
      <c r="D17935" s="14" t="s">
        <v>2270</v>
      </c>
      <c r="E17935" s="14" t="s">
        <v>2571</v>
      </c>
      <c r="F17935" s="14" t="s">
        <v>2572</v>
      </c>
      <c r="G17935" s="14" t="s">
        <v>6493</v>
      </c>
      <c r="H17935" s="20">
        <v>-5088769</v>
      </c>
      <c r="I17935" s="20"/>
      <c r="J17935" s="21">
        <f>IFERROR((I17935/H17935),0)</f>
        <v>0</v>
      </c>
      <c r="K17935" s="20"/>
      <c r="L17935" s="20"/>
      <c r="M17935" s="22"/>
    </row>
    <row r="17936" spans="1:13" s="14" customFormat="1" ht="30" outlineLevel="1" x14ac:dyDescent="0.25">
      <c r="A17936" s="34"/>
      <c r="B17936" s="46" t="s">
        <v>9452</v>
      </c>
      <c r="C17936" s="40" t="str">
        <f>C17935</f>
        <v>ASIGNACIONES DIRECTAS ANTICIPADAS (5% DEL SGR)</v>
      </c>
      <c r="D17936" s="39" t="str">
        <f>D17935</f>
        <v xml:space="preserve">BOYACÁ                                            </v>
      </c>
      <c r="E17936" s="39" t="str">
        <f>E17935</f>
        <v>15183</v>
      </c>
      <c r="F17936" s="39" t="str">
        <f>F17935</f>
        <v xml:space="preserve">CHITA                                             </v>
      </c>
      <c r="G17936" s="39" t="s">
        <v>10656</v>
      </c>
      <c r="H17936" s="20">
        <f>SUBTOTAL(9,H17930:H17935)</f>
        <v>126484322</v>
      </c>
      <c r="I17936" s="20">
        <f>SUBTOTAL(9,I17930:I17935)</f>
        <v>131573091</v>
      </c>
      <c r="J17936" s="42">
        <f>+I17936/H17936</f>
        <v>1.0402324091992998</v>
      </c>
      <c r="K17936" s="20">
        <f>SUBTOTAL(9,K17930:K17935)</f>
        <v>18762128</v>
      </c>
      <c r="L17936" s="20">
        <f>SUBTOTAL(9,L17930:L17935)</f>
        <v>25443843</v>
      </c>
      <c r="M17936" s="7">
        <f>IFERROR((L17936/K17936),"N.A")</f>
        <v>1.3561277803882374</v>
      </c>
    </row>
    <row r="17937" spans="1:13" s="14" customFormat="1" ht="30" outlineLevel="2" x14ac:dyDescent="0.25">
      <c r="A17937" s="34"/>
      <c r="B17937" s="44" t="s">
        <v>4768</v>
      </c>
      <c r="C17937" s="31" t="s">
        <v>4158</v>
      </c>
      <c r="D17937" s="14" t="s">
        <v>2270</v>
      </c>
      <c r="E17937" s="14" t="s">
        <v>2574</v>
      </c>
      <c r="F17937" s="14" t="s">
        <v>2575</v>
      </c>
      <c r="G17937" s="14" t="s">
        <v>16</v>
      </c>
      <c r="H17937" s="15">
        <v>66656084</v>
      </c>
      <c r="I17937" s="15">
        <v>49247161.969999999</v>
      </c>
      <c r="J17937" s="16">
        <f>IFERROR((I17937/H17937),0)</f>
        <v>0.73882471058455812</v>
      </c>
      <c r="K17937" s="15">
        <v>48872219</v>
      </c>
      <c r="L17937" s="15">
        <v>49247161.969999999</v>
      </c>
      <c r="M17937" s="17">
        <f>L17937/K17937</f>
        <v>1.0076719039501767</v>
      </c>
    </row>
    <row r="17938" spans="1:13" s="14" customFormat="1" ht="30" outlineLevel="2" x14ac:dyDescent="0.25">
      <c r="A17938" s="34"/>
      <c r="B17938" s="44" t="s">
        <v>4768</v>
      </c>
      <c r="C17938" s="31" t="s">
        <v>4158</v>
      </c>
      <c r="D17938" s="14" t="s">
        <v>2270</v>
      </c>
      <c r="E17938" s="14" t="s">
        <v>2574</v>
      </c>
      <c r="F17938" s="14" t="s">
        <v>2575</v>
      </c>
      <c r="G17938" s="14" t="s">
        <v>6109</v>
      </c>
      <c r="H17938" s="20">
        <v>280118379</v>
      </c>
      <c r="I17938" s="20">
        <v>280118379</v>
      </c>
      <c r="J17938" s="21">
        <f>IFERROR((I17938/H17938),0)</f>
        <v>1</v>
      </c>
      <c r="K17938" s="20"/>
      <c r="L17938" s="20"/>
      <c r="M17938" s="22"/>
    </row>
    <row r="17939" spans="1:13" s="14" customFormat="1" ht="30" outlineLevel="2" x14ac:dyDescent="0.25">
      <c r="A17939" s="34"/>
      <c r="B17939" s="44" t="s">
        <v>4768</v>
      </c>
      <c r="C17939" s="31" t="s">
        <v>4158</v>
      </c>
      <c r="D17939" s="14" t="s">
        <v>2270</v>
      </c>
      <c r="E17939" s="14" t="s">
        <v>2574</v>
      </c>
      <c r="F17939" s="14" t="s">
        <v>2575</v>
      </c>
      <c r="G17939" s="14" t="s">
        <v>6481</v>
      </c>
      <c r="H17939" s="20">
        <v>412</v>
      </c>
      <c r="I17939" s="20">
        <v>412</v>
      </c>
      <c r="J17939" s="21">
        <f>IFERROR((I17939/H17939),0)</f>
        <v>1</v>
      </c>
      <c r="K17939" s="20"/>
      <c r="L17939" s="20"/>
      <c r="M17939" s="22"/>
    </row>
    <row r="17940" spans="1:13" s="14" customFormat="1" ht="30" outlineLevel="2" x14ac:dyDescent="0.25">
      <c r="A17940" s="34"/>
      <c r="B17940" s="44" t="s">
        <v>4768</v>
      </c>
      <c r="C17940" s="31" t="s">
        <v>4158</v>
      </c>
      <c r="D17940" s="14" t="s">
        <v>2270</v>
      </c>
      <c r="E17940" s="14" t="s">
        <v>2574</v>
      </c>
      <c r="F17940" s="14" t="s">
        <v>2575</v>
      </c>
      <c r="G17940" s="14" t="s">
        <v>6485</v>
      </c>
      <c r="H17940" s="20">
        <v>44220716</v>
      </c>
      <c r="I17940" s="20">
        <v>44220716</v>
      </c>
      <c r="J17940" s="22"/>
      <c r="K17940" s="25"/>
      <c r="L17940" s="25"/>
      <c r="M17940" s="22"/>
    </row>
    <row r="17941" spans="1:13" s="14" customFormat="1" ht="30" outlineLevel="2" x14ac:dyDescent="0.25">
      <c r="A17941" s="34"/>
      <c r="B17941" s="44" t="s">
        <v>4768</v>
      </c>
      <c r="C17941" s="31" t="s">
        <v>4158</v>
      </c>
      <c r="D17941" s="14" t="s">
        <v>2270</v>
      </c>
      <c r="E17941" s="14" t="s">
        <v>2574</v>
      </c>
      <c r="F17941" s="14" t="s">
        <v>2575</v>
      </c>
      <c r="G17941" s="14" t="s">
        <v>6492</v>
      </c>
      <c r="H17941" s="20">
        <v>10806552</v>
      </c>
      <c r="I17941" s="20">
        <v>10806552</v>
      </c>
      <c r="J17941" s="21">
        <f>IFERROR((I17941/H17941),0)</f>
        <v>1</v>
      </c>
      <c r="K17941" s="20"/>
      <c r="L17941" s="20"/>
      <c r="M17941" s="22"/>
    </row>
    <row r="17942" spans="1:13" s="14" customFormat="1" ht="30" outlineLevel="2" x14ac:dyDescent="0.25">
      <c r="A17942" s="34"/>
      <c r="B17942" s="44" t="s">
        <v>4768</v>
      </c>
      <c r="C17942" s="31" t="s">
        <v>4158</v>
      </c>
      <c r="D17942" s="14" t="s">
        <v>2270</v>
      </c>
      <c r="E17942" s="14" t="s">
        <v>2574</v>
      </c>
      <c r="F17942" s="14" t="s">
        <v>2575</v>
      </c>
      <c r="G17942" s="14" t="s">
        <v>6493</v>
      </c>
      <c r="H17942" s="20">
        <v>-13331217</v>
      </c>
      <c r="I17942" s="20"/>
      <c r="J17942" s="21">
        <f>IFERROR((I17942/H17942),0)</f>
        <v>0</v>
      </c>
      <c r="K17942" s="20"/>
      <c r="L17942" s="20"/>
      <c r="M17942" s="22"/>
    </row>
    <row r="17943" spans="1:13" s="14" customFormat="1" ht="30" outlineLevel="1" x14ac:dyDescent="0.25">
      <c r="A17943" s="34"/>
      <c r="B17943" s="46" t="s">
        <v>9453</v>
      </c>
      <c r="C17943" s="40" t="str">
        <f>C17942</f>
        <v>ASIGNACIONES DIRECTAS ANTICIPADAS (5% DEL SGR)</v>
      </c>
      <c r="D17943" s="39" t="str">
        <f>D17942</f>
        <v xml:space="preserve">BOYACÁ                                            </v>
      </c>
      <c r="E17943" s="39" t="str">
        <f>E17942</f>
        <v>15180</v>
      </c>
      <c r="F17943" s="39" t="str">
        <f>F17942</f>
        <v xml:space="preserve">CHISCAS                                           </v>
      </c>
      <c r="G17943" s="39" t="s">
        <v>10656</v>
      </c>
      <c r="H17943" s="20">
        <f>SUBTOTAL(9,H17937:H17942)</f>
        <v>388470926</v>
      </c>
      <c r="I17943" s="20">
        <f>SUBTOTAL(9,I17937:I17942)</f>
        <v>384393220.97000003</v>
      </c>
      <c r="J17943" s="42">
        <f>+I17943/H17943</f>
        <v>0.98950319121179231</v>
      </c>
      <c r="K17943" s="20">
        <f>SUBTOTAL(9,K17937:K17942)</f>
        <v>48872219</v>
      </c>
      <c r="L17943" s="20">
        <f>SUBTOTAL(9,L17937:L17942)</f>
        <v>49247161.969999999</v>
      </c>
      <c r="M17943" s="7">
        <f>IFERROR((L17943/K17943),"N.A")</f>
        <v>1.0076719039501767</v>
      </c>
    </row>
    <row r="17944" spans="1:13" s="14" customFormat="1" ht="30" outlineLevel="2" x14ac:dyDescent="0.25">
      <c r="A17944" s="34"/>
      <c r="B17944" s="44" t="s">
        <v>6418</v>
      </c>
      <c r="C17944" s="31" t="s">
        <v>4158</v>
      </c>
      <c r="D17944" s="14" t="s">
        <v>2270</v>
      </c>
      <c r="E17944" s="14" t="s">
        <v>2577</v>
      </c>
      <c r="F17944" s="14" t="s">
        <v>2578</v>
      </c>
      <c r="G17944" s="14" t="s">
        <v>6109</v>
      </c>
      <c r="H17944" s="20">
        <v>5</v>
      </c>
      <c r="I17944" s="20">
        <v>5</v>
      </c>
      <c r="J17944" s="21">
        <f>IFERROR((I17944/H17944),0)</f>
        <v>1</v>
      </c>
      <c r="K17944" s="20"/>
      <c r="L17944" s="20"/>
      <c r="M17944" s="22"/>
    </row>
    <row r="17945" spans="1:13" s="14" customFormat="1" ht="30" outlineLevel="1" x14ac:dyDescent="0.25">
      <c r="A17945" s="34"/>
      <c r="B17945" s="46" t="s">
        <v>9454</v>
      </c>
      <c r="C17945" s="40" t="str">
        <f>C17944</f>
        <v>ASIGNACIONES DIRECTAS ANTICIPADAS (5% DEL SGR)</v>
      </c>
      <c r="D17945" s="39" t="str">
        <f>D17944</f>
        <v xml:space="preserve">BOYACÁ                                            </v>
      </c>
      <c r="E17945" s="39" t="str">
        <f>E17944</f>
        <v>15176</v>
      </c>
      <c r="F17945" s="39" t="str">
        <f>F17944</f>
        <v xml:space="preserve">CHIQUINQUIRÁ                                      </v>
      </c>
      <c r="G17945" s="39" t="s">
        <v>10656</v>
      </c>
      <c r="H17945" s="20">
        <f>SUBTOTAL(9,H17944:H17944)</f>
        <v>5</v>
      </c>
      <c r="I17945" s="20">
        <f>SUBTOTAL(9,I17944:I17944)</f>
        <v>5</v>
      </c>
      <c r="J17945" s="42">
        <f>+I17945/H17945</f>
        <v>1</v>
      </c>
      <c r="K17945" s="20">
        <f>SUBTOTAL(9,K17944:K17944)</f>
        <v>0</v>
      </c>
      <c r="L17945" s="20">
        <f>SUBTOTAL(9,L17944:L17944)</f>
        <v>0</v>
      </c>
      <c r="M17945" s="7" t="str">
        <f>IFERROR((L17945/K17945),"N.A")</f>
        <v>N.A</v>
      </c>
    </row>
    <row r="17946" spans="1:13" s="14" customFormat="1" ht="30" outlineLevel="2" x14ac:dyDescent="0.25">
      <c r="A17946" s="34"/>
      <c r="B17946" s="44" t="s">
        <v>4769</v>
      </c>
      <c r="C17946" s="31" t="s">
        <v>4158</v>
      </c>
      <c r="D17946" s="14" t="s">
        <v>2270</v>
      </c>
      <c r="E17946" s="14" t="s">
        <v>2589</v>
      </c>
      <c r="F17946" s="14" t="s">
        <v>2195</v>
      </c>
      <c r="G17946" s="14" t="s">
        <v>16</v>
      </c>
      <c r="H17946" s="15">
        <v>13946676</v>
      </c>
      <c r="I17946" s="15">
        <v>141637.70000000001</v>
      </c>
      <c r="J17946" s="16">
        <f>IFERROR((I17946/H17946),0)</f>
        <v>1.0155660029673021E-2</v>
      </c>
      <c r="K17946" s="15">
        <v>10073367</v>
      </c>
      <c r="L17946" s="15">
        <v>141637.70000000001</v>
      </c>
      <c r="M17946" s="17">
        <f>L17946/K17946</f>
        <v>1.4060611511523408E-2</v>
      </c>
    </row>
    <row r="17947" spans="1:13" s="14" customFormat="1" ht="30" outlineLevel="2" x14ac:dyDescent="0.25">
      <c r="A17947" s="34"/>
      <c r="B17947" s="44" t="s">
        <v>4769</v>
      </c>
      <c r="C17947" s="31" t="s">
        <v>4158</v>
      </c>
      <c r="D17947" s="14" t="s">
        <v>2270</v>
      </c>
      <c r="E17947" s="14" t="s">
        <v>2589</v>
      </c>
      <c r="F17947" s="14" t="s">
        <v>2195</v>
      </c>
      <c r="G17947" s="14" t="s">
        <v>6109</v>
      </c>
      <c r="H17947" s="20">
        <v>85100</v>
      </c>
      <c r="I17947" s="20">
        <v>85100</v>
      </c>
      <c r="J17947" s="21">
        <f>IFERROR((I17947/H17947),0)</f>
        <v>1</v>
      </c>
      <c r="K17947" s="20"/>
      <c r="L17947" s="20"/>
      <c r="M17947" s="22"/>
    </row>
    <row r="17948" spans="1:13" s="14" customFormat="1" ht="30" outlineLevel="2" x14ac:dyDescent="0.25">
      <c r="A17948" s="34"/>
      <c r="B17948" s="44" t="s">
        <v>4769</v>
      </c>
      <c r="C17948" s="31" t="s">
        <v>4158</v>
      </c>
      <c r="D17948" s="14" t="s">
        <v>2270</v>
      </c>
      <c r="E17948" s="14" t="s">
        <v>2589</v>
      </c>
      <c r="F17948" s="14" t="s">
        <v>2195</v>
      </c>
      <c r="G17948" s="14" t="s">
        <v>6481</v>
      </c>
      <c r="H17948" s="20">
        <v>86</v>
      </c>
      <c r="I17948" s="20">
        <v>86</v>
      </c>
      <c r="J17948" s="21">
        <f>IFERROR((I17948/H17948),0)</f>
        <v>1</v>
      </c>
      <c r="K17948" s="20"/>
      <c r="L17948" s="20"/>
      <c r="M17948" s="22"/>
    </row>
    <row r="17949" spans="1:13" s="14" customFormat="1" ht="30" outlineLevel="2" x14ac:dyDescent="0.25">
      <c r="A17949" s="34"/>
      <c r="B17949" s="44" t="s">
        <v>4769</v>
      </c>
      <c r="C17949" s="31" t="s">
        <v>4158</v>
      </c>
      <c r="D17949" s="14" t="s">
        <v>2270</v>
      </c>
      <c r="E17949" s="14" t="s">
        <v>2589</v>
      </c>
      <c r="F17949" s="14" t="s">
        <v>2195</v>
      </c>
      <c r="G17949" s="14" t="s">
        <v>6492</v>
      </c>
      <c r="H17949" s="20">
        <v>2173885</v>
      </c>
      <c r="I17949" s="20">
        <v>2173885</v>
      </c>
      <c r="J17949" s="21">
        <f>IFERROR((I17949/H17949),0)</f>
        <v>1</v>
      </c>
      <c r="K17949" s="20"/>
      <c r="L17949" s="20"/>
      <c r="M17949" s="22"/>
    </row>
    <row r="17950" spans="1:13" s="14" customFormat="1" ht="30" outlineLevel="2" x14ac:dyDescent="0.25">
      <c r="A17950" s="34"/>
      <c r="B17950" s="44" t="s">
        <v>4769</v>
      </c>
      <c r="C17950" s="31" t="s">
        <v>4158</v>
      </c>
      <c r="D17950" s="14" t="s">
        <v>2270</v>
      </c>
      <c r="E17950" s="14" t="s">
        <v>2589</v>
      </c>
      <c r="F17950" s="14" t="s">
        <v>2195</v>
      </c>
      <c r="G17950" s="14" t="s">
        <v>6493</v>
      </c>
      <c r="H17950" s="20">
        <v>-2789335</v>
      </c>
      <c r="I17950" s="20"/>
      <c r="J17950" s="21">
        <f>IFERROR((I17950/H17950),0)</f>
        <v>0</v>
      </c>
      <c r="K17950" s="20"/>
      <c r="L17950" s="20"/>
      <c r="M17950" s="22"/>
    </row>
    <row r="17951" spans="1:13" s="14" customFormat="1" ht="30" outlineLevel="1" x14ac:dyDescent="0.25">
      <c r="A17951" s="34"/>
      <c r="B17951" s="46" t="s">
        <v>9455</v>
      </c>
      <c r="C17951" s="40" t="str">
        <f>C17950</f>
        <v>ASIGNACIONES DIRECTAS ANTICIPADAS (5% DEL SGR)</v>
      </c>
      <c r="D17951" s="39" t="str">
        <f>D17950</f>
        <v xml:space="preserve">BOYACÁ                                            </v>
      </c>
      <c r="E17951" s="39" t="str">
        <f>E17950</f>
        <v>15131</v>
      </c>
      <c r="F17951" s="39" t="str">
        <f>F17950</f>
        <v xml:space="preserve">CALDAS                                            </v>
      </c>
      <c r="G17951" s="39" t="s">
        <v>10656</v>
      </c>
      <c r="H17951" s="20">
        <f>SUBTOTAL(9,H17946:H17950)</f>
        <v>13416412</v>
      </c>
      <c r="I17951" s="20">
        <f>SUBTOTAL(9,I17946:I17950)</f>
        <v>2400708.7000000002</v>
      </c>
      <c r="J17951" s="42">
        <f>+I17951/H17951</f>
        <v>0.17893820642955807</v>
      </c>
      <c r="K17951" s="20">
        <f>SUBTOTAL(9,K17946:K17950)</f>
        <v>10073367</v>
      </c>
      <c r="L17951" s="20">
        <f>SUBTOTAL(9,L17946:L17950)</f>
        <v>141637.70000000001</v>
      </c>
      <c r="M17951" s="7">
        <f>IFERROR((L17951/K17951),"N.A")</f>
        <v>1.4060611511523408E-2</v>
      </c>
    </row>
    <row r="17952" spans="1:13" s="14" customFormat="1" ht="30" outlineLevel="2" x14ac:dyDescent="0.25">
      <c r="A17952" s="34"/>
      <c r="B17952" s="44" t="s">
        <v>4770</v>
      </c>
      <c r="C17952" s="31" t="s">
        <v>4158</v>
      </c>
      <c r="D17952" s="14" t="s">
        <v>2270</v>
      </c>
      <c r="E17952" s="14" t="s">
        <v>2591</v>
      </c>
      <c r="F17952" s="14" t="s">
        <v>2592</v>
      </c>
      <c r="G17952" s="14" t="s">
        <v>16</v>
      </c>
      <c r="H17952" s="15">
        <v>3135923</v>
      </c>
      <c r="I17952" s="15">
        <v>1445797.47</v>
      </c>
      <c r="J17952" s="16">
        <f>IFERROR((I17952/H17952),0)</f>
        <v>0.46104367677395142</v>
      </c>
      <c r="K17952" s="15">
        <v>2259632</v>
      </c>
      <c r="L17952" s="15">
        <v>1445797.47</v>
      </c>
      <c r="M17952" s="17">
        <f>L17952/K17952</f>
        <v>0.63983757974749866</v>
      </c>
    </row>
    <row r="17953" spans="1:13" s="14" customFormat="1" ht="30" outlineLevel="2" x14ac:dyDescent="0.25">
      <c r="A17953" s="34"/>
      <c r="B17953" s="44" t="s">
        <v>4770</v>
      </c>
      <c r="C17953" s="31" t="s">
        <v>4158</v>
      </c>
      <c r="D17953" s="14" t="s">
        <v>2270</v>
      </c>
      <c r="E17953" s="14" t="s">
        <v>2591</v>
      </c>
      <c r="F17953" s="14" t="s">
        <v>2592</v>
      </c>
      <c r="G17953" s="14" t="s">
        <v>6109</v>
      </c>
      <c r="H17953" s="20">
        <v>1477917</v>
      </c>
      <c r="I17953" s="20">
        <v>1477917</v>
      </c>
      <c r="J17953" s="21">
        <f>IFERROR((I17953/H17953),0)</f>
        <v>1</v>
      </c>
      <c r="K17953" s="20"/>
      <c r="L17953" s="20"/>
      <c r="M17953" s="22"/>
    </row>
    <row r="17954" spans="1:13" s="14" customFormat="1" ht="30" outlineLevel="2" x14ac:dyDescent="0.25">
      <c r="A17954" s="34"/>
      <c r="B17954" s="44" t="s">
        <v>4770</v>
      </c>
      <c r="C17954" s="31" t="s">
        <v>4158</v>
      </c>
      <c r="D17954" s="14" t="s">
        <v>2270</v>
      </c>
      <c r="E17954" s="14" t="s">
        <v>2591</v>
      </c>
      <c r="F17954" s="14" t="s">
        <v>2592</v>
      </c>
      <c r="G17954" s="14" t="s">
        <v>6481</v>
      </c>
      <c r="H17954" s="20">
        <v>19</v>
      </c>
      <c r="I17954" s="20">
        <v>19</v>
      </c>
      <c r="J17954" s="21">
        <f>IFERROR((I17954/H17954),0)</f>
        <v>1</v>
      </c>
      <c r="K17954" s="20"/>
      <c r="L17954" s="20"/>
      <c r="M17954" s="22"/>
    </row>
    <row r="17955" spans="1:13" s="14" customFormat="1" ht="30" outlineLevel="2" x14ac:dyDescent="0.25">
      <c r="A17955" s="34"/>
      <c r="B17955" s="44" t="s">
        <v>4770</v>
      </c>
      <c r="C17955" s="31" t="s">
        <v>4158</v>
      </c>
      <c r="D17955" s="14" t="s">
        <v>2270</v>
      </c>
      <c r="E17955" s="14" t="s">
        <v>2591</v>
      </c>
      <c r="F17955" s="14" t="s">
        <v>2592</v>
      </c>
      <c r="G17955" s="14" t="s">
        <v>6485</v>
      </c>
      <c r="H17955" s="20">
        <v>304148</v>
      </c>
      <c r="I17955" s="20">
        <v>304148</v>
      </c>
      <c r="J17955" s="22"/>
      <c r="K17955" s="25"/>
      <c r="L17955" s="25"/>
      <c r="M17955" s="22"/>
    </row>
    <row r="17956" spans="1:13" s="14" customFormat="1" ht="30" outlineLevel="2" x14ac:dyDescent="0.25">
      <c r="A17956" s="34"/>
      <c r="B17956" s="44" t="s">
        <v>4770</v>
      </c>
      <c r="C17956" s="31" t="s">
        <v>4158</v>
      </c>
      <c r="D17956" s="14" t="s">
        <v>2270</v>
      </c>
      <c r="E17956" s="14" t="s">
        <v>2591</v>
      </c>
      <c r="F17956" s="14" t="s">
        <v>2592</v>
      </c>
      <c r="G17956" s="14" t="s">
        <v>6492</v>
      </c>
      <c r="H17956" s="20">
        <v>485724</v>
      </c>
      <c r="I17956" s="20">
        <v>485724</v>
      </c>
      <c r="J17956" s="21">
        <f>IFERROR((I17956/H17956),0)</f>
        <v>1</v>
      </c>
      <c r="K17956" s="20"/>
      <c r="L17956" s="20"/>
      <c r="M17956" s="22"/>
    </row>
    <row r="17957" spans="1:13" s="14" customFormat="1" ht="30" outlineLevel="2" x14ac:dyDescent="0.25">
      <c r="A17957" s="34"/>
      <c r="B17957" s="44" t="s">
        <v>4770</v>
      </c>
      <c r="C17957" s="31" t="s">
        <v>4158</v>
      </c>
      <c r="D17957" s="14" t="s">
        <v>2270</v>
      </c>
      <c r="E17957" s="14" t="s">
        <v>2591</v>
      </c>
      <c r="F17957" s="14" t="s">
        <v>2592</v>
      </c>
      <c r="G17957" s="14" t="s">
        <v>6493</v>
      </c>
      <c r="H17957" s="20">
        <v>-627185</v>
      </c>
      <c r="I17957" s="20"/>
      <c r="J17957" s="21">
        <f>IFERROR((I17957/H17957),0)</f>
        <v>0</v>
      </c>
      <c r="K17957" s="20"/>
      <c r="L17957" s="20"/>
      <c r="M17957" s="22"/>
    </row>
    <row r="17958" spans="1:13" s="14" customFormat="1" ht="30" outlineLevel="1" x14ac:dyDescent="0.25">
      <c r="A17958" s="34"/>
      <c r="B17958" s="46" t="s">
        <v>9456</v>
      </c>
      <c r="C17958" s="40" t="str">
        <f>C17957</f>
        <v>ASIGNACIONES DIRECTAS ANTICIPADAS (5% DEL SGR)</v>
      </c>
      <c r="D17958" s="39" t="str">
        <f>D17957</f>
        <v xml:space="preserve">BOYACÁ                                            </v>
      </c>
      <c r="E17958" s="39" t="str">
        <f>E17957</f>
        <v>15114</v>
      </c>
      <c r="F17958" s="39" t="str">
        <f>F17957</f>
        <v xml:space="preserve">BUSBANZÁ                                          </v>
      </c>
      <c r="G17958" s="39" t="s">
        <v>10656</v>
      </c>
      <c r="H17958" s="20">
        <f>SUBTOTAL(9,H17952:H17957)</f>
        <v>4776546</v>
      </c>
      <c r="I17958" s="20">
        <f>SUBTOTAL(9,I17952:I17957)</f>
        <v>3713605.4699999997</v>
      </c>
      <c r="J17958" s="42">
        <f>+I17958/H17958</f>
        <v>0.7774667029271779</v>
      </c>
      <c r="K17958" s="20">
        <f>SUBTOTAL(9,K17952:K17957)</f>
        <v>2259632</v>
      </c>
      <c r="L17958" s="20">
        <f>SUBTOTAL(9,L17952:L17957)</f>
        <v>1445797.47</v>
      </c>
      <c r="M17958" s="7">
        <f>IFERROR((L17958/K17958),"N.A")</f>
        <v>0.63983757974749866</v>
      </c>
    </row>
    <row r="17959" spans="1:13" s="14" customFormat="1" ht="30" outlineLevel="2" x14ac:dyDescent="0.25">
      <c r="A17959" s="34"/>
      <c r="B17959" s="44" t="s">
        <v>4771</v>
      </c>
      <c r="C17959" s="31" t="s">
        <v>4158</v>
      </c>
      <c r="D17959" s="14" t="s">
        <v>2270</v>
      </c>
      <c r="E17959" s="14" t="s">
        <v>2594</v>
      </c>
      <c r="F17959" s="14" t="s">
        <v>541</v>
      </c>
      <c r="G17959" s="14" t="s">
        <v>16</v>
      </c>
      <c r="H17959" s="15">
        <v>21311288</v>
      </c>
      <c r="I17959" s="15">
        <v>0</v>
      </c>
      <c r="J17959" s="16">
        <f>IFERROR((I17959/H17959),0)</f>
        <v>0</v>
      </c>
      <c r="K17959" s="15">
        <v>15392657</v>
      </c>
      <c r="L17959" s="15">
        <v>0</v>
      </c>
      <c r="M17959" s="17">
        <f>L17959/K17959</f>
        <v>0</v>
      </c>
    </row>
    <row r="17960" spans="1:13" s="14" customFormat="1" ht="30" outlineLevel="2" x14ac:dyDescent="0.25">
      <c r="A17960" s="34"/>
      <c r="B17960" s="44" t="s">
        <v>4771</v>
      </c>
      <c r="C17960" s="31" t="s">
        <v>4158</v>
      </c>
      <c r="D17960" s="14" t="s">
        <v>2270</v>
      </c>
      <c r="E17960" s="14" t="s">
        <v>2594</v>
      </c>
      <c r="F17960" s="14" t="s">
        <v>541</v>
      </c>
      <c r="G17960" s="14" t="s">
        <v>6481</v>
      </c>
      <c r="H17960" s="20">
        <v>132</v>
      </c>
      <c r="I17960" s="20">
        <v>132</v>
      </c>
      <c r="J17960" s="21">
        <f>IFERROR((I17960/H17960),0)</f>
        <v>1</v>
      </c>
      <c r="K17960" s="20"/>
      <c r="L17960" s="20"/>
      <c r="M17960" s="22"/>
    </row>
    <row r="17961" spans="1:13" s="14" customFormat="1" ht="30" outlineLevel="2" x14ac:dyDescent="0.25">
      <c r="A17961" s="34"/>
      <c r="B17961" s="44" t="s">
        <v>4771</v>
      </c>
      <c r="C17961" s="31" t="s">
        <v>4158</v>
      </c>
      <c r="D17961" s="14" t="s">
        <v>2270</v>
      </c>
      <c r="E17961" s="14" t="s">
        <v>2594</v>
      </c>
      <c r="F17961" s="14" t="s">
        <v>541</v>
      </c>
      <c r="G17961" s="14" t="s">
        <v>6492</v>
      </c>
      <c r="H17961" s="20">
        <v>3321817</v>
      </c>
      <c r="I17961" s="20">
        <v>3321817</v>
      </c>
      <c r="J17961" s="21">
        <f>IFERROR((I17961/H17961),0)</f>
        <v>1</v>
      </c>
      <c r="K17961" s="20"/>
      <c r="L17961" s="20"/>
      <c r="M17961" s="22"/>
    </row>
    <row r="17962" spans="1:13" s="14" customFormat="1" ht="30" outlineLevel="2" x14ac:dyDescent="0.25">
      <c r="A17962" s="34"/>
      <c r="B17962" s="44" t="s">
        <v>4771</v>
      </c>
      <c r="C17962" s="31" t="s">
        <v>4158</v>
      </c>
      <c r="D17962" s="14" t="s">
        <v>2270</v>
      </c>
      <c r="E17962" s="14" t="s">
        <v>2594</v>
      </c>
      <c r="F17962" s="14" t="s">
        <v>541</v>
      </c>
      <c r="G17962" s="14" t="s">
        <v>6493</v>
      </c>
      <c r="H17962" s="20">
        <v>-4262258</v>
      </c>
      <c r="I17962" s="20"/>
      <c r="J17962" s="21">
        <f>IFERROR((I17962/H17962),0)</f>
        <v>0</v>
      </c>
      <c r="K17962" s="20"/>
      <c r="L17962" s="20"/>
      <c r="M17962" s="22"/>
    </row>
    <row r="17963" spans="1:13" s="14" customFormat="1" ht="30" outlineLevel="1" x14ac:dyDescent="0.25">
      <c r="A17963" s="34"/>
      <c r="B17963" s="46" t="s">
        <v>9457</v>
      </c>
      <c r="C17963" s="40" t="str">
        <f>C17962</f>
        <v>ASIGNACIONES DIRECTAS ANTICIPADAS (5% DEL SGR)</v>
      </c>
      <c r="D17963" s="39" t="str">
        <f>D17962</f>
        <v xml:space="preserve">BOYACÁ                                            </v>
      </c>
      <c r="E17963" s="39" t="str">
        <f>E17962</f>
        <v>15109</v>
      </c>
      <c r="F17963" s="39" t="str">
        <f>F17962</f>
        <v xml:space="preserve">BUENAVISTA                                        </v>
      </c>
      <c r="G17963" s="39" t="s">
        <v>10656</v>
      </c>
      <c r="H17963" s="20">
        <f>SUBTOTAL(9,H17959:H17962)</f>
        <v>20370979</v>
      </c>
      <c r="I17963" s="20">
        <f>SUBTOTAL(9,I17959:I17962)</f>
        <v>3321949</v>
      </c>
      <c r="J17963" s="42">
        <f>+I17963/H17963</f>
        <v>0.16307262405012543</v>
      </c>
      <c r="K17963" s="20">
        <f>SUBTOTAL(9,K17959:K17962)</f>
        <v>15392657</v>
      </c>
      <c r="L17963" s="20">
        <f>SUBTOTAL(9,L17959:L17962)</f>
        <v>0</v>
      </c>
      <c r="M17963" s="7">
        <f>IFERROR((L17963/K17963),"N.A")</f>
        <v>0</v>
      </c>
    </row>
    <row r="17964" spans="1:13" s="14" customFormat="1" ht="30" outlineLevel="2" x14ac:dyDescent="0.25">
      <c r="A17964" s="34"/>
      <c r="B17964" s="44" t="s">
        <v>4772</v>
      </c>
      <c r="C17964" s="31" t="s">
        <v>4158</v>
      </c>
      <c r="D17964" s="14" t="s">
        <v>2270</v>
      </c>
      <c r="E17964" s="14" t="s">
        <v>2596</v>
      </c>
      <c r="F17964" s="14" t="s">
        <v>2597</v>
      </c>
      <c r="G17964" s="14" t="s">
        <v>16</v>
      </c>
      <c r="H17964" s="15">
        <v>419481</v>
      </c>
      <c r="I17964" s="15">
        <v>419481</v>
      </c>
      <c r="J17964" s="16">
        <f>IFERROR((I17964/H17964),0)</f>
        <v>1</v>
      </c>
      <c r="K17964" s="15">
        <v>306634</v>
      </c>
      <c r="L17964" s="15">
        <v>419481</v>
      </c>
      <c r="M17964" s="17">
        <f>L17964/K17964</f>
        <v>1.3680185498020441</v>
      </c>
    </row>
    <row r="17965" spans="1:13" s="14" customFormat="1" ht="30" outlineLevel="2" x14ac:dyDescent="0.25">
      <c r="A17965" s="34"/>
      <c r="B17965" s="44" t="s">
        <v>4772</v>
      </c>
      <c r="C17965" s="31" t="s">
        <v>4158</v>
      </c>
      <c r="D17965" s="14" t="s">
        <v>2270</v>
      </c>
      <c r="E17965" s="14" t="s">
        <v>2596</v>
      </c>
      <c r="F17965" s="14" t="s">
        <v>2597</v>
      </c>
      <c r="G17965" s="14" t="s">
        <v>6109</v>
      </c>
      <c r="H17965" s="20">
        <v>1927107</v>
      </c>
      <c r="I17965" s="20">
        <v>1927107</v>
      </c>
      <c r="J17965" s="21">
        <f>IFERROR((I17965/H17965),0)</f>
        <v>1</v>
      </c>
      <c r="K17965" s="20"/>
      <c r="L17965" s="20"/>
      <c r="M17965" s="22"/>
    </row>
    <row r="17966" spans="1:13" s="14" customFormat="1" ht="30" outlineLevel="2" x14ac:dyDescent="0.25">
      <c r="A17966" s="34"/>
      <c r="B17966" s="44" t="s">
        <v>4772</v>
      </c>
      <c r="C17966" s="31" t="s">
        <v>4158</v>
      </c>
      <c r="D17966" s="14" t="s">
        <v>2270</v>
      </c>
      <c r="E17966" s="14" t="s">
        <v>2596</v>
      </c>
      <c r="F17966" s="14" t="s">
        <v>2597</v>
      </c>
      <c r="G17966" s="14" t="s">
        <v>6481</v>
      </c>
      <c r="H17966" s="20">
        <v>3</v>
      </c>
      <c r="I17966" s="20">
        <v>3</v>
      </c>
      <c r="J17966" s="21">
        <f>IFERROR((I17966/H17966),0)</f>
        <v>1</v>
      </c>
      <c r="K17966" s="20"/>
      <c r="L17966" s="20"/>
      <c r="M17966" s="22"/>
    </row>
    <row r="17967" spans="1:13" s="14" customFormat="1" ht="30" outlineLevel="2" x14ac:dyDescent="0.25">
      <c r="A17967" s="34"/>
      <c r="B17967" s="44" t="s">
        <v>4772</v>
      </c>
      <c r="C17967" s="31" t="s">
        <v>4158</v>
      </c>
      <c r="D17967" s="14" t="s">
        <v>2270</v>
      </c>
      <c r="E17967" s="14" t="s">
        <v>2596</v>
      </c>
      <c r="F17967" s="14" t="s">
        <v>2597</v>
      </c>
      <c r="G17967" s="14" t="s">
        <v>6485</v>
      </c>
      <c r="H17967" s="20">
        <v>4963654</v>
      </c>
      <c r="I17967" s="20">
        <v>4963654</v>
      </c>
      <c r="J17967" s="22"/>
      <c r="K17967" s="25"/>
      <c r="L17967" s="25"/>
      <c r="M17967" s="22"/>
    </row>
    <row r="17968" spans="1:13" s="14" customFormat="1" ht="30" outlineLevel="2" x14ac:dyDescent="0.25">
      <c r="A17968" s="34"/>
      <c r="B17968" s="44" t="s">
        <v>4772</v>
      </c>
      <c r="C17968" s="31" t="s">
        <v>4158</v>
      </c>
      <c r="D17968" s="14" t="s">
        <v>2270</v>
      </c>
      <c r="E17968" s="14" t="s">
        <v>2596</v>
      </c>
      <c r="F17968" s="14" t="s">
        <v>2597</v>
      </c>
      <c r="G17968" s="14" t="s">
        <v>6492</v>
      </c>
      <c r="H17968" s="20">
        <v>67476</v>
      </c>
      <c r="I17968" s="20">
        <v>67476</v>
      </c>
      <c r="J17968" s="21">
        <f>IFERROR((I17968/H17968),0)</f>
        <v>1</v>
      </c>
      <c r="K17968" s="20"/>
      <c r="L17968" s="20"/>
      <c r="M17968" s="22"/>
    </row>
    <row r="17969" spans="1:13" s="14" customFormat="1" ht="30" outlineLevel="2" x14ac:dyDescent="0.25">
      <c r="A17969" s="34"/>
      <c r="B17969" s="44" t="s">
        <v>4772</v>
      </c>
      <c r="C17969" s="31" t="s">
        <v>4158</v>
      </c>
      <c r="D17969" s="14" t="s">
        <v>2270</v>
      </c>
      <c r="E17969" s="14" t="s">
        <v>2596</v>
      </c>
      <c r="F17969" s="14" t="s">
        <v>2597</v>
      </c>
      <c r="G17969" s="14" t="s">
        <v>6493</v>
      </c>
      <c r="H17969" s="20">
        <v>-83896</v>
      </c>
      <c r="I17969" s="20"/>
      <c r="J17969" s="21">
        <f>IFERROR((I17969/H17969),0)</f>
        <v>0</v>
      </c>
      <c r="K17969" s="20"/>
      <c r="L17969" s="20"/>
      <c r="M17969" s="22"/>
    </row>
    <row r="17970" spans="1:13" s="14" customFormat="1" ht="30" outlineLevel="1" x14ac:dyDescent="0.25">
      <c r="A17970" s="34"/>
      <c r="B17970" s="46" t="s">
        <v>9458</v>
      </c>
      <c r="C17970" s="40" t="str">
        <f>C17969</f>
        <v>ASIGNACIONES DIRECTAS ANTICIPADAS (5% DEL SGR)</v>
      </c>
      <c r="D17970" s="39" t="str">
        <f>D17969</f>
        <v xml:space="preserve">BOYACÁ                                            </v>
      </c>
      <c r="E17970" s="39" t="str">
        <f>E17969</f>
        <v>15106</v>
      </c>
      <c r="F17970" s="39" t="str">
        <f>F17969</f>
        <v xml:space="preserve">BRICEÑO                                           </v>
      </c>
      <c r="G17970" s="39" t="s">
        <v>10656</v>
      </c>
      <c r="H17970" s="20">
        <f>SUBTOTAL(9,H17964:H17969)</f>
        <v>7293825</v>
      </c>
      <c r="I17970" s="20">
        <f>SUBTOTAL(9,I17964:I17969)</f>
        <v>7377721</v>
      </c>
      <c r="J17970" s="42">
        <f>+I17970/H17970</f>
        <v>1.0115023324524512</v>
      </c>
      <c r="K17970" s="20">
        <f>SUBTOTAL(9,K17964:K17969)</f>
        <v>306634</v>
      </c>
      <c r="L17970" s="20">
        <f>SUBTOTAL(9,L17964:L17969)</f>
        <v>419481</v>
      </c>
      <c r="M17970" s="7">
        <f>IFERROR((L17970/K17970),"N.A")</f>
        <v>1.3680185498020441</v>
      </c>
    </row>
    <row r="17971" spans="1:13" s="14" customFormat="1" ht="30" outlineLevel="2" x14ac:dyDescent="0.25">
      <c r="A17971" s="34"/>
      <c r="B17971" s="44" t="s">
        <v>4773</v>
      </c>
      <c r="C17971" s="31" t="s">
        <v>4158</v>
      </c>
      <c r="D17971" s="14" t="s">
        <v>2270</v>
      </c>
      <c r="E17971" s="14" t="s">
        <v>2599</v>
      </c>
      <c r="F17971" s="14" t="s">
        <v>2270</v>
      </c>
      <c r="G17971" s="14" t="s">
        <v>16</v>
      </c>
      <c r="H17971" s="15">
        <v>2325349</v>
      </c>
      <c r="I17971" s="15">
        <v>2325348.9999999995</v>
      </c>
      <c r="J17971" s="16">
        <f>IFERROR((I17971/H17971),0)</f>
        <v>0.99999999999999978</v>
      </c>
      <c r="K17971" s="15">
        <v>1699790</v>
      </c>
      <c r="L17971" s="15">
        <v>2325348.9999999995</v>
      </c>
      <c r="M17971" s="17">
        <f>L17971/K17971</f>
        <v>1.3680213438130591</v>
      </c>
    </row>
    <row r="17972" spans="1:13" s="14" customFormat="1" ht="30" outlineLevel="2" x14ac:dyDescent="0.25">
      <c r="A17972" s="34"/>
      <c r="B17972" s="44" t="s">
        <v>4773</v>
      </c>
      <c r="C17972" s="31" t="s">
        <v>4158</v>
      </c>
      <c r="D17972" s="14" t="s">
        <v>2270</v>
      </c>
      <c r="E17972" s="14" t="s">
        <v>2599</v>
      </c>
      <c r="F17972" s="14" t="s">
        <v>2270</v>
      </c>
      <c r="G17972" s="14" t="s">
        <v>6109</v>
      </c>
      <c r="H17972" s="20">
        <v>311352</v>
      </c>
      <c r="I17972" s="20">
        <v>311352</v>
      </c>
      <c r="J17972" s="21">
        <f>IFERROR((I17972/H17972),0)</f>
        <v>1</v>
      </c>
      <c r="K17972" s="20"/>
      <c r="L17972" s="20"/>
      <c r="M17972" s="22"/>
    </row>
    <row r="17973" spans="1:13" s="14" customFormat="1" ht="30" outlineLevel="2" x14ac:dyDescent="0.25">
      <c r="A17973" s="34"/>
      <c r="B17973" s="44" t="s">
        <v>4773</v>
      </c>
      <c r="C17973" s="31" t="s">
        <v>4158</v>
      </c>
      <c r="D17973" s="14" t="s">
        <v>2270</v>
      </c>
      <c r="E17973" s="14" t="s">
        <v>2599</v>
      </c>
      <c r="F17973" s="14" t="s">
        <v>2270</v>
      </c>
      <c r="G17973" s="14" t="s">
        <v>6481</v>
      </c>
      <c r="H17973" s="20">
        <v>14</v>
      </c>
      <c r="I17973" s="20">
        <v>14</v>
      </c>
      <c r="J17973" s="21">
        <f>IFERROR((I17973/H17973),0)</f>
        <v>1</v>
      </c>
      <c r="K17973" s="20"/>
      <c r="L17973" s="20"/>
      <c r="M17973" s="22"/>
    </row>
    <row r="17974" spans="1:13" s="14" customFormat="1" ht="30" outlineLevel="2" x14ac:dyDescent="0.25">
      <c r="A17974" s="34"/>
      <c r="B17974" s="44" t="s">
        <v>4773</v>
      </c>
      <c r="C17974" s="31" t="s">
        <v>4158</v>
      </c>
      <c r="D17974" s="14" t="s">
        <v>2270</v>
      </c>
      <c r="E17974" s="14" t="s">
        <v>2599</v>
      </c>
      <c r="F17974" s="14" t="s">
        <v>2270</v>
      </c>
      <c r="G17974" s="14" t="s">
        <v>6485</v>
      </c>
      <c r="H17974" s="20">
        <v>89705</v>
      </c>
      <c r="I17974" s="20">
        <v>89705</v>
      </c>
      <c r="J17974" s="22"/>
      <c r="K17974" s="25"/>
      <c r="L17974" s="25"/>
      <c r="M17974" s="22"/>
    </row>
    <row r="17975" spans="1:13" s="14" customFormat="1" ht="30" outlineLevel="2" x14ac:dyDescent="0.25">
      <c r="A17975" s="34"/>
      <c r="B17975" s="44" t="s">
        <v>4773</v>
      </c>
      <c r="C17975" s="31" t="s">
        <v>4158</v>
      </c>
      <c r="D17975" s="14" t="s">
        <v>2270</v>
      </c>
      <c r="E17975" s="14" t="s">
        <v>2599</v>
      </c>
      <c r="F17975" s="14" t="s">
        <v>2270</v>
      </c>
      <c r="G17975" s="14" t="s">
        <v>6492</v>
      </c>
      <c r="H17975" s="20">
        <v>374044</v>
      </c>
      <c r="I17975" s="20">
        <v>374044</v>
      </c>
      <c r="J17975" s="21">
        <f>IFERROR((I17975/H17975),0)</f>
        <v>1</v>
      </c>
      <c r="K17975" s="20"/>
      <c r="L17975" s="20"/>
      <c r="M17975" s="22"/>
    </row>
    <row r="17976" spans="1:13" s="14" customFormat="1" ht="30" outlineLevel="2" x14ac:dyDescent="0.25">
      <c r="A17976" s="34"/>
      <c r="B17976" s="44" t="s">
        <v>4773</v>
      </c>
      <c r="C17976" s="31" t="s">
        <v>4158</v>
      </c>
      <c r="D17976" s="14" t="s">
        <v>2270</v>
      </c>
      <c r="E17976" s="14" t="s">
        <v>2599</v>
      </c>
      <c r="F17976" s="14" t="s">
        <v>2270</v>
      </c>
      <c r="G17976" s="14" t="s">
        <v>6493</v>
      </c>
      <c r="H17976" s="20">
        <v>-465070</v>
      </c>
      <c r="I17976" s="20"/>
      <c r="J17976" s="21">
        <f>IFERROR((I17976/H17976),0)</f>
        <v>0</v>
      </c>
      <c r="K17976" s="20"/>
      <c r="L17976" s="20"/>
      <c r="M17976" s="22"/>
    </row>
    <row r="17977" spans="1:13" s="14" customFormat="1" ht="30" outlineLevel="1" x14ac:dyDescent="0.25">
      <c r="A17977" s="34"/>
      <c r="B17977" s="46" t="s">
        <v>9459</v>
      </c>
      <c r="C17977" s="40" t="str">
        <f>C17976</f>
        <v>ASIGNACIONES DIRECTAS ANTICIPADAS (5% DEL SGR)</v>
      </c>
      <c r="D17977" s="39" t="str">
        <f>D17976</f>
        <v xml:space="preserve">BOYACÁ                                            </v>
      </c>
      <c r="E17977" s="39" t="str">
        <f>E17976</f>
        <v>15104</v>
      </c>
      <c r="F17977" s="39" t="str">
        <f>F17976</f>
        <v xml:space="preserve">BOYACÁ                                            </v>
      </c>
      <c r="G17977" s="39" t="s">
        <v>10656</v>
      </c>
      <c r="H17977" s="20">
        <f>SUBTOTAL(9,H17971:H17976)</f>
        <v>2635394</v>
      </c>
      <c r="I17977" s="20">
        <f>SUBTOTAL(9,I17971:I17976)</f>
        <v>3100463.9999999995</v>
      </c>
      <c r="J17977" s="42">
        <f>+I17977/H17977</f>
        <v>1.1764707667999545</v>
      </c>
      <c r="K17977" s="20">
        <f>SUBTOTAL(9,K17971:K17976)</f>
        <v>1699790</v>
      </c>
      <c r="L17977" s="20">
        <f>SUBTOTAL(9,L17971:L17976)</f>
        <v>2325348.9999999995</v>
      </c>
      <c r="M17977" s="7">
        <f>IFERROR((L17977/K17977),"N.A")</f>
        <v>1.3680213438130591</v>
      </c>
    </row>
    <row r="17978" spans="1:13" s="14" customFormat="1" ht="30" outlineLevel="2" x14ac:dyDescent="0.25">
      <c r="A17978" s="34"/>
      <c r="B17978" s="44" t="s">
        <v>4774</v>
      </c>
      <c r="C17978" s="31" t="s">
        <v>4158</v>
      </c>
      <c r="D17978" s="14" t="s">
        <v>2270</v>
      </c>
      <c r="E17978" s="14" t="s">
        <v>2601</v>
      </c>
      <c r="F17978" s="14" t="s">
        <v>2602</v>
      </c>
      <c r="G17978" s="14" t="s">
        <v>16</v>
      </c>
      <c r="H17978" s="15">
        <v>113659177</v>
      </c>
      <c r="I17978" s="15">
        <v>113659177</v>
      </c>
      <c r="J17978" s="16">
        <f>IFERROR((I17978/H17978),0)</f>
        <v>1</v>
      </c>
      <c r="K17978" s="15">
        <v>83120197</v>
      </c>
      <c r="L17978" s="15">
        <v>113659177</v>
      </c>
      <c r="M17978" s="17">
        <f>L17978/K17978</f>
        <v>1.3674074545323804</v>
      </c>
    </row>
    <row r="17979" spans="1:13" s="14" customFormat="1" ht="30" outlineLevel="2" x14ac:dyDescent="0.25">
      <c r="A17979" s="34"/>
      <c r="B17979" s="44" t="s">
        <v>4774</v>
      </c>
      <c r="C17979" s="31" t="s">
        <v>4158</v>
      </c>
      <c r="D17979" s="14" t="s">
        <v>2270</v>
      </c>
      <c r="E17979" s="14" t="s">
        <v>2601</v>
      </c>
      <c r="F17979" s="14" t="s">
        <v>2602</v>
      </c>
      <c r="G17979" s="14" t="s">
        <v>6109</v>
      </c>
      <c r="H17979" s="20">
        <v>303769759</v>
      </c>
      <c r="I17979" s="20">
        <v>303769759</v>
      </c>
      <c r="J17979" s="21">
        <f>IFERROR((I17979/H17979),0)</f>
        <v>1</v>
      </c>
      <c r="K17979" s="20"/>
      <c r="L17979" s="20"/>
      <c r="M17979" s="22"/>
    </row>
    <row r="17980" spans="1:13" s="14" customFormat="1" ht="30" outlineLevel="2" x14ac:dyDescent="0.25">
      <c r="A17980" s="34"/>
      <c r="B17980" s="44" t="s">
        <v>4774</v>
      </c>
      <c r="C17980" s="31" t="s">
        <v>4158</v>
      </c>
      <c r="D17980" s="14" t="s">
        <v>2270</v>
      </c>
      <c r="E17980" s="14" t="s">
        <v>2601</v>
      </c>
      <c r="F17980" s="14" t="s">
        <v>2602</v>
      </c>
      <c r="G17980" s="14" t="s">
        <v>6481</v>
      </c>
      <c r="H17980" s="20">
        <v>703</v>
      </c>
      <c r="I17980" s="20">
        <v>703</v>
      </c>
      <c r="J17980" s="21">
        <f>IFERROR((I17980/H17980),0)</f>
        <v>1</v>
      </c>
      <c r="K17980" s="20"/>
      <c r="L17980" s="20"/>
      <c r="M17980" s="22"/>
    </row>
    <row r="17981" spans="1:13" s="14" customFormat="1" ht="30" outlineLevel="2" x14ac:dyDescent="0.25">
      <c r="A17981" s="34"/>
      <c r="B17981" s="44" t="s">
        <v>4774</v>
      </c>
      <c r="C17981" s="31" t="s">
        <v>4158</v>
      </c>
      <c r="D17981" s="14" t="s">
        <v>2270</v>
      </c>
      <c r="E17981" s="14" t="s">
        <v>2601</v>
      </c>
      <c r="F17981" s="14" t="s">
        <v>2602</v>
      </c>
      <c r="G17981" s="14" t="s">
        <v>6485</v>
      </c>
      <c r="H17981" s="20">
        <v>17270465</v>
      </c>
      <c r="I17981" s="20">
        <v>17270465</v>
      </c>
      <c r="J17981" s="22"/>
      <c r="K17981" s="25"/>
      <c r="L17981" s="25"/>
      <c r="M17981" s="22"/>
    </row>
    <row r="17982" spans="1:13" s="14" customFormat="1" ht="30" outlineLevel="2" x14ac:dyDescent="0.25">
      <c r="A17982" s="34"/>
      <c r="B17982" s="44" t="s">
        <v>4774</v>
      </c>
      <c r="C17982" s="31" t="s">
        <v>4158</v>
      </c>
      <c r="D17982" s="14" t="s">
        <v>2270</v>
      </c>
      <c r="E17982" s="14" t="s">
        <v>2601</v>
      </c>
      <c r="F17982" s="14" t="s">
        <v>2602</v>
      </c>
      <c r="G17982" s="14" t="s">
        <v>6492</v>
      </c>
      <c r="H17982" s="20">
        <v>18303988</v>
      </c>
      <c r="I17982" s="20">
        <v>18303988</v>
      </c>
      <c r="J17982" s="21">
        <f>IFERROR((I17982/H17982),0)</f>
        <v>1</v>
      </c>
      <c r="K17982" s="20"/>
      <c r="L17982" s="20"/>
      <c r="M17982" s="22"/>
    </row>
    <row r="17983" spans="1:13" s="14" customFormat="1" ht="30" outlineLevel="2" x14ac:dyDescent="0.25">
      <c r="A17983" s="34"/>
      <c r="B17983" s="44" t="s">
        <v>4774</v>
      </c>
      <c r="C17983" s="31" t="s">
        <v>4158</v>
      </c>
      <c r="D17983" s="14" t="s">
        <v>2270</v>
      </c>
      <c r="E17983" s="14" t="s">
        <v>2601</v>
      </c>
      <c r="F17983" s="14" t="s">
        <v>2602</v>
      </c>
      <c r="G17983" s="14" t="s">
        <v>6493</v>
      </c>
      <c r="H17983" s="20">
        <v>-22731835</v>
      </c>
      <c r="I17983" s="20"/>
      <c r="J17983" s="21">
        <f>IFERROR((I17983/H17983),0)</f>
        <v>0</v>
      </c>
      <c r="K17983" s="20"/>
      <c r="L17983" s="20"/>
      <c r="M17983" s="22"/>
    </row>
    <row r="17984" spans="1:13" s="14" customFormat="1" ht="30" outlineLevel="1" x14ac:dyDescent="0.25">
      <c r="A17984" s="34"/>
      <c r="B17984" s="46" t="s">
        <v>9460</v>
      </c>
      <c r="C17984" s="40" t="str">
        <f>C17983</f>
        <v>ASIGNACIONES DIRECTAS ANTICIPADAS (5% DEL SGR)</v>
      </c>
      <c r="D17984" s="39" t="str">
        <f>D17983</f>
        <v xml:space="preserve">BOYACÁ                                            </v>
      </c>
      <c r="E17984" s="39" t="str">
        <f>E17983</f>
        <v>15097</v>
      </c>
      <c r="F17984" s="39" t="str">
        <f>F17983</f>
        <v xml:space="preserve">BOAVITA                                           </v>
      </c>
      <c r="G17984" s="39" t="s">
        <v>10656</v>
      </c>
      <c r="H17984" s="20">
        <f>SUBTOTAL(9,H17978:H17983)</f>
        <v>430272257</v>
      </c>
      <c r="I17984" s="20">
        <f>SUBTOTAL(9,I17978:I17983)</f>
        <v>453004092</v>
      </c>
      <c r="J17984" s="42">
        <f>+I17984/H17984</f>
        <v>1.0528312821247037</v>
      </c>
      <c r="K17984" s="20">
        <f>SUBTOTAL(9,K17978:K17983)</f>
        <v>83120197</v>
      </c>
      <c r="L17984" s="20">
        <f>SUBTOTAL(9,L17978:L17983)</f>
        <v>113659177</v>
      </c>
      <c r="M17984" s="7">
        <f>IFERROR((L17984/K17984),"N.A")</f>
        <v>1.3674074545323804</v>
      </c>
    </row>
    <row r="17985" spans="1:13" s="14" customFormat="1" ht="30" outlineLevel="2" x14ac:dyDescent="0.25">
      <c r="A17985" s="34"/>
      <c r="B17985" s="44" t="s">
        <v>4775</v>
      </c>
      <c r="C17985" s="31" t="s">
        <v>4158</v>
      </c>
      <c r="D17985" s="14" t="s">
        <v>2270</v>
      </c>
      <c r="E17985" s="14" t="s">
        <v>2604</v>
      </c>
      <c r="F17985" s="14" t="s">
        <v>2605</v>
      </c>
      <c r="G17985" s="14" t="s">
        <v>16</v>
      </c>
      <c r="H17985" s="15">
        <v>45204740</v>
      </c>
      <c r="I17985" s="15">
        <v>31573013.510000005</v>
      </c>
      <c r="J17985" s="16">
        <f>IFERROR((I17985/H17985),0)</f>
        <v>0.69844475402358264</v>
      </c>
      <c r="K17985" s="15">
        <v>33042468</v>
      </c>
      <c r="L17985" s="15">
        <v>31573013.510000005</v>
      </c>
      <c r="M17985" s="17">
        <f>L17985/K17985</f>
        <v>0.95552830708650471</v>
      </c>
    </row>
    <row r="17986" spans="1:13" s="14" customFormat="1" ht="30" outlineLevel="2" x14ac:dyDescent="0.25">
      <c r="A17986" s="34"/>
      <c r="B17986" s="44" t="s">
        <v>4775</v>
      </c>
      <c r="C17986" s="31" t="s">
        <v>4158</v>
      </c>
      <c r="D17986" s="14" t="s">
        <v>2270</v>
      </c>
      <c r="E17986" s="14" t="s">
        <v>2604</v>
      </c>
      <c r="F17986" s="14" t="s">
        <v>2605</v>
      </c>
      <c r="G17986" s="14" t="s">
        <v>6109</v>
      </c>
      <c r="H17986" s="20">
        <v>90571323</v>
      </c>
      <c r="I17986" s="20">
        <v>90571323</v>
      </c>
      <c r="J17986" s="21">
        <f>IFERROR((I17986/H17986),0)</f>
        <v>1</v>
      </c>
      <c r="K17986" s="20"/>
      <c r="L17986" s="20"/>
      <c r="M17986" s="22"/>
    </row>
    <row r="17987" spans="1:13" s="14" customFormat="1" ht="30" outlineLevel="2" x14ac:dyDescent="0.25">
      <c r="A17987" s="34"/>
      <c r="B17987" s="44" t="s">
        <v>4775</v>
      </c>
      <c r="C17987" s="31" t="s">
        <v>4158</v>
      </c>
      <c r="D17987" s="14" t="s">
        <v>2270</v>
      </c>
      <c r="E17987" s="14" t="s">
        <v>2604</v>
      </c>
      <c r="F17987" s="14" t="s">
        <v>2605</v>
      </c>
      <c r="G17987" s="14" t="s">
        <v>6481</v>
      </c>
      <c r="H17987" s="20">
        <v>280</v>
      </c>
      <c r="I17987" s="20">
        <v>280</v>
      </c>
      <c r="J17987" s="21">
        <f>IFERROR((I17987/H17987),0)</f>
        <v>1</v>
      </c>
      <c r="K17987" s="20"/>
      <c r="L17987" s="20"/>
      <c r="M17987" s="22"/>
    </row>
    <row r="17988" spans="1:13" s="14" customFormat="1" ht="30" outlineLevel="2" x14ac:dyDescent="0.25">
      <c r="A17988" s="34"/>
      <c r="B17988" s="44" t="s">
        <v>4775</v>
      </c>
      <c r="C17988" s="31" t="s">
        <v>4158</v>
      </c>
      <c r="D17988" s="14" t="s">
        <v>2270</v>
      </c>
      <c r="E17988" s="14" t="s">
        <v>2604</v>
      </c>
      <c r="F17988" s="14" t="s">
        <v>2605</v>
      </c>
      <c r="G17988" s="14" t="s">
        <v>6485</v>
      </c>
      <c r="H17988" s="20">
        <v>1419415</v>
      </c>
      <c r="I17988" s="20">
        <v>1419415</v>
      </c>
      <c r="J17988" s="22"/>
      <c r="K17988" s="25"/>
      <c r="L17988" s="25"/>
      <c r="M17988" s="22"/>
    </row>
    <row r="17989" spans="1:13" s="14" customFormat="1" ht="30" outlineLevel="2" x14ac:dyDescent="0.25">
      <c r="A17989" s="34"/>
      <c r="B17989" s="44" t="s">
        <v>4775</v>
      </c>
      <c r="C17989" s="31" t="s">
        <v>4158</v>
      </c>
      <c r="D17989" s="14" t="s">
        <v>2270</v>
      </c>
      <c r="E17989" s="14" t="s">
        <v>2604</v>
      </c>
      <c r="F17989" s="14" t="s">
        <v>2605</v>
      </c>
      <c r="G17989" s="14" t="s">
        <v>6492</v>
      </c>
      <c r="H17989" s="20">
        <v>7270592</v>
      </c>
      <c r="I17989" s="20">
        <v>7270592</v>
      </c>
      <c r="J17989" s="21">
        <f>IFERROR((I17989/H17989),0)</f>
        <v>1</v>
      </c>
      <c r="K17989" s="20"/>
      <c r="L17989" s="20"/>
      <c r="M17989" s="22"/>
    </row>
    <row r="17990" spans="1:13" s="14" customFormat="1" ht="30" outlineLevel="2" x14ac:dyDescent="0.25">
      <c r="A17990" s="34"/>
      <c r="B17990" s="44" t="s">
        <v>4775</v>
      </c>
      <c r="C17990" s="31" t="s">
        <v>4158</v>
      </c>
      <c r="D17990" s="14" t="s">
        <v>2270</v>
      </c>
      <c r="E17990" s="14" t="s">
        <v>2604</v>
      </c>
      <c r="F17990" s="14" t="s">
        <v>2605</v>
      </c>
      <c r="G17990" s="14" t="s">
        <v>6493</v>
      </c>
      <c r="H17990" s="20">
        <v>-9040948</v>
      </c>
      <c r="I17990" s="20"/>
      <c r="J17990" s="21">
        <f>IFERROR((I17990/H17990),0)</f>
        <v>0</v>
      </c>
      <c r="K17990" s="20"/>
      <c r="L17990" s="20"/>
      <c r="M17990" s="22"/>
    </row>
    <row r="17991" spans="1:13" s="14" customFormat="1" ht="30" outlineLevel="1" x14ac:dyDescent="0.25">
      <c r="A17991" s="34"/>
      <c r="B17991" s="46" t="s">
        <v>9461</v>
      </c>
      <c r="C17991" s="40" t="str">
        <f>C17990</f>
        <v>ASIGNACIONES DIRECTAS ANTICIPADAS (5% DEL SGR)</v>
      </c>
      <c r="D17991" s="39" t="str">
        <f>D17990</f>
        <v xml:space="preserve">BOYACÁ                                            </v>
      </c>
      <c r="E17991" s="39" t="str">
        <f>E17990</f>
        <v>15092</v>
      </c>
      <c r="F17991" s="39" t="str">
        <f>F17990</f>
        <v xml:space="preserve">BETÉITIVA                                         </v>
      </c>
      <c r="G17991" s="39" t="s">
        <v>10656</v>
      </c>
      <c r="H17991" s="20">
        <f>SUBTOTAL(9,H17985:H17990)</f>
        <v>135425402</v>
      </c>
      <c r="I17991" s="20">
        <f>SUBTOTAL(9,I17985:I17990)</f>
        <v>130834623.51000001</v>
      </c>
      <c r="J17991" s="42">
        <f>+I17991/H17991</f>
        <v>0.96610105325734974</v>
      </c>
      <c r="K17991" s="20">
        <f>SUBTOTAL(9,K17985:K17990)</f>
        <v>33042468</v>
      </c>
      <c r="L17991" s="20">
        <f>SUBTOTAL(9,L17985:L17990)</f>
        <v>31573013.510000005</v>
      </c>
      <c r="M17991" s="7">
        <f>IFERROR((L17991/K17991),"N.A")</f>
        <v>0.95552830708650471</v>
      </c>
    </row>
    <row r="17992" spans="1:13" s="14" customFormat="1" ht="30" outlineLevel="2" x14ac:dyDescent="0.25">
      <c r="A17992" s="34"/>
      <c r="B17992" s="44" t="s">
        <v>4776</v>
      </c>
      <c r="C17992" s="31" t="s">
        <v>4158</v>
      </c>
      <c r="D17992" s="14" t="s">
        <v>2270</v>
      </c>
      <c r="E17992" s="14" t="s">
        <v>2607</v>
      </c>
      <c r="F17992" s="14" t="s">
        <v>2608</v>
      </c>
      <c r="G17992" s="14" t="s">
        <v>16</v>
      </c>
      <c r="H17992" s="15">
        <v>70030</v>
      </c>
      <c r="I17992" s="15">
        <v>10606.9</v>
      </c>
      <c r="J17992" s="16">
        <f>IFERROR((I17992/H17992),0)</f>
        <v>0.15146223047265456</v>
      </c>
      <c r="K17992" s="15">
        <v>51491</v>
      </c>
      <c r="L17992" s="15">
        <v>10606.9</v>
      </c>
      <c r="M17992" s="17">
        <f>L17992/K17992</f>
        <v>0.20599522246606203</v>
      </c>
    </row>
    <row r="17993" spans="1:13" s="14" customFormat="1" ht="30" outlineLevel="2" x14ac:dyDescent="0.25">
      <c r="A17993" s="34"/>
      <c r="B17993" s="44" t="s">
        <v>4776</v>
      </c>
      <c r="C17993" s="31" t="s">
        <v>4158</v>
      </c>
      <c r="D17993" s="14" t="s">
        <v>2270</v>
      </c>
      <c r="E17993" s="14" t="s">
        <v>2607</v>
      </c>
      <c r="F17993" s="14" t="s">
        <v>2608</v>
      </c>
      <c r="G17993" s="14" t="s">
        <v>6109</v>
      </c>
      <c r="H17993" s="20">
        <v>63133</v>
      </c>
      <c r="I17993" s="20">
        <v>63133</v>
      </c>
      <c r="J17993" s="21">
        <f>IFERROR((I17993/H17993),0)</f>
        <v>1</v>
      </c>
      <c r="K17993" s="20"/>
      <c r="L17993" s="20"/>
      <c r="M17993" s="22"/>
    </row>
    <row r="17994" spans="1:13" s="14" customFormat="1" ht="30" outlineLevel="2" x14ac:dyDescent="0.25">
      <c r="A17994" s="34"/>
      <c r="B17994" s="44" t="s">
        <v>4776</v>
      </c>
      <c r="C17994" s="31" t="s">
        <v>4158</v>
      </c>
      <c r="D17994" s="14" t="s">
        <v>2270</v>
      </c>
      <c r="E17994" s="14" t="s">
        <v>2607</v>
      </c>
      <c r="F17994" s="14" t="s">
        <v>2608</v>
      </c>
      <c r="G17994" s="14" t="s">
        <v>6492</v>
      </c>
      <c r="H17994" s="20">
        <v>11437</v>
      </c>
      <c r="I17994" s="20">
        <v>11437</v>
      </c>
      <c r="J17994" s="21">
        <f>IFERROR((I17994/H17994),0)</f>
        <v>1</v>
      </c>
      <c r="K17994" s="20"/>
      <c r="L17994" s="20"/>
      <c r="M17994" s="22"/>
    </row>
    <row r="17995" spans="1:13" s="14" customFormat="1" ht="30" outlineLevel="2" x14ac:dyDescent="0.25">
      <c r="A17995" s="34"/>
      <c r="B17995" s="44" t="s">
        <v>4776</v>
      </c>
      <c r="C17995" s="31" t="s">
        <v>4158</v>
      </c>
      <c r="D17995" s="14" t="s">
        <v>2270</v>
      </c>
      <c r="E17995" s="14" t="s">
        <v>2607</v>
      </c>
      <c r="F17995" s="14" t="s">
        <v>2608</v>
      </c>
      <c r="G17995" s="14" t="s">
        <v>6493</v>
      </c>
      <c r="H17995" s="20">
        <v>-14006</v>
      </c>
      <c r="I17995" s="20"/>
      <c r="J17995" s="21">
        <f>IFERROR((I17995/H17995),0)</f>
        <v>0</v>
      </c>
      <c r="K17995" s="20"/>
      <c r="L17995" s="20"/>
      <c r="M17995" s="22"/>
    </row>
    <row r="17996" spans="1:13" s="14" customFormat="1" ht="30" outlineLevel="1" x14ac:dyDescent="0.25">
      <c r="A17996" s="34"/>
      <c r="B17996" s="46" t="s">
        <v>9462</v>
      </c>
      <c r="C17996" s="40" t="str">
        <f>C17995</f>
        <v>ASIGNACIONES DIRECTAS ANTICIPADAS (5% DEL SGR)</v>
      </c>
      <c r="D17996" s="39" t="str">
        <f>D17995</f>
        <v xml:space="preserve">BOYACÁ                                            </v>
      </c>
      <c r="E17996" s="39" t="str">
        <f>E17995</f>
        <v>15090</v>
      </c>
      <c r="F17996" s="39" t="str">
        <f>F17995</f>
        <v xml:space="preserve">BERBEO                                            </v>
      </c>
      <c r="G17996" s="39" t="s">
        <v>10656</v>
      </c>
      <c r="H17996" s="20">
        <f>SUBTOTAL(9,H17992:H17995)</f>
        <v>130594</v>
      </c>
      <c r="I17996" s="20">
        <f>SUBTOTAL(9,I17992:I17995)</f>
        <v>85176.9</v>
      </c>
      <c r="J17996" s="42">
        <f>+I17996/H17996</f>
        <v>0.65222674854893792</v>
      </c>
      <c r="K17996" s="20">
        <f>SUBTOTAL(9,K17992:K17995)</f>
        <v>51491</v>
      </c>
      <c r="L17996" s="20">
        <f>SUBTOTAL(9,L17992:L17995)</f>
        <v>10606.9</v>
      </c>
      <c r="M17996" s="7">
        <f>IFERROR((L17996/K17996),"N.A")</f>
        <v>0.20599522246606203</v>
      </c>
    </row>
    <row r="17997" spans="1:13" s="14" customFormat="1" ht="30" outlineLevel="2" x14ac:dyDescent="0.25">
      <c r="A17997" s="34"/>
      <c r="B17997" s="44" t="s">
        <v>4777</v>
      </c>
      <c r="C17997" s="31" t="s">
        <v>4158</v>
      </c>
      <c r="D17997" s="14" t="s">
        <v>2270</v>
      </c>
      <c r="E17997" s="14" t="s">
        <v>2612</v>
      </c>
      <c r="F17997" s="14" t="s">
        <v>2613</v>
      </c>
      <c r="G17997" s="14" t="s">
        <v>16</v>
      </c>
      <c r="H17997" s="15">
        <v>1074023</v>
      </c>
      <c r="I17997" s="15">
        <v>1074023</v>
      </c>
      <c r="J17997" s="16">
        <f>IFERROR((I17997/H17997),0)</f>
        <v>1</v>
      </c>
      <c r="K17997" s="15">
        <v>781941</v>
      </c>
      <c r="L17997" s="15">
        <v>1074023</v>
      </c>
      <c r="M17997" s="17">
        <f>L17997/K17997</f>
        <v>1.3735345761380975</v>
      </c>
    </row>
    <row r="17998" spans="1:13" s="14" customFormat="1" ht="30" outlineLevel="2" x14ac:dyDescent="0.25">
      <c r="A17998" s="34"/>
      <c r="B17998" s="44" t="s">
        <v>4777</v>
      </c>
      <c r="C17998" s="31" t="s">
        <v>4158</v>
      </c>
      <c r="D17998" s="14" t="s">
        <v>2270</v>
      </c>
      <c r="E17998" s="14" t="s">
        <v>2612</v>
      </c>
      <c r="F17998" s="14" t="s">
        <v>2613</v>
      </c>
      <c r="G17998" s="14" t="s">
        <v>6109</v>
      </c>
      <c r="H17998" s="20">
        <v>2292803</v>
      </c>
      <c r="I17998" s="20">
        <v>2292803</v>
      </c>
      <c r="J17998" s="21">
        <f>IFERROR((I17998/H17998),0)</f>
        <v>1</v>
      </c>
      <c r="K17998" s="20"/>
      <c r="L17998" s="20"/>
      <c r="M17998" s="22"/>
    </row>
    <row r="17999" spans="1:13" s="14" customFormat="1" ht="30" outlineLevel="2" x14ac:dyDescent="0.25">
      <c r="A17999" s="34"/>
      <c r="B17999" s="44" t="s">
        <v>4777</v>
      </c>
      <c r="C17999" s="31" t="s">
        <v>4158</v>
      </c>
      <c r="D17999" s="14" t="s">
        <v>2270</v>
      </c>
      <c r="E17999" s="14" t="s">
        <v>2612</v>
      </c>
      <c r="F17999" s="14" t="s">
        <v>2613</v>
      </c>
      <c r="G17999" s="14" t="s">
        <v>6481</v>
      </c>
      <c r="H17999" s="20">
        <v>7</v>
      </c>
      <c r="I17999" s="20">
        <v>7</v>
      </c>
      <c r="J17999" s="21">
        <f>IFERROR((I17999/H17999),0)</f>
        <v>1</v>
      </c>
      <c r="K17999" s="20"/>
      <c r="L17999" s="20"/>
      <c r="M17999" s="22"/>
    </row>
    <row r="18000" spans="1:13" s="14" customFormat="1" ht="30" outlineLevel="2" x14ac:dyDescent="0.25">
      <c r="A18000" s="34"/>
      <c r="B18000" s="44" t="s">
        <v>4777</v>
      </c>
      <c r="C18000" s="31" t="s">
        <v>4158</v>
      </c>
      <c r="D18000" s="14" t="s">
        <v>2270</v>
      </c>
      <c r="E18000" s="14" t="s">
        <v>2612</v>
      </c>
      <c r="F18000" s="14" t="s">
        <v>2613</v>
      </c>
      <c r="G18000" s="14" t="s">
        <v>6485</v>
      </c>
      <c r="H18000" s="20">
        <v>12203</v>
      </c>
      <c r="I18000" s="20">
        <v>12203</v>
      </c>
      <c r="J18000" s="22"/>
      <c r="K18000" s="25"/>
      <c r="L18000" s="25"/>
      <c r="M18000" s="22"/>
    </row>
    <row r="18001" spans="1:13" s="14" customFormat="1" ht="30" outlineLevel="2" x14ac:dyDescent="0.25">
      <c r="A18001" s="34"/>
      <c r="B18001" s="44" t="s">
        <v>4777</v>
      </c>
      <c r="C18001" s="31" t="s">
        <v>4158</v>
      </c>
      <c r="D18001" s="14" t="s">
        <v>2270</v>
      </c>
      <c r="E18001" s="14" t="s">
        <v>2612</v>
      </c>
      <c r="F18001" s="14" t="s">
        <v>2613</v>
      </c>
      <c r="G18001" s="14" t="s">
        <v>6492</v>
      </c>
      <c r="H18001" s="20">
        <v>170958</v>
      </c>
      <c r="I18001" s="20">
        <v>170958</v>
      </c>
      <c r="J18001" s="21">
        <f>IFERROR((I18001/H18001),0)</f>
        <v>1</v>
      </c>
      <c r="K18001" s="20"/>
      <c r="L18001" s="20"/>
      <c r="M18001" s="22"/>
    </row>
    <row r="18002" spans="1:13" s="14" customFormat="1" ht="30" outlineLevel="2" x14ac:dyDescent="0.25">
      <c r="A18002" s="34"/>
      <c r="B18002" s="44" t="s">
        <v>4777</v>
      </c>
      <c r="C18002" s="31" t="s">
        <v>4158</v>
      </c>
      <c r="D18002" s="14" t="s">
        <v>2270</v>
      </c>
      <c r="E18002" s="14" t="s">
        <v>2612</v>
      </c>
      <c r="F18002" s="14" t="s">
        <v>2613</v>
      </c>
      <c r="G18002" s="14" t="s">
        <v>6493</v>
      </c>
      <c r="H18002" s="20">
        <v>-214805</v>
      </c>
      <c r="I18002" s="20"/>
      <c r="J18002" s="21">
        <f>IFERROR((I18002/H18002),0)</f>
        <v>0</v>
      </c>
      <c r="K18002" s="20"/>
      <c r="L18002" s="20"/>
      <c r="M18002" s="22"/>
    </row>
    <row r="18003" spans="1:13" s="14" customFormat="1" ht="30" outlineLevel="1" x14ac:dyDescent="0.25">
      <c r="A18003" s="34"/>
      <c r="B18003" s="46" t="s">
        <v>9463</v>
      </c>
      <c r="C18003" s="40" t="str">
        <f>C18002</f>
        <v>ASIGNACIONES DIRECTAS ANTICIPADAS (5% DEL SGR)</v>
      </c>
      <c r="D18003" s="39" t="str">
        <f>D18002</f>
        <v xml:space="preserve">BOYACÁ                                            </v>
      </c>
      <c r="E18003" s="39" t="str">
        <f>E18002</f>
        <v>15051</v>
      </c>
      <c r="F18003" s="39" t="str">
        <f>F18002</f>
        <v xml:space="preserve">ARCABUCO                                          </v>
      </c>
      <c r="G18003" s="39" t="s">
        <v>10656</v>
      </c>
      <c r="H18003" s="20">
        <f>SUBTOTAL(9,H17997:H18002)</f>
        <v>3335189</v>
      </c>
      <c r="I18003" s="20">
        <f>SUBTOTAL(9,I17997:I18002)</f>
        <v>3549994</v>
      </c>
      <c r="J18003" s="42">
        <f>+I18003/H18003</f>
        <v>1.0644056453772186</v>
      </c>
      <c r="K18003" s="20">
        <f>SUBTOTAL(9,K17997:K18002)</f>
        <v>781941</v>
      </c>
      <c r="L18003" s="20">
        <f>SUBTOTAL(9,L17997:L18002)</f>
        <v>1074023</v>
      </c>
      <c r="M18003" s="7">
        <f>IFERROR((L18003/K18003),"N.A")</f>
        <v>1.3735345761380975</v>
      </c>
    </row>
    <row r="18004" spans="1:13" s="14" customFormat="1" ht="30" outlineLevel="2" x14ac:dyDescent="0.25">
      <c r="A18004" s="34"/>
      <c r="B18004" s="44" t="s">
        <v>4778</v>
      </c>
      <c r="C18004" s="31" t="s">
        <v>4158</v>
      </c>
      <c r="D18004" s="14" t="s">
        <v>2270</v>
      </c>
      <c r="E18004" s="14" t="s">
        <v>2618</v>
      </c>
      <c r="F18004" s="14" t="s">
        <v>2619</v>
      </c>
      <c r="G18004" s="14" t="s">
        <v>16</v>
      </c>
      <c r="H18004" s="15">
        <v>20421806</v>
      </c>
      <c r="I18004" s="15">
        <v>0</v>
      </c>
      <c r="J18004" s="16">
        <f>IFERROR((I18004/H18004),0)</f>
        <v>0</v>
      </c>
      <c r="K18004" s="15">
        <v>14750206</v>
      </c>
      <c r="L18004" s="15">
        <v>0</v>
      </c>
      <c r="M18004" s="17">
        <f>L18004/K18004</f>
        <v>0</v>
      </c>
    </row>
    <row r="18005" spans="1:13" s="14" customFormat="1" ht="30" outlineLevel="2" x14ac:dyDescent="0.25">
      <c r="A18005" s="34"/>
      <c r="B18005" s="44" t="s">
        <v>4778</v>
      </c>
      <c r="C18005" s="31" t="s">
        <v>4158</v>
      </c>
      <c r="D18005" s="14" t="s">
        <v>2270</v>
      </c>
      <c r="E18005" s="14" t="s">
        <v>2618</v>
      </c>
      <c r="F18005" s="14" t="s">
        <v>2619</v>
      </c>
      <c r="G18005" s="14" t="s">
        <v>6109</v>
      </c>
      <c r="H18005" s="20">
        <v>6354</v>
      </c>
      <c r="I18005" s="20">
        <v>6354</v>
      </c>
      <c r="J18005" s="21">
        <f>IFERROR((I18005/H18005),0)</f>
        <v>1</v>
      </c>
      <c r="K18005" s="20"/>
      <c r="L18005" s="20"/>
      <c r="M18005" s="22"/>
    </row>
    <row r="18006" spans="1:13" s="14" customFormat="1" ht="30" outlineLevel="2" x14ac:dyDescent="0.25">
      <c r="A18006" s="34"/>
      <c r="B18006" s="44" t="s">
        <v>4778</v>
      </c>
      <c r="C18006" s="31" t="s">
        <v>4158</v>
      </c>
      <c r="D18006" s="14" t="s">
        <v>2270</v>
      </c>
      <c r="E18006" s="14" t="s">
        <v>2618</v>
      </c>
      <c r="F18006" s="14" t="s">
        <v>2619</v>
      </c>
      <c r="G18006" s="14" t="s">
        <v>6481</v>
      </c>
      <c r="H18006" s="20">
        <v>126</v>
      </c>
      <c r="I18006" s="20">
        <v>126</v>
      </c>
      <c r="J18006" s="21">
        <f>IFERROR((I18006/H18006),0)</f>
        <v>1</v>
      </c>
      <c r="K18006" s="20"/>
      <c r="L18006" s="20"/>
      <c r="M18006" s="22"/>
    </row>
    <row r="18007" spans="1:13" s="14" customFormat="1" ht="30" outlineLevel="2" x14ac:dyDescent="0.25">
      <c r="A18007" s="34"/>
      <c r="B18007" s="44" t="s">
        <v>4778</v>
      </c>
      <c r="C18007" s="31" t="s">
        <v>4158</v>
      </c>
      <c r="D18007" s="14" t="s">
        <v>2270</v>
      </c>
      <c r="E18007" s="14" t="s">
        <v>2618</v>
      </c>
      <c r="F18007" s="14" t="s">
        <v>2619</v>
      </c>
      <c r="G18007" s="14" t="s">
        <v>6492</v>
      </c>
      <c r="H18007" s="20">
        <v>3183172</v>
      </c>
      <c r="I18007" s="20">
        <v>3183172</v>
      </c>
      <c r="J18007" s="21">
        <f>IFERROR((I18007/H18007),0)</f>
        <v>1</v>
      </c>
      <c r="K18007" s="20"/>
      <c r="L18007" s="20"/>
      <c r="M18007" s="22"/>
    </row>
    <row r="18008" spans="1:13" s="14" customFormat="1" ht="30" outlineLevel="2" x14ac:dyDescent="0.25">
      <c r="A18008" s="34"/>
      <c r="B18008" s="44" t="s">
        <v>4778</v>
      </c>
      <c r="C18008" s="31" t="s">
        <v>4158</v>
      </c>
      <c r="D18008" s="14" t="s">
        <v>2270</v>
      </c>
      <c r="E18008" s="14" t="s">
        <v>2618</v>
      </c>
      <c r="F18008" s="14" t="s">
        <v>2619</v>
      </c>
      <c r="G18008" s="14" t="s">
        <v>6493</v>
      </c>
      <c r="H18008" s="20">
        <v>-4084361</v>
      </c>
      <c r="I18008" s="20"/>
      <c r="J18008" s="21">
        <f>IFERROR((I18008/H18008),0)</f>
        <v>0</v>
      </c>
      <c r="K18008" s="20"/>
      <c r="L18008" s="20"/>
      <c r="M18008" s="22"/>
    </row>
    <row r="18009" spans="1:13" s="14" customFormat="1" ht="30" outlineLevel="1" x14ac:dyDescent="0.25">
      <c r="A18009" s="34"/>
      <c r="B18009" s="46" t="s">
        <v>9464</v>
      </c>
      <c r="C18009" s="40" t="str">
        <f>C18008</f>
        <v>ASIGNACIONES DIRECTAS ANTICIPADAS (5% DEL SGR)</v>
      </c>
      <c r="D18009" s="39" t="str">
        <f>D18008</f>
        <v xml:space="preserve">BOYACÁ                                            </v>
      </c>
      <c r="E18009" s="39" t="str">
        <f>E18008</f>
        <v>15022</v>
      </c>
      <c r="F18009" s="39" t="str">
        <f>F18008</f>
        <v xml:space="preserve">ALMEIDA                                           </v>
      </c>
      <c r="G18009" s="39" t="s">
        <v>10656</v>
      </c>
      <c r="H18009" s="20">
        <f>SUBTOTAL(9,H18004:H18008)</f>
        <v>19527097</v>
      </c>
      <c r="I18009" s="20">
        <f>SUBTOTAL(9,I18004:I18008)</f>
        <v>3189652</v>
      </c>
      <c r="J18009" s="42">
        <f>+I18009/H18009</f>
        <v>0.16334491501732182</v>
      </c>
      <c r="K18009" s="20">
        <f>SUBTOTAL(9,K18004:K18008)</f>
        <v>14750206</v>
      </c>
      <c r="L18009" s="20">
        <f>SUBTOTAL(9,L18004:L18008)</f>
        <v>0</v>
      </c>
      <c r="M18009" s="7">
        <f>IFERROR((L18009/K18009),"N.A")</f>
        <v>0</v>
      </c>
    </row>
    <row r="18010" spans="1:13" s="14" customFormat="1" ht="30" outlineLevel="2" x14ac:dyDescent="0.25">
      <c r="A18010" s="34"/>
      <c r="B18010" s="44" t="s">
        <v>4779</v>
      </c>
      <c r="C18010" s="31" t="s">
        <v>4158</v>
      </c>
      <c r="D18010" s="14" t="s">
        <v>2270</v>
      </c>
      <c r="E18010" s="14" t="s">
        <v>4780</v>
      </c>
      <c r="F18010" s="14" t="s">
        <v>4781</v>
      </c>
      <c r="G18010" s="14" t="s">
        <v>16</v>
      </c>
      <c r="H18010" s="15">
        <v>79217858</v>
      </c>
      <c r="I18010" s="15">
        <v>16076353.089999996</v>
      </c>
      <c r="J18010" s="16">
        <f>IFERROR((I18010/H18010),0)</f>
        <v>0.20293849765541497</v>
      </c>
      <c r="K18010" s="15">
        <v>57965968</v>
      </c>
      <c r="L18010" s="15">
        <v>16076353.089999996</v>
      </c>
      <c r="M18010" s="17">
        <f>L18010/K18010</f>
        <v>0.27734123391159443</v>
      </c>
    </row>
    <row r="18011" spans="1:13" s="14" customFormat="1" ht="30" outlineLevel="2" x14ac:dyDescent="0.25">
      <c r="A18011" s="34"/>
      <c r="B18011" s="44" t="s">
        <v>4779</v>
      </c>
      <c r="C18011" s="31" t="s">
        <v>4158</v>
      </c>
      <c r="D18011" s="14" t="s">
        <v>2270</v>
      </c>
      <c r="E18011" s="14" t="s">
        <v>4780</v>
      </c>
      <c r="F18011" s="14" t="s">
        <v>4781</v>
      </c>
      <c r="G18011" s="14" t="s">
        <v>6109</v>
      </c>
      <c r="H18011" s="20">
        <v>260988341</v>
      </c>
      <c r="I18011" s="20">
        <v>260988341</v>
      </c>
      <c r="J18011" s="21">
        <f>IFERROR((I18011/H18011),0)</f>
        <v>1</v>
      </c>
      <c r="K18011" s="20"/>
      <c r="L18011" s="20"/>
      <c r="M18011" s="22"/>
    </row>
    <row r="18012" spans="1:13" s="14" customFormat="1" ht="30" outlineLevel="2" x14ac:dyDescent="0.25">
      <c r="A18012" s="34"/>
      <c r="B18012" s="44" t="s">
        <v>4779</v>
      </c>
      <c r="C18012" s="31" t="s">
        <v>4158</v>
      </c>
      <c r="D18012" s="14" t="s">
        <v>2270</v>
      </c>
      <c r="E18012" s="14" t="s">
        <v>4780</v>
      </c>
      <c r="F18012" s="14" t="s">
        <v>4781</v>
      </c>
      <c r="G18012" s="14" t="s">
        <v>6481</v>
      </c>
      <c r="H18012" s="20">
        <v>490</v>
      </c>
      <c r="I18012" s="20">
        <v>490</v>
      </c>
      <c r="J18012" s="21">
        <f>IFERROR((I18012/H18012),0)</f>
        <v>1</v>
      </c>
      <c r="K18012" s="20"/>
      <c r="L18012" s="20"/>
      <c r="M18012" s="22"/>
    </row>
    <row r="18013" spans="1:13" s="14" customFormat="1" ht="30" outlineLevel="2" x14ac:dyDescent="0.25">
      <c r="A18013" s="34"/>
      <c r="B18013" s="44" t="s">
        <v>4779</v>
      </c>
      <c r="C18013" s="31" t="s">
        <v>4158</v>
      </c>
      <c r="D18013" s="14" t="s">
        <v>2270</v>
      </c>
      <c r="E18013" s="14" t="s">
        <v>4780</v>
      </c>
      <c r="F18013" s="14" t="s">
        <v>4781</v>
      </c>
      <c r="G18013" s="14" t="s">
        <v>6485</v>
      </c>
      <c r="H18013" s="20">
        <v>40044096</v>
      </c>
      <c r="I18013" s="20">
        <v>40044096</v>
      </c>
      <c r="J18013" s="22"/>
      <c r="K18013" s="25"/>
      <c r="L18013" s="25"/>
      <c r="M18013" s="22"/>
    </row>
    <row r="18014" spans="1:13" s="14" customFormat="1" ht="30" outlineLevel="2" x14ac:dyDescent="0.25">
      <c r="A18014" s="34"/>
      <c r="B18014" s="44" t="s">
        <v>4779</v>
      </c>
      <c r="C18014" s="31" t="s">
        <v>4158</v>
      </c>
      <c r="D18014" s="14" t="s">
        <v>2270</v>
      </c>
      <c r="E18014" s="14" t="s">
        <v>4780</v>
      </c>
      <c r="F18014" s="14" t="s">
        <v>4781</v>
      </c>
      <c r="G18014" s="14" t="s">
        <v>6492</v>
      </c>
      <c r="H18014" s="20">
        <v>12776402</v>
      </c>
      <c r="I18014" s="20">
        <v>12776402</v>
      </c>
      <c r="J18014" s="21">
        <f>IFERROR((I18014/H18014),0)</f>
        <v>1</v>
      </c>
      <c r="K18014" s="20"/>
      <c r="L18014" s="20"/>
      <c r="M18014" s="22"/>
    </row>
    <row r="18015" spans="1:13" s="14" customFormat="1" ht="30" outlineLevel="2" x14ac:dyDescent="0.25">
      <c r="A18015" s="34"/>
      <c r="B18015" s="44" t="s">
        <v>4779</v>
      </c>
      <c r="C18015" s="31" t="s">
        <v>4158</v>
      </c>
      <c r="D18015" s="14" t="s">
        <v>2270</v>
      </c>
      <c r="E18015" s="14" t="s">
        <v>4780</v>
      </c>
      <c r="F18015" s="14" t="s">
        <v>4781</v>
      </c>
      <c r="G18015" s="14" t="s">
        <v>6493</v>
      </c>
      <c r="H18015" s="20">
        <v>-15843572</v>
      </c>
      <c r="I18015" s="20"/>
      <c r="J18015" s="21">
        <f>IFERROR((I18015/H18015),0)</f>
        <v>0</v>
      </c>
      <c r="K18015" s="20"/>
      <c r="L18015" s="20"/>
      <c r="M18015" s="22"/>
    </row>
    <row r="18016" spans="1:13" s="14" customFormat="1" ht="30" outlineLevel="1" x14ac:dyDescent="0.25">
      <c r="A18016" s="34"/>
      <c r="B18016" s="46" t="s">
        <v>9465</v>
      </c>
      <c r="C18016" s="40" t="str">
        <f>C18015</f>
        <v>ASIGNACIONES DIRECTAS ANTICIPADAS (5% DEL SGR)</v>
      </c>
      <c r="D18016" s="39" t="str">
        <f>D18015</f>
        <v xml:space="preserve">BOYACÁ                                            </v>
      </c>
      <c r="E18016" s="39" t="str">
        <f>E18015</f>
        <v>15001</v>
      </c>
      <c r="F18016" s="39" t="str">
        <f>F18015</f>
        <v xml:space="preserve">TUNJA                                             </v>
      </c>
      <c r="G18016" s="39" t="s">
        <v>10656</v>
      </c>
      <c r="H18016" s="20">
        <f>SUBTOTAL(9,H18010:H18015)</f>
        <v>377183615</v>
      </c>
      <c r="I18016" s="20">
        <f>SUBTOTAL(9,I18010:I18015)</f>
        <v>329885682.08999997</v>
      </c>
      <c r="J18016" s="42">
        <f>+I18016/H18016</f>
        <v>0.8746023659855956</v>
      </c>
      <c r="K18016" s="20">
        <f>SUBTOTAL(9,K18010:K18015)</f>
        <v>57965968</v>
      </c>
      <c r="L18016" s="20">
        <f>SUBTOTAL(9,L18010:L18015)</f>
        <v>16076353.089999996</v>
      </c>
      <c r="M18016" s="7">
        <f>IFERROR((L18016/K18016),"N.A")</f>
        <v>0.27734123391159443</v>
      </c>
    </row>
    <row r="18017" spans="1:13" s="14" customFormat="1" ht="30" outlineLevel="2" x14ac:dyDescent="0.25">
      <c r="A18017" s="34"/>
      <c r="B18017" s="44" t="s">
        <v>4782</v>
      </c>
      <c r="C18017" s="31" t="s">
        <v>4158</v>
      </c>
      <c r="D18017" s="14" t="s">
        <v>2621</v>
      </c>
      <c r="E18017" s="14" t="s">
        <v>2622</v>
      </c>
      <c r="F18017" s="14" t="s">
        <v>2623</v>
      </c>
      <c r="G18017" s="14" t="s">
        <v>16</v>
      </c>
      <c r="H18017" s="15">
        <v>193371</v>
      </c>
      <c r="I18017" s="15">
        <v>0</v>
      </c>
      <c r="J18017" s="16">
        <f>IFERROR((I18017/H18017),0)</f>
        <v>0</v>
      </c>
      <c r="K18017" s="15">
        <v>139668</v>
      </c>
      <c r="L18017" s="15">
        <v>0</v>
      </c>
      <c r="M18017" s="17">
        <f>L18017/K18017</f>
        <v>0</v>
      </c>
    </row>
    <row r="18018" spans="1:13" s="14" customFormat="1" ht="30" outlineLevel="2" x14ac:dyDescent="0.25">
      <c r="A18018" s="34"/>
      <c r="B18018" s="44" t="s">
        <v>4782</v>
      </c>
      <c r="C18018" s="31" t="s">
        <v>4158</v>
      </c>
      <c r="D18018" s="14" t="s">
        <v>2621</v>
      </c>
      <c r="E18018" s="14" t="s">
        <v>2622</v>
      </c>
      <c r="F18018" s="14" t="s">
        <v>2623</v>
      </c>
      <c r="G18018" s="14" t="s">
        <v>6109</v>
      </c>
      <c r="H18018" s="20">
        <v>438735</v>
      </c>
      <c r="I18018" s="20">
        <v>438735</v>
      </c>
      <c r="J18018" s="21">
        <f>IFERROR((I18018/H18018),0)</f>
        <v>1</v>
      </c>
      <c r="K18018" s="20"/>
      <c r="L18018" s="20"/>
      <c r="M18018" s="22"/>
    </row>
    <row r="18019" spans="1:13" s="14" customFormat="1" ht="30" outlineLevel="2" x14ac:dyDescent="0.25">
      <c r="A18019" s="34"/>
      <c r="B18019" s="44" t="s">
        <v>4782</v>
      </c>
      <c r="C18019" s="31" t="s">
        <v>4158</v>
      </c>
      <c r="D18019" s="14" t="s">
        <v>2621</v>
      </c>
      <c r="E18019" s="14" t="s">
        <v>2622</v>
      </c>
      <c r="F18019" s="14" t="s">
        <v>2623</v>
      </c>
      <c r="G18019" s="14" t="s">
        <v>6481</v>
      </c>
      <c r="H18019" s="20">
        <v>1</v>
      </c>
      <c r="I18019" s="20">
        <v>1</v>
      </c>
      <c r="J18019" s="21">
        <f>IFERROR((I18019/H18019),0)</f>
        <v>1</v>
      </c>
      <c r="K18019" s="20"/>
      <c r="L18019" s="20"/>
      <c r="M18019" s="22"/>
    </row>
    <row r="18020" spans="1:13" s="14" customFormat="1" ht="30" outlineLevel="2" x14ac:dyDescent="0.25">
      <c r="A18020" s="34"/>
      <c r="B18020" s="44" t="s">
        <v>4782</v>
      </c>
      <c r="C18020" s="31" t="s">
        <v>4158</v>
      </c>
      <c r="D18020" s="14" t="s">
        <v>2621</v>
      </c>
      <c r="E18020" s="14" t="s">
        <v>2622</v>
      </c>
      <c r="F18020" s="14" t="s">
        <v>2623</v>
      </c>
      <c r="G18020" s="14" t="s">
        <v>6492</v>
      </c>
      <c r="H18020" s="20">
        <v>30141</v>
      </c>
      <c r="I18020" s="20">
        <v>30141</v>
      </c>
      <c r="J18020" s="21">
        <f>IFERROR((I18020/H18020),0)</f>
        <v>1</v>
      </c>
      <c r="K18020" s="20"/>
      <c r="L18020" s="20"/>
      <c r="M18020" s="22"/>
    </row>
    <row r="18021" spans="1:13" s="14" customFormat="1" ht="30" outlineLevel="2" x14ac:dyDescent="0.25">
      <c r="A18021" s="34"/>
      <c r="B18021" s="44" t="s">
        <v>4782</v>
      </c>
      <c r="C18021" s="31" t="s">
        <v>4158</v>
      </c>
      <c r="D18021" s="14" t="s">
        <v>2621</v>
      </c>
      <c r="E18021" s="14" t="s">
        <v>2622</v>
      </c>
      <c r="F18021" s="14" t="s">
        <v>2623</v>
      </c>
      <c r="G18021" s="14" t="s">
        <v>6493</v>
      </c>
      <c r="H18021" s="20">
        <v>-38674</v>
      </c>
      <c r="I18021" s="20"/>
      <c r="J18021" s="21">
        <f>IFERROR((I18021/H18021),0)</f>
        <v>0</v>
      </c>
      <c r="K18021" s="20"/>
      <c r="L18021" s="20"/>
      <c r="M18021" s="22"/>
    </row>
    <row r="18022" spans="1:13" s="14" customFormat="1" ht="30" outlineLevel="1" x14ac:dyDescent="0.25">
      <c r="A18022" s="34"/>
      <c r="B18022" s="46" t="s">
        <v>9466</v>
      </c>
      <c r="C18022" s="40" t="str">
        <f>C18021</f>
        <v>ASIGNACIONES DIRECTAS ANTICIPADAS (5% DEL SGR)</v>
      </c>
      <c r="D18022" s="39" t="str">
        <f>D18021</f>
        <v>BOLÍVAR</v>
      </c>
      <c r="E18022" s="39" t="str">
        <f>E18021</f>
        <v>13894</v>
      </c>
      <c r="F18022" s="39" t="str">
        <f>F18021</f>
        <v xml:space="preserve">ZAMBRANO                                          </v>
      </c>
      <c r="G18022" s="39" t="s">
        <v>10656</v>
      </c>
      <c r="H18022" s="20">
        <f>SUBTOTAL(9,H18017:H18021)</f>
        <v>623574</v>
      </c>
      <c r="I18022" s="20">
        <f>SUBTOTAL(9,I18017:I18021)</f>
        <v>468877</v>
      </c>
      <c r="J18022" s="42">
        <f>+I18022/H18022</f>
        <v>0.75191877788361927</v>
      </c>
      <c r="K18022" s="20">
        <f>SUBTOTAL(9,K18017:K18021)</f>
        <v>139668</v>
      </c>
      <c r="L18022" s="20">
        <f>SUBTOTAL(9,L18017:L18021)</f>
        <v>0</v>
      </c>
      <c r="M18022" s="7">
        <f>IFERROR((L18022/K18022),"N.A")</f>
        <v>0</v>
      </c>
    </row>
    <row r="18023" spans="1:13" s="14" customFormat="1" ht="30" outlineLevel="2" x14ac:dyDescent="0.25">
      <c r="A18023" s="34"/>
      <c r="B18023" s="44" t="s">
        <v>4783</v>
      </c>
      <c r="C18023" s="31" t="s">
        <v>4158</v>
      </c>
      <c r="D18023" s="14" t="s">
        <v>2621</v>
      </c>
      <c r="E18023" s="14" t="s">
        <v>2627</v>
      </c>
      <c r="F18023" s="14" t="s">
        <v>2628</v>
      </c>
      <c r="G18023" s="14" t="s">
        <v>16</v>
      </c>
      <c r="H18023" s="15">
        <v>150003</v>
      </c>
      <c r="I18023" s="15">
        <v>28455.16</v>
      </c>
      <c r="J18023" s="16">
        <f>IFERROR((I18023/H18023),0)</f>
        <v>0.18969727272121223</v>
      </c>
      <c r="K18023" s="15">
        <v>108344</v>
      </c>
      <c r="L18023" s="15">
        <v>28455.16</v>
      </c>
      <c r="M18023" s="17">
        <f>L18023/K18023</f>
        <v>0.26263715572620544</v>
      </c>
    </row>
    <row r="18024" spans="1:13" s="14" customFormat="1" ht="30" outlineLevel="2" x14ac:dyDescent="0.25">
      <c r="A18024" s="34"/>
      <c r="B18024" s="44" t="s">
        <v>4783</v>
      </c>
      <c r="C18024" s="31" t="s">
        <v>4158</v>
      </c>
      <c r="D18024" s="14" t="s">
        <v>2621</v>
      </c>
      <c r="E18024" s="14" t="s">
        <v>2627</v>
      </c>
      <c r="F18024" s="14" t="s">
        <v>2628</v>
      </c>
      <c r="G18024" s="14" t="s">
        <v>6109</v>
      </c>
      <c r="H18024" s="20">
        <v>258215</v>
      </c>
      <c r="I18024" s="20">
        <v>258215</v>
      </c>
      <c r="J18024" s="21">
        <f>IFERROR((I18024/H18024),0)</f>
        <v>1</v>
      </c>
      <c r="K18024" s="20"/>
      <c r="L18024" s="20"/>
      <c r="M18024" s="22"/>
    </row>
    <row r="18025" spans="1:13" s="14" customFormat="1" ht="30" outlineLevel="2" x14ac:dyDescent="0.25">
      <c r="A18025" s="34"/>
      <c r="B18025" s="44" t="s">
        <v>4783</v>
      </c>
      <c r="C18025" s="31" t="s">
        <v>4158</v>
      </c>
      <c r="D18025" s="14" t="s">
        <v>2621</v>
      </c>
      <c r="E18025" s="14" t="s">
        <v>2627</v>
      </c>
      <c r="F18025" s="14" t="s">
        <v>2628</v>
      </c>
      <c r="G18025" s="14" t="s">
        <v>6481</v>
      </c>
      <c r="H18025" s="20">
        <v>1</v>
      </c>
      <c r="I18025" s="20">
        <v>1</v>
      </c>
      <c r="J18025" s="21">
        <f>IFERROR((I18025/H18025),0)</f>
        <v>1</v>
      </c>
      <c r="K18025" s="20"/>
      <c r="L18025" s="20"/>
      <c r="M18025" s="22"/>
    </row>
    <row r="18026" spans="1:13" s="14" customFormat="1" ht="30" outlineLevel="2" x14ac:dyDescent="0.25">
      <c r="A18026" s="34"/>
      <c r="B18026" s="44" t="s">
        <v>4783</v>
      </c>
      <c r="C18026" s="31" t="s">
        <v>4158</v>
      </c>
      <c r="D18026" s="14" t="s">
        <v>2621</v>
      </c>
      <c r="E18026" s="14" t="s">
        <v>2627</v>
      </c>
      <c r="F18026" s="14" t="s">
        <v>2628</v>
      </c>
      <c r="G18026" s="14" t="s">
        <v>6492</v>
      </c>
      <c r="H18026" s="20">
        <v>23381</v>
      </c>
      <c r="I18026" s="20">
        <v>23381</v>
      </c>
      <c r="J18026" s="21">
        <f>IFERROR((I18026/H18026),0)</f>
        <v>1</v>
      </c>
      <c r="K18026" s="20"/>
      <c r="L18026" s="20"/>
      <c r="M18026" s="22"/>
    </row>
    <row r="18027" spans="1:13" s="14" customFormat="1" ht="30" outlineLevel="2" x14ac:dyDescent="0.25">
      <c r="A18027" s="34"/>
      <c r="B18027" s="44" t="s">
        <v>4783</v>
      </c>
      <c r="C18027" s="31" t="s">
        <v>4158</v>
      </c>
      <c r="D18027" s="14" t="s">
        <v>2621</v>
      </c>
      <c r="E18027" s="14" t="s">
        <v>2627</v>
      </c>
      <c r="F18027" s="14" t="s">
        <v>2628</v>
      </c>
      <c r="G18027" s="14" t="s">
        <v>6493</v>
      </c>
      <c r="H18027" s="20">
        <v>-30001</v>
      </c>
      <c r="I18027" s="20"/>
      <c r="J18027" s="21">
        <f>IFERROR((I18027/H18027),0)</f>
        <v>0</v>
      </c>
      <c r="K18027" s="20"/>
      <c r="L18027" s="20"/>
      <c r="M18027" s="22"/>
    </row>
    <row r="18028" spans="1:13" s="14" customFormat="1" ht="30" outlineLevel="1" x14ac:dyDescent="0.25">
      <c r="A18028" s="34"/>
      <c r="B18028" s="46" t="s">
        <v>9467</v>
      </c>
      <c r="C18028" s="40" t="str">
        <f>C18027</f>
        <v>ASIGNACIONES DIRECTAS ANTICIPADAS (5% DEL SGR)</v>
      </c>
      <c r="D18028" s="39" t="str">
        <f>D18027</f>
        <v>BOLÍVAR</v>
      </c>
      <c r="E18028" s="39" t="str">
        <f>E18027</f>
        <v>13838</v>
      </c>
      <c r="F18028" s="39" t="str">
        <f>F18027</f>
        <v xml:space="preserve">TURBANÁ                                           </v>
      </c>
      <c r="G18028" s="39" t="s">
        <v>10656</v>
      </c>
      <c r="H18028" s="20">
        <f>SUBTOTAL(9,H18023:H18027)</f>
        <v>401599</v>
      </c>
      <c r="I18028" s="20">
        <f>SUBTOTAL(9,I18023:I18027)</f>
        <v>310052.15999999997</v>
      </c>
      <c r="J18028" s="42">
        <f>+I18028/H18028</f>
        <v>0.7720441534963981</v>
      </c>
      <c r="K18028" s="20">
        <f>SUBTOTAL(9,K18023:K18027)</f>
        <v>108344</v>
      </c>
      <c r="L18028" s="20">
        <f>SUBTOTAL(9,L18023:L18027)</f>
        <v>28455.16</v>
      </c>
      <c r="M18028" s="7">
        <f>IFERROR((L18028/K18028),"N.A")</f>
        <v>0.26263715572620544</v>
      </c>
    </row>
    <row r="18029" spans="1:13" s="14" customFormat="1" ht="30" outlineLevel="2" x14ac:dyDescent="0.25">
      <c r="A18029" s="34"/>
      <c r="B18029" s="44" t="s">
        <v>4784</v>
      </c>
      <c r="C18029" s="31" t="s">
        <v>4158</v>
      </c>
      <c r="D18029" s="14" t="s">
        <v>2621</v>
      </c>
      <c r="E18029" s="14" t="s">
        <v>2630</v>
      </c>
      <c r="F18029" s="14" t="s">
        <v>2631</v>
      </c>
      <c r="G18029" s="14" t="s">
        <v>16</v>
      </c>
      <c r="H18029" s="15">
        <v>70439838</v>
      </c>
      <c r="I18029" s="15">
        <v>29802371.810000002</v>
      </c>
      <c r="J18029" s="16">
        <f>IFERROR((I18029/H18029),0)</f>
        <v>0.42308972672537948</v>
      </c>
      <c r="K18029" s="15">
        <v>51670048</v>
      </c>
      <c r="L18029" s="15">
        <v>29802371.810000002</v>
      </c>
      <c r="M18029" s="17">
        <f>L18029/K18029</f>
        <v>0.57678235193433536</v>
      </c>
    </row>
    <row r="18030" spans="1:13" s="14" customFormat="1" ht="30" outlineLevel="2" x14ac:dyDescent="0.25">
      <c r="A18030" s="34"/>
      <c r="B18030" s="44" t="s">
        <v>4784</v>
      </c>
      <c r="C18030" s="31" t="s">
        <v>4158</v>
      </c>
      <c r="D18030" s="14" t="s">
        <v>2621</v>
      </c>
      <c r="E18030" s="14" t="s">
        <v>2630</v>
      </c>
      <c r="F18030" s="14" t="s">
        <v>2631</v>
      </c>
      <c r="G18030" s="14" t="s">
        <v>6109</v>
      </c>
      <c r="H18030" s="20">
        <v>79786663</v>
      </c>
      <c r="I18030" s="20">
        <v>79786663</v>
      </c>
      <c r="J18030" s="21">
        <f>IFERROR((I18030/H18030),0)</f>
        <v>1</v>
      </c>
      <c r="K18030" s="20"/>
      <c r="L18030" s="20"/>
      <c r="M18030" s="22"/>
    </row>
    <row r="18031" spans="1:13" s="14" customFormat="1" ht="30" outlineLevel="2" x14ac:dyDescent="0.25">
      <c r="A18031" s="34"/>
      <c r="B18031" s="44" t="s">
        <v>4784</v>
      </c>
      <c r="C18031" s="31" t="s">
        <v>4158</v>
      </c>
      <c r="D18031" s="14" t="s">
        <v>2621</v>
      </c>
      <c r="E18031" s="14" t="s">
        <v>2630</v>
      </c>
      <c r="F18031" s="14" t="s">
        <v>2631</v>
      </c>
      <c r="G18031" s="14" t="s">
        <v>6481</v>
      </c>
      <c r="H18031" s="20">
        <v>436</v>
      </c>
      <c r="I18031" s="20">
        <v>436</v>
      </c>
      <c r="J18031" s="21">
        <f>IFERROR((I18031/H18031),0)</f>
        <v>1</v>
      </c>
      <c r="K18031" s="20"/>
      <c r="L18031" s="20"/>
      <c r="M18031" s="22"/>
    </row>
    <row r="18032" spans="1:13" s="14" customFormat="1" ht="30" outlineLevel="2" x14ac:dyDescent="0.25">
      <c r="A18032" s="34"/>
      <c r="B18032" s="44" t="s">
        <v>4784</v>
      </c>
      <c r="C18032" s="31" t="s">
        <v>4158</v>
      </c>
      <c r="D18032" s="14" t="s">
        <v>2621</v>
      </c>
      <c r="E18032" s="14" t="s">
        <v>2630</v>
      </c>
      <c r="F18032" s="14" t="s">
        <v>2631</v>
      </c>
      <c r="G18032" s="14" t="s">
        <v>6485</v>
      </c>
      <c r="H18032" s="20">
        <v>647208</v>
      </c>
      <c r="I18032" s="20">
        <v>647208</v>
      </c>
      <c r="J18032" s="22"/>
      <c r="K18032" s="25"/>
      <c r="L18032" s="25"/>
      <c r="M18032" s="22"/>
    </row>
    <row r="18033" spans="1:13" s="14" customFormat="1" ht="30" outlineLevel="2" x14ac:dyDescent="0.25">
      <c r="A18033" s="34"/>
      <c r="B18033" s="44" t="s">
        <v>4784</v>
      </c>
      <c r="C18033" s="31" t="s">
        <v>4158</v>
      </c>
      <c r="D18033" s="14" t="s">
        <v>2621</v>
      </c>
      <c r="E18033" s="14" t="s">
        <v>2630</v>
      </c>
      <c r="F18033" s="14" t="s">
        <v>2631</v>
      </c>
      <c r="G18033" s="14" t="s">
        <v>6492</v>
      </c>
      <c r="H18033" s="20">
        <v>11433490</v>
      </c>
      <c r="I18033" s="20">
        <v>11433490</v>
      </c>
      <c r="J18033" s="21">
        <f>IFERROR((I18033/H18033),0)</f>
        <v>1</v>
      </c>
      <c r="K18033" s="20"/>
      <c r="L18033" s="20"/>
      <c r="M18033" s="22"/>
    </row>
    <row r="18034" spans="1:13" s="14" customFormat="1" ht="30" outlineLevel="2" x14ac:dyDescent="0.25">
      <c r="A18034" s="34"/>
      <c r="B18034" s="44" t="s">
        <v>4784</v>
      </c>
      <c r="C18034" s="31" t="s">
        <v>4158</v>
      </c>
      <c r="D18034" s="14" t="s">
        <v>2621</v>
      </c>
      <c r="E18034" s="14" t="s">
        <v>2630</v>
      </c>
      <c r="F18034" s="14" t="s">
        <v>2631</v>
      </c>
      <c r="G18034" s="14" t="s">
        <v>6493</v>
      </c>
      <c r="H18034" s="20">
        <v>-14087968</v>
      </c>
      <c r="I18034" s="20"/>
      <c r="J18034" s="21">
        <f>IFERROR((I18034/H18034),0)</f>
        <v>0</v>
      </c>
      <c r="K18034" s="20"/>
      <c r="L18034" s="20"/>
      <c r="M18034" s="22"/>
    </row>
    <row r="18035" spans="1:13" s="14" customFormat="1" ht="30" outlineLevel="1" x14ac:dyDescent="0.25">
      <c r="A18035" s="34"/>
      <c r="B18035" s="46" t="s">
        <v>9468</v>
      </c>
      <c r="C18035" s="40" t="str">
        <f>C18034</f>
        <v>ASIGNACIONES DIRECTAS ANTICIPADAS (5% DEL SGR)</v>
      </c>
      <c r="D18035" s="39" t="str">
        <f>D18034</f>
        <v>BOLÍVAR</v>
      </c>
      <c r="E18035" s="39" t="str">
        <f>E18034</f>
        <v>13836</v>
      </c>
      <c r="F18035" s="39" t="str">
        <f>F18034</f>
        <v xml:space="preserve">TURBACO                                           </v>
      </c>
      <c r="G18035" s="39" t="s">
        <v>10656</v>
      </c>
      <c r="H18035" s="20">
        <f>SUBTOTAL(9,H18029:H18034)</f>
        <v>148219667</v>
      </c>
      <c r="I18035" s="20">
        <f>SUBTOTAL(9,I18029:I18034)</f>
        <v>121670168.81</v>
      </c>
      <c r="J18035" s="42">
        <f>+I18035/H18035</f>
        <v>0.82087735907543224</v>
      </c>
      <c r="K18035" s="20">
        <f>SUBTOTAL(9,K18029:K18034)</f>
        <v>51670048</v>
      </c>
      <c r="L18035" s="20">
        <f>SUBTOTAL(9,L18029:L18034)</f>
        <v>29802371.810000002</v>
      </c>
      <c r="M18035" s="7">
        <f>IFERROR((L18035/K18035),"N.A")</f>
        <v>0.57678235193433536</v>
      </c>
    </row>
    <row r="18036" spans="1:13" s="14" customFormat="1" ht="30" outlineLevel="2" x14ac:dyDescent="0.25">
      <c r="A18036" s="34"/>
      <c r="B18036" s="44" t="s">
        <v>4785</v>
      </c>
      <c r="C18036" s="31" t="s">
        <v>4158</v>
      </c>
      <c r="D18036" s="14" t="s">
        <v>2621</v>
      </c>
      <c r="E18036" s="14" t="s">
        <v>2633</v>
      </c>
      <c r="F18036" s="14" t="s">
        <v>2634</v>
      </c>
      <c r="G18036" s="14" t="s">
        <v>16</v>
      </c>
      <c r="H18036" s="15">
        <v>16540281</v>
      </c>
      <c r="I18036" s="15">
        <v>0</v>
      </c>
      <c r="J18036" s="16">
        <f>IFERROR((I18036/H18036),0)</f>
        <v>0</v>
      </c>
      <c r="K18036" s="15">
        <v>11966853</v>
      </c>
      <c r="L18036" s="15">
        <v>0</v>
      </c>
      <c r="M18036" s="17">
        <f>L18036/K18036</f>
        <v>0</v>
      </c>
    </row>
    <row r="18037" spans="1:13" s="14" customFormat="1" ht="30" outlineLevel="2" x14ac:dyDescent="0.25">
      <c r="A18037" s="34"/>
      <c r="B18037" s="44" t="s">
        <v>4785</v>
      </c>
      <c r="C18037" s="31" t="s">
        <v>4158</v>
      </c>
      <c r="D18037" s="14" t="s">
        <v>2621</v>
      </c>
      <c r="E18037" s="14" t="s">
        <v>2633</v>
      </c>
      <c r="F18037" s="14" t="s">
        <v>2634</v>
      </c>
      <c r="G18037" s="14" t="s">
        <v>6109</v>
      </c>
      <c r="H18037" s="20">
        <v>20084516</v>
      </c>
      <c r="I18037" s="20">
        <v>20084516</v>
      </c>
      <c r="J18037" s="21">
        <f>IFERROR((I18037/H18037),0)</f>
        <v>1</v>
      </c>
      <c r="K18037" s="20"/>
      <c r="L18037" s="20"/>
      <c r="M18037" s="22"/>
    </row>
    <row r="18038" spans="1:13" s="14" customFormat="1" ht="30" outlineLevel="2" x14ac:dyDescent="0.25">
      <c r="A18038" s="34"/>
      <c r="B18038" s="44" t="s">
        <v>4785</v>
      </c>
      <c r="C18038" s="31" t="s">
        <v>4158</v>
      </c>
      <c r="D18038" s="14" t="s">
        <v>2621</v>
      </c>
      <c r="E18038" s="14" t="s">
        <v>2633</v>
      </c>
      <c r="F18038" s="14" t="s">
        <v>2634</v>
      </c>
      <c r="G18038" s="14" t="s">
        <v>6481</v>
      </c>
      <c r="H18038" s="20">
        <v>102</v>
      </c>
      <c r="I18038" s="20">
        <v>102</v>
      </c>
      <c r="J18038" s="21">
        <f>IFERROR((I18038/H18038),0)</f>
        <v>1</v>
      </c>
      <c r="K18038" s="20"/>
      <c r="L18038" s="20"/>
      <c r="M18038" s="22"/>
    </row>
    <row r="18039" spans="1:13" s="14" customFormat="1" ht="30" outlineLevel="2" x14ac:dyDescent="0.25">
      <c r="A18039" s="34"/>
      <c r="B18039" s="44" t="s">
        <v>4785</v>
      </c>
      <c r="C18039" s="31" t="s">
        <v>4158</v>
      </c>
      <c r="D18039" s="14" t="s">
        <v>2621</v>
      </c>
      <c r="E18039" s="14" t="s">
        <v>2633</v>
      </c>
      <c r="F18039" s="14" t="s">
        <v>2634</v>
      </c>
      <c r="G18039" s="14" t="s">
        <v>6492</v>
      </c>
      <c r="H18039" s="20">
        <v>2589709</v>
      </c>
      <c r="I18039" s="20">
        <v>2589709</v>
      </c>
      <c r="J18039" s="21">
        <f>IFERROR((I18039/H18039),0)</f>
        <v>1</v>
      </c>
      <c r="K18039" s="20"/>
      <c r="L18039" s="20"/>
      <c r="M18039" s="22"/>
    </row>
    <row r="18040" spans="1:13" s="14" customFormat="1" ht="30" outlineLevel="2" x14ac:dyDescent="0.25">
      <c r="A18040" s="34"/>
      <c r="B18040" s="44" t="s">
        <v>4785</v>
      </c>
      <c r="C18040" s="31" t="s">
        <v>4158</v>
      </c>
      <c r="D18040" s="14" t="s">
        <v>2621</v>
      </c>
      <c r="E18040" s="14" t="s">
        <v>2633</v>
      </c>
      <c r="F18040" s="14" t="s">
        <v>2634</v>
      </c>
      <c r="G18040" s="14" t="s">
        <v>6493</v>
      </c>
      <c r="H18040" s="20">
        <v>-3308056</v>
      </c>
      <c r="I18040" s="20"/>
      <c r="J18040" s="21">
        <f>IFERROR((I18040/H18040),0)</f>
        <v>0</v>
      </c>
      <c r="K18040" s="20"/>
      <c r="L18040" s="20"/>
      <c r="M18040" s="22"/>
    </row>
    <row r="18041" spans="1:13" s="14" customFormat="1" ht="30" outlineLevel="1" x14ac:dyDescent="0.25">
      <c r="A18041" s="34"/>
      <c r="B18041" s="46" t="s">
        <v>9469</v>
      </c>
      <c r="C18041" s="40" t="str">
        <f>C18040</f>
        <v>ASIGNACIONES DIRECTAS ANTICIPADAS (5% DEL SGR)</v>
      </c>
      <c r="D18041" s="39" t="str">
        <f>D18040</f>
        <v>BOLÍVAR</v>
      </c>
      <c r="E18041" s="39" t="str">
        <f>E18040</f>
        <v>13810</v>
      </c>
      <c r="F18041" s="39" t="str">
        <f>F18040</f>
        <v xml:space="preserve">TIQUISIO                                          </v>
      </c>
      <c r="G18041" s="39" t="s">
        <v>10656</v>
      </c>
      <c r="H18041" s="20">
        <f>SUBTOTAL(9,H18036:H18040)</f>
        <v>35906552</v>
      </c>
      <c r="I18041" s="20">
        <f>SUBTOTAL(9,I18036:I18040)</f>
        <v>22674327</v>
      </c>
      <c r="J18041" s="42">
        <f>+I18041/H18041</f>
        <v>0.63148160257771335</v>
      </c>
      <c r="K18041" s="20">
        <f>SUBTOTAL(9,K18036:K18040)</f>
        <v>11966853</v>
      </c>
      <c r="L18041" s="20">
        <f>SUBTOTAL(9,L18036:L18040)</f>
        <v>0</v>
      </c>
      <c r="M18041" s="7">
        <f>IFERROR((L18041/K18041),"N.A")</f>
        <v>0</v>
      </c>
    </row>
    <row r="18042" spans="1:13" s="14" customFormat="1" ht="30" outlineLevel="2" x14ac:dyDescent="0.25">
      <c r="A18042" s="34"/>
      <c r="B18042" s="44" t="s">
        <v>4786</v>
      </c>
      <c r="C18042" s="31" t="s">
        <v>4158</v>
      </c>
      <c r="D18042" s="14" t="s">
        <v>2621</v>
      </c>
      <c r="E18042" s="14" t="s">
        <v>2636</v>
      </c>
      <c r="F18042" s="14" t="s">
        <v>2637</v>
      </c>
      <c r="G18042" s="14" t="s">
        <v>16</v>
      </c>
      <c r="H18042" s="15">
        <v>666719963</v>
      </c>
      <c r="I18042" s="15">
        <v>283895704.00000006</v>
      </c>
      <c r="J18042" s="16">
        <f>IFERROR((I18042/H18042),0)</f>
        <v>0.42580951487123847</v>
      </c>
      <c r="K18042" s="15">
        <v>492854144.19000006</v>
      </c>
      <c r="L18042" s="15">
        <v>283895704.00000006</v>
      </c>
      <c r="M18042" s="17">
        <f>L18042/K18042</f>
        <v>0.57602377365940438</v>
      </c>
    </row>
    <row r="18043" spans="1:13" s="14" customFormat="1" ht="30" outlineLevel="2" x14ac:dyDescent="0.25">
      <c r="A18043" s="34"/>
      <c r="B18043" s="44" t="s">
        <v>4786</v>
      </c>
      <c r="C18043" s="31" t="s">
        <v>4158</v>
      </c>
      <c r="D18043" s="14" t="s">
        <v>2621</v>
      </c>
      <c r="E18043" s="14" t="s">
        <v>2636</v>
      </c>
      <c r="F18043" s="14" t="s">
        <v>2637</v>
      </c>
      <c r="G18043" s="14" t="s">
        <v>6109</v>
      </c>
      <c r="H18043" s="20">
        <v>37554205</v>
      </c>
      <c r="I18043" s="20">
        <v>37554205</v>
      </c>
      <c r="J18043" s="21">
        <f>IFERROR((I18043/H18043),0)</f>
        <v>1</v>
      </c>
      <c r="K18043" s="20"/>
      <c r="L18043" s="20"/>
      <c r="M18043" s="22"/>
    </row>
    <row r="18044" spans="1:13" s="14" customFormat="1" ht="30" outlineLevel="2" x14ac:dyDescent="0.25">
      <c r="A18044" s="34"/>
      <c r="B18044" s="44" t="s">
        <v>4786</v>
      </c>
      <c r="C18044" s="31" t="s">
        <v>4158</v>
      </c>
      <c r="D18044" s="14" t="s">
        <v>2621</v>
      </c>
      <c r="E18044" s="14" t="s">
        <v>2636</v>
      </c>
      <c r="F18044" s="14" t="s">
        <v>2637</v>
      </c>
      <c r="G18044" s="14" t="s">
        <v>6481</v>
      </c>
      <c r="H18044" s="20">
        <v>4124</v>
      </c>
      <c r="I18044" s="20">
        <v>4124</v>
      </c>
      <c r="J18044" s="21">
        <f>IFERROR((I18044/H18044),0)</f>
        <v>1</v>
      </c>
      <c r="K18044" s="20"/>
      <c r="L18044" s="20"/>
      <c r="M18044" s="22"/>
    </row>
    <row r="18045" spans="1:13" s="14" customFormat="1" ht="30" outlineLevel="2" x14ac:dyDescent="0.25">
      <c r="A18045" s="34"/>
      <c r="B18045" s="44" t="s">
        <v>4786</v>
      </c>
      <c r="C18045" s="31" t="s">
        <v>4158</v>
      </c>
      <c r="D18045" s="14" t="s">
        <v>2621</v>
      </c>
      <c r="E18045" s="14" t="s">
        <v>2636</v>
      </c>
      <c r="F18045" s="14" t="s">
        <v>2637</v>
      </c>
      <c r="G18045" s="14" t="s">
        <v>6492</v>
      </c>
      <c r="H18045" s="20">
        <v>101329179</v>
      </c>
      <c r="I18045" s="20">
        <v>101329179</v>
      </c>
      <c r="J18045" s="21">
        <f>IFERROR((I18045/H18045),0)</f>
        <v>1</v>
      </c>
      <c r="K18045" s="20"/>
      <c r="L18045" s="20"/>
      <c r="M18045" s="22"/>
    </row>
    <row r="18046" spans="1:13" s="14" customFormat="1" ht="30" outlineLevel="2" x14ac:dyDescent="0.25">
      <c r="A18046" s="34"/>
      <c r="B18046" s="44" t="s">
        <v>4786</v>
      </c>
      <c r="C18046" s="31" t="s">
        <v>4158</v>
      </c>
      <c r="D18046" s="14" t="s">
        <v>2621</v>
      </c>
      <c r="E18046" s="14" t="s">
        <v>2636</v>
      </c>
      <c r="F18046" s="14" t="s">
        <v>2637</v>
      </c>
      <c r="G18046" s="14" t="s">
        <v>6493</v>
      </c>
      <c r="H18046" s="20">
        <v>-133343993</v>
      </c>
      <c r="I18046" s="20"/>
      <c r="J18046" s="21">
        <f>IFERROR((I18046/H18046),0)</f>
        <v>0</v>
      </c>
      <c r="K18046" s="20"/>
      <c r="L18046" s="20"/>
      <c r="M18046" s="22"/>
    </row>
    <row r="18047" spans="1:13" s="14" customFormat="1" ht="30" outlineLevel="1" x14ac:dyDescent="0.25">
      <c r="A18047" s="34"/>
      <c r="B18047" s="46" t="s">
        <v>9470</v>
      </c>
      <c r="C18047" s="40" t="str">
        <f>C18046</f>
        <v>ASIGNACIONES DIRECTAS ANTICIPADAS (5% DEL SGR)</v>
      </c>
      <c r="D18047" s="39" t="str">
        <f>D18046</f>
        <v>BOLÍVAR</v>
      </c>
      <c r="E18047" s="39" t="str">
        <f>E18046</f>
        <v>13780</v>
      </c>
      <c r="F18047" s="39" t="str">
        <f>F18046</f>
        <v xml:space="preserve">TALAIGUA NUEVO                                    </v>
      </c>
      <c r="G18047" s="39" t="s">
        <v>10656</v>
      </c>
      <c r="H18047" s="20">
        <f>SUBTOTAL(9,H18042:H18046)</f>
        <v>672263478</v>
      </c>
      <c r="I18047" s="20">
        <f>SUBTOTAL(9,I18042:I18046)</f>
        <v>422783212.00000006</v>
      </c>
      <c r="J18047" s="42">
        <f>+I18047/H18047</f>
        <v>0.62889510710561025</v>
      </c>
      <c r="K18047" s="20">
        <f>SUBTOTAL(9,K18042:K18046)</f>
        <v>492854144.19000006</v>
      </c>
      <c r="L18047" s="20">
        <f>SUBTOTAL(9,L18042:L18046)</f>
        <v>283895704.00000006</v>
      </c>
      <c r="M18047" s="7">
        <f>IFERROR((L18047/K18047),"N.A")</f>
        <v>0.57602377365940438</v>
      </c>
    </row>
    <row r="18048" spans="1:13" s="14" customFormat="1" ht="30" outlineLevel="2" x14ac:dyDescent="0.25">
      <c r="A18048" s="34"/>
      <c r="B18048" s="44" t="s">
        <v>6419</v>
      </c>
      <c r="C18048" s="31" t="s">
        <v>4158</v>
      </c>
      <c r="D18048" s="14" t="s">
        <v>2621</v>
      </c>
      <c r="E18048" s="14" t="s">
        <v>2639</v>
      </c>
      <c r="F18048" s="14" t="s">
        <v>2640</v>
      </c>
      <c r="G18048" s="14" t="s">
        <v>6109</v>
      </c>
      <c r="H18048" s="20">
        <v>1</v>
      </c>
      <c r="I18048" s="20">
        <v>1</v>
      </c>
      <c r="J18048" s="21">
        <f>IFERROR((I18048/H18048),0)</f>
        <v>1</v>
      </c>
      <c r="K18048" s="20"/>
      <c r="L18048" s="20"/>
      <c r="M18048" s="22"/>
    </row>
    <row r="18049" spans="1:13" s="14" customFormat="1" ht="30" outlineLevel="1" x14ac:dyDescent="0.25">
      <c r="A18049" s="34"/>
      <c r="B18049" s="46" t="s">
        <v>9471</v>
      </c>
      <c r="C18049" s="40" t="str">
        <f>C18048</f>
        <v>ASIGNACIONES DIRECTAS ANTICIPADAS (5% DEL SGR)</v>
      </c>
      <c r="D18049" s="39" t="str">
        <f>D18048</f>
        <v>BOLÍVAR</v>
      </c>
      <c r="E18049" s="39" t="str">
        <f>E18048</f>
        <v>13760</v>
      </c>
      <c r="F18049" s="39" t="str">
        <f>F18048</f>
        <v xml:space="preserve">SOPLAVIENTO                                       </v>
      </c>
      <c r="G18049" s="39" t="s">
        <v>10656</v>
      </c>
      <c r="H18049" s="20">
        <f>SUBTOTAL(9,H18048:H18048)</f>
        <v>1</v>
      </c>
      <c r="I18049" s="20">
        <f>SUBTOTAL(9,I18048:I18048)</f>
        <v>1</v>
      </c>
      <c r="J18049" s="42">
        <f>+I18049/H18049</f>
        <v>1</v>
      </c>
      <c r="K18049" s="20">
        <f>SUBTOTAL(9,K18048:K18048)</f>
        <v>0</v>
      </c>
      <c r="L18049" s="20">
        <f>SUBTOTAL(9,L18048:L18048)</f>
        <v>0</v>
      </c>
      <c r="M18049" s="7" t="str">
        <f>IFERROR((L18049/K18049),"N.A")</f>
        <v>N.A</v>
      </c>
    </row>
    <row r="18050" spans="1:13" s="14" customFormat="1" ht="30" outlineLevel="2" x14ac:dyDescent="0.25">
      <c r="A18050" s="34"/>
      <c r="B18050" s="44" t="s">
        <v>4787</v>
      </c>
      <c r="C18050" s="31" t="s">
        <v>4158</v>
      </c>
      <c r="D18050" s="14" t="s">
        <v>2621</v>
      </c>
      <c r="E18050" s="14" t="s">
        <v>2642</v>
      </c>
      <c r="F18050" s="14" t="s">
        <v>2643</v>
      </c>
      <c r="G18050" s="14" t="s">
        <v>16</v>
      </c>
      <c r="H18050" s="15">
        <v>3593424</v>
      </c>
      <c r="I18050" s="15">
        <v>3593424</v>
      </c>
      <c r="J18050" s="16">
        <f>IFERROR((I18050/H18050),0)</f>
        <v>1</v>
      </c>
      <c r="K18050" s="15">
        <v>2600043</v>
      </c>
      <c r="L18050" s="15">
        <v>3593424</v>
      </c>
      <c r="M18050" s="17">
        <f>L18050/K18050</f>
        <v>1.3820632966454784</v>
      </c>
    </row>
    <row r="18051" spans="1:13" s="14" customFormat="1" ht="30" outlineLevel="2" x14ac:dyDescent="0.25">
      <c r="A18051" s="34"/>
      <c r="B18051" s="44" t="s">
        <v>4787</v>
      </c>
      <c r="C18051" s="31" t="s">
        <v>4158</v>
      </c>
      <c r="D18051" s="14" t="s">
        <v>2621</v>
      </c>
      <c r="E18051" s="14" t="s">
        <v>2642</v>
      </c>
      <c r="F18051" s="14" t="s">
        <v>2643</v>
      </c>
      <c r="G18051" s="14" t="s">
        <v>6109</v>
      </c>
      <c r="H18051" s="20">
        <v>3089615</v>
      </c>
      <c r="I18051" s="20">
        <v>3089615</v>
      </c>
      <c r="J18051" s="21">
        <f>IFERROR((I18051/H18051),0)</f>
        <v>1</v>
      </c>
      <c r="K18051" s="20"/>
      <c r="L18051" s="20"/>
      <c r="M18051" s="22"/>
    </row>
    <row r="18052" spans="1:13" s="14" customFormat="1" ht="30" outlineLevel="2" x14ac:dyDescent="0.25">
      <c r="A18052" s="34"/>
      <c r="B18052" s="44" t="s">
        <v>4787</v>
      </c>
      <c r="C18052" s="31" t="s">
        <v>4158</v>
      </c>
      <c r="D18052" s="14" t="s">
        <v>2621</v>
      </c>
      <c r="E18052" s="14" t="s">
        <v>2642</v>
      </c>
      <c r="F18052" s="14" t="s">
        <v>2643</v>
      </c>
      <c r="G18052" s="14" t="s">
        <v>6481</v>
      </c>
      <c r="H18052" s="20">
        <v>22</v>
      </c>
      <c r="I18052" s="20">
        <v>22</v>
      </c>
      <c r="J18052" s="21">
        <f>IFERROR((I18052/H18052),0)</f>
        <v>1</v>
      </c>
      <c r="K18052" s="20"/>
      <c r="L18052" s="20"/>
      <c r="M18052" s="22"/>
    </row>
    <row r="18053" spans="1:13" s="14" customFormat="1" ht="30" outlineLevel="2" x14ac:dyDescent="0.25">
      <c r="A18053" s="34"/>
      <c r="B18053" s="44" t="s">
        <v>4787</v>
      </c>
      <c r="C18053" s="31" t="s">
        <v>4158</v>
      </c>
      <c r="D18053" s="14" t="s">
        <v>2621</v>
      </c>
      <c r="E18053" s="14" t="s">
        <v>2642</v>
      </c>
      <c r="F18053" s="14" t="s">
        <v>2643</v>
      </c>
      <c r="G18053" s="14" t="s">
        <v>6485</v>
      </c>
      <c r="H18053" s="20">
        <v>760209</v>
      </c>
      <c r="I18053" s="20">
        <v>760209</v>
      </c>
      <c r="J18053" s="22"/>
      <c r="K18053" s="25"/>
      <c r="L18053" s="25"/>
      <c r="M18053" s="22"/>
    </row>
    <row r="18054" spans="1:13" s="14" customFormat="1" ht="30" outlineLevel="2" x14ac:dyDescent="0.25">
      <c r="A18054" s="34"/>
      <c r="B18054" s="44" t="s">
        <v>4787</v>
      </c>
      <c r="C18054" s="31" t="s">
        <v>4158</v>
      </c>
      <c r="D18054" s="14" t="s">
        <v>2621</v>
      </c>
      <c r="E18054" s="14" t="s">
        <v>2642</v>
      </c>
      <c r="F18054" s="14" t="s">
        <v>2643</v>
      </c>
      <c r="G18054" s="14" t="s">
        <v>6492</v>
      </c>
      <c r="H18054" s="20">
        <v>562742</v>
      </c>
      <c r="I18054" s="20">
        <v>562742</v>
      </c>
      <c r="J18054" s="21">
        <f>IFERROR((I18054/H18054),0)</f>
        <v>1</v>
      </c>
      <c r="K18054" s="20"/>
      <c r="L18054" s="20"/>
      <c r="M18054" s="22"/>
    </row>
    <row r="18055" spans="1:13" s="14" customFormat="1" ht="30" outlineLevel="2" x14ac:dyDescent="0.25">
      <c r="A18055" s="34"/>
      <c r="B18055" s="44" t="s">
        <v>4787</v>
      </c>
      <c r="C18055" s="31" t="s">
        <v>4158</v>
      </c>
      <c r="D18055" s="14" t="s">
        <v>2621</v>
      </c>
      <c r="E18055" s="14" t="s">
        <v>2642</v>
      </c>
      <c r="F18055" s="14" t="s">
        <v>2643</v>
      </c>
      <c r="G18055" s="14" t="s">
        <v>6493</v>
      </c>
      <c r="H18055" s="20">
        <v>-718685</v>
      </c>
      <c r="I18055" s="20"/>
      <c r="J18055" s="21">
        <f>IFERROR((I18055/H18055),0)</f>
        <v>0</v>
      </c>
      <c r="K18055" s="20"/>
      <c r="L18055" s="20"/>
      <c r="M18055" s="22"/>
    </row>
    <row r="18056" spans="1:13" s="14" customFormat="1" ht="30" outlineLevel="1" x14ac:dyDescent="0.25">
      <c r="A18056" s="34"/>
      <c r="B18056" s="46" t="s">
        <v>9472</v>
      </c>
      <c r="C18056" s="40" t="str">
        <f>C18055</f>
        <v>ASIGNACIONES DIRECTAS ANTICIPADAS (5% DEL SGR)</v>
      </c>
      <c r="D18056" s="39" t="str">
        <f>D18055</f>
        <v>BOLÍVAR</v>
      </c>
      <c r="E18056" s="39" t="str">
        <f>E18055</f>
        <v>13744</v>
      </c>
      <c r="F18056" s="39" t="str">
        <f>F18055</f>
        <v xml:space="preserve">SIMITÍ                                            </v>
      </c>
      <c r="G18056" s="39" t="s">
        <v>10656</v>
      </c>
      <c r="H18056" s="20">
        <f>SUBTOTAL(9,H18050:H18055)</f>
        <v>7287327</v>
      </c>
      <c r="I18056" s="20">
        <f>SUBTOTAL(9,I18050:I18055)</f>
        <v>8006012</v>
      </c>
      <c r="J18056" s="42">
        <f>+I18056/H18056</f>
        <v>1.098621209120985</v>
      </c>
      <c r="K18056" s="20">
        <f>SUBTOTAL(9,K18050:K18055)</f>
        <v>2600043</v>
      </c>
      <c r="L18056" s="20">
        <f>SUBTOTAL(9,L18050:L18055)</f>
        <v>3593424</v>
      </c>
      <c r="M18056" s="7">
        <f>IFERROR((L18056/K18056),"N.A")</f>
        <v>1.3820632966454784</v>
      </c>
    </row>
    <row r="18057" spans="1:13" s="14" customFormat="1" ht="30" outlineLevel="2" x14ac:dyDescent="0.25">
      <c r="A18057" s="34"/>
      <c r="B18057" s="44" t="s">
        <v>4788</v>
      </c>
      <c r="C18057" s="31" t="s">
        <v>4158</v>
      </c>
      <c r="D18057" s="14" t="s">
        <v>2621</v>
      </c>
      <c r="E18057" s="14" t="s">
        <v>2645</v>
      </c>
      <c r="F18057" s="14" t="s">
        <v>2646</v>
      </c>
      <c r="G18057" s="14" t="s">
        <v>16</v>
      </c>
      <c r="H18057" s="15">
        <v>1750793</v>
      </c>
      <c r="I18057" s="15">
        <v>1750793</v>
      </c>
      <c r="J18057" s="16">
        <f>IFERROR((I18057/H18057),0)</f>
        <v>1</v>
      </c>
      <c r="K18057" s="15">
        <v>1266798</v>
      </c>
      <c r="L18057" s="15">
        <v>1750793</v>
      </c>
      <c r="M18057" s="17">
        <f>L18057/K18057</f>
        <v>1.3820617020235271</v>
      </c>
    </row>
    <row r="18058" spans="1:13" s="14" customFormat="1" ht="30" outlineLevel="2" x14ac:dyDescent="0.25">
      <c r="A18058" s="34"/>
      <c r="B18058" s="44" t="s">
        <v>4788</v>
      </c>
      <c r="C18058" s="31" t="s">
        <v>4158</v>
      </c>
      <c r="D18058" s="14" t="s">
        <v>2621</v>
      </c>
      <c r="E18058" s="14" t="s">
        <v>2645</v>
      </c>
      <c r="F18058" s="14" t="s">
        <v>2646</v>
      </c>
      <c r="G18058" s="14" t="s">
        <v>6109</v>
      </c>
      <c r="H18058" s="20">
        <v>10380433</v>
      </c>
      <c r="I18058" s="20">
        <v>10380433</v>
      </c>
      <c r="J18058" s="21">
        <f>IFERROR((I18058/H18058),0)</f>
        <v>1</v>
      </c>
      <c r="K18058" s="20"/>
      <c r="L18058" s="20"/>
      <c r="M18058" s="22"/>
    </row>
    <row r="18059" spans="1:13" s="14" customFormat="1" ht="30" outlineLevel="2" x14ac:dyDescent="0.25">
      <c r="A18059" s="34"/>
      <c r="B18059" s="44" t="s">
        <v>4788</v>
      </c>
      <c r="C18059" s="31" t="s">
        <v>4158</v>
      </c>
      <c r="D18059" s="14" t="s">
        <v>2621</v>
      </c>
      <c r="E18059" s="14" t="s">
        <v>2645</v>
      </c>
      <c r="F18059" s="14" t="s">
        <v>2646</v>
      </c>
      <c r="G18059" s="14" t="s">
        <v>6481</v>
      </c>
      <c r="H18059" s="20">
        <v>11</v>
      </c>
      <c r="I18059" s="20">
        <v>11</v>
      </c>
      <c r="J18059" s="21">
        <f>IFERROR((I18059/H18059),0)</f>
        <v>1</v>
      </c>
      <c r="K18059" s="20"/>
      <c r="L18059" s="20"/>
      <c r="M18059" s="22"/>
    </row>
    <row r="18060" spans="1:13" s="14" customFormat="1" ht="30" outlineLevel="2" x14ac:dyDescent="0.25">
      <c r="A18060" s="34"/>
      <c r="B18060" s="44" t="s">
        <v>4788</v>
      </c>
      <c r="C18060" s="31" t="s">
        <v>4158</v>
      </c>
      <c r="D18060" s="14" t="s">
        <v>2621</v>
      </c>
      <c r="E18060" s="14" t="s">
        <v>2645</v>
      </c>
      <c r="F18060" s="14" t="s">
        <v>2646</v>
      </c>
      <c r="G18060" s="14" t="s">
        <v>6485</v>
      </c>
      <c r="H18060" s="20">
        <v>1612183</v>
      </c>
      <c r="I18060" s="20">
        <v>1612183</v>
      </c>
      <c r="J18060" s="22"/>
      <c r="K18060" s="25"/>
      <c r="L18060" s="25"/>
      <c r="M18060" s="22"/>
    </row>
    <row r="18061" spans="1:13" s="14" customFormat="1" ht="30" outlineLevel="2" x14ac:dyDescent="0.25">
      <c r="A18061" s="34"/>
      <c r="B18061" s="44" t="s">
        <v>4788</v>
      </c>
      <c r="C18061" s="31" t="s">
        <v>4158</v>
      </c>
      <c r="D18061" s="14" t="s">
        <v>2621</v>
      </c>
      <c r="E18061" s="14" t="s">
        <v>2645</v>
      </c>
      <c r="F18061" s="14" t="s">
        <v>2646</v>
      </c>
      <c r="G18061" s="14" t="s">
        <v>6492</v>
      </c>
      <c r="H18061" s="20">
        <v>274180</v>
      </c>
      <c r="I18061" s="20">
        <v>274180</v>
      </c>
      <c r="J18061" s="21">
        <f>IFERROR((I18061/H18061),0)</f>
        <v>1</v>
      </c>
      <c r="K18061" s="20"/>
      <c r="L18061" s="20"/>
      <c r="M18061" s="22"/>
    </row>
    <row r="18062" spans="1:13" s="14" customFormat="1" ht="30" outlineLevel="2" x14ac:dyDescent="0.25">
      <c r="A18062" s="34"/>
      <c r="B18062" s="44" t="s">
        <v>4788</v>
      </c>
      <c r="C18062" s="31" t="s">
        <v>4158</v>
      </c>
      <c r="D18062" s="14" t="s">
        <v>2621</v>
      </c>
      <c r="E18062" s="14" t="s">
        <v>2645</v>
      </c>
      <c r="F18062" s="14" t="s">
        <v>2646</v>
      </c>
      <c r="G18062" s="14" t="s">
        <v>6493</v>
      </c>
      <c r="H18062" s="20">
        <v>-350159</v>
      </c>
      <c r="I18062" s="20"/>
      <c r="J18062" s="21">
        <f>IFERROR((I18062/H18062),0)</f>
        <v>0</v>
      </c>
      <c r="K18062" s="20"/>
      <c r="L18062" s="20"/>
      <c r="M18062" s="22"/>
    </row>
    <row r="18063" spans="1:13" s="14" customFormat="1" ht="30" outlineLevel="1" x14ac:dyDescent="0.25">
      <c r="A18063" s="34"/>
      <c r="B18063" s="46" t="s">
        <v>9473</v>
      </c>
      <c r="C18063" s="40" t="str">
        <f>C18062</f>
        <v>ASIGNACIONES DIRECTAS ANTICIPADAS (5% DEL SGR)</v>
      </c>
      <c r="D18063" s="39" t="str">
        <f>D18062</f>
        <v>BOLÍVAR</v>
      </c>
      <c r="E18063" s="39" t="str">
        <f>E18062</f>
        <v>13688</v>
      </c>
      <c r="F18063" s="39" t="str">
        <f>F18062</f>
        <v xml:space="preserve">SANTA ROSA DEL SUR                                </v>
      </c>
      <c r="G18063" s="39" t="s">
        <v>10656</v>
      </c>
      <c r="H18063" s="20">
        <f>SUBTOTAL(9,H18057:H18062)</f>
        <v>13667441</v>
      </c>
      <c r="I18063" s="20">
        <f>SUBTOTAL(9,I18057:I18062)</f>
        <v>14017600</v>
      </c>
      <c r="J18063" s="42">
        <f>+I18063/H18063</f>
        <v>1.0256199386556708</v>
      </c>
      <c r="K18063" s="20">
        <f>SUBTOTAL(9,K18057:K18062)</f>
        <v>1266798</v>
      </c>
      <c r="L18063" s="20">
        <f>SUBTOTAL(9,L18057:L18062)</f>
        <v>1750793</v>
      </c>
      <c r="M18063" s="7">
        <f>IFERROR((L18063/K18063),"N.A")</f>
        <v>1.3820617020235271</v>
      </c>
    </row>
    <row r="18064" spans="1:13" s="14" customFormat="1" ht="30" outlineLevel="2" x14ac:dyDescent="0.25">
      <c r="A18064" s="34"/>
      <c r="B18064" s="44" t="s">
        <v>4789</v>
      </c>
      <c r="C18064" s="31" t="s">
        <v>4158</v>
      </c>
      <c r="D18064" s="14" t="s">
        <v>2621</v>
      </c>
      <c r="E18064" s="14" t="s">
        <v>2648</v>
      </c>
      <c r="F18064" s="14" t="s">
        <v>2059</v>
      </c>
      <c r="G18064" s="14" t="s">
        <v>16</v>
      </c>
      <c r="H18064" s="15">
        <v>379942</v>
      </c>
      <c r="I18064" s="15">
        <v>301678.56</v>
      </c>
      <c r="J18064" s="16">
        <f>IFERROR((I18064/H18064),0)</f>
        <v>0.79401213869485343</v>
      </c>
      <c r="K18064" s="15">
        <v>274424</v>
      </c>
      <c r="L18064" s="15">
        <v>301678.56</v>
      </c>
      <c r="M18064" s="17">
        <f>L18064/K18064</f>
        <v>1.0993155117628195</v>
      </c>
    </row>
    <row r="18065" spans="1:13" s="14" customFormat="1" ht="30" outlineLevel="2" x14ac:dyDescent="0.25">
      <c r="A18065" s="34"/>
      <c r="B18065" s="44" t="s">
        <v>4789</v>
      </c>
      <c r="C18065" s="31" t="s">
        <v>4158</v>
      </c>
      <c r="D18065" s="14" t="s">
        <v>2621</v>
      </c>
      <c r="E18065" s="14" t="s">
        <v>2648</v>
      </c>
      <c r="F18065" s="14" t="s">
        <v>2059</v>
      </c>
      <c r="G18065" s="14" t="s">
        <v>6109</v>
      </c>
      <c r="H18065" s="20">
        <v>254681</v>
      </c>
      <c r="I18065" s="20">
        <v>254681</v>
      </c>
      <c r="J18065" s="21">
        <f>IFERROR((I18065/H18065),0)</f>
        <v>1</v>
      </c>
      <c r="K18065" s="20"/>
      <c r="L18065" s="20"/>
      <c r="M18065" s="22"/>
    </row>
    <row r="18066" spans="1:13" s="14" customFormat="1" ht="30" outlineLevel="2" x14ac:dyDescent="0.25">
      <c r="A18066" s="34"/>
      <c r="B18066" s="44" t="s">
        <v>4789</v>
      </c>
      <c r="C18066" s="31" t="s">
        <v>4158</v>
      </c>
      <c r="D18066" s="14" t="s">
        <v>2621</v>
      </c>
      <c r="E18066" s="14" t="s">
        <v>2648</v>
      </c>
      <c r="F18066" s="14" t="s">
        <v>2059</v>
      </c>
      <c r="G18066" s="14" t="s">
        <v>6481</v>
      </c>
      <c r="H18066" s="20">
        <v>2</v>
      </c>
      <c r="I18066" s="20">
        <v>2</v>
      </c>
      <c r="J18066" s="21">
        <f>IFERROR((I18066/H18066),0)</f>
        <v>1</v>
      </c>
      <c r="K18066" s="20"/>
      <c r="L18066" s="20"/>
      <c r="M18066" s="22"/>
    </row>
    <row r="18067" spans="1:13" s="14" customFormat="1" ht="30" outlineLevel="2" x14ac:dyDescent="0.25">
      <c r="A18067" s="34"/>
      <c r="B18067" s="44" t="s">
        <v>4789</v>
      </c>
      <c r="C18067" s="31" t="s">
        <v>4158</v>
      </c>
      <c r="D18067" s="14" t="s">
        <v>2621</v>
      </c>
      <c r="E18067" s="14" t="s">
        <v>2648</v>
      </c>
      <c r="F18067" s="14" t="s">
        <v>2059</v>
      </c>
      <c r="G18067" s="14" t="s">
        <v>6492</v>
      </c>
      <c r="H18067" s="20">
        <v>59222</v>
      </c>
      <c r="I18067" s="20">
        <v>59222</v>
      </c>
      <c r="J18067" s="21">
        <f>IFERROR((I18067/H18067),0)</f>
        <v>1</v>
      </c>
      <c r="K18067" s="20"/>
      <c r="L18067" s="20"/>
      <c r="M18067" s="22"/>
    </row>
    <row r="18068" spans="1:13" s="14" customFormat="1" ht="30" outlineLevel="2" x14ac:dyDescent="0.25">
      <c r="A18068" s="34"/>
      <c r="B18068" s="44" t="s">
        <v>4789</v>
      </c>
      <c r="C18068" s="31" t="s">
        <v>4158</v>
      </c>
      <c r="D18068" s="14" t="s">
        <v>2621</v>
      </c>
      <c r="E18068" s="14" t="s">
        <v>2648</v>
      </c>
      <c r="F18068" s="14" t="s">
        <v>2059</v>
      </c>
      <c r="G18068" s="14" t="s">
        <v>6493</v>
      </c>
      <c r="H18068" s="20">
        <v>-75988</v>
      </c>
      <c r="I18068" s="20"/>
      <c r="J18068" s="21">
        <f>IFERROR((I18068/H18068),0)</f>
        <v>0</v>
      </c>
      <c r="K18068" s="20"/>
      <c r="L18068" s="20"/>
      <c r="M18068" s="22"/>
    </row>
    <row r="18069" spans="1:13" s="14" customFormat="1" ht="30" outlineLevel="1" x14ac:dyDescent="0.25">
      <c r="A18069" s="34"/>
      <c r="B18069" s="46" t="s">
        <v>9474</v>
      </c>
      <c r="C18069" s="40" t="str">
        <f>C18068</f>
        <v>ASIGNACIONES DIRECTAS ANTICIPADAS (5% DEL SGR)</v>
      </c>
      <c r="D18069" s="39" t="str">
        <f>D18068</f>
        <v>BOLÍVAR</v>
      </c>
      <c r="E18069" s="39" t="str">
        <f>E18068</f>
        <v>13683</v>
      </c>
      <c r="F18069" s="39" t="str">
        <f>F18068</f>
        <v xml:space="preserve">SANTA ROSA                                        </v>
      </c>
      <c r="G18069" s="39" t="s">
        <v>10656</v>
      </c>
      <c r="H18069" s="20">
        <f>SUBTOTAL(9,H18064:H18068)</f>
        <v>617859</v>
      </c>
      <c r="I18069" s="20">
        <f>SUBTOTAL(9,I18064:I18068)</f>
        <v>615583.56000000006</v>
      </c>
      <c r="J18069" s="42">
        <f>+I18069/H18069</f>
        <v>0.99631721800605</v>
      </c>
      <c r="K18069" s="20">
        <f>SUBTOTAL(9,K18064:K18068)</f>
        <v>274424</v>
      </c>
      <c r="L18069" s="20">
        <f>SUBTOTAL(9,L18064:L18068)</f>
        <v>301678.56</v>
      </c>
      <c r="M18069" s="7">
        <f>IFERROR((L18069/K18069),"N.A")</f>
        <v>1.0993155117628195</v>
      </c>
    </row>
    <row r="18070" spans="1:13" s="14" customFormat="1" ht="30" outlineLevel="2" x14ac:dyDescent="0.25">
      <c r="A18070" s="34"/>
      <c r="B18070" s="44" t="s">
        <v>4790</v>
      </c>
      <c r="C18070" s="31" t="s">
        <v>4158</v>
      </c>
      <c r="D18070" s="14" t="s">
        <v>2621</v>
      </c>
      <c r="E18070" s="14" t="s">
        <v>2650</v>
      </c>
      <c r="F18070" s="14" t="s">
        <v>2651</v>
      </c>
      <c r="G18070" s="14" t="s">
        <v>16</v>
      </c>
      <c r="H18070" s="15">
        <v>14280250</v>
      </c>
      <c r="I18070" s="15">
        <v>817377.83</v>
      </c>
      <c r="J18070" s="16">
        <f>IFERROR((I18070/H18070),0)</f>
        <v>5.7238341765725384E-2</v>
      </c>
      <c r="K18070" s="15">
        <v>10239688</v>
      </c>
      <c r="L18070" s="15">
        <v>817377.83</v>
      </c>
      <c r="M18070" s="17">
        <f>L18070/K18070</f>
        <v>7.9824485863241146E-2</v>
      </c>
    </row>
    <row r="18071" spans="1:13" s="14" customFormat="1" ht="30" outlineLevel="2" x14ac:dyDescent="0.25">
      <c r="A18071" s="34"/>
      <c r="B18071" s="44" t="s">
        <v>4790</v>
      </c>
      <c r="C18071" s="31" t="s">
        <v>4158</v>
      </c>
      <c r="D18071" s="14" t="s">
        <v>2621</v>
      </c>
      <c r="E18071" s="14" t="s">
        <v>2650</v>
      </c>
      <c r="F18071" s="14" t="s">
        <v>2651</v>
      </c>
      <c r="G18071" s="14" t="s">
        <v>6109</v>
      </c>
      <c r="H18071" s="20">
        <v>421955</v>
      </c>
      <c r="I18071" s="20">
        <v>421955</v>
      </c>
      <c r="J18071" s="21">
        <f>IFERROR((I18071/H18071),0)</f>
        <v>1</v>
      </c>
      <c r="K18071" s="20"/>
      <c r="L18071" s="20"/>
      <c r="M18071" s="22"/>
    </row>
    <row r="18072" spans="1:13" s="14" customFormat="1" ht="30" outlineLevel="2" x14ac:dyDescent="0.25">
      <c r="A18072" s="34"/>
      <c r="B18072" s="44" t="s">
        <v>4790</v>
      </c>
      <c r="C18072" s="31" t="s">
        <v>4158</v>
      </c>
      <c r="D18072" s="14" t="s">
        <v>2621</v>
      </c>
      <c r="E18072" s="14" t="s">
        <v>2650</v>
      </c>
      <c r="F18072" s="14" t="s">
        <v>2651</v>
      </c>
      <c r="G18072" s="14" t="s">
        <v>6481</v>
      </c>
      <c r="H18072" s="20">
        <v>88</v>
      </c>
      <c r="I18072" s="20">
        <v>88</v>
      </c>
      <c r="J18072" s="21">
        <f>IFERROR((I18072/H18072),0)</f>
        <v>1</v>
      </c>
      <c r="K18072" s="20"/>
      <c r="L18072" s="20"/>
      <c r="M18072" s="22"/>
    </row>
    <row r="18073" spans="1:13" s="14" customFormat="1" ht="30" outlineLevel="2" x14ac:dyDescent="0.25">
      <c r="A18073" s="34"/>
      <c r="B18073" s="44" t="s">
        <v>4790</v>
      </c>
      <c r="C18073" s="31" t="s">
        <v>4158</v>
      </c>
      <c r="D18073" s="14" t="s">
        <v>2621</v>
      </c>
      <c r="E18073" s="14" t="s">
        <v>2650</v>
      </c>
      <c r="F18073" s="14" t="s">
        <v>2651</v>
      </c>
      <c r="G18073" s="14" t="s">
        <v>6485</v>
      </c>
      <c r="H18073" s="20">
        <v>14607</v>
      </c>
      <c r="I18073" s="20">
        <v>14607</v>
      </c>
      <c r="J18073" s="22"/>
      <c r="K18073" s="25"/>
      <c r="L18073" s="25"/>
      <c r="M18073" s="22"/>
    </row>
    <row r="18074" spans="1:13" s="14" customFormat="1" ht="30" outlineLevel="2" x14ac:dyDescent="0.25">
      <c r="A18074" s="34"/>
      <c r="B18074" s="44" t="s">
        <v>4790</v>
      </c>
      <c r="C18074" s="31" t="s">
        <v>4158</v>
      </c>
      <c r="D18074" s="14" t="s">
        <v>2621</v>
      </c>
      <c r="E18074" s="14" t="s">
        <v>2650</v>
      </c>
      <c r="F18074" s="14" t="s">
        <v>2651</v>
      </c>
      <c r="G18074" s="14" t="s">
        <v>6492</v>
      </c>
      <c r="H18074" s="20">
        <v>2183167</v>
      </c>
      <c r="I18074" s="20">
        <v>2183167</v>
      </c>
      <c r="J18074" s="21">
        <f>IFERROR((I18074/H18074),0)</f>
        <v>1</v>
      </c>
      <c r="K18074" s="20"/>
      <c r="L18074" s="20"/>
      <c r="M18074" s="22"/>
    </row>
    <row r="18075" spans="1:13" s="14" customFormat="1" ht="30" outlineLevel="2" x14ac:dyDescent="0.25">
      <c r="A18075" s="34"/>
      <c r="B18075" s="44" t="s">
        <v>4790</v>
      </c>
      <c r="C18075" s="31" t="s">
        <v>4158</v>
      </c>
      <c r="D18075" s="14" t="s">
        <v>2621</v>
      </c>
      <c r="E18075" s="14" t="s">
        <v>2650</v>
      </c>
      <c r="F18075" s="14" t="s">
        <v>2651</v>
      </c>
      <c r="G18075" s="14" t="s">
        <v>6493</v>
      </c>
      <c r="H18075" s="20">
        <v>-2856050</v>
      </c>
      <c r="I18075" s="20"/>
      <c r="J18075" s="21">
        <f>IFERROR((I18075/H18075),0)</f>
        <v>0</v>
      </c>
      <c r="K18075" s="20"/>
      <c r="L18075" s="20"/>
      <c r="M18075" s="22"/>
    </row>
    <row r="18076" spans="1:13" s="14" customFormat="1" ht="30" outlineLevel="1" x14ac:dyDescent="0.25">
      <c r="A18076" s="34"/>
      <c r="B18076" s="46" t="s">
        <v>9475</v>
      </c>
      <c r="C18076" s="40" t="str">
        <f>C18075</f>
        <v>ASIGNACIONES DIRECTAS ANTICIPADAS (5% DEL SGR)</v>
      </c>
      <c r="D18076" s="39" t="str">
        <f>D18075</f>
        <v>BOLÍVAR</v>
      </c>
      <c r="E18076" s="39" t="str">
        <f>E18075</f>
        <v>13673</v>
      </c>
      <c r="F18076" s="39" t="str">
        <f>F18075</f>
        <v xml:space="preserve">SANTA CATALINA                                    </v>
      </c>
      <c r="G18076" s="39" t="s">
        <v>10656</v>
      </c>
      <c r="H18076" s="20">
        <f>SUBTOTAL(9,H18070:H18075)</f>
        <v>14044017</v>
      </c>
      <c r="I18076" s="20">
        <f>SUBTOTAL(9,I18070:I18075)</f>
        <v>3437194.83</v>
      </c>
      <c r="J18076" s="42">
        <f>+I18076/H18076</f>
        <v>0.24474442248254186</v>
      </c>
      <c r="K18076" s="20">
        <f>SUBTOTAL(9,K18070:K18075)</f>
        <v>10239688</v>
      </c>
      <c r="L18076" s="20">
        <f>SUBTOTAL(9,L18070:L18075)</f>
        <v>817377.83</v>
      </c>
      <c r="M18076" s="7">
        <f>IFERROR((L18076/K18076),"N.A")</f>
        <v>7.9824485863241146E-2</v>
      </c>
    </row>
    <row r="18077" spans="1:13" s="14" customFormat="1" ht="30" outlineLevel="2" x14ac:dyDescent="0.25">
      <c r="A18077" s="34"/>
      <c r="B18077" s="44" t="s">
        <v>4791</v>
      </c>
      <c r="C18077" s="31" t="s">
        <v>4158</v>
      </c>
      <c r="D18077" s="14" t="s">
        <v>2621</v>
      </c>
      <c r="E18077" s="14" t="s">
        <v>2655</v>
      </c>
      <c r="F18077" s="14" t="s">
        <v>2656</v>
      </c>
      <c r="G18077" s="14" t="s">
        <v>16</v>
      </c>
      <c r="H18077" s="15">
        <v>610219682</v>
      </c>
      <c r="I18077" s="15">
        <v>610219682</v>
      </c>
      <c r="J18077" s="16">
        <f>IFERROR((I18077/H18077),0)</f>
        <v>1</v>
      </c>
      <c r="K18077" s="15">
        <v>441243392</v>
      </c>
      <c r="L18077" s="15">
        <v>610219682</v>
      </c>
      <c r="M18077" s="17">
        <f>L18077/K18077</f>
        <v>1.3829548341428759</v>
      </c>
    </row>
    <row r="18078" spans="1:13" s="14" customFormat="1" ht="30" outlineLevel="2" x14ac:dyDescent="0.25">
      <c r="A18078" s="34"/>
      <c r="B18078" s="44" t="s">
        <v>4791</v>
      </c>
      <c r="C18078" s="31" t="s">
        <v>4158</v>
      </c>
      <c r="D18078" s="14" t="s">
        <v>2621</v>
      </c>
      <c r="E18078" s="14" t="s">
        <v>2655</v>
      </c>
      <c r="F18078" s="14" t="s">
        <v>2656</v>
      </c>
      <c r="G18078" s="14" t="s">
        <v>6481</v>
      </c>
      <c r="H18078" s="20">
        <v>3774</v>
      </c>
      <c r="I18078" s="20">
        <v>3774</v>
      </c>
      <c r="J18078" s="21">
        <f>IFERROR((I18078/H18078),0)</f>
        <v>1</v>
      </c>
      <c r="K18078" s="20"/>
      <c r="L18078" s="20"/>
      <c r="M18078" s="22"/>
    </row>
    <row r="18079" spans="1:13" s="14" customFormat="1" ht="30" outlineLevel="2" x14ac:dyDescent="0.25">
      <c r="A18079" s="34"/>
      <c r="B18079" s="44" t="s">
        <v>4791</v>
      </c>
      <c r="C18079" s="31" t="s">
        <v>4158</v>
      </c>
      <c r="D18079" s="14" t="s">
        <v>2621</v>
      </c>
      <c r="E18079" s="14" t="s">
        <v>2655</v>
      </c>
      <c r="F18079" s="14" t="s">
        <v>2656</v>
      </c>
      <c r="G18079" s="14" t="s">
        <v>6485</v>
      </c>
      <c r="H18079" s="20">
        <v>45169099</v>
      </c>
      <c r="I18079" s="20">
        <v>45169099</v>
      </c>
      <c r="J18079" s="22"/>
      <c r="K18079" s="25"/>
      <c r="L18079" s="25"/>
      <c r="M18079" s="22"/>
    </row>
    <row r="18080" spans="1:13" s="14" customFormat="1" ht="30" outlineLevel="2" x14ac:dyDescent="0.25">
      <c r="A18080" s="34"/>
      <c r="B18080" s="44" t="s">
        <v>4791</v>
      </c>
      <c r="C18080" s="31" t="s">
        <v>4158</v>
      </c>
      <c r="D18080" s="14" t="s">
        <v>2621</v>
      </c>
      <c r="E18080" s="14" t="s">
        <v>2655</v>
      </c>
      <c r="F18080" s="14" t="s">
        <v>2656</v>
      </c>
      <c r="G18080" s="14" t="s">
        <v>6492</v>
      </c>
      <c r="H18080" s="20">
        <v>95399411</v>
      </c>
      <c r="I18080" s="20">
        <v>95399411</v>
      </c>
      <c r="J18080" s="21">
        <f>IFERROR((I18080/H18080),0)</f>
        <v>1</v>
      </c>
      <c r="K18080" s="20"/>
      <c r="L18080" s="20"/>
      <c r="M18080" s="22"/>
    </row>
    <row r="18081" spans="1:13" s="14" customFormat="1" ht="30" outlineLevel="2" x14ac:dyDescent="0.25">
      <c r="A18081" s="34"/>
      <c r="B18081" s="44" t="s">
        <v>4791</v>
      </c>
      <c r="C18081" s="31" t="s">
        <v>4158</v>
      </c>
      <c r="D18081" s="14" t="s">
        <v>2621</v>
      </c>
      <c r="E18081" s="14" t="s">
        <v>2655</v>
      </c>
      <c r="F18081" s="14" t="s">
        <v>2656</v>
      </c>
      <c r="G18081" s="14" t="s">
        <v>6493</v>
      </c>
      <c r="H18081" s="20">
        <v>-122043936</v>
      </c>
      <c r="I18081" s="20"/>
      <c r="J18081" s="21">
        <f>IFERROR((I18081/H18081),0)</f>
        <v>0</v>
      </c>
      <c r="K18081" s="20"/>
      <c r="L18081" s="20"/>
      <c r="M18081" s="22"/>
    </row>
    <row r="18082" spans="1:13" s="14" customFormat="1" ht="30" outlineLevel="1" x14ac:dyDescent="0.25">
      <c r="A18082" s="34"/>
      <c r="B18082" s="46" t="s">
        <v>9476</v>
      </c>
      <c r="C18082" s="40" t="str">
        <f>C18081</f>
        <v>ASIGNACIONES DIRECTAS ANTICIPADAS (5% DEL SGR)</v>
      </c>
      <c r="D18082" s="39" t="str">
        <f>D18081</f>
        <v>BOLÍVAR</v>
      </c>
      <c r="E18082" s="39" t="str">
        <f>E18081</f>
        <v>13667</v>
      </c>
      <c r="F18082" s="39" t="str">
        <f>F18081</f>
        <v xml:space="preserve">SAN MARTÍN DE LOBA                                </v>
      </c>
      <c r="G18082" s="39" t="s">
        <v>10656</v>
      </c>
      <c r="H18082" s="20">
        <f>SUBTOTAL(9,H18077:H18081)</f>
        <v>628748030</v>
      </c>
      <c r="I18082" s="20">
        <f>SUBTOTAL(9,I18077:I18081)</f>
        <v>750791966</v>
      </c>
      <c r="J18082" s="42">
        <f>+I18082/H18082</f>
        <v>1.1941062717922153</v>
      </c>
      <c r="K18082" s="20">
        <f>SUBTOTAL(9,K18077:K18081)</f>
        <v>441243392</v>
      </c>
      <c r="L18082" s="20">
        <f>SUBTOTAL(9,L18077:L18081)</f>
        <v>610219682</v>
      </c>
      <c r="M18082" s="7">
        <f>IFERROR((L18082/K18082),"N.A")</f>
        <v>1.3829548341428759</v>
      </c>
    </row>
    <row r="18083" spans="1:13" s="14" customFormat="1" ht="30" outlineLevel="2" x14ac:dyDescent="0.25">
      <c r="A18083" s="34"/>
      <c r="B18083" s="44" t="s">
        <v>4792</v>
      </c>
      <c r="C18083" s="31" t="s">
        <v>4158</v>
      </c>
      <c r="D18083" s="14" t="s">
        <v>2621</v>
      </c>
      <c r="E18083" s="14" t="s">
        <v>2658</v>
      </c>
      <c r="F18083" s="14" t="s">
        <v>2659</v>
      </c>
      <c r="G18083" s="14" t="s">
        <v>16</v>
      </c>
      <c r="H18083" s="15">
        <v>416017</v>
      </c>
      <c r="I18083" s="15">
        <v>59480.599999999991</v>
      </c>
      <c r="J18083" s="16">
        <f>IFERROR((I18083/H18083),0)</f>
        <v>0.14297636875416148</v>
      </c>
      <c r="K18083" s="15">
        <v>301547</v>
      </c>
      <c r="L18083" s="15">
        <v>59480.599999999991</v>
      </c>
      <c r="M18083" s="17">
        <f>L18083/K18083</f>
        <v>0.19725150639867081</v>
      </c>
    </row>
    <row r="18084" spans="1:13" s="14" customFormat="1" ht="30" outlineLevel="2" x14ac:dyDescent="0.25">
      <c r="A18084" s="34"/>
      <c r="B18084" s="44" t="s">
        <v>4792</v>
      </c>
      <c r="C18084" s="31" t="s">
        <v>4158</v>
      </c>
      <c r="D18084" s="14" t="s">
        <v>2621</v>
      </c>
      <c r="E18084" s="14" t="s">
        <v>2658</v>
      </c>
      <c r="F18084" s="14" t="s">
        <v>2659</v>
      </c>
      <c r="G18084" s="14" t="s">
        <v>6109</v>
      </c>
      <c r="H18084" s="20">
        <v>1040362</v>
      </c>
      <c r="I18084" s="20">
        <v>1040362</v>
      </c>
      <c r="J18084" s="21">
        <f>IFERROR((I18084/H18084),0)</f>
        <v>1</v>
      </c>
      <c r="K18084" s="20"/>
      <c r="L18084" s="20"/>
      <c r="M18084" s="22"/>
    </row>
    <row r="18085" spans="1:13" s="14" customFormat="1" ht="30" outlineLevel="2" x14ac:dyDescent="0.25">
      <c r="A18085" s="34"/>
      <c r="B18085" s="44" t="s">
        <v>4792</v>
      </c>
      <c r="C18085" s="31" t="s">
        <v>4158</v>
      </c>
      <c r="D18085" s="14" t="s">
        <v>2621</v>
      </c>
      <c r="E18085" s="14" t="s">
        <v>2658</v>
      </c>
      <c r="F18085" s="14" t="s">
        <v>2659</v>
      </c>
      <c r="G18085" s="14" t="s">
        <v>6481</v>
      </c>
      <c r="H18085" s="20">
        <v>3</v>
      </c>
      <c r="I18085" s="20">
        <v>3</v>
      </c>
      <c r="J18085" s="21">
        <f>IFERROR((I18085/H18085),0)</f>
        <v>1</v>
      </c>
      <c r="K18085" s="20"/>
      <c r="L18085" s="20"/>
      <c r="M18085" s="22"/>
    </row>
    <row r="18086" spans="1:13" s="14" customFormat="1" ht="30" outlineLevel="2" x14ac:dyDescent="0.25">
      <c r="A18086" s="34"/>
      <c r="B18086" s="44" t="s">
        <v>4792</v>
      </c>
      <c r="C18086" s="31" t="s">
        <v>4158</v>
      </c>
      <c r="D18086" s="14" t="s">
        <v>2621</v>
      </c>
      <c r="E18086" s="14" t="s">
        <v>2658</v>
      </c>
      <c r="F18086" s="14" t="s">
        <v>2659</v>
      </c>
      <c r="G18086" s="14" t="s">
        <v>6485</v>
      </c>
      <c r="H18086" s="20">
        <v>3623</v>
      </c>
      <c r="I18086" s="20">
        <v>3623</v>
      </c>
      <c r="J18086" s="22"/>
      <c r="K18086" s="25"/>
      <c r="L18086" s="25"/>
      <c r="M18086" s="22"/>
    </row>
    <row r="18087" spans="1:13" s="14" customFormat="1" ht="30" outlineLevel="2" x14ac:dyDescent="0.25">
      <c r="A18087" s="34"/>
      <c r="B18087" s="44" t="s">
        <v>4792</v>
      </c>
      <c r="C18087" s="31" t="s">
        <v>4158</v>
      </c>
      <c r="D18087" s="14" t="s">
        <v>2621</v>
      </c>
      <c r="E18087" s="14" t="s">
        <v>2658</v>
      </c>
      <c r="F18087" s="14" t="s">
        <v>2659</v>
      </c>
      <c r="G18087" s="14" t="s">
        <v>6492</v>
      </c>
      <c r="H18087" s="20">
        <v>65456</v>
      </c>
      <c r="I18087" s="20">
        <v>65456</v>
      </c>
      <c r="J18087" s="21">
        <f>IFERROR((I18087/H18087),0)</f>
        <v>1</v>
      </c>
      <c r="K18087" s="20"/>
      <c r="L18087" s="20"/>
      <c r="M18087" s="22"/>
    </row>
    <row r="18088" spans="1:13" s="14" customFormat="1" ht="30" outlineLevel="2" x14ac:dyDescent="0.25">
      <c r="A18088" s="34"/>
      <c r="B18088" s="44" t="s">
        <v>4792</v>
      </c>
      <c r="C18088" s="31" t="s">
        <v>4158</v>
      </c>
      <c r="D18088" s="14" t="s">
        <v>2621</v>
      </c>
      <c r="E18088" s="14" t="s">
        <v>2658</v>
      </c>
      <c r="F18088" s="14" t="s">
        <v>2659</v>
      </c>
      <c r="G18088" s="14" t="s">
        <v>6493</v>
      </c>
      <c r="H18088" s="20">
        <v>-83203</v>
      </c>
      <c r="I18088" s="20"/>
      <c r="J18088" s="21">
        <f>IFERROR((I18088/H18088),0)</f>
        <v>0</v>
      </c>
      <c r="K18088" s="20"/>
      <c r="L18088" s="20"/>
      <c r="M18088" s="22"/>
    </row>
    <row r="18089" spans="1:13" s="14" customFormat="1" ht="30" outlineLevel="1" x14ac:dyDescent="0.25">
      <c r="A18089" s="34"/>
      <c r="B18089" s="46" t="s">
        <v>9477</v>
      </c>
      <c r="C18089" s="40" t="str">
        <f>C18088</f>
        <v>ASIGNACIONES DIRECTAS ANTICIPADAS (5% DEL SGR)</v>
      </c>
      <c r="D18089" s="39" t="str">
        <f>D18088</f>
        <v>BOLÍVAR</v>
      </c>
      <c r="E18089" s="39" t="str">
        <f>E18088</f>
        <v>13657</v>
      </c>
      <c r="F18089" s="39" t="str">
        <f>F18088</f>
        <v xml:space="preserve">SAN JUAN NEPOMUCENO                               </v>
      </c>
      <c r="G18089" s="39" t="s">
        <v>10656</v>
      </c>
      <c r="H18089" s="20">
        <f>SUBTOTAL(9,H18083:H18088)</f>
        <v>1442258</v>
      </c>
      <c r="I18089" s="20">
        <f>SUBTOTAL(9,I18083:I18088)</f>
        <v>1168924.6000000001</v>
      </c>
      <c r="J18089" s="42">
        <f>+I18089/H18089</f>
        <v>0.81048231315062913</v>
      </c>
      <c r="K18089" s="20">
        <f>SUBTOTAL(9,K18083:K18088)</f>
        <v>301547</v>
      </c>
      <c r="L18089" s="20">
        <f>SUBTOTAL(9,L18083:L18088)</f>
        <v>59480.599999999991</v>
      </c>
      <c r="M18089" s="7">
        <f>IFERROR((L18089/K18089),"N.A")</f>
        <v>0.19725150639867081</v>
      </c>
    </row>
    <row r="18090" spans="1:13" s="14" customFormat="1" ht="30" outlineLevel="2" x14ac:dyDescent="0.25">
      <c r="A18090" s="34"/>
      <c r="B18090" s="44" t="s">
        <v>4793</v>
      </c>
      <c r="C18090" s="31" t="s">
        <v>4158</v>
      </c>
      <c r="D18090" s="14" t="s">
        <v>2621</v>
      </c>
      <c r="E18090" s="14" t="s">
        <v>2661</v>
      </c>
      <c r="F18090" s="14" t="s">
        <v>2662</v>
      </c>
      <c r="G18090" s="14" t="s">
        <v>16</v>
      </c>
      <c r="H18090" s="15">
        <v>97285948</v>
      </c>
      <c r="I18090" s="15">
        <v>66206473.049999997</v>
      </c>
      <c r="J18090" s="16">
        <f>IFERROR((I18090/H18090),0)</f>
        <v>0.68053479881801637</v>
      </c>
      <c r="K18090" s="15">
        <v>70391125</v>
      </c>
      <c r="L18090" s="15">
        <v>66206473.049999997</v>
      </c>
      <c r="M18090" s="17">
        <f>L18090/K18090</f>
        <v>0.9405514267601206</v>
      </c>
    </row>
    <row r="18091" spans="1:13" s="14" customFormat="1" ht="30" outlineLevel="2" x14ac:dyDescent="0.25">
      <c r="A18091" s="34"/>
      <c r="B18091" s="44" t="s">
        <v>4793</v>
      </c>
      <c r="C18091" s="31" t="s">
        <v>4158</v>
      </c>
      <c r="D18091" s="14" t="s">
        <v>2621</v>
      </c>
      <c r="E18091" s="14" t="s">
        <v>2661</v>
      </c>
      <c r="F18091" s="14" t="s">
        <v>2662</v>
      </c>
      <c r="G18091" s="14" t="s">
        <v>6109</v>
      </c>
      <c r="H18091" s="20">
        <v>98871804</v>
      </c>
      <c r="I18091" s="20">
        <v>98871804</v>
      </c>
      <c r="J18091" s="21">
        <f>IFERROR((I18091/H18091),0)</f>
        <v>1</v>
      </c>
      <c r="K18091" s="20"/>
      <c r="L18091" s="20"/>
      <c r="M18091" s="22"/>
    </row>
    <row r="18092" spans="1:13" s="14" customFormat="1" ht="30" outlineLevel="2" x14ac:dyDescent="0.25">
      <c r="A18092" s="34"/>
      <c r="B18092" s="44" t="s">
        <v>4793</v>
      </c>
      <c r="C18092" s="31" t="s">
        <v>4158</v>
      </c>
      <c r="D18092" s="14" t="s">
        <v>2621</v>
      </c>
      <c r="E18092" s="14" t="s">
        <v>2661</v>
      </c>
      <c r="F18092" s="14" t="s">
        <v>2662</v>
      </c>
      <c r="G18092" s="14" t="s">
        <v>6481</v>
      </c>
      <c r="H18092" s="20">
        <v>602</v>
      </c>
      <c r="I18092" s="20">
        <v>602</v>
      </c>
      <c r="J18092" s="21">
        <f>IFERROR((I18092/H18092),0)</f>
        <v>1</v>
      </c>
      <c r="K18092" s="20"/>
      <c r="L18092" s="20"/>
      <c r="M18092" s="22"/>
    </row>
    <row r="18093" spans="1:13" s="14" customFormat="1" ht="30" outlineLevel="2" x14ac:dyDescent="0.25">
      <c r="A18093" s="34"/>
      <c r="B18093" s="44" t="s">
        <v>4793</v>
      </c>
      <c r="C18093" s="31" t="s">
        <v>4158</v>
      </c>
      <c r="D18093" s="14" t="s">
        <v>2621</v>
      </c>
      <c r="E18093" s="14" t="s">
        <v>2661</v>
      </c>
      <c r="F18093" s="14" t="s">
        <v>2662</v>
      </c>
      <c r="G18093" s="14" t="s">
        <v>6485</v>
      </c>
      <c r="H18093" s="20">
        <v>10325165</v>
      </c>
      <c r="I18093" s="20">
        <v>10325165</v>
      </c>
      <c r="J18093" s="22"/>
      <c r="K18093" s="25"/>
      <c r="L18093" s="25"/>
      <c r="M18093" s="22"/>
    </row>
    <row r="18094" spans="1:13" s="14" customFormat="1" ht="30" outlineLevel="2" x14ac:dyDescent="0.25">
      <c r="A18094" s="34"/>
      <c r="B18094" s="44" t="s">
        <v>4793</v>
      </c>
      <c r="C18094" s="31" t="s">
        <v>4158</v>
      </c>
      <c r="D18094" s="14" t="s">
        <v>2621</v>
      </c>
      <c r="E18094" s="14" t="s">
        <v>2661</v>
      </c>
      <c r="F18094" s="14" t="s">
        <v>2662</v>
      </c>
      <c r="G18094" s="14" t="s">
        <v>6492</v>
      </c>
      <c r="H18094" s="20">
        <v>15234894</v>
      </c>
      <c r="I18094" s="20">
        <v>15234894</v>
      </c>
      <c r="J18094" s="21">
        <f>IFERROR((I18094/H18094),0)</f>
        <v>1</v>
      </c>
      <c r="K18094" s="20"/>
      <c r="L18094" s="20"/>
      <c r="M18094" s="22"/>
    </row>
    <row r="18095" spans="1:13" s="14" customFormat="1" ht="30" outlineLevel="2" x14ac:dyDescent="0.25">
      <c r="A18095" s="34"/>
      <c r="B18095" s="44" t="s">
        <v>4793</v>
      </c>
      <c r="C18095" s="31" t="s">
        <v>4158</v>
      </c>
      <c r="D18095" s="14" t="s">
        <v>2621</v>
      </c>
      <c r="E18095" s="14" t="s">
        <v>2661</v>
      </c>
      <c r="F18095" s="14" t="s">
        <v>2662</v>
      </c>
      <c r="G18095" s="14" t="s">
        <v>6493</v>
      </c>
      <c r="H18095" s="20">
        <v>-19457190</v>
      </c>
      <c r="I18095" s="20"/>
      <c r="J18095" s="21">
        <f>IFERROR((I18095/H18095),0)</f>
        <v>0</v>
      </c>
      <c r="K18095" s="20"/>
      <c r="L18095" s="20"/>
      <c r="M18095" s="22"/>
    </row>
    <row r="18096" spans="1:13" s="14" customFormat="1" ht="30" outlineLevel="1" x14ac:dyDescent="0.25">
      <c r="A18096" s="34"/>
      <c r="B18096" s="46" t="s">
        <v>9478</v>
      </c>
      <c r="C18096" s="40" t="str">
        <f>C18095</f>
        <v>ASIGNACIONES DIRECTAS ANTICIPADAS (5% DEL SGR)</v>
      </c>
      <c r="D18096" s="39" t="str">
        <f>D18095</f>
        <v>BOLÍVAR</v>
      </c>
      <c r="E18096" s="39" t="str">
        <f>E18095</f>
        <v>13655</v>
      </c>
      <c r="F18096" s="39" t="str">
        <f>F18095</f>
        <v xml:space="preserve">SAN JACINTO DEL CAUCA                             </v>
      </c>
      <c r="G18096" s="39" t="s">
        <v>10656</v>
      </c>
      <c r="H18096" s="20">
        <f>SUBTOTAL(9,H18090:H18095)</f>
        <v>202261223</v>
      </c>
      <c r="I18096" s="20">
        <f>SUBTOTAL(9,I18090:I18095)</f>
        <v>190638938.05000001</v>
      </c>
      <c r="J18096" s="42">
        <f>+I18096/H18096</f>
        <v>0.94253824446616741</v>
      </c>
      <c r="K18096" s="20">
        <f>SUBTOTAL(9,K18090:K18095)</f>
        <v>70391125</v>
      </c>
      <c r="L18096" s="20">
        <f>SUBTOTAL(9,L18090:L18095)</f>
        <v>66206473.049999997</v>
      </c>
      <c r="M18096" s="7">
        <f>IFERROR((L18096/K18096),"N.A")</f>
        <v>0.9405514267601206</v>
      </c>
    </row>
    <row r="18097" spans="1:13" s="14" customFormat="1" ht="30" outlineLevel="2" x14ac:dyDescent="0.25">
      <c r="A18097" s="34"/>
      <c r="B18097" s="44" t="s">
        <v>6420</v>
      </c>
      <c r="C18097" s="31" t="s">
        <v>4158</v>
      </c>
      <c r="D18097" s="14" t="s">
        <v>2621</v>
      </c>
      <c r="E18097" s="14" t="s">
        <v>2670</v>
      </c>
      <c r="F18097" s="14" t="s">
        <v>2671</v>
      </c>
      <c r="G18097" s="14" t="s">
        <v>6109</v>
      </c>
      <c r="H18097" s="20">
        <v>282</v>
      </c>
      <c r="I18097" s="20">
        <v>282</v>
      </c>
      <c r="J18097" s="21">
        <f>IFERROR((I18097/H18097),0)</f>
        <v>1</v>
      </c>
      <c r="K18097" s="20"/>
      <c r="L18097" s="20"/>
      <c r="M18097" s="22"/>
    </row>
    <row r="18098" spans="1:13" s="14" customFormat="1" ht="30" outlineLevel="1" x14ac:dyDescent="0.25">
      <c r="A18098" s="34"/>
      <c r="B18098" s="46" t="s">
        <v>9479</v>
      </c>
      <c r="C18098" s="40" t="str">
        <f>C18097</f>
        <v>ASIGNACIONES DIRECTAS ANTICIPADAS (5% DEL SGR)</v>
      </c>
      <c r="D18098" s="39" t="str">
        <f>D18097</f>
        <v>BOLÍVAR</v>
      </c>
      <c r="E18098" s="39" t="str">
        <f>E18097</f>
        <v>13647</v>
      </c>
      <c r="F18098" s="39" t="str">
        <f>F18097</f>
        <v xml:space="preserve">SAN ESTANISLAO                                    </v>
      </c>
      <c r="G18098" s="39" t="s">
        <v>10656</v>
      </c>
      <c r="H18098" s="20">
        <f>SUBTOTAL(9,H18097:H18097)</f>
        <v>282</v>
      </c>
      <c r="I18098" s="20">
        <f>SUBTOTAL(9,I18097:I18097)</f>
        <v>282</v>
      </c>
      <c r="J18098" s="42">
        <f>+I18098/H18098</f>
        <v>1</v>
      </c>
      <c r="K18098" s="20">
        <f>SUBTOTAL(9,K18097:K18097)</f>
        <v>0</v>
      </c>
      <c r="L18098" s="20">
        <f>SUBTOTAL(9,L18097:L18097)</f>
        <v>0</v>
      </c>
      <c r="M18098" s="7" t="str">
        <f>IFERROR((L18098/K18098),"N.A")</f>
        <v>N.A</v>
      </c>
    </row>
    <row r="18099" spans="1:13" s="14" customFormat="1" ht="30" outlineLevel="2" x14ac:dyDescent="0.25">
      <c r="A18099" s="34"/>
      <c r="B18099" s="44" t="s">
        <v>4794</v>
      </c>
      <c r="C18099" s="31" t="s">
        <v>4158</v>
      </c>
      <c r="D18099" s="14" t="s">
        <v>2621</v>
      </c>
      <c r="E18099" s="14" t="s">
        <v>2676</v>
      </c>
      <c r="F18099" s="14" t="s">
        <v>2677</v>
      </c>
      <c r="G18099" s="14" t="s">
        <v>16</v>
      </c>
      <c r="H18099" s="15">
        <v>53680881</v>
      </c>
      <c r="I18099" s="15">
        <v>53680881</v>
      </c>
      <c r="J18099" s="16">
        <f>IFERROR((I18099/H18099),0)</f>
        <v>1</v>
      </c>
      <c r="K18099" s="15">
        <v>38601672</v>
      </c>
      <c r="L18099" s="15">
        <v>53680881</v>
      </c>
      <c r="M18099" s="17">
        <f>L18099/K18099</f>
        <v>1.3906361620812695</v>
      </c>
    </row>
    <row r="18100" spans="1:13" s="14" customFormat="1" ht="30" outlineLevel="2" x14ac:dyDescent="0.25">
      <c r="A18100" s="34"/>
      <c r="B18100" s="44" t="s">
        <v>4794</v>
      </c>
      <c r="C18100" s="31" t="s">
        <v>4158</v>
      </c>
      <c r="D18100" s="14" t="s">
        <v>2621</v>
      </c>
      <c r="E18100" s="14" t="s">
        <v>2676</v>
      </c>
      <c r="F18100" s="14" t="s">
        <v>2677</v>
      </c>
      <c r="G18100" s="14" t="s">
        <v>6109</v>
      </c>
      <c r="H18100" s="20">
        <v>113167915</v>
      </c>
      <c r="I18100" s="20">
        <v>113167915</v>
      </c>
      <c r="J18100" s="21">
        <f>IFERROR((I18100/H18100),0)</f>
        <v>1</v>
      </c>
      <c r="K18100" s="20"/>
      <c r="L18100" s="20"/>
      <c r="M18100" s="22"/>
    </row>
    <row r="18101" spans="1:13" s="14" customFormat="1" ht="30" outlineLevel="2" x14ac:dyDescent="0.25">
      <c r="A18101" s="34"/>
      <c r="B18101" s="44" t="s">
        <v>4794</v>
      </c>
      <c r="C18101" s="31" t="s">
        <v>4158</v>
      </c>
      <c r="D18101" s="14" t="s">
        <v>2621</v>
      </c>
      <c r="E18101" s="14" t="s">
        <v>2676</v>
      </c>
      <c r="F18101" s="14" t="s">
        <v>2677</v>
      </c>
      <c r="G18101" s="14" t="s">
        <v>6481</v>
      </c>
      <c r="H18101" s="20">
        <v>332</v>
      </c>
      <c r="I18101" s="20">
        <v>332</v>
      </c>
      <c r="J18101" s="21">
        <f>IFERROR((I18101/H18101),0)</f>
        <v>1</v>
      </c>
      <c r="K18101" s="20"/>
      <c r="L18101" s="20"/>
      <c r="M18101" s="22"/>
    </row>
    <row r="18102" spans="1:13" s="14" customFormat="1" ht="30" outlineLevel="2" x14ac:dyDescent="0.25">
      <c r="A18102" s="34"/>
      <c r="B18102" s="44" t="s">
        <v>4794</v>
      </c>
      <c r="C18102" s="31" t="s">
        <v>4158</v>
      </c>
      <c r="D18102" s="14" t="s">
        <v>2621</v>
      </c>
      <c r="E18102" s="14" t="s">
        <v>2676</v>
      </c>
      <c r="F18102" s="14" t="s">
        <v>2677</v>
      </c>
      <c r="G18102" s="14" t="s">
        <v>6485</v>
      </c>
      <c r="H18102" s="20">
        <v>1923355</v>
      </c>
      <c r="I18102" s="20">
        <v>1923355</v>
      </c>
      <c r="J18102" s="22"/>
      <c r="K18102" s="25"/>
      <c r="L18102" s="25"/>
      <c r="M18102" s="22"/>
    </row>
    <row r="18103" spans="1:13" s="14" customFormat="1" ht="30" outlineLevel="2" x14ac:dyDescent="0.25">
      <c r="A18103" s="34"/>
      <c r="B18103" s="44" t="s">
        <v>4794</v>
      </c>
      <c r="C18103" s="31" t="s">
        <v>4158</v>
      </c>
      <c r="D18103" s="14" t="s">
        <v>2621</v>
      </c>
      <c r="E18103" s="14" t="s">
        <v>2676</v>
      </c>
      <c r="F18103" s="14" t="s">
        <v>2677</v>
      </c>
      <c r="G18103" s="14" t="s">
        <v>6492</v>
      </c>
      <c r="H18103" s="20">
        <v>8269523</v>
      </c>
      <c r="I18103" s="20">
        <v>8269523</v>
      </c>
      <c r="J18103" s="21">
        <f>IFERROR((I18103/H18103),0)</f>
        <v>1</v>
      </c>
      <c r="K18103" s="20"/>
      <c r="L18103" s="20"/>
      <c r="M18103" s="22"/>
    </row>
    <row r="18104" spans="1:13" s="14" customFormat="1" ht="30" outlineLevel="2" x14ac:dyDescent="0.25">
      <c r="A18104" s="34"/>
      <c r="B18104" s="44" t="s">
        <v>4794</v>
      </c>
      <c r="C18104" s="31" t="s">
        <v>4158</v>
      </c>
      <c r="D18104" s="14" t="s">
        <v>2621</v>
      </c>
      <c r="E18104" s="14" t="s">
        <v>2676</v>
      </c>
      <c r="F18104" s="14" t="s">
        <v>2677</v>
      </c>
      <c r="G18104" s="14" t="s">
        <v>6493</v>
      </c>
      <c r="H18104" s="20">
        <v>-10736176</v>
      </c>
      <c r="I18104" s="20"/>
      <c r="J18104" s="21">
        <f>IFERROR((I18104/H18104),0)</f>
        <v>0</v>
      </c>
      <c r="K18104" s="20"/>
      <c r="L18104" s="20"/>
      <c r="M18104" s="22"/>
    </row>
    <row r="18105" spans="1:13" s="14" customFormat="1" ht="30" outlineLevel="1" x14ac:dyDescent="0.25">
      <c r="A18105" s="34"/>
      <c r="B18105" s="46" t="s">
        <v>9480</v>
      </c>
      <c r="C18105" s="40" t="str">
        <f>C18104</f>
        <v>ASIGNACIONES DIRECTAS ANTICIPADAS (5% DEL SGR)</v>
      </c>
      <c r="D18105" s="39" t="str">
        <f>D18104</f>
        <v>BOLÍVAR</v>
      </c>
      <c r="E18105" s="39" t="str">
        <f>E18104</f>
        <v>13600</v>
      </c>
      <c r="F18105" s="39" t="str">
        <f>F18104</f>
        <v xml:space="preserve">RÍO VIEJO                                         </v>
      </c>
      <c r="G18105" s="39" t="s">
        <v>10656</v>
      </c>
      <c r="H18105" s="20">
        <f>SUBTOTAL(9,H18099:H18104)</f>
        <v>166305830</v>
      </c>
      <c r="I18105" s="20">
        <f>SUBTOTAL(9,I18099:I18104)</f>
        <v>177042006</v>
      </c>
      <c r="J18105" s="42">
        <f>+I18105/H18105</f>
        <v>1.0645568228125255</v>
      </c>
      <c r="K18105" s="20">
        <f>SUBTOTAL(9,K18099:K18104)</f>
        <v>38601672</v>
      </c>
      <c r="L18105" s="20">
        <f>SUBTOTAL(9,L18099:L18104)</f>
        <v>53680881</v>
      </c>
      <c r="M18105" s="7">
        <f>IFERROR((L18105/K18105),"N.A")</f>
        <v>1.3906361620812695</v>
      </c>
    </row>
    <row r="18106" spans="1:13" s="14" customFormat="1" ht="30" outlineLevel="2" x14ac:dyDescent="0.25">
      <c r="A18106" s="34"/>
      <c r="B18106" s="44" t="s">
        <v>4795</v>
      </c>
      <c r="C18106" s="31" t="s">
        <v>4158</v>
      </c>
      <c r="D18106" s="14" t="s">
        <v>2621</v>
      </c>
      <c r="E18106" s="14" t="s">
        <v>2679</v>
      </c>
      <c r="F18106" s="14" t="s">
        <v>2680</v>
      </c>
      <c r="G18106" s="14" t="s">
        <v>16</v>
      </c>
      <c r="H18106" s="15">
        <v>14830458</v>
      </c>
      <c r="I18106" s="15">
        <v>0</v>
      </c>
      <c r="J18106" s="16">
        <f>IFERROR((I18106/H18106),0)</f>
        <v>0</v>
      </c>
      <c r="K18106" s="15">
        <v>10730671</v>
      </c>
      <c r="L18106" s="15">
        <v>0</v>
      </c>
      <c r="M18106" s="17">
        <f>L18106/K18106</f>
        <v>0</v>
      </c>
    </row>
    <row r="18107" spans="1:13" s="14" customFormat="1" ht="30" outlineLevel="2" x14ac:dyDescent="0.25">
      <c r="A18107" s="34"/>
      <c r="B18107" s="44" t="s">
        <v>4795</v>
      </c>
      <c r="C18107" s="31" t="s">
        <v>4158</v>
      </c>
      <c r="D18107" s="14" t="s">
        <v>2621</v>
      </c>
      <c r="E18107" s="14" t="s">
        <v>2679</v>
      </c>
      <c r="F18107" s="14" t="s">
        <v>2680</v>
      </c>
      <c r="G18107" s="14" t="s">
        <v>6109</v>
      </c>
      <c r="H18107" s="20">
        <v>1302212</v>
      </c>
      <c r="I18107" s="20">
        <v>1302212</v>
      </c>
      <c r="J18107" s="21">
        <f>IFERROR((I18107/H18107),0)</f>
        <v>1</v>
      </c>
      <c r="K18107" s="20"/>
      <c r="L18107" s="20"/>
      <c r="M18107" s="22"/>
    </row>
    <row r="18108" spans="1:13" s="14" customFormat="1" ht="30" outlineLevel="2" x14ac:dyDescent="0.25">
      <c r="A18108" s="34"/>
      <c r="B18108" s="44" t="s">
        <v>4795</v>
      </c>
      <c r="C18108" s="31" t="s">
        <v>4158</v>
      </c>
      <c r="D18108" s="14" t="s">
        <v>2621</v>
      </c>
      <c r="E18108" s="14" t="s">
        <v>2679</v>
      </c>
      <c r="F18108" s="14" t="s">
        <v>2680</v>
      </c>
      <c r="G18108" s="14" t="s">
        <v>6481</v>
      </c>
      <c r="H18108" s="20">
        <v>92</v>
      </c>
      <c r="I18108" s="20">
        <v>92</v>
      </c>
      <c r="J18108" s="21">
        <f>IFERROR((I18108/H18108),0)</f>
        <v>1</v>
      </c>
      <c r="K18108" s="20"/>
      <c r="L18108" s="20"/>
      <c r="M18108" s="22"/>
    </row>
    <row r="18109" spans="1:13" s="14" customFormat="1" ht="30" outlineLevel="2" x14ac:dyDescent="0.25">
      <c r="A18109" s="34"/>
      <c r="B18109" s="44" t="s">
        <v>4795</v>
      </c>
      <c r="C18109" s="31" t="s">
        <v>4158</v>
      </c>
      <c r="D18109" s="14" t="s">
        <v>2621</v>
      </c>
      <c r="E18109" s="14" t="s">
        <v>2679</v>
      </c>
      <c r="F18109" s="14" t="s">
        <v>2680</v>
      </c>
      <c r="G18109" s="14" t="s">
        <v>6492</v>
      </c>
      <c r="H18109" s="20">
        <v>2322501</v>
      </c>
      <c r="I18109" s="20">
        <v>2322501</v>
      </c>
      <c r="J18109" s="21">
        <f>IFERROR((I18109/H18109),0)</f>
        <v>1</v>
      </c>
      <c r="K18109" s="20"/>
      <c r="L18109" s="20"/>
      <c r="M18109" s="22"/>
    </row>
    <row r="18110" spans="1:13" s="14" customFormat="1" ht="30" outlineLevel="2" x14ac:dyDescent="0.25">
      <c r="A18110" s="34"/>
      <c r="B18110" s="44" t="s">
        <v>4795</v>
      </c>
      <c r="C18110" s="31" t="s">
        <v>4158</v>
      </c>
      <c r="D18110" s="14" t="s">
        <v>2621</v>
      </c>
      <c r="E18110" s="14" t="s">
        <v>2679</v>
      </c>
      <c r="F18110" s="14" t="s">
        <v>2680</v>
      </c>
      <c r="G18110" s="14" t="s">
        <v>6493</v>
      </c>
      <c r="H18110" s="20">
        <v>-2966092</v>
      </c>
      <c r="I18110" s="20"/>
      <c r="J18110" s="21">
        <f>IFERROR((I18110/H18110),0)</f>
        <v>0</v>
      </c>
      <c r="K18110" s="20"/>
      <c r="L18110" s="20"/>
      <c r="M18110" s="22"/>
    </row>
    <row r="18111" spans="1:13" s="14" customFormat="1" ht="30" outlineLevel="1" x14ac:dyDescent="0.25">
      <c r="A18111" s="34"/>
      <c r="B18111" s="46" t="s">
        <v>9481</v>
      </c>
      <c r="C18111" s="40" t="str">
        <f>C18110</f>
        <v>ASIGNACIONES DIRECTAS ANTICIPADAS (5% DEL SGR)</v>
      </c>
      <c r="D18111" s="39" t="str">
        <f>D18110</f>
        <v>BOLÍVAR</v>
      </c>
      <c r="E18111" s="39" t="str">
        <f>E18110</f>
        <v>13580</v>
      </c>
      <c r="F18111" s="39" t="str">
        <f>F18110</f>
        <v xml:space="preserve">REGIDOR                                           </v>
      </c>
      <c r="G18111" s="39" t="s">
        <v>10656</v>
      </c>
      <c r="H18111" s="20">
        <f>SUBTOTAL(9,H18106:H18110)</f>
        <v>15489171</v>
      </c>
      <c r="I18111" s="20">
        <f>SUBTOTAL(9,I18106:I18110)</f>
        <v>3624805</v>
      </c>
      <c r="J18111" s="42">
        <f>+I18111/H18111</f>
        <v>0.23402188535461324</v>
      </c>
      <c r="K18111" s="20">
        <f>SUBTOTAL(9,K18106:K18110)</f>
        <v>10730671</v>
      </c>
      <c r="L18111" s="20">
        <f>SUBTOTAL(9,L18106:L18110)</f>
        <v>0</v>
      </c>
      <c r="M18111" s="7">
        <f>IFERROR((L18111/K18111),"N.A")</f>
        <v>0</v>
      </c>
    </row>
    <row r="18112" spans="1:13" s="14" customFormat="1" ht="30" outlineLevel="2" x14ac:dyDescent="0.25">
      <c r="A18112" s="34"/>
      <c r="B18112" s="44" t="s">
        <v>4796</v>
      </c>
      <c r="C18112" s="31" t="s">
        <v>4158</v>
      </c>
      <c r="D18112" s="14" t="s">
        <v>2621</v>
      </c>
      <c r="E18112" s="14" t="s">
        <v>2685</v>
      </c>
      <c r="F18112" s="14" t="s">
        <v>2686</v>
      </c>
      <c r="G18112" s="14" t="s">
        <v>16</v>
      </c>
      <c r="H18112" s="15">
        <v>545809843</v>
      </c>
      <c r="I18112" s="15">
        <v>411930526.95000005</v>
      </c>
      <c r="J18112" s="16">
        <f>IFERROR((I18112/H18112),0)</f>
        <v>0.75471436111495716</v>
      </c>
      <c r="K18112" s="15">
        <v>394163548</v>
      </c>
      <c r="L18112" s="15">
        <v>411930526.95000005</v>
      </c>
      <c r="M18112" s="17">
        <f>L18112/K18112</f>
        <v>1.0450751446706585</v>
      </c>
    </row>
    <row r="18113" spans="1:13" s="14" customFormat="1" ht="30" outlineLevel="2" x14ac:dyDescent="0.25">
      <c r="A18113" s="34"/>
      <c r="B18113" s="44" t="s">
        <v>4796</v>
      </c>
      <c r="C18113" s="31" t="s">
        <v>4158</v>
      </c>
      <c r="D18113" s="14" t="s">
        <v>2621</v>
      </c>
      <c r="E18113" s="14" t="s">
        <v>2685</v>
      </c>
      <c r="F18113" s="14" t="s">
        <v>2686</v>
      </c>
      <c r="G18113" s="14" t="s">
        <v>6109</v>
      </c>
      <c r="H18113" s="20">
        <v>340930868</v>
      </c>
      <c r="I18113" s="20">
        <v>340930868</v>
      </c>
      <c r="J18113" s="21">
        <f>IFERROR((I18113/H18113),0)</f>
        <v>1</v>
      </c>
      <c r="K18113" s="20"/>
      <c r="L18113" s="20"/>
      <c r="M18113" s="22"/>
    </row>
    <row r="18114" spans="1:13" s="14" customFormat="1" ht="30" outlineLevel="2" x14ac:dyDescent="0.25">
      <c r="A18114" s="34"/>
      <c r="B18114" s="44" t="s">
        <v>4796</v>
      </c>
      <c r="C18114" s="31" t="s">
        <v>4158</v>
      </c>
      <c r="D18114" s="14" t="s">
        <v>2621</v>
      </c>
      <c r="E18114" s="14" t="s">
        <v>2685</v>
      </c>
      <c r="F18114" s="14" t="s">
        <v>2686</v>
      </c>
      <c r="G18114" s="14" t="s">
        <v>6481</v>
      </c>
      <c r="H18114" s="20">
        <v>3376</v>
      </c>
      <c r="I18114" s="20">
        <v>3376</v>
      </c>
      <c r="J18114" s="21">
        <f>IFERROR((I18114/H18114),0)</f>
        <v>1</v>
      </c>
      <c r="K18114" s="20"/>
      <c r="L18114" s="20"/>
      <c r="M18114" s="22"/>
    </row>
    <row r="18115" spans="1:13" s="14" customFormat="1" ht="30" outlineLevel="2" x14ac:dyDescent="0.25">
      <c r="A18115" s="34"/>
      <c r="B18115" s="44" t="s">
        <v>4796</v>
      </c>
      <c r="C18115" s="31" t="s">
        <v>4158</v>
      </c>
      <c r="D18115" s="14" t="s">
        <v>2621</v>
      </c>
      <c r="E18115" s="14" t="s">
        <v>2685</v>
      </c>
      <c r="F18115" s="14" t="s">
        <v>2686</v>
      </c>
      <c r="G18115" s="14" t="s">
        <v>6485</v>
      </c>
      <c r="H18115" s="20">
        <v>29700410</v>
      </c>
      <c r="I18115" s="20">
        <v>29700410</v>
      </c>
      <c r="J18115" s="22"/>
      <c r="K18115" s="25"/>
      <c r="L18115" s="25"/>
      <c r="M18115" s="22"/>
    </row>
    <row r="18116" spans="1:13" s="14" customFormat="1" ht="30" outlineLevel="2" x14ac:dyDescent="0.25">
      <c r="A18116" s="34"/>
      <c r="B18116" s="44" t="s">
        <v>4796</v>
      </c>
      <c r="C18116" s="31" t="s">
        <v>4158</v>
      </c>
      <c r="D18116" s="14" t="s">
        <v>2621</v>
      </c>
      <c r="E18116" s="14" t="s">
        <v>2685</v>
      </c>
      <c r="F18116" s="14" t="s">
        <v>2686</v>
      </c>
      <c r="G18116" s="14" t="s">
        <v>6492</v>
      </c>
      <c r="H18116" s="20">
        <v>85040283</v>
      </c>
      <c r="I18116" s="20">
        <v>85040283</v>
      </c>
      <c r="J18116" s="21">
        <f>IFERROR((I18116/H18116),0)</f>
        <v>1</v>
      </c>
      <c r="K18116" s="20"/>
      <c r="L18116" s="20"/>
      <c r="M18116" s="22"/>
    </row>
    <row r="18117" spans="1:13" s="14" customFormat="1" ht="30" outlineLevel="2" x14ac:dyDescent="0.25">
      <c r="A18117" s="34"/>
      <c r="B18117" s="44" t="s">
        <v>4796</v>
      </c>
      <c r="C18117" s="31" t="s">
        <v>4158</v>
      </c>
      <c r="D18117" s="14" t="s">
        <v>2621</v>
      </c>
      <c r="E18117" s="14" t="s">
        <v>2685</v>
      </c>
      <c r="F18117" s="14" t="s">
        <v>2686</v>
      </c>
      <c r="G18117" s="14" t="s">
        <v>6493</v>
      </c>
      <c r="H18117" s="20">
        <v>-109161969</v>
      </c>
      <c r="I18117" s="20"/>
      <c r="J18117" s="21">
        <f>IFERROR((I18117/H18117),0)</f>
        <v>0</v>
      </c>
      <c r="K18117" s="20"/>
      <c r="L18117" s="20"/>
      <c r="M18117" s="22"/>
    </row>
    <row r="18118" spans="1:13" s="14" customFormat="1" ht="30" outlineLevel="1" x14ac:dyDescent="0.25">
      <c r="A18118" s="34"/>
      <c r="B18118" s="46" t="s">
        <v>9482</v>
      </c>
      <c r="C18118" s="40" t="str">
        <f>C18117</f>
        <v>ASIGNACIONES DIRECTAS ANTICIPADAS (5% DEL SGR)</v>
      </c>
      <c r="D18118" s="39" t="str">
        <f>D18117</f>
        <v>BOLÍVAR</v>
      </c>
      <c r="E18118" s="39" t="str">
        <f>E18117</f>
        <v>13490</v>
      </c>
      <c r="F18118" s="39" t="str">
        <f>F18117</f>
        <v xml:space="preserve">NOROSÍ                                            </v>
      </c>
      <c r="G18118" s="39" t="s">
        <v>10656</v>
      </c>
      <c r="H18118" s="20">
        <f>SUBTOTAL(9,H18112:H18117)</f>
        <v>892322811</v>
      </c>
      <c r="I18118" s="20">
        <f>SUBTOTAL(9,I18112:I18117)</f>
        <v>867605463.95000005</v>
      </c>
      <c r="J18118" s="42">
        <f>+I18118/H18118</f>
        <v>0.97229999418898649</v>
      </c>
      <c r="K18118" s="20">
        <f>SUBTOTAL(9,K18112:K18117)</f>
        <v>394163548</v>
      </c>
      <c r="L18118" s="20">
        <f>SUBTOTAL(9,L18112:L18117)</f>
        <v>411930526.95000005</v>
      </c>
      <c r="M18118" s="7">
        <f>IFERROR((L18118/K18118),"N.A")</f>
        <v>1.0450751446706585</v>
      </c>
    </row>
    <row r="18119" spans="1:13" s="14" customFormat="1" ht="30" outlineLevel="2" x14ac:dyDescent="0.25">
      <c r="A18119" s="34"/>
      <c r="B18119" s="44" t="s">
        <v>4797</v>
      </c>
      <c r="C18119" s="31" t="s">
        <v>4158</v>
      </c>
      <c r="D18119" s="14" t="s">
        <v>2621</v>
      </c>
      <c r="E18119" s="14" t="s">
        <v>2688</v>
      </c>
      <c r="F18119" s="14" t="s">
        <v>2092</v>
      </c>
      <c r="G18119" s="14" t="s">
        <v>16</v>
      </c>
      <c r="H18119" s="15">
        <v>18790711</v>
      </c>
      <c r="I18119" s="15">
        <v>18790711</v>
      </c>
      <c r="J18119" s="16">
        <f>IFERROR((I18119/H18119),0)</f>
        <v>1</v>
      </c>
      <c r="K18119" s="15">
        <v>13596136</v>
      </c>
      <c r="L18119" s="15">
        <v>18790711</v>
      </c>
      <c r="M18119" s="17">
        <f>L18119/K18119</f>
        <v>1.3820625948431231</v>
      </c>
    </row>
    <row r="18120" spans="1:13" s="14" customFormat="1" ht="30" outlineLevel="2" x14ac:dyDescent="0.25">
      <c r="A18120" s="34"/>
      <c r="B18120" s="44" t="s">
        <v>4797</v>
      </c>
      <c r="C18120" s="31" t="s">
        <v>4158</v>
      </c>
      <c r="D18120" s="14" t="s">
        <v>2621</v>
      </c>
      <c r="E18120" s="14" t="s">
        <v>2688</v>
      </c>
      <c r="F18120" s="14" t="s">
        <v>2092</v>
      </c>
      <c r="G18120" s="14" t="s">
        <v>6109</v>
      </c>
      <c r="H18120" s="20">
        <v>40202379</v>
      </c>
      <c r="I18120" s="20">
        <v>40202379</v>
      </c>
      <c r="J18120" s="21">
        <f>IFERROR((I18120/H18120),0)</f>
        <v>1</v>
      </c>
      <c r="K18120" s="20"/>
      <c r="L18120" s="20"/>
      <c r="M18120" s="22"/>
    </row>
    <row r="18121" spans="1:13" s="14" customFormat="1" ht="30" outlineLevel="2" x14ac:dyDescent="0.25">
      <c r="A18121" s="34"/>
      <c r="B18121" s="44" t="s">
        <v>4797</v>
      </c>
      <c r="C18121" s="31" t="s">
        <v>4158</v>
      </c>
      <c r="D18121" s="14" t="s">
        <v>2621</v>
      </c>
      <c r="E18121" s="14" t="s">
        <v>2688</v>
      </c>
      <c r="F18121" s="14" t="s">
        <v>2092</v>
      </c>
      <c r="G18121" s="14" t="s">
        <v>6481</v>
      </c>
      <c r="H18121" s="20">
        <v>116</v>
      </c>
      <c r="I18121" s="20">
        <v>116</v>
      </c>
      <c r="J18121" s="21">
        <f>IFERROR((I18121/H18121),0)</f>
        <v>1</v>
      </c>
      <c r="K18121" s="20"/>
      <c r="L18121" s="20"/>
      <c r="M18121" s="22"/>
    </row>
    <row r="18122" spans="1:13" s="14" customFormat="1" ht="30" outlineLevel="2" x14ac:dyDescent="0.25">
      <c r="A18122" s="34"/>
      <c r="B18122" s="44" t="s">
        <v>4797</v>
      </c>
      <c r="C18122" s="31" t="s">
        <v>4158</v>
      </c>
      <c r="D18122" s="14" t="s">
        <v>2621</v>
      </c>
      <c r="E18122" s="14" t="s">
        <v>2688</v>
      </c>
      <c r="F18122" s="14" t="s">
        <v>2092</v>
      </c>
      <c r="G18122" s="14" t="s">
        <v>6492</v>
      </c>
      <c r="H18122" s="20">
        <v>2942689</v>
      </c>
      <c r="I18122" s="20">
        <v>2942689</v>
      </c>
      <c r="J18122" s="21">
        <f>IFERROR((I18122/H18122),0)</f>
        <v>1</v>
      </c>
      <c r="K18122" s="20"/>
      <c r="L18122" s="20"/>
      <c r="M18122" s="22"/>
    </row>
    <row r="18123" spans="1:13" s="14" customFormat="1" ht="30" outlineLevel="2" x14ac:dyDescent="0.25">
      <c r="A18123" s="34"/>
      <c r="B18123" s="44" t="s">
        <v>4797</v>
      </c>
      <c r="C18123" s="31" t="s">
        <v>4158</v>
      </c>
      <c r="D18123" s="14" t="s">
        <v>2621</v>
      </c>
      <c r="E18123" s="14" t="s">
        <v>2688</v>
      </c>
      <c r="F18123" s="14" t="s">
        <v>2092</v>
      </c>
      <c r="G18123" s="14" t="s">
        <v>6493</v>
      </c>
      <c r="H18123" s="20">
        <v>-3758142</v>
      </c>
      <c r="I18123" s="20"/>
      <c r="J18123" s="21">
        <f>IFERROR((I18123/H18123),0)</f>
        <v>0</v>
      </c>
      <c r="K18123" s="20"/>
      <c r="L18123" s="20"/>
      <c r="M18123" s="22"/>
    </row>
    <row r="18124" spans="1:13" s="14" customFormat="1" ht="30" outlineLevel="1" x14ac:dyDescent="0.25">
      <c r="A18124" s="34"/>
      <c r="B18124" s="46" t="s">
        <v>9483</v>
      </c>
      <c r="C18124" s="40" t="str">
        <f>C18123</f>
        <v>ASIGNACIONES DIRECTAS ANTICIPADAS (5% DEL SGR)</v>
      </c>
      <c r="D18124" s="39" t="str">
        <f>D18123</f>
        <v>BOLÍVAR</v>
      </c>
      <c r="E18124" s="39" t="str">
        <f>E18123</f>
        <v>13473</v>
      </c>
      <c r="F18124" s="39" t="str">
        <f>F18123</f>
        <v xml:space="preserve">MORALES                                           </v>
      </c>
      <c r="G18124" s="39" t="s">
        <v>10656</v>
      </c>
      <c r="H18124" s="20">
        <f>SUBTOTAL(9,H18119:H18123)</f>
        <v>58177753</v>
      </c>
      <c r="I18124" s="20">
        <f>SUBTOTAL(9,I18119:I18123)</f>
        <v>61935895</v>
      </c>
      <c r="J18124" s="42">
        <f>+I18124/H18124</f>
        <v>1.0645975790780369</v>
      </c>
      <c r="K18124" s="20">
        <f>SUBTOTAL(9,K18119:K18123)</f>
        <v>13596136</v>
      </c>
      <c r="L18124" s="20">
        <f>SUBTOTAL(9,L18119:L18123)</f>
        <v>18790711</v>
      </c>
      <c r="M18124" s="7">
        <f>IFERROR((L18124/K18124),"N.A")</f>
        <v>1.3820625948431231</v>
      </c>
    </row>
    <row r="18125" spans="1:13" s="14" customFormat="1" ht="30" outlineLevel="2" x14ac:dyDescent="0.25">
      <c r="A18125" s="34"/>
      <c r="B18125" s="44" t="s">
        <v>6421</v>
      </c>
      <c r="C18125" s="31" t="s">
        <v>4158</v>
      </c>
      <c r="D18125" s="14" t="s">
        <v>2621</v>
      </c>
      <c r="E18125" s="14" t="s">
        <v>2690</v>
      </c>
      <c r="F18125" s="14" t="s">
        <v>2691</v>
      </c>
      <c r="G18125" s="14" t="s">
        <v>6109</v>
      </c>
      <c r="H18125" s="20">
        <v>1127059</v>
      </c>
      <c r="I18125" s="20">
        <v>1127059</v>
      </c>
      <c r="J18125" s="21">
        <f>IFERROR((I18125/H18125),0)</f>
        <v>1</v>
      </c>
      <c r="K18125" s="20"/>
      <c r="L18125" s="20"/>
      <c r="M18125" s="22"/>
    </row>
    <row r="18126" spans="1:13" s="14" customFormat="1" ht="30" outlineLevel="1" x14ac:dyDescent="0.25">
      <c r="A18126" s="34"/>
      <c r="B18126" s="46" t="s">
        <v>9484</v>
      </c>
      <c r="C18126" s="40" t="str">
        <f>C18125</f>
        <v>ASIGNACIONES DIRECTAS ANTICIPADAS (5% DEL SGR)</v>
      </c>
      <c r="D18126" s="39" t="str">
        <f>D18125</f>
        <v>BOLÍVAR</v>
      </c>
      <c r="E18126" s="39" t="str">
        <f>E18125</f>
        <v>13468</v>
      </c>
      <c r="F18126" s="39" t="str">
        <f>F18125</f>
        <v xml:space="preserve">MOMPÓS                                            </v>
      </c>
      <c r="G18126" s="39" t="s">
        <v>10656</v>
      </c>
      <c r="H18126" s="20">
        <f>SUBTOTAL(9,H18125:H18125)</f>
        <v>1127059</v>
      </c>
      <c r="I18126" s="20">
        <f>SUBTOTAL(9,I18125:I18125)</f>
        <v>1127059</v>
      </c>
      <c r="J18126" s="42">
        <f>+I18126/H18126</f>
        <v>1</v>
      </c>
      <c r="K18126" s="20">
        <f>SUBTOTAL(9,K18125:K18125)</f>
        <v>0</v>
      </c>
      <c r="L18126" s="20">
        <f>SUBTOTAL(9,L18125:L18125)</f>
        <v>0</v>
      </c>
      <c r="M18126" s="7" t="str">
        <f>IFERROR((L18126/K18126),"N.A")</f>
        <v>N.A</v>
      </c>
    </row>
    <row r="18127" spans="1:13" s="14" customFormat="1" ht="30" outlineLevel="2" x14ac:dyDescent="0.25">
      <c r="A18127" s="34"/>
      <c r="B18127" s="44" t="s">
        <v>4798</v>
      </c>
      <c r="C18127" s="31" t="s">
        <v>4158</v>
      </c>
      <c r="D18127" s="14" t="s">
        <v>2621</v>
      </c>
      <c r="E18127" s="14" t="s">
        <v>2693</v>
      </c>
      <c r="F18127" s="14" t="s">
        <v>2694</v>
      </c>
      <c r="G18127" s="14" t="s">
        <v>16</v>
      </c>
      <c r="H18127" s="15">
        <v>600273808</v>
      </c>
      <c r="I18127" s="15">
        <v>600273808</v>
      </c>
      <c r="J18127" s="16">
        <f>IFERROR((I18127/H18127),0)</f>
        <v>1</v>
      </c>
      <c r="K18127" s="15">
        <v>434300326</v>
      </c>
      <c r="L18127" s="15">
        <v>600273808</v>
      </c>
      <c r="M18127" s="17">
        <f>L18127/K18127</f>
        <v>1.3821629228986578</v>
      </c>
    </row>
    <row r="18128" spans="1:13" s="14" customFormat="1" ht="30" outlineLevel="2" x14ac:dyDescent="0.25">
      <c r="A18128" s="34"/>
      <c r="B18128" s="44" t="s">
        <v>4798</v>
      </c>
      <c r="C18128" s="31" t="s">
        <v>4158</v>
      </c>
      <c r="D18128" s="14" t="s">
        <v>2621</v>
      </c>
      <c r="E18128" s="14" t="s">
        <v>2693</v>
      </c>
      <c r="F18128" s="14" t="s">
        <v>2694</v>
      </c>
      <c r="G18128" s="14" t="s">
        <v>6109</v>
      </c>
      <c r="H18128" s="20">
        <v>362126758</v>
      </c>
      <c r="I18128" s="20">
        <v>362126758</v>
      </c>
      <c r="J18128" s="21">
        <f>IFERROR((I18128/H18128),0)</f>
        <v>1</v>
      </c>
      <c r="K18128" s="20"/>
      <c r="L18128" s="20"/>
      <c r="M18128" s="22"/>
    </row>
    <row r="18129" spans="1:13" s="14" customFormat="1" ht="30" outlineLevel="2" x14ac:dyDescent="0.25">
      <c r="A18129" s="34"/>
      <c r="B18129" s="44" t="s">
        <v>4798</v>
      </c>
      <c r="C18129" s="31" t="s">
        <v>4158</v>
      </c>
      <c r="D18129" s="14" t="s">
        <v>2621</v>
      </c>
      <c r="E18129" s="14" t="s">
        <v>2693</v>
      </c>
      <c r="F18129" s="14" t="s">
        <v>2694</v>
      </c>
      <c r="G18129" s="14" t="s">
        <v>6481</v>
      </c>
      <c r="H18129" s="20">
        <v>3713</v>
      </c>
      <c r="I18129" s="20">
        <v>3713</v>
      </c>
      <c r="J18129" s="21">
        <f>IFERROR((I18129/H18129),0)</f>
        <v>1</v>
      </c>
      <c r="K18129" s="20"/>
      <c r="L18129" s="20"/>
      <c r="M18129" s="22"/>
    </row>
    <row r="18130" spans="1:13" s="14" customFormat="1" ht="30" outlineLevel="2" x14ac:dyDescent="0.25">
      <c r="A18130" s="34"/>
      <c r="B18130" s="44" t="s">
        <v>4798</v>
      </c>
      <c r="C18130" s="31" t="s">
        <v>4158</v>
      </c>
      <c r="D18130" s="14" t="s">
        <v>2621</v>
      </c>
      <c r="E18130" s="14" t="s">
        <v>2693</v>
      </c>
      <c r="F18130" s="14" t="s">
        <v>2694</v>
      </c>
      <c r="G18130" s="14" t="s">
        <v>6485</v>
      </c>
      <c r="H18130" s="20">
        <v>1829803</v>
      </c>
      <c r="I18130" s="20">
        <v>1829803</v>
      </c>
      <c r="J18130" s="22"/>
      <c r="K18130" s="25"/>
      <c r="L18130" s="25"/>
      <c r="M18130" s="22"/>
    </row>
    <row r="18131" spans="1:13" s="14" customFormat="1" ht="30" outlineLevel="2" x14ac:dyDescent="0.25">
      <c r="A18131" s="34"/>
      <c r="B18131" s="44" t="s">
        <v>4798</v>
      </c>
      <c r="C18131" s="31" t="s">
        <v>4158</v>
      </c>
      <c r="D18131" s="14" t="s">
        <v>2621</v>
      </c>
      <c r="E18131" s="14" t="s">
        <v>2693</v>
      </c>
      <c r="F18131" s="14" t="s">
        <v>2694</v>
      </c>
      <c r="G18131" s="14" t="s">
        <v>6492</v>
      </c>
      <c r="H18131" s="20">
        <v>93986879</v>
      </c>
      <c r="I18131" s="20">
        <v>93986879</v>
      </c>
      <c r="J18131" s="21">
        <f>IFERROR((I18131/H18131),0)</f>
        <v>1</v>
      </c>
      <c r="K18131" s="20"/>
      <c r="L18131" s="20"/>
      <c r="M18131" s="22"/>
    </row>
    <row r="18132" spans="1:13" s="14" customFormat="1" ht="30" outlineLevel="2" x14ac:dyDescent="0.25">
      <c r="A18132" s="34"/>
      <c r="B18132" s="44" t="s">
        <v>4798</v>
      </c>
      <c r="C18132" s="31" t="s">
        <v>4158</v>
      </c>
      <c r="D18132" s="14" t="s">
        <v>2621</v>
      </c>
      <c r="E18132" s="14" t="s">
        <v>2693</v>
      </c>
      <c r="F18132" s="14" t="s">
        <v>2694</v>
      </c>
      <c r="G18132" s="14" t="s">
        <v>6493</v>
      </c>
      <c r="H18132" s="20">
        <v>-120054762</v>
      </c>
      <c r="I18132" s="20"/>
      <c r="J18132" s="21">
        <f>IFERROR((I18132/H18132),0)</f>
        <v>0</v>
      </c>
      <c r="K18132" s="20"/>
      <c r="L18132" s="20"/>
      <c r="M18132" s="22"/>
    </row>
    <row r="18133" spans="1:13" s="14" customFormat="1" ht="30" outlineLevel="1" x14ac:dyDescent="0.25">
      <c r="A18133" s="34"/>
      <c r="B18133" s="46" t="s">
        <v>9485</v>
      </c>
      <c r="C18133" s="40" t="str">
        <f>C18132</f>
        <v>ASIGNACIONES DIRECTAS ANTICIPADAS (5% DEL SGR)</v>
      </c>
      <c r="D18133" s="39" t="str">
        <f>D18132</f>
        <v>BOLÍVAR</v>
      </c>
      <c r="E18133" s="39" t="str">
        <f>E18132</f>
        <v>13458</v>
      </c>
      <c r="F18133" s="39" t="str">
        <f>F18132</f>
        <v xml:space="preserve">MONTECRISTO                                       </v>
      </c>
      <c r="G18133" s="39" t="s">
        <v>10656</v>
      </c>
      <c r="H18133" s="20">
        <f>SUBTOTAL(9,H18127:H18132)</f>
        <v>938166199</v>
      </c>
      <c r="I18133" s="20">
        <f>SUBTOTAL(9,I18127:I18132)</f>
        <v>1058220961</v>
      </c>
      <c r="J18133" s="42">
        <f>+I18133/H18133</f>
        <v>1.1279674775407251</v>
      </c>
      <c r="K18133" s="20">
        <f>SUBTOTAL(9,K18127:K18132)</f>
        <v>434300326</v>
      </c>
      <c r="L18133" s="20">
        <f>SUBTOTAL(9,L18127:L18132)</f>
        <v>600273808</v>
      </c>
      <c r="M18133" s="7">
        <f>IFERROR((L18133/K18133),"N.A")</f>
        <v>1.3821629228986578</v>
      </c>
    </row>
    <row r="18134" spans="1:13" s="14" customFormat="1" ht="30" outlineLevel="2" x14ac:dyDescent="0.25">
      <c r="A18134" s="34"/>
      <c r="B18134" s="44" t="s">
        <v>4799</v>
      </c>
      <c r="C18134" s="31" t="s">
        <v>4158</v>
      </c>
      <c r="D18134" s="14" t="s">
        <v>2621</v>
      </c>
      <c r="E18134" s="14" t="s">
        <v>2696</v>
      </c>
      <c r="F18134" s="14" t="s">
        <v>2697</v>
      </c>
      <c r="G18134" s="14" t="s">
        <v>16</v>
      </c>
      <c r="H18134" s="15">
        <v>83036</v>
      </c>
      <c r="I18134" s="15">
        <v>39057.32</v>
      </c>
      <c r="J18134" s="16">
        <f>IFERROR((I18134/H18134),0)</f>
        <v>0.47036610626716124</v>
      </c>
      <c r="K18134" s="15">
        <v>59976</v>
      </c>
      <c r="L18134" s="15">
        <v>39057.32</v>
      </c>
      <c r="M18134" s="17">
        <f>L18134/K18134</f>
        <v>0.65121581966119779</v>
      </c>
    </row>
    <row r="18135" spans="1:13" s="14" customFormat="1" ht="30" outlineLevel="2" x14ac:dyDescent="0.25">
      <c r="A18135" s="34"/>
      <c r="B18135" s="44" t="s">
        <v>4799</v>
      </c>
      <c r="C18135" s="31" t="s">
        <v>4158</v>
      </c>
      <c r="D18135" s="14" t="s">
        <v>2621</v>
      </c>
      <c r="E18135" s="14" t="s">
        <v>2696</v>
      </c>
      <c r="F18135" s="14" t="s">
        <v>2697</v>
      </c>
      <c r="G18135" s="14" t="s">
        <v>6109</v>
      </c>
      <c r="H18135" s="20">
        <v>64504</v>
      </c>
      <c r="I18135" s="20">
        <v>64504</v>
      </c>
      <c r="J18135" s="21">
        <f>IFERROR((I18135/H18135),0)</f>
        <v>1</v>
      </c>
      <c r="K18135" s="20"/>
      <c r="L18135" s="20"/>
      <c r="M18135" s="22"/>
    </row>
    <row r="18136" spans="1:13" s="14" customFormat="1" ht="30" outlineLevel="2" x14ac:dyDescent="0.25">
      <c r="A18136" s="34"/>
      <c r="B18136" s="44" t="s">
        <v>4799</v>
      </c>
      <c r="C18136" s="31" t="s">
        <v>4158</v>
      </c>
      <c r="D18136" s="14" t="s">
        <v>2621</v>
      </c>
      <c r="E18136" s="14" t="s">
        <v>2696</v>
      </c>
      <c r="F18136" s="14" t="s">
        <v>2697</v>
      </c>
      <c r="G18136" s="14" t="s">
        <v>6481</v>
      </c>
      <c r="H18136" s="20">
        <v>1</v>
      </c>
      <c r="I18136" s="20">
        <v>1</v>
      </c>
      <c r="J18136" s="21">
        <f>IFERROR((I18136/H18136),0)</f>
        <v>1</v>
      </c>
      <c r="K18136" s="20"/>
      <c r="L18136" s="20"/>
      <c r="M18136" s="22"/>
    </row>
    <row r="18137" spans="1:13" s="14" customFormat="1" ht="30" outlineLevel="2" x14ac:dyDescent="0.25">
      <c r="A18137" s="34"/>
      <c r="B18137" s="44" t="s">
        <v>4799</v>
      </c>
      <c r="C18137" s="31" t="s">
        <v>4158</v>
      </c>
      <c r="D18137" s="14" t="s">
        <v>2621</v>
      </c>
      <c r="E18137" s="14" t="s">
        <v>2696</v>
      </c>
      <c r="F18137" s="14" t="s">
        <v>2697</v>
      </c>
      <c r="G18137" s="14" t="s">
        <v>6485</v>
      </c>
      <c r="H18137" s="20">
        <v>119921</v>
      </c>
      <c r="I18137" s="20">
        <v>119921</v>
      </c>
      <c r="J18137" s="22"/>
      <c r="K18137" s="25"/>
      <c r="L18137" s="25"/>
      <c r="M18137" s="22"/>
    </row>
    <row r="18138" spans="1:13" s="14" customFormat="1" ht="30" outlineLevel="2" x14ac:dyDescent="0.25">
      <c r="A18138" s="34"/>
      <c r="B18138" s="44" t="s">
        <v>4799</v>
      </c>
      <c r="C18138" s="31" t="s">
        <v>4158</v>
      </c>
      <c r="D18138" s="14" t="s">
        <v>2621</v>
      </c>
      <c r="E18138" s="14" t="s">
        <v>2696</v>
      </c>
      <c r="F18138" s="14" t="s">
        <v>2697</v>
      </c>
      <c r="G18138" s="14" t="s">
        <v>6492</v>
      </c>
      <c r="H18138" s="20">
        <v>12943</v>
      </c>
      <c r="I18138" s="20">
        <v>12943</v>
      </c>
      <c r="J18138" s="21">
        <f>IFERROR((I18138/H18138),0)</f>
        <v>1</v>
      </c>
      <c r="K18138" s="20"/>
      <c r="L18138" s="20"/>
      <c r="M18138" s="22"/>
    </row>
    <row r="18139" spans="1:13" s="14" customFormat="1" ht="30" outlineLevel="2" x14ac:dyDescent="0.25">
      <c r="A18139" s="34"/>
      <c r="B18139" s="44" t="s">
        <v>4799</v>
      </c>
      <c r="C18139" s="31" t="s">
        <v>4158</v>
      </c>
      <c r="D18139" s="14" t="s">
        <v>2621</v>
      </c>
      <c r="E18139" s="14" t="s">
        <v>2696</v>
      </c>
      <c r="F18139" s="14" t="s">
        <v>2697</v>
      </c>
      <c r="G18139" s="14" t="s">
        <v>6493</v>
      </c>
      <c r="H18139" s="20">
        <v>-16607</v>
      </c>
      <c r="I18139" s="20"/>
      <c r="J18139" s="21">
        <f>IFERROR((I18139/H18139),0)</f>
        <v>0</v>
      </c>
      <c r="K18139" s="20"/>
      <c r="L18139" s="20"/>
      <c r="M18139" s="22"/>
    </row>
    <row r="18140" spans="1:13" s="14" customFormat="1" ht="30" outlineLevel="1" x14ac:dyDescent="0.25">
      <c r="A18140" s="34"/>
      <c r="B18140" s="46" t="s">
        <v>9486</v>
      </c>
      <c r="C18140" s="40" t="str">
        <f>C18139</f>
        <v>ASIGNACIONES DIRECTAS ANTICIPADAS (5% DEL SGR)</v>
      </c>
      <c r="D18140" s="39" t="str">
        <f>D18139</f>
        <v>BOLÍVAR</v>
      </c>
      <c r="E18140" s="39" t="str">
        <f>E18139</f>
        <v>13442</v>
      </c>
      <c r="F18140" s="39" t="str">
        <f>F18139</f>
        <v xml:space="preserve">MARÍA LA BAJA                                     </v>
      </c>
      <c r="G18140" s="39" t="s">
        <v>10656</v>
      </c>
      <c r="H18140" s="20">
        <f>SUBTOTAL(9,H18134:H18139)</f>
        <v>263798</v>
      </c>
      <c r="I18140" s="20">
        <f>SUBTOTAL(9,I18134:I18139)</f>
        <v>236426.32</v>
      </c>
      <c r="J18140" s="42">
        <f>+I18140/H18140</f>
        <v>0.89624000181957408</v>
      </c>
      <c r="K18140" s="20">
        <f>SUBTOTAL(9,K18134:K18139)</f>
        <v>59976</v>
      </c>
      <c r="L18140" s="20">
        <f>SUBTOTAL(9,L18134:L18139)</f>
        <v>39057.32</v>
      </c>
      <c r="M18140" s="7">
        <f>IFERROR((L18140/K18140),"N.A")</f>
        <v>0.65121581966119779</v>
      </c>
    </row>
    <row r="18141" spans="1:13" s="14" customFormat="1" ht="30" outlineLevel="2" x14ac:dyDescent="0.25">
      <c r="A18141" s="34"/>
      <c r="B18141" s="44" t="s">
        <v>4800</v>
      </c>
      <c r="C18141" s="31" t="s">
        <v>4158</v>
      </c>
      <c r="D18141" s="14" t="s">
        <v>2621</v>
      </c>
      <c r="E18141" s="14" t="s">
        <v>2699</v>
      </c>
      <c r="F18141" s="14" t="s">
        <v>2700</v>
      </c>
      <c r="G18141" s="14" t="s">
        <v>16</v>
      </c>
      <c r="H18141" s="15">
        <v>14087240</v>
      </c>
      <c r="I18141" s="15">
        <v>0</v>
      </c>
      <c r="J18141" s="16">
        <f>IFERROR((I18141/H18141),0)</f>
        <v>0</v>
      </c>
      <c r="K18141" s="15">
        <v>10192910</v>
      </c>
      <c r="L18141" s="15">
        <v>0</v>
      </c>
      <c r="M18141" s="17">
        <f>L18141/K18141</f>
        <v>0</v>
      </c>
    </row>
    <row r="18142" spans="1:13" s="14" customFormat="1" ht="30" outlineLevel="2" x14ac:dyDescent="0.25">
      <c r="A18142" s="34"/>
      <c r="B18142" s="44" t="s">
        <v>4800</v>
      </c>
      <c r="C18142" s="31" t="s">
        <v>4158</v>
      </c>
      <c r="D18142" s="14" t="s">
        <v>2621</v>
      </c>
      <c r="E18142" s="14" t="s">
        <v>2699</v>
      </c>
      <c r="F18142" s="14" t="s">
        <v>2700</v>
      </c>
      <c r="G18142" s="14" t="s">
        <v>6109</v>
      </c>
      <c r="H18142" s="20">
        <v>2783628</v>
      </c>
      <c r="I18142" s="20">
        <v>2783628</v>
      </c>
      <c r="J18142" s="21">
        <f>IFERROR((I18142/H18142),0)</f>
        <v>1</v>
      </c>
      <c r="K18142" s="20"/>
      <c r="L18142" s="20"/>
      <c r="M18142" s="22"/>
    </row>
    <row r="18143" spans="1:13" s="14" customFormat="1" ht="30" outlineLevel="2" x14ac:dyDescent="0.25">
      <c r="A18143" s="34"/>
      <c r="B18143" s="44" t="s">
        <v>4800</v>
      </c>
      <c r="C18143" s="31" t="s">
        <v>4158</v>
      </c>
      <c r="D18143" s="14" t="s">
        <v>2621</v>
      </c>
      <c r="E18143" s="14" t="s">
        <v>2699</v>
      </c>
      <c r="F18143" s="14" t="s">
        <v>2700</v>
      </c>
      <c r="G18143" s="14" t="s">
        <v>6481</v>
      </c>
      <c r="H18143" s="20">
        <v>87</v>
      </c>
      <c r="I18143" s="20">
        <v>87</v>
      </c>
      <c r="J18143" s="21">
        <f>IFERROR((I18143/H18143),0)</f>
        <v>1</v>
      </c>
      <c r="K18143" s="20"/>
      <c r="L18143" s="20"/>
      <c r="M18143" s="22"/>
    </row>
    <row r="18144" spans="1:13" s="14" customFormat="1" ht="30" outlineLevel="2" x14ac:dyDescent="0.25">
      <c r="A18144" s="34"/>
      <c r="B18144" s="44" t="s">
        <v>4800</v>
      </c>
      <c r="C18144" s="31" t="s">
        <v>4158</v>
      </c>
      <c r="D18144" s="14" t="s">
        <v>2621</v>
      </c>
      <c r="E18144" s="14" t="s">
        <v>2699</v>
      </c>
      <c r="F18144" s="14" t="s">
        <v>2700</v>
      </c>
      <c r="G18144" s="14" t="s">
        <v>6485</v>
      </c>
      <c r="H18144" s="20">
        <v>3066713</v>
      </c>
      <c r="I18144" s="20">
        <v>3066713</v>
      </c>
      <c r="J18144" s="22"/>
      <c r="K18144" s="25"/>
      <c r="L18144" s="25"/>
      <c r="M18144" s="22"/>
    </row>
    <row r="18145" spans="1:13" s="14" customFormat="1" ht="30" outlineLevel="2" x14ac:dyDescent="0.25">
      <c r="A18145" s="34"/>
      <c r="B18145" s="44" t="s">
        <v>4800</v>
      </c>
      <c r="C18145" s="31" t="s">
        <v>4158</v>
      </c>
      <c r="D18145" s="14" t="s">
        <v>2621</v>
      </c>
      <c r="E18145" s="14" t="s">
        <v>2699</v>
      </c>
      <c r="F18145" s="14" t="s">
        <v>2700</v>
      </c>
      <c r="G18145" s="14" t="s">
        <v>6492</v>
      </c>
      <c r="H18145" s="20">
        <v>2206109</v>
      </c>
      <c r="I18145" s="20">
        <v>2206109</v>
      </c>
      <c r="J18145" s="21">
        <f>IFERROR((I18145/H18145),0)</f>
        <v>1</v>
      </c>
      <c r="K18145" s="20"/>
      <c r="L18145" s="20"/>
      <c r="M18145" s="22"/>
    </row>
    <row r="18146" spans="1:13" s="14" customFormat="1" ht="30" outlineLevel="2" x14ac:dyDescent="0.25">
      <c r="A18146" s="34"/>
      <c r="B18146" s="44" t="s">
        <v>4800</v>
      </c>
      <c r="C18146" s="31" t="s">
        <v>4158</v>
      </c>
      <c r="D18146" s="14" t="s">
        <v>2621</v>
      </c>
      <c r="E18146" s="14" t="s">
        <v>2699</v>
      </c>
      <c r="F18146" s="14" t="s">
        <v>2700</v>
      </c>
      <c r="G18146" s="14" t="s">
        <v>6493</v>
      </c>
      <c r="H18146" s="20">
        <v>-2817448</v>
      </c>
      <c r="I18146" s="20"/>
      <c r="J18146" s="21">
        <f>IFERROR((I18146/H18146),0)</f>
        <v>0</v>
      </c>
      <c r="K18146" s="20"/>
      <c r="L18146" s="20"/>
      <c r="M18146" s="22"/>
    </row>
    <row r="18147" spans="1:13" s="14" customFormat="1" ht="30" outlineLevel="1" x14ac:dyDescent="0.25">
      <c r="A18147" s="34"/>
      <c r="B18147" s="46" t="s">
        <v>9487</v>
      </c>
      <c r="C18147" s="40" t="str">
        <f>C18146</f>
        <v>ASIGNACIONES DIRECTAS ANTICIPADAS (5% DEL SGR)</v>
      </c>
      <c r="D18147" s="39" t="str">
        <f>D18146</f>
        <v>BOLÍVAR</v>
      </c>
      <c r="E18147" s="39" t="str">
        <f>E18146</f>
        <v>13440</v>
      </c>
      <c r="F18147" s="39" t="str">
        <f>F18146</f>
        <v xml:space="preserve">MARGARITA                                         </v>
      </c>
      <c r="G18147" s="39" t="s">
        <v>10656</v>
      </c>
      <c r="H18147" s="20">
        <f>SUBTOTAL(9,H18141:H18146)</f>
        <v>19326329</v>
      </c>
      <c r="I18147" s="20">
        <f>SUBTOTAL(9,I18141:I18146)</f>
        <v>8056537</v>
      </c>
      <c r="J18147" s="42">
        <f>+I18147/H18147</f>
        <v>0.41686845960244184</v>
      </c>
      <c r="K18147" s="20">
        <f>SUBTOTAL(9,K18141:K18146)</f>
        <v>10192910</v>
      </c>
      <c r="L18147" s="20">
        <f>SUBTOTAL(9,L18141:L18146)</f>
        <v>0</v>
      </c>
      <c r="M18147" s="7">
        <f>IFERROR((L18147/K18147),"N.A")</f>
        <v>0</v>
      </c>
    </row>
    <row r="18148" spans="1:13" s="14" customFormat="1" ht="30" outlineLevel="2" x14ac:dyDescent="0.25">
      <c r="A18148" s="34"/>
      <c r="B18148" s="44" t="s">
        <v>4801</v>
      </c>
      <c r="C18148" s="31" t="s">
        <v>4158</v>
      </c>
      <c r="D18148" s="14" t="s">
        <v>2621</v>
      </c>
      <c r="E18148" s="14" t="s">
        <v>2702</v>
      </c>
      <c r="F18148" s="14" t="s">
        <v>2703</v>
      </c>
      <c r="G18148" s="14" t="s">
        <v>16</v>
      </c>
      <c r="H18148" s="15">
        <v>712206</v>
      </c>
      <c r="I18148" s="15">
        <v>712206</v>
      </c>
      <c r="J18148" s="16">
        <f>IFERROR((I18148/H18148),0)</f>
        <v>1</v>
      </c>
      <c r="K18148" s="15">
        <v>517056</v>
      </c>
      <c r="L18148" s="15">
        <v>712206</v>
      </c>
      <c r="M18148" s="17">
        <f>L18148/K18148</f>
        <v>1.3774252692164872</v>
      </c>
    </row>
    <row r="18149" spans="1:13" s="14" customFormat="1" ht="30" outlineLevel="2" x14ac:dyDescent="0.25">
      <c r="A18149" s="34"/>
      <c r="B18149" s="44" t="s">
        <v>4801</v>
      </c>
      <c r="C18149" s="31" t="s">
        <v>4158</v>
      </c>
      <c r="D18149" s="14" t="s">
        <v>2621</v>
      </c>
      <c r="E18149" s="14" t="s">
        <v>2702</v>
      </c>
      <c r="F18149" s="14" t="s">
        <v>2703</v>
      </c>
      <c r="G18149" s="14" t="s">
        <v>6109</v>
      </c>
      <c r="H18149" s="20">
        <v>1391567</v>
      </c>
      <c r="I18149" s="20">
        <v>1391567</v>
      </c>
      <c r="J18149" s="21">
        <f>IFERROR((I18149/H18149),0)</f>
        <v>1</v>
      </c>
      <c r="K18149" s="20"/>
      <c r="L18149" s="20"/>
      <c r="M18149" s="22"/>
    </row>
    <row r="18150" spans="1:13" s="14" customFormat="1" ht="30" outlineLevel="2" x14ac:dyDescent="0.25">
      <c r="A18150" s="34"/>
      <c r="B18150" s="44" t="s">
        <v>4801</v>
      </c>
      <c r="C18150" s="31" t="s">
        <v>4158</v>
      </c>
      <c r="D18150" s="14" t="s">
        <v>2621</v>
      </c>
      <c r="E18150" s="14" t="s">
        <v>2702</v>
      </c>
      <c r="F18150" s="14" t="s">
        <v>2703</v>
      </c>
      <c r="G18150" s="14" t="s">
        <v>6481</v>
      </c>
      <c r="H18150" s="20">
        <v>4</v>
      </c>
      <c r="I18150" s="20">
        <v>4</v>
      </c>
      <c r="J18150" s="21">
        <f>IFERROR((I18150/H18150),0)</f>
        <v>1</v>
      </c>
      <c r="K18150" s="20"/>
      <c r="L18150" s="20"/>
      <c r="M18150" s="22"/>
    </row>
    <row r="18151" spans="1:13" s="14" customFormat="1" ht="30" outlineLevel="2" x14ac:dyDescent="0.25">
      <c r="A18151" s="34"/>
      <c r="B18151" s="44" t="s">
        <v>4801</v>
      </c>
      <c r="C18151" s="31" t="s">
        <v>4158</v>
      </c>
      <c r="D18151" s="14" t="s">
        <v>2621</v>
      </c>
      <c r="E18151" s="14" t="s">
        <v>2702</v>
      </c>
      <c r="F18151" s="14" t="s">
        <v>2703</v>
      </c>
      <c r="G18151" s="14" t="s">
        <v>6485</v>
      </c>
      <c r="H18151" s="20">
        <v>397379</v>
      </c>
      <c r="I18151" s="20">
        <v>397379</v>
      </c>
      <c r="J18151" s="22"/>
      <c r="K18151" s="25"/>
      <c r="L18151" s="25"/>
      <c r="M18151" s="22"/>
    </row>
    <row r="18152" spans="1:13" s="14" customFormat="1" ht="30" outlineLevel="2" x14ac:dyDescent="0.25">
      <c r="A18152" s="34"/>
      <c r="B18152" s="44" t="s">
        <v>4801</v>
      </c>
      <c r="C18152" s="31" t="s">
        <v>4158</v>
      </c>
      <c r="D18152" s="14" t="s">
        <v>2621</v>
      </c>
      <c r="E18152" s="14" t="s">
        <v>2702</v>
      </c>
      <c r="F18152" s="14" t="s">
        <v>2703</v>
      </c>
      <c r="G18152" s="14" t="s">
        <v>6492</v>
      </c>
      <c r="H18152" s="20">
        <v>112527</v>
      </c>
      <c r="I18152" s="20">
        <v>112527</v>
      </c>
      <c r="J18152" s="21">
        <f>IFERROR((I18152/H18152),0)</f>
        <v>1</v>
      </c>
      <c r="K18152" s="20"/>
      <c r="L18152" s="20"/>
      <c r="M18152" s="22"/>
    </row>
    <row r="18153" spans="1:13" s="14" customFormat="1" ht="30" outlineLevel="2" x14ac:dyDescent="0.25">
      <c r="A18153" s="34"/>
      <c r="B18153" s="44" t="s">
        <v>4801</v>
      </c>
      <c r="C18153" s="31" t="s">
        <v>4158</v>
      </c>
      <c r="D18153" s="14" t="s">
        <v>2621</v>
      </c>
      <c r="E18153" s="14" t="s">
        <v>2702</v>
      </c>
      <c r="F18153" s="14" t="s">
        <v>2703</v>
      </c>
      <c r="G18153" s="14" t="s">
        <v>6493</v>
      </c>
      <c r="H18153" s="20">
        <v>-142441</v>
      </c>
      <c r="I18153" s="20"/>
      <c r="J18153" s="21">
        <f>IFERROR((I18153/H18153),0)</f>
        <v>0</v>
      </c>
      <c r="K18153" s="20"/>
      <c r="L18153" s="20"/>
      <c r="M18153" s="22"/>
    </row>
    <row r="18154" spans="1:13" s="14" customFormat="1" ht="30" outlineLevel="1" x14ac:dyDescent="0.25">
      <c r="A18154" s="34"/>
      <c r="B18154" s="46" t="s">
        <v>9488</v>
      </c>
      <c r="C18154" s="40" t="str">
        <f>C18153</f>
        <v>ASIGNACIONES DIRECTAS ANTICIPADAS (5% DEL SGR)</v>
      </c>
      <c r="D18154" s="39" t="str">
        <f>D18153</f>
        <v>BOLÍVAR</v>
      </c>
      <c r="E18154" s="39" t="str">
        <f>E18153</f>
        <v>13433</v>
      </c>
      <c r="F18154" s="39" t="str">
        <f>F18153</f>
        <v xml:space="preserve">MAHATES                                           </v>
      </c>
      <c r="G18154" s="39" t="s">
        <v>10656</v>
      </c>
      <c r="H18154" s="20">
        <f>SUBTOTAL(9,H18148:H18153)</f>
        <v>2471242</v>
      </c>
      <c r="I18154" s="20">
        <f>SUBTOTAL(9,I18148:I18153)</f>
        <v>2613683</v>
      </c>
      <c r="J18154" s="42">
        <f>+I18154/H18154</f>
        <v>1.0576394379830061</v>
      </c>
      <c r="K18154" s="20">
        <f>SUBTOTAL(9,K18148:K18153)</f>
        <v>517056</v>
      </c>
      <c r="L18154" s="20">
        <f>SUBTOTAL(9,L18148:L18153)</f>
        <v>712206</v>
      </c>
      <c r="M18154" s="7">
        <f>IFERROR((L18154/K18154),"N.A")</f>
        <v>1.3774252692164872</v>
      </c>
    </row>
    <row r="18155" spans="1:13" s="14" customFormat="1" ht="30" outlineLevel="2" x14ac:dyDescent="0.25">
      <c r="A18155" s="34"/>
      <c r="B18155" s="44" t="s">
        <v>4802</v>
      </c>
      <c r="C18155" s="31" t="s">
        <v>4158</v>
      </c>
      <c r="D18155" s="14" t="s">
        <v>2621</v>
      </c>
      <c r="E18155" s="14" t="s">
        <v>2705</v>
      </c>
      <c r="F18155" s="14" t="s">
        <v>2706</v>
      </c>
      <c r="G18155" s="14" t="s">
        <v>16</v>
      </c>
      <c r="H18155" s="15">
        <v>5835193</v>
      </c>
      <c r="I18155" s="15">
        <v>0</v>
      </c>
      <c r="J18155" s="16">
        <f>IFERROR((I18155/H18155),0)</f>
        <v>0</v>
      </c>
      <c r="K18155" s="15">
        <v>4222090</v>
      </c>
      <c r="L18155" s="15">
        <v>0</v>
      </c>
      <c r="M18155" s="17">
        <f>L18155/K18155</f>
        <v>0</v>
      </c>
    </row>
    <row r="18156" spans="1:13" s="14" customFormat="1" ht="30" outlineLevel="2" x14ac:dyDescent="0.25">
      <c r="A18156" s="34"/>
      <c r="B18156" s="44" t="s">
        <v>4802</v>
      </c>
      <c r="C18156" s="31" t="s">
        <v>4158</v>
      </c>
      <c r="D18156" s="14" t="s">
        <v>2621</v>
      </c>
      <c r="E18156" s="14" t="s">
        <v>2705</v>
      </c>
      <c r="F18156" s="14" t="s">
        <v>2706</v>
      </c>
      <c r="G18156" s="14" t="s">
        <v>6109</v>
      </c>
      <c r="H18156" s="20">
        <v>4441223</v>
      </c>
      <c r="I18156" s="20">
        <v>4441223</v>
      </c>
      <c r="J18156" s="21">
        <f>IFERROR((I18156/H18156),0)</f>
        <v>1</v>
      </c>
      <c r="K18156" s="20"/>
      <c r="L18156" s="20"/>
      <c r="M18156" s="22"/>
    </row>
    <row r="18157" spans="1:13" s="14" customFormat="1" ht="30" outlineLevel="2" x14ac:dyDescent="0.25">
      <c r="A18157" s="34"/>
      <c r="B18157" s="44" t="s">
        <v>4802</v>
      </c>
      <c r="C18157" s="31" t="s">
        <v>4158</v>
      </c>
      <c r="D18157" s="14" t="s">
        <v>2621</v>
      </c>
      <c r="E18157" s="14" t="s">
        <v>2705</v>
      </c>
      <c r="F18157" s="14" t="s">
        <v>2706</v>
      </c>
      <c r="G18157" s="14" t="s">
        <v>6481</v>
      </c>
      <c r="H18157" s="20">
        <v>36</v>
      </c>
      <c r="I18157" s="20">
        <v>36</v>
      </c>
      <c r="J18157" s="21">
        <f>IFERROR((I18157/H18157),0)</f>
        <v>1</v>
      </c>
      <c r="K18157" s="20"/>
      <c r="L18157" s="20"/>
      <c r="M18157" s="22"/>
    </row>
    <row r="18158" spans="1:13" s="14" customFormat="1" ht="30" outlineLevel="2" x14ac:dyDescent="0.25">
      <c r="A18158" s="34"/>
      <c r="B18158" s="44" t="s">
        <v>4802</v>
      </c>
      <c r="C18158" s="31" t="s">
        <v>4158</v>
      </c>
      <c r="D18158" s="14" t="s">
        <v>2621</v>
      </c>
      <c r="E18158" s="14" t="s">
        <v>2705</v>
      </c>
      <c r="F18158" s="14" t="s">
        <v>2706</v>
      </c>
      <c r="G18158" s="14" t="s">
        <v>6485</v>
      </c>
      <c r="H18158" s="20">
        <v>1466499</v>
      </c>
      <c r="I18158" s="20">
        <v>1466499</v>
      </c>
      <c r="J18158" s="22"/>
      <c r="K18158" s="25"/>
      <c r="L18158" s="25"/>
      <c r="M18158" s="22"/>
    </row>
    <row r="18159" spans="1:13" s="14" customFormat="1" ht="30" outlineLevel="2" x14ac:dyDescent="0.25">
      <c r="A18159" s="34"/>
      <c r="B18159" s="44" t="s">
        <v>4802</v>
      </c>
      <c r="C18159" s="31" t="s">
        <v>4158</v>
      </c>
      <c r="D18159" s="14" t="s">
        <v>2621</v>
      </c>
      <c r="E18159" s="14" t="s">
        <v>2705</v>
      </c>
      <c r="F18159" s="14" t="s">
        <v>2706</v>
      </c>
      <c r="G18159" s="14" t="s">
        <v>6492</v>
      </c>
      <c r="H18159" s="20">
        <v>913811</v>
      </c>
      <c r="I18159" s="20">
        <v>913811</v>
      </c>
      <c r="J18159" s="21">
        <f>IFERROR((I18159/H18159),0)</f>
        <v>1</v>
      </c>
      <c r="K18159" s="20"/>
      <c r="L18159" s="20"/>
      <c r="M18159" s="22"/>
    </row>
    <row r="18160" spans="1:13" s="14" customFormat="1" ht="30" outlineLevel="2" x14ac:dyDescent="0.25">
      <c r="A18160" s="34"/>
      <c r="B18160" s="44" t="s">
        <v>4802</v>
      </c>
      <c r="C18160" s="31" t="s">
        <v>4158</v>
      </c>
      <c r="D18160" s="14" t="s">
        <v>2621</v>
      </c>
      <c r="E18160" s="14" t="s">
        <v>2705</v>
      </c>
      <c r="F18160" s="14" t="s">
        <v>2706</v>
      </c>
      <c r="G18160" s="14" t="s">
        <v>6493</v>
      </c>
      <c r="H18160" s="20">
        <v>-1167039</v>
      </c>
      <c r="I18160" s="20"/>
      <c r="J18160" s="21">
        <f>IFERROR((I18160/H18160),0)</f>
        <v>0</v>
      </c>
      <c r="K18160" s="20"/>
      <c r="L18160" s="20"/>
      <c r="M18160" s="22"/>
    </row>
    <row r="18161" spans="1:13" s="14" customFormat="1" ht="30" outlineLevel="1" x14ac:dyDescent="0.25">
      <c r="A18161" s="34"/>
      <c r="B18161" s="46" t="s">
        <v>9489</v>
      </c>
      <c r="C18161" s="40" t="str">
        <f>C18160</f>
        <v>ASIGNACIONES DIRECTAS ANTICIPADAS (5% DEL SGR)</v>
      </c>
      <c r="D18161" s="39" t="str">
        <f>D18160</f>
        <v>BOLÍVAR</v>
      </c>
      <c r="E18161" s="39" t="str">
        <f>E18160</f>
        <v>13430</v>
      </c>
      <c r="F18161" s="39" t="str">
        <f>F18160</f>
        <v xml:space="preserve">MAGANGUÉ                                          </v>
      </c>
      <c r="G18161" s="39" t="s">
        <v>10656</v>
      </c>
      <c r="H18161" s="20">
        <f>SUBTOTAL(9,H18155:H18160)</f>
        <v>11489723</v>
      </c>
      <c r="I18161" s="20">
        <f>SUBTOTAL(9,I18155:I18160)</f>
        <v>6821569</v>
      </c>
      <c r="J18161" s="42">
        <f>+I18161/H18161</f>
        <v>0.59371048370791879</v>
      </c>
      <c r="K18161" s="20">
        <f>SUBTOTAL(9,K18155:K18160)</f>
        <v>4222090</v>
      </c>
      <c r="L18161" s="20">
        <f>SUBTOTAL(9,L18155:L18160)</f>
        <v>0</v>
      </c>
      <c r="M18161" s="7">
        <f>IFERROR((L18161/K18161),"N.A")</f>
        <v>0</v>
      </c>
    </row>
    <row r="18162" spans="1:13" s="14" customFormat="1" ht="30" outlineLevel="2" x14ac:dyDescent="0.25">
      <c r="A18162" s="34"/>
      <c r="B18162" s="44" t="s">
        <v>4803</v>
      </c>
      <c r="C18162" s="31" t="s">
        <v>4158</v>
      </c>
      <c r="D18162" s="14" t="s">
        <v>2621</v>
      </c>
      <c r="E18162" s="14" t="s">
        <v>2708</v>
      </c>
      <c r="F18162" s="14" t="s">
        <v>2709</v>
      </c>
      <c r="G18162" s="14" t="s">
        <v>16</v>
      </c>
      <c r="H18162" s="15">
        <v>26035208</v>
      </c>
      <c r="I18162" s="15">
        <v>24139491.080000002</v>
      </c>
      <c r="J18162" s="16">
        <f>IFERROR((I18162/H18162),0)</f>
        <v>0.92718641157005555</v>
      </c>
      <c r="K18162" s="15">
        <v>18837677</v>
      </c>
      <c r="L18162" s="15">
        <v>24139491.080000002</v>
      </c>
      <c r="M18162" s="17">
        <f>L18162/K18162</f>
        <v>1.2814473398179618</v>
      </c>
    </row>
    <row r="18163" spans="1:13" s="14" customFormat="1" ht="30" outlineLevel="2" x14ac:dyDescent="0.25">
      <c r="A18163" s="34"/>
      <c r="B18163" s="44" t="s">
        <v>4803</v>
      </c>
      <c r="C18163" s="31" t="s">
        <v>4158</v>
      </c>
      <c r="D18163" s="14" t="s">
        <v>2621</v>
      </c>
      <c r="E18163" s="14" t="s">
        <v>2708</v>
      </c>
      <c r="F18163" s="14" t="s">
        <v>2709</v>
      </c>
      <c r="G18163" s="14" t="s">
        <v>6109</v>
      </c>
      <c r="H18163" s="20">
        <v>19399627</v>
      </c>
      <c r="I18163" s="20">
        <v>19399627</v>
      </c>
      <c r="J18163" s="21">
        <f>IFERROR((I18163/H18163),0)</f>
        <v>1</v>
      </c>
      <c r="K18163" s="20"/>
      <c r="L18163" s="20"/>
      <c r="M18163" s="22"/>
    </row>
    <row r="18164" spans="1:13" s="14" customFormat="1" ht="30" outlineLevel="2" x14ac:dyDescent="0.25">
      <c r="A18164" s="34"/>
      <c r="B18164" s="44" t="s">
        <v>4803</v>
      </c>
      <c r="C18164" s="31" t="s">
        <v>4158</v>
      </c>
      <c r="D18164" s="14" t="s">
        <v>2621</v>
      </c>
      <c r="E18164" s="14" t="s">
        <v>2708</v>
      </c>
      <c r="F18164" s="14" t="s">
        <v>2709</v>
      </c>
      <c r="G18164" s="14" t="s">
        <v>6481</v>
      </c>
      <c r="H18164" s="20">
        <v>161</v>
      </c>
      <c r="I18164" s="20">
        <v>161</v>
      </c>
      <c r="J18164" s="21">
        <f>IFERROR((I18164/H18164),0)</f>
        <v>1</v>
      </c>
      <c r="K18164" s="20"/>
      <c r="L18164" s="20"/>
      <c r="M18164" s="22"/>
    </row>
    <row r="18165" spans="1:13" s="14" customFormat="1" ht="30" outlineLevel="2" x14ac:dyDescent="0.25">
      <c r="A18165" s="34"/>
      <c r="B18165" s="44" t="s">
        <v>4803</v>
      </c>
      <c r="C18165" s="31" t="s">
        <v>4158</v>
      </c>
      <c r="D18165" s="14" t="s">
        <v>2621</v>
      </c>
      <c r="E18165" s="14" t="s">
        <v>2708</v>
      </c>
      <c r="F18165" s="14" t="s">
        <v>2709</v>
      </c>
      <c r="G18165" s="14" t="s">
        <v>6492</v>
      </c>
      <c r="H18165" s="20">
        <v>4077054</v>
      </c>
      <c r="I18165" s="20">
        <v>4077054</v>
      </c>
      <c r="J18165" s="21">
        <f>IFERROR((I18165/H18165),0)</f>
        <v>1</v>
      </c>
      <c r="K18165" s="20"/>
      <c r="L18165" s="20"/>
      <c r="M18165" s="22"/>
    </row>
    <row r="18166" spans="1:13" s="14" customFormat="1" ht="30" outlineLevel="2" x14ac:dyDescent="0.25">
      <c r="A18166" s="34"/>
      <c r="B18166" s="44" t="s">
        <v>4803</v>
      </c>
      <c r="C18166" s="31" t="s">
        <v>4158</v>
      </c>
      <c r="D18166" s="14" t="s">
        <v>2621</v>
      </c>
      <c r="E18166" s="14" t="s">
        <v>2708</v>
      </c>
      <c r="F18166" s="14" t="s">
        <v>2709</v>
      </c>
      <c r="G18166" s="14" t="s">
        <v>6493</v>
      </c>
      <c r="H18166" s="20">
        <v>-5207042</v>
      </c>
      <c r="I18166" s="20"/>
      <c r="J18166" s="21">
        <f>IFERROR((I18166/H18166),0)</f>
        <v>0</v>
      </c>
      <c r="K18166" s="20"/>
      <c r="L18166" s="20"/>
      <c r="M18166" s="22"/>
    </row>
    <row r="18167" spans="1:13" s="14" customFormat="1" ht="30" outlineLevel="1" x14ac:dyDescent="0.25">
      <c r="A18167" s="34"/>
      <c r="B18167" s="46" t="s">
        <v>9490</v>
      </c>
      <c r="C18167" s="40" t="str">
        <f>C18166</f>
        <v>ASIGNACIONES DIRECTAS ANTICIPADAS (5% DEL SGR)</v>
      </c>
      <c r="D18167" s="39" t="str">
        <f>D18166</f>
        <v>BOLÍVAR</v>
      </c>
      <c r="E18167" s="39" t="str">
        <f>E18166</f>
        <v>13300</v>
      </c>
      <c r="F18167" s="39" t="str">
        <f>F18166</f>
        <v xml:space="preserve">HATILLO DE LOBA                                   </v>
      </c>
      <c r="G18167" s="39" t="s">
        <v>10656</v>
      </c>
      <c r="H18167" s="20">
        <f>SUBTOTAL(9,H18162:H18166)</f>
        <v>44305008</v>
      </c>
      <c r="I18167" s="20">
        <f>SUBTOTAL(9,I18162:I18166)</f>
        <v>47616333.079999998</v>
      </c>
      <c r="J18167" s="42">
        <f>+I18167/H18167</f>
        <v>1.0747392953862009</v>
      </c>
      <c r="K18167" s="20">
        <f>SUBTOTAL(9,K18162:K18166)</f>
        <v>18837677</v>
      </c>
      <c r="L18167" s="20">
        <f>SUBTOTAL(9,L18162:L18166)</f>
        <v>24139491.080000002</v>
      </c>
      <c r="M18167" s="7">
        <f>IFERROR((L18167/K18167),"N.A")</f>
        <v>1.2814473398179618</v>
      </c>
    </row>
    <row r="18168" spans="1:13" s="14" customFormat="1" ht="30" outlineLevel="2" x14ac:dyDescent="0.25">
      <c r="A18168" s="34"/>
      <c r="B18168" s="44" t="s">
        <v>4804</v>
      </c>
      <c r="C18168" s="31" t="s">
        <v>4158</v>
      </c>
      <c r="D18168" s="14" t="s">
        <v>2621</v>
      </c>
      <c r="E18168" s="14" t="s">
        <v>2716</v>
      </c>
      <c r="F18168" s="14" t="s">
        <v>2717</v>
      </c>
      <c r="G18168" s="14" t="s">
        <v>16</v>
      </c>
      <c r="H18168" s="15">
        <v>94168</v>
      </c>
      <c r="I18168" s="15">
        <v>0</v>
      </c>
      <c r="J18168" s="16">
        <f>IFERROR((I18168/H18168),0)</f>
        <v>0</v>
      </c>
      <c r="K18168" s="15">
        <v>68137</v>
      </c>
      <c r="L18168" s="15">
        <v>0</v>
      </c>
      <c r="M18168" s="17">
        <f>L18168/K18168</f>
        <v>0</v>
      </c>
    </row>
    <row r="18169" spans="1:13" s="14" customFormat="1" ht="30" outlineLevel="2" x14ac:dyDescent="0.25">
      <c r="A18169" s="34"/>
      <c r="B18169" s="44" t="s">
        <v>4804</v>
      </c>
      <c r="C18169" s="31" t="s">
        <v>4158</v>
      </c>
      <c r="D18169" s="14" t="s">
        <v>2621</v>
      </c>
      <c r="E18169" s="14" t="s">
        <v>2716</v>
      </c>
      <c r="F18169" s="14" t="s">
        <v>2717</v>
      </c>
      <c r="G18169" s="14" t="s">
        <v>6109</v>
      </c>
      <c r="H18169" s="20">
        <v>67768</v>
      </c>
      <c r="I18169" s="20">
        <v>67768</v>
      </c>
      <c r="J18169" s="21">
        <f>IFERROR((I18169/H18169),0)</f>
        <v>1</v>
      </c>
      <c r="K18169" s="20"/>
      <c r="L18169" s="20"/>
      <c r="M18169" s="22"/>
    </row>
    <row r="18170" spans="1:13" s="14" customFormat="1" ht="30" outlineLevel="2" x14ac:dyDescent="0.25">
      <c r="A18170" s="34"/>
      <c r="B18170" s="44" t="s">
        <v>4804</v>
      </c>
      <c r="C18170" s="31" t="s">
        <v>4158</v>
      </c>
      <c r="D18170" s="14" t="s">
        <v>2621</v>
      </c>
      <c r="E18170" s="14" t="s">
        <v>2716</v>
      </c>
      <c r="F18170" s="14" t="s">
        <v>2717</v>
      </c>
      <c r="G18170" s="14" t="s">
        <v>6481</v>
      </c>
      <c r="H18170" s="20">
        <v>1</v>
      </c>
      <c r="I18170" s="20">
        <v>1</v>
      </c>
      <c r="J18170" s="21">
        <f>IFERROR((I18170/H18170),0)</f>
        <v>1</v>
      </c>
      <c r="K18170" s="20"/>
      <c r="L18170" s="20"/>
      <c r="M18170" s="22"/>
    </row>
    <row r="18171" spans="1:13" s="14" customFormat="1" ht="30" outlineLevel="2" x14ac:dyDescent="0.25">
      <c r="A18171" s="34"/>
      <c r="B18171" s="44" t="s">
        <v>4804</v>
      </c>
      <c r="C18171" s="31" t="s">
        <v>4158</v>
      </c>
      <c r="D18171" s="14" t="s">
        <v>2621</v>
      </c>
      <c r="E18171" s="14" t="s">
        <v>2716</v>
      </c>
      <c r="F18171" s="14" t="s">
        <v>2717</v>
      </c>
      <c r="G18171" s="14" t="s">
        <v>6492</v>
      </c>
      <c r="H18171" s="20">
        <v>14747</v>
      </c>
      <c r="I18171" s="20">
        <v>14747</v>
      </c>
      <c r="J18171" s="21">
        <f>IFERROR((I18171/H18171),0)</f>
        <v>1</v>
      </c>
      <c r="K18171" s="20"/>
      <c r="L18171" s="20"/>
      <c r="M18171" s="22"/>
    </row>
    <row r="18172" spans="1:13" s="14" customFormat="1" ht="30" outlineLevel="2" x14ac:dyDescent="0.25">
      <c r="A18172" s="34"/>
      <c r="B18172" s="44" t="s">
        <v>4804</v>
      </c>
      <c r="C18172" s="31" t="s">
        <v>4158</v>
      </c>
      <c r="D18172" s="14" t="s">
        <v>2621</v>
      </c>
      <c r="E18172" s="14" t="s">
        <v>2716</v>
      </c>
      <c r="F18172" s="14" t="s">
        <v>2717</v>
      </c>
      <c r="G18172" s="14" t="s">
        <v>6493</v>
      </c>
      <c r="H18172" s="20">
        <v>-18834</v>
      </c>
      <c r="I18172" s="20"/>
      <c r="J18172" s="21">
        <f>IFERROR((I18172/H18172),0)</f>
        <v>0</v>
      </c>
      <c r="K18172" s="20"/>
      <c r="L18172" s="20"/>
      <c r="M18172" s="22"/>
    </row>
    <row r="18173" spans="1:13" s="14" customFormat="1" ht="30" outlineLevel="1" x14ac:dyDescent="0.25">
      <c r="A18173" s="34"/>
      <c r="B18173" s="46" t="s">
        <v>9491</v>
      </c>
      <c r="C18173" s="40" t="str">
        <f>C18172</f>
        <v>ASIGNACIONES DIRECTAS ANTICIPADAS (5% DEL SGR)</v>
      </c>
      <c r="D18173" s="39" t="str">
        <f>D18172</f>
        <v>BOLÍVAR</v>
      </c>
      <c r="E18173" s="39" t="str">
        <f>E18172</f>
        <v>13244</v>
      </c>
      <c r="F18173" s="39" t="str">
        <f>F18172</f>
        <v xml:space="preserve">EL CARMEN DE BOLÍVAR                              </v>
      </c>
      <c r="G18173" s="39" t="s">
        <v>10656</v>
      </c>
      <c r="H18173" s="20">
        <f>SUBTOTAL(9,H18168:H18172)</f>
        <v>157850</v>
      </c>
      <c r="I18173" s="20">
        <f>SUBTOTAL(9,I18168:I18172)</f>
        <v>82516</v>
      </c>
      <c r="J18173" s="42">
        <f>+I18173/H18173</f>
        <v>0.5227494456762749</v>
      </c>
      <c r="K18173" s="20">
        <f>SUBTOTAL(9,K18168:K18172)</f>
        <v>68137</v>
      </c>
      <c r="L18173" s="20">
        <f>SUBTOTAL(9,L18168:L18172)</f>
        <v>0</v>
      </c>
      <c r="M18173" s="7">
        <f>IFERROR((L18173/K18173),"N.A")</f>
        <v>0</v>
      </c>
    </row>
    <row r="18174" spans="1:13" s="14" customFormat="1" ht="30" outlineLevel="2" x14ac:dyDescent="0.25">
      <c r="A18174" s="34"/>
      <c r="B18174" s="44" t="s">
        <v>6422</v>
      </c>
      <c r="C18174" s="31" t="s">
        <v>4158</v>
      </c>
      <c r="D18174" s="14" t="s">
        <v>2621</v>
      </c>
      <c r="E18174" s="14" t="s">
        <v>2719</v>
      </c>
      <c r="F18174" s="14" t="s">
        <v>2720</v>
      </c>
      <c r="G18174" s="14" t="s">
        <v>6109</v>
      </c>
      <c r="H18174" s="20">
        <v>4767</v>
      </c>
      <c r="I18174" s="20">
        <v>4767</v>
      </c>
      <c r="J18174" s="21">
        <f>IFERROR((I18174/H18174),0)</f>
        <v>1</v>
      </c>
      <c r="K18174" s="20"/>
      <c r="L18174" s="20"/>
      <c r="M18174" s="22"/>
    </row>
    <row r="18175" spans="1:13" s="14" customFormat="1" ht="30" outlineLevel="2" x14ac:dyDescent="0.25">
      <c r="A18175" s="34"/>
      <c r="B18175" s="44" t="s">
        <v>6422</v>
      </c>
      <c r="C18175" s="31" t="s">
        <v>4158</v>
      </c>
      <c r="D18175" s="14" t="s">
        <v>2621</v>
      </c>
      <c r="E18175" s="14" t="s">
        <v>2719</v>
      </c>
      <c r="F18175" s="14" t="s">
        <v>2720</v>
      </c>
      <c r="G18175" s="14" t="s">
        <v>6485</v>
      </c>
      <c r="H18175" s="20">
        <v>466</v>
      </c>
      <c r="I18175" s="20">
        <v>466</v>
      </c>
      <c r="J18175" s="22"/>
      <c r="K18175" s="25"/>
      <c r="L18175" s="25"/>
      <c r="M18175" s="22"/>
    </row>
    <row r="18176" spans="1:13" s="14" customFormat="1" ht="30" outlineLevel="1" x14ac:dyDescent="0.25">
      <c r="A18176" s="34"/>
      <c r="B18176" s="46" t="s">
        <v>9492</v>
      </c>
      <c r="C18176" s="40" t="str">
        <f>C18175</f>
        <v>ASIGNACIONES DIRECTAS ANTICIPADAS (5% DEL SGR)</v>
      </c>
      <c r="D18176" s="39" t="str">
        <f>D18175</f>
        <v>BOLÍVAR</v>
      </c>
      <c r="E18176" s="39" t="str">
        <f>E18175</f>
        <v>13222</v>
      </c>
      <c r="F18176" s="39" t="str">
        <f>F18175</f>
        <v xml:space="preserve">CLEMENCIA                                         </v>
      </c>
      <c r="G18176" s="39" t="s">
        <v>10656</v>
      </c>
      <c r="H18176" s="20">
        <f>SUBTOTAL(9,H18174:H18175)</f>
        <v>5233</v>
      </c>
      <c r="I18176" s="20">
        <f>SUBTOTAL(9,I18174:I18175)</f>
        <v>5233</v>
      </c>
      <c r="J18176" s="42">
        <f>+I18176/H18176</f>
        <v>1</v>
      </c>
      <c r="K18176" s="25">
        <f>SUBTOTAL(9,K18174:K18175)</f>
        <v>0</v>
      </c>
      <c r="L18176" s="25">
        <f>SUBTOTAL(9,L18174:L18175)</f>
        <v>0</v>
      </c>
      <c r="M18176" s="7" t="str">
        <f>IFERROR((L18176/K18176),"N.A")</f>
        <v>N.A</v>
      </c>
    </row>
    <row r="18177" spans="1:13" s="14" customFormat="1" ht="30" outlineLevel="2" x14ac:dyDescent="0.25">
      <c r="A18177" s="34"/>
      <c r="B18177" s="44" t="s">
        <v>4805</v>
      </c>
      <c r="C18177" s="31" t="s">
        <v>4158</v>
      </c>
      <c r="D18177" s="14" t="s">
        <v>2621</v>
      </c>
      <c r="E18177" s="14" t="s">
        <v>2722</v>
      </c>
      <c r="F18177" s="14" t="s">
        <v>849</v>
      </c>
      <c r="G18177" s="14" t="s">
        <v>16</v>
      </c>
      <c r="H18177" s="15">
        <v>406134211</v>
      </c>
      <c r="I18177" s="15">
        <v>10011834.32</v>
      </c>
      <c r="J18177" s="16">
        <f>IFERROR((I18177/H18177),0)</f>
        <v>2.4651541408807841E-2</v>
      </c>
      <c r="K18177" s="15">
        <v>293859989</v>
      </c>
      <c r="L18177" s="15">
        <v>10011834.32</v>
      </c>
      <c r="M18177" s="17">
        <f>L18177/K18177</f>
        <v>3.407008335524031E-2</v>
      </c>
    </row>
    <row r="18178" spans="1:13" s="14" customFormat="1" ht="30" outlineLevel="2" x14ac:dyDescent="0.25">
      <c r="A18178" s="34"/>
      <c r="B18178" s="44" t="s">
        <v>4805</v>
      </c>
      <c r="C18178" s="31" t="s">
        <v>4158</v>
      </c>
      <c r="D18178" s="14" t="s">
        <v>2621</v>
      </c>
      <c r="E18178" s="14" t="s">
        <v>2722</v>
      </c>
      <c r="F18178" s="14" t="s">
        <v>849</v>
      </c>
      <c r="G18178" s="14" t="s">
        <v>6109</v>
      </c>
      <c r="H18178" s="20">
        <v>52540213</v>
      </c>
      <c r="I18178" s="20">
        <v>52540213</v>
      </c>
      <c r="J18178" s="21">
        <f>IFERROR((I18178/H18178),0)</f>
        <v>1</v>
      </c>
      <c r="K18178" s="20"/>
      <c r="L18178" s="20"/>
      <c r="M18178" s="22"/>
    </row>
    <row r="18179" spans="1:13" s="14" customFormat="1" ht="30" outlineLevel="2" x14ac:dyDescent="0.25">
      <c r="A18179" s="34"/>
      <c r="B18179" s="44" t="s">
        <v>4805</v>
      </c>
      <c r="C18179" s="31" t="s">
        <v>4158</v>
      </c>
      <c r="D18179" s="14" t="s">
        <v>2621</v>
      </c>
      <c r="E18179" s="14" t="s">
        <v>2722</v>
      </c>
      <c r="F18179" s="14" t="s">
        <v>849</v>
      </c>
      <c r="G18179" s="14" t="s">
        <v>6481</v>
      </c>
      <c r="H18179" s="20">
        <v>2512</v>
      </c>
      <c r="I18179" s="20">
        <v>2512</v>
      </c>
      <c r="J18179" s="21">
        <f>IFERROR((I18179/H18179),0)</f>
        <v>1</v>
      </c>
      <c r="K18179" s="20"/>
      <c r="L18179" s="20"/>
      <c r="M18179" s="22"/>
    </row>
    <row r="18180" spans="1:13" s="14" customFormat="1" ht="30" outlineLevel="2" x14ac:dyDescent="0.25">
      <c r="A18180" s="34"/>
      <c r="B18180" s="44" t="s">
        <v>4805</v>
      </c>
      <c r="C18180" s="31" t="s">
        <v>4158</v>
      </c>
      <c r="D18180" s="14" t="s">
        <v>2621</v>
      </c>
      <c r="E18180" s="14" t="s">
        <v>2722</v>
      </c>
      <c r="F18180" s="14" t="s">
        <v>849</v>
      </c>
      <c r="G18180" s="14" t="s">
        <v>6492</v>
      </c>
      <c r="H18180" s="20">
        <v>63601461</v>
      </c>
      <c r="I18180" s="20">
        <v>63601461</v>
      </c>
      <c r="J18180" s="21">
        <f>IFERROR((I18180/H18180),0)</f>
        <v>1</v>
      </c>
      <c r="K18180" s="20"/>
      <c r="L18180" s="20"/>
      <c r="M18180" s="22"/>
    </row>
    <row r="18181" spans="1:13" s="14" customFormat="1" ht="30" outlineLevel="2" x14ac:dyDescent="0.25">
      <c r="A18181" s="34"/>
      <c r="B18181" s="44" t="s">
        <v>4805</v>
      </c>
      <c r="C18181" s="31" t="s">
        <v>4158</v>
      </c>
      <c r="D18181" s="14" t="s">
        <v>2621</v>
      </c>
      <c r="E18181" s="14" t="s">
        <v>2722</v>
      </c>
      <c r="F18181" s="14" t="s">
        <v>849</v>
      </c>
      <c r="G18181" s="14" t="s">
        <v>6493</v>
      </c>
      <c r="H18181" s="20">
        <v>-81226842</v>
      </c>
      <c r="I18181" s="20"/>
      <c r="J18181" s="21">
        <f>IFERROR((I18181/H18181),0)</f>
        <v>0</v>
      </c>
      <c r="K18181" s="20"/>
      <c r="L18181" s="20"/>
      <c r="M18181" s="22"/>
    </row>
    <row r="18182" spans="1:13" s="14" customFormat="1" ht="30" outlineLevel="1" x14ac:dyDescent="0.25">
      <c r="A18182" s="34"/>
      <c r="B18182" s="46" t="s">
        <v>9493</v>
      </c>
      <c r="C18182" s="40" t="str">
        <f>C18181</f>
        <v>ASIGNACIONES DIRECTAS ANTICIPADAS (5% DEL SGR)</v>
      </c>
      <c r="D18182" s="39" t="str">
        <f>D18181</f>
        <v>BOLÍVAR</v>
      </c>
      <c r="E18182" s="39" t="str">
        <f>E18181</f>
        <v>13212</v>
      </c>
      <c r="F18182" s="39" t="str">
        <f>F18181</f>
        <v xml:space="preserve">CÓRDOBA                                           </v>
      </c>
      <c r="G18182" s="39" t="s">
        <v>10656</v>
      </c>
      <c r="H18182" s="20">
        <f>SUBTOTAL(9,H18177:H18181)</f>
        <v>441051555</v>
      </c>
      <c r="I18182" s="20">
        <f>SUBTOTAL(9,I18177:I18181)</f>
        <v>126156020.31999999</v>
      </c>
      <c r="J18182" s="42">
        <f>+I18182/H18182</f>
        <v>0.28603463447714178</v>
      </c>
      <c r="K18182" s="20">
        <f>SUBTOTAL(9,K18177:K18181)</f>
        <v>293859989</v>
      </c>
      <c r="L18182" s="20">
        <f>SUBTOTAL(9,L18177:L18181)</f>
        <v>10011834.32</v>
      </c>
      <c r="M18182" s="7">
        <f>IFERROR((L18182/K18182),"N.A")</f>
        <v>3.407008335524031E-2</v>
      </c>
    </row>
    <row r="18183" spans="1:13" s="14" customFormat="1" ht="30" outlineLevel="2" x14ac:dyDescent="0.25">
      <c r="A18183" s="34"/>
      <c r="B18183" s="44" t="s">
        <v>4806</v>
      </c>
      <c r="C18183" s="31" t="s">
        <v>4158</v>
      </c>
      <c r="D18183" s="14" t="s">
        <v>2621</v>
      </c>
      <c r="E18183" s="14" t="s">
        <v>2724</v>
      </c>
      <c r="F18183" s="14" t="s">
        <v>2725</v>
      </c>
      <c r="G18183" s="14" t="s">
        <v>16</v>
      </c>
      <c r="H18183" s="15">
        <v>722811270</v>
      </c>
      <c r="I18183" s="15">
        <v>333457074.66000003</v>
      </c>
      <c r="J18183" s="16">
        <f>IFERROR((I18183/H18183),0)</f>
        <v>0.46133352992683696</v>
      </c>
      <c r="K18183" s="15">
        <v>534318169.56</v>
      </c>
      <c r="L18183" s="15">
        <v>333457074.66000003</v>
      </c>
      <c r="M18183" s="17">
        <f>L18183/K18183</f>
        <v>0.62407960959777031</v>
      </c>
    </row>
    <row r="18184" spans="1:13" s="14" customFormat="1" ht="30" outlineLevel="2" x14ac:dyDescent="0.25">
      <c r="A18184" s="34"/>
      <c r="B18184" s="44" t="s">
        <v>4806</v>
      </c>
      <c r="C18184" s="31" t="s">
        <v>4158</v>
      </c>
      <c r="D18184" s="14" t="s">
        <v>2621</v>
      </c>
      <c r="E18184" s="14" t="s">
        <v>2724</v>
      </c>
      <c r="F18184" s="14" t="s">
        <v>2725</v>
      </c>
      <c r="G18184" s="14" t="s">
        <v>6109</v>
      </c>
      <c r="H18184" s="20">
        <v>339779803</v>
      </c>
      <c r="I18184" s="20">
        <v>339779803</v>
      </c>
      <c r="J18184" s="21">
        <f>IFERROR((I18184/H18184),0)</f>
        <v>1</v>
      </c>
      <c r="K18184" s="20"/>
      <c r="L18184" s="20"/>
      <c r="M18184" s="22"/>
    </row>
    <row r="18185" spans="1:13" s="14" customFormat="1" ht="30" outlineLevel="2" x14ac:dyDescent="0.25">
      <c r="A18185" s="34"/>
      <c r="B18185" s="44" t="s">
        <v>4806</v>
      </c>
      <c r="C18185" s="31" t="s">
        <v>4158</v>
      </c>
      <c r="D18185" s="14" t="s">
        <v>2621</v>
      </c>
      <c r="E18185" s="14" t="s">
        <v>2724</v>
      </c>
      <c r="F18185" s="14" t="s">
        <v>2725</v>
      </c>
      <c r="G18185" s="14" t="s">
        <v>6481</v>
      </c>
      <c r="H18185" s="20">
        <v>4470</v>
      </c>
      <c r="I18185" s="20">
        <v>4470</v>
      </c>
      <c r="J18185" s="21">
        <f>IFERROR((I18185/H18185),0)</f>
        <v>1</v>
      </c>
      <c r="K18185" s="20"/>
      <c r="L18185" s="20"/>
      <c r="M18185" s="22"/>
    </row>
    <row r="18186" spans="1:13" s="14" customFormat="1" ht="30" outlineLevel="2" x14ac:dyDescent="0.25">
      <c r="A18186" s="34"/>
      <c r="B18186" s="44" t="s">
        <v>4806</v>
      </c>
      <c r="C18186" s="31" t="s">
        <v>4158</v>
      </c>
      <c r="D18186" s="14" t="s">
        <v>2621</v>
      </c>
      <c r="E18186" s="14" t="s">
        <v>2724</v>
      </c>
      <c r="F18186" s="14" t="s">
        <v>2725</v>
      </c>
      <c r="G18186" s="14" t="s">
        <v>6492</v>
      </c>
      <c r="H18186" s="20">
        <v>109854083</v>
      </c>
      <c r="I18186" s="20">
        <v>109854083</v>
      </c>
      <c r="J18186" s="21">
        <f>IFERROR((I18186/H18186),0)</f>
        <v>1</v>
      </c>
      <c r="K18186" s="20"/>
      <c r="L18186" s="20"/>
      <c r="M18186" s="22"/>
    </row>
    <row r="18187" spans="1:13" s="14" customFormat="1" ht="30" outlineLevel="2" x14ac:dyDescent="0.25">
      <c r="A18187" s="34"/>
      <c r="B18187" s="44" t="s">
        <v>4806</v>
      </c>
      <c r="C18187" s="31" t="s">
        <v>4158</v>
      </c>
      <c r="D18187" s="14" t="s">
        <v>2621</v>
      </c>
      <c r="E18187" s="14" t="s">
        <v>2724</v>
      </c>
      <c r="F18187" s="14" t="s">
        <v>2725</v>
      </c>
      <c r="G18187" s="14" t="s">
        <v>6493</v>
      </c>
      <c r="H18187" s="20">
        <v>-144562254</v>
      </c>
      <c r="I18187" s="20"/>
      <c r="J18187" s="21">
        <f>IFERROR((I18187/H18187),0)</f>
        <v>0</v>
      </c>
      <c r="K18187" s="20"/>
      <c r="L18187" s="20"/>
      <c r="M18187" s="22"/>
    </row>
    <row r="18188" spans="1:13" s="14" customFormat="1" ht="30" outlineLevel="1" x14ac:dyDescent="0.25">
      <c r="A18188" s="34"/>
      <c r="B18188" s="46" t="s">
        <v>9494</v>
      </c>
      <c r="C18188" s="40" t="str">
        <f>C18187</f>
        <v>ASIGNACIONES DIRECTAS ANTICIPADAS (5% DEL SGR)</v>
      </c>
      <c r="D18188" s="39" t="str">
        <f>D18187</f>
        <v>BOLÍVAR</v>
      </c>
      <c r="E18188" s="39" t="str">
        <f>E18187</f>
        <v>13188</v>
      </c>
      <c r="F18188" s="39" t="str">
        <f>F18187</f>
        <v xml:space="preserve">CICUCO                                            </v>
      </c>
      <c r="G18188" s="39" t="s">
        <v>10656</v>
      </c>
      <c r="H18188" s="20">
        <f>SUBTOTAL(9,H18183:H18187)</f>
        <v>1027887372</v>
      </c>
      <c r="I18188" s="20">
        <f>SUBTOTAL(9,I18183:I18187)</f>
        <v>783095430.66000009</v>
      </c>
      <c r="J18188" s="42">
        <f>+I18188/H18188</f>
        <v>0.76184945159536421</v>
      </c>
      <c r="K18188" s="20">
        <f>SUBTOTAL(9,K18183:K18187)</f>
        <v>534318169.56</v>
      </c>
      <c r="L18188" s="20">
        <f>SUBTOTAL(9,L18183:L18187)</f>
        <v>333457074.66000003</v>
      </c>
      <c r="M18188" s="7">
        <f>IFERROR((L18188/K18188),"N.A")</f>
        <v>0.62407960959777031</v>
      </c>
    </row>
    <row r="18189" spans="1:13" s="14" customFormat="1" ht="30" outlineLevel="2" x14ac:dyDescent="0.25">
      <c r="A18189" s="34"/>
      <c r="B18189" s="44" t="s">
        <v>4807</v>
      </c>
      <c r="C18189" s="31" t="s">
        <v>4158</v>
      </c>
      <c r="D18189" s="14" t="s">
        <v>2621</v>
      </c>
      <c r="E18189" s="14" t="s">
        <v>2727</v>
      </c>
      <c r="F18189" s="14" t="s">
        <v>2728</v>
      </c>
      <c r="G18189" s="14" t="s">
        <v>16</v>
      </c>
      <c r="H18189" s="15">
        <v>12145213628</v>
      </c>
      <c r="I18189" s="15">
        <v>5856410685.9799995</v>
      </c>
      <c r="J18189" s="16">
        <f>IFERROR((I18189/H18189),0)</f>
        <v>0.48219906749753877</v>
      </c>
      <c r="K18189" s="15">
        <v>9104207677.6100006</v>
      </c>
      <c r="L18189" s="15">
        <v>5856410685.9799995</v>
      </c>
      <c r="M18189" s="17">
        <f>L18189/K18189</f>
        <v>0.6432641799662242</v>
      </c>
    </row>
    <row r="18190" spans="1:13" s="14" customFormat="1" ht="30" outlineLevel="2" x14ac:dyDescent="0.25">
      <c r="A18190" s="34"/>
      <c r="B18190" s="44" t="s">
        <v>4807</v>
      </c>
      <c r="C18190" s="31" t="s">
        <v>4158</v>
      </c>
      <c r="D18190" s="14" t="s">
        <v>2621</v>
      </c>
      <c r="E18190" s="14" t="s">
        <v>2727</v>
      </c>
      <c r="F18190" s="14" t="s">
        <v>2728</v>
      </c>
      <c r="G18190" s="14" t="s">
        <v>6109</v>
      </c>
      <c r="H18190" s="20">
        <v>5027044155</v>
      </c>
      <c r="I18190" s="20">
        <v>5027044155</v>
      </c>
      <c r="J18190" s="21">
        <f>IFERROR((I18190/H18190),0)</f>
        <v>1</v>
      </c>
      <c r="K18190" s="20"/>
      <c r="L18190" s="20"/>
      <c r="M18190" s="22"/>
    </row>
    <row r="18191" spans="1:13" s="14" customFormat="1" ht="30" outlineLevel="2" x14ac:dyDescent="0.25">
      <c r="A18191" s="34"/>
      <c r="B18191" s="44" t="s">
        <v>4807</v>
      </c>
      <c r="C18191" s="31" t="s">
        <v>4158</v>
      </c>
      <c r="D18191" s="14" t="s">
        <v>2621</v>
      </c>
      <c r="E18191" s="14" t="s">
        <v>2727</v>
      </c>
      <c r="F18191" s="14" t="s">
        <v>2728</v>
      </c>
      <c r="G18191" s="14" t="s">
        <v>6481</v>
      </c>
      <c r="H18191" s="20">
        <v>75117</v>
      </c>
      <c r="I18191" s="20">
        <v>75117</v>
      </c>
      <c r="J18191" s="21">
        <f>IFERROR((I18191/H18191),0)</f>
        <v>1</v>
      </c>
      <c r="K18191" s="20"/>
      <c r="L18191" s="20"/>
      <c r="M18191" s="22"/>
    </row>
    <row r="18192" spans="1:13" s="14" customFormat="1" ht="30" outlineLevel="2" x14ac:dyDescent="0.25">
      <c r="A18192" s="34"/>
      <c r="B18192" s="44" t="s">
        <v>4807</v>
      </c>
      <c r="C18192" s="31" t="s">
        <v>4158</v>
      </c>
      <c r="D18192" s="14" t="s">
        <v>2621</v>
      </c>
      <c r="E18192" s="14" t="s">
        <v>2727</v>
      </c>
      <c r="F18192" s="14" t="s">
        <v>2728</v>
      </c>
      <c r="G18192" s="14" t="s">
        <v>6492</v>
      </c>
      <c r="H18192" s="20">
        <v>1924670191</v>
      </c>
      <c r="I18192" s="20">
        <v>1924670191</v>
      </c>
      <c r="J18192" s="21">
        <f>IFERROR((I18192/H18192),0)</f>
        <v>1</v>
      </c>
      <c r="K18192" s="20"/>
      <c r="L18192" s="20"/>
      <c r="M18192" s="22"/>
    </row>
    <row r="18193" spans="1:13" s="14" customFormat="1" ht="30" outlineLevel="2" x14ac:dyDescent="0.25">
      <c r="A18193" s="34"/>
      <c r="B18193" s="44" t="s">
        <v>4807</v>
      </c>
      <c r="C18193" s="31" t="s">
        <v>4158</v>
      </c>
      <c r="D18193" s="14" t="s">
        <v>2621</v>
      </c>
      <c r="E18193" s="14" t="s">
        <v>2727</v>
      </c>
      <c r="F18193" s="14" t="s">
        <v>2728</v>
      </c>
      <c r="G18193" s="14" t="s">
        <v>6493</v>
      </c>
      <c r="H18193" s="20">
        <v>-2429042726</v>
      </c>
      <c r="I18193" s="20"/>
      <c r="J18193" s="21">
        <f>IFERROR((I18193/H18193),0)</f>
        <v>0</v>
      </c>
      <c r="K18193" s="20"/>
      <c r="L18193" s="20"/>
      <c r="M18193" s="22"/>
    </row>
    <row r="18194" spans="1:13" s="14" customFormat="1" ht="30" outlineLevel="1" x14ac:dyDescent="0.25">
      <c r="A18194" s="34"/>
      <c r="B18194" s="46" t="s">
        <v>9495</v>
      </c>
      <c r="C18194" s="40" t="str">
        <f>C18193</f>
        <v>ASIGNACIONES DIRECTAS ANTICIPADAS (5% DEL SGR)</v>
      </c>
      <c r="D18194" s="39" t="str">
        <f>D18193</f>
        <v>BOLÍVAR</v>
      </c>
      <c r="E18194" s="39" t="str">
        <f>E18193</f>
        <v>13160</v>
      </c>
      <c r="F18194" s="39" t="str">
        <f>F18193</f>
        <v xml:space="preserve">CANTAGALLO                                        </v>
      </c>
      <c r="G18194" s="39" t="s">
        <v>10656</v>
      </c>
      <c r="H18194" s="20">
        <f>SUBTOTAL(9,H18189:H18193)</f>
        <v>16667960365</v>
      </c>
      <c r="I18194" s="20">
        <f>SUBTOTAL(9,I18189:I18193)</f>
        <v>12808200148.98</v>
      </c>
      <c r="J18194" s="42">
        <f>+I18194/H18194</f>
        <v>0.76843236175885876</v>
      </c>
      <c r="K18194" s="20">
        <f>SUBTOTAL(9,K18189:K18193)</f>
        <v>9104207677.6100006</v>
      </c>
      <c r="L18194" s="20">
        <f>SUBTOTAL(9,L18189:L18193)</f>
        <v>5856410685.9799995</v>
      </c>
      <c r="M18194" s="7">
        <f>IFERROR((L18194/K18194),"N.A")</f>
        <v>0.6432641799662242</v>
      </c>
    </row>
    <row r="18195" spans="1:13" s="14" customFormat="1" ht="30" outlineLevel="2" x14ac:dyDescent="0.25">
      <c r="A18195" s="34"/>
      <c r="B18195" s="44" t="s">
        <v>4808</v>
      </c>
      <c r="C18195" s="31" t="s">
        <v>4158</v>
      </c>
      <c r="D18195" s="14" t="s">
        <v>2621</v>
      </c>
      <c r="E18195" s="14" t="s">
        <v>2732</v>
      </c>
      <c r="F18195" s="14" t="s">
        <v>2733</v>
      </c>
      <c r="G18195" s="14" t="s">
        <v>16</v>
      </c>
      <c r="H18195" s="15">
        <v>30458297</v>
      </c>
      <c r="I18195" s="15">
        <v>30458297</v>
      </c>
      <c r="J18195" s="16">
        <f>IFERROR((I18195/H18195),0)</f>
        <v>1</v>
      </c>
      <c r="K18195" s="15">
        <v>22036032</v>
      </c>
      <c r="L18195" s="15">
        <v>30458297</v>
      </c>
      <c r="M18195" s="17">
        <f>L18195/K18195</f>
        <v>1.382204246209118</v>
      </c>
    </row>
    <row r="18196" spans="1:13" s="14" customFormat="1" ht="30" outlineLevel="2" x14ac:dyDescent="0.25">
      <c r="A18196" s="34"/>
      <c r="B18196" s="44" t="s">
        <v>4808</v>
      </c>
      <c r="C18196" s="31" t="s">
        <v>4158</v>
      </c>
      <c r="D18196" s="14" t="s">
        <v>2621</v>
      </c>
      <c r="E18196" s="14" t="s">
        <v>2732</v>
      </c>
      <c r="F18196" s="14" t="s">
        <v>2733</v>
      </c>
      <c r="G18196" s="14" t="s">
        <v>6109</v>
      </c>
      <c r="H18196" s="20">
        <v>159653410</v>
      </c>
      <c r="I18196" s="20">
        <v>159653410</v>
      </c>
      <c r="J18196" s="21">
        <f>IFERROR((I18196/H18196),0)</f>
        <v>1</v>
      </c>
      <c r="K18196" s="20"/>
      <c r="L18196" s="20"/>
      <c r="M18196" s="22"/>
    </row>
    <row r="18197" spans="1:13" s="14" customFormat="1" ht="30" outlineLevel="2" x14ac:dyDescent="0.25">
      <c r="A18197" s="34"/>
      <c r="B18197" s="44" t="s">
        <v>4808</v>
      </c>
      <c r="C18197" s="31" t="s">
        <v>4158</v>
      </c>
      <c r="D18197" s="14" t="s">
        <v>2621</v>
      </c>
      <c r="E18197" s="14" t="s">
        <v>2732</v>
      </c>
      <c r="F18197" s="14" t="s">
        <v>2733</v>
      </c>
      <c r="G18197" s="14" t="s">
        <v>6481</v>
      </c>
      <c r="H18197" s="20">
        <v>188</v>
      </c>
      <c r="I18197" s="20">
        <v>188</v>
      </c>
      <c r="J18197" s="21">
        <f>IFERROR((I18197/H18197),0)</f>
        <v>1</v>
      </c>
      <c r="K18197" s="20"/>
      <c r="L18197" s="20"/>
      <c r="M18197" s="22"/>
    </row>
    <row r="18198" spans="1:13" s="14" customFormat="1" ht="30" outlineLevel="2" x14ac:dyDescent="0.25">
      <c r="A18198" s="34"/>
      <c r="B18198" s="44" t="s">
        <v>4808</v>
      </c>
      <c r="C18198" s="31" t="s">
        <v>4158</v>
      </c>
      <c r="D18198" s="14" t="s">
        <v>2621</v>
      </c>
      <c r="E18198" s="14" t="s">
        <v>2732</v>
      </c>
      <c r="F18198" s="14" t="s">
        <v>2733</v>
      </c>
      <c r="G18198" s="14" t="s">
        <v>6485</v>
      </c>
      <c r="H18198" s="20">
        <v>250892</v>
      </c>
      <c r="I18198" s="20">
        <v>250892</v>
      </c>
      <c r="J18198" s="22"/>
      <c r="K18198" s="25"/>
      <c r="L18198" s="25"/>
      <c r="M18198" s="22"/>
    </row>
    <row r="18199" spans="1:13" s="14" customFormat="1" ht="30" outlineLevel="2" x14ac:dyDescent="0.25">
      <c r="A18199" s="34"/>
      <c r="B18199" s="44" t="s">
        <v>4808</v>
      </c>
      <c r="C18199" s="31" t="s">
        <v>4158</v>
      </c>
      <c r="D18199" s="14" t="s">
        <v>2621</v>
      </c>
      <c r="E18199" s="14" t="s">
        <v>2732</v>
      </c>
      <c r="F18199" s="14" t="s">
        <v>2733</v>
      </c>
      <c r="G18199" s="14" t="s">
        <v>6492</v>
      </c>
      <c r="H18199" s="20">
        <v>4768579</v>
      </c>
      <c r="I18199" s="20">
        <v>4768579</v>
      </c>
      <c r="J18199" s="21">
        <f>IFERROR((I18199/H18199),0)</f>
        <v>1</v>
      </c>
      <c r="K18199" s="20"/>
      <c r="L18199" s="20"/>
      <c r="M18199" s="22"/>
    </row>
    <row r="18200" spans="1:13" s="14" customFormat="1" ht="30" outlineLevel="2" x14ac:dyDescent="0.25">
      <c r="A18200" s="34"/>
      <c r="B18200" s="44" t="s">
        <v>4808</v>
      </c>
      <c r="C18200" s="31" t="s">
        <v>4158</v>
      </c>
      <c r="D18200" s="14" t="s">
        <v>2621</v>
      </c>
      <c r="E18200" s="14" t="s">
        <v>2732</v>
      </c>
      <c r="F18200" s="14" t="s">
        <v>2733</v>
      </c>
      <c r="G18200" s="14" t="s">
        <v>6493</v>
      </c>
      <c r="H18200" s="20">
        <v>-6091659</v>
      </c>
      <c r="I18200" s="20"/>
      <c r="J18200" s="21">
        <f>IFERROR((I18200/H18200),0)</f>
        <v>0</v>
      </c>
      <c r="K18200" s="20"/>
      <c r="L18200" s="20"/>
      <c r="M18200" s="22"/>
    </row>
    <row r="18201" spans="1:13" s="14" customFormat="1" ht="30" outlineLevel="1" x14ac:dyDescent="0.25">
      <c r="A18201" s="34"/>
      <c r="B18201" s="46" t="s">
        <v>9496</v>
      </c>
      <c r="C18201" s="40" t="str">
        <f>C18200</f>
        <v>ASIGNACIONES DIRECTAS ANTICIPADAS (5% DEL SGR)</v>
      </c>
      <c r="D18201" s="39" t="str">
        <f>D18200</f>
        <v>BOLÍVAR</v>
      </c>
      <c r="E18201" s="39" t="str">
        <f>E18200</f>
        <v>13074</v>
      </c>
      <c r="F18201" s="39" t="str">
        <f>F18200</f>
        <v xml:space="preserve">BARRANCO DE LOBA                                  </v>
      </c>
      <c r="G18201" s="39" t="s">
        <v>10656</v>
      </c>
      <c r="H18201" s="20">
        <f>SUBTOTAL(9,H18195:H18200)</f>
        <v>189039707</v>
      </c>
      <c r="I18201" s="20">
        <f>SUBTOTAL(9,I18195:I18200)</f>
        <v>195131366</v>
      </c>
      <c r="J18201" s="42">
        <f>+I18201/H18201</f>
        <v>1.0322242300132216</v>
      </c>
      <c r="K18201" s="20">
        <f>SUBTOTAL(9,K18195:K18200)</f>
        <v>22036032</v>
      </c>
      <c r="L18201" s="20">
        <f>SUBTOTAL(9,L18195:L18200)</f>
        <v>30458297</v>
      </c>
      <c r="M18201" s="7">
        <f>IFERROR((L18201/K18201),"N.A")</f>
        <v>1.382204246209118</v>
      </c>
    </row>
    <row r="18202" spans="1:13" s="14" customFormat="1" ht="30" outlineLevel="2" x14ac:dyDescent="0.25">
      <c r="A18202" s="34"/>
      <c r="B18202" s="44" t="s">
        <v>4809</v>
      </c>
      <c r="C18202" s="31" t="s">
        <v>4158</v>
      </c>
      <c r="D18202" s="14" t="s">
        <v>2621</v>
      </c>
      <c r="E18202" s="14" t="s">
        <v>2735</v>
      </c>
      <c r="F18202" s="14" t="s">
        <v>2736</v>
      </c>
      <c r="G18202" s="14" t="s">
        <v>16</v>
      </c>
      <c r="H18202" s="15">
        <v>3855924</v>
      </c>
      <c r="I18202" s="15">
        <v>306130.83</v>
      </c>
      <c r="J18202" s="16">
        <f>IFERROR((I18202/H18202),0)</f>
        <v>7.9392340201725975E-2</v>
      </c>
      <c r="K18202" s="15">
        <v>2678394</v>
      </c>
      <c r="L18202" s="15">
        <v>306130.83</v>
      </c>
      <c r="M18202" s="17">
        <f>L18202/K18202</f>
        <v>0.11429641419447625</v>
      </c>
    </row>
    <row r="18203" spans="1:13" s="14" customFormat="1" ht="30" outlineLevel="2" x14ac:dyDescent="0.25">
      <c r="A18203" s="34"/>
      <c r="B18203" s="44" t="s">
        <v>4809</v>
      </c>
      <c r="C18203" s="31" t="s">
        <v>4158</v>
      </c>
      <c r="D18203" s="14" t="s">
        <v>2621</v>
      </c>
      <c r="E18203" s="14" t="s">
        <v>2735</v>
      </c>
      <c r="F18203" s="14" t="s">
        <v>2736</v>
      </c>
      <c r="G18203" s="14" t="s">
        <v>6109</v>
      </c>
      <c r="H18203" s="20">
        <v>1901193</v>
      </c>
      <c r="I18203" s="20">
        <v>1901193</v>
      </c>
      <c r="J18203" s="21">
        <f>IFERROR((I18203/H18203),0)</f>
        <v>1</v>
      </c>
      <c r="K18203" s="20"/>
      <c r="L18203" s="20"/>
      <c r="M18203" s="22"/>
    </row>
    <row r="18204" spans="1:13" s="14" customFormat="1" ht="30" outlineLevel="2" x14ac:dyDescent="0.25">
      <c r="A18204" s="34"/>
      <c r="B18204" s="44" t="s">
        <v>4809</v>
      </c>
      <c r="C18204" s="31" t="s">
        <v>4158</v>
      </c>
      <c r="D18204" s="14" t="s">
        <v>2621</v>
      </c>
      <c r="E18204" s="14" t="s">
        <v>2735</v>
      </c>
      <c r="F18204" s="14" t="s">
        <v>2736</v>
      </c>
      <c r="G18204" s="14" t="s">
        <v>6481</v>
      </c>
      <c r="H18204" s="20">
        <v>24</v>
      </c>
      <c r="I18204" s="20">
        <v>24</v>
      </c>
      <c r="J18204" s="21">
        <f>IFERROR((I18204/H18204),0)</f>
        <v>1</v>
      </c>
      <c r="K18204" s="20"/>
      <c r="L18204" s="20"/>
      <c r="M18204" s="22"/>
    </row>
    <row r="18205" spans="1:13" s="14" customFormat="1" ht="30" outlineLevel="2" x14ac:dyDescent="0.25">
      <c r="A18205" s="34"/>
      <c r="B18205" s="44" t="s">
        <v>4809</v>
      </c>
      <c r="C18205" s="31" t="s">
        <v>4158</v>
      </c>
      <c r="D18205" s="14" t="s">
        <v>2621</v>
      </c>
      <c r="E18205" s="14" t="s">
        <v>2735</v>
      </c>
      <c r="F18205" s="14" t="s">
        <v>2736</v>
      </c>
      <c r="G18205" s="14" t="s">
        <v>6492</v>
      </c>
      <c r="H18205" s="20">
        <v>539972</v>
      </c>
      <c r="I18205" s="20">
        <v>539972</v>
      </c>
      <c r="J18205" s="21">
        <f>IFERROR((I18205/H18205),0)</f>
        <v>1</v>
      </c>
      <c r="K18205" s="20"/>
      <c r="L18205" s="20"/>
      <c r="M18205" s="22"/>
    </row>
    <row r="18206" spans="1:13" s="14" customFormat="1" ht="30" outlineLevel="2" x14ac:dyDescent="0.25">
      <c r="A18206" s="34"/>
      <c r="B18206" s="44" t="s">
        <v>4809</v>
      </c>
      <c r="C18206" s="31" t="s">
        <v>4158</v>
      </c>
      <c r="D18206" s="14" t="s">
        <v>2621</v>
      </c>
      <c r="E18206" s="14" t="s">
        <v>2735</v>
      </c>
      <c r="F18206" s="14" t="s">
        <v>2736</v>
      </c>
      <c r="G18206" s="14" t="s">
        <v>6493</v>
      </c>
      <c r="H18206" s="20">
        <v>-771185</v>
      </c>
      <c r="I18206" s="20"/>
      <c r="J18206" s="21">
        <f>IFERROR((I18206/H18206),0)</f>
        <v>0</v>
      </c>
      <c r="K18206" s="20"/>
      <c r="L18206" s="20"/>
      <c r="M18206" s="22"/>
    </row>
    <row r="18207" spans="1:13" s="14" customFormat="1" ht="30" outlineLevel="1" x14ac:dyDescent="0.25">
      <c r="A18207" s="34"/>
      <c r="B18207" s="46" t="s">
        <v>9497</v>
      </c>
      <c r="C18207" s="40" t="str">
        <f>C18206</f>
        <v>ASIGNACIONES DIRECTAS ANTICIPADAS (5% DEL SGR)</v>
      </c>
      <c r="D18207" s="39" t="str">
        <f>D18206</f>
        <v>BOLÍVAR</v>
      </c>
      <c r="E18207" s="39" t="str">
        <f>E18206</f>
        <v>13062</v>
      </c>
      <c r="F18207" s="39" t="str">
        <f>F18206</f>
        <v xml:space="preserve">ARROYOHONDO                                       </v>
      </c>
      <c r="G18207" s="39" t="s">
        <v>10656</v>
      </c>
      <c r="H18207" s="20">
        <f>SUBTOTAL(9,H18202:H18206)</f>
        <v>5525928</v>
      </c>
      <c r="I18207" s="20">
        <f>SUBTOTAL(9,I18202:I18206)</f>
        <v>2747319.83</v>
      </c>
      <c r="J18207" s="42">
        <f>+I18207/H18207</f>
        <v>0.49716895153176083</v>
      </c>
      <c r="K18207" s="20">
        <f>SUBTOTAL(9,K18202:K18206)</f>
        <v>2678394</v>
      </c>
      <c r="L18207" s="20">
        <f>SUBTOTAL(9,L18202:L18206)</f>
        <v>306130.83</v>
      </c>
      <c r="M18207" s="7">
        <f>IFERROR((L18207/K18207),"N.A")</f>
        <v>0.11429641419447625</v>
      </c>
    </row>
    <row r="18208" spans="1:13" s="14" customFormat="1" ht="30" outlineLevel="2" x14ac:dyDescent="0.25">
      <c r="A18208" s="34"/>
      <c r="B18208" s="44" t="s">
        <v>6423</v>
      </c>
      <c r="C18208" s="31" t="s">
        <v>4158</v>
      </c>
      <c r="D18208" s="14" t="s">
        <v>2621</v>
      </c>
      <c r="E18208" s="14" t="s">
        <v>2738</v>
      </c>
      <c r="F18208" s="14" t="s">
        <v>2739</v>
      </c>
      <c r="G18208" s="14" t="s">
        <v>6109</v>
      </c>
      <c r="H18208" s="20">
        <v>10325</v>
      </c>
      <c r="I18208" s="20">
        <v>10325</v>
      </c>
      <c r="J18208" s="21">
        <f>IFERROR((I18208/H18208),0)</f>
        <v>1</v>
      </c>
      <c r="K18208" s="20"/>
      <c r="L18208" s="20"/>
      <c r="M18208" s="22"/>
    </row>
    <row r="18209" spans="1:13" s="14" customFormat="1" ht="30" outlineLevel="1" x14ac:dyDescent="0.25">
      <c r="A18209" s="34"/>
      <c r="B18209" s="46" t="s">
        <v>9498</v>
      </c>
      <c r="C18209" s="40" t="str">
        <f>C18208</f>
        <v>ASIGNACIONES DIRECTAS ANTICIPADAS (5% DEL SGR)</v>
      </c>
      <c r="D18209" s="39" t="str">
        <f>D18208</f>
        <v>BOLÍVAR</v>
      </c>
      <c r="E18209" s="39" t="str">
        <f>E18208</f>
        <v>13052</v>
      </c>
      <c r="F18209" s="39" t="str">
        <f>F18208</f>
        <v xml:space="preserve">ARJONA                                            </v>
      </c>
      <c r="G18209" s="39" t="s">
        <v>10656</v>
      </c>
      <c r="H18209" s="20">
        <f>SUBTOTAL(9,H18208:H18208)</f>
        <v>10325</v>
      </c>
      <c r="I18209" s="20">
        <f>SUBTOTAL(9,I18208:I18208)</f>
        <v>10325</v>
      </c>
      <c r="J18209" s="42">
        <f>+I18209/H18209</f>
        <v>1</v>
      </c>
      <c r="K18209" s="20">
        <f>SUBTOTAL(9,K18208:K18208)</f>
        <v>0</v>
      </c>
      <c r="L18209" s="20">
        <f>SUBTOTAL(9,L18208:L18208)</f>
        <v>0</v>
      </c>
      <c r="M18209" s="7" t="str">
        <f>IFERROR((L18209/K18209),"N.A")</f>
        <v>N.A</v>
      </c>
    </row>
    <row r="18210" spans="1:13" s="14" customFormat="1" ht="30" outlineLevel="2" x14ac:dyDescent="0.25">
      <c r="A18210" s="34"/>
      <c r="B18210" s="44" t="s">
        <v>4810</v>
      </c>
      <c r="C18210" s="31" t="s">
        <v>4158</v>
      </c>
      <c r="D18210" s="14" t="s">
        <v>2621</v>
      </c>
      <c r="E18210" s="14" t="s">
        <v>2741</v>
      </c>
      <c r="F18210" s="14" t="s">
        <v>2742</v>
      </c>
      <c r="G18210" s="14" t="s">
        <v>16</v>
      </c>
      <c r="H18210" s="15">
        <v>95218080</v>
      </c>
      <c r="I18210" s="15">
        <v>95218080</v>
      </c>
      <c r="J18210" s="16">
        <f>IFERROR((I18210/H18210),0)</f>
        <v>1</v>
      </c>
      <c r="K18210" s="15">
        <v>68707675</v>
      </c>
      <c r="L18210" s="15">
        <v>95218080</v>
      </c>
      <c r="M18210" s="17">
        <f>L18210/K18210</f>
        <v>1.3858434301553648</v>
      </c>
    </row>
    <row r="18211" spans="1:13" s="14" customFormat="1" ht="30" outlineLevel="2" x14ac:dyDescent="0.25">
      <c r="A18211" s="34"/>
      <c r="B18211" s="44" t="s">
        <v>4810</v>
      </c>
      <c r="C18211" s="31" t="s">
        <v>4158</v>
      </c>
      <c r="D18211" s="14" t="s">
        <v>2621</v>
      </c>
      <c r="E18211" s="14" t="s">
        <v>2741</v>
      </c>
      <c r="F18211" s="14" t="s">
        <v>2742</v>
      </c>
      <c r="G18211" s="14" t="s">
        <v>6109</v>
      </c>
      <c r="H18211" s="20">
        <v>170194527</v>
      </c>
      <c r="I18211" s="20">
        <v>170194527</v>
      </c>
      <c r="J18211" s="21">
        <f>IFERROR((I18211/H18211),0)</f>
        <v>1</v>
      </c>
      <c r="K18211" s="20"/>
      <c r="L18211" s="20"/>
      <c r="M18211" s="22"/>
    </row>
    <row r="18212" spans="1:13" s="14" customFormat="1" ht="30" outlineLevel="2" x14ac:dyDescent="0.25">
      <c r="A18212" s="34"/>
      <c r="B18212" s="44" t="s">
        <v>4810</v>
      </c>
      <c r="C18212" s="31" t="s">
        <v>4158</v>
      </c>
      <c r="D18212" s="14" t="s">
        <v>2621</v>
      </c>
      <c r="E18212" s="14" t="s">
        <v>2741</v>
      </c>
      <c r="F18212" s="14" t="s">
        <v>2742</v>
      </c>
      <c r="G18212" s="14" t="s">
        <v>6481</v>
      </c>
      <c r="H18212" s="20">
        <v>589</v>
      </c>
      <c r="I18212" s="20">
        <v>589</v>
      </c>
      <c r="J18212" s="21">
        <f>IFERROR((I18212/H18212),0)</f>
        <v>1</v>
      </c>
      <c r="K18212" s="20"/>
      <c r="L18212" s="20"/>
      <c r="M18212" s="22"/>
    </row>
    <row r="18213" spans="1:13" s="14" customFormat="1" ht="30" outlineLevel="2" x14ac:dyDescent="0.25">
      <c r="A18213" s="34"/>
      <c r="B18213" s="44" t="s">
        <v>4810</v>
      </c>
      <c r="C18213" s="31" t="s">
        <v>4158</v>
      </c>
      <c r="D18213" s="14" t="s">
        <v>2621</v>
      </c>
      <c r="E18213" s="14" t="s">
        <v>2741</v>
      </c>
      <c r="F18213" s="14" t="s">
        <v>2742</v>
      </c>
      <c r="G18213" s="14" t="s">
        <v>6485</v>
      </c>
      <c r="H18213" s="20">
        <v>2386897</v>
      </c>
      <c r="I18213" s="20">
        <v>2386897</v>
      </c>
      <c r="J18213" s="22"/>
      <c r="K18213" s="25"/>
      <c r="L18213" s="25"/>
      <c r="M18213" s="22"/>
    </row>
    <row r="18214" spans="1:13" s="14" customFormat="1" ht="30" outlineLevel="2" x14ac:dyDescent="0.25">
      <c r="A18214" s="34"/>
      <c r="B18214" s="44" t="s">
        <v>4810</v>
      </c>
      <c r="C18214" s="31" t="s">
        <v>4158</v>
      </c>
      <c r="D18214" s="14" t="s">
        <v>2621</v>
      </c>
      <c r="E18214" s="14" t="s">
        <v>2741</v>
      </c>
      <c r="F18214" s="14" t="s">
        <v>2742</v>
      </c>
      <c r="G18214" s="14" t="s">
        <v>6492</v>
      </c>
      <c r="H18214" s="20">
        <v>14803874</v>
      </c>
      <c r="I18214" s="20">
        <v>14803874</v>
      </c>
      <c r="J18214" s="21">
        <f>IFERROR((I18214/H18214),0)</f>
        <v>1</v>
      </c>
      <c r="K18214" s="20"/>
      <c r="L18214" s="20"/>
      <c r="M18214" s="22"/>
    </row>
    <row r="18215" spans="1:13" s="14" customFormat="1" ht="30" outlineLevel="2" x14ac:dyDescent="0.25">
      <c r="A18215" s="34"/>
      <c r="B18215" s="44" t="s">
        <v>4810</v>
      </c>
      <c r="C18215" s="31" t="s">
        <v>4158</v>
      </c>
      <c r="D18215" s="14" t="s">
        <v>2621</v>
      </c>
      <c r="E18215" s="14" t="s">
        <v>2741</v>
      </c>
      <c r="F18215" s="14" t="s">
        <v>2742</v>
      </c>
      <c r="G18215" s="14" t="s">
        <v>6493</v>
      </c>
      <c r="H18215" s="20">
        <v>-19043616</v>
      </c>
      <c r="I18215" s="20"/>
      <c r="J18215" s="21">
        <f>IFERROR((I18215/H18215),0)</f>
        <v>0</v>
      </c>
      <c r="K18215" s="20"/>
      <c r="L18215" s="20"/>
      <c r="M18215" s="22"/>
    </row>
    <row r="18216" spans="1:13" s="14" customFormat="1" ht="30" outlineLevel="1" x14ac:dyDescent="0.25">
      <c r="A18216" s="34"/>
      <c r="B18216" s="46" t="s">
        <v>9499</v>
      </c>
      <c r="C18216" s="40" t="str">
        <f>C18215</f>
        <v>ASIGNACIONES DIRECTAS ANTICIPADAS (5% DEL SGR)</v>
      </c>
      <c r="D18216" s="39" t="str">
        <f>D18215</f>
        <v>BOLÍVAR</v>
      </c>
      <c r="E18216" s="39" t="str">
        <f>E18215</f>
        <v>13042</v>
      </c>
      <c r="F18216" s="39" t="str">
        <f>F18215</f>
        <v xml:space="preserve">ARENAL                                            </v>
      </c>
      <c r="G18216" s="39" t="s">
        <v>10656</v>
      </c>
      <c r="H18216" s="20">
        <f>SUBTOTAL(9,H18210:H18215)</f>
        <v>263560351</v>
      </c>
      <c r="I18216" s="20">
        <f>SUBTOTAL(9,I18210:I18215)</f>
        <v>282603967</v>
      </c>
      <c r="J18216" s="42">
        <f>+I18216/H18216</f>
        <v>1.0722552384216546</v>
      </c>
      <c r="K18216" s="20">
        <f>SUBTOTAL(9,K18210:K18215)</f>
        <v>68707675</v>
      </c>
      <c r="L18216" s="20">
        <f>SUBTOTAL(9,L18210:L18215)</f>
        <v>95218080</v>
      </c>
      <c r="M18216" s="7">
        <f>IFERROR((L18216/K18216),"N.A")</f>
        <v>1.3858434301553648</v>
      </c>
    </row>
    <row r="18217" spans="1:13" s="14" customFormat="1" ht="30" outlineLevel="2" x14ac:dyDescent="0.25">
      <c r="A18217" s="34"/>
      <c r="B18217" s="44" t="s">
        <v>4811</v>
      </c>
      <c r="C18217" s="31" t="s">
        <v>4158</v>
      </c>
      <c r="D18217" s="14" t="s">
        <v>2621</v>
      </c>
      <c r="E18217" s="14" t="s">
        <v>2744</v>
      </c>
      <c r="F18217" s="14" t="s">
        <v>2745</v>
      </c>
      <c r="G18217" s="14" t="s">
        <v>16</v>
      </c>
      <c r="H18217" s="15">
        <v>9105578</v>
      </c>
      <c r="I18217" s="15">
        <v>9105578</v>
      </c>
      <c r="J18217" s="16">
        <f>IFERROR((I18217/H18217),0)</f>
        <v>1</v>
      </c>
      <c r="K18217" s="15">
        <v>6587443</v>
      </c>
      <c r="L18217" s="15">
        <v>9105578</v>
      </c>
      <c r="M18217" s="17">
        <f>L18217/K18217</f>
        <v>1.3822628901684615</v>
      </c>
    </row>
    <row r="18218" spans="1:13" s="14" customFormat="1" ht="30" outlineLevel="2" x14ac:dyDescent="0.25">
      <c r="A18218" s="34"/>
      <c r="B18218" s="44" t="s">
        <v>4811</v>
      </c>
      <c r="C18218" s="31" t="s">
        <v>4158</v>
      </c>
      <c r="D18218" s="14" t="s">
        <v>2621</v>
      </c>
      <c r="E18218" s="14" t="s">
        <v>2744</v>
      </c>
      <c r="F18218" s="14" t="s">
        <v>2745</v>
      </c>
      <c r="G18218" s="14" t="s">
        <v>6109</v>
      </c>
      <c r="H18218" s="20">
        <v>10454551</v>
      </c>
      <c r="I18218" s="20">
        <v>10454551</v>
      </c>
      <c r="J18218" s="21">
        <f>IFERROR((I18218/H18218),0)</f>
        <v>1</v>
      </c>
      <c r="K18218" s="20"/>
      <c r="L18218" s="20"/>
      <c r="M18218" s="22"/>
    </row>
    <row r="18219" spans="1:13" s="14" customFormat="1" ht="30" outlineLevel="2" x14ac:dyDescent="0.25">
      <c r="A18219" s="34"/>
      <c r="B18219" s="44" t="s">
        <v>4811</v>
      </c>
      <c r="C18219" s="31" t="s">
        <v>4158</v>
      </c>
      <c r="D18219" s="14" t="s">
        <v>2621</v>
      </c>
      <c r="E18219" s="14" t="s">
        <v>2744</v>
      </c>
      <c r="F18219" s="14" t="s">
        <v>2745</v>
      </c>
      <c r="G18219" s="14" t="s">
        <v>6481</v>
      </c>
      <c r="H18219" s="20">
        <v>56</v>
      </c>
      <c r="I18219" s="20">
        <v>56</v>
      </c>
      <c r="J18219" s="21">
        <f>IFERROR((I18219/H18219),0)</f>
        <v>1</v>
      </c>
      <c r="K18219" s="20"/>
      <c r="L18219" s="20"/>
      <c r="M18219" s="22"/>
    </row>
    <row r="18220" spans="1:13" s="14" customFormat="1" ht="30" outlineLevel="2" x14ac:dyDescent="0.25">
      <c r="A18220" s="34"/>
      <c r="B18220" s="44" t="s">
        <v>4811</v>
      </c>
      <c r="C18220" s="31" t="s">
        <v>4158</v>
      </c>
      <c r="D18220" s="14" t="s">
        <v>2621</v>
      </c>
      <c r="E18220" s="14" t="s">
        <v>2744</v>
      </c>
      <c r="F18220" s="14" t="s">
        <v>2745</v>
      </c>
      <c r="G18220" s="14" t="s">
        <v>6485</v>
      </c>
      <c r="H18220" s="20">
        <v>83091</v>
      </c>
      <c r="I18220" s="20">
        <v>83091</v>
      </c>
      <c r="J18220" s="22"/>
      <c r="K18220" s="25"/>
      <c r="L18220" s="25"/>
      <c r="M18220" s="22"/>
    </row>
    <row r="18221" spans="1:13" s="14" customFormat="1" ht="30" outlineLevel="2" x14ac:dyDescent="0.25">
      <c r="A18221" s="34"/>
      <c r="B18221" s="44" t="s">
        <v>4811</v>
      </c>
      <c r="C18221" s="31" t="s">
        <v>4158</v>
      </c>
      <c r="D18221" s="14" t="s">
        <v>2621</v>
      </c>
      <c r="E18221" s="14" t="s">
        <v>2744</v>
      </c>
      <c r="F18221" s="14" t="s">
        <v>2745</v>
      </c>
      <c r="G18221" s="14" t="s">
        <v>6492</v>
      </c>
      <c r="H18221" s="20">
        <v>1425418</v>
      </c>
      <c r="I18221" s="20">
        <v>1425418</v>
      </c>
      <c r="J18221" s="21">
        <f>IFERROR((I18221/H18221),0)</f>
        <v>1</v>
      </c>
      <c r="K18221" s="20"/>
      <c r="L18221" s="20"/>
      <c r="M18221" s="22"/>
    </row>
    <row r="18222" spans="1:13" s="14" customFormat="1" ht="30" outlineLevel="2" x14ac:dyDescent="0.25">
      <c r="A18222" s="34"/>
      <c r="B18222" s="44" t="s">
        <v>4811</v>
      </c>
      <c r="C18222" s="31" t="s">
        <v>4158</v>
      </c>
      <c r="D18222" s="14" t="s">
        <v>2621</v>
      </c>
      <c r="E18222" s="14" t="s">
        <v>2744</v>
      </c>
      <c r="F18222" s="14" t="s">
        <v>2745</v>
      </c>
      <c r="G18222" s="14" t="s">
        <v>6493</v>
      </c>
      <c r="H18222" s="20">
        <v>-1821116</v>
      </c>
      <c r="I18222" s="20"/>
      <c r="J18222" s="21">
        <f>IFERROR((I18222/H18222),0)</f>
        <v>0</v>
      </c>
      <c r="K18222" s="20"/>
      <c r="L18222" s="20"/>
      <c r="M18222" s="22"/>
    </row>
    <row r="18223" spans="1:13" s="14" customFormat="1" ht="30" outlineLevel="1" x14ac:dyDescent="0.25">
      <c r="A18223" s="34"/>
      <c r="B18223" s="46" t="s">
        <v>9500</v>
      </c>
      <c r="C18223" s="40" t="str">
        <f>C18222</f>
        <v>ASIGNACIONES DIRECTAS ANTICIPADAS (5% DEL SGR)</v>
      </c>
      <c r="D18223" s="39" t="str">
        <f>D18222</f>
        <v>BOLÍVAR</v>
      </c>
      <c r="E18223" s="39" t="str">
        <f>E18222</f>
        <v>13030</v>
      </c>
      <c r="F18223" s="39" t="str">
        <f>F18222</f>
        <v xml:space="preserve">ALTOS DEL ROSARIO                                 </v>
      </c>
      <c r="G18223" s="39" t="s">
        <v>10656</v>
      </c>
      <c r="H18223" s="20">
        <f>SUBTOTAL(9,H18217:H18222)</f>
        <v>19247578</v>
      </c>
      <c r="I18223" s="20">
        <f>SUBTOTAL(9,I18217:I18222)</f>
        <v>21068694</v>
      </c>
      <c r="J18223" s="42">
        <f>+I18223/H18223</f>
        <v>1.0946153329005863</v>
      </c>
      <c r="K18223" s="20">
        <f>SUBTOTAL(9,K18217:K18222)</f>
        <v>6587443</v>
      </c>
      <c r="L18223" s="20">
        <f>SUBTOTAL(9,L18217:L18222)</f>
        <v>9105578</v>
      </c>
      <c r="M18223" s="7">
        <f>IFERROR((L18223/K18223),"N.A")</f>
        <v>1.3822628901684615</v>
      </c>
    </row>
    <row r="18224" spans="1:13" s="14" customFormat="1" ht="30" outlineLevel="2" x14ac:dyDescent="0.25">
      <c r="A18224" s="34"/>
      <c r="B18224" s="44" t="s">
        <v>4812</v>
      </c>
      <c r="C18224" s="31" t="s">
        <v>4158</v>
      </c>
      <c r="D18224" s="14" t="s">
        <v>2621</v>
      </c>
      <c r="E18224" s="14" t="s">
        <v>2747</v>
      </c>
      <c r="F18224" s="14" t="s">
        <v>2748</v>
      </c>
      <c r="G18224" s="14" t="s">
        <v>16</v>
      </c>
      <c r="H18224" s="15">
        <v>278928838</v>
      </c>
      <c r="I18224" s="15">
        <v>278928838</v>
      </c>
      <c r="J18224" s="16">
        <f>IFERROR((I18224/H18224),0)</f>
        <v>1</v>
      </c>
      <c r="K18224" s="15">
        <v>201805571</v>
      </c>
      <c r="L18224" s="15">
        <v>278928838</v>
      </c>
      <c r="M18224" s="17">
        <f>L18224/K18224</f>
        <v>1.3821661940145349</v>
      </c>
    </row>
    <row r="18225" spans="1:13" s="14" customFormat="1" ht="30" outlineLevel="2" x14ac:dyDescent="0.25">
      <c r="A18225" s="34"/>
      <c r="B18225" s="44" t="s">
        <v>4812</v>
      </c>
      <c r="C18225" s="31" t="s">
        <v>4158</v>
      </c>
      <c r="D18225" s="14" t="s">
        <v>2621</v>
      </c>
      <c r="E18225" s="14" t="s">
        <v>2747</v>
      </c>
      <c r="F18225" s="14" t="s">
        <v>2748</v>
      </c>
      <c r="G18225" s="14" t="s">
        <v>6109</v>
      </c>
      <c r="H18225" s="20">
        <v>66895647</v>
      </c>
      <c r="I18225" s="20">
        <v>66895647</v>
      </c>
      <c r="J18225" s="21">
        <f>IFERROR((I18225/H18225),0)</f>
        <v>1</v>
      </c>
      <c r="K18225" s="20"/>
      <c r="L18225" s="20"/>
      <c r="M18225" s="22"/>
    </row>
    <row r="18226" spans="1:13" s="14" customFormat="1" ht="30" outlineLevel="2" x14ac:dyDescent="0.25">
      <c r="A18226" s="34"/>
      <c r="B18226" s="44" t="s">
        <v>4812</v>
      </c>
      <c r="C18226" s="31" t="s">
        <v>4158</v>
      </c>
      <c r="D18226" s="14" t="s">
        <v>2621</v>
      </c>
      <c r="E18226" s="14" t="s">
        <v>2747</v>
      </c>
      <c r="F18226" s="14" t="s">
        <v>2748</v>
      </c>
      <c r="G18226" s="14" t="s">
        <v>6481</v>
      </c>
      <c r="H18226" s="20">
        <v>1725</v>
      </c>
      <c r="I18226" s="20">
        <v>1725</v>
      </c>
      <c r="J18226" s="21">
        <f>IFERROR((I18226/H18226),0)</f>
        <v>1</v>
      </c>
      <c r="K18226" s="20"/>
      <c r="L18226" s="20"/>
      <c r="M18226" s="22"/>
    </row>
    <row r="18227" spans="1:13" s="14" customFormat="1" ht="30" outlineLevel="2" x14ac:dyDescent="0.25">
      <c r="A18227" s="34"/>
      <c r="B18227" s="44" t="s">
        <v>4812</v>
      </c>
      <c r="C18227" s="31" t="s">
        <v>4158</v>
      </c>
      <c r="D18227" s="14" t="s">
        <v>2621</v>
      </c>
      <c r="E18227" s="14" t="s">
        <v>2747</v>
      </c>
      <c r="F18227" s="14" t="s">
        <v>2748</v>
      </c>
      <c r="G18227" s="14" t="s">
        <v>6485</v>
      </c>
      <c r="H18227" s="20">
        <v>4127661</v>
      </c>
      <c r="I18227" s="20">
        <v>4127661</v>
      </c>
      <c r="J18227" s="22"/>
      <c r="K18227" s="25"/>
      <c r="L18227" s="25"/>
      <c r="M18227" s="22"/>
    </row>
    <row r="18228" spans="1:13" s="14" customFormat="1" ht="30" outlineLevel="2" x14ac:dyDescent="0.25">
      <c r="A18228" s="34"/>
      <c r="B18228" s="44" t="s">
        <v>4812</v>
      </c>
      <c r="C18228" s="31" t="s">
        <v>4158</v>
      </c>
      <c r="D18228" s="14" t="s">
        <v>2621</v>
      </c>
      <c r="E18228" s="14" t="s">
        <v>2747</v>
      </c>
      <c r="F18228" s="14" t="s">
        <v>2748</v>
      </c>
      <c r="G18228" s="14" t="s">
        <v>6492</v>
      </c>
      <c r="H18228" s="20">
        <v>43672549</v>
      </c>
      <c r="I18228" s="20">
        <v>43672549</v>
      </c>
      <c r="J18228" s="21">
        <f>IFERROR((I18228/H18228),0)</f>
        <v>1</v>
      </c>
      <c r="K18228" s="20"/>
      <c r="L18228" s="20"/>
      <c r="M18228" s="22"/>
    </row>
    <row r="18229" spans="1:13" s="14" customFormat="1" ht="30" outlineLevel="2" x14ac:dyDescent="0.25">
      <c r="A18229" s="34"/>
      <c r="B18229" s="44" t="s">
        <v>4812</v>
      </c>
      <c r="C18229" s="31" t="s">
        <v>4158</v>
      </c>
      <c r="D18229" s="14" t="s">
        <v>2621</v>
      </c>
      <c r="E18229" s="14" t="s">
        <v>2747</v>
      </c>
      <c r="F18229" s="14" t="s">
        <v>2748</v>
      </c>
      <c r="G18229" s="14" t="s">
        <v>6493</v>
      </c>
      <c r="H18229" s="20">
        <v>-55785768</v>
      </c>
      <c r="I18229" s="20"/>
      <c r="J18229" s="21">
        <f>IFERROR((I18229/H18229),0)</f>
        <v>0</v>
      </c>
      <c r="K18229" s="20"/>
      <c r="L18229" s="20"/>
      <c r="M18229" s="22"/>
    </row>
    <row r="18230" spans="1:13" s="14" customFormat="1" ht="30" outlineLevel="1" x14ac:dyDescent="0.25">
      <c r="A18230" s="34"/>
      <c r="B18230" s="46" t="s">
        <v>9501</v>
      </c>
      <c r="C18230" s="40" t="str">
        <f>C18229</f>
        <v>ASIGNACIONES DIRECTAS ANTICIPADAS (5% DEL SGR)</v>
      </c>
      <c r="D18230" s="39" t="str">
        <f>D18229</f>
        <v>BOLÍVAR</v>
      </c>
      <c r="E18230" s="39" t="str">
        <f>E18229</f>
        <v>13006</v>
      </c>
      <c r="F18230" s="39" t="str">
        <f>F18229</f>
        <v xml:space="preserve">ACHÍ                                              </v>
      </c>
      <c r="G18230" s="39" t="s">
        <v>10656</v>
      </c>
      <c r="H18230" s="20">
        <f>SUBTOTAL(9,H18224:H18229)</f>
        <v>337840652</v>
      </c>
      <c r="I18230" s="20">
        <f>SUBTOTAL(9,I18224:I18229)</f>
        <v>393626420</v>
      </c>
      <c r="J18230" s="42">
        <f>+I18230/H18230</f>
        <v>1.1651244978061432</v>
      </c>
      <c r="K18230" s="20">
        <f>SUBTOTAL(9,K18224:K18229)</f>
        <v>201805571</v>
      </c>
      <c r="L18230" s="20">
        <f>SUBTOTAL(9,L18224:L18229)</f>
        <v>278928838</v>
      </c>
      <c r="M18230" s="7">
        <f>IFERROR((L18230/K18230),"N.A")</f>
        <v>1.3821661940145349</v>
      </c>
    </row>
    <row r="18231" spans="1:13" s="14" customFormat="1" ht="30" outlineLevel="2" x14ac:dyDescent="0.25">
      <c r="A18231" s="34"/>
      <c r="B18231" s="44" t="s">
        <v>4813</v>
      </c>
      <c r="C18231" s="31" t="s">
        <v>4158</v>
      </c>
      <c r="D18231" s="14" t="s">
        <v>2621</v>
      </c>
      <c r="E18231" s="14" t="s">
        <v>4814</v>
      </c>
      <c r="F18231" s="14" t="s">
        <v>4815</v>
      </c>
      <c r="G18231" s="14" t="s">
        <v>16</v>
      </c>
      <c r="H18231" s="15">
        <v>31525241</v>
      </c>
      <c r="I18231" s="15">
        <v>23860824.490000002</v>
      </c>
      <c r="J18231" s="16">
        <f>IFERROR((I18231/H18231),0)</f>
        <v>0.75688000259855281</v>
      </c>
      <c r="K18231" s="15">
        <v>22622681</v>
      </c>
      <c r="L18231" s="15">
        <v>23860824.490000002</v>
      </c>
      <c r="M18231" s="17">
        <f>L18231/K18231</f>
        <v>1.0547301838363015</v>
      </c>
    </row>
    <row r="18232" spans="1:13" s="14" customFormat="1" ht="30" outlineLevel="2" x14ac:dyDescent="0.25">
      <c r="A18232" s="34"/>
      <c r="B18232" s="44" t="s">
        <v>4813</v>
      </c>
      <c r="C18232" s="31" t="s">
        <v>4158</v>
      </c>
      <c r="D18232" s="14" t="s">
        <v>2621</v>
      </c>
      <c r="E18232" s="14" t="s">
        <v>4814</v>
      </c>
      <c r="F18232" s="14" t="s">
        <v>4815</v>
      </c>
      <c r="G18232" s="14" t="s">
        <v>6109</v>
      </c>
      <c r="H18232" s="20">
        <v>53181867</v>
      </c>
      <c r="I18232" s="20">
        <v>53181867</v>
      </c>
      <c r="J18232" s="21">
        <f>IFERROR((I18232/H18232),0)</f>
        <v>1</v>
      </c>
      <c r="K18232" s="20"/>
      <c r="L18232" s="20"/>
      <c r="M18232" s="22"/>
    </row>
    <row r="18233" spans="1:13" s="14" customFormat="1" ht="30" outlineLevel="2" x14ac:dyDescent="0.25">
      <c r="A18233" s="34"/>
      <c r="B18233" s="44" t="s">
        <v>4813</v>
      </c>
      <c r="C18233" s="31" t="s">
        <v>4158</v>
      </c>
      <c r="D18233" s="14" t="s">
        <v>2621</v>
      </c>
      <c r="E18233" s="14" t="s">
        <v>4814</v>
      </c>
      <c r="F18233" s="14" t="s">
        <v>4815</v>
      </c>
      <c r="G18233" s="14" t="s">
        <v>6481</v>
      </c>
      <c r="H18233" s="20">
        <v>195</v>
      </c>
      <c r="I18233" s="20">
        <v>195</v>
      </c>
      <c r="J18233" s="21">
        <f>IFERROR((I18233/H18233),0)</f>
        <v>1</v>
      </c>
      <c r="K18233" s="20"/>
      <c r="L18233" s="20"/>
      <c r="M18233" s="22"/>
    </row>
    <row r="18234" spans="1:13" s="14" customFormat="1" ht="30" outlineLevel="2" x14ac:dyDescent="0.25">
      <c r="A18234" s="34"/>
      <c r="B18234" s="44" t="s">
        <v>4813</v>
      </c>
      <c r="C18234" s="31" t="s">
        <v>4158</v>
      </c>
      <c r="D18234" s="14" t="s">
        <v>2621</v>
      </c>
      <c r="E18234" s="14" t="s">
        <v>4814</v>
      </c>
      <c r="F18234" s="14" t="s">
        <v>4815</v>
      </c>
      <c r="G18234" s="14" t="s">
        <v>6485</v>
      </c>
      <c r="H18234" s="20">
        <v>7929938</v>
      </c>
      <c r="I18234" s="20">
        <v>7929938</v>
      </c>
      <c r="J18234" s="22"/>
      <c r="K18234" s="25"/>
      <c r="L18234" s="25"/>
      <c r="M18234" s="22"/>
    </row>
    <row r="18235" spans="1:13" s="14" customFormat="1" ht="30" outlineLevel="2" x14ac:dyDescent="0.25">
      <c r="A18235" s="34"/>
      <c r="B18235" s="44" t="s">
        <v>4813</v>
      </c>
      <c r="C18235" s="31" t="s">
        <v>4158</v>
      </c>
      <c r="D18235" s="14" t="s">
        <v>2621</v>
      </c>
      <c r="E18235" s="14" t="s">
        <v>4814</v>
      </c>
      <c r="F18235" s="14" t="s">
        <v>4815</v>
      </c>
      <c r="G18235" s="14" t="s">
        <v>6492</v>
      </c>
      <c r="H18235" s="20">
        <v>4829562</v>
      </c>
      <c r="I18235" s="20">
        <v>4829562</v>
      </c>
      <c r="J18235" s="21">
        <f>IFERROR((I18235/H18235),0)</f>
        <v>1</v>
      </c>
      <c r="K18235" s="20"/>
      <c r="L18235" s="20"/>
      <c r="M18235" s="22"/>
    </row>
    <row r="18236" spans="1:13" s="14" customFormat="1" ht="30" outlineLevel="2" x14ac:dyDescent="0.25">
      <c r="A18236" s="34"/>
      <c r="B18236" s="44" t="s">
        <v>4813</v>
      </c>
      <c r="C18236" s="31" t="s">
        <v>4158</v>
      </c>
      <c r="D18236" s="14" t="s">
        <v>2621</v>
      </c>
      <c r="E18236" s="14" t="s">
        <v>4814</v>
      </c>
      <c r="F18236" s="14" t="s">
        <v>4815</v>
      </c>
      <c r="G18236" s="14" t="s">
        <v>6493</v>
      </c>
      <c r="H18236" s="20">
        <v>-6305048</v>
      </c>
      <c r="I18236" s="20"/>
      <c r="J18236" s="21">
        <f>IFERROR((I18236/H18236),0)</f>
        <v>0</v>
      </c>
      <c r="K18236" s="20"/>
      <c r="L18236" s="20"/>
      <c r="M18236" s="22"/>
    </row>
    <row r="18237" spans="1:13" s="14" customFormat="1" ht="30" outlineLevel="1" x14ac:dyDescent="0.25">
      <c r="A18237" s="34"/>
      <c r="B18237" s="46" t="s">
        <v>9502</v>
      </c>
      <c r="C18237" s="40" t="str">
        <f>C18236</f>
        <v>ASIGNACIONES DIRECTAS ANTICIPADAS (5% DEL SGR)</v>
      </c>
      <c r="D18237" s="39" t="str">
        <f>D18236</f>
        <v>BOLÍVAR</v>
      </c>
      <c r="E18237" s="39" t="str">
        <f>E18236</f>
        <v>13001</v>
      </c>
      <c r="F18237" s="39" t="str">
        <f>F18236</f>
        <v xml:space="preserve">CARTAGENA                                         </v>
      </c>
      <c r="G18237" s="39" t="s">
        <v>10656</v>
      </c>
      <c r="H18237" s="20">
        <f>SUBTOTAL(9,H18231:H18236)</f>
        <v>91161755</v>
      </c>
      <c r="I18237" s="20">
        <f>SUBTOTAL(9,I18231:I18236)</f>
        <v>89802386.49000001</v>
      </c>
      <c r="J18237" s="42">
        <f>+I18237/H18237</f>
        <v>0.9850883903013935</v>
      </c>
      <c r="K18237" s="20">
        <f>SUBTOTAL(9,K18231:K18236)</f>
        <v>22622681</v>
      </c>
      <c r="L18237" s="20">
        <f>SUBTOTAL(9,L18231:L18236)</f>
        <v>23860824.490000002</v>
      </c>
      <c r="M18237" s="7">
        <f>IFERROR((L18237/K18237),"N.A")</f>
        <v>1.0547301838363015</v>
      </c>
    </row>
    <row r="18238" spans="1:13" s="14" customFormat="1" ht="30" outlineLevel="2" x14ac:dyDescent="0.25">
      <c r="A18238" s="34"/>
      <c r="B18238" s="44" t="s">
        <v>4816</v>
      </c>
      <c r="C18238" s="31" t="s">
        <v>4158</v>
      </c>
      <c r="D18238" s="14" t="s">
        <v>4817</v>
      </c>
      <c r="E18238" s="14" t="s">
        <v>4818</v>
      </c>
      <c r="F18238" s="14" t="s">
        <v>4817</v>
      </c>
      <c r="G18238" s="14" t="s">
        <v>16</v>
      </c>
      <c r="H18238" s="15">
        <v>29612551</v>
      </c>
      <c r="I18238" s="15">
        <v>26006862.410000004</v>
      </c>
      <c r="J18238" s="16">
        <f>IFERROR((I18238/H18238),0)</f>
        <v>0.87823782591374866</v>
      </c>
      <c r="K18238" s="15">
        <v>21187337</v>
      </c>
      <c r="L18238" s="15">
        <v>26006862.410000004</v>
      </c>
      <c r="M18238" s="17">
        <f>L18238/K18238</f>
        <v>1.2274719758316019</v>
      </c>
    </row>
    <row r="18239" spans="1:13" s="14" customFormat="1" ht="30" outlineLevel="2" x14ac:dyDescent="0.25">
      <c r="A18239" s="34"/>
      <c r="B18239" s="44" t="s">
        <v>4816</v>
      </c>
      <c r="C18239" s="31" t="s">
        <v>4158</v>
      </c>
      <c r="D18239" s="14" t="s">
        <v>4817</v>
      </c>
      <c r="E18239" s="14" t="s">
        <v>4818</v>
      </c>
      <c r="F18239" s="14" t="s">
        <v>4817</v>
      </c>
      <c r="G18239" s="14" t="s">
        <v>6109</v>
      </c>
      <c r="H18239" s="20">
        <v>49840259</v>
      </c>
      <c r="I18239" s="20">
        <v>49840259</v>
      </c>
      <c r="J18239" s="21">
        <f>IFERROR((I18239/H18239),0)</f>
        <v>1</v>
      </c>
      <c r="K18239" s="20"/>
      <c r="L18239" s="20"/>
      <c r="M18239" s="22"/>
    </row>
    <row r="18240" spans="1:13" s="14" customFormat="1" ht="30" outlineLevel="2" x14ac:dyDescent="0.25">
      <c r="A18240" s="34"/>
      <c r="B18240" s="44" t="s">
        <v>4816</v>
      </c>
      <c r="C18240" s="31" t="s">
        <v>4158</v>
      </c>
      <c r="D18240" s="14" t="s">
        <v>4817</v>
      </c>
      <c r="E18240" s="14" t="s">
        <v>4818</v>
      </c>
      <c r="F18240" s="14" t="s">
        <v>4817</v>
      </c>
      <c r="G18240" s="14" t="s">
        <v>6481</v>
      </c>
      <c r="H18240" s="20">
        <v>183</v>
      </c>
      <c r="I18240" s="20">
        <v>183</v>
      </c>
      <c r="J18240" s="21">
        <f>IFERROR((I18240/H18240),0)</f>
        <v>1</v>
      </c>
      <c r="K18240" s="20"/>
      <c r="L18240" s="20"/>
      <c r="M18240" s="22"/>
    </row>
    <row r="18241" spans="1:13" s="14" customFormat="1" ht="30" outlineLevel="2" x14ac:dyDescent="0.25">
      <c r="A18241" s="34"/>
      <c r="B18241" s="44" t="s">
        <v>4816</v>
      </c>
      <c r="C18241" s="31" t="s">
        <v>4158</v>
      </c>
      <c r="D18241" s="14" t="s">
        <v>4817</v>
      </c>
      <c r="E18241" s="14" t="s">
        <v>4818</v>
      </c>
      <c r="F18241" s="14" t="s">
        <v>5034</v>
      </c>
      <c r="G18241" s="14" t="s">
        <v>6485</v>
      </c>
      <c r="H18241" s="20">
        <v>1889254</v>
      </c>
      <c r="I18241" s="20">
        <v>1889254</v>
      </c>
      <c r="J18241" s="22"/>
      <c r="K18241" s="25"/>
      <c r="L18241" s="25"/>
      <c r="M18241" s="22"/>
    </row>
    <row r="18242" spans="1:13" s="14" customFormat="1" ht="30" outlineLevel="2" x14ac:dyDescent="0.25">
      <c r="A18242" s="34"/>
      <c r="B18242" s="44" t="s">
        <v>4816</v>
      </c>
      <c r="C18242" s="31" t="s">
        <v>4158</v>
      </c>
      <c r="D18242" s="14" t="s">
        <v>4817</v>
      </c>
      <c r="E18242" s="14" t="s">
        <v>4818</v>
      </c>
      <c r="F18242" s="14" t="s">
        <v>4817</v>
      </c>
      <c r="G18242" s="14" t="s">
        <v>6492</v>
      </c>
      <c r="H18242" s="20">
        <v>4500601</v>
      </c>
      <c r="I18242" s="20">
        <v>4500601</v>
      </c>
      <c r="J18242" s="21">
        <f>IFERROR((I18242/H18242),0)</f>
        <v>1</v>
      </c>
      <c r="K18242" s="20"/>
      <c r="L18242" s="20"/>
      <c r="M18242" s="22"/>
    </row>
    <row r="18243" spans="1:13" s="14" customFormat="1" ht="30" outlineLevel="2" x14ac:dyDescent="0.25">
      <c r="A18243" s="34"/>
      <c r="B18243" s="44" t="s">
        <v>4816</v>
      </c>
      <c r="C18243" s="31" t="s">
        <v>4158</v>
      </c>
      <c r="D18243" s="14" t="s">
        <v>4817</v>
      </c>
      <c r="E18243" s="14" t="s">
        <v>4818</v>
      </c>
      <c r="F18243" s="14" t="s">
        <v>4817</v>
      </c>
      <c r="G18243" s="14" t="s">
        <v>6493</v>
      </c>
      <c r="H18243" s="20">
        <v>-5922510</v>
      </c>
      <c r="I18243" s="20"/>
      <c r="J18243" s="21">
        <f>IFERROR((I18243/H18243),0)</f>
        <v>0</v>
      </c>
      <c r="K18243" s="20"/>
      <c r="L18243" s="20"/>
      <c r="M18243" s="22"/>
    </row>
    <row r="18244" spans="1:13" s="14" customFormat="1" ht="30" outlineLevel="1" x14ac:dyDescent="0.25">
      <c r="A18244" s="34"/>
      <c r="B18244" s="46" t="s">
        <v>9503</v>
      </c>
      <c r="C18244" s="40" t="str">
        <f>C18243</f>
        <v>ASIGNACIONES DIRECTAS ANTICIPADAS (5% DEL SGR)</v>
      </c>
      <c r="D18244" s="39" t="str">
        <f>D18243</f>
        <v xml:space="preserve">BOGOTÁ D.C.                                       </v>
      </c>
      <c r="E18244" s="39" t="str">
        <f>E18243</f>
        <v>11001</v>
      </c>
      <c r="F18244" s="39" t="str">
        <f>F18243</f>
        <v xml:space="preserve">BOGOTÁ D.C.                                       </v>
      </c>
      <c r="G18244" s="39" t="s">
        <v>10656</v>
      </c>
      <c r="H18244" s="20">
        <f>SUBTOTAL(9,H18238:H18243)</f>
        <v>79920338</v>
      </c>
      <c r="I18244" s="20">
        <f>SUBTOTAL(9,I18238:I18243)</f>
        <v>82237159.409999996</v>
      </c>
      <c r="J18244" s="42">
        <f>+I18244/H18244</f>
        <v>1.0289891342801878</v>
      </c>
      <c r="K18244" s="20">
        <f>SUBTOTAL(9,K18238:K18243)</f>
        <v>21187337</v>
      </c>
      <c r="L18244" s="20">
        <f>SUBTOTAL(9,L18238:L18243)</f>
        <v>26006862.410000004</v>
      </c>
      <c r="M18244" s="7">
        <f>IFERROR((L18244/K18244),"N.A")</f>
        <v>1.2274719758316019</v>
      </c>
    </row>
    <row r="18245" spans="1:13" s="14" customFormat="1" ht="30" outlineLevel="2" x14ac:dyDescent="0.25">
      <c r="A18245" s="34"/>
      <c r="B18245" s="44" t="s">
        <v>4819</v>
      </c>
      <c r="C18245" s="31" t="s">
        <v>4158</v>
      </c>
      <c r="D18245" s="14" t="s">
        <v>2750</v>
      </c>
      <c r="E18245" s="14" t="s">
        <v>2754</v>
      </c>
      <c r="F18245" s="14" t="s">
        <v>2755</v>
      </c>
      <c r="G18245" s="14" t="s">
        <v>16</v>
      </c>
      <c r="H18245" s="15">
        <v>990623</v>
      </c>
      <c r="I18245" s="15">
        <v>990623</v>
      </c>
      <c r="J18245" s="16">
        <f>IFERROR((I18245/H18245),0)</f>
        <v>1</v>
      </c>
      <c r="K18245" s="15">
        <v>707658</v>
      </c>
      <c r="L18245" s="15">
        <v>990623</v>
      </c>
      <c r="M18245" s="17">
        <f>L18245/K18245</f>
        <v>1.3998612324032231</v>
      </c>
    </row>
    <row r="18246" spans="1:13" s="14" customFormat="1" ht="30" outlineLevel="2" x14ac:dyDescent="0.25">
      <c r="A18246" s="34"/>
      <c r="B18246" s="44" t="s">
        <v>4819</v>
      </c>
      <c r="C18246" s="31" t="s">
        <v>4158</v>
      </c>
      <c r="D18246" s="14" t="s">
        <v>2750</v>
      </c>
      <c r="E18246" s="14" t="s">
        <v>2754</v>
      </c>
      <c r="F18246" s="14" t="s">
        <v>2755</v>
      </c>
      <c r="G18246" s="14" t="s">
        <v>6109</v>
      </c>
      <c r="H18246" s="20">
        <v>2162484</v>
      </c>
      <c r="I18246" s="20">
        <v>2162484</v>
      </c>
      <c r="J18246" s="21">
        <f>IFERROR((I18246/H18246),0)</f>
        <v>1</v>
      </c>
      <c r="K18246" s="20"/>
      <c r="L18246" s="20"/>
      <c r="M18246" s="22"/>
    </row>
    <row r="18247" spans="1:13" s="14" customFormat="1" ht="30" outlineLevel="2" x14ac:dyDescent="0.25">
      <c r="A18247" s="34"/>
      <c r="B18247" s="44" t="s">
        <v>4819</v>
      </c>
      <c r="C18247" s="31" t="s">
        <v>4158</v>
      </c>
      <c r="D18247" s="14" t="s">
        <v>2750</v>
      </c>
      <c r="E18247" s="14" t="s">
        <v>2754</v>
      </c>
      <c r="F18247" s="14" t="s">
        <v>2755</v>
      </c>
      <c r="G18247" s="14" t="s">
        <v>6481</v>
      </c>
      <c r="H18247" s="20">
        <v>6</v>
      </c>
      <c r="I18247" s="20">
        <v>6</v>
      </c>
      <c r="J18247" s="21">
        <f>IFERROR((I18247/H18247),0)</f>
        <v>1</v>
      </c>
      <c r="K18247" s="20"/>
      <c r="L18247" s="20"/>
      <c r="M18247" s="22"/>
    </row>
    <row r="18248" spans="1:13" s="14" customFormat="1" ht="30" outlineLevel="2" x14ac:dyDescent="0.25">
      <c r="A18248" s="34"/>
      <c r="B18248" s="44" t="s">
        <v>4819</v>
      </c>
      <c r="C18248" s="31" t="s">
        <v>4158</v>
      </c>
      <c r="D18248" s="14" t="s">
        <v>2750</v>
      </c>
      <c r="E18248" s="14" t="s">
        <v>2754</v>
      </c>
      <c r="F18248" s="14" t="s">
        <v>2755</v>
      </c>
      <c r="G18248" s="14" t="s">
        <v>6485</v>
      </c>
      <c r="H18248" s="20">
        <v>244522</v>
      </c>
      <c r="I18248" s="20">
        <v>244522</v>
      </c>
      <c r="J18248" s="22"/>
      <c r="K18248" s="25"/>
      <c r="L18248" s="25"/>
      <c r="M18248" s="22"/>
    </row>
    <row r="18249" spans="1:13" s="14" customFormat="1" ht="30" outlineLevel="2" x14ac:dyDescent="0.25">
      <c r="A18249" s="34"/>
      <c r="B18249" s="44" t="s">
        <v>4819</v>
      </c>
      <c r="C18249" s="31" t="s">
        <v>4158</v>
      </c>
      <c r="D18249" s="14" t="s">
        <v>2750</v>
      </c>
      <c r="E18249" s="14" t="s">
        <v>2754</v>
      </c>
      <c r="F18249" s="14" t="s">
        <v>2755</v>
      </c>
      <c r="G18249" s="14" t="s">
        <v>6492</v>
      </c>
      <c r="H18249" s="20">
        <v>149917</v>
      </c>
      <c r="I18249" s="20">
        <v>149917</v>
      </c>
      <c r="J18249" s="21">
        <f>IFERROR((I18249/H18249),0)</f>
        <v>1</v>
      </c>
      <c r="K18249" s="20"/>
      <c r="L18249" s="20"/>
      <c r="M18249" s="22"/>
    </row>
    <row r="18250" spans="1:13" s="14" customFormat="1" ht="30" outlineLevel="2" x14ac:dyDescent="0.25">
      <c r="A18250" s="34"/>
      <c r="B18250" s="44" t="s">
        <v>4819</v>
      </c>
      <c r="C18250" s="31" t="s">
        <v>4158</v>
      </c>
      <c r="D18250" s="14" t="s">
        <v>2750</v>
      </c>
      <c r="E18250" s="14" t="s">
        <v>2754</v>
      </c>
      <c r="F18250" s="14" t="s">
        <v>2755</v>
      </c>
      <c r="G18250" s="14" t="s">
        <v>6493</v>
      </c>
      <c r="H18250" s="20">
        <v>-198125</v>
      </c>
      <c r="I18250" s="20"/>
      <c r="J18250" s="21">
        <f>IFERROR((I18250/H18250),0)</f>
        <v>0</v>
      </c>
      <c r="K18250" s="20"/>
      <c r="L18250" s="20"/>
      <c r="M18250" s="22"/>
    </row>
    <row r="18251" spans="1:13" s="14" customFormat="1" ht="30" outlineLevel="1" x14ac:dyDescent="0.25">
      <c r="A18251" s="34"/>
      <c r="B18251" s="46" t="s">
        <v>9504</v>
      </c>
      <c r="C18251" s="40" t="str">
        <f>C18250</f>
        <v>ASIGNACIONES DIRECTAS ANTICIPADAS (5% DEL SGR)</v>
      </c>
      <c r="D18251" s="39" t="str">
        <f>D18250</f>
        <v xml:space="preserve">ATLÁNTICO                                         </v>
      </c>
      <c r="E18251" s="39" t="str">
        <f>E18250</f>
        <v>08832</v>
      </c>
      <c r="F18251" s="39" t="str">
        <f>F18250</f>
        <v xml:space="preserve">TUBARÁ                                            </v>
      </c>
      <c r="G18251" s="39" t="s">
        <v>10656</v>
      </c>
      <c r="H18251" s="20">
        <f>SUBTOTAL(9,H18245:H18250)</f>
        <v>3349427</v>
      </c>
      <c r="I18251" s="20">
        <f>SUBTOTAL(9,I18245:I18250)</f>
        <v>3547552</v>
      </c>
      <c r="J18251" s="42">
        <f>+I18251/H18251</f>
        <v>1.0591519086697516</v>
      </c>
      <c r="K18251" s="20">
        <f>SUBTOTAL(9,K18245:K18250)</f>
        <v>707658</v>
      </c>
      <c r="L18251" s="20">
        <f>SUBTOTAL(9,L18245:L18250)</f>
        <v>990623</v>
      </c>
      <c r="M18251" s="7">
        <f>IFERROR((L18251/K18251),"N.A")</f>
        <v>1.3998612324032231</v>
      </c>
    </row>
    <row r="18252" spans="1:13" s="14" customFormat="1" ht="30" outlineLevel="2" x14ac:dyDescent="0.25">
      <c r="A18252" s="34"/>
      <c r="B18252" s="44" t="s">
        <v>4820</v>
      </c>
      <c r="C18252" s="31" t="s">
        <v>4158</v>
      </c>
      <c r="D18252" s="14" t="s">
        <v>2750</v>
      </c>
      <c r="E18252" s="14" t="s">
        <v>2760</v>
      </c>
      <c r="F18252" s="14" t="s">
        <v>2761</v>
      </c>
      <c r="G18252" s="14" t="s">
        <v>16</v>
      </c>
      <c r="H18252" s="15">
        <v>1253833</v>
      </c>
      <c r="I18252" s="15">
        <v>87706.74</v>
      </c>
      <c r="J18252" s="16">
        <f>IFERROR((I18252/H18252),0)</f>
        <v>6.9950894576869496E-2</v>
      </c>
      <c r="K18252" s="15">
        <v>948445</v>
      </c>
      <c r="L18252" s="15">
        <v>87706.74</v>
      </c>
      <c r="M18252" s="17">
        <f>L18252/K18252</f>
        <v>9.2474249956507756E-2</v>
      </c>
    </row>
    <row r="18253" spans="1:13" s="14" customFormat="1" ht="30" outlineLevel="2" x14ac:dyDescent="0.25">
      <c r="A18253" s="34"/>
      <c r="B18253" s="44" t="s">
        <v>4820</v>
      </c>
      <c r="C18253" s="31" t="s">
        <v>4158</v>
      </c>
      <c r="D18253" s="14" t="s">
        <v>2750</v>
      </c>
      <c r="E18253" s="14" t="s">
        <v>2760</v>
      </c>
      <c r="F18253" s="14" t="s">
        <v>2761</v>
      </c>
      <c r="G18253" s="14" t="s">
        <v>6109</v>
      </c>
      <c r="H18253" s="20">
        <v>4824265</v>
      </c>
      <c r="I18253" s="20">
        <v>4824265</v>
      </c>
      <c r="J18253" s="21">
        <f>IFERROR((I18253/H18253),0)</f>
        <v>1</v>
      </c>
      <c r="K18253" s="20"/>
      <c r="L18253" s="20"/>
      <c r="M18253" s="22"/>
    </row>
    <row r="18254" spans="1:13" s="14" customFormat="1" ht="30" outlineLevel="2" x14ac:dyDescent="0.25">
      <c r="A18254" s="34"/>
      <c r="B18254" s="44" t="s">
        <v>4820</v>
      </c>
      <c r="C18254" s="31" t="s">
        <v>4158</v>
      </c>
      <c r="D18254" s="14" t="s">
        <v>2750</v>
      </c>
      <c r="E18254" s="14" t="s">
        <v>2760</v>
      </c>
      <c r="F18254" s="14" t="s">
        <v>2761</v>
      </c>
      <c r="G18254" s="14" t="s">
        <v>6481</v>
      </c>
      <c r="H18254" s="20">
        <v>8</v>
      </c>
      <c r="I18254" s="20">
        <v>8</v>
      </c>
      <c r="J18254" s="21">
        <f>IFERROR((I18254/H18254),0)</f>
        <v>1</v>
      </c>
      <c r="K18254" s="20"/>
      <c r="L18254" s="20"/>
      <c r="M18254" s="22"/>
    </row>
    <row r="18255" spans="1:13" s="14" customFormat="1" ht="30" outlineLevel="2" x14ac:dyDescent="0.25">
      <c r="A18255" s="34"/>
      <c r="B18255" s="44" t="s">
        <v>4820</v>
      </c>
      <c r="C18255" s="31" t="s">
        <v>4158</v>
      </c>
      <c r="D18255" s="14" t="s">
        <v>2750</v>
      </c>
      <c r="E18255" s="14" t="s">
        <v>2760</v>
      </c>
      <c r="F18255" s="14" t="s">
        <v>2761</v>
      </c>
      <c r="G18255" s="14" t="s">
        <v>6492</v>
      </c>
      <c r="H18255" s="20">
        <v>219955</v>
      </c>
      <c r="I18255" s="20">
        <v>219955</v>
      </c>
      <c r="J18255" s="21">
        <f>IFERROR((I18255/H18255),0)</f>
        <v>1</v>
      </c>
      <c r="K18255" s="20"/>
      <c r="L18255" s="20"/>
      <c r="M18255" s="22"/>
    </row>
    <row r="18256" spans="1:13" s="14" customFormat="1" ht="30" outlineLevel="2" x14ac:dyDescent="0.25">
      <c r="A18256" s="34"/>
      <c r="B18256" s="44" t="s">
        <v>4820</v>
      </c>
      <c r="C18256" s="31" t="s">
        <v>4158</v>
      </c>
      <c r="D18256" s="14" t="s">
        <v>2750</v>
      </c>
      <c r="E18256" s="14" t="s">
        <v>2760</v>
      </c>
      <c r="F18256" s="14" t="s">
        <v>2761</v>
      </c>
      <c r="G18256" s="14" t="s">
        <v>6493</v>
      </c>
      <c r="H18256" s="20">
        <v>-250767</v>
      </c>
      <c r="I18256" s="20"/>
      <c r="J18256" s="21">
        <f>IFERROR((I18256/H18256),0)</f>
        <v>0</v>
      </c>
      <c r="K18256" s="20"/>
      <c r="L18256" s="20"/>
      <c r="M18256" s="22"/>
    </row>
    <row r="18257" spans="1:13" s="14" customFormat="1" ht="30" outlineLevel="1" x14ac:dyDescent="0.25">
      <c r="A18257" s="34"/>
      <c r="B18257" s="46" t="s">
        <v>9505</v>
      </c>
      <c r="C18257" s="40" t="str">
        <f>C18256</f>
        <v>ASIGNACIONES DIRECTAS ANTICIPADAS (5% DEL SGR)</v>
      </c>
      <c r="D18257" s="39" t="str">
        <f>D18256</f>
        <v xml:space="preserve">ATLÁNTICO                                         </v>
      </c>
      <c r="E18257" s="39" t="str">
        <f>E18256</f>
        <v>08685</v>
      </c>
      <c r="F18257" s="39" t="str">
        <f>F18256</f>
        <v xml:space="preserve">SANTO TOMÁS                                       </v>
      </c>
      <c r="G18257" s="39" t="s">
        <v>10656</v>
      </c>
      <c r="H18257" s="20">
        <f>SUBTOTAL(9,H18252:H18256)</f>
        <v>6047294</v>
      </c>
      <c r="I18257" s="20">
        <f>SUBTOTAL(9,I18252:I18256)</f>
        <v>5131934.74</v>
      </c>
      <c r="J18257" s="42">
        <f>+I18257/H18257</f>
        <v>0.84863324653969197</v>
      </c>
      <c r="K18257" s="20">
        <f>SUBTOTAL(9,K18252:K18256)</f>
        <v>948445</v>
      </c>
      <c r="L18257" s="20">
        <f>SUBTOTAL(9,L18252:L18256)</f>
        <v>87706.74</v>
      </c>
      <c r="M18257" s="7">
        <f>IFERROR((L18257/K18257),"N.A")</f>
        <v>9.2474249956507756E-2</v>
      </c>
    </row>
    <row r="18258" spans="1:13" s="14" customFormat="1" ht="30" outlineLevel="2" x14ac:dyDescent="0.25">
      <c r="A18258" s="34"/>
      <c r="B18258" s="44" t="s">
        <v>4821</v>
      </c>
      <c r="C18258" s="31" t="s">
        <v>4158</v>
      </c>
      <c r="D18258" s="14" t="s">
        <v>2750</v>
      </c>
      <c r="E18258" s="14" t="s">
        <v>2766</v>
      </c>
      <c r="F18258" s="14" t="s">
        <v>175</v>
      </c>
      <c r="G18258" s="14" t="s">
        <v>16</v>
      </c>
      <c r="H18258" s="15">
        <v>2323646540</v>
      </c>
      <c r="I18258" s="15">
        <v>693022267.40999997</v>
      </c>
      <c r="J18258" s="16">
        <f>IFERROR((I18258/H18258),0)</f>
        <v>0.29824771344526435</v>
      </c>
      <c r="K18258" s="15">
        <v>1690378314.0800002</v>
      </c>
      <c r="L18258" s="15">
        <v>693022267.40999997</v>
      </c>
      <c r="M18258" s="17">
        <f>L18258/K18258</f>
        <v>0.40998057159008339</v>
      </c>
    </row>
    <row r="18259" spans="1:13" s="14" customFormat="1" ht="30" outlineLevel="2" x14ac:dyDescent="0.25">
      <c r="A18259" s="34"/>
      <c r="B18259" s="44" t="s">
        <v>4821</v>
      </c>
      <c r="C18259" s="31" t="s">
        <v>4158</v>
      </c>
      <c r="D18259" s="14" t="s">
        <v>2750</v>
      </c>
      <c r="E18259" s="14" t="s">
        <v>2766</v>
      </c>
      <c r="F18259" s="14" t="s">
        <v>175</v>
      </c>
      <c r="G18259" s="14" t="s">
        <v>6109</v>
      </c>
      <c r="H18259" s="20">
        <v>2607546834</v>
      </c>
      <c r="I18259" s="20">
        <v>2607546834</v>
      </c>
      <c r="J18259" s="21">
        <f>IFERROR((I18259/H18259),0)</f>
        <v>1</v>
      </c>
      <c r="K18259" s="20"/>
      <c r="L18259" s="20"/>
      <c r="M18259" s="22"/>
    </row>
    <row r="18260" spans="1:13" s="14" customFormat="1" ht="30" outlineLevel="2" x14ac:dyDescent="0.25">
      <c r="A18260" s="34"/>
      <c r="B18260" s="44" t="s">
        <v>4821</v>
      </c>
      <c r="C18260" s="31" t="s">
        <v>4158</v>
      </c>
      <c r="D18260" s="14" t="s">
        <v>2750</v>
      </c>
      <c r="E18260" s="14" t="s">
        <v>2766</v>
      </c>
      <c r="F18260" s="14" t="s">
        <v>175</v>
      </c>
      <c r="G18260" s="14" t="s">
        <v>6481</v>
      </c>
      <c r="H18260" s="20">
        <v>14371</v>
      </c>
      <c r="I18260" s="20">
        <v>14371</v>
      </c>
      <c r="J18260" s="21">
        <f>IFERROR((I18260/H18260),0)</f>
        <v>1</v>
      </c>
      <c r="K18260" s="20"/>
      <c r="L18260" s="20"/>
      <c r="M18260" s="22"/>
    </row>
    <row r="18261" spans="1:13" s="14" customFormat="1" ht="30" outlineLevel="2" x14ac:dyDescent="0.25">
      <c r="A18261" s="34"/>
      <c r="B18261" s="44" t="s">
        <v>4821</v>
      </c>
      <c r="C18261" s="31" t="s">
        <v>4158</v>
      </c>
      <c r="D18261" s="14" t="s">
        <v>2750</v>
      </c>
      <c r="E18261" s="14" t="s">
        <v>2766</v>
      </c>
      <c r="F18261" s="14" t="s">
        <v>175</v>
      </c>
      <c r="G18261" s="14" t="s">
        <v>6492</v>
      </c>
      <c r="H18261" s="20">
        <v>336107854</v>
      </c>
      <c r="I18261" s="20">
        <v>336107854</v>
      </c>
      <c r="J18261" s="21">
        <f>IFERROR((I18261/H18261),0)</f>
        <v>1</v>
      </c>
      <c r="K18261" s="20"/>
      <c r="L18261" s="20"/>
      <c r="M18261" s="22"/>
    </row>
    <row r="18262" spans="1:13" s="14" customFormat="1" ht="30" outlineLevel="2" x14ac:dyDescent="0.25">
      <c r="A18262" s="34"/>
      <c r="B18262" s="44" t="s">
        <v>4821</v>
      </c>
      <c r="C18262" s="31" t="s">
        <v>4158</v>
      </c>
      <c r="D18262" s="14" t="s">
        <v>2750</v>
      </c>
      <c r="E18262" s="14" t="s">
        <v>2766</v>
      </c>
      <c r="F18262" s="14" t="s">
        <v>175</v>
      </c>
      <c r="G18262" s="14" t="s">
        <v>6493</v>
      </c>
      <c r="H18262" s="20">
        <v>-464729308</v>
      </c>
      <c r="I18262" s="20"/>
      <c r="J18262" s="21">
        <f>IFERROR((I18262/H18262),0)</f>
        <v>0</v>
      </c>
      <c r="K18262" s="20"/>
      <c r="L18262" s="20"/>
      <c r="M18262" s="22"/>
    </row>
    <row r="18263" spans="1:13" s="14" customFormat="1" ht="30" outlineLevel="1" x14ac:dyDescent="0.25">
      <c r="A18263" s="34"/>
      <c r="B18263" s="46" t="s">
        <v>9506</v>
      </c>
      <c r="C18263" s="40" t="str">
        <f>C18262</f>
        <v>ASIGNACIONES DIRECTAS ANTICIPADAS (5% DEL SGR)</v>
      </c>
      <c r="D18263" s="39" t="str">
        <f>D18262</f>
        <v xml:space="preserve">ATLÁNTICO                                         </v>
      </c>
      <c r="E18263" s="39" t="str">
        <f>E18262</f>
        <v>08638</v>
      </c>
      <c r="F18263" s="39" t="str">
        <f>F18262</f>
        <v xml:space="preserve">SABANALARGA                                       </v>
      </c>
      <c r="G18263" s="39" t="s">
        <v>10656</v>
      </c>
      <c r="H18263" s="20">
        <f>SUBTOTAL(9,H18258:H18262)</f>
        <v>4802586291</v>
      </c>
      <c r="I18263" s="20">
        <f>SUBTOTAL(9,I18258:I18262)</f>
        <v>3636691326.4099998</v>
      </c>
      <c r="J18263" s="42">
        <f>+I18263/H18263</f>
        <v>0.75723601952246522</v>
      </c>
      <c r="K18263" s="20">
        <f>SUBTOTAL(9,K18258:K18262)</f>
        <v>1690378314.0800002</v>
      </c>
      <c r="L18263" s="20">
        <f>SUBTOTAL(9,L18258:L18262)</f>
        <v>693022267.40999997</v>
      </c>
      <c r="M18263" s="7">
        <f>IFERROR((L18263/K18263),"N.A")</f>
        <v>0.40998057159008339</v>
      </c>
    </row>
    <row r="18264" spans="1:13" s="14" customFormat="1" ht="30" outlineLevel="2" x14ac:dyDescent="0.25">
      <c r="A18264" s="34"/>
      <c r="B18264" s="44" t="s">
        <v>4822</v>
      </c>
      <c r="C18264" s="31" t="s">
        <v>4158</v>
      </c>
      <c r="D18264" s="14" t="s">
        <v>2750</v>
      </c>
      <c r="E18264" s="14" t="s">
        <v>2768</v>
      </c>
      <c r="F18264" s="14" t="s">
        <v>2769</v>
      </c>
      <c r="G18264" s="14" t="s">
        <v>16</v>
      </c>
      <c r="H18264" s="15">
        <v>1178585</v>
      </c>
      <c r="I18264" s="15">
        <v>850518.5</v>
      </c>
      <c r="J18264" s="16">
        <f>IFERROR((I18264/H18264),0)</f>
        <v>0.7216437507689305</v>
      </c>
      <c r="K18264" s="15">
        <v>884880</v>
      </c>
      <c r="L18264" s="15">
        <v>850518.5</v>
      </c>
      <c r="M18264" s="17">
        <f>L18264/K18264</f>
        <v>0.96116818099629331</v>
      </c>
    </row>
    <row r="18265" spans="1:13" s="14" customFormat="1" ht="30" outlineLevel="2" x14ac:dyDescent="0.25">
      <c r="A18265" s="34"/>
      <c r="B18265" s="44" t="s">
        <v>4822</v>
      </c>
      <c r="C18265" s="31" t="s">
        <v>4158</v>
      </c>
      <c r="D18265" s="14" t="s">
        <v>2750</v>
      </c>
      <c r="E18265" s="14" t="s">
        <v>2768</v>
      </c>
      <c r="F18265" s="14" t="s">
        <v>2769</v>
      </c>
      <c r="G18265" s="14" t="s">
        <v>6109</v>
      </c>
      <c r="H18265" s="20">
        <v>4079413</v>
      </c>
      <c r="I18265" s="20">
        <v>4079413</v>
      </c>
      <c r="J18265" s="21">
        <f>IFERROR((I18265/H18265),0)</f>
        <v>1</v>
      </c>
      <c r="K18265" s="20"/>
      <c r="L18265" s="20"/>
      <c r="M18265" s="22"/>
    </row>
    <row r="18266" spans="1:13" s="14" customFormat="1" ht="30" outlineLevel="2" x14ac:dyDescent="0.25">
      <c r="A18266" s="34"/>
      <c r="B18266" s="44" t="s">
        <v>4822</v>
      </c>
      <c r="C18266" s="31" t="s">
        <v>4158</v>
      </c>
      <c r="D18266" s="14" t="s">
        <v>2750</v>
      </c>
      <c r="E18266" s="14" t="s">
        <v>2768</v>
      </c>
      <c r="F18266" s="14" t="s">
        <v>2769</v>
      </c>
      <c r="G18266" s="14" t="s">
        <v>6481</v>
      </c>
      <c r="H18266" s="20">
        <v>7</v>
      </c>
      <c r="I18266" s="20">
        <v>7</v>
      </c>
      <c r="J18266" s="21">
        <f>IFERROR((I18266/H18266),0)</f>
        <v>1</v>
      </c>
      <c r="K18266" s="20"/>
      <c r="L18266" s="20"/>
      <c r="M18266" s="22"/>
    </row>
    <row r="18267" spans="1:13" s="14" customFormat="1" ht="30" outlineLevel="2" x14ac:dyDescent="0.25">
      <c r="A18267" s="34"/>
      <c r="B18267" s="44" t="s">
        <v>4822</v>
      </c>
      <c r="C18267" s="31" t="s">
        <v>4158</v>
      </c>
      <c r="D18267" s="14" t="s">
        <v>2750</v>
      </c>
      <c r="E18267" s="14" t="s">
        <v>2768</v>
      </c>
      <c r="F18267" s="14" t="s">
        <v>2769</v>
      </c>
      <c r="G18267" s="14" t="s">
        <v>6485</v>
      </c>
      <c r="H18267" s="20">
        <v>293</v>
      </c>
      <c r="I18267" s="20">
        <v>293</v>
      </c>
      <c r="J18267" s="22"/>
      <c r="K18267" s="25"/>
      <c r="L18267" s="25"/>
      <c r="M18267" s="22"/>
    </row>
    <row r="18268" spans="1:13" s="14" customFormat="1" ht="30" outlineLevel="2" x14ac:dyDescent="0.25">
      <c r="A18268" s="34"/>
      <c r="B18268" s="44" t="s">
        <v>4822</v>
      </c>
      <c r="C18268" s="31" t="s">
        <v>4158</v>
      </c>
      <c r="D18268" s="14" t="s">
        <v>2750</v>
      </c>
      <c r="E18268" s="14" t="s">
        <v>2768</v>
      </c>
      <c r="F18268" s="14" t="s">
        <v>2769</v>
      </c>
      <c r="G18268" s="14" t="s">
        <v>6492</v>
      </c>
      <c r="H18268" s="20">
        <v>202951</v>
      </c>
      <c r="I18268" s="20">
        <v>202951</v>
      </c>
      <c r="J18268" s="21">
        <f>IFERROR((I18268/H18268),0)</f>
        <v>1</v>
      </c>
      <c r="K18268" s="20"/>
      <c r="L18268" s="20"/>
      <c r="M18268" s="22"/>
    </row>
    <row r="18269" spans="1:13" s="14" customFormat="1" ht="30" outlineLevel="2" x14ac:dyDescent="0.25">
      <c r="A18269" s="34"/>
      <c r="B18269" s="44" t="s">
        <v>4822</v>
      </c>
      <c r="C18269" s="31" t="s">
        <v>4158</v>
      </c>
      <c r="D18269" s="14" t="s">
        <v>2750</v>
      </c>
      <c r="E18269" s="14" t="s">
        <v>2768</v>
      </c>
      <c r="F18269" s="14" t="s">
        <v>2769</v>
      </c>
      <c r="G18269" s="14" t="s">
        <v>6493</v>
      </c>
      <c r="H18269" s="20">
        <v>-235717</v>
      </c>
      <c r="I18269" s="20"/>
      <c r="J18269" s="21">
        <f>IFERROR((I18269/H18269),0)</f>
        <v>0</v>
      </c>
      <c r="K18269" s="20"/>
      <c r="L18269" s="20"/>
      <c r="M18269" s="22"/>
    </row>
    <row r="18270" spans="1:13" s="14" customFormat="1" ht="30" outlineLevel="1" x14ac:dyDescent="0.25">
      <c r="A18270" s="34"/>
      <c r="B18270" s="46" t="s">
        <v>9507</v>
      </c>
      <c r="C18270" s="40" t="str">
        <f>C18269</f>
        <v>ASIGNACIONES DIRECTAS ANTICIPADAS (5% DEL SGR)</v>
      </c>
      <c r="D18270" s="39" t="str">
        <f>D18269</f>
        <v xml:space="preserve">ATLÁNTICO                                         </v>
      </c>
      <c r="E18270" s="39" t="str">
        <f>E18269</f>
        <v>08634</v>
      </c>
      <c r="F18270" s="39" t="str">
        <f>F18269</f>
        <v xml:space="preserve">SABANAGRANDE                                      </v>
      </c>
      <c r="G18270" s="39" t="s">
        <v>10656</v>
      </c>
      <c r="H18270" s="20">
        <f>SUBTOTAL(9,H18264:H18269)</f>
        <v>5225532</v>
      </c>
      <c r="I18270" s="20">
        <f>SUBTOTAL(9,I18264:I18269)</f>
        <v>5133182.5</v>
      </c>
      <c r="J18270" s="42">
        <f>+I18270/H18270</f>
        <v>0.9823272539523249</v>
      </c>
      <c r="K18270" s="20">
        <f>SUBTOTAL(9,K18264:K18269)</f>
        <v>884880</v>
      </c>
      <c r="L18270" s="20">
        <f>SUBTOTAL(9,L18264:L18269)</f>
        <v>850518.5</v>
      </c>
      <c r="M18270" s="7">
        <f>IFERROR((L18270/K18270),"N.A")</f>
        <v>0.96116818099629331</v>
      </c>
    </row>
    <row r="18271" spans="1:13" s="14" customFormat="1" ht="30" outlineLevel="2" x14ac:dyDescent="0.25">
      <c r="A18271" s="34"/>
      <c r="B18271" s="44" t="s">
        <v>4823</v>
      </c>
      <c r="C18271" s="31" t="s">
        <v>4158</v>
      </c>
      <c r="D18271" s="14" t="s">
        <v>2750</v>
      </c>
      <c r="E18271" s="14" t="s">
        <v>2771</v>
      </c>
      <c r="F18271" s="14" t="s">
        <v>2772</v>
      </c>
      <c r="G18271" s="14" t="s">
        <v>16</v>
      </c>
      <c r="H18271" s="15">
        <v>13115487</v>
      </c>
      <c r="I18271" s="15">
        <v>12707305.149999999</v>
      </c>
      <c r="J18271" s="16">
        <f>IFERROR((I18271/H18271),0)</f>
        <v>0.96887787315865581</v>
      </c>
      <c r="K18271" s="15">
        <v>9270070</v>
      </c>
      <c r="L18271" s="15">
        <v>12707305.149999999</v>
      </c>
      <c r="M18271" s="17">
        <f>L18271/K18271</f>
        <v>1.3707884784041542</v>
      </c>
    </row>
    <row r="18272" spans="1:13" s="14" customFormat="1" ht="30" outlineLevel="2" x14ac:dyDescent="0.25">
      <c r="A18272" s="34"/>
      <c r="B18272" s="44" t="s">
        <v>4823</v>
      </c>
      <c r="C18272" s="31" t="s">
        <v>4158</v>
      </c>
      <c r="D18272" s="14" t="s">
        <v>2750</v>
      </c>
      <c r="E18272" s="14" t="s">
        <v>2771</v>
      </c>
      <c r="F18272" s="14" t="s">
        <v>2772</v>
      </c>
      <c r="G18272" s="14" t="s">
        <v>6109</v>
      </c>
      <c r="H18272" s="20">
        <v>20741554</v>
      </c>
      <c r="I18272" s="20">
        <v>20741554</v>
      </c>
      <c r="J18272" s="21">
        <f>IFERROR((I18272/H18272),0)</f>
        <v>1</v>
      </c>
      <c r="K18272" s="20"/>
      <c r="L18272" s="20"/>
      <c r="M18272" s="22"/>
    </row>
    <row r="18273" spans="1:13" s="14" customFormat="1" ht="30" outlineLevel="2" x14ac:dyDescent="0.25">
      <c r="A18273" s="34"/>
      <c r="B18273" s="44" t="s">
        <v>4823</v>
      </c>
      <c r="C18273" s="31" t="s">
        <v>4158</v>
      </c>
      <c r="D18273" s="14" t="s">
        <v>2750</v>
      </c>
      <c r="E18273" s="14" t="s">
        <v>2771</v>
      </c>
      <c r="F18273" s="14" t="s">
        <v>2772</v>
      </c>
      <c r="G18273" s="14" t="s">
        <v>6481</v>
      </c>
      <c r="H18273" s="20">
        <v>81</v>
      </c>
      <c r="I18273" s="20">
        <v>81</v>
      </c>
      <c r="J18273" s="21">
        <f>IFERROR((I18273/H18273),0)</f>
        <v>1</v>
      </c>
      <c r="K18273" s="20"/>
      <c r="L18273" s="20"/>
      <c r="M18273" s="22"/>
    </row>
    <row r="18274" spans="1:13" s="14" customFormat="1" ht="30" outlineLevel="2" x14ac:dyDescent="0.25">
      <c r="A18274" s="34"/>
      <c r="B18274" s="44" t="s">
        <v>4823</v>
      </c>
      <c r="C18274" s="31" t="s">
        <v>4158</v>
      </c>
      <c r="D18274" s="14" t="s">
        <v>2750</v>
      </c>
      <c r="E18274" s="14" t="s">
        <v>2771</v>
      </c>
      <c r="F18274" s="14" t="s">
        <v>2772</v>
      </c>
      <c r="G18274" s="14" t="s">
        <v>6485</v>
      </c>
      <c r="H18274" s="20">
        <v>1378000</v>
      </c>
      <c r="I18274" s="20">
        <v>1378000</v>
      </c>
      <c r="J18274" s="22"/>
      <c r="K18274" s="25"/>
      <c r="L18274" s="25"/>
      <c r="M18274" s="22"/>
    </row>
    <row r="18275" spans="1:13" s="14" customFormat="1" ht="30" outlineLevel="2" x14ac:dyDescent="0.25">
      <c r="A18275" s="34"/>
      <c r="B18275" s="44" t="s">
        <v>4823</v>
      </c>
      <c r="C18275" s="31" t="s">
        <v>4158</v>
      </c>
      <c r="D18275" s="14" t="s">
        <v>2750</v>
      </c>
      <c r="E18275" s="14" t="s">
        <v>2771</v>
      </c>
      <c r="F18275" s="14" t="s">
        <v>2772</v>
      </c>
      <c r="G18275" s="14" t="s">
        <v>6492</v>
      </c>
      <c r="H18275" s="20">
        <v>1928145</v>
      </c>
      <c r="I18275" s="20">
        <v>1928145</v>
      </c>
      <c r="J18275" s="21">
        <f>IFERROR((I18275/H18275),0)</f>
        <v>1</v>
      </c>
      <c r="K18275" s="20"/>
      <c r="L18275" s="20"/>
      <c r="M18275" s="22"/>
    </row>
    <row r="18276" spans="1:13" s="14" customFormat="1" ht="30" outlineLevel="2" x14ac:dyDescent="0.25">
      <c r="A18276" s="34"/>
      <c r="B18276" s="44" t="s">
        <v>4823</v>
      </c>
      <c r="C18276" s="31" t="s">
        <v>4158</v>
      </c>
      <c r="D18276" s="14" t="s">
        <v>2750</v>
      </c>
      <c r="E18276" s="14" t="s">
        <v>2771</v>
      </c>
      <c r="F18276" s="14" t="s">
        <v>2772</v>
      </c>
      <c r="G18276" s="14" t="s">
        <v>6493</v>
      </c>
      <c r="H18276" s="20">
        <v>-2623097</v>
      </c>
      <c r="I18276" s="20"/>
      <c r="J18276" s="21">
        <f>IFERROR((I18276/H18276),0)</f>
        <v>0</v>
      </c>
      <c r="K18276" s="20"/>
      <c r="L18276" s="20"/>
      <c r="M18276" s="22"/>
    </row>
    <row r="18277" spans="1:13" s="14" customFormat="1" ht="30" outlineLevel="1" x14ac:dyDescent="0.25">
      <c r="A18277" s="34"/>
      <c r="B18277" s="46" t="s">
        <v>9508</v>
      </c>
      <c r="C18277" s="40" t="str">
        <f>C18276</f>
        <v>ASIGNACIONES DIRECTAS ANTICIPADAS (5% DEL SGR)</v>
      </c>
      <c r="D18277" s="39" t="str">
        <f>D18276</f>
        <v xml:space="preserve">ATLÁNTICO                                         </v>
      </c>
      <c r="E18277" s="39" t="str">
        <f>E18276</f>
        <v>08606</v>
      </c>
      <c r="F18277" s="39" t="str">
        <f>F18276</f>
        <v xml:space="preserve">REPELÓN                                           </v>
      </c>
      <c r="G18277" s="39" t="s">
        <v>10656</v>
      </c>
      <c r="H18277" s="20">
        <f>SUBTOTAL(9,H18271:H18276)</f>
        <v>34540170</v>
      </c>
      <c r="I18277" s="20">
        <f>SUBTOTAL(9,I18271:I18276)</f>
        <v>36755085.149999999</v>
      </c>
      <c r="J18277" s="42">
        <f>+I18277/H18277</f>
        <v>1.0641257744243875</v>
      </c>
      <c r="K18277" s="20">
        <f>SUBTOTAL(9,K18271:K18276)</f>
        <v>9270070</v>
      </c>
      <c r="L18277" s="20">
        <f>SUBTOTAL(9,L18271:L18276)</f>
        <v>12707305.149999999</v>
      </c>
      <c r="M18277" s="7">
        <f>IFERROR((L18277/K18277),"N.A")</f>
        <v>1.3707884784041542</v>
      </c>
    </row>
    <row r="18278" spans="1:13" s="14" customFormat="1" ht="30" outlineLevel="2" x14ac:dyDescent="0.25">
      <c r="A18278" s="34"/>
      <c r="B18278" s="44" t="s">
        <v>4824</v>
      </c>
      <c r="C18278" s="31" t="s">
        <v>4158</v>
      </c>
      <c r="D18278" s="14" t="s">
        <v>2750</v>
      </c>
      <c r="E18278" s="14" t="s">
        <v>4825</v>
      </c>
      <c r="F18278" s="14" t="s">
        <v>4826</v>
      </c>
      <c r="G18278" s="14" t="s">
        <v>16</v>
      </c>
      <c r="H18278" s="15">
        <v>3133011</v>
      </c>
      <c r="I18278" s="15">
        <v>1972485.2600000002</v>
      </c>
      <c r="J18278" s="16">
        <f>IFERROR((I18278/H18278),0)</f>
        <v>0.62958133884624101</v>
      </c>
      <c r="K18278" s="15">
        <v>2258210</v>
      </c>
      <c r="L18278" s="15">
        <v>1972485.2600000002</v>
      </c>
      <c r="M18278" s="17">
        <f>L18278/K18278</f>
        <v>0.87347290995965843</v>
      </c>
    </row>
    <row r="18279" spans="1:13" s="14" customFormat="1" ht="30" outlineLevel="2" x14ac:dyDescent="0.25">
      <c r="A18279" s="34"/>
      <c r="B18279" s="44" t="s">
        <v>4824</v>
      </c>
      <c r="C18279" s="31" t="s">
        <v>4158</v>
      </c>
      <c r="D18279" s="14" t="s">
        <v>2750</v>
      </c>
      <c r="E18279" s="14" t="s">
        <v>4825</v>
      </c>
      <c r="F18279" s="14" t="s">
        <v>4826</v>
      </c>
      <c r="G18279" s="14" t="s">
        <v>6109</v>
      </c>
      <c r="H18279" s="20">
        <v>9204578</v>
      </c>
      <c r="I18279" s="20">
        <v>9204578</v>
      </c>
      <c r="J18279" s="21">
        <f>IFERROR((I18279/H18279),0)</f>
        <v>1</v>
      </c>
      <c r="K18279" s="20"/>
      <c r="L18279" s="20"/>
      <c r="M18279" s="22"/>
    </row>
    <row r="18280" spans="1:13" s="14" customFormat="1" ht="30" outlineLevel="2" x14ac:dyDescent="0.25">
      <c r="A18280" s="34"/>
      <c r="B18280" s="44" t="s">
        <v>4824</v>
      </c>
      <c r="C18280" s="31" t="s">
        <v>4158</v>
      </c>
      <c r="D18280" s="14" t="s">
        <v>2750</v>
      </c>
      <c r="E18280" s="14" t="s">
        <v>4825</v>
      </c>
      <c r="F18280" s="14" t="s">
        <v>4826</v>
      </c>
      <c r="G18280" s="14" t="s">
        <v>6481</v>
      </c>
      <c r="H18280" s="20">
        <v>19</v>
      </c>
      <c r="I18280" s="20">
        <v>19</v>
      </c>
      <c r="J18280" s="21">
        <f>IFERROR((I18280/H18280),0)</f>
        <v>1</v>
      </c>
      <c r="K18280" s="20"/>
      <c r="L18280" s="20"/>
      <c r="M18280" s="22"/>
    </row>
    <row r="18281" spans="1:13" s="14" customFormat="1" ht="30" outlineLevel="2" x14ac:dyDescent="0.25">
      <c r="A18281" s="34"/>
      <c r="B18281" s="44" t="s">
        <v>4824</v>
      </c>
      <c r="C18281" s="31" t="s">
        <v>4158</v>
      </c>
      <c r="D18281" s="14" t="s">
        <v>2750</v>
      </c>
      <c r="E18281" s="14" t="s">
        <v>4825</v>
      </c>
      <c r="F18281" s="14" t="s">
        <v>4826</v>
      </c>
      <c r="G18281" s="14" t="s">
        <v>6485</v>
      </c>
      <c r="H18281" s="20">
        <v>17790</v>
      </c>
      <c r="I18281" s="20">
        <v>17790</v>
      </c>
      <c r="J18281" s="22"/>
      <c r="K18281" s="25"/>
      <c r="L18281" s="25"/>
      <c r="M18281" s="22"/>
    </row>
    <row r="18282" spans="1:13" s="14" customFormat="1" ht="30" outlineLevel="2" x14ac:dyDescent="0.25">
      <c r="A18282" s="34"/>
      <c r="B18282" s="44" t="s">
        <v>4824</v>
      </c>
      <c r="C18282" s="31" t="s">
        <v>4158</v>
      </c>
      <c r="D18282" s="14" t="s">
        <v>2750</v>
      </c>
      <c r="E18282" s="14" t="s">
        <v>4825</v>
      </c>
      <c r="F18282" s="14" t="s">
        <v>4826</v>
      </c>
      <c r="G18282" s="14" t="s">
        <v>6492</v>
      </c>
      <c r="H18282" s="20">
        <v>485661</v>
      </c>
      <c r="I18282" s="20">
        <v>485661</v>
      </c>
      <c r="J18282" s="21">
        <f>IFERROR((I18282/H18282),0)</f>
        <v>1</v>
      </c>
      <c r="K18282" s="20"/>
      <c r="L18282" s="20"/>
      <c r="M18282" s="22"/>
    </row>
    <row r="18283" spans="1:13" s="14" customFormat="1" ht="30" outlineLevel="2" x14ac:dyDescent="0.25">
      <c r="A18283" s="34"/>
      <c r="B18283" s="44" t="s">
        <v>4824</v>
      </c>
      <c r="C18283" s="31" t="s">
        <v>4158</v>
      </c>
      <c r="D18283" s="14" t="s">
        <v>2750</v>
      </c>
      <c r="E18283" s="14" t="s">
        <v>4825</v>
      </c>
      <c r="F18283" s="14" t="s">
        <v>4826</v>
      </c>
      <c r="G18283" s="14" t="s">
        <v>6493</v>
      </c>
      <c r="H18283" s="20">
        <v>-626602</v>
      </c>
      <c r="I18283" s="20"/>
      <c r="J18283" s="21">
        <f>IFERROR((I18283/H18283),0)</f>
        <v>0</v>
      </c>
      <c r="K18283" s="20"/>
      <c r="L18283" s="20"/>
      <c r="M18283" s="22"/>
    </row>
    <row r="18284" spans="1:13" s="14" customFormat="1" ht="30" outlineLevel="1" x14ac:dyDescent="0.25">
      <c r="A18284" s="34"/>
      <c r="B18284" s="46" t="s">
        <v>9509</v>
      </c>
      <c r="C18284" s="40" t="str">
        <f>C18283</f>
        <v>ASIGNACIONES DIRECTAS ANTICIPADAS (5% DEL SGR)</v>
      </c>
      <c r="D18284" s="39" t="str">
        <f>D18283</f>
        <v xml:space="preserve">ATLÁNTICO                                         </v>
      </c>
      <c r="E18284" s="39" t="str">
        <f>E18283</f>
        <v>08573</v>
      </c>
      <c r="F18284" s="39" t="str">
        <f>F18283</f>
        <v xml:space="preserve">PUERTO COLOMBIA                                   </v>
      </c>
      <c r="G18284" s="39" t="s">
        <v>10656</v>
      </c>
      <c r="H18284" s="20">
        <f>SUBTOTAL(9,H18278:H18283)</f>
        <v>12214457</v>
      </c>
      <c r="I18284" s="20">
        <f>SUBTOTAL(9,I18278:I18283)</f>
        <v>11680533.26</v>
      </c>
      <c r="J18284" s="42">
        <f>+I18284/H18284</f>
        <v>0.95628755825985545</v>
      </c>
      <c r="K18284" s="20">
        <f>SUBTOTAL(9,K18278:K18283)</f>
        <v>2258210</v>
      </c>
      <c r="L18284" s="20">
        <f>SUBTOTAL(9,L18278:L18283)</f>
        <v>1972485.2600000002</v>
      </c>
      <c r="M18284" s="7">
        <f>IFERROR((L18284/K18284),"N.A")</f>
        <v>0.87347290995965843</v>
      </c>
    </row>
    <row r="18285" spans="1:13" s="14" customFormat="1" ht="30" outlineLevel="2" x14ac:dyDescent="0.25">
      <c r="A18285" s="34"/>
      <c r="B18285" s="44" t="s">
        <v>6424</v>
      </c>
      <c r="C18285" s="31" t="s">
        <v>4158</v>
      </c>
      <c r="D18285" s="14" t="s">
        <v>2750</v>
      </c>
      <c r="E18285" s="14" t="s">
        <v>2774</v>
      </c>
      <c r="F18285" s="14" t="s">
        <v>2775</v>
      </c>
      <c r="G18285" s="14" t="s">
        <v>6109</v>
      </c>
      <c r="H18285" s="20">
        <v>536139</v>
      </c>
      <c r="I18285" s="20">
        <v>536139</v>
      </c>
      <c r="J18285" s="21">
        <f>IFERROR((I18285/H18285),0)</f>
        <v>1</v>
      </c>
      <c r="K18285" s="20"/>
      <c r="L18285" s="20"/>
      <c r="M18285" s="22"/>
    </row>
    <row r="18286" spans="1:13" s="14" customFormat="1" ht="30" outlineLevel="1" x14ac:dyDescent="0.25">
      <c r="A18286" s="34"/>
      <c r="B18286" s="46" t="s">
        <v>9510</v>
      </c>
      <c r="C18286" s="40" t="str">
        <f>C18285</f>
        <v>ASIGNACIONES DIRECTAS ANTICIPADAS (5% DEL SGR)</v>
      </c>
      <c r="D18286" s="39" t="str">
        <f>D18285</f>
        <v xml:space="preserve">ATLÁNTICO                                         </v>
      </c>
      <c r="E18286" s="39" t="str">
        <f>E18285</f>
        <v>08560</v>
      </c>
      <c r="F18286" s="39" t="str">
        <f>F18285</f>
        <v xml:space="preserve">PONEDERA                                          </v>
      </c>
      <c r="G18286" s="39" t="s">
        <v>10656</v>
      </c>
      <c r="H18286" s="20">
        <f>SUBTOTAL(9,H18285:H18285)</f>
        <v>536139</v>
      </c>
      <c r="I18286" s="20">
        <f>SUBTOTAL(9,I18285:I18285)</f>
        <v>536139</v>
      </c>
      <c r="J18286" s="42">
        <f>+I18286/H18286</f>
        <v>1</v>
      </c>
      <c r="K18286" s="20">
        <f>SUBTOTAL(9,K18285:K18285)</f>
        <v>0</v>
      </c>
      <c r="L18286" s="20">
        <f>SUBTOTAL(9,L18285:L18285)</f>
        <v>0</v>
      </c>
      <c r="M18286" s="7" t="str">
        <f>IFERROR((L18286/K18286),"N.A")</f>
        <v>N.A</v>
      </c>
    </row>
    <row r="18287" spans="1:13" s="14" customFormat="1" ht="30" outlineLevel="2" x14ac:dyDescent="0.25">
      <c r="A18287" s="34"/>
      <c r="B18287" s="44" t="s">
        <v>4827</v>
      </c>
      <c r="C18287" s="31" t="s">
        <v>4158</v>
      </c>
      <c r="D18287" s="14" t="s">
        <v>2750</v>
      </c>
      <c r="E18287" s="14" t="s">
        <v>2783</v>
      </c>
      <c r="F18287" s="14" t="s">
        <v>2784</v>
      </c>
      <c r="G18287" s="14" t="s">
        <v>16</v>
      </c>
      <c r="H18287" s="15">
        <v>112571</v>
      </c>
      <c r="I18287" s="15">
        <v>112571</v>
      </c>
      <c r="J18287" s="16">
        <f>IFERROR((I18287/H18287),0)</f>
        <v>1</v>
      </c>
      <c r="K18287" s="15">
        <v>81308</v>
      </c>
      <c r="L18287" s="15">
        <v>112571</v>
      </c>
      <c r="M18287" s="17">
        <f>L18287/K18287</f>
        <v>1.3845009101195453</v>
      </c>
    </row>
    <row r="18288" spans="1:13" s="14" customFormat="1" ht="30" outlineLevel="2" x14ac:dyDescent="0.25">
      <c r="A18288" s="34"/>
      <c r="B18288" s="44" t="s">
        <v>4827</v>
      </c>
      <c r="C18288" s="31" t="s">
        <v>4158</v>
      </c>
      <c r="D18288" s="14" t="s">
        <v>2750</v>
      </c>
      <c r="E18288" s="14" t="s">
        <v>2783</v>
      </c>
      <c r="F18288" s="14" t="s">
        <v>2784</v>
      </c>
      <c r="G18288" s="14" t="s">
        <v>6109</v>
      </c>
      <c r="H18288" s="20">
        <v>263500</v>
      </c>
      <c r="I18288" s="20">
        <v>263500</v>
      </c>
      <c r="J18288" s="21">
        <f>IFERROR((I18288/H18288),0)</f>
        <v>1</v>
      </c>
      <c r="K18288" s="20"/>
      <c r="L18288" s="20"/>
      <c r="M18288" s="22"/>
    </row>
    <row r="18289" spans="1:13" s="14" customFormat="1" ht="30" outlineLevel="2" x14ac:dyDescent="0.25">
      <c r="A18289" s="34"/>
      <c r="B18289" s="44" t="s">
        <v>4827</v>
      </c>
      <c r="C18289" s="31" t="s">
        <v>4158</v>
      </c>
      <c r="D18289" s="14" t="s">
        <v>2750</v>
      </c>
      <c r="E18289" s="14" t="s">
        <v>2783</v>
      </c>
      <c r="F18289" s="14" t="s">
        <v>2784</v>
      </c>
      <c r="G18289" s="14" t="s">
        <v>6481</v>
      </c>
      <c r="H18289" s="20">
        <v>1</v>
      </c>
      <c r="I18289" s="20">
        <v>1</v>
      </c>
      <c r="J18289" s="21">
        <f>IFERROR((I18289/H18289),0)</f>
        <v>1</v>
      </c>
      <c r="K18289" s="20"/>
      <c r="L18289" s="20"/>
      <c r="M18289" s="22"/>
    </row>
    <row r="18290" spans="1:13" s="14" customFormat="1" ht="30" outlineLevel="2" x14ac:dyDescent="0.25">
      <c r="A18290" s="34"/>
      <c r="B18290" s="44" t="s">
        <v>4827</v>
      </c>
      <c r="C18290" s="31" t="s">
        <v>4158</v>
      </c>
      <c r="D18290" s="14" t="s">
        <v>2750</v>
      </c>
      <c r="E18290" s="14" t="s">
        <v>2783</v>
      </c>
      <c r="F18290" s="14" t="s">
        <v>2784</v>
      </c>
      <c r="G18290" s="14" t="s">
        <v>6492</v>
      </c>
      <c r="H18290" s="20">
        <v>17547</v>
      </c>
      <c r="I18290" s="20">
        <v>17547</v>
      </c>
      <c r="J18290" s="21">
        <f>IFERROR((I18290/H18290),0)</f>
        <v>1</v>
      </c>
      <c r="K18290" s="20"/>
      <c r="L18290" s="20"/>
      <c r="M18290" s="22"/>
    </row>
    <row r="18291" spans="1:13" s="14" customFormat="1" ht="30" outlineLevel="2" x14ac:dyDescent="0.25">
      <c r="A18291" s="34"/>
      <c r="B18291" s="44" t="s">
        <v>4827</v>
      </c>
      <c r="C18291" s="31" t="s">
        <v>4158</v>
      </c>
      <c r="D18291" s="14" t="s">
        <v>2750</v>
      </c>
      <c r="E18291" s="14" t="s">
        <v>2783</v>
      </c>
      <c r="F18291" s="14" t="s">
        <v>2784</v>
      </c>
      <c r="G18291" s="14" t="s">
        <v>6493</v>
      </c>
      <c r="H18291" s="20">
        <v>-22514</v>
      </c>
      <c r="I18291" s="20"/>
      <c r="J18291" s="21">
        <f>IFERROR((I18291/H18291),0)</f>
        <v>0</v>
      </c>
      <c r="K18291" s="20"/>
      <c r="L18291" s="20"/>
      <c r="M18291" s="22"/>
    </row>
    <row r="18292" spans="1:13" s="14" customFormat="1" ht="30" outlineLevel="1" x14ac:dyDescent="0.25">
      <c r="A18292" s="34"/>
      <c r="B18292" s="46" t="s">
        <v>9511</v>
      </c>
      <c r="C18292" s="40" t="str">
        <f>C18291</f>
        <v>ASIGNACIONES DIRECTAS ANTICIPADAS (5% DEL SGR)</v>
      </c>
      <c r="D18292" s="39" t="str">
        <f>D18291</f>
        <v xml:space="preserve">ATLÁNTICO                                         </v>
      </c>
      <c r="E18292" s="39" t="str">
        <f>E18291</f>
        <v>08520</v>
      </c>
      <c r="F18292" s="39" t="str">
        <f>F18291</f>
        <v xml:space="preserve">PALMAR DE VARELA                                  </v>
      </c>
      <c r="G18292" s="39" t="s">
        <v>10656</v>
      </c>
      <c r="H18292" s="20">
        <f>SUBTOTAL(9,H18287:H18291)</f>
        <v>371105</v>
      </c>
      <c r="I18292" s="20">
        <f>SUBTOTAL(9,I18287:I18291)</f>
        <v>393619</v>
      </c>
      <c r="J18292" s="42">
        <f>+I18292/H18292</f>
        <v>1.0606674660810282</v>
      </c>
      <c r="K18292" s="20">
        <f>SUBTOTAL(9,K18287:K18291)</f>
        <v>81308</v>
      </c>
      <c r="L18292" s="20">
        <f>SUBTOTAL(9,L18287:L18291)</f>
        <v>112571</v>
      </c>
      <c r="M18292" s="7">
        <f>IFERROR((L18292/K18292),"N.A")</f>
        <v>1.3845009101195453</v>
      </c>
    </row>
    <row r="18293" spans="1:13" s="14" customFormat="1" ht="30" outlineLevel="2" x14ac:dyDescent="0.25">
      <c r="A18293" s="34"/>
      <c r="B18293" s="44" t="s">
        <v>4828</v>
      </c>
      <c r="C18293" s="31" t="s">
        <v>4158</v>
      </c>
      <c r="D18293" s="14" t="s">
        <v>2750</v>
      </c>
      <c r="E18293" s="14" t="s">
        <v>2786</v>
      </c>
      <c r="F18293" s="14" t="s">
        <v>2787</v>
      </c>
      <c r="G18293" s="14" t="s">
        <v>16</v>
      </c>
      <c r="H18293" s="15">
        <v>257213</v>
      </c>
      <c r="I18293" s="15">
        <v>257213</v>
      </c>
      <c r="J18293" s="16">
        <f>IFERROR((I18293/H18293),0)</f>
        <v>1</v>
      </c>
      <c r="K18293" s="15">
        <v>190163</v>
      </c>
      <c r="L18293" s="15">
        <v>257213</v>
      </c>
      <c r="M18293" s="17">
        <f>L18293/K18293</f>
        <v>1.3525922498067446</v>
      </c>
    </row>
    <row r="18294" spans="1:13" s="14" customFormat="1" ht="30" outlineLevel="2" x14ac:dyDescent="0.25">
      <c r="A18294" s="34"/>
      <c r="B18294" s="44" t="s">
        <v>4828</v>
      </c>
      <c r="C18294" s="31" t="s">
        <v>4158</v>
      </c>
      <c r="D18294" s="14" t="s">
        <v>2750</v>
      </c>
      <c r="E18294" s="14" t="s">
        <v>2786</v>
      </c>
      <c r="F18294" s="14" t="s">
        <v>2787</v>
      </c>
      <c r="G18294" s="14" t="s">
        <v>6109</v>
      </c>
      <c r="H18294" s="20">
        <v>751292</v>
      </c>
      <c r="I18294" s="20">
        <v>751292</v>
      </c>
      <c r="J18294" s="21">
        <f>IFERROR((I18294/H18294),0)</f>
        <v>1</v>
      </c>
      <c r="K18294" s="20"/>
      <c r="L18294" s="20"/>
      <c r="M18294" s="22"/>
    </row>
    <row r="18295" spans="1:13" s="14" customFormat="1" ht="30" outlineLevel="2" x14ac:dyDescent="0.25">
      <c r="A18295" s="34"/>
      <c r="B18295" s="44" t="s">
        <v>4828</v>
      </c>
      <c r="C18295" s="31" t="s">
        <v>4158</v>
      </c>
      <c r="D18295" s="14" t="s">
        <v>2750</v>
      </c>
      <c r="E18295" s="14" t="s">
        <v>2786</v>
      </c>
      <c r="F18295" s="14" t="s">
        <v>2787</v>
      </c>
      <c r="G18295" s="14" t="s">
        <v>6481</v>
      </c>
      <c r="H18295" s="20">
        <v>2</v>
      </c>
      <c r="I18295" s="20">
        <v>2</v>
      </c>
      <c r="J18295" s="21">
        <f>IFERROR((I18295/H18295),0)</f>
        <v>1</v>
      </c>
      <c r="K18295" s="20"/>
      <c r="L18295" s="20"/>
      <c r="M18295" s="22"/>
    </row>
    <row r="18296" spans="1:13" s="14" customFormat="1" ht="30" outlineLevel="2" x14ac:dyDescent="0.25">
      <c r="A18296" s="34"/>
      <c r="B18296" s="44" t="s">
        <v>4828</v>
      </c>
      <c r="C18296" s="31" t="s">
        <v>4158</v>
      </c>
      <c r="D18296" s="14" t="s">
        <v>2750</v>
      </c>
      <c r="E18296" s="14" t="s">
        <v>2786</v>
      </c>
      <c r="F18296" s="14" t="s">
        <v>2787</v>
      </c>
      <c r="G18296" s="14" t="s">
        <v>6492</v>
      </c>
      <c r="H18296" s="20">
        <v>42601</v>
      </c>
      <c r="I18296" s="20">
        <v>42601</v>
      </c>
      <c r="J18296" s="21">
        <f>IFERROR((I18296/H18296),0)</f>
        <v>1</v>
      </c>
      <c r="K18296" s="20"/>
      <c r="L18296" s="20"/>
      <c r="M18296" s="22"/>
    </row>
    <row r="18297" spans="1:13" s="14" customFormat="1" ht="30" outlineLevel="2" x14ac:dyDescent="0.25">
      <c r="A18297" s="34"/>
      <c r="B18297" s="44" t="s">
        <v>4828</v>
      </c>
      <c r="C18297" s="31" t="s">
        <v>4158</v>
      </c>
      <c r="D18297" s="14" t="s">
        <v>2750</v>
      </c>
      <c r="E18297" s="14" t="s">
        <v>2786</v>
      </c>
      <c r="F18297" s="14" t="s">
        <v>2787</v>
      </c>
      <c r="G18297" s="14" t="s">
        <v>6493</v>
      </c>
      <c r="H18297" s="20">
        <v>-51443</v>
      </c>
      <c r="I18297" s="20"/>
      <c r="J18297" s="21">
        <f>IFERROR((I18297/H18297),0)</f>
        <v>0</v>
      </c>
      <c r="K18297" s="20"/>
      <c r="L18297" s="20"/>
      <c r="M18297" s="22"/>
    </row>
    <row r="18298" spans="1:13" s="14" customFormat="1" ht="30" outlineLevel="1" x14ac:dyDescent="0.25">
      <c r="A18298" s="34"/>
      <c r="B18298" s="46" t="s">
        <v>9512</v>
      </c>
      <c r="C18298" s="40" t="str">
        <f>C18297</f>
        <v>ASIGNACIONES DIRECTAS ANTICIPADAS (5% DEL SGR)</v>
      </c>
      <c r="D18298" s="39" t="str">
        <f>D18297</f>
        <v xml:space="preserve">ATLÁNTICO                                         </v>
      </c>
      <c r="E18298" s="39" t="str">
        <f>E18297</f>
        <v>08436</v>
      </c>
      <c r="F18298" s="39" t="str">
        <f>F18297</f>
        <v xml:space="preserve">MANATÍ                                            </v>
      </c>
      <c r="G18298" s="39" t="s">
        <v>10656</v>
      </c>
      <c r="H18298" s="20">
        <f>SUBTOTAL(9,H18293:H18297)</f>
        <v>999665</v>
      </c>
      <c r="I18298" s="20">
        <f>SUBTOTAL(9,I18293:I18297)</f>
        <v>1051108</v>
      </c>
      <c r="J18298" s="42">
        <f>+I18298/H18298</f>
        <v>1.0514602391801253</v>
      </c>
      <c r="K18298" s="20">
        <f>SUBTOTAL(9,K18293:K18297)</f>
        <v>190163</v>
      </c>
      <c r="L18298" s="20">
        <f>SUBTOTAL(9,L18293:L18297)</f>
        <v>257213</v>
      </c>
      <c r="M18298" s="7">
        <f>IFERROR((L18298/K18298),"N.A")</f>
        <v>1.3525922498067446</v>
      </c>
    </row>
    <row r="18299" spans="1:13" s="14" customFormat="1" ht="30" outlineLevel="2" x14ac:dyDescent="0.25">
      <c r="A18299" s="34"/>
      <c r="B18299" s="44" t="s">
        <v>4829</v>
      </c>
      <c r="C18299" s="31" t="s">
        <v>4158</v>
      </c>
      <c r="D18299" s="14" t="s">
        <v>2750</v>
      </c>
      <c r="E18299" s="14" t="s">
        <v>4830</v>
      </c>
      <c r="F18299" s="14" t="s">
        <v>4831</v>
      </c>
      <c r="G18299" s="14" t="s">
        <v>16</v>
      </c>
      <c r="H18299" s="15">
        <v>198164</v>
      </c>
      <c r="I18299" s="15">
        <v>0</v>
      </c>
      <c r="J18299" s="16">
        <f>IFERROR((I18299/H18299),0)</f>
        <v>0</v>
      </c>
      <c r="K18299" s="15">
        <v>143129</v>
      </c>
      <c r="L18299" s="15">
        <v>0</v>
      </c>
      <c r="M18299" s="17">
        <f>L18299/K18299</f>
        <v>0</v>
      </c>
    </row>
    <row r="18300" spans="1:13" s="14" customFormat="1" ht="30" outlineLevel="2" x14ac:dyDescent="0.25">
      <c r="A18300" s="34"/>
      <c r="B18300" s="44" t="s">
        <v>4829</v>
      </c>
      <c r="C18300" s="31" t="s">
        <v>4158</v>
      </c>
      <c r="D18300" s="14" t="s">
        <v>2750</v>
      </c>
      <c r="E18300" s="14" t="s">
        <v>4830</v>
      </c>
      <c r="F18300" s="14" t="s">
        <v>4831</v>
      </c>
      <c r="G18300" s="14" t="s">
        <v>6109</v>
      </c>
      <c r="H18300" s="20">
        <v>467157</v>
      </c>
      <c r="I18300" s="20">
        <v>467157</v>
      </c>
      <c r="J18300" s="21">
        <f>IFERROR((I18300/H18300),0)</f>
        <v>1</v>
      </c>
      <c r="K18300" s="20"/>
      <c r="L18300" s="20"/>
      <c r="M18300" s="22"/>
    </row>
    <row r="18301" spans="1:13" s="14" customFormat="1" ht="30" outlineLevel="2" x14ac:dyDescent="0.25">
      <c r="A18301" s="34"/>
      <c r="B18301" s="44" t="s">
        <v>4829</v>
      </c>
      <c r="C18301" s="31" t="s">
        <v>4158</v>
      </c>
      <c r="D18301" s="14" t="s">
        <v>2750</v>
      </c>
      <c r="E18301" s="14" t="s">
        <v>4830</v>
      </c>
      <c r="F18301" s="14" t="s">
        <v>4831</v>
      </c>
      <c r="G18301" s="14" t="s">
        <v>6481</v>
      </c>
      <c r="H18301" s="20">
        <v>1</v>
      </c>
      <c r="I18301" s="20">
        <v>1</v>
      </c>
      <c r="J18301" s="21">
        <f>IFERROR((I18301/H18301),0)</f>
        <v>1</v>
      </c>
      <c r="K18301" s="20"/>
      <c r="L18301" s="20"/>
      <c r="M18301" s="22"/>
    </row>
    <row r="18302" spans="1:13" s="14" customFormat="1" ht="30" outlineLevel="2" x14ac:dyDescent="0.25">
      <c r="A18302" s="34"/>
      <c r="B18302" s="44" t="s">
        <v>4829</v>
      </c>
      <c r="C18302" s="31" t="s">
        <v>4158</v>
      </c>
      <c r="D18302" s="14" t="s">
        <v>2750</v>
      </c>
      <c r="E18302" s="14" t="s">
        <v>4830</v>
      </c>
      <c r="F18302" s="14" t="s">
        <v>4831</v>
      </c>
      <c r="G18302" s="14" t="s">
        <v>6492</v>
      </c>
      <c r="H18302" s="20">
        <v>30888</v>
      </c>
      <c r="I18302" s="20">
        <v>30888</v>
      </c>
      <c r="J18302" s="21">
        <f>IFERROR((I18302/H18302),0)</f>
        <v>1</v>
      </c>
      <c r="K18302" s="20"/>
      <c r="L18302" s="20"/>
      <c r="M18302" s="22"/>
    </row>
    <row r="18303" spans="1:13" s="14" customFormat="1" ht="30" outlineLevel="2" x14ac:dyDescent="0.25">
      <c r="A18303" s="34"/>
      <c r="B18303" s="44" t="s">
        <v>4829</v>
      </c>
      <c r="C18303" s="31" t="s">
        <v>4158</v>
      </c>
      <c r="D18303" s="14" t="s">
        <v>2750</v>
      </c>
      <c r="E18303" s="14" t="s">
        <v>4830</v>
      </c>
      <c r="F18303" s="14" t="s">
        <v>4831</v>
      </c>
      <c r="G18303" s="14" t="s">
        <v>6493</v>
      </c>
      <c r="H18303" s="20">
        <v>-39633</v>
      </c>
      <c r="I18303" s="20"/>
      <c r="J18303" s="21">
        <f>IFERROR((I18303/H18303),0)</f>
        <v>0</v>
      </c>
      <c r="K18303" s="20"/>
      <c r="L18303" s="20"/>
      <c r="M18303" s="22"/>
    </row>
    <row r="18304" spans="1:13" s="14" customFormat="1" ht="30" outlineLevel="1" x14ac:dyDescent="0.25">
      <c r="A18304" s="34"/>
      <c r="B18304" s="46" t="s">
        <v>9513</v>
      </c>
      <c r="C18304" s="40" t="str">
        <f>C18303</f>
        <v>ASIGNACIONES DIRECTAS ANTICIPADAS (5% DEL SGR)</v>
      </c>
      <c r="D18304" s="39" t="str">
        <f>D18303</f>
        <v xml:space="preserve">ATLÁNTICO                                         </v>
      </c>
      <c r="E18304" s="39" t="str">
        <f>E18303</f>
        <v>08433</v>
      </c>
      <c r="F18304" s="39" t="str">
        <f>F18303</f>
        <v xml:space="preserve">MALAMBO                                           </v>
      </c>
      <c r="G18304" s="39" t="s">
        <v>10656</v>
      </c>
      <c r="H18304" s="20">
        <f>SUBTOTAL(9,H18299:H18303)</f>
        <v>656577</v>
      </c>
      <c r="I18304" s="20">
        <f>SUBTOTAL(9,I18299:I18303)</f>
        <v>498046</v>
      </c>
      <c r="J18304" s="42">
        <f>+I18304/H18304</f>
        <v>0.75854926383348797</v>
      </c>
      <c r="K18304" s="20">
        <f>SUBTOTAL(9,K18299:K18303)</f>
        <v>143129</v>
      </c>
      <c r="L18304" s="20">
        <f>SUBTOTAL(9,L18299:L18303)</f>
        <v>0</v>
      </c>
      <c r="M18304" s="7">
        <f>IFERROR((L18304/K18304),"N.A")</f>
        <v>0</v>
      </c>
    </row>
    <row r="18305" spans="1:13" s="14" customFormat="1" ht="30" outlineLevel="2" x14ac:dyDescent="0.25">
      <c r="A18305" s="34"/>
      <c r="B18305" s="44" t="s">
        <v>4832</v>
      </c>
      <c r="C18305" s="31" t="s">
        <v>4158</v>
      </c>
      <c r="D18305" s="14" t="s">
        <v>2750</v>
      </c>
      <c r="E18305" s="14" t="s">
        <v>2789</v>
      </c>
      <c r="F18305" s="14" t="s">
        <v>2790</v>
      </c>
      <c r="G18305" s="14" t="s">
        <v>16</v>
      </c>
      <c r="H18305" s="15">
        <v>3146032</v>
      </c>
      <c r="I18305" s="15">
        <v>3146031.9999999995</v>
      </c>
      <c r="J18305" s="16">
        <f>IFERROR((I18305/H18305),0)</f>
        <v>0.99999999999999989</v>
      </c>
      <c r="K18305" s="15">
        <v>2366816</v>
      </c>
      <c r="L18305" s="15">
        <v>3146031.9999999995</v>
      </c>
      <c r="M18305" s="17">
        <f>L18305/K18305</f>
        <v>1.329225423522572</v>
      </c>
    </row>
    <row r="18306" spans="1:13" s="14" customFormat="1" ht="30" outlineLevel="2" x14ac:dyDescent="0.25">
      <c r="A18306" s="34"/>
      <c r="B18306" s="44" t="s">
        <v>4832</v>
      </c>
      <c r="C18306" s="31" t="s">
        <v>4158</v>
      </c>
      <c r="D18306" s="14" t="s">
        <v>2750</v>
      </c>
      <c r="E18306" s="14" t="s">
        <v>2789</v>
      </c>
      <c r="F18306" s="14" t="s">
        <v>2790</v>
      </c>
      <c r="G18306" s="14" t="s">
        <v>6109</v>
      </c>
      <c r="H18306" s="20">
        <v>11698017</v>
      </c>
      <c r="I18306" s="20">
        <v>11698017</v>
      </c>
      <c r="J18306" s="21">
        <f>IFERROR((I18306/H18306),0)</f>
        <v>1</v>
      </c>
      <c r="K18306" s="20"/>
      <c r="L18306" s="20"/>
      <c r="M18306" s="22"/>
    </row>
    <row r="18307" spans="1:13" s="14" customFormat="1" ht="30" outlineLevel="2" x14ac:dyDescent="0.25">
      <c r="A18307" s="34"/>
      <c r="B18307" s="44" t="s">
        <v>4832</v>
      </c>
      <c r="C18307" s="31" t="s">
        <v>4158</v>
      </c>
      <c r="D18307" s="14" t="s">
        <v>2750</v>
      </c>
      <c r="E18307" s="14" t="s">
        <v>2789</v>
      </c>
      <c r="F18307" s="14" t="s">
        <v>2790</v>
      </c>
      <c r="G18307" s="14" t="s">
        <v>6481</v>
      </c>
      <c r="H18307" s="20">
        <v>19</v>
      </c>
      <c r="I18307" s="20">
        <v>19</v>
      </c>
      <c r="J18307" s="21">
        <f>IFERROR((I18307/H18307),0)</f>
        <v>1</v>
      </c>
      <c r="K18307" s="20"/>
      <c r="L18307" s="20"/>
      <c r="M18307" s="22"/>
    </row>
    <row r="18308" spans="1:13" s="14" customFormat="1" ht="30" outlineLevel="2" x14ac:dyDescent="0.25">
      <c r="A18308" s="34"/>
      <c r="B18308" s="44" t="s">
        <v>4832</v>
      </c>
      <c r="C18308" s="31" t="s">
        <v>4158</v>
      </c>
      <c r="D18308" s="14" t="s">
        <v>2750</v>
      </c>
      <c r="E18308" s="14" t="s">
        <v>2789</v>
      </c>
      <c r="F18308" s="14" t="s">
        <v>2790</v>
      </c>
      <c r="G18308" s="14" t="s">
        <v>6485</v>
      </c>
      <c r="H18308" s="20">
        <v>174407</v>
      </c>
      <c r="I18308" s="20">
        <v>174407</v>
      </c>
      <c r="J18308" s="22"/>
      <c r="K18308" s="25"/>
      <c r="L18308" s="25"/>
      <c r="M18308" s="22"/>
    </row>
    <row r="18309" spans="1:13" s="14" customFormat="1" ht="30" outlineLevel="2" x14ac:dyDescent="0.25">
      <c r="A18309" s="34"/>
      <c r="B18309" s="44" t="s">
        <v>4832</v>
      </c>
      <c r="C18309" s="31" t="s">
        <v>4158</v>
      </c>
      <c r="D18309" s="14" t="s">
        <v>2750</v>
      </c>
      <c r="E18309" s="14" t="s">
        <v>2789</v>
      </c>
      <c r="F18309" s="14" t="s">
        <v>2790</v>
      </c>
      <c r="G18309" s="14" t="s">
        <v>6492</v>
      </c>
      <c r="H18309" s="20">
        <v>544480</v>
      </c>
      <c r="I18309" s="20">
        <v>544480</v>
      </c>
      <c r="J18309" s="21">
        <f>IFERROR((I18309/H18309),0)</f>
        <v>1</v>
      </c>
      <c r="K18309" s="20"/>
      <c r="L18309" s="20"/>
      <c r="M18309" s="22"/>
    </row>
    <row r="18310" spans="1:13" s="14" customFormat="1" ht="30" outlineLevel="2" x14ac:dyDescent="0.25">
      <c r="A18310" s="34"/>
      <c r="B18310" s="44" t="s">
        <v>4832</v>
      </c>
      <c r="C18310" s="31" t="s">
        <v>4158</v>
      </c>
      <c r="D18310" s="14" t="s">
        <v>2750</v>
      </c>
      <c r="E18310" s="14" t="s">
        <v>2789</v>
      </c>
      <c r="F18310" s="14" t="s">
        <v>2790</v>
      </c>
      <c r="G18310" s="14" t="s">
        <v>6493</v>
      </c>
      <c r="H18310" s="20">
        <v>-629206</v>
      </c>
      <c r="I18310" s="20"/>
      <c r="J18310" s="21">
        <f>IFERROR((I18310/H18310),0)</f>
        <v>0</v>
      </c>
      <c r="K18310" s="20"/>
      <c r="L18310" s="20"/>
      <c r="M18310" s="22"/>
    </row>
    <row r="18311" spans="1:13" s="14" customFormat="1" ht="30" outlineLevel="1" x14ac:dyDescent="0.25">
      <c r="A18311" s="34"/>
      <c r="B18311" s="46" t="s">
        <v>9514</v>
      </c>
      <c r="C18311" s="40" t="str">
        <f>C18310</f>
        <v>ASIGNACIONES DIRECTAS ANTICIPADAS (5% DEL SGR)</v>
      </c>
      <c r="D18311" s="39" t="str">
        <f>D18310</f>
        <v xml:space="preserve">ATLÁNTICO                                         </v>
      </c>
      <c r="E18311" s="39" t="str">
        <f>E18310</f>
        <v>08421</v>
      </c>
      <c r="F18311" s="39" t="str">
        <f>F18310</f>
        <v xml:space="preserve">LURUACO                                           </v>
      </c>
      <c r="G18311" s="39" t="s">
        <v>10656</v>
      </c>
      <c r="H18311" s="20">
        <f>SUBTOTAL(9,H18305:H18310)</f>
        <v>14933749</v>
      </c>
      <c r="I18311" s="20">
        <f>SUBTOTAL(9,I18305:I18310)</f>
        <v>15562955</v>
      </c>
      <c r="J18311" s="42">
        <f>+I18311/H18311</f>
        <v>1.0421331575882251</v>
      </c>
      <c r="K18311" s="20">
        <f>SUBTOTAL(9,K18305:K18310)</f>
        <v>2366816</v>
      </c>
      <c r="L18311" s="20">
        <f>SUBTOTAL(9,L18305:L18310)</f>
        <v>3146031.9999999995</v>
      </c>
      <c r="M18311" s="7">
        <f>IFERROR((L18311/K18311),"N.A")</f>
        <v>1.329225423522572</v>
      </c>
    </row>
    <row r="18312" spans="1:13" s="14" customFormat="1" ht="30" outlineLevel="2" x14ac:dyDescent="0.25">
      <c r="A18312" s="34"/>
      <c r="B18312" s="44" t="s">
        <v>4833</v>
      </c>
      <c r="C18312" s="31" t="s">
        <v>4158</v>
      </c>
      <c r="D18312" s="14" t="s">
        <v>2750</v>
      </c>
      <c r="E18312" s="14" t="s">
        <v>2792</v>
      </c>
      <c r="F18312" s="14" t="s">
        <v>2793</v>
      </c>
      <c r="G18312" s="14" t="s">
        <v>16</v>
      </c>
      <c r="H18312" s="15">
        <v>70345</v>
      </c>
      <c r="I18312" s="15">
        <v>1423.2</v>
      </c>
      <c r="J18312" s="16">
        <f>IFERROR((I18312/H18312),0)</f>
        <v>2.02317151183453E-2</v>
      </c>
      <c r="K18312" s="15">
        <v>49725</v>
      </c>
      <c r="L18312" s="15">
        <v>1423.2</v>
      </c>
      <c r="M18312" s="17">
        <f>L18312/K18312</f>
        <v>2.8621417797888387E-2</v>
      </c>
    </row>
    <row r="18313" spans="1:13" s="14" customFormat="1" ht="30" outlineLevel="2" x14ac:dyDescent="0.25">
      <c r="A18313" s="34"/>
      <c r="B18313" s="44" t="s">
        <v>4833</v>
      </c>
      <c r="C18313" s="31" t="s">
        <v>4158</v>
      </c>
      <c r="D18313" s="14" t="s">
        <v>2750</v>
      </c>
      <c r="E18313" s="14" t="s">
        <v>2792</v>
      </c>
      <c r="F18313" s="14" t="s">
        <v>2793</v>
      </c>
      <c r="G18313" s="14" t="s">
        <v>6109</v>
      </c>
      <c r="H18313" s="20">
        <v>146633</v>
      </c>
      <c r="I18313" s="20">
        <v>146633</v>
      </c>
      <c r="J18313" s="21">
        <f>IFERROR((I18313/H18313),0)</f>
        <v>1</v>
      </c>
      <c r="K18313" s="20"/>
      <c r="L18313" s="20"/>
      <c r="M18313" s="22"/>
    </row>
    <row r="18314" spans="1:13" s="14" customFormat="1" ht="30" outlineLevel="2" x14ac:dyDescent="0.25">
      <c r="A18314" s="34"/>
      <c r="B18314" s="44" t="s">
        <v>4833</v>
      </c>
      <c r="C18314" s="31" t="s">
        <v>4158</v>
      </c>
      <c r="D18314" s="14" t="s">
        <v>2750</v>
      </c>
      <c r="E18314" s="14" t="s">
        <v>2792</v>
      </c>
      <c r="F18314" s="14" t="s">
        <v>2793</v>
      </c>
      <c r="G18314" s="14" t="s">
        <v>6492</v>
      </c>
      <c r="H18314" s="20">
        <v>10345</v>
      </c>
      <c r="I18314" s="20">
        <v>10345</v>
      </c>
      <c r="J18314" s="21">
        <f>IFERROR((I18314/H18314),0)</f>
        <v>1</v>
      </c>
      <c r="K18314" s="20"/>
      <c r="L18314" s="20"/>
      <c r="M18314" s="22"/>
    </row>
    <row r="18315" spans="1:13" s="14" customFormat="1" ht="30" outlineLevel="2" x14ac:dyDescent="0.25">
      <c r="A18315" s="34"/>
      <c r="B18315" s="44" t="s">
        <v>4833</v>
      </c>
      <c r="C18315" s="31" t="s">
        <v>4158</v>
      </c>
      <c r="D18315" s="14" t="s">
        <v>2750</v>
      </c>
      <c r="E18315" s="14" t="s">
        <v>2792</v>
      </c>
      <c r="F18315" s="14" t="s">
        <v>2793</v>
      </c>
      <c r="G18315" s="14" t="s">
        <v>6493</v>
      </c>
      <c r="H18315" s="20">
        <v>-14069</v>
      </c>
      <c r="I18315" s="20"/>
      <c r="J18315" s="21">
        <f>IFERROR((I18315/H18315),0)</f>
        <v>0</v>
      </c>
      <c r="K18315" s="20"/>
      <c r="L18315" s="20"/>
      <c r="M18315" s="22"/>
    </row>
    <row r="18316" spans="1:13" s="14" customFormat="1" ht="30" outlineLevel="1" x14ac:dyDescent="0.25">
      <c r="A18316" s="34"/>
      <c r="B18316" s="46" t="s">
        <v>9515</v>
      </c>
      <c r="C18316" s="40" t="str">
        <f>C18315</f>
        <v>ASIGNACIONES DIRECTAS ANTICIPADAS (5% DEL SGR)</v>
      </c>
      <c r="D18316" s="39" t="str">
        <f>D18315</f>
        <v xml:space="preserve">ATLÁNTICO                                         </v>
      </c>
      <c r="E18316" s="39" t="str">
        <f>E18315</f>
        <v>08372</v>
      </c>
      <c r="F18316" s="39" t="str">
        <f>F18315</f>
        <v xml:space="preserve">JUAN DE ACOSTA                                    </v>
      </c>
      <c r="G18316" s="39" t="s">
        <v>10656</v>
      </c>
      <c r="H18316" s="20">
        <f>SUBTOTAL(9,H18312:H18315)</f>
        <v>213254</v>
      </c>
      <c r="I18316" s="20">
        <f>SUBTOTAL(9,I18312:I18315)</f>
        <v>158401.20000000001</v>
      </c>
      <c r="J18316" s="42">
        <f>+I18316/H18316</f>
        <v>0.7427818469993529</v>
      </c>
      <c r="K18316" s="20">
        <f>SUBTOTAL(9,K18312:K18315)</f>
        <v>49725</v>
      </c>
      <c r="L18316" s="20">
        <f>SUBTOTAL(9,L18312:L18315)</f>
        <v>1423.2</v>
      </c>
      <c r="M18316" s="7">
        <f>IFERROR((L18316/K18316),"N.A")</f>
        <v>2.8621417797888387E-2</v>
      </c>
    </row>
    <row r="18317" spans="1:13" s="14" customFormat="1" ht="30" outlineLevel="2" x14ac:dyDescent="0.25">
      <c r="A18317" s="34"/>
      <c r="B18317" s="44" t="s">
        <v>6425</v>
      </c>
      <c r="C18317" s="31" t="s">
        <v>4158</v>
      </c>
      <c r="D18317" s="14" t="s">
        <v>2750</v>
      </c>
      <c r="E18317" s="14" t="s">
        <v>2795</v>
      </c>
      <c r="F18317" s="14" t="s">
        <v>2796</v>
      </c>
      <c r="G18317" s="14" t="s">
        <v>6109</v>
      </c>
      <c r="H18317" s="20">
        <v>6</v>
      </c>
      <c r="I18317" s="20">
        <v>6</v>
      </c>
      <c r="J18317" s="21">
        <f>IFERROR((I18317/H18317),0)</f>
        <v>1</v>
      </c>
      <c r="K18317" s="20"/>
      <c r="L18317" s="20"/>
      <c r="M18317" s="22"/>
    </row>
    <row r="18318" spans="1:13" s="14" customFormat="1" ht="30" outlineLevel="1" x14ac:dyDescent="0.25">
      <c r="A18318" s="34"/>
      <c r="B18318" s="46" t="s">
        <v>9516</v>
      </c>
      <c r="C18318" s="40" t="str">
        <f>C18317</f>
        <v>ASIGNACIONES DIRECTAS ANTICIPADAS (5% DEL SGR)</v>
      </c>
      <c r="D18318" s="39" t="str">
        <f>D18317</f>
        <v xml:space="preserve">ATLÁNTICO                                         </v>
      </c>
      <c r="E18318" s="39" t="str">
        <f>E18317</f>
        <v>08296</v>
      </c>
      <c r="F18318" s="39" t="str">
        <f>F18317</f>
        <v xml:space="preserve">GALAPA                                            </v>
      </c>
      <c r="G18318" s="39" t="s">
        <v>10656</v>
      </c>
      <c r="H18318" s="20">
        <f>SUBTOTAL(9,H18317:H18317)</f>
        <v>6</v>
      </c>
      <c r="I18318" s="20">
        <f>SUBTOTAL(9,I18317:I18317)</f>
        <v>6</v>
      </c>
      <c r="J18318" s="42">
        <f>+I18318/H18318</f>
        <v>1</v>
      </c>
      <c r="K18318" s="20">
        <f>SUBTOTAL(9,K18317:K18317)</f>
        <v>0</v>
      </c>
      <c r="L18318" s="20">
        <f>SUBTOTAL(9,L18317:L18317)</f>
        <v>0</v>
      </c>
      <c r="M18318" s="7" t="str">
        <f>IFERROR((L18318/K18318),"N.A")</f>
        <v>N.A</v>
      </c>
    </row>
    <row r="18319" spans="1:13" s="14" customFormat="1" ht="30" outlineLevel="2" x14ac:dyDescent="0.25">
      <c r="A18319" s="34"/>
      <c r="B18319" s="44" t="s">
        <v>4834</v>
      </c>
      <c r="C18319" s="31" t="s">
        <v>4158</v>
      </c>
      <c r="D18319" s="14" t="s">
        <v>2750</v>
      </c>
      <c r="E18319" s="14" t="s">
        <v>2804</v>
      </c>
      <c r="F18319" s="14" t="s">
        <v>2805</v>
      </c>
      <c r="G18319" s="14" t="s">
        <v>16</v>
      </c>
      <c r="H18319" s="15">
        <v>255293</v>
      </c>
      <c r="I18319" s="15">
        <v>255293</v>
      </c>
      <c r="J18319" s="16">
        <f>IFERROR((I18319/H18319),0)</f>
        <v>1</v>
      </c>
      <c r="K18319" s="15">
        <v>186008</v>
      </c>
      <c r="L18319" s="15">
        <v>255293</v>
      </c>
      <c r="M18319" s="17">
        <f>L18319/K18319</f>
        <v>1.3724839791836909</v>
      </c>
    </row>
    <row r="18320" spans="1:13" s="14" customFormat="1" ht="30" outlineLevel="2" x14ac:dyDescent="0.25">
      <c r="A18320" s="34"/>
      <c r="B18320" s="44" t="s">
        <v>4834</v>
      </c>
      <c r="C18320" s="31" t="s">
        <v>4158</v>
      </c>
      <c r="D18320" s="14" t="s">
        <v>2750</v>
      </c>
      <c r="E18320" s="14" t="s">
        <v>2804</v>
      </c>
      <c r="F18320" s="14" t="s">
        <v>2805</v>
      </c>
      <c r="G18320" s="14" t="s">
        <v>6109</v>
      </c>
      <c r="H18320" s="20">
        <v>320776</v>
      </c>
      <c r="I18320" s="20">
        <v>320776</v>
      </c>
      <c r="J18320" s="21">
        <f>IFERROR((I18320/H18320),0)</f>
        <v>1</v>
      </c>
      <c r="K18320" s="20"/>
      <c r="L18320" s="20"/>
      <c r="M18320" s="22"/>
    </row>
    <row r="18321" spans="1:13" s="14" customFormat="1" ht="30" outlineLevel="2" x14ac:dyDescent="0.25">
      <c r="A18321" s="34"/>
      <c r="B18321" s="44" t="s">
        <v>4834</v>
      </c>
      <c r="C18321" s="31" t="s">
        <v>4158</v>
      </c>
      <c r="D18321" s="14" t="s">
        <v>2750</v>
      </c>
      <c r="E18321" s="14" t="s">
        <v>2804</v>
      </c>
      <c r="F18321" s="14" t="s">
        <v>2805</v>
      </c>
      <c r="G18321" s="14" t="s">
        <v>6481</v>
      </c>
      <c r="H18321" s="20">
        <v>2</v>
      </c>
      <c r="I18321" s="20">
        <v>2</v>
      </c>
      <c r="J18321" s="21">
        <f>IFERROR((I18321/H18321),0)</f>
        <v>1</v>
      </c>
      <c r="K18321" s="20"/>
      <c r="L18321" s="20"/>
      <c r="M18321" s="22"/>
    </row>
    <row r="18322" spans="1:13" s="14" customFormat="1" ht="30" outlineLevel="2" x14ac:dyDescent="0.25">
      <c r="A18322" s="34"/>
      <c r="B18322" s="44" t="s">
        <v>4834</v>
      </c>
      <c r="C18322" s="31" t="s">
        <v>4158</v>
      </c>
      <c r="D18322" s="14" t="s">
        <v>2750</v>
      </c>
      <c r="E18322" s="14" t="s">
        <v>2804</v>
      </c>
      <c r="F18322" s="14" t="s">
        <v>2805</v>
      </c>
      <c r="G18322" s="14" t="s">
        <v>6485</v>
      </c>
      <c r="H18322" s="20">
        <v>118237</v>
      </c>
      <c r="I18322" s="20">
        <v>118237</v>
      </c>
      <c r="J18322" s="22"/>
      <c r="K18322" s="25"/>
      <c r="L18322" s="25"/>
      <c r="M18322" s="22"/>
    </row>
    <row r="18323" spans="1:13" s="14" customFormat="1" ht="30" outlineLevel="2" x14ac:dyDescent="0.25">
      <c r="A18323" s="34"/>
      <c r="B18323" s="44" t="s">
        <v>4834</v>
      </c>
      <c r="C18323" s="31" t="s">
        <v>4158</v>
      </c>
      <c r="D18323" s="14" t="s">
        <v>2750</v>
      </c>
      <c r="E18323" s="14" t="s">
        <v>2804</v>
      </c>
      <c r="F18323" s="14" t="s">
        <v>2805</v>
      </c>
      <c r="G18323" s="14" t="s">
        <v>6492</v>
      </c>
      <c r="H18323" s="20">
        <v>40718</v>
      </c>
      <c r="I18323" s="20">
        <v>40718</v>
      </c>
      <c r="J18323" s="21">
        <f>IFERROR((I18323/H18323),0)</f>
        <v>1</v>
      </c>
      <c r="K18323" s="20"/>
      <c r="L18323" s="20"/>
      <c r="M18323" s="22"/>
    </row>
    <row r="18324" spans="1:13" s="14" customFormat="1" ht="30" outlineLevel="2" x14ac:dyDescent="0.25">
      <c r="A18324" s="34"/>
      <c r="B18324" s="44" t="s">
        <v>4834</v>
      </c>
      <c r="C18324" s="31" t="s">
        <v>4158</v>
      </c>
      <c r="D18324" s="14" t="s">
        <v>2750</v>
      </c>
      <c r="E18324" s="14" t="s">
        <v>2804</v>
      </c>
      <c r="F18324" s="14" t="s">
        <v>2805</v>
      </c>
      <c r="G18324" s="14" t="s">
        <v>6493</v>
      </c>
      <c r="H18324" s="20">
        <v>-51059</v>
      </c>
      <c r="I18324" s="20"/>
      <c r="J18324" s="21">
        <f>IFERROR((I18324/H18324),0)</f>
        <v>0</v>
      </c>
      <c r="K18324" s="20"/>
      <c r="L18324" s="20"/>
      <c r="M18324" s="22"/>
    </row>
    <row r="18325" spans="1:13" s="14" customFormat="1" ht="30" outlineLevel="1" x14ac:dyDescent="0.25">
      <c r="A18325" s="34"/>
      <c r="B18325" s="46" t="s">
        <v>9517</v>
      </c>
      <c r="C18325" s="40" t="str">
        <f>C18324</f>
        <v>ASIGNACIONES DIRECTAS ANTICIPADAS (5% DEL SGR)</v>
      </c>
      <c r="D18325" s="39" t="str">
        <f>D18324</f>
        <v xml:space="preserve">ATLÁNTICO                                         </v>
      </c>
      <c r="E18325" s="39" t="str">
        <f>E18324</f>
        <v>08078</v>
      </c>
      <c r="F18325" s="39" t="str">
        <f>F18324</f>
        <v xml:space="preserve">BARANOA                                           </v>
      </c>
      <c r="G18325" s="39" t="s">
        <v>10656</v>
      </c>
      <c r="H18325" s="20">
        <f>SUBTOTAL(9,H18319:H18324)</f>
        <v>683967</v>
      </c>
      <c r="I18325" s="20">
        <f>SUBTOTAL(9,I18319:I18324)</f>
        <v>735026</v>
      </c>
      <c r="J18325" s="42">
        <f>+I18325/H18325</f>
        <v>1.0746512624147071</v>
      </c>
      <c r="K18325" s="20">
        <f>SUBTOTAL(9,K18319:K18324)</f>
        <v>186008</v>
      </c>
      <c r="L18325" s="20">
        <f>SUBTOTAL(9,L18319:L18324)</f>
        <v>255293</v>
      </c>
      <c r="M18325" s="7">
        <f>IFERROR((L18325/K18325),"N.A")</f>
        <v>1.3724839791836909</v>
      </c>
    </row>
    <row r="18326" spans="1:13" s="14" customFormat="1" ht="30" outlineLevel="2" x14ac:dyDescent="0.25">
      <c r="A18326" s="34"/>
      <c r="B18326" s="44" t="s">
        <v>4835</v>
      </c>
      <c r="C18326" s="31" t="s">
        <v>4158</v>
      </c>
      <c r="D18326" s="14" t="s">
        <v>2750</v>
      </c>
      <c r="E18326" s="14" t="s">
        <v>4836</v>
      </c>
      <c r="F18326" s="14" t="s">
        <v>4837</v>
      </c>
      <c r="G18326" s="14" t="s">
        <v>16</v>
      </c>
      <c r="H18326" s="15">
        <v>961497</v>
      </c>
      <c r="I18326" s="15">
        <v>777102.46</v>
      </c>
      <c r="J18326" s="16">
        <f>IFERROR((I18326/H18326),0)</f>
        <v>0.80822140890715199</v>
      </c>
      <c r="K18326" s="15">
        <v>681639</v>
      </c>
      <c r="L18326" s="15">
        <v>777102.46</v>
      </c>
      <c r="M18326" s="17">
        <f>L18326/K18326</f>
        <v>1.1400498797750716</v>
      </c>
    </row>
    <row r="18327" spans="1:13" s="14" customFormat="1" ht="30" outlineLevel="2" x14ac:dyDescent="0.25">
      <c r="A18327" s="34"/>
      <c r="B18327" s="44" t="s">
        <v>4835</v>
      </c>
      <c r="C18327" s="31" t="s">
        <v>4158</v>
      </c>
      <c r="D18327" s="14" t="s">
        <v>2750</v>
      </c>
      <c r="E18327" s="14" t="s">
        <v>4836</v>
      </c>
      <c r="F18327" s="14" t="s">
        <v>4837</v>
      </c>
      <c r="G18327" s="14" t="s">
        <v>6109</v>
      </c>
      <c r="H18327" s="20">
        <v>2490231</v>
      </c>
      <c r="I18327" s="20">
        <v>2490231</v>
      </c>
      <c r="J18327" s="21">
        <f>IFERROR((I18327/H18327),0)</f>
        <v>1</v>
      </c>
      <c r="K18327" s="20"/>
      <c r="L18327" s="20"/>
      <c r="M18327" s="22"/>
    </row>
    <row r="18328" spans="1:13" s="14" customFormat="1" ht="30" outlineLevel="2" x14ac:dyDescent="0.25">
      <c r="A18328" s="34"/>
      <c r="B18328" s="44" t="s">
        <v>4835</v>
      </c>
      <c r="C18328" s="31" t="s">
        <v>4158</v>
      </c>
      <c r="D18328" s="14" t="s">
        <v>2750</v>
      </c>
      <c r="E18328" s="14" t="s">
        <v>4836</v>
      </c>
      <c r="F18328" s="14" t="s">
        <v>4837</v>
      </c>
      <c r="G18328" s="14" t="s">
        <v>6481</v>
      </c>
      <c r="H18328" s="20">
        <v>6</v>
      </c>
      <c r="I18328" s="20">
        <v>6</v>
      </c>
      <c r="J18328" s="21">
        <f>IFERROR((I18328/H18328),0)</f>
        <v>1</v>
      </c>
      <c r="K18328" s="20"/>
      <c r="L18328" s="20"/>
      <c r="M18328" s="22"/>
    </row>
    <row r="18329" spans="1:13" s="14" customFormat="1" ht="30" outlineLevel="2" x14ac:dyDescent="0.25">
      <c r="A18329" s="34"/>
      <c r="B18329" s="44" t="s">
        <v>4835</v>
      </c>
      <c r="C18329" s="31" t="s">
        <v>4158</v>
      </c>
      <c r="D18329" s="14" t="s">
        <v>2750</v>
      </c>
      <c r="E18329" s="14" t="s">
        <v>4836</v>
      </c>
      <c r="F18329" s="14" t="s">
        <v>4837</v>
      </c>
      <c r="G18329" s="14" t="s">
        <v>6485</v>
      </c>
      <c r="H18329" s="20">
        <v>531705</v>
      </c>
      <c r="I18329" s="20">
        <v>531705</v>
      </c>
      <c r="J18329" s="22"/>
      <c r="K18329" s="25"/>
      <c r="L18329" s="25"/>
      <c r="M18329" s="22"/>
    </row>
    <row r="18330" spans="1:13" s="14" customFormat="1" ht="30" outlineLevel="2" x14ac:dyDescent="0.25">
      <c r="A18330" s="34"/>
      <c r="B18330" s="44" t="s">
        <v>4835</v>
      </c>
      <c r="C18330" s="31" t="s">
        <v>4158</v>
      </c>
      <c r="D18330" s="14" t="s">
        <v>2750</v>
      </c>
      <c r="E18330" s="14" t="s">
        <v>4836</v>
      </c>
      <c r="F18330" s="14" t="s">
        <v>4837</v>
      </c>
      <c r="G18330" s="14" t="s">
        <v>6492</v>
      </c>
      <c r="H18330" s="20">
        <v>142526</v>
      </c>
      <c r="I18330" s="20">
        <v>142526</v>
      </c>
      <c r="J18330" s="21">
        <f>IFERROR((I18330/H18330),0)</f>
        <v>1</v>
      </c>
      <c r="K18330" s="20"/>
      <c r="L18330" s="20"/>
      <c r="M18330" s="22"/>
    </row>
    <row r="18331" spans="1:13" s="14" customFormat="1" ht="30" outlineLevel="2" x14ac:dyDescent="0.25">
      <c r="A18331" s="34"/>
      <c r="B18331" s="44" t="s">
        <v>4835</v>
      </c>
      <c r="C18331" s="31" t="s">
        <v>4158</v>
      </c>
      <c r="D18331" s="14" t="s">
        <v>2750</v>
      </c>
      <c r="E18331" s="14" t="s">
        <v>4836</v>
      </c>
      <c r="F18331" s="14" t="s">
        <v>4837</v>
      </c>
      <c r="G18331" s="14" t="s">
        <v>6493</v>
      </c>
      <c r="H18331" s="20">
        <v>-192299</v>
      </c>
      <c r="I18331" s="20"/>
      <c r="J18331" s="21">
        <f>IFERROR((I18331/H18331),0)</f>
        <v>0</v>
      </c>
      <c r="K18331" s="20"/>
      <c r="L18331" s="20"/>
      <c r="M18331" s="22"/>
    </row>
    <row r="18332" spans="1:13" s="14" customFormat="1" ht="30" outlineLevel="1" x14ac:dyDescent="0.25">
      <c r="A18332" s="34"/>
      <c r="B18332" s="46" t="s">
        <v>9518</v>
      </c>
      <c r="C18332" s="40" t="str">
        <f>C18331</f>
        <v>ASIGNACIONES DIRECTAS ANTICIPADAS (5% DEL SGR)</v>
      </c>
      <c r="D18332" s="39" t="str">
        <f>D18331</f>
        <v xml:space="preserve">ATLÁNTICO                                         </v>
      </c>
      <c r="E18332" s="39" t="str">
        <f>E18331</f>
        <v>08001</v>
      </c>
      <c r="F18332" s="39" t="str">
        <f>F18331</f>
        <v xml:space="preserve">BARRANQUILLA                                      </v>
      </c>
      <c r="G18332" s="39" t="s">
        <v>10656</v>
      </c>
      <c r="H18332" s="20">
        <f>SUBTOTAL(9,H18326:H18331)</f>
        <v>3933666</v>
      </c>
      <c r="I18332" s="20">
        <f>SUBTOTAL(9,I18326:I18331)</f>
        <v>3941570.46</v>
      </c>
      <c r="J18332" s="42">
        <f>+I18332/H18332</f>
        <v>1.0020094385237588</v>
      </c>
      <c r="K18332" s="20">
        <f>SUBTOTAL(9,K18326:K18331)</f>
        <v>681639</v>
      </c>
      <c r="L18332" s="20">
        <f>SUBTOTAL(9,L18326:L18331)</f>
        <v>777102.46</v>
      </c>
      <c r="M18332" s="7">
        <f>IFERROR((L18332/K18332),"N.A")</f>
        <v>1.1400498797750716</v>
      </c>
    </row>
    <row r="18333" spans="1:13" s="14" customFormat="1" ht="30" outlineLevel="2" x14ac:dyDescent="0.25">
      <c r="A18333" s="34"/>
      <c r="B18333" s="44" t="s">
        <v>4838</v>
      </c>
      <c r="C18333" s="31" t="s">
        <v>4158</v>
      </c>
      <c r="D18333" s="14" t="s">
        <v>2807</v>
      </c>
      <c r="E18333" s="14" t="s">
        <v>2808</v>
      </c>
      <c r="F18333" s="14" t="s">
        <v>2809</v>
      </c>
      <c r="G18333" s="14" t="s">
        <v>16</v>
      </c>
      <c r="H18333" s="15">
        <v>869422459</v>
      </c>
      <c r="I18333" s="15">
        <v>867933260.56999981</v>
      </c>
      <c r="J18333" s="16">
        <f>IFERROR((I18333/H18333),0)</f>
        <v>0.99828714060168977</v>
      </c>
      <c r="K18333" s="15">
        <v>629102262</v>
      </c>
      <c r="L18333" s="15">
        <v>867933260.56999981</v>
      </c>
      <c r="M18333" s="17">
        <f>L18333/K18333</f>
        <v>1.3796377997604463</v>
      </c>
    </row>
    <row r="18334" spans="1:13" s="14" customFormat="1" ht="30" outlineLevel="2" x14ac:dyDescent="0.25">
      <c r="A18334" s="34"/>
      <c r="B18334" s="44" t="s">
        <v>4838</v>
      </c>
      <c r="C18334" s="31" t="s">
        <v>4158</v>
      </c>
      <c r="D18334" s="14" t="s">
        <v>2807</v>
      </c>
      <c r="E18334" s="14" t="s">
        <v>2808</v>
      </c>
      <c r="F18334" s="14" t="s">
        <v>2809</v>
      </c>
      <c r="G18334" s="14" t="s">
        <v>6109</v>
      </c>
      <c r="H18334" s="20">
        <v>479918827</v>
      </c>
      <c r="I18334" s="20">
        <v>479918827</v>
      </c>
      <c r="J18334" s="21">
        <f>IFERROR((I18334/H18334),0)</f>
        <v>1</v>
      </c>
      <c r="K18334" s="20"/>
      <c r="L18334" s="20"/>
      <c r="M18334" s="22"/>
    </row>
    <row r="18335" spans="1:13" s="14" customFormat="1" ht="30" outlineLevel="2" x14ac:dyDescent="0.25">
      <c r="A18335" s="34"/>
      <c r="B18335" s="44" t="s">
        <v>4838</v>
      </c>
      <c r="C18335" s="31" t="s">
        <v>4158</v>
      </c>
      <c r="D18335" s="14" t="s">
        <v>2807</v>
      </c>
      <c r="E18335" s="14" t="s">
        <v>2808</v>
      </c>
      <c r="F18335" s="14" t="s">
        <v>2809</v>
      </c>
      <c r="G18335" s="14" t="s">
        <v>6481</v>
      </c>
      <c r="H18335" s="20">
        <v>5377</v>
      </c>
      <c r="I18335" s="20">
        <v>5377</v>
      </c>
      <c r="J18335" s="21">
        <f>IFERROR((I18335/H18335),0)</f>
        <v>1</v>
      </c>
      <c r="K18335" s="20"/>
      <c r="L18335" s="20"/>
      <c r="M18335" s="22"/>
    </row>
    <row r="18336" spans="1:13" s="14" customFormat="1" ht="30" outlineLevel="2" x14ac:dyDescent="0.25">
      <c r="A18336" s="34"/>
      <c r="B18336" s="44" t="s">
        <v>4838</v>
      </c>
      <c r="C18336" s="31" t="s">
        <v>4158</v>
      </c>
      <c r="D18336" s="14" t="s">
        <v>2807</v>
      </c>
      <c r="E18336" s="14" t="s">
        <v>2808</v>
      </c>
      <c r="F18336" s="14" t="s">
        <v>2809</v>
      </c>
      <c r="G18336" s="14" t="s">
        <v>6485</v>
      </c>
      <c r="H18336" s="20">
        <v>3306497</v>
      </c>
      <c r="I18336" s="20">
        <v>3306497</v>
      </c>
      <c r="J18336" s="22"/>
      <c r="K18336" s="25"/>
      <c r="L18336" s="25"/>
      <c r="M18336" s="22"/>
    </row>
    <row r="18337" spans="1:13" s="14" customFormat="1" ht="30" outlineLevel="2" x14ac:dyDescent="0.25">
      <c r="A18337" s="34"/>
      <c r="B18337" s="44" t="s">
        <v>4838</v>
      </c>
      <c r="C18337" s="31" t="s">
        <v>4158</v>
      </c>
      <c r="D18337" s="14" t="s">
        <v>2807</v>
      </c>
      <c r="E18337" s="14" t="s">
        <v>2808</v>
      </c>
      <c r="F18337" s="14" t="s">
        <v>2809</v>
      </c>
      <c r="G18337" s="14" t="s">
        <v>6492</v>
      </c>
      <c r="H18337" s="20">
        <v>136169539</v>
      </c>
      <c r="I18337" s="20">
        <v>136169539</v>
      </c>
      <c r="J18337" s="21">
        <f>IFERROR((I18337/H18337),0)</f>
        <v>1</v>
      </c>
      <c r="K18337" s="20"/>
      <c r="L18337" s="20"/>
      <c r="M18337" s="22"/>
    </row>
    <row r="18338" spans="1:13" s="14" customFormat="1" ht="30" outlineLevel="2" x14ac:dyDescent="0.25">
      <c r="A18338" s="34"/>
      <c r="B18338" s="44" t="s">
        <v>4838</v>
      </c>
      <c r="C18338" s="31" t="s">
        <v>4158</v>
      </c>
      <c r="D18338" s="14" t="s">
        <v>2807</v>
      </c>
      <c r="E18338" s="14" t="s">
        <v>2808</v>
      </c>
      <c r="F18338" s="14" t="s">
        <v>2809</v>
      </c>
      <c r="G18338" s="14" t="s">
        <v>6493</v>
      </c>
      <c r="H18338" s="20">
        <v>-173884492</v>
      </c>
      <c r="I18338" s="20"/>
      <c r="J18338" s="21">
        <f>IFERROR((I18338/H18338),0)</f>
        <v>0</v>
      </c>
      <c r="K18338" s="20"/>
      <c r="L18338" s="20"/>
      <c r="M18338" s="22"/>
    </row>
    <row r="18339" spans="1:13" s="14" customFormat="1" ht="30" outlineLevel="1" x14ac:dyDescent="0.25">
      <c r="A18339" s="34"/>
      <c r="B18339" s="46" t="s">
        <v>9519</v>
      </c>
      <c r="C18339" s="40" t="str">
        <f>C18338</f>
        <v>ASIGNACIONES DIRECTAS ANTICIPADAS (5% DEL SGR)</v>
      </c>
      <c r="D18339" s="39" t="str">
        <f>D18338</f>
        <v xml:space="preserve">ANTIOQUIA                                         </v>
      </c>
      <c r="E18339" s="39" t="str">
        <f>E18338</f>
        <v>05895</v>
      </c>
      <c r="F18339" s="39" t="str">
        <f>F18338</f>
        <v xml:space="preserve">ZARAGOZA                                          </v>
      </c>
      <c r="G18339" s="39" t="s">
        <v>10656</v>
      </c>
      <c r="H18339" s="20">
        <f>SUBTOTAL(9,H18333:H18338)</f>
        <v>1314938207</v>
      </c>
      <c r="I18339" s="20">
        <f>SUBTOTAL(9,I18333:I18338)</f>
        <v>1487333500.5699997</v>
      </c>
      <c r="J18339" s="42">
        <f>+I18339/H18339</f>
        <v>1.1311052433127755</v>
      </c>
      <c r="K18339" s="20">
        <f>SUBTOTAL(9,K18333:K18338)</f>
        <v>629102262</v>
      </c>
      <c r="L18339" s="20">
        <f>SUBTOTAL(9,L18333:L18338)</f>
        <v>867933260.56999981</v>
      </c>
      <c r="M18339" s="7">
        <f>IFERROR((L18339/K18339),"N.A")</f>
        <v>1.3796377997604463</v>
      </c>
    </row>
    <row r="18340" spans="1:13" s="14" customFormat="1" ht="30" outlineLevel="2" x14ac:dyDescent="0.25">
      <c r="A18340" s="34"/>
      <c r="B18340" s="44" t="s">
        <v>4839</v>
      </c>
      <c r="C18340" s="31" t="s">
        <v>4158</v>
      </c>
      <c r="D18340" s="14" t="s">
        <v>2807</v>
      </c>
      <c r="E18340" s="14" t="s">
        <v>2811</v>
      </c>
      <c r="F18340" s="14" t="s">
        <v>2812</v>
      </c>
      <c r="G18340" s="14" t="s">
        <v>16</v>
      </c>
      <c r="H18340" s="15">
        <v>13715439381</v>
      </c>
      <c r="I18340" s="15">
        <v>7387400157.2800007</v>
      </c>
      <c r="J18340" s="16">
        <f>IFERROR((I18340/H18340),0)</f>
        <v>0.5386192853226246</v>
      </c>
      <c r="K18340" s="15">
        <v>10067884524.530001</v>
      </c>
      <c r="L18340" s="15">
        <v>7387400157.2800007</v>
      </c>
      <c r="M18340" s="17">
        <f>L18340/K18340</f>
        <v>0.73375892813240895</v>
      </c>
    </row>
    <row r="18341" spans="1:13" s="14" customFormat="1" ht="30" outlineLevel="2" x14ac:dyDescent="0.25">
      <c r="A18341" s="34"/>
      <c r="B18341" s="44" t="s">
        <v>4839</v>
      </c>
      <c r="C18341" s="31" t="s">
        <v>4158</v>
      </c>
      <c r="D18341" s="14" t="s">
        <v>2807</v>
      </c>
      <c r="E18341" s="14" t="s">
        <v>2811</v>
      </c>
      <c r="F18341" s="14" t="s">
        <v>2812</v>
      </c>
      <c r="G18341" s="14" t="s">
        <v>6109</v>
      </c>
      <c r="H18341" s="20">
        <v>2149622254</v>
      </c>
      <c r="I18341" s="20">
        <v>2149622254</v>
      </c>
      <c r="J18341" s="21">
        <f>IFERROR((I18341/H18341),0)</f>
        <v>1</v>
      </c>
      <c r="K18341" s="20"/>
      <c r="L18341" s="20"/>
      <c r="M18341" s="22"/>
    </row>
    <row r="18342" spans="1:13" s="14" customFormat="1" ht="30" outlineLevel="2" x14ac:dyDescent="0.25">
      <c r="A18342" s="34"/>
      <c r="B18342" s="44" t="s">
        <v>4839</v>
      </c>
      <c r="C18342" s="31" t="s">
        <v>4158</v>
      </c>
      <c r="D18342" s="14" t="s">
        <v>2807</v>
      </c>
      <c r="E18342" s="14" t="s">
        <v>2811</v>
      </c>
      <c r="F18342" s="14" t="s">
        <v>2812</v>
      </c>
      <c r="G18342" s="14" t="s">
        <v>6481</v>
      </c>
      <c r="H18342" s="20">
        <v>84828</v>
      </c>
      <c r="I18342" s="20">
        <v>84828</v>
      </c>
      <c r="J18342" s="21">
        <f>IFERROR((I18342/H18342),0)</f>
        <v>1</v>
      </c>
      <c r="K18342" s="20"/>
      <c r="L18342" s="20"/>
      <c r="M18342" s="22"/>
    </row>
    <row r="18343" spans="1:13" s="14" customFormat="1" ht="30" outlineLevel="2" x14ac:dyDescent="0.25">
      <c r="A18343" s="34"/>
      <c r="B18343" s="44" t="s">
        <v>4839</v>
      </c>
      <c r="C18343" s="31" t="s">
        <v>4158</v>
      </c>
      <c r="D18343" s="14" t="s">
        <v>2807</v>
      </c>
      <c r="E18343" s="14" t="s">
        <v>2811</v>
      </c>
      <c r="F18343" s="14" t="s">
        <v>2812</v>
      </c>
      <c r="G18343" s="14" t="s">
        <v>6492</v>
      </c>
      <c r="H18343" s="20">
        <v>2040231705</v>
      </c>
      <c r="I18343" s="20">
        <v>2040231705</v>
      </c>
      <c r="J18343" s="21">
        <f>IFERROR((I18343/H18343),0)</f>
        <v>1</v>
      </c>
      <c r="K18343" s="20"/>
      <c r="L18343" s="20"/>
      <c r="M18343" s="22"/>
    </row>
    <row r="18344" spans="1:13" s="14" customFormat="1" ht="30" outlineLevel="2" x14ac:dyDescent="0.25">
      <c r="A18344" s="34"/>
      <c r="B18344" s="44" t="s">
        <v>4839</v>
      </c>
      <c r="C18344" s="31" t="s">
        <v>4158</v>
      </c>
      <c r="D18344" s="14" t="s">
        <v>2807</v>
      </c>
      <c r="E18344" s="14" t="s">
        <v>2811</v>
      </c>
      <c r="F18344" s="14" t="s">
        <v>2812</v>
      </c>
      <c r="G18344" s="14" t="s">
        <v>6493</v>
      </c>
      <c r="H18344" s="20">
        <v>-2743087876</v>
      </c>
      <c r="I18344" s="20"/>
      <c r="J18344" s="21">
        <f>IFERROR((I18344/H18344),0)</f>
        <v>0</v>
      </c>
      <c r="K18344" s="20"/>
      <c r="L18344" s="20"/>
      <c r="M18344" s="22"/>
    </row>
    <row r="18345" spans="1:13" s="14" customFormat="1" ht="30" outlineLevel="1" x14ac:dyDescent="0.25">
      <c r="A18345" s="34"/>
      <c r="B18345" s="46" t="s">
        <v>9520</v>
      </c>
      <c r="C18345" s="40" t="str">
        <f>C18344</f>
        <v>ASIGNACIONES DIRECTAS ANTICIPADAS (5% DEL SGR)</v>
      </c>
      <c r="D18345" s="39" t="str">
        <f>D18344</f>
        <v xml:space="preserve">ANTIOQUIA                                         </v>
      </c>
      <c r="E18345" s="39" t="str">
        <f>E18344</f>
        <v>05893</v>
      </c>
      <c r="F18345" s="39" t="str">
        <f>F18344</f>
        <v xml:space="preserve">YONDÓ                                             </v>
      </c>
      <c r="G18345" s="39" t="s">
        <v>10656</v>
      </c>
      <c r="H18345" s="20">
        <f>SUBTOTAL(9,H18340:H18344)</f>
        <v>15162290292</v>
      </c>
      <c r="I18345" s="20">
        <f>SUBTOTAL(9,I18340:I18344)</f>
        <v>11577338944.280001</v>
      </c>
      <c r="J18345" s="42">
        <f>+I18345/H18345</f>
        <v>0.76356135658400448</v>
      </c>
      <c r="K18345" s="20">
        <f>SUBTOTAL(9,K18340:K18344)</f>
        <v>10067884524.530001</v>
      </c>
      <c r="L18345" s="20">
        <f>SUBTOTAL(9,L18340:L18344)</f>
        <v>7387400157.2800007</v>
      </c>
      <c r="M18345" s="7">
        <f>IFERROR((L18345/K18345),"N.A")</f>
        <v>0.73375892813240895</v>
      </c>
    </row>
    <row r="18346" spans="1:13" s="14" customFormat="1" ht="30" outlineLevel="2" x14ac:dyDescent="0.25">
      <c r="A18346" s="34"/>
      <c r="B18346" s="44" t="s">
        <v>4840</v>
      </c>
      <c r="C18346" s="31" t="s">
        <v>4158</v>
      </c>
      <c r="D18346" s="14" t="s">
        <v>2807</v>
      </c>
      <c r="E18346" s="14" t="s">
        <v>2814</v>
      </c>
      <c r="F18346" s="14" t="s">
        <v>2815</v>
      </c>
      <c r="G18346" s="14" t="s">
        <v>16</v>
      </c>
      <c r="H18346" s="15">
        <v>49649289</v>
      </c>
      <c r="I18346" s="15">
        <v>11016147.779999999</v>
      </c>
      <c r="J18346" s="16">
        <f>IFERROR((I18346/H18346),0)</f>
        <v>0.2218792655822322</v>
      </c>
      <c r="K18346" s="15">
        <v>35921914</v>
      </c>
      <c r="L18346" s="15">
        <v>11016147.779999999</v>
      </c>
      <c r="M18346" s="17">
        <f>L18346/K18346</f>
        <v>0.30666928772225222</v>
      </c>
    </row>
    <row r="18347" spans="1:13" s="14" customFormat="1" ht="30" outlineLevel="2" x14ac:dyDescent="0.25">
      <c r="A18347" s="34"/>
      <c r="B18347" s="44" t="s">
        <v>4840</v>
      </c>
      <c r="C18347" s="31" t="s">
        <v>4158</v>
      </c>
      <c r="D18347" s="14" t="s">
        <v>2807</v>
      </c>
      <c r="E18347" s="14" t="s">
        <v>2814</v>
      </c>
      <c r="F18347" s="14" t="s">
        <v>2815</v>
      </c>
      <c r="G18347" s="14" t="s">
        <v>6109</v>
      </c>
      <c r="H18347" s="20">
        <v>34885444</v>
      </c>
      <c r="I18347" s="20">
        <v>34885444</v>
      </c>
      <c r="J18347" s="21">
        <f>IFERROR((I18347/H18347),0)</f>
        <v>1</v>
      </c>
      <c r="K18347" s="20"/>
      <c r="L18347" s="20"/>
      <c r="M18347" s="22"/>
    </row>
    <row r="18348" spans="1:13" s="14" customFormat="1" ht="30" outlineLevel="2" x14ac:dyDescent="0.25">
      <c r="A18348" s="34"/>
      <c r="B18348" s="44" t="s">
        <v>4840</v>
      </c>
      <c r="C18348" s="31" t="s">
        <v>4158</v>
      </c>
      <c r="D18348" s="14" t="s">
        <v>2807</v>
      </c>
      <c r="E18348" s="14" t="s">
        <v>2814</v>
      </c>
      <c r="F18348" s="14" t="s">
        <v>2815</v>
      </c>
      <c r="G18348" s="14" t="s">
        <v>6481</v>
      </c>
      <c r="H18348" s="20">
        <v>307</v>
      </c>
      <c r="I18348" s="20">
        <v>307</v>
      </c>
      <c r="J18348" s="21">
        <f>IFERROR((I18348/H18348),0)</f>
        <v>1</v>
      </c>
      <c r="K18348" s="20"/>
      <c r="L18348" s="20"/>
      <c r="M18348" s="22"/>
    </row>
    <row r="18349" spans="1:13" s="14" customFormat="1" ht="30" outlineLevel="2" x14ac:dyDescent="0.25">
      <c r="A18349" s="34"/>
      <c r="B18349" s="44" t="s">
        <v>4840</v>
      </c>
      <c r="C18349" s="31" t="s">
        <v>4158</v>
      </c>
      <c r="D18349" s="14" t="s">
        <v>2807</v>
      </c>
      <c r="E18349" s="14" t="s">
        <v>2814</v>
      </c>
      <c r="F18349" s="14" t="s">
        <v>2815</v>
      </c>
      <c r="G18349" s="14" t="s">
        <v>6485</v>
      </c>
      <c r="H18349" s="20">
        <v>560991</v>
      </c>
      <c r="I18349" s="20">
        <v>560991</v>
      </c>
      <c r="J18349" s="22"/>
      <c r="K18349" s="25"/>
      <c r="L18349" s="25"/>
      <c r="M18349" s="22"/>
    </row>
    <row r="18350" spans="1:13" s="14" customFormat="1" ht="30" outlineLevel="2" x14ac:dyDescent="0.25">
      <c r="A18350" s="34"/>
      <c r="B18350" s="44" t="s">
        <v>4840</v>
      </c>
      <c r="C18350" s="31" t="s">
        <v>4158</v>
      </c>
      <c r="D18350" s="14" t="s">
        <v>2807</v>
      </c>
      <c r="E18350" s="14" t="s">
        <v>2814</v>
      </c>
      <c r="F18350" s="14" t="s">
        <v>2815</v>
      </c>
      <c r="G18350" s="14" t="s">
        <v>6492</v>
      </c>
      <c r="H18350" s="20">
        <v>7774024</v>
      </c>
      <c r="I18350" s="20">
        <v>7774024</v>
      </c>
      <c r="J18350" s="21">
        <f>IFERROR((I18350/H18350),0)</f>
        <v>1</v>
      </c>
      <c r="K18350" s="20"/>
      <c r="L18350" s="20"/>
      <c r="M18350" s="22"/>
    </row>
    <row r="18351" spans="1:13" s="14" customFormat="1" ht="30" outlineLevel="2" x14ac:dyDescent="0.25">
      <c r="A18351" s="34"/>
      <c r="B18351" s="44" t="s">
        <v>4840</v>
      </c>
      <c r="C18351" s="31" t="s">
        <v>4158</v>
      </c>
      <c r="D18351" s="14" t="s">
        <v>2807</v>
      </c>
      <c r="E18351" s="14" t="s">
        <v>2814</v>
      </c>
      <c r="F18351" s="14" t="s">
        <v>2815</v>
      </c>
      <c r="G18351" s="14" t="s">
        <v>6493</v>
      </c>
      <c r="H18351" s="20">
        <v>-9929858</v>
      </c>
      <c r="I18351" s="20"/>
      <c r="J18351" s="21">
        <f>IFERROR((I18351/H18351),0)</f>
        <v>0</v>
      </c>
      <c r="K18351" s="20"/>
      <c r="L18351" s="20"/>
      <c r="M18351" s="22"/>
    </row>
    <row r="18352" spans="1:13" s="14" customFormat="1" ht="30" outlineLevel="1" x14ac:dyDescent="0.25">
      <c r="A18352" s="34"/>
      <c r="B18352" s="46" t="s">
        <v>9521</v>
      </c>
      <c r="C18352" s="40" t="str">
        <f>C18351</f>
        <v>ASIGNACIONES DIRECTAS ANTICIPADAS (5% DEL SGR)</v>
      </c>
      <c r="D18352" s="39" t="str">
        <f>D18351</f>
        <v xml:space="preserve">ANTIOQUIA                                         </v>
      </c>
      <c r="E18352" s="39" t="str">
        <f>E18351</f>
        <v>05890</v>
      </c>
      <c r="F18352" s="39" t="str">
        <f>F18351</f>
        <v xml:space="preserve">YOLOMBÓ                                           </v>
      </c>
      <c r="G18352" s="39" t="s">
        <v>10656</v>
      </c>
      <c r="H18352" s="20">
        <f>SUBTOTAL(9,H18346:H18351)</f>
        <v>82940197</v>
      </c>
      <c r="I18352" s="20">
        <f>SUBTOTAL(9,I18346:I18351)</f>
        <v>54236913.780000001</v>
      </c>
      <c r="J18352" s="42">
        <f>+I18352/H18352</f>
        <v>0.6539279594428743</v>
      </c>
      <c r="K18352" s="20">
        <f>SUBTOTAL(9,K18346:K18351)</f>
        <v>35921914</v>
      </c>
      <c r="L18352" s="20">
        <f>SUBTOTAL(9,L18346:L18351)</f>
        <v>11016147.779999999</v>
      </c>
      <c r="M18352" s="7">
        <f>IFERROR((L18352/K18352),"N.A")</f>
        <v>0.30666928772225222</v>
      </c>
    </row>
    <row r="18353" spans="1:13" s="14" customFormat="1" ht="30" outlineLevel="2" x14ac:dyDescent="0.25">
      <c r="A18353" s="34"/>
      <c r="B18353" s="44" t="s">
        <v>4841</v>
      </c>
      <c r="C18353" s="31" t="s">
        <v>4158</v>
      </c>
      <c r="D18353" s="14" t="s">
        <v>2807</v>
      </c>
      <c r="E18353" s="14" t="s">
        <v>2817</v>
      </c>
      <c r="F18353" s="14" t="s">
        <v>2818</v>
      </c>
      <c r="G18353" s="14" t="s">
        <v>16</v>
      </c>
      <c r="H18353" s="15">
        <v>443255</v>
      </c>
      <c r="I18353" s="15">
        <v>443255.00000000006</v>
      </c>
      <c r="J18353" s="16">
        <f>IFERROR((I18353/H18353),0)</f>
        <v>1.0000000000000002</v>
      </c>
      <c r="K18353" s="15">
        <v>323552</v>
      </c>
      <c r="L18353" s="15">
        <v>443255.00000000006</v>
      </c>
      <c r="M18353" s="17">
        <f>L18353/K18353</f>
        <v>1.3699652606072596</v>
      </c>
    </row>
    <row r="18354" spans="1:13" s="14" customFormat="1" ht="30" outlineLevel="2" x14ac:dyDescent="0.25">
      <c r="A18354" s="34"/>
      <c r="B18354" s="44" t="s">
        <v>4841</v>
      </c>
      <c r="C18354" s="31" t="s">
        <v>4158</v>
      </c>
      <c r="D18354" s="14" t="s">
        <v>2807</v>
      </c>
      <c r="E18354" s="14" t="s">
        <v>2817</v>
      </c>
      <c r="F18354" s="14" t="s">
        <v>2818</v>
      </c>
      <c r="G18354" s="14" t="s">
        <v>6109</v>
      </c>
      <c r="H18354" s="20">
        <v>1878526</v>
      </c>
      <c r="I18354" s="20">
        <v>1878526</v>
      </c>
      <c r="J18354" s="21">
        <f>IFERROR((I18354/H18354),0)</f>
        <v>1</v>
      </c>
      <c r="K18354" s="20"/>
      <c r="L18354" s="20"/>
      <c r="M18354" s="22"/>
    </row>
    <row r="18355" spans="1:13" s="14" customFormat="1" ht="30" outlineLevel="2" x14ac:dyDescent="0.25">
      <c r="A18355" s="34"/>
      <c r="B18355" s="44" t="s">
        <v>4841</v>
      </c>
      <c r="C18355" s="31" t="s">
        <v>4158</v>
      </c>
      <c r="D18355" s="14" t="s">
        <v>2807</v>
      </c>
      <c r="E18355" s="14" t="s">
        <v>2817</v>
      </c>
      <c r="F18355" s="14" t="s">
        <v>2818</v>
      </c>
      <c r="G18355" s="14" t="s">
        <v>6481</v>
      </c>
      <c r="H18355" s="20">
        <v>3</v>
      </c>
      <c r="I18355" s="20">
        <v>3</v>
      </c>
      <c r="J18355" s="21">
        <f>IFERROR((I18355/H18355),0)</f>
        <v>1</v>
      </c>
      <c r="K18355" s="20"/>
      <c r="L18355" s="20"/>
      <c r="M18355" s="22"/>
    </row>
    <row r="18356" spans="1:13" s="14" customFormat="1" ht="30" outlineLevel="2" x14ac:dyDescent="0.25">
      <c r="A18356" s="34"/>
      <c r="B18356" s="44" t="s">
        <v>4841</v>
      </c>
      <c r="C18356" s="31" t="s">
        <v>4158</v>
      </c>
      <c r="D18356" s="14" t="s">
        <v>2807</v>
      </c>
      <c r="E18356" s="14" t="s">
        <v>2817</v>
      </c>
      <c r="F18356" s="14" t="s">
        <v>2818</v>
      </c>
      <c r="G18356" s="14" t="s">
        <v>6485</v>
      </c>
      <c r="H18356" s="20">
        <v>5881</v>
      </c>
      <c r="I18356" s="20">
        <v>5881</v>
      </c>
      <c r="J18356" s="22"/>
      <c r="K18356" s="25"/>
      <c r="L18356" s="25"/>
      <c r="M18356" s="22"/>
    </row>
    <row r="18357" spans="1:13" s="14" customFormat="1" ht="30" outlineLevel="2" x14ac:dyDescent="0.25">
      <c r="A18357" s="34"/>
      <c r="B18357" s="44" t="s">
        <v>4841</v>
      </c>
      <c r="C18357" s="31" t="s">
        <v>4158</v>
      </c>
      <c r="D18357" s="14" t="s">
        <v>2807</v>
      </c>
      <c r="E18357" s="14" t="s">
        <v>2817</v>
      </c>
      <c r="F18357" s="14" t="s">
        <v>2818</v>
      </c>
      <c r="G18357" s="14" t="s">
        <v>6492</v>
      </c>
      <c r="H18357" s="20">
        <v>71036</v>
      </c>
      <c r="I18357" s="20">
        <v>71036</v>
      </c>
      <c r="J18357" s="21">
        <f>IFERROR((I18357/H18357),0)</f>
        <v>1</v>
      </c>
      <c r="K18357" s="20"/>
      <c r="L18357" s="20"/>
      <c r="M18357" s="22"/>
    </row>
    <row r="18358" spans="1:13" s="14" customFormat="1" ht="30" outlineLevel="2" x14ac:dyDescent="0.25">
      <c r="A18358" s="34"/>
      <c r="B18358" s="44" t="s">
        <v>4841</v>
      </c>
      <c r="C18358" s="31" t="s">
        <v>4158</v>
      </c>
      <c r="D18358" s="14" t="s">
        <v>2807</v>
      </c>
      <c r="E18358" s="14" t="s">
        <v>2817</v>
      </c>
      <c r="F18358" s="14" t="s">
        <v>2818</v>
      </c>
      <c r="G18358" s="14" t="s">
        <v>6493</v>
      </c>
      <c r="H18358" s="20">
        <v>-88651</v>
      </c>
      <c r="I18358" s="20"/>
      <c r="J18358" s="21">
        <f>IFERROR((I18358/H18358),0)</f>
        <v>0</v>
      </c>
      <c r="K18358" s="20"/>
      <c r="L18358" s="20"/>
      <c r="M18358" s="22"/>
    </row>
    <row r="18359" spans="1:13" s="14" customFormat="1" ht="30" outlineLevel="1" x14ac:dyDescent="0.25">
      <c r="A18359" s="34"/>
      <c r="B18359" s="46" t="s">
        <v>9522</v>
      </c>
      <c r="C18359" s="40" t="str">
        <f>C18358</f>
        <v>ASIGNACIONES DIRECTAS ANTICIPADAS (5% DEL SGR)</v>
      </c>
      <c r="D18359" s="39" t="str">
        <f>D18358</f>
        <v xml:space="preserve">ANTIOQUIA                                         </v>
      </c>
      <c r="E18359" s="39" t="str">
        <f>E18358</f>
        <v>05887</v>
      </c>
      <c r="F18359" s="39" t="str">
        <f>F18358</f>
        <v xml:space="preserve">YARUMAL                                           </v>
      </c>
      <c r="G18359" s="39" t="s">
        <v>10656</v>
      </c>
      <c r="H18359" s="20">
        <f>SUBTOTAL(9,H18353:H18358)</f>
        <v>2310050</v>
      </c>
      <c r="I18359" s="20">
        <f>SUBTOTAL(9,I18353:I18358)</f>
        <v>2398701</v>
      </c>
      <c r="J18359" s="42">
        <f>+I18359/H18359</f>
        <v>1.0383762256228219</v>
      </c>
      <c r="K18359" s="20">
        <f>SUBTOTAL(9,K18353:K18358)</f>
        <v>323552</v>
      </c>
      <c r="L18359" s="20">
        <f>SUBTOTAL(9,L18353:L18358)</f>
        <v>443255.00000000006</v>
      </c>
      <c r="M18359" s="7">
        <f>IFERROR((L18359/K18359),"N.A")</f>
        <v>1.3699652606072596</v>
      </c>
    </row>
    <row r="18360" spans="1:13" s="14" customFormat="1" ht="30" outlineLevel="2" x14ac:dyDescent="0.25">
      <c r="A18360" s="34"/>
      <c r="B18360" s="44" t="s">
        <v>4842</v>
      </c>
      <c r="C18360" s="31" t="s">
        <v>4158</v>
      </c>
      <c r="D18360" s="14" t="s">
        <v>2807</v>
      </c>
      <c r="E18360" s="14" t="s">
        <v>2820</v>
      </c>
      <c r="F18360" s="14" t="s">
        <v>2821</v>
      </c>
      <c r="G18360" s="14" t="s">
        <v>16</v>
      </c>
      <c r="H18360" s="15">
        <v>19815701</v>
      </c>
      <c r="I18360" s="15">
        <v>19815701</v>
      </c>
      <c r="J18360" s="16">
        <f>IFERROR((I18360/H18360),0)</f>
        <v>1</v>
      </c>
      <c r="K18360" s="15">
        <v>14328929</v>
      </c>
      <c r="L18360" s="15">
        <v>19815701</v>
      </c>
      <c r="M18360" s="17">
        <f>L18360/K18360</f>
        <v>1.3829157084943333</v>
      </c>
    </row>
    <row r="18361" spans="1:13" s="14" customFormat="1" ht="30" outlineLevel="2" x14ac:dyDescent="0.25">
      <c r="A18361" s="34"/>
      <c r="B18361" s="44" t="s">
        <v>4842</v>
      </c>
      <c r="C18361" s="31" t="s">
        <v>4158</v>
      </c>
      <c r="D18361" s="14" t="s">
        <v>2807</v>
      </c>
      <c r="E18361" s="14" t="s">
        <v>2820</v>
      </c>
      <c r="F18361" s="14" t="s">
        <v>2821</v>
      </c>
      <c r="G18361" s="14" t="s">
        <v>6109</v>
      </c>
      <c r="H18361" s="20">
        <v>391823994</v>
      </c>
      <c r="I18361" s="20">
        <v>391823994</v>
      </c>
      <c r="J18361" s="21">
        <f>IFERROR((I18361/H18361),0)</f>
        <v>1</v>
      </c>
      <c r="K18361" s="20"/>
      <c r="L18361" s="20"/>
      <c r="M18361" s="22"/>
    </row>
    <row r="18362" spans="1:13" s="14" customFormat="1" ht="30" outlineLevel="2" x14ac:dyDescent="0.25">
      <c r="A18362" s="34"/>
      <c r="B18362" s="44" t="s">
        <v>4842</v>
      </c>
      <c r="C18362" s="31" t="s">
        <v>4158</v>
      </c>
      <c r="D18362" s="14" t="s">
        <v>2807</v>
      </c>
      <c r="E18362" s="14" t="s">
        <v>2820</v>
      </c>
      <c r="F18362" s="14" t="s">
        <v>2821</v>
      </c>
      <c r="G18362" s="14" t="s">
        <v>6481</v>
      </c>
      <c r="H18362" s="20">
        <v>123</v>
      </c>
      <c r="I18362" s="20">
        <v>123</v>
      </c>
      <c r="J18362" s="21">
        <f>IFERROR((I18362/H18362),0)</f>
        <v>1</v>
      </c>
      <c r="K18362" s="20"/>
      <c r="L18362" s="20"/>
      <c r="M18362" s="22"/>
    </row>
    <row r="18363" spans="1:13" s="14" customFormat="1" ht="30" outlineLevel="2" x14ac:dyDescent="0.25">
      <c r="A18363" s="34"/>
      <c r="B18363" s="44" t="s">
        <v>4842</v>
      </c>
      <c r="C18363" s="31" t="s">
        <v>4158</v>
      </c>
      <c r="D18363" s="14" t="s">
        <v>2807</v>
      </c>
      <c r="E18363" s="14" t="s">
        <v>2820</v>
      </c>
      <c r="F18363" s="14" t="s">
        <v>2821</v>
      </c>
      <c r="G18363" s="14" t="s">
        <v>6485</v>
      </c>
      <c r="H18363" s="20">
        <v>655402</v>
      </c>
      <c r="I18363" s="20">
        <v>655402</v>
      </c>
      <c r="J18363" s="22"/>
      <c r="K18363" s="25"/>
      <c r="L18363" s="25"/>
      <c r="M18363" s="22"/>
    </row>
    <row r="18364" spans="1:13" s="14" customFormat="1" ht="30" outlineLevel="2" x14ac:dyDescent="0.25">
      <c r="A18364" s="34"/>
      <c r="B18364" s="44" t="s">
        <v>4842</v>
      </c>
      <c r="C18364" s="31" t="s">
        <v>4158</v>
      </c>
      <c r="D18364" s="14" t="s">
        <v>2807</v>
      </c>
      <c r="E18364" s="14" t="s">
        <v>2820</v>
      </c>
      <c r="F18364" s="14" t="s">
        <v>2821</v>
      </c>
      <c r="G18364" s="14" t="s">
        <v>6492</v>
      </c>
      <c r="H18364" s="20">
        <v>3098144</v>
      </c>
      <c r="I18364" s="20">
        <v>3098144</v>
      </c>
      <c r="J18364" s="21">
        <f>IFERROR((I18364/H18364),0)</f>
        <v>1</v>
      </c>
      <c r="K18364" s="20"/>
      <c r="L18364" s="20"/>
      <c r="M18364" s="22"/>
    </row>
    <row r="18365" spans="1:13" s="14" customFormat="1" ht="30" outlineLevel="2" x14ac:dyDescent="0.25">
      <c r="A18365" s="34"/>
      <c r="B18365" s="44" t="s">
        <v>4842</v>
      </c>
      <c r="C18365" s="31" t="s">
        <v>4158</v>
      </c>
      <c r="D18365" s="14" t="s">
        <v>2807</v>
      </c>
      <c r="E18365" s="14" t="s">
        <v>2820</v>
      </c>
      <c r="F18365" s="14" t="s">
        <v>2821</v>
      </c>
      <c r="G18365" s="14" t="s">
        <v>6493</v>
      </c>
      <c r="H18365" s="20">
        <v>-3963140</v>
      </c>
      <c r="I18365" s="20"/>
      <c r="J18365" s="21">
        <f>IFERROR((I18365/H18365),0)</f>
        <v>0</v>
      </c>
      <c r="K18365" s="20"/>
      <c r="L18365" s="20"/>
      <c r="M18365" s="22"/>
    </row>
    <row r="18366" spans="1:13" s="14" customFormat="1" ht="30" outlineLevel="1" x14ac:dyDescent="0.25">
      <c r="A18366" s="34"/>
      <c r="B18366" s="46" t="s">
        <v>9523</v>
      </c>
      <c r="C18366" s="40" t="str">
        <f>C18365</f>
        <v>ASIGNACIONES DIRECTAS ANTICIPADAS (5% DEL SGR)</v>
      </c>
      <c r="D18366" s="39" t="str">
        <f>D18365</f>
        <v xml:space="preserve">ANTIOQUIA                                         </v>
      </c>
      <c r="E18366" s="39" t="str">
        <f>E18365</f>
        <v>05885</v>
      </c>
      <c r="F18366" s="39" t="str">
        <f>F18365</f>
        <v xml:space="preserve">YALÍ                                              </v>
      </c>
      <c r="G18366" s="39" t="s">
        <v>10656</v>
      </c>
      <c r="H18366" s="20">
        <f>SUBTOTAL(9,H18360:H18365)</f>
        <v>411430224</v>
      </c>
      <c r="I18366" s="20">
        <f>SUBTOTAL(9,I18360:I18365)</f>
        <v>415393364</v>
      </c>
      <c r="J18366" s="42">
        <f>+I18366/H18366</f>
        <v>1.0096325932535282</v>
      </c>
      <c r="K18366" s="20">
        <f>SUBTOTAL(9,K18360:K18365)</f>
        <v>14328929</v>
      </c>
      <c r="L18366" s="20">
        <f>SUBTOTAL(9,L18360:L18365)</f>
        <v>19815701</v>
      </c>
      <c r="M18366" s="7">
        <f>IFERROR((L18366/K18366),"N.A")</f>
        <v>1.3829157084943333</v>
      </c>
    </row>
    <row r="18367" spans="1:13" s="14" customFormat="1" ht="30" outlineLevel="2" x14ac:dyDescent="0.25">
      <c r="A18367" s="34"/>
      <c r="B18367" s="44" t="s">
        <v>4843</v>
      </c>
      <c r="C18367" s="31" t="s">
        <v>4158</v>
      </c>
      <c r="D18367" s="14" t="s">
        <v>2807</v>
      </c>
      <c r="E18367" s="14" t="s">
        <v>2823</v>
      </c>
      <c r="F18367" s="14" t="s">
        <v>2824</v>
      </c>
      <c r="G18367" s="14" t="s">
        <v>16</v>
      </c>
      <c r="H18367" s="15">
        <v>1749449</v>
      </c>
      <c r="I18367" s="15">
        <v>0</v>
      </c>
      <c r="J18367" s="16">
        <f>IFERROR((I18367/H18367),0)</f>
        <v>0</v>
      </c>
      <c r="K18367" s="15">
        <v>1265824</v>
      </c>
      <c r="L18367" s="15">
        <v>0</v>
      </c>
      <c r="M18367" s="17">
        <f>L18367/K18367</f>
        <v>0</v>
      </c>
    </row>
    <row r="18368" spans="1:13" s="14" customFormat="1" ht="30" outlineLevel="2" x14ac:dyDescent="0.25">
      <c r="A18368" s="34"/>
      <c r="B18368" s="44" t="s">
        <v>4843</v>
      </c>
      <c r="C18368" s="31" t="s">
        <v>4158</v>
      </c>
      <c r="D18368" s="14" t="s">
        <v>2807</v>
      </c>
      <c r="E18368" s="14" t="s">
        <v>2823</v>
      </c>
      <c r="F18368" s="14" t="s">
        <v>2824</v>
      </c>
      <c r="G18368" s="14" t="s">
        <v>6109</v>
      </c>
      <c r="H18368" s="20">
        <v>52421</v>
      </c>
      <c r="I18368" s="20">
        <v>52421</v>
      </c>
      <c r="J18368" s="21">
        <f>IFERROR((I18368/H18368),0)</f>
        <v>1</v>
      </c>
      <c r="K18368" s="20"/>
      <c r="L18368" s="20"/>
      <c r="M18368" s="22"/>
    </row>
    <row r="18369" spans="1:13" s="14" customFormat="1" ht="30" outlineLevel="2" x14ac:dyDescent="0.25">
      <c r="A18369" s="34"/>
      <c r="B18369" s="44" t="s">
        <v>4843</v>
      </c>
      <c r="C18369" s="31" t="s">
        <v>4158</v>
      </c>
      <c r="D18369" s="14" t="s">
        <v>2807</v>
      </c>
      <c r="E18369" s="14" t="s">
        <v>2823</v>
      </c>
      <c r="F18369" s="14" t="s">
        <v>2824</v>
      </c>
      <c r="G18369" s="14" t="s">
        <v>6481</v>
      </c>
      <c r="H18369" s="20">
        <v>11</v>
      </c>
      <c r="I18369" s="20">
        <v>11</v>
      </c>
      <c r="J18369" s="21">
        <f>IFERROR((I18369/H18369),0)</f>
        <v>1</v>
      </c>
      <c r="K18369" s="20"/>
      <c r="L18369" s="20"/>
      <c r="M18369" s="22"/>
    </row>
    <row r="18370" spans="1:13" s="14" customFormat="1" ht="30" outlineLevel="2" x14ac:dyDescent="0.25">
      <c r="A18370" s="34"/>
      <c r="B18370" s="44" t="s">
        <v>4843</v>
      </c>
      <c r="C18370" s="31" t="s">
        <v>4158</v>
      </c>
      <c r="D18370" s="14" t="s">
        <v>2807</v>
      </c>
      <c r="E18370" s="14" t="s">
        <v>2823</v>
      </c>
      <c r="F18370" s="14" t="s">
        <v>2824</v>
      </c>
      <c r="G18370" s="14" t="s">
        <v>6492</v>
      </c>
      <c r="H18370" s="20">
        <v>273970</v>
      </c>
      <c r="I18370" s="20">
        <v>273970</v>
      </c>
      <c r="J18370" s="21">
        <f>IFERROR((I18370/H18370),0)</f>
        <v>1</v>
      </c>
      <c r="K18370" s="20"/>
      <c r="L18370" s="20"/>
      <c r="M18370" s="22"/>
    </row>
    <row r="18371" spans="1:13" s="14" customFormat="1" ht="30" outlineLevel="2" x14ac:dyDescent="0.25">
      <c r="A18371" s="34"/>
      <c r="B18371" s="44" t="s">
        <v>4843</v>
      </c>
      <c r="C18371" s="31" t="s">
        <v>4158</v>
      </c>
      <c r="D18371" s="14" t="s">
        <v>2807</v>
      </c>
      <c r="E18371" s="14" t="s">
        <v>2823</v>
      </c>
      <c r="F18371" s="14" t="s">
        <v>2824</v>
      </c>
      <c r="G18371" s="14" t="s">
        <v>6493</v>
      </c>
      <c r="H18371" s="20">
        <v>-349890</v>
      </c>
      <c r="I18371" s="20"/>
      <c r="J18371" s="21">
        <f>IFERROR((I18371/H18371),0)</f>
        <v>0</v>
      </c>
      <c r="K18371" s="20"/>
      <c r="L18371" s="20"/>
      <c r="M18371" s="22"/>
    </row>
    <row r="18372" spans="1:13" s="14" customFormat="1" ht="30" outlineLevel="1" x14ac:dyDescent="0.25">
      <c r="A18372" s="34"/>
      <c r="B18372" s="46" t="s">
        <v>9524</v>
      </c>
      <c r="C18372" s="40" t="str">
        <f>C18371</f>
        <v>ASIGNACIONES DIRECTAS ANTICIPADAS (5% DEL SGR)</v>
      </c>
      <c r="D18372" s="39" t="str">
        <f>D18371</f>
        <v xml:space="preserve">ANTIOQUIA                                         </v>
      </c>
      <c r="E18372" s="39" t="str">
        <f>E18371</f>
        <v>05873</v>
      </c>
      <c r="F18372" s="39" t="str">
        <f>F18371</f>
        <v xml:space="preserve">VIGÍA DEL FUERTE                                  </v>
      </c>
      <c r="G18372" s="39" t="s">
        <v>10656</v>
      </c>
      <c r="H18372" s="20">
        <f>SUBTOTAL(9,H18367:H18371)</f>
        <v>1725961</v>
      </c>
      <c r="I18372" s="20">
        <f>SUBTOTAL(9,I18367:I18371)</f>
        <v>326402</v>
      </c>
      <c r="J18372" s="42">
        <f>+I18372/H18372</f>
        <v>0.18911319548935346</v>
      </c>
      <c r="K18372" s="20">
        <f>SUBTOTAL(9,K18367:K18371)</f>
        <v>1265824</v>
      </c>
      <c r="L18372" s="20">
        <f>SUBTOTAL(9,L18367:L18371)</f>
        <v>0</v>
      </c>
      <c r="M18372" s="7">
        <f>IFERROR((L18372/K18372),"N.A")</f>
        <v>0</v>
      </c>
    </row>
    <row r="18373" spans="1:13" s="14" customFormat="1" ht="30" outlineLevel="2" x14ac:dyDescent="0.25">
      <c r="A18373" s="34"/>
      <c r="B18373" s="44" t="s">
        <v>4844</v>
      </c>
      <c r="C18373" s="31" t="s">
        <v>4158</v>
      </c>
      <c r="D18373" s="14" t="s">
        <v>2807</v>
      </c>
      <c r="E18373" s="14" t="s">
        <v>2826</v>
      </c>
      <c r="F18373" s="14" t="s">
        <v>1711</v>
      </c>
      <c r="G18373" s="14" t="s">
        <v>16</v>
      </c>
      <c r="H18373" s="15">
        <v>33489801</v>
      </c>
      <c r="I18373" s="15">
        <v>7912108.6399999997</v>
      </c>
      <c r="J18373" s="16">
        <f>IFERROR((I18373/H18373),0)</f>
        <v>0.23625427454764511</v>
      </c>
      <c r="K18373" s="15">
        <v>24370412</v>
      </c>
      <c r="L18373" s="15">
        <v>7912108.6399999997</v>
      </c>
      <c r="M18373" s="17">
        <f>L18373/K18373</f>
        <v>0.3246604382396161</v>
      </c>
    </row>
    <row r="18374" spans="1:13" s="14" customFormat="1" ht="30" outlineLevel="2" x14ac:dyDescent="0.25">
      <c r="A18374" s="34"/>
      <c r="B18374" s="44" t="s">
        <v>4844</v>
      </c>
      <c r="C18374" s="31" t="s">
        <v>4158</v>
      </c>
      <c r="D18374" s="14" t="s">
        <v>2807</v>
      </c>
      <c r="E18374" s="14" t="s">
        <v>2826</v>
      </c>
      <c r="F18374" s="14" t="s">
        <v>1711</v>
      </c>
      <c r="G18374" s="14" t="s">
        <v>6109</v>
      </c>
      <c r="H18374" s="20">
        <v>107239915</v>
      </c>
      <c r="I18374" s="20">
        <v>107239915</v>
      </c>
      <c r="J18374" s="21">
        <f>IFERROR((I18374/H18374),0)</f>
        <v>1</v>
      </c>
      <c r="K18374" s="20"/>
      <c r="L18374" s="20"/>
      <c r="M18374" s="22"/>
    </row>
    <row r="18375" spans="1:13" s="14" customFormat="1" ht="30" outlineLevel="2" x14ac:dyDescent="0.25">
      <c r="A18375" s="34"/>
      <c r="B18375" s="44" t="s">
        <v>4844</v>
      </c>
      <c r="C18375" s="31" t="s">
        <v>4158</v>
      </c>
      <c r="D18375" s="14" t="s">
        <v>2807</v>
      </c>
      <c r="E18375" s="14" t="s">
        <v>2826</v>
      </c>
      <c r="F18375" s="14" t="s">
        <v>1711</v>
      </c>
      <c r="G18375" s="14" t="s">
        <v>6481</v>
      </c>
      <c r="H18375" s="20">
        <v>207</v>
      </c>
      <c r="I18375" s="20">
        <v>207</v>
      </c>
      <c r="J18375" s="21">
        <f>IFERROR((I18375/H18375),0)</f>
        <v>1</v>
      </c>
      <c r="K18375" s="20"/>
      <c r="L18375" s="20"/>
      <c r="M18375" s="22"/>
    </row>
    <row r="18376" spans="1:13" s="14" customFormat="1" ht="30" outlineLevel="2" x14ac:dyDescent="0.25">
      <c r="A18376" s="34"/>
      <c r="B18376" s="44" t="s">
        <v>4844</v>
      </c>
      <c r="C18376" s="31" t="s">
        <v>4158</v>
      </c>
      <c r="D18376" s="14" t="s">
        <v>2807</v>
      </c>
      <c r="E18376" s="14" t="s">
        <v>2826</v>
      </c>
      <c r="F18376" s="14" t="s">
        <v>1711</v>
      </c>
      <c r="G18376" s="14" t="s">
        <v>6485</v>
      </c>
      <c r="H18376" s="20">
        <v>1070337</v>
      </c>
      <c r="I18376" s="20">
        <v>1070337</v>
      </c>
      <c r="J18376" s="22"/>
      <c r="K18376" s="25"/>
      <c r="L18376" s="25"/>
      <c r="M18376" s="22"/>
    </row>
    <row r="18377" spans="1:13" s="14" customFormat="1" ht="30" outlineLevel="2" x14ac:dyDescent="0.25">
      <c r="A18377" s="34"/>
      <c r="B18377" s="44" t="s">
        <v>4844</v>
      </c>
      <c r="C18377" s="31" t="s">
        <v>4158</v>
      </c>
      <c r="D18377" s="14" t="s">
        <v>2807</v>
      </c>
      <c r="E18377" s="14" t="s">
        <v>2826</v>
      </c>
      <c r="F18377" s="14" t="s">
        <v>1711</v>
      </c>
      <c r="G18377" s="14" t="s">
        <v>6492</v>
      </c>
      <c r="H18377" s="20">
        <v>5323995</v>
      </c>
      <c r="I18377" s="20">
        <v>5323995</v>
      </c>
      <c r="J18377" s="21">
        <f>IFERROR((I18377/H18377),0)</f>
        <v>1</v>
      </c>
      <c r="K18377" s="20"/>
      <c r="L18377" s="20"/>
      <c r="M18377" s="22"/>
    </row>
    <row r="18378" spans="1:13" s="14" customFormat="1" ht="30" outlineLevel="2" x14ac:dyDescent="0.25">
      <c r="A18378" s="34"/>
      <c r="B18378" s="44" t="s">
        <v>4844</v>
      </c>
      <c r="C18378" s="31" t="s">
        <v>4158</v>
      </c>
      <c r="D18378" s="14" t="s">
        <v>2807</v>
      </c>
      <c r="E18378" s="14" t="s">
        <v>2826</v>
      </c>
      <c r="F18378" s="14" t="s">
        <v>1711</v>
      </c>
      <c r="G18378" s="14" t="s">
        <v>6493</v>
      </c>
      <c r="H18378" s="20">
        <v>-6697960</v>
      </c>
      <c r="I18378" s="20"/>
      <c r="J18378" s="21">
        <f>IFERROR((I18378/H18378),0)</f>
        <v>0</v>
      </c>
      <c r="K18378" s="20"/>
      <c r="L18378" s="20"/>
      <c r="M18378" s="22"/>
    </row>
    <row r="18379" spans="1:13" s="14" customFormat="1" ht="30" outlineLevel="1" x14ac:dyDescent="0.25">
      <c r="A18379" s="34"/>
      <c r="B18379" s="46" t="s">
        <v>9525</v>
      </c>
      <c r="C18379" s="40" t="str">
        <f>C18378</f>
        <v>ASIGNACIONES DIRECTAS ANTICIPADAS (5% DEL SGR)</v>
      </c>
      <c r="D18379" s="39" t="str">
        <f>D18378</f>
        <v xml:space="preserve">ANTIOQUIA                                         </v>
      </c>
      <c r="E18379" s="39" t="str">
        <f>E18378</f>
        <v>05861</v>
      </c>
      <c r="F18379" s="39" t="str">
        <f>F18378</f>
        <v xml:space="preserve">VENECIA                                           </v>
      </c>
      <c r="G18379" s="39" t="s">
        <v>10656</v>
      </c>
      <c r="H18379" s="20">
        <f>SUBTOTAL(9,H18373:H18378)</f>
        <v>140426295</v>
      </c>
      <c r="I18379" s="20">
        <f>SUBTOTAL(9,I18373:I18378)</f>
        <v>121546562.64</v>
      </c>
      <c r="J18379" s="42">
        <f>+I18379/H18379</f>
        <v>0.86555415166368954</v>
      </c>
      <c r="K18379" s="20">
        <f>SUBTOTAL(9,K18373:K18378)</f>
        <v>24370412</v>
      </c>
      <c r="L18379" s="20">
        <f>SUBTOTAL(9,L18373:L18378)</f>
        <v>7912108.6399999997</v>
      </c>
      <c r="M18379" s="7">
        <f>IFERROR((L18379/K18379),"N.A")</f>
        <v>0.3246604382396161</v>
      </c>
    </row>
    <row r="18380" spans="1:13" s="14" customFormat="1" ht="30" outlineLevel="2" x14ac:dyDescent="0.25">
      <c r="A18380" s="34"/>
      <c r="B18380" s="44" t="s">
        <v>4845</v>
      </c>
      <c r="C18380" s="31" t="s">
        <v>4158</v>
      </c>
      <c r="D18380" s="14" t="s">
        <v>2807</v>
      </c>
      <c r="E18380" s="14" t="s">
        <v>2828</v>
      </c>
      <c r="F18380" s="14" t="s">
        <v>2829</v>
      </c>
      <c r="G18380" s="14" t="s">
        <v>16</v>
      </c>
      <c r="H18380" s="15">
        <v>1253538022</v>
      </c>
      <c r="I18380" s="15">
        <v>93219031.080000013</v>
      </c>
      <c r="J18380" s="16">
        <f>IFERROR((I18380/H18380),0)</f>
        <v>7.4364741590582567E-2</v>
      </c>
      <c r="K18380" s="15">
        <v>906936987</v>
      </c>
      <c r="L18380" s="15">
        <v>93219031.080000013</v>
      </c>
      <c r="M18380" s="17">
        <f>L18380/K18380</f>
        <v>0.10278446288573301</v>
      </c>
    </row>
    <row r="18381" spans="1:13" s="14" customFormat="1" ht="30" outlineLevel="2" x14ac:dyDescent="0.25">
      <c r="A18381" s="34"/>
      <c r="B18381" s="44" t="s">
        <v>4845</v>
      </c>
      <c r="C18381" s="31" t="s">
        <v>4158</v>
      </c>
      <c r="D18381" s="14" t="s">
        <v>2807</v>
      </c>
      <c r="E18381" s="14" t="s">
        <v>2828</v>
      </c>
      <c r="F18381" s="14" t="s">
        <v>2829</v>
      </c>
      <c r="G18381" s="14" t="s">
        <v>6109</v>
      </c>
      <c r="H18381" s="20">
        <v>2843293047</v>
      </c>
      <c r="I18381" s="20">
        <v>2843293047</v>
      </c>
      <c r="J18381" s="21">
        <f>IFERROR((I18381/H18381),0)</f>
        <v>1</v>
      </c>
      <c r="K18381" s="20"/>
      <c r="L18381" s="20"/>
      <c r="M18381" s="22"/>
    </row>
    <row r="18382" spans="1:13" s="14" customFormat="1" ht="30" outlineLevel="2" x14ac:dyDescent="0.25">
      <c r="A18382" s="34"/>
      <c r="B18382" s="44" t="s">
        <v>4845</v>
      </c>
      <c r="C18382" s="31" t="s">
        <v>4158</v>
      </c>
      <c r="D18382" s="14" t="s">
        <v>2807</v>
      </c>
      <c r="E18382" s="14" t="s">
        <v>2828</v>
      </c>
      <c r="F18382" s="14" t="s">
        <v>2829</v>
      </c>
      <c r="G18382" s="14" t="s">
        <v>6481</v>
      </c>
      <c r="H18382" s="20">
        <v>7753</v>
      </c>
      <c r="I18382" s="20">
        <v>7753</v>
      </c>
      <c r="J18382" s="21">
        <f>IFERROR((I18382/H18382),0)</f>
        <v>1</v>
      </c>
      <c r="K18382" s="20"/>
      <c r="L18382" s="20"/>
      <c r="M18382" s="22"/>
    </row>
    <row r="18383" spans="1:13" s="14" customFormat="1" ht="30" outlineLevel="2" x14ac:dyDescent="0.25">
      <c r="A18383" s="34"/>
      <c r="B18383" s="44" t="s">
        <v>4845</v>
      </c>
      <c r="C18383" s="31" t="s">
        <v>4158</v>
      </c>
      <c r="D18383" s="14" t="s">
        <v>2807</v>
      </c>
      <c r="E18383" s="14" t="s">
        <v>2828</v>
      </c>
      <c r="F18383" s="14" t="s">
        <v>2829</v>
      </c>
      <c r="G18383" s="14" t="s">
        <v>6485</v>
      </c>
      <c r="H18383" s="20">
        <v>1456497</v>
      </c>
      <c r="I18383" s="20">
        <v>1456497</v>
      </c>
      <c r="J18383" s="22"/>
      <c r="K18383" s="25"/>
      <c r="L18383" s="25"/>
      <c r="M18383" s="22"/>
    </row>
    <row r="18384" spans="1:13" s="14" customFormat="1" ht="30" outlineLevel="2" x14ac:dyDescent="0.25">
      <c r="A18384" s="34"/>
      <c r="B18384" s="44" t="s">
        <v>4845</v>
      </c>
      <c r="C18384" s="31" t="s">
        <v>4158</v>
      </c>
      <c r="D18384" s="14" t="s">
        <v>2807</v>
      </c>
      <c r="E18384" s="14" t="s">
        <v>2828</v>
      </c>
      <c r="F18384" s="14" t="s">
        <v>2829</v>
      </c>
      <c r="G18384" s="14" t="s">
        <v>6492</v>
      </c>
      <c r="H18384" s="20">
        <v>196269259</v>
      </c>
      <c r="I18384" s="20">
        <v>196269259</v>
      </c>
      <c r="J18384" s="21">
        <f>IFERROR((I18384/H18384),0)</f>
        <v>1</v>
      </c>
      <c r="K18384" s="20"/>
      <c r="L18384" s="20"/>
      <c r="M18384" s="22"/>
    </row>
    <row r="18385" spans="1:13" s="14" customFormat="1" ht="30" outlineLevel="2" x14ac:dyDescent="0.25">
      <c r="A18385" s="34"/>
      <c r="B18385" s="44" t="s">
        <v>4845</v>
      </c>
      <c r="C18385" s="31" t="s">
        <v>4158</v>
      </c>
      <c r="D18385" s="14" t="s">
        <v>2807</v>
      </c>
      <c r="E18385" s="14" t="s">
        <v>2828</v>
      </c>
      <c r="F18385" s="14" t="s">
        <v>2829</v>
      </c>
      <c r="G18385" s="14" t="s">
        <v>6493</v>
      </c>
      <c r="H18385" s="20">
        <v>-250707604</v>
      </c>
      <c r="I18385" s="20"/>
      <c r="J18385" s="21">
        <f>IFERROR((I18385/H18385),0)</f>
        <v>0</v>
      </c>
      <c r="K18385" s="20"/>
      <c r="L18385" s="20"/>
      <c r="M18385" s="22"/>
    </row>
    <row r="18386" spans="1:13" s="14" customFormat="1" ht="30" outlineLevel="1" x14ac:dyDescent="0.25">
      <c r="A18386" s="34"/>
      <c r="B18386" s="46" t="s">
        <v>9526</v>
      </c>
      <c r="C18386" s="40" t="str">
        <f>C18385</f>
        <v>ASIGNACIONES DIRECTAS ANTICIPADAS (5% DEL SGR)</v>
      </c>
      <c r="D18386" s="39" t="str">
        <f>D18385</f>
        <v xml:space="preserve">ANTIOQUIA                                         </v>
      </c>
      <c r="E18386" s="39" t="str">
        <f>E18385</f>
        <v>05858</v>
      </c>
      <c r="F18386" s="39" t="str">
        <f>F18385</f>
        <v xml:space="preserve">VEGACHÍ                                           </v>
      </c>
      <c r="G18386" s="39" t="s">
        <v>10656</v>
      </c>
      <c r="H18386" s="20">
        <f>SUBTOTAL(9,H18380:H18385)</f>
        <v>4043856974</v>
      </c>
      <c r="I18386" s="20">
        <f>SUBTOTAL(9,I18380:I18385)</f>
        <v>3134245587.0799999</v>
      </c>
      <c r="J18386" s="42">
        <f>+I18386/H18386</f>
        <v>0.77506341278429203</v>
      </c>
      <c r="K18386" s="20">
        <f>SUBTOTAL(9,K18380:K18385)</f>
        <v>906936987</v>
      </c>
      <c r="L18386" s="20">
        <f>SUBTOTAL(9,L18380:L18385)</f>
        <v>93219031.080000013</v>
      </c>
      <c r="M18386" s="7">
        <f>IFERROR((L18386/K18386),"N.A")</f>
        <v>0.10278446288573301</v>
      </c>
    </row>
    <row r="18387" spans="1:13" s="14" customFormat="1" ht="30" outlineLevel="2" x14ac:dyDescent="0.25">
      <c r="A18387" s="34"/>
      <c r="B18387" s="44" t="s">
        <v>4846</v>
      </c>
      <c r="C18387" s="31" t="s">
        <v>4158</v>
      </c>
      <c r="D18387" s="14" t="s">
        <v>2807</v>
      </c>
      <c r="E18387" s="14" t="s">
        <v>2831</v>
      </c>
      <c r="F18387" s="14" t="s">
        <v>2151</v>
      </c>
      <c r="G18387" s="14" t="s">
        <v>16</v>
      </c>
      <c r="H18387" s="15">
        <v>21139970</v>
      </c>
      <c r="I18387" s="15">
        <v>3939809.1199999996</v>
      </c>
      <c r="J18387" s="16">
        <f>IFERROR((I18387/H18387),0)</f>
        <v>0.18636777251812561</v>
      </c>
      <c r="K18387" s="15">
        <v>15291455</v>
      </c>
      <c r="L18387" s="15">
        <v>3939809.1199999996</v>
      </c>
      <c r="M18387" s="17">
        <f>L18387/K18387</f>
        <v>0.25764775948397323</v>
      </c>
    </row>
    <row r="18388" spans="1:13" s="14" customFormat="1" ht="30" outlineLevel="2" x14ac:dyDescent="0.25">
      <c r="A18388" s="34"/>
      <c r="B18388" s="44" t="s">
        <v>4846</v>
      </c>
      <c r="C18388" s="31" t="s">
        <v>4158</v>
      </c>
      <c r="D18388" s="14" t="s">
        <v>2807</v>
      </c>
      <c r="E18388" s="14" t="s">
        <v>2831</v>
      </c>
      <c r="F18388" s="14" t="s">
        <v>2151</v>
      </c>
      <c r="G18388" s="14" t="s">
        <v>6109</v>
      </c>
      <c r="H18388" s="20">
        <v>11155577</v>
      </c>
      <c r="I18388" s="20">
        <v>11155577</v>
      </c>
      <c r="J18388" s="21">
        <f>IFERROR((I18388/H18388),0)</f>
        <v>1</v>
      </c>
      <c r="K18388" s="20"/>
      <c r="L18388" s="20"/>
      <c r="M18388" s="22"/>
    </row>
    <row r="18389" spans="1:13" s="14" customFormat="1" ht="30" outlineLevel="2" x14ac:dyDescent="0.25">
      <c r="A18389" s="34"/>
      <c r="B18389" s="44" t="s">
        <v>4846</v>
      </c>
      <c r="C18389" s="31" t="s">
        <v>4158</v>
      </c>
      <c r="D18389" s="14" t="s">
        <v>2807</v>
      </c>
      <c r="E18389" s="14" t="s">
        <v>2831</v>
      </c>
      <c r="F18389" s="14" t="s">
        <v>2151</v>
      </c>
      <c r="G18389" s="14" t="s">
        <v>6481</v>
      </c>
      <c r="H18389" s="20">
        <v>131</v>
      </c>
      <c r="I18389" s="20">
        <v>131</v>
      </c>
      <c r="J18389" s="21">
        <f>IFERROR((I18389/H18389),0)</f>
        <v>1</v>
      </c>
      <c r="K18389" s="20"/>
      <c r="L18389" s="20"/>
      <c r="M18389" s="22"/>
    </row>
    <row r="18390" spans="1:13" s="14" customFormat="1" ht="30" outlineLevel="2" x14ac:dyDescent="0.25">
      <c r="A18390" s="34"/>
      <c r="B18390" s="44" t="s">
        <v>4846</v>
      </c>
      <c r="C18390" s="31" t="s">
        <v>4158</v>
      </c>
      <c r="D18390" s="14" t="s">
        <v>2807</v>
      </c>
      <c r="E18390" s="14" t="s">
        <v>2831</v>
      </c>
      <c r="F18390" s="14" t="s">
        <v>2151</v>
      </c>
      <c r="G18390" s="14" t="s">
        <v>6492</v>
      </c>
      <c r="H18390" s="20">
        <v>3308014</v>
      </c>
      <c r="I18390" s="20">
        <v>3308014</v>
      </c>
      <c r="J18390" s="21">
        <f>IFERROR((I18390/H18390),0)</f>
        <v>1</v>
      </c>
      <c r="K18390" s="20"/>
      <c r="L18390" s="20"/>
      <c r="M18390" s="22"/>
    </row>
    <row r="18391" spans="1:13" s="14" customFormat="1" ht="30" outlineLevel="2" x14ac:dyDescent="0.25">
      <c r="A18391" s="34"/>
      <c r="B18391" s="44" t="s">
        <v>4846</v>
      </c>
      <c r="C18391" s="31" t="s">
        <v>4158</v>
      </c>
      <c r="D18391" s="14" t="s">
        <v>2807</v>
      </c>
      <c r="E18391" s="14" t="s">
        <v>2831</v>
      </c>
      <c r="F18391" s="14" t="s">
        <v>2151</v>
      </c>
      <c r="G18391" s="14" t="s">
        <v>6493</v>
      </c>
      <c r="H18391" s="20">
        <v>-4227994</v>
      </c>
      <c r="I18391" s="20"/>
      <c r="J18391" s="21">
        <f>IFERROR((I18391/H18391),0)</f>
        <v>0</v>
      </c>
      <c r="K18391" s="20"/>
      <c r="L18391" s="20"/>
      <c r="M18391" s="22"/>
    </row>
    <row r="18392" spans="1:13" s="14" customFormat="1" ht="30" outlineLevel="1" x14ac:dyDescent="0.25">
      <c r="A18392" s="34"/>
      <c r="B18392" s="46" t="s">
        <v>9527</v>
      </c>
      <c r="C18392" s="40" t="str">
        <f>C18391</f>
        <v>ASIGNACIONES DIRECTAS ANTICIPADAS (5% DEL SGR)</v>
      </c>
      <c r="D18392" s="39" t="str">
        <f>D18391</f>
        <v xml:space="preserve">ANTIOQUIA                                         </v>
      </c>
      <c r="E18392" s="39" t="str">
        <f>E18391</f>
        <v>05856</v>
      </c>
      <c r="F18392" s="39" t="str">
        <f>F18391</f>
        <v xml:space="preserve">VALPARAÍSO                                        </v>
      </c>
      <c r="G18392" s="39" t="s">
        <v>10656</v>
      </c>
      <c r="H18392" s="20">
        <f>SUBTOTAL(9,H18387:H18391)</f>
        <v>31375698</v>
      </c>
      <c r="I18392" s="20">
        <f>SUBTOTAL(9,I18387:I18391)</f>
        <v>18403531.119999997</v>
      </c>
      <c r="J18392" s="42">
        <f>+I18392/H18392</f>
        <v>0.58655367985757634</v>
      </c>
      <c r="K18392" s="20">
        <f>SUBTOTAL(9,K18387:K18391)</f>
        <v>15291455</v>
      </c>
      <c r="L18392" s="20">
        <f>SUBTOTAL(9,L18387:L18391)</f>
        <v>3939809.1199999996</v>
      </c>
      <c r="M18392" s="7">
        <f>IFERROR((L18392/K18392),"N.A")</f>
        <v>0.25764775948397323</v>
      </c>
    </row>
    <row r="18393" spans="1:13" s="14" customFormat="1" ht="30" outlineLevel="2" x14ac:dyDescent="0.25">
      <c r="A18393" s="34"/>
      <c r="B18393" s="44" t="s">
        <v>4847</v>
      </c>
      <c r="C18393" s="31" t="s">
        <v>4158</v>
      </c>
      <c r="D18393" s="14" t="s">
        <v>2807</v>
      </c>
      <c r="E18393" s="14" t="s">
        <v>2833</v>
      </c>
      <c r="F18393" s="14" t="s">
        <v>2834</v>
      </c>
      <c r="G18393" s="14" t="s">
        <v>16</v>
      </c>
      <c r="H18393" s="15">
        <v>15985714</v>
      </c>
      <c r="I18393" s="15">
        <v>604667.15</v>
      </c>
      <c r="J18393" s="16">
        <f>IFERROR((I18393/H18393),0)</f>
        <v>3.7825470291786782E-2</v>
      </c>
      <c r="K18393" s="15">
        <v>11553094</v>
      </c>
      <c r="L18393" s="15">
        <v>604667.15</v>
      </c>
      <c r="M18393" s="17">
        <f>L18393/K18393</f>
        <v>5.2338113928615142E-2</v>
      </c>
    </row>
    <row r="18394" spans="1:13" s="14" customFormat="1" ht="30" outlineLevel="2" x14ac:dyDescent="0.25">
      <c r="A18394" s="34"/>
      <c r="B18394" s="44" t="s">
        <v>4847</v>
      </c>
      <c r="C18394" s="31" t="s">
        <v>4158</v>
      </c>
      <c r="D18394" s="14" t="s">
        <v>2807</v>
      </c>
      <c r="E18394" s="14" t="s">
        <v>2833</v>
      </c>
      <c r="F18394" s="14" t="s">
        <v>2834</v>
      </c>
      <c r="G18394" s="14" t="s">
        <v>6109</v>
      </c>
      <c r="H18394" s="20">
        <v>14129465</v>
      </c>
      <c r="I18394" s="20">
        <v>14129465</v>
      </c>
      <c r="J18394" s="21">
        <f>IFERROR((I18394/H18394),0)</f>
        <v>1</v>
      </c>
      <c r="K18394" s="20"/>
      <c r="L18394" s="20"/>
      <c r="M18394" s="22"/>
    </row>
    <row r="18395" spans="1:13" s="14" customFormat="1" ht="30" outlineLevel="2" x14ac:dyDescent="0.25">
      <c r="A18395" s="34"/>
      <c r="B18395" s="44" t="s">
        <v>4847</v>
      </c>
      <c r="C18395" s="31" t="s">
        <v>4158</v>
      </c>
      <c r="D18395" s="14" t="s">
        <v>2807</v>
      </c>
      <c r="E18395" s="14" t="s">
        <v>2833</v>
      </c>
      <c r="F18395" s="14" t="s">
        <v>2834</v>
      </c>
      <c r="G18395" s="14" t="s">
        <v>6481</v>
      </c>
      <c r="H18395" s="20">
        <v>99</v>
      </c>
      <c r="I18395" s="20">
        <v>99</v>
      </c>
      <c r="J18395" s="21">
        <f>IFERROR((I18395/H18395),0)</f>
        <v>1</v>
      </c>
      <c r="K18395" s="20"/>
      <c r="L18395" s="20"/>
      <c r="M18395" s="22"/>
    </row>
    <row r="18396" spans="1:13" s="14" customFormat="1" ht="30" outlineLevel="2" x14ac:dyDescent="0.25">
      <c r="A18396" s="34"/>
      <c r="B18396" s="44" t="s">
        <v>4847</v>
      </c>
      <c r="C18396" s="31" t="s">
        <v>4158</v>
      </c>
      <c r="D18396" s="14" t="s">
        <v>2807</v>
      </c>
      <c r="E18396" s="14" t="s">
        <v>2833</v>
      </c>
      <c r="F18396" s="14" t="s">
        <v>2834</v>
      </c>
      <c r="G18396" s="14" t="s">
        <v>6485</v>
      </c>
      <c r="H18396" s="20">
        <v>25552</v>
      </c>
      <c r="I18396" s="20">
        <v>25552</v>
      </c>
      <c r="J18396" s="22"/>
      <c r="K18396" s="25"/>
      <c r="L18396" s="25"/>
      <c r="M18396" s="22"/>
    </row>
    <row r="18397" spans="1:13" s="14" customFormat="1" ht="30" outlineLevel="2" x14ac:dyDescent="0.25">
      <c r="A18397" s="34"/>
      <c r="B18397" s="44" t="s">
        <v>4847</v>
      </c>
      <c r="C18397" s="31" t="s">
        <v>4158</v>
      </c>
      <c r="D18397" s="14" t="s">
        <v>2807</v>
      </c>
      <c r="E18397" s="14" t="s">
        <v>2833</v>
      </c>
      <c r="F18397" s="14" t="s">
        <v>2834</v>
      </c>
      <c r="G18397" s="14" t="s">
        <v>6492</v>
      </c>
      <c r="H18397" s="20">
        <v>2495706</v>
      </c>
      <c r="I18397" s="20">
        <v>2495706</v>
      </c>
      <c r="J18397" s="21">
        <f>IFERROR((I18397/H18397),0)</f>
        <v>1</v>
      </c>
      <c r="K18397" s="20"/>
      <c r="L18397" s="20"/>
      <c r="M18397" s="22"/>
    </row>
    <row r="18398" spans="1:13" s="14" customFormat="1" ht="30" outlineLevel="2" x14ac:dyDescent="0.25">
      <c r="A18398" s="34"/>
      <c r="B18398" s="44" t="s">
        <v>4847</v>
      </c>
      <c r="C18398" s="31" t="s">
        <v>4158</v>
      </c>
      <c r="D18398" s="14" t="s">
        <v>2807</v>
      </c>
      <c r="E18398" s="14" t="s">
        <v>2833</v>
      </c>
      <c r="F18398" s="14" t="s">
        <v>2834</v>
      </c>
      <c r="G18398" s="14" t="s">
        <v>6493</v>
      </c>
      <c r="H18398" s="20">
        <v>-3197143</v>
      </c>
      <c r="I18398" s="20"/>
      <c r="J18398" s="21">
        <f>IFERROR((I18398/H18398),0)</f>
        <v>0</v>
      </c>
      <c r="K18398" s="20"/>
      <c r="L18398" s="20"/>
      <c r="M18398" s="22"/>
    </row>
    <row r="18399" spans="1:13" s="14" customFormat="1" ht="30" outlineLevel="1" x14ac:dyDescent="0.25">
      <c r="A18399" s="34"/>
      <c r="B18399" s="46" t="s">
        <v>9528</v>
      </c>
      <c r="C18399" s="40" t="str">
        <f>C18398</f>
        <v>ASIGNACIONES DIRECTAS ANTICIPADAS (5% DEL SGR)</v>
      </c>
      <c r="D18399" s="39" t="str">
        <f>D18398</f>
        <v xml:space="preserve">ANTIOQUIA                                         </v>
      </c>
      <c r="E18399" s="39" t="str">
        <f>E18398</f>
        <v>05854</v>
      </c>
      <c r="F18399" s="39" t="str">
        <f>F18398</f>
        <v xml:space="preserve">VALDIVIA                                          </v>
      </c>
      <c r="G18399" s="39" t="s">
        <v>10656</v>
      </c>
      <c r="H18399" s="20">
        <f>SUBTOTAL(9,H18393:H18398)</f>
        <v>29439393</v>
      </c>
      <c r="I18399" s="20">
        <f>SUBTOTAL(9,I18393:I18398)</f>
        <v>17255489.149999999</v>
      </c>
      <c r="J18399" s="42">
        <f>+I18399/H18399</f>
        <v>0.58613603717984264</v>
      </c>
      <c r="K18399" s="20">
        <f>SUBTOTAL(9,K18393:K18398)</f>
        <v>11553094</v>
      </c>
      <c r="L18399" s="20">
        <f>SUBTOTAL(9,L18393:L18398)</f>
        <v>604667.15</v>
      </c>
      <c r="M18399" s="7">
        <f>IFERROR((L18399/K18399),"N.A")</f>
        <v>5.2338113928615142E-2</v>
      </c>
    </row>
    <row r="18400" spans="1:13" s="14" customFormat="1" ht="30" outlineLevel="2" x14ac:dyDescent="0.25">
      <c r="A18400" s="34"/>
      <c r="B18400" s="44" t="s">
        <v>4848</v>
      </c>
      <c r="C18400" s="31" t="s">
        <v>4158</v>
      </c>
      <c r="D18400" s="14" t="s">
        <v>2807</v>
      </c>
      <c r="E18400" s="14" t="s">
        <v>2836</v>
      </c>
      <c r="F18400" s="14" t="s">
        <v>2837</v>
      </c>
      <c r="G18400" s="14" t="s">
        <v>16</v>
      </c>
      <c r="H18400" s="15">
        <v>25973914</v>
      </c>
      <c r="I18400" s="15">
        <v>0</v>
      </c>
      <c r="J18400" s="16">
        <f>IFERROR((I18400/H18400),0)</f>
        <v>0</v>
      </c>
      <c r="K18400" s="15">
        <v>18793587</v>
      </c>
      <c r="L18400" s="15">
        <v>0</v>
      </c>
      <c r="M18400" s="17">
        <f>L18400/K18400</f>
        <v>0</v>
      </c>
    </row>
    <row r="18401" spans="1:13" s="14" customFormat="1" ht="30" outlineLevel="2" x14ac:dyDescent="0.25">
      <c r="A18401" s="34"/>
      <c r="B18401" s="44" t="s">
        <v>4848</v>
      </c>
      <c r="C18401" s="31" t="s">
        <v>4158</v>
      </c>
      <c r="D18401" s="14" t="s">
        <v>2807</v>
      </c>
      <c r="E18401" s="14" t="s">
        <v>2836</v>
      </c>
      <c r="F18401" s="14" t="s">
        <v>2837</v>
      </c>
      <c r="G18401" s="14" t="s">
        <v>6109</v>
      </c>
      <c r="H18401" s="20">
        <v>10627511</v>
      </c>
      <c r="I18401" s="20">
        <v>10627511</v>
      </c>
      <c r="J18401" s="21">
        <f>IFERROR((I18401/H18401),0)</f>
        <v>1</v>
      </c>
      <c r="K18401" s="20"/>
      <c r="L18401" s="20"/>
      <c r="M18401" s="22"/>
    </row>
    <row r="18402" spans="1:13" s="14" customFormat="1" ht="30" outlineLevel="2" x14ac:dyDescent="0.25">
      <c r="A18402" s="34"/>
      <c r="B18402" s="44" t="s">
        <v>4848</v>
      </c>
      <c r="C18402" s="31" t="s">
        <v>4158</v>
      </c>
      <c r="D18402" s="14" t="s">
        <v>2807</v>
      </c>
      <c r="E18402" s="14" t="s">
        <v>2836</v>
      </c>
      <c r="F18402" s="14" t="s">
        <v>2837</v>
      </c>
      <c r="G18402" s="14" t="s">
        <v>6481</v>
      </c>
      <c r="H18402" s="20">
        <v>161</v>
      </c>
      <c r="I18402" s="20">
        <v>161</v>
      </c>
      <c r="J18402" s="21">
        <f>IFERROR((I18402/H18402),0)</f>
        <v>1</v>
      </c>
      <c r="K18402" s="20"/>
      <c r="L18402" s="20"/>
      <c r="M18402" s="22"/>
    </row>
    <row r="18403" spans="1:13" s="14" customFormat="1" ht="30" outlineLevel="2" x14ac:dyDescent="0.25">
      <c r="A18403" s="34"/>
      <c r="B18403" s="44" t="s">
        <v>4848</v>
      </c>
      <c r="C18403" s="31" t="s">
        <v>4158</v>
      </c>
      <c r="D18403" s="14" t="s">
        <v>2807</v>
      </c>
      <c r="E18403" s="14" t="s">
        <v>2836</v>
      </c>
      <c r="F18403" s="14" t="s">
        <v>2837</v>
      </c>
      <c r="G18403" s="14" t="s">
        <v>6492</v>
      </c>
      <c r="H18403" s="20">
        <v>4067603</v>
      </c>
      <c r="I18403" s="20">
        <v>4067603</v>
      </c>
      <c r="J18403" s="21">
        <f>IFERROR((I18403/H18403),0)</f>
        <v>1</v>
      </c>
      <c r="K18403" s="20"/>
      <c r="L18403" s="20"/>
      <c r="M18403" s="22"/>
    </row>
    <row r="18404" spans="1:13" s="14" customFormat="1" ht="30" outlineLevel="2" x14ac:dyDescent="0.25">
      <c r="A18404" s="34"/>
      <c r="B18404" s="44" t="s">
        <v>4848</v>
      </c>
      <c r="C18404" s="31" t="s">
        <v>4158</v>
      </c>
      <c r="D18404" s="14" t="s">
        <v>2807</v>
      </c>
      <c r="E18404" s="14" t="s">
        <v>2836</v>
      </c>
      <c r="F18404" s="14" t="s">
        <v>2837</v>
      </c>
      <c r="G18404" s="14" t="s">
        <v>6493</v>
      </c>
      <c r="H18404" s="20">
        <v>-5194783</v>
      </c>
      <c r="I18404" s="20"/>
      <c r="J18404" s="21">
        <f>IFERROR((I18404/H18404),0)</f>
        <v>0</v>
      </c>
      <c r="K18404" s="20"/>
      <c r="L18404" s="20"/>
      <c r="M18404" s="22"/>
    </row>
    <row r="18405" spans="1:13" s="14" customFormat="1" ht="30" outlineLevel="1" x14ac:dyDescent="0.25">
      <c r="A18405" s="34"/>
      <c r="B18405" s="46" t="s">
        <v>9529</v>
      </c>
      <c r="C18405" s="40" t="str">
        <f>C18404</f>
        <v>ASIGNACIONES DIRECTAS ANTICIPADAS (5% DEL SGR)</v>
      </c>
      <c r="D18405" s="39" t="str">
        <f>D18404</f>
        <v xml:space="preserve">ANTIOQUIA                                         </v>
      </c>
      <c r="E18405" s="39" t="str">
        <f>E18404</f>
        <v>05847</v>
      </c>
      <c r="F18405" s="39" t="str">
        <f>F18404</f>
        <v xml:space="preserve">URRAO                                             </v>
      </c>
      <c r="G18405" s="39" t="s">
        <v>10656</v>
      </c>
      <c r="H18405" s="20">
        <f>SUBTOTAL(9,H18400:H18404)</f>
        <v>35474406</v>
      </c>
      <c r="I18405" s="20">
        <f>SUBTOTAL(9,I18400:I18404)</f>
        <v>14695275</v>
      </c>
      <c r="J18405" s="42">
        <f>+I18405/H18405</f>
        <v>0.41425006524422142</v>
      </c>
      <c r="K18405" s="20">
        <f>SUBTOTAL(9,K18400:K18404)</f>
        <v>18793587</v>
      </c>
      <c r="L18405" s="20">
        <f>SUBTOTAL(9,L18400:L18404)</f>
        <v>0</v>
      </c>
      <c r="M18405" s="7">
        <f>IFERROR((L18405/K18405),"N.A")</f>
        <v>0</v>
      </c>
    </row>
    <row r="18406" spans="1:13" s="14" customFormat="1" ht="30" outlineLevel="2" x14ac:dyDescent="0.25">
      <c r="A18406" s="34"/>
      <c r="B18406" s="44" t="s">
        <v>4849</v>
      </c>
      <c r="C18406" s="31" t="s">
        <v>4158</v>
      </c>
      <c r="D18406" s="14" t="s">
        <v>2807</v>
      </c>
      <c r="E18406" s="14" t="s">
        <v>2839</v>
      </c>
      <c r="F18406" s="14" t="s">
        <v>2840</v>
      </c>
      <c r="G18406" s="14" t="s">
        <v>16</v>
      </c>
      <c r="H18406" s="15">
        <v>3093790</v>
      </c>
      <c r="I18406" s="15">
        <v>9109.0399999999991</v>
      </c>
      <c r="J18406" s="16">
        <f>IFERROR((I18406/H18406),0)</f>
        <v>2.9442980939236338E-3</v>
      </c>
      <c r="K18406" s="15">
        <v>2193027</v>
      </c>
      <c r="L18406" s="15">
        <v>9109.0399999999991</v>
      </c>
      <c r="M18406" s="17">
        <f>L18406/K18406</f>
        <v>4.1536378713075573E-3</v>
      </c>
    </row>
    <row r="18407" spans="1:13" s="14" customFormat="1" ht="30" outlineLevel="2" x14ac:dyDescent="0.25">
      <c r="A18407" s="34"/>
      <c r="B18407" s="44" t="s">
        <v>4849</v>
      </c>
      <c r="C18407" s="31" t="s">
        <v>4158</v>
      </c>
      <c r="D18407" s="14" t="s">
        <v>2807</v>
      </c>
      <c r="E18407" s="14" t="s">
        <v>2839</v>
      </c>
      <c r="F18407" s="14" t="s">
        <v>2840</v>
      </c>
      <c r="G18407" s="14" t="s">
        <v>6109</v>
      </c>
      <c r="H18407" s="20">
        <v>3877682</v>
      </c>
      <c r="I18407" s="20">
        <v>3877682</v>
      </c>
      <c r="J18407" s="21">
        <f>IFERROR((I18407/H18407),0)</f>
        <v>1</v>
      </c>
      <c r="K18407" s="20"/>
      <c r="L18407" s="20"/>
      <c r="M18407" s="22"/>
    </row>
    <row r="18408" spans="1:13" s="14" customFormat="1" ht="30" outlineLevel="2" x14ac:dyDescent="0.25">
      <c r="A18408" s="34"/>
      <c r="B18408" s="44" t="s">
        <v>4849</v>
      </c>
      <c r="C18408" s="31" t="s">
        <v>4158</v>
      </c>
      <c r="D18408" s="14" t="s">
        <v>2807</v>
      </c>
      <c r="E18408" s="14" t="s">
        <v>2839</v>
      </c>
      <c r="F18408" s="14" t="s">
        <v>2840</v>
      </c>
      <c r="G18408" s="14" t="s">
        <v>6481</v>
      </c>
      <c r="H18408" s="20">
        <v>19</v>
      </c>
      <c r="I18408" s="20">
        <v>19</v>
      </c>
      <c r="J18408" s="21">
        <f>IFERROR((I18408/H18408),0)</f>
        <v>1</v>
      </c>
      <c r="K18408" s="20"/>
      <c r="L18408" s="20"/>
      <c r="M18408" s="22"/>
    </row>
    <row r="18409" spans="1:13" s="14" customFormat="1" ht="30" outlineLevel="2" x14ac:dyDescent="0.25">
      <c r="A18409" s="34"/>
      <c r="B18409" s="44" t="s">
        <v>4849</v>
      </c>
      <c r="C18409" s="31" t="s">
        <v>4158</v>
      </c>
      <c r="D18409" s="14" t="s">
        <v>2807</v>
      </c>
      <c r="E18409" s="14" t="s">
        <v>2839</v>
      </c>
      <c r="F18409" s="14" t="s">
        <v>2840</v>
      </c>
      <c r="G18409" s="14" t="s">
        <v>6485</v>
      </c>
      <c r="H18409" s="20">
        <v>194229</v>
      </c>
      <c r="I18409" s="20">
        <v>194229</v>
      </c>
      <c r="J18409" s="22"/>
      <c r="K18409" s="25"/>
      <c r="L18409" s="25"/>
      <c r="M18409" s="22"/>
    </row>
    <row r="18410" spans="1:13" s="14" customFormat="1" ht="30" outlineLevel="2" x14ac:dyDescent="0.25">
      <c r="A18410" s="34"/>
      <c r="B18410" s="44" t="s">
        <v>4849</v>
      </c>
      <c r="C18410" s="31" t="s">
        <v>4158</v>
      </c>
      <c r="D18410" s="14" t="s">
        <v>2807</v>
      </c>
      <c r="E18410" s="14" t="s">
        <v>2839</v>
      </c>
      <c r="F18410" s="14" t="s">
        <v>2840</v>
      </c>
      <c r="G18410" s="14" t="s">
        <v>6492</v>
      </c>
      <c r="H18410" s="20">
        <v>458448</v>
      </c>
      <c r="I18410" s="20">
        <v>458448</v>
      </c>
      <c r="J18410" s="21">
        <f>IFERROR((I18410/H18410),0)</f>
        <v>1</v>
      </c>
      <c r="K18410" s="20"/>
      <c r="L18410" s="20"/>
      <c r="M18410" s="22"/>
    </row>
    <row r="18411" spans="1:13" s="14" customFormat="1" ht="30" outlineLevel="2" x14ac:dyDescent="0.25">
      <c r="A18411" s="34"/>
      <c r="B18411" s="44" t="s">
        <v>4849</v>
      </c>
      <c r="C18411" s="31" t="s">
        <v>4158</v>
      </c>
      <c r="D18411" s="14" t="s">
        <v>2807</v>
      </c>
      <c r="E18411" s="14" t="s">
        <v>2839</v>
      </c>
      <c r="F18411" s="14" t="s">
        <v>2840</v>
      </c>
      <c r="G18411" s="14" t="s">
        <v>6493</v>
      </c>
      <c r="H18411" s="20">
        <v>-618758</v>
      </c>
      <c r="I18411" s="20"/>
      <c r="J18411" s="21">
        <f>IFERROR((I18411/H18411),0)</f>
        <v>0</v>
      </c>
      <c r="K18411" s="20"/>
      <c r="L18411" s="20"/>
      <c r="M18411" s="22"/>
    </row>
    <row r="18412" spans="1:13" s="14" customFormat="1" ht="30" outlineLevel="1" x14ac:dyDescent="0.25">
      <c r="A18412" s="34"/>
      <c r="B18412" s="46" t="s">
        <v>9530</v>
      </c>
      <c r="C18412" s="40" t="str">
        <f>C18411</f>
        <v>ASIGNACIONES DIRECTAS ANTICIPADAS (5% DEL SGR)</v>
      </c>
      <c r="D18412" s="39" t="str">
        <f>D18411</f>
        <v xml:space="preserve">ANTIOQUIA                                         </v>
      </c>
      <c r="E18412" s="39" t="str">
        <f>E18411</f>
        <v>05842</v>
      </c>
      <c r="F18412" s="39" t="str">
        <f>F18411</f>
        <v xml:space="preserve">URAMITA                                           </v>
      </c>
      <c r="G18412" s="39" t="s">
        <v>10656</v>
      </c>
      <c r="H18412" s="20">
        <f>SUBTOTAL(9,H18406:H18411)</f>
        <v>7005410</v>
      </c>
      <c r="I18412" s="20">
        <f>SUBTOTAL(9,I18406:I18411)</f>
        <v>4539487.04</v>
      </c>
      <c r="J18412" s="42">
        <f>+I18412/H18412</f>
        <v>0.64799733919927605</v>
      </c>
      <c r="K18412" s="20">
        <f>SUBTOTAL(9,K18406:K18411)</f>
        <v>2193027</v>
      </c>
      <c r="L18412" s="20">
        <f>SUBTOTAL(9,L18406:L18411)</f>
        <v>9109.0399999999991</v>
      </c>
      <c r="M18412" s="7">
        <f>IFERROR((L18412/K18412),"N.A")</f>
        <v>4.1536378713075573E-3</v>
      </c>
    </row>
    <row r="18413" spans="1:13" s="14" customFormat="1" ht="30" outlineLevel="2" x14ac:dyDescent="0.25">
      <c r="A18413" s="34"/>
      <c r="B18413" s="44" t="s">
        <v>4850</v>
      </c>
      <c r="C18413" s="31" t="s">
        <v>4158</v>
      </c>
      <c r="D18413" s="14" t="s">
        <v>2807</v>
      </c>
      <c r="E18413" s="14" t="s">
        <v>2842</v>
      </c>
      <c r="F18413" s="14" t="s">
        <v>2843</v>
      </c>
      <c r="G18413" s="14" t="s">
        <v>16</v>
      </c>
      <c r="H18413" s="15">
        <v>4771198</v>
      </c>
      <c r="I18413" s="15">
        <v>180856.87</v>
      </c>
      <c r="J18413" s="16">
        <f>IFERROR((I18413/H18413),0)</f>
        <v>3.7905966174533103E-2</v>
      </c>
      <c r="K18413" s="15">
        <v>3361265</v>
      </c>
      <c r="L18413" s="15">
        <v>180856.87</v>
      </c>
      <c r="M18413" s="17">
        <f>L18413/K18413</f>
        <v>5.3806192014018532E-2</v>
      </c>
    </row>
    <row r="18414" spans="1:13" s="14" customFormat="1" ht="30" outlineLevel="2" x14ac:dyDescent="0.25">
      <c r="A18414" s="34"/>
      <c r="B18414" s="44" t="s">
        <v>4850</v>
      </c>
      <c r="C18414" s="31" t="s">
        <v>4158</v>
      </c>
      <c r="D18414" s="14" t="s">
        <v>2807</v>
      </c>
      <c r="E18414" s="14" t="s">
        <v>2842</v>
      </c>
      <c r="F18414" s="14" t="s">
        <v>2843</v>
      </c>
      <c r="G18414" s="14" t="s">
        <v>6109</v>
      </c>
      <c r="H18414" s="20">
        <v>6395306</v>
      </c>
      <c r="I18414" s="20">
        <v>6395306</v>
      </c>
      <c r="J18414" s="21">
        <f>IFERROR((I18414/H18414),0)</f>
        <v>1</v>
      </c>
      <c r="K18414" s="20"/>
      <c r="L18414" s="20"/>
      <c r="M18414" s="22"/>
    </row>
    <row r="18415" spans="1:13" s="14" customFormat="1" ht="30" outlineLevel="2" x14ac:dyDescent="0.25">
      <c r="A18415" s="34"/>
      <c r="B18415" s="44" t="s">
        <v>4850</v>
      </c>
      <c r="C18415" s="31" t="s">
        <v>4158</v>
      </c>
      <c r="D18415" s="14" t="s">
        <v>2807</v>
      </c>
      <c r="E18415" s="14" t="s">
        <v>2842</v>
      </c>
      <c r="F18415" s="14" t="s">
        <v>2843</v>
      </c>
      <c r="G18415" s="14" t="s">
        <v>6481</v>
      </c>
      <c r="H18415" s="20">
        <v>30</v>
      </c>
      <c r="I18415" s="20">
        <v>30</v>
      </c>
      <c r="J18415" s="21">
        <f>IFERROR((I18415/H18415),0)</f>
        <v>1</v>
      </c>
      <c r="K18415" s="20"/>
      <c r="L18415" s="20"/>
      <c r="M18415" s="22"/>
    </row>
    <row r="18416" spans="1:13" s="14" customFormat="1" ht="30" outlineLevel="2" x14ac:dyDescent="0.25">
      <c r="A18416" s="34"/>
      <c r="B18416" s="44" t="s">
        <v>4850</v>
      </c>
      <c r="C18416" s="31" t="s">
        <v>4158</v>
      </c>
      <c r="D18416" s="14" t="s">
        <v>2807</v>
      </c>
      <c r="E18416" s="14" t="s">
        <v>2842</v>
      </c>
      <c r="F18416" s="14" t="s">
        <v>2843</v>
      </c>
      <c r="G18416" s="14" t="s">
        <v>6492</v>
      </c>
      <c r="H18416" s="20">
        <v>695111</v>
      </c>
      <c r="I18416" s="20">
        <v>695111</v>
      </c>
      <c r="J18416" s="21">
        <f>IFERROR((I18416/H18416),0)</f>
        <v>1</v>
      </c>
      <c r="K18416" s="20"/>
      <c r="L18416" s="20"/>
      <c r="M18416" s="22"/>
    </row>
    <row r="18417" spans="1:13" s="14" customFormat="1" ht="30" outlineLevel="2" x14ac:dyDescent="0.25">
      <c r="A18417" s="34"/>
      <c r="B18417" s="44" t="s">
        <v>4850</v>
      </c>
      <c r="C18417" s="31" t="s">
        <v>4158</v>
      </c>
      <c r="D18417" s="14" t="s">
        <v>2807</v>
      </c>
      <c r="E18417" s="14" t="s">
        <v>2842</v>
      </c>
      <c r="F18417" s="14" t="s">
        <v>2843</v>
      </c>
      <c r="G18417" s="14" t="s">
        <v>6493</v>
      </c>
      <c r="H18417" s="20">
        <v>-954240</v>
      </c>
      <c r="I18417" s="20"/>
      <c r="J18417" s="21">
        <f>IFERROR((I18417/H18417),0)</f>
        <v>0</v>
      </c>
      <c r="K18417" s="20"/>
      <c r="L18417" s="20"/>
      <c r="M18417" s="22"/>
    </row>
    <row r="18418" spans="1:13" s="14" customFormat="1" ht="30" outlineLevel="1" x14ac:dyDescent="0.25">
      <c r="A18418" s="34"/>
      <c r="B18418" s="46" t="s">
        <v>9531</v>
      </c>
      <c r="C18418" s="40" t="str">
        <f>C18417</f>
        <v>ASIGNACIONES DIRECTAS ANTICIPADAS (5% DEL SGR)</v>
      </c>
      <c r="D18418" s="39" t="str">
        <f>D18417</f>
        <v xml:space="preserve">ANTIOQUIA                                         </v>
      </c>
      <c r="E18418" s="39" t="str">
        <f>E18417</f>
        <v>05837</v>
      </c>
      <c r="F18418" s="39" t="str">
        <f>F18417</f>
        <v xml:space="preserve">TURBO                                             </v>
      </c>
      <c r="G18418" s="39" t="s">
        <v>10656</v>
      </c>
      <c r="H18418" s="20">
        <f>SUBTOTAL(9,H18413:H18417)</f>
        <v>10907405</v>
      </c>
      <c r="I18418" s="20">
        <f>SUBTOTAL(9,I18413:I18417)</f>
        <v>7271303.8700000001</v>
      </c>
      <c r="J18418" s="42">
        <f>+I18418/H18418</f>
        <v>0.6666392116181622</v>
      </c>
      <c r="K18418" s="20">
        <f>SUBTOTAL(9,K18413:K18417)</f>
        <v>3361265</v>
      </c>
      <c r="L18418" s="20">
        <f>SUBTOTAL(9,L18413:L18417)</f>
        <v>180856.87</v>
      </c>
      <c r="M18418" s="7">
        <f>IFERROR((L18418/K18418),"N.A")</f>
        <v>5.3806192014018532E-2</v>
      </c>
    </row>
    <row r="18419" spans="1:13" s="14" customFormat="1" ht="30" outlineLevel="2" x14ac:dyDescent="0.25">
      <c r="A18419" s="34"/>
      <c r="B18419" s="44" t="s">
        <v>4851</v>
      </c>
      <c r="C18419" s="31" t="s">
        <v>4158</v>
      </c>
      <c r="D18419" s="14" t="s">
        <v>2807</v>
      </c>
      <c r="E18419" s="14" t="s">
        <v>2845</v>
      </c>
      <c r="F18419" s="14" t="s">
        <v>867</v>
      </c>
      <c r="G18419" s="14" t="s">
        <v>16</v>
      </c>
      <c r="H18419" s="15">
        <v>664848</v>
      </c>
      <c r="I18419" s="15">
        <v>664848</v>
      </c>
      <c r="J18419" s="16">
        <f>IFERROR((I18419/H18419),0)</f>
        <v>1</v>
      </c>
      <c r="K18419" s="15">
        <v>490675</v>
      </c>
      <c r="L18419" s="15">
        <v>664848</v>
      </c>
      <c r="M18419" s="17">
        <f>L18419/K18419</f>
        <v>1.3549661181026138</v>
      </c>
    </row>
    <row r="18420" spans="1:13" s="14" customFormat="1" ht="30" outlineLevel="2" x14ac:dyDescent="0.25">
      <c r="A18420" s="34"/>
      <c r="B18420" s="44" t="s">
        <v>4851</v>
      </c>
      <c r="C18420" s="31" t="s">
        <v>4158</v>
      </c>
      <c r="D18420" s="14" t="s">
        <v>2807</v>
      </c>
      <c r="E18420" s="14" t="s">
        <v>2845</v>
      </c>
      <c r="F18420" s="14" t="s">
        <v>867</v>
      </c>
      <c r="G18420" s="14" t="s">
        <v>6109</v>
      </c>
      <c r="H18420" s="20">
        <v>10104903</v>
      </c>
      <c r="I18420" s="20">
        <v>10104903</v>
      </c>
      <c r="J18420" s="21">
        <f>IFERROR((I18420/H18420),0)</f>
        <v>1</v>
      </c>
      <c r="K18420" s="20"/>
      <c r="L18420" s="20"/>
      <c r="M18420" s="22"/>
    </row>
    <row r="18421" spans="1:13" s="14" customFormat="1" ht="30" outlineLevel="2" x14ac:dyDescent="0.25">
      <c r="A18421" s="34"/>
      <c r="B18421" s="44" t="s">
        <v>4851</v>
      </c>
      <c r="C18421" s="31" t="s">
        <v>4158</v>
      </c>
      <c r="D18421" s="14" t="s">
        <v>2807</v>
      </c>
      <c r="E18421" s="14" t="s">
        <v>2845</v>
      </c>
      <c r="F18421" s="14" t="s">
        <v>867</v>
      </c>
      <c r="G18421" s="14" t="s">
        <v>6481</v>
      </c>
      <c r="H18421" s="20">
        <v>4</v>
      </c>
      <c r="I18421" s="20">
        <v>4</v>
      </c>
      <c r="J18421" s="21">
        <f>IFERROR((I18421/H18421),0)</f>
        <v>1</v>
      </c>
      <c r="K18421" s="20"/>
      <c r="L18421" s="20"/>
      <c r="M18421" s="22"/>
    </row>
    <row r="18422" spans="1:13" s="14" customFormat="1" ht="30" outlineLevel="2" x14ac:dyDescent="0.25">
      <c r="A18422" s="34"/>
      <c r="B18422" s="44" t="s">
        <v>4851</v>
      </c>
      <c r="C18422" s="31" t="s">
        <v>4158</v>
      </c>
      <c r="D18422" s="14" t="s">
        <v>2807</v>
      </c>
      <c r="E18422" s="14" t="s">
        <v>2845</v>
      </c>
      <c r="F18422" s="14" t="s">
        <v>867</v>
      </c>
      <c r="G18422" s="14" t="s">
        <v>6485</v>
      </c>
      <c r="H18422" s="20">
        <v>293781</v>
      </c>
      <c r="I18422" s="20">
        <v>293781</v>
      </c>
      <c r="J18422" s="22"/>
      <c r="K18422" s="25"/>
      <c r="L18422" s="25"/>
      <c r="M18422" s="22"/>
    </row>
    <row r="18423" spans="1:13" s="14" customFormat="1" ht="30" outlineLevel="2" x14ac:dyDescent="0.25">
      <c r="A18423" s="34"/>
      <c r="B18423" s="44" t="s">
        <v>4851</v>
      </c>
      <c r="C18423" s="31" t="s">
        <v>4158</v>
      </c>
      <c r="D18423" s="14" t="s">
        <v>2807</v>
      </c>
      <c r="E18423" s="14" t="s">
        <v>2845</v>
      </c>
      <c r="F18423" s="14" t="s">
        <v>867</v>
      </c>
      <c r="G18423" s="14" t="s">
        <v>6492</v>
      </c>
      <c r="H18423" s="20">
        <v>109625</v>
      </c>
      <c r="I18423" s="20">
        <v>109625</v>
      </c>
      <c r="J18423" s="21">
        <f>IFERROR((I18423/H18423),0)</f>
        <v>1</v>
      </c>
      <c r="K18423" s="20"/>
      <c r="L18423" s="20"/>
      <c r="M18423" s="22"/>
    </row>
    <row r="18424" spans="1:13" s="14" customFormat="1" ht="30" outlineLevel="2" x14ac:dyDescent="0.25">
      <c r="A18424" s="34"/>
      <c r="B18424" s="44" t="s">
        <v>4851</v>
      </c>
      <c r="C18424" s="31" t="s">
        <v>4158</v>
      </c>
      <c r="D18424" s="14" t="s">
        <v>2807</v>
      </c>
      <c r="E18424" s="14" t="s">
        <v>2845</v>
      </c>
      <c r="F18424" s="14" t="s">
        <v>867</v>
      </c>
      <c r="G18424" s="14" t="s">
        <v>6493</v>
      </c>
      <c r="H18424" s="20">
        <v>-132970</v>
      </c>
      <c r="I18424" s="20"/>
      <c r="J18424" s="21">
        <f>IFERROR((I18424/H18424),0)</f>
        <v>0</v>
      </c>
      <c r="K18424" s="20"/>
      <c r="L18424" s="20"/>
      <c r="M18424" s="22"/>
    </row>
    <row r="18425" spans="1:13" s="14" customFormat="1" ht="30" outlineLevel="1" x14ac:dyDescent="0.25">
      <c r="A18425" s="34"/>
      <c r="B18425" s="46" t="s">
        <v>9532</v>
      </c>
      <c r="C18425" s="40" t="str">
        <f>C18424</f>
        <v>ASIGNACIONES DIRECTAS ANTICIPADAS (5% DEL SGR)</v>
      </c>
      <c r="D18425" s="39" t="str">
        <f>D18424</f>
        <v xml:space="preserve">ANTIOQUIA                                         </v>
      </c>
      <c r="E18425" s="39" t="str">
        <f>E18424</f>
        <v>05819</v>
      </c>
      <c r="F18425" s="39" t="str">
        <f>F18424</f>
        <v xml:space="preserve">TOLEDO                                            </v>
      </c>
      <c r="G18425" s="39" t="s">
        <v>10656</v>
      </c>
      <c r="H18425" s="20">
        <f>SUBTOTAL(9,H18419:H18424)</f>
        <v>11040191</v>
      </c>
      <c r="I18425" s="20">
        <f>SUBTOTAL(9,I18419:I18424)</f>
        <v>11173161</v>
      </c>
      <c r="J18425" s="42">
        <f>+I18425/H18425</f>
        <v>1.012044175685004</v>
      </c>
      <c r="K18425" s="20">
        <f>SUBTOTAL(9,K18419:K18424)</f>
        <v>490675</v>
      </c>
      <c r="L18425" s="20">
        <f>SUBTOTAL(9,L18419:L18424)</f>
        <v>664848</v>
      </c>
      <c r="M18425" s="7">
        <f>IFERROR((L18425/K18425),"N.A")</f>
        <v>1.3549661181026138</v>
      </c>
    </row>
    <row r="18426" spans="1:13" s="14" customFormat="1" ht="30" outlineLevel="2" x14ac:dyDescent="0.25">
      <c r="A18426" s="34"/>
      <c r="B18426" s="44" t="s">
        <v>4852</v>
      </c>
      <c r="C18426" s="31" t="s">
        <v>4158</v>
      </c>
      <c r="D18426" s="14" t="s">
        <v>2807</v>
      </c>
      <c r="E18426" s="14" t="s">
        <v>2847</v>
      </c>
      <c r="F18426" s="14" t="s">
        <v>2848</v>
      </c>
      <c r="G18426" s="14" t="s">
        <v>16</v>
      </c>
      <c r="H18426" s="15">
        <v>182162391</v>
      </c>
      <c r="I18426" s="15">
        <v>182162391</v>
      </c>
      <c r="J18426" s="16">
        <f>IFERROR((I18426/H18426),0)</f>
        <v>1</v>
      </c>
      <c r="K18426" s="15">
        <v>133110021</v>
      </c>
      <c r="L18426" s="15">
        <v>182162391</v>
      </c>
      <c r="M18426" s="17">
        <f>L18426/K18426</f>
        <v>1.3685099711613748</v>
      </c>
    </row>
    <row r="18427" spans="1:13" s="14" customFormat="1" ht="30" outlineLevel="2" x14ac:dyDescent="0.25">
      <c r="A18427" s="34"/>
      <c r="B18427" s="44" t="s">
        <v>4852</v>
      </c>
      <c r="C18427" s="31" t="s">
        <v>4158</v>
      </c>
      <c r="D18427" s="14" t="s">
        <v>2807</v>
      </c>
      <c r="E18427" s="14" t="s">
        <v>2847</v>
      </c>
      <c r="F18427" s="14" t="s">
        <v>2848</v>
      </c>
      <c r="G18427" s="14" t="s">
        <v>6109</v>
      </c>
      <c r="H18427" s="20">
        <v>526043085</v>
      </c>
      <c r="I18427" s="20">
        <v>526043085</v>
      </c>
      <c r="J18427" s="21">
        <f>IFERROR((I18427/H18427),0)</f>
        <v>1</v>
      </c>
      <c r="K18427" s="20"/>
      <c r="L18427" s="20"/>
      <c r="M18427" s="22"/>
    </row>
    <row r="18428" spans="1:13" s="14" customFormat="1" ht="30" outlineLevel="2" x14ac:dyDescent="0.25">
      <c r="A18428" s="34"/>
      <c r="B18428" s="44" t="s">
        <v>4852</v>
      </c>
      <c r="C18428" s="31" t="s">
        <v>4158</v>
      </c>
      <c r="D18428" s="14" t="s">
        <v>2807</v>
      </c>
      <c r="E18428" s="14" t="s">
        <v>2847</v>
      </c>
      <c r="F18428" s="14" t="s">
        <v>2848</v>
      </c>
      <c r="G18428" s="14" t="s">
        <v>6481</v>
      </c>
      <c r="H18428" s="20">
        <v>1127</v>
      </c>
      <c r="I18428" s="20">
        <v>1127</v>
      </c>
      <c r="J18428" s="21">
        <f>IFERROR((I18428/H18428),0)</f>
        <v>1</v>
      </c>
      <c r="K18428" s="20"/>
      <c r="L18428" s="20"/>
      <c r="M18428" s="22"/>
    </row>
    <row r="18429" spans="1:13" s="14" customFormat="1" ht="30" outlineLevel="2" x14ac:dyDescent="0.25">
      <c r="A18429" s="34"/>
      <c r="B18429" s="44" t="s">
        <v>4852</v>
      </c>
      <c r="C18429" s="31" t="s">
        <v>4158</v>
      </c>
      <c r="D18429" s="14" t="s">
        <v>2807</v>
      </c>
      <c r="E18429" s="14" t="s">
        <v>2847</v>
      </c>
      <c r="F18429" s="14" t="s">
        <v>2848</v>
      </c>
      <c r="G18429" s="14" t="s">
        <v>6485</v>
      </c>
      <c r="H18429" s="20">
        <v>582678</v>
      </c>
      <c r="I18429" s="20">
        <v>582678</v>
      </c>
      <c r="J18429" s="22"/>
      <c r="K18429" s="25"/>
      <c r="L18429" s="25"/>
      <c r="M18429" s="22"/>
    </row>
    <row r="18430" spans="1:13" s="14" customFormat="1" ht="30" outlineLevel="2" x14ac:dyDescent="0.25">
      <c r="A18430" s="34"/>
      <c r="B18430" s="44" t="s">
        <v>4852</v>
      </c>
      <c r="C18430" s="31" t="s">
        <v>4158</v>
      </c>
      <c r="D18430" s="14" t="s">
        <v>2807</v>
      </c>
      <c r="E18430" s="14" t="s">
        <v>2847</v>
      </c>
      <c r="F18430" s="14" t="s">
        <v>2848</v>
      </c>
      <c r="G18430" s="14" t="s">
        <v>6492</v>
      </c>
      <c r="H18430" s="20">
        <v>29274494</v>
      </c>
      <c r="I18430" s="20">
        <v>29274494</v>
      </c>
      <c r="J18430" s="21">
        <f>IFERROR((I18430/H18430),0)</f>
        <v>1</v>
      </c>
      <c r="K18430" s="20"/>
      <c r="L18430" s="20"/>
      <c r="M18430" s="22"/>
    </row>
    <row r="18431" spans="1:13" s="14" customFormat="1" ht="30" outlineLevel="2" x14ac:dyDescent="0.25">
      <c r="A18431" s="34"/>
      <c r="B18431" s="44" t="s">
        <v>4852</v>
      </c>
      <c r="C18431" s="31" t="s">
        <v>4158</v>
      </c>
      <c r="D18431" s="14" t="s">
        <v>2807</v>
      </c>
      <c r="E18431" s="14" t="s">
        <v>2847</v>
      </c>
      <c r="F18431" s="14" t="s">
        <v>2848</v>
      </c>
      <c r="G18431" s="14" t="s">
        <v>6493</v>
      </c>
      <c r="H18431" s="20">
        <v>-36432478</v>
      </c>
      <c r="I18431" s="20"/>
      <c r="J18431" s="21">
        <f>IFERROR((I18431/H18431),0)</f>
        <v>0</v>
      </c>
      <c r="K18431" s="20"/>
      <c r="L18431" s="20"/>
      <c r="M18431" s="22"/>
    </row>
    <row r="18432" spans="1:13" s="14" customFormat="1" ht="30" outlineLevel="1" x14ac:dyDescent="0.25">
      <c r="A18432" s="34"/>
      <c r="B18432" s="46" t="s">
        <v>9533</v>
      </c>
      <c r="C18432" s="40" t="str">
        <f>C18431</f>
        <v>ASIGNACIONES DIRECTAS ANTICIPADAS (5% DEL SGR)</v>
      </c>
      <c r="D18432" s="39" t="str">
        <f>D18431</f>
        <v xml:space="preserve">ANTIOQUIA                                         </v>
      </c>
      <c r="E18432" s="39" t="str">
        <f>E18431</f>
        <v>05809</v>
      </c>
      <c r="F18432" s="39" t="str">
        <f>F18431</f>
        <v xml:space="preserve">TITIRIBÍ                                          </v>
      </c>
      <c r="G18432" s="39" t="s">
        <v>10656</v>
      </c>
      <c r="H18432" s="20">
        <f>SUBTOTAL(9,H18426:H18431)</f>
        <v>701631297</v>
      </c>
      <c r="I18432" s="20">
        <f>SUBTOTAL(9,I18426:I18431)</f>
        <v>738063775</v>
      </c>
      <c r="J18432" s="42">
        <f>+I18432/H18432</f>
        <v>1.0519253889553903</v>
      </c>
      <c r="K18432" s="20">
        <f>SUBTOTAL(9,K18426:K18431)</f>
        <v>133110021</v>
      </c>
      <c r="L18432" s="20">
        <f>SUBTOTAL(9,L18426:L18431)</f>
        <v>182162391</v>
      </c>
      <c r="M18432" s="7">
        <f>IFERROR((L18432/K18432),"N.A")</f>
        <v>1.3685099711613748</v>
      </c>
    </row>
    <row r="18433" spans="1:13" s="14" customFormat="1" ht="30" outlineLevel="2" x14ac:dyDescent="0.25">
      <c r="A18433" s="34"/>
      <c r="B18433" s="44" t="s">
        <v>4853</v>
      </c>
      <c r="C18433" s="31" t="s">
        <v>4158</v>
      </c>
      <c r="D18433" s="14" t="s">
        <v>2807</v>
      </c>
      <c r="E18433" s="14" t="s">
        <v>2850</v>
      </c>
      <c r="F18433" s="14" t="s">
        <v>2851</v>
      </c>
      <c r="G18433" s="14" t="s">
        <v>16</v>
      </c>
      <c r="H18433" s="15">
        <v>2004774</v>
      </c>
      <c r="I18433" s="15">
        <v>2004774</v>
      </c>
      <c r="J18433" s="16">
        <f>IFERROR((I18433/H18433),0)</f>
        <v>1</v>
      </c>
      <c r="K18433" s="15">
        <v>1428699</v>
      </c>
      <c r="L18433" s="15">
        <v>2004774</v>
      </c>
      <c r="M18433" s="17">
        <f>L18433/K18433</f>
        <v>1.403216492767196</v>
      </c>
    </row>
    <row r="18434" spans="1:13" s="14" customFormat="1" ht="30" outlineLevel="2" x14ac:dyDescent="0.25">
      <c r="A18434" s="34"/>
      <c r="B18434" s="44" t="s">
        <v>4853</v>
      </c>
      <c r="C18434" s="31" t="s">
        <v>4158</v>
      </c>
      <c r="D18434" s="14" t="s">
        <v>2807</v>
      </c>
      <c r="E18434" s="14" t="s">
        <v>2850</v>
      </c>
      <c r="F18434" s="14" t="s">
        <v>2851</v>
      </c>
      <c r="G18434" s="14" t="s">
        <v>6109</v>
      </c>
      <c r="H18434" s="20">
        <v>4837917</v>
      </c>
      <c r="I18434" s="20">
        <v>4837917</v>
      </c>
      <c r="J18434" s="21">
        <f>IFERROR((I18434/H18434),0)</f>
        <v>1</v>
      </c>
      <c r="K18434" s="20"/>
      <c r="L18434" s="20"/>
      <c r="M18434" s="22"/>
    </row>
    <row r="18435" spans="1:13" s="14" customFormat="1" ht="30" outlineLevel="2" x14ac:dyDescent="0.25">
      <c r="A18435" s="34"/>
      <c r="B18435" s="44" t="s">
        <v>4853</v>
      </c>
      <c r="C18435" s="31" t="s">
        <v>4158</v>
      </c>
      <c r="D18435" s="14" t="s">
        <v>2807</v>
      </c>
      <c r="E18435" s="14" t="s">
        <v>2850</v>
      </c>
      <c r="F18435" s="14" t="s">
        <v>2851</v>
      </c>
      <c r="G18435" s="14" t="s">
        <v>6481</v>
      </c>
      <c r="H18435" s="20">
        <v>12</v>
      </c>
      <c r="I18435" s="20">
        <v>12</v>
      </c>
      <c r="J18435" s="21">
        <f>IFERROR((I18435/H18435),0)</f>
        <v>1</v>
      </c>
      <c r="K18435" s="20"/>
      <c r="L18435" s="20"/>
      <c r="M18435" s="22"/>
    </row>
    <row r="18436" spans="1:13" s="14" customFormat="1" ht="30" outlineLevel="2" x14ac:dyDescent="0.25">
      <c r="A18436" s="34"/>
      <c r="B18436" s="44" t="s">
        <v>4853</v>
      </c>
      <c r="C18436" s="31" t="s">
        <v>4158</v>
      </c>
      <c r="D18436" s="14" t="s">
        <v>2807</v>
      </c>
      <c r="E18436" s="14" t="s">
        <v>2850</v>
      </c>
      <c r="F18436" s="14" t="s">
        <v>2851</v>
      </c>
      <c r="G18436" s="14" t="s">
        <v>6492</v>
      </c>
      <c r="H18436" s="20">
        <v>301436</v>
      </c>
      <c r="I18436" s="20">
        <v>301436</v>
      </c>
      <c r="J18436" s="21">
        <f>IFERROR((I18436/H18436),0)</f>
        <v>1</v>
      </c>
      <c r="K18436" s="20"/>
      <c r="L18436" s="20"/>
      <c r="M18436" s="22"/>
    </row>
    <row r="18437" spans="1:13" s="14" customFormat="1" ht="30" outlineLevel="2" x14ac:dyDescent="0.25">
      <c r="A18437" s="34"/>
      <c r="B18437" s="44" t="s">
        <v>4853</v>
      </c>
      <c r="C18437" s="31" t="s">
        <v>4158</v>
      </c>
      <c r="D18437" s="14" t="s">
        <v>2807</v>
      </c>
      <c r="E18437" s="14" t="s">
        <v>2850</v>
      </c>
      <c r="F18437" s="14" t="s">
        <v>2851</v>
      </c>
      <c r="G18437" s="14" t="s">
        <v>6493</v>
      </c>
      <c r="H18437" s="20">
        <v>-400955</v>
      </c>
      <c r="I18437" s="20"/>
      <c r="J18437" s="21">
        <f>IFERROR((I18437/H18437),0)</f>
        <v>0</v>
      </c>
      <c r="K18437" s="20"/>
      <c r="L18437" s="20"/>
      <c r="M18437" s="22"/>
    </row>
    <row r="18438" spans="1:13" s="14" customFormat="1" ht="30" outlineLevel="1" x14ac:dyDescent="0.25">
      <c r="A18438" s="34"/>
      <c r="B18438" s="46" t="s">
        <v>9534</v>
      </c>
      <c r="C18438" s="40" t="str">
        <f>C18437</f>
        <v>ASIGNACIONES DIRECTAS ANTICIPADAS (5% DEL SGR)</v>
      </c>
      <c r="D18438" s="39" t="str">
        <f>D18437</f>
        <v xml:space="preserve">ANTIOQUIA                                         </v>
      </c>
      <c r="E18438" s="39" t="str">
        <f>E18437</f>
        <v>05792</v>
      </c>
      <c r="F18438" s="39" t="str">
        <f>F18437</f>
        <v xml:space="preserve">TARSO                                             </v>
      </c>
      <c r="G18438" s="39" t="s">
        <v>10656</v>
      </c>
      <c r="H18438" s="20">
        <f>SUBTOTAL(9,H18433:H18437)</f>
        <v>6743184</v>
      </c>
      <c r="I18438" s="20">
        <f>SUBTOTAL(9,I18433:I18437)</f>
        <v>7144139</v>
      </c>
      <c r="J18438" s="42">
        <f>+I18438/H18438</f>
        <v>1.0594607829179805</v>
      </c>
      <c r="K18438" s="20">
        <f>SUBTOTAL(9,K18433:K18437)</f>
        <v>1428699</v>
      </c>
      <c r="L18438" s="20">
        <f>SUBTOTAL(9,L18433:L18437)</f>
        <v>2004774</v>
      </c>
      <c r="M18438" s="7">
        <f>IFERROR((L18438/K18438),"N.A")</f>
        <v>1.403216492767196</v>
      </c>
    </row>
    <row r="18439" spans="1:13" s="14" customFormat="1" ht="30" outlineLevel="2" x14ac:dyDescent="0.25">
      <c r="A18439" s="34"/>
      <c r="B18439" s="44" t="s">
        <v>4854</v>
      </c>
      <c r="C18439" s="31" t="s">
        <v>4158</v>
      </c>
      <c r="D18439" s="14" t="s">
        <v>2807</v>
      </c>
      <c r="E18439" s="14" t="s">
        <v>2853</v>
      </c>
      <c r="F18439" s="14" t="s">
        <v>2854</v>
      </c>
      <c r="G18439" s="14" t="s">
        <v>16</v>
      </c>
      <c r="H18439" s="15">
        <v>193065427</v>
      </c>
      <c r="I18439" s="15">
        <v>193065427</v>
      </c>
      <c r="J18439" s="16">
        <f>IFERROR((I18439/H18439),0)</f>
        <v>1</v>
      </c>
      <c r="K18439" s="15">
        <v>139698482</v>
      </c>
      <c r="L18439" s="15">
        <v>193065427</v>
      </c>
      <c r="M18439" s="17">
        <f>L18439/K18439</f>
        <v>1.3820152104444485</v>
      </c>
    </row>
    <row r="18440" spans="1:13" s="14" customFormat="1" ht="30" outlineLevel="2" x14ac:dyDescent="0.25">
      <c r="A18440" s="34"/>
      <c r="B18440" s="44" t="s">
        <v>4854</v>
      </c>
      <c r="C18440" s="31" t="s">
        <v>4158</v>
      </c>
      <c r="D18440" s="14" t="s">
        <v>2807</v>
      </c>
      <c r="E18440" s="14" t="s">
        <v>2853</v>
      </c>
      <c r="F18440" s="14" t="s">
        <v>2854</v>
      </c>
      <c r="G18440" s="14" t="s">
        <v>6109</v>
      </c>
      <c r="H18440" s="20">
        <v>40235763</v>
      </c>
      <c r="I18440" s="20">
        <v>40235763</v>
      </c>
      <c r="J18440" s="21">
        <f>IFERROR((I18440/H18440),0)</f>
        <v>1</v>
      </c>
      <c r="K18440" s="20"/>
      <c r="L18440" s="20"/>
      <c r="M18440" s="22"/>
    </row>
    <row r="18441" spans="1:13" s="14" customFormat="1" ht="30" outlineLevel="2" x14ac:dyDescent="0.25">
      <c r="A18441" s="34"/>
      <c r="B18441" s="44" t="s">
        <v>4854</v>
      </c>
      <c r="C18441" s="31" t="s">
        <v>4158</v>
      </c>
      <c r="D18441" s="14" t="s">
        <v>2807</v>
      </c>
      <c r="E18441" s="14" t="s">
        <v>2853</v>
      </c>
      <c r="F18441" s="14" t="s">
        <v>2854</v>
      </c>
      <c r="G18441" s="14" t="s">
        <v>6481</v>
      </c>
      <c r="H18441" s="20">
        <v>1194</v>
      </c>
      <c r="I18441" s="20">
        <v>1194</v>
      </c>
      <c r="J18441" s="21">
        <f>IFERROR((I18441/H18441),0)</f>
        <v>1</v>
      </c>
      <c r="K18441" s="20"/>
      <c r="L18441" s="20"/>
      <c r="M18441" s="22"/>
    </row>
    <row r="18442" spans="1:13" s="14" customFormat="1" ht="30" outlineLevel="2" x14ac:dyDescent="0.25">
      <c r="A18442" s="34"/>
      <c r="B18442" s="44" t="s">
        <v>4854</v>
      </c>
      <c r="C18442" s="31" t="s">
        <v>4158</v>
      </c>
      <c r="D18442" s="14" t="s">
        <v>2807</v>
      </c>
      <c r="E18442" s="14" t="s">
        <v>2853</v>
      </c>
      <c r="F18442" s="14" t="s">
        <v>2854</v>
      </c>
      <c r="G18442" s="14" t="s">
        <v>6485</v>
      </c>
      <c r="H18442" s="20">
        <v>14986173</v>
      </c>
      <c r="I18442" s="20">
        <v>14986173</v>
      </c>
      <c r="J18442" s="22"/>
      <c r="K18442" s="25"/>
      <c r="L18442" s="25"/>
      <c r="M18442" s="22"/>
    </row>
    <row r="18443" spans="1:13" s="14" customFormat="1" ht="30" outlineLevel="2" x14ac:dyDescent="0.25">
      <c r="A18443" s="34"/>
      <c r="B18443" s="44" t="s">
        <v>4854</v>
      </c>
      <c r="C18443" s="31" t="s">
        <v>4158</v>
      </c>
      <c r="D18443" s="14" t="s">
        <v>2807</v>
      </c>
      <c r="E18443" s="14" t="s">
        <v>2853</v>
      </c>
      <c r="F18443" s="14" t="s">
        <v>2854</v>
      </c>
      <c r="G18443" s="14" t="s">
        <v>6492</v>
      </c>
      <c r="H18443" s="20">
        <v>30237448</v>
      </c>
      <c r="I18443" s="20">
        <v>30237448</v>
      </c>
      <c r="J18443" s="21">
        <f>IFERROR((I18443/H18443),0)</f>
        <v>1</v>
      </c>
      <c r="K18443" s="20"/>
      <c r="L18443" s="20"/>
      <c r="M18443" s="22"/>
    </row>
    <row r="18444" spans="1:13" s="14" customFormat="1" ht="30" outlineLevel="2" x14ac:dyDescent="0.25">
      <c r="A18444" s="34"/>
      <c r="B18444" s="44" t="s">
        <v>4854</v>
      </c>
      <c r="C18444" s="31" t="s">
        <v>4158</v>
      </c>
      <c r="D18444" s="14" t="s">
        <v>2807</v>
      </c>
      <c r="E18444" s="14" t="s">
        <v>2853</v>
      </c>
      <c r="F18444" s="14" t="s">
        <v>2854</v>
      </c>
      <c r="G18444" s="14" t="s">
        <v>6493</v>
      </c>
      <c r="H18444" s="20">
        <v>-38613085</v>
      </c>
      <c r="I18444" s="20"/>
      <c r="J18444" s="21">
        <f>IFERROR((I18444/H18444),0)</f>
        <v>0</v>
      </c>
      <c r="K18444" s="20"/>
      <c r="L18444" s="20"/>
      <c r="M18444" s="22"/>
    </row>
    <row r="18445" spans="1:13" s="14" customFormat="1" ht="30" outlineLevel="1" x14ac:dyDescent="0.25">
      <c r="A18445" s="34"/>
      <c r="B18445" s="46" t="s">
        <v>9535</v>
      </c>
      <c r="C18445" s="40" t="str">
        <f>C18444</f>
        <v>ASIGNACIONES DIRECTAS ANTICIPADAS (5% DEL SGR)</v>
      </c>
      <c r="D18445" s="39" t="str">
        <f>D18444</f>
        <v xml:space="preserve">ANTIOQUIA                                         </v>
      </c>
      <c r="E18445" s="39" t="str">
        <f>E18444</f>
        <v>05790</v>
      </c>
      <c r="F18445" s="39" t="str">
        <f>F18444</f>
        <v xml:space="preserve">TARAZÁ                                            </v>
      </c>
      <c r="G18445" s="39" t="s">
        <v>10656</v>
      </c>
      <c r="H18445" s="20">
        <f>SUBTOTAL(9,H18439:H18444)</f>
        <v>239912920</v>
      </c>
      <c r="I18445" s="20">
        <f>SUBTOTAL(9,I18439:I18444)</f>
        <v>278526005</v>
      </c>
      <c r="J18445" s="42">
        <f>+I18445/H18445</f>
        <v>1.1609462508313433</v>
      </c>
      <c r="K18445" s="20">
        <f>SUBTOTAL(9,K18439:K18444)</f>
        <v>139698482</v>
      </c>
      <c r="L18445" s="20">
        <f>SUBTOTAL(9,L18439:L18444)</f>
        <v>193065427</v>
      </c>
      <c r="M18445" s="7">
        <f>IFERROR((L18445/K18445),"N.A")</f>
        <v>1.3820152104444485</v>
      </c>
    </row>
    <row r="18446" spans="1:13" s="14" customFormat="1" ht="30" outlineLevel="2" x14ac:dyDescent="0.25">
      <c r="A18446" s="34"/>
      <c r="B18446" s="44" t="s">
        <v>6426</v>
      </c>
      <c r="C18446" s="31" t="s">
        <v>4158</v>
      </c>
      <c r="D18446" s="14" t="s">
        <v>2807</v>
      </c>
      <c r="E18446" s="14" t="s">
        <v>2856</v>
      </c>
      <c r="F18446" s="14" t="s">
        <v>2857</v>
      </c>
      <c r="G18446" s="14" t="s">
        <v>6109</v>
      </c>
      <c r="H18446" s="20">
        <v>23</v>
      </c>
      <c r="I18446" s="20">
        <v>23</v>
      </c>
      <c r="J18446" s="21">
        <f>IFERROR((I18446/H18446),0)</f>
        <v>1</v>
      </c>
      <c r="K18446" s="20"/>
      <c r="L18446" s="20"/>
      <c r="M18446" s="22"/>
    </row>
    <row r="18447" spans="1:13" s="14" customFormat="1" ht="30" outlineLevel="1" x14ac:dyDescent="0.25">
      <c r="A18447" s="34"/>
      <c r="B18447" s="46" t="s">
        <v>9536</v>
      </c>
      <c r="C18447" s="40" t="str">
        <f>C18446</f>
        <v>ASIGNACIONES DIRECTAS ANTICIPADAS (5% DEL SGR)</v>
      </c>
      <c r="D18447" s="39" t="str">
        <f>D18446</f>
        <v xml:space="preserve">ANTIOQUIA                                         </v>
      </c>
      <c r="E18447" s="39" t="str">
        <f>E18446</f>
        <v>05789</v>
      </c>
      <c r="F18447" s="39" t="str">
        <f>F18446</f>
        <v xml:space="preserve">TÁMESIS                                           </v>
      </c>
      <c r="G18447" s="39" t="s">
        <v>10656</v>
      </c>
      <c r="H18447" s="20">
        <f>SUBTOTAL(9,H18446:H18446)</f>
        <v>23</v>
      </c>
      <c r="I18447" s="20">
        <f>SUBTOTAL(9,I18446:I18446)</f>
        <v>23</v>
      </c>
      <c r="J18447" s="42">
        <f>+I18447/H18447</f>
        <v>1</v>
      </c>
      <c r="K18447" s="20">
        <f>SUBTOTAL(9,K18446:K18446)</f>
        <v>0</v>
      </c>
      <c r="L18447" s="20">
        <f>SUBTOTAL(9,L18446:L18446)</f>
        <v>0</v>
      </c>
      <c r="M18447" s="7" t="str">
        <f>IFERROR((L18447/K18447),"N.A")</f>
        <v>N.A</v>
      </c>
    </row>
    <row r="18448" spans="1:13" s="14" customFormat="1" ht="30" outlineLevel="2" x14ac:dyDescent="0.25">
      <c r="A18448" s="34"/>
      <c r="B18448" s="44" t="s">
        <v>4855</v>
      </c>
      <c r="C18448" s="31" t="s">
        <v>4158</v>
      </c>
      <c r="D18448" s="14" t="s">
        <v>2807</v>
      </c>
      <c r="E18448" s="14" t="s">
        <v>2859</v>
      </c>
      <c r="F18448" s="14" t="s">
        <v>2860</v>
      </c>
      <c r="G18448" s="14" t="s">
        <v>16</v>
      </c>
      <c r="H18448" s="15">
        <v>33767028</v>
      </c>
      <c r="I18448" s="15">
        <v>24605219.059999999</v>
      </c>
      <c r="J18448" s="16">
        <f>IFERROR((I18448/H18448),0)</f>
        <v>0.72867588642980363</v>
      </c>
      <c r="K18448" s="15">
        <v>24552093</v>
      </c>
      <c r="L18448" s="15">
        <v>24605219.059999999</v>
      </c>
      <c r="M18448" s="17">
        <f>L18448/K18448</f>
        <v>1.0021638098226493</v>
      </c>
    </row>
    <row r="18449" spans="1:13" s="14" customFormat="1" ht="30" outlineLevel="2" x14ac:dyDescent="0.25">
      <c r="A18449" s="34"/>
      <c r="B18449" s="44" t="s">
        <v>4855</v>
      </c>
      <c r="C18449" s="31" t="s">
        <v>4158</v>
      </c>
      <c r="D18449" s="14" t="s">
        <v>2807</v>
      </c>
      <c r="E18449" s="14" t="s">
        <v>2859</v>
      </c>
      <c r="F18449" s="14" t="s">
        <v>2860</v>
      </c>
      <c r="G18449" s="14" t="s">
        <v>6109</v>
      </c>
      <c r="H18449" s="20">
        <v>54106585</v>
      </c>
      <c r="I18449" s="20">
        <v>54106585</v>
      </c>
      <c r="J18449" s="21">
        <f>IFERROR((I18449/H18449),0)</f>
        <v>1</v>
      </c>
      <c r="K18449" s="20"/>
      <c r="L18449" s="20"/>
      <c r="M18449" s="22"/>
    </row>
    <row r="18450" spans="1:13" s="14" customFormat="1" ht="30" outlineLevel="2" x14ac:dyDescent="0.25">
      <c r="A18450" s="34"/>
      <c r="B18450" s="44" t="s">
        <v>4855</v>
      </c>
      <c r="C18450" s="31" t="s">
        <v>4158</v>
      </c>
      <c r="D18450" s="14" t="s">
        <v>2807</v>
      </c>
      <c r="E18450" s="14" t="s">
        <v>2859</v>
      </c>
      <c r="F18450" s="14" t="s">
        <v>2860</v>
      </c>
      <c r="G18450" s="14" t="s">
        <v>6481</v>
      </c>
      <c r="H18450" s="20">
        <v>209</v>
      </c>
      <c r="I18450" s="20">
        <v>209</v>
      </c>
      <c r="J18450" s="21">
        <f>IFERROR((I18450/H18450),0)</f>
        <v>1</v>
      </c>
      <c r="K18450" s="20"/>
      <c r="L18450" s="20"/>
      <c r="M18450" s="22"/>
    </row>
    <row r="18451" spans="1:13" s="14" customFormat="1" ht="30" outlineLevel="2" x14ac:dyDescent="0.25">
      <c r="A18451" s="34"/>
      <c r="B18451" s="44" t="s">
        <v>4855</v>
      </c>
      <c r="C18451" s="31" t="s">
        <v>4158</v>
      </c>
      <c r="D18451" s="14" t="s">
        <v>2807</v>
      </c>
      <c r="E18451" s="14" t="s">
        <v>2859</v>
      </c>
      <c r="F18451" s="14" t="s">
        <v>2860</v>
      </c>
      <c r="G18451" s="14" t="s">
        <v>6485</v>
      </c>
      <c r="H18451" s="20">
        <v>1208830</v>
      </c>
      <c r="I18451" s="20">
        <v>1208830</v>
      </c>
      <c r="J18451" s="22"/>
      <c r="K18451" s="25"/>
      <c r="L18451" s="25"/>
      <c r="M18451" s="22"/>
    </row>
    <row r="18452" spans="1:13" s="14" customFormat="1" ht="30" outlineLevel="2" x14ac:dyDescent="0.25">
      <c r="A18452" s="34"/>
      <c r="B18452" s="44" t="s">
        <v>4855</v>
      </c>
      <c r="C18452" s="31" t="s">
        <v>4158</v>
      </c>
      <c r="D18452" s="14" t="s">
        <v>2807</v>
      </c>
      <c r="E18452" s="14" t="s">
        <v>2859</v>
      </c>
      <c r="F18452" s="14" t="s">
        <v>2860</v>
      </c>
      <c r="G18452" s="14" t="s">
        <v>6492</v>
      </c>
      <c r="H18452" s="20">
        <v>5356586</v>
      </c>
      <c r="I18452" s="20">
        <v>5356586</v>
      </c>
      <c r="J18452" s="21">
        <f>IFERROR((I18452/H18452),0)</f>
        <v>1</v>
      </c>
      <c r="K18452" s="20"/>
      <c r="L18452" s="20"/>
      <c r="M18452" s="22"/>
    </row>
    <row r="18453" spans="1:13" s="14" customFormat="1" ht="30" outlineLevel="2" x14ac:dyDescent="0.25">
      <c r="A18453" s="34"/>
      <c r="B18453" s="44" t="s">
        <v>4855</v>
      </c>
      <c r="C18453" s="31" t="s">
        <v>4158</v>
      </c>
      <c r="D18453" s="14" t="s">
        <v>2807</v>
      </c>
      <c r="E18453" s="14" t="s">
        <v>2859</v>
      </c>
      <c r="F18453" s="14" t="s">
        <v>2860</v>
      </c>
      <c r="G18453" s="14" t="s">
        <v>6493</v>
      </c>
      <c r="H18453" s="20">
        <v>-6753406</v>
      </c>
      <c r="I18453" s="20"/>
      <c r="J18453" s="21">
        <f>IFERROR((I18453/H18453),0)</f>
        <v>0</v>
      </c>
      <c r="K18453" s="20"/>
      <c r="L18453" s="20"/>
      <c r="M18453" s="22"/>
    </row>
    <row r="18454" spans="1:13" s="14" customFormat="1" ht="30" outlineLevel="1" x14ac:dyDescent="0.25">
      <c r="A18454" s="34"/>
      <c r="B18454" s="46" t="s">
        <v>9537</v>
      </c>
      <c r="C18454" s="40" t="str">
        <f>C18453</f>
        <v>ASIGNACIONES DIRECTAS ANTICIPADAS (5% DEL SGR)</v>
      </c>
      <c r="D18454" s="39" t="str">
        <f>D18453</f>
        <v xml:space="preserve">ANTIOQUIA                                         </v>
      </c>
      <c r="E18454" s="39" t="str">
        <f>E18453</f>
        <v>05761</v>
      </c>
      <c r="F18454" s="39" t="str">
        <f>F18453</f>
        <v xml:space="preserve">SOPETRÁN                                          </v>
      </c>
      <c r="G18454" s="39" t="s">
        <v>10656</v>
      </c>
      <c r="H18454" s="20">
        <f>SUBTOTAL(9,H18448:H18453)</f>
        <v>87685832</v>
      </c>
      <c r="I18454" s="20">
        <f>SUBTOTAL(9,I18448:I18453)</f>
        <v>85277429.060000002</v>
      </c>
      <c r="J18454" s="42">
        <f>+I18454/H18454</f>
        <v>0.97253372768362401</v>
      </c>
      <c r="K18454" s="20">
        <f>SUBTOTAL(9,K18448:K18453)</f>
        <v>24552093</v>
      </c>
      <c r="L18454" s="20">
        <f>SUBTOTAL(9,L18448:L18453)</f>
        <v>24605219.059999999</v>
      </c>
      <c r="M18454" s="7">
        <f>IFERROR((L18454/K18454),"N.A")</f>
        <v>1.0021638098226493</v>
      </c>
    </row>
    <row r="18455" spans="1:13" s="14" customFormat="1" ht="30" outlineLevel="2" x14ac:dyDescent="0.25">
      <c r="A18455" s="34"/>
      <c r="B18455" s="44" t="s">
        <v>4856</v>
      </c>
      <c r="C18455" s="31" t="s">
        <v>4158</v>
      </c>
      <c r="D18455" s="14" t="s">
        <v>2807</v>
      </c>
      <c r="E18455" s="14" t="s">
        <v>2862</v>
      </c>
      <c r="F18455" s="14" t="s">
        <v>2863</v>
      </c>
      <c r="G18455" s="14" t="s">
        <v>16</v>
      </c>
      <c r="H18455" s="15">
        <v>81907294</v>
      </c>
      <c r="I18455" s="15">
        <v>21270913.100000005</v>
      </c>
      <c r="J18455" s="16">
        <f>IFERROR((I18455/H18455),0)</f>
        <v>0.25969498027855742</v>
      </c>
      <c r="K18455" s="15">
        <v>59329171</v>
      </c>
      <c r="L18455" s="15">
        <v>21270913.100000005</v>
      </c>
      <c r="M18455" s="17">
        <f>L18455/K18455</f>
        <v>0.35852368643411525</v>
      </c>
    </row>
    <row r="18456" spans="1:13" s="14" customFormat="1" ht="30" outlineLevel="2" x14ac:dyDescent="0.25">
      <c r="A18456" s="34"/>
      <c r="B18456" s="44" t="s">
        <v>4856</v>
      </c>
      <c r="C18456" s="31" t="s">
        <v>4158</v>
      </c>
      <c r="D18456" s="14" t="s">
        <v>2807</v>
      </c>
      <c r="E18456" s="14" t="s">
        <v>2862</v>
      </c>
      <c r="F18456" s="14" t="s">
        <v>2863</v>
      </c>
      <c r="G18456" s="14" t="s">
        <v>6109</v>
      </c>
      <c r="H18456" s="20">
        <v>107536320</v>
      </c>
      <c r="I18456" s="20">
        <v>107536320</v>
      </c>
      <c r="J18456" s="21">
        <f>IFERROR((I18456/H18456),0)</f>
        <v>1</v>
      </c>
      <c r="K18456" s="20"/>
      <c r="L18456" s="20"/>
      <c r="M18456" s="22"/>
    </row>
    <row r="18457" spans="1:13" s="14" customFormat="1" ht="30" outlineLevel="2" x14ac:dyDescent="0.25">
      <c r="A18457" s="34"/>
      <c r="B18457" s="44" t="s">
        <v>4856</v>
      </c>
      <c r="C18457" s="31" t="s">
        <v>4158</v>
      </c>
      <c r="D18457" s="14" t="s">
        <v>2807</v>
      </c>
      <c r="E18457" s="14" t="s">
        <v>2862</v>
      </c>
      <c r="F18457" s="14" t="s">
        <v>2863</v>
      </c>
      <c r="G18457" s="14" t="s">
        <v>6481</v>
      </c>
      <c r="H18457" s="20">
        <v>507</v>
      </c>
      <c r="I18457" s="20">
        <v>507</v>
      </c>
      <c r="J18457" s="21">
        <f>IFERROR((I18457/H18457),0)</f>
        <v>1</v>
      </c>
      <c r="K18457" s="20"/>
      <c r="L18457" s="20"/>
      <c r="M18457" s="22"/>
    </row>
    <row r="18458" spans="1:13" s="14" customFormat="1" ht="30" outlineLevel="2" x14ac:dyDescent="0.25">
      <c r="A18458" s="34"/>
      <c r="B18458" s="44" t="s">
        <v>4856</v>
      </c>
      <c r="C18458" s="31" t="s">
        <v>4158</v>
      </c>
      <c r="D18458" s="14" t="s">
        <v>2807</v>
      </c>
      <c r="E18458" s="14" t="s">
        <v>2862</v>
      </c>
      <c r="F18458" s="14" t="s">
        <v>2863</v>
      </c>
      <c r="G18458" s="14" t="s">
        <v>6485</v>
      </c>
      <c r="H18458" s="20">
        <v>16085542</v>
      </c>
      <c r="I18458" s="20">
        <v>16085542</v>
      </c>
      <c r="J18458" s="22"/>
      <c r="K18458" s="25"/>
      <c r="L18458" s="25"/>
      <c r="M18458" s="22"/>
    </row>
    <row r="18459" spans="1:13" s="14" customFormat="1" ht="30" outlineLevel="2" x14ac:dyDescent="0.25">
      <c r="A18459" s="34"/>
      <c r="B18459" s="44" t="s">
        <v>4856</v>
      </c>
      <c r="C18459" s="31" t="s">
        <v>4158</v>
      </c>
      <c r="D18459" s="14" t="s">
        <v>2807</v>
      </c>
      <c r="E18459" s="14" t="s">
        <v>2862</v>
      </c>
      <c r="F18459" s="14" t="s">
        <v>2863</v>
      </c>
      <c r="G18459" s="14" t="s">
        <v>6492</v>
      </c>
      <c r="H18459" s="20">
        <v>12863965</v>
      </c>
      <c r="I18459" s="20">
        <v>12863965</v>
      </c>
      <c r="J18459" s="21">
        <f>IFERROR((I18459/H18459),0)</f>
        <v>1</v>
      </c>
      <c r="K18459" s="20"/>
      <c r="L18459" s="20"/>
      <c r="M18459" s="22"/>
    </row>
    <row r="18460" spans="1:13" s="14" customFormat="1" ht="30" outlineLevel="2" x14ac:dyDescent="0.25">
      <c r="A18460" s="34"/>
      <c r="B18460" s="44" t="s">
        <v>4856</v>
      </c>
      <c r="C18460" s="31" t="s">
        <v>4158</v>
      </c>
      <c r="D18460" s="14" t="s">
        <v>2807</v>
      </c>
      <c r="E18460" s="14" t="s">
        <v>2862</v>
      </c>
      <c r="F18460" s="14" t="s">
        <v>2863</v>
      </c>
      <c r="G18460" s="14" t="s">
        <v>6493</v>
      </c>
      <c r="H18460" s="20">
        <v>-16381459</v>
      </c>
      <c r="I18460" s="20"/>
      <c r="J18460" s="21">
        <f>IFERROR((I18460/H18460),0)</f>
        <v>0</v>
      </c>
      <c r="K18460" s="20"/>
      <c r="L18460" s="20"/>
      <c r="M18460" s="22"/>
    </row>
    <row r="18461" spans="1:13" s="14" customFormat="1" ht="30" outlineLevel="1" x14ac:dyDescent="0.25">
      <c r="A18461" s="34"/>
      <c r="B18461" s="46" t="s">
        <v>9538</v>
      </c>
      <c r="C18461" s="40" t="str">
        <f>C18460</f>
        <v>ASIGNACIONES DIRECTAS ANTICIPADAS (5% DEL SGR)</v>
      </c>
      <c r="D18461" s="39" t="str">
        <f>D18460</f>
        <v xml:space="preserve">ANTIOQUIA                                         </v>
      </c>
      <c r="E18461" s="39" t="str">
        <f>E18460</f>
        <v>05756</v>
      </c>
      <c r="F18461" s="39" t="str">
        <f>F18460</f>
        <v xml:space="preserve">SONSON                                            </v>
      </c>
      <c r="G18461" s="39" t="s">
        <v>10656</v>
      </c>
      <c r="H18461" s="20">
        <f>SUBTOTAL(9,H18455:H18460)</f>
        <v>202012169</v>
      </c>
      <c r="I18461" s="20">
        <f>SUBTOTAL(9,I18455:I18460)</f>
        <v>157757247.10000002</v>
      </c>
      <c r="J18461" s="42">
        <f>+I18461/H18461</f>
        <v>0.78092942559316825</v>
      </c>
      <c r="K18461" s="20">
        <f>SUBTOTAL(9,K18455:K18460)</f>
        <v>59329171</v>
      </c>
      <c r="L18461" s="20">
        <f>SUBTOTAL(9,L18455:L18460)</f>
        <v>21270913.100000005</v>
      </c>
      <c r="M18461" s="7">
        <f>IFERROR((L18461/K18461),"N.A")</f>
        <v>0.35852368643411525</v>
      </c>
    </row>
    <row r="18462" spans="1:13" s="14" customFormat="1" ht="30" outlineLevel="2" x14ac:dyDescent="0.25">
      <c r="A18462" s="34"/>
      <c r="B18462" s="44" t="s">
        <v>4857</v>
      </c>
      <c r="C18462" s="31" t="s">
        <v>4158</v>
      </c>
      <c r="D18462" s="14" t="s">
        <v>2807</v>
      </c>
      <c r="E18462" s="14" t="s">
        <v>2865</v>
      </c>
      <c r="F18462" s="14" t="s">
        <v>2866</v>
      </c>
      <c r="G18462" s="14" t="s">
        <v>16</v>
      </c>
      <c r="H18462" s="15">
        <v>4788471635</v>
      </c>
      <c r="I18462" s="15">
        <v>956582943.89999998</v>
      </c>
      <c r="J18462" s="16">
        <f>IFERROR((I18462/H18462),0)</f>
        <v>0.19976790442030049</v>
      </c>
      <c r="K18462" s="15">
        <v>3464046875</v>
      </c>
      <c r="L18462" s="15">
        <v>956582943.89999998</v>
      </c>
      <c r="M18462" s="17">
        <f>L18462/K18462</f>
        <v>0.27614607377390066</v>
      </c>
    </row>
    <row r="18463" spans="1:13" s="14" customFormat="1" ht="30" outlineLevel="2" x14ac:dyDescent="0.25">
      <c r="A18463" s="34"/>
      <c r="B18463" s="44" t="s">
        <v>4857</v>
      </c>
      <c r="C18463" s="31" t="s">
        <v>4158</v>
      </c>
      <c r="D18463" s="14" t="s">
        <v>2807</v>
      </c>
      <c r="E18463" s="14" t="s">
        <v>2865</v>
      </c>
      <c r="F18463" s="14" t="s">
        <v>2866</v>
      </c>
      <c r="G18463" s="14" t="s">
        <v>6109</v>
      </c>
      <c r="H18463" s="20">
        <v>377448618</v>
      </c>
      <c r="I18463" s="20">
        <v>377448618</v>
      </c>
      <c r="J18463" s="21">
        <f>IFERROR((I18463/H18463),0)</f>
        <v>1</v>
      </c>
      <c r="K18463" s="20"/>
      <c r="L18463" s="20"/>
      <c r="M18463" s="22"/>
    </row>
    <row r="18464" spans="1:13" s="14" customFormat="1" ht="30" outlineLevel="2" x14ac:dyDescent="0.25">
      <c r="A18464" s="34"/>
      <c r="B18464" s="44" t="s">
        <v>4857</v>
      </c>
      <c r="C18464" s="31" t="s">
        <v>4158</v>
      </c>
      <c r="D18464" s="14" t="s">
        <v>2807</v>
      </c>
      <c r="E18464" s="14" t="s">
        <v>2865</v>
      </c>
      <c r="F18464" s="14" t="s">
        <v>2866</v>
      </c>
      <c r="G18464" s="14" t="s">
        <v>6481</v>
      </c>
      <c r="H18464" s="20">
        <v>29616</v>
      </c>
      <c r="I18464" s="20">
        <v>29616</v>
      </c>
      <c r="J18464" s="21">
        <f>IFERROR((I18464/H18464),0)</f>
        <v>1</v>
      </c>
      <c r="K18464" s="20"/>
      <c r="L18464" s="20"/>
      <c r="M18464" s="22"/>
    </row>
    <row r="18465" spans="1:13" s="14" customFormat="1" ht="30" outlineLevel="2" x14ac:dyDescent="0.25">
      <c r="A18465" s="34"/>
      <c r="B18465" s="44" t="s">
        <v>4857</v>
      </c>
      <c r="C18465" s="31" t="s">
        <v>4158</v>
      </c>
      <c r="D18465" s="14" t="s">
        <v>2807</v>
      </c>
      <c r="E18465" s="14" t="s">
        <v>2865</v>
      </c>
      <c r="F18465" s="14" t="s">
        <v>2866</v>
      </c>
      <c r="G18465" s="14" t="s">
        <v>6485</v>
      </c>
      <c r="H18465" s="20">
        <v>35265684</v>
      </c>
      <c r="I18465" s="20">
        <v>35265684</v>
      </c>
      <c r="J18465" s="22"/>
      <c r="K18465" s="25"/>
      <c r="L18465" s="25"/>
      <c r="M18465" s="22"/>
    </row>
    <row r="18466" spans="1:13" s="14" customFormat="1" ht="30" outlineLevel="2" x14ac:dyDescent="0.25">
      <c r="A18466" s="34"/>
      <c r="B18466" s="44" t="s">
        <v>4857</v>
      </c>
      <c r="C18466" s="31" t="s">
        <v>4158</v>
      </c>
      <c r="D18466" s="14" t="s">
        <v>2807</v>
      </c>
      <c r="E18466" s="14" t="s">
        <v>2865</v>
      </c>
      <c r="F18466" s="14" t="s">
        <v>2866</v>
      </c>
      <c r="G18466" s="14" t="s">
        <v>6492</v>
      </c>
      <c r="H18466" s="20">
        <v>749500805</v>
      </c>
      <c r="I18466" s="20">
        <v>749500805</v>
      </c>
      <c r="J18466" s="21">
        <f>IFERROR((I18466/H18466),0)</f>
        <v>1</v>
      </c>
      <c r="K18466" s="20"/>
      <c r="L18466" s="20"/>
      <c r="M18466" s="22"/>
    </row>
    <row r="18467" spans="1:13" s="14" customFormat="1" ht="30" outlineLevel="2" x14ac:dyDescent="0.25">
      <c r="A18467" s="34"/>
      <c r="B18467" s="44" t="s">
        <v>4857</v>
      </c>
      <c r="C18467" s="31" t="s">
        <v>4158</v>
      </c>
      <c r="D18467" s="14" t="s">
        <v>2807</v>
      </c>
      <c r="E18467" s="14" t="s">
        <v>2865</v>
      </c>
      <c r="F18467" s="14" t="s">
        <v>2866</v>
      </c>
      <c r="G18467" s="14" t="s">
        <v>6493</v>
      </c>
      <c r="H18467" s="20">
        <v>-957694327</v>
      </c>
      <c r="I18467" s="20"/>
      <c r="J18467" s="21">
        <f>IFERROR((I18467/H18467),0)</f>
        <v>0</v>
      </c>
      <c r="K18467" s="20"/>
      <c r="L18467" s="20"/>
      <c r="M18467" s="22"/>
    </row>
    <row r="18468" spans="1:13" s="14" customFormat="1" ht="30" outlineLevel="1" x14ac:dyDescent="0.25">
      <c r="A18468" s="34"/>
      <c r="B18468" s="46" t="s">
        <v>9539</v>
      </c>
      <c r="C18468" s="40" t="str">
        <f>C18467</f>
        <v>ASIGNACIONES DIRECTAS ANTICIPADAS (5% DEL SGR)</v>
      </c>
      <c r="D18468" s="39" t="str">
        <f>D18467</f>
        <v xml:space="preserve">ANTIOQUIA                                         </v>
      </c>
      <c r="E18468" s="39" t="str">
        <f>E18467</f>
        <v>05736</v>
      </c>
      <c r="F18468" s="39" t="str">
        <f>F18467</f>
        <v xml:space="preserve">SEGOVIA                                           </v>
      </c>
      <c r="G18468" s="39" t="s">
        <v>10656</v>
      </c>
      <c r="H18468" s="20">
        <f>SUBTOTAL(9,H18462:H18467)</f>
        <v>4993022031</v>
      </c>
      <c r="I18468" s="20">
        <f>SUBTOTAL(9,I18462:I18467)</f>
        <v>2118827666.9000001</v>
      </c>
      <c r="J18468" s="42">
        <f>+I18468/H18468</f>
        <v>0.42435776444504136</v>
      </c>
      <c r="K18468" s="20">
        <f>SUBTOTAL(9,K18462:K18467)</f>
        <v>3464046875</v>
      </c>
      <c r="L18468" s="20">
        <f>SUBTOTAL(9,L18462:L18467)</f>
        <v>956582943.89999998</v>
      </c>
      <c r="M18468" s="7">
        <f>IFERROR((L18468/K18468),"N.A")</f>
        <v>0.27614607377390066</v>
      </c>
    </row>
    <row r="18469" spans="1:13" s="14" customFormat="1" ht="30" outlineLevel="2" x14ac:dyDescent="0.25">
      <c r="A18469" s="34"/>
      <c r="B18469" s="44" t="s">
        <v>4858</v>
      </c>
      <c r="C18469" s="31" t="s">
        <v>4158</v>
      </c>
      <c r="D18469" s="14" t="s">
        <v>2807</v>
      </c>
      <c r="E18469" s="14" t="s">
        <v>2871</v>
      </c>
      <c r="F18469" s="14" t="s">
        <v>2872</v>
      </c>
      <c r="G18469" s="14" t="s">
        <v>16</v>
      </c>
      <c r="H18469" s="15">
        <v>793117853</v>
      </c>
      <c r="I18469" s="15">
        <v>793117853.00000012</v>
      </c>
      <c r="J18469" s="16">
        <f>IFERROR((I18469/H18469),0)</f>
        <v>1.0000000000000002</v>
      </c>
      <c r="K18469" s="15">
        <v>573794830</v>
      </c>
      <c r="L18469" s="15">
        <v>793117853.00000012</v>
      </c>
      <c r="M18469" s="17">
        <f>L18469/K18469</f>
        <v>1.3822324836910784</v>
      </c>
    </row>
    <row r="18470" spans="1:13" s="14" customFormat="1" ht="30" outlineLevel="2" x14ac:dyDescent="0.25">
      <c r="A18470" s="34"/>
      <c r="B18470" s="44" t="s">
        <v>4858</v>
      </c>
      <c r="C18470" s="31" t="s">
        <v>4158</v>
      </c>
      <c r="D18470" s="14" t="s">
        <v>2807</v>
      </c>
      <c r="E18470" s="14" t="s">
        <v>2871</v>
      </c>
      <c r="F18470" s="14" t="s">
        <v>2872</v>
      </c>
      <c r="G18470" s="14" t="s">
        <v>6109</v>
      </c>
      <c r="H18470" s="20">
        <v>671227550</v>
      </c>
      <c r="I18470" s="20">
        <v>671227550</v>
      </c>
      <c r="J18470" s="21">
        <f>IFERROR((I18470/H18470),0)</f>
        <v>1</v>
      </c>
      <c r="K18470" s="20"/>
      <c r="L18470" s="20"/>
      <c r="M18470" s="22"/>
    </row>
    <row r="18471" spans="1:13" s="14" customFormat="1" ht="30" outlineLevel="2" x14ac:dyDescent="0.25">
      <c r="A18471" s="34"/>
      <c r="B18471" s="44" t="s">
        <v>4858</v>
      </c>
      <c r="C18471" s="31" t="s">
        <v>4158</v>
      </c>
      <c r="D18471" s="14" t="s">
        <v>2807</v>
      </c>
      <c r="E18471" s="14" t="s">
        <v>2871</v>
      </c>
      <c r="F18471" s="14" t="s">
        <v>2872</v>
      </c>
      <c r="G18471" s="14" t="s">
        <v>6481</v>
      </c>
      <c r="H18471" s="20">
        <v>4905</v>
      </c>
      <c r="I18471" s="20">
        <v>4905</v>
      </c>
      <c r="J18471" s="21">
        <f>IFERROR((I18471/H18471),0)</f>
        <v>1</v>
      </c>
      <c r="K18471" s="20"/>
      <c r="L18471" s="20"/>
      <c r="M18471" s="22"/>
    </row>
    <row r="18472" spans="1:13" s="14" customFormat="1" ht="30" outlineLevel="2" x14ac:dyDescent="0.25">
      <c r="A18472" s="34"/>
      <c r="B18472" s="44" t="s">
        <v>4858</v>
      </c>
      <c r="C18472" s="31" t="s">
        <v>4158</v>
      </c>
      <c r="D18472" s="14" t="s">
        <v>2807</v>
      </c>
      <c r="E18472" s="14" t="s">
        <v>2871</v>
      </c>
      <c r="F18472" s="14" t="s">
        <v>2872</v>
      </c>
      <c r="G18472" s="14" t="s">
        <v>6485</v>
      </c>
      <c r="H18472" s="20">
        <v>1269942</v>
      </c>
      <c r="I18472" s="20">
        <v>1269942</v>
      </c>
      <c r="J18472" s="22"/>
      <c r="K18472" s="25"/>
      <c r="L18472" s="25"/>
      <c r="M18472" s="22"/>
    </row>
    <row r="18473" spans="1:13" s="14" customFormat="1" ht="30" outlineLevel="2" x14ac:dyDescent="0.25">
      <c r="A18473" s="34"/>
      <c r="B18473" s="44" t="s">
        <v>4858</v>
      </c>
      <c r="C18473" s="31" t="s">
        <v>4158</v>
      </c>
      <c r="D18473" s="14" t="s">
        <v>2807</v>
      </c>
      <c r="E18473" s="14" t="s">
        <v>2871</v>
      </c>
      <c r="F18473" s="14" t="s">
        <v>2872</v>
      </c>
      <c r="G18473" s="14" t="s">
        <v>6492</v>
      </c>
      <c r="H18473" s="20">
        <v>124164585</v>
      </c>
      <c r="I18473" s="20">
        <v>124164585</v>
      </c>
      <c r="J18473" s="21">
        <f>IFERROR((I18473/H18473),0)</f>
        <v>1</v>
      </c>
      <c r="K18473" s="20"/>
      <c r="L18473" s="20"/>
      <c r="M18473" s="22"/>
    </row>
    <row r="18474" spans="1:13" s="14" customFormat="1" ht="30" outlineLevel="2" x14ac:dyDescent="0.25">
      <c r="A18474" s="34"/>
      <c r="B18474" s="44" t="s">
        <v>4858</v>
      </c>
      <c r="C18474" s="31" t="s">
        <v>4158</v>
      </c>
      <c r="D18474" s="14" t="s">
        <v>2807</v>
      </c>
      <c r="E18474" s="14" t="s">
        <v>2871</v>
      </c>
      <c r="F18474" s="14" t="s">
        <v>2872</v>
      </c>
      <c r="G18474" s="14" t="s">
        <v>6493</v>
      </c>
      <c r="H18474" s="20">
        <v>-158623571</v>
      </c>
      <c r="I18474" s="20"/>
      <c r="J18474" s="21">
        <f>IFERROR((I18474/H18474),0)</f>
        <v>0</v>
      </c>
      <c r="K18474" s="20"/>
      <c r="L18474" s="20"/>
      <c r="M18474" s="22"/>
    </row>
    <row r="18475" spans="1:13" s="14" customFormat="1" ht="30" outlineLevel="1" x14ac:dyDescent="0.25">
      <c r="A18475" s="34"/>
      <c r="B18475" s="46" t="s">
        <v>9540</v>
      </c>
      <c r="C18475" s="40" t="str">
        <f>C18474</f>
        <v>ASIGNACIONES DIRECTAS ANTICIPADAS (5% DEL SGR)</v>
      </c>
      <c r="D18475" s="39" t="str">
        <f>D18474</f>
        <v xml:space="preserve">ANTIOQUIA                                         </v>
      </c>
      <c r="E18475" s="39" t="str">
        <f>E18474</f>
        <v>05690</v>
      </c>
      <c r="F18475" s="39" t="str">
        <f>F18474</f>
        <v xml:space="preserve">SANTO DOMINGO                                     </v>
      </c>
      <c r="G18475" s="39" t="s">
        <v>10656</v>
      </c>
      <c r="H18475" s="20">
        <f>SUBTOTAL(9,H18469:H18474)</f>
        <v>1431161264</v>
      </c>
      <c r="I18475" s="20">
        <f>SUBTOTAL(9,I18469:I18474)</f>
        <v>1589784835</v>
      </c>
      <c r="J18475" s="42">
        <f>+I18475/H18475</f>
        <v>1.1108355675842272</v>
      </c>
      <c r="K18475" s="20">
        <f>SUBTOTAL(9,K18469:K18474)</f>
        <v>573794830</v>
      </c>
      <c r="L18475" s="20">
        <f>SUBTOTAL(9,L18469:L18474)</f>
        <v>793117853.00000012</v>
      </c>
      <c r="M18475" s="7">
        <f>IFERROR((L18475/K18475),"N.A")</f>
        <v>1.3822324836910784</v>
      </c>
    </row>
    <row r="18476" spans="1:13" s="14" customFormat="1" ht="30" outlineLevel="2" x14ac:dyDescent="0.25">
      <c r="A18476" s="34"/>
      <c r="B18476" s="44" t="s">
        <v>4859</v>
      </c>
      <c r="C18476" s="31" t="s">
        <v>4158</v>
      </c>
      <c r="D18476" s="14" t="s">
        <v>2807</v>
      </c>
      <c r="E18476" s="14" t="s">
        <v>2874</v>
      </c>
      <c r="F18476" s="14" t="s">
        <v>2875</v>
      </c>
      <c r="G18476" s="14" t="s">
        <v>16</v>
      </c>
      <c r="H18476" s="15">
        <v>19929783</v>
      </c>
      <c r="I18476" s="15">
        <v>19929783</v>
      </c>
      <c r="J18476" s="16">
        <f>IFERROR((I18476/H18476),0)</f>
        <v>1</v>
      </c>
      <c r="K18476" s="15">
        <v>14413470</v>
      </c>
      <c r="L18476" s="15">
        <v>19929783</v>
      </c>
      <c r="M18476" s="17">
        <f>L18476/K18476</f>
        <v>1.3827192896644598</v>
      </c>
    </row>
    <row r="18477" spans="1:13" s="14" customFormat="1" ht="30" outlineLevel="2" x14ac:dyDescent="0.25">
      <c r="A18477" s="34"/>
      <c r="B18477" s="44" t="s">
        <v>4859</v>
      </c>
      <c r="C18477" s="31" t="s">
        <v>4158</v>
      </c>
      <c r="D18477" s="14" t="s">
        <v>2807</v>
      </c>
      <c r="E18477" s="14" t="s">
        <v>2874</v>
      </c>
      <c r="F18477" s="14" t="s">
        <v>2875</v>
      </c>
      <c r="G18477" s="14" t="s">
        <v>6109</v>
      </c>
      <c r="H18477" s="20">
        <v>35142448</v>
      </c>
      <c r="I18477" s="20">
        <v>35142448</v>
      </c>
      <c r="J18477" s="21">
        <f>IFERROR((I18477/H18477),0)</f>
        <v>1</v>
      </c>
      <c r="K18477" s="20"/>
      <c r="L18477" s="20"/>
      <c r="M18477" s="22"/>
    </row>
    <row r="18478" spans="1:13" s="14" customFormat="1" ht="30" outlineLevel="2" x14ac:dyDescent="0.25">
      <c r="A18478" s="34"/>
      <c r="B18478" s="44" t="s">
        <v>4859</v>
      </c>
      <c r="C18478" s="31" t="s">
        <v>4158</v>
      </c>
      <c r="D18478" s="14" t="s">
        <v>2807</v>
      </c>
      <c r="E18478" s="14" t="s">
        <v>2874</v>
      </c>
      <c r="F18478" s="14" t="s">
        <v>2875</v>
      </c>
      <c r="G18478" s="14" t="s">
        <v>6481</v>
      </c>
      <c r="H18478" s="20">
        <v>123</v>
      </c>
      <c r="I18478" s="20">
        <v>123</v>
      </c>
      <c r="J18478" s="21">
        <f>IFERROR((I18478/H18478),0)</f>
        <v>1</v>
      </c>
      <c r="K18478" s="20"/>
      <c r="L18478" s="20"/>
      <c r="M18478" s="22"/>
    </row>
    <row r="18479" spans="1:13" s="14" customFormat="1" ht="30" outlineLevel="2" x14ac:dyDescent="0.25">
      <c r="A18479" s="34"/>
      <c r="B18479" s="44" t="s">
        <v>4859</v>
      </c>
      <c r="C18479" s="31" t="s">
        <v>4158</v>
      </c>
      <c r="D18479" s="14" t="s">
        <v>2807</v>
      </c>
      <c r="E18479" s="14" t="s">
        <v>2874</v>
      </c>
      <c r="F18479" s="14" t="s">
        <v>2875</v>
      </c>
      <c r="G18479" s="14" t="s">
        <v>6485</v>
      </c>
      <c r="H18479" s="20">
        <v>20558</v>
      </c>
      <c r="I18479" s="20">
        <v>20558</v>
      </c>
      <c r="J18479" s="22"/>
      <c r="K18479" s="25"/>
      <c r="L18479" s="25"/>
      <c r="M18479" s="22"/>
    </row>
    <row r="18480" spans="1:13" s="14" customFormat="1" ht="30" outlineLevel="2" x14ac:dyDescent="0.25">
      <c r="A18480" s="34"/>
      <c r="B18480" s="44" t="s">
        <v>4859</v>
      </c>
      <c r="C18480" s="31" t="s">
        <v>4158</v>
      </c>
      <c r="D18480" s="14" t="s">
        <v>2807</v>
      </c>
      <c r="E18480" s="14" t="s">
        <v>2874</v>
      </c>
      <c r="F18480" s="14" t="s">
        <v>2875</v>
      </c>
      <c r="G18480" s="14" t="s">
        <v>6492</v>
      </c>
      <c r="H18480" s="20">
        <v>3117151</v>
      </c>
      <c r="I18480" s="20">
        <v>3117151</v>
      </c>
      <c r="J18480" s="21">
        <f>IFERROR((I18480/H18480),0)</f>
        <v>1</v>
      </c>
      <c r="K18480" s="20"/>
      <c r="L18480" s="20"/>
      <c r="M18480" s="22"/>
    </row>
    <row r="18481" spans="1:13" s="14" customFormat="1" ht="30" outlineLevel="2" x14ac:dyDescent="0.25">
      <c r="A18481" s="34"/>
      <c r="B18481" s="44" t="s">
        <v>4859</v>
      </c>
      <c r="C18481" s="31" t="s">
        <v>4158</v>
      </c>
      <c r="D18481" s="14" t="s">
        <v>2807</v>
      </c>
      <c r="E18481" s="14" t="s">
        <v>2874</v>
      </c>
      <c r="F18481" s="14" t="s">
        <v>2875</v>
      </c>
      <c r="G18481" s="14" t="s">
        <v>6493</v>
      </c>
      <c r="H18481" s="20">
        <v>-3985957</v>
      </c>
      <c r="I18481" s="20"/>
      <c r="J18481" s="21">
        <f>IFERROR((I18481/H18481),0)</f>
        <v>0</v>
      </c>
      <c r="K18481" s="20"/>
      <c r="L18481" s="20"/>
      <c r="M18481" s="22"/>
    </row>
    <row r="18482" spans="1:13" s="14" customFormat="1" ht="30" outlineLevel="1" x14ac:dyDescent="0.25">
      <c r="A18482" s="34"/>
      <c r="B18482" s="46" t="s">
        <v>9541</v>
      </c>
      <c r="C18482" s="40" t="str">
        <f>C18481</f>
        <v>ASIGNACIONES DIRECTAS ANTICIPADAS (5% DEL SGR)</v>
      </c>
      <c r="D18482" s="39" t="str">
        <f>D18481</f>
        <v xml:space="preserve">ANTIOQUIA                                         </v>
      </c>
      <c r="E18482" s="39" t="str">
        <f>E18481</f>
        <v>05686</v>
      </c>
      <c r="F18482" s="39" t="str">
        <f>F18481</f>
        <v xml:space="preserve">SANTA ROSA DE OSOS                                </v>
      </c>
      <c r="G18482" s="39" t="s">
        <v>10656</v>
      </c>
      <c r="H18482" s="20">
        <f>SUBTOTAL(9,H18476:H18481)</f>
        <v>54224106</v>
      </c>
      <c r="I18482" s="20">
        <f>SUBTOTAL(9,I18476:I18481)</f>
        <v>58210063</v>
      </c>
      <c r="J18482" s="42">
        <f>+I18482/H18482</f>
        <v>1.0735089482157623</v>
      </c>
      <c r="K18482" s="20">
        <f>SUBTOTAL(9,K18476:K18481)</f>
        <v>14413470</v>
      </c>
      <c r="L18482" s="20">
        <f>SUBTOTAL(9,L18476:L18481)</f>
        <v>19929783</v>
      </c>
      <c r="M18482" s="7">
        <f>IFERROR((L18482/K18482),"N.A")</f>
        <v>1.3827192896644598</v>
      </c>
    </row>
    <row r="18483" spans="1:13" s="14" customFormat="1" ht="30" outlineLevel="2" x14ac:dyDescent="0.25">
      <c r="A18483" s="34"/>
      <c r="B18483" s="44" t="s">
        <v>4860</v>
      </c>
      <c r="C18483" s="31" t="s">
        <v>4158</v>
      </c>
      <c r="D18483" s="14" t="s">
        <v>2807</v>
      </c>
      <c r="E18483" s="14" t="s">
        <v>2877</v>
      </c>
      <c r="F18483" s="14" t="s">
        <v>582</v>
      </c>
      <c r="G18483" s="14" t="s">
        <v>16</v>
      </c>
      <c r="H18483" s="15">
        <v>429968</v>
      </c>
      <c r="I18483" s="15">
        <v>398797.42</v>
      </c>
      <c r="J18483" s="16">
        <f>IFERROR((I18483/H18483),0)</f>
        <v>0.92750488408439691</v>
      </c>
      <c r="K18483" s="15">
        <v>309600</v>
      </c>
      <c r="L18483" s="15">
        <v>398797.42</v>
      </c>
      <c r="M18483" s="17">
        <f>L18483/K18483</f>
        <v>1.2881053617571059</v>
      </c>
    </row>
    <row r="18484" spans="1:13" s="14" customFormat="1" ht="30" outlineLevel="2" x14ac:dyDescent="0.25">
      <c r="A18484" s="34"/>
      <c r="B18484" s="44" t="s">
        <v>4860</v>
      </c>
      <c r="C18484" s="31" t="s">
        <v>4158</v>
      </c>
      <c r="D18484" s="14" t="s">
        <v>2807</v>
      </c>
      <c r="E18484" s="14" t="s">
        <v>2877</v>
      </c>
      <c r="F18484" s="14" t="s">
        <v>582</v>
      </c>
      <c r="G18484" s="14" t="s">
        <v>6109</v>
      </c>
      <c r="H18484" s="20">
        <v>1106036</v>
      </c>
      <c r="I18484" s="20">
        <v>1106036</v>
      </c>
      <c r="J18484" s="21">
        <f>IFERROR((I18484/H18484),0)</f>
        <v>1</v>
      </c>
      <c r="K18484" s="20"/>
      <c r="L18484" s="20"/>
      <c r="M18484" s="22"/>
    </row>
    <row r="18485" spans="1:13" s="14" customFormat="1" ht="30" outlineLevel="2" x14ac:dyDescent="0.25">
      <c r="A18485" s="34"/>
      <c r="B18485" s="44" t="s">
        <v>4860</v>
      </c>
      <c r="C18485" s="31" t="s">
        <v>4158</v>
      </c>
      <c r="D18485" s="14" t="s">
        <v>2807</v>
      </c>
      <c r="E18485" s="14" t="s">
        <v>2877</v>
      </c>
      <c r="F18485" s="14" t="s">
        <v>582</v>
      </c>
      <c r="G18485" s="14" t="s">
        <v>6481</v>
      </c>
      <c r="H18485" s="20">
        <v>3</v>
      </c>
      <c r="I18485" s="20">
        <v>3</v>
      </c>
      <c r="J18485" s="21">
        <f>IFERROR((I18485/H18485),0)</f>
        <v>1</v>
      </c>
      <c r="K18485" s="20"/>
      <c r="L18485" s="20"/>
      <c r="M18485" s="22"/>
    </row>
    <row r="18486" spans="1:13" s="14" customFormat="1" ht="30" outlineLevel="2" x14ac:dyDescent="0.25">
      <c r="A18486" s="34"/>
      <c r="B18486" s="44" t="s">
        <v>4860</v>
      </c>
      <c r="C18486" s="31" t="s">
        <v>4158</v>
      </c>
      <c r="D18486" s="14" t="s">
        <v>2807</v>
      </c>
      <c r="E18486" s="14" t="s">
        <v>2877</v>
      </c>
      <c r="F18486" s="14" t="s">
        <v>582</v>
      </c>
      <c r="G18486" s="14" t="s">
        <v>6485</v>
      </c>
      <c r="H18486" s="20">
        <v>252063</v>
      </c>
      <c r="I18486" s="20">
        <v>252063</v>
      </c>
      <c r="J18486" s="22"/>
      <c r="K18486" s="25"/>
      <c r="L18486" s="25"/>
      <c r="M18486" s="22"/>
    </row>
    <row r="18487" spans="1:13" s="14" customFormat="1" ht="30" outlineLevel="2" x14ac:dyDescent="0.25">
      <c r="A18487" s="34"/>
      <c r="B18487" s="44" t="s">
        <v>4860</v>
      </c>
      <c r="C18487" s="31" t="s">
        <v>4158</v>
      </c>
      <c r="D18487" s="14" t="s">
        <v>2807</v>
      </c>
      <c r="E18487" s="14" t="s">
        <v>2877</v>
      </c>
      <c r="F18487" s="14" t="s">
        <v>582</v>
      </c>
      <c r="G18487" s="14" t="s">
        <v>6492</v>
      </c>
      <c r="H18487" s="20">
        <v>66471</v>
      </c>
      <c r="I18487" s="20">
        <v>66471</v>
      </c>
      <c r="J18487" s="21">
        <f>IFERROR((I18487/H18487),0)</f>
        <v>1</v>
      </c>
      <c r="K18487" s="20"/>
      <c r="L18487" s="20"/>
      <c r="M18487" s="22"/>
    </row>
    <row r="18488" spans="1:13" s="14" customFormat="1" ht="30" outlineLevel="2" x14ac:dyDescent="0.25">
      <c r="A18488" s="34"/>
      <c r="B18488" s="44" t="s">
        <v>4860</v>
      </c>
      <c r="C18488" s="31" t="s">
        <v>4158</v>
      </c>
      <c r="D18488" s="14" t="s">
        <v>2807</v>
      </c>
      <c r="E18488" s="14" t="s">
        <v>2877</v>
      </c>
      <c r="F18488" s="14" t="s">
        <v>582</v>
      </c>
      <c r="G18488" s="14" t="s">
        <v>6493</v>
      </c>
      <c r="H18488" s="20">
        <v>-85994</v>
      </c>
      <c r="I18488" s="20"/>
      <c r="J18488" s="21">
        <f>IFERROR((I18488/H18488),0)</f>
        <v>0</v>
      </c>
      <c r="K18488" s="20"/>
      <c r="L18488" s="20"/>
      <c r="M18488" s="22"/>
    </row>
    <row r="18489" spans="1:13" s="14" customFormat="1" ht="30" outlineLevel="1" x14ac:dyDescent="0.25">
      <c r="A18489" s="34"/>
      <c r="B18489" s="46" t="s">
        <v>9542</v>
      </c>
      <c r="C18489" s="40" t="str">
        <f>C18488</f>
        <v>ASIGNACIONES DIRECTAS ANTICIPADAS (5% DEL SGR)</v>
      </c>
      <c r="D18489" s="39" t="str">
        <f>D18488</f>
        <v xml:space="preserve">ANTIOQUIA                                         </v>
      </c>
      <c r="E18489" s="39" t="str">
        <f>E18488</f>
        <v>05679</v>
      </c>
      <c r="F18489" s="39" t="str">
        <f>F18488</f>
        <v xml:space="preserve">SANTA BÁRBARA                                     </v>
      </c>
      <c r="G18489" s="39" t="s">
        <v>10656</v>
      </c>
      <c r="H18489" s="20">
        <f>SUBTOTAL(9,H18483:H18488)</f>
        <v>1768547</v>
      </c>
      <c r="I18489" s="20">
        <f>SUBTOTAL(9,I18483:I18488)</f>
        <v>1823370.42</v>
      </c>
      <c r="J18489" s="42">
        <f>+I18489/H18489</f>
        <v>1.0309991309249908</v>
      </c>
      <c r="K18489" s="20">
        <f>SUBTOTAL(9,K18483:K18488)</f>
        <v>309600</v>
      </c>
      <c r="L18489" s="20">
        <f>SUBTOTAL(9,L18483:L18488)</f>
        <v>398797.42</v>
      </c>
      <c r="M18489" s="7">
        <f>IFERROR((L18489/K18489),"N.A")</f>
        <v>1.2881053617571059</v>
      </c>
    </row>
    <row r="18490" spans="1:13" s="14" customFormat="1" ht="30" outlineLevel="2" x14ac:dyDescent="0.25">
      <c r="A18490" s="34"/>
      <c r="B18490" s="44" t="s">
        <v>4861</v>
      </c>
      <c r="C18490" s="31" t="s">
        <v>4158</v>
      </c>
      <c r="D18490" s="14" t="s">
        <v>2807</v>
      </c>
      <c r="E18490" s="14" t="s">
        <v>2879</v>
      </c>
      <c r="F18490" s="14" t="s">
        <v>2880</v>
      </c>
      <c r="G18490" s="14" t="s">
        <v>16</v>
      </c>
      <c r="H18490" s="15">
        <v>44834</v>
      </c>
      <c r="I18490" s="15">
        <v>44834</v>
      </c>
      <c r="J18490" s="16">
        <f>IFERROR((I18490/H18490),0)</f>
        <v>1</v>
      </c>
      <c r="K18490" s="15">
        <v>32382</v>
      </c>
      <c r="L18490" s="15">
        <v>44834</v>
      </c>
      <c r="M18490" s="17">
        <f>L18490/K18490</f>
        <v>1.384534617997653</v>
      </c>
    </row>
    <row r="18491" spans="1:13" s="14" customFormat="1" ht="30" outlineLevel="2" x14ac:dyDescent="0.25">
      <c r="A18491" s="34"/>
      <c r="B18491" s="44" t="s">
        <v>4861</v>
      </c>
      <c r="C18491" s="31" t="s">
        <v>4158</v>
      </c>
      <c r="D18491" s="14" t="s">
        <v>2807</v>
      </c>
      <c r="E18491" s="14" t="s">
        <v>2879</v>
      </c>
      <c r="F18491" s="14" t="s">
        <v>2880</v>
      </c>
      <c r="G18491" s="14" t="s">
        <v>6109</v>
      </c>
      <c r="H18491" s="20">
        <v>43433</v>
      </c>
      <c r="I18491" s="20">
        <v>43433</v>
      </c>
      <c r="J18491" s="21">
        <f>IFERROR((I18491/H18491),0)</f>
        <v>1</v>
      </c>
      <c r="K18491" s="20"/>
      <c r="L18491" s="20"/>
      <c r="M18491" s="22"/>
    </row>
    <row r="18492" spans="1:13" s="14" customFormat="1" ht="30" outlineLevel="2" x14ac:dyDescent="0.25">
      <c r="A18492" s="34"/>
      <c r="B18492" s="44" t="s">
        <v>4861</v>
      </c>
      <c r="C18492" s="31" t="s">
        <v>4158</v>
      </c>
      <c r="D18492" s="14" t="s">
        <v>2807</v>
      </c>
      <c r="E18492" s="14" t="s">
        <v>2879</v>
      </c>
      <c r="F18492" s="14" t="s">
        <v>2880</v>
      </c>
      <c r="G18492" s="14" t="s">
        <v>6492</v>
      </c>
      <c r="H18492" s="20">
        <v>6988</v>
      </c>
      <c r="I18492" s="20">
        <v>6988</v>
      </c>
      <c r="J18492" s="21">
        <f>IFERROR((I18492/H18492),0)</f>
        <v>1</v>
      </c>
      <c r="K18492" s="20"/>
      <c r="L18492" s="20"/>
      <c r="M18492" s="22"/>
    </row>
    <row r="18493" spans="1:13" s="14" customFormat="1" ht="30" outlineLevel="2" x14ac:dyDescent="0.25">
      <c r="A18493" s="34"/>
      <c r="B18493" s="44" t="s">
        <v>4861</v>
      </c>
      <c r="C18493" s="31" t="s">
        <v>4158</v>
      </c>
      <c r="D18493" s="14" t="s">
        <v>2807</v>
      </c>
      <c r="E18493" s="14" t="s">
        <v>2879</v>
      </c>
      <c r="F18493" s="14" t="s">
        <v>2880</v>
      </c>
      <c r="G18493" s="14" t="s">
        <v>6493</v>
      </c>
      <c r="H18493" s="20">
        <v>-8967</v>
      </c>
      <c r="I18493" s="20"/>
      <c r="J18493" s="21">
        <f>IFERROR((I18493/H18493),0)</f>
        <v>0</v>
      </c>
      <c r="K18493" s="20"/>
      <c r="L18493" s="20"/>
      <c r="M18493" s="22"/>
    </row>
    <row r="18494" spans="1:13" s="14" customFormat="1" ht="30" outlineLevel="1" x14ac:dyDescent="0.25">
      <c r="A18494" s="34"/>
      <c r="B18494" s="46" t="s">
        <v>9543</v>
      </c>
      <c r="C18494" s="40" t="str">
        <f>C18493</f>
        <v>ASIGNACIONES DIRECTAS ANTICIPADAS (5% DEL SGR)</v>
      </c>
      <c r="D18494" s="39" t="str">
        <f>D18493</f>
        <v xml:space="preserve">ANTIOQUIA                                         </v>
      </c>
      <c r="E18494" s="39" t="str">
        <f>E18493</f>
        <v>05674</v>
      </c>
      <c r="F18494" s="39" t="str">
        <f>F18493</f>
        <v xml:space="preserve">SAN VICENTE                                       </v>
      </c>
      <c r="G18494" s="39" t="s">
        <v>10656</v>
      </c>
      <c r="H18494" s="20">
        <f>SUBTOTAL(9,H18490:H18493)</f>
        <v>86288</v>
      </c>
      <c r="I18494" s="20">
        <f>SUBTOTAL(9,I18490:I18493)</f>
        <v>95255</v>
      </c>
      <c r="J18494" s="42">
        <f>+I18494/H18494</f>
        <v>1.1039194325978119</v>
      </c>
      <c r="K18494" s="20">
        <f>SUBTOTAL(9,K18490:K18493)</f>
        <v>32382</v>
      </c>
      <c r="L18494" s="20">
        <f>SUBTOTAL(9,L18490:L18493)</f>
        <v>44834</v>
      </c>
      <c r="M18494" s="7">
        <f>IFERROR((L18494/K18494),"N.A")</f>
        <v>1.384534617997653</v>
      </c>
    </row>
    <row r="18495" spans="1:13" s="14" customFormat="1" ht="30" outlineLevel="2" x14ac:dyDescent="0.25">
      <c r="A18495" s="34"/>
      <c r="B18495" s="44" t="s">
        <v>4862</v>
      </c>
      <c r="C18495" s="31" t="s">
        <v>4158</v>
      </c>
      <c r="D18495" s="14" t="s">
        <v>2807</v>
      </c>
      <c r="E18495" s="14" t="s">
        <v>2882</v>
      </c>
      <c r="F18495" s="14" t="s">
        <v>2883</v>
      </c>
      <c r="G18495" s="14" t="s">
        <v>16</v>
      </c>
      <c r="H18495" s="15">
        <v>66642581</v>
      </c>
      <c r="I18495" s="15">
        <v>66642581</v>
      </c>
      <c r="J18495" s="16">
        <f>IFERROR((I18495/H18495),0)</f>
        <v>1</v>
      </c>
      <c r="K18495" s="15">
        <v>48217233</v>
      </c>
      <c r="L18495" s="15">
        <v>66642581</v>
      </c>
      <c r="M18495" s="17">
        <f>L18495/K18495</f>
        <v>1.3821320066209524</v>
      </c>
    </row>
    <row r="18496" spans="1:13" s="14" customFormat="1" ht="30" outlineLevel="2" x14ac:dyDescent="0.25">
      <c r="A18496" s="34"/>
      <c r="B18496" s="44" t="s">
        <v>4862</v>
      </c>
      <c r="C18496" s="31" t="s">
        <v>4158</v>
      </c>
      <c r="D18496" s="14" t="s">
        <v>2807</v>
      </c>
      <c r="E18496" s="14" t="s">
        <v>2882</v>
      </c>
      <c r="F18496" s="14" t="s">
        <v>2883</v>
      </c>
      <c r="G18496" s="14" t="s">
        <v>6109</v>
      </c>
      <c r="H18496" s="20">
        <v>7409670</v>
      </c>
      <c r="I18496" s="20">
        <v>7409670</v>
      </c>
      <c r="J18496" s="21">
        <f>IFERROR((I18496/H18496),0)</f>
        <v>1</v>
      </c>
      <c r="K18496" s="20"/>
      <c r="L18496" s="20"/>
      <c r="M18496" s="22"/>
    </row>
    <row r="18497" spans="1:13" s="14" customFormat="1" ht="30" outlineLevel="2" x14ac:dyDescent="0.25">
      <c r="A18497" s="34"/>
      <c r="B18497" s="44" t="s">
        <v>4862</v>
      </c>
      <c r="C18497" s="31" t="s">
        <v>4158</v>
      </c>
      <c r="D18497" s="14" t="s">
        <v>2807</v>
      </c>
      <c r="E18497" s="14" t="s">
        <v>2882</v>
      </c>
      <c r="F18497" s="14" t="s">
        <v>2883</v>
      </c>
      <c r="G18497" s="14" t="s">
        <v>6481</v>
      </c>
      <c r="H18497" s="20">
        <v>412</v>
      </c>
      <c r="I18497" s="20">
        <v>412</v>
      </c>
      <c r="J18497" s="21">
        <f>IFERROR((I18497/H18497),0)</f>
        <v>1</v>
      </c>
      <c r="K18497" s="20"/>
      <c r="L18497" s="20"/>
      <c r="M18497" s="22"/>
    </row>
    <row r="18498" spans="1:13" s="14" customFormat="1" ht="30" outlineLevel="2" x14ac:dyDescent="0.25">
      <c r="A18498" s="34"/>
      <c r="B18498" s="44" t="s">
        <v>4862</v>
      </c>
      <c r="C18498" s="31" t="s">
        <v>4158</v>
      </c>
      <c r="D18498" s="14" t="s">
        <v>2807</v>
      </c>
      <c r="E18498" s="14" t="s">
        <v>2882</v>
      </c>
      <c r="F18498" s="14" t="s">
        <v>2883</v>
      </c>
      <c r="G18498" s="14" t="s">
        <v>6485</v>
      </c>
      <c r="H18498" s="20">
        <v>112068</v>
      </c>
      <c r="I18498" s="20">
        <v>112068</v>
      </c>
      <c r="J18498" s="22"/>
      <c r="K18498" s="25"/>
      <c r="L18498" s="25"/>
      <c r="M18498" s="22"/>
    </row>
    <row r="18499" spans="1:13" s="14" customFormat="1" ht="30" outlineLevel="2" x14ac:dyDescent="0.25">
      <c r="A18499" s="34"/>
      <c r="B18499" s="44" t="s">
        <v>4862</v>
      </c>
      <c r="C18499" s="31" t="s">
        <v>4158</v>
      </c>
      <c r="D18499" s="14" t="s">
        <v>2807</v>
      </c>
      <c r="E18499" s="14" t="s">
        <v>2882</v>
      </c>
      <c r="F18499" s="14" t="s">
        <v>2883</v>
      </c>
      <c r="G18499" s="14" t="s">
        <v>6492</v>
      </c>
      <c r="H18499" s="20">
        <v>10435069</v>
      </c>
      <c r="I18499" s="20">
        <v>10435069</v>
      </c>
      <c r="J18499" s="21">
        <f>IFERROR((I18499/H18499),0)</f>
        <v>1</v>
      </c>
      <c r="K18499" s="20"/>
      <c r="L18499" s="20"/>
      <c r="M18499" s="22"/>
    </row>
    <row r="18500" spans="1:13" s="14" customFormat="1" ht="30" outlineLevel="2" x14ac:dyDescent="0.25">
      <c r="A18500" s="34"/>
      <c r="B18500" s="44" t="s">
        <v>4862</v>
      </c>
      <c r="C18500" s="31" t="s">
        <v>4158</v>
      </c>
      <c r="D18500" s="14" t="s">
        <v>2807</v>
      </c>
      <c r="E18500" s="14" t="s">
        <v>2882</v>
      </c>
      <c r="F18500" s="14" t="s">
        <v>2883</v>
      </c>
      <c r="G18500" s="14" t="s">
        <v>6493</v>
      </c>
      <c r="H18500" s="20">
        <v>-13328516</v>
      </c>
      <c r="I18500" s="20"/>
      <c r="J18500" s="21">
        <f>IFERROR((I18500/H18500),0)</f>
        <v>0</v>
      </c>
      <c r="K18500" s="20"/>
      <c r="L18500" s="20"/>
      <c r="M18500" s="22"/>
    </row>
    <row r="18501" spans="1:13" s="14" customFormat="1" ht="30" outlineLevel="1" x14ac:dyDescent="0.25">
      <c r="A18501" s="34"/>
      <c r="B18501" s="46" t="s">
        <v>9544</v>
      </c>
      <c r="C18501" s="40" t="str">
        <f>C18500</f>
        <v>ASIGNACIONES DIRECTAS ANTICIPADAS (5% DEL SGR)</v>
      </c>
      <c r="D18501" s="39" t="str">
        <f>D18500</f>
        <v xml:space="preserve">ANTIOQUIA                                         </v>
      </c>
      <c r="E18501" s="39" t="str">
        <f>E18500</f>
        <v>05670</v>
      </c>
      <c r="F18501" s="39" t="str">
        <f>F18500</f>
        <v xml:space="preserve">SAN ROQUE                                         </v>
      </c>
      <c r="G18501" s="39" t="s">
        <v>10656</v>
      </c>
      <c r="H18501" s="20">
        <f>SUBTOTAL(9,H18495:H18500)</f>
        <v>71271284</v>
      </c>
      <c r="I18501" s="20">
        <f>SUBTOTAL(9,I18495:I18500)</f>
        <v>84599800</v>
      </c>
      <c r="J18501" s="42">
        <f>+I18501/H18501</f>
        <v>1.1870110267692104</v>
      </c>
      <c r="K18501" s="20">
        <f>SUBTOTAL(9,K18495:K18500)</f>
        <v>48217233</v>
      </c>
      <c r="L18501" s="20">
        <f>SUBTOTAL(9,L18495:L18500)</f>
        <v>66642581</v>
      </c>
      <c r="M18501" s="7">
        <f>IFERROR((L18501/K18501),"N.A")</f>
        <v>1.3821320066209524</v>
      </c>
    </row>
    <row r="18502" spans="1:13" s="14" customFormat="1" ht="30" outlineLevel="2" x14ac:dyDescent="0.25">
      <c r="A18502" s="34"/>
      <c r="B18502" s="44" t="s">
        <v>4863</v>
      </c>
      <c r="C18502" s="31" t="s">
        <v>4158</v>
      </c>
      <c r="D18502" s="14" t="s">
        <v>2807</v>
      </c>
      <c r="E18502" s="14" t="s">
        <v>2885</v>
      </c>
      <c r="F18502" s="14" t="s">
        <v>2886</v>
      </c>
      <c r="G18502" s="14" t="s">
        <v>16</v>
      </c>
      <c r="H18502" s="15">
        <v>9113460</v>
      </c>
      <c r="I18502" s="15">
        <v>6488883.2300000004</v>
      </c>
      <c r="J18502" s="16">
        <f>IFERROR((I18502/H18502),0)</f>
        <v>0.71201094095985507</v>
      </c>
      <c r="K18502" s="15">
        <v>6594260</v>
      </c>
      <c r="L18502" s="15">
        <v>6488883.2300000004</v>
      </c>
      <c r="M18502" s="17">
        <f>L18502/K18502</f>
        <v>0.98401992490438661</v>
      </c>
    </row>
    <row r="18503" spans="1:13" s="14" customFormat="1" ht="30" outlineLevel="2" x14ac:dyDescent="0.25">
      <c r="A18503" s="34"/>
      <c r="B18503" s="44" t="s">
        <v>4863</v>
      </c>
      <c r="C18503" s="31" t="s">
        <v>4158</v>
      </c>
      <c r="D18503" s="14" t="s">
        <v>2807</v>
      </c>
      <c r="E18503" s="14" t="s">
        <v>2885</v>
      </c>
      <c r="F18503" s="14" t="s">
        <v>2886</v>
      </c>
      <c r="G18503" s="14" t="s">
        <v>6109</v>
      </c>
      <c r="H18503" s="20">
        <v>21312992</v>
      </c>
      <c r="I18503" s="20">
        <v>21312992</v>
      </c>
      <c r="J18503" s="21">
        <f>IFERROR((I18503/H18503),0)</f>
        <v>1</v>
      </c>
      <c r="K18503" s="20"/>
      <c r="L18503" s="20"/>
      <c r="M18503" s="22"/>
    </row>
    <row r="18504" spans="1:13" s="14" customFormat="1" ht="30" outlineLevel="2" x14ac:dyDescent="0.25">
      <c r="A18504" s="34"/>
      <c r="B18504" s="44" t="s">
        <v>4863</v>
      </c>
      <c r="C18504" s="31" t="s">
        <v>4158</v>
      </c>
      <c r="D18504" s="14" t="s">
        <v>2807</v>
      </c>
      <c r="E18504" s="14" t="s">
        <v>2885</v>
      </c>
      <c r="F18504" s="14" t="s">
        <v>2886</v>
      </c>
      <c r="G18504" s="14" t="s">
        <v>6481</v>
      </c>
      <c r="H18504" s="20">
        <v>56</v>
      </c>
      <c r="I18504" s="20">
        <v>56</v>
      </c>
      <c r="J18504" s="21">
        <f>IFERROR((I18504/H18504),0)</f>
        <v>1</v>
      </c>
      <c r="K18504" s="20"/>
      <c r="L18504" s="20"/>
      <c r="M18504" s="22"/>
    </row>
    <row r="18505" spans="1:13" s="14" customFormat="1" ht="30" outlineLevel="2" x14ac:dyDescent="0.25">
      <c r="A18505" s="34"/>
      <c r="B18505" s="44" t="s">
        <v>4863</v>
      </c>
      <c r="C18505" s="31" t="s">
        <v>4158</v>
      </c>
      <c r="D18505" s="14" t="s">
        <v>2807</v>
      </c>
      <c r="E18505" s="14" t="s">
        <v>2885</v>
      </c>
      <c r="F18505" s="14" t="s">
        <v>2886</v>
      </c>
      <c r="G18505" s="14" t="s">
        <v>6492</v>
      </c>
      <c r="H18505" s="20">
        <v>1427290</v>
      </c>
      <c r="I18505" s="20">
        <v>1427290</v>
      </c>
      <c r="J18505" s="21">
        <f>IFERROR((I18505/H18505),0)</f>
        <v>1</v>
      </c>
      <c r="K18505" s="20"/>
      <c r="L18505" s="20"/>
      <c r="M18505" s="22"/>
    </row>
    <row r="18506" spans="1:13" s="14" customFormat="1" ht="30" outlineLevel="2" x14ac:dyDescent="0.25">
      <c r="A18506" s="34"/>
      <c r="B18506" s="44" t="s">
        <v>4863</v>
      </c>
      <c r="C18506" s="31" t="s">
        <v>4158</v>
      </c>
      <c r="D18506" s="14" t="s">
        <v>2807</v>
      </c>
      <c r="E18506" s="14" t="s">
        <v>2885</v>
      </c>
      <c r="F18506" s="14" t="s">
        <v>2886</v>
      </c>
      <c r="G18506" s="14" t="s">
        <v>6493</v>
      </c>
      <c r="H18506" s="20">
        <v>-1822692</v>
      </c>
      <c r="I18506" s="20"/>
      <c r="J18506" s="21">
        <f>IFERROR((I18506/H18506),0)</f>
        <v>0</v>
      </c>
      <c r="K18506" s="20"/>
      <c r="L18506" s="20"/>
      <c r="M18506" s="22"/>
    </row>
    <row r="18507" spans="1:13" s="14" customFormat="1" ht="30" outlineLevel="1" x14ac:dyDescent="0.25">
      <c r="A18507" s="34"/>
      <c r="B18507" s="46" t="s">
        <v>9545</v>
      </c>
      <c r="C18507" s="40" t="str">
        <f>C18506</f>
        <v>ASIGNACIONES DIRECTAS ANTICIPADAS (5% DEL SGR)</v>
      </c>
      <c r="D18507" s="39" t="str">
        <f>D18506</f>
        <v xml:space="preserve">ANTIOQUIA                                         </v>
      </c>
      <c r="E18507" s="39" t="str">
        <f>E18506</f>
        <v>05667</v>
      </c>
      <c r="F18507" s="39" t="str">
        <f>F18506</f>
        <v xml:space="preserve">SAN RAFAEL                                        </v>
      </c>
      <c r="G18507" s="39" t="s">
        <v>10656</v>
      </c>
      <c r="H18507" s="20">
        <f>SUBTOTAL(9,H18502:H18506)</f>
        <v>30031106</v>
      </c>
      <c r="I18507" s="20">
        <f>SUBTOTAL(9,I18502:I18506)</f>
        <v>29229221.23</v>
      </c>
      <c r="J18507" s="42">
        <f>+I18507/H18507</f>
        <v>0.973298193879373</v>
      </c>
      <c r="K18507" s="20">
        <f>SUBTOTAL(9,K18502:K18506)</f>
        <v>6594260</v>
      </c>
      <c r="L18507" s="20">
        <f>SUBTOTAL(9,L18502:L18506)</f>
        <v>6488883.2300000004</v>
      </c>
      <c r="M18507" s="7">
        <f>IFERROR((L18507/K18507),"N.A")</f>
        <v>0.98401992490438661</v>
      </c>
    </row>
    <row r="18508" spans="1:13" s="14" customFormat="1" ht="30" outlineLevel="2" x14ac:dyDescent="0.25">
      <c r="A18508" s="34"/>
      <c r="B18508" s="44" t="s">
        <v>4864</v>
      </c>
      <c r="C18508" s="31" t="s">
        <v>4158</v>
      </c>
      <c r="D18508" s="14" t="s">
        <v>2807</v>
      </c>
      <c r="E18508" s="14" t="s">
        <v>2891</v>
      </c>
      <c r="F18508" s="14" t="s">
        <v>257</v>
      </c>
      <c r="G18508" s="14" t="s">
        <v>16</v>
      </c>
      <c r="H18508" s="15">
        <v>307563</v>
      </c>
      <c r="I18508" s="15">
        <v>66402.929999999993</v>
      </c>
      <c r="J18508" s="16">
        <f>IFERROR((I18508/H18508),0)</f>
        <v>0.21590025458198805</v>
      </c>
      <c r="K18508" s="15">
        <v>222148</v>
      </c>
      <c r="L18508" s="15">
        <v>66402.929999999993</v>
      </c>
      <c r="M18508" s="17">
        <f>L18508/K18508</f>
        <v>0.29891302194933106</v>
      </c>
    </row>
    <row r="18509" spans="1:13" s="14" customFormat="1" ht="30" outlineLevel="2" x14ac:dyDescent="0.25">
      <c r="A18509" s="34"/>
      <c r="B18509" s="44" t="s">
        <v>4864</v>
      </c>
      <c r="C18509" s="31" t="s">
        <v>4158</v>
      </c>
      <c r="D18509" s="14" t="s">
        <v>2807</v>
      </c>
      <c r="E18509" s="14" t="s">
        <v>2891</v>
      </c>
      <c r="F18509" s="14" t="s">
        <v>257</v>
      </c>
      <c r="G18509" s="14" t="s">
        <v>6109</v>
      </c>
      <c r="H18509" s="20">
        <v>462085</v>
      </c>
      <c r="I18509" s="20">
        <v>462085</v>
      </c>
      <c r="J18509" s="21">
        <f>IFERROR((I18509/H18509),0)</f>
        <v>1</v>
      </c>
      <c r="K18509" s="20"/>
      <c r="L18509" s="20"/>
      <c r="M18509" s="22"/>
    </row>
    <row r="18510" spans="1:13" s="14" customFormat="1" ht="30" outlineLevel="2" x14ac:dyDescent="0.25">
      <c r="A18510" s="34"/>
      <c r="B18510" s="44" t="s">
        <v>4864</v>
      </c>
      <c r="C18510" s="31" t="s">
        <v>4158</v>
      </c>
      <c r="D18510" s="14" t="s">
        <v>2807</v>
      </c>
      <c r="E18510" s="14" t="s">
        <v>2891</v>
      </c>
      <c r="F18510" s="14" t="s">
        <v>257</v>
      </c>
      <c r="G18510" s="14" t="s">
        <v>6481</v>
      </c>
      <c r="H18510" s="20">
        <v>2</v>
      </c>
      <c r="I18510" s="20">
        <v>2</v>
      </c>
      <c r="J18510" s="21">
        <f>IFERROR((I18510/H18510),0)</f>
        <v>1</v>
      </c>
      <c r="K18510" s="20"/>
      <c r="L18510" s="20"/>
      <c r="M18510" s="22"/>
    </row>
    <row r="18511" spans="1:13" s="14" customFormat="1" ht="30" outlineLevel="2" x14ac:dyDescent="0.25">
      <c r="A18511" s="34"/>
      <c r="B18511" s="44" t="s">
        <v>4864</v>
      </c>
      <c r="C18511" s="31" t="s">
        <v>4158</v>
      </c>
      <c r="D18511" s="14" t="s">
        <v>2807</v>
      </c>
      <c r="E18511" s="14" t="s">
        <v>2891</v>
      </c>
      <c r="F18511" s="14" t="s">
        <v>257</v>
      </c>
      <c r="G18511" s="14" t="s">
        <v>6492</v>
      </c>
      <c r="H18511" s="20">
        <v>47940</v>
      </c>
      <c r="I18511" s="20">
        <v>47940</v>
      </c>
      <c r="J18511" s="21">
        <f>IFERROR((I18511/H18511),0)</f>
        <v>1</v>
      </c>
      <c r="K18511" s="20"/>
      <c r="L18511" s="20"/>
      <c r="M18511" s="22"/>
    </row>
    <row r="18512" spans="1:13" s="14" customFormat="1" ht="30" outlineLevel="2" x14ac:dyDescent="0.25">
      <c r="A18512" s="34"/>
      <c r="B18512" s="44" t="s">
        <v>4864</v>
      </c>
      <c r="C18512" s="31" t="s">
        <v>4158</v>
      </c>
      <c r="D18512" s="14" t="s">
        <v>2807</v>
      </c>
      <c r="E18512" s="14" t="s">
        <v>2891</v>
      </c>
      <c r="F18512" s="14" t="s">
        <v>257</v>
      </c>
      <c r="G18512" s="14" t="s">
        <v>6493</v>
      </c>
      <c r="H18512" s="20">
        <v>-61513</v>
      </c>
      <c r="I18512" s="20"/>
      <c r="J18512" s="21">
        <f>IFERROR((I18512/H18512),0)</f>
        <v>0</v>
      </c>
      <c r="K18512" s="20"/>
      <c r="L18512" s="20"/>
      <c r="M18512" s="22"/>
    </row>
    <row r="18513" spans="1:13" s="14" customFormat="1" ht="30" outlineLevel="1" x14ac:dyDescent="0.25">
      <c r="A18513" s="34"/>
      <c r="B18513" s="46" t="s">
        <v>9546</v>
      </c>
      <c r="C18513" s="40" t="str">
        <f>C18512</f>
        <v>ASIGNACIONES DIRECTAS ANTICIPADAS (5% DEL SGR)</v>
      </c>
      <c r="D18513" s="39" t="str">
        <f>D18512</f>
        <v xml:space="preserve">ANTIOQUIA                                         </v>
      </c>
      <c r="E18513" s="39" t="str">
        <f>E18512</f>
        <v>05664</v>
      </c>
      <c r="F18513" s="39" t="str">
        <f>F18512</f>
        <v xml:space="preserve">SAN PEDRO                                         </v>
      </c>
      <c r="G18513" s="39" t="s">
        <v>10656</v>
      </c>
      <c r="H18513" s="20">
        <f>SUBTOTAL(9,H18508:H18512)</f>
        <v>756077</v>
      </c>
      <c r="I18513" s="20">
        <f>SUBTOTAL(9,I18508:I18512)</f>
        <v>576429.92999999993</v>
      </c>
      <c r="J18513" s="42">
        <f>+I18513/H18513</f>
        <v>0.76239580095678072</v>
      </c>
      <c r="K18513" s="20">
        <f>SUBTOTAL(9,K18508:K18512)</f>
        <v>222148</v>
      </c>
      <c r="L18513" s="20">
        <f>SUBTOTAL(9,L18508:L18512)</f>
        <v>66402.929999999993</v>
      </c>
      <c r="M18513" s="7">
        <f>IFERROR((L18513/K18513),"N.A")</f>
        <v>0.29891302194933106</v>
      </c>
    </row>
    <row r="18514" spans="1:13" s="14" customFormat="1" ht="30" outlineLevel="2" x14ac:dyDescent="0.25">
      <c r="A18514" s="34"/>
      <c r="B18514" s="44" t="s">
        <v>4865</v>
      </c>
      <c r="C18514" s="31" t="s">
        <v>4158</v>
      </c>
      <c r="D18514" s="14" t="s">
        <v>2807</v>
      </c>
      <c r="E18514" s="14" t="s">
        <v>2893</v>
      </c>
      <c r="F18514" s="14" t="s">
        <v>354</v>
      </c>
      <c r="G18514" s="14" t="s">
        <v>16</v>
      </c>
      <c r="H18514" s="15">
        <v>6687936</v>
      </c>
      <c r="I18514" s="15">
        <v>5253773.6499999994</v>
      </c>
      <c r="J18514" s="16">
        <f>IFERROR((I18514/H18514),0)</f>
        <v>0.78555979752198579</v>
      </c>
      <c r="K18514" s="15">
        <v>4742178</v>
      </c>
      <c r="L18514" s="15">
        <v>5253773.6499999994</v>
      </c>
      <c r="M18514" s="17">
        <f>L18514/K18514</f>
        <v>1.107882000633464</v>
      </c>
    </row>
    <row r="18515" spans="1:13" s="14" customFormat="1" ht="30" outlineLevel="2" x14ac:dyDescent="0.25">
      <c r="A18515" s="34"/>
      <c r="B18515" s="44" t="s">
        <v>4865</v>
      </c>
      <c r="C18515" s="31" t="s">
        <v>4158</v>
      </c>
      <c r="D18515" s="14" t="s">
        <v>2807</v>
      </c>
      <c r="E18515" s="14" t="s">
        <v>2893</v>
      </c>
      <c r="F18515" s="14" t="s">
        <v>354</v>
      </c>
      <c r="G18515" s="14" t="s">
        <v>6109</v>
      </c>
      <c r="H18515" s="20">
        <v>163174</v>
      </c>
      <c r="I18515" s="20">
        <v>163174</v>
      </c>
      <c r="J18515" s="21">
        <f>IFERROR((I18515/H18515),0)</f>
        <v>1</v>
      </c>
      <c r="K18515" s="20"/>
      <c r="L18515" s="20"/>
      <c r="M18515" s="22"/>
    </row>
    <row r="18516" spans="1:13" s="14" customFormat="1" ht="30" outlineLevel="2" x14ac:dyDescent="0.25">
      <c r="A18516" s="34"/>
      <c r="B18516" s="44" t="s">
        <v>4865</v>
      </c>
      <c r="C18516" s="31" t="s">
        <v>4158</v>
      </c>
      <c r="D18516" s="14" t="s">
        <v>2807</v>
      </c>
      <c r="E18516" s="14" t="s">
        <v>2893</v>
      </c>
      <c r="F18516" s="14" t="s">
        <v>354</v>
      </c>
      <c r="G18516" s="14" t="s">
        <v>6481</v>
      </c>
      <c r="H18516" s="20">
        <v>41</v>
      </c>
      <c r="I18516" s="20">
        <v>41</v>
      </c>
      <c r="J18516" s="21">
        <f>IFERROR((I18516/H18516),0)</f>
        <v>1</v>
      </c>
      <c r="K18516" s="20"/>
      <c r="L18516" s="20"/>
      <c r="M18516" s="22"/>
    </row>
    <row r="18517" spans="1:13" s="14" customFormat="1" ht="30" outlineLevel="2" x14ac:dyDescent="0.25">
      <c r="A18517" s="34"/>
      <c r="B18517" s="44" t="s">
        <v>4865</v>
      </c>
      <c r="C18517" s="31" t="s">
        <v>4158</v>
      </c>
      <c r="D18517" s="14" t="s">
        <v>2807</v>
      </c>
      <c r="E18517" s="14" t="s">
        <v>2893</v>
      </c>
      <c r="F18517" s="14" t="s">
        <v>354</v>
      </c>
      <c r="G18517" s="14" t="s">
        <v>6492</v>
      </c>
      <c r="H18517" s="20">
        <v>991870</v>
      </c>
      <c r="I18517" s="20">
        <v>991870</v>
      </c>
      <c r="J18517" s="21">
        <f>IFERROR((I18517/H18517),0)</f>
        <v>1</v>
      </c>
      <c r="K18517" s="20"/>
      <c r="L18517" s="20"/>
      <c r="M18517" s="22"/>
    </row>
    <row r="18518" spans="1:13" s="14" customFormat="1" ht="30" outlineLevel="2" x14ac:dyDescent="0.25">
      <c r="A18518" s="34"/>
      <c r="B18518" s="44" t="s">
        <v>4865</v>
      </c>
      <c r="C18518" s="31" t="s">
        <v>4158</v>
      </c>
      <c r="D18518" s="14" t="s">
        <v>2807</v>
      </c>
      <c r="E18518" s="14" t="s">
        <v>2893</v>
      </c>
      <c r="F18518" s="14" t="s">
        <v>354</v>
      </c>
      <c r="G18518" s="14" t="s">
        <v>6493</v>
      </c>
      <c r="H18518" s="20">
        <v>-1337587</v>
      </c>
      <c r="I18518" s="20"/>
      <c r="J18518" s="21">
        <f>IFERROR((I18518/H18518),0)</f>
        <v>0</v>
      </c>
      <c r="K18518" s="20"/>
      <c r="L18518" s="20"/>
      <c r="M18518" s="22"/>
    </row>
    <row r="18519" spans="1:13" s="14" customFormat="1" ht="30" outlineLevel="1" x14ac:dyDescent="0.25">
      <c r="A18519" s="34"/>
      <c r="B18519" s="46" t="s">
        <v>9547</v>
      </c>
      <c r="C18519" s="40" t="str">
        <f>C18518</f>
        <v>ASIGNACIONES DIRECTAS ANTICIPADAS (5% DEL SGR)</v>
      </c>
      <c r="D18519" s="39" t="str">
        <f>D18518</f>
        <v xml:space="preserve">ANTIOQUIA                                         </v>
      </c>
      <c r="E18519" s="39" t="str">
        <f>E18518</f>
        <v>05660</v>
      </c>
      <c r="F18519" s="39" t="str">
        <f>F18518</f>
        <v xml:space="preserve">SAN LUIS                                          </v>
      </c>
      <c r="G18519" s="39" t="s">
        <v>10656</v>
      </c>
      <c r="H18519" s="20">
        <f>SUBTOTAL(9,H18514:H18518)</f>
        <v>6505434</v>
      </c>
      <c r="I18519" s="20">
        <f>SUBTOTAL(9,I18514:I18518)</f>
        <v>6408858.6499999994</v>
      </c>
      <c r="J18519" s="42">
        <f>+I18519/H18519</f>
        <v>0.98515466454659284</v>
      </c>
      <c r="K18519" s="20">
        <f>SUBTOTAL(9,K18514:K18518)</f>
        <v>4742178</v>
      </c>
      <c r="L18519" s="20">
        <f>SUBTOTAL(9,L18514:L18518)</f>
        <v>5253773.6499999994</v>
      </c>
      <c r="M18519" s="7">
        <f>IFERROR((L18519/K18519),"N.A")</f>
        <v>1.107882000633464</v>
      </c>
    </row>
    <row r="18520" spans="1:13" s="14" customFormat="1" ht="30" outlineLevel="2" x14ac:dyDescent="0.25">
      <c r="A18520" s="34"/>
      <c r="B18520" s="44" t="s">
        <v>4866</v>
      </c>
      <c r="C18520" s="31" t="s">
        <v>4158</v>
      </c>
      <c r="D18520" s="14" t="s">
        <v>2807</v>
      </c>
      <c r="E18520" s="14" t="s">
        <v>2901</v>
      </c>
      <c r="F18520" s="14" t="s">
        <v>2902</v>
      </c>
      <c r="G18520" s="14" t="s">
        <v>16</v>
      </c>
      <c r="H18520" s="15">
        <v>89488</v>
      </c>
      <c r="I18520" s="15">
        <v>89488</v>
      </c>
      <c r="J18520" s="16">
        <f>IFERROR((I18520/H18520),0)</f>
        <v>1</v>
      </c>
      <c r="K18520" s="15">
        <v>64635</v>
      </c>
      <c r="L18520" s="15">
        <v>89488</v>
      </c>
      <c r="M18520" s="17">
        <f>L18520/K18520</f>
        <v>1.3845130347335035</v>
      </c>
    </row>
    <row r="18521" spans="1:13" s="14" customFormat="1" ht="30" outlineLevel="2" x14ac:dyDescent="0.25">
      <c r="A18521" s="34"/>
      <c r="B18521" s="44" t="s">
        <v>4866</v>
      </c>
      <c r="C18521" s="31" t="s">
        <v>4158</v>
      </c>
      <c r="D18521" s="14" t="s">
        <v>2807</v>
      </c>
      <c r="E18521" s="14" t="s">
        <v>2901</v>
      </c>
      <c r="F18521" s="14" t="s">
        <v>2902</v>
      </c>
      <c r="G18521" s="14" t="s">
        <v>6109</v>
      </c>
      <c r="H18521" s="20">
        <v>480668</v>
      </c>
      <c r="I18521" s="20">
        <v>480668</v>
      </c>
      <c r="J18521" s="21">
        <f>IFERROR((I18521/H18521),0)</f>
        <v>1</v>
      </c>
      <c r="K18521" s="20"/>
      <c r="L18521" s="20"/>
      <c r="M18521" s="22"/>
    </row>
    <row r="18522" spans="1:13" s="14" customFormat="1" ht="30" outlineLevel="2" x14ac:dyDescent="0.25">
      <c r="A18522" s="34"/>
      <c r="B18522" s="44" t="s">
        <v>4866</v>
      </c>
      <c r="C18522" s="31" t="s">
        <v>4158</v>
      </c>
      <c r="D18522" s="14" t="s">
        <v>2807</v>
      </c>
      <c r="E18522" s="14" t="s">
        <v>2901</v>
      </c>
      <c r="F18522" s="14" t="s">
        <v>2902</v>
      </c>
      <c r="G18522" s="14" t="s">
        <v>6481</v>
      </c>
      <c r="H18522" s="20">
        <v>1</v>
      </c>
      <c r="I18522" s="20">
        <v>1</v>
      </c>
      <c r="J18522" s="21">
        <f>IFERROR((I18522/H18522),0)</f>
        <v>1</v>
      </c>
      <c r="K18522" s="20"/>
      <c r="L18522" s="20"/>
      <c r="M18522" s="22"/>
    </row>
    <row r="18523" spans="1:13" s="14" customFormat="1" ht="30" outlineLevel="2" x14ac:dyDescent="0.25">
      <c r="A18523" s="34"/>
      <c r="B18523" s="44" t="s">
        <v>4866</v>
      </c>
      <c r="C18523" s="31" t="s">
        <v>4158</v>
      </c>
      <c r="D18523" s="14" t="s">
        <v>2807</v>
      </c>
      <c r="E18523" s="14" t="s">
        <v>2901</v>
      </c>
      <c r="F18523" s="14" t="s">
        <v>2902</v>
      </c>
      <c r="G18523" s="14" t="s">
        <v>6492</v>
      </c>
      <c r="H18523" s="20">
        <v>13949</v>
      </c>
      <c r="I18523" s="20">
        <v>13949</v>
      </c>
      <c r="J18523" s="21">
        <f>IFERROR((I18523/H18523),0)</f>
        <v>1</v>
      </c>
      <c r="K18523" s="20"/>
      <c r="L18523" s="20"/>
      <c r="M18523" s="22"/>
    </row>
    <row r="18524" spans="1:13" s="14" customFormat="1" ht="30" outlineLevel="2" x14ac:dyDescent="0.25">
      <c r="A18524" s="34"/>
      <c r="B18524" s="44" t="s">
        <v>4866</v>
      </c>
      <c r="C18524" s="31" t="s">
        <v>4158</v>
      </c>
      <c r="D18524" s="14" t="s">
        <v>2807</v>
      </c>
      <c r="E18524" s="14" t="s">
        <v>2901</v>
      </c>
      <c r="F18524" s="14" t="s">
        <v>2902</v>
      </c>
      <c r="G18524" s="14" t="s">
        <v>6493</v>
      </c>
      <c r="H18524" s="20">
        <v>-17898</v>
      </c>
      <c r="I18524" s="20"/>
      <c r="J18524" s="21">
        <f>IFERROR((I18524/H18524),0)</f>
        <v>0</v>
      </c>
      <c r="K18524" s="20"/>
      <c r="L18524" s="20"/>
      <c r="M18524" s="22"/>
    </row>
    <row r="18525" spans="1:13" s="14" customFormat="1" ht="30" outlineLevel="1" x14ac:dyDescent="0.25">
      <c r="A18525" s="34"/>
      <c r="B18525" s="46" t="s">
        <v>9548</v>
      </c>
      <c r="C18525" s="40" t="str">
        <f>C18524</f>
        <v>ASIGNACIONES DIRECTAS ANTICIPADAS (5% DEL SGR)</v>
      </c>
      <c r="D18525" s="39" t="str">
        <f>D18524</f>
        <v xml:space="preserve">ANTIOQUIA                                         </v>
      </c>
      <c r="E18525" s="39" t="str">
        <f>E18524</f>
        <v>05656</v>
      </c>
      <c r="F18525" s="39" t="str">
        <f>F18524</f>
        <v xml:space="preserve">SAN JERÓNIMO                                      </v>
      </c>
      <c r="G18525" s="39" t="s">
        <v>10656</v>
      </c>
      <c r="H18525" s="20">
        <f>SUBTOTAL(9,H18520:H18524)</f>
        <v>566208</v>
      </c>
      <c r="I18525" s="20">
        <f>SUBTOTAL(9,I18520:I18524)</f>
        <v>584106</v>
      </c>
      <c r="J18525" s="42">
        <f>+I18525/H18525</f>
        <v>1.0316102916242793</v>
      </c>
      <c r="K18525" s="20">
        <f>SUBTOTAL(9,K18520:K18524)</f>
        <v>64635</v>
      </c>
      <c r="L18525" s="20">
        <f>SUBTOTAL(9,L18520:L18524)</f>
        <v>89488</v>
      </c>
      <c r="M18525" s="7">
        <f>IFERROR((L18525/K18525),"N.A")</f>
        <v>1.3845130347335035</v>
      </c>
    </row>
    <row r="18526" spans="1:13" s="14" customFormat="1" ht="30" outlineLevel="2" x14ac:dyDescent="0.25">
      <c r="A18526" s="34"/>
      <c r="B18526" s="44" t="s">
        <v>6427</v>
      </c>
      <c r="C18526" s="31" t="s">
        <v>4158</v>
      </c>
      <c r="D18526" s="14" t="s">
        <v>2807</v>
      </c>
      <c r="E18526" s="14" t="s">
        <v>2904</v>
      </c>
      <c r="F18526" s="14" t="s">
        <v>129</v>
      </c>
      <c r="G18526" s="14" t="s">
        <v>6109</v>
      </c>
      <c r="H18526" s="20">
        <v>1102071</v>
      </c>
      <c r="I18526" s="20">
        <v>1102071</v>
      </c>
      <c r="J18526" s="21">
        <f>IFERROR((I18526/H18526),0)</f>
        <v>1</v>
      </c>
      <c r="K18526" s="20"/>
      <c r="L18526" s="20"/>
      <c r="M18526" s="22"/>
    </row>
    <row r="18527" spans="1:13" s="14" customFormat="1" ht="30" outlineLevel="2" x14ac:dyDescent="0.25">
      <c r="A18527" s="34"/>
      <c r="B18527" s="44" t="s">
        <v>6427</v>
      </c>
      <c r="C18527" s="31" t="s">
        <v>4158</v>
      </c>
      <c r="D18527" s="14" t="s">
        <v>2807</v>
      </c>
      <c r="E18527" s="14" t="s">
        <v>2904</v>
      </c>
      <c r="F18527" s="14" t="s">
        <v>129</v>
      </c>
      <c r="G18527" s="14" t="s">
        <v>6485</v>
      </c>
      <c r="H18527" s="20">
        <v>1014730</v>
      </c>
      <c r="I18527" s="20">
        <v>1014730</v>
      </c>
      <c r="J18527" s="22"/>
      <c r="K18527" s="25"/>
      <c r="L18527" s="25"/>
      <c r="M18527" s="22"/>
    </row>
    <row r="18528" spans="1:13" s="14" customFormat="1" ht="30" outlineLevel="1" x14ac:dyDescent="0.25">
      <c r="A18528" s="34"/>
      <c r="B18528" s="46" t="s">
        <v>9549</v>
      </c>
      <c r="C18528" s="40" t="str">
        <f>C18527</f>
        <v>ASIGNACIONES DIRECTAS ANTICIPADAS (5% DEL SGR)</v>
      </c>
      <c r="D18528" s="39" t="str">
        <f>D18527</f>
        <v xml:space="preserve">ANTIOQUIA                                         </v>
      </c>
      <c r="E18528" s="39" t="str">
        <f>E18527</f>
        <v>05652</v>
      </c>
      <c r="F18528" s="39" t="str">
        <f>F18527</f>
        <v xml:space="preserve">SAN FRANCISCO                                     </v>
      </c>
      <c r="G18528" s="39" t="s">
        <v>10656</v>
      </c>
      <c r="H18528" s="20">
        <f>SUBTOTAL(9,H18526:H18527)</f>
        <v>2116801</v>
      </c>
      <c r="I18528" s="20">
        <f>SUBTOTAL(9,I18526:I18527)</f>
        <v>2116801</v>
      </c>
      <c r="J18528" s="42">
        <f>+I18528/H18528</f>
        <v>1</v>
      </c>
      <c r="K18528" s="25">
        <f>SUBTOTAL(9,K18526:K18527)</f>
        <v>0</v>
      </c>
      <c r="L18528" s="25">
        <f>SUBTOTAL(9,L18526:L18527)</f>
        <v>0</v>
      </c>
      <c r="M18528" s="7" t="str">
        <f>IFERROR((L18528/K18528),"N.A")</f>
        <v>N.A</v>
      </c>
    </row>
    <row r="18529" spans="1:13" s="14" customFormat="1" ht="30" outlineLevel="2" x14ac:dyDescent="0.25">
      <c r="A18529" s="34"/>
      <c r="B18529" s="44" t="s">
        <v>4867</v>
      </c>
      <c r="C18529" s="31" t="s">
        <v>4158</v>
      </c>
      <c r="D18529" s="14" t="s">
        <v>2807</v>
      </c>
      <c r="E18529" s="14" t="s">
        <v>2906</v>
      </c>
      <c r="F18529" s="14" t="s">
        <v>1886</v>
      </c>
      <c r="G18529" s="14" t="s">
        <v>16</v>
      </c>
      <c r="H18529" s="15">
        <v>11624236</v>
      </c>
      <c r="I18529" s="15">
        <v>253227.81</v>
      </c>
      <c r="J18529" s="16">
        <f>IFERROR((I18529/H18529),0)</f>
        <v>2.1784469104034018E-2</v>
      </c>
      <c r="K18529" s="15">
        <v>8416977</v>
      </c>
      <c r="L18529" s="15">
        <v>253227.81</v>
      </c>
      <c r="M18529" s="17">
        <f>L18529/K18529</f>
        <v>3.0085363189183003E-2</v>
      </c>
    </row>
    <row r="18530" spans="1:13" s="14" customFormat="1" ht="30" outlineLevel="2" x14ac:dyDescent="0.25">
      <c r="A18530" s="34"/>
      <c r="B18530" s="44" t="s">
        <v>4867</v>
      </c>
      <c r="C18530" s="31" t="s">
        <v>4158</v>
      </c>
      <c r="D18530" s="14" t="s">
        <v>2807</v>
      </c>
      <c r="E18530" s="14" t="s">
        <v>2906</v>
      </c>
      <c r="F18530" s="14" t="s">
        <v>1886</v>
      </c>
      <c r="G18530" s="14" t="s">
        <v>6109</v>
      </c>
      <c r="H18530" s="20">
        <v>3341503</v>
      </c>
      <c r="I18530" s="20">
        <v>3341503</v>
      </c>
      <c r="J18530" s="21">
        <f>IFERROR((I18530/H18530),0)</f>
        <v>1</v>
      </c>
      <c r="K18530" s="20"/>
      <c r="L18530" s="20"/>
      <c r="M18530" s="22"/>
    </row>
    <row r="18531" spans="1:13" s="14" customFormat="1" ht="30" outlineLevel="2" x14ac:dyDescent="0.25">
      <c r="A18531" s="34"/>
      <c r="B18531" s="44" t="s">
        <v>4867</v>
      </c>
      <c r="C18531" s="31" t="s">
        <v>4158</v>
      </c>
      <c r="D18531" s="14" t="s">
        <v>2807</v>
      </c>
      <c r="E18531" s="14" t="s">
        <v>2906</v>
      </c>
      <c r="F18531" s="14" t="s">
        <v>1886</v>
      </c>
      <c r="G18531" s="14" t="s">
        <v>6481</v>
      </c>
      <c r="H18531" s="20">
        <v>72</v>
      </c>
      <c r="I18531" s="20">
        <v>72</v>
      </c>
      <c r="J18531" s="21">
        <f>IFERROR((I18531/H18531),0)</f>
        <v>1</v>
      </c>
      <c r="K18531" s="20"/>
      <c r="L18531" s="20"/>
      <c r="M18531" s="22"/>
    </row>
    <row r="18532" spans="1:13" s="14" customFormat="1" ht="30" outlineLevel="2" x14ac:dyDescent="0.25">
      <c r="A18532" s="34"/>
      <c r="B18532" s="44" t="s">
        <v>4867</v>
      </c>
      <c r="C18532" s="31" t="s">
        <v>4158</v>
      </c>
      <c r="D18532" s="14" t="s">
        <v>2807</v>
      </c>
      <c r="E18532" s="14" t="s">
        <v>2906</v>
      </c>
      <c r="F18532" s="14" t="s">
        <v>1886</v>
      </c>
      <c r="G18532" s="14" t="s">
        <v>6492</v>
      </c>
      <c r="H18532" s="20">
        <v>1823938</v>
      </c>
      <c r="I18532" s="20">
        <v>1823938</v>
      </c>
      <c r="J18532" s="21">
        <f>IFERROR((I18532/H18532),0)</f>
        <v>1</v>
      </c>
      <c r="K18532" s="20"/>
      <c r="L18532" s="20"/>
      <c r="M18532" s="22"/>
    </row>
    <row r="18533" spans="1:13" s="14" customFormat="1" ht="30" outlineLevel="2" x14ac:dyDescent="0.25">
      <c r="A18533" s="34"/>
      <c r="B18533" s="44" t="s">
        <v>4867</v>
      </c>
      <c r="C18533" s="31" t="s">
        <v>4158</v>
      </c>
      <c r="D18533" s="14" t="s">
        <v>2807</v>
      </c>
      <c r="E18533" s="14" t="s">
        <v>2906</v>
      </c>
      <c r="F18533" s="14" t="s">
        <v>1886</v>
      </c>
      <c r="G18533" s="14" t="s">
        <v>6493</v>
      </c>
      <c r="H18533" s="20">
        <v>-2324847</v>
      </c>
      <c r="I18533" s="20"/>
      <c r="J18533" s="21">
        <f>IFERROR((I18533/H18533),0)</f>
        <v>0</v>
      </c>
      <c r="K18533" s="20"/>
      <c r="L18533" s="20"/>
      <c r="M18533" s="22"/>
    </row>
    <row r="18534" spans="1:13" s="14" customFormat="1" ht="30" outlineLevel="1" x14ac:dyDescent="0.25">
      <c r="A18534" s="34"/>
      <c r="B18534" s="46" t="s">
        <v>9550</v>
      </c>
      <c r="C18534" s="40" t="str">
        <f>C18533</f>
        <v>ASIGNACIONES DIRECTAS ANTICIPADAS (5% DEL SGR)</v>
      </c>
      <c r="D18534" s="39" t="str">
        <f>D18533</f>
        <v xml:space="preserve">ANTIOQUIA                                         </v>
      </c>
      <c r="E18534" s="39" t="str">
        <f>E18533</f>
        <v>05649</v>
      </c>
      <c r="F18534" s="39" t="str">
        <f>F18533</f>
        <v xml:space="preserve">SAN CARLOS                                        </v>
      </c>
      <c r="G18534" s="39" t="s">
        <v>10656</v>
      </c>
      <c r="H18534" s="20">
        <f>SUBTOTAL(9,H18529:H18533)</f>
        <v>14464902</v>
      </c>
      <c r="I18534" s="20">
        <f>SUBTOTAL(9,I18529:I18533)</f>
        <v>5418740.8100000005</v>
      </c>
      <c r="J18534" s="42">
        <f>+I18534/H18534</f>
        <v>0.37461303298148863</v>
      </c>
      <c r="K18534" s="20">
        <f>SUBTOTAL(9,K18529:K18533)</f>
        <v>8416977</v>
      </c>
      <c r="L18534" s="20">
        <f>SUBTOTAL(9,L18529:L18533)</f>
        <v>253227.81</v>
      </c>
      <c r="M18534" s="7">
        <f>IFERROR((L18534/K18534),"N.A")</f>
        <v>3.0085363189183003E-2</v>
      </c>
    </row>
    <row r="18535" spans="1:13" s="14" customFormat="1" ht="30" outlineLevel="2" x14ac:dyDescent="0.25">
      <c r="A18535" s="34"/>
      <c r="B18535" s="44" t="s">
        <v>4868</v>
      </c>
      <c r="C18535" s="31" t="s">
        <v>4158</v>
      </c>
      <c r="D18535" s="14" t="s">
        <v>2807</v>
      </c>
      <c r="E18535" s="14" t="s">
        <v>2911</v>
      </c>
      <c r="F18535" s="14" t="s">
        <v>2912</v>
      </c>
      <c r="G18535" s="14" t="s">
        <v>16</v>
      </c>
      <c r="H18535" s="15">
        <v>64832</v>
      </c>
      <c r="I18535" s="15">
        <v>64493.11</v>
      </c>
      <c r="J18535" s="16">
        <f>IFERROR((I18535/H18535),0)</f>
        <v>0.99477279738400792</v>
      </c>
      <c r="K18535" s="15">
        <v>45615</v>
      </c>
      <c r="L18535" s="15">
        <v>64493.11</v>
      </c>
      <c r="M18535" s="17">
        <f>L18535/K18535</f>
        <v>1.4138575030143594</v>
      </c>
    </row>
    <row r="18536" spans="1:13" s="14" customFormat="1" ht="30" outlineLevel="2" x14ac:dyDescent="0.25">
      <c r="A18536" s="34"/>
      <c r="B18536" s="44" t="s">
        <v>4868</v>
      </c>
      <c r="C18536" s="31" t="s">
        <v>4158</v>
      </c>
      <c r="D18536" s="14" t="s">
        <v>2807</v>
      </c>
      <c r="E18536" s="14" t="s">
        <v>2911</v>
      </c>
      <c r="F18536" s="14" t="s">
        <v>2912</v>
      </c>
      <c r="G18536" s="14" t="s">
        <v>6109</v>
      </c>
      <c r="H18536" s="20">
        <v>159812</v>
      </c>
      <c r="I18536" s="20">
        <v>159812</v>
      </c>
      <c r="J18536" s="21">
        <f>IFERROR((I18536/H18536),0)</f>
        <v>1</v>
      </c>
      <c r="K18536" s="20"/>
      <c r="L18536" s="20"/>
      <c r="M18536" s="22"/>
    </row>
    <row r="18537" spans="1:13" s="14" customFormat="1" ht="30" outlineLevel="2" x14ac:dyDescent="0.25">
      <c r="A18537" s="34"/>
      <c r="B18537" s="44" t="s">
        <v>4868</v>
      </c>
      <c r="C18537" s="31" t="s">
        <v>4158</v>
      </c>
      <c r="D18537" s="14" t="s">
        <v>2807</v>
      </c>
      <c r="E18537" s="14" t="s">
        <v>2911</v>
      </c>
      <c r="F18537" s="14" t="s">
        <v>2912</v>
      </c>
      <c r="G18537" s="14" t="s">
        <v>6492</v>
      </c>
      <c r="H18537" s="20">
        <v>9412</v>
      </c>
      <c r="I18537" s="20">
        <v>9412</v>
      </c>
      <c r="J18537" s="21">
        <f>IFERROR((I18537/H18537),0)</f>
        <v>1</v>
      </c>
      <c r="K18537" s="20"/>
      <c r="L18537" s="20"/>
      <c r="M18537" s="22"/>
    </row>
    <row r="18538" spans="1:13" s="14" customFormat="1" ht="30" outlineLevel="2" x14ac:dyDescent="0.25">
      <c r="A18538" s="34"/>
      <c r="B18538" s="44" t="s">
        <v>4868</v>
      </c>
      <c r="C18538" s="31" t="s">
        <v>4158</v>
      </c>
      <c r="D18538" s="14" t="s">
        <v>2807</v>
      </c>
      <c r="E18538" s="14" t="s">
        <v>2911</v>
      </c>
      <c r="F18538" s="14" t="s">
        <v>2912</v>
      </c>
      <c r="G18538" s="14" t="s">
        <v>6493</v>
      </c>
      <c r="H18538" s="20">
        <v>-12966</v>
      </c>
      <c r="I18538" s="20"/>
      <c r="J18538" s="21">
        <f>IFERROR((I18538/H18538),0)</f>
        <v>0</v>
      </c>
      <c r="K18538" s="20"/>
      <c r="L18538" s="20"/>
      <c r="M18538" s="22"/>
    </row>
    <row r="18539" spans="1:13" s="14" customFormat="1" ht="30" outlineLevel="1" x14ac:dyDescent="0.25">
      <c r="A18539" s="34"/>
      <c r="B18539" s="46" t="s">
        <v>9551</v>
      </c>
      <c r="C18539" s="40" t="str">
        <f>C18538</f>
        <v>ASIGNACIONES DIRECTAS ANTICIPADAS (5% DEL SGR)</v>
      </c>
      <c r="D18539" s="39" t="str">
        <f>D18538</f>
        <v xml:space="preserve">ANTIOQUIA                                         </v>
      </c>
      <c r="E18539" s="39" t="str">
        <f>E18538</f>
        <v>05642</v>
      </c>
      <c r="F18539" s="39" t="str">
        <f>F18538</f>
        <v xml:space="preserve">SALGAR                                            </v>
      </c>
      <c r="G18539" s="39" t="s">
        <v>10656</v>
      </c>
      <c r="H18539" s="20">
        <f>SUBTOTAL(9,H18535:H18538)</f>
        <v>221090</v>
      </c>
      <c r="I18539" s="20">
        <f>SUBTOTAL(9,I18535:I18538)</f>
        <v>233717.11</v>
      </c>
      <c r="J18539" s="42">
        <f>+I18539/H18539</f>
        <v>1.0571129856619477</v>
      </c>
      <c r="K18539" s="20">
        <f>SUBTOTAL(9,K18535:K18538)</f>
        <v>45615</v>
      </c>
      <c r="L18539" s="20">
        <f>SUBTOTAL(9,L18535:L18538)</f>
        <v>64493.11</v>
      </c>
      <c r="M18539" s="7">
        <f>IFERROR((L18539/K18539),"N.A")</f>
        <v>1.4138575030143594</v>
      </c>
    </row>
    <row r="18540" spans="1:13" s="14" customFormat="1" ht="30" outlineLevel="2" x14ac:dyDescent="0.25">
      <c r="A18540" s="34"/>
      <c r="B18540" s="44" t="s">
        <v>6428</v>
      </c>
      <c r="C18540" s="31" t="s">
        <v>4158</v>
      </c>
      <c r="D18540" s="14" t="s">
        <v>2807</v>
      </c>
      <c r="E18540" s="14" t="s">
        <v>2914</v>
      </c>
      <c r="F18540" s="14" t="s">
        <v>175</v>
      </c>
      <c r="G18540" s="14" t="s">
        <v>6109</v>
      </c>
      <c r="H18540" s="20">
        <v>33</v>
      </c>
      <c r="I18540" s="20">
        <v>33</v>
      </c>
      <c r="J18540" s="21">
        <f>IFERROR((I18540/H18540),0)</f>
        <v>1</v>
      </c>
      <c r="K18540" s="20"/>
      <c r="L18540" s="20"/>
      <c r="M18540" s="22"/>
    </row>
    <row r="18541" spans="1:13" s="14" customFormat="1" ht="30" outlineLevel="1" x14ac:dyDescent="0.25">
      <c r="A18541" s="34"/>
      <c r="B18541" s="46" t="s">
        <v>9552</v>
      </c>
      <c r="C18541" s="40" t="str">
        <f>C18540</f>
        <v>ASIGNACIONES DIRECTAS ANTICIPADAS (5% DEL SGR)</v>
      </c>
      <c r="D18541" s="39" t="str">
        <f>D18540</f>
        <v xml:space="preserve">ANTIOQUIA                                         </v>
      </c>
      <c r="E18541" s="39" t="str">
        <f>E18540</f>
        <v>05628</v>
      </c>
      <c r="F18541" s="39" t="str">
        <f>F18540</f>
        <v xml:space="preserve">SABANALARGA                                       </v>
      </c>
      <c r="G18541" s="39" t="s">
        <v>10656</v>
      </c>
      <c r="H18541" s="20">
        <f>SUBTOTAL(9,H18540:H18540)</f>
        <v>33</v>
      </c>
      <c r="I18541" s="20">
        <f>SUBTOTAL(9,I18540:I18540)</f>
        <v>33</v>
      </c>
      <c r="J18541" s="42">
        <f>+I18541/H18541</f>
        <v>1</v>
      </c>
      <c r="K18541" s="20">
        <f>SUBTOTAL(9,K18540:K18540)</f>
        <v>0</v>
      </c>
      <c r="L18541" s="20">
        <f>SUBTOTAL(9,L18540:L18540)</f>
        <v>0</v>
      </c>
      <c r="M18541" s="7" t="str">
        <f>IFERROR((L18541/K18541),"N.A")</f>
        <v>N.A</v>
      </c>
    </row>
    <row r="18542" spans="1:13" s="14" customFormat="1" ht="30" outlineLevel="2" x14ac:dyDescent="0.25">
      <c r="A18542" s="34"/>
      <c r="B18542" s="44" t="s">
        <v>4869</v>
      </c>
      <c r="C18542" s="31" t="s">
        <v>4158</v>
      </c>
      <c r="D18542" s="14" t="s">
        <v>2807</v>
      </c>
      <c r="E18542" s="14" t="s">
        <v>4870</v>
      </c>
      <c r="F18542" s="14" t="s">
        <v>608</v>
      </c>
      <c r="G18542" s="14" t="s">
        <v>16</v>
      </c>
      <c r="H18542" s="15">
        <v>3186203</v>
      </c>
      <c r="I18542" s="15">
        <v>3163232.38</v>
      </c>
      <c r="J18542" s="16">
        <f>IFERROR((I18542/H18542),0)</f>
        <v>0.99279059746036269</v>
      </c>
      <c r="K18542" s="15">
        <v>2335593</v>
      </c>
      <c r="L18542" s="15">
        <v>3163232.38</v>
      </c>
      <c r="M18542" s="17">
        <f>L18542/K18542</f>
        <v>1.3543594196420352</v>
      </c>
    </row>
    <row r="18543" spans="1:13" s="14" customFormat="1" ht="30" outlineLevel="2" x14ac:dyDescent="0.25">
      <c r="A18543" s="34"/>
      <c r="B18543" s="44" t="s">
        <v>4869</v>
      </c>
      <c r="C18543" s="31" t="s">
        <v>4158</v>
      </c>
      <c r="D18543" s="14" t="s">
        <v>2807</v>
      </c>
      <c r="E18543" s="14" t="s">
        <v>4870</v>
      </c>
      <c r="F18543" s="14" t="s">
        <v>608</v>
      </c>
      <c r="G18543" s="14" t="s">
        <v>6109</v>
      </c>
      <c r="H18543" s="20">
        <v>13477477</v>
      </c>
      <c r="I18543" s="20">
        <v>13477477</v>
      </c>
      <c r="J18543" s="21">
        <f>IFERROR((I18543/H18543),0)</f>
        <v>1</v>
      </c>
      <c r="K18543" s="20"/>
      <c r="L18543" s="20"/>
      <c r="M18543" s="22"/>
    </row>
    <row r="18544" spans="1:13" s="14" customFormat="1" ht="30" outlineLevel="2" x14ac:dyDescent="0.25">
      <c r="A18544" s="34"/>
      <c r="B18544" s="44" t="s">
        <v>4869</v>
      </c>
      <c r="C18544" s="31" t="s">
        <v>4158</v>
      </c>
      <c r="D18544" s="14" t="s">
        <v>2807</v>
      </c>
      <c r="E18544" s="14" t="s">
        <v>4870</v>
      </c>
      <c r="F18544" s="14" t="s">
        <v>608</v>
      </c>
      <c r="G18544" s="14" t="s">
        <v>6481</v>
      </c>
      <c r="H18544" s="20">
        <v>20</v>
      </c>
      <c r="I18544" s="20">
        <v>20</v>
      </c>
      <c r="J18544" s="21">
        <f>IFERROR((I18544/H18544),0)</f>
        <v>1</v>
      </c>
      <c r="K18544" s="20"/>
      <c r="L18544" s="20"/>
      <c r="M18544" s="22"/>
    </row>
    <row r="18545" spans="1:13" s="14" customFormat="1" ht="30" outlineLevel="2" x14ac:dyDescent="0.25">
      <c r="A18545" s="34"/>
      <c r="B18545" s="44" t="s">
        <v>4869</v>
      </c>
      <c r="C18545" s="31" t="s">
        <v>4158</v>
      </c>
      <c r="D18545" s="14" t="s">
        <v>2807</v>
      </c>
      <c r="E18545" s="14" t="s">
        <v>4870</v>
      </c>
      <c r="F18545" s="14" t="s">
        <v>608</v>
      </c>
      <c r="G18545" s="14" t="s">
        <v>6485</v>
      </c>
      <c r="H18545" s="20">
        <v>1032418</v>
      </c>
      <c r="I18545" s="20">
        <v>1032418</v>
      </c>
      <c r="J18545" s="22"/>
      <c r="K18545" s="25"/>
      <c r="L18545" s="25"/>
      <c r="M18545" s="22"/>
    </row>
    <row r="18546" spans="1:13" s="14" customFormat="1" ht="30" outlineLevel="2" x14ac:dyDescent="0.25">
      <c r="A18546" s="34"/>
      <c r="B18546" s="44" t="s">
        <v>4869</v>
      </c>
      <c r="C18546" s="31" t="s">
        <v>4158</v>
      </c>
      <c r="D18546" s="14" t="s">
        <v>2807</v>
      </c>
      <c r="E18546" s="14" t="s">
        <v>4870</v>
      </c>
      <c r="F18546" s="14" t="s">
        <v>608</v>
      </c>
      <c r="G18546" s="14" t="s">
        <v>6492</v>
      </c>
      <c r="H18546" s="20">
        <v>516257</v>
      </c>
      <c r="I18546" s="20">
        <v>516257</v>
      </c>
      <c r="J18546" s="21">
        <f>IFERROR((I18546/H18546),0)</f>
        <v>1</v>
      </c>
      <c r="K18546" s="20"/>
      <c r="L18546" s="20"/>
      <c r="M18546" s="22"/>
    </row>
    <row r="18547" spans="1:13" s="14" customFormat="1" ht="30" outlineLevel="2" x14ac:dyDescent="0.25">
      <c r="A18547" s="34"/>
      <c r="B18547" s="44" t="s">
        <v>4869</v>
      </c>
      <c r="C18547" s="31" t="s">
        <v>4158</v>
      </c>
      <c r="D18547" s="14" t="s">
        <v>2807</v>
      </c>
      <c r="E18547" s="14" t="s">
        <v>4870</v>
      </c>
      <c r="F18547" s="14" t="s">
        <v>608</v>
      </c>
      <c r="G18547" s="14" t="s">
        <v>6493</v>
      </c>
      <c r="H18547" s="20">
        <v>-637241</v>
      </c>
      <c r="I18547" s="20"/>
      <c r="J18547" s="21">
        <f>IFERROR((I18547/H18547),0)</f>
        <v>0</v>
      </c>
      <c r="K18547" s="20"/>
      <c r="L18547" s="20"/>
      <c r="M18547" s="22"/>
    </row>
    <row r="18548" spans="1:13" s="14" customFormat="1" ht="30" outlineLevel="1" x14ac:dyDescent="0.25">
      <c r="A18548" s="34"/>
      <c r="B18548" s="46" t="s">
        <v>9553</v>
      </c>
      <c r="C18548" s="40" t="str">
        <f>C18547</f>
        <v>ASIGNACIONES DIRECTAS ANTICIPADAS (5% DEL SGR)</v>
      </c>
      <c r="D18548" s="39" t="str">
        <f>D18547</f>
        <v xml:space="preserve">ANTIOQUIA                                         </v>
      </c>
      <c r="E18548" s="39" t="str">
        <f>E18547</f>
        <v>05615</v>
      </c>
      <c r="F18548" s="39" t="str">
        <f>F18547</f>
        <v xml:space="preserve">RIONEGRO                                          </v>
      </c>
      <c r="G18548" s="39" t="s">
        <v>10656</v>
      </c>
      <c r="H18548" s="20">
        <f>SUBTOTAL(9,H18542:H18547)</f>
        <v>17575134</v>
      </c>
      <c r="I18548" s="20">
        <f>SUBTOTAL(9,I18542:I18547)</f>
        <v>18189404.379999999</v>
      </c>
      <c r="J18548" s="42">
        <f>+I18548/H18548</f>
        <v>1.0349511064894299</v>
      </c>
      <c r="K18548" s="20">
        <f>SUBTOTAL(9,K18542:K18547)</f>
        <v>2335593</v>
      </c>
      <c r="L18548" s="20">
        <f>SUBTOTAL(9,L18542:L18547)</f>
        <v>3163232.38</v>
      </c>
      <c r="M18548" s="7">
        <f>IFERROR((L18548/K18548),"N.A")</f>
        <v>1.3543594196420352</v>
      </c>
    </row>
    <row r="18549" spans="1:13" s="14" customFormat="1" ht="30" outlineLevel="2" x14ac:dyDescent="0.25">
      <c r="A18549" s="34"/>
      <c r="B18549" s="44" t="s">
        <v>4871</v>
      </c>
      <c r="C18549" s="31" t="s">
        <v>4158</v>
      </c>
      <c r="D18549" s="14" t="s">
        <v>2807</v>
      </c>
      <c r="E18549" s="14" t="s">
        <v>4872</v>
      </c>
      <c r="F18549" s="14" t="s">
        <v>4873</v>
      </c>
      <c r="G18549" s="14" t="s">
        <v>16</v>
      </c>
      <c r="H18549" s="15">
        <v>2615322</v>
      </c>
      <c r="I18549" s="15">
        <v>351842.09</v>
      </c>
      <c r="J18549" s="16">
        <f>IFERROR((I18549/H18549),0)</f>
        <v>0.13453107877347417</v>
      </c>
      <c r="K18549" s="15">
        <v>1880518</v>
      </c>
      <c r="L18549" s="15">
        <v>351842.09</v>
      </c>
      <c r="M18549" s="17">
        <f>L18549/K18549</f>
        <v>0.18709849626539071</v>
      </c>
    </row>
    <row r="18550" spans="1:13" s="14" customFormat="1" ht="30" outlineLevel="2" x14ac:dyDescent="0.25">
      <c r="A18550" s="34"/>
      <c r="B18550" s="44" t="s">
        <v>4871</v>
      </c>
      <c r="C18550" s="31" t="s">
        <v>4158</v>
      </c>
      <c r="D18550" s="14" t="s">
        <v>2807</v>
      </c>
      <c r="E18550" s="14" t="s">
        <v>4872</v>
      </c>
      <c r="F18550" s="14" t="s">
        <v>4873</v>
      </c>
      <c r="G18550" s="14" t="s">
        <v>6109</v>
      </c>
      <c r="H18550" s="20">
        <v>7268835</v>
      </c>
      <c r="I18550" s="20">
        <v>7268835</v>
      </c>
      <c r="J18550" s="21">
        <f>IFERROR((I18550/H18550),0)</f>
        <v>1</v>
      </c>
      <c r="K18550" s="20"/>
      <c r="L18550" s="20"/>
      <c r="M18550" s="22"/>
    </row>
    <row r="18551" spans="1:13" s="14" customFormat="1" ht="30" outlineLevel="2" x14ac:dyDescent="0.25">
      <c r="A18551" s="34"/>
      <c r="B18551" s="44" t="s">
        <v>4871</v>
      </c>
      <c r="C18551" s="31" t="s">
        <v>4158</v>
      </c>
      <c r="D18551" s="14" t="s">
        <v>2807</v>
      </c>
      <c r="E18551" s="14" t="s">
        <v>4872</v>
      </c>
      <c r="F18551" s="14" t="s">
        <v>4873</v>
      </c>
      <c r="G18551" s="14" t="s">
        <v>6481</v>
      </c>
      <c r="H18551" s="20">
        <v>16</v>
      </c>
      <c r="I18551" s="20">
        <v>16</v>
      </c>
      <c r="J18551" s="21">
        <f>IFERROR((I18551/H18551),0)</f>
        <v>1</v>
      </c>
      <c r="K18551" s="20"/>
      <c r="L18551" s="20"/>
      <c r="M18551" s="22"/>
    </row>
    <row r="18552" spans="1:13" s="14" customFormat="1" ht="30" outlineLevel="2" x14ac:dyDescent="0.25">
      <c r="A18552" s="34"/>
      <c r="B18552" s="44" t="s">
        <v>4871</v>
      </c>
      <c r="C18552" s="31" t="s">
        <v>4158</v>
      </c>
      <c r="D18552" s="14" t="s">
        <v>2807</v>
      </c>
      <c r="E18552" s="14" t="s">
        <v>4872</v>
      </c>
      <c r="F18552" s="14" t="s">
        <v>4873</v>
      </c>
      <c r="G18552" s="14" t="s">
        <v>6492</v>
      </c>
      <c r="H18552" s="20">
        <v>402805</v>
      </c>
      <c r="I18552" s="20">
        <v>402805</v>
      </c>
      <c r="J18552" s="21">
        <f>IFERROR((I18552/H18552),0)</f>
        <v>1</v>
      </c>
      <c r="K18552" s="20"/>
      <c r="L18552" s="20"/>
      <c r="M18552" s="22"/>
    </row>
    <row r="18553" spans="1:13" s="14" customFormat="1" ht="30" outlineLevel="2" x14ac:dyDescent="0.25">
      <c r="A18553" s="34"/>
      <c r="B18553" s="44" t="s">
        <v>4871</v>
      </c>
      <c r="C18553" s="31" t="s">
        <v>4158</v>
      </c>
      <c r="D18553" s="14" t="s">
        <v>2807</v>
      </c>
      <c r="E18553" s="14" t="s">
        <v>4872</v>
      </c>
      <c r="F18553" s="14" t="s">
        <v>4873</v>
      </c>
      <c r="G18553" s="14" t="s">
        <v>6493</v>
      </c>
      <c r="H18553" s="20">
        <v>-523064</v>
      </c>
      <c r="I18553" s="20"/>
      <c r="J18553" s="21">
        <f>IFERROR((I18553/H18553),0)</f>
        <v>0</v>
      </c>
      <c r="K18553" s="20"/>
      <c r="L18553" s="20"/>
      <c r="M18553" s="22"/>
    </row>
    <row r="18554" spans="1:13" s="14" customFormat="1" ht="30" outlineLevel="1" x14ac:dyDescent="0.25">
      <c r="A18554" s="34"/>
      <c r="B18554" s="46" t="s">
        <v>9554</v>
      </c>
      <c r="C18554" s="40" t="str">
        <f>C18553</f>
        <v>ASIGNACIONES DIRECTAS ANTICIPADAS (5% DEL SGR)</v>
      </c>
      <c r="D18554" s="39" t="str">
        <f>D18553</f>
        <v xml:space="preserve">ANTIOQUIA                                         </v>
      </c>
      <c r="E18554" s="39" t="str">
        <f>E18553</f>
        <v>05607</v>
      </c>
      <c r="F18554" s="39" t="str">
        <f>F18553</f>
        <v xml:space="preserve">RETIRO                                            </v>
      </c>
      <c r="G18554" s="39" t="s">
        <v>10656</v>
      </c>
      <c r="H18554" s="20">
        <f>SUBTOTAL(9,H18549:H18553)</f>
        <v>9763914</v>
      </c>
      <c r="I18554" s="20">
        <f>SUBTOTAL(9,I18549:I18553)</f>
        <v>8023498.0899999999</v>
      </c>
      <c r="J18554" s="42">
        <f>+I18554/H18554</f>
        <v>0.82175018030679092</v>
      </c>
      <c r="K18554" s="20">
        <f>SUBTOTAL(9,K18549:K18553)</f>
        <v>1880518</v>
      </c>
      <c r="L18554" s="20">
        <f>SUBTOTAL(9,L18549:L18553)</f>
        <v>351842.09</v>
      </c>
      <c r="M18554" s="7">
        <f>IFERROR((L18554/K18554),"N.A")</f>
        <v>0.18709849626539071</v>
      </c>
    </row>
    <row r="18555" spans="1:13" s="14" customFormat="1" ht="30" outlineLevel="2" x14ac:dyDescent="0.25">
      <c r="A18555" s="34"/>
      <c r="B18555" s="44" t="s">
        <v>4874</v>
      </c>
      <c r="C18555" s="31" t="s">
        <v>4158</v>
      </c>
      <c r="D18555" s="14" t="s">
        <v>2807</v>
      </c>
      <c r="E18555" s="14" t="s">
        <v>2916</v>
      </c>
      <c r="F18555" s="14" t="s">
        <v>2917</v>
      </c>
      <c r="G18555" s="14" t="s">
        <v>16</v>
      </c>
      <c r="H18555" s="15">
        <v>5096110418</v>
      </c>
      <c r="I18555" s="15">
        <v>2834517749.5799999</v>
      </c>
      <c r="J18555" s="16">
        <f>IFERROR((I18555/H18555),0)</f>
        <v>0.55621199642146368</v>
      </c>
      <c r="K18555" s="15">
        <v>3686744763</v>
      </c>
      <c r="L18555" s="15">
        <v>2834517749.5799999</v>
      </c>
      <c r="M18555" s="17">
        <f>L18555/K18555</f>
        <v>0.76884024574391185</v>
      </c>
    </row>
    <row r="18556" spans="1:13" s="14" customFormat="1" ht="30" outlineLevel="2" x14ac:dyDescent="0.25">
      <c r="A18556" s="34"/>
      <c r="B18556" s="44" t="s">
        <v>4874</v>
      </c>
      <c r="C18556" s="31" t="s">
        <v>4158</v>
      </c>
      <c r="D18556" s="14" t="s">
        <v>2807</v>
      </c>
      <c r="E18556" s="14" t="s">
        <v>2916</v>
      </c>
      <c r="F18556" s="14" t="s">
        <v>2917</v>
      </c>
      <c r="G18556" s="14" t="s">
        <v>6109</v>
      </c>
      <c r="H18556" s="20">
        <v>2335221470</v>
      </c>
      <c r="I18556" s="20">
        <v>2335221470</v>
      </c>
      <c r="J18556" s="21">
        <f>IFERROR((I18556/H18556),0)</f>
        <v>1</v>
      </c>
      <c r="K18556" s="20"/>
      <c r="L18556" s="20"/>
      <c r="M18556" s="22"/>
    </row>
    <row r="18557" spans="1:13" s="14" customFormat="1" ht="30" outlineLevel="2" x14ac:dyDescent="0.25">
      <c r="A18557" s="34"/>
      <c r="B18557" s="44" t="s">
        <v>4874</v>
      </c>
      <c r="C18557" s="31" t="s">
        <v>4158</v>
      </c>
      <c r="D18557" s="14" t="s">
        <v>2807</v>
      </c>
      <c r="E18557" s="14" t="s">
        <v>2916</v>
      </c>
      <c r="F18557" s="14" t="s">
        <v>2917</v>
      </c>
      <c r="G18557" s="14" t="s">
        <v>6481</v>
      </c>
      <c r="H18557" s="20">
        <v>31519</v>
      </c>
      <c r="I18557" s="20">
        <v>31519</v>
      </c>
      <c r="J18557" s="21">
        <f>IFERROR((I18557/H18557),0)</f>
        <v>1</v>
      </c>
      <c r="K18557" s="20"/>
      <c r="L18557" s="20"/>
      <c r="M18557" s="22"/>
    </row>
    <row r="18558" spans="1:13" s="14" customFormat="1" ht="30" outlineLevel="2" x14ac:dyDescent="0.25">
      <c r="A18558" s="34"/>
      <c r="B18558" s="44" t="s">
        <v>4874</v>
      </c>
      <c r="C18558" s="31" t="s">
        <v>4158</v>
      </c>
      <c r="D18558" s="14" t="s">
        <v>2807</v>
      </c>
      <c r="E18558" s="14" t="s">
        <v>2916</v>
      </c>
      <c r="F18558" s="14" t="s">
        <v>2917</v>
      </c>
      <c r="G18558" s="14" t="s">
        <v>6485</v>
      </c>
      <c r="H18558" s="20">
        <v>85474235</v>
      </c>
      <c r="I18558" s="20">
        <v>85474235</v>
      </c>
      <c r="J18558" s="22"/>
      <c r="K18558" s="25"/>
      <c r="L18558" s="25"/>
      <c r="M18558" s="22"/>
    </row>
    <row r="18559" spans="1:13" s="14" customFormat="1" ht="30" outlineLevel="2" x14ac:dyDescent="0.25">
      <c r="A18559" s="34"/>
      <c r="B18559" s="44" t="s">
        <v>4874</v>
      </c>
      <c r="C18559" s="31" t="s">
        <v>4158</v>
      </c>
      <c r="D18559" s="14" t="s">
        <v>2807</v>
      </c>
      <c r="E18559" s="14" t="s">
        <v>2916</v>
      </c>
      <c r="F18559" s="14" t="s">
        <v>2917</v>
      </c>
      <c r="G18559" s="14" t="s">
        <v>6492</v>
      </c>
      <c r="H18559" s="20">
        <v>797737585</v>
      </c>
      <c r="I18559" s="20">
        <v>797737585</v>
      </c>
      <c r="J18559" s="21">
        <f>IFERROR((I18559/H18559),0)</f>
        <v>1</v>
      </c>
      <c r="K18559" s="20"/>
      <c r="L18559" s="20"/>
      <c r="M18559" s="22"/>
    </row>
    <row r="18560" spans="1:13" s="14" customFormat="1" ht="30" outlineLevel="2" x14ac:dyDescent="0.25">
      <c r="A18560" s="34"/>
      <c r="B18560" s="44" t="s">
        <v>4874</v>
      </c>
      <c r="C18560" s="31" t="s">
        <v>4158</v>
      </c>
      <c r="D18560" s="14" t="s">
        <v>2807</v>
      </c>
      <c r="E18560" s="14" t="s">
        <v>2916</v>
      </c>
      <c r="F18560" s="14" t="s">
        <v>2917</v>
      </c>
      <c r="G18560" s="14" t="s">
        <v>6493</v>
      </c>
      <c r="H18560" s="20">
        <v>-1019222084</v>
      </c>
      <c r="I18560" s="20"/>
      <c r="J18560" s="21">
        <f>IFERROR((I18560/H18560),0)</f>
        <v>0</v>
      </c>
      <c r="K18560" s="20"/>
      <c r="L18560" s="20"/>
      <c r="M18560" s="22"/>
    </row>
    <row r="18561" spans="1:13" s="14" customFormat="1" ht="30" outlineLevel="1" x14ac:dyDescent="0.25">
      <c r="A18561" s="34"/>
      <c r="B18561" s="46" t="s">
        <v>9555</v>
      </c>
      <c r="C18561" s="40" t="str">
        <f>C18560</f>
        <v>ASIGNACIONES DIRECTAS ANTICIPADAS (5% DEL SGR)</v>
      </c>
      <c r="D18561" s="39" t="str">
        <f>D18560</f>
        <v xml:space="preserve">ANTIOQUIA                                         </v>
      </c>
      <c r="E18561" s="39" t="str">
        <f>E18560</f>
        <v>05604</v>
      </c>
      <c r="F18561" s="39" t="str">
        <f>F18560</f>
        <v xml:space="preserve">REMEDIOS                                          </v>
      </c>
      <c r="G18561" s="39" t="s">
        <v>10656</v>
      </c>
      <c r="H18561" s="20">
        <f>SUBTOTAL(9,H18555:H18560)</f>
        <v>7295353143</v>
      </c>
      <c r="I18561" s="20">
        <f>SUBTOTAL(9,I18555:I18560)</f>
        <v>6052982558.5799999</v>
      </c>
      <c r="J18561" s="42">
        <f>+I18561/H18561</f>
        <v>0.82970384571279143</v>
      </c>
      <c r="K18561" s="20">
        <f>SUBTOTAL(9,K18555:K18560)</f>
        <v>3686744763</v>
      </c>
      <c r="L18561" s="20">
        <f>SUBTOTAL(9,L18555:L18560)</f>
        <v>2834517749.5799999</v>
      </c>
      <c r="M18561" s="7">
        <f>IFERROR((L18561/K18561),"N.A")</f>
        <v>0.76884024574391185</v>
      </c>
    </row>
    <row r="18562" spans="1:13" s="14" customFormat="1" ht="30" outlineLevel="2" x14ac:dyDescent="0.25">
      <c r="A18562" s="34"/>
      <c r="B18562" s="44" t="s">
        <v>4875</v>
      </c>
      <c r="C18562" s="31" t="s">
        <v>4158</v>
      </c>
      <c r="D18562" s="14" t="s">
        <v>2807</v>
      </c>
      <c r="E18562" s="14" t="s">
        <v>2919</v>
      </c>
      <c r="F18562" s="14" t="s">
        <v>2920</v>
      </c>
      <c r="G18562" s="14" t="s">
        <v>16</v>
      </c>
      <c r="H18562" s="15">
        <v>606185360</v>
      </c>
      <c r="I18562" s="15">
        <v>357435759.03999996</v>
      </c>
      <c r="J18562" s="16">
        <f>IFERROR((I18562/H18562),0)</f>
        <v>0.58964762698986983</v>
      </c>
      <c r="K18562" s="15">
        <v>455392435.48999995</v>
      </c>
      <c r="L18562" s="15">
        <v>357435759.03999996</v>
      </c>
      <c r="M18562" s="17">
        <f>L18562/K18562</f>
        <v>0.78489612734871383</v>
      </c>
    </row>
    <row r="18563" spans="1:13" s="14" customFormat="1" ht="30" outlineLevel="2" x14ac:dyDescent="0.25">
      <c r="A18563" s="34"/>
      <c r="B18563" s="44" t="s">
        <v>4875</v>
      </c>
      <c r="C18563" s="31" t="s">
        <v>4158</v>
      </c>
      <c r="D18563" s="14" t="s">
        <v>2807</v>
      </c>
      <c r="E18563" s="14" t="s">
        <v>2919</v>
      </c>
      <c r="F18563" s="14" t="s">
        <v>2920</v>
      </c>
      <c r="G18563" s="14" t="s">
        <v>6109</v>
      </c>
      <c r="H18563" s="20">
        <v>757412311</v>
      </c>
      <c r="I18563" s="20">
        <v>757412311</v>
      </c>
      <c r="J18563" s="21">
        <f>IFERROR((I18563/H18563),0)</f>
        <v>1</v>
      </c>
      <c r="K18563" s="20"/>
      <c r="L18563" s="20"/>
      <c r="M18563" s="22"/>
    </row>
    <row r="18564" spans="1:13" s="14" customFormat="1" ht="30" outlineLevel="2" x14ac:dyDescent="0.25">
      <c r="A18564" s="34"/>
      <c r="B18564" s="44" t="s">
        <v>4875</v>
      </c>
      <c r="C18564" s="31" t="s">
        <v>4158</v>
      </c>
      <c r="D18564" s="14" t="s">
        <v>2807</v>
      </c>
      <c r="E18564" s="14" t="s">
        <v>2919</v>
      </c>
      <c r="F18564" s="14" t="s">
        <v>2920</v>
      </c>
      <c r="G18564" s="14" t="s">
        <v>6481</v>
      </c>
      <c r="H18564" s="20">
        <v>3750</v>
      </c>
      <c r="I18564" s="20">
        <v>3750</v>
      </c>
      <c r="J18564" s="21">
        <f>IFERROR((I18564/H18564),0)</f>
        <v>1</v>
      </c>
      <c r="K18564" s="20"/>
      <c r="L18564" s="20"/>
      <c r="M18564" s="22"/>
    </row>
    <row r="18565" spans="1:13" s="14" customFormat="1" ht="30" outlineLevel="2" x14ac:dyDescent="0.25">
      <c r="A18565" s="34"/>
      <c r="B18565" s="44" t="s">
        <v>4875</v>
      </c>
      <c r="C18565" s="31" t="s">
        <v>4158</v>
      </c>
      <c r="D18565" s="14" t="s">
        <v>2807</v>
      </c>
      <c r="E18565" s="14" t="s">
        <v>2919</v>
      </c>
      <c r="F18565" s="14" t="s">
        <v>2920</v>
      </c>
      <c r="G18565" s="14" t="s">
        <v>6492</v>
      </c>
      <c r="H18565" s="20">
        <v>96840227</v>
      </c>
      <c r="I18565" s="20">
        <v>96840227</v>
      </c>
      <c r="J18565" s="21">
        <f>IFERROR((I18565/H18565),0)</f>
        <v>1</v>
      </c>
      <c r="K18565" s="20"/>
      <c r="L18565" s="20"/>
      <c r="M18565" s="22"/>
    </row>
    <row r="18566" spans="1:13" s="14" customFormat="1" ht="30" outlineLevel="2" x14ac:dyDescent="0.25">
      <c r="A18566" s="34"/>
      <c r="B18566" s="44" t="s">
        <v>4875</v>
      </c>
      <c r="C18566" s="31" t="s">
        <v>4158</v>
      </c>
      <c r="D18566" s="14" t="s">
        <v>2807</v>
      </c>
      <c r="E18566" s="14" t="s">
        <v>2919</v>
      </c>
      <c r="F18566" s="14" t="s">
        <v>2920</v>
      </c>
      <c r="G18566" s="14" t="s">
        <v>6493</v>
      </c>
      <c r="H18566" s="20">
        <v>-121237072</v>
      </c>
      <c r="I18566" s="20"/>
      <c r="J18566" s="21">
        <f>IFERROR((I18566/H18566),0)</f>
        <v>0</v>
      </c>
      <c r="K18566" s="20"/>
      <c r="L18566" s="20"/>
      <c r="M18566" s="22"/>
    </row>
    <row r="18567" spans="1:13" s="14" customFormat="1" ht="30" outlineLevel="1" x14ac:dyDescent="0.25">
      <c r="A18567" s="34"/>
      <c r="B18567" s="46" t="s">
        <v>9556</v>
      </c>
      <c r="C18567" s="40" t="str">
        <f>C18566</f>
        <v>ASIGNACIONES DIRECTAS ANTICIPADAS (5% DEL SGR)</v>
      </c>
      <c r="D18567" s="39" t="str">
        <f>D18566</f>
        <v xml:space="preserve">ANTIOQUIA                                         </v>
      </c>
      <c r="E18567" s="39" t="str">
        <f>E18566</f>
        <v>05591</v>
      </c>
      <c r="F18567" s="39" t="str">
        <f>F18566</f>
        <v xml:space="preserve">PUERTO TRIUNFO                                    </v>
      </c>
      <c r="G18567" s="39" t="s">
        <v>10656</v>
      </c>
      <c r="H18567" s="20">
        <f>SUBTOTAL(9,H18562:H18566)</f>
        <v>1339204576</v>
      </c>
      <c r="I18567" s="20">
        <f>SUBTOTAL(9,I18562:I18566)</f>
        <v>1211692047.04</v>
      </c>
      <c r="J18567" s="42">
        <f>+I18567/H18567</f>
        <v>0.90478487660125795</v>
      </c>
      <c r="K18567" s="20">
        <f>SUBTOTAL(9,K18562:K18566)</f>
        <v>455392435.48999995</v>
      </c>
      <c r="L18567" s="20">
        <f>SUBTOTAL(9,L18562:L18566)</f>
        <v>357435759.03999996</v>
      </c>
      <c r="M18567" s="7">
        <f>IFERROR((L18567/K18567),"N.A")</f>
        <v>0.78489612734871383</v>
      </c>
    </row>
    <row r="18568" spans="1:13" s="14" customFormat="1" ht="30" outlineLevel="2" x14ac:dyDescent="0.25">
      <c r="A18568" s="34"/>
      <c r="B18568" s="44" t="s">
        <v>4876</v>
      </c>
      <c r="C18568" s="31" t="s">
        <v>4158</v>
      </c>
      <c r="D18568" s="14" t="s">
        <v>2807</v>
      </c>
      <c r="E18568" s="14" t="s">
        <v>2922</v>
      </c>
      <c r="F18568" s="14" t="s">
        <v>2923</v>
      </c>
      <c r="G18568" s="14" t="s">
        <v>16</v>
      </c>
      <c r="H18568" s="15">
        <v>2682168695</v>
      </c>
      <c r="I18568" s="15">
        <v>2245174749.0899997</v>
      </c>
      <c r="J18568" s="16">
        <f>IFERROR((I18568/H18568),0)</f>
        <v>0.83707439926331695</v>
      </c>
      <c r="K18568" s="15">
        <v>2016814290.8500004</v>
      </c>
      <c r="L18568" s="15">
        <v>2245174749.0899997</v>
      </c>
      <c r="M18568" s="17">
        <f>L18568/K18568</f>
        <v>1.1132283023162015</v>
      </c>
    </row>
    <row r="18569" spans="1:13" s="14" customFormat="1" ht="30" outlineLevel="2" x14ac:dyDescent="0.25">
      <c r="A18569" s="34"/>
      <c r="B18569" s="44" t="s">
        <v>4876</v>
      </c>
      <c r="C18569" s="31" t="s">
        <v>4158</v>
      </c>
      <c r="D18569" s="14" t="s">
        <v>2807</v>
      </c>
      <c r="E18569" s="14" t="s">
        <v>2922</v>
      </c>
      <c r="F18569" s="14" t="s">
        <v>2923</v>
      </c>
      <c r="G18569" s="14" t="s">
        <v>6109</v>
      </c>
      <c r="H18569" s="20">
        <v>2231295481</v>
      </c>
      <c r="I18569" s="20">
        <v>2231295481</v>
      </c>
      <c r="J18569" s="21">
        <f>IFERROR((I18569/H18569),0)</f>
        <v>1</v>
      </c>
      <c r="K18569" s="20"/>
      <c r="L18569" s="20"/>
      <c r="M18569" s="22"/>
    </row>
    <row r="18570" spans="1:13" s="14" customFormat="1" ht="30" outlineLevel="2" x14ac:dyDescent="0.25">
      <c r="A18570" s="34"/>
      <c r="B18570" s="44" t="s">
        <v>4876</v>
      </c>
      <c r="C18570" s="31" t="s">
        <v>4158</v>
      </c>
      <c r="D18570" s="14" t="s">
        <v>2807</v>
      </c>
      <c r="E18570" s="14" t="s">
        <v>2922</v>
      </c>
      <c r="F18570" s="14" t="s">
        <v>2923</v>
      </c>
      <c r="G18570" s="14" t="s">
        <v>6481</v>
      </c>
      <c r="H18570" s="20">
        <v>16589</v>
      </c>
      <c r="I18570" s="20">
        <v>16589</v>
      </c>
      <c r="J18570" s="21">
        <f>IFERROR((I18570/H18570),0)</f>
        <v>1</v>
      </c>
      <c r="K18570" s="20"/>
      <c r="L18570" s="20"/>
      <c r="M18570" s="22"/>
    </row>
    <row r="18571" spans="1:13" s="14" customFormat="1" ht="30" outlineLevel="2" x14ac:dyDescent="0.25">
      <c r="A18571" s="34"/>
      <c r="B18571" s="44" t="s">
        <v>4876</v>
      </c>
      <c r="C18571" s="31" t="s">
        <v>4158</v>
      </c>
      <c r="D18571" s="14" t="s">
        <v>2807</v>
      </c>
      <c r="E18571" s="14" t="s">
        <v>2922</v>
      </c>
      <c r="F18571" s="14" t="s">
        <v>2923</v>
      </c>
      <c r="G18571" s="14" t="s">
        <v>6483</v>
      </c>
      <c r="H18571" s="20">
        <v>-3055419</v>
      </c>
      <c r="I18571" s="20">
        <v>-3055419</v>
      </c>
      <c r="J18571" s="21">
        <f>IFERROR((I18571/H18571),0)</f>
        <v>1</v>
      </c>
      <c r="K18571" s="20"/>
      <c r="L18571" s="20"/>
      <c r="M18571" s="22"/>
    </row>
    <row r="18572" spans="1:13" s="14" customFormat="1" ht="30" outlineLevel="2" x14ac:dyDescent="0.25">
      <c r="A18572" s="34"/>
      <c r="B18572" s="44" t="s">
        <v>4876</v>
      </c>
      <c r="C18572" s="31" t="s">
        <v>4158</v>
      </c>
      <c r="D18572" s="14" t="s">
        <v>2807</v>
      </c>
      <c r="E18572" s="14" t="s">
        <v>2922</v>
      </c>
      <c r="F18572" s="14" t="s">
        <v>2923</v>
      </c>
      <c r="G18572" s="14" t="s">
        <v>6485</v>
      </c>
      <c r="H18572" s="20">
        <v>121719</v>
      </c>
      <c r="I18572" s="20">
        <v>121719</v>
      </c>
      <c r="J18572" s="22"/>
      <c r="K18572" s="25"/>
      <c r="L18572" s="25"/>
      <c r="M18572" s="22"/>
    </row>
    <row r="18573" spans="1:13" s="14" customFormat="1" ht="30" outlineLevel="2" x14ac:dyDescent="0.25">
      <c r="A18573" s="34"/>
      <c r="B18573" s="44" t="s">
        <v>4876</v>
      </c>
      <c r="C18573" s="31" t="s">
        <v>4158</v>
      </c>
      <c r="D18573" s="14" t="s">
        <v>2807</v>
      </c>
      <c r="E18573" s="14" t="s">
        <v>2922</v>
      </c>
      <c r="F18573" s="14" t="s">
        <v>2923</v>
      </c>
      <c r="G18573" s="14" t="s">
        <v>6492</v>
      </c>
      <c r="H18573" s="20">
        <v>429648244</v>
      </c>
      <c r="I18573" s="20">
        <v>429648244</v>
      </c>
      <c r="J18573" s="21">
        <f>IFERROR((I18573/H18573),0)</f>
        <v>1</v>
      </c>
      <c r="K18573" s="20"/>
      <c r="L18573" s="20"/>
      <c r="M18573" s="22"/>
    </row>
    <row r="18574" spans="1:13" s="14" customFormat="1" ht="30" outlineLevel="2" x14ac:dyDescent="0.25">
      <c r="A18574" s="34"/>
      <c r="B18574" s="44" t="s">
        <v>4876</v>
      </c>
      <c r="C18574" s="31" t="s">
        <v>4158</v>
      </c>
      <c r="D18574" s="14" t="s">
        <v>2807</v>
      </c>
      <c r="E18574" s="14" t="s">
        <v>2922</v>
      </c>
      <c r="F18574" s="14" t="s">
        <v>2923</v>
      </c>
      <c r="G18574" s="14" t="s">
        <v>6493</v>
      </c>
      <c r="H18574" s="20">
        <v>-536433739</v>
      </c>
      <c r="I18574" s="20"/>
      <c r="J18574" s="21">
        <f>IFERROR((I18574/H18574),0)</f>
        <v>0</v>
      </c>
      <c r="K18574" s="20"/>
      <c r="L18574" s="20"/>
      <c r="M18574" s="22"/>
    </row>
    <row r="18575" spans="1:13" s="14" customFormat="1" ht="30" outlineLevel="1" x14ac:dyDescent="0.25">
      <c r="A18575" s="34"/>
      <c r="B18575" s="46" t="s">
        <v>9557</v>
      </c>
      <c r="C18575" s="40" t="str">
        <f>C18574</f>
        <v>ASIGNACIONES DIRECTAS ANTICIPADAS (5% DEL SGR)</v>
      </c>
      <c r="D18575" s="39" t="str">
        <f>D18574</f>
        <v xml:space="preserve">ANTIOQUIA                                         </v>
      </c>
      <c r="E18575" s="39" t="str">
        <f>E18574</f>
        <v>05585</v>
      </c>
      <c r="F18575" s="39" t="str">
        <f>F18574</f>
        <v xml:space="preserve">PUERTO NARE                                       </v>
      </c>
      <c r="G18575" s="39" t="s">
        <v>10656</v>
      </c>
      <c r="H18575" s="20">
        <f>SUBTOTAL(9,H18568:H18574)</f>
        <v>4803761570</v>
      </c>
      <c r="I18575" s="20">
        <f>SUBTOTAL(9,I18568:I18574)</f>
        <v>4903201363.0900002</v>
      </c>
      <c r="J18575" s="42">
        <f>+I18575/H18575</f>
        <v>1.0207004014751715</v>
      </c>
      <c r="K18575" s="20">
        <f>SUBTOTAL(9,K18568:K18574)</f>
        <v>2016814290.8500004</v>
      </c>
      <c r="L18575" s="20">
        <f>SUBTOTAL(9,L18568:L18574)</f>
        <v>2245174749.0899997</v>
      </c>
      <c r="M18575" s="7">
        <f>IFERROR((L18575/K18575),"N.A")</f>
        <v>1.1132283023162015</v>
      </c>
    </row>
    <row r="18576" spans="1:13" s="14" customFormat="1" ht="30" outlineLevel="2" x14ac:dyDescent="0.25">
      <c r="A18576" s="34"/>
      <c r="B18576" s="44" t="s">
        <v>4877</v>
      </c>
      <c r="C18576" s="31" t="s">
        <v>4158</v>
      </c>
      <c r="D18576" s="14" t="s">
        <v>2807</v>
      </c>
      <c r="E18576" s="14" t="s">
        <v>2925</v>
      </c>
      <c r="F18576" s="14" t="s">
        <v>2926</v>
      </c>
      <c r="G18576" s="14" t="s">
        <v>16</v>
      </c>
      <c r="H18576" s="15">
        <v>437458652</v>
      </c>
      <c r="I18576" s="15">
        <v>139740215.53</v>
      </c>
      <c r="J18576" s="16">
        <f>IFERROR((I18576/H18576),0)</f>
        <v>0.31943639676830532</v>
      </c>
      <c r="K18576" s="15">
        <v>316685402</v>
      </c>
      <c r="L18576" s="15">
        <v>139740215.53</v>
      </c>
      <c r="M18576" s="17">
        <f>L18576/K18576</f>
        <v>0.44125878441975042</v>
      </c>
    </row>
    <row r="18577" spans="1:13" s="14" customFormat="1" ht="30" outlineLevel="2" x14ac:dyDescent="0.25">
      <c r="A18577" s="34"/>
      <c r="B18577" s="44" t="s">
        <v>4877</v>
      </c>
      <c r="C18577" s="31" t="s">
        <v>4158</v>
      </c>
      <c r="D18577" s="14" t="s">
        <v>2807</v>
      </c>
      <c r="E18577" s="14" t="s">
        <v>2925</v>
      </c>
      <c r="F18577" s="14" t="s">
        <v>2926</v>
      </c>
      <c r="G18577" s="14" t="s">
        <v>6109</v>
      </c>
      <c r="H18577" s="20">
        <v>103728111</v>
      </c>
      <c r="I18577" s="20">
        <v>103728111</v>
      </c>
      <c r="J18577" s="21">
        <f>IFERROR((I18577/H18577),0)</f>
        <v>1</v>
      </c>
      <c r="K18577" s="20"/>
      <c r="L18577" s="20"/>
      <c r="M18577" s="22"/>
    </row>
    <row r="18578" spans="1:13" s="14" customFormat="1" ht="30" outlineLevel="2" x14ac:dyDescent="0.25">
      <c r="A18578" s="34"/>
      <c r="B18578" s="44" t="s">
        <v>4877</v>
      </c>
      <c r="C18578" s="31" t="s">
        <v>4158</v>
      </c>
      <c r="D18578" s="14" t="s">
        <v>2807</v>
      </c>
      <c r="E18578" s="14" t="s">
        <v>2925</v>
      </c>
      <c r="F18578" s="14" t="s">
        <v>2926</v>
      </c>
      <c r="G18578" s="14" t="s">
        <v>6481</v>
      </c>
      <c r="H18578" s="20">
        <v>2706</v>
      </c>
      <c r="I18578" s="20">
        <v>2706</v>
      </c>
      <c r="J18578" s="21">
        <f>IFERROR((I18578/H18578),0)</f>
        <v>1</v>
      </c>
      <c r="K18578" s="20"/>
      <c r="L18578" s="20"/>
      <c r="M18578" s="22"/>
    </row>
    <row r="18579" spans="1:13" s="14" customFormat="1" ht="30" outlineLevel="2" x14ac:dyDescent="0.25">
      <c r="A18579" s="34"/>
      <c r="B18579" s="44" t="s">
        <v>4877</v>
      </c>
      <c r="C18579" s="31" t="s">
        <v>4158</v>
      </c>
      <c r="D18579" s="14" t="s">
        <v>2807</v>
      </c>
      <c r="E18579" s="14" t="s">
        <v>2925</v>
      </c>
      <c r="F18579" s="14" t="s">
        <v>2926</v>
      </c>
      <c r="G18579" s="14" t="s">
        <v>6485</v>
      </c>
      <c r="H18579" s="20">
        <v>17496399</v>
      </c>
      <c r="I18579" s="20">
        <v>17496399</v>
      </c>
      <c r="J18579" s="22"/>
      <c r="K18579" s="25"/>
      <c r="L18579" s="25"/>
      <c r="M18579" s="22"/>
    </row>
    <row r="18580" spans="1:13" s="14" customFormat="1" ht="30" outlineLevel="2" x14ac:dyDescent="0.25">
      <c r="A18580" s="34"/>
      <c r="B18580" s="44" t="s">
        <v>4877</v>
      </c>
      <c r="C18580" s="31" t="s">
        <v>4158</v>
      </c>
      <c r="D18580" s="14" t="s">
        <v>2807</v>
      </c>
      <c r="E18580" s="14" t="s">
        <v>2925</v>
      </c>
      <c r="F18580" s="14" t="s">
        <v>2926</v>
      </c>
      <c r="G18580" s="14" t="s">
        <v>6492</v>
      </c>
      <c r="H18580" s="20">
        <v>68598810</v>
      </c>
      <c r="I18580" s="20">
        <v>68598810</v>
      </c>
      <c r="J18580" s="21">
        <f>IFERROR((I18580/H18580),0)</f>
        <v>1</v>
      </c>
      <c r="K18580" s="20"/>
      <c r="L18580" s="20"/>
      <c r="M18580" s="22"/>
    </row>
    <row r="18581" spans="1:13" s="14" customFormat="1" ht="30" outlineLevel="2" x14ac:dyDescent="0.25">
      <c r="A18581" s="34"/>
      <c r="B18581" s="44" t="s">
        <v>4877</v>
      </c>
      <c r="C18581" s="31" t="s">
        <v>4158</v>
      </c>
      <c r="D18581" s="14" t="s">
        <v>2807</v>
      </c>
      <c r="E18581" s="14" t="s">
        <v>2925</v>
      </c>
      <c r="F18581" s="14" t="s">
        <v>2926</v>
      </c>
      <c r="G18581" s="14" t="s">
        <v>6493</v>
      </c>
      <c r="H18581" s="20">
        <v>-87491730</v>
      </c>
      <c r="I18581" s="20"/>
      <c r="J18581" s="21">
        <f>IFERROR((I18581/H18581),0)</f>
        <v>0</v>
      </c>
      <c r="K18581" s="20"/>
      <c r="L18581" s="20"/>
      <c r="M18581" s="22"/>
    </row>
    <row r="18582" spans="1:13" s="14" customFormat="1" ht="30" outlineLevel="1" x14ac:dyDescent="0.25">
      <c r="A18582" s="34"/>
      <c r="B18582" s="46" t="s">
        <v>9558</v>
      </c>
      <c r="C18582" s="40" t="str">
        <f>C18581</f>
        <v>ASIGNACIONES DIRECTAS ANTICIPADAS (5% DEL SGR)</v>
      </c>
      <c r="D18582" s="39" t="str">
        <f>D18581</f>
        <v xml:space="preserve">ANTIOQUIA                                         </v>
      </c>
      <c r="E18582" s="39" t="str">
        <f>E18581</f>
        <v>05579</v>
      </c>
      <c r="F18582" s="39" t="str">
        <f>F18581</f>
        <v xml:space="preserve">PUERTO BERRÍO                                     </v>
      </c>
      <c r="G18582" s="39" t="s">
        <v>10656</v>
      </c>
      <c r="H18582" s="20">
        <f>SUBTOTAL(9,H18576:H18581)</f>
        <v>539792948</v>
      </c>
      <c r="I18582" s="20">
        <f>SUBTOTAL(9,I18576:I18581)</f>
        <v>329566241.52999997</v>
      </c>
      <c r="J18582" s="42">
        <f>+I18582/H18582</f>
        <v>0.61054195456069571</v>
      </c>
      <c r="K18582" s="20">
        <f>SUBTOTAL(9,K18576:K18581)</f>
        <v>316685402</v>
      </c>
      <c r="L18582" s="20">
        <f>SUBTOTAL(9,L18576:L18581)</f>
        <v>139740215.53</v>
      </c>
      <c r="M18582" s="7">
        <f>IFERROR((L18582/K18582),"N.A")</f>
        <v>0.44125878441975042</v>
      </c>
    </row>
    <row r="18583" spans="1:13" s="14" customFormat="1" ht="30" outlineLevel="2" x14ac:dyDescent="0.25">
      <c r="A18583" s="34"/>
      <c r="B18583" s="44" t="s">
        <v>6429</v>
      </c>
      <c r="C18583" s="31" t="s">
        <v>4158</v>
      </c>
      <c r="D18583" s="14" t="s">
        <v>2807</v>
      </c>
      <c r="E18583" s="14" t="s">
        <v>2934</v>
      </c>
      <c r="F18583" s="14" t="s">
        <v>2935</v>
      </c>
      <c r="G18583" s="14" t="s">
        <v>6109</v>
      </c>
      <c r="H18583" s="20">
        <v>213</v>
      </c>
      <c r="I18583" s="20">
        <v>213</v>
      </c>
      <c r="J18583" s="21">
        <f>IFERROR((I18583/H18583),0)</f>
        <v>1</v>
      </c>
      <c r="K18583" s="20"/>
      <c r="L18583" s="20"/>
      <c r="M18583" s="22"/>
    </row>
    <row r="18584" spans="1:13" s="14" customFormat="1" ht="30" outlineLevel="2" x14ac:dyDescent="0.25">
      <c r="A18584" s="34"/>
      <c r="B18584" s="44" t="s">
        <v>6429</v>
      </c>
      <c r="C18584" s="31" t="s">
        <v>4158</v>
      </c>
      <c r="D18584" s="14" t="s">
        <v>2807</v>
      </c>
      <c r="E18584" s="14" t="s">
        <v>2934</v>
      </c>
      <c r="F18584" s="14" t="s">
        <v>2935</v>
      </c>
      <c r="G18584" s="14" t="s">
        <v>6485</v>
      </c>
      <c r="H18584" s="20">
        <v>1455</v>
      </c>
      <c r="I18584" s="20">
        <v>1455</v>
      </c>
      <c r="J18584" s="22"/>
      <c r="K18584" s="25"/>
      <c r="L18584" s="25"/>
      <c r="M18584" s="22"/>
    </row>
    <row r="18585" spans="1:13" s="14" customFormat="1" ht="30" outlineLevel="1" x14ac:dyDescent="0.25">
      <c r="A18585" s="34"/>
      <c r="B18585" s="46" t="s">
        <v>9559</v>
      </c>
      <c r="C18585" s="40" t="str">
        <f>C18584</f>
        <v>ASIGNACIONES DIRECTAS ANTICIPADAS (5% DEL SGR)</v>
      </c>
      <c r="D18585" s="39" t="str">
        <f>D18584</f>
        <v xml:space="preserve">ANTIOQUIA                                         </v>
      </c>
      <c r="E18585" s="39" t="str">
        <f>E18584</f>
        <v>05541</v>
      </c>
      <c r="F18585" s="39" t="str">
        <f>F18584</f>
        <v xml:space="preserve">PEÑOL                                             </v>
      </c>
      <c r="G18585" s="39" t="s">
        <v>10656</v>
      </c>
      <c r="H18585" s="20">
        <f>SUBTOTAL(9,H18583:H18584)</f>
        <v>1668</v>
      </c>
      <c r="I18585" s="20">
        <f>SUBTOTAL(9,I18583:I18584)</f>
        <v>1668</v>
      </c>
      <c r="J18585" s="42">
        <f>+I18585/H18585</f>
        <v>1</v>
      </c>
      <c r="K18585" s="25">
        <f>SUBTOTAL(9,K18583:K18584)</f>
        <v>0</v>
      </c>
      <c r="L18585" s="25">
        <f>SUBTOTAL(9,L18583:L18584)</f>
        <v>0</v>
      </c>
      <c r="M18585" s="7" t="str">
        <f>IFERROR((L18585/K18585),"N.A")</f>
        <v>N.A</v>
      </c>
    </row>
    <row r="18586" spans="1:13" s="14" customFormat="1" ht="30" outlineLevel="2" x14ac:dyDescent="0.25">
      <c r="A18586" s="34"/>
      <c r="B18586" s="44" t="s">
        <v>6430</v>
      </c>
      <c r="C18586" s="31" t="s">
        <v>4158</v>
      </c>
      <c r="D18586" s="14" t="s">
        <v>2807</v>
      </c>
      <c r="E18586" s="14" t="s">
        <v>2937</v>
      </c>
      <c r="F18586" s="14" t="s">
        <v>2938</v>
      </c>
      <c r="G18586" s="14" t="s">
        <v>6109</v>
      </c>
      <c r="H18586" s="20">
        <v>261937</v>
      </c>
      <c r="I18586" s="20">
        <v>261937</v>
      </c>
      <c r="J18586" s="21">
        <f>IFERROR((I18586/H18586),0)</f>
        <v>1</v>
      </c>
      <c r="K18586" s="20"/>
      <c r="L18586" s="20"/>
      <c r="M18586" s="22"/>
    </row>
    <row r="18587" spans="1:13" s="14" customFormat="1" ht="30" outlineLevel="1" x14ac:dyDescent="0.25">
      <c r="A18587" s="34"/>
      <c r="B18587" s="46" t="s">
        <v>9560</v>
      </c>
      <c r="C18587" s="40" t="str">
        <f>C18586</f>
        <v>ASIGNACIONES DIRECTAS ANTICIPADAS (5% DEL SGR)</v>
      </c>
      <c r="D18587" s="39" t="str">
        <f>D18586</f>
        <v xml:space="preserve">ANTIOQUIA                                         </v>
      </c>
      <c r="E18587" s="39" t="str">
        <f>E18586</f>
        <v>05501</v>
      </c>
      <c r="F18587" s="39" t="str">
        <f>F18586</f>
        <v xml:space="preserve">OLAYA                                             </v>
      </c>
      <c r="G18587" s="39" t="s">
        <v>10656</v>
      </c>
      <c r="H18587" s="20">
        <f>SUBTOTAL(9,H18586:H18586)</f>
        <v>261937</v>
      </c>
      <c r="I18587" s="20">
        <f>SUBTOTAL(9,I18586:I18586)</f>
        <v>261937</v>
      </c>
      <c r="J18587" s="42">
        <f>+I18587/H18587</f>
        <v>1</v>
      </c>
      <c r="K18587" s="20">
        <f>SUBTOTAL(9,K18586:K18586)</f>
        <v>0</v>
      </c>
      <c r="L18587" s="20">
        <f>SUBTOTAL(9,L18586:L18586)</f>
        <v>0</v>
      </c>
      <c r="M18587" s="7" t="str">
        <f>IFERROR((L18587/K18587),"N.A")</f>
        <v>N.A</v>
      </c>
    </row>
    <row r="18588" spans="1:13" s="14" customFormat="1" ht="30" outlineLevel="2" x14ac:dyDescent="0.25">
      <c r="A18588" s="34"/>
      <c r="B18588" s="44" t="s">
        <v>4878</v>
      </c>
      <c r="C18588" s="31" t="s">
        <v>4158</v>
      </c>
      <c r="D18588" s="14" t="s">
        <v>2807</v>
      </c>
      <c r="E18588" s="14" t="s">
        <v>2940</v>
      </c>
      <c r="F18588" s="14" t="s">
        <v>2941</v>
      </c>
      <c r="G18588" s="14" t="s">
        <v>16</v>
      </c>
      <c r="H18588" s="15">
        <v>197088541</v>
      </c>
      <c r="I18588" s="15">
        <v>197088541</v>
      </c>
      <c r="J18588" s="16">
        <f>IFERROR((I18588/H18588),0)</f>
        <v>1</v>
      </c>
      <c r="K18588" s="15">
        <v>142604111</v>
      </c>
      <c r="L18588" s="15">
        <v>197088541</v>
      </c>
      <c r="M18588" s="17">
        <f>L18588/K18588</f>
        <v>1.3820677371636221</v>
      </c>
    </row>
    <row r="18589" spans="1:13" s="14" customFormat="1" ht="30" outlineLevel="2" x14ac:dyDescent="0.25">
      <c r="A18589" s="34"/>
      <c r="B18589" s="44" t="s">
        <v>4878</v>
      </c>
      <c r="C18589" s="31" t="s">
        <v>4158</v>
      </c>
      <c r="D18589" s="14" t="s">
        <v>2807</v>
      </c>
      <c r="E18589" s="14" t="s">
        <v>2940</v>
      </c>
      <c r="F18589" s="14" t="s">
        <v>2941</v>
      </c>
      <c r="G18589" s="14" t="s">
        <v>6109</v>
      </c>
      <c r="H18589" s="20">
        <v>143048734</v>
      </c>
      <c r="I18589" s="20">
        <v>143048734</v>
      </c>
      <c r="J18589" s="21">
        <f>IFERROR((I18589/H18589),0)</f>
        <v>1</v>
      </c>
      <c r="K18589" s="20"/>
      <c r="L18589" s="20"/>
      <c r="M18589" s="22"/>
    </row>
    <row r="18590" spans="1:13" s="14" customFormat="1" ht="30" outlineLevel="2" x14ac:dyDescent="0.25">
      <c r="A18590" s="34"/>
      <c r="B18590" s="44" t="s">
        <v>4878</v>
      </c>
      <c r="C18590" s="31" t="s">
        <v>4158</v>
      </c>
      <c r="D18590" s="14" t="s">
        <v>2807</v>
      </c>
      <c r="E18590" s="14" t="s">
        <v>2940</v>
      </c>
      <c r="F18590" s="14" t="s">
        <v>2941</v>
      </c>
      <c r="G18590" s="14" t="s">
        <v>6481</v>
      </c>
      <c r="H18590" s="20">
        <v>1219</v>
      </c>
      <c r="I18590" s="20">
        <v>1219</v>
      </c>
      <c r="J18590" s="21">
        <f>IFERROR((I18590/H18590),0)</f>
        <v>1</v>
      </c>
      <c r="K18590" s="20"/>
      <c r="L18590" s="20"/>
      <c r="M18590" s="22"/>
    </row>
    <row r="18591" spans="1:13" s="14" customFormat="1" ht="30" outlineLevel="2" x14ac:dyDescent="0.25">
      <c r="A18591" s="34"/>
      <c r="B18591" s="44" t="s">
        <v>4878</v>
      </c>
      <c r="C18591" s="31" t="s">
        <v>4158</v>
      </c>
      <c r="D18591" s="14" t="s">
        <v>2807</v>
      </c>
      <c r="E18591" s="14" t="s">
        <v>2940</v>
      </c>
      <c r="F18591" s="14" t="s">
        <v>2941</v>
      </c>
      <c r="G18591" s="14" t="s">
        <v>6485</v>
      </c>
      <c r="H18591" s="20">
        <v>5099427</v>
      </c>
      <c r="I18591" s="20">
        <v>5099427</v>
      </c>
      <c r="J18591" s="22"/>
      <c r="K18591" s="25"/>
      <c r="L18591" s="25"/>
      <c r="M18591" s="22"/>
    </row>
    <row r="18592" spans="1:13" s="14" customFormat="1" ht="30" outlineLevel="2" x14ac:dyDescent="0.25">
      <c r="A18592" s="34"/>
      <c r="B18592" s="44" t="s">
        <v>4878</v>
      </c>
      <c r="C18592" s="31" t="s">
        <v>4158</v>
      </c>
      <c r="D18592" s="14" t="s">
        <v>2807</v>
      </c>
      <c r="E18592" s="14" t="s">
        <v>2940</v>
      </c>
      <c r="F18592" s="14" t="s">
        <v>2941</v>
      </c>
      <c r="G18592" s="14" t="s">
        <v>6492</v>
      </c>
      <c r="H18592" s="20">
        <v>30864433</v>
      </c>
      <c r="I18592" s="20">
        <v>30864433</v>
      </c>
      <c r="J18592" s="21">
        <f>IFERROR((I18592/H18592),0)</f>
        <v>1</v>
      </c>
      <c r="K18592" s="20"/>
      <c r="L18592" s="20"/>
      <c r="M18592" s="22"/>
    </row>
    <row r="18593" spans="1:13" s="14" customFormat="1" ht="30" outlineLevel="2" x14ac:dyDescent="0.25">
      <c r="A18593" s="34"/>
      <c r="B18593" s="44" t="s">
        <v>4878</v>
      </c>
      <c r="C18593" s="31" t="s">
        <v>4158</v>
      </c>
      <c r="D18593" s="14" t="s">
        <v>2807</v>
      </c>
      <c r="E18593" s="14" t="s">
        <v>2940</v>
      </c>
      <c r="F18593" s="14" t="s">
        <v>2941</v>
      </c>
      <c r="G18593" s="14" t="s">
        <v>6493</v>
      </c>
      <c r="H18593" s="20">
        <v>-39417708</v>
      </c>
      <c r="I18593" s="20"/>
      <c r="J18593" s="21">
        <f>IFERROR((I18593/H18593),0)</f>
        <v>0</v>
      </c>
      <c r="K18593" s="20"/>
      <c r="L18593" s="20"/>
      <c r="M18593" s="22"/>
    </row>
    <row r="18594" spans="1:13" s="14" customFormat="1" ht="30" outlineLevel="1" x14ac:dyDescent="0.25">
      <c r="A18594" s="34"/>
      <c r="B18594" s="46" t="s">
        <v>9561</v>
      </c>
      <c r="C18594" s="40" t="str">
        <f>C18593</f>
        <v>ASIGNACIONES DIRECTAS ANTICIPADAS (5% DEL SGR)</v>
      </c>
      <c r="D18594" s="39" t="str">
        <f>D18593</f>
        <v xml:space="preserve">ANTIOQUIA                                         </v>
      </c>
      <c r="E18594" s="39" t="str">
        <f>E18593</f>
        <v>05495</v>
      </c>
      <c r="F18594" s="39" t="str">
        <f>F18593</f>
        <v xml:space="preserve">NECHÍ                                             </v>
      </c>
      <c r="G18594" s="39" t="s">
        <v>10656</v>
      </c>
      <c r="H18594" s="20">
        <f>SUBTOTAL(9,H18588:H18593)</f>
        <v>336684646</v>
      </c>
      <c r="I18594" s="20">
        <f>SUBTOTAL(9,I18588:I18593)</f>
        <v>376102354</v>
      </c>
      <c r="J18594" s="42">
        <f>+I18594/H18594</f>
        <v>1.1170760486654328</v>
      </c>
      <c r="K18594" s="20">
        <f>SUBTOTAL(9,K18588:K18593)</f>
        <v>142604111</v>
      </c>
      <c r="L18594" s="20">
        <f>SUBTOTAL(9,L18588:L18593)</f>
        <v>197088541</v>
      </c>
      <c r="M18594" s="7">
        <f>IFERROR((L18594/K18594),"N.A")</f>
        <v>1.3820677371636221</v>
      </c>
    </row>
    <row r="18595" spans="1:13" s="14" customFormat="1" ht="30" outlineLevel="2" x14ac:dyDescent="0.25">
      <c r="A18595" s="34"/>
      <c r="B18595" s="44" t="s">
        <v>6431</v>
      </c>
      <c r="C18595" s="31" t="s">
        <v>4158</v>
      </c>
      <c r="D18595" s="14" t="s">
        <v>2807</v>
      </c>
      <c r="E18595" s="14" t="s">
        <v>2943</v>
      </c>
      <c r="F18595" s="14" t="s">
        <v>2944</v>
      </c>
      <c r="G18595" s="14" t="s">
        <v>6109</v>
      </c>
      <c r="H18595" s="20">
        <v>6</v>
      </c>
      <c r="I18595" s="20">
        <v>6</v>
      </c>
      <c r="J18595" s="21">
        <f>IFERROR((I18595/H18595),0)</f>
        <v>1</v>
      </c>
      <c r="K18595" s="20"/>
      <c r="L18595" s="20"/>
      <c r="M18595" s="22"/>
    </row>
    <row r="18596" spans="1:13" s="14" customFormat="1" ht="30" outlineLevel="1" x14ac:dyDescent="0.25">
      <c r="A18596" s="34"/>
      <c r="B18596" s="46" t="s">
        <v>9562</v>
      </c>
      <c r="C18596" s="40" t="str">
        <f>C18595</f>
        <v>ASIGNACIONES DIRECTAS ANTICIPADAS (5% DEL SGR)</v>
      </c>
      <c r="D18596" s="39" t="str">
        <f>D18595</f>
        <v xml:space="preserve">ANTIOQUIA                                         </v>
      </c>
      <c r="E18596" s="39" t="str">
        <f>E18595</f>
        <v>05490</v>
      </c>
      <c r="F18596" s="39" t="str">
        <f>F18595</f>
        <v xml:space="preserve">NECOCLÍ                                           </v>
      </c>
      <c r="G18596" s="39" t="s">
        <v>10656</v>
      </c>
      <c r="H18596" s="20">
        <f>SUBTOTAL(9,H18595:H18595)</f>
        <v>6</v>
      </c>
      <c r="I18596" s="20">
        <f>SUBTOTAL(9,I18595:I18595)</f>
        <v>6</v>
      </c>
      <c r="J18596" s="42">
        <f>+I18596/H18596</f>
        <v>1</v>
      </c>
      <c r="K18596" s="20">
        <f>SUBTOTAL(9,K18595:K18595)</f>
        <v>0</v>
      </c>
      <c r="L18596" s="20">
        <f>SUBTOTAL(9,L18595:L18595)</f>
        <v>0</v>
      </c>
      <c r="M18596" s="7" t="str">
        <f>IFERROR((L18596/K18596),"N.A")</f>
        <v>N.A</v>
      </c>
    </row>
    <row r="18597" spans="1:13" s="14" customFormat="1" ht="30" outlineLevel="2" x14ac:dyDescent="0.25">
      <c r="A18597" s="34"/>
      <c r="B18597" s="44" t="s">
        <v>6432</v>
      </c>
      <c r="C18597" s="31" t="s">
        <v>4158</v>
      </c>
      <c r="D18597" s="14" t="s">
        <v>2807</v>
      </c>
      <c r="E18597" s="14" t="s">
        <v>2946</v>
      </c>
      <c r="F18597" s="14" t="s">
        <v>976</v>
      </c>
      <c r="G18597" s="14" t="s">
        <v>6109</v>
      </c>
      <c r="H18597" s="20">
        <v>17</v>
      </c>
      <c r="I18597" s="20">
        <v>17</v>
      </c>
      <c r="J18597" s="21">
        <f>IFERROR((I18597/H18597),0)</f>
        <v>1</v>
      </c>
      <c r="K18597" s="20"/>
      <c r="L18597" s="20"/>
      <c r="M18597" s="22"/>
    </row>
    <row r="18598" spans="1:13" s="14" customFormat="1" ht="30" outlineLevel="1" x14ac:dyDescent="0.25">
      <c r="A18598" s="34"/>
      <c r="B18598" s="46" t="s">
        <v>9563</v>
      </c>
      <c r="C18598" s="40" t="str">
        <f>C18597</f>
        <v>ASIGNACIONES DIRECTAS ANTICIPADAS (5% DEL SGR)</v>
      </c>
      <c r="D18598" s="39" t="str">
        <f>D18597</f>
        <v xml:space="preserve">ANTIOQUIA                                         </v>
      </c>
      <c r="E18598" s="39" t="str">
        <f>E18597</f>
        <v>05483</v>
      </c>
      <c r="F18598" s="39" t="str">
        <f>F18597</f>
        <v xml:space="preserve">NARIÑO                                            </v>
      </c>
      <c r="G18598" s="39" t="s">
        <v>10656</v>
      </c>
      <c r="H18598" s="20">
        <f>SUBTOTAL(9,H18597:H18597)</f>
        <v>17</v>
      </c>
      <c r="I18598" s="20">
        <f>SUBTOTAL(9,I18597:I18597)</f>
        <v>17</v>
      </c>
      <c r="J18598" s="42">
        <f>+I18598/H18598</f>
        <v>1</v>
      </c>
      <c r="K18598" s="20">
        <f>SUBTOTAL(9,K18597:K18597)</f>
        <v>0</v>
      </c>
      <c r="L18598" s="20">
        <f>SUBTOTAL(9,L18597:L18597)</f>
        <v>0</v>
      </c>
      <c r="M18598" s="7" t="str">
        <f>IFERROR((L18598/K18598),"N.A")</f>
        <v>N.A</v>
      </c>
    </row>
    <row r="18599" spans="1:13" s="14" customFormat="1" ht="30" outlineLevel="2" x14ac:dyDescent="0.25">
      <c r="A18599" s="34"/>
      <c r="B18599" s="44" t="s">
        <v>4879</v>
      </c>
      <c r="C18599" s="31" t="s">
        <v>4158</v>
      </c>
      <c r="D18599" s="14" t="s">
        <v>2807</v>
      </c>
      <c r="E18599" s="14" t="s">
        <v>2948</v>
      </c>
      <c r="F18599" s="14" t="s">
        <v>2949</v>
      </c>
      <c r="G18599" s="14" t="s">
        <v>16</v>
      </c>
      <c r="H18599" s="15">
        <v>83744226</v>
      </c>
      <c r="I18599" s="15">
        <v>83744226</v>
      </c>
      <c r="J18599" s="16">
        <f>IFERROR((I18599/H18599),0)</f>
        <v>1</v>
      </c>
      <c r="K18599" s="15">
        <v>60460788</v>
      </c>
      <c r="L18599" s="15">
        <v>83744226</v>
      </c>
      <c r="M18599" s="17">
        <f>L18599/K18599</f>
        <v>1.3850998104755101</v>
      </c>
    </row>
    <row r="18600" spans="1:13" s="14" customFormat="1" ht="30" outlineLevel="2" x14ac:dyDescent="0.25">
      <c r="A18600" s="34"/>
      <c r="B18600" s="44" t="s">
        <v>4879</v>
      </c>
      <c r="C18600" s="31" t="s">
        <v>4158</v>
      </c>
      <c r="D18600" s="14" t="s">
        <v>2807</v>
      </c>
      <c r="E18600" s="14" t="s">
        <v>2948</v>
      </c>
      <c r="F18600" s="14" t="s">
        <v>2949</v>
      </c>
      <c r="G18600" s="14" t="s">
        <v>6109</v>
      </c>
      <c r="H18600" s="20">
        <v>113767999</v>
      </c>
      <c r="I18600" s="20">
        <v>113767999</v>
      </c>
      <c r="J18600" s="21">
        <f>IFERROR((I18600/H18600),0)</f>
        <v>1</v>
      </c>
      <c r="K18600" s="20"/>
      <c r="L18600" s="20"/>
      <c r="M18600" s="22"/>
    </row>
    <row r="18601" spans="1:13" s="14" customFormat="1" ht="30" outlineLevel="2" x14ac:dyDescent="0.25">
      <c r="A18601" s="34"/>
      <c r="B18601" s="44" t="s">
        <v>4879</v>
      </c>
      <c r="C18601" s="31" t="s">
        <v>4158</v>
      </c>
      <c r="D18601" s="14" t="s">
        <v>2807</v>
      </c>
      <c r="E18601" s="14" t="s">
        <v>2948</v>
      </c>
      <c r="F18601" s="14" t="s">
        <v>2949</v>
      </c>
      <c r="G18601" s="14" t="s">
        <v>6481</v>
      </c>
      <c r="H18601" s="20">
        <v>518</v>
      </c>
      <c r="I18601" s="20">
        <v>518</v>
      </c>
      <c r="J18601" s="21">
        <f>IFERROR((I18601/H18601),0)</f>
        <v>1</v>
      </c>
      <c r="K18601" s="20"/>
      <c r="L18601" s="20"/>
      <c r="M18601" s="22"/>
    </row>
    <row r="18602" spans="1:13" s="14" customFormat="1" ht="30" outlineLevel="2" x14ac:dyDescent="0.25">
      <c r="A18602" s="34"/>
      <c r="B18602" s="44" t="s">
        <v>4879</v>
      </c>
      <c r="C18602" s="31" t="s">
        <v>4158</v>
      </c>
      <c r="D18602" s="14" t="s">
        <v>2807</v>
      </c>
      <c r="E18602" s="14" t="s">
        <v>2948</v>
      </c>
      <c r="F18602" s="14" t="s">
        <v>2949</v>
      </c>
      <c r="G18602" s="14" t="s">
        <v>6485</v>
      </c>
      <c r="H18602" s="20">
        <v>7565982</v>
      </c>
      <c r="I18602" s="20">
        <v>7565982</v>
      </c>
      <c r="J18602" s="22"/>
      <c r="K18602" s="25"/>
      <c r="L18602" s="25"/>
      <c r="M18602" s="22"/>
    </row>
    <row r="18603" spans="1:13" s="14" customFormat="1" ht="30" outlineLevel="2" x14ac:dyDescent="0.25">
      <c r="A18603" s="34"/>
      <c r="B18603" s="44" t="s">
        <v>4879</v>
      </c>
      <c r="C18603" s="31" t="s">
        <v>4158</v>
      </c>
      <c r="D18603" s="14" t="s">
        <v>2807</v>
      </c>
      <c r="E18603" s="14" t="s">
        <v>2948</v>
      </c>
      <c r="F18603" s="14" t="s">
        <v>2949</v>
      </c>
      <c r="G18603" s="14" t="s">
        <v>6492</v>
      </c>
      <c r="H18603" s="20">
        <v>13038568</v>
      </c>
      <c r="I18603" s="20">
        <v>13038568</v>
      </c>
      <c r="J18603" s="21">
        <f>IFERROR((I18603/H18603),0)</f>
        <v>1</v>
      </c>
      <c r="K18603" s="20"/>
      <c r="L18603" s="20"/>
      <c r="M18603" s="22"/>
    </row>
    <row r="18604" spans="1:13" s="14" customFormat="1" ht="30" outlineLevel="2" x14ac:dyDescent="0.25">
      <c r="A18604" s="34"/>
      <c r="B18604" s="44" t="s">
        <v>4879</v>
      </c>
      <c r="C18604" s="31" t="s">
        <v>4158</v>
      </c>
      <c r="D18604" s="14" t="s">
        <v>2807</v>
      </c>
      <c r="E18604" s="14" t="s">
        <v>2948</v>
      </c>
      <c r="F18604" s="14" t="s">
        <v>2949</v>
      </c>
      <c r="G18604" s="14" t="s">
        <v>6493</v>
      </c>
      <c r="H18604" s="20">
        <v>-16748845</v>
      </c>
      <c r="I18604" s="20"/>
      <c r="J18604" s="21">
        <f>IFERROR((I18604/H18604),0)</f>
        <v>0</v>
      </c>
      <c r="K18604" s="20"/>
      <c r="L18604" s="20"/>
      <c r="M18604" s="22"/>
    </row>
    <row r="18605" spans="1:13" s="14" customFormat="1" ht="30" outlineLevel="1" x14ac:dyDescent="0.25">
      <c r="A18605" s="34"/>
      <c r="B18605" s="46" t="s">
        <v>9564</v>
      </c>
      <c r="C18605" s="40" t="str">
        <f>C18604</f>
        <v>ASIGNACIONES DIRECTAS ANTICIPADAS (5% DEL SGR)</v>
      </c>
      <c r="D18605" s="39" t="str">
        <f>D18604</f>
        <v xml:space="preserve">ANTIOQUIA                                         </v>
      </c>
      <c r="E18605" s="39" t="str">
        <f>E18604</f>
        <v>05480</v>
      </c>
      <c r="F18605" s="39" t="str">
        <f>F18604</f>
        <v xml:space="preserve">MUTATÁ                                            </v>
      </c>
      <c r="G18605" s="39" t="s">
        <v>10656</v>
      </c>
      <c r="H18605" s="20">
        <f>SUBTOTAL(9,H18599:H18604)</f>
        <v>201368448</v>
      </c>
      <c r="I18605" s="20">
        <f>SUBTOTAL(9,I18599:I18604)</f>
        <v>218117293</v>
      </c>
      <c r="J18605" s="42">
        <f>+I18605/H18605</f>
        <v>1.0831751208610398</v>
      </c>
      <c r="K18605" s="20">
        <f>SUBTOTAL(9,K18599:K18604)</f>
        <v>60460788</v>
      </c>
      <c r="L18605" s="20">
        <f>SUBTOTAL(9,L18599:L18604)</f>
        <v>83744226</v>
      </c>
      <c r="M18605" s="7">
        <f>IFERROR((L18605/K18605),"N.A")</f>
        <v>1.3850998104755101</v>
      </c>
    </row>
    <row r="18606" spans="1:13" s="14" customFormat="1" ht="30" outlineLevel="2" x14ac:dyDescent="0.25">
      <c r="A18606" s="34"/>
      <c r="B18606" s="44" t="s">
        <v>4880</v>
      </c>
      <c r="C18606" s="31" t="s">
        <v>4158</v>
      </c>
      <c r="D18606" s="14" t="s">
        <v>2807</v>
      </c>
      <c r="E18606" s="14" t="s">
        <v>2954</v>
      </c>
      <c r="F18606" s="14" t="s">
        <v>2955</v>
      </c>
      <c r="G18606" s="14" t="s">
        <v>16</v>
      </c>
      <c r="H18606" s="15">
        <v>591443</v>
      </c>
      <c r="I18606" s="15">
        <v>591443</v>
      </c>
      <c r="J18606" s="16">
        <f>IFERROR((I18606/H18606),0)</f>
        <v>1</v>
      </c>
      <c r="K18606" s="15">
        <v>422890</v>
      </c>
      <c r="L18606" s="15">
        <v>591443</v>
      </c>
      <c r="M18606" s="17">
        <f>L18606/K18606</f>
        <v>1.3985740972829814</v>
      </c>
    </row>
    <row r="18607" spans="1:13" s="14" customFormat="1" ht="30" outlineLevel="2" x14ac:dyDescent="0.25">
      <c r="A18607" s="34"/>
      <c r="B18607" s="44" t="s">
        <v>4880</v>
      </c>
      <c r="C18607" s="31" t="s">
        <v>4158</v>
      </c>
      <c r="D18607" s="14" t="s">
        <v>2807</v>
      </c>
      <c r="E18607" s="14" t="s">
        <v>2954</v>
      </c>
      <c r="F18607" s="14" t="s">
        <v>2955</v>
      </c>
      <c r="G18607" s="14" t="s">
        <v>6109</v>
      </c>
      <c r="H18607" s="20">
        <v>1049240</v>
      </c>
      <c r="I18607" s="20">
        <v>1049240</v>
      </c>
      <c r="J18607" s="21">
        <f>IFERROR((I18607/H18607),0)</f>
        <v>1</v>
      </c>
      <c r="K18607" s="20"/>
      <c r="L18607" s="20"/>
      <c r="M18607" s="22"/>
    </row>
    <row r="18608" spans="1:13" s="14" customFormat="1" ht="30" outlineLevel="2" x14ac:dyDescent="0.25">
      <c r="A18608" s="34"/>
      <c r="B18608" s="44" t="s">
        <v>4880</v>
      </c>
      <c r="C18608" s="31" t="s">
        <v>4158</v>
      </c>
      <c r="D18608" s="14" t="s">
        <v>2807</v>
      </c>
      <c r="E18608" s="14" t="s">
        <v>2954</v>
      </c>
      <c r="F18608" s="14" t="s">
        <v>2955</v>
      </c>
      <c r="G18608" s="14" t="s">
        <v>6481</v>
      </c>
      <c r="H18608" s="20">
        <v>4</v>
      </c>
      <c r="I18608" s="20">
        <v>4</v>
      </c>
      <c r="J18608" s="21">
        <f>IFERROR((I18608/H18608),0)</f>
        <v>1</v>
      </c>
      <c r="K18608" s="20"/>
      <c r="L18608" s="20"/>
      <c r="M18608" s="22"/>
    </row>
    <row r="18609" spans="1:13" s="14" customFormat="1" ht="30" outlineLevel="2" x14ac:dyDescent="0.25">
      <c r="A18609" s="34"/>
      <c r="B18609" s="44" t="s">
        <v>4880</v>
      </c>
      <c r="C18609" s="31" t="s">
        <v>4158</v>
      </c>
      <c r="D18609" s="14" t="s">
        <v>2807</v>
      </c>
      <c r="E18609" s="14" t="s">
        <v>2954</v>
      </c>
      <c r="F18609" s="14" t="s">
        <v>2955</v>
      </c>
      <c r="G18609" s="14" t="s">
        <v>6485</v>
      </c>
      <c r="H18609" s="20">
        <v>143302</v>
      </c>
      <c r="I18609" s="20">
        <v>143302</v>
      </c>
      <c r="J18609" s="22"/>
      <c r="K18609" s="25"/>
      <c r="L18609" s="25"/>
      <c r="M18609" s="22"/>
    </row>
    <row r="18610" spans="1:13" s="14" customFormat="1" ht="30" outlineLevel="2" x14ac:dyDescent="0.25">
      <c r="A18610" s="34"/>
      <c r="B18610" s="44" t="s">
        <v>4880</v>
      </c>
      <c r="C18610" s="31" t="s">
        <v>4158</v>
      </c>
      <c r="D18610" s="14" t="s">
        <v>2807</v>
      </c>
      <c r="E18610" s="14" t="s">
        <v>2954</v>
      </c>
      <c r="F18610" s="14" t="s">
        <v>2955</v>
      </c>
      <c r="G18610" s="14" t="s">
        <v>6492</v>
      </c>
      <c r="H18610" s="20">
        <v>89730</v>
      </c>
      <c r="I18610" s="20">
        <v>89730</v>
      </c>
      <c r="J18610" s="21">
        <f>IFERROR((I18610/H18610),0)</f>
        <v>1</v>
      </c>
      <c r="K18610" s="20"/>
      <c r="L18610" s="20"/>
      <c r="M18610" s="22"/>
    </row>
    <row r="18611" spans="1:13" s="14" customFormat="1" ht="30" outlineLevel="2" x14ac:dyDescent="0.25">
      <c r="A18611" s="34"/>
      <c r="B18611" s="44" t="s">
        <v>4880</v>
      </c>
      <c r="C18611" s="31" t="s">
        <v>4158</v>
      </c>
      <c r="D18611" s="14" t="s">
        <v>2807</v>
      </c>
      <c r="E18611" s="14" t="s">
        <v>2954</v>
      </c>
      <c r="F18611" s="14" t="s">
        <v>2955</v>
      </c>
      <c r="G18611" s="14" t="s">
        <v>6493</v>
      </c>
      <c r="H18611" s="20">
        <v>-118289</v>
      </c>
      <c r="I18611" s="20"/>
      <c r="J18611" s="21">
        <f>IFERROR((I18611/H18611),0)</f>
        <v>0</v>
      </c>
      <c r="K18611" s="20"/>
      <c r="L18611" s="20"/>
      <c r="M18611" s="22"/>
    </row>
    <row r="18612" spans="1:13" s="14" customFormat="1" ht="30" outlineLevel="1" x14ac:dyDescent="0.25">
      <c r="A18612" s="34"/>
      <c r="B18612" s="46" t="s">
        <v>9565</v>
      </c>
      <c r="C18612" s="40" t="str">
        <f>C18611</f>
        <v>ASIGNACIONES DIRECTAS ANTICIPADAS (5% DEL SGR)</v>
      </c>
      <c r="D18612" s="39" t="str">
        <f>D18611</f>
        <v xml:space="preserve">ANTIOQUIA                                         </v>
      </c>
      <c r="E18612" s="39" t="str">
        <f>E18611</f>
        <v>05467</v>
      </c>
      <c r="F18612" s="39" t="str">
        <f>F18611</f>
        <v xml:space="preserve">MONTEBELLO                                        </v>
      </c>
      <c r="G18612" s="39" t="s">
        <v>10656</v>
      </c>
      <c r="H18612" s="20">
        <f>SUBTOTAL(9,H18606:H18611)</f>
        <v>1755430</v>
      </c>
      <c r="I18612" s="20">
        <f>SUBTOTAL(9,I18606:I18611)</f>
        <v>1873719</v>
      </c>
      <c r="J18612" s="42">
        <f>+I18612/H18612</f>
        <v>1.0673846294070399</v>
      </c>
      <c r="K18612" s="20">
        <f>SUBTOTAL(9,K18606:K18611)</f>
        <v>422890</v>
      </c>
      <c r="L18612" s="20">
        <f>SUBTOTAL(9,L18606:L18611)</f>
        <v>591443</v>
      </c>
      <c r="M18612" s="7">
        <f>IFERROR((L18612/K18612),"N.A")</f>
        <v>1.3985740972829814</v>
      </c>
    </row>
    <row r="18613" spans="1:13" s="14" customFormat="1" ht="30" outlineLevel="2" x14ac:dyDescent="0.25">
      <c r="A18613" s="34"/>
      <c r="B18613" s="44" t="s">
        <v>4881</v>
      </c>
      <c r="C18613" s="31" t="s">
        <v>4158</v>
      </c>
      <c r="D18613" s="14" t="s">
        <v>2807</v>
      </c>
      <c r="E18613" s="14" t="s">
        <v>4882</v>
      </c>
      <c r="F18613" s="14" t="s">
        <v>4883</v>
      </c>
      <c r="G18613" s="14" t="s">
        <v>16</v>
      </c>
      <c r="H18613" s="15">
        <v>428506</v>
      </c>
      <c r="I18613" s="15">
        <v>0</v>
      </c>
      <c r="J18613" s="16">
        <f>IFERROR((I18613/H18613),0)</f>
        <v>0</v>
      </c>
      <c r="K18613" s="15">
        <v>309501</v>
      </c>
      <c r="L18613" s="15">
        <v>0</v>
      </c>
      <c r="M18613" s="17">
        <f>L18613/K18613</f>
        <v>0</v>
      </c>
    </row>
    <row r="18614" spans="1:13" s="14" customFormat="1" ht="30" outlineLevel="2" x14ac:dyDescent="0.25">
      <c r="A18614" s="34"/>
      <c r="B18614" s="44" t="s">
        <v>4881</v>
      </c>
      <c r="C18614" s="31" t="s">
        <v>4158</v>
      </c>
      <c r="D18614" s="14" t="s">
        <v>2807</v>
      </c>
      <c r="E18614" s="14" t="s">
        <v>4882</v>
      </c>
      <c r="F18614" s="14" t="s">
        <v>4883</v>
      </c>
      <c r="G18614" s="14" t="s">
        <v>6109</v>
      </c>
      <c r="H18614" s="20">
        <v>1010150</v>
      </c>
      <c r="I18614" s="20">
        <v>1010150</v>
      </c>
      <c r="J18614" s="21">
        <f>IFERROR((I18614/H18614),0)</f>
        <v>1</v>
      </c>
      <c r="K18614" s="20"/>
      <c r="L18614" s="20"/>
      <c r="M18614" s="22"/>
    </row>
    <row r="18615" spans="1:13" s="14" customFormat="1" ht="30" outlineLevel="2" x14ac:dyDescent="0.25">
      <c r="A18615" s="34"/>
      <c r="B18615" s="44" t="s">
        <v>4881</v>
      </c>
      <c r="C18615" s="31" t="s">
        <v>4158</v>
      </c>
      <c r="D18615" s="14" t="s">
        <v>2807</v>
      </c>
      <c r="E18615" s="14" t="s">
        <v>4882</v>
      </c>
      <c r="F18615" s="14" t="s">
        <v>4883</v>
      </c>
      <c r="G18615" s="14" t="s">
        <v>6481</v>
      </c>
      <c r="H18615" s="20">
        <v>3</v>
      </c>
      <c r="I18615" s="20">
        <v>3</v>
      </c>
      <c r="J18615" s="21">
        <f>IFERROR((I18615/H18615),0)</f>
        <v>1</v>
      </c>
      <c r="K18615" s="20"/>
      <c r="L18615" s="20"/>
      <c r="M18615" s="22"/>
    </row>
    <row r="18616" spans="1:13" s="14" customFormat="1" ht="30" outlineLevel="2" x14ac:dyDescent="0.25">
      <c r="A18616" s="34"/>
      <c r="B18616" s="44" t="s">
        <v>4881</v>
      </c>
      <c r="C18616" s="31" t="s">
        <v>4158</v>
      </c>
      <c r="D18616" s="14" t="s">
        <v>2807</v>
      </c>
      <c r="E18616" s="14" t="s">
        <v>4882</v>
      </c>
      <c r="F18616" s="14" t="s">
        <v>4883</v>
      </c>
      <c r="G18616" s="14" t="s">
        <v>6492</v>
      </c>
      <c r="H18616" s="20">
        <v>66792</v>
      </c>
      <c r="I18616" s="20">
        <v>66792</v>
      </c>
      <c r="J18616" s="21">
        <f>IFERROR((I18616/H18616),0)</f>
        <v>1</v>
      </c>
      <c r="K18616" s="20"/>
      <c r="L18616" s="20"/>
      <c r="M18616" s="22"/>
    </row>
    <row r="18617" spans="1:13" s="14" customFormat="1" ht="30" outlineLevel="2" x14ac:dyDescent="0.25">
      <c r="A18617" s="34"/>
      <c r="B18617" s="44" t="s">
        <v>4881</v>
      </c>
      <c r="C18617" s="31" t="s">
        <v>4158</v>
      </c>
      <c r="D18617" s="14" t="s">
        <v>2807</v>
      </c>
      <c r="E18617" s="14" t="s">
        <v>4882</v>
      </c>
      <c r="F18617" s="14" t="s">
        <v>4883</v>
      </c>
      <c r="G18617" s="14" t="s">
        <v>6493</v>
      </c>
      <c r="H18617" s="20">
        <v>-85701</v>
      </c>
      <c r="I18617" s="20"/>
      <c r="J18617" s="21">
        <f>IFERROR((I18617/H18617),0)</f>
        <v>0</v>
      </c>
      <c r="K18617" s="20"/>
      <c r="L18617" s="20"/>
      <c r="M18617" s="22"/>
    </row>
    <row r="18618" spans="1:13" s="14" customFormat="1" ht="30" outlineLevel="1" x14ac:dyDescent="0.25">
      <c r="A18618" s="34"/>
      <c r="B18618" s="46" t="s">
        <v>9566</v>
      </c>
      <c r="C18618" s="40" t="str">
        <f>C18617</f>
        <v>ASIGNACIONES DIRECTAS ANTICIPADAS (5% DEL SGR)</v>
      </c>
      <c r="D18618" s="39" t="str">
        <f>D18617</f>
        <v xml:space="preserve">ANTIOQUIA                                         </v>
      </c>
      <c r="E18618" s="39" t="str">
        <f>E18617</f>
        <v>05440</v>
      </c>
      <c r="F18618" s="39" t="str">
        <f>F18617</f>
        <v xml:space="preserve">MARINILLA                                         </v>
      </c>
      <c r="G18618" s="39" t="s">
        <v>10656</v>
      </c>
      <c r="H18618" s="20">
        <f>SUBTOTAL(9,H18613:H18617)</f>
        <v>1419750</v>
      </c>
      <c r="I18618" s="20">
        <f>SUBTOTAL(9,I18613:I18617)</f>
        <v>1076945</v>
      </c>
      <c r="J18618" s="42">
        <f>+I18618/H18618</f>
        <v>0.75854551857721431</v>
      </c>
      <c r="K18618" s="20">
        <f>SUBTOTAL(9,K18613:K18617)</f>
        <v>309501</v>
      </c>
      <c r="L18618" s="20">
        <f>SUBTOTAL(9,L18613:L18617)</f>
        <v>0</v>
      </c>
      <c r="M18618" s="7">
        <f>IFERROR((L18618/K18618),"N.A")</f>
        <v>0</v>
      </c>
    </row>
    <row r="18619" spans="1:13" s="14" customFormat="1" ht="30" outlineLevel="2" x14ac:dyDescent="0.25">
      <c r="A18619" s="34"/>
      <c r="B18619" s="44" t="s">
        <v>4884</v>
      </c>
      <c r="C18619" s="31" t="s">
        <v>4158</v>
      </c>
      <c r="D18619" s="14" t="s">
        <v>2807</v>
      </c>
      <c r="E18619" s="14" t="s">
        <v>2957</v>
      </c>
      <c r="F18619" s="14" t="s">
        <v>2958</v>
      </c>
      <c r="G18619" s="14" t="s">
        <v>16</v>
      </c>
      <c r="H18619" s="15">
        <v>44953715</v>
      </c>
      <c r="I18619" s="15">
        <v>10683400.640000001</v>
      </c>
      <c r="J18619" s="16">
        <f>IFERROR((I18619/H18619),0)</f>
        <v>0.23765334277712089</v>
      </c>
      <c r="K18619" s="15">
        <v>32529765</v>
      </c>
      <c r="L18619" s="15">
        <v>10683400.640000001</v>
      </c>
      <c r="M18619" s="17">
        <f>L18619/K18619</f>
        <v>0.3284192381961567</v>
      </c>
    </row>
    <row r="18620" spans="1:13" s="14" customFormat="1" ht="30" outlineLevel="2" x14ac:dyDescent="0.25">
      <c r="A18620" s="34"/>
      <c r="B18620" s="44" t="s">
        <v>4884</v>
      </c>
      <c r="C18620" s="31" t="s">
        <v>4158</v>
      </c>
      <c r="D18620" s="14" t="s">
        <v>2807</v>
      </c>
      <c r="E18620" s="14" t="s">
        <v>2957</v>
      </c>
      <c r="F18620" s="14" t="s">
        <v>2958</v>
      </c>
      <c r="G18620" s="14" t="s">
        <v>6109</v>
      </c>
      <c r="H18620" s="20">
        <v>14068078</v>
      </c>
      <c r="I18620" s="20">
        <v>14068078</v>
      </c>
      <c r="J18620" s="21">
        <f>IFERROR((I18620/H18620),0)</f>
        <v>1</v>
      </c>
      <c r="K18620" s="20"/>
      <c r="L18620" s="20"/>
      <c r="M18620" s="22"/>
    </row>
    <row r="18621" spans="1:13" s="14" customFormat="1" ht="30" outlineLevel="2" x14ac:dyDescent="0.25">
      <c r="A18621" s="34"/>
      <c r="B18621" s="44" t="s">
        <v>4884</v>
      </c>
      <c r="C18621" s="31" t="s">
        <v>4158</v>
      </c>
      <c r="D18621" s="14" t="s">
        <v>2807</v>
      </c>
      <c r="E18621" s="14" t="s">
        <v>2957</v>
      </c>
      <c r="F18621" s="14" t="s">
        <v>2958</v>
      </c>
      <c r="G18621" s="14" t="s">
        <v>6481</v>
      </c>
      <c r="H18621" s="20">
        <v>278</v>
      </c>
      <c r="I18621" s="20">
        <v>278</v>
      </c>
      <c r="J18621" s="21">
        <f>IFERROR((I18621/H18621),0)</f>
        <v>1</v>
      </c>
      <c r="K18621" s="20"/>
      <c r="L18621" s="20"/>
      <c r="M18621" s="22"/>
    </row>
    <row r="18622" spans="1:13" s="14" customFormat="1" ht="30" outlineLevel="2" x14ac:dyDescent="0.25">
      <c r="A18622" s="34"/>
      <c r="B18622" s="44" t="s">
        <v>4884</v>
      </c>
      <c r="C18622" s="31" t="s">
        <v>4158</v>
      </c>
      <c r="D18622" s="14" t="s">
        <v>2807</v>
      </c>
      <c r="E18622" s="14" t="s">
        <v>2957</v>
      </c>
      <c r="F18622" s="14" t="s">
        <v>2958</v>
      </c>
      <c r="G18622" s="14" t="s">
        <v>6485</v>
      </c>
      <c r="H18622" s="20">
        <v>528173</v>
      </c>
      <c r="I18622" s="20">
        <v>528173</v>
      </c>
      <c r="J18622" s="22"/>
      <c r="K18622" s="25"/>
      <c r="L18622" s="25"/>
      <c r="M18622" s="22"/>
    </row>
    <row r="18623" spans="1:13" s="14" customFormat="1" ht="30" outlineLevel="2" x14ac:dyDescent="0.25">
      <c r="A18623" s="34"/>
      <c r="B18623" s="44" t="s">
        <v>4884</v>
      </c>
      <c r="C18623" s="31" t="s">
        <v>4158</v>
      </c>
      <c r="D18623" s="14" t="s">
        <v>2807</v>
      </c>
      <c r="E18623" s="14" t="s">
        <v>2957</v>
      </c>
      <c r="F18623" s="14" t="s">
        <v>2958</v>
      </c>
      <c r="G18623" s="14" t="s">
        <v>6492</v>
      </c>
      <c r="H18623" s="20">
        <v>7041750</v>
      </c>
      <c r="I18623" s="20">
        <v>7041750</v>
      </c>
      <c r="J18623" s="21">
        <f>IFERROR((I18623/H18623),0)</f>
        <v>1</v>
      </c>
      <c r="K18623" s="20"/>
      <c r="L18623" s="20"/>
      <c r="M18623" s="22"/>
    </row>
    <row r="18624" spans="1:13" s="14" customFormat="1" ht="30" outlineLevel="2" x14ac:dyDescent="0.25">
      <c r="A18624" s="34"/>
      <c r="B18624" s="44" t="s">
        <v>4884</v>
      </c>
      <c r="C18624" s="31" t="s">
        <v>4158</v>
      </c>
      <c r="D18624" s="14" t="s">
        <v>2807</v>
      </c>
      <c r="E18624" s="14" t="s">
        <v>2957</v>
      </c>
      <c r="F18624" s="14" t="s">
        <v>2958</v>
      </c>
      <c r="G18624" s="14" t="s">
        <v>6493</v>
      </c>
      <c r="H18624" s="20">
        <v>-8990743</v>
      </c>
      <c r="I18624" s="20"/>
      <c r="J18624" s="21">
        <f>IFERROR((I18624/H18624),0)</f>
        <v>0</v>
      </c>
      <c r="K18624" s="20"/>
      <c r="L18624" s="20"/>
      <c r="M18624" s="22"/>
    </row>
    <row r="18625" spans="1:13" s="14" customFormat="1" ht="30" outlineLevel="1" x14ac:dyDescent="0.25">
      <c r="A18625" s="34"/>
      <c r="B18625" s="46" t="s">
        <v>9567</v>
      </c>
      <c r="C18625" s="40" t="str">
        <f>C18624</f>
        <v>ASIGNACIONES DIRECTAS ANTICIPADAS (5% DEL SGR)</v>
      </c>
      <c r="D18625" s="39" t="str">
        <f>D18624</f>
        <v xml:space="preserve">ANTIOQUIA                                         </v>
      </c>
      <c r="E18625" s="39" t="str">
        <f>E18624</f>
        <v>05425</v>
      </c>
      <c r="F18625" s="39" t="str">
        <f>F18624</f>
        <v xml:space="preserve">MACEO                                             </v>
      </c>
      <c r="G18625" s="39" t="s">
        <v>10656</v>
      </c>
      <c r="H18625" s="20">
        <f>SUBTOTAL(9,H18619:H18624)</f>
        <v>57601251</v>
      </c>
      <c r="I18625" s="20">
        <f>SUBTOTAL(9,I18619:I18624)</f>
        <v>32321679.640000001</v>
      </c>
      <c r="J18625" s="42">
        <f>+I18625/H18625</f>
        <v>0.56112808452719198</v>
      </c>
      <c r="K18625" s="20">
        <f>SUBTOTAL(9,K18619:K18624)</f>
        <v>32529765</v>
      </c>
      <c r="L18625" s="20">
        <f>SUBTOTAL(9,L18619:L18624)</f>
        <v>10683400.640000001</v>
      </c>
      <c r="M18625" s="7">
        <f>IFERROR((L18625/K18625),"N.A")</f>
        <v>0.3284192381961567</v>
      </c>
    </row>
    <row r="18626" spans="1:13" s="14" customFormat="1" ht="30" outlineLevel="2" x14ac:dyDescent="0.25">
      <c r="A18626" s="34"/>
      <c r="B18626" s="44" t="s">
        <v>6433</v>
      </c>
      <c r="C18626" s="31" t="s">
        <v>4158</v>
      </c>
      <c r="D18626" s="14" t="s">
        <v>2807</v>
      </c>
      <c r="E18626" s="14" t="s">
        <v>2960</v>
      </c>
      <c r="F18626" s="14" t="s">
        <v>2961</v>
      </c>
      <c r="G18626" s="14" t="s">
        <v>6109</v>
      </c>
      <c r="H18626" s="20">
        <v>621</v>
      </c>
      <c r="I18626" s="20">
        <v>621</v>
      </c>
      <c r="J18626" s="21">
        <f>IFERROR((I18626/H18626),0)</f>
        <v>1</v>
      </c>
      <c r="K18626" s="20"/>
      <c r="L18626" s="20"/>
      <c r="M18626" s="22"/>
    </row>
    <row r="18627" spans="1:13" s="14" customFormat="1" ht="30" outlineLevel="1" x14ac:dyDescent="0.25">
      <c r="A18627" s="34"/>
      <c r="B18627" s="46" t="s">
        <v>9568</v>
      </c>
      <c r="C18627" s="40" t="str">
        <f>C18626</f>
        <v>ASIGNACIONES DIRECTAS ANTICIPADAS (5% DEL SGR)</v>
      </c>
      <c r="D18627" s="39" t="str">
        <f>D18626</f>
        <v xml:space="preserve">ANTIOQUIA                                         </v>
      </c>
      <c r="E18627" s="39" t="str">
        <f>E18626</f>
        <v>05411</v>
      </c>
      <c r="F18627" s="39" t="str">
        <f>F18626</f>
        <v xml:space="preserve">LIBORINA                                          </v>
      </c>
      <c r="G18627" s="39" t="s">
        <v>10656</v>
      </c>
      <c r="H18627" s="20">
        <f>SUBTOTAL(9,H18626:H18626)</f>
        <v>621</v>
      </c>
      <c r="I18627" s="20">
        <f>SUBTOTAL(9,I18626:I18626)</f>
        <v>621</v>
      </c>
      <c r="J18627" s="42">
        <f>+I18627/H18627</f>
        <v>1</v>
      </c>
      <c r="K18627" s="20">
        <f>SUBTOTAL(9,K18626:K18626)</f>
        <v>0</v>
      </c>
      <c r="L18627" s="20">
        <f>SUBTOTAL(9,L18626:L18626)</f>
        <v>0</v>
      </c>
      <c r="M18627" s="7" t="str">
        <f>IFERROR((L18627/K18627),"N.A")</f>
        <v>N.A</v>
      </c>
    </row>
    <row r="18628" spans="1:13" s="14" customFormat="1" ht="30" outlineLevel="2" x14ac:dyDescent="0.25">
      <c r="A18628" s="34"/>
      <c r="B18628" s="44" t="s">
        <v>4885</v>
      </c>
      <c r="C18628" s="31" t="s">
        <v>4158</v>
      </c>
      <c r="D18628" s="14" t="s">
        <v>2807</v>
      </c>
      <c r="E18628" s="14" t="s">
        <v>2963</v>
      </c>
      <c r="F18628" s="14" t="s">
        <v>278</v>
      </c>
      <c r="G18628" s="14" t="s">
        <v>16</v>
      </c>
      <c r="H18628" s="15">
        <v>823006</v>
      </c>
      <c r="I18628" s="15">
        <v>823006</v>
      </c>
      <c r="J18628" s="16">
        <f>IFERROR((I18628/H18628),0)</f>
        <v>1</v>
      </c>
      <c r="K18628" s="15">
        <v>602171</v>
      </c>
      <c r="L18628" s="15">
        <v>823006</v>
      </c>
      <c r="M18628" s="17">
        <f>L18628/K18628</f>
        <v>1.3667313769676719</v>
      </c>
    </row>
    <row r="18629" spans="1:13" s="14" customFormat="1" ht="30" outlineLevel="2" x14ac:dyDescent="0.25">
      <c r="A18629" s="34"/>
      <c r="B18629" s="44" t="s">
        <v>4885</v>
      </c>
      <c r="C18629" s="31" t="s">
        <v>4158</v>
      </c>
      <c r="D18629" s="14" t="s">
        <v>2807</v>
      </c>
      <c r="E18629" s="14" t="s">
        <v>2963</v>
      </c>
      <c r="F18629" s="14" t="s">
        <v>278</v>
      </c>
      <c r="G18629" s="14" t="s">
        <v>6109</v>
      </c>
      <c r="H18629" s="20">
        <v>2414255</v>
      </c>
      <c r="I18629" s="20">
        <v>2414255</v>
      </c>
      <c r="J18629" s="21">
        <f>IFERROR((I18629/H18629),0)</f>
        <v>1</v>
      </c>
      <c r="K18629" s="20"/>
      <c r="L18629" s="20"/>
      <c r="M18629" s="22"/>
    </row>
    <row r="18630" spans="1:13" s="14" customFormat="1" ht="30" outlineLevel="2" x14ac:dyDescent="0.25">
      <c r="A18630" s="34"/>
      <c r="B18630" s="44" t="s">
        <v>4885</v>
      </c>
      <c r="C18630" s="31" t="s">
        <v>4158</v>
      </c>
      <c r="D18630" s="14" t="s">
        <v>2807</v>
      </c>
      <c r="E18630" s="14" t="s">
        <v>2963</v>
      </c>
      <c r="F18630" s="14" t="s">
        <v>278</v>
      </c>
      <c r="G18630" s="14" t="s">
        <v>6481</v>
      </c>
      <c r="H18630" s="20">
        <v>5</v>
      </c>
      <c r="I18630" s="20">
        <v>5</v>
      </c>
      <c r="J18630" s="21">
        <f>IFERROR((I18630/H18630),0)</f>
        <v>1</v>
      </c>
      <c r="K18630" s="20"/>
      <c r="L18630" s="20"/>
      <c r="M18630" s="22"/>
    </row>
    <row r="18631" spans="1:13" s="14" customFormat="1" ht="30" outlineLevel="2" x14ac:dyDescent="0.25">
      <c r="A18631" s="34"/>
      <c r="B18631" s="44" t="s">
        <v>4885</v>
      </c>
      <c r="C18631" s="31" t="s">
        <v>4158</v>
      </c>
      <c r="D18631" s="14" t="s">
        <v>2807</v>
      </c>
      <c r="E18631" s="14" t="s">
        <v>2963</v>
      </c>
      <c r="F18631" s="14" t="s">
        <v>278</v>
      </c>
      <c r="G18631" s="14" t="s">
        <v>6485</v>
      </c>
      <c r="H18631" s="20">
        <v>346006</v>
      </c>
      <c r="I18631" s="20">
        <v>346006</v>
      </c>
      <c r="J18631" s="22"/>
      <c r="K18631" s="25"/>
      <c r="L18631" s="25"/>
      <c r="M18631" s="22"/>
    </row>
    <row r="18632" spans="1:13" s="14" customFormat="1" ht="30" outlineLevel="2" x14ac:dyDescent="0.25">
      <c r="A18632" s="34"/>
      <c r="B18632" s="44" t="s">
        <v>4885</v>
      </c>
      <c r="C18632" s="31" t="s">
        <v>4158</v>
      </c>
      <c r="D18632" s="14" t="s">
        <v>2807</v>
      </c>
      <c r="E18632" s="14" t="s">
        <v>2963</v>
      </c>
      <c r="F18632" s="14" t="s">
        <v>278</v>
      </c>
      <c r="G18632" s="14" t="s">
        <v>6492</v>
      </c>
      <c r="H18632" s="20">
        <v>132710</v>
      </c>
      <c r="I18632" s="20">
        <v>132710</v>
      </c>
      <c r="J18632" s="21">
        <f>IFERROR((I18632/H18632),0)</f>
        <v>1</v>
      </c>
      <c r="K18632" s="20"/>
      <c r="L18632" s="20"/>
      <c r="M18632" s="22"/>
    </row>
    <row r="18633" spans="1:13" s="14" customFormat="1" ht="30" outlineLevel="2" x14ac:dyDescent="0.25">
      <c r="A18633" s="34"/>
      <c r="B18633" s="44" t="s">
        <v>4885</v>
      </c>
      <c r="C18633" s="31" t="s">
        <v>4158</v>
      </c>
      <c r="D18633" s="14" t="s">
        <v>2807</v>
      </c>
      <c r="E18633" s="14" t="s">
        <v>2963</v>
      </c>
      <c r="F18633" s="14" t="s">
        <v>278</v>
      </c>
      <c r="G18633" s="14" t="s">
        <v>6493</v>
      </c>
      <c r="H18633" s="20">
        <v>-164601</v>
      </c>
      <c r="I18633" s="20"/>
      <c r="J18633" s="21">
        <f>IFERROR((I18633/H18633),0)</f>
        <v>0</v>
      </c>
      <c r="K18633" s="20"/>
      <c r="L18633" s="20"/>
      <c r="M18633" s="22"/>
    </row>
    <row r="18634" spans="1:13" s="14" customFormat="1" ht="30" outlineLevel="1" x14ac:dyDescent="0.25">
      <c r="A18634" s="34"/>
      <c r="B18634" s="46" t="s">
        <v>9569</v>
      </c>
      <c r="C18634" s="40" t="str">
        <f>C18633</f>
        <v>ASIGNACIONES DIRECTAS ANTICIPADAS (5% DEL SGR)</v>
      </c>
      <c r="D18634" s="39" t="str">
        <f>D18633</f>
        <v xml:space="preserve">ANTIOQUIA                                         </v>
      </c>
      <c r="E18634" s="39" t="str">
        <f>E18633</f>
        <v>05400</v>
      </c>
      <c r="F18634" s="39" t="str">
        <f>F18633</f>
        <v xml:space="preserve">LA UNIÓN                                          </v>
      </c>
      <c r="G18634" s="39" t="s">
        <v>10656</v>
      </c>
      <c r="H18634" s="20">
        <f>SUBTOTAL(9,H18628:H18633)</f>
        <v>3551381</v>
      </c>
      <c r="I18634" s="20">
        <f>SUBTOTAL(9,I18628:I18633)</f>
        <v>3715982</v>
      </c>
      <c r="J18634" s="42">
        <f>+I18634/H18634</f>
        <v>1.0463484486739103</v>
      </c>
      <c r="K18634" s="20">
        <f>SUBTOTAL(9,K18628:K18633)</f>
        <v>602171</v>
      </c>
      <c r="L18634" s="20">
        <f>SUBTOTAL(9,L18628:L18633)</f>
        <v>823006</v>
      </c>
      <c r="M18634" s="7">
        <f>IFERROR((L18634/K18634),"N.A")</f>
        <v>1.3667313769676719</v>
      </c>
    </row>
    <row r="18635" spans="1:13" s="14" customFormat="1" ht="30" outlineLevel="2" x14ac:dyDescent="0.25">
      <c r="A18635" s="34"/>
      <c r="B18635" s="44" t="s">
        <v>4886</v>
      </c>
      <c r="C18635" s="31" t="s">
        <v>4158</v>
      </c>
      <c r="D18635" s="14" t="s">
        <v>2807</v>
      </c>
      <c r="E18635" s="14" t="s">
        <v>2965</v>
      </c>
      <c r="F18635" s="14" t="s">
        <v>2966</v>
      </c>
      <c r="G18635" s="14" t="s">
        <v>16</v>
      </c>
      <c r="H18635" s="15">
        <v>8284635</v>
      </c>
      <c r="I18635" s="15">
        <v>2727728.5100000002</v>
      </c>
      <c r="J18635" s="16">
        <f>IFERROR((I18635/H18635),0)</f>
        <v>0.32925150112225826</v>
      </c>
      <c r="K18635" s="15">
        <v>6001305</v>
      </c>
      <c r="L18635" s="15">
        <v>2727728.5100000002</v>
      </c>
      <c r="M18635" s="17">
        <f>L18635/K18635</f>
        <v>0.45452255967660371</v>
      </c>
    </row>
    <row r="18636" spans="1:13" s="14" customFormat="1" ht="30" outlineLevel="2" x14ac:dyDescent="0.25">
      <c r="A18636" s="34"/>
      <c r="B18636" s="44" t="s">
        <v>4886</v>
      </c>
      <c r="C18636" s="31" t="s">
        <v>4158</v>
      </c>
      <c r="D18636" s="14" t="s">
        <v>2807</v>
      </c>
      <c r="E18636" s="14" t="s">
        <v>2965</v>
      </c>
      <c r="F18636" s="14" t="s">
        <v>2966</v>
      </c>
      <c r="G18636" s="14" t="s">
        <v>6109</v>
      </c>
      <c r="H18636" s="20">
        <v>13410958</v>
      </c>
      <c r="I18636" s="20">
        <v>13410958</v>
      </c>
      <c r="J18636" s="21">
        <f>IFERROR((I18636/H18636),0)</f>
        <v>1</v>
      </c>
      <c r="K18636" s="20"/>
      <c r="L18636" s="20"/>
      <c r="M18636" s="22"/>
    </row>
    <row r="18637" spans="1:13" s="14" customFormat="1" ht="30" outlineLevel="2" x14ac:dyDescent="0.25">
      <c r="A18637" s="34"/>
      <c r="B18637" s="44" t="s">
        <v>4886</v>
      </c>
      <c r="C18637" s="31" t="s">
        <v>4158</v>
      </c>
      <c r="D18637" s="14" t="s">
        <v>2807</v>
      </c>
      <c r="E18637" s="14" t="s">
        <v>2965</v>
      </c>
      <c r="F18637" s="14" t="s">
        <v>2966</v>
      </c>
      <c r="G18637" s="14" t="s">
        <v>6481</v>
      </c>
      <c r="H18637" s="20">
        <v>51</v>
      </c>
      <c r="I18637" s="20">
        <v>51</v>
      </c>
      <c r="J18637" s="21">
        <f>IFERROR((I18637/H18637),0)</f>
        <v>1</v>
      </c>
      <c r="K18637" s="20"/>
      <c r="L18637" s="20"/>
      <c r="M18637" s="22"/>
    </row>
    <row r="18638" spans="1:13" s="14" customFormat="1" ht="30" outlineLevel="2" x14ac:dyDescent="0.25">
      <c r="A18638" s="34"/>
      <c r="B18638" s="44" t="s">
        <v>4886</v>
      </c>
      <c r="C18638" s="31" t="s">
        <v>4158</v>
      </c>
      <c r="D18638" s="14" t="s">
        <v>2807</v>
      </c>
      <c r="E18638" s="14" t="s">
        <v>2965</v>
      </c>
      <c r="F18638" s="14" t="s">
        <v>2966</v>
      </c>
      <c r="G18638" s="14" t="s">
        <v>6485</v>
      </c>
      <c r="H18638" s="20">
        <v>1662076</v>
      </c>
      <c r="I18638" s="20">
        <v>1662076</v>
      </c>
      <c r="J18638" s="22"/>
      <c r="K18638" s="25"/>
      <c r="L18638" s="25"/>
      <c r="M18638" s="22"/>
    </row>
    <row r="18639" spans="1:13" s="14" customFormat="1" ht="30" outlineLevel="2" x14ac:dyDescent="0.25">
      <c r="A18639" s="34"/>
      <c r="B18639" s="44" t="s">
        <v>4886</v>
      </c>
      <c r="C18639" s="31" t="s">
        <v>4158</v>
      </c>
      <c r="D18639" s="14" t="s">
        <v>2807</v>
      </c>
      <c r="E18639" s="14" t="s">
        <v>2965</v>
      </c>
      <c r="F18639" s="14" t="s">
        <v>2966</v>
      </c>
      <c r="G18639" s="14" t="s">
        <v>6492</v>
      </c>
      <c r="H18639" s="20">
        <v>1301356</v>
      </c>
      <c r="I18639" s="20">
        <v>1301356</v>
      </c>
      <c r="J18639" s="21">
        <f>IFERROR((I18639/H18639),0)</f>
        <v>1</v>
      </c>
      <c r="K18639" s="20"/>
      <c r="L18639" s="20"/>
      <c r="M18639" s="22"/>
    </row>
    <row r="18640" spans="1:13" s="14" customFormat="1" ht="30" outlineLevel="2" x14ac:dyDescent="0.25">
      <c r="A18640" s="34"/>
      <c r="B18640" s="44" t="s">
        <v>4886</v>
      </c>
      <c r="C18640" s="31" t="s">
        <v>4158</v>
      </c>
      <c r="D18640" s="14" t="s">
        <v>2807</v>
      </c>
      <c r="E18640" s="14" t="s">
        <v>2965</v>
      </c>
      <c r="F18640" s="14" t="s">
        <v>2966</v>
      </c>
      <c r="G18640" s="14" t="s">
        <v>6493</v>
      </c>
      <c r="H18640" s="20">
        <v>-1656927</v>
      </c>
      <c r="I18640" s="20"/>
      <c r="J18640" s="21">
        <f>IFERROR((I18640/H18640),0)</f>
        <v>0</v>
      </c>
      <c r="K18640" s="20"/>
      <c r="L18640" s="20"/>
      <c r="M18640" s="22"/>
    </row>
    <row r="18641" spans="1:13" s="14" customFormat="1" ht="30" outlineLevel="1" x14ac:dyDescent="0.25">
      <c r="A18641" s="34"/>
      <c r="B18641" s="46" t="s">
        <v>9570</v>
      </c>
      <c r="C18641" s="40" t="str">
        <f>C18640</f>
        <v>ASIGNACIONES DIRECTAS ANTICIPADAS (5% DEL SGR)</v>
      </c>
      <c r="D18641" s="39" t="str">
        <f>D18640</f>
        <v xml:space="preserve">ANTIOQUIA                                         </v>
      </c>
      <c r="E18641" s="39" t="str">
        <f>E18640</f>
        <v>05390</v>
      </c>
      <c r="F18641" s="39" t="str">
        <f>F18640</f>
        <v xml:space="preserve">LA PINTADA                                        </v>
      </c>
      <c r="G18641" s="39" t="s">
        <v>10656</v>
      </c>
      <c r="H18641" s="20">
        <f>SUBTOTAL(9,H18635:H18640)</f>
        <v>23002149</v>
      </c>
      <c r="I18641" s="20">
        <f>SUBTOTAL(9,I18635:I18640)</f>
        <v>19102169.509999998</v>
      </c>
      <c r="J18641" s="42">
        <f>+I18641/H18641</f>
        <v>0.83045151607356327</v>
      </c>
      <c r="K18641" s="20">
        <f>SUBTOTAL(9,K18635:K18640)</f>
        <v>6001305</v>
      </c>
      <c r="L18641" s="20">
        <f>SUBTOTAL(9,L18635:L18640)</f>
        <v>2727728.5100000002</v>
      </c>
      <c r="M18641" s="7">
        <f>IFERROR((L18641/K18641),"N.A")</f>
        <v>0.45452255967660371</v>
      </c>
    </row>
    <row r="18642" spans="1:13" s="14" customFormat="1" ht="30" outlineLevel="2" x14ac:dyDescent="0.25">
      <c r="A18642" s="34"/>
      <c r="B18642" s="44" t="s">
        <v>6434</v>
      </c>
      <c r="C18642" s="31" t="s">
        <v>4158</v>
      </c>
      <c r="D18642" s="14" t="s">
        <v>2807</v>
      </c>
      <c r="E18642" s="14" t="s">
        <v>6086</v>
      </c>
      <c r="F18642" s="14" t="s">
        <v>6087</v>
      </c>
      <c r="G18642" s="14" t="s">
        <v>6109</v>
      </c>
      <c r="H18642" s="20">
        <v>21</v>
      </c>
      <c r="I18642" s="20">
        <v>21</v>
      </c>
      <c r="J18642" s="21">
        <f>IFERROR((I18642/H18642),0)</f>
        <v>1</v>
      </c>
      <c r="K18642" s="20"/>
      <c r="L18642" s="20"/>
      <c r="M18642" s="22"/>
    </row>
    <row r="18643" spans="1:13" s="14" customFormat="1" ht="30" outlineLevel="1" x14ac:dyDescent="0.25">
      <c r="A18643" s="34"/>
      <c r="B18643" s="46" t="s">
        <v>9571</v>
      </c>
      <c r="C18643" s="40" t="str">
        <f>C18642</f>
        <v>ASIGNACIONES DIRECTAS ANTICIPADAS (5% DEL SGR)</v>
      </c>
      <c r="D18643" s="39" t="str">
        <f>D18642</f>
        <v xml:space="preserve">ANTIOQUIA                                         </v>
      </c>
      <c r="E18643" s="39" t="str">
        <f>E18642</f>
        <v>05380</v>
      </c>
      <c r="F18643" s="39" t="str">
        <f>F18642</f>
        <v xml:space="preserve">LA ESTRELLA                                       </v>
      </c>
      <c r="G18643" s="39" t="s">
        <v>10656</v>
      </c>
      <c r="H18643" s="20">
        <f>SUBTOTAL(9,H18642:H18642)</f>
        <v>21</v>
      </c>
      <c r="I18643" s="20">
        <f>SUBTOTAL(9,I18642:I18642)</f>
        <v>21</v>
      </c>
      <c r="J18643" s="42">
        <f>+I18643/H18643</f>
        <v>1</v>
      </c>
      <c r="K18643" s="20">
        <f>SUBTOTAL(9,K18642:K18642)</f>
        <v>0</v>
      </c>
      <c r="L18643" s="20">
        <f>SUBTOTAL(9,L18642:L18642)</f>
        <v>0</v>
      </c>
      <c r="M18643" s="7" t="str">
        <f>IFERROR((L18643/K18643),"N.A")</f>
        <v>N.A</v>
      </c>
    </row>
    <row r="18644" spans="1:13" s="14" customFormat="1" ht="30" outlineLevel="2" x14ac:dyDescent="0.25">
      <c r="A18644" s="34"/>
      <c r="B18644" s="44" t="s">
        <v>4887</v>
      </c>
      <c r="C18644" s="31" t="s">
        <v>4158</v>
      </c>
      <c r="D18644" s="14" t="s">
        <v>2807</v>
      </c>
      <c r="E18644" s="14" t="s">
        <v>4888</v>
      </c>
      <c r="F18644" s="14" t="s">
        <v>4889</v>
      </c>
      <c r="G18644" s="14" t="s">
        <v>16</v>
      </c>
      <c r="H18644" s="15">
        <v>634417</v>
      </c>
      <c r="I18644" s="15">
        <v>517006.87</v>
      </c>
      <c r="J18644" s="16">
        <f>IFERROR((I18644/H18644),0)</f>
        <v>0.81493224487994487</v>
      </c>
      <c r="K18644" s="15">
        <v>475159</v>
      </c>
      <c r="L18644" s="15">
        <v>517006.87</v>
      </c>
      <c r="M18644" s="17">
        <f>L18644/K18644</f>
        <v>1.0880712982391156</v>
      </c>
    </row>
    <row r="18645" spans="1:13" s="14" customFormat="1" ht="30" outlineLevel="2" x14ac:dyDescent="0.25">
      <c r="A18645" s="34"/>
      <c r="B18645" s="44" t="s">
        <v>4887</v>
      </c>
      <c r="C18645" s="31" t="s">
        <v>4158</v>
      </c>
      <c r="D18645" s="14" t="s">
        <v>2807</v>
      </c>
      <c r="E18645" s="14" t="s">
        <v>4888</v>
      </c>
      <c r="F18645" s="14" t="s">
        <v>4889</v>
      </c>
      <c r="G18645" s="14" t="s">
        <v>6109</v>
      </c>
      <c r="H18645" s="20">
        <v>3469947</v>
      </c>
      <c r="I18645" s="20">
        <v>3469947</v>
      </c>
      <c r="J18645" s="21">
        <f>IFERROR((I18645/H18645),0)</f>
        <v>1</v>
      </c>
      <c r="K18645" s="20"/>
      <c r="L18645" s="20"/>
      <c r="M18645" s="22"/>
    </row>
    <row r="18646" spans="1:13" s="14" customFormat="1" ht="30" outlineLevel="2" x14ac:dyDescent="0.25">
      <c r="A18646" s="34"/>
      <c r="B18646" s="44" t="s">
        <v>4887</v>
      </c>
      <c r="C18646" s="31" t="s">
        <v>4158</v>
      </c>
      <c r="D18646" s="14" t="s">
        <v>2807</v>
      </c>
      <c r="E18646" s="14" t="s">
        <v>4888</v>
      </c>
      <c r="F18646" s="14" t="s">
        <v>4889</v>
      </c>
      <c r="G18646" s="14" t="s">
        <v>6481</v>
      </c>
      <c r="H18646" s="20">
        <v>4</v>
      </c>
      <c r="I18646" s="20">
        <v>4</v>
      </c>
      <c r="J18646" s="21">
        <f>IFERROR((I18646/H18646),0)</f>
        <v>1</v>
      </c>
      <c r="K18646" s="20"/>
      <c r="L18646" s="20"/>
      <c r="M18646" s="22"/>
    </row>
    <row r="18647" spans="1:13" s="14" customFormat="1" ht="30" outlineLevel="2" x14ac:dyDescent="0.25">
      <c r="A18647" s="34"/>
      <c r="B18647" s="44" t="s">
        <v>4887</v>
      </c>
      <c r="C18647" s="31" t="s">
        <v>4158</v>
      </c>
      <c r="D18647" s="14" t="s">
        <v>2807</v>
      </c>
      <c r="E18647" s="14" t="s">
        <v>4888</v>
      </c>
      <c r="F18647" s="14" t="s">
        <v>4889</v>
      </c>
      <c r="G18647" s="14" t="s">
        <v>6485</v>
      </c>
      <c r="H18647" s="20">
        <v>109226</v>
      </c>
      <c r="I18647" s="20">
        <v>109226</v>
      </c>
      <c r="J18647" s="22"/>
      <c r="K18647" s="25"/>
      <c r="L18647" s="25"/>
      <c r="M18647" s="22"/>
    </row>
    <row r="18648" spans="1:13" s="14" customFormat="1" ht="30" outlineLevel="2" x14ac:dyDescent="0.25">
      <c r="A18648" s="34"/>
      <c r="B18648" s="44" t="s">
        <v>4887</v>
      </c>
      <c r="C18648" s="31" t="s">
        <v>4158</v>
      </c>
      <c r="D18648" s="14" t="s">
        <v>2807</v>
      </c>
      <c r="E18648" s="14" t="s">
        <v>4888</v>
      </c>
      <c r="F18648" s="14" t="s">
        <v>4889</v>
      </c>
      <c r="G18648" s="14" t="s">
        <v>6492</v>
      </c>
      <c r="H18648" s="20">
        <v>108582</v>
      </c>
      <c r="I18648" s="20">
        <v>108582</v>
      </c>
      <c r="J18648" s="21">
        <f>IFERROR((I18648/H18648),0)</f>
        <v>1</v>
      </c>
      <c r="K18648" s="20"/>
      <c r="L18648" s="20"/>
      <c r="M18648" s="22"/>
    </row>
    <row r="18649" spans="1:13" s="14" customFormat="1" ht="30" outlineLevel="2" x14ac:dyDescent="0.25">
      <c r="A18649" s="34"/>
      <c r="B18649" s="44" t="s">
        <v>4887</v>
      </c>
      <c r="C18649" s="31" t="s">
        <v>4158</v>
      </c>
      <c r="D18649" s="14" t="s">
        <v>2807</v>
      </c>
      <c r="E18649" s="14" t="s">
        <v>4888</v>
      </c>
      <c r="F18649" s="14" t="s">
        <v>4889</v>
      </c>
      <c r="G18649" s="14" t="s">
        <v>6493</v>
      </c>
      <c r="H18649" s="20">
        <v>-126883</v>
      </c>
      <c r="I18649" s="20"/>
      <c r="J18649" s="21">
        <f>IFERROR((I18649/H18649),0)</f>
        <v>0</v>
      </c>
      <c r="K18649" s="20"/>
      <c r="L18649" s="20"/>
      <c r="M18649" s="22"/>
    </row>
    <row r="18650" spans="1:13" s="14" customFormat="1" ht="30" outlineLevel="1" x14ac:dyDescent="0.25">
      <c r="A18650" s="34"/>
      <c r="B18650" s="46" t="s">
        <v>9572</v>
      </c>
      <c r="C18650" s="40" t="str">
        <f>C18649</f>
        <v>ASIGNACIONES DIRECTAS ANTICIPADAS (5% DEL SGR)</v>
      </c>
      <c r="D18650" s="39" t="str">
        <f>D18649</f>
        <v xml:space="preserve">ANTIOQUIA                                         </v>
      </c>
      <c r="E18650" s="39" t="str">
        <f>E18649</f>
        <v>05376</v>
      </c>
      <c r="F18650" s="39" t="str">
        <f>F18649</f>
        <v xml:space="preserve">LA CEJA                                           </v>
      </c>
      <c r="G18650" s="39" t="s">
        <v>10656</v>
      </c>
      <c r="H18650" s="20">
        <f>SUBTOTAL(9,H18644:H18649)</f>
        <v>4195293</v>
      </c>
      <c r="I18650" s="20">
        <f>SUBTOTAL(9,I18644:I18649)</f>
        <v>4204765.87</v>
      </c>
      <c r="J18650" s="42">
        <f>+I18650/H18650</f>
        <v>1.002257975783813</v>
      </c>
      <c r="K18650" s="20">
        <f>SUBTOTAL(9,K18644:K18649)</f>
        <v>475159</v>
      </c>
      <c r="L18650" s="20">
        <f>SUBTOTAL(9,L18644:L18649)</f>
        <v>517006.87</v>
      </c>
      <c r="M18650" s="7">
        <f>IFERROR((L18650/K18650),"N.A")</f>
        <v>1.0880712982391156</v>
      </c>
    </row>
    <row r="18651" spans="1:13" s="14" customFormat="1" ht="30" outlineLevel="2" x14ac:dyDescent="0.25">
      <c r="A18651" s="34"/>
      <c r="B18651" s="44" t="s">
        <v>6435</v>
      </c>
      <c r="C18651" s="31" t="s">
        <v>4158</v>
      </c>
      <c r="D18651" s="14" t="s">
        <v>2807</v>
      </c>
      <c r="E18651" s="14" t="s">
        <v>2970</v>
      </c>
      <c r="F18651" s="14" t="s">
        <v>2971</v>
      </c>
      <c r="G18651" s="14" t="s">
        <v>6109</v>
      </c>
      <c r="H18651" s="20">
        <v>141</v>
      </c>
      <c r="I18651" s="20">
        <v>141</v>
      </c>
      <c r="J18651" s="21">
        <f>IFERROR((I18651/H18651),0)</f>
        <v>1</v>
      </c>
      <c r="K18651" s="20"/>
      <c r="L18651" s="20"/>
      <c r="M18651" s="22"/>
    </row>
    <row r="18652" spans="1:13" s="14" customFormat="1" ht="30" outlineLevel="1" x14ac:dyDescent="0.25">
      <c r="A18652" s="34"/>
      <c r="B18652" s="46" t="s">
        <v>9573</v>
      </c>
      <c r="C18652" s="40" t="str">
        <f>C18651</f>
        <v>ASIGNACIONES DIRECTAS ANTICIPADAS (5% DEL SGR)</v>
      </c>
      <c r="D18652" s="39" t="str">
        <f>D18651</f>
        <v xml:space="preserve">ANTIOQUIA                                         </v>
      </c>
      <c r="E18652" s="39" t="str">
        <f>E18651</f>
        <v>05364</v>
      </c>
      <c r="F18652" s="39" t="str">
        <f>F18651</f>
        <v xml:space="preserve">JARDÍN                                            </v>
      </c>
      <c r="G18652" s="39" t="s">
        <v>10656</v>
      </c>
      <c r="H18652" s="20">
        <f>SUBTOTAL(9,H18651:H18651)</f>
        <v>141</v>
      </c>
      <c r="I18652" s="20">
        <f>SUBTOTAL(9,I18651:I18651)</f>
        <v>141</v>
      </c>
      <c r="J18652" s="42">
        <f>+I18652/H18652</f>
        <v>1</v>
      </c>
      <c r="K18652" s="20">
        <f>SUBTOTAL(9,K18651:K18651)</f>
        <v>0</v>
      </c>
      <c r="L18652" s="20">
        <f>SUBTOTAL(9,L18651:L18651)</f>
        <v>0</v>
      </c>
      <c r="M18652" s="7" t="str">
        <f>IFERROR((L18652/K18652),"N.A")</f>
        <v>N.A</v>
      </c>
    </row>
    <row r="18653" spans="1:13" s="14" customFormat="1" ht="30" outlineLevel="2" x14ac:dyDescent="0.25">
      <c r="A18653" s="34"/>
      <c r="B18653" s="44" t="s">
        <v>6436</v>
      </c>
      <c r="C18653" s="31" t="s">
        <v>4158</v>
      </c>
      <c r="D18653" s="14" t="s">
        <v>2807</v>
      </c>
      <c r="E18653" s="14" t="s">
        <v>2973</v>
      </c>
      <c r="F18653" s="14" t="s">
        <v>2974</v>
      </c>
      <c r="G18653" s="14" t="s">
        <v>6109</v>
      </c>
      <c r="H18653" s="20">
        <v>365</v>
      </c>
      <c r="I18653" s="20">
        <v>365</v>
      </c>
      <c r="J18653" s="21">
        <f>IFERROR((I18653/H18653),0)</f>
        <v>1</v>
      </c>
      <c r="K18653" s="20"/>
      <c r="L18653" s="20"/>
      <c r="M18653" s="22"/>
    </row>
    <row r="18654" spans="1:13" s="14" customFormat="1" ht="30" outlineLevel="1" x14ac:dyDescent="0.25">
      <c r="A18654" s="34"/>
      <c r="B18654" s="46" t="s">
        <v>9574</v>
      </c>
      <c r="C18654" s="40" t="str">
        <f>C18653</f>
        <v>ASIGNACIONES DIRECTAS ANTICIPADAS (5% DEL SGR)</v>
      </c>
      <c r="D18654" s="39" t="str">
        <f>D18653</f>
        <v xml:space="preserve">ANTIOQUIA                                         </v>
      </c>
      <c r="E18654" s="39" t="str">
        <f>E18653</f>
        <v>05361</v>
      </c>
      <c r="F18654" s="39" t="str">
        <f>F18653</f>
        <v xml:space="preserve">ITUANGO                                           </v>
      </c>
      <c r="G18654" s="39" t="s">
        <v>10656</v>
      </c>
      <c r="H18654" s="20">
        <f>SUBTOTAL(9,H18653:H18653)</f>
        <v>365</v>
      </c>
      <c r="I18654" s="20">
        <f>SUBTOTAL(9,I18653:I18653)</f>
        <v>365</v>
      </c>
      <c r="J18654" s="42">
        <f>+I18654/H18654</f>
        <v>1</v>
      </c>
      <c r="K18654" s="20">
        <f>SUBTOTAL(9,K18653:K18653)</f>
        <v>0</v>
      </c>
      <c r="L18654" s="20">
        <f>SUBTOTAL(9,L18653:L18653)</f>
        <v>0</v>
      </c>
      <c r="M18654" s="7" t="str">
        <f>IFERROR((L18654/K18654),"N.A")</f>
        <v>N.A</v>
      </c>
    </row>
    <row r="18655" spans="1:13" s="14" customFormat="1" ht="30" outlineLevel="2" x14ac:dyDescent="0.25">
      <c r="A18655" s="34"/>
      <c r="B18655" s="44" t="s">
        <v>4890</v>
      </c>
      <c r="C18655" s="31" t="s">
        <v>4158</v>
      </c>
      <c r="D18655" s="14" t="s">
        <v>2807</v>
      </c>
      <c r="E18655" s="14" t="s">
        <v>4891</v>
      </c>
      <c r="F18655" s="14" t="s">
        <v>4892</v>
      </c>
      <c r="G18655" s="14" t="s">
        <v>16</v>
      </c>
      <c r="H18655" s="15">
        <v>654426</v>
      </c>
      <c r="I18655" s="15">
        <v>654426</v>
      </c>
      <c r="J18655" s="16">
        <f>IFERROR((I18655/H18655),0)</f>
        <v>1</v>
      </c>
      <c r="K18655" s="15">
        <v>462353</v>
      </c>
      <c r="L18655" s="15">
        <v>654426</v>
      </c>
      <c r="M18655" s="17">
        <f>L18655/K18655</f>
        <v>1.4154250107601767</v>
      </c>
    </row>
    <row r="18656" spans="1:13" s="14" customFormat="1" ht="30" outlineLevel="2" x14ac:dyDescent="0.25">
      <c r="A18656" s="34"/>
      <c r="B18656" s="44" t="s">
        <v>4890</v>
      </c>
      <c r="C18656" s="31" t="s">
        <v>4158</v>
      </c>
      <c r="D18656" s="14" t="s">
        <v>2807</v>
      </c>
      <c r="E18656" s="14" t="s">
        <v>4891</v>
      </c>
      <c r="F18656" s="14" t="s">
        <v>4892</v>
      </c>
      <c r="G18656" s="14" t="s">
        <v>6109</v>
      </c>
      <c r="H18656" s="20">
        <v>2414665</v>
      </c>
      <c r="I18656" s="20">
        <v>2414665</v>
      </c>
      <c r="J18656" s="21">
        <f>IFERROR((I18656/H18656),0)</f>
        <v>1</v>
      </c>
      <c r="K18656" s="20"/>
      <c r="L18656" s="20"/>
      <c r="M18656" s="22"/>
    </row>
    <row r="18657" spans="1:13" s="14" customFormat="1" ht="30" outlineLevel="2" x14ac:dyDescent="0.25">
      <c r="A18657" s="34"/>
      <c r="B18657" s="44" t="s">
        <v>4890</v>
      </c>
      <c r="C18657" s="31" t="s">
        <v>4158</v>
      </c>
      <c r="D18657" s="14" t="s">
        <v>2807</v>
      </c>
      <c r="E18657" s="14" t="s">
        <v>4891</v>
      </c>
      <c r="F18657" s="14" t="s">
        <v>4892</v>
      </c>
      <c r="G18657" s="14" t="s">
        <v>6481</v>
      </c>
      <c r="H18657" s="20">
        <v>4</v>
      </c>
      <c r="I18657" s="20">
        <v>4</v>
      </c>
      <c r="J18657" s="21">
        <f>IFERROR((I18657/H18657),0)</f>
        <v>1</v>
      </c>
      <c r="K18657" s="20"/>
      <c r="L18657" s="20"/>
      <c r="M18657" s="22"/>
    </row>
    <row r="18658" spans="1:13" s="14" customFormat="1" ht="30" outlineLevel="2" x14ac:dyDescent="0.25">
      <c r="A18658" s="34"/>
      <c r="B18658" s="44" t="s">
        <v>4890</v>
      </c>
      <c r="C18658" s="31" t="s">
        <v>4158</v>
      </c>
      <c r="D18658" s="14" t="s">
        <v>2807</v>
      </c>
      <c r="E18658" s="14" t="s">
        <v>4891</v>
      </c>
      <c r="F18658" s="14" t="s">
        <v>4892</v>
      </c>
      <c r="G18658" s="14" t="s">
        <v>6485</v>
      </c>
      <c r="H18658" s="20">
        <v>586207</v>
      </c>
      <c r="I18658" s="20">
        <v>586207</v>
      </c>
      <c r="J18658" s="22"/>
      <c r="K18658" s="25"/>
      <c r="L18658" s="25"/>
      <c r="M18658" s="22"/>
    </row>
    <row r="18659" spans="1:13" s="14" customFormat="1" ht="30" outlineLevel="2" x14ac:dyDescent="0.25">
      <c r="A18659" s="34"/>
      <c r="B18659" s="44" t="s">
        <v>4890</v>
      </c>
      <c r="C18659" s="31" t="s">
        <v>4158</v>
      </c>
      <c r="D18659" s="14" t="s">
        <v>2807</v>
      </c>
      <c r="E18659" s="14" t="s">
        <v>4891</v>
      </c>
      <c r="F18659" s="14" t="s">
        <v>4892</v>
      </c>
      <c r="G18659" s="14" t="s">
        <v>6492</v>
      </c>
      <c r="H18659" s="20">
        <v>96096</v>
      </c>
      <c r="I18659" s="20">
        <v>96096</v>
      </c>
      <c r="J18659" s="21">
        <f>IFERROR((I18659/H18659),0)</f>
        <v>1</v>
      </c>
      <c r="K18659" s="20"/>
      <c r="L18659" s="20"/>
      <c r="M18659" s="22"/>
    </row>
    <row r="18660" spans="1:13" s="14" customFormat="1" ht="30" outlineLevel="2" x14ac:dyDescent="0.25">
      <c r="A18660" s="34"/>
      <c r="B18660" s="44" t="s">
        <v>4890</v>
      </c>
      <c r="C18660" s="31" t="s">
        <v>4158</v>
      </c>
      <c r="D18660" s="14" t="s">
        <v>2807</v>
      </c>
      <c r="E18660" s="14" t="s">
        <v>4891</v>
      </c>
      <c r="F18660" s="14" t="s">
        <v>4892</v>
      </c>
      <c r="G18660" s="14" t="s">
        <v>6493</v>
      </c>
      <c r="H18660" s="20">
        <v>-130885</v>
      </c>
      <c r="I18660" s="20"/>
      <c r="J18660" s="21">
        <f>IFERROR((I18660/H18660),0)</f>
        <v>0</v>
      </c>
      <c r="K18660" s="20"/>
      <c r="L18660" s="20"/>
      <c r="M18660" s="22"/>
    </row>
    <row r="18661" spans="1:13" s="14" customFormat="1" ht="30" outlineLevel="1" x14ac:dyDescent="0.25">
      <c r="A18661" s="34"/>
      <c r="B18661" s="46" t="s">
        <v>9575</v>
      </c>
      <c r="C18661" s="40" t="str">
        <f>C18660</f>
        <v>ASIGNACIONES DIRECTAS ANTICIPADAS (5% DEL SGR)</v>
      </c>
      <c r="D18661" s="39" t="str">
        <f>D18660</f>
        <v xml:space="preserve">ANTIOQUIA                                         </v>
      </c>
      <c r="E18661" s="39" t="str">
        <f>E18660</f>
        <v>05360</v>
      </c>
      <c r="F18661" s="39" t="str">
        <f>F18660</f>
        <v xml:space="preserve">ITAGUI                                            </v>
      </c>
      <c r="G18661" s="39" t="s">
        <v>10656</v>
      </c>
      <c r="H18661" s="20">
        <f>SUBTOTAL(9,H18655:H18660)</f>
        <v>3620513</v>
      </c>
      <c r="I18661" s="20">
        <f>SUBTOTAL(9,I18655:I18660)</f>
        <v>3751398</v>
      </c>
      <c r="J18661" s="42">
        <f>+I18661/H18661</f>
        <v>1.0361509542984655</v>
      </c>
      <c r="K18661" s="20">
        <f>SUBTOTAL(9,K18655:K18660)</f>
        <v>462353</v>
      </c>
      <c r="L18661" s="20">
        <f>SUBTOTAL(9,L18655:L18660)</f>
        <v>654426</v>
      </c>
      <c r="M18661" s="7">
        <f>IFERROR((L18661/K18661),"N.A")</f>
        <v>1.4154250107601767</v>
      </c>
    </row>
    <row r="18662" spans="1:13" s="14" customFormat="1" ht="30" outlineLevel="2" x14ac:dyDescent="0.25">
      <c r="A18662" s="34"/>
      <c r="B18662" s="44" t="s">
        <v>4893</v>
      </c>
      <c r="C18662" s="31" t="s">
        <v>4158</v>
      </c>
      <c r="D18662" s="14" t="s">
        <v>2807</v>
      </c>
      <c r="E18662" s="14" t="s">
        <v>2979</v>
      </c>
      <c r="F18662" s="14" t="s">
        <v>2980</v>
      </c>
      <c r="G18662" s="14" t="s">
        <v>16</v>
      </c>
      <c r="H18662" s="15">
        <v>689855</v>
      </c>
      <c r="I18662" s="15">
        <v>308747.61</v>
      </c>
      <c r="J18662" s="16">
        <f>IFERROR((I18662/H18662),0)</f>
        <v>0.44755435562545748</v>
      </c>
      <c r="K18662" s="15">
        <v>482033</v>
      </c>
      <c r="L18662" s="15">
        <v>308747.61</v>
      </c>
      <c r="M18662" s="17">
        <f>L18662/K18662</f>
        <v>0.64051135503170942</v>
      </c>
    </row>
    <row r="18663" spans="1:13" s="14" customFormat="1" ht="30" outlineLevel="2" x14ac:dyDescent="0.25">
      <c r="A18663" s="34"/>
      <c r="B18663" s="44" t="s">
        <v>4893</v>
      </c>
      <c r="C18663" s="31" t="s">
        <v>4158</v>
      </c>
      <c r="D18663" s="14" t="s">
        <v>2807</v>
      </c>
      <c r="E18663" s="14" t="s">
        <v>2979</v>
      </c>
      <c r="F18663" s="14" t="s">
        <v>2980</v>
      </c>
      <c r="G18663" s="14" t="s">
        <v>6109</v>
      </c>
      <c r="H18663" s="20">
        <v>563456</v>
      </c>
      <c r="I18663" s="20">
        <v>563456</v>
      </c>
      <c r="J18663" s="21">
        <f>IFERROR((I18663/H18663),0)</f>
        <v>1</v>
      </c>
      <c r="K18663" s="20"/>
      <c r="L18663" s="20"/>
      <c r="M18663" s="22"/>
    </row>
    <row r="18664" spans="1:13" s="14" customFormat="1" ht="30" outlineLevel="2" x14ac:dyDescent="0.25">
      <c r="A18664" s="34"/>
      <c r="B18664" s="44" t="s">
        <v>4893</v>
      </c>
      <c r="C18664" s="31" t="s">
        <v>4158</v>
      </c>
      <c r="D18664" s="14" t="s">
        <v>2807</v>
      </c>
      <c r="E18664" s="14" t="s">
        <v>2979</v>
      </c>
      <c r="F18664" s="14" t="s">
        <v>2980</v>
      </c>
      <c r="G18664" s="14" t="s">
        <v>6481</v>
      </c>
      <c r="H18664" s="20">
        <v>4</v>
      </c>
      <c r="I18664" s="20">
        <v>4</v>
      </c>
      <c r="J18664" s="21">
        <f>IFERROR((I18664/H18664),0)</f>
        <v>1</v>
      </c>
      <c r="K18664" s="20"/>
      <c r="L18664" s="20"/>
      <c r="M18664" s="22"/>
    </row>
    <row r="18665" spans="1:13" s="14" customFormat="1" ht="30" outlineLevel="2" x14ac:dyDescent="0.25">
      <c r="A18665" s="34"/>
      <c r="B18665" s="44" t="s">
        <v>4893</v>
      </c>
      <c r="C18665" s="31" t="s">
        <v>4158</v>
      </c>
      <c r="D18665" s="14" t="s">
        <v>2807</v>
      </c>
      <c r="E18665" s="14" t="s">
        <v>2979</v>
      </c>
      <c r="F18665" s="14" t="s">
        <v>2980</v>
      </c>
      <c r="G18665" s="14" t="s">
        <v>6485</v>
      </c>
      <c r="H18665" s="20">
        <v>25384</v>
      </c>
      <c r="I18665" s="20">
        <v>25384</v>
      </c>
      <c r="J18665" s="22"/>
      <c r="K18665" s="25"/>
      <c r="L18665" s="25"/>
      <c r="M18665" s="22"/>
    </row>
    <row r="18666" spans="1:13" s="14" customFormat="1" ht="30" outlineLevel="2" x14ac:dyDescent="0.25">
      <c r="A18666" s="34"/>
      <c r="B18666" s="44" t="s">
        <v>4893</v>
      </c>
      <c r="C18666" s="31" t="s">
        <v>4158</v>
      </c>
      <c r="D18666" s="14" t="s">
        <v>2807</v>
      </c>
      <c r="E18666" s="14" t="s">
        <v>2979</v>
      </c>
      <c r="F18666" s="14" t="s">
        <v>2980</v>
      </c>
      <c r="G18666" s="14" t="s">
        <v>6492</v>
      </c>
      <c r="H18666" s="20">
        <v>98236</v>
      </c>
      <c r="I18666" s="20">
        <v>98236</v>
      </c>
      <c r="J18666" s="21">
        <f>IFERROR((I18666/H18666),0)</f>
        <v>1</v>
      </c>
      <c r="K18666" s="20"/>
      <c r="L18666" s="20"/>
      <c r="M18666" s="22"/>
    </row>
    <row r="18667" spans="1:13" s="14" customFormat="1" ht="30" outlineLevel="2" x14ac:dyDescent="0.25">
      <c r="A18667" s="34"/>
      <c r="B18667" s="44" t="s">
        <v>4893</v>
      </c>
      <c r="C18667" s="31" t="s">
        <v>4158</v>
      </c>
      <c r="D18667" s="14" t="s">
        <v>2807</v>
      </c>
      <c r="E18667" s="14" t="s">
        <v>2979</v>
      </c>
      <c r="F18667" s="14" t="s">
        <v>2980</v>
      </c>
      <c r="G18667" s="14" t="s">
        <v>6493</v>
      </c>
      <c r="H18667" s="20">
        <v>-137971</v>
      </c>
      <c r="I18667" s="20"/>
      <c r="J18667" s="21">
        <f>IFERROR((I18667/H18667),0)</f>
        <v>0</v>
      </c>
      <c r="K18667" s="20"/>
      <c r="L18667" s="20"/>
      <c r="M18667" s="22"/>
    </row>
    <row r="18668" spans="1:13" s="14" customFormat="1" ht="30" outlineLevel="1" x14ac:dyDescent="0.25">
      <c r="A18668" s="34"/>
      <c r="B18668" s="46" t="s">
        <v>9576</v>
      </c>
      <c r="C18668" s="40" t="str">
        <f>C18667</f>
        <v>ASIGNACIONES DIRECTAS ANTICIPADAS (5% DEL SGR)</v>
      </c>
      <c r="D18668" s="39" t="str">
        <f>D18667</f>
        <v xml:space="preserve">ANTIOQUIA                                         </v>
      </c>
      <c r="E18668" s="39" t="str">
        <f>E18667</f>
        <v>05347</v>
      </c>
      <c r="F18668" s="39" t="str">
        <f>F18667</f>
        <v xml:space="preserve">HELICONIA                                         </v>
      </c>
      <c r="G18668" s="39" t="s">
        <v>10656</v>
      </c>
      <c r="H18668" s="20">
        <f>SUBTOTAL(9,H18662:H18667)</f>
        <v>1238964</v>
      </c>
      <c r="I18668" s="20">
        <f>SUBTOTAL(9,I18662:I18667)</f>
        <v>995827.61</v>
      </c>
      <c r="J18668" s="42">
        <f>+I18668/H18668</f>
        <v>0.80375830936169246</v>
      </c>
      <c r="K18668" s="20">
        <f>SUBTOTAL(9,K18662:K18667)</f>
        <v>482033</v>
      </c>
      <c r="L18668" s="20">
        <f>SUBTOTAL(9,L18662:L18667)</f>
        <v>308747.61</v>
      </c>
      <c r="M18668" s="7">
        <f>IFERROR((L18668/K18668),"N.A")</f>
        <v>0.64051135503170942</v>
      </c>
    </row>
    <row r="18669" spans="1:13" s="14" customFormat="1" ht="30" outlineLevel="2" x14ac:dyDescent="0.25">
      <c r="A18669" s="34"/>
      <c r="B18669" s="44" t="s">
        <v>4894</v>
      </c>
      <c r="C18669" s="31" t="s">
        <v>4158</v>
      </c>
      <c r="D18669" s="14" t="s">
        <v>2807</v>
      </c>
      <c r="E18669" s="14" t="s">
        <v>2989</v>
      </c>
      <c r="F18669" s="14" t="s">
        <v>2990</v>
      </c>
      <c r="G18669" s="14" t="s">
        <v>16</v>
      </c>
      <c r="H18669" s="15">
        <v>29698530</v>
      </c>
      <c r="I18669" s="15">
        <v>29698530</v>
      </c>
      <c r="J18669" s="16">
        <f>IFERROR((I18669/H18669),0)</f>
        <v>1</v>
      </c>
      <c r="K18669" s="15">
        <v>21484285</v>
      </c>
      <c r="L18669" s="15">
        <v>29698530</v>
      </c>
      <c r="M18669" s="17">
        <f>L18669/K18669</f>
        <v>1.3823373689187237</v>
      </c>
    </row>
    <row r="18670" spans="1:13" s="14" customFormat="1" ht="30" outlineLevel="2" x14ac:dyDescent="0.25">
      <c r="A18670" s="34"/>
      <c r="B18670" s="44" t="s">
        <v>4894</v>
      </c>
      <c r="C18670" s="31" t="s">
        <v>4158</v>
      </c>
      <c r="D18670" s="14" t="s">
        <v>2807</v>
      </c>
      <c r="E18670" s="14" t="s">
        <v>2989</v>
      </c>
      <c r="F18670" s="14" t="s">
        <v>2990</v>
      </c>
      <c r="G18670" s="14" t="s">
        <v>6109</v>
      </c>
      <c r="H18670" s="20">
        <v>23973734</v>
      </c>
      <c r="I18670" s="20">
        <v>23973734</v>
      </c>
      <c r="J18670" s="21">
        <f>IFERROR((I18670/H18670),0)</f>
        <v>1</v>
      </c>
      <c r="K18670" s="20"/>
      <c r="L18670" s="20"/>
      <c r="M18670" s="22"/>
    </row>
    <row r="18671" spans="1:13" s="14" customFormat="1" ht="30" outlineLevel="2" x14ac:dyDescent="0.25">
      <c r="A18671" s="34"/>
      <c r="B18671" s="44" t="s">
        <v>4894</v>
      </c>
      <c r="C18671" s="31" t="s">
        <v>4158</v>
      </c>
      <c r="D18671" s="14" t="s">
        <v>2807</v>
      </c>
      <c r="E18671" s="14" t="s">
        <v>2989</v>
      </c>
      <c r="F18671" s="14" t="s">
        <v>2990</v>
      </c>
      <c r="G18671" s="14" t="s">
        <v>6481</v>
      </c>
      <c r="H18671" s="20">
        <v>184</v>
      </c>
      <c r="I18671" s="20">
        <v>184</v>
      </c>
      <c r="J18671" s="21">
        <f>IFERROR((I18671/H18671),0)</f>
        <v>1</v>
      </c>
      <c r="K18671" s="20"/>
      <c r="L18671" s="20"/>
      <c r="M18671" s="22"/>
    </row>
    <row r="18672" spans="1:13" s="14" customFormat="1" ht="30" outlineLevel="2" x14ac:dyDescent="0.25">
      <c r="A18672" s="34"/>
      <c r="B18672" s="44" t="s">
        <v>4894</v>
      </c>
      <c r="C18672" s="31" t="s">
        <v>4158</v>
      </c>
      <c r="D18672" s="14" t="s">
        <v>2807</v>
      </c>
      <c r="E18672" s="14" t="s">
        <v>2989</v>
      </c>
      <c r="F18672" s="14" t="s">
        <v>2990</v>
      </c>
      <c r="G18672" s="14" t="s">
        <v>6492</v>
      </c>
      <c r="H18672" s="20">
        <v>4648447</v>
      </c>
      <c r="I18672" s="20">
        <v>4648447</v>
      </c>
      <c r="J18672" s="21">
        <f>IFERROR((I18672/H18672),0)</f>
        <v>1</v>
      </c>
      <c r="K18672" s="20"/>
      <c r="L18672" s="20"/>
      <c r="M18672" s="22"/>
    </row>
    <row r="18673" spans="1:13" s="14" customFormat="1" ht="30" outlineLevel="2" x14ac:dyDescent="0.25">
      <c r="A18673" s="34"/>
      <c r="B18673" s="44" t="s">
        <v>4894</v>
      </c>
      <c r="C18673" s="31" t="s">
        <v>4158</v>
      </c>
      <c r="D18673" s="14" t="s">
        <v>2807</v>
      </c>
      <c r="E18673" s="14" t="s">
        <v>2989</v>
      </c>
      <c r="F18673" s="14" t="s">
        <v>2990</v>
      </c>
      <c r="G18673" s="14" t="s">
        <v>6493</v>
      </c>
      <c r="H18673" s="20">
        <v>-5939706</v>
      </c>
      <c r="I18673" s="20"/>
      <c r="J18673" s="21">
        <f>IFERROR((I18673/H18673),0)</f>
        <v>0</v>
      </c>
      <c r="K18673" s="20"/>
      <c r="L18673" s="20"/>
      <c r="M18673" s="22"/>
    </row>
    <row r="18674" spans="1:13" s="14" customFormat="1" ht="30" outlineLevel="1" x14ac:dyDescent="0.25">
      <c r="A18674" s="34"/>
      <c r="B18674" s="46" t="s">
        <v>9577</v>
      </c>
      <c r="C18674" s="40" t="str">
        <f>C18673</f>
        <v>ASIGNACIONES DIRECTAS ANTICIPADAS (5% DEL SGR)</v>
      </c>
      <c r="D18674" s="39" t="str">
        <f>D18673</f>
        <v xml:space="preserve">ANTIOQUIA                                         </v>
      </c>
      <c r="E18674" s="39" t="str">
        <f>E18673</f>
        <v>05310</v>
      </c>
      <c r="F18674" s="39" t="str">
        <f>F18673</f>
        <v xml:space="preserve">GÓMEZ PLATA                                       </v>
      </c>
      <c r="G18674" s="39" t="s">
        <v>10656</v>
      </c>
      <c r="H18674" s="20">
        <f>SUBTOTAL(9,H18669:H18673)</f>
        <v>52381189</v>
      </c>
      <c r="I18674" s="20">
        <f>SUBTOTAL(9,I18669:I18673)</f>
        <v>58320895</v>
      </c>
      <c r="J18674" s="42">
        <f>+I18674/H18674</f>
        <v>1.1133938750416681</v>
      </c>
      <c r="K18674" s="20">
        <f>SUBTOTAL(9,K18669:K18673)</f>
        <v>21484285</v>
      </c>
      <c r="L18674" s="20">
        <f>SUBTOTAL(9,L18669:L18673)</f>
        <v>29698530</v>
      </c>
      <c r="M18674" s="7">
        <f>IFERROR((L18674/K18674),"N.A")</f>
        <v>1.3823373689187237</v>
      </c>
    </row>
    <row r="18675" spans="1:13" s="14" customFormat="1" ht="30" outlineLevel="2" x14ac:dyDescent="0.25">
      <c r="A18675" s="34"/>
      <c r="B18675" s="44" t="s">
        <v>4895</v>
      </c>
      <c r="C18675" s="31" t="s">
        <v>4158</v>
      </c>
      <c r="D18675" s="14" t="s">
        <v>2807</v>
      </c>
      <c r="E18675" s="14" t="s">
        <v>4896</v>
      </c>
      <c r="F18675" s="14" t="s">
        <v>4897</v>
      </c>
      <c r="G18675" s="14" t="s">
        <v>16</v>
      </c>
      <c r="H18675" s="15">
        <v>670993811</v>
      </c>
      <c r="I18675" s="15">
        <v>20760032.550000001</v>
      </c>
      <c r="J18675" s="16">
        <f>IFERROR((I18675/H18675),0)</f>
        <v>3.0939231047542405E-2</v>
      </c>
      <c r="K18675" s="15">
        <v>485320236</v>
      </c>
      <c r="L18675" s="15">
        <v>20760032.550000001</v>
      </c>
      <c r="M18675" s="17">
        <f>L18675/K18675</f>
        <v>4.2775946705012322E-2</v>
      </c>
    </row>
    <row r="18676" spans="1:13" s="14" customFormat="1" ht="30" outlineLevel="2" x14ac:dyDescent="0.25">
      <c r="A18676" s="34"/>
      <c r="B18676" s="44" t="s">
        <v>4895</v>
      </c>
      <c r="C18676" s="31" t="s">
        <v>4158</v>
      </c>
      <c r="D18676" s="14" t="s">
        <v>2807</v>
      </c>
      <c r="E18676" s="14" t="s">
        <v>4896</v>
      </c>
      <c r="F18676" s="14" t="s">
        <v>4897</v>
      </c>
      <c r="G18676" s="14" t="s">
        <v>6109</v>
      </c>
      <c r="H18676" s="20">
        <v>159449085</v>
      </c>
      <c r="I18676" s="20">
        <v>159449085</v>
      </c>
      <c r="J18676" s="21">
        <f>IFERROR((I18676/H18676),0)</f>
        <v>1</v>
      </c>
      <c r="K18676" s="20"/>
      <c r="L18676" s="20"/>
      <c r="M18676" s="22"/>
    </row>
    <row r="18677" spans="1:13" s="14" customFormat="1" ht="30" outlineLevel="2" x14ac:dyDescent="0.25">
      <c r="A18677" s="34"/>
      <c r="B18677" s="44" t="s">
        <v>4895</v>
      </c>
      <c r="C18677" s="31" t="s">
        <v>4158</v>
      </c>
      <c r="D18677" s="14" t="s">
        <v>2807</v>
      </c>
      <c r="E18677" s="14" t="s">
        <v>4896</v>
      </c>
      <c r="F18677" s="14" t="s">
        <v>4897</v>
      </c>
      <c r="G18677" s="14" t="s">
        <v>6481</v>
      </c>
      <c r="H18677" s="20">
        <v>4150</v>
      </c>
      <c r="I18677" s="20">
        <v>4150</v>
      </c>
      <c r="J18677" s="21">
        <f>IFERROR((I18677/H18677),0)</f>
        <v>1</v>
      </c>
      <c r="K18677" s="20"/>
      <c r="L18677" s="20"/>
      <c r="M18677" s="22"/>
    </row>
    <row r="18678" spans="1:13" s="14" customFormat="1" ht="30" outlineLevel="2" x14ac:dyDescent="0.25">
      <c r="A18678" s="34"/>
      <c r="B18678" s="44" t="s">
        <v>4895</v>
      </c>
      <c r="C18678" s="31" t="s">
        <v>4158</v>
      </c>
      <c r="D18678" s="14" t="s">
        <v>2807</v>
      </c>
      <c r="E18678" s="14" t="s">
        <v>4896</v>
      </c>
      <c r="F18678" s="14" t="s">
        <v>4897</v>
      </c>
      <c r="G18678" s="14" t="s">
        <v>6485</v>
      </c>
      <c r="H18678" s="20">
        <v>49284141</v>
      </c>
      <c r="I18678" s="20">
        <v>49284141</v>
      </c>
      <c r="J18678" s="22"/>
      <c r="K18678" s="25"/>
      <c r="L18678" s="25"/>
      <c r="M18678" s="22"/>
    </row>
    <row r="18679" spans="1:13" s="14" customFormat="1" ht="30" outlineLevel="2" x14ac:dyDescent="0.25">
      <c r="A18679" s="34"/>
      <c r="B18679" s="44" t="s">
        <v>4895</v>
      </c>
      <c r="C18679" s="31" t="s">
        <v>4158</v>
      </c>
      <c r="D18679" s="14" t="s">
        <v>2807</v>
      </c>
      <c r="E18679" s="14" t="s">
        <v>4896</v>
      </c>
      <c r="F18679" s="14" t="s">
        <v>4897</v>
      </c>
      <c r="G18679" s="14" t="s">
        <v>6492</v>
      </c>
      <c r="H18679" s="20">
        <v>104976010</v>
      </c>
      <c r="I18679" s="20">
        <v>104976010</v>
      </c>
      <c r="J18679" s="21">
        <f>IFERROR((I18679/H18679),0)</f>
        <v>1</v>
      </c>
      <c r="K18679" s="20"/>
      <c r="L18679" s="20"/>
      <c r="M18679" s="22"/>
    </row>
    <row r="18680" spans="1:13" s="14" customFormat="1" ht="30" outlineLevel="2" x14ac:dyDescent="0.25">
      <c r="A18680" s="34"/>
      <c r="B18680" s="44" t="s">
        <v>4895</v>
      </c>
      <c r="C18680" s="31" t="s">
        <v>4158</v>
      </c>
      <c r="D18680" s="14" t="s">
        <v>2807</v>
      </c>
      <c r="E18680" s="14" t="s">
        <v>4896</v>
      </c>
      <c r="F18680" s="14" t="s">
        <v>4897</v>
      </c>
      <c r="G18680" s="14" t="s">
        <v>6493</v>
      </c>
      <c r="H18680" s="20">
        <v>-134198762</v>
      </c>
      <c r="I18680" s="20"/>
      <c r="J18680" s="21">
        <f>IFERROR((I18680/H18680),0)</f>
        <v>0</v>
      </c>
      <c r="K18680" s="20"/>
      <c r="L18680" s="20"/>
      <c r="M18680" s="22"/>
    </row>
    <row r="18681" spans="1:13" s="14" customFormat="1" ht="30" outlineLevel="1" x14ac:dyDescent="0.25">
      <c r="A18681" s="34"/>
      <c r="B18681" s="46" t="s">
        <v>9578</v>
      </c>
      <c r="C18681" s="40" t="str">
        <f>C18680</f>
        <v>ASIGNACIONES DIRECTAS ANTICIPADAS (5% DEL SGR)</v>
      </c>
      <c r="D18681" s="39" t="str">
        <f>D18680</f>
        <v xml:space="preserve">ANTIOQUIA                                         </v>
      </c>
      <c r="E18681" s="39" t="str">
        <f>E18680</f>
        <v>05308</v>
      </c>
      <c r="F18681" s="39" t="str">
        <f>F18680</f>
        <v xml:space="preserve">GIRARDOTA                                         </v>
      </c>
      <c r="G18681" s="39" t="s">
        <v>10656</v>
      </c>
      <c r="H18681" s="20">
        <f>SUBTOTAL(9,H18675:H18680)</f>
        <v>850508435</v>
      </c>
      <c r="I18681" s="20">
        <f>SUBTOTAL(9,I18675:I18680)</f>
        <v>334473418.55000001</v>
      </c>
      <c r="J18681" s="42">
        <f>+I18681/H18681</f>
        <v>0.39326290579352102</v>
      </c>
      <c r="K18681" s="20">
        <f>SUBTOTAL(9,K18675:K18680)</f>
        <v>485320236</v>
      </c>
      <c r="L18681" s="20">
        <f>SUBTOTAL(9,L18675:L18680)</f>
        <v>20760032.550000001</v>
      </c>
      <c r="M18681" s="7">
        <f>IFERROR((L18681/K18681),"N.A")</f>
        <v>4.2775946705012322E-2</v>
      </c>
    </row>
    <row r="18682" spans="1:13" s="14" customFormat="1" ht="30" outlineLevel="2" x14ac:dyDescent="0.25">
      <c r="A18682" s="34"/>
      <c r="B18682" s="44" t="s">
        <v>4898</v>
      </c>
      <c r="C18682" s="31" t="s">
        <v>4158</v>
      </c>
      <c r="D18682" s="14" t="s">
        <v>2807</v>
      </c>
      <c r="E18682" s="14" t="s">
        <v>2995</v>
      </c>
      <c r="F18682" s="14" t="s">
        <v>2996</v>
      </c>
      <c r="G18682" s="14" t="s">
        <v>16</v>
      </c>
      <c r="H18682" s="15">
        <v>154327490</v>
      </c>
      <c r="I18682" s="15">
        <v>11632192.430000002</v>
      </c>
      <c r="J18682" s="16">
        <f>IFERROR((I18682/H18682),0)</f>
        <v>7.5373431071807107E-2</v>
      </c>
      <c r="K18682" s="15">
        <v>111664315</v>
      </c>
      <c r="L18682" s="15">
        <v>11632192.430000002</v>
      </c>
      <c r="M18682" s="17">
        <f>L18682/K18682</f>
        <v>0.104171081244711</v>
      </c>
    </row>
    <row r="18683" spans="1:13" s="14" customFormat="1" ht="30" outlineLevel="2" x14ac:dyDescent="0.25">
      <c r="A18683" s="34"/>
      <c r="B18683" s="44" t="s">
        <v>4898</v>
      </c>
      <c r="C18683" s="31" t="s">
        <v>4158</v>
      </c>
      <c r="D18683" s="14" t="s">
        <v>2807</v>
      </c>
      <c r="E18683" s="14" t="s">
        <v>2995</v>
      </c>
      <c r="F18683" s="14" t="s">
        <v>2996</v>
      </c>
      <c r="G18683" s="14" t="s">
        <v>6109</v>
      </c>
      <c r="H18683" s="20">
        <v>24077786</v>
      </c>
      <c r="I18683" s="20">
        <v>24077786</v>
      </c>
      <c r="J18683" s="21">
        <f>IFERROR((I18683/H18683),0)</f>
        <v>1</v>
      </c>
      <c r="K18683" s="20"/>
      <c r="L18683" s="20"/>
      <c r="M18683" s="22"/>
    </row>
    <row r="18684" spans="1:13" s="14" customFormat="1" ht="30" outlineLevel="2" x14ac:dyDescent="0.25">
      <c r="A18684" s="34"/>
      <c r="B18684" s="44" t="s">
        <v>4898</v>
      </c>
      <c r="C18684" s="31" t="s">
        <v>4158</v>
      </c>
      <c r="D18684" s="14" t="s">
        <v>2807</v>
      </c>
      <c r="E18684" s="14" t="s">
        <v>2995</v>
      </c>
      <c r="F18684" s="14" t="s">
        <v>2996</v>
      </c>
      <c r="G18684" s="14" t="s">
        <v>6481</v>
      </c>
      <c r="H18684" s="20">
        <v>954</v>
      </c>
      <c r="I18684" s="20">
        <v>954</v>
      </c>
      <c r="J18684" s="21">
        <f>IFERROR((I18684/H18684),0)</f>
        <v>1</v>
      </c>
      <c r="K18684" s="20"/>
      <c r="L18684" s="20"/>
      <c r="M18684" s="22"/>
    </row>
    <row r="18685" spans="1:13" s="14" customFormat="1" ht="30" outlineLevel="2" x14ac:dyDescent="0.25">
      <c r="A18685" s="34"/>
      <c r="B18685" s="44" t="s">
        <v>4898</v>
      </c>
      <c r="C18685" s="31" t="s">
        <v>4158</v>
      </c>
      <c r="D18685" s="14" t="s">
        <v>2807</v>
      </c>
      <c r="E18685" s="14" t="s">
        <v>2995</v>
      </c>
      <c r="F18685" s="14" t="s">
        <v>2996</v>
      </c>
      <c r="G18685" s="14" t="s">
        <v>6485</v>
      </c>
      <c r="H18685" s="20">
        <v>2814368</v>
      </c>
      <c r="I18685" s="20">
        <v>2814368</v>
      </c>
      <c r="J18685" s="22"/>
      <c r="K18685" s="25"/>
      <c r="L18685" s="25"/>
      <c r="M18685" s="22"/>
    </row>
    <row r="18686" spans="1:13" s="14" customFormat="1" ht="30" outlineLevel="2" x14ac:dyDescent="0.25">
      <c r="A18686" s="34"/>
      <c r="B18686" s="44" t="s">
        <v>4898</v>
      </c>
      <c r="C18686" s="31" t="s">
        <v>4158</v>
      </c>
      <c r="D18686" s="14" t="s">
        <v>2807</v>
      </c>
      <c r="E18686" s="14" t="s">
        <v>2995</v>
      </c>
      <c r="F18686" s="14" t="s">
        <v>2996</v>
      </c>
      <c r="G18686" s="14" t="s">
        <v>6492</v>
      </c>
      <c r="H18686" s="20">
        <v>24168038</v>
      </c>
      <c r="I18686" s="20">
        <v>24168038</v>
      </c>
      <c r="J18686" s="21">
        <f>IFERROR((I18686/H18686),0)</f>
        <v>1</v>
      </c>
      <c r="K18686" s="20"/>
      <c r="L18686" s="20"/>
      <c r="M18686" s="22"/>
    </row>
    <row r="18687" spans="1:13" s="14" customFormat="1" ht="30" outlineLevel="2" x14ac:dyDescent="0.25">
      <c r="A18687" s="34"/>
      <c r="B18687" s="44" t="s">
        <v>4898</v>
      </c>
      <c r="C18687" s="31" t="s">
        <v>4158</v>
      </c>
      <c r="D18687" s="14" t="s">
        <v>2807</v>
      </c>
      <c r="E18687" s="14" t="s">
        <v>2995</v>
      </c>
      <c r="F18687" s="14" t="s">
        <v>2996</v>
      </c>
      <c r="G18687" s="14" t="s">
        <v>6493</v>
      </c>
      <c r="H18687" s="20">
        <v>-30865498</v>
      </c>
      <c r="I18687" s="20"/>
      <c r="J18687" s="21">
        <f>IFERROR((I18687/H18687),0)</f>
        <v>0</v>
      </c>
      <c r="K18687" s="20"/>
      <c r="L18687" s="20"/>
      <c r="M18687" s="22"/>
    </row>
    <row r="18688" spans="1:13" s="14" customFormat="1" ht="30" outlineLevel="1" x14ac:dyDescent="0.25">
      <c r="A18688" s="34"/>
      <c r="B18688" s="46" t="s">
        <v>9579</v>
      </c>
      <c r="C18688" s="40" t="str">
        <f>C18687</f>
        <v>ASIGNACIONES DIRECTAS ANTICIPADAS (5% DEL SGR)</v>
      </c>
      <c r="D18688" s="39" t="str">
        <f>D18687</f>
        <v xml:space="preserve">ANTIOQUIA                                         </v>
      </c>
      <c r="E18688" s="39" t="str">
        <f>E18687</f>
        <v>05284</v>
      </c>
      <c r="F18688" s="39" t="str">
        <f>F18687</f>
        <v xml:space="preserve">FRONTINO                                          </v>
      </c>
      <c r="G18688" s="39" t="s">
        <v>10656</v>
      </c>
      <c r="H18688" s="20">
        <f>SUBTOTAL(9,H18682:H18687)</f>
        <v>174523138</v>
      </c>
      <c r="I18688" s="20">
        <f>SUBTOTAL(9,I18682:I18687)</f>
        <v>62693338.43</v>
      </c>
      <c r="J18688" s="42">
        <f>+I18688/H18688</f>
        <v>0.35922651373596087</v>
      </c>
      <c r="K18688" s="20">
        <f>SUBTOTAL(9,K18682:K18687)</f>
        <v>111664315</v>
      </c>
      <c r="L18688" s="20">
        <f>SUBTOTAL(9,L18682:L18687)</f>
        <v>11632192.430000002</v>
      </c>
      <c r="M18688" s="7">
        <f>IFERROR((L18688/K18688),"N.A")</f>
        <v>0.104171081244711</v>
      </c>
    </row>
    <row r="18689" spans="1:13" s="14" customFormat="1" ht="30" outlineLevel="2" x14ac:dyDescent="0.25">
      <c r="A18689" s="34"/>
      <c r="B18689" s="44" t="s">
        <v>4899</v>
      </c>
      <c r="C18689" s="31" t="s">
        <v>4158</v>
      </c>
      <c r="D18689" s="14" t="s">
        <v>2807</v>
      </c>
      <c r="E18689" s="14" t="s">
        <v>2998</v>
      </c>
      <c r="F18689" s="14" t="s">
        <v>2999</v>
      </c>
      <c r="G18689" s="14" t="s">
        <v>16</v>
      </c>
      <c r="H18689" s="15">
        <v>6006912</v>
      </c>
      <c r="I18689" s="15">
        <v>2806720.97</v>
      </c>
      <c r="J18689" s="16">
        <f>IFERROR((I18689/H18689),0)</f>
        <v>0.46724855799452369</v>
      </c>
      <c r="K18689" s="15">
        <v>4333797</v>
      </c>
      <c r="L18689" s="15">
        <v>2806720.97</v>
      </c>
      <c r="M18689" s="17">
        <f>L18689/K18689</f>
        <v>0.64763554222775088</v>
      </c>
    </row>
    <row r="18690" spans="1:13" s="14" customFormat="1" ht="30" outlineLevel="2" x14ac:dyDescent="0.25">
      <c r="A18690" s="34"/>
      <c r="B18690" s="44" t="s">
        <v>4899</v>
      </c>
      <c r="C18690" s="31" t="s">
        <v>4158</v>
      </c>
      <c r="D18690" s="14" t="s">
        <v>2807</v>
      </c>
      <c r="E18690" s="14" t="s">
        <v>2998</v>
      </c>
      <c r="F18690" s="14" t="s">
        <v>2999</v>
      </c>
      <c r="G18690" s="14" t="s">
        <v>6109</v>
      </c>
      <c r="H18690" s="20">
        <v>17830525</v>
      </c>
      <c r="I18690" s="20">
        <v>17830525</v>
      </c>
      <c r="J18690" s="21">
        <f>IFERROR((I18690/H18690),0)</f>
        <v>1</v>
      </c>
      <c r="K18690" s="20"/>
      <c r="L18690" s="20"/>
      <c r="M18690" s="22"/>
    </row>
    <row r="18691" spans="1:13" s="14" customFormat="1" ht="30" outlineLevel="2" x14ac:dyDescent="0.25">
      <c r="A18691" s="34"/>
      <c r="B18691" s="44" t="s">
        <v>4899</v>
      </c>
      <c r="C18691" s="31" t="s">
        <v>4158</v>
      </c>
      <c r="D18691" s="14" t="s">
        <v>2807</v>
      </c>
      <c r="E18691" s="14" t="s">
        <v>2998</v>
      </c>
      <c r="F18691" s="14" t="s">
        <v>2999</v>
      </c>
      <c r="G18691" s="14" t="s">
        <v>6481</v>
      </c>
      <c r="H18691" s="20">
        <v>37</v>
      </c>
      <c r="I18691" s="20">
        <v>37</v>
      </c>
      <c r="J18691" s="21">
        <f>IFERROR((I18691/H18691),0)</f>
        <v>1</v>
      </c>
      <c r="K18691" s="20"/>
      <c r="L18691" s="20"/>
      <c r="M18691" s="22"/>
    </row>
    <row r="18692" spans="1:13" s="14" customFormat="1" ht="30" outlineLevel="2" x14ac:dyDescent="0.25">
      <c r="A18692" s="34"/>
      <c r="B18692" s="44" t="s">
        <v>4899</v>
      </c>
      <c r="C18692" s="31" t="s">
        <v>4158</v>
      </c>
      <c r="D18692" s="14" t="s">
        <v>2807</v>
      </c>
      <c r="E18692" s="14" t="s">
        <v>2998</v>
      </c>
      <c r="F18692" s="14" t="s">
        <v>2999</v>
      </c>
      <c r="G18692" s="14" t="s">
        <v>6485</v>
      </c>
      <c r="H18692" s="20">
        <v>2213949</v>
      </c>
      <c r="I18692" s="20">
        <v>2213949</v>
      </c>
      <c r="J18692" s="22"/>
      <c r="K18692" s="25"/>
      <c r="L18692" s="25"/>
      <c r="M18692" s="22"/>
    </row>
    <row r="18693" spans="1:13" s="14" customFormat="1" ht="30" outlineLevel="2" x14ac:dyDescent="0.25">
      <c r="A18693" s="34"/>
      <c r="B18693" s="44" t="s">
        <v>4899</v>
      </c>
      <c r="C18693" s="31" t="s">
        <v>4158</v>
      </c>
      <c r="D18693" s="14" t="s">
        <v>2807</v>
      </c>
      <c r="E18693" s="14" t="s">
        <v>2998</v>
      </c>
      <c r="F18693" s="14" t="s">
        <v>2999</v>
      </c>
      <c r="G18693" s="14" t="s">
        <v>6492</v>
      </c>
      <c r="H18693" s="20">
        <v>933524</v>
      </c>
      <c r="I18693" s="20">
        <v>933524</v>
      </c>
      <c r="J18693" s="21">
        <f>IFERROR((I18693/H18693),0)</f>
        <v>1</v>
      </c>
      <c r="K18693" s="20"/>
      <c r="L18693" s="20"/>
      <c r="M18693" s="22"/>
    </row>
    <row r="18694" spans="1:13" s="14" customFormat="1" ht="30" outlineLevel="2" x14ac:dyDescent="0.25">
      <c r="A18694" s="34"/>
      <c r="B18694" s="44" t="s">
        <v>4899</v>
      </c>
      <c r="C18694" s="31" t="s">
        <v>4158</v>
      </c>
      <c r="D18694" s="14" t="s">
        <v>2807</v>
      </c>
      <c r="E18694" s="14" t="s">
        <v>2998</v>
      </c>
      <c r="F18694" s="14" t="s">
        <v>2999</v>
      </c>
      <c r="G18694" s="14" t="s">
        <v>6493</v>
      </c>
      <c r="H18694" s="20">
        <v>-1201382</v>
      </c>
      <c r="I18694" s="20"/>
      <c r="J18694" s="21">
        <f>IFERROR((I18694/H18694),0)</f>
        <v>0</v>
      </c>
      <c r="K18694" s="20"/>
      <c r="L18694" s="20"/>
      <c r="M18694" s="22"/>
    </row>
    <row r="18695" spans="1:13" s="14" customFormat="1" ht="30" outlineLevel="1" x14ac:dyDescent="0.25">
      <c r="A18695" s="34"/>
      <c r="B18695" s="46" t="s">
        <v>9580</v>
      </c>
      <c r="C18695" s="40" t="str">
        <f>C18694</f>
        <v>ASIGNACIONES DIRECTAS ANTICIPADAS (5% DEL SGR)</v>
      </c>
      <c r="D18695" s="39" t="str">
        <f>D18694</f>
        <v xml:space="preserve">ANTIOQUIA                                         </v>
      </c>
      <c r="E18695" s="39" t="str">
        <f>E18694</f>
        <v>05282</v>
      </c>
      <c r="F18695" s="39" t="str">
        <f>F18694</f>
        <v xml:space="preserve">FREDONIA                                          </v>
      </c>
      <c r="G18695" s="39" t="s">
        <v>10656</v>
      </c>
      <c r="H18695" s="20">
        <f>SUBTOTAL(9,H18689:H18694)</f>
        <v>25783565</v>
      </c>
      <c r="I18695" s="20">
        <f>SUBTOTAL(9,I18689:I18694)</f>
        <v>23784755.969999999</v>
      </c>
      <c r="J18695" s="42">
        <f>+I18695/H18695</f>
        <v>0.92247739868400658</v>
      </c>
      <c r="K18695" s="20">
        <f>SUBTOTAL(9,K18689:K18694)</f>
        <v>4333797</v>
      </c>
      <c r="L18695" s="20">
        <f>SUBTOTAL(9,L18689:L18694)</f>
        <v>2806720.97</v>
      </c>
      <c r="M18695" s="7">
        <f>IFERROR((L18695/K18695),"N.A")</f>
        <v>0.64763554222775088</v>
      </c>
    </row>
    <row r="18696" spans="1:13" s="14" customFormat="1" ht="30" outlineLevel="2" x14ac:dyDescent="0.25">
      <c r="A18696" s="34"/>
      <c r="B18696" s="44" t="s">
        <v>4900</v>
      </c>
      <c r="C18696" s="31" t="s">
        <v>4158</v>
      </c>
      <c r="D18696" s="14" t="s">
        <v>2807</v>
      </c>
      <c r="E18696" s="14" t="s">
        <v>4901</v>
      </c>
      <c r="F18696" s="14" t="s">
        <v>4902</v>
      </c>
      <c r="G18696" s="14" t="s">
        <v>16</v>
      </c>
      <c r="H18696" s="15">
        <v>30934</v>
      </c>
      <c r="I18696" s="15">
        <v>30934</v>
      </c>
      <c r="J18696" s="16">
        <f>IFERROR((I18696/H18696),0)</f>
        <v>1</v>
      </c>
      <c r="K18696" s="15">
        <v>21699</v>
      </c>
      <c r="L18696" s="15">
        <v>30934</v>
      </c>
      <c r="M18696" s="17">
        <f>L18696/K18696</f>
        <v>1.4255956495691047</v>
      </c>
    </row>
    <row r="18697" spans="1:13" s="14" customFormat="1" ht="30" outlineLevel="2" x14ac:dyDescent="0.25">
      <c r="A18697" s="34"/>
      <c r="B18697" s="44" t="s">
        <v>4900</v>
      </c>
      <c r="C18697" s="31" t="s">
        <v>4158</v>
      </c>
      <c r="D18697" s="14" t="s">
        <v>2807</v>
      </c>
      <c r="E18697" s="14" t="s">
        <v>4901</v>
      </c>
      <c r="F18697" s="14" t="s">
        <v>4902</v>
      </c>
      <c r="G18697" s="14" t="s">
        <v>6109</v>
      </c>
      <c r="H18697" s="20">
        <v>324408</v>
      </c>
      <c r="I18697" s="20">
        <v>324408</v>
      </c>
      <c r="J18697" s="21">
        <f>IFERROR((I18697/H18697),0)</f>
        <v>1</v>
      </c>
      <c r="K18697" s="20"/>
      <c r="L18697" s="20"/>
      <c r="M18697" s="22"/>
    </row>
    <row r="18698" spans="1:13" s="14" customFormat="1" ht="30" outlineLevel="2" x14ac:dyDescent="0.25">
      <c r="A18698" s="34"/>
      <c r="B18698" s="44" t="s">
        <v>4900</v>
      </c>
      <c r="C18698" s="31" t="s">
        <v>4158</v>
      </c>
      <c r="D18698" s="14" t="s">
        <v>2807</v>
      </c>
      <c r="E18698" s="14" t="s">
        <v>4901</v>
      </c>
      <c r="F18698" s="14" t="s">
        <v>4902</v>
      </c>
      <c r="G18698" s="14" t="s">
        <v>6492</v>
      </c>
      <c r="H18698" s="20">
        <v>4453</v>
      </c>
      <c r="I18698" s="20">
        <v>4453</v>
      </c>
      <c r="J18698" s="21">
        <f>IFERROR((I18698/H18698),0)</f>
        <v>1</v>
      </c>
      <c r="K18698" s="20"/>
      <c r="L18698" s="20"/>
      <c r="M18698" s="22"/>
    </row>
    <row r="18699" spans="1:13" s="14" customFormat="1" ht="30" outlineLevel="2" x14ac:dyDescent="0.25">
      <c r="A18699" s="34"/>
      <c r="B18699" s="44" t="s">
        <v>4900</v>
      </c>
      <c r="C18699" s="31" t="s">
        <v>4158</v>
      </c>
      <c r="D18699" s="14" t="s">
        <v>2807</v>
      </c>
      <c r="E18699" s="14" t="s">
        <v>4901</v>
      </c>
      <c r="F18699" s="14" t="s">
        <v>4902</v>
      </c>
      <c r="G18699" s="14" t="s">
        <v>6493</v>
      </c>
      <c r="H18699" s="20">
        <v>-6187</v>
      </c>
      <c r="I18699" s="20"/>
      <c r="J18699" s="21">
        <f>IFERROR((I18699/H18699),0)</f>
        <v>0</v>
      </c>
      <c r="K18699" s="20"/>
      <c r="L18699" s="20"/>
      <c r="M18699" s="22"/>
    </row>
    <row r="18700" spans="1:13" s="14" customFormat="1" ht="30" outlineLevel="1" x14ac:dyDescent="0.25">
      <c r="A18700" s="34"/>
      <c r="B18700" s="46" t="s">
        <v>9581</v>
      </c>
      <c r="C18700" s="40" t="str">
        <f>C18699</f>
        <v>ASIGNACIONES DIRECTAS ANTICIPADAS (5% DEL SGR)</v>
      </c>
      <c r="D18700" s="39" t="str">
        <f>D18699</f>
        <v xml:space="preserve">ANTIOQUIA                                         </v>
      </c>
      <c r="E18700" s="39" t="str">
        <f>E18699</f>
        <v>05266</v>
      </c>
      <c r="F18700" s="39" t="str">
        <f>F18699</f>
        <v xml:space="preserve">ENVIGADO                                          </v>
      </c>
      <c r="G18700" s="39" t="s">
        <v>10656</v>
      </c>
      <c r="H18700" s="20">
        <f>SUBTOTAL(9,H18696:H18699)</f>
        <v>353608</v>
      </c>
      <c r="I18700" s="20">
        <f>SUBTOTAL(9,I18696:I18699)</f>
        <v>359795</v>
      </c>
      <c r="J18700" s="42">
        <f>+I18700/H18700</f>
        <v>1.0174967760910387</v>
      </c>
      <c r="K18700" s="20">
        <f>SUBTOTAL(9,K18696:K18699)</f>
        <v>21699</v>
      </c>
      <c r="L18700" s="20">
        <f>SUBTOTAL(9,L18696:L18699)</f>
        <v>30934</v>
      </c>
      <c r="M18700" s="7">
        <f>IFERROR((L18700/K18700),"N.A")</f>
        <v>1.4255956495691047</v>
      </c>
    </row>
    <row r="18701" spans="1:13" s="14" customFormat="1" ht="30" outlineLevel="2" x14ac:dyDescent="0.25">
      <c r="A18701" s="34"/>
      <c r="B18701" s="44" t="s">
        <v>4903</v>
      </c>
      <c r="C18701" s="31" t="s">
        <v>4158</v>
      </c>
      <c r="D18701" s="14" t="s">
        <v>2807</v>
      </c>
      <c r="E18701" s="14" t="s">
        <v>3004</v>
      </c>
      <c r="F18701" s="14" t="s">
        <v>3005</v>
      </c>
      <c r="G18701" s="14" t="s">
        <v>16</v>
      </c>
      <c r="H18701" s="15">
        <v>4005263772</v>
      </c>
      <c r="I18701" s="15">
        <v>2016616181.6599998</v>
      </c>
      <c r="J18701" s="16">
        <f>IFERROR((I18701/H18701),0)</f>
        <v>0.50349147932721972</v>
      </c>
      <c r="K18701" s="15">
        <v>2898002492</v>
      </c>
      <c r="L18701" s="15">
        <v>2016616181.6599998</v>
      </c>
      <c r="M18701" s="17">
        <f>L18701/K18701</f>
        <v>0.69586419860814941</v>
      </c>
    </row>
    <row r="18702" spans="1:13" s="14" customFormat="1" ht="30" outlineLevel="2" x14ac:dyDescent="0.25">
      <c r="A18702" s="34"/>
      <c r="B18702" s="44" t="s">
        <v>4903</v>
      </c>
      <c r="C18702" s="31" t="s">
        <v>4158</v>
      </c>
      <c r="D18702" s="14" t="s">
        <v>2807</v>
      </c>
      <c r="E18702" s="14" t="s">
        <v>3004</v>
      </c>
      <c r="F18702" s="14" t="s">
        <v>3005</v>
      </c>
      <c r="G18702" s="14" t="s">
        <v>6109</v>
      </c>
      <c r="H18702" s="20">
        <v>1589873159</v>
      </c>
      <c r="I18702" s="20">
        <v>1589873159</v>
      </c>
      <c r="J18702" s="21">
        <f>IFERROR((I18702/H18702),0)</f>
        <v>1</v>
      </c>
      <c r="K18702" s="20"/>
      <c r="L18702" s="20"/>
      <c r="M18702" s="22"/>
    </row>
    <row r="18703" spans="1:13" s="14" customFormat="1" ht="30" outlineLevel="2" x14ac:dyDescent="0.25">
      <c r="A18703" s="34"/>
      <c r="B18703" s="44" t="s">
        <v>4903</v>
      </c>
      <c r="C18703" s="31" t="s">
        <v>4158</v>
      </c>
      <c r="D18703" s="14" t="s">
        <v>2807</v>
      </c>
      <c r="E18703" s="14" t="s">
        <v>3004</v>
      </c>
      <c r="F18703" s="14" t="s">
        <v>3005</v>
      </c>
      <c r="G18703" s="14" t="s">
        <v>6481</v>
      </c>
      <c r="H18703" s="20">
        <v>24772</v>
      </c>
      <c r="I18703" s="20">
        <v>24772</v>
      </c>
      <c r="J18703" s="21">
        <f>IFERROR((I18703/H18703),0)</f>
        <v>1</v>
      </c>
      <c r="K18703" s="20"/>
      <c r="L18703" s="20"/>
      <c r="M18703" s="22"/>
    </row>
    <row r="18704" spans="1:13" s="14" customFormat="1" ht="30" outlineLevel="2" x14ac:dyDescent="0.25">
      <c r="A18704" s="34"/>
      <c r="B18704" s="44" t="s">
        <v>4903</v>
      </c>
      <c r="C18704" s="31" t="s">
        <v>4158</v>
      </c>
      <c r="D18704" s="14" t="s">
        <v>2807</v>
      </c>
      <c r="E18704" s="14" t="s">
        <v>3004</v>
      </c>
      <c r="F18704" s="14" t="s">
        <v>3005</v>
      </c>
      <c r="G18704" s="14" t="s">
        <v>6485</v>
      </c>
      <c r="H18704" s="20">
        <v>88949550</v>
      </c>
      <c r="I18704" s="20">
        <v>88949550</v>
      </c>
      <c r="J18704" s="22"/>
      <c r="K18704" s="25"/>
      <c r="L18704" s="25"/>
      <c r="M18704" s="22"/>
    </row>
    <row r="18705" spans="1:13" s="14" customFormat="1" ht="30" outlineLevel="2" x14ac:dyDescent="0.25">
      <c r="A18705" s="34"/>
      <c r="B18705" s="44" t="s">
        <v>4903</v>
      </c>
      <c r="C18705" s="31" t="s">
        <v>4158</v>
      </c>
      <c r="D18705" s="14" t="s">
        <v>2807</v>
      </c>
      <c r="E18705" s="14" t="s">
        <v>3004</v>
      </c>
      <c r="F18705" s="14" t="s">
        <v>3005</v>
      </c>
      <c r="G18705" s="14" t="s">
        <v>6492</v>
      </c>
      <c r="H18705" s="20">
        <v>627220198</v>
      </c>
      <c r="I18705" s="20">
        <v>627220198</v>
      </c>
      <c r="J18705" s="21">
        <f>IFERROR((I18705/H18705),0)</f>
        <v>1</v>
      </c>
      <c r="K18705" s="20"/>
      <c r="L18705" s="20"/>
      <c r="M18705" s="22"/>
    </row>
    <row r="18706" spans="1:13" s="14" customFormat="1" ht="30" outlineLevel="2" x14ac:dyDescent="0.25">
      <c r="A18706" s="34"/>
      <c r="B18706" s="44" t="s">
        <v>4903</v>
      </c>
      <c r="C18706" s="31" t="s">
        <v>4158</v>
      </c>
      <c r="D18706" s="14" t="s">
        <v>2807</v>
      </c>
      <c r="E18706" s="14" t="s">
        <v>3004</v>
      </c>
      <c r="F18706" s="14" t="s">
        <v>3005</v>
      </c>
      <c r="G18706" s="14" t="s">
        <v>6493</v>
      </c>
      <c r="H18706" s="20">
        <v>-801052754</v>
      </c>
      <c r="I18706" s="20"/>
      <c r="J18706" s="21">
        <f>IFERROR((I18706/H18706),0)</f>
        <v>0</v>
      </c>
      <c r="K18706" s="20"/>
      <c r="L18706" s="20"/>
      <c r="M18706" s="22"/>
    </row>
    <row r="18707" spans="1:13" s="14" customFormat="1" ht="30" outlineLevel="1" x14ac:dyDescent="0.25">
      <c r="A18707" s="34"/>
      <c r="B18707" s="46" t="s">
        <v>9582</v>
      </c>
      <c r="C18707" s="40" t="str">
        <f>C18706</f>
        <v>ASIGNACIONES DIRECTAS ANTICIPADAS (5% DEL SGR)</v>
      </c>
      <c r="D18707" s="39" t="str">
        <f>D18706</f>
        <v xml:space="preserve">ANTIOQUIA                                         </v>
      </c>
      <c r="E18707" s="39" t="str">
        <f>E18706</f>
        <v>05250</v>
      </c>
      <c r="F18707" s="39" t="str">
        <f>F18706</f>
        <v xml:space="preserve">EL BAGRE                                          </v>
      </c>
      <c r="G18707" s="39" t="s">
        <v>10656</v>
      </c>
      <c r="H18707" s="20">
        <f>SUBTOTAL(9,H18701:H18706)</f>
        <v>5510278697</v>
      </c>
      <c r="I18707" s="20">
        <f>SUBTOTAL(9,I18701:I18706)</f>
        <v>4322683860.6599998</v>
      </c>
      <c r="J18707" s="42">
        <f>+I18707/H18707</f>
        <v>0.78447644817192808</v>
      </c>
      <c r="K18707" s="20">
        <f>SUBTOTAL(9,K18701:K18706)</f>
        <v>2898002492</v>
      </c>
      <c r="L18707" s="20">
        <f>SUBTOTAL(9,L18701:L18706)</f>
        <v>2016616181.6599998</v>
      </c>
      <c r="M18707" s="7">
        <f>IFERROR((L18707/K18707),"N.A")</f>
        <v>0.69586419860814941</v>
      </c>
    </row>
    <row r="18708" spans="1:13" s="14" customFormat="1" ht="30" outlineLevel="2" x14ac:dyDescent="0.25">
      <c r="A18708" s="34"/>
      <c r="B18708" s="44" t="s">
        <v>4904</v>
      </c>
      <c r="C18708" s="31" t="s">
        <v>4158</v>
      </c>
      <c r="D18708" s="14" t="s">
        <v>2807</v>
      </c>
      <c r="E18708" s="14" t="s">
        <v>3007</v>
      </c>
      <c r="F18708" s="14" t="s">
        <v>3008</v>
      </c>
      <c r="G18708" s="14" t="s">
        <v>16</v>
      </c>
      <c r="H18708" s="15">
        <v>257411</v>
      </c>
      <c r="I18708" s="15">
        <v>0</v>
      </c>
      <c r="J18708" s="16">
        <f>IFERROR((I18708/H18708),0)</f>
        <v>0</v>
      </c>
      <c r="K18708" s="15">
        <v>186251</v>
      </c>
      <c r="L18708" s="15">
        <v>0</v>
      </c>
      <c r="M18708" s="17">
        <f>L18708/K18708</f>
        <v>0</v>
      </c>
    </row>
    <row r="18709" spans="1:13" s="14" customFormat="1" ht="30" outlineLevel="2" x14ac:dyDescent="0.25">
      <c r="A18709" s="34"/>
      <c r="B18709" s="44" t="s">
        <v>4904</v>
      </c>
      <c r="C18709" s="31" t="s">
        <v>4158</v>
      </c>
      <c r="D18709" s="14" t="s">
        <v>2807</v>
      </c>
      <c r="E18709" s="14" t="s">
        <v>3007</v>
      </c>
      <c r="F18709" s="14" t="s">
        <v>3008</v>
      </c>
      <c r="G18709" s="14" t="s">
        <v>6109</v>
      </c>
      <c r="H18709" s="20">
        <v>143160</v>
      </c>
      <c r="I18709" s="20">
        <v>143160</v>
      </c>
      <c r="J18709" s="21">
        <f>IFERROR((I18709/H18709),0)</f>
        <v>1</v>
      </c>
      <c r="K18709" s="20"/>
      <c r="L18709" s="20"/>
      <c r="M18709" s="22"/>
    </row>
    <row r="18710" spans="1:13" s="14" customFormat="1" ht="30" outlineLevel="2" x14ac:dyDescent="0.25">
      <c r="A18710" s="34"/>
      <c r="B18710" s="44" t="s">
        <v>4904</v>
      </c>
      <c r="C18710" s="31" t="s">
        <v>4158</v>
      </c>
      <c r="D18710" s="14" t="s">
        <v>2807</v>
      </c>
      <c r="E18710" s="14" t="s">
        <v>3007</v>
      </c>
      <c r="F18710" s="14" t="s">
        <v>3008</v>
      </c>
      <c r="G18710" s="14" t="s">
        <v>6481</v>
      </c>
      <c r="H18710" s="20">
        <v>2</v>
      </c>
      <c r="I18710" s="20">
        <v>2</v>
      </c>
      <c r="J18710" s="21">
        <f>IFERROR((I18710/H18710),0)</f>
        <v>1</v>
      </c>
      <c r="K18710" s="20"/>
      <c r="L18710" s="20"/>
      <c r="M18710" s="22"/>
    </row>
    <row r="18711" spans="1:13" s="14" customFormat="1" ht="30" outlineLevel="2" x14ac:dyDescent="0.25">
      <c r="A18711" s="34"/>
      <c r="B18711" s="44" t="s">
        <v>4904</v>
      </c>
      <c r="C18711" s="31" t="s">
        <v>4158</v>
      </c>
      <c r="D18711" s="14" t="s">
        <v>2807</v>
      </c>
      <c r="E18711" s="14" t="s">
        <v>3007</v>
      </c>
      <c r="F18711" s="14" t="s">
        <v>3008</v>
      </c>
      <c r="G18711" s="14" t="s">
        <v>6492</v>
      </c>
      <c r="H18711" s="20">
        <v>40311</v>
      </c>
      <c r="I18711" s="20">
        <v>40311</v>
      </c>
      <c r="J18711" s="21">
        <f>IFERROR((I18711/H18711),0)</f>
        <v>1</v>
      </c>
      <c r="K18711" s="20"/>
      <c r="L18711" s="20"/>
      <c r="M18711" s="22"/>
    </row>
    <row r="18712" spans="1:13" s="14" customFormat="1" ht="30" outlineLevel="2" x14ac:dyDescent="0.25">
      <c r="A18712" s="34"/>
      <c r="B18712" s="44" t="s">
        <v>4904</v>
      </c>
      <c r="C18712" s="31" t="s">
        <v>4158</v>
      </c>
      <c r="D18712" s="14" t="s">
        <v>2807</v>
      </c>
      <c r="E18712" s="14" t="s">
        <v>3007</v>
      </c>
      <c r="F18712" s="14" t="s">
        <v>3008</v>
      </c>
      <c r="G18712" s="14" t="s">
        <v>6493</v>
      </c>
      <c r="H18712" s="20">
        <v>-51482</v>
      </c>
      <c r="I18712" s="20"/>
      <c r="J18712" s="21">
        <f>IFERROR((I18712/H18712),0)</f>
        <v>0</v>
      </c>
      <c r="K18712" s="20"/>
      <c r="L18712" s="20"/>
      <c r="M18712" s="22"/>
    </row>
    <row r="18713" spans="1:13" s="14" customFormat="1" ht="30" outlineLevel="1" x14ac:dyDescent="0.25">
      <c r="A18713" s="34"/>
      <c r="B18713" s="46" t="s">
        <v>9583</v>
      </c>
      <c r="C18713" s="40" t="str">
        <f>C18712</f>
        <v>ASIGNACIONES DIRECTAS ANTICIPADAS (5% DEL SGR)</v>
      </c>
      <c r="D18713" s="39" t="str">
        <f>D18712</f>
        <v xml:space="preserve">ANTIOQUIA                                         </v>
      </c>
      <c r="E18713" s="39" t="str">
        <f>E18712</f>
        <v>05240</v>
      </c>
      <c r="F18713" s="39" t="str">
        <f>F18712</f>
        <v xml:space="preserve">EBÉJICO                                           </v>
      </c>
      <c r="G18713" s="39" t="s">
        <v>10656</v>
      </c>
      <c r="H18713" s="20">
        <f>SUBTOTAL(9,H18708:H18712)</f>
        <v>389402</v>
      </c>
      <c r="I18713" s="20">
        <f>SUBTOTAL(9,I18708:I18712)</f>
        <v>183473</v>
      </c>
      <c r="J18713" s="42">
        <f>+I18713/H18713</f>
        <v>0.4711660443449186</v>
      </c>
      <c r="K18713" s="20">
        <f>SUBTOTAL(9,K18708:K18712)</f>
        <v>186251</v>
      </c>
      <c r="L18713" s="20">
        <f>SUBTOTAL(9,L18708:L18712)</f>
        <v>0</v>
      </c>
      <c r="M18713" s="7">
        <f>IFERROR((L18713/K18713),"N.A")</f>
        <v>0</v>
      </c>
    </row>
    <row r="18714" spans="1:13" s="14" customFormat="1" ht="30" outlineLevel="2" x14ac:dyDescent="0.25">
      <c r="A18714" s="34"/>
      <c r="B18714" s="44" t="s">
        <v>4905</v>
      </c>
      <c r="C18714" s="31" t="s">
        <v>4158</v>
      </c>
      <c r="D18714" s="14" t="s">
        <v>2807</v>
      </c>
      <c r="E18714" s="14" t="s">
        <v>3010</v>
      </c>
      <c r="F18714" s="14" t="s">
        <v>3011</v>
      </c>
      <c r="G18714" s="14" t="s">
        <v>16</v>
      </c>
      <c r="H18714" s="15">
        <v>16339050</v>
      </c>
      <c r="I18714" s="15">
        <v>13322759.220000001</v>
      </c>
      <c r="J18714" s="16">
        <f>IFERROR((I18714/H18714),0)</f>
        <v>0.81539374810653009</v>
      </c>
      <c r="K18714" s="15">
        <v>11825627</v>
      </c>
      <c r="L18714" s="15">
        <v>13322759.220000001</v>
      </c>
      <c r="M18714" s="17">
        <f>L18714/K18714</f>
        <v>1.1266006631191734</v>
      </c>
    </row>
    <row r="18715" spans="1:13" s="14" customFormat="1" ht="30" outlineLevel="2" x14ac:dyDescent="0.25">
      <c r="A18715" s="34"/>
      <c r="B18715" s="44" t="s">
        <v>4905</v>
      </c>
      <c r="C18715" s="31" t="s">
        <v>4158</v>
      </c>
      <c r="D18715" s="14" t="s">
        <v>2807</v>
      </c>
      <c r="E18715" s="14" t="s">
        <v>3010</v>
      </c>
      <c r="F18715" s="14" t="s">
        <v>3011</v>
      </c>
      <c r="G18715" s="14" t="s">
        <v>6109</v>
      </c>
      <c r="H18715" s="20">
        <v>15359792</v>
      </c>
      <c r="I18715" s="20">
        <v>15359792</v>
      </c>
      <c r="J18715" s="21">
        <f>IFERROR((I18715/H18715),0)</f>
        <v>1</v>
      </c>
      <c r="K18715" s="20"/>
      <c r="L18715" s="20"/>
      <c r="M18715" s="22"/>
    </row>
    <row r="18716" spans="1:13" s="14" customFormat="1" ht="30" outlineLevel="2" x14ac:dyDescent="0.25">
      <c r="A18716" s="34"/>
      <c r="B18716" s="44" t="s">
        <v>4905</v>
      </c>
      <c r="C18716" s="31" t="s">
        <v>4158</v>
      </c>
      <c r="D18716" s="14" t="s">
        <v>2807</v>
      </c>
      <c r="E18716" s="14" t="s">
        <v>3010</v>
      </c>
      <c r="F18716" s="14" t="s">
        <v>3011</v>
      </c>
      <c r="G18716" s="14" t="s">
        <v>6481</v>
      </c>
      <c r="H18716" s="20">
        <v>101</v>
      </c>
      <c r="I18716" s="20">
        <v>101</v>
      </c>
      <c r="J18716" s="21">
        <f>IFERROR((I18716/H18716),0)</f>
        <v>1</v>
      </c>
      <c r="K18716" s="20"/>
      <c r="L18716" s="20"/>
      <c r="M18716" s="22"/>
    </row>
    <row r="18717" spans="1:13" s="14" customFormat="1" ht="30" outlineLevel="2" x14ac:dyDescent="0.25">
      <c r="A18717" s="34"/>
      <c r="B18717" s="44" t="s">
        <v>4905</v>
      </c>
      <c r="C18717" s="31" t="s">
        <v>4158</v>
      </c>
      <c r="D18717" s="14" t="s">
        <v>2807</v>
      </c>
      <c r="E18717" s="14" t="s">
        <v>3010</v>
      </c>
      <c r="F18717" s="14" t="s">
        <v>3011</v>
      </c>
      <c r="G18717" s="14" t="s">
        <v>6485</v>
      </c>
      <c r="H18717" s="20">
        <v>1423944</v>
      </c>
      <c r="I18717" s="20">
        <v>1423944</v>
      </c>
      <c r="J18717" s="22"/>
      <c r="K18717" s="25"/>
      <c r="L18717" s="25"/>
      <c r="M18717" s="22"/>
    </row>
    <row r="18718" spans="1:13" s="14" customFormat="1" ht="30" outlineLevel="2" x14ac:dyDescent="0.25">
      <c r="A18718" s="34"/>
      <c r="B18718" s="44" t="s">
        <v>4905</v>
      </c>
      <c r="C18718" s="31" t="s">
        <v>4158</v>
      </c>
      <c r="D18718" s="14" t="s">
        <v>2807</v>
      </c>
      <c r="E18718" s="14" t="s">
        <v>3010</v>
      </c>
      <c r="F18718" s="14" t="s">
        <v>3011</v>
      </c>
      <c r="G18718" s="14" t="s">
        <v>6492</v>
      </c>
      <c r="H18718" s="20">
        <v>2560701</v>
      </c>
      <c r="I18718" s="20">
        <v>2560701</v>
      </c>
      <c r="J18718" s="21">
        <f>IFERROR((I18718/H18718),0)</f>
        <v>1</v>
      </c>
      <c r="K18718" s="20"/>
      <c r="L18718" s="20"/>
      <c r="M18718" s="22"/>
    </row>
    <row r="18719" spans="1:13" s="14" customFormat="1" ht="30" outlineLevel="2" x14ac:dyDescent="0.25">
      <c r="A18719" s="34"/>
      <c r="B18719" s="44" t="s">
        <v>4905</v>
      </c>
      <c r="C18719" s="31" t="s">
        <v>4158</v>
      </c>
      <c r="D18719" s="14" t="s">
        <v>2807</v>
      </c>
      <c r="E18719" s="14" t="s">
        <v>3010</v>
      </c>
      <c r="F18719" s="14" t="s">
        <v>3011</v>
      </c>
      <c r="G18719" s="14" t="s">
        <v>6493</v>
      </c>
      <c r="H18719" s="20">
        <v>-3267810</v>
      </c>
      <c r="I18719" s="20"/>
      <c r="J18719" s="21">
        <f>IFERROR((I18719/H18719),0)</f>
        <v>0</v>
      </c>
      <c r="K18719" s="20"/>
      <c r="L18719" s="20"/>
      <c r="M18719" s="22"/>
    </row>
    <row r="18720" spans="1:13" s="14" customFormat="1" ht="30" outlineLevel="1" x14ac:dyDescent="0.25">
      <c r="A18720" s="34"/>
      <c r="B18720" s="46" t="s">
        <v>9584</v>
      </c>
      <c r="C18720" s="40" t="str">
        <f>C18719</f>
        <v>ASIGNACIONES DIRECTAS ANTICIPADAS (5% DEL SGR)</v>
      </c>
      <c r="D18720" s="39" t="str">
        <f>D18719</f>
        <v xml:space="preserve">ANTIOQUIA                                         </v>
      </c>
      <c r="E18720" s="39" t="str">
        <f>E18719</f>
        <v>05237</v>
      </c>
      <c r="F18720" s="39" t="str">
        <f>F18719</f>
        <v xml:space="preserve">DON MATÍAS                                        </v>
      </c>
      <c r="G18720" s="39" t="s">
        <v>10656</v>
      </c>
      <c r="H18720" s="20">
        <f>SUBTOTAL(9,H18714:H18719)</f>
        <v>32415778</v>
      </c>
      <c r="I18720" s="20">
        <f>SUBTOTAL(9,I18714:I18719)</f>
        <v>32667297.219999999</v>
      </c>
      <c r="J18720" s="42">
        <f>+I18720/H18720</f>
        <v>1.0077591603693732</v>
      </c>
      <c r="K18720" s="20">
        <f>SUBTOTAL(9,K18714:K18719)</f>
        <v>11825627</v>
      </c>
      <c r="L18720" s="20">
        <f>SUBTOTAL(9,L18714:L18719)</f>
        <v>13322759.220000001</v>
      </c>
      <c r="M18720" s="7">
        <f>IFERROR((L18720/K18720),"N.A")</f>
        <v>1.1266006631191734</v>
      </c>
    </row>
    <row r="18721" spans="1:13" s="14" customFormat="1" ht="30" outlineLevel="2" x14ac:dyDescent="0.25">
      <c r="A18721" s="34"/>
      <c r="B18721" s="44" t="s">
        <v>4906</v>
      </c>
      <c r="C18721" s="31" t="s">
        <v>4158</v>
      </c>
      <c r="D18721" s="14" t="s">
        <v>2807</v>
      </c>
      <c r="E18721" s="14" t="s">
        <v>3013</v>
      </c>
      <c r="F18721" s="14" t="s">
        <v>3014</v>
      </c>
      <c r="G18721" s="14" t="s">
        <v>16</v>
      </c>
      <c r="H18721" s="15">
        <v>270346880</v>
      </c>
      <c r="I18721" s="15">
        <v>240916337.44000006</v>
      </c>
      <c r="J18721" s="16">
        <f>IFERROR((I18721/H18721),0)</f>
        <v>0.89113785015754599</v>
      </c>
      <c r="K18721" s="15">
        <v>195584875</v>
      </c>
      <c r="L18721" s="15">
        <v>240916337.44000006</v>
      </c>
      <c r="M18721" s="17">
        <f>L18721/K18721</f>
        <v>1.2317738651314425</v>
      </c>
    </row>
    <row r="18722" spans="1:13" s="14" customFormat="1" ht="30" outlineLevel="2" x14ac:dyDescent="0.25">
      <c r="A18722" s="34"/>
      <c r="B18722" s="44" t="s">
        <v>4906</v>
      </c>
      <c r="C18722" s="31" t="s">
        <v>4158</v>
      </c>
      <c r="D18722" s="14" t="s">
        <v>2807</v>
      </c>
      <c r="E18722" s="14" t="s">
        <v>3013</v>
      </c>
      <c r="F18722" s="14" t="s">
        <v>3014</v>
      </c>
      <c r="G18722" s="14" t="s">
        <v>6109</v>
      </c>
      <c r="H18722" s="20">
        <v>439930731</v>
      </c>
      <c r="I18722" s="20">
        <v>439930731</v>
      </c>
      <c r="J18722" s="21">
        <f>IFERROR((I18722/H18722),0)</f>
        <v>1</v>
      </c>
      <c r="K18722" s="20"/>
      <c r="L18722" s="20"/>
      <c r="M18722" s="22"/>
    </row>
    <row r="18723" spans="1:13" s="14" customFormat="1" ht="30" outlineLevel="2" x14ac:dyDescent="0.25">
      <c r="A18723" s="34"/>
      <c r="B18723" s="44" t="s">
        <v>4906</v>
      </c>
      <c r="C18723" s="31" t="s">
        <v>4158</v>
      </c>
      <c r="D18723" s="14" t="s">
        <v>2807</v>
      </c>
      <c r="E18723" s="14" t="s">
        <v>3013</v>
      </c>
      <c r="F18723" s="14" t="s">
        <v>3014</v>
      </c>
      <c r="G18723" s="14" t="s">
        <v>6481</v>
      </c>
      <c r="H18723" s="20">
        <v>1672</v>
      </c>
      <c r="I18723" s="20">
        <v>1672</v>
      </c>
      <c r="J18723" s="21">
        <f>IFERROR((I18723/H18723),0)</f>
        <v>1</v>
      </c>
      <c r="K18723" s="20"/>
      <c r="L18723" s="20"/>
      <c r="M18723" s="22"/>
    </row>
    <row r="18724" spans="1:13" s="14" customFormat="1" ht="30" outlineLevel="2" x14ac:dyDescent="0.25">
      <c r="A18724" s="34"/>
      <c r="B18724" s="44" t="s">
        <v>4906</v>
      </c>
      <c r="C18724" s="31" t="s">
        <v>4158</v>
      </c>
      <c r="D18724" s="14" t="s">
        <v>2807</v>
      </c>
      <c r="E18724" s="14" t="s">
        <v>3013</v>
      </c>
      <c r="F18724" s="14" t="s">
        <v>3014</v>
      </c>
      <c r="G18724" s="14" t="s">
        <v>6485</v>
      </c>
      <c r="H18724" s="20">
        <v>61293</v>
      </c>
      <c r="I18724" s="20">
        <v>61293</v>
      </c>
      <c r="J18724" s="22"/>
      <c r="K18724" s="25"/>
      <c r="L18724" s="25"/>
      <c r="M18724" s="22"/>
    </row>
    <row r="18725" spans="1:13" s="14" customFormat="1" ht="30" outlineLevel="2" x14ac:dyDescent="0.25">
      <c r="A18725" s="34"/>
      <c r="B18725" s="44" t="s">
        <v>4906</v>
      </c>
      <c r="C18725" s="31" t="s">
        <v>4158</v>
      </c>
      <c r="D18725" s="14" t="s">
        <v>2807</v>
      </c>
      <c r="E18725" s="14" t="s">
        <v>3013</v>
      </c>
      <c r="F18725" s="14" t="s">
        <v>3014</v>
      </c>
      <c r="G18725" s="14" t="s">
        <v>6492</v>
      </c>
      <c r="H18725" s="20">
        <v>42322192</v>
      </c>
      <c r="I18725" s="20">
        <v>42322192</v>
      </c>
      <c r="J18725" s="21">
        <f>IFERROR((I18725/H18725),0)</f>
        <v>1</v>
      </c>
      <c r="K18725" s="20"/>
      <c r="L18725" s="20"/>
      <c r="M18725" s="22"/>
    </row>
    <row r="18726" spans="1:13" s="14" customFormat="1" ht="30" outlineLevel="2" x14ac:dyDescent="0.25">
      <c r="A18726" s="34"/>
      <c r="B18726" s="44" t="s">
        <v>4906</v>
      </c>
      <c r="C18726" s="31" t="s">
        <v>4158</v>
      </c>
      <c r="D18726" s="14" t="s">
        <v>2807</v>
      </c>
      <c r="E18726" s="14" t="s">
        <v>3013</v>
      </c>
      <c r="F18726" s="14" t="s">
        <v>3014</v>
      </c>
      <c r="G18726" s="14" t="s">
        <v>6493</v>
      </c>
      <c r="H18726" s="20">
        <v>-54069376</v>
      </c>
      <c r="I18726" s="20"/>
      <c r="J18726" s="21">
        <f>IFERROR((I18726/H18726),0)</f>
        <v>0</v>
      </c>
      <c r="K18726" s="20"/>
      <c r="L18726" s="20"/>
      <c r="M18726" s="22"/>
    </row>
    <row r="18727" spans="1:13" s="14" customFormat="1" ht="30" outlineLevel="1" x14ac:dyDescent="0.25">
      <c r="A18727" s="34"/>
      <c r="B18727" s="46" t="s">
        <v>9585</v>
      </c>
      <c r="C18727" s="40" t="str">
        <f>C18726</f>
        <v>ASIGNACIONES DIRECTAS ANTICIPADAS (5% DEL SGR)</v>
      </c>
      <c r="D18727" s="39" t="str">
        <f>D18726</f>
        <v xml:space="preserve">ANTIOQUIA                                         </v>
      </c>
      <c r="E18727" s="39" t="str">
        <f>E18726</f>
        <v>05234</v>
      </c>
      <c r="F18727" s="39" t="str">
        <f>F18726</f>
        <v xml:space="preserve">DABEIBA                                           </v>
      </c>
      <c r="G18727" s="39" t="s">
        <v>10656</v>
      </c>
      <c r="H18727" s="20">
        <f>SUBTOTAL(9,H18721:H18726)</f>
        <v>698593392</v>
      </c>
      <c r="I18727" s="20">
        <f>SUBTOTAL(9,I18721:I18726)</f>
        <v>723232225.44000006</v>
      </c>
      <c r="J18727" s="42">
        <f>+I18727/H18727</f>
        <v>1.0352692048366814</v>
      </c>
      <c r="K18727" s="20">
        <f>SUBTOTAL(9,K18721:K18726)</f>
        <v>195584875</v>
      </c>
      <c r="L18727" s="20">
        <f>SUBTOTAL(9,L18721:L18726)</f>
        <v>240916337.44000006</v>
      </c>
      <c r="M18727" s="7">
        <f>IFERROR((L18727/K18727),"N.A")</f>
        <v>1.2317738651314425</v>
      </c>
    </row>
    <row r="18728" spans="1:13" s="14" customFormat="1" ht="30" outlineLevel="2" x14ac:dyDescent="0.25">
      <c r="A18728" s="34"/>
      <c r="B18728" s="44" t="s">
        <v>4907</v>
      </c>
      <c r="C18728" s="31" t="s">
        <v>4158</v>
      </c>
      <c r="D18728" s="14" t="s">
        <v>2807</v>
      </c>
      <c r="E18728" s="14" t="s">
        <v>4908</v>
      </c>
      <c r="F18728" s="14" t="s">
        <v>4909</v>
      </c>
      <c r="G18728" s="14" t="s">
        <v>16</v>
      </c>
      <c r="H18728" s="15">
        <v>300105</v>
      </c>
      <c r="I18728" s="15">
        <v>300105</v>
      </c>
      <c r="J18728" s="16">
        <f>IFERROR((I18728/H18728),0)</f>
        <v>1</v>
      </c>
      <c r="K18728" s="15">
        <v>214680</v>
      </c>
      <c r="L18728" s="15">
        <v>300105</v>
      </c>
      <c r="M18728" s="17">
        <f>L18728/K18728</f>
        <v>1.3979178311906093</v>
      </c>
    </row>
    <row r="18729" spans="1:13" s="14" customFormat="1" ht="30" outlineLevel="2" x14ac:dyDescent="0.25">
      <c r="A18729" s="34"/>
      <c r="B18729" s="44" t="s">
        <v>4907</v>
      </c>
      <c r="C18729" s="31" t="s">
        <v>4158</v>
      </c>
      <c r="D18729" s="14" t="s">
        <v>2807</v>
      </c>
      <c r="E18729" s="14" t="s">
        <v>4908</v>
      </c>
      <c r="F18729" s="14" t="s">
        <v>4909</v>
      </c>
      <c r="G18729" s="14" t="s">
        <v>6109</v>
      </c>
      <c r="H18729" s="20">
        <v>1298398</v>
      </c>
      <c r="I18729" s="20">
        <v>1298398</v>
      </c>
      <c r="J18729" s="21">
        <f>IFERROR((I18729/H18729),0)</f>
        <v>1</v>
      </c>
      <c r="K18729" s="20"/>
      <c r="L18729" s="20"/>
      <c r="M18729" s="22"/>
    </row>
    <row r="18730" spans="1:13" s="14" customFormat="1" ht="30" outlineLevel="2" x14ac:dyDescent="0.25">
      <c r="A18730" s="34"/>
      <c r="B18730" s="44" t="s">
        <v>4907</v>
      </c>
      <c r="C18730" s="31" t="s">
        <v>4158</v>
      </c>
      <c r="D18730" s="14" t="s">
        <v>2807</v>
      </c>
      <c r="E18730" s="14" t="s">
        <v>4908</v>
      </c>
      <c r="F18730" s="14" t="s">
        <v>4909</v>
      </c>
      <c r="G18730" s="14" t="s">
        <v>6481</v>
      </c>
      <c r="H18730" s="20">
        <v>2</v>
      </c>
      <c r="I18730" s="20">
        <v>2</v>
      </c>
      <c r="J18730" s="21">
        <f>IFERROR((I18730/H18730),0)</f>
        <v>1</v>
      </c>
      <c r="K18730" s="20"/>
      <c r="L18730" s="20"/>
      <c r="M18730" s="22"/>
    </row>
    <row r="18731" spans="1:13" s="14" customFormat="1" ht="30" outlineLevel="2" x14ac:dyDescent="0.25">
      <c r="A18731" s="34"/>
      <c r="B18731" s="44" t="s">
        <v>4907</v>
      </c>
      <c r="C18731" s="31" t="s">
        <v>4158</v>
      </c>
      <c r="D18731" s="14" t="s">
        <v>2807</v>
      </c>
      <c r="E18731" s="14" t="s">
        <v>4908</v>
      </c>
      <c r="F18731" s="14" t="s">
        <v>4909</v>
      </c>
      <c r="G18731" s="14" t="s">
        <v>6492</v>
      </c>
      <c r="H18731" s="20">
        <v>45589</v>
      </c>
      <c r="I18731" s="20">
        <v>45589</v>
      </c>
      <c r="J18731" s="21">
        <f>IFERROR((I18731/H18731),0)</f>
        <v>1</v>
      </c>
      <c r="K18731" s="20"/>
      <c r="L18731" s="20"/>
      <c r="M18731" s="22"/>
    </row>
    <row r="18732" spans="1:13" s="14" customFormat="1" ht="30" outlineLevel="2" x14ac:dyDescent="0.25">
      <c r="A18732" s="34"/>
      <c r="B18732" s="44" t="s">
        <v>4907</v>
      </c>
      <c r="C18732" s="31" t="s">
        <v>4158</v>
      </c>
      <c r="D18732" s="14" t="s">
        <v>2807</v>
      </c>
      <c r="E18732" s="14" t="s">
        <v>4908</v>
      </c>
      <c r="F18732" s="14" t="s">
        <v>4909</v>
      </c>
      <c r="G18732" s="14" t="s">
        <v>6493</v>
      </c>
      <c r="H18732" s="20">
        <v>-60021</v>
      </c>
      <c r="I18732" s="20"/>
      <c r="J18732" s="21">
        <f>IFERROR((I18732/H18732),0)</f>
        <v>0</v>
      </c>
      <c r="K18732" s="20"/>
      <c r="L18732" s="20"/>
      <c r="M18732" s="22"/>
    </row>
    <row r="18733" spans="1:13" s="14" customFormat="1" ht="30" outlineLevel="1" x14ac:dyDescent="0.25">
      <c r="A18733" s="34"/>
      <c r="B18733" s="46" t="s">
        <v>9586</v>
      </c>
      <c r="C18733" s="40" t="str">
        <f>C18732</f>
        <v>ASIGNACIONES DIRECTAS ANTICIPADAS (5% DEL SGR)</v>
      </c>
      <c r="D18733" s="39" t="str">
        <f>D18732</f>
        <v xml:space="preserve">ANTIOQUIA                                         </v>
      </c>
      <c r="E18733" s="39" t="str">
        <f>E18732</f>
        <v>05212</v>
      </c>
      <c r="F18733" s="39" t="str">
        <f>F18732</f>
        <v xml:space="preserve">COPACABANA                                        </v>
      </c>
      <c r="G18733" s="39" t="s">
        <v>10656</v>
      </c>
      <c r="H18733" s="20">
        <f>SUBTOTAL(9,H18728:H18732)</f>
        <v>1584073</v>
      </c>
      <c r="I18733" s="20">
        <f>SUBTOTAL(9,I18728:I18732)</f>
        <v>1644094</v>
      </c>
      <c r="J18733" s="42">
        <f>+I18733/H18733</f>
        <v>1.0378902992475725</v>
      </c>
      <c r="K18733" s="20">
        <f>SUBTOTAL(9,K18728:K18732)</f>
        <v>214680</v>
      </c>
      <c r="L18733" s="20">
        <f>SUBTOTAL(9,L18728:L18732)</f>
        <v>300105</v>
      </c>
      <c r="M18733" s="7">
        <f>IFERROR((L18733/K18733),"N.A")</f>
        <v>1.3979178311906093</v>
      </c>
    </row>
    <row r="18734" spans="1:13" s="14" customFormat="1" ht="30" outlineLevel="2" x14ac:dyDescent="0.25">
      <c r="A18734" s="34"/>
      <c r="B18734" s="44" t="s">
        <v>6437</v>
      </c>
      <c r="C18734" s="31" t="s">
        <v>4158</v>
      </c>
      <c r="D18734" s="14" t="s">
        <v>2807</v>
      </c>
      <c r="E18734" s="14" t="s">
        <v>3018</v>
      </c>
      <c r="F18734" s="14" t="s">
        <v>734</v>
      </c>
      <c r="G18734" s="14" t="s">
        <v>6109</v>
      </c>
      <c r="H18734" s="20">
        <v>341351</v>
      </c>
      <c r="I18734" s="20">
        <v>341351</v>
      </c>
      <c r="J18734" s="21">
        <f>IFERROR((I18734/H18734),0)</f>
        <v>1</v>
      </c>
      <c r="K18734" s="20"/>
      <c r="L18734" s="20"/>
      <c r="M18734" s="22"/>
    </row>
    <row r="18735" spans="1:13" s="14" customFormat="1" ht="30" outlineLevel="1" x14ac:dyDescent="0.25">
      <c r="A18735" s="34"/>
      <c r="B18735" s="46" t="s">
        <v>9587</v>
      </c>
      <c r="C18735" s="40" t="str">
        <f>C18734</f>
        <v>ASIGNACIONES DIRECTAS ANTICIPADAS (5% DEL SGR)</v>
      </c>
      <c r="D18735" s="39" t="str">
        <f>D18734</f>
        <v xml:space="preserve">ANTIOQUIA                                         </v>
      </c>
      <c r="E18735" s="39" t="str">
        <f>E18734</f>
        <v>05206</v>
      </c>
      <c r="F18735" s="39" t="str">
        <f>F18734</f>
        <v xml:space="preserve">CONCEPCIÓN                                        </v>
      </c>
      <c r="G18735" s="39" t="s">
        <v>10656</v>
      </c>
      <c r="H18735" s="20">
        <f>SUBTOTAL(9,H18734:H18734)</f>
        <v>341351</v>
      </c>
      <c r="I18735" s="20">
        <f>SUBTOTAL(9,I18734:I18734)</f>
        <v>341351</v>
      </c>
      <c r="J18735" s="42">
        <f>+I18735/H18735</f>
        <v>1</v>
      </c>
      <c r="K18735" s="20">
        <f>SUBTOTAL(9,K18734:K18734)</f>
        <v>0</v>
      </c>
      <c r="L18735" s="20">
        <f>SUBTOTAL(9,L18734:L18734)</f>
        <v>0</v>
      </c>
      <c r="M18735" s="7" t="str">
        <f>IFERROR((L18735/K18735),"N.A")</f>
        <v>N.A</v>
      </c>
    </row>
    <row r="18736" spans="1:13" s="14" customFormat="1" ht="30" outlineLevel="2" x14ac:dyDescent="0.25">
      <c r="A18736" s="34"/>
      <c r="B18736" s="44" t="s">
        <v>4910</v>
      </c>
      <c r="C18736" s="31" t="s">
        <v>4158</v>
      </c>
      <c r="D18736" s="14" t="s">
        <v>2807</v>
      </c>
      <c r="E18736" s="14" t="s">
        <v>3020</v>
      </c>
      <c r="F18736" s="14" t="s">
        <v>3021</v>
      </c>
      <c r="G18736" s="14" t="s">
        <v>16</v>
      </c>
      <c r="H18736" s="15">
        <v>3737553</v>
      </c>
      <c r="I18736" s="15">
        <v>718580.22</v>
      </c>
      <c r="J18736" s="16">
        <f>IFERROR((I18736/H18736),0)</f>
        <v>0.19225953986471897</v>
      </c>
      <c r="K18736" s="15">
        <v>2655027</v>
      </c>
      <c r="L18736" s="15">
        <v>718580.22</v>
      </c>
      <c r="M18736" s="17">
        <f>L18736/K18736</f>
        <v>0.27064893125380646</v>
      </c>
    </row>
    <row r="18737" spans="1:13" s="14" customFormat="1" ht="30" outlineLevel="2" x14ac:dyDescent="0.25">
      <c r="A18737" s="34"/>
      <c r="B18737" s="44" t="s">
        <v>4910</v>
      </c>
      <c r="C18737" s="31" t="s">
        <v>4158</v>
      </c>
      <c r="D18737" s="14" t="s">
        <v>2807</v>
      </c>
      <c r="E18737" s="14" t="s">
        <v>3020</v>
      </c>
      <c r="F18737" s="14" t="s">
        <v>3021</v>
      </c>
      <c r="G18737" s="14" t="s">
        <v>6109</v>
      </c>
      <c r="H18737" s="20">
        <v>6596217</v>
      </c>
      <c r="I18737" s="20">
        <v>6596217</v>
      </c>
      <c r="J18737" s="21">
        <f>IFERROR((I18737/H18737),0)</f>
        <v>1</v>
      </c>
      <c r="K18737" s="20"/>
      <c r="L18737" s="20"/>
      <c r="M18737" s="22"/>
    </row>
    <row r="18738" spans="1:13" s="14" customFormat="1" ht="30" outlineLevel="2" x14ac:dyDescent="0.25">
      <c r="A18738" s="34"/>
      <c r="B18738" s="44" t="s">
        <v>4910</v>
      </c>
      <c r="C18738" s="31" t="s">
        <v>4158</v>
      </c>
      <c r="D18738" s="14" t="s">
        <v>2807</v>
      </c>
      <c r="E18738" s="14" t="s">
        <v>3020</v>
      </c>
      <c r="F18738" s="14" t="s">
        <v>3021</v>
      </c>
      <c r="G18738" s="14" t="s">
        <v>6481</v>
      </c>
      <c r="H18738" s="20">
        <v>23</v>
      </c>
      <c r="I18738" s="20">
        <v>23</v>
      </c>
      <c r="J18738" s="21">
        <f>IFERROR((I18738/H18738),0)</f>
        <v>1</v>
      </c>
      <c r="K18738" s="20"/>
      <c r="L18738" s="20"/>
      <c r="M18738" s="22"/>
    </row>
    <row r="18739" spans="1:13" s="14" customFormat="1" ht="30" outlineLevel="2" x14ac:dyDescent="0.25">
      <c r="A18739" s="34"/>
      <c r="B18739" s="44" t="s">
        <v>4910</v>
      </c>
      <c r="C18739" s="31" t="s">
        <v>4158</v>
      </c>
      <c r="D18739" s="14" t="s">
        <v>2807</v>
      </c>
      <c r="E18739" s="14" t="s">
        <v>3020</v>
      </c>
      <c r="F18739" s="14" t="s">
        <v>3021</v>
      </c>
      <c r="G18739" s="14" t="s">
        <v>6485</v>
      </c>
      <c r="H18739" s="20">
        <v>407912</v>
      </c>
      <c r="I18739" s="20">
        <v>407912</v>
      </c>
      <c r="J18739" s="22"/>
      <c r="K18739" s="25"/>
      <c r="L18739" s="25"/>
      <c r="M18739" s="22"/>
    </row>
    <row r="18740" spans="1:13" s="14" customFormat="1" ht="30" outlineLevel="2" x14ac:dyDescent="0.25">
      <c r="A18740" s="34"/>
      <c r="B18740" s="44" t="s">
        <v>4910</v>
      </c>
      <c r="C18740" s="31" t="s">
        <v>4158</v>
      </c>
      <c r="D18740" s="14" t="s">
        <v>2807</v>
      </c>
      <c r="E18740" s="14" t="s">
        <v>3020</v>
      </c>
      <c r="F18740" s="14" t="s">
        <v>3021</v>
      </c>
      <c r="G18740" s="14" t="s">
        <v>6492</v>
      </c>
      <c r="H18740" s="20">
        <v>557088</v>
      </c>
      <c r="I18740" s="20">
        <v>557088</v>
      </c>
      <c r="J18740" s="21">
        <f>IFERROR((I18740/H18740),0)</f>
        <v>1</v>
      </c>
      <c r="K18740" s="20"/>
      <c r="L18740" s="20"/>
      <c r="M18740" s="22"/>
    </row>
    <row r="18741" spans="1:13" s="14" customFormat="1" ht="30" outlineLevel="2" x14ac:dyDescent="0.25">
      <c r="A18741" s="34"/>
      <c r="B18741" s="44" t="s">
        <v>4910</v>
      </c>
      <c r="C18741" s="31" t="s">
        <v>4158</v>
      </c>
      <c r="D18741" s="14" t="s">
        <v>2807</v>
      </c>
      <c r="E18741" s="14" t="s">
        <v>3020</v>
      </c>
      <c r="F18741" s="14" t="s">
        <v>3021</v>
      </c>
      <c r="G18741" s="14" t="s">
        <v>6493</v>
      </c>
      <c r="H18741" s="20">
        <v>-747511</v>
      </c>
      <c r="I18741" s="20"/>
      <c r="J18741" s="21">
        <f>IFERROR((I18741/H18741),0)</f>
        <v>0</v>
      </c>
      <c r="K18741" s="20"/>
      <c r="L18741" s="20"/>
      <c r="M18741" s="22"/>
    </row>
    <row r="18742" spans="1:13" s="14" customFormat="1" ht="30" outlineLevel="1" x14ac:dyDescent="0.25">
      <c r="A18742" s="34"/>
      <c r="B18742" s="46" t="s">
        <v>9588</v>
      </c>
      <c r="C18742" s="40" t="str">
        <f>C18741</f>
        <v>ASIGNACIONES DIRECTAS ANTICIPADAS (5% DEL SGR)</v>
      </c>
      <c r="D18742" s="39" t="str">
        <f>D18741</f>
        <v xml:space="preserve">ANTIOQUIA                                         </v>
      </c>
      <c r="E18742" s="39" t="str">
        <f>E18741</f>
        <v>05197</v>
      </c>
      <c r="F18742" s="39" t="str">
        <f>F18741</f>
        <v xml:space="preserve">COCORNÁ                                           </v>
      </c>
      <c r="G18742" s="39" t="s">
        <v>10656</v>
      </c>
      <c r="H18742" s="20">
        <f>SUBTOTAL(9,H18736:H18741)</f>
        <v>10551282</v>
      </c>
      <c r="I18742" s="20">
        <f>SUBTOTAL(9,I18736:I18741)</f>
        <v>8279820.2199999997</v>
      </c>
      <c r="J18742" s="42">
        <f>+I18742/H18742</f>
        <v>0.7847217257580642</v>
      </c>
      <c r="K18742" s="20">
        <f>SUBTOTAL(9,K18736:K18741)</f>
        <v>2655027</v>
      </c>
      <c r="L18742" s="20">
        <f>SUBTOTAL(9,L18736:L18741)</f>
        <v>718580.22</v>
      </c>
      <c r="M18742" s="7">
        <f>IFERROR((L18742/K18742),"N.A")</f>
        <v>0.27064893125380646</v>
      </c>
    </row>
    <row r="18743" spans="1:13" s="14" customFormat="1" ht="30" outlineLevel="2" x14ac:dyDescent="0.25">
      <c r="A18743" s="34"/>
      <c r="B18743" s="44" t="s">
        <v>4911</v>
      </c>
      <c r="C18743" s="31" t="s">
        <v>4158</v>
      </c>
      <c r="D18743" s="14" t="s">
        <v>2807</v>
      </c>
      <c r="E18743" s="14" t="s">
        <v>3023</v>
      </c>
      <c r="F18743" s="14" t="s">
        <v>3024</v>
      </c>
      <c r="G18743" s="14" t="s">
        <v>16</v>
      </c>
      <c r="H18743" s="15">
        <v>13914338</v>
      </c>
      <c r="I18743" s="15">
        <v>13914338.000000002</v>
      </c>
      <c r="J18743" s="16">
        <f>IFERROR((I18743/H18743),0)</f>
        <v>1.0000000000000002</v>
      </c>
      <c r="K18743" s="15">
        <v>10065735</v>
      </c>
      <c r="L18743" s="15">
        <v>13914338.000000002</v>
      </c>
      <c r="M18743" s="17">
        <f>L18743/K18743</f>
        <v>1.3823469423743027</v>
      </c>
    </row>
    <row r="18744" spans="1:13" s="14" customFormat="1" ht="30" outlineLevel="2" x14ac:dyDescent="0.25">
      <c r="A18744" s="34"/>
      <c r="B18744" s="44" t="s">
        <v>4911</v>
      </c>
      <c r="C18744" s="31" t="s">
        <v>4158</v>
      </c>
      <c r="D18744" s="14" t="s">
        <v>2807</v>
      </c>
      <c r="E18744" s="14" t="s">
        <v>3023</v>
      </c>
      <c r="F18744" s="14" t="s">
        <v>3024</v>
      </c>
      <c r="G18744" s="14" t="s">
        <v>6109</v>
      </c>
      <c r="H18744" s="20">
        <v>51944552</v>
      </c>
      <c r="I18744" s="20">
        <v>51944552</v>
      </c>
      <c r="J18744" s="21">
        <f>IFERROR((I18744/H18744),0)</f>
        <v>1</v>
      </c>
      <c r="K18744" s="20"/>
      <c r="L18744" s="20"/>
      <c r="M18744" s="22"/>
    </row>
    <row r="18745" spans="1:13" s="14" customFormat="1" ht="30" outlineLevel="2" x14ac:dyDescent="0.25">
      <c r="A18745" s="34"/>
      <c r="B18745" s="44" t="s">
        <v>4911</v>
      </c>
      <c r="C18745" s="31" t="s">
        <v>4158</v>
      </c>
      <c r="D18745" s="14" t="s">
        <v>2807</v>
      </c>
      <c r="E18745" s="14" t="s">
        <v>3023</v>
      </c>
      <c r="F18745" s="14" t="s">
        <v>3024</v>
      </c>
      <c r="G18745" s="14" t="s">
        <v>6481</v>
      </c>
      <c r="H18745" s="20">
        <v>86</v>
      </c>
      <c r="I18745" s="20">
        <v>86</v>
      </c>
      <c r="J18745" s="21">
        <f>IFERROR((I18745/H18745),0)</f>
        <v>1</v>
      </c>
      <c r="K18745" s="20"/>
      <c r="L18745" s="20"/>
      <c r="M18745" s="22"/>
    </row>
    <row r="18746" spans="1:13" s="14" customFormat="1" ht="30" outlineLevel="2" x14ac:dyDescent="0.25">
      <c r="A18746" s="34"/>
      <c r="B18746" s="44" t="s">
        <v>4911</v>
      </c>
      <c r="C18746" s="31" t="s">
        <v>4158</v>
      </c>
      <c r="D18746" s="14" t="s">
        <v>2807</v>
      </c>
      <c r="E18746" s="14" t="s">
        <v>3023</v>
      </c>
      <c r="F18746" s="14" t="s">
        <v>3024</v>
      </c>
      <c r="G18746" s="14" t="s">
        <v>6485</v>
      </c>
      <c r="H18746" s="20">
        <v>100046</v>
      </c>
      <c r="I18746" s="20">
        <v>100046</v>
      </c>
      <c r="J18746" s="22"/>
      <c r="K18746" s="25"/>
      <c r="L18746" s="25"/>
      <c r="M18746" s="22"/>
    </row>
    <row r="18747" spans="1:13" s="14" customFormat="1" ht="30" outlineLevel="2" x14ac:dyDescent="0.25">
      <c r="A18747" s="34"/>
      <c r="B18747" s="44" t="s">
        <v>4911</v>
      </c>
      <c r="C18747" s="31" t="s">
        <v>4158</v>
      </c>
      <c r="D18747" s="14" t="s">
        <v>2807</v>
      </c>
      <c r="E18747" s="14" t="s">
        <v>3023</v>
      </c>
      <c r="F18747" s="14" t="s">
        <v>3024</v>
      </c>
      <c r="G18747" s="14" t="s">
        <v>6492</v>
      </c>
      <c r="H18747" s="20">
        <v>2177847</v>
      </c>
      <c r="I18747" s="20">
        <v>2177847</v>
      </c>
      <c r="J18747" s="21">
        <f>IFERROR((I18747/H18747),0)</f>
        <v>1</v>
      </c>
      <c r="K18747" s="20"/>
      <c r="L18747" s="20"/>
      <c r="M18747" s="22"/>
    </row>
    <row r="18748" spans="1:13" s="14" customFormat="1" ht="30" outlineLevel="2" x14ac:dyDescent="0.25">
      <c r="A18748" s="34"/>
      <c r="B18748" s="44" t="s">
        <v>4911</v>
      </c>
      <c r="C18748" s="31" t="s">
        <v>4158</v>
      </c>
      <c r="D18748" s="14" t="s">
        <v>2807</v>
      </c>
      <c r="E18748" s="14" t="s">
        <v>3023</v>
      </c>
      <c r="F18748" s="14" t="s">
        <v>3024</v>
      </c>
      <c r="G18748" s="14" t="s">
        <v>6493</v>
      </c>
      <c r="H18748" s="20">
        <v>-2782868</v>
      </c>
      <c r="I18748" s="20"/>
      <c r="J18748" s="21">
        <f>IFERROR((I18748/H18748),0)</f>
        <v>0</v>
      </c>
      <c r="K18748" s="20"/>
      <c r="L18748" s="20"/>
      <c r="M18748" s="22"/>
    </row>
    <row r="18749" spans="1:13" s="14" customFormat="1" ht="30" outlineLevel="1" x14ac:dyDescent="0.25">
      <c r="A18749" s="34"/>
      <c r="B18749" s="46" t="s">
        <v>9589</v>
      </c>
      <c r="C18749" s="40" t="str">
        <f>C18748</f>
        <v>ASIGNACIONES DIRECTAS ANTICIPADAS (5% DEL SGR)</v>
      </c>
      <c r="D18749" s="39" t="str">
        <f>D18748</f>
        <v xml:space="preserve">ANTIOQUIA                                         </v>
      </c>
      <c r="E18749" s="39" t="str">
        <f>E18748</f>
        <v>05190</v>
      </c>
      <c r="F18749" s="39" t="str">
        <f>F18748</f>
        <v xml:space="preserve">CISNEROS                                          </v>
      </c>
      <c r="G18749" s="39" t="s">
        <v>10656</v>
      </c>
      <c r="H18749" s="20">
        <f>SUBTOTAL(9,H18743:H18748)</f>
        <v>65354001</v>
      </c>
      <c r="I18749" s="20">
        <f>SUBTOTAL(9,I18743:I18748)</f>
        <v>68136869</v>
      </c>
      <c r="J18749" s="42">
        <f>+I18749/H18749</f>
        <v>1.0425814480738524</v>
      </c>
      <c r="K18749" s="20">
        <f>SUBTOTAL(9,K18743:K18748)</f>
        <v>10065735</v>
      </c>
      <c r="L18749" s="20">
        <f>SUBTOTAL(9,L18743:L18748)</f>
        <v>13914338.000000002</v>
      </c>
      <c r="M18749" s="7">
        <f>IFERROR((L18749/K18749),"N.A")</f>
        <v>1.3823469423743027</v>
      </c>
    </row>
    <row r="18750" spans="1:13" s="14" customFormat="1" ht="30" outlineLevel="2" x14ac:dyDescent="0.25">
      <c r="A18750" s="34"/>
      <c r="B18750" s="44" t="s">
        <v>4912</v>
      </c>
      <c r="C18750" s="31" t="s">
        <v>4158</v>
      </c>
      <c r="D18750" s="14" t="s">
        <v>2807</v>
      </c>
      <c r="E18750" s="14" t="s">
        <v>3026</v>
      </c>
      <c r="F18750" s="14" t="s">
        <v>3027</v>
      </c>
      <c r="G18750" s="14" t="s">
        <v>16</v>
      </c>
      <c r="H18750" s="15">
        <v>984636</v>
      </c>
      <c r="I18750" s="15">
        <v>984636</v>
      </c>
      <c r="J18750" s="16">
        <f>IFERROR((I18750/H18750),0)</f>
        <v>1</v>
      </c>
      <c r="K18750" s="15">
        <v>718418</v>
      </c>
      <c r="L18750" s="15">
        <v>984636</v>
      </c>
      <c r="M18750" s="17">
        <f>L18750/K18750</f>
        <v>1.3705614280265805</v>
      </c>
    </row>
    <row r="18751" spans="1:13" s="14" customFormat="1" ht="30" outlineLevel="2" x14ac:dyDescent="0.25">
      <c r="A18751" s="34"/>
      <c r="B18751" s="44" t="s">
        <v>4912</v>
      </c>
      <c r="C18751" s="31" t="s">
        <v>4158</v>
      </c>
      <c r="D18751" s="14" t="s">
        <v>2807</v>
      </c>
      <c r="E18751" s="14" t="s">
        <v>3026</v>
      </c>
      <c r="F18751" s="14" t="s">
        <v>3027</v>
      </c>
      <c r="G18751" s="14" t="s">
        <v>6109</v>
      </c>
      <c r="H18751" s="20">
        <v>7380124</v>
      </c>
      <c r="I18751" s="20">
        <v>7380124</v>
      </c>
      <c r="J18751" s="21">
        <f>IFERROR((I18751/H18751),0)</f>
        <v>1</v>
      </c>
      <c r="K18751" s="20"/>
      <c r="L18751" s="20"/>
      <c r="M18751" s="22"/>
    </row>
    <row r="18752" spans="1:13" s="14" customFormat="1" ht="30" outlineLevel="2" x14ac:dyDescent="0.25">
      <c r="A18752" s="34"/>
      <c r="B18752" s="44" t="s">
        <v>4912</v>
      </c>
      <c r="C18752" s="31" t="s">
        <v>4158</v>
      </c>
      <c r="D18752" s="14" t="s">
        <v>2807</v>
      </c>
      <c r="E18752" s="14" t="s">
        <v>3026</v>
      </c>
      <c r="F18752" s="14" t="s">
        <v>3027</v>
      </c>
      <c r="G18752" s="14" t="s">
        <v>6481</v>
      </c>
      <c r="H18752" s="20">
        <v>6</v>
      </c>
      <c r="I18752" s="20">
        <v>6</v>
      </c>
      <c r="J18752" s="21">
        <f>IFERROR((I18752/H18752),0)</f>
        <v>1</v>
      </c>
      <c r="K18752" s="20"/>
      <c r="L18752" s="20"/>
      <c r="M18752" s="22"/>
    </row>
    <row r="18753" spans="1:13" s="14" customFormat="1" ht="30" outlineLevel="2" x14ac:dyDescent="0.25">
      <c r="A18753" s="34"/>
      <c r="B18753" s="44" t="s">
        <v>4912</v>
      </c>
      <c r="C18753" s="31" t="s">
        <v>4158</v>
      </c>
      <c r="D18753" s="14" t="s">
        <v>2807</v>
      </c>
      <c r="E18753" s="14" t="s">
        <v>3026</v>
      </c>
      <c r="F18753" s="14" t="s">
        <v>3027</v>
      </c>
      <c r="G18753" s="14" t="s">
        <v>6485</v>
      </c>
      <c r="H18753" s="20">
        <v>700997</v>
      </c>
      <c r="I18753" s="20">
        <v>700997</v>
      </c>
      <c r="J18753" s="22"/>
      <c r="K18753" s="25"/>
      <c r="L18753" s="25"/>
      <c r="M18753" s="22"/>
    </row>
    <row r="18754" spans="1:13" s="14" customFormat="1" ht="30" outlineLevel="2" x14ac:dyDescent="0.25">
      <c r="A18754" s="34"/>
      <c r="B18754" s="44" t="s">
        <v>4912</v>
      </c>
      <c r="C18754" s="31" t="s">
        <v>4158</v>
      </c>
      <c r="D18754" s="14" t="s">
        <v>2807</v>
      </c>
      <c r="E18754" s="14" t="s">
        <v>3026</v>
      </c>
      <c r="F18754" s="14" t="s">
        <v>3027</v>
      </c>
      <c r="G18754" s="14" t="s">
        <v>6492</v>
      </c>
      <c r="H18754" s="20">
        <v>157619</v>
      </c>
      <c r="I18754" s="20">
        <v>157619</v>
      </c>
      <c r="J18754" s="21">
        <f>IFERROR((I18754/H18754),0)</f>
        <v>1</v>
      </c>
      <c r="K18754" s="20"/>
      <c r="L18754" s="20"/>
      <c r="M18754" s="22"/>
    </row>
    <row r="18755" spans="1:13" s="14" customFormat="1" ht="30" outlineLevel="2" x14ac:dyDescent="0.25">
      <c r="A18755" s="34"/>
      <c r="B18755" s="44" t="s">
        <v>4912</v>
      </c>
      <c r="C18755" s="31" t="s">
        <v>4158</v>
      </c>
      <c r="D18755" s="14" t="s">
        <v>2807</v>
      </c>
      <c r="E18755" s="14" t="s">
        <v>3026</v>
      </c>
      <c r="F18755" s="14" t="s">
        <v>3027</v>
      </c>
      <c r="G18755" s="14" t="s">
        <v>6493</v>
      </c>
      <c r="H18755" s="20">
        <v>-196927</v>
      </c>
      <c r="I18755" s="20"/>
      <c r="J18755" s="21">
        <f>IFERROR((I18755/H18755),0)</f>
        <v>0</v>
      </c>
      <c r="K18755" s="20"/>
      <c r="L18755" s="20"/>
      <c r="M18755" s="22"/>
    </row>
    <row r="18756" spans="1:13" s="14" customFormat="1" ht="30" outlineLevel="1" x14ac:dyDescent="0.25">
      <c r="A18756" s="34"/>
      <c r="B18756" s="46" t="s">
        <v>9590</v>
      </c>
      <c r="C18756" s="40" t="str">
        <f>C18755</f>
        <v>ASIGNACIONES DIRECTAS ANTICIPADAS (5% DEL SGR)</v>
      </c>
      <c r="D18756" s="39" t="str">
        <f>D18755</f>
        <v xml:space="preserve">ANTIOQUIA                                         </v>
      </c>
      <c r="E18756" s="39" t="str">
        <f>E18755</f>
        <v>05172</v>
      </c>
      <c r="F18756" s="39" t="str">
        <f>F18755</f>
        <v xml:space="preserve">CHIGORODÓ                                         </v>
      </c>
      <c r="G18756" s="39" t="s">
        <v>10656</v>
      </c>
      <c r="H18756" s="20">
        <f>SUBTOTAL(9,H18750:H18755)</f>
        <v>9026455</v>
      </c>
      <c r="I18756" s="20">
        <f>SUBTOTAL(9,I18750:I18755)</f>
        <v>9223382</v>
      </c>
      <c r="J18756" s="42">
        <f>+I18756/H18756</f>
        <v>1.0218166489502247</v>
      </c>
      <c r="K18756" s="20">
        <f>SUBTOTAL(9,K18750:K18755)</f>
        <v>718418</v>
      </c>
      <c r="L18756" s="20">
        <f>SUBTOTAL(9,L18750:L18755)</f>
        <v>984636</v>
      </c>
      <c r="M18756" s="7">
        <f>IFERROR((L18756/K18756),"N.A")</f>
        <v>1.3705614280265805</v>
      </c>
    </row>
    <row r="18757" spans="1:13" s="14" customFormat="1" ht="30" outlineLevel="2" x14ac:dyDescent="0.25">
      <c r="A18757" s="34"/>
      <c r="B18757" s="44" t="s">
        <v>4913</v>
      </c>
      <c r="C18757" s="31" t="s">
        <v>4158</v>
      </c>
      <c r="D18757" s="14" t="s">
        <v>2807</v>
      </c>
      <c r="E18757" s="14" t="s">
        <v>3029</v>
      </c>
      <c r="F18757" s="14" t="s">
        <v>3030</v>
      </c>
      <c r="G18757" s="14" t="s">
        <v>16</v>
      </c>
      <c r="H18757" s="15">
        <v>7411788259</v>
      </c>
      <c r="I18757" s="15">
        <v>7411788259</v>
      </c>
      <c r="J18757" s="16">
        <f>IFERROR((I18757/H18757),0)</f>
        <v>1</v>
      </c>
      <c r="K18757" s="15">
        <v>5362656399</v>
      </c>
      <c r="L18757" s="15">
        <v>7411788259</v>
      </c>
      <c r="M18757" s="17">
        <f>L18757/K18757</f>
        <v>1.3821113469776118</v>
      </c>
    </row>
    <row r="18758" spans="1:13" s="14" customFormat="1" ht="30" outlineLevel="2" x14ac:dyDescent="0.25">
      <c r="A18758" s="34"/>
      <c r="B18758" s="44" t="s">
        <v>4913</v>
      </c>
      <c r="C18758" s="31" t="s">
        <v>4158</v>
      </c>
      <c r="D18758" s="14" t="s">
        <v>2807</v>
      </c>
      <c r="E18758" s="14" t="s">
        <v>3029</v>
      </c>
      <c r="F18758" s="14" t="s">
        <v>3030</v>
      </c>
      <c r="G18758" s="14" t="s">
        <v>6109</v>
      </c>
      <c r="H18758" s="20">
        <v>8763365559</v>
      </c>
      <c r="I18758" s="20">
        <v>8763365559</v>
      </c>
      <c r="J18758" s="21">
        <f>IFERROR((I18758/H18758),0)</f>
        <v>1</v>
      </c>
      <c r="K18758" s="20"/>
      <c r="L18758" s="20"/>
      <c r="M18758" s="22"/>
    </row>
    <row r="18759" spans="1:13" s="14" customFormat="1" ht="30" outlineLevel="2" x14ac:dyDescent="0.25">
      <c r="A18759" s="34"/>
      <c r="B18759" s="44" t="s">
        <v>4913</v>
      </c>
      <c r="C18759" s="31" t="s">
        <v>4158</v>
      </c>
      <c r="D18759" s="14" t="s">
        <v>2807</v>
      </c>
      <c r="E18759" s="14" t="s">
        <v>3029</v>
      </c>
      <c r="F18759" s="14" t="s">
        <v>3030</v>
      </c>
      <c r="G18759" s="14" t="s">
        <v>6481</v>
      </c>
      <c r="H18759" s="20">
        <v>45841</v>
      </c>
      <c r="I18759" s="20">
        <v>45841</v>
      </c>
      <c r="J18759" s="21">
        <f>IFERROR((I18759/H18759),0)</f>
        <v>1</v>
      </c>
      <c r="K18759" s="20"/>
      <c r="L18759" s="20"/>
      <c r="M18759" s="22"/>
    </row>
    <row r="18760" spans="1:13" s="14" customFormat="1" ht="30" outlineLevel="2" x14ac:dyDescent="0.25">
      <c r="A18760" s="34"/>
      <c r="B18760" s="44" t="s">
        <v>4913</v>
      </c>
      <c r="C18760" s="31" t="s">
        <v>4158</v>
      </c>
      <c r="D18760" s="14" t="s">
        <v>2807</v>
      </c>
      <c r="E18760" s="14" t="s">
        <v>3029</v>
      </c>
      <c r="F18760" s="14" t="s">
        <v>3030</v>
      </c>
      <c r="G18760" s="14" t="s">
        <v>6485</v>
      </c>
      <c r="H18760" s="20">
        <v>377061984</v>
      </c>
      <c r="I18760" s="20">
        <v>377061984</v>
      </c>
      <c r="J18760" s="22"/>
      <c r="K18760" s="25"/>
      <c r="L18760" s="25"/>
      <c r="M18760" s="22"/>
    </row>
    <row r="18761" spans="1:13" s="14" customFormat="1" ht="30" outlineLevel="2" x14ac:dyDescent="0.25">
      <c r="A18761" s="34"/>
      <c r="B18761" s="44" t="s">
        <v>4913</v>
      </c>
      <c r="C18761" s="31" t="s">
        <v>4158</v>
      </c>
      <c r="D18761" s="14" t="s">
        <v>2807</v>
      </c>
      <c r="E18761" s="14" t="s">
        <v>3029</v>
      </c>
      <c r="F18761" s="14" t="s">
        <v>3030</v>
      </c>
      <c r="G18761" s="14" t="s">
        <v>6492</v>
      </c>
      <c r="H18761" s="20">
        <v>1160603052</v>
      </c>
      <c r="I18761" s="20">
        <v>1160603052</v>
      </c>
      <c r="J18761" s="21">
        <f>IFERROR((I18761/H18761),0)</f>
        <v>1</v>
      </c>
      <c r="K18761" s="20"/>
      <c r="L18761" s="20"/>
      <c r="M18761" s="22"/>
    </row>
    <row r="18762" spans="1:13" s="14" customFormat="1" ht="30" outlineLevel="2" x14ac:dyDescent="0.25">
      <c r="A18762" s="34"/>
      <c r="B18762" s="44" t="s">
        <v>4913</v>
      </c>
      <c r="C18762" s="31" t="s">
        <v>4158</v>
      </c>
      <c r="D18762" s="14" t="s">
        <v>2807</v>
      </c>
      <c r="E18762" s="14" t="s">
        <v>3029</v>
      </c>
      <c r="F18762" s="14" t="s">
        <v>3030</v>
      </c>
      <c r="G18762" s="14" t="s">
        <v>6493</v>
      </c>
      <c r="H18762" s="20">
        <v>-1482357652</v>
      </c>
      <c r="I18762" s="20"/>
      <c r="J18762" s="21">
        <f>IFERROR((I18762/H18762),0)</f>
        <v>0</v>
      </c>
      <c r="K18762" s="20"/>
      <c r="L18762" s="20"/>
      <c r="M18762" s="22"/>
    </row>
    <row r="18763" spans="1:13" s="14" customFormat="1" ht="30" outlineLevel="1" x14ac:dyDescent="0.25">
      <c r="A18763" s="34"/>
      <c r="B18763" s="46" t="s">
        <v>9591</v>
      </c>
      <c r="C18763" s="40" t="str">
        <f>C18762</f>
        <v>ASIGNACIONES DIRECTAS ANTICIPADAS (5% DEL SGR)</v>
      </c>
      <c r="D18763" s="39" t="str">
        <f>D18762</f>
        <v xml:space="preserve">ANTIOQUIA                                         </v>
      </c>
      <c r="E18763" s="39" t="str">
        <f>E18762</f>
        <v>05154</v>
      </c>
      <c r="F18763" s="39" t="str">
        <f>F18762</f>
        <v xml:space="preserve">CAUCASIA                                          </v>
      </c>
      <c r="G18763" s="39" t="s">
        <v>10656</v>
      </c>
      <c r="H18763" s="20">
        <f>SUBTOTAL(9,H18757:H18762)</f>
        <v>16230507043</v>
      </c>
      <c r="I18763" s="20">
        <f>SUBTOTAL(9,I18757:I18762)</f>
        <v>17712864695</v>
      </c>
      <c r="J18763" s="42">
        <f>+I18763/H18763</f>
        <v>1.0913315676505202</v>
      </c>
      <c r="K18763" s="20">
        <f>SUBTOTAL(9,K18757:K18762)</f>
        <v>5362656399</v>
      </c>
      <c r="L18763" s="20">
        <f>SUBTOTAL(9,L18757:L18762)</f>
        <v>7411788259</v>
      </c>
      <c r="M18763" s="7">
        <f>IFERROR((L18763/K18763),"N.A")</f>
        <v>1.3821113469776118</v>
      </c>
    </row>
    <row r="18764" spans="1:13" s="14" customFormat="1" ht="30" outlineLevel="2" x14ac:dyDescent="0.25">
      <c r="A18764" s="34"/>
      <c r="B18764" s="44" t="s">
        <v>4914</v>
      </c>
      <c r="C18764" s="31" t="s">
        <v>4158</v>
      </c>
      <c r="D18764" s="14" t="s">
        <v>2807</v>
      </c>
      <c r="E18764" s="14" t="s">
        <v>3032</v>
      </c>
      <c r="F18764" s="14" t="s">
        <v>3033</v>
      </c>
      <c r="G18764" s="14" t="s">
        <v>16</v>
      </c>
      <c r="H18764" s="15">
        <v>194517</v>
      </c>
      <c r="I18764" s="15">
        <v>29721.919999999998</v>
      </c>
      <c r="J18764" s="16">
        <f>IFERROR((I18764/H18764),0)</f>
        <v>0.15279857287537849</v>
      </c>
      <c r="K18764" s="15">
        <v>140743</v>
      </c>
      <c r="L18764" s="15">
        <v>29721.919999999998</v>
      </c>
      <c r="M18764" s="17">
        <f>L18764/K18764</f>
        <v>0.21117867318445677</v>
      </c>
    </row>
    <row r="18765" spans="1:13" s="14" customFormat="1" ht="30" outlineLevel="2" x14ac:dyDescent="0.25">
      <c r="A18765" s="34"/>
      <c r="B18765" s="44" t="s">
        <v>4914</v>
      </c>
      <c r="C18765" s="31" t="s">
        <v>4158</v>
      </c>
      <c r="D18765" s="14" t="s">
        <v>2807</v>
      </c>
      <c r="E18765" s="14" t="s">
        <v>3032</v>
      </c>
      <c r="F18765" s="14" t="s">
        <v>3033</v>
      </c>
      <c r="G18765" s="14" t="s">
        <v>6109</v>
      </c>
      <c r="H18765" s="20">
        <v>306774</v>
      </c>
      <c r="I18765" s="20">
        <v>306774</v>
      </c>
      <c r="J18765" s="21">
        <f>IFERROR((I18765/H18765),0)</f>
        <v>1</v>
      </c>
      <c r="K18765" s="20"/>
      <c r="L18765" s="20"/>
      <c r="M18765" s="22"/>
    </row>
    <row r="18766" spans="1:13" s="14" customFormat="1" ht="30" outlineLevel="2" x14ac:dyDescent="0.25">
      <c r="A18766" s="34"/>
      <c r="B18766" s="44" t="s">
        <v>4914</v>
      </c>
      <c r="C18766" s="31" t="s">
        <v>4158</v>
      </c>
      <c r="D18766" s="14" t="s">
        <v>2807</v>
      </c>
      <c r="E18766" s="14" t="s">
        <v>3032</v>
      </c>
      <c r="F18766" s="14" t="s">
        <v>3033</v>
      </c>
      <c r="G18766" s="14" t="s">
        <v>6481</v>
      </c>
      <c r="H18766" s="20">
        <v>1</v>
      </c>
      <c r="I18766" s="20">
        <v>1</v>
      </c>
      <c r="J18766" s="21">
        <f>IFERROR((I18766/H18766),0)</f>
        <v>1</v>
      </c>
      <c r="K18766" s="20"/>
      <c r="L18766" s="20"/>
      <c r="M18766" s="22"/>
    </row>
    <row r="18767" spans="1:13" s="14" customFormat="1" ht="30" outlineLevel="2" x14ac:dyDescent="0.25">
      <c r="A18767" s="34"/>
      <c r="B18767" s="44" t="s">
        <v>4914</v>
      </c>
      <c r="C18767" s="31" t="s">
        <v>4158</v>
      </c>
      <c r="D18767" s="14" t="s">
        <v>2807</v>
      </c>
      <c r="E18767" s="14" t="s">
        <v>3032</v>
      </c>
      <c r="F18767" s="14" t="s">
        <v>3033</v>
      </c>
      <c r="G18767" s="14" t="s">
        <v>6492</v>
      </c>
      <c r="H18767" s="20">
        <v>30462</v>
      </c>
      <c r="I18767" s="20">
        <v>30462</v>
      </c>
      <c r="J18767" s="21">
        <f>IFERROR((I18767/H18767),0)</f>
        <v>1</v>
      </c>
      <c r="K18767" s="20"/>
      <c r="L18767" s="20"/>
      <c r="M18767" s="22"/>
    </row>
    <row r="18768" spans="1:13" s="14" customFormat="1" ht="30" outlineLevel="2" x14ac:dyDescent="0.25">
      <c r="A18768" s="34"/>
      <c r="B18768" s="44" t="s">
        <v>4914</v>
      </c>
      <c r="C18768" s="31" t="s">
        <v>4158</v>
      </c>
      <c r="D18768" s="14" t="s">
        <v>2807</v>
      </c>
      <c r="E18768" s="14" t="s">
        <v>3032</v>
      </c>
      <c r="F18768" s="14" t="s">
        <v>3033</v>
      </c>
      <c r="G18768" s="14" t="s">
        <v>6493</v>
      </c>
      <c r="H18768" s="20">
        <v>-38903</v>
      </c>
      <c r="I18768" s="20"/>
      <c r="J18768" s="21">
        <f>IFERROR((I18768/H18768),0)</f>
        <v>0</v>
      </c>
      <c r="K18768" s="20"/>
      <c r="L18768" s="20"/>
      <c r="M18768" s="22"/>
    </row>
    <row r="18769" spans="1:13" s="14" customFormat="1" ht="30" outlineLevel="1" x14ac:dyDescent="0.25">
      <c r="A18769" s="34"/>
      <c r="B18769" s="46" t="s">
        <v>9592</v>
      </c>
      <c r="C18769" s="40" t="str">
        <f>C18768</f>
        <v>ASIGNACIONES DIRECTAS ANTICIPADAS (5% DEL SGR)</v>
      </c>
      <c r="D18769" s="39" t="str">
        <f>D18768</f>
        <v xml:space="preserve">ANTIOQUIA                                         </v>
      </c>
      <c r="E18769" s="39" t="str">
        <f>E18768</f>
        <v>05150</v>
      </c>
      <c r="F18769" s="39" t="str">
        <f>F18768</f>
        <v xml:space="preserve">CAROLINA                                          </v>
      </c>
      <c r="G18769" s="39" t="s">
        <v>10656</v>
      </c>
      <c r="H18769" s="20">
        <f>SUBTOTAL(9,H18764:H18768)</f>
        <v>492851</v>
      </c>
      <c r="I18769" s="20">
        <f>SUBTOTAL(9,I18764:I18768)</f>
        <v>366958.92</v>
      </c>
      <c r="J18769" s="42">
        <f>+I18769/H18769</f>
        <v>0.74456361050297148</v>
      </c>
      <c r="K18769" s="20">
        <f>SUBTOTAL(9,K18764:K18768)</f>
        <v>140743</v>
      </c>
      <c r="L18769" s="20">
        <f>SUBTOTAL(9,L18764:L18768)</f>
        <v>29721.919999999998</v>
      </c>
      <c r="M18769" s="7">
        <f>IFERROR((L18769/K18769),"N.A")</f>
        <v>0.21117867318445677</v>
      </c>
    </row>
    <row r="18770" spans="1:13" s="14" customFormat="1" ht="30" outlineLevel="2" x14ac:dyDescent="0.25">
      <c r="A18770" s="34"/>
      <c r="B18770" s="44" t="s">
        <v>4915</v>
      </c>
      <c r="C18770" s="31" t="s">
        <v>4158</v>
      </c>
      <c r="D18770" s="14" t="s">
        <v>2807</v>
      </c>
      <c r="E18770" s="14" t="s">
        <v>3035</v>
      </c>
      <c r="F18770" s="14" t="s">
        <v>3036</v>
      </c>
      <c r="G18770" s="14" t="s">
        <v>16</v>
      </c>
      <c r="H18770" s="15">
        <v>1423230</v>
      </c>
      <c r="I18770" s="15">
        <v>261619.75000000003</v>
      </c>
      <c r="J18770" s="16">
        <f>IFERROR((I18770/H18770),0)</f>
        <v>0.18382113221334573</v>
      </c>
      <c r="K18770" s="15">
        <v>1025533</v>
      </c>
      <c r="L18770" s="15">
        <v>261619.75000000003</v>
      </c>
      <c r="M18770" s="17">
        <f>L18770/K18770</f>
        <v>0.25510612530264754</v>
      </c>
    </row>
    <row r="18771" spans="1:13" s="14" customFormat="1" ht="30" outlineLevel="2" x14ac:dyDescent="0.25">
      <c r="A18771" s="34"/>
      <c r="B18771" s="44" t="s">
        <v>4915</v>
      </c>
      <c r="C18771" s="31" t="s">
        <v>4158</v>
      </c>
      <c r="D18771" s="14" t="s">
        <v>2807</v>
      </c>
      <c r="E18771" s="14" t="s">
        <v>3035</v>
      </c>
      <c r="F18771" s="14" t="s">
        <v>3036</v>
      </c>
      <c r="G18771" s="14" t="s">
        <v>6109</v>
      </c>
      <c r="H18771" s="20">
        <v>5707761</v>
      </c>
      <c r="I18771" s="20">
        <v>5707761</v>
      </c>
      <c r="J18771" s="21">
        <f>IFERROR((I18771/H18771),0)</f>
        <v>1</v>
      </c>
      <c r="K18771" s="20"/>
      <c r="L18771" s="20"/>
      <c r="M18771" s="22"/>
    </row>
    <row r="18772" spans="1:13" s="14" customFormat="1" ht="30" outlineLevel="2" x14ac:dyDescent="0.25">
      <c r="A18772" s="34"/>
      <c r="B18772" s="44" t="s">
        <v>4915</v>
      </c>
      <c r="C18772" s="31" t="s">
        <v>4158</v>
      </c>
      <c r="D18772" s="14" t="s">
        <v>2807</v>
      </c>
      <c r="E18772" s="14" t="s">
        <v>3035</v>
      </c>
      <c r="F18772" s="14" t="s">
        <v>3036</v>
      </c>
      <c r="G18772" s="14" t="s">
        <v>6481</v>
      </c>
      <c r="H18772" s="20">
        <v>9</v>
      </c>
      <c r="I18772" s="20">
        <v>9</v>
      </c>
      <c r="J18772" s="21">
        <f>IFERROR((I18772/H18772),0)</f>
        <v>1</v>
      </c>
      <c r="K18772" s="20"/>
      <c r="L18772" s="20"/>
      <c r="M18772" s="22"/>
    </row>
    <row r="18773" spans="1:13" s="14" customFormat="1" ht="30" outlineLevel="2" x14ac:dyDescent="0.25">
      <c r="A18773" s="34"/>
      <c r="B18773" s="44" t="s">
        <v>4915</v>
      </c>
      <c r="C18773" s="31" t="s">
        <v>4158</v>
      </c>
      <c r="D18773" s="14" t="s">
        <v>2807</v>
      </c>
      <c r="E18773" s="14" t="s">
        <v>3035</v>
      </c>
      <c r="F18773" s="14" t="s">
        <v>3036</v>
      </c>
      <c r="G18773" s="14" t="s">
        <v>6492</v>
      </c>
      <c r="H18773" s="20">
        <v>220448</v>
      </c>
      <c r="I18773" s="20">
        <v>220448</v>
      </c>
      <c r="J18773" s="21">
        <f>IFERROR((I18773/H18773),0)</f>
        <v>1</v>
      </c>
      <c r="K18773" s="20"/>
      <c r="L18773" s="20"/>
      <c r="M18773" s="22"/>
    </row>
    <row r="18774" spans="1:13" s="14" customFormat="1" ht="30" outlineLevel="2" x14ac:dyDescent="0.25">
      <c r="A18774" s="34"/>
      <c r="B18774" s="44" t="s">
        <v>4915</v>
      </c>
      <c r="C18774" s="31" t="s">
        <v>4158</v>
      </c>
      <c r="D18774" s="14" t="s">
        <v>2807</v>
      </c>
      <c r="E18774" s="14" t="s">
        <v>3035</v>
      </c>
      <c r="F18774" s="14" t="s">
        <v>3036</v>
      </c>
      <c r="G18774" s="14" t="s">
        <v>6493</v>
      </c>
      <c r="H18774" s="20">
        <v>-284646</v>
      </c>
      <c r="I18774" s="20"/>
      <c r="J18774" s="21">
        <f>IFERROR((I18774/H18774),0)</f>
        <v>0</v>
      </c>
      <c r="K18774" s="20"/>
      <c r="L18774" s="20"/>
      <c r="M18774" s="22"/>
    </row>
    <row r="18775" spans="1:13" s="14" customFormat="1" ht="30" outlineLevel="1" x14ac:dyDescent="0.25">
      <c r="A18775" s="34"/>
      <c r="B18775" s="46" t="s">
        <v>9593</v>
      </c>
      <c r="C18775" s="40" t="str">
        <f>C18774</f>
        <v>ASIGNACIONES DIRECTAS ANTICIPADAS (5% DEL SGR)</v>
      </c>
      <c r="D18775" s="39" t="str">
        <f>D18774</f>
        <v xml:space="preserve">ANTIOQUIA                                         </v>
      </c>
      <c r="E18775" s="39" t="str">
        <f>E18774</f>
        <v>05147</v>
      </c>
      <c r="F18775" s="39" t="str">
        <f>F18774</f>
        <v xml:space="preserve">CAREPA                                            </v>
      </c>
      <c r="G18775" s="39" t="s">
        <v>10656</v>
      </c>
      <c r="H18775" s="20">
        <f>SUBTOTAL(9,H18770:H18774)</f>
        <v>7066802</v>
      </c>
      <c r="I18775" s="20">
        <f>SUBTOTAL(9,I18770:I18774)</f>
        <v>6189837.75</v>
      </c>
      <c r="J18775" s="42">
        <f>+I18775/H18775</f>
        <v>0.87590366193930436</v>
      </c>
      <c r="K18775" s="20">
        <f>SUBTOTAL(9,K18770:K18774)</f>
        <v>1025533</v>
      </c>
      <c r="L18775" s="20">
        <f>SUBTOTAL(9,L18770:L18774)</f>
        <v>261619.75000000003</v>
      </c>
      <c r="M18775" s="7">
        <f>IFERROR((L18775/K18775),"N.A")</f>
        <v>0.25510612530264754</v>
      </c>
    </row>
    <row r="18776" spans="1:13" s="14" customFormat="1" ht="30" outlineLevel="2" x14ac:dyDescent="0.25">
      <c r="A18776" s="34"/>
      <c r="B18776" s="44" t="s">
        <v>4916</v>
      </c>
      <c r="C18776" s="31" t="s">
        <v>4158</v>
      </c>
      <c r="D18776" s="14" t="s">
        <v>2807</v>
      </c>
      <c r="E18776" s="14" t="s">
        <v>3041</v>
      </c>
      <c r="F18776" s="14" t="s">
        <v>3042</v>
      </c>
      <c r="G18776" s="14" t="s">
        <v>16</v>
      </c>
      <c r="H18776" s="15">
        <v>8150971</v>
      </c>
      <c r="I18776" s="15">
        <v>17521.45</v>
      </c>
      <c r="J18776" s="16">
        <f>IFERROR((I18776/H18776),0)</f>
        <v>2.149615058132338E-3</v>
      </c>
      <c r="K18776" s="15">
        <v>5897823</v>
      </c>
      <c r="L18776" s="15">
        <v>17521.45</v>
      </c>
      <c r="M18776" s="17">
        <f>L18776/K18776</f>
        <v>2.9708334753348821E-3</v>
      </c>
    </row>
    <row r="18777" spans="1:13" s="14" customFormat="1" ht="30" outlineLevel="2" x14ac:dyDescent="0.25">
      <c r="A18777" s="34"/>
      <c r="B18777" s="44" t="s">
        <v>4916</v>
      </c>
      <c r="C18777" s="31" t="s">
        <v>4158</v>
      </c>
      <c r="D18777" s="14" t="s">
        <v>2807</v>
      </c>
      <c r="E18777" s="14" t="s">
        <v>3041</v>
      </c>
      <c r="F18777" s="14" t="s">
        <v>3042</v>
      </c>
      <c r="G18777" s="14" t="s">
        <v>6109</v>
      </c>
      <c r="H18777" s="20">
        <v>10635171</v>
      </c>
      <c r="I18777" s="20">
        <v>10635171</v>
      </c>
      <c r="J18777" s="21">
        <f>IFERROR((I18777/H18777),0)</f>
        <v>1</v>
      </c>
      <c r="K18777" s="20"/>
      <c r="L18777" s="20"/>
      <c r="M18777" s="22"/>
    </row>
    <row r="18778" spans="1:13" s="14" customFormat="1" ht="30" outlineLevel="2" x14ac:dyDescent="0.25">
      <c r="A18778" s="34"/>
      <c r="B18778" s="44" t="s">
        <v>4916</v>
      </c>
      <c r="C18778" s="31" t="s">
        <v>4158</v>
      </c>
      <c r="D18778" s="14" t="s">
        <v>2807</v>
      </c>
      <c r="E18778" s="14" t="s">
        <v>3041</v>
      </c>
      <c r="F18778" s="14" t="s">
        <v>3042</v>
      </c>
      <c r="G18778" s="14" t="s">
        <v>6481</v>
      </c>
      <c r="H18778" s="20">
        <v>50</v>
      </c>
      <c r="I18778" s="20">
        <v>50</v>
      </c>
      <c r="J18778" s="21">
        <f>IFERROR((I18778/H18778),0)</f>
        <v>1</v>
      </c>
      <c r="K18778" s="20"/>
      <c r="L18778" s="20"/>
      <c r="M18778" s="22"/>
    </row>
    <row r="18779" spans="1:13" s="14" customFormat="1" ht="30" outlineLevel="2" x14ac:dyDescent="0.25">
      <c r="A18779" s="34"/>
      <c r="B18779" s="44" t="s">
        <v>4916</v>
      </c>
      <c r="C18779" s="31" t="s">
        <v>4158</v>
      </c>
      <c r="D18779" s="14" t="s">
        <v>2807</v>
      </c>
      <c r="E18779" s="14" t="s">
        <v>3041</v>
      </c>
      <c r="F18779" s="14" t="s">
        <v>3042</v>
      </c>
      <c r="G18779" s="14" t="s">
        <v>6485</v>
      </c>
      <c r="H18779" s="20">
        <v>471931</v>
      </c>
      <c r="I18779" s="20">
        <v>471931</v>
      </c>
      <c r="J18779" s="22"/>
      <c r="K18779" s="25"/>
      <c r="L18779" s="25"/>
      <c r="M18779" s="22"/>
    </row>
    <row r="18780" spans="1:13" s="14" customFormat="1" ht="30" outlineLevel="2" x14ac:dyDescent="0.25">
      <c r="A18780" s="34"/>
      <c r="B18780" s="44" t="s">
        <v>4916</v>
      </c>
      <c r="C18780" s="31" t="s">
        <v>4158</v>
      </c>
      <c r="D18780" s="14" t="s">
        <v>2807</v>
      </c>
      <c r="E18780" s="14" t="s">
        <v>3041</v>
      </c>
      <c r="F18780" s="14" t="s">
        <v>3042</v>
      </c>
      <c r="G18780" s="14" t="s">
        <v>6492</v>
      </c>
      <c r="H18780" s="20">
        <v>1276549</v>
      </c>
      <c r="I18780" s="20">
        <v>1276549</v>
      </c>
      <c r="J18780" s="21">
        <f>IFERROR((I18780/H18780),0)</f>
        <v>1</v>
      </c>
      <c r="K18780" s="20"/>
      <c r="L18780" s="20"/>
      <c r="M18780" s="22"/>
    </row>
    <row r="18781" spans="1:13" s="14" customFormat="1" ht="30" outlineLevel="2" x14ac:dyDescent="0.25">
      <c r="A18781" s="34"/>
      <c r="B18781" s="44" t="s">
        <v>4916</v>
      </c>
      <c r="C18781" s="31" t="s">
        <v>4158</v>
      </c>
      <c r="D18781" s="14" t="s">
        <v>2807</v>
      </c>
      <c r="E18781" s="14" t="s">
        <v>3041</v>
      </c>
      <c r="F18781" s="14" t="s">
        <v>3042</v>
      </c>
      <c r="G18781" s="14" t="s">
        <v>6493</v>
      </c>
      <c r="H18781" s="20">
        <v>-1630194</v>
      </c>
      <c r="I18781" s="20"/>
      <c r="J18781" s="21">
        <f>IFERROR((I18781/H18781),0)</f>
        <v>0</v>
      </c>
      <c r="K18781" s="20"/>
      <c r="L18781" s="20"/>
      <c r="M18781" s="22"/>
    </row>
    <row r="18782" spans="1:13" s="14" customFormat="1" ht="30" outlineLevel="1" x14ac:dyDescent="0.25">
      <c r="A18782" s="34"/>
      <c r="B18782" s="46" t="s">
        <v>9594</v>
      </c>
      <c r="C18782" s="40" t="str">
        <f>C18781</f>
        <v>ASIGNACIONES DIRECTAS ANTICIPADAS (5% DEL SGR)</v>
      </c>
      <c r="D18782" s="39" t="str">
        <f>D18781</f>
        <v xml:space="preserve">ANTIOQUIA                                         </v>
      </c>
      <c r="E18782" s="39" t="str">
        <f>E18781</f>
        <v>05142</v>
      </c>
      <c r="F18782" s="39" t="str">
        <f>F18781</f>
        <v xml:space="preserve">CARACOLÍ                                          </v>
      </c>
      <c r="G18782" s="39" t="s">
        <v>10656</v>
      </c>
      <c r="H18782" s="20">
        <f>SUBTOTAL(9,H18776:H18781)</f>
        <v>18904478</v>
      </c>
      <c r="I18782" s="20">
        <f>SUBTOTAL(9,I18776:I18781)</f>
        <v>12401222.449999999</v>
      </c>
      <c r="J18782" s="42">
        <f>+I18782/H18782</f>
        <v>0.65599391054331146</v>
      </c>
      <c r="K18782" s="20">
        <f>SUBTOTAL(9,K18776:K18781)</f>
        <v>5897823</v>
      </c>
      <c r="L18782" s="20">
        <f>SUBTOTAL(9,L18776:L18781)</f>
        <v>17521.45</v>
      </c>
      <c r="M18782" s="7">
        <f>IFERROR((L18782/K18782),"N.A")</f>
        <v>2.9708334753348821E-3</v>
      </c>
    </row>
    <row r="18783" spans="1:13" s="14" customFormat="1" ht="30" outlineLevel="2" x14ac:dyDescent="0.25">
      <c r="A18783" s="34"/>
      <c r="B18783" s="44" t="s">
        <v>4917</v>
      </c>
      <c r="C18783" s="31" t="s">
        <v>4158</v>
      </c>
      <c r="D18783" s="14" t="s">
        <v>2807</v>
      </c>
      <c r="E18783" s="14" t="s">
        <v>3044</v>
      </c>
      <c r="F18783" s="14" t="s">
        <v>3045</v>
      </c>
      <c r="G18783" s="14" t="s">
        <v>16</v>
      </c>
      <c r="H18783" s="15">
        <v>90999322</v>
      </c>
      <c r="I18783" s="15">
        <v>90999322.000000015</v>
      </c>
      <c r="J18783" s="16">
        <f>IFERROR((I18783/H18783),0)</f>
        <v>1.0000000000000002</v>
      </c>
      <c r="K18783" s="15">
        <v>65837982</v>
      </c>
      <c r="L18783" s="15">
        <v>90999322.000000015</v>
      </c>
      <c r="M18783" s="17">
        <f>L18783/K18783</f>
        <v>1.3821705835394531</v>
      </c>
    </row>
    <row r="18784" spans="1:13" s="14" customFormat="1" ht="30" outlineLevel="2" x14ac:dyDescent="0.25">
      <c r="A18784" s="34"/>
      <c r="B18784" s="44" t="s">
        <v>4917</v>
      </c>
      <c r="C18784" s="31" t="s">
        <v>4158</v>
      </c>
      <c r="D18784" s="14" t="s">
        <v>2807</v>
      </c>
      <c r="E18784" s="14" t="s">
        <v>3044</v>
      </c>
      <c r="F18784" s="14" t="s">
        <v>3045</v>
      </c>
      <c r="G18784" s="14" t="s">
        <v>6109</v>
      </c>
      <c r="H18784" s="20">
        <v>208728765</v>
      </c>
      <c r="I18784" s="20">
        <v>208728765</v>
      </c>
      <c r="J18784" s="21">
        <f>IFERROR((I18784/H18784),0)</f>
        <v>1</v>
      </c>
      <c r="K18784" s="20"/>
      <c r="L18784" s="20"/>
      <c r="M18784" s="22"/>
    </row>
    <row r="18785" spans="1:13" s="14" customFormat="1" ht="30" outlineLevel="2" x14ac:dyDescent="0.25">
      <c r="A18785" s="34"/>
      <c r="B18785" s="44" t="s">
        <v>4917</v>
      </c>
      <c r="C18785" s="31" t="s">
        <v>4158</v>
      </c>
      <c r="D18785" s="14" t="s">
        <v>2807</v>
      </c>
      <c r="E18785" s="14" t="s">
        <v>3044</v>
      </c>
      <c r="F18785" s="14" t="s">
        <v>3045</v>
      </c>
      <c r="G18785" s="14" t="s">
        <v>6481</v>
      </c>
      <c r="H18785" s="20">
        <v>563</v>
      </c>
      <c r="I18785" s="20">
        <v>563</v>
      </c>
      <c r="J18785" s="21">
        <f>IFERROR((I18785/H18785),0)</f>
        <v>1</v>
      </c>
      <c r="K18785" s="20"/>
      <c r="L18785" s="20"/>
      <c r="M18785" s="22"/>
    </row>
    <row r="18786" spans="1:13" s="14" customFormat="1" ht="30" outlineLevel="2" x14ac:dyDescent="0.25">
      <c r="A18786" s="34"/>
      <c r="B18786" s="44" t="s">
        <v>4917</v>
      </c>
      <c r="C18786" s="31" t="s">
        <v>4158</v>
      </c>
      <c r="D18786" s="14" t="s">
        <v>2807</v>
      </c>
      <c r="E18786" s="14" t="s">
        <v>3044</v>
      </c>
      <c r="F18786" s="14" t="s">
        <v>3045</v>
      </c>
      <c r="G18786" s="14" t="s">
        <v>6485</v>
      </c>
      <c r="H18786" s="20">
        <v>1442059</v>
      </c>
      <c r="I18786" s="20">
        <v>1442059</v>
      </c>
      <c r="J18786" s="22"/>
      <c r="K18786" s="25"/>
      <c r="L18786" s="25"/>
      <c r="M18786" s="22"/>
    </row>
    <row r="18787" spans="1:13" s="14" customFormat="1" ht="30" outlineLevel="2" x14ac:dyDescent="0.25">
      <c r="A18787" s="34"/>
      <c r="B18787" s="44" t="s">
        <v>4917</v>
      </c>
      <c r="C18787" s="31" t="s">
        <v>4158</v>
      </c>
      <c r="D18787" s="14" t="s">
        <v>2807</v>
      </c>
      <c r="E18787" s="14" t="s">
        <v>3044</v>
      </c>
      <c r="F18787" s="14" t="s">
        <v>3045</v>
      </c>
      <c r="G18787" s="14" t="s">
        <v>6492</v>
      </c>
      <c r="H18787" s="20">
        <v>14247860</v>
      </c>
      <c r="I18787" s="20">
        <v>14247860</v>
      </c>
      <c r="J18787" s="21">
        <f>IFERROR((I18787/H18787),0)</f>
        <v>1</v>
      </c>
      <c r="K18787" s="20"/>
      <c r="L18787" s="20"/>
      <c r="M18787" s="22"/>
    </row>
    <row r="18788" spans="1:13" s="14" customFormat="1" ht="30" outlineLevel="2" x14ac:dyDescent="0.25">
      <c r="A18788" s="34"/>
      <c r="B18788" s="44" t="s">
        <v>4917</v>
      </c>
      <c r="C18788" s="31" t="s">
        <v>4158</v>
      </c>
      <c r="D18788" s="14" t="s">
        <v>2807</v>
      </c>
      <c r="E18788" s="14" t="s">
        <v>3044</v>
      </c>
      <c r="F18788" s="14" t="s">
        <v>3045</v>
      </c>
      <c r="G18788" s="14" t="s">
        <v>6493</v>
      </c>
      <c r="H18788" s="20">
        <v>-18199864</v>
      </c>
      <c r="I18788" s="20"/>
      <c r="J18788" s="21">
        <f>IFERROR((I18788/H18788),0)</f>
        <v>0</v>
      </c>
      <c r="K18788" s="20"/>
      <c r="L18788" s="20"/>
      <c r="M18788" s="22"/>
    </row>
    <row r="18789" spans="1:13" s="14" customFormat="1" ht="30" outlineLevel="1" x14ac:dyDescent="0.25">
      <c r="A18789" s="34"/>
      <c r="B18789" s="46" t="s">
        <v>9595</v>
      </c>
      <c r="C18789" s="40" t="str">
        <f>C18788</f>
        <v>ASIGNACIONES DIRECTAS ANTICIPADAS (5% DEL SGR)</v>
      </c>
      <c r="D18789" s="39" t="str">
        <f>D18788</f>
        <v xml:space="preserve">ANTIOQUIA                                         </v>
      </c>
      <c r="E18789" s="39" t="str">
        <f>E18788</f>
        <v>05138</v>
      </c>
      <c r="F18789" s="39" t="str">
        <f>F18788</f>
        <v xml:space="preserve">CAÑASGORDAS                                       </v>
      </c>
      <c r="G18789" s="39" t="s">
        <v>10656</v>
      </c>
      <c r="H18789" s="20">
        <f>SUBTOTAL(9,H18783:H18788)</f>
        <v>297218705</v>
      </c>
      <c r="I18789" s="20">
        <f>SUBTOTAL(9,I18783:I18788)</f>
        <v>315418569</v>
      </c>
      <c r="J18789" s="42">
        <f>+I18789/H18789</f>
        <v>1.0612339119100866</v>
      </c>
      <c r="K18789" s="20">
        <f>SUBTOTAL(9,K18783:K18788)</f>
        <v>65837982</v>
      </c>
      <c r="L18789" s="20">
        <f>SUBTOTAL(9,L18783:L18788)</f>
        <v>90999322.000000015</v>
      </c>
      <c r="M18789" s="7">
        <f>IFERROR((L18789/K18789),"N.A")</f>
        <v>1.3821705835394531</v>
      </c>
    </row>
    <row r="18790" spans="1:13" s="14" customFormat="1" ht="30" outlineLevel="2" x14ac:dyDescent="0.25">
      <c r="A18790" s="34"/>
      <c r="B18790" s="44" t="s">
        <v>6438</v>
      </c>
      <c r="C18790" s="31" t="s">
        <v>4158</v>
      </c>
      <c r="D18790" s="14" t="s">
        <v>2807</v>
      </c>
      <c r="E18790" s="14" t="s">
        <v>3047</v>
      </c>
      <c r="F18790" s="14" t="s">
        <v>3048</v>
      </c>
      <c r="G18790" s="14" t="s">
        <v>6109</v>
      </c>
      <c r="H18790" s="20">
        <v>1</v>
      </c>
      <c r="I18790" s="20">
        <v>1</v>
      </c>
      <c r="J18790" s="21">
        <f>IFERROR((I18790/H18790),0)</f>
        <v>1</v>
      </c>
      <c r="K18790" s="20"/>
      <c r="L18790" s="20"/>
      <c r="M18790" s="22"/>
    </row>
    <row r="18791" spans="1:13" s="14" customFormat="1" ht="30" outlineLevel="1" x14ac:dyDescent="0.25">
      <c r="A18791" s="34"/>
      <c r="B18791" s="46" t="s">
        <v>9596</v>
      </c>
      <c r="C18791" s="40" t="str">
        <f>C18790</f>
        <v>ASIGNACIONES DIRECTAS ANTICIPADAS (5% DEL SGR)</v>
      </c>
      <c r="D18791" s="39" t="str">
        <f>D18790</f>
        <v xml:space="preserve">ANTIOQUIA                                         </v>
      </c>
      <c r="E18791" s="39" t="str">
        <f>E18790</f>
        <v>05134</v>
      </c>
      <c r="F18791" s="39" t="str">
        <f>F18790</f>
        <v xml:space="preserve">CAMPAMENTO                                        </v>
      </c>
      <c r="G18791" s="39" t="s">
        <v>10656</v>
      </c>
      <c r="H18791" s="20">
        <f>SUBTOTAL(9,H18790:H18790)</f>
        <v>1</v>
      </c>
      <c r="I18791" s="20">
        <f>SUBTOTAL(9,I18790:I18790)</f>
        <v>1</v>
      </c>
      <c r="J18791" s="42">
        <f>+I18791/H18791</f>
        <v>1</v>
      </c>
      <c r="K18791" s="20">
        <f>SUBTOTAL(9,K18790:K18790)</f>
        <v>0</v>
      </c>
      <c r="L18791" s="20">
        <f>SUBTOTAL(9,L18790:L18790)</f>
        <v>0</v>
      </c>
      <c r="M18791" s="7" t="str">
        <f>IFERROR((L18791/K18791),"N.A")</f>
        <v>N.A</v>
      </c>
    </row>
    <row r="18792" spans="1:13" s="14" customFormat="1" ht="30" outlineLevel="2" x14ac:dyDescent="0.25">
      <c r="A18792" s="34"/>
      <c r="B18792" s="44" t="s">
        <v>4918</v>
      </c>
      <c r="C18792" s="31" t="s">
        <v>4158</v>
      </c>
      <c r="D18792" s="14" t="s">
        <v>2807</v>
      </c>
      <c r="E18792" s="14" t="s">
        <v>4919</v>
      </c>
      <c r="F18792" s="14" t="s">
        <v>2195</v>
      </c>
      <c r="G18792" s="14" t="s">
        <v>16</v>
      </c>
      <c r="H18792" s="15">
        <v>183979</v>
      </c>
      <c r="I18792" s="15">
        <v>183979</v>
      </c>
      <c r="J18792" s="16">
        <f>IFERROR((I18792/H18792),0)</f>
        <v>1</v>
      </c>
      <c r="K18792" s="15">
        <v>130975</v>
      </c>
      <c r="L18792" s="15">
        <v>183979</v>
      </c>
      <c r="M18792" s="17">
        <f>L18792/K18792</f>
        <v>1.4046879175415155</v>
      </c>
    </row>
    <row r="18793" spans="1:13" s="14" customFormat="1" ht="30" outlineLevel="2" x14ac:dyDescent="0.25">
      <c r="A18793" s="34"/>
      <c r="B18793" s="44" t="s">
        <v>4918</v>
      </c>
      <c r="C18793" s="31" t="s">
        <v>4158</v>
      </c>
      <c r="D18793" s="14" t="s">
        <v>2807</v>
      </c>
      <c r="E18793" s="14" t="s">
        <v>4919</v>
      </c>
      <c r="F18793" s="14" t="s">
        <v>2195</v>
      </c>
      <c r="G18793" s="14" t="s">
        <v>6109</v>
      </c>
      <c r="H18793" s="20">
        <v>1053617</v>
      </c>
      <c r="I18793" s="20">
        <v>1053617</v>
      </c>
      <c r="J18793" s="21">
        <f>IFERROR((I18793/H18793),0)</f>
        <v>1</v>
      </c>
      <c r="K18793" s="20"/>
      <c r="L18793" s="20"/>
      <c r="M18793" s="22"/>
    </row>
    <row r="18794" spans="1:13" s="14" customFormat="1" ht="30" outlineLevel="2" x14ac:dyDescent="0.25">
      <c r="A18794" s="34"/>
      <c r="B18794" s="44" t="s">
        <v>4918</v>
      </c>
      <c r="C18794" s="31" t="s">
        <v>4158</v>
      </c>
      <c r="D18794" s="14" t="s">
        <v>2807</v>
      </c>
      <c r="E18794" s="14" t="s">
        <v>4919</v>
      </c>
      <c r="F18794" s="14" t="s">
        <v>2195</v>
      </c>
      <c r="G18794" s="14" t="s">
        <v>6481</v>
      </c>
      <c r="H18794" s="20">
        <v>1</v>
      </c>
      <c r="I18794" s="20">
        <v>1</v>
      </c>
      <c r="J18794" s="21">
        <f>IFERROR((I18794/H18794),0)</f>
        <v>1</v>
      </c>
      <c r="K18794" s="20"/>
      <c r="L18794" s="20"/>
      <c r="M18794" s="22"/>
    </row>
    <row r="18795" spans="1:13" s="14" customFormat="1" ht="30" outlineLevel="2" x14ac:dyDescent="0.25">
      <c r="A18795" s="34"/>
      <c r="B18795" s="44" t="s">
        <v>4918</v>
      </c>
      <c r="C18795" s="31" t="s">
        <v>4158</v>
      </c>
      <c r="D18795" s="14" t="s">
        <v>2807</v>
      </c>
      <c r="E18795" s="14" t="s">
        <v>4919</v>
      </c>
      <c r="F18795" s="14" t="s">
        <v>2195</v>
      </c>
      <c r="G18795" s="14" t="s">
        <v>6485</v>
      </c>
      <c r="H18795" s="20">
        <v>129076</v>
      </c>
      <c r="I18795" s="20">
        <v>129076</v>
      </c>
      <c r="J18795" s="22"/>
      <c r="K18795" s="25"/>
      <c r="L18795" s="25"/>
      <c r="M18795" s="22"/>
    </row>
    <row r="18796" spans="1:13" s="14" customFormat="1" ht="30" outlineLevel="2" x14ac:dyDescent="0.25">
      <c r="A18796" s="34"/>
      <c r="B18796" s="44" t="s">
        <v>4918</v>
      </c>
      <c r="C18796" s="31" t="s">
        <v>4158</v>
      </c>
      <c r="D18796" s="14" t="s">
        <v>2807</v>
      </c>
      <c r="E18796" s="14" t="s">
        <v>4919</v>
      </c>
      <c r="F18796" s="14" t="s">
        <v>2195</v>
      </c>
      <c r="G18796" s="14" t="s">
        <v>6492</v>
      </c>
      <c r="H18796" s="20">
        <v>27585</v>
      </c>
      <c r="I18796" s="20">
        <v>27585</v>
      </c>
      <c r="J18796" s="21">
        <f>IFERROR((I18796/H18796),0)</f>
        <v>1</v>
      </c>
      <c r="K18796" s="20"/>
      <c r="L18796" s="20"/>
      <c r="M18796" s="22"/>
    </row>
    <row r="18797" spans="1:13" s="14" customFormat="1" ht="30" outlineLevel="2" x14ac:dyDescent="0.25">
      <c r="A18797" s="34"/>
      <c r="B18797" s="44" t="s">
        <v>4918</v>
      </c>
      <c r="C18797" s="31" t="s">
        <v>4158</v>
      </c>
      <c r="D18797" s="14" t="s">
        <v>2807</v>
      </c>
      <c r="E18797" s="14" t="s">
        <v>4919</v>
      </c>
      <c r="F18797" s="14" t="s">
        <v>2195</v>
      </c>
      <c r="G18797" s="14" t="s">
        <v>6493</v>
      </c>
      <c r="H18797" s="20">
        <v>-36796</v>
      </c>
      <c r="I18797" s="20"/>
      <c r="J18797" s="21">
        <f>IFERROR((I18797/H18797),0)</f>
        <v>0</v>
      </c>
      <c r="K18797" s="20"/>
      <c r="L18797" s="20"/>
      <c r="M18797" s="22"/>
    </row>
    <row r="18798" spans="1:13" s="14" customFormat="1" ht="30" outlineLevel="1" x14ac:dyDescent="0.25">
      <c r="A18798" s="34"/>
      <c r="B18798" s="46" t="s">
        <v>9597</v>
      </c>
      <c r="C18798" s="40" t="str">
        <f>C18797</f>
        <v>ASIGNACIONES DIRECTAS ANTICIPADAS (5% DEL SGR)</v>
      </c>
      <c r="D18798" s="39" t="str">
        <f>D18797</f>
        <v xml:space="preserve">ANTIOQUIA                                         </v>
      </c>
      <c r="E18798" s="39" t="str">
        <f>E18797</f>
        <v>05129</v>
      </c>
      <c r="F18798" s="39" t="str">
        <f>F18797</f>
        <v xml:space="preserve">CALDAS                                            </v>
      </c>
      <c r="G18798" s="39" t="s">
        <v>10656</v>
      </c>
      <c r="H18798" s="20">
        <f>SUBTOTAL(9,H18792:H18797)</f>
        <v>1357462</v>
      </c>
      <c r="I18798" s="20">
        <f>SUBTOTAL(9,I18792:I18797)</f>
        <v>1394258</v>
      </c>
      <c r="J18798" s="42">
        <f>+I18798/H18798</f>
        <v>1.0271064678053603</v>
      </c>
      <c r="K18798" s="20">
        <f>SUBTOTAL(9,K18792:K18797)</f>
        <v>130975</v>
      </c>
      <c r="L18798" s="20">
        <f>SUBTOTAL(9,L18792:L18797)</f>
        <v>183979</v>
      </c>
      <c r="M18798" s="7">
        <f>IFERROR((L18798/K18798),"N.A")</f>
        <v>1.4046879175415155</v>
      </c>
    </row>
    <row r="18799" spans="1:13" s="14" customFormat="1" ht="30" outlineLevel="2" x14ac:dyDescent="0.25">
      <c r="A18799" s="34"/>
      <c r="B18799" s="44" t="s">
        <v>6439</v>
      </c>
      <c r="C18799" s="31" t="s">
        <v>4158</v>
      </c>
      <c r="D18799" s="14" t="s">
        <v>2807</v>
      </c>
      <c r="E18799" s="14" t="s">
        <v>3050</v>
      </c>
      <c r="F18799" s="14" t="s">
        <v>3051</v>
      </c>
      <c r="G18799" s="14" t="s">
        <v>6109</v>
      </c>
      <c r="H18799" s="20">
        <v>50</v>
      </c>
      <c r="I18799" s="20">
        <v>50</v>
      </c>
      <c r="J18799" s="21">
        <f>IFERROR((I18799/H18799),0)</f>
        <v>1</v>
      </c>
      <c r="K18799" s="20"/>
      <c r="L18799" s="20"/>
      <c r="M18799" s="22"/>
    </row>
    <row r="18800" spans="1:13" s="14" customFormat="1" ht="30" outlineLevel="1" x14ac:dyDescent="0.25">
      <c r="A18800" s="34"/>
      <c r="B18800" s="46" t="s">
        <v>9598</v>
      </c>
      <c r="C18800" s="40" t="str">
        <f>C18799</f>
        <v>ASIGNACIONES DIRECTAS ANTICIPADAS (5% DEL SGR)</v>
      </c>
      <c r="D18800" s="39" t="str">
        <f>D18799</f>
        <v xml:space="preserve">ANTIOQUIA                                         </v>
      </c>
      <c r="E18800" s="39" t="str">
        <f>E18799</f>
        <v>05125</v>
      </c>
      <c r="F18800" s="39" t="str">
        <f>F18799</f>
        <v xml:space="preserve">CAICEDO                                           </v>
      </c>
      <c r="G18800" s="39" t="s">
        <v>10656</v>
      </c>
      <c r="H18800" s="20">
        <f>SUBTOTAL(9,H18799:H18799)</f>
        <v>50</v>
      </c>
      <c r="I18800" s="20">
        <f>SUBTOTAL(9,I18799:I18799)</f>
        <v>50</v>
      </c>
      <c r="J18800" s="42">
        <f>+I18800/H18800</f>
        <v>1</v>
      </c>
      <c r="K18800" s="20">
        <f>SUBTOTAL(9,K18799:K18799)</f>
        <v>0</v>
      </c>
      <c r="L18800" s="20">
        <f>SUBTOTAL(9,L18799:L18799)</f>
        <v>0</v>
      </c>
      <c r="M18800" s="7" t="str">
        <f>IFERROR((L18800/K18800),"N.A")</f>
        <v>N.A</v>
      </c>
    </row>
    <row r="18801" spans="1:13" s="14" customFormat="1" ht="30" outlineLevel="2" x14ac:dyDescent="0.25">
      <c r="A18801" s="34"/>
      <c r="B18801" s="44" t="s">
        <v>4920</v>
      </c>
      <c r="C18801" s="31" t="s">
        <v>4158</v>
      </c>
      <c r="D18801" s="14" t="s">
        <v>2807</v>
      </c>
      <c r="E18801" s="14" t="s">
        <v>3053</v>
      </c>
      <c r="F18801" s="14" t="s">
        <v>3054</v>
      </c>
      <c r="G18801" s="14" t="s">
        <v>16</v>
      </c>
      <c r="H18801" s="15">
        <v>264929960</v>
      </c>
      <c r="I18801" s="15">
        <v>264929960</v>
      </c>
      <c r="J18801" s="16">
        <f>IFERROR((I18801/H18801),0)</f>
        <v>1</v>
      </c>
      <c r="K18801" s="15">
        <v>191681313</v>
      </c>
      <c r="L18801" s="15">
        <v>264929960</v>
      </c>
      <c r="M18801" s="17">
        <f>L18801/K18801</f>
        <v>1.3821376526150986</v>
      </c>
    </row>
    <row r="18802" spans="1:13" s="14" customFormat="1" ht="30" outlineLevel="2" x14ac:dyDescent="0.25">
      <c r="A18802" s="34"/>
      <c r="B18802" s="44" t="s">
        <v>4920</v>
      </c>
      <c r="C18802" s="31" t="s">
        <v>4158</v>
      </c>
      <c r="D18802" s="14" t="s">
        <v>2807</v>
      </c>
      <c r="E18802" s="14" t="s">
        <v>3053</v>
      </c>
      <c r="F18802" s="14" t="s">
        <v>3054</v>
      </c>
      <c r="G18802" s="14" t="s">
        <v>6109</v>
      </c>
      <c r="H18802" s="20">
        <v>174044364</v>
      </c>
      <c r="I18802" s="20">
        <v>174044364</v>
      </c>
      <c r="J18802" s="21">
        <f>IFERROR((I18802/H18802),0)</f>
        <v>1</v>
      </c>
      <c r="K18802" s="20"/>
      <c r="L18802" s="20"/>
      <c r="M18802" s="22"/>
    </row>
    <row r="18803" spans="1:13" s="14" customFormat="1" ht="30" outlineLevel="2" x14ac:dyDescent="0.25">
      <c r="A18803" s="34"/>
      <c r="B18803" s="44" t="s">
        <v>4920</v>
      </c>
      <c r="C18803" s="31" t="s">
        <v>4158</v>
      </c>
      <c r="D18803" s="14" t="s">
        <v>2807</v>
      </c>
      <c r="E18803" s="14" t="s">
        <v>3053</v>
      </c>
      <c r="F18803" s="14" t="s">
        <v>3054</v>
      </c>
      <c r="G18803" s="14" t="s">
        <v>6481</v>
      </c>
      <c r="H18803" s="20">
        <v>1639</v>
      </c>
      <c r="I18803" s="20">
        <v>1639</v>
      </c>
      <c r="J18803" s="21">
        <f>IFERROR((I18803/H18803),0)</f>
        <v>1</v>
      </c>
      <c r="K18803" s="20"/>
      <c r="L18803" s="20"/>
      <c r="M18803" s="22"/>
    </row>
    <row r="18804" spans="1:13" s="14" customFormat="1" ht="30" outlineLevel="2" x14ac:dyDescent="0.25">
      <c r="A18804" s="34"/>
      <c r="B18804" s="44" t="s">
        <v>4920</v>
      </c>
      <c r="C18804" s="31" t="s">
        <v>4158</v>
      </c>
      <c r="D18804" s="14" t="s">
        <v>2807</v>
      </c>
      <c r="E18804" s="14" t="s">
        <v>3053</v>
      </c>
      <c r="F18804" s="14" t="s">
        <v>3054</v>
      </c>
      <c r="G18804" s="14" t="s">
        <v>6485</v>
      </c>
      <c r="H18804" s="20">
        <v>1975170</v>
      </c>
      <c r="I18804" s="20">
        <v>1975170</v>
      </c>
      <c r="J18804" s="22"/>
      <c r="K18804" s="25"/>
      <c r="L18804" s="25"/>
      <c r="M18804" s="22"/>
    </row>
    <row r="18805" spans="1:13" s="14" customFormat="1" ht="30" outlineLevel="2" x14ac:dyDescent="0.25">
      <c r="A18805" s="34"/>
      <c r="B18805" s="44" t="s">
        <v>4920</v>
      </c>
      <c r="C18805" s="31" t="s">
        <v>4158</v>
      </c>
      <c r="D18805" s="14" t="s">
        <v>2807</v>
      </c>
      <c r="E18805" s="14" t="s">
        <v>3053</v>
      </c>
      <c r="F18805" s="14" t="s">
        <v>3054</v>
      </c>
      <c r="G18805" s="14" t="s">
        <v>6492</v>
      </c>
      <c r="H18805" s="20">
        <v>41482977</v>
      </c>
      <c r="I18805" s="20">
        <v>41482977</v>
      </c>
      <c r="J18805" s="21">
        <f>IFERROR((I18805/H18805),0)</f>
        <v>1</v>
      </c>
      <c r="K18805" s="20"/>
      <c r="L18805" s="20"/>
      <c r="M18805" s="22"/>
    </row>
    <row r="18806" spans="1:13" s="14" customFormat="1" ht="30" outlineLevel="2" x14ac:dyDescent="0.25">
      <c r="A18806" s="34"/>
      <c r="B18806" s="44" t="s">
        <v>4920</v>
      </c>
      <c r="C18806" s="31" t="s">
        <v>4158</v>
      </c>
      <c r="D18806" s="14" t="s">
        <v>2807</v>
      </c>
      <c r="E18806" s="14" t="s">
        <v>3053</v>
      </c>
      <c r="F18806" s="14" t="s">
        <v>3054</v>
      </c>
      <c r="G18806" s="14" t="s">
        <v>6493</v>
      </c>
      <c r="H18806" s="20">
        <v>-52985992</v>
      </c>
      <c r="I18806" s="20"/>
      <c r="J18806" s="21">
        <f>IFERROR((I18806/H18806),0)</f>
        <v>0</v>
      </c>
      <c r="K18806" s="20"/>
      <c r="L18806" s="20"/>
      <c r="M18806" s="22"/>
    </row>
    <row r="18807" spans="1:13" s="14" customFormat="1" ht="30" outlineLevel="1" x14ac:dyDescent="0.25">
      <c r="A18807" s="34"/>
      <c r="B18807" s="46" t="s">
        <v>9599</v>
      </c>
      <c r="C18807" s="40" t="str">
        <f>C18806</f>
        <v>ASIGNACIONES DIRECTAS ANTICIPADAS (5% DEL SGR)</v>
      </c>
      <c r="D18807" s="39" t="str">
        <f>D18806</f>
        <v xml:space="preserve">ANTIOQUIA                                         </v>
      </c>
      <c r="E18807" s="39" t="str">
        <f>E18806</f>
        <v>05120</v>
      </c>
      <c r="F18807" s="39" t="str">
        <f>F18806</f>
        <v xml:space="preserve">CÁCERES                                           </v>
      </c>
      <c r="G18807" s="39" t="s">
        <v>10656</v>
      </c>
      <c r="H18807" s="20">
        <f>SUBTOTAL(9,H18801:H18806)</f>
        <v>429448118</v>
      </c>
      <c r="I18807" s="20">
        <f>SUBTOTAL(9,I18801:I18806)</f>
        <v>482434110</v>
      </c>
      <c r="J18807" s="42">
        <f>+I18807/H18807</f>
        <v>1.1233815908817186</v>
      </c>
      <c r="K18807" s="20">
        <f>SUBTOTAL(9,K18801:K18806)</f>
        <v>191681313</v>
      </c>
      <c r="L18807" s="20">
        <f>SUBTOTAL(9,L18801:L18806)</f>
        <v>264929960</v>
      </c>
      <c r="M18807" s="7">
        <f>IFERROR((L18807/K18807),"N.A")</f>
        <v>1.3821376526150986</v>
      </c>
    </row>
    <row r="18808" spans="1:13" s="14" customFormat="1" ht="30" outlineLevel="2" x14ac:dyDescent="0.25">
      <c r="A18808" s="34"/>
      <c r="B18808" s="44" t="s">
        <v>4921</v>
      </c>
      <c r="C18808" s="31" t="s">
        <v>4158</v>
      </c>
      <c r="D18808" s="14" t="s">
        <v>2807</v>
      </c>
      <c r="E18808" s="14" t="s">
        <v>3056</v>
      </c>
      <c r="F18808" s="14" t="s">
        <v>3057</v>
      </c>
      <c r="G18808" s="14" t="s">
        <v>16</v>
      </c>
      <c r="H18808" s="15">
        <v>8193676207</v>
      </c>
      <c r="I18808" s="15">
        <v>8193676207.000001</v>
      </c>
      <c r="J18808" s="16">
        <f>IFERROR((I18808/H18808),0)</f>
        <v>1.0000000000000002</v>
      </c>
      <c r="K18808" s="15">
        <v>5904253880</v>
      </c>
      <c r="L18808" s="15">
        <v>8193676207.000001</v>
      </c>
      <c r="M18808" s="17">
        <f>L18808/K18808</f>
        <v>1.3877581102593104</v>
      </c>
    </row>
    <row r="18809" spans="1:13" s="14" customFormat="1" ht="30" outlineLevel="2" x14ac:dyDescent="0.25">
      <c r="A18809" s="34"/>
      <c r="B18809" s="44" t="s">
        <v>4921</v>
      </c>
      <c r="C18809" s="31" t="s">
        <v>4158</v>
      </c>
      <c r="D18809" s="14" t="s">
        <v>2807</v>
      </c>
      <c r="E18809" s="14" t="s">
        <v>3056</v>
      </c>
      <c r="F18809" s="14" t="s">
        <v>3057</v>
      </c>
      <c r="G18809" s="14" t="s">
        <v>6109</v>
      </c>
      <c r="H18809" s="20">
        <v>4946472428</v>
      </c>
      <c r="I18809" s="20">
        <v>4946472428</v>
      </c>
      <c r="J18809" s="21">
        <f>IFERROR((I18809/H18809),0)</f>
        <v>1</v>
      </c>
      <c r="K18809" s="20"/>
      <c r="L18809" s="20"/>
      <c r="M18809" s="22"/>
    </row>
    <row r="18810" spans="1:13" s="14" customFormat="1" ht="30" outlineLevel="2" x14ac:dyDescent="0.25">
      <c r="A18810" s="34"/>
      <c r="B18810" s="44" t="s">
        <v>4921</v>
      </c>
      <c r="C18810" s="31" t="s">
        <v>4158</v>
      </c>
      <c r="D18810" s="14" t="s">
        <v>2807</v>
      </c>
      <c r="E18810" s="14" t="s">
        <v>3056</v>
      </c>
      <c r="F18810" s="14" t="s">
        <v>3057</v>
      </c>
      <c r="G18810" s="14" t="s">
        <v>6481</v>
      </c>
      <c r="H18810" s="20">
        <v>50677</v>
      </c>
      <c r="I18810" s="20">
        <v>50677</v>
      </c>
      <c r="J18810" s="21">
        <f>IFERROR((I18810/H18810),0)</f>
        <v>1</v>
      </c>
      <c r="K18810" s="20"/>
      <c r="L18810" s="20"/>
      <c r="M18810" s="22"/>
    </row>
    <row r="18811" spans="1:13" s="14" customFormat="1" ht="30" outlineLevel="2" x14ac:dyDescent="0.25">
      <c r="A18811" s="34"/>
      <c r="B18811" s="44" t="s">
        <v>4921</v>
      </c>
      <c r="C18811" s="31" t="s">
        <v>4158</v>
      </c>
      <c r="D18811" s="14" t="s">
        <v>2807</v>
      </c>
      <c r="E18811" s="14" t="s">
        <v>3056</v>
      </c>
      <c r="F18811" s="14" t="s">
        <v>3057</v>
      </c>
      <c r="G18811" s="14" t="s">
        <v>6485</v>
      </c>
      <c r="H18811" s="20">
        <v>18974005</v>
      </c>
      <c r="I18811" s="20">
        <v>18974005</v>
      </c>
      <c r="J18811" s="22"/>
      <c r="K18811" s="25"/>
      <c r="L18811" s="25"/>
      <c r="M18811" s="22"/>
    </row>
    <row r="18812" spans="1:13" s="14" customFormat="1" ht="30" outlineLevel="2" x14ac:dyDescent="0.25">
      <c r="A18812" s="34"/>
      <c r="B18812" s="44" t="s">
        <v>4921</v>
      </c>
      <c r="C18812" s="31" t="s">
        <v>4158</v>
      </c>
      <c r="D18812" s="14" t="s">
        <v>2807</v>
      </c>
      <c r="E18812" s="14" t="s">
        <v>3056</v>
      </c>
      <c r="F18812" s="14" t="s">
        <v>3057</v>
      </c>
      <c r="G18812" s="14" t="s">
        <v>6492</v>
      </c>
      <c r="H18812" s="20">
        <v>1269228505</v>
      </c>
      <c r="I18812" s="20">
        <v>1269228505</v>
      </c>
      <c r="J18812" s="21">
        <f>IFERROR((I18812/H18812),0)</f>
        <v>1</v>
      </c>
      <c r="K18812" s="20"/>
      <c r="L18812" s="20"/>
      <c r="M18812" s="22"/>
    </row>
    <row r="18813" spans="1:13" s="14" customFormat="1" ht="30" outlineLevel="2" x14ac:dyDescent="0.25">
      <c r="A18813" s="34"/>
      <c r="B18813" s="44" t="s">
        <v>4921</v>
      </c>
      <c r="C18813" s="31" t="s">
        <v>4158</v>
      </c>
      <c r="D18813" s="14" t="s">
        <v>2807</v>
      </c>
      <c r="E18813" s="14" t="s">
        <v>3056</v>
      </c>
      <c r="F18813" s="14" t="s">
        <v>3057</v>
      </c>
      <c r="G18813" s="14" t="s">
        <v>6493</v>
      </c>
      <c r="H18813" s="20">
        <v>-1638735241</v>
      </c>
      <c r="I18813" s="20"/>
      <c r="J18813" s="21">
        <f>IFERROR((I18813/H18813),0)</f>
        <v>0</v>
      </c>
      <c r="K18813" s="20"/>
      <c r="L18813" s="20"/>
      <c r="M18813" s="22"/>
    </row>
    <row r="18814" spans="1:13" s="14" customFormat="1" ht="30" outlineLevel="1" x14ac:dyDescent="0.25">
      <c r="A18814" s="34"/>
      <c r="B18814" s="46" t="s">
        <v>9600</v>
      </c>
      <c r="C18814" s="40" t="str">
        <f>C18813</f>
        <v>ASIGNACIONES DIRECTAS ANTICIPADAS (5% DEL SGR)</v>
      </c>
      <c r="D18814" s="39" t="str">
        <f>D18813</f>
        <v xml:space="preserve">ANTIOQUIA                                         </v>
      </c>
      <c r="E18814" s="39" t="str">
        <f>E18813</f>
        <v>05113</v>
      </c>
      <c r="F18814" s="39" t="str">
        <f>F18813</f>
        <v xml:space="preserve">BURITICÁ                                          </v>
      </c>
      <c r="G18814" s="39" t="s">
        <v>10656</v>
      </c>
      <c r="H18814" s="20">
        <f>SUBTOTAL(9,H18808:H18813)</f>
        <v>12789666581</v>
      </c>
      <c r="I18814" s="20">
        <f>SUBTOTAL(9,I18808:I18813)</f>
        <v>14428401822</v>
      </c>
      <c r="J18814" s="42">
        <f>+I18814/H18814</f>
        <v>1.1281296295428422</v>
      </c>
      <c r="K18814" s="20">
        <f>SUBTOTAL(9,K18808:K18813)</f>
        <v>5904253880</v>
      </c>
      <c r="L18814" s="20">
        <f>SUBTOTAL(9,L18808:L18813)</f>
        <v>8193676207.000001</v>
      </c>
      <c r="M18814" s="7">
        <f>IFERROR((L18814/K18814),"N.A")</f>
        <v>1.3877581102593104</v>
      </c>
    </row>
    <row r="18815" spans="1:13" s="14" customFormat="1" ht="30" outlineLevel="2" x14ac:dyDescent="0.25">
      <c r="A18815" s="34"/>
      <c r="B18815" s="44" t="s">
        <v>4922</v>
      </c>
      <c r="C18815" s="31" t="s">
        <v>4158</v>
      </c>
      <c r="D18815" s="14" t="s">
        <v>2807</v>
      </c>
      <c r="E18815" s="14" t="s">
        <v>3059</v>
      </c>
      <c r="F18815" s="14" t="s">
        <v>2597</v>
      </c>
      <c r="G18815" s="14" t="s">
        <v>16</v>
      </c>
      <c r="H18815" s="15">
        <v>91920622</v>
      </c>
      <c r="I18815" s="15">
        <v>59839.9</v>
      </c>
      <c r="J18815" s="16">
        <f>IFERROR((I18815/H18815),0)</f>
        <v>6.5099537729411796E-4</v>
      </c>
      <c r="K18815" s="15">
        <v>66506332</v>
      </c>
      <c r="L18815" s="15">
        <v>59839.9</v>
      </c>
      <c r="M18815" s="17">
        <f>L18815/K18815</f>
        <v>8.9976244667951317E-4</v>
      </c>
    </row>
    <row r="18816" spans="1:13" s="14" customFormat="1" ht="30" outlineLevel="2" x14ac:dyDescent="0.25">
      <c r="A18816" s="34"/>
      <c r="B18816" s="44" t="s">
        <v>4922</v>
      </c>
      <c r="C18816" s="31" t="s">
        <v>4158</v>
      </c>
      <c r="D18816" s="14" t="s">
        <v>2807</v>
      </c>
      <c r="E18816" s="14" t="s">
        <v>3059</v>
      </c>
      <c r="F18816" s="14" t="s">
        <v>2597</v>
      </c>
      <c r="G18816" s="14" t="s">
        <v>6109</v>
      </c>
      <c r="H18816" s="20">
        <v>25331356</v>
      </c>
      <c r="I18816" s="20">
        <v>25331356</v>
      </c>
      <c r="J18816" s="21">
        <f>IFERROR((I18816/H18816),0)</f>
        <v>1</v>
      </c>
      <c r="K18816" s="20"/>
      <c r="L18816" s="20"/>
      <c r="M18816" s="22"/>
    </row>
    <row r="18817" spans="1:13" s="14" customFormat="1" ht="30" outlineLevel="2" x14ac:dyDescent="0.25">
      <c r="A18817" s="34"/>
      <c r="B18817" s="44" t="s">
        <v>4922</v>
      </c>
      <c r="C18817" s="31" t="s">
        <v>4158</v>
      </c>
      <c r="D18817" s="14" t="s">
        <v>2807</v>
      </c>
      <c r="E18817" s="14" t="s">
        <v>3059</v>
      </c>
      <c r="F18817" s="14" t="s">
        <v>2597</v>
      </c>
      <c r="G18817" s="14" t="s">
        <v>6481</v>
      </c>
      <c r="H18817" s="20">
        <v>569</v>
      </c>
      <c r="I18817" s="20">
        <v>569</v>
      </c>
      <c r="J18817" s="21">
        <f>IFERROR((I18817/H18817),0)</f>
        <v>1</v>
      </c>
      <c r="K18817" s="20"/>
      <c r="L18817" s="20"/>
      <c r="M18817" s="22"/>
    </row>
    <row r="18818" spans="1:13" s="14" customFormat="1" ht="30" outlineLevel="2" x14ac:dyDescent="0.25">
      <c r="A18818" s="34"/>
      <c r="B18818" s="44" t="s">
        <v>4922</v>
      </c>
      <c r="C18818" s="31" t="s">
        <v>4158</v>
      </c>
      <c r="D18818" s="14" t="s">
        <v>2807</v>
      </c>
      <c r="E18818" s="14" t="s">
        <v>3059</v>
      </c>
      <c r="F18818" s="14" t="s">
        <v>2597</v>
      </c>
      <c r="G18818" s="14" t="s">
        <v>6485</v>
      </c>
      <c r="H18818" s="20">
        <v>7723813</v>
      </c>
      <c r="I18818" s="20">
        <v>7723813</v>
      </c>
      <c r="J18818" s="22"/>
      <c r="K18818" s="25"/>
      <c r="L18818" s="25"/>
      <c r="M18818" s="22"/>
    </row>
    <row r="18819" spans="1:13" s="14" customFormat="1" ht="30" outlineLevel="2" x14ac:dyDescent="0.25">
      <c r="A18819" s="34"/>
      <c r="B18819" s="44" t="s">
        <v>4922</v>
      </c>
      <c r="C18819" s="31" t="s">
        <v>4158</v>
      </c>
      <c r="D18819" s="14" t="s">
        <v>2807</v>
      </c>
      <c r="E18819" s="14" t="s">
        <v>3059</v>
      </c>
      <c r="F18819" s="14" t="s">
        <v>2597</v>
      </c>
      <c r="G18819" s="14" t="s">
        <v>6492</v>
      </c>
      <c r="H18819" s="20">
        <v>14393134</v>
      </c>
      <c r="I18819" s="20">
        <v>14393134</v>
      </c>
      <c r="J18819" s="21">
        <f>IFERROR((I18819/H18819),0)</f>
        <v>1</v>
      </c>
      <c r="K18819" s="20"/>
      <c r="L18819" s="20"/>
      <c r="M18819" s="22"/>
    </row>
    <row r="18820" spans="1:13" s="14" customFormat="1" ht="30" outlineLevel="2" x14ac:dyDescent="0.25">
      <c r="A18820" s="34"/>
      <c r="B18820" s="44" t="s">
        <v>4922</v>
      </c>
      <c r="C18820" s="31" t="s">
        <v>4158</v>
      </c>
      <c r="D18820" s="14" t="s">
        <v>2807</v>
      </c>
      <c r="E18820" s="14" t="s">
        <v>3059</v>
      </c>
      <c r="F18820" s="14" t="s">
        <v>2597</v>
      </c>
      <c r="G18820" s="14" t="s">
        <v>6493</v>
      </c>
      <c r="H18820" s="20">
        <v>-18384124</v>
      </c>
      <c r="I18820" s="20"/>
      <c r="J18820" s="21">
        <f>IFERROR((I18820/H18820),0)</f>
        <v>0</v>
      </c>
      <c r="K18820" s="20"/>
      <c r="L18820" s="20"/>
      <c r="M18820" s="22"/>
    </row>
    <row r="18821" spans="1:13" s="14" customFormat="1" ht="30" outlineLevel="1" x14ac:dyDescent="0.25">
      <c r="A18821" s="34"/>
      <c r="B18821" s="46" t="s">
        <v>9601</v>
      </c>
      <c r="C18821" s="40" t="str">
        <f>C18820</f>
        <v>ASIGNACIONES DIRECTAS ANTICIPADAS (5% DEL SGR)</v>
      </c>
      <c r="D18821" s="39" t="str">
        <f>D18820</f>
        <v xml:space="preserve">ANTIOQUIA                                         </v>
      </c>
      <c r="E18821" s="39" t="str">
        <f>E18820</f>
        <v>05107</v>
      </c>
      <c r="F18821" s="39" t="str">
        <f>F18820</f>
        <v xml:space="preserve">BRICEÑO                                           </v>
      </c>
      <c r="G18821" s="39" t="s">
        <v>10656</v>
      </c>
      <c r="H18821" s="20">
        <f>SUBTOTAL(9,H18815:H18820)</f>
        <v>120985370</v>
      </c>
      <c r="I18821" s="20">
        <f>SUBTOTAL(9,I18815:I18820)</f>
        <v>47508711.899999999</v>
      </c>
      <c r="J18821" s="42">
        <f>+I18821/H18821</f>
        <v>0.39268146140314319</v>
      </c>
      <c r="K18821" s="20">
        <f>SUBTOTAL(9,K18815:K18820)</f>
        <v>66506332</v>
      </c>
      <c r="L18821" s="20">
        <f>SUBTOTAL(9,L18815:L18820)</f>
        <v>59839.9</v>
      </c>
      <c r="M18821" s="7">
        <f>IFERROR((L18821/K18821),"N.A")</f>
        <v>8.9976244667951317E-4</v>
      </c>
    </row>
    <row r="18822" spans="1:13" s="14" customFormat="1" ht="30" outlineLevel="2" x14ac:dyDescent="0.25">
      <c r="A18822" s="34"/>
      <c r="B18822" s="44" t="s">
        <v>4923</v>
      </c>
      <c r="C18822" s="31" t="s">
        <v>4158</v>
      </c>
      <c r="D18822" s="14" t="s">
        <v>2807</v>
      </c>
      <c r="E18822" s="14" t="s">
        <v>3064</v>
      </c>
      <c r="F18822" s="14" t="s">
        <v>772</v>
      </c>
      <c r="G18822" s="14" t="s">
        <v>16</v>
      </c>
      <c r="H18822" s="15">
        <v>7629</v>
      </c>
      <c r="I18822" s="15">
        <v>0</v>
      </c>
      <c r="J18822" s="16">
        <f>IFERROR((I18822/H18822),0)</f>
        <v>0</v>
      </c>
      <c r="K18822" s="15">
        <v>5511</v>
      </c>
      <c r="L18822" s="15">
        <v>0</v>
      </c>
      <c r="M18822" s="17">
        <f>L18822/K18822</f>
        <v>0</v>
      </c>
    </row>
    <row r="18823" spans="1:13" s="14" customFormat="1" ht="30" outlineLevel="2" x14ac:dyDescent="0.25">
      <c r="A18823" s="34"/>
      <c r="B18823" s="44" t="s">
        <v>4923</v>
      </c>
      <c r="C18823" s="31" t="s">
        <v>4158</v>
      </c>
      <c r="D18823" s="14" t="s">
        <v>2807</v>
      </c>
      <c r="E18823" s="14" t="s">
        <v>3064</v>
      </c>
      <c r="F18823" s="14" t="s">
        <v>772</v>
      </c>
      <c r="G18823" s="14" t="s">
        <v>6109</v>
      </c>
      <c r="H18823" s="20">
        <v>17985</v>
      </c>
      <c r="I18823" s="20">
        <v>17985</v>
      </c>
      <c r="J18823" s="21">
        <f>IFERROR((I18823/H18823),0)</f>
        <v>1</v>
      </c>
      <c r="K18823" s="20"/>
      <c r="L18823" s="20"/>
      <c r="M18823" s="22"/>
    </row>
    <row r="18824" spans="1:13" s="14" customFormat="1" ht="30" outlineLevel="2" x14ac:dyDescent="0.25">
      <c r="A18824" s="34"/>
      <c r="B18824" s="44" t="s">
        <v>4923</v>
      </c>
      <c r="C18824" s="31" t="s">
        <v>4158</v>
      </c>
      <c r="D18824" s="14" t="s">
        <v>2807</v>
      </c>
      <c r="E18824" s="14" t="s">
        <v>3064</v>
      </c>
      <c r="F18824" s="14" t="s">
        <v>772</v>
      </c>
      <c r="G18824" s="14" t="s">
        <v>6492</v>
      </c>
      <c r="H18824" s="20">
        <v>1189</v>
      </c>
      <c r="I18824" s="20">
        <v>1189</v>
      </c>
      <c r="J18824" s="21">
        <f>IFERROR((I18824/H18824),0)</f>
        <v>1</v>
      </c>
      <c r="K18824" s="20"/>
      <c r="L18824" s="20"/>
      <c r="M18824" s="22"/>
    </row>
    <row r="18825" spans="1:13" s="14" customFormat="1" ht="30" outlineLevel="2" x14ac:dyDescent="0.25">
      <c r="A18825" s="34"/>
      <c r="B18825" s="44" t="s">
        <v>4923</v>
      </c>
      <c r="C18825" s="31" t="s">
        <v>4158</v>
      </c>
      <c r="D18825" s="14" t="s">
        <v>2807</v>
      </c>
      <c r="E18825" s="14" t="s">
        <v>3064</v>
      </c>
      <c r="F18825" s="14" t="s">
        <v>772</v>
      </c>
      <c r="G18825" s="14" t="s">
        <v>6493</v>
      </c>
      <c r="H18825" s="20">
        <v>-1526</v>
      </c>
      <c r="I18825" s="20"/>
      <c r="J18825" s="21">
        <f>IFERROR((I18825/H18825),0)</f>
        <v>0</v>
      </c>
      <c r="K18825" s="20"/>
      <c r="L18825" s="20"/>
      <c r="M18825" s="22"/>
    </row>
    <row r="18826" spans="1:13" s="14" customFormat="1" ht="30" outlineLevel="1" x14ac:dyDescent="0.25">
      <c r="A18826" s="34"/>
      <c r="B18826" s="46" t="s">
        <v>9602</v>
      </c>
      <c r="C18826" s="40" t="str">
        <f>C18825</f>
        <v>ASIGNACIONES DIRECTAS ANTICIPADAS (5% DEL SGR)</v>
      </c>
      <c r="D18826" s="39" t="str">
        <f>D18825</f>
        <v xml:space="preserve">ANTIOQUIA                                         </v>
      </c>
      <c r="E18826" s="39" t="str">
        <f>E18825</f>
        <v>05093</v>
      </c>
      <c r="F18826" s="39" t="str">
        <f>F18825</f>
        <v xml:space="preserve">BETULIA                                           </v>
      </c>
      <c r="G18826" s="39" t="s">
        <v>10656</v>
      </c>
      <c r="H18826" s="20">
        <f>SUBTOTAL(9,H18822:H18825)</f>
        <v>25277</v>
      </c>
      <c r="I18826" s="20">
        <f>SUBTOTAL(9,I18822:I18825)</f>
        <v>19174</v>
      </c>
      <c r="J18826" s="42">
        <f>+I18826/H18826</f>
        <v>0.75855520829212331</v>
      </c>
      <c r="K18826" s="20">
        <f>SUBTOTAL(9,K18822:K18825)</f>
        <v>5511</v>
      </c>
      <c r="L18826" s="20">
        <f>SUBTOTAL(9,L18822:L18825)</f>
        <v>0</v>
      </c>
      <c r="M18826" s="7">
        <f>IFERROR((L18826/K18826),"N.A")</f>
        <v>0</v>
      </c>
    </row>
    <row r="18827" spans="1:13" s="14" customFormat="1" ht="30" outlineLevel="2" x14ac:dyDescent="0.25">
      <c r="A18827" s="34"/>
      <c r="B18827" s="44" t="s">
        <v>4924</v>
      </c>
      <c r="C18827" s="31" t="s">
        <v>4158</v>
      </c>
      <c r="D18827" s="14" t="s">
        <v>2807</v>
      </c>
      <c r="E18827" s="14" t="s">
        <v>4925</v>
      </c>
      <c r="F18827" s="14" t="s">
        <v>4926</v>
      </c>
      <c r="G18827" s="14" t="s">
        <v>16</v>
      </c>
      <c r="H18827" s="15">
        <v>13058099</v>
      </c>
      <c r="I18827" s="15">
        <v>13058099</v>
      </c>
      <c r="J18827" s="16">
        <f>IFERROR((I18827/H18827),0)</f>
        <v>1</v>
      </c>
      <c r="K18827" s="15">
        <v>9372014</v>
      </c>
      <c r="L18827" s="15">
        <v>13058099</v>
      </c>
      <c r="M18827" s="17">
        <f>L18827/K18827</f>
        <v>1.3933076711153014</v>
      </c>
    </row>
    <row r="18828" spans="1:13" s="14" customFormat="1" ht="30" outlineLevel="2" x14ac:dyDescent="0.25">
      <c r="A18828" s="34"/>
      <c r="B18828" s="44" t="s">
        <v>4924</v>
      </c>
      <c r="C18828" s="31" t="s">
        <v>4158</v>
      </c>
      <c r="D18828" s="14" t="s">
        <v>2807</v>
      </c>
      <c r="E18828" s="14" t="s">
        <v>4925</v>
      </c>
      <c r="F18828" s="14" t="s">
        <v>4926</v>
      </c>
      <c r="G18828" s="14" t="s">
        <v>6109</v>
      </c>
      <c r="H18828" s="20">
        <v>27822705</v>
      </c>
      <c r="I18828" s="20">
        <v>27822705</v>
      </c>
      <c r="J18828" s="21">
        <f>IFERROR((I18828/H18828),0)</f>
        <v>1</v>
      </c>
      <c r="K18828" s="20"/>
      <c r="L18828" s="20"/>
      <c r="M18828" s="22"/>
    </row>
    <row r="18829" spans="1:13" s="14" customFormat="1" ht="30" outlineLevel="2" x14ac:dyDescent="0.25">
      <c r="A18829" s="34"/>
      <c r="B18829" s="44" t="s">
        <v>4924</v>
      </c>
      <c r="C18829" s="31" t="s">
        <v>4158</v>
      </c>
      <c r="D18829" s="14" t="s">
        <v>2807</v>
      </c>
      <c r="E18829" s="14" t="s">
        <v>4925</v>
      </c>
      <c r="F18829" s="14" t="s">
        <v>4926</v>
      </c>
      <c r="G18829" s="14" t="s">
        <v>6481</v>
      </c>
      <c r="H18829" s="20">
        <v>81</v>
      </c>
      <c r="I18829" s="20">
        <v>81</v>
      </c>
      <c r="J18829" s="21">
        <f>IFERROR((I18829/H18829),0)</f>
        <v>1</v>
      </c>
      <c r="K18829" s="20"/>
      <c r="L18829" s="20"/>
      <c r="M18829" s="22"/>
    </row>
    <row r="18830" spans="1:13" s="14" customFormat="1" ht="30" outlineLevel="2" x14ac:dyDescent="0.25">
      <c r="A18830" s="34"/>
      <c r="B18830" s="44" t="s">
        <v>4924</v>
      </c>
      <c r="C18830" s="31" t="s">
        <v>4158</v>
      </c>
      <c r="D18830" s="14" t="s">
        <v>2807</v>
      </c>
      <c r="E18830" s="14" t="s">
        <v>4925</v>
      </c>
      <c r="F18830" s="14" t="s">
        <v>4926</v>
      </c>
      <c r="G18830" s="14" t="s">
        <v>6485</v>
      </c>
      <c r="H18830" s="20">
        <v>477304</v>
      </c>
      <c r="I18830" s="20">
        <v>477304</v>
      </c>
      <c r="J18830" s="22"/>
      <c r="K18830" s="25"/>
      <c r="L18830" s="25"/>
      <c r="M18830" s="22"/>
    </row>
    <row r="18831" spans="1:13" s="14" customFormat="1" ht="30" outlineLevel="2" x14ac:dyDescent="0.25">
      <c r="A18831" s="34"/>
      <c r="B18831" s="44" t="s">
        <v>4924</v>
      </c>
      <c r="C18831" s="31" t="s">
        <v>4158</v>
      </c>
      <c r="D18831" s="14" t="s">
        <v>2807</v>
      </c>
      <c r="E18831" s="14" t="s">
        <v>4925</v>
      </c>
      <c r="F18831" s="14" t="s">
        <v>4926</v>
      </c>
      <c r="G18831" s="14" t="s">
        <v>6492</v>
      </c>
      <c r="H18831" s="20">
        <v>2001290</v>
      </c>
      <c r="I18831" s="20">
        <v>2001290</v>
      </c>
      <c r="J18831" s="21">
        <f>IFERROR((I18831/H18831),0)</f>
        <v>1</v>
      </c>
      <c r="K18831" s="20"/>
      <c r="L18831" s="20"/>
      <c r="M18831" s="22"/>
    </row>
    <row r="18832" spans="1:13" s="14" customFormat="1" ht="30" outlineLevel="2" x14ac:dyDescent="0.25">
      <c r="A18832" s="34"/>
      <c r="B18832" s="44" t="s">
        <v>4924</v>
      </c>
      <c r="C18832" s="31" t="s">
        <v>4158</v>
      </c>
      <c r="D18832" s="14" t="s">
        <v>2807</v>
      </c>
      <c r="E18832" s="14" t="s">
        <v>4925</v>
      </c>
      <c r="F18832" s="14" t="s">
        <v>4926</v>
      </c>
      <c r="G18832" s="14" t="s">
        <v>6493</v>
      </c>
      <c r="H18832" s="20">
        <v>-2611620</v>
      </c>
      <c r="I18832" s="20"/>
      <c r="J18832" s="21">
        <f>IFERROR((I18832/H18832),0)</f>
        <v>0</v>
      </c>
      <c r="K18832" s="20"/>
      <c r="L18832" s="20"/>
      <c r="M18832" s="22"/>
    </row>
    <row r="18833" spans="1:13" s="14" customFormat="1" ht="30" outlineLevel="1" x14ac:dyDescent="0.25">
      <c r="A18833" s="34"/>
      <c r="B18833" s="46" t="s">
        <v>9603</v>
      </c>
      <c r="C18833" s="40" t="str">
        <f>C18832</f>
        <v>ASIGNACIONES DIRECTAS ANTICIPADAS (5% DEL SGR)</v>
      </c>
      <c r="D18833" s="39" t="str">
        <f>D18832</f>
        <v xml:space="preserve">ANTIOQUIA                                         </v>
      </c>
      <c r="E18833" s="39" t="str">
        <f>E18832</f>
        <v>05088</v>
      </c>
      <c r="F18833" s="39" t="str">
        <f>F18832</f>
        <v xml:space="preserve">BELLO                                             </v>
      </c>
      <c r="G18833" s="39" t="s">
        <v>10656</v>
      </c>
      <c r="H18833" s="20">
        <f>SUBTOTAL(9,H18827:H18832)</f>
        <v>40747859</v>
      </c>
      <c r="I18833" s="20">
        <f>SUBTOTAL(9,I18827:I18832)</f>
        <v>43359479</v>
      </c>
      <c r="J18833" s="42">
        <f>+I18833/H18833</f>
        <v>1.0640922017522443</v>
      </c>
      <c r="K18833" s="20">
        <f>SUBTOTAL(9,K18827:K18832)</f>
        <v>9372014</v>
      </c>
      <c r="L18833" s="20">
        <f>SUBTOTAL(9,L18827:L18832)</f>
        <v>13058099</v>
      </c>
      <c r="M18833" s="7">
        <f>IFERROR((L18833/K18833),"N.A")</f>
        <v>1.3933076711153014</v>
      </c>
    </row>
    <row r="18834" spans="1:13" s="14" customFormat="1" ht="30" outlineLevel="2" x14ac:dyDescent="0.25">
      <c r="A18834" s="34"/>
      <c r="B18834" s="44" t="s">
        <v>4927</v>
      </c>
      <c r="C18834" s="31" t="s">
        <v>4158</v>
      </c>
      <c r="D18834" s="14" t="s">
        <v>2807</v>
      </c>
      <c r="E18834" s="14" t="s">
        <v>3069</v>
      </c>
      <c r="F18834" s="14" t="s">
        <v>3070</v>
      </c>
      <c r="G18834" s="14" t="s">
        <v>16</v>
      </c>
      <c r="H18834" s="15">
        <v>501123</v>
      </c>
      <c r="I18834" s="15">
        <v>501123</v>
      </c>
      <c r="J18834" s="16">
        <f>IFERROR((I18834/H18834),0)</f>
        <v>1</v>
      </c>
      <c r="K18834" s="15">
        <v>356913</v>
      </c>
      <c r="L18834" s="15">
        <v>501123</v>
      </c>
      <c r="M18834" s="17">
        <f>L18834/K18834</f>
        <v>1.4040480453219693</v>
      </c>
    </row>
    <row r="18835" spans="1:13" s="14" customFormat="1" ht="30" outlineLevel="2" x14ac:dyDescent="0.25">
      <c r="A18835" s="34"/>
      <c r="B18835" s="44" t="s">
        <v>4927</v>
      </c>
      <c r="C18835" s="31" t="s">
        <v>4158</v>
      </c>
      <c r="D18835" s="14" t="s">
        <v>2807</v>
      </c>
      <c r="E18835" s="14" t="s">
        <v>3069</v>
      </c>
      <c r="F18835" s="14" t="s">
        <v>3070</v>
      </c>
      <c r="G18835" s="14" t="s">
        <v>6109</v>
      </c>
      <c r="H18835" s="20">
        <v>777550</v>
      </c>
      <c r="I18835" s="20">
        <v>777550</v>
      </c>
      <c r="J18835" s="21">
        <f>IFERROR((I18835/H18835),0)</f>
        <v>1</v>
      </c>
      <c r="K18835" s="20"/>
      <c r="L18835" s="20"/>
      <c r="M18835" s="22"/>
    </row>
    <row r="18836" spans="1:13" s="14" customFormat="1" ht="30" outlineLevel="2" x14ac:dyDescent="0.25">
      <c r="A18836" s="34"/>
      <c r="B18836" s="44" t="s">
        <v>4927</v>
      </c>
      <c r="C18836" s="31" t="s">
        <v>4158</v>
      </c>
      <c r="D18836" s="14" t="s">
        <v>2807</v>
      </c>
      <c r="E18836" s="14" t="s">
        <v>3069</v>
      </c>
      <c r="F18836" s="14" t="s">
        <v>3070</v>
      </c>
      <c r="G18836" s="14" t="s">
        <v>6481</v>
      </c>
      <c r="H18836" s="20">
        <v>3</v>
      </c>
      <c r="I18836" s="20">
        <v>3</v>
      </c>
      <c r="J18836" s="21">
        <f>IFERROR((I18836/H18836),0)</f>
        <v>1</v>
      </c>
      <c r="K18836" s="20"/>
      <c r="L18836" s="20"/>
      <c r="M18836" s="22"/>
    </row>
    <row r="18837" spans="1:13" s="14" customFormat="1" ht="30" outlineLevel="2" x14ac:dyDescent="0.25">
      <c r="A18837" s="34"/>
      <c r="B18837" s="44" t="s">
        <v>4927</v>
      </c>
      <c r="C18837" s="31" t="s">
        <v>4158</v>
      </c>
      <c r="D18837" s="14" t="s">
        <v>2807</v>
      </c>
      <c r="E18837" s="14" t="s">
        <v>3069</v>
      </c>
      <c r="F18837" s="14" t="s">
        <v>3070</v>
      </c>
      <c r="G18837" s="14" t="s">
        <v>6485</v>
      </c>
      <c r="H18837" s="20">
        <v>70238</v>
      </c>
      <c r="I18837" s="20">
        <v>70238</v>
      </c>
      <c r="J18837" s="22"/>
      <c r="K18837" s="25"/>
      <c r="L18837" s="25"/>
      <c r="M18837" s="22"/>
    </row>
    <row r="18838" spans="1:13" s="14" customFormat="1" ht="30" outlineLevel="2" x14ac:dyDescent="0.25">
      <c r="A18838" s="34"/>
      <c r="B18838" s="44" t="s">
        <v>4927</v>
      </c>
      <c r="C18838" s="31" t="s">
        <v>4158</v>
      </c>
      <c r="D18838" s="14" t="s">
        <v>2807</v>
      </c>
      <c r="E18838" s="14" t="s">
        <v>3069</v>
      </c>
      <c r="F18838" s="14" t="s">
        <v>3070</v>
      </c>
      <c r="G18838" s="14" t="s">
        <v>6492</v>
      </c>
      <c r="H18838" s="20">
        <v>75227</v>
      </c>
      <c r="I18838" s="20">
        <v>75227</v>
      </c>
      <c r="J18838" s="21">
        <f>IFERROR((I18838/H18838),0)</f>
        <v>1</v>
      </c>
      <c r="K18838" s="20"/>
      <c r="L18838" s="20"/>
      <c r="M18838" s="22"/>
    </row>
    <row r="18839" spans="1:13" s="14" customFormat="1" ht="30" outlineLevel="2" x14ac:dyDescent="0.25">
      <c r="A18839" s="34"/>
      <c r="B18839" s="44" t="s">
        <v>4927</v>
      </c>
      <c r="C18839" s="31" t="s">
        <v>4158</v>
      </c>
      <c r="D18839" s="14" t="s">
        <v>2807</v>
      </c>
      <c r="E18839" s="14" t="s">
        <v>3069</v>
      </c>
      <c r="F18839" s="14" t="s">
        <v>3070</v>
      </c>
      <c r="G18839" s="14" t="s">
        <v>6493</v>
      </c>
      <c r="H18839" s="20">
        <v>-100225</v>
      </c>
      <c r="I18839" s="20"/>
      <c r="J18839" s="21">
        <f>IFERROR((I18839/H18839),0)</f>
        <v>0</v>
      </c>
      <c r="K18839" s="20"/>
      <c r="L18839" s="20"/>
      <c r="M18839" s="22"/>
    </row>
    <row r="18840" spans="1:13" s="14" customFormat="1" ht="30" outlineLevel="1" x14ac:dyDescent="0.25">
      <c r="A18840" s="34"/>
      <c r="B18840" s="46" t="s">
        <v>9604</v>
      </c>
      <c r="C18840" s="40" t="str">
        <f>C18839</f>
        <v>ASIGNACIONES DIRECTAS ANTICIPADAS (5% DEL SGR)</v>
      </c>
      <c r="D18840" s="39" t="str">
        <f>D18839</f>
        <v xml:space="preserve">ANTIOQUIA                                         </v>
      </c>
      <c r="E18840" s="39" t="str">
        <f>E18839</f>
        <v>05086</v>
      </c>
      <c r="F18840" s="39" t="str">
        <f>F18839</f>
        <v xml:space="preserve">BELMIRA                                           </v>
      </c>
      <c r="G18840" s="39" t="s">
        <v>10656</v>
      </c>
      <c r="H18840" s="20">
        <f>SUBTOTAL(9,H18834:H18839)</f>
        <v>1323916</v>
      </c>
      <c r="I18840" s="20">
        <f>SUBTOTAL(9,I18834:I18839)</f>
        <v>1424141</v>
      </c>
      <c r="J18840" s="42">
        <f>+I18840/H18840</f>
        <v>1.0757034434208816</v>
      </c>
      <c r="K18840" s="20">
        <f>SUBTOTAL(9,K18834:K18839)</f>
        <v>356913</v>
      </c>
      <c r="L18840" s="20">
        <f>SUBTOTAL(9,L18834:L18839)</f>
        <v>501123</v>
      </c>
      <c r="M18840" s="7">
        <f>IFERROR((L18840/K18840),"N.A")</f>
        <v>1.4040480453219693</v>
      </c>
    </row>
    <row r="18841" spans="1:13" s="14" customFormat="1" ht="30" outlineLevel="2" x14ac:dyDescent="0.25">
      <c r="A18841" s="34"/>
      <c r="B18841" s="44" t="s">
        <v>4928</v>
      </c>
      <c r="C18841" s="31" t="s">
        <v>4158</v>
      </c>
      <c r="D18841" s="14" t="s">
        <v>2807</v>
      </c>
      <c r="E18841" s="14" t="s">
        <v>3072</v>
      </c>
      <c r="F18841" s="14" t="s">
        <v>778</v>
      </c>
      <c r="G18841" s="14" t="s">
        <v>16</v>
      </c>
      <c r="H18841" s="15">
        <v>33479877</v>
      </c>
      <c r="I18841" s="15">
        <v>23802302.739999998</v>
      </c>
      <c r="J18841" s="16">
        <f>IFERROR((I18841/H18841),0)</f>
        <v>0.71094355394435882</v>
      </c>
      <c r="K18841" s="15">
        <v>24175842</v>
      </c>
      <c r="L18841" s="15">
        <v>23802302.739999998</v>
      </c>
      <c r="M18841" s="17">
        <f>L18841/K18841</f>
        <v>0.98454906927336794</v>
      </c>
    </row>
    <row r="18842" spans="1:13" s="14" customFormat="1" ht="30" outlineLevel="2" x14ac:dyDescent="0.25">
      <c r="A18842" s="34"/>
      <c r="B18842" s="44" t="s">
        <v>4928</v>
      </c>
      <c r="C18842" s="31" t="s">
        <v>4158</v>
      </c>
      <c r="D18842" s="14" t="s">
        <v>2807</v>
      </c>
      <c r="E18842" s="14" t="s">
        <v>3072</v>
      </c>
      <c r="F18842" s="14" t="s">
        <v>778</v>
      </c>
      <c r="G18842" s="14" t="s">
        <v>6109</v>
      </c>
      <c r="H18842" s="20">
        <v>44406652</v>
      </c>
      <c r="I18842" s="20">
        <v>44406652</v>
      </c>
      <c r="J18842" s="21">
        <f>IFERROR((I18842/H18842),0)</f>
        <v>1</v>
      </c>
      <c r="K18842" s="20"/>
      <c r="L18842" s="20"/>
      <c r="M18842" s="22"/>
    </row>
    <row r="18843" spans="1:13" s="14" customFormat="1" ht="30" outlineLevel="2" x14ac:dyDescent="0.25">
      <c r="A18843" s="34"/>
      <c r="B18843" s="44" t="s">
        <v>4928</v>
      </c>
      <c r="C18843" s="31" t="s">
        <v>4158</v>
      </c>
      <c r="D18843" s="14" t="s">
        <v>2807</v>
      </c>
      <c r="E18843" s="14" t="s">
        <v>3072</v>
      </c>
      <c r="F18843" s="14" t="s">
        <v>778</v>
      </c>
      <c r="G18843" s="14" t="s">
        <v>6481</v>
      </c>
      <c r="H18843" s="20">
        <v>207</v>
      </c>
      <c r="I18843" s="20">
        <v>207</v>
      </c>
      <c r="J18843" s="21">
        <f>IFERROR((I18843/H18843),0)</f>
        <v>1</v>
      </c>
      <c r="K18843" s="20"/>
      <c r="L18843" s="20"/>
      <c r="M18843" s="22"/>
    </row>
    <row r="18844" spans="1:13" s="14" customFormat="1" ht="30" outlineLevel="2" x14ac:dyDescent="0.25">
      <c r="A18844" s="34"/>
      <c r="B18844" s="44" t="s">
        <v>4928</v>
      </c>
      <c r="C18844" s="31" t="s">
        <v>4158</v>
      </c>
      <c r="D18844" s="14" t="s">
        <v>2807</v>
      </c>
      <c r="E18844" s="14" t="s">
        <v>3072</v>
      </c>
      <c r="F18844" s="14" t="s">
        <v>778</v>
      </c>
      <c r="G18844" s="14" t="s">
        <v>6485</v>
      </c>
      <c r="H18844" s="20">
        <v>4745765</v>
      </c>
      <c r="I18844" s="20">
        <v>4745765</v>
      </c>
      <c r="J18844" s="22"/>
      <c r="K18844" s="25"/>
      <c r="L18844" s="25"/>
      <c r="M18844" s="22"/>
    </row>
    <row r="18845" spans="1:13" s="14" customFormat="1" ht="30" outlineLevel="2" x14ac:dyDescent="0.25">
      <c r="A18845" s="34"/>
      <c r="B18845" s="44" t="s">
        <v>4928</v>
      </c>
      <c r="C18845" s="31" t="s">
        <v>4158</v>
      </c>
      <c r="D18845" s="14" t="s">
        <v>2807</v>
      </c>
      <c r="E18845" s="14" t="s">
        <v>3072</v>
      </c>
      <c r="F18845" s="14" t="s">
        <v>778</v>
      </c>
      <c r="G18845" s="14" t="s">
        <v>6492</v>
      </c>
      <c r="H18845" s="20">
        <v>5215165</v>
      </c>
      <c r="I18845" s="20">
        <v>5215165</v>
      </c>
      <c r="J18845" s="21">
        <f>IFERROR((I18845/H18845),0)</f>
        <v>1</v>
      </c>
      <c r="K18845" s="20"/>
      <c r="L18845" s="20"/>
      <c r="M18845" s="22"/>
    </row>
    <row r="18846" spans="1:13" s="14" customFormat="1" ht="30" outlineLevel="2" x14ac:dyDescent="0.25">
      <c r="A18846" s="34"/>
      <c r="B18846" s="44" t="s">
        <v>4928</v>
      </c>
      <c r="C18846" s="31" t="s">
        <v>4158</v>
      </c>
      <c r="D18846" s="14" t="s">
        <v>2807</v>
      </c>
      <c r="E18846" s="14" t="s">
        <v>3072</v>
      </c>
      <c r="F18846" s="14" t="s">
        <v>778</v>
      </c>
      <c r="G18846" s="14" t="s">
        <v>6493</v>
      </c>
      <c r="H18846" s="20">
        <v>-6695975</v>
      </c>
      <c r="I18846" s="20"/>
      <c r="J18846" s="21">
        <f>IFERROR((I18846/H18846),0)</f>
        <v>0</v>
      </c>
      <c r="K18846" s="20"/>
      <c r="L18846" s="20"/>
      <c r="M18846" s="22"/>
    </row>
    <row r="18847" spans="1:13" s="14" customFormat="1" ht="30" outlineLevel="1" x14ac:dyDescent="0.25">
      <c r="A18847" s="34"/>
      <c r="B18847" s="46" t="s">
        <v>9605</v>
      </c>
      <c r="C18847" s="40" t="str">
        <f>C18846</f>
        <v>ASIGNACIONES DIRECTAS ANTICIPADAS (5% DEL SGR)</v>
      </c>
      <c r="D18847" s="39" t="str">
        <f>D18846</f>
        <v xml:space="preserve">ANTIOQUIA                                         </v>
      </c>
      <c r="E18847" s="39" t="str">
        <f>E18846</f>
        <v>05079</v>
      </c>
      <c r="F18847" s="39" t="str">
        <f>F18846</f>
        <v xml:space="preserve">BARBOSA                                           </v>
      </c>
      <c r="G18847" s="39" t="s">
        <v>10656</v>
      </c>
      <c r="H18847" s="20">
        <f>SUBTOTAL(9,H18841:H18846)</f>
        <v>81151691</v>
      </c>
      <c r="I18847" s="20">
        <f>SUBTOTAL(9,I18841:I18846)</f>
        <v>78170091.739999995</v>
      </c>
      <c r="J18847" s="42">
        <f>+I18847/H18847</f>
        <v>0.96325893862150069</v>
      </c>
      <c r="K18847" s="20">
        <f>SUBTOTAL(9,K18841:K18846)</f>
        <v>24175842</v>
      </c>
      <c r="L18847" s="20">
        <f>SUBTOTAL(9,L18841:L18846)</f>
        <v>23802302.739999998</v>
      </c>
      <c r="M18847" s="7">
        <f>IFERROR((L18847/K18847),"N.A")</f>
        <v>0.98454906927336794</v>
      </c>
    </row>
    <row r="18848" spans="1:13" s="14" customFormat="1" ht="30" outlineLevel="2" x14ac:dyDescent="0.25">
      <c r="A18848" s="34"/>
      <c r="B18848" s="44" t="s">
        <v>4929</v>
      </c>
      <c r="C18848" s="31" t="s">
        <v>4158</v>
      </c>
      <c r="D18848" s="14" t="s">
        <v>2807</v>
      </c>
      <c r="E18848" s="14" t="s">
        <v>3074</v>
      </c>
      <c r="F18848" s="14" t="s">
        <v>3075</v>
      </c>
      <c r="G18848" s="14" t="s">
        <v>16</v>
      </c>
      <c r="H18848" s="15">
        <v>395861</v>
      </c>
      <c r="I18848" s="15">
        <v>395861</v>
      </c>
      <c r="J18848" s="16">
        <f>IFERROR((I18848/H18848),0)</f>
        <v>1</v>
      </c>
      <c r="K18848" s="15">
        <v>285921</v>
      </c>
      <c r="L18848" s="15">
        <v>395861</v>
      </c>
      <c r="M18848" s="17">
        <f>L18848/K18848</f>
        <v>1.3845118057085699</v>
      </c>
    </row>
    <row r="18849" spans="1:13" s="14" customFormat="1" ht="30" outlineLevel="2" x14ac:dyDescent="0.25">
      <c r="A18849" s="34"/>
      <c r="B18849" s="44" t="s">
        <v>4929</v>
      </c>
      <c r="C18849" s="31" t="s">
        <v>4158</v>
      </c>
      <c r="D18849" s="14" t="s">
        <v>2807</v>
      </c>
      <c r="E18849" s="14" t="s">
        <v>3074</v>
      </c>
      <c r="F18849" s="14" t="s">
        <v>3075</v>
      </c>
      <c r="G18849" s="14" t="s">
        <v>6109</v>
      </c>
      <c r="H18849" s="20">
        <v>2098673</v>
      </c>
      <c r="I18849" s="20">
        <v>2098673</v>
      </c>
      <c r="J18849" s="21">
        <f>IFERROR((I18849/H18849),0)</f>
        <v>1</v>
      </c>
      <c r="K18849" s="20"/>
      <c r="L18849" s="20"/>
      <c r="M18849" s="22"/>
    </row>
    <row r="18850" spans="1:13" s="14" customFormat="1" ht="30" outlineLevel="2" x14ac:dyDescent="0.25">
      <c r="A18850" s="34"/>
      <c r="B18850" s="44" t="s">
        <v>4929</v>
      </c>
      <c r="C18850" s="31" t="s">
        <v>4158</v>
      </c>
      <c r="D18850" s="14" t="s">
        <v>2807</v>
      </c>
      <c r="E18850" s="14" t="s">
        <v>3074</v>
      </c>
      <c r="F18850" s="14" t="s">
        <v>3075</v>
      </c>
      <c r="G18850" s="14" t="s">
        <v>6481</v>
      </c>
      <c r="H18850" s="20">
        <v>2</v>
      </c>
      <c r="I18850" s="20">
        <v>2</v>
      </c>
      <c r="J18850" s="21">
        <f>IFERROR((I18850/H18850),0)</f>
        <v>1</v>
      </c>
      <c r="K18850" s="20"/>
      <c r="L18850" s="20"/>
      <c r="M18850" s="22"/>
    </row>
    <row r="18851" spans="1:13" s="14" customFormat="1" ht="30" outlineLevel="2" x14ac:dyDescent="0.25">
      <c r="A18851" s="34"/>
      <c r="B18851" s="44" t="s">
        <v>4929</v>
      </c>
      <c r="C18851" s="31" t="s">
        <v>4158</v>
      </c>
      <c r="D18851" s="14" t="s">
        <v>2807</v>
      </c>
      <c r="E18851" s="14" t="s">
        <v>3074</v>
      </c>
      <c r="F18851" s="14" t="s">
        <v>3075</v>
      </c>
      <c r="G18851" s="14" t="s">
        <v>6485</v>
      </c>
      <c r="H18851" s="20">
        <v>18499</v>
      </c>
      <c r="I18851" s="20">
        <v>18499</v>
      </c>
      <c r="J18851" s="22"/>
      <c r="K18851" s="25"/>
      <c r="L18851" s="25"/>
      <c r="M18851" s="22"/>
    </row>
    <row r="18852" spans="1:13" s="14" customFormat="1" ht="30" outlineLevel="2" x14ac:dyDescent="0.25">
      <c r="A18852" s="34"/>
      <c r="B18852" s="44" t="s">
        <v>4929</v>
      </c>
      <c r="C18852" s="31" t="s">
        <v>4158</v>
      </c>
      <c r="D18852" s="14" t="s">
        <v>2807</v>
      </c>
      <c r="E18852" s="14" t="s">
        <v>3074</v>
      </c>
      <c r="F18852" s="14" t="s">
        <v>3075</v>
      </c>
      <c r="G18852" s="14" t="s">
        <v>6492</v>
      </c>
      <c r="H18852" s="20">
        <v>61703</v>
      </c>
      <c r="I18852" s="20">
        <v>61703</v>
      </c>
      <c r="J18852" s="21">
        <f>IFERROR((I18852/H18852),0)</f>
        <v>1</v>
      </c>
      <c r="K18852" s="20"/>
      <c r="L18852" s="20"/>
      <c r="M18852" s="22"/>
    </row>
    <row r="18853" spans="1:13" s="14" customFormat="1" ht="30" outlineLevel="2" x14ac:dyDescent="0.25">
      <c r="A18853" s="34"/>
      <c r="B18853" s="44" t="s">
        <v>4929</v>
      </c>
      <c r="C18853" s="31" t="s">
        <v>4158</v>
      </c>
      <c r="D18853" s="14" t="s">
        <v>2807</v>
      </c>
      <c r="E18853" s="14" t="s">
        <v>3074</v>
      </c>
      <c r="F18853" s="14" t="s">
        <v>3075</v>
      </c>
      <c r="G18853" s="14" t="s">
        <v>6493</v>
      </c>
      <c r="H18853" s="20">
        <v>-79172</v>
      </c>
      <c r="I18853" s="20"/>
      <c r="J18853" s="21">
        <f>IFERROR((I18853/H18853),0)</f>
        <v>0</v>
      </c>
      <c r="K18853" s="20"/>
      <c r="L18853" s="20"/>
      <c r="M18853" s="22"/>
    </row>
    <row r="18854" spans="1:13" s="14" customFormat="1" ht="30" outlineLevel="1" x14ac:dyDescent="0.25">
      <c r="A18854" s="34"/>
      <c r="B18854" s="46" t="s">
        <v>9606</v>
      </c>
      <c r="C18854" s="40" t="str">
        <f>C18853</f>
        <v>ASIGNACIONES DIRECTAS ANTICIPADAS (5% DEL SGR)</v>
      </c>
      <c r="D18854" s="39" t="str">
        <f>D18853</f>
        <v xml:space="preserve">ANTIOQUIA                                         </v>
      </c>
      <c r="E18854" s="39" t="str">
        <f>E18853</f>
        <v>05059</v>
      </c>
      <c r="F18854" s="39" t="str">
        <f>F18853</f>
        <v xml:space="preserve">ARMENIA                                           </v>
      </c>
      <c r="G18854" s="39" t="s">
        <v>10656</v>
      </c>
      <c r="H18854" s="20">
        <f>SUBTOTAL(9,H18848:H18853)</f>
        <v>2495566</v>
      </c>
      <c r="I18854" s="20">
        <f>SUBTOTAL(9,I18848:I18853)</f>
        <v>2574738</v>
      </c>
      <c r="J18854" s="42">
        <f>+I18854/H18854</f>
        <v>1.0317250675798597</v>
      </c>
      <c r="K18854" s="20">
        <f>SUBTOTAL(9,K18848:K18853)</f>
        <v>285921</v>
      </c>
      <c r="L18854" s="20">
        <f>SUBTOTAL(9,L18848:L18853)</f>
        <v>395861</v>
      </c>
      <c r="M18854" s="7">
        <f>IFERROR((L18854/K18854),"N.A")</f>
        <v>1.3845118057085699</v>
      </c>
    </row>
    <row r="18855" spans="1:13" s="14" customFormat="1" ht="30" outlineLevel="2" x14ac:dyDescent="0.25">
      <c r="A18855" s="34"/>
      <c r="B18855" s="44" t="s">
        <v>4930</v>
      </c>
      <c r="C18855" s="31" t="s">
        <v>4158</v>
      </c>
      <c r="D18855" s="14" t="s">
        <v>2807</v>
      </c>
      <c r="E18855" s="14" t="s">
        <v>3077</v>
      </c>
      <c r="F18855" s="14" t="s">
        <v>323</v>
      </c>
      <c r="G18855" s="14" t="s">
        <v>16</v>
      </c>
      <c r="H18855" s="15">
        <v>217330</v>
      </c>
      <c r="I18855" s="15">
        <v>0</v>
      </c>
      <c r="J18855" s="16">
        <f>IFERROR((I18855/H18855),0)</f>
        <v>0</v>
      </c>
      <c r="K18855" s="15">
        <v>157248</v>
      </c>
      <c r="L18855" s="15">
        <v>0</v>
      </c>
      <c r="M18855" s="17">
        <f>L18855/K18855</f>
        <v>0</v>
      </c>
    </row>
    <row r="18856" spans="1:13" s="14" customFormat="1" ht="30" outlineLevel="2" x14ac:dyDescent="0.25">
      <c r="A18856" s="34"/>
      <c r="B18856" s="44" t="s">
        <v>4930</v>
      </c>
      <c r="C18856" s="31" t="s">
        <v>4158</v>
      </c>
      <c r="D18856" s="14" t="s">
        <v>2807</v>
      </c>
      <c r="E18856" s="14" t="s">
        <v>3077</v>
      </c>
      <c r="F18856" s="14" t="s">
        <v>323</v>
      </c>
      <c r="G18856" s="14" t="s">
        <v>6109</v>
      </c>
      <c r="H18856" s="20">
        <v>109921</v>
      </c>
      <c r="I18856" s="20">
        <v>109921</v>
      </c>
      <c r="J18856" s="21">
        <f>IFERROR((I18856/H18856),0)</f>
        <v>1</v>
      </c>
      <c r="K18856" s="20"/>
      <c r="L18856" s="20"/>
      <c r="M18856" s="22"/>
    </row>
    <row r="18857" spans="1:13" s="14" customFormat="1" ht="30" outlineLevel="2" x14ac:dyDescent="0.25">
      <c r="A18857" s="34"/>
      <c r="B18857" s="44" t="s">
        <v>4930</v>
      </c>
      <c r="C18857" s="31" t="s">
        <v>4158</v>
      </c>
      <c r="D18857" s="14" t="s">
        <v>2807</v>
      </c>
      <c r="E18857" s="14" t="s">
        <v>3077</v>
      </c>
      <c r="F18857" s="14" t="s">
        <v>323</v>
      </c>
      <c r="G18857" s="14" t="s">
        <v>6481</v>
      </c>
      <c r="H18857" s="20">
        <v>1</v>
      </c>
      <c r="I18857" s="20">
        <v>1</v>
      </c>
      <c r="J18857" s="21">
        <f>IFERROR((I18857/H18857),0)</f>
        <v>1</v>
      </c>
      <c r="K18857" s="20"/>
      <c r="L18857" s="20"/>
      <c r="M18857" s="22"/>
    </row>
    <row r="18858" spans="1:13" s="14" customFormat="1" ht="30" outlineLevel="2" x14ac:dyDescent="0.25">
      <c r="A18858" s="34"/>
      <c r="B18858" s="44" t="s">
        <v>4930</v>
      </c>
      <c r="C18858" s="31" t="s">
        <v>4158</v>
      </c>
      <c r="D18858" s="14" t="s">
        <v>2807</v>
      </c>
      <c r="E18858" s="14" t="s">
        <v>3077</v>
      </c>
      <c r="F18858" s="14" t="s">
        <v>323</v>
      </c>
      <c r="G18858" s="14" t="s">
        <v>6492</v>
      </c>
      <c r="H18858" s="20">
        <v>34034</v>
      </c>
      <c r="I18858" s="20">
        <v>34034</v>
      </c>
      <c r="J18858" s="21">
        <f>IFERROR((I18858/H18858),0)</f>
        <v>1</v>
      </c>
      <c r="K18858" s="20"/>
      <c r="L18858" s="20"/>
      <c r="M18858" s="22"/>
    </row>
    <row r="18859" spans="1:13" s="14" customFormat="1" ht="30" outlineLevel="2" x14ac:dyDescent="0.25">
      <c r="A18859" s="34"/>
      <c r="B18859" s="44" t="s">
        <v>4930</v>
      </c>
      <c r="C18859" s="31" t="s">
        <v>4158</v>
      </c>
      <c r="D18859" s="14" t="s">
        <v>2807</v>
      </c>
      <c r="E18859" s="14" t="s">
        <v>3077</v>
      </c>
      <c r="F18859" s="14" t="s">
        <v>323</v>
      </c>
      <c r="G18859" s="14" t="s">
        <v>6493</v>
      </c>
      <c r="H18859" s="20">
        <v>-43466</v>
      </c>
      <c r="I18859" s="20"/>
      <c r="J18859" s="21">
        <f>IFERROR((I18859/H18859),0)</f>
        <v>0</v>
      </c>
      <c r="K18859" s="20"/>
      <c r="L18859" s="20"/>
      <c r="M18859" s="22"/>
    </row>
    <row r="18860" spans="1:13" s="14" customFormat="1" ht="30" outlineLevel="1" x14ac:dyDescent="0.25">
      <c r="A18860" s="34"/>
      <c r="B18860" s="46" t="s">
        <v>9607</v>
      </c>
      <c r="C18860" s="40" t="str">
        <f>C18859</f>
        <v>ASIGNACIONES DIRECTAS ANTICIPADAS (5% DEL SGR)</v>
      </c>
      <c r="D18860" s="39" t="str">
        <f>D18859</f>
        <v xml:space="preserve">ANTIOQUIA                                         </v>
      </c>
      <c r="E18860" s="39" t="str">
        <f>E18859</f>
        <v>05055</v>
      </c>
      <c r="F18860" s="39" t="str">
        <f>F18859</f>
        <v xml:space="preserve">ARGELIA                                           </v>
      </c>
      <c r="G18860" s="39" t="s">
        <v>10656</v>
      </c>
      <c r="H18860" s="20">
        <f>SUBTOTAL(9,H18855:H18859)</f>
        <v>317820</v>
      </c>
      <c r="I18860" s="20">
        <f>SUBTOTAL(9,I18855:I18859)</f>
        <v>143956</v>
      </c>
      <c r="J18860" s="42">
        <f>+I18860/H18860</f>
        <v>0.45294820967843435</v>
      </c>
      <c r="K18860" s="20">
        <f>SUBTOTAL(9,K18855:K18859)</f>
        <v>157248</v>
      </c>
      <c r="L18860" s="20">
        <f>SUBTOTAL(9,L18855:L18859)</f>
        <v>0</v>
      </c>
      <c r="M18860" s="7">
        <f>IFERROR((L18860/K18860),"N.A")</f>
        <v>0</v>
      </c>
    </row>
    <row r="18861" spans="1:13" s="14" customFormat="1" ht="30" outlineLevel="2" x14ac:dyDescent="0.25">
      <c r="A18861" s="34"/>
      <c r="B18861" s="44" t="s">
        <v>6440</v>
      </c>
      <c r="C18861" s="31" t="s">
        <v>4158</v>
      </c>
      <c r="D18861" s="14" t="s">
        <v>2807</v>
      </c>
      <c r="E18861" s="14" t="s">
        <v>3079</v>
      </c>
      <c r="F18861" s="14" t="s">
        <v>3080</v>
      </c>
      <c r="G18861" s="14" t="s">
        <v>6109</v>
      </c>
      <c r="H18861" s="20">
        <v>104168</v>
      </c>
      <c r="I18861" s="20">
        <v>104168</v>
      </c>
      <c r="J18861" s="21">
        <f>IFERROR((I18861/H18861),0)</f>
        <v>1</v>
      </c>
      <c r="K18861" s="20"/>
      <c r="L18861" s="20"/>
      <c r="M18861" s="22"/>
    </row>
    <row r="18862" spans="1:13" s="14" customFormat="1" ht="30" outlineLevel="1" x14ac:dyDescent="0.25">
      <c r="A18862" s="34"/>
      <c r="B18862" s="46" t="s">
        <v>9608</v>
      </c>
      <c r="C18862" s="40" t="str">
        <f>C18861</f>
        <v>ASIGNACIONES DIRECTAS ANTICIPADAS (5% DEL SGR)</v>
      </c>
      <c r="D18862" s="39" t="str">
        <f>D18861</f>
        <v xml:space="preserve">ANTIOQUIA                                         </v>
      </c>
      <c r="E18862" s="39" t="str">
        <f>E18861</f>
        <v>05051</v>
      </c>
      <c r="F18862" s="39" t="str">
        <f>F18861</f>
        <v xml:space="preserve">ARBOLETES                                         </v>
      </c>
      <c r="G18862" s="39" t="s">
        <v>10656</v>
      </c>
      <c r="H18862" s="20">
        <f>SUBTOTAL(9,H18861:H18861)</f>
        <v>104168</v>
      </c>
      <c r="I18862" s="20">
        <f>SUBTOTAL(9,I18861:I18861)</f>
        <v>104168</v>
      </c>
      <c r="J18862" s="42">
        <f>+I18862/H18862</f>
        <v>1</v>
      </c>
      <c r="K18862" s="20">
        <f>SUBTOTAL(9,K18861:K18861)</f>
        <v>0</v>
      </c>
      <c r="L18862" s="20">
        <f>SUBTOTAL(9,L18861:L18861)</f>
        <v>0</v>
      </c>
      <c r="M18862" s="7" t="str">
        <f>IFERROR((L18862/K18862),"N.A")</f>
        <v>N.A</v>
      </c>
    </row>
    <row r="18863" spans="1:13" s="14" customFormat="1" ht="30" outlineLevel="2" x14ac:dyDescent="0.25">
      <c r="A18863" s="34"/>
      <c r="B18863" s="44" t="s">
        <v>4931</v>
      </c>
      <c r="C18863" s="31" t="s">
        <v>4158</v>
      </c>
      <c r="D18863" s="14" t="s">
        <v>2807</v>
      </c>
      <c r="E18863" s="14" t="s">
        <v>3082</v>
      </c>
      <c r="F18863" s="14" t="s">
        <v>3083</v>
      </c>
      <c r="G18863" s="14" t="s">
        <v>16</v>
      </c>
      <c r="H18863" s="15">
        <v>11838497</v>
      </c>
      <c r="I18863" s="15">
        <v>1691977.6900000002</v>
      </c>
      <c r="J18863" s="16">
        <f>IFERROR((I18863/H18863),0)</f>
        <v>0.14292166395784872</v>
      </c>
      <c r="K18863" s="15">
        <v>8556674</v>
      </c>
      <c r="L18863" s="15">
        <v>1691977.6900000002</v>
      </c>
      <c r="M18863" s="17">
        <f>L18863/K18863</f>
        <v>0.19773777638367432</v>
      </c>
    </row>
    <row r="18864" spans="1:13" s="14" customFormat="1" ht="30" outlineLevel="2" x14ac:dyDescent="0.25">
      <c r="A18864" s="34"/>
      <c r="B18864" s="44" t="s">
        <v>4931</v>
      </c>
      <c r="C18864" s="31" t="s">
        <v>4158</v>
      </c>
      <c r="D18864" s="14" t="s">
        <v>2807</v>
      </c>
      <c r="E18864" s="14" t="s">
        <v>3082</v>
      </c>
      <c r="F18864" s="14" t="s">
        <v>3083</v>
      </c>
      <c r="G18864" s="14" t="s">
        <v>6109</v>
      </c>
      <c r="H18864" s="20">
        <v>6817843</v>
      </c>
      <c r="I18864" s="20">
        <v>6817843</v>
      </c>
      <c r="J18864" s="21">
        <f>IFERROR((I18864/H18864),0)</f>
        <v>1</v>
      </c>
      <c r="K18864" s="20"/>
      <c r="L18864" s="20"/>
      <c r="M18864" s="22"/>
    </row>
    <row r="18865" spans="1:13" s="14" customFormat="1" ht="30" outlineLevel="2" x14ac:dyDescent="0.25">
      <c r="A18865" s="34"/>
      <c r="B18865" s="44" t="s">
        <v>4931</v>
      </c>
      <c r="C18865" s="31" t="s">
        <v>4158</v>
      </c>
      <c r="D18865" s="14" t="s">
        <v>2807</v>
      </c>
      <c r="E18865" s="14" t="s">
        <v>3082</v>
      </c>
      <c r="F18865" s="14" t="s">
        <v>3083</v>
      </c>
      <c r="G18865" s="14" t="s">
        <v>6481</v>
      </c>
      <c r="H18865" s="20">
        <v>73</v>
      </c>
      <c r="I18865" s="20">
        <v>73</v>
      </c>
      <c r="J18865" s="21">
        <f>IFERROR((I18865/H18865),0)</f>
        <v>1</v>
      </c>
      <c r="K18865" s="20"/>
      <c r="L18865" s="20"/>
      <c r="M18865" s="22"/>
    </row>
    <row r="18866" spans="1:13" s="14" customFormat="1" ht="30" outlineLevel="2" x14ac:dyDescent="0.25">
      <c r="A18866" s="34"/>
      <c r="B18866" s="44" t="s">
        <v>4931</v>
      </c>
      <c r="C18866" s="31" t="s">
        <v>4158</v>
      </c>
      <c r="D18866" s="14" t="s">
        <v>2807</v>
      </c>
      <c r="E18866" s="14" t="s">
        <v>3082</v>
      </c>
      <c r="F18866" s="14" t="s">
        <v>3083</v>
      </c>
      <c r="G18866" s="14" t="s">
        <v>6485</v>
      </c>
      <c r="H18866" s="20">
        <v>93120</v>
      </c>
      <c r="I18866" s="20">
        <v>93120</v>
      </c>
      <c r="J18866" s="22"/>
      <c r="K18866" s="25"/>
      <c r="L18866" s="25"/>
      <c r="M18866" s="22"/>
    </row>
    <row r="18867" spans="1:13" s="14" customFormat="1" ht="30" outlineLevel="2" x14ac:dyDescent="0.25">
      <c r="A18867" s="34"/>
      <c r="B18867" s="44" t="s">
        <v>4931</v>
      </c>
      <c r="C18867" s="31" t="s">
        <v>4158</v>
      </c>
      <c r="D18867" s="14" t="s">
        <v>2807</v>
      </c>
      <c r="E18867" s="14" t="s">
        <v>3082</v>
      </c>
      <c r="F18867" s="14" t="s">
        <v>3083</v>
      </c>
      <c r="G18867" s="14" t="s">
        <v>6492</v>
      </c>
      <c r="H18867" s="20">
        <v>1848714</v>
      </c>
      <c r="I18867" s="20">
        <v>1848714</v>
      </c>
      <c r="J18867" s="21">
        <f>IFERROR((I18867/H18867),0)</f>
        <v>1</v>
      </c>
      <c r="K18867" s="20"/>
      <c r="L18867" s="20"/>
      <c r="M18867" s="22"/>
    </row>
    <row r="18868" spans="1:13" s="14" customFormat="1" ht="30" outlineLevel="2" x14ac:dyDescent="0.25">
      <c r="A18868" s="34"/>
      <c r="B18868" s="44" t="s">
        <v>4931</v>
      </c>
      <c r="C18868" s="31" t="s">
        <v>4158</v>
      </c>
      <c r="D18868" s="14" t="s">
        <v>2807</v>
      </c>
      <c r="E18868" s="14" t="s">
        <v>3082</v>
      </c>
      <c r="F18868" s="14" t="s">
        <v>3083</v>
      </c>
      <c r="G18868" s="14" t="s">
        <v>6493</v>
      </c>
      <c r="H18868" s="20">
        <v>-2367699</v>
      </c>
      <c r="I18868" s="20"/>
      <c r="J18868" s="21">
        <f>IFERROR((I18868/H18868),0)</f>
        <v>0</v>
      </c>
      <c r="K18868" s="20"/>
      <c r="L18868" s="20"/>
      <c r="M18868" s="22"/>
    </row>
    <row r="18869" spans="1:13" s="14" customFormat="1" ht="30" outlineLevel="1" x14ac:dyDescent="0.25">
      <c r="A18869" s="34"/>
      <c r="B18869" s="46" t="s">
        <v>9609</v>
      </c>
      <c r="C18869" s="40" t="str">
        <f>C18868</f>
        <v>ASIGNACIONES DIRECTAS ANTICIPADAS (5% DEL SGR)</v>
      </c>
      <c r="D18869" s="39" t="str">
        <f>D18868</f>
        <v xml:space="preserve">ANTIOQUIA                                         </v>
      </c>
      <c r="E18869" s="39" t="str">
        <f>E18868</f>
        <v>05045</v>
      </c>
      <c r="F18869" s="39" t="str">
        <f>F18868</f>
        <v xml:space="preserve">APARTADÓ                                          </v>
      </c>
      <c r="G18869" s="39" t="s">
        <v>10656</v>
      </c>
      <c r="H18869" s="20">
        <f>SUBTOTAL(9,H18863:H18868)</f>
        <v>18230548</v>
      </c>
      <c r="I18869" s="20">
        <f>SUBTOTAL(9,I18863:I18868)</f>
        <v>10451727.689999999</v>
      </c>
      <c r="J18869" s="42">
        <f>+I18869/H18869</f>
        <v>0.57330847597121048</v>
      </c>
      <c r="K18869" s="20">
        <f>SUBTOTAL(9,K18863:K18868)</f>
        <v>8556674</v>
      </c>
      <c r="L18869" s="20">
        <f>SUBTOTAL(9,L18863:L18868)</f>
        <v>1691977.6900000002</v>
      </c>
      <c r="M18869" s="7">
        <f>IFERROR((L18869/K18869),"N.A")</f>
        <v>0.19773777638367432</v>
      </c>
    </row>
    <row r="18870" spans="1:13" s="14" customFormat="1" ht="30" outlineLevel="2" x14ac:dyDescent="0.25">
      <c r="A18870" s="34"/>
      <c r="B18870" s="44" t="s">
        <v>4932</v>
      </c>
      <c r="C18870" s="31" t="s">
        <v>4158</v>
      </c>
      <c r="D18870" s="14" t="s">
        <v>2807</v>
      </c>
      <c r="E18870" s="14" t="s">
        <v>3085</v>
      </c>
      <c r="F18870" s="14" t="s">
        <v>3086</v>
      </c>
      <c r="G18870" s="14" t="s">
        <v>16</v>
      </c>
      <c r="H18870" s="15">
        <v>5937368</v>
      </c>
      <c r="I18870" s="15">
        <v>0</v>
      </c>
      <c r="J18870" s="16">
        <f>IFERROR((I18870/H18870),0)</f>
        <v>0</v>
      </c>
      <c r="K18870" s="15">
        <v>4296019</v>
      </c>
      <c r="L18870" s="15">
        <v>0</v>
      </c>
      <c r="M18870" s="17">
        <f>L18870/K18870</f>
        <v>0</v>
      </c>
    </row>
    <row r="18871" spans="1:13" s="14" customFormat="1" ht="30" outlineLevel="2" x14ac:dyDescent="0.25">
      <c r="A18871" s="34"/>
      <c r="B18871" s="44" t="s">
        <v>4932</v>
      </c>
      <c r="C18871" s="31" t="s">
        <v>4158</v>
      </c>
      <c r="D18871" s="14" t="s">
        <v>2807</v>
      </c>
      <c r="E18871" s="14" t="s">
        <v>3085</v>
      </c>
      <c r="F18871" s="14" t="s">
        <v>3086</v>
      </c>
      <c r="G18871" s="14" t="s">
        <v>6109</v>
      </c>
      <c r="H18871" s="20">
        <v>4172854</v>
      </c>
      <c r="I18871" s="20">
        <v>4172854</v>
      </c>
      <c r="J18871" s="21">
        <f>IFERROR((I18871/H18871),0)</f>
        <v>1</v>
      </c>
      <c r="K18871" s="20"/>
      <c r="L18871" s="20"/>
      <c r="M18871" s="22"/>
    </row>
    <row r="18872" spans="1:13" s="14" customFormat="1" ht="30" outlineLevel="2" x14ac:dyDescent="0.25">
      <c r="A18872" s="34"/>
      <c r="B18872" s="44" t="s">
        <v>4932</v>
      </c>
      <c r="C18872" s="31" t="s">
        <v>4158</v>
      </c>
      <c r="D18872" s="14" t="s">
        <v>2807</v>
      </c>
      <c r="E18872" s="14" t="s">
        <v>3085</v>
      </c>
      <c r="F18872" s="14" t="s">
        <v>3086</v>
      </c>
      <c r="G18872" s="14" t="s">
        <v>6481</v>
      </c>
      <c r="H18872" s="20">
        <v>37</v>
      </c>
      <c r="I18872" s="20">
        <v>37</v>
      </c>
      <c r="J18872" s="21">
        <f>IFERROR((I18872/H18872),0)</f>
        <v>1</v>
      </c>
      <c r="K18872" s="20"/>
      <c r="L18872" s="20"/>
      <c r="M18872" s="22"/>
    </row>
    <row r="18873" spans="1:13" s="14" customFormat="1" ht="30" outlineLevel="2" x14ac:dyDescent="0.25">
      <c r="A18873" s="34"/>
      <c r="B18873" s="44" t="s">
        <v>4932</v>
      </c>
      <c r="C18873" s="31" t="s">
        <v>4158</v>
      </c>
      <c r="D18873" s="14" t="s">
        <v>2807</v>
      </c>
      <c r="E18873" s="14" t="s">
        <v>3085</v>
      </c>
      <c r="F18873" s="14" t="s">
        <v>3086</v>
      </c>
      <c r="G18873" s="14" t="s">
        <v>6485</v>
      </c>
      <c r="H18873" s="20">
        <v>618577</v>
      </c>
      <c r="I18873" s="20">
        <v>618577</v>
      </c>
      <c r="J18873" s="22"/>
      <c r="K18873" s="25"/>
      <c r="L18873" s="25"/>
      <c r="M18873" s="22"/>
    </row>
    <row r="18874" spans="1:13" s="14" customFormat="1" ht="30" outlineLevel="2" x14ac:dyDescent="0.25">
      <c r="A18874" s="34"/>
      <c r="B18874" s="44" t="s">
        <v>4932</v>
      </c>
      <c r="C18874" s="31" t="s">
        <v>4158</v>
      </c>
      <c r="D18874" s="14" t="s">
        <v>2807</v>
      </c>
      <c r="E18874" s="14" t="s">
        <v>3085</v>
      </c>
      <c r="F18874" s="14" t="s">
        <v>3086</v>
      </c>
      <c r="G18874" s="14" t="s">
        <v>6492</v>
      </c>
      <c r="H18874" s="20">
        <v>929812</v>
      </c>
      <c r="I18874" s="20">
        <v>929812</v>
      </c>
      <c r="J18874" s="21">
        <f>IFERROR((I18874/H18874),0)</f>
        <v>1</v>
      </c>
      <c r="K18874" s="20"/>
      <c r="L18874" s="20"/>
      <c r="M18874" s="22"/>
    </row>
    <row r="18875" spans="1:13" s="14" customFormat="1" ht="30" outlineLevel="2" x14ac:dyDescent="0.25">
      <c r="A18875" s="34"/>
      <c r="B18875" s="44" t="s">
        <v>4932</v>
      </c>
      <c r="C18875" s="31" t="s">
        <v>4158</v>
      </c>
      <c r="D18875" s="14" t="s">
        <v>2807</v>
      </c>
      <c r="E18875" s="14" t="s">
        <v>3085</v>
      </c>
      <c r="F18875" s="14" t="s">
        <v>3086</v>
      </c>
      <c r="G18875" s="14" t="s">
        <v>6493</v>
      </c>
      <c r="H18875" s="20">
        <v>-1187474</v>
      </c>
      <c r="I18875" s="20"/>
      <c r="J18875" s="21">
        <f>IFERROR((I18875/H18875),0)</f>
        <v>0</v>
      </c>
      <c r="K18875" s="20"/>
      <c r="L18875" s="20"/>
      <c r="M18875" s="22"/>
    </row>
    <row r="18876" spans="1:13" s="14" customFormat="1" ht="30" outlineLevel="1" x14ac:dyDescent="0.25">
      <c r="A18876" s="34"/>
      <c r="B18876" s="46" t="s">
        <v>9610</v>
      </c>
      <c r="C18876" s="40" t="str">
        <f>C18875</f>
        <v>ASIGNACIONES DIRECTAS ANTICIPADAS (5% DEL SGR)</v>
      </c>
      <c r="D18876" s="39" t="str">
        <f>D18875</f>
        <v xml:space="preserve">ANTIOQUIA                                         </v>
      </c>
      <c r="E18876" s="39" t="str">
        <f>E18875</f>
        <v>05044</v>
      </c>
      <c r="F18876" s="39" t="str">
        <f>F18875</f>
        <v xml:space="preserve">ANZA                                              </v>
      </c>
      <c r="G18876" s="39" t="s">
        <v>10656</v>
      </c>
      <c r="H18876" s="20">
        <f>SUBTOTAL(9,H18870:H18875)</f>
        <v>10471174</v>
      </c>
      <c r="I18876" s="20">
        <f>SUBTOTAL(9,I18870:I18875)</f>
        <v>5721280</v>
      </c>
      <c r="J18876" s="42">
        <f>+I18876/H18876</f>
        <v>0.54638381522453927</v>
      </c>
      <c r="K18876" s="20">
        <f>SUBTOTAL(9,K18870:K18875)</f>
        <v>4296019</v>
      </c>
      <c r="L18876" s="20">
        <f>SUBTOTAL(9,L18870:L18875)</f>
        <v>0</v>
      </c>
      <c r="M18876" s="7">
        <f>IFERROR((L18876/K18876),"N.A")</f>
        <v>0</v>
      </c>
    </row>
    <row r="18877" spans="1:13" s="14" customFormat="1" ht="30" outlineLevel="2" x14ac:dyDescent="0.25">
      <c r="A18877" s="34"/>
      <c r="B18877" s="44" t="s">
        <v>4933</v>
      </c>
      <c r="C18877" s="31" t="s">
        <v>4158</v>
      </c>
      <c r="D18877" s="14" t="s">
        <v>2807</v>
      </c>
      <c r="E18877" s="14" t="s">
        <v>3088</v>
      </c>
      <c r="F18877" s="14" t="s">
        <v>3089</v>
      </c>
      <c r="G18877" s="14" t="s">
        <v>16</v>
      </c>
      <c r="H18877" s="15">
        <v>49614891</v>
      </c>
      <c r="I18877" s="15">
        <v>38272448.670000002</v>
      </c>
      <c r="J18877" s="16">
        <f>IFERROR((I18877/H18877),0)</f>
        <v>0.77139036080921752</v>
      </c>
      <c r="K18877" s="15">
        <v>35853414</v>
      </c>
      <c r="L18877" s="15">
        <v>38272448.670000002</v>
      </c>
      <c r="M18877" s="17">
        <f>L18877/K18877</f>
        <v>1.0674701346432449</v>
      </c>
    </row>
    <row r="18878" spans="1:13" s="14" customFormat="1" ht="30" outlineLevel="2" x14ac:dyDescent="0.25">
      <c r="A18878" s="34"/>
      <c r="B18878" s="44" t="s">
        <v>4933</v>
      </c>
      <c r="C18878" s="31" t="s">
        <v>4158</v>
      </c>
      <c r="D18878" s="14" t="s">
        <v>2807</v>
      </c>
      <c r="E18878" s="14" t="s">
        <v>3088</v>
      </c>
      <c r="F18878" s="14" t="s">
        <v>3089</v>
      </c>
      <c r="G18878" s="14" t="s">
        <v>6109</v>
      </c>
      <c r="H18878" s="20">
        <v>76742518</v>
      </c>
      <c r="I18878" s="20">
        <v>76742518</v>
      </c>
      <c r="J18878" s="21">
        <f>IFERROR((I18878/H18878),0)</f>
        <v>1</v>
      </c>
      <c r="K18878" s="20"/>
      <c r="L18878" s="20"/>
      <c r="M18878" s="22"/>
    </row>
    <row r="18879" spans="1:13" s="14" customFormat="1" ht="30" outlineLevel="2" x14ac:dyDescent="0.25">
      <c r="A18879" s="34"/>
      <c r="B18879" s="44" t="s">
        <v>4933</v>
      </c>
      <c r="C18879" s="31" t="s">
        <v>4158</v>
      </c>
      <c r="D18879" s="14" t="s">
        <v>2807</v>
      </c>
      <c r="E18879" s="14" t="s">
        <v>3088</v>
      </c>
      <c r="F18879" s="14" t="s">
        <v>3089</v>
      </c>
      <c r="G18879" s="14" t="s">
        <v>6481</v>
      </c>
      <c r="H18879" s="20">
        <v>307</v>
      </c>
      <c r="I18879" s="20">
        <v>307</v>
      </c>
      <c r="J18879" s="21">
        <f>IFERROR((I18879/H18879),0)</f>
        <v>1</v>
      </c>
      <c r="K18879" s="20"/>
      <c r="L18879" s="20"/>
      <c r="M18879" s="22"/>
    </row>
    <row r="18880" spans="1:13" s="14" customFormat="1" ht="30" outlineLevel="2" x14ac:dyDescent="0.25">
      <c r="A18880" s="34"/>
      <c r="B18880" s="44" t="s">
        <v>4933</v>
      </c>
      <c r="C18880" s="31" t="s">
        <v>4158</v>
      </c>
      <c r="D18880" s="14" t="s">
        <v>2807</v>
      </c>
      <c r="E18880" s="14" t="s">
        <v>3088</v>
      </c>
      <c r="F18880" s="14" t="s">
        <v>3089</v>
      </c>
      <c r="G18880" s="14" t="s">
        <v>6485</v>
      </c>
      <c r="H18880" s="20">
        <v>7844172</v>
      </c>
      <c r="I18880" s="20">
        <v>7844172</v>
      </c>
      <c r="J18880" s="22"/>
      <c r="K18880" s="25"/>
      <c r="L18880" s="25"/>
      <c r="M18880" s="22"/>
    </row>
    <row r="18881" spans="1:13" s="14" customFormat="1" ht="30" outlineLevel="2" x14ac:dyDescent="0.25">
      <c r="A18881" s="34"/>
      <c r="B18881" s="44" t="s">
        <v>4933</v>
      </c>
      <c r="C18881" s="31" t="s">
        <v>4158</v>
      </c>
      <c r="D18881" s="14" t="s">
        <v>2807</v>
      </c>
      <c r="E18881" s="14" t="s">
        <v>3088</v>
      </c>
      <c r="F18881" s="14" t="s">
        <v>3089</v>
      </c>
      <c r="G18881" s="14" t="s">
        <v>6492</v>
      </c>
      <c r="H18881" s="20">
        <v>7743671</v>
      </c>
      <c r="I18881" s="20">
        <v>7743671</v>
      </c>
      <c r="J18881" s="21">
        <f>IFERROR((I18881/H18881),0)</f>
        <v>1</v>
      </c>
      <c r="K18881" s="20"/>
      <c r="L18881" s="20"/>
      <c r="M18881" s="22"/>
    </row>
    <row r="18882" spans="1:13" s="14" customFormat="1" ht="30" outlineLevel="2" x14ac:dyDescent="0.25">
      <c r="A18882" s="34"/>
      <c r="B18882" s="44" t="s">
        <v>4933</v>
      </c>
      <c r="C18882" s="31" t="s">
        <v>4158</v>
      </c>
      <c r="D18882" s="14" t="s">
        <v>2807</v>
      </c>
      <c r="E18882" s="14" t="s">
        <v>3088</v>
      </c>
      <c r="F18882" s="14" t="s">
        <v>3089</v>
      </c>
      <c r="G18882" s="14" t="s">
        <v>6493</v>
      </c>
      <c r="H18882" s="20">
        <v>-9922978</v>
      </c>
      <c r="I18882" s="20"/>
      <c r="J18882" s="21">
        <f>IFERROR((I18882/H18882),0)</f>
        <v>0</v>
      </c>
      <c r="K18882" s="20"/>
      <c r="L18882" s="20"/>
      <c r="M18882" s="22"/>
    </row>
    <row r="18883" spans="1:13" s="14" customFormat="1" ht="30" outlineLevel="1" x14ac:dyDescent="0.25">
      <c r="A18883" s="34"/>
      <c r="B18883" s="46" t="s">
        <v>9611</v>
      </c>
      <c r="C18883" s="40" t="str">
        <f>C18882</f>
        <v>ASIGNACIONES DIRECTAS ANTICIPADAS (5% DEL SGR)</v>
      </c>
      <c r="D18883" s="39" t="str">
        <f>D18882</f>
        <v xml:space="preserve">ANTIOQUIA                                         </v>
      </c>
      <c r="E18883" s="39" t="str">
        <f>E18882</f>
        <v>05042</v>
      </c>
      <c r="F18883" s="39" t="str">
        <f>F18882</f>
        <v xml:space="preserve">SANTAFÉ DE ANTIOQUIA                              </v>
      </c>
      <c r="G18883" s="39" t="s">
        <v>10656</v>
      </c>
      <c r="H18883" s="20">
        <f>SUBTOTAL(9,H18877:H18882)</f>
        <v>132022581</v>
      </c>
      <c r="I18883" s="20">
        <f>SUBTOTAL(9,I18877:I18882)</f>
        <v>130603116.67</v>
      </c>
      <c r="J18883" s="42">
        <f>+I18883/H18883</f>
        <v>0.98924832161855702</v>
      </c>
      <c r="K18883" s="20">
        <f>SUBTOTAL(9,K18877:K18882)</f>
        <v>35853414</v>
      </c>
      <c r="L18883" s="20">
        <f>SUBTOTAL(9,L18877:L18882)</f>
        <v>38272448.670000002</v>
      </c>
      <c r="M18883" s="7">
        <f>IFERROR((L18883/K18883),"N.A")</f>
        <v>1.0674701346432449</v>
      </c>
    </row>
    <row r="18884" spans="1:13" s="14" customFormat="1" ht="30" outlineLevel="2" x14ac:dyDescent="0.25">
      <c r="A18884" s="34"/>
      <c r="B18884" s="44" t="s">
        <v>4934</v>
      </c>
      <c r="C18884" s="31" t="s">
        <v>4158</v>
      </c>
      <c r="D18884" s="14" t="s">
        <v>2807</v>
      </c>
      <c r="E18884" s="14" t="s">
        <v>3091</v>
      </c>
      <c r="F18884" s="14" t="s">
        <v>3092</v>
      </c>
      <c r="G18884" s="14" t="s">
        <v>16</v>
      </c>
      <c r="H18884" s="15">
        <v>636880902</v>
      </c>
      <c r="I18884" s="15">
        <v>270716266.33999997</v>
      </c>
      <c r="J18884" s="16">
        <f>IFERROR((I18884/H18884),0)</f>
        <v>0.42506576267221774</v>
      </c>
      <c r="K18884" s="15">
        <v>460748292</v>
      </c>
      <c r="L18884" s="15">
        <v>270716266.33999997</v>
      </c>
      <c r="M18884" s="17">
        <f>L18884/K18884</f>
        <v>0.5875578293842052</v>
      </c>
    </row>
    <row r="18885" spans="1:13" s="14" customFormat="1" ht="30" outlineLevel="2" x14ac:dyDescent="0.25">
      <c r="A18885" s="34"/>
      <c r="B18885" s="44" t="s">
        <v>4934</v>
      </c>
      <c r="C18885" s="31" t="s">
        <v>4158</v>
      </c>
      <c r="D18885" s="14" t="s">
        <v>2807</v>
      </c>
      <c r="E18885" s="14" t="s">
        <v>3091</v>
      </c>
      <c r="F18885" s="14" t="s">
        <v>3092</v>
      </c>
      <c r="G18885" s="14" t="s">
        <v>6109</v>
      </c>
      <c r="H18885" s="20">
        <v>483091076</v>
      </c>
      <c r="I18885" s="20">
        <v>483091076</v>
      </c>
      <c r="J18885" s="21">
        <f>IFERROR((I18885/H18885),0)</f>
        <v>1</v>
      </c>
      <c r="K18885" s="20"/>
      <c r="L18885" s="20"/>
      <c r="M18885" s="22"/>
    </row>
    <row r="18886" spans="1:13" s="14" customFormat="1" ht="30" outlineLevel="2" x14ac:dyDescent="0.25">
      <c r="A18886" s="34"/>
      <c r="B18886" s="44" t="s">
        <v>4934</v>
      </c>
      <c r="C18886" s="31" t="s">
        <v>4158</v>
      </c>
      <c r="D18886" s="14" t="s">
        <v>2807</v>
      </c>
      <c r="E18886" s="14" t="s">
        <v>3091</v>
      </c>
      <c r="F18886" s="14" t="s">
        <v>3092</v>
      </c>
      <c r="G18886" s="14" t="s">
        <v>6481</v>
      </c>
      <c r="H18886" s="20">
        <v>3939</v>
      </c>
      <c r="I18886" s="20">
        <v>3939</v>
      </c>
      <c r="J18886" s="21">
        <f>IFERROR((I18886/H18886),0)</f>
        <v>1</v>
      </c>
      <c r="K18886" s="20"/>
      <c r="L18886" s="20"/>
      <c r="M18886" s="22"/>
    </row>
    <row r="18887" spans="1:13" s="14" customFormat="1" ht="30" outlineLevel="2" x14ac:dyDescent="0.25">
      <c r="A18887" s="34"/>
      <c r="B18887" s="44" t="s">
        <v>4934</v>
      </c>
      <c r="C18887" s="31" t="s">
        <v>4158</v>
      </c>
      <c r="D18887" s="14" t="s">
        <v>2807</v>
      </c>
      <c r="E18887" s="14" t="s">
        <v>3091</v>
      </c>
      <c r="F18887" s="14" t="s">
        <v>3092</v>
      </c>
      <c r="G18887" s="14" t="s">
        <v>6485</v>
      </c>
      <c r="H18887" s="20">
        <v>2524226</v>
      </c>
      <c r="I18887" s="20">
        <v>2524226</v>
      </c>
      <c r="J18887" s="22"/>
      <c r="K18887" s="25"/>
      <c r="L18887" s="25"/>
      <c r="M18887" s="22"/>
    </row>
    <row r="18888" spans="1:13" s="14" customFormat="1" ht="30" outlineLevel="2" x14ac:dyDescent="0.25">
      <c r="A18888" s="34"/>
      <c r="B18888" s="44" t="s">
        <v>4934</v>
      </c>
      <c r="C18888" s="31" t="s">
        <v>4158</v>
      </c>
      <c r="D18888" s="14" t="s">
        <v>2807</v>
      </c>
      <c r="E18888" s="14" t="s">
        <v>3091</v>
      </c>
      <c r="F18888" s="14" t="s">
        <v>3092</v>
      </c>
      <c r="G18888" s="14" t="s">
        <v>6492</v>
      </c>
      <c r="H18888" s="20">
        <v>99697162</v>
      </c>
      <c r="I18888" s="20">
        <v>99697162</v>
      </c>
      <c r="J18888" s="21">
        <f>IFERROR((I18888/H18888),0)</f>
        <v>1</v>
      </c>
      <c r="K18888" s="20"/>
      <c r="L18888" s="20"/>
      <c r="M18888" s="22"/>
    </row>
    <row r="18889" spans="1:13" s="14" customFormat="1" ht="30" outlineLevel="2" x14ac:dyDescent="0.25">
      <c r="A18889" s="34"/>
      <c r="B18889" s="44" t="s">
        <v>4934</v>
      </c>
      <c r="C18889" s="31" t="s">
        <v>4158</v>
      </c>
      <c r="D18889" s="14" t="s">
        <v>2807</v>
      </c>
      <c r="E18889" s="14" t="s">
        <v>3091</v>
      </c>
      <c r="F18889" s="14" t="s">
        <v>3092</v>
      </c>
      <c r="G18889" s="14" t="s">
        <v>6493</v>
      </c>
      <c r="H18889" s="20">
        <v>-127376180</v>
      </c>
      <c r="I18889" s="20"/>
      <c r="J18889" s="21">
        <f>IFERROR((I18889/H18889),0)</f>
        <v>0</v>
      </c>
      <c r="K18889" s="20"/>
      <c r="L18889" s="20"/>
      <c r="M18889" s="22"/>
    </row>
    <row r="18890" spans="1:13" s="14" customFormat="1" ht="30" outlineLevel="1" x14ac:dyDescent="0.25">
      <c r="A18890" s="34"/>
      <c r="B18890" s="46" t="s">
        <v>9612</v>
      </c>
      <c r="C18890" s="40" t="str">
        <f>C18889</f>
        <v>ASIGNACIONES DIRECTAS ANTICIPADAS (5% DEL SGR)</v>
      </c>
      <c r="D18890" s="39" t="str">
        <f>D18889</f>
        <v xml:space="preserve">ANTIOQUIA                                         </v>
      </c>
      <c r="E18890" s="39" t="str">
        <f>E18889</f>
        <v>05040</v>
      </c>
      <c r="F18890" s="39" t="str">
        <f>F18889</f>
        <v xml:space="preserve">ANORÍ                                             </v>
      </c>
      <c r="G18890" s="39" t="s">
        <v>10656</v>
      </c>
      <c r="H18890" s="20">
        <f>SUBTOTAL(9,H18884:H18889)</f>
        <v>1094821125</v>
      </c>
      <c r="I18890" s="20">
        <f>SUBTOTAL(9,I18884:I18889)</f>
        <v>856032669.33999991</v>
      </c>
      <c r="J18890" s="42">
        <f>+I18890/H18890</f>
        <v>0.78189272182704728</v>
      </c>
      <c r="K18890" s="20">
        <f>SUBTOTAL(9,K18884:K18889)</f>
        <v>460748292</v>
      </c>
      <c r="L18890" s="20">
        <f>SUBTOTAL(9,L18884:L18889)</f>
        <v>270716266.33999997</v>
      </c>
      <c r="M18890" s="7">
        <f>IFERROR((L18890/K18890),"N.A")</f>
        <v>0.5875578293842052</v>
      </c>
    </row>
    <row r="18891" spans="1:13" s="14" customFormat="1" ht="30" outlineLevel="2" x14ac:dyDescent="0.25">
      <c r="A18891" s="34"/>
      <c r="B18891" s="44" t="s">
        <v>4935</v>
      </c>
      <c r="C18891" s="31" t="s">
        <v>4158</v>
      </c>
      <c r="D18891" s="14" t="s">
        <v>2807</v>
      </c>
      <c r="E18891" s="14" t="s">
        <v>3097</v>
      </c>
      <c r="F18891" s="14" t="s">
        <v>3098</v>
      </c>
      <c r="G18891" s="14" t="s">
        <v>16</v>
      </c>
      <c r="H18891" s="15">
        <v>13815927</v>
      </c>
      <c r="I18891" s="15">
        <v>10674799.77</v>
      </c>
      <c r="J18891" s="16">
        <f>IFERROR((I18891/H18891),0)</f>
        <v>0.77264448270463504</v>
      </c>
      <c r="K18891" s="15">
        <v>10021189</v>
      </c>
      <c r="L18891" s="15">
        <v>10674799.77</v>
      </c>
      <c r="M18891" s="17">
        <f>L18891/K18891</f>
        <v>1.0652228762475191</v>
      </c>
    </row>
    <row r="18892" spans="1:13" s="14" customFormat="1" ht="30" outlineLevel="2" x14ac:dyDescent="0.25">
      <c r="A18892" s="34"/>
      <c r="B18892" s="44" t="s">
        <v>4935</v>
      </c>
      <c r="C18892" s="31" t="s">
        <v>4158</v>
      </c>
      <c r="D18892" s="14" t="s">
        <v>2807</v>
      </c>
      <c r="E18892" s="14" t="s">
        <v>3097</v>
      </c>
      <c r="F18892" s="14" t="s">
        <v>3098</v>
      </c>
      <c r="G18892" s="14" t="s">
        <v>6109</v>
      </c>
      <c r="H18892" s="20">
        <v>32251366</v>
      </c>
      <c r="I18892" s="20">
        <v>32251366</v>
      </c>
      <c r="J18892" s="21">
        <f>IFERROR((I18892/H18892),0)</f>
        <v>1</v>
      </c>
      <c r="K18892" s="20"/>
      <c r="L18892" s="20"/>
      <c r="M18892" s="22"/>
    </row>
    <row r="18893" spans="1:13" s="14" customFormat="1" ht="30" outlineLevel="2" x14ac:dyDescent="0.25">
      <c r="A18893" s="34"/>
      <c r="B18893" s="44" t="s">
        <v>4935</v>
      </c>
      <c r="C18893" s="31" t="s">
        <v>4158</v>
      </c>
      <c r="D18893" s="14" t="s">
        <v>2807</v>
      </c>
      <c r="E18893" s="14" t="s">
        <v>3097</v>
      </c>
      <c r="F18893" s="14" t="s">
        <v>3098</v>
      </c>
      <c r="G18893" s="14" t="s">
        <v>6481</v>
      </c>
      <c r="H18893" s="20">
        <v>85</v>
      </c>
      <c r="I18893" s="20">
        <v>85</v>
      </c>
      <c r="J18893" s="21">
        <f>IFERROR((I18893/H18893),0)</f>
        <v>1</v>
      </c>
      <c r="K18893" s="20"/>
      <c r="L18893" s="20"/>
      <c r="M18893" s="22"/>
    </row>
    <row r="18894" spans="1:13" s="14" customFormat="1" ht="30" outlineLevel="2" x14ac:dyDescent="0.25">
      <c r="A18894" s="34"/>
      <c r="B18894" s="44" t="s">
        <v>4935</v>
      </c>
      <c r="C18894" s="31" t="s">
        <v>4158</v>
      </c>
      <c r="D18894" s="14" t="s">
        <v>2807</v>
      </c>
      <c r="E18894" s="14" t="s">
        <v>3097</v>
      </c>
      <c r="F18894" s="14" t="s">
        <v>3098</v>
      </c>
      <c r="G18894" s="14" t="s">
        <v>6485</v>
      </c>
      <c r="H18894" s="20">
        <v>88948</v>
      </c>
      <c r="I18894" s="20">
        <v>88948</v>
      </c>
      <c r="J18894" s="22"/>
      <c r="K18894" s="25"/>
      <c r="L18894" s="25"/>
      <c r="M18894" s="22"/>
    </row>
    <row r="18895" spans="1:13" s="14" customFormat="1" ht="30" outlineLevel="2" x14ac:dyDescent="0.25">
      <c r="A18895" s="34"/>
      <c r="B18895" s="44" t="s">
        <v>4935</v>
      </c>
      <c r="C18895" s="31" t="s">
        <v>4158</v>
      </c>
      <c r="D18895" s="14" t="s">
        <v>2807</v>
      </c>
      <c r="E18895" s="14" t="s">
        <v>3097</v>
      </c>
      <c r="F18895" s="14" t="s">
        <v>3098</v>
      </c>
      <c r="G18895" s="14" t="s">
        <v>6492</v>
      </c>
      <c r="H18895" s="20">
        <v>2177698</v>
      </c>
      <c r="I18895" s="20">
        <v>2177698</v>
      </c>
      <c r="J18895" s="21">
        <f>IFERROR((I18895/H18895),0)</f>
        <v>1</v>
      </c>
      <c r="K18895" s="20"/>
      <c r="L18895" s="20"/>
      <c r="M18895" s="22"/>
    </row>
    <row r="18896" spans="1:13" s="14" customFormat="1" ht="30" outlineLevel="2" x14ac:dyDescent="0.25">
      <c r="A18896" s="34"/>
      <c r="B18896" s="44" t="s">
        <v>4935</v>
      </c>
      <c r="C18896" s="31" t="s">
        <v>4158</v>
      </c>
      <c r="D18896" s="14" t="s">
        <v>2807</v>
      </c>
      <c r="E18896" s="14" t="s">
        <v>3097</v>
      </c>
      <c r="F18896" s="14" t="s">
        <v>3098</v>
      </c>
      <c r="G18896" s="14" t="s">
        <v>6493</v>
      </c>
      <c r="H18896" s="20">
        <v>-2763185</v>
      </c>
      <c r="I18896" s="20"/>
      <c r="J18896" s="21">
        <f>IFERROR((I18896/H18896),0)</f>
        <v>0</v>
      </c>
      <c r="K18896" s="20"/>
      <c r="L18896" s="20"/>
      <c r="M18896" s="22"/>
    </row>
    <row r="18897" spans="1:13" s="14" customFormat="1" ht="30" outlineLevel="1" x14ac:dyDescent="0.25">
      <c r="A18897" s="34"/>
      <c r="B18897" s="46" t="s">
        <v>9613</v>
      </c>
      <c r="C18897" s="40" t="str">
        <f>C18896</f>
        <v>ASIGNACIONES DIRECTAS ANTICIPADAS (5% DEL SGR)</v>
      </c>
      <c r="D18897" s="39" t="str">
        <f>D18896</f>
        <v xml:space="preserve">ANTIOQUIA                                         </v>
      </c>
      <c r="E18897" s="39" t="str">
        <f>E18896</f>
        <v>05036</v>
      </c>
      <c r="F18897" s="39" t="str">
        <f>F18896</f>
        <v xml:space="preserve">ANGELÓPOLIS                                       </v>
      </c>
      <c r="G18897" s="39" t="s">
        <v>10656</v>
      </c>
      <c r="H18897" s="20">
        <f>SUBTOTAL(9,H18891:H18896)</f>
        <v>45570839</v>
      </c>
      <c r="I18897" s="20">
        <f>SUBTOTAL(9,I18891:I18896)</f>
        <v>45192896.769999996</v>
      </c>
      <c r="J18897" s="42">
        <f>+I18897/H18897</f>
        <v>0.99170648953818896</v>
      </c>
      <c r="K18897" s="20">
        <f>SUBTOTAL(9,K18891:K18896)</f>
        <v>10021189</v>
      </c>
      <c r="L18897" s="20">
        <f>SUBTOTAL(9,L18891:L18896)</f>
        <v>10674799.77</v>
      </c>
      <c r="M18897" s="7">
        <f>IFERROR((L18897/K18897),"N.A")</f>
        <v>1.0652228762475191</v>
      </c>
    </row>
    <row r="18898" spans="1:13" s="14" customFormat="1" ht="30" outlineLevel="2" x14ac:dyDescent="0.25">
      <c r="A18898" s="34"/>
      <c r="B18898" s="44" t="s">
        <v>4936</v>
      </c>
      <c r="C18898" s="31" t="s">
        <v>4158</v>
      </c>
      <c r="D18898" s="14" t="s">
        <v>2807</v>
      </c>
      <c r="E18898" s="14" t="s">
        <v>3100</v>
      </c>
      <c r="F18898" s="14" t="s">
        <v>3101</v>
      </c>
      <c r="G18898" s="14" t="s">
        <v>16</v>
      </c>
      <c r="H18898" s="15">
        <v>138748863</v>
      </c>
      <c r="I18898" s="15">
        <v>85998801.440000013</v>
      </c>
      <c r="J18898" s="16">
        <f>IFERROR((I18898/H18898),0)</f>
        <v>0.61981626069252915</v>
      </c>
      <c r="K18898" s="15">
        <v>100383356</v>
      </c>
      <c r="L18898" s="15">
        <v>85998801.440000013</v>
      </c>
      <c r="M18898" s="17">
        <f>L18898/K18898</f>
        <v>0.85670378902255484</v>
      </c>
    </row>
    <row r="18899" spans="1:13" s="14" customFormat="1" ht="30" outlineLevel="2" x14ac:dyDescent="0.25">
      <c r="A18899" s="34"/>
      <c r="B18899" s="44" t="s">
        <v>4936</v>
      </c>
      <c r="C18899" s="31" t="s">
        <v>4158</v>
      </c>
      <c r="D18899" s="14" t="s">
        <v>2807</v>
      </c>
      <c r="E18899" s="14" t="s">
        <v>3100</v>
      </c>
      <c r="F18899" s="14" t="s">
        <v>3101</v>
      </c>
      <c r="G18899" s="14" t="s">
        <v>6109</v>
      </c>
      <c r="H18899" s="20">
        <v>60064191</v>
      </c>
      <c r="I18899" s="20">
        <v>60064191</v>
      </c>
      <c r="J18899" s="21">
        <f>IFERROR((I18899/H18899),0)</f>
        <v>1</v>
      </c>
      <c r="K18899" s="20"/>
      <c r="L18899" s="20"/>
      <c r="M18899" s="22"/>
    </row>
    <row r="18900" spans="1:13" s="14" customFormat="1" ht="30" outlineLevel="2" x14ac:dyDescent="0.25">
      <c r="A18900" s="34"/>
      <c r="B18900" s="44" t="s">
        <v>4936</v>
      </c>
      <c r="C18900" s="31" t="s">
        <v>4158</v>
      </c>
      <c r="D18900" s="14" t="s">
        <v>2807</v>
      </c>
      <c r="E18900" s="14" t="s">
        <v>3100</v>
      </c>
      <c r="F18900" s="14" t="s">
        <v>3101</v>
      </c>
      <c r="G18900" s="14" t="s">
        <v>6481</v>
      </c>
      <c r="H18900" s="20">
        <v>858</v>
      </c>
      <c r="I18900" s="20">
        <v>858</v>
      </c>
      <c r="J18900" s="21">
        <f>IFERROR((I18900/H18900),0)</f>
        <v>1</v>
      </c>
      <c r="K18900" s="20"/>
      <c r="L18900" s="20"/>
      <c r="M18900" s="22"/>
    </row>
    <row r="18901" spans="1:13" s="14" customFormat="1" ht="30" outlineLevel="2" x14ac:dyDescent="0.25">
      <c r="A18901" s="34"/>
      <c r="B18901" s="44" t="s">
        <v>4936</v>
      </c>
      <c r="C18901" s="31" t="s">
        <v>4158</v>
      </c>
      <c r="D18901" s="14" t="s">
        <v>2807</v>
      </c>
      <c r="E18901" s="14" t="s">
        <v>3100</v>
      </c>
      <c r="F18901" s="14" t="s">
        <v>3101</v>
      </c>
      <c r="G18901" s="14" t="s">
        <v>6485</v>
      </c>
      <c r="H18901" s="20">
        <v>306187</v>
      </c>
      <c r="I18901" s="20">
        <v>306187</v>
      </c>
      <c r="J18901" s="22"/>
      <c r="K18901" s="25"/>
      <c r="L18901" s="25"/>
      <c r="M18901" s="22"/>
    </row>
    <row r="18902" spans="1:13" s="14" customFormat="1" ht="30" outlineLevel="2" x14ac:dyDescent="0.25">
      <c r="A18902" s="34"/>
      <c r="B18902" s="44" t="s">
        <v>4936</v>
      </c>
      <c r="C18902" s="31" t="s">
        <v>4158</v>
      </c>
      <c r="D18902" s="14" t="s">
        <v>2807</v>
      </c>
      <c r="E18902" s="14" t="s">
        <v>3100</v>
      </c>
      <c r="F18902" s="14" t="s">
        <v>3101</v>
      </c>
      <c r="G18902" s="14" t="s">
        <v>6492</v>
      </c>
      <c r="H18902" s="20">
        <v>21723251</v>
      </c>
      <c r="I18902" s="20">
        <v>21723251</v>
      </c>
      <c r="J18902" s="21">
        <f>IFERROR((I18902/H18902),0)</f>
        <v>1</v>
      </c>
      <c r="K18902" s="20"/>
      <c r="L18902" s="20"/>
      <c r="M18902" s="22"/>
    </row>
    <row r="18903" spans="1:13" s="14" customFormat="1" ht="30" outlineLevel="2" x14ac:dyDescent="0.25">
      <c r="A18903" s="34"/>
      <c r="B18903" s="44" t="s">
        <v>4936</v>
      </c>
      <c r="C18903" s="31" t="s">
        <v>4158</v>
      </c>
      <c r="D18903" s="14" t="s">
        <v>2807</v>
      </c>
      <c r="E18903" s="14" t="s">
        <v>3100</v>
      </c>
      <c r="F18903" s="14" t="s">
        <v>3101</v>
      </c>
      <c r="G18903" s="14" t="s">
        <v>6493</v>
      </c>
      <c r="H18903" s="20">
        <v>-27749773</v>
      </c>
      <c r="I18903" s="20"/>
      <c r="J18903" s="21">
        <f>IFERROR((I18903/H18903),0)</f>
        <v>0</v>
      </c>
      <c r="K18903" s="20"/>
      <c r="L18903" s="20"/>
      <c r="M18903" s="22"/>
    </row>
    <row r="18904" spans="1:13" s="14" customFormat="1" ht="30" outlineLevel="1" x14ac:dyDescent="0.25">
      <c r="A18904" s="34"/>
      <c r="B18904" s="46" t="s">
        <v>9614</v>
      </c>
      <c r="C18904" s="40" t="str">
        <f>C18903</f>
        <v>ASIGNACIONES DIRECTAS ANTICIPADAS (5% DEL SGR)</v>
      </c>
      <c r="D18904" s="39" t="str">
        <f>D18903</f>
        <v xml:space="preserve">ANTIOQUIA                                         </v>
      </c>
      <c r="E18904" s="39" t="str">
        <f>E18903</f>
        <v>05034</v>
      </c>
      <c r="F18904" s="39" t="str">
        <f>F18903</f>
        <v xml:space="preserve">ANDES                                             </v>
      </c>
      <c r="G18904" s="39" t="s">
        <v>10656</v>
      </c>
      <c r="H18904" s="20">
        <f>SUBTOTAL(9,H18898:H18903)</f>
        <v>193093577</v>
      </c>
      <c r="I18904" s="20">
        <f>SUBTOTAL(9,I18898:I18903)</f>
        <v>168093288.44</v>
      </c>
      <c r="J18904" s="42">
        <f>+I18904/H18904</f>
        <v>0.87052760144372898</v>
      </c>
      <c r="K18904" s="20">
        <f>SUBTOTAL(9,K18898:K18903)</f>
        <v>100383356</v>
      </c>
      <c r="L18904" s="20">
        <f>SUBTOTAL(9,L18898:L18903)</f>
        <v>85998801.440000013</v>
      </c>
      <c r="M18904" s="7">
        <f>IFERROR((L18904/K18904),"N.A")</f>
        <v>0.85670378902255484</v>
      </c>
    </row>
    <row r="18905" spans="1:13" s="14" customFormat="1" ht="30" outlineLevel="2" x14ac:dyDescent="0.25">
      <c r="A18905" s="34"/>
      <c r="B18905" s="44" t="s">
        <v>4937</v>
      </c>
      <c r="C18905" s="31" t="s">
        <v>4158</v>
      </c>
      <c r="D18905" s="14" t="s">
        <v>2807</v>
      </c>
      <c r="E18905" s="14" t="s">
        <v>3103</v>
      </c>
      <c r="F18905" s="14" t="s">
        <v>3104</v>
      </c>
      <c r="G18905" s="14" t="s">
        <v>16</v>
      </c>
      <c r="H18905" s="15">
        <v>215670631</v>
      </c>
      <c r="I18905" s="15">
        <v>25822136.409999996</v>
      </c>
      <c r="J18905" s="16">
        <f>IFERROR((I18905/H18905),0)</f>
        <v>0.11972949812531497</v>
      </c>
      <c r="K18905" s="15">
        <v>156031689</v>
      </c>
      <c r="L18905" s="15">
        <v>25822136.409999996</v>
      </c>
      <c r="M18905" s="17">
        <f>L18905/K18905</f>
        <v>0.16549289811251094</v>
      </c>
    </row>
    <row r="18906" spans="1:13" s="14" customFormat="1" ht="30" outlineLevel="2" x14ac:dyDescent="0.25">
      <c r="A18906" s="34"/>
      <c r="B18906" s="44" t="s">
        <v>4937</v>
      </c>
      <c r="C18906" s="31" t="s">
        <v>4158</v>
      </c>
      <c r="D18906" s="14" t="s">
        <v>2807</v>
      </c>
      <c r="E18906" s="14" t="s">
        <v>3103</v>
      </c>
      <c r="F18906" s="14" t="s">
        <v>3104</v>
      </c>
      <c r="G18906" s="14" t="s">
        <v>6109</v>
      </c>
      <c r="H18906" s="20">
        <v>310881250</v>
      </c>
      <c r="I18906" s="20">
        <v>310881250</v>
      </c>
      <c r="J18906" s="21">
        <f>IFERROR((I18906/H18906),0)</f>
        <v>1</v>
      </c>
      <c r="K18906" s="20"/>
      <c r="L18906" s="20"/>
      <c r="M18906" s="22"/>
    </row>
    <row r="18907" spans="1:13" s="14" customFormat="1" ht="30" outlineLevel="2" x14ac:dyDescent="0.25">
      <c r="A18907" s="34"/>
      <c r="B18907" s="44" t="s">
        <v>4937</v>
      </c>
      <c r="C18907" s="31" t="s">
        <v>4158</v>
      </c>
      <c r="D18907" s="14" t="s">
        <v>2807</v>
      </c>
      <c r="E18907" s="14" t="s">
        <v>3103</v>
      </c>
      <c r="F18907" s="14" t="s">
        <v>3104</v>
      </c>
      <c r="G18907" s="14" t="s">
        <v>6481</v>
      </c>
      <c r="H18907" s="20">
        <v>1334</v>
      </c>
      <c r="I18907" s="20">
        <v>1334</v>
      </c>
      <c r="J18907" s="21">
        <f>IFERROR((I18907/H18907),0)</f>
        <v>1</v>
      </c>
      <c r="K18907" s="20"/>
      <c r="L18907" s="20"/>
      <c r="M18907" s="22"/>
    </row>
    <row r="18908" spans="1:13" s="14" customFormat="1" ht="30" outlineLevel="2" x14ac:dyDescent="0.25">
      <c r="A18908" s="34"/>
      <c r="B18908" s="44" t="s">
        <v>4937</v>
      </c>
      <c r="C18908" s="31" t="s">
        <v>4158</v>
      </c>
      <c r="D18908" s="14" t="s">
        <v>2807</v>
      </c>
      <c r="E18908" s="14" t="s">
        <v>3103</v>
      </c>
      <c r="F18908" s="14" t="s">
        <v>3104</v>
      </c>
      <c r="G18908" s="14" t="s">
        <v>6485</v>
      </c>
      <c r="H18908" s="20">
        <v>8659049</v>
      </c>
      <c r="I18908" s="20">
        <v>8659049</v>
      </c>
      <c r="J18908" s="22"/>
      <c r="K18908" s="25"/>
      <c r="L18908" s="25"/>
      <c r="M18908" s="22"/>
    </row>
    <row r="18909" spans="1:13" s="14" customFormat="1" ht="30" outlineLevel="2" x14ac:dyDescent="0.25">
      <c r="A18909" s="34"/>
      <c r="B18909" s="44" t="s">
        <v>4937</v>
      </c>
      <c r="C18909" s="31" t="s">
        <v>4158</v>
      </c>
      <c r="D18909" s="14" t="s">
        <v>2807</v>
      </c>
      <c r="E18909" s="14" t="s">
        <v>3103</v>
      </c>
      <c r="F18909" s="14" t="s">
        <v>3104</v>
      </c>
      <c r="G18909" s="14" t="s">
        <v>6492</v>
      </c>
      <c r="H18909" s="20">
        <v>33764373</v>
      </c>
      <c r="I18909" s="20">
        <v>33764373</v>
      </c>
      <c r="J18909" s="21">
        <f>IFERROR((I18909/H18909),0)</f>
        <v>1</v>
      </c>
      <c r="K18909" s="20"/>
      <c r="L18909" s="20"/>
      <c r="M18909" s="22"/>
    </row>
    <row r="18910" spans="1:13" s="14" customFormat="1" ht="30" outlineLevel="2" x14ac:dyDescent="0.25">
      <c r="A18910" s="34"/>
      <c r="B18910" s="44" t="s">
        <v>4937</v>
      </c>
      <c r="C18910" s="31" t="s">
        <v>4158</v>
      </c>
      <c r="D18910" s="14" t="s">
        <v>2807</v>
      </c>
      <c r="E18910" s="14" t="s">
        <v>3103</v>
      </c>
      <c r="F18910" s="14" t="s">
        <v>3104</v>
      </c>
      <c r="G18910" s="14" t="s">
        <v>6493</v>
      </c>
      <c r="H18910" s="20">
        <v>-43134126</v>
      </c>
      <c r="I18910" s="20"/>
      <c r="J18910" s="21">
        <f>IFERROR((I18910/H18910),0)</f>
        <v>0</v>
      </c>
      <c r="K18910" s="20"/>
      <c r="L18910" s="20"/>
      <c r="M18910" s="22"/>
    </row>
    <row r="18911" spans="1:13" s="14" customFormat="1" ht="30" outlineLevel="1" x14ac:dyDescent="0.25">
      <c r="A18911" s="34"/>
      <c r="B18911" s="46" t="s">
        <v>9615</v>
      </c>
      <c r="C18911" s="40" t="str">
        <f>C18910</f>
        <v>ASIGNACIONES DIRECTAS ANTICIPADAS (5% DEL SGR)</v>
      </c>
      <c r="D18911" s="39" t="str">
        <f>D18910</f>
        <v xml:space="preserve">ANTIOQUIA                                         </v>
      </c>
      <c r="E18911" s="39" t="str">
        <f>E18910</f>
        <v>05031</v>
      </c>
      <c r="F18911" s="39" t="str">
        <f>F18910</f>
        <v xml:space="preserve">AMALFI                                            </v>
      </c>
      <c r="G18911" s="39" t="s">
        <v>10656</v>
      </c>
      <c r="H18911" s="20">
        <f>SUBTOTAL(9,H18905:H18910)</f>
        <v>525842511</v>
      </c>
      <c r="I18911" s="20">
        <f>SUBTOTAL(9,I18905:I18910)</f>
        <v>379128142.40999997</v>
      </c>
      <c r="J18911" s="42">
        <f>+I18911/H18911</f>
        <v>0.72099180739306934</v>
      </c>
      <c r="K18911" s="20">
        <f>SUBTOTAL(9,K18905:K18910)</f>
        <v>156031689</v>
      </c>
      <c r="L18911" s="20">
        <f>SUBTOTAL(9,L18905:L18910)</f>
        <v>25822136.409999996</v>
      </c>
      <c r="M18911" s="7">
        <f>IFERROR((L18911/K18911),"N.A")</f>
        <v>0.16549289811251094</v>
      </c>
    </row>
    <row r="18912" spans="1:13" s="14" customFormat="1" ht="30" outlineLevel="2" x14ac:dyDescent="0.25">
      <c r="A18912" s="34"/>
      <c r="B18912" s="44" t="s">
        <v>4938</v>
      </c>
      <c r="C18912" s="31" t="s">
        <v>4158</v>
      </c>
      <c r="D18912" s="14" t="s">
        <v>2807</v>
      </c>
      <c r="E18912" s="14" t="s">
        <v>3106</v>
      </c>
      <c r="F18912" s="14" t="s">
        <v>3107</v>
      </c>
      <c r="G18912" s="14" t="s">
        <v>16</v>
      </c>
      <c r="H18912" s="15">
        <v>152267194</v>
      </c>
      <c r="I18912" s="15">
        <v>40627709.279999994</v>
      </c>
      <c r="J18912" s="16">
        <f>IFERROR((I18912/H18912),0)</f>
        <v>0.26681853269063321</v>
      </c>
      <c r="K18912" s="15">
        <v>111192974</v>
      </c>
      <c r="L18912" s="15">
        <v>40627709.279999994</v>
      </c>
      <c r="M18912" s="17">
        <f>L18912/K18912</f>
        <v>0.36538018382348503</v>
      </c>
    </row>
    <row r="18913" spans="1:13" s="14" customFormat="1" ht="30" outlineLevel="2" x14ac:dyDescent="0.25">
      <c r="A18913" s="34"/>
      <c r="B18913" s="44" t="s">
        <v>4938</v>
      </c>
      <c r="C18913" s="31" t="s">
        <v>4158</v>
      </c>
      <c r="D18913" s="14" t="s">
        <v>2807</v>
      </c>
      <c r="E18913" s="14" t="s">
        <v>3106</v>
      </c>
      <c r="F18913" s="14" t="s">
        <v>3107</v>
      </c>
      <c r="G18913" s="14" t="s">
        <v>6109</v>
      </c>
      <c r="H18913" s="20">
        <v>235003344</v>
      </c>
      <c r="I18913" s="20">
        <v>235003344</v>
      </c>
      <c r="J18913" s="21">
        <f>IFERROR((I18913/H18913),0)</f>
        <v>1</v>
      </c>
      <c r="K18913" s="20"/>
      <c r="L18913" s="20"/>
      <c r="M18913" s="22"/>
    </row>
    <row r="18914" spans="1:13" s="14" customFormat="1" ht="30" outlineLevel="2" x14ac:dyDescent="0.25">
      <c r="A18914" s="34"/>
      <c r="B18914" s="44" t="s">
        <v>4938</v>
      </c>
      <c r="C18914" s="31" t="s">
        <v>4158</v>
      </c>
      <c r="D18914" s="14" t="s">
        <v>2807</v>
      </c>
      <c r="E18914" s="14" t="s">
        <v>3106</v>
      </c>
      <c r="F18914" s="14" t="s">
        <v>3107</v>
      </c>
      <c r="G18914" s="14" t="s">
        <v>6481</v>
      </c>
      <c r="H18914" s="20">
        <v>942</v>
      </c>
      <c r="I18914" s="20">
        <v>942</v>
      </c>
      <c r="J18914" s="21">
        <f>IFERROR((I18914/H18914),0)</f>
        <v>1</v>
      </c>
      <c r="K18914" s="20"/>
      <c r="L18914" s="20"/>
      <c r="M18914" s="22"/>
    </row>
    <row r="18915" spans="1:13" s="14" customFormat="1" ht="30" outlineLevel="2" x14ac:dyDescent="0.25">
      <c r="A18915" s="34"/>
      <c r="B18915" s="44" t="s">
        <v>4938</v>
      </c>
      <c r="C18915" s="31" t="s">
        <v>4158</v>
      </c>
      <c r="D18915" s="14" t="s">
        <v>2807</v>
      </c>
      <c r="E18915" s="14" t="s">
        <v>3106</v>
      </c>
      <c r="F18915" s="14" t="s">
        <v>3107</v>
      </c>
      <c r="G18915" s="14" t="s">
        <v>6485</v>
      </c>
      <c r="H18915" s="20">
        <v>926674</v>
      </c>
      <c r="I18915" s="20">
        <v>926674</v>
      </c>
      <c r="J18915" s="22"/>
      <c r="K18915" s="25"/>
      <c r="L18915" s="25"/>
      <c r="M18915" s="22"/>
    </row>
    <row r="18916" spans="1:13" s="14" customFormat="1" ht="30" outlineLevel="2" x14ac:dyDescent="0.25">
      <c r="A18916" s="34"/>
      <c r="B18916" s="44" t="s">
        <v>4938</v>
      </c>
      <c r="C18916" s="31" t="s">
        <v>4158</v>
      </c>
      <c r="D18916" s="14" t="s">
        <v>2807</v>
      </c>
      <c r="E18916" s="14" t="s">
        <v>3106</v>
      </c>
      <c r="F18916" s="14" t="s">
        <v>3107</v>
      </c>
      <c r="G18916" s="14" t="s">
        <v>6492</v>
      </c>
      <c r="H18916" s="20">
        <v>24428968</v>
      </c>
      <c r="I18916" s="20">
        <v>24428968</v>
      </c>
      <c r="J18916" s="21">
        <f>IFERROR((I18916/H18916),0)</f>
        <v>1</v>
      </c>
      <c r="K18916" s="20"/>
      <c r="L18916" s="20"/>
      <c r="M18916" s="22"/>
    </row>
    <row r="18917" spans="1:13" s="14" customFormat="1" ht="30" outlineLevel="2" x14ac:dyDescent="0.25">
      <c r="A18917" s="34"/>
      <c r="B18917" s="44" t="s">
        <v>4938</v>
      </c>
      <c r="C18917" s="31" t="s">
        <v>4158</v>
      </c>
      <c r="D18917" s="14" t="s">
        <v>2807</v>
      </c>
      <c r="E18917" s="14" t="s">
        <v>3106</v>
      </c>
      <c r="F18917" s="14" t="s">
        <v>3107</v>
      </c>
      <c r="G18917" s="14" t="s">
        <v>6493</v>
      </c>
      <c r="H18917" s="20">
        <v>-30453439</v>
      </c>
      <c r="I18917" s="20"/>
      <c r="J18917" s="21">
        <f>IFERROR((I18917/H18917),0)</f>
        <v>0</v>
      </c>
      <c r="K18917" s="20"/>
      <c r="L18917" s="20"/>
      <c r="M18917" s="22"/>
    </row>
    <row r="18918" spans="1:13" s="14" customFormat="1" ht="30" outlineLevel="1" x14ac:dyDescent="0.25">
      <c r="A18918" s="34"/>
      <c r="B18918" s="46" t="s">
        <v>9616</v>
      </c>
      <c r="C18918" s="40" t="str">
        <f>C18917</f>
        <v>ASIGNACIONES DIRECTAS ANTICIPADAS (5% DEL SGR)</v>
      </c>
      <c r="D18918" s="39" t="str">
        <f>D18917</f>
        <v xml:space="preserve">ANTIOQUIA                                         </v>
      </c>
      <c r="E18918" s="39" t="str">
        <f>E18917</f>
        <v>05030</v>
      </c>
      <c r="F18918" s="39" t="str">
        <f>F18917</f>
        <v xml:space="preserve">AMAGÁ                                             </v>
      </c>
      <c r="G18918" s="39" t="s">
        <v>10656</v>
      </c>
      <c r="H18918" s="20">
        <f>SUBTOTAL(9,H18912:H18917)</f>
        <v>382173683</v>
      </c>
      <c r="I18918" s="20">
        <f>SUBTOTAL(9,I18912:I18917)</f>
        <v>300987637.27999997</v>
      </c>
      <c r="J18918" s="42">
        <f>+I18918/H18918</f>
        <v>0.78756767058709265</v>
      </c>
      <c r="K18918" s="20">
        <f>SUBTOTAL(9,K18912:K18917)</f>
        <v>111192974</v>
      </c>
      <c r="L18918" s="20">
        <f>SUBTOTAL(9,L18912:L18917)</f>
        <v>40627709.279999994</v>
      </c>
      <c r="M18918" s="7">
        <f>IFERROR((L18918/K18918),"N.A")</f>
        <v>0.36538018382348503</v>
      </c>
    </row>
    <row r="18919" spans="1:13" s="14" customFormat="1" ht="30" outlineLevel="2" x14ac:dyDescent="0.25">
      <c r="A18919" s="34"/>
      <c r="B18919" s="44" t="s">
        <v>4939</v>
      </c>
      <c r="C18919" s="31" t="s">
        <v>4158</v>
      </c>
      <c r="D18919" s="14" t="s">
        <v>2807</v>
      </c>
      <c r="E18919" s="14" t="s">
        <v>3112</v>
      </c>
      <c r="F18919" s="14" t="s">
        <v>3113</v>
      </c>
      <c r="G18919" s="14" t="s">
        <v>16</v>
      </c>
      <c r="H18919" s="15">
        <v>9140551</v>
      </c>
      <c r="I18919" s="15">
        <v>0</v>
      </c>
      <c r="J18919" s="16">
        <f>IFERROR((I18919/H18919),0)</f>
        <v>0</v>
      </c>
      <c r="K18919" s="15">
        <v>6613334</v>
      </c>
      <c r="L18919" s="15">
        <v>0</v>
      </c>
      <c r="M18919" s="17">
        <f>L18919/K18919</f>
        <v>0</v>
      </c>
    </row>
    <row r="18920" spans="1:13" s="14" customFormat="1" ht="30" outlineLevel="2" x14ac:dyDescent="0.25">
      <c r="A18920" s="34"/>
      <c r="B18920" s="44" t="s">
        <v>4939</v>
      </c>
      <c r="C18920" s="31" t="s">
        <v>4158</v>
      </c>
      <c r="D18920" s="14" t="s">
        <v>2807</v>
      </c>
      <c r="E18920" s="14" t="s">
        <v>3112</v>
      </c>
      <c r="F18920" s="14" t="s">
        <v>3113</v>
      </c>
      <c r="G18920" s="14" t="s">
        <v>6109</v>
      </c>
      <c r="H18920" s="20">
        <v>1485638</v>
      </c>
      <c r="I18920" s="20">
        <v>1485638</v>
      </c>
      <c r="J18920" s="21">
        <f>IFERROR((I18920/H18920),0)</f>
        <v>1</v>
      </c>
      <c r="K18920" s="20"/>
      <c r="L18920" s="20"/>
      <c r="M18920" s="22"/>
    </row>
    <row r="18921" spans="1:13" s="14" customFormat="1" ht="30" outlineLevel="2" x14ac:dyDescent="0.25">
      <c r="A18921" s="34"/>
      <c r="B18921" s="44" t="s">
        <v>4939</v>
      </c>
      <c r="C18921" s="31" t="s">
        <v>4158</v>
      </c>
      <c r="D18921" s="14" t="s">
        <v>2807</v>
      </c>
      <c r="E18921" s="14" t="s">
        <v>3112</v>
      </c>
      <c r="F18921" s="14" t="s">
        <v>3113</v>
      </c>
      <c r="G18921" s="14" t="s">
        <v>6481</v>
      </c>
      <c r="H18921" s="20">
        <v>57</v>
      </c>
      <c r="I18921" s="20">
        <v>57</v>
      </c>
      <c r="J18921" s="21">
        <f>IFERROR((I18921/H18921),0)</f>
        <v>1</v>
      </c>
      <c r="K18921" s="20"/>
      <c r="L18921" s="20"/>
      <c r="M18921" s="22"/>
    </row>
    <row r="18922" spans="1:13" s="14" customFormat="1" ht="30" outlineLevel="2" x14ac:dyDescent="0.25">
      <c r="A18922" s="34"/>
      <c r="B18922" s="44" t="s">
        <v>4939</v>
      </c>
      <c r="C18922" s="31" t="s">
        <v>4158</v>
      </c>
      <c r="D18922" s="14" t="s">
        <v>2807</v>
      </c>
      <c r="E18922" s="14" t="s">
        <v>3112</v>
      </c>
      <c r="F18922" s="14" t="s">
        <v>3113</v>
      </c>
      <c r="G18922" s="14" t="s">
        <v>6485</v>
      </c>
      <c r="H18922" s="20">
        <v>1038303</v>
      </c>
      <c r="I18922" s="20">
        <v>1038303</v>
      </c>
      <c r="J18922" s="22"/>
      <c r="K18922" s="25"/>
      <c r="L18922" s="25"/>
      <c r="M18922" s="22"/>
    </row>
    <row r="18923" spans="1:13" s="14" customFormat="1" ht="30" outlineLevel="2" x14ac:dyDescent="0.25">
      <c r="A18923" s="34"/>
      <c r="B18923" s="44" t="s">
        <v>4939</v>
      </c>
      <c r="C18923" s="31" t="s">
        <v>4158</v>
      </c>
      <c r="D18923" s="14" t="s">
        <v>2807</v>
      </c>
      <c r="E18923" s="14" t="s">
        <v>3112</v>
      </c>
      <c r="F18923" s="14" t="s">
        <v>3113</v>
      </c>
      <c r="G18923" s="14" t="s">
        <v>6492</v>
      </c>
      <c r="H18923" s="20">
        <v>1431230</v>
      </c>
      <c r="I18923" s="20">
        <v>1431230</v>
      </c>
      <c r="J18923" s="21">
        <f>IFERROR((I18923/H18923),0)</f>
        <v>1</v>
      </c>
      <c r="K18923" s="20"/>
      <c r="L18923" s="20"/>
      <c r="M18923" s="22"/>
    </row>
    <row r="18924" spans="1:13" s="14" customFormat="1" ht="30" outlineLevel="2" x14ac:dyDescent="0.25">
      <c r="A18924" s="34"/>
      <c r="B18924" s="44" t="s">
        <v>4939</v>
      </c>
      <c r="C18924" s="31" t="s">
        <v>4158</v>
      </c>
      <c r="D18924" s="14" t="s">
        <v>2807</v>
      </c>
      <c r="E18924" s="14" t="s">
        <v>3112</v>
      </c>
      <c r="F18924" s="14" t="s">
        <v>3113</v>
      </c>
      <c r="G18924" s="14" t="s">
        <v>6493</v>
      </c>
      <c r="H18924" s="20">
        <v>-1828110</v>
      </c>
      <c r="I18924" s="20"/>
      <c r="J18924" s="21">
        <f>IFERROR((I18924/H18924),0)</f>
        <v>0</v>
      </c>
      <c r="K18924" s="20"/>
      <c r="L18924" s="20"/>
      <c r="M18924" s="22"/>
    </row>
    <row r="18925" spans="1:13" s="14" customFormat="1" ht="30" outlineLevel="1" x14ac:dyDescent="0.25">
      <c r="A18925" s="34"/>
      <c r="B18925" s="46" t="s">
        <v>9617</v>
      </c>
      <c r="C18925" s="40" t="str">
        <f>C18924</f>
        <v>ASIGNACIONES DIRECTAS ANTICIPADAS (5% DEL SGR)</v>
      </c>
      <c r="D18925" s="39" t="str">
        <f>D18924</f>
        <v xml:space="preserve">ANTIOQUIA                                         </v>
      </c>
      <c r="E18925" s="39" t="str">
        <f>E18924</f>
        <v>05004</v>
      </c>
      <c r="F18925" s="39" t="str">
        <f>F18924</f>
        <v xml:space="preserve">ABRIAQUÍ                                          </v>
      </c>
      <c r="G18925" s="39" t="s">
        <v>10656</v>
      </c>
      <c r="H18925" s="20">
        <f>SUBTOTAL(9,H18919:H18924)</f>
        <v>11267669</v>
      </c>
      <c r="I18925" s="20">
        <f>SUBTOTAL(9,I18919:I18924)</f>
        <v>3955228</v>
      </c>
      <c r="J18925" s="42">
        <f>+I18925/H18925</f>
        <v>0.3510245109259067</v>
      </c>
      <c r="K18925" s="20">
        <f>SUBTOTAL(9,K18919:K18924)</f>
        <v>6613334</v>
      </c>
      <c r="L18925" s="20">
        <f>SUBTOTAL(9,L18919:L18924)</f>
        <v>0</v>
      </c>
      <c r="M18925" s="7">
        <f>IFERROR((L18925/K18925),"N.A")</f>
        <v>0</v>
      </c>
    </row>
    <row r="18926" spans="1:13" s="14" customFormat="1" ht="30" outlineLevel="2" x14ac:dyDescent="0.25">
      <c r="A18926" s="34"/>
      <c r="B18926" s="44" t="s">
        <v>4940</v>
      </c>
      <c r="C18926" s="31" t="s">
        <v>4158</v>
      </c>
      <c r="D18926" s="14" t="s">
        <v>2807</v>
      </c>
      <c r="E18926" s="14" t="s">
        <v>3115</v>
      </c>
      <c r="F18926" s="14" t="s">
        <v>3116</v>
      </c>
      <c r="G18926" s="14" t="s">
        <v>16</v>
      </c>
      <c r="H18926" s="15">
        <v>508322</v>
      </c>
      <c r="I18926" s="15">
        <v>508322</v>
      </c>
      <c r="J18926" s="16">
        <f>IFERROR((I18926/H18926),0)</f>
        <v>1</v>
      </c>
      <c r="K18926" s="15">
        <v>377638</v>
      </c>
      <c r="L18926" s="15">
        <v>508322</v>
      </c>
      <c r="M18926" s="17">
        <f>L18926/K18926</f>
        <v>1.3460562761162806</v>
      </c>
    </row>
    <row r="18927" spans="1:13" s="14" customFormat="1" ht="30" outlineLevel="2" x14ac:dyDescent="0.25">
      <c r="A18927" s="34"/>
      <c r="B18927" s="44" t="s">
        <v>4940</v>
      </c>
      <c r="C18927" s="31" t="s">
        <v>4158</v>
      </c>
      <c r="D18927" s="14" t="s">
        <v>2807</v>
      </c>
      <c r="E18927" s="14" t="s">
        <v>3115</v>
      </c>
      <c r="F18927" s="14" t="s">
        <v>3116</v>
      </c>
      <c r="G18927" s="14" t="s">
        <v>6109</v>
      </c>
      <c r="H18927" s="20">
        <v>2730195</v>
      </c>
      <c r="I18927" s="20">
        <v>2730195</v>
      </c>
      <c r="J18927" s="21">
        <f>IFERROR((I18927/H18927),0)</f>
        <v>1</v>
      </c>
      <c r="K18927" s="20"/>
      <c r="L18927" s="20"/>
      <c r="M18927" s="22"/>
    </row>
    <row r="18928" spans="1:13" s="14" customFormat="1" ht="30" outlineLevel="2" x14ac:dyDescent="0.25">
      <c r="A18928" s="34"/>
      <c r="B18928" s="44" t="s">
        <v>4940</v>
      </c>
      <c r="C18928" s="31" t="s">
        <v>4158</v>
      </c>
      <c r="D18928" s="14" t="s">
        <v>2807</v>
      </c>
      <c r="E18928" s="14" t="s">
        <v>3115</v>
      </c>
      <c r="F18928" s="14" t="s">
        <v>3116</v>
      </c>
      <c r="G18928" s="14" t="s">
        <v>6481</v>
      </c>
      <c r="H18928" s="20">
        <v>3</v>
      </c>
      <c r="I18928" s="20">
        <v>3</v>
      </c>
      <c r="J18928" s="21">
        <f>IFERROR((I18928/H18928),0)</f>
        <v>1</v>
      </c>
      <c r="K18928" s="20"/>
      <c r="L18928" s="20"/>
      <c r="M18928" s="22"/>
    </row>
    <row r="18929" spans="1:13" s="14" customFormat="1" ht="30" outlineLevel="2" x14ac:dyDescent="0.25">
      <c r="A18929" s="34"/>
      <c r="B18929" s="44" t="s">
        <v>4940</v>
      </c>
      <c r="C18929" s="31" t="s">
        <v>4158</v>
      </c>
      <c r="D18929" s="14" t="s">
        <v>2807</v>
      </c>
      <c r="E18929" s="14" t="s">
        <v>3115</v>
      </c>
      <c r="F18929" s="14" t="s">
        <v>3116</v>
      </c>
      <c r="G18929" s="14" t="s">
        <v>6492</v>
      </c>
      <c r="H18929" s="20">
        <v>85238</v>
      </c>
      <c r="I18929" s="20">
        <v>85238</v>
      </c>
      <c r="J18929" s="21">
        <f>IFERROR((I18929/H18929),0)</f>
        <v>1</v>
      </c>
      <c r="K18929" s="20"/>
      <c r="L18929" s="20"/>
      <c r="M18929" s="22"/>
    </row>
    <row r="18930" spans="1:13" s="14" customFormat="1" ht="30" outlineLevel="2" x14ac:dyDescent="0.25">
      <c r="A18930" s="34"/>
      <c r="B18930" s="44" t="s">
        <v>4940</v>
      </c>
      <c r="C18930" s="31" t="s">
        <v>4158</v>
      </c>
      <c r="D18930" s="14" t="s">
        <v>2807</v>
      </c>
      <c r="E18930" s="14" t="s">
        <v>3115</v>
      </c>
      <c r="F18930" s="14" t="s">
        <v>3116</v>
      </c>
      <c r="G18930" s="14" t="s">
        <v>6493</v>
      </c>
      <c r="H18930" s="20">
        <v>-101664</v>
      </c>
      <c r="I18930" s="20"/>
      <c r="J18930" s="21">
        <f>IFERROR((I18930/H18930),0)</f>
        <v>0</v>
      </c>
      <c r="K18930" s="20"/>
      <c r="L18930" s="20"/>
      <c r="M18930" s="22"/>
    </row>
    <row r="18931" spans="1:13" s="14" customFormat="1" ht="30" outlineLevel="1" x14ac:dyDescent="0.25">
      <c r="A18931" s="34"/>
      <c r="B18931" s="46" t="s">
        <v>9618</v>
      </c>
      <c r="C18931" s="40" t="str">
        <f>C18930</f>
        <v>ASIGNACIONES DIRECTAS ANTICIPADAS (5% DEL SGR)</v>
      </c>
      <c r="D18931" s="39" t="str">
        <f>D18930</f>
        <v xml:space="preserve">ANTIOQUIA                                         </v>
      </c>
      <c r="E18931" s="39" t="str">
        <f>E18930</f>
        <v>05002</v>
      </c>
      <c r="F18931" s="39" t="str">
        <f>F18930</f>
        <v xml:space="preserve">ABEJORRAL                                         </v>
      </c>
      <c r="G18931" s="39" t="s">
        <v>10656</v>
      </c>
      <c r="H18931" s="20">
        <f>SUBTOTAL(9,H18926:H18930)</f>
        <v>3222094</v>
      </c>
      <c r="I18931" s="20">
        <f>SUBTOTAL(9,I18926:I18930)</f>
        <v>3323758</v>
      </c>
      <c r="J18931" s="42">
        <f>+I18931/H18931</f>
        <v>1.031552152109777</v>
      </c>
      <c r="K18931" s="20">
        <f>SUBTOTAL(9,K18926:K18930)</f>
        <v>377638</v>
      </c>
      <c r="L18931" s="20">
        <f>SUBTOTAL(9,L18926:L18930)</f>
        <v>508322</v>
      </c>
      <c r="M18931" s="7">
        <f>IFERROR((L18931/K18931),"N.A")</f>
        <v>1.3460562761162806</v>
      </c>
    </row>
    <row r="18932" spans="1:13" s="14" customFormat="1" ht="30" outlineLevel="2" x14ac:dyDescent="0.25">
      <c r="A18932" s="34"/>
      <c r="B18932" s="44" t="s">
        <v>4941</v>
      </c>
      <c r="C18932" s="31" t="s">
        <v>4158</v>
      </c>
      <c r="D18932" s="14" t="s">
        <v>2807</v>
      </c>
      <c r="E18932" s="14" t="s">
        <v>4942</v>
      </c>
      <c r="F18932" s="14" t="s">
        <v>4943</v>
      </c>
      <c r="G18932" s="14" t="s">
        <v>16</v>
      </c>
      <c r="H18932" s="15">
        <v>40735631</v>
      </c>
      <c r="I18932" s="15">
        <v>15378844.919999998</v>
      </c>
      <c r="J18932" s="16">
        <f>IFERROR((I18932/H18932),0)</f>
        <v>0.37752808886156686</v>
      </c>
      <c r="K18932" s="15">
        <v>29054733</v>
      </c>
      <c r="L18932" s="15">
        <v>15378844.919999998</v>
      </c>
      <c r="M18932" s="17">
        <f>L18932/K18932</f>
        <v>0.52930601427313062</v>
      </c>
    </row>
    <row r="18933" spans="1:13" s="14" customFormat="1" ht="30" outlineLevel="2" x14ac:dyDescent="0.25">
      <c r="A18933" s="34"/>
      <c r="B18933" s="44" t="s">
        <v>4941</v>
      </c>
      <c r="C18933" s="31" t="s">
        <v>4158</v>
      </c>
      <c r="D18933" s="14" t="s">
        <v>2807</v>
      </c>
      <c r="E18933" s="14" t="s">
        <v>4942</v>
      </c>
      <c r="F18933" s="14" t="s">
        <v>4943</v>
      </c>
      <c r="G18933" s="14" t="s">
        <v>6109</v>
      </c>
      <c r="H18933" s="20">
        <v>80642388</v>
      </c>
      <c r="I18933" s="20">
        <v>80642388</v>
      </c>
      <c r="J18933" s="21">
        <f>IFERROR((I18933/H18933),0)</f>
        <v>1</v>
      </c>
      <c r="K18933" s="20"/>
      <c r="L18933" s="20"/>
      <c r="M18933" s="22"/>
    </row>
    <row r="18934" spans="1:13" s="14" customFormat="1" ht="30" outlineLevel="2" x14ac:dyDescent="0.25">
      <c r="A18934" s="34"/>
      <c r="B18934" s="44" t="s">
        <v>4941</v>
      </c>
      <c r="C18934" s="31" t="s">
        <v>4158</v>
      </c>
      <c r="D18934" s="14" t="s">
        <v>2807</v>
      </c>
      <c r="E18934" s="14" t="s">
        <v>4942</v>
      </c>
      <c r="F18934" s="14" t="s">
        <v>4943</v>
      </c>
      <c r="G18934" s="14" t="s">
        <v>6481</v>
      </c>
      <c r="H18934" s="20">
        <v>252</v>
      </c>
      <c r="I18934" s="20">
        <v>252</v>
      </c>
      <c r="J18934" s="21">
        <f>IFERROR((I18934/H18934),0)</f>
        <v>1</v>
      </c>
      <c r="K18934" s="20"/>
      <c r="L18934" s="20"/>
      <c r="M18934" s="22"/>
    </row>
    <row r="18935" spans="1:13" s="14" customFormat="1" ht="30" outlineLevel="2" x14ac:dyDescent="0.25">
      <c r="A18935" s="34"/>
      <c r="B18935" s="44" t="s">
        <v>4941</v>
      </c>
      <c r="C18935" s="31" t="s">
        <v>4158</v>
      </c>
      <c r="D18935" s="14" t="s">
        <v>2807</v>
      </c>
      <c r="E18935" s="14" t="s">
        <v>4942</v>
      </c>
      <c r="F18935" s="14" t="s">
        <v>4943</v>
      </c>
      <c r="G18935" s="14" t="s">
        <v>6485</v>
      </c>
      <c r="H18935" s="20">
        <v>6497593</v>
      </c>
      <c r="I18935" s="20">
        <v>6497593</v>
      </c>
      <c r="J18935" s="22"/>
      <c r="K18935" s="25"/>
      <c r="L18935" s="25"/>
      <c r="M18935" s="22"/>
    </row>
    <row r="18936" spans="1:13" s="14" customFormat="1" ht="30" outlineLevel="2" x14ac:dyDescent="0.25">
      <c r="A18936" s="34"/>
      <c r="B18936" s="44" t="s">
        <v>4941</v>
      </c>
      <c r="C18936" s="31" t="s">
        <v>4158</v>
      </c>
      <c r="D18936" s="14" t="s">
        <v>2807</v>
      </c>
      <c r="E18936" s="14" t="s">
        <v>4942</v>
      </c>
      <c r="F18936" s="14" t="s">
        <v>4943</v>
      </c>
      <c r="G18936" s="14" t="s">
        <v>6492</v>
      </c>
      <c r="H18936" s="20">
        <v>6139023</v>
      </c>
      <c r="I18936" s="20">
        <v>6139023</v>
      </c>
      <c r="J18936" s="21">
        <f>IFERROR((I18936/H18936),0)</f>
        <v>1</v>
      </c>
      <c r="K18936" s="20"/>
      <c r="L18936" s="20"/>
      <c r="M18936" s="22"/>
    </row>
    <row r="18937" spans="1:13" s="14" customFormat="1" ht="30" outlineLevel="2" x14ac:dyDescent="0.25">
      <c r="A18937" s="34"/>
      <c r="B18937" s="44" t="s">
        <v>4941</v>
      </c>
      <c r="C18937" s="31" t="s">
        <v>4158</v>
      </c>
      <c r="D18937" s="14" t="s">
        <v>2807</v>
      </c>
      <c r="E18937" s="14" t="s">
        <v>4942</v>
      </c>
      <c r="F18937" s="14" t="s">
        <v>4943</v>
      </c>
      <c r="G18937" s="14" t="s">
        <v>6493</v>
      </c>
      <c r="H18937" s="20">
        <v>-8147126</v>
      </c>
      <c r="I18937" s="20"/>
      <c r="J18937" s="21">
        <f>IFERROR((I18937/H18937),0)</f>
        <v>0</v>
      </c>
      <c r="K18937" s="20"/>
      <c r="L18937" s="20"/>
      <c r="M18937" s="22"/>
    </row>
    <row r="18938" spans="1:13" s="14" customFormat="1" ht="30" outlineLevel="1" x14ac:dyDescent="0.25">
      <c r="A18938" s="34"/>
      <c r="B18938" s="46" t="s">
        <v>9619</v>
      </c>
      <c r="C18938" s="40" t="str">
        <f>C18937</f>
        <v>ASIGNACIONES DIRECTAS ANTICIPADAS (5% DEL SGR)</v>
      </c>
      <c r="D18938" s="39" t="str">
        <f>D18937</f>
        <v xml:space="preserve">ANTIOQUIA                                         </v>
      </c>
      <c r="E18938" s="39" t="str">
        <f>E18937</f>
        <v>05001</v>
      </c>
      <c r="F18938" s="39" t="str">
        <f>F18937</f>
        <v xml:space="preserve">MEDELLÍN                                          </v>
      </c>
      <c r="G18938" s="39" t="s">
        <v>10656</v>
      </c>
      <c r="H18938" s="20">
        <f>SUBTOTAL(9,H18932:H18937)</f>
        <v>125867761</v>
      </c>
      <c r="I18938" s="20">
        <f>SUBTOTAL(9,I18932:I18937)</f>
        <v>108658100.92</v>
      </c>
      <c r="J18938" s="42">
        <f>+I18938/H18938</f>
        <v>0.86327189787701075</v>
      </c>
      <c r="K18938" s="20">
        <f>SUBTOTAL(9,K18932:K18937)</f>
        <v>29054733</v>
      </c>
      <c r="L18938" s="20">
        <f>SUBTOTAL(9,L18932:L18937)</f>
        <v>15378844.919999998</v>
      </c>
      <c r="M18938" s="7">
        <f>IFERROR((L18938/K18938),"N.A")</f>
        <v>0.52930601427313062</v>
      </c>
    </row>
    <row r="18939" spans="1:13" s="14" customFormat="1" outlineLevel="2" x14ac:dyDescent="0.25">
      <c r="A18939" s="34"/>
      <c r="B18939" s="44" t="s">
        <v>6441</v>
      </c>
      <c r="C18939" s="31" t="s">
        <v>6442</v>
      </c>
      <c r="D18939" s="14" t="s">
        <v>15</v>
      </c>
      <c r="E18939" s="14" t="s">
        <v>15</v>
      </c>
      <c r="F18939" s="14" t="s">
        <v>15</v>
      </c>
      <c r="G18939" s="14" t="s">
        <v>6109</v>
      </c>
      <c r="H18939" s="20">
        <v>569264084</v>
      </c>
      <c r="I18939" s="20">
        <v>615638484</v>
      </c>
      <c r="J18939" s="21">
        <f>IFERROR((I18939/H18939),0)</f>
        <v>1.0814637727961773</v>
      </c>
      <c r="K18939" s="20"/>
      <c r="L18939" s="20"/>
      <c r="M18939" s="22"/>
    </row>
    <row r="18940" spans="1:13" s="14" customFormat="1" outlineLevel="1" x14ac:dyDescent="0.25">
      <c r="A18940" s="34"/>
      <c r="B18940" s="46" t="s">
        <v>9620</v>
      </c>
      <c r="C18940" s="40" t="str">
        <f>C18939</f>
        <v>DECRETOS LEGISLATIVOS 574 Y 798 DE 2020</v>
      </c>
      <c r="D18940" s="39" t="str">
        <f>D18939</f>
        <v>N/A</v>
      </c>
      <c r="E18940" s="39" t="str">
        <f>E18939</f>
        <v>N/A</v>
      </c>
      <c r="F18940" s="39" t="str">
        <f>F18939</f>
        <v>N/A</v>
      </c>
      <c r="G18940" s="39" t="s">
        <v>10656</v>
      </c>
      <c r="H18940" s="20">
        <f>SUBTOTAL(9,H18939:H18939)</f>
        <v>569264084</v>
      </c>
      <c r="I18940" s="20">
        <f>SUBTOTAL(9,I18939:I18939)</f>
        <v>615638484</v>
      </c>
      <c r="J18940" s="42">
        <f>+I18940/H18940</f>
        <v>1.0814637727961773</v>
      </c>
      <c r="K18940" s="20">
        <f>SUBTOTAL(9,K18939:K18939)</f>
        <v>0</v>
      </c>
      <c r="L18940" s="20">
        <f>SUBTOTAL(9,L18939:L18939)</f>
        <v>0</v>
      </c>
      <c r="M18940" s="7" t="str">
        <f>IFERROR((L18940/K18940),"N.A")</f>
        <v>N.A</v>
      </c>
    </row>
    <row r="18941" spans="1:13" s="14" customFormat="1" ht="45" outlineLevel="2" x14ac:dyDescent="0.25">
      <c r="A18941" s="34"/>
      <c r="B18941" s="44" t="s">
        <v>6443</v>
      </c>
      <c r="C18941" s="31" t="s">
        <v>6444</v>
      </c>
      <c r="D18941" s="14" t="s">
        <v>15</v>
      </c>
      <c r="E18941" s="14" t="s">
        <v>15</v>
      </c>
      <c r="F18941" s="14" t="s">
        <v>15</v>
      </c>
      <c r="G18941" s="14" t="s">
        <v>6109</v>
      </c>
      <c r="H18941" s="20">
        <v>1934315575222</v>
      </c>
      <c r="I18941" s="20">
        <v>1934315575222</v>
      </c>
      <c r="J18941" s="21">
        <f>IFERROR((I18941/H18941),0)</f>
        <v>1</v>
      </c>
      <c r="K18941" s="20"/>
      <c r="L18941" s="20"/>
      <c r="M18941" s="22"/>
    </row>
    <row r="18942" spans="1:13" s="14" customFormat="1" ht="45" outlineLevel="2" x14ac:dyDescent="0.25">
      <c r="A18942" s="34"/>
      <c r="B18942" s="44" t="s">
        <v>6443</v>
      </c>
      <c r="C18942" s="31" t="s">
        <v>6444</v>
      </c>
      <c r="D18942" s="14" t="s">
        <v>15</v>
      </c>
      <c r="E18942" s="14" t="s">
        <v>15</v>
      </c>
      <c r="F18942" s="14" t="s">
        <v>15</v>
      </c>
      <c r="G18942" s="14" t="s">
        <v>6484</v>
      </c>
      <c r="H18942" s="20">
        <v>140437220263</v>
      </c>
      <c r="I18942" s="20">
        <v>140437220263</v>
      </c>
      <c r="J18942" s="21">
        <f>IFERROR((I18942/H18942),0)</f>
        <v>1</v>
      </c>
      <c r="K18942" s="20"/>
      <c r="L18942" s="20"/>
      <c r="M18942" s="22"/>
    </row>
    <row r="18943" spans="1:13" s="14" customFormat="1" ht="45" outlineLevel="1" x14ac:dyDescent="0.25">
      <c r="A18943" s="34"/>
      <c r="B18943" s="46" t="s">
        <v>9621</v>
      </c>
      <c r="C18943" s="40" t="str">
        <f>C18942</f>
        <v>CONSERVACIÓN DE LAS ÁREAS AMBIENTALES ESTRATÉGICAS Y LA LUCHA NACIONAL CONTRA LA DEFORESTACIÓN</v>
      </c>
      <c r="D18943" s="39" t="str">
        <f>D18942</f>
        <v>N/A</v>
      </c>
      <c r="E18943" s="39" t="str">
        <f>E18942</f>
        <v>N/A</v>
      </c>
      <c r="F18943" s="39" t="str">
        <f>F18942</f>
        <v>N/A</v>
      </c>
      <c r="G18943" s="39" t="s">
        <v>10656</v>
      </c>
      <c r="H18943" s="20">
        <f>SUBTOTAL(9,H18941:H18942)</f>
        <v>2074752795485</v>
      </c>
      <c r="I18943" s="20">
        <f>SUBTOTAL(9,I18941:I18942)</f>
        <v>2074752795485</v>
      </c>
      <c r="J18943" s="42">
        <f>+I18943/H18943</f>
        <v>1</v>
      </c>
      <c r="K18943" s="20">
        <f>SUBTOTAL(9,K18941:K18942)</f>
        <v>0</v>
      </c>
      <c r="L18943" s="20">
        <f>SUBTOTAL(9,L18941:L18942)</f>
        <v>0</v>
      </c>
      <c r="M18943" s="7" t="str">
        <f>IFERROR((L18943/K18943),"N.A")</f>
        <v>N.A</v>
      </c>
    </row>
    <row r="18944" spans="1:13" s="14" customFormat="1" ht="30" outlineLevel="2" x14ac:dyDescent="0.25">
      <c r="A18944" s="34"/>
      <c r="B18944" s="44" t="s">
        <v>4944</v>
      </c>
      <c r="C18944" s="31" t="s">
        <v>4945</v>
      </c>
      <c r="D18944" s="14" t="s">
        <v>58</v>
      </c>
      <c r="E18944" s="14" t="s">
        <v>4946</v>
      </c>
      <c r="F18944" s="14" t="s">
        <v>4947</v>
      </c>
      <c r="G18944" s="14" t="s">
        <v>16</v>
      </c>
      <c r="H18944" s="15">
        <v>137365379218</v>
      </c>
      <c r="I18944" s="15">
        <v>87191416256.409988</v>
      </c>
      <c r="J18944" s="16">
        <f>IFERROR((I18944/H18944),0)</f>
        <v>0.63474084047070178</v>
      </c>
      <c r="K18944" s="15">
        <v>101468102836.09</v>
      </c>
      <c r="L18944" s="15">
        <v>87191416256.409988</v>
      </c>
      <c r="M18944" s="17">
        <f>L18944/K18944</f>
        <v>0.85929877290854306</v>
      </c>
    </row>
    <row r="18945" spans="1:13" s="14" customFormat="1" ht="30" outlineLevel="2" x14ac:dyDescent="0.25">
      <c r="A18945" s="34"/>
      <c r="B18945" s="44" t="s">
        <v>4944</v>
      </c>
      <c r="C18945" s="31" t="s">
        <v>4945</v>
      </c>
      <c r="D18945" s="14" t="s">
        <v>58</v>
      </c>
      <c r="E18945" s="14" t="s">
        <v>4946</v>
      </c>
      <c r="F18945" s="14" t="s">
        <v>4947</v>
      </c>
      <c r="G18945" s="14" t="s">
        <v>6109</v>
      </c>
      <c r="H18945" s="20">
        <v>82294542682</v>
      </c>
      <c r="I18945" s="20">
        <v>82294542682</v>
      </c>
      <c r="J18945" s="21">
        <f>IFERROR((I18945/H18945),0)</f>
        <v>1</v>
      </c>
      <c r="K18945" s="20"/>
      <c r="L18945" s="20"/>
      <c r="M18945" s="22"/>
    </row>
    <row r="18946" spans="1:13" s="14" customFormat="1" ht="30" outlineLevel="2" x14ac:dyDescent="0.25">
      <c r="A18946" s="34"/>
      <c r="B18946" s="44" t="s">
        <v>4944</v>
      </c>
      <c r="C18946" s="31" t="s">
        <v>4945</v>
      </c>
      <c r="D18946" s="14" t="s">
        <v>58</v>
      </c>
      <c r="E18946" s="14" t="s">
        <v>4946</v>
      </c>
      <c r="F18946" s="14" t="s">
        <v>4947</v>
      </c>
      <c r="G18946" s="14" t="s">
        <v>6481</v>
      </c>
      <c r="H18946" s="20">
        <v>849587</v>
      </c>
      <c r="I18946" s="20">
        <v>849587</v>
      </c>
      <c r="J18946" s="21">
        <f>IFERROR((I18946/H18946),0)</f>
        <v>1</v>
      </c>
      <c r="K18946" s="20"/>
      <c r="L18946" s="20"/>
      <c r="M18946" s="22"/>
    </row>
    <row r="18947" spans="1:13" s="14" customFormat="1" ht="30" outlineLevel="2" x14ac:dyDescent="0.25">
      <c r="A18947" s="34"/>
      <c r="B18947" s="44" t="s">
        <v>4944</v>
      </c>
      <c r="C18947" s="31" t="s">
        <v>4945</v>
      </c>
      <c r="D18947" s="14" t="s">
        <v>58</v>
      </c>
      <c r="E18947" s="14" t="s">
        <v>4946</v>
      </c>
      <c r="F18947" s="14" t="s">
        <v>4947</v>
      </c>
      <c r="G18947" s="14" t="s">
        <v>6492</v>
      </c>
      <c r="H18947" s="20">
        <v>20875304226</v>
      </c>
      <c r="I18947" s="20">
        <v>20875304226</v>
      </c>
      <c r="J18947" s="21">
        <f>IFERROR((I18947/H18947),0)</f>
        <v>1</v>
      </c>
      <c r="K18947" s="20"/>
      <c r="L18947" s="20"/>
      <c r="M18947" s="22"/>
    </row>
    <row r="18948" spans="1:13" s="14" customFormat="1" ht="30" outlineLevel="2" x14ac:dyDescent="0.25">
      <c r="A18948" s="34"/>
      <c r="B18948" s="44" t="s">
        <v>4944</v>
      </c>
      <c r="C18948" s="31" t="s">
        <v>4945</v>
      </c>
      <c r="D18948" s="14" t="s">
        <v>58</v>
      </c>
      <c r="E18948" s="14" t="s">
        <v>4946</v>
      </c>
      <c r="F18948" s="14" t="s">
        <v>4947</v>
      </c>
      <c r="G18948" s="14" t="s">
        <v>6493</v>
      </c>
      <c r="H18948" s="20">
        <v>-27473075844</v>
      </c>
      <c r="I18948" s="20"/>
      <c r="J18948" s="21">
        <f>IFERROR((I18948/H18948),0)</f>
        <v>0</v>
      </c>
      <c r="K18948" s="20"/>
      <c r="L18948" s="20"/>
      <c r="M18948" s="22"/>
    </row>
    <row r="18949" spans="1:13" s="14" customFormat="1" ht="30" outlineLevel="1" x14ac:dyDescent="0.25">
      <c r="A18949" s="34"/>
      <c r="B18949" s="46" t="s">
        <v>9622</v>
      </c>
      <c r="C18949" s="40" t="str">
        <f>C18948</f>
        <v xml:space="preserve">ASIGNACIÓN PARA LA INVERSIÓN REGIONAL - DEPARTAMENTOS </v>
      </c>
      <c r="D18949" s="39" t="str">
        <f>D18948</f>
        <v xml:space="preserve">VICHADA                                           </v>
      </c>
      <c r="E18949" s="39" t="str">
        <f>E18948</f>
        <v>99000</v>
      </c>
      <c r="F18949" s="39" t="str">
        <f>F18948</f>
        <v>VICHADA</v>
      </c>
      <c r="G18949" s="39" t="s">
        <v>10656</v>
      </c>
      <c r="H18949" s="20">
        <f>SUBTOTAL(9,H18944:H18948)</f>
        <v>213062999869</v>
      </c>
      <c r="I18949" s="20">
        <f>SUBTOTAL(9,I18944:I18948)</f>
        <v>190362112751.40997</v>
      </c>
      <c r="J18949" s="42">
        <f>+I18949/H18949</f>
        <v>0.89345457854462074</v>
      </c>
      <c r="K18949" s="20">
        <f>SUBTOTAL(9,K18944:K18948)</f>
        <v>101468102836.09</v>
      </c>
      <c r="L18949" s="20">
        <f>SUBTOTAL(9,L18944:L18948)</f>
        <v>87191416256.409988</v>
      </c>
      <c r="M18949" s="7">
        <f>IFERROR((L18949/K18949),"N.A")</f>
        <v>0.85929877290854306</v>
      </c>
    </row>
    <row r="18950" spans="1:13" s="14" customFormat="1" ht="30" outlineLevel="2" x14ac:dyDescent="0.25">
      <c r="A18950" s="34"/>
      <c r="B18950" s="44" t="s">
        <v>4948</v>
      </c>
      <c r="C18950" s="31" t="s">
        <v>4945</v>
      </c>
      <c r="D18950" s="14" t="s">
        <v>71</v>
      </c>
      <c r="E18950" s="14" t="s">
        <v>4949</v>
      </c>
      <c r="F18950" s="14" t="s">
        <v>4950</v>
      </c>
      <c r="G18950" s="14" t="s">
        <v>16</v>
      </c>
      <c r="H18950" s="15">
        <v>88859532389</v>
      </c>
      <c r="I18950" s="15">
        <v>56402774272.439995</v>
      </c>
      <c r="J18950" s="16">
        <f>IFERROR((I18950/H18950),0)</f>
        <v>0.63474084047084345</v>
      </c>
      <c r="K18950" s="15">
        <v>65594734754.435013</v>
      </c>
      <c r="L18950" s="15">
        <v>56402774272.439995</v>
      </c>
      <c r="M18950" s="17">
        <f>L18950/K18950</f>
        <v>0.85986740374198212</v>
      </c>
    </row>
    <row r="18951" spans="1:13" s="14" customFormat="1" ht="30" outlineLevel="2" x14ac:dyDescent="0.25">
      <c r="A18951" s="34"/>
      <c r="B18951" s="44" t="s">
        <v>4948</v>
      </c>
      <c r="C18951" s="31" t="s">
        <v>4945</v>
      </c>
      <c r="D18951" s="14" t="s">
        <v>71</v>
      </c>
      <c r="E18951" s="14" t="s">
        <v>4949</v>
      </c>
      <c r="F18951" s="14" t="s">
        <v>4950</v>
      </c>
      <c r="G18951" s="14" t="s">
        <v>6109</v>
      </c>
      <c r="H18951" s="20">
        <v>104443463638</v>
      </c>
      <c r="I18951" s="20">
        <v>104443463638</v>
      </c>
      <c r="J18951" s="21">
        <f>IFERROR((I18951/H18951),0)</f>
        <v>1</v>
      </c>
      <c r="K18951" s="20"/>
      <c r="L18951" s="20"/>
      <c r="M18951" s="22"/>
    </row>
    <row r="18952" spans="1:13" s="14" customFormat="1" ht="30" outlineLevel="2" x14ac:dyDescent="0.25">
      <c r="A18952" s="34"/>
      <c r="B18952" s="44" t="s">
        <v>4948</v>
      </c>
      <c r="C18952" s="31" t="s">
        <v>4945</v>
      </c>
      <c r="D18952" s="14" t="s">
        <v>71</v>
      </c>
      <c r="E18952" s="14" t="s">
        <v>4949</v>
      </c>
      <c r="F18952" s="14" t="s">
        <v>4950</v>
      </c>
      <c r="G18952" s="14" t="s">
        <v>6481</v>
      </c>
      <c r="H18952" s="20">
        <v>549585</v>
      </c>
      <c r="I18952" s="20">
        <v>549585</v>
      </c>
      <c r="J18952" s="21">
        <f>IFERROR((I18952/H18952),0)</f>
        <v>1</v>
      </c>
      <c r="K18952" s="20"/>
      <c r="L18952" s="20"/>
      <c r="M18952" s="22"/>
    </row>
    <row r="18953" spans="1:13" s="14" customFormat="1" ht="30" outlineLevel="2" x14ac:dyDescent="0.25">
      <c r="A18953" s="34"/>
      <c r="B18953" s="44" t="s">
        <v>4948</v>
      </c>
      <c r="C18953" s="31" t="s">
        <v>4945</v>
      </c>
      <c r="D18953" s="14" t="s">
        <v>71</v>
      </c>
      <c r="E18953" s="14" t="s">
        <v>4949</v>
      </c>
      <c r="F18953" s="14" t="s">
        <v>4950</v>
      </c>
      <c r="G18953" s="14" t="s">
        <v>6492</v>
      </c>
      <c r="H18953" s="20">
        <v>13478272907</v>
      </c>
      <c r="I18953" s="20">
        <v>13478272907</v>
      </c>
      <c r="J18953" s="21">
        <f>IFERROR((I18953/H18953),0)</f>
        <v>1</v>
      </c>
      <c r="K18953" s="20"/>
      <c r="L18953" s="20"/>
      <c r="M18953" s="22"/>
    </row>
    <row r="18954" spans="1:13" s="14" customFormat="1" ht="30" outlineLevel="2" x14ac:dyDescent="0.25">
      <c r="A18954" s="34"/>
      <c r="B18954" s="44" t="s">
        <v>4948</v>
      </c>
      <c r="C18954" s="31" t="s">
        <v>4945</v>
      </c>
      <c r="D18954" s="14" t="s">
        <v>71</v>
      </c>
      <c r="E18954" s="14" t="s">
        <v>4949</v>
      </c>
      <c r="F18954" s="14" t="s">
        <v>4950</v>
      </c>
      <c r="G18954" s="14" t="s">
        <v>6493</v>
      </c>
      <c r="H18954" s="20">
        <v>-17771906478</v>
      </c>
      <c r="I18954" s="20"/>
      <c r="J18954" s="21">
        <f>IFERROR((I18954/H18954),0)</f>
        <v>0</v>
      </c>
      <c r="K18954" s="20"/>
      <c r="L18954" s="20"/>
      <c r="M18954" s="22"/>
    </row>
    <row r="18955" spans="1:13" s="14" customFormat="1" ht="30" outlineLevel="1" x14ac:dyDescent="0.25">
      <c r="A18955" s="34"/>
      <c r="B18955" s="46" t="s">
        <v>9623</v>
      </c>
      <c r="C18955" s="40" t="str">
        <f>C18954</f>
        <v xml:space="preserve">ASIGNACIÓN PARA LA INVERSIÓN REGIONAL - DEPARTAMENTOS </v>
      </c>
      <c r="D18955" s="39" t="str">
        <f>D18954</f>
        <v xml:space="preserve">VAUPÉS                                            </v>
      </c>
      <c r="E18955" s="39" t="str">
        <f>E18954</f>
        <v>97000</v>
      </c>
      <c r="F18955" s="39" t="str">
        <f>F18954</f>
        <v>VAUPÉS</v>
      </c>
      <c r="G18955" s="39" t="s">
        <v>10656</v>
      </c>
      <c r="H18955" s="20">
        <f>SUBTOTAL(9,H18950:H18954)</f>
        <v>189009912041</v>
      </c>
      <c r="I18955" s="20">
        <f>SUBTOTAL(9,I18950:I18954)</f>
        <v>174325060402.44</v>
      </c>
      <c r="J18955" s="42">
        <f>+I18955/H18955</f>
        <v>0.92230644689483499</v>
      </c>
      <c r="K18955" s="20">
        <f>SUBTOTAL(9,K18950:K18954)</f>
        <v>65594734754.435013</v>
      </c>
      <c r="L18955" s="20">
        <f>SUBTOTAL(9,L18950:L18954)</f>
        <v>56402774272.439995</v>
      </c>
      <c r="M18955" s="7">
        <f>IFERROR((L18955/K18955),"N.A")</f>
        <v>0.85986740374198212</v>
      </c>
    </row>
    <row r="18956" spans="1:13" s="14" customFormat="1" ht="30" outlineLevel="2" x14ac:dyDescent="0.25">
      <c r="A18956" s="34"/>
      <c r="B18956" s="44" t="s">
        <v>4951</v>
      </c>
      <c r="C18956" s="31" t="s">
        <v>4945</v>
      </c>
      <c r="D18956" s="14" t="s">
        <v>81</v>
      </c>
      <c r="E18956" s="14" t="s">
        <v>4952</v>
      </c>
      <c r="F18956" s="14" t="s">
        <v>4953</v>
      </c>
      <c r="G18956" s="14" t="s">
        <v>16</v>
      </c>
      <c r="H18956" s="15">
        <v>75719095718</v>
      </c>
      <c r="I18956" s="15">
        <v>48062002455.720001</v>
      </c>
      <c r="J18956" s="16">
        <f>IFERROR((I18956/H18956),0)</f>
        <v>0.63474084047063795</v>
      </c>
      <c r="K18956" s="15">
        <v>55889505290.340012</v>
      </c>
      <c r="L18956" s="15">
        <v>48062002455.720001</v>
      </c>
      <c r="M18956" s="17">
        <f>L18956/K18956</f>
        <v>0.85994682196671868</v>
      </c>
    </row>
    <row r="18957" spans="1:13" s="14" customFormat="1" ht="30" outlineLevel="2" x14ac:dyDescent="0.25">
      <c r="A18957" s="34"/>
      <c r="B18957" s="44" t="s">
        <v>4951</v>
      </c>
      <c r="C18957" s="31" t="s">
        <v>4945</v>
      </c>
      <c r="D18957" s="14" t="s">
        <v>81</v>
      </c>
      <c r="E18957" s="14" t="s">
        <v>4952</v>
      </c>
      <c r="F18957" s="14" t="s">
        <v>4953</v>
      </c>
      <c r="G18957" s="14" t="s">
        <v>6109</v>
      </c>
      <c r="H18957" s="20">
        <v>26974330069</v>
      </c>
      <c r="I18957" s="20">
        <v>26974330069</v>
      </c>
      <c r="J18957" s="21">
        <f>IFERROR((I18957/H18957),0)</f>
        <v>1</v>
      </c>
      <c r="K18957" s="20"/>
      <c r="L18957" s="20"/>
      <c r="M18957" s="22"/>
    </row>
    <row r="18958" spans="1:13" s="14" customFormat="1" ht="30" outlineLevel="2" x14ac:dyDescent="0.25">
      <c r="A18958" s="34"/>
      <c r="B18958" s="44" t="s">
        <v>4951</v>
      </c>
      <c r="C18958" s="31" t="s">
        <v>4945</v>
      </c>
      <c r="D18958" s="14" t="s">
        <v>81</v>
      </c>
      <c r="E18958" s="14" t="s">
        <v>4952</v>
      </c>
      <c r="F18958" s="14" t="s">
        <v>4953</v>
      </c>
      <c r="G18958" s="14" t="s">
        <v>6481</v>
      </c>
      <c r="H18958" s="20">
        <v>468313</v>
      </c>
      <c r="I18958" s="20">
        <v>468313</v>
      </c>
      <c r="J18958" s="21">
        <f>IFERROR((I18958/H18958),0)</f>
        <v>1</v>
      </c>
      <c r="K18958" s="20"/>
      <c r="L18958" s="20"/>
      <c r="M18958" s="22"/>
    </row>
    <row r="18959" spans="1:13" s="14" customFormat="1" ht="30" outlineLevel="2" x14ac:dyDescent="0.25">
      <c r="A18959" s="34"/>
      <c r="B18959" s="44" t="s">
        <v>4951</v>
      </c>
      <c r="C18959" s="31" t="s">
        <v>4945</v>
      </c>
      <c r="D18959" s="14" t="s">
        <v>81</v>
      </c>
      <c r="E18959" s="14" t="s">
        <v>4952</v>
      </c>
      <c r="F18959" s="14" t="s">
        <v>4953</v>
      </c>
      <c r="G18959" s="14" t="s">
        <v>6492</v>
      </c>
      <c r="H18959" s="20">
        <v>11482073870</v>
      </c>
      <c r="I18959" s="20">
        <v>11482073870</v>
      </c>
      <c r="J18959" s="21">
        <f>IFERROR((I18959/H18959),0)</f>
        <v>1</v>
      </c>
      <c r="K18959" s="20"/>
      <c r="L18959" s="20"/>
      <c r="M18959" s="22"/>
    </row>
    <row r="18960" spans="1:13" s="14" customFormat="1" ht="30" outlineLevel="2" x14ac:dyDescent="0.25">
      <c r="A18960" s="34"/>
      <c r="B18960" s="44" t="s">
        <v>4951</v>
      </c>
      <c r="C18960" s="31" t="s">
        <v>4945</v>
      </c>
      <c r="D18960" s="14" t="s">
        <v>81</v>
      </c>
      <c r="E18960" s="14" t="s">
        <v>4952</v>
      </c>
      <c r="F18960" s="14" t="s">
        <v>4953</v>
      </c>
      <c r="G18960" s="14" t="s">
        <v>6493</v>
      </c>
      <c r="H18960" s="20">
        <v>-15143819144</v>
      </c>
      <c r="I18960" s="20"/>
      <c r="J18960" s="21">
        <f>IFERROR((I18960/H18960),0)</f>
        <v>0</v>
      </c>
      <c r="K18960" s="20"/>
      <c r="L18960" s="20"/>
      <c r="M18960" s="22"/>
    </row>
    <row r="18961" spans="1:13" s="14" customFormat="1" ht="30" outlineLevel="1" x14ac:dyDescent="0.25">
      <c r="A18961" s="34"/>
      <c r="B18961" s="46" t="s">
        <v>9624</v>
      </c>
      <c r="C18961" s="40" t="str">
        <f>C18960</f>
        <v xml:space="preserve">ASIGNACIÓN PARA LA INVERSIÓN REGIONAL - DEPARTAMENTOS </v>
      </c>
      <c r="D18961" s="39" t="str">
        <f>D18960</f>
        <v xml:space="preserve">GUAVIARE                                          </v>
      </c>
      <c r="E18961" s="39" t="str">
        <f>E18960</f>
        <v>95000</v>
      </c>
      <c r="F18961" s="39" t="str">
        <f>F18960</f>
        <v>GUAVIARE</v>
      </c>
      <c r="G18961" s="39" t="s">
        <v>10656</v>
      </c>
      <c r="H18961" s="20">
        <f>SUBTOTAL(9,H18956:H18960)</f>
        <v>99032148826</v>
      </c>
      <c r="I18961" s="20">
        <f>SUBTOTAL(9,I18956:I18960)</f>
        <v>86518874707.720001</v>
      </c>
      <c r="J18961" s="42">
        <f>+I18961/H18961</f>
        <v>0.87364432392287195</v>
      </c>
      <c r="K18961" s="20">
        <f>SUBTOTAL(9,K18956:K18960)</f>
        <v>55889505290.340012</v>
      </c>
      <c r="L18961" s="20">
        <f>SUBTOTAL(9,L18956:L18960)</f>
        <v>48062002455.720001</v>
      </c>
      <c r="M18961" s="7">
        <f>IFERROR((L18961/K18961),"N.A")</f>
        <v>0.85994682196671868</v>
      </c>
    </row>
    <row r="18962" spans="1:13" s="14" customFormat="1" ht="30" outlineLevel="2" x14ac:dyDescent="0.25">
      <c r="A18962" s="34"/>
      <c r="B18962" s="44" t="s">
        <v>4954</v>
      </c>
      <c r="C18962" s="31" t="s">
        <v>4945</v>
      </c>
      <c r="D18962" s="14" t="s">
        <v>94</v>
      </c>
      <c r="E18962" s="14" t="s">
        <v>4955</v>
      </c>
      <c r="F18962" s="14" t="s">
        <v>4956</v>
      </c>
      <c r="G18962" s="14" t="s">
        <v>16</v>
      </c>
      <c r="H18962" s="15">
        <v>91454100143</v>
      </c>
      <c r="I18962" s="15">
        <v>58049652389.259995</v>
      </c>
      <c r="J18962" s="16">
        <f>IFERROR((I18962/H18962),0)</f>
        <v>0.63474084047070667</v>
      </c>
      <c r="K18962" s="15">
        <v>67523272663.125015</v>
      </c>
      <c r="L18962" s="15">
        <v>58049652389.259995</v>
      </c>
      <c r="M18962" s="17">
        <f>L18962/K18962</f>
        <v>0.85969844321484379</v>
      </c>
    </row>
    <row r="18963" spans="1:13" s="14" customFormat="1" ht="30" outlineLevel="2" x14ac:dyDescent="0.25">
      <c r="A18963" s="34"/>
      <c r="B18963" s="44" t="s">
        <v>4954</v>
      </c>
      <c r="C18963" s="31" t="s">
        <v>4945</v>
      </c>
      <c r="D18963" s="14" t="s">
        <v>94</v>
      </c>
      <c r="E18963" s="14" t="s">
        <v>4955</v>
      </c>
      <c r="F18963" s="14" t="s">
        <v>4956</v>
      </c>
      <c r="G18963" s="14" t="s">
        <v>6109</v>
      </c>
      <c r="H18963" s="20">
        <v>61642706128</v>
      </c>
      <c r="I18963" s="20">
        <v>61642706128</v>
      </c>
      <c r="J18963" s="21">
        <f>IFERROR((I18963/H18963),0)</f>
        <v>1</v>
      </c>
      <c r="K18963" s="20"/>
      <c r="L18963" s="20"/>
      <c r="M18963" s="22"/>
    </row>
    <row r="18964" spans="1:13" s="14" customFormat="1" ht="30" outlineLevel="2" x14ac:dyDescent="0.25">
      <c r="A18964" s="34"/>
      <c r="B18964" s="44" t="s">
        <v>4954</v>
      </c>
      <c r="C18964" s="31" t="s">
        <v>4945</v>
      </c>
      <c r="D18964" s="14" t="s">
        <v>94</v>
      </c>
      <c r="E18964" s="14" t="s">
        <v>4955</v>
      </c>
      <c r="F18964" s="14" t="s">
        <v>4956</v>
      </c>
      <c r="G18964" s="14" t="s">
        <v>6481</v>
      </c>
      <c r="H18964" s="20">
        <v>565632</v>
      </c>
      <c r="I18964" s="20">
        <v>565632</v>
      </c>
      <c r="J18964" s="21">
        <f>IFERROR((I18964/H18964),0)</f>
        <v>1</v>
      </c>
      <c r="K18964" s="20"/>
      <c r="L18964" s="20"/>
      <c r="M18964" s="22"/>
    </row>
    <row r="18965" spans="1:13" s="14" customFormat="1" ht="30" outlineLevel="2" x14ac:dyDescent="0.25">
      <c r="A18965" s="34"/>
      <c r="B18965" s="44" t="s">
        <v>4954</v>
      </c>
      <c r="C18965" s="31" t="s">
        <v>4945</v>
      </c>
      <c r="D18965" s="14" t="s">
        <v>94</v>
      </c>
      <c r="E18965" s="14" t="s">
        <v>4955</v>
      </c>
      <c r="F18965" s="14" t="s">
        <v>4956</v>
      </c>
      <c r="G18965" s="14" t="s">
        <v>6492</v>
      </c>
      <c r="H18965" s="20">
        <v>13879655265</v>
      </c>
      <c r="I18965" s="20">
        <v>13879655265</v>
      </c>
      <c r="J18965" s="21">
        <f>IFERROR((I18965/H18965),0)</f>
        <v>1</v>
      </c>
      <c r="K18965" s="20"/>
      <c r="L18965" s="20"/>
      <c r="M18965" s="22"/>
    </row>
    <row r="18966" spans="1:13" s="14" customFormat="1" ht="30" outlineLevel="2" x14ac:dyDescent="0.25">
      <c r="A18966" s="34"/>
      <c r="B18966" s="44" t="s">
        <v>4954</v>
      </c>
      <c r="C18966" s="31" t="s">
        <v>4945</v>
      </c>
      <c r="D18966" s="14" t="s">
        <v>94</v>
      </c>
      <c r="E18966" s="14" t="s">
        <v>4955</v>
      </c>
      <c r="F18966" s="14" t="s">
        <v>4956</v>
      </c>
      <c r="G18966" s="14" t="s">
        <v>6493</v>
      </c>
      <c r="H18966" s="20">
        <v>-18290820029</v>
      </c>
      <c r="I18966" s="20"/>
      <c r="J18966" s="21">
        <f>IFERROR((I18966/H18966),0)</f>
        <v>0</v>
      </c>
      <c r="K18966" s="20"/>
      <c r="L18966" s="20"/>
      <c r="M18966" s="22"/>
    </row>
    <row r="18967" spans="1:13" s="14" customFormat="1" ht="30" outlineLevel="1" x14ac:dyDescent="0.25">
      <c r="A18967" s="34"/>
      <c r="B18967" s="46" t="s">
        <v>9625</v>
      </c>
      <c r="C18967" s="40" t="str">
        <f>C18966</f>
        <v xml:space="preserve">ASIGNACIÓN PARA LA INVERSIÓN REGIONAL - DEPARTAMENTOS </v>
      </c>
      <c r="D18967" s="39" t="str">
        <f>D18966</f>
        <v xml:space="preserve">GUAINÍA                                           </v>
      </c>
      <c r="E18967" s="39" t="str">
        <f>E18966</f>
        <v>94000</v>
      </c>
      <c r="F18967" s="39" t="str">
        <f>F18966</f>
        <v>GUAINÍA</v>
      </c>
      <c r="G18967" s="39" t="s">
        <v>10656</v>
      </c>
      <c r="H18967" s="20">
        <f>SUBTOTAL(9,H18962:H18966)</f>
        <v>148686207139</v>
      </c>
      <c r="I18967" s="20">
        <f>SUBTOTAL(9,I18962:I18966)</f>
        <v>133572579414.25999</v>
      </c>
      <c r="J18967" s="42">
        <f>+I18967/H18967</f>
        <v>0.89835218736455524</v>
      </c>
      <c r="K18967" s="20">
        <f>SUBTOTAL(9,K18962:K18966)</f>
        <v>67523272663.125015</v>
      </c>
      <c r="L18967" s="20">
        <f>SUBTOTAL(9,L18962:L18966)</f>
        <v>58049652389.259995</v>
      </c>
      <c r="M18967" s="7">
        <f>IFERROR((L18967/K18967),"N.A")</f>
        <v>0.85969844321484379</v>
      </c>
    </row>
    <row r="18968" spans="1:13" s="14" customFormat="1" ht="30" outlineLevel="2" x14ac:dyDescent="0.25">
      <c r="A18968" s="34"/>
      <c r="B18968" s="44" t="s">
        <v>4957</v>
      </c>
      <c r="C18968" s="31" t="s">
        <v>4945</v>
      </c>
      <c r="D18968" s="14" t="s">
        <v>101</v>
      </c>
      <c r="E18968" s="14" t="s">
        <v>4958</v>
      </c>
      <c r="F18968" s="14" t="s">
        <v>4959</v>
      </c>
      <c r="G18968" s="14" t="s">
        <v>16</v>
      </c>
      <c r="H18968" s="15">
        <v>74034165598</v>
      </c>
      <c r="I18968" s="15">
        <v>46992508495.230003</v>
      </c>
      <c r="J18968" s="16">
        <f>IFERROR((I18968/H18968),0)</f>
        <v>0.6347408404708148</v>
      </c>
      <c r="K18968" s="15">
        <v>54695086273.439995</v>
      </c>
      <c r="L18968" s="15">
        <v>46992508495.230003</v>
      </c>
      <c r="M18968" s="17">
        <f>L18968/K18968</f>
        <v>0.85917239914931132</v>
      </c>
    </row>
    <row r="18969" spans="1:13" s="14" customFormat="1" ht="30" outlineLevel="2" x14ac:dyDescent="0.25">
      <c r="A18969" s="34"/>
      <c r="B18969" s="44" t="s">
        <v>4957</v>
      </c>
      <c r="C18969" s="31" t="s">
        <v>4945</v>
      </c>
      <c r="D18969" s="14" t="s">
        <v>101</v>
      </c>
      <c r="E18969" s="14" t="s">
        <v>4958</v>
      </c>
      <c r="F18969" s="14" t="s">
        <v>4959</v>
      </c>
      <c r="G18969" s="14" t="s">
        <v>6109</v>
      </c>
      <c r="H18969" s="20">
        <v>47849264191</v>
      </c>
      <c r="I18969" s="20">
        <v>47849264191</v>
      </c>
      <c r="J18969" s="21">
        <f>IFERROR((I18969/H18969),0)</f>
        <v>1</v>
      </c>
      <c r="K18969" s="20"/>
      <c r="L18969" s="20"/>
      <c r="M18969" s="22"/>
    </row>
    <row r="18970" spans="1:13" s="14" customFormat="1" ht="30" outlineLevel="2" x14ac:dyDescent="0.25">
      <c r="A18970" s="34"/>
      <c r="B18970" s="44" t="s">
        <v>4957</v>
      </c>
      <c r="C18970" s="31" t="s">
        <v>4945</v>
      </c>
      <c r="D18970" s="14" t="s">
        <v>101</v>
      </c>
      <c r="E18970" s="14" t="s">
        <v>4958</v>
      </c>
      <c r="F18970" s="14" t="s">
        <v>4959</v>
      </c>
      <c r="G18970" s="14" t="s">
        <v>6481</v>
      </c>
      <c r="H18970" s="20">
        <v>457892</v>
      </c>
      <c r="I18970" s="20">
        <v>457892</v>
      </c>
      <c r="J18970" s="21">
        <f>IFERROR((I18970/H18970),0)</f>
        <v>1</v>
      </c>
      <c r="K18970" s="20"/>
      <c r="L18970" s="20"/>
      <c r="M18970" s="22"/>
    </row>
    <row r="18971" spans="1:13" s="14" customFormat="1" ht="30" outlineLevel="2" x14ac:dyDescent="0.25">
      <c r="A18971" s="34"/>
      <c r="B18971" s="44" t="s">
        <v>4957</v>
      </c>
      <c r="C18971" s="31" t="s">
        <v>4945</v>
      </c>
      <c r="D18971" s="14" t="s">
        <v>101</v>
      </c>
      <c r="E18971" s="14" t="s">
        <v>4958</v>
      </c>
      <c r="F18971" s="14" t="s">
        <v>4959</v>
      </c>
      <c r="G18971" s="14" t="s">
        <v>6492</v>
      </c>
      <c r="H18971" s="20">
        <v>11255662500</v>
      </c>
      <c r="I18971" s="20">
        <v>11255662500</v>
      </c>
      <c r="J18971" s="21">
        <f>IFERROR((I18971/H18971),0)</f>
        <v>1</v>
      </c>
      <c r="K18971" s="20"/>
      <c r="L18971" s="20"/>
      <c r="M18971" s="22"/>
    </row>
    <row r="18972" spans="1:13" s="14" customFormat="1" ht="30" outlineLevel="2" x14ac:dyDescent="0.25">
      <c r="A18972" s="34"/>
      <c r="B18972" s="44" t="s">
        <v>4957</v>
      </c>
      <c r="C18972" s="31" t="s">
        <v>4945</v>
      </c>
      <c r="D18972" s="14" t="s">
        <v>101</v>
      </c>
      <c r="E18972" s="14" t="s">
        <v>4958</v>
      </c>
      <c r="F18972" s="14" t="s">
        <v>4959</v>
      </c>
      <c r="G18972" s="14" t="s">
        <v>6493</v>
      </c>
      <c r="H18972" s="20">
        <v>-14806833120</v>
      </c>
      <c r="I18972" s="20"/>
      <c r="J18972" s="21">
        <f>IFERROR((I18972/H18972),0)</f>
        <v>0</v>
      </c>
      <c r="K18972" s="20"/>
      <c r="L18972" s="20"/>
      <c r="M18972" s="22"/>
    </row>
    <row r="18973" spans="1:13" s="14" customFormat="1" ht="30" outlineLevel="1" x14ac:dyDescent="0.25">
      <c r="A18973" s="34"/>
      <c r="B18973" s="46" t="s">
        <v>9626</v>
      </c>
      <c r="C18973" s="40" t="str">
        <f>C18972</f>
        <v xml:space="preserve">ASIGNACIÓN PARA LA INVERSIÓN REGIONAL - DEPARTAMENTOS </v>
      </c>
      <c r="D18973" s="39" t="str">
        <f>D18972</f>
        <v xml:space="preserve">AMAZONAS                                          </v>
      </c>
      <c r="E18973" s="39" t="str">
        <f>E18972</f>
        <v>91000</v>
      </c>
      <c r="F18973" s="39" t="str">
        <f>F18972</f>
        <v xml:space="preserve">AMAZONAS                                  </v>
      </c>
      <c r="G18973" s="39" t="s">
        <v>10656</v>
      </c>
      <c r="H18973" s="20">
        <f>SUBTOTAL(9,H18968:H18972)</f>
        <v>118332717061</v>
      </c>
      <c r="I18973" s="20">
        <f>SUBTOTAL(9,I18968:I18972)</f>
        <v>106097893078.23001</v>
      </c>
      <c r="J18973" s="42">
        <f>+I18973/H18973</f>
        <v>0.89660658280614824</v>
      </c>
      <c r="K18973" s="20">
        <f>SUBTOTAL(9,K18968:K18972)</f>
        <v>54695086273.439995</v>
      </c>
      <c r="L18973" s="20">
        <f>SUBTOTAL(9,L18968:L18972)</f>
        <v>46992508495.230003</v>
      </c>
      <c r="M18973" s="7">
        <f>IFERROR((L18973/K18973),"N.A")</f>
        <v>0.85917239914931132</v>
      </c>
    </row>
    <row r="18974" spans="1:13" s="14" customFormat="1" ht="30" outlineLevel="2" x14ac:dyDescent="0.25">
      <c r="A18974" s="34"/>
      <c r="B18974" s="44" t="s">
        <v>4960</v>
      </c>
      <c r="C18974" s="31" t="s">
        <v>4945</v>
      </c>
      <c r="D18974" s="14" t="s">
        <v>108</v>
      </c>
      <c r="E18974" s="14" t="s">
        <v>112</v>
      </c>
      <c r="F18974" s="14" t="s">
        <v>4961</v>
      </c>
      <c r="G18974" s="14" t="s">
        <v>16</v>
      </c>
      <c r="H18974" s="15">
        <v>47204245602</v>
      </c>
      <c r="I18974" s="15">
        <v>29962462527.200005</v>
      </c>
      <c r="J18974" s="16">
        <f>IFERROR((I18974/H18974),0)</f>
        <v>0.63474084047072499</v>
      </c>
      <c r="K18974" s="15">
        <v>34907984777.91996</v>
      </c>
      <c r="L18974" s="15">
        <v>29962462527.200005</v>
      </c>
      <c r="M18974" s="17">
        <f>L18974/K18974</f>
        <v>0.85832690479892426</v>
      </c>
    </row>
    <row r="18975" spans="1:13" s="14" customFormat="1" ht="30" outlineLevel="2" x14ac:dyDescent="0.25">
      <c r="A18975" s="34"/>
      <c r="B18975" s="44" t="s">
        <v>4960</v>
      </c>
      <c r="C18975" s="31" t="s">
        <v>4945</v>
      </c>
      <c r="D18975" s="14" t="s">
        <v>108</v>
      </c>
      <c r="E18975" s="14" t="s">
        <v>112</v>
      </c>
      <c r="F18975" s="14" t="s">
        <v>4961</v>
      </c>
      <c r="G18975" s="14" t="s">
        <v>5818</v>
      </c>
      <c r="H18975" s="20">
        <v>4877199820</v>
      </c>
      <c r="I18975" s="20">
        <v>4877199820</v>
      </c>
      <c r="J18975" s="21">
        <f>IFERROR((I18975/H18975),0)</f>
        <v>1</v>
      </c>
      <c r="K18975" s="20"/>
      <c r="L18975" s="20"/>
      <c r="M18975" s="22"/>
    </row>
    <row r="18976" spans="1:13" s="14" customFormat="1" ht="30" outlineLevel="2" x14ac:dyDescent="0.25">
      <c r="A18976" s="34"/>
      <c r="B18976" s="44" t="s">
        <v>4960</v>
      </c>
      <c r="C18976" s="31" t="s">
        <v>4945</v>
      </c>
      <c r="D18976" s="14" t="s">
        <v>108</v>
      </c>
      <c r="E18976" s="14" t="s">
        <v>112</v>
      </c>
      <c r="F18976" s="14" t="s">
        <v>4961</v>
      </c>
      <c r="G18976" s="14" t="s">
        <v>6109</v>
      </c>
      <c r="H18976" s="20">
        <v>60259433931</v>
      </c>
      <c r="I18976" s="20">
        <v>60259433931</v>
      </c>
      <c r="J18976" s="21">
        <f>IFERROR((I18976/H18976),0)</f>
        <v>1</v>
      </c>
      <c r="K18976" s="20"/>
      <c r="L18976" s="20"/>
      <c r="M18976" s="22"/>
    </row>
    <row r="18977" spans="1:13" s="14" customFormat="1" ht="30" outlineLevel="2" x14ac:dyDescent="0.25">
      <c r="A18977" s="34"/>
      <c r="B18977" s="44" t="s">
        <v>4960</v>
      </c>
      <c r="C18977" s="31" t="s">
        <v>4945</v>
      </c>
      <c r="D18977" s="14" t="s">
        <v>108</v>
      </c>
      <c r="E18977" s="14" t="s">
        <v>112</v>
      </c>
      <c r="F18977" s="14" t="s">
        <v>4961</v>
      </c>
      <c r="G18977" s="14" t="s">
        <v>6481</v>
      </c>
      <c r="H18977" s="20">
        <v>291952</v>
      </c>
      <c r="I18977" s="20">
        <v>291952</v>
      </c>
      <c r="J18977" s="21">
        <f>IFERROR((I18977/H18977),0)</f>
        <v>1</v>
      </c>
      <c r="K18977" s="20"/>
      <c r="L18977" s="20"/>
      <c r="M18977" s="22"/>
    </row>
    <row r="18978" spans="1:13" s="14" customFormat="1" ht="30" outlineLevel="2" x14ac:dyDescent="0.25">
      <c r="A18978" s="34"/>
      <c r="B18978" s="44" t="s">
        <v>4960</v>
      </c>
      <c r="C18978" s="31" t="s">
        <v>4945</v>
      </c>
      <c r="D18978" s="14" t="s">
        <v>108</v>
      </c>
      <c r="E18978" s="14" t="s">
        <v>112</v>
      </c>
      <c r="F18978" s="14" t="s">
        <v>4961</v>
      </c>
      <c r="G18978" s="14" t="s">
        <v>6492</v>
      </c>
      <c r="H18978" s="20">
        <v>7196909470</v>
      </c>
      <c r="I18978" s="20">
        <v>7196909470</v>
      </c>
      <c r="J18978" s="21">
        <f>IFERROR((I18978/H18978),0)</f>
        <v>1</v>
      </c>
      <c r="K18978" s="20"/>
      <c r="L18978" s="20"/>
      <c r="M18978" s="22"/>
    </row>
    <row r="18979" spans="1:13" s="14" customFormat="1" ht="30" outlineLevel="2" x14ac:dyDescent="0.25">
      <c r="A18979" s="34"/>
      <c r="B18979" s="44" t="s">
        <v>4960</v>
      </c>
      <c r="C18979" s="31" t="s">
        <v>4945</v>
      </c>
      <c r="D18979" s="14" t="s">
        <v>108</v>
      </c>
      <c r="E18979" s="14" t="s">
        <v>112</v>
      </c>
      <c r="F18979" s="14" t="s">
        <v>4961</v>
      </c>
      <c r="G18979" s="14" t="s">
        <v>6493</v>
      </c>
      <c r="H18979" s="20">
        <v>-9440849120</v>
      </c>
      <c r="I18979" s="20"/>
      <c r="J18979" s="21">
        <f>IFERROR((I18979/H18979),0)</f>
        <v>0</v>
      </c>
      <c r="K18979" s="20"/>
      <c r="L18979" s="20"/>
      <c r="M18979" s="22"/>
    </row>
    <row r="18980" spans="1:13" s="14" customFormat="1" ht="30" outlineLevel="1" x14ac:dyDescent="0.25">
      <c r="A18980" s="34"/>
      <c r="B18980" s="46" t="s">
        <v>9627</v>
      </c>
      <c r="C18980" s="40" t="str">
        <f>C18979</f>
        <v xml:space="preserve">ASIGNACIÓN PARA LA INVERSIÓN REGIONAL - DEPARTAMENTOS </v>
      </c>
      <c r="D18980" s="39" t="str">
        <f>D18979</f>
        <v xml:space="preserve">ARCHIPIÉLAGO DE SAN ANDRÉS PROVIDENCIA Y SANTA CATALINA      </v>
      </c>
      <c r="E18980" s="39" t="str">
        <f>E18979</f>
        <v>88000</v>
      </c>
      <c r="F18980" s="39" t="str">
        <f>F18979</f>
        <v>ARCHIPIÉLAGO DE SAN ANDRÉS, PROVIDENCIA Y SANTA CATALINA</v>
      </c>
      <c r="G18980" s="39" t="s">
        <v>10656</v>
      </c>
      <c r="H18980" s="20">
        <f>SUBTOTAL(9,H18974:H18979)</f>
        <v>110097231655</v>
      </c>
      <c r="I18980" s="20">
        <f>SUBTOTAL(9,I18974:I18979)</f>
        <v>102296297700.20001</v>
      </c>
      <c r="J18980" s="42">
        <f>+I18980/H18980</f>
        <v>0.92914504899410233</v>
      </c>
      <c r="K18980" s="20">
        <f>SUBTOTAL(9,K18974:K18979)</f>
        <v>34907984777.91996</v>
      </c>
      <c r="L18980" s="20">
        <f>SUBTOTAL(9,L18974:L18979)</f>
        <v>29962462527.200005</v>
      </c>
      <c r="M18980" s="7">
        <f>IFERROR((L18980/K18980),"N.A")</f>
        <v>0.85832690479892426</v>
      </c>
    </row>
    <row r="18981" spans="1:13" s="14" customFormat="1" ht="30" outlineLevel="2" x14ac:dyDescent="0.25">
      <c r="A18981" s="34"/>
      <c r="B18981" s="44" t="s">
        <v>4962</v>
      </c>
      <c r="C18981" s="31" t="s">
        <v>4945</v>
      </c>
      <c r="D18981" s="14" t="s">
        <v>115</v>
      </c>
      <c r="E18981" s="14" t="s">
        <v>4963</v>
      </c>
      <c r="F18981" s="14" t="s">
        <v>4964</v>
      </c>
      <c r="G18981" s="14" t="s">
        <v>16</v>
      </c>
      <c r="H18981" s="15">
        <v>119718779706</v>
      </c>
      <c r="I18981" s="15">
        <v>75990398850.709976</v>
      </c>
      <c r="J18981" s="16">
        <f>IFERROR((I18981/H18981),0)</f>
        <v>0.63474084047067458</v>
      </c>
      <c r="K18981" s="15">
        <v>88444432377.804932</v>
      </c>
      <c r="L18981" s="15">
        <v>75990398850.709976</v>
      </c>
      <c r="M18981" s="17">
        <f>L18981/K18981</f>
        <v>0.85918804392462489</v>
      </c>
    </row>
    <row r="18982" spans="1:13" s="14" customFormat="1" ht="30" outlineLevel="2" x14ac:dyDescent="0.25">
      <c r="A18982" s="34"/>
      <c r="B18982" s="44" t="s">
        <v>4962</v>
      </c>
      <c r="C18982" s="31" t="s">
        <v>4945</v>
      </c>
      <c r="D18982" s="14" t="s">
        <v>115</v>
      </c>
      <c r="E18982" s="14" t="s">
        <v>4963</v>
      </c>
      <c r="F18982" s="14" t="s">
        <v>4964</v>
      </c>
      <c r="G18982" s="14" t="s">
        <v>6109</v>
      </c>
      <c r="H18982" s="20">
        <v>50710971413</v>
      </c>
      <c r="I18982" s="20">
        <v>50710971413</v>
      </c>
      <c r="J18982" s="21">
        <f>IFERROR((I18982/H18982),0)</f>
        <v>1</v>
      </c>
      <c r="K18982" s="20"/>
      <c r="L18982" s="20"/>
      <c r="M18982" s="22"/>
    </row>
    <row r="18983" spans="1:13" s="14" customFormat="1" ht="30" outlineLevel="2" x14ac:dyDescent="0.25">
      <c r="A18983" s="34"/>
      <c r="B18983" s="44" t="s">
        <v>4962</v>
      </c>
      <c r="C18983" s="31" t="s">
        <v>4945</v>
      </c>
      <c r="D18983" s="14" t="s">
        <v>115</v>
      </c>
      <c r="E18983" s="14" t="s">
        <v>4963</v>
      </c>
      <c r="F18983" s="14" t="s">
        <v>4964</v>
      </c>
      <c r="G18983" s="14" t="s">
        <v>6481</v>
      </c>
      <c r="H18983" s="20">
        <v>740445</v>
      </c>
      <c r="I18983" s="20">
        <v>740445</v>
      </c>
      <c r="J18983" s="21">
        <f>IFERROR((I18983/H18983),0)</f>
        <v>1</v>
      </c>
      <c r="K18983" s="20"/>
      <c r="L18983" s="20"/>
      <c r="M18983" s="22"/>
    </row>
    <row r="18984" spans="1:13" s="14" customFormat="1" ht="30" outlineLevel="2" x14ac:dyDescent="0.25">
      <c r="A18984" s="34"/>
      <c r="B18984" s="44" t="s">
        <v>4962</v>
      </c>
      <c r="C18984" s="31" t="s">
        <v>4945</v>
      </c>
      <c r="D18984" s="14" t="s">
        <v>115</v>
      </c>
      <c r="E18984" s="14" t="s">
        <v>4963</v>
      </c>
      <c r="F18984" s="14" t="s">
        <v>4964</v>
      </c>
      <c r="G18984" s="14" t="s">
        <v>6491</v>
      </c>
      <c r="H18984" s="20">
        <v>123793358</v>
      </c>
      <c r="I18984" s="20">
        <v>123793358</v>
      </c>
      <c r="J18984" s="21">
        <f>IFERROR((I18984/H18984),0)</f>
        <v>1</v>
      </c>
      <c r="K18984" s="20"/>
      <c r="L18984" s="20"/>
      <c r="M18984" s="22"/>
    </row>
    <row r="18985" spans="1:13" s="14" customFormat="1" ht="30" outlineLevel="2" x14ac:dyDescent="0.25">
      <c r="A18985" s="34"/>
      <c r="B18985" s="44" t="s">
        <v>4962</v>
      </c>
      <c r="C18985" s="31" t="s">
        <v>4945</v>
      </c>
      <c r="D18985" s="14" t="s">
        <v>115</v>
      </c>
      <c r="E18985" s="14" t="s">
        <v>4963</v>
      </c>
      <c r="F18985" s="14" t="s">
        <v>4964</v>
      </c>
      <c r="G18985" s="14" t="s">
        <v>6492</v>
      </c>
      <c r="H18985" s="20">
        <v>18200296387</v>
      </c>
      <c r="I18985" s="20">
        <v>18200296387</v>
      </c>
      <c r="J18985" s="21">
        <f>IFERROR((I18985/H18985),0)</f>
        <v>1</v>
      </c>
      <c r="K18985" s="20"/>
      <c r="L18985" s="20"/>
      <c r="M18985" s="22"/>
    </row>
    <row r="18986" spans="1:13" s="14" customFormat="1" ht="30" outlineLevel="2" x14ac:dyDescent="0.25">
      <c r="A18986" s="34"/>
      <c r="B18986" s="44" t="s">
        <v>4962</v>
      </c>
      <c r="C18986" s="31" t="s">
        <v>4945</v>
      </c>
      <c r="D18986" s="14" t="s">
        <v>115</v>
      </c>
      <c r="E18986" s="14" t="s">
        <v>4963</v>
      </c>
      <c r="F18986" s="14" t="s">
        <v>4964</v>
      </c>
      <c r="G18986" s="14" t="s">
        <v>6493</v>
      </c>
      <c r="H18986" s="20">
        <v>-23943755941</v>
      </c>
      <c r="I18986" s="20"/>
      <c r="J18986" s="21">
        <f>IFERROR((I18986/H18986),0)</f>
        <v>0</v>
      </c>
      <c r="K18986" s="20"/>
      <c r="L18986" s="20"/>
      <c r="M18986" s="22"/>
    </row>
    <row r="18987" spans="1:13" s="14" customFormat="1" ht="30" outlineLevel="1" x14ac:dyDescent="0.25">
      <c r="A18987" s="34"/>
      <c r="B18987" s="46" t="s">
        <v>9628</v>
      </c>
      <c r="C18987" s="40" t="str">
        <f>C18986</f>
        <v xml:space="preserve">ASIGNACIÓN PARA LA INVERSIÓN REGIONAL - DEPARTAMENTOS </v>
      </c>
      <c r="D18987" s="39" t="str">
        <f>D18986</f>
        <v xml:space="preserve">PUTUMAYO                                          </v>
      </c>
      <c r="E18987" s="39" t="str">
        <f>E18986</f>
        <v>86000</v>
      </c>
      <c r="F18987" s="39" t="str">
        <f>F18986</f>
        <v>PUTUMAYO</v>
      </c>
      <c r="G18987" s="39" t="s">
        <v>10656</v>
      </c>
      <c r="H18987" s="20">
        <f>SUBTOTAL(9,H18981:H18986)</f>
        <v>164810825368</v>
      </c>
      <c r="I18987" s="20">
        <f>SUBTOTAL(9,I18981:I18986)</f>
        <v>145026200453.70996</v>
      </c>
      <c r="J18987" s="42">
        <f>+I18987/H18987</f>
        <v>0.87995554982438995</v>
      </c>
      <c r="K18987" s="20">
        <f>SUBTOTAL(9,K18981:K18986)</f>
        <v>88444432377.804932</v>
      </c>
      <c r="L18987" s="20">
        <f>SUBTOTAL(9,L18981:L18986)</f>
        <v>75990398850.709976</v>
      </c>
      <c r="M18987" s="7">
        <f>IFERROR((L18987/K18987),"N.A")</f>
        <v>0.85918804392462489</v>
      </c>
    </row>
    <row r="18988" spans="1:13" s="14" customFormat="1" ht="30" outlineLevel="2" x14ac:dyDescent="0.25">
      <c r="A18988" s="34"/>
      <c r="B18988" s="44" t="s">
        <v>4965</v>
      </c>
      <c r="C18988" s="31" t="s">
        <v>4945</v>
      </c>
      <c r="D18988" s="14" t="s">
        <v>155</v>
      </c>
      <c r="E18988" s="14" t="s">
        <v>4966</v>
      </c>
      <c r="F18988" s="14" t="s">
        <v>4967</v>
      </c>
      <c r="G18988" s="14" t="s">
        <v>16</v>
      </c>
      <c r="H18988" s="15">
        <v>108104005835</v>
      </c>
      <c r="I18988" s="15">
        <v>68618027521.949989</v>
      </c>
      <c r="J18988" s="16">
        <f>IFERROR((I18988/H18988),0)</f>
        <v>0.63474084047063184</v>
      </c>
      <c r="K18988" s="15">
        <v>79860692338.499985</v>
      </c>
      <c r="L18988" s="15">
        <v>68618027521.949989</v>
      </c>
      <c r="M18988" s="17">
        <f>L18988/K18988</f>
        <v>0.85922154582762078</v>
      </c>
    </row>
    <row r="18989" spans="1:13" s="14" customFormat="1" ht="30" outlineLevel="2" x14ac:dyDescent="0.25">
      <c r="A18989" s="34"/>
      <c r="B18989" s="44" t="s">
        <v>4965</v>
      </c>
      <c r="C18989" s="31" t="s">
        <v>4945</v>
      </c>
      <c r="D18989" s="14" t="s">
        <v>155</v>
      </c>
      <c r="E18989" s="14" t="s">
        <v>4966</v>
      </c>
      <c r="F18989" s="14" t="s">
        <v>4967</v>
      </c>
      <c r="G18989" s="14" t="s">
        <v>6109</v>
      </c>
      <c r="H18989" s="20">
        <v>38552508163</v>
      </c>
      <c r="I18989" s="20">
        <v>38552508163</v>
      </c>
      <c r="J18989" s="21">
        <f>IFERROR((I18989/H18989),0)</f>
        <v>1</v>
      </c>
      <c r="K18989" s="20"/>
      <c r="L18989" s="20"/>
      <c r="M18989" s="22"/>
    </row>
    <row r="18990" spans="1:13" s="14" customFormat="1" ht="30" outlineLevel="2" x14ac:dyDescent="0.25">
      <c r="A18990" s="34"/>
      <c r="B18990" s="44" t="s">
        <v>4965</v>
      </c>
      <c r="C18990" s="31" t="s">
        <v>4945</v>
      </c>
      <c r="D18990" s="14" t="s">
        <v>155</v>
      </c>
      <c r="E18990" s="14" t="s">
        <v>4966</v>
      </c>
      <c r="F18990" s="14" t="s">
        <v>4967</v>
      </c>
      <c r="G18990" s="14" t="s">
        <v>6481</v>
      </c>
      <c r="H18990" s="20">
        <v>668609</v>
      </c>
      <c r="I18990" s="20">
        <v>668609</v>
      </c>
      <c r="J18990" s="21">
        <f>IFERROR((I18990/H18990),0)</f>
        <v>1</v>
      </c>
      <c r="K18990" s="20"/>
      <c r="L18990" s="20"/>
      <c r="M18990" s="22"/>
    </row>
    <row r="18991" spans="1:13" s="14" customFormat="1" ht="30" outlineLevel="2" x14ac:dyDescent="0.25">
      <c r="A18991" s="34"/>
      <c r="B18991" s="44" t="s">
        <v>4965</v>
      </c>
      <c r="C18991" s="31" t="s">
        <v>4945</v>
      </c>
      <c r="D18991" s="14" t="s">
        <v>155</v>
      </c>
      <c r="E18991" s="14" t="s">
        <v>4966</v>
      </c>
      <c r="F18991" s="14" t="s">
        <v>4967</v>
      </c>
      <c r="G18991" s="14" t="s">
        <v>6492</v>
      </c>
      <c r="H18991" s="20">
        <v>16432716421</v>
      </c>
      <c r="I18991" s="20">
        <v>16432716421</v>
      </c>
      <c r="J18991" s="21">
        <f>IFERROR((I18991/H18991),0)</f>
        <v>1</v>
      </c>
      <c r="K18991" s="20"/>
      <c r="L18991" s="20"/>
      <c r="M18991" s="22"/>
    </row>
    <row r="18992" spans="1:13" s="14" customFormat="1" ht="30" outlineLevel="2" x14ac:dyDescent="0.25">
      <c r="A18992" s="34"/>
      <c r="B18992" s="44" t="s">
        <v>4965</v>
      </c>
      <c r="C18992" s="31" t="s">
        <v>4945</v>
      </c>
      <c r="D18992" s="14" t="s">
        <v>155</v>
      </c>
      <c r="E18992" s="14" t="s">
        <v>4966</v>
      </c>
      <c r="F18992" s="14" t="s">
        <v>4967</v>
      </c>
      <c r="G18992" s="14" t="s">
        <v>6493</v>
      </c>
      <c r="H18992" s="20">
        <v>-21620801167</v>
      </c>
      <c r="I18992" s="20"/>
      <c r="J18992" s="21">
        <f>IFERROR((I18992/H18992),0)</f>
        <v>0</v>
      </c>
      <c r="K18992" s="20"/>
      <c r="L18992" s="20"/>
      <c r="M18992" s="22"/>
    </row>
    <row r="18993" spans="1:13" s="14" customFormat="1" ht="30" outlineLevel="1" x14ac:dyDescent="0.25">
      <c r="A18993" s="34"/>
      <c r="B18993" s="46" t="s">
        <v>9629</v>
      </c>
      <c r="C18993" s="40" t="str">
        <f>C18992</f>
        <v xml:space="preserve">ASIGNACIÓN PARA LA INVERSIÓN REGIONAL - DEPARTAMENTOS </v>
      </c>
      <c r="D18993" s="39" t="str">
        <f>D18992</f>
        <v xml:space="preserve">CASANARE                                          </v>
      </c>
      <c r="E18993" s="39" t="str">
        <f>E18992</f>
        <v>85000</v>
      </c>
      <c r="F18993" s="39" t="str">
        <f>F18992</f>
        <v>CASANARE</v>
      </c>
      <c r="G18993" s="39" t="s">
        <v>10656</v>
      </c>
      <c r="H18993" s="20">
        <f>SUBTOTAL(9,H18988:H18992)</f>
        <v>141469097861</v>
      </c>
      <c r="I18993" s="20">
        <f>SUBTOTAL(9,I18988:I18992)</f>
        <v>123603920714.94998</v>
      </c>
      <c r="J18993" s="42">
        <f>+I18993/H18993</f>
        <v>0.87371675216588018</v>
      </c>
      <c r="K18993" s="20">
        <f>SUBTOTAL(9,K18988:K18992)</f>
        <v>79860692338.499985</v>
      </c>
      <c r="L18993" s="20">
        <f>SUBTOTAL(9,L18988:L18992)</f>
        <v>68618027521.949989</v>
      </c>
      <c r="M18993" s="7">
        <f>IFERROR((L18993/K18993),"N.A")</f>
        <v>0.85922154582762078</v>
      </c>
    </row>
    <row r="18994" spans="1:13" s="14" customFormat="1" ht="30" outlineLevel="2" x14ac:dyDescent="0.25">
      <c r="A18994" s="34"/>
      <c r="B18994" s="44" t="s">
        <v>4968</v>
      </c>
      <c r="C18994" s="31" t="s">
        <v>4945</v>
      </c>
      <c r="D18994" s="14" t="s">
        <v>210</v>
      </c>
      <c r="E18994" s="14" t="s">
        <v>4969</v>
      </c>
      <c r="F18994" s="14" t="s">
        <v>4970</v>
      </c>
      <c r="G18994" s="14" t="s">
        <v>16</v>
      </c>
      <c r="H18994" s="15">
        <v>145341174030</v>
      </c>
      <c r="I18994" s="15">
        <v>92253978958.789993</v>
      </c>
      <c r="J18994" s="16">
        <f>IFERROR((I18994/H18994),0)</f>
        <v>0.63474084047062784</v>
      </c>
      <c r="K18994" s="15">
        <v>107406064572.68498</v>
      </c>
      <c r="L18994" s="15">
        <v>92253978958.789993</v>
      </c>
      <c r="M18994" s="17">
        <f>L18994/K18994</f>
        <v>0.85892709434818637</v>
      </c>
    </row>
    <row r="18995" spans="1:13" s="14" customFormat="1" ht="30" outlineLevel="2" x14ac:dyDescent="0.25">
      <c r="A18995" s="34"/>
      <c r="B18995" s="44" t="s">
        <v>4968</v>
      </c>
      <c r="C18995" s="31" t="s">
        <v>4945</v>
      </c>
      <c r="D18995" s="14" t="s">
        <v>210</v>
      </c>
      <c r="E18995" s="14" t="s">
        <v>4969</v>
      </c>
      <c r="F18995" s="14" t="s">
        <v>4970</v>
      </c>
      <c r="G18995" s="14" t="s">
        <v>6109</v>
      </c>
      <c r="H18995" s="20">
        <v>104670585323</v>
      </c>
      <c r="I18995" s="20">
        <v>104670585323</v>
      </c>
      <c r="J18995" s="21">
        <f>IFERROR((I18995/H18995),0)</f>
        <v>1</v>
      </c>
      <c r="K18995" s="20"/>
      <c r="L18995" s="20"/>
      <c r="M18995" s="22"/>
    </row>
    <row r="18996" spans="1:13" s="14" customFormat="1" ht="30" outlineLevel="2" x14ac:dyDescent="0.25">
      <c r="A18996" s="34"/>
      <c r="B18996" s="44" t="s">
        <v>4968</v>
      </c>
      <c r="C18996" s="31" t="s">
        <v>4945</v>
      </c>
      <c r="D18996" s="14" t="s">
        <v>210</v>
      </c>
      <c r="E18996" s="14" t="s">
        <v>4969</v>
      </c>
      <c r="F18996" s="14" t="s">
        <v>4970</v>
      </c>
      <c r="G18996" s="14" t="s">
        <v>6481</v>
      </c>
      <c r="H18996" s="20">
        <v>898916</v>
      </c>
      <c r="I18996" s="20">
        <v>898916</v>
      </c>
      <c r="J18996" s="21">
        <f>IFERROR((I18996/H18996),0)</f>
        <v>1</v>
      </c>
      <c r="K18996" s="20"/>
      <c r="L18996" s="20"/>
      <c r="M18996" s="22"/>
    </row>
    <row r="18997" spans="1:13" s="14" customFormat="1" ht="30" outlineLevel="2" x14ac:dyDescent="0.25">
      <c r="A18997" s="34"/>
      <c r="B18997" s="44" t="s">
        <v>4968</v>
      </c>
      <c r="C18997" s="31" t="s">
        <v>4945</v>
      </c>
      <c r="D18997" s="14" t="s">
        <v>210</v>
      </c>
      <c r="E18997" s="14" t="s">
        <v>4969</v>
      </c>
      <c r="F18997" s="14" t="s">
        <v>4970</v>
      </c>
      <c r="G18997" s="14" t="s">
        <v>6492</v>
      </c>
      <c r="H18997" s="20">
        <v>22114818500</v>
      </c>
      <c r="I18997" s="20">
        <v>22114818500</v>
      </c>
      <c r="J18997" s="21">
        <f>IFERROR((I18997/H18997),0)</f>
        <v>1</v>
      </c>
      <c r="K18997" s="20"/>
      <c r="L18997" s="20"/>
      <c r="M18997" s="22"/>
    </row>
    <row r="18998" spans="1:13" s="14" customFormat="1" ht="30" outlineLevel="2" x14ac:dyDescent="0.25">
      <c r="A18998" s="34"/>
      <c r="B18998" s="44" t="s">
        <v>4968</v>
      </c>
      <c r="C18998" s="31" t="s">
        <v>4945</v>
      </c>
      <c r="D18998" s="14" t="s">
        <v>210</v>
      </c>
      <c r="E18998" s="14" t="s">
        <v>4969</v>
      </c>
      <c r="F18998" s="14" t="s">
        <v>4970</v>
      </c>
      <c r="G18998" s="14" t="s">
        <v>6493</v>
      </c>
      <c r="H18998" s="20">
        <v>-29068234806</v>
      </c>
      <c r="I18998" s="20"/>
      <c r="J18998" s="21">
        <f>IFERROR((I18998/H18998),0)</f>
        <v>0</v>
      </c>
      <c r="K18998" s="20"/>
      <c r="L18998" s="20"/>
      <c r="M18998" s="22"/>
    </row>
    <row r="18999" spans="1:13" s="14" customFormat="1" ht="30" outlineLevel="1" x14ac:dyDescent="0.25">
      <c r="A18999" s="34"/>
      <c r="B18999" s="46" t="s">
        <v>9630</v>
      </c>
      <c r="C18999" s="40" t="str">
        <f>C18998</f>
        <v xml:space="preserve">ASIGNACIÓN PARA LA INVERSIÓN REGIONAL - DEPARTAMENTOS </v>
      </c>
      <c r="D18999" s="39" t="str">
        <f>D18998</f>
        <v xml:space="preserve">ARAUCA                                            </v>
      </c>
      <c r="E18999" s="39" t="str">
        <f>E18998</f>
        <v>81000</v>
      </c>
      <c r="F18999" s="39" t="str">
        <f>F18998</f>
        <v>ARAUCA</v>
      </c>
      <c r="G18999" s="39" t="s">
        <v>10656</v>
      </c>
      <c r="H18999" s="20">
        <f>SUBTOTAL(9,H18994:H18998)</f>
        <v>243059241963</v>
      </c>
      <c r="I18999" s="20">
        <f>SUBTOTAL(9,I18994:I18998)</f>
        <v>219040281697.78998</v>
      </c>
      <c r="J18999" s="42">
        <f>+I18999/H18999</f>
        <v>0.90118063369560608</v>
      </c>
      <c r="K18999" s="20">
        <f>SUBTOTAL(9,K18994:K18998)</f>
        <v>107406064572.68498</v>
      </c>
      <c r="L18999" s="20">
        <f>SUBTOTAL(9,L18994:L18998)</f>
        <v>92253978958.789993</v>
      </c>
      <c r="M18999" s="7">
        <f>IFERROR((L18999/K18999),"N.A")</f>
        <v>0.85892709434818637</v>
      </c>
    </row>
    <row r="19000" spans="1:13" s="14" customFormat="1" ht="30" outlineLevel="2" x14ac:dyDescent="0.25">
      <c r="A19000" s="34"/>
      <c r="B19000" s="44" t="s">
        <v>4971</v>
      </c>
      <c r="C19000" s="31" t="s">
        <v>4945</v>
      </c>
      <c r="D19000" s="14" t="s">
        <v>231</v>
      </c>
      <c r="E19000" s="14" t="s">
        <v>4972</v>
      </c>
      <c r="F19000" s="14" t="s">
        <v>4973</v>
      </c>
      <c r="G19000" s="14" t="s">
        <v>16</v>
      </c>
      <c r="H19000" s="15">
        <v>169485534049</v>
      </c>
      <c r="I19000" s="15">
        <v>107579390329.90001</v>
      </c>
      <c r="J19000" s="16">
        <f>IFERROR((I19000/H19000),0)</f>
        <v>0.63474084047077262</v>
      </c>
      <c r="K19000" s="15">
        <v>125316530587.99501</v>
      </c>
      <c r="L19000" s="15">
        <v>107579390329.90001</v>
      </c>
      <c r="M19000" s="17">
        <f>L19000/K19000</f>
        <v>0.85846128858761928</v>
      </c>
    </row>
    <row r="19001" spans="1:13" s="14" customFormat="1" ht="30" outlineLevel="2" x14ac:dyDescent="0.25">
      <c r="A19001" s="34"/>
      <c r="B19001" s="44" t="s">
        <v>4971</v>
      </c>
      <c r="C19001" s="31" t="s">
        <v>4945</v>
      </c>
      <c r="D19001" s="14" t="s">
        <v>231</v>
      </c>
      <c r="E19001" s="14" t="s">
        <v>4972</v>
      </c>
      <c r="F19001" s="14" t="s">
        <v>4973</v>
      </c>
      <c r="G19001" s="14" t="s">
        <v>5818</v>
      </c>
      <c r="H19001" s="20">
        <v>253601525</v>
      </c>
      <c r="I19001" s="20">
        <v>253601525</v>
      </c>
      <c r="J19001" s="21">
        <f>IFERROR((I19001/H19001),0)</f>
        <v>1</v>
      </c>
      <c r="K19001" s="20"/>
      <c r="L19001" s="20"/>
      <c r="M19001" s="22"/>
    </row>
    <row r="19002" spans="1:13" s="14" customFormat="1" ht="30" outlineLevel="2" x14ac:dyDescent="0.25">
      <c r="A19002" s="34"/>
      <c r="B19002" s="44" t="s">
        <v>4971</v>
      </c>
      <c r="C19002" s="31" t="s">
        <v>4945</v>
      </c>
      <c r="D19002" s="14" t="s">
        <v>231</v>
      </c>
      <c r="E19002" s="14" t="s">
        <v>4972</v>
      </c>
      <c r="F19002" s="14" t="s">
        <v>4973</v>
      </c>
      <c r="G19002" s="14" t="s">
        <v>6109</v>
      </c>
      <c r="H19002" s="20">
        <v>103808251783</v>
      </c>
      <c r="I19002" s="20">
        <v>103808251783</v>
      </c>
      <c r="J19002" s="21">
        <f>IFERROR((I19002/H19002),0)</f>
        <v>1</v>
      </c>
      <c r="K19002" s="20"/>
      <c r="L19002" s="20"/>
      <c r="M19002" s="22"/>
    </row>
    <row r="19003" spans="1:13" s="14" customFormat="1" ht="30" outlineLevel="2" x14ac:dyDescent="0.25">
      <c r="A19003" s="34"/>
      <c r="B19003" s="44" t="s">
        <v>4971</v>
      </c>
      <c r="C19003" s="31" t="s">
        <v>4945</v>
      </c>
      <c r="D19003" s="14" t="s">
        <v>231</v>
      </c>
      <c r="E19003" s="14" t="s">
        <v>4972</v>
      </c>
      <c r="F19003" s="14" t="s">
        <v>4973</v>
      </c>
      <c r="G19003" s="14" t="s">
        <v>6481</v>
      </c>
      <c r="H19003" s="20">
        <v>1048246</v>
      </c>
      <c r="I19003" s="20">
        <v>1048246</v>
      </c>
      <c r="J19003" s="21">
        <f>IFERROR((I19003/H19003),0)</f>
        <v>1</v>
      </c>
      <c r="K19003" s="20"/>
      <c r="L19003" s="20"/>
      <c r="M19003" s="22"/>
    </row>
    <row r="19004" spans="1:13" s="14" customFormat="1" ht="30" outlineLevel="2" x14ac:dyDescent="0.25">
      <c r="A19004" s="34"/>
      <c r="B19004" s="44" t="s">
        <v>4971</v>
      </c>
      <c r="C19004" s="31" t="s">
        <v>4945</v>
      </c>
      <c r="D19004" s="14" t="s">
        <v>231</v>
      </c>
      <c r="E19004" s="14" t="s">
        <v>4972</v>
      </c>
      <c r="F19004" s="14" t="s">
        <v>4973</v>
      </c>
      <c r="G19004" s="14" t="s">
        <v>6491</v>
      </c>
      <c r="H19004" s="20">
        <v>263629728</v>
      </c>
      <c r="I19004" s="20">
        <v>263629728</v>
      </c>
      <c r="J19004" s="21">
        <f>IFERROR((I19004/H19004),0)</f>
        <v>1</v>
      </c>
      <c r="K19004" s="20"/>
      <c r="L19004" s="20"/>
      <c r="M19004" s="22"/>
    </row>
    <row r="19005" spans="1:13" s="14" customFormat="1" ht="30" outlineLevel="2" x14ac:dyDescent="0.25">
      <c r="A19005" s="34"/>
      <c r="B19005" s="44" t="s">
        <v>4971</v>
      </c>
      <c r="C19005" s="31" t="s">
        <v>4945</v>
      </c>
      <c r="D19005" s="14" t="s">
        <v>231</v>
      </c>
      <c r="E19005" s="14" t="s">
        <v>4972</v>
      </c>
      <c r="F19005" s="14" t="s">
        <v>4973</v>
      </c>
      <c r="G19005" s="14" t="s">
        <v>6492</v>
      </c>
      <c r="H19005" s="20">
        <v>25828715375</v>
      </c>
      <c r="I19005" s="20">
        <v>25828715375</v>
      </c>
      <c r="J19005" s="21">
        <f>IFERROR((I19005/H19005),0)</f>
        <v>1</v>
      </c>
      <c r="K19005" s="20"/>
      <c r="L19005" s="20"/>
      <c r="M19005" s="22"/>
    </row>
    <row r="19006" spans="1:13" s="14" customFormat="1" ht="30" outlineLevel="2" x14ac:dyDescent="0.25">
      <c r="A19006" s="34"/>
      <c r="B19006" s="44" t="s">
        <v>4971</v>
      </c>
      <c r="C19006" s="31" t="s">
        <v>4945</v>
      </c>
      <c r="D19006" s="14" t="s">
        <v>231</v>
      </c>
      <c r="E19006" s="14" t="s">
        <v>4972</v>
      </c>
      <c r="F19006" s="14" t="s">
        <v>4973</v>
      </c>
      <c r="G19006" s="14" t="s">
        <v>6493</v>
      </c>
      <c r="H19006" s="20">
        <v>-33897106810</v>
      </c>
      <c r="I19006" s="20"/>
      <c r="J19006" s="21">
        <f>IFERROR((I19006/H19006),0)</f>
        <v>0</v>
      </c>
      <c r="K19006" s="20"/>
      <c r="L19006" s="20"/>
      <c r="M19006" s="22"/>
    </row>
    <row r="19007" spans="1:13" s="14" customFormat="1" ht="30" outlineLevel="1" x14ac:dyDescent="0.25">
      <c r="A19007" s="34"/>
      <c r="B19007" s="46" t="s">
        <v>9631</v>
      </c>
      <c r="C19007" s="40" t="str">
        <f>C19006</f>
        <v xml:space="preserve">ASIGNACIÓN PARA LA INVERSIÓN REGIONAL - DEPARTAMENTOS </v>
      </c>
      <c r="D19007" s="39" t="str">
        <f>D19006</f>
        <v xml:space="preserve">VALLE DEL CAUCA                                   </v>
      </c>
      <c r="E19007" s="39" t="str">
        <f>E19006</f>
        <v>76000</v>
      </c>
      <c r="F19007" s="39" t="str">
        <f>F19006</f>
        <v>VALLE DEL CAUCA</v>
      </c>
      <c r="G19007" s="39" t="s">
        <v>10656</v>
      </c>
      <c r="H19007" s="20">
        <f>SUBTOTAL(9,H19000:H19006)</f>
        <v>265743673896</v>
      </c>
      <c r="I19007" s="20">
        <f>SUBTOTAL(9,I19000:I19006)</f>
        <v>237734636986.90002</v>
      </c>
      <c r="J19007" s="42">
        <f>+I19007/H19007</f>
        <v>0.8946013032089658</v>
      </c>
      <c r="K19007" s="20">
        <f>SUBTOTAL(9,K19000:K19006)</f>
        <v>125316530587.99501</v>
      </c>
      <c r="L19007" s="20">
        <f>SUBTOTAL(9,L19000:L19006)</f>
        <v>107579390329.90001</v>
      </c>
      <c r="M19007" s="7">
        <f>IFERROR((L19007/K19007),"N.A")</f>
        <v>0.85846128858761928</v>
      </c>
    </row>
    <row r="19008" spans="1:13" s="14" customFormat="1" ht="30" outlineLevel="2" x14ac:dyDescent="0.25">
      <c r="A19008" s="34"/>
      <c r="B19008" s="44" t="s">
        <v>4974</v>
      </c>
      <c r="C19008" s="31" t="s">
        <v>4945</v>
      </c>
      <c r="D19008" s="14" t="s">
        <v>334</v>
      </c>
      <c r="E19008" s="14" t="s">
        <v>4975</v>
      </c>
      <c r="F19008" s="14" t="s">
        <v>4976</v>
      </c>
      <c r="G19008" s="14" t="s">
        <v>16</v>
      </c>
      <c r="H19008" s="15">
        <v>145903296018</v>
      </c>
      <c r="I19008" s="15">
        <v>92610780741.919998</v>
      </c>
      <c r="J19008" s="16">
        <f>IFERROR((I19008/H19008),0)</f>
        <v>0.63474084047076407</v>
      </c>
      <c r="K19008" s="15">
        <v>107854275727.98499</v>
      </c>
      <c r="L19008" s="15">
        <v>92610780741.919998</v>
      </c>
      <c r="M19008" s="17">
        <f>L19008/K19008</f>
        <v>0.85866582587314377</v>
      </c>
    </row>
    <row r="19009" spans="1:13" s="14" customFormat="1" ht="30" outlineLevel="2" x14ac:dyDescent="0.25">
      <c r="A19009" s="34"/>
      <c r="B19009" s="44" t="s">
        <v>4974</v>
      </c>
      <c r="C19009" s="31" t="s">
        <v>4945</v>
      </c>
      <c r="D19009" s="14" t="s">
        <v>334</v>
      </c>
      <c r="E19009" s="14" t="s">
        <v>4975</v>
      </c>
      <c r="F19009" s="14" t="s">
        <v>4976</v>
      </c>
      <c r="G19009" s="14" t="s">
        <v>6109</v>
      </c>
      <c r="H19009" s="20">
        <v>145501152040</v>
      </c>
      <c r="I19009" s="20">
        <v>145501152040</v>
      </c>
      <c r="J19009" s="21">
        <f>IFERROR((I19009/H19009),0)</f>
        <v>1</v>
      </c>
      <c r="K19009" s="20"/>
      <c r="L19009" s="20"/>
      <c r="M19009" s="22"/>
    </row>
    <row r="19010" spans="1:13" s="14" customFormat="1" ht="30" outlineLevel="2" x14ac:dyDescent="0.25">
      <c r="A19010" s="34"/>
      <c r="B19010" s="44" t="s">
        <v>4974</v>
      </c>
      <c r="C19010" s="31" t="s">
        <v>4945</v>
      </c>
      <c r="D19010" s="14" t="s">
        <v>334</v>
      </c>
      <c r="E19010" s="14" t="s">
        <v>4975</v>
      </c>
      <c r="F19010" s="14" t="s">
        <v>4976</v>
      </c>
      <c r="G19010" s="14" t="s">
        <v>6481</v>
      </c>
      <c r="H19010" s="20">
        <v>902393</v>
      </c>
      <c r="I19010" s="20">
        <v>902393</v>
      </c>
      <c r="J19010" s="21">
        <f>IFERROR((I19010/H19010),0)</f>
        <v>1</v>
      </c>
      <c r="K19010" s="20"/>
      <c r="L19010" s="20"/>
      <c r="M19010" s="22"/>
    </row>
    <row r="19011" spans="1:13" s="14" customFormat="1" ht="30" outlineLevel="2" x14ac:dyDescent="0.25">
      <c r="A19011" s="34"/>
      <c r="B19011" s="44" t="s">
        <v>4974</v>
      </c>
      <c r="C19011" s="31" t="s">
        <v>4945</v>
      </c>
      <c r="D19011" s="14" t="s">
        <v>334</v>
      </c>
      <c r="E19011" s="14" t="s">
        <v>4975</v>
      </c>
      <c r="F19011" s="14" t="s">
        <v>4976</v>
      </c>
      <c r="G19011" s="14" t="s">
        <v>6492</v>
      </c>
      <c r="H19011" s="20">
        <v>22219726924</v>
      </c>
      <c r="I19011" s="20">
        <v>22219726924</v>
      </c>
      <c r="J19011" s="21">
        <f>IFERROR((I19011/H19011),0)</f>
        <v>1</v>
      </c>
      <c r="K19011" s="20"/>
      <c r="L19011" s="20"/>
      <c r="M19011" s="22"/>
    </row>
    <row r="19012" spans="1:13" s="14" customFormat="1" ht="30" outlineLevel="2" x14ac:dyDescent="0.25">
      <c r="A19012" s="34"/>
      <c r="B19012" s="44" t="s">
        <v>4974</v>
      </c>
      <c r="C19012" s="31" t="s">
        <v>4945</v>
      </c>
      <c r="D19012" s="14" t="s">
        <v>334</v>
      </c>
      <c r="E19012" s="14" t="s">
        <v>4975</v>
      </c>
      <c r="F19012" s="14" t="s">
        <v>4976</v>
      </c>
      <c r="G19012" s="14" t="s">
        <v>6493</v>
      </c>
      <c r="H19012" s="20">
        <v>-29180659204</v>
      </c>
      <c r="I19012" s="20"/>
      <c r="J19012" s="21">
        <f>IFERROR((I19012/H19012),0)</f>
        <v>0</v>
      </c>
      <c r="K19012" s="20"/>
      <c r="L19012" s="20"/>
      <c r="M19012" s="22"/>
    </row>
    <row r="19013" spans="1:13" s="14" customFormat="1" ht="30" outlineLevel="1" x14ac:dyDescent="0.25">
      <c r="A19013" s="34"/>
      <c r="B19013" s="46" t="s">
        <v>9632</v>
      </c>
      <c r="C19013" s="40" t="str">
        <f>C19012</f>
        <v xml:space="preserve">ASIGNACIÓN PARA LA INVERSIÓN REGIONAL - DEPARTAMENTOS </v>
      </c>
      <c r="D19013" s="39" t="str">
        <f>D19012</f>
        <v xml:space="preserve">TOLIMA                                            </v>
      </c>
      <c r="E19013" s="39" t="str">
        <f>E19012</f>
        <v>73000</v>
      </c>
      <c r="F19013" s="39" t="str">
        <f>F19012</f>
        <v>TOLIMA</v>
      </c>
      <c r="G19013" s="39" t="s">
        <v>10656</v>
      </c>
      <c r="H19013" s="20">
        <f>SUBTOTAL(9,H19008:H19012)</f>
        <v>284444418171</v>
      </c>
      <c r="I19013" s="20">
        <f>SUBTOTAL(9,I19008:I19012)</f>
        <v>260332562098.91998</v>
      </c>
      <c r="J19013" s="42">
        <f>+I19013/H19013</f>
        <v>0.91523174816675557</v>
      </c>
      <c r="K19013" s="20">
        <f>SUBTOTAL(9,K19008:K19012)</f>
        <v>107854275727.98499</v>
      </c>
      <c r="L19013" s="20">
        <f>SUBTOTAL(9,L19008:L19012)</f>
        <v>92610780741.919998</v>
      </c>
      <c r="M19013" s="7">
        <f>IFERROR((L19013/K19013),"N.A")</f>
        <v>0.85866582587314377</v>
      </c>
    </row>
    <row r="19014" spans="1:13" s="14" customFormat="1" ht="30" outlineLevel="2" x14ac:dyDescent="0.25">
      <c r="A19014" s="34"/>
      <c r="B19014" s="44" t="s">
        <v>4977</v>
      </c>
      <c r="C19014" s="31" t="s">
        <v>4945</v>
      </c>
      <c r="D19014" s="14" t="s">
        <v>470</v>
      </c>
      <c r="E19014" s="14" t="s">
        <v>4978</v>
      </c>
      <c r="F19014" s="14" t="s">
        <v>4979</v>
      </c>
      <c r="G19014" s="14" t="s">
        <v>16</v>
      </c>
      <c r="H19014" s="15">
        <v>197950088954</v>
      </c>
      <c r="I19014" s="15">
        <v>125647005833.91</v>
      </c>
      <c r="J19014" s="16">
        <f>IFERROR((I19014/H19014),0)</f>
        <v>0.63474084047069101</v>
      </c>
      <c r="K19014" s="15">
        <v>146268388069.94492</v>
      </c>
      <c r="L19014" s="15">
        <v>125647005833.91</v>
      </c>
      <c r="M19014" s="17">
        <f>L19014/K19014</f>
        <v>0.85901682169236826</v>
      </c>
    </row>
    <row r="19015" spans="1:13" s="14" customFormat="1" ht="30" outlineLevel="2" x14ac:dyDescent="0.25">
      <c r="A19015" s="34"/>
      <c r="B19015" s="44" t="s">
        <v>4977</v>
      </c>
      <c r="C19015" s="31" t="s">
        <v>4945</v>
      </c>
      <c r="D19015" s="14" t="s">
        <v>470</v>
      </c>
      <c r="E19015" s="14" t="s">
        <v>4978</v>
      </c>
      <c r="F19015" s="14" t="s">
        <v>4979</v>
      </c>
      <c r="G19015" s="14" t="s">
        <v>6109</v>
      </c>
      <c r="H19015" s="20">
        <v>122976057840</v>
      </c>
      <c r="I19015" s="20">
        <v>122976057840</v>
      </c>
      <c r="J19015" s="21">
        <f>IFERROR((I19015/H19015),0)</f>
        <v>1</v>
      </c>
      <c r="K19015" s="20"/>
      <c r="L19015" s="20"/>
      <c r="M19015" s="22"/>
    </row>
    <row r="19016" spans="1:13" s="14" customFormat="1" ht="30" outlineLevel="2" x14ac:dyDescent="0.25">
      <c r="A19016" s="34"/>
      <c r="B19016" s="44" t="s">
        <v>4977</v>
      </c>
      <c r="C19016" s="31" t="s">
        <v>4945</v>
      </c>
      <c r="D19016" s="14" t="s">
        <v>470</v>
      </c>
      <c r="E19016" s="14" t="s">
        <v>4978</v>
      </c>
      <c r="F19016" s="14" t="s">
        <v>4979</v>
      </c>
      <c r="G19016" s="14" t="s">
        <v>6481</v>
      </c>
      <c r="H19016" s="20">
        <v>8457421008</v>
      </c>
      <c r="I19016" s="20">
        <v>8457421008</v>
      </c>
      <c r="J19016" s="21">
        <f>IFERROR((I19016/H19016),0)</f>
        <v>1</v>
      </c>
      <c r="K19016" s="20"/>
      <c r="L19016" s="20"/>
      <c r="M19016" s="22"/>
    </row>
    <row r="19017" spans="1:13" s="14" customFormat="1" ht="30" outlineLevel="2" x14ac:dyDescent="0.25">
      <c r="A19017" s="34"/>
      <c r="B19017" s="44" t="s">
        <v>4977</v>
      </c>
      <c r="C19017" s="31" t="s">
        <v>4945</v>
      </c>
      <c r="D19017" s="14" t="s">
        <v>470</v>
      </c>
      <c r="E19017" s="14" t="s">
        <v>4978</v>
      </c>
      <c r="F19017" s="14" t="s">
        <v>4979</v>
      </c>
      <c r="G19017" s="14" t="s">
        <v>6492</v>
      </c>
      <c r="H19017" s="20">
        <v>30110659545</v>
      </c>
      <c r="I19017" s="20">
        <v>30110659545</v>
      </c>
      <c r="J19017" s="21">
        <f>IFERROR((I19017/H19017),0)</f>
        <v>1</v>
      </c>
      <c r="K19017" s="20"/>
      <c r="L19017" s="20"/>
      <c r="M19017" s="22"/>
    </row>
    <row r="19018" spans="1:13" s="14" customFormat="1" ht="30" outlineLevel="2" x14ac:dyDescent="0.25">
      <c r="A19018" s="34"/>
      <c r="B19018" s="44" t="s">
        <v>4977</v>
      </c>
      <c r="C19018" s="31" t="s">
        <v>4945</v>
      </c>
      <c r="D19018" s="14" t="s">
        <v>470</v>
      </c>
      <c r="E19018" s="14" t="s">
        <v>4978</v>
      </c>
      <c r="F19018" s="14" t="s">
        <v>4979</v>
      </c>
      <c r="G19018" s="14" t="s">
        <v>6493</v>
      </c>
      <c r="H19018" s="20">
        <v>-39590017791</v>
      </c>
      <c r="I19018" s="20"/>
      <c r="J19018" s="21">
        <f>IFERROR((I19018/H19018),0)</f>
        <v>0</v>
      </c>
      <c r="K19018" s="20"/>
      <c r="L19018" s="20"/>
      <c r="M19018" s="22"/>
    </row>
    <row r="19019" spans="1:13" s="14" customFormat="1" ht="30" outlineLevel="1" x14ac:dyDescent="0.25">
      <c r="A19019" s="34"/>
      <c r="B19019" s="46" t="s">
        <v>9633</v>
      </c>
      <c r="C19019" s="40" t="str">
        <f>C19018</f>
        <v xml:space="preserve">ASIGNACIÓN PARA LA INVERSIÓN REGIONAL - DEPARTAMENTOS </v>
      </c>
      <c r="D19019" s="39" t="str">
        <f>D19018</f>
        <v xml:space="preserve">SUCRE                                             </v>
      </c>
      <c r="E19019" s="39" t="str">
        <f>E19018</f>
        <v>70000</v>
      </c>
      <c r="F19019" s="39" t="str">
        <f>F19018</f>
        <v>SUCRE</v>
      </c>
      <c r="G19019" s="39" t="s">
        <v>10656</v>
      </c>
      <c r="H19019" s="20">
        <f>SUBTOTAL(9,H19014:H19018)</f>
        <v>319904209556</v>
      </c>
      <c r="I19019" s="20">
        <f>SUBTOTAL(9,I19014:I19018)</f>
        <v>287191144226.91003</v>
      </c>
      <c r="J19019" s="42">
        <f>+I19019/H19019</f>
        <v>0.89774106013017796</v>
      </c>
      <c r="K19019" s="20">
        <f>SUBTOTAL(9,K19014:K19018)</f>
        <v>146268388069.94492</v>
      </c>
      <c r="L19019" s="20">
        <f>SUBTOTAL(9,L19014:L19018)</f>
        <v>125647005833.91</v>
      </c>
      <c r="M19019" s="7">
        <f>IFERROR((L19019/K19019),"N.A")</f>
        <v>0.85901682169236826</v>
      </c>
    </row>
    <row r="19020" spans="1:13" s="14" customFormat="1" ht="30" outlineLevel="2" x14ac:dyDescent="0.25">
      <c r="A19020" s="34"/>
      <c r="B19020" s="44" t="s">
        <v>4980</v>
      </c>
      <c r="C19020" s="31" t="s">
        <v>4945</v>
      </c>
      <c r="D19020" s="14" t="s">
        <v>546</v>
      </c>
      <c r="E19020" s="14" t="s">
        <v>4981</v>
      </c>
      <c r="F19020" s="14" t="s">
        <v>4982</v>
      </c>
      <c r="G19020" s="14" t="s">
        <v>16</v>
      </c>
      <c r="H19020" s="15">
        <v>159281965533</v>
      </c>
      <c r="I19020" s="15">
        <v>101102768674.25998</v>
      </c>
      <c r="J19020" s="16">
        <f>IFERROR((I19020/H19020),0)</f>
        <v>0.63474084047081614</v>
      </c>
      <c r="K19020" s="15">
        <v>117726947839.93503</v>
      </c>
      <c r="L19020" s="15">
        <v>101102768674.25998</v>
      </c>
      <c r="M19020" s="17">
        <f>L19020/K19020</f>
        <v>0.85879036643099105</v>
      </c>
    </row>
    <row r="19021" spans="1:13" s="14" customFormat="1" ht="30" outlineLevel="2" x14ac:dyDescent="0.25">
      <c r="A19021" s="34"/>
      <c r="B19021" s="44" t="s">
        <v>4980</v>
      </c>
      <c r="C19021" s="31" t="s">
        <v>4945</v>
      </c>
      <c r="D19021" s="14" t="s">
        <v>546</v>
      </c>
      <c r="E19021" s="14" t="s">
        <v>4981</v>
      </c>
      <c r="F19021" s="14" t="s">
        <v>4982</v>
      </c>
      <c r="G19021" s="14" t="s">
        <v>5818</v>
      </c>
      <c r="H19021" s="20">
        <v>23889863</v>
      </c>
      <c r="I19021" s="20">
        <v>23889863</v>
      </c>
      <c r="J19021" s="21">
        <f>IFERROR((I19021/H19021),0)</f>
        <v>1</v>
      </c>
      <c r="K19021" s="20"/>
      <c r="L19021" s="20"/>
      <c r="M19021" s="22"/>
    </row>
    <row r="19022" spans="1:13" s="14" customFormat="1" ht="30" outlineLevel="2" x14ac:dyDescent="0.25">
      <c r="A19022" s="34"/>
      <c r="B19022" s="44" t="s">
        <v>4980</v>
      </c>
      <c r="C19022" s="31" t="s">
        <v>4945</v>
      </c>
      <c r="D19022" s="14" t="s">
        <v>546</v>
      </c>
      <c r="E19022" s="14" t="s">
        <v>4981</v>
      </c>
      <c r="F19022" s="14" t="s">
        <v>4982</v>
      </c>
      <c r="G19022" s="14" t="s">
        <v>6109</v>
      </c>
      <c r="H19022" s="20">
        <v>129473566443</v>
      </c>
      <c r="I19022" s="20">
        <v>129473566443</v>
      </c>
      <c r="J19022" s="21">
        <f>IFERROR((I19022/H19022),0)</f>
        <v>1</v>
      </c>
      <c r="K19022" s="20"/>
      <c r="L19022" s="20"/>
      <c r="M19022" s="22"/>
    </row>
    <row r="19023" spans="1:13" s="14" customFormat="1" ht="30" outlineLevel="2" x14ac:dyDescent="0.25">
      <c r="A19023" s="34"/>
      <c r="B19023" s="44" t="s">
        <v>4980</v>
      </c>
      <c r="C19023" s="31" t="s">
        <v>4945</v>
      </c>
      <c r="D19023" s="14" t="s">
        <v>546</v>
      </c>
      <c r="E19023" s="14" t="s">
        <v>4981</v>
      </c>
      <c r="F19023" s="14" t="s">
        <v>4982</v>
      </c>
      <c r="G19023" s="14" t="s">
        <v>6481</v>
      </c>
      <c r="H19023" s="20">
        <v>985138</v>
      </c>
      <c r="I19023" s="20">
        <v>985138</v>
      </c>
      <c r="J19023" s="21">
        <f>IFERROR((I19023/H19023),0)</f>
        <v>1</v>
      </c>
      <c r="K19023" s="20"/>
      <c r="L19023" s="20"/>
      <c r="M19023" s="22"/>
    </row>
    <row r="19024" spans="1:13" s="14" customFormat="1" ht="30" outlineLevel="2" x14ac:dyDescent="0.25">
      <c r="A19024" s="34"/>
      <c r="B19024" s="44" t="s">
        <v>4980</v>
      </c>
      <c r="C19024" s="31" t="s">
        <v>4945</v>
      </c>
      <c r="D19024" s="14" t="s">
        <v>546</v>
      </c>
      <c r="E19024" s="14" t="s">
        <v>4981</v>
      </c>
      <c r="F19024" s="14" t="s">
        <v>4982</v>
      </c>
      <c r="G19024" s="14" t="s">
        <v>6492</v>
      </c>
      <c r="H19024" s="20">
        <v>24247089794</v>
      </c>
      <c r="I19024" s="20">
        <v>24247089794</v>
      </c>
      <c r="J19024" s="21">
        <f>IFERROR((I19024/H19024),0)</f>
        <v>1</v>
      </c>
      <c r="K19024" s="20"/>
      <c r="L19024" s="20"/>
      <c r="M19024" s="22"/>
    </row>
    <row r="19025" spans="1:13" s="14" customFormat="1" ht="30" outlineLevel="2" x14ac:dyDescent="0.25">
      <c r="A19025" s="34"/>
      <c r="B19025" s="44" t="s">
        <v>4980</v>
      </c>
      <c r="C19025" s="31" t="s">
        <v>4945</v>
      </c>
      <c r="D19025" s="14" t="s">
        <v>546</v>
      </c>
      <c r="E19025" s="14" t="s">
        <v>4981</v>
      </c>
      <c r="F19025" s="14" t="s">
        <v>4982</v>
      </c>
      <c r="G19025" s="14" t="s">
        <v>6493</v>
      </c>
      <c r="H19025" s="20">
        <v>-31856393107</v>
      </c>
      <c r="I19025" s="20"/>
      <c r="J19025" s="21">
        <f>IFERROR((I19025/H19025),0)</f>
        <v>0</v>
      </c>
      <c r="K19025" s="20"/>
      <c r="L19025" s="20"/>
      <c r="M19025" s="22"/>
    </row>
    <row r="19026" spans="1:13" s="14" customFormat="1" ht="30" outlineLevel="1" x14ac:dyDescent="0.25">
      <c r="A19026" s="34"/>
      <c r="B19026" s="46" t="s">
        <v>9634</v>
      </c>
      <c r="C19026" s="40" t="str">
        <f>C19025</f>
        <v xml:space="preserve">ASIGNACIÓN PARA LA INVERSIÓN REGIONAL - DEPARTAMENTOS </v>
      </c>
      <c r="D19026" s="39" t="str">
        <f>D19025</f>
        <v xml:space="preserve">SANTANDER                                         </v>
      </c>
      <c r="E19026" s="39" t="str">
        <f>E19025</f>
        <v>68000</v>
      </c>
      <c r="F19026" s="39" t="str">
        <f>F19025</f>
        <v>SANTANDER</v>
      </c>
      <c r="G19026" s="39" t="s">
        <v>10656</v>
      </c>
      <c r="H19026" s="20">
        <f>SUBTOTAL(9,H19020:H19025)</f>
        <v>281171103664</v>
      </c>
      <c r="I19026" s="20">
        <f>SUBTOTAL(9,I19020:I19025)</f>
        <v>254848299912.25998</v>
      </c>
      <c r="J19026" s="42">
        <f>+I19026/H19026</f>
        <v>0.90638154700564177</v>
      </c>
      <c r="K19026" s="20">
        <f>SUBTOTAL(9,K19020:K19025)</f>
        <v>117726947839.93503</v>
      </c>
      <c r="L19026" s="20">
        <f>SUBTOTAL(9,L19020:L19025)</f>
        <v>101102768674.25998</v>
      </c>
      <c r="M19026" s="7">
        <f>IFERROR((L19026/K19026),"N.A")</f>
        <v>0.85879036643099105</v>
      </c>
    </row>
    <row r="19027" spans="1:13" s="14" customFormat="1" ht="30" outlineLevel="2" x14ac:dyDescent="0.25">
      <c r="A19027" s="34"/>
      <c r="B19027" s="44" t="s">
        <v>4983</v>
      </c>
      <c r="C19027" s="31" t="s">
        <v>4945</v>
      </c>
      <c r="D19027" s="14" t="s">
        <v>789</v>
      </c>
      <c r="E19027" s="14" t="s">
        <v>4984</v>
      </c>
      <c r="F19027" s="14" t="s">
        <v>4985</v>
      </c>
      <c r="G19027" s="14" t="s">
        <v>16</v>
      </c>
      <c r="H19027" s="15">
        <v>100837107213</v>
      </c>
      <c r="I19027" s="15">
        <v>64005430183.029999</v>
      </c>
      <c r="J19027" s="16">
        <f>IFERROR((I19027/H19027),0)</f>
        <v>0.63474084047086154</v>
      </c>
      <c r="K19027" s="15">
        <v>74559653320.820038</v>
      </c>
      <c r="L19027" s="15">
        <v>64005430183.029999</v>
      </c>
      <c r="M19027" s="17">
        <f>L19027/K19027</f>
        <v>0.85844591990822905</v>
      </c>
    </row>
    <row r="19028" spans="1:13" s="14" customFormat="1" ht="30" outlineLevel="2" x14ac:dyDescent="0.25">
      <c r="A19028" s="34"/>
      <c r="B19028" s="44" t="s">
        <v>4983</v>
      </c>
      <c r="C19028" s="31" t="s">
        <v>4945</v>
      </c>
      <c r="D19028" s="14" t="s">
        <v>789</v>
      </c>
      <c r="E19028" s="14" t="s">
        <v>4984</v>
      </c>
      <c r="F19028" s="14" t="s">
        <v>4985</v>
      </c>
      <c r="G19028" s="14" t="s">
        <v>6109</v>
      </c>
      <c r="H19028" s="20">
        <v>98131682413</v>
      </c>
      <c r="I19028" s="20">
        <v>98131682413</v>
      </c>
      <c r="J19028" s="21">
        <f>IFERROR((I19028/H19028),0)</f>
        <v>1</v>
      </c>
      <c r="K19028" s="20"/>
      <c r="L19028" s="20"/>
      <c r="M19028" s="22"/>
    </row>
    <row r="19029" spans="1:13" s="14" customFormat="1" ht="30" outlineLevel="2" x14ac:dyDescent="0.25">
      <c r="A19029" s="34"/>
      <c r="B19029" s="44" t="s">
        <v>4983</v>
      </c>
      <c r="C19029" s="31" t="s">
        <v>4945</v>
      </c>
      <c r="D19029" s="14" t="s">
        <v>789</v>
      </c>
      <c r="E19029" s="14" t="s">
        <v>4984</v>
      </c>
      <c r="F19029" s="14" t="s">
        <v>4985</v>
      </c>
      <c r="G19029" s="14" t="s">
        <v>6481</v>
      </c>
      <c r="H19029" s="20">
        <v>623664</v>
      </c>
      <c r="I19029" s="20">
        <v>623664</v>
      </c>
      <c r="J19029" s="21">
        <f>IFERROR((I19029/H19029),0)</f>
        <v>1</v>
      </c>
      <c r="K19029" s="20"/>
      <c r="L19029" s="20"/>
      <c r="M19029" s="22"/>
    </row>
    <row r="19030" spans="1:13" s="14" customFormat="1" ht="30" outlineLevel="2" x14ac:dyDescent="0.25">
      <c r="A19030" s="34"/>
      <c r="B19030" s="44" t="s">
        <v>4983</v>
      </c>
      <c r="C19030" s="31" t="s">
        <v>4945</v>
      </c>
      <c r="D19030" s="14" t="s">
        <v>789</v>
      </c>
      <c r="E19030" s="14" t="s">
        <v>4984</v>
      </c>
      <c r="F19030" s="14" t="s">
        <v>4985</v>
      </c>
      <c r="G19030" s="14" t="s">
        <v>6492</v>
      </c>
      <c r="H19030" s="20">
        <v>15367839954</v>
      </c>
      <c r="I19030" s="20">
        <v>15367839954</v>
      </c>
      <c r="J19030" s="21">
        <f>IFERROR((I19030/H19030),0)</f>
        <v>1</v>
      </c>
      <c r="K19030" s="20"/>
      <c r="L19030" s="20"/>
      <c r="M19030" s="22"/>
    </row>
    <row r="19031" spans="1:13" s="14" customFormat="1" ht="30" outlineLevel="2" x14ac:dyDescent="0.25">
      <c r="A19031" s="34"/>
      <c r="B19031" s="44" t="s">
        <v>4983</v>
      </c>
      <c r="C19031" s="31" t="s">
        <v>4945</v>
      </c>
      <c r="D19031" s="14" t="s">
        <v>789</v>
      </c>
      <c r="E19031" s="14" t="s">
        <v>4984</v>
      </c>
      <c r="F19031" s="14" t="s">
        <v>4985</v>
      </c>
      <c r="G19031" s="14" t="s">
        <v>6493</v>
      </c>
      <c r="H19031" s="20">
        <v>-20167421443</v>
      </c>
      <c r="I19031" s="20"/>
      <c r="J19031" s="21">
        <f>IFERROR((I19031/H19031),0)</f>
        <v>0</v>
      </c>
      <c r="K19031" s="20"/>
      <c r="L19031" s="20"/>
      <c r="M19031" s="22"/>
    </row>
    <row r="19032" spans="1:13" s="14" customFormat="1" ht="30" outlineLevel="1" x14ac:dyDescent="0.25">
      <c r="A19032" s="34"/>
      <c r="B19032" s="46" t="s">
        <v>9635</v>
      </c>
      <c r="C19032" s="40" t="str">
        <f>C19031</f>
        <v xml:space="preserve">ASIGNACIÓN PARA LA INVERSIÓN REGIONAL - DEPARTAMENTOS </v>
      </c>
      <c r="D19032" s="39" t="str">
        <f>D19031</f>
        <v xml:space="preserve">RISARALDA                                         </v>
      </c>
      <c r="E19032" s="39" t="str">
        <f>E19031</f>
        <v>66000</v>
      </c>
      <c r="F19032" s="39" t="str">
        <f>F19031</f>
        <v>RISARALDA</v>
      </c>
      <c r="G19032" s="39" t="s">
        <v>10656</v>
      </c>
      <c r="H19032" s="20">
        <f>SUBTOTAL(9,H19027:H19031)</f>
        <v>194169831801</v>
      </c>
      <c r="I19032" s="20">
        <f>SUBTOTAL(9,I19027:I19031)</f>
        <v>177505576214.03</v>
      </c>
      <c r="J19032" s="42">
        <f>+I19032/H19032</f>
        <v>0.91417690671922303</v>
      </c>
      <c r="K19032" s="20">
        <f>SUBTOTAL(9,K19027:K19031)</f>
        <v>74559653320.820038</v>
      </c>
      <c r="L19032" s="20">
        <f>SUBTOTAL(9,L19027:L19031)</f>
        <v>64005430183.029999</v>
      </c>
      <c r="M19032" s="7">
        <f>IFERROR((L19032/K19032),"N.A")</f>
        <v>0.85844591990822905</v>
      </c>
    </row>
    <row r="19033" spans="1:13" s="14" customFormat="1" ht="30" outlineLevel="2" x14ac:dyDescent="0.25">
      <c r="A19033" s="34"/>
      <c r="B19033" s="44" t="s">
        <v>4986</v>
      </c>
      <c r="C19033" s="31" t="s">
        <v>4945</v>
      </c>
      <c r="D19033" s="14" t="s">
        <v>826</v>
      </c>
      <c r="E19033" s="14" t="s">
        <v>4987</v>
      </c>
      <c r="F19033" s="14" t="s">
        <v>4988</v>
      </c>
      <c r="G19033" s="14" t="s">
        <v>16</v>
      </c>
      <c r="H19033" s="15">
        <v>77251346703</v>
      </c>
      <c r="I19033" s="15">
        <v>49034584733.760002</v>
      </c>
      <c r="J19033" s="16">
        <f>IFERROR((I19033/H19033),0)</f>
        <v>0.63474084047075618</v>
      </c>
      <c r="K19033" s="15">
        <v>57105564476.589996</v>
      </c>
      <c r="L19033" s="15">
        <v>49034584733.760002</v>
      </c>
      <c r="M19033" s="17">
        <f>L19033/K19033</f>
        <v>0.85866561662062491</v>
      </c>
    </row>
    <row r="19034" spans="1:13" s="14" customFormat="1" ht="30" outlineLevel="2" x14ac:dyDescent="0.25">
      <c r="A19034" s="34"/>
      <c r="B19034" s="44" t="s">
        <v>4986</v>
      </c>
      <c r="C19034" s="31" t="s">
        <v>4945</v>
      </c>
      <c r="D19034" s="14" t="s">
        <v>826</v>
      </c>
      <c r="E19034" s="14" t="s">
        <v>4987</v>
      </c>
      <c r="F19034" s="14" t="s">
        <v>4988</v>
      </c>
      <c r="G19034" s="14" t="s">
        <v>6109</v>
      </c>
      <c r="H19034" s="20">
        <v>71000282113</v>
      </c>
      <c r="I19034" s="20">
        <v>71000282113</v>
      </c>
      <c r="J19034" s="21">
        <f>IFERROR((I19034/H19034),0)</f>
        <v>1</v>
      </c>
      <c r="K19034" s="20"/>
      <c r="L19034" s="20"/>
      <c r="M19034" s="22"/>
    </row>
    <row r="19035" spans="1:13" s="14" customFormat="1" ht="30" outlineLevel="2" x14ac:dyDescent="0.25">
      <c r="A19035" s="34"/>
      <c r="B19035" s="44" t="s">
        <v>4986</v>
      </c>
      <c r="C19035" s="31" t="s">
        <v>4945</v>
      </c>
      <c r="D19035" s="14" t="s">
        <v>826</v>
      </c>
      <c r="E19035" s="14" t="s">
        <v>4987</v>
      </c>
      <c r="F19035" s="14" t="s">
        <v>4988</v>
      </c>
      <c r="G19035" s="14" t="s">
        <v>6481</v>
      </c>
      <c r="H19035" s="20">
        <v>477790</v>
      </c>
      <c r="I19035" s="20">
        <v>477790</v>
      </c>
      <c r="J19035" s="21">
        <f>IFERROR((I19035/H19035),0)</f>
        <v>1</v>
      </c>
      <c r="K19035" s="20"/>
      <c r="L19035" s="20"/>
      <c r="M19035" s="22"/>
    </row>
    <row r="19036" spans="1:13" s="14" customFormat="1" ht="30" outlineLevel="2" x14ac:dyDescent="0.25">
      <c r="A19036" s="34"/>
      <c r="B19036" s="44" t="s">
        <v>4986</v>
      </c>
      <c r="C19036" s="31" t="s">
        <v>4945</v>
      </c>
      <c r="D19036" s="14" t="s">
        <v>826</v>
      </c>
      <c r="E19036" s="14" t="s">
        <v>4987</v>
      </c>
      <c r="F19036" s="14" t="s">
        <v>4988</v>
      </c>
      <c r="G19036" s="14" t="s">
        <v>6492</v>
      </c>
      <c r="H19036" s="20">
        <v>11764676154</v>
      </c>
      <c r="I19036" s="20">
        <v>11764676154</v>
      </c>
      <c r="J19036" s="21">
        <f>IFERROR((I19036/H19036),0)</f>
        <v>1</v>
      </c>
      <c r="K19036" s="20"/>
      <c r="L19036" s="20"/>
      <c r="M19036" s="22"/>
    </row>
    <row r="19037" spans="1:13" s="14" customFormat="1" ht="30" outlineLevel="2" x14ac:dyDescent="0.25">
      <c r="A19037" s="34"/>
      <c r="B19037" s="44" t="s">
        <v>4986</v>
      </c>
      <c r="C19037" s="31" t="s">
        <v>4945</v>
      </c>
      <c r="D19037" s="14" t="s">
        <v>826</v>
      </c>
      <c r="E19037" s="14" t="s">
        <v>4987</v>
      </c>
      <c r="F19037" s="14" t="s">
        <v>4988</v>
      </c>
      <c r="G19037" s="14" t="s">
        <v>6493</v>
      </c>
      <c r="H19037" s="20">
        <v>-15450269341</v>
      </c>
      <c r="I19037" s="20"/>
      <c r="J19037" s="21">
        <f>IFERROR((I19037/H19037),0)</f>
        <v>0</v>
      </c>
      <c r="K19037" s="20"/>
      <c r="L19037" s="20"/>
      <c r="M19037" s="22"/>
    </row>
    <row r="19038" spans="1:13" s="14" customFormat="1" ht="30" outlineLevel="1" x14ac:dyDescent="0.25">
      <c r="A19038" s="34"/>
      <c r="B19038" s="46" t="s">
        <v>9636</v>
      </c>
      <c r="C19038" s="40" t="str">
        <f>C19037</f>
        <v xml:space="preserve">ASIGNACIÓN PARA LA INVERSIÓN REGIONAL - DEPARTAMENTOS </v>
      </c>
      <c r="D19038" s="39" t="str">
        <f>D19037</f>
        <v xml:space="preserve">QUINDÍO                                           </v>
      </c>
      <c r="E19038" s="39" t="str">
        <f>E19037</f>
        <v>63000</v>
      </c>
      <c r="F19038" s="39" t="str">
        <f>F19037</f>
        <v>QUINDIO</v>
      </c>
      <c r="G19038" s="39" t="s">
        <v>10656</v>
      </c>
      <c r="H19038" s="20">
        <f>SUBTOTAL(9,H19033:H19037)</f>
        <v>144566513419</v>
      </c>
      <c r="I19038" s="20">
        <f>SUBTOTAL(9,I19033:I19037)</f>
        <v>131800020790.76001</v>
      </c>
      <c r="J19038" s="42">
        <f>+I19038/H19038</f>
        <v>0.91169121862101898</v>
      </c>
      <c r="K19038" s="20">
        <f>SUBTOTAL(9,K19033:K19037)</f>
        <v>57105564476.589996</v>
      </c>
      <c r="L19038" s="20">
        <f>SUBTOTAL(9,L19033:L19037)</f>
        <v>49034584733.760002</v>
      </c>
      <c r="M19038" s="7">
        <f>IFERROR((L19038/K19038),"N.A")</f>
        <v>0.85866561662062491</v>
      </c>
    </row>
    <row r="19039" spans="1:13" s="14" customFormat="1" ht="30" outlineLevel="2" x14ac:dyDescent="0.25">
      <c r="A19039" s="34"/>
      <c r="B19039" s="44" t="s">
        <v>4989</v>
      </c>
      <c r="C19039" s="31" t="s">
        <v>4945</v>
      </c>
      <c r="D19039" s="14" t="s">
        <v>859</v>
      </c>
      <c r="E19039" s="14" t="s">
        <v>4990</v>
      </c>
      <c r="F19039" s="14" t="s">
        <v>4991</v>
      </c>
      <c r="G19039" s="14" t="s">
        <v>16</v>
      </c>
      <c r="H19039" s="15">
        <v>194944704452</v>
      </c>
      <c r="I19039" s="15">
        <v>123739365549.18997</v>
      </c>
      <c r="J19039" s="16">
        <f>IFERROR((I19039/H19039),0)</f>
        <v>0.63474084047077839</v>
      </c>
      <c r="K19039" s="15">
        <v>144113881238.16</v>
      </c>
      <c r="L19039" s="15">
        <v>123739365549.18997</v>
      </c>
      <c r="M19039" s="17">
        <f>L19039/K19039</f>
        <v>0.85862211527493681</v>
      </c>
    </row>
    <row r="19040" spans="1:13" s="14" customFormat="1" ht="30" outlineLevel="2" x14ac:dyDescent="0.25">
      <c r="A19040" s="34"/>
      <c r="B19040" s="44" t="s">
        <v>4989</v>
      </c>
      <c r="C19040" s="31" t="s">
        <v>4945</v>
      </c>
      <c r="D19040" s="14" t="s">
        <v>859</v>
      </c>
      <c r="E19040" s="14" t="s">
        <v>4990</v>
      </c>
      <c r="F19040" s="14" t="s">
        <v>4991</v>
      </c>
      <c r="G19040" s="14" t="s">
        <v>6109</v>
      </c>
      <c r="H19040" s="20">
        <v>242824920860</v>
      </c>
      <c r="I19040" s="20">
        <v>242824920860</v>
      </c>
      <c r="J19040" s="21">
        <f>IFERROR((I19040/H19040),0)</f>
        <v>1</v>
      </c>
      <c r="K19040" s="20"/>
      <c r="L19040" s="20"/>
      <c r="M19040" s="22"/>
    </row>
    <row r="19041" spans="1:13" s="14" customFormat="1" ht="30" outlineLevel="2" x14ac:dyDescent="0.25">
      <c r="A19041" s="34"/>
      <c r="B19041" s="44" t="s">
        <v>4989</v>
      </c>
      <c r="C19041" s="31" t="s">
        <v>4945</v>
      </c>
      <c r="D19041" s="14" t="s">
        <v>859</v>
      </c>
      <c r="E19041" s="14" t="s">
        <v>4990</v>
      </c>
      <c r="F19041" s="14" t="s">
        <v>4991</v>
      </c>
      <c r="G19041" s="14" t="s">
        <v>6481</v>
      </c>
      <c r="H19041" s="20">
        <v>1205708</v>
      </c>
      <c r="I19041" s="20">
        <v>1205708</v>
      </c>
      <c r="J19041" s="21">
        <f>IFERROR((I19041/H19041),0)</f>
        <v>1</v>
      </c>
      <c r="K19041" s="20"/>
      <c r="L19041" s="20"/>
      <c r="M19041" s="22"/>
    </row>
    <row r="19042" spans="1:13" s="14" customFormat="1" ht="30" outlineLevel="2" x14ac:dyDescent="0.25">
      <c r="A19042" s="34"/>
      <c r="B19042" s="44" t="s">
        <v>4989</v>
      </c>
      <c r="C19042" s="31" t="s">
        <v>4945</v>
      </c>
      <c r="D19042" s="14" t="s">
        <v>859</v>
      </c>
      <c r="E19042" s="14" t="s">
        <v>4990</v>
      </c>
      <c r="F19042" s="14" t="s">
        <v>4991</v>
      </c>
      <c r="G19042" s="14" t="s">
        <v>6491</v>
      </c>
      <c r="H19042" s="26">
        <v>407095720</v>
      </c>
      <c r="I19042" s="26">
        <v>407095720</v>
      </c>
      <c r="J19042" s="21">
        <f>IFERROR((I19042/H19042),0)</f>
        <v>1</v>
      </c>
      <c r="K19042" s="20"/>
      <c r="L19042" s="20"/>
      <c r="M19042" s="22"/>
    </row>
    <row r="19043" spans="1:13" s="14" customFormat="1" ht="30" outlineLevel="2" x14ac:dyDescent="0.25">
      <c r="A19043" s="34"/>
      <c r="B19043" s="44" t="s">
        <v>4989</v>
      </c>
      <c r="C19043" s="31" t="s">
        <v>4945</v>
      </c>
      <c r="D19043" s="14" t="s">
        <v>859</v>
      </c>
      <c r="E19043" s="14" t="s">
        <v>4990</v>
      </c>
      <c r="F19043" s="14" t="s">
        <v>4991</v>
      </c>
      <c r="G19043" s="14" t="s">
        <v>6492</v>
      </c>
      <c r="H19043" s="20">
        <v>29692614323</v>
      </c>
      <c r="I19043" s="20">
        <v>29692614323</v>
      </c>
      <c r="J19043" s="21">
        <f>IFERROR((I19043/H19043),0)</f>
        <v>1</v>
      </c>
      <c r="K19043" s="20"/>
      <c r="L19043" s="20"/>
      <c r="M19043" s="22"/>
    </row>
    <row r="19044" spans="1:13" s="14" customFormat="1" ht="30" outlineLevel="2" x14ac:dyDescent="0.25">
      <c r="A19044" s="34"/>
      <c r="B19044" s="44" t="s">
        <v>4989</v>
      </c>
      <c r="C19044" s="31" t="s">
        <v>4945</v>
      </c>
      <c r="D19044" s="14" t="s">
        <v>859</v>
      </c>
      <c r="E19044" s="14" t="s">
        <v>4990</v>
      </c>
      <c r="F19044" s="14" t="s">
        <v>4991</v>
      </c>
      <c r="G19044" s="14" t="s">
        <v>6493</v>
      </c>
      <c r="H19044" s="20">
        <v>-38988940890</v>
      </c>
      <c r="I19044" s="20"/>
      <c r="J19044" s="21">
        <f>IFERROR((I19044/H19044),0)</f>
        <v>0</v>
      </c>
      <c r="K19044" s="20"/>
      <c r="L19044" s="20"/>
      <c r="M19044" s="22"/>
    </row>
    <row r="19045" spans="1:13" s="14" customFormat="1" ht="30" outlineLevel="1" x14ac:dyDescent="0.25">
      <c r="A19045" s="34"/>
      <c r="B19045" s="46" t="s">
        <v>9637</v>
      </c>
      <c r="C19045" s="40" t="str">
        <f>C19044</f>
        <v xml:space="preserve">ASIGNACIÓN PARA LA INVERSIÓN REGIONAL - DEPARTAMENTOS </v>
      </c>
      <c r="D19045" s="39" t="str">
        <f>D19044</f>
        <v xml:space="preserve">NORTE DE SANTANDER                                </v>
      </c>
      <c r="E19045" s="39" t="str">
        <f>E19044</f>
        <v>54000</v>
      </c>
      <c r="F19045" s="39" t="str">
        <f>F19044</f>
        <v>NORTE DE SANTANDER</v>
      </c>
      <c r="G19045" s="39" t="s">
        <v>10656</v>
      </c>
      <c r="H19045" s="20">
        <f>SUBTOTAL(9,H19039:H19044)</f>
        <v>428881600173</v>
      </c>
      <c r="I19045" s="20">
        <f>SUBTOTAL(9,I19039:I19044)</f>
        <v>396665202160.18994</v>
      </c>
      <c r="J19045" s="42">
        <f>+I19045/H19045</f>
        <v>0.92488276951071158</v>
      </c>
      <c r="K19045" s="20">
        <f>SUBTOTAL(9,K19039:K19044)</f>
        <v>144113881238.16</v>
      </c>
      <c r="L19045" s="20">
        <f>SUBTOTAL(9,L19039:L19044)</f>
        <v>123739365549.18997</v>
      </c>
      <c r="M19045" s="7">
        <f>IFERROR((L19045/K19045),"N.A")</f>
        <v>0.85862211527493681</v>
      </c>
    </row>
    <row r="19046" spans="1:13" s="14" customFormat="1" ht="30" outlineLevel="2" x14ac:dyDescent="0.25">
      <c r="A19046" s="34"/>
      <c r="B19046" s="44" t="s">
        <v>4992</v>
      </c>
      <c r="C19046" s="31" t="s">
        <v>4945</v>
      </c>
      <c r="D19046" s="14" t="s">
        <v>976</v>
      </c>
      <c r="E19046" s="14" t="s">
        <v>4993</v>
      </c>
      <c r="F19046" s="14" t="s">
        <v>4994</v>
      </c>
      <c r="G19046" s="14" t="s">
        <v>16</v>
      </c>
      <c r="H19046" s="15">
        <v>202567311209</v>
      </c>
      <c r="I19046" s="15">
        <v>128577745368.68001</v>
      </c>
      <c r="J19046" s="16">
        <f>IFERROR((I19046/H19046),0)</f>
        <v>0.63474084047064816</v>
      </c>
      <c r="K19046" s="15">
        <v>149729105323.42996</v>
      </c>
      <c r="L19046" s="15">
        <v>128577745368.68001</v>
      </c>
      <c r="M19046" s="17">
        <f>L19046/K19046</f>
        <v>0.85873581553124967</v>
      </c>
    </row>
    <row r="19047" spans="1:13" s="14" customFormat="1" ht="30" outlineLevel="2" x14ac:dyDescent="0.25">
      <c r="A19047" s="34"/>
      <c r="B19047" s="44" t="s">
        <v>4992</v>
      </c>
      <c r="C19047" s="31" t="s">
        <v>4945</v>
      </c>
      <c r="D19047" s="14" t="s">
        <v>976</v>
      </c>
      <c r="E19047" s="14" t="s">
        <v>4993</v>
      </c>
      <c r="F19047" s="14" t="s">
        <v>4994</v>
      </c>
      <c r="G19047" s="14" t="s">
        <v>5818</v>
      </c>
      <c r="H19047" s="20">
        <v>4944992440</v>
      </c>
      <c r="I19047" s="20">
        <v>4944992440</v>
      </c>
      <c r="J19047" s="21">
        <f>IFERROR((I19047/H19047),0)</f>
        <v>1</v>
      </c>
      <c r="K19047" s="20"/>
      <c r="L19047" s="20"/>
      <c r="M19047" s="22"/>
    </row>
    <row r="19048" spans="1:13" s="14" customFormat="1" ht="30" outlineLevel="2" x14ac:dyDescent="0.25">
      <c r="A19048" s="34"/>
      <c r="B19048" s="44" t="s">
        <v>4992</v>
      </c>
      <c r="C19048" s="31" t="s">
        <v>4945</v>
      </c>
      <c r="D19048" s="14" t="s">
        <v>976</v>
      </c>
      <c r="E19048" s="14" t="s">
        <v>4993</v>
      </c>
      <c r="F19048" s="14" t="s">
        <v>4994</v>
      </c>
      <c r="G19048" s="14" t="s">
        <v>6109</v>
      </c>
      <c r="H19048" s="20">
        <v>294123912055</v>
      </c>
      <c r="I19048" s="20">
        <v>294123912055</v>
      </c>
      <c r="J19048" s="21">
        <f>IFERROR((I19048/H19048),0)</f>
        <v>1</v>
      </c>
      <c r="K19048" s="20"/>
      <c r="L19048" s="20"/>
      <c r="M19048" s="22"/>
    </row>
    <row r="19049" spans="1:13" s="14" customFormat="1" ht="30" outlineLevel="2" x14ac:dyDescent="0.25">
      <c r="A19049" s="34"/>
      <c r="B19049" s="44" t="s">
        <v>4992</v>
      </c>
      <c r="C19049" s="31" t="s">
        <v>4945</v>
      </c>
      <c r="D19049" s="14" t="s">
        <v>976</v>
      </c>
      <c r="E19049" s="14" t="s">
        <v>4993</v>
      </c>
      <c r="F19049" s="14" t="s">
        <v>4994</v>
      </c>
      <c r="G19049" s="14" t="s">
        <v>6481</v>
      </c>
      <c r="H19049" s="20">
        <v>1252852</v>
      </c>
      <c r="I19049" s="20">
        <v>1252852</v>
      </c>
      <c r="J19049" s="21">
        <f>IFERROR((I19049/H19049),0)</f>
        <v>1</v>
      </c>
      <c r="K19049" s="20"/>
      <c r="L19049" s="20"/>
      <c r="M19049" s="22"/>
    </row>
    <row r="19050" spans="1:13" s="14" customFormat="1" ht="30" outlineLevel="2" x14ac:dyDescent="0.25">
      <c r="A19050" s="34"/>
      <c r="B19050" s="44" t="s">
        <v>4992</v>
      </c>
      <c r="C19050" s="31" t="s">
        <v>4945</v>
      </c>
      <c r="D19050" s="14" t="s">
        <v>976</v>
      </c>
      <c r="E19050" s="14" t="s">
        <v>4993</v>
      </c>
      <c r="F19050" s="14" t="s">
        <v>4994</v>
      </c>
      <c r="G19050" s="14" t="s">
        <v>6491</v>
      </c>
      <c r="H19050" s="20">
        <v>491870690</v>
      </c>
      <c r="I19050" s="20">
        <v>491870690</v>
      </c>
      <c r="J19050" s="21">
        <f>IFERROR((I19050/H19050),0)</f>
        <v>1</v>
      </c>
      <c r="K19050" s="20"/>
      <c r="L19050" s="20"/>
      <c r="M19050" s="22"/>
    </row>
    <row r="19051" spans="1:13" s="14" customFormat="1" ht="30" outlineLevel="2" x14ac:dyDescent="0.25">
      <c r="A19051" s="34"/>
      <c r="B19051" s="44" t="s">
        <v>4992</v>
      </c>
      <c r="C19051" s="31" t="s">
        <v>4945</v>
      </c>
      <c r="D19051" s="14" t="s">
        <v>976</v>
      </c>
      <c r="E19051" s="14" t="s">
        <v>4993</v>
      </c>
      <c r="F19051" s="14" t="s">
        <v>4994</v>
      </c>
      <c r="G19051" s="14" t="s">
        <v>6492</v>
      </c>
      <c r="H19051" s="20">
        <v>30841925705</v>
      </c>
      <c r="I19051" s="20">
        <v>30841925705</v>
      </c>
      <c r="J19051" s="21">
        <f>IFERROR((I19051/H19051),0)</f>
        <v>1</v>
      </c>
      <c r="K19051" s="20"/>
      <c r="L19051" s="20"/>
      <c r="M19051" s="22"/>
    </row>
    <row r="19052" spans="1:13" s="14" customFormat="1" ht="30" outlineLevel="2" x14ac:dyDescent="0.25">
      <c r="A19052" s="34"/>
      <c r="B19052" s="44" t="s">
        <v>4992</v>
      </c>
      <c r="C19052" s="31" t="s">
        <v>4945</v>
      </c>
      <c r="D19052" s="14" t="s">
        <v>976</v>
      </c>
      <c r="E19052" s="14" t="s">
        <v>4993</v>
      </c>
      <c r="F19052" s="14" t="s">
        <v>4994</v>
      </c>
      <c r="G19052" s="14" t="s">
        <v>6493</v>
      </c>
      <c r="H19052" s="20">
        <v>-40513462242</v>
      </c>
      <c r="I19052" s="20"/>
      <c r="J19052" s="21">
        <f>IFERROR((I19052/H19052),0)</f>
        <v>0</v>
      </c>
      <c r="K19052" s="20"/>
      <c r="L19052" s="20"/>
      <c r="M19052" s="22"/>
    </row>
    <row r="19053" spans="1:13" s="14" customFormat="1" ht="30" outlineLevel="1" x14ac:dyDescent="0.25">
      <c r="A19053" s="34"/>
      <c r="B19053" s="46" t="s">
        <v>9638</v>
      </c>
      <c r="C19053" s="40" t="str">
        <f>C19052</f>
        <v xml:space="preserve">ASIGNACIÓN PARA LA INVERSIÓN REGIONAL - DEPARTAMENTOS </v>
      </c>
      <c r="D19053" s="39" t="str">
        <f>D19052</f>
        <v xml:space="preserve">NARIÑO                                            </v>
      </c>
      <c r="E19053" s="39" t="str">
        <f>E19052</f>
        <v>52000</v>
      </c>
      <c r="F19053" s="39" t="str">
        <f>F19052</f>
        <v>NARIÑO</v>
      </c>
      <c r="G19053" s="39" t="s">
        <v>10656</v>
      </c>
      <c r="H19053" s="20">
        <f>SUBTOTAL(9,H19046:H19052)</f>
        <v>492457802709</v>
      </c>
      <c r="I19053" s="20">
        <f>SUBTOTAL(9,I19046:I19052)</f>
        <v>458981699110.67999</v>
      </c>
      <c r="J19053" s="42">
        <f>+I19053/H19053</f>
        <v>0.93202239173758916</v>
      </c>
      <c r="K19053" s="20">
        <f>SUBTOTAL(9,K19046:K19052)</f>
        <v>149729105323.42996</v>
      </c>
      <c r="L19053" s="20">
        <f>SUBTOTAL(9,L19046:L19052)</f>
        <v>128577745368.68001</v>
      </c>
      <c r="M19053" s="7">
        <f>IFERROR((L19053/K19053),"N.A")</f>
        <v>0.85873581553124967</v>
      </c>
    </row>
    <row r="19054" spans="1:13" s="14" customFormat="1" ht="30" outlineLevel="2" x14ac:dyDescent="0.25">
      <c r="A19054" s="34"/>
      <c r="B19054" s="44" t="s">
        <v>4995</v>
      </c>
      <c r="C19054" s="31" t="s">
        <v>4945</v>
      </c>
      <c r="D19054" s="14" t="s">
        <v>1160</v>
      </c>
      <c r="E19054" s="14" t="s">
        <v>4996</v>
      </c>
      <c r="F19054" s="14" t="s">
        <v>4997</v>
      </c>
      <c r="G19054" s="14" t="s">
        <v>16</v>
      </c>
      <c r="H19054" s="15">
        <v>141159783462</v>
      </c>
      <c r="I19054" s="15">
        <v>89599879595.330002</v>
      </c>
      <c r="J19054" s="16">
        <f>IFERROR((I19054/H19054),0)</f>
        <v>0.63474084047068657</v>
      </c>
      <c r="K19054" s="15">
        <v>104290041686.17003</v>
      </c>
      <c r="L19054" s="15">
        <v>89599879595.330002</v>
      </c>
      <c r="M19054" s="17">
        <f>L19054/K19054</f>
        <v>0.85914127702579968</v>
      </c>
    </row>
    <row r="19055" spans="1:13" s="14" customFormat="1" ht="30" outlineLevel="2" x14ac:dyDescent="0.25">
      <c r="A19055" s="34"/>
      <c r="B19055" s="44" t="s">
        <v>4995</v>
      </c>
      <c r="C19055" s="31" t="s">
        <v>4945</v>
      </c>
      <c r="D19055" s="14" t="s">
        <v>1160</v>
      </c>
      <c r="E19055" s="14" t="s">
        <v>4996</v>
      </c>
      <c r="F19055" s="14" t="s">
        <v>4997</v>
      </c>
      <c r="G19055" s="14" t="s">
        <v>6109</v>
      </c>
      <c r="H19055" s="20">
        <v>111377862665</v>
      </c>
      <c r="I19055" s="20">
        <v>111377862665</v>
      </c>
      <c r="J19055" s="21">
        <f>IFERROR((I19055/H19055),0)</f>
        <v>1</v>
      </c>
      <c r="K19055" s="20"/>
      <c r="L19055" s="20"/>
      <c r="M19055" s="22"/>
    </row>
    <row r="19056" spans="1:13" s="14" customFormat="1" ht="30" outlineLevel="2" x14ac:dyDescent="0.25">
      <c r="A19056" s="34"/>
      <c r="B19056" s="44" t="s">
        <v>4995</v>
      </c>
      <c r="C19056" s="31" t="s">
        <v>4945</v>
      </c>
      <c r="D19056" s="14" t="s">
        <v>1160</v>
      </c>
      <c r="E19056" s="14" t="s">
        <v>4996</v>
      </c>
      <c r="F19056" s="14" t="s">
        <v>4997</v>
      </c>
      <c r="G19056" s="14" t="s">
        <v>6481</v>
      </c>
      <c r="H19056" s="20">
        <v>873055</v>
      </c>
      <c r="I19056" s="20">
        <v>873055</v>
      </c>
      <c r="J19056" s="21">
        <f>IFERROR((I19056/H19056),0)</f>
        <v>1</v>
      </c>
      <c r="K19056" s="20"/>
      <c r="L19056" s="20"/>
      <c r="M19056" s="22"/>
    </row>
    <row r="19057" spans="1:13" s="14" customFormat="1" ht="30" outlineLevel="2" x14ac:dyDescent="0.25">
      <c r="A19057" s="34"/>
      <c r="B19057" s="44" t="s">
        <v>4995</v>
      </c>
      <c r="C19057" s="31" t="s">
        <v>4945</v>
      </c>
      <c r="D19057" s="14" t="s">
        <v>1160</v>
      </c>
      <c r="E19057" s="14" t="s">
        <v>4996</v>
      </c>
      <c r="F19057" s="14" t="s">
        <v>4997</v>
      </c>
      <c r="G19057" s="14" t="s">
        <v>6491</v>
      </c>
      <c r="H19057" s="26">
        <v>2990000</v>
      </c>
      <c r="I19057" s="26">
        <v>2990000</v>
      </c>
      <c r="J19057" s="21">
        <f>IFERROR((I19057/H19057),0)</f>
        <v>1</v>
      </c>
      <c r="K19057" s="20"/>
      <c r="L19057" s="20"/>
      <c r="M19057" s="22"/>
    </row>
    <row r="19058" spans="1:13" s="14" customFormat="1" ht="30" outlineLevel="2" x14ac:dyDescent="0.25">
      <c r="A19058" s="34"/>
      <c r="B19058" s="44" t="s">
        <v>4995</v>
      </c>
      <c r="C19058" s="31" t="s">
        <v>4945</v>
      </c>
      <c r="D19058" s="14" t="s">
        <v>1160</v>
      </c>
      <c r="E19058" s="14" t="s">
        <v>4996</v>
      </c>
      <c r="F19058" s="14" t="s">
        <v>4997</v>
      </c>
      <c r="G19058" s="14" t="s">
        <v>6492</v>
      </c>
      <c r="H19058" s="20">
        <v>21463226586</v>
      </c>
      <c r="I19058" s="20">
        <v>21463226586</v>
      </c>
      <c r="J19058" s="21">
        <f>IFERROR((I19058/H19058),0)</f>
        <v>1</v>
      </c>
      <c r="K19058" s="20"/>
      <c r="L19058" s="20"/>
      <c r="M19058" s="22"/>
    </row>
    <row r="19059" spans="1:13" s="14" customFormat="1" ht="30" outlineLevel="2" x14ac:dyDescent="0.25">
      <c r="A19059" s="34"/>
      <c r="B19059" s="44" t="s">
        <v>4995</v>
      </c>
      <c r="C19059" s="31" t="s">
        <v>4945</v>
      </c>
      <c r="D19059" s="14" t="s">
        <v>1160</v>
      </c>
      <c r="E19059" s="14" t="s">
        <v>4996</v>
      </c>
      <c r="F19059" s="14" t="s">
        <v>4997</v>
      </c>
      <c r="G19059" s="14" t="s">
        <v>6493</v>
      </c>
      <c r="H19059" s="20">
        <v>-28231956692</v>
      </c>
      <c r="I19059" s="20"/>
      <c r="J19059" s="21">
        <f>IFERROR((I19059/H19059),0)</f>
        <v>0</v>
      </c>
      <c r="K19059" s="20"/>
      <c r="L19059" s="20"/>
      <c r="M19059" s="22"/>
    </row>
    <row r="19060" spans="1:13" s="14" customFormat="1" ht="30" outlineLevel="1" x14ac:dyDescent="0.25">
      <c r="A19060" s="34"/>
      <c r="B19060" s="46" t="s">
        <v>9639</v>
      </c>
      <c r="C19060" s="40" t="str">
        <f>C19059</f>
        <v xml:space="preserve">ASIGNACIÓN PARA LA INVERSIÓN REGIONAL - DEPARTAMENTOS </v>
      </c>
      <c r="D19060" s="39" t="str">
        <f>D19059</f>
        <v xml:space="preserve">META                                              </v>
      </c>
      <c r="E19060" s="39" t="str">
        <f>E19059</f>
        <v>50000</v>
      </c>
      <c r="F19060" s="39" t="str">
        <f>F19059</f>
        <v>META</v>
      </c>
      <c r="G19060" s="39" t="s">
        <v>10656</v>
      </c>
      <c r="H19060" s="20">
        <f>SUBTOTAL(9,H19054:H19059)</f>
        <v>245772779076</v>
      </c>
      <c r="I19060" s="20">
        <f>SUBTOTAL(9,I19054:I19059)</f>
        <v>222444831901.33002</v>
      </c>
      <c r="J19060" s="42">
        <f>+I19060/H19060</f>
        <v>0.90508327544501455</v>
      </c>
      <c r="K19060" s="20">
        <f>SUBTOTAL(9,K19054:K19059)</f>
        <v>104290041686.17003</v>
      </c>
      <c r="L19060" s="20">
        <f>SUBTOTAL(9,L19054:L19059)</f>
        <v>89599879595.330002</v>
      </c>
      <c r="M19060" s="7">
        <f>IFERROR((L19060/K19060),"N.A")</f>
        <v>0.85914127702579968</v>
      </c>
    </row>
    <row r="19061" spans="1:13" s="14" customFormat="1" ht="30" outlineLevel="2" x14ac:dyDescent="0.25">
      <c r="A19061" s="34"/>
      <c r="B19061" s="44" t="s">
        <v>4998</v>
      </c>
      <c r="C19061" s="31" t="s">
        <v>4945</v>
      </c>
      <c r="D19061" s="14" t="s">
        <v>1241</v>
      </c>
      <c r="E19061" s="14" t="s">
        <v>4999</v>
      </c>
      <c r="F19061" s="14" t="s">
        <v>5000</v>
      </c>
      <c r="G19061" s="14" t="s">
        <v>16</v>
      </c>
      <c r="H19061" s="15">
        <v>218508430201</v>
      </c>
      <c r="I19061" s="15">
        <v>138696224635.70999</v>
      </c>
      <c r="J19061" s="16">
        <f>IFERROR((I19061/H19061),0)</f>
        <v>0.63474084047067236</v>
      </c>
      <c r="K19061" s="15">
        <v>161468827778.70013</v>
      </c>
      <c r="L19061" s="15">
        <v>138696224635.70999</v>
      </c>
      <c r="M19061" s="17">
        <f>L19061/K19061</f>
        <v>0.85896594744466126</v>
      </c>
    </row>
    <row r="19062" spans="1:13" s="14" customFormat="1" ht="30" outlineLevel="2" x14ac:dyDescent="0.25">
      <c r="A19062" s="34"/>
      <c r="B19062" s="44" t="s">
        <v>4998</v>
      </c>
      <c r="C19062" s="31" t="s">
        <v>4945</v>
      </c>
      <c r="D19062" s="14" t="s">
        <v>1241</v>
      </c>
      <c r="E19062" s="14" t="s">
        <v>4999</v>
      </c>
      <c r="F19062" s="14" t="s">
        <v>5000</v>
      </c>
      <c r="G19062" s="14" t="s">
        <v>5818</v>
      </c>
      <c r="H19062" s="20">
        <v>73511534559</v>
      </c>
      <c r="I19062" s="20">
        <v>73511534559</v>
      </c>
      <c r="J19062" s="21">
        <f>IFERROR((I19062/H19062),0)</f>
        <v>1</v>
      </c>
      <c r="K19062" s="20"/>
      <c r="L19062" s="20"/>
      <c r="M19062" s="22"/>
    </row>
    <row r="19063" spans="1:13" s="14" customFormat="1" ht="30" outlineLevel="2" x14ac:dyDescent="0.25">
      <c r="A19063" s="34"/>
      <c r="B19063" s="44" t="s">
        <v>4998</v>
      </c>
      <c r="C19063" s="31" t="s">
        <v>4945</v>
      </c>
      <c r="D19063" s="14" t="s">
        <v>1241</v>
      </c>
      <c r="E19063" s="14" t="s">
        <v>4999</v>
      </c>
      <c r="F19063" s="14" t="s">
        <v>5000</v>
      </c>
      <c r="G19063" s="14" t="s">
        <v>6109</v>
      </c>
      <c r="H19063" s="20">
        <v>240100779494</v>
      </c>
      <c r="I19063" s="20">
        <v>240100779494</v>
      </c>
      <c r="J19063" s="21">
        <f>IFERROR((I19063/H19063),0)</f>
        <v>1</v>
      </c>
      <c r="K19063" s="20"/>
      <c r="L19063" s="20"/>
      <c r="M19063" s="22"/>
    </row>
    <row r="19064" spans="1:13" s="14" customFormat="1" ht="30" outlineLevel="2" x14ac:dyDescent="0.25">
      <c r="A19064" s="34"/>
      <c r="B19064" s="44" t="s">
        <v>4998</v>
      </c>
      <c r="C19064" s="31" t="s">
        <v>4945</v>
      </c>
      <c r="D19064" s="14" t="s">
        <v>1241</v>
      </c>
      <c r="E19064" s="14" t="s">
        <v>4999</v>
      </c>
      <c r="F19064" s="14" t="s">
        <v>5000</v>
      </c>
      <c r="G19064" s="14" t="s">
        <v>6481</v>
      </c>
      <c r="H19064" s="20">
        <v>1351446</v>
      </c>
      <c r="I19064" s="20">
        <v>1351446</v>
      </c>
      <c r="J19064" s="21">
        <f>IFERROR((I19064/H19064),0)</f>
        <v>1</v>
      </c>
      <c r="K19064" s="20"/>
      <c r="L19064" s="20"/>
      <c r="M19064" s="22"/>
    </row>
    <row r="19065" spans="1:13" s="14" customFormat="1" ht="30" outlineLevel="2" x14ac:dyDescent="0.25">
      <c r="A19065" s="34"/>
      <c r="B19065" s="44" t="s">
        <v>4998</v>
      </c>
      <c r="C19065" s="31" t="s">
        <v>4945</v>
      </c>
      <c r="D19065" s="14" t="s">
        <v>1241</v>
      </c>
      <c r="E19065" s="14" t="s">
        <v>4999</v>
      </c>
      <c r="F19065" s="14" t="s">
        <v>5000</v>
      </c>
      <c r="G19065" s="14" t="s">
        <v>6492</v>
      </c>
      <c r="H19065" s="20">
        <v>33243485940</v>
      </c>
      <c r="I19065" s="20">
        <v>33243485940</v>
      </c>
      <c r="J19065" s="21">
        <f>IFERROR((I19065/H19065),0)</f>
        <v>1</v>
      </c>
      <c r="K19065" s="20"/>
      <c r="L19065" s="20"/>
      <c r="M19065" s="22"/>
    </row>
    <row r="19066" spans="1:13" s="14" customFormat="1" ht="30" outlineLevel="2" x14ac:dyDescent="0.25">
      <c r="A19066" s="34"/>
      <c r="B19066" s="44" t="s">
        <v>4998</v>
      </c>
      <c r="C19066" s="31" t="s">
        <v>4945</v>
      </c>
      <c r="D19066" s="14" t="s">
        <v>1241</v>
      </c>
      <c r="E19066" s="14" t="s">
        <v>4999</v>
      </c>
      <c r="F19066" s="14" t="s">
        <v>5000</v>
      </c>
      <c r="G19066" s="14" t="s">
        <v>6493</v>
      </c>
      <c r="H19066" s="20">
        <v>-43701686040</v>
      </c>
      <c r="I19066" s="20"/>
      <c r="J19066" s="21">
        <f>IFERROR((I19066/H19066),0)</f>
        <v>0</v>
      </c>
      <c r="K19066" s="20"/>
      <c r="L19066" s="20"/>
      <c r="M19066" s="22"/>
    </row>
    <row r="19067" spans="1:13" s="14" customFormat="1" ht="30" outlineLevel="1" x14ac:dyDescent="0.25">
      <c r="A19067" s="34"/>
      <c r="B19067" s="46" t="s">
        <v>9640</v>
      </c>
      <c r="C19067" s="40" t="str">
        <f>C19066</f>
        <v xml:space="preserve">ASIGNACIÓN PARA LA INVERSIÓN REGIONAL - DEPARTAMENTOS </v>
      </c>
      <c r="D19067" s="39" t="str">
        <f>D19066</f>
        <v xml:space="preserve">MAGDALENA                                         </v>
      </c>
      <c r="E19067" s="39" t="str">
        <f>E19066</f>
        <v>47000</v>
      </c>
      <c r="F19067" s="39" t="str">
        <f>F19066</f>
        <v>MAGDALENA</v>
      </c>
      <c r="G19067" s="39" t="s">
        <v>10656</v>
      </c>
      <c r="H19067" s="20">
        <f>SUBTOTAL(9,H19061:H19066)</f>
        <v>521663895600</v>
      </c>
      <c r="I19067" s="20">
        <f>SUBTOTAL(9,I19061:I19066)</f>
        <v>485553376074.70996</v>
      </c>
      <c r="J19067" s="42">
        <f>+I19067/H19067</f>
        <v>0.93077818911780941</v>
      </c>
      <c r="K19067" s="20">
        <f>SUBTOTAL(9,K19061:K19066)</f>
        <v>161468827778.70013</v>
      </c>
      <c r="L19067" s="20">
        <f>SUBTOTAL(9,L19061:L19066)</f>
        <v>138696224635.70999</v>
      </c>
      <c r="M19067" s="7">
        <f>IFERROR((L19067/K19067),"N.A")</f>
        <v>0.85896594744466126</v>
      </c>
    </row>
    <row r="19068" spans="1:13" s="14" customFormat="1" ht="30" outlineLevel="2" x14ac:dyDescent="0.25">
      <c r="A19068" s="34"/>
      <c r="B19068" s="44" t="s">
        <v>5001</v>
      </c>
      <c r="C19068" s="31" t="s">
        <v>4945</v>
      </c>
      <c r="D19068" s="14" t="s">
        <v>1331</v>
      </c>
      <c r="E19068" s="14" t="s">
        <v>5002</v>
      </c>
      <c r="F19068" s="14" t="s">
        <v>5003</v>
      </c>
      <c r="G19068" s="14" t="s">
        <v>16</v>
      </c>
      <c r="H19068" s="15">
        <v>282119360428</v>
      </c>
      <c r="I19068" s="15">
        <v>179072679951.14001</v>
      </c>
      <c r="J19068" s="16">
        <f>IFERROR((I19068/H19068),0)</f>
        <v>0.63474084047075296</v>
      </c>
      <c r="K19068" s="15">
        <v>208401004640.20999</v>
      </c>
      <c r="L19068" s="15">
        <v>179072679951.14001</v>
      </c>
      <c r="M19068" s="17">
        <f>L19068/K19068</f>
        <v>0.8592697538109122</v>
      </c>
    </row>
    <row r="19069" spans="1:13" s="14" customFormat="1" ht="30" outlineLevel="2" x14ac:dyDescent="0.25">
      <c r="A19069" s="34"/>
      <c r="B19069" s="44" t="s">
        <v>5001</v>
      </c>
      <c r="C19069" s="31" t="s">
        <v>4945</v>
      </c>
      <c r="D19069" s="14" t="s">
        <v>1331</v>
      </c>
      <c r="E19069" s="14" t="s">
        <v>5002</v>
      </c>
      <c r="F19069" s="14" t="s">
        <v>5003</v>
      </c>
      <c r="G19069" s="14" t="s">
        <v>6109</v>
      </c>
      <c r="H19069" s="20">
        <v>143510759504</v>
      </c>
      <c r="I19069" s="20">
        <v>143510759504</v>
      </c>
      <c r="J19069" s="21">
        <f>IFERROR((I19069/H19069),0)</f>
        <v>1</v>
      </c>
      <c r="K19069" s="20"/>
      <c r="L19069" s="20"/>
      <c r="M19069" s="22"/>
    </row>
    <row r="19070" spans="1:13" s="14" customFormat="1" ht="30" outlineLevel="2" x14ac:dyDescent="0.25">
      <c r="A19070" s="34"/>
      <c r="B19070" s="44" t="s">
        <v>5001</v>
      </c>
      <c r="C19070" s="31" t="s">
        <v>4945</v>
      </c>
      <c r="D19070" s="14" t="s">
        <v>1331</v>
      </c>
      <c r="E19070" s="14" t="s">
        <v>5002</v>
      </c>
      <c r="F19070" s="14" t="s">
        <v>5003</v>
      </c>
      <c r="G19070" s="14" t="s">
        <v>6481</v>
      </c>
      <c r="H19070" s="20">
        <v>1744872</v>
      </c>
      <c r="I19070" s="20">
        <v>1744872</v>
      </c>
      <c r="J19070" s="21">
        <f>IFERROR((I19070/H19070),0)</f>
        <v>1</v>
      </c>
      <c r="K19070" s="20"/>
      <c r="L19070" s="20"/>
      <c r="M19070" s="22"/>
    </row>
    <row r="19071" spans="1:13" s="14" customFormat="1" ht="30" outlineLevel="2" x14ac:dyDescent="0.25">
      <c r="A19071" s="34"/>
      <c r="B19071" s="44" t="s">
        <v>5001</v>
      </c>
      <c r="C19071" s="31" t="s">
        <v>4945</v>
      </c>
      <c r="D19071" s="14" t="s">
        <v>1331</v>
      </c>
      <c r="E19071" s="14" t="s">
        <v>5002</v>
      </c>
      <c r="F19071" s="14" t="s">
        <v>5003</v>
      </c>
      <c r="G19071" s="14" t="s">
        <v>6492</v>
      </c>
      <c r="H19071" s="20">
        <v>42877605063</v>
      </c>
      <c r="I19071" s="20">
        <v>42877605063</v>
      </c>
      <c r="J19071" s="21">
        <f>IFERROR((I19071/H19071),0)</f>
        <v>1</v>
      </c>
      <c r="K19071" s="20"/>
      <c r="L19071" s="20"/>
      <c r="M19071" s="22"/>
    </row>
    <row r="19072" spans="1:13" s="14" customFormat="1" ht="30" outlineLevel="2" x14ac:dyDescent="0.25">
      <c r="A19072" s="34"/>
      <c r="B19072" s="44" t="s">
        <v>5001</v>
      </c>
      <c r="C19072" s="31" t="s">
        <v>4945</v>
      </c>
      <c r="D19072" s="14" t="s">
        <v>1331</v>
      </c>
      <c r="E19072" s="14" t="s">
        <v>5002</v>
      </c>
      <c r="F19072" s="14" t="s">
        <v>5003</v>
      </c>
      <c r="G19072" s="14" t="s">
        <v>6493</v>
      </c>
      <c r="H19072" s="20">
        <v>-56423872086</v>
      </c>
      <c r="I19072" s="20"/>
      <c r="J19072" s="21">
        <f>IFERROR((I19072/H19072),0)</f>
        <v>0</v>
      </c>
      <c r="K19072" s="20"/>
      <c r="L19072" s="20"/>
      <c r="M19072" s="22"/>
    </row>
    <row r="19073" spans="1:13" s="14" customFormat="1" ht="30" outlineLevel="1" x14ac:dyDescent="0.25">
      <c r="A19073" s="34"/>
      <c r="B19073" s="46" t="s">
        <v>9641</v>
      </c>
      <c r="C19073" s="40" t="str">
        <f>C19072</f>
        <v xml:space="preserve">ASIGNACIÓN PARA LA INVERSIÓN REGIONAL - DEPARTAMENTOS </v>
      </c>
      <c r="D19073" s="39" t="str">
        <f>D19072</f>
        <v xml:space="preserve">LA GUAJIRA                                        </v>
      </c>
      <c r="E19073" s="39" t="str">
        <f>E19072</f>
        <v>44000</v>
      </c>
      <c r="F19073" s="39" t="str">
        <f>F19072</f>
        <v>LA GUAJIRA</v>
      </c>
      <c r="G19073" s="39" t="s">
        <v>10656</v>
      </c>
      <c r="H19073" s="20">
        <f>SUBTOTAL(9,H19068:H19072)</f>
        <v>412085597781</v>
      </c>
      <c r="I19073" s="20">
        <f>SUBTOTAL(9,I19068:I19072)</f>
        <v>365462789390.14001</v>
      </c>
      <c r="J19073" s="42">
        <f>+I19073/H19073</f>
        <v>0.88686134957903251</v>
      </c>
      <c r="K19073" s="20">
        <f>SUBTOTAL(9,K19068:K19072)</f>
        <v>208401004640.20999</v>
      </c>
      <c r="L19073" s="20">
        <f>SUBTOTAL(9,L19068:L19072)</f>
        <v>179072679951.14001</v>
      </c>
      <c r="M19073" s="7">
        <f>IFERROR((L19073/K19073),"N.A")</f>
        <v>0.8592697538109122</v>
      </c>
    </row>
    <row r="19074" spans="1:13" s="14" customFormat="1" ht="30" outlineLevel="2" x14ac:dyDescent="0.25">
      <c r="A19074" s="34"/>
      <c r="B19074" s="44" t="s">
        <v>5004</v>
      </c>
      <c r="C19074" s="31" t="s">
        <v>4945</v>
      </c>
      <c r="D19074" s="14" t="s">
        <v>1375</v>
      </c>
      <c r="E19074" s="14" t="s">
        <v>5005</v>
      </c>
      <c r="F19074" s="14" t="s">
        <v>5006</v>
      </c>
      <c r="G19074" s="14" t="s">
        <v>16</v>
      </c>
      <c r="H19074" s="15">
        <v>136728202174</v>
      </c>
      <c r="I19074" s="15">
        <v>86786973963.979996</v>
      </c>
      <c r="J19074" s="16">
        <f>IFERROR((I19074/H19074),0)</f>
        <v>0.63474084047075441</v>
      </c>
      <c r="K19074" s="15">
        <v>101026595079.37994</v>
      </c>
      <c r="L19074" s="15">
        <v>86786973963.979996</v>
      </c>
      <c r="M19074" s="17">
        <f>L19074/K19074</f>
        <v>0.85905076673908087</v>
      </c>
    </row>
    <row r="19075" spans="1:13" s="14" customFormat="1" ht="30" outlineLevel="2" x14ac:dyDescent="0.25">
      <c r="A19075" s="34"/>
      <c r="B19075" s="44" t="s">
        <v>5004</v>
      </c>
      <c r="C19075" s="31" t="s">
        <v>4945</v>
      </c>
      <c r="D19075" s="14" t="s">
        <v>1375</v>
      </c>
      <c r="E19075" s="14" t="s">
        <v>5005</v>
      </c>
      <c r="F19075" s="14" t="s">
        <v>5006</v>
      </c>
      <c r="G19075" s="14" t="s">
        <v>5818</v>
      </c>
      <c r="H19075" s="20">
        <v>942141754</v>
      </c>
      <c r="I19075" s="20">
        <v>942141754</v>
      </c>
      <c r="J19075" s="21">
        <f>IFERROR((I19075/H19075),0)</f>
        <v>1</v>
      </c>
      <c r="K19075" s="20"/>
      <c r="L19075" s="20"/>
      <c r="M19075" s="22"/>
    </row>
    <row r="19076" spans="1:13" s="14" customFormat="1" ht="30" outlineLevel="2" x14ac:dyDescent="0.25">
      <c r="A19076" s="34"/>
      <c r="B19076" s="44" t="s">
        <v>5004</v>
      </c>
      <c r="C19076" s="31" t="s">
        <v>4945</v>
      </c>
      <c r="D19076" s="14" t="s">
        <v>1375</v>
      </c>
      <c r="E19076" s="14" t="s">
        <v>5005</v>
      </c>
      <c r="F19076" s="14" t="s">
        <v>5006</v>
      </c>
      <c r="G19076" s="14" t="s">
        <v>6109</v>
      </c>
      <c r="H19076" s="20">
        <v>171281695747</v>
      </c>
      <c r="I19076" s="20">
        <v>171281695747</v>
      </c>
      <c r="J19076" s="21">
        <f>IFERROR((I19076/H19076),0)</f>
        <v>1</v>
      </c>
      <c r="K19076" s="20"/>
      <c r="L19076" s="20"/>
      <c r="M19076" s="22"/>
    </row>
    <row r="19077" spans="1:13" s="14" customFormat="1" ht="30" outlineLevel="2" x14ac:dyDescent="0.25">
      <c r="A19077" s="34"/>
      <c r="B19077" s="44" t="s">
        <v>5004</v>
      </c>
      <c r="C19077" s="31" t="s">
        <v>4945</v>
      </c>
      <c r="D19077" s="14" t="s">
        <v>1375</v>
      </c>
      <c r="E19077" s="14" t="s">
        <v>5005</v>
      </c>
      <c r="F19077" s="14" t="s">
        <v>5006</v>
      </c>
      <c r="G19077" s="14" t="s">
        <v>6481</v>
      </c>
      <c r="H19077" s="20">
        <v>845646</v>
      </c>
      <c r="I19077" s="20">
        <v>845646</v>
      </c>
      <c r="J19077" s="21">
        <f>IFERROR((I19077/H19077),0)</f>
        <v>1</v>
      </c>
      <c r="K19077" s="20"/>
      <c r="L19077" s="20"/>
      <c r="M19077" s="22"/>
    </row>
    <row r="19078" spans="1:13" s="14" customFormat="1" ht="30" outlineLevel="2" x14ac:dyDescent="0.25">
      <c r="A19078" s="34"/>
      <c r="B19078" s="44" t="s">
        <v>5004</v>
      </c>
      <c r="C19078" s="31" t="s">
        <v>4945</v>
      </c>
      <c r="D19078" s="14" t="s">
        <v>1375</v>
      </c>
      <c r="E19078" s="14" t="s">
        <v>5005</v>
      </c>
      <c r="F19078" s="14" t="s">
        <v>5006</v>
      </c>
      <c r="G19078" s="14" t="s">
        <v>6492</v>
      </c>
      <c r="H19078" s="20">
        <v>20795694588</v>
      </c>
      <c r="I19078" s="20">
        <v>20795694588</v>
      </c>
      <c r="J19078" s="21">
        <f>IFERROR((I19078/H19078),0)</f>
        <v>1</v>
      </c>
      <c r="K19078" s="20"/>
      <c r="L19078" s="20"/>
      <c r="M19078" s="22"/>
    </row>
    <row r="19079" spans="1:13" s="14" customFormat="1" ht="30" outlineLevel="2" x14ac:dyDescent="0.25">
      <c r="A19079" s="34"/>
      <c r="B19079" s="44" t="s">
        <v>5004</v>
      </c>
      <c r="C19079" s="31" t="s">
        <v>4945</v>
      </c>
      <c r="D19079" s="14" t="s">
        <v>1375</v>
      </c>
      <c r="E19079" s="14" t="s">
        <v>5005</v>
      </c>
      <c r="F19079" s="14" t="s">
        <v>5006</v>
      </c>
      <c r="G19079" s="14" t="s">
        <v>6493</v>
      </c>
      <c r="H19079" s="20">
        <v>-27345640435</v>
      </c>
      <c r="I19079" s="20"/>
      <c r="J19079" s="21">
        <f>IFERROR((I19079/H19079),0)</f>
        <v>0</v>
      </c>
      <c r="K19079" s="20"/>
      <c r="L19079" s="20"/>
      <c r="M19079" s="22"/>
    </row>
    <row r="19080" spans="1:13" s="14" customFormat="1" ht="30" outlineLevel="1" x14ac:dyDescent="0.25">
      <c r="A19080" s="34"/>
      <c r="B19080" s="46" t="s">
        <v>9642</v>
      </c>
      <c r="C19080" s="40" t="str">
        <f>C19079</f>
        <v xml:space="preserve">ASIGNACIÓN PARA LA INVERSIÓN REGIONAL - DEPARTAMENTOS </v>
      </c>
      <c r="D19080" s="39" t="str">
        <f>D19079</f>
        <v xml:space="preserve">HUILA                                             </v>
      </c>
      <c r="E19080" s="39" t="str">
        <f>E19079</f>
        <v>41000</v>
      </c>
      <c r="F19080" s="39" t="str">
        <f>F19079</f>
        <v>HUILA</v>
      </c>
      <c r="G19080" s="39" t="s">
        <v>10656</v>
      </c>
      <c r="H19080" s="20">
        <f>SUBTOTAL(9,H19074:H19079)</f>
        <v>302402939474</v>
      </c>
      <c r="I19080" s="20">
        <f>SUBTOTAL(9,I19074:I19079)</f>
        <v>279807351698.97998</v>
      </c>
      <c r="J19080" s="42">
        <f>+I19080/H19080</f>
        <v>0.925279867271387</v>
      </c>
      <c r="K19080" s="20">
        <f>SUBTOTAL(9,K19074:K19079)</f>
        <v>101026595079.37994</v>
      </c>
      <c r="L19080" s="20">
        <f>SUBTOTAL(9,L19074:L19079)</f>
        <v>86786973963.979996</v>
      </c>
      <c r="M19080" s="7">
        <f>IFERROR((L19080/K19080),"N.A")</f>
        <v>0.85905076673908087</v>
      </c>
    </row>
    <row r="19081" spans="1:13" s="14" customFormat="1" ht="30" outlineLevel="2" x14ac:dyDescent="0.25">
      <c r="A19081" s="34"/>
      <c r="B19081" s="44" t="s">
        <v>5007</v>
      </c>
      <c r="C19081" s="31" t="s">
        <v>4945</v>
      </c>
      <c r="D19081" s="14" t="s">
        <v>1480</v>
      </c>
      <c r="E19081" s="14" t="s">
        <v>5008</v>
      </c>
      <c r="F19081" s="14" t="s">
        <v>5009</v>
      </c>
      <c r="G19081" s="14" t="s">
        <v>16</v>
      </c>
      <c r="H19081" s="15">
        <v>256458299307</v>
      </c>
      <c r="I19081" s="15">
        <v>162784556447.81</v>
      </c>
      <c r="J19081" s="16">
        <f>IFERROR((I19081/H19081),0)</f>
        <v>0.63474084047069401</v>
      </c>
      <c r="K19081" s="15">
        <v>189436835528.07513</v>
      </c>
      <c r="L19081" s="15">
        <v>162784556447.81</v>
      </c>
      <c r="M19081" s="17">
        <f>L19081/K19081</f>
        <v>0.85930783204877181</v>
      </c>
    </row>
    <row r="19082" spans="1:13" s="14" customFormat="1" ht="30" outlineLevel="2" x14ac:dyDescent="0.25">
      <c r="A19082" s="34"/>
      <c r="B19082" s="44" t="s">
        <v>5007</v>
      </c>
      <c r="C19082" s="31" t="s">
        <v>4945</v>
      </c>
      <c r="D19082" s="14" t="s">
        <v>1480</v>
      </c>
      <c r="E19082" s="14" t="s">
        <v>5008</v>
      </c>
      <c r="F19082" s="14" t="s">
        <v>5009</v>
      </c>
      <c r="G19082" s="14" t="s">
        <v>5818</v>
      </c>
      <c r="H19082" s="20">
        <v>10383039330</v>
      </c>
      <c r="I19082" s="20">
        <v>10383039330</v>
      </c>
      <c r="J19082" s="21">
        <f>IFERROR((I19082/H19082),0)</f>
        <v>1</v>
      </c>
      <c r="K19082" s="20"/>
      <c r="L19082" s="20"/>
      <c r="M19082" s="22"/>
    </row>
    <row r="19083" spans="1:13" s="14" customFormat="1" ht="30" outlineLevel="2" x14ac:dyDescent="0.25">
      <c r="A19083" s="34"/>
      <c r="B19083" s="44" t="s">
        <v>5007</v>
      </c>
      <c r="C19083" s="31" t="s">
        <v>4945</v>
      </c>
      <c r="D19083" s="14" t="s">
        <v>1480</v>
      </c>
      <c r="E19083" s="14" t="s">
        <v>5008</v>
      </c>
      <c r="F19083" s="14" t="s">
        <v>5009</v>
      </c>
      <c r="G19083" s="14" t="s">
        <v>6109</v>
      </c>
      <c r="H19083" s="20">
        <v>240777843586</v>
      </c>
      <c r="I19083" s="20">
        <v>240777843586</v>
      </c>
      <c r="J19083" s="21">
        <f>IFERROR((I19083/H19083),0)</f>
        <v>1</v>
      </c>
      <c r="K19083" s="20"/>
      <c r="L19083" s="20"/>
      <c r="M19083" s="22"/>
    </row>
    <row r="19084" spans="1:13" s="14" customFormat="1" ht="30" outlineLevel="2" x14ac:dyDescent="0.25">
      <c r="A19084" s="34"/>
      <c r="B19084" s="44" t="s">
        <v>5007</v>
      </c>
      <c r="C19084" s="31" t="s">
        <v>4945</v>
      </c>
      <c r="D19084" s="14" t="s">
        <v>1480</v>
      </c>
      <c r="E19084" s="14" t="s">
        <v>5008</v>
      </c>
      <c r="F19084" s="14" t="s">
        <v>5009</v>
      </c>
      <c r="G19084" s="14" t="s">
        <v>6481</v>
      </c>
      <c r="H19084" s="20">
        <v>1586161</v>
      </c>
      <c r="I19084" s="20">
        <v>1586161</v>
      </c>
      <c r="J19084" s="21">
        <f>IFERROR((I19084/H19084),0)</f>
        <v>1</v>
      </c>
      <c r="K19084" s="20"/>
      <c r="L19084" s="20"/>
      <c r="M19084" s="22"/>
    </row>
    <row r="19085" spans="1:13" s="14" customFormat="1" ht="30" outlineLevel="2" x14ac:dyDescent="0.25">
      <c r="A19085" s="34"/>
      <c r="B19085" s="44" t="s">
        <v>5007</v>
      </c>
      <c r="C19085" s="31" t="s">
        <v>4945</v>
      </c>
      <c r="D19085" s="14" t="s">
        <v>1480</v>
      </c>
      <c r="E19085" s="14" t="s">
        <v>5008</v>
      </c>
      <c r="F19085" s="14" t="s">
        <v>5009</v>
      </c>
      <c r="G19085" s="14" t="s">
        <v>6491</v>
      </c>
      <c r="H19085" s="20">
        <v>5858469761</v>
      </c>
      <c r="I19085" s="20">
        <v>5858469761</v>
      </c>
      <c r="J19085" s="21">
        <f>IFERROR((I19085/H19085),0)</f>
        <v>1</v>
      </c>
      <c r="K19085" s="20"/>
      <c r="L19085" s="20"/>
      <c r="M19085" s="22"/>
    </row>
    <row r="19086" spans="1:13" s="14" customFormat="1" ht="30" outlineLevel="2" x14ac:dyDescent="0.25">
      <c r="A19086" s="34"/>
      <c r="B19086" s="44" t="s">
        <v>5007</v>
      </c>
      <c r="C19086" s="31" t="s">
        <v>4945</v>
      </c>
      <c r="D19086" s="14" t="s">
        <v>1480</v>
      </c>
      <c r="E19086" s="14" t="s">
        <v>5008</v>
      </c>
      <c r="F19086" s="14" t="s">
        <v>5009</v>
      </c>
      <c r="G19086" s="14" t="s">
        <v>6492</v>
      </c>
      <c r="H19086" s="20">
        <v>38972578225</v>
      </c>
      <c r="I19086" s="20">
        <v>38972578225</v>
      </c>
      <c r="J19086" s="21">
        <f>IFERROR((I19086/H19086),0)</f>
        <v>1</v>
      </c>
      <c r="K19086" s="20"/>
      <c r="L19086" s="20"/>
      <c r="M19086" s="22"/>
    </row>
    <row r="19087" spans="1:13" s="14" customFormat="1" ht="30" outlineLevel="2" x14ac:dyDescent="0.25">
      <c r="A19087" s="34"/>
      <c r="B19087" s="44" t="s">
        <v>5007</v>
      </c>
      <c r="C19087" s="31" t="s">
        <v>4945</v>
      </c>
      <c r="D19087" s="14" t="s">
        <v>1480</v>
      </c>
      <c r="E19087" s="14" t="s">
        <v>5008</v>
      </c>
      <c r="F19087" s="14" t="s">
        <v>5009</v>
      </c>
      <c r="G19087" s="14" t="s">
        <v>6493</v>
      </c>
      <c r="H19087" s="20">
        <v>-51291659861</v>
      </c>
      <c r="I19087" s="20"/>
      <c r="J19087" s="21">
        <f>IFERROR((I19087/H19087),0)</f>
        <v>0</v>
      </c>
      <c r="K19087" s="20"/>
      <c r="L19087" s="20"/>
      <c r="M19087" s="22"/>
    </row>
    <row r="19088" spans="1:13" s="14" customFormat="1" ht="30" outlineLevel="1" x14ac:dyDescent="0.25">
      <c r="A19088" s="34"/>
      <c r="B19088" s="46" t="s">
        <v>9643</v>
      </c>
      <c r="C19088" s="40" t="str">
        <f>C19087</f>
        <v xml:space="preserve">ASIGNACIÓN PARA LA INVERSIÓN REGIONAL - DEPARTAMENTOS </v>
      </c>
      <c r="D19088" s="39" t="str">
        <f>D19087</f>
        <v xml:space="preserve">CHOCÓ                                             </v>
      </c>
      <c r="E19088" s="39" t="str">
        <f>E19087</f>
        <v>27000</v>
      </c>
      <c r="F19088" s="39" t="str">
        <f>F19087</f>
        <v>CHOCÓ</v>
      </c>
      <c r="G19088" s="39" t="s">
        <v>10656</v>
      </c>
      <c r="H19088" s="20">
        <f>SUBTOTAL(9,H19081:H19087)</f>
        <v>501160156509</v>
      </c>
      <c r="I19088" s="20">
        <f>SUBTOTAL(9,I19081:I19087)</f>
        <v>458778073510.81</v>
      </c>
      <c r="J19088" s="42">
        <f>+I19088/H19088</f>
        <v>0.91543205810011574</v>
      </c>
      <c r="K19088" s="20">
        <f>SUBTOTAL(9,K19081:K19087)</f>
        <v>189436835528.07513</v>
      </c>
      <c r="L19088" s="20">
        <f>SUBTOTAL(9,L19081:L19087)</f>
        <v>162784556447.81</v>
      </c>
      <c r="M19088" s="7">
        <f>IFERROR((L19088/K19088),"N.A")</f>
        <v>0.85930783204877181</v>
      </c>
    </row>
    <row r="19089" spans="1:13" s="14" customFormat="1" ht="30" outlineLevel="2" x14ac:dyDescent="0.25">
      <c r="A19089" s="34"/>
      <c r="B19089" s="44" t="s">
        <v>5010</v>
      </c>
      <c r="C19089" s="31" t="s">
        <v>4945</v>
      </c>
      <c r="D19089" s="14" t="s">
        <v>1574</v>
      </c>
      <c r="E19089" s="14" t="s">
        <v>5011</v>
      </c>
      <c r="F19089" s="14" t="s">
        <v>5012</v>
      </c>
      <c r="G19089" s="14" t="s">
        <v>16</v>
      </c>
      <c r="H19089" s="15">
        <v>154855701453</v>
      </c>
      <c r="I19089" s="15">
        <v>98293238091.959991</v>
      </c>
      <c r="J19089" s="16">
        <f>IFERROR((I19089/H19089),0)</f>
        <v>0.63474084047071921</v>
      </c>
      <c r="K19089" s="15">
        <v>114283834144.92497</v>
      </c>
      <c r="L19089" s="15">
        <v>98293238091.959991</v>
      </c>
      <c r="M19089" s="17">
        <f>L19089/K19089</f>
        <v>0.86007998267990315</v>
      </c>
    </row>
    <row r="19090" spans="1:13" s="14" customFormat="1" ht="30" outlineLevel="2" x14ac:dyDescent="0.25">
      <c r="A19090" s="34"/>
      <c r="B19090" s="44" t="s">
        <v>5010</v>
      </c>
      <c r="C19090" s="31" t="s">
        <v>4945</v>
      </c>
      <c r="D19090" s="14" t="s">
        <v>1574</v>
      </c>
      <c r="E19090" s="14" t="s">
        <v>5011</v>
      </c>
      <c r="F19090" s="14" t="s">
        <v>5012</v>
      </c>
      <c r="G19090" s="14" t="s">
        <v>5818</v>
      </c>
      <c r="H19090" s="20">
        <v>3569398677</v>
      </c>
      <c r="I19090" s="20">
        <v>3569398677</v>
      </c>
      <c r="J19090" s="21">
        <f>IFERROR((I19090/H19090),0)</f>
        <v>1</v>
      </c>
      <c r="K19090" s="20"/>
      <c r="L19090" s="20"/>
      <c r="M19090" s="22"/>
    </row>
    <row r="19091" spans="1:13" s="14" customFormat="1" ht="30" outlineLevel="2" x14ac:dyDescent="0.25">
      <c r="A19091" s="34"/>
      <c r="B19091" s="44" t="s">
        <v>5010</v>
      </c>
      <c r="C19091" s="31" t="s">
        <v>4945</v>
      </c>
      <c r="D19091" s="14" t="s">
        <v>1574</v>
      </c>
      <c r="E19091" s="14" t="s">
        <v>5011</v>
      </c>
      <c r="F19091" s="14" t="s">
        <v>5012</v>
      </c>
      <c r="G19091" s="14" t="s">
        <v>6109</v>
      </c>
      <c r="H19091" s="20">
        <v>124028240137</v>
      </c>
      <c r="I19091" s="20">
        <v>124028240137</v>
      </c>
      <c r="J19091" s="21">
        <f>IFERROR((I19091/H19091),0)</f>
        <v>1</v>
      </c>
      <c r="K19091" s="20"/>
      <c r="L19091" s="20"/>
      <c r="M19091" s="22"/>
    </row>
    <row r="19092" spans="1:13" s="14" customFormat="1" ht="30" outlineLevel="2" x14ac:dyDescent="0.25">
      <c r="A19092" s="34"/>
      <c r="B19092" s="44" t="s">
        <v>5010</v>
      </c>
      <c r="C19092" s="31" t="s">
        <v>4945</v>
      </c>
      <c r="D19092" s="14" t="s">
        <v>1574</v>
      </c>
      <c r="E19092" s="14" t="s">
        <v>5011</v>
      </c>
      <c r="F19092" s="14" t="s">
        <v>5012</v>
      </c>
      <c r="G19092" s="14" t="s">
        <v>6481</v>
      </c>
      <c r="H19092" s="20">
        <v>957762</v>
      </c>
      <c r="I19092" s="20">
        <v>957762</v>
      </c>
      <c r="J19092" s="21">
        <f>IFERROR((I19092/H19092),0)</f>
        <v>1</v>
      </c>
      <c r="K19092" s="20"/>
      <c r="L19092" s="20"/>
      <c r="M19092" s="22"/>
    </row>
    <row r="19093" spans="1:13" s="14" customFormat="1" ht="30" outlineLevel="2" x14ac:dyDescent="0.25">
      <c r="A19093" s="34"/>
      <c r="B19093" s="44" t="s">
        <v>5010</v>
      </c>
      <c r="C19093" s="31" t="s">
        <v>4945</v>
      </c>
      <c r="D19093" s="14" t="s">
        <v>1574</v>
      </c>
      <c r="E19093" s="14" t="s">
        <v>5011</v>
      </c>
      <c r="F19093" s="14" t="s">
        <v>5012</v>
      </c>
      <c r="G19093" s="14" t="s">
        <v>6491</v>
      </c>
      <c r="H19093" s="20">
        <v>286275008</v>
      </c>
      <c r="I19093" s="20">
        <v>286275008</v>
      </c>
      <c r="J19093" s="21">
        <f>IFERROR((I19093/H19093),0)</f>
        <v>1</v>
      </c>
      <c r="K19093" s="20"/>
      <c r="L19093" s="20"/>
      <c r="M19093" s="22"/>
    </row>
    <row r="19094" spans="1:13" s="14" customFormat="1" ht="30" outlineLevel="2" x14ac:dyDescent="0.25">
      <c r="A19094" s="34"/>
      <c r="B19094" s="44" t="s">
        <v>5010</v>
      </c>
      <c r="C19094" s="31" t="s">
        <v>4945</v>
      </c>
      <c r="D19094" s="14" t="s">
        <v>1574</v>
      </c>
      <c r="E19094" s="14" t="s">
        <v>5011</v>
      </c>
      <c r="F19094" s="14" t="s">
        <v>5012</v>
      </c>
      <c r="G19094" s="14" t="s">
        <v>6492</v>
      </c>
      <c r="H19094" s="20">
        <v>23471928077</v>
      </c>
      <c r="I19094" s="20">
        <v>23471928077</v>
      </c>
      <c r="J19094" s="21">
        <f>IFERROR((I19094/H19094),0)</f>
        <v>1</v>
      </c>
      <c r="K19094" s="20"/>
      <c r="L19094" s="20"/>
      <c r="M19094" s="22"/>
    </row>
    <row r="19095" spans="1:13" s="14" customFormat="1" ht="30" outlineLevel="2" x14ac:dyDescent="0.25">
      <c r="A19095" s="34"/>
      <c r="B19095" s="44" t="s">
        <v>5010</v>
      </c>
      <c r="C19095" s="31" t="s">
        <v>4945</v>
      </c>
      <c r="D19095" s="14" t="s">
        <v>1574</v>
      </c>
      <c r="E19095" s="14" t="s">
        <v>5011</v>
      </c>
      <c r="F19095" s="14" t="s">
        <v>5012</v>
      </c>
      <c r="G19095" s="14" t="s">
        <v>6493</v>
      </c>
      <c r="H19095" s="20">
        <v>-30971140291</v>
      </c>
      <c r="I19095" s="20"/>
      <c r="J19095" s="21">
        <f>IFERROR((I19095/H19095),0)</f>
        <v>0</v>
      </c>
      <c r="K19095" s="20"/>
      <c r="L19095" s="20"/>
      <c r="M19095" s="22"/>
    </row>
    <row r="19096" spans="1:13" s="14" customFormat="1" ht="30" outlineLevel="1" x14ac:dyDescent="0.25">
      <c r="A19096" s="34"/>
      <c r="B19096" s="46" t="s">
        <v>9644</v>
      </c>
      <c r="C19096" s="40" t="str">
        <f>C19095</f>
        <v xml:space="preserve">ASIGNACIÓN PARA LA INVERSIÓN REGIONAL - DEPARTAMENTOS </v>
      </c>
      <c r="D19096" s="39" t="str">
        <f>D19095</f>
        <v xml:space="preserve">CUNDINAMARCA                                      </v>
      </c>
      <c r="E19096" s="39" t="str">
        <f>E19095</f>
        <v>25000</v>
      </c>
      <c r="F19096" s="39" t="str">
        <f>F19095</f>
        <v>CUNDINAMARCA</v>
      </c>
      <c r="G19096" s="39" t="s">
        <v>10656</v>
      </c>
      <c r="H19096" s="20">
        <f>SUBTOTAL(9,H19089:H19095)</f>
        <v>275241360823</v>
      </c>
      <c r="I19096" s="20">
        <f>SUBTOTAL(9,I19089:I19095)</f>
        <v>249650037752.95999</v>
      </c>
      <c r="J19096" s="42">
        <f>+I19096/H19096</f>
        <v>0.90702224769736894</v>
      </c>
      <c r="K19096" s="20">
        <f>SUBTOTAL(9,K19089:K19095)</f>
        <v>114283834144.92497</v>
      </c>
      <c r="L19096" s="20">
        <f>SUBTOTAL(9,L19089:L19095)</f>
        <v>98293238091.959991</v>
      </c>
      <c r="M19096" s="7">
        <f>IFERROR((L19096/K19096),"N.A")</f>
        <v>0.86007998267990315</v>
      </c>
    </row>
    <row r="19097" spans="1:13" s="14" customFormat="1" ht="30" outlineLevel="2" x14ac:dyDescent="0.25">
      <c r="A19097" s="34"/>
      <c r="B19097" s="44" t="s">
        <v>5013</v>
      </c>
      <c r="C19097" s="31" t="s">
        <v>4945</v>
      </c>
      <c r="D19097" s="14" t="s">
        <v>849</v>
      </c>
      <c r="E19097" s="14" t="s">
        <v>5014</v>
      </c>
      <c r="F19097" s="14" t="s">
        <v>5015</v>
      </c>
      <c r="G19097" s="14" t="s">
        <v>16</v>
      </c>
      <c r="H19097" s="15">
        <v>283741344357</v>
      </c>
      <c r="I19097" s="15">
        <v>180102219393.46002</v>
      </c>
      <c r="J19097" s="16">
        <f>IFERROR((I19097/H19097),0)</f>
        <v>0.63474084047074064</v>
      </c>
      <c r="K19097" s="15">
        <v>209700331070.91519</v>
      </c>
      <c r="L19097" s="15">
        <v>180102219393.46002</v>
      </c>
      <c r="M19097" s="17">
        <f>L19097/K19097</f>
        <v>0.85885519814727496</v>
      </c>
    </row>
    <row r="19098" spans="1:13" s="14" customFormat="1" ht="30" outlineLevel="2" x14ac:dyDescent="0.25">
      <c r="A19098" s="34"/>
      <c r="B19098" s="44" t="s">
        <v>5013</v>
      </c>
      <c r="C19098" s="31" t="s">
        <v>4945</v>
      </c>
      <c r="D19098" s="14" t="s">
        <v>849</v>
      </c>
      <c r="E19098" s="14" t="s">
        <v>5014</v>
      </c>
      <c r="F19098" s="14" t="s">
        <v>5015</v>
      </c>
      <c r="G19098" s="14" t="s">
        <v>5818</v>
      </c>
      <c r="H19098" s="20">
        <v>563867233</v>
      </c>
      <c r="I19098" s="20">
        <v>563867233</v>
      </c>
      <c r="J19098" s="21">
        <f>IFERROR((I19098/H19098),0)</f>
        <v>1</v>
      </c>
      <c r="K19098" s="20"/>
      <c r="L19098" s="20"/>
      <c r="M19098" s="22"/>
    </row>
    <row r="19099" spans="1:13" s="14" customFormat="1" ht="30" outlineLevel="2" x14ac:dyDescent="0.25">
      <c r="A19099" s="34"/>
      <c r="B19099" s="44" t="s">
        <v>5013</v>
      </c>
      <c r="C19099" s="31" t="s">
        <v>4945</v>
      </c>
      <c r="D19099" s="14" t="s">
        <v>849</v>
      </c>
      <c r="E19099" s="14" t="s">
        <v>5014</v>
      </c>
      <c r="F19099" s="14" t="s">
        <v>5015</v>
      </c>
      <c r="G19099" s="14" t="s">
        <v>6109</v>
      </c>
      <c r="H19099" s="20">
        <v>152649196999</v>
      </c>
      <c r="I19099" s="20">
        <v>152649196999</v>
      </c>
      <c r="J19099" s="21">
        <f>IFERROR((I19099/H19099),0)</f>
        <v>1</v>
      </c>
      <c r="K19099" s="20"/>
      <c r="L19099" s="20"/>
      <c r="M19099" s="22"/>
    </row>
    <row r="19100" spans="1:13" s="14" customFormat="1" ht="30" outlineLevel="2" x14ac:dyDescent="0.25">
      <c r="A19100" s="34"/>
      <c r="B19100" s="44" t="s">
        <v>5013</v>
      </c>
      <c r="C19100" s="31" t="s">
        <v>4945</v>
      </c>
      <c r="D19100" s="14" t="s">
        <v>849</v>
      </c>
      <c r="E19100" s="14" t="s">
        <v>5014</v>
      </c>
      <c r="F19100" s="14" t="s">
        <v>5015</v>
      </c>
      <c r="G19100" s="14" t="s">
        <v>6481</v>
      </c>
      <c r="H19100" s="20">
        <v>1754903</v>
      </c>
      <c r="I19100" s="20">
        <v>1754903</v>
      </c>
      <c r="J19100" s="21">
        <f>IFERROR((I19100/H19100),0)</f>
        <v>1</v>
      </c>
      <c r="K19100" s="20"/>
      <c r="L19100" s="20"/>
      <c r="M19100" s="22"/>
    </row>
    <row r="19101" spans="1:13" s="14" customFormat="1" ht="30" outlineLevel="2" x14ac:dyDescent="0.25">
      <c r="A19101" s="34"/>
      <c r="B19101" s="44" t="s">
        <v>5013</v>
      </c>
      <c r="C19101" s="31" t="s">
        <v>4945</v>
      </c>
      <c r="D19101" s="14" t="s">
        <v>849</v>
      </c>
      <c r="E19101" s="14" t="s">
        <v>5014</v>
      </c>
      <c r="F19101" s="14" t="s">
        <v>5015</v>
      </c>
      <c r="G19101" s="14" t="s">
        <v>6492</v>
      </c>
      <c r="H19101" s="20">
        <v>43183875323</v>
      </c>
      <c r="I19101" s="20">
        <v>43183875323</v>
      </c>
      <c r="J19101" s="21">
        <f>IFERROR((I19101/H19101),0)</f>
        <v>1</v>
      </c>
      <c r="K19101" s="20"/>
      <c r="L19101" s="20"/>
      <c r="M19101" s="22"/>
    </row>
    <row r="19102" spans="1:13" s="14" customFormat="1" ht="30" outlineLevel="2" x14ac:dyDescent="0.25">
      <c r="A19102" s="34"/>
      <c r="B19102" s="44" t="s">
        <v>5013</v>
      </c>
      <c r="C19102" s="31" t="s">
        <v>4945</v>
      </c>
      <c r="D19102" s="14" t="s">
        <v>849</v>
      </c>
      <c r="E19102" s="14" t="s">
        <v>5014</v>
      </c>
      <c r="F19102" s="14" t="s">
        <v>5015</v>
      </c>
      <c r="G19102" s="14" t="s">
        <v>6493</v>
      </c>
      <c r="H19102" s="20">
        <v>-56748268871</v>
      </c>
      <c r="I19102" s="20"/>
      <c r="J19102" s="21">
        <f>IFERROR((I19102/H19102),0)</f>
        <v>0</v>
      </c>
      <c r="K19102" s="20"/>
      <c r="L19102" s="20"/>
      <c r="M19102" s="22"/>
    </row>
    <row r="19103" spans="1:13" s="14" customFormat="1" ht="30" outlineLevel="1" x14ac:dyDescent="0.25">
      <c r="A19103" s="34"/>
      <c r="B19103" s="46" t="s">
        <v>9645</v>
      </c>
      <c r="C19103" s="40" t="str">
        <f>C19102</f>
        <v xml:space="preserve">ASIGNACIÓN PARA LA INVERSIÓN REGIONAL - DEPARTAMENTOS </v>
      </c>
      <c r="D19103" s="39" t="str">
        <f>D19102</f>
        <v xml:space="preserve">CÓRDOBA                                           </v>
      </c>
      <c r="E19103" s="39" t="str">
        <f>E19102</f>
        <v>23000</v>
      </c>
      <c r="F19103" s="39" t="str">
        <f>F19102</f>
        <v>CÓRDOBA</v>
      </c>
      <c r="G19103" s="39" t="s">
        <v>10656</v>
      </c>
      <c r="H19103" s="20">
        <f>SUBTOTAL(9,H19097:H19102)</f>
        <v>423391769944</v>
      </c>
      <c r="I19103" s="20">
        <f>SUBTOTAL(9,I19097:I19102)</f>
        <v>376500913851.46002</v>
      </c>
      <c r="J19103" s="42">
        <f>+I19103/H19103</f>
        <v>0.88924948612311949</v>
      </c>
      <c r="K19103" s="20">
        <f>SUBTOTAL(9,K19097:K19102)</f>
        <v>209700331070.91519</v>
      </c>
      <c r="L19103" s="20">
        <f>SUBTOTAL(9,L19097:L19102)</f>
        <v>180102219393.46002</v>
      </c>
      <c r="M19103" s="7">
        <f>IFERROR((L19103/K19103),"N.A")</f>
        <v>0.85885519814727496</v>
      </c>
    </row>
    <row r="19104" spans="1:13" s="14" customFormat="1" ht="30" outlineLevel="2" x14ac:dyDescent="0.25">
      <c r="A19104" s="34"/>
      <c r="B19104" s="44" t="s">
        <v>5016</v>
      </c>
      <c r="C19104" s="31" t="s">
        <v>4945</v>
      </c>
      <c r="D19104" s="14" t="s">
        <v>1959</v>
      </c>
      <c r="E19104" s="14" t="s">
        <v>5017</v>
      </c>
      <c r="F19104" s="14" t="s">
        <v>5018</v>
      </c>
      <c r="G19104" s="14" t="s">
        <v>16</v>
      </c>
      <c r="H19104" s="15">
        <v>203096063873</v>
      </c>
      <c r="I19104" s="15">
        <v>128913366279.03999</v>
      </c>
      <c r="J19104" s="16">
        <f>IFERROR((I19104/H19104),0)</f>
        <v>0.63474084047070489</v>
      </c>
      <c r="K19104" s="15">
        <v>150042974105.92004</v>
      </c>
      <c r="L19104" s="15">
        <v>128913366279.03999</v>
      </c>
      <c r="M19104" s="17">
        <f>L19104/K19104</f>
        <v>0.85917629297347842</v>
      </c>
    </row>
    <row r="19105" spans="1:13" s="14" customFormat="1" ht="30" outlineLevel="2" x14ac:dyDescent="0.25">
      <c r="A19105" s="34"/>
      <c r="B19105" s="44" t="s">
        <v>5016</v>
      </c>
      <c r="C19105" s="31" t="s">
        <v>4945</v>
      </c>
      <c r="D19105" s="14" t="s">
        <v>1959</v>
      </c>
      <c r="E19105" s="14" t="s">
        <v>5017</v>
      </c>
      <c r="F19105" s="14" t="s">
        <v>5018</v>
      </c>
      <c r="G19105" s="14" t="s">
        <v>6109</v>
      </c>
      <c r="H19105" s="20">
        <v>107454724483</v>
      </c>
      <c r="I19105" s="20">
        <v>107454724483</v>
      </c>
      <c r="J19105" s="21">
        <f>IFERROR((I19105/H19105),0)</f>
        <v>1</v>
      </c>
      <c r="K19105" s="20"/>
      <c r="L19105" s="20"/>
      <c r="M19105" s="22"/>
    </row>
    <row r="19106" spans="1:13" s="14" customFormat="1" ht="30" outlineLevel="2" x14ac:dyDescent="0.25">
      <c r="A19106" s="34"/>
      <c r="B19106" s="44" t="s">
        <v>5016</v>
      </c>
      <c r="C19106" s="31" t="s">
        <v>4945</v>
      </c>
      <c r="D19106" s="14" t="s">
        <v>1959</v>
      </c>
      <c r="E19106" s="14" t="s">
        <v>5017</v>
      </c>
      <c r="F19106" s="14" t="s">
        <v>5018</v>
      </c>
      <c r="G19106" s="14" t="s">
        <v>6481</v>
      </c>
      <c r="H19106" s="20">
        <v>1256123</v>
      </c>
      <c r="I19106" s="20">
        <v>1256123</v>
      </c>
      <c r="J19106" s="21">
        <f>IFERROR((I19106/H19106),0)</f>
        <v>1</v>
      </c>
      <c r="K19106" s="20"/>
      <c r="L19106" s="20"/>
      <c r="M19106" s="22"/>
    </row>
    <row r="19107" spans="1:13" s="14" customFormat="1" ht="30" outlineLevel="2" x14ac:dyDescent="0.25">
      <c r="A19107" s="34"/>
      <c r="B19107" s="44" t="s">
        <v>5016</v>
      </c>
      <c r="C19107" s="31" t="s">
        <v>4945</v>
      </c>
      <c r="D19107" s="14" t="s">
        <v>1959</v>
      </c>
      <c r="E19107" s="14" t="s">
        <v>5017</v>
      </c>
      <c r="F19107" s="14" t="s">
        <v>5018</v>
      </c>
      <c r="G19107" s="14" t="s">
        <v>6492</v>
      </c>
      <c r="H19107" s="20">
        <v>30876974121</v>
      </c>
      <c r="I19107" s="20">
        <v>30876974121</v>
      </c>
      <c r="J19107" s="21">
        <f>IFERROR((I19107/H19107),0)</f>
        <v>1</v>
      </c>
      <c r="K19107" s="20"/>
      <c r="L19107" s="20"/>
      <c r="M19107" s="22"/>
    </row>
    <row r="19108" spans="1:13" s="14" customFormat="1" ht="30" outlineLevel="2" x14ac:dyDescent="0.25">
      <c r="A19108" s="34"/>
      <c r="B19108" s="44" t="s">
        <v>5016</v>
      </c>
      <c r="C19108" s="31" t="s">
        <v>4945</v>
      </c>
      <c r="D19108" s="14" t="s">
        <v>1959</v>
      </c>
      <c r="E19108" s="14" t="s">
        <v>5017</v>
      </c>
      <c r="F19108" s="14" t="s">
        <v>5018</v>
      </c>
      <c r="G19108" s="14" t="s">
        <v>6493</v>
      </c>
      <c r="H19108" s="20">
        <v>-40619212775</v>
      </c>
      <c r="I19108" s="20"/>
      <c r="J19108" s="21">
        <f>IFERROR((I19108/H19108),0)</f>
        <v>0</v>
      </c>
      <c r="K19108" s="20"/>
      <c r="L19108" s="20"/>
      <c r="M19108" s="22"/>
    </row>
    <row r="19109" spans="1:13" s="14" customFormat="1" ht="30" outlineLevel="1" x14ac:dyDescent="0.25">
      <c r="A19109" s="34"/>
      <c r="B19109" s="46" t="s">
        <v>9646</v>
      </c>
      <c r="C19109" s="40" t="str">
        <f>C19108</f>
        <v xml:space="preserve">ASIGNACIÓN PARA LA INVERSIÓN REGIONAL - DEPARTAMENTOS </v>
      </c>
      <c r="D19109" s="39" t="str">
        <f>D19108</f>
        <v xml:space="preserve">CESAR                                             </v>
      </c>
      <c r="E19109" s="39" t="str">
        <f>E19108</f>
        <v>20000</v>
      </c>
      <c r="F19109" s="39" t="str">
        <f>F19108</f>
        <v>CESAR</v>
      </c>
      <c r="G19109" s="39" t="s">
        <v>10656</v>
      </c>
      <c r="H19109" s="20">
        <f>SUBTOTAL(9,H19104:H19108)</f>
        <v>300809805825</v>
      </c>
      <c r="I19109" s="20">
        <f>SUBTOTAL(9,I19104:I19108)</f>
        <v>267246321006.03998</v>
      </c>
      <c r="J19109" s="42">
        <f>+I19109/H19109</f>
        <v>0.88842290321318174</v>
      </c>
      <c r="K19109" s="20">
        <f>SUBTOTAL(9,K19104:K19108)</f>
        <v>150042974105.92004</v>
      </c>
      <c r="L19109" s="20">
        <f>SUBTOTAL(9,L19104:L19108)</f>
        <v>128913366279.03999</v>
      </c>
      <c r="M19109" s="7">
        <f>IFERROR((L19109/K19109),"N.A")</f>
        <v>0.85917629297347842</v>
      </c>
    </row>
    <row r="19110" spans="1:13" s="14" customFormat="1" ht="30" outlineLevel="2" x14ac:dyDescent="0.25">
      <c r="A19110" s="34"/>
      <c r="B19110" s="44" t="s">
        <v>5019</v>
      </c>
      <c r="C19110" s="31" t="s">
        <v>4945</v>
      </c>
      <c r="D19110" s="14" t="s">
        <v>2032</v>
      </c>
      <c r="E19110" s="14" t="s">
        <v>5020</v>
      </c>
      <c r="F19110" s="14" t="s">
        <v>5021</v>
      </c>
      <c r="G19110" s="14" t="s">
        <v>16</v>
      </c>
      <c r="H19110" s="15">
        <v>183419969644</v>
      </c>
      <c r="I19110" s="15">
        <v>116424145690.93999</v>
      </c>
      <c r="J19110" s="16">
        <f>IFERROR((I19110/H19110),0)</f>
        <v>0.63474084047068446</v>
      </c>
      <c r="K19110" s="15">
        <v>135534340743.63507</v>
      </c>
      <c r="L19110" s="15">
        <v>116424145690.93999</v>
      </c>
      <c r="M19110" s="17">
        <f>L19110/K19110</f>
        <v>0.85900108453810786</v>
      </c>
    </row>
    <row r="19111" spans="1:13" s="14" customFormat="1" ht="30" outlineLevel="2" x14ac:dyDescent="0.25">
      <c r="A19111" s="34"/>
      <c r="B19111" s="44" t="s">
        <v>5019</v>
      </c>
      <c r="C19111" s="31" t="s">
        <v>4945</v>
      </c>
      <c r="D19111" s="14" t="s">
        <v>2032</v>
      </c>
      <c r="E19111" s="14" t="s">
        <v>5020</v>
      </c>
      <c r="F19111" s="14" t="s">
        <v>5021</v>
      </c>
      <c r="G19111" s="14" t="s">
        <v>5818</v>
      </c>
      <c r="H19111" s="20">
        <v>2296694655</v>
      </c>
      <c r="I19111" s="20">
        <v>2296694655</v>
      </c>
      <c r="J19111" s="21">
        <f>IFERROR((I19111/H19111),0)</f>
        <v>1</v>
      </c>
      <c r="K19111" s="20"/>
      <c r="L19111" s="20"/>
      <c r="M19111" s="22"/>
    </row>
    <row r="19112" spans="1:13" s="14" customFormat="1" ht="30" outlineLevel="2" x14ac:dyDescent="0.25">
      <c r="A19112" s="34"/>
      <c r="B19112" s="44" t="s">
        <v>5019</v>
      </c>
      <c r="C19112" s="31" t="s">
        <v>4945</v>
      </c>
      <c r="D19112" s="14" t="s">
        <v>2032</v>
      </c>
      <c r="E19112" s="14" t="s">
        <v>5020</v>
      </c>
      <c r="F19112" s="14" t="s">
        <v>5021</v>
      </c>
      <c r="G19112" s="14" t="s">
        <v>6109</v>
      </c>
      <c r="H19112" s="20">
        <v>397290981880</v>
      </c>
      <c r="I19112" s="20">
        <v>397290981880</v>
      </c>
      <c r="J19112" s="21">
        <f>IFERROR((I19112/H19112),0)</f>
        <v>1</v>
      </c>
      <c r="K19112" s="20"/>
      <c r="L19112" s="20"/>
      <c r="M19112" s="22"/>
    </row>
    <row r="19113" spans="1:13" s="14" customFormat="1" ht="30" outlineLevel="2" x14ac:dyDescent="0.25">
      <c r="A19113" s="34"/>
      <c r="B19113" s="44" t="s">
        <v>5019</v>
      </c>
      <c r="C19113" s="31" t="s">
        <v>4945</v>
      </c>
      <c r="D19113" s="14" t="s">
        <v>2032</v>
      </c>
      <c r="E19113" s="14" t="s">
        <v>5020</v>
      </c>
      <c r="F19113" s="14" t="s">
        <v>5021</v>
      </c>
      <c r="G19113" s="14" t="s">
        <v>6481</v>
      </c>
      <c r="H19113" s="20">
        <v>1134429</v>
      </c>
      <c r="I19113" s="20">
        <v>1134429</v>
      </c>
      <c r="J19113" s="21">
        <f>IFERROR((I19113/H19113),0)</f>
        <v>1</v>
      </c>
      <c r="K19113" s="20"/>
      <c r="L19113" s="20"/>
      <c r="M19113" s="22"/>
    </row>
    <row r="19114" spans="1:13" s="14" customFormat="1" ht="30" outlineLevel="2" x14ac:dyDescent="0.25">
      <c r="A19114" s="34"/>
      <c r="B19114" s="44" t="s">
        <v>5019</v>
      </c>
      <c r="C19114" s="31" t="s">
        <v>4945</v>
      </c>
      <c r="D19114" s="14" t="s">
        <v>2032</v>
      </c>
      <c r="E19114" s="14" t="s">
        <v>5020</v>
      </c>
      <c r="F19114" s="14" t="s">
        <v>5021</v>
      </c>
      <c r="G19114" s="14" t="s">
        <v>6491</v>
      </c>
      <c r="H19114" s="26">
        <v>496222986</v>
      </c>
      <c r="I19114" s="26">
        <v>496222986</v>
      </c>
      <c r="J19114" s="21">
        <f>IFERROR((I19114/H19114),0)</f>
        <v>1</v>
      </c>
      <c r="K19114" s="20"/>
      <c r="L19114" s="20"/>
      <c r="M19114" s="22"/>
    </row>
    <row r="19115" spans="1:13" s="14" customFormat="1" ht="30" outlineLevel="2" x14ac:dyDescent="0.25">
      <c r="A19115" s="34"/>
      <c r="B19115" s="44" t="s">
        <v>5019</v>
      </c>
      <c r="C19115" s="31" t="s">
        <v>4945</v>
      </c>
      <c r="D19115" s="14" t="s">
        <v>2032</v>
      </c>
      <c r="E19115" s="14" t="s">
        <v>5020</v>
      </c>
      <c r="F19115" s="14" t="s">
        <v>5021</v>
      </c>
      <c r="G19115" s="14" t="s">
        <v>6492</v>
      </c>
      <c r="H19115" s="20">
        <v>27901915027</v>
      </c>
      <c r="I19115" s="20">
        <v>27901915027</v>
      </c>
      <c r="J19115" s="21">
        <f>IFERROR((I19115/H19115),0)</f>
        <v>1</v>
      </c>
      <c r="K19115" s="20"/>
      <c r="L19115" s="20"/>
      <c r="M19115" s="22"/>
    </row>
    <row r="19116" spans="1:13" s="14" customFormat="1" ht="30" outlineLevel="2" x14ac:dyDescent="0.25">
      <c r="A19116" s="34"/>
      <c r="B19116" s="44" t="s">
        <v>5019</v>
      </c>
      <c r="C19116" s="31" t="s">
        <v>4945</v>
      </c>
      <c r="D19116" s="14" t="s">
        <v>2032</v>
      </c>
      <c r="E19116" s="14" t="s">
        <v>5020</v>
      </c>
      <c r="F19116" s="14" t="s">
        <v>5021</v>
      </c>
      <c r="G19116" s="14" t="s">
        <v>6493</v>
      </c>
      <c r="H19116" s="20">
        <v>-36683993929</v>
      </c>
      <c r="I19116" s="20"/>
      <c r="J19116" s="21">
        <f>IFERROR((I19116/H19116),0)</f>
        <v>0</v>
      </c>
      <c r="K19116" s="20"/>
      <c r="L19116" s="20"/>
      <c r="M19116" s="22"/>
    </row>
    <row r="19117" spans="1:13" s="14" customFormat="1" ht="30" outlineLevel="1" x14ac:dyDescent="0.25">
      <c r="A19117" s="34"/>
      <c r="B19117" s="46" t="s">
        <v>9647</v>
      </c>
      <c r="C19117" s="40" t="str">
        <f>C19116</f>
        <v xml:space="preserve">ASIGNACIÓN PARA LA INVERSIÓN REGIONAL - DEPARTAMENTOS </v>
      </c>
      <c r="D19117" s="39" t="str">
        <f>D19116</f>
        <v xml:space="preserve">CAUCA                                             </v>
      </c>
      <c r="E19117" s="39" t="str">
        <f>E19116</f>
        <v>19000</v>
      </c>
      <c r="F19117" s="39" t="str">
        <f>F19116</f>
        <v>CAUCA</v>
      </c>
      <c r="G19117" s="39" t="s">
        <v>10656</v>
      </c>
      <c r="H19117" s="20">
        <f>SUBTOTAL(9,H19110:H19116)</f>
        <v>574722924692</v>
      </c>
      <c r="I19117" s="20">
        <f>SUBTOTAL(9,I19110:I19116)</f>
        <v>544411094667.94</v>
      </c>
      <c r="J19117" s="42">
        <f>+I19117/H19117</f>
        <v>0.94725835925145252</v>
      </c>
      <c r="K19117" s="20">
        <f>SUBTOTAL(9,K19110:K19116)</f>
        <v>135534340743.63507</v>
      </c>
      <c r="L19117" s="20">
        <f>SUBTOTAL(9,L19110:L19116)</f>
        <v>116424145690.93999</v>
      </c>
      <c r="M19117" s="7">
        <f>IFERROR((L19117/K19117),"N.A")</f>
        <v>0.85900108453810786</v>
      </c>
    </row>
    <row r="19118" spans="1:13" s="14" customFormat="1" ht="30" outlineLevel="2" x14ac:dyDescent="0.25">
      <c r="A19118" s="34"/>
      <c r="B19118" s="44" t="s">
        <v>5022</v>
      </c>
      <c r="C19118" s="31" t="s">
        <v>4945</v>
      </c>
      <c r="D19118" s="14" t="s">
        <v>2149</v>
      </c>
      <c r="E19118" s="14" t="s">
        <v>5023</v>
      </c>
      <c r="F19118" s="14" t="s">
        <v>5024</v>
      </c>
      <c r="G19118" s="14" t="s">
        <v>16</v>
      </c>
      <c r="H19118" s="15">
        <v>126499992689</v>
      </c>
      <c r="I19118" s="15">
        <v>80294711678.940002</v>
      </c>
      <c r="J19118" s="16">
        <f>IFERROR((I19118/H19118),0)</f>
        <v>0.6347408404705952</v>
      </c>
      <c r="K19118" s="15">
        <v>93500125116.979996</v>
      </c>
      <c r="L19118" s="15">
        <v>80294711678.940002</v>
      </c>
      <c r="M19118" s="17">
        <f>L19118/K19118</f>
        <v>0.85876582067116569</v>
      </c>
    </row>
    <row r="19119" spans="1:13" s="14" customFormat="1" ht="30" outlineLevel="2" x14ac:dyDescent="0.25">
      <c r="A19119" s="34"/>
      <c r="B19119" s="44" t="s">
        <v>5022</v>
      </c>
      <c r="C19119" s="31" t="s">
        <v>4945</v>
      </c>
      <c r="D19119" s="14" t="s">
        <v>2149</v>
      </c>
      <c r="E19119" s="14" t="s">
        <v>5023</v>
      </c>
      <c r="F19119" s="14" t="s">
        <v>5024</v>
      </c>
      <c r="G19119" s="14" t="s">
        <v>6109</v>
      </c>
      <c r="H19119" s="20">
        <v>118209557604</v>
      </c>
      <c r="I19119" s="20">
        <v>118209557604</v>
      </c>
      <c r="J19119" s="21">
        <f>IFERROR((I19119/H19119),0)</f>
        <v>1</v>
      </c>
      <c r="K19119" s="20"/>
      <c r="L19119" s="20"/>
      <c r="M19119" s="22"/>
    </row>
    <row r="19120" spans="1:13" s="14" customFormat="1" ht="30" outlineLevel="2" x14ac:dyDescent="0.25">
      <c r="A19120" s="34"/>
      <c r="B19120" s="44" t="s">
        <v>5022</v>
      </c>
      <c r="C19120" s="31" t="s">
        <v>4945</v>
      </c>
      <c r="D19120" s="14" t="s">
        <v>2149</v>
      </c>
      <c r="E19120" s="14" t="s">
        <v>5023</v>
      </c>
      <c r="F19120" s="14" t="s">
        <v>5024</v>
      </c>
      <c r="G19120" s="14" t="s">
        <v>6481</v>
      </c>
      <c r="H19120" s="20">
        <v>782386</v>
      </c>
      <c r="I19120" s="20">
        <v>782386</v>
      </c>
      <c r="J19120" s="21">
        <f>IFERROR((I19120/H19120),0)</f>
        <v>1</v>
      </c>
      <c r="K19120" s="20"/>
      <c r="L19120" s="20"/>
      <c r="M19120" s="22"/>
    </row>
    <row r="19121" spans="1:13" s="14" customFormat="1" ht="30" outlineLevel="2" x14ac:dyDescent="0.25">
      <c r="A19121" s="34"/>
      <c r="B19121" s="44" t="s">
        <v>5022</v>
      </c>
      <c r="C19121" s="31" t="s">
        <v>4945</v>
      </c>
      <c r="D19121" s="14" t="s">
        <v>2149</v>
      </c>
      <c r="E19121" s="14" t="s">
        <v>5023</v>
      </c>
      <c r="F19121" s="14" t="s">
        <v>5024</v>
      </c>
      <c r="G19121" s="14" t="s">
        <v>6491</v>
      </c>
      <c r="H19121" s="20">
        <v>858541338</v>
      </c>
      <c r="I19121" s="20">
        <v>858541338</v>
      </c>
      <c r="J19121" s="21">
        <f>IFERROR((I19121/H19121),0)</f>
        <v>1</v>
      </c>
      <c r="K19121" s="20"/>
      <c r="L19121" s="20"/>
      <c r="M19121" s="22"/>
    </row>
    <row r="19122" spans="1:13" s="14" customFormat="1" ht="30" outlineLevel="2" x14ac:dyDescent="0.25">
      <c r="A19122" s="34"/>
      <c r="B19122" s="44" t="s">
        <v>5022</v>
      </c>
      <c r="C19122" s="31" t="s">
        <v>4945</v>
      </c>
      <c r="D19122" s="14" t="s">
        <v>2149</v>
      </c>
      <c r="E19122" s="14" t="s">
        <v>5023</v>
      </c>
      <c r="F19122" s="14" t="s">
        <v>5024</v>
      </c>
      <c r="G19122" s="14" t="s">
        <v>6492</v>
      </c>
      <c r="H19122" s="20">
        <v>19258351596</v>
      </c>
      <c r="I19122" s="20">
        <v>19258351596</v>
      </c>
      <c r="J19122" s="21">
        <f>IFERROR((I19122/H19122),0)</f>
        <v>1</v>
      </c>
      <c r="K19122" s="20"/>
      <c r="L19122" s="20"/>
      <c r="M19122" s="22"/>
    </row>
    <row r="19123" spans="1:13" s="14" customFormat="1" ht="30" outlineLevel="2" x14ac:dyDescent="0.25">
      <c r="A19123" s="34"/>
      <c r="B19123" s="44" t="s">
        <v>5022</v>
      </c>
      <c r="C19123" s="31" t="s">
        <v>4945</v>
      </c>
      <c r="D19123" s="14" t="s">
        <v>2149</v>
      </c>
      <c r="E19123" s="14" t="s">
        <v>5023</v>
      </c>
      <c r="F19123" s="14" t="s">
        <v>5024</v>
      </c>
      <c r="G19123" s="14" t="s">
        <v>6493</v>
      </c>
      <c r="H19123" s="20">
        <v>-25299998538</v>
      </c>
      <c r="I19123" s="20"/>
      <c r="J19123" s="21">
        <f>IFERROR((I19123/H19123),0)</f>
        <v>0</v>
      </c>
      <c r="K19123" s="20"/>
      <c r="L19123" s="20"/>
      <c r="M19123" s="22"/>
    </row>
    <row r="19124" spans="1:13" s="14" customFormat="1" ht="30" outlineLevel="1" x14ac:dyDescent="0.25">
      <c r="A19124" s="34"/>
      <c r="B19124" s="46" t="s">
        <v>9648</v>
      </c>
      <c r="C19124" s="40" t="str">
        <f>C19123</f>
        <v xml:space="preserve">ASIGNACIÓN PARA LA INVERSIÓN REGIONAL - DEPARTAMENTOS </v>
      </c>
      <c r="D19124" s="39" t="str">
        <f>D19123</f>
        <v xml:space="preserve">CAQUETÁ                                           </v>
      </c>
      <c r="E19124" s="39" t="str">
        <f>E19123</f>
        <v>18000</v>
      </c>
      <c r="F19124" s="39" t="str">
        <f>F19123</f>
        <v>CAQUETÁ</v>
      </c>
      <c r="G19124" s="39" t="s">
        <v>10656</v>
      </c>
      <c r="H19124" s="20">
        <f>SUBTOTAL(9,H19118:H19123)</f>
        <v>239527227075</v>
      </c>
      <c r="I19124" s="20">
        <f>SUBTOTAL(9,I19118:I19123)</f>
        <v>218621944602.94</v>
      </c>
      <c r="J19124" s="42">
        <f>+I19124/H19124</f>
        <v>0.91272272999046489</v>
      </c>
      <c r="K19124" s="20">
        <f>SUBTOTAL(9,K19118:K19123)</f>
        <v>93500125116.979996</v>
      </c>
      <c r="L19124" s="20">
        <f>SUBTOTAL(9,L19118:L19123)</f>
        <v>80294711678.940002</v>
      </c>
      <c r="M19124" s="7">
        <f>IFERROR((L19124/K19124),"N.A")</f>
        <v>0.85876582067116569</v>
      </c>
    </row>
    <row r="19125" spans="1:13" s="14" customFormat="1" ht="30" outlineLevel="2" x14ac:dyDescent="0.25">
      <c r="A19125" s="34"/>
      <c r="B19125" s="44" t="s">
        <v>5025</v>
      </c>
      <c r="C19125" s="31" t="s">
        <v>4945</v>
      </c>
      <c r="D19125" s="14" t="s">
        <v>2195</v>
      </c>
      <c r="E19125" s="14" t="s">
        <v>5026</v>
      </c>
      <c r="F19125" s="14" t="s">
        <v>5027</v>
      </c>
      <c r="G19125" s="14" t="s">
        <v>16</v>
      </c>
      <c r="H19125" s="15">
        <v>109924922368</v>
      </c>
      <c r="I19125" s="15">
        <v>69773837612.539993</v>
      </c>
      <c r="J19125" s="16">
        <f>IFERROR((I19125/H19125),0)</f>
        <v>0.6347408404706929</v>
      </c>
      <c r="K19125" s="15">
        <v>81255025035.644974</v>
      </c>
      <c r="L19125" s="15">
        <v>69773837612.539993</v>
      </c>
      <c r="M19125" s="17">
        <f>L19125/K19125</f>
        <v>0.85870181668064949</v>
      </c>
    </row>
    <row r="19126" spans="1:13" s="14" customFormat="1" ht="30" outlineLevel="2" x14ac:dyDescent="0.25">
      <c r="A19126" s="34"/>
      <c r="B19126" s="44" t="s">
        <v>5025</v>
      </c>
      <c r="C19126" s="31" t="s">
        <v>4945</v>
      </c>
      <c r="D19126" s="14" t="s">
        <v>2195</v>
      </c>
      <c r="E19126" s="14" t="s">
        <v>5026</v>
      </c>
      <c r="F19126" s="14" t="s">
        <v>5027</v>
      </c>
      <c r="G19126" s="14" t="s">
        <v>6109</v>
      </c>
      <c r="H19126" s="20">
        <v>98248027781</v>
      </c>
      <c r="I19126" s="20">
        <v>98248027781</v>
      </c>
      <c r="J19126" s="21">
        <f>IFERROR((I19126/H19126),0)</f>
        <v>1</v>
      </c>
      <c r="K19126" s="20"/>
      <c r="L19126" s="20"/>
      <c r="M19126" s="22"/>
    </row>
    <row r="19127" spans="1:13" s="14" customFormat="1" ht="30" outlineLevel="2" x14ac:dyDescent="0.25">
      <c r="A19127" s="34"/>
      <c r="B19127" s="44" t="s">
        <v>5025</v>
      </c>
      <c r="C19127" s="31" t="s">
        <v>4945</v>
      </c>
      <c r="D19127" s="14" t="s">
        <v>2195</v>
      </c>
      <c r="E19127" s="14" t="s">
        <v>5026</v>
      </c>
      <c r="F19127" s="14" t="s">
        <v>5027</v>
      </c>
      <c r="G19127" s="14" t="s">
        <v>6481</v>
      </c>
      <c r="H19127" s="20">
        <v>679871</v>
      </c>
      <c r="I19127" s="20">
        <v>679871</v>
      </c>
      <c r="J19127" s="21">
        <f>IFERROR((I19127/H19127),0)</f>
        <v>1</v>
      </c>
      <c r="K19127" s="20"/>
      <c r="L19127" s="20"/>
      <c r="M19127" s="22"/>
    </row>
    <row r="19128" spans="1:13" s="14" customFormat="1" ht="30" outlineLevel="2" x14ac:dyDescent="0.25">
      <c r="A19128" s="34"/>
      <c r="B19128" s="44" t="s">
        <v>5025</v>
      </c>
      <c r="C19128" s="31" t="s">
        <v>4945</v>
      </c>
      <c r="D19128" s="14" t="s">
        <v>2195</v>
      </c>
      <c r="E19128" s="14" t="s">
        <v>5026</v>
      </c>
      <c r="F19128" s="14" t="s">
        <v>5027</v>
      </c>
      <c r="G19128" s="14" t="s">
        <v>6492</v>
      </c>
      <c r="H19128" s="20">
        <v>16738540713</v>
      </c>
      <c r="I19128" s="20">
        <v>16738540713</v>
      </c>
      <c r="J19128" s="21">
        <f>IFERROR((I19128/H19128),0)</f>
        <v>1</v>
      </c>
      <c r="K19128" s="20"/>
      <c r="L19128" s="20"/>
      <c r="M19128" s="22"/>
    </row>
    <row r="19129" spans="1:13" s="14" customFormat="1" ht="30" outlineLevel="2" x14ac:dyDescent="0.25">
      <c r="A19129" s="34"/>
      <c r="B19129" s="44" t="s">
        <v>5025</v>
      </c>
      <c r="C19129" s="31" t="s">
        <v>4945</v>
      </c>
      <c r="D19129" s="14" t="s">
        <v>2195</v>
      </c>
      <c r="E19129" s="14" t="s">
        <v>5026</v>
      </c>
      <c r="F19129" s="14" t="s">
        <v>5027</v>
      </c>
      <c r="G19129" s="14" t="s">
        <v>6493</v>
      </c>
      <c r="H19129" s="20">
        <v>-21984984474</v>
      </c>
      <c r="I19129" s="20"/>
      <c r="J19129" s="21">
        <f>IFERROR((I19129/H19129),0)</f>
        <v>0</v>
      </c>
      <c r="K19129" s="20"/>
      <c r="L19129" s="20"/>
      <c r="M19129" s="22"/>
    </row>
    <row r="19130" spans="1:13" s="14" customFormat="1" ht="30" outlineLevel="1" x14ac:dyDescent="0.25">
      <c r="A19130" s="34"/>
      <c r="B19130" s="46" t="s">
        <v>9649</v>
      </c>
      <c r="C19130" s="40" t="str">
        <f>C19129</f>
        <v xml:space="preserve">ASIGNACIÓN PARA LA INVERSIÓN REGIONAL - DEPARTAMENTOS </v>
      </c>
      <c r="D19130" s="39" t="str">
        <f>D19129</f>
        <v xml:space="preserve">CALDAS                                            </v>
      </c>
      <c r="E19130" s="39" t="str">
        <f>E19129</f>
        <v>17000</v>
      </c>
      <c r="F19130" s="39" t="str">
        <f>F19129</f>
        <v>CALDAS</v>
      </c>
      <c r="G19130" s="39" t="s">
        <v>10656</v>
      </c>
      <c r="H19130" s="20">
        <f>SUBTOTAL(9,H19125:H19129)</f>
        <v>202927186259</v>
      </c>
      <c r="I19130" s="20">
        <f>SUBTOTAL(9,I19125:I19129)</f>
        <v>184761085977.53998</v>
      </c>
      <c r="J19130" s="42">
        <f>+I19130/H19130</f>
        <v>0.91047971138635775</v>
      </c>
      <c r="K19130" s="20">
        <f>SUBTOTAL(9,K19125:K19129)</f>
        <v>81255025035.644974</v>
      </c>
      <c r="L19130" s="20">
        <f>SUBTOTAL(9,L19125:L19129)</f>
        <v>69773837612.539993</v>
      </c>
      <c r="M19130" s="7">
        <f>IFERROR((L19130/K19130),"N.A")</f>
        <v>0.85870181668064949</v>
      </c>
    </row>
    <row r="19131" spans="1:13" s="14" customFormat="1" ht="30" outlineLevel="2" x14ac:dyDescent="0.25">
      <c r="A19131" s="34"/>
      <c r="B19131" s="44" t="s">
        <v>5028</v>
      </c>
      <c r="C19131" s="31" t="s">
        <v>4945</v>
      </c>
      <c r="D19131" s="14" t="s">
        <v>2270</v>
      </c>
      <c r="E19131" s="14" t="s">
        <v>5029</v>
      </c>
      <c r="F19131" s="14" t="s">
        <v>5030</v>
      </c>
      <c r="G19131" s="14" t="s">
        <v>16</v>
      </c>
      <c r="H19131" s="15">
        <v>128678181475</v>
      </c>
      <c r="I19131" s="15">
        <v>81677297059.699997</v>
      </c>
      <c r="J19131" s="16">
        <f>IFERROR((I19131/H19131),0)</f>
        <v>0.63474084047083401</v>
      </c>
      <c r="K19131" s="15">
        <v>95089941828.544998</v>
      </c>
      <c r="L19131" s="15">
        <v>81677297059.699997</v>
      </c>
      <c r="M19131" s="17">
        <f>L19131/K19131</f>
        <v>0.85894780761324785</v>
      </c>
    </row>
    <row r="19132" spans="1:13" s="14" customFormat="1" ht="30" outlineLevel="2" x14ac:dyDescent="0.25">
      <c r="A19132" s="34"/>
      <c r="B19132" s="44" t="s">
        <v>5028</v>
      </c>
      <c r="C19132" s="31" t="s">
        <v>4945</v>
      </c>
      <c r="D19132" s="14" t="s">
        <v>2270</v>
      </c>
      <c r="E19132" s="14" t="s">
        <v>5029</v>
      </c>
      <c r="F19132" s="14" t="s">
        <v>5030</v>
      </c>
      <c r="G19132" s="14" t="s">
        <v>5818</v>
      </c>
      <c r="H19132" s="20">
        <v>66233224</v>
      </c>
      <c r="I19132" s="20">
        <v>66233224</v>
      </c>
      <c r="J19132" s="21">
        <f>IFERROR((I19132/H19132),0)</f>
        <v>1</v>
      </c>
      <c r="K19132" s="20"/>
      <c r="L19132" s="20"/>
      <c r="M19132" s="22"/>
    </row>
    <row r="19133" spans="1:13" s="14" customFormat="1" ht="30" outlineLevel="2" x14ac:dyDescent="0.25">
      <c r="A19133" s="34"/>
      <c r="B19133" s="44" t="s">
        <v>5028</v>
      </c>
      <c r="C19133" s="31" t="s">
        <v>4945</v>
      </c>
      <c r="D19133" s="14" t="s">
        <v>2270</v>
      </c>
      <c r="E19133" s="14" t="s">
        <v>5029</v>
      </c>
      <c r="F19133" s="14" t="s">
        <v>5030</v>
      </c>
      <c r="G19133" s="14" t="s">
        <v>6109</v>
      </c>
      <c r="H19133" s="20">
        <v>157428723629</v>
      </c>
      <c r="I19133" s="20">
        <v>157428723629</v>
      </c>
      <c r="J19133" s="21">
        <f>IFERROR((I19133/H19133),0)</f>
        <v>1</v>
      </c>
      <c r="K19133" s="20"/>
      <c r="L19133" s="20"/>
      <c r="M19133" s="22"/>
    </row>
    <row r="19134" spans="1:13" s="14" customFormat="1" ht="30" outlineLevel="2" x14ac:dyDescent="0.25">
      <c r="A19134" s="34"/>
      <c r="B19134" s="44" t="s">
        <v>5028</v>
      </c>
      <c r="C19134" s="31" t="s">
        <v>4945</v>
      </c>
      <c r="D19134" s="14" t="s">
        <v>2270</v>
      </c>
      <c r="E19134" s="14" t="s">
        <v>5029</v>
      </c>
      <c r="F19134" s="14" t="s">
        <v>5030</v>
      </c>
      <c r="G19134" s="14" t="s">
        <v>6481</v>
      </c>
      <c r="H19134" s="20">
        <v>795858</v>
      </c>
      <c r="I19134" s="20">
        <v>795858</v>
      </c>
      <c r="J19134" s="21">
        <f>IFERROR((I19134/H19134),0)</f>
        <v>1</v>
      </c>
      <c r="K19134" s="20"/>
      <c r="L19134" s="20"/>
      <c r="M19134" s="22"/>
    </row>
    <row r="19135" spans="1:13" s="14" customFormat="1" ht="30" outlineLevel="2" x14ac:dyDescent="0.25">
      <c r="A19135" s="34"/>
      <c r="B19135" s="44" t="s">
        <v>5028</v>
      </c>
      <c r="C19135" s="31" t="s">
        <v>4945</v>
      </c>
      <c r="D19135" s="14" t="s">
        <v>2270</v>
      </c>
      <c r="E19135" s="14" t="s">
        <v>5029</v>
      </c>
      <c r="F19135" s="14" t="s">
        <v>5030</v>
      </c>
      <c r="G19135" s="14" t="s">
        <v>6492</v>
      </c>
      <c r="H19135" s="20">
        <v>19578056920</v>
      </c>
      <c r="I19135" s="20">
        <v>19578056920</v>
      </c>
      <c r="J19135" s="21">
        <f>IFERROR((I19135/H19135),0)</f>
        <v>1</v>
      </c>
      <c r="K19135" s="20"/>
      <c r="L19135" s="20"/>
      <c r="M19135" s="22"/>
    </row>
    <row r="19136" spans="1:13" s="14" customFormat="1" ht="30" outlineLevel="2" x14ac:dyDescent="0.25">
      <c r="A19136" s="34"/>
      <c r="B19136" s="44" t="s">
        <v>5028</v>
      </c>
      <c r="C19136" s="31" t="s">
        <v>4945</v>
      </c>
      <c r="D19136" s="14" t="s">
        <v>2270</v>
      </c>
      <c r="E19136" s="14" t="s">
        <v>5029</v>
      </c>
      <c r="F19136" s="14" t="s">
        <v>5030</v>
      </c>
      <c r="G19136" s="14" t="s">
        <v>6493</v>
      </c>
      <c r="H19136" s="20">
        <v>-25735636295</v>
      </c>
      <c r="I19136" s="20"/>
      <c r="J19136" s="21">
        <f>IFERROR((I19136/H19136),0)</f>
        <v>0</v>
      </c>
      <c r="K19136" s="20"/>
      <c r="L19136" s="20"/>
      <c r="M19136" s="22"/>
    </row>
    <row r="19137" spans="1:13" s="14" customFormat="1" ht="30" outlineLevel="1" x14ac:dyDescent="0.25">
      <c r="A19137" s="34"/>
      <c r="B19137" s="46" t="s">
        <v>9650</v>
      </c>
      <c r="C19137" s="40" t="str">
        <f>C19136</f>
        <v xml:space="preserve">ASIGNACIÓN PARA LA INVERSIÓN REGIONAL - DEPARTAMENTOS </v>
      </c>
      <c r="D19137" s="39" t="str">
        <f>D19136</f>
        <v xml:space="preserve">BOYACÁ                                            </v>
      </c>
      <c r="E19137" s="39" t="str">
        <f>E19136</f>
        <v>15000</v>
      </c>
      <c r="F19137" s="39" t="str">
        <f>F19136</f>
        <v>BOYACÁ</v>
      </c>
      <c r="G19137" s="39" t="s">
        <v>10656</v>
      </c>
      <c r="H19137" s="20">
        <f>SUBTOTAL(9,H19131:H19136)</f>
        <v>280016354811</v>
      </c>
      <c r="I19137" s="20">
        <f>SUBTOTAL(9,I19131:I19136)</f>
        <v>258751106690.70001</v>
      </c>
      <c r="J19137" s="42">
        <f>+I19137/H19137</f>
        <v>0.92405712111118221</v>
      </c>
      <c r="K19137" s="20">
        <f>SUBTOTAL(9,K19131:K19136)</f>
        <v>95089941828.544998</v>
      </c>
      <c r="L19137" s="20">
        <f>SUBTOTAL(9,L19131:L19136)</f>
        <v>81677297059.699997</v>
      </c>
      <c r="M19137" s="7">
        <f>IFERROR((L19137/K19137),"N.A")</f>
        <v>0.85894780761324785</v>
      </c>
    </row>
    <row r="19138" spans="1:13" s="14" customFormat="1" ht="30" outlineLevel="2" x14ac:dyDescent="0.25">
      <c r="A19138" s="34"/>
      <c r="B19138" s="44" t="s">
        <v>5031</v>
      </c>
      <c r="C19138" s="31" t="s">
        <v>4945</v>
      </c>
      <c r="D19138" s="14" t="s">
        <v>2621</v>
      </c>
      <c r="E19138" s="14" t="s">
        <v>5032</v>
      </c>
      <c r="F19138" s="14" t="s">
        <v>2621</v>
      </c>
      <c r="G19138" s="14" t="s">
        <v>16</v>
      </c>
      <c r="H19138" s="15">
        <v>256126973636</v>
      </c>
      <c r="I19138" s="15">
        <v>162574250512.92001</v>
      </c>
      <c r="J19138" s="16">
        <f>IFERROR((I19138/H19138),0)</f>
        <v>0.63474084047065527</v>
      </c>
      <c r="K19138" s="15">
        <v>189314572393.37509</v>
      </c>
      <c r="L19138" s="15">
        <v>162574250512.92001</v>
      </c>
      <c r="M19138" s="17">
        <f>L19138/K19138</f>
        <v>0.85875190936230938</v>
      </c>
    </row>
    <row r="19139" spans="1:13" s="14" customFormat="1" ht="30" outlineLevel="2" x14ac:dyDescent="0.25">
      <c r="A19139" s="34"/>
      <c r="B19139" s="44" t="s">
        <v>5031</v>
      </c>
      <c r="C19139" s="31" t="s">
        <v>4945</v>
      </c>
      <c r="D19139" s="14" t="s">
        <v>2621</v>
      </c>
      <c r="E19139" s="14" t="s">
        <v>5032</v>
      </c>
      <c r="F19139" s="14" t="s">
        <v>2621</v>
      </c>
      <c r="G19139" s="14" t="s">
        <v>5818</v>
      </c>
      <c r="H19139" s="20">
        <v>185888569</v>
      </c>
      <c r="I19139" s="20">
        <v>185888569</v>
      </c>
      <c r="J19139" s="21">
        <f>IFERROR((I19139/H19139),0)</f>
        <v>1</v>
      </c>
      <c r="K19139" s="20"/>
      <c r="L19139" s="20"/>
      <c r="M19139" s="22"/>
    </row>
    <row r="19140" spans="1:13" s="14" customFormat="1" ht="30" outlineLevel="2" x14ac:dyDescent="0.25">
      <c r="A19140" s="34"/>
      <c r="B19140" s="44" t="s">
        <v>5031</v>
      </c>
      <c r="C19140" s="31" t="s">
        <v>4945</v>
      </c>
      <c r="D19140" s="14" t="s">
        <v>2621</v>
      </c>
      <c r="E19140" s="14" t="s">
        <v>5032</v>
      </c>
      <c r="F19140" s="14" t="s">
        <v>2621</v>
      </c>
      <c r="G19140" s="14" t="s">
        <v>6109</v>
      </c>
      <c r="H19140" s="20">
        <v>196280829818</v>
      </c>
      <c r="I19140" s="20">
        <v>196280829818</v>
      </c>
      <c r="J19140" s="21">
        <f>IFERROR((I19140/H19140),0)</f>
        <v>1</v>
      </c>
      <c r="K19140" s="20"/>
      <c r="L19140" s="20"/>
      <c r="M19140" s="22"/>
    </row>
    <row r="19141" spans="1:13" s="14" customFormat="1" ht="30" outlineLevel="2" x14ac:dyDescent="0.25">
      <c r="A19141" s="34"/>
      <c r="B19141" s="44" t="s">
        <v>5031</v>
      </c>
      <c r="C19141" s="31" t="s">
        <v>4945</v>
      </c>
      <c r="D19141" s="14" t="s">
        <v>2621</v>
      </c>
      <c r="E19141" s="14" t="s">
        <v>5032</v>
      </c>
      <c r="F19141" s="14" t="s">
        <v>2621</v>
      </c>
      <c r="G19141" s="14" t="s">
        <v>6481</v>
      </c>
      <c r="H19141" s="20">
        <v>1584112</v>
      </c>
      <c r="I19141" s="20">
        <v>1584112</v>
      </c>
      <c r="J19141" s="21">
        <f>IFERROR((I19141/H19141),0)</f>
        <v>1</v>
      </c>
      <c r="K19141" s="20"/>
      <c r="L19141" s="20"/>
      <c r="M19141" s="22"/>
    </row>
    <row r="19142" spans="1:13" s="14" customFormat="1" ht="30" outlineLevel="2" x14ac:dyDescent="0.25">
      <c r="A19142" s="34"/>
      <c r="B19142" s="44" t="s">
        <v>5031</v>
      </c>
      <c r="C19142" s="31" t="s">
        <v>4945</v>
      </c>
      <c r="D19142" s="14" t="s">
        <v>2621</v>
      </c>
      <c r="E19142" s="14" t="s">
        <v>5032</v>
      </c>
      <c r="F19142" s="14" t="s">
        <v>2621</v>
      </c>
      <c r="G19142" s="14" t="s">
        <v>6492</v>
      </c>
      <c r="H19142" s="20">
        <v>38994567034</v>
      </c>
      <c r="I19142" s="20">
        <v>38994567034</v>
      </c>
      <c r="J19142" s="21">
        <f>IFERROR((I19142/H19142),0)</f>
        <v>1</v>
      </c>
      <c r="K19142" s="20"/>
      <c r="L19142" s="20"/>
      <c r="M19142" s="22"/>
    </row>
    <row r="19143" spans="1:13" s="14" customFormat="1" ht="30" outlineLevel="2" x14ac:dyDescent="0.25">
      <c r="A19143" s="34"/>
      <c r="B19143" s="44" t="s">
        <v>5031</v>
      </c>
      <c r="C19143" s="31" t="s">
        <v>4945</v>
      </c>
      <c r="D19143" s="14" t="s">
        <v>2621</v>
      </c>
      <c r="E19143" s="14" t="s">
        <v>5032</v>
      </c>
      <c r="F19143" s="14" t="s">
        <v>2621</v>
      </c>
      <c r="G19143" s="14" t="s">
        <v>6493</v>
      </c>
      <c r="H19143" s="20">
        <v>-51225394727</v>
      </c>
      <c r="I19143" s="20"/>
      <c r="J19143" s="21">
        <f>IFERROR((I19143/H19143),0)</f>
        <v>0</v>
      </c>
      <c r="K19143" s="20"/>
      <c r="L19143" s="20"/>
      <c r="M19143" s="22"/>
    </row>
    <row r="19144" spans="1:13" s="14" customFormat="1" ht="30" outlineLevel="1" x14ac:dyDescent="0.25">
      <c r="A19144" s="34"/>
      <c r="B19144" s="46" t="s">
        <v>9651</v>
      </c>
      <c r="C19144" s="40" t="str">
        <f>C19143</f>
        <v xml:space="preserve">ASIGNACIÓN PARA LA INVERSIÓN REGIONAL - DEPARTAMENTOS </v>
      </c>
      <c r="D19144" s="39" t="str">
        <f>D19143</f>
        <v>BOLÍVAR</v>
      </c>
      <c r="E19144" s="39" t="str">
        <f>E19143</f>
        <v>13000</v>
      </c>
      <c r="F19144" s="39" t="str">
        <f>F19143</f>
        <v>BOLÍVAR</v>
      </c>
      <c r="G19144" s="39" t="s">
        <v>10656</v>
      </c>
      <c r="H19144" s="20">
        <f>SUBTOTAL(9,H19138:H19143)</f>
        <v>440364448442</v>
      </c>
      <c r="I19144" s="20">
        <f>SUBTOTAL(9,I19138:I19143)</f>
        <v>398037120045.92004</v>
      </c>
      <c r="J19144" s="42">
        <f>+I19144/H19144</f>
        <v>0.90388114084633053</v>
      </c>
      <c r="K19144" s="20">
        <f>SUBTOTAL(9,K19138:K19143)</f>
        <v>189314572393.37509</v>
      </c>
      <c r="L19144" s="20">
        <f>SUBTOTAL(9,L19138:L19143)</f>
        <v>162574250512.92001</v>
      </c>
      <c r="M19144" s="7">
        <f>IFERROR((L19144/K19144),"N.A")</f>
        <v>0.85875190936230938</v>
      </c>
    </row>
    <row r="19145" spans="1:13" s="14" customFormat="1" ht="30" outlineLevel="2" x14ac:dyDescent="0.25">
      <c r="A19145" s="34"/>
      <c r="B19145" s="44" t="s">
        <v>5033</v>
      </c>
      <c r="C19145" s="31" t="s">
        <v>4945</v>
      </c>
      <c r="D19145" s="14" t="s">
        <v>4817</v>
      </c>
      <c r="E19145" s="14" t="s">
        <v>4818</v>
      </c>
      <c r="F19145" s="14" t="s">
        <v>5034</v>
      </c>
      <c r="G19145" s="14" t="s">
        <v>16</v>
      </c>
      <c r="H19145" s="15">
        <v>154508691924</v>
      </c>
      <c r="I19145" s="15">
        <v>98072976971.86998</v>
      </c>
      <c r="J19145" s="16">
        <f>IFERROR((I19145/H19145),0)</f>
        <v>0.63474084047071144</v>
      </c>
      <c r="K19145" s="15">
        <v>114248224231.60501</v>
      </c>
      <c r="L19145" s="15">
        <v>98072976971.86998</v>
      </c>
      <c r="M19145" s="17">
        <f>L19145/K19145</f>
        <v>0.8584201429079158</v>
      </c>
    </row>
    <row r="19146" spans="1:13" s="14" customFormat="1" ht="30" outlineLevel="2" x14ac:dyDescent="0.25">
      <c r="A19146" s="34"/>
      <c r="B19146" s="44" t="s">
        <v>5033</v>
      </c>
      <c r="C19146" s="31" t="s">
        <v>4945</v>
      </c>
      <c r="D19146" s="14" t="s">
        <v>4817</v>
      </c>
      <c r="E19146" s="14" t="s">
        <v>4818</v>
      </c>
      <c r="F19146" s="14" t="s">
        <v>5034</v>
      </c>
      <c r="G19146" s="14" t="s">
        <v>5818</v>
      </c>
      <c r="H19146" s="20">
        <v>648000</v>
      </c>
      <c r="I19146" s="20">
        <v>648000</v>
      </c>
      <c r="J19146" s="21">
        <f>IFERROR((I19146/H19146),0)</f>
        <v>1</v>
      </c>
      <c r="K19146" s="20"/>
      <c r="L19146" s="20"/>
      <c r="M19146" s="22"/>
    </row>
    <row r="19147" spans="1:13" s="14" customFormat="1" ht="30" outlineLevel="2" x14ac:dyDescent="0.25">
      <c r="A19147" s="34"/>
      <c r="B19147" s="44" t="s">
        <v>5033</v>
      </c>
      <c r="C19147" s="31" t="s">
        <v>4945</v>
      </c>
      <c r="D19147" s="14" t="s">
        <v>4817</v>
      </c>
      <c r="E19147" s="14" t="s">
        <v>4818</v>
      </c>
      <c r="F19147" s="14" t="s">
        <v>5034</v>
      </c>
      <c r="G19147" s="14" t="s">
        <v>6109</v>
      </c>
      <c r="H19147" s="20">
        <v>296692548109</v>
      </c>
      <c r="I19147" s="20">
        <v>296692548109</v>
      </c>
      <c r="J19147" s="21">
        <f>IFERROR((I19147/H19147),0)</f>
        <v>1</v>
      </c>
      <c r="K19147" s="20"/>
      <c r="L19147" s="20"/>
      <c r="M19147" s="22"/>
    </row>
    <row r="19148" spans="1:13" s="14" customFormat="1" ht="30" outlineLevel="2" x14ac:dyDescent="0.25">
      <c r="A19148" s="34"/>
      <c r="B19148" s="44" t="s">
        <v>5033</v>
      </c>
      <c r="C19148" s="31" t="s">
        <v>4945</v>
      </c>
      <c r="D19148" s="14" t="s">
        <v>4817</v>
      </c>
      <c r="E19148" s="14" t="s">
        <v>4818</v>
      </c>
      <c r="F19148" s="14" t="s">
        <v>5034</v>
      </c>
      <c r="G19148" s="14" t="s">
        <v>6481</v>
      </c>
      <c r="H19148" s="20">
        <v>955616</v>
      </c>
      <c r="I19148" s="20">
        <v>955616</v>
      </c>
      <c r="J19148" s="21">
        <f>IFERROR((I19148/H19148),0)</f>
        <v>1</v>
      </c>
      <c r="K19148" s="20"/>
      <c r="L19148" s="20"/>
      <c r="M19148" s="22"/>
    </row>
    <row r="19149" spans="1:13" s="14" customFormat="1" ht="30" outlineLevel="2" x14ac:dyDescent="0.25">
      <c r="A19149" s="34"/>
      <c r="B19149" s="44" t="s">
        <v>5033</v>
      </c>
      <c r="C19149" s="31" t="s">
        <v>4945</v>
      </c>
      <c r="D19149" s="14" t="s">
        <v>4817</v>
      </c>
      <c r="E19149" s="14" t="s">
        <v>4818</v>
      </c>
      <c r="F19149" s="14" t="s">
        <v>5034</v>
      </c>
      <c r="G19149" s="14" t="s">
        <v>6492</v>
      </c>
      <c r="H19149" s="20">
        <v>23549556647</v>
      </c>
      <c r="I19149" s="20">
        <v>23549556647</v>
      </c>
      <c r="J19149" s="21">
        <f>IFERROR((I19149/H19149),0)</f>
        <v>1</v>
      </c>
      <c r="K19149" s="20"/>
      <c r="L19149" s="20"/>
      <c r="M19149" s="22"/>
    </row>
    <row r="19150" spans="1:13" s="14" customFormat="1" ht="30" outlineLevel="2" x14ac:dyDescent="0.25">
      <c r="A19150" s="34"/>
      <c r="B19150" s="44" t="s">
        <v>5033</v>
      </c>
      <c r="C19150" s="31" t="s">
        <v>4945</v>
      </c>
      <c r="D19150" s="14" t="s">
        <v>4817</v>
      </c>
      <c r="E19150" s="14" t="s">
        <v>4818</v>
      </c>
      <c r="F19150" s="14" t="s">
        <v>5034</v>
      </c>
      <c r="G19150" s="14" t="s">
        <v>6493</v>
      </c>
      <c r="H19150" s="20">
        <v>-30901738385</v>
      </c>
      <c r="I19150" s="20"/>
      <c r="J19150" s="21">
        <f>IFERROR((I19150/H19150),0)</f>
        <v>0</v>
      </c>
      <c r="K19150" s="20"/>
      <c r="L19150" s="20"/>
      <c r="M19150" s="22"/>
    </row>
    <row r="19151" spans="1:13" s="14" customFormat="1" ht="30" outlineLevel="1" x14ac:dyDescent="0.25">
      <c r="A19151" s="34"/>
      <c r="B19151" s="46" t="s">
        <v>9652</v>
      </c>
      <c r="C19151" s="40" t="str">
        <f>C19150</f>
        <v xml:space="preserve">ASIGNACIÓN PARA LA INVERSIÓN REGIONAL - DEPARTAMENTOS </v>
      </c>
      <c r="D19151" s="39" t="str">
        <f>D19150</f>
        <v xml:space="preserve">BOGOTÁ D.C.                                       </v>
      </c>
      <c r="E19151" s="39" t="str">
        <f>E19150</f>
        <v>11001</v>
      </c>
      <c r="F19151" s="39" t="str">
        <f>F19150</f>
        <v>BOGOTÁ, D.C.</v>
      </c>
      <c r="G19151" s="39" t="s">
        <v>10656</v>
      </c>
      <c r="H19151" s="20">
        <f>SUBTOTAL(9,H19145:H19150)</f>
        <v>443850661911</v>
      </c>
      <c r="I19151" s="20">
        <f>SUBTOTAL(9,I19145:I19150)</f>
        <v>418316685343.87</v>
      </c>
      <c r="J19151" s="42">
        <f>+I19151/H19151</f>
        <v>0.94247169429196431</v>
      </c>
      <c r="K19151" s="20">
        <f>SUBTOTAL(9,K19145:K19150)</f>
        <v>114248224231.60501</v>
      </c>
      <c r="L19151" s="20">
        <f>SUBTOTAL(9,L19145:L19150)</f>
        <v>98072976971.86998</v>
      </c>
      <c r="M19151" s="7">
        <f>IFERROR((L19151/K19151),"N.A")</f>
        <v>0.8584201429079158</v>
      </c>
    </row>
    <row r="19152" spans="1:13" s="14" customFormat="1" ht="30" outlineLevel="2" x14ac:dyDescent="0.25">
      <c r="A19152" s="34"/>
      <c r="B19152" s="44" t="s">
        <v>5035</v>
      </c>
      <c r="C19152" s="31" t="s">
        <v>4945</v>
      </c>
      <c r="D19152" s="14" t="s">
        <v>2750</v>
      </c>
      <c r="E19152" s="14" t="s">
        <v>5036</v>
      </c>
      <c r="F19152" s="14" t="s">
        <v>5037</v>
      </c>
      <c r="G19152" s="14" t="s">
        <v>16</v>
      </c>
      <c r="H19152" s="15">
        <v>183278268351</v>
      </c>
      <c r="I19152" s="15">
        <v>116334202093.13997</v>
      </c>
      <c r="J19152" s="16">
        <f>IFERROR((I19152/H19152),0)</f>
        <v>0.63474084047076407</v>
      </c>
      <c r="K19152" s="15">
        <v>135472162865.97003</v>
      </c>
      <c r="L19152" s="15">
        <v>116334202093.13997</v>
      </c>
      <c r="M19152" s="17">
        <f>L19152/K19152</f>
        <v>0.85873141486812843</v>
      </c>
    </row>
    <row r="19153" spans="1:13" s="14" customFormat="1" ht="30" outlineLevel="2" x14ac:dyDescent="0.25">
      <c r="A19153" s="34"/>
      <c r="B19153" s="44" t="s">
        <v>5035</v>
      </c>
      <c r="C19153" s="31" t="s">
        <v>4945</v>
      </c>
      <c r="D19153" s="14" t="s">
        <v>2750</v>
      </c>
      <c r="E19153" s="14" t="s">
        <v>5036</v>
      </c>
      <c r="F19153" s="14" t="s">
        <v>5037</v>
      </c>
      <c r="G19153" s="14" t="s">
        <v>5818</v>
      </c>
      <c r="H19153" s="20">
        <v>2054290256</v>
      </c>
      <c r="I19153" s="20">
        <v>2054290256</v>
      </c>
      <c r="J19153" s="21">
        <f>IFERROR((I19153/H19153),0)</f>
        <v>1</v>
      </c>
      <c r="K19153" s="20"/>
      <c r="L19153" s="20"/>
      <c r="M19153" s="22"/>
    </row>
    <row r="19154" spans="1:13" s="14" customFormat="1" ht="30" outlineLevel="2" x14ac:dyDescent="0.25">
      <c r="A19154" s="34"/>
      <c r="B19154" s="44" t="s">
        <v>5035</v>
      </c>
      <c r="C19154" s="31" t="s">
        <v>4945</v>
      </c>
      <c r="D19154" s="14" t="s">
        <v>2750</v>
      </c>
      <c r="E19154" s="14" t="s">
        <v>5036</v>
      </c>
      <c r="F19154" s="14" t="s">
        <v>5037</v>
      </c>
      <c r="G19154" s="14" t="s">
        <v>6109</v>
      </c>
      <c r="H19154" s="20">
        <v>117541572041</v>
      </c>
      <c r="I19154" s="20">
        <v>117541572041</v>
      </c>
      <c r="J19154" s="21">
        <f>IFERROR((I19154/H19154),0)</f>
        <v>1</v>
      </c>
      <c r="K19154" s="20"/>
      <c r="L19154" s="20"/>
      <c r="M19154" s="22"/>
    </row>
    <row r="19155" spans="1:13" s="14" customFormat="1" ht="30" outlineLevel="2" x14ac:dyDescent="0.25">
      <c r="A19155" s="34"/>
      <c r="B19155" s="44" t="s">
        <v>5035</v>
      </c>
      <c r="C19155" s="31" t="s">
        <v>4945</v>
      </c>
      <c r="D19155" s="14" t="s">
        <v>2750</v>
      </c>
      <c r="E19155" s="14" t="s">
        <v>5036</v>
      </c>
      <c r="F19155" s="14" t="s">
        <v>5037</v>
      </c>
      <c r="G19155" s="14" t="s">
        <v>6481</v>
      </c>
      <c r="H19155" s="20">
        <v>1133552</v>
      </c>
      <c r="I19155" s="20">
        <v>1133552</v>
      </c>
      <c r="J19155" s="21">
        <f>IFERROR((I19155/H19155),0)</f>
        <v>1</v>
      </c>
      <c r="K19155" s="20"/>
      <c r="L19155" s="20"/>
      <c r="M19155" s="22"/>
    </row>
    <row r="19156" spans="1:13" s="14" customFormat="1" ht="30" outlineLevel="2" x14ac:dyDescent="0.25">
      <c r="A19156" s="34"/>
      <c r="B19156" s="44" t="s">
        <v>5035</v>
      </c>
      <c r="C19156" s="31" t="s">
        <v>4945</v>
      </c>
      <c r="D19156" s="14" t="s">
        <v>2750</v>
      </c>
      <c r="E19156" s="14" t="s">
        <v>5036</v>
      </c>
      <c r="F19156" s="14" t="s">
        <v>5037</v>
      </c>
      <c r="G19156" s="14" t="s">
        <v>6492</v>
      </c>
      <c r="H19156" s="20">
        <v>27905478743</v>
      </c>
      <c r="I19156" s="20">
        <v>27905478743</v>
      </c>
      <c r="J19156" s="21">
        <f>IFERROR((I19156/H19156),0)</f>
        <v>1</v>
      </c>
      <c r="K19156" s="20"/>
      <c r="L19156" s="20"/>
      <c r="M19156" s="22"/>
    </row>
    <row r="19157" spans="1:13" s="14" customFormat="1" ht="30" outlineLevel="2" x14ac:dyDescent="0.25">
      <c r="A19157" s="34"/>
      <c r="B19157" s="44" t="s">
        <v>5035</v>
      </c>
      <c r="C19157" s="31" t="s">
        <v>4945</v>
      </c>
      <c r="D19157" s="14" t="s">
        <v>2750</v>
      </c>
      <c r="E19157" s="14" t="s">
        <v>5036</v>
      </c>
      <c r="F19157" s="14" t="s">
        <v>5037</v>
      </c>
      <c r="G19157" s="14" t="s">
        <v>6493</v>
      </c>
      <c r="H19157" s="20">
        <v>-36655653670</v>
      </c>
      <c r="I19157" s="20"/>
      <c r="J19157" s="21">
        <f>IFERROR((I19157/H19157),0)</f>
        <v>0</v>
      </c>
      <c r="K19157" s="20"/>
      <c r="L19157" s="20"/>
      <c r="M19157" s="22"/>
    </row>
    <row r="19158" spans="1:13" s="14" customFormat="1" ht="30" outlineLevel="1" x14ac:dyDescent="0.25">
      <c r="A19158" s="34"/>
      <c r="B19158" s="46" t="s">
        <v>9653</v>
      </c>
      <c r="C19158" s="40" t="str">
        <f>C19157</f>
        <v xml:space="preserve">ASIGNACIÓN PARA LA INVERSIÓN REGIONAL - DEPARTAMENTOS </v>
      </c>
      <c r="D19158" s="39" t="str">
        <f>D19157</f>
        <v xml:space="preserve">ATLÁNTICO                                         </v>
      </c>
      <c r="E19158" s="39" t="str">
        <f>E19157</f>
        <v>08000</v>
      </c>
      <c r="F19158" s="39" t="str">
        <f>F19157</f>
        <v>ATLÁNTICO</v>
      </c>
      <c r="G19158" s="39" t="s">
        <v>10656</v>
      </c>
      <c r="H19158" s="20">
        <f>SUBTOTAL(9,H19152:H19157)</f>
        <v>294125089273</v>
      </c>
      <c r="I19158" s="20">
        <f>SUBTOTAL(9,I19152:I19157)</f>
        <v>263836676685.13995</v>
      </c>
      <c r="J19158" s="42">
        <f>+I19158/H19158</f>
        <v>0.89702200290792922</v>
      </c>
      <c r="K19158" s="20">
        <f>SUBTOTAL(9,K19152:K19157)</f>
        <v>135472162865.97003</v>
      </c>
      <c r="L19158" s="20">
        <f>SUBTOTAL(9,L19152:L19157)</f>
        <v>116334202093.13997</v>
      </c>
      <c r="M19158" s="7">
        <f>IFERROR((L19158/K19158),"N.A")</f>
        <v>0.85873141486812843</v>
      </c>
    </row>
    <row r="19159" spans="1:13" s="14" customFormat="1" ht="30" outlineLevel="2" x14ac:dyDescent="0.25">
      <c r="A19159" s="34"/>
      <c r="B19159" s="44" t="s">
        <v>5038</v>
      </c>
      <c r="C19159" s="31" t="s">
        <v>4945</v>
      </c>
      <c r="D19159" s="14" t="s">
        <v>2807</v>
      </c>
      <c r="E19159" s="14" t="s">
        <v>5039</v>
      </c>
      <c r="F19159" s="14" t="s">
        <v>5040</v>
      </c>
      <c r="G19159" s="14" t="s">
        <v>16</v>
      </c>
      <c r="H19159" s="15">
        <v>254251117588</v>
      </c>
      <c r="I19159" s="15">
        <v>161383568068.43002</v>
      </c>
      <c r="J19159" s="16">
        <f>IFERROR((I19159/H19159),0)</f>
        <v>0.63474084047073198</v>
      </c>
      <c r="K19159" s="15">
        <v>187916764967.14514</v>
      </c>
      <c r="L19159" s="15">
        <v>161383568068.43002</v>
      </c>
      <c r="M19159" s="17">
        <f>L19159/K19159</f>
        <v>0.85880346065262403</v>
      </c>
    </row>
    <row r="19160" spans="1:13" s="14" customFormat="1" ht="30" outlineLevel="2" x14ac:dyDescent="0.25">
      <c r="A19160" s="34"/>
      <c r="B19160" s="44" t="s">
        <v>5038</v>
      </c>
      <c r="C19160" s="31" t="s">
        <v>4945</v>
      </c>
      <c r="D19160" s="14" t="s">
        <v>2807</v>
      </c>
      <c r="E19160" s="14" t="s">
        <v>5039</v>
      </c>
      <c r="F19160" s="14" t="s">
        <v>5040</v>
      </c>
      <c r="G19160" s="14" t="s">
        <v>6109</v>
      </c>
      <c r="H19160" s="20">
        <v>181464843236</v>
      </c>
      <c r="I19160" s="20">
        <v>181464843236</v>
      </c>
      <c r="J19160" s="21">
        <f>IFERROR((I19160/H19160),0)</f>
        <v>1</v>
      </c>
      <c r="K19160" s="20"/>
      <c r="L19160" s="20"/>
      <c r="M19160" s="22"/>
    </row>
    <row r="19161" spans="1:13" s="14" customFormat="1" ht="30" outlineLevel="2" x14ac:dyDescent="0.25">
      <c r="A19161" s="34"/>
      <c r="B19161" s="44" t="s">
        <v>5038</v>
      </c>
      <c r="C19161" s="31" t="s">
        <v>4945</v>
      </c>
      <c r="D19161" s="14" t="s">
        <v>2807</v>
      </c>
      <c r="E19161" s="14" t="s">
        <v>5039</v>
      </c>
      <c r="F19161" s="14" t="s">
        <v>5040</v>
      </c>
      <c r="G19161" s="14" t="s">
        <v>6481</v>
      </c>
      <c r="H19161" s="20">
        <v>1572510</v>
      </c>
      <c r="I19161" s="20">
        <v>1572510</v>
      </c>
      <c r="J19161" s="21">
        <f>IFERROR((I19161/H19161),0)</f>
        <v>1</v>
      </c>
      <c r="K19161" s="20"/>
      <c r="L19161" s="20"/>
      <c r="M19161" s="22"/>
    </row>
    <row r="19162" spans="1:13" s="14" customFormat="1" ht="30" outlineLevel="2" x14ac:dyDescent="0.25">
      <c r="A19162" s="34"/>
      <c r="B19162" s="44" t="s">
        <v>5038</v>
      </c>
      <c r="C19162" s="31" t="s">
        <v>4945</v>
      </c>
      <c r="D19162" s="14" t="s">
        <v>2807</v>
      </c>
      <c r="E19162" s="14" t="s">
        <v>5039</v>
      </c>
      <c r="F19162" s="14" t="s">
        <v>5040</v>
      </c>
      <c r="G19162" s="14" t="s">
        <v>6491</v>
      </c>
      <c r="H19162" s="20">
        <v>6304898889</v>
      </c>
      <c r="I19162" s="20">
        <v>6304898889</v>
      </c>
      <c r="J19162" s="21">
        <f>IFERROR((I19162/H19162),0)</f>
        <v>1</v>
      </c>
      <c r="K19162" s="20"/>
      <c r="L19162" s="20"/>
      <c r="M19162" s="22"/>
    </row>
    <row r="19163" spans="1:13" s="14" customFormat="1" ht="30" outlineLevel="2" x14ac:dyDescent="0.25">
      <c r="A19163" s="34"/>
      <c r="B19163" s="44" t="s">
        <v>5038</v>
      </c>
      <c r="C19163" s="31" t="s">
        <v>4945</v>
      </c>
      <c r="D19163" s="14" t="s">
        <v>2807</v>
      </c>
      <c r="E19163" s="14" t="s">
        <v>5039</v>
      </c>
      <c r="F19163" s="14" t="s">
        <v>5040</v>
      </c>
      <c r="G19163" s="14" t="s">
        <v>6492</v>
      </c>
      <c r="H19163" s="20">
        <v>38702310738</v>
      </c>
      <c r="I19163" s="20">
        <v>38702310738</v>
      </c>
      <c r="J19163" s="21">
        <f>IFERROR((I19163/H19163),0)</f>
        <v>1</v>
      </c>
      <c r="K19163" s="20"/>
      <c r="L19163" s="20"/>
      <c r="M19163" s="22"/>
    </row>
    <row r="19164" spans="1:13" s="14" customFormat="1" ht="30" outlineLevel="2" x14ac:dyDescent="0.25">
      <c r="A19164" s="34"/>
      <c r="B19164" s="44" t="s">
        <v>5038</v>
      </c>
      <c r="C19164" s="31" t="s">
        <v>4945</v>
      </c>
      <c r="D19164" s="14" t="s">
        <v>2807</v>
      </c>
      <c r="E19164" s="14" t="s">
        <v>5039</v>
      </c>
      <c r="F19164" s="14" t="s">
        <v>5040</v>
      </c>
      <c r="G19164" s="14" t="s">
        <v>6493</v>
      </c>
      <c r="H19164" s="20">
        <v>-50850223518</v>
      </c>
      <c r="I19164" s="20"/>
      <c r="J19164" s="21">
        <f>IFERROR((I19164/H19164),0)</f>
        <v>0</v>
      </c>
      <c r="K19164" s="20"/>
      <c r="L19164" s="20"/>
      <c r="M19164" s="22"/>
    </row>
    <row r="19165" spans="1:13" s="14" customFormat="1" ht="30" outlineLevel="1" x14ac:dyDescent="0.25">
      <c r="A19165" s="34"/>
      <c r="B19165" s="46" t="s">
        <v>9654</v>
      </c>
      <c r="C19165" s="40" t="str">
        <f>C19164</f>
        <v xml:space="preserve">ASIGNACIÓN PARA LA INVERSIÓN REGIONAL - DEPARTAMENTOS </v>
      </c>
      <c r="D19165" s="39" t="str">
        <f>D19164</f>
        <v xml:space="preserve">ANTIOQUIA                                         </v>
      </c>
      <c r="E19165" s="39" t="str">
        <f>E19164</f>
        <v>05000</v>
      </c>
      <c r="F19165" s="39" t="str">
        <f>F19164</f>
        <v>ANTIOQUIA</v>
      </c>
      <c r="G19165" s="39" t="s">
        <v>10656</v>
      </c>
      <c r="H19165" s="20">
        <f>SUBTOTAL(9,H19159:H19164)</f>
        <v>429874519443</v>
      </c>
      <c r="I19165" s="20">
        <f>SUBTOTAL(9,I19159:I19164)</f>
        <v>387857193441.43005</v>
      </c>
      <c r="J19165" s="42">
        <f>+I19165/H19165</f>
        <v>0.90225676540211563</v>
      </c>
      <c r="K19165" s="20">
        <f>SUBTOTAL(9,K19159:K19164)</f>
        <v>187916764967.14514</v>
      </c>
      <c r="L19165" s="20">
        <f>SUBTOTAL(9,L19159:L19164)</f>
        <v>161383568068.43002</v>
      </c>
      <c r="M19165" s="7">
        <f>IFERROR((L19165/K19165),"N.A")</f>
        <v>0.85880346065262403</v>
      </c>
    </row>
    <row r="19166" spans="1:13" s="14" customFormat="1" ht="30" outlineLevel="2" x14ac:dyDescent="0.25">
      <c r="A19166" s="34"/>
      <c r="B19166" s="44" t="s">
        <v>6445</v>
      </c>
      <c r="C19166" s="31" t="s">
        <v>6446</v>
      </c>
      <c r="D19166" s="14" t="s">
        <v>15</v>
      </c>
      <c r="E19166" s="14" t="s">
        <v>15</v>
      </c>
      <c r="F19166" s="14" t="s">
        <v>15</v>
      </c>
      <c r="G19166" s="14" t="s">
        <v>6109</v>
      </c>
      <c r="H19166" s="20">
        <v>278393167724</v>
      </c>
      <c r="I19166" s="20">
        <v>278393167724</v>
      </c>
      <c r="J19166" s="21">
        <f>IFERROR((I19166/H19166),0)</f>
        <v>1</v>
      </c>
      <c r="K19166" s="20"/>
      <c r="L19166" s="20"/>
      <c r="M19166" s="22"/>
    </row>
    <row r="19167" spans="1:13" s="14" customFormat="1" ht="30" outlineLevel="1" x14ac:dyDescent="0.25">
      <c r="A19167" s="34"/>
      <c r="B19167" s="46" t="s">
        <v>9655</v>
      </c>
      <c r="C19167" s="40" t="str">
        <f>C19166</f>
        <v>ASIGNACIÓN PARA LA PAZ - ADELANTO ART. 361 DE LA C.P.</v>
      </c>
      <c r="D19167" s="39" t="str">
        <f>D19166</f>
        <v>N/A</v>
      </c>
      <c r="E19167" s="39" t="str">
        <f>E19166</f>
        <v>N/A</v>
      </c>
      <c r="F19167" s="39" t="str">
        <f>F19166</f>
        <v>N/A</v>
      </c>
      <c r="G19167" s="39" t="s">
        <v>10656</v>
      </c>
      <c r="H19167" s="20">
        <f>SUBTOTAL(9,H19166:H19166)</f>
        <v>278393167724</v>
      </c>
      <c r="I19167" s="20">
        <f>SUBTOTAL(9,I19166:I19166)</f>
        <v>278393167724</v>
      </c>
      <c r="J19167" s="42">
        <f>+I19167/H19167</f>
        <v>1</v>
      </c>
      <c r="K19167" s="20">
        <f>SUBTOTAL(9,K19166:K19166)</f>
        <v>0</v>
      </c>
      <c r="L19167" s="20">
        <f>SUBTOTAL(9,L19166:L19166)</f>
        <v>0</v>
      </c>
      <c r="M19167" s="7" t="str">
        <f>IFERROR((L19167/K19167),"N.A")</f>
        <v>N.A</v>
      </c>
    </row>
    <row r="19168" spans="1:13" s="14" customFormat="1" outlineLevel="2" x14ac:dyDescent="0.25">
      <c r="A19168" s="34"/>
      <c r="B19168" s="44" t="s">
        <v>5041</v>
      </c>
      <c r="C19168" s="31" t="s">
        <v>5042</v>
      </c>
      <c r="D19168" s="14" t="s">
        <v>15</v>
      </c>
      <c r="E19168" s="14" t="s">
        <v>4159</v>
      </c>
      <c r="F19168" s="14" t="s">
        <v>4160</v>
      </c>
      <c r="G19168" s="14" t="s">
        <v>16</v>
      </c>
      <c r="H19168" s="15">
        <v>59266171256</v>
      </c>
      <c r="I19168" s="15">
        <v>4083838777.0499992</v>
      </c>
      <c r="J19168" s="16">
        <f>IFERROR((I19168/H19168),0)</f>
        <v>6.8906742084111919E-2</v>
      </c>
      <c r="K19168" s="15">
        <v>43514074153.479996</v>
      </c>
      <c r="L19168" s="15">
        <v>4083838777.0499992</v>
      </c>
      <c r="M19168" s="17">
        <f>L19168/K19168</f>
        <v>9.3850986295738487E-2</v>
      </c>
    </row>
    <row r="19169" spans="1:13" s="14" customFormat="1" outlineLevel="2" x14ac:dyDescent="0.25">
      <c r="A19169" s="34"/>
      <c r="B19169" s="44" t="s">
        <v>5041</v>
      </c>
      <c r="C19169" s="31" t="s">
        <v>5042</v>
      </c>
      <c r="D19169" s="14" t="s">
        <v>15</v>
      </c>
      <c r="E19169" s="14" t="s">
        <v>4159</v>
      </c>
      <c r="F19169" s="14" t="s">
        <v>4160</v>
      </c>
      <c r="G19169" s="14" t="s">
        <v>6109</v>
      </c>
      <c r="H19169" s="20">
        <v>18659923407</v>
      </c>
      <c r="I19169" s="20">
        <v>18659923407</v>
      </c>
      <c r="J19169" s="21">
        <f>IFERROR((I19169/H19169),0)</f>
        <v>1</v>
      </c>
      <c r="K19169" s="20"/>
      <c r="L19169" s="20"/>
      <c r="M19169" s="22"/>
    </row>
    <row r="19170" spans="1:13" s="14" customFormat="1" outlineLevel="2" x14ac:dyDescent="0.25">
      <c r="A19170" s="34"/>
      <c r="B19170" s="44" t="s">
        <v>5041</v>
      </c>
      <c r="C19170" s="31" t="s">
        <v>5042</v>
      </c>
      <c r="D19170" s="14" t="s">
        <v>15</v>
      </c>
      <c r="E19170" s="14" t="s">
        <v>4159</v>
      </c>
      <c r="F19170" s="14" t="s">
        <v>4160</v>
      </c>
      <c r="G19170" s="14" t="s">
        <v>6481</v>
      </c>
      <c r="H19170" s="20">
        <v>366559</v>
      </c>
      <c r="I19170" s="20">
        <v>366559</v>
      </c>
      <c r="J19170" s="21">
        <f>IFERROR((I19170/H19170),0)</f>
        <v>1</v>
      </c>
      <c r="K19170" s="20"/>
      <c r="L19170" s="20"/>
      <c r="M19170" s="22"/>
    </row>
    <row r="19171" spans="1:13" s="14" customFormat="1" outlineLevel="2" x14ac:dyDescent="0.25">
      <c r="A19171" s="34"/>
      <c r="B19171" s="44" t="s">
        <v>5041</v>
      </c>
      <c r="C19171" s="31" t="s">
        <v>5042</v>
      </c>
      <c r="D19171" s="14" t="s">
        <v>15</v>
      </c>
      <c r="E19171" s="14" t="s">
        <v>4159</v>
      </c>
      <c r="F19171" s="14" t="s">
        <v>4160</v>
      </c>
      <c r="G19171" s="14" t="s">
        <v>6484</v>
      </c>
      <c r="H19171" s="20">
        <v>116562701</v>
      </c>
      <c r="I19171" s="20">
        <v>116562701</v>
      </c>
      <c r="J19171" s="21">
        <f>IFERROR((I19171/H19171),0)</f>
        <v>1</v>
      </c>
      <c r="K19171" s="20"/>
      <c r="L19171" s="20"/>
      <c r="M19171" s="22"/>
    </row>
    <row r="19172" spans="1:13" s="14" customFormat="1" outlineLevel="2" x14ac:dyDescent="0.25">
      <c r="A19172" s="34"/>
      <c r="B19172" s="44" t="s">
        <v>5041</v>
      </c>
      <c r="C19172" s="31" t="s">
        <v>5042</v>
      </c>
      <c r="D19172" s="14" t="s">
        <v>15</v>
      </c>
      <c r="E19172" s="14" t="s">
        <v>4159</v>
      </c>
      <c r="F19172" s="14" t="s">
        <v>4160</v>
      </c>
      <c r="G19172" s="14" t="s">
        <v>6493</v>
      </c>
      <c r="H19172" s="20">
        <v>-11853234251</v>
      </c>
      <c r="I19172" s="20"/>
      <c r="J19172" s="21">
        <f>IFERROR((I19172/H19172),0)</f>
        <v>0</v>
      </c>
      <c r="K19172" s="20"/>
      <c r="L19172" s="20"/>
      <c r="M19172" s="22"/>
    </row>
    <row r="19173" spans="1:13" s="14" customFormat="1" outlineLevel="1" x14ac:dyDescent="0.25">
      <c r="A19173" s="34"/>
      <c r="B19173" s="46" t="s">
        <v>9656</v>
      </c>
      <c r="C19173" s="40" t="str">
        <f>C19172</f>
        <v>ASIGNACIONES DIRECTAS (20% DEL SGR)</v>
      </c>
      <c r="D19173" s="39" t="str">
        <f>D19172</f>
        <v>N/A</v>
      </c>
      <c r="E19173" s="39" t="str">
        <f>E19172</f>
        <v>F0000</v>
      </c>
      <c r="F19173" s="39" t="str">
        <f>F19172</f>
        <v xml:space="preserve">OTROS POR DISTRIBUIR   </v>
      </c>
      <c r="G19173" s="39" t="s">
        <v>10656</v>
      </c>
      <c r="H19173" s="20">
        <f>SUBTOTAL(9,H19168:H19172)</f>
        <v>66189789672</v>
      </c>
      <c r="I19173" s="20">
        <f>SUBTOTAL(9,I19168:I19172)</f>
        <v>22860691444.049999</v>
      </c>
      <c r="J19173" s="42">
        <f>+I19173/H19173</f>
        <v>0.34538093499518502</v>
      </c>
      <c r="K19173" s="20">
        <f>SUBTOTAL(9,K19168:K19172)</f>
        <v>43514074153.479996</v>
      </c>
      <c r="L19173" s="20">
        <f>SUBTOTAL(9,L19168:L19172)</f>
        <v>4083838777.0499992</v>
      </c>
      <c r="M19173" s="7">
        <f>IFERROR((L19173/K19173),"N.A")</f>
        <v>9.3850986295738487E-2</v>
      </c>
    </row>
    <row r="19174" spans="1:13" s="14" customFormat="1" outlineLevel="2" x14ac:dyDescent="0.25">
      <c r="A19174" s="34"/>
      <c r="B19174" s="44" t="s">
        <v>5043</v>
      </c>
      <c r="C19174" s="31" t="s">
        <v>5042</v>
      </c>
      <c r="D19174" s="14" t="s">
        <v>15</v>
      </c>
      <c r="E19174" s="14" t="s">
        <v>5044</v>
      </c>
      <c r="F19174" s="14" t="s">
        <v>5045</v>
      </c>
      <c r="G19174" s="14" t="s">
        <v>16</v>
      </c>
      <c r="H19174" s="15">
        <v>1194987</v>
      </c>
      <c r="I19174" s="15">
        <v>639670</v>
      </c>
      <c r="J19174" s="16">
        <f>IFERROR((I19174/H19174),0)</f>
        <v>0.53529452621660323</v>
      </c>
      <c r="K19174" s="15">
        <v>863112</v>
      </c>
      <c r="L19174" s="15">
        <v>639670</v>
      </c>
      <c r="M19174" s="17">
        <f>L19174/K19174</f>
        <v>0.7411205034804289</v>
      </c>
    </row>
    <row r="19175" spans="1:13" s="14" customFormat="1" outlineLevel="2" x14ac:dyDescent="0.25">
      <c r="A19175" s="34"/>
      <c r="B19175" s="44" t="s">
        <v>5043</v>
      </c>
      <c r="C19175" s="31" t="s">
        <v>5042</v>
      </c>
      <c r="D19175" s="14" t="s">
        <v>15</v>
      </c>
      <c r="E19175" s="14" t="s">
        <v>5044</v>
      </c>
      <c r="F19175" s="14" t="s">
        <v>5045</v>
      </c>
      <c r="G19175" s="14" t="s">
        <v>5855</v>
      </c>
      <c r="H19175" s="20">
        <v>249917</v>
      </c>
      <c r="I19175" s="20">
        <v>249917</v>
      </c>
      <c r="J19175" s="21">
        <f>IFERROR((I19175/H19175),0)</f>
        <v>1</v>
      </c>
      <c r="K19175" s="20"/>
      <c r="L19175" s="20"/>
      <c r="M19175" s="22"/>
    </row>
    <row r="19176" spans="1:13" s="14" customFormat="1" outlineLevel="2" x14ac:dyDescent="0.25">
      <c r="A19176" s="34"/>
      <c r="B19176" s="44" t="s">
        <v>5043</v>
      </c>
      <c r="C19176" s="31" t="s">
        <v>5042</v>
      </c>
      <c r="D19176" s="14" t="s">
        <v>15</v>
      </c>
      <c r="E19176" s="14" t="s">
        <v>5044</v>
      </c>
      <c r="F19176" s="14" t="s">
        <v>5045</v>
      </c>
      <c r="G19176" s="14" t="s">
        <v>5862</v>
      </c>
      <c r="H19176" s="20">
        <v>1793222</v>
      </c>
      <c r="I19176" s="20">
        <v>1793222</v>
      </c>
      <c r="J19176" s="21">
        <f>IFERROR((I19176/H19176),0)</f>
        <v>1</v>
      </c>
      <c r="K19176" s="20"/>
      <c r="L19176" s="20"/>
      <c r="M19176" s="22"/>
    </row>
    <row r="19177" spans="1:13" s="14" customFormat="1" outlineLevel="2" x14ac:dyDescent="0.25">
      <c r="A19177" s="34"/>
      <c r="B19177" s="44" t="s">
        <v>5043</v>
      </c>
      <c r="C19177" s="31" t="s">
        <v>5042</v>
      </c>
      <c r="D19177" s="14" t="s">
        <v>15</v>
      </c>
      <c r="E19177" s="14" t="s">
        <v>5044</v>
      </c>
      <c r="F19177" s="14" t="s">
        <v>5045</v>
      </c>
      <c r="G19177" s="14" t="s">
        <v>6109</v>
      </c>
      <c r="H19177" s="20">
        <v>12169100</v>
      </c>
      <c r="I19177" s="20">
        <v>12169100</v>
      </c>
      <c r="J19177" s="21">
        <f>IFERROR((I19177/H19177),0)</f>
        <v>1</v>
      </c>
      <c r="K19177" s="20"/>
      <c r="L19177" s="20"/>
      <c r="M19177" s="22"/>
    </row>
    <row r="19178" spans="1:13" s="14" customFormat="1" outlineLevel="2" x14ac:dyDescent="0.25">
      <c r="A19178" s="34"/>
      <c r="B19178" s="44" t="s">
        <v>5043</v>
      </c>
      <c r="C19178" s="31" t="s">
        <v>5042</v>
      </c>
      <c r="D19178" s="14" t="s">
        <v>15</v>
      </c>
      <c r="E19178" s="14" t="s">
        <v>5044</v>
      </c>
      <c r="F19178" s="14" t="s">
        <v>5045</v>
      </c>
      <c r="G19178" s="14" t="s">
        <v>6481</v>
      </c>
      <c r="H19178" s="20">
        <v>7</v>
      </c>
      <c r="I19178" s="20">
        <v>7</v>
      </c>
      <c r="J19178" s="21">
        <f>IFERROR((I19178/H19178),0)</f>
        <v>1</v>
      </c>
      <c r="K19178" s="20"/>
      <c r="L19178" s="20"/>
      <c r="M19178" s="22"/>
    </row>
    <row r="19179" spans="1:13" s="14" customFormat="1" outlineLevel="2" x14ac:dyDescent="0.25">
      <c r="A19179" s="34"/>
      <c r="B19179" s="44" t="s">
        <v>5043</v>
      </c>
      <c r="C19179" s="31" t="s">
        <v>5042</v>
      </c>
      <c r="D19179" s="14" t="s">
        <v>15</v>
      </c>
      <c r="E19179" s="14" t="s">
        <v>5044</v>
      </c>
      <c r="F19179" s="14" t="s">
        <v>5045</v>
      </c>
      <c r="G19179" s="14" t="s">
        <v>6485</v>
      </c>
      <c r="H19179" s="20">
        <v>143209</v>
      </c>
      <c r="I19179" s="20">
        <v>143209</v>
      </c>
      <c r="J19179" s="21">
        <f>IFERROR((I19179/H19179),0)</f>
        <v>1</v>
      </c>
      <c r="K19179" s="25"/>
      <c r="L19179" s="25"/>
      <c r="M19179" s="22"/>
    </row>
    <row r="19180" spans="1:13" s="14" customFormat="1" outlineLevel="2" x14ac:dyDescent="0.25">
      <c r="A19180" s="34"/>
      <c r="B19180" s="44" t="s">
        <v>5043</v>
      </c>
      <c r="C19180" s="31" t="s">
        <v>5042</v>
      </c>
      <c r="D19180" s="14" t="s">
        <v>15</v>
      </c>
      <c r="E19180" s="14" t="s">
        <v>5044</v>
      </c>
      <c r="F19180" s="14" t="s">
        <v>5045</v>
      </c>
      <c r="G19180" s="14" t="s">
        <v>6493</v>
      </c>
      <c r="H19180" s="20">
        <v>-238997</v>
      </c>
      <c r="I19180" s="20"/>
      <c r="J19180" s="21">
        <f>IFERROR((I19180/H19180),0)</f>
        <v>0</v>
      </c>
      <c r="K19180" s="20"/>
      <c r="L19180" s="20"/>
      <c r="M19180" s="22"/>
    </row>
    <row r="19181" spans="1:13" s="14" customFormat="1" outlineLevel="1" x14ac:dyDescent="0.25">
      <c r="A19181" s="34"/>
      <c r="B19181" s="46" t="s">
        <v>9657</v>
      </c>
      <c r="C19181" s="40" t="str">
        <f>C19180</f>
        <v>ASIGNACIONES DIRECTAS (20% DEL SGR)</v>
      </c>
      <c r="D19181" s="39" t="str">
        <f>D19180</f>
        <v>N/A</v>
      </c>
      <c r="E19181" s="39" t="str">
        <f>E19180</f>
        <v>C0009</v>
      </c>
      <c r="F19181" s="39" t="str">
        <f>F19180</f>
        <v xml:space="preserve">CORPORACIÓN AUTÓNOMA REGIONAL DEL VALLE DEL CAUCA                   </v>
      </c>
      <c r="G19181" s="39" t="s">
        <v>10656</v>
      </c>
      <c r="H19181" s="20">
        <f>SUBTOTAL(9,H19174:H19180)</f>
        <v>15311445</v>
      </c>
      <c r="I19181" s="20">
        <f>SUBTOTAL(9,I19174:I19180)</f>
        <v>14995125</v>
      </c>
      <c r="J19181" s="42">
        <f>+I19181/H19181</f>
        <v>0.97934094398014038</v>
      </c>
      <c r="K19181" s="20">
        <f>SUBTOTAL(9,K19174:K19180)</f>
        <v>863112</v>
      </c>
      <c r="L19181" s="20">
        <f>SUBTOTAL(9,L19174:L19180)</f>
        <v>639670</v>
      </c>
      <c r="M19181" s="7">
        <f>IFERROR((L19181/K19181),"N.A")</f>
        <v>0.7411205034804289</v>
      </c>
    </row>
    <row r="19182" spans="1:13" s="14" customFormat="1" outlineLevel="2" x14ac:dyDescent="0.25">
      <c r="A19182" s="34"/>
      <c r="B19182" s="44" t="s">
        <v>5046</v>
      </c>
      <c r="C19182" s="31" t="s">
        <v>5042</v>
      </c>
      <c r="D19182" s="14" t="s">
        <v>15</v>
      </c>
      <c r="E19182" s="14" t="s">
        <v>5047</v>
      </c>
      <c r="F19182" s="14" t="s">
        <v>5048</v>
      </c>
      <c r="G19182" s="14" t="s">
        <v>16</v>
      </c>
      <c r="H19182" s="15">
        <v>29303916</v>
      </c>
      <c r="I19182" s="15">
        <v>0</v>
      </c>
      <c r="J19182" s="16">
        <f>IFERROR((I19182/H19182),0)</f>
        <v>0</v>
      </c>
      <c r="K19182" s="15">
        <v>21165551</v>
      </c>
      <c r="L19182" s="15">
        <v>0</v>
      </c>
      <c r="M19182" s="17">
        <f>L19182/K19182</f>
        <v>0</v>
      </c>
    </row>
    <row r="19183" spans="1:13" s="14" customFormat="1" outlineLevel="2" x14ac:dyDescent="0.25">
      <c r="A19183" s="34"/>
      <c r="B19183" s="44" t="s">
        <v>5046</v>
      </c>
      <c r="C19183" s="31" t="s">
        <v>5042</v>
      </c>
      <c r="D19183" s="14" t="s">
        <v>15</v>
      </c>
      <c r="E19183" s="14" t="s">
        <v>5047</v>
      </c>
      <c r="F19183" s="14" t="s">
        <v>5048</v>
      </c>
      <c r="G19183" s="14" t="s">
        <v>5862</v>
      </c>
      <c r="H19183" s="20">
        <v>13044322</v>
      </c>
      <c r="I19183" s="20">
        <v>13044322</v>
      </c>
      <c r="J19183" s="21">
        <f>IFERROR((I19183/H19183),0)</f>
        <v>1</v>
      </c>
      <c r="K19183" s="20"/>
      <c r="L19183" s="20"/>
      <c r="M19183" s="22"/>
    </row>
    <row r="19184" spans="1:13" s="14" customFormat="1" outlineLevel="2" x14ac:dyDescent="0.25">
      <c r="A19184" s="34"/>
      <c r="B19184" s="44" t="s">
        <v>5046</v>
      </c>
      <c r="C19184" s="31" t="s">
        <v>5042</v>
      </c>
      <c r="D19184" s="14" t="s">
        <v>15</v>
      </c>
      <c r="E19184" s="14" t="s">
        <v>5047</v>
      </c>
      <c r="F19184" s="14" t="s">
        <v>5048</v>
      </c>
      <c r="G19184" s="14" t="s">
        <v>6109</v>
      </c>
      <c r="H19184" s="20">
        <v>110170588</v>
      </c>
      <c r="I19184" s="20">
        <v>110170588</v>
      </c>
      <c r="J19184" s="21">
        <f>IFERROR((I19184/H19184),0)</f>
        <v>1</v>
      </c>
      <c r="K19184" s="20"/>
      <c r="L19184" s="20"/>
      <c r="M19184" s="22"/>
    </row>
    <row r="19185" spans="1:13" s="14" customFormat="1" outlineLevel="2" x14ac:dyDescent="0.25">
      <c r="A19185" s="34"/>
      <c r="B19185" s="44" t="s">
        <v>5046</v>
      </c>
      <c r="C19185" s="31" t="s">
        <v>5042</v>
      </c>
      <c r="D19185" s="14" t="s">
        <v>15</v>
      </c>
      <c r="E19185" s="14" t="s">
        <v>5047</v>
      </c>
      <c r="F19185" s="14" t="s">
        <v>5048</v>
      </c>
      <c r="G19185" s="14" t="s">
        <v>6481</v>
      </c>
      <c r="H19185" s="20">
        <v>181</v>
      </c>
      <c r="I19185" s="20">
        <v>181</v>
      </c>
      <c r="J19185" s="21">
        <f>IFERROR((I19185/H19185),0)</f>
        <v>1</v>
      </c>
      <c r="K19185" s="20"/>
      <c r="L19185" s="20"/>
      <c r="M19185" s="22"/>
    </row>
    <row r="19186" spans="1:13" s="14" customFormat="1" outlineLevel="2" x14ac:dyDescent="0.25">
      <c r="A19186" s="34"/>
      <c r="B19186" s="44" t="s">
        <v>5046</v>
      </c>
      <c r="C19186" s="31" t="s">
        <v>5042</v>
      </c>
      <c r="D19186" s="14" t="s">
        <v>15</v>
      </c>
      <c r="E19186" s="14" t="s">
        <v>5047</v>
      </c>
      <c r="F19186" s="14" t="s">
        <v>5048</v>
      </c>
      <c r="G19186" s="14" t="s">
        <v>6493</v>
      </c>
      <c r="H19186" s="20">
        <v>-5860783</v>
      </c>
      <c r="I19186" s="20"/>
      <c r="J19186" s="21">
        <f>IFERROR((I19186/H19186),0)</f>
        <v>0</v>
      </c>
      <c r="K19186" s="20"/>
      <c r="L19186" s="20"/>
      <c r="M19186" s="22"/>
    </row>
    <row r="19187" spans="1:13" s="14" customFormat="1" outlineLevel="1" x14ac:dyDescent="0.25">
      <c r="A19187" s="34"/>
      <c r="B19187" s="46" t="s">
        <v>9658</v>
      </c>
      <c r="C19187" s="40" t="str">
        <f>C19186</f>
        <v>ASIGNACIONES DIRECTAS (20% DEL SGR)</v>
      </c>
      <c r="D19187" s="39" t="str">
        <f>D19186</f>
        <v>N/A</v>
      </c>
      <c r="E19187" s="39" t="str">
        <f>E19186</f>
        <v>C0008</v>
      </c>
      <c r="F19187" s="39" t="str">
        <f>F19186</f>
        <v xml:space="preserve">CORPORACION AUTONOMA SANTANDER                    </v>
      </c>
      <c r="G19187" s="39" t="s">
        <v>10656</v>
      </c>
      <c r="H19187" s="20">
        <f>SUBTOTAL(9,H19182:H19186)</f>
        <v>146658224</v>
      </c>
      <c r="I19187" s="20">
        <f>SUBTOTAL(9,I19182:I19186)</f>
        <v>123215091</v>
      </c>
      <c r="J19187" s="42">
        <f>+I19187/H19187</f>
        <v>0.84015125534317125</v>
      </c>
      <c r="K19187" s="20">
        <f>SUBTOTAL(9,K19182:K19186)</f>
        <v>21165551</v>
      </c>
      <c r="L19187" s="20">
        <f>SUBTOTAL(9,L19182:L19186)</f>
        <v>0</v>
      </c>
      <c r="M19187" s="7">
        <f>IFERROR((L19187/K19187),"N.A")</f>
        <v>0</v>
      </c>
    </row>
    <row r="19188" spans="1:13" s="14" customFormat="1" outlineLevel="2" x14ac:dyDescent="0.25">
      <c r="A19188" s="34"/>
      <c r="B19188" s="44" t="s">
        <v>5049</v>
      </c>
      <c r="C19188" s="31" t="s">
        <v>5042</v>
      </c>
      <c r="D19188" s="14" t="s">
        <v>15</v>
      </c>
      <c r="E19188" s="14" t="s">
        <v>5050</v>
      </c>
      <c r="F19188" s="14" t="s">
        <v>5051</v>
      </c>
      <c r="G19188" s="14" t="s">
        <v>16</v>
      </c>
      <c r="H19188" s="15">
        <v>16766058891</v>
      </c>
      <c r="I19188" s="15">
        <v>15007252874.84</v>
      </c>
      <c r="J19188" s="16">
        <f>IFERROR((I19188/H19188),0)</f>
        <v>0.89509723020810072</v>
      </c>
      <c r="K19188" s="15">
        <v>12780557564</v>
      </c>
      <c r="L19188" s="15">
        <v>15007252874.84</v>
      </c>
      <c r="M19188" s="17">
        <f>L19188/K19188</f>
        <v>1.1742252088525549</v>
      </c>
    </row>
    <row r="19189" spans="1:13" s="14" customFormat="1" outlineLevel="2" x14ac:dyDescent="0.25">
      <c r="A19189" s="34"/>
      <c r="B19189" s="44" t="s">
        <v>5049</v>
      </c>
      <c r="C19189" s="31" t="s">
        <v>5042</v>
      </c>
      <c r="D19189" s="14" t="s">
        <v>15</v>
      </c>
      <c r="E19189" s="14" t="s">
        <v>5050</v>
      </c>
      <c r="F19189" s="14" t="s">
        <v>5051</v>
      </c>
      <c r="G19189" s="14" t="s">
        <v>5862</v>
      </c>
      <c r="H19189" s="20">
        <v>8507917318</v>
      </c>
      <c r="I19189" s="20">
        <v>8507917318</v>
      </c>
      <c r="J19189" s="21">
        <f>IFERROR((I19189/H19189),0)</f>
        <v>1</v>
      </c>
      <c r="K19189" s="20"/>
      <c r="L19189" s="20"/>
      <c r="M19189" s="22"/>
    </row>
    <row r="19190" spans="1:13" s="14" customFormat="1" outlineLevel="2" x14ac:dyDescent="0.25">
      <c r="A19190" s="34"/>
      <c r="B19190" s="44" t="s">
        <v>5049</v>
      </c>
      <c r="C19190" s="31" t="s">
        <v>5042</v>
      </c>
      <c r="D19190" s="14" t="s">
        <v>15</v>
      </c>
      <c r="E19190" s="14" t="s">
        <v>5050</v>
      </c>
      <c r="F19190" s="14" t="s">
        <v>5051</v>
      </c>
      <c r="G19190" s="14" t="s">
        <v>6109</v>
      </c>
      <c r="H19190" s="20">
        <v>75889546221</v>
      </c>
      <c r="I19190" s="20">
        <v>75889546221</v>
      </c>
      <c r="J19190" s="21">
        <f>IFERROR((I19190/H19190),0)</f>
        <v>1</v>
      </c>
      <c r="K19190" s="20"/>
      <c r="L19190" s="20"/>
      <c r="M19190" s="22"/>
    </row>
    <row r="19191" spans="1:13" s="14" customFormat="1" outlineLevel="2" x14ac:dyDescent="0.25">
      <c r="A19191" s="34"/>
      <c r="B19191" s="44" t="s">
        <v>5049</v>
      </c>
      <c r="C19191" s="31" t="s">
        <v>5042</v>
      </c>
      <c r="D19191" s="14" t="s">
        <v>15</v>
      </c>
      <c r="E19191" s="14" t="s">
        <v>5050</v>
      </c>
      <c r="F19191" s="14" t="s">
        <v>5051</v>
      </c>
      <c r="G19191" s="14" t="s">
        <v>6481</v>
      </c>
      <c r="H19191" s="20">
        <v>103696</v>
      </c>
      <c r="I19191" s="20">
        <v>103696</v>
      </c>
      <c r="J19191" s="21">
        <f>IFERROR((I19191/H19191),0)</f>
        <v>1</v>
      </c>
      <c r="K19191" s="20"/>
      <c r="L19191" s="20"/>
      <c r="M19191" s="22"/>
    </row>
    <row r="19192" spans="1:13" s="14" customFormat="1" outlineLevel="2" x14ac:dyDescent="0.25">
      <c r="A19192" s="34"/>
      <c r="B19192" s="44" t="s">
        <v>5049</v>
      </c>
      <c r="C19192" s="31" t="s">
        <v>5042</v>
      </c>
      <c r="D19192" s="14" t="s">
        <v>15</v>
      </c>
      <c r="E19192" s="14" t="s">
        <v>5050</v>
      </c>
      <c r="F19192" s="14" t="s">
        <v>5051</v>
      </c>
      <c r="G19192" s="14" t="s">
        <v>6484</v>
      </c>
      <c r="H19192" s="20">
        <v>1369372616</v>
      </c>
      <c r="I19192" s="20">
        <v>1369372616</v>
      </c>
      <c r="J19192" s="21">
        <f>IFERROR((I19192/H19192),0)</f>
        <v>1</v>
      </c>
      <c r="K19192" s="20"/>
      <c r="L19192" s="20"/>
      <c r="M19192" s="22"/>
    </row>
    <row r="19193" spans="1:13" s="14" customFormat="1" outlineLevel="2" x14ac:dyDescent="0.25">
      <c r="A19193" s="34"/>
      <c r="B19193" s="44" t="s">
        <v>5049</v>
      </c>
      <c r="C19193" s="31" t="s">
        <v>5042</v>
      </c>
      <c r="D19193" s="14" t="s">
        <v>15</v>
      </c>
      <c r="E19193" s="14" t="s">
        <v>5050</v>
      </c>
      <c r="F19193" s="14" t="s">
        <v>5051</v>
      </c>
      <c r="G19193" s="14" t="s">
        <v>6493</v>
      </c>
      <c r="H19193" s="20">
        <v>-3353211778</v>
      </c>
      <c r="I19193" s="20"/>
      <c r="J19193" s="21">
        <f>IFERROR((I19193/H19193),0)</f>
        <v>0</v>
      </c>
      <c r="K19193" s="20"/>
      <c r="L19193" s="20"/>
      <c r="M19193" s="22"/>
    </row>
    <row r="19194" spans="1:13" s="14" customFormat="1" outlineLevel="1" x14ac:dyDescent="0.25">
      <c r="A19194" s="34"/>
      <c r="B19194" s="46" t="s">
        <v>9659</v>
      </c>
      <c r="C19194" s="40" t="str">
        <f>C19193</f>
        <v>ASIGNACIONES DIRECTAS (20% DEL SGR)</v>
      </c>
      <c r="D19194" s="39" t="str">
        <f>D19193</f>
        <v>N/A</v>
      </c>
      <c r="E19194" s="39" t="str">
        <f>E19193</f>
        <v>C0007</v>
      </c>
      <c r="F19194" s="39" t="str">
        <f>F19193</f>
        <v xml:space="preserve">CORPOGUAJIRA                                      </v>
      </c>
      <c r="G19194" s="39" t="s">
        <v>10656</v>
      </c>
      <c r="H19194" s="20">
        <f>SUBTOTAL(9,H19188:H19193)</f>
        <v>99179786964</v>
      </c>
      <c r="I19194" s="20">
        <f>SUBTOTAL(9,I19188:I19193)</f>
        <v>100774192725.84</v>
      </c>
      <c r="J19194" s="42">
        <f>+I19194/H19194</f>
        <v>1.0160759143636671</v>
      </c>
      <c r="K19194" s="20">
        <f>SUBTOTAL(9,K19188:K19193)</f>
        <v>12780557564</v>
      </c>
      <c r="L19194" s="20">
        <f>SUBTOTAL(9,L19188:L19193)</f>
        <v>15007252874.84</v>
      </c>
      <c r="M19194" s="7">
        <f>IFERROR((L19194/K19194),"N.A")</f>
        <v>1.1742252088525549</v>
      </c>
    </row>
    <row r="19195" spans="1:13" s="14" customFormat="1" outlineLevel="2" x14ac:dyDescent="0.25">
      <c r="A19195" s="34"/>
      <c r="B19195" s="44" t="s">
        <v>5052</v>
      </c>
      <c r="C19195" s="31" t="s">
        <v>5042</v>
      </c>
      <c r="D19195" s="14" t="s">
        <v>15</v>
      </c>
      <c r="E19195" s="14" t="s">
        <v>5053</v>
      </c>
      <c r="F19195" s="14" t="s">
        <v>5054</v>
      </c>
      <c r="G19195" s="14" t="s">
        <v>16</v>
      </c>
      <c r="H19195" s="15">
        <v>27860547774</v>
      </c>
      <c r="I19195" s="15">
        <v>23775906869.029999</v>
      </c>
      <c r="J19195" s="16">
        <f>IFERROR((I19195/H19195),0)</f>
        <v>0.85338978479160177</v>
      </c>
      <c r="K19195" s="15">
        <v>19984079957</v>
      </c>
      <c r="L19195" s="15">
        <v>23775906869.029999</v>
      </c>
      <c r="M19195" s="17">
        <f>L19195/K19195</f>
        <v>1.1897423809446781</v>
      </c>
    </row>
    <row r="19196" spans="1:13" s="14" customFormat="1" outlineLevel="2" x14ac:dyDescent="0.25">
      <c r="A19196" s="34"/>
      <c r="B19196" s="44" t="s">
        <v>5052</v>
      </c>
      <c r="C19196" s="31" t="s">
        <v>5042</v>
      </c>
      <c r="D19196" s="14" t="s">
        <v>15</v>
      </c>
      <c r="E19196" s="14" t="s">
        <v>5053</v>
      </c>
      <c r="F19196" s="14" t="s">
        <v>5054</v>
      </c>
      <c r="G19196" s="14" t="s">
        <v>5818</v>
      </c>
      <c r="H19196" s="20">
        <v>840698809</v>
      </c>
      <c r="I19196" s="20">
        <v>840698809</v>
      </c>
      <c r="J19196" s="21">
        <f>IFERROR((I19196/H19196),0)</f>
        <v>1</v>
      </c>
      <c r="K19196" s="20"/>
      <c r="L19196" s="20"/>
      <c r="M19196" s="22"/>
    </row>
    <row r="19197" spans="1:13" s="14" customFormat="1" outlineLevel="2" x14ac:dyDescent="0.25">
      <c r="A19197" s="34"/>
      <c r="B19197" s="44" t="s">
        <v>5052</v>
      </c>
      <c r="C19197" s="31" t="s">
        <v>5042</v>
      </c>
      <c r="D19197" s="14" t="s">
        <v>15</v>
      </c>
      <c r="E19197" s="14" t="s">
        <v>5053</v>
      </c>
      <c r="F19197" s="14" t="s">
        <v>5054</v>
      </c>
      <c r="G19197" s="14" t="s">
        <v>5862</v>
      </c>
      <c r="H19197" s="20">
        <v>8569969855</v>
      </c>
      <c r="I19197" s="20">
        <v>8569969855</v>
      </c>
      <c r="J19197" s="21">
        <f>IFERROR((I19197/H19197),0)</f>
        <v>1</v>
      </c>
      <c r="K19197" s="20"/>
      <c r="L19197" s="20"/>
      <c r="M19197" s="22"/>
    </row>
    <row r="19198" spans="1:13" s="14" customFormat="1" outlineLevel="2" x14ac:dyDescent="0.25">
      <c r="A19198" s="34"/>
      <c r="B19198" s="44" t="s">
        <v>5052</v>
      </c>
      <c r="C19198" s="31" t="s">
        <v>5042</v>
      </c>
      <c r="D19198" s="14" t="s">
        <v>15</v>
      </c>
      <c r="E19198" s="14" t="s">
        <v>5053</v>
      </c>
      <c r="F19198" s="14" t="s">
        <v>5054</v>
      </c>
      <c r="G19198" s="14" t="s">
        <v>6109</v>
      </c>
      <c r="H19198" s="20">
        <v>54850019255</v>
      </c>
      <c r="I19198" s="20">
        <v>54850019255</v>
      </c>
      <c r="J19198" s="21">
        <f>IFERROR((I19198/H19198),0)</f>
        <v>1</v>
      </c>
      <c r="K19198" s="20"/>
      <c r="L19198" s="20"/>
      <c r="M19198" s="22"/>
    </row>
    <row r="19199" spans="1:13" s="14" customFormat="1" outlineLevel="2" x14ac:dyDescent="0.25">
      <c r="A19199" s="34"/>
      <c r="B19199" s="44" t="s">
        <v>5052</v>
      </c>
      <c r="C19199" s="31" t="s">
        <v>5042</v>
      </c>
      <c r="D19199" s="14" t="s">
        <v>15</v>
      </c>
      <c r="E19199" s="14" t="s">
        <v>5053</v>
      </c>
      <c r="F19199" s="14" t="s">
        <v>5054</v>
      </c>
      <c r="G19199" s="14" t="s">
        <v>6481</v>
      </c>
      <c r="H19199" s="20">
        <v>172314</v>
      </c>
      <c r="I19199" s="20">
        <v>172314</v>
      </c>
      <c r="J19199" s="21">
        <f>IFERROR((I19199/H19199),0)</f>
        <v>1</v>
      </c>
      <c r="K19199" s="20"/>
      <c r="L19199" s="20"/>
      <c r="M19199" s="22"/>
    </row>
    <row r="19200" spans="1:13" s="14" customFormat="1" outlineLevel="2" x14ac:dyDescent="0.25">
      <c r="A19200" s="34"/>
      <c r="B19200" s="44" t="s">
        <v>5052</v>
      </c>
      <c r="C19200" s="31" t="s">
        <v>5042</v>
      </c>
      <c r="D19200" s="14" t="s">
        <v>15</v>
      </c>
      <c r="E19200" s="14" t="s">
        <v>5053</v>
      </c>
      <c r="F19200" s="14" t="s">
        <v>5054</v>
      </c>
      <c r="G19200" s="14" t="s">
        <v>6484</v>
      </c>
      <c r="H19200" s="20">
        <v>932990681</v>
      </c>
      <c r="I19200" s="20">
        <v>932990681</v>
      </c>
      <c r="J19200" s="21">
        <f>IFERROR((I19200/H19200),0)</f>
        <v>1</v>
      </c>
      <c r="K19200" s="20"/>
      <c r="L19200" s="20"/>
      <c r="M19200" s="22"/>
    </row>
    <row r="19201" spans="1:13" s="14" customFormat="1" outlineLevel="2" x14ac:dyDescent="0.25">
      <c r="A19201" s="34"/>
      <c r="B19201" s="44" t="s">
        <v>5052</v>
      </c>
      <c r="C19201" s="31" t="s">
        <v>5042</v>
      </c>
      <c r="D19201" s="14" t="s">
        <v>15</v>
      </c>
      <c r="E19201" s="14" t="s">
        <v>5053</v>
      </c>
      <c r="F19201" s="14" t="s">
        <v>5054</v>
      </c>
      <c r="G19201" s="14" t="s">
        <v>6491</v>
      </c>
      <c r="H19201" s="20">
        <v>93477</v>
      </c>
      <c r="I19201" s="20">
        <v>93477</v>
      </c>
      <c r="J19201" s="21">
        <f>IFERROR((I19201/H19201),0)</f>
        <v>1</v>
      </c>
      <c r="K19201" s="20"/>
      <c r="L19201" s="20"/>
      <c r="M19201" s="22"/>
    </row>
    <row r="19202" spans="1:13" s="14" customFormat="1" outlineLevel="2" x14ac:dyDescent="0.25">
      <c r="A19202" s="34"/>
      <c r="B19202" s="44" t="s">
        <v>5052</v>
      </c>
      <c r="C19202" s="31" t="s">
        <v>5042</v>
      </c>
      <c r="D19202" s="14" t="s">
        <v>15</v>
      </c>
      <c r="E19202" s="14" t="s">
        <v>5053</v>
      </c>
      <c r="F19202" s="14" t="s">
        <v>5054</v>
      </c>
      <c r="G19202" s="14" t="s">
        <v>6493</v>
      </c>
      <c r="H19202" s="20">
        <v>-5572109555</v>
      </c>
      <c r="I19202" s="20"/>
      <c r="J19202" s="21">
        <f>IFERROR((I19202/H19202),0)</f>
        <v>0</v>
      </c>
      <c r="K19202" s="20"/>
      <c r="L19202" s="20"/>
      <c r="M19202" s="22"/>
    </row>
    <row r="19203" spans="1:13" s="14" customFormat="1" outlineLevel="1" x14ac:dyDescent="0.25">
      <c r="A19203" s="34"/>
      <c r="B19203" s="46" t="s">
        <v>9660</v>
      </c>
      <c r="C19203" s="40" t="str">
        <f>C19202</f>
        <v>ASIGNACIONES DIRECTAS (20% DEL SGR)</v>
      </c>
      <c r="D19203" s="39" t="str">
        <f>D19202</f>
        <v>N/A</v>
      </c>
      <c r="E19203" s="39" t="str">
        <f>E19202</f>
        <v>C0006</v>
      </c>
      <c r="F19203" s="39" t="str">
        <f>F19202</f>
        <v xml:space="preserve">CORPOCESAR                                        </v>
      </c>
      <c r="G19203" s="39" t="s">
        <v>10656</v>
      </c>
      <c r="H19203" s="20">
        <f>SUBTOTAL(9,H19195:H19202)</f>
        <v>87482382610</v>
      </c>
      <c r="I19203" s="20">
        <f>SUBTOTAL(9,I19195:I19202)</f>
        <v>88969851260.029999</v>
      </c>
      <c r="J19203" s="42">
        <f>+I19203/H19203</f>
        <v>1.0170030651389685</v>
      </c>
      <c r="K19203" s="20">
        <f>SUBTOTAL(9,K19195:K19202)</f>
        <v>19984079957</v>
      </c>
      <c r="L19203" s="20">
        <f>SUBTOTAL(9,L19195:L19202)</f>
        <v>23775906869.029999</v>
      </c>
      <c r="M19203" s="7">
        <f>IFERROR((L19203/K19203),"N.A")</f>
        <v>1.1897423809446781</v>
      </c>
    </row>
    <row r="19204" spans="1:13" s="14" customFormat="1" outlineLevel="2" x14ac:dyDescent="0.25">
      <c r="A19204" s="34"/>
      <c r="B19204" s="44" t="s">
        <v>5055</v>
      </c>
      <c r="C19204" s="31" t="s">
        <v>5042</v>
      </c>
      <c r="D19204" s="14" t="s">
        <v>15</v>
      </c>
      <c r="E19204" s="14" t="s">
        <v>5056</v>
      </c>
      <c r="F19204" s="14" t="s">
        <v>5057</v>
      </c>
      <c r="G19204" s="14" t="s">
        <v>16</v>
      </c>
      <c r="H19204" s="15">
        <v>384943302</v>
      </c>
      <c r="I19204" s="15">
        <v>7110890.6300000008</v>
      </c>
      <c r="J19204" s="16">
        <f>IFERROR((I19204/H19204),0)</f>
        <v>1.8472566201450626E-2</v>
      </c>
      <c r="K19204" s="15">
        <v>278035782</v>
      </c>
      <c r="L19204" s="15">
        <v>7110890.6300000008</v>
      </c>
      <c r="M19204" s="17">
        <f>L19204/K19204</f>
        <v>2.557545139999283E-2</v>
      </c>
    </row>
    <row r="19205" spans="1:13" s="14" customFormat="1" outlineLevel="2" x14ac:dyDescent="0.25">
      <c r="A19205" s="34"/>
      <c r="B19205" s="44" t="s">
        <v>5055</v>
      </c>
      <c r="C19205" s="31" t="s">
        <v>5042</v>
      </c>
      <c r="D19205" s="14" t="s">
        <v>15</v>
      </c>
      <c r="E19205" s="14" t="s">
        <v>5056</v>
      </c>
      <c r="F19205" s="14" t="s">
        <v>5057</v>
      </c>
      <c r="G19205" s="14" t="s">
        <v>5855</v>
      </c>
      <c r="H19205" s="20">
        <v>7423023</v>
      </c>
      <c r="I19205" s="20">
        <v>7423023</v>
      </c>
      <c r="J19205" s="21">
        <f>IFERROR((I19205/H19205),0)</f>
        <v>1</v>
      </c>
      <c r="K19205" s="20"/>
      <c r="L19205" s="20"/>
      <c r="M19205" s="22"/>
    </row>
    <row r="19206" spans="1:13" s="14" customFormat="1" outlineLevel="2" x14ac:dyDescent="0.25">
      <c r="A19206" s="34"/>
      <c r="B19206" s="44" t="s">
        <v>5055</v>
      </c>
      <c r="C19206" s="31" t="s">
        <v>5042</v>
      </c>
      <c r="D19206" s="14" t="s">
        <v>15</v>
      </c>
      <c r="E19206" s="14" t="s">
        <v>5056</v>
      </c>
      <c r="F19206" s="14" t="s">
        <v>5057</v>
      </c>
      <c r="G19206" s="14" t="s">
        <v>5862</v>
      </c>
      <c r="H19206" s="20">
        <v>41569911</v>
      </c>
      <c r="I19206" s="20">
        <v>41569911</v>
      </c>
      <c r="J19206" s="21">
        <f>IFERROR((I19206/H19206),0)</f>
        <v>1</v>
      </c>
      <c r="K19206" s="20"/>
      <c r="L19206" s="20"/>
      <c r="M19206" s="22"/>
    </row>
    <row r="19207" spans="1:13" s="14" customFormat="1" outlineLevel="2" x14ac:dyDescent="0.25">
      <c r="A19207" s="34"/>
      <c r="B19207" s="44" t="s">
        <v>5055</v>
      </c>
      <c r="C19207" s="31" t="s">
        <v>5042</v>
      </c>
      <c r="D19207" s="14" t="s">
        <v>15</v>
      </c>
      <c r="E19207" s="14" t="s">
        <v>5056</v>
      </c>
      <c r="F19207" s="14" t="s">
        <v>5057</v>
      </c>
      <c r="G19207" s="14" t="s">
        <v>6109</v>
      </c>
      <c r="H19207" s="20">
        <v>318182625</v>
      </c>
      <c r="I19207" s="20">
        <v>318182625</v>
      </c>
      <c r="J19207" s="21">
        <f>IFERROR((I19207/H19207),0)</f>
        <v>1</v>
      </c>
      <c r="K19207" s="20"/>
      <c r="L19207" s="20"/>
      <c r="M19207" s="22"/>
    </row>
    <row r="19208" spans="1:13" s="14" customFormat="1" outlineLevel="2" x14ac:dyDescent="0.25">
      <c r="A19208" s="34"/>
      <c r="B19208" s="44" t="s">
        <v>5055</v>
      </c>
      <c r="C19208" s="31" t="s">
        <v>5042</v>
      </c>
      <c r="D19208" s="14" t="s">
        <v>15</v>
      </c>
      <c r="E19208" s="14" t="s">
        <v>5056</v>
      </c>
      <c r="F19208" s="14" t="s">
        <v>5057</v>
      </c>
      <c r="G19208" s="14" t="s">
        <v>6481</v>
      </c>
      <c r="H19208" s="20">
        <v>2381</v>
      </c>
      <c r="I19208" s="20">
        <v>2381</v>
      </c>
      <c r="J19208" s="21">
        <f>IFERROR((I19208/H19208),0)</f>
        <v>1</v>
      </c>
      <c r="K19208" s="20"/>
      <c r="L19208" s="20"/>
      <c r="M19208" s="22"/>
    </row>
    <row r="19209" spans="1:13" s="14" customFormat="1" outlineLevel="2" x14ac:dyDescent="0.25">
      <c r="A19209" s="34"/>
      <c r="B19209" s="44" t="s">
        <v>5055</v>
      </c>
      <c r="C19209" s="31" t="s">
        <v>5042</v>
      </c>
      <c r="D19209" s="14" t="s">
        <v>15</v>
      </c>
      <c r="E19209" s="14" t="s">
        <v>5056</v>
      </c>
      <c r="F19209" s="14" t="s">
        <v>5057</v>
      </c>
      <c r="G19209" s="14" t="s">
        <v>6484</v>
      </c>
      <c r="H19209" s="20">
        <v>3174085</v>
      </c>
      <c r="I19209" s="20">
        <v>3174085</v>
      </c>
      <c r="J19209" s="21">
        <f>IFERROR((I19209/H19209),0)</f>
        <v>1</v>
      </c>
      <c r="K19209" s="20"/>
      <c r="L19209" s="20"/>
      <c r="M19209" s="22"/>
    </row>
    <row r="19210" spans="1:13" s="14" customFormat="1" outlineLevel="2" x14ac:dyDescent="0.25">
      <c r="A19210" s="34"/>
      <c r="B19210" s="44" t="s">
        <v>5055</v>
      </c>
      <c r="C19210" s="31" t="s">
        <v>5042</v>
      </c>
      <c r="D19210" s="14" t="s">
        <v>15</v>
      </c>
      <c r="E19210" s="14" t="s">
        <v>5056</v>
      </c>
      <c r="F19210" s="14" t="s">
        <v>5057</v>
      </c>
      <c r="G19210" s="14" t="s">
        <v>6485</v>
      </c>
      <c r="H19210" s="20">
        <v>927393</v>
      </c>
      <c r="I19210" s="20">
        <v>927393</v>
      </c>
      <c r="J19210" s="21">
        <f>IFERROR((I19210/H19210),0)</f>
        <v>1</v>
      </c>
      <c r="K19210" s="25"/>
      <c r="L19210" s="25"/>
      <c r="M19210" s="22"/>
    </row>
    <row r="19211" spans="1:13" s="14" customFormat="1" outlineLevel="2" x14ac:dyDescent="0.25">
      <c r="A19211" s="34"/>
      <c r="B19211" s="44" t="s">
        <v>5055</v>
      </c>
      <c r="C19211" s="31" t="s">
        <v>5042</v>
      </c>
      <c r="D19211" s="14" t="s">
        <v>15</v>
      </c>
      <c r="E19211" s="14" t="s">
        <v>5056</v>
      </c>
      <c r="F19211" s="14" t="s">
        <v>5057</v>
      </c>
      <c r="G19211" s="14" t="s">
        <v>6493</v>
      </c>
      <c r="H19211" s="20">
        <v>-76988660</v>
      </c>
      <c r="I19211" s="20"/>
      <c r="J19211" s="21">
        <f>IFERROR((I19211/H19211),0)</f>
        <v>0</v>
      </c>
      <c r="K19211" s="20"/>
      <c r="L19211" s="20"/>
      <c r="M19211" s="22"/>
    </row>
    <row r="19212" spans="1:13" s="14" customFormat="1" outlineLevel="1" x14ac:dyDescent="0.25">
      <c r="A19212" s="34"/>
      <c r="B19212" s="46" t="s">
        <v>9661</v>
      </c>
      <c r="C19212" s="40" t="str">
        <f>C19211</f>
        <v>ASIGNACIONES DIRECTAS (20% DEL SGR)</v>
      </c>
      <c r="D19212" s="39" t="str">
        <f>D19211</f>
        <v>N/A</v>
      </c>
      <c r="E19212" s="39" t="str">
        <f>E19211</f>
        <v>C0005</v>
      </c>
      <c r="F19212" s="39" t="str">
        <f>F19211</f>
        <v xml:space="preserve">CORPOBOYACÁ                                       </v>
      </c>
      <c r="G19212" s="39" t="s">
        <v>10656</v>
      </c>
      <c r="H19212" s="20">
        <f>SUBTOTAL(9,H19204:H19211)</f>
        <v>679234060</v>
      </c>
      <c r="I19212" s="20">
        <f>SUBTOTAL(9,I19204:I19211)</f>
        <v>378390308.63</v>
      </c>
      <c r="J19212" s="42">
        <f>+I19212/H19212</f>
        <v>0.55708382561086522</v>
      </c>
      <c r="K19212" s="20">
        <f>SUBTOTAL(9,K19204:K19211)</f>
        <v>278035782</v>
      </c>
      <c r="L19212" s="20">
        <f>SUBTOTAL(9,L19204:L19211)</f>
        <v>7110890.6300000008</v>
      </c>
      <c r="M19212" s="7">
        <f>IFERROR((L19212/K19212),"N.A")</f>
        <v>2.557545139999283E-2</v>
      </c>
    </row>
    <row r="19213" spans="1:13" s="14" customFormat="1" outlineLevel="2" x14ac:dyDescent="0.25">
      <c r="A19213" s="34"/>
      <c r="B19213" s="44" t="s">
        <v>5058</v>
      </c>
      <c r="C19213" s="31" t="s">
        <v>5042</v>
      </c>
      <c r="D19213" s="14" t="s">
        <v>15</v>
      </c>
      <c r="E19213" s="14" t="s">
        <v>5059</v>
      </c>
      <c r="F19213" s="14" t="s">
        <v>5060</v>
      </c>
      <c r="G19213" s="14" t="s">
        <v>16</v>
      </c>
      <c r="H19213" s="15">
        <v>13408887108</v>
      </c>
      <c r="I19213" s="15">
        <v>6105410395.0300007</v>
      </c>
      <c r="J19213" s="16">
        <f>IFERROR((I19213/H19213),0)</f>
        <v>0.4553256616939817</v>
      </c>
      <c r="K19213" s="15">
        <v>9891390564.5699997</v>
      </c>
      <c r="L19213" s="15">
        <v>6105410395.0300007</v>
      </c>
      <c r="M19213" s="17">
        <f>L19213/K19213</f>
        <v>0.61724490153072997</v>
      </c>
    </row>
    <row r="19214" spans="1:13" s="14" customFormat="1" outlineLevel="2" x14ac:dyDescent="0.25">
      <c r="A19214" s="34"/>
      <c r="B19214" s="44" t="s">
        <v>5058</v>
      </c>
      <c r="C19214" s="31" t="s">
        <v>5042</v>
      </c>
      <c r="D19214" s="14" t="s">
        <v>15</v>
      </c>
      <c r="E19214" s="14" t="s">
        <v>5059</v>
      </c>
      <c r="F19214" s="14" t="s">
        <v>5060</v>
      </c>
      <c r="G19214" s="14" t="s">
        <v>5862</v>
      </c>
      <c r="H19214" s="20">
        <v>1722819460</v>
      </c>
      <c r="I19214" s="20">
        <v>1722819460</v>
      </c>
      <c r="J19214" s="21">
        <f>IFERROR((I19214/H19214),0)</f>
        <v>1</v>
      </c>
      <c r="K19214" s="20"/>
      <c r="L19214" s="20"/>
      <c r="M19214" s="22"/>
    </row>
    <row r="19215" spans="1:13" s="14" customFormat="1" outlineLevel="2" x14ac:dyDescent="0.25">
      <c r="A19215" s="34"/>
      <c r="B19215" s="44" t="s">
        <v>5058</v>
      </c>
      <c r="C19215" s="31" t="s">
        <v>5042</v>
      </c>
      <c r="D19215" s="14" t="s">
        <v>15</v>
      </c>
      <c r="E19215" s="14" t="s">
        <v>5059</v>
      </c>
      <c r="F19215" s="14" t="s">
        <v>5060</v>
      </c>
      <c r="G19215" s="14" t="s">
        <v>6109</v>
      </c>
      <c r="H19215" s="20">
        <v>10889784740</v>
      </c>
      <c r="I19215" s="20">
        <v>10889784740</v>
      </c>
      <c r="J19215" s="21">
        <f>IFERROR((I19215/H19215),0)</f>
        <v>1</v>
      </c>
      <c r="K19215" s="20"/>
      <c r="L19215" s="20"/>
      <c r="M19215" s="22"/>
    </row>
    <row r="19216" spans="1:13" s="14" customFormat="1" outlineLevel="2" x14ac:dyDescent="0.25">
      <c r="A19216" s="34"/>
      <c r="B19216" s="44" t="s">
        <v>5058</v>
      </c>
      <c r="C19216" s="31" t="s">
        <v>5042</v>
      </c>
      <c r="D19216" s="14" t="s">
        <v>15</v>
      </c>
      <c r="E19216" s="14" t="s">
        <v>5059</v>
      </c>
      <c r="F19216" s="14" t="s">
        <v>5060</v>
      </c>
      <c r="G19216" s="14" t="s">
        <v>6481</v>
      </c>
      <c r="H19216" s="20">
        <v>82932</v>
      </c>
      <c r="I19216" s="20">
        <v>82932</v>
      </c>
      <c r="J19216" s="21">
        <f>IFERROR((I19216/H19216),0)</f>
        <v>1</v>
      </c>
      <c r="K19216" s="20"/>
      <c r="L19216" s="20"/>
      <c r="M19216" s="22"/>
    </row>
    <row r="19217" spans="1:13" s="14" customFormat="1" outlineLevel="2" x14ac:dyDescent="0.25">
      <c r="A19217" s="34"/>
      <c r="B19217" s="44" t="s">
        <v>5058</v>
      </c>
      <c r="C19217" s="31" t="s">
        <v>5042</v>
      </c>
      <c r="D19217" s="14" t="s">
        <v>15</v>
      </c>
      <c r="E19217" s="14" t="s">
        <v>5059</v>
      </c>
      <c r="F19217" s="14" t="s">
        <v>5060</v>
      </c>
      <c r="G19217" s="14" t="s">
        <v>6484</v>
      </c>
      <c r="H19217" s="20">
        <v>291408468</v>
      </c>
      <c r="I19217" s="20">
        <v>291408468</v>
      </c>
      <c r="J19217" s="21">
        <f>IFERROR((I19217/H19217),0)</f>
        <v>1</v>
      </c>
      <c r="K19217" s="20"/>
      <c r="L19217" s="20"/>
      <c r="M19217" s="22"/>
    </row>
    <row r="19218" spans="1:13" s="14" customFormat="1" outlineLevel="2" x14ac:dyDescent="0.25">
      <c r="A19218" s="34"/>
      <c r="B19218" s="44" t="s">
        <v>5058</v>
      </c>
      <c r="C19218" s="31" t="s">
        <v>5042</v>
      </c>
      <c r="D19218" s="14" t="s">
        <v>15</v>
      </c>
      <c r="E19218" s="14" t="s">
        <v>5059</v>
      </c>
      <c r="F19218" s="14" t="s">
        <v>5060</v>
      </c>
      <c r="G19218" s="14" t="s">
        <v>6493</v>
      </c>
      <c r="H19218" s="20">
        <v>-2681777422</v>
      </c>
      <c r="I19218" s="20"/>
      <c r="J19218" s="21">
        <f>IFERROR((I19218/H19218),0)</f>
        <v>0</v>
      </c>
      <c r="K19218" s="20"/>
      <c r="L19218" s="20"/>
      <c r="M19218" s="22"/>
    </row>
    <row r="19219" spans="1:13" s="14" customFormat="1" outlineLevel="1" x14ac:dyDescent="0.25">
      <c r="A19219" s="34"/>
      <c r="B19219" s="46" t="s">
        <v>9662</v>
      </c>
      <c r="C19219" s="40" t="str">
        <f>C19218</f>
        <v>ASIGNACIONES DIRECTAS (20% DEL SGR)</v>
      </c>
      <c r="D19219" s="39" t="str">
        <f>D19218</f>
        <v>N/A</v>
      </c>
      <c r="E19219" s="39" t="str">
        <f>E19218</f>
        <v>C0004</v>
      </c>
      <c r="F19219" s="39" t="str">
        <f>F19218</f>
        <v xml:space="preserve">CORPOAMAZONÍA                                     </v>
      </c>
      <c r="G19219" s="39" t="s">
        <v>10656</v>
      </c>
      <c r="H19219" s="20">
        <f>SUBTOTAL(9,H19213:H19218)</f>
        <v>23631205286</v>
      </c>
      <c r="I19219" s="20">
        <f>SUBTOTAL(9,I19213:I19218)</f>
        <v>19009505995.029999</v>
      </c>
      <c r="J19219" s="42">
        <f>+I19219/H19219</f>
        <v>0.80442388633862583</v>
      </c>
      <c r="K19219" s="20">
        <f>SUBTOTAL(9,K19213:K19218)</f>
        <v>9891390564.5699997</v>
      </c>
      <c r="L19219" s="20">
        <f>SUBTOTAL(9,L19213:L19218)</f>
        <v>6105410395.0300007</v>
      </c>
      <c r="M19219" s="7">
        <f>IFERROR((L19219/K19219),"N.A")</f>
        <v>0.61724490153072997</v>
      </c>
    </row>
    <row r="19220" spans="1:13" s="14" customFormat="1" outlineLevel="2" x14ac:dyDescent="0.25">
      <c r="A19220" s="34"/>
      <c r="B19220" s="44" t="s">
        <v>5061</v>
      </c>
      <c r="C19220" s="31" t="s">
        <v>5042</v>
      </c>
      <c r="D19220" s="14" t="s">
        <v>15</v>
      </c>
      <c r="E19220" s="14" t="s">
        <v>5062</v>
      </c>
      <c r="F19220" s="14" t="s">
        <v>5063</v>
      </c>
      <c r="G19220" s="14" t="s">
        <v>16</v>
      </c>
      <c r="H19220" s="15">
        <v>2307571856</v>
      </c>
      <c r="I19220" s="15">
        <v>769218543.4799999</v>
      </c>
      <c r="J19220" s="16">
        <f>IFERROR((I19220/H19220),0)</f>
        <v>0.33334543471741834</v>
      </c>
      <c r="K19220" s="15">
        <v>1639027044.45</v>
      </c>
      <c r="L19220" s="15">
        <v>769218543.4799999</v>
      </c>
      <c r="M19220" s="17">
        <f>L19220/K19220</f>
        <v>0.46931412516022436</v>
      </c>
    </row>
    <row r="19221" spans="1:13" s="14" customFormat="1" outlineLevel="2" x14ac:dyDescent="0.25">
      <c r="A19221" s="34"/>
      <c r="B19221" s="44" t="s">
        <v>5061</v>
      </c>
      <c r="C19221" s="31" t="s">
        <v>5042</v>
      </c>
      <c r="D19221" s="14" t="s">
        <v>15</v>
      </c>
      <c r="E19221" s="14" t="s">
        <v>5062</v>
      </c>
      <c r="F19221" s="14" t="s">
        <v>5063</v>
      </c>
      <c r="G19221" s="14" t="s">
        <v>5862</v>
      </c>
      <c r="H19221" s="20">
        <v>74271468</v>
      </c>
      <c r="I19221" s="20">
        <v>74271468</v>
      </c>
      <c r="J19221" s="21">
        <f>IFERROR((I19221/H19221),0)</f>
        <v>1</v>
      </c>
      <c r="K19221" s="20"/>
      <c r="L19221" s="20"/>
      <c r="M19221" s="22"/>
    </row>
    <row r="19222" spans="1:13" s="14" customFormat="1" outlineLevel="2" x14ac:dyDescent="0.25">
      <c r="A19222" s="34"/>
      <c r="B19222" s="44" t="s">
        <v>5061</v>
      </c>
      <c r="C19222" s="31" t="s">
        <v>5042</v>
      </c>
      <c r="D19222" s="14" t="s">
        <v>15</v>
      </c>
      <c r="E19222" s="14" t="s">
        <v>5062</v>
      </c>
      <c r="F19222" s="14" t="s">
        <v>5063</v>
      </c>
      <c r="G19222" s="14" t="s">
        <v>6109</v>
      </c>
      <c r="H19222" s="20">
        <v>196456428</v>
      </c>
      <c r="I19222" s="20">
        <v>196456428</v>
      </c>
      <c r="J19222" s="21">
        <f>IFERROR((I19222/H19222),0)</f>
        <v>1</v>
      </c>
      <c r="K19222" s="20"/>
      <c r="L19222" s="20"/>
      <c r="M19222" s="22"/>
    </row>
    <row r="19223" spans="1:13" s="14" customFormat="1" outlineLevel="2" x14ac:dyDescent="0.25">
      <c r="A19223" s="34"/>
      <c r="B19223" s="44" t="s">
        <v>5061</v>
      </c>
      <c r="C19223" s="31" t="s">
        <v>5042</v>
      </c>
      <c r="D19223" s="14" t="s">
        <v>15</v>
      </c>
      <c r="E19223" s="14" t="s">
        <v>5062</v>
      </c>
      <c r="F19223" s="14" t="s">
        <v>5063</v>
      </c>
      <c r="G19223" s="14" t="s">
        <v>6481</v>
      </c>
      <c r="H19223" s="20">
        <v>14272</v>
      </c>
      <c r="I19223" s="20">
        <v>14272</v>
      </c>
      <c r="J19223" s="21">
        <f>IFERROR((I19223/H19223),0)</f>
        <v>1</v>
      </c>
      <c r="K19223" s="20"/>
      <c r="L19223" s="20"/>
      <c r="M19223" s="22"/>
    </row>
    <row r="19224" spans="1:13" s="14" customFormat="1" outlineLevel="2" x14ac:dyDescent="0.25">
      <c r="A19224" s="34"/>
      <c r="B19224" s="44" t="s">
        <v>5061</v>
      </c>
      <c r="C19224" s="31" t="s">
        <v>5042</v>
      </c>
      <c r="D19224" s="14" t="s">
        <v>15</v>
      </c>
      <c r="E19224" s="14" t="s">
        <v>5062</v>
      </c>
      <c r="F19224" s="14" t="s">
        <v>5063</v>
      </c>
      <c r="G19224" s="14" t="s">
        <v>6484</v>
      </c>
      <c r="H19224" s="20">
        <v>31467488</v>
      </c>
      <c r="I19224" s="20">
        <v>31467488</v>
      </c>
      <c r="J19224" s="21">
        <f>IFERROR((I19224/H19224),0)</f>
        <v>1</v>
      </c>
      <c r="K19224" s="20"/>
      <c r="L19224" s="20"/>
      <c r="M19224" s="22"/>
    </row>
    <row r="19225" spans="1:13" s="14" customFormat="1" outlineLevel="2" x14ac:dyDescent="0.25">
      <c r="A19225" s="34"/>
      <c r="B19225" s="44" t="s">
        <v>5061</v>
      </c>
      <c r="C19225" s="31" t="s">
        <v>5042</v>
      </c>
      <c r="D19225" s="14" t="s">
        <v>15</v>
      </c>
      <c r="E19225" s="14" t="s">
        <v>5062</v>
      </c>
      <c r="F19225" s="14" t="s">
        <v>5063</v>
      </c>
      <c r="G19225" s="14" t="s">
        <v>6493</v>
      </c>
      <c r="H19225" s="20">
        <v>-461514371</v>
      </c>
      <c r="I19225" s="20"/>
      <c r="J19225" s="21">
        <f>IFERROR((I19225/H19225),0)</f>
        <v>0</v>
      </c>
      <c r="K19225" s="20"/>
      <c r="L19225" s="20"/>
      <c r="M19225" s="22"/>
    </row>
    <row r="19226" spans="1:13" s="14" customFormat="1" outlineLevel="1" x14ac:dyDescent="0.25">
      <c r="A19226" s="34"/>
      <c r="B19226" s="46" t="s">
        <v>9663</v>
      </c>
      <c r="C19226" s="40" t="str">
        <f>C19225</f>
        <v>ASIGNACIONES DIRECTAS (20% DEL SGR)</v>
      </c>
      <c r="D19226" s="39" t="str">
        <f>D19225</f>
        <v>N/A</v>
      </c>
      <c r="E19226" s="39" t="str">
        <f>E19225</f>
        <v>C0003</v>
      </c>
      <c r="F19226" s="39" t="str">
        <f>F19225</f>
        <v xml:space="preserve">CORPONORTE                                        </v>
      </c>
      <c r="G19226" s="39" t="s">
        <v>10656</v>
      </c>
      <c r="H19226" s="20">
        <f>SUBTOTAL(9,H19220:H19225)</f>
        <v>2148267141</v>
      </c>
      <c r="I19226" s="20">
        <f>SUBTOTAL(9,I19220:I19225)</f>
        <v>1071428199.4799999</v>
      </c>
      <c r="J19226" s="42">
        <f>+I19226/H19226</f>
        <v>0.49874067290405011</v>
      </c>
      <c r="K19226" s="20">
        <f>SUBTOTAL(9,K19220:K19225)</f>
        <v>1639027044.45</v>
      </c>
      <c r="L19226" s="20">
        <f>SUBTOTAL(9,L19220:L19225)</f>
        <v>769218543.4799999</v>
      </c>
      <c r="M19226" s="7">
        <f>IFERROR((L19226/K19226),"N.A")</f>
        <v>0.46931412516022436</v>
      </c>
    </row>
    <row r="19227" spans="1:13" s="14" customFormat="1" outlineLevel="2" x14ac:dyDescent="0.25">
      <c r="A19227" s="34"/>
      <c r="B19227" s="44" t="s">
        <v>5863</v>
      </c>
      <c r="C19227" s="31" t="s">
        <v>5042</v>
      </c>
      <c r="D19227" s="14" t="s">
        <v>15</v>
      </c>
      <c r="E19227" s="14" t="s">
        <v>5864</v>
      </c>
      <c r="F19227" s="14" t="s">
        <v>5865</v>
      </c>
      <c r="G19227" s="14" t="s">
        <v>5862</v>
      </c>
      <c r="H19227" s="20">
        <v>61329040</v>
      </c>
      <c r="I19227" s="20">
        <v>61329040</v>
      </c>
      <c r="J19227" s="21">
        <f>IFERROR((I19227/H19227),0)</f>
        <v>1</v>
      </c>
      <c r="K19227" s="20"/>
      <c r="L19227" s="20"/>
      <c r="M19227" s="22"/>
    </row>
    <row r="19228" spans="1:13" s="14" customFormat="1" outlineLevel="2" x14ac:dyDescent="0.25">
      <c r="A19228" s="34"/>
      <c r="B19228" s="44" t="s">
        <v>5863</v>
      </c>
      <c r="C19228" s="31" t="s">
        <v>5042</v>
      </c>
      <c r="D19228" s="14" t="s">
        <v>15</v>
      </c>
      <c r="E19228" s="14" t="s">
        <v>5864</v>
      </c>
      <c r="F19228" s="14" t="s">
        <v>5865</v>
      </c>
      <c r="G19228" s="14" t="s">
        <v>6109</v>
      </c>
      <c r="H19228" s="20">
        <v>414661767</v>
      </c>
      <c r="I19228" s="20">
        <v>414661767</v>
      </c>
      <c r="J19228" s="21">
        <f>IFERROR((I19228/H19228),0)</f>
        <v>1</v>
      </c>
      <c r="K19228" s="20"/>
      <c r="L19228" s="20"/>
      <c r="M19228" s="22"/>
    </row>
    <row r="19229" spans="1:13" s="14" customFormat="1" outlineLevel="2" x14ac:dyDescent="0.25">
      <c r="A19229" s="34"/>
      <c r="B19229" s="44" t="s">
        <v>5863</v>
      </c>
      <c r="C19229" s="31" t="s">
        <v>5042</v>
      </c>
      <c r="D19229" s="14" t="s">
        <v>15</v>
      </c>
      <c r="E19229" s="14" t="s">
        <v>5864</v>
      </c>
      <c r="F19229" s="14" t="s">
        <v>5865</v>
      </c>
      <c r="G19229" s="14" t="s">
        <v>6484</v>
      </c>
      <c r="H19229" s="20">
        <v>2953079</v>
      </c>
      <c r="I19229" s="20">
        <v>2953079</v>
      </c>
      <c r="J19229" s="21">
        <f>IFERROR((I19229/H19229),0)</f>
        <v>1</v>
      </c>
      <c r="K19229" s="20"/>
      <c r="L19229" s="20"/>
      <c r="M19229" s="22"/>
    </row>
    <row r="19230" spans="1:13" s="14" customFormat="1" outlineLevel="1" x14ac:dyDescent="0.25">
      <c r="A19230" s="34"/>
      <c r="B19230" s="46" t="s">
        <v>9664</v>
      </c>
      <c r="C19230" s="40" t="str">
        <f>C19229</f>
        <v>ASIGNACIONES DIRECTAS (20% DEL SGR)</v>
      </c>
      <c r="D19230" s="39" t="str">
        <f>D19229</f>
        <v>N/A</v>
      </c>
      <c r="E19230" s="39" t="str">
        <f>E19229</f>
        <v>C0002</v>
      </c>
      <c r="F19230" s="39" t="str">
        <f>F19229</f>
        <v xml:space="preserve">CORPONARIÑO                                       </v>
      </c>
      <c r="G19230" s="39" t="s">
        <v>10656</v>
      </c>
      <c r="H19230" s="20">
        <f>SUBTOTAL(9,H19227:H19229)</f>
        <v>478943886</v>
      </c>
      <c r="I19230" s="20">
        <f>SUBTOTAL(9,I19227:I19229)</f>
        <v>478943886</v>
      </c>
      <c r="J19230" s="42">
        <f>+I19230/H19230</f>
        <v>1</v>
      </c>
      <c r="K19230" s="20">
        <f>SUBTOTAL(9,K19227:K19229)</f>
        <v>0</v>
      </c>
      <c r="L19230" s="20">
        <f>SUBTOTAL(9,L19227:L19229)</f>
        <v>0</v>
      </c>
      <c r="M19230" s="7" t="str">
        <f>IFERROR((L19230/K19230),"N.A")</f>
        <v>N.A</v>
      </c>
    </row>
    <row r="19231" spans="1:13" s="14" customFormat="1" outlineLevel="2" x14ac:dyDescent="0.25">
      <c r="A19231" s="34"/>
      <c r="B19231" s="44" t="s">
        <v>5064</v>
      </c>
      <c r="C19231" s="31" t="s">
        <v>5042</v>
      </c>
      <c r="D19231" s="14" t="s">
        <v>15</v>
      </c>
      <c r="E19231" s="14" t="s">
        <v>5065</v>
      </c>
      <c r="F19231" s="14" t="s">
        <v>5066</v>
      </c>
      <c r="G19231" s="14" t="s">
        <v>16</v>
      </c>
      <c r="H19231" s="15">
        <v>9019909977</v>
      </c>
      <c r="I19231" s="15">
        <v>9019909977</v>
      </c>
      <c r="J19231" s="16">
        <f>IFERROR((I19231/H19231),0)</f>
        <v>1</v>
      </c>
      <c r="K19231" s="15">
        <v>6649024260.5100002</v>
      </c>
      <c r="L19231" s="15">
        <v>9019909977</v>
      </c>
      <c r="M19231" s="17">
        <f>L19231/K19231</f>
        <v>1.3565764875564081</v>
      </c>
    </row>
    <row r="19232" spans="1:13" s="14" customFormat="1" outlineLevel="2" x14ac:dyDescent="0.25">
      <c r="A19232" s="34"/>
      <c r="B19232" s="44" t="s">
        <v>5064</v>
      </c>
      <c r="C19232" s="31" t="s">
        <v>5042</v>
      </c>
      <c r="D19232" s="14" t="s">
        <v>15</v>
      </c>
      <c r="E19232" s="14" t="s">
        <v>5065</v>
      </c>
      <c r="F19232" s="14" t="s">
        <v>5066</v>
      </c>
      <c r="G19232" s="14" t="s">
        <v>5818</v>
      </c>
      <c r="H19232" s="20">
        <v>1045</v>
      </c>
      <c r="I19232" s="20">
        <v>1045</v>
      </c>
      <c r="J19232" s="21">
        <f>IFERROR((I19232/H19232),0)</f>
        <v>1</v>
      </c>
      <c r="K19232" s="20"/>
      <c r="L19232" s="20"/>
      <c r="M19232" s="22"/>
    </row>
    <row r="19233" spans="1:13" s="14" customFormat="1" outlineLevel="2" x14ac:dyDescent="0.25">
      <c r="A19233" s="34"/>
      <c r="B19233" s="44" t="s">
        <v>5064</v>
      </c>
      <c r="C19233" s="31" t="s">
        <v>5042</v>
      </c>
      <c r="D19233" s="14" t="s">
        <v>15</v>
      </c>
      <c r="E19233" s="14" t="s">
        <v>5065</v>
      </c>
      <c r="F19233" s="14" t="s">
        <v>5066</v>
      </c>
      <c r="G19233" s="14" t="s">
        <v>5855</v>
      </c>
      <c r="H19233" s="20">
        <v>159188222</v>
      </c>
      <c r="I19233" s="20">
        <v>159188222</v>
      </c>
      <c r="J19233" s="21">
        <f>IFERROR((I19233/H19233),0)</f>
        <v>1</v>
      </c>
      <c r="K19233" s="20"/>
      <c r="L19233" s="20"/>
      <c r="M19233" s="22"/>
    </row>
    <row r="19234" spans="1:13" s="14" customFormat="1" outlineLevel="2" x14ac:dyDescent="0.25">
      <c r="A19234" s="34"/>
      <c r="B19234" s="44" t="s">
        <v>5064</v>
      </c>
      <c r="C19234" s="31" t="s">
        <v>5042</v>
      </c>
      <c r="D19234" s="14" t="s">
        <v>15</v>
      </c>
      <c r="E19234" s="14" t="s">
        <v>5065</v>
      </c>
      <c r="F19234" s="14" t="s">
        <v>5066</v>
      </c>
      <c r="G19234" s="14" t="s">
        <v>5862</v>
      </c>
      <c r="H19234" s="20">
        <v>2763693886</v>
      </c>
      <c r="I19234" s="20">
        <v>2763693886</v>
      </c>
      <c r="J19234" s="21">
        <f>IFERROR((I19234/H19234),0)</f>
        <v>1</v>
      </c>
      <c r="K19234" s="20"/>
      <c r="L19234" s="20"/>
      <c r="M19234" s="22"/>
    </row>
    <row r="19235" spans="1:13" s="14" customFormat="1" outlineLevel="2" x14ac:dyDescent="0.25">
      <c r="A19235" s="34"/>
      <c r="B19235" s="44" t="s">
        <v>5064</v>
      </c>
      <c r="C19235" s="31" t="s">
        <v>5042</v>
      </c>
      <c r="D19235" s="14" t="s">
        <v>15</v>
      </c>
      <c r="E19235" s="14" t="s">
        <v>5065</v>
      </c>
      <c r="F19235" s="14" t="s">
        <v>5066</v>
      </c>
      <c r="G19235" s="14" t="s">
        <v>6109</v>
      </c>
      <c r="H19235" s="20">
        <v>23401896410</v>
      </c>
      <c r="I19235" s="20">
        <v>23401896410</v>
      </c>
      <c r="J19235" s="21">
        <f>IFERROR((I19235/H19235),0)</f>
        <v>1</v>
      </c>
      <c r="K19235" s="20"/>
      <c r="L19235" s="20"/>
      <c r="M19235" s="22"/>
    </row>
    <row r="19236" spans="1:13" s="14" customFormat="1" outlineLevel="2" x14ac:dyDescent="0.25">
      <c r="A19236" s="34"/>
      <c r="B19236" s="44" t="s">
        <v>5064</v>
      </c>
      <c r="C19236" s="31" t="s">
        <v>5042</v>
      </c>
      <c r="D19236" s="14" t="s">
        <v>15</v>
      </c>
      <c r="E19236" s="14" t="s">
        <v>5065</v>
      </c>
      <c r="F19236" s="14" t="s">
        <v>5066</v>
      </c>
      <c r="G19236" s="14" t="s">
        <v>6481</v>
      </c>
      <c r="H19236" s="20">
        <v>55787</v>
      </c>
      <c r="I19236" s="20">
        <v>55787</v>
      </c>
      <c r="J19236" s="21">
        <f>IFERROR((I19236/H19236),0)</f>
        <v>1</v>
      </c>
      <c r="K19236" s="20"/>
      <c r="L19236" s="20"/>
      <c r="M19236" s="22"/>
    </row>
    <row r="19237" spans="1:13" s="14" customFormat="1" outlineLevel="2" x14ac:dyDescent="0.25">
      <c r="A19237" s="34"/>
      <c r="B19237" s="44" t="s">
        <v>5064</v>
      </c>
      <c r="C19237" s="31" t="s">
        <v>5042</v>
      </c>
      <c r="D19237" s="14" t="s">
        <v>15</v>
      </c>
      <c r="E19237" s="14" t="s">
        <v>5065</v>
      </c>
      <c r="F19237" s="14" t="s">
        <v>5066</v>
      </c>
      <c r="G19237" s="14" t="s">
        <v>6484</v>
      </c>
      <c r="H19237" s="20">
        <v>784526685</v>
      </c>
      <c r="I19237" s="20">
        <v>784526685</v>
      </c>
      <c r="J19237" s="21">
        <f>IFERROR((I19237/H19237),0)</f>
        <v>1</v>
      </c>
      <c r="K19237" s="20"/>
      <c r="L19237" s="20"/>
      <c r="M19237" s="22"/>
    </row>
    <row r="19238" spans="1:13" s="14" customFormat="1" outlineLevel="2" x14ac:dyDescent="0.25">
      <c r="A19238" s="34"/>
      <c r="B19238" s="44" t="s">
        <v>5064</v>
      </c>
      <c r="C19238" s="31" t="s">
        <v>5042</v>
      </c>
      <c r="D19238" s="14" t="s">
        <v>15</v>
      </c>
      <c r="E19238" s="14" t="s">
        <v>5065</v>
      </c>
      <c r="F19238" s="14" t="s">
        <v>5066</v>
      </c>
      <c r="G19238" s="14" t="s">
        <v>6493</v>
      </c>
      <c r="H19238" s="20">
        <v>-1803981995</v>
      </c>
      <c r="I19238" s="20"/>
      <c r="J19238" s="21">
        <f>IFERROR((I19238/H19238),0)</f>
        <v>0</v>
      </c>
      <c r="K19238" s="20"/>
      <c r="L19238" s="20"/>
      <c r="M19238" s="22"/>
    </row>
    <row r="19239" spans="1:13" s="14" customFormat="1" outlineLevel="1" x14ac:dyDescent="0.25">
      <c r="A19239" s="34"/>
      <c r="B19239" s="46" t="s">
        <v>9665</v>
      </c>
      <c r="C19239" s="40" t="str">
        <f>C19238</f>
        <v>ASIGNACIONES DIRECTAS (20% DEL SGR)</v>
      </c>
      <c r="D19239" s="39" t="str">
        <f>D19238</f>
        <v>N/A</v>
      </c>
      <c r="E19239" s="39" t="str">
        <f>E19238</f>
        <v>C0001</v>
      </c>
      <c r="F19239" s="39" t="str">
        <f>F19238</f>
        <v xml:space="preserve">CORPORACIÓN CVS                                   </v>
      </c>
      <c r="G19239" s="39" t="s">
        <v>10656</v>
      </c>
      <c r="H19239" s="20">
        <f>SUBTOTAL(9,H19231:H19238)</f>
        <v>34325290017</v>
      </c>
      <c r="I19239" s="20">
        <f>SUBTOTAL(9,I19231:I19238)</f>
        <v>36129272012</v>
      </c>
      <c r="J19239" s="42">
        <f>+I19239/H19239</f>
        <v>1.0525554771454679</v>
      </c>
      <c r="K19239" s="20">
        <f>SUBTOTAL(9,K19231:K19238)</f>
        <v>6649024260.5100002</v>
      </c>
      <c r="L19239" s="20">
        <f>SUBTOTAL(9,L19231:L19238)</f>
        <v>9019909977</v>
      </c>
      <c r="M19239" s="7">
        <f>IFERROR((L19239/K19239),"N.A")</f>
        <v>1.3565764875564081</v>
      </c>
    </row>
    <row r="19240" spans="1:13" s="14" customFormat="1" outlineLevel="2" x14ac:dyDescent="0.25">
      <c r="A19240" s="34"/>
      <c r="B19240" s="44" t="s">
        <v>5866</v>
      </c>
      <c r="C19240" s="31" t="s">
        <v>5042</v>
      </c>
      <c r="D19240" s="14" t="s">
        <v>58</v>
      </c>
      <c r="E19240" s="14" t="s">
        <v>59</v>
      </c>
      <c r="F19240" s="14" t="s">
        <v>60</v>
      </c>
      <c r="G19240" s="14" t="s">
        <v>5862</v>
      </c>
      <c r="H19240" s="20">
        <v>11554089</v>
      </c>
      <c r="I19240" s="20">
        <v>11554089</v>
      </c>
      <c r="J19240" s="21">
        <f>IFERROR((I19240/H19240),0)</f>
        <v>1</v>
      </c>
      <c r="K19240" s="20"/>
      <c r="L19240" s="20"/>
      <c r="M19240" s="22"/>
    </row>
    <row r="19241" spans="1:13" s="14" customFormat="1" outlineLevel="2" x14ac:dyDescent="0.25">
      <c r="A19241" s="34"/>
      <c r="B19241" s="44" t="s">
        <v>5866</v>
      </c>
      <c r="C19241" s="31" t="s">
        <v>5042</v>
      </c>
      <c r="D19241" s="14" t="s">
        <v>58</v>
      </c>
      <c r="E19241" s="14" t="s">
        <v>59</v>
      </c>
      <c r="F19241" s="14" t="s">
        <v>60</v>
      </c>
      <c r="G19241" s="14" t="s">
        <v>6109</v>
      </c>
      <c r="H19241" s="20">
        <v>77285372</v>
      </c>
      <c r="I19241" s="20">
        <v>77285372</v>
      </c>
      <c r="J19241" s="21">
        <f>IFERROR((I19241/H19241),0)</f>
        <v>1</v>
      </c>
      <c r="K19241" s="20"/>
      <c r="L19241" s="20"/>
      <c r="M19241" s="22"/>
    </row>
    <row r="19242" spans="1:13" s="14" customFormat="1" outlineLevel="1" x14ac:dyDescent="0.25">
      <c r="A19242" s="34"/>
      <c r="B19242" s="46" t="s">
        <v>9666</v>
      </c>
      <c r="C19242" s="40" t="str">
        <f>C19241</f>
        <v>ASIGNACIONES DIRECTAS (20% DEL SGR)</v>
      </c>
      <c r="D19242" s="39" t="str">
        <f>D19241</f>
        <v xml:space="preserve">VICHADA                                           </v>
      </c>
      <c r="E19242" s="39" t="str">
        <f>E19241</f>
        <v>99773</v>
      </c>
      <c r="F19242" s="39" t="str">
        <f>F19241</f>
        <v xml:space="preserve">CUMARIBO                                          </v>
      </c>
      <c r="G19242" s="39" t="s">
        <v>10656</v>
      </c>
      <c r="H19242" s="20">
        <f>SUBTOTAL(9,H19240:H19241)</f>
        <v>88839461</v>
      </c>
      <c r="I19242" s="20">
        <f>SUBTOTAL(9,I19240:I19241)</f>
        <v>88839461</v>
      </c>
      <c r="J19242" s="42">
        <f>+I19242/H19242</f>
        <v>1</v>
      </c>
      <c r="K19242" s="20">
        <f>SUBTOTAL(9,K19240:K19241)</f>
        <v>0</v>
      </c>
      <c r="L19242" s="20">
        <f>SUBTOTAL(9,L19240:L19241)</f>
        <v>0</v>
      </c>
      <c r="M19242" s="7" t="str">
        <f>IFERROR((L19242/K19242),"N.A")</f>
        <v>N.A</v>
      </c>
    </row>
    <row r="19243" spans="1:13" s="14" customFormat="1" outlineLevel="2" x14ac:dyDescent="0.25">
      <c r="A19243" s="34"/>
      <c r="B19243" s="44" t="s">
        <v>5867</v>
      </c>
      <c r="C19243" s="31" t="s">
        <v>5042</v>
      </c>
      <c r="D19243" s="14" t="s">
        <v>58</v>
      </c>
      <c r="E19243" s="14" t="s">
        <v>62</v>
      </c>
      <c r="F19243" s="14" t="s">
        <v>63</v>
      </c>
      <c r="G19243" s="14" t="s">
        <v>5862</v>
      </c>
      <c r="H19243" s="20">
        <v>6742509</v>
      </c>
      <c r="I19243" s="20">
        <v>6742509</v>
      </c>
      <c r="J19243" s="21">
        <f>IFERROR((I19243/H19243),0)</f>
        <v>1</v>
      </c>
      <c r="K19243" s="20"/>
      <c r="L19243" s="20"/>
      <c r="M19243" s="22"/>
    </row>
    <row r="19244" spans="1:13" s="14" customFormat="1" outlineLevel="2" x14ac:dyDescent="0.25">
      <c r="A19244" s="34"/>
      <c r="B19244" s="44" t="s">
        <v>5867</v>
      </c>
      <c r="C19244" s="31" t="s">
        <v>5042</v>
      </c>
      <c r="D19244" s="14" t="s">
        <v>58</v>
      </c>
      <c r="E19244" s="14" t="s">
        <v>62</v>
      </c>
      <c r="F19244" s="14" t="s">
        <v>63</v>
      </c>
      <c r="G19244" s="14" t="s">
        <v>6109</v>
      </c>
      <c r="H19244" s="20">
        <v>43037719</v>
      </c>
      <c r="I19244" s="20">
        <v>43037719</v>
      </c>
      <c r="J19244" s="21">
        <f>IFERROR((I19244/H19244),0)</f>
        <v>1</v>
      </c>
      <c r="K19244" s="20"/>
      <c r="L19244" s="20"/>
      <c r="M19244" s="22"/>
    </row>
    <row r="19245" spans="1:13" s="14" customFormat="1" outlineLevel="2" x14ac:dyDescent="0.25">
      <c r="A19245" s="34"/>
      <c r="B19245" s="44" t="s">
        <v>5867</v>
      </c>
      <c r="C19245" s="31" t="s">
        <v>5042</v>
      </c>
      <c r="D19245" s="14" t="s">
        <v>58</v>
      </c>
      <c r="E19245" s="14" t="s">
        <v>62</v>
      </c>
      <c r="F19245" s="14" t="s">
        <v>63</v>
      </c>
      <c r="G19245" s="14" t="s">
        <v>6482</v>
      </c>
      <c r="H19245" s="20">
        <v>1667106</v>
      </c>
      <c r="I19245" s="20">
        <v>1667106</v>
      </c>
      <c r="J19245" s="21">
        <f>IFERROR((I19245/H19245),0)</f>
        <v>1</v>
      </c>
      <c r="K19245" s="20"/>
      <c r="L19245" s="20"/>
      <c r="M19245" s="22"/>
    </row>
    <row r="19246" spans="1:13" s="14" customFormat="1" outlineLevel="1" x14ac:dyDescent="0.25">
      <c r="A19246" s="34"/>
      <c r="B19246" s="46" t="s">
        <v>9667</v>
      </c>
      <c r="C19246" s="40" t="str">
        <f>C19245</f>
        <v>ASIGNACIONES DIRECTAS (20% DEL SGR)</v>
      </c>
      <c r="D19246" s="39" t="str">
        <f>D19245</f>
        <v xml:space="preserve">VICHADA                                           </v>
      </c>
      <c r="E19246" s="39" t="str">
        <f>E19245</f>
        <v>99624</v>
      </c>
      <c r="F19246" s="39" t="str">
        <f>F19245</f>
        <v xml:space="preserve">SANTA ROSALÍA                                     </v>
      </c>
      <c r="G19246" s="39" t="s">
        <v>10656</v>
      </c>
      <c r="H19246" s="20">
        <f>SUBTOTAL(9,H19243:H19245)</f>
        <v>51447334</v>
      </c>
      <c r="I19246" s="20">
        <f>SUBTOTAL(9,I19243:I19245)</f>
        <v>51447334</v>
      </c>
      <c r="J19246" s="42">
        <f>+I19246/H19246</f>
        <v>1</v>
      </c>
      <c r="K19246" s="20">
        <f>SUBTOTAL(9,K19243:K19245)</f>
        <v>0</v>
      </c>
      <c r="L19246" s="20">
        <f>SUBTOTAL(9,L19243:L19245)</f>
        <v>0</v>
      </c>
      <c r="M19246" s="7" t="str">
        <f>IFERROR((L19246/K19246),"N.A")</f>
        <v>N.A</v>
      </c>
    </row>
    <row r="19247" spans="1:13" s="14" customFormat="1" outlineLevel="2" x14ac:dyDescent="0.25">
      <c r="A19247" s="34"/>
      <c r="B19247" s="44" t="s">
        <v>5067</v>
      </c>
      <c r="C19247" s="31" t="s">
        <v>5042</v>
      </c>
      <c r="D19247" s="14" t="s">
        <v>58</v>
      </c>
      <c r="E19247" s="14" t="s">
        <v>65</v>
      </c>
      <c r="F19247" s="14" t="s">
        <v>66</v>
      </c>
      <c r="G19247" s="14" t="s">
        <v>16</v>
      </c>
      <c r="H19247" s="15">
        <v>49979</v>
      </c>
      <c r="I19247" s="15">
        <v>0</v>
      </c>
      <c r="J19247" s="16">
        <f>IFERROR((I19247/H19247),0)</f>
        <v>0</v>
      </c>
      <c r="K19247" s="15">
        <v>36099</v>
      </c>
      <c r="L19247" s="15">
        <v>0</v>
      </c>
      <c r="M19247" s="17">
        <f>L19247/K19247</f>
        <v>0</v>
      </c>
    </row>
    <row r="19248" spans="1:13" s="14" customFormat="1" outlineLevel="2" x14ac:dyDescent="0.25">
      <c r="A19248" s="34"/>
      <c r="B19248" s="44" t="s">
        <v>5067</v>
      </c>
      <c r="C19248" s="31" t="s">
        <v>5042</v>
      </c>
      <c r="D19248" s="14" t="s">
        <v>58</v>
      </c>
      <c r="E19248" s="14" t="s">
        <v>65</v>
      </c>
      <c r="F19248" s="14" t="s">
        <v>66</v>
      </c>
      <c r="G19248" s="14" t="s">
        <v>5855</v>
      </c>
      <c r="H19248" s="20">
        <v>195421</v>
      </c>
      <c r="I19248" s="20">
        <v>195421</v>
      </c>
      <c r="J19248" s="21">
        <f>IFERROR((I19248/H19248),0)</f>
        <v>1</v>
      </c>
      <c r="K19248" s="20"/>
      <c r="L19248" s="20"/>
      <c r="M19248" s="22"/>
    </row>
    <row r="19249" spans="1:13" s="14" customFormat="1" outlineLevel="2" x14ac:dyDescent="0.25">
      <c r="A19249" s="34"/>
      <c r="B19249" s="44" t="s">
        <v>5067</v>
      </c>
      <c r="C19249" s="31" t="s">
        <v>5042</v>
      </c>
      <c r="D19249" s="14" t="s">
        <v>58</v>
      </c>
      <c r="E19249" s="14" t="s">
        <v>65</v>
      </c>
      <c r="F19249" s="14" t="s">
        <v>66</v>
      </c>
      <c r="G19249" s="14" t="s">
        <v>5862</v>
      </c>
      <c r="H19249" s="20">
        <v>27558</v>
      </c>
      <c r="I19249" s="20">
        <v>27558</v>
      </c>
      <c r="J19249" s="21">
        <f>IFERROR((I19249/H19249),0)</f>
        <v>1</v>
      </c>
      <c r="K19249" s="20"/>
      <c r="L19249" s="20"/>
      <c r="M19249" s="22"/>
    </row>
    <row r="19250" spans="1:13" s="14" customFormat="1" outlineLevel="2" x14ac:dyDescent="0.25">
      <c r="A19250" s="34"/>
      <c r="B19250" s="44" t="s">
        <v>5067</v>
      </c>
      <c r="C19250" s="31" t="s">
        <v>5042</v>
      </c>
      <c r="D19250" s="14" t="s">
        <v>58</v>
      </c>
      <c r="E19250" s="14" t="s">
        <v>65</v>
      </c>
      <c r="F19250" s="14" t="s">
        <v>66</v>
      </c>
      <c r="G19250" s="14" t="s">
        <v>6109</v>
      </c>
      <c r="H19250" s="20">
        <v>83542</v>
      </c>
      <c r="I19250" s="20">
        <v>83542</v>
      </c>
      <c r="J19250" s="21">
        <f>IFERROR((I19250/H19250),0)</f>
        <v>1</v>
      </c>
      <c r="K19250" s="20"/>
      <c r="L19250" s="20"/>
      <c r="M19250" s="22"/>
    </row>
    <row r="19251" spans="1:13" s="14" customFormat="1" outlineLevel="2" x14ac:dyDescent="0.25">
      <c r="A19251" s="34"/>
      <c r="B19251" s="44" t="s">
        <v>5067</v>
      </c>
      <c r="C19251" s="31" t="s">
        <v>5042</v>
      </c>
      <c r="D19251" s="14" t="s">
        <v>58</v>
      </c>
      <c r="E19251" s="14" t="s">
        <v>65</v>
      </c>
      <c r="F19251" s="14" t="s">
        <v>66</v>
      </c>
      <c r="G19251" s="14" t="s">
        <v>6492</v>
      </c>
      <c r="H19251" s="20">
        <v>7894</v>
      </c>
      <c r="I19251" s="20">
        <v>7894</v>
      </c>
      <c r="J19251" s="21">
        <f>IFERROR((I19251/H19251),0)</f>
        <v>1</v>
      </c>
      <c r="K19251" s="20"/>
      <c r="L19251" s="20"/>
      <c r="M19251" s="22"/>
    </row>
    <row r="19252" spans="1:13" s="14" customFormat="1" outlineLevel="2" x14ac:dyDescent="0.25">
      <c r="A19252" s="34"/>
      <c r="B19252" s="44" t="s">
        <v>5067</v>
      </c>
      <c r="C19252" s="31" t="s">
        <v>5042</v>
      </c>
      <c r="D19252" s="14" t="s">
        <v>58</v>
      </c>
      <c r="E19252" s="14" t="s">
        <v>65</v>
      </c>
      <c r="F19252" s="14" t="s">
        <v>66</v>
      </c>
      <c r="G19252" s="14" t="s">
        <v>6493</v>
      </c>
      <c r="H19252" s="20">
        <v>-9996</v>
      </c>
      <c r="I19252" s="20"/>
      <c r="J19252" s="21">
        <f>IFERROR((I19252/H19252),0)</f>
        <v>0</v>
      </c>
      <c r="K19252" s="20"/>
      <c r="L19252" s="20"/>
      <c r="M19252" s="22"/>
    </row>
    <row r="19253" spans="1:13" s="14" customFormat="1" outlineLevel="1" x14ac:dyDescent="0.25">
      <c r="A19253" s="34"/>
      <c r="B19253" s="46" t="s">
        <v>9668</v>
      </c>
      <c r="C19253" s="40" t="str">
        <f>C19252</f>
        <v>ASIGNACIONES DIRECTAS (20% DEL SGR)</v>
      </c>
      <c r="D19253" s="39" t="str">
        <f>D19252</f>
        <v xml:space="preserve">VICHADA                                           </v>
      </c>
      <c r="E19253" s="39" t="str">
        <f>E19252</f>
        <v>99524</v>
      </c>
      <c r="F19253" s="39" t="str">
        <f>F19252</f>
        <v xml:space="preserve">LA PRIMAVERA                                      </v>
      </c>
      <c r="G19253" s="39" t="s">
        <v>10656</v>
      </c>
      <c r="H19253" s="20">
        <f>SUBTOTAL(9,H19247:H19252)</f>
        <v>354398</v>
      </c>
      <c r="I19253" s="20">
        <f>SUBTOTAL(9,I19247:I19252)</f>
        <v>314415</v>
      </c>
      <c r="J19253" s="42">
        <f>+I19253/H19253</f>
        <v>0.88718051456272329</v>
      </c>
      <c r="K19253" s="20">
        <f>SUBTOTAL(9,K19247:K19252)</f>
        <v>36099</v>
      </c>
      <c r="L19253" s="20">
        <f>SUBTOTAL(9,L19247:L19252)</f>
        <v>0</v>
      </c>
      <c r="M19253" s="7">
        <f>IFERROR((L19253/K19253),"N.A")</f>
        <v>0</v>
      </c>
    </row>
    <row r="19254" spans="1:13" s="14" customFormat="1" outlineLevel="2" x14ac:dyDescent="0.25">
      <c r="A19254" s="34"/>
      <c r="B19254" s="44" t="s">
        <v>5068</v>
      </c>
      <c r="C19254" s="31" t="s">
        <v>5042</v>
      </c>
      <c r="D19254" s="14" t="s">
        <v>58</v>
      </c>
      <c r="E19254" s="14" t="s">
        <v>68</v>
      </c>
      <c r="F19254" s="14" t="s">
        <v>69</v>
      </c>
      <c r="G19254" s="14" t="s">
        <v>16</v>
      </c>
      <c r="H19254" s="15">
        <v>21629493</v>
      </c>
      <c r="I19254" s="15">
        <v>21629493</v>
      </c>
      <c r="J19254" s="16">
        <f>IFERROR((I19254/H19254),0)</f>
        <v>1</v>
      </c>
      <c r="K19254" s="15">
        <v>15820260</v>
      </c>
      <c r="L19254" s="15">
        <v>21629493</v>
      </c>
      <c r="M19254" s="17">
        <f>L19254/K19254</f>
        <v>1.3672021193077737</v>
      </c>
    </row>
    <row r="19255" spans="1:13" s="14" customFormat="1" outlineLevel="2" x14ac:dyDescent="0.25">
      <c r="A19255" s="34"/>
      <c r="B19255" s="44" t="s">
        <v>5068</v>
      </c>
      <c r="C19255" s="31" t="s">
        <v>5042</v>
      </c>
      <c r="D19255" s="14" t="s">
        <v>58</v>
      </c>
      <c r="E19255" s="14" t="s">
        <v>68</v>
      </c>
      <c r="F19255" s="14" t="s">
        <v>69</v>
      </c>
      <c r="G19255" s="14" t="s">
        <v>5862</v>
      </c>
      <c r="H19255" s="20">
        <v>19411085</v>
      </c>
      <c r="I19255" s="20">
        <v>19411085</v>
      </c>
      <c r="J19255" s="21">
        <f>IFERROR((I19255/H19255),0)</f>
        <v>1</v>
      </c>
      <c r="K19255" s="20"/>
      <c r="L19255" s="20"/>
      <c r="M19255" s="22"/>
    </row>
    <row r="19256" spans="1:13" s="14" customFormat="1" outlineLevel="2" x14ac:dyDescent="0.25">
      <c r="A19256" s="34"/>
      <c r="B19256" s="44" t="s">
        <v>5068</v>
      </c>
      <c r="C19256" s="31" t="s">
        <v>5042</v>
      </c>
      <c r="D19256" s="14" t="s">
        <v>58</v>
      </c>
      <c r="E19256" s="14" t="s">
        <v>68</v>
      </c>
      <c r="F19256" s="14" t="s">
        <v>69</v>
      </c>
      <c r="G19256" s="14" t="s">
        <v>6109</v>
      </c>
      <c r="H19256" s="20">
        <v>115967032</v>
      </c>
      <c r="I19256" s="20">
        <v>115967032</v>
      </c>
      <c r="J19256" s="21">
        <f>IFERROR((I19256/H19256),0)</f>
        <v>1</v>
      </c>
      <c r="K19256" s="20"/>
      <c r="L19256" s="20"/>
      <c r="M19256" s="22"/>
    </row>
    <row r="19257" spans="1:13" s="14" customFormat="1" outlineLevel="2" x14ac:dyDescent="0.25">
      <c r="A19257" s="34"/>
      <c r="B19257" s="44" t="s">
        <v>5068</v>
      </c>
      <c r="C19257" s="31" t="s">
        <v>5042</v>
      </c>
      <c r="D19257" s="14" t="s">
        <v>58</v>
      </c>
      <c r="E19257" s="14" t="s">
        <v>68</v>
      </c>
      <c r="F19257" s="14" t="s">
        <v>69</v>
      </c>
      <c r="G19257" s="14" t="s">
        <v>6481</v>
      </c>
      <c r="H19257" s="20">
        <v>134</v>
      </c>
      <c r="I19257" s="20">
        <v>134</v>
      </c>
      <c r="J19257" s="21">
        <f>IFERROR((I19257/H19257),0)</f>
        <v>1</v>
      </c>
      <c r="K19257" s="20"/>
      <c r="L19257" s="20"/>
      <c r="M19257" s="22"/>
    </row>
    <row r="19258" spans="1:13" s="14" customFormat="1" outlineLevel="2" x14ac:dyDescent="0.25">
      <c r="A19258" s="34"/>
      <c r="B19258" s="44" t="s">
        <v>5068</v>
      </c>
      <c r="C19258" s="31" t="s">
        <v>5042</v>
      </c>
      <c r="D19258" s="14" t="s">
        <v>58</v>
      </c>
      <c r="E19258" s="14" t="s">
        <v>68</v>
      </c>
      <c r="F19258" s="14" t="s">
        <v>69</v>
      </c>
      <c r="G19258" s="14" t="s">
        <v>6484</v>
      </c>
      <c r="H19258" s="20">
        <v>1085499</v>
      </c>
      <c r="I19258" s="20">
        <v>1085499</v>
      </c>
      <c r="J19258" s="21">
        <f>IFERROR((I19258/H19258),0)</f>
        <v>1</v>
      </c>
      <c r="K19258" s="20"/>
      <c r="L19258" s="20"/>
      <c r="M19258" s="22"/>
    </row>
    <row r="19259" spans="1:13" s="14" customFormat="1" outlineLevel="2" x14ac:dyDescent="0.25">
      <c r="A19259" s="34"/>
      <c r="B19259" s="44" t="s">
        <v>5068</v>
      </c>
      <c r="C19259" s="31" t="s">
        <v>5042</v>
      </c>
      <c r="D19259" s="14" t="s">
        <v>4947</v>
      </c>
      <c r="E19259" s="14" t="s">
        <v>68</v>
      </c>
      <c r="F19259" s="14" t="s">
        <v>69</v>
      </c>
      <c r="G19259" s="14" t="s">
        <v>6485</v>
      </c>
      <c r="H19259" s="20">
        <v>9469399</v>
      </c>
      <c r="I19259" s="20">
        <v>9469399</v>
      </c>
      <c r="J19259" s="21">
        <f>IFERROR((I19259/H19259),0)</f>
        <v>1</v>
      </c>
      <c r="K19259" s="25"/>
      <c r="L19259" s="25"/>
      <c r="M19259" s="22"/>
    </row>
    <row r="19260" spans="1:13" s="14" customFormat="1" outlineLevel="2" x14ac:dyDescent="0.25">
      <c r="A19260" s="34"/>
      <c r="B19260" s="44" t="s">
        <v>5068</v>
      </c>
      <c r="C19260" s="31" t="s">
        <v>5042</v>
      </c>
      <c r="D19260" s="14" t="s">
        <v>58</v>
      </c>
      <c r="E19260" s="14" t="s">
        <v>68</v>
      </c>
      <c r="F19260" s="14" t="s">
        <v>69</v>
      </c>
      <c r="G19260" s="14" t="s">
        <v>6492</v>
      </c>
      <c r="H19260" s="20">
        <v>3528696</v>
      </c>
      <c r="I19260" s="20">
        <v>3528696</v>
      </c>
      <c r="J19260" s="21">
        <f>IFERROR((I19260/H19260),0)</f>
        <v>1</v>
      </c>
      <c r="K19260" s="20"/>
      <c r="L19260" s="20"/>
      <c r="M19260" s="22"/>
    </row>
    <row r="19261" spans="1:13" s="14" customFormat="1" outlineLevel="2" x14ac:dyDescent="0.25">
      <c r="A19261" s="34"/>
      <c r="B19261" s="44" t="s">
        <v>5068</v>
      </c>
      <c r="C19261" s="31" t="s">
        <v>5042</v>
      </c>
      <c r="D19261" s="14" t="s">
        <v>58</v>
      </c>
      <c r="E19261" s="14" t="s">
        <v>68</v>
      </c>
      <c r="F19261" s="14" t="s">
        <v>69</v>
      </c>
      <c r="G19261" s="14" t="s">
        <v>6493</v>
      </c>
      <c r="H19261" s="20">
        <v>-4325899</v>
      </c>
      <c r="I19261" s="20"/>
      <c r="J19261" s="21">
        <f>IFERROR((I19261/H19261),0)</f>
        <v>0</v>
      </c>
      <c r="K19261" s="20"/>
      <c r="L19261" s="20"/>
      <c r="M19261" s="22"/>
    </row>
    <row r="19262" spans="1:13" s="14" customFormat="1" outlineLevel="1" x14ac:dyDescent="0.25">
      <c r="A19262" s="34"/>
      <c r="B19262" s="46" t="s">
        <v>9669</v>
      </c>
      <c r="C19262" s="40" t="str">
        <f>C19261</f>
        <v>ASIGNACIONES DIRECTAS (20% DEL SGR)</v>
      </c>
      <c r="D19262" s="39" t="str">
        <f>D19261</f>
        <v xml:space="preserve">VICHADA                                           </v>
      </c>
      <c r="E19262" s="39" t="str">
        <f>E19261</f>
        <v>99001</v>
      </c>
      <c r="F19262" s="39" t="str">
        <f>F19261</f>
        <v xml:space="preserve">PUERTO CARREÑO                                    </v>
      </c>
      <c r="G19262" s="39" t="s">
        <v>10656</v>
      </c>
      <c r="H19262" s="20">
        <f>SUBTOTAL(9,H19254:H19261)</f>
        <v>166765439</v>
      </c>
      <c r="I19262" s="20">
        <f>SUBTOTAL(9,I19254:I19261)</f>
        <v>171091338</v>
      </c>
      <c r="J19262" s="42">
        <f>+I19262/H19262</f>
        <v>1.0259400210615581</v>
      </c>
      <c r="K19262" s="20">
        <f>SUBTOTAL(9,K19254:K19261)</f>
        <v>15820260</v>
      </c>
      <c r="L19262" s="20">
        <f>SUBTOTAL(9,L19254:L19261)</f>
        <v>21629493</v>
      </c>
      <c r="M19262" s="7">
        <f>IFERROR((L19262/K19262),"N.A")</f>
        <v>1.3672021193077737</v>
      </c>
    </row>
    <row r="19263" spans="1:13" s="14" customFormat="1" outlineLevel="2" x14ac:dyDescent="0.25">
      <c r="A19263" s="34"/>
      <c r="B19263" s="44" t="s">
        <v>5069</v>
      </c>
      <c r="C19263" s="31" t="s">
        <v>5042</v>
      </c>
      <c r="D19263" s="14" t="s">
        <v>58</v>
      </c>
      <c r="E19263" s="14" t="s">
        <v>4946</v>
      </c>
      <c r="F19263" s="14" t="s">
        <v>58</v>
      </c>
      <c r="G19263" s="14" t="s">
        <v>16</v>
      </c>
      <c r="H19263" s="15">
        <v>184525</v>
      </c>
      <c r="I19263" s="15">
        <v>184525</v>
      </c>
      <c r="J19263" s="16">
        <f>IFERROR((I19263/H19263),0)</f>
        <v>1</v>
      </c>
      <c r="K19263" s="15">
        <v>133513</v>
      </c>
      <c r="L19263" s="15">
        <v>184525</v>
      </c>
      <c r="M19263" s="17">
        <f>L19263/K19263</f>
        <v>1.3820751537303484</v>
      </c>
    </row>
    <row r="19264" spans="1:13" s="14" customFormat="1" outlineLevel="2" x14ac:dyDescent="0.25">
      <c r="A19264" s="34"/>
      <c r="B19264" s="44" t="s">
        <v>5069</v>
      </c>
      <c r="C19264" s="31" t="s">
        <v>5042</v>
      </c>
      <c r="D19264" s="14" t="s">
        <v>58</v>
      </c>
      <c r="E19264" s="14" t="s">
        <v>4946</v>
      </c>
      <c r="F19264" s="14" t="s">
        <v>58</v>
      </c>
      <c r="G19264" s="14" t="s">
        <v>5855</v>
      </c>
      <c r="H19264" s="20">
        <v>58334</v>
      </c>
      <c r="I19264" s="20">
        <v>58334</v>
      </c>
      <c r="J19264" s="21">
        <f>IFERROR((I19264/H19264),0)</f>
        <v>1</v>
      </c>
      <c r="K19264" s="20"/>
      <c r="L19264" s="20"/>
      <c r="M19264" s="22"/>
    </row>
    <row r="19265" spans="1:13" s="14" customFormat="1" outlineLevel="2" x14ac:dyDescent="0.25">
      <c r="A19265" s="34"/>
      <c r="B19265" s="44" t="s">
        <v>5069</v>
      </c>
      <c r="C19265" s="31" t="s">
        <v>5042</v>
      </c>
      <c r="D19265" s="14" t="s">
        <v>58</v>
      </c>
      <c r="E19265" s="14" t="s">
        <v>4946</v>
      </c>
      <c r="F19265" s="14" t="s">
        <v>58</v>
      </c>
      <c r="G19265" s="14" t="s">
        <v>5862</v>
      </c>
      <c r="H19265" s="20">
        <v>52400792</v>
      </c>
      <c r="I19265" s="20">
        <v>52400792</v>
      </c>
      <c r="J19265" s="21">
        <f>IFERROR((I19265/H19265),0)</f>
        <v>1</v>
      </c>
      <c r="K19265" s="20"/>
      <c r="L19265" s="20"/>
      <c r="M19265" s="22"/>
    </row>
    <row r="19266" spans="1:13" s="14" customFormat="1" outlineLevel="2" x14ac:dyDescent="0.25">
      <c r="A19266" s="34"/>
      <c r="B19266" s="44" t="s">
        <v>5069</v>
      </c>
      <c r="C19266" s="31" t="s">
        <v>5042</v>
      </c>
      <c r="D19266" s="14" t="s">
        <v>58</v>
      </c>
      <c r="E19266" s="14" t="s">
        <v>4946</v>
      </c>
      <c r="F19266" s="14" t="s">
        <v>58</v>
      </c>
      <c r="G19266" s="14" t="s">
        <v>6109</v>
      </c>
      <c r="H19266" s="20">
        <v>374255591</v>
      </c>
      <c r="I19266" s="20">
        <v>374255591</v>
      </c>
      <c r="J19266" s="21">
        <f>IFERROR((I19266/H19266),0)</f>
        <v>1</v>
      </c>
      <c r="K19266" s="20"/>
      <c r="L19266" s="20"/>
      <c r="M19266" s="22"/>
    </row>
    <row r="19267" spans="1:13" s="14" customFormat="1" outlineLevel="2" x14ac:dyDescent="0.25">
      <c r="A19267" s="34"/>
      <c r="B19267" s="44" t="s">
        <v>5069</v>
      </c>
      <c r="C19267" s="31" t="s">
        <v>5042</v>
      </c>
      <c r="D19267" s="14" t="s">
        <v>58</v>
      </c>
      <c r="E19267" s="14" t="s">
        <v>4946</v>
      </c>
      <c r="F19267" s="14" t="s">
        <v>58</v>
      </c>
      <c r="G19267" s="14" t="s">
        <v>6481</v>
      </c>
      <c r="H19267" s="20">
        <v>1</v>
      </c>
      <c r="I19267" s="20">
        <v>1</v>
      </c>
      <c r="J19267" s="21">
        <f>IFERROR((I19267/H19267),0)</f>
        <v>1</v>
      </c>
      <c r="K19267" s="20"/>
      <c r="L19267" s="20"/>
      <c r="M19267" s="22"/>
    </row>
    <row r="19268" spans="1:13" s="14" customFormat="1" outlineLevel="2" x14ac:dyDescent="0.25">
      <c r="A19268" s="34"/>
      <c r="B19268" s="44" t="s">
        <v>5069</v>
      </c>
      <c r="C19268" s="31" t="s">
        <v>5042</v>
      </c>
      <c r="D19268" s="14" t="s">
        <v>4947</v>
      </c>
      <c r="E19268" s="14" t="s">
        <v>4946</v>
      </c>
      <c r="F19268" s="14" t="s">
        <v>58</v>
      </c>
      <c r="G19268" s="14" t="s">
        <v>6485</v>
      </c>
      <c r="H19268" s="20">
        <v>10792325</v>
      </c>
      <c r="I19268" s="20">
        <v>10792325</v>
      </c>
      <c r="J19268" s="21">
        <f>IFERROR((I19268/H19268),0)</f>
        <v>1</v>
      </c>
      <c r="K19268" s="25"/>
      <c r="L19268" s="25"/>
      <c r="M19268" s="22"/>
    </row>
    <row r="19269" spans="1:13" s="14" customFormat="1" outlineLevel="2" x14ac:dyDescent="0.25">
      <c r="A19269" s="34"/>
      <c r="B19269" s="44" t="s">
        <v>5069</v>
      </c>
      <c r="C19269" s="31" t="s">
        <v>5042</v>
      </c>
      <c r="D19269" s="14" t="s">
        <v>58</v>
      </c>
      <c r="E19269" s="14" t="s">
        <v>4946</v>
      </c>
      <c r="F19269" s="14" t="s">
        <v>58</v>
      </c>
      <c r="G19269" s="14" t="s">
        <v>6492</v>
      </c>
      <c r="H19269" s="20">
        <v>29263</v>
      </c>
      <c r="I19269" s="20">
        <v>29263</v>
      </c>
      <c r="J19269" s="21">
        <f>IFERROR((I19269/H19269),0)</f>
        <v>1</v>
      </c>
      <c r="K19269" s="20"/>
      <c r="L19269" s="20"/>
      <c r="M19269" s="22"/>
    </row>
    <row r="19270" spans="1:13" s="14" customFormat="1" outlineLevel="2" x14ac:dyDescent="0.25">
      <c r="A19270" s="34"/>
      <c r="B19270" s="44" t="s">
        <v>5069</v>
      </c>
      <c r="C19270" s="31" t="s">
        <v>5042</v>
      </c>
      <c r="D19270" s="14" t="s">
        <v>58</v>
      </c>
      <c r="E19270" s="14" t="s">
        <v>4946</v>
      </c>
      <c r="F19270" s="14" t="s">
        <v>58</v>
      </c>
      <c r="G19270" s="14" t="s">
        <v>6493</v>
      </c>
      <c r="H19270" s="20">
        <v>-36905</v>
      </c>
      <c r="I19270" s="20"/>
      <c r="J19270" s="21">
        <f>IFERROR((I19270/H19270),0)</f>
        <v>0</v>
      </c>
      <c r="K19270" s="20"/>
      <c r="L19270" s="20"/>
      <c r="M19270" s="22"/>
    </row>
    <row r="19271" spans="1:13" s="14" customFormat="1" outlineLevel="1" x14ac:dyDescent="0.25">
      <c r="A19271" s="34"/>
      <c r="B19271" s="46" t="s">
        <v>9670</v>
      </c>
      <c r="C19271" s="40" t="str">
        <f>C19270</f>
        <v>ASIGNACIONES DIRECTAS (20% DEL SGR)</v>
      </c>
      <c r="D19271" s="39" t="str">
        <f>D19270</f>
        <v xml:space="preserve">VICHADA                                           </v>
      </c>
      <c r="E19271" s="39" t="str">
        <f>E19270</f>
        <v>99000</v>
      </c>
      <c r="F19271" s="39" t="str">
        <f>F19270</f>
        <v xml:space="preserve">VICHADA                                           </v>
      </c>
      <c r="G19271" s="39" t="s">
        <v>10656</v>
      </c>
      <c r="H19271" s="20">
        <f>SUBTOTAL(9,H19263:H19270)</f>
        <v>437683926</v>
      </c>
      <c r="I19271" s="20">
        <f>SUBTOTAL(9,I19263:I19270)</f>
        <v>437720831</v>
      </c>
      <c r="J19271" s="42">
        <f>+I19271/H19271</f>
        <v>1.0000843188378821</v>
      </c>
      <c r="K19271" s="20">
        <f>SUBTOTAL(9,K19263:K19270)</f>
        <v>133513</v>
      </c>
      <c r="L19271" s="20">
        <f>SUBTOTAL(9,L19263:L19270)</f>
        <v>184525</v>
      </c>
      <c r="M19271" s="7">
        <f>IFERROR((L19271/K19271),"N.A")</f>
        <v>1.3820751537303484</v>
      </c>
    </row>
    <row r="19272" spans="1:13" s="14" customFormat="1" outlineLevel="2" x14ac:dyDescent="0.25">
      <c r="A19272" s="34"/>
      <c r="B19272" s="44" t="s">
        <v>5868</v>
      </c>
      <c r="C19272" s="31" t="s">
        <v>5042</v>
      </c>
      <c r="D19272" s="14" t="s">
        <v>71</v>
      </c>
      <c r="E19272" s="14" t="s">
        <v>72</v>
      </c>
      <c r="F19272" s="14" t="s">
        <v>73</v>
      </c>
      <c r="G19272" s="14" t="s">
        <v>5862</v>
      </c>
      <c r="H19272" s="20">
        <v>13878136</v>
      </c>
      <c r="I19272" s="20">
        <v>13878136</v>
      </c>
      <c r="J19272" s="21">
        <f>IFERROR((I19272/H19272),0)</f>
        <v>1</v>
      </c>
      <c r="K19272" s="20"/>
      <c r="L19272" s="20"/>
      <c r="M19272" s="22"/>
    </row>
    <row r="19273" spans="1:13" s="14" customFormat="1" outlineLevel="2" x14ac:dyDescent="0.25">
      <c r="A19273" s="34"/>
      <c r="B19273" s="44" t="s">
        <v>5868</v>
      </c>
      <c r="C19273" s="31" t="s">
        <v>5042</v>
      </c>
      <c r="D19273" s="14" t="s">
        <v>71</v>
      </c>
      <c r="E19273" s="14" t="s">
        <v>72</v>
      </c>
      <c r="F19273" s="14" t="s">
        <v>73</v>
      </c>
      <c r="G19273" s="14" t="s">
        <v>6109</v>
      </c>
      <c r="H19273" s="20">
        <v>92830991</v>
      </c>
      <c r="I19273" s="20">
        <v>92830991</v>
      </c>
      <c r="J19273" s="21">
        <f>IFERROR((I19273/H19273),0)</f>
        <v>1</v>
      </c>
      <c r="K19273" s="20"/>
      <c r="L19273" s="20"/>
      <c r="M19273" s="22"/>
    </row>
    <row r="19274" spans="1:13" s="14" customFormat="1" outlineLevel="1" x14ac:dyDescent="0.25">
      <c r="A19274" s="34"/>
      <c r="B19274" s="46" t="s">
        <v>9671</v>
      </c>
      <c r="C19274" s="40" t="str">
        <f>C19273</f>
        <v>ASIGNACIONES DIRECTAS (20% DEL SGR)</v>
      </c>
      <c r="D19274" s="39" t="str">
        <f>D19273</f>
        <v xml:space="preserve">VAUPÉS                                            </v>
      </c>
      <c r="E19274" s="39" t="str">
        <f>E19273</f>
        <v>97666</v>
      </c>
      <c r="F19274" s="39" t="str">
        <f>F19273</f>
        <v xml:space="preserve">TARAIRA                                           </v>
      </c>
      <c r="G19274" s="39" t="s">
        <v>10656</v>
      </c>
      <c r="H19274" s="20">
        <f>SUBTOTAL(9,H19272:H19273)</f>
        <v>106709127</v>
      </c>
      <c r="I19274" s="20">
        <f>SUBTOTAL(9,I19272:I19273)</f>
        <v>106709127</v>
      </c>
      <c r="J19274" s="42">
        <f>+I19274/H19274</f>
        <v>1</v>
      </c>
      <c r="K19274" s="20">
        <f>SUBTOTAL(9,K19272:K19273)</f>
        <v>0</v>
      </c>
      <c r="L19274" s="20">
        <f>SUBTOTAL(9,L19272:L19273)</f>
        <v>0</v>
      </c>
      <c r="M19274" s="7" t="str">
        <f>IFERROR((L19274/K19274),"N.A")</f>
        <v>N.A</v>
      </c>
    </row>
    <row r="19275" spans="1:13" s="14" customFormat="1" outlineLevel="2" x14ac:dyDescent="0.25">
      <c r="A19275" s="34"/>
      <c r="B19275" s="44" t="s">
        <v>5070</v>
      </c>
      <c r="C19275" s="31" t="s">
        <v>5042</v>
      </c>
      <c r="D19275" s="14" t="s">
        <v>71</v>
      </c>
      <c r="E19275" s="14" t="s">
        <v>78</v>
      </c>
      <c r="F19275" s="14" t="s">
        <v>79</v>
      </c>
      <c r="G19275" s="14" t="s">
        <v>16</v>
      </c>
      <c r="H19275" s="15">
        <v>4298236</v>
      </c>
      <c r="I19275" s="15">
        <v>0</v>
      </c>
      <c r="J19275" s="16">
        <f>IFERROR((I19275/H19275),0)</f>
        <v>0</v>
      </c>
      <c r="K19275" s="15">
        <v>3104516</v>
      </c>
      <c r="L19275" s="15">
        <v>0</v>
      </c>
      <c r="M19275" s="17">
        <f>L19275/K19275</f>
        <v>0</v>
      </c>
    </row>
    <row r="19276" spans="1:13" s="14" customFormat="1" outlineLevel="2" x14ac:dyDescent="0.25">
      <c r="A19276" s="34"/>
      <c r="B19276" s="44" t="s">
        <v>5070</v>
      </c>
      <c r="C19276" s="31" t="s">
        <v>5042</v>
      </c>
      <c r="D19276" s="14" t="s">
        <v>71</v>
      </c>
      <c r="E19276" s="14" t="s">
        <v>78</v>
      </c>
      <c r="F19276" s="14" t="s">
        <v>79</v>
      </c>
      <c r="G19276" s="14" t="s">
        <v>5862</v>
      </c>
      <c r="H19276" s="20">
        <v>34511603</v>
      </c>
      <c r="I19276" s="20">
        <v>34511603</v>
      </c>
      <c r="J19276" s="21">
        <f>IFERROR((I19276/H19276),0)</f>
        <v>1</v>
      </c>
      <c r="K19276" s="20"/>
      <c r="L19276" s="20"/>
      <c r="M19276" s="22"/>
    </row>
    <row r="19277" spans="1:13" s="14" customFormat="1" outlineLevel="2" x14ac:dyDescent="0.25">
      <c r="A19277" s="34"/>
      <c r="B19277" s="44" t="s">
        <v>5070</v>
      </c>
      <c r="C19277" s="31" t="s">
        <v>5042</v>
      </c>
      <c r="D19277" s="14" t="s">
        <v>71</v>
      </c>
      <c r="E19277" s="14" t="s">
        <v>78</v>
      </c>
      <c r="F19277" s="14" t="s">
        <v>79</v>
      </c>
      <c r="G19277" s="14" t="s">
        <v>6109</v>
      </c>
      <c r="H19277" s="20">
        <v>16476841</v>
      </c>
      <c r="I19277" s="20">
        <v>16476841</v>
      </c>
      <c r="J19277" s="21">
        <f>IFERROR((I19277/H19277),0)</f>
        <v>1</v>
      </c>
      <c r="K19277" s="20"/>
      <c r="L19277" s="20"/>
      <c r="M19277" s="22"/>
    </row>
    <row r="19278" spans="1:13" s="14" customFormat="1" outlineLevel="2" x14ac:dyDescent="0.25">
      <c r="A19278" s="34"/>
      <c r="B19278" s="44" t="s">
        <v>5070</v>
      </c>
      <c r="C19278" s="31" t="s">
        <v>5042</v>
      </c>
      <c r="D19278" s="14" t="s">
        <v>71</v>
      </c>
      <c r="E19278" s="14" t="s">
        <v>78</v>
      </c>
      <c r="F19278" s="14" t="s">
        <v>79</v>
      </c>
      <c r="G19278" s="14" t="s">
        <v>6481</v>
      </c>
      <c r="H19278" s="20">
        <v>27</v>
      </c>
      <c r="I19278" s="20">
        <v>27</v>
      </c>
      <c r="J19278" s="21">
        <f>IFERROR((I19278/H19278),0)</f>
        <v>1</v>
      </c>
      <c r="K19278" s="20"/>
      <c r="L19278" s="20"/>
      <c r="M19278" s="22"/>
    </row>
    <row r="19279" spans="1:13" s="14" customFormat="1" outlineLevel="2" x14ac:dyDescent="0.25">
      <c r="A19279" s="34"/>
      <c r="B19279" s="44" t="s">
        <v>5070</v>
      </c>
      <c r="C19279" s="31" t="s">
        <v>5042</v>
      </c>
      <c r="D19279" s="14" t="s">
        <v>71</v>
      </c>
      <c r="E19279" s="14" t="s">
        <v>78</v>
      </c>
      <c r="F19279" s="14" t="s">
        <v>79</v>
      </c>
      <c r="G19279" s="14" t="s">
        <v>6482</v>
      </c>
      <c r="H19279" s="20">
        <v>214426724</v>
      </c>
      <c r="I19279" s="20">
        <v>214426724</v>
      </c>
      <c r="J19279" s="21">
        <f>IFERROR((I19279/H19279),0)</f>
        <v>1</v>
      </c>
      <c r="K19279" s="20"/>
      <c r="L19279" s="20"/>
      <c r="M19279" s="22"/>
    </row>
    <row r="19280" spans="1:13" s="14" customFormat="1" outlineLevel="2" x14ac:dyDescent="0.25">
      <c r="A19280" s="34"/>
      <c r="B19280" s="44" t="s">
        <v>5070</v>
      </c>
      <c r="C19280" s="31" t="s">
        <v>5042</v>
      </c>
      <c r="D19280" s="14" t="s">
        <v>71</v>
      </c>
      <c r="E19280" s="14" t="s">
        <v>78</v>
      </c>
      <c r="F19280" s="14" t="s">
        <v>79</v>
      </c>
      <c r="G19280" s="14" t="s">
        <v>6492</v>
      </c>
      <c r="H19280" s="20">
        <v>678443</v>
      </c>
      <c r="I19280" s="20">
        <v>678443</v>
      </c>
      <c r="J19280" s="21">
        <f>IFERROR((I19280/H19280),0)</f>
        <v>1</v>
      </c>
      <c r="K19280" s="20"/>
      <c r="L19280" s="20"/>
      <c r="M19280" s="22"/>
    </row>
    <row r="19281" spans="1:13" s="14" customFormat="1" outlineLevel="2" x14ac:dyDescent="0.25">
      <c r="A19281" s="34"/>
      <c r="B19281" s="44" t="s">
        <v>5070</v>
      </c>
      <c r="C19281" s="31" t="s">
        <v>5042</v>
      </c>
      <c r="D19281" s="14" t="s">
        <v>71</v>
      </c>
      <c r="E19281" s="14" t="s">
        <v>78</v>
      </c>
      <c r="F19281" s="14" t="s">
        <v>79</v>
      </c>
      <c r="G19281" s="14" t="s">
        <v>6493</v>
      </c>
      <c r="H19281" s="20">
        <v>-859647</v>
      </c>
      <c r="I19281" s="20"/>
      <c r="J19281" s="21">
        <f>IFERROR((I19281/H19281),0)</f>
        <v>0</v>
      </c>
      <c r="K19281" s="20"/>
      <c r="L19281" s="20"/>
      <c r="M19281" s="22"/>
    </row>
    <row r="19282" spans="1:13" s="14" customFormat="1" outlineLevel="1" x14ac:dyDescent="0.25">
      <c r="A19282" s="34"/>
      <c r="B19282" s="46" t="s">
        <v>9672</v>
      </c>
      <c r="C19282" s="40" t="str">
        <f>C19281</f>
        <v>ASIGNACIONES DIRECTAS (20% DEL SGR)</v>
      </c>
      <c r="D19282" s="39" t="str">
        <f>D19281</f>
        <v xml:space="preserve">VAUPÉS                                            </v>
      </c>
      <c r="E19282" s="39" t="str">
        <f>E19281</f>
        <v>97001</v>
      </c>
      <c r="F19282" s="39" t="str">
        <f>F19281</f>
        <v xml:space="preserve">MITÚ                                              </v>
      </c>
      <c r="G19282" s="39" t="s">
        <v>10656</v>
      </c>
      <c r="H19282" s="20">
        <f>SUBTOTAL(9,H19275:H19281)</f>
        <v>269532227</v>
      </c>
      <c r="I19282" s="20">
        <f>SUBTOTAL(9,I19275:I19281)</f>
        <v>266093638</v>
      </c>
      <c r="J19282" s="42">
        <f>+I19282/H19282</f>
        <v>0.98724238270772724</v>
      </c>
      <c r="K19282" s="20">
        <f>SUBTOTAL(9,K19275:K19281)</f>
        <v>3104516</v>
      </c>
      <c r="L19282" s="20">
        <f>SUBTOTAL(9,L19275:L19281)</f>
        <v>0</v>
      </c>
      <c r="M19282" s="7">
        <f>IFERROR((L19282/K19282),"N.A")</f>
        <v>0</v>
      </c>
    </row>
    <row r="19283" spans="1:13" s="14" customFormat="1" outlineLevel="2" x14ac:dyDescent="0.25">
      <c r="A19283" s="34"/>
      <c r="B19283" s="44" t="s">
        <v>5869</v>
      </c>
      <c r="C19283" s="31" t="s">
        <v>5042</v>
      </c>
      <c r="D19283" s="14" t="s">
        <v>71</v>
      </c>
      <c r="E19283" s="14" t="s">
        <v>4949</v>
      </c>
      <c r="F19283" s="14" t="s">
        <v>71</v>
      </c>
      <c r="G19283" s="14" t="s">
        <v>5862</v>
      </c>
      <c r="H19283" s="20">
        <v>407384</v>
      </c>
      <c r="I19283" s="20">
        <v>407384</v>
      </c>
      <c r="J19283" s="21">
        <f>IFERROR((I19283/H19283),0)</f>
        <v>1</v>
      </c>
      <c r="K19283" s="20"/>
      <c r="L19283" s="20"/>
      <c r="M19283" s="22"/>
    </row>
    <row r="19284" spans="1:13" s="14" customFormat="1" outlineLevel="2" x14ac:dyDescent="0.25">
      <c r="A19284" s="34"/>
      <c r="B19284" s="44" t="s">
        <v>5869</v>
      </c>
      <c r="C19284" s="31" t="s">
        <v>5042</v>
      </c>
      <c r="D19284" s="14" t="s">
        <v>71</v>
      </c>
      <c r="E19284" s="14" t="s">
        <v>4949</v>
      </c>
      <c r="F19284" s="14" t="s">
        <v>71</v>
      </c>
      <c r="G19284" s="14" t="s">
        <v>6109</v>
      </c>
      <c r="H19284" s="20">
        <v>3125665</v>
      </c>
      <c r="I19284" s="20">
        <v>3125665</v>
      </c>
      <c r="J19284" s="21">
        <f>IFERROR((I19284/H19284),0)</f>
        <v>1</v>
      </c>
      <c r="K19284" s="20"/>
      <c r="L19284" s="20"/>
      <c r="M19284" s="22"/>
    </row>
    <row r="19285" spans="1:13" s="14" customFormat="1" outlineLevel="1" x14ac:dyDescent="0.25">
      <c r="A19285" s="34"/>
      <c r="B19285" s="46" t="s">
        <v>9673</v>
      </c>
      <c r="C19285" s="40" t="str">
        <f>C19284</f>
        <v>ASIGNACIONES DIRECTAS (20% DEL SGR)</v>
      </c>
      <c r="D19285" s="39" t="str">
        <f>D19284</f>
        <v xml:space="preserve">VAUPÉS                                            </v>
      </c>
      <c r="E19285" s="39" t="str">
        <f>E19284</f>
        <v>97000</v>
      </c>
      <c r="F19285" s="39" t="str">
        <f>F19284</f>
        <v xml:space="preserve">VAUPÉS                                            </v>
      </c>
      <c r="G19285" s="39" t="s">
        <v>10656</v>
      </c>
      <c r="H19285" s="20">
        <f>SUBTOTAL(9,H19283:H19284)</f>
        <v>3533049</v>
      </c>
      <c r="I19285" s="20">
        <f>SUBTOTAL(9,I19283:I19284)</f>
        <v>3533049</v>
      </c>
      <c r="J19285" s="42">
        <f>+I19285/H19285</f>
        <v>1</v>
      </c>
      <c r="K19285" s="20">
        <f>SUBTOTAL(9,K19283:K19284)</f>
        <v>0</v>
      </c>
      <c r="L19285" s="20">
        <f>SUBTOTAL(9,L19283:L19284)</f>
        <v>0</v>
      </c>
      <c r="M19285" s="7" t="str">
        <f>IFERROR((L19285/K19285),"N.A")</f>
        <v>N.A</v>
      </c>
    </row>
    <row r="19286" spans="1:13" s="14" customFormat="1" outlineLevel="2" x14ac:dyDescent="0.25">
      <c r="A19286" s="34"/>
      <c r="B19286" s="44" t="s">
        <v>5870</v>
      </c>
      <c r="C19286" s="31" t="s">
        <v>5042</v>
      </c>
      <c r="D19286" s="14" t="s">
        <v>81</v>
      </c>
      <c r="E19286" s="14" t="s">
        <v>85</v>
      </c>
      <c r="F19286" s="14" t="s">
        <v>86</v>
      </c>
      <c r="G19286" s="14" t="s">
        <v>5862</v>
      </c>
      <c r="H19286" s="20">
        <v>12358</v>
      </c>
      <c r="I19286" s="20">
        <v>12358</v>
      </c>
      <c r="J19286" s="21">
        <f>IFERROR((I19286/H19286),0)</f>
        <v>1</v>
      </c>
      <c r="K19286" s="20"/>
      <c r="L19286" s="20"/>
      <c r="M19286" s="22"/>
    </row>
    <row r="19287" spans="1:13" s="14" customFormat="1" outlineLevel="2" x14ac:dyDescent="0.25">
      <c r="A19287" s="34"/>
      <c r="B19287" s="44" t="s">
        <v>5870</v>
      </c>
      <c r="C19287" s="31" t="s">
        <v>5042</v>
      </c>
      <c r="D19287" s="14" t="s">
        <v>81</v>
      </c>
      <c r="E19287" s="14" t="s">
        <v>85</v>
      </c>
      <c r="F19287" s="14" t="s">
        <v>86</v>
      </c>
      <c r="G19287" s="14" t="s">
        <v>6109</v>
      </c>
      <c r="H19287" s="20">
        <v>78753</v>
      </c>
      <c r="I19287" s="20">
        <v>78753</v>
      </c>
      <c r="J19287" s="21">
        <f>IFERROR((I19287/H19287),0)</f>
        <v>1</v>
      </c>
      <c r="K19287" s="20"/>
      <c r="L19287" s="20"/>
      <c r="M19287" s="22"/>
    </row>
    <row r="19288" spans="1:13" s="14" customFormat="1" outlineLevel="1" x14ac:dyDescent="0.25">
      <c r="A19288" s="34"/>
      <c r="B19288" s="46" t="s">
        <v>9674</v>
      </c>
      <c r="C19288" s="40" t="str">
        <f>C19287</f>
        <v>ASIGNACIONES DIRECTAS (20% DEL SGR)</v>
      </c>
      <c r="D19288" s="39" t="str">
        <f>D19287</f>
        <v xml:space="preserve">GUAVIARE                                          </v>
      </c>
      <c r="E19288" s="39" t="str">
        <f>E19287</f>
        <v>95025</v>
      </c>
      <c r="F19288" s="39" t="str">
        <f>F19287</f>
        <v xml:space="preserve">EL RETORNO                                        </v>
      </c>
      <c r="G19288" s="39" t="s">
        <v>10656</v>
      </c>
      <c r="H19288" s="20">
        <f>SUBTOTAL(9,H19286:H19287)</f>
        <v>91111</v>
      </c>
      <c r="I19288" s="20">
        <f>SUBTOTAL(9,I19286:I19287)</f>
        <v>91111</v>
      </c>
      <c r="J19288" s="42">
        <f>+I19288/H19288</f>
        <v>1</v>
      </c>
      <c r="K19288" s="20">
        <f>SUBTOTAL(9,K19286:K19287)</f>
        <v>0</v>
      </c>
      <c r="L19288" s="20">
        <f>SUBTOTAL(9,L19286:L19287)</f>
        <v>0</v>
      </c>
      <c r="M19288" s="7" t="str">
        <f>IFERROR((L19288/K19288),"N.A")</f>
        <v>N.A</v>
      </c>
    </row>
    <row r="19289" spans="1:13" s="14" customFormat="1" outlineLevel="2" x14ac:dyDescent="0.25">
      <c r="A19289" s="34"/>
      <c r="B19289" s="44" t="s">
        <v>5071</v>
      </c>
      <c r="C19289" s="31" t="s">
        <v>5042</v>
      </c>
      <c r="D19289" s="14" t="s">
        <v>81</v>
      </c>
      <c r="E19289" s="14" t="s">
        <v>91</v>
      </c>
      <c r="F19289" s="14" t="s">
        <v>92</v>
      </c>
      <c r="G19289" s="14" t="s">
        <v>16</v>
      </c>
      <c r="H19289" s="15">
        <v>3801916</v>
      </c>
      <c r="I19289" s="15">
        <v>441478.8</v>
      </c>
      <c r="J19289" s="16">
        <f>IFERROR((I19289/H19289),0)</f>
        <v>0.11612008261097825</v>
      </c>
      <c r="K19289" s="15">
        <v>2667536</v>
      </c>
      <c r="L19289" s="15">
        <v>441478.8</v>
      </c>
      <c r="M19289" s="17">
        <f>L19289/K19289</f>
        <v>0.16550059680544144</v>
      </c>
    </row>
    <row r="19290" spans="1:13" s="14" customFormat="1" outlineLevel="2" x14ac:dyDescent="0.25">
      <c r="A19290" s="34"/>
      <c r="B19290" s="44" t="s">
        <v>5071</v>
      </c>
      <c r="C19290" s="31" t="s">
        <v>5042</v>
      </c>
      <c r="D19290" s="14" t="s">
        <v>81</v>
      </c>
      <c r="E19290" s="14" t="s">
        <v>91</v>
      </c>
      <c r="F19290" s="14" t="s">
        <v>92</v>
      </c>
      <c r="G19290" s="14" t="s">
        <v>5862</v>
      </c>
      <c r="H19290" s="20">
        <v>28703094</v>
      </c>
      <c r="I19290" s="20">
        <v>28703094</v>
      </c>
      <c r="J19290" s="21">
        <f>IFERROR((I19290/H19290),0)</f>
        <v>1</v>
      </c>
      <c r="K19290" s="20"/>
      <c r="L19290" s="20"/>
      <c r="M19290" s="22"/>
    </row>
    <row r="19291" spans="1:13" s="14" customFormat="1" outlineLevel="2" x14ac:dyDescent="0.25">
      <c r="A19291" s="34"/>
      <c r="B19291" s="44" t="s">
        <v>5071</v>
      </c>
      <c r="C19291" s="31" t="s">
        <v>5042</v>
      </c>
      <c r="D19291" s="14" t="s">
        <v>81</v>
      </c>
      <c r="E19291" s="14" t="s">
        <v>91</v>
      </c>
      <c r="F19291" s="14" t="s">
        <v>92</v>
      </c>
      <c r="G19291" s="14" t="s">
        <v>6109</v>
      </c>
      <c r="H19291" s="20">
        <v>62843751</v>
      </c>
      <c r="I19291" s="20">
        <v>62843751</v>
      </c>
      <c r="J19291" s="21">
        <f>IFERROR((I19291/H19291),0)</f>
        <v>1</v>
      </c>
      <c r="K19291" s="20"/>
      <c r="L19291" s="20"/>
      <c r="M19291" s="22"/>
    </row>
    <row r="19292" spans="1:13" s="14" customFormat="1" outlineLevel="2" x14ac:dyDescent="0.25">
      <c r="A19292" s="34"/>
      <c r="B19292" s="44" t="s">
        <v>5071</v>
      </c>
      <c r="C19292" s="31" t="s">
        <v>5042</v>
      </c>
      <c r="D19292" s="14" t="s">
        <v>81</v>
      </c>
      <c r="E19292" s="14" t="s">
        <v>91</v>
      </c>
      <c r="F19292" s="14" t="s">
        <v>92</v>
      </c>
      <c r="G19292" s="14" t="s">
        <v>6481</v>
      </c>
      <c r="H19292" s="20">
        <v>24</v>
      </c>
      <c r="I19292" s="20">
        <v>24</v>
      </c>
      <c r="J19292" s="21">
        <f>IFERROR((I19292/H19292),0)</f>
        <v>1</v>
      </c>
      <c r="K19292" s="20"/>
      <c r="L19292" s="20"/>
      <c r="M19292" s="22"/>
    </row>
    <row r="19293" spans="1:13" s="14" customFormat="1" outlineLevel="2" x14ac:dyDescent="0.25">
      <c r="A19293" s="34"/>
      <c r="B19293" s="44" t="s">
        <v>5071</v>
      </c>
      <c r="C19293" s="31" t="s">
        <v>5042</v>
      </c>
      <c r="D19293" s="14" t="s">
        <v>81</v>
      </c>
      <c r="E19293" s="14" t="s">
        <v>91</v>
      </c>
      <c r="F19293" s="14" t="s">
        <v>92</v>
      </c>
      <c r="G19293" s="14" t="s">
        <v>6492</v>
      </c>
      <c r="H19293" s="20">
        <v>554595</v>
      </c>
      <c r="I19293" s="20">
        <v>554595</v>
      </c>
      <c r="J19293" s="21">
        <f>IFERROR((I19293/H19293),0)</f>
        <v>1</v>
      </c>
      <c r="K19293" s="20"/>
      <c r="L19293" s="20"/>
      <c r="M19293" s="22"/>
    </row>
    <row r="19294" spans="1:13" s="14" customFormat="1" outlineLevel="2" x14ac:dyDescent="0.25">
      <c r="A19294" s="34"/>
      <c r="B19294" s="44" t="s">
        <v>5071</v>
      </c>
      <c r="C19294" s="31" t="s">
        <v>5042</v>
      </c>
      <c r="D19294" s="14" t="s">
        <v>81</v>
      </c>
      <c r="E19294" s="14" t="s">
        <v>91</v>
      </c>
      <c r="F19294" s="14" t="s">
        <v>92</v>
      </c>
      <c r="G19294" s="14" t="s">
        <v>6493</v>
      </c>
      <c r="H19294" s="20">
        <v>-760383</v>
      </c>
      <c r="I19294" s="20"/>
      <c r="J19294" s="21">
        <f>IFERROR((I19294/H19294),0)</f>
        <v>0</v>
      </c>
      <c r="K19294" s="20"/>
      <c r="L19294" s="20"/>
      <c r="M19294" s="22"/>
    </row>
    <row r="19295" spans="1:13" s="14" customFormat="1" outlineLevel="1" x14ac:dyDescent="0.25">
      <c r="A19295" s="34"/>
      <c r="B19295" s="46" t="s">
        <v>9675</v>
      </c>
      <c r="C19295" s="40" t="str">
        <f>C19294</f>
        <v>ASIGNACIONES DIRECTAS (20% DEL SGR)</v>
      </c>
      <c r="D19295" s="39" t="str">
        <f>D19294</f>
        <v xml:space="preserve">GUAVIARE                                          </v>
      </c>
      <c r="E19295" s="39" t="str">
        <f>E19294</f>
        <v>95001</v>
      </c>
      <c r="F19295" s="39" t="str">
        <f>F19294</f>
        <v xml:space="preserve">SAN JOSÉ DEL GUAVIARE                             </v>
      </c>
      <c r="G19295" s="39" t="s">
        <v>10656</v>
      </c>
      <c r="H19295" s="20">
        <f>SUBTOTAL(9,H19289:H19294)</f>
        <v>95142997</v>
      </c>
      <c r="I19295" s="20">
        <f>SUBTOTAL(9,I19289:I19294)</f>
        <v>92542942.799999997</v>
      </c>
      <c r="J19295" s="42">
        <f>+I19295/H19295</f>
        <v>0.97267214317413186</v>
      </c>
      <c r="K19295" s="20">
        <f>SUBTOTAL(9,K19289:K19294)</f>
        <v>2667536</v>
      </c>
      <c r="L19295" s="20">
        <f>SUBTOTAL(9,L19289:L19294)</f>
        <v>441478.8</v>
      </c>
      <c r="M19295" s="7">
        <f>IFERROR((L19295/K19295),"N.A")</f>
        <v>0.16550059680544144</v>
      </c>
    </row>
    <row r="19296" spans="1:13" s="14" customFormat="1" outlineLevel="2" x14ac:dyDescent="0.25">
      <c r="A19296" s="34"/>
      <c r="B19296" s="44" t="s">
        <v>5871</v>
      </c>
      <c r="C19296" s="31" t="s">
        <v>5042</v>
      </c>
      <c r="D19296" s="14" t="s">
        <v>81</v>
      </c>
      <c r="E19296" s="14" t="s">
        <v>4952</v>
      </c>
      <c r="F19296" s="14" t="s">
        <v>81</v>
      </c>
      <c r="G19296" s="14" t="s">
        <v>5862</v>
      </c>
      <c r="H19296" s="20">
        <v>23159700</v>
      </c>
      <c r="I19296" s="20">
        <v>23159700</v>
      </c>
      <c r="J19296" s="21">
        <f>IFERROR((I19296/H19296),0)</f>
        <v>1</v>
      </c>
      <c r="K19296" s="20"/>
      <c r="L19296" s="20"/>
      <c r="M19296" s="22"/>
    </row>
    <row r="19297" spans="1:13" s="14" customFormat="1" outlineLevel="2" x14ac:dyDescent="0.25">
      <c r="A19297" s="34"/>
      <c r="B19297" s="44" t="s">
        <v>5871</v>
      </c>
      <c r="C19297" s="31" t="s">
        <v>5042</v>
      </c>
      <c r="D19297" s="14" t="s">
        <v>81</v>
      </c>
      <c r="E19297" s="14" t="s">
        <v>4952</v>
      </c>
      <c r="F19297" s="14" t="s">
        <v>81</v>
      </c>
      <c r="G19297" s="14" t="s">
        <v>6109</v>
      </c>
      <c r="H19297" s="20">
        <v>154915322</v>
      </c>
      <c r="I19297" s="20">
        <v>154915322</v>
      </c>
      <c r="J19297" s="21">
        <f>IFERROR((I19297/H19297),0)</f>
        <v>1</v>
      </c>
      <c r="K19297" s="20"/>
      <c r="L19297" s="20"/>
      <c r="M19297" s="22"/>
    </row>
    <row r="19298" spans="1:13" s="14" customFormat="1" outlineLevel="1" x14ac:dyDescent="0.25">
      <c r="A19298" s="34"/>
      <c r="B19298" s="46" t="s">
        <v>9676</v>
      </c>
      <c r="C19298" s="40" t="str">
        <f>C19297</f>
        <v>ASIGNACIONES DIRECTAS (20% DEL SGR)</v>
      </c>
      <c r="D19298" s="39" t="str">
        <f>D19297</f>
        <v xml:space="preserve">GUAVIARE                                          </v>
      </c>
      <c r="E19298" s="39" t="str">
        <f>E19297</f>
        <v>95000</v>
      </c>
      <c r="F19298" s="39" t="str">
        <f>F19297</f>
        <v xml:space="preserve">GUAVIARE                                          </v>
      </c>
      <c r="G19298" s="39" t="s">
        <v>10656</v>
      </c>
      <c r="H19298" s="20">
        <f>SUBTOTAL(9,H19296:H19297)</f>
        <v>178075022</v>
      </c>
      <c r="I19298" s="20">
        <f>SUBTOTAL(9,I19296:I19297)</f>
        <v>178075022</v>
      </c>
      <c r="J19298" s="42">
        <f>+I19298/H19298</f>
        <v>1</v>
      </c>
      <c r="K19298" s="20">
        <f>SUBTOTAL(9,K19296:K19297)</f>
        <v>0</v>
      </c>
      <c r="L19298" s="20">
        <f>SUBTOTAL(9,L19296:L19297)</f>
        <v>0</v>
      </c>
      <c r="M19298" s="7" t="str">
        <f>IFERROR((L19298/K19298),"N.A")</f>
        <v>N.A</v>
      </c>
    </row>
    <row r="19299" spans="1:13" s="14" customFormat="1" outlineLevel="2" x14ac:dyDescent="0.25">
      <c r="A19299" s="34"/>
      <c r="B19299" s="44" t="s">
        <v>5072</v>
      </c>
      <c r="C19299" s="31" t="s">
        <v>5042</v>
      </c>
      <c r="D19299" s="14" t="s">
        <v>94</v>
      </c>
      <c r="E19299" s="14" t="s">
        <v>98</v>
      </c>
      <c r="F19299" s="14" t="s">
        <v>99</v>
      </c>
      <c r="G19299" s="14" t="s">
        <v>16</v>
      </c>
      <c r="H19299" s="15">
        <v>249080849</v>
      </c>
      <c r="I19299" s="15">
        <v>859704.51</v>
      </c>
      <c r="J19299" s="16">
        <f>IFERROR((I19299/H19299),0)</f>
        <v>3.4515078676321679E-3</v>
      </c>
      <c r="K19299" s="15">
        <v>180018496</v>
      </c>
      <c r="L19299" s="15">
        <v>859704.51</v>
      </c>
      <c r="M19299" s="17">
        <f>L19299/K19299</f>
        <v>4.7756454425660795E-3</v>
      </c>
    </row>
    <row r="19300" spans="1:13" s="14" customFormat="1" outlineLevel="2" x14ac:dyDescent="0.25">
      <c r="A19300" s="34"/>
      <c r="B19300" s="44" t="s">
        <v>5072</v>
      </c>
      <c r="C19300" s="31" t="s">
        <v>5042</v>
      </c>
      <c r="D19300" s="14" t="s">
        <v>94</v>
      </c>
      <c r="E19300" s="14" t="s">
        <v>98</v>
      </c>
      <c r="F19300" s="14" t="s">
        <v>99</v>
      </c>
      <c r="G19300" s="14" t="s">
        <v>5862</v>
      </c>
      <c r="H19300" s="20">
        <v>79291272</v>
      </c>
      <c r="I19300" s="20">
        <v>79291272</v>
      </c>
      <c r="J19300" s="21">
        <f>IFERROR((I19300/H19300),0)</f>
        <v>1</v>
      </c>
      <c r="K19300" s="20"/>
      <c r="L19300" s="20"/>
      <c r="M19300" s="22"/>
    </row>
    <row r="19301" spans="1:13" s="14" customFormat="1" outlineLevel="2" x14ac:dyDescent="0.25">
      <c r="A19301" s="34"/>
      <c r="B19301" s="44" t="s">
        <v>5072</v>
      </c>
      <c r="C19301" s="31" t="s">
        <v>5042</v>
      </c>
      <c r="D19301" s="14" t="s">
        <v>94</v>
      </c>
      <c r="E19301" s="14" t="s">
        <v>98</v>
      </c>
      <c r="F19301" s="14" t="s">
        <v>99</v>
      </c>
      <c r="G19301" s="14" t="s">
        <v>6109</v>
      </c>
      <c r="H19301" s="20">
        <v>475799390</v>
      </c>
      <c r="I19301" s="20">
        <v>475799390</v>
      </c>
      <c r="J19301" s="21">
        <f>IFERROR((I19301/H19301),0)</f>
        <v>1</v>
      </c>
      <c r="K19301" s="20"/>
      <c r="L19301" s="20"/>
      <c r="M19301" s="22"/>
    </row>
    <row r="19302" spans="1:13" s="14" customFormat="1" outlineLevel="2" x14ac:dyDescent="0.25">
      <c r="A19302" s="34"/>
      <c r="B19302" s="44" t="s">
        <v>5072</v>
      </c>
      <c r="C19302" s="31" t="s">
        <v>5042</v>
      </c>
      <c r="D19302" s="14" t="s">
        <v>94</v>
      </c>
      <c r="E19302" s="14" t="s">
        <v>98</v>
      </c>
      <c r="F19302" s="14" t="s">
        <v>99</v>
      </c>
      <c r="G19302" s="14" t="s">
        <v>6481</v>
      </c>
      <c r="H19302" s="20">
        <v>1541</v>
      </c>
      <c r="I19302" s="20">
        <v>1541</v>
      </c>
      <c r="J19302" s="21">
        <f>IFERROR((I19302/H19302),0)</f>
        <v>1</v>
      </c>
      <c r="K19302" s="20"/>
      <c r="L19302" s="20"/>
      <c r="M19302" s="22"/>
    </row>
    <row r="19303" spans="1:13" s="14" customFormat="1" outlineLevel="2" x14ac:dyDescent="0.25">
      <c r="A19303" s="34"/>
      <c r="B19303" s="44" t="s">
        <v>5072</v>
      </c>
      <c r="C19303" s="31" t="s">
        <v>5042</v>
      </c>
      <c r="D19303" s="14" t="s">
        <v>94</v>
      </c>
      <c r="E19303" s="14" t="s">
        <v>98</v>
      </c>
      <c r="F19303" s="14" t="s">
        <v>99</v>
      </c>
      <c r="G19303" s="14" t="s">
        <v>6484</v>
      </c>
      <c r="H19303" s="20">
        <v>3735236</v>
      </c>
      <c r="I19303" s="20">
        <v>3735236</v>
      </c>
      <c r="J19303" s="21">
        <f>IFERROR((I19303/H19303),0)</f>
        <v>1</v>
      </c>
      <c r="K19303" s="20"/>
      <c r="L19303" s="20"/>
      <c r="M19303" s="22"/>
    </row>
    <row r="19304" spans="1:13" s="14" customFormat="1" outlineLevel="2" x14ac:dyDescent="0.25">
      <c r="A19304" s="34"/>
      <c r="B19304" s="44" t="s">
        <v>5072</v>
      </c>
      <c r="C19304" s="31" t="s">
        <v>5042</v>
      </c>
      <c r="D19304" s="14" t="s">
        <v>4956</v>
      </c>
      <c r="E19304" s="14" t="s">
        <v>98</v>
      </c>
      <c r="F19304" s="14" t="s">
        <v>99</v>
      </c>
      <c r="G19304" s="14" t="s">
        <v>6485</v>
      </c>
      <c r="H19304" s="20">
        <v>569155</v>
      </c>
      <c r="I19304" s="20">
        <v>569155</v>
      </c>
      <c r="J19304" s="21">
        <f>IFERROR((I19304/H19304),0)</f>
        <v>1</v>
      </c>
      <c r="K19304" s="25"/>
      <c r="L19304" s="25"/>
      <c r="M19304" s="22"/>
    </row>
    <row r="19305" spans="1:13" s="14" customFormat="1" outlineLevel="2" x14ac:dyDescent="0.25">
      <c r="A19305" s="34"/>
      <c r="B19305" s="44" t="s">
        <v>5072</v>
      </c>
      <c r="C19305" s="31" t="s">
        <v>5042</v>
      </c>
      <c r="D19305" s="14" t="s">
        <v>94</v>
      </c>
      <c r="E19305" s="14" t="s">
        <v>98</v>
      </c>
      <c r="F19305" s="14" t="s">
        <v>99</v>
      </c>
      <c r="G19305" s="14" t="s">
        <v>6492</v>
      </c>
      <c r="H19305" s="20">
        <v>39381011</v>
      </c>
      <c r="I19305" s="20">
        <v>39381011</v>
      </c>
      <c r="J19305" s="21">
        <f>IFERROR((I19305/H19305),0)</f>
        <v>1</v>
      </c>
      <c r="K19305" s="20"/>
      <c r="L19305" s="20"/>
      <c r="M19305" s="22"/>
    </row>
    <row r="19306" spans="1:13" s="14" customFormat="1" outlineLevel="2" x14ac:dyDescent="0.25">
      <c r="A19306" s="34"/>
      <c r="B19306" s="44" t="s">
        <v>5072</v>
      </c>
      <c r="C19306" s="31" t="s">
        <v>5042</v>
      </c>
      <c r="D19306" s="14" t="s">
        <v>94</v>
      </c>
      <c r="E19306" s="14" t="s">
        <v>98</v>
      </c>
      <c r="F19306" s="14" t="s">
        <v>99</v>
      </c>
      <c r="G19306" s="14" t="s">
        <v>6493</v>
      </c>
      <c r="H19306" s="20">
        <v>-49816170</v>
      </c>
      <c r="I19306" s="20"/>
      <c r="J19306" s="21">
        <f>IFERROR((I19306/H19306),0)</f>
        <v>0</v>
      </c>
      <c r="K19306" s="20"/>
      <c r="L19306" s="20"/>
      <c r="M19306" s="22"/>
    </row>
    <row r="19307" spans="1:13" s="14" customFormat="1" outlineLevel="1" x14ac:dyDescent="0.25">
      <c r="A19307" s="34"/>
      <c r="B19307" s="46" t="s">
        <v>9677</v>
      </c>
      <c r="C19307" s="40" t="str">
        <f>C19306</f>
        <v>ASIGNACIONES DIRECTAS (20% DEL SGR)</v>
      </c>
      <c r="D19307" s="39" t="str">
        <f>D19306</f>
        <v xml:space="preserve">GUAINÍA                                           </v>
      </c>
      <c r="E19307" s="39" t="str">
        <f>E19306</f>
        <v>94001</v>
      </c>
      <c r="F19307" s="39" t="str">
        <f>F19306</f>
        <v xml:space="preserve">INÍRIDA                                           </v>
      </c>
      <c r="G19307" s="39" t="s">
        <v>10656</v>
      </c>
      <c r="H19307" s="20">
        <f>SUBTOTAL(9,H19299:H19306)</f>
        <v>798042284</v>
      </c>
      <c r="I19307" s="20">
        <f>SUBTOTAL(9,I19299:I19306)</f>
        <v>599637309.50999999</v>
      </c>
      <c r="J19307" s="42">
        <f>+I19307/H19307</f>
        <v>0.75138538587762349</v>
      </c>
      <c r="K19307" s="20">
        <f>SUBTOTAL(9,K19299:K19306)</f>
        <v>180018496</v>
      </c>
      <c r="L19307" s="20">
        <f>SUBTOTAL(9,L19299:L19306)</f>
        <v>859704.51</v>
      </c>
      <c r="M19307" s="7">
        <f>IFERROR((L19307/K19307),"N.A")</f>
        <v>4.7756454425660795E-3</v>
      </c>
    </row>
    <row r="19308" spans="1:13" s="14" customFormat="1" outlineLevel="2" x14ac:dyDescent="0.25">
      <c r="A19308" s="34"/>
      <c r="B19308" s="44" t="s">
        <v>5073</v>
      </c>
      <c r="C19308" s="31" t="s">
        <v>5042</v>
      </c>
      <c r="D19308" s="14" t="s">
        <v>94</v>
      </c>
      <c r="E19308" s="14" t="s">
        <v>4955</v>
      </c>
      <c r="F19308" s="14" t="s">
        <v>94</v>
      </c>
      <c r="G19308" s="14" t="s">
        <v>16</v>
      </c>
      <c r="H19308" s="15">
        <v>25797684</v>
      </c>
      <c r="I19308" s="15">
        <v>1113905.49</v>
      </c>
      <c r="J19308" s="16">
        <f>IFERROR((I19308/H19308),0)</f>
        <v>4.3178507419503236E-2</v>
      </c>
      <c r="K19308" s="15">
        <v>18666076</v>
      </c>
      <c r="L19308" s="15">
        <v>1113905.49</v>
      </c>
      <c r="M19308" s="17">
        <f>L19308/K19308</f>
        <v>5.9675396692909638E-2</v>
      </c>
    </row>
    <row r="19309" spans="1:13" s="14" customFormat="1" outlineLevel="2" x14ac:dyDescent="0.25">
      <c r="A19309" s="34"/>
      <c r="B19309" s="44" t="s">
        <v>5073</v>
      </c>
      <c r="C19309" s="31" t="s">
        <v>5042</v>
      </c>
      <c r="D19309" s="14" t="s">
        <v>94</v>
      </c>
      <c r="E19309" s="14" t="s">
        <v>4955</v>
      </c>
      <c r="F19309" s="14" t="s">
        <v>94</v>
      </c>
      <c r="G19309" s="14" t="s">
        <v>5862</v>
      </c>
      <c r="H19309" s="20">
        <v>849886800</v>
      </c>
      <c r="I19309" s="20">
        <v>849886800</v>
      </c>
      <c r="J19309" s="21">
        <f>IFERROR((I19309/H19309),0)</f>
        <v>1</v>
      </c>
      <c r="K19309" s="20"/>
      <c r="L19309" s="20"/>
      <c r="M19309" s="22"/>
    </row>
    <row r="19310" spans="1:13" s="14" customFormat="1" outlineLevel="2" x14ac:dyDescent="0.25">
      <c r="A19310" s="34"/>
      <c r="B19310" s="44" t="s">
        <v>5073</v>
      </c>
      <c r="C19310" s="31" t="s">
        <v>5042</v>
      </c>
      <c r="D19310" s="14" t="s">
        <v>94</v>
      </c>
      <c r="E19310" s="14" t="s">
        <v>4955</v>
      </c>
      <c r="F19310" s="14" t="s">
        <v>94</v>
      </c>
      <c r="G19310" s="14" t="s">
        <v>6109</v>
      </c>
      <c r="H19310" s="20">
        <v>87833967</v>
      </c>
      <c r="I19310" s="20">
        <v>87833967</v>
      </c>
      <c r="J19310" s="21">
        <f>IFERROR((I19310/H19310),0)</f>
        <v>1</v>
      </c>
      <c r="K19310" s="20"/>
      <c r="L19310" s="20"/>
      <c r="M19310" s="22"/>
    </row>
    <row r="19311" spans="1:13" s="14" customFormat="1" outlineLevel="2" x14ac:dyDescent="0.25">
      <c r="A19311" s="34"/>
      <c r="B19311" s="44" t="s">
        <v>5073</v>
      </c>
      <c r="C19311" s="31" t="s">
        <v>5042</v>
      </c>
      <c r="D19311" s="14" t="s">
        <v>94</v>
      </c>
      <c r="E19311" s="14" t="s">
        <v>4955</v>
      </c>
      <c r="F19311" s="14" t="s">
        <v>94</v>
      </c>
      <c r="G19311" s="14" t="s">
        <v>6481</v>
      </c>
      <c r="H19311" s="20">
        <v>160</v>
      </c>
      <c r="I19311" s="20">
        <v>160</v>
      </c>
      <c r="J19311" s="21">
        <f>IFERROR((I19311/H19311),0)</f>
        <v>1</v>
      </c>
      <c r="K19311" s="20"/>
      <c r="L19311" s="20"/>
      <c r="M19311" s="22"/>
    </row>
    <row r="19312" spans="1:13" s="14" customFormat="1" outlineLevel="2" x14ac:dyDescent="0.25">
      <c r="A19312" s="34"/>
      <c r="B19312" s="44" t="s">
        <v>5073</v>
      </c>
      <c r="C19312" s="31" t="s">
        <v>5042</v>
      </c>
      <c r="D19312" s="14" t="s">
        <v>94</v>
      </c>
      <c r="E19312" s="14" t="s">
        <v>4955</v>
      </c>
      <c r="F19312" s="14" t="s">
        <v>94</v>
      </c>
      <c r="G19312" s="14" t="s">
        <v>6482</v>
      </c>
      <c r="H19312" s="20">
        <v>5621445938</v>
      </c>
      <c r="I19312" s="20">
        <v>5621445938</v>
      </c>
      <c r="J19312" s="21">
        <f>IFERROR((I19312/H19312),0)</f>
        <v>1</v>
      </c>
      <c r="K19312" s="20"/>
      <c r="L19312" s="20"/>
      <c r="M19312" s="22"/>
    </row>
    <row r="19313" spans="1:13" s="14" customFormat="1" outlineLevel="2" x14ac:dyDescent="0.25">
      <c r="A19313" s="34"/>
      <c r="B19313" s="44" t="s">
        <v>5073</v>
      </c>
      <c r="C19313" s="31" t="s">
        <v>5042</v>
      </c>
      <c r="D19313" s="14" t="s">
        <v>4956</v>
      </c>
      <c r="E19313" s="14" t="s">
        <v>4955</v>
      </c>
      <c r="F19313" s="14" t="s">
        <v>94</v>
      </c>
      <c r="G19313" s="14" t="s">
        <v>6485</v>
      </c>
      <c r="H19313" s="20">
        <v>737445</v>
      </c>
      <c r="I19313" s="20">
        <v>737445</v>
      </c>
      <c r="J19313" s="21">
        <f>IFERROR((I19313/H19313),0)</f>
        <v>1</v>
      </c>
      <c r="K19313" s="25"/>
      <c r="L19313" s="25"/>
      <c r="M19313" s="22"/>
    </row>
    <row r="19314" spans="1:13" s="14" customFormat="1" outlineLevel="2" x14ac:dyDescent="0.25">
      <c r="A19314" s="34"/>
      <c r="B19314" s="44" t="s">
        <v>5073</v>
      </c>
      <c r="C19314" s="31" t="s">
        <v>5042</v>
      </c>
      <c r="D19314" s="14" t="s">
        <v>94</v>
      </c>
      <c r="E19314" s="14" t="s">
        <v>4955</v>
      </c>
      <c r="F19314" s="14" t="s">
        <v>94</v>
      </c>
      <c r="G19314" s="14" t="s">
        <v>6492</v>
      </c>
      <c r="H19314" s="20">
        <v>4091090</v>
      </c>
      <c r="I19314" s="20">
        <v>4091090</v>
      </c>
      <c r="J19314" s="21">
        <f>IFERROR((I19314/H19314),0)</f>
        <v>1</v>
      </c>
      <c r="K19314" s="20"/>
      <c r="L19314" s="20"/>
      <c r="M19314" s="22"/>
    </row>
    <row r="19315" spans="1:13" s="14" customFormat="1" outlineLevel="2" x14ac:dyDescent="0.25">
      <c r="A19315" s="34"/>
      <c r="B19315" s="44" t="s">
        <v>5073</v>
      </c>
      <c r="C19315" s="31" t="s">
        <v>5042</v>
      </c>
      <c r="D19315" s="14" t="s">
        <v>94</v>
      </c>
      <c r="E19315" s="14" t="s">
        <v>4955</v>
      </c>
      <c r="F19315" s="14" t="s">
        <v>94</v>
      </c>
      <c r="G19315" s="14" t="s">
        <v>6493</v>
      </c>
      <c r="H19315" s="20">
        <v>-5159537</v>
      </c>
      <c r="I19315" s="20"/>
      <c r="J19315" s="21">
        <f>IFERROR((I19315/H19315),0)</f>
        <v>0</v>
      </c>
      <c r="K19315" s="20"/>
      <c r="L19315" s="20"/>
      <c r="M19315" s="22"/>
    </row>
    <row r="19316" spans="1:13" s="14" customFormat="1" outlineLevel="1" x14ac:dyDescent="0.25">
      <c r="A19316" s="34"/>
      <c r="B19316" s="46" t="s">
        <v>9678</v>
      </c>
      <c r="C19316" s="40" t="str">
        <f>C19315</f>
        <v>ASIGNACIONES DIRECTAS (20% DEL SGR)</v>
      </c>
      <c r="D19316" s="39" t="str">
        <f>D19315</f>
        <v xml:space="preserve">GUAINÍA                                           </v>
      </c>
      <c r="E19316" s="39" t="str">
        <f>E19315</f>
        <v>94000</v>
      </c>
      <c r="F19316" s="39" t="str">
        <f>F19315</f>
        <v xml:space="preserve">GUAINÍA                                           </v>
      </c>
      <c r="G19316" s="39" t="s">
        <v>10656</v>
      </c>
      <c r="H19316" s="20">
        <f>SUBTOTAL(9,H19308:H19315)</f>
        <v>6584633547</v>
      </c>
      <c r="I19316" s="20">
        <f>SUBTOTAL(9,I19308:I19315)</f>
        <v>6565109305.4899998</v>
      </c>
      <c r="J19316" s="42">
        <f>+I19316/H19316</f>
        <v>0.9970348780428494</v>
      </c>
      <c r="K19316" s="20">
        <f>SUBTOTAL(9,K19308:K19315)</f>
        <v>18666076</v>
      </c>
      <c r="L19316" s="20">
        <f>SUBTOTAL(9,L19308:L19315)</f>
        <v>1113905.49</v>
      </c>
      <c r="M19316" s="7">
        <f>IFERROR((L19316/K19316),"N.A")</f>
        <v>5.9675396692909638E-2</v>
      </c>
    </row>
    <row r="19317" spans="1:13" s="14" customFormat="1" outlineLevel="2" x14ac:dyDescent="0.25">
      <c r="A19317" s="34"/>
      <c r="B19317" s="44" t="s">
        <v>5872</v>
      </c>
      <c r="C19317" s="31" t="s">
        <v>5042</v>
      </c>
      <c r="D19317" s="14" t="s">
        <v>101</v>
      </c>
      <c r="E19317" s="14" t="s">
        <v>102</v>
      </c>
      <c r="F19317" s="14" t="s">
        <v>103</v>
      </c>
      <c r="G19317" s="14" t="s">
        <v>5862</v>
      </c>
      <c r="H19317" s="20">
        <v>4485</v>
      </c>
      <c r="I19317" s="20">
        <v>4485</v>
      </c>
      <c r="J19317" s="21">
        <f>IFERROR((I19317/H19317),0)</f>
        <v>1</v>
      </c>
      <c r="K19317" s="20"/>
      <c r="L19317" s="20"/>
      <c r="M19317" s="22"/>
    </row>
    <row r="19318" spans="1:13" s="14" customFormat="1" outlineLevel="2" x14ac:dyDescent="0.25">
      <c r="A19318" s="34"/>
      <c r="B19318" s="44" t="s">
        <v>5872</v>
      </c>
      <c r="C19318" s="31" t="s">
        <v>5042</v>
      </c>
      <c r="D19318" s="14" t="s">
        <v>101</v>
      </c>
      <c r="E19318" s="14" t="s">
        <v>102</v>
      </c>
      <c r="F19318" s="14" t="s">
        <v>103</v>
      </c>
      <c r="G19318" s="14" t="s">
        <v>6109</v>
      </c>
      <c r="H19318" s="20">
        <v>30095</v>
      </c>
      <c r="I19318" s="20">
        <v>30095</v>
      </c>
      <c r="J19318" s="21">
        <f>IFERROR((I19318/H19318),0)</f>
        <v>1</v>
      </c>
      <c r="K19318" s="20"/>
      <c r="L19318" s="20"/>
      <c r="M19318" s="22"/>
    </row>
    <row r="19319" spans="1:13" s="14" customFormat="1" outlineLevel="1" x14ac:dyDescent="0.25">
      <c r="A19319" s="34"/>
      <c r="B19319" s="46" t="s">
        <v>9679</v>
      </c>
      <c r="C19319" s="40" t="str">
        <f>C19318</f>
        <v>ASIGNACIONES DIRECTAS (20% DEL SGR)</v>
      </c>
      <c r="D19319" s="39" t="str">
        <f>D19318</f>
        <v xml:space="preserve">AMAZONAS                                          </v>
      </c>
      <c r="E19319" s="39" t="str">
        <f>E19318</f>
        <v>91540</v>
      </c>
      <c r="F19319" s="39" t="str">
        <f>F19318</f>
        <v xml:space="preserve">PUERTO NARIÑO                                     </v>
      </c>
      <c r="G19319" s="39" t="s">
        <v>10656</v>
      </c>
      <c r="H19319" s="20">
        <f>SUBTOTAL(9,H19317:H19318)</f>
        <v>34580</v>
      </c>
      <c r="I19319" s="20">
        <f>SUBTOTAL(9,I19317:I19318)</f>
        <v>34580</v>
      </c>
      <c r="J19319" s="42">
        <f>+I19319/H19319</f>
        <v>1</v>
      </c>
      <c r="K19319" s="20">
        <f>SUBTOTAL(9,K19317:K19318)</f>
        <v>0</v>
      </c>
      <c r="L19319" s="20">
        <f>SUBTOTAL(9,L19317:L19318)</f>
        <v>0</v>
      </c>
      <c r="M19319" s="7" t="str">
        <f>IFERROR((L19319/K19319),"N.A")</f>
        <v>N.A</v>
      </c>
    </row>
    <row r="19320" spans="1:13" s="14" customFormat="1" outlineLevel="2" x14ac:dyDescent="0.25">
      <c r="A19320" s="34"/>
      <c r="B19320" s="44" t="s">
        <v>5873</v>
      </c>
      <c r="C19320" s="31" t="s">
        <v>5042</v>
      </c>
      <c r="D19320" s="14" t="s">
        <v>101</v>
      </c>
      <c r="E19320" s="14" t="s">
        <v>105</v>
      </c>
      <c r="F19320" s="14" t="s">
        <v>106</v>
      </c>
      <c r="G19320" s="14" t="s">
        <v>5862</v>
      </c>
      <c r="H19320" s="20">
        <v>172514533</v>
      </c>
      <c r="I19320" s="20">
        <v>172514533</v>
      </c>
      <c r="J19320" s="21">
        <f>IFERROR((I19320/H19320),0)</f>
        <v>1</v>
      </c>
      <c r="K19320" s="20"/>
      <c r="L19320" s="20"/>
      <c r="M19320" s="22"/>
    </row>
    <row r="19321" spans="1:13" s="14" customFormat="1" outlineLevel="2" x14ac:dyDescent="0.25">
      <c r="A19321" s="34"/>
      <c r="B19321" s="44" t="s">
        <v>5873</v>
      </c>
      <c r="C19321" s="31" t="s">
        <v>5042</v>
      </c>
      <c r="D19321" s="14" t="s">
        <v>101</v>
      </c>
      <c r="E19321" s="14" t="s">
        <v>105</v>
      </c>
      <c r="F19321" s="14" t="s">
        <v>106</v>
      </c>
      <c r="G19321" s="14" t="s">
        <v>6109</v>
      </c>
      <c r="H19321" s="20">
        <v>2487459</v>
      </c>
      <c r="I19321" s="20">
        <v>2487459</v>
      </c>
      <c r="J19321" s="21">
        <f>IFERROR((I19321/H19321),0)</f>
        <v>1</v>
      </c>
      <c r="K19321" s="20"/>
      <c r="L19321" s="20"/>
      <c r="M19321" s="22"/>
    </row>
    <row r="19322" spans="1:13" s="14" customFormat="1" outlineLevel="2" x14ac:dyDescent="0.25">
      <c r="A19322" s="34"/>
      <c r="B19322" s="44" t="s">
        <v>5873</v>
      </c>
      <c r="C19322" s="31" t="s">
        <v>5042</v>
      </c>
      <c r="D19322" s="14" t="s">
        <v>101</v>
      </c>
      <c r="E19322" s="14" t="s">
        <v>105</v>
      </c>
      <c r="F19322" s="14" t="s">
        <v>106</v>
      </c>
      <c r="G19322" s="14" t="s">
        <v>6482</v>
      </c>
      <c r="H19322" s="20">
        <v>1156088831</v>
      </c>
      <c r="I19322" s="20">
        <v>1156088831</v>
      </c>
      <c r="J19322" s="21">
        <f>IFERROR((I19322/H19322),0)</f>
        <v>1</v>
      </c>
      <c r="K19322" s="20"/>
      <c r="L19322" s="20"/>
      <c r="M19322" s="22"/>
    </row>
    <row r="19323" spans="1:13" s="14" customFormat="1" outlineLevel="1" x14ac:dyDescent="0.25">
      <c r="A19323" s="34"/>
      <c r="B19323" s="46" t="s">
        <v>9680</v>
      </c>
      <c r="C19323" s="40" t="str">
        <f>C19322</f>
        <v>ASIGNACIONES DIRECTAS (20% DEL SGR)</v>
      </c>
      <c r="D19323" s="39" t="str">
        <f>D19322</f>
        <v xml:space="preserve">AMAZONAS                                          </v>
      </c>
      <c r="E19323" s="39" t="str">
        <f>E19322</f>
        <v>91001</v>
      </c>
      <c r="F19323" s="39" t="str">
        <f>F19322</f>
        <v xml:space="preserve">LETICIA                                           </v>
      </c>
      <c r="G19323" s="39" t="s">
        <v>10656</v>
      </c>
      <c r="H19323" s="20">
        <f>SUBTOTAL(9,H19320:H19322)</f>
        <v>1331090823</v>
      </c>
      <c r="I19323" s="20">
        <f>SUBTOTAL(9,I19320:I19322)</f>
        <v>1331090823</v>
      </c>
      <c r="J19323" s="42">
        <f>+I19323/H19323</f>
        <v>1</v>
      </c>
      <c r="K19323" s="20">
        <f>SUBTOTAL(9,K19320:K19322)</f>
        <v>0</v>
      </c>
      <c r="L19323" s="20">
        <f>SUBTOTAL(9,L19320:L19322)</f>
        <v>0</v>
      </c>
      <c r="M19323" s="7" t="str">
        <f>IFERROR((L19323/K19323),"N.A")</f>
        <v>N.A</v>
      </c>
    </row>
    <row r="19324" spans="1:13" s="14" customFormat="1" outlineLevel="2" x14ac:dyDescent="0.25">
      <c r="A19324" s="34"/>
      <c r="B19324" s="44" t="s">
        <v>5874</v>
      </c>
      <c r="C19324" s="31" t="s">
        <v>5042</v>
      </c>
      <c r="D19324" s="14" t="s">
        <v>101</v>
      </c>
      <c r="E19324" s="14" t="s">
        <v>4958</v>
      </c>
      <c r="F19324" s="14" t="s">
        <v>101</v>
      </c>
      <c r="G19324" s="14" t="s">
        <v>5862</v>
      </c>
      <c r="H19324" s="20">
        <v>456673</v>
      </c>
      <c r="I19324" s="20">
        <v>456673</v>
      </c>
      <c r="J19324" s="21">
        <f>IFERROR((I19324/H19324),0)</f>
        <v>1</v>
      </c>
      <c r="K19324" s="20"/>
      <c r="L19324" s="20"/>
      <c r="M19324" s="22"/>
    </row>
    <row r="19325" spans="1:13" s="14" customFormat="1" outlineLevel="2" x14ac:dyDescent="0.25">
      <c r="A19325" s="34"/>
      <c r="B19325" s="44" t="s">
        <v>5874</v>
      </c>
      <c r="C19325" s="31" t="s">
        <v>5042</v>
      </c>
      <c r="D19325" s="14" t="s">
        <v>101</v>
      </c>
      <c r="E19325" s="14" t="s">
        <v>4958</v>
      </c>
      <c r="F19325" s="14" t="s">
        <v>101</v>
      </c>
      <c r="G19325" s="14" t="s">
        <v>6109</v>
      </c>
      <c r="H19325" s="20">
        <v>3054699</v>
      </c>
      <c r="I19325" s="20">
        <v>3054699</v>
      </c>
      <c r="J19325" s="21">
        <f>IFERROR((I19325/H19325),0)</f>
        <v>1</v>
      </c>
      <c r="K19325" s="20"/>
      <c r="L19325" s="20"/>
      <c r="M19325" s="22"/>
    </row>
    <row r="19326" spans="1:13" s="14" customFormat="1" outlineLevel="1" x14ac:dyDescent="0.25">
      <c r="A19326" s="34"/>
      <c r="B19326" s="46" t="s">
        <v>9681</v>
      </c>
      <c r="C19326" s="40" t="str">
        <f>C19325</f>
        <v>ASIGNACIONES DIRECTAS (20% DEL SGR)</v>
      </c>
      <c r="D19326" s="39" t="str">
        <f>D19325</f>
        <v xml:space="preserve">AMAZONAS                                          </v>
      </c>
      <c r="E19326" s="39" t="str">
        <f>E19325</f>
        <v>91000</v>
      </c>
      <c r="F19326" s="39" t="str">
        <f>F19325</f>
        <v xml:space="preserve">AMAZONAS                                          </v>
      </c>
      <c r="G19326" s="39" t="s">
        <v>10656</v>
      </c>
      <c r="H19326" s="20">
        <f>SUBTOTAL(9,H19324:H19325)</f>
        <v>3511372</v>
      </c>
      <c r="I19326" s="20">
        <f>SUBTOTAL(9,I19324:I19325)</f>
        <v>3511372</v>
      </c>
      <c r="J19326" s="42">
        <f>+I19326/H19326</f>
        <v>1</v>
      </c>
      <c r="K19326" s="20">
        <f>SUBTOTAL(9,K19324:K19325)</f>
        <v>0</v>
      </c>
      <c r="L19326" s="20">
        <f>SUBTOTAL(9,L19324:L19325)</f>
        <v>0</v>
      </c>
      <c r="M19326" s="7" t="str">
        <f>IFERROR((L19326/K19326),"N.A")</f>
        <v>N.A</v>
      </c>
    </row>
    <row r="19327" spans="1:13" s="14" customFormat="1" outlineLevel="2" x14ac:dyDescent="0.25">
      <c r="A19327" s="34"/>
      <c r="B19327" s="44" t="s">
        <v>6447</v>
      </c>
      <c r="C19327" s="31" t="s">
        <v>5042</v>
      </c>
      <c r="D19327" s="14" t="s">
        <v>15</v>
      </c>
      <c r="E19327" s="14" t="s">
        <v>6448</v>
      </c>
      <c r="F19327" s="14" t="s">
        <v>6449</v>
      </c>
      <c r="G19327" s="14" t="s">
        <v>6109</v>
      </c>
      <c r="H19327" s="20">
        <v>2339384712</v>
      </c>
      <c r="I19327" s="20">
        <v>2339384712</v>
      </c>
      <c r="J19327" s="21">
        <f>IFERROR((I19327/H19327),0)</f>
        <v>1</v>
      </c>
      <c r="K19327" s="20"/>
      <c r="L19327" s="20"/>
      <c r="M19327" s="22"/>
    </row>
    <row r="19328" spans="1:13" s="14" customFormat="1" outlineLevel="1" x14ac:dyDescent="0.25">
      <c r="A19328" s="34"/>
      <c r="B19328" s="46" t="s">
        <v>9682</v>
      </c>
      <c r="C19328" s="40" t="str">
        <f>C19327</f>
        <v>ASIGNACIONES DIRECTAS (20% DEL SGR)</v>
      </c>
      <c r="D19328" s="39" t="str">
        <f>D19327</f>
        <v>N/A</v>
      </c>
      <c r="E19328" s="39" t="str">
        <f>E19327</f>
        <v>90999</v>
      </c>
      <c r="F19328" s="39" t="str">
        <f>F19327</f>
        <v xml:space="preserve">MUNICIPIO INDETERMINADO                           </v>
      </c>
      <c r="G19328" s="39" t="s">
        <v>10656</v>
      </c>
      <c r="H19328" s="20">
        <f>SUBTOTAL(9,H19327:H19327)</f>
        <v>2339384712</v>
      </c>
      <c r="I19328" s="20">
        <f>SUBTOTAL(9,I19327:I19327)</f>
        <v>2339384712</v>
      </c>
      <c r="J19328" s="42">
        <f>+I19328/H19328</f>
        <v>1</v>
      </c>
      <c r="K19328" s="20">
        <f>SUBTOTAL(9,K19327:K19327)</f>
        <v>0</v>
      </c>
      <c r="L19328" s="20">
        <f>SUBTOTAL(9,L19327:L19327)</f>
        <v>0</v>
      </c>
      <c r="M19328" s="7" t="str">
        <f>IFERROR((L19328/K19328),"N.A")</f>
        <v>N.A</v>
      </c>
    </row>
    <row r="19329" spans="1:13" s="14" customFormat="1" outlineLevel="2" x14ac:dyDescent="0.25">
      <c r="A19329" s="34"/>
      <c r="B19329" s="44" t="s">
        <v>5074</v>
      </c>
      <c r="C19329" s="31" t="s">
        <v>5042</v>
      </c>
      <c r="D19329" s="14" t="s">
        <v>15</v>
      </c>
      <c r="E19329" s="14" t="s">
        <v>4167</v>
      </c>
      <c r="F19329" s="14" t="s">
        <v>4168</v>
      </c>
      <c r="G19329" s="14" t="s">
        <v>16</v>
      </c>
      <c r="H19329" s="15">
        <v>1988391427</v>
      </c>
      <c r="I19329" s="15">
        <v>0</v>
      </c>
      <c r="J19329" s="16">
        <f>IFERROR((I19329/H19329),0)</f>
        <v>0</v>
      </c>
      <c r="K19329" s="15">
        <v>1357960089.3199999</v>
      </c>
      <c r="L19329" s="15">
        <v>0</v>
      </c>
      <c r="M19329" s="17">
        <f>L19329/K19329</f>
        <v>0</v>
      </c>
    </row>
    <row r="19330" spans="1:13" s="14" customFormat="1" outlineLevel="2" x14ac:dyDescent="0.25">
      <c r="A19330" s="34"/>
      <c r="B19330" s="44" t="s">
        <v>5074</v>
      </c>
      <c r="C19330" s="31" t="s">
        <v>5042</v>
      </c>
      <c r="D19330" s="14" t="s">
        <v>15</v>
      </c>
      <c r="E19330" s="14" t="s">
        <v>4167</v>
      </c>
      <c r="F19330" s="14" t="s">
        <v>4168</v>
      </c>
      <c r="G19330" s="14" t="s">
        <v>6109</v>
      </c>
      <c r="H19330" s="20">
        <v>2420064863</v>
      </c>
      <c r="I19330" s="20">
        <v>2420064863</v>
      </c>
      <c r="J19330" s="21">
        <f>IFERROR((I19330/H19330),0)</f>
        <v>1</v>
      </c>
      <c r="K19330" s="20"/>
      <c r="L19330" s="20"/>
      <c r="M19330" s="22"/>
    </row>
    <row r="19331" spans="1:13" s="14" customFormat="1" outlineLevel="2" x14ac:dyDescent="0.25">
      <c r="A19331" s="34"/>
      <c r="B19331" s="44" t="s">
        <v>5074</v>
      </c>
      <c r="C19331" s="31" t="s">
        <v>5042</v>
      </c>
      <c r="D19331" s="14" t="s">
        <v>15</v>
      </c>
      <c r="E19331" s="14" t="s">
        <v>4167</v>
      </c>
      <c r="F19331" s="14" t="s">
        <v>4168</v>
      </c>
      <c r="G19331" s="14" t="s">
        <v>6481</v>
      </c>
      <c r="H19331" s="20">
        <v>12298</v>
      </c>
      <c r="I19331" s="20">
        <v>12298</v>
      </c>
      <c r="J19331" s="21">
        <f>IFERROR((I19331/H19331),0)</f>
        <v>1</v>
      </c>
      <c r="K19331" s="20"/>
      <c r="L19331" s="20"/>
      <c r="M19331" s="22"/>
    </row>
    <row r="19332" spans="1:13" s="14" customFormat="1" outlineLevel="2" x14ac:dyDescent="0.25">
      <c r="A19332" s="34"/>
      <c r="B19332" s="44" t="s">
        <v>5074</v>
      </c>
      <c r="C19332" s="31" t="s">
        <v>5042</v>
      </c>
      <c r="D19332" s="14" t="s">
        <v>15</v>
      </c>
      <c r="E19332" s="14" t="s">
        <v>4167</v>
      </c>
      <c r="F19332" s="14" t="s">
        <v>4168</v>
      </c>
      <c r="G19332" s="14" t="s">
        <v>6484</v>
      </c>
      <c r="H19332" s="20">
        <v>6106618</v>
      </c>
      <c r="I19332" s="20">
        <v>6106618</v>
      </c>
      <c r="J19332" s="21">
        <f>IFERROR((I19332/H19332),0)</f>
        <v>1</v>
      </c>
      <c r="K19332" s="20"/>
      <c r="L19332" s="20"/>
      <c r="M19332" s="22"/>
    </row>
    <row r="19333" spans="1:13" s="14" customFormat="1" outlineLevel="2" x14ac:dyDescent="0.25">
      <c r="A19333" s="34"/>
      <c r="B19333" s="44" t="s">
        <v>5074</v>
      </c>
      <c r="C19333" s="31" t="s">
        <v>5042</v>
      </c>
      <c r="D19333" s="14" t="s">
        <v>15</v>
      </c>
      <c r="E19333" s="14" t="s">
        <v>4167</v>
      </c>
      <c r="F19333" s="14" t="s">
        <v>4168</v>
      </c>
      <c r="G19333" s="14" t="s">
        <v>6493</v>
      </c>
      <c r="H19333" s="20">
        <v>-397678285</v>
      </c>
      <c r="I19333" s="20"/>
      <c r="J19333" s="21">
        <f>IFERROR((I19333/H19333),0)</f>
        <v>0</v>
      </c>
      <c r="K19333" s="20"/>
      <c r="L19333" s="20"/>
      <c r="M19333" s="22"/>
    </row>
    <row r="19334" spans="1:13" s="14" customFormat="1" outlineLevel="1" x14ac:dyDescent="0.25">
      <c r="A19334" s="34"/>
      <c r="B19334" s="46" t="s">
        <v>9683</v>
      </c>
      <c r="C19334" s="40" t="str">
        <f>C19333</f>
        <v>ASIGNACIONES DIRECTAS (20% DEL SGR)</v>
      </c>
      <c r="D19334" s="39" t="str">
        <f>D19333</f>
        <v>N/A</v>
      </c>
      <c r="E19334" s="39" t="str">
        <f>E19333</f>
        <v>90998</v>
      </c>
      <c r="F19334" s="39" t="str">
        <f>F19333</f>
        <v xml:space="preserve">MUNICIPIO INDETERMINADO CAPELLA                                                                     </v>
      </c>
      <c r="G19334" s="39" t="s">
        <v>10656</v>
      </c>
      <c r="H19334" s="20">
        <f>SUBTOTAL(9,H19329:H19333)</f>
        <v>4016896921</v>
      </c>
      <c r="I19334" s="20">
        <f>SUBTOTAL(9,I19329:I19333)</f>
        <v>2426183779</v>
      </c>
      <c r="J19334" s="42">
        <f>+I19334/H19334</f>
        <v>0.6039945327738222</v>
      </c>
      <c r="K19334" s="20">
        <f>SUBTOTAL(9,K19329:K19333)</f>
        <v>1357960089.3199999</v>
      </c>
      <c r="L19334" s="20">
        <f>SUBTOTAL(9,L19329:L19333)</f>
        <v>0</v>
      </c>
      <c r="M19334" s="7">
        <f>IFERROR((L19334/K19334),"N.A")</f>
        <v>0</v>
      </c>
    </row>
    <row r="19335" spans="1:13" s="14" customFormat="1" outlineLevel="2" x14ac:dyDescent="0.25">
      <c r="A19335" s="34"/>
      <c r="B19335" s="44" t="s">
        <v>5075</v>
      </c>
      <c r="C19335" s="31" t="s">
        <v>5042</v>
      </c>
      <c r="D19335" s="14" t="s">
        <v>15</v>
      </c>
      <c r="E19335" s="14" t="s">
        <v>4170</v>
      </c>
      <c r="F19335" s="14" t="s">
        <v>4171</v>
      </c>
      <c r="G19335" s="14" t="s">
        <v>16</v>
      </c>
      <c r="H19335" s="15">
        <v>17088896080</v>
      </c>
      <c r="I19335" s="15">
        <v>1780346673.8699999</v>
      </c>
      <c r="J19335" s="16">
        <f>IFERROR((I19335/H19335),0)</f>
        <v>0.10418149104163783</v>
      </c>
      <c r="K19335" s="15">
        <v>12458622851.680002</v>
      </c>
      <c r="L19335" s="15">
        <v>1780346673.8699999</v>
      </c>
      <c r="M19335" s="17">
        <f>L19335/K19335</f>
        <v>0.14290075998487475</v>
      </c>
    </row>
    <row r="19336" spans="1:13" s="14" customFormat="1" outlineLevel="2" x14ac:dyDescent="0.25">
      <c r="A19336" s="34"/>
      <c r="B19336" s="44" t="s">
        <v>5075</v>
      </c>
      <c r="C19336" s="31" t="s">
        <v>5042</v>
      </c>
      <c r="D19336" s="14" t="s">
        <v>15</v>
      </c>
      <c r="E19336" s="14" t="s">
        <v>4170</v>
      </c>
      <c r="F19336" s="14" t="s">
        <v>4171</v>
      </c>
      <c r="G19336" s="14" t="s">
        <v>6109</v>
      </c>
      <c r="H19336" s="20">
        <v>6774791457</v>
      </c>
      <c r="I19336" s="20">
        <v>6774791457</v>
      </c>
      <c r="J19336" s="21">
        <f>IFERROR((I19336/H19336),0)</f>
        <v>1</v>
      </c>
      <c r="K19336" s="20"/>
      <c r="L19336" s="20"/>
      <c r="M19336" s="22"/>
    </row>
    <row r="19337" spans="1:13" s="14" customFormat="1" outlineLevel="2" x14ac:dyDescent="0.25">
      <c r="A19337" s="34"/>
      <c r="B19337" s="44" t="s">
        <v>5075</v>
      </c>
      <c r="C19337" s="31" t="s">
        <v>5042</v>
      </c>
      <c r="D19337" s="14" t="s">
        <v>15</v>
      </c>
      <c r="E19337" s="14" t="s">
        <v>4170</v>
      </c>
      <c r="F19337" s="14" t="s">
        <v>4171</v>
      </c>
      <c r="G19337" s="14" t="s">
        <v>6481</v>
      </c>
      <c r="H19337" s="20">
        <v>105693</v>
      </c>
      <c r="I19337" s="20">
        <v>105693</v>
      </c>
      <c r="J19337" s="21">
        <f>IFERROR((I19337/H19337),0)</f>
        <v>1</v>
      </c>
      <c r="K19337" s="20"/>
      <c r="L19337" s="20"/>
      <c r="M19337" s="22"/>
    </row>
    <row r="19338" spans="1:13" s="14" customFormat="1" outlineLevel="2" x14ac:dyDescent="0.25">
      <c r="A19338" s="34"/>
      <c r="B19338" s="44" t="s">
        <v>5075</v>
      </c>
      <c r="C19338" s="31" t="s">
        <v>5042</v>
      </c>
      <c r="D19338" s="14" t="s">
        <v>15</v>
      </c>
      <c r="E19338" s="14" t="s">
        <v>4170</v>
      </c>
      <c r="F19338" s="14" t="s">
        <v>4171</v>
      </c>
      <c r="G19338" s="14" t="s">
        <v>6484</v>
      </c>
      <c r="H19338" s="20">
        <v>71104954</v>
      </c>
      <c r="I19338" s="20">
        <v>71104954</v>
      </c>
      <c r="J19338" s="21">
        <f>IFERROR((I19338/H19338),0)</f>
        <v>1</v>
      </c>
      <c r="K19338" s="20"/>
      <c r="L19338" s="20"/>
      <c r="M19338" s="22"/>
    </row>
    <row r="19339" spans="1:13" s="14" customFormat="1" outlineLevel="2" x14ac:dyDescent="0.25">
      <c r="A19339" s="34"/>
      <c r="B19339" s="44" t="s">
        <v>5075</v>
      </c>
      <c r="C19339" s="31" t="s">
        <v>5042</v>
      </c>
      <c r="D19339" s="14" t="s">
        <v>15</v>
      </c>
      <c r="E19339" s="14" t="s">
        <v>4170</v>
      </c>
      <c r="F19339" s="14" t="s">
        <v>4171</v>
      </c>
      <c r="G19339" s="14" t="s">
        <v>6493</v>
      </c>
      <c r="H19339" s="20">
        <v>-3417779216</v>
      </c>
      <c r="I19339" s="20"/>
      <c r="J19339" s="21">
        <f>IFERROR((I19339/H19339),0)</f>
        <v>0</v>
      </c>
      <c r="K19339" s="20"/>
      <c r="L19339" s="20"/>
      <c r="M19339" s="22"/>
    </row>
    <row r="19340" spans="1:13" s="14" customFormat="1" outlineLevel="1" x14ac:dyDescent="0.25">
      <c r="A19340" s="34"/>
      <c r="B19340" s="46" t="s">
        <v>9684</v>
      </c>
      <c r="C19340" s="40" t="str">
        <f>C19339</f>
        <v>ASIGNACIONES DIRECTAS (20% DEL SGR)</v>
      </c>
      <c r="D19340" s="39" t="str">
        <f>D19339</f>
        <v>N/A</v>
      </c>
      <c r="E19340" s="39" t="str">
        <f>E19339</f>
        <v>90997</v>
      </c>
      <c r="F19340" s="39" t="str">
        <f>F19339</f>
        <v>MUNICIPIO INDETERMINADO GIBRALTAR</v>
      </c>
      <c r="G19340" s="39" t="s">
        <v>10656</v>
      </c>
      <c r="H19340" s="20">
        <f>SUBTOTAL(9,H19335:H19339)</f>
        <v>20517118968</v>
      </c>
      <c r="I19340" s="20">
        <f>SUBTOTAL(9,I19335:I19339)</f>
        <v>8626348777.8699989</v>
      </c>
      <c r="J19340" s="42">
        <f>+I19340/H19340</f>
        <v>0.42044639850869331</v>
      </c>
      <c r="K19340" s="20">
        <f>SUBTOTAL(9,K19335:K19339)</f>
        <v>12458622851.680002</v>
      </c>
      <c r="L19340" s="20">
        <f>SUBTOTAL(9,L19335:L19339)</f>
        <v>1780346673.8699999</v>
      </c>
      <c r="M19340" s="7">
        <f>IFERROR((L19340/K19340),"N.A")</f>
        <v>0.14290075998487475</v>
      </c>
    </row>
    <row r="19341" spans="1:13" s="14" customFormat="1" outlineLevel="2" x14ac:dyDescent="0.25">
      <c r="A19341" s="34"/>
      <c r="B19341" s="44" t="s">
        <v>5076</v>
      </c>
      <c r="C19341" s="31" t="s">
        <v>5042</v>
      </c>
      <c r="D19341" s="14" t="s">
        <v>15</v>
      </c>
      <c r="E19341" s="14" t="s">
        <v>5077</v>
      </c>
      <c r="F19341" s="14" t="s">
        <v>5078</v>
      </c>
      <c r="G19341" s="14" t="s">
        <v>16</v>
      </c>
      <c r="H19341" s="15">
        <v>6328199642</v>
      </c>
      <c r="I19341" s="15">
        <v>0</v>
      </c>
      <c r="J19341" s="16">
        <f>IFERROR((I19341/H19341),0)</f>
        <v>0</v>
      </c>
      <c r="K19341" s="15">
        <v>4331102320.2800007</v>
      </c>
      <c r="L19341" s="15">
        <v>0</v>
      </c>
      <c r="M19341" s="17">
        <f>L19341/K19341</f>
        <v>0</v>
      </c>
    </row>
    <row r="19342" spans="1:13" s="14" customFormat="1" outlineLevel="2" x14ac:dyDescent="0.25">
      <c r="A19342" s="34"/>
      <c r="B19342" s="44" t="s">
        <v>5076</v>
      </c>
      <c r="C19342" s="31" t="s">
        <v>5042</v>
      </c>
      <c r="D19342" s="14" t="s">
        <v>15</v>
      </c>
      <c r="E19342" s="14" t="s">
        <v>5077</v>
      </c>
      <c r="F19342" s="14" t="s">
        <v>5078</v>
      </c>
      <c r="G19342" s="14" t="s">
        <v>6109</v>
      </c>
      <c r="H19342" s="20">
        <v>3965602869</v>
      </c>
      <c r="I19342" s="20">
        <v>3965602869</v>
      </c>
      <c r="J19342" s="21">
        <f>IFERROR((I19342/H19342),0)</f>
        <v>1</v>
      </c>
      <c r="K19342" s="20"/>
      <c r="L19342" s="20"/>
      <c r="M19342" s="22"/>
    </row>
    <row r="19343" spans="1:13" s="14" customFormat="1" outlineLevel="2" x14ac:dyDescent="0.25">
      <c r="A19343" s="34"/>
      <c r="B19343" s="44" t="s">
        <v>5076</v>
      </c>
      <c r="C19343" s="31" t="s">
        <v>5042</v>
      </c>
      <c r="D19343" s="14" t="s">
        <v>15</v>
      </c>
      <c r="E19343" s="14" t="s">
        <v>5077</v>
      </c>
      <c r="F19343" s="14" t="s">
        <v>5078</v>
      </c>
      <c r="G19343" s="14" t="s">
        <v>6481</v>
      </c>
      <c r="H19343" s="20">
        <v>39139</v>
      </c>
      <c r="I19343" s="20">
        <v>39139</v>
      </c>
      <c r="J19343" s="21">
        <f>IFERROR((I19343/H19343),0)</f>
        <v>1</v>
      </c>
      <c r="K19343" s="20"/>
      <c r="L19343" s="20"/>
      <c r="M19343" s="22"/>
    </row>
    <row r="19344" spans="1:13" s="14" customFormat="1" outlineLevel="2" x14ac:dyDescent="0.25">
      <c r="A19344" s="34"/>
      <c r="B19344" s="44" t="s">
        <v>5076</v>
      </c>
      <c r="C19344" s="31" t="s">
        <v>5042</v>
      </c>
      <c r="D19344" s="14" t="s">
        <v>15</v>
      </c>
      <c r="E19344" s="14" t="s">
        <v>5077</v>
      </c>
      <c r="F19344" s="14" t="s">
        <v>5078</v>
      </c>
      <c r="G19344" s="14" t="s">
        <v>6484</v>
      </c>
      <c r="H19344" s="20">
        <v>8932716</v>
      </c>
      <c r="I19344" s="20">
        <v>8932716</v>
      </c>
      <c r="J19344" s="21">
        <f>IFERROR((I19344/H19344),0)</f>
        <v>1</v>
      </c>
      <c r="K19344" s="20"/>
      <c r="L19344" s="20"/>
      <c r="M19344" s="22"/>
    </row>
    <row r="19345" spans="1:13" s="14" customFormat="1" outlineLevel="2" x14ac:dyDescent="0.25">
      <c r="A19345" s="34"/>
      <c r="B19345" s="44" t="s">
        <v>5076</v>
      </c>
      <c r="C19345" s="31" t="s">
        <v>5042</v>
      </c>
      <c r="D19345" s="14" t="s">
        <v>15</v>
      </c>
      <c r="E19345" s="14" t="s">
        <v>5077</v>
      </c>
      <c r="F19345" s="14" t="s">
        <v>5078</v>
      </c>
      <c r="G19345" s="14" t="s">
        <v>6493</v>
      </c>
      <c r="H19345" s="20">
        <v>-1265639928</v>
      </c>
      <c r="I19345" s="20"/>
      <c r="J19345" s="21">
        <f>IFERROR((I19345/H19345),0)</f>
        <v>0</v>
      </c>
      <c r="K19345" s="20"/>
      <c r="L19345" s="20"/>
      <c r="M19345" s="22"/>
    </row>
    <row r="19346" spans="1:13" s="14" customFormat="1" outlineLevel="1" x14ac:dyDescent="0.25">
      <c r="A19346" s="34"/>
      <c r="B19346" s="46" t="s">
        <v>9685</v>
      </c>
      <c r="C19346" s="40" t="str">
        <f>C19345</f>
        <v>ASIGNACIONES DIRECTAS (20% DEL SGR)</v>
      </c>
      <c r="D19346" s="39" t="str">
        <f>D19345</f>
        <v>N/A</v>
      </c>
      <c r="E19346" s="39" t="str">
        <f>E19345</f>
        <v>90002</v>
      </c>
      <c r="F19346" s="39" t="str">
        <f>F19345</f>
        <v xml:space="preserve">GOBERNACIÓN INDETERMINADA CAPELLA                                   </v>
      </c>
      <c r="G19346" s="39" t="s">
        <v>10656</v>
      </c>
      <c r="H19346" s="20">
        <f>SUBTOTAL(9,H19341:H19345)</f>
        <v>9037134438</v>
      </c>
      <c r="I19346" s="20">
        <f>SUBTOTAL(9,I19341:I19345)</f>
        <v>3974574724</v>
      </c>
      <c r="J19346" s="42">
        <f>+I19346/H19346</f>
        <v>0.43980475794267476</v>
      </c>
      <c r="K19346" s="20">
        <f>SUBTOTAL(9,K19341:K19345)</f>
        <v>4331102320.2800007</v>
      </c>
      <c r="L19346" s="20">
        <f>SUBTOTAL(9,L19341:L19345)</f>
        <v>0</v>
      </c>
      <c r="M19346" s="7">
        <f>IFERROR((L19346/K19346),"N.A")</f>
        <v>0</v>
      </c>
    </row>
    <row r="19347" spans="1:13" s="14" customFormat="1" outlineLevel="2" x14ac:dyDescent="0.25">
      <c r="A19347" s="34"/>
      <c r="B19347" s="44" t="s">
        <v>5079</v>
      </c>
      <c r="C19347" s="31" t="s">
        <v>5042</v>
      </c>
      <c r="D19347" s="14" t="s">
        <v>15</v>
      </c>
      <c r="E19347" s="14" t="s">
        <v>5080</v>
      </c>
      <c r="F19347" s="14" t="s">
        <v>5081</v>
      </c>
      <c r="G19347" s="14" t="s">
        <v>16</v>
      </c>
      <c r="H19347" s="15">
        <v>54448756329</v>
      </c>
      <c r="I19347" s="15">
        <v>2903233380.4700007</v>
      </c>
      <c r="J19347" s="16">
        <f>IFERROR((I19347/H19347),0)</f>
        <v>5.3320471875015207E-2</v>
      </c>
      <c r="K19347" s="15">
        <v>39780852456.660004</v>
      </c>
      <c r="L19347" s="15">
        <v>2903233380.4700007</v>
      </c>
      <c r="M19347" s="17">
        <f>L19347/K19347</f>
        <v>7.2980672891134815E-2</v>
      </c>
    </row>
    <row r="19348" spans="1:13" s="14" customFormat="1" outlineLevel="2" x14ac:dyDescent="0.25">
      <c r="A19348" s="34"/>
      <c r="B19348" s="44" t="s">
        <v>5079</v>
      </c>
      <c r="C19348" s="31" t="s">
        <v>5042</v>
      </c>
      <c r="D19348" s="14" t="s">
        <v>15</v>
      </c>
      <c r="E19348" s="14" t="s">
        <v>5080</v>
      </c>
      <c r="F19348" s="14" t="s">
        <v>5081</v>
      </c>
      <c r="G19348" s="14" t="s">
        <v>6109</v>
      </c>
      <c r="H19348" s="20">
        <v>11709635475</v>
      </c>
      <c r="I19348" s="20">
        <v>11709635475</v>
      </c>
      <c r="J19348" s="21">
        <f>IFERROR((I19348/H19348),0)</f>
        <v>1</v>
      </c>
      <c r="K19348" s="20"/>
      <c r="L19348" s="20"/>
      <c r="M19348" s="22"/>
    </row>
    <row r="19349" spans="1:13" s="14" customFormat="1" outlineLevel="2" x14ac:dyDescent="0.25">
      <c r="A19349" s="34"/>
      <c r="B19349" s="44" t="s">
        <v>5079</v>
      </c>
      <c r="C19349" s="31" t="s">
        <v>5042</v>
      </c>
      <c r="D19349" s="14" t="s">
        <v>15</v>
      </c>
      <c r="E19349" s="14" t="s">
        <v>5080</v>
      </c>
      <c r="F19349" s="14" t="s">
        <v>5081</v>
      </c>
      <c r="G19349" s="14" t="s">
        <v>6481</v>
      </c>
      <c r="H19349" s="20">
        <v>336758</v>
      </c>
      <c r="I19349" s="20">
        <v>336758</v>
      </c>
      <c r="J19349" s="21">
        <f>IFERROR((I19349/H19349),0)</f>
        <v>1</v>
      </c>
      <c r="K19349" s="20"/>
      <c r="L19349" s="20"/>
      <c r="M19349" s="22"/>
    </row>
    <row r="19350" spans="1:13" s="14" customFormat="1" outlineLevel="2" x14ac:dyDescent="0.25">
      <c r="A19350" s="34"/>
      <c r="B19350" s="44" t="s">
        <v>5079</v>
      </c>
      <c r="C19350" s="31" t="s">
        <v>5042</v>
      </c>
      <c r="D19350" s="14" t="s">
        <v>15</v>
      </c>
      <c r="E19350" s="14" t="s">
        <v>5080</v>
      </c>
      <c r="F19350" s="14" t="s">
        <v>5081</v>
      </c>
      <c r="G19350" s="14" t="s">
        <v>6484</v>
      </c>
      <c r="H19350" s="20">
        <v>121402001</v>
      </c>
      <c r="I19350" s="20">
        <v>121402001</v>
      </c>
      <c r="J19350" s="21">
        <f>IFERROR((I19350/H19350),0)</f>
        <v>1</v>
      </c>
      <c r="K19350" s="20"/>
      <c r="L19350" s="20"/>
      <c r="M19350" s="22"/>
    </row>
    <row r="19351" spans="1:13" s="14" customFormat="1" outlineLevel="2" x14ac:dyDescent="0.25">
      <c r="A19351" s="34"/>
      <c r="B19351" s="44" t="s">
        <v>5079</v>
      </c>
      <c r="C19351" s="31" t="s">
        <v>5042</v>
      </c>
      <c r="D19351" s="14" t="s">
        <v>15</v>
      </c>
      <c r="E19351" s="14" t="s">
        <v>5080</v>
      </c>
      <c r="F19351" s="14" t="s">
        <v>5081</v>
      </c>
      <c r="G19351" s="14" t="s">
        <v>6493</v>
      </c>
      <c r="H19351" s="20">
        <v>-10889751266</v>
      </c>
      <c r="I19351" s="20"/>
      <c r="J19351" s="21">
        <f>IFERROR((I19351/H19351),0)</f>
        <v>0</v>
      </c>
      <c r="K19351" s="20"/>
      <c r="L19351" s="20"/>
      <c r="M19351" s="22"/>
    </row>
    <row r="19352" spans="1:13" s="14" customFormat="1" outlineLevel="1" x14ac:dyDescent="0.25">
      <c r="A19352" s="34"/>
      <c r="B19352" s="46" t="s">
        <v>9686</v>
      </c>
      <c r="C19352" s="40" t="str">
        <f>C19351</f>
        <v>ASIGNACIONES DIRECTAS (20% DEL SGR)</v>
      </c>
      <c r="D19352" s="39" t="str">
        <f>D19351</f>
        <v>N/A</v>
      </c>
      <c r="E19352" s="39" t="str">
        <f>E19351</f>
        <v>90001</v>
      </c>
      <c r="F19352" s="39" t="str">
        <f>F19351</f>
        <v xml:space="preserve">GOBERNACIÓN INDETERMINADA GIBRALTAR                                    </v>
      </c>
      <c r="G19352" s="39" t="s">
        <v>10656</v>
      </c>
      <c r="H19352" s="20">
        <f>SUBTOTAL(9,H19347:H19351)</f>
        <v>55390379297</v>
      </c>
      <c r="I19352" s="20">
        <f>SUBTOTAL(9,I19347:I19351)</f>
        <v>14734607614.470001</v>
      </c>
      <c r="J19352" s="42">
        <f>+I19352/H19352</f>
        <v>0.26601384214150059</v>
      </c>
      <c r="K19352" s="20">
        <f>SUBTOTAL(9,K19347:K19351)</f>
        <v>39780852456.660004</v>
      </c>
      <c r="L19352" s="20">
        <f>SUBTOTAL(9,L19347:L19351)</f>
        <v>2903233380.4700007</v>
      </c>
      <c r="M19352" s="7">
        <f>IFERROR((L19352/K19352),"N.A")</f>
        <v>7.2980672891134815E-2</v>
      </c>
    </row>
    <row r="19353" spans="1:13" s="14" customFormat="1" outlineLevel="2" x14ac:dyDescent="0.25">
      <c r="A19353" s="34"/>
      <c r="B19353" s="44" t="s">
        <v>6450</v>
      </c>
      <c r="C19353" s="31" t="s">
        <v>5042</v>
      </c>
      <c r="D19353" s="14" t="s">
        <v>15</v>
      </c>
      <c r="E19353" s="14" t="s">
        <v>6451</v>
      </c>
      <c r="F19353" s="14" t="s">
        <v>6452</v>
      </c>
      <c r="G19353" s="14" t="s">
        <v>6109</v>
      </c>
      <c r="H19353" s="20">
        <v>4128265531</v>
      </c>
      <c r="I19353" s="20">
        <v>4128265531</v>
      </c>
      <c r="J19353" s="21">
        <f>IFERROR((I19353/H19353),0)</f>
        <v>1</v>
      </c>
      <c r="K19353" s="20"/>
      <c r="L19353" s="20"/>
      <c r="M19353" s="22"/>
    </row>
    <row r="19354" spans="1:13" s="14" customFormat="1" outlineLevel="1" x14ac:dyDescent="0.25">
      <c r="A19354" s="34"/>
      <c r="B19354" s="46" t="s">
        <v>9687</v>
      </c>
      <c r="C19354" s="40" t="str">
        <f>C19353</f>
        <v>ASIGNACIONES DIRECTAS (20% DEL SGR)</v>
      </c>
      <c r="D19354" s="39" t="str">
        <f>D19353</f>
        <v>N/A</v>
      </c>
      <c r="E19354" s="39" t="str">
        <f>E19353</f>
        <v>90000</v>
      </c>
      <c r="F19354" s="39" t="str">
        <f>F19353</f>
        <v xml:space="preserve">GOBERNACION INDETERMINADA                         </v>
      </c>
      <c r="G19354" s="39" t="s">
        <v>10656</v>
      </c>
      <c r="H19354" s="20">
        <f>SUBTOTAL(9,H19353:H19353)</f>
        <v>4128265531</v>
      </c>
      <c r="I19354" s="20">
        <f>SUBTOTAL(9,I19353:I19353)</f>
        <v>4128265531</v>
      </c>
      <c r="J19354" s="42">
        <f>+I19354/H19354</f>
        <v>1</v>
      </c>
      <c r="K19354" s="20">
        <f>SUBTOTAL(9,K19353:K19353)</f>
        <v>0</v>
      </c>
      <c r="L19354" s="20">
        <f>SUBTOTAL(9,L19353:L19353)</f>
        <v>0</v>
      </c>
      <c r="M19354" s="7" t="str">
        <f>IFERROR((L19354/K19354),"N.A")</f>
        <v>N.A</v>
      </c>
    </row>
    <row r="19355" spans="1:13" s="14" customFormat="1" outlineLevel="2" x14ac:dyDescent="0.25">
      <c r="A19355" s="34"/>
      <c r="B19355" s="44" t="s">
        <v>5082</v>
      </c>
      <c r="C19355" s="31" t="s">
        <v>5042</v>
      </c>
      <c r="D19355" s="14" t="s">
        <v>108</v>
      </c>
      <c r="E19355" s="14" t="s">
        <v>112</v>
      </c>
      <c r="F19355" s="14" t="s">
        <v>113</v>
      </c>
      <c r="G19355" s="14" t="s">
        <v>16</v>
      </c>
      <c r="H19355" s="15">
        <v>459371519</v>
      </c>
      <c r="I19355" s="15">
        <v>389417012.59000009</v>
      </c>
      <c r="J19355" s="16">
        <f>IFERROR((I19355/H19355),0)</f>
        <v>0.84771692733088244</v>
      </c>
      <c r="K19355" s="15">
        <v>341302962.13999999</v>
      </c>
      <c r="L19355" s="15">
        <v>389417012.59000009</v>
      </c>
      <c r="M19355" s="17">
        <f>L19355/K19355</f>
        <v>1.1409716755703516</v>
      </c>
    </row>
    <row r="19356" spans="1:13" s="14" customFormat="1" outlineLevel="2" x14ac:dyDescent="0.25">
      <c r="A19356" s="34"/>
      <c r="B19356" s="44" t="s">
        <v>5082</v>
      </c>
      <c r="C19356" s="31" t="s">
        <v>5042</v>
      </c>
      <c r="D19356" s="14" t="s">
        <v>108</v>
      </c>
      <c r="E19356" s="14" t="s">
        <v>112</v>
      </c>
      <c r="F19356" s="14" t="s">
        <v>113</v>
      </c>
      <c r="G19356" s="14" t="s">
        <v>5862</v>
      </c>
      <c r="H19356" s="20">
        <v>37865740</v>
      </c>
      <c r="I19356" s="20">
        <v>37865740</v>
      </c>
      <c r="J19356" s="21">
        <f>IFERROR((I19356/H19356),0)</f>
        <v>1</v>
      </c>
      <c r="K19356" s="20"/>
      <c r="L19356" s="20"/>
      <c r="M19356" s="22"/>
    </row>
    <row r="19357" spans="1:13" s="14" customFormat="1" outlineLevel="2" x14ac:dyDescent="0.25">
      <c r="A19357" s="34"/>
      <c r="B19357" s="44" t="s">
        <v>5082</v>
      </c>
      <c r="C19357" s="31" t="s">
        <v>5042</v>
      </c>
      <c r="D19357" s="14" t="s">
        <v>108</v>
      </c>
      <c r="E19357" s="14" t="s">
        <v>112</v>
      </c>
      <c r="F19357" s="14" t="s">
        <v>113</v>
      </c>
      <c r="G19357" s="14" t="s">
        <v>6109</v>
      </c>
      <c r="H19357" s="20">
        <v>168958852</v>
      </c>
      <c r="I19357" s="20">
        <v>168958852</v>
      </c>
      <c r="J19357" s="21">
        <f>IFERROR((I19357/H19357),0)</f>
        <v>1</v>
      </c>
      <c r="K19357" s="20"/>
      <c r="L19357" s="20"/>
      <c r="M19357" s="22"/>
    </row>
    <row r="19358" spans="1:13" s="14" customFormat="1" outlineLevel="2" x14ac:dyDescent="0.25">
      <c r="A19358" s="34"/>
      <c r="B19358" s="44" t="s">
        <v>5082</v>
      </c>
      <c r="C19358" s="31" t="s">
        <v>5042</v>
      </c>
      <c r="D19358" s="14" t="s">
        <v>108</v>
      </c>
      <c r="E19358" s="14" t="s">
        <v>112</v>
      </c>
      <c r="F19358" s="14" t="s">
        <v>113</v>
      </c>
      <c r="G19358" s="14" t="s">
        <v>6481</v>
      </c>
      <c r="H19358" s="20">
        <v>2841</v>
      </c>
      <c r="I19358" s="20">
        <v>2841</v>
      </c>
      <c r="J19358" s="21">
        <f>IFERROR((I19358/H19358),0)</f>
        <v>1</v>
      </c>
      <c r="K19358" s="20"/>
      <c r="L19358" s="20"/>
      <c r="M19358" s="22"/>
    </row>
    <row r="19359" spans="1:13" s="14" customFormat="1" outlineLevel="2" x14ac:dyDescent="0.25">
      <c r="A19359" s="34"/>
      <c r="B19359" s="44" t="s">
        <v>5082</v>
      </c>
      <c r="C19359" s="31" t="s">
        <v>5042</v>
      </c>
      <c r="D19359" s="14" t="s">
        <v>108</v>
      </c>
      <c r="E19359" s="14" t="s">
        <v>112</v>
      </c>
      <c r="F19359" s="14" t="s">
        <v>113</v>
      </c>
      <c r="G19359" s="14" t="s">
        <v>6484</v>
      </c>
      <c r="H19359" s="20">
        <v>6429823</v>
      </c>
      <c r="I19359" s="20">
        <v>6429823</v>
      </c>
      <c r="J19359" s="21">
        <f>IFERROR((I19359/H19359),0)</f>
        <v>1</v>
      </c>
      <c r="K19359" s="20"/>
      <c r="L19359" s="20"/>
      <c r="M19359" s="22"/>
    </row>
    <row r="19360" spans="1:13" s="14" customFormat="1" outlineLevel="2" x14ac:dyDescent="0.25">
      <c r="A19360" s="34"/>
      <c r="B19360" s="44" t="s">
        <v>5082</v>
      </c>
      <c r="C19360" s="31" t="s">
        <v>5042</v>
      </c>
      <c r="D19360" s="14" t="s">
        <v>108</v>
      </c>
      <c r="E19360" s="14" t="s">
        <v>112</v>
      </c>
      <c r="F19360" s="14" t="s">
        <v>113</v>
      </c>
      <c r="G19360" s="14" t="s">
        <v>6492</v>
      </c>
      <c r="H19360" s="20">
        <v>71790105</v>
      </c>
      <c r="I19360" s="20">
        <v>71790105</v>
      </c>
      <c r="J19360" s="21">
        <f>IFERROR((I19360/H19360),0)</f>
        <v>1</v>
      </c>
      <c r="K19360" s="20"/>
      <c r="L19360" s="20"/>
      <c r="M19360" s="22"/>
    </row>
    <row r="19361" spans="1:13" s="14" customFormat="1" outlineLevel="2" x14ac:dyDescent="0.25">
      <c r="A19361" s="34"/>
      <c r="B19361" s="44" t="s">
        <v>5082</v>
      </c>
      <c r="C19361" s="31" t="s">
        <v>5042</v>
      </c>
      <c r="D19361" s="14" t="s">
        <v>108</v>
      </c>
      <c r="E19361" s="14" t="s">
        <v>112</v>
      </c>
      <c r="F19361" s="14" t="s">
        <v>113</v>
      </c>
      <c r="G19361" s="14" t="s">
        <v>6493</v>
      </c>
      <c r="H19361" s="20">
        <v>-91874304</v>
      </c>
      <c r="I19361" s="20"/>
      <c r="J19361" s="21">
        <f>IFERROR((I19361/H19361),0)</f>
        <v>0</v>
      </c>
      <c r="K19361" s="20"/>
      <c r="L19361" s="20"/>
      <c r="M19361" s="22"/>
    </row>
    <row r="19362" spans="1:13" s="14" customFormat="1" outlineLevel="1" x14ac:dyDescent="0.25">
      <c r="A19362" s="34"/>
      <c r="B19362" s="46" t="s">
        <v>9688</v>
      </c>
      <c r="C19362" s="40" t="str">
        <f>C19361</f>
        <v>ASIGNACIONES DIRECTAS (20% DEL SGR)</v>
      </c>
      <c r="D19362" s="39" t="str">
        <f>D19361</f>
        <v xml:space="preserve">ARCHIPIÉLAGO DE SAN ANDRÉS PROVIDENCIA Y SANTA CATALINA      </v>
      </c>
      <c r="E19362" s="39" t="str">
        <f>E19361</f>
        <v>88000</v>
      </c>
      <c r="F19362" s="39" t="str">
        <f>F19361</f>
        <v xml:space="preserve">ARCHIPIÉLAGO DE SAN ANDRÉS                        </v>
      </c>
      <c r="G19362" s="39" t="s">
        <v>10656</v>
      </c>
      <c r="H19362" s="20">
        <f>SUBTOTAL(9,H19355:H19361)</f>
        <v>652544576</v>
      </c>
      <c r="I19362" s="20">
        <f>SUBTOTAL(9,I19355:I19361)</f>
        <v>674464373.59000015</v>
      </c>
      <c r="J19362" s="42">
        <f>+I19362/H19362</f>
        <v>1.0335912647138457</v>
      </c>
      <c r="K19362" s="20">
        <f>SUBTOTAL(9,K19355:K19361)</f>
        <v>341302962.13999999</v>
      </c>
      <c r="L19362" s="20">
        <f>SUBTOTAL(9,L19355:L19361)</f>
        <v>389417012.59000009</v>
      </c>
      <c r="M19362" s="7">
        <f>IFERROR((L19362/K19362),"N.A")</f>
        <v>1.1409716755703516</v>
      </c>
    </row>
    <row r="19363" spans="1:13" s="14" customFormat="1" outlineLevel="2" x14ac:dyDescent="0.25">
      <c r="A19363" s="34"/>
      <c r="B19363" s="44" t="s">
        <v>6453</v>
      </c>
      <c r="C19363" s="31" t="s">
        <v>5042</v>
      </c>
      <c r="D19363" s="14" t="s">
        <v>115</v>
      </c>
      <c r="E19363" s="14" t="s">
        <v>6454</v>
      </c>
      <c r="F19363" s="14" t="s">
        <v>6455</v>
      </c>
      <c r="G19363" s="14" t="s">
        <v>6109</v>
      </c>
      <c r="H19363" s="20">
        <v>9685248</v>
      </c>
      <c r="I19363" s="20">
        <v>9685248</v>
      </c>
      <c r="J19363" s="21">
        <f>IFERROR((I19363/H19363),0)</f>
        <v>1</v>
      </c>
      <c r="K19363" s="20"/>
      <c r="L19363" s="20"/>
      <c r="M19363" s="22"/>
    </row>
    <row r="19364" spans="1:13" s="14" customFormat="1" outlineLevel="1" x14ac:dyDescent="0.25">
      <c r="A19364" s="34"/>
      <c r="B19364" s="46" t="s">
        <v>9689</v>
      </c>
      <c r="C19364" s="40" t="str">
        <f>C19363</f>
        <v>ASIGNACIONES DIRECTAS (20% DEL SGR)</v>
      </c>
      <c r="D19364" s="39" t="str">
        <f>D19363</f>
        <v xml:space="preserve">PUTUMAYO                                          </v>
      </c>
      <c r="E19364" s="39" t="str">
        <f>E19363</f>
        <v>86987</v>
      </c>
      <c r="F19364" s="39" t="str">
        <f>F19363</f>
        <v xml:space="preserve">Pendiente Certificado IGAC Confianza                                                                </v>
      </c>
      <c r="G19364" s="39" t="s">
        <v>10656</v>
      </c>
      <c r="H19364" s="20">
        <f>SUBTOTAL(9,H19363:H19363)</f>
        <v>9685248</v>
      </c>
      <c r="I19364" s="20">
        <f>SUBTOTAL(9,I19363:I19363)</f>
        <v>9685248</v>
      </c>
      <c r="J19364" s="42">
        <f>+I19364/H19364</f>
        <v>1</v>
      </c>
      <c r="K19364" s="20">
        <f>SUBTOTAL(9,K19363:K19363)</f>
        <v>0</v>
      </c>
      <c r="L19364" s="20">
        <f>SUBTOTAL(9,L19363:L19363)</f>
        <v>0</v>
      </c>
      <c r="M19364" s="7" t="str">
        <f>IFERROR((L19364/K19364),"N.A")</f>
        <v>N.A</v>
      </c>
    </row>
    <row r="19365" spans="1:13" s="14" customFormat="1" outlineLevel="2" x14ac:dyDescent="0.25">
      <c r="A19365" s="34"/>
      <c r="B19365" s="44" t="s">
        <v>5083</v>
      </c>
      <c r="C19365" s="31" t="s">
        <v>5042</v>
      </c>
      <c r="D19365" s="14" t="s">
        <v>115</v>
      </c>
      <c r="E19365" s="14" t="s">
        <v>116</v>
      </c>
      <c r="F19365" s="14" t="s">
        <v>117</v>
      </c>
      <c r="G19365" s="14" t="s">
        <v>16</v>
      </c>
      <c r="H19365" s="15">
        <v>5599377560</v>
      </c>
      <c r="I19365" s="15">
        <v>3242870625.6899996</v>
      </c>
      <c r="J19365" s="16">
        <f>IFERROR((I19365/H19365),0)</f>
        <v>0.57914841264785144</v>
      </c>
      <c r="K19365" s="15">
        <v>4207366246.579999</v>
      </c>
      <c r="L19365" s="15">
        <v>3242870625.6899996</v>
      </c>
      <c r="M19365" s="17">
        <f>L19365/K19365</f>
        <v>0.77076024183204883</v>
      </c>
    </row>
    <row r="19366" spans="1:13" s="14" customFormat="1" outlineLevel="2" x14ac:dyDescent="0.25">
      <c r="A19366" s="34"/>
      <c r="B19366" s="44" t="s">
        <v>5083</v>
      </c>
      <c r="C19366" s="31" t="s">
        <v>5042</v>
      </c>
      <c r="D19366" s="14" t="s">
        <v>115</v>
      </c>
      <c r="E19366" s="14" t="s">
        <v>116</v>
      </c>
      <c r="F19366" s="14" t="s">
        <v>117</v>
      </c>
      <c r="G19366" s="14" t="s">
        <v>5862</v>
      </c>
      <c r="H19366" s="20">
        <v>1143642668</v>
      </c>
      <c r="I19366" s="20">
        <v>1143642668</v>
      </c>
      <c r="J19366" s="21">
        <f>IFERROR((I19366/H19366),0)</f>
        <v>1</v>
      </c>
      <c r="K19366" s="20"/>
      <c r="L19366" s="20"/>
      <c r="M19366" s="22"/>
    </row>
    <row r="19367" spans="1:13" s="14" customFormat="1" outlineLevel="2" x14ac:dyDescent="0.25">
      <c r="A19367" s="34"/>
      <c r="B19367" s="44" t="s">
        <v>5083</v>
      </c>
      <c r="C19367" s="31" t="s">
        <v>5042</v>
      </c>
      <c r="D19367" s="14" t="s">
        <v>115</v>
      </c>
      <c r="E19367" s="14" t="s">
        <v>116</v>
      </c>
      <c r="F19367" s="14" t="s">
        <v>117</v>
      </c>
      <c r="G19367" s="14" t="s">
        <v>6109</v>
      </c>
      <c r="H19367" s="20">
        <v>5899359605</v>
      </c>
      <c r="I19367" s="20">
        <v>5899359605</v>
      </c>
      <c r="J19367" s="21">
        <f>IFERROR((I19367/H19367),0)</f>
        <v>1</v>
      </c>
      <c r="K19367" s="20"/>
      <c r="L19367" s="20"/>
      <c r="M19367" s="22"/>
    </row>
    <row r="19368" spans="1:13" s="14" customFormat="1" outlineLevel="2" x14ac:dyDescent="0.25">
      <c r="A19368" s="34"/>
      <c r="B19368" s="44" t="s">
        <v>5083</v>
      </c>
      <c r="C19368" s="31" t="s">
        <v>5042</v>
      </c>
      <c r="D19368" s="14" t="s">
        <v>115</v>
      </c>
      <c r="E19368" s="14" t="s">
        <v>116</v>
      </c>
      <c r="F19368" s="14" t="s">
        <v>117</v>
      </c>
      <c r="G19368" s="14" t="s">
        <v>6481</v>
      </c>
      <c r="H19368" s="20">
        <v>34631</v>
      </c>
      <c r="I19368" s="20">
        <v>34631</v>
      </c>
      <c r="J19368" s="21">
        <f>IFERROR((I19368/H19368),0)</f>
        <v>1</v>
      </c>
      <c r="K19368" s="20"/>
      <c r="L19368" s="20"/>
      <c r="M19368" s="22"/>
    </row>
    <row r="19369" spans="1:13" s="14" customFormat="1" outlineLevel="2" x14ac:dyDescent="0.25">
      <c r="A19369" s="34"/>
      <c r="B19369" s="44" t="s">
        <v>5083</v>
      </c>
      <c r="C19369" s="31" t="s">
        <v>5042</v>
      </c>
      <c r="D19369" s="14" t="s">
        <v>115</v>
      </c>
      <c r="E19369" s="14" t="s">
        <v>116</v>
      </c>
      <c r="F19369" s="14" t="s">
        <v>117</v>
      </c>
      <c r="G19369" s="14" t="s">
        <v>6484</v>
      </c>
      <c r="H19369" s="20">
        <v>155358688</v>
      </c>
      <c r="I19369" s="20">
        <v>155358688</v>
      </c>
      <c r="J19369" s="21">
        <f>IFERROR((I19369/H19369),0)</f>
        <v>1</v>
      </c>
      <c r="K19369" s="20"/>
      <c r="L19369" s="20"/>
      <c r="M19369" s="22"/>
    </row>
    <row r="19370" spans="1:13" s="14" customFormat="1" outlineLevel="2" x14ac:dyDescent="0.25">
      <c r="A19370" s="34"/>
      <c r="B19370" s="44" t="s">
        <v>5083</v>
      </c>
      <c r="C19370" s="31" t="s">
        <v>5042</v>
      </c>
      <c r="D19370" s="14" t="s">
        <v>115</v>
      </c>
      <c r="E19370" s="14" t="s">
        <v>116</v>
      </c>
      <c r="F19370" s="14" t="s">
        <v>117</v>
      </c>
      <c r="G19370" s="14" t="s">
        <v>6492</v>
      </c>
      <c r="H19370" s="20">
        <v>904887512</v>
      </c>
      <c r="I19370" s="20">
        <v>904887512</v>
      </c>
      <c r="J19370" s="21">
        <f>IFERROR((I19370/H19370),0)</f>
        <v>1</v>
      </c>
      <c r="K19370" s="20"/>
      <c r="L19370" s="20"/>
      <c r="M19370" s="22"/>
    </row>
    <row r="19371" spans="1:13" s="14" customFormat="1" outlineLevel="2" x14ac:dyDescent="0.25">
      <c r="A19371" s="34"/>
      <c r="B19371" s="44" t="s">
        <v>5083</v>
      </c>
      <c r="C19371" s="31" t="s">
        <v>5042</v>
      </c>
      <c r="D19371" s="14" t="s">
        <v>115</v>
      </c>
      <c r="E19371" s="14" t="s">
        <v>116</v>
      </c>
      <c r="F19371" s="14" t="s">
        <v>117</v>
      </c>
      <c r="G19371" s="14" t="s">
        <v>6493</v>
      </c>
      <c r="H19371" s="20">
        <v>-1119875512</v>
      </c>
      <c r="I19371" s="20"/>
      <c r="J19371" s="21">
        <f>IFERROR((I19371/H19371),0)</f>
        <v>0</v>
      </c>
      <c r="K19371" s="20"/>
      <c r="L19371" s="20"/>
      <c r="M19371" s="22"/>
    </row>
    <row r="19372" spans="1:13" s="14" customFormat="1" outlineLevel="1" x14ac:dyDescent="0.25">
      <c r="A19372" s="34"/>
      <c r="B19372" s="46" t="s">
        <v>9690</v>
      </c>
      <c r="C19372" s="40" t="str">
        <f>C19371</f>
        <v>ASIGNACIONES DIRECTAS (20% DEL SGR)</v>
      </c>
      <c r="D19372" s="39" t="str">
        <f>D19371</f>
        <v xml:space="preserve">PUTUMAYO                                          </v>
      </c>
      <c r="E19372" s="39" t="str">
        <f>E19371</f>
        <v>86885</v>
      </c>
      <c r="F19372" s="39" t="str">
        <f>F19371</f>
        <v xml:space="preserve">VILLAGARZÓN                                       </v>
      </c>
      <c r="G19372" s="39" t="s">
        <v>10656</v>
      </c>
      <c r="H19372" s="20">
        <f>SUBTOTAL(9,H19365:H19371)</f>
        <v>12582785152</v>
      </c>
      <c r="I19372" s="20">
        <f>SUBTOTAL(9,I19365:I19371)</f>
        <v>11346153729.689999</v>
      </c>
      <c r="J19372" s="42">
        <f>+I19372/H19372</f>
        <v>0.90172037371921254</v>
      </c>
      <c r="K19372" s="20">
        <f>SUBTOTAL(9,K19365:K19371)</f>
        <v>4207366246.579999</v>
      </c>
      <c r="L19372" s="20">
        <f>SUBTOTAL(9,L19365:L19371)</f>
        <v>3242870625.6899996</v>
      </c>
      <c r="M19372" s="7">
        <f>IFERROR((L19372/K19372),"N.A")</f>
        <v>0.77076024183204883</v>
      </c>
    </row>
    <row r="19373" spans="1:13" s="14" customFormat="1" outlineLevel="2" x14ac:dyDescent="0.25">
      <c r="A19373" s="34"/>
      <c r="B19373" s="44" t="s">
        <v>5084</v>
      </c>
      <c r="C19373" s="31" t="s">
        <v>5042</v>
      </c>
      <c r="D19373" s="14" t="s">
        <v>115</v>
      </c>
      <c r="E19373" s="14" t="s">
        <v>119</v>
      </c>
      <c r="F19373" s="14" t="s">
        <v>120</v>
      </c>
      <c r="G19373" s="14" t="s">
        <v>16</v>
      </c>
      <c r="H19373" s="15">
        <v>445329901</v>
      </c>
      <c r="I19373" s="15">
        <v>366518855.89999998</v>
      </c>
      <c r="J19373" s="16">
        <f>IFERROR((I19373/H19373),0)</f>
        <v>0.82302772635965438</v>
      </c>
      <c r="K19373" s="15">
        <v>335969877.79999995</v>
      </c>
      <c r="L19373" s="15">
        <v>366518855.89999998</v>
      </c>
      <c r="M19373" s="17">
        <f>L19373/K19373</f>
        <v>1.0909277292953792</v>
      </c>
    </row>
    <row r="19374" spans="1:13" s="14" customFormat="1" outlineLevel="2" x14ac:dyDescent="0.25">
      <c r="A19374" s="34"/>
      <c r="B19374" s="44" t="s">
        <v>5084</v>
      </c>
      <c r="C19374" s="31" t="s">
        <v>5042</v>
      </c>
      <c r="D19374" s="14" t="s">
        <v>115</v>
      </c>
      <c r="E19374" s="14" t="s">
        <v>119</v>
      </c>
      <c r="F19374" s="14" t="s">
        <v>120</v>
      </c>
      <c r="G19374" s="14" t="s">
        <v>5862</v>
      </c>
      <c r="H19374" s="20">
        <v>120696293</v>
      </c>
      <c r="I19374" s="20">
        <v>120696293</v>
      </c>
      <c r="J19374" s="21">
        <f>IFERROR((I19374/H19374),0)</f>
        <v>1</v>
      </c>
      <c r="K19374" s="20"/>
      <c r="L19374" s="20"/>
      <c r="M19374" s="22"/>
    </row>
    <row r="19375" spans="1:13" s="14" customFormat="1" outlineLevel="2" x14ac:dyDescent="0.25">
      <c r="A19375" s="34"/>
      <c r="B19375" s="44" t="s">
        <v>5084</v>
      </c>
      <c r="C19375" s="31" t="s">
        <v>5042</v>
      </c>
      <c r="D19375" s="14" t="s">
        <v>115</v>
      </c>
      <c r="E19375" s="14" t="s">
        <v>119</v>
      </c>
      <c r="F19375" s="14" t="s">
        <v>120</v>
      </c>
      <c r="G19375" s="14" t="s">
        <v>6109</v>
      </c>
      <c r="H19375" s="20">
        <v>569167371</v>
      </c>
      <c r="I19375" s="20">
        <v>569167371</v>
      </c>
      <c r="J19375" s="21">
        <f>IFERROR((I19375/H19375),0)</f>
        <v>1</v>
      </c>
      <c r="K19375" s="20"/>
      <c r="L19375" s="20"/>
      <c r="M19375" s="22"/>
    </row>
    <row r="19376" spans="1:13" s="14" customFormat="1" outlineLevel="2" x14ac:dyDescent="0.25">
      <c r="A19376" s="34"/>
      <c r="B19376" s="44" t="s">
        <v>5084</v>
      </c>
      <c r="C19376" s="31" t="s">
        <v>5042</v>
      </c>
      <c r="D19376" s="14" t="s">
        <v>115</v>
      </c>
      <c r="E19376" s="14" t="s">
        <v>119</v>
      </c>
      <c r="F19376" s="14" t="s">
        <v>120</v>
      </c>
      <c r="G19376" s="14" t="s">
        <v>6481</v>
      </c>
      <c r="H19376" s="20">
        <v>2754</v>
      </c>
      <c r="I19376" s="20">
        <v>2754</v>
      </c>
      <c r="J19376" s="21">
        <f>IFERROR((I19376/H19376),0)</f>
        <v>1</v>
      </c>
      <c r="K19376" s="20"/>
      <c r="L19376" s="20"/>
      <c r="M19376" s="22"/>
    </row>
    <row r="19377" spans="1:13" s="14" customFormat="1" outlineLevel="2" x14ac:dyDescent="0.25">
      <c r="A19377" s="34"/>
      <c r="B19377" s="44" t="s">
        <v>5084</v>
      </c>
      <c r="C19377" s="31" t="s">
        <v>5042</v>
      </c>
      <c r="D19377" s="14" t="s">
        <v>115</v>
      </c>
      <c r="E19377" s="14" t="s">
        <v>119</v>
      </c>
      <c r="F19377" s="14" t="s">
        <v>120</v>
      </c>
      <c r="G19377" s="14" t="s">
        <v>6484</v>
      </c>
      <c r="H19377" s="20">
        <v>9908016</v>
      </c>
      <c r="I19377" s="20">
        <v>9908016</v>
      </c>
      <c r="J19377" s="21">
        <f>IFERROR((I19377/H19377),0)</f>
        <v>1</v>
      </c>
      <c r="K19377" s="20"/>
      <c r="L19377" s="20"/>
      <c r="M19377" s="22"/>
    </row>
    <row r="19378" spans="1:13" s="14" customFormat="1" outlineLevel="2" x14ac:dyDescent="0.25">
      <c r="A19378" s="34"/>
      <c r="B19378" s="44" t="s">
        <v>5084</v>
      </c>
      <c r="C19378" s="31" t="s">
        <v>5042</v>
      </c>
      <c r="D19378" s="14" t="s">
        <v>115</v>
      </c>
      <c r="E19378" s="14" t="s">
        <v>119</v>
      </c>
      <c r="F19378" s="14" t="s">
        <v>120</v>
      </c>
      <c r="G19378" s="14" t="s">
        <v>6492</v>
      </c>
      <c r="H19378" s="20">
        <v>72821066</v>
      </c>
      <c r="I19378" s="20">
        <v>72821066</v>
      </c>
      <c r="J19378" s="21">
        <f>IFERROR((I19378/H19378),0)</f>
        <v>1</v>
      </c>
      <c r="K19378" s="20"/>
      <c r="L19378" s="20"/>
      <c r="M19378" s="22"/>
    </row>
    <row r="19379" spans="1:13" s="14" customFormat="1" outlineLevel="2" x14ac:dyDescent="0.25">
      <c r="A19379" s="34"/>
      <c r="B19379" s="44" t="s">
        <v>5084</v>
      </c>
      <c r="C19379" s="31" t="s">
        <v>5042</v>
      </c>
      <c r="D19379" s="14" t="s">
        <v>115</v>
      </c>
      <c r="E19379" s="14" t="s">
        <v>119</v>
      </c>
      <c r="F19379" s="14" t="s">
        <v>120</v>
      </c>
      <c r="G19379" s="14" t="s">
        <v>6493</v>
      </c>
      <c r="H19379" s="20">
        <v>-89065980</v>
      </c>
      <c r="I19379" s="20"/>
      <c r="J19379" s="21">
        <f>IFERROR((I19379/H19379),0)</f>
        <v>0</v>
      </c>
      <c r="K19379" s="20"/>
      <c r="L19379" s="20"/>
      <c r="M19379" s="22"/>
    </row>
    <row r="19380" spans="1:13" s="14" customFormat="1" outlineLevel="1" x14ac:dyDescent="0.25">
      <c r="A19380" s="34"/>
      <c r="B19380" s="46" t="s">
        <v>9691</v>
      </c>
      <c r="C19380" s="40" t="str">
        <f>C19379</f>
        <v>ASIGNACIONES DIRECTAS (20% DEL SGR)</v>
      </c>
      <c r="D19380" s="39" t="str">
        <f>D19379</f>
        <v xml:space="preserve">PUTUMAYO                                          </v>
      </c>
      <c r="E19380" s="39" t="str">
        <f>E19379</f>
        <v>86865</v>
      </c>
      <c r="F19380" s="39" t="str">
        <f>F19379</f>
        <v xml:space="preserve">VALLE DEL GUAMUEZ                                 </v>
      </c>
      <c r="G19380" s="39" t="s">
        <v>10656</v>
      </c>
      <c r="H19380" s="20">
        <f>SUBTOTAL(9,H19373:H19379)</f>
        <v>1128859421</v>
      </c>
      <c r="I19380" s="20">
        <f>SUBTOTAL(9,I19373:I19379)</f>
        <v>1139114355.9000001</v>
      </c>
      <c r="J19380" s="42">
        <f>+I19380/H19380</f>
        <v>1.0090843330083703</v>
      </c>
      <c r="K19380" s="20">
        <f>SUBTOTAL(9,K19373:K19379)</f>
        <v>335969877.79999995</v>
      </c>
      <c r="L19380" s="20">
        <f>SUBTOTAL(9,L19373:L19379)</f>
        <v>366518855.89999998</v>
      </c>
      <c r="M19380" s="7">
        <f>IFERROR((L19380/K19380),"N.A")</f>
        <v>1.0909277292953792</v>
      </c>
    </row>
    <row r="19381" spans="1:13" s="14" customFormat="1" outlineLevel="2" x14ac:dyDescent="0.25">
      <c r="A19381" s="34"/>
      <c r="B19381" s="44" t="s">
        <v>6456</v>
      </c>
      <c r="C19381" s="31" t="s">
        <v>5042</v>
      </c>
      <c r="D19381" s="14" t="s">
        <v>115</v>
      </c>
      <c r="E19381" s="14" t="s">
        <v>122</v>
      </c>
      <c r="F19381" s="14" t="s">
        <v>123</v>
      </c>
      <c r="G19381" s="14" t="s">
        <v>6109</v>
      </c>
      <c r="H19381" s="20">
        <v>955</v>
      </c>
      <c r="I19381" s="20">
        <v>955</v>
      </c>
      <c r="J19381" s="21">
        <f>IFERROR((I19381/H19381),0)</f>
        <v>1</v>
      </c>
      <c r="K19381" s="20"/>
      <c r="L19381" s="20"/>
      <c r="M19381" s="22"/>
    </row>
    <row r="19382" spans="1:13" s="14" customFormat="1" outlineLevel="1" x14ac:dyDescent="0.25">
      <c r="A19382" s="34"/>
      <c r="B19382" s="46" t="s">
        <v>9692</v>
      </c>
      <c r="C19382" s="40" t="str">
        <f>C19381</f>
        <v>ASIGNACIONES DIRECTAS (20% DEL SGR)</v>
      </c>
      <c r="D19382" s="39" t="str">
        <f>D19381</f>
        <v xml:space="preserve">PUTUMAYO                                          </v>
      </c>
      <c r="E19382" s="39" t="str">
        <f>E19381</f>
        <v>86760</v>
      </c>
      <c r="F19382" s="39" t="str">
        <f>F19381</f>
        <v xml:space="preserve">SANTIAGO                                          </v>
      </c>
      <c r="G19382" s="39" t="s">
        <v>10656</v>
      </c>
      <c r="H19382" s="20">
        <f>SUBTOTAL(9,H19381:H19381)</f>
        <v>955</v>
      </c>
      <c r="I19382" s="20">
        <f>SUBTOTAL(9,I19381:I19381)</f>
        <v>955</v>
      </c>
      <c r="J19382" s="42">
        <f>+I19382/H19382</f>
        <v>1</v>
      </c>
      <c r="K19382" s="20">
        <f>SUBTOTAL(9,K19381:K19381)</f>
        <v>0</v>
      </c>
      <c r="L19382" s="20">
        <f>SUBTOTAL(9,L19381:L19381)</f>
        <v>0</v>
      </c>
      <c r="M19382" s="7" t="str">
        <f>IFERROR((L19382/K19382),"N.A")</f>
        <v>N.A</v>
      </c>
    </row>
    <row r="19383" spans="1:13" s="14" customFormat="1" outlineLevel="2" x14ac:dyDescent="0.25">
      <c r="A19383" s="34"/>
      <c r="B19383" s="44" t="s">
        <v>5085</v>
      </c>
      <c r="C19383" s="31" t="s">
        <v>5042</v>
      </c>
      <c r="D19383" s="14" t="s">
        <v>115</v>
      </c>
      <c r="E19383" s="14" t="s">
        <v>125</v>
      </c>
      <c r="F19383" s="14" t="s">
        <v>126</v>
      </c>
      <c r="G19383" s="14" t="s">
        <v>16</v>
      </c>
      <c r="H19383" s="15">
        <v>1352173421</v>
      </c>
      <c r="I19383" s="15">
        <v>809301959.58000016</v>
      </c>
      <c r="J19383" s="16">
        <f>IFERROR((I19383/H19383),0)</f>
        <v>0.59851935189014493</v>
      </c>
      <c r="K19383" s="15">
        <v>1017246817.7899997</v>
      </c>
      <c r="L19383" s="15">
        <v>809301959.58000016</v>
      </c>
      <c r="M19383" s="17">
        <f>L19383/K19383</f>
        <v>0.79558072379939593</v>
      </c>
    </row>
    <row r="19384" spans="1:13" s="14" customFormat="1" outlineLevel="2" x14ac:dyDescent="0.25">
      <c r="A19384" s="34"/>
      <c r="B19384" s="44" t="s">
        <v>5085</v>
      </c>
      <c r="C19384" s="31" t="s">
        <v>5042</v>
      </c>
      <c r="D19384" s="14" t="s">
        <v>115</v>
      </c>
      <c r="E19384" s="14" t="s">
        <v>125</v>
      </c>
      <c r="F19384" s="14" t="s">
        <v>126</v>
      </c>
      <c r="G19384" s="14" t="s">
        <v>5862</v>
      </c>
      <c r="H19384" s="20">
        <v>382396669</v>
      </c>
      <c r="I19384" s="20">
        <v>382396669</v>
      </c>
      <c r="J19384" s="21">
        <f>IFERROR((I19384/H19384),0)</f>
        <v>1</v>
      </c>
      <c r="K19384" s="20"/>
      <c r="L19384" s="20"/>
      <c r="M19384" s="22"/>
    </row>
    <row r="19385" spans="1:13" s="14" customFormat="1" outlineLevel="2" x14ac:dyDescent="0.25">
      <c r="A19385" s="34"/>
      <c r="B19385" s="44" t="s">
        <v>5085</v>
      </c>
      <c r="C19385" s="31" t="s">
        <v>5042</v>
      </c>
      <c r="D19385" s="14" t="s">
        <v>115</v>
      </c>
      <c r="E19385" s="14" t="s">
        <v>125</v>
      </c>
      <c r="F19385" s="14" t="s">
        <v>126</v>
      </c>
      <c r="G19385" s="14" t="s">
        <v>6109</v>
      </c>
      <c r="H19385" s="20">
        <v>1663988546</v>
      </c>
      <c r="I19385" s="20">
        <v>1663988546</v>
      </c>
      <c r="J19385" s="21">
        <f>IFERROR((I19385/H19385),0)</f>
        <v>1</v>
      </c>
      <c r="K19385" s="20"/>
      <c r="L19385" s="20"/>
      <c r="M19385" s="22"/>
    </row>
    <row r="19386" spans="1:13" s="14" customFormat="1" outlineLevel="2" x14ac:dyDescent="0.25">
      <c r="A19386" s="34"/>
      <c r="B19386" s="44" t="s">
        <v>5085</v>
      </c>
      <c r="C19386" s="31" t="s">
        <v>5042</v>
      </c>
      <c r="D19386" s="14" t="s">
        <v>115</v>
      </c>
      <c r="E19386" s="14" t="s">
        <v>125</v>
      </c>
      <c r="F19386" s="14" t="s">
        <v>126</v>
      </c>
      <c r="G19386" s="14" t="s">
        <v>6481</v>
      </c>
      <c r="H19386" s="20">
        <v>8363</v>
      </c>
      <c r="I19386" s="20">
        <v>8363</v>
      </c>
      <c r="J19386" s="21">
        <f>IFERROR((I19386/H19386),0)</f>
        <v>1</v>
      </c>
      <c r="K19386" s="20"/>
      <c r="L19386" s="20"/>
      <c r="M19386" s="22"/>
    </row>
    <row r="19387" spans="1:13" s="14" customFormat="1" outlineLevel="2" x14ac:dyDescent="0.25">
      <c r="A19387" s="34"/>
      <c r="B19387" s="44" t="s">
        <v>5085</v>
      </c>
      <c r="C19387" s="31" t="s">
        <v>5042</v>
      </c>
      <c r="D19387" s="14" t="s">
        <v>115</v>
      </c>
      <c r="E19387" s="14" t="s">
        <v>125</v>
      </c>
      <c r="F19387" s="14" t="s">
        <v>126</v>
      </c>
      <c r="G19387" s="14" t="s">
        <v>6484</v>
      </c>
      <c r="H19387" s="20">
        <v>34356572</v>
      </c>
      <c r="I19387" s="20">
        <v>34356572</v>
      </c>
      <c r="J19387" s="21">
        <f>IFERROR((I19387/H19387),0)</f>
        <v>1</v>
      </c>
      <c r="K19387" s="20"/>
      <c r="L19387" s="20"/>
      <c r="M19387" s="22"/>
    </row>
    <row r="19388" spans="1:13" s="14" customFormat="1" outlineLevel="2" x14ac:dyDescent="0.25">
      <c r="A19388" s="34"/>
      <c r="B19388" s="44" t="s">
        <v>5085</v>
      </c>
      <c r="C19388" s="31" t="s">
        <v>5042</v>
      </c>
      <c r="D19388" s="14" t="s">
        <v>115</v>
      </c>
      <c r="E19388" s="14" t="s">
        <v>125</v>
      </c>
      <c r="F19388" s="14" t="s">
        <v>126</v>
      </c>
      <c r="G19388" s="14" t="s">
        <v>6491</v>
      </c>
      <c r="H19388" s="20">
        <v>12310252</v>
      </c>
      <c r="I19388" s="20">
        <v>12310252</v>
      </c>
      <c r="J19388" s="21">
        <f>IFERROR((I19388/H19388),0)</f>
        <v>1</v>
      </c>
      <c r="K19388" s="20"/>
      <c r="L19388" s="20"/>
      <c r="M19388" s="22"/>
    </row>
    <row r="19389" spans="1:13" s="14" customFormat="1" outlineLevel="2" x14ac:dyDescent="0.25">
      <c r="A19389" s="34"/>
      <c r="B19389" s="44" t="s">
        <v>5085</v>
      </c>
      <c r="C19389" s="31" t="s">
        <v>5042</v>
      </c>
      <c r="D19389" s="14" t="s">
        <v>115</v>
      </c>
      <c r="E19389" s="14" t="s">
        <v>125</v>
      </c>
      <c r="F19389" s="14" t="s">
        <v>126</v>
      </c>
      <c r="G19389" s="14" t="s">
        <v>6492</v>
      </c>
      <c r="H19389" s="20">
        <v>219303119</v>
      </c>
      <c r="I19389" s="20">
        <v>219303119</v>
      </c>
      <c r="J19389" s="21">
        <f>IFERROR((I19389/H19389),0)</f>
        <v>1</v>
      </c>
      <c r="K19389" s="20"/>
      <c r="L19389" s="20"/>
      <c r="M19389" s="22"/>
    </row>
    <row r="19390" spans="1:13" s="14" customFormat="1" outlineLevel="2" x14ac:dyDescent="0.25">
      <c r="A19390" s="34"/>
      <c r="B19390" s="44" t="s">
        <v>5085</v>
      </c>
      <c r="C19390" s="31" t="s">
        <v>5042</v>
      </c>
      <c r="D19390" s="14" t="s">
        <v>115</v>
      </c>
      <c r="E19390" s="14" t="s">
        <v>125</v>
      </c>
      <c r="F19390" s="14" t="s">
        <v>126</v>
      </c>
      <c r="G19390" s="14" t="s">
        <v>6493</v>
      </c>
      <c r="H19390" s="20">
        <v>-270434684</v>
      </c>
      <c r="I19390" s="20"/>
      <c r="J19390" s="21">
        <f>IFERROR((I19390/H19390),0)</f>
        <v>0</v>
      </c>
      <c r="K19390" s="20"/>
      <c r="L19390" s="20"/>
      <c r="M19390" s="22"/>
    </row>
    <row r="19391" spans="1:13" s="14" customFormat="1" outlineLevel="1" x14ac:dyDescent="0.25">
      <c r="A19391" s="34"/>
      <c r="B19391" s="46" t="s">
        <v>9693</v>
      </c>
      <c r="C19391" s="40" t="str">
        <f>C19390</f>
        <v>ASIGNACIONES DIRECTAS (20% DEL SGR)</v>
      </c>
      <c r="D19391" s="39" t="str">
        <f>D19390</f>
        <v xml:space="preserve">PUTUMAYO                                          </v>
      </c>
      <c r="E19391" s="39" t="str">
        <f>E19390</f>
        <v>86757</v>
      </c>
      <c r="F19391" s="39" t="str">
        <f>F19390</f>
        <v xml:space="preserve">SAN MIGUEL                                        </v>
      </c>
      <c r="G19391" s="39" t="s">
        <v>10656</v>
      </c>
      <c r="H19391" s="20">
        <f>SUBTOTAL(9,H19383:H19390)</f>
        <v>3394102258</v>
      </c>
      <c r="I19391" s="20">
        <f>SUBTOTAL(9,I19383:I19390)</f>
        <v>3121665480.5799999</v>
      </c>
      <c r="J19391" s="42">
        <f>+I19391/H19391</f>
        <v>0.91973230129473604</v>
      </c>
      <c r="K19391" s="20">
        <f>SUBTOTAL(9,K19383:K19390)</f>
        <v>1017246817.7899997</v>
      </c>
      <c r="L19391" s="20">
        <f>SUBTOTAL(9,L19383:L19390)</f>
        <v>809301959.58000016</v>
      </c>
      <c r="M19391" s="7">
        <f>IFERROR((L19391/K19391),"N.A")</f>
        <v>0.79558072379939593</v>
      </c>
    </row>
    <row r="19392" spans="1:13" s="14" customFormat="1" outlineLevel="2" x14ac:dyDescent="0.25">
      <c r="A19392" s="34"/>
      <c r="B19392" s="44" t="s">
        <v>5086</v>
      </c>
      <c r="C19392" s="31" t="s">
        <v>5042</v>
      </c>
      <c r="D19392" s="14" t="s">
        <v>115</v>
      </c>
      <c r="E19392" s="14" t="s">
        <v>128</v>
      </c>
      <c r="F19392" s="14" t="s">
        <v>129</v>
      </c>
      <c r="G19392" s="14" t="s">
        <v>16</v>
      </c>
      <c r="H19392" s="15">
        <v>124000</v>
      </c>
      <c r="I19392" s="15">
        <v>21658.6</v>
      </c>
      <c r="J19392" s="16">
        <f>IFERROR((I19392/H19392),0)</f>
        <v>0.17466612903225806</v>
      </c>
      <c r="K19392" s="15">
        <v>89562</v>
      </c>
      <c r="L19392" s="15">
        <v>21658.6</v>
      </c>
      <c r="M19392" s="17">
        <f>L19392/K19392</f>
        <v>0.24182800741385854</v>
      </c>
    </row>
    <row r="19393" spans="1:13" s="14" customFormat="1" outlineLevel="2" x14ac:dyDescent="0.25">
      <c r="A19393" s="34"/>
      <c r="B19393" s="44" t="s">
        <v>5086</v>
      </c>
      <c r="C19393" s="31" t="s">
        <v>5042</v>
      </c>
      <c r="D19393" s="14" t="s">
        <v>115</v>
      </c>
      <c r="E19393" s="14" t="s">
        <v>128</v>
      </c>
      <c r="F19393" s="14" t="s">
        <v>129</v>
      </c>
      <c r="G19393" s="14" t="s">
        <v>5855</v>
      </c>
      <c r="H19393" s="20">
        <v>407151</v>
      </c>
      <c r="I19393" s="20">
        <v>407151</v>
      </c>
      <c r="J19393" s="21">
        <f>IFERROR((I19393/H19393),0)</f>
        <v>1</v>
      </c>
      <c r="K19393" s="20"/>
      <c r="L19393" s="20"/>
      <c r="M19393" s="22"/>
    </row>
    <row r="19394" spans="1:13" s="14" customFormat="1" outlineLevel="2" x14ac:dyDescent="0.25">
      <c r="A19394" s="34"/>
      <c r="B19394" s="44" t="s">
        <v>5086</v>
      </c>
      <c r="C19394" s="31" t="s">
        <v>5042</v>
      </c>
      <c r="D19394" s="14" t="s">
        <v>115</v>
      </c>
      <c r="E19394" s="14" t="s">
        <v>128</v>
      </c>
      <c r="F19394" s="14" t="s">
        <v>129</v>
      </c>
      <c r="G19394" s="14" t="s">
        <v>5862</v>
      </c>
      <c r="H19394" s="20">
        <v>131354</v>
      </c>
      <c r="I19394" s="20">
        <v>131354</v>
      </c>
      <c r="J19394" s="21">
        <f>IFERROR((I19394/H19394),0)</f>
        <v>1</v>
      </c>
      <c r="K19394" s="20"/>
      <c r="L19394" s="20"/>
      <c r="M19394" s="22"/>
    </row>
    <row r="19395" spans="1:13" s="14" customFormat="1" outlineLevel="2" x14ac:dyDescent="0.25">
      <c r="A19395" s="34"/>
      <c r="B19395" s="44" t="s">
        <v>5086</v>
      </c>
      <c r="C19395" s="31" t="s">
        <v>5042</v>
      </c>
      <c r="D19395" s="14" t="s">
        <v>115</v>
      </c>
      <c r="E19395" s="14" t="s">
        <v>128</v>
      </c>
      <c r="F19395" s="14" t="s">
        <v>129</v>
      </c>
      <c r="G19395" s="14" t="s">
        <v>6109</v>
      </c>
      <c r="H19395" s="20">
        <v>651354</v>
      </c>
      <c r="I19395" s="20">
        <v>651354</v>
      </c>
      <c r="J19395" s="21">
        <f>IFERROR((I19395/H19395),0)</f>
        <v>1</v>
      </c>
      <c r="K19395" s="20"/>
      <c r="L19395" s="20"/>
      <c r="M19395" s="22"/>
    </row>
    <row r="19396" spans="1:13" s="14" customFormat="1" outlineLevel="2" x14ac:dyDescent="0.25">
      <c r="A19396" s="34"/>
      <c r="B19396" s="44" t="s">
        <v>5086</v>
      </c>
      <c r="C19396" s="31" t="s">
        <v>5042</v>
      </c>
      <c r="D19396" s="14" t="s">
        <v>115</v>
      </c>
      <c r="E19396" s="14" t="s">
        <v>128</v>
      </c>
      <c r="F19396" s="14" t="s">
        <v>129</v>
      </c>
      <c r="G19396" s="14" t="s">
        <v>6481</v>
      </c>
      <c r="H19396" s="20">
        <v>1</v>
      </c>
      <c r="I19396" s="20">
        <v>1</v>
      </c>
      <c r="J19396" s="21">
        <f>IFERROR((I19396/H19396),0)</f>
        <v>1</v>
      </c>
      <c r="K19396" s="20"/>
      <c r="L19396" s="20"/>
      <c r="M19396" s="22"/>
    </row>
    <row r="19397" spans="1:13" s="14" customFormat="1" outlineLevel="2" x14ac:dyDescent="0.25">
      <c r="A19397" s="34"/>
      <c r="B19397" s="44" t="s">
        <v>5086</v>
      </c>
      <c r="C19397" s="31" t="s">
        <v>5042</v>
      </c>
      <c r="D19397" s="14" t="s">
        <v>115</v>
      </c>
      <c r="E19397" s="14" t="s">
        <v>128</v>
      </c>
      <c r="F19397" s="14" t="s">
        <v>129</v>
      </c>
      <c r="G19397" s="14" t="s">
        <v>6492</v>
      </c>
      <c r="H19397" s="20">
        <v>19572</v>
      </c>
      <c r="I19397" s="20">
        <v>19572</v>
      </c>
      <c r="J19397" s="21">
        <f>IFERROR((I19397/H19397),0)</f>
        <v>1</v>
      </c>
      <c r="K19397" s="20"/>
      <c r="L19397" s="20"/>
      <c r="M19397" s="22"/>
    </row>
    <row r="19398" spans="1:13" s="14" customFormat="1" outlineLevel="2" x14ac:dyDescent="0.25">
      <c r="A19398" s="34"/>
      <c r="B19398" s="44" t="s">
        <v>5086</v>
      </c>
      <c r="C19398" s="31" t="s">
        <v>5042</v>
      </c>
      <c r="D19398" s="14" t="s">
        <v>115</v>
      </c>
      <c r="E19398" s="14" t="s">
        <v>128</v>
      </c>
      <c r="F19398" s="14" t="s">
        <v>129</v>
      </c>
      <c r="G19398" s="14" t="s">
        <v>6493</v>
      </c>
      <c r="H19398" s="20">
        <v>-24800</v>
      </c>
      <c r="I19398" s="20"/>
      <c r="J19398" s="21">
        <f>IFERROR((I19398/H19398),0)</f>
        <v>0</v>
      </c>
      <c r="K19398" s="20"/>
      <c r="L19398" s="20"/>
      <c r="M19398" s="22"/>
    </row>
    <row r="19399" spans="1:13" s="14" customFormat="1" outlineLevel="1" x14ac:dyDescent="0.25">
      <c r="A19399" s="34"/>
      <c r="B19399" s="46" t="s">
        <v>9694</v>
      </c>
      <c r="C19399" s="40" t="str">
        <f>C19398</f>
        <v>ASIGNACIONES DIRECTAS (20% DEL SGR)</v>
      </c>
      <c r="D19399" s="39" t="str">
        <f>D19398</f>
        <v xml:space="preserve">PUTUMAYO                                          </v>
      </c>
      <c r="E19399" s="39" t="str">
        <f>E19398</f>
        <v>86755</v>
      </c>
      <c r="F19399" s="39" t="str">
        <f>F19398</f>
        <v xml:space="preserve">SAN FRANCISCO                                     </v>
      </c>
      <c r="G19399" s="39" t="s">
        <v>10656</v>
      </c>
      <c r="H19399" s="20">
        <f>SUBTOTAL(9,H19392:H19398)</f>
        <v>1308632</v>
      </c>
      <c r="I19399" s="20">
        <f>SUBTOTAL(9,I19392:I19398)</f>
        <v>1231090.6000000001</v>
      </c>
      <c r="J19399" s="42">
        <f>+I19399/H19399</f>
        <v>0.94074621436736994</v>
      </c>
      <c r="K19399" s="20">
        <f>SUBTOTAL(9,K19392:K19398)</f>
        <v>89562</v>
      </c>
      <c r="L19399" s="20">
        <f>SUBTOTAL(9,L19392:L19398)</f>
        <v>21658.6</v>
      </c>
      <c r="M19399" s="7">
        <f>IFERROR((L19399/K19399),"N.A")</f>
        <v>0.24182800741385854</v>
      </c>
    </row>
    <row r="19400" spans="1:13" s="14" customFormat="1" outlineLevel="2" x14ac:dyDescent="0.25">
      <c r="A19400" s="34"/>
      <c r="B19400" s="44" t="s">
        <v>5875</v>
      </c>
      <c r="C19400" s="31" t="s">
        <v>5042</v>
      </c>
      <c r="D19400" s="14" t="s">
        <v>115</v>
      </c>
      <c r="E19400" s="14" t="s">
        <v>131</v>
      </c>
      <c r="F19400" s="14" t="s">
        <v>132</v>
      </c>
      <c r="G19400" s="14" t="s">
        <v>5862</v>
      </c>
      <c r="H19400" s="20">
        <v>1714908</v>
      </c>
      <c r="I19400" s="20">
        <v>1714908</v>
      </c>
      <c r="J19400" s="21">
        <f>IFERROR((I19400/H19400),0)</f>
        <v>1</v>
      </c>
      <c r="K19400" s="20"/>
      <c r="L19400" s="20"/>
      <c r="M19400" s="22"/>
    </row>
    <row r="19401" spans="1:13" s="14" customFormat="1" outlineLevel="2" x14ac:dyDescent="0.25">
      <c r="A19401" s="34"/>
      <c r="B19401" s="44" t="s">
        <v>5875</v>
      </c>
      <c r="C19401" s="31" t="s">
        <v>5042</v>
      </c>
      <c r="D19401" s="14" t="s">
        <v>115</v>
      </c>
      <c r="E19401" s="14" t="s">
        <v>131</v>
      </c>
      <c r="F19401" s="14" t="s">
        <v>132</v>
      </c>
      <c r="G19401" s="14" t="s">
        <v>6109</v>
      </c>
      <c r="H19401" s="20">
        <v>11470349</v>
      </c>
      <c r="I19401" s="20">
        <v>11470349</v>
      </c>
      <c r="J19401" s="21">
        <f>IFERROR((I19401/H19401),0)</f>
        <v>1</v>
      </c>
      <c r="K19401" s="20"/>
      <c r="L19401" s="20"/>
      <c r="M19401" s="22"/>
    </row>
    <row r="19402" spans="1:13" s="14" customFormat="1" outlineLevel="1" x14ac:dyDescent="0.25">
      <c r="A19402" s="34"/>
      <c r="B19402" s="46" t="s">
        <v>9695</v>
      </c>
      <c r="C19402" s="40" t="str">
        <f>C19401</f>
        <v>ASIGNACIONES DIRECTAS (20% DEL SGR)</v>
      </c>
      <c r="D19402" s="39" t="str">
        <f>D19401</f>
        <v xml:space="preserve">PUTUMAYO                                          </v>
      </c>
      <c r="E19402" s="39" t="str">
        <f>E19401</f>
        <v>86749</v>
      </c>
      <c r="F19402" s="39" t="str">
        <f>F19401</f>
        <v xml:space="preserve">SIBUNDOY                                          </v>
      </c>
      <c r="G19402" s="39" t="s">
        <v>10656</v>
      </c>
      <c r="H19402" s="20">
        <f>SUBTOTAL(9,H19400:H19401)</f>
        <v>13185257</v>
      </c>
      <c r="I19402" s="20">
        <f>SUBTOTAL(9,I19400:I19401)</f>
        <v>13185257</v>
      </c>
      <c r="J19402" s="42">
        <f>+I19402/H19402</f>
        <v>1</v>
      </c>
      <c r="K19402" s="20">
        <f>SUBTOTAL(9,K19400:K19401)</f>
        <v>0</v>
      </c>
      <c r="L19402" s="20">
        <f>SUBTOTAL(9,L19400:L19401)</f>
        <v>0</v>
      </c>
      <c r="M19402" s="7" t="str">
        <f>IFERROR((L19402/K19402),"N.A")</f>
        <v>N.A</v>
      </c>
    </row>
    <row r="19403" spans="1:13" s="14" customFormat="1" outlineLevel="2" x14ac:dyDescent="0.25">
      <c r="A19403" s="34"/>
      <c r="B19403" s="44" t="s">
        <v>5876</v>
      </c>
      <c r="C19403" s="31" t="s">
        <v>5042</v>
      </c>
      <c r="D19403" s="14" t="s">
        <v>115</v>
      </c>
      <c r="E19403" s="14" t="s">
        <v>134</v>
      </c>
      <c r="F19403" s="14" t="s">
        <v>135</v>
      </c>
      <c r="G19403" s="14" t="s">
        <v>5862</v>
      </c>
      <c r="H19403" s="20">
        <v>3626449</v>
      </c>
      <c r="I19403" s="20">
        <v>3626449</v>
      </c>
      <c r="J19403" s="21">
        <f>IFERROR((I19403/H19403),0)</f>
        <v>1</v>
      </c>
      <c r="K19403" s="20"/>
      <c r="L19403" s="20"/>
      <c r="M19403" s="22"/>
    </row>
    <row r="19404" spans="1:13" s="14" customFormat="1" outlineLevel="2" x14ac:dyDescent="0.25">
      <c r="A19404" s="34"/>
      <c r="B19404" s="44" t="s">
        <v>5876</v>
      </c>
      <c r="C19404" s="31" t="s">
        <v>5042</v>
      </c>
      <c r="D19404" s="14" t="s">
        <v>115</v>
      </c>
      <c r="E19404" s="14" t="s">
        <v>134</v>
      </c>
      <c r="F19404" s="14" t="s">
        <v>135</v>
      </c>
      <c r="G19404" s="14" t="s">
        <v>6109</v>
      </c>
      <c r="H19404" s="20">
        <v>24257329</v>
      </c>
      <c r="I19404" s="20">
        <v>24257329</v>
      </c>
      <c r="J19404" s="21">
        <f>IFERROR((I19404/H19404),0)</f>
        <v>1</v>
      </c>
      <c r="K19404" s="20"/>
      <c r="L19404" s="20"/>
      <c r="M19404" s="22"/>
    </row>
    <row r="19405" spans="1:13" s="14" customFormat="1" outlineLevel="1" x14ac:dyDescent="0.25">
      <c r="A19405" s="34"/>
      <c r="B19405" s="46" t="s">
        <v>9696</v>
      </c>
      <c r="C19405" s="40" t="str">
        <f>C19404</f>
        <v>ASIGNACIONES DIRECTAS (20% DEL SGR)</v>
      </c>
      <c r="D19405" s="39" t="str">
        <f>D19404</f>
        <v xml:space="preserve">PUTUMAYO                                          </v>
      </c>
      <c r="E19405" s="39" t="str">
        <f>E19404</f>
        <v>86573</v>
      </c>
      <c r="F19405" s="39" t="str">
        <f>F19404</f>
        <v xml:space="preserve">LEGUÍZAMO                                         </v>
      </c>
      <c r="G19405" s="39" t="s">
        <v>10656</v>
      </c>
      <c r="H19405" s="20">
        <f>SUBTOTAL(9,H19403:H19404)</f>
        <v>27883778</v>
      </c>
      <c r="I19405" s="20">
        <f>SUBTOTAL(9,I19403:I19404)</f>
        <v>27883778</v>
      </c>
      <c r="J19405" s="42">
        <f>+I19405/H19405</f>
        <v>1</v>
      </c>
      <c r="K19405" s="20">
        <f>SUBTOTAL(9,K19403:K19404)</f>
        <v>0</v>
      </c>
      <c r="L19405" s="20">
        <f>SUBTOTAL(9,L19403:L19404)</f>
        <v>0</v>
      </c>
      <c r="M19405" s="7" t="str">
        <f>IFERROR((L19405/K19405),"N.A")</f>
        <v>N.A</v>
      </c>
    </row>
    <row r="19406" spans="1:13" s="14" customFormat="1" outlineLevel="2" x14ac:dyDescent="0.25">
      <c r="A19406" s="34"/>
      <c r="B19406" s="44" t="s">
        <v>5087</v>
      </c>
      <c r="C19406" s="31" t="s">
        <v>5042</v>
      </c>
      <c r="D19406" s="14" t="s">
        <v>115</v>
      </c>
      <c r="E19406" s="14" t="s">
        <v>137</v>
      </c>
      <c r="F19406" s="14" t="s">
        <v>138</v>
      </c>
      <c r="G19406" s="14" t="s">
        <v>16</v>
      </c>
      <c r="H19406" s="15">
        <v>8093848</v>
      </c>
      <c r="I19406" s="15">
        <v>2279581.06</v>
      </c>
      <c r="J19406" s="16">
        <f>IFERROR((I19406/H19406),0)</f>
        <v>0.28164367060018919</v>
      </c>
      <c r="K19406" s="15">
        <v>5675601</v>
      </c>
      <c r="L19406" s="15">
        <v>2279581.06</v>
      </c>
      <c r="M19406" s="17">
        <f>L19406/K19406</f>
        <v>0.40164575698679311</v>
      </c>
    </row>
    <row r="19407" spans="1:13" s="14" customFormat="1" outlineLevel="2" x14ac:dyDescent="0.25">
      <c r="A19407" s="34"/>
      <c r="B19407" s="44" t="s">
        <v>5087</v>
      </c>
      <c r="C19407" s="31" t="s">
        <v>5042</v>
      </c>
      <c r="D19407" s="14" t="s">
        <v>115</v>
      </c>
      <c r="E19407" s="14" t="s">
        <v>137</v>
      </c>
      <c r="F19407" s="14" t="s">
        <v>138</v>
      </c>
      <c r="G19407" s="14" t="s">
        <v>5862</v>
      </c>
      <c r="H19407" s="20">
        <v>884957</v>
      </c>
      <c r="I19407" s="20">
        <v>884957</v>
      </c>
      <c r="J19407" s="21">
        <f>IFERROR((I19407/H19407),0)</f>
        <v>1</v>
      </c>
      <c r="K19407" s="20"/>
      <c r="L19407" s="20"/>
      <c r="M19407" s="22"/>
    </row>
    <row r="19408" spans="1:13" s="14" customFormat="1" outlineLevel="2" x14ac:dyDescent="0.25">
      <c r="A19408" s="34"/>
      <c r="B19408" s="44" t="s">
        <v>5087</v>
      </c>
      <c r="C19408" s="31" t="s">
        <v>5042</v>
      </c>
      <c r="D19408" s="14" t="s">
        <v>115</v>
      </c>
      <c r="E19408" s="14" t="s">
        <v>137</v>
      </c>
      <c r="F19408" s="14" t="s">
        <v>138</v>
      </c>
      <c r="G19408" s="14" t="s">
        <v>6109</v>
      </c>
      <c r="H19408" s="20">
        <v>3592252</v>
      </c>
      <c r="I19408" s="20">
        <v>3592252</v>
      </c>
      <c r="J19408" s="21">
        <f>IFERROR((I19408/H19408),0)</f>
        <v>1</v>
      </c>
      <c r="K19408" s="20"/>
      <c r="L19408" s="20"/>
      <c r="M19408" s="22"/>
    </row>
    <row r="19409" spans="1:13" s="14" customFormat="1" outlineLevel="2" x14ac:dyDescent="0.25">
      <c r="A19409" s="34"/>
      <c r="B19409" s="44" t="s">
        <v>5087</v>
      </c>
      <c r="C19409" s="31" t="s">
        <v>5042</v>
      </c>
      <c r="D19409" s="14" t="s">
        <v>115</v>
      </c>
      <c r="E19409" s="14" t="s">
        <v>137</v>
      </c>
      <c r="F19409" s="14" t="s">
        <v>138</v>
      </c>
      <c r="G19409" s="14" t="s">
        <v>6481</v>
      </c>
      <c r="H19409" s="20">
        <v>50</v>
      </c>
      <c r="I19409" s="20">
        <v>50</v>
      </c>
      <c r="J19409" s="21">
        <f>IFERROR((I19409/H19409),0)</f>
        <v>1</v>
      </c>
      <c r="K19409" s="20"/>
      <c r="L19409" s="20"/>
      <c r="M19409" s="22"/>
    </row>
    <row r="19410" spans="1:13" s="14" customFormat="1" outlineLevel="2" x14ac:dyDescent="0.25">
      <c r="A19410" s="34"/>
      <c r="B19410" s="44" t="s">
        <v>5087</v>
      </c>
      <c r="C19410" s="31" t="s">
        <v>5042</v>
      </c>
      <c r="D19410" s="14" t="s">
        <v>4964</v>
      </c>
      <c r="E19410" s="14" t="s">
        <v>137</v>
      </c>
      <c r="F19410" s="14" t="s">
        <v>138</v>
      </c>
      <c r="G19410" s="14" t="s">
        <v>6485</v>
      </c>
      <c r="H19410" s="20">
        <v>692294</v>
      </c>
      <c r="I19410" s="20">
        <v>692294</v>
      </c>
      <c r="J19410" s="21">
        <f>IFERROR((I19410/H19410),0)</f>
        <v>1</v>
      </c>
      <c r="K19410" s="25"/>
      <c r="L19410" s="25"/>
      <c r="M19410" s="22"/>
    </row>
    <row r="19411" spans="1:13" s="14" customFormat="1" outlineLevel="2" x14ac:dyDescent="0.25">
      <c r="A19411" s="34"/>
      <c r="B19411" s="44" t="s">
        <v>5087</v>
      </c>
      <c r="C19411" s="31" t="s">
        <v>5042</v>
      </c>
      <c r="D19411" s="14" t="s">
        <v>115</v>
      </c>
      <c r="E19411" s="14" t="s">
        <v>137</v>
      </c>
      <c r="F19411" s="14" t="s">
        <v>138</v>
      </c>
      <c r="G19411" s="14" t="s">
        <v>6492</v>
      </c>
      <c r="H19411" s="20">
        <v>1178767</v>
      </c>
      <c r="I19411" s="20">
        <v>1178767</v>
      </c>
      <c r="J19411" s="21">
        <f>IFERROR((I19411/H19411),0)</f>
        <v>1</v>
      </c>
      <c r="K19411" s="20"/>
      <c r="L19411" s="20"/>
      <c r="M19411" s="22"/>
    </row>
    <row r="19412" spans="1:13" s="14" customFormat="1" outlineLevel="2" x14ac:dyDescent="0.25">
      <c r="A19412" s="34"/>
      <c r="B19412" s="44" t="s">
        <v>5087</v>
      </c>
      <c r="C19412" s="31" t="s">
        <v>5042</v>
      </c>
      <c r="D19412" s="14" t="s">
        <v>115</v>
      </c>
      <c r="E19412" s="14" t="s">
        <v>137</v>
      </c>
      <c r="F19412" s="14" t="s">
        <v>138</v>
      </c>
      <c r="G19412" s="14" t="s">
        <v>6493</v>
      </c>
      <c r="H19412" s="20">
        <v>-1618770</v>
      </c>
      <c r="I19412" s="20"/>
      <c r="J19412" s="21">
        <f>IFERROR((I19412/H19412),0)</f>
        <v>0</v>
      </c>
      <c r="K19412" s="20"/>
      <c r="L19412" s="20"/>
      <c r="M19412" s="22"/>
    </row>
    <row r="19413" spans="1:13" s="14" customFormat="1" outlineLevel="1" x14ac:dyDescent="0.25">
      <c r="A19413" s="34"/>
      <c r="B19413" s="46" t="s">
        <v>9697</v>
      </c>
      <c r="C19413" s="40" t="str">
        <f>C19412</f>
        <v>ASIGNACIONES DIRECTAS (20% DEL SGR)</v>
      </c>
      <c r="D19413" s="39" t="str">
        <f>D19412</f>
        <v xml:space="preserve">PUTUMAYO                                          </v>
      </c>
      <c r="E19413" s="39" t="str">
        <f>E19412</f>
        <v>86571</v>
      </c>
      <c r="F19413" s="39" t="str">
        <f>F19412</f>
        <v xml:space="preserve">PUERTO GUZMÁN                                     </v>
      </c>
      <c r="G19413" s="39" t="s">
        <v>10656</v>
      </c>
      <c r="H19413" s="20">
        <f>SUBTOTAL(9,H19406:H19412)</f>
        <v>12823398</v>
      </c>
      <c r="I19413" s="20">
        <f>SUBTOTAL(9,I19406:I19412)</f>
        <v>8627901.0600000005</v>
      </c>
      <c r="J19413" s="42">
        <f>+I19413/H19413</f>
        <v>0.67282486748052273</v>
      </c>
      <c r="K19413" s="20">
        <f>SUBTOTAL(9,K19406:K19412)</f>
        <v>5675601</v>
      </c>
      <c r="L19413" s="20">
        <f>SUBTOTAL(9,L19406:L19412)</f>
        <v>2279581.06</v>
      </c>
      <c r="M19413" s="7">
        <f>IFERROR((L19413/K19413),"N.A")</f>
        <v>0.40164575698679311</v>
      </c>
    </row>
    <row r="19414" spans="1:13" s="14" customFormat="1" outlineLevel="2" x14ac:dyDescent="0.25">
      <c r="A19414" s="34"/>
      <c r="B19414" s="44" t="s">
        <v>5088</v>
      </c>
      <c r="C19414" s="31" t="s">
        <v>5042</v>
      </c>
      <c r="D19414" s="14" t="s">
        <v>115</v>
      </c>
      <c r="E19414" s="14" t="s">
        <v>140</v>
      </c>
      <c r="F19414" s="14" t="s">
        <v>141</v>
      </c>
      <c r="G19414" s="14" t="s">
        <v>16</v>
      </c>
      <c r="H19414" s="15">
        <v>326898128</v>
      </c>
      <c r="I19414" s="15">
        <v>158472516.70999998</v>
      </c>
      <c r="J19414" s="16">
        <f>IFERROR((I19414/H19414),0)</f>
        <v>0.48477645827938171</v>
      </c>
      <c r="K19414" s="15">
        <v>250713469.71000004</v>
      </c>
      <c r="L19414" s="15">
        <v>158472516.70999998</v>
      </c>
      <c r="M19414" s="17">
        <f>L19414/K19414</f>
        <v>0.63208616949581908</v>
      </c>
    </row>
    <row r="19415" spans="1:13" s="14" customFormat="1" outlineLevel="2" x14ac:dyDescent="0.25">
      <c r="A19415" s="34"/>
      <c r="B19415" s="44" t="s">
        <v>5088</v>
      </c>
      <c r="C19415" s="31" t="s">
        <v>5042</v>
      </c>
      <c r="D19415" s="14" t="s">
        <v>115</v>
      </c>
      <c r="E19415" s="14" t="s">
        <v>140</v>
      </c>
      <c r="F19415" s="14" t="s">
        <v>141</v>
      </c>
      <c r="G19415" s="14" t="s">
        <v>5862</v>
      </c>
      <c r="H19415" s="20">
        <v>55229253</v>
      </c>
      <c r="I19415" s="20">
        <v>55229253</v>
      </c>
      <c r="J19415" s="21">
        <f>IFERROR((I19415/H19415),0)</f>
        <v>1</v>
      </c>
      <c r="K19415" s="20"/>
      <c r="L19415" s="20"/>
      <c r="M19415" s="22"/>
    </row>
    <row r="19416" spans="1:13" s="14" customFormat="1" outlineLevel="2" x14ac:dyDescent="0.25">
      <c r="A19416" s="34"/>
      <c r="B19416" s="44" t="s">
        <v>5088</v>
      </c>
      <c r="C19416" s="31" t="s">
        <v>5042</v>
      </c>
      <c r="D19416" s="14" t="s">
        <v>115</v>
      </c>
      <c r="E19416" s="14" t="s">
        <v>140</v>
      </c>
      <c r="F19416" s="14" t="s">
        <v>141</v>
      </c>
      <c r="G19416" s="14" t="s">
        <v>6109</v>
      </c>
      <c r="H19416" s="20">
        <v>127105100</v>
      </c>
      <c r="I19416" s="20">
        <v>127105100</v>
      </c>
      <c r="J19416" s="21">
        <f>IFERROR((I19416/H19416),0)</f>
        <v>1</v>
      </c>
      <c r="K19416" s="20"/>
      <c r="L19416" s="20"/>
      <c r="M19416" s="22"/>
    </row>
    <row r="19417" spans="1:13" s="14" customFormat="1" outlineLevel="2" x14ac:dyDescent="0.25">
      <c r="A19417" s="34"/>
      <c r="B19417" s="44" t="s">
        <v>5088</v>
      </c>
      <c r="C19417" s="31" t="s">
        <v>5042</v>
      </c>
      <c r="D19417" s="14" t="s">
        <v>115</v>
      </c>
      <c r="E19417" s="14" t="s">
        <v>140</v>
      </c>
      <c r="F19417" s="14" t="s">
        <v>141</v>
      </c>
      <c r="G19417" s="14" t="s">
        <v>6481</v>
      </c>
      <c r="H19417" s="20">
        <v>2022</v>
      </c>
      <c r="I19417" s="20">
        <v>2022</v>
      </c>
      <c r="J19417" s="21">
        <f>IFERROR((I19417/H19417),0)</f>
        <v>1</v>
      </c>
      <c r="K19417" s="20"/>
      <c r="L19417" s="20"/>
      <c r="M19417" s="22"/>
    </row>
    <row r="19418" spans="1:13" s="14" customFormat="1" outlineLevel="2" x14ac:dyDescent="0.25">
      <c r="A19418" s="34"/>
      <c r="B19418" s="44" t="s">
        <v>5088</v>
      </c>
      <c r="C19418" s="31" t="s">
        <v>5042</v>
      </c>
      <c r="D19418" s="14" t="s">
        <v>115</v>
      </c>
      <c r="E19418" s="14" t="s">
        <v>140</v>
      </c>
      <c r="F19418" s="14" t="s">
        <v>141</v>
      </c>
      <c r="G19418" s="14" t="s">
        <v>6484</v>
      </c>
      <c r="H19418" s="20">
        <v>11254327</v>
      </c>
      <c r="I19418" s="20">
        <v>11254327</v>
      </c>
      <c r="J19418" s="21">
        <f>IFERROR((I19418/H19418),0)</f>
        <v>1</v>
      </c>
      <c r="K19418" s="20"/>
      <c r="L19418" s="20"/>
      <c r="M19418" s="22"/>
    </row>
    <row r="19419" spans="1:13" s="14" customFormat="1" outlineLevel="2" x14ac:dyDescent="0.25">
      <c r="A19419" s="34"/>
      <c r="B19419" s="44" t="s">
        <v>5088</v>
      </c>
      <c r="C19419" s="31" t="s">
        <v>5042</v>
      </c>
      <c r="D19419" s="14" t="s">
        <v>115</v>
      </c>
      <c r="E19419" s="14" t="s">
        <v>140</v>
      </c>
      <c r="F19419" s="14" t="s">
        <v>141</v>
      </c>
      <c r="G19419" s="14" t="s">
        <v>6492</v>
      </c>
      <c r="H19419" s="20">
        <v>56081653</v>
      </c>
      <c r="I19419" s="20">
        <v>56081653</v>
      </c>
      <c r="J19419" s="21">
        <f>IFERROR((I19419/H19419),0)</f>
        <v>1</v>
      </c>
      <c r="K19419" s="20"/>
      <c r="L19419" s="20"/>
      <c r="M19419" s="22"/>
    </row>
    <row r="19420" spans="1:13" s="14" customFormat="1" outlineLevel="2" x14ac:dyDescent="0.25">
      <c r="A19420" s="34"/>
      <c r="B19420" s="44" t="s">
        <v>5088</v>
      </c>
      <c r="C19420" s="31" t="s">
        <v>5042</v>
      </c>
      <c r="D19420" s="14" t="s">
        <v>115</v>
      </c>
      <c r="E19420" s="14" t="s">
        <v>140</v>
      </c>
      <c r="F19420" s="14" t="s">
        <v>141</v>
      </c>
      <c r="G19420" s="14" t="s">
        <v>6493</v>
      </c>
      <c r="H19420" s="20">
        <v>-65379626</v>
      </c>
      <c r="I19420" s="20"/>
      <c r="J19420" s="21">
        <f>IFERROR((I19420/H19420),0)</f>
        <v>0</v>
      </c>
      <c r="K19420" s="20"/>
      <c r="L19420" s="20"/>
      <c r="M19420" s="22"/>
    </row>
    <row r="19421" spans="1:13" s="14" customFormat="1" outlineLevel="1" x14ac:dyDescent="0.25">
      <c r="A19421" s="34"/>
      <c r="B19421" s="46" t="s">
        <v>9698</v>
      </c>
      <c r="C19421" s="40" t="str">
        <f>C19420</f>
        <v>ASIGNACIONES DIRECTAS (20% DEL SGR)</v>
      </c>
      <c r="D19421" s="39" t="str">
        <f>D19420</f>
        <v xml:space="preserve">PUTUMAYO                                          </v>
      </c>
      <c r="E19421" s="39" t="str">
        <f>E19420</f>
        <v>86569</v>
      </c>
      <c r="F19421" s="39" t="str">
        <f>F19420</f>
        <v xml:space="preserve">PUERTO CAICEDO                                    </v>
      </c>
      <c r="G19421" s="39" t="s">
        <v>10656</v>
      </c>
      <c r="H19421" s="20">
        <f>SUBTOTAL(9,H19414:H19420)</f>
        <v>511190857</v>
      </c>
      <c r="I19421" s="20">
        <f>SUBTOTAL(9,I19414:I19420)</f>
        <v>408144871.70999998</v>
      </c>
      <c r="J19421" s="42">
        <f>+I19421/H19421</f>
        <v>0.79841974112224778</v>
      </c>
      <c r="K19421" s="20">
        <f>SUBTOTAL(9,K19414:K19420)</f>
        <v>250713469.71000004</v>
      </c>
      <c r="L19421" s="20">
        <f>SUBTOTAL(9,L19414:L19420)</f>
        <v>158472516.70999998</v>
      </c>
      <c r="M19421" s="7">
        <f>IFERROR((L19421/K19421),"N.A")</f>
        <v>0.63208616949581908</v>
      </c>
    </row>
    <row r="19422" spans="1:13" s="14" customFormat="1" outlineLevel="2" x14ac:dyDescent="0.25">
      <c r="A19422" s="34"/>
      <c r="B19422" s="44" t="s">
        <v>5089</v>
      </c>
      <c r="C19422" s="31" t="s">
        <v>5042</v>
      </c>
      <c r="D19422" s="14" t="s">
        <v>115</v>
      </c>
      <c r="E19422" s="14" t="s">
        <v>143</v>
      </c>
      <c r="F19422" s="14" t="s">
        <v>144</v>
      </c>
      <c r="G19422" s="14" t="s">
        <v>16</v>
      </c>
      <c r="H19422" s="15">
        <v>5272847000</v>
      </c>
      <c r="I19422" s="15">
        <v>3519410182.2499995</v>
      </c>
      <c r="J19422" s="16">
        <f>IFERROR((I19422/H19422),0)</f>
        <v>0.66745918898272594</v>
      </c>
      <c r="K19422" s="15">
        <v>3913925275.8099999</v>
      </c>
      <c r="L19422" s="15">
        <v>3519410182.2499995</v>
      </c>
      <c r="M19422" s="17">
        <f>L19422/K19422</f>
        <v>0.89920219070141694</v>
      </c>
    </row>
    <row r="19423" spans="1:13" s="14" customFormat="1" outlineLevel="2" x14ac:dyDescent="0.25">
      <c r="A19423" s="34"/>
      <c r="B19423" s="44" t="s">
        <v>5089</v>
      </c>
      <c r="C19423" s="31" t="s">
        <v>5042</v>
      </c>
      <c r="D19423" s="14" t="s">
        <v>115</v>
      </c>
      <c r="E19423" s="14" t="s">
        <v>143</v>
      </c>
      <c r="F19423" s="14" t="s">
        <v>144</v>
      </c>
      <c r="G19423" s="14" t="s">
        <v>5818</v>
      </c>
      <c r="H19423" s="20">
        <v>2210191115</v>
      </c>
      <c r="I19423" s="20">
        <v>2210191115</v>
      </c>
      <c r="J19423" s="21">
        <f>IFERROR((I19423/H19423),0)</f>
        <v>1</v>
      </c>
      <c r="K19423" s="20"/>
      <c r="L19423" s="20"/>
      <c r="M19423" s="22"/>
    </row>
    <row r="19424" spans="1:13" s="14" customFormat="1" outlineLevel="2" x14ac:dyDescent="0.25">
      <c r="A19424" s="34"/>
      <c r="B19424" s="44" t="s">
        <v>5089</v>
      </c>
      <c r="C19424" s="31" t="s">
        <v>5042</v>
      </c>
      <c r="D19424" s="14" t="s">
        <v>115</v>
      </c>
      <c r="E19424" s="14" t="s">
        <v>143</v>
      </c>
      <c r="F19424" s="14" t="s">
        <v>144</v>
      </c>
      <c r="G19424" s="14" t="s">
        <v>5855</v>
      </c>
      <c r="H19424" s="20">
        <v>2945627</v>
      </c>
      <c r="I19424" s="20">
        <v>2945627</v>
      </c>
      <c r="J19424" s="21">
        <f>IFERROR((I19424/H19424),0)</f>
        <v>1</v>
      </c>
      <c r="K19424" s="20"/>
      <c r="L19424" s="20"/>
      <c r="M19424" s="22"/>
    </row>
    <row r="19425" spans="1:13" s="14" customFormat="1" outlineLevel="2" x14ac:dyDescent="0.25">
      <c r="A19425" s="34"/>
      <c r="B19425" s="44" t="s">
        <v>5089</v>
      </c>
      <c r="C19425" s="31" t="s">
        <v>5042</v>
      </c>
      <c r="D19425" s="14" t="s">
        <v>115</v>
      </c>
      <c r="E19425" s="14" t="s">
        <v>143</v>
      </c>
      <c r="F19425" s="14" t="s">
        <v>144</v>
      </c>
      <c r="G19425" s="14" t="s">
        <v>5862</v>
      </c>
      <c r="H19425" s="20">
        <v>1935834875</v>
      </c>
      <c r="I19425" s="20">
        <v>1935834875</v>
      </c>
      <c r="J19425" s="21">
        <f>IFERROR((I19425/H19425),0)</f>
        <v>1</v>
      </c>
      <c r="K19425" s="20"/>
      <c r="L19425" s="20"/>
      <c r="M19425" s="22"/>
    </row>
    <row r="19426" spans="1:13" s="14" customFormat="1" outlineLevel="2" x14ac:dyDescent="0.25">
      <c r="A19426" s="34"/>
      <c r="B19426" s="44" t="s">
        <v>5089</v>
      </c>
      <c r="C19426" s="31" t="s">
        <v>5042</v>
      </c>
      <c r="D19426" s="14" t="s">
        <v>115</v>
      </c>
      <c r="E19426" s="14" t="s">
        <v>143</v>
      </c>
      <c r="F19426" s="14" t="s">
        <v>144</v>
      </c>
      <c r="G19426" s="14" t="s">
        <v>6109</v>
      </c>
      <c r="H19426" s="20">
        <v>9842021958</v>
      </c>
      <c r="I19426" s="20">
        <v>9842021958</v>
      </c>
      <c r="J19426" s="21">
        <f>IFERROR((I19426/H19426),0)</f>
        <v>1</v>
      </c>
      <c r="K19426" s="20"/>
      <c r="L19426" s="20"/>
      <c r="M19426" s="22"/>
    </row>
    <row r="19427" spans="1:13" s="14" customFormat="1" outlineLevel="2" x14ac:dyDescent="0.25">
      <c r="A19427" s="34"/>
      <c r="B19427" s="44" t="s">
        <v>5089</v>
      </c>
      <c r="C19427" s="31" t="s">
        <v>5042</v>
      </c>
      <c r="D19427" s="14" t="s">
        <v>115</v>
      </c>
      <c r="E19427" s="14" t="s">
        <v>143</v>
      </c>
      <c r="F19427" s="14" t="s">
        <v>144</v>
      </c>
      <c r="G19427" s="14" t="s">
        <v>6481</v>
      </c>
      <c r="H19427" s="20">
        <v>32612</v>
      </c>
      <c r="I19427" s="20">
        <v>32612</v>
      </c>
      <c r="J19427" s="21">
        <f>IFERROR((I19427/H19427),0)</f>
        <v>1</v>
      </c>
      <c r="K19427" s="20"/>
      <c r="L19427" s="20"/>
      <c r="M19427" s="22"/>
    </row>
    <row r="19428" spans="1:13" s="14" customFormat="1" outlineLevel="2" x14ac:dyDescent="0.25">
      <c r="A19428" s="34"/>
      <c r="B19428" s="44" t="s">
        <v>5089</v>
      </c>
      <c r="C19428" s="31" t="s">
        <v>5042</v>
      </c>
      <c r="D19428" s="14" t="s">
        <v>115</v>
      </c>
      <c r="E19428" s="14" t="s">
        <v>143</v>
      </c>
      <c r="F19428" s="14" t="s">
        <v>144</v>
      </c>
      <c r="G19428" s="14" t="s">
        <v>6484</v>
      </c>
      <c r="H19428" s="20">
        <v>181220608</v>
      </c>
      <c r="I19428" s="20">
        <v>181220608</v>
      </c>
      <c r="J19428" s="21">
        <f>IFERROR((I19428/H19428),0)</f>
        <v>1</v>
      </c>
      <c r="K19428" s="20"/>
      <c r="L19428" s="20"/>
      <c r="M19428" s="22"/>
    </row>
    <row r="19429" spans="1:13" s="14" customFormat="1" outlineLevel="2" x14ac:dyDescent="0.25">
      <c r="A19429" s="34"/>
      <c r="B19429" s="44" t="s">
        <v>5089</v>
      </c>
      <c r="C19429" s="31" t="s">
        <v>5042</v>
      </c>
      <c r="D19429" s="14" t="s">
        <v>115</v>
      </c>
      <c r="E19429" s="14" t="s">
        <v>143</v>
      </c>
      <c r="F19429" s="14" t="s">
        <v>144</v>
      </c>
      <c r="G19429" s="14" t="s">
        <v>6492</v>
      </c>
      <c r="H19429" s="20">
        <v>821705533</v>
      </c>
      <c r="I19429" s="20">
        <v>821705533</v>
      </c>
      <c r="J19429" s="21">
        <f>IFERROR((I19429/H19429),0)</f>
        <v>1</v>
      </c>
      <c r="K19429" s="20"/>
      <c r="L19429" s="20"/>
      <c r="M19429" s="22"/>
    </row>
    <row r="19430" spans="1:13" s="14" customFormat="1" outlineLevel="2" x14ac:dyDescent="0.25">
      <c r="A19430" s="34"/>
      <c r="B19430" s="44" t="s">
        <v>5089</v>
      </c>
      <c r="C19430" s="31" t="s">
        <v>5042</v>
      </c>
      <c r="D19430" s="14" t="s">
        <v>115</v>
      </c>
      <c r="E19430" s="14" t="s">
        <v>143</v>
      </c>
      <c r="F19430" s="14" t="s">
        <v>144</v>
      </c>
      <c r="G19430" s="14" t="s">
        <v>6493</v>
      </c>
      <c r="H19430" s="20">
        <v>-1054569400</v>
      </c>
      <c r="I19430" s="20"/>
      <c r="J19430" s="21">
        <f>IFERROR((I19430/H19430),0)</f>
        <v>0</v>
      </c>
      <c r="K19430" s="20"/>
      <c r="L19430" s="20"/>
      <c r="M19430" s="22"/>
    </row>
    <row r="19431" spans="1:13" s="14" customFormat="1" outlineLevel="1" x14ac:dyDescent="0.25">
      <c r="A19431" s="34"/>
      <c r="B19431" s="46" t="s">
        <v>9699</v>
      </c>
      <c r="C19431" s="40" t="str">
        <f>C19430</f>
        <v>ASIGNACIONES DIRECTAS (20% DEL SGR)</v>
      </c>
      <c r="D19431" s="39" t="str">
        <f>D19430</f>
        <v xml:space="preserve">PUTUMAYO                                          </v>
      </c>
      <c r="E19431" s="39" t="str">
        <f>E19430</f>
        <v>86568</v>
      </c>
      <c r="F19431" s="39" t="str">
        <f>F19430</f>
        <v xml:space="preserve">PUERTO ASÍS                                       </v>
      </c>
      <c r="G19431" s="39" t="s">
        <v>10656</v>
      </c>
      <c r="H19431" s="20">
        <f>SUBTOTAL(9,H19422:H19430)</f>
        <v>19212229928</v>
      </c>
      <c r="I19431" s="20">
        <f>SUBTOTAL(9,I19422:I19430)</f>
        <v>18513362510.25</v>
      </c>
      <c r="J19431" s="42">
        <f>+I19431/H19431</f>
        <v>0.96362382605407682</v>
      </c>
      <c r="K19431" s="20">
        <f>SUBTOTAL(9,K19422:K19430)</f>
        <v>3913925275.8099999</v>
      </c>
      <c r="L19431" s="20">
        <f>SUBTOTAL(9,L19422:L19430)</f>
        <v>3519410182.2499995</v>
      </c>
      <c r="M19431" s="7">
        <f>IFERROR((L19431/K19431),"N.A")</f>
        <v>0.89920219070141694</v>
      </c>
    </row>
    <row r="19432" spans="1:13" s="14" customFormat="1" outlineLevel="2" x14ac:dyDescent="0.25">
      <c r="A19432" s="34"/>
      <c r="B19432" s="44" t="s">
        <v>5090</v>
      </c>
      <c r="C19432" s="31" t="s">
        <v>5042</v>
      </c>
      <c r="D19432" s="14" t="s">
        <v>115</v>
      </c>
      <c r="E19432" s="14" t="s">
        <v>146</v>
      </c>
      <c r="F19432" s="14" t="s">
        <v>147</v>
      </c>
      <c r="G19432" s="14" t="s">
        <v>16</v>
      </c>
      <c r="H19432" s="15">
        <v>5194036481</v>
      </c>
      <c r="I19432" s="15">
        <v>4140473823.2200003</v>
      </c>
      <c r="J19432" s="16">
        <f>IFERROR((I19432/H19432),0)</f>
        <v>0.79715917251756407</v>
      </c>
      <c r="K19432" s="15">
        <v>3882500630.6199994</v>
      </c>
      <c r="L19432" s="15">
        <v>4140473823.2200003</v>
      </c>
      <c r="M19432" s="17">
        <f>L19432/K19432</f>
        <v>1.0664451128650054</v>
      </c>
    </row>
    <row r="19433" spans="1:13" s="14" customFormat="1" outlineLevel="2" x14ac:dyDescent="0.25">
      <c r="A19433" s="34"/>
      <c r="B19433" s="44" t="s">
        <v>5090</v>
      </c>
      <c r="C19433" s="31" t="s">
        <v>5042</v>
      </c>
      <c r="D19433" s="14" t="s">
        <v>115</v>
      </c>
      <c r="E19433" s="14" t="s">
        <v>146</v>
      </c>
      <c r="F19433" s="14" t="s">
        <v>147</v>
      </c>
      <c r="G19433" s="14" t="s">
        <v>5862</v>
      </c>
      <c r="H19433" s="20">
        <v>645572824</v>
      </c>
      <c r="I19433" s="20">
        <v>645572824</v>
      </c>
      <c r="J19433" s="21">
        <f>IFERROR((I19433/H19433),0)</f>
        <v>1</v>
      </c>
      <c r="K19433" s="20"/>
      <c r="L19433" s="20"/>
      <c r="M19433" s="22"/>
    </row>
    <row r="19434" spans="1:13" s="14" customFormat="1" outlineLevel="2" x14ac:dyDescent="0.25">
      <c r="A19434" s="34"/>
      <c r="B19434" s="44" t="s">
        <v>5090</v>
      </c>
      <c r="C19434" s="31" t="s">
        <v>5042</v>
      </c>
      <c r="D19434" s="14" t="s">
        <v>115</v>
      </c>
      <c r="E19434" s="14" t="s">
        <v>146</v>
      </c>
      <c r="F19434" s="14" t="s">
        <v>147</v>
      </c>
      <c r="G19434" s="14" t="s">
        <v>6109</v>
      </c>
      <c r="H19434" s="20">
        <v>3627839660</v>
      </c>
      <c r="I19434" s="20">
        <v>3627839660</v>
      </c>
      <c r="J19434" s="21">
        <f>IFERROR((I19434/H19434),0)</f>
        <v>1</v>
      </c>
      <c r="K19434" s="20"/>
      <c r="L19434" s="20"/>
      <c r="M19434" s="22"/>
    </row>
    <row r="19435" spans="1:13" s="14" customFormat="1" outlineLevel="2" x14ac:dyDescent="0.25">
      <c r="A19435" s="34"/>
      <c r="B19435" s="44" t="s">
        <v>5090</v>
      </c>
      <c r="C19435" s="31" t="s">
        <v>5042</v>
      </c>
      <c r="D19435" s="14" t="s">
        <v>115</v>
      </c>
      <c r="E19435" s="14" t="s">
        <v>146</v>
      </c>
      <c r="F19435" s="14" t="s">
        <v>147</v>
      </c>
      <c r="G19435" s="14" t="s">
        <v>6481</v>
      </c>
      <c r="H19435" s="20">
        <v>32124</v>
      </c>
      <c r="I19435" s="20">
        <v>32124</v>
      </c>
      <c r="J19435" s="21">
        <f>IFERROR((I19435/H19435),0)</f>
        <v>1</v>
      </c>
      <c r="K19435" s="20"/>
      <c r="L19435" s="20"/>
      <c r="M19435" s="22"/>
    </row>
    <row r="19436" spans="1:13" s="14" customFormat="1" outlineLevel="2" x14ac:dyDescent="0.25">
      <c r="A19436" s="34"/>
      <c r="B19436" s="44" t="s">
        <v>5090</v>
      </c>
      <c r="C19436" s="31" t="s">
        <v>5042</v>
      </c>
      <c r="D19436" s="14" t="s">
        <v>115</v>
      </c>
      <c r="E19436" s="14" t="s">
        <v>146</v>
      </c>
      <c r="F19436" s="14" t="s">
        <v>147</v>
      </c>
      <c r="G19436" s="14" t="s">
        <v>6484</v>
      </c>
      <c r="H19436" s="20">
        <v>172918662</v>
      </c>
      <c r="I19436" s="20">
        <v>172918662</v>
      </c>
      <c r="J19436" s="21">
        <f>IFERROR((I19436/H19436),0)</f>
        <v>1</v>
      </c>
      <c r="K19436" s="20"/>
      <c r="L19436" s="20"/>
      <c r="M19436" s="22"/>
    </row>
    <row r="19437" spans="1:13" s="14" customFormat="1" outlineLevel="2" x14ac:dyDescent="0.25">
      <c r="A19437" s="34"/>
      <c r="B19437" s="44" t="s">
        <v>5090</v>
      </c>
      <c r="C19437" s="31" t="s">
        <v>5042</v>
      </c>
      <c r="D19437" s="14" t="s">
        <v>115</v>
      </c>
      <c r="E19437" s="14" t="s">
        <v>146</v>
      </c>
      <c r="F19437" s="14" t="s">
        <v>147</v>
      </c>
      <c r="G19437" s="14" t="s">
        <v>6492</v>
      </c>
      <c r="H19437" s="20">
        <v>826570660</v>
      </c>
      <c r="I19437" s="20">
        <v>826570660</v>
      </c>
      <c r="J19437" s="21">
        <f>IFERROR((I19437/H19437),0)</f>
        <v>1</v>
      </c>
      <c r="K19437" s="20"/>
      <c r="L19437" s="20"/>
      <c r="M19437" s="22"/>
    </row>
    <row r="19438" spans="1:13" s="14" customFormat="1" outlineLevel="2" x14ac:dyDescent="0.25">
      <c r="A19438" s="34"/>
      <c r="B19438" s="44" t="s">
        <v>5090</v>
      </c>
      <c r="C19438" s="31" t="s">
        <v>5042</v>
      </c>
      <c r="D19438" s="14" t="s">
        <v>115</v>
      </c>
      <c r="E19438" s="14" t="s">
        <v>146</v>
      </c>
      <c r="F19438" s="14" t="s">
        <v>147</v>
      </c>
      <c r="G19438" s="14" t="s">
        <v>6493</v>
      </c>
      <c r="H19438" s="20">
        <v>-1038807296</v>
      </c>
      <c r="I19438" s="20"/>
      <c r="J19438" s="21">
        <f>IFERROR((I19438/H19438),0)</f>
        <v>0</v>
      </c>
      <c r="K19438" s="20"/>
      <c r="L19438" s="20"/>
      <c r="M19438" s="22"/>
    </row>
    <row r="19439" spans="1:13" s="14" customFormat="1" outlineLevel="1" x14ac:dyDescent="0.25">
      <c r="A19439" s="34"/>
      <c r="B19439" s="46" t="s">
        <v>9700</v>
      </c>
      <c r="C19439" s="40" t="str">
        <f>C19438</f>
        <v>ASIGNACIONES DIRECTAS (20% DEL SGR)</v>
      </c>
      <c r="D19439" s="39" t="str">
        <f>D19438</f>
        <v xml:space="preserve">PUTUMAYO                                          </v>
      </c>
      <c r="E19439" s="39" t="str">
        <f>E19438</f>
        <v>86320</v>
      </c>
      <c r="F19439" s="39" t="str">
        <f>F19438</f>
        <v xml:space="preserve">ORITO                                             </v>
      </c>
      <c r="G19439" s="39" t="s">
        <v>10656</v>
      </c>
      <c r="H19439" s="20">
        <f>SUBTOTAL(9,H19432:H19438)</f>
        <v>9428163115</v>
      </c>
      <c r="I19439" s="20">
        <f>SUBTOTAL(9,I19432:I19438)</f>
        <v>9413407753.2200012</v>
      </c>
      <c r="J19439" s="42">
        <f>+I19439/H19439</f>
        <v>0.99843496961178757</v>
      </c>
      <c r="K19439" s="20">
        <f>SUBTOTAL(9,K19432:K19438)</f>
        <v>3882500630.6199994</v>
      </c>
      <c r="L19439" s="20">
        <f>SUBTOTAL(9,L19432:L19438)</f>
        <v>4140473823.2200003</v>
      </c>
      <c r="M19439" s="7">
        <f>IFERROR((L19439/K19439),"N.A")</f>
        <v>1.0664451128650054</v>
      </c>
    </row>
    <row r="19440" spans="1:13" s="14" customFormat="1" outlineLevel="2" x14ac:dyDescent="0.25">
      <c r="A19440" s="34"/>
      <c r="B19440" s="44" t="s">
        <v>5877</v>
      </c>
      <c r="C19440" s="31" t="s">
        <v>5042</v>
      </c>
      <c r="D19440" s="14" t="s">
        <v>115</v>
      </c>
      <c r="E19440" s="14" t="s">
        <v>149</v>
      </c>
      <c r="F19440" s="14" t="s">
        <v>150</v>
      </c>
      <c r="G19440" s="14" t="s">
        <v>5862</v>
      </c>
      <c r="H19440" s="20">
        <v>24409</v>
      </c>
      <c r="I19440" s="20">
        <v>24409</v>
      </c>
      <c r="J19440" s="21">
        <f>IFERROR((I19440/H19440),0)</f>
        <v>1</v>
      </c>
      <c r="K19440" s="20"/>
      <c r="L19440" s="20"/>
      <c r="M19440" s="22"/>
    </row>
    <row r="19441" spans="1:13" s="14" customFormat="1" outlineLevel="2" x14ac:dyDescent="0.25">
      <c r="A19441" s="34"/>
      <c r="B19441" s="44" t="s">
        <v>5877</v>
      </c>
      <c r="C19441" s="31" t="s">
        <v>5042</v>
      </c>
      <c r="D19441" s="14" t="s">
        <v>115</v>
      </c>
      <c r="E19441" s="14" t="s">
        <v>149</v>
      </c>
      <c r="F19441" s="14" t="s">
        <v>150</v>
      </c>
      <c r="G19441" s="14" t="s">
        <v>6109</v>
      </c>
      <c r="H19441" s="20">
        <v>163334</v>
      </c>
      <c r="I19441" s="20">
        <v>163334</v>
      </c>
      <c r="J19441" s="21">
        <f>IFERROR((I19441/H19441),0)</f>
        <v>1</v>
      </c>
      <c r="K19441" s="20"/>
      <c r="L19441" s="20"/>
      <c r="M19441" s="22"/>
    </row>
    <row r="19442" spans="1:13" s="14" customFormat="1" outlineLevel="1" x14ac:dyDescent="0.25">
      <c r="A19442" s="34"/>
      <c r="B19442" s="46" t="s">
        <v>9701</v>
      </c>
      <c r="C19442" s="40" t="str">
        <f>C19441</f>
        <v>ASIGNACIONES DIRECTAS (20% DEL SGR)</v>
      </c>
      <c r="D19442" s="39" t="str">
        <f>D19441</f>
        <v xml:space="preserve">PUTUMAYO                                          </v>
      </c>
      <c r="E19442" s="39" t="str">
        <f>E19441</f>
        <v>86219</v>
      </c>
      <c r="F19442" s="39" t="str">
        <f>F19441</f>
        <v xml:space="preserve">COLÓN                                             </v>
      </c>
      <c r="G19442" s="39" t="s">
        <v>10656</v>
      </c>
      <c r="H19442" s="20">
        <f>SUBTOTAL(9,H19440:H19441)</f>
        <v>187743</v>
      </c>
      <c r="I19442" s="20">
        <f>SUBTOTAL(9,I19440:I19441)</f>
        <v>187743</v>
      </c>
      <c r="J19442" s="42">
        <f>+I19442/H19442</f>
        <v>1</v>
      </c>
      <c r="K19442" s="20">
        <f>SUBTOTAL(9,K19440:K19441)</f>
        <v>0</v>
      </c>
      <c r="L19442" s="20">
        <f>SUBTOTAL(9,L19440:L19441)</f>
        <v>0</v>
      </c>
      <c r="M19442" s="7" t="str">
        <f>IFERROR((L19442/K19442),"N.A")</f>
        <v>N.A</v>
      </c>
    </row>
    <row r="19443" spans="1:13" s="14" customFormat="1" outlineLevel="2" x14ac:dyDescent="0.25">
      <c r="A19443" s="34"/>
      <c r="B19443" s="44" t="s">
        <v>5091</v>
      </c>
      <c r="C19443" s="31" t="s">
        <v>5042</v>
      </c>
      <c r="D19443" s="14" t="s">
        <v>115</v>
      </c>
      <c r="E19443" s="14" t="s">
        <v>152</v>
      </c>
      <c r="F19443" s="14" t="s">
        <v>153</v>
      </c>
      <c r="G19443" s="14" t="s">
        <v>16</v>
      </c>
      <c r="H19443" s="15">
        <v>2616249679</v>
      </c>
      <c r="I19443" s="15">
        <v>858045173.46000016</v>
      </c>
      <c r="J19443" s="16">
        <f>IFERROR((I19443/H19443),0)</f>
        <v>0.32796761729101015</v>
      </c>
      <c r="K19443" s="15">
        <v>1956880699.6000001</v>
      </c>
      <c r="L19443" s="15">
        <v>858045173.46000016</v>
      </c>
      <c r="M19443" s="17">
        <f>L19443/K19443</f>
        <v>0.4384759753803032</v>
      </c>
    </row>
    <row r="19444" spans="1:13" s="14" customFormat="1" outlineLevel="2" x14ac:dyDescent="0.25">
      <c r="A19444" s="34"/>
      <c r="B19444" s="44" t="s">
        <v>5091</v>
      </c>
      <c r="C19444" s="31" t="s">
        <v>5042</v>
      </c>
      <c r="D19444" s="14" t="s">
        <v>115</v>
      </c>
      <c r="E19444" s="14" t="s">
        <v>152</v>
      </c>
      <c r="F19444" s="14" t="s">
        <v>153</v>
      </c>
      <c r="G19444" s="14" t="s">
        <v>5862</v>
      </c>
      <c r="H19444" s="20">
        <v>15153982508</v>
      </c>
      <c r="I19444" s="20">
        <v>15153982508</v>
      </c>
      <c r="J19444" s="21">
        <f>IFERROR((I19444/H19444),0)</f>
        <v>1</v>
      </c>
      <c r="K19444" s="20"/>
      <c r="L19444" s="20"/>
      <c r="M19444" s="22"/>
    </row>
    <row r="19445" spans="1:13" s="14" customFormat="1" outlineLevel="2" x14ac:dyDescent="0.25">
      <c r="A19445" s="34"/>
      <c r="B19445" s="44" t="s">
        <v>5091</v>
      </c>
      <c r="C19445" s="31" t="s">
        <v>5042</v>
      </c>
      <c r="D19445" s="14" t="s">
        <v>115</v>
      </c>
      <c r="E19445" s="14" t="s">
        <v>152</v>
      </c>
      <c r="F19445" s="14" t="s">
        <v>153</v>
      </c>
      <c r="G19445" s="14" t="s">
        <v>6109</v>
      </c>
      <c r="H19445" s="20">
        <v>16415830129</v>
      </c>
      <c r="I19445" s="20">
        <v>16415830129</v>
      </c>
      <c r="J19445" s="21">
        <f>IFERROR((I19445/H19445),0)</f>
        <v>1</v>
      </c>
      <c r="K19445" s="20"/>
      <c r="L19445" s="20"/>
      <c r="M19445" s="22"/>
    </row>
    <row r="19446" spans="1:13" s="14" customFormat="1" outlineLevel="2" x14ac:dyDescent="0.25">
      <c r="A19446" s="34"/>
      <c r="B19446" s="44" t="s">
        <v>5091</v>
      </c>
      <c r="C19446" s="31" t="s">
        <v>5042</v>
      </c>
      <c r="D19446" s="14" t="s">
        <v>115</v>
      </c>
      <c r="E19446" s="14" t="s">
        <v>152</v>
      </c>
      <c r="F19446" s="14" t="s">
        <v>153</v>
      </c>
      <c r="G19446" s="14" t="s">
        <v>6481</v>
      </c>
      <c r="H19446" s="20">
        <v>16181</v>
      </c>
      <c r="I19446" s="20">
        <v>16181</v>
      </c>
      <c r="J19446" s="21">
        <f>IFERROR((I19446/H19446),0)</f>
        <v>1</v>
      </c>
      <c r="K19446" s="20"/>
      <c r="L19446" s="20"/>
      <c r="M19446" s="22"/>
    </row>
    <row r="19447" spans="1:13" s="14" customFormat="1" outlineLevel="2" x14ac:dyDescent="0.25">
      <c r="A19447" s="34"/>
      <c r="B19447" s="44" t="s">
        <v>5091</v>
      </c>
      <c r="C19447" s="31" t="s">
        <v>5042</v>
      </c>
      <c r="D19447" s="14" t="s">
        <v>115</v>
      </c>
      <c r="E19447" s="14" t="s">
        <v>152</v>
      </c>
      <c r="F19447" s="14" t="s">
        <v>153</v>
      </c>
      <c r="G19447" s="14" t="s">
        <v>6484</v>
      </c>
      <c r="H19447" s="20">
        <v>62067726</v>
      </c>
      <c r="I19447" s="20">
        <v>62067726</v>
      </c>
      <c r="J19447" s="21">
        <f>IFERROR((I19447/H19447),0)</f>
        <v>1</v>
      </c>
      <c r="K19447" s="20"/>
      <c r="L19447" s="20"/>
      <c r="M19447" s="22"/>
    </row>
    <row r="19448" spans="1:13" s="14" customFormat="1" outlineLevel="2" x14ac:dyDescent="0.25">
      <c r="A19448" s="34"/>
      <c r="B19448" s="44" t="s">
        <v>5091</v>
      </c>
      <c r="C19448" s="31" t="s">
        <v>5042</v>
      </c>
      <c r="D19448" s="14" t="s">
        <v>4964</v>
      </c>
      <c r="E19448" s="14" t="s">
        <v>152</v>
      </c>
      <c r="F19448" s="14" t="s">
        <v>153</v>
      </c>
      <c r="G19448" s="14" t="s">
        <v>6485</v>
      </c>
      <c r="H19448" s="20">
        <v>970361</v>
      </c>
      <c r="I19448" s="20">
        <v>970361</v>
      </c>
      <c r="J19448" s="21">
        <f>IFERROR((I19448/H19448),0)</f>
        <v>1</v>
      </c>
      <c r="K19448" s="25"/>
      <c r="L19448" s="25"/>
      <c r="M19448" s="22"/>
    </row>
    <row r="19449" spans="1:13" s="14" customFormat="1" outlineLevel="2" x14ac:dyDescent="0.25">
      <c r="A19449" s="34"/>
      <c r="B19449" s="44" t="s">
        <v>5091</v>
      </c>
      <c r="C19449" s="31" t="s">
        <v>5042</v>
      </c>
      <c r="D19449" s="14" t="s">
        <v>115</v>
      </c>
      <c r="E19449" s="14" t="s">
        <v>152</v>
      </c>
      <c r="F19449" s="14" t="s">
        <v>153</v>
      </c>
      <c r="G19449" s="14" t="s">
        <v>6491</v>
      </c>
      <c r="H19449" s="20">
        <v>126234209</v>
      </c>
      <c r="I19449" s="20">
        <v>126234209</v>
      </c>
      <c r="J19449" s="21">
        <f>IFERROR((I19449/H19449),0)</f>
        <v>1</v>
      </c>
      <c r="K19449" s="20"/>
      <c r="L19449" s="20"/>
      <c r="M19449" s="22"/>
    </row>
    <row r="19450" spans="1:13" s="14" customFormat="1" outlineLevel="2" x14ac:dyDescent="0.25">
      <c r="A19450" s="34"/>
      <c r="B19450" s="44" t="s">
        <v>5091</v>
      </c>
      <c r="C19450" s="31" t="s">
        <v>5042</v>
      </c>
      <c r="D19450" s="14" t="s">
        <v>115</v>
      </c>
      <c r="E19450" s="14" t="s">
        <v>152</v>
      </c>
      <c r="F19450" s="14" t="s">
        <v>153</v>
      </c>
      <c r="G19450" s="14" t="s">
        <v>6492</v>
      </c>
      <c r="H19450" s="20">
        <v>417192618</v>
      </c>
      <c r="I19450" s="20">
        <v>417192618</v>
      </c>
      <c r="J19450" s="21">
        <f>IFERROR((I19450/H19450),0)</f>
        <v>1</v>
      </c>
      <c r="K19450" s="20"/>
      <c r="L19450" s="20"/>
      <c r="M19450" s="22"/>
    </row>
    <row r="19451" spans="1:13" s="14" customFormat="1" outlineLevel="2" x14ac:dyDescent="0.25">
      <c r="A19451" s="34"/>
      <c r="B19451" s="44" t="s">
        <v>5091</v>
      </c>
      <c r="C19451" s="31" t="s">
        <v>5042</v>
      </c>
      <c r="D19451" s="14" t="s">
        <v>115</v>
      </c>
      <c r="E19451" s="14" t="s">
        <v>152</v>
      </c>
      <c r="F19451" s="14" t="s">
        <v>153</v>
      </c>
      <c r="G19451" s="14" t="s">
        <v>6493</v>
      </c>
      <c r="H19451" s="20">
        <v>-523249936</v>
      </c>
      <c r="I19451" s="20"/>
      <c r="J19451" s="21">
        <f>IFERROR((I19451/H19451),0)</f>
        <v>0</v>
      </c>
      <c r="K19451" s="20"/>
      <c r="L19451" s="20"/>
      <c r="M19451" s="22"/>
    </row>
    <row r="19452" spans="1:13" s="14" customFormat="1" outlineLevel="1" x14ac:dyDescent="0.25">
      <c r="A19452" s="34"/>
      <c r="B19452" s="46" t="s">
        <v>9702</v>
      </c>
      <c r="C19452" s="40" t="str">
        <f>C19451</f>
        <v>ASIGNACIONES DIRECTAS (20% DEL SGR)</v>
      </c>
      <c r="D19452" s="39" t="str">
        <f>D19451</f>
        <v xml:space="preserve">PUTUMAYO                                          </v>
      </c>
      <c r="E19452" s="39" t="str">
        <f>E19451</f>
        <v>86001</v>
      </c>
      <c r="F19452" s="39" t="str">
        <f>F19451</f>
        <v xml:space="preserve">MOCOA                                             </v>
      </c>
      <c r="G19452" s="39" t="s">
        <v>10656</v>
      </c>
      <c r="H19452" s="20">
        <f>SUBTOTAL(9,H19443:H19451)</f>
        <v>34269293475</v>
      </c>
      <c r="I19452" s="20">
        <f>SUBTOTAL(9,I19443:I19451)</f>
        <v>33034338905.459999</v>
      </c>
      <c r="J19452" s="42">
        <f>+I19452/H19452</f>
        <v>0.96396323226094749</v>
      </c>
      <c r="K19452" s="20">
        <f>SUBTOTAL(9,K19443:K19451)</f>
        <v>1956880699.6000001</v>
      </c>
      <c r="L19452" s="20">
        <f>SUBTOTAL(9,L19443:L19451)</f>
        <v>858045173.46000016</v>
      </c>
      <c r="M19452" s="7">
        <f>IFERROR((L19452/K19452),"N.A")</f>
        <v>0.4384759753803032</v>
      </c>
    </row>
    <row r="19453" spans="1:13" s="14" customFormat="1" outlineLevel="2" x14ac:dyDescent="0.25">
      <c r="A19453" s="34"/>
      <c r="B19453" s="44" t="s">
        <v>5092</v>
      </c>
      <c r="C19453" s="31" t="s">
        <v>5042</v>
      </c>
      <c r="D19453" s="14" t="s">
        <v>115</v>
      </c>
      <c r="E19453" s="14" t="s">
        <v>4963</v>
      </c>
      <c r="F19453" s="14" t="s">
        <v>115</v>
      </c>
      <c r="G19453" s="14" t="s">
        <v>16</v>
      </c>
      <c r="H19453" s="15">
        <v>55185630507</v>
      </c>
      <c r="I19453" s="15">
        <v>21443448940.460003</v>
      </c>
      <c r="J19453" s="16">
        <f>IFERROR((I19453/H19453),0)</f>
        <v>0.38856942909694614</v>
      </c>
      <c r="K19453" s="15">
        <v>40492854335.960007</v>
      </c>
      <c r="L19453" s="15">
        <v>21443448940.460003</v>
      </c>
      <c r="M19453" s="17">
        <f>L19453/K19453</f>
        <v>0.52956130883114794</v>
      </c>
    </row>
    <row r="19454" spans="1:13" s="14" customFormat="1" outlineLevel="2" x14ac:dyDescent="0.25">
      <c r="A19454" s="34"/>
      <c r="B19454" s="44" t="s">
        <v>5092</v>
      </c>
      <c r="C19454" s="31" t="s">
        <v>5042</v>
      </c>
      <c r="D19454" s="14" t="s">
        <v>115</v>
      </c>
      <c r="E19454" s="14" t="s">
        <v>4963</v>
      </c>
      <c r="F19454" s="14" t="s">
        <v>115</v>
      </c>
      <c r="G19454" s="14" t="s">
        <v>5855</v>
      </c>
      <c r="H19454" s="20">
        <v>1000840</v>
      </c>
      <c r="I19454" s="20">
        <v>1000840</v>
      </c>
      <c r="J19454" s="21">
        <f>IFERROR((I19454/H19454),0)</f>
        <v>1</v>
      </c>
      <c r="K19454" s="20"/>
      <c r="L19454" s="20"/>
      <c r="M19454" s="22"/>
    </row>
    <row r="19455" spans="1:13" s="14" customFormat="1" outlineLevel="2" x14ac:dyDescent="0.25">
      <c r="A19455" s="34"/>
      <c r="B19455" s="44" t="s">
        <v>5092</v>
      </c>
      <c r="C19455" s="31" t="s">
        <v>5042</v>
      </c>
      <c r="D19455" s="14" t="s">
        <v>115</v>
      </c>
      <c r="E19455" s="14" t="s">
        <v>4963</v>
      </c>
      <c r="F19455" s="14" t="s">
        <v>115</v>
      </c>
      <c r="G19455" s="14" t="s">
        <v>5862</v>
      </c>
      <c r="H19455" s="20">
        <v>3185133779</v>
      </c>
      <c r="I19455" s="20">
        <v>3185133779</v>
      </c>
      <c r="J19455" s="21">
        <f>IFERROR((I19455/H19455),0)</f>
        <v>1</v>
      </c>
      <c r="K19455" s="20"/>
      <c r="L19455" s="20"/>
      <c r="M19455" s="22"/>
    </row>
    <row r="19456" spans="1:13" s="14" customFormat="1" outlineLevel="2" x14ac:dyDescent="0.25">
      <c r="A19456" s="34"/>
      <c r="B19456" s="44" t="s">
        <v>5092</v>
      </c>
      <c r="C19456" s="31" t="s">
        <v>5042</v>
      </c>
      <c r="D19456" s="14" t="s">
        <v>115</v>
      </c>
      <c r="E19456" s="14" t="s">
        <v>4963</v>
      </c>
      <c r="F19456" s="14" t="s">
        <v>115</v>
      </c>
      <c r="G19456" s="14" t="s">
        <v>6109</v>
      </c>
      <c r="H19456" s="20">
        <v>21819421298</v>
      </c>
      <c r="I19456" s="20">
        <v>21819421298</v>
      </c>
      <c r="J19456" s="21">
        <f>IFERROR((I19456/H19456),0)</f>
        <v>1</v>
      </c>
      <c r="K19456" s="20"/>
      <c r="L19456" s="20"/>
      <c r="M19456" s="22"/>
    </row>
    <row r="19457" spans="1:13" s="14" customFormat="1" outlineLevel="2" x14ac:dyDescent="0.25">
      <c r="A19457" s="34"/>
      <c r="B19457" s="44" t="s">
        <v>5092</v>
      </c>
      <c r="C19457" s="31" t="s">
        <v>5042</v>
      </c>
      <c r="D19457" s="14" t="s">
        <v>115</v>
      </c>
      <c r="E19457" s="14" t="s">
        <v>4963</v>
      </c>
      <c r="F19457" s="14" t="s">
        <v>115</v>
      </c>
      <c r="G19457" s="14" t="s">
        <v>6481</v>
      </c>
      <c r="H19457" s="20">
        <v>341316</v>
      </c>
      <c r="I19457" s="20">
        <v>341316</v>
      </c>
      <c r="J19457" s="21">
        <f>IFERROR((I19457/H19457),0)</f>
        <v>1</v>
      </c>
      <c r="K19457" s="20"/>
      <c r="L19457" s="20"/>
      <c r="M19457" s="22"/>
    </row>
    <row r="19458" spans="1:13" s="14" customFormat="1" outlineLevel="2" x14ac:dyDescent="0.25">
      <c r="A19458" s="34"/>
      <c r="B19458" s="44" t="s">
        <v>5092</v>
      </c>
      <c r="C19458" s="31" t="s">
        <v>5042</v>
      </c>
      <c r="D19458" s="14" t="s">
        <v>115</v>
      </c>
      <c r="E19458" s="14" t="s">
        <v>4963</v>
      </c>
      <c r="F19458" s="14" t="s">
        <v>115</v>
      </c>
      <c r="G19458" s="14" t="s">
        <v>6484</v>
      </c>
      <c r="H19458" s="20">
        <v>1024230054</v>
      </c>
      <c r="I19458" s="20">
        <v>1024230054</v>
      </c>
      <c r="J19458" s="21">
        <f>IFERROR((I19458/H19458),0)</f>
        <v>1</v>
      </c>
      <c r="K19458" s="20"/>
      <c r="L19458" s="20"/>
      <c r="M19458" s="22"/>
    </row>
    <row r="19459" spans="1:13" s="14" customFormat="1" outlineLevel="2" x14ac:dyDescent="0.25">
      <c r="A19459" s="34"/>
      <c r="B19459" s="44" t="s">
        <v>5092</v>
      </c>
      <c r="C19459" s="31" t="s">
        <v>5042</v>
      </c>
      <c r="D19459" s="14" t="s">
        <v>115</v>
      </c>
      <c r="E19459" s="14" t="s">
        <v>4963</v>
      </c>
      <c r="F19459" s="14" t="s">
        <v>115</v>
      </c>
      <c r="G19459" s="14" t="s">
        <v>6492</v>
      </c>
      <c r="H19459" s="20">
        <v>8302508266</v>
      </c>
      <c r="I19459" s="20">
        <v>8302508266</v>
      </c>
      <c r="J19459" s="21">
        <f>IFERROR((I19459/H19459),0)</f>
        <v>1</v>
      </c>
      <c r="K19459" s="20"/>
      <c r="L19459" s="20"/>
      <c r="M19459" s="22"/>
    </row>
    <row r="19460" spans="1:13" s="14" customFormat="1" outlineLevel="2" x14ac:dyDescent="0.25">
      <c r="A19460" s="34"/>
      <c r="B19460" s="44" t="s">
        <v>5092</v>
      </c>
      <c r="C19460" s="31" t="s">
        <v>5042</v>
      </c>
      <c r="D19460" s="14" t="s">
        <v>115</v>
      </c>
      <c r="E19460" s="14" t="s">
        <v>4963</v>
      </c>
      <c r="F19460" s="14" t="s">
        <v>115</v>
      </c>
      <c r="G19460" s="14" t="s">
        <v>6493</v>
      </c>
      <c r="H19460" s="20">
        <v>-11037126101</v>
      </c>
      <c r="I19460" s="20"/>
      <c r="J19460" s="21">
        <f>IFERROR((I19460/H19460),0)</f>
        <v>0</v>
      </c>
      <c r="K19460" s="20"/>
      <c r="L19460" s="20"/>
      <c r="M19460" s="22"/>
    </row>
    <row r="19461" spans="1:13" s="14" customFormat="1" outlineLevel="1" x14ac:dyDescent="0.25">
      <c r="A19461" s="34"/>
      <c r="B19461" s="46" t="s">
        <v>9703</v>
      </c>
      <c r="C19461" s="40" t="str">
        <f>C19460</f>
        <v>ASIGNACIONES DIRECTAS (20% DEL SGR)</v>
      </c>
      <c r="D19461" s="39" t="str">
        <f>D19460</f>
        <v xml:space="preserve">PUTUMAYO                                          </v>
      </c>
      <c r="E19461" s="39" t="str">
        <f>E19460</f>
        <v>86000</v>
      </c>
      <c r="F19461" s="39" t="str">
        <f>F19460</f>
        <v xml:space="preserve">PUTUMAYO                                          </v>
      </c>
      <c r="G19461" s="39" t="s">
        <v>10656</v>
      </c>
      <c r="H19461" s="20">
        <f>SUBTOTAL(9,H19453:H19460)</f>
        <v>78481139959</v>
      </c>
      <c r="I19461" s="20">
        <f>SUBTOTAL(9,I19453:I19460)</f>
        <v>55776084493.460007</v>
      </c>
      <c r="J19461" s="42">
        <f>+I19461/H19461</f>
        <v>0.71069411737136423</v>
      </c>
      <c r="K19461" s="20">
        <f>SUBTOTAL(9,K19453:K19460)</f>
        <v>40492854335.960007</v>
      </c>
      <c r="L19461" s="20">
        <f>SUBTOTAL(9,L19453:L19460)</f>
        <v>21443448940.460003</v>
      </c>
      <c r="M19461" s="7">
        <f>IFERROR((L19461/K19461),"N.A")</f>
        <v>0.52956130883114794</v>
      </c>
    </row>
    <row r="19462" spans="1:13" s="14" customFormat="1" outlineLevel="2" x14ac:dyDescent="0.25">
      <c r="A19462" s="34"/>
      <c r="B19462" s="44" t="s">
        <v>6457</v>
      </c>
      <c r="C19462" s="31" t="s">
        <v>5042</v>
      </c>
      <c r="D19462" s="14" t="s">
        <v>155</v>
      </c>
      <c r="E19462" s="14" t="s">
        <v>6458</v>
      </c>
      <c r="F19462" s="14" t="s">
        <v>6459</v>
      </c>
      <c r="G19462" s="14" t="s">
        <v>6109</v>
      </c>
      <c r="H19462" s="20">
        <v>1</v>
      </c>
      <c r="I19462" s="20">
        <v>1</v>
      </c>
      <c r="J19462" s="21">
        <f>IFERROR((I19462/H19462),0)</f>
        <v>1</v>
      </c>
      <c r="K19462" s="20"/>
      <c r="L19462" s="20"/>
      <c r="M19462" s="22"/>
    </row>
    <row r="19463" spans="1:13" s="14" customFormat="1" outlineLevel="1" x14ac:dyDescent="0.25">
      <c r="A19463" s="34"/>
      <c r="B19463" s="46" t="s">
        <v>9704</v>
      </c>
      <c r="C19463" s="40" t="str">
        <f>C19462</f>
        <v>ASIGNACIONES DIRECTAS (20% DEL SGR)</v>
      </c>
      <c r="D19463" s="39" t="str">
        <f>D19462</f>
        <v xml:space="preserve">CASANARE                                          </v>
      </c>
      <c r="E19463" s="39" t="str">
        <f>E19462</f>
        <v>85900</v>
      </c>
      <c r="F19463" s="39" t="str">
        <f>F19462</f>
        <v xml:space="preserve">MUNICIPIO PENDIENTE CERTIFICADO IGAC - CASANARE   </v>
      </c>
      <c r="G19463" s="39" t="s">
        <v>10656</v>
      </c>
      <c r="H19463" s="20">
        <f>SUBTOTAL(9,H19462:H19462)</f>
        <v>1</v>
      </c>
      <c r="I19463" s="20">
        <f>SUBTOTAL(9,I19462:I19462)</f>
        <v>1</v>
      </c>
      <c r="J19463" s="42">
        <f>+I19463/H19463</f>
        <v>1</v>
      </c>
      <c r="K19463" s="20">
        <f>SUBTOTAL(9,K19462:K19462)</f>
        <v>0</v>
      </c>
      <c r="L19463" s="20">
        <f>SUBTOTAL(9,L19462:L19462)</f>
        <v>0</v>
      </c>
      <c r="M19463" s="7" t="str">
        <f>IFERROR((L19463/K19463),"N.A")</f>
        <v>N.A</v>
      </c>
    </row>
    <row r="19464" spans="1:13" s="14" customFormat="1" outlineLevel="2" x14ac:dyDescent="0.25">
      <c r="A19464" s="34"/>
      <c r="B19464" s="44" t="s">
        <v>5093</v>
      </c>
      <c r="C19464" s="31" t="s">
        <v>5042</v>
      </c>
      <c r="D19464" s="14" t="s">
        <v>155</v>
      </c>
      <c r="E19464" s="14" t="s">
        <v>156</v>
      </c>
      <c r="F19464" s="14" t="s">
        <v>157</v>
      </c>
      <c r="G19464" s="14" t="s">
        <v>16</v>
      </c>
      <c r="H19464" s="15">
        <v>19613834070</v>
      </c>
      <c r="I19464" s="15">
        <v>18982979343.459999</v>
      </c>
      <c r="J19464" s="16">
        <f>IFERROR((I19464/H19464),0)</f>
        <v>0.96783623618469816</v>
      </c>
      <c r="K19464" s="15">
        <v>15092599022.439999</v>
      </c>
      <c r="L19464" s="15">
        <v>18982979343.459999</v>
      </c>
      <c r="M19464" s="17">
        <f>L19464/K19464</f>
        <v>1.2577674206566873</v>
      </c>
    </row>
    <row r="19465" spans="1:13" s="14" customFormat="1" outlineLevel="2" x14ac:dyDescent="0.25">
      <c r="A19465" s="34"/>
      <c r="B19465" s="44" t="s">
        <v>5093</v>
      </c>
      <c r="C19465" s="31" t="s">
        <v>5042</v>
      </c>
      <c r="D19465" s="14" t="s">
        <v>155</v>
      </c>
      <c r="E19465" s="14" t="s">
        <v>156</v>
      </c>
      <c r="F19465" s="14" t="s">
        <v>157</v>
      </c>
      <c r="G19465" s="14" t="s">
        <v>5862</v>
      </c>
      <c r="H19465" s="20">
        <v>7406429594</v>
      </c>
      <c r="I19465" s="20">
        <v>7406429594</v>
      </c>
      <c r="J19465" s="21">
        <f>IFERROR((I19465/H19465),0)</f>
        <v>1</v>
      </c>
      <c r="K19465" s="20"/>
      <c r="L19465" s="20"/>
      <c r="M19465" s="22"/>
    </row>
    <row r="19466" spans="1:13" s="14" customFormat="1" outlineLevel="2" x14ac:dyDescent="0.25">
      <c r="A19466" s="34"/>
      <c r="B19466" s="44" t="s">
        <v>5093</v>
      </c>
      <c r="C19466" s="31" t="s">
        <v>5042</v>
      </c>
      <c r="D19466" s="14" t="s">
        <v>155</v>
      </c>
      <c r="E19466" s="14" t="s">
        <v>156</v>
      </c>
      <c r="F19466" s="14" t="s">
        <v>157</v>
      </c>
      <c r="G19466" s="14" t="s">
        <v>6109</v>
      </c>
      <c r="H19466" s="20">
        <v>28171571139</v>
      </c>
      <c r="I19466" s="20">
        <v>28171571139</v>
      </c>
      <c r="J19466" s="21">
        <f>IFERROR((I19466/H19466),0)</f>
        <v>1</v>
      </c>
      <c r="K19466" s="20"/>
      <c r="L19466" s="20"/>
      <c r="M19466" s="22"/>
    </row>
    <row r="19467" spans="1:13" s="14" customFormat="1" outlineLevel="2" x14ac:dyDescent="0.25">
      <c r="A19467" s="34"/>
      <c r="B19467" s="44" t="s">
        <v>5093</v>
      </c>
      <c r="C19467" s="31" t="s">
        <v>5042</v>
      </c>
      <c r="D19467" s="14" t="s">
        <v>155</v>
      </c>
      <c r="E19467" s="14" t="s">
        <v>156</v>
      </c>
      <c r="F19467" s="14" t="s">
        <v>157</v>
      </c>
      <c r="G19467" s="14" t="s">
        <v>6481</v>
      </c>
      <c r="H19467" s="20">
        <v>121309</v>
      </c>
      <c r="I19467" s="20">
        <v>121309</v>
      </c>
      <c r="J19467" s="21">
        <f>IFERROR((I19467/H19467),0)</f>
        <v>1</v>
      </c>
      <c r="K19467" s="20"/>
      <c r="L19467" s="20"/>
      <c r="M19467" s="22"/>
    </row>
    <row r="19468" spans="1:13" s="14" customFormat="1" outlineLevel="2" x14ac:dyDescent="0.25">
      <c r="A19468" s="34"/>
      <c r="B19468" s="44" t="s">
        <v>5093</v>
      </c>
      <c r="C19468" s="31" t="s">
        <v>5042</v>
      </c>
      <c r="D19468" s="14" t="s">
        <v>155</v>
      </c>
      <c r="E19468" s="14" t="s">
        <v>156</v>
      </c>
      <c r="F19468" s="14" t="s">
        <v>157</v>
      </c>
      <c r="G19468" s="14" t="s">
        <v>6484</v>
      </c>
      <c r="H19468" s="20">
        <v>818520480</v>
      </c>
      <c r="I19468" s="20">
        <v>818520480</v>
      </c>
      <c r="J19468" s="21">
        <f>IFERROR((I19468/H19468),0)</f>
        <v>1</v>
      </c>
      <c r="K19468" s="20"/>
      <c r="L19468" s="20"/>
      <c r="M19468" s="22"/>
    </row>
    <row r="19469" spans="1:13" s="14" customFormat="1" outlineLevel="2" x14ac:dyDescent="0.25">
      <c r="A19469" s="34"/>
      <c r="B19469" s="44" t="s">
        <v>5093</v>
      </c>
      <c r="C19469" s="31" t="s">
        <v>5042</v>
      </c>
      <c r="D19469" s="14" t="s">
        <v>4967</v>
      </c>
      <c r="E19469" s="14" t="s">
        <v>156</v>
      </c>
      <c r="F19469" s="14" t="s">
        <v>157</v>
      </c>
      <c r="G19469" s="14" t="s">
        <v>6485</v>
      </c>
      <c r="H19469" s="20">
        <v>8862367</v>
      </c>
      <c r="I19469" s="20">
        <v>8862367</v>
      </c>
      <c r="J19469" s="21">
        <f>IFERROR((I19469/H19469),0)</f>
        <v>1</v>
      </c>
      <c r="K19469" s="25"/>
      <c r="L19469" s="25"/>
      <c r="M19469" s="22"/>
    </row>
    <row r="19470" spans="1:13" s="14" customFormat="1" outlineLevel="2" x14ac:dyDescent="0.25">
      <c r="A19470" s="34"/>
      <c r="B19470" s="44" t="s">
        <v>5093</v>
      </c>
      <c r="C19470" s="31" t="s">
        <v>5042</v>
      </c>
      <c r="D19470" s="14" t="s">
        <v>155</v>
      </c>
      <c r="E19470" s="14" t="s">
        <v>156</v>
      </c>
      <c r="F19470" s="14" t="s">
        <v>157</v>
      </c>
      <c r="G19470" s="14" t="s">
        <v>6491</v>
      </c>
      <c r="H19470" s="20">
        <v>1055828327</v>
      </c>
      <c r="I19470" s="20">
        <v>1055828327</v>
      </c>
      <c r="J19470" s="21">
        <f>IFERROR((I19470/H19470),0)</f>
        <v>1</v>
      </c>
      <c r="K19470" s="20"/>
      <c r="L19470" s="20"/>
      <c r="M19470" s="22"/>
    </row>
    <row r="19471" spans="1:13" s="14" customFormat="1" outlineLevel="2" x14ac:dyDescent="0.25">
      <c r="A19471" s="34"/>
      <c r="B19471" s="44" t="s">
        <v>5093</v>
      </c>
      <c r="C19471" s="31" t="s">
        <v>5042</v>
      </c>
      <c r="D19471" s="14" t="s">
        <v>155</v>
      </c>
      <c r="E19471" s="14" t="s">
        <v>156</v>
      </c>
      <c r="F19471" s="14" t="s">
        <v>157</v>
      </c>
      <c r="G19471" s="14" t="s">
        <v>6492</v>
      </c>
      <c r="H19471" s="20">
        <v>3394383788</v>
      </c>
      <c r="I19471" s="20">
        <v>3394383788</v>
      </c>
      <c r="J19471" s="21">
        <f>IFERROR((I19471/H19471),0)</f>
        <v>1</v>
      </c>
      <c r="K19471" s="20"/>
      <c r="L19471" s="20"/>
      <c r="M19471" s="22"/>
    </row>
    <row r="19472" spans="1:13" s="14" customFormat="1" outlineLevel="2" x14ac:dyDescent="0.25">
      <c r="A19472" s="34"/>
      <c r="B19472" s="44" t="s">
        <v>5093</v>
      </c>
      <c r="C19472" s="31" t="s">
        <v>5042</v>
      </c>
      <c r="D19472" s="14" t="s">
        <v>155</v>
      </c>
      <c r="E19472" s="14" t="s">
        <v>156</v>
      </c>
      <c r="F19472" s="14" t="s">
        <v>157</v>
      </c>
      <c r="G19472" s="14" t="s">
        <v>6493</v>
      </c>
      <c r="H19472" s="20">
        <v>-3922766814</v>
      </c>
      <c r="I19472" s="20"/>
      <c r="J19472" s="21">
        <f>IFERROR((I19472/H19472),0)</f>
        <v>0</v>
      </c>
      <c r="K19472" s="20"/>
      <c r="L19472" s="20"/>
      <c r="M19472" s="22"/>
    </row>
    <row r="19473" spans="1:13" s="14" customFormat="1" outlineLevel="1" x14ac:dyDescent="0.25">
      <c r="A19473" s="34"/>
      <c r="B19473" s="46" t="s">
        <v>9705</v>
      </c>
      <c r="C19473" s="40" t="str">
        <f>C19472</f>
        <v>ASIGNACIONES DIRECTAS (20% DEL SGR)</v>
      </c>
      <c r="D19473" s="39" t="str">
        <f>D19472</f>
        <v xml:space="preserve">CASANARE                                          </v>
      </c>
      <c r="E19473" s="39" t="str">
        <f>E19472</f>
        <v>85440</v>
      </c>
      <c r="F19473" s="39" t="str">
        <f>F19472</f>
        <v xml:space="preserve">VILLANUEVA                                        </v>
      </c>
      <c r="G19473" s="39" t="s">
        <v>10656</v>
      </c>
      <c r="H19473" s="20">
        <f>SUBTOTAL(9,H19464:H19472)</f>
        <v>56546784260</v>
      </c>
      <c r="I19473" s="20">
        <f>SUBTOTAL(9,I19464:I19472)</f>
        <v>59838696347.459999</v>
      </c>
      <c r="J19473" s="42">
        <f>+I19473/H19473</f>
        <v>1.0582157258019114</v>
      </c>
      <c r="K19473" s="20">
        <f>SUBTOTAL(9,K19464:K19472)</f>
        <v>15092599022.439999</v>
      </c>
      <c r="L19473" s="20">
        <f>SUBTOTAL(9,L19464:L19472)</f>
        <v>18982979343.459999</v>
      </c>
      <c r="M19473" s="7">
        <f>IFERROR((L19473/K19473),"N.A")</f>
        <v>1.2577674206566873</v>
      </c>
    </row>
    <row r="19474" spans="1:13" s="14" customFormat="1" outlineLevel="2" x14ac:dyDescent="0.25">
      <c r="A19474" s="34"/>
      <c r="B19474" s="44" t="s">
        <v>5094</v>
      </c>
      <c r="C19474" s="31" t="s">
        <v>5042</v>
      </c>
      <c r="D19474" s="14" t="s">
        <v>155</v>
      </c>
      <c r="E19474" s="14" t="s">
        <v>159</v>
      </c>
      <c r="F19474" s="14" t="s">
        <v>160</v>
      </c>
      <c r="G19474" s="14" t="s">
        <v>16</v>
      </c>
      <c r="H19474" s="15">
        <v>1595321030</v>
      </c>
      <c r="I19474" s="15">
        <v>1334656772.47</v>
      </c>
      <c r="J19474" s="16">
        <f>IFERROR((I19474/H19474),0)</f>
        <v>0.83660701976078133</v>
      </c>
      <c r="K19474" s="15">
        <v>1213478730.5800002</v>
      </c>
      <c r="L19474" s="15">
        <v>1334656772.47</v>
      </c>
      <c r="M19474" s="17">
        <f>L19474/K19474</f>
        <v>1.0998600460282324</v>
      </c>
    </row>
    <row r="19475" spans="1:13" s="14" customFormat="1" outlineLevel="2" x14ac:dyDescent="0.25">
      <c r="A19475" s="34"/>
      <c r="B19475" s="44" t="s">
        <v>5094</v>
      </c>
      <c r="C19475" s="31" t="s">
        <v>5042</v>
      </c>
      <c r="D19475" s="14" t="s">
        <v>155</v>
      </c>
      <c r="E19475" s="14" t="s">
        <v>159</v>
      </c>
      <c r="F19475" s="14" t="s">
        <v>160</v>
      </c>
      <c r="G19475" s="14" t="s">
        <v>5862</v>
      </c>
      <c r="H19475" s="20">
        <v>524400066</v>
      </c>
      <c r="I19475" s="20">
        <v>524400066</v>
      </c>
      <c r="J19475" s="21">
        <f>IFERROR((I19475/H19475),0)</f>
        <v>1</v>
      </c>
      <c r="K19475" s="20"/>
      <c r="L19475" s="20"/>
      <c r="M19475" s="22"/>
    </row>
    <row r="19476" spans="1:13" s="14" customFormat="1" outlineLevel="2" x14ac:dyDescent="0.25">
      <c r="A19476" s="34"/>
      <c r="B19476" s="44" t="s">
        <v>5094</v>
      </c>
      <c r="C19476" s="31" t="s">
        <v>5042</v>
      </c>
      <c r="D19476" s="14" t="s">
        <v>155</v>
      </c>
      <c r="E19476" s="14" t="s">
        <v>159</v>
      </c>
      <c r="F19476" s="14" t="s">
        <v>160</v>
      </c>
      <c r="G19476" s="14" t="s">
        <v>6109</v>
      </c>
      <c r="H19476" s="20">
        <v>2863379261</v>
      </c>
      <c r="I19476" s="20">
        <v>2863379261</v>
      </c>
      <c r="J19476" s="21">
        <f>IFERROR((I19476/H19476),0)</f>
        <v>1</v>
      </c>
      <c r="K19476" s="20"/>
      <c r="L19476" s="20"/>
      <c r="M19476" s="22"/>
    </row>
    <row r="19477" spans="1:13" s="14" customFormat="1" outlineLevel="2" x14ac:dyDescent="0.25">
      <c r="A19477" s="34"/>
      <c r="B19477" s="44" t="s">
        <v>5094</v>
      </c>
      <c r="C19477" s="31" t="s">
        <v>5042</v>
      </c>
      <c r="D19477" s="14" t="s">
        <v>155</v>
      </c>
      <c r="E19477" s="14" t="s">
        <v>159</v>
      </c>
      <c r="F19477" s="14" t="s">
        <v>160</v>
      </c>
      <c r="G19477" s="14" t="s">
        <v>6481</v>
      </c>
      <c r="H19477" s="20">
        <v>9867</v>
      </c>
      <c r="I19477" s="20">
        <v>9867</v>
      </c>
      <c r="J19477" s="21">
        <f>IFERROR((I19477/H19477),0)</f>
        <v>1</v>
      </c>
      <c r="K19477" s="20"/>
      <c r="L19477" s="20"/>
      <c r="M19477" s="22"/>
    </row>
    <row r="19478" spans="1:13" s="14" customFormat="1" outlineLevel="2" x14ac:dyDescent="0.25">
      <c r="A19478" s="34"/>
      <c r="B19478" s="44" t="s">
        <v>5094</v>
      </c>
      <c r="C19478" s="31" t="s">
        <v>5042</v>
      </c>
      <c r="D19478" s="14" t="s">
        <v>155</v>
      </c>
      <c r="E19478" s="14" t="s">
        <v>159</v>
      </c>
      <c r="F19478" s="14" t="s">
        <v>160</v>
      </c>
      <c r="G19478" s="14" t="s">
        <v>6484</v>
      </c>
      <c r="H19478" s="20">
        <v>56950401</v>
      </c>
      <c r="I19478" s="20">
        <v>56950401</v>
      </c>
      <c r="J19478" s="21">
        <f>IFERROR((I19478/H19478),0)</f>
        <v>1</v>
      </c>
      <c r="K19478" s="20"/>
      <c r="L19478" s="20"/>
      <c r="M19478" s="22"/>
    </row>
    <row r="19479" spans="1:13" s="14" customFormat="1" outlineLevel="2" x14ac:dyDescent="0.25">
      <c r="A19479" s="34"/>
      <c r="B19479" s="44" t="s">
        <v>5094</v>
      </c>
      <c r="C19479" s="31" t="s">
        <v>5042</v>
      </c>
      <c r="D19479" s="14" t="s">
        <v>155</v>
      </c>
      <c r="E19479" s="14" t="s">
        <v>159</v>
      </c>
      <c r="F19479" s="14" t="s">
        <v>160</v>
      </c>
      <c r="G19479" s="14" t="s">
        <v>6492</v>
      </c>
      <c r="H19479" s="20">
        <v>267144963</v>
      </c>
      <c r="I19479" s="20">
        <v>267144963</v>
      </c>
      <c r="J19479" s="21">
        <f>IFERROR((I19479/H19479),0)</f>
        <v>1</v>
      </c>
      <c r="K19479" s="20"/>
      <c r="L19479" s="20"/>
      <c r="M19479" s="22"/>
    </row>
    <row r="19480" spans="1:13" s="14" customFormat="1" outlineLevel="2" x14ac:dyDescent="0.25">
      <c r="A19480" s="34"/>
      <c r="B19480" s="44" t="s">
        <v>5094</v>
      </c>
      <c r="C19480" s="31" t="s">
        <v>5042</v>
      </c>
      <c r="D19480" s="14" t="s">
        <v>155</v>
      </c>
      <c r="E19480" s="14" t="s">
        <v>159</v>
      </c>
      <c r="F19480" s="14" t="s">
        <v>160</v>
      </c>
      <c r="G19480" s="14" t="s">
        <v>6493</v>
      </c>
      <c r="H19480" s="20">
        <v>-319064206</v>
      </c>
      <c r="I19480" s="20"/>
      <c r="J19480" s="21">
        <f>IFERROR((I19480/H19480),0)</f>
        <v>0</v>
      </c>
      <c r="K19480" s="20"/>
      <c r="L19480" s="20"/>
      <c r="M19480" s="22"/>
    </row>
    <row r="19481" spans="1:13" s="14" customFormat="1" outlineLevel="1" x14ac:dyDescent="0.25">
      <c r="A19481" s="34"/>
      <c r="B19481" s="46" t="s">
        <v>9706</v>
      </c>
      <c r="C19481" s="40" t="str">
        <f>C19480</f>
        <v>ASIGNACIONES DIRECTAS (20% DEL SGR)</v>
      </c>
      <c r="D19481" s="39" t="str">
        <f>D19480</f>
        <v xml:space="preserve">CASANARE                                          </v>
      </c>
      <c r="E19481" s="39" t="str">
        <f>E19480</f>
        <v>85430</v>
      </c>
      <c r="F19481" s="39" t="str">
        <f>F19480</f>
        <v xml:space="preserve">TRINIDAD                                          </v>
      </c>
      <c r="G19481" s="39" t="s">
        <v>10656</v>
      </c>
      <c r="H19481" s="20">
        <f>SUBTOTAL(9,H19474:H19480)</f>
        <v>4988141382</v>
      </c>
      <c r="I19481" s="20">
        <f>SUBTOTAL(9,I19474:I19480)</f>
        <v>5046541330.4700003</v>
      </c>
      <c r="J19481" s="42">
        <f>+I19481/H19481</f>
        <v>1.0117077572581923</v>
      </c>
      <c r="K19481" s="20">
        <f>SUBTOTAL(9,K19474:K19480)</f>
        <v>1213478730.5800002</v>
      </c>
      <c r="L19481" s="20">
        <f>SUBTOTAL(9,L19474:L19480)</f>
        <v>1334656772.47</v>
      </c>
      <c r="M19481" s="7">
        <f>IFERROR((L19481/K19481),"N.A")</f>
        <v>1.0998600460282324</v>
      </c>
    </row>
    <row r="19482" spans="1:13" s="14" customFormat="1" outlineLevel="2" x14ac:dyDescent="0.25">
      <c r="A19482" s="34"/>
      <c r="B19482" s="44" t="s">
        <v>5095</v>
      </c>
      <c r="C19482" s="31" t="s">
        <v>5042</v>
      </c>
      <c r="D19482" s="14" t="s">
        <v>155</v>
      </c>
      <c r="E19482" s="14" t="s">
        <v>162</v>
      </c>
      <c r="F19482" s="14" t="s">
        <v>163</v>
      </c>
      <c r="G19482" s="14" t="s">
        <v>16</v>
      </c>
      <c r="H19482" s="15">
        <v>40117821874</v>
      </c>
      <c r="I19482" s="15">
        <v>25934079419.5</v>
      </c>
      <c r="J19482" s="16">
        <f>IFERROR((I19482/H19482),0)</f>
        <v>0.64644784307962755</v>
      </c>
      <c r="K19482" s="15">
        <v>30274302185.780003</v>
      </c>
      <c r="L19482" s="15">
        <v>25934079419.5</v>
      </c>
      <c r="M19482" s="17">
        <f>L19482/K19482</f>
        <v>0.85663673634338544</v>
      </c>
    </row>
    <row r="19483" spans="1:13" s="14" customFormat="1" outlineLevel="2" x14ac:dyDescent="0.25">
      <c r="A19483" s="34"/>
      <c r="B19483" s="44" t="s">
        <v>5095</v>
      </c>
      <c r="C19483" s="31" t="s">
        <v>5042</v>
      </c>
      <c r="D19483" s="14" t="s">
        <v>155</v>
      </c>
      <c r="E19483" s="14" t="s">
        <v>162</v>
      </c>
      <c r="F19483" s="14" t="s">
        <v>163</v>
      </c>
      <c r="G19483" s="14" t="s">
        <v>5862</v>
      </c>
      <c r="H19483" s="20">
        <v>13906756604</v>
      </c>
      <c r="I19483" s="20">
        <v>13906756604</v>
      </c>
      <c r="J19483" s="21">
        <f>IFERROR((I19483/H19483),0)</f>
        <v>1</v>
      </c>
      <c r="K19483" s="20"/>
      <c r="L19483" s="20"/>
      <c r="M19483" s="22"/>
    </row>
    <row r="19484" spans="1:13" s="14" customFormat="1" outlineLevel="2" x14ac:dyDescent="0.25">
      <c r="A19484" s="34"/>
      <c r="B19484" s="44" t="s">
        <v>5095</v>
      </c>
      <c r="C19484" s="31" t="s">
        <v>5042</v>
      </c>
      <c r="D19484" s="14" t="s">
        <v>155</v>
      </c>
      <c r="E19484" s="14" t="s">
        <v>162</v>
      </c>
      <c r="F19484" s="14" t="s">
        <v>163</v>
      </c>
      <c r="G19484" s="14" t="s">
        <v>6109</v>
      </c>
      <c r="H19484" s="20">
        <v>47587585192</v>
      </c>
      <c r="I19484" s="20">
        <v>47587585192</v>
      </c>
      <c r="J19484" s="21">
        <f>IFERROR((I19484/H19484),0)</f>
        <v>1</v>
      </c>
      <c r="K19484" s="20"/>
      <c r="L19484" s="20"/>
      <c r="M19484" s="22"/>
    </row>
    <row r="19485" spans="1:13" s="14" customFormat="1" outlineLevel="2" x14ac:dyDescent="0.25">
      <c r="A19485" s="34"/>
      <c r="B19485" s="44" t="s">
        <v>5095</v>
      </c>
      <c r="C19485" s="31" t="s">
        <v>5042</v>
      </c>
      <c r="D19485" s="14" t="s">
        <v>155</v>
      </c>
      <c r="E19485" s="14" t="s">
        <v>162</v>
      </c>
      <c r="F19485" s="14" t="s">
        <v>163</v>
      </c>
      <c r="G19485" s="14" t="s">
        <v>6481</v>
      </c>
      <c r="H19485" s="20">
        <v>248124</v>
      </c>
      <c r="I19485" s="20">
        <v>248124</v>
      </c>
      <c r="J19485" s="21">
        <f>IFERROR((I19485/H19485),0)</f>
        <v>1</v>
      </c>
      <c r="K19485" s="20"/>
      <c r="L19485" s="20"/>
      <c r="M19485" s="22"/>
    </row>
    <row r="19486" spans="1:13" s="14" customFormat="1" outlineLevel="2" x14ac:dyDescent="0.25">
      <c r="A19486" s="34"/>
      <c r="B19486" s="44" t="s">
        <v>5095</v>
      </c>
      <c r="C19486" s="31" t="s">
        <v>5042</v>
      </c>
      <c r="D19486" s="14" t="s">
        <v>155</v>
      </c>
      <c r="E19486" s="14" t="s">
        <v>162</v>
      </c>
      <c r="F19486" s="14" t="s">
        <v>163</v>
      </c>
      <c r="G19486" s="14" t="s">
        <v>6482</v>
      </c>
      <c r="H19486" s="20">
        <v>25624</v>
      </c>
      <c r="I19486" s="20">
        <v>25624</v>
      </c>
      <c r="J19486" s="21">
        <f>IFERROR((I19486/H19486),0)</f>
        <v>1</v>
      </c>
      <c r="K19486" s="20"/>
      <c r="L19486" s="20"/>
      <c r="M19486" s="22"/>
    </row>
    <row r="19487" spans="1:13" s="14" customFormat="1" outlineLevel="2" x14ac:dyDescent="0.25">
      <c r="A19487" s="34"/>
      <c r="B19487" s="44" t="s">
        <v>5095</v>
      </c>
      <c r="C19487" s="31" t="s">
        <v>5042</v>
      </c>
      <c r="D19487" s="14" t="s">
        <v>155</v>
      </c>
      <c r="E19487" s="14" t="s">
        <v>162</v>
      </c>
      <c r="F19487" s="14" t="s">
        <v>163</v>
      </c>
      <c r="G19487" s="14" t="s">
        <v>6484</v>
      </c>
      <c r="H19487" s="20">
        <v>1016660119</v>
      </c>
      <c r="I19487" s="20">
        <v>1016660119</v>
      </c>
      <c r="J19487" s="21">
        <f>IFERROR((I19487/H19487),0)</f>
        <v>1</v>
      </c>
      <c r="K19487" s="20"/>
      <c r="L19487" s="20"/>
      <c r="M19487" s="22"/>
    </row>
    <row r="19488" spans="1:13" s="14" customFormat="1" outlineLevel="2" x14ac:dyDescent="0.25">
      <c r="A19488" s="34"/>
      <c r="B19488" s="44" t="s">
        <v>5095</v>
      </c>
      <c r="C19488" s="31" t="s">
        <v>5042</v>
      </c>
      <c r="D19488" s="14" t="s">
        <v>4967</v>
      </c>
      <c r="E19488" s="14" t="s">
        <v>162</v>
      </c>
      <c r="F19488" s="14" t="s">
        <v>163</v>
      </c>
      <c r="G19488" s="14" t="s">
        <v>6485</v>
      </c>
      <c r="H19488" s="20">
        <v>2706635</v>
      </c>
      <c r="I19488" s="20">
        <v>2706635</v>
      </c>
      <c r="J19488" s="21">
        <f>IFERROR((I19488/H19488),0)</f>
        <v>1</v>
      </c>
      <c r="K19488" s="25"/>
      <c r="L19488" s="25"/>
      <c r="M19488" s="22"/>
    </row>
    <row r="19489" spans="1:13" s="14" customFormat="1" outlineLevel="2" x14ac:dyDescent="0.25">
      <c r="A19489" s="34"/>
      <c r="B19489" s="44" t="s">
        <v>5095</v>
      </c>
      <c r="C19489" s="31" t="s">
        <v>5042</v>
      </c>
      <c r="D19489" s="14" t="s">
        <v>155</v>
      </c>
      <c r="E19489" s="14" t="s">
        <v>162</v>
      </c>
      <c r="F19489" s="14" t="s">
        <v>163</v>
      </c>
      <c r="G19489" s="14" t="s">
        <v>6492</v>
      </c>
      <c r="H19489" s="20">
        <v>6565496224</v>
      </c>
      <c r="I19489" s="20">
        <v>6565496224</v>
      </c>
      <c r="J19489" s="21">
        <f>IFERROR((I19489/H19489),0)</f>
        <v>1</v>
      </c>
      <c r="K19489" s="20"/>
      <c r="L19489" s="20"/>
      <c r="M19489" s="22"/>
    </row>
    <row r="19490" spans="1:13" s="14" customFormat="1" outlineLevel="2" x14ac:dyDescent="0.25">
      <c r="A19490" s="34"/>
      <c r="B19490" s="44" t="s">
        <v>5095</v>
      </c>
      <c r="C19490" s="31" t="s">
        <v>5042</v>
      </c>
      <c r="D19490" s="14" t="s">
        <v>155</v>
      </c>
      <c r="E19490" s="14" t="s">
        <v>162</v>
      </c>
      <c r="F19490" s="14" t="s">
        <v>163</v>
      </c>
      <c r="G19490" s="14" t="s">
        <v>6493</v>
      </c>
      <c r="H19490" s="20">
        <v>-8023564375</v>
      </c>
      <c r="I19490" s="20"/>
      <c r="J19490" s="21">
        <f>IFERROR((I19490/H19490),0)</f>
        <v>0</v>
      </c>
      <c r="K19490" s="20"/>
      <c r="L19490" s="20"/>
      <c r="M19490" s="22"/>
    </row>
    <row r="19491" spans="1:13" s="14" customFormat="1" outlineLevel="1" x14ac:dyDescent="0.25">
      <c r="A19491" s="34"/>
      <c r="B19491" s="46" t="s">
        <v>9707</v>
      </c>
      <c r="C19491" s="40" t="str">
        <f>C19490</f>
        <v>ASIGNACIONES DIRECTAS (20% DEL SGR)</v>
      </c>
      <c r="D19491" s="39" t="str">
        <f>D19490</f>
        <v xml:space="preserve">CASANARE                                          </v>
      </c>
      <c r="E19491" s="39" t="str">
        <f>E19490</f>
        <v>85410</v>
      </c>
      <c r="F19491" s="39" t="str">
        <f>F19490</f>
        <v xml:space="preserve">TAURAMENA                                         </v>
      </c>
      <c r="G19491" s="39" t="s">
        <v>10656</v>
      </c>
      <c r="H19491" s="20">
        <f>SUBTOTAL(9,H19482:H19490)</f>
        <v>101173736021</v>
      </c>
      <c r="I19491" s="20">
        <f>SUBTOTAL(9,I19482:I19490)</f>
        <v>95013557941.5</v>
      </c>
      <c r="J19491" s="42">
        <f>+I19491/H19491</f>
        <v>0.9391128733427283</v>
      </c>
      <c r="K19491" s="20">
        <f>SUBTOTAL(9,K19482:K19490)</f>
        <v>30274302185.780003</v>
      </c>
      <c r="L19491" s="20">
        <f>SUBTOTAL(9,L19482:L19490)</f>
        <v>25934079419.5</v>
      </c>
      <c r="M19491" s="7">
        <f>IFERROR((L19491/K19491),"N.A")</f>
        <v>0.85663673634338544</v>
      </c>
    </row>
    <row r="19492" spans="1:13" s="14" customFormat="1" outlineLevel="2" x14ac:dyDescent="0.25">
      <c r="A19492" s="34"/>
      <c r="B19492" s="44" t="s">
        <v>5096</v>
      </c>
      <c r="C19492" s="31" t="s">
        <v>5042</v>
      </c>
      <c r="D19492" s="14" t="s">
        <v>155</v>
      </c>
      <c r="E19492" s="14" t="s">
        <v>168</v>
      </c>
      <c r="F19492" s="14" t="s">
        <v>169</v>
      </c>
      <c r="G19492" s="14" t="s">
        <v>16</v>
      </c>
      <c r="H19492" s="15">
        <v>6076961027</v>
      </c>
      <c r="I19492" s="15">
        <v>2881914835.2899995</v>
      </c>
      <c r="J19492" s="16">
        <f>IFERROR((I19492/H19492),0)</f>
        <v>0.47423618853002714</v>
      </c>
      <c r="K19492" s="15">
        <v>4421764902.1999998</v>
      </c>
      <c r="L19492" s="15">
        <v>2881914835.2899995</v>
      </c>
      <c r="M19492" s="17">
        <f>L19492/K19492</f>
        <v>0.65175668517702845</v>
      </c>
    </row>
    <row r="19493" spans="1:13" s="14" customFormat="1" outlineLevel="2" x14ac:dyDescent="0.25">
      <c r="A19493" s="34"/>
      <c r="B19493" s="44" t="s">
        <v>5096</v>
      </c>
      <c r="C19493" s="31" t="s">
        <v>5042</v>
      </c>
      <c r="D19493" s="14" t="s">
        <v>155</v>
      </c>
      <c r="E19493" s="14" t="s">
        <v>168</v>
      </c>
      <c r="F19493" s="14" t="s">
        <v>169</v>
      </c>
      <c r="G19493" s="14" t="s">
        <v>5862</v>
      </c>
      <c r="H19493" s="20">
        <v>1803748484</v>
      </c>
      <c r="I19493" s="20">
        <v>1803748484</v>
      </c>
      <c r="J19493" s="21">
        <f>IFERROR((I19493/H19493),0)</f>
        <v>1</v>
      </c>
      <c r="K19493" s="20"/>
      <c r="L19493" s="20"/>
      <c r="M19493" s="22"/>
    </row>
    <row r="19494" spans="1:13" s="14" customFormat="1" outlineLevel="2" x14ac:dyDescent="0.25">
      <c r="A19494" s="34"/>
      <c r="B19494" s="44" t="s">
        <v>5096</v>
      </c>
      <c r="C19494" s="31" t="s">
        <v>5042</v>
      </c>
      <c r="D19494" s="14" t="s">
        <v>155</v>
      </c>
      <c r="E19494" s="14" t="s">
        <v>168</v>
      </c>
      <c r="F19494" s="14" t="s">
        <v>169</v>
      </c>
      <c r="G19494" s="14" t="s">
        <v>6109</v>
      </c>
      <c r="H19494" s="20">
        <v>8155498935</v>
      </c>
      <c r="I19494" s="20">
        <v>8155498935</v>
      </c>
      <c r="J19494" s="21">
        <f>IFERROR((I19494/H19494),0)</f>
        <v>1</v>
      </c>
      <c r="K19494" s="20"/>
      <c r="L19494" s="20"/>
      <c r="M19494" s="22"/>
    </row>
    <row r="19495" spans="1:13" s="14" customFormat="1" outlineLevel="2" x14ac:dyDescent="0.25">
      <c r="A19495" s="34"/>
      <c r="B19495" s="44" t="s">
        <v>5096</v>
      </c>
      <c r="C19495" s="31" t="s">
        <v>5042</v>
      </c>
      <c r="D19495" s="14" t="s">
        <v>155</v>
      </c>
      <c r="E19495" s="14" t="s">
        <v>168</v>
      </c>
      <c r="F19495" s="14" t="s">
        <v>169</v>
      </c>
      <c r="G19495" s="14" t="s">
        <v>6481</v>
      </c>
      <c r="H19495" s="20">
        <v>37585</v>
      </c>
      <c r="I19495" s="20">
        <v>37585</v>
      </c>
      <c r="J19495" s="21">
        <f>IFERROR((I19495/H19495),0)</f>
        <v>1</v>
      </c>
      <c r="K19495" s="20"/>
      <c r="L19495" s="20"/>
      <c r="M19495" s="22"/>
    </row>
    <row r="19496" spans="1:13" s="14" customFormat="1" outlineLevel="2" x14ac:dyDescent="0.25">
      <c r="A19496" s="34"/>
      <c r="B19496" s="44" t="s">
        <v>5096</v>
      </c>
      <c r="C19496" s="31" t="s">
        <v>5042</v>
      </c>
      <c r="D19496" s="14" t="s">
        <v>155</v>
      </c>
      <c r="E19496" s="14" t="s">
        <v>168</v>
      </c>
      <c r="F19496" s="14" t="s">
        <v>169</v>
      </c>
      <c r="G19496" s="14" t="s">
        <v>6484</v>
      </c>
      <c r="H19496" s="20">
        <v>150156485</v>
      </c>
      <c r="I19496" s="20">
        <v>150156485</v>
      </c>
      <c r="J19496" s="21">
        <f>IFERROR((I19496/H19496),0)</f>
        <v>1</v>
      </c>
      <c r="K19496" s="20"/>
      <c r="L19496" s="20"/>
      <c r="M19496" s="22"/>
    </row>
    <row r="19497" spans="1:13" s="14" customFormat="1" outlineLevel="2" x14ac:dyDescent="0.25">
      <c r="A19497" s="34"/>
      <c r="B19497" s="44" t="s">
        <v>5096</v>
      </c>
      <c r="C19497" s="31" t="s">
        <v>5042</v>
      </c>
      <c r="D19497" s="14" t="s">
        <v>155</v>
      </c>
      <c r="E19497" s="14" t="s">
        <v>168</v>
      </c>
      <c r="F19497" s="14" t="s">
        <v>169</v>
      </c>
      <c r="G19497" s="14" t="s">
        <v>6492</v>
      </c>
      <c r="H19497" s="20">
        <v>890700646</v>
      </c>
      <c r="I19497" s="20">
        <v>890700646</v>
      </c>
      <c r="J19497" s="21">
        <f>IFERROR((I19497/H19497),0)</f>
        <v>1</v>
      </c>
      <c r="K19497" s="20"/>
      <c r="L19497" s="20"/>
      <c r="M19497" s="22"/>
    </row>
    <row r="19498" spans="1:13" s="14" customFormat="1" outlineLevel="2" x14ac:dyDescent="0.25">
      <c r="A19498" s="34"/>
      <c r="B19498" s="44" t="s">
        <v>5096</v>
      </c>
      <c r="C19498" s="31" t="s">
        <v>5042</v>
      </c>
      <c r="D19498" s="14" t="s">
        <v>155</v>
      </c>
      <c r="E19498" s="14" t="s">
        <v>168</v>
      </c>
      <c r="F19498" s="14" t="s">
        <v>169</v>
      </c>
      <c r="G19498" s="14" t="s">
        <v>6493</v>
      </c>
      <c r="H19498" s="20">
        <v>-1215392205</v>
      </c>
      <c r="I19498" s="20"/>
      <c r="J19498" s="21">
        <f>IFERROR((I19498/H19498),0)</f>
        <v>0</v>
      </c>
      <c r="K19498" s="20"/>
      <c r="L19498" s="20"/>
      <c r="M19498" s="22"/>
    </row>
    <row r="19499" spans="1:13" s="14" customFormat="1" outlineLevel="1" x14ac:dyDescent="0.25">
      <c r="A19499" s="34"/>
      <c r="B19499" s="46" t="s">
        <v>9708</v>
      </c>
      <c r="C19499" s="40" t="str">
        <f>C19498</f>
        <v>ASIGNACIONES DIRECTAS (20% DEL SGR)</v>
      </c>
      <c r="D19499" s="39" t="str">
        <f>D19498</f>
        <v xml:space="preserve">CASANARE                                          </v>
      </c>
      <c r="E19499" s="39" t="str">
        <f>E19498</f>
        <v>85325</v>
      </c>
      <c r="F19499" s="39" t="str">
        <f>F19498</f>
        <v xml:space="preserve">SAN LUIS DE PALENQUE                              </v>
      </c>
      <c r="G19499" s="39" t="s">
        <v>10656</v>
      </c>
      <c r="H19499" s="20">
        <f>SUBTOTAL(9,H19492:H19498)</f>
        <v>15861710957</v>
      </c>
      <c r="I19499" s="20">
        <f>SUBTOTAL(9,I19492:I19498)</f>
        <v>13882056970.289999</v>
      </c>
      <c r="J19499" s="42">
        <f>+I19499/H19499</f>
        <v>0.87519291001603128</v>
      </c>
      <c r="K19499" s="20">
        <f>SUBTOTAL(9,K19492:K19498)</f>
        <v>4421764902.1999998</v>
      </c>
      <c r="L19499" s="20">
        <f>SUBTOTAL(9,L19492:L19498)</f>
        <v>2881914835.2899995</v>
      </c>
      <c r="M19499" s="7">
        <f>IFERROR((L19499/K19499),"N.A")</f>
        <v>0.65175668517702845</v>
      </c>
    </row>
    <row r="19500" spans="1:13" s="14" customFormat="1" outlineLevel="2" x14ac:dyDescent="0.25">
      <c r="A19500" s="34"/>
      <c r="B19500" s="44" t="s">
        <v>5097</v>
      </c>
      <c r="C19500" s="31" t="s">
        <v>5042</v>
      </c>
      <c r="D19500" s="14" t="s">
        <v>155</v>
      </c>
      <c r="E19500" s="14" t="s">
        <v>174</v>
      </c>
      <c r="F19500" s="14" t="s">
        <v>175</v>
      </c>
      <c r="G19500" s="14" t="s">
        <v>16</v>
      </c>
      <c r="H19500" s="15">
        <v>176692</v>
      </c>
      <c r="I19500" s="15">
        <v>0</v>
      </c>
      <c r="J19500" s="16">
        <f>IFERROR((I19500/H19500),0)</f>
        <v>0</v>
      </c>
      <c r="K19500" s="15">
        <v>127620</v>
      </c>
      <c r="L19500" s="15">
        <v>0</v>
      </c>
      <c r="M19500" s="17">
        <f>L19500/K19500</f>
        <v>0</v>
      </c>
    </row>
    <row r="19501" spans="1:13" s="14" customFormat="1" outlineLevel="2" x14ac:dyDescent="0.25">
      <c r="A19501" s="34"/>
      <c r="B19501" s="44" t="s">
        <v>5097</v>
      </c>
      <c r="C19501" s="31" t="s">
        <v>5042</v>
      </c>
      <c r="D19501" s="14" t="s">
        <v>155</v>
      </c>
      <c r="E19501" s="14" t="s">
        <v>174</v>
      </c>
      <c r="F19501" s="14" t="s">
        <v>175</v>
      </c>
      <c r="G19501" s="14" t="s">
        <v>5862</v>
      </c>
      <c r="H19501" s="20">
        <v>918444</v>
      </c>
      <c r="I19501" s="20">
        <v>918444</v>
      </c>
      <c r="J19501" s="21">
        <f>IFERROR((I19501/H19501),0)</f>
        <v>1</v>
      </c>
      <c r="K19501" s="20"/>
      <c r="L19501" s="20"/>
      <c r="M19501" s="22"/>
    </row>
    <row r="19502" spans="1:13" s="14" customFormat="1" outlineLevel="2" x14ac:dyDescent="0.25">
      <c r="A19502" s="34"/>
      <c r="B19502" s="44" t="s">
        <v>5097</v>
      </c>
      <c r="C19502" s="31" t="s">
        <v>5042</v>
      </c>
      <c r="D19502" s="14" t="s">
        <v>155</v>
      </c>
      <c r="E19502" s="14" t="s">
        <v>174</v>
      </c>
      <c r="F19502" s="14" t="s">
        <v>175</v>
      </c>
      <c r="G19502" s="14" t="s">
        <v>6109</v>
      </c>
      <c r="H19502" s="20">
        <v>6039338</v>
      </c>
      <c r="I19502" s="20">
        <v>6039338</v>
      </c>
      <c r="J19502" s="21">
        <f>IFERROR((I19502/H19502),0)</f>
        <v>1</v>
      </c>
      <c r="K19502" s="20"/>
      <c r="L19502" s="20"/>
      <c r="M19502" s="22"/>
    </row>
    <row r="19503" spans="1:13" s="14" customFormat="1" outlineLevel="2" x14ac:dyDescent="0.25">
      <c r="A19503" s="34"/>
      <c r="B19503" s="44" t="s">
        <v>5097</v>
      </c>
      <c r="C19503" s="31" t="s">
        <v>5042</v>
      </c>
      <c r="D19503" s="14" t="s">
        <v>155</v>
      </c>
      <c r="E19503" s="14" t="s">
        <v>174</v>
      </c>
      <c r="F19503" s="14" t="s">
        <v>175</v>
      </c>
      <c r="G19503" s="14" t="s">
        <v>6481</v>
      </c>
      <c r="H19503" s="20">
        <v>1</v>
      </c>
      <c r="I19503" s="20">
        <v>1</v>
      </c>
      <c r="J19503" s="21">
        <f>IFERROR((I19503/H19503),0)</f>
        <v>1</v>
      </c>
      <c r="K19503" s="20"/>
      <c r="L19503" s="20"/>
      <c r="M19503" s="22"/>
    </row>
    <row r="19504" spans="1:13" s="14" customFormat="1" outlineLevel="2" x14ac:dyDescent="0.25">
      <c r="A19504" s="34"/>
      <c r="B19504" s="44" t="s">
        <v>5097</v>
      </c>
      <c r="C19504" s="31" t="s">
        <v>5042</v>
      </c>
      <c r="D19504" s="14" t="s">
        <v>155</v>
      </c>
      <c r="E19504" s="14" t="s">
        <v>174</v>
      </c>
      <c r="F19504" s="14" t="s">
        <v>175</v>
      </c>
      <c r="G19504" s="14" t="s">
        <v>6492</v>
      </c>
      <c r="H19504" s="20">
        <v>27889</v>
      </c>
      <c r="I19504" s="20">
        <v>27889</v>
      </c>
      <c r="J19504" s="21">
        <f>IFERROR((I19504/H19504),0)</f>
        <v>1</v>
      </c>
      <c r="K19504" s="20"/>
      <c r="L19504" s="20"/>
      <c r="M19504" s="22"/>
    </row>
    <row r="19505" spans="1:13" s="14" customFormat="1" outlineLevel="2" x14ac:dyDescent="0.25">
      <c r="A19505" s="34"/>
      <c r="B19505" s="44" t="s">
        <v>5097</v>
      </c>
      <c r="C19505" s="31" t="s">
        <v>5042</v>
      </c>
      <c r="D19505" s="14" t="s">
        <v>155</v>
      </c>
      <c r="E19505" s="14" t="s">
        <v>174</v>
      </c>
      <c r="F19505" s="14" t="s">
        <v>175</v>
      </c>
      <c r="G19505" s="14" t="s">
        <v>6493</v>
      </c>
      <c r="H19505" s="20">
        <v>-35338</v>
      </c>
      <c r="I19505" s="20"/>
      <c r="J19505" s="21">
        <f>IFERROR((I19505/H19505),0)</f>
        <v>0</v>
      </c>
      <c r="K19505" s="20"/>
      <c r="L19505" s="20"/>
      <c r="M19505" s="22"/>
    </row>
    <row r="19506" spans="1:13" s="14" customFormat="1" outlineLevel="1" x14ac:dyDescent="0.25">
      <c r="A19506" s="34"/>
      <c r="B19506" s="46" t="s">
        <v>9709</v>
      </c>
      <c r="C19506" s="40" t="str">
        <f>C19505</f>
        <v>ASIGNACIONES DIRECTAS (20% DEL SGR)</v>
      </c>
      <c r="D19506" s="39" t="str">
        <f>D19505</f>
        <v xml:space="preserve">CASANARE                                          </v>
      </c>
      <c r="E19506" s="39" t="str">
        <f>E19505</f>
        <v>85300</v>
      </c>
      <c r="F19506" s="39" t="str">
        <f>F19505</f>
        <v xml:space="preserve">SABANALARGA                                       </v>
      </c>
      <c r="G19506" s="39" t="s">
        <v>10656</v>
      </c>
      <c r="H19506" s="20">
        <f>SUBTOTAL(9,H19500:H19505)</f>
        <v>7127026</v>
      </c>
      <c r="I19506" s="20">
        <f>SUBTOTAL(9,I19500:I19505)</f>
        <v>6985672</v>
      </c>
      <c r="J19506" s="42">
        <f>+I19506/H19506</f>
        <v>0.9801664817835658</v>
      </c>
      <c r="K19506" s="20">
        <f>SUBTOTAL(9,K19500:K19505)</f>
        <v>127620</v>
      </c>
      <c r="L19506" s="20">
        <f>SUBTOTAL(9,L19500:L19505)</f>
        <v>0</v>
      </c>
      <c r="M19506" s="7">
        <f>IFERROR((L19506/K19506),"N.A")</f>
        <v>0</v>
      </c>
    </row>
    <row r="19507" spans="1:13" s="14" customFormat="1" outlineLevel="2" x14ac:dyDescent="0.25">
      <c r="A19507" s="34"/>
      <c r="B19507" s="44" t="s">
        <v>5098</v>
      </c>
      <c r="C19507" s="31" t="s">
        <v>5042</v>
      </c>
      <c r="D19507" s="14" t="s">
        <v>155</v>
      </c>
      <c r="E19507" s="14" t="s">
        <v>177</v>
      </c>
      <c r="F19507" s="14" t="s">
        <v>178</v>
      </c>
      <c r="G19507" s="14" t="s">
        <v>16</v>
      </c>
      <c r="H19507" s="15">
        <v>2832056</v>
      </c>
      <c r="I19507" s="15">
        <v>0</v>
      </c>
      <c r="J19507" s="16">
        <f>IFERROR((I19507/H19507),0)</f>
        <v>0</v>
      </c>
      <c r="K19507" s="15">
        <v>2045529</v>
      </c>
      <c r="L19507" s="15">
        <v>0</v>
      </c>
      <c r="M19507" s="17">
        <f>L19507/K19507</f>
        <v>0</v>
      </c>
    </row>
    <row r="19508" spans="1:13" s="14" customFormat="1" outlineLevel="2" x14ac:dyDescent="0.25">
      <c r="A19508" s="34"/>
      <c r="B19508" s="44" t="s">
        <v>5098</v>
      </c>
      <c r="C19508" s="31" t="s">
        <v>5042</v>
      </c>
      <c r="D19508" s="14" t="s">
        <v>155</v>
      </c>
      <c r="E19508" s="14" t="s">
        <v>177</v>
      </c>
      <c r="F19508" s="14" t="s">
        <v>178</v>
      </c>
      <c r="G19508" s="14" t="s">
        <v>5862</v>
      </c>
      <c r="H19508" s="20">
        <v>2425518</v>
      </c>
      <c r="I19508" s="20">
        <v>2425518</v>
      </c>
      <c r="J19508" s="21">
        <f>IFERROR((I19508/H19508),0)</f>
        <v>1</v>
      </c>
      <c r="K19508" s="20"/>
      <c r="L19508" s="20"/>
      <c r="M19508" s="22"/>
    </row>
    <row r="19509" spans="1:13" s="14" customFormat="1" outlineLevel="2" x14ac:dyDescent="0.25">
      <c r="A19509" s="34"/>
      <c r="B19509" s="44" t="s">
        <v>5098</v>
      </c>
      <c r="C19509" s="31" t="s">
        <v>5042</v>
      </c>
      <c r="D19509" s="14" t="s">
        <v>155</v>
      </c>
      <c r="E19509" s="14" t="s">
        <v>177</v>
      </c>
      <c r="F19509" s="14" t="s">
        <v>178</v>
      </c>
      <c r="G19509" s="14" t="s">
        <v>6109</v>
      </c>
      <c r="H19509" s="20">
        <v>9144291</v>
      </c>
      <c r="I19509" s="20">
        <v>9144291</v>
      </c>
      <c r="J19509" s="21">
        <f>IFERROR((I19509/H19509),0)</f>
        <v>1</v>
      </c>
      <c r="K19509" s="20"/>
      <c r="L19509" s="20"/>
      <c r="M19509" s="22"/>
    </row>
    <row r="19510" spans="1:13" s="14" customFormat="1" outlineLevel="2" x14ac:dyDescent="0.25">
      <c r="A19510" s="34"/>
      <c r="B19510" s="44" t="s">
        <v>5098</v>
      </c>
      <c r="C19510" s="31" t="s">
        <v>5042</v>
      </c>
      <c r="D19510" s="14" t="s">
        <v>155</v>
      </c>
      <c r="E19510" s="14" t="s">
        <v>177</v>
      </c>
      <c r="F19510" s="14" t="s">
        <v>178</v>
      </c>
      <c r="G19510" s="14" t="s">
        <v>6481</v>
      </c>
      <c r="H19510" s="20">
        <v>18</v>
      </c>
      <c r="I19510" s="20">
        <v>18</v>
      </c>
      <c r="J19510" s="21">
        <f>IFERROR((I19510/H19510),0)</f>
        <v>1</v>
      </c>
      <c r="K19510" s="20"/>
      <c r="L19510" s="20"/>
      <c r="M19510" s="22"/>
    </row>
    <row r="19511" spans="1:13" s="14" customFormat="1" outlineLevel="2" x14ac:dyDescent="0.25">
      <c r="A19511" s="34"/>
      <c r="B19511" s="44" t="s">
        <v>5098</v>
      </c>
      <c r="C19511" s="31" t="s">
        <v>5042</v>
      </c>
      <c r="D19511" s="14" t="s">
        <v>155</v>
      </c>
      <c r="E19511" s="14" t="s">
        <v>177</v>
      </c>
      <c r="F19511" s="14" t="s">
        <v>178</v>
      </c>
      <c r="G19511" s="14" t="s">
        <v>6492</v>
      </c>
      <c r="H19511" s="20">
        <v>447018</v>
      </c>
      <c r="I19511" s="20">
        <v>447018</v>
      </c>
      <c r="J19511" s="21">
        <f>IFERROR((I19511/H19511),0)</f>
        <v>1</v>
      </c>
      <c r="K19511" s="20"/>
      <c r="L19511" s="20"/>
      <c r="M19511" s="22"/>
    </row>
    <row r="19512" spans="1:13" s="14" customFormat="1" outlineLevel="2" x14ac:dyDescent="0.25">
      <c r="A19512" s="34"/>
      <c r="B19512" s="44" t="s">
        <v>5098</v>
      </c>
      <c r="C19512" s="31" t="s">
        <v>5042</v>
      </c>
      <c r="D19512" s="14" t="s">
        <v>155</v>
      </c>
      <c r="E19512" s="14" t="s">
        <v>177</v>
      </c>
      <c r="F19512" s="14" t="s">
        <v>178</v>
      </c>
      <c r="G19512" s="14" t="s">
        <v>6493</v>
      </c>
      <c r="H19512" s="20">
        <v>-566411</v>
      </c>
      <c r="I19512" s="20"/>
      <c r="J19512" s="21">
        <f>IFERROR((I19512/H19512),0)</f>
        <v>0</v>
      </c>
      <c r="K19512" s="20"/>
      <c r="L19512" s="20"/>
      <c r="M19512" s="22"/>
    </row>
    <row r="19513" spans="1:13" s="14" customFormat="1" outlineLevel="1" x14ac:dyDescent="0.25">
      <c r="A19513" s="34"/>
      <c r="B19513" s="46" t="s">
        <v>9710</v>
      </c>
      <c r="C19513" s="40" t="str">
        <f>C19512</f>
        <v>ASIGNACIONES DIRECTAS (20% DEL SGR)</v>
      </c>
      <c r="D19513" s="39" t="str">
        <f>D19512</f>
        <v xml:space="preserve">CASANARE                                          </v>
      </c>
      <c r="E19513" s="39" t="str">
        <f>E19512</f>
        <v>85279</v>
      </c>
      <c r="F19513" s="39" t="str">
        <f>F19512</f>
        <v xml:space="preserve">RECETOR                                           </v>
      </c>
      <c r="G19513" s="39" t="s">
        <v>10656</v>
      </c>
      <c r="H19513" s="20">
        <f>SUBTOTAL(9,H19507:H19512)</f>
        <v>14282490</v>
      </c>
      <c r="I19513" s="20">
        <f>SUBTOTAL(9,I19507:I19512)</f>
        <v>12016845</v>
      </c>
      <c r="J19513" s="42">
        <f>+I19513/H19513</f>
        <v>0.84136904699390658</v>
      </c>
      <c r="K19513" s="20">
        <f>SUBTOTAL(9,K19507:K19512)</f>
        <v>2045529</v>
      </c>
      <c r="L19513" s="20">
        <f>SUBTOTAL(9,L19507:L19512)</f>
        <v>0</v>
      </c>
      <c r="M19513" s="7">
        <f>IFERROR((L19513/K19513),"N.A")</f>
        <v>0</v>
      </c>
    </row>
    <row r="19514" spans="1:13" s="14" customFormat="1" outlineLevel="2" x14ac:dyDescent="0.25">
      <c r="A19514" s="34"/>
      <c r="B19514" s="44" t="s">
        <v>5099</v>
      </c>
      <c r="C19514" s="31" t="s">
        <v>5042</v>
      </c>
      <c r="D19514" s="14" t="s">
        <v>155</v>
      </c>
      <c r="E19514" s="14" t="s">
        <v>180</v>
      </c>
      <c r="F19514" s="14" t="s">
        <v>181</v>
      </c>
      <c r="G19514" s="14" t="s">
        <v>16</v>
      </c>
      <c r="H19514" s="15">
        <v>554471368</v>
      </c>
      <c r="I19514" s="15">
        <v>219103271.61000004</v>
      </c>
      <c r="J19514" s="16">
        <f>IFERROR((I19514/H19514),0)</f>
        <v>0.39515705274433582</v>
      </c>
      <c r="K19514" s="15">
        <v>401868255.63999993</v>
      </c>
      <c r="L19514" s="15">
        <v>219103271.61000004</v>
      </c>
      <c r="M19514" s="17">
        <f>L19514/K19514</f>
        <v>0.54521169197866748</v>
      </c>
    </row>
    <row r="19515" spans="1:13" s="14" customFormat="1" outlineLevel="2" x14ac:dyDescent="0.25">
      <c r="A19515" s="34"/>
      <c r="B19515" s="44" t="s">
        <v>5099</v>
      </c>
      <c r="C19515" s="31" t="s">
        <v>5042</v>
      </c>
      <c r="D19515" s="14" t="s">
        <v>155</v>
      </c>
      <c r="E19515" s="14" t="s">
        <v>180</v>
      </c>
      <c r="F19515" s="14" t="s">
        <v>181</v>
      </c>
      <c r="G19515" s="14" t="s">
        <v>5855</v>
      </c>
      <c r="H19515" s="20">
        <v>11551724</v>
      </c>
      <c r="I19515" s="20">
        <v>11551724</v>
      </c>
      <c r="J19515" s="21">
        <f>IFERROR((I19515/H19515),0)</f>
        <v>1</v>
      </c>
      <c r="K19515" s="20"/>
      <c r="L19515" s="20"/>
      <c r="M19515" s="22"/>
    </row>
    <row r="19516" spans="1:13" s="14" customFormat="1" outlineLevel="2" x14ac:dyDescent="0.25">
      <c r="A19516" s="34"/>
      <c r="B19516" s="44" t="s">
        <v>5099</v>
      </c>
      <c r="C19516" s="31" t="s">
        <v>5042</v>
      </c>
      <c r="D19516" s="14" t="s">
        <v>155</v>
      </c>
      <c r="E19516" s="14" t="s">
        <v>180</v>
      </c>
      <c r="F19516" s="14" t="s">
        <v>181</v>
      </c>
      <c r="G19516" s="14" t="s">
        <v>5862</v>
      </c>
      <c r="H19516" s="20">
        <v>228328738</v>
      </c>
      <c r="I19516" s="20">
        <v>228328738</v>
      </c>
      <c r="J19516" s="21">
        <f>IFERROR((I19516/H19516),0)</f>
        <v>1</v>
      </c>
      <c r="K19516" s="20"/>
      <c r="L19516" s="20"/>
      <c r="M19516" s="22"/>
    </row>
    <row r="19517" spans="1:13" s="14" customFormat="1" outlineLevel="2" x14ac:dyDescent="0.25">
      <c r="A19517" s="34"/>
      <c r="B19517" s="44" t="s">
        <v>5099</v>
      </c>
      <c r="C19517" s="31" t="s">
        <v>5042</v>
      </c>
      <c r="D19517" s="14" t="s">
        <v>155</v>
      </c>
      <c r="E19517" s="14" t="s">
        <v>180</v>
      </c>
      <c r="F19517" s="14" t="s">
        <v>181</v>
      </c>
      <c r="G19517" s="14" t="s">
        <v>6109</v>
      </c>
      <c r="H19517" s="20">
        <v>436908249</v>
      </c>
      <c r="I19517" s="20">
        <v>436908249</v>
      </c>
      <c r="J19517" s="21">
        <f>IFERROR((I19517/H19517),0)</f>
        <v>1</v>
      </c>
      <c r="K19517" s="20"/>
      <c r="L19517" s="20"/>
      <c r="M19517" s="22"/>
    </row>
    <row r="19518" spans="1:13" s="14" customFormat="1" outlineLevel="2" x14ac:dyDescent="0.25">
      <c r="A19518" s="34"/>
      <c r="B19518" s="44" t="s">
        <v>5099</v>
      </c>
      <c r="C19518" s="31" t="s">
        <v>5042</v>
      </c>
      <c r="D19518" s="14" t="s">
        <v>155</v>
      </c>
      <c r="E19518" s="14" t="s">
        <v>180</v>
      </c>
      <c r="F19518" s="14" t="s">
        <v>181</v>
      </c>
      <c r="G19518" s="14" t="s">
        <v>6481</v>
      </c>
      <c r="H19518" s="20">
        <v>3429</v>
      </c>
      <c r="I19518" s="20">
        <v>3429</v>
      </c>
      <c r="J19518" s="21">
        <f>IFERROR((I19518/H19518),0)</f>
        <v>1</v>
      </c>
      <c r="K19518" s="20"/>
      <c r="L19518" s="20"/>
      <c r="M19518" s="22"/>
    </row>
    <row r="19519" spans="1:13" s="14" customFormat="1" outlineLevel="2" x14ac:dyDescent="0.25">
      <c r="A19519" s="34"/>
      <c r="B19519" s="44" t="s">
        <v>5099</v>
      </c>
      <c r="C19519" s="31" t="s">
        <v>5042</v>
      </c>
      <c r="D19519" s="14" t="s">
        <v>155</v>
      </c>
      <c r="E19519" s="14" t="s">
        <v>180</v>
      </c>
      <c r="F19519" s="14" t="s">
        <v>181</v>
      </c>
      <c r="G19519" s="14" t="s">
        <v>6484</v>
      </c>
      <c r="H19519" s="20">
        <v>12508773</v>
      </c>
      <c r="I19519" s="20">
        <v>12508773</v>
      </c>
      <c r="J19519" s="21">
        <f>IFERROR((I19519/H19519),0)</f>
        <v>1</v>
      </c>
      <c r="K19519" s="20"/>
      <c r="L19519" s="20"/>
      <c r="M19519" s="22"/>
    </row>
    <row r="19520" spans="1:13" s="14" customFormat="1" outlineLevel="2" x14ac:dyDescent="0.25">
      <c r="A19520" s="34"/>
      <c r="B19520" s="44" t="s">
        <v>5099</v>
      </c>
      <c r="C19520" s="31" t="s">
        <v>5042</v>
      </c>
      <c r="D19520" s="14" t="s">
        <v>155</v>
      </c>
      <c r="E19520" s="14" t="s">
        <v>180</v>
      </c>
      <c r="F19520" s="14" t="s">
        <v>181</v>
      </c>
      <c r="G19520" s="14" t="s">
        <v>6491</v>
      </c>
      <c r="H19520" s="20">
        <v>782368462</v>
      </c>
      <c r="I19520" s="20">
        <v>782368462</v>
      </c>
      <c r="J19520" s="21">
        <f>IFERROR((I19520/H19520),0)</f>
        <v>1</v>
      </c>
      <c r="K19520" s="20"/>
      <c r="L19520" s="20"/>
      <c r="M19520" s="22"/>
    </row>
    <row r="19521" spans="1:13" s="14" customFormat="1" outlineLevel="2" x14ac:dyDescent="0.25">
      <c r="A19521" s="34"/>
      <c r="B19521" s="44" t="s">
        <v>5099</v>
      </c>
      <c r="C19521" s="31" t="s">
        <v>5042</v>
      </c>
      <c r="D19521" s="14" t="s">
        <v>155</v>
      </c>
      <c r="E19521" s="14" t="s">
        <v>180</v>
      </c>
      <c r="F19521" s="14" t="s">
        <v>181</v>
      </c>
      <c r="G19521" s="14" t="s">
        <v>6492</v>
      </c>
      <c r="H19521" s="20">
        <v>80279458</v>
      </c>
      <c r="I19521" s="20">
        <v>80279458</v>
      </c>
      <c r="J19521" s="21">
        <f>IFERROR((I19521/H19521),0)</f>
        <v>1</v>
      </c>
      <c r="K19521" s="20"/>
      <c r="L19521" s="20"/>
      <c r="M19521" s="22"/>
    </row>
    <row r="19522" spans="1:13" s="14" customFormat="1" outlineLevel="2" x14ac:dyDescent="0.25">
      <c r="A19522" s="34"/>
      <c r="B19522" s="44" t="s">
        <v>5099</v>
      </c>
      <c r="C19522" s="31" t="s">
        <v>5042</v>
      </c>
      <c r="D19522" s="14" t="s">
        <v>155</v>
      </c>
      <c r="E19522" s="14" t="s">
        <v>180</v>
      </c>
      <c r="F19522" s="14" t="s">
        <v>181</v>
      </c>
      <c r="G19522" s="14" t="s">
        <v>6493</v>
      </c>
      <c r="H19522" s="20">
        <v>-110894274</v>
      </c>
      <c r="I19522" s="20"/>
      <c r="J19522" s="21">
        <f>IFERROR((I19522/H19522),0)</f>
        <v>0</v>
      </c>
      <c r="K19522" s="20"/>
      <c r="L19522" s="20"/>
      <c r="M19522" s="22"/>
    </row>
    <row r="19523" spans="1:13" s="14" customFormat="1" outlineLevel="1" x14ac:dyDescent="0.25">
      <c r="A19523" s="34"/>
      <c r="B19523" s="46" t="s">
        <v>9711</v>
      </c>
      <c r="C19523" s="40" t="str">
        <f>C19522</f>
        <v>ASIGNACIONES DIRECTAS (20% DEL SGR)</v>
      </c>
      <c r="D19523" s="39" t="str">
        <f>D19522</f>
        <v xml:space="preserve">CASANARE                                          </v>
      </c>
      <c r="E19523" s="39" t="str">
        <f>E19522</f>
        <v>85263</v>
      </c>
      <c r="F19523" s="39" t="str">
        <f>F19522</f>
        <v xml:space="preserve">PORE                                              </v>
      </c>
      <c r="G19523" s="39" t="s">
        <v>10656</v>
      </c>
      <c r="H19523" s="20">
        <f>SUBTOTAL(9,H19514:H19522)</f>
        <v>1995525927</v>
      </c>
      <c r="I19523" s="20">
        <f>SUBTOTAL(9,I19514:I19522)</f>
        <v>1771052104.6100001</v>
      </c>
      <c r="J19523" s="42">
        <f>+I19523/H19523</f>
        <v>0.88751144780791424</v>
      </c>
      <c r="K19523" s="20">
        <f>SUBTOTAL(9,K19514:K19522)</f>
        <v>401868255.63999993</v>
      </c>
      <c r="L19523" s="20">
        <f>SUBTOTAL(9,L19514:L19522)</f>
        <v>219103271.61000004</v>
      </c>
      <c r="M19523" s="7">
        <f>IFERROR((L19523/K19523),"N.A")</f>
        <v>0.54521169197866748</v>
      </c>
    </row>
    <row r="19524" spans="1:13" s="14" customFormat="1" outlineLevel="2" x14ac:dyDescent="0.25">
      <c r="A19524" s="34"/>
      <c r="B19524" s="44" t="s">
        <v>5100</v>
      </c>
      <c r="C19524" s="31" t="s">
        <v>5042</v>
      </c>
      <c r="D19524" s="14" t="s">
        <v>155</v>
      </c>
      <c r="E19524" s="14" t="s">
        <v>183</v>
      </c>
      <c r="F19524" s="14" t="s">
        <v>184</v>
      </c>
      <c r="G19524" s="14" t="s">
        <v>16</v>
      </c>
      <c r="H19524" s="15">
        <v>11521428649</v>
      </c>
      <c r="I19524" s="15">
        <v>11521428648.999998</v>
      </c>
      <c r="J19524" s="16">
        <f>IFERROR((I19524/H19524),0)</f>
        <v>0.99999999999999989</v>
      </c>
      <c r="K19524" s="15">
        <v>8649774265.2400017</v>
      </c>
      <c r="L19524" s="15">
        <v>11521428648.999998</v>
      </c>
      <c r="M19524" s="17">
        <f>L19524/K19524</f>
        <v>1.3319918295787245</v>
      </c>
    </row>
    <row r="19525" spans="1:13" s="14" customFormat="1" outlineLevel="2" x14ac:dyDescent="0.25">
      <c r="A19525" s="34"/>
      <c r="B19525" s="44" t="s">
        <v>5100</v>
      </c>
      <c r="C19525" s="31" t="s">
        <v>5042</v>
      </c>
      <c r="D19525" s="14" t="s">
        <v>155</v>
      </c>
      <c r="E19525" s="14" t="s">
        <v>183</v>
      </c>
      <c r="F19525" s="14" t="s">
        <v>184</v>
      </c>
      <c r="G19525" s="14" t="s">
        <v>5862</v>
      </c>
      <c r="H19525" s="20">
        <v>3552963096</v>
      </c>
      <c r="I19525" s="20">
        <v>3552963096</v>
      </c>
      <c r="J19525" s="21">
        <f>IFERROR((I19525/H19525),0)</f>
        <v>1</v>
      </c>
      <c r="K19525" s="20"/>
      <c r="L19525" s="20"/>
      <c r="M19525" s="22"/>
    </row>
    <row r="19526" spans="1:13" s="14" customFormat="1" outlineLevel="2" x14ac:dyDescent="0.25">
      <c r="A19526" s="34"/>
      <c r="B19526" s="44" t="s">
        <v>5100</v>
      </c>
      <c r="C19526" s="31" t="s">
        <v>5042</v>
      </c>
      <c r="D19526" s="14" t="s">
        <v>155</v>
      </c>
      <c r="E19526" s="14" t="s">
        <v>183</v>
      </c>
      <c r="F19526" s="14" t="s">
        <v>184</v>
      </c>
      <c r="G19526" s="14" t="s">
        <v>6109</v>
      </c>
      <c r="H19526" s="20">
        <v>17992302916</v>
      </c>
      <c r="I19526" s="20">
        <v>17992302916</v>
      </c>
      <c r="J19526" s="21">
        <f>IFERROR((I19526/H19526),0)</f>
        <v>1</v>
      </c>
      <c r="K19526" s="20"/>
      <c r="L19526" s="20"/>
      <c r="M19526" s="22"/>
    </row>
    <row r="19527" spans="1:13" s="14" customFormat="1" outlineLevel="2" x14ac:dyDescent="0.25">
      <c r="A19527" s="34"/>
      <c r="B19527" s="44" t="s">
        <v>5100</v>
      </c>
      <c r="C19527" s="31" t="s">
        <v>5042</v>
      </c>
      <c r="D19527" s="14" t="s">
        <v>155</v>
      </c>
      <c r="E19527" s="14" t="s">
        <v>183</v>
      </c>
      <c r="F19527" s="14" t="s">
        <v>184</v>
      </c>
      <c r="G19527" s="14" t="s">
        <v>6481</v>
      </c>
      <c r="H19527" s="20">
        <v>71259</v>
      </c>
      <c r="I19527" s="20">
        <v>71259</v>
      </c>
      <c r="J19527" s="21">
        <f>IFERROR((I19527/H19527),0)</f>
        <v>1</v>
      </c>
      <c r="K19527" s="20"/>
      <c r="L19527" s="20"/>
      <c r="M19527" s="22"/>
    </row>
    <row r="19528" spans="1:13" s="14" customFormat="1" outlineLevel="2" x14ac:dyDescent="0.25">
      <c r="A19528" s="34"/>
      <c r="B19528" s="44" t="s">
        <v>5100</v>
      </c>
      <c r="C19528" s="31" t="s">
        <v>5042</v>
      </c>
      <c r="D19528" s="14" t="s">
        <v>155</v>
      </c>
      <c r="E19528" s="14" t="s">
        <v>183</v>
      </c>
      <c r="F19528" s="14" t="s">
        <v>184</v>
      </c>
      <c r="G19528" s="14" t="s">
        <v>6484</v>
      </c>
      <c r="H19528" s="20">
        <v>438764735</v>
      </c>
      <c r="I19528" s="20">
        <v>438764735</v>
      </c>
      <c r="J19528" s="21">
        <f>IFERROR((I19528/H19528),0)</f>
        <v>1</v>
      </c>
      <c r="K19528" s="20"/>
      <c r="L19528" s="20"/>
      <c r="M19528" s="22"/>
    </row>
    <row r="19529" spans="1:13" s="14" customFormat="1" outlineLevel="2" x14ac:dyDescent="0.25">
      <c r="A19529" s="34"/>
      <c r="B19529" s="44" t="s">
        <v>5100</v>
      </c>
      <c r="C19529" s="31" t="s">
        <v>5042</v>
      </c>
      <c r="D19529" s="14" t="s">
        <v>155</v>
      </c>
      <c r="E19529" s="14" t="s">
        <v>183</v>
      </c>
      <c r="F19529" s="14" t="s">
        <v>184</v>
      </c>
      <c r="G19529" s="14" t="s">
        <v>6492</v>
      </c>
      <c r="H19529" s="20">
        <v>1857276274</v>
      </c>
      <c r="I19529" s="20">
        <v>1857276274</v>
      </c>
      <c r="J19529" s="21">
        <f>IFERROR((I19529/H19529),0)</f>
        <v>1</v>
      </c>
      <c r="K19529" s="20"/>
      <c r="L19529" s="20"/>
      <c r="M19529" s="22"/>
    </row>
    <row r="19530" spans="1:13" s="14" customFormat="1" outlineLevel="2" x14ac:dyDescent="0.25">
      <c r="A19530" s="34"/>
      <c r="B19530" s="44" t="s">
        <v>5100</v>
      </c>
      <c r="C19530" s="31" t="s">
        <v>5042</v>
      </c>
      <c r="D19530" s="14" t="s">
        <v>155</v>
      </c>
      <c r="E19530" s="14" t="s">
        <v>183</v>
      </c>
      <c r="F19530" s="14" t="s">
        <v>184</v>
      </c>
      <c r="G19530" s="14" t="s">
        <v>6493</v>
      </c>
      <c r="H19530" s="20">
        <v>-2304285730</v>
      </c>
      <c r="I19530" s="20"/>
      <c r="J19530" s="21">
        <f>IFERROR((I19530/H19530),0)</f>
        <v>0</v>
      </c>
      <c r="K19530" s="20"/>
      <c r="L19530" s="20"/>
      <c r="M19530" s="22"/>
    </row>
    <row r="19531" spans="1:13" s="14" customFormat="1" outlineLevel="1" x14ac:dyDescent="0.25">
      <c r="A19531" s="34"/>
      <c r="B19531" s="46" t="s">
        <v>9712</v>
      </c>
      <c r="C19531" s="40" t="str">
        <f>C19530</f>
        <v>ASIGNACIONES DIRECTAS (20% DEL SGR)</v>
      </c>
      <c r="D19531" s="39" t="str">
        <f>D19530</f>
        <v xml:space="preserve">CASANARE                                          </v>
      </c>
      <c r="E19531" s="39" t="str">
        <f>E19530</f>
        <v>85250</v>
      </c>
      <c r="F19531" s="39" t="str">
        <f>F19530</f>
        <v xml:space="preserve">PAZ DE ARIPORO                                    </v>
      </c>
      <c r="G19531" s="39" t="s">
        <v>10656</v>
      </c>
      <c r="H19531" s="20">
        <f>SUBTOTAL(9,H19524:H19530)</f>
        <v>33058521199</v>
      </c>
      <c r="I19531" s="20">
        <f>SUBTOTAL(9,I19524:I19530)</f>
        <v>35362806929</v>
      </c>
      <c r="J19531" s="42">
        <f>+I19531/H19531</f>
        <v>1.0697032307080241</v>
      </c>
      <c r="K19531" s="20">
        <f>SUBTOTAL(9,K19524:K19530)</f>
        <v>8649774265.2400017</v>
      </c>
      <c r="L19531" s="20">
        <f>SUBTOTAL(9,L19524:L19530)</f>
        <v>11521428648.999998</v>
      </c>
      <c r="M19531" s="7">
        <f>IFERROR((L19531/K19531),"N.A")</f>
        <v>1.3319918295787245</v>
      </c>
    </row>
    <row r="19532" spans="1:13" s="14" customFormat="1" outlineLevel="2" x14ac:dyDescent="0.25">
      <c r="A19532" s="34"/>
      <c r="B19532" s="44" t="s">
        <v>5101</v>
      </c>
      <c r="C19532" s="31" t="s">
        <v>5042</v>
      </c>
      <c r="D19532" s="14" t="s">
        <v>155</v>
      </c>
      <c r="E19532" s="14" t="s">
        <v>186</v>
      </c>
      <c r="F19532" s="14" t="s">
        <v>187</v>
      </c>
      <c r="G19532" s="14" t="s">
        <v>16</v>
      </c>
      <c r="H19532" s="15">
        <v>10306036316</v>
      </c>
      <c r="I19532" s="15">
        <v>10306036316</v>
      </c>
      <c r="J19532" s="16">
        <f>IFERROR((I19532/H19532),0)</f>
        <v>1</v>
      </c>
      <c r="K19532" s="15">
        <v>7640420078.9000006</v>
      </c>
      <c r="L19532" s="15">
        <v>10306036316</v>
      </c>
      <c r="M19532" s="17">
        <f>L19532/K19532</f>
        <v>1.3488834657745377</v>
      </c>
    </row>
    <row r="19533" spans="1:13" s="14" customFormat="1" outlineLevel="2" x14ac:dyDescent="0.25">
      <c r="A19533" s="34"/>
      <c r="B19533" s="44" t="s">
        <v>5101</v>
      </c>
      <c r="C19533" s="31" t="s">
        <v>5042</v>
      </c>
      <c r="D19533" s="14" t="s">
        <v>155</v>
      </c>
      <c r="E19533" s="14" t="s">
        <v>186</v>
      </c>
      <c r="F19533" s="14" t="s">
        <v>187</v>
      </c>
      <c r="G19533" s="14" t="s">
        <v>5862</v>
      </c>
      <c r="H19533" s="20">
        <v>3346243810</v>
      </c>
      <c r="I19533" s="20">
        <v>3346243810</v>
      </c>
      <c r="J19533" s="21">
        <f>IFERROR((I19533/H19533),0)</f>
        <v>1</v>
      </c>
      <c r="K19533" s="20"/>
      <c r="L19533" s="20"/>
      <c r="M19533" s="22"/>
    </row>
    <row r="19534" spans="1:13" s="14" customFormat="1" outlineLevel="2" x14ac:dyDescent="0.25">
      <c r="A19534" s="34"/>
      <c r="B19534" s="44" t="s">
        <v>5101</v>
      </c>
      <c r="C19534" s="31" t="s">
        <v>5042</v>
      </c>
      <c r="D19534" s="14" t="s">
        <v>155</v>
      </c>
      <c r="E19534" s="14" t="s">
        <v>186</v>
      </c>
      <c r="F19534" s="14" t="s">
        <v>187</v>
      </c>
      <c r="G19534" s="14" t="s">
        <v>6109</v>
      </c>
      <c r="H19534" s="20">
        <v>19406482428</v>
      </c>
      <c r="I19534" s="20">
        <v>19406482428</v>
      </c>
      <c r="J19534" s="21">
        <f>IFERROR((I19534/H19534),0)</f>
        <v>1</v>
      </c>
      <c r="K19534" s="20"/>
      <c r="L19534" s="20"/>
      <c r="M19534" s="22"/>
    </row>
    <row r="19535" spans="1:13" s="14" customFormat="1" outlineLevel="2" x14ac:dyDescent="0.25">
      <c r="A19535" s="34"/>
      <c r="B19535" s="44" t="s">
        <v>5101</v>
      </c>
      <c r="C19535" s="31" t="s">
        <v>5042</v>
      </c>
      <c r="D19535" s="14" t="s">
        <v>155</v>
      </c>
      <c r="E19535" s="14" t="s">
        <v>186</v>
      </c>
      <c r="F19535" s="14" t="s">
        <v>187</v>
      </c>
      <c r="G19535" s="14" t="s">
        <v>6481</v>
      </c>
      <c r="H19535" s="20">
        <v>63741</v>
      </c>
      <c r="I19535" s="20">
        <v>63741</v>
      </c>
      <c r="J19535" s="21">
        <f>IFERROR((I19535/H19535),0)</f>
        <v>1</v>
      </c>
      <c r="K19535" s="20"/>
      <c r="L19535" s="20"/>
      <c r="M19535" s="22"/>
    </row>
    <row r="19536" spans="1:13" s="14" customFormat="1" outlineLevel="2" x14ac:dyDescent="0.25">
      <c r="A19536" s="34"/>
      <c r="B19536" s="44" t="s">
        <v>5101</v>
      </c>
      <c r="C19536" s="31" t="s">
        <v>5042</v>
      </c>
      <c r="D19536" s="14" t="s">
        <v>155</v>
      </c>
      <c r="E19536" s="14" t="s">
        <v>186</v>
      </c>
      <c r="F19536" s="14" t="s">
        <v>187</v>
      </c>
      <c r="G19536" s="14" t="s">
        <v>6484</v>
      </c>
      <c r="H19536" s="20">
        <v>392458386</v>
      </c>
      <c r="I19536" s="20">
        <v>392458386</v>
      </c>
      <c r="J19536" s="21">
        <f>IFERROR((I19536/H19536),0)</f>
        <v>1</v>
      </c>
      <c r="K19536" s="20"/>
      <c r="L19536" s="20"/>
      <c r="M19536" s="22"/>
    </row>
    <row r="19537" spans="1:13" s="14" customFormat="1" outlineLevel="2" x14ac:dyDescent="0.25">
      <c r="A19537" s="34"/>
      <c r="B19537" s="44" t="s">
        <v>5101</v>
      </c>
      <c r="C19537" s="31" t="s">
        <v>5042</v>
      </c>
      <c r="D19537" s="14" t="s">
        <v>155</v>
      </c>
      <c r="E19537" s="14" t="s">
        <v>186</v>
      </c>
      <c r="F19537" s="14" t="s">
        <v>187</v>
      </c>
      <c r="G19537" s="14" t="s">
        <v>6491</v>
      </c>
      <c r="H19537" s="18">
        <v>96356857</v>
      </c>
      <c r="I19537" s="18">
        <v>96356857</v>
      </c>
      <c r="J19537" s="21">
        <f>IFERROR((I19537/H19537),0)</f>
        <v>1</v>
      </c>
      <c r="K19537" s="20"/>
      <c r="L19537" s="20"/>
      <c r="M19537" s="22"/>
    </row>
    <row r="19538" spans="1:13" s="14" customFormat="1" outlineLevel="2" x14ac:dyDescent="0.25">
      <c r="A19538" s="34"/>
      <c r="B19538" s="44" t="s">
        <v>5101</v>
      </c>
      <c r="C19538" s="31" t="s">
        <v>5042</v>
      </c>
      <c r="D19538" s="14" t="s">
        <v>155</v>
      </c>
      <c r="E19538" s="14" t="s">
        <v>186</v>
      </c>
      <c r="F19538" s="14" t="s">
        <v>187</v>
      </c>
      <c r="G19538" s="14" t="s">
        <v>6492</v>
      </c>
      <c r="H19538" s="20">
        <v>1600029628</v>
      </c>
      <c r="I19538" s="20">
        <v>1600029628</v>
      </c>
      <c r="J19538" s="21">
        <f>IFERROR((I19538/H19538),0)</f>
        <v>1</v>
      </c>
      <c r="K19538" s="20"/>
      <c r="L19538" s="20"/>
      <c r="M19538" s="22"/>
    </row>
    <row r="19539" spans="1:13" s="14" customFormat="1" outlineLevel="2" x14ac:dyDescent="0.25">
      <c r="A19539" s="34"/>
      <c r="B19539" s="44" t="s">
        <v>5101</v>
      </c>
      <c r="C19539" s="31" t="s">
        <v>5042</v>
      </c>
      <c r="D19539" s="14" t="s">
        <v>155</v>
      </c>
      <c r="E19539" s="14" t="s">
        <v>186</v>
      </c>
      <c r="F19539" s="14" t="s">
        <v>187</v>
      </c>
      <c r="G19539" s="14" t="s">
        <v>6493</v>
      </c>
      <c r="H19539" s="20">
        <v>-2061207263</v>
      </c>
      <c r="I19539" s="20"/>
      <c r="J19539" s="21">
        <f>IFERROR((I19539/H19539),0)</f>
        <v>0</v>
      </c>
      <c r="K19539" s="20"/>
      <c r="L19539" s="20"/>
      <c r="M19539" s="22"/>
    </row>
    <row r="19540" spans="1:13" s="14" customFormat="1" outlineLevel="1" x14ac:dyDescent="0.25">
      <c r="A19540" s="34"/>
      <c r="B19540" s="46" t="s">
        <v>9713</v>
      </c>
      <c r="C19540" s="40" t="str">
        <f>C19539</f>
        <v>ASIGNACIONES DIRECTAS (20% DEL SGR)</v>
      </c>
      <c r="D19540" s="39" t="str">
        <f>D19539</f>
        <v xml:space="preserve">CASANARE                                          </v>
      </c>
      <c r="E19540" s="39" t="str">
        <f>E19539</f>
        <v>85230</v>
      </c>
      <c r="F19540" s="39" t="str">
        <f>F19539</f>
        <v xml:space="preserve">OROCUÉ                                            </v>
      </c>
      <c r="G19540" s="39" t="s">
        <v>10656</v>
      </c>
      <c r="H19540" s="20">
        <f>SUBTOTAL(9,H19532:H19539)</f>
        <v>33086463903</v>
      </c>
      <c r="I19540" s="20">
        <f>SUBTOTAL(9,I19532:I19539)</f>
        <v>35147671166</v>
      </c>
      <c r="J19540" s="42">
        <f>+I19540/H19540</f>
        <v>1.0622975990738348</v>
      </c>
      <c r="K19540" s="20">
        <f>SUBTOTAL(9,K19532:K19539)</f>
        <v>7640420078.9000006</v>
      </c>
      <c r="L19540" s="20">
        <f>SUBTOTAL(9,L19532:L19539)</f>
        <v>10306036316</v>
      </c>
      <c r="M19540" s="7">
        <f>IFERROR((L19540/K19540),"N.A")</f>
        <v>1.3488834657745377</v>
      </c>
    </row>
    <row r="19541" spans="1:13" s="14" customFormat="1" outlineLevel="2" x14ac:dyDescent="0.25">
      <c r="A19541" s="34"/>
      <c r="B19541" s="44" t="s">
        <v>5102</v>
      </c>
      <c r="C19541" s="31" t="s">
        <v>5042</v>
      </c>
      <c r="D19541" s="14" t="s">
        <v>155</v>
      </c>
      <c r="E19541" s="14" t="s">
        <v>189</v>
      </c>
      <c r="F19541" s="14" t="s">
        <v>190</v>
      </c>
      <c r="G19541" s="14" t="s">
        <v>16</v>
      </c>
      <c r="H19541" s="15">
        <v>19129923</v>
      </c>
      <c r="I19541" s="15">
        <v>17909482.34</v>
      </c>
      <c r="J19541" s="16">
        <f>IFERROR((I19541/H19541),0)</f>
        <v>0.9362025314999961</v>
      </c>
      <c r="K19541" s="15">
        <v>13605141</v>
      </c>
      <c r="L19541" s="15">
        <v>17909482.34</v>
      </c>
      <c r="M19541" s="17">
        <f>L19541/K19541</f>
        <v>1.3163760919493595</v>
      </c>
    </row>
    <row r="19542" spans="1:13" s="14" customFormat="1" outlineLevel="2" x14ac:dyDescent="0.25">
      <c r="A19542" s="34"/>
      <c r="B19542" s="44" t="s">
        <v>5102</v>
      </c>
      <c r="C19542" s="31" t="s">
        <v>5042</v>
      </c>
      <c r="D19542" s="14" t="s">
        <v>155</v>
      </c>
      <c r="E19542" s="14" t="s">
        <v>189</v>
      </c>
      <c r="F19542" s="14" t="s">
        <v>190</v>
      </c>
      <c r="G19542" s="14" t="s">
        <v>5818</v>
      </c>
      <c r="H19542" s="20">
        <v>1762</v>
      </c>
      <c r="I19542" s="20">
        <v>1762</v>
      </c>
      <c r="J19542" s="21">
        <f>IFERROR((I19542/H19542),0)</f>
        <v>1</v>
      </c>
      <c r="K19542" s="20"/>
      <c r="L19542" s="20"/>
      <c r="M19542" s="22"/>
    </row>
    <row r="19543" spans="1:13" s="14" customFormat="1" outlineLevel="2" x14ac:dyDescent="0.25">
      <c r="A19543" s="34"/>
      <c r="B19543" s="44" t="s">
        <v>5102</v>
      </c>
      <c r="C19543" s="31" t="s">
        <v>5042</v>
      </c>
      <c r="D19543" s="14" t="s">
        <v>155</v>
      </c>
      <c r="E19543" s="14" t="s">
        <v>189</v>
      </c>
      <c r="F19543" s="14" t="s">
        <v>190</v>
      </c>
      <c r="G19543" s="14" t="s">
        <v>5862</v>
      </c>
      <c r="H19543" s="20">
        <v>29951723</v>
      </c>
      <c r="I19543" s="20">
        <v>29951723</v>
      </c>
      <c r="J19543" s="21">
        <f>IFERROR((I19543/H19543),0)</f>
        <v>1</v>
      </c>
      <c r="K19543" s="20"/>
      <c r="L19543" s="20"/>
      <c r="M19543" s="22"/>
    </row>
    <row r="19544" spans="1:13" s="14" customFormat="1" outlineLevel="2" x14ac:dyDescent="0.25">
      <c r="A19544" s="34"/>
      <c r="B19544" s="44" t="s">
        <v>5102</v>
      </c>
      <c r="C19544" s="31" t="s">
        <v>5042</v>
      </c>
      <c r="D19544" s="14" t="s">
        <v>155</v>
      </c>
      <c r="E19544" s="14" t="s">
        <v>189</v>
      </c>
      <c r="F19544" s="14" t="s">
        <v>190</v>
      </c>
      <c r="G19544" s="14" t="s">
        <v>6109</v>
      </c>
      <c r="H19544" s="20">
        <v>174835379</v>
      </c>
      <c r="I19544" s="20">
        <v>174835379</v>
      </c>
      <c r="J19544" s="21">
        <f>IFERROR((I19544/H19544),0)</f>
        <v>1</v>
      </c>
      <c r="K19544" s="20"/>
      <c r="L19544" s="20"/>
      <c r="M19544" s="22"/>
    </row>
    <row r="19545" spans="1:13" s="14" customFormat="1" outlineLevel="2" x14ac:dyDescent="0.25">
      <c r="A19545" s="34"/>
      <c r="B19545" s="44" t="s">
        <v>5102</v>
      </c>
      <c r="C19545" s="31" t="s">
        <v>5042</v>
      </c>
      <c r="D19545" s="14" t="s">
        <v>155</v>
      </c>
      <c r="E19545" s="14" t="s">
        <v>189</v>
      </c>
      <c r="F19545" s="14" t="s">
        <v>190</v>
      </c>
      <c r="G19545" s="14" t="s">
        <v>6481</v>
      </c>
      <c r="H19545" s="20">
        <v>118</v>
      </c>
      <c r="I19545" s="20">
        <v>118</v>
      </c>
      <c r="J19545" s="21">
        <f>IFERROR((I19545/H19545),0)</f>
        <v>1</v>
      </c>
      <c r="K19545" s="20"/>
      <c r="L19545" s="20"/>
      <c r="M19545" s="22"/>
    </row>
    <row r="19546" spans="1:13" s="14" customFormat="1" outlineLevel="2" x14ac:dyDescent="0.25">
      <c r="A19546" s="34"/>
      <c r="B19546" s="44" t="s">
        <v>5102</v>
      </c>
      <c r="C19546" s="31" t="s">
        <v>5042</v>
      </c>
      <c r="D19546" s="14" t="s">
        <v>155</v>
      </c>
      <c r="E19546" s="14" t="s">
        <v>189</v>
      </c>
      <c r="F19546" s="14" t="s">
        <v>190</v>
      </c>
      <c r="G19546" s="14" t="s">
        <v>6484</v>
      </c>
      <c r="H19546" s="20">
        <v>541541</v>
      </c>
      <c r="I19546" s="20">
        <v>541541</v>
      </c>
      <c r="J19546" s="21">
        <f>IFERROR((I19546/H19546),0)</f>
        <v>1</v>
      </c>
      <c r="K19546" s="20"/>
      <c r="L19546" s="20"/>
      <c r="M19546" s="22"/>
    </row>
    <row r="19547" spans="1:13" s="14" customFormat="1" outlineLevel="2" x14ac:dyDescent="0.25">
      <c r="A19547" s="34"/>
      <c r="B19547" s="44" t="s">
        <v>5102</v>
      </c>
      <c r="C19547" s="31" t="s">
        <v>5042</v>
      </c>
      <c r="D19547" s="14" t="s">
        <v>155</v>
      </c>
      <c r="E19547" s="14" t="s">
        <v>189</v>
      </c>
      <c r="F19547" s="14" t="s">
        <v>190</v>
      </c>
      <c r="G19547" s="14" t="s">
        <v>6492</v>
      </c>
      <c r="H19547" s="20">
        <v>2617138</v>
      </c>
      <c r="I19547" s="20">
        <v>2617138</v>
      </c>
      <c r="J19547" s="21">
        <f>IFERROR((I19547/H19547),0)</f>
        <v>1</v>
      </c>
      <c r="K19547" s="20"/>
      <c r="L19547" s="20"/>
      <c r="M19547" s="22"/>
    </row>
    <row r="19548" spans="1:13" s="14" customFormat="1" outlineLevel="2" x14ac:dyDescent="0.25">
      <c r="A19548" s="34"/>
      <c r="B19548" s="44" t="s">
        <v>5102</v>
      </c>
      <c r="C19548" s="31" t="s">
        <v>5042</v>
      </c>
      <c r="D19548" s="14" t="s">
        <v>155</v>
      </c>
      <c r="E19548" s="14" t="s">
        <v>189</v>
      </c>
      <c r="F19548" s="14" t="s">
        <v>190</v>
      </c>
      <c r="G19548" s="14" t="s">
        <v>6493</v>
      </c>
      <c r="H19548" s="20">
        <v>-3825985</v>
      </c>
      <c r="I19548" s="20"/>
      <c r="J19548" s="21">
        <f>IFERROR((I19548/H19548),0)</f>
        <v>0</v>
      </c>
      <c r="K19548" s="20"/>
      <c r="L19548" s="20"/>
      <c r="M19548" s="22"/>
    </row>
    <row r="19549" spans="1:13" s="14" customFormat="1" outlineLevel="1" x14ac:dyDescent="0.25">
      <c r="A19549" s="34"/>
      <c r="B19549" s="46" t="s">
        <v>9714</v>
      </c>
      <c r="C19549" s="40" t="str">
        <f>C19548</f>
        <v>ASIGNACIONES DIRECTAS (20% DEL SGR)</v>
      </c>
      <c r="D19549" s="39" t="str">
        <f>D19548</f>
        <v xml:space="preserve">CASANARE                                          </v>
      </c>
      <c r="E19549" s="39" t="str">
        <f>E19548</f>
        <v>85225</v>
      </c>
      <c r="F19549" s="39" t="str">
        <f>F19548</f>
        <v xml:space="preserve">NUNCHÍA                                           </v>
      </c>
      <c r="G19549" s="39" t="s">
        <v>10656</v>
      </c>
      <c r="H19549" s="20">
        <f>SUBTOTAL(9,H19541:H19548)</f>
        <v>223251599</v>
      </c>
      <c r="I19549" s="20">
        <f>SUBTOTAL(9,I19541:I19548)</f>
        <v>225857143.34</v>
      </c>
      <c r="J19549" s="42">
        <f>+I19549/H19549</f>
        <v>1.0116708876965312</v>
      </c>
      <c r="K19549" s="20">
        <f>SUBTOTAL(9,K19541:K19548)</f>
        <v>13605141</v>
      </c>
      <c r="L19549" s="20">
        <f>SUBTOTAL(9,L19541:L19548)</f>
        <v>17909482.34</v>
      </c>
      <c r="M19549" s="7">
        <f>IFERROR((L19549/K19549),"N.A")</f>
        <v>1.3163760919493595</v>
      </c>
    </row>
    <row r="19550" spans="1:13" s="14" customFormat="1" outlineLevel="2" x14ac:dyDescent="0.25">
      <c r="A19550" s="34"/>
      <c r="B19550" s="44" t="s">
        <v>5103</v>
      </c>
      <c r="C19550" s="31" t="s">
        <v>5042</v>
      </c>
      <c r="D19550" s="14" t="s">
        <v>155</v>
      </c>
      <c r="E19550" s="14" t="s">
        <v>192</v>
      </c>
      <c r="F19550" s="14" t="s">
        <v>193</v>
      </c>
      <c r="G19550" s="14" t="s">
        <v>16</v>
      </c>
      <c r="H19550" s="15">
        <v>32848607</v>
      </c>
      <c r="I19550" s="15">
        <v>17939084.370000001</v>
      </c>
      <c r="J19550" s="16">
        <f>IFERROR((I19550/H19550),0)</f>
        <v>0.54611400629560947</v>
      </c>
      <c r="K19550" s="15">
        <v>26188162.66</v>
      </c>
      <c r="L19550" s="15">
        <v>17939084.370000001</v>
      </c>
      <c r="M19550" s="17">
        <f>L19550/K19550</f>
        <v>0.68500736775246529</v>
      </c>
    </row>
    <row r="19551" spans="1:13" s="14" customFormat="1" outlineLevel="2" x14ac:dyDescent="0.25">
      <c r="A19551" s="34"/>
      <c r="B19551" s="44" t="s">
        <v>5103</v>
      </c>
      <c r="C19551" s="31" t="s">
        <v>5042</v>
      </c>
      <c r="D19551" s="14" t="s">
        <v>155</v>
      </c>
      <c r="E19551" s="14" t="s">
        <v>192</v>
      </c>
      <c r="F19551" s="14" t="s">
        <v>193</v>
      </c>
      <c r="G19551" s="14" t="s">
        <v>5818</v>
      </c>
      <c r="H19551" s="20">
        <v>7557075</v>
      </c>
      <c r="I19551" s="20">
        <v>7557075</v>
      </c>
      <c r="J19551" s="21">
        <f>IFERROR((I19551/H19551),0)</f>
        <v>1</v>
      </c>
      <c r="K19551" s="20"/>
      <c r="L19551" s="20"/>
      <c r="M19551" s="22"/>
    </row>
    <row r="19552" spans="1:13" s="14" customFormat="1" outlineLevel="2" x14ac:dyDescent="0.25">
      <c r="A19552" s="34"/>
      <c r="B19552" s="44" t="s">
        <v>5103</v>
      </c>
      <c r="C19552" s="31" t="s">
        <v>5042</v>
      </c>
      <c r="D19552" s="14" t="s">
        <v>155</v>
      </c>
      <c r="E19552" s="14" t="s">
        <v>192</v>
      </c>
      <c r="F19552" s="14" t="s">
        <v>193</v>
      </c>
      <c r="G19552" s="14" t="s">
        <v>5862</v>
      </c>
      <c r="H19552" s="20">
        <v>212831638</v>
      </c>
      <c r="I19552" s="20">
        <v>212831638</v>
      </c>
      <c r="J19552" s="21">
        <f>IFERROR((I19552/H19552),0)</f>
        <v>1</v>
      </c>
      <c r="K19552" s="20"/>
      <c r="L19552" s="20"/>
      <c r="M19552" s="22"/>
    </row>
    <row r="19553" spans="1:13" s="14" customFormat="1" outlineLevel="2" x14ac:dyDescent="0.25">
      <c r="A19553" s="34"/>
      <c r="B19553" s="44" t="s">
        <v>5103</v>
      </c>
      <c r="C19553" s="31" t="s">
        <v>5042</v>
      </c>
      <c r="D19553" s="14" t="s">
        <v>155</v>
      </c>
      <c r="E19553" s="14" t="s">
        <v>192</v>
      </c>
      <c r="F19553" s="14" t="s">
        <v>193</v>
      </c>
      <c r="G19553" s="14" t="s">
        <v>6109</v>
      </c>
      <c r="H19553" s="20">
        <v>1140452549</v>
      </c>
      <c r="I19553" s="20">
        <v>1140452549</v>
      </c>
      <c r="J19553" s="21">
        <f>IFERROR((I19553/H19553),0)</f>
        <v>1</v>
      </c>
      <c r="K19553" s="20"/>
      <c r="L19553" s="20"/>
      <c r="M19553" s="22"/>
    </row>
    <row r="19554" spans="1:13" s="14" customFormat="1" outlineLevel="2" x14ac:dyDescent="0.25">
      <c r="A19554" s="34"/>
      <c r="B19554" s="44" t="s">
        <v>5103</v>
      </c>
      <c r="C19554" s="31" t="s">
        <v>5042</v>
      </c>
      <c r="D19554" s="14" t="s">
        <v>155</v>
      </c>
      <c r="E19554" s="14" t="s">
        <v>192</v>
      </c>
      <c r="F19554" s="14" t="s">
        <v>193</v>
      </c>
      <c r="G19554" s="14" t="s">
        <v>6481</v>
      </c>
      <c r="H19554" s="20">
        <v>203</v>
      </c>
      <c r="I19554" s="20">
        <v>203</v>
      </c>
      <c r="J19554" s="21">
        <f>IFERROR((I19554/H19554),0)</f>
        <v>1</v>
      </c>
      <c r="K19554" s="20"/>
      <c r="L19554" s="20"/>
      <c r="M19554" s="22"/>
    </row>
    <row r="19555" spans="1:13" s="14" customFormat="1" outlineLevel="2" x14ac:dyDescent="0.25">
      <c r="A19555" s="34"/>
      <c r="B19555" s="44" t="s">
        <v>5103</v>
      </c>
      <c r="C19555" s="31" t="s">
        <v>5042</v>
      </c>
      <c r="D19555" s="14" t="s">
        <v>155</v>
      </c>
      <c r="E19555" s="14" t="s">
        <v>192</v>
      </c>
      <c r="F19555" s="14" t="s">
        <v>193</v>
      </c>
      <c r="G19555" s="14" t="s">
        <v>6484</v>
      </c>
      <c r="H19555" s="20">
        <v>3984762</v>
      </c>
      <c r="I19555" s="20">
        <v>3984762</v>
      </c>
      <c r="J19555" s="21">
        <f>IFERROR((I19555/H19555),0)</f>
        <v>1</v>
      </c>
      <c r="K19555" s="20"/>
      <c r="L19555" s="20"/>
      <c r="M19555" s="22"/>
    </row>
    <row r="19556" spans="1:13" s="14" customFormat="1" outlineLevel="2" x14ac:dyDescent="0.25">
      <c r="A19556" s="34"/>
      <c r="B19556" s="44" t="s">
        <v>5103</v>
      </c>
      <c r="C19556" s="31" t="s">
        <v>5042</v>
      </c>
      <c r="D19556" s="14" t="s">
        <v>4967</v>
      </c>
      <c r="E19556" s="14" t="s">
        <v>192</v>
      </c>
      <c r="F19556" s="14" t="s">
        <v>193</v>
      </c>
      <c r="G19556" s="14" t="s">
        <v>6485</v>
      </c>
      <c r="H19556" s="20">
        <v>1897461</v>
      </c>
      <c r="I19556" s="20">
        <v>1897461</v>
      </c>
      <c r="J19556" s="21">
        <f>IFERROR((I19556/H19556),0)</f>
        <v>1</v>
      </c>
      <c r="K19556" s="25"/>
      <c r="L19556" s="25"/>
      <c r="M19556" s="22"/>
    </row>
    <row r="19557" spans="1:13" s="14" customFormat="1" outlineLevel="2" x14ac:dyDescent="0.25">
      <c r="A19557" s="34"/>
      <c r="B19557" s="44" t="s">
        <v>5103</v>
      </c>
      <c r="C19557" s="31" t="s">
        <v>5042</v>
      </c>
      <c r="D19557" s="14" t="s">
        <v>155</v>
      </c>
      <c r="E19557" s="14" t="s">
        <v>192</v>
      </c>
      <c r="F19557" s="14" t="s">
        <v>193</v>
      </c>
      <c r="G19557" s="14" t="s">
        <v>6492</v>
      </c>
      <c r="H19557" s="20">
        <v>6279826</v>
      </c>
      <c r="I19557" s="20">
        <v>6279826</v>
      </c>
      <c r="J19557" s="21">
        <f>IFERROR((I19557/H19557),0)</f>
        <v>1</v>
      </c>
      <c r="K19557" s="20"/>
      <c r="L19557" s="20"/>
      <c r="M19557" s="22"/>
    </row>
    <row r="19558" spans="1:13" s="14" customFormat="1" outlineLevel="2" x14ac:dyDescent="0.25">
      <c r="A19558" s="34"/>
      <c r="B19558" s="44" t="s">
        <v>5103</v>
      </c>
      <c r="C19558" s="31" t="s">
        <v>5042</v>
      </c>
      <c r="D19558" s="14" t="s">
        <v>155</v>
      </c>
      <c r="E19558" s="14" t="s">
        <v>192</v>
      </c>
      <c r="F19558" s="14" t="s">
        <v>193</v>
      </c>
      <c r="G19558" s="14" t="s">
        <v>6493</v>
      </c>
      <c r="H19558" s="20">
        <v>-6569721</v>
      </c>
      <c r="I19558" s="20"/>
      <c r="J19558" s="21">
        <f>IFERROR((I19558/H19558),0)</f>
        <v>0</v>
      </c>
      <c r="K19558" s="20"/>
      <c r="L19558" s="20"/>
      <c r="M19558" s="22"/>
    </row>
    <row r="19559" spans="1:13" s="14" customFormat="1" outlineLevel="1" x14ac:dyDescent="0.25">
      <c r="A19559" s="34"/>
      <c r="B19559" s="46" t="s">
        <v>9715</v>
      </c>
      <c r="C19559" s="40" t="str">
        <f>C19558</f>
        <v>ASIGNACIONES DIRECTAS (20% DEL SGR)</v>
      </c>
      <c r="D19559" s="39" t="str">
        <f>D19558</f>
        <v xml:space="preserve">CASANARE                                          </v>
      </c>
      <c r="E19559" s="39" t="str">
        <f>E19558</f>
        <v>85162</v>
      </c>
      <c r="F19559" s="39" t="str">
        <f>F19558</f>
        <v xml:space="preserve">MONTERREY                                         </v>
      </c>
      <c r="G19559" s="39" t="s">
        <v>10656</v>
      </c>
      <c r="H19559" s="20">
        <f>SUBTOTAL(9,H19550:H19558)</f>
        <v>1399282400</v>
      </c>
      <c r="I19559" s="20">
        <f>SUBTOTAL(9,I19550:I19558)</f>
        <v>1390942598.3699999</v>
      </c>
      <c r="J19559" s="42">
        <f>+I19559/H19559</f>
        <v>0.99403994388123507</v>
      </c>
      <c r="K19559" s="20">
        <f>SUBTOTAL(9,K19550:K19558)</f>
        <v>26188162.66</v>
      </c>
      <c r="L19559" s="20">
        <f>SUBTOTAL(9,L19550:L19558)</f>
        <v>17939084.370000001</v>
      </c>
      <c r="M19559" s="7">
        <f>IFERROR((L19559/K19559),"N.A")</f>
        <v>0.68500736775246529</v>
      </c>
    </row>
    <row r="19560" spans="1:13" s="14" customFormat="1" outlineLevel="2" x14ac:dyDescent="0.25">
      <c r="A19560" s="34"/>
      <c r="B19560" s="44" t="s">
        <v>5104</v>
      </c>
      <c r="C19560" s="31" t="s">
        <v>5042</v>
      </c>
      <c r="D19560" s="14" t="s">
        <v>155</v>
      </c>
      <c r="E19560" s="14" t="s">
        <v>195</v>
      </c>
      <c r="F19560" s="14" t="s">
        <v>196</v>
      </c>
      <c r="G19560" s="14" t="s">
        <v>16</v>
      </c>
      <c r="H19560" s="15">
        <v>7068477924</v>
      </c>
      <c r="I19560" s="15">
        <v>2527789010.5099998</v>
      </c>
      <c r="J19560" s="16">
        <f>IFERROR((I19560/H19560),0)</f>
        <v>0.35761433192388642</v>
      </c>
      <c r="K19560" s="15">
        <v>5200630280.9500008</v>
      </c>
      <c r="L19560" s="15">
        <v>2527789010.5099998</v>
      </c>
      <c r="M19560" s="17">
        <f>L19560/K19560</f>
        <v>0.48605435763609939</v>
      </c>
    </row>
    <row r="19561" spans="1:13" s="14" customFormat="1" outlineLevel="2" x14ac:dyDescent="0.25">
      <c r="A19561" s="34"/>
      <c r="B19561" s="44" t="s">
        <v>5104</v>
      </c>
      <c r="C19561" s="31" t="s">
        <v>5042</v>
      </c>
      <c r="D19561" s="14" t="s">
        <v>155</v>
      </c>
      <c r="E19561" s="14" t="s">
        <v>195</v>
      </c>
      <c r="F19561" s="14" t="s">
        <v>196</v>
      </c>
      <c r="G19561" s="14" t="s">
        <v>5862</v>
      </c>
      <c r="H19561" s="20">
        <v>1490337932</v>
      </c>
      <c r="I19561" s="20">
        <v>1490337932</v>
      </c>
      <c r="J19561" s="21">
        <f>IFERROR((I19561/H19561),0)</f>
        <v>1</v>
      </c>
      <c r="K19561" s="20"/>
      <c r="L19561" s="20"/>
      <c r="M19561" s="22"/>
    </row>
    <row r="19562" spans="1:13" s="14" customFormat="1" outlineLevel="2" x14ac:dyDescent="0.25">
      <c r="A19562" s="34"/>
      <c r="B19562" s="44" t="s">
        <v>5104</v>
      </c>
      <c r="C19562" s="31" t="s">
        <v>5042</v>
      </c>
      <c r="D19562" s="14" t="s">
        <v>155</v>
      </c>
      <c r="E19562" s="14" t="s">
        <v>195</v>
      </c>
      <c r="F19562" s="14" t="s">
        <v>196</v>
      </c>
      <c r="G19562" s="14" t="s">
        <v>6109</v>
      </c>
      <c r="H19562" s="20">
        <v>4836965524</v>
      </c>
      <c r="I19562" s="20">
        <v>4836965524</v>
      </c>
      <c r="J19562" s="21">
        <f>IFERROR((I19562/H19562),0)</f>
        <v>1</v>
      </c>
      <c r="K19562" s="20"/>
      <c r="L19562" s="20"/>
      <c r="M19562" s="22"/>
    </row>
    <row r="19563" spans="1:13" s="14" customFormat="1" outlineLevel="2" x14ac:dyDescent="0.25">
      <c r="A19563" s="34"/>
      <c r="B19563" s="44" t="s">
        <v>5104</v>
      </c>
      <c r="C19563" s="31" t="s">
        <v>5042</v>
      </c>
      <c r="D19563" s="14" t="s">
        <v>155</v>
      </c>
      <c r="E19563" s="14" t="s">
        <v>195</v>
      </c>
      <c r="F19563" s="14" t="s">
        <v>196</v>
      </c>
      <c r="G19563" s="14" t="s">
        <v>6481</v>
      </c>
      <c r="H19563" s="20">
        <v>43718</v>
      </c>
      <c r="I19563" s="20">
        <v>43718</v>
      </c>
      <c r="J19563" s="21">
        <f>IFERROR((I19563/H19563),0)</f>
        <v>1</v>
      </c>
      <c r="K19563" s="20"/>
      <c r="L19563" s="20"/>
      <c r="M19563" s="22"/>
    </row>
    <row r="19564" spans="1:13" s="14" customFormat="1" outlineLevel="2" x14ac:dyDescent="0.25">
      <c r="A19564" s="34"/>
      <c r="B19564" s="44" t="s">
        <v>5104</v>
      </c>
      <c r="C19564" s="31" t="s">
        <v>5042</v>
      </c>
      <c r="D19564" s="14" t="s">
        <v>155</v>
      </c>
      <c r="E19564" s="14" t="s">
        <v>195</v>
      </c>
      <c r="F19564" s="14" t="s">
        <v>196</v>
      </c>
      <c r="G19564" s="14" t="s">
        <v>6484</v>
      </c>
      <c r="H19564" s="20">
        <v>110771842</v>
      </c>
      <c r="I19564" s="20">
        <v>110771842</v>
      </c>
      <c r="J19564" s="21">
        <f>IFERROR((I19564/H19564),0)</f>
        <v>1</v>
      </c>
      <c r="K19564" s="20"/>
      <c r="L19564" s="20"/>
      <c r="M19564" s="22"/>
    </row>
    <row r="19565" spans="1:13" s="14" customFormat="1" outlineLevel="2" x14ac:dyDescent="0.25">
      <c r="A19565" s="34"/>
      <c r="B19565" s="44" t="s">
        <v>5104</v>
      </c>
      <c r="C19565" s="31" t="s">
        <v>5042</v>
      </c>
      <c r="D19565" s="14" t="s">
        <v>155</v>
      </c>
      <c r="E19565" s="14" t="s">
        <v>195</v>
      </c>
      <c r="F19565" s="14" t="s">
        <v>196</v>
      </c>
      <c r="G19565" s="14" t="s">
        <v>6491</v>
      </c>
      <c r="H19565" s="20">
        <v>414649393</v>
      </c>
      <c r="I19565" s="20">
        <v>414649393</v>
      </c>
      <c r="J19565" s="21">
        <f>IFERROR((I19565/H19565),0)</f>
        <v>1</v>
      </c>
      <c r="K19565" s="20"/>
      <c r="L19565" s="20"/>
      <c r="M19565" s="22"/>
    </row>
    <row r="19566" spans="1:13" s="14" customFormat="1" outlineLevel="2" x14ac:dyDescent="0.25">
      <c r="A19566" s="34"/>
      <c r="B19566" s="44" t="s">
        <v>5104</v>
      </c>
      <c r="C19566" s="31" t="s">
        <v>5042</v>
      </c>
      <c r="D19566" s="14" t="s">
        <v>155</v>
      </c>
      <c r="E19566" s="14" t="s">
        <v>195</v>
      </c>
      <c r="F19566" s="14" t="s">
        <v>196</v>
      </c>
      <c r="G19566" s="14" t="s">
        <v>6492</v>
      </c>
      <c r="H19566" s="20">
        <v>1072345918</v>
      </c>
      <c r="I19566" s="20">
        <v>1072345918</v>
      </c>
      <c r="J19566" s="21">
        <f>IFERROR((I19566/H19566),0)</f>
        <v>1</v>
      </c>
      <c r="K19566" s="20"/>
      <c r="L19566" s="20"/>
      <c r="M19566" s="22"/>
    </row>
    <row r="19567" spans="1:13" s="14" customFormat="1" outlineLevel="2" x14ac:dyDescent="0.25">
      <c r="A19567" s="34"/>
      <c r="B19567" s="44" t="s">
        <v>5104</v>
      </c>
      <c r="C19567" s="31" t="s">
        <v>5042</v>
      </c>
      <c r="D19567" s="14" t="s">
        <v>155</v>
      </c>
      <c r="E19567" s="14" t="s">
        <v>195</v>
      </c>
      <c r="F19567" s="14" t="s">
        <v>196</v>
      </c>
      <c r="G19567" s="14" t="s">
        <v>6493</v>
      </c>
      <c r="H19567" s="20">
        <v>-1413695585</v>
      </c>
      <c r="I19567" s="20"/>
      <c r="J19567" s="21">
        <f>IFERROR((I19567/H19567),0)</f>
        <v>0</v>
      </c>
      <c r="K19567" s="20"/>
      <c r="L19567" s="20"/>
      <c r="M19567" s="22"/>
    </row>
    <row r="19568" spans="1:13" s="14" customFormat="1" outlineLevel="1" x14ac:dyDescent="0.25">
      <c r="A19568" s="34"/>
      <c r="B19568" s="46" t="s">
        <v>9716</v>
      </c>
      <c r="C19568" s="40" t="str">
        <f>C19567</f>
        <v>ASIGNACIONES DIRECTAS (20% DEL SGR)</v>
      </c>
      <c r="D19568" s="39" t="str">
        <f>D19567</f>
        <v xml:space="preserve">CASANARE                                          </v>
      </c>
      <c r="E19568" s="39" t="str">
        <f>E19567</f>
        <v>85139</v>
      </c>
      <c r="F19568" s="39" t="str">
        <f>F19567</f>
        <v xml:space="preserve">MANÍ                                              </v>
      </c>
      <c r="G19568" s="39" t="s">
        <v>10656</v>
      </c>
      <c r="H19568" s="20">
        <f>SUBTOTAL(9,H19560:H19567)</f>
        <v>13579896666</v>
      </c>
      <c r="I19568" s="20">
        <f>SUBTOTAL(9,I19560:I19567)</f>
        <v>10452903337.51</v>
      </c>
      <c r="J19568" s="42">
        <f>+I19568/H19568</f>
        <v>0.76973364338485317</v>
      </c>
      <c r="K19568" s="20">
        <f>SUBTOTAL(9,K19560:K19567)</f>
        <v>5200630280.9500008</v>
      </c>
      <c r="L19568" s="20">
        <f>SUBTOTAL(9,L19560:L19567)</f>
        <v>2527789010.5099998</v>
      </c>
      <c r="M19568" s="7">
        <f>IFERROR((L19568/K19568),"N.A")</f>
        <v>0.48605435763609939</v>
      </c>
    </row>
    <row r="19569" spans="1:13" s="14" customFormat="1" outlineLevel="2" x14ac:dyDescent="0.25">
      <c r="A19569" s="34"/>
      <c r="B19569" s="44" t="s">
        <v>5105</v>
      </c>
      <c r="C19569" s="31" t="s">
        <v>5042</v>
      </c>
      <c r="D19569" s="14" t="s">
        <v>155</v>
      </c>
      <c r="E19569" s="14" t="s">
        <v>201</v>
      </c>
      <c r="F19569" s="14" t="s">
        <v>202</v>
      </c>
      <c r="G19569" s="14" t="s">
        <v>16</v>
      </c>
      <c r="H19569" s="15">
        <v>299948453</v>
      </c>
      <c r="I19569" s="15">
        <v>6840398.2500000009</v>
      </c>
      <c r="J19569" s="16">
        <f>IFERROR((I19569/H19569),0)</f>
        <v>2.2805245973380635E-2</v>
      </c>
      <c r="K19569" s="15">
        <v>238203553.70999998</v>
      </c>
      <c r="L19569" s="15">
        <v>6840398.2500000009</v>
      </c>
      <c r="M19569" s="17">
        <f>L19569/K19569</f>
        <v>2.8716608730060416E-2</v>
      </c>
    </row>
    <row r="19570" spans="1:13" s="14" customFormat="1" outlineLevel="2" x14ac:dyDescent="0.25">
      <c r="A19570" s="34"/>
      <c r="B19570" s="44" t="s">
        <v>5105</v>
      </c>
      <c r="C19570" s="31" t="s">
        <v>5042</v>
      </c>
      <c r="D19570" s="14" t="s">
        <v>155</v>
      </c>
      <c r="E19570" s="14" t="s">
        <v>201</v>
      </c>
      <c r="F19570" s="14" t="s">
        <v>202</v>
      </c>
      <c r="G19570" s="14" t="s">
        <v>5862</v>
      </c>
      <c r="H19570" s="20">
        <v>25029320</v>
      </c>
      <c r="I19570" s="20">
        <v>25029320</v>
      </c>
      <c r="J19570" s="21">
        <f>IFERROR((I19570/H19570),0)</f>
        <v>1</v>
      </c>
      <c r="K19570" s="20"/>
      <c r="L19570" s="20"/>
      <c r="M19570" s="22"/>
    </row>
    <row r="19571" spans="1:13" s="14" customFormat="1" outlineLevel="2" x14ac:dyDescent="0.25">
      <c r="A19571" s="34"/>
      <c r="B19571" s="44" t="s">
        <v>5105</v>
      </c>
      <c r="C19571" s="31" t="s">
        <v>5042</v>
      </c>
      <c r="D19571" s="14" t="s">
        <v>155</v>
      </c>
      <c r="E19571" s="14" t="s">
        <v>201</v>
      </c>
      <c r="F19571" s="14" t="s">
        <v>202</v>
      </c>
      <c r="G19571" s="14" t="s">
        <v>6109</v>
      </c>
      <c r="H19571" s="20">
        <v>123701449</v>
      </c>
      <c r="I19571" s="20">
        <v>123701449</v>
      </c>
      <c r="J19571" s="21">
        <f>IFERROR((I19571/H19571),0)</f>
        <v>1</v>
      </c>
      <c r="K19571" s="20"/>
      <c r="L19571" s="20"/>
      <c r="M19571" s="22"/>
    </row>
    <row r="19572" spans="1:13" s="14" customFormat="1" outlineLevel="2" x14ac:dyDescent="0.25">
      <c r="A19572" s="34"/>
      <c r="B19572" s="44" t="s">
        <v>5105</v>
      </c>
      <c r="C19572" s="31" t="s">
        <v>5042</v>
      </c>
      <c r="D19572" s="14" t="s">
        <v>155</v>
      </c>
      <c r="E19572" s="14" t="s">
        <v>201</v>
      </c>
      <c r="F19572" s="14" t="s">
        <v>202</v>
      </c>
      <c r="G19572" s="14" t="s">
        <v>6481</v>
      </c>
      <c r="H19572" s="20">
        <v>1855</v>
      </c>
      <c r="I19572" s="20">
        <v>1855</v>
      </c>
      <c r="J19572" s="21">
        <f>IFERROR((I19572/H19572),0)</f>
        <v>1</v>
      </c>
      <c r="K19572" s="20"/>
      <c r="L19572" s="20"/>
      <c r="M19572" s="22"/>
    </row>
    <row r="19573" spans="1:13" s="14" customFormat="1" outlineLevel="2" x14ac:dyDescent="0.25">
      <c r="A19573" s="34"/>
      <c r="B19573" s="44" t="s">
        <v>5105</v>
      </c>
      <c r="C19573" s="31" t="s">
        <v>5042</v>
      </c>
      <c r="D19573" s="14" t="s">
        <v>155</v>
      </c>
      <c r="E19573" s="14" t="s">
        <v>201</v>
      </c>
      <c r="F19573" s="14" t="s">
        <v>202</v>
      </c>
      <c r="G19573" s="14" t="s">
        <v>6484</v>
      </c>
      <c r="H19573" s="20">
        <v>1241114</v>
      </c>
      <c r="I19573" s="20">
        <v>1241114</v>
      </c>
      <c r="J19573" s="21">
        <f>IFERROR((I19573/H19573),0)</f>
        <v>1</v>
      </c>
      <c r="K19573" s="20"/>
      <c r="L19573" s="20"/>
      <c r="M19573" s="22"/>
    </row>
    <row r="19574" spans="1:13" s="14" customFormat="1" outlineLevel="2" x14ac:dyDescent="0.25">
      <c r="A19574" s="34"/>
      <c r="B19574" s="44" t="s">
        <v>5105</v>
      </c>
      <c r="C19574" s="31" t="s">
        <v>5042</v>
      </c>
      <c r="D19574" s="14" t="s">
        <v>155</v>
      </c>
      <c r="E19574" s="14" t="s">
        <v>201</v>
      </c>
      <c r="F19574" s="14" t="s">
        <v>202</v>
      </c>
      <c r="G19574" s="14" t="s">
        <v>6492</v>
      </c>
      <c r="H19574" s="20">
        <v>56593466</v>
      </c>
      <c r="I19574" s="20">
        <v>56593466</v>
      </c>
      <c r="J19574" s="21">
        <f>IFERROR((I19574/H19574),0)</f>
        <v>1</v>
      </c>
      <c r="K19574" s="20"/>
      <c r="L19574" s="20"/>
      <c r="M19574" s="22"/>
    </row>
    <row r="19575" spans="1:13" s="14" customFormat="1" outlineLevel="2" x14ac:dyDescent="0.25">
      <c r="A19575" s="34"/>
      <c r="B19575" s="44" t="s">
        <v>5105</v>
      </c>
      <c r="C19575" s="31" t="s">
        <v>5042</v>
      </c>
      <c r="D19575" s="14" t="s">
        <v>155</v>
      </c>
      <c r="E19575" s="14" t="s">
        <v>201</v>
      </c>
      <c r="F19575" s="14" t="s">
        <v>202</v>
      </c>
      <c r="G19575" s="14" t="s">
        <v>6493</v>
      </c>
      <c r="H19575" s="20">
        <v>-59989691</v>
      </c>
      <c r="I19575" s="20"/>
      <c r="J19575" s="21">
        <f>IFERROR((I19575/H19575),0)</f>
        <v>0</v>
      </c>
      <c r="K19575" s="20"/>
      <c r="L19575" s="20"/>
      <c r="M19575" s="22"/>
    </row>
    <row r="19576" spans="1:13" s="14" customFormat="1" outlineLevel="1" x14ac:dyDescent="0.25">
      <c r="A19576" s="34"/>
      <c r="B19576" s="46" t="s">
        <v>9717</v>
      </c>
      <c r="C19576" s="40" t="str">
        <f>C19575</f>
        <v>ASIGNACIONES DIRECTAS (20% DEL SGR)</v>
      </c>
      <c r="D19576" s="39" t="str">
        <f>D19575</f>
        <v xml:space="preserve">CASANARE                                          </v>
      </c>
      <c r="E19576" s="39" t="str">
        <f>E19575</f>
        <v>85125</v>
      </c>
      <c r="F19576" s="39" t="str">
        <f>F19575</f>
        <v xml:space="preserve">HATO COROZAL                                      </v>
      </c>
      <c r="G19576" s="39" t="s">
        <v>10656</v>
      </c>
      <c r="H19576" s="20">
        <f>SUBTOTAL(9,H19569:H19575)</f>
        <v>446525966</v>
      </c>
      <c r="I19576" s="20">
        <f>SUBTOTAL(9,I19569:I19575)</f>
        <v>213407602.25</v>
      </c>
      <c r="J19576" s="42">
        <f>+I19576/H19576</f>
        <v>0.47792876226597758</v>
      </c>
      <c r="K19576" s="20">
        <f>SUBTOTAL(9,K19569:K19575)</f>
        <v>238203553.70999998</v>
      </c>
      <c r="L19576" s="20">
        <f>SUBTOTAL(9,L19569:L19575)</f>
        <v>6840398.2500000009</v>
      </c>
      <c r="M19576" s="7">
        <f>IFERROR((L19576/K19576),"N.A")</f>
        <v>2.8716608730060416E-2</v>
      </c>
    </row>
    <row r="19577" spans="1:13" s="14" customFormat="1" outlineLevel="2" x14ac:dyDescent="0.25">
      <c r="A19577" s="34"/>
      <c r="B19577" s="44" t="s">
        <v>6460</v>
      </c>
      <c r="C19577" s="31" t="s">
        <v>5042</v>
      </c>
      <c r="D19577" s="14" t="s">
        <v>155</v>
      </c>
      <c r="E19577" s="14" t="s">
        <v>6461</v>
      </c>
      <c r="F19577" s="14" t="s">
        <v>6462</v>
      </c>
      <c r="G19577" s="14" t="s">
        <v>6109</v>
      </c>
      <c r="H19577" s="20">
        <v>5482171</v>
      </c>
      <c r="I19577" s="20">
        <v>5482171</v>
      </c>
      <c r="J19577" s="21">
        <f>IFERROR((I19577/H19577),0)</f>
        <v>1</v>
      </c>
      <c r="K19577" s="20"/>
      <c r="L19577" s="20"/>
      <c r="M19577" s="22"/>
    </row>
    <row r="19578" spans="1:13" s="14" customFormat="1" outlineLevel="1" x14ac:dyDescent="0.25">
      <c r="A19578" s="34"/>
      <c r="B19578" s="46" t="s">
        <v>9718</v>
      </c>
      <c r="C19578" s="40" t="str">
        <f>C19577</f>
        <v>ASIGNACIONES DIRECTAS (20% DEL SGR)</v>
      </c>
      <c r="D19578" s="39" t="str">
        <f>D19577</f>
        <v xml:space="preserve">CASANARE                                          </v>
      </c>
      <c r="E19578" s="39" t="str">
        <f>E19577</f>
        <v>85073</v>
      </c>
      <c r="F19578" s="39" t="str">
        <f>F19577</f>
        <v xml:space="preserve">Municipio NN Casanare Dorotea E     </v>
      </c>
      <c r="G19578" s="39" t="s">
        <v>10656</v>
      </c>
      <c r="H19578" s="20">
        <f>SUBTOTAL(9,H19577:H19577)</f>
        <v>5482171</v>
      </c>
      <c r="I19578" s="20">
        <f>SUBTOTAL(9,I19577:I19577)</f>
        <v>5482171</v>
      </c>
      <c r="J19578" s="42">
        <f>+I19578/H19578</f>
        <v>1</v>
      </c>
      <c r="K19578" s="20">
        <f>SUBTOTAL(9,K19577:K19577)</f>
        <v>0</v>
      </c>
      <c r="L19578" s="20">
        <f>SUBTOTAL(9,L19577:L19577)</f>
        <v>0</v>
      </c>
      <c r="M19578" s="7" t="str">
        <f>IFERROR((L19578/K19578),"N.A")</f>
        <v>N.A</v>
      </c>
    </row>
    <row r="19579" spans="1:13" s="14" customFormat="1" outlineLevel="2" x14ac:dyDescent="0.25">
      <c r="A19579" s="34"/>
      <c r="B19579" s="44" t="s">
        <v>6463</v>
      </c>
      <c r="C19579" s="31" t="s">
        <v>5042</v>
      </c>
      <c r="D19579" s="14" t="s">
        <v>155</v>
      </c>
      <c r="E19579" s="14" t="s">
        <v>6464</v>
      </c>
      <c r="F19579" s="14" t="s">
        <v>6465</v>
      </c>
      <c r="G19579" s="14" t="s">
        <v>6109</v>
      </c>
      <c r="H19579" s="20">
        <v>160553173</v>
      </c>
      <c r="I19579" s="20">
        <v>160553173</v>
      </c>
      <c r="J19579" s="21">
        <f>IFERROR((I19579/H19579),0)</f>
        <v>1</v>
      </c>
      <c r="K19579" s="20"/>
      <c r="L19579" s="20"/>
      <c r="M19579" s="22"/>
    </row>
    <row r="19580" spans="1:13" s="14" customFormat="1" outlineLevel="1" x14ac:dyDescent="0.25">
      <c r="A19580" s="34"/>
      <c r="B19580" s="46" t="s">
        <v>9719</v>
      </c>
      <c r="C19580" s="40" t="str">
        <f>C19579</f>
        <v>ASIGNACIONES DIRECTAS (20% DEL SGR)</v>
      </c>
      <c r="D19580" s="39" t="str">
        <f>D19579</f>
        <v xml:space="preserve">CASANARE                                          </v>
      </c>
      <c r="E19580" s="39" t="str">
        <f>E19579</f>
        <v>85068</v>
      </c>
      <c r="F19580" s="39" t="str">
        <f>F19579</f>
        <v xml:space="preserve">MUNICIPIO INDETERMINADO HURON                                               </v>
      </c>
      <c r="G19580" s="39" t="s">
        <v>10656</v>
      </c>
      <c r="H19580" s="20">
        <f>SUBTOTAL(9,H19579:H19579)</f>
        <v>160553173</v>
      </c>
      <c r="I19580" s="20">
        <f>SUBTOTAL(9,I19579:I19579)</f>
        <v>160553173</v>
      </c>
      <c r="J19580" s="42">
        <f>+I19580/H19580</f>
        <v>1</v>
      </c>
      <c r="K19580" s="20">
        <f>SUBTOTAL(9,K19579:K19579)</f>
        <v>0</v>
      </c>
      <c r="L19580" s="20">
        <f>SUBTOTAL(9,L19579:L19579)</f>
        <v>0</v>
      </c>
      <c r="M19580" s="7" t="str">
        <f>IFERROR((L19580/K19580),"N.A")</f>
        <v>N.A</v>
      </c>
    </row>
    <row r="19581" spans="1:13" s="14" customFormat="1" outlineLevel="2" x14ac:dyDescent="0.25">
      <c r="A19581" s="34"/>
      <c r="B19581" s="44" t="s">
        <v>5106</v>
      </c>
      <c r="C19581" s="31" t="s">
        <v>5042</v>
      </c>
      <c r="D19581" s="14" t="s">
        <v>155</v>
      </c>
      <c r="E19581" s="14" t="s">
        <v>207</v>
      </c>
      <c r="F19581" s="14" t="s">
        <v>208</v>
      </c>
      <c r="G19581" s="14" t="s">
        <v>16</v>
      </c>
      <c r="H19581" s="15">
        <v>41761497264</v>
      </c>
      <c r="I19581" s="15">
        <v>36245614113.300003</v>
      </c>
      <c r="J19581" s="16">
        <f>IFERROR((I19581/H19581),0)</f>
        <v>0.86791941113052717</v>
      </c>
      <c r="K19581" s="15">
        <v>31176020038.040001</v>
      </c>
      <c r="L19581" s="15">
        <v>36245614113.300003</v>
      </c>
      <c r="M19581" s="17">
        <f>L19581/K19581</f>
        <v>1.1626119712867211</v>
      </c>
    </row>
    <row r="19582" spans="1:13" s="14" customFormat="1" outlineLevel="2" x14ac:dyDescent="0.25">
      <c r="A19582" s="34"/>
      <c r="B19582" s="44" t="s">
        <v>5106</v>
      </c>
      <c r="C19582" s="31" t="s">
        <v>5042</v>
      </c>
      <c r="D19582" s="14" t="s">
        <v>155</v>
      </c>
      <c r="E19582" s="14" t="s">
        <v>207</v>
      </c>
      <c r="F19582" s="14" t="s">
        <v>208</v>
      </c>
      <c r="G19582" s="14" t="s">
        <v>5862</v>
      </c>
      <c r="H19582" s="20">
        <v>14165955145</v>
      </c>
      <c r="I19582" s="20">
        <v>14165955145</v>
      </c>
      <c r="J19582" s="21">
        <f>IFERROR((I19582/H19582),0)</f>
        <v>1</v>
      </c>
      <c r="K19582" s="20"/>
      <c r="L19582" s="20"/>
      <c r="M19582" s="22"/>
    </row>
    <row r="19583" spans="1:13" s="14" customFormat="1" outlineLevel="2" x14ac:dyDescent="0.25">
      <c r="A19583" s="34"/>
      <c r="B19583" s="44" t="s">
        <v>5106</v>
      </c>
      <c r="C19583" s="31" t="s">
        <v>5042</v>
      </c>
      <c r="D19583" s="14" t="s">
        <v>155</v>
      </c>
      <c r="E19583" s="14" t="s">
        <v>207</v>
      </c>
      <c r="F19583" s="14" t="s">
        <v>208</v>
      </c>
      <c r="G19583" s="14" t="s">
        <v>6109</v>
      </c>
      <c r="H19583" s="20">
        <v>56888872824</v>
      </c>
      <c r="I19583" s="20">
        <v>56888872824</v>
      </c>
      <c r="J19583" s="21">
        <f>IFERROR((I19583/H19583),0)</f>
        <v>1</v>
      </c>
      <c r="K19583" s="20"/>
      <c r="L19583" s="20"/>
      <c r="M19583" s="22"/>
    </row>
    <row r="19584" spans="1:13" s="14" customFormat="1" outlineLevel="2" x14ac:dyDescent="0.25">
      <c r="A19584" s="34"/>
      <c r="B19584" s="44" t="s">
        <v>5106</v>
      </c>
      <c r="C19584" s="31" t="s">
        <v>5042</v>
      </c>
      <c r="D19584" s="14" t="s">
        <v>155</v>
      </c>
      <c r="E19584" s="14" t="s">
        <v>207</v>
      </c>
      <c r="F19584" s="14" t="s">
        <v>208</v>
      </c>
      <c r="G19584" s="14" t="s">
        <v>6481</v>
      </c>
      <c r="H19584" s="20">
        <v>258289</v>
      </c>
      <c r="I19584" s="20">
        <v>258289</v>
      </c>
      <c r="J19584" s="21">
        <f>IFERROR((I19584/H19584),0)</f>
        <v>1</v>
      </c>
      <c r="K19584" s="20"/>
      <c r="L19584" s="20"/>
      <c r="M19584" s="22"/>
    </row>
    <row r="19585" spans="1:13" s="14" customFormat="1" outlineLevel="2" x14ac:dyDescent="0.25">
      <c r="A19585" s="34"/>
      <c r="B19585" s="44" t="s">
        <v>5106</v>
      </c>
      <c r="C19585" s="31" t="s">
        <v>5042</v>
      </c>
      <c r="D19585" s="14" t="s">
        <v>155</v>
      </c>
      <c r="E19585" s="14" t="s">
        <v>207</v>
      </c>
      <c r="F19585" s="14" t="s">
        <v>208</v>
      </c>
      <c r="G19585" s="14" t="s">
        <v>6482</v>
      </c>
      <c r="H19585" s="20">
        <v>4135150347</v>
      </c>
      <c r="I19585" s="20">
        <v>4135150347</v>
      </c>
      <c r="J19585" s="21">
        <f>IFERROR((I19585/H19585),0)</f>
        <v>1</v>
      </c>
      <c r="K19585" s="20"/>
      <c r="L19585" s="20"/>
      <c r="M19585" s="22"/>
    </row>
    <row r="19586" spans="1:13" s="14" customFormat="1" outlineLevel="2" x14ac:dyDescent="0.25">
      <c r="A19586" s="34"/>
      <c r="B19586" s="44" t="s">
        <v>5106</v>
      </c>
      <c r="C19586" s="31" t="s">
        <v>5042</v>
      </c>
      <c r="D19586" s="14" t="s">
        <v>155</v>
      </c>
      <c r="E19586" s="14" t="s">
        <v>207</v>
      </c>
      <c r="F19586" s="14" t="s">
        <v>208</v>
      </c>
      <c r="G19586" s="14" t="s">
        <v>6484</v>
      </c>
      <c r="H19586" s="20">
        <v>1322535455</v>
      </c>
      <c r="I19586" s="20">
        <v>1322535455</v>
      </c>
      <c r="J19586" s="21">
        <f>IFERROR((I19586/H19586),0)</f>
        <v>1</v>
      </c>
      <c r="K19586" s="20"/>
      <c r="L19586" s="20"/>
      <c r="M19586" s="22"/>
    </row>
    <row r="19587" spans="1:13" s="14" customFormat="1" outlineLevel="2" x14ac:dyDescent="0.25">
      <c r="A19587" s="34"/>
      <c r="B19587" s="44" t="s">
        <v>5106</v>
      </c>
      <c r="C19587" s="31" t="s">
        <v>5042</v>
      </c>
      <c r="D19587" s="14" t="s">
        <v>4967</v>
      </c>
      <c r="E19587" s="14" t="s">
        <v>207</v>
      </c>
      <c r="F19587" s="14" t="s">
        <v>208</v>
      </c>
      <c r="G19587" s="14" t="s">
        <v>6485</v>
      </c>
      <c r="H19587" s="20">
        <v>1270052</v>
      </c>
      <c r="I19587" s="20">
        <v>1270052</v>
      </c>
      <c r="J19587" s="21">
        <f>IFERROR((I19587/H19587),0)</f>
        <v>1</v>
      </c>
      <c r="K19587" s="25"/>
      <c r="L19587" s="25"/>
      <c r="M19587" s="22"/>
    </row>
    <row r="19588" spans="1:13" s="14" customFormat="1" outlineLevel="2" x14ac:dyDescent="0.25">
      <c r="A19588" s="34"/>
      <c r="B19588" s="44" t="s">
        <v>5106</v>
      </c>
      <c r="C19588" s="31" t="s">
        <v>5042</v>
      </c>
      <c r="D19588" s="14" t="s">
        <v>155</v>
      </c>
      <c r="E19588" s="14" t="s">
        <v>207</v>
      </c>
      <c r="F19588" s="14" t="s">
        <v>208</v>
      </c>
      <c r="G19588" s="14" t="s">
        <v>6492</v>
      </c>
      <c r="H19588" s="20">
        <v>6620308897</v>
      </c>
      <c r="I19588" s="20">
        <v>6620308897</v>
      </c>
      <c r="J19588" s="21">
        <f>IFERROR((I19588/H19588),0)</f>
        <v>1</v>
      </c>
      <c r="K19588" s="20"/>
      <c r="L19588" s="20"/>
      <c r="M19588" s="22"/>
    </row>
    <row r="19589" spans="1:13" s="14" customFormat="1" outlineLevel="2" x14ac:dyDescent="0.25">
      <c r="A19589" s="34"/>
      <c r="B19589" s="44" t="s">
        <v>5106</v>
      </c>
      <c r="C19589" s="31" t="s">
        <v>5042</v>
      </c>
      <c r="D19589" s="14" t="s">
        <v>155</v>
      </c>
      <c r="E19589" s="14" t="s">
        <v>207</v>
      </c>
      <c r="F19589" s="14" t="s">
        <v>208</v>
      </c>
      <c r="G19589" s="14" t="s">
        <v>6493</v>
      </c>
      <c r="H19589" s="20">
        <v>-8352299453</v>
      </c>
      <c r="I19589" s="20"/>
      <c r="J19589" s="21">
        <f>IFERROR((I19589/H19589),0)</f>
        <v>0</v>
      </c>
      <c r="K19589" s="20"/>
      <c r="L19589" s="20"/>
      <c r="M19589" s="22"/>
    </row>
    <row r="19590" spans="1:13" s="14" customFormat="1" outlineLevel="1" x14ac:dyDescent="0.25">
      <c r="A19590" s="34"/>
      <c r="B19590" s="46" t="s">
        <v>9720</v>
      </c>
      <c r="C19590" s="40" t="str">
        <f>C19589</f>
        <v>ASIGNACIONES DIRECTAS (20% DEL SGR)</v>
      </c>
      <c r="D19590" s="39" t="str">
        <f>D19589</f>
        <v xml:space="preserve">CASANARE                                          </v>
      </c>
      <c r="E19590" s="39" t="str">
        <f>E19589</f>
        <v>85010</v>
      </c>
      <c r="F19590" s="39" t="str">
        <f>F19589</f>
        <v xml:space="preserve">AGUAZUL                                           </v>
      </c>
      <c r="G19590" s="39" t="s">
        <v>10656</v>
      </c>
      <c r="H19590" s="20">
        <f>SUBTOTAL(9,H19581:H19589)</f>
        <v>116543548820</v>
      </c>
      <c r="I19590" s="20">
        <f>SUBTOTAL(9,I19581:I19589)</f>
        <v>119379965122.3</v>
      </c>
      <c r="J19590" s="42">
        <f>+I19590/H19590</f>
        <v>1.0243378233374445</v>
      </c>
      <c r="K19590" s="20">
        <f>SUBTOTAL(9,K19581:K19589)</f>
        <v>31176020038.040001</v>
      </c>
      <c r="L19590" s="20">
        <f>SUBTOTAL(9,L19581:L19589)</f>
        <v>36245614113.300003</v>
      </c>
      <c r="M19590" s="7">
        <f>IFERROR((L19590/K19590),"N.A")</f>
        <v>1.1626119712867211</v>
      </c>
    </row>
    <row r="19591" spans="1:13" s="14" customFormat="1" outlineLevel="2" x14ac:dyDescent="0.25">
      <c r="A19591" s="34"/>
      <c r="B19591" s="44" t="s">
        <v>5107</v>
      </c>
      <c r="C19591" s="31" t="s">
        <v>5042</v>
      </c>
      <c r="D19591" s="14" t="s">
        <v>155</v>
      </c>
      <c r="E19591" s="14" t="s">
        <v>4196</v>
      </c>
      <c r="F19591" s="14" t="s">
        <v>4197</v>
      </c>
      <c r="G19591" s="14" t="s">
        <v>16</v>
      </c>
      <c r="H19591" s="15">
        <v>29988499723</v>
      </c>
      <c r="I19591" s="15">
        <v>21002686258.230003</v>
      </c>
      <c r="J19591" s="16">
        <f>IFERROR((I19591/H19591),0)</f>
        <v>0.70035801898158212</v>
      </c>
      <c r="K19591" s="15">
        <v>22609903992.220001</v>
      </c>
      <c r="L19591" s="15">
        <v>21002686258.230003</v>
      </c>
      <c r="M19591" s="17">
        <f>L19591/K19591</f>
        <v>0.92891532248243791</v>
      </c>
    </row>
    <row r="19592" spans="1:13" s="14" customFormat="1" outlineLevel="2" x14ac:dyDescent="0.25">
      <c r="A19592" s="34"/>
      <c r="B19592" s="44" t="s">
        <v>5107</v>
      </c>
      <c r="C19592" s="31" t="s">
        <v>5042</v>
      </c>
      <c r="D19592" s="14" t="s">
        <v>155</v>
      </c>
      <c r="E19592" s="14" t="s">
        <v>4196</v>
      </c>
      <c r="F19592" s="14" t="s">
        <v>4197</v>
      </c>
      <c r="G19592" s="14" t="s">
        <v>5855</v>
      </c>
      <c r="H19592" s="20">
        <v>40146</v>
      </c>
      <c r="I19592" s="20">
        <v>40146</v>
      </c>
      <c r="J19592" s="21">
        <f>IFERROR((I19592/H19592),0)</f>
        <v>1</v>
      </c>
      <c r="K19592" s="20"/>
      <c r="L19592" s="20"/>
      <c r="M19592" s="22"/>
    </row>
    <row r="19593" spans="1:13" s="14" customFormat="1" outlineLevel="2" x14ac:dyDescent="0.25">
      <c r="A19593" s="34"/>
      <c r="B19593" s="44" t="s">
        <v>5107</v>
      </c>
      <c r="C19593" s="31" t="s">
        <v>5042</v>
      </c>
      <c r="D19593" s="14" t="s">
        <v>155</v>
      </c>
      <c r="E19593" s="14" t="s">
        <v>4196</v>
      </c>
      <c r="F19593" s="14" t="s">
        <v>4197</v>
      </c>
      <c r="G19593" s="14" t="s">
        <v>5862</v>
      </c>
      <c r="H19593" s="20">
        <v>16056161128</v>
      </c>
      <c r="I19593" s="20">
        <v>16056161128</v>
      </c>
      <c r="J19593" s="21">
        <f>IFERROR((I19593/H19593),0)</f>
        <v>1</v>
      </c>
      <c r="K19593" s="20"/>
      <c r="L19593" s="20"/>
      <c r="M19593" s="22"/>
    </row>
    <row r="19594" spans="1:13" s="14" customFormat="1" outlineLevel="2" x14ac:dyDescent="0.25">
      <c r="A19594" s="34"/>
      <c r="B19594" s="44" t="s">
        <v>5107</v>
      </c>
      <c r="C19594" s="31" t="s">
        <v>5042</v>
      </c>
      <c r="D19594" s="14" t="s">
        <v>155</v>
      </c>
      <c r="E19594" s="14" t="s">
        <v>4196</v>
      </c>
      <c r="F19594" s="14" t="s">
        <v>4197</v>
      </c>
      <c r="G19594" s="14" t="s">
        <v>6109</v>
      </c>
      <c r="H19594" s="20">
        <v>69324672408</v>
      </c>
      <c r="I19594" s="20">
        <v>69324672408</v>
      </c>
      <c r="J19594" s="21">
        <f>IFERROR((I19594/H19594),0)</f>
        <v>1</v>
      </c>
      <c r="K19594" s="20"/>
      <c r="L19594" s="20"/>
      <c r="M19594" s="22"/>
    </row>
    <row r="19595" spans="1:13" s="14" customFormat="1" outlineLevel="2" x14ac:dyDescent="0.25">
      <c r="A19595" s="34"/>
      <c r="B19595" s="44" t="s">
        <v>5107</v>
      </c>
      <c r="C19595" s="31" t="s">
        <v>5042</v>
      </c>
      <c r="D19595" s="14" t="s">
        <v>155</v>
      </c>
      <c r="E19595" s="14" t="s">
        <v>4196</v>
      </c>
      <c r="F19595" s="14" t="s">
        <v>4197</v>
      </c>
      <c r="G19595" s="14" t="s">
        <v>6481</v>
      </c>
      <c r="H19595" s="20">
        <v>185475</v>
      </c>
      <c r="I19595" s="20">
        <v>185475</v>
      </c>
      <c r="J19595" s="21">
        <f>IFERROR((I19595/H19595),0)</f>
        <v>1</v>
      </c>
      <c r="K19595" s="20"/>
      <c r="L19595" s="20"/>
      <c r="M19595" s="22"/>
    </row>
    <row r="19596" spans="1:13" s="14" customFormat="1" outlineLevel="2" x14ac:dyDescent="0.25">
      <c r="A19596" s="34"/>
      <c r="B19596" s="44" t="s">
        <v>5107</v>
      </c>
      <c r="C19596" s="31" t="s">
        <v>5042</v>
      </c>
      <c r="D19596" s="14" t="s">
        <v>155</v>
      </c>
      <c r="E19596" s="14" t="s">
        <v>4196</v>
      </c>
      <c r="F19596" s="14" t="s">
        <v>4197</v>
      </c>
      <c r="G19596" s="14" t="s">
        <v>6484</v>
      </c>
      <c r="H19596" s="20">
        <v>934756554</v>
      </c>
      <c r="I19596" s="20">
        <v>934756554</v>
      </c>
      <c r="J19596" s="21">
        <f>IFERROR((I19596/H19596),0)</f>
        <v>1</v>
      </c>
      <c r="K19596" s="20"/>
      <c r="L19596" s="20"/>
      <c r="M19596" s="22"/>
    </row>
    <row r="19597" spans="1:13" s="14" customFormat="1" outlineLevel="2" x14ac:dyDescent="0.25">
      <c r="A19597" s="34"/>
      <c r="B19597" s="44" t="s">
        <v>5107</v>
      </c>
      <c r="C19597" s="31" t="s">
        <v>5042</v>
      </c>
      <c r="D19597" s="14" t="s">
        <v>4967</v>
      </c>
      <c r="E19597" s="14" t="s">
        <v>4196</v>
      </c>
      <c r="F19597" s="14" t="s">
        <v>4197</v>
      </c>
      <c r="G19597" s="14" t="s">
        <v>6485</v>
      </c>
      <c r="H19597" s="20">
        <v>927663</v>
      </c>
      <c r="I19597" s="20">
        <v>927663</v>
      </c>
      <c r="J19597" s="21">
        <f>IFERROR((I19597/H19597),0)</f>
        <v>1</v>
      </c>
      <c r="K19597" s="25"/>
      <c r="L19597" s="25"/>
      <c r="M19597" s="22"/>
    </row>
    <row r="19598" spans="1:13" s="14" customFormat="1" outlineLevel="2" x14ac:dyDescent="0.25">
      <c r="A19598" s="34"/>
      <c r="B19598" s="44" t="s">
        <v>5107</v>
      </c>
      <c r="C19598" s="31" t="s">
        <v>5042</v>
      </c>
      <c r="D19598" s="14" t="s">
        <v>155</v>
      </c>
      <c r="E19598" s="14" t="s">
        <v>4196</v>
      </c>
      <c r="F19598" s="14" t="s">
        <v>4197</v>
      </c>
      <c r="G19598" s="14" t="s">
        <v>6492</v>
      </c>
      <c r="H19598" s="20">
        <v>4894923061</v>
      </c>
      <c r="I19598" s="20">
        <v>4894923061</v>
      </c>
      <c r="J19598" s="21">
        <f>IFERROR((I19598/H19598),0)</f>
        <v>1</v>
      </c>
      <c r="K19598" s="20"/>
      <c r="L19598" s="20"/>
      <c r="M19598" s="22"/>
    </row>
    <row r="19599" spans="1:13" s="14" customFormat="1" outlineLevel="2" x14ac:dyDescent="0.25">
      <c r="A19599" s="34"/>
      <c r="B19599" s="44" t="s">
        <v>5107</v>
      </c>
      <c r="C19599" s="31" t="s">
        <v>5042</v>
      </c>
      <c r="D19599" s="14" t="s">
        <v>155</v>
      </c>
      <c r="E19599" s="14" t="s">
        <v>4196</v>
      </c>
      <c r="F19599" s="14" t="s">
        <v>4197</v>
      </c>
      <c r="G19599" s="14" t="s">
        <v>6493</v>
      </c>
      <c r="H19599" s="20">
        <v>-5997699945</v>
      </c>
      <c r="I19599" s="20"/>
      <c r="J19599" s="21">
        <f>IFERROR((I19599/H19599),0)</f>
        <v>0</v>
      </c>
      <c r="K19599" s="20"/>
      <c r="L19599" s="20"/>
      <c r="M19599" s="22"/>
    </row>
    <row r="19600" spans="1:13" s="14" customFormat="1" outlineLevel="1" x14ac:dyDescent="0.25">
      <c r="A19600" s="34"/>
      <c r="B19600" s="46" t="s">
        <v>9721</v>
      </c>
      <c r="C19600" s="40" t="str">
        <f>C19599</f>
        <v>ASIGNACIONES DIRECTAS (20% DEL SGR)</v>
      </c>
      <c r="D19600" s="39" t="str">
        <f>D19599</f>
        <v xml:space="preserve">CASANARE                                          </v>
      </c>
      <c r="E19600" s="39" t="str">
        <f>E19599</f>
        <v>85001</v>
      </c>
      <c r="F19600" s="39" t="str">
        <f>F19599</f>
        <v xml:space="preserve">YOPAL                                             </v>
      </c>
      <c r="G19600" s="39" t="s">
        <v>10656</v>
      </c>
      <c r="H19600" s="20">
        <f>SUBTOTAL(9,H19591:H19599)</f>
        <v>115202466213</v>
      </c>
      <c r="I19600" s="20">
        <f>SUBTOTAL(9,I19591:I19599)</f>
        <v>112214352693.23001</v>
      </c>
      <c r="J19600" s="42">
        <f>+I19600/H19600</f>
        <v>0.97406206986710497</v>
      </c>
      <c r="K19600" s="20">
        <f>SUBTOTAL(9,K19591:K19599)</f>
        <v>22609903992.220001</v>
      </c>
      <c r="L19600" s="20">
        <f>SUBTOTAL(9,L19591:L19599)</f>
        <v>21002686258.230003</v>
      </c>
      <c r="M19600" s="7">
        <f>IFERROR((L19600/K19600),"N.A")</f>
        <v>0.92891532248243791</v>
      </c>
    </row>
    <row r="19601" spans="1:13" s="14" customFormat="1" outlineLevel="2" x14ac:dyDescent="0.25">
      <c r="A19601" s="34"/>
      <c r="B19601" s="44" t="s">
        <v>5108</v>
      </c>
      <c r="C19601" s="31" t="s">
        <v>5042</v>
      </c>
      <c r="D19601" s="14" t="s">
        <v>155</v>
      </c>
      <c r="E19601" s="14" t="s">
        <v>4966</v>
      </c>
      <c r="F19601" s="14" t="s">
        <v>155</v>
      </c>
      <c r="G19601" s="14" t="s">
        <v>16</v>
      </c>
      <c r="H19601" s="15">
        <v>536536588835</v>
      </c>
      <c r="I19601" s="15">
        <v>322029051789.87</v>
      </c>
      <c r="J19601" s="16">
        <f>IFERROR((I19601/H19601),0)</f>
        <v>0.60019961078349293</v>
      </c>
      <c r="K19601" s="15">
        <v>404356192201.70996</v>
      </c>
      <c r="L19601" s="15">
        <v>322029051789.87</v>
      </c>
      <c r="M19601" s="17">
        <f>L19601/K19601</f>
        <v>0.79639945671767598</v>
      </c>
    </row>
    <row r="19602" spans="1:13" s="14" customFormat="1" outlineLevel="2" x14ac:dyDescent="0.25">
      <c r="A19602" s="34"/>
      <c r="B19602" s="44" t="s">
        <v>5108</v>
      </c>
      <c r="C19602" s="31" t="s">
        <v>5042</v>
      </c>
      <c r="D19602" s="14" t="s">
        <v>155</v>
      </c>
      <c r="E19602" s="14" t="s">
        <v>4966</v>
      </c>
      <c r="F19602" s="14" t="s">
        <v>155</v>
      </c>
      <c r="G19602" s="14" t="s">
        <v>5818</v>
      </c>
      <c r="H19602" s="20">
        <v>17132063097</v>
      </c>
      <c r="I19602" s="20">
        <v>17132063097</v>
      </c>
      <c r="J19602" s="21">
        <f>IFERROR((I19602/H19602),0)</f>
        <v>1</v>
      </c>
      <c r="K19602" s="20"/>
      <c r="L19602" s="20"/>
      <c r="M19602" s="22"/>
    </row>
    <row r="19603" spans="1:13" s="14" customFormat="1" outlineLevel="2" x14ac:dyDescent="0.25">
      <c r="A19603" s="34"/>
      <c r="B19603" s="44" t="s">
        <v>5108</v>
      </c>
      <c r="C19603" s="31" t="s">
        <v>5042</v>
      </c>
      <c r="D19603" s="14" t="s">
        <v>155</v>
      </c>
      <c r="E19603" s="14" t="s">
        <v>4966</v>
      </c>
      <c r="F19603" s="14" t="s">
        <v>155</v>
      </c>
      <c r="G19603" s="14" t="s">
        <v>5855</v>
      </c>
      <c r="H19603" s="20">
        <v>3460261</v>
      </c>
      <c r="I19603" s="20">
        <v>3460261</v>
      </c>
      <c r="J19603" s="21">
        <f>IFERROR((I19603/H19603),0)</f>
        <v>1</v>
      </c>
      <c r="K19603" s="20"/>
      <c r="L19603" s="20"/>
      <c r="M19603" s="22"/>
    </row>
    <row r="19604" spans="1:13" s="14" customFormat="1" outlineLevel="2" x14ac:dyDescent="0.25">
      <c r="A19604" s="34"/>
      <c r="B19604" s="44" t="s">
        <v>5108</v>
      </c>
      <c r="C19604" s="31" t="s">
        <v>5042</v>
      </c>
      <c r="D19604" s="14" t="s">
        <v>155</v>
      </c>
      <c r="E19604" s="14" t="s">
        <v>4966</v>
      </c>
      <c r="F19604" s="14" t="s">
        <v>155</v>
      </c>
      <c r="G19604" s="14" t="s">
        <v>5862</v>
      </c>
      <c r="H19604" s="20">
        <v>68586009508</v>
      </c>
      <c r="I19604" s="20">
        <v>68586009508</v>
      </c>
      <c r="J19604" s="21">
        <f>IFERROR((I19604/H19604),0)</f>
        <v>1</v>
      </c>
      <c r="K19604" s="20"/>
      <c r="L19604" s="20"/>
      <c r="M19604" s="22"/>
    </row>
    <row r="19605" spans="1:13" s="14" customFormat="1" outlineLevel="2" x14ac:dyDescent="0.25">
      <c r="A19605" s="34"/>
      <c r="B19605" s="44" t="s">
        <v>5108</v>
      </c>
      <c r="C19605" s="31" t="s">
        <v>5042</v>
      </c>
      <c r="D19605" s="14" t="s">
        <v>155</v>
      </c>
      <c r="E19605" s="14" t="s">
        <v>4966</v>
      </c>
      <c r="F19605" s="14" t="s">
        <v>155</v>
      </c>
      <c r="G19605" s="14" t="s">
        <v>6109</v>
      </c>
      <c r="H19605" s="20">
        <v>440926605207</v>
      </c>
      <c r="I19605" s="20">
        <v>440926605207</v>
      </c>
      <c r="J19605" s="21">
        <f>IFERROR((I19605/H19605),0)</f>
        <v>1</v>
      </c>
      <c r="K19605" s="20"/>
      <c r="L19605" s="20"/>
      <c r="M19605" s="22"/>
    </row>
    <row r="19606" spans="1:13" s="14" customFormat="1" outlineLevel="2" x14ac:dyDescent="0.25">
      <c r="A19606" s="34"/>
      <c r="B19606" s="44" t="s">
        <v>5108</v>
      </c>
      <c r="C19606" s="31" t="s">
        <v>5042</v>
      </c>
      <c r="D19606" s="14" t="s">
        <v>155</v>
      </c>
      <c r="E19606" s="14" t="s">
        <v>4966</v>
      </c>
      <c r="F19606" s="14" t="s">
        <v>155</v>
      </c>
      <c r="G19606" s="14" t="s">
        <v>6481</v>
      </c>
      <c r="H19606" s="20">
        <v>3318409</v>
      </c>
      <c r="I19606" s="20">
        <v>3318409</v>
      </c>
      <c r="J19606" s="21">
        <f>IFERROR((I19606/H19606),0)</f>
        <v>1</v>
      </c>
      <c r="K19606" s="20"/>
      <c r="L19606" s="20"/>
      <c r="M19606" s="22"/>
    </row>
    <row r="19607" spans="1:13" s="14" customFormat="1" outlineLevel="2" x14ac:dyDescent="0.25">
      <c r="A19607" s="34"/>
      <c r="B19607" s="44" t="s">
        <v>5108</v>
      </c>
      <c r="C19607" s="31" t="s">
        <v>5042</v>
      </c>
      <c r="D19607" s="14" t="s">
        <v>155</v>
      </c>
      <c r="E19607" s="14" t="s">
        <v>4966</v>
      </c>
      <c r="F19607" s="14" t="s">
        <v>155</v>
      </c>
      <c r="G19607" s="14" t="s">
        <v>6482</v>
      </c>
      <c r="H19607" s="20">
        <v>377638</v>
      </c>
      <c r="I19607" s="20">
        <v>377638</v>
      </c>
      <c r="J19607" s="21">
        <f>IFERROR((I19607/H19607),0)</f>
        <v>1</v>
      </c>
      <c r="K19607" s="20"/>
      <c r="L19607" s="20"/>
      <c r="M19607" s="22"/>
    </row>
    <row r="19608" spans="1:13" s="14" customFormat="1" outlineLevel="2" x14ac:dyDescent="0.25">
      <c r="A19608" s="34"/>
      <c r="B19608" s="44" t="s">
        <v>5108</v>
      </c>
      <c r="C19608" s="31" t="s">
        <v>5042</v>
      </c>
      <c r="D19608" s="14" t="s">
        <v>155</v>
      </c>
      <c r="E19608" s="14" t="s">
        <v>4966</v>
      </c>
      <c r="F19608" s="14" t="s">
        <v>155</v>
      </c>
      <c r="G19608" s="14" t="s">
        <v>6484</v>
      </c>
      <c r="H19608" s="20">
        <v>13806185493</v>
      </c>
      <c r="I19608" s="20">
        <v>13806185493</v>
      </c>
      <c r="J19608" s="21">
        <f>IFERROR((I19608/H19608),0)</f>
        <v>1</v>
      </c>
      <c r="K19608" s="20"/>
      <c r="L19608" s="20"/>
      <c r="M19608" s="22"/>
    </row>
    <row r="19609" spans="1:13" s="14" customFormat="1" outlineLevel="2" x14ac:dyDescent="0.25">
      <c r="A19609" s="34"/>
      <c r="B19609" s="44" t="s">
        <v>5108</v>
      </c>
      <c r="C19609" s="31" t="s">
        <v>5042</v>
      </c>
      <c r="D19609" s="14" t="s">
        <v>155</v>
      </c>
      <c r="E19609" s="14" t="s">
        <v>4966</v>
      </c>
      <c r="F19609" s="14" t="s">
        <v>155</v>
      </c>
      <c r="G19609" s="14" t="s">
        <v>6491</v>
      </c>
      <c r="H19609" s="20">
        <v>4808920156</v>
      </c>
      <c r="I19609" s="20">
        <v>4808920156</v>
      </c>
      <c r="J19609" s="21">
        <f>IFERROR((I19609/H19609),0)</f>
        <v>1</v>
      </c>
      <c r="K19609" s="20"/>
      <c r="L19609" s="20"/>
      <c r="M19609" s="22"/>
    </row>
    <row r="19610" spans="1:13" s="14" customFormat="1" outlineLevel="2" x14ac:dyDescent="0.25">
      <c r="A19610" s="34"/>
      <c r="B19610" s="44" t="s">
        <v>5108</v>
      </c>
      <c r="C19610" s="31" t="s">
        <v>5042</v>
      </c>
      <c r="D19610" s="14" t="s">
        <v>155</v>
      </c>
      <c r="E19610" s="14" t="s">
        <v>4966</v>
      </c>
      <c r="F19610" s="14" t="s">
        <v>155</v>
      </c>
      <c r="G19610" s="14" t="s">
        <v>6492</v>
      </c>
      <c r="H19610" s="20">
        <v>87467996608</v>
      </c>
      <c r="I19610" s="20">
        <v>87467996608</v>
      </c>
      <c r="J19610" s="21">
        <f>IFERROR((I19610/H19610),0)</f>
        <v>1</v>
      </c>
      <c r="K19610" s="20"/>
      <c r="L19610" s="20"/>
      <c r="M19610" s="22"/>
    </row>
    <row r="19611" spans="1:13" s="14" customFormat="1" outlineLevel="2" x14ac:dyDescent="0.25">
      <c r="A19611" s="34"/>
      <c r="B19611" s="44" t="s">
        <v>5108</v>
      </c>
      <c r="C19611" s="31" t="s">
        <v>5042</v>
      </c>
      <c r="D19611" s="14" t="s">
        <v>155</v>
      </c>
      <c r="E19611" s="14" t="s">
        <v>4966</v>
      </c>
      <c r="F19611" s="14" t="s">
        <v>155</v>
      </c>
      <c r="G19611" s="14" t="s">
        <v>6493</v>
      </c>
      <c r="H19611" s="20">
        <v>-107307317767</v>
      </c>
      <c r="I19611" s="20"/>
      <c r="J19611" s="21">
        <f>IFERROR((I19611/H19611),0)</f>
        <v>0</v>
      </c>
      <c r="K19611" s="20"/>
      <c r="L19611" s="20"/>
      <c r="M19611" s="22"/>
    </row>
    <row r="19612" spans="1:13" s="14" customFormat="1" outlineLevel="1" x14ac:dyDescent="0.25">
      <c r="A19612" s="34"/>
      <c r="B19612" s="46" t="s">
        <v>9722</v>
      </c>
      <c r="C19612" s="40" t="str">
        <f>C19611</f>
        <v>ASIGNACIONES DIRECTAS (20% DEL SGR)</v>
      </c>
      <c r="D19612" s="39" t="str">
        <f>D19611</f>
        <v xml:space="preserve">CASANARE                                          </v>
      </c>
      <c r="E19612" s="39" t="str">
        <f>E19611</f>
        <v>85000</v>
      </c>
      <c r="F19612" s="39" t="str">
        <f>F19611</f>
        <v xml:space="preserve">CASANARE                                          </v>
      </c>
      <c r="G19612" s="39" t="s">
        <v>10656</v>
      </c>
      <c r="H19612" s="20">
        <f>SUBTOTAL(9,H19601:H19611)</f>
        <v>1061964207445</v>
      </c>
      <c r="I19612" s="20">
        <f>SUBTOTAL(9,I19601:I19611)</f>
        <v>954763988166.87</v>
      </c>
      <c r="J19612" s="42">
        <f>+I19612/H19612</f>
        <v>0.89905477178365067</v>
      </c>
      <c r="K19612" s="20">
        <f>SUBTOTAL(9,K19601:K19611)</f>
        <v>404356192201.70996</v>
      </c>
      <c r="L19612" s="20">
        <f>SUBTOTAL(9,L19601:L19611)</f>
        <v>322029051789.87</v>
      </c>
      <c r="M19612" s="7">
        <f>IFERROR((L19612/K19612),"N.A")</f>
        <v>0.79639945671767598</v>
      </c>
    </row>
    <row r="19613" spans="1:13" s="14" customFormat="1" outlineLevel="2" x14ac:dyDescent="0.25">
      <c r="A19613" s="34"/>
      <c r="B19613" s="44" t="s">
        <v>5109</v>
      </c>
      <c r="C19613" s="31" t="s">
        <v>5042</v>
      </c>
      <c r="D19613" s="14" t="s">
        <v>210</v>
      </c>
      <c r="E19613" s="14" t="s">
        <v>211</v>
      </c>
      <c r="F19613" s="14" t="s">
        <v>212</v>
      </c>
      <c r="G19613" s="14" t="s">
        <v>16</v>
      </c>
      <c r="H19613" s="15">
        <v>6013722542</v>
      </c>
      <c r="I19613" s="15">
        <v>4750551033.0699997</v>
      </c>
      <c r="J19613" s="16">
        <f>IFERROR((I19613/H19613),0)</f>
        <v>0.78995181435326012</v>
      </c>
      <c r="K19613" s="15">
        <v>4450549716.5299997</v>
      </c>
      <c r="L19613" s="15">
        <v>4750551033.0699997</v>
      </c>
      <c r="M19613" s="17">
        <f>L19613/K19613</f>
        <v>1.0674076991940458</v>
      </c>
    </row>
    <row r="19614" spans="1:13" s="14" customFormat="1" outlineLevel="2" x14ac:dyDescent="0.25">
      <c r="A19614" s="34"/>
      <c r="B19614" s="44" t="s">
        <v>5109</v>
      </c>
      <c r="C19614" s="31" t="s">
        <v>5042</v>
      </c>
      <c r="D19614" s="14" t="s">
        <v>210</v>
      </c>
      <c r="E19614" s="14" t="s">
        <v>211</v>
      </c>
      <c r="F19614" s="14" t="s">
        <v>212</v>
      </c>
      <c r="G19614" s="14" t="s">
        <v>5862</v>
      </c>
      <c r="H19614" s="20">
        <v>913836890</v>
      </c>
      <c r="I19614" s="20">
        <v>913836890</v>
      </c>
      <c r="J19614" s="21">
        <f>IFERROR((I19614/H19614),0)</f>
        <v>1</v>
      </c>
      <c r="K19614" s="20"/>
      <c r="L19614" s="20"/>
      <c r="M19614" s="22"/>
    </row>
    <row r="19615" spans="1:13" s="14" customFormat="1" outlineLevel="2" x14ac:dyDescent="0.25">
      <c r="A19615" s="34"/>
      <c r="B19615" s="44" t="s">
        <v>5109</v>
      </c>
      <c r="C19615" s="31" t="s">
        <v>5042</v>
      </c>
      <c r="D19615" s="14" t="s">
        <v>210</v>
      </c>
      <c r="E19615" s="14" t="s">
        <v>211</v>
      </c>
      <c r="F19615" s="14" t="s">
        <v>212</v>
      </c>
      <c r="G19615" s="14" t="s">
        <v>6109</v>
      </c>
      <c r="H19615" s="20">
        <v>3458711198</v>
      </c>
      <c r="I19615" s="20">
        <v>3458711198</v>
      </c>
      <c r="J19615" s="21">
        <f>IFERROR((I19615/H19615),0)</f>
        <v>1</v>
      </c>
      <c r="K19615" s="20"/>
      <c r="L19615" s="20"/>
      <c r="M19615" s="22"/>
    </row>
    <row r="19616" spans="1:13" s="14" customFormat="1" outlineLevel="2" x14ac:dyDescent="0.25">
      <c r="A19616" s="34"/>
      <c r="B19616" s="44" t="s">
        <v>5109</v>
      </c>
      <c r="C19616" s="31" t="s">
        <v>5042</v>
      </c>
      <c r="D19616" s="14" t="s">
        <v>210</v>
      </c>
      <c r="E19616" s="14" t="s">
        <v>211</v>
      </c>
      <c r="F19616" s="14" t="s">
        <v>212</v>
      </c>
      <c r="G19616" s="14" t="s">
        <v>6481</v>
      </c>
      <c r="H19616" s="20">
        <v>37195</v>
      </c>
      <c r="I19616" s="20">
        <v>37195</v>
      </c>
      <c r="J19616" s="21">
        <f>IFERROR((I19616/H19616),0)</f>
        <v>1</v>
      </c>
      <c r="K19616" s="20"/>
      <c r="L19616" s="20"/>
      <c r="M19616" s="22"/>
    </row>
    <row r="19617" spans="1:13" s="14" customFormat="1" outlineLevel="2" x14ac:dyDescent="0.25">
      <c r="A19617" s="34"/>
      <c r="B19617" s="44" t="s">
        <v>5109</v>
      </c>
      <c r="C19617" s="31" t="s">
        <v>5042</v>
      </c>
      <c r="D19617" s="14" t="s">
        <v>210</v>
      </c>
      <c r="E19617" s="14" t="s">
        <v>211</v>
      </c>
      <c r="F19617" s="14" t="s">
        <v>212</v>
      </c>
      <c r="G19617" s="14" t="s">
        <v>6484</v>
      </c>
      <c r="H19617" s="20">
        <v>164536362</v>
      </c>
      <c r="I19617" s="20">
        <v>164536362</v>
      </c>
      <c r="J19617" s="21">
        <f>IFERROR((I19617/H19617),0)</f>
        <v>1</v>
      </c>
      <c r="K19617" s="20"/>
      <c r="L19617" s="20"/>
      <c r="M19617" s="22"/>
    </row>
    <row r="19618" spans="1:13" s="14" customFormat="1" outlineLevel="2" x14ac:dyDescent="0.25">
      <c r="A19618" s="34"/>
      <c r="B19618" s="44" t="s">
        <v>5109</v>
      </c>
      <c r="C19618" s="31" t="s">
        <v>5042</v>
      </c>
      <c r="D19618" s="14" t="s">
        <v>210</v>
      </c>
      <c r="E19618" s="14" t="s">
        <v>211</v>
      </c>
      <c r="F19618" s="14" t="s">
        <v>212</v>
      </c>
      <c r="G19618" s="14" t="s">
        <v>6492</v>
      </c>
      <c r="H19618" s="20">
        <v>928771006</v>
      </c>
      <c r="I19618" s="20">
        <v>928771006</v>
      </c>
      <c r="J19618" s="21">
        <f>IFERROR((I19618/H19618),0)</f>
        <v>1</v>
      </c>
      <c r="K19618" s="20"/>
      <c r="L19618" s="20"/>
      <c r="M19618" s="22"/>
    </row>
    <row r="19619" spans="1:13" s="14" customFormat="1" outlineLevel="2" x14ac:dyDescent="0.25">
      <c r="A19619" s="34"/>
      <c r="B19619" s="44" t="s">
        <v>5109</v>
      </c>
      <c r="C19619" s="31" t="s">
        <v>5042</v>
      </c>
      <c r="D19619" s="14" t="s">
        <v>210</v>
      </c>
      <c r="E19619" s="14" t="s">
        <v>211</v>
      </c>
      <c r="F19619" s="14" t="s">
        <v>212</v>
      </c>
      <c r="G19619" s="14" t="s">
        <v>6493</v>
      </c>
      <c r="H19619" s="20">
        <v>-1202744508</v>
      </c>
      <c r="I19619" s="20"/>
      <c r="J19619" s="21">
        <f>IFERROR((I19619/H19619),0)</f>
        <v>0</v>
      </c>
      <c r="K19619" s="20"/>
      <c r="L19619" s="20"/>
      <c r="M19619" s="22"/>
    </row>
    <row r="19620" spans="1:13" s="14" customFormat="1" outlineLevel="1" x14ac:dyDescent="0.25">
      <c r="A19620" s="34"/>
      <c r="B19620" s="46" t="s">
        <v>9723</v>
      </c>
      <c r="C19620" s="40" t="str">
        <f>C19619</f>
        <v>ASIGNACIONES DIRECTAS (20% DEL SGR)</v>
      </c>
      <c r="D19620" s="39" t="str">
        <f>D19619</f>
        <v xml:space="preserve">ARAUCA                                            </v>
      </c>
      <c r="E19620" s="39" t="str">
        <f>E19619</f>
        <v>81794</v>
      </c>
      <c r="F19620" s="39" t="str">
        <f>F19619</f>
        <v xml:space="preserve">TAME                                              </v>
      </c>
      <c r="G19620" s="39" t="s">
        <v>10656</v>
      </c>
      <c r="H19620" s="20">
        <f>SUBTOTAL(9,H19613:H19619)</f>
        <v>10276870685</v>
      </c>
      <c r="I19620" s="20">
        <f>SUBTOTAL(9,I19613:I19619)</f>
        <v>10216443684.07</v>
      </c>
      <c r="J19620" s="42">
        <f>+I19620/H19620</f>
        <v>0.99412009717917349</v>
      </c>
      <c r="K19620" s="20">
        <f>SUBTOTAL(9,K19613:K19619)</f>
        <v>4450549716.5299997</v>
      </c>
      <c r="L19620" s="20">
        <f>SUBTOTAL(9,L19613:L19619)</f>
        <v>4750551033.0699997</v>
      </c>
      <c r="M19620" s="7">
        <f>IFERROR((L19620/K19620),"N.A")</f>
        <v>1.0674076991940458</v>
      </c>
    </row>
    <row r="19621" spans="1:13" s="14" customFormat="1" outlineLevel="2" x14ac:dyDescent="0.25">
      <c r="A19621" s="34"/>
      <c r="B19621" s="44" t="s">
        <v>5110</v>
      </c>
      <c r="C19621" s="31" t="s">
        <v>5042</v>
      </c>
      <c r="D19621" s="14" t="s">
        <v>210</v>
      </c>
      <c r="E19621" s="14" t="s">
        <v>214</v>
      </c>
      <c r="F19621" s="14" t="s">
        <v>215</v>
      </c>
      <c r="G19621" s="14" t="s">
        <v>16</v>
      </c>
      <c r="H19621" s="15">
        <v>1059880062</v>
      </c>
      <c r="I19621" s="15">
        <v>427060454.88000011</v>
      </c>
      <c r="J19621" s="16">
        <f>IFERROR((I19621/H19621),0)</f>
        <v>0.40293281305257739</v>
      </c>
      <c r="K19621" s="15">
        <v>839972837.8900001</v>
      </c>
      <c r="L19621" s="15">
        <v>427060454.88000011</v>
      </c>
      <c r="M19621" s="17">
        <f>L19621/K19621</f>
        <v>0.50842174367539072</v>
      </c>
    </row>
    <row r="19622" spans="1:13" s="14" customFormat="1" outlineLevel="2" x14ac:dyDescent="0.25">
      <c r="A19622" s="34"/>
      <c r="B19622" s="44" t="s">
        <v>5110</v>
      </c>
      <c r="C19622" s="31" t="s">
        <v>5042</v>
      </c>
      <c r="D19622" s="14" t="s">
        <v>210</v>
      </c>
      <c r="E19622" s="14" t="s">
        <v>214</v>
      </c>
      <c r="F19622" s="14" t="s">
        <v>215</v>
      </c>
      <c r="G19622" s="14" t="s">
        <v>5862</v>
      </c>
      <c r="H19622" s="20">
        <v>89865957</v>
      </c>
      <c r="I19622" s="20">
        <v>89865957</v>
      </c>
      <c r="J19622" s="21">
        <f>IFERROR((I19622/H19622),0)</f>
        <v>1</v>
      </c>
      <c r="K19622" s="20"/>
      <c r="L19622" s="20"/>
      <c r="M19622" s="22"/>
    </row>
    <row r="19623" spans="1:13" s="14" customFormat="1" outlineLevel="2" x14ac:dyDescent="0.25">
      <c r="A19623" s="34"/>
      <c r="B19623" s="44" t="s">
        <v>5110</v>
      </c>
      <c r="C19623" s="31" t="s">
        <v>5042</v>
      </c>
      <c r="D19623" s="14" t="s">
        <v>210</v>
      </c>
      <c r="E19623" s="14" t="s">
        <v>214</v>
      </c>
      <c r="F19623" s="14" t="s">
        <v>215</v>
      </c>
      <c r="G19623" s="14" t="s">
        <v>6109</v>
      </c>
      <c r="H19623" s="20">
        <v>237436802</v>
      </c>
      <c r="I19623" s="20">
        <v>237436802</v>
      </c>
      <c r="J19623" s="21">
        <f>IFERROR((I19623/H19623),0)</f>
        <v>1</v>
      </c>
      <c r="K19623" s="20"/>
      <c r="L19623" s="20"/>
      <c r="M19623" s="22"/>
    </row>
    <row r="19624" spans="1:13" s="14" customFormat="1" outlineLevel="2" x14ac:dyDescent="0.25">
      <c r="A19624" s="34"/>
      <c r="B19624" s="44" t="s">
        <v>5110</v>
      </c>
      <c r="C19624" s="31" t="s">
        <v>5042</v>
      </c>
      <c r="D19624" s="14" t="s">
        <v>210</v>
      </c>
      <c r="E19624" s="14" t="s">
        <v>214</v>
      </c>
      <c r="F19624" s="14" t="s">
        <v>215</v>
      </c>
      <c r="G19624" s="14" t="s">
        <v>6481</v>
      </c>
      <c r="H19624" s="20">
        <v>6555</v>
      </c>
      <c r="I19624" s="20">
        <v>6555</v>
      </c>
      <c r="J19624" s="21">
        <f>IFERROR((I19624/H19624),0)</f>
        <v>1</v>
      </c>
      <c r="K19624" s="20"/>
      <c r="L19624" s="20"/>
      <c r="M19624" s="22"/>
    </row>
    <row r="19625" spans="1:13" s="14" customFormat="1" outlineLevel="2" x14ac:dyDescent="0.25">
      <c r="A19625" s="34"/>
      <c r="B19625" s="44" t="s">
        <v>5110</v>
      </c>
      <c r="C19625" s="31" t="s">
        <v>5042</v>
      </c>
      <c r="D19625" s="14" t="s">
        <v>210</v>
      </c>
      <c r="E19625" s="14" t="s">
        <v>214</v>
      </c>
      <c r="F19625" s="14" t="s">
        <v>215</v>
      </c>
      <c r="G19625" s="14" t="s">
        <v>6482</v>
      </c>
      <c r="H19625" s="20">
        <v>326114885</v>
      </c>
      <c r="I19625" s="20">
        <v>326114885</v>
      </c>
      <c r="J19625" s="21">
        <f>IFERROR((I19625/H19625),0)</f>
        <v>1</v>
      </c>
      <c r="K19625" s="20"/>
      <c r="L19625" s="20"/>
      <c r="M19625" s="22"/>
    </row>
    <row r="19626" spans="1:13" s="14" customFormat="1" outlineLevel="2" x14ac:dyDescent="0.25">
      <c r="A19626" s="34"/>
      <c r="B19626" s="44" t="s">
        <v>5110</v>
      </c>
      <c r="C19626" s="31" t="s">
        <v>5042</v>
      </c>
      <c r="D19626" s="14" t="s">
        <v>210</v>
      </c>
      <c r="E19626" s="14" t="s">
        <v>214</v>
      </c>
      <c r="F19626" s="14" t="s">
        <v>215</v>
      </c>
      <c r="G19626" s="14" t="s">
        <v>6484</v>
      </c>
      <c r="H19626" s="20">
        <v>4008645</v>
      </c>
      <c r="I19626" s="20">
        <v>4008645</v>
      </c>
      <c r="J19626" s="21">
        <f>IFERROR((I19626/H19626),0)</f>
        <v>1</v>
      </c>
      <c r="K19626" s="20"/>
      <c r="L19626" s="20"/>
      <c r="M19626" s="22"/>
    </row>
    <row r="19627" spans="1:13" s="14" customFormat="1" outlineLevel="2" x14ac:dyDescent="0.25">
      <c r="A19627" s="34"/>
      <c r="B19627" s="44" t="s">
        <v>5110</v>
      </c>
      <c r="C19627" s="31" t="s">
        <v>5042</v>
      </c>
      <c r="D19627" s="14" t="s">
        <v>4970</v>
      </c>
      <c r="E19627" s="14" t="s">
        <v>214</v>
      </c>
      <c r="F19627" s="14" t="s">
        <v>215</v>
      </c>
      <c r="G19627" s="14" t="s">
        <v>6485</v>
      </c>
      <c r="H19627" s="20">
        <v>4663151</v>
      </c>
      <c r="I19627" s="20">
        <v>4663151</v>
      </c>
      <c r="J19627" s="21">
        <f>IFERROR((I19627/H19627),0)</f>
        <v>1</v>
      </c>
      <c r="K19627" s="25"/>
      <c r="L19627" s="25"/>
      <c r="M19627" s="22"/>
    </row>
    <row r="19628" spans="1:13" s="14" customFormat="1" outlineLevel="2" x14ac:dyDescent="0.25">
      <c r="A19628" s="34"/>
      <c r="B19628" s="44" t="s">
        <v>5110</v>
      </c>
      <c r="C19628" s="31" t="s">
        <v>5042</v>
      </c>
      <c r="D19628" s="14" t="s">
        <v>210</v>
      </c>
      <c r="E19628" s="14" t="s">
        <v>214</v>
      </c>
      <c r="F19628" s="14" t="s">
        <v>215</v>
      </c>
      <c r="G19628" s="14" t="s">
        <v>6492</v>
      </c>
      <c r="H19628" s="20">
        <v>199045638</v>
      </c>
      <c r="I19628" s="20">
        <v>199045638</v>
      </c>
      <c r="J19628" s="21">
        <f>IFERROR((I19628/H19628),0)</f>
        <v>1</v>
      </c>
      <c r="K19628" s="20"/>
      <c r="L19628" s="20"/>
      <c r="M19628" s="22"/>
    </row>
    <row r="19629" spans="1:13" s="14" customFormat="1" outlineLevel="2" x14ac:dyDescent="0.25">
      <c r="A19629" s="34"/>
      <c r="B19629" s="44" t="s">
        <v>5110</v>
      </c>
      <c r="C19629" s="31" t="s">
        <v>5042</v>
      </c>
      <c r="D19629" s="14" t="s">
        <v>210</v>
      </c>
      <c r="E19629" s="14" t="s">
        <v>214</v>
      </c>
      <c r="F19629" s="14" t="s">
        <v>215</v>
      </c>
      <c r="G19629" s="14" t="s">
        <v>6493</v>
      </c>
      <c r="H19629" s="20">
        <v>-211976012</v>
      </c>
      <c r="I19629" s="20"/>
      <c r="J19629" s="21">
        <f>IFERROR((I19629/H19629),0)</f>
        <v>0</v>
      </c>
      <c r="K19629" s="20"/>
      <c r="L19629" s="20"/>
      <c r="M19629" s="22"/>
    </row>
    <row r="19630" spans="1:13" s="14" customFormat="1" outlineLevel="1" x14ac:dyDescent="0.25">
      <c r="A19630" s="34"/>
      <c r="B19630" s="46" t="s">
        <v>9724</v>
      </c>
      <c r="C19630" s="40" t="str">
        <f>C19629</f>
        <v>ASIGNACIONES DIRECTAS (20% DEL SGR)</v>
      </c>
      <c r="D19630" s="39" t="str">
        <f>D19629</f>
        <v xml:space="preserve">ARAUCA                                            </v>
      </c>
      <c r="E19630" s="39" t="str">
        <f>E19629</f>
        <v>81736</v>
      </c>
      <c r="F19630" s="39" t="str">
        <f>F19629</f>
        <v xml:space="preserve">SARAVENA                                          </v>
      </c>
      <c r="G19630" s="39" t="s">
        <v>10656</v>
      </c>
      <c r="H19630" s="20">
        <f>SUBTOTAL(9,H19621:H19629)</f>
        <v>1709045683</v>
      </c>
      <c r="I19630" s="20">
        <f>SUBTOTAL(9,I19621:I19629)</f>
        <v>1288202087.8800001</v>
      </c>
      <c r="J19630" s="42">
        <f>+I19630/H19630</f>
        <v>0.75375521011160718</v>
      </c>
      <c r="K19630" s="20">
        <f>SUBTOTAL(9,K19621:K19629)</f>
        <v>839972837.8900001</v>
      </c>
      <c r="L19630" s="20">
        <f>SUBTOTAL(9,L19621:L19629)</f>
        <v>427060454.88000011</v>
      </c>
      <c r="M19630" s="7">
        <f>IFERROR((L19630/K19630),"N.A")</f>
        <v>0.50842174367539072</v>
      </c>
    </row>
    <row r="19631" spans="1:13" s="14" customFormat="1" outlineLevel="2" x14ac:dyDescent="0.25">
      <c r="A19631" s="34"/>
      <c r="B19631" s="44" t="s">
        <v>5878</v>
      </c>
      <c r="C19631" s="31" t="s">
        <v>5042</v>
      </c>
      <c r="D19631" s="14" t="s">
        <v>210</v>
      </c>
      <c r="E19631" s="14" t="s">
        <v>223</v>
      </c>
      <c r="F19631" s="14" t="s">
        <v>224</v>
      </c>
      <c r="G19631" s="14" t="s">
        <v>5862</v>
      </c>
      <c r="H19631" s="20">
        <v>295997</v>
      </c>
      <c r="I19631" s="20">
        <v>295997</v>
      </c>
      <c r="J19631" s="21">
        <f>IFERROR((I19631/H19631),0)</f>
        <v>1</v>
      </c>
      <c r="K19631" s="20"/>
      <c r="L19631" s="20"/>
      <c r="M19631" s="22"/>
    </row>
    <row r="19632" spans="1:13" s="14" customFormat="1" outlineLevel="2" x14ac:dyDescent="0.25">
      <c r="A19632" s="34"/>
      <c r="B19632" s="44" t="s">
        <v>5878</v>
      </c>
      <c r="C19632" s="31" t="s">
        <v>5042</v>
      </c>
      <c r="D19632" s="14" t="s">
        <v>210</v>
      </c>
      <c r="E19632" s="14" t="s">
        <v>223</v>
      </c>
      <c r="F19632" s="14" t="s">
        <v>224</v>
      </c>
      <c r="G19632" s="14" t="s">
        <v>6109</v>
      </c>
      <c r="H19632" s="20">
        <v>1890782</v>
      </c>
      <c r="I19632" s="20">
        <v>1890782</v>
      </c>
      <c r="J19632" s="21">
        <f>IFERROR((I19632/H19632),0)</f>
        <v>1</v>
      </c>
      <c r="K19632" s="20"/>
      <c r="L19632" s="20"/>
      <c r="M19632" s="22"/>
    </row>
    <row r="19633" spans="1:13" s="14" customFormat="1" outlineLevel="1" x14ac:dyDescent="0.25">
      <c r="A19633" s="34"/>
      <c r="B19633" s="46" t="s">
        <v>9725</v>
      </c>
      <c r="C19633" s="40" t="str">
        <f>C19632</f>
        <v>ASIGNACIONES DIRECTAS (20% DEL SGR)</v>
      </c>
      <c r="D19633" s="39" t="str">
        <f>D19632</f>
        <v xml:space="preserve">ARAUCA                                            </v>
      </c>
      <c r="E19633" s="39" t="str">
        <f>E19632</f>
        <v>81220</v>
      </c>
      <c r="F19633" s="39" t="str">
        <f>F19632</f>
        <v xml:space="preserve">CRAVO NORTE                                       </v>
      </c>
      <c r="G19633" s="39" t="s">
        <v>10656</v>
      </c>
      <c r="H19633" s="20">
        <f>SUBTOTAL(9,H19631:H19632)</f>
        <v>2186779</v>
      </c>
      <c r="I19633" s="20">
        <f>SUBTOTAL(9,I19631:I19632)</f>
        <v>2186779</v>
      </c>
      <c r="J19633" s="42">
        <f>+I19633/H19633</f>
        <v>1</v>
      </c>
      <c r="K19633" s="20">
        <f>SUBTOTAL(9,K19631:K19632)</f>
        <v>0</v>
      </c>
      <c r="L19633" s="20">
        <f>SUBTOTAL(9,L19631:L19632)</f>
        <v>0</v>
      </c>
      <c r="M19633" s="7" t="str">
        <f>IFERROR((L19633/K19633),"N.A")</f>
        <v>N.A</v>
      </c>
    </row>
    <row r="19634" spans="1:13" s="14" customFormat="1" outlineLevel="2" x14ac:dyDescent="0.25">
      <c r="A19634" s="34"/>
      <c r="B19634" s="44" t="s">
        <v>5111</v>
      </c>
      <c r="C19634" s="31" t="s">
        <v>5042</v>
      </c>
      <c r="D19634" s="14" t="s">
        <v>210</v>
      </c>
      <c r="E19634" s="14" t="s">
        <v>226</v>
      </c>
      <c r="F19634" s="14" t="s">
        <v>227</v>
      </c>
      <c r="G19634" s="14" t="s">
        <v>16</v>
      </c>
      <c r="H19634" s="15">
        <v>8968479091</v>
      </c>
      <c r="I19634" s="15">
        <v>8968479091</v>
      </c>
      <c r="J19634" s="16">
        <f>IFERROR((I19634/H19634),0)</f>
        <v>1</v>
      </c>
      <c r="K19634" s="15">
        <v>6971020754.2999992</v>
      </c>
      <c r="L19634" s="15">
        <v>8968479091</v>
      </c>
      <c r="M19634" s="17">
        <f>L19634/K19634</f>
        <v>1.2865374250202726</v>
      </c>
    </row>
    <row r="19635" spans="1:13" s="14" customFormat="1" outlineLevel="2" x14ac:dyDescent="0.25">
      <c r="A19635" s="34"/>
      <c r="B19635" s="44" t="s">
        <v>5111</v>
      </c>
      <c r="C19635" s="31" t="s">
        <v>5042</v>
      </c>
      <c r="D19635" s="14" t="s">
        <v>210</v>
      </c>
      <c r="E19635" s="14" t="s">
        <v>226</v>
      </c>
      <c r="F19635" s="14" t="s">
        <v>227</v>
      </c>
      <c r="G19635" s="14" t="s">
        <v>5855</v>
      </c>
      <c r="H19635" s="20">
        <v>27259</v>
      </c>
      <c r="I19635" s="20">
        <v>27259</v>
      </c>
      <c r="J19635" s="21">
        <f>IFERROR((I19635/H19635),0)</f>
        <v>1</v>
      </c>
      <c r="K19635" s="20"/>
      <c r="L19635" s="20"/>
      <c r="M19635" s="22"/>
    </row>
    <row r="19636" spans="1:13" s="14" customFormat="1" outlineLevel="2" x14ac:dyDescent="0.25">
      <c r="A19636" s="34"/>
      <c r="B19636" s="44" t="s">
        <v>5111</v>
      </c>
      <c r="C19636" s="31" t="s">
        <v>5042</v>
      </c>
      <c r="D19636" s="14" t="s">
        <v>210</v>
      </c>
      <c r="E19636" s="14" t="s">
        <v>226</v>
      </c>
      <c r="F19636" s="14" t="s">
        <v>227</v>
      </c>
      <c r="G19636" s="14" t="s">
        <v>5862</v>
      </c>
      <c r="H19636" s="20">
        <v>6775317336</v>
      </c>
      <c r="I19636" s="20">
        <v>6775317336</v>
      </c>
      <c r="J19636" s="21">
        <f>IFERROR((I19636/H19636),0)</f>
        <v>1</v>
      </c>
      <c r="K19636" s="20"/>
      <c r="L19636" s="20"/>
      <c r="M19636" s="22"/>
    </row>
    <row r="19637" spans="1:13" s="14" customFormat="1" outlineLevel="2" x14ac:dyDescent="0.25">
      <c r="A19637" s="34"/>
      <c r="B19637" s="44" t="s">
        <v>5111</v>
      </c>
      <c r="C19637" s="31" t="s">
        <v>5042</v>
      </c>
      <c r="D19637" s="14" t="s">
        <v>210</v>
      </c>
      <c r="E19637" s="14" t="s">
        <v>226</v>
      </c>
      <c r="F19637" s="14" t="s">
        <v>227</v>
      </c>
      <c r="G19637" s="14" t="s">
        <v>6109</v>
      </c>
      <c r="H19637" s="20">
        <v>35482296153</v>
      </c>
      <c r="I19637" s="20">
        <v>35482296153</v>
      </c>
      <c r="J19637" s="21">
        <f>IFERROR((I19637/H19637),0)</f>
        <v>1</v>
      </c>
      <c r="K19637" s="20"/>
      <c r="L19637" s="20"/>
      <c r="M19637" s="22"/>
    </row>
    <row r="19638" spans="1:13" s="14" customFormat="1" outlineLevel="2" x14ac:dyDescent="0.25">
      <c r="A19638" s="34"/>
      <c r="B19638" s="44" t="s">
        <v>5111</v>
      </c>
      <c r="C19638" s="31" t="s">
        <v>5042</v>
      </c>
      <c r="D19638" s="14" t="s">
        <v>210</v>
      </c>
      <c r="E19638" s="14" t="s">
        <v>226</v>
      </c>
      <c r="F19638" s="14" t="s">
        <v>227</v>
      </c>
      <c r="G19638" s="14" t="s">
        <v>6481</v>
      </c>
      <c r="H19638" s="20">
        <v>55469</v>
      </c>
      <c r="I19638" s="20">
        <v>55469</v>
      </c>
      <c r="J19638" s="21">
        <f>IFERROR((I19638/H19638),0)</f>
        <v>1</v>
      </c>
      <c r="K19638" s="20"/>
      <c r="L19638" s="20"/>
      <c r="M19638" s="22"/>
    </row>
    <row r="19639" spans="1:13" s="14" customFormat="1" outlineLevel="2" x14ac:dyDescent="0.25">
      <c r="A19639" s="34"/>
      <c r="B19639" s="44" t="s">
        <v>5111</v>
      </c>
      <c r="C19639" s="31" t="s">
        <v>5042</v>
      </c>
      <c r="D19639" s="14" t="s">
        <v>210</v>
      </c>
      <c r="E19639" s="14" t="s">
        <v>226</v>
      </c>
      <c r="F19639" s="14" t="s">
        <v>227</v>
      </c>
      <c r="G19639" s="14" t="s">
        <v>6482</v>
      </c>
      <c r="H19639" s="20">
        <v>18732</v>
      </c>
      <c r="I19639" s="20">
        <v>18732</v>
      </c>
      <c r="J19639" s="21">
        <f>IFERROR((I19639/H19639),0)</f>
        <v>1</v>
      </c>
      <c r="K19639" s="20"/>
      <c r="L19639" s="20"/>
      <c r="M19639" s="22"/>
    </row>
    <row r="19640" spans="1:13" s="14" customFormat="1" outlineLevel="2" x14ac:dyDescent="0.25">
      <c r="A19640" s="34"/>
      <c r="B19640" s="44" t="s">
        <v>5111</v>
      </c>
      <c r="C19640" s="31" t="s">
        <v>5042</v>
      </c>
      <c r="D19640" s="14" t="s">
        <v>210</v>
      </c>
      <c r="E19640" s="14" t="s">
        <v>226</v>
      </c>
      <c r="F19640" s="14" t="s">
        <v>227</v>
      </c>
      <c r="G19640" s="14" t="s">
        <v>6484</v>
      </c>
      <c r="H19640" s="20">
        <v>649069834</v>
      </c>
      <c r="I19640" s="20">
        <v>649069834</v>
      </c>
      <c r="J19640" s="21">
        <f>IFERROR((I19640/H19640),0)</f>
        <v>1</v>
      </c>
      <c r="K19640" s="20"/>
      <c r="L19640" s="20"/>
      <c r="M19640" s="22"/>
    </row>
    <row r="19641" spans="1:13" s="14" customFormat="1" outlineLevel="2" x14ac:dyDescent="0.25">
      <c r="A19641" s="34"/>
      <c r="B19641" s="44" t="s">
        <v>5111</v>
      </c>
      <c r="C19641" s="31" t="s">
        <v>5042</v>
      </c>
      <c r="D19641" s="14" t="s">
        <v>210</v>
      </c>
      <c r="E19641" s="14" t="s">
        <v>226</v>
      </c>
      <c r="F19641" s="14" t="s">
        <v>227</v>
      </c>
      <c r="G19641" s="14" t="s">
        <v>6492</v>
      </c>
      <c r="H19641" s="20">
        <v>1596208020</v>
      </c>
      <c r="I19641" s="20">
        <v>1596208020</v>
      </c>
      <c r="J19641" s="21">
        <f>IFERROR((I19641/H19641),0)</f>
        <v>1</v>
      </c>
      <c r="K19641" s="20"/>
      <c r="L19641" s="20"/>
      <c r="M19641" s="22"/>
    </row>
    <row r="19642" spans="1:13" s="14" customFormat="1" outlineLevel="2" x14ac:dyDescent="0.25">
      <c r="A19642" s="34"/>
      <c r="B19642" s="44" t="s">
        <v>5111</v>
      </c>
      <c r="C19642" s="31" t="s">
        <v>5042</v>
      </c>
      <c r="D19642" s="14" t="s">
        <v>210</v>
      </c>
      <c r="E19642" s="14" t="s">
        <v>226</v>
      </c>
      <c r="F19642" s="14" t="s">
        <v>227</v>
      </c>
      <c r="G19642" s="14" t="s">
        <v>6493</v>
      </c>
      <c r="H19642" s="20">
        <v>-1793695818</v>
      </c>
      <c r="I19642" s="20"/>
      <c r="J19642" s="21">
        <f>IFERROR((I19642/H19642),0)</f>
        <v>0</v>
      </c>
      <c r="K19642" s="20"/>
      <c r="L19642" s="20"/>
      <c r="M19642" s="22"/>
    </row>
    <row r="19643" spans="1:13" s="14" customFormat="1" outlineLevel="1" x14ac:dyDescent="0.25">
      <c r="A19643" s="34"/>
      <c r="B19643" s="46" t="s">
        <v>9726</v>
      </c>
      <c r="C19643" s="40" t="str">
        <f>C19642</f>
        <v>ASIGNACIONES DIRECTAS (20% DEL SGR)</v>
      </c>
      <c r="D19643" s="39" t="str">
        <f>D19642</f>
        <v xml:space="preserve">ARAUCA                                            </v>
      </c>
      <c r="E19643" s="39" t="str">
        <f>E19642</f>
        <v>81065</v>
      </c>
      <c r="F19643" s="39" t="str">
        <f>F19642</f>
        <v xml:space="preserve">ARAUQUITA                                         </v>
      </c>
      <c r="G19643" s="39" t="s">
        <v>10656</v>
      </c>
      <c r="H19643" s="20">
        <f>SUBTOTAL(9,H19634:H19642)</f>
        <v>51677776076</v>
      </c>
      <c r="I19643" s="20">
        <f>SUBTOTAL(9,I19634:I19642)</f>
        <v>53471471894</v>
      </c>
      <c r="J19643" s="42">
        <f>+I19643/H19643</f>
        <v>1.0347092300443057</v>
      </c>
      <c r="K19643" s="20">
        <f>SUBTOTAL(9,K19634:K19642)</f>
        <v>6971020754.2999992</v>
      </c>
      <c r="L19643" s="20">
        <f>SUBTOTAL(9,L19634:L19642)</f>
        <v>8968479091</v>
      </c>
      <c r="M19643" s="7">
        <f>IFERROR((L19643/K19643),"N.A")</f>
        <v>1.2865374250202726</v>
      </c>
    </row>
    <row r="19644" spans="1:13" s="14" customFormat="1" outlineLevel="2" x14ac:dyDescent="0.25">
      <c r="A19644" s="34"/>
      <c r="B19644" s="44" t="s">
        <v>5112</v>
      </c>
      <c r="C19644" s="31" t="s">
        <v>5042</v>
      </c>
      <c r="D19644" s="14" t="s">
        <v>210</v>
      </c>
      <c r="E19644" s="14" t="s">
        <v>229</v>
      </c>
      <c r="F19644" s="14" t="s">
        <v>210</v>
      </c>
      <c r="G19644" s="14" t="s">
        <v>16</v>
      </c>
      <c r="H19644" s="15">
        <v>17478719984</v>
      </c>
      <c r="I19644" s="15">
        <v>17478719984</v>
      </c>
      <c r="J19644" s="16">
        <f>IFERROR((I19644/H19644),0)</f>
        <v>1</v>
      </c>
      <c r="K19644" s="15">
        <v>13190961563.09</v>
      </c>
      <c r="L19644" s="15">
        <v>17478719984</v>
      </c>
      <c r="M19644" s="17">
        <f>L19644/K19644</f>
        <v>1.3250527567988446</v>
      </c>
    </row>
    <row r="19645" spans="1:13" s="14" customFormat="1" outlineLevel="2" x14ac:dyDescent="0.25">
      <c r="A19645" s="34"/>
      <c r="B19645" s="44" t="s">
        <v>5112</v>
      </c>
      <c r="C19645" s="31" t="s">
        <v>5042</v>
      </c>
      <c r="D19645" s="14" t="s">
        <v>210</v>
      </c>
      <c r="E19645" s="14" t="s">
        <v>229</v>
      </c>
      <c r="F19645" s="14" t="s">
        <v>210</v>
      </c>
      <c r="G19645" s="14" t="s">
        <v>5862</v>
      </c>
      <c r="H19645" s="20">
        <v>7630687929</v>
      </c>
      <c r="I19645" s="20">
        <v>7630687929</v>
      </c>
      <c r="J19645" s="21">
        <f>IFERROR((I19645/H19645),0)</f>
        <v>1</v>
      </c>
      <c r="K19645" s="20"/>
      <c r="L19645" s="20"/>
      <c r="M19645" s="22"/>
    </row>
    <row r="19646" spans="1:13" s="14" customFormat="1" outlineLevel="2" x14ac:dyDescent="0.25">
      <c r="A19646" s="34"/>
      <c r="B19646" s="44" t="s">
        <v>5112</v>
      </c>
      <c r="C19646" s="31" t="s">
        <v>5042</v>
      </c>
      <c r="D19646" s="14" t="s">
        <v>210</v>
      </c>
      <c r="E19646" s="14" t="s">
        <v>229</v>
      </c>
      <c r="F19646" s="14" t="s">
        <v>210</v>
      </c>
      <c r="G19646" s="14" t="s">
        <v>6109</v>
      </c>
      <c r="H19646" s="20">
        <v>36901847614</v>
      </c>
      <c r="I19646" s="20">
        <v>36901847614</v>
      </c>
      <c r="J19646" s="21">
        <f>IFERROR((I19646/H19646),0)</f>
        <v>1</v>
      </c>
      <c r="K19646" s="20"/>
      <c r="L19646" s="20"/>
      <c r="M19646" s="22"/>
    </row>
    <row r="19647" spans="1:13" s="14" customFormat="1" outlineLevel="2" x14ac:dyDescent="0.25">
      <c r="A19647" s="34"/>
      <c r="B19647" s="44" t="s">
        <v>5112</v>
      </c>
      <c r="C19647" s="31" t="s">
        <v>5042</v>
      </c>
      <c r="D19647" s="14" t="s">
        <v>210</v>
      </c>
      <c r="E19647" s="14" t="s">
        <v>229</v>
      </c>
      <c r="F19647" s="14" t="s">
        <v>210</v>
      </c>
      <c r="G19647" s="14" t="s">
        <v>6481</v>
      </c>
      <c r="H19647" s="20">
        <v>108103</v>
      </c>
      <c r="I19647" s="20">
        <v>108103</v>
      </c>
      <c r="J19647" s="21">
        <f>IFERROR((I19647/H19647),0)</f>
        <v>1</v>
      </c>
      <c r="K19647" s="20"/>
      <c r="L19647" s="20"/>
      <c r="M19647" s="22"/>
    </row>
    <row r="19648" spans="1:13" s="14" customFormat="1" outlineLevel="2" x14ac:dyDescent="0.25">
      <c r="A19648" s="34"/>
      <c r="B19648" s="44" t="s">
        <v>5112</v>
      </c>
      <c r="C19648" s="31" t="s">
        <v>5042</v>
      </c>
      <c r="D19648" s="14" t="s">
        <v>210</v>
      </c>
      <c r="E19648" s="14" t="s">
        <v>229</v>
      </c>
      <c r="F19648" s="14" t="s">
        <v>210</v>
      </c>
      <c r="G19648" s="14" t="s">
        <v>6484</v>
      </c>
      <c r="H19648" s="20">
        <v>902525203</v>
      </c>
      <c r="I19648" s="20">
        <v>902525203</v>
      </c>
      <c r="J19648" s="21">
        <f>IFERROR((I19648/H19648),0)</f>
        <v>1</v>
      </c>
      <c r="K19648" s="20"/>
      <c r="L19648" s="20"/>
      <c r="M19648" s="22"/>
    </row>
    <row r="19649" spans="1:13" s="14" customFormat="1" outlineLevel="2" x14ac:dyDescent="0.25">
      <c r="A19649" s="34"/>
      <c r="B19649" s="44" t="s">
        <v>5112</v>
      </c>
      <c r="C19649" s="31" t="s">
        <v>5042</v>
      </c>
      <c r="D19649" s="14" t="s">
        <v>210</v>
      </c>
      <c r="E19649" s="14" t="s">
        <v>229</v>
      </c>
      <c r="F19649" s="14" t="s">
        <v>210</v>
      </c>
      <c r="G19649" s="14" t="s">
        <v>6492</v>
      </c>
      <c r="H19649" s="20">
        <v>2861003874</v>
      </c>
      <c r="I19649" s="20">
        <v>2861003874</v>
      </c>
      <c r="J19649" s="21">
        <f>IFERROR((I19649/H19649),0)</f>
        <v>1</v>
      </c>
      <c r="K19649" s="20"/>
      <c r="L19649" s="20"/>
      <c r="M19649" s="22"/>
    </row>
    <row r="19650" spans="1:13" s="14" customFormat="1" outlineLevel="2" x14ac:dyDescent="0.25">
      <c r="A19650" s="34"/>
      <c r="B19650" s="44" t="s">
        <v>5112</v>
      </c>
      <c r="C19650" s="31" t="s">
        <v>5042</v>
      </c>
      <c r="D19650" s="14" t="s">
        <v>210</v>
      </c>
      <c r="E19650" s="14" t="s">
        <v>229</v>
      </c>
      <c r="F19650" s="14" t="s">
        <v>210</v>
      </c>
      <c r="G19650" s="14" t="s">
        <v>6493</v>
      </c>
      <c r="H19650" s="20">
        <v>-3495743997</v>
      </c>
      <c r="I19650" s="20"/>
      <c r="J19650" s="21">
        <f>IFERROR((I19650/H19650),0)</f>
        <v>0</v>
      </c>
      <c r="K19650" s="20"/>
      <c r="L19650" s="20"/>
      <c r="M19650" s="22"/>
    </row>
    <row r="19651" spans="1:13" s="14" customFormat="1" outlineLevel="1" x14ac:dyDescent="0.25">
      <c r="A19651" s="34"/>
      <c r="B19651" s="46" t="s">
        <v>9727</v>
      </c>
      <c r="C19651" s="40" t="str">
        <f>C19650</f>
        <v>ASIGNACIONES DIRECTAS (20% DEL SGR)</v>
      </c>
      <c r="D19651" s="39" t="str">
        <f>D19650</f>
        <v xml:space="preserve">ARAUCA                                            </v>
      </c>
      <c r="E19651" s="39" t="str">
        <f>E19650</f>
        <v>81001</v>
      </c>
      <c r="F19651" s="39" t="str">
        <f>F19650</f>
        <v xml:space="preserve">ARAUCA                                            </v>
      </c>
      <c r="G19651" s="39" t="s">
        <v>10656</v>
      </c>
      <c r="H19651" s="20">
        <f>SUBTOTAL(9,H19644:H19650)</f>
        <v>62279148710</v>
      </c>
      <c r="I19651" s="20">
        <f>SUBTOTAL(9,I19644:I19650)</f>
        <v>65774892707</v>
      </c>
      <c r="J19651" s="42">
        <f>+I19651/H19651</f>
        <v>1.0561302469511549</v>
      </c>
      <c r="K19651" s="20">
        <f>SUBTOTAL(9,K19644:K19650)</f>
        <v>13190961563.09</v>
      </c>
      <c r="L19651" s="20">
        <f>SUBTOTAL(9,L19644:L19650)</f>
        <v>17478719984</v>
      </c>
      <c r="M19651" s="7">
        <f>IFERROR((L19651/K19651),"N.A")</f>
        <v>1.3250527567988446</v>
      </c>
    </row>
    <row r="19652" spans="1:13" s="14" customFormat="1" outlineLevel="2" x14ac:dyDescent="0.25">
      <c r="A19652" s="34"/>
      <c r="B19652" s="44" t="s">
        <v>5113</v>
      </c>
      <c r="C19652" s="31" t="s">
        <v>5042</v>
      </c>
      <c r="D19652" s="14" t="s">
        <v>210</v>
      </c>
      <c r="E19652" s="14" t="s">
        <v>4969</v>
      </c>
      <c r="F19652" s="14" t="s">
        <v>210</v>
      </c>
      <c r="G19652" s="14" t="s">
        <v>16</v>
      </c>
      <c r="H19652" s="15">
        <v>124445686636</v>
      </c>
      <c r="I19652" s="15">
        <v>68853501945.580002</v>
      </c>
      <c r="J19652" s="16">
        <f>IFERROR((I19652/H19652),0)</f>
        <v>0.55328154640646154</v>
      </c>
      <c r="K19652" s="15">
        <v>94464816375.230011</v>
      </c>
      <c r="L19652" s="15">
        <v>68853501945.580002</v>
      </c>
      <c r="M19652" s="17">
        <f>L19652/K19652</f>
        <v>0.72887985800006649</v>
      </c>
    </row>
    <row r="19653" spans="1:13" s="14" customFormat="1" outlineLevel="2" x14ac:dyDescent="0.25">
      <c r="A19653" s="34"/>
      <c r="B19653" s="44" t="s">
        <v>5113</v>
      </c>
      <c r="C19653" s="31" t="s">
        <v>5042</v>
      </c>
      <c r="D19653" s="14" t="s">
        <v>210</v>
      </c>
      <c r="E19653" s="14" t="s">
        <v>4969</v>
      </c>
      <c r="F19653" s="14" t="s">
        <v>210</v>
      </c>
      <c r="G19653" s="14" t="s">
        <v>5818</v>
      </c>
      <c r="H19653" s="20">
        <v>10596368062</v>
      </c>
      <c r="I19653" s="20">
        <v>10596368062</v>
      </c>
      <c r="J19653" s="21">
        <f>IFERROR((I19653/H19653),0)</f>
        <v>1</v>
      </c>
      <c r="K19653" s="20"/>
      <c r="L19653" s="20"/>
      <c r="M19653" s="22"/>
    </row>
    <row r="19654" spans="1:13" s="14" customFormat="1" outlineLevel="2" x14ac:dyDescent="0.25">
      <c r="A19654" s="34"/>
      <c r="B19654" s="44" t="s">
        <v>5113</v>
      </c>
      <c r="C19654" s="31" t="s">
        <v>5042</v>
      </c>
      <c r="D19654" s="14" t="s">
        <v>210</v>
      </c>
      <c r="E19654" s="14" t="s">
        <v>4969</v>
      </c>
      <c r="F19654" s="14" t="s">
        <v>210</v>
      </c>
      <c r="G19654" s="14" t="s">
        <v>5855</v>
      </c>
      <c r="H19654" s="20">
        <v>8138</v>
      </c>
      <c r="I19654" s="20">
        <v>8138</v>
      </c>
      <c r="J19654" s="21">
        <f>IFERROR((I19654/H19654),0)</f>
        <v>1</v>
      </c>
      <c r="K19654" s="20"/>
      <c r="L19654" s="20"/>
      <c r="M19654" s="22"/>
    </row>
    <row r="19655" spans="1:13" s="14" customFormat="1" outlineLevel="2" x14ac:dyDescent="0.25">
      <c r="A19655" s="34"/>
      <c r="B19655" s="44" t="s">
        <v>5113</v>
      </c>
      <c r="C19655" s="31" t="s">
        <v>5042</v>
      </c>
      <c r="D19655" s="14" t="s">
        <v>210</v>
      </c>
      <c r="E19655" s="14" t="s">
        <v>4969</v>
      </c>
      <c r="F19655" s="14" t="s">
        <v>210</v>
      </c>
      <c r="G19655" s="14" t="s">
        <v>5862</v>
      </c>
      <c r="H19655" s="20">
        <v>19130023233</v>
      </c>
      <c r="I19655" s="20">
        <v>19130023233</v>
      </c>
      <c r="J19655" s="21">
        <f>IFERROR((I19655/H19655),0)</f>
        <v>1</v>
      </c>
      <c r="K19655" s="20"/>
      <c r="L19655" s="20"/>
      <c r="M19655" s="22"/>
    </row>
    <row r="19656" spans="1:13" s="14" customFormat="1" outlineLevel="2" x14ac:dyDescent="0.25">
      <c r="A19656" s="34"/>
      <c r="B19656" s="44" t="s">
        <v>5113</v>
      </c>
      <c r="C19656" s="31" t="s">
        <v>5042</v>
      </c>
      <c r="D19656" s="14" t="s">
        <v>210</v>
      </c>
      <c r="E19656" s="14" t="s">
        <v>4969</v>
      </c>
      <c r="F19656" s="14" t="s">
        <v>210</v>
      </c>
      <c r="G19656" s="14" t="s">
        <v>6109</v>
      </c>
      <c r="H19656" s="20">
        <v>111415299864</v>
      </c>
      <c r="I19656" s="20">
        <v>111415299864</v>
      </c>
      <c r="J19656" s="21">
        <f>IFERROR((I19656/H19656),0)</f>
        <v>1</v>
      </c>
      <c r="K19656" s="20"/>
      <c r="L19656" s="20"/>
      <c r="M19656" s="22"/>
    </row>
    <row r="19657" spans="1:13" s="14" customFormat="1" outlineLevel="2" x14ac:dyDescent="0.25">
      <c r="A19657" s="34"/>
      <c r="B19657" s="44" t="s">
        <v>5113</v>
      </c>
      <c r="C19657" s="31" t="s">
        <v>5042</v>
      </c>
      <c r="D19657" s="14" t="s">
        <v>210</v>
      </c>
      <c r="E19657" s="14" t="s">
        <v>4969</v>
      </c>
      <c r="F19657" s="14" t="s">
        <v>210</v>
      </c>
      <c r="G19657" s="14" t="s">
        <v>6481</v>
      </c>
      <c r="H19657" s="20">
        <v>769680</v>
      </c>
      <c r="I19657" s="20">
        <v>769680</v>
      </c>
      <c r="J19657" s="21">
        <f>IFERROR((I19657/H19657),0)</f>
        <v>1</v>
      </c>
      <c r="K19657" s="20"/>
      <c r="L19657" s="20"/>
      <c r="M19657" s="22"/>
    </row>
    <row r="19658" spans="1:13" s="14" customFormat="1" outlineLevel="2" x14ac:dyDescent="0.25">
      <c r="A19658" s="34"/>
      <c r="B19658" s="44" t="s">
        <v>5113</v>
      </c>
      <c r="C19658" s="31" t="s">
        <v>5042</v>
      </c>
      <c r="D19658" s="14" t="s">
        <v>210</v>
      </c>
      <c r="E19658" s="14" t="s">
        <v>4969</v>
      </c>
      <c r="F19658" s="14" t="s">
        <v>210</v>
      </c>
      <c r="G19658" s="14" t="s">
        <v>6482</v>
      </c>
      <c r="H19658" s="20">
        <v>361027</v>
      </c>
      <c r="I19658" s="20">
        <v>361027</v>
      </c>
      <c r="J19658" s="21">
        <f>IFERROR((I19658/H19658),0)</f>
        <v>1</v>
      </c>
      <c r="K19658" s="20"/>
      <c r="L19658" s="20"/>
      <c r="M19658" s="22"/>
    </row>
    <row r="19659" spans="1:13" s="14" customFormat="1" outlineLevel="2" x14ac:dyDescent="0.25">
      <c r="A19659" s="34"/>
      <c r="B19659" s="44" t="s">
        <v>5113</v>
      </c>
      <c r="C19659" s="31" t="s">
        <v>5042</v>
      </c>
      <c r="D19659" s="14" t="s">
        <v>210</v>
      </c>
      <c r="E19659" s="14" t="s">
        <v>4969</v>
      </c>
      <c r="F19659" s="14" t="s">
        <v>210</v>
      </c>
      <c r="G19659" s="14" t="s">
        <v>6484</v>
      </c>
      <c r="H19659" s="20">
        <v>3395920146</v>
      </c>
      <c r="I19659" s="20">
        <v>3395920146</v>
      </c>
      <c r="J19659" s="21">
        <f>IFERROR((I19659/H19659),0)</f>
        <v>1</v>
      </c>
      <c r="K19659" s="20"/>
      <c r="L19659" s="20"/>
      <c r="M19659" s="22"/>
    </row>
    <row r="19660" spans="1:13" s="14" customFormat="1" outlineLevel="2" x14ac:dyDescent="0.25">
      <c r="A19660" s="34"/>
      <c r="B19660" s="44" t="s">
        <v>5113</v>
      </c>
      <c r="C19660" s="31" t="s">
        <v>5042</v>
      </c>
      <c r="D19660" s="14" t="s">
        <v>210</v>
      </c>
      <c r="E19660" s="14" t="s">
        <v>4969</v>
      </c>
      <c r="F19660" s="14" t="s">
        <v>210</v>
      </c>
      <c r="G19660" s="14" t="s">
        <v>6492</v>
      </c>
      <c r="H19660" s="20">
        <v>20715994188</v>
      </c>
      <c r="I19660" s="20">
        <v>20715994188</v>
      </c>
      <c r="J19660" s="21">
        <f>IFERROR((I19660/H19660),0)</f>
        <v>1</v>
      </c>
      <c r="K19660" s="20"/>
      <c r="L19660" s="20"/>
      <c r="M19660" s="22"/>
    </row>
    <row r="19661" spans="1:13" s="14" customFormat="1" outlineLevel="2" x14ac:dyDescent="0.25">
      <c r="A19661" s="34"/>
      <c r="B19661" s="44" t="s">
        <v>5113</v>
      </c>
      <c r="C19661" s="31" t="s">
        <v>5042</v>
      </c>
      <c r="D19661" s="14" t="s">
        <v>210</v>
      </c>
      <c r="E19661" s="14" t="s">
        <v>4969</v>
      </c>
      <c r="F19661" s="14" t="s">
        <v>210</v>
      </c>
      <c r="G19661" s="14" t="s">
        <v>6493</v>
      </c>
      <c r="H19661" s="20">
        <v>-24889137327</v>
      </c>
      <c r="I19661" s="20"/>
      <c r="J19661" s="21">
        <f>IFERROR((I19661/H19661),0)</f>
        <v>0</v>
      </c>
      <c r="K19661" s="20"/>
      <c r="L19661" s="20"/>
      <c r="M19661" s="22"/>
    </row>
    <row r="19662" spans="1:13" s="14" customFormat="1" outlineLevel="1" x14ac:dyDescent="0.25">
      <c r="A19662" s="34"/>
      <c r="B19662" s="46" t="s">
        <v>9728</v>
      </c>
      <c r="C19662" s="40" t="str">
        <f>C19661</f>
        <v>ASIGNACIONES DIRECTAS (20% DEL SGR)</v>
      </c>
      <c r="D19662" s="39" t="str">
        <f>D19661</f>
        <v xml:space="preserve">ARAUCA                                            </v>
      </c>
      <c r="E19662" s="39" t="str">
        <f>E19661</f>
        <v>81000</v>
      </c>
      <c r="F19662" s="39" t="str">
        <f>F19661</f>
        <v xml:space="preserve">ARAUCA                                            </v>
      </c>
      <c r="G19662" s="39" t="s">
        <v>10656</v>
      </c>
      <c r="H19662" s="20">
        <f>SUBTOTAL(9,H19652:H19661)</f>
        <v>264811293647</v>
      </c>
      <c r="I19662" s="20">
        <f>SUBTOTAL(9,I19652:I19661)</f>
        <v>234108246283.58002</v>
      </c>
      <c r="J19662" s="42">
        <f>+I19662/H19662</f>
        <v>0.88405688088081358</v>
      </c>
      <c r="K19662" s="20">
        <f>SUBTOTAL(9,K19652:K19661)</f>
        <v>94464816375.230011</v>
      </c>
      <c r="L19662" s="20">
        <f>SUBTOTAL(9,L19652:L19661)</f>
        <v>68853501945.580002</v>
      </c>
      <c r="M19662" s="7">
        <f>IFERROR((L19662/K19662),"N.A")</f>
        <v>0.72887985800006649</v>
      </c>
    </row>
    <row r="19663" spans="1:13" s="14" customFormat="1" outlineLevel="2" x14ac:dyDescent="0.25">
      <c r="A19663" s="34"/>
      <c r="B19663" s="44" t="s">
        <v>5114</v>
      </c>
      <c r="C19663" s="31" t="s">
        <v>5042</v>
      </c>
      <c r="D19663" s="14" t="s">
        <v>231</v>
      </c>
      <c r="E19663" s="14" t="s">
        <v>232</v>
      </c>
      <c r="F19663" s="14" t="s">
        <v>233</v>
      </c>
      <c r="G19663" s="14" t="s">
        <v>16</v>
      </c>
      <c r="H19663" s="15">
        <v>4133631</v>
      </c>
      <c r="I19663" s="15">
        <v>1086744.5199999998</v>
      </c>
      <c r="J19663" s="16">
        <f>IFERROR((I19663/H19663),0)</f>
        <v>0.2629031280247317</v>
      </c>
      <c r="K19663" s="15">
        <v>2909551</v>
      </c>
      <c r="L19663" s="15">
        <v>1086744.5199999998</v>
      </c>
      <c r="M19663" s="17">
        <f>L19663/K19663</f>
        <v>0.37350935591092915</v>
      </c>
    </row>
    <row r="19664" spans="1:13" s="14" customFormat="1" outlineLevel="2" x14ac:dyDescent="0.25">
      <c r="A19664" s="34"/>
      <c r="B19664" s="44" t="s">
        <v>5114</v>
      </c>
      <c r="C19664" s="31" t="s">
        <v>5042</v>
      </c>
      <c r="D19664" s="14" t="s">
        <v>231</v>
      </c>
      <c r="E19664" s="14" t="s">
        <v>232</v>
      </c>
      <c r="F19664" s="14" t="s">
        <v>233</v>
      </c>
      <c r="G19664" s="14" t="s">
        <v>5862</v>
      </c>
      <c r="H19664" s="20">
        <v>1113556</v>
      </c>
      <c r="I19664" s="20">
        <v>1113556</v>
      </c>
      <c r="J19664" s="21">
        <f>IFERROR((I19664/H19664),0)</f>
        <v>1</v>
      </c>
      <c r="K19664" s="20"/>
      <c r="L19664" s="20"/>
      <c r="M19664" s="22"/>
    </row>
    <row r="19665" spans="1:13" s="14" customFormat="1" outlineLevel="2" x14ac:dyDescent="0.25">
      <c r="A19665" s="34"/>
      <c r="B19665" s="44" t="s">
        <v>5114</v>
      </c>
      <c r="C19665" s="31" t="s">
        <v>5042</v>
      </c>
      <c r="D19665" s="14" t="s">
        <v>231</v>
      </c>
      <c r="E19665" s="14" t="s">
        <v>232</v>
      </c>
      <c r="F19665" s="14" t="s">
        <v>233</v>
      </c>
      <c r="G19665" s="14" t="s">
        <v>6109</v>
      </c>
      <c r="H19665" s="20">
        <v>8089656</v>
      </c>
      <c r="I19665" s="20">
        <v>8089656</v>
      </c>
      <c r="J19665" s="21">
        <f>IFERROR((I19665/H19665),0)</f>
        <v>1</v>
      </c>
      <c r="K19665" s="20"/>
      <c r="L19665" s="20"/>
      <c r="M19665" s="22"/>
    </row>
    <row r="19666" spans="1:13" s="14" customFormat="1" outlineLevel="2" x14ac:dyDescent="0.25">
      <c r="A19666" s="34"/>
      <c r="B19666" s="44" t="s">
        <v>5114</v>
      </c>
      <c r="C19666" s="31" t="s">
        <v>5042</v>
      </c>
      <c r="D19666" s="14" t="s">
        <v>231</v>
      </c>
      <c r="E19666" s="14" t="s">
        <v>232</v>
      </c>
      <c r="F19666" s="14" t="s">
        <v>233</v>
      </c>
      <c r="G19666" s="14" t="s">
        <v>6481</v>
      </c>
      <c r="H19666" s="20">
        <v>26</v>
      </c>
      <c r="I19666" s="20">
        <v>26</v>
      </c>
      <c r="J19666" s="21">
        <f>IFERROR((I19666/H19666),0)</f>
        <v>1</v>
      </c>
      <c r="K19666" s="20"/>
      <c r="L19666" s="20"/>
      <c r="M19666" s="22"/>
    </row>
    <row r="19667" spans="1:13" s="14" customFormat="1" outlineLevel="2" x14ac:dyDescent="0.25">
      <c r="A19667" s="34"/>
      <c r="B19667" s="44" t="s">
        <v>5114</v>
      </c>
      <c r="C19667" s="31" t="s">
        <v>5042</v>
      </c>
      <c r="D19667" s="14" t="s">
        <v>231</v>
      </c>
      <c r="E19667" s="14" t="s">
        <v>232</v>
      </c>
      <c r="F19667" s="14" t="s">
        <v>233</v>
      </c>
      <c r="G19667" s="14" t="s">
        <v>6492</v>
      </c>
      <c r="H19667" s="20">
        <v>608360</v>
      </c>
      <c r="I19667" s="20">
        <v>608360</v>
      </c>
      <c r="J19667" s="21">
        <f>IFERROR((I19667/H19667),0)</f>
        <v>1</v>
      </c>
      <c r="K19667" s="20"/>
      <c r="L19667" s="20"/>
      <c r="M19667" s="22"/>
    </row>
    <row r="19668" spans="1:13" s="14" customFormat="1" outlineLevel="2" x14ac:dyDescent="0.25">
      <c r="A19668" s="34"/>
      <c r="B19668" s="44" t="s">
        <v>5114</v>
      </c>
      <c r="C19668" s="31" t="s">
        <v>5042</v>
      </c>
      <c r="D19668" s="14" t="s">
        <v>231</v>
      </c>
      <c r="E19668" s="14" t="s">
        <v>232</v>
      </c>
      <c r="F19668" s="14" t="s">
        <v>233</v>
      </c>
      <c r="G19668" s="14" t="s">
        <v>6493</v>
      </c>
      <c r="H19668" s="20">
        <v>-826726</v>
      </c>
      <c r="I19668" s="20"/>
      <c r="J19668" s="21">
        <f>IFERROR((I19668/H19668),0)</f>
        <v>0</v>
      </c>
      <c r="K19668" s="20"/>
      <c r="L19668" s="20"/>
      <c r="M19668" s="22"/>
    </row>
    <row r="19669" spans="1:13" s="14" customFormat="1" outlineLevel="1" x14ac:dyDescent="0.25">
      <c r="A19669" s="34"/>
      <c r="B19669" s="46" t="s">
        <v>9729</v>
      </c>
      <c r="C19669" s="40" t="str">
        <f>C19668</f>
        <v>ASIGNACIONES DIRECTAS (20% DEL SGR)</v>
      </c>
      <c r="D19669" s="39" t="str">
        <f>D19668</f>
        <v xml:space="preserve">VALLE DEL CAUCA                                   </v>
      </c>
      <c r="E19669" s="39" t="str">
        <f>E19668</f>
        <v>76895</v>
      </c>
      <c r="F19669" s="39" t="str">
        <f>F19668</f>
        <v xml:space="preserve">ZARZAL                                            </v>
      </c>
      <c r="G19669" s="39" t="s">
        <v>10656</v>
      </c>
      <c r="H19669" s="20">
        <f>SUBTOTAL(9,H19663:H19668)</f>
        <v>13118503</v>
      </c>
      <c r="I19669" s="20">
        <f>SUBTOTAL(9,I19663:I19668)</f>
        <v>10898342.52</v>
      </c>
      <c r="J19669" s="42">
        <f>+I19669/H19669</f>
        <v>0.83076114096250153</v>
      </c>
      <c r="K19669" s="20">
        <f>SUBTOTAL(9,K19663:K19668)</f>
        <v>2909551</v>
      </c>
      <c r="L19669" s="20">
        <f>SUBTOTAL(9,L19663:L19668)</f>
        <v>1086744.5199999998</v>
      </c>
      <c r="M19669" s="7">
        <f>IFERROR((L19669/K19669),"N.A")</f>
        <v>0.37350935591092915</v>
      </c>
    </row>
    <row r="19670" spans="1:13" s="14" customFormat="1" outlineLevel="2" x14ac:dyDescent="0.25">
      <c r="A19670" s="34"/>
      <c r="B19670" s="44" t="s">
        <v>5115</v>
      </c>
      <c r="C19670" s="31" t="s">
        <v>5042</v>
      </c>
      <c r="D19670" s="14" t="s">
        <v>231</v>
      </c>
      <c r="E19670" s="14" t="s">
        <v>4204</v>
      </c>
      <c r="F19670" s="14" t="s">
        <v>4205</v>
      </c>
      <c r="G19670" s="14" t="s">
        <v>16</v>
      </c>
      <c r="H19670" s="15">
        <v>197129663</v>
      </c>
      <c r="I19670" s="15">
        <v>89173442.819999993</v>
      </c>
      <c r="J19670" s="16">
        <f>IFERROR((I19670/H19670),0)</f>
        <v>0.45235933275044454</v>
      </c>
      <c r="K19670" s="15">
        <v>142100371</v>
      </c>
      <c r="L19670" s="15">
        <v>89173442.819999993</v>
      </c>
      <c r="M19670" s="17">
        <f>L19670/K19670</f>
        <v>0.62753842366815493</v>
      </c>
    </row>
    <row r="19671" spans="1:13" s="14" customFormat="1" outlineLevel="2" x14ac:dyDescent="0.25">
      <c r="A19671" s="34"/>
      <c r="B19671" s="44" t="s">
        <v>5115</v>
      </c>
      <c r="C19671" s="31" t="s">
        <v>5042</v>
      </c>
      <c r="D19671" s="14" t="s">
        <v>231</v>
      </c>
      <c r="E19671" s="14" t="s">
        <v>4204</v>
      </c>
      <c r="F19671" s="14" t="s">
        <v>4205</v>
      </c>
      <c r="G19671" s="14" t="s">
        <v>5855</v>
      </c>
      <c r="H19671" s="20">
        <v>2831512</v>
      </c>
      <c r="I19671" s="20">
        <v>2831512</v>
      </c>
      <c r="J19671" s="21">
        <f>IFERROR((I19671/H19671),0)</f>
        <v>1</v>
      </c>
      <c r="K19671" s="20"/>
      <c r="L19671" s="20"/>
      <c r="M19671" s="22"/>
    </row>
    <row r="19672" spans="1:13" s="14" customFormat="1" outlineLevel="2" x14ac:dyDescent="0.25">
      <c r="A19672" s="34"/>
      <c r="B19672" s="44" t="s">
        <v>5115</v>
      </c>
      <c r="C19672" s="31" t="s">
        <v>5042</v>
      </c>
      <c r="D19672" s="14" t="s">
        <v>231</v>
      </c>
      <c r="E19672" s="14" t="s">
        <v>4204</v>
      </c>
      <c r="F19672" s="14" t="s">
        <v>4205</v>
      </c>
      <c r="G19672" s="14" t="s">
        <v>5862</v>
      </c>
      <c r="H19672" s="20">
        <v>88719533</v>
      </c>
      <c r="I19672" s="20">
        <v>88719533</v>
      </c>
      <c r="J19672" s="21">
        <f>IFERROR((I19672/H19672),0)</f>
        <v>1</v>
      </c>
      <c r="K19672" s="20"/>
      <c r="L19672" s="20"/>
      <c r="M19672" s="22"/>
    </row>
    <row r="19673" spans="1:13" s="14" customFormat="1" outlineLevel="2" x14ac:dyDescent="0.25">
      <c r="A19673" s="34"/>
      <c r="B19673" s="44" t="s">
        <v>5115</v>
      </c>
      <c r="C19673" s="31" t="s">
        <v>5042</v>
      </c>
      <c r="D19673" s="14" t="s">
        <v>231</v>
      </c>
      <c r="E19673" s="14" t="s">
        <v>4204</v>
      </c>
      <c r="F19673" s="14" t="s">
        <v>4205</v>
      </c>
      <c r="G19673" s="14" t="s">
        <v>6109</v>
      </c>
      <c r="H19673" s="20">
        <v>746675276</v>
      </c>
      <c r="I19673" s="20">
        <v>746675276</v>
      </c>
      <c r="J19673" s="21">
        <f>IFERROR((I19673/H19673),0)</f>
        <v>1</v>
      </c>
      <c r="K19673" s="20"/>
      <c r="L19673" s="20"/>
      <c r="M19673" s="22"/>
    </row>
    <row r="19674" spans="1:13" s="14" customFormat="1" outlineLevel="2" x14ac:dyDescent="0.25">
      <c r="A19674" s="34"/>
      <c r="B19674" s="44" t="s">
        <v>5115</v>
      </c>
      <c r="C19674" s="31" t="s">
        <v>5042</v>
      </c>
      <c r="D19674" s="14" t="s">
        <v>231</v>
      </c>
      <c r="E19674" s="14" t="s">
        <v>4204</v>
      </c>
      <c r="F19674" s="14" t="s">
        <v>4205</v>
      </c>
      <c r="G19674" s="14" t="s">
        <v>6481</v>
      </c>
      <c r="H19674" s="20">
        <v>1219</v>
      </c>
      <c r="I19674" s="20">
        <v>1219</v>
      </c>
      <c r="J19674" s="21">
        <f>IFERROR((I19674/H19674),0)</f>
        <v>1</v>
      </c>
      <c r="K19674" s="20"/>
      <c r="L19674" s="20"/>
      <c r="M19674" s="22"/>
    </row>
    <row r="19675" spans="1:13" s="14" customFormat="1" outlineLevel="2" x14ac:dyDescent="0.25">
      <c r="A19675" s="34"/>
      <c r="B19675" s="44" t="s">
        <v>5115</v>
      </c>
      <c r="C19675" s="31" t="s">
        <v>5042</v>
      </c>
      <c r="D19675" s="14" t="s">
        <v>231</v>
      </c>
      <c r="E19675" s="14" t="s">
        <v>4204</v>
      </c>
      <c r="F19675" s="14" t="s">
        <v>4205</v>
      </c>
      <c r="G19675" s="14" t="s">
        <v>6484</v>
      </c>
      <c r="H19675" s="20">
        <v>2849978</v>
      </c>
      <c r="I19675" s="20">
        <v>2849978</v>
      </c>
      <c r="J19675" s="21">
        <f>IFERROR((I19675/H19675),0)</f>
        <v>1</v>
      </c>
      <c r="K19675" s="20"/>
      <c r="L19675" s="20"/>
      <c r="M19675" s="22"/>
    </row>
    <row r="19676" spans="1:13" s="14" customFormat="1" outlineLevel="2" x14ac:dyDescent="0.25">
      <c r="A19676" s="34"/>
      <c r="B19676" s="44" t="s">
        <v>5115</v>
      </c>
      <c r="C19676" s="31" t="s">
        <v>5042</v>
      </c>
      <c r="D19676" s="14" t="s">
        <v>4973</v>
      </c>
      <c r="E19676" s="14" t="s">
        <v>4204</v>
      </c>
      <c r="F19676" s="14" t="s">
        <v>4205</v>
      </c>
      <c r="G19676" s="14" t="s">
        <v>6485</v>
      </c>
      <c r="H19676" s="20">
        <v>8469629</v>
      </c>
      <c r="I19676" s="20">
        <v>8469629</v>
      </c>
      <c r="J19676" s="21">
        <f>IFERROR((I19676/H19676),0)</f>
        <v>1</v>
      </c>
      <c r="K19676" s="25"/>
      <c r="L19676" s="25"/>
      <c r="M19676" s="22"/>
    </row>
    <row r="19677" spans="1:13" s="14" customFormat="1" outlineLevel="2" x14ac:dyDescent="0.25">
      <c r="A19677" s="34"/>
      <c r="B19677" s="44" t="s">
        <v>5115</v>
      </c>
      <c r="C19677" s="31" t="s">
        <v>5042</v>
      </c>
      <c r="D19677" s="14" t="s">
        <v>231</v>
      </c>
      <c r="E19677" s="14" t="s">
        <v>4204</v>
      </c>
      <c r="F19677" s="14" t="s">
        <v>4205</v>
      </c>
      <c r="G19677" s="14" t="s">
        <v>6492</v>
      </c>
      <c r="H19677" s="20">
        <v>30951957</v>
      </c>
      <c r="I19677" s="20">
        <v>30951957</v>
      </c>
      <c r="J19677" s="21">
        <f>IFERROR((I19677/H19677),0)</f>
        <v>1</v>
      </c>
      <c r="K19677" s="20"/>
      <c r="L19677" s="20"/>
      <c r="M19677" s="22"/>
    </row>
    <row r="19678" spans="1:13" s="14" customFormat="1" outlineLevel="2" x14ac:dyDescent="0.25">
      <c r="A19678" s="34"/>
      <c r="B19678" s="44" t="s">
        <v>5115</v>
      </c>
      <c r="C19678" s="31" t="s">
        <v>5042</v>
      </c>
      <c r="D19678" s="14" t="s">
        <v>231</v>
      </c>
      <c r="E19678" s="14" t="s">
        <v>4204</v>
      </c>
      <c r="F19678" s="14" t="s">
        <v>4205</v>
      </c>
      <c r="G19678" s="14" t="s">
        <v>6493</v>
      </c>
      <c r="H19678" s="20">
        <v>-39425933</v>
      </c>
      <c r="I19678" s="20"/>
      <c r="J19678" s="21">
        <f>IFERROR((I19678/H19678),0)</f>
        <v>0</v>
      </c>
      <c r="K19678" s="20"/>
      <c r="L19678" s="20"/>
      <c r="M19678" s="22"/>
    </row>
    <row r="19679" spans="1:13" s="14" customFormat="1" outlineLevel="1" x14ac:dyDescent="0.25">
      <c r="A19679" s="34"/>
      <c r="B19679" s="46" t="s">
        <v>9730</v>
      </c>
      <c r="C19679" s="40" t="str">
        <f>C19678</f>
        <v>ASIGNACIONES DIRECTAS (20% DEL SGR)</v>
      </c>
      <c r="D19679" s="39" t="str">
        <f>D19678</f>
        <v xml:space="preserve">VALLE DEL CAUCA                                   </v>
      </c>
      <c r="E19679" s="39" t="str">
        <f>E19678</f>
        <v>76892</v>
      </c>
      <c r="F19679" s="39" t="str">
        <f>F19678</f>
        <v xml:space="preserve">YUMBO                                             </v>
      </c>
      <c r="G19679" s="39" t="s">
        <v>10656</v>
      </c>
      <c r="H19679" s="20">
        <f>SUBTOTAL(9,H19670:H19678)</f>
        <v>1038202834</v>
      </c>
      <c r="I19679" s="20">
        <f>SUBTOTAL(9,I19670:I19678)</f>
        <v>969672546.81999993</v>
      </c>
      <c r="J19679" s="42">
        <f>+I19679/H19679</f>
        <v>0.9339914273630272</v>
      </c>
      <c r="K19679" s="20">
        <f>SUBTOTAL(9,K19670:K19678)</f>
        <v>142100371</v>
      </c>
      <c r="L19679" s="20">
        <f>SUBTOTAL(9,L19670:L19678)</f>
        <v>89173442.819999993</v>
      </c>
      <c r="M19679" s="7">
        <f>IFERROR((L19679/K19679),"N.A")</f>
        <v>0.62753842366815493</v>
      </c>
    </row>
    <row r="19680" spans="1:13" s="14" customFormat="1" outlineLevel="2" x14ac:dyDescent="0.25">
      <c r="A19680" s="34"/>
      <c r="B19680" s="44" t="s">
        <v>5116</v>
      </c>
      <c r="C19680" s="31" t="s">
        <v>5042</v>
      </c>
      <c r="D19680" s="14" t="s">
        <v>231</v>
      </c>
      <c r="E19680" s="14" t="s">
        <v>235</v>
      </c>
      <c r="F19680" s="14" t="s">
        <v>236</v>
      </c>
      <c r="G19680" s="14" t="s">
        <v>16</v>
      </c>
      <c r="H19680" s="15">
        <v>4298630</v>
      </c>
      <c r="I19680" s="15">
        <v>4298630</v>
      </c>
      <c r="J19680" s="16">
        <f>IFERROR((I19680/H19680),0)</f>
        <v>1</v>
      </c>
      <c r="K19680" s="15">
        <v>3099148</v>
      </c>
      <c r="L19680" s="15">
        <v>4298630</v>
      </c>
      <c r="M19680" s="17">
        <f>L19680/K19680</f>
        <v>1.3870360499079102</v>
      </c>
    </row>
    <row r="19681" spans="1:13" s="14" customFormat="1" outlineLevel="2" x14ac:dyDescent="0.25">
      <c r="A19681" s="34"/>
      <c r="B19681" s="44" t="s">
        <v>5116</v>
      </c>
      <c r="C19681" s="31" t="s">
        <v>5042</v>
      </c>
      <c r="D19681" s="14" t="s">
        <v>231</v>
      </c>
      <c r="E19681" s="14" t="s">
        <v>235</v>
      </c>
      <c r="F19681" s="14" t="s">
        <v>236</v>
      </c>
      <c r="G19681" s="14" t="s">
        <v>5862</v>
      </c>
      <c r="H19681" s="20">
        <v>2471698</v>
      </c>
      <c r="I19681" s="20">
        <v>2471698</v>
      </c>
      <c r="J19681" s="21">
        <f>IFERROR((I19681/H19681),0)</f>
        <v>1</v>
      </c>
      <c r="K19681" s="20"/>
      <c r="L19681" s="20"/>
      <c r="M19681" s="22"/>
    </row>
    <row r="19682" spans="1:13" s="14" customFormat="1" outlineLevel="2" x14ac:dyDescent="0.25">
      <c r="A19682" s="34"/>
      <c r="B19682" s="44" t="s">
        <v>5116</v>
      </c>
      <c r="C19682" s="31" t="s">
        <v>5042</v>
      </c>
      <c r="D19682" s="14" t="s">
        <v>231</v>
      </c>
      <c r="E19682" s="14" t="s">
        <v>235</v>
      </c>
      <c r="F19682" s="14" t="s">
        <v>236</v>
      </c>
      <c r="G19682" s="14" t="s">
        <v>6109</v>
      </c>
      <c r="H19682" s="20">
        <v>14609739</v>
      </c>
      <c r="I19682" s="20">
        <v>14609739</v>
      </c>
      <c r="J19682" s="21">
        <f>IFERROR((I19682/H19682),0)</f>
        <v>1</v>
      </c>
      <c r="K19682" s="20"/>
      <c r="L19682" s="20"/>
      <c r="M19682" s="22"/>
    </row>
    <row r="19683" spans="1:13" s="14" customFormat="1" outlineLevel="2" x14ac:dyDescent="0.25">
      <c r="A19683" s="34"/>
      <c r="B19683" s="44" t="s">
        <v>5116</v>
      </c>
      <c r="C19683" s="31" t="s">
        <v>5042</v>
      </c>
      <c r="D19683" s="14" t="s">
        <v>231</v>
      </c>
      <c r="E19683" s="14" t="s">
        <v>235</v>
      </c>
      <c r="F19683" s="14" t="s">
        <v>236</v>
      </c>
      <c r="G19683" s="14" t="s">
        <v>6481</v>
      </c>
      <c r="H19683" s="20">
        <v>27</v>
      </c>
      <c r="I19683" s="20">
        <v>27</v>
      </c>
      <c r="J19683" s="21">
        <f>IFERROR((I19683/H19683),0)</f>
        <v>1</v>
      </c>
      <c r="K19683" s="20"/>
      <c r="L19683" s="20"/>
      <c r="M19683" s="22"/>
    </row>
    <row r="19684" spans="1:13" s="14" customFormat="1" outlineLevel="2" x14ac:dyDescent="0.25">
      <c r="A19684" s="34"/>
      <c r="B19684" s="44" t="s">
        <v>5116</v>
      </c>
      <c r="C19684" s="31" t="s">
        <v>5042</v>
      </c>
      <c r="D19684" s="14" t="s">
        <v>4973</v>
      </c>
      <c r="E19684" s="14" t="s">
        <v>235</v>
      </c>
      <c r="F19684" s="14" t="s">
        <v>236</v>
      </c>
      <c r="G19684" s="14" t="s">
        <v>6485</v>
      </c>
      <c r="H19684" s="20">
        <v>577777</v>
      </c>
      <c r="I19684" s="20">
        <v>577777</v>
      </c>
      <c r="J19684" s="21">
        <f>IFERROR((I19684/H19684),0)</f>
        <v>1</v>
      </c>
      <c r="K19684" s="25"/>
      <c r="L19684" s="25"/>
      <c r="M19684" s="22"/>
    </row>
    <row r="19685" spans="1:13" s="14" customFormat="1" outlineLevel="2" x14ac:dyDescent="0.25">
      <c r="A19685" s="34"/>
      <c r="B19685" s="44" t="s">
        <v>5116</v>
      </c>
      <c r="C19685" s="31" t="s">
        <v>5042</v>
      </c>
      <c r="D19685" s="14" t="s">
        <v>231</v>
      </c>
      <c r="E19685" s="14" t="s">
        <v>235</v>
      </c>
      <c r="F19685" s="14" t="s">
        <v>236</v>
      </c>
      <c r="G19685" s="14" t="s">
        <v>6492</v>
      </c>
      <c r="H19685" s="20">
        <v>675227</v>
      </c>
      <c r="I19685" s="20">
        <v>675227</v>
      </c>
      <c r="J19685" s="21">
        <f>IFERROR((I19685/H19685),0)</f>
        <v>1</v>
      </c>
      <c r="K19685" s="20"/>
      <c r="L19685" s="20"/>
      <c r="M19685" s="22"/>
    </row>
    <row r="19686" spans="1:13" s="14" customFormat="1" outlineLevel="2" x14ac:dyDescent="0.25">
      <c r="A19686" s="34"/>
      <c r="B19686" s="44" t="s">
        <v>5116</v>
      </c>
      <c r="C19686" s="31" t="s">
        <v>5042</v>
      </c>
      <c r="D19686" s="14" t="s">
        <v>231</v>
      </c>
      <c r="E19686" s="14" t="s">
        <v>235</v>
      </c>
      <c r="F19686" s="14" t="s">
        <v>236</v>
      </c>
      <c r="G19686" s="14" t="s">
        <v>6493</v>
      </c>
      <c r="H19686" s="20">
        <v>-859726</v>
      </c>
      <c r="I19686" s="20"/>
      <c r="J19686" s="21">
        <f>IFERROR((I19686/H19686),0)</f>
        <v>0</v>
      </c>
      <c r="K19686" s="20"/>
      <c r="L19686" s="20"/>
      <c r="M19686" s="22"/>
    </row>
    <row r="19687" spans="1:13" s="14" customFormat="1" outlineLevel="1" x14ac:dyDescent="0.25">
      <c r="A19687" s="34"/>
      <c r="B19687" s="46" t="s">
        <v>9731</v>
      </c>
      <c r="C19687" s="40" t="str">
        <f>C19686</f>
        <v>ASIGNACIONES DIRECTAS (20% DEL SGR)</v>
      </c>
      <c r="D19687" s="39" t="str">
        <f>D19686</f>
        <v xml:space="preserve">VALLE DEL CAUCA                                   </v>
      </c>
      <c r="E19687" s="39" t="str">
        <f>E19686</f>
        <v>76890</v>
      </c>
      <c r="F19687" s="39" t="str">
        <f>F19686</f>
        <v xml:space="preserve">YOTOCO                                            </v>
      </c>
      <c r="G19687" s="39" t="s">
        <v>10656</v>
      </c>
      <c r="H19687" s="20">
        <f>SUBTOTAL(9,H19680:H19686)</f>
        <v>21773372</v>
      </c>
      <c r="I19687" s="20">
        <f>SUBTOTAL(9,I19680:I19686)</f>
        <v>22633098</v>
      </c>
      <c r="J19687" s="42">
        <f>+I19687/H19687</f>
        <v>1.0394852023839027</v>
      </c>
      <c r="K19687" s="20">
        <f>SUBTOTAL(9,K19680:K19686)</f>
        <v>3099148</v>
      </c>
      <c r="L19687" s="20">
        <f>SUBTOTAL(9,L19680:L19686)</f>
        <v>4298630</v>
      </c>
      <c r="M19687" s="7">
        <f>IFERROR((L19687/K19687),"N.A")</f>
        <v>1.3870360499079102</v>
      </c>
    </row>
    <row r="19688" spans="1:13" s="14" customFormat="1" outlineLevel="2" x14ac:dyDescent="0.25">
      <c r="A19688" s="34"/>
      <c r="B19688" s="44" t="s">
        <v>5117</v>
      </c>
      <c r="C19688" s="31" t="s">
        <v>5042</v>
      </c>
      <c r="D19688" s="14" t="s">
        <v>231</v>
      </c>
      <c r="E19688" s="14" t="s">
        <v>238</v>
      </c>
      <c r="F19688" s="14" t="s">
        <v>239</v>
      </c>
      <c r="G19688" s="14" t="s">
        <v>16</v>
      </c>
      <c r="H19688" s="15">
        <v>6234254</v>
      </c>
      <c r="I19688" s="15">
        <v>5340973.2</v>
      </c>
      <c r="J19688" s="16">
        <f>IFERROR((I19688/H19688),0)</f>
        <v>0.8567140831926322</v>
      </c>
      <c r="K19688" s="15">
        <v>4516411</v>
      </c>
      <c r="L19688" s="15">
        <v>5340973.2</v>
      </c>
      <c r="M19688" s="17">
        <f>L19688/K19688</f>
        <v>1.1825702310972142</v>
      </c>
    </row>
    <row r="19689" spans="1:13" s="14" customFormat="1" outlineLevel="2" x14ac:dyDescent="0.25">
      <c r="A19689" s="34"/>
      <c r="B19689" s="44" t="s">
        <v>5117</v>
      </c>
      <c r="C19689" s="31" t="s">
        <v>5042</v>
      </c>
      <c r="D19689" s="14" t="s">
        <v>231</v>
      </c>
      <c r="E19689" s="14" t="s">
        <v>238</v>
      </c>
      <c r="F19689" s="14" t="s">
        <v>239</v>
      </c>
      <c r="G19689" s="14" t="s">
        <v>5862</v>
      </c>
      <c r="H19689" s="20">
        <v>10556313</v>
      </c>
      <c r="I19689" s="20">
        <v>10556313</v>
      </c>
      <c r="J19689" s="21">
        <f>IFERROR((I19689/H19689),0)</f>
        <v>1</v>
      </c>
      <c r="K19689" s="20"/>
      <c r="L19689" s="20"/>
      <c r="M19689" s="22"/>
    </row>
    <row r="19690" spans="1:13" s="14" customFormat="1" outlineLevel="2" x14ac:dyDescent="0.25">
      <c r="A19690" s="34"/>
      <c r="B19690" s="44" t="s">
        <v>5117</v>
      </c>
      <c r="C19690" s="31" t="s">
        <v>5042</v>
      </c>
      <c r="D19690" s="14" t="s">
        <v>231</v>
      </c>
      <c r="E19690" s="14" t="s">
        <v>238</v>
      </c>
      <c r="F19690" s="14" t="s">
        <v>239</v>
      </c>
      <c r="G19690" s="14" t="s">
        <v>6109</v>
      </c>
      <c r="H19690" s="20">
        <v>66722098</v>
      </c>
      <c r="I19690" s="20">
        <v>66722098</v>
      </c>
      <c r="J19690" s="21">
        <f>IFERROR((I19690/H19690),0)</f>
        <v>1</v>
      </c>
      <c r="K19690" s="20"/>
      <c r="L19690" s="20"/>
      <c r="M19690" s="22"/>
    </row>
    <row r="19691" spans="1:13" s="14" customFormat="1" outlineLevel="2" x14ac:dyDescent="0.25">
      <c r="A19691" s="34"/>
      <c r="B19691" s="44" t="s">
        <v>5117</v>
      </c>
      <c r="C19691" s="31" t="s">
        <v>5042</v>
      </c>
      <c r="D19691" s="14" t="s">
        <v>231</v>
      </c>
      <c r="E19691" s="14" t="s">
        <v>238</v>
      </c>
      <c r="F19691" s="14" t="s">
        <v>239</v>
      </c>
      <c r="G19691" s="14" t="s">
        <v>6481</v>
      </c>
      <c r="H19691" s="20">
        <v>39</v>
      </c>
      <c r="I19691" s="20">
        <v>39</v>
      </c>
      <c r="J19691" s="21">
        <f>IFERROR((I19691/H19691),0)</f>
        <v>1</v>
      </c>
      <c r="K19691" s="20"/>
      <c r="L19691" s="20"/>
      <c r="M19691" s="22"/>
    </row>
    <row r="19692" spans="1:13" s="14" customFormat="1" outlineLevel="2" x14ac:dyDescent="0.25">
      <c r="A19692" s="34"/>
      <c r="B19692" s="44" t="s">
        <v>5117</v>
      </c>
      <c r="C19692" s="31" t="s">
        <v>5042</v>
      </c>
      <c r="D19692" s="14" t="s">
        <v>4973</v>
      </c>
      <c r="E19692" s="14" t="s">
        <v>238</v>
      </c>
      <c r="F19692" s="14" t="s">
        <v>239</v>
      </c>
      <c r="G19692" s="14" t="s">
        <v>6485</v>
      </c>
      <c r="H19692" s="20">
        <v>19277</v>
      </c>
      <c r="I19692" s="20">
        <v>19277</v>
      </c>
      <c r="J19692" s="21">
        <f>IFERROR((I19692/H19692),0)</f>
        <v>1</v>
      </c>
      <c r="K19692" s="25"/>
      <c r="L19692" s="25"/>
      <c r="M19692" s="22"/>
    </row>
    <row r="19693" spans="1:13" s="14" customFormat="1" outlineLevel="2" x14ac:dyDescent="0.25">
      <c r="A19693" s="34"/>
      <c r="B19693" s="44" t="s">
        <v>5117</v>
      </c>
      <c r="C19693" s="31" t="s">
        <v>5042</v>
      </c>
      <c r="D19693" s="14" t="s">
        <v>231</v>
      </c>
      <c r="E19693" s="14" t="s">
        <v>238</v>
      </c>
      <c r="F19693" s="14" t="s">
        <v>239</v>
      </c>
      <c r="G19693" s="14" t="s">
        <v>6492</v>
      </c>
      <c r="H19693" s="20">
        <v>991884</v>
      </c>
      <c r="I19693" s="20">
        <v>991884</v>
      </c>
      <c r="J19693" s="21">
        <f>IFERROR((I19693/H19693),0)</f>
        <v>1</v>
      </c>
      <c r="K19693" s="20"/>
      <c r="L19693" s="20"/>
      <c r="M19693" s="22"/>
    </row>
    <row r="19694" spans="1:13" s="14" customFormat="1" outlineLevel="2" x14ac:dyDescent="0.25">
      <c r="A19694" s="34"/>
      <c r="B19694" s="44" t="s">
        <v>5117</v>
      </c>
      <c r="C19694" s="31" t="s">
        <v>5042</v>
      </c>
      <c r="D19694" s="14" t="s">
        <v>231</v>
      </c>
      <c r="E19694" s="14" t="s">
        <v>238</v>
      </c>
      <c r="F19694" s="14" t="s">
        <v>239</v>
      </c>
      <c r="G19694" s="14" t="s">
        <v>6493</v>
      </c>
      <c r="H19694" s="20">
        <v>-1246851</v>
      </c>
      <c r="I19694" s="20"/>
      <c r="J19694" s="21">
        <f>IFERROR((I19694/H19694),0)</f>
        <v>0</v>
      </c>
      <c r="K19694" s="20"/>
      <c r="L19694" s="20"/>
      <c r="M19694" s="22"/>
    </row>
    <row r="19695" spans="1:13" s="14" customFormat="1" outlineLevel="1" x14ac:dyDescent="0.25">
      <c r="A19695" s="34"/>
      <c r="B19695" s="46" t="s">
        <v>9732</v>
      </c>
      <c r="C19695" s="40" t="str">
        <f>C19694</f>
        <v>ASIGNACIONES DIRECTAS (20% DEL SGR)</v>
      </c>
      <c r="D19695" s="39" t="str">
        <f>D19694</f>
        <v xml:space="preserve">VALLE DEL CAUCA                                   </v>
      </c>
      <c r="E19695" s="39" t="str">
        <f>E19694</f>
        <v>76869</v>
      </c>
      <c r="F19695" s="39" t="str">
        <f>F19694</f>
        <v xml:space="preserve">VIJES                                             </v>
      </c>
      <c r="G19695" s="39" t="s">
        <v>10656</v>
      </c>
      <c r="H19695" s="20">
        <f>SUBTOTAL(9,H19688:H19694)</f>
        <v>83277014</v>
      </c>
      <c r="I19695" s="20">
        <f>SUBTOTAL(9,I19688:I19694)</f>
        <v>83630584.200000003</v>
      </c>
      <c r="J19695" s="42">
        <f>+I19695/H19695</f>
        <v>1.0042457117878891</v>
      </c>
      <c r="K19695" s="20">
        <f>SUBTOTAL(9,K19688:K19694)</f>
        <v>4516411</v>
      </c>
      <c r="L19695" s="20">
        <f>SUBTOTAL(9,L19688:L19694)</f>
        <v>5340973.2</v>
      </c>
      <c r="M19695" s="7">
        <f>IFERROR((L19695/K19695),"N.A")</f>
        <v>1.1825702310972142</v>
      </c>
    </row>
    <row r="19696" spans="1:13" s="14" customFormat="1" outlineLevel="2" x14ac:dyDescent="0.25">
      <c r="A19696" s="34"/>
      <c r="B19696" s="44" t="s">
        <v>5118</v>
      </c>
      <c r="C19696" s="31" t="s">
        <v>5042</v>
      </c>
      <c r="D19696" s="14" t="s">
        <v>231</v>
      </c>
      <c r="E19696" s="14" t="s">
        <v>4209</v>
      </c>
      <c r="F19696" s="14" t="s">
        <v>4210</v>
      </c>
      <c r="G19696" s="14" t="s">
        <v>16</v>
      </c>
      <c r="H19696" s="15">
        <v>1146181</v>
      </c>
      <c r="I19696" s="15">
        <v>440628.19000000006</v>
      </c>
      <c r="J19696" s="16">
        <f>IFERROR((I19696/H19696),0)</f>
        <v>0.38443159500986324</v>
      </c>
      <c r="K19696" s="15">
        <v>821286</v>
      </c>
      <c r="L19696" s="15">
        <v>440628.19000000006</v>
      </c>
      <c r="M19696" s="17">
        <f>L19696/K19696</f>
        <v>0.53651004643936473</v>
      </c>
    </row>
    <row r="19697" spans="1:13" s="14" customFormat="1" outlineLevel="2" x14ac:dyDescent="0.25">
      <c r="A19697" s="34"/>
      <c r="B19697" s="44" t="s">
        <v>5118</v>
      </c>
      <c r="C19697" s="31" t="s">
        <v>5042</v>
      </c>
      <c r="D19697" s="14" t="s">
        <v>231</v>
      </c>
      <c r="E19697" s="14" t="s">
        <v>4209</v>
      </c>
      <c r="F19697" s="14" t="s">
        <v>4210</v>
      </c>
      <c r="G19697" s="14" t="s">
        <v>5862</v>
      </c>
      <c r="H19697" s="20">
        <v>1266917</v>
      </c>
      <c r="I19697" s="20">
        <v>1266917</v>
      </c>
      <c r="J19697" s="21">
        <f>IFERROR((I19697/H19697),0)</f>
        <v>1</v>
      </c>
      <c r="K19697" s="20"/>
      <c r="L19697" s="20"/>
      <c r="M19697" s="22"/>
    </row>
    <row r="19698" spans="1:13" s="14" customFormat="1" outlineLevel="2" x14ac:dyDescent="0.25">
      <c r="A19698" s="34"/>
      <c r="B19698" s="44" t="s">
        <v>5118</v>
      </c>
      <c r="C19698" s="31" t="s">
        <v>5042</v>
      </c>
      <c r="D19698" s="14" t="s">
        <v>231</v>
      </c>
      <c r="E19698" s="14" t="s">
        <v>4209</v>
      </c>
      <c r="F19698" s="14" t="s">
        <v>4210</v>
      </c>
      <c r="G19698" s="14" t="s">
        <v>6109</v>
      </c>
      <c r="H19698" s="20">
        <v>8246140</v>
      </c>
      <c r="I19698" s="20">
        <v>8246140</v>
      </c>
      <c r="J19698" s="21">
        <f>IFERROR((I19698/H19698),0)</f>
        <v>1</v>
      </c>
      <c r="K19698" s="20"/>
      <c r="L19698" s="20"/>
      <c r="M19698" s="22"/>
    </row>
    <row r="19699" spans="1:13" s="14" customFormat="1" outlineLevel="2" x14ac:dyDescent="0.25">
      <c r="A19699" s="34"/>
      <c r="B19699" s="44" t="s">
        <v>5118</v>
      </c>
      <c r="C19699" s="31" t="s">
        <v>5042</v>
      </c>
      <c r="D19699" s="14" t="s">
        <v>231</v>
      </c>
      <c r="E19699" s="14" t="s">
        <v>4209</v>
      </c>
      <c r="F19699" s="14" t="s">
        <v>4210</v>
      </c>
      <c r="G19699" s="14" t="s">
        <v>6481</v>
      </c>
      <c r="H19699" s="20">
        <v>7</v>
      </c>
      <c r="I19699" s="20">
        <v>7</v>
      </c>
      <c r="J19699" s="21">
        <f>IFERROR((I19699/H19699),0)</f>
        <v>1</v>
      </c>
      <c r="K19699" s="20"/>
      <c r="L19699" s="20"/>
      <c r="M19699" s="22"/>
    </row>
    <row r="19700" spans="1:13" s="14" customFormat="1" outlineLevel="2" x14ac:dyDescent="0.25">
      <c r="A19700" s="34"/>
      <c r="B19700" s="44" t="s">
        <v>5118</v>
      </c>
      <c r="C19700" s="31" t="s">
        <v>5042</v>
      </c>
      <c r="D19700" s="14" t="s">
        <v>4973</v>
      </c>
      <c r="E19700" s="14" t="s">
        <v>4209</v>
      </c>
      <c r="F19700" s="14" t="s">
        <v>4210</v>
      </c>
      <c r="G19700" s="14" t="s">
        <v>6485</v>
      </c>
      <c r="H19700" s="20">
        <v>60</v>
      </c>
      <c r="I19700" s="20">
        <v>60</v>
      </c>
      <c r="J19700" s="21">
        <f>IFERROR((I19700/H19700),0)</f>
        <v>1</v>
      </c>
      <c r="K19700" s="25"/>
      <c r="L19700" s="25"/>
      <c r="M19700" s="22"/>
    </row>
    <row r="19701" spans="1:13" s="14" customFormat="1" outlineLevel="2" x14ac:dyDescent="0.25">
      <c r="A19701" s="34"/>
      <c r="B19701" s="44" t="s">
        <v>5118</v>
      </c>
      <c r="C19701" s="31" t="s">
        <v>5042</v>
      </c>
      <c r="D19701" s="14" t="s">
        <v>231</v>
      </c>
      <c r="E19701" s="14" t="s">
        <v>4209</v>
      </c>
      <c r="F19701" s="14" t="s">
        <v>4210</v>
      </c>
      <c r="G19701" s="14" t="s">
        <v>6492</v>
      </c>
      <c r="H19701" s="20">
        <v>177105</v>
      </c>
      <c r="I19701" s="20">
        <v>177105</v>
      </c>
      <c r="J19701" s="21">
        <f>IFERROR((I19701/H19701),0)</f>
        <v>1</v>
      </c>
      <c r="K19701" s="20"/>
      <c r="L19701" s="20"/>
      <c r="M19701" s="22"/>
    </row>
    <row r="19702" spans="1:13" s="14" customFormat="1" outlineLevel="2" x14ac:dyDescent="0.25">
      <c r="A19702" s="34"/>
      <c r="B19702" s="44" t="s">
        <v>5118</v>
      </c>
      <c r="C19702" s="31" t="s">
        <v>5042</v>
      </c>
      <c r="D19702" s="14" t="s">
        <v>231</v>
      </c>
      <c r="E19702" s="14" t="s">
        <v>4209</v>
      </c>
      <c r="F19702" s="14" t="s">
        <v>4210</v>
      </c>
      <c r="G19702" s="14" t="s">
        <v>6493</v>
      </c>
      <c r="H19702" s="20">
        <v>-229236</v>
      </c>
      <c r="I19702" s="20"/>
      <c r="J19702" s="21">
        <f>IFERROR((I19702/H19702),0)</f>
        <v>0</v>
      </c>
      <c r="K19702" s="20"/>
      <c r="L19702" s="20"/>
      <c r="M19702" s="22"/>
    </row>
    <row r="19703" spans="1:13" s="14" customFormat="1" outlineLevel="1" x14ac:dyDescent="0.25">
      <c r="A19703" s="34"/>
      <c r="B19703" s="46" t="s">
        <v>9733</v>
      </c>
      <c r="C19703" s="40" t="str">
        <f>C19702</f>
        <v>ASIGNACIONES DIRECTAS (20% DEL SGR)</v>
      </c>
      <c r="D19703" s="39" t="str">
        <f>D19702</f>
        <v xml:space="preserve">VALLE DEL CAUCA                                   </v>
      </c>
      <c r="E19703" s="39" t="str">
        <f>E19702</f>
        <v>76834</v>
      </c>
      <c r="F19703" s="39" t="str">
        <f>F19702</f>
        <v xml:space="preserve">TULUÁ                                             </v>
      </c>
      <c r="G19703" s="39" t="s">
        <v>10656</v>
      </c>
      <c r="H19703" s="20">
        <f>SUBTOTAL(9,H19696:H19702)</f>
        <v>10607174</v>
      </c>
      <c r="I19703" s="20">
        <f>SUBTOTAL(9,I19696:I19702)</f>
        <v>10130857.189999999</v>
      </c>
      <c r="J19703" s="42">
        <f>+I19703/H19703</f>
        <v>0.95509484335790096</v>
      </c>
      <c r="K19703" s="20">
        <f>SUBTOTAL(9,K19696:K19702)</f>
        <v>821286</v>
      </c>
      <c r="L19703" s="20">
        <f>SUBTOTAL(9,L19696:L19702)</f>
        <v>440628.19000000006</v>
      </c>
      <c r="M19703" s="7">
        <f>IFERROR((L19703/K19703),"N.A")</f>
        <v>0.53651004643936473</v>
      </c>
    </row>
    <row r="19704" spans="1:13" s="14" customFormat="1" outlineLevel="2" x14ac:dyDescent="0.25">
      <c r="A19704" s="34"/>
      <c r="B19704" s="44" t="s">
        <v>5879</v>
      </c>
      <c r="C19704" s="31" t="s">
        <v>5042</v>
      </c>
      <c r="D19704" s="14" t="s">
        <v>231</v>
      </c>
      <c r="E19704" s="14" t="s">
        <v>247</v>
      </c>
      <c r="F19704" s="14" t="s">
        <v>248</v>
      </c>
      <c r="G19704" s="14" t="s">
        <v>5862</v>
      </c>
      <c r="H19704" s="20">
        <v>597820</v>
      </c>
      <c r="I19704" s="20">
        <v>597820</v>
      </c>
      <c r="J19704" s="21">
        <f>IFERROR((I19704/H19704),0)</f>
        <v>1</v>
      </c>
      <c r="K19704" s="20"/>
      <c r="L19704" s="20"/>
      <c r="M19704" s="22"/>
    </row>
    <row r="19705" spans="1:13" s="14" customFormat="1" outlineLevel="2" x14ac:dyDescent="0.25">
      <c r="A19705" s="34"/>
      <c r="B19705" s="44" t="s">
        <v>5879</v>
      </c>
      <c r="C19705" s="31" t="s">
        <v>5042</v>
      </c>
      <c r="D19705" s="14" t="s">
        <v>231</v>
      </c>
      <c r="E19705" s="14" t="s">
        <v>247</v>
      </c>
      <c r="F19705" s="14" t="s">
        <v>248</v>
      </c>
      <c r="G19705" s="14" t="s">
        <v>6109</v>
      </c>
      <c r="H19705" s="20">
        <v>3980044</v>
      </c>
      <c r="I19705" s="20">
        <v>3980044</v>
      </c>
      <c r="J19705" s="21">
        <f>IFERROR((I19705/H19705),0)</f>
        <v>1</v>
      </c>
      <c r="K19705" s="20"/>
      <c r="L19705" s="20"/>
      <c r="M19705" s="22"/>
    </row>
    <row r="19706" spans="1:13" s="14" customFormat="1" outlineLevel="1" x14ac:dyDescent="0.25">
      <c r="A19706" s="34"/>
      <c r="B19706" s="46" t="s">
        <v>9734</v>
      </c>
      <c r="C19706" s="40" t="str">
        <f>C19705</f>
        <v>ASIGNACIONES DIRECTAS (20% DEL SGR)</v>
      </c>
      <c r="D19706" s="39" t="str">
        <f>D19705</f>
        <v xml:space="preserve">VALLE DEL CAUCA                                   </v>
      </c>
      <c r="E19706" s="39" t="str">
        <f>E19705</f>
        <v>76828</v>
      </c>
      <c r="F19706" s="39" t="str">
        <f>F19705</f>
        <v xml:space="preserve">TRUJILLO                                          </v>
      </c>
      <c r="G19706" s="39" t="s">
        <v>10656</v>
      </c>
      <c r="H19706" s="20">
        <f>SUBTOTAL(9,H19704:H19705)</f>
        <v>4577864</v>
      </c>
      <c r="I19706" s="20">
        <f>SUBTOTAL(9,I19704:I19705)</f>
        <v>4577864</v>
      </c>
      <c r="J19706" s="42">
        <f>+I19706/H19706</f>
        <v>1</v>
      </c>
      <c r="K19706" s="20">
        <f>SUBTOTAL(9,K19704:K19705)</f>
        <v>0</v>
      </c>
      <c r="L19706" s="20">
        <f>SUBTOTAL(9,L19704:L19705)</f>
        <v>0</v>
      </c>
      <c r="M19706" s="7" t="str">
        <f>IFERROR((L19706/K19706),"N.A")</f>
        <v>N.A</v>
      </c>
    </row>
    <row r="19707" spans="1:13" s="14" customFormat="1" outlineLevel="2" x14ac:dyDescent="0.25">
      <c r="A19707" s="34"/>
      <c r="B19707" s="44" t="s">
        <v>5119</v>
      </c>
      <c r="C19707" s="31" t="s">
        <v>5042</v>
      </c>
      <c r="D19707" s="14" t="s">
        <v>231</v>
      </c>
      <c r="E19707" s="14" t="s">
        <v>253</v>
      </c>
      <c r="F19707" s="14" t="s">
        <v>254</v>
      </c>
      <c r="G19707" s="14" t="s">
        <v>16</v>
      </c>
      <c r="H19707" s="15">
        <v>143931</v>
      </c>
      <c r="I19707" s="15">
        <v>143931</v>
      </c>
      <c r="J19707" s="16">
        <f>IFERROR((I19707/H19707),0)</f>
        <v>1</v>
      </c>
      <c r="K19707" s="15">
        <v>103958</v>
      </c>
      <c r="L19707" s="15">
        <v>143931</v>
      </c>
      <c r="M19707" s="17">
        <f>L19707/K19707</f>
        <v>1.3845110525404489</v>
      </c>
    </row>
    <row r="19708" spans="1:13" s="14" customFormat="1" outlineLevel="2" x14ac:dyDescent="0.25">
      <c r="A19708" s="34"/>
      <c r="B19708" s="44" t="s">
        <v>5119</v>
      </c>
      <c r="C19708" s="31" t="s">
        <v>5042</v>
      </c>
      <c r="D19708" s="14" t="s">
        <v>231</v>
      </c>
      <c r="E19708" s="14" t="s">
        <v>253</v>
      </c>
      <c r="F19708" s="14" t="s">
        <v>254</v>
      </c>
      <c r="G19708" s="14" t="s">
        <v>5862</v>
      </c>
      <c r="H19708" s="20">
        <v>2170527</v>
      </c>
      <c r="I19708" s="20">
        <v>2170527</v>
      </c>
      <c r="J19708" s="21">
        <f>IFERROR((I19708/H19708),0)</f>
        <v>1</v>
      </c>
      <c r="K19708" s="20"/>
      <c r="L19708" s="20"/>
      <c r="M19708" s="22"/>
    </row>
    <row r="19709" spans="1:13" s="14" customFormat="1" outlineLevel="2" x14ac:dyDescent="0.25">
      <c r="A19709" s="34"/>
      <c r="B19709" s="44" t="s">
        <v>5119</v>
      </c>
      <c r="C19709" s="31" t="s">
        <v>5042</v>
      </c>
      <c r="D19709" s="14" t="s">
        <v>231</v>
      </c>
      <c r="E19709" s="14" t="s">
        <v>253</v>
      </c>
      <c r="F19709" s="14" t="s">
        <v>254</v>
      </c>
      <c r="G19709" s="14" t="s">
        <v>6109</v>
      </c>
      <c r="H19709" s="20">
        <v>14467651</v>
      </c>
      <c r="I19709" s="20">
        <v>14467651</v>
      </c>
      <c r="J19709" s="21">
        <f>IFERROR((I19709/H19709),0)</f>
        <v>1</v>
      </c>
      <c r="K19709" s="20"/>
      <c r="L19709" s="20"/>
      <c r="M19709" s="22"/>
    </row>
    <row r="19710" spans="1:13" s="14" customFormat="1" outlineLevel="2" x14ac:dyDescent="0.25">
      <c r="A19710" s="34"/>
      <c r="B19710" s="44" t="s">
        <v>5119</v>
      </c>
      <c r="C19710" s="31" t="s">
        <v>5042</v>
      </c>
      <c r="D19710" s="14" t="s">
        <v>231</v>
      </c>
      <c r="E19710" s="14" t="s">
        <v>253</v>
      </c>
      <c r="F19710" s="14" t="s">
        <v>254</v>
      </c>
      <c r="G19710" s="14" t="s">
        <v>6481</v>
      </c>
      <c r="H19710" s="20">
        <v>1</v>
      </c>
      <c r="I19710" s="20">
        <v>1</v>
      </c>
      <c r="J19710" s="21">
        <f>IFERROR((I19710/H19710),0)</f>
        <v>1</v>
      </c>
      <c r="K19710" s="20"/>
      <c r="L19710" s="20"/>
      <c r="M19710" s="22"/>
    </row>
    <row r="19711" spans="1:13" s="14" customFormat="1" outlineLevel="2" x14ac:dyDescent="0.25">
      <c r="A19711" s="34"/>
      <c r="B19711" s="44" t="s">
        <v>5119</v>
      </c>
      <c r="C19711" s="31" t="s">
        <v>5042</v>
      </c>
      <c r="D19711" s="14" t="s">
        <v>231</v>
      </c>
      <c r="E19711" s="14" t="s">
        <v>253</v>
      </c>
      <c r="F19711" s="14" t="s">
        <v>254</v>
      </c>
      <c r="G19711" s="14" t="s">
        <v>6492</v>
      </c>
      <c r="H19711" s="20">
        <v>22718</v>
      </c>
      <c r="I19711" s="20">
        <v>22718</v>
      </c>
      <c r="J19711" s="21">
        <f>IFERROR((I19711/H19711),0)</f>
        <v>1</v>
      </c>
      <c r="K19711" s="20"/>
      <c r="L19711" s="20"/>
      <c r="M19711" s="22"/>
    </row>
    <row r="19712" spans="1:13" s="14" customFormat="1" outlineLevel="2" x14ac:dyDescent="0.25">
      <c r="A19712" s="34"/>
      <c r="B19712" s="44" t="s">
        <v>5119</v>
      </c>
      <c r="C19712" s="31" t="s">
        <v>5042</v>
      </c>
      <c r="D19712" s="14" t="s">
        <v>231</v>
      </c>
      <c r="E19712" s="14" t="s">
        <v>253</v>
      </c>
      <c r="F19712" s="14" t="s">
        <v>254</v>
      </c>
      <c r="G19712" s="14" t="s">
        <v>6493</v>
      </c>
      <c r="H19712" s="20">
        <v>-28786</v>
      </c>
      <c r="I19712" s="20"/>
      <c r="J19712" s="21">
        <f>IFERROR((I19712/H19712),0)</f>
        <v>0</v>
      </c>
      <c r="K19712" s="20"/>
      <c r="L19712" s="20"/>
      <c r="M19712" s="22"/>
    </row>
    <row r="19713" spans="1:13" s="14" customFormat="1" outlineLevel="1" x14ac:dyDescent="0.25">
      <c r="A19713" s="34"/>
      <c r="B19713" s="46" t="s">
        <v>9735</v>
      </c>
      <c r="C19713" s="40" t="str">
        <f>C19712</f>
        <v>ASIGNACIONES DIRECTAS (20% DEL SGR)</v>
      </c>
      <c r="D19713" s="39" t="str">
        <f>D19712</f>
        <v xml:space="preserve">VALLE DEL CAUCA                                   </v>
      </c>
      <c r="E19713" s="39" t="str">
        <f>E19712</f>
        <v>76736</v>
      </c>
      <c r="F19713" s="39" t="str">
        <f>F19712</f>
        <v xml:space="preserve">SEVILLA                                           </v>
      </c>
      <c r="G19713" s="39" t="s">
        <v>10656</v>
      </c>
      <c r="H19713" s="20">
        <f>SUBTOTAL(9,H19707:H19712)</f>
        <v>16776042</v>
      </c>
      <c r="I19713" s="20">
        <f>SUBTOTAL(9,I19707:I19712)</f>
        <v>16804828</v>
      </c>
      <c r="J19713" s="42">
        <f>+I19713/H19713</f>
        <v>1.0017158993760269</v>
      </c>
      <c r="K19713" s="20">
        <f>SUBTOTAL(9,K19707:K19712)</f>
        <v>103958</v>
      </c>
      <c r="L19713" s="20">
        <f>SUBTOTAL(9,L19707:L19712)</f>
        <v>143931</v>
      </c>
      <c r="M19713" s="7">
        <f>IFERROR((L19713/K19713),"N.A")</f>
        <v>1.3845110525404489</v>
      </c>
    </row>
    <row r="19714" spans="1:13" s="14" customFormat="1" outlineLevel="2" x14ac:dyDescent="0.25">
      <c r="A19714" s="34"/>
      <c r="B19714" s="44" t="s">
        <v>5120</v>
      </c>
      <c r="C19714" s="31" t="s">
        <v>5042</v>
      </c>
      <c r="D19714" s="14" t="s">
        <v>231</v>
      </c>
      <c r="E19714" s="14" t="s">
        <v>259</v>
      </c>
      <c r="F19714" s="14" t="s">
        <v>260</v>
      </c>
      <c r="G19714" s="14" t="s">
        <v>16</v>
      </c>
      <c r="H19714" s="15">
        <v>6277823</v>
      </c>
      <c r="I19714" s="15">
        <v>4875866.4800000004</v>
      </c>
      <c r="J19714" s="16">
        <f>IFERROR((I19714/H19714),0)</f>
        <v>0.77668110107596222</v>
      </c>
      <c r="K19714" s="15">
        <v>4537706</v>
      </c>
      <c r="L19714" s="15">
        <v>4875866.4800000004</v>
      </c>
      <c r="M19714" s="17">
        <f>L19714/K19714</f>
        <v>1.0745223423465513</v>
      </c>
    </row>
    <row r="19715" spans="1:13" s="14" customFormat="1" outlineLevel="2" x14ac:dyDescent="0.25">
      <c r="A19715" s="34"/>
      <c r="B19715" s="44" t="s">
        <v>5120</v>
      </c>
      <c r="C19715" s="31" t="s">
        <v>5042</v>
      </c>
      <c r="D19715" s="14" t="s">
        <v>231</v>
      </c>
      <c r="E19715" s="14" t="s">
        <v>259</v>
      </c>
      <c r="F19715" s="14" t="s">
        <v>260</v>
      </c>
      <c r="G19715" s="14" t="s">
        <v>5862</v>
      </c>
      <c r="H19715" s="20">
        <v>4874020</v>
      </c>
      <c r="I19715" s="20">
        <v>4874020</v>
      </c>
      <c r="J19715" s="21">
        <f>IFERROR((I19715/H19715),0)</f>
        <v>1</v>
      </c>
      <c r="K19715" s="20"/>
      <c r="L19715" s="20"/>
      <c r="M19715" s="22"/>
    </row>
    <row r="19716" spans="1:13" s="14" customFormat="1" outlineLevel="2" x14ac:dyDescent="0.25">
      <c r="A19716" s="34"/>
      <c r="B19716" s="44" t="s">
        <v>5120</v>
      </c>
      <c r="C19716" s="31" t="s">
        <v>5042</v>
      </c>
      <c r="D19716" s="14" t="s">
        <v>231</v>
      </c>
      <c r="E19716" s="14" t="s">
        <v>259</v>
      </c>
      <c r="F19716" s="14" t="s">
        <v>260</v>
      </c>
      <c r="G19716" s="14" t="s">
        <v>6109</v>
      </c>
      <c r="H19716" s="20">
        <v>31144169</v>
      </c>
      <c r="I19716" s="20">
        <v>31144169</v>
      </c>
      <c r="J19716" s="21">
        <f>IFERROR((I19716/H19716),0)</f>
        <v>1</v>
      </c>
      <c r="K19716" s="20"/>
      <c r="L19716" s="20"/>
      <c r="M19716" s="22"/>
    </row>
    <row r="19717" spans="1:13" s="14" customFormat="1" outlineLevel="2" x14ac:dyDescent="0.25">
      <c r="A19717" s="34"/>
      <c r="B19717" s="44" t="s">
        <v>5120</v>
      </c>
      <c r="C19717" s="31" t="s">
        <v>5042</v>
      </c>
      <c r="D19717" s="14" t="s">
        <v>231</v>
      </c>
      <c r="E19717" s="14" t="s">
        <v>259</v>
      </c>
      <c r="F19717" s="14" t="s">
        <v>260</v>
      </c>
      <c r="G19717" s="14" t="s">
        <v>6481</v>
      </c>
      <c r="H19717" s="20">
        <v>39</v>
      </c>
      <c r="I19717" s="20">
        <v>39</v>
      </c>
      <c r="J19717" s="21">
        <f>IFERROR((I19717/H19717),0)</f>
        <v>1</v>
      </c>
      <c r="K19717" s="20"/>
      <c r="L19717" s="20"/>
      <c r="M19717" s="22"/>
    </row>
    <row r="19718" spans="1:13" s="14" customFormat="1" outlineLevel="2" x14ac:dyDescent="0.25">
      <c r="A19718" s="34"/>
      <c r="B19718" s="44" t="s">
        <v>5120</v>
      </c>
      <c r="C19718" s="31" t="s">
        <v>5042</v>
      </c>
      <c r="D19718" s="14" t="s">
        <v>231</v>
      </c>
      <c r="E19718" s="14" t="s">
        <v>259</v>
      </c>
      <c r="F19718" s="14" t="s">
        <v>260</v>
      </c>
      <c r="G19718" s="14" t="s">
        <v>6492</v>
      </c>
      <c r="H19718" s="20">
        <v>992863</v>
      </c>
      <c r="I19718" s="20">
        <v>992863</v>
      </c>
      <c r="J19718" s="21">
        <f>IFERROR((I19718/H19718),0)</f>
        <v>1</v>
      </c>
      <c r="K19718" s="20"/>
      <c r="L19718" s="20"/>
      <c r="M19718" s="22"/>
    </row>
    <row r="19719" spans="1:13" s="14" customFormat="1" outlineLevel="2" x14ac:dyDescent="0.25">
      <c r="A19719" s="34"/>
      <c r="B19719" s="44" t="s">
        <v>5120</v>
      </c>
      <c r="C19719" s="31" t="s">
        <v>5042</v>
      </c>
      <c r="D19719" s="14" t="s">
        <v>231</v>
      </c>
      <c r="E19719" s="14" t="s">
        <v>259</v>
      </c>
      <c r="F19719" s="14" t="s">
        <v>260</v>
      </c>
      <c r="G19719" s="14" t="s">
        <v>6493</v>
      </c>
      <c r="H19719" s="20">
        <v>-1255565</v>
      </c>
      <c r="I19719" s="20"/>
      <c r="J19719" s="21">
        <f>IFERROR((I19719/H19719),0)</f>
        <v>0</v>
      </c>
      <c r="K19719" s="20"/>
      <c r="L19719" s="20"/>
      <c r="M19719" s="22"/>
    </row>
    <row r="19720" spans="1:13" s="14" customFormat="1" outlineLevel="1" x14ac:dyDescent="0.25">
      <c r="A19720" s="34"/>
      <c r="B19720" s="46" t="s">
        <v>9736</v>
      </c>
      <c r="C19720" s="40" t="str">
        <f>C19719</f>
        <v>ASIGNACIONES DIRECTAS (20% DEL SGR)</v>
      </c>
      <c r="D19720" s="39" t="str">
        <f>D19719</f>
        <v xml:space="preserve">VALLE DEL CAUCA                                   </v>
      </c>
      <c r="E19720" s="39" t="str">
        <f>E19719</f>
        <v>76622</v>
      </c>
      <c r="F19720" s="39" t="str">
        <f>F19719</f>
        <v xml:space="preserve">ROLDANILLO                                        </v>
      </c>
      <c r="G19720" s="39" t="s">
        <v>10656</v>
      </c>
      <c r="H19720" s="20">
        <f>SUBTOTAL(9,H19714:H19719)</f>
        <v>42033349</v>
      </c>
      <c r="I19720" s="20">
        <f>SUBTOTAL(9,I19714:I19719)</f>
        <v>41886957.480000004</v>
      </c>
      <c r="J19720" s="42">
        <f>+I19720/H19720</f>
        <v>0.9965172530030858</v>
      </c>
      <c r="K19720" s="20">
        <f>SUBTOTAL(9,K19714:K19719)</f>
        <v>4537706</v>
      </c>
      <c r="L19720" s="20">
        <f>SUBTOTAL(9,L19714:L19719)</f>
        <v>4875866.4800000004</v>
      </c>
      <c r="M19720" s="7">
        <f>IFERROR((L19720/K19720),"N.A")</f>
        <v>1.0745223423465513</v>
      </c>
    </row>
    <row r="19721" spans="1:13" s="14" customFormat="1" outlineLevel="2" x14ac:dyDescent="0.25">
      <c r="A19721" s="34"/>
      <c r="B19721" s="44" t="s">
        <v>5121</v>
      </c>
      <c r="C19721" s="31" t="s">
        <v>5042</v>
      </c>
      <c r="D19721" s="14" t="s">
        <v>231</v>
      </c>
      <c r="E19721" s="14" t="s">
        <v>262</v>
      </c>
      <c r="F19721" s="14" t="s">
        <v>263</v>
      </c>
      <c r="G19721" s="14" t="s">
        <v>16</v>
      </c>
      <c r="H19721" s="15">
        <v>5508946</v>
      </c>
      <c r="I19721" s="15">
        <v>2001157.96</v>
      </c>
      <c r="J19721" s="16">
        <f>IFERROR((I19721/H19721),0)</f>
        <v>0.363256049342288</v>
      </c>
      <c r="K19721" s="15">
        <v>3891941</v>
      </c>
      <c r="L19721" s="15">
        <v>2001157.96</v>
      </c>
      <c r="M19721" s="17">
        <f>L19721/K19721</f>
        <v>0.51417993232682613</v>
      </c>
    </row>
    <row r="19722" spans="1:13" s="14" customFormat="1" outlineLevel="2" x14ac:dyDescent="0.25">
      <c r="A19722" s="34"/>
      <c r="B19722" s="44" t="s">
        <v>5121</v>
      </c>
      <c r="C19722" s="31" t="s">
        <v>5042</v>
      </c>
      <c r="D19722" s="14" t="s">
        <v>231</v>
      </c>
      <c r="E19722" s="14" t="s">
        <v>262</v>
      </c>
      <c r="F19722" s="14" t="s">
        <v>263</v>
      </c>
      <c r="G19722" s="14" t="s">
        <v>5862</v>
      </c>
      <c r="H19722" s="20">
        <v>1773686</v>
      </c>
      <c r="I19722" s="20">
        <v>1773686</v>
      </c>
      <c r="J19722" s="21">
        <f>IFERROR((I19722/H19722),0)</f>
        <v>1</v>
      </c>
      <c r="K19722" s="20"/>
      <c r="L19722" s="20"/>
      <c r="M19722" s="22"/>
    </row>
    <row r="19723" spans="1:13" s="14" customFormat="1" outlineLevel="2" x14ac:dyDescent="0.25">
      <c r="A19723" s="34"/>
      <c r="B19723" s="44" t="s">
        <v>5121</v>
      </c>
      <c r="C19723" s="31" t="s">
        <v>5042</v>
      </c>
      <c r="D19723" s="14" t="s">
        <v>231</v>
      </c>
      <c r="E19723" s="14" t="s">
        <v>262</v>
      </c>
      <c r="F19723" s="14" t="s">
        <v>263</v>
      </c>
      <c r="G19723" s="14" t="s">
        <v>6109</v>
      </c>
      <c r="H19723" s="20">
        <v>12270673</v>
      </c>
      <c r="I19723" s="20">
        <v>12270673</v>
      </c>
      <c r="J19723" s="21">
        <f>IFERROR((I19723/H19723),0)</f>
        <v>1</v>
      </c>
      <c r="K19723" s="20"/>
      <c r="L19723" s="20"/>
      <c r="M19723" s="22"/>
    </row>
    <row r="19724" spans="1:13" s="14" customFormat="1" outlineLevel="2" x14ac:dyDescent="0.25">
      <c r="A19724" s="34"/>
      <c r="B19724" s="44" t="s">
        <v>5121</v>
      </c>
      <c r="C19724" s="31" t="s">
        <v>5042</v>
      </c>
      <c r="D19724" s="14" t="s">
        <v>231</v>
      </c>
      <c r="E19724" s="14" t="s">
        <v>262</v>
      </c>
      <c r="F19724" s="14" t="s">
        <v>263</v>
      </c>
      <c r="G19724" s="14" t="s">
        <v>6481</v>
      </c>
      <c r="H19724" s="20">
        <v>34</v>
      </c>
      <c r="I19724" s="20">
        <v>34</v>
      </c>
      <c r="J19724" s="21">
        <f>IFERROR((I19724/H19724),0)</f>
        <v>1</v>
      </c>
      <c r="K19724" s="20"/>
      <c r="L19724" s="20"/>
      <c r="M19724" s="22"/>
    </row>
    <row r="19725" spans="1:13" s="14" customFormat="1" outlineLevel="2" x14ac:dyDescent="0.25">
      <c r="A19725" s="34"/>
      <c r="B19725" s="44" t="s">
        <v>5121</v>
      </c>
      <c r="C19725" s="31" t="s">
        <v>5042</v>
      </c>
      <c r="D19725" s="14" t="s">
        <v>4973</v>
      </c>
      <c r="E19725" s="14" t="s">
        <v>262</v>
      </c>
      <c r="F19725" s="14" t="s">
        <v>263</v>
      </c>
      <c r="G19725" s="14" t="s">
        <v>6485</v>
      </c>
      <c r="H19725" s="20">
        <v>211380</v>
      </c>
      <c r="I19725" s="20">
        <v>211380</v>
      </c>
      <c r="J19725" s="21">
        <f>IFERROR((I19725/H19725),0)</f>
        <v>1</v>
      </c>
      <c r="K19725" s="25"/>
      <c r="L19725" s="25"/>
      <c r="M19725" s="22"/>
    </row>
    <row r="19726" spans="1:13" s="14" customFormat="1" outlineLevel="2" x14ac:dyDescent="0.25">
      <c r="A19726" s="34"/>
      <c r="B19726" s="44" t="s">
        <v>5121</v>
      </c>
      <c r="C19726" s="31" t="s">
        <v>5042</v>
      </c>
      <c r="D19726" s="14" t="s">
        <v>231</v>
      </c>
      <c r="E19726" s="14" t="s">
        <v>262</v>
      </c>
      <c r="F19726" s="14" t="s">
        <v>263</v>
      </c>
      <c r="G19726" s="14" t="s">
        <v>6492</v>
      </c>
      <c r="H19726" s="20">
        <v>819084</v>
      </c>
      <c r="I19726" s="20">
        <v>819084</v>
      </c>
      <c r="J19726" s="21">
        <f>IFERROR((I19726/H19726),0)</f>
        <v>1</v>
      </c>
      <c r="K19726" s="20"/>
      <c r="L19726" s="20"/>
      <c r="M19726" s="22"/>
    </row>
    <row r="19727" spans="1:13" s="14" customFormat="1" outlineLevel="2" x14ac:dyDescent="0.25">
      <c r="A19727" s="34"/>
      <c r="B19727" s="44" t="s">
        <v>5121</v>
      </c>
      <c r="C19727" s="31" t="s">
        <v>5042</v>
      </c>
      <c r="D19727" s="14" t="s">
        <v>231</v>
      </c>
      <c r="E19727" s="14" t="s">
        <v>262</v>
      </c>
      <c r="F19727" s="14" t="s">
        <v>263</v>
      </c>
      <c r="G19727" s="14" t="s">
        <v>6493</v>
      </c>
      <c r="H19727" s="20">
        <v>-1101789</v>
      </c>
      <c r="I19727" s="20"/>
      <c r="J19727" s="21">
        <f>IFERROR((I19727/H19727),0)</f>
        <v>0</v>
      </c>
      <c r="K19727" s="20"/>
      <c r="L19727" s="20"/>
      <c r="M19727" s="22"/>
    </row>
    <row r="19728" spans="1:13" s="14" customFormat="1" outlineLevel="1" x14ac:dyDescent="0.25">
      <c r="A19728" s="34"/>
      <c r="B19728" s="46" t="s">
        <v>9737</v>
      </c>
      <c r="C19728" s="40" t="str">
        <f>C19727</f>
        <v>ASIGNACIONES DIRECTAS (20% DEL SGR)</v>
      </c>
      <c r="D19728" s="39" t="str">
        <f>D19727</f>
        <v xml:space="preserve">VALLE DEL CAUCA                                   </v>
      </c>
      <c r="E19728" s="39" t="str">
        <f>E19727</f>
        <v>76616</v>
      </c>
      <c r="F19728" s="39" t="str">
        <f>F19727</f>
        <v xml:space="preserve">RIOFRÍO                                           </v>
      </c>
      <c r="G19728" s="39" t="s">
        <v>10656</v>
      </c>
      <c r="H19728" s="20">
        <f>SUBTOTAL(9,H19721:H19727)</f>
        <v>19482014</v>
      </c>
      <c r="I19728" s="20">
        <f>SUBTOTAL(9,I19721:I19727)</f>
        <v>17076014.960000001</v>
      </c>
      <c r="J19728" s="42">
        <f>+I19728/H19728</f>
        <v>0.8765015239184204</v>
      </c>
      <c r="K19728" s="20">
        <f>SUBTOTAL(9,K19721:K19727)</f>
        <v>3891941</v>
      </c>
      <c r="L19728" s="20">
        <f>SUBTOTAL(9,L19721:L19727)</f>
        <v>2001157.96</v>
      </c>
      <c r="M19728" s="7">
        <f>IFERROR((L19728/K19728),"N.A")</f>
        <v>0.51417993232682613</v>
      </c>
    </row>
    <row r="19729" spans="1:13" s="14" customFormat="1" outlineLevel="2" x14ac:dyDescent="0.25">
      <c r="A19729" s="34"/>
      <c r="B19729" s="44" t="s">
        <v>5880</v>
      </c>
      <c r="C19729" s="31" t="s">
        <v>5042</v>
      </c>
      <c r="D19729" s="14" t="s">
        <v>231</v>
      </c>
      <c r="E19729" s="14" t="s">
        <v>265</v>
      </c>
      <c r="F19729" s="14" t="s">
        <v>266</v>
      </c>
      <c r="G19729" s="14" t="s">
        <v>5862</v>
      </c>
      <c r="H19729" s="20">
        <v>57157</v>
      </c>
      <c r="I19729" s="20">
        <v>57157</v>
      </c>
      <c r="J19729" s="21">
        <f>IFERROR((I19729/H19729),0)</f>
        <v>1</v>
      </c>
      <c r="K19729" s="20"/>
      <c r="L19729" s="20"/>
      <c r="M19729" s="22"/>
    </row>
    <row r="19730" spans="1:13" s="14" customFormat="1" outlineLevel="2" x14ac:dyDescent="0.25">
      <c r="A19730" s="34"/>
      <c r="B19730" s="44" t="s">
        <v>5880</v>
      </c>
      <c r="C19730" s="31" t="s">
        <v>5042</v>
      </c>
      <c r="D19730" s="14" t="s">
        <v>231</v>
      </c>
      <c r="E19730" s="14" t="s">
        <v>265</v>
      </c>
      <c r="F19730" s="14" t="s">
        <v>266</v>
      </c>
      <c r="G19730" s="14" t="s">
        <v>6109</v>
      </c>
      <c r="H19730" s="20">
        <v>380885</v>
      </c>
      <c r="I19730" s="20">
        <v>380885</v>
      </c>
      <c r="J19730" s="21">
        <f>IFERROR((I19730/H19730),0)</f>
        <v>1</v>
      </c>
      <c r="K19730" s="20"/>
      <c r="L19730" s="20"/>
      <c r="M19730" s="22"/>
    </row>
    <row r="19731" spans="1:13" s="14" customFormat="1" outlineLevel="1" x14ac:dyDescent="0.25">
      <c r="A19731" s="34"/>
      <c r="B19731" s="46" t="s">
        <v>9738</v>
      </c>
      <c r="C19731" s="40" t="str">
        <f>C19730</f>
        <v>ASIGNACIONES DIRECTAS (20% DEL SGR)</v>
      </c>
      <c r="D19731" s="39" t="str">
        <f>D19730</f>
        <v xml:space="preserve">VALLE DEL CAUCA                                   </v>
      </c>
      <c r="E19731" s="39" t="str">
        <f>E19730</f>
        <v>76606</v>
      </c>
      <c r="F19731" s="39" t="str">
        <f>F19730</f>
        <v xml:space="preserve">RESTREPO                                          </v>
      </c>
      <c r="G19731" s="39" t="s">
        <v>10656</v>
      </c>
      <c r="H19731" s="20">
        <f>SUBTOTAL(9,H19729:H19730)</f>
        <v>438042</v>
      </c>
      <c r="I19731" s="20">
        <f>SUBTOTAL(9,I19729:I19730)</f>
        <v>438042</v>
      </c>
      <c r="J19731" s="42">
        <f>+I19731/H19731</f>
        <v>1</v>
      </c>
      <c r="K19731" s="20">
        <f>SUBTOTAL(9,K19729:K19730)</f>
        <v>0</v>
      </c>
      <c r="L19731" s="20">
        <f>SUBTOTAL(9,L19729:L19730)</f>
        <v>0</v>
      </c>
      <c r="M19731" s="7" t="str">
        <f>IFERROR((L19731/K19731),"N.A")</f>
        <v>N.A</v>
      </c>
    </row>
    <row r="19732" spans="1:13" s="14" customFormat="1" outlineLevel="2" x14ac:dyDescent="0.25">
      <c r="A19732" s="34"/>
      <c r="B19732" s="44" t="s">
        <v>5881</v>
      </c>
      <c r="C19732" s="31" t="s">
        <v>5042</v>
      </c>
      <c r="D19732" s="14" t="s">
        <v>231</v>
      </c>
      <c r="E19732" s="14" t="s">
        <v>268</v>
      </c>
      <c r="F19732" s="14" t="s">
        <v>269</v>
      </c>
      <c r="G19732" s="14" t="s">
        <v>5862</v>
      </c>
      <c r="H19732" s="20">
        <v>1167</v>
      </c>
      <c r="I19732" s="20">
        <v>1167</v>
      </c>
      <c r="J19732" s="21">
        <f>IFERROR((I19732/H19732),0)</f>
        <v>1</v>
      </c>
      <c r="K19732" s="20"/>
      <c r="L19732" s="20"/>
      <c r="M19732" s="22"/>
    </row>
    <row r="19733" spans="1:13" s="14" customFormat="1" outlineLevel="2" x14ac:dyDescent="0.25">
      <c r="A19733" s="34"/>
      <c r="B19733" s="44" t="s">
        <v>5881</v>
      </c>
      <c r="C19733" s="31" t="s">
        <v>5042</v>
      </c>
      <c r="D19733" s="14" t="s">
        <v>231</v>
      </c>
      <c r="E19733" s="14" t="s">
        <v>268</v>
      </c>
      <c r="F19733" s="14" t="s">
        <v>269</v>
      </c>
      <c r="G19733" s="14" t="s">
        <v>6109</v>
      </c>
      <c r="H19733" s="20">
        <v>8786</v>
      </c>
      <c r="I19733" s="20">
        <v>8786</v>
      </c>
      <c r="J19733" s="21">
        <f>IFERROR((I19733/H19733),0)</f>
        <v>1</v>
      </c>
      <c r="K19733" s="20"/>
      <c r="L19733" s="20"/>
      <c r="M19733" s="22"/>
    </row>
    <row r="19734" spans="1:13" s="14" customFormat="1" outlineLevel="1" x14ac:dyDescent="0.25">
      <c r="A19734" s="34"/>
      <c r="B19734" s="46" t="s">
        <v>9739</v>
      </c>
      <c r="C19734" s="40" t="str">
        <f>C19733</f>
        <v>ASIGNACIONES DIRECTAS (20% DEL SGR)</v>
      </c>
      <c r="D19734" s="39" t="str">
        <f>D19733</f>
        <v xml:space="preserve">VALLE DEL CAUCA                                   </v>
      </c>
      <c r="E19734" s="39" t="str">
        <f>E19733</f>
        <v>76563</v>
      </c>
      <c r="F19734" s="39" t="str">
        <f>F19733</f>
        <v xml:space="preserve">PRADERA                                           </v>
      </c>
      <c r="G19734" s="39" t="s">
        <v>10656</v>
      </c>
      <c r="H19734" s="20">
        <f>SUBTOTAL(9,H19732:H19733)</f>
        <v>9953</v>
      </c>
      <c r="I19734" s="20">
        <f>SUBTOTAL(9,I19732:I19733)</f>
        <v>9953</v>
      </c>
      <c r="J19734" s="42">
        <f>+I19734/H19734</f>
        <v>1</v>
      </c>
      <c r="K19734" s="20">
        <f>SUBTOTAL(9,K19732:K19733)</f>
        <v>0</v>
      </c>
      <c r="L19734" s="20">
        <f>SUBTOTAL(9,L19732:L19733)</f>
        <v>0</v>
      </c>
      <c r="M19734" s="7" t="str">
        <f>IFERROR((L19734/K19734),"N.A")</f>
        <v>N.A</v>
      </c>
    </row>
    <row r="19735" spans="1:13" s="14" customFormat="1" outlineLevel="2" x14ac:dyDescent="0.25">
      <c r="A19735" s="34"/>
      <c r="B19735" s="44" t="s">
        <v>5122</v>
      </c>
      <c r="C19735" s="31" t="s">
        <v>5042</v>
      </c>
      <c r="D19735" s="14" t="s">
        <v>231</v>
      </c>
      <c r="E19735" s="14" t="s">
        <v>4215</v>
      </c>
      <c r="F19735" s="14" t="s">
        <v>4216</v>
      </c>
      <c r="G19735" s="14" t="s">
        <v>16</v>
      </c>
      <c r="H19735" s="15">
        <v>2256774</v>
      </c>
      <c r="I19735" s="15">
        <v>2256774</v>
      </c>
      <c r="J19735" s="16">
        <f>IFERROR((I19735/H19735),0)</f>
        <v>1</v>
      </c>
      <c r="K19735" s="15">
        <v>1639006</v>
      </c>
      <c r="L19735" s="15">
        <v>2256774</v>
      </c>
      <c r="M19735" s="17">
        <f>L19735/K19735</f>
        <v>1.3769162528996233</v>
      </c>
    </row>
    <row r="19736" spans="1:13" s="14" customFormat="1" outlineLevel="2" x14ac:dyDescent="0.25">
      <c r="A19736" s="34"/>
      <c r="B19736" s="44" t="s">
        <v>5122</v>
      </c>
      <c r="C19736" s="31" t="s">
        <v>5042</v>
      </c>
      <c r="D19736" s="14" t="s">
        <v>231</v>
      </c>
      <c r="E19736" s="14" t="s">
        <v>4215</v>
      </c>
      <c r="F19736" s="14" t="s">
        <v>4216</v>
      </c>
      <c r="G19736" s="14" t="s">
        <v>5862</v>
      </c>
      <c r="H19736" s="20">
        <v>3015899</v>
      </c>
      <c r="I19736" s="20">
        <v>3015899</v>
      </c>
      <c r="J19736" s="21">
        <f>IFERROR((I19736/H19736),0)</f>
        <v>1</v>
      </c>
      <c r="K19736" s="20"/>
      <c r="L19736" s="20"/>
      <c r="M19736" s="22"/>
    </row>
    <row r="19737" spans="1:13" s="14" customFormat="1" outlineLevel="2" x14ac:dyDescent="0.25">
      <c r="A19737" s="34"/>
      <c r="B19737" s="44" t="s">
        <v>5122</v>
      </c>
      <c r="C19737" s="31" t="s">
        <v>5042</v>
      </c>
      <c r="D19737" s="14" t="s">
        <v>231</v>
      </c>
      <c r="E19737" s="14" t="s">
        <v>4215</v>
      </c>
      <c r="F19737" s="14" t="s">
        <v>4216</v>
      </c>
      <c r="G19737" s="14" t="s">
        <v>6109</v>
      </c>
      <c r="H19737" s="20">
        <v>20029813</v>
      </c>
      <c r="I19737" s="20">
        <v>20029813</v>
      </c>
      <c r="J19737" s="21">
        <f>IFERROR((I19737/H19737),0)</f>
        <v>1</v>
      </c>
      <c r="K19737" s="20"/>
      <c r="L19737" s="20"/>
      <c r="M19737" s="22"/>
    </row>
    <row r="19738" spans="1:13" s="14" customFormat="1" outlineLevel="2" x14ac:dyDescent="0.25">
      <c r="A19738" s="34"/>
      <c r="B19738" s="44" t="s">
        <v>5122</v>
      </c>
      <c r="C19738" s="31" t="s">
        <v>5042</v>
      </c>
      <c r="D19738" s="14" t="s">
        <v>231</v>
      </c>
      <c r="E19738" s="14" t="s">
        <v>4215</v>
      </c>
      <c r="F19738" s="14" t="s">
        <v>4216</v>
      </c>
      <c r="G19738" s="14" t="s">
        <v>6481</v>
      </c>
      <c r="H19738" s="20">
        <v>14</v>
      </c>
      <c r="I19738" s="20">
        <v>14</v>
      </c>
      <c r="J19738" s="21">
        <f>IFERROR((I19738/H19738),0)</f>
        <v>1</v>
      </c>
      <c r="K19738" s="20"/>
      <c r="L19738" s="20"/>
      <c r="M19738" s="22"/>
    </row>
    <row r="19739" spans="1:13" s="14" customFormat="1" outlineLevel="2" x14ac:dyDescent="0.25">
      <c r="A19739" s="34"/>
      <c r="B19739" s="44" t="s">
        <v>5122</v>
      </c>
      <c r="C19739" s="31" t="s">
        <v>5042</v>
      </c>
      <c r="D19739" s="14" t="s">
        <v>4973</v>
      </c>
      <c r="E19739" s="14" t="s">
        <v>4215</v>
      </c>
      <c r="F19739" s="14" t="s">
        <v>4216</v>
      </c>
      <c r="G19739" s="14" t="s">
        <v>6485</v>
      </c>
      <c r="H19739" s="20">
        <v>263029</v>
      </c>
      <c r="I19739" s="20">
        <v>263029</v>
      </c>
      <c r="J19739" s="21">
        <f>IFERROR((I19739/H19739),0)</f>
        <v>1</v>
      </c>
      <c r="K19739" s="25"/>
      <c r="L19739" s="25"/>
      <c r="M19739" s="22"/>
    </row>
    <row r="19740" spans="1:13" s="14" customFormat="1" outlineLevel="2" x14ac:dyDescent="0.25">
      <c r="A19740" s="34"/>
      <c r="B19740" s="44" t="s">
        <v>5122</v>
      </c>
      <c r="C19740" s="31" t="s">
        <v>5042</v>
      </c>
      <c r="D19740" s="14" t="s">
        <v>231</v>
      </c>
      <c r="E19740" s="14" t="s">
        <v>4215</v>
      </c>
      <c r="F19740" s="14" t="s">
        <v>4216</v>
      </c>
      <c r="G19740" s="14" t="s">
        <v>6492</v>
      </c>
      <c r="H19740" s="20">
        <v>361426</v>
      </c>
      <c r="I19740" s="20">
        <v>361426</v>
      </c>
      <c r="J19740" s="21">
        <f>IFERROR((I19740/H19740),0)</f>
        <v>1</v>
      </c>
      <c r="K19740" s="20"/>
      <c r="L19740" s="20"/>
      <c r="M19740" s="22"/>
    </row>
    <row r="19741" spans="1:13" s="14" customFormat="1" outlineLevel="2" x14ac:dyDescent="0.25">
      <c r="A19741" s="34"/>
      <c r="B19741" s="44" t="s">
        <v>5122</v>
      </c>
      <c r="C19741" s="31" t="s">
        <v>5042</v>
      </c>
      <c r="D19741" s="14" t="s">
        <v>231</v>
      </c>
      <c r="E19741" s="14" t="s">
        <v>4215</v>
      </c>
      <c r="F19741" s="14" t="s">
        <v>4216</v>
      </c>
      <c r="G19741" s="14" t="s">
        <v>6493</v>
      </c>
      <c r="H19741" s="20">
        <v>-451355</v>
      </c>
      <c r="I19741" s="20"/>
      <c r="J19741" s="21">
        <f>IFERROR((I19741/H19741),0)</f>
        <v>0</v>
      </c>
      <c r="K19741" s="20"/>
      <c r="L19741" s="20"/>
      <c r="M19741" s="22"/>
    </row>
    <row r="19742" spans="1:13" s="14" customFormat="1" outlineLevel="1" x14ac:dyDescent="0.25">
      <c r="A19742" s="34"/>
      <c r="B19742" s="46" t="s">
        <v>9740</v>
      </c>
      <c r="C19742" s="40" t="str">
        <f>C19741</f>
        <v>ASIGNACIONES DIRECTAS (20% DEL SGR)</v>
      </c>
      <c r="D19742" s="39" t="str">
        <f>D19741</f>
        <v xml:space="preserve">VALLE DEL CAUCA                                   </v>
      </c>
      <c r="E19742" s="39" t="str">
        <f>E19741</f>
        <v>76520</v>
      </c>
      <c r="F19742" s="39" t="str">
        <f>F19741</f>
        <v xml:space="preserve">PALMIRA                                           </v>
      </c>
      <c r="G19742" s="39" t="s">
        <v>10656</v>
      </c>
      <c r="H19742" s="20">
        <f>SUBTOTAL(9,H19735:H19741)</f>
        <v>25475600</v>
      </c>
      <c r="I19742" s="20">
        <f>SUBTOTAL(9,I19735:I19741)</f>
        <v>25926955</v>
      </c>
      <c r="J19742" s="42">
        <f>+I19742/H19742</f>
        <v>1.0177171489582189</v>
      </c>
      <c r="K19742" s="20">
        <f>SUBTOTAL(9,K19735:K19741)</f>
        <v>1639006</v>
      </c>
      <c r="L19742" s="20">
        <f>SUBTOTAL(9,L19735:L19741)</f>
        <v>2256774</v>
      </c>
      <c r="M19742" s="7">
        <f>IFERROR((L19742/K19742),"N.A")</f>
        <v>1.3769162528996233</v>
      </c>
    </row>
    <row r="19743" spans="1:13" s="14" customFormat="1" outlineLevel="2" x14ac:dyDescent="0.25">
      <c r="A19743" s="34"/>
      <c r="B19743" s="44" t="s">
        <v>5882</v>
      </c>
      <c r="C19743" s="31" t="s">
        <v>5042</v>
      </c>
      <c r="D19743" s="14" t="s">
        <v>231</v>
      </c>
      <c r="E19743" s="14" t="s">
        <v>271</v>
      </c>
      <c r="F19743" s="14" t="s">
        <v>272</v>
      </c>
      <c r="G19743" s="14" t="s">
        <v>5862</v>
      </c>
      <c r="H19743" s="20">
        <v>173259</v>
      </c>
      <c r="I19743" s="20">
        <v>173259</v>
      </c>
      <c r="J19743" s="21">
        <f>IFERROR((I19743/H19743),0)</f>
        <v>1</v>
      </c>
      <c r="K19743" s="20"/>
      <c r="L19743" s="20"/>
      <c r="M19743" s="22"/>
    </row>
    <row r="19744" spans="1:13" s="14" customFormat="1" outlineLevel="2" x14ac:dyDescent="0.25">
      <c r="A19744" s="34"/>
      <c r="B19744" s="44" t="s">
        <v>5882</v>
      </c>
      <c r="C19744" s="31" t="s">
        <v>5042</v>
      </c>
      <c r="D19744" s="14" t="s">
        <v>231</v>
      </c>
      <c r="E19744" s="14" t="s">
        <v>271</v>
      </c>
      <c r="F19744" s="14" t="s">
        <v>272</v>
      </c>
      <c r="G19744" s="14" t="s">
        <v>6109</v>
      </c>
      <c r="H19744" s="20">
        <v>358931</v>
      </c>
      <c r="I19744" s="20">
        <v>358931</v>
      </c>
      <c r="J19744" s="21">
        <f>IFERROR((I19744/H19744),0)</f>
        <v>1</v>
      </c>
      <c r="K19744" s="20"/>
      <c r="L19744" s="20"/>
      <c r="M19744" s="22"/>
    </row>
    <row r="19745" spans="1:13" s="14" customFormat="1" outlineLevel="1" x14ac:dyDescent="0.25">
      <c r="A19745" s="34"/>
      <c r="B19745" s="46" t="s">
        <v>9741</v>
      </c>
      <c r="C19745" s="40" t="str">
        <f>C19744</f>
        <v>ASIGNACIONES DIRECTAS (20% DEL SGR)</v>
      </c>
      <c r="D19745" s="39" t="str">
        <f>D19744</f>
        <v xml:space="preserve">VALLE DEL CAUCA                                   </v>
      </c>
      <c r="E19745" s="39" t="str">
        <f>E19744</f>
        <v>76497</v>
      </c>
      <c r="F19745" s="39" t="str">
        <f>F19744</f>
        <v xml:space="preserve">OBANDO                                            </v>
      </c>
      <c r="G19745" s="39" t="s">
        <v>10656</v>
      </c>
      <c r="H19745" s="20">
        <f>SUBTOTAL(9,H19743:H19744)</f>
        <v>532190</v>
      </c>
      <c r="I19745" s="20">
        <f>SUBTOTAL(9,I19743:I19744)</f>
        <v>532190</v>
      </c>
      <c r="J19745" s="42">
        <f>+I19745/H19745</f>
        <v>1</v>
      </c>
      <c r="K19745" s="20">
        <f>SUBTOTAL(9,K19743:K19744)</f>
        <v>0</v>
      </c>
      <c r="L19745" s="20">
        <f>SUBTOTAL(9,L19743:L19744)</f>
        <v>0</v>
      </c>
      <c r="M19745" s="7" t="str">
        <f>IFERROR((L19745/K19745),"N.A")</f>
        <v>N.A</v>
      </c>
    </row>
    <row r="19746" spans="1:13" s="14" customFormat="1" outlineLevel="2" x14ac:dyDescent="0.25">
      <c r="A19746" s="34"/>
      <c r="B19746" s="44" t="s">
        <v>5123</v>
      </c>
      <c r="C19746" s="31" t="s">
        <v>5042</v>
      </c>
      <c r="D19746" s="14" t="s">
        <v>231</v>
      </c>
      <c r="E19746" s="14" t="s">
        <v>274</v>
      </c>
      <c r="F19746" s="14" t="s">
        <v>275</v>
      </c>
      <c r="G19746" s="14" t="s">
        <v>16</v>
      </c>
      <c r="H19746" s="15">
        <v>1761607</v>
      </c>
      <c r="I19746" s="15">
        <v>1761607</v>
      </c>
      <c r="J19746" s="16">
        <f>IFERROR((I19746/H19746),0)</f>
        <v>1</v>
      </c>
      <c r="K19746" s="15">
        <v>1269298</v>
      </c>
      <c r="L19746" s="15">
        <v>1761607</v>
      </c>
      <c r="M19746" s="17">
        <f>L19746/K19746</f>
        <v>1.3878592733936397</v>
      </c>
    </row>
    <row r="19747" spans="1:13" s="14" customFormat="1" outlineLevel="2" x14ac:dyDescent="0.25">
      <c r="A19747" s="34"/>
      <c r="B19747" s="44" t="s">
        <v>5123</v>
      </c>
      <c r="C19747" s="31" t="s">
        <v>5042</v>
      </c>
      <c r="D19747" s="14" t="s">
        <v>231</v>
      </c>
      <c r="E19747" s="14" t="s">
        <v>274</v>
      </c>
      <c r="F19747" s="14" t="s">
        <v>275</v>
      </c>
      <c r="G19747" s="14" t="s">
        <v>5862</v>
      </c>
      <c r="H19747" s="20">
        <v>4355756</v>
      </c>
      <c r="I19747" s="20">
        <v>4355756</v>
      </c>
      <c r="J19747" s="21">
        <f>IFERROR((I19747/H19747),0)</f>
        <v>1</v>
      </c>
      <c r="K19747" s="20"/>
      <c r="L19747" s="20"/>
      <c r="M19747" s="22"/>
    </row>
    <row r="19748" spans="1:13" s="14" customFormat="1" outlineLevel="2" x14ac:dyDescent="0.25">
      <c r="A19748" s="34"/>
      <c r="B19748" s="44" t="s">
        <v>5123</v>
      </c>
      <c r="C19748" s="31" t="s">
        <v>5042</v>
      </c>
      <c r="D19748" s="14" t="s">
        <v>231</v>
      </c>
      <c r="E19748" s="14" t="s">
        <v>274</v>
      </c>
      <c r="F19748" s="14" t="s">
        <v>275</v>
      </c>
      <c r="G19748" s="14" t="s">
        <v>6109</v>
      </c>
      <c r="H19748" s="20">
        <v>23922888</v>
      </c>
      <c r="I19748" s="20">
        <v>23922888</v>
      </c>
      <c r="J19748" s="21">
        <f>IFERROR((I19748/H19748),0)</f>
        <v>1</v>
      </c>
      <c r="K19748" s="20"/>
      <c r="L19748" s="20"/>
      <c r="M19748" s="22"/>
    </row>
    <row r="19749" spans="1:13" s="14" customFormat="1" outlineLevel="2" x14ac:dyDescent="0.25">
      <c r="A19749" s="34"/>
      <c r="B19749" s="44" t="s">
        <v>5123</v>
      </c>
      <c r="C19749" s="31" t="s">
        <v>5042</v>
      </c>
      <c r="D19749" s="14" t="s">
        <v>231</v>
      </c>
      <c r="E19749" s="14" t="s">
        <v>274</v>
      </c>
      <c r="F19749" s="14" t="s">
        <v>275</v>
      </c>
      <c r="G19749" s="14" t="s">
        <v>6481</v>
      </c>
      <c r="H19749" s="20">
        <v>11</v>
      </c>
      <c r="I19749" s="20">
        <v>11</v>
      </c>
      <c r="J19749" s="21">
        <f>IFERROR((I19749/H19749),0)</f>
        <v>1</v>
      </c>
      <c r="K19749" s="20"/>
      <c r="L19749" s="20"/>
      <c r="M19749" s="22"/>
    </row>
    <row r="19750" spans="1:13" s="14" customFormat="1" outlineLevel="2" x14ac:dyDescent="0.25">
      <c r="A19750" s="34"/>
      <c r="B19750" s="44" t="s">
        <v>5123</v>
      </c>
      <c r="C19750" s="31" t="s">
        <v>5042</v>
      </c>
      <c r="D19750" s="14" t="s">
        <v>4973</v>
      </c>
      <c r="E19750" s="14" t="s">
        <v>274</v>
      </c>
      <c r="F19750" s="14" t="s">
        <v>275</v>
      </c>
      <c r="G19750" s="14" t="s">
        <v>6485</v>
      </c>
      <c r="H19750" s="20">
        <v>1456373</v>
      </c>
      <c r="I19750" s="20">
        <v>1456373</v>
      </c>
      <c r="J19750" s="21">
        <f>IFERROR((I19750/H19750),0)</f>
        <v>1</v>
      </c>
      <c r="K19750" s="25"/>
      <c r="L19750" s="25"/>
      <c r="M19750" s="22"/>
    </row>
    <row r="19751" spans="1:13" s="14" customFormat="1" outlineLevel="2" x14ac:dyDescent="0.25">
      <c r="A19751" s="34"/>
      <c r="B19751" s="44" t="s">
        <v>5123</v>
      </c>
      <c r="C19751" s="31" t="s">
        <v>5042</v>
      </c>
      <c r="D19751" s="14" t="s">
        <v>231</v>
      </c>
      <c r="E19751" s="14" t="s">
        <v>274</v>
      </c>
      <c r="F19751" s="14" t="s">
        <v>275</v>
      </c>
      <c r="G19751" s="14" t="s">
        <v>6492</v>
      </c>
      <c r="H19751" s="20">
        <v>276276</v>
      </c>
      <c r="I19751" s="20">
        <v>276276</v>
      </c>
      <c r="J19751" s="21">
        <f>IFERROR((I19751/H19751),0)</f>
        <v>1</v>
      </c>
      <c r="K19751" s="20"/>
      <c r="L19751" s="20"/>
      <c r="M19751" s="22"/>
    </row>
    <row r="19752" spans="1:13" s="14" customFormat="1" outlineLevel="2" x14ac:dyDescent="0.25">
      <c r="A19752" s="34"/>
      <c r="B19752" s="44" t="s">
        <v>5123</v>
      </c>
      <c r="C19752" s="31" t="s">
        <v>5042</v>
      </c>
      <c r="D19752" s="14" t="s">
        <v>231</v>
      </c>
      <c r="E19752" s="14" t="s">
        <v>274</v>
      </c>
      <c r="F19752" s="14" t="s">
        <v>275</v>
      </c>
      <c r="G19752" s="14" t="s">
        <v>6493</v>
      </c>
      <c r="H19752" s="20">
        <v>-352321</v>
      </c>
      <c r="I19752" s="20"/>
      <c r="J19752" s="21">
        <f>IFERROR((I19752/H19752),0)</f>
        <v>0</v>
      </c>
      <c r="K19752" s="20"/>
      <c r="L19752" s="20"/>
      <c r="M19752" s="22"/>
    </row>
    <row r="19753" spans="1:13" s="14" customFormat="1" outlineLevel="1" x14ac:dyDescent="0.25">
      <c r="A19753" s="34"/>
      <c r="B19753" s="46" t="s">
        <v>9742</v>
      </c>
      <c r="C19753" s="40" t="str">
        <f>C19752</f>
        <v>ASIGNACIONES DIRECTAS (20% DEL SGR)</v>
      </c>
      <c r="D19753" s="39" t="str">
        <f>D19752</f>
        <v xml:space="preserve">VALLE DEL CAUCA                                   </v>
      </c>
      <c r="E19753" s="39" t="str">
        <f>E19752</f>
        <v>76403</v>
      </c>
      <c r="F19753" s="39" t="str">
        <f>F19752</f>
        <v xml:space="preserve">LA VICTORIA                                       </v>
      </c>
      <c r="G19753" s="39" t="s">
        <v>10656</v>
      </c>
      <c r="H19753" s="20">
        <f>SUBTOTAL(9,H19746:H19752)</f>
        <v>31420590</v>
      </c>
      <c r="I19753" s="20">
        <f>SUBTOTAL(9,I19746:I19752)</f>
        <v>31772911</v>
      </c>
      <c r="J19753" s="42">
        <f>+I19753/H19753</f>
        <v>1.0112130612442352</v>
      </c>
      <c r="K19753" s="20">
        <f>SUBTOTAL(9,K19746:K19752)</f>
        <v>1269298</v>
      </c>
      <c r="L19753" s="20">
        <f>SUBTOTAL(9,L19746:L19752)</f>
        <v>1761607</v>
      </c>
      <c r="M19753" s="7">
        <f>IFERROR((L19753/K19753),"N.A")</f>
        <v>1.3878592733936397</v>
      </c>
    </row>
    <row r="19754" spans="1:13" s="14" customFormat="1" outlineLevel="2" x14ac:dyDescent="0.25">
      <c r="A19754" s="34"/>
      <c r="B19754" s="44" t="s">
        <v>5883</v>
      </c>
      <c r="C19754" s="31" t="s">
        <v>5042</v>
      </c>
      <c r="D19754" s="14" t="s">
        <v>231</v>
      </c>
      <c r="E19754" s="14" t="s">
        <v>277</v>
      </c>
      <c r="F19754" s="14" t="s">
        <v>278</v>
      </c>
      <c r="G19754" s="14" t="s">
        <v>5862</v>
      </c>
      <c r="H19754" s="20">
        <v>28012</v>
      </c>
      <c r="I19754" s="20">
        <v>28012</v>
      </c>
      <c r="J19754" s="21">
        <f>IFERROR((I19754/H19754),0)</f>
        <v>1</v>
      </c>
      <c r="K19754" s="20"/>
      <c r="L19754" s="20"/>
      <c r="M19754" s="22"/>
    </row>
    <row r="19755" spans="1:13" s="14" customFormat="1" outlineLevel="2" x14ac:dyDescent="0.25">
      <c r="A19755" s="34"/>
      <c r="B19755" s="44" t="s">
        <v>5883</v>
      </c>
      <c r="C19755" s="31" t="s">
        <v>5042</v>
      </c>
      <c r="D19755" s="14" t="s">
        <v>231</v>
      </c>
      <c r="E19755" s="14" t="s">
        <v>277</v>
      </c>
      <c r="F19755" s="14" t="s">
        <v>278</v>
      </c>
      <c r="G19755" s="14" t="s">
        <v>6109</v>
      </c>
      <c r="H19755" s="20">
        <v>183055</v>
      </c>
      <c r="I19755" s="20">
        <v>183055</v>
      </c>
      <c r="J19755" s="21">
        <f>IFERROR((I19755/H19755),0)</f>
        <v>1</v>
      </c>
      <c r="K19755" s="20"/>
      <c r="L19755" s="20"/>
      <c r="M19755" s="22"/>
    </row>
    <row r="19756" spans="1:13" s="14" customFormat="1" outlineLevel="1" x14ac:dyDescent="0.25">
      <c r="A19756" s="34"/>
      <c r="B19756" s="46" t="s">
        <v>9743</v>
      </c>
      <c r="C19756" s="40" t="str">
        <f>C19755</f>
        <v>ASIGNACIONES DIRECTAS (20% DEL SGR)</v>
      </c>
      <c r="D19756" s="39" t="str">
        <f>D19755</f>
        <v xml:space="preserve">VALLE DEL CAUCA                                   </v>
      </c>
      <c r="E19756" s="39" t="str">
        <f>E19755</f>
        <v>76400</v>
      </c>
      <c r="F19756" s="39" t="str">
        <f>F19755</f>
        <v xml:space="preserve">LA UNIÓN                                          </v>
      </c>
      <c r="G19756" s="39" t="s">
        <v>10656</v>
      </c>
      <c r="H19756" s="20">
        <f>SUBTOTAL(9,H19754:H19755)</f>
        <v>211067</v>
      </c>
      <c r="I19756" s="20">
        <f>SUBTOTAL(9,I19754:I19755)</f>
        <v>211067</v>
      </c>
      <c r="J19756" s="42">
        <f>+I19756/H19756</f>
        <v>1</v>
      </c>
      <c r="K19756" s="20">
        <f>SUBTOTAL(9,K19754:K19755)</f>
        <v>0</v>
      </c>
      <c r="L19756" s="20">
        <f>SUBTOTAL(9,L19754:L19755)</f>
        <v>0</v>
      </c>
      <c r="M19756" s="7" t="str">
        <f>IFERROR((L19756/K19756),"N.A")</f>
        <v>N.A</v>
      </c>
    </row>
    <row r="19757" spans="1:13" s="14" customFormat="1" outlineLevel="2" x14ac:dyDescent="0.25">
      <c r="A19757" s="34"/>
      <c r="B19757" s="44" t="s">
        <v>5124</v>
      </c>
      <c r="C19757" s="31" t="s">
        <v>5042</v>
      </c>
      <c r="D19757" s="14" t="s">
        <v>231</v>
      </c>
      <c r="E19757" s="14" t="s">
        <v>280</v>
      </c>
      <c r="F19757" s="14" t="s">
        <v>281</v>
      </c>
      <c r="G19757" s="14" t="s">
        <v>16</v>
      </c>
      <c r="H19757" s="15">
        <v>31332</v>
      </c>
      <c r="I19757" s="15">
        <v>0</v>
      </c>
      <c r="J19757" s="16">
        <f>IFERROR((I19757/H19757),0)</f>
        <v>0</v>
      </c>
      <c r="K19757" s="15">
        <v>22630</v>
      </c>
      <c r="L19757" s="15">
        <v>0</v>
      </c>
      <c r="M19757" s="17">
        <f>L19757/K19757</f>
        <v>0</v>
      </c>
    </row>
    <row r="19758" spans="1:13" s="14" customFormat="1" outlineLevel="2" x14ac:dyDescent="0.25">
      <c r="A19758" s="34"/>
      <c r="B19758" s="44" t="s">
        <v>5124</v>
      </c>
      <c r="C19758" s="31" t="s">
        <v>5042</v>
      </c>
      <c r="D19758" s="14" t="s">
        <v>231</v>
      </c>
      <c r="E19758" s="14" t="s">
        <v>280</v>
      </c>
      <c r="F19758" s="14" t="s">
        <v>281</v>
      </c>
      <c r="G19758" s="14" t="s">
        <v>5862</v>
      </c>
      <c r="H19758" s="20">
        <v>15201</v>
      </c>
      <c r="I19758" s="20">
        <v>15201</v>
      </c>
      <c r="J19758" s="21">
        <f>IFERROR((I19758/H19758),0)</f>
        <v>1</v>
      </c>
      <c r="K19758" s="20"/>
      <c r="L19758" s="20"/>
      <c r="M19758" s="22"/>
    </row>
    <row r="19759" spans="1:13" s="14" customFormat="1" outlineLevel="2" x14ac:dyDescent="0.25">
      <c r="A19759" s="34"/>
      <c r="B19759" s="44" t="s">
        <v>5124</v>
      </c>
      <c r="C19759" s="31" t="s">
        <v>5042</v>
      </c>
      <c r="D19759" s="14" t="s">
        <v>231</v>
      </c>
      <c r="E19759" s="14" t="s">
        <v>280</v>
      </c>
      <c r="F19759" s="14" t="s">
        <v>281</v>
      </c>
      <c r="G19759" s="14" t="s">
        <v>6109</v>
      </c>
      <c r="H19759" s="20">
        <v>68789</v>
      </c>
      <c r="I19759" s="20">
        <v>68789</v>
      </c>
      <c r="J19759" s="21">
        <f>IFERROR((I19759/H19759),0)</f>
        <v>1</v>
      </c>
      <c r="K19759" s="20"/>
      <c r="L19759" s="20"/>
      <c r="M19759" s="22"/>
    </row>
    <row r="19760" spans="1:13" s="14" customFormat="1" outlineLevel="2" x14ac:dyDescent="0.25">
      <c r="A19760" s="34"/>
      <c r="B19760" s="44" t="s">
        <v>5124</v>
      </c>
      <c r="C19760" s="31" t="s">
        <v>5042</v>
      </c>
      <c r="D19760" s="14" t="s">
        <v>231</v>
      </c>
      <c r="E19760" s="14" t="s">
        <v>280</v>
      </c>
      <c r="F19760" s="14" t="s">
        <v>281</v>
      </c>
      <c r="G19760" s="14" t="s">
        <v>6492</v>
      </c>
      <c r="H19760" s="20">
        <v>4946</v>
      </c>
      <c r="I19760" s="20">
        <v>4946</v>
      </c>
      <c r="J19760" s="21">
        <f>IFERROR((I19760/H19760),0)</f>
        <v>1</v>
      </c>
      <c r="K19760" s="20"/>
      <c r="L19760" s="20"/>
      <c r="M19760" s="22"/>
    </row>
    <row r="19761" spans="1:13" s="14" customFormat="1" outlineLevel="2" x14ac:dyDescent="0.25">
      <c r="A19761" s="34"/>
      <c r="B19761" s="44" t="s">
        <v>5124</v>
      </c>
      <c r="C19761" s="31" t="s">
        <v>5042</v>
      </c>
      <c r="D19761" s="14" t="s">
        <v>231</v>
      </c>
      <c r="E19761" s="14" t="s">
        <v>280</v>
      </c>
      <c r="F19761" s="14" t="s">
        <v>281</v>
      </c>
      <c r="G19761" s="14" t="s">
        <v>6493</v>
      </c>
      <c r="H19761" s="20">
        <v>-6266</v>
      </c>
      <c r="I19761" s="20"/>
      <c r="J19761" s="21">
        <f>IFERROR((I19761/H19761),0)</f>
        <v>0</v>
      </c>
      <c r="K19761" s="20"/>
      <c r="L19761" s="20"/>
      <c r="M19761" s="22"/>
    </row>
    <row r="19762" spans="1:13" s="14" customFormat="1" outlineLevel="1" x14ac:dyDescent="0.25">
      <c r="A19762" s="34"/>
      <c r="B19762" s="46" t="s">
        <v>9744</v>
      </c>
      <c r="C19762" s="40" t="str">
        <f>C19761</f>
        <v>ASIGNACIONES DIRECTAS (20% DEL SGR)</v>
      </c>
      <c r="D19762" s="39" t="str">
        <f>D19761</f>
        <v xml:space="preserve">VALLE DEL CAUCA                                   </v>
      </c>
      <c r="E19762" s="39" t="str">
        <f>E19761</f>
        <v>76377</v>
      </c>
      <c r="F19762" s="39" t="str">
        <f>F19761</f>
        <v xml:space="preserve">LA CUMBRE                                         </v>
      </c>
      <c r="G19762" s="39" t="s">
        <v>10656</v>
      </c>
      <c r="H19762" s="20">
        <f>SUBTOTAL(9,H19757:H19761)</f>
        <v>114002</v>
      </c>
      <c r="I19762" s="20">
        <f>SUBTOTAL(9,I19757:I19761)</f>
        <v>88936</v>
      </c>
      <c r="J19762" s="42">
        <f>+I19762/H19762</f>
        <v>0.78012666444448342</v>
      </c>
      <c r="K19762" s="20">
        <f>SUBTOTAL(9,K19757:K19761)</f>
        <v>22630</v>
      </c>
      <c r="L19762" s="20">
        <f>SUBTOTAL(9,L19757:L19761)</f>
        <v>0</v>
      </c>
      <c r="M19762" s="7">
        <f>IFERROR((L19762/K19762),"N.A")</f>
        <v>0</v>
      </c>
    </row>
    <row r="19763" spans="1:13" s="14" customFormat="1" outlineLevel="2" x14ac:dyDescent="0.25">
      <c r="A19763" s="34"/>
      <c r="B19763" s="44" t="s">
        <v>5125</v>
      </c>
      <c r="C19763" s="31" t="s">
        <v>5042</v>
      </c>
      <c r="D19763" s="14" t="s">
        <v>231</v>
      </c>
      <c r="E19763" s="14" t="s">
        <v>4220</v>
      </c>
      <c r="F19763" s="14" t="s">
        <v>4221</v>
      </c>
      <c r="G19763" s="14" t="s">
        <v>16</v>
      </c>
      <c r="H19763" s="15">
        <v>91673587</v>
      </c>
      <c r="I19763" s="15">
        <v>64776353.620000005</v>
      </c>
      <c r="J19763" s="16">
        <f>IFERROR((I19763/H19763),0)</f>
        <v>0.70659778612131763</v>
      </c>
      <c r="K19763" s="15">
        <v>66656920</v>
      </c>
      <c r="L19763" s="15">
        <v>64776353.620000005</v>
      </c>
      <c r="M19763" s="17">
        <f>L19763/K19763</f>
        <v>0.9717873796148998</v>
      </c>
    </row>
    <row r="19764" spans="1:13" s="14" customFormat="1" outlineLevel="2" x14ac:dyDescent="0.25">
      <c r="A19764" s="34"/>
      <c r="B19764" s="44" t="s">
        <v>5125</v>
      </c>
      <c r="C19764" s="31" t="s">
        <v>5042</v>
      </c>
      <c r="D19764" s="14" t="s">
        <v>231</v>
      </c>
      <c r="E19764" s="14" t="s">
        <v>4220</v>
      </c>
      <c r="F19764" s="14" t="s">
        <v>4221</v>
      </c>
      <c r="G19764" s="14" t="s">
        <v>5818</v>
      </c>
      <c r="H19764" s="20">
        <v>377709596</v>
      </c>
      <c r="I19764" s="20">
        <v>377709596</v>
      </c>
      <c r="J19764" s="21">
        <f>IFERROR((I19764/H19764),0)</f>
        <v>1</v>
      </c>
      <c r="K19764" s="20"/>
      <c r="L19764" s="20"/>
      <c r="M19764" s="22"/>
    </row>
    <row r="19765" spans="1:13" s="14" customFormat="1" outlineLevel="2" x14ac:dyDescent="0.25">
      <c r="A19765" s="34"/>
      <c r="B19765" s="44" t="s">
        <v>5125</v>
      </c>
      <c r="C19765" s="31" t="s">
        <v>5042</v>
      </c>
      <c r="D19765" s="14" t="s">
        <v>231</v>
      </c>
      <c r="E19765" s="14" t="s">
        <v>4220</v>
      </c>
      <c r="F19765" s="14" t="s">
        <v>4221</v>
      </c>
      <c r="G19765" s="14" t="s">
        <v>5855</v>
      </c>
      <c r="H19765" s="20">
        <v>39532</v>
      </c>
      <c r="I19765" s="20">
        <v>39532</v>
      </c>
      <c r="J19765" s="21">
        <f>IFERROR((I19765/H19765),0)</f>
        <v>1</v>
      </c>
      <c r="K19765" s="20"/>
      <c r="L19765" s="20"/>
      <c r="M19765" s="22"/>
    </row>
    <row r="19766" spans="1:13" s="14" customFormat="1" outlineLevel="2" x14ac:dyDescent="0.25">
      <c r="A19766" s="34"/>
      <c r="B19766" s="44" t="s">
        <v>5125</v>
      </c>
      <c r="C19766" s="31" t="s">
        <v>5042</v>
      </c>
      <c r="D19766" s="14" t="s">
        <v>231</v>
      </c>
      <c r="E19766" s="14" t="s">
        <v>4220</v>
      </c>
      <c r="F19766" s="14" t="s">
        <v>4221</v>
      </c>
      <c r="G19766" s="14" t="s">
        <v>5862</v>
      </c>
      <c r="H19766" s="20">
        <v>119283184</v>
      </c>
      <c r="I19766" s="20">
        <v>119283184</v>
      </c>
      <c r="J19766" s="21">
        <f>IFERROR((I19766/H19766),0)</f>
        <v>1</v>
      </c>
      <c r="K19766" s="20"/>
      <c r="L19766" s="20"/>
      <c r="M19766" s="22"/>
    </row>
    <row r="19767" spans="1:13" s="14" customFormat="1" outlineLevel="2" x14ac:dyDescent="0.25">
      <c r="A19767" s="34"/>
      <c r="B19767" s="44" t="s">
        <v>5125</v>
      </c>
      <c r="C19767" s="31" t="s">
        <v>5042</v>
      </c>
      <c r="D19767" s="14" t="s">
        <v>231</v>
      </c>
      <c r="E19767" s="14" t="s">
        <v>4220</v>
      </c>
      <c r="F19767" s="14" t="s">
        <v>4221</v>
      </c>
      <c r="G19767" s="14" t="s">
        <v>6109</v>
      </c>
      <c r="H19767" s="20">
        <v>323373826</v>
      </c>
      <c r="I19767" s="20">
        <v>323373826</v>
      </c>
      <c r="J19767" s="21">
        <f>IFERROR((I19767/H19767),0)</f>
        <v>1</v>
      </c>
      <c r="K19767" s="20"/>
      <c r="L19767" s="20"/>
      <c r="M19767" s="22"/>
    </row>
    <row r="19768" spans="1:13" s="14" customFormat="1" outlineLevel="2" x14ac:dyDescent="0.25">
      <c r="A19768" s="34"/>
      <c r="B19768" s="44" t="s">
        <v>5125</v>
      </c>
      <c r="C19768" s="31" t="s">
        <v>5042</v>
      </c>
      <c r="D19768" s="14" t="s">
        <v>231</v>
      </c>
      <c r="E19768" s="14" t="s">
        <v>4220</v>
      </c>
      <c r="F19768" s="14" t="s">
        <v>4221</v>
      </c>
      <c r="G19768" s="14" t="s">
        <v>6481</v>
      </c>
      <c r="H19768" s="20">
        <v>567</v>
      </c>
      <c r="I19768" s="20">
        <v>567</v>
      </c>
      <c r="J19768" s="21">
        <f>IFERROR((I19768/H19768),0)</f>
        <v>1</v>
      </c>
      <c r="K19768" s="20"/>
      <c r="L19768" s="20"/>
      <c r="M19768" s="22"/>
    </row>
    <row r="19769" spans="1:13" s="14" customFormat="1" outlineLevel="2" x14ac:dyDescent="0.25">
      <c r="A19769" s="34"/>
      <c r="B19769" s="44" t="s">
        <v>5125</v>
      </c>
      <c r="C19769" s="31" t="s">
        <v>5042</v>
      </c>
      <c r="D19769" s="14" t="s">
        <v>231</v>
      </c>
      <c r="E19769" s="14" t="s">
        <v>4220</v>
      </c>
      <c r="F19769" s="14" t="s">
        <v>4221</v>
      </c>
      <c r="G19769" s="14" t="s">
        <v>6484</v>
      </c>
      <c r="H19769" s="20">
        <v>3717118</v>
      </c>
      <c r="I19769" s="20">
        <v>3717118</v>
      </c>
      <c r="J19769" s="21">
        <f>IFERROR((I19769/H19769),0)</f>
        <v>1</v>
      </c>
      <c r="K19769" s="20"/>
      <c r="L19769" s="20"/>
      <c r="M19769" s="22"/>
    </row>
    <row r="19770" spans="1:13" s="14" customFormat="1" outlineLevel="2" x14ac:dyDescent="0.25">
      <c r="A19770" s="34"/>
      <c r="B19770" s="44" t="s">
        <v>5125</v>
      </c>
      <c r="C19770" s="31" t="s">
        <v>5042</v>
      </c>
      <c r="D19770" s="14" t="s">
        <v>4973</v>
      </c>
      <c r="E19770" s="14" t="s">
        <v>4220</v>
      </c>
      <c r="F19770" s="14" t="s">
        <v>4221</v>
      </c>
      <c r="G19770" s="14" t="s">
        <v>6485</v>
      </c>
      <c r="H19770" s="20">
        <v>9902221</v>
      </c>
      <c r="I19770" s="20">
        <v>9902221</v>
      </c>
      <c r="J19770" s="21">
        <f>IFERROR((I19770/H19770),0)</f>
        <v>1</v>
      </c>
      <c r="K19770" s="25"/>
      <c r="L19770" s="25"/>
      <c r="M19770" s="22"/>
    </row>
    <row r="19771" spans="1:13" s="14" customFormat="1" outlineLevel="2" x14ac:dyDescent="0.25">
      <c r="A19771" s="34"/>
      <c r="B19771" s="44" t="s">
        <v>5125</v>
      </c>
      <c r="C19771" s="31" t="s">
        <v>5042</v>
      </c>
      <c r="D19771" s="14" t="s">
        <v>231</v>
      </c>
      <c r="E19771" s="14" t="s">
        <v>4220</v>
      </c>
      <c r="F19771" s="14" t="s">
        <v>4221</v>
      </c>
      <c r="G19771" s="14" t="s">
        <v>6492</v>
      </c>
      <c r="H19771" s="20">
        <v>14726873</v>
      </c>
      <c r="I19771" s="20">
        <v>14726873</v>
      </c>
      <c r="J19771" s="21">
        <f>IFERROR((I19771/H19771),0)</f>
        <v>1</v>
      </c>
      <c r="K19771" s="20"/>
      <c r="L19771" s="20"/>
      <c r="M19771" s="22"/>
    </row>
    <row r="19772" spans="1:13" s="14" customFormat="1" outlineLevel="2" x14ac:dyDescent="0.25">
      <c r="A19772" s="34"/>
      <c r="B19772" s="44" t="s">
        <v>5125</v>
      </c>
      <c r="C19772" s="31" t="s">
        <v>5042</v>
      </c>
      <c r="D19772" s="14" t="s">
        <v>231</v>
      </c>
      <c r="E19772" s="14" t="s">
        <v>4220</v>
      </c>
      <c r="F19772" s="14" t="s">
        <v>4221</v>
      </c>
      <c r="G19772" s="14" t="s">
        <v>6493</v>
      </c>
      <c r="H19772" s="20">
        <v>-18334717</v>
      </c>
      <c r="I19772" s="20"/>
      <c r="J19772" s="21">
        <f>IFERROR((I19772/H19772),0)</f>
        <v>0</v>
      </c>
      <c r="K19772" s="20"/>
      <c r="L19772" s="20"/>
      <c r="M19772" s="22"/>
    </row>
    <row r="19773" spans="1:13" s="14" customFormat="1" outlineLevel="1" x14ac:dyDescent="0.25">
      <c r="A19773" s="34"/>
      <c r="B19773" s="46" t="s">
        <v>9745</v>
      </c>
      <c r="C19773" s="40" t="str">
        <f>C19772</f>
        <v>ASIGNACIONES DIRECTAS (20% DEL SGR)</v>
      </c>
      <c r="D19773" s="39" t="str">
        <f>D19772</f>
        <v xml:space="preserve">VALLE DEL CAUCA                                   </v>
      </c>
      <c r="E19773" s="39" t="str">
        <f>E19772</f>
        <v>76364</v>
      </c>
      <c r="F19773" s="39" t="str">
        <f>F19772</f>
        <v xml:space="preserve">JAMUNDÍ                                           </v>
      </c>
      <c r="G19773" s="39" t="s">
        <v>10656</v>
      </c>
      <c r="H19773" s="20">
        <f>SUBTOTAL(9,H19763:H19772)</f>
        <v>922091787</v>
      </c>
      <c r="I19773" s="20">
        <f>SUBTOTAL(9,I19763:I19772)</f>
        <v>913529270.62</v>
      </c>
      <c r="J19773" s="42">
        <f>+I19773/H19773</f>
        <v>0.99071403031594296</v>
      </c>
      <c r="K19773" s="20">
        <f>SUBTOTAL(9,K19763:K19772)</f>
        <v>66656920</v>
      </c>
      <c r="L19773" s="20">
        <f>SUBTOTAL(9,L19763:L19772)</f>
        <v>64776353.620000005</v>
      </c>
      <c r="M19773" s="7">
        <f>IFERROR((L19773/K19773),"N.A")</f>
        <v>0.9717873796148998</v>
      </c>
    </row>
    <row r="19774" spans="1:13" s="14" customFormat="1" outlineLevel="2" x14ac:dyDescent="0.25">
      <c r="A19774" s="34"/>
      <c r="B19774" s="44" t="s">
        <v>5884</v>
      </c>
      <c r="C19774" s="31" t="s">
        <v>5042</v>
      </c>
      <c r="D19774" s="14" t="s">
        <v>231</v>
      </c>
      <c r="E19774" s="14" t="s">
        <v>283</v>
      </c>
      <c r="F19774" s="14" t="s">
        <v>284</v>
      </c>
      <c r="G19774" s="14" t="s">
        <v>5862</v>
      </c>
      <c r="H19774" s="20">
        <v>348110</v>
      </c>
      <c r="I19774" s="20">
        <v>348110</v>
      </c>
      <c r="J19774" s="21">
        <f>IFERROR((I19774/H19774),0)</f>
        <v>1</v>
      </c>
      <c r="K19774" s="20"/>
      <c r="L19774" s="20"/>
      <c r="M19774" s="22"/>
    </row>
    <row r="19775" spans="1:13" s="14" customFormat="1" outlineLevel="2" x14ac:dyDescent="0.25">
      <c r="A19775" s="34"/>
      <c r="B19775" s="44" t="s">
        <v>5884</v>
      </c>
      <c r="C19775" s="31" t="s">
        <v>5042</v>
      </c>
      <c r="D19775" s="14" t="s">
        <v>231</v>
      </c>
      <c r="E19775" s="14" t="s">
        <v>283</v>
      </c>
      <c r="F19775" s="14" t="s">
        <v>284</v>
      </c>
      <c r="G19775" s="14" t="s">
        <v>6109</v>
      </c>
      <c r="H19775" s="20">
        <v>2328532</v>
      </c>
      <c r="I19775" s="20">
        <v>2328532</v>
      </c>
      <c r="J19775" s="21">
        <f>IFERROR((I19775/H19775),0)</f>
        <v>1</v>
      </c>
      <c r="K19775" s="20"/>
      <c r="L19775" s="20"/>
      <c r="M19775" s="22"/>
    </row>
    <row r="19776" spans="1:13" s="14" customFormat="1" outlineLevel="1" x14ac:dyDescent="0.25">
      <c r="A19776" s="34"/>
      <c r="B19776" s="46" t="s">
        <v>9746</v>
      </c>
      <c r="C19776" s="40" t="str">
        <f>C19775</f>
        <v>ASIGNACIONES DIRECTAS (20% DEL SGR)</v>
      </c>
      <c r="D19776" s="39" t="str">
        <f>D19775</f>
        <v xml:space="preserve">VALLE DEL CAUCA                                   </v>
      </c>
      <c r="E19776" s="39" t="str">
        <f>E19775</f>
        <v>76318</v>
      </c>
      <c r="F19776" s="39" t="str">
        <f>F19775</f>
        <v xml:space="preserve">GUACARÍ                                           </v>
      </c>
      <c r="G19776" s="39" t="s">
        <v>10656</v>
      </c>
      <c r="H19776" s="20">
        <f>SUBTOTAL(9,H19774:H19775)</f>
        <v>2676642</v>
      </c>
      <c r="I19776" s="20">
        <f>SUBTOTAL(9,I19774:I19775)</f>
        <v>2676642</v>
      </c>
      <c r="J19776" s="42">
        <f>+I19776/H19776</f>
        <v>1</v>
      </c>
      <c r="K19776" s="20">
        <f>SUBTOTAL(9,K19774:K19775)</f>
        <v>0</v>
      </c>
      <c r="L19776" s="20">
        <f>SUBTOTAL(9,L19774:L19775)</f>
        <v>0</v>
      </c>
      <c r="M19776" s="7" t="str">
        <f>IFERROR((L19776/K19776),"N.A")</f>
        <v>N.A</v>
      </c>
    </row>
    <row r="19777" spans="1:13" s="14" customFormat="1" outlineLevel="2" x14ac:dyDescent="0.25">
      <c r="A19777" s="34"/>
      <c r="B19777" s="44" t="s">
        <v>5126</v>
      </c>
      <c r="C19777" s="31" t="s">
        <v>5042</v>
      </c>
      <c r="D19777" s="14" t="s">
        <v>231</v>
      </c>
      <c r="E19777" s="14" t="s">
        <v>286</v>
      </c>
      <c r="F19777" s="14" t="s">
        <v>287</v>
      </c>
      <c r="G19777" s="14" t="s">
        <v>16</v>
      </c>
      <c r="H19777" s="15">
        <v>31174</v>
      </c>
      <c r="I19777" s="15">
        <v>0</v>
      </c>
      <c r="J19777" s="16">
        <f>IFERROR((I19777/H19777),0)</f>
        <v>0</v>
      </c>
      <c r="K19777" s="15">
        <v>22601</v>
      </c>
      <c r="L19777" s="15">
        <v>0</v>
      </c>
      <c r="M19777" s="17">
        <f>L19777/K19777</f>
        <v>0</v>
      </c>
    </row>
    <row r="19778" spans="1:13" s="14" customFormat="1" outlineLevel="2" x14ac:dyDescent="0.25">
      <c r="A19778" s="34"/>
      <c r="B19778" s="44" t="s">
        <v>5126</v>
      </c>
      <c r="C19778" s="31" t="s">
        <v>5042</v>
      </c>
      <c r="D19778" s="14" t="s">
        <v>231</v>
      </c>
      <c r="E19778" s="14" t="s">
        <v>286</v>
      </c>
      <c r="F19778" s="14" t="s">
        <v>287</v>
      </c>
      <c r="G19778" s="14" t="s">
        <v>5862</v>
      </c>
      <c r="H19778" s="20">
        <v>14895289</v>
      </c>
      <c r="I19778" s="20">
        <v>14895289</v>
      </c>
      <c r="J19778" s="21">
        <f>IFERROR((I19778/H19778),0)</f>
        <v>1</v>
      </c>
      <c r="K19778" s="20"/>
      <c r="L19778" s="20"/>
      <c r="M19778" s="22"/>
    </row>
    <row r="19779" spans="1:13" s="14" customFormat="1" outlineLevel="2" x14ac:dyDescent="0.25">
      <c r="A19779" s="34"/>
      <c r="B19779" s="44" t="s">
        <v>5126</v>
      </c>
      <c r="C19779" s="31" t="s">
        <v>5042</v>
      </c>
      <c r="D19779" s="14" t="s">
        <v>231</v>
      </c>
      <c r="E19779" s="14" t="s">
        <v>286</v>
      </c>
      <c r="F19779" s="14" t="s">
        <v>287</v>
      </c>
      <c r="G19779" s="14" t="s">
        <v>6109</v>
      </c>
      <c r="H19779" s="20">
        <v>99630579</v>
      </c>
      <c r="I19779" s="20">
        <v>99630579</v>
      </c>
      <c r="J19779" s="21">
        <f>IFERROR((I19779/H19779),0)</f>
        <v>1</v>
      </c>
      <c r="K19779" s="20"/>
      <c r="L19779" s="20"/>
      <c r="M19779" s="22"/>
    </row>
    <row r="19780" spans="1:13" s="14" customFormat="1" outlineLevel="2" x14ac:dyDescent="0.25">
      <c r="A19780" s="34"/>
      <c r="B19780" s="44" t="s">
        <v>5126</v>
      </c>
      <c r="C19780" s="31" t="s">
        <v>5042</v>
      </c>
      <c r="D19780" s="14" t="s">
        <v>231</v>
      </c>
      <c r="E19780" s="14" t="s">
        <v>286</v>
      </c>
      <c r="F19780" s="14" t="s">
        <v>287</v>
      </c>
      <c r="G19780" s="14" t="s">
        <v>6492</v>
      </c>
      <c r="H19780" s="20">
        <v>4970</v>
      </c>
      <c r="I19780" s="20">
        <v>4970</v>
      </c>
      <c r="J19780" s="21">
        <f>IFERROR((I19780/H19780),0)</f>
        <v>1</v>
      </c>
      <c r="K19780" s="20"/>
      <c r="L19780" s="20"/>
      <c r="M19780" s="22"/>
    </row>
    <row r="19781" spans="1:13" s="14" customFormat="1" outlineLevel="2" x14ac:dyDescent="0.25">
      <c r="A19781" s="34"/>
      <c r="B19781" s="44" t="s">
        <v>5126</v>
      </c>
      <c r="C19781" s="31" t="s">
        <v>5042</v>
      </c>
      <c r="D19781" s="14" t="s">
        <v>231</v>
      </c>
      <c r="E19781" s="14" t="s">
        <v>286</v>
      </c>
      <c r="F19781" s="14" t="s">
        <v>287</v>
      </c>
      <c r="G19781" s="14" t="s">
        <v>6493</v>
      </c>
      <c r="H19781" s="20">
        <v>-6235</v>
      </c>
      <c r="I19781" s="20"/>
      <c r="J19781" s="21">
        <f>IFERROR((I19781/H19781),0)</f>
        <v>0</v>
      </c>
      <c r="K19781" s="20"/>
      <c r="L19781" s="20"/>
      <c r="M19781" s="22"/>
    </row>
    <row r="19782" spans="1:13" s="14" customFormat="1" outlineLevel="1" x14ac:dyDescent="0.25">
      <c r="A19782" s="34"/>
      <c r="B19782" s="46" t="s">
        <v>9747</v>
      </c>
      <c r="C19782" s="40" t="str">
        <f>C19781</f>
        <v>ASIGNACIONES DIRECTAS (20% DEL SGR)</v>
      </c>
      <c r="D19782" s="39" t="str">
        <f>D19781</f>
        <v xml:space="preserve">VALLE DEL CAUCA                                   </v>
      </c>
      <c r="E19782" s="39" t="str">
        <f>E19781</f>
        <v>76306</v>
      </c>
      <c r="F19782" s="39" t="str">
        <f>F19781</f>
        <v xml:space="preserve">GINEBRA                                           </v>
      </c>
      <c r="G19782" s="39" t="s">
        <v>10656</v>
      </c>
      <c r="H19782" s="20">
        <f>SUBTOTAL(9,H19777:H19781)</f>
        <v>114555777</v>
      </c>
      <c r="I19782" s="20">
        <f>SUBTOTAL(9,I19777:I19781)</f>
        <v>114530838</v>
      </c>
      <c r="J19782" s="42">
        <f>+I19782/H19782</f>
        <v>0.99978229818998998</v>
      </c>
      <c r="K19782" s="20">
        <f>SUBTOTAL(9,K19777:K19781)</f>
        <v>22601</v>
      </c>
      <c r="L19782" s="20">
        <f>SUBTOTAL(9,L19777:L19781)</f>
        <v>0</v>
      </c>
      <c r="M19782" s="7">
        <f>IFERROR((L19782/K19782),"N.A")</f>
        <v>0</v>
      </c>
    </row>
    <row r="19783" spans="1:13" s="14" customFormat="1" outlineLevel="2" x14ac:dyDescent="0.25">
      <c r="A19783" s="34"/>
      <c r="B19783" s="44" t="s">
        <v>5127</v>
      </c>
      <c r="C19783" s="31" t="s">
        <v>5042</v>
      </c>
      <c r="D19783" s="14" t="s">
        <v>231</v>
      </c>
      <c r="E19783" s="14" t="s">
        <v>289</v>
      </c>
      <c r="F19783" s="14" t="s">
        <v>290</v>
      </c>
      <c r="G19783" s="14" t="s">
        <v>16</v>
      </c>
      <c r="H19783" s="15">
        <v>1136220</v>
      </c>
      <c r="I19783" s="15">
        <v>0</v>
      </c>
      <c r="J19783" s="16">
        <f>IFERROR((I19783/H19783),0)</f>
        <v>0</v>
      </c>
      <c r="K19783" s="15">
        <v>813617</v>
      </c>
      <c r="L19783" s="15">
        <v>0</v>
      </c>
      <c r="M19783" s="17">
        <f>L19783/K19783</f>
        <v>0</v>
      </c>
    </row>
    <row r="19784" spans="1:13" s="14" customFormat="1" outlineLevel="2" x14ac:dyDescent="0.25">
      <c r="A19784" s="34"/>
      <c r="B19784" s="44" t="s">
        <v>5127</v>
      </c>
      <c r="C19784" s="31" t="s">
        <v>5042</v>
      </c>
      <c r="D19784" s="14" t="s">
        <v>231</v>
      </c>
      <c r="E19784" s="14" t="s">
        <v>289</v>
      </c>
      <c r="F19784" s="14" t="s">
        <v>290</v>
      </c>
      <c r="G19784" s="14" t="s">
        <v>5862</v>
      </c>
      <c r="H19784" s="20">
        <v>455869</v>
      </c>
      <c r="I19784" s="20">
        <v>455869</v>
      </c>
      <c r="J19784" s="21">
        <f>IFERROR((I19784/H19784),0)</f>
        <v>1</v>
      </c>
      <c r="K19784" s="20"/>
      <c r="L19784" s="20"/>
      <c r="M19784" s="22"/>
    </row>
    <row r="19785" spans="1:13" s="14" customFormat="1" outlineLevel="2" x14ac:dyDescent="0.25">
      <c r="A19785" s="34"/>
      <c r="B19785" s="44" t="s">
        <v>5127</v>
      </c>
      <c r="C19785" s="31" t="s">
        <v>5042</v>
      </c>
      <c r="D19785" s="14" t="s">
        <v>231</v>
      </c>
      <c r="E19785" s="14" t="s">
        <v>289</v>
      </c>
      <c r="F19785" s="14" t="s">
        <v>290</v>
      </c>
      <c r="G19785" s="14" t="s">
        <v>6109</v>
      </c>
      <c r="H19785" s="20">
        <v>2803488</v>
      </c>
      <c r="I19785" s="20">
        <v>2803488</v>
      </c>
      <c r="J19785" s="21">
        <f>IFERROR((I19785/H19785),0)</f>
        <v>1</v>
      </c>
      <c r="K19785" s="20"/>
      <c r="L19785" s="20"/>
      <c r="M19785" s="22"/>
    </row>
    <row r="19786" spans="1:13" s="14" customFormat="1" outlineLevel="2" x14ac:dyDescent="0.25">
      <c r="A19786" s="34"/>
      <c r="B19786" s="44" t="s">
        <v>5127</v>
      </c>
      <c r="C19786" s="31" t="s">
        <v>5042</v>
      </c>
      <c r="D19786" s="14" t="s">
        <v>231</v>
      </c>
      <c r="E19786" s="14" t="s">
        <v>289</v>
      </c>
      <c r="F19786" s="14" t="s">
        <v>290</v>
      </c>
      <c r="G19786" s="14" t="s">
        <v>6481</v>
      </c>
      <c r="H19786" s="20">
        <v>7</v>
      </c>
      <c r="I19786" s="20">
        <v>7</v>
      </c>
      <c r="J19786" s="21">
        <f>IFERROR((I19786/H19786),0)</f>
        <v>1</v>
      </c>
      <c r="K19786" s="20"/>
      <c r="L19786" s="20"/>
      <c r="M19786" s="22"/>
    </row>
    <row r="19787" spans="1:13" s="14" customFormat="1" outlineLevel="2" x14ac:dyDescent="0.25">
      <c r="A19787" s="34"/>
      <c r="B19787" s="44" t="s">
        <v>5127</v>
      </c>
      <c r="C19787" s="31" t="s">
        <v>5042</v>
      </c>
      <c r="D19787" s="14" t="s">
        <v>231</v>
      </c>
      <c r="E19787" s="14" t="s">
        <v>289</v>
      </c>
      <c r="F19787" s="14" t="s">
        <v>290</v>
      </c>
      <c r="G19787" s="14" t="s">
        <v>6492</v>
      </c>
      <c r="H19787" s="20">
        <v>175257</v>
      </c>
      <c r="I19787" s="20">
        <v>175257</v>
      </c>
      <c r="J19787" s="21">
        <f>IFERROR((I19787/H19787),0)</f>
        <v>1</v>
      </c>
      <c r="K19787" s="20"/>
      <c r="L19787" s="20"/>
      <c r="M19787" s="22"/>
    </row>
    <row r="19788" spans="1:13" s="14" customFormat="1" outlineLevel="2" x14ac:dyDescent="0.25">
      <c r="A19788" s="34"/>
      <c r="B19788" s="44" t="s">
        <v>5127</v>
      </c>
      <c r="C19788" s="31" t="s">
        <v>5042</v>
      </c>
      <c r="D19788" s="14" t="s">
        <v>231</v>
      </c>
      <c r="E19788" s="14" t="s">
        <v>289</v>
      </c>
      <c r="F19788" s="14" t="s">
        <v>290</v>
      </c>
      <c r="G19788" s="14" t="s">
        <v>6493</v>
      </c>
      <c r="H19788" s="20">
        <v>-227244</v>
      </c>
      <c r="I19788" s="20"/>
      <c r="J19788" s="21">
        <f>IFERROR((I19788/H19788),0)</f>
        <v>0</v>
      </c>
      <c r="K19788" s="20"/>
      <c r="L19788" s="20"/>
      <c r="M19788" s="22"/>
    </row>
    <row r="19789" spans="1:13" s="14" customFormat="1" outlineLevel="1" x14ac:dyDescent="0.25">
      <c r="A19789" s="34"/>
      <c r="B19789" s="46" t="s">
        <v>9748</v>
      </c>
      <c r="C19789" s="40" t="str">
        <f>C19788</f>
        <v>ASIGNACIONES DIRECTAS (20% DEL SGR)</v>
      </c>
      <c r="D19789" s="39" t="str">
        <f>D19788</f>
        <v xml:space="preserve">VALLE DEL CAUCA                                   </v>
      </c>
      <c r="E19789" s="39" t="str">
        <f>E19788</f>
        <v>76275</v>
      </c>
      <c r="F19789" s="39" t="str">
        <f>F19788</f>
        <v xml:space="preserve">FLORIDA                                           </v>
      </c>
      <c r="G19789" s="39" t="s">
        <v>10656</v>
      </c>
      <c r="H19789" s="20">
        <f>SUBTOTAL(9,H19783:H19788)</f>
        <v>4343597</v>
      </c>
      <c r="I19789" s="20">
        <f>SUBTOTAL(9,I19783:I19788)</f>
        <v>3434621</v>
      </c>
      <c r="J19789" s="42">
        <f>+I19789/H19789</f>
        <v>0.79073196707705617</v>
      </c>
      <c r="K19789" s="20">
        <f>SUBTOTAL(9,K19783:K19788)</f>
        <v>813617</v>
      </c>
      <c r="L19789" s="20">
        <f>SUBTOTAL(9,L19783:L19788)</f>
        <v>0</v>
      </c>
      <c r="M19789" s="7">
        <f>IFERROR((L19789/K19789),"N.A")</f>
        <v>0</v>
      </c>
    </row>
    <row r="19790" spans="1:13" s="14" customFormat="1" outlineLevel="2" x14ac:dyDescent="0.25">
      <c r="A19790" s="34"/>
      <c r="B19790" s="44" t="s">
        <v>5128</v>
      </c>
      <c r="C19790" s="31" t="s">
        <v>5042</v>
      </c>
      <c r="D19790" s="14" t="s">
        <v>231</v>
      </c>
      <c r="E19790" s="14" t="s">
        <v>292</v>
      </c>
      <c r="F19790" s="14" t="s">
        <v>293</v>
      </c>
      <c r="G19790" s="14" t="s">
        <v>16</v>
      </c>
      <c r="H19790" s="15">
        <v>628712</v>
      </c>
      <c r="I19790" s="15">
        <v>0</v>
      </c>
      <c r="J19790" s="16">
        <f>IFERROR((I19790/H19790),0)</f>
        <v>0</v>
      </c>
      <c r="K19790" s="15">
        <v>454908</v>
      </c>
      <c r="L19790" s="15">
        <v>0</v>
      </c>
      <c r="M19790" s="17">
        <f>L19790/K19790</f>
        <v>0</v>
      </c>
    </row>
    <row r="19791" spans="1:13" s="14" customFormat="1" outlineLevel="2" x14ac:dyDescent="0.25">
      <c r="A19791" s="34"/>
      <c r="B19791" s="44" t="s">
        <v>5128</v>
      </c>
      <c r="C19791" s="31" t="s">
        <v>5042</v>
      </c>
      <c r="D19791" s="14" t="s">
        <v>231</v>
      </c>
      <c r="E19791" s="14" t="s">
        <v>292</v>
      </c>
      <c r="F19791" s="14" t="s">
        <v>293</v>
      </c>
      <c r="G19791" s="14" t="s">
        <v>5862</v>
      </c>
      <c r="H19791" s="20">
        <v>1423809</v>
      </c>
      <c r="I19791" s="20">
        <v>1423809</v>
      </c>
      <c r="J19791" s="21">
        <f>IFERROR((I19791/H19791),0)</f>
        <v>1</v>
      </c>
      <c r="K19791" s="20"/>
      <c r="L19791" s="20"/>
      <c r="M19791" s="22"/>
    </row>
    <row r="19792" spans="1:13" s="14" customFormat="1" outlineLevel="2" x14ac:dyDescent="0.25">
      <c r="A19792" s="34"/>
      <c r="B19792" s="44" t="s">
        <v>5128</v>
      </c>
      <c r="C19792" s="31" t="s">
        <v>5042</v>
      </c>
      <c r="D19792" s="14" t="s">
        <v>231</v>
      </c>
      <c r="E19792" s="14" t="s">
        <v>292</v>
      </c>
      <c r="F19792" s="14" t="s">
        <v>293</v>
      </c>
      <c r="G19792" s="14" t="s">
        <v>6109</v>
      </c>
      <c r="H19792" s="20">
        <v>12366422</v>
      </c>
      <c r="I19792" s="20">
        <v>12366422</v>
      </c>
      <c r="J19792" s="21">
        <f>IFERROR((I19792/H19792),0)</f>
        <v>1</v>
      </c>
      <c r="K19792" s="20"/>
      <c r="L19792" s="20"/>
      <c r="M19792" s="22"/>
    </row>
    <row r="19793" spans="1:13" s="14" customFormat="1" outlineLevel="2" x14ac:dyDescent="0.25">
      <c r="A19793" s="34"/>
      <c r="B19793" s="44" t="s">
        <v>5128</v>
      </c>
      <c r="C19793" s="31" t="s">
        <v>5042</v>
      </c>
      <c r="D19793" s="14" t="s">
        <v>231</v>
      </c>
      <c r="E19793" s="14" t="s">
        <v>292</v>
      </c>
      <c r="F19793" s="14" t="s">
        <v>293</v>
      </c>
      <c r="G19793" s="14" t="s">
        <v>6481</v>
      </c>
      <c r="H19793" s="20">
        <v>4</v>
      </c>
      <c r="I19793" s="20">
        <v>4</v>
      </c>
      <c r="J19793" s="21">
        <f>IFERROR((I19793/H19793),0)</f>
        <v>1</v>
      </c>
      <c r="K19793" s="20"/>
      <c r="L19793" s="20"/>
      <c r="M19793" s="22"/>
    </row>
    <row r="19794" spans="1:13" s="14" customFormat="1" outlineLevel="2" x14ac:dyDescent="0.25">
      <c r="A19794" s="34"/>
      <c r="B19794" s="44" t="s">
        <v>5128</v>
      </c>
      <c r="C19794" s="31" t="s">
        <v>5042</v>
      </c>
      <c r="D19794" s="14" t="s">
        <v>231</v>
      </c>
      <c r="E19794" s="14" t="s">
        <v>292</v>
      </c>
      <c r="F19794" s="14" t="s">
        <v>293</v>
      </c>
      <c r="G19794" s="14" t="s">
        <v>6492</v>
      </c>
      <c r="H19794" s="20">
        <v>99704</v>
      </c>
      <c r="I19794" s="20">
        <v>99704</v>
      </c>
      <c r="J19794" s="21">
        <f>IFERROR((I19794/H19794),0)</f>
        <v>1</v>
      </c>
      <c r="K19794" s="20"/>
      <c r="L19794" s="20"/>
      <c r="M19794" s="22"/>
    </row>
    <row r="19795" spans="1:13" s="14" customFormat="1" outlineLevel="2" x14ac:dyDescent="0.25">
      <c r="A19795" s="34"/>
      <c r="B19795" s="44" t="s">
        <v>5128</v>
      </c>
      <c r="C19795" s="31" t="s">
        <v>5042</v>
      </c>
      <c r="D19795" s="14" t="s">
        <v>231</v>
      </c>
      <c r="E19795" s="14" t="s">
        <v>292</v>
      </c>
      <c r="F19795" s="14" t="s">
        <v>293</v>
      </c>
      <c r="G19795" s="14" t="s">
        <v>6493</v>
      </c>
      <c r="H19795" s="20">
        <v>-125742</v>
      </c>
      <c r="I19795" s="20"/>
      <c r="J19795" s="21">
        <f>IFERROR((I19795/H19795),0)</f>
        <v>0</v>
      </c>
      <c r="K19795" s="20"/>
      <c r="L19795" s="20"/>
      <c r="M19795" s="22"/>
    </row>
    <row r="19796" spans="1:13" s="14" customFormat="1" outlineLevel="1" x14ac:dyDescent="0.25">
      <c r="A19796" s="34"/>
      <c r="B19796" s="46" t="s">
        <v>9749</v>
      </c>
      <c r="C19796" s="40" t="str">
        <f>C19795</f>
        <v>ASIGNACIONES DIRECTAS (20% DEL SGR)</v>
      </c>
      <c r="D19796" s="39" t="str">
        <f>D19795</f>
        <v xml:space="preserve">VALLE DEL CAUCA                                   </v>
      </c>
      <c r="E19796" s="39" t="str">
        <f>E19795</f>
        <v>76250</v>
      </c>
      <c r="F19796" s="39" t="str">
        <f>F19795</f>
        <v xml:space="preserve">EL DOVIO                                          </v>
      </c>
      <c r="G19796" s="39" t="s">
        <v>10656</v>
      </c>
      <c r="H19796" s="20">
        <f>SUBTOTAL(9,H19790:H19795)</f>
        <v>14392909</v>
      </c>
      <c r="I19796" s="20">
        <f>SUBTOTAL(9,I19790:I19795)</f>
        <v>13889939</v>
      </c>
      <c r="J19796" s="42">
        <f>+I19796/H19796</f>
        <v>0.96505431945689368</v>
      </c>
      <c r="K19796" s="20">
        <f>SUBTOTAL(9,K19790:K19795)</f>
        <v>454908</v>
      </c>
      <c r="L19796" s="20">
        <f>SUBTOTAL(9,L19790:L19795)</f>
        <v>0</v>
      </c>
      <c r="M19796" s="7">
        <f>IFERROR((L19796/K19796),"N.A")</f>
        <v>0</v>
      </c>
    </row>
    <row r="19797" spans="1:13" s="14" customFormat="1" outlineLevel="2" x14ac:dyDescent="0.25">
      <c r="A19797" s="34"/>
      <c r="B19797" s="44" t="s">
        <v>5129</v>
      </c>
      <c r="C19797" s="31" t="s">
        <v>5042</v>
      </c>
      <c r="D19797" s="14" t="s">
        <v>231</v>
      </c>
      <c r="E19797" s="14" t="s">
        <v>295</v>
      </c>
      <c r="F19797" s="14" t="s">
        <v>296</v>
      </c>
      <c r="G19797" s="14" t="s">
        <v>16</v>
      </c>
      <c r="H19797" s="15">
        <v>163945</v>
      </c>
      <c r="I19797" s="15">
        <v>3875.03</v>
      </c>
      <c r="J19797" s="16">
        <f>IFERROR((I19797/H19797),0)</f>
        <v>2.363615846777883E-2</v>
      </c>
      <c r="K19797" s="15">
        <v>118415</v>
      </c>
      <c r="L19797" s="15">
        <v>3875.03</v>
      </c>
      <c r="M19797" s="17">
        <f>L19797/K19797</f>
        <v>3.2724148123126295E-2</v>
      </c>
    </row>
    <row r="19798" spans="1:13" s="14" customFormat="1" outlineLevel="2" x14ac:dyDescent="0.25">
      <c r="A19798" s="34"/>
      <c r="B19798" s="44" t="s">
        <v>5129</v>
      </c>
      <c r="C19798" s="31" t="s">
        <v>5042</v>
      </c>
      <c r="D19798" s="14" t="s">
        <v>231</v>
      </c>
      <c r="E19798" s="14" t="s">
        <v>295</v>
      </c>
      <c r="F19798" s="14" t="s">
        <v>296</v>
      </c>
      <c r="G19798" s="14" t="s">
        <v>5862</v>
      </c>
      <c r="H19798" s="20">
        <v>397103</v>
      </c>
      <c r="I19798" s="20">
        <v>397103</v>
      </c>
      <c r="J19798" s="21">
        <f>IFERROR((I19798/H19798),0)</f>
        <v>1</v>
      </c>
      <c r="K19798" s="20"/>
      <c r="L19798" s="20"/>
      <c r="M19798" s="22"/>
    </row>
    <row r="19799" spans="1:13" s="14" customFormat="1" outlineLevel="2" x14ac:dyDescent="0.25">
      <c r="A19799" s="34"/>
      <c r="B19799" s="44" t="s">
        <v>5129</v>
      </c>
      <c r="C19799" s="31" t="s">
        <v>5042</v>
      </c>
      <c r="D19799" s="14" t="s">
        <v>231</v>
      </c>
      <c r="E19799" s="14" t="s">
        <v>295</v>
      </c>
      <c r="F19799" s="14" t="s">
        <v>296</v>
      </c>
      <c r="G19799" s="14" t="s">
        <v>6109</v>
      </c>
      <c r="H19799" s="20">
        <v>2815554</v>
      </c>
      <c r="I19799" s="20">
        <v>2815554</v>
      </c>
      <c r="J19799" s="21">
        <f>IFERROR((I19799/H19799),0)</f>
        <v>1</v>
      </c>
      <c r="K19799" s="20"/>
      <c r="L19799" s="20"/>
      <c r="M19799" s="22"/>
    </row>
    <row r="19800" spans="1:13" s="14" customFormat="1" outlineLevel="2" x14ac:dyDescent="0.25">
      <c r="A19800" s="34"/>
      <c r="B19800" s="44" t="s">
        <v>5129</v>
      </c>
      <c r="C19800" s="31" t="s">
        <v>5042</v>
      </c>
      <c r="D19800" s="14" t="s">
        <v>231</v>
      </c>
      <c r="E19800" s="14" t="s">
        <v>295</v>
      </c>
      <c r="F19800" s="14" t="s">
        <v>296</v>
      </c>
      <c r="G19800" s="14" t="s">
        <v>6481</v>
      </c>
      <c r="H19800" s="20">
        <v>1</v>
      </c>
      <c r="I19800" s="20">
        <v>1</v>
      </c>
      <c r="J19800" s="21">
        <f>IFERROR((I19800/H19800),0)</f>
        <v>1</v>
      </c>
      <c r="K19800" s="20"/>
      <c r="L19800" s="20"/>
      <c r="M19800" s="22"/>
    </row>
    <row r="19801" spans="1:13" s="14" customFormat="1" outlineLevel="2" x14ac:dyDescent="0.25">
      <c r="A19801" s="34"/>
      <c r="B19801" s="44" t="s">
        <v>5129</v>
      </c>
      <c r="C19801" s="31" t="s">
        <v>5042</v>
      </c>
      <c r="D19801" s="14" t="s">
        <v>231</v>
      </c>
      <c r="E19801" s="14" t="s">
        <v>295</v>
      </c>
      <c r="F19801" s="14" t="s">
        <v>296</v>
      </c>
      <c r="G19801" s="14" t="s">
        <v>6492</v>
      </c>
      <c r="H19801" s="20">
        <v>25877</v>
      </c>
      <c r="I19801" s="20">
        <v>25877</v>
      </c>
      <c r="J19801" s="21">
        <f>IFERROR((I19801/H19801),0)</f>
        <v>1</v>
      </c>
      <c r="K19801" s="20"/>
      <c r="L19801" s="20"/>
      <c r="M19801" s="22"/>
    </row>
    <row r="19802" spans="1:13" s="14" customFormat="1" outlineLevel="2" x14ac:dyDescent="0.25">
      <c r="A19802" s="34"/>
      <c r="B19802" s="44" t="s">
        <v>5129</v>
      </c>
      <c r="C19802" s="31" t="s">
        <v>5042</v>
      </c>
      <c r="D19802" s="14" t="s">
        <v>231</v>
      </c>
      <c r="E19802" s="14" t="s">
        <v>295</v>
      </c>
      <c r="F19802" s="14" t="s">
        <v>296</v>
      </c>
      <c r="G19802" s="14" t="s">
        <v>6493</v>
      </c>
      <c r="H19802" s="20">
        <v>-32789</v>
      </c>
      <c r="I19802" s="20"/>
      <c r="J19802" s="21">
        <f>IFERROR((I19802/H19802),0)</f>
        <v>0</v>
      </c>
      <c r="K19802" s="20"/>
      <c r="L19802" s="20"/>
      <c r="M19802" s="22"/>
    </row>
    <row r="19803" spans="1:13" s="14" customFormat="1" outlineLevel="1" x14ac:dyDescent="0.25">
      <c r="A19803" s="34"/>
      <c r="B19803" s="46" t="s">
        <v>9750</v>
      </c>
      <c r="C19803" s="40" t="str">
        <f>C19802</f>
        <v>ASIGNACIONES DIRECTAS (20% DEL SGR)</v>
      </c>
      <c r="D19803" s="39" t="str">
        <f>D19802</f>
        <v xml:space="preserve">VALLE DEL CAUCA                                   </v>
      </c>
      <c r="E19803" s="39" t="str">
        <f>E19802</f>
        <v>76248</v>
      </c>
      <c r="F19803" s="39" t="str">
        <f>F19802</f>
        <v xml:space="preserve">EL CERRITO                                        </v>
      </c>
      <c r="G19803" s="39" t="s">
        <v>10656</v>
      </c>
      <c r="H19803" s="20">
        <f>SUBTOTAL(9,H19797:H19802)</f>
        <v>3369691</v>
      </c>
      <c r="I19803" s="20">
        <f>SUBTOTAL(9,I19797:I19802)</f>
        <v>3242410.0300000003</v>
      </c>
      <c r="J19803" s="42">
        <f>+I19803/H19803</f>
        <v>0.96222770277749514</v>
      </c>
      <c r="K19803" s="20">
        <f>SUBTOTAL(9,K19797:K19802)</f>
        <v>118415</v>
      </c>
      <c r="L19803" s="20">
        <f>SUBTOTAL(9,L19797:L19802)</f>
        <v>3875.03</v>
      </c>
      <c r="M19803" s="7">
        <f>IFERROR((L19803/K19803),"N.A")</f>
        <v>3.2724148123126295E-2</v>
      </c>
    </row>
    <row r="19804" spans="1:13" s="14" customFormat="1" outlineLevel="2" x14ac:dyDescent="0.25">
      <c r="A19804" s="34"/>
      <c r="B19804" s="44" t="s">
        <v>5130</v>
      </c>
      <c r="C19804" s="31" t="s">
        <v>5042</v>
      </c>
      <c r="D19804" s="14" t="s">
        <v>231</v>
      </c>
      <c r="E19804" s="14" t="s">
        <v>301</v>
      </c>
      <c r="F19804" s="14" t="s">
        <v>302</v>
      </c>
      <c r="G19804" s="14" t="s">
        <v>16</v>
      </c>
      <c r="H19804" s="15">
        <v>1130550</v>
      </c>
      <c r="I19804" s="15">
        <v>3142.2</v>
      </c>
      <c r="J19804" s="16">
        <f>IFERROR((I19804/H19804),0)</f>
        <v>2.7793551811065411E-3</v>
      </c>
      <c r="K19804" s="15">
        <v>816570</v>
      </c>
      <c r="L19804" s="15">
        <v>3142.2</v>
      </c>
      <c r="M19804" s="17">
        <f>L19804/K19804</f>
        <v>3.8480473198868434E-3</v>
      </c>
    </row>
    <row r="19805" spans="1:13" s="14" customFormat="1" outlineLevel="2" x14ac:dyDescent="0.25">
      <c r="A19805" s="34"/>
      <c r="B19805" s="44" t="s">
        <v>5130</v>
      </c>
      <c r="C19805" s="31" t="s">
        <v>5042</v>
      </c>
      <c r="D19805" s="14" t="s">
        <v>231</v>
      </c>
      <c r="E19805" s="14" t="s">
        <v>301</v>
      </c>
      <c r="F19805" s="14" t="s">
        <v>302</v>
      </c>
      <c r="G19805" s="14" t="s">
        <v>5862</v>
      </c>
      <c r="H19805" s="20">
        <v>336207</v>
      </c>
      <c r="I19805" s="20">
        <v>336207</v>
      </c>
      <c r="J19805" s="21">
        <f>IFERROR((I19805/H19805),0)</f>
        <v>1</v>
      </c>
      <c r="K19805" s="20"/>
      <c r="L19805" s="20"/>
      <c r="M19805" s="22"/>
    </row>
    <row r="19806" spans="1:13" s="14" customFormat="1" outlineLevel="2" x14ac:dyDescent="0.25">
      <c r="A19806" s="34"/>
      <c r="B19806" s="44" t="s">
        <v>5130</v>
      </c>
      <c r="C19806" s="31" t="s">
        <v>5042</v>
      </c>
      <c r="D19806" s="14" t="s">
        <v>231</v>
      </c>
      <c r="E19806" s="14" t="s">
        <v>301</v>
      </c>
      <c r="F19806" s="14" t="s">
        <v>302</v>
      </c>
      <c r="G19806" s="14" t="s">
        <v>6109</v>
      </c>
      <c r="H19806" s="20">
        <v>2056914</v>
      </c>
      <c r="I19806" s="20">
        <v>2056914</v>
      </c>
      <c r="J19806" s="21">
        <f>IFERROR((I19806/H19806),0)</f>
        <v>1</v>
      </c>
      <c r="K19806" s="20"/>
      <c r="L19806" s="20"/>
      <c r="M19806" s="22"/>
    </row>
    <row r="19807" spans="1:13" s="14" customFormat="1" outlineLevel="2" x14ac:dyDescent="0.25">
      <c r="A19807" s="34"/>
      <c r="B19807" s="44" t="s">
        <v>5130</v>
      </c>
      <c r="C19807" s="31" t="s">
        <v>5042</v>
      </c>
      <c r="D19807" s="14" t="s">
        <v>231</v>
      </c>
      <c r="E19807" s="14" t="s">
        <v>301</v>
      </c>
      <c r="F19807" s="14" t="s">
        <v>302</v>
      </c>
      <c r="G19807" s="14" t="s">
        <v>6481</v>
      </c>
      <c r="H19807" s="20">
        <v>7</v>
      </c>
      <c r="I19807" s="20">
        <v>7</v>
      </c>
      <c r="J19807" s="21">
        <f>IFERROR((I19807/H19807),0)</f>
        <v>1</v>
      </c>
      <c r="K19807" s="20"/>
      <c r="L19807" s="20"/>
      <c r="M19807" s="22"/>
    </row>
    <row r="19808" spans="1:13" s="14" customFormat="1" outlineLevel="2" x14ac:dyDescent="0.25">
      <c r="A19808" s="34"/>
      <c r="B19808" s="44" t="s">
        <v>5130</v>
      </c>
      <c r="C19808" s="31" t="s">
        <v>5042</v>
      </c>
      <c r="D19808" s="14" t="s">
        <v>231</v>
      </c>
      <c r="E19808" s="14" t="s">
        <v>301</v>
      </c>
      <c r="F19808" s="14" t="s">
        <v>302</v>
      </c>
      <c r="G19808" s="14" t="s">
        <v>6492</v>
      </c>
      <c r="H19808" s="20">
        <v>178448</v>
      </c>
      <c r="I19808" s="20">
        <v>178448</v>
      </c>
      <c r="J19808" s="21">
        <f>IFERROR((I19808/H19808),0)</f>
        <v>1</v>
      </c>
      <c r="K19808" s="20"/>
      <c r="L19808" s="20"/>
      <c r="M19808" s="22"/>
    </row>
    <row r="19809" spans="1:13" s="14" customFormat="1" outlineLevel="2" x14ac:dyDescent="0.25">
      <c r="A19809" s="34"/>
      <c r="B19809" s="44" t="s">
        <v>5130</v>
      </c>
      <c r="C19809" s="31" t="s">
        <v>5042</v>
      </c>
      <c r="D19809" s="14" t="s">
        <v>231</v>
      </c>
      <c r="E19809" s="14" t="s">
        <v>301</v>
      </c>
      <c r="F19809" s="14" t="s">
        <v>302</v>
      </c>
      <c r="G19809" s="14" t="s">
        <v>6493</v>
      </c>
      <c r="H19809" s="20">
        <v>-226110</v>
      </c>
      <c r="I19809" s="20"/>
      <c r="J19809" s="21">
        <f>IFERROR((I19809/H19809),0)</f>
        <v>0</v>
      </c>
      <c r="K19809" s="20"/>
      <c r="L19809" s="20"/>
      <c r="M19809" s="22"/>
    </row>
    <row r="19810" spans="1:13" s="14" customFormat="1" outlineLevel="1" x14ac:dyDescent="0.25">
      <c r="A19810" s="34"/>
      <c r="B19810" s="46" t="s">
        <v>9751</v>
      </c>
      <c r="C19810" s="40" t="str">
        <f>C19809</f>
        <v>ASIGNACIONES DIRECTAS (20% DEL SGR)</v>
      </c>
      <c r="D19810" s="39" t="str">
        <f>D19809</f>
        <v xml:space="preserve">VALLE DEL CAUCA                                   </v>
      </c>
      <c r="E19810" s="39" t="str">
        <f>E19809</f>
        <v>76243</v>
      </c>
      <c r="F19810" s="39" t="str">
        <f>F19809</f>
        <v xml:space="preserve">EL ÁGUILA                                         </v>
      </c>
      <c r="G19810" s="39" t="s">
        <v>10656</v>
      </c>
      <c r="H19810" s="20">
        <f>SUBTOTAL(9,H19804:H19809)</f>
        <v>3476016</v>
      </c>
      <c r="I19810" s="20">
        <f>SUBTOTAL(9,I19804:I19809)</f>
        <v>2574718.2000000002</v>
      </c>
      <c r="J19810" s="42">
        <f>+I19810/H19810</f>
        <v>0.74070953643481507</v>
      </c>
      <c r="K19810" s="20">
        <f>SUBTOTAL(9,K19804:K19809)</f>
        <v>816570</v>
      </c>
      <c r="L19810" s="20">
        <f>SUBTOTAL(9,L19804:L19809)</f>
        <v>3142.2</v>
      </c>
      <c r="M19810" s="7">
        <f>IFERROR((L19810/K19810),"N.A")</f>
        <v>3.8480473198868434E-3</v>
      </c>
    </row>
    <row r="19811" spans="1:13" s="14" customFormat="1" outlineLevel="2" x14ac:dyDescent="0.25">
      <c r="A19811" s="34"/>
      <c r="B19811" s="44" t="s">
        <v>5885</v>
      </c>
      <c r="C19811" s="31" t="s">
        <v>5042</v>
      </c>
      <c r="D19811" s="14" t="s">
        <v>231</v>
      </c>
      <c r="E19811" s="14" t="s">
        <v>304</v>
      </c>
      <c r="F19811" s="14" t="s">
        <v>305</v>
      </c>
      <c r="G19811" s="14" t="s">
        <v>5862</v>
      </c>
      <c r="H19811" s="20">
        <v>553855</v>
      </c>
      <c r="I19811" s="20">
        <v>553855</v>
      </c>
      <c r="J19811" s="21">
        <f>IFERROR((I19811/H19811),0)</f>
        <v>1</v>
      </c>
      <c r="K19811" s="20"/>
      <c r="L19811" s="20"/>
      <c r="M19811" s="22"/>
    </row>
    <row r="19812" spans="1:13" s="14" customFormat="1" outlineLevel="2" x14ac:dyDescent="0.25">
      <c r="A19812" s="34"/>
      <c r="B19812" s="44" t="s">
        <v>5885</v>
      </c>
      <c r="C19812" s="31" t="s">
        <v>5042</v>
      </c>
      <c r="D19812" s="14" t="s">
        <v>231</v>
      </c>
      <c r="E19812" s="14" t="s">
        <v>304</v>
      </c>
      <c r="F19812" s="14" t="s">
        <v>305</v>
      </c>
      <c r="G19812" s="14" t="s">
        <v>6109</v>
      </c>
      <c r="H19812" s="20">
        <v>2916417</v>
      </c>
      <c r="I19812" s="20">
        <v>2916417</v>
      </c>
      <c r="J19812" s="21">
        <f>IFERROR((I19812/H19812),0)</f>
        <v>1</v>
      </c>
      <c r="K19812" s="20"/>
      <c r="L19812" s="20"/>
      <c r="M19812" s="22"/>
    </row>
    <row r="19813" spans="1:13" s="14" customFormat="1" outlineLevel="1" x14ac:dyDescent="0.25">
      <c r="A19813" s="34"/>
      <c r="B19813" s="46" t="s">
        <v>9752</v>
      </c>
      <c r="C19813" s="40" t="str">
        <f>C19812</f>
        <v>ASIGNACIONES DIRECTAS (20% DEL SGR)</v>
      </c>
      <c r="D19813" s="39" t="str">
        <f>D19812</f>
        <v xml:space="preserve">VALLE DEL CAUCA                                   </v>
      </c>
      <c r="E19813" s="39" t="str">
        <f>E19812</f>
        <v>76233</v>
      </c>
      <c r="F19813" s="39" t="str">
        <f>F19812</f>
        <v xml:space="preserve">DAGUA                                             </v>
      </c>
      <c r="G19813" s="39" t="s">
        <v>10656</v>
      </c>
      <c r="H19813" s="20">
        <f>SUBTOTAL(9,H19811:H19812)</f>
        <v>3470272</v>
      </c>
      <c r="I19813" s="20">
        <f>SUBTOTAL(9,I19811:I19812)</f>
        <v>3470272</v>
      </c>
      <c r="J19813" s="42">
        <f>+I19813/H19813</f>
        <v>1</v>
      </c>
      <c r="K19813" s="20">
        <f>SUBTOTAL(9,K19811:K19812)</f>
        <v>0</v>
      </c>
      <c r="L19813" s="20">
        <f>SUBTOTAL(9,L19811:L19812)</f>
        <v>0</v>
      </c>
      <c r="M19813" s="7" t="str">
        <f>IFERROR((L19813/K19813),"N.A")</f>
        <v>N.A</v>
      </c>
    </row>
    <row r="19814" spans="1:13" s="14" customFormat="1" outlineLevel="2" x14ac:dyDescent="0.25">
      <c r="A19814" s="34"/>
      <c r="B19814" s="44" t="s">
        <v>5131</v>
      </c>
      <c r="C19814" s="31" t="s">
        <v>5042</v>
      </c>
      <c r="D19814" s="14" t="s">
        <v>231</v>
      </c>
      <c r="E19814" s="14" t="s">
        <v>4228</v>
      </c>
      <c r="F19814" s="14" t="s">
        <v>4229</v>
      </c>
      <c r="G19814" s="14" t="s">
        <v>16</v>
      </c>
      <c r="H19814" s="15">
        <v>6094369</v>
      </c>
      <c r="I19814" s="15">
        <v>6094369</v>
      </c>
      <c r="J19814" s="16">
        <f>IFERROR((I19814/H19814),0)</f>
        <v>1</v>
      </c>
      <c r="K19814" s="15">
        <v>4384883</v>
      </c>
      <c r="L19814" s="15">
        <v>6094369</v>
      </c>
      <c r="M19814" s="17">
        <f>L19814/K19814</f>
        <v>1.3898589768529741</v>
      </c>
    </row>
    <row r="19815" spans="1:13" s="14" customFormat="1" outlineLevel="2" x14ac:dyDescent="0.25">
      <c r="A19815" s="34"/>
      <c r="B19815" s="44" t="s">
        <v>5131</v>
      </c>
      <c r="C19815" s="31" t="s">
        <v>5042</v>
      </c>
      <c r="D19815" s="14" t="s">
        <v>231</v>
      </c>
      <c r="E19815" s="14" t="s">
        <v>4228</v>
      </c>
      <c r="F19815" s="14" t="s">
        <v>4229</v>
      </c>
      <c r="G19815" s="14" t="s">
        <v>5862</v>
      </c>
      <c r="H19815" s="20">
        <v>4580489</v>
      </c>
      <c r="I19815" s="20">
        <v>4580489</v>
      </c>
      <c r="J19815" s="21">
        <f>IFERROR((I19815/H19815),0)</f>
        <v>1</v>
      </c>
      <c r="K19815" s="20"/>
      <c r="L19815" s="20"/>
      <c r="M19815" s="22"/>
    </row>
    <row r="19816" spans="1:13" s="14" customFormat="1" outlineLevel="2" x14ac:dyDescent="0.25">
      <c r="A19816" s="34"/>
      <c r="B19816" s="44" t="s">
        <v>5131</v>
      </c>
      <c r="C19816" s="31" t="s">
        <v>5042</v>
      </c>
      <c r="D19816" s="14" t="s">
        <v>231</v>
      </c>
      <c r="E19816" s="14" t="s">
        <v>4228</v>
      </c>
      <c r="F19816" s="14" t="s">
        <v>4229</v>
      </c>
      <c r="G19816" s="14" t="s">
        <v>6109</v>
      </c>
      <c r="H19816" s="20">
        <v>27499606</v>
      </c>
      <c r="I19816" s="20">
        <v>27499606</v>
      </c>
      <c r="J19816" s="21">
        <f>IFERROR((I19816/H19816),0)</f>
        <v>1</v>
      </c>
      <c r="K19816" s="20"/>
      <c r="L19816" s="20"/>
      <c r="M19816" s="22"/>
    </row>
    <row r="19817" spans="1:13" s="14" customFormat="1" outlineLevel="2" x14ac:dyDescent="0.25">
      <c r="A19817" s="34"/>
      <c r="B19817" s="44" t="s">
        <v>5131</v>
      </c>
      <c r="C19817" s="31" t="s">
        <v>5042</v>
      </c>
      <c r="D19817" s="14" t="s">
        <v>231</v>
      </c>
      <c r="E19817" s="14" t="s">
        <v>4228</v>
      </c>
      <c r="F19817" s="14" t="s">
        <v>4229</v>
      </c>
      <c r="G19817" s="14" t="s">
        <v>6481</v>
      </c>
      <c r="H19817" s="20">
        <v>38</v>
      </c>
      <c r="I19817" s="20">
        <v>38</v>
      </c>
      <c r="J19817" s="21">
        <f>IFERROR((I19817/H19817),0)</f>
        <v>1</v>
      </c>
      <c r="K19817" s="20"/>
      <c r="L19817" s="20"/>
      <c r="M19817" s="22"/>
    </row>
    <row r="19818" spans="1:13" s="14" customFormat="1" outlineLevel="2" x14ac:dyDescent="0.25">
      <c r="A19818" s="34"/>
      <c r="B19818" s="44" t="s">
        <v>5131</v>
      </c>
      <c r="C19818" s="31" t="s">
        <v>5042</v>
      </c>
      <c r="D19818" s="14" t="s">
        <v>4973</v>
      </c>
      <c r="E19818" s="14" t="s">
        <v>4228</v>
      </c>
      <c r="F19818" s="14" t="s">
        <v>4229</v>
      </c>
      <c r="G19818" s="14" t="s">
        <v>6485</v>
      </c>
      <c r="H19818" s="20">
        <v>256507</v>
      </c>
      <c r="I19818" s="20">
        <v>256507</v>
      </c>
      <c r="J19818" s="21">
        <f>IFERROR((I19818/H19818),0)</f>
        <v>1</v>
      </c>
      <c r="K19818" s="25"/>
      <c r="L19818" s="25"/>
      <c r="M19818" s="22"/>
    </row>
    <row r="19819" spans="1:13" s="14" customFormat="1" outlineLevel="2" x14ac:dyDescent="0.25">
      <c r="A19819" s="34"/>
      <c r="B19819" s="44" t="s">
        <v>5131</v>
      </c>
      <c r="C19819" s="31" t="s">
        <v>5042</v>
      </c>
      <c r="D19819" s="14" t="s">
        <v>231</v>
      </c>
      <c r="E19819" s="14" t="s">
        <v>4228</v>
      </c>
      <c r="F19819" s="14" t="s">
        <v>4229</v>
      </c>
      <c r="G19819" s="14" t="s">
        <v>6492</v>
      </c>
      <c r="H19819" s="20">
        <v>952128</v>
      </c>
      <c r="I19819" s="20">
        <v>952128</v>
      </c>
      <c r="J19819" s="21">
        <f>IFERROR((I19819/H19819),0)</f>
        <v>1</v>
      </c>
      <c r="K19819" s="20"/>
      <c r="L19819" s="20"/>
      <c r="M19819" s="22"/>
    </row>
    <row r="19820" spans="1:13" s="14" customFormat="1" outlineLevel="2" x14ac:dyDescent="0.25">
      <c r="A19820" s="34"/>
      <c r="B19820" s="44" t="s">
        <v>5131</v>
      </c>
      <c r="C19820" s="31" t="s">
        <v>5042</v>
      </c>
      <c r="D19820" s="14" t="s">
        <v>231</v>
      </c>
      <c r="E19820" s="14" t="s">
        <v>4228</v>
      </c>
      <c r="F19820" s="14" t="s">
        <v>4229</v>
      </c>
      <c r="G19820" s="14" t="s">
        <v>6493</v>
      </c>
      <c r="H19820" s="20">
        <v>-1218874</v>
      </c>
      <c r="I19820" s="20"/>
      <c r="J19820" s="21">
        <f>IFERROR((I19820/H19820),0)</f>
        <v>0</v>
      </c>
      <c r="K19820" s="20"/>
      <c r="L19820" s="20"/>
      <c r="M19820" s="22"/>
    </row>
    <row r="19821" spans="1:13" s="14" customFormat="1" outlineLevel="1" x14ac:dyDescent="0.25">
      <c r="A19821" s="34"/>
      <c r="B19821" s="46" t="s">
        <v>9753</v>
      </c>
      <c r="C19821" s="40" t="str">
        <f>C19820</f>
        <v>ASIGNACIONES DIRECTAS (20% DEL SGR)</v>
      </c>
      <c r="D19821" s="39" t="str">
        <f>D19820</f>
        <v xml:space="preserve">VALLE DEL CAUCA                                   </v>
      </c>
      <c r="E19821" s="39" t="str">
        <f>E19820</f>
        <v>76147</v>
      </c>
      <c r="F19821" s="39" t="str">
        <f>F19820</f>
        <v xml:space="preserve">CARTAGO                                           </v>
      </c>
      <c r="G19821" s="39" t="s">
        <v>10656</v>
      </c>
      <c r="H19821" s="20">
        <f>SUBTOTAL(9,H19814:H19820)</f>
        <v>38164263</v>
      </c>
      <c r="I19821" s="20">
        <f>SUBTOTAL(9,I19814:I19820)</f>
        <v>39383137</v>
      </c>
      <c r="J19821" s="42">
        <f>+I19821/H19821</f>
        <v>1.0319375746886557</v>
      </c>
      <c r="K19821" s="20">
        <f>SUBTOTAL(9,K19814:K19820)</f>
        <v>4384883</v>
      </c>
      <c r="L19821" s="20">
        <f>SUBTOTAL(9,L19814:L19820)</f>
        <v>6094369</v>
      </c>
      <c r="M19821" s="7">
        <f>IFERROR((L19821/K19821),"N.A")</f>
        <v>1.3898589768529741</v>
      </c>
    </row>
    <row r="19822" spans="1:13" s="14" customFormat="1" outlineLevel="2" x14ac:dyDescent="0.25">
      <c r="A19822" s="34"/>
      <c r="B19822" s="44" t="s">
        <v>5132</v>
      </c>
      <c r="C19822" s="31" t="s">
        <v>5042</v>
      </c>
      <c r="D19822" s="14" t="s">
        <v>231</v>
      </c>
      <c r="E19822" s="14" t="s">
        <v>4231</v>
      </c>
      <c r="F19822" s="14" t="s">
        <v>2799</v>
      </c>
      <c r="G19822" s="14" t="s">
        <v>16</v>
      </c>
      <c r="H19822" s="15">
        <v>213589</v>
      </c>
      <c r="I19822" s="15">
        <v>213589</v>
      </c>
      <c r="J19822" s="16">
        <f>IFERROR((I19822/H19822),0)</f>
        <v>1</v>
      </c>
      <c r="K19822" s="15">
        <v>154271</v>
      </c>
      <c r="L19822" s="15">
        <v>213589</v>
      </c>
      <c r="M19822" s="17">
        <f>L19822/K19822</f>
        <v>1.3845051889207953</v>
      </c>
    </row>
    <row r="19823" spans="1:13" s="14" customFormat="1" outlineLevel="2" x14ac:dyDescent="0.25">
      <c r="A19823" s="34"/>
      <c r="B19823" s="44" t="s">
        <v>5132</v>
      </c>
      <c r="C19823" s="31" t="s">
        <v>5042</v>
      </c>
      <c r="D19823" s="14" t="s">
        <v>231</v>
      </c>
      <c r="E19823" s="14" t="s">
        <v>4231</v>
      </c>
      <c r="F19823" s="14" t="s">
        <v>2799</v>
      </c>
      <c r="G19823" s="14" t="s">
        <v>5862</v>
      </c>
      <c r="H19823" s="20">
        <v>9617786</v>
      </c>
      <c r="I19823" s="20">
        <v>9617786</v>
      </c>
      <c r="J19823" s="21">
        <f>IFERROR((I19823/H19823),0)</f>
        <v>1</v>
      </c>
      <c r="K19823" s="20"/>
      <c r="L19823" s="20"/>
      <c r="M19823" s="22"/>
    </row>
    <row r="19824" spans="1:13" s="14" customFormat="1" outlineLevel="2" x14ac:dyDescent="0.25">
      <c r="A19824" s="34"/>
      <c r="B19824" s="44" t="s">
        <v>5132</v>
      </c>
      <c r="C19824" s="31" t="s">
        <v>5042</v>
      </c>
      <c r="D19824" s="14" t="s">
        <v>231</v>
      </c>
      <c r="E19824" s="14" t="s">
        <v>4231</v>
      </c>
      <c r="F19824" s="14" t="s">
        <v>2799</v>
      </c>
      <c r="G19824" s="14" t="s">
        <v>6109</v>
      </c>
      <c r="H19824" s="20">
        <v>61229931</v>
      </c>
      <c r="I19824" s="20">
        <v>61229931</v>
      </c>
      <c r="J19824" s="21">
        <f>IFERROR((I19824/H19824),0)</f>
        <v>1</v>
      </c>
      <c r="K19824" s="20"/>
      <c r="L19824" s="20"/>
      <c r="M19824" s="22"/>
    </row>
    <row r="19825" spans="1:13" s="14" customFormat="1" outlineLevel="2" x14ac:dyDescent="0.25">
      <c r="A19825" s="34"/>
      <c r="B19825" s="44" t="s">
        <v>5132</v>
      </c>
      <c r="C19825" s="31" t="s">
        <v>5042</v>
      </c>
      <c r="D19825" s="14" t="s">
        <v>231</v>
      </c>
      <c r="E19825" s="14" t="s">
        <v>4231</v>
      </c>
      <c r="F19825" s="14" t="s">
        <v>2799</v>
      </c>
      <c r="G19825" s="14" t="s">
        <v>6481</v>
      </c>
      <c r="H19825" s="20">
        <v>1</v>
      </c>
      <c r="I19825" s="20">
        <v>1</v>
      </c>
      <c r="J19825" s="21">
        <f>IFERROR((I19825/H19825),0)</f>
        <v>1</v>
      </c>
      <c r="K19825" s="20"/>
      <c r="L19825" s="20"/>
      <c r="M19825" s="22"/>
    </row>
    <row r="19826" spans="1:13" s="14" customFormat="1" outlineLevel="2" x14ac:dyDescent="0.25">
      <c r="A19826" s="34"/>
      <c r="B19826" s="44" t="s">
        <v>5132</v>
      </c>
      <c r="C19826" s="31" t="s">
        <v>5042</v>
      </c>
      <c r="D19826" s="14" t="s">
        <v>4973</v>
      </c>
      <c r="E19826" s="14" t="s">
        <v>4231</v>
      </c>
      <c r="F19826" s="14" t="s">
        <v>2799</v>
      </c>
      <c r="G19826" s="14" t="s">
        <v>6485</v>
      </c>
      <c r="H19826" s="20">
        <v>1000</v>
      </c>
      <c r="I19826" s="20">
        <v>1000</v>
      </c>
      <c r="J19826" s="21">
        <f>IFERROR((I19826/H19826),0)</f>
        <v>1</v>
      </c>
      <c r="K19826" s="25"/>
      <c r="L19826" s="25"/>
      <c r="M19826" s="22"/>
    </row>
    <row r="19827" spans="1:13" s="14" customFormat="1" outlineLevel="2" x14ac:dyDescent="0.25">
      <c r="A19827" s="34"/>
      <c r="B19827" s="44" t="s">
        <v>5132</v>
      </c>
      <c r="C19827" s="31" t="s">
        <v>5042</v>
      </c>
      <c r="D19827" s="14" t="s">
        <v>231</v>
      </c>
      <c r="E19827" s="14" t="s">
        <v>4231</v>
      </c>
      <c r="F19827" s="14" t="s">
        <v>2799</v>
      </c>
      <c r="G19827" s="14" t="s">
        <v>6492</v>
      </c>
      <c r="H19827" s="20">
        <v>33713</v>
      </c>
      <c r="I19827" s="20">
        <v>33713</v>
      </c>
      <c r="J19827" s="21">
        <f>IFERROR((I19827/H19827),0)</f>
        <v>1</v>
      </c>
      <c r="K19827" s="20"/>
      <c r="L19827" s="20"/>
      <c r="M19827" s="22"/>
    </row>
    <row r="19828" spans="1:13" s="14" customFormat="1" outlineLevel="2" x14ac:dyDescent="0.25">
      <c r="A19828" s="34"/>
      <c r="B19828" s="44" t="s">
        <v>5132</v>
      </c>
      <c r="C19828" s="31" t="s">
        <v>5042</v>
      </c>
      <c r="D19828" s="14" t="s">
        <v>231</v>
      </c>
      <c r="E19828" s="14" t="s">
        <v>4231</v>
      </c>
      <c r="F19828" s="14" t="s">
        <v>2799</v>
      </c>
      <c r="G19828" s="14" t="s">
        <v>6493</v>
      </c>
      <c r="H19828" s="20">
        <v>-42718</v>
      </c>
      <c r="I19828" s="20"/>
      <c r="J19828" s="21">
        <f>IFERROR((I19828/H19828),0)</f>
        <v>0</v>
      </c>
      <c r="K19828" s="20"/>
      <c r="L19828" s="20"/>
      <c r="M19828" s="22"/>
    </row>
    <row r="19829" spans="1:13" s="14" customFormat="1" outlineLevel="1" x14ac:dyDescent="0.25">
      <c r="A19829" s="34"/>
      <c r="B19829" s="46" t="s">
        <v>9754</v>
      </c>
      <c r="C19829" s="40" t="str">
        <f>C19828</f>
        <v>ASIGNACIONES DIRECTAS (20% DEL SGR)</v>
      </c>
      <c r="D19829" s="39" t="str">
        <f>D19828</f>
        <v xml:space="preserve">VALLE DEL CAUCA                                   </v>
      </c>
      <c r="E19829" s="39" t="str">
        <f>E19828</f>
        <v>76130</v>
      </c>
      <c r="F19829" s="39" t="str">
        <f>F19828</f>
        <v xml:space="preserve">CANDELARIA                                        </v>
      </c>
      <c r="G19829" s="39" t="s">
        <v>10656</v>
      </c>
      <c r="H19829" s="20">
        <f>SUBTOTAL(9,H19822:H19828)</f>
        <v>71053302</v>
      </c>
      <c r="I19829" s="20">
        <f>SUBTOTAL(9,I19822:I19828)</f>
        <v>71096020</v>
      </c>
      <c r="J19829" s="42">
        <f>+I19829/H19829</f>
        <v>1.00060121062354</v>
      </c>
      <c r="K19829" s="20">
        <f>SUBTOTAL(9,K19822:K19828)</f>
        <v>154271</v>
      </c>
      <c r="L19829" s="20">
        <f>SUBTOTAL(9,L19822:L19828)</f>
        <v>213589</v>
      </c>
      <c r="M19829" s="7">
        <f>IFERROR((L19829/K19829),"N.A")</f>
        <v>1.3845051889207953</v>
      </c>
    </row>
    <row r="19830" spans="1:13" s="14" customFormat="1" outlineLevel="2" x14ac:dyDescent="0.25">
      <c r="A19830" s="34"/>
      <c r="B19830" s="44" t="s">
        <v>5886</v>
      </c>
      <c r="C19830" s="31" t="s">
        <v>5042</v>
      </c>
      <c r="D19830" s="14" t="s">
        <v>231</v>
      </c>
      <c r="E19830" s="14" t="s">
        <v>307</v>
      </c>
      <c r="F19830" s="14" t="s">
        <v>308</v>
      </c>
      <c r="G19830" s="14" t="s">
        <v>5862</v>
      </c>
      <c r="H19830" s="20">
        <v>298194017</v>
      </c>
      <c r="I19830" s="20">
        <v>298194017</v>
      </c>
      <c r="J19830" s="21">
        <f>IFERROR((I19830/H19830),0)</f>
        <v>1</v>
      </c>
      <c r="K19830" s="20"/>
      <c r="L19830" s="20"/>
      <c r="M19830" s="22"/>
    </row>
    <row r="19831" spans="1:13" s="14" customFormat="1" outlineLevel="2" x14ac:dyDescent="0.25">
      <c r="A19831" s="34"/>
      <c r="B19831" s="44" t="s">
        <v>5886</v>
      </c>
      <c r="C19831" s="31" t="s">
        <v>5042</v>
      </c>
      <c r="D19831" s="14" t="s">
        <v>231</v>
      </c>
      <c r="E19831" s="14" t="s">
        <v>307</v>
      </c>
      <c r="F19831" s="14" t="s">
        <v>308</v>
      </c>
      <c r="G19831" s="14" t="s">
        <v>6109</v>
      </c>
      <c r="H19831" s="20">
        <v>3012331</v>
      </c>
      <c r="I19831" s="20">
        <v>3012331</v>
      </c>
      <c r="J19831" s="21">
        <f>IFERROR((I19831/H19831),0)</f>
        <v>1</v>
      </c>
      <c r="K19831" s="20"/>
      <c r="L19831" s="20"/>
      <c r="M19831" s="22"/>
    </row>
    <row r="19832" spans="1:13" s="14" customFormat="1" outlineLevel="2" x14ac:dyDescent="0.25">
      <c r="A19832" s="34"/>
      <c r="B19832" s="44" t="s">
        <v>5886</v>
      </c>
      <c r="C19832" s="31" t="s">
        <v>5042</v>
      </c>
      <c r="D19832" s="14" t="s">
        <v>231</v>
      </c>
      <c r="E19832" s="14" t="s">
        <v>307</v>
      </c>
      <c r="F19832" s="14" t="s">
        <v>308</v>
      </c>
      <c r="G19832" s="14" t="s">
        <v>6482</v>
      </c>
      <c r="H19832" s="20">
        <v>1999438859</v>
      </c>
      <c r="I19832" s="20">
        <v>1999438859</v>
      </c>
      <c r="J19832" s="21">
        <f>IFERROR((I19832/H19832),0)</f>
        <v>1</v>
      </c>
      <c r="K19832" s="20"/>
      <c r="L19832" s="20"/>
      <c r="M19832" s="22"/>
    </row>
    <row r="19833" spans="1:13" s="14" customFormat="1" outlineLevel="1" x14ac:dyDescent="0.25">
      <c r="A19833" s="34"/>
      <c r="B19833" s="46" t="s">
        <v>9755</v>
      </c>
      <c r="C19833" s="40" t="str">
        <f>C19832</f>
        <v>ASIGNACIONES DIRECTAS (20% DEL SGR)</v>
      </c>
      <c r="D19833" s="39" t="str">
        <f>D19832</f>
        <v xml:space="preserve">VALLE DEL CAUCA                                   </v>
      </c>
      <c r="E19833" s="39" t="str">
        <f>E19832</f>
        <v>76126</v>
      </c>
      <c r="F19833" s="39" t="str">
        <f>F19832</f>
        <v xml:space="preserve">CALIMA                                            </v>
      </c>
      <c r="G19833" s="39" t="s">
        <v>10656</v>
      </c>
      <c r="H19833" s="20">
        <f>SUBTOTAL(9,H19830:H19832)</f>
        <v>2300645207</v>
      </c>
      <c r="I19833" s="20">
        <f>SUBTOTAL(9,I19830:I19832)</f>
        <v>2300645207</v>
      </c>
      <c r="J19833" s="42">
        <f>+I19833/H19833</f>
        <v>1</v>
      </c>
      <c r="K19833" s="20">
        <f>SUBTOTAL(9,K19830:K19832)</f>
        <v>0</v>
      </c>
      <c r="L19833" s="20">
        <f>SUBTOTAL(9,L19830:L19832)</f>
        <v>0</v>
      </c>
      <c r="M19833" s="7" t="str">
        <f>IFERROR((L19833/K19833),"N.A")</f>
        <v>N.A</v>
      </c>
    </row>
    <row r="19834" spans="1:13" s="14" customFormat="1" outlineLevel="2" x14ac:dyDescent="0.25">
      <c r="A19834" s="34"/>
      <c r="B19834" s="44" t="s">
        <v>5133</v>
      </c>
      <c r="C19834" s="31" t="s">
        <v>5042</v>
      </c>
      <c r="D19834" s="14" t="s">
        <v>231</v>
      </c>
      <c r="E19834" s="14" t="s">
        <v>310</v>
      </c>
      <c r="F19834" s="14" t="s">
        <v>311</v>
      </c>
      <c r="G19834" s="14" t="s">
        <v>16</v>
      </c>
      <c r="H19834" s="15">
        <v>19496898</v>
      </c>
      <c r="I19834" s="15">
        <v>11816946.199999999</v>
      </c>
      <c r="J19834" s="16">
        <f>IFERROR((I19834/H19834),0)</f>
        <v>0.60609365653961977</v>
      </c>
      <c r="K19834" s="15">
        <v>13980238</v>
      </c>
      <c r="L19834" s="15">
        <v>11816946.199999999</v>
      </c>
      <c r="M19834" s="17">
        <f>L19834/K19834</f>
        <v>0.84526073161272353</v>
      </c>
    </row>
    <row r="19835" spans="1:13" s="14" customFormat="1" outlineLevel="2" x14ac:dyDescent="0.25">
      <c r="A19835" s="34"/>
      <c r="B19835" s="44" t="s">
        <v>5133</v>
      </c>
      <c r="C19835" s="31" t="s">
        <v>5042</v>
      </c>
      <c r="D19835" s="14" t="s">
        <v>231</v>
      </c>
      <c r="E19835" s="14" t="s">
        <v>310</v>
      </c>
      <c r="F19835" s="14" t="s">
        <v>311</v>
      </c>
      <c r="G19835" s="14" t="s">
        <v>5862</v>
      </c>
      <c r="H19835" s="20">
        <v>7994396</v>
      </c>
      <c r="I19835" s="20">
        <v>7994396</v>
      </c>
      <c r="J19835" s="21">
        <f>IFERROR((I19835/H19835),0)</f>
        <v>1</v>
      </c>
      <c r="K19835" s="20"/>
      <c r="L19835" s="20"/>
      <c r="M19835" s="22"/>
    </row>
    <row r="19836" spans="1:13" s="14" customFormat="1" outlineLevel="2" x14ac:dyDescent="0.25">
      <c r="A19836" s="34"/>
      <c r="B19836" s="44" t="s">
        <v>5133</v>
      </c>
      <c r="C19836" s="31" t="s">
        <v>5042</v>
      </c>
      <c r="D19836" s="14" t="s">
        <v>231</v>
      </c>
      <c r="E19836" s="14" t="s">
        <v>310</v>
      </c>
      <c r="F19836" s="14" t="s">
        <v>311</v>
      </c>
      <c r="G19836" s="14" t="s">
        <v>6109</v>
      </c>
      <c r="H19836" s="20">
        <v>51113830</v>
      </c>
      <c r="I19836" s="20">
        <v>51113830</v>
      </c>
      <c r="J19836" s="21">
        <f>IFERROR((I19836/H19836),0)</f>
        <v>1</v>
      </c>
      <c r="K19836" s="20"/>
      <c r="L19836" s="20"/>
      <c r="M19836" s="22"/>
    </row>
    <row r="19837" spans="1:13" s="14" customFormat="1" outlineLevel="2" x14ac:dyDescent="0.25">
      <c r="A19837" s="34"/>
      <c r="B19837" s="44" t="s">
        <v>5133</v>
      </c>
      <c r="C19837" s="31" t="s">
        <v>5042</v>
      </c>
      <c r="D19837" s="14" t="s">
        <v>231</v>
      </c>
      <c r="E19837" s="14" t="s">
        <v>310</v>
      </c>
      <c r="F19837" s="14" t="s">
        <v>311</v>
      </c>
      <c r="G19837" s="14" t="s">
        <v>6481</v>
      </c>
      <c r="H19837" s="20">
        <v>121</v>
      </c>
      <c r="I19837" s="20">
        <v>121</v>
      </c>
      <c r="J19837" s="21">
        <f>IFERROR((I19837/H19837),0)</f>
        <v>1</v>
      </c>
      <c r="K19837" s="20"/>
      <c r="L19837" s="20"/>
      <c r="M19837" s="22"/>
    </row>
    <row r="19838" spans="1:13" s="14" customFormat="1" outlineLevel="2" x14ac:dyDescent="0.25">
      <c r="A19838" s="34"/>
      <c r="B19838" s="44" t="s">
        <v>5133</v>
      </c>
      <c r="C19838" s="31" t="s">
        <v>5042</v>
      </c>
      <c r="D19838" s="14" t="s">
        <v>4973</v>
      </c>
      <c r="E19838" s="14" t="s">
        <v>310</v>
      </c>
      <c r="F19838" s="14" t="s">
        <v>311</v>
      </c>
      <c r="G19838" s="14" t="s">
        <v>6485</v>
      </c>
      <c r="H19838" s="20">
        <v>1011486</v>
      </c>
      <c r="I19838" s="20">
        <v>1011486</v>
      </c>
      <c r="J19838" s="21">
        <f>IFERROR((I19838/H19838),0)</f>
        <v>1</v>
      </c>
      <c r="K19838" s="25"/>
      <c r="L19838" s="25"/>
      <c r="M19838" s="22"/>
    </row>
    <row r="19839" spans="1:13" s="14" customFormat="1" outlineLevel="2" x14ac:dyDescent="0.25">
      <c r="A19839" s="34"/>
      <c r="B19839" s="44" t="s">
        <v>5133</v>
      </c>
      <c r="C19839" s="31" t="s">
        <v>5042</v>
      </c>
      <c r="D19839" s="14" t="s">
        <v>231</v>
      </c>
      <c r="E19839" s="14" t="s">
        <v>310</v>
      </c>
      <c r="F19839" s="14" t="s">
        <v>311</v>
      </c>
      <c r="G19839" s="14" t="s">
        <v>6492</v>
      </c>
      <c r="H19839" s="20">
        <v>3018345</v>
      </c>
      <c r="I19839" s="20">
        <v>3018345</v>
      </c>
      <c r="J19839" s="21">
        <f>IFERROR((I19839/H19839),0)</f>
        <v>1</v>
      </c>
      <c r="K19839" s="20"/>
      <c r="L19839" s="20"/>
      <c r="M19839" s="22"/>
    </row>
    <row r="19840" spans="1:13" s="14" customFormat="1" outlineLevel="2" x14ac:dyDescent="0.25">
      <c r="A19840" s="34"/>
      <c r="B19840" s="44" t="s">
        <v>5133</v>
      </c>
      <c r="C19840" s="31" t="s">
        <v>5042</v>
      </c>
      <c r="D19840" s="14" t="s">
        <v>231</v>
      </c>
      <c r="E19840" s="14" t="s">
        <v>310</v>
      </c>
      <c r="F19840" s="14" t="s">
        <v>311</v>
      </c>
      <c r="G19840" s="14" t="s">
        <v>6493</v>
      </c>
      <c r="H19840" s="20">
        <v>-3899380</v>
      </c>
      <c r="I19840" s="20"/>
      <c r="J19840" s="21">
        <f>IFERROR((I19840/H19840),0)</f>
        <v>0</v>
      </c>
      <c r="K19840" s="20"/>
      <c r="L19840" s="20"/>
      <c r="M19840" s="22"/>
    </row>
    <row r="19841" spans="1:13" s="14" customFormat="1" outlineLevel="1" x14ac:dyDescent="0.25">
      <c r="A19841" s="34"/>
      <c r="B19841" s="46" t="s">
        <v>9756</v>
      </c>
      <c r="C19841" s="40" t="str">
        <f>C19840</f>
        <v>ASIGNACIONES DIRECTAS (20% DEL SGR)</v>
      </c>
      <c r="D19841" s="39" t="str">
        <f>D19840</f>
        <v xml:space="preserve">VALLE DEL CAUCA                                   </v>
      </c>
      <c r="E19841" s="39" t="str">
        <f>E19840</f>
        <v>76122</v>
      </c>
      <c r="F19841" s="39" t="str">
        <f>F19840</f>
        <v xml:space="preserve">CAICEDONIA                                        </v>
      </c>
      <c r="G19841" s="39" t="s">
        <v>10656</v>
      </c>
      <c r="H19841" s="20">
        <f>SUBTOTAL(9,H19834:H19840)</f>
        <v>78735696</v>
      </c>
      <c r="I19841" s="20">
        <f>SUBTOTAL(9,I19834:I19840)</f>
        <v>74955124.200000003</v>
      </c>
      <c r="J19841" s="42">
        <f>+I19841/H19841</f>
        <v>0.95198401751601969</v>
      </c>
      <c r="K19841" s="20">
        <f>SUBTOTAL(9,K19834:K19840)</f>
        <v>13980238</v>
      </c>
      <c r="L19841" s="20">
        <f>SUBTOTAL(9,L19834:L19840)</f>
        <v>11816946.199999999</v>
      </c>
      <c r="M19841" s="7">
        <f>IFERROR((L19841/K19841),"N.A")</f>
        <v>0.84526073161272353</v>
      </c>
    </row>
    <row r="19842" spans="1:13" s="14" customFormat="1" outlineLevel="2" x14ac:dyDescent="0.25">
      <c r="A19842" s="34"/>
      <c r="B19842" s="44" t="s">
        <v>5134</v>
      </c>
      <c r="C19842" s="31" t="s">
        <v>5042</v>
      </c>
      <c r="D19842" s="14" t="s">
        <v>231</v>
      </c>
      <c r="E19842" s="14" t="s">
        <v>313</v>
      </c>
      <c r="F19842" s="14" t="s">
        <v>314</v>
      </c>
      <c r="G19842" s="14" t="s">
        <v>16</v>
      </c>
      <c r="H19842" s="15">
        <v>2564881</v>
      </c>
      <c r="I19842" s="15">
        <v>119692.17</v>
      </c>
      <c r="J19842" s="16">
        <f>IFERROR((I19842/H19842),0)</f>
        <v>4.666577903614242E-2</v>
      </c>
      <c r="K19842" s="15">
        <v>1879183</v>
      </c>
      <c r="L19842" s="15">
        <v>119692.17</v>
      </c>
      <c r="M19842" s="17">
        <f>L19842/K19842</f>
        <v>6.3693727540106521E-2</v>
      </c>
    </row>
    <row r="19843" spans="1:13" s="14" customFormat="1" outlineLevel="2" x14ac:dyDescent="0.25">
      <c r="A19843" s="34"/>
      <c r="B19843" s="44" t="s">
        <v>5134</v>
      </c>
      <c r="C19843" s="31" t="s">
        <v>5042</v>
      </c>
      <c r="D19843" s="14" t="s">
        <v>231</v>
      </c>
      <c r="E19843" s="14" t="s">
        <v>313</v>
      </c>
      <c r="F19843" s="14" t="s">
        <v>314</v>
      </c>
      <c r="G19843" s="14" t="s">
        <v>5862</v>
      </c>
      <c r="H19843" s="20">
        <v>1593141</v>
      </c>
      <c r="I19843" s="20">
        <v>1593141</v>
      </c>
      <c r="J19843" s="21">
        <f>IFERROR((I19843/H19843),0)</f>
        <v>1</v>
      </c>
      <c r="K19843" s="20"/>
      <c r="L19843" s="20"/>
      <c r="M19843" s="22"/>
    </row>
    <row r="19844" spans="1:13" s="14" customFormat="1" outlineLevel="2" x14ac:dyDescent="0.25">
      <c r="A19844" s="34"/>
      <c r="B19844" s="44" t="s">
        <v>5134</v>
      </c>
      <c r="C19844" s="31" t="s">
        <v>5042</v>
      </c>
      <c r="D19844" s="14" t="s">
        <v>231</v>
      </c>
      <c r="E19844" s="14" t="s">
        <v>313</v>
      </c>
      <c r="F19844" s="14" t="s">
        <v>314</v>
      </c>
      <c r="G19844" s="14" t="s">
        <v>6109</v>
      </c>
      <c r="H19844" s="20">
        <v>11516760</v>
      </c>
      <c r="I19844" s="20">
        <v>11516760</v>
      </c>
      <c r="J19844" s="21">
        <f>IFERROR((I19844/H19844),0)</f>
        <v>1</v>
      </c>
      <c r="K19844" s="20"/>
      <c r="L19844" s="20"/>
      <c r="M19844" s="22"/>
    </row>
    <row r="19845" spans="1:13" s="14" customFormat="1" outlineLevel="2" x14ac:dyDescent="0.25">
      <c r="A19845" s="34"/>
      <c r="B19845" s="44" t="s">
        <v>5134</v>
      </c>
      <c r="C19845" s="31" t="s">
        <v>5042</v>
      </c>
      <c r="D19845" s="14" t="s">
        <v>231</v>
      </c>
      <c r="E19845" s="14" t="s">
        <v>313</v>
      </c>
      <c r="F19845" s="14" t="s">
        <v>314</v>
      </c>
      <c r="G19845" s="14" t="s">
        <v>6481</v>
      </c>
      <c r="H19845" s="20">
        <v>16</v>
      </c>
      <c r="I19845" s="20">
        <v>16</v>
      </c>
      <c r="J19845" s="21">
        <f>IFERROR((I19845/H19845),0)</f>
        <v>1</v>
      </c>
      <c r="K19845" s="20"/>
      <c r="L19845" s="20"/>
      <c r="M19845" s="22"/>
    </row>
    <row r="19846" spans="1:13" s="14" customFormat="1" outlineLevel="2" x14ac:dyDescent="0.25">
      <c r="A19846" s="34"/>
      <c r="B19846" s="44" t="s">
        <v>5134</v>
      </c>
      <c r="C19846" s="31" t="s">
        <v>5042</v>
      </c>
      <c r="D19846" s="14" t="s">
        <v>4973</v>
      </c>
      <c r="E19846" s="14" t="s">
        <v>313</v>
      </c>
      <c r="F19846" s="14" t="s">
        <v>314</v>
      </c>
      <c r="G19846" s="14" t="s">
        <v>6485</v>
      </c>
      <c r="H19846" s="20">
        <v>20696</v>
      </c>
      <c r="I19846" s="20">
        <v>20696</v>
      </c>
      <c r="J19846" s="21">
        <f>IFERROR((I19846/H19846),0)</f>
        <v>1</v>
      </c>
      <c r="K19846" s="25"/>
      <c r="L19846" s="25"/>
      <c r="M19846" s="22"/>
    </row>
    <row r="19847" spans="1:13" s="14" customFormat="1" outlineLevel="2" x14ac:dyDescent="0.25">
      <c r="A19847" s="34"/>
      <c r="B19847" s="44" t="s">
        <v>5134</v>
      </c>
      <c r="C19847" s="31" t="s">
        <v>5042</v>
      </c>
      <c r="D19847" s="14" t="s">
        <v>231</v>
      </c>
      <c r="E19847" s="14" t="s">
        <v>313</v>
      </c>
      <c r="F19847" s="14" t="s">
        <v>314</v>
      </c>
      <c r="G19847" s="14" t="s">
        <v>6492</v>
      </c>
      <c r="H19847" s="20">
        <v>420283</v>
      </c>
      <c r="I19847" s="20">
        <v>420283</v>
      </c>
      <c r="J19847" s="21">
        <f>IFERROR((I19847/H19847),0)</f>
        <v>1</v>
      </c>
      <c r="K19847" s="20"/>
      <c r="L19847" s="20"/>
      <c r="M19847" s="22"/>
    </row>
    <row r="19848" spans="1:13" s="14" customFormat="1" outlineLevel="2" x14ac:dyDescent="0.25">
      <c r="A19848" s="34"/>
      <c r="B19848" s="44" t="s">
        <v>5134</v>
      </c>
      <c r="C19848" s="31" t="s">
        <v>5042</v>
      </c>
      <c r="D19848" s="14" t="s">
        <v>231</v>
      </c>
      <c r="E19848" s="14" t="s">
        <v>313</v>
      </c>
      <c r="F19848" s="14" t="s">
        <v>314</v>
      </c>
      <c r="G19848" s="14" t="s">
        <v>6493</v>
      </c>
      <c r="H19848" s="20">
        <v>-512976</v>
      </c>
      <c r="I19848" s="20"/>
      <c r="J19848" s="21">
        <f>IFERROR((I19848/H19848),0)</f>
        <v>0</v>
      </c>
      <c r="K19848" s="20"/>
      <c r="L19848" s="20"/>
      <c r="M19848" s="22"/>
    </row>
    <row r="19849" spans="1:13" s="14" customFormat="1" outlineLevel="1" x14ac:dyDescent="0.25">
      <c r="A19849" s="34"/>
      <c r="B19849" s="46" t="s">
        <v>9757</v>
      </c>
      <c r="C19849" s="40" t="str">
        <f>C19848</f>
        <v>ASIGNACIONES DIRECTAS (20% DEL SGR)</v>
      </c>
      <c r="D19849" s="39" t="str">
        <f>D19848</f>
        <v xml:space="preserve">VALLE DEL CAUCA                                   </v>
      </c>
      <c r="E19849" s="39" t="str">
        <f>E19848</f>
        <v>76113</v>
      </c>
      <c r="F19849" s="39" t="str">
        <f>F19848</f>
        <v xml:space="preserve">BUGALAGRANDE                                      </v>
      </c>
      <c r="G19849" s="39" t="s">
        <v>10656</v>
      </c>
      <c r="H19849" s="20">
        <f>SUBTOTAL(9,H19842:H19848)</f>
        <v>15602801</v>
      </c>
      <c r="I19849" s="20">
        <f>SUBTOTAL(9,I19842:I19848)</f>
        <v>13670588.17</v>
      </c>
      <c r="J19849" s="42">
        <f>+I19849/H19849</f>
        <v>0.87616243839807995</v>
      </c>
      <c r="K19849" s="20">
        <f>SUBTOTAL(9,K19842:K19848)</f>
        <v>1879183</v>
      </c>
      <c r="L19849" s="20">
        <f>SUBTOTAL(9,L19842:L19848)</f>
        <v>119692.17</v>
      </c>
      <c r="M19849" s="7">
        <f>IFERROR((L19849/K19849),"N.A")</f>
        <v>6.3693727540106521E-2</v>
      </c>
    </row>
    <row r="19850" spans="1:13" s="14" customFormat="1" outlineLevel="2" x14ac:dyDescent="0.25">
      <c r="A19850" s="34"/>
      <c r="B19850" s="44" t="s">
        <v>5887</v>
      </c>
      <c r="C19850" s="31" t="s">
        <v>5042</v>
      </c>
      <c r="D19850" s="14" t="s">
        <v>231</v>
      </c>
      <c r="E19850" s="14" t="s">
        <v>5888</v>
      </c>
      <c r="F19850" s="14" t="s">
        <v>5889</v>
      </c>
      <c r="G19850" s="14" t="s">
        <v>5862</v>
      </c>
      <c r="H19850" s="20">
        <v>3090368</v>
      </c>
      <c r="I19850" s="20">
        <v>3090368</v>
      </c>
      <c r="J19850" s="21">
        <f>IFERROR((I19850/H19850),0)</f>
        <v>1</v>
      </c>
      <c r="K19850" s="20"/>
      <c r="L19850" s="20"/>
      <c r="M19850" s="22"/>
    </row>
    <row r="19851" spans="1:13" s="14" customFormat="1" outlineLevel="2" x14ac:dyDescent="0.25">
      <c r="A19851" s="34"/>
      <c r="B19851" s="44" t="s">
        <v>5887</v>
      </c>
      <c r="C19851" s="31" t="s">
        <v>5042</v>
      </c>
      <c r="D19851" s="14" t="s">
        <v>231</v>
      </c>
      <c r="E19851" s="14" t="s">
        <v>5888</v>
      </c>
      <c r="F19851" s="14" t="s">
        <v>5889</v>
      </c>
      <c r="G19851" s="14" t="s">
        <v>6109</v>
      </c>
      <c r="H19851" s="20">
        <v>10157024</v>
      </c>
      <c r="I19851" s="20">
        <v>10157024</v>
      </c>
      <c r="J19851" s="21">
        <f>IFERROR((I19851/H19851),0)</f>
        <v>1</v>
      </c>
      <c r="K19851" s="20"/>
      <c r="L19851" s="20"/>
      <c r="M19851" s="22"/>
    </row>
    <row r="19852" spans="1:13" s="14" customFormat="1" outlineLevel="1" x14ac:dyDescent="0.25">
      <c r="A19852" s="34"/>
      <c r="B19852" s="46" t="s">
        <v>9758</v>
      </c>
      <c r="C19852" s="40" t="str">
        <f>C19851</f>
        <v>ASIGNACIONES DIRECTAS (20% DEL SGR)</v>
      </c>
      <c r="D19852" s="39" t="str">
        <f>D19851</f>
        <v xml:space="preserve">VALLE DEL CAUCA                                   </v>
      </c>
      <c r="E19852" s="39" t="str">
        <f>E19851</f>
        <v>76111</v>
      </c>
      <c r="F19852" s="39" t="str">
        <f>F19851</f>
        <v xml:space="preserve">GUADALAJARA DE BUGA                               </v>
      </c>
      <c r="G19852" s="39" t="s">
        <v>10656</v>
      </c>
      <c r="H19852" s="20">
        <f>SUBTOTAL(9,H19850:H19851)</f>
        <v>13247392</v>
      </c>
      <c r="I19852" s="20">
        <f>SUBTOTAL(9,I19850:I19851)</f>
        <v>13247392</v>
      </c>
      <c r="J19852" s="42">
        <f>+I19852/H19852</f>
        <v>1</v>
      </c>
      <c r="K19852" s="20">
        <f>SUBTOTAL(9,K19850:K19851)</f>
        <v>0</v>
      </c>
      <c r="L19852" s="20">
        <f>SUBTOTAL(9,L19850:L19851)</f>
        <v>0</v>
      </c>
      <c r="M19852" s="7" t="str">
        <f>IFERROR((L19852/K19852),"N.A")</f>
        <v>N.A</v>
      </c>
    </row>
    <row r="19853" spans="1:13" s="14" customFormat="1" outlineLevel="2" x14ac:dyDescent="0.25">
      <c r="A19853" s="34"/>
      <c r="B19853" s="44" t="s">
        <v>5135</v>
      </c>
      <c r="C19853" s="31" t="s">
        <v>5042</v>
      </c>
      <c r="D19853" s="14" t="s">
        <v>231</v>
      </c>
      <c r="E19853" s="14" t="s">
        <v>316</v>
      </c>
      <c r="F19853" s="14" t="s">
        <v>317</v>
      </c>
      <c r="G19853" s="14" t="s">
        <v>16</v>
      </c>
      <c r="H19853" s="15">
        <v>155691759</v>
      </c>
      <c r="I19853" s="15">
        <v>155691759</v>
      </c>
      <c r="J19853" s="16">
        <f>IFERROR((I19853/H19853),0)</f>
        <v>1</v>
      </c>
      <c r="K19853" s="15">
        <v>112652897</v>
      </c>
      <c r="L19853" s="15">
        <v>155691759</v>
      </c>
      <c r="M19853" s="17">
        <f>L19853/K19853</f>
        <v>1.3820484261492183</v>
      </c>
    </row>
    <row r="19854" spans="1:13" s="14" customFormat="1" outlineLevel="2" x14ac:dyDescent="0.25">
      <c r="A19854" s="34"/>
      <c r="B19854" s="44" t="s">
        <v>5135</v>
      </c>
      <c r="C19854" s="31" t="s">
        <v>5042</v>
      </c>
      <c r="D19854" s="14" t="s">
        <v>231</v>
      </c>
      <c r="E19854" s="14" t="s">
        <v>316</v>
      </c>
      <c r="F19854" s="14" t="s">
        <v>317</v>
      </c>
      <c r="G19854" s="14" t="s">
        <v>5862</v>
      </c>
      <c r="H19854" s="20">
        <v>409186966</v>
      </c>
      <c r="I19854" s="20">
        <v>409186966</v>
      </c>
      <c r="J19854" s="21">
        <f>IFERROR((I19854/H19854),0)</f>
        <v>1</v>
      </c>
      <c r="K19854" s="20"/>
      <c r="L19854" s="20"/>
      <c r="M19854" s="22"/>
    </row>
    <row r="19855" spans="1:13" s="14" customFormat="1" outlineLevel="2" x14ac:dyDescent="0.25">
      <c r="A19855" s="34"/>
      <c r="B19855" s="44" t="s">
        <v>5135</v>
      </c>
      <c r="C19855" s="31" t="s">
        <v>5042</v>
      </c>
      <c r="D19855" s="14" t="s">
        <v>231</v>
      </c>
      <c r="E19855" s="14" t="s">
        <v>316</v>
      </c>
      <c r="F19855" s="14" t="s">
        <v>317</v>
      </c>
      <c r="G19855" s="14" t="s">
        <v>6109</v>
      </c>
      <c r="H19855" s="20">
        <v>3155003780</v>
      </c>
      <c r="I19855" s="20">
        <v>3155003780</v>
      </c>
      <c r="J19855" s="21">
        <f>IFERROR((I19855/H19855),0)</f>
        <v>1</v>
      </c>
      <c r="K19855" s="20"/>
      <c r="L19855" s="20"/>
      <c r="M19855" s="22"/>
    </row>
    <row r="19856" spans="1:13" s="14" customFormat="1" outlineLevel="2" x14ac:dyDescent="0.25">
      <c r="A19856" s="34"/>
      <c r="B19856" s="44" t="s">
        <v>5135</v>
      </c>
      <c r="C19856" s="31" t="s">
        <v>5042</v>
      </c>
      <c r="D19856" s="14" t="s">
        <v>231</v>
      </c>
      <c r="E19856" s="14" t="s">
        <v>316</v>
      </c>
      <c r="F19856" s="14" t="s">
        <v>317</v>
      </c>
      <c r="G19856" s="14" t="s">
        <v>6481</v>
      </c>
      <c r="H19856" s="20">
        <v>963</v>
      </c>
      <c r="I19856" s="20">
        <v>963</v>
      </c>
      <c r="J19856" s="21">
        <f>IFERROR((I19856/H19856),0)</f>
        <v>1</v>
      </c>
      <c r="K19856" s="20"/>
      <c r="L19856" s="20"/>
      <c r="M19856" s="22"/>
    </row>
    <row r="19857" spans="1:13" s="14" customFormat="1" outlineLevel="2" x14ac:dyDescent="0.25">
      <c r="A19857" s="34"/>
      <c r="B19857" s="44" t="s">
        <v>5135</v>
      </c>
      <c r="C19857" s="31" t="s">
        <v>5042</v>
      </c>
      <c r="D19857" s="14" t="s">
        <v>231</v>
      </c>
      <c r="E19857" s="14" t="s">
        <v>316</v>
      </c>
      <c r="F19857" s="14" t="s">
        <v>317</v>
      </c>
      <c r="G19857" s="14" t="s">
        <v>6484</v>
      </c>
      <c r="H19857" s="20">
        <v>41030327</v>
      </c>
      <c r="I19857" s="20">
        <v>41030327</v>
      </c>
      <c r="J19857" s="21">
        <f>IFERROR((I19857/H19857),0)</f>
        <v>1</v>
      </c>
      <c r="K19857" s="20"/>
      <c r="L19857" s="20"/>
      <c r="M19857" s="22"/>
    </row>
    <row r="19858" spans="1:13" s="14" customFormat="1" outlineLevel="2" x14ac:dyDescent="0.25">
      <c r="A19858" s="34"/>
      <c r="B19858" s="44" t="s">
        <v>5135</v>
      </c>
      <c r="C19858" s="31" t="s">
        <v>5042</v>
      </c>
      <c r="D19858" s="14" t="s">
        <v>4973</v>
      </c>
      <c r="E19858" s="14" t="s">
        <v>316</v>
      </c>
      <c r="F19858" s="14" t="s">
        <v>317</v>
      </c>
      <c r="G19858" s="14" t="s">
        <v>6485</v>
      </c>
      <c r="H19858" s="20">
        <v>218449677</v>
      </c>
      <c r="I19858" s="20">
        <v>218449677</v>
      </c>
      <c r="J19858" s="21">
        <f>IFERROR((I19858/H19858),0)</f>
        <v>1</v>
      </c>
      <c r="K19858" s="25"/>
      <c r="L19858" s="25"/>
      <c r="M19858" s="22"/>
    </row>
    <row r="19859" spans="1:13" s="14" customFormat="1" outlineLevel="2" x14ac:dyDescent="0.25">
      <c r="A19859" s="34"/>
      <c r="B19859" s="44" t="s">
        <v>5135</v>
      </c>
      <c r="C19859" s="31" t="s">
        <v>5042</v>
      </c>
      <c r="D19859" s="14" t="s">
        <v>231</v>
      </c>
      <c r="E19859" s="14" t="s">
        <v>316</v>
      </c>
      <c r="F19859" s="14" t="s">
        <v>317</v>
      </c>
      <c r="G19859" s="14" t="s">
        <v>6490</v>
      </c>
      <c r="H19859" s="20">
        <v>343636821</v>
      </c>
      <c r="I19859" s="20">
        <v>343636821</v>
      </c>
      <c r="J19859" s="21">
        <f>IFERROR((I19859/H19859),0)</f>
        <v>1</v>
      </c>
      <c r="K19859" s="25"/>
      <c r="L19859" s="25"/>
      <c r="M19859" s="22"/>
    </row>
    <row r="19860" spans="1:13" s="14" customFormat="1" outlineLevel="2" x14ac:dyDescent="0.25">
      <c r="A19860" s="34"/>
      <c r="B19860" s="44" t="s">
        <v>5135</v>
      </c>
      <c r="C19860" s="31" t="s">
        <v>5042</v>
      </c>
      <c r="D19860" s="14" t="s">
        <v>231</v>
      </c>
      <c r="E19860" s="14" t="s">
        <v>316</v>
      </c>
      <c r="F19860" s="14" t="s">
        <v>317</v>
      </c>
      <c r="G19860" s="14" t="s">
        <v>6492</v>
      </c>
      <c r="H19860" s="20">
        <v>24690833</v>
      </c>
      <c r="I19860" s="20">
        <v>24690833</v>
      </c>
      <c r="J19860" s="21">
        <f>IFERROR((I19860/H19860),0)</f>
        <v>1</v>
      </c>
      <c r="K19860" s="20"/>
      <c r="L19860" s="20"/>
      <c r="M19860" s="22"/>
    </row>
    <row r="19861" spans="1:13" s="14" customFormat="1" outlineLevel="2" x14ac:dyDescent="0.25">
      <c r="A19861" s="34"/>
      <c r="B19861" s="44" t="s">
        <v>5135</v>
      </c>
      <c r="C19861" s="31" t="s">
        <v>5042</v>
      </c>
      <c r="D19861" s="14" t="s">
        <v>231</v>
      </c>
      <c r="E19861" s="14" t="s">
        <v>316</v>
      </c>
      <c r="F19861" s="14" t="s">
        <v>317</v>
      </c>
      <c r="G19861" s="14" t="s">
        <v>6493</v>
      </c>
      <c r="H19861" s="20">
        <v>-31138352</v>
      </c>
      <c r="I19861" s="20"/>
      <c r="J19861" s="21">
        <f>IFERROR((I19861/H19861),0)</f>
        <v>0</v>
      </c>
      <c r="K19861" s="20"/>
      <c r="L19861" s="20"/>
      <c r="M19861" s="22"/>
    </row>
    <row r="19862" spans="1:13" s="14" customFormat="1" outlineLevel="1" x14ac:dyDescent="0.25">
      <c r="A19862" s="34"/>
      <c r="B19862" s="46" t="s">
        <v>9759</v>
      </c>
      <c r="C19862" s="40" t="str">
        <f>C19861</f>
        <v>ASIGNACIONES DIRECTAS (20% DEL SGR)</v>
      </c>
      <c r="D19862" s="39" t="str">
        <f>D19861</f>
        <v xml:space="preserve">VALLE DEL CAUCA                                   </v>
      </c>
      <c r="E19862" s="39" t="str">
        <f>E19861</f>
        <v>76109</v>
      </c>
      <c r="F19862" s="39" t="str">
        <f>F19861</f>
        <v xml:space="preserve">BUENAVENTURA                                      </v>
      </c>
      <c r="G19862" s="39" t="s">
        <v>10656</v>
      </c>
      <c r="H19862" s="20">
        <f>SUBTOTAL(9,H19853:H19861)</f>
        <v>4316552774</v>
      </c>
      <c r="I19862" s="20">
        <f>SUBTOTAL(9,I19853:I19861)</f>
        <v>4347691126</v>
      </c>
      <c r="J19862" s="42">
        <f>+I19862/H19862</f>
        <v>1.0072137081672108</v>
      </c>
      <c r="K19862" s="20">
        <f>SUBTOTAL(9,K19853:K19861)</f>
        <v>112652897</v>
      </c>
      <c r="L19862" s="20">
        <f>SUBTOTAL(9,L19853:L19861)</f>
        <v>155691759</v>
      </c>
      <c r="M19862" s="7">
        <f>IFERROR((L19862/K19862),"N.A")</f>
        <v>1.3820484261492183</v>
      </c>
    </row>
    <row r="19863" spans="1:13" s="14" customFormat="1" outlineLevel="2" x14ac:dyDescent="0.25">
      <c r="A19863" s="34"/>
      <c r="B19863" s="44" t="s">
        <v>5136</v>
      </c>
      <c r="C19863" s="31" t="s">
        <v>5042</v>
      </c>
      <c r="D19863" s="14" t="s">
        <v>231</v>
      </c>
      <c r="E19863" s="14" t="s">
        <v>319</v>
      </c>
      <c r="F19863" s="14" t="s">
        <v>320</v>
      </c>
      <c r="G19863" s="14" t="s">
        <v>16</v>
      </c>
      <c r="H19863" s="15">
        <v>12212160</v>
      </c>
      <c r="I19863" s="15">
        <v>553665.9</v>
      </c>
      <c r="J19863" s="16">
        <f>IFERROR((I19863/H19863),0)</f>
        <v>4.5337262204229227E-2</v>
      </c>
      <c r="K19863" s="15">
        <v>8808705</v>
      </c>
      <c r="L19863" s="15">
        <v>553665.9</v>
      </c>
      <c r="M19863" s="17">
        <f>L19863/K19863</f>
        <v>6.2854403683628865E-2</v>
      </c>
    </row>
    <row r="19864" spans="1:13" s="14" customFormat="1" outlineLevel="2" x14ac:dyDescent="0.25">
      <c r="A19864" s="34"/>
      <c r="B19864" s="44" t="s">
        <v>5136</v>
      </c>
      <c r="C19864" s="31" t="s">
        <v>5042</v>
      </c>
      <c r="D19864" s="14" t="s">
        <v>231</v>
      </c>
      <c r="E19864" s="14" t="s">
        <v>319</v>
      </c>
      <c r="F19864" s="14" t="s">
        <v>320</v>
      </c>
      <c r="G19864" s="14" t="s">
        <v>5862</v>
      </c>
      <c r="H19864" s="20">
        <v>5347996</v>
      </c>
      <c r="I19864" s="20">
        <v>5347996</v>
      </c>
      <c r="J19864" s="21">
        <f>IFERROR((I19864/H19864),0)</f>
        <v>1</v>
      </c>
      <c r="K19864" s="20"/>
      <c r="L19864" s="20"/>
      <c r="M19864" s="22"/>
    </row>
    <row r="19865" spans="1:13" s="14" customFormat="1" outlineLevel="2" x14ac:dyDescent="0.25">
      <c r="A19865" s="34"/>
      <c r="B19865" s="44" t="s">
        <v>5136</v>
      </c>
      <c r="C19865" s="31" t="s">
        <v>5042</v>
      </c>
      <c r="D19865" s="14" t="s">
        <v>231</v>
      </c>
      <c r="E19865" s="14" t="s">
        <v>319</v>
      </c>
      <c r="F19865" s="14" t="s">
        <v>320</v>
      </c>
      <c r="G19865" s="14" t="s">
        <v>6109</v>
      </c>
      <c r="H19865" s="20">
        <v>31643729</v>
      </c>
      <c r="I19865" s="20">
        <v>31643729</v>
      </c>
      <c r="J19865" s="21">
        <f>IFERROR((I19865/H19865),0)</f>
        <v>1</v>
      </c>
      <c r="K19865" s="20"/>
      <c r="L19865" s="20"/>
      <c r="M19865" s="22"/>
    </row>
    <row r="19866" spans="1:13" s="14" customFormat="1" outlineLevel="2" x14ac:dyDescent="0.25">
      <c r="A19866" s="34"/>
      <c r="B19866" s="44" t="s">
        <v>5136</v>
      </c>
      <c r="C19866" s="31" t="s">
        <v>5042</v>
      </c>
      <c r="D19866" s="14" t="s">
        <v>231</v>
      </c>
      <c r="E19866" s="14" t="s">
        <v>319</v>
      </c>
      <c r="F19866" s="14" t="s">
        <v>320</v>
      </c>
      <c r="G19866" s="14" t="s">
        <v>6481</v>
      </c>
      <c r="H19866" s="20">
        <v>76</v>
      </c>
      <c r="I19866" s="20">
        <v>76</v>
      </c>
      <c r="J19866" s="21">
        <f>IFERROR((I19866/H19866),0)</f>
        <v>1</v>
      </c>
      <c r="K19866" s="20"/>
      <c r="L19866" s="20"/>
      <c r="M19866" s="22"/>
    </row>
    <row r="19867" spans="1:13" s="14" customFormat="1" outlineLevel="2" x14ac:dyDescent="0.25">
      <c r="A19867" s="34"/>
      <c r="B19867" s="44" t="s">
        <v>5136</v>
      </c>
      <c r="C19867" s="31" t="s">
        <v>5042</v>
      </c>
      <c r="D19867" s="14" t="s">
        <v>4973</v>
      </c>
      <c r="E19867" s="14" t="s">
        <v>319</v>
      </c>
      <c r="F19867" s="14" t="s">
        <v>320</v>
      </c>
      <c r="G19867" s="14" t="s">
        <v>6485</v>
      </c>
      <c r="H19867" s="20">
        <v>163304</v>
      </c>
      <c r="I19867" s="20">
        <v>163304</v>
      </c>
      <c r="J19867" s="21">
        <f>IFERROR((I19867/H19867),0)</f>
        <v>1</v>
      </c>
      <c r="K19867" s="25"/>
      <c r="L19867" s="25"/>
      <c r="M19867" s="22"/>
    </row>
    <row r="19868" spans="1:13" s="14" customFormat="1" outlineLevel="2" x14ac:dyDescent="0.25">
      <c r="A19868" s="34"/>
      <c r="B19868" s="44" t="s">
        <v>5136</v>
      </c>
      <c r="C19868" s="31" t="s">
        <v>5042</v>
      </c>
      <c r="D19868" s="14" t="s">
        <v>231</v>
      </c>
      <c r="E19868" s="14" t="s">
        <v>319</v>
      </c>
      <c r="F19868" s="14" t="s">
        <v>320</v>
      </c>
      <c r="G19868" s="14" t="s">
        <v>6492</v>
      </c>
      <c r="H19868" s="20">
        <v>1920718</v>
      </c>
      <c r="I19868" s="20">
        <v>1920718</v>
      </c>
      <c r="J19868" s="21">
        <f>IFERROR((I19868/H19868),0)</f>
        <v>1</v>
      </c>
      <c r="K19868" s="20"/>
      <c r="L19868" s="20"/>
      <c r="M19868" s="22"/>
    </row>
    <row r="19869" spans="1:13" s="14" customFormat="1" outlineLevel="2" x14ac:dyDescent="0.25">
      <c r="A19869" s="34"/>
      <c r="B19869" s="44" t="s">
        <v>5136</v>
      </c>
      <c r="C19869" s="31" t="s">
        <v>5042</v>
      </c>
      <c r="D19869" s="14" t="s">
        <v>231</v>
      </c>
      <c r="E19869" s="14" t="s">
        <v>319</v>
      </c>
      <c r="F19869" s="14" t="s">
        <v>320</v>
      </c>
      <c r="G19869" s="14" t="s">
        <v>6493</v>
      </c>
      <c r="H19869" s="20">
        <v>-2442432</v>
      </c>
      <c r="I19869" s="20"/>
      <c r="J19869" s="21">
        <f>IFERROR((I19869/H19869),0)</f>
        <v>0</v>
      </c>
      <c r="K19869" s="20"/>
      <c r="L19869" s="20"/>
      <c r="M19869" s="22"/>
    </row>
    <row r="19870" spans="1:13" s="14" customFormat="1" outlineLevel="1" x14ac:dyDescent="0.25">
      <c r="A19870" s="34"/>
      <c r="B19870" s="46" t="s">
        <v>9760</v>
      </c>
      <c r="C19870" s="40" t="str">
        <f>C19869</f>
        <v>ASIGNACIONES DIRECTAS (20% DEL SGR)</v>
      </c>
      <c r="D19870" s="39" t="str">
        <f>D19869</f>
        <v xml:space="preserve">VALLE DEL CAUCA                                   </v>
      </c>
      <c r="E19870" s="39" t="str">
        <f>E19869</f>
        <v>76100</v>
      </c>
      <c r="F19870" s="39" t="str">
        <f>F19869</f>
        <v xml:space="preserve">BOLÍVAR                                           </v>
      </c>
      <c r="G19870" s="39" t="s">
        <v>10656</v>
      </c>
      <c r="H19870" s="20">
        <f>SUBTOTAL(9,H19863:H19869)</f>
        <v>48845551</v>
      </c>
      <c r="I19870" s="20">
        <f>SUBTOTAL(9,I19863:I19869)</f>
        <v>39629488.899999999</v>
      </c>
      <c r="J19870" s="42">
        <f>+I19870/H19870</f>
        <v>0.811322384304765</v>
      </c>
      <c r="K19870" s="20">
        <f>SUBTOTAL(9,K19863:K19869)</f>
        <v>8808705</v>
      </c>
      <c r="L19870" s="20">
        <f>SUBTOTAL(9,L19863:L19869)</f>
        <v>553665.9</v>
      </c>
      <c r="M19870" s="7">
        <f>IFERROR((L19870/K19870),"N.A")</f>
        <v>6.2854403683628865E-2</v>
      </c>
    </row>
    <row r="19871" spans="1:13" s="14" customFormat="1" outlineLevel="2" x14ac:dyDescent="0.25">
      <c r="A19871" s="34"/>
      <c r="B19871" s="44" t="s">
        <v>5890</v>
      </c>
      <c r="C19871" s="31" t="s">
        <v>5042</v>
      </c>
      <c r="D19871" s="14" t="s">
        <v>231</v>
      </c>
      <c r="E19871" s="14" t="s">
        <v>322</v>
      </c>
      <c r="F19871" s="14" t="s">
        <v>323</v>
      </c>
      <c r="G19871" s="14" t="s">
        <v>5862</v>
      </c>
      <c r="H19871" s="20">
        <v>1001394</v>
      </c>
      <c r="I19871" s="20">
        <v>1001394</v>
      </c>
      <c r="J19871" s="21">
        <f>IFERROR((I19871/H19871),0)</f>
        <v>1</v>
      </c>
      <c r="K19871" s="20"/>
      <c r="L19871" s="20"/>
      <c r="M19871" s="22"/>
    </row>
    <row r="19872" spans="1:13" s="14" customFormat="1" outlineLevel="2" x14ac:dyDescent="0.25">
      <c r="A19872" s="34"/>
      <c r="B19872" s="44" t="s">
        <v>5890</v>
      </c>
      <c r="C19872" s="31" t="s">
        <v>5042</v>
      </c>
      <c r="D19872" s="14" t="s">
        <v>231</v>
      </c>
      <c r="E19872" s="14" t="s">
        <v>322</v>
      </c>
      <c r="F19872" s="14" t="s">
        <v>323</v>
      </c>
      <c r="G19872" s="14" t="s">
        <v>6109</v>
      </c>
      <c r="H19872" s="20">
        <v>6698320</v>
      </c>
      <c r="I19872" s="20">
        <v>6698320</v>
      </c>
      <c r="J19872" s="21">
        <f>IFERROR((I19872/H19872),0)</f>
        <v>1</v>
      </c>
      <c r="K19872" s="20"/>
      <c r="L19872" s="20"/>
      <c r="M19872" s="22"/>
    </row>
    <row r="19873" spans="1:13" s="14" customFormat="1" outlineLevel="1" x14ac:dyDescent="0.25">
      <c r="A19873" s="34"/>
      <c r="B19873" s="46" t="s">
        <v>9761</v>
      </c>
      <c r="C19873" s="40" t="str">
        <f>C19872</f>
        <v>ASIGNACIONES DIRECTAS (20% DEL SGR)</v>
      </c>
      <c r="D19873" s="39" t="str">
        <f>D19872</f>
        <v xml:space="preserve">VALLE DEL CAUCA                                   </v>
      </c>
      <c r="E19873" s="39" t="str">
        <f>E19872</f>
        <v>76054</v>
      </c>
      <c r="F19873" s="39" t="str">
        <f>F19872</f>
        <v xml:space="preserve">ARGELIA                                           </v>
      </c>
      <c r="G19873" s="39" t="s">
        <v>10656</v>
      </c>
      <c r="H19873" s="20">
        <f>SUBTOTAL(9,H19871:H19872)</f>
        <v>7699714</v>
      </c>
      <c r="I19873" s="20">
        <f>SUBTOTAL(9,I19871:I19872)</f>
        <v>7699714</v>
      </c>
      <c r="J19873" s="42">
        <f>+I19873/H19873</f>
        <v>1</v>
      </c>
      <c r="K19873" s="20">
        <f>SUBTOTAL(9,K19871:K19872)</f>
        <v>0</v>
      </c>
      <c r="L19873" s="20">
        <f>SUBTOTAL(9,L19871:L19872)</f>
        <v>0</v>
      </c>
      <c r="M19873" s="7" t="str">
        <f>IFERROR((L19873/K19873),"N.A")</f>
        <v>N.A</v>
      </c>
    </row>
    <row r="19874" spans="1:13" s="14" customFormat="1" outlineLevel="2" x14ac:dyDescent="0.25">
      <c r="A19874" s="34"/>
      <c r="B19874" s="44" t="s">
        <v>5137</v>
      </c>
      <c r="C19874" s="31" t="s">
        <v>5042</v>
      </c>
      <c r="D19874" s="14" t="s">
        <v>231</v>
      </c>
      <c r="E19874" s="14" t="s">
        <v>325</v>
      </c>
      <c r="F19874" s="14" t="s">
        <v>326</v>
      </c>
      <c r="G19874" s="14" t="s">
        <v>16</v>
      </c>
      <c r="H19874" s="15">
        <v>20035633</v>
      </c>
      <c r="I19874" s="15">
        <v>15222560.08</v>
      </c>
      <c r="J19874" s="16">
        <f>IFERROR((I19874/H19874),0)</f>
        <v>0.75977435202571342</v>
      </c>
      <c r="K19874" s="15">
        <v>14380680</v>
      </c>
      <c r="L19874" s="15">
        <v>15222560.08</v>
      </c>
      <c r="M19874" s="17">
        <f>L19874/K19874</f>
        <v>1.0585424388832796</v>
      </c>
    </row>
    <row r="19875" spans="1:13" s="14" customFormat="1" outlineLevel="2" x14ac:dyDescent="0.25">
      <c r="A19875" s="34"/>
      <c r="B19875" s="44" t="s">
        <v>5137</v>
      </c>
      <c r="C19875" s="31" t="s">
        <v>5042</v>
      </c>
      <c r="D19875" s="14" t="s">
        <v>231</v>
      </c>
      <c r="E19875" s="14" t="s">
        <v>325</v>
      </c>
      <c r="F19875" s="14" t="s">
        <v>326</v>
      </c>
      <c r="G19875" s="14" t="s">
        <v>5855</v>
      </c>
      <c r="H19875" s="20">
        <v>55088</v>
      </c>
      <c r="I19875" s="20">
        <v>55088</v>
      </c>
      <c r="J19875" s="21">
        <f>IFERROR((I19875/H19875),0)</f>
        <v>1</v>
      </c>
      <c r="K19875" s="20"/>
      <c r="L19875" s="20"/>
      <c r="M19875" s="22"/>
    </row>
    <row r="19876" spans="1:13" s="14" customFormat="1" outlineLevel="2" x14ac:dyDescent="0.25">
      <c r="A19876" s="34"/>
      <c r="B19876" s="44" t="s">
        <v>5137</v>
      </c>
      <c r="C19876" s="31" t="s">
        <v>5042</v>
      </c>
      <c r="D19876" s="14" t="s">
        <v>231</v>
      </c>
      <c r="E19876" s="14" t="s">
        <v>325</v>
      </c>
      <c r="F19876" s="14" t="s">
        <v>326</v>
      </c>
      <c r="G19876" s="14" t="s">
        <v>5862</v>
      </c>
      <c r="H19876" s="20">
        <v>3938510</v>
      </c>
      <c r="I19876" s="20">
        <v>3938510</v>
      </c>
      <c r="J19876" s="21">
        <f>IFERROR((I19876/H19876),0)</f>
        <v>1</v>
      </c>
      <c r="K19876" s="20"/>
      <c r="L19876" s="20"/>
      <c r="M19876" s="22"/>
    </row>
    <row r="19877" spans="1:13" s="14" customFormat="1" outlineLevel="2" x14ac:dyDescent="0.25">
      <c r="A19877" s="34"/>
      <c r="B19877" s="44" t="s">
        <v>5137</v>
      </c>
      <c r="C19877" s="31" t="s">
        <v>5042</v>
      </c>
      <c r="D19877" s="14" t="s">
        <v>231</v>
      </c>
      <c r="E19877" s="14" t="s">
        <v>325</v>
      </c>
      <c r="F19877" s="14" t="s">
        <v>326</v>
      </c>
      <c r="G19877" s="14" t="s">
        <v>6109</v>
      </c>
      <c r="H19877" s="20">
        <v>24677796</v>
      </c>
      <c r="I19877" s="20">
        <v>24677796</v>
      </c>
      <c r="J19877" s="21">
        <f>IFERROR((I19877/H19877),0)</f>
        <v>1</v>
      </c>
      <c r="K19877" s="20"/>
      <c r="L19877" s="20"/>
      <c r="M19877" s="22"/>
    </row>
    <row r="19878" spans="1:13" s="14" customFormat="1" outlineLevel="2" x14ac:dyDescent="0.25">
      <c r="A19878" s="34"/>
      <c r="B19878" s="44" t="s">
        <v>5137</v>
      </c>
      <c r="C19878" s="31" t="s">
        <v>5042</v>
      </c>
      <c r="D19878" s="14" t="s">
        <v>231</v>
      </c>
      <c r="E19878" s="14" t="s">
        <v>325</v>
      </c>
      <c r="F19878" s="14" t="s">
        <v>326</v>
      </c>
      <c r="G19878" s="14" t="s">
        <v>6481</v>
      </c>
      <c r="H19878" s="20">
        <v>124</v>
      </c>
      <c r="I19878" s="20">
        <v>124</v>
      </c>
      <c r="J19878" s="21">
        <f>IFERROR((I19878/H19878),0)</f>
        <v>1</v>
      </c>
      <c r="K19878" s="20"/>
      <c r="L19878" s="20"/>
      <c r="M19878" s="22"/>
    </row>
    <row r="19879" spans="1:13" s="14" customFormat="1" outlineLevel="2" x14ac:dyDescent="0.25">
      <c r="A19879" s="34"/>
      <c r="B19879" s="44" t="s">
        <v>5137</v>
      </c>
      <c r="C19879" s="31" t="s">
        <v>5042</v>
      </c>
      <c r="D19879" s="14" t="s">
        <v>4973</v>
      </c>
      <c r="E19879" s="14" t="s">
        <v>325</v>
      </c>
      <c r="F19879" s="14" t="s">
        <v>326</v>
      </c>
      <c r="G19879" s="14" t="s">
        <v>6485</v>
      </c>
      <c r="H19879" s="20">
        <v>991041</v>
      </c>
      <c r="I19879" s="20">
        <v>991041</v>
      </c>
      <c r="J19879" s="21">
        <f>IFERROR((I19879/H19879),0)</f>
        <v>1</v>
      </c>
      <c r="K19879" s="25"/>
      <c r="L19879" s="25"/>
      <c r="M19879" s="22"/>
    </row>
    <row r="19880" spans="1:13" s="14" customFormat="1" outlineLevel="2" x14ac:dyDescent="0.25">
      <c r="A19880" s="34"/>
      <c r="B19880" s="44" t="s">
        <v>5137</v>
      </c>
      <c r="C19880" s="31" t="s">
        <v>5042</v>
      </c>
      <c r="D19880" s="14" t="s">
        <v>231</v>
      </c>
      <c r="E19880" s="14" t="s">
        <v>325</v>
      </c>
      <c r="F19880" s="14" t="s">
        <v>326</v>
      </c>
      <c r="G19880" s="14" t="s">
        <v>6492</v>
      </c>
      <c r="H19880" s="20">
        <v>3109945</v>
      </c>
      <c r="I19880" s="20">
        <v>3109945</v>
      </c>
      <c r="J19880" s="21">
        <f>IFERROR((I19880/H19880),0)</f>
        <v>1</v>
      </c>
      <c r="K19880" s="20"/>
      <c r="L19880" s="20"/>
      <c r="M19880" s="22"/>
    </row>
    <row r="19881" spans="1:13" s="14" customFormat="1" outlineLevel="2" x14ac:dyDescent="0.25">
      <c r="A19881" s="34"/>
      <c r="B19881" s="44" t="s">
        <v>5137</v>
      </c>
      <c r="C19881" s="31" t="s">
        <v>5042</v>
      </c>
      <c r="D19881" s="14" t="s">
        <v>231</v>
      </c>
      <c r="E19881" s="14" t="s">
        <v>325</v>
      </c>
      <c r="F19881" s="14" t="s">
        <v>326</v>
      </c>
      <c r="G19881" s="14" t="s">
        <v>6493</v>
      </c>
      <c r="H19881" s="20">
        <v>-4007127</v>
      </c>
      <c r="I19881" s="20"/>
      <c r="J19881" s="21">
        <f>IFERROR((I19881/H19881),0)</f>
        <v>0</v>
      </c>
      <c r="K19881" s="20"/>
      <c r="L19881" s="20"/>
      <c r="M19881" s="22"/>
    </row>
    <row r="19882" spans="1:13" s="14" customFormat="1" outlineLevel="1" x14ac:dyDescent="0.25">
      <c r="A19882" s="34"/>
      <c r="B19882" s="46" t="s">
        <v>9762</v>
      </c>
      <c r="C19882" s="40" t="str">
        <f>C19881</f>
        <v>ASIGNACIONES DIRECTAS (20% DEL SGR)</v>
      </c>
      <c r="D19882" s="39" t="str">
        <f>D19881</f>
        <v xml:space="preserve">VALLE DEL CAUCA                                   </v>
      </c>
      <c r="E19882" s="39" t="str">
        <f>E19881</f>
        <v>76041</v>
      </c>
      <c r="F19882" s="39" t="str">
        <f>F19881</f>
        <v xml:space="preserve">ANSERMANUEVO                                      </v>
      </c>
      <c r="G19882" s="39" t="s">
        <v>10656</v>
      </c>
      <c r="H19882" s="20">
        <f>SUBTOTAL(9,H19874:H19881)</f>
        <v>48801010</v>
      </c>
      <c r="I19882" s="20">
        <f>SUBTOTAL(9,I19874:I19881)</f>
        <v>47995064.079999998</v>
      </c>
      <c r="J19882" s="42">
        <f>+I19882/H19882</f>
        <v>0.9834850565592802</v>
      </c>
      <c r="K19882" s="20">
        <f>SUBTOTAL(9,K19874:K19881)</f>
        <v>14380680</v>
      </c>
      <c r="L19882" s="20">
        <f>SUBTOTAL(9,L19874:L19881)</f>
        <v>15222560.08</v>
      </c>
      <c r="M19882" s="7">
        <f>IFERROR((L19882/K19882),"N.A")</f>
        <v>1.0585424388832796</v>
      </c>
    </row>
    <row r="19883" spans="1:13" s="14" customFormat="1" outlineLevel="2" x14ac:dyDescent="0.25">
      <c r="A19883" s="34"/>
      <c r="B19883" s="44" t="s">
        <v>5138</v>
      </c>
      <c r="C19883" s="31" t="s">
        <v>5042</v>
      </c>
      <c r="D19883" s="14" t="s">
        <v>231</v>
      </c>
      <c r="E19883" s="14" t="s">
        <v>328</v>
      </c>
      <c r="F19883" s="14" t="s">
        <v>329</v>
      </c>
      <c r="G19883" s="14" t="s">
        <v>16</v>
      </c>
      <c r="H19883" s="15">
        <v>43339</v>
      </c>
      <c r="I19883" s="15">
        <v>0</v>
      </c>
      <c r="J19883" s="16">
        <f>IFERROR((I19883/H19883),0)</f>
        <v>0</v>
      </c>
      <c r="K19883" s="15">
        <v>31304</v>
      </c>
      <c r="L19883" s="15">
        <v>0</v>
      </c>
      <c r="M19883" s="17">
        <f>L19883/K19883</f>
        <v>0</v>
      </c>
    </row>
    <row r="19884" spans="1:13" s="14" customFormat="1" outlineLevel="2" x14ac:dyDescent="0.25">
      <c r="A19884" s="34"/>
      <c r="B19884" s="44" t="s">
        <v>5138</v>
      </c>
      <c r="C19884" s="31" t="s">
        <v>5042</v>
      </c>
      <c r="D19884" s="14" t="s">
        <v>231</v>
      </c>
      <c r="E19884" s="14" t="s">
        <v>328</v>
      </c>
      <c r="F19884" s="14" t="s">
        <v>329</v>
      </c>
      <c r="G19884" s="14" t="s">
        <v>5862</v>
      </c>
      <c r="H19884" s="20">
        <v>399504</v>
      </c>
      <c r="I19884" s="20">
        <v>399504</v>
      </c>
      <c r="J19884" s="21">
        <f>IFERROR((I19884/H19884),0)</f>
        <v>1</v>
      </c>
      <c r="K19884" s="20"/>
      <c r="L19884" s="20"/>
      <c r="M19884" s="22"/>
    </row>
    <row r="19885" spans="1:13" s="14" customFormat="1" outlineLevel="2" x14ac:dyDescent="0.25">
      <c r="A19885" s="34"/>
      <c r="B19885" s="44" t="s">
        <v>5138</v>
      </c>
      <c r="C19885" s="31" t="s">
        <v>5042</v>
      </c>
      <c r="D19885" s="14" t="s">
        <v>231</v>
      </c>
      <c r="E19885" s="14" t="s">
        <v>328</v>
      </c>
      <c r="F19885" s="14" t="s">
        <v>329</v>
      </c>
      <c r="G19885" s="14" t="s">
        <v>6109</v>
      </c>
      <c r="H19885" s="20">
        <v>2948455</v>
      </c>
      <c r="I19885" s="20">
        <v>2948455</v>
      </c>
      <c r="J19885" s="21">
        <f>IFERROR((I19885/H19885),0)</f>
        <v>1</v>
      </c>
      <c r="K19885" s="20"/>
      <c r="L19885" s="20"/>
      <c r="M19885" s="22"/>
    </row>
    <row r="19886" spans="1:13" s="14" customFormat="1" outlineLevel="2" x14ac:dyDescent="0.25">
      <c r="A19886" s="34"/>
      <c r="B19886" s="44" t="s">
        <v>5138</v>
      </c>
      <c r="C19886" s="31" t="s">
        <v>5042</v>
      </c>
      <c r="D19886" s="14" t="s">
        <v>231</v>
      </c>
      <c r="E19886" s="14" t="s">
        <v>328</v>
      </c>
      <c r="F19886" s="14" t="s">
        <v>329</v>
      </c>
      <c r="G19886" s="14" t="s">
        <v>6492</v>
      </c>
      <c r="H19886" s="20">
        <v>6841</v>
      </c>
      <c r="I19886" s="20">
        <v>6841</v>
      </c>
      <c r="J19886" s="21">
        <f>IFERROR((I19886/H19886),0)</f>
        <v>1</v>
      </c>
      <c r="K19886" s="20"/>
      <c r="L19886" s="20"/>
      <c r="M19886" s="22"/>
    </row>
    <row r="19887" spans="1:13" s="14" customFormat="1" outlineLevel="2" x14ac:dyDescent="0.25">
      <c r="A19887" s="34"/>
      <c r="B19887" s="44" t="s">
        <v>5138</v>
      </c>
      <c r="C19887" s="31" t="s">
        <v>5042</v>
      </c>
      <c r="D19887" s="14" t="s">
        <v>231</v>
      </c>
      <c r="E19887" s="14" t="s">
        <v>328</v>
      </c>
      <c r="F19887" s="14" t="s">
        <v>329</v>
      </c>
      <c r="G19887" s="14" t="s">
        <v>6493</v>
      </c>
      <c r="H19887" s="20">
        <v>-8668</v>
      </c>
      <c r="I19887" s="20"/>
      <c r="J19887" s="21">
        <f>IFERROR((I19887/H19887),0)</f>
        <v>0</v>
      </c>
      <c r="K19887" s="20"/>
      <c r="L19887" s="20"/>
      <c r="M19887" s="22"/>
    </row>
    <row r="19888" spans="1:13" s="14" customFormat="1" outlineLevel="1" x14ac:dyDescent="0.25">
      <c r="A19888" s="34"/>
      <c r="B19888" s="46" t="s">
        <v>9763</v>
      </c>
      <c r="C19888" s="40" t="str">
        <f>C19887</f>
        <v>ASIGNACIONES DIRECTAS (20% DEL SGR)</v>
      </c>
      <c r="D19888" s="39" t="str">
        <f>D19887</f>
        <v xml:space="preserve">VALLE DEL CAUCA                                   </v>
      </c>
      <c r="E19888" s="39" t="str">
        <f>E19887</f>
        <v>76036</v>
      </c>
      <c r="F19888" s="39" t="str">
        <f>F19887</f>
        <v xml:space="preserve">ANDALUCÍA                                         </v>
      </c>
      <c r="G19888" s="39" t="s">
        <v>10656</v>
      </c>
      <c r="H19888" s="20">
        <f>SUBTOTAL(9,H19883:H19887)</f>
        <v>3389471</v>
      </c>
      <c r="I19888" s="20">
        <f>SUBTOTAL(9,I19883:I19887)</f>
        <v>3354800</v>
      </c>
      <c r="J19888" s="42">
        <f>+I19888/H19888</f>
        <v>0.98977097016024029</v>
      </c>
      <c r="K19888" s="20">
        <f>SUBTOTAL(9,K19883:K19887)</f>
        <v>31304</v>
      </c>
      <c r="L19888" s="20">
        <f>SUBTOTAL(9,L19883:L19887)</f>
        <v>0</v>
      </c>
      <c r="M19888" s="7">
        <f>IFERROR((L19888/K19888),"N.A")</f>
        <v>0</v>
      </c>
    </row>
    <row r="19889" spans="1:13" s="14" customFormat="1" outlineLevel="2" x14ac:dyDescent="0.25">
      <c r="A19889" s="34"/>
      <c r="B19889" s="44" t="s">
        <v>5139</v>
      </c>
      <c r="C19889" s="31" t="s">
        <v>5042</v>
      </c>
      <c r="D19889" s="14" t="s">
        <v>231</v>
      </c>
      <c r="E19889" s="14" t="s">
        <v>4239</v>
      </c>
      <c r="F19889" s="14" t="s">
        <v>4240</v>
      </c>
      <c r="G19889" s="14" t="s">
        <v>16</v>
      </c>
      <c r="H19889" s="15">
        <v>32586758</v>
      </c>
      <c r="I19889" s="15">
        <v>3408201.7199999997</v>
      </c>
      <c r="J19889" s="16">
        <f>IFERROR((I19889/H19889),0)</f>
        <v>0.10458854851409274</v>
      </c>
      <c r="K19889" s="15">
        <v>23770160</v>
      </c>
      <c r="L19889" s="15">
        <v>3408201.7199999997</v>
      </c>
      <c r="M19889" s="17">
        <f>L19889/K19889</f>
        <v>0.14338152204276286</v>
      </c>
    </row>
    <row r="19890" spans="1:13" s="14" customFormat="1" outlineLevel="2" x14ac:dyDescent="0.25">
      <c r="A19890" s="34"/>
      <c r="B19890" s="44" t="s">
        <v>5139</v>
      </c>
      <c r="C19890" s="31" t="s">
        <v>5042</v>
      </c>
      <c r="D19890" s="14" t="s">
        <v>231</v>
      </c>
      <c r="E19890" s="14" t="s">
        <v>4239</v>
      </c>
      <c r="F19890" s="14" t="s">
        <v>4240</v>
      </c>
      <c r="G19890" s="14" t="s">
        <v>5862</v>
      </c>
      <c r="H19890" s="20">
        <v>116427573</v>
      </c>
      <c r="I19890" s="20">
        <v>116427573</v>
      </c>
      <c r="J19890" s="21">
        <f>IFERROR((I19890/H19890),0)</f>
        <v>1</v>
      </c>
      <c r="K19890" s="20"/>
      <c r="L19890" s="20"/>
      <c r="M19890" s="22"/>
    </row>
    <row r="19891" spans="1:13" s="14" customFormat="1" outlineLevel="2" x14ac:dyDescent="0.25">
      <c r="A19891" s="34"/>
      <c r="B19891" s="44" t="s">
        <v>5139</v>
      </c>
      <c r="C19891" s="31" t="s">
        <v>5042</v>
      </c>
      <c r="D19891" s="14" t="s">
        <v>231</v>
      </c>
      <c r="E19891" s="14" t="s">
        <v>4239</v>
      </c>
      <c r="F19891" s="14" t="s">
        <v>4240</v>
      </c>
      <c r="G19891" s="14" t="s">
        <v>6109</v>
      </c>
      <c r="H19891" s="20">
        <v>751569710</v>
      </c>
      <c r="I19891" s="20">
        <v>751569710</v>
      </c>
      <c r="J19891" s="21">
        <f>IFERROR((I19891/H19891),0)</f>
        <v>1</v>
      </c>
      <c r="K19891" s="20"/>
      <c r="L19891" s="20"/>
      <c r="M19891" s="22"/>
    </row>
    <row r="19892" spans="1:13" s="14" customFormat="1" outlineLevel="2" x14ac:dyDescent="0.25">
      <c r="A19892" s="34"/>
      <c r="B19892" s="44" t="s">
        <v>5139</v>
      </c>
      <c r="C19892" s="31" t="s">
        <v>5042</v>
      </c>
      <c r="D19892" s="14" t="s">
        <v>231</v>
      </c>
      <c r="E19892" s="14" t="s">
        <v>4239</v>
      </c>
      <c r="F19892" s="14" t="s">
        <v>4240</v>
      </c>
      <c r="G19892" s="14" t="s">
        <v>6481</v>
      </c>
      <c r="H19892" s="20">
        <v>202</v>
      </c>
      <c r="I19892" s="20">
        <v>202</v>
      </c>
      <c r="J19892" s="21">
        <f>IFERROR((I19892/H19892),0)</f>
        <v>1</v>
      </c>
      <c r="K19892" s="20"/>
      <c r="L19892" s="20"/>
      <c r="M19892" s="22"/>
    </row>
    <row r="19893" spans="1:13" s="14" customFormat="1" outlineLevel="2" x14ac:dyDescent="0.25">
      <c r="A19893" s="34"/>
      <c r="B19893" s="44" t="s">
        <v>5139</v>
      </c>
      <c r="C19893" s="31" t="s">
        <v>5042</v>
      </c>
      <c r="D19893" s="14" t="s">
        <v>231</v>
      </c>
      <c r="E19893" s="14" t="s">
        <v>4239</v>
      </c>
      <c r="F19893" s="14" t="s">
        <v>4240</v>
      </c>
      <c r="G19893" s="14" t="s">
        <v>6484</v>
      </c>
      <c r="H19893" s="20">
        <v>1054157</v>
      </c>
      <c r="I19893" s="20">
        <v>1054157</v>
      </c>
      <c r="J19893" s="21">
        <f>IFERROR((I19893/H19893),0)</f>
        <v>1</v>
      </c>
      <c r="K19893" s="20"/>
      <c r="L19893" s="20"/>
      <c r="M19893" s="22"/>
    </row>
    <row r="19894" spans="1:13" s="14" customFormat="1" outlineLevel="2" x14ac:dyDescent="0.25">
      <c r="A19894" s="34"/>
      <c r="B19894" s="44" t="s">
        <v>5139</v>
      </c>
      <c r="C19894" s="31" t="s">
        <v>5042</v>
      </c>
      <c r="D19894" s="14" t="s">
        <v>4973</v>
      </c>
      <c r="E19894" s="14" t="s">
        <v>4239</v>
      </c>
      <c r="F19894" s="14" t="s">
        <v>4240</v>
      </c>
      <c r="G19894" s="14" t="s">
        <v>6485</v>
      </c>
      <c r="H19894" s="20">
        <v>24649855</v>
      </c>
      <c r="I19894" s="20">
        <v>24649855</v>
      </c>
      <c r="J19894" s="21">
        <f>IFERROR((I19894/H19894),0)</f>
        <v>1</v>
      </c>
      <c r="K19894" s="25"/>
      <c r="L19894" s="25"/>
      <c r="M19894" s="22"/>
    </row>
    <row r="19895" spans="1:13" s="14" customFormat="1" outlineLevel="2" x14ac:dyDescent="0.25">
      <c r="A19895" s="34"/>
      <c r="B19895" s="44" t="s">
        <v>5139</v>
      </c>
      <c r="C19895" s="31" t="s">
        <v>5042</v>
      </c>
      <c r="D19895" s="14" t="s">
        <v>231</v>
      </c>
      <c r="E19895" s="14" t="s">
        <v>4239</v>
      </c>
      <c r="F19895" s="14" t="s">
        <v>4240</v>
      </c>
      <c r="G19895" s="14" t="s">
        <v>6492</v>
      </c>
      <c r="H19895" s="20">
        <v>5278919</v>
      </c>
      <c r="I19895" s="20">
        <v>5278919</v>
      </c>
      <c r="J19895" s="21">
        <f>IFERROR((I19895/H19895),0)</f>
        <v>1</v>
      </c>
      <c r="K19895" s="20"/>
      <c r="L19895" s="20"/>
      <c r="M19895" s="22"/>
    </row>
    <row r="19896" spans="1:13" s="14" customFormat="1" outlineLevel="2" x14ac:dyDescent="0.25">
      <c r="A19896" s="34"/>
      <c r="B19896" s="44" t="s">
        <v>5139</v>
      </c>
      <c r="C19896" s="31" t="s">
        <v>5042</v>
      </c>
      <c r="D19896" s="14" t="s">
        <v>231</v>
      </c>
      <c r="E19896" s="14" t="s">
        <v>4239</v>
      </c>
      <c r="F19896" s="14" t="s">
        <v>4240</v>
      </c>
      <c r="G19896" s="14" t="s">
        <v>6493</v>
      </c>
      <c r="H19896" s="20">
        <v>-6517352</v>
      </c>
      <c r="I19896" s="20"/>
      <c r="J19896" s="21">
        <f>IFERROR((I19896/H19896),0)</f>
        <v>0</v>
      </c>
      <c r="K19896" s="20"/>
      <c r="L19896" s="20"/>
      <c r="M19896" s="22"/>
    </row>
    <row r="19897" spans="1:13" s="14" customFormat="1" outlineLevel="1" x14ac:dyDescent="0.25">
      <c r="A19897" s="34"/>
      <c r="B19897" s="46" t="s">
        <v>9764</v>
      </c>
      <c r="C19897" s="40" t="str">
        <f>C19896</f>
        <v>ASIGNACIONES DIRECTAS (20% DEL SGR)</v>
      </c>
      <c r="D19897" s="39" t="str">
        <f>D19896</f>
        <v xml:space="preserve">VALLE DEL CAUCA                                   </v>
      </c>
      <c r="E19897" s="39" t="str">
        <f>E19896</f>
        <v>76001</v>
      </c>
      <c r="F19897" s="39" t="str">
        <f>F19896</f>
        <v xml:space="preserve">CALI                                              </v>
      </c>
      <c r="G19897" s="39" t="s">
        <v>10656</v>
      </c>
      <c r="H19897" s="20">
        <f>SUBTOTAL(9,H19889:H19896)</f>
        <v>925049822</v>
      </c>
      <c r="I19897" s="20">
        <f>SUBTOTAL(9,I19889:I19896)</f>
        <v>902388617.72000003</v>
      </c>
      <c r="J19897" s="42">
        <f>+I19897/H19897</f>
        <v>0.97550272024159157</v>
      </c>
      <c r="K19897" s="20">
        <f>SUBTOTAL(9,K19889:K19896)</f>
        <v>23770160</v>
      </c>
      <c r="L19897" s="20">
        <f>SUBTOTAL(9,L19889:L19896)</f>
        <v>3408201.7199999997</v>
      </c>
      <c r="M19897" s="7">
        <f>IFERROR((L19897/K19897),"N.A")</f>
        <v>0.14338152204276286</v>
      </c>
    </row>
    <row r="19898" spans="1:13" s="14" customFormat="1" outlineLevel="2" x14ac:dyDescent="0.25">
      <c r="A19898" s="34"/>
      <c r="B19898" s="44" t="s">
        <v>5140</v>
      </c>
      <c r="C19898" s="31" t="s">
        <v>5042</v>
      </c>
      <c r="D19898" s="14" t="s">
        <v>231</v>
      </c>
      <c r="E19898" s="14" t="s">
        <v>4972</v>
      </c>
      <c r="F19898" s="14" t="s">
        <v>231</v>
      </c>
      <c r="G19898" s="14" t="s">
        <v>16</v>
      </c>
      <c r="H19898" s="15">
        <v>115239532</v>
      </c>
      <c r="I19898" s="15">
        <v>48577155.960000001</v>
      </c>
      <c r="J19898" s="16">
        <f>IFERROR((I19898/H19898),0)</f>
        <v>0.42153204822109136</v>
      </c>
      <c r="K19898" s="15">
        <v>84093236</v>
      </c>
      <c r="L19898" s="15">
        <v>48577155.960000001</v>
      </c>
      <c r="M19898" s="17">
        <f>L19898/K19898</f>
        <v>0.57765830250604222</v>
      </c>
    </row>
    <row r="19899" spans="1:13" s="14" customFormat="1" outlineLevel="2" x14ac:dyDescent="0.25">
      <c r="A19899" s="34"/>
      <c r="B19899" s="44" t="s">
        <v>5140</v>
      </c>
      <c r="C19899" s="31" t="s">
        <v>5042</v>
      </c>
      <c r="D19899" s="14" t="s">
        <v>231</v>
      </c>
      <c r="E19899" s="14" t="s">
        <v>4972</v>
      </c>
      <c r="F19899" s="14" t="s">
        <v>231</v>
      </c>
      <c r="G19899" s="14" t="s">
        <v>5818</v>
      </c>
      <c r="H19899" s="20">
        <v>2064862225</v>
      </c>
      <c r="I19899" s="20">
        <v>2064862225</v>
      </c>
      <c r="J19899" s="21">
        <f>IFERROR((I19899/H19899),0)</f>
        <v>1</v>
      </c>
      <c r="K19899" s="20"/>
      <c r="L19899" s="20"/>
      <c r="M19899" s="22"/>
    </row>
    <row r="19900" spans="1:13" s="14" customFormat="1" outlineLevel="2" x14ac:dyDescent="0.25">
      <c r="A19900" s="34"/>
      <c r="B19900" s="44" t="s">
        <v>5140</v>
      </c>
      <c r="C19900" s="31" t="s">
        <v>5042</v>
      </c>
      <c r="D19900" s="14" t="s">
        <v>231</v>
      </c>
      <c r="E19900" s="14" t="s">
        <v>4972</v>
      </c>
      <c r="F19900" s="14" t="s">
        <v>231</v>
      </c>
      <c r="G19900" s="14" t="s">
        <v>5855</v>
      </c>
      <c r="H19900" s="20">
        <v>618756</v>
      </c>
      <c r="I19900" s="20">
        <v>618756</v>
      </c>
      <c r="J19900" s="21">
        <f>IFERROR((I19900/H19900),0)</f>
        <v>1</v>
      </c>
      <c r="K19900" s="20"/>
      <c r="L19900" s="20"/>
      <c r="M19900" s="22"/>
    </row>
    <row r="19901" spans="1:13" s="14" customFormat="1" outlineLevel="2" x14ac:dyDescent="0.25">
      <c r="A19901" s="34"/>
      <c r="B19901" s="44" t="s">
        <v>5140</v>
      </c>
      <c r="C19901" s="31" t="s">
        <v>5042</v>
      </c>
      <c r="D19901" s="14" t="s">
        <v>231</v>
      </c>
      <c r="E19901" s="14" t="s">
        <v>4972</v>
      </c>
      <c r="F19901" s="14" t="s">
        <v>231</v>
      </c>
      <c r="G19901" s="14" t="s">
        <v>5862</v>
      </c>
      <c r="H19901" s="20">
        <v>804752723</v>
      </c>
      <c r="I19901" s="20">
        <v>804752723</v>
      </c>
      <c r="J19901" s="21">
        <f>IFERROR((I19901/H19901),0)</f>
        <v>1</v>
      </c>
      <c r="K19901" s="20"/>
      <c r="L19901" s="20"/>
      <c r="M19901" s="22"/>
    </row>
    <row r="19902" spans="1:13" s="14" customFormat="1" outlineLevel="2" x14ac:dyDescent="0.25">
      <c r="A19902" s="34"/>
      <c r="B19902" s="44" t="s">
        <v>5140</v>
      </c>
      <c r="C19902" s="31" t="s">
        <v>5042</v>
      </c>
      <c r="D19902" s="14" t="s">
        <v>231</v>
      </c>
      <c r="E19902" s="14" t="s">
        <v>4972</v>
      </c>
      <c r="F19902" s="14" t="s">
        <v>231</v>
      </c>
      <c r="G19902" s="14" t="s">
        <v>6109</v>
      </c>
      <c r="H19902" s="20">
        <v>3587312115</v>
      </c>
      <c r="I19902" s="20">
        <v>3587312115</v>
      </c>
      <c r="J19902" s="21">
        <f>IFERROR((I19902/H19902),0)</f>
        <v>1</v>
      </c>
      <c r="K19902" s="20"/>
      <c r="L19902" s="20"/>
      <c r="M19902" s="22"/>
    </row>
    <row r="19903" spans="1:13" s="14" customFormat="1" outlineLevel="2" x14ac:dyDescent="0.25">
      <c r="A19903" s="34"/>
      <c r="B19903" s="44" t="s">
        <v>5140</v>
      </c>
      <c r="C19903" s="31" t="s">
        <v>5042</v>
      </c>
      <c r="D19903" s="14" t="s">
        <v>231</v>
      </c>
      <c r="E19903" s="14" t="s">
        <v>4972</v>
      </c>
      <c r="F19903" s="14" t="s">
        <v>231</v>
      </c>
      <c r="G19903" s="14" t="s">
        <v>6481</v>
      </c>
      <c r="H19903" s="20">
        <v>713</v>
      </c>
      <c r="I19903" s="20">
        <v>713</v>
      </c>
      <c r="J19903" s="21">
        <f>IFERROR((I19903/H19903),0)</f>
        <v>1</v>
      </c>
      <c r="K19903" s="20"/>
      <c r="L19903" s="20"/>
      <c r="M19903" s="22"/>
    </row>
    <row r="19904" spans="1:13" s="14" customFormat="1" outlineLevel="2" x14ac:dyDescent="0.25">
      <c r="A19904" s="34"/>
      <c r="B19904" s="44" t="s">
        <v>5140</v>
      </c>
      <c r="C19904" s="31" t="s">
        <v>5042</v>
      </c>
      <c r="D19904" s="14" t="s">
        <v>231</v>
      </c>
      <c r="E19904" s="14" t="s">
        <v>4972</v>
      </c>
      <c r="F19904" s="14" t="s">
        <v>231</v>
      </c>
      <c r="G19904" s="14" t="s">
        <v>6484</v>
      </c>
      <c r="H19904" s="20">
        <v>2686503</v>
      </c>
      <c r="I19904" s="20">
        <v>2686503</v>
      </c>
      <c r="J19904" s="21">
        <f>IFERROR((I19904/H19904),0)</f>
        <v>1</v>
      </c>
      <c r="K19904" s="20"/>
      <c r="L19904" s="20"/>
      <c r="M19904" s="22"/>
    </row>
    <row r="19905" spans="1:13" s="14" customFormat="1" outlineLevel="2" x14ac:dyDescent="0.25">
      <c r="A19905" s="34"/>
      <c r="B19905" s="44" t="s">
        <v>5140</v>
      </c>
      <c r="C19905" s="31" t="s">
        <v>5042</v>
      </c>
      <c r="D19905" s="14" t="s">
        <v>4973</v>
      </c>
      <c r="E19905" s="14" t="s">
        <v>4972</v>
      </c>
      <c r="F19905" s="14" t="s">
        <v>231</v>
      </c>
      <c r="G19905" s="14" t="s">
        <v>6485</v>
      </c>
      <c r="H19905" s="20">
        <v>35302415</v>
      </c>
      <c r="I19905" s="20">
        <v>35302415</v>
      </c>
      <c r="J19905" s="21">
        <f>IFERROR((I19905/H19905),0)</f>
        <v>1</v>
      </c>
      <c r="K19905" s="25"/>
      <c r="L19905" s="25"/>
      <c r="M19905" s="22"/>
    </row>
    <row r="19906" spans="1:13" s="14" customFormat="1" outlineLevel="2" x14ac:dyDescent="0.25">
      <c r="A19906" s="34"/>
      <c r="B19906" s="44" t="s">
        <v>5140</v>
      </c>
      <c r="C19906" s="31" t="s">
        <v>5042</v>
      </c>
      <c r="D19906" s="14" t="s">
        <v>231</v>
      </c>
      <c r="E19906" s="14" t="s">
        <v>4972</v>
      </c>
      <c r="F19906" s="14" t="s">
        <v>231</v>
      </c>
      <c r="G19906" s="14" t="s">
        <v>6492</v>
      </c>
      <c r="H19906" s="20">
        <v>18687251</v>
      </c>
      <c r="I19906" s="20">
        <v>18687251</v>
      </c>
      <c r="J19906" s="21">
        <f>IFERROR((I19906/H19906),0)</f>
        <v>1</v>
      </c>
      <c r="K19906" s="20"/>
      <c r="L19906" s="20"/>
      <c r="M19906" s="22"/>
    </row>
    <row r="19907" spans="1:13" s="14" customFormat="1" outlineLevel="2" x14ac:dyDescent="0.25">
      <c r="A19907" s="34"/>
      <c r="B19907" s="44" t="s">
        <v>5140</v>
      </c>
      <c r="C19907" s="31" t="s">
        <v>5042</v>
      </c>
      <c r="D19907" s="14" t="s">
        <v>231</v>
      </c>
      <c r="E19907" s="14" t="s">
        <v>4972</v>
      </c>
      <c r="F19907" s="14" t="s">
        <v>231</v>
      </c>
      <c r="G19907" s="14" t="s">
        <v>6493</v>
      </c>
      <c r="H19907" s="20">
        <v>-23047906</v>
      </c>
      <c r="I19907" s="20"/>
      <c r="J19907" s="21">
        <f>IFERROR((I19907/H19907),0)</f>
        <v>0</v>
      </c>
      <c r="K19907" s="20"/>
      <c r="L19907" s="20"/>
      <c r="M19907" s="22"/>
    </row>
    <row r="19908" spans="1:13" s="14" customFormat="1" outlineLevel="1" x14ac:dyDescent="0.25">
      <c r="A19908" s="34"/>
      <c r="B19908" s="46" t="s">
        <v>9765</v>
      </c>
      <c r="C19908" s="40" t="str">
        <f>C19907</f>
        <v>ASIGNACIONES DIRECTAS (20% DEL SGR)</v>
      </c>
      <c r="D19908" s="39" t="str">
        <f>D19907</f>
        <v xml:space="preserve">VALLE DEL CAUCA                                   </v>
      </c>
      <c r="E19908" s="39" t="str">
        <f>E19907</f>
        <v>76000</v>
      </c>
      <c r="F19908" s="39" t="str">
        <f>F19907</f>
        <v xml:space="preserve">VALLE DEL CAUCA                                   </v>
      </c>
      <c r="G19908" s="39" t="s">
        <v>10656</v>
      </c>
      <c r="H19908" s="20">
        <f>SUBTOTAL(9,H19898:H19907)</f>
        <v>6606414327</v>
      </c>
      <c r="I19908" s="20">
        <f>SUBTOTAL(9,I19898:I19907)</f>
        <v>6562799856.96</v>
      </c>
      <c r="J19908" s="42">
        <f>+I19908/H19908</f>
        <v>0.99339816307588369</v>
      </c>
      <c r="K19908" s="20">
        <f>SUBTOTAL(9,K19898:K19907)</f>
        <v>84093236</v>
      </c>
      <c r="L19908" s="20">
        <f>SUBTOTAL(9,L19898:L19907)</f>
        <v>48577155.960000001</v>
      </c>
      <c r="M19908" s="7">
        <f>IFERROR((L19908/K19908),"N.A")</f>
        <v>0.57765830250604222</v>
      </c>
    </row>
    <row r="19909" spans="1:13" s="14" customFormat="1" outlineLevel="2" x14ac:dyDescent="0.25">
      <c r="A19909" s="34"/>
      <c r="B19909" s="44" t="s">
        <v>5141</v>
      </c>
      <c r="C19909" s="31" t="s">
        <v>5042</v>
      </c>
      <c r="D19909" s="14" t="s">
        <v>334</v>
      </c>
      <c r="E19909" s="14" t="s">
        <v>335</v>
      </c>
      <c r="F19909" s="14" t="s">
        <v>336</v>
      </c>
      <c r="G19909" s="14" t="s">
        <v>16</v>
      </c>
      <c r="H19909" s="15">
        <v>549780</v>
      </c>
      <c r="I19909" s="15">
        <v>0</v>
      </c>
      <c r="J19909" s="16">
        <f>IFERROR((I19909/H19909),0)</f>
        <v>0</v>
      </c>
      <c r="K19909" s="15">
        <v>397095</v>
      </c>
      <c r="L19909" s="15">
        <v>0</v>
      </c>
      <c r="M19909" s="17">
        <f>L19909/K19909</f>
        <v>0</v>
      </c>
    </row>
    <row r="19910" spans="1:13" s="14" customFormat="1" outlineLevel="2" x14ac:dyDescent="0.25">
      <c r="A19910" s="34"/>
      <c r="B19910" s="44" t="s">
        <v>5141</v>
      </c>
      <c r="C19910" s="31" t="s">
        <v>5042</v>
      </c>
      <c r="D19910" s="14" t="s">
        <v>334</v>
      </c>
      <c r="E19910" s="14" t="s">
        <v>335</v>
      </c>
      <c r="F19910" s="14" t="s">
        <v>336</v>
      </c>
      <c r="G19910" s="14" t="s">
        <v>5862</v>
      </c>
      <c r="H19910" s="20">
        <v>134416</v>
      </c>
      <c r="I19910" s="20">
        <v>134416</v>
      </c>
      <c r="J19910" s="21">
        <f>IFERROR((I19910/H19910),0)</f>
        <v>1</v>
      </c>
      <c r="K19910" s="20"/>
      <c r="L19910" s="20"/>
      <c r="M19910" s="22"/>
    </row>
    <row r="19911" spans="1:13" s="14" customFormat="1" outlineLevel="2" x14ac:dyDescent="0.25">
      <c r="A19911" s="34"/>
      <c r="B19911" s="44" t="s">
        <v>5141</v>
      </c>
      <c r="C19911" s="31" t="s">
        <v>5042</v>
      </c>
      <c r="D19911" s="14" t="s">
        <v>334</v>
      </c>
      <c r="E19911" s="14" t="s">
        <v>335</v>
      </c>
      <c r="F19911" s="14" t="s">
        <v>336</v>
      </c>
      <c r="G19911" s="14" t="s">
        <v>6109</v>
      </c>
      <c r="H19911" s="20">
        <v>872081</v>
      </c>
      <c r="I19911" s="20">
        <v>872081</v>
      </c>
      <c r="J19911" s="21">
        <f>IFERROR((I19911/H19911),0)</f>
        <v>1</v>
      </c>
      <c r="K19911" s="20"/>
      <c r="L19911" s="20"/>
      <c r="M19911" s="22"/>
    </row>
    <row r="19912" spans="1:13" s="14" customFormat="1" outlineLevel="2" x14ac:dyDescent="0.25">
      <c r="A19912" s="34"/>
      <c r="B19912" s="44" t="s">
        <v>5141</v>
      </c>
      <c r="C19912" s="31" t="s">
        <v>5042</v>
      </c>
      <c r="D19912" s="14" t="s">
        <v>334</v>
      </c>
      <c r="E19912" s="14" t="s">
        <v>335</v>
      </c>
      <c r="F19912" s="14" t="s">
        <v>336</v>
      </c>
      <c r="G19912" s="14" t="s">
        <v>6481</v>
      </c>
      <c r="H19912" s="20">
        <v>3</v>
      </c>
      <c r="I19912" s="20">
        <v>3</v>
      </c>
      <c r="J19912" s="21">
        <f>IFERROR((I19912/H19912),0)</f>
        <v>1</v>
      </c>
      <c r="K19912" s="20"/>
      <c r="L19912" s="20"/>
      <c r="M19912" s="22"/>
    </row>
    <row r="19913" spans="1:13" s="14" customFormat="1" outlineLevel="2" x14ac:dyDescent="0.25">
      <c r="A19913" s="34"/>
      <c r="B19913" s="44" t="s">
        <v>5141</v>
      </c>
      <c r="C19913" s="31" t="s">
        <v>5042</v>
      </c>
      <c r="D19913" s="14" t="s">
        <v>334</v>
      </c>
      <c r="E19913" s="14" t="s">
        <v>335</v>
      </c>
      <c r="F19913" s="14" t="s">
        <v>336</v>
      </c>
      <c r="G19913" s="14" t="s">
        <v>6492</v>
      </c>
      <c r="H19913" s="20">
        <v>86778</v>
      </c>
      <c r="I19913" s="20">
        <v>86778</v>
      </c>
      <c r="J19913" s="21">
        <f>IFERROR((I19913/H19913),0)</f>
        <v>1</v>
      </c>
      <c r="K19913" s="20"/>
      <c r="L19913" s="20"/>
      <c r="M19913" s="22"/>
    </row>
    <row r="19914" spans="1:13" s="14" customFormat="1" outlineLevel="2" x14ac:dyDescent="0.25">
      <c r="A19914" s="34"/>
      <c r="B19914" s="44" t="s">
        <v>5141</v>
      </c>
      <c r="C19914" s="31" t="s">
        <v>5042</v>
      </c>
      <c r="D19914" s="14" t="s">
        <v>334</v>
      </c>
      <c r="E19914" s="14" t="s">
        <v>335</v>
      </c>
      <c r="F19914" s="14" t="s">
        <v>336</v>
      </c>
      <c r="G19914" s="14" t="s">
        <v>6493</v>
      </c>
      <c r="H19914" s="20">
        <v>-109956</v>
      </c>
      <c r="I19914" s="20"/>
      <c r="J19914" s="21">
        <f>IFERROR((I19914/H19914),0)</f>
        <v>0</v>
      </c>
      <c r="K19914" s="20"/>
      <c r="L19914" s="20"/>
      <c r="M19914" s="22"/>
    </row>
    <row r="19915" spans="1:13" s="14" customFormat="1" outlineLevel="1" x14ac:dyDescent="0.25">
      <c r="A19915" s="34"/>
      <c r="B19915" s="46" t="s">
        <v>9766</v>
      </c>
      <c r="C19915" s="40" t="str">
        <f>C19914</f>
        <v>ASIGNACIONES DIRECTAS (20% DEL SGR)</v>
      </c>
      <c r="D19915" s="39" t="str">
        <f>D19914</f>
        <v xml:space="preserve">TOLIMA                                            </v>
      </c>
      <c r="E19915" s="39" t="str">
        <f>E19914</f>
        <v>73873</v>
      </c>
      <c r="F19915" s="39" t="str">
        <f>F19914</f>
        <v xml:space="preserve">VILLARRICA                                        </v>
      </c>
      <c r="G19915" s="39" t="s">
        <v>10656</v>
      </c>
      <c r="H19915" s="20">
        <f>SUBTOTAL(9,H19909:H19914)</f>
        <v>1533102</v>
      </c>
      <c r="I19915" s="20">
        <f>SUBTOTAL(9,I19909:I19914)</f>
        <v>1093278</v>
      </c>
      <c r="J19915" s="42">
        <f>+I19915/H19915</f>
        <v>0.71311497865112694</v>
      </c>
      <c r="K19915" s="20">
        <f>SUBTOTAL(9,K19909:K19914)</f>
        <v>397095</v>
      </c>
      <c r="L19915" s="20">
        <f>SUBTOTAL(9,L19909:L19914)</f>
        <v>0</v>
      </c>
      <c r="M19915" s="7">
        <f>IFERROR((L19915/K19915),"N.A")</f>
        <v>0</v>
      </c>
    </row>
    <row r="19916" spans="1:13" s="14" customFormat="1" outlineLevel="2" x14ac:dyDescent="0.25">
      <c r="A19916" s="34"/>
      <c r="B19916" s="44" t="s">
        <v>5142</v>
      </c>
      <c r="C19916" s="31" t="s">
        <v>5042</v>
      </c>
      <c r="D19916" s="14" t="s">
        <v>334</v>
      </c>
      <c r="E19916" s="14" t="s">
        <v>338</v>
      </c>
      <c r="F19916" s="14" t="s">
        <v>339</v>
      </c>
      <c r="G19916" s="14" t="s">
        <v>16</v>
      </c>
      <c r="H19916" s="15">
        <v>2425416</v>
      </c>
      <c r="I19916" s="15">
        <v>2425416</v>
      </c>
      <c r="J19916" s="16">
        <f>IFERROR((I19916/H19916),0)</f>
        <v>1</v>
      </c>
      <c r="K19916" s="15">
        <v>1751821</v>
      </c>
      <c r="L19916" s="15">
        <v>2425416</v>
      </c>
      <c r="M19916" s="17">
        <f>L19916/K19916</f>
        <v>1.3845113170809118</v>
      </c>
    </row>
    <row r="19917" spans="1:13" s="14" customFormat="1" outlineLevel="2" x14ac:dyDescent="0.25">
      <c r="A19917" s="34"/>
      <c r="B19917" s="44" t="s">
        <v>5142</v>
      </c>
      <c r="C19917" s="31" t="s">
        <v>5042</v>
      </c>
      <c r="D19917" s="14" t="s">
        <v>334</v>
      </c>
      <c r="E19917" s="14" t="s">
        <v>338</v>
      </c>
      <c r="F19917" s="14" t="s">
        <v>339</v>
      </c>
      <c r="G19917" s="14" t="s">
        <v>5862</v>
      </c>
      <c r="H19917" s="20">
        <v>970782</v>
      </c>
      <c r="I19917" s="20">
        <v>970782</v>
      </c>
      <c r="J19917" s="21">
        <f>IFERROR((I19917/H19917),0)</f>
        <v>1</v>
      </c>
      <c r="K19917" s="20"/>
      <c r="L19917" s="20"/>
      <c r="M19917" s="22"/>
    </row>
    <row r="19918" spans="1:13" s="14" customFormat="1" outlineLevel="2" x14ac:dyDescent="0.25">
      <c r="A19918" s="34"/>
      <c r="B19918" s="44" t="s">
        <v>5142</v>
      </c>
      <c r="C19918" s="31" t="s">
        <v>5042</v>
      </c>
      <c r="D19918" s="14" t="s">
        <v>334</v>
      </c>
      <c r="E19918" s="14" t="s">
        <v>338</v>
      </c>
      <c r="F19918" s="14" t="s">
        <v>339</v>
      </c>
      <c r="G19918" s="14" t="s">
        <v>6109</v>
      </c>
      <c r="H19918" s="20">
        <v>8647765</v>
      </c>
      <c r="I19918" s="20">
        <v>8647765</v>
      </c>
      <c r="J19918" s="21">
        <f>IFERROR((I19918/H19918),0)</f>
        <v>1</v>
      </c>
      <c r="K19918" s="20"/>
      <c r="L19918" s="20"/>
      <c r="M19918" s="22"/>
    </row>
    <row r="19919" spans="1:13" s="14" customFormat="1" outlineLevel="2" x14ac:dyDescent="0.25">
      <c r="A19919" s="34"/>
      <c r="B19919" s="44" t="s">
        <v>5142</v>
      </c>
      <c r="C19919" s="31" t="s">
        <v>5042</v>
      </c>
      <c r="D19919" s="14" t="s">
        <v>334</v>
      </c>
      <c r="E19919" s="14" t="s">
        <v>338</v>
      </c>
      <c r="F19919" s="14" t="s">
        <v>339</v>
      </c>
      <c r="G19919" s="14" t="s">
        <v>6481</v>
      </c>
      <c r="H19919" s="20">
        <v>15</v>
      </c>
      <c r="I19919" s="20">
        <v>15</v>
      </c>
      <c r="J19919" s="21">
        <f>IFERROR((I19919/H19919),0)</f>
        <v>1</v>
      </c>
      <c r="K19919" s="20"/>
      <c r="L19919" s="20"/>
      <c r="M19919" s="22"/>
    </row>
    <row r="19920" spans="1:13" s="14" customFormat="1" outlineLevel="2" x14ac:dyDescent="0.25">
      <c r="A19920" s="34"/>
      <c r="B19920" s="44" t="s">
        <v>5142</v>
      </c>
      <c r="C19920" s="31" t="s">
        <v>5042</v>
      </c>
      <c r="D19920" s="14" t="s">
        <v>334</v>
      </c>
      <c r="E19920" s="14" t="s">
        <v>338</v>
      </c>
      <c r="F19920" s="14" t="s">
        <v>339</v>
      </c>
      <c r="G19920" s="14" t="s">
        <v>6492</v>
      </c>
      <c r="H19920" s="20">
        <v>382833</v>
      </c>
      <c r="I19920" s="20">
        <v>382833</v>
      </c>
      <c r="J19920" s="21">
        <f>IFERROR((I19920/H19920),0)</f>
        <v>1</v>
      </c>
      <c r="K19920" s="20"/>
      <c r="L19920" s="20"/>
      <c r="M19920" s="22"/>
    </row>
    <row r="19921" spans="1:13" s="14" customFormat="1" outlineLevel="2" x14ac:dyDescent="0.25">
      <c r="A19921" s="34"/>
      <c r="B19921" s="44" t="s">
        <v>5142</v>
      </c>
      <c r="C19921" s="31" t="s">
        <v>5042</v>
      </c>
      <c r="D19921" s="14" t="s">
        <v>334</v>
      </c>
      <c r="E19921" s="14" t="s">
        <v>338</v>
      </c>
      <c r="F19921" s="14" t="s">
        <v>339</v>
      </c>
      <c r="G19921" s="14" t="s">
        <v>6493</v>
      </c>
      <c r="H19921" s="20">
        <v>-485083</v>
      </c>
      <c r="I19921" s="20"/>
      <c r="J19921" s="21">
        <f>IFERROR((I19921/H19921),0)</f>
        <v>0</v>
      </c>
      <c r="K19921" s="20"/>
      <c r="L19921" s="20"/>
      <c r="M19921" s="22"/>
    </row>
    <row r="19922" spans="1:13" s="14" customFormat="1" outlineLevel="1" x14ac:dyDescent="0.25">
      <c r="A19922" s="34"/>
      <c r="B19922" s="46" t="s">
        <v>9767</v>
      </c>
      <c r="C19922" s="40" t="str">
        <f>C19921</f>
        <v>ASIGNACIONES DIRECTAS (20% DEL SGR)</v>
      </c>
      <c r="D19922" s="39" t="str">
        <f>D19921</f>
        <v xml:space="preserve">TOLIMA                                            </v>
      </c>
      <c r="E19922" s="39" t="str">
        <f>E19921</f>
        <v>73870</v>
      </c>
      <c r="F19922" s="39" t="str">
        <f>F19921</f>
        <v xml:space="preserve">VILLAHERMOSA                                      </v>
      </c>
      <c r="G19922" s="39" t="s">
        <v>10656</v>
      </c>
      <c r="H19922" s="20">
        <f>SUBTOTAL(9,H19916:H19921)</f>
        <v>11941728</v>
      </c>
      <c r="I19922" s="20">
        <f>SUBTOTAL(9,I19916:I19921)</f>
        <v>12426811</v>
      </c>
      <c r="J19922" s="42">
        <f>+I19922/H19922</f>
        <v>1.0406208381232598</v>
      </c>
      <c r="K19922" s="20">
        <f>SUBTOTAL(9,K19916:K19921)</f>
        <v>1751821</v>
      </c>
      <c r="L19922" s="20">
        <f>SUBTOTAL(9,L19916:L19921)</f>
        <v>2425416</v>
      </c>
      <c r="M19922" s="7">
        <f>IFERROR((L19922/K19922),"N.A")</f>
        <v>1.3845113170809118</v>
      </c>
    </row>
    <row r="19923" spans="1:13" s="14" customFormat="1" outlineLevel="2" x14ac:dyDescent="0.25">
      <c r="A19923" s="34"/>
      <c r="B19923" s="44" t="s">
        <v>5143</v>
      </c>
      <c r="C19923" s="31" t="s">
        <v>5042</v>
      </c>
      <c r="D19923" s="14" t="s">
        <v>334</v>
      </c>
      <c r="E19923" s="14" t="s">
        <v>341</v>
      </c>
      <c r="F19923" s="14" t="s">
        <v>342</v>
      </c>
      <c r="G19923" s="14" t="s">
        <v>16</v>
      </c>
      <c r="H19923" s="15">
        <v>41394444</v>
      </c>
      <c r="I19923" s="15">
        <v>41394444</v>
      </c>
      <c r="J19923" s="16">
        <f>IFERROR((I19923/H19923),0)</f>
        <v>1</v>
      </c>
      <c r="K19923" s="15">
        <v>29951341</v>
      </c>
      <c r="L19923" s="15">
        <v>41394444</v>
      </c>
      <c r="M19923" s="17">
        <f>L19923/K19923</f>
        <v>1.3820564494925285</v>
      </c>
    </row>
    <row r="19924" spans="1:13" s="14" customFormat="1" outlineLevel="2" x14ac:dyDescent="0.25">
      <c r="A19924" s="34"/>
      <c r="B19924" s="44" t="s">
        <v>5143</v>
      </c>
      <c r="C19924" s="31" t="s">
        <v>5042</v>
      </c>
      <c r="D19924" s="14" t="s">
        <v>334</v>
      </c>
      <c r="E19924" s="14" t="s">
        <v>341</v>
      </c>
      <c r="F19924" s="14" t="s">
        <v>342</v>
      </c>
      <c r="G19924" s="14" t="s">
        <v>5862</v>
      </c>
      <c r="H19924" s="20">
        <v>19133303</v>
      </c>
      <c r="I19924" s="20">
        <v>19133303</v>
      </c>
      <c r="J19924" s="21">
        <f>IFERROR((I19924/H19924),0)</f>
        <v>1</v>
      </c>
      <c r="K19924" s="20"/>
      <c r="L19924" s="20"/>
      <c r="M19924" s="22"/>
    </row>
    <row r="19925" spans="1:13" s="14" customFormat="1" outlineLevel="2" x14ac:dyDescent="0.25">
      <c r="A19925" s="34"/>
      <c r="B19925" s="44" t="s">
        <v>5143</v>
      </c>
      <c r="C19925" s="31" t="s">
        <v>5042</v>
      </c>
      <c r="D19925" s="14" t="s">
        <v>334</v>
      </c>
      <c r="E19925" s="14" t="s">
        <v>341</v>
      </c>
      <c r="F19925" s="14" t="s">
        <v>342</v>
      </c>
      <c r="G19925" s="14" t="s">
        <v>6109</v>
      </c>
      <c r="H19925" s="20">
        <v>156013725</v>
      </c>
      <c r="I19925" s="20">
        <v>156013725</v>
      </c>
      <c r="J19925" s="21">
        <f>IFERROR((I19925/H19925),0)</f>
        <v>1</v>
      </c>
      <c r="K19925" s="20"/>
      <c r="L19925" s="20"/>
      <c r="M19925" s="22"/>
    </row>
    <row r="19926" spans="1:13" s="14" customFormat="1" outlineLevel="2" x14ac:dyDescent="0.25">
      <c r="A19926" s="34"/>
      <c r="B19926" s="44" t="s">
        <v>5143</v>
      </c>
      <c r="C19926" s="31" t="s">
        <v>5042</v>
      </c>
      <c r="D19926" s="14" t="s">
        <v>334</v>
      </c>
      <c r="E19926" s="14" t="s">
        <v>341</v>
      </c>
      <c r="F19926" s="14" t="s">
        <v>342</v>
      </c>
      <c r="G19926" s="14" t="s">
        <v>6481</v>
      </c>
      <c r="H19926" s="20">
        <v>256</v>
      </c>
      <c r="I19926" s="20">
        <v>256</v>
      </c>
      <c r="J19926" s="21">
        <f>IFERROR((I19926/H19926),0)</f>
        <v>1</v>
      </c>
      <c r="K19926" s="20"/>
      <c r="L19926" s="20"/>
      <c r="M19926" s="22"/>
    </row>
    <row r="19927" spans="1:13" s="14" customFormat="1" outlineLevel="2" x14ac:dyDescent="0.25">
      <c r="A19927" s="34"/>
      <c r="B19927" s="44" t="s">
        <v>5143</v>
      </c>
      <c r="C19927" s="31" t="s">
        <v>5042</v>
      </c>
      <c r="D19927" s="14" t="s">
        <v>334</v>
      </c>
      <c r="E19927" s="14" t="s">
        <v>341</v>
      </c>
      <c r="F19927" s="14" t="s">
        <v>342</v>
      </c>
      <c r="G19927" s="14" t="s">
        <v>6484</v>
      </c>
      <c r="H19927" s="20">
        <v>1368676</v>
      </c>
      <c r="I19927" s="20">
        <v>1368676</v>
      </c>
      <c r="J19927" s="21">
        <f>IFERROR((I19927/H19927),0)</f>
        <v>1</v>
      </c>
      <c r="K19927" s="20"/>
      <c r="L19927" s="20"/>
      <c r="M19927" s="22"/>
    </row>
    <row r="19928" spans="1:13" s="14" customFormat="1" outlineLevel="2" x14ac:dyDescent="0.25">
      <c r="A19928" s="34"/>
      <c r="B19928" s="44" t="s">
        <v>5143</v>
      </c>
      <c r="C19928" s="31" t="s">
        <v>5042</v>
      </c>
      <c r="D19928" s="14" t="s">
        <v>334</v>
      </c>
      <c r="E19928" s="14" t="s">
        <v>341</v>
      </c>
      <c r="F19928" s="14" t="s">
        <v>342</v>
      </c>
      <c r="G19928" s="14" t="s">
        <v>6492</v>
      </c>
      <c r="H19928" s="20">
        <v>6564558</v>
      </c>
      <c r="I19928" s="20">
        <v>6564558</v>
      </c>
      <c r="J19928" s="21">
        <f>IFERROR((I19928/H19928),0)</f>
        <v>1</v>
      </c>
      <c r="K19928" s="20"/>
      <c r="L19928" s="20"/>
      <c r="M19928" s="22"/>
    </row>
    <row r="19929" spans="1:13" s="14" customFormat="1" outlineLevel="2" x14ac:dyDescent="0.25">
      <c r="A19929" s="34"/>
      <c r="B19929" s="44" t="s">
        <v>5143</v>
      </c>
      <c r="C19929" s="31" t="s">
        <v>5042</v>
      </c>
      <c r="D19929" s="14" t="s">
        <v>334</v>
      </c>
      <c r="E19929" s="14" t="s">
        <v>341</v>
      </c>
      <c r="F19929" s="14" t="s">
        <v>342</v>
      </c>
      <c r="G19929" s="14" t="s">
        <v>6493</v>
      </c>
      <c r="H19929" s="20">
        <v>-8278889</v>
      </c>
      <c r="I19929" s="20"/>
      <c r="J19929" s="21">
        <f>IFERROR((I19929/H19929),0)</f>
        <v>0</v>
      </c>
      <c r="K19929" s="20"/>
      <c r="L19929" s="20"/>
      <c r="M19929" s="22"/>
    </row>
    <row r="19930" spans="1:13" s="14" customFormat="1" outlineLevel="1" x14ac:dyDescent="0.25">
      <c r="A19930" s="34"/>
      <c r="B19930" s="46" t="s">
        <v>9768</v>
      </c>
      <c r="C19930" s="40" t="str">
        <f>C19929</f>
        <v>ASIGNACIONES DIRECTAS (20% DEL SGR)</v>
      </c>
      <c r="D19930" s="39" t="str">
        <f>D19929</f>
        <v xml:space="preserve">TOLIMA                                            </v>
      </c>
      <c r="E19930" s="39" t="str">
        <f>E19929</f>
        <v>73861</v>
      </c>
      <c r="F19930" s="39" t="str">
        <f>F19929</f>
        <v xml:space="preserve">VENADILLO                                         </v>
      </c>
      <c r="G19930" s="39" t="s">
        <v>10656</v>
      </c>
      <c r="H19930" s="20">
        <f>SUBTOTAL(9,H19923:H19929)</f>
        <v>216196073</v>
      </c>
      <c r="I19930" s="20">
        <f>SUBTOTAL(9,I19923:I19929)</f>
        <v>224474962</v>
      </c>
      <c r="J19930" s="42">
        <f>+I19930/H19930</f>
        <v>1.0382934291318049</v>
      </c>
      <c r="K19930" s="20">
        <f>SUBTOTAL(9,K19923:K19929)</f>
        <v>29951341</v>
      </c>
      <c r="L19930" s="20">
        <f>SUBTOTAL(9,L19923:L19929)</f>
        <v>41394444</v>
      </c>
      <c r="M19930" s="7">
        <f>IFERROR((L19930/K19930),"N.A")</f>
        <v>1.3820564494925285</v>
      </c>
    </row>
    <row r="19931" spans="1:13" s="14" customFormat="1" outlineLevel="2" x14ac:dyDescent="0.25">
      <c r="A19931" s="34"/>
      <c r="B19931" s="44" t="s">
        <v>5144</v>
      </c>
      <c r="C19931" s="31" t="s">
        <v>5042</v>
      </c>
      <c r="D19931" s="14" t="s">
        <v>334</v>
      </c>
      <c r="E19931" s="14" t="s">
        <v>344</v>
      </c>
      <c r="F19931" s="14" t="s">
        <v>345</v>
      </c>
      <c r="G19931" s="14" t="s">
        <v>16</v>
      </c>
      <c r="H19931" s="15">
        <v>5784164</v>
      </c>
      <c r="I19931" s="15">
        <v>112851.65</v>
      </c>
      <c r="J19931" s="16">
        <f>IFERROR((I19931/H19931),0)</f>
        <v>1.9510451294257908E-2</v>
      </c>
      <c r="K19931" s="15">
        <v>4384909</v>
      </c>
      <c r="L19931" s="15">
        <v>112851.65</v>
      </c>
      <c r="M19931" s="17">
        <f>L19931/K19931</f>
        <v>2.573637218012962E-2</v>
      </c>
    </row>
    <row r="19932" spans="1:13" s="14" customFormat="1" outlineLevel="2" x14ac:dyDescent="0.25">
      <c r="A19932" s="34"/>
      <c r="B19932" s="44" t="s">
        <v>5144</v>
      </c>
      <c r="C19932" s="31" t="s">
        <v>5042</v>
      </c>
      <c r="D19932" s="14" t="s">
        <v>334</v>
      </c>
      <c r="E19932" s="14" t="s">
        <v>344</v>
      </c>
      <c r="F19932" s="14" t="s">
        <v>345</v>
      </c>
      <c r="G19932" s="14" t="s">
        <v>5855</v>
      </c>
      <c r="H19932" s="20">
        <v>114256</v>
      </c>
      <c r="I19932" s="20">
        <v>114256</v>
      </c>
      <c r="J19932" s="21">
        <f>IFERROR((I19932/H19932),0)</f>
        <v>1</v>
      </c>
      <c r="K19932" s="20"/>
      <c r="L19932" s="20"/>
      <c r="M19932" s="22"/>
    </row>
    <row r="19933" spans="1:13" s="14" customFormat="1" outlineLevel="2" x14ac:dyDescent="0.25">
      <c r="A19933" s="34"/>
      <c r="B19933" s="44" t="s">
        <v>5144</v>
      </c>
      <c r="C19933" s="31" t="s">
        <v>5042</v>
      </c>
      <c r="D19933" s="14" t="s">
        <v>334</v>
      </c>
      <c r="E19933" s="14" t="s">
        <v>344</v>
      </c>
      <c r="F19933" s="14" t="s">
        <v>345</v>
      </c>
      <c r="G19933" s="14" t="s">
        <v>5862</v>
      </c>
      <c r="H19933" s="20">
        <v>10483717</v>
      </c>
      <c r="I19933" s="20">
        <v>10483717</v>
      </c>
      <c r="J19933" s="21">
        <f>IFERROR((I19933/H19933),0)</f>
        <v>1</v>
      </c>
      <c r="K19933" s="20"/>
      <c r="L19933" s="20"/>
      <c r="M19933" s="22"/>
    </row>
    <row r="19934" spans="1:13" s="14" customFormat="1" outlineLevel="2" x14ac:dyDescent="0.25">
      <c r="A19934" s="34"/>
      <c r="B19934" s="44" t="s">
        <v>5144</v>
      </c>
      <c r="C19934" s="31" t="s">
        <v>5042</v>
      </c>
      <c r="D19934" s="14" t="s">
        <v>334</v>
      </c>
      <c r="E19934" s="14" t="s">
        <v>344</v>
      </c>
      <c r="F19934" s="14" t="s">
        <v>345</v>
      </c>
      <c r="G19934" s="14" t="s">
        <v>6109</v>
      </c>
      <c r="H19934" s="20">
        <v>42291349</v>
      </c>
      <c r="I19934" s="20">
        <v>42291349</v>
      </c>
      <c r="J19934" s="21">
        <f>IFERROR((I19934/H19934),0)</f>
        <v>1</v>
      </c>
      <c r="K19934" s="20"/>
      <c r="L19934" s="20"/>
      <c r="M19934" s="22"/>
    </row>
    <row r="19935" spans="1:13" s="14" customFormat="1" outlineLevel="2" x14ac:dyDescent="0.25">
      <c r="A19935" s="34"/>
      <c r="B19935" s="44" t="s">
        <v>5144</v>
      </c>
      <c r="C19935" s="31" t="s">
        <v>5042</v>
      </c>
      <c r="D19935" s="14" t="s">
        <v>334</v>
      </c>
      <c r="E19935" s="14" t="s">
        <v>344</v>
      </c>
      <c r="F19935" s="14" t="s">
        <v>345</v>
      </c>
      <c r="G19935" s="14" t="s">
        <v>6481</v>
      </c>
      <c r="H19935" s="20">
        <v>36</v>
      </c>
      <c r="I19935" s="20">
        <v>36</v>
      </c>
      <c r="J19935" s="21">
        <f>IFERROR((I19935/H19935),0)</f>
        <v>1</v>
      </c>
      <c r="K19935" s="20"/>
      <c r="L19935" s="20"/>
      <c r="M19935" s="22"/>
    </row>
    <row r="19936" spans="1:13" s="14" customFormat="1" outlineLevel="2" x14ac:dyDescent="0.25">
      <c r="A19936" s="34"/>
      <c r="B19936" s="44" t="s">
        <v>5144</v>
      </c>
      <c r="C19936" s="31" t="s">
        <v>5042</v>
      </c>
      <c r="D19936" s="14" t="s">
        <v>4976</v>
      </c>
      <c r="E19936" s="14" t="s">
        <v>344</v>
      </c>
      <c r="F19936" s="14" t="s">
        <v>345</v>
      </c>
      <c r="G19936" s="14" t="s">
        <v>6485</v>
      </c>
      <c r="H19936" s="20">
        <v>2777228</v>
      </c>
      <c r="I19936" s="20">
        <v>2777228</v>
      </c>
      <c r="J19936" s="21">
        <f>IFERROR((I19936/H19936),0)</f>
        <v>1</v>
      </c>
      <c r="K19936" s="25"/>
      <c r="L19936" s="25"/>
      <c r="M19936" s="22"/>
    </row>
    <row r="19937" spans="1:13" s="14" customFormat="1" outlineLevel="2" x14ac:dyDescent="0.25">
      <c r="A19937" s="34"/>
      <c r="B19937" s="44" t="s">
        <v>5144</v>
      </c>
      <c r="C19937" s="31" t="s">
        <v>5042</v>
      </c>
      <c r="D19937" s="14" t="s">
        <v>334</v>
      </c>
      <c r="E19937" s="14" t="s">
        <v>344</v>
      </c>
      <c r="F19937" s="14" t="s">
        <v>345</v>
      </c>
      <c r="G19937" s="14" t="s">
        <v>6492</v>
      </c>
      <c r="H19937" s="20">
        <v>1033067</v>
      </c>
      <c r="I19937" s="20">
        <v>1033067</v>
      </c>
      <c r="J19937" s="21">
        <f>IFERROR((I19937/H19937),0)</f>
        <v>1</v>
      </c>
      <c r="K19937" s="20"/>
      <c r="L19937" s="20"/>
      <c r="M19937" s="22"/>
    </row>
    <row r="19938" spans="1:13" s="14" customFormat="1" outlineLevel="2" x14ac:dyDescent="0.25">
      <c r="A19938" s="34"/>
      <c r="B19938" s="44" t="s">
        <v>5144</v>
      </c>
      <c r="C19938" s="31" t="s">
        <v>5042</v>
      </c>
      <c r="D19938" s="14" t="s">
        <v>334</v>
      </c>
      <c r="E19938" s="14" t="s">
        <v>344</v>
      </c>
      <c r="F19938" s="14" t="s">
        <v>345</v>
      </c>
      <c r="G19938" s="14" t="s">
        <v>6493</v>
      </c>
      <c r="H19938" s="20">
        <v>-1156833</v>
      </c>
      <c r="I19938" s="20"/>
      <c r="J19938" s="21">
        <f>IFERROR((I19938/H19938),0)</f>
        <v>0</v>
      </c>
      <c r="K19938" s="20"/>
      <c r="L19938" s="20"/>
      <c r="M19938" s="22"/>
    </row>
    <row r="19939" spans="1:13" s="14" customFormat="1" outlineLevel="1" x14ac:dyDescent="0.25">
      <c r="A19939" s="34"/>
      <c r="B19939" s="46" t="s">
        <v>9769</v>
      </c>
      <c r="C19939" s="40" t="str">
        <f>C19938</f>
        <v>ASIGNACIONES DIRECTAS (20% DEL SGR)</v>
      </c>
      <c r="D19939" s="39" t="str">
        <f>D19938</f>
        <v xml:space="preserve">TOLIMA                                            </v>
      </c>
      <c r="E19939" s="39" t="str">
        <f>E19938</f>
        <v>73854</v>
      </c>
      <c r="F19939" s="39" t="str">
        <f>F19938</f>
        <v xml:space="preserve">VALLE DE SAN JUAN                                 </v>
      </c>
      <c r="G19939" s="39" t="s">
        <v>10656</v>
      </c>
      <c r="H19939" s="20">
        <f>SUBTOTAL(9,H19931:H19938)</f>
        <v>61326984</v>
      </c>
      <c r="I19939" s="20">
        <f>SUBTOTAL(9,I19931:I19938)</f>
        <v>56812504.649999999</v>
      </c>
      <c r="J19939" s="42">
        <f>+I19939/H19939</f>
        <v>0.92638673785099224</v>
      </c>
      <c r="K19939" s="20">
        <f>SUBTOTAL(9,K19931:K19938)</f>
        <v>4384909</v>
      </c>
      <c r="L19939" s="20">
        <f>SUBTOTAL(9,L19931:L19938)</f>
        <v>112851.65</v>
      </c>
      <c r="M19939" s="7">
        <f>IFERROR((L19939/K19939),"N.A")</f>
        <v>2.573637218012962E-2</v>
      </c>
    </row>
    <row r="19940" spans="1:13" s="14" customFormat="1" outlineLevel="2" x14ac:dyDescent="0.25">
      <c r="A19940" s="34"/>
      <c r="B19940" s="44" t="s">
        <v>5145</v>
      </c>
      <c r="C19940" s="31" t="s">
        <v>5042</v>
      </c>
      <c r="D19940" s="14" t="s">
        <v>334</v>
      </c>
      <c r="E19940" s="14" t="s">
        <v>347</v>
      </c>
      <c r="F19940" s="14" t="s">
        <v>348</v>
      </c>
      <c r="G19940" s="14" t="s">
        <v>16</v>
      </c>
      <c r="H19940" s="15">
        <v>43483082</v>
      </c>
      <c r="I19940" s="15">
        <v>40687387.560000002</v>
      </c>
      <c r="J19940" s="16">
        <f>IFERROR((I19940/H19940),0)</f>
        <v>0.93570615716705641</v>
      </c>
      <c r="K19940" s="15">
        <v>31287504</v>
      </c>
      <c r="L19940" s="15">
        <v>40687387.560000002</v>
      </c>
      <c r="M19940" s="17">
        <f>L19940/K19940</f>
        <v>1.300435712609098</v>
      </c>
    </row>
    <row r="19941" spans="1:13" s="14" customFormat="1" outlineLevel="2" x14ac:dyDescent="0.25">
      <c r="A19941" s="34"/>
      <c r="B19941" s="44" t="s">
        <v>5145</v>
      </c>
      <c r="C19941" s="31" t="s">
        <v>5042</v>
      </c>
      <c r="D19941" s="14" t="s">
        <v>334</v>
      </c>
      <c r="E19941" s="14" t="s">
        <v>347</v>
      </c>
      <c r="F19941" s="14" t="s">
        <v>348</v>
      </c>
      <c r="G19941" s="14" t="s">
        <v>5862</v>
      </c>
      <c r="H19941" s="20">
        <v>12444331</v>
      </c>
      <c r="I19941" s="20">
        <v>12444331</v>
      </c>
      <c r="J19941" s="21">
        <f>IFERROR((I19941/H19941),0)</f>
        <v>1</v>
      </c>
      <c r="K19941" s="20"/>
      <c r="L19941" s="20"/>
      <c r="M19941" s="22"/>
    </row>
    <row r="19942" spans="1:13" s="14" customFormat="1" outlineLevel="2" x14ac:dyDescent="0.25">
      <c r="A19942" s="34"/>
      <c r="B19942" s="44" t="s">
        <v>5145</v>
      </c>
      <c r="C19942" s="31" t="s">
        <v>5042</v>
      </c>
      <c r="D19942" s="14" t="s">
        <v>334</v>
      </c>
      <c r="E19942" s="14" t="s">
        <v>347</v>
      </c>
      <c r="F19942" s="14" t="s">
        <v>348</v>
      </c>
      <c r="G19942" s="14" t="s">
        <v>6109</v>
      </c>
      <c r="H19942" s="20">
        <v>71798447</v>
      </c>
      <c r="I19942" s="20">
        <v>71798447</v>
      </c>
      <c r="J19942" s="21">
        <f>IFERROR((I19942/H19942),0)</f>
        <v>1</v>
      </c>
      <c r="K19942" s="20"/>
      <c r="L19942" s="20"/>
      <c r="M19942" s="22"/>
    </row>
    <row r="19943" spans="1:13" s="14" customFormat="1" outlineLevel="2" x14ac:dyDescent="0.25">
      <c r="A19943" s="34"/>
      <c r="B19943" s="44" t="s">
        <v>5145</v>
      </c>
      <c r="C19943" s="31" t="s">
        <v>5042</v>
      </c>
      <c r="D19943" s="14" t="s">
        <v>334</v>
      </c>
      <c r="E19943" s="14" t="s">
        <v>347</v>
      </c>
      <c r="F19943" s="14" t="s">
        <v>348</v>
      </c>
      <c r="G19943" s="14" t="s">
        <v>6481</v>
      </c>
      <c r="H19943" s="20">
        <v>269</v>
      </c>
      <c r="I19943" s="20">
        <v>269</v>
      </c>
      <c r="J19943" s="21">
        <f>IFERROR((I19943/H19943),0)</f>
        <v>1</v>
      </c>
      <c r="K19943" s="20"/>
      <c r="L19943" s="20"/>
      <c r="M19943" s="22"/>
    </row>
    <row r="19944" spans="1:13" s="14" customFormat="1" outlineLevel="2" x14ac:dyDescent="0.25">
      <c r="A19944" s="34"/>
      <c r="B19944" s="44" t="s">
        <v>5145</v>
      </c>
      <c r="C19944" s="31" t="s">
        <v>5042</v>
      </c>
      <c r="D19944" s="14" t="s">
        <v>334</v>
      </c>
      <c r="E19944" s="14" t="s">
        <v>347</v>
      </c>
      <c r="F19944" s="14" t="s">
        <v>348</v>
      </c>
      <c r="G19944" s="14" t="s">
        <v>6484</v>
      </c>
      <c r="H19944" s="20">
        <v>1015801</v>
      </c>
      <c r="I19944" s="20">
        <v>1015801</v>
      </c>
      <c r="J19944" s="21">
        <f>IFERROR((I19944/H19944),0)</f>
        <v>1</v>
      </c>
      <c r="K19944" s="20"/>
      <c r="L19944" s="20"/>
      <c r="M19944" s="22"/>
    </row>
    <row r="19945" spans="1:13" s="14" customFormat="1" outlineLevel="2" x14ac:dyDescent="0.25">
      <c r="A19945" s="34"/>
      <c r="B19945" s="44" t="s">
        <v>5145</v>
      </c>
      <c r="C19945" s="31" t="s">
        <v>5042</v>
      </c>
      <c r="D19945" s="14" t="s">
        <v>4976</v>
      </c>
      <c r="E19945" s="14" t="s">
        <v>347</v>
      </c>
      <c r="F19945" s="14" t="s">
        <v>348</v>
      </c>
      <c r="G19945" s="14" t="s">
        <v>6485</v>
      </c>
      <c r="H19945" s="20">
        <v>2802154</v>
      </c>
      <c r="I19945" s="20">
        <v>2802154</v>
      </c>
      <c r="J19945" s="21">
        <f>IFERROR((I19945/H19945),0)</f>
        <v>1</v>
      </c>
      <c r="K19945" s="25"/>
      <c r="L19945" s="25"/>
      <c r="M19945" s="22"/>
    </row>
    <row r="19946" spans="1:13" s="14" customFormat="1" outlineLevel="2" x14ac:dyDescent="0.25">
      <c r="A19946" s="34"/>
      <c r="B19946" s="44" t="s">
        <v>5145</v>
      </c>
      <c r="C19946" s="31" t="s">
        <v>5042</v>
      </c>
      <c r="D19946" s="14" t="s">
        <v>334</v>
      </c>
      <c r="E19946" s="14" t="s">
        <v>347</v>
      </c>
      <c r="F19946" s="14" t="s">
        <v>348</v>
      </c>
      <c r="G19946" s="14" t="s">
        <v>6492</v>
      </c>
      <c r="H19946" s="20">
        <v>6794284</v>
      </c>
      <c r="I19946" s="20">
        <v>6794284</v>
      </c>
      <c r="J19946" s="21">
        <f>IFERROR((I19946/H19946),0)</f>
        <v>1</v>
      </c>
      <c r="K19946" s="20"/>
      <c r="L19946" s="20"/>
      <c r="M19946" s="22"/>
    </row>
    <row r="19947" spans="1:13" s="14" customFormat="1" outlineLevel="2" x14ac:dyDescent="0.25">
      <c r="A19947" s="34"/>
      <c r="B19947" s="44" t="s">
        <v>5145</v>
      </c>
      <c r="C19947" s="31" t="s">
        <v>5042</v>
      </c>
      <c r="D19947" s="14" t="s">
        <v>334</v>
      </c>
      <c r="E19947" s="14" t="s">
        <v>347</v>
      </c>
      <c r="F19947" s="14" t="s">
        <v>348</v>
      </c>
      <c r="G19947" s="14" t="s">
        <v>6493</v>
      </c>
      <c r="H19947" s="20">
        <v>-8696616</v>
      </c>
      <c r="I19947" s="20"/>
      <c r="J19947" s="21">
        <f>IFERROR((I19947/H19947),0)</f>
        <v>0</v>
      </c>
      <c r="K19947" s="20"/>
      <c r="L19947" s="20"/>
      <c r="M19947" s="22"/>
    </row>
    <row r="19948" spans="1:13" s="14" customFormat="1" outlineLevel="1" x14ac:dyDescent="0.25">
      <c r="A19948" s="34"/>
      <c r="B19948" s="46" t="s">
        <v>9770</v>
      </c>
      <c r="C19948" s="40" t="str">
        <f>C19947</f>
        <v>ASIGNACIONES DIRECTAS (20% DEL SGR)</v>
      </c>
      <c r="D19948" s="39" t="str">
        <f>D19947</f>
        <v xml:space="preserve">TOLIMA                                            </v>
      </c>
      <c r="E19948" s="39" t="str">
        <f>E19947</f>
        <v>73770</v>
      </c>
      <c r="F19948" s="39" t="str">
        <f>F19947</f>
        <v xml:space="preserve">SUÁREZ                                            </v>
      </c>
      <c r="G19948" s="39" t="s">
        <v>10656</v>
      </c>
      <c r="H19948" s="20">
        <f>SUBTOTAL(9,H19940:H19947)</f>
        <v>129641752</v>
      </c>
      <c r="I19948" s="20">
        <f>SUBTOTAL(9,I19940:I19947)</f>
        <v>135542673.56</v>
      </c>
      <c r="J19948" s="42">
        <f>+I19948/H19948</f>
        <v>1.0455171383367297</v>
      </c>
      <c r="K19948" s="20">
        <f>SUBTOTAL(9,K19940:K19947)</f>
        <v>31287504</v>
      </c>
      <c r="L19948" s="20">
        <f>SUBTOTAL(9,L19940:L19947)</f>
        <v>40687387.560000002</v>
      </c>
      <c r="M19948" s="7">
        <f>IFERROR((L19948/K19948),"N.A")</f>
        <v>1.300435712609098</v>
      </c>
    </row>
    <row r="19949" spans="1:13" s="14" customFormat="1" outlineLevel="2" x14ac:dyDescent="0.25">
      <c r="A19949" s="34"/>
      <c r="B19949" s="44" t="s">
        <v>5146</v>
      </c>
      <c r="C19949" s="31" t="s">
        <v>5042</v>
      </c>
      <c r="D19949" s="14" t="s">
        <v>334</v>
      </c>
      <c r="E19949" s="14" t="s">
        <v>350</v>
      </c>
      <c r="F19949" s="14" t="s">
        <v>351</v>
      </c>
      <c r="G19949" s="14" t="s">
        <v>16</v>
      </c>
      <c r="H19949" s="15">
        <v>45843859</v>
      </c>
      <c r="I19949" s="15">
        <v>645869.05000000005</v>
      </c>
      <c r="J19949" s="16">
        <f>IFERROR((I19949/H19949),0)</f>
        <v>1.4088452937611557E-2</v>
      </c>
      <c r="K19949" s="15">
        <v>33170609</v>
      </c>
      <c r="L19949" s="15">
        <v>645869.05000000005</v>
      </c>
      <c r="M19949" s="17">
        <f>L19949/K19949</f>
        <v>1.9471124271489861E-2</v>
      </c>
    </row>
    <row r="19950" spans="1:13" s="14" customFormat="1" outlineLevel="2" x14ac:dyDescent="0.25">
      <c r="A19950" s="34"/>
      <c r="B19950" s="44" t="s">
        <v>5146</v>
      </c>
      <c r="C19950" s="31" t="s">
        <v>5042</v>
      </c>
      <c r="D19950" s="14" t="s">
        <v>334</v>
      </c>
      <c r="E19950" s="14" t="s">
        <v>350</v>
      </c>
      <c r="F19950" s="14" t="s">
        <v>351</v>
      </c>
      <c r="G19950" s="14" t="s">
        <v>5862</v>
      </c>
      <c r="H19950" s="20">
        <v>1023318</v>
      </c>
      <c r="I19950" s="20">
        <v>1023318</v>
      </c>
      <c r="J19950" s="21">
        <f>IFERROR((I19950/H19950),0)</f>
        <v>1</v>
      </c>
      <c r="K19950" s="20"/>
      <c r="L19950" s="20"/>
      <c r="M19950" s="22"/>
    </row>
    <row r="19951" spans="1:13" s="14" customFormat="1" outlineLevel="2" x14ac:dyDescent="0.25">
      <c r="A19951" s="34"/>
      <c r="B19951" s="44" t="s">
        <v>5146</v>
      </c>
      <c r="C19951" s="31" t="s">
        <v>5042</v>
      </c>
      <c r="D19951" s="14" t="s">
        <v>334</v>
      </c>
      <c r="E19951" s="14" t="s">
        <v>350</v>
      </c>
      <c r="F19951" s="14" t="s">
        <v>351</v>
      </c>
      <c r="G19951" s="14" t="s">
        <v>6109</v>
      </c>
      <c r="H19951" s="20">
        <v>3659418</v>
      </c>
      <c r="I19951" s="20">
        <v>3659418</v>
      </c>
      <c r="J19951" s="21">
        <f>IFERROR((I19951/H19951),0)</f>
        <v>1</v>
      </c>
      <c r="K19951" s="20"/>
      <c r="L19951" s="20"/>
      <c r="M19951" s="22"/>
    </row>
    <row r="19952" spans="1:13" s="14" customFormat="1" outlineLevel="2" x14ac:dyDescent="0.25">
      <c r="A19952" s="34"/>
      <c r="B19952" s="44" t="s">
        <v>5146</v>
      </c>
      <c r="C19952" s="31" t="s">
        <v>5042</v>
      </c>
      <c r="D19952" s="14" t="s">
        <v>334</v>
      </c>
      <c r="E19952" s="14" t="s">
        <v>350</v>
      </c>
      <c r="F19952" s="14" t="s">
        <v>351</v>
      </c>
      <c r="G19952" s="14" t="s">
        <v>6481</v>
      </c>
      <c r="H19952" s="20">
        <v>284</v>
      </c>
      <c r="I19952" s="20">
        <v>284</v>
      </c>
      <c r="J19952" s="21">
        <f>IFERROR((I19952/H19952),0)</f>
        <v>1</v>
      </c>
      <c r="K19952" s="20"/>
      <c r="L19952" s="20"/>
      <c r="M19952" s="22"/>
    </row>
    <row r="19953" spans="1:13" s="14" customFormat="1" outlineLevel="2" x14ac:dyDescent="0.25">
      <c r="A19953" s="34"/>
      <c r="B19953" s="44" t="s">
        <v>5146</v>
      </c>
      <c r="C19953" s="31" t="s">
        <v>5042</v>
      </c>
      <c r="D19953" s="14" t="s">
        <v>4976</v>
      </c>
      <c r="E19953" s="14" t="s">
        <v>350</v>
      </c>
      <c r="F19953" s="14" t="s">
        <v>351</v>
      </c>
      <c r="G19953" s="14" t="s">
        <v>6485</v>
      </c>
      <c r="H19953" s="20">
        <v>2078252</v>
      </c>
      <c r="I19953" s="20">
        <v>2078252</v>
      </c>
      <c r="J19953" s="21">
        <f>IFERROR((I19953/H19953),0)</f>
        <v>1</v>
      </c>
      <c r="K19953" s="25"/>
      <c r="L19953" s="25"/>
      <c r="M19953" s="22"/>
    </row>
    <row r="19954" spans="1:13" s="14" customFormat="1" outlineLevel="2" x14ac:dyDescent="0.25">
      <c r="A19954" s="34"/>
      <c r="B19954" s="44" t="s">
        <v>5146</v>
      </c>
      <c r="C19954" s="31" t="s">
        <v>5042</v>
      </c>
      <c r="D19954" s="14" t="s">
        <v>334</v>
      </c>
      <c r="E19954" s="14" t="s">
        <v>350</v>
      </c>
      <c r="F19954" s="14" t="s">
        <v>351</v>
      </c>
      <c r="G19954" s="14" t="s">
        <v>6492</v>
      </c>
      <c r="H19954" s="20">
        <v>7270085</v>
      </c>
      <c r="I19954" s="20">
        <v>7270085</v>
      </c>
      <c r="J19954" s="21">
        <f>IFERROR((I19954/H19954),0)</f>
        <v>1</v>
      </c>
      <c r="K19954" s="20"/>
      <c r="L19954" s="20"/>
      <c r="M19954" s="22"/>
    </row>
    <row r="19955" spans="1:13" s="14" customFormat="1" outlineLevel="2" x14ac:dyDescent="0.25">
      <c r="A19955" s="34"/>
      <c r="B19955" s="44" t="s">
        <v>5146</v>
      </c>
      <c r="C19955" s="31" t="s">
        <v>5042</v>
      </c>
      <c r="D19955" s="14" t="s">
        <v>334</v>
      </c>
      <c r="E19955" s="14" t="s">
        <v>350</v>
      </c>
      <c r="F19955" s="14" t="s">
        <v>351</v>
      </c>
      <c r="G19955" s="14" t="s">
        <v>6493</v>
      </c>
      <c r="H19955" s="20">
        <v>-9168772</v>
      </c>
      <c r="I19955" s="20"/>
      <c r="J19955" s="21">
        <f>IFERROR((I19955/H19955),0)</f>
        <v>0</v>
      </c>
      <c r="K19955" s="20"/>
      <c r="L19955" s="20"/>
      <c r="M19955" s="22"/>
    </row>
    <row r="19956" spans="1:13" s="14" customFormat="1" outlineLevel="1" x14ac:dyDescent="0.25">
      <c r="A19956" s="34"/>
      <c r="B19956" s="46" t="s">
        <v>9771</v>
      </c>
      <c r="C19956" s="40" t="str">
        <f>C19955</f>
        <v>ASIGNACIONES DIRECTAS (20% DEL SGR)</v>
      </c>
      <c r="D19956" s="39" t="str">
        <f>D19955</f>
        <v xml:space="preserve">TOLIMA                                            </v>
      </c>
      <c r="E19956" s="39" t="str">
        <f>E19955</f>
        <v>73686</v>
      </c>
      <c r="F19956" s="39" t="str">
        <f>F19955</f>
        <v xml:space="preserve">SANTA ISABEL                                      </v>
      </c>
      <c r="G19956" s="39" t="s">
        <v>10656</v>
      </c>
      <c r="H19956" s="20">
        <f>SUBTOTAL(9,H19949:H19955)</f>
        <v>50706444</v>
      </c>
      <c r="I19956" s="20">
        <f>SUBTOTAL(9,I19949:I19955)</f>
        <v>14677226.050000001</v>
      </c>
      <c r="J19956" s="42">
        <f>+I19956/H19956</f>
        <v>0.28945484818458184</v>
      </c>
      <c r="K19956" s="20">
        <f>SUBTOTAL(9,K19949:K19955)</f>
        <v>33170609</v>
      </c>
      <c r="L19956" s="20">
        <f>SUBTOTAL(9,L19949:L19955)</f>
        <v>645869.05000000005</v>
      </c>
      <c r="M19956" s="7">
        <f>IFERROR((L19956/K19956),"N.A")</f>
        <v>1.9471124271489861E-2</v>
      </c>
    </row>
    <row r="19957" spans="1:13" s="14" customFormat="1" outlineLevel="2" x14ac:dyDescent="0.25">
      <c r="A19957" s="34"/>
      <c r="B19957" s="44" t="s">
        <v>5147</v>
      </c>
      <c r="C19957" s="31" t="s">
        <v>5042</v>
      </c>
      <c r="D19957" s="14" t="s">
        <v>334</v>
      </c>
      <c r="E19957" s="14" t="s">
        <v>353</v>
      </c>
      <c r="F19957" s="14" t="s">
        <v>354</v>
      </c>
      <c r="G19957" s="14" t="s">
        <v>16</v>
      </c>
      <c r="H19957" s="15">
        <v>317889038</v>
      </c>
      <c r="I19957" s="15">
        <v>192415280.69999996</v>
      </c>
      <c r="J19957" s="16">
        <f>IFERROR((I19957/H19957),0)</f>
        <v>0.60529070744490399</v>
      </c>
      <c r="K19957" s="15">
        <v>232339069.15000001</v>
      </c>
      <c r="L19957" s="15">
        <v>192415280.69999996</v>
      </c>
      <c r="M19957" s="17">
        <f>L19957/K19957</f>
        <v>0.82816584143140848</v>
      </c>
    </row>
    <row r="19958" spans="1:13" s="14" customFormat="1" outlineLevel="2" x14ac:dyDescent="0.25">
      <c r="A19958" s="34"/>
      <c r="B19958" s="44" t="s">
        <v>5147</v>
      </c>
      <c r="C19958" s="31" t="s">
        <v>5042</v>
      </c>
      <c r="D19958" s="14" t="s">
        <v>334</v>
      </c>
      <c r="E19958" s="14" t="s">
        <v>353</v>
      </c>
      <c r="F19958" s="14" t="s">
        <v>354</v>
      </c>
      <c r="G19958" s="14" t="s">
        <v>5855</v>
      </c>
      <c r="H19958" s="20">
        <v>6945813</v>
      </c>
      <c r="I19958" s="20">
        <v>6945813</v>
      </c>
      <c r="J19958" s="21">
        <f>IFERROR((I19958/H19958),0)</f>
        <v>1</v>
      </c>
      <c r="K19958" s="20"/>
      <c r="L19958" s="20"/>
      <c r="M19958" s="22"/>
    </row>
    <row r="19959" spans="1:13" s="14" customFormat="1" outlineLevel="2" x14ac:dyDescent="0.25">
      <c r="A19959" s="34"/>
      <c r="B19959" s="44" t="s">
        <v>5147</v>
      </c>
      <c r="C19959" s="31" t="s">
        <v>5042</v>
      </c>
      <c r="D19959" s="14" t="s">
        <v>334</v>
      </c>
      <c r="E19959" s="14" t="s">
        <v>353</v>
      </c>
      <c r="F19959" s="14" t="s">
        <v>354</v>
      </c>
      <c r="G19959" s="14" t="s">
        <v>5862</v>
      </c>
      <c r="H19959" s="20">
        <v>183631493</v>
      </c>
      <c r="I19959" s="20">
        <v>183631493</v>
      </c>
      <c r="J19959" s="21">
        <f>IFERROR((I19959/H19959),0)</f>
        <v>1</v>
      </c>
      <c r="K19959" s="20"/>
      <c r="L19959" s="20"/>
      <c r="M19959" s="22"/>
    </row>
    <row r="19960" spans="1:13" s="14" customFormat="1" outlineLevel="2" x14ac:dyDescent="0.25">
      <c r="A19960" s="34"/>
      <c r="B19960" s="44" t="s">
        <v>5147</v>
      </c>
      <c r="C19960" s="31" t="s">
        <v>5042</v>
      </c>
      <c r="D19960" s="14" t="s">
        <v>334</v>
      </c>
      <c r="E19960" s="14" t="s">
        <v>353</v>
      </c>
      <c r="F19960" s="14" t="s">
        <v>354</v>
      </c>
      <c r="G19960" s="14" t="s">
        <v>6109</v>
      </c>
      <c r="H19960" s="20">
        <v>931840617</v>
      </c>
      <c r="I19960" s="20">
        <v>931840617</v>
      </c>
      <c r="J19960" s="21">
        <f>IFERROR((I19960/H19960),0)</f>
        <v>1</v>
      </c>
      <c r="K19960" s="20"/>
      <c r="L19960" s="20"/>
      <c r="M19960" s="22"/>
    </row>
    <row r="19961" spans="1:13" s="14" customFormat="1" outlineLevel="2" x14ac:dyDescent="0.25">
      <c r="A19961" s="34"/>
      <c r="B19961" s="44" t="s">
        <v>5147</v>
      </c>
      <c r="C19961" s="31" t="s">
        <v>5042</v>
      </c>
      <c r="D19961" s="14" t="s">
        <v>334</v>
      </c>
      <c r="E19961" s="14" t="s">
        <v>353</v>
      </c>
      <c r="F19961" s="14" t="s">
        <v>354</v>
      </c>
      <c r="G19961" s="14" t="s">
        <v>6481</v>
      </c>
      <c r="H19961" s="20">
        <v>1966</v>
      </c>
      <c r="I19961" s="20">
        <v>1966</v>
      </c>
      <c r="J19961" s="21">
        <f>IFERROR((I19961/H19961),0)</f>
        <v>1</v>
      </c>
      <c r="K19961" s="20"/>
      <c r="L19961" s="20"/>
      <c r="M19961" s="22"/>
    </row>
    <row r="19962" spans="1:13" s="14" customFormat="1" outlineLevel="2" x14ac:dyDescent="0.25">
      <c r="A19962" s="34"/>
      <c r="B19962" s="44" t="s">
        <v>5147</v>
      </c>
      <c r="C19962" s="31" t="s">
        <v>5042</v>
      </c>
      <c r="D19962" s="14" t="s">
        <v>334</v>
      </c>
      <c r="E19962" s="14" t="s">
        <v>353</v>
      </c>
      <c r="F19962" s="14" t="s">
        <v>354</v>
      </c>
      <c r="G19962" s="14" t="s">
        <v>6484</v>
      </c>
      <c r="H19962" s="20">
        <v>5559713</v>
      </c>
      <c r="I19962" s="20">
        <v>5559713</v>
      </c>
      <c r="J19962" s="21">
        <f>IFERROR((I19962/H19962),0)</f>
        <v>1</v>
      </c>
      <c r="K19962" s="20"/>
      <c r="L19962" s="20"/>
      <c r="M19962" s="22"/>
    </row>
    <row r="19963" spans="1:13" s="14" customFormat="1" outlineLevel="2" x14ac:dyDescent="0.25">
      <c r="A19963" s="34"/>
      <c r="B19963" s="44" t="s">
        <v>5147</v>
      </c>
      <c r="C19963" s="31" t="s">
        <v>5042</v>
      </c>
      <c r="D19963" s="14" t="s">
        <v>4976</v>
      </c>
      <c r="E19963" s="14" t="s">
        <v>353</v>
      </c>
      <c r="F19963" s="14" t="s">
        <v>354</v>
      </c>
      <c r="G19963" s="14" t="s">
        <v>6485</v>
      </c>
      <c r="H19963" s="20">
        <v>16432456</v>
      </c>
      <c r="I19963" s="20">
        <v>16432456</v>
      </c>
      <c r="J19963" s="21">
        <f>IFERROR((I19963/H19963),0)</f>
        <v>1</v>
      </c>
      <c r="K19963" s="25"/>
      <c r="L19963" s="25"/>
      <c r="M19963" s="22"/>
    </row>
    <row r="19964" spans="1:13" s="14" customFormat="1" outlineLevel="2" x14ac:dyDescent="0.25">
      <c r="A19964" s="34"/>
      <c r="B19964" s="44" t="s">
        <v>5147</v>
      </c>
      <c r="C19964" s="31" t="s">
        <v>5042</v>
      </c>
      <c r="D19964" s="14" t="s">
        <v>334</v>
      </c>
      <c r="E19964" s="14" t="s">
        <v>353</v>
      </c>
      <c r="F19964" s="14" t="s">
        <v>354</v>
      </c>
      <c r="G19964" s="14" t="s">
        <v>6492</v>
      </c>
      <c r="H19964" s="20">
        <v>51095281</v>
      </c>
      <c r="I19964" s="20">
        <v>51095281</v>
      </c>
      <c r="J19964" s="21">
        <f>IFERROR((I19964/H19964),0)</f>
        <v>1</v>
      </c>
      <c r="K19964" s="20"/>
      <c r="L19964" s="20"/>
      <c r="M19964" s="22"/>
    </row>
    <row r="19965" spans="1:13" s="14" customFormat="1" outlineLevel="2" x14ac:dyDescent="0.25">
      <c r="A19965" s="34"/>
      <c r="B19965" s="44" t="s">
        <v>5147</v>
      </c>
      <c r="C19965" s="31" t="s">
        <v>5042</v>
      </c>
      <c r="D19965" s="14" t="s">
        <v>334</v>
      </c>
      <c r="E19965" s="14" t="s">
        <v>353</v>
      </c>
      <c r="F19965" s="14" t="s">
        <v>354</v>
      </c>
      <c r="G19965" s="14" t="s">
        <v>6493</v>
      </c>
      <c r="H19965" s="20">
        <v>-63577808</v>
      </c>
      <c r="I19965" s="20"/>
      <c r="J19965" s="21">
        <f>IFERROR((I19965/H19965),0)</f>
        <v>0</v>
      </c>
      <c r="K19965" s="20"/>
      <c r="L19965" s="20"/>
      <c r="M19965" s="22"/>
    </row>
    <row r="19966" spans="1:13" s="14" customFormat="1" outlineLevel="1" x14ac:dyDescent="0.25">
      <c r="A19966" s="34"/>
      <c r="B19966" s="46" t="s">
        <v>9772</v>
      </c>
      <c r="C19966" s="40" t="str">
        <f>C19965</f>
        <v>ASIGNACIONES DIRECTAS (20% DEL SGR)</v>
      </c>
      <c r="D19966" s="39" t="str">
        <f>D19965</f>
        <v xml:space="preserve">TOLIMA                                            </v>
      </c>
      <c r="E19966" s="39" t="str">
        <f>E19965</f>
        <v>73678</v>
      </c>
      <c r="F19966" s="39" t="str">
        <f>F19965</f>
        <v xml:space="preserve">SAN LUIS                                          </v>
      </c>
      <c r="G19966" s="39" t="s">
        <v>10656</v>
      </c>
      <c r="H19966" s="20">
        <f>SUBTOTAL(9,H19957:H19965)</f>
        <v>1449818569</v>
      </c>
      <c r="I19966" s="20">
        <f>SUBTOTAL(9,I19957:I19965)</f>
        <v>1387922619.6999998</v>
      </c>
      <c r="J19966" s="42">
        <f>+I19966/H19966</f>
        <v>0.95730779655919818</v>
      </c>
      <c r="K19966" s="20">
        <f>SUBTOTAL(9,K19957:K19965)</f>
        <v>232339069.15000001</v>
      </c>
      <c r="L19966" s="20">
        <f>SUBTOTAL(9,L19957:L19965)</f>
        <v>192415280.69999996</v>
      </c>
      <c r="M19966" s="7">
        <f>IFERROR((L19966/K19966),"N.A")</f>
        <v>0.82816584143140848</v>
      </c>
    </row>
    <row r="19967" spans="1:13" s="14" customFormat="1" outlineLevel="2" x14ac:dyDescent="0.25">
      <c r="A19967" s="34"/>
      <c r="B19967" s="44" t="s">
        <v>5148</v>
      </c>
      <c r="C19967" s="31" t="s">
        <v>5042</v>
      </c>
      <c r="D19967" s="14" t="s">
        <v>334</v>
      </c>
      <c r="E19967" s="14" t="s">
        <v>359</v>
      </c>
      <c r="F19967" s="14" t="s">
        <v>360</v>
      </c>
      <c r="G19967" s="14" t="s">
        <v>16</v>
      </c>
      <c r="H19967" s="15">
        <v>56713168</v>
      </c>
      <c r="I19967" s="15">
        <v>29188590.270000003</v>
      </c>
      <c r="J19967" s="16">
        <f>IFERROR((I19967/H19967),0)</f>
        <v>0.51467042486499792</v>
      </c>
      <c r="K19967" s="15">
        <v>40209911</v>
      </c>
      <c r="L19967" s="15">
        <v>29188590.270000003</v>
      </c>
      <c r="M19967" s="17">
        <f>L19967/K19967</f>
        <v>0.72590536870375078</v>
      </c>
    </row>
    <row r="19968" spans="1:13" s="14" customFormat="1" outlineLevel="2" x14ac:dyDescent="0.25">
      <c r="A19968" s="34"/>
      <c r="B19968" s="44" t="s">
        <v>5148</v>
      </c>
      <c r="C19968" s="31" t="s">
        <v>5042</v>
      </c>
      <c r="D19968" s="14" t="s">
        <v>334</v>
      </c>
      <c r="E19968" s="14" t="s">
        <v>359</v>
      </c>
      <c r="F19968" s="14" t="s">
        <v>360</v>
      </c>
      <c r="G19968" s="14" t="s">
        <v>5862</v>
      </c>
      <c r="H19968" s="20">
        <v>26422278</v>
      </c>
      <c r="I19968" s="20">
        <v>26422278</v>
      </c>
      <c r="J19968" s="21">
        <f>IFERROR((I19968/H19968),0)</f>
        <v>1</v>
      </c>
      <c r="K19968" s="20"/>
      <c r="L19968" s="20"/>
      <c r="M19968" s="22"/>
    </row>
    <row r="19969" spans="1:13" s="14" customFormat="1" outlineLevel="2" x14ac:dyDescent="0.25">
      <c r="A19969" s="34"/>
      <c r="B19969" s="44" t="s">
        <v>5148</v>
      </c>
      <c r="C19969" s="31" t="s">
        <v>5042</v>
      </c>
      <c r="D19969" s="14" t="s">
        <v>334</v>
      </c>
      <c r="E19969" s="14" t="s">
        <v>359</v>
      </c>
      <c r="F19969" s="14" t="s">
        <v>360</v>
      </c>
      <c r="G19969" s="14" t="s">
        <v>6109</v>
      </c>
      <c r="H19969" s="20">
        <v>192635491</v>
      </c>
      <c r="I19969" s="20">
        <v>192635491</v>
      </c>
      <c r="J19969" s="21">
        <f>IFERROR((I19969/H19969),0)</f>
        <v>1</v>
      </c>
      <c r="K19969" s="20"/>
      <c r="L19969" s="20"/>
      <c r="M19969" s="22"/>
    </row>
    <row r="19970" spans="1:13" s="14" customFormat="1" outlineLevel="2" x14ac:dyDescent="0.25">
      <c r="A19970" s="34"/>
      <c r="B19970" s="44" t="s">
        <v>5148</v>
      </c>
      <c r="C19970" s="31" t="s">
        <v>5042</v>
      </c>
      <c r="D19970" s="14" t="s">
        <v>334</v>
      </c>
      <c r="E19970" s="14" t="s">
        <v>359</v>
      </c>
      <c r="F19970" s="14" t="s">
        <v>360</v>
      </c>
      <c r="G19970" s="14" t="s">
        <v>6481</v>
      </c>
      <c r="H19970" s="20">
        <v>351</v>
      </c>
      <c r="I19970" s="20">
        <v>351</v>
      </c>
      <c r="J19970" s="21">
        <f>IFERROR((I19970/H19970),0)</f>
        <v>1</v>
      </c>
      <c r="K19970" s="20"/>
      <c r="L19970" s="20"/>
      <c r="M19970" s="22"/>
    </row>
    <row r="19971" spans="1:13" s="14" customFormat="1" outlineLevel="2" x14ac:dyDescent="0.25">
      <c r="A19971" s="34"/>
      <c r="B19971" s="44" t="s">
        <v>5148</v>
      </c>
      <c r="C19971" s="31" t="s">
        <v>5042</v>
      </c>
      <c r="D19971" s="14" t="s">
        <v>334</v>
      </c>
      <c r="E19971" s="14" t="s">
        <v>359</v>
      </c>
      <c r="F19971" s="14" t="s">
        <v>360</v>
      </c>
      <c r="G19971" s="14" t="s">
        <v>6484</v>
      </c>
      <c r="H19971" s="20">
        <v>1643423</v>
      </c>
      <c r="I19971" s="20">
        <v>1643423</v>
      </c>
      <c r="J19971" s="21">
        <f>IFERROR((I19971/H19971),0)</f>
        <v>1</v>
      </c>
      <c r="K19971" s="20"/>
      <c r="L19971" s="20"/>
      <c r="M19971" s="22"/>
    </row>
    <row r="19972" spans="1:13" s="14" customFormat="1" outlineLevel="2" x14ac:dyDescent="0.25">
      <c r="A19972" s="34"/>
      <c r="B19972" s="44" t="s">
        <v>5148</v>
      </c>
      <c r="C19972" s="31" t="s">
        <v>5042</v>
      </c>
      <c r="D19972" s="14" t="s">
        <v>4976</v>
      </c>
      <c r="E19972" s="14" t="s">
        <v>359</v>
      </c>
      <c r="F19972" s="14" t="s">
        <v>360</v>
      </c>
      <c r="G19972" s="14" t="s">
        <v>6485</v>
      </c>
      <c r="H19972" s="20">
        <v>1185362</v>
      </c>
      <c r="I19972" s="20">
        <v>1185362</v>
      </c>
      <c r="J19972" s="21">
        <f>IFERROR((I19972/H19972),0)</f>
        <v>1</v>
      </c>
      <c r="K19972" s="25"/>
      <c r="L19972" s="25"/>
      <c r="M19972" s="22"/>
    </row>
    <row r="19973" spans="1:13" s="14" customFormat="1" outlineLevel="2" x14ac:dyDescent="0.25">
      <c r="A19973" s="34"/>
      <c r="B19973" s="44" t="s">
        <v>5148</v>
      </c>
      <c r="C19973" s="31" t="s">
        <v>5042</v>
      </c>
      <c r="D19973" s="14" t="s">
        <v>334</v>
      </c>
      <c r="E19973" s="14" t="s">
        <v>359</v>
      </c>
      <c r="F19973" s="14" t="s">
        <v>360</v>
      </c>
      <c r="G19973" s="14" t="s">
        <v>6492</v>
      </c>
      <c r="H19973" s="20">
        <v>8515370</v>
      </c>
      <c r="I19973" s="20">
        <v>8515370</v>
      </c>
      <c r="J19973" s="21">
        <f>IFERROR((I19973/H19973),0)</f>
        <v>1</v>
      </c>
      <c r="K19973" s="20"/>
      <c r="L19973" s="20"/>
      <c r="M19973" s="22"/>
    </row>
    <row r="19974" spans="1:13" s="14" customFormat="1" outlineLevel="2" x14ac:dyDescent="0.25">
      <c r="A19974" s="34"/>
      <c r="B19974" s="44" t="s">
        <v>5148</v>
      </c>
      <c r="C19974" s="31" t="s">
        <v>5042</v>
      </c>
      <c r="D19974" s="14" t="s">
        <v>334</v>
      </c>
      <c r="E19974" s="14" t="s">
        <v>359</v>
      </c>
      <c r="F19974" s="14" t="s">
        <v>360</v>
      </c>
      <c r="G19974" s="14" t="s">
        <v>6493</v>
      </c>
      <c r="H19974" s="20">
        <v>-11342634</v>
      </c>
      <c r="I19974" s="20"/>
      <c r="J19974" s="21">
        <f>IFERROR((I19974/H19974),0)</f>
        <v>0</v>
      </c>
      <c r="K19974" s="20"/>
      <c r="L19974" s="20"/>
      <c r="M19974" s="22"/>
    </row>
    <row r="19975" spans="1:13" s="14" customFormat="1" outlineLevel="1" x14ac:dyDescent="0.25">
      <c r="A19975" s="34"/>
      <c r="B19975" s="46" t="s">
        <v>9773</v>
      </c>
      <c r="C19975" s="40" t="str">
        <f>C19974</f>
        <v>ASIGNACIONES DIRECTAS (20% DEL SGR)</v>
      </c>
      <c r="D19975" s="39" t="str">
        <f>D19974</f>
        <v xml:space="preserve">TOLIMA                                            </v>
      </c>
      <c r="E19975" s="39" t="str">
        <f>E19974</f>
        <v>73671</v>
      </c>
      <c r="F19975" s="39" t="str">
        <f>F19974</f>
        <v xml:space="preserve">SALDAÑA                                           </v>
      </c>
      <c r="G19975" s="39" t="s">
        <v>10656</v>
      </c>
      <c r="H19975" s="20">
        <f>SUBTOTAL(9,H19967:H19974)</f>
        <v>275772809</v>
      </c>
      <c r="I19975" s="20">
        <f>SUBTOTAL(9,I19967:I19974)</f>
        <v>259590865.27000001</v>
      </c>
      <c r="J19975" s="42">
        <f>+I19975/H19975</f>
        <v>0.94132146752002666</v>
      </c>
      <c r="K19975" s="20">
        <f>SUBTOTAL(9,K19967:K19974)</f>
        <v>40209911</v>
      </c>
      <c r="L19975" s="20">
        <f>SUBTOTAL(9,L19967:L19974)</f>
        <v>29188590.270000003</v>
      </c>
      <c r="M19975" s="7">
        <f>IFERROR((L19975/K19975),"N.A")</f>
        <v>0.72590536870375078</v>
      </c>
    </row>
    <row r="19976" spans="1:13" s="14" customFormat="1" outlineLevel="2" x14ac:dyDescent="0.25">
      <c r="A19976" s="34"/>
      <c r="B19976" s="44" t="s">
        <v>5149</v>
      </c>
      <c r="C19976" s="31" t="s">
        <v>5042</v>
      </c>
      <c r="D19976" s="14" t="s">
        <v>334</v>
      </c>
      <c r="E19976" s="14" t="s">
        <v>362</v>
      </c>
      <c r="F19976" s="14" t="s">
        <v>363</v>
      </c>
      <c r="G19976" s="14" t="s">
        <v>16</v>
      </c>
      <c r="H19976" s="15">
        <v>1646046</v>
      </c>
      <c r="I19976" s="15">
        <v>770270.6</v>
      </c>
      <c r="J19976" s="16">
        <f>IFERROR((I19976/H19976),0)</f>
        <v>0.46795204994271117</v>
      </c>
      <c r="K19976" s="15">
        <v>1188964</v>
      </c>
      <c r="L19976" s="15">
        <v>770270.6</v>
      </c>
      <c r="M19976" s="17">
        <f>L19976/K19976</f>
        <v>0.6478502292752345</v>
      </c>
    </row>
    <row r="19977" spans="1:13" s="14" customFormat="1" outlineLevel="2" x14ac:dyDescent="0.25">
      <c r="A19977" s="34"/>
      <c r="B19977" s="44" t="s">
        <v>5149</v>
      </c>
      <c r="C19977" s="31" t="s">
        <v>5042</v>
      </c>
      <c r="D19977" s="14" t="s">
        <v>334</v>
      </c>
      <c r="E19977" s="14" t="s">
        <v>362</v>
      </c>
      <c r="F19977" s="14" t="s">
        <v>363</v>
      </c>
      <c r="G19977" s="14" t="s">
        <v>5862</v>
      </c>
      <c r="H19977" s="20">
        <v>8385244</v>
      </c>
      <c r="I19977" s="20">
        <v>8385244</v>
      </c>
      <c r="J19977" s="21">
        <f>IFERROR((I19977/H19977),0)</f>
        <v>1</v>
      </c>
      <c r="K19977" s="20"/>
      <c r="L19977" s="20"/>
      <c r="M19977" s="22"/>
    </row>
    <row r="19978" spans="1:13" s="14" customFormat="1" outlineLevel="2" x14ac:dyDescent="0.25">
      <c r="A19978" s="34"/>
      <c r="B19978" s="44" t="s">
        <v>5149</v>
      </c>
      <c r="C19978" s="31" t="s">
        <v>5042</v>
      </c>
      <c r="D19978" s="14" t="s">
        <v>334</v>
      </c>
      <c r="E19978" s="14" t="s">
        <v>362</v>
      </c>
      <c r="F19978" s="14" t="s">
        <v>363</v>
      </c>
      <c r="G19978" s="14" t="s">
        <v>6109</v>
      </c>
      <c r="H19978" s="20">
        <v>55497476</v>
      </c>
      <c r="I19978" s="20">
        <v>55497476</v>
      </c>
      <c r="J19978" s="21">
        <f>IFERROR((I19978/H19978),0)</f>
        <v>1</v>
      </c>
      <c r="K19978" s="20"/>
      <c r="L19978" s="20"/>
      <c r="M19978" s="22"/>
    </row>
    <row r="19979" spans="1:13" s="14" customFormat="1" outlineLevel="2" x14ac:dyDescent="0.25">
      <c r="A19979" s="34"/>
      <c r="B19979" s="44" t="s">
        <v>5149</v>
      </c>
      <c r="C19979" s="31" t="s">
        <v>5042</v>
      </c>
      <c r="D19979" s="14" t="s">
        <v>334</v>
      </c>
      <c r="E19979" s="14" t="s">
        <v>362</v>
      </c>
      <c r="F19979" s="14" t="s">
        <v>363</v>
      </c>
      <c r="G19979" s="14" t="s">
        <v>6481</v>
      </c>
      <c r="H19979" s="20">
        <v>10</v>
      </c>
      <c r="I19979" s="20">
        <v>10</v>
      </c>
      <c r="J19979" s="21">
        <f>IFERROR((I19979/H19979),0)</f>
        <v>1</v>
      </c>
      <c r="K19979" s="20"/>
      <c r="L19979" s="20"/>
      <c r="M19979" s="22"/>
    </row>
    <row r="19980" spans="1:13" s="14" customFormat="1" outlineLevel="2" x14ac:dyDescent="0.25">
      <c r="A19980" s="34"/>
      <c r="B19980" s="44" t="s">
        <v>5149</v>
      </c>
      <c r="C19980" s="31" t="s">
        <v>5042</v>
      </c>
      <c r="D19980" s="14" t="s">
        <v>4976</v>
      </c>
      <c r="E19980" s="14" t="s">
        <v>362</v>
      </c>
      <c r="F19980" s="14" t="s">
        <v>363</v>
      </c>
      <c r="G19980" s="14" t="s">
        <v>6485</v>
      </c>
      <c r="H19980" s="20">
        <v>47850</v>
      </c>
      <c r="I19980" s="20">
        <v>47850</v>
      </c>
      <c r="J19980" s="21">
        <f>IFERROR((I19980/H19980),0)</f>
        <v>1</v>
      </c>
      <c r="K19980" s="25"/>
      <c r="L19980" s="25"/>
      <c r="M19980" s="22"/>
    </row>
    <row r="19981" spans="1:13" s="14" customFormat="1" outlineLevel="2" x14ac:dyDescent="0.25">
      <c r="A19981" s="34"/>
      <c r="B19981" s="44" t="s">
        <v>5149</v>
      </c>
      <c r="C19981" s="31" t="s">
        <v>5042</v>
      </c>
      <c r="D19981" s="14" t="s">
        <v>334</v>
      </c>
      <c r="E19981" s="14" t="s">
        <v>362</v>
      </c>
      <c r="F19981" s="14" t="s">
        <v>363</v>
      </c>
      <c r="G19981" s="14" t="s">
        <v>6492</v>
      </c>
      <c r="H19981" s="20">
        <v>259852</v>
      </c>
      <c r="I19981" s="20">
        <v>259852</v>
      </c>
      <c r="J19981" s="21">
        <f>IFERROR((I19981/H19981),0)</f>
        <v>1</v>
      </c>
      <c r="K19981" s="20"/>
      <c r="L19981" s="20"/>
      <c r="M19981" s="22"/>
    </row>
    <row r="19982" spans="1:13" s="14" customFormat="1" outlineLevel="2" x14ac:dyDescent="0.25">
      <c r="A19982" s="34"/>
      <c r="B19982" s="44" t="s">
        <v>5149</v>
      </c>
      <c r="C19982" s="31" t="s">
        <v>5042</v>
      </c>
      <c r="D19982" s="14" t="s">
        <v>334</v>
      </c>
      <c r="E19982" s="14" t="s">
        <v>362</v>
      </c>
      <c r="F19982" s="14" t="s">
        <v>363</v>
      </c>
      <c r="G19982" s="14" t="s">
        <v>6493</v>
      </c>
      <c r="H19982" s="20">
        <v>-329209</v>
      </c>
      <c r="I19982" s="20"/>
      <c r="J19982" s="21">
        <f>IFERROR((I19982/H19982),0)</f>
        <v>0</v>
      </c>
      <c r="K19982" s="20"/>
      <c r="L19982" s="20"/>
      <c r="M19982" s="22"/>
    </row>
    <row r="19983" spans="1:13" s="14" customFormat="1" outlineLevel="1" x14ac:dyDescent="0.25">
      <c r="A19983" s="34"/>
      <c r="B19983" s="46" t="s">
        <v>9774</v>
      </c>
      <c r="C19983" s="40" t="str">
        <f>C19982</f>
        <v>ASIGNACIONES DIRECTAS (20% DEL SGR)</v>
      </c>
      <c r="D19983" s="39" t="str">
        <f>D19982</f>
        <v xml:space="preserve">TOLIMA                                            </v>
      </c>
      <c r="E19983" s="39" t="str">
        <f>E19982</f>
        <v>73624</v>
      </c>
      <c r="F19983" s="39" t="str">
        <f>F19982</f>
        <v xml:space="preserve">ROVIRA                                            </v>
      </c>
      <c r="G19983" s="39" t="s">
        <v>10656</v>
      </c>
      <c r="H19983" s="20">
        <f>SUBTOTAL(9,H19976:H19982)</f>
        <v>65507269</v>
      </c>
      <c r="I19983" s="20">
        <f>SUBTOTAL(9,I19976:I19982)</f>
        <v>64960702.600000001</v>
      </c>
      <c r="J19983" s="42">
        <f>+I19983/H19983</f>
        <v>0.99165640075760142</v>
      </c>
      <c r="K19983" s="20">
        <f>SUBTOTAL(9,K19976:K19982)</f>
        <v>1188964</v>
      </c>
      <c r="L19983" s="20">
        <f>SUBTOTAL(9,L19976:L19982)</f>
        <v>770270.6</v>
      </c>
      <c r="M19983" s="7">
        <f>IFERROR((L19983/K19983),"N.A")</f>
        <v>0.6478502292752345</v>
      </c>
    </row>
    <row r="19984" spans="1:13" s="14" customFormat="1" outlineLevel="2" x14ac:dyDescent="0.25">
      <c r="A19984" s="34"/>
      <c r="B19984" s="44" t="s">
        <v>5891</v>
      </c>
      <c r="C19984" s="31" t="s">
        <v>5042</v>
      </c>
      <c r="D19984" s="14" t="s">
        <v>334</v>
      </c>
      <c r="E19984" s="14" t="s">
        <v>365</v>
      </c>
      <c r="F19984" s="14" t="s">
        <v>366</v>
      </c>
      <c r="G19984" s="14" t="s">
        <v>5862</v>
      </c>
      <c r="H19984" s="20">
        <v>1190498</v>
      </c>
      <c r="I19984" s="20">
        <v>1190498</v>
      </c>
      <c r="J19984" s="21">
        <f>IFERROR((I19984/H19984),0)</f>
        <v>1</v>
      </c>
      <c r="K19984" s="20"/>
      <c r="L19984" s="20"/>
      <c r="M19984" s="22"/>
    </row>
    <row r="19985" spans="1:13" s="14" customFormat="1" outlineLevel="2" x14ac:dyDescent="0.25">
      <c r="A19985" s="34"/>
      <c r="B19985" s="44" t="s">
        <v>5891</v>
      </c>
      <c r="C19985" s="31" t="s">
        <v>5042</v>
      </c>
      <c r="D19985" s="14" t="s">
        <v>334</v>
      </c>
      <c r="E19985" s="14" t="s">
        <v>365</v>
      </c>
      <c r="F19985" s="14" t="s">
        <v>366</v>
      </c>
      <c r="G19985" s="14" t="s">
        <v>6109</v>
      </c>
      <c r="H19985" s="20">
        <v>7957612</v>
      </c>
      <c r="I19985" s="20">
        <v>7957612</v>
      </c>
      <c r="J19985" s="21">
        <f>IFERROR((I19985/H19985),0)</f>
        <v>1</v>
      </c>
      <c r="K19985" s="20"/>
      <c r="L19985" s="20"/>
      <c r="M19985" s="22"/>
    </row>
    <row r="19986" spans="1:13" s="14" customFormat="1" outlineLevel="1" x14ac:dyDescent="0.25">
      <c r="A19986" s="34"/>
      <c r="B19986" s="46" t="s">
        <v>9775</v>
      </c>
      <c r="C19986" s="40" t="str">
        <f>C19985</f>
        <v>ASIGNACIONES DIRECTAS (20% DEL SGR)</v>
      </c>
      <c r="D19986" s="39" t="str">
        <f>D19985</f>
        <v xml:space="preserve">TOLIMA                                            </v>
      </c>
      <c r="E19986" s="39" t="str">
        <f>E19985</f>
        <v>73622</v>
      </c>
      <c r="F19986" s="39" t="str">
        <f>F19985</f>
        <v xml:space="preserve">RONCESVALLES                                      </v>
      </c>
      <c r="G19986" s="39" t="s">
        <v>10656</v>
      </c>
      <c r="H19986" s="20">
        <f>SUBTOTAL(9,H19984:H19985)</f>
        <v>9148110</v>
      </c>
      <c r="I19986" s="20">
        <f>SUBTOTAL(9,I19984:I19985)</f>
        <v>9148110</v>
      </c>
      <c r="J19986" s="42">
        <f>+I19986/H19986</f>
        <v>1</v>
      </c>
      <c r="K19986" s="20">
        <f>SUBTOTAL(9,K19984:K19985)</f>
        <v>0</v>
      </c>
      <c r="L19986" s="20">
        <f>SUBTOTAL(9,L19984:L19985)</f>
        <v>0</v>
      </c>
      <c r="M19986" s="7" t="str">
        <f>IFERROR((L19986/K19986),"N.A")</f>
        <v>N.A</v>
      </c>
    </row>
    <row r="19987" spans="1:13" s="14" customFormat="1" outlineLevel="2" x14ac:dyDescent="0.25">
      <c r="A19987" s="34"/>
      <c r="B19987" s="44" t="s">
        <v>5892</v>
      </c>
      <c r="C19987" s="31" t="s">
        <v>5042</v>
      </c>
      <c r="D19987" s="14" t="s">
        <v>334</v>
      </c>
      <c r="E19987" s="14" t="s">
        <v>368</v>
      </c>
      <c r="F19987" s="14" t="s">
        <v>369</v>
      </c>
      <c r="G19987" s="14" t="s">
        <v>5862</v>
      </c>
      <c r="H19987" s="20">
        <v>207944346</v>
      </c>
      <c r="I19987" s="20">
        <v>207944346</v>
      </c>
      <c r="J19987" s="21">
        <f>IFERROR((I19987/H19987),0)</f>
        <v>1</v>
      </c>
      <c r="K19987" s="20"/>
      <c r="L19987" s="20"/>
      <c r="M19987" s="22"/>
    </row>
    <row r="19988" spans="1:13" s="14" customFormat="1" outlineLevel="2" x14ac:dyDescent="0.25">
      <c r="A19988" s="34"/>
      <c r="B19988" s="44" t="s">
        <v>5892</v>
      </c>
      <c r="C19988" s="31" t="s">
        <v>5042</v>
      </c>
      <c r="D19988" s="14" t="s">
        <v>334</v>
      </c>
      <c r="E19988" s="14" t="s">
        <v>368</v>
      </c>
      <c r="F19988" s="14" t="s">
        <v>369</v>
      </c>
      <c r="G19988" s="14" t="s">
        <v>6482</v>
      </c>
      <c r="H19988" s="20">
        <v>1396556211</v>
      </c>
      <c r="I19988" s="20">
        <v>1396556211</v>
      </c>
      <c r="J19988" s="21">
        <f>IFERROR((I19988/H19988),0)</f>
        <v>1</v>
      </c>
      <c r="K19988" s="20"/>
      <c r="L19988" s="20"/>
      <c r="M19988" s="22"/>
    </row>
    <row r="19989" spans="1:13" s="14" customFormat="1" outlineLevel="1" x14ac:dyDescent="0.25">
      <c r="A19989" s="34"/>
      <c r="B19989" s="46" t="s">
        <v>9776</v>
      </c>
      <c r="C19989" s="40" t="str">
        <f>C19988</f>
        <v>ASIGNACIONES DIRECTAS (20% DEL SGR)</v>
      </c>
      <c r="D19989" s="39" t="str">
        <f>D19988</f>
        <v xml:space="preserve">TOLIMA                                            </v>
      </c>
      <c r="E19989" s="39" t="str">
        <f>E19988</f>
        <v>73616</v>
      </c>
      <c r="F19989" s="39" t="str">
        <f>F19988</f>
        <v xml:space="preserve">RIOBLANCO                                         </v>
      </c>
      <c r="G19989" s="39" t="s">
        <v>10656</v>
      </c>
      <c r="H19989" s="20">
        <f>SUBTOTAL(9,H19987:H19988)</f>
        <v>1604500557</v>
      </c>
      <c r="I19989" s="20">
        <f>SUBTOTAL(9,I19987:I19988)</f>
        <v>1604500557</v>
      </c>
      <c r="J19989" s="42">
        <f>+I19989/H19989</f>
        <v>1</v>
      </c>
      <c r="K19989" s="20">
        <f>SUBTOTAL(9,K19987:K19988)</f>
        <v>0</v>
      </c>
      <c r="L19989" s="20">
        <f>SUBTOTAL(9,L19987:L19988)</f>
        <v>0</v>
      </c>
      <c r="M19989" s="7" t="str">
        <f>IFERROR((L19989/K19989),"N.A")</f>
        <v>N.A</v>
      </c>
    </row>
    <row r="19990" spans="1:13" s="14" customFormat="1" outlineLevel="2" x14ac:dyDescent="0.25">
      <c r="A19990" s="34"/>
      <c r="B19990" s="44" t="s">
        <v>5150</v>
      </c>
      <c r="C19990" s="31" t="s">
        <v>5042</v>
      </c>
      <c r="D19990" s="14" t="s">
        <v>334</v>
      </c>
      <c r="E19990" s="14" t="s">
        <v>371</v>
      </c>
      <c r="F19990" s="14" t="s">
        <v>372</v>
      </c>
      <c r="G19990" s="14" t="s">
        <v>16</v>
      </c>
      <c r="H19990" s="15">
        <v>4663845760</v>
      </c>
      <c r="I19990" s="15">
        <v>1884686356.2299995</v>
      </c>
      <c r="J19990" s="16">
        <f>IFERROR((I19990/H19990),0)</f>
        <v>0.40410563582402853</v>
      </c>
      <c r="K19990" s="15">
        <v>3465648064.7799997</v>
      </c>
      <c r="L19990" s="15">
        <v>1884686356.2299995</v>
      </c>
      <c r="M19990" s="17">
        <f>L19990/K19990</f>
        <v>0.5438193148875432</v>
      </c>
    </row>
    <row r="19991" spans="1:13" s="14" customFormat="1" outlineLevel="2" x14ac:dyDescent="0.25">
      <c r="A19991" s="34"/>
      <c r="B19991" s="44" t="s">
        <v>5150</v>
      </c>
      <c r="C19991" s="31" t="s">
        <v>5042</v>
      </c>
      <c r="D19991" s="14" t="s">
        <v>334</v>
      </c>
      <c r="E19991" s="14" t="s">
        <v>371</v>
      </c>
      <c r="F19991" s="14" t="s">
        <v>372</v>
      </c>
      <c r="G19991" s="14" t="s">
        <v>5862</v>
      </c>
      <c r="H19991" s="20">
        <v>203823787</v>
      </c>
      <c r="I19991" s="20">
        <v>203823787</v>
      </c>
      <c r="J19991" s="21">
        <f>IFERROR((I19991/H19991),0)</f>
        <v>1</v>
      </c>
      <c r="K19991" s="20"/>
      <c r="L19991" s="20"/>
      <c r="M19991" s="22"/>
    </row>
    <row r="19992" spans="1:13" s="14" customFormat="1" outlineLevel="2" x14ac:dyDescent="0.25">
      <c r="A19992" s="34"/>
      <c r="B19992" s="44" t="s">
        <v>5150</v>
      </c>
      <c r="C19992" s="31" t="s">
        <v>5042</v>
      </c>
      <c r="D19992" s="14" t="s">
        <v>334</v>
      </c>
      <c r="E19992" s="14" t="s">
        <v>371</v>
      </c>
      <c r="F19992" s="14" t="s">
        <v>372</v>
      </c>
      <c r="G19992" s="14" t="s">
        <v>6109</v>
      </c>
      <c r="H19992" s="20">
        <v>437517491</v>
      </c>
      <c r="I19992" s="20">
        <v>437517491</v>
      </c>
      <c r="J19992" s="21">
        <f>IFERROR((I19992/H19992),0)</f>
        <v>1</v>
      </c>
      <c r="K19992" s="20"/>
      <c r="L19992" s="20"/>
      <c r="M19992" s="22"/>
    </row>
    <row r="19993" spans="1:13" s="14" customFormat="1" outlineLevel="2" x14ac:dyDescent="0.25">
      <c r="A19993" s="34"/>
      <c r="B19993" s="44" t="s">
        <v>5150</v>
      </c>
      <c r="C19993" s="31" t="s">
        <v>5042</v>
      </c>
      <c r="D19993" s="14" t="s">
        <v>334</v>
      </c>
      <c r="E19993" s="14" t="s">
        <v>371</v>
      </c>
      <c r="F19993" s="14" t="s">
        <v>372</v>
      </c>
      <c r="G19993" s="14" t="s">
        <v>6481</v>
      </c>
      <c r="H19993" s="20">
        <v>28845</v>
      </c>
      <c r="I19993" s="20">
        <v>28845</v>
      </c>
      <c r="J19993" s="21">
        <f>IFERROR((I19993/H19993),0)</f>
        <v>1</v>
      </c>
      <c r="K19993" s="20"/>
      <c r="L19993" s="20"/>
      <c r="M19993" s="22"/>
    </row>
    <row r="19994" spans="1:13" s="14" customFormat="1" outlineLevel="2" x14ac:dyDescent="0.25">
      <c r="A19994" s="34"/>
      <c r="B19994" s="44" t="s">
        <v>5150</v>
      </c>
      <c r="C19994" s="31" t="s">
        <v>5042</v>
      </c>
      <c r="D19994" s="14" t="s">
        <v>334</v>
      </c>
      <c r="E19994" s="14" t="s">
        <v>371</v>
      </c>
      <c r="F19994" s="14" t="s">
        <v>372</v>
      </c>
      <c r="G19994" s="14" t="s">
        <v>6484</v>
      </c>
      <c r="H19994" s="20">
        <v>90314886</v>
      </c>
      <c r="I19994" s="20">
        <v>90314886</v>
      </c>
      <c r="J19994" s="21">
        <f>IFERROR((I19994/H19994),0)</f>
        <v>1</v>
      </c>
      <c r="K19994" s="20"/>
      <c r="L19994" s="20"/>
      <c r="M19994" s="22"/>
    </row>
    <row r="19995" spans="1:13" s="14" customFormat="1" outlineLevel="2" x14ac:dyDescent="0.25">
      <c r="A19995" s="34"/>
      <c r="B19995" s="44" t="s">
        <v>5150</v>
      </c>
      <c r="C19995" s="31" t="s">
        <v>5042</v>
      </c>
      <c r="D19995" s="14" t="s">
        <v>334</v>
      </c>
      <c r="E19995" s="14" t="s">
        <v>371</v>
      </c>
      <c r="F19995" s="14" t="s">
        <v>372</v>
      </c>
      <c r="G19995" s="14" t="s">
        <v>6492</v>
      </c>
      <c r="H19995" s="20">
        <v>729185425</v>
      </c>
      <c r="I19995" s="20">
        <v>729185425</v>
      </c>
      <c r="J19995" s="21">
        <f>IFERROR((I19995/H19995),0)</f>
        <v>1</v>
      </c>
      <c r="K19995" s="20"/>
      <c r="L19995" s="20"/>
      <c r="M19995" s="22"/>
    </row>
    <row r="19996" spans="1:13" s="14" customFormat="1" outlineLevel="2" x14ac:dyDescent="0.25">
      <c r="A19996" s="34"/>
      <c r="B19996" s="44" t="s">
        <v>5150</v>
      </c>
      <c r="C19996" s="31" t="s">
        <v>5042</v>
      </c>
      <c r="D19996" s="14" t="s">
        <v>334</v>
      </c>
      <c r="E19996" s="14" t="s">
        <v>371</v>
      </c>
      <c r="F19996" s="14" t="s">
        <v>372</v>
      </c>
      <c r="G19996" s="14" t="s">
        <v>6493</v>
      </c>
      <c r="H19996" s="20">
        <v>-932769152</v>
      </c>
      <c r="I19996" s="20"/>
      <c r="J19996" s="21">
        <f>IFERROR((I19996/H19996),0)</f>
        <v>0</v>
      </c>
      <c r="K19996" s="20"/>
      <c r="L19996" s="20"/>
      <c r="M19996" s="22"/>
    </row>
    <row r="19997" spans="1:13" s="14" customFormat="1" outlineLevel="1" x14ac:dyDescent="0.25">
      <c r="A19997" s="34"/>
      <c r="B19997" s="46" t="s">
        <v>9777</v>
      </c>
      <c r="C19997" s="40" t="str">
        <f>C19996</f>
        <v>ASIGNACIONES DIRECTAS (20% DEL SGR)</v>
      </c>
      <c r="D19997" s="39" t="str">
        <f>D19996</f>
        <v xml:space="preserve">TOLIMA                                            </v>
      </c>
      <c r="E19997" s="39" t="str">
        <f>E19996</f>
        <v>73585</v>
      </c>
      <c r="F19997" s="39" t="str">
        <f>F19996</f>
        <v xml:space="preserve">PURIFICACIÓN                                      </v>
      </c>
      <c r="G19997" s="39" t="s">
        <v>10656</v>
      </c>
      <c r="H19997" s="20">
        <f>SUBTOTAL(9,H19990:H19996)</f>
        <v>5191947042</v>
      </c>
      <c r="I19997" s="20">
        <f>SUBTOTAL(9,I19990:I19996)</f>
        <v>3345556790.2299995</v>
      </c>
      <c r="J19997" s="42">
        <f>+I19997/H19997</f>
        <v>0.6443742132125545</v>
      </c>
      <c r="K19997" s="20">
        <f>SUBTOTAL(9,K19990:K19996)</f>
        <v>3465648064.7799997</v>
      </c>
      <c r="L19997" s="20">
        <f>SUBTOTAL(9,L19990:L19996)</f>
        <v>1884686356.2299995</v>
      </c>
      <c r="M19997" s="7">
        <f>IFERROR((L19997/K19997),"N.A")</f>
        <v>0.5438193148875432</v>
      </c>
    </row>
    <row r="19998" spans="1:13" s="14" customFormat="1" outlineLevel="2" x14ac:dyDescent="0.25">
      <c r="A19998" s="34"/>
      <c r="B19998" s="44" t="s">
        <v>5151</v>
      </c>
      <c r="C19998" s="31" t="s">
        <v>5042</v>
      </c>
      <c r="D19998" s="14" t="s">
        <v>334</v>
      </c>
      <c r="E19998" s="14" t="s">
        <v>374</v>
      </c>
      <c r="F19998" s="14" t="s">
        <v>375</v>
      </c>
      <c r="G19998" s="14" t="s">
        <v>16</v>
      </c>
      <c r="H19998" s="15">
        <v>103198339</v>
      </c>
      <c r="I19998" s="15">
        <v>34881461.209999993</v>
      </c>
      <c r="J19998" s="16">
        <f>IFERROR((I19998/H19998),0)</f>
        <v>0.33800409529847175</v>
      </c>
      <c r="K19998" s="15">
        <v>77062966.75</v>
      </c>
      <c r="L19998" s="15">
        <v>34881461.209999993</v>
      </c>
      <c r="M19998" s="17">
        <f>L19998/K19998</f>
        <v>0.4526358467765581</v>
      </c>
    </row>
    <row r="19999" spans="1:13" s="14" customFormat="1" outlineLevel="2" x14ac:dyDescent="0.25">
      <c r="A19999" s="34"/>
      <c r="B19999" s="44" t="s">
        <v>5151</v>
      </c>
      <c r="C19999" s="31" t="s">
        <v>5042</v>
      </c>
      <c r="D19999" s="14" t="s">
        <v>334</v>
      </c>
      <c r="E19999" s="14" t="s">
        <v>374</v>
      </c>
      <c r="F19999" s="14" t="s">
        <v>375</v>
      </c>
      <c r="G19999" s="14" t="s">
        <v>5862</v>
      </c>
      <c r="H19999" s="20">
        <v>115086817</v>
      </c>
      <c r="I19999" s="20">
        <v>115086817</v>
      </c>
      <c r="J19999" s="21">
        <f>IFERROR((I19999/H19999),0)</f>
        <v>1</v>
      </c>
      <c r="K19999" s="20"/>
      <c r="L19999" s="20"/>
      <c r="M19999" s="22"/>
    </row>
    <row r="20000" spans="1:13" s="14" customFormat="1" outlineLevel="2" x14ac:dyDescent="0.25">
      <c r="A20000" s="34"/>
      <c r="B20000" s="44" t="s">
        <v>5151</v>
      </c>
      <c r="C20000" s="31" t="s">
        <v>5042</v>
      </c>
      <c r="D20000" s="14" t="s">
        <v>334</v>
      </c>
      <c r="E20000" s="14" t="s">
        <v>374</v>
      </c>
      <c r="F20000" s="14" t="s">
        <v>375</v>
      </c>
      <c r="G20000" s="14" t="s">
        <v>6109</v>
      </c>
      <c r="H20000" s="20">
        <v>779453362</v>
      </c>
      <c r="I20000" s="20">
        <v>779453362</v>
      </c>
      <c r="J20000" s="21">
        <f>IFERROR((I20000/H20000),0)</f>
        <v>1</v>
      </c>
      <c r="K20000" s="20"/>
      <c r="L20000" s="20"/>
      <c r="M20000" s="22"/>
    </row>
    <row r="20001" spans="1:13" s="14" customFormat="1" outlineLevel="2" x14ac:dyDescent="0.25">
      <c r="A20001" s="34"/>
      <c r="B20001" s="44" t="s">
        <v>5151</v>
      </c>
      <c r="C20001" s="31" t="s">
        <v>5042</v>
      </c>
      <c r="D20001" s="14" t="s">
        <v>334</v>
      </c>
      <c r="E20001" s="14" t="s">
        <v>374</v>
      </c>
      <c r="F20001" s="14" t="s">
        <v>375</v>
      </c>
      <c r="G20001" s="14" t="s">
        <v>6481</v>
      </c>
      <c r="H20001" s="20">
        <v>638</v>
      </c>
      <c r="I20001" s="20">
        <v>638</v>
      </c>
      <c r="J20001" s="21">
        <f>IFERROR((I20001/H20001),0)</f>
        <v>1</v>
      </c>
      <c r="K20001" s="20"/>
      <c r="L20001" s="20"/>
      <c r="M20001" s="22"/>
    </row>
    <row r="20002" spans="1:13" s="14" customFormat="1" outlineLevel="2" x14ac:dyDescent="0.25">
      <c r="A20002" s="34"/>
      <c r="B20002" s="44" t="s">
        <v>5151</v>
      </c>
      <c r="C20002" s="31" t="s">
        <v>5042</v>
      </c>
      <c r="D20002" s="14" t="s">
        <v>334</v>
      </c>
      <c r="E20002" s="14" t="s">
        <v>374</v>
      </c>
      <c r="F20002" s="14" t="s">
        <v>375</v>
      </c>
      <c r="G20002" s="14" t="s">
        <v>6484</v>
      </c>
      <c r="H20002" s="20">
        <v>3031565</v>
      </c>
      <c r="I20002" s="20">
        <v>3031565</v>
      </c>
      <c r="J20002" s="21">
        <f>IFERROR((I20002/H20002),0)</f>
        <v>1</v>
      </c>
      <c r="K20002" s="20"/>
      <c r="L20002" s="20"/>
      <c r="M20002" s="22"/>
    </row>
    <row r="20003" spans="1:13" s="14" customFormat="1" outlineLevel="2" x14ac:dyDescent="0.25">
      <c r="A20003" s="34"/>
      <c r="B20003" s="44" t="s">
        <v>5151</v>
      </c>
      <c r="C20003" s="31" t="s">
        <v>5042</v>
      </c>
      <c r="D20003" s="14" t="s">
        <v>334</v>
      </c>
      <c r="E20003" s="14" t="s">
        <v>374</v>
      </c>
      <c r="F20003" s="14" t="s">
        <v>375</v>
      </c>
      <c r="G20003" s="14" t="s">
        <v>6492</v>
      </c>
      <c r="H20003" s="20">
        <v>16373680</v>
      </c>
      <c r="I20003" s="20">
        <v>16373680</v>
      </c>
      <c r="J20003" s="21">
        <f>IFERROR((I20003/H20003),0)</f>
        <v>1</v>
      </c>
      <c r="K20003" s="20"/>
      <c r="L20003" s="20"/>
      <c r="M20003" s="22"/>
    </row>
    <row r="20004" spans="1:13" s="14" customFormat="1" outlineLevel="2" x14ac:dyDescent="0.25">
      <c r="A20004" s="34"/>
      <c r="B20004" s="44" t="s">
        <v>5151</v>
      </c>
      <c r="C20004" s="31" t="s">
        <v>5042</v>
      </c>
      <c r="D20004" s="14" t="s">
        <v>334</v>
      </c>
      <c r="E20004" s="14" t="s">
        <v>374</v>
      </c>
      <c r="F20004" s="14" t="s">
        <v>375</v>
      </c>
      <c r="G20004" s="14" t="s">
        <v>6493</v>
      </c>
      <c r="H20004" s="20">
        <v>-20639668</v>
      </c>
      <c r="I20004" s="20"/>
      <c r="J20004" s="21">
        <f>IFERROR((I20004/H20004),0)</f>
        <v>0</v>
      </c>
      <c r="K20004" s="20"/>
      <c r="L20004" s="20"/>
      <c r="M20004" s="22"/>
    </row>
    <row r="20005" spans="1:13" s="14" customFormat="1" outlineLevel="1" x14ac:dyDescent="0.25">
      <c r="A20005" s="34"/>
      <c r="B20005" s="46" t="s">
        <v>9778</v>
      </c>
      <c r="C20005" s="40" t="str">
        <f>C20004</f>
        <v>ASIGNACIONES DIRECTAS (20% DEL SGR)</v>
      </c>
      <c r="D20005" s="39" t="str">
        <f>D20004</f>
        <v xml:space="preserve">TOLIMA                                            </v>
      </c>
      <c r="E20005" s="39" t="str">
        <f>E20004</f>
        <v>73563</v>
      </c>
      <c r="F20005" s="39" t="str">
        <f>F20004</f>
        <v xml:space="preserve">PRADO                                             </v>
      </c>
      <c r="G20005" s="39" t="s">
        <v>10656</v>
      </c>
      <c r="H20005" s="20">
        <f>SUBTOTAL(9,H19998:H20004)</f>
        <v>996504733</v>
      </c>
      <c r="I20005" s="20">
        <f>SUBTOTAL(9,I19998:I20004)</f>
        <v>948827523.21000004</v>
      </c>
      <c r="J20005" s="42">
        <f>+I20005/H20005</f>
        <v>0.952155561121655</v>
      </c>
      <c r="K20005" s="20">
        <f>SUBTOTAL(9,K19998:K20004)</f>
        <v>77062966.75</v>
      </c>
      <c r="L20005" s="20">
        <f>SUBTOTAL(9,L19998:L20004)</f>
        <v>34881461.209999993</v>
      </c>
      <c r="M20005" s="7">
        <f>IFERROR((L20005/K20005),"N.A")</f>
        <v>0.4526358467765581</v>
      </c>
    </row>
    <row r="20006" spans="1:13" s="14" customFormat="1" outlineLevel="2" x14ac:dyDescent="0.25">
      <c r="A20006" s="34"/>
      <c r="B20006" s="44" t="s">
        <v>5152</v>
      </c>
      <c r="C20006" s="31" t="s">
        <v>5042</v>
      </c>
      <c r="D20006" s="14" t="s">
        <v>334</v>
      </c>
      <c r="E20006" s="14" t="s">
        <v>380</v>
      </c>
      <c r="F20006" s="14" t="s">
        <v>381</v>
      </c>
      <c r="G20006" s="14" t="s">
        <v>16</v>
      </c>
      <c r="H20006" s="15">
        <v>1804914800</v>
      </c>
      <c r="I20006" s="15">
        <v>872363300.94999993</v>
      </c>
      <c r="J20006" s="16">
        <f>IFERROR((I20006/H20006),0)</f>
        <v>0.48332658192508582</v>
      </c>
      <c r="K20006" s="15">
        <v>1338843120.5999999</v>
      </c>
      <c r="L20006" s="15">
        <v>872363300.94999993</v>
      </c>
      <c r="M20006" s="17">
        <f>L20006/K20006</f>
        <v>0.65157992562941358</v>
      </c>
    </row>
    <row r="20007" spans="1:13" s="14" customFormat="1" outlineLevel="2" x14ac:dyDescent="0.25">
      <c r="A20007" s="34"/>
      <c r="B20007" s="44" t="s">
        <v>5152</v>
      </c>
      <c r="C20007" s="31" t="s">
        <v>5042</v>
      </c>
      <c r="D20007" s="14" t="s">
        <v>334</v>
      </c>
      <c r="E20007" s="14" t="s">
        <v>380</v>
      </c>
      <c r="F20007" s="14" t="s">
        <v>381</v>
      </c>
      <c r="G20007" s="14" t="s">
        <v>5862</v>
      </c>
      <c r="H20007" s="20">
        <v>162188263</v>
      </c>
      <c r="I20007" s="20">
        <v>162188263</v>
      </c>
      <c r="J20007" s="21">
        <f>IFERROR((I20007/H20007),0)</f>
        <v>1</v>
      </c>
      <c r="K20007" s="20"/>
      <c r="L20007" s="20"/>
      <c r="M20007" s="22"/>
    </row>
    <row r="20008" spans="1:13" s="14" customFormat="1" outlineLevel="2" x14ac:dyDescent="0.25">
      <c r="A20008" s="34"/>
      <c r="B20008" s="44" t="s">
        <v>5152</v>
      </c>
      <c r="C20008" s="31" t="s">
        <v>5042</v>
      </c>
      <c r="D20008" s="14" t="s">
        <v>334</v>
      </c>
      <c r="E20008" s="14" t="s">
        <v>380</v>
      </c>
      <c r="F20008" s="14" t="s">
        <v>381</v>
      </c>
      <c r="G20008" s="14" t="s">
        <v>6109</v>
      </c>
      <c r="H20008" s="20">
        <v>656858765</v>
      </c>
      <c r="I20008" s="20">
        <v>656858765</v>
      </c>
      <c r="J20008" s="21">
        <f>IFERROR((I20008/H20008),0)</f>
        <v>1</v>
      </c>
      <c r="K20008" s="20"/>
      <c r="L20008" s="20"/>
      <c r="M20008" s="22"/>
    </row>
    <row r="20009" spans="1:13" s="14" customFormat="1" outlineLevel="2" x14ac:dyDescent="0.25">
      <c r="A20009" s="34"/>
      <c r="B20009" s="44" t="s">
        <v>5152</v>
      </c>
      <c r="C20009" s="31" t="s">
        <v>5042</v>
      </c>
      <c r="D20009" s="14" t="s">
        <v>334</v>
      </c>
      <c r="E20009" s="14" t="s">
        <v>380</v>
      </c>
      <c r="F20009" s="14" t="s">
        <v>381</v>
      </c>
      <c r="G20009" s="14" t="s">
        <v>6481</v>
      </c>
      <c r="H20009" s="20">
        <v>11163</v>
      </c>
      <c r="I20009" s="20">
        <v>11163</v>
      </c>
      <c r="J20009" s="21">
        <f>IFERROR((I20009/H20009),0)</f>
        <v>1</v>
      </c>
      <c r="K20009" s="20"/>
      <c r="L20009" s="20"/>
      <c r="M20009" s="22"/>
    </row>
    <row r="20010" spans="1:13" s="14" customFormat="1" outlineLevel="2" x14ac:dyDescent="0.25">
      <c r="A20010" s="34"/>
      <c r="B20010" s="44" t="s">
        <v>5152</v>
      </c>
      <c r="C20010" s="31" t="s">
        <v>5042</v>
      </c>
      <c r="D20010" s="14" t="s">
        <v>334</v>
      </c>
      <c r="E20010" s="14" t="s">
        <v>380</v>
      </c>
      <c r="F20010" s="14" t="s">
        <v>381</v>
      </c>
      <c r="G20010" s="14" t="s">
        <v>6484</v>
      </c>
      <c r="H20010" s="20">
        <v>36380390</v>
      </c>
      <c r="I20010" s="20">
        <v>36380390</v>
      </c>
      <c r="J20010" s="21">
        <f>IFERROR((I20010/H20010),0)</f>
        <v>1</v>
      </c>
      <c r="K20010" s="20"/>
      <c r="L20010" s="20"/>
      <c r="M20010" s="22"/>
    </row>
    <row r="20011" spans="1:13" s="14" customFormat="1" outlineLevel="2" x14ac:dyDescent="0.25">
      <c r="A20011" s="34"/>
      <c r="B20011" s="44" t="s">
        <v>5152</v>
      </c>
      <c r="C20011" s="31" t="s">
        <v>5042</v>
      </c>
      <c r="D20011" s="14" t="s">
        <v>334</v>
      </c>
      <c r="E20011" s="14" t="s">
        <v>380</v>
      </c>
      <c r="F20011" s="14" t="s">
        <v>381</v>
      </c>
      <c r="G20011" s="14" t="s">
        <v>6492</v>
      </c>
      <c r="H20011" s="20">
        <v>280698366</v>
      </c>
      <c r="I20011" s="20">
        <v>280698366</v>
      </c>
      <c r="J20011" s="21">
        <f>IFERROR((I20011/H20011),0)</f>
        <v>1</v>
      </c>
      <c r="K20011" s="20"/>
      <c r="L20011" s="20"/>
      <c r="M20011" s="22"/>
    </row>
    <row r="20012" spans="1:13" s="14" customFormat="1" outlineLevel="2" x14ac:dyDescent="0.25">
      <c r="A20012" s="34"/>
      <c r="B20012" s="44" t="s">
        <v>5152</v>
      </c>
      <c r="C20012" s="31" t="s">
        <v>5042</v>
      </c>
      <c r="D20012" s="14" t="s">
        <v>334</v>
      </c>
      <c r="E20012" s="14" t="s">
        <v>380</v>
      </c>
      <c r="F20012" s="14" t="s">
        <v>381</v>
      </c>
      <c r="G20012" s="14" t="s">
        <v>6493</v>
      </c>
      <c r="H20012" s="20">
        <v>-360982960</v>
      </c>
      <c r="I20012" s="20"/>
      <c r="J20012" s="21">
        <f>IFERROR((I20012/H20012),0)</f>
        <v>0</v>
      </c>
      <c r="K20012" s="20"/>
      <c r="L20012" s="20"/>
      <c r="M20012" s="22"/>
    </row>
    <row r="20013" spans="1:13" s="14" customFormat="1" outlineLevel="1" x14ac:dyDescent="0.25">
      <c r="A20013" s="34"/>
      <c r="B20013" s="46" t="s">
        <v>9779</v>
      </c>
      <c r="C20013" s="40" t="str">
        <f>C20012</f>
        <v>ASIGNACIONES DIRECTAS (20% DEL SGR)</v>
      </c>
      <c r="D20013" s="39" t="str">
        <f>D20012</f>
        <v xml:space="preserve">TOLIMA                                            </v>
      </c>
      <c r="E20013" s="39" t="str">
        <f>E20012</f>
        <v>73547</v>
      </c>
      <c r="F20013" s="39" t="str">
        <f>F20012</f>
        <v xml:space="preserve">PIEDRAS                                           </v>
      </c>
      <c r="G20013" s="39" t="s">
        <v>10656</v>
      </c>
      <c r="H20013" s="20">
        <f>SUBTOTAL(9,H20006:H20012)</f>
        <v>2580068787</v>
      </c>
      <c r="I20013" s="20">
        <f>SUBTOTAL(9,I20006:I20012)</f>
        <v>2008500247.9499998</v>
      </c>
      <c r="J20013" s="42">
        <f>+I20013/H20013</f>
        <v>0.77846771298117323</v>
      </c>
      <c r="K20013" s="20">
        <f>SUBTOTAL(9,K20006:K20012)</f>
        <v>1338843120.5999999</v>
      </c>
      <c r="L20013" s="20">
        <f>SUBTOTAL(9,L20006:L20012)</f>
        <v>872363300.94999993</v>
      </c>
      <c r="M20013" s="7">
        <f>IFERROR((L20013/K20013),"N.A")</f>
        <v>0.65157992562941358</v>
      </c>
    </row>
    <row r="20014" spans="1:13" s="14" customFormat="1" outlineLevel="2" x14ac:dyDescent="0.25">
      <c r="A20014" s="34"/>
      <c r="B20014" s="44" t="s">
        <v>5893</v>
      </c>
      <c r="C20014" s="31" t="s">
        <v>5042</v>
      </c>
      <c r="D20014" s="14" t="s">
        <v>334</v>
      </c>
      <c r="E20014" s="14" t="s">
        <v>383</v>
      </c>
      <c r="F20014" s="14" t="s">
        <v>384</v>
      </c>
      <c r="G20014" s="14" t="s">
        <v>5862</v>
      </c>
      <c r="H20014" s="20">
        <v>2350928</v>
      </c>
      <c r="I20014" s="20">
        <v>2350928</v>
      </c>
      <c r="J20014" s="21">
        <f>IFERROR((I20014/H20014),0)</f>
        <v>1</v>
      </c>
      <c r="K20014" s="20"/>
      <c r="L20014" s="20"/>
      <c r="M20014" s="22"/>
    </row>
    <row r="20015" spans="1:13" s="14" customFormat="1" outlineLevel="2" x14ac:dyDescent="0.25">
      <c r="A20015" s="34"/>
      <c r="B20015" s="44" t="s">
        <v>5893</v>
      </c>
      <c r="C20015" s="31" t="s">
        <v>5042</v>
      </c>
      <c r="D20015" s="14" t="s">
        <v>334</v>
      </c>
      <c r="E20015" s="14" t="s">
        <v>383</v>
      </c>
      <c r="F20015" s="14" t="s">
        <v>384</v>
      </c>
      <c r="G20015" s="14" t="s">
        <v>6109</v>
      </c>
      <c r="H20015" s="20">
        <v>15725236</v>
      </c>
      <c r="I20015" s="20">
        <v>15725236</v>
      </c>
      <c r="J20015" s="21">
        <f>IFERROR((I20015/H20015),0)</f>
        <v>1</v>
      </c>
      <c r="K20015" s="20"/>
      <c r="L20015" s="20"/>
      <c r="M20015" s="22"/>
    </row>
    <row r="20016" spans="1:13" s="14" customFormat="1" outlineLevel="1" x14ac:dyDescent="0.25">
      <c r="A20016" s="34"/>
      <c r="B20016" s="46" t="s">
        <v>9780</v>
      </c>
      <c r="C20016" s="40" t="str">
        <f>C20015</f>
        <v>ASIGNACIONES DIRECTAS (20% DEL SGR)</v>
      </c>
      <c r="D20016" s="39" t="str">
        <f>D20015</f>
        <v xml:space="preserve">TOLIMA                                            </v>
      </c>
      <c r="E20016" s="39" t="str">
        <f>E20015</f>
        <v>73520</v>
      </c>
      <c r="F20016" s="39" t="str">
        <f>F20015</f>
        <v xml:space="preserve">PALOCABILDO                                       </v>
      </c>
      <c r="G20016" s="39" t="s">
        <v>10656</v>
      </c>
      <c r="H20016" s="20">
        <f>SUBTOTAL(9,H20014:H20015)</f>
        <v>18076164</v>
      </c>
      <c r="I20016" s="20">
        <f>SUBTOTAL(9,I20014:I20015)</f>
        <v>18076164</v>
      </c>
      <c r="J20016" s="42">
        <f>+I20016/H20016</f>
        <v>1</v>
      </c>
      <c r="K20016" s="20">
        <f>SUBTOTAL(9,K20014:K20015)</f>
        <v>0</v>
      </c>
      <c r="L20016" s="20">
        <f>SUBTOTAL(9,L20014:L20015)</f>
        <v>0</v>
      </c>
      <c r="M20016" s="7" t="str">
        <f>IFERROR((L20016/K20016),"N.A")</f>
        <v>N.A</v>
      </c>
    </row>
    <row r="20017" spans="1:13" s="14" customFormat="1" outlineLevel="2" x14ac:dyDescent="0.25">
      <c r="A20017" s="34"/>
      <c r="B20017" s="44" t="s">
        <v>5153</v>
      </c>
      <c r="C20017" s="31" t="s">
        <v>5042</v>
      </c>
      <c r="D20017" s="14" t="s">
        <v>334</v>
      </c>
      <c r="E20017" s="14" t="s">
        <v>386</v>
      </c>
      <c r="F20017" s="14" t="s">
        <v>387</v>
      </c>
      <c r="G20017" s="14" t="s">
        <v>16</v>
      </c>
      <c r="H20017" s="15">
        <v>1144058708</v>
      </c>
      <c r="I20017" s="15">
        <v>694686571.06999993</v>
      </c>
      <c r="J20017" s="16">
        <f>IFERROR((I20017/H20017),0)</f>
        <v>0.60721234514653943</v>
      </c>
      <c r="K20017" s="15">
        <v>911099573.54999995</v>
      </c>
      <c r="L20017" s="15">
        <v>694686571.06999993</v>
      </c>
      <c r="M20017" s="17">
        <f>L20017/K20017</f>
        <v>0.76247052598568299</v>
      </c>
    </row>
    <row r="20018" spans="1:13" s="14" customFormat="1" outlineLevel="2" x14ac:dyDescent="0.25">
      <c r="A20018" s="34"/>
      <c r="B20018" s="44" t="s">
        <v>5153</v>
      </c>
      <c r="C20018" s="31" t="s">
        <v>5042</v>
      </c>
      <c r="D20018" s="14" t="s">
        <v>334</v>
      </c>
      <c r="E20018" s="14" t="s">
        <v>386</v>
      </c>
      <c r="F20018" s="14" t="s">
        <v>387</v>
      </c>
      <c r="G20018" s="14" t="s">
        <v>5862</v>
      </c>
      <c r="H20018" s="20">
        <v>504614112</v>
      </c>
      <c r="I20018" s="20">
        <v>504614112</v>
      </c>
      <c r="J20018" s="21">
        <f>IFERROR((I20018/H20018),0)</f>
        <v>1</v>
      </c>
      <c r="K20018" s="20"/>
      <c r="L20018" s="20"/>
      <c r="M20018" s="22"/>
    </row>
    <row r="20019" spans="1:13" s="14" customFormat="1" outlineLevel="2" x14ac:dyDescent="0.25">
      <c r="A20019" s="34"/>
      <c r="B20019" s="44" t="s">
        <v>5153</v>
      </c>
      <c r="C20019" s="31" t="s">
        <v>5042</v>
      </c>
      <c r="D20019" s="14" t="s">
        <v>334</v>
      </c>
      <c r="E20019" s="14" t="s">
        <v>386</v>
      </c>
      <c r="F20019" s="14" t="s">
        <v>387</v>
      </c>
      <c r="G20019" s="14" t="s">
        <v>6109</v>
      </c>
      <c r="H20019" s="20">
        <v>701142277</v>
      </c>
      <c r="I20019" s="20">
        <v>701142277</v>
      </c>
      <c r="J20019" s="21">
        <f>IFERROR((I20019/H20019),0)</f>
        <v>1</v>
      </c>
      <c r="K20019" s="20"/>
      <c r="L20019" s="20"/>
      <c r="M20019" s="22"/>
    </row>
    <row r="20020" spans="1:13" s="14" customFormat="1" outlineLevel="2" x14ac:dyDescent="0.25">
      <c r="A20020" s="34"/>
      <c r="B20020" s="44" t="s">
        <v>5153</v>
      </c>
      <c r="C20020" s="31" t="s">
        <v>5042</v>
      </c>
      <c r="D20020" s="14" t="s">
        <v>334</v>
      </c>
      <c r="E20020" s="14" t="s">
        <v>386</v>
      </c>
      <c r="F20020" s="14" t="s">
        <v>387</v>
      </c>
      <c r="G20020" s="14" t="s">
        <v>6481</v>
      </c>
      <c r="H20020" s="20">
        <v>7076</v>
      </c>
      <c r="I20020" s="20">
        <v>7076</v>
      </c>
      <c r="J20020" s="21">
        <f>IFERROR((I20020/H20020),0)</f>
        <v>1</v>
      </c>
      <c r="K20020" s="20"/>
      <c r="L20020" s="20"/>
      <c r="M20020" s="22"/>
    </row>
    <row r="20021" spans="1:13" s="14" customFormat="1" outlineLevel="2" x14ac:dyDescent="0.25">
      <c r="A20021" s="34"/>
      <c r="B20021" s="44" t="s">
        <v>5153</v>
      </c>
      <c r="C20021" s="31" t="s">
        <v>5042</v>
      </c>
      <c r="D20021" s="14" t="s">
        <v>334</v>
      </c>
      <c r="E20021" s="14" t="s">
        <v>386</v>
      </c>
      <c r="F20021" s="14" t="s">
        <v>387</v>
      </c>
      <c r="G20021" s="14" t="s">
        <v>6484</v>
      </c>
      <c r="H20021" s="20">
        <v>35830947</v>
      </c>
      <c r="I20021" s="20">
        <v>35830947</v>
      </c>
      <c r="J20021" s="21">
        <f>IFERROR((I20021/H20021),0)</f>
        <v>1</v>
      </c>
      <c r="K20021" s="20"/>
      <c r="L20021" s="20"/>
      <c r="M20021" s="22"/>
    </row>
    <row r="20022" spans="1:13" s="14" customFormat="1" outlineLevel="2" x14ac:dyDescent="0.25">
      <c r="A20022" s="34"/>
      <c r="B20022" s="44" t="s">
        <v>5153</v>
      </c>
      <c r="C20022" s="31" t="s">
        <v>5042</v>
      </c>
      <c r="D20022" s="14" t="s">
        <v>4976</v>
      </c>
      <c r="E20022" s="14" t="s">
        <v>386</v>
      </c>
      <c r="F20022" s="14" t="s">
        <v>387</v>
      </c>
      <c r="G20022" s="14" t="s">
        <v>6485</v>
      </c>
      <c r="H20022" s="20">
        <v>10720</v>
      </c>
      <c r="I20022" s="20">
        <v>10720</v>
      </c>
      <c r="J20022" s="21">
        <f>IFERROR((I20022/H20022),0)</f>
        <v>1</v>
      </c>
      <c r="K20022" s="25"/>
      <c r="L20022" s="25"/>
      <c r="M20022" s="22"/>
    </row>
    <row r="20023" spans="1:13" s="14" customFormat="1" outlineLevel="2" x14ac:dyDescent="0.25">
      <c r="A20023" s="34"/>
      <c r="B20023" s="44" t="s">
        <v>5153</v>
      </c>
      <c r="C20023" s="31" t="s">
        <v>5042</v>
      </c>
      <c r="D20023" s="14" t="s">
        <v>334</v>
      </c>
      <c r="E20023" s="14" t="s">
        <v>386</v>
      </c>
      <c r="F20023" s="14" t="s">
        <v>387</v>
      </c>
      <c r="G20023" s="14" t="s">
        <v>6491</v>
      </c>
      <c r="H20023" s="20">
        <v>1045422965</v>
      </c>
      <c r="I20023" s="20">
        <v>1045422965</v>
      </c>
      <c r="J20023" s="21">
        <f>IFERROR((I20023/H20023),0)</f>
        <v>1</v>
      </c>
      <c r="K20023" s="20"/>
      <c r="L20023" s="20"/>
      <c r="M20023" s="22"/>
    </row>
    <row r="20024" spans="1:13" s="14" customFormat="1" outlineLevel="2" x14ac:dyDescent="0.25">
      <c r="A20024" s="34"/>
      <c r="B20024" s="44" t="s">
        <v>5153</v>
      </c>
      <c r="C20024" s="31" t="s">
        <v>5042</v>
      </c>
      <c r="D20024" s="14" t="s">
        <v>334</v>
      </c>
      <c r="E20024" s="14" t="s">
        <v>386</v>
      </c>
      <c r="F20024" s="14" t="s">
        <v>387</v>
      </c>
      <c r="G20024" s="14" t="s">
        <v>6492</v>
      </c>
      <c r="H20024" s="20">
        <v>218573167</v>
      </c>
      <c r="I20024" s="20">
        <v>218573167</v>
      </c>
      <c r="J20024" s="21">
        <f>IFERROR((I20024/H20024),0)</f>
        <v>1</v>
      </c>
      <c r="K20024" s="20"/>
      <c r="L20024" s="20"/>
      <c r="M20024" s="22"/>
    </row>
    <row r="20025" spans="1:13" s="14" customFormat="1" outlineLevel="2" x14ac:dyDescent="0.25">
      <c r="A20025" s="34"/>
      <c r="B20025" s="44" t="s">
        <v>5153</v>
      </c>
      <c r="C20025" s="31" t="s">
        <v>5042</v>
      </c>
      <c r="D20025" s="14" t="s">
        <v>334</v>
      </c>
      <c r="E20025" s="14" t="s">
        <v>386</v>
      </c>
      <c r="F20025" s="14" t="s">
        <v>387</v>
      </c>
      <c r="G20025" s="14" t="s">
        <v>6493</v>
      </c>
      <c r="H20025" s="20">
        <v>-228811742</v>
      </c>
      <c r="I20025" s="20"/>
      <c r="J20025" s="21">
        <f>IFERROR((I20025/H20025),0)</f>
        <v>0</v>
      </c>
      <c r="K20025" s="20"/>
      <c r="L20025" s="20"/>
      <c r="M20025" s="22"/>
    </row>
    <row r="20026" spans="1:13" s="14" customFormat="1" outlineLevel="1" x14ac:dyDescent="0.25">
      <c r="A20026" s="34"/>
      <c r="B20026" s="46" t="s">
        <v>9781</v>
      </c>
      <c r="C20026" s="40" t="str">
        <f>C20025</f>
        <v>ASIGNACIONES DIRECTAS (20% DEL SGR)</v>
      </c>
      <c r="D20026" s="39" t="str">
        <f>D20025</f>
        <v xml:space="preserve">TOLIMA                                            </v>
      </c>
      <c r="E20026" s="39" t="str">
        <f>E20025</f>
        <v>73504</v>
      </c>
      <c r="F20026" s="39" t="str">
        <f>F20025</f>
        <v xml:space="preserve">ORTEGA                                            </v>
      </c>
      <c r="G20026" s="39" t="s">
        <v>10656</v>
      </c>
      <c r="H20026" s="20">
        <f>SUBTOTAL(9,H20017:H20025)</f>
        <v>3420848230</v>
      </c>
      <c r="I20026" s="20">
        <f>SUBTOTAL(9,I20017:I20025)</f>
        <v>3200287835.0699997</v>
      </c>
      <c r="J20026" s="42">
        <f>+I20026/H20026</f>
        <v>0.93552464766026744</v>
      </c>
      <c r="K20026" s="20">
        <f>SUBTOTAL(9,K20017:K20025)</f>
        <v>911099573.54999995</v>
      </c>
      <c r="L20026" s="20">
        <f>SUBTOTAL(9,L20017:L20025)</f>
        <v>694686571.06999993</v>
      </c>
      <c r="M20026" s="7">
        <f>IFERROR((L20026/K20026),"N.A")</f>
        <v>0.76247052598568299</v>
      </c>
    </row>
    <row r="20027" spans="1:13" s="14" customFormat="1" outlineLevel="2" x14ac:dyDescent="0.25">
      <c r="A20027" s="34"/>
      <c r="B20027" s="44" t="s">
        <v>5894</v>
      </c>
      <c r="C20027" s="31" t="s">
        <v>5042</v>
      </c>
      <c r="D20027" s="14" t="s">
        <v>334</v>
      </c>
      <c r="E20027" s="14" t="s">
        <v>392</v>
      </c>
      <c r="F20027" s="14" t="s">
        <v>393</v>
      </c>
      <c r="G20027" s="14" t="s">
        <v>5862</v>
      </c>
      <c r="H20027" s="20">
        <v>7289</v>
      </c>
      <c r="I20027" s="20">
        <v>7289</v>
      </c>
      <c r="J20027" s="21">
        <f>IFERROR((I20027/H20027),0)</f>
        <v>1</v>
      </c>
      <c r="K20027" s="20"/>
      <c r="L20027" s="20"/>
      <c r="M20027" s="22"/>
    </row>
    <row r="20028" spans="1:13" s="14" customFormat="1" outlineLevel="2" x14ac:dyDescent="0.25">
      <c r="A20028" s="34"/>
      <c r="B20028" s="44" t="s">
        <v>5894</v>
      </c>
      <c r="C20028" s="31" t="s">
        <v>5042</v>
      </c>
      <c r="D20028" s="14" t="s">
        <v>334</v>
      </c>
      <c r="E20028" s="14" t="s">
        <v>392</v>
      </c>
      <c r="F20028" s="14" t="s">
        <v>393</v>
      </c>
      <c r="G20028" s="14" t="s">
        <v>6109</v>
      </c>
      <c r="H20028" s="20">
        <v>48957</v>
      </c>
      <c r="I20028" s="20">
        <v>48957</v>
      </c>
      <c r="J20028" s="21">
        <f>IFERROR((I20028/H20028),0)</f>
        <v>1</v>
      </c>
      <c r="K20028" s="20"/>
      <c r="L20028" s="20"/>
      <c r="M20028" s="22"/>
    </row>
    <row r="20029" spans="1:13" s="14" customFormat="1" outlineLevel="1" x14ac:dyDescent="0.25">
      <c r="A20029" s="34"/>
      <c r="B20029" s="46" t="s">
        <v>9782</v>
      </c>
      <c r="C20029" s="40" t="str">
        <f>C20028</f>
        <v>ASIGNACIONES DIRECTAS (20% DEL SGR)</v>
      </c>
      <c r="D20029" s="39" t="str">
        <f>D20028</f>
        <v xml:space="preserve">TOLIMA                                            </v>
      </c>
      <c r="E20029" s="39" t="str">
        <f>E20028</f>
        <v>73461</v>
      </c>
      <c r="F20029" s="39" t="str">
        <f>F20028</f>
        <v xml:space="preserve">MURILLO                                           </v>
      </c>
      <c r="G20029" s="39" t="s">
        <v>10656</v>
      </c>
      <c r="H20029" s="20">
        <f>SUBTOTAL(9,H20027:H20028)</f>
        <v>56246</v>
      </c>
      <c r="I20029" s="20">
        <f>SUBTOTAL(9,I20027:I20028)</f>
        <v>56246</v>
      </c>
      <c r="J20029" s="42">
        <f>+I20029/H20029</f>
        <v>1</v>
      </c>
      <c r="K20029" s="20">
        <f>SUBTOTAL(9,K20027:K20028)</f>
        <v>0</v>
      </c>
      <c r="L20029" s="20">
        <f>SUBTOTAL(9,L20027:L20028)</f>
        <v>0</v>
      </c>
      <c r="M20029" s="7" t="str">
        <f>IFERROR((L20029/K20029),"N.A")</f>
        <v>N.A</v>
      </c>
    </row>
    <row r="20030" spans="1:13" s="14" customFormat="1" outlineLevel="2" x14ac:dyDescent="0.25">
      <c r="A20030" s="34"/>
      <c r="B20030" s="44" t="s">
        <v>5154</v>
      </c>
      <c r="C20030" s="31" t="s">
        <v>5042</v>
      </c>
      <c r="D20030" s="14" t="s">
        <v>334</v>
      </c>
      <c r="E20030" s="14" t="s">
        <v>395</v>
      </c>
      <c r="F20030" s="14" t="s">
        <v>396</v>
      </c>
      <c r="G20030" s="14" t="s">
        <v>16</v>
      </c>
      <c r="H20030" s="15">
        <v>3368363747</v>
      </c>
      <c r="I20030" s="15">
        <v>2510692079.0900002</v>
      </c>
      <c r="J20030" s="16">
        <f>IFERROR((I20030/H20030),0)</f>
        <v>0.74537439174320863</v>
      </c>
      <c r="K20030" s="15">
        <v>2520561509.7800007</v>
      </c>
      <c r="L20030" s="15">
        <v>2510692079.0900002</v>
      </c>
      <c r="M20030" s="17">
        <f>L20030/K20030</f>
        <v>0.99608443172217531</v>
      </c>
    </row>
    <row r="20031" spans="1:13" s="14" customFormat="1" outlineLevel="2" x14ac:dyDescent="0.25">
      <c r="A20031" s="34"/>
      <c r="B20031" s="44" t="s">
        <v>5154</v>
      </c>
      <c r="C20031" s="31" t="s">
        <v>5042</v>
      </c>
      <c r="D20031" s="14" t="s">
        <v>334</v>
      </c>
      <c r="E20031" s="14" t="s">
        <v>395</v>
      </c>
      <c r="F20031" s="14" t="s">
        <v>396</v>
      </c>
      <c r="G20031" s="14" t="s">
        <v>5818</v>
      </c>
      <c r="H20031" s="20">
        <v>63896816</v>
      </c>
      <c r="I20031" s="20">
        <v>63896816</v>
      </c>
      <c r="J20031" s="21">
        <f>IFERROR((I20031/H20031),0)</f>
        <v>1</v>
      </c>
      <c r="K20031" s="20"/>
      <c r="L20031" s="20"/>
      <c r="M20031" s="22"/>
    </row>
    <row r="20032" spans="1:13" s="14" customFormat="1" outlineLevel="2" x14ac:dyDescent="0.25">
      <c r="A20032" s="34"/>
      <c r="B20032" s="44" t="s">
        <v>5154</v>
      </c>
      <c r="C20032" s="31" t="s">
        <v>5042</v>
      </c>
      <c r="D20032" s="14" t="s">
        <v>334</v>
      </c>
      <c r="E20032" s="14" t="s">
        <v>395</v>
      </c>
      <c r="F20032" s="14" t="s">
        <v>396</v>
      </c>
      <c r="G20032" s="14" t="s">
        <v>5862</v>
      </c>
      <c r="H20032" s="20">
        <v>1114589831</v>
      </c>
      <c r="I20032" s="20">
        <v>1114589831</v>
      </c>
      <c r="J20032" s="21">
        <f>IFERROR((I20032/H20032),0)</f>
        <v>1</v>
      </c>
      <c r="K20032" s="20"/>
      <c r="L20032" s="20"/>
      <c r="M20032" s="22"/>
    </row>
    <row r="20033" spans="1:13" s="14" customFormat="1" outlineLevel="2" x14ac:dyDescent="0.25">
      <c r="A20033" s="34"/>
      <c r="B20033" s="44" t="s">
        <v>5154</v>
      </c>
      <c r="C20033" s="31" t="s">
        <v>5042</v>
      </c>
      <c r="D20033" s="14" t="s">
        <v>334</v>
      </c>
      <c r="E20033" s="14" t="s">
        <v>395</v>
      </c>
      <c r="F20033" s="14" t="s">
        <v>396</v>
      </c>
      <c r="G20033" s="14" t="s">
        <v>6109</v>
      </c>
      <c r="H20033" s="20">
        <v>3600515473</v>
      </c>
      <c r="I20033" s="20">
        <v>3600515473</v>
      </c>
      <c r="J20033" s="21">
        <f>IFERROR((I20033/H20033),0)</f>
        <v>1</v>
      </c>
      <c r="K20033" s="20"/>
      <c r="L20033" s="20"/>
      <c r="M20033" s="22"/>
    </row>
    <row r="20034" spans="1:13" s="14" customFormat="1" outlineLevel="2" x14ac:dyDescent="0.25">
      <c r="A20034" s="34"/>
      <c r="B20034" s="44" t="s">
        <v>5154</v>
      </c>
      <c r="C20034" s="31" t="s">
        <v>5042</v>
      </c>
      <c r="D20034" s="14" t="s">
        <v>334</v>
      </c>
      <c r="E20034" s="14" t="s">
        <v>395</v>
      </c>
      <c r="F20034" s="14" t="s">
        <v>396</v>
      </c>
      <c r="G20034" s="14" t="s">
        <v>6481</v>
      </c>
      <c r="H20034" s="20">
        <v>20832</v>
      </c>
      <c r="I20034" s="20">
        <v>20832</v>
      </c>
      <c r="J20034" s="21">
        <f>IFERROR((I20034/H20034),0)</f>
        <v>1</v>
      </c>
      <c r="K20034" s="20"/>
      <c r="L20034" s="20"/>
      <c r="M20034" s="22"/>
    </row>
    <row r="20035" spans="1:13" s="14" customFormat="1" outlineLevel="2" x14ac:dyDescent="0.25">
      <c r="A20035" s="34"/>
      <c r="B20035" s="44" t="s">
        <v>5154</v>
      </c>
      <c r="C20035" s="31" t="s">
        <v>5042</v>
      </c>
      <c r="D20035" s="14" t="s">
        <v>334</v>
      </c>
      <c r="E20035" s="14" t="s">
        <v>395</v>
      </c>
      <c r="F20035" s="14" t="s">
        <v>396</v>
      </c>
      <c r="G20035" s="14" t="s">
        <v>6484</v>
      </c>
      <c r="H20035" s="20">
        <v>111688575</v>
      </c>
      <c r="I20035" s="20">
        <v>111688575</v>
      </c>
      <c r="J20035" s="21">
        <f>IFERROR((I20035/H20035),0)</f>
        <v>1</v>
      </c>
      <c r="K20035" s="20"/>
      <c r="L20035" s="20"/>
      <c r="M20035" s="22"/>
    </row>
    <row r="20036" spans="1:13" s="14" customFormat="1" outlineLevel="2" x14ac:dyDescent="0.25">
      <c r="A20036" s="34"/>
      <c r="B20036" s="44" t="s">
        <v>5154</v>
      </c>
      <c r="C20036" s="31" t="s">
        <v>5042</v>
      </c>
      <c r="D20036" s="14" t="s">
        <v>4976</v>
      </c>
      <c r="E20036" s="14" t="s">
        <v>395</v>
      </c>
      <c r="F20036" s="14" t="s">
        <v>396</v>
      </c>
      <c r="G20036" s="14" t="s">
        <v>6485</v>
      </c>
      <c r="H20036" s="20">
        <v>301522</v>
      </c>
      <c r="I20036" s="20">
        <v>301522</v>
      </c>
      <c r="J20036" s="21">
        <f>IFERROR((I20036/H20036),0)</f>
        <v>1</v>
      </c>
      <c r="K20036" s="25"/>
      <c r="L20036" s="25"/>
      <c r="M20036" s="22"/>
    </row>
    <row r="20037" spans="1:13" s="14" customFormat="1" outlineLevel="2" x14ac:dyDescent="0.25">
      <c r="A20037" s="34"/>
      <c r="B20037" s="44" t="s">
        <v>5154</v>
      </c>
      <c r="C20037" s="31" t="s">
        <v>5042</v>
      </c>
      <c r="D20037" s="14" t="s">
        <v>334</v>
      </c>
      <c r="E20037" s="14" t="s">
        <v>395</v>
      </c>
      <c r="F20037" s="14" t="s">
        <v>396</v>
      </c>
      <c r="G20037" s="14" t="s">
        <v>6492</v>
      </c>
      <c r="H20037" s="20">
        <v>537841040</v>
      </c>
      <c r="I20037" s="20">
        <v>537841040</v>
      </c>
      <c r="J20037" s="21">
        <f>IFERROR((I20037/H20037),0)</f>
        <v>1</v>
      </c>
      <c r="K20037" s="20"/>
      <c r="L20037" s="20"/>
      <c r="M20037" s="22"/>
    </row>
    <row r="20038" spans="1:13" s="14" customFormat="1" outlineLevel="2" x14ac:dyDescent="0.25">
      <c r="A20038" s="34"/>
      <c r="B20038" s="44" t="s">
        <v>5154</v>
      </c>
      <c r="C20038" s="31" t="s">
        <v>5042</v>
      </c>
      <c r="D20038" s="14" t="s">
        <v>334</v>
      </c>
      <c r="E20038" s="14" t="s">
        <v>395</v>
      </c>
      <c r="F20038" s="14" t="s">
        <v>396</v>
      </c>
      <c r="G20038" s="14" t="s">
        <v>6493</v>
      </c>
      <c r="H20038" s="20">
        <v>-673672749</v>
      </c>
      <c r="I20038" s="20"/>
      <c r="J20038" s="21">
        <f>IFERROR((I20038/H20038),0)</f>
        <v>0</v>
      </c>
      <c r="K20038" s="20"/>
      <c r="L20038" s="20"/>
      <c r="M20038" s="22"/>
    </row>
    <row r="20039" spans="1:13" s="14" customFormat="1" outlineLevel="1" x14ac:dyDescent="0.25">
      <c r="A20039" s="34"/>
      <c r="B20039" s="46" t="s">
        <v>9783</v>
      </c>
      <c r="C20039" s="40" t="str">
        <f>C20038</f>
        <v>ASIGNACIONES DIRECTAS (20% DEL SGR)</v>
      </c>
      <c r="D20039" s="39" t="str">
        <f>D20038</f>
        <v xml:space="preserve">TOLIMA                                            </v>
      </c>
      <c r="E20039" s="39" t="str">
        <f>E20038</f>
        <v>73449</v>
      </c>
      <c r="F20039" s="39" t="str">
        <f>F20038</f>
        <v xml:space="preserve">MELGAR                                            </v>
      </c>
      <c r="G20039" s="39" t="s">
        <v>10656</v>
      </c>
      <c r="H20039" s="20">
        <f>SUBTOTAL(9,H20030:H20038)</f>
        <v>8123545087</v>
      </c>
      <c r="I20039" s="20">
        <f>SUBTOTAL(9,I20030:I20038)</f>
        <v>7939546168.0900002</v>
      </c>
      <c r="J20039" s="42">
        <f>+I20039/H20039</f>
        <v>0.97734992334757265</v>
      </c>
      <c r="K20039" s="20">
        <f>SUBTOTAL(9,K20030:K20038)</f>
        <v>2520561509.7800007</v>
      </c>
      <c r="L20039" s="20">
        <f>SUBTOTAL(9,L20030:L20038)</f>
        <v>2510692079.0900002</v>
      </c>
      <c r="M20039" s="7">
        <f>IFERROR((L20039/K20039),"N.A")</f>
        <v>0.99608443172217531</v>
      </c>
    </row>
    <row r="20040" spans="1:13" s="14" customFormat="1" outlineLevel="2" x14ac:dyDescent="0.25">
      <c r="A20040" s="34"/>
      <c r="B20040" s="44" t="s">
        <v>5155</v>
      </c>
      <c r="C20040" s="31" t="s">
        <v>5042</v>
      </c>
      <c r="D20040" s="14" t="s">
        <v>334</v>
      </c>
      <c r="E20040" s="14" t="s">
        <v>398</v>
      </c>
      <c r="F20040" s="14" t="s">
        <v>399</v>
      </c>
      <c r="G20040" s="14" t="s">
        <v>16</v>
      </c>
      <c r="H20040" s="15">
        <v>74404165</v>
      </c>
      <c r="I20040" s="15">
        <v>0</v>
      </c>
      <c r="J20040" s="16">
        <f>IFERROR((I20040/H20040),0)</f>
        <v>0</v>
      </c>
      <c r="K20040" s="15">
        <v>53829622</v>
      </c>
      <c r="L20040" s="15">
        <v>0</v>
      </c>
      <c r="M20040" s="17">
        <f>L20040/K20040</f>
        <v>0</v>
      </c>
    </row>
    <row r="20041" spans="1:13" s="14" customFormat="1" outlineLevel="2" x14ac:dyDescent="0.25">
      <c r="A20041" s="34"/>
      <c r="B20041" s="44" t="s">
        <v>5155</v>
      </c>
      <c r="C20041" s="31" t="s">
        <v>5042</v>
      </c>
      <c r="D20041" s="14" t="s">
        <v>334</v>
      </c>
      <c r="E20041" s="14" t="s">
        <v>398</v>
      </c>
      <c r="F20041" s="14" t="s">
        <v>399</v>
      </c>
      <c r="G20041" s="14" t="s">
        <v>5818</v>
      </c>
      <c r="H20041" s="20">
        <v>208032799</v>
      </c>
      <c r="I20041" s="20">
        <v>208032799</v>
      </c>
      <c r="J20041" s="21">
        <f>IFERROR((I20041/H20041),0)</f>
        <v>1</v>
      </c>
      <c r="K20041" s="20"/>
      <c r="L20041" s="20"/>
      <c r="M20041" s="22"/>
    </row>
    <row r="20042" spans="1:13" s="14" customFormat="1" outlineLevel="2" x14ac:dyDescent="0.25">
      <c r="A20042" s="34"/>
      <c r="B20042" s="44" t="s">
        <v>5155</v>
      </c>
      <c r="C20042" s="31" t="s">
        <v>5042</v>
      </c>
      <c r="D20042" s="14" t="s">
        <v>334</v>
      </c>
      <c r="E20042" s="14" t="s">
        <v>398</v>
      </c>
      <c r="F20042" s="14" t="s">
        <v>399</v>
      </c>
      <c r="G20042" s="14" t="s">
        <v>5862</v>
      </c>
      <c r="H20042" s="20">
        <v>285239302</v>
      </c>
      <c r="I20042" s="20">
        <v>285239302</v>
      </c>
      <c r="J20042" s="21">
        <f>IFERROR((I20042/H20042),0)</f>
        <v>1</v>
      </c>
      <c r="K20042" s="20"/>
      <c r="L20042" s="20"/>
      <c r="M20042" s="22"/>
    </row>
    <row r="20043" spans="1:13" s="14" customFormat="1" outlineLevel="2" x14ac:dyDescent="0.25">
      <c r="A20043" s="34"/>
      <c r="B20043" s="44" t="s">
        <v>5155</v>
      </c>
      <c r="C20043" s="31" t="s">
        <v>5042</v>
      </c>
      <c r="D20043" s="14" t="s">
        <v>334</v>
      </c>
      <c r="E20043" s="14" t="s">
        <v>398</v>
      </c>
      <c r="F20043" s="14" t="s">
        <v>399</v>
      </c>
      <c r="G20043" s="14" t="s">
        <v>6109</v>
      </c>
      <c r="H20043" s="20">
        <v>1710418043</v>
      </c>
      <c r="I20043" s="20">
        <v>1710418043</v>
      </c>
      <c r="J20043" s="21">
        <f>IFERROR((I20043/H20043),0)</f>
        <v>1</v>
      </c>
      <c r="K20043" s="20"/>
      <c r="L20043" s="20"/>
      <c r="M20043" s="22"/>
    </row>
    <row r="20044" spans="1:13" s="14" customFormat="1" outlineLevel="2" x14ac:dyDescent="0.25">
      <c r="A20044" s="34"/>
      <c r="B20044" s="44" t="s">
        <v>5155</v>
      </c>
      <c r="C20044" s="31" t="s">
        <v>5042</v>
      </c>
      <c r="D20044" s="14" t="s">
        <v>334</v>
      </c>
      <c r="E20044" s="14" t="s">
        <v>398</v>
      </c>
      <c r="F20044" s="14" t="s">
        <v>399</v>
      </c>
      <c r="G20044" s="14" t="s">
        <v>6481</v>
      </c>
      <c r="H20044" s="20">
        <v>460</v>
      </c>
      <c r="I20044" s="20">
        <v>460</v>
      </c>
      <c r="J20044" s="21">
        <f>IFERROR((I20044/H20044),0)</f>
        <v>1</v>
      </c>
      <c r="K20044" s="20"/>
      <c r="L20044" s="20"/>
      <c r="M20044" s="22"/>
    </row>
    <row r="20045" spans="1:13" s="14" customFormat="1" outlineLevel="2" x14ac:dyDescent="0.25">
      <c r="A20045" s="34"/>
      <c r="B20045" s="44" t="s">
        <v>5155</v>
      </c>
      <c r="C20045" s="31" t="s">
        <v>5042</v>
      </c>
      <c r="D20045" s="14" t="s">
        <v>334</v>
      </c>
      <c r="E20045" s="14" t="s">
        <v>398</v>
      </c>
      <c r="F20045" s="14" t="s">
        <v>399</v>
      </c>
      <c r="G20045" s="14" t="s">
        <v>6484</v>
      </c>
      <c r="H20045" s="20">
        <v>1912917</v>
      </c>
      <c r="I20045" s="20">
        <v>1912917</v>
      </c>
      <c r="J20045" s="21">
        <f>IFERROR((I20045/H20045),0)</f>
        <v>1</v>
      </c>
      <c r="K20045" s="20"/>
      <c r="L20045" s="20"/>
      <c r="M20045" s="22"/>
    </row>
    <row r="20046" spans="1:13" s="14" customFormat="1" outlineLevel="2" x14ac:dyDescent="0.25">
      <c r="A20046" s="34"/>
      <c r="B20046" s="44" t="s">
        <v>5155</v>
      </c>
      <c r="C20046" s="31" t="s">
        <v>5042</v>
      </c>
      <c r="D20046" s="14" t="s">
        <v>334</v>
      </c>
      <c r="E20046" s="14" t="s">
        <v>398</v>
      </c>
      <c r="F20046" s="14" t="s">
        <v>399</v>
      </c>
      <c r="G20046" s="14" t="s">
        <v>6492</v>
      </c>
      <c r="H20046" s="20">
        <v>11795818</v>
      </c>
      <c r="I20046" s="20">
        <v>11795818</v>
      </c>
      <c r="J20046" s="21">
        <f>IFERROR((I20046/H20046),0)</f>
        <v>1</v>
      </c>
      <c r="K20046" s="20"/>
      <c r="L20046" s="20"/>
      <c r="M20046" s="22"/>
    </row>
    <row r="20047" spans="1:13" s="14" customFormat="1" outlineLevel="2" x14ac:dyDescent="0.25">
      <c r="A20047" s="34"/>
      <c r="B20047" s="44" t="s">
        <v>5155</v>
      </c>
      <c r="C20047" s="31" t="s">
        <v>5042</v>
      </c>
      <c r="D20047" s="14" t="s">
        <v>334</v>
      </c>
      <c r="E20047" s="14" t="s">
        <v>398</v>
      </c>
      <c r="F20047" s="14" t="s">
        <v>399</v>
      </c>
      <c r="G20047" s="14" t="s">
        <v>6493</v>
      </c>
      <c r="H20047" s="20">
        <v>-14880833</v>
      </c>
      <c r="I20047" s="20"/>
      <c r="J20047" s="21">
        <f>IFERROR((I20047/H20047),0)</f>
        <v>0</v>
      </c>
      <c r="K20047" s="20"/>
      <c r="L20047" s="20"/>
      <c r="M20047" s="22"/>
    </row>
    <row r="20048" spans="1:13" s="14" customFormat="1" outlineLevel="1" x14ac:dyDescent="0.25">
      <c r="A20048" s="34"/>
      <c r="B20048" s="46" t="s">
        <v>9784</v>
      </c>
      <c r="C20048" s="40" t="str">
        <f>C20047</f>
        <v>ASIGNACIONES DIRECTAS (20% DEL SGR)</v>
      </c>
      <c r="D20048" s="39" t="str">
        <f>D20047</f>
        <v xml:space="preserve">TOLIMA                                            </v>
      </c>
      <c r="E20048" s="39" t="str">
        <f>E20047</f>
        <v>73443</v>
      </c>
      <c r="F20048" s="39" t="str">
        <f>F20047</f>
        <v xml:space="preserve">MARIQUITA                                         </v>
      </c>
      <c r="G20048" s="39" t="s">
        <v>10656</v>
      </c>
      <c r="H20048" s="20">
        <f>SUBTOTAL(9,H20040:H20047)</f>
        <v>2276922671</v>
      </c>
      <c r="I20048" s="20">
        <f>SUBTOTAL(9,I20040:I20047)</f>
        <v>2217399339</v>
      </c>
      <c r="J20048" s="42">
        <f>+I20048/H20048</f>
        <v>0.97385799142056151</v>
      </c>
      <c r="K20048" s="20">
        <f>SUBTOTAL(9,K20040:K20047)</f>
        <v>53829622</v>
      </c>
      <c r="L20048" s="20">
        <f>SUBTOTAL(9,L20040:L20047)</f>
        <v>0</v>
      </c>
      <c r="M20048" s="7">
        <f>IFERROR((L20048/K20048),"N.A")</f>
        <v>0</v>
      </c>
    </row>
    <row r="20049" spans="1:13" s="14" customFormat="1" outlineLevel="2" x14ac:dyDescent="0.25">
      <c r="A20049" s="34"/>
      <c r="B20049" s="44" t="s">
        <v>5156</v>
      </c>
      <c r="C20049" s="31" t="s">
        <v>5042</v>
      </c>
      <c r="D20049" s="14" t="s">
        <v>334</v>
      </c>
      <c r="E20049" s="14" t="s">
        <v>401</v>
      </c>
      <c r="F20049" s="14" t="s">
        <v>402</v>
      </c>
      <c r="G20049" s="14" t="s">
        <v>16</v>
      </c>
      <c r="H20049" s="15">
        <v>835971599</v>
      </c>
      <c r="I20049" s="15">
        <v>831865470.46999991</v>
      </c>
      <c r="J20049" s="16">
        <f>IFERROR((I20049/H20049),0)</f>
        <v>0.99508819613619426</v>
      </c>
      <c r="K20049" s="15">
        <v>604880249</v>
      </c>
      <c r="L20049" s="15">
        <v>831865470.46999991</v>
      </c>
      <c r="M20049" s="17">
        <f>L20049/K20049</f>
        <v>1.3752564608370936</v>
      </c>
    </row>
    <row r="20050" spans="1:13" s="14" customFormat="1" outlineLevel="2" x14ac:dyDescent="0.25">
      <c r="A20050" s="34"/>
      <c r="B20050" s="44" t="s">
        <v>5156</v>
      </c>
      <c r="C20050" s="31" t="s">
        <v>5042</v>
      </c>
      <c r="D20050" s="14" t="s">
        <v>334</v>
      </c>
      <c r="E20050" s="14" t="s">
        <v>401</v>
      </c>
      <c r="F20050" s="14" t="s">
        <v>402</v>
      </c>
      <c r="G20050" s="14" t="s">
        <v>5862</v>
      </c>
      <c r="H20050" s="20">
        <v>381303614</v>
      </c>
      <c r="I20050" s="20">
        <v>381303614</v>
      </c>
      <c r="J20050" s="21">
        <f>IFERROR((I20050/H20050),0)</f>
        <v>1</v>
      </c>
      <c r="K20050" s="20"/>
      <c r="L20050" s="20"/>
      <c r="M20050" s="22"/>
    </row>
    <row r="20051" spans="1:13" s="14" customFormat="1" outlineLevel="2" x14ac:dyDescent="0.25">
      <c r="A20051" s="34"/>
      <c r="B20051" s="44" t="s">
        <v>5156</v>
      </c>
      <c r="C20051" s="31" t="s">
        <v>5042</v>
      </c>
      <c r="D20051" s="14" t="s">
        <v>334</v>
      </c>
      <c r="E20051" s="14" t="s">
        <v>401</v>
      </c>
      <c r="F20051" s="14" t="s">
        <v>402</v>
      </c>
      <c r="G20051" s="14" t="s">
        <v>6109</v>
      </c>
      <c r="H20051" s="20">
        <v>1503357472</v>
      </c>
      <c r="I20051" s="20">
        <v>1503357472</v>
      </c>
      <c r="J20051" s="21">
        <f>IFERROR((I20051/H20051),0)</f>
        <v>1</v>
      </c>
      <c r="K20051" s="20"/>
      <c r="L20051" s="20"/>
      <c r="M20051" s="22"/>
    </row>
    <row r="20052" spans="1:13" s="14" customFormat="1" outlineLevel="2" x14ac:dyDescent="0.25">
      <c r="A20052" s="34"/>
      <c r="B20052" s="44" t="s">
        <v>5156</v>
      </c>
      <c r="C20052" s="31" t="s">
        <v>5042</v>
      </c>
      <c r="D20052" s="14" t="s">
        <v>334</v>
      </c>
      <c r="E20052" s="14" t="s">
        <v>401</v>
      </c>
      <c r="F20052" s="14" t="s">
        <v>402</v>
      </c>
      <c r="G20052" s="14" t="s">
        <v>6481</v>
      </c>
      <c r="H20052" s="20">
        <v>5170</v>
      </c>
      <c r="I20052" s="20">
        <v>5170</v>
      </c>
      <c r="J20052" s="21">
        <f>IFERROR((I20052/H20052),0)</f>
        <v>1</v>
      </c>
      <c r="K20052" s="20"/>
      <c r="L20052" s="20"/>
      <c r="M20052" s="22"/>
    </row>
    <row r="20053" spans="1:13" s="14" customFormat="1" outlineLevel="2" x14ac:dyDescent="0.25">
      <c r="A20053" s="34"/>
      <c r="B20053" s="44" t="s">
        <v>5156</v>
      </c>
      <c r="C20053" s="31" t="s">
        <v>5042</v>
      </c>
      <c r="D20053" s="14" t="s">
        <v>334</v>
      </c>
      <c r="E20053" s="14" t="s">
        <v>401</v>
      </c>
      <c r="F20053" s="14" t="s">
        <v>402</v>
      </c>
      <c r="G20053" s="14" t="s">
        <v>6484</v>
      </c>
      <c r="H20053" s="20">
        <v>17417976</v>
      </c>
      <c r="I20053" s="20">
        <v>17417976</v>
      </c>
      <c r="J20053" s="21">
        <f>IFERROR((I20053/H20053),0)</f>
        <v>1</v>
      </c>
      <c r="K20053" s="20"/>
      <c r="L20053" s="20"/>
      <c r="M20053" s="22"/>
    </row>
    <row r="20054" spans="1:13" s="14" customFormat="1" outlineLevel="2" x14ac:dyDescent="0.25">
      <c r="A20054" s="34"/>
      <c r="B20054" s="44" t="s">
        <v>5156</v>
      </c>
      <c r="C20054" s="31" t="s">
        <v>5042</v>
      </c>
      <c r="D20054" s="14" t="s">
        <v>334</v>
      </c>
      <c r="E20054" s="14" t="s">
        <v>401</v>
      </c>
      <c r="F20054" s="14" t="s">
        <v>402</v>
      </c>
      <c r="G20054" s="14" t="s">
        <v>6491</v>
      </c>
      <c r="H20054" s="20">
        <v>879599963</v>
      </c>
      <c r="I20054" s="20">
        <v>879599963</v>
      </c>
      <c r="J20054" s="21">
        <f>IFERROR((I20054/H20054),0)</f>
        <v>1</v>
      </c>
      <c r="K20054" s="20"/>
      <c r="L20054" s="20"/>
      <c r="M20054" s="22"/>
    </row>
    <row r="20055" spans="1:13" s="14" customFormat="1" outlineLevel="2" x14ac:dyDescent="0.25">
      <c r="A20055" s="34"/>
      <c r="B20055" s="44" t="s">
        <v>5156</v>
      </c>
      <c r="C20055" s="31" t="s">
        <v>5042</v>
      </c>
      <c r="D20055" s="14" t="s">
        <v>334</v>
      </c>
      <c r="E20055" s="14" t="s">
        <v>401</v>
      </c>
      <c r="F20055" s="14" t="s">
        <v>402</v>
      </c>
      <c r="G20055" s="14" t="s">
        <v>6492</v>
      </c>
      <c r="H20055" s="20">
        <v>132575924</v>
      </c>
      <c r="I20055" s="20">
        <v>132575924</v>
      </c>
      <c r="J20055" s="21">
        <f>IFERROR((I20055/H20055),0)</f>
        <v>1</v>
      </c>
      <c r="K20055" s="20"/>
      <c r="L20055" s="20"/>
      <c r="M20055" s="22"/>
    </row>
    <row r="20056" spans="1:13" s="14" customFormat="1" outlineLevel="2" x14ac:dyDescent="0.25">
      <c r="A20056" s="34"/>
      <c r="B20056" s="44" t="s">
        <v>5156</v>
      </c>
      <c r="C20056" s="31" t="s">
        <v>5042</v>
      </c>
      <c r="D20056" s="14" t="s">
        <v>334</v>
      </c>
      <c r="E20056" s="14" t="s">
        <v>401</v>
      </c>
      <c r="F20056" s="14" t="s">
        <v>402</v>
      </c>
      <c r="G20056" s="14" t="s">
        <v>6493</v>
      </c>
      <c r="H20056" s="20">
        <v>-167194320</v>
      </c>
      <c r="I20056" s="20"/>
      <c r="J20056" s="21">
        <f>IFERROR((I20056/H20056),0)</f>
        <v>0</v>
      </c>
      <c r="K20056" s="20"/>
      <c r="L20056" s="20"/>
      <c r="M20056" s="22"/>
    </row>
    <row r="20057" spans="1:13" s="14" customFormat="1" outlineLevel="1" x14ac:dyDescent="0.25">
      <c r="A20057" s="34"/>
      <c r="B20057" s="46" t="s">
        <v>9785</v>
      </c>
      <c r="C20057" s="40" t="str">
        <f>C20056</f>
        <v>ASIGNACIONES DIRECTAS (20% DEL SGR)</v>
      </c>
      <c r="D20057" s="39" t="str">
        <f>D20056</f>
        <v xml:space="preserve">TOLIMA                                            </v>
      </c>
      <c r="E20057" s="39" t="str">
        <f>E20056</f>
        <v>73411</v>
      </c>
      <c r="F20057" s="39" t="str">
        <f>F20056</f>
        <v xml:space="preserve">LÍBANO                                            </v>
      </c>
      <c r="G20057" s="39" t="s">
        <v>10656</v>
      </c>
      <c r="H20057" s="20">
        <f>SUBTOTAL(9,H20049:H20056)</f>
        <v>3583037398</v>
      </c>
      <c r="I20057" s="20">
        <f>SUBTOTAL(9,I20049:I20056)</f>
        <v>3746125589.4699998</v>
      </c>
      <c r="J20057" s="42">
        <f>+I20057/H20057</f>
        <v>1.045516742739284</v>
      </c>
      <c r="K20057" s="20">
        <f>SUBTOTAL(9,K20049:K20056)</f>
        <v>604880249</v>
      </c>
      <c r="L20057" s="20">
        <f>SUBTOTAL(9,L20049:L20056)</f>
        <v>831865470.46999991</v>
      </c>
      <c r="M20057" s="7">
        <f>IFERROR((L20057/K20057),"N.A")</f>
        <v>1.3752564608370936</v>
      </c>
    </row>
    <row r="20058" spans="1:13" s="14" customFormat="1" outlineLevel="2" x14ac:dyDescent="0.25">
      <c r="A20058" s="34"/>
      <c r="B20058" s="44" t="s">
        <v>5157</v>
      </c>
      <c r="C20058" s="31" t="s">
        <v>5042</v>
      </c>
      <c r="D20058" s="14" t="s">
        <v>334</v>
      </c>
      <c r="E20058" s="14" t="s">
        <v>404</v>
      </c>
      <c r="F20058" s="14" t="s">
        <v>405</v>
      </c>
      <c r="G20058" s="14" t="s">
        <v>16</v>
      </c>
      <c r="H20058" s="15">
        <v>54645826</v>
      </c>
      <c r="I20058" s="15">
        <v>265024.40000000002</v>
      </c>
      <c r="J20058" s="16">
        <f>IFERROR((I20058/H20058),0)</f>
        <v>4.8498562360462811E-3</v>
      </c>
      <c r="K20058" s="15">
        <v>39534206</v>
      </c>
      <c r="L20058" s="15">
        <v>265024.40000000002</v>
      </c>
      <c r="M20058" s="17">
        <f>L20058/K20058</f>
        <v>6.7036732696743682E-3</v>
      </c>
    </row>
    <row r="20059" spans="1:13" s="14" customFormat="1" outlineLevel="2" x14ac:dyDescent="0.25">
      <c r="A20059" s="34"/>
      <c r="B20059" s="44" t="s">
        <v>5157</v>
      </c>
      <c r="C20059" s="31" t="s">
        <v>5042</v>
      </c>
      <c r="D20059" s="14" t="s">
        <v>334</v>
      </c>
      <c r="E20059" s="14" t="s">
        <v>404</v>
      </c>
      <c r="F20059" s="14" t="s">
        <v>405</v>
      </c>
      <c r="G20059" s="14" t="s">
        <v>5862</v>
      </c>
      <c r="H20059" s="20">
        <v>14317816</v>
      </c>
      <c r="I20059" s="20">
        <v>14317816</v>
      </c>
      <c r="J20059" s="21">
        <f>IFERROR((I20059/H20059),0)</f>
        <v>1</v>
      </c>
      <c r="K20059" s="20"/>
      <c r="L20059" s="20"/>
      <c r="M20059" s="22"/>
    </row>
    <row r="20060" spans="1:13" s="14" customFormat="1" outlineLevel="2" x14ac:dyDescent="0.25">
      <c r="A20060" s="34"/>
      <c r="B20060" s="44" t="s">
        <v>5157</v>
      </c>
      <c r="C20060" s="31" t="s">
        <v>5042</v>
      </c>
      <c r="D20060" s="14" t="s">
        <v>334</v>
      </c>
      <c r="E20060" s="14" t="s">
        <v>404</v>
      </c>
      <c r="F20060" s="14" t="s">
        <v>405</v>
      </c>
      <c r="G20060" s="14" t="s">
        <v>6109</v>
      </c>
      <c r="H20060" s="20">
        <v>104493806</v>
      </c>
      <c r="I20060" s="20">
        <v>104493806</v>
      </c>
      <c r="J20060" s="21">
        <f>IFERROR((I20060/H20060),0)</f>
        <v>1</v>
      </c>
      <c r="K20060" s="20"/>
      <c r="L20060" s="20"/>
      <c r="M20060" s="22"/>
    </row>
    <row r="20061" spans="1:13" s="14" customFormat="1" outlineLevel="2" x14ac:dyDescent="0.25">
      <c r="A20061" s="34"/>
      <c r="B20061" s="44" t="s">
        <v>5157</v>
      </c>
      <c r="C20061" s="31" t="s">
        <v>5042</v>
      </c>
      <c r="D20061" s="14" t="s">
        <v>334</v>
      </c>
      <c r="E20061" s="14" t="s">
        <v>404</v>
      </c>
      <c r="F20061" s="14" t="s">
        <v>405</v>
      </c>
      <c r="G20061" s="14" t="s">
        <v>6481</v>
      </c>
      <c r="H20061" s="20">
        <v>338</v>
      </c>
      <c r="I20061" s="20">
        <v>338</v>
      </c>
      <c r="J20061" s="21">
        <f>IFERROR((I20061/H20061),0)</f>
        <v>1</v>
      </c>
      <c r="K20061" s="20"/>
      <c r="L20061" s="20"/>
      <c r="M20061" s="22"/>
    </row>
    <row r="20062" spans="1:13" s="14" customFormat="1" outlineLevel="2" x14ac:dyDescent="0.25">
      <c r="A20062" s="34"/>
      <c r="B20062" s="44" t="s">
        <v>5157</v>
      </c>
      <c r="C20062" s="31" t="s">
        <v>5042</v>
      </c>
      <c r="D20062" s="14" t="s">
        <v>334</v>
      </c>
      <c r="E20062" s="14" t="s">
        <v>404</v>
      </c>
      <c r="F20062" s="14" t="s">
        <v>405</v>
      </c>
      <c r="G20062" s="14" t="s">
        <v>6484</v>
      </c>
      <c r="H20062" s="20">
        <v>1533614</v>
      </c>
      <c r="I20062" s="20">
        <v>1533614</v>
      </c>
      <c r="J20062" s="21">
        <f>IFERROR((I20062/H20062),0)</f>
        <v>1</v>
      </c>
      <c r="K20062" s="20"/>
      <c r="L20062" s="20"/>
      <c r="M20062" s="22"/>
    </row>
    <row r="20063" spans="1:13" s="14" customFormat="1" outlineLevel="2" x14ac:dyDescent="0.25">
      <c r="A20063" s="34"/>
      <c r="B20063" s="44" t="s">
        <v>5157</v>
      </c>
      <c r="C20063" s="31" t="s">
        <v>5042</v>
      </c>
      <c r="D20063" s="14" t="s">
        <v>4976</v>
      </c>
      <c r="E20063" s="14" t="s">
        <v>404</v>
      </c>
      <c r="F20063" s="14" t="s">
        <v>405</v>
      </c>
      <c r="G20063" s="14" t="s">
        <v>6485</v>
      </c>
      <c r="H20063" s="20">
        <v>61275</v>
      </c>
      <c r="I20063" s="20">
        <v>61275</v>
      </c>
      <c r="J20063" s="21">
        <f>IFERROR((I20063/H20063),0)</f>
        <v>1</v>
      </c>
      <c r="K20063" s="25"/>
      <c r="L20063" s="25"/>
      <c r="M20063" s="22"/>
    </row>
    <row r="20064" spans="1:13" s="14" customFormat="1" outlineLevel="2" x14ac:dyDescent="0.25">
      <c r="A20064" s="34"/>
      <c r="B20064" s="44" t="s">
        <v>5157</v>
      </c>
      <c r="C20064" s="31" t="s">
        <v>5042</v>
      </c>
      <c r="D20064" s="14" t="s">
        <v>334</v>
      </c>
      <c r="E20064" s="14" t="s">
        <v>404</v>
      </c>
      <c r="F20064" s="14" t="s">
        <v>405</v>
      </c>
      <c r="G20064" s="14" t="s">
        <v>6492</v>
      </c>
      <c r="H20064" s="20">
        <v>8662964</v>
      </c>
      <c r="I20064" s="20">
        <v>8662964</v>
      </c>
      <c r="J20064" s="21">
        <f>IFERROR((I20064/H20064),0)</f>
        <v>1</v>
      </c>
      <c r="K20064" s="20"/>
      <c r="L20064" s="20"/>
      <c r="M20064" s="22"/>
    </row>
    <row r="20065" spans="1:13" s="14" customFormat="1" outlineLevel="2" x14ac:dyDescent="0.25">
      <c r="A20065" s="34"/>
      <c r="B20065" s="44" t="s">
        <v>5157</v>
      </c>
      <c r="C20065" s="31" t="s">
        <v>5042</v>
      </c>
      <c r="D20065" s="14" t="s">
        <v>334</v>
      </c>
      <c r="E20065" s="14" t="s">
        <v>404</v>
      </c>
      <c r="F20065" s="14" t="s">
        <v>405</v>
      </c>
      <c r="G20065" s="14" t="s">
        <v>6493</v>
      </c>
      <c r="H20065" s="20">
        <v>-10929165</v>
      </c>
      <c r="I20065" s="20"/>
      <c r="J20065" s="21">
        <f>IFERROR((I20065/H20065),0)</f>
        <v>0</v>
      </c>
      <c r="K20065" s="20"/>
      <c r="L20065" s="20"/>
      <c r="M20065" s="22"/>
    </row>
    <row r="20066" spans="1:13" s="14" customFormat="1" outlineLevel="1" x14ac:dyDescent="0.25">
      <c r="A20066" s="34"/>
      <c r="B20066" s="46" t="s">
        <v>9786</v>
      </c>
      <c r="C20066" s="40" t="str">
        <f>C20065</f>
        <v>ASIGNACIONES DIRECTAS (20% DEL SGR)</v>
      </c>
      <c r="D20066" s="39" t="str">
        <f>D20065</f>
        <v xml:space="preserve">TOLIMA                                            </v>
      </c>
      <c r="E20066" s="39" t="str">
        <f>E20065</f>
        <v>73408</v>
      </c>
      <c r="F20066" s="39" t="str">
        <f>F20065</f>
        <v xml:space="preserve">LÉRIDA                                            </v>
      </c>
      <c r="G20066" s="39" t="s">
        <v>10656</v>
      </c>
      <c r="H20066" s="20">
        <f>SUBTOTAL(9,H20058:H20065)</f>
        <v>172786474</v>
      </c>
      <c r="I20066" s="20">
        <f>SUBTOTAL(9,I20058:I20065)</f>
        <v>129334837.40000001</v>
      </c>
      <c r="J20066" s="42">
        <f>+I20066/H20066</f>
        <v>0.74852408528227743</v>
      </c>
      <c r="K20066" s="20">
        <f>SUBTOTAL(9,K20058:K20065)</f>
        <v>39534206</v>
      </c>
      <c r="L20066" s="20">
        <f>SUBTOTAL(9,L20058:L20065)</f>
        <v>265024.40000000002</v>
      </c>
      <c r="M20066" s="7">
        <f>IFERROR((L20066/K20066),"N.A")</f>
        <v>6.7036732696743682E-3</v>
      </c>
    </row>
    <row r="20067" spans="1:13" s="14" customFormat="1" outlineLevel="2" x14ac:dyDescent="0.25">
      <c r="A20067" s="34"/>
      <c r="B20067" s="44" t="s">
        <v>5895</v>
      </c>
      <c r="C20067" s="31" t="s">
        <v>5042</v>
      </c>
      <c r="D20067" s="14" t="s">
        <v>334</v>
      </c>
      <c r="E20067" s="14" t="s">
        <v>407</v>
      </c>
      <c r="F20067" s="14" t="s">
        <v>408</v>
      </c>
      <c r="G20067" s="14" t="s">
        <v>5862</v>
      </c>
      <c r="H20067" s="20">
        <v>27996372</v>
      </c>
      <c r="I20067" s="20">
        <v>27996372</v>
      </c>
      <c r="J20067" s="21">
        <f>IFERROR((I20067/H20067),0)</f>
        <v>1</v>
      </c>
      <c r="K20067" s="20"/>
      <c r="L20067" s="20"/>
      <c r="M20067" s="22"/>
    </row>
    <row r="20068" spans="1:13" s="14" customFormat="1" outlineLevel="2" x14ac:dyDescent="0.25">
      <c r="A20068" s="34"/>
      <c r="B20068" s="44" t="s">
        <v>5895</v>
      </c>
      <c r="C20068" s="31" t="s">
        <v>5042</v>
      </c>
      <c r="D20068" s="14" t="s">
        <v>334</v>
      </c>
      <c r="E20068" s="14" t="s">
        <v>407</v>
      </c>
      <c r="F20068" s="14" t="s">
        <v>408</v>
      </c>
      <c r="G20068" s="14" t="s">
        <v>6109</v>
      </c>
      <c r="H20068" s="20">
        <v>138570856</v>
      </c>
      <c r="I20068" s="20">
        <v>138570856</v>
      </c>
      <c r="J20068" s="21">
        <f>IFERROR((I20068/H20068),0)</f>
        <v>1</v>
      </c>
      <c r="K20068" s="20"/>
      <c r="L20068" s="20"/>
      <c r="M20068" s="22"/>
    </row>
    <row r="20069" spans="1:13" s="14" customFormat="1" outlineLevel="2" x14ac:dyDescent="0.25">
      <c r="A20069" s="34"/>
      <c r="B20069" s="44" t="s">
        <v>5895</v>
      </c>
      <c r="C20069" s="31" t="s">
        <v>5042</v>
      </c>
      <c r="D20069" s="14" t="s">
        <v>334</v>
      </c>
      <c r="E20069" s="14" t="s">
        <v>407</v>
      </c>
      <c r="F20069" s="14" t="s">
        <v>408</v>
      </c>
      <c r="G20069" s="14" t="s">
        <v>6484</v>
      </c>
      <c r="H20069" s="20">
        <v>188792</v>
      </c>
      <c r="I20069" s="20">
        <v>188792</v>
      </c>
      <c r="J20069" s="21">
        <f>IFERROR((I20069/H20069),0)</f>
        <v>1</v>
      </c>
      <c r="K20069" s="20"/>
      <c r="L20069" s="20"/>
      <c r="M20069" s="22"/>
    </row>
    <row r="20070" spans="1:13" s="14" customFormat="1" outlineLevel="1" x14ac:dyDescent="0.25">
      <c r="A20070" s="34"/>
      <c r="B20070" s="46" t="s">
        <v>9787</v>
      </c>
      <c r="C20070" s="40" t="str">
        <f>C20069</f>
        <v>ASIGNACIONES DIRECTAS (20% DEL SGR)</v>
      </c>
      <c r="D20070" s="39" t="str">
        <f>D20069</f>
        <v xml:space="preserve">TOLIMA                                            </v>
      </c>
      <c r="E20070" s="39" t="str">
        <f>E20069</f>
        <v>73352</v>
      </c>
      <c r="F20070" s="39" t="str">
        <f>F20069</f>
        <v xml:space="preserve">ICONONZO                                          </v>
      </c>
      <c r="G20070" s="39" t="s">
        <v>10656</v>
      </c>
      <c r="H20070" s="20">
        <f>SUBTOTAL(9,H20067:H20069)</f>
        <v>166756020</v>
      </c>
      <c r="I20070" s="20">
        <f>SUBTOTAL(9,I20067:I20069)</f>
        <v>166756020</v>
      </c>
      <c r="J20070" s="42">
        <f>+I20070/H20070</f>
        <v>1</v>
      </c>
      <c r="K20070" s="20">
        <f>SUBTOTAL(9,K20067:K20069)</f>
        <v>0</v>
      </c>
      <c r="L20070" s="20">
        <f>SUBTOTAL(9,L20067:L20069)</f>
        <v>0</v>
      </c>
      <c r="M20070" s="7" t="str">
        <f>IFERROR((L20070/K20070),"N.A")</f>
        <v>N.A</v>
      </c>
    </row>
    <row r="20071" spans="1:13" s="14" customFormat="1" outlineLevel="2" x14ac:dyDescent="0.25">
      <c r="A20071" s="34"/>
      <c r="B20071" s="44" t="s">
        <v>5158</v>
      </c>
      <c r="C20071" s="31" t="s">
        <v>5042</v>
      </c>
      <c r="D20071" s="14" t="s">
        <v>334</v>
      </c>
      <c r="E20071" s="14" t="s">
        <v>410</v>
      </c>
      <c r="F20071" s="14" t="s">
        <v>411</v>
      </c>
      <c r="G20071" s="14" t="s">
        <v>16</v>
      </c>
      <c r="H20071" s="15">
        <v>743830</v>
      </c>
      <c r="I20071" s="15">
        <v>743830</v>
      </c>
      <c r="J20071" s="16">
        <f>IFERROR((I20071/H20071),0)</f>
        <v>1</v>
      </c>
      <c r="K20071" s="15">
        <v>534288</v>
      </c>
      <c r="L20071" s="15">
        <v>743830</v>
      </c>
      <c r="M20071" s="17">
        <f>L20071/K20071</f>
        <v>1.392189231276016</v>
      </c>
    </row>
    <row r="20072" spans="1:13" s="14" customFormat="1" outlineLevel="2" x14ac:dyDescent="0.25">
      <c r="A20072" s="34"/>
      <c r="B20072" s="44" t="s">
        <v>5158</v>
      </c>
      <c r="C20072" s="31" t="s">
        <v>5042</v>
      </c>
      <c r="D20072" s="14" t="s">
        <v>334</v>
      </c>
      <c r="E20072" s="14" t="s">
        <v>410</v>
      </c>
      <c r="F20072" s="14" t="s">
        <v>411</v>
      </c>
      <c r="G20072" s="14" t="s">
        <v>5862</v>
      </c>
      <c r="H20072" s="20">
        <v>1396384</v>
      </c>
      <c r="I20072" s="20">
        <v>1396384</v>
      </c>
      <c r="J20072" s="21">
        <f>IFERROR((I20072/H20072),0)</f>
        <v>1</v>
      </c>
      <c r="K20072" s="20"/>
      <c r="L20072" s="20"/>
      <c r="M20072" s="22"/>
    </row>
    <row r="20073" spans="1:13" s="14" customFormat="1" outlineLevel="2" x14ac:dyDescent="0.25">
      <c r="A20073" s="34"/>
      <c r="B20073" s="44" t="s">
        <v>5158</v>
      </c>
      <c r="C20073" s="31" t="s">
        <v>5042</v>
      </c>
      <c r="D20073" s="14" t="s">
        <v>334</v>
      </c>
      <c r="E20073" s="14" t="s">
        <v>410</v>
      </c>
      <c r="F20073" s="14" t="s">
        <v>411</v>
      </c>
      <c r="G20073" s="14" t="s">
        <v>6109</v>
      </c>
      <c r="H20073" s="20">
        <v>9001072</v>
      </c>
      <c r="I20073" s="20">
        <v>9001072</v>
      </c>
      <c r="J20073" s="21">
        <f>IFERROR((I20073/H20073),0)</f>
        <v>1</v>
      </c>
      <c r="K20073" s="20"/>
      <c r="L20073" s="20"/>
      <c r="M20073" s="22"/>
    </row>
    <row r="20074" spans="1:13" s="14" customFormat="1" outlineLevel="2" x14ac:dyDescent="0.25">
      <c r="A20074" s="34"/>
      <c r="B20074" s="44" t="s">
        <v>5158</v>
      </c>
      <c r="C20074" s="31" t="s">
        <v>5042</v>
      </c>
      <c r="D20074" s="14" t="s">
        <v>334</v>
      </c>
      <c r="E20074" s="14" t="s">
        <v>410</v>
      </c>
      <c r="F20074" s="14" t="s">
        <v>411</v>
      </c>
      <c r="G20074" s="14" t="s">
        <v>6481</v>
      </c>
      <c r="H20074" s="20">
        <v>5</v>
      </c>
      <c r="I20074" s="20">
        <v>5</v>
      </c>
      <c r="J20074" s="21">
        <f>IFERROR((I20074/H20074),0)</f>
        <v>1</v>
      </c>
      <c r="K20074" s="20"/>
      <c r="L20074" s="20"/>
      <c r="M20074" s="22"/>
    </row>
    <row r="20075" spans="1:13" s="14" customFormat="1" outlineLevel="2" x14ac:dyDescent="0.25">
      <c r="A20075" s="34"/>
      <c r="B20075" s="44" t="s">
        <v>5158</v>
      </c>
      <c r="C20075" s="31" t="s">
        <v>5042</v>
      </c>
      <c r="D20075" s="14" t="s">
        <v>334</v>
      </c>
      <c r="E20075" s="14" t="s">
        <v>410</v>
      </c>
      <c r="F20075" s="14" t="s">
        <v>411</v>
      </c>
      <c r="G20075" s="14" t="s">
        <v>6492</v>
      </c>
      <c r="H20075" s="20">
        <v>115690</v>
      </c>
      <c r="I20075" s="20">
        <v>115690</v>
      </c>
      <c r="J20075" s="21">
        <f>IFERROR((I20075/H20075),0)</f>
        <v>1</v>
      </c>
      <c r="K20075" s="20"/>
      <c r="L20075" s="20"/>
      <c r="M20075" s="22"/>
    </row>
    <row r="20076" spans="1:13" s="14" customFormat="1" outlineLevel="2" x14ac:dyDescent="0.25">
      <c r="A20076" s="34"/>
      <c r="B20076" s="44" t="s">
        <v>5158</v>
      </c>
      <c r="C20076" s="31" t="s">
        <v>5042</v>
      </c>
      <c r="D20076" s="14" t="s">
        <v>334</v>
      </c>
      <c r="E20076" s="14" t="s">
        <v>410</v>
      </c>
      <c r="F20076" s="14" t="s">
        <v>411</v>
      </c>
      <c r="G20076" s="14" t="s">
        <v>6493</v>
      </c>
      <c r="H20076" s="20">
        <v>-148766</v>
      </c>
      <c r="I20076" s="20"/>
      <c r="J20076" s="21">
        <f>IFERROR((I20076/H20076),0)</f>
        <v>0</v>
      </c>
      <c r="K20076" s="20"/>
      <c r="L20076" s="20"/>
      <c r="M20076" s="22"/>
    </row>
    <row r="20077" spans="1:13" s="14" customFormat="1" outlineLevel="1" x14ac:dyDescent="0.25">
      <c r="A20077" s="34"/>
      <c r="B20077" s="46" t="s">
        <v>9788</v>
      </c>
      <c r="C20077" s="40" t="str">
        <f>C20076</f>
        <v>ASIGNACIONES DIRECTAS (20% DEL SGR)</v>
      </c>
      <c r="D20077" s="39" t="str">
        <f>D20076</f>
        <v xml:space="preserve">TOLIMA                                            </v>
      </c>
      <c r="E20077" s="39" t="str">
        <f>E20076</f>
        <v>73349</v>
      </c>
      <c r="F20077" s="39" t="str">
        <f>F20076</f>
        <v xml:space="preserve">HONDA                                             </v>
      </c>
      <c r="G20077" s="39" t="s">
        <v>10656</v>
      </c>
      <c r="H20077" s="20">
        <f>SUBTOTAL(9,H20071:H20076)</f>
        <v>11108215</v>
      </c>
      <c r="I20077" s="20">
        <f>SUBTOTAL(9,I20071:I20076)</f>
        <v>11256981</v>
      </c>
      <c r="J20077" s="42">
        <f>+I20077/H20077</f>
        <v>1.0133924307370716</v>
      </c>
      <c r="K20077" s="20">
        <f>SUBTOTAL(9,K20071:K20076)</f>
        <v>534288</v>
      </c>
      <c r="L20077" s="20">
        <f>SUBTOTAL(9,L20071:L20076)</f>
        <v>743830</v>
      </c>
      <c r="M20077" s="7">
        <f>IFERROR((L20077/K20077),"N.A")</f>
        <v>1.392189231276016</v>
      </c>
    </row>
    <row r="20078" spans="1:13" s="14" customFormat="1" outlineLevel="2" x14ac:dyDescent="0.25">
      <c r="A20078" s="34"/>
      <c r="B20078" s="44" t="s">
        <v>5159</v>
      </c>
      <c r="C20078" s="31" t="s">
        <v>5042</v>
      </c>
      <c r="D20078" s="14" t="s">
        <v>334</v>
      </c>
      <c r="E20078" s="14" t="s">
        <v>416</v>
      </c>
      <c r="F20078" s="14" t="s">
        <v>417</v>
      </c>
      <c r="G20078" s="14" t="s">
        <v>16</v>
      </c>
      <c r="H20078" s="15">
        <v>27303235</v>
      </c>
      <c r="I20078" s="15">
        <v>10996142.559999999</v>
      </c>
      <c r="J20078" s="16">
        <f>IFERROR((I20078/H20078),0)</f>
        <v>0.40274138064591974</v>
      </c>
      <c r="K20078" s="15">
        <v>20237978</v>
      </c>
      <c r="L20078" s="15">
        <v>10996142.559999999</v>
      </c>
      <c r="M20078" s="17">
        <f>L20078/K20078</f>
        <v>0.5433419563950509</v>
      </c>
    </row>
    <row r="20079" spans="1:13" s="14" customFormat="1" outlineLevel="2" x14ac:dyDescent="0.25">
      <c r="A20079" s="34"/>
      <c r="B20079" s="44" t="s">
        <v>5159</v>
      </c>
      <c r="C20079" s="31" t="s">
        <v>5042</v>
      </c>
      <c r="D20079" s="14" t="s">
        <v>334</v>
      </c>
      <c r="E20079" s="14" t="s">
        <v>416</v>
      </c>
      <c r="F20079" s="14" t="s">
        <v>417</v>
      </c>
      <c r="G20079" s="14" t="s">
        <v>5818</v>
      </c>
      <c r="H20079" s="20">
        <v>5287251</v>
      </c>
      <c r="I20079" s="20">
        <v>5287251</v>
      </c>
      <c r="J20079" s="21">
        <f>IFERROR((I20079/H20079),0)</f>
        <v>1</v>
      </c>
      <c r="K20079" s="20"/>
      <c r="L20079" s="20"/>
      <c r="M20079" s="22"/>
    </row>
    <row r="20080" spans="1:13" s="14" customFormat="1" outlineLevel="2" x14ac:dyDescent="0.25">
      <c r="A20080" s="34"/>
      <c r="B20080" s="44" t="s">
        <v>5159</v>
      </c>
      <c r="C20080" s="31" t="s">
        <v>5042</v>
      </c>
      <c r="D20080" s="14" t="s">
        <v>334</v>
      </c>
      <c r="E20080" s="14" t="s">
        <v>416</v>
      </c>
      <c r="F20080" s="14" t="s">
        <v>417</v>
      </c>
      <c r="G20080" s="14" t="s">
        <v>5862</v>
      </c>
      <c r="H20080" s="20">
        <v>75745285</v>
      </c>
      <c r="I20080" s="20">
        <v>75745285</v>
      </c>
      <c r="J20080" s="21">
        <f>IFERROR((I20080/H20080),0)</f>
        <v>1</v>
      </c>
      <c r="K20080" s="20"/>
      <c r="L20080" s="20"/>
      <c r="M20080" s="22"/>
    </row>
    <row r="20081" spans="1:13" s="14" customFormat="1" outlineLevel="2" x14ac:dyDescent="0.25">
      <c r="A20081" s="34"/>
      <c r="B20081" s="44" t="s">
        <v>5159</v>
      </c>
      <c r="C20081" s="31" t="s">
        <v>5042</v>
      </c>
      <c r="D20081" s="14" t="s">
        <v>334</v>
      </c>
      <c r="E20081" s="14" t="s">
        <v>416</v>
      </c>
      <c r="F20081" s="14" t="s">
        <v>417</v>
      </c>
      <c r="G20081" s="14" t="s">
        <v>6109</v>
      </c>
      <c r="H20081" s="20">
        <v>385160171</v>
      </c>
      <c r="I20081" s="20">
        <v>385160171</v>
      </c>
      <c r="J20081" s="21">
        <f>IFERROR((I20081/H20081),0)</f>
        <v>1</v>
      </c>
      <c r="K20081" s="20"/>
      <c r="L20081" s="20"/>
      <c r="M20081" s="22"/>
    </row>
    <row r="20082" spans="1:13" s="14" customFormat="1" outlineLevel="2" x14ac:dyDescent="0.25">
      <c r="A20082" s="34"/>
      <c r="B20082" s="44" t="s">
        <v>5159</v>
      </c>
      <c r="C20082" s="31" t="s">
        <v>5042</v>
      </c>
      <c r="D20082" s="14" t="s">
        <v>334</v>
      </c>
      <c r="E20082" s="14" t="s">
        <v>416</v>
      </c>
      <c r="F20082" s="14" t="s">
        <v>417</v>
      </c>
      <c r="G20082" s="14" t="s">
        <v>6481</v>
      </c>
      <c r="H20082" s="20">
        <v>169</v>
      </c>
      <c r="I20082" s="20">
        <v>169</v>
      </c>
      <c r="J20082" s="21">
        <f>IFERROR((I20082/H20082),0)</f>
        <v>1</v>
      </c>
      <c r="K20082" s="20"/>
      <c r="L20082" s="20"/>
      <c r="M20082" s="22"/>
    </row>
    <row r="20083" spans="1:13" s="14" customFormat="1" outlineLevel="2" x14ac:dyDescent="0.25">
      <c r="A20083" s="34"/>
      <c r="B20083" s="44" t="s">
        <v>5159</v>
      </c>
      <c r="C20083" s="31" t="s">
        <v>5042</v>
      </c>
      <c r="D20083" s="14" t="s">
        <v>334</v>
      </c>
      <c r="E20083" s="14" t="s">
        <v>416</v>
      </c>
      <c r="F20083" s="14" t="s">
        <v>417</v>
      </c>
      <c r="G20083" s="14" t="s">
        <v>6484</v>
      </c>
      <c r="H20083" s="20">
        <v>3251</v>
      </c>
      <c r="I20083" s="20">
        <v>3251</v>
      </c>
      <c r="J20083" s="21">
        <f>IFERROR((I20083/H20083),0)</f>
        <v>1</v>
      </c>
      <c r="K20083" s="20"/>
      <c r="L20083" s="20"/>
      <c r="M20083" s="22"/>
    </row>
    <row r="20084" spans="1:13" s="14" customFormat="1" outlineLevel="2" x14ac:dyDescent="0.25">
      <c r="A20084" s="34"/>
      <c r="B20084" s="44" t="s">
        <v>5159</v>
      </c>
      <c r="C20084" s="31" t="s">
        <v>5042</v>
      </c>
      <c r="D20084" s="14" t="s">
        <v>4976</v>
      </c>
      <c r="E20084" s="14" t="s">
        <v>416</v>
      </c>
      <c r="F20084" s="14" t="s">
        <v>417</v>
      </c>
      <c r="G20084" s="14" t="s">
        <v>6485</v>
      </c>
      <c r="H20084" s="20">
        <v>2790614</v>
      </c>
      <c r="I20084" s="20">
        <v>2790614</v>
      </c>
      <c r="J20084" s="21">
        <f>IFERROR((I20084/H20084),0)</f>
        <v>1</v>
      </c>
      <c r="K20084" s="25"/>
      <c r="L20084" s="25"/>
      <c r="M20084" s="22"/>
    </row>
    <row r="20085" spans="1:13" s="14" customFormat="1" outlineLevel="2" x14ac:dyDescent="0.25">
      <c r="A20085" s="34"/>
      <c r="B20085" s="44" t="s">
        <v>5159</v>
      </c>
      <c r="C20085" s="31" t="s">
        <v>5042</v>
      </c>
      <c r="D20085" s="14" t="s">
        <v>334</v>
      </c>
      <c r="E20085" s="14" t="s">
        <v>416</v>
      </c>
      <c r="F20085" s="14" t="s">
        <v>417</v>
      </c>
      <c r="G20085" s="14" t="s">
        <v>6492</v>
      </c>
      <c r="H20085" s="20">
        <v>4609587</v>
      </c>
      <c r="I20085" s="20">
        <v>4609587</v>
      </c>
      <c r="J20085" s="21">
        <f>IFERROR((I20085/H20085),0)</f>
        <v>1</v>
      </c>
      <c r="K20085" s="20"/>
      <c r="L20085" s="20"/>
      <c r="M20085" s="22"/>
    </row>
    <row r="20086" spans="1:13" s="14" customFormat="1" outlineLevel="2" x14ac:dyDescent="0.25">
      <c r="A20086" s="34"/>
      <c r="B20086" s="44" t="s">
        <v>5159</v>
      </c>
      <c r="C20086" s="31" t="s">
        <v>5042</v>
      </c>
      <c r="D20086" s="14" t="s">
        <v>334</v>
      </c>
      <c r="E20086" s="14" t="s">
        <v>416</v>
      </c>
      <c r="F20086" s="14" t="s">
        <v>417</v>
      </c>
      <c r="G20086" s="14" t="s">
        <v>6493</v>
      </c>
      <c r="H20086" s="20">
        <v>-5460647</v>
      </c>
      <c r="I20086" s="20"/>
      <c r="J20086" s="21">
        <f>IFERROR((I20086/H20086),0)</f>
        <v>0</v>
      </c>
      <c r="K20086" s="20"/>
      <c r="L20086" s="20"/>
      <c r="M20086" s="22"/>
    </row>
    <row r="20087" spans="1:13" s="14" customFormat="1" outlineLevel="1" x14ac:dyDescent="0.25">
      <c r="A20087" s="34"/>
      <c r="B20087" s="46" t="s">
        <v>9789</v>
      </c>
      <c r="C20087" s="40" t="str">
        <f>C20086</f>
        <v>ASIGNACIONES DIRECTAS (20% DEL SGR)</v>
      </c>
      <c r="D20087" s="39" t="str">
        <f>D20086</f>
        <v xml:space="preserve">TOLIMA                                            </v>
      </c>
      <c r="E20087" s="39" t="str">
        <f>E20086</f>
        <v>73319</v>
      </c>
      <c r="F20087" s="39" t="str">
        <f>F20086</f>
        <v xml:space="preserve">GUAMO                                             </v>
      </c>
      <c r="G20087" s="39" t="s">
        <v>10656</v>
      </c>
      <c r="H20087" s="20">
        <f>SUBTOTAL(9,H20078:H20086)</f>
        <v>495438916</v>
      </c>
      <c r="I20087" s="20">
        <f>SUBTOTAL(9,I20078:I20086)</f>
        <v>484592470.56</v>
      </c>
      <c r="J20087" s="42">
        <f>+I20087/H20087</f>
        <v>0.97810740115538275</v>
      </c>
      <c r="K20087" s="20">
        <f>SUBTOTAL(9,K20078:K20086)</f>
        <v>20237978</v>
      </c>
      <c r="L20087" s="20">
        <f>SUBTOTAL(9,L20078:L20086)</f>
        <v>10996142.559999999</v>
      </c>
      <c r="M20087" s="7">
        <f>IFERROR((L20087/K20087),"N.A")</f>
        <v>0.5433419563950509</v>
      </c>
    </row>
    <row r="20088" spans="1:13" s="14" customFormat="1" outlineLevel="2" x14ac:dyDescent="0.25">
      <c r="A20088" s="34"/>
      <c r="B20088" s="44" t="s">
        <v>5850</v>
      </c>
      <c r="C20088" s="31" t="s">
        <v>5042</v>
      </c>
      <c r="D20088" s="14" t="s">
        <v>334</v>
      </c>
      <c r="E20088" s="14" t="s">
        <v>419</v>
      </c>
      <c r="F20088" s="14" t="s">
        <v>420</v>
      </c>
      <c r="G20088" s="14" t="s">
        <v>5818</v>
      </c>
      <c r="H20088" s="20">
        <v>5102701</v>
      </c>
      <c r="I20088" s="20">
        <v>5102701</v>
      </c>
      <c r="J20088" s="21">
        <f>IFERROR((I20088/H20088),0)</f>
        <v>1</v>
      </c>
      <c r="K20088" s="20"/>
      <c r="L20088" s="20"/>
      <c r="M20088" s="22"/>
    </row>
    <row r="20089" spans="1:13" s="14" customFormat="1" outlineLevel="2" x14ac:dyDescent="0.25">
      <c r="A20089" s="34"/>
      <c r="B20089" s="44" t="s">
        <v>5850</v>
      </c>
      <c r="C20089" s="31" t="s">
        <v>5042</v>
      </c>
      <c r="D20089" s="14" t="s">
        <v>334</v>
      </c>
      <c r="E20089" s="14" t="s">
        <v>419</v>
      </c>
      <c r="F20089" s="14" t="s">
        <v>420</v>
      </c>
      <c r="G20089" s="14" t="s">
        <v>5862</v>
      </c>
      <c r="H20089" s="20">
        <v>7889766</v>
      </c>
      <c r="I20089" s="20">
        <v>7889766</v>
      </c>
      <c r="J20089" s="21">
        <f>IFERROR((I20089/H20089),0)</f>
        <v>1</v>
      </c>
      <c r="K20089" s="20"/>
      <c r="L20089" s="20"/>
      <c r="M20089" s="22"/>
    </row>
    <row r="20090" spans="1:13" s="14" customFormat="1" outlineLevel="2" x14ac:dyDescent="0.25">
      <c r="A20090" s="34"/>
      <c r="B20090" s="44" t="s">
        <v>5850</v>
      </c>
      <c r="C20090" s="31" t="s">
        <v>5042</v>
      </c>
      <c r="D20090" s="14" t="s">
        <v>334</v>
      </c>
      <c r="E20090" s="14" t="s">
        <v>419</v>
      </c>
      <c r="F20090" s="14" t="s">
        <v>420</v>
      </c>
      <c r="G20090" s="14" t="s">
        <v>6109</v>
      </c>
      <c r="H20090" s="20">
        <v>47678426</v>
      </c>
      <c r="I20090" s="20">
        <v>47678426</v>
      </c>
      <c r="J20090" s="21">
        <f>IFERROR((I20090/H20090),0)</f>
        <v>1</v>
      </c>
      <c r="K20090" s="20"/>
      <c r="L20090" s="20"/>
      <c r="M20090" s="22"/>
    </row>
    <row r="20091" spans="1:13" s="14" customFormat="1" outlineLevel="1" x14ac:dyDescent="0.25">
      <c r="A20091" s="34"/>
      <c r="B20091" s="46" t="s">
        <v>9790</v>
      </c>
      <c r="C20091" s="40" t="str">
        <f>C20090</f>
        <v>ASIGNACIONES DIRECTAS (20% DEL SGR)</v>
      </c>
      <c r="D20091" s="39" t="str">
        <f>D20090</f>
        <v xml:space="preserve">TOLIMA                                            </v>
      </c>
      <c r="E20091" s="39" t="str">
        <f>E20090</f>
        <v>73283</v>
      </c>
      <c r="F20091" s="39" t="str">
        <f>F20090</f>
        <v xml:space="preserve">FRESNO                                            </v>
      </c>
      <c r="G20091" s="39" t="s">
        <v>10656</v>
      </c>
      <c r="H20091" s="20">
        <f>SUBTOTAL(9,H20088:H20090)</f>
        <v>60670893</v>
      </c>
      <c r="I20091" s="20">
        <f>SUBTOTAL(9,I20088:I20090)</f>
        <v>60670893</v>
      </c>
      <c r="J20091" s="42">
        <f>+I20091/H20091</f>
        <v>1</v>
      </c>
      <c r="K20091" s="20">
        <f>SUBTOTAL(9,K20088:K20090)</f>
        <v>0</v>
      </c>
      <c r="L20091" s="20">
        <f>SUBTOTAL(9,L20088:L20090)</f>
        <v>0</v>
      </c>
      <c r="M20091" s="7" t="str">
        <f>IFERROR((L20091/K20091),"N.A")</f>
        <v>N.A</v>
      </c>
    </row>
    <row r="20092" spans="1:13" s="14" customFormat="1" outlineLevel="2" x14ac:dyDescent="0.25">
      <c r="A20092" s="34"/>
      <c r="B20092" s="44" t="s">
        <v>5160</v>
      </c>
      <c r="C20092" s="31" t="s">
        <v>5042</v>
      </c>
      <c r="D20092" s="14" t="s">
        <v>334</v>
      </c>
      <c r="E20092" s="14" t="s">
        <v>422</v>
      </c>
      <c r="F20092" s="14" t="s">
        <v>423</v>
      </c>
      <c r="G20092" s="14" t="s">
        <v>16</v>
      </c>
      <c r="H20092" s="15">
        <v>12045330</v>
      </c>
      <c r="I20092" s="15">
        <v>11667123.99</v>
      </c>
      <c r="J20092" s="16">
        <f>IFERROR((I20092/H20092),0)</f>
        <v>0.96860144055829112</v>
      </c>
      <c r="K20092" s="15">
        <v>8672184.4600000009</v>
      </c>
      <c r="L20092" s="15">
        <v>11667123.99</v>
      </c>
      <c r="M20092" s="17">
        <f>L20092/K20092</f>
        <v>1.3453500722700262</v>
      </c>
    </row>
    <row r="20093" spans="1:13" s="14" customFormat="1" outlineLevel="2" x14ac:dyDescent="0.25">
      <c r="A20093" s="34"/>
      <c r="B20093" s="44" t="s">
        <v>5160</v>
      </c>
      <c r="C20093" s="31" t="s">
        <v>5042</v>
      </c>
      <c r="D20093" s="14" t="s">
        <v>334</v>
      </c>
      <c r="E20093" s="14" t="s">
        <v>422</v>
      </c>
      <c r="F20093" s="14" t="s">
        <v>423</v>
      </c>
      <c r="G20093" s="14" t="s">
        <v>5862</v>
      </c>
      <c r="H20093" s="20">
        <v>12876146</v>
      </c>
      <c r="I20093" s="20">
        <v>12876146</v>
      </c>
      <c r="J20093" s="21">
        <f>IFERROR((I20093/H20093),0)</f>
        <v>1</v>
      </c>
      <c r="K20093" s="20"/>
      <c r="L20093" s="20"/>
      <c r="M20093" s="22"/>
    </row>
    <row r="20094" spans="1:13" s="14" customFormat="1" outlineLevel="2" x14ac:dyDescent="0.25">
      <c r="A20094" s="34"/>
      <c r="B20094" s="44" t="s">
        <v>5160</v>
      </c>
      <c r="C20094" s="31" t="s">
        <v>5042</v>
      </c>
      <c r="D20094" s="14" t="s">
        <v>334</v>
      </c>
      <c r="E20094" s="14" t="s">
        <v>422</v>
      </c>
      <c r="F20094" s="14" t="s">
        <v>423</v>
      </c>
      <c r="G20094" s="14" t="s">
        <v>6109</v>
      </c>
      <c r="H20094" s="20">
        <v>76122120</v>
      </c>
      <c r="I20094" s="20">
        <v>76122120</v>
      </c>
      <c r="J20094" s="21">
        <f>IFERROR((I20094/H20094),0)</f>
        <v>1</v>
      </c>
      <c r="K20094" s="20"/>
      <c r="L20094" s="20"/>
      <c r="M20094" s="22"/>
    </row>
    <row r="20095" spans="1:13" s="14" customFormat="1" outlineLevel="2" x14ac:dyDescent="0.25">
      <c r="A20095" s="34"/>
      <c r="B20095" s="44" t="s">
        <v>5160</v>
      </c>
      <c r="C20095" s="31" t="s">
        <v>5042</v>
      </c>
      <c r="D20095" s="14" t="s">
        <v>334</v>
      </c>
      <c r="E20095" s="14" t="s">
        <v>422</v>
      </c>
      <c r="F20095" s="14" t="s">
        <v>423</v>
      </c>
      <c r="G20095" s="14" t="s">
        <v>6481</v>
      </c>
      <c r="H20095" s="20">
        <v>74</v>
      </c>
      <c r="I20095" s="20">
        <v>74</v>
      </c>
      <c r="J20095" s="21">
        <f>IFERROR((I20095/H20095),0)</f>
        <v>1</v>
      </c>
      <c r="K20095" s="20"/>
      <c r="L20095" s="20"/>
      <c r="M20095" s="22"/>
    </row>
    <row r="20096" spans="1:13" s="14" customFormat="1" outlineLevel="2" x14ac:dyDescent="0.25">
      <c r="A20096" s="34"/>
      <c r="B20096" s="44" t="s">
        <v>5160</v>
      </c>
      <c r="C20096" s="31" t="s">
        <v>5042</v>
      </c>
      <c r="D20096" s="14" t="s">
        <v>334</v>
      </c>
      <c r="E20096" s="14" t="s">
        <v>422</v>
      </c>
      <c r="F20096" s="14" t="s">
        <v>423</v>
      </c>
      <c r="G20096" s="14" t="s">
        <v>6484</v>
      </c>
      <c r="H20096" s="20">
        <v>67790</v>
      </c>
      <c r="I20096" s="20">
        <v>67790</v>
      </c>
      <c r="J20096" s="21">
        <f>IFERROR((I20096/H20096),0)</f>
        <v>1</v>
      </c>
      <c r="K20096" s="20"/>
      <c r="L20096" s="20"/>
      <c r="M20096" s="22"/>
    </row>
    <row r="20097" spans="1:13" s="14" customFormat="1" outlineLevel="2" x14ac:dyDescent="0.25">
      <c r="A20097" s="34"/>
      <c r="B20097" s="44" t="s">
        <v>5160</v>
      </c>
      <c r="C20097" s="31" t="s">
        <v>5042</v>
      </c>
      <c r="D20097" s="14" t="s">
        <v>4976</v>
      </c>
      <c r="E20097" s="14" t="s">
        <v>422</v>
      </c>
      <c r="F20097" s="14" t="s">
        <v>423</v>
      </c>
      <c r="G20097" s="14" t="s">
        <v>6485</v>
      </c>
      <c r="H20097" s="20">
        <v>89497</v>
      </c>
      <c r="I20097" s="20">
        <v>89497</v>
      </c>
      <c r="J20097" s="21">
        <f>IFERROR((I20097/H20097),0)</f>
        <v>1</v>
      </c>
      <c r="K20097" s="25"/>
      <c r="L20097" s="25"/>
      <c r="M20097" s="22"/>
    </row>
    <row r="20098" spans="1:13" s="14" customFormat="1" outlineLevel="2" x14ac:dyDescent="0.25">
      <c r="A20098" s="34"/>
      <c r="B20098" s="44" t="s">
        <v>5160</v>
      </c>
      <c r="C20098" s="31" t="s">
        <v>5042</v>
      </c>
      <c r="D20098" s="14" t="s">
        <v>334</v>
      </c>
      <c r="E20098" s="14" t="s">
        <v>422</v>
      </c>
      <c r="F20098" s="14" t="s">
        <v>423</v>
      </c>
      <c r="G20098" s="14" t="s">
        <v>6492</v>
      </c>
      <c r="H20098" s="20">
        <v>1848578</v>
      </c>
      <c r="I20098" s="20">
        <v>1848578</v>
      </c>
      <c r="J20098" s="21">
        <f>IFERROR((I20098/H20098),0)</f>
        <v>1</v>
      </c>
      <c r="K20098" s="20"/>
      <c r="L20098" s="20"/>
      <c r="M20098" s="22"/>
    </row>
    <row r="20099" spans="1:13" s="14" customFormat="1" outlineLevel="2" x14ac:dyDescent="0.25">
      <c r="A20099" s="34"/>
      <c r="B20099" s="44" t="s">
        <v>5160</v>
      </c>
      <c r="C20099" s="31" t="s">
        <v>5042</v>
      </c>
      <c r="D20099" s="14" t="s">
        <v>334</v>
      </c>
      <c r="E20099" s="14" t="s">
        <v>422</v>
      </c>
      <c r="F20099" s="14" t="s">
        <v>423</v>
      </c>
      <c r="G20099" s="14" t="s">
        <v>6493</v>
      </c>
      <c r="H20099" s="20">
        <v>-2409066</v>
      </c>
      <c r="I20099" s="20"/>
      <c r="J20099" s="21">
        <f>IFERROR((I20099/H20099),0)</f>
        <v>0</v>
      </c>
      <c r="K20099" s="20"/>
      <c r="L20099" s="20"/>
      <c r="M20099" s="22"/>
    </row>
    <row r="20100" spans="1:13" s="14" customFormat="1" outlineLevel="1" x14ac:dyDescent="0.25">
      <c r="A20100" s="34"/>
      <c r="B20100" s="46" t="s">
        <v>9791</v>
      </c>
      <c r="C20100" s="40" t="str">
        <f>C20099</f>
        <v>ASIGNACIONES DIRECTAS (20% DEL SGR)</v>
      </c>
      <c r="D20100" s="39" t="str">
        <f>D20099</f>
        <v xml:space="preserve">TOLIMA                                            </v>
      </c>
      <c r="E20100" s="39" t="str">
        <f>E20099</f>
        <v>73275</v>
      </c>
      <c r="F20100" s="39" t="str">
        <f>F20099</f>
        <v xml:space="preserve">FLANDES                                           </v>
      </c>
      <c r="G20100" s="39" t="s">
        <v>10656</v>
      </c>
      <c r="H20100" s="20">
        <f>SUBTOTAL(9,H20092:H20099)</f>
        <v>100640469</v>
      </c>
      <c r="I20100" s="20">
        <f>SUBTOTAL(9,I20092:I20099)</f>
        <v>102671328.99000001</v>
      </c>
      <c r="J20100" s="42">
        <f>+I20100/H20100</f>
        <v>1.0201793573716356</v>
      </c>
      <c r="K20100" s="20">
        <f>SUBTOTAL(9,K20092:K20099)</f>
        <v>8672184.4600000009</v>
      </c>
      <c r="L20100" s="20">
        <f>SUBTOTAL(9,L20092:L20099)</f>
        <v>11667123.99</v>
      </c>
      <c r="M20100" s="7">
        <f>IFERROR((L20100/K20100),"N.A")</f>
        <v>1.3453500722700262</v>
      </c>
    </row>
    <row r="20101" spans="1:13" s="14" customFormat="1" outlineLevel="2" x14ac:dyDescent="0.25">
      <c r="A20101" s="34"/>
      <c r="B20101" s="44" t="s">
        <v>5161</v>
      </c>
      <c r="C20101" s="31" t="s">
        <v>5042</v>
      </c>
      <c r="D20101" s="14" t="s">
        <v>334</v>
      </c>
      <c r="E20101" s="14" t="s">
        <v>425</v>
      </c>
      <c r="F20101" s="14" t="s">
        <v>426</v>
      </c>
      <c r="G20101" s="14" t="s">
        <v>16</v>
      </c>
      <c r="H20101" s="15">
        <v>261225127</v>
      </c>
      <c r="I20101" s="15">
        <v>4665101.72</v>
      </c>
      <c r="J20101" s="16">
        <f>IFERROR((I20101/H20101),0)</f>
        <v>1.785854895957233E-2</v>
      </c>
      <c r="K20101" s="15">
        <v>189011419</v>
      </c>
      <c r="L20101" s="15">
        <v>4665101.72</v>
      </c>
      <c r="M20101" s="17">
        <f>L20101/K20101</f>
        <v>2.4681586671755528E-2</v>
      </c>
    </row>
    <row r="20102" spans="1:13" s="14" customFormat="1" outlineLevel="2" x14ac:dyDescent="0.25">
      <c r="A20102" s="34"/>
      <c r="B20102" s="44" t="s">
        <v>5161</v>
      </c>
      <c r="C20102" s="31" t="s">
        <v>5042</v>
      </c>
      <c r="D20102" s="14" t="s">
        <v>334</v>
      </c>
      <c r="E20102" s="14" t="s">
        <v>425</v>
      </c>
      <c r="F20102" s="14" t="s">
        <v>426</v>
      </c>
      <c r="G20102" s="14" t="s">
        <v>5862</v>
      </c>
      <c r="H20102" s="20">
        <v>48135815</v>
      </c>
      <c r="I20102" s="20">
        <v>48135815</v>
      </c>
      <c r="J20102" s="21">
        <f>IFERROR((I20102/H20102),0)</f>
        <v>1</v>
      </c>
      <c r="K20102" s="20"/>
      <c r="L20102" s="20"/>
      <c r="M20102" s="22"/>
    </row>
    <row r="20103" spans="1:13" s="14" customFormat="1" outlineLevel="2" x14ac:dyDescent="0.25">
      <c r="A20103" s="34"/>
      <c r="B20103" s="44" t="s">
        <v>5161</v>
      </c>
      <c r="C20103" s="31" t="s">
        <v>5042</v>
      </c>
      <c r="D20103" s="14" t="s">
        <v>334</v>
      </c>
      <c r="E20103" s="14" t="s">
        <v>425</v>
      </c>
      <c r="F20103" s="14" t="s">
        <v>426</v>
      </c>
      <c r="G20103" s="14" t="s">
        <v>6109</v>
      </c>
      <c r="H20103" s="20">
        <v>369610727</v>
      </c>
      <c r="I20103" s="20">
        <v>369610727</v>
      </c>
      <c r="J20103" s="21">
        <f>IFERROR((I20103/H20103),0)</f>
        <v>1</v>
      </c>
      <c r="K20103" s="20"/>
      <c r="L20103" s="20"/>
      <c r="M20103" s="22"/>
    </row>
    <row r="20104" spans="1:13" s="14" customFormat="1" outlineLevel="2" x14ac:dyDescent="0.25">
      <c r="A20104" s="34"/>
      <c r="B20104" s="44" t="s">
        <v>5161</v>
      </c>
      <c r="C20104" s="31" t="s">
        <v>5042</v>
      </c>
      <c r="D20104" s="14" t="s">
        <v>334</v>
      </c>
      <c r="E20104" s="14" t="s">
        <v>425</v>
      </c>
      <c r="F20104" s="14" t="s">
        <v>426</v>
      </c>
      <c r="G20104" s="14" t="s">
        <v>6481</v>
      </c>
      <c r="H20104" s="20">
        <v>1616</v>
      </c>
      <c r="I20104" s="20">
        <v>1616</v>
      </c>
      <c r="J20104" s="21">
        <f>IFERROR((I20104/H20104),0)</f>
        <v>1</v>
      </c>
      <c r="K20104" s="20"/>
      <c r="L20104" s="20"/>
      <c r="M20104" s="22"/>
    </row>
    <row r="20105" spans="1:13" s="14" customFormat="1" outlineLevel="2" x14ac:dyDescent="0.25">
      <c r="A20105" s="34"/>
      <c r="B20105" s="44" t="s">
        <v>5161</v>
      </c>
      <c r="C20105" s="31" t="s">
        <v>5042</v>
      </c>
      <c r="D20105" s="14" t="s">
        <v>334</v>
      </c>
      <c r="E20105" s="14" t="s">
        <v>425</v>
      </c>
      <c r="F20105" s="14" t="s">
        <v>426</v>
      </c>
      <c r="G20105" s="14" t="s">
        <v>6482</v>
      </c>
      <c r="H20105" s="20">
        <v>8478039</v>
      </c>
      <c r="I20105" s="20">
        <v>8478039</v>
      </c>
      <c r="J20105" s="21">
        <f>IFERROR((I20105/H20105),0)</f>
        <v>1</v>
      </c>
      <c r="K20105" s="20"/>
      <c r="L20105" s="20"/>
      <c r="M20105" s="22"/>
    </row>
    <row r="20106" spans="1:13" s="14" customFormat="1" outlineLevel="2" x14ac:dyDescent="0.25">
      <c r="A20106" s="34"/>
      <c r="B20106" s="44" t="s">
        <v>5161</v>
      </c>
      <c r="C20106" s="31" t="s">
        <v>5042</v>
      </c>
      <c r="D20106" s="14" t="s">
        <v>334</v>
      </c>
      <c r="E20106" s="14" t="s">
        <v>425</v>
      </c>
      <c r="F20106" s="14" t="s">
        <v>426</v>
      </c>
      <c r="G20106" s="14" t="s">
        <v>6484</v>
      </c>
      <c r="H20106" s="20">
        <v>7964137</v>
      </c>
      <c r="I20106" s="20">
        <v>7964137</v>
      </c>
      <c r="J20106" s="21">
        <f>IFERROR((I20106/H20106),0)</f>
        <v>1</v>
      </c>
      <c r="K20106" s="20"/>
      <c r="L20106" s="20"/>
      <c r="M20106" s="22"/>
    </row>
    <row r="20107" spans="1:13" s="14" customFormat="1" outlineLevel="2" x14ac:dyDescent="0.25">
      <c r="A20107" s="34"/>
      <c r="B20107" s="44" t="s">
        <v>5161</v>
      </c>
      <c r="C20107" s="31" t="s">
        <v>5042</v>
      </c>
      <c r="D20107" s="14" t="s">
        <v>4976</v>
      </c>
      <c r="E20107" s="14" t="s">
        <v>425</v>
      </c>
      <c r="F20107" s="14" t="s">
        <v>426</v>
      </c>
      <c r="G20107" s="14" t="s">
        <v>6485</v>
      </c>
      <c r="H20107" s="20">
        <v>27598451</v>
      </c>
      <c r="I20107" s="20">
        <v>27598451</v>
      </c>
      <c r="J20107" s="21">
        <f>IFERROR((I20107/H20107),0)</f>
        <v>1</v>
      </c>
      <c r="K20107" s="25"/>
      <c r="L20107" s="25"/>
      <c r="M20107" s="22"/>
    </row>
    <row r="20108" spans="1:13" s="14" customFormat="1" outlineLevel="2" x14ac:dyDescent="0.25">
      <c r="A20108" s="34"/>
      <c r="B20108" s="44" t="s">
        <v>5161</v>
      </c>
      <c r="C20108" s="31" t="s">
        <v>5042</v>
      </c>
      <c r="D20108" s="14" t="s">
        <v>334</v>
      </c>
      <c r="E20108" s="14" t="s">
        <v>425</v>
      </c>
      <c r="F20108" s="14" t="s">
        <v>426</v>
      </c>
      <c r="G20108" s="14" t="s">
        <v>6492</v>
      </c>
      <c r="H20108" s="20">
        <v>41426231</v>
      </c>
      <c r="I20108" s="20">
        <v>41426231</v>
      </c>
      <c r="J20108" s="21">
        <f>IFERROR((I20108/H20108),0)</f>
        <v>1</v>
      </c>
      <c r="K20108" s="20"/>
      <c r="L20108" s="20"/>
      <c r="M20108" s="22"/>
    </row>
    <row r="20109" spans="1:13" s="14" customFormat="1" outlineLevel="2" x14ac:dyDescent="0.25">
      <c r="A20109" s="34"/>
      <c r="B20109" s="44" t="s">
        <v>5161</v>
      </c>
      <c r="C20109" s="31" t="s">
        <v>5042</v>
      </c>
      <c r="D20109" s="14" t="s">
        <v>334</v>
      </c>
      <c r="E20109" s="14" t="s">
        <v>425</v>
      </c>
      <c r="F20109" s="14" t="s">
        <v>426</v>
      </c>
      <c r="G20109" s="14" t="s">
        <v>6493</v>
      </c>
      <c r="H20109" s="20">
        <v>-52245025</v>
      </c>
      <c r="I20109" s="20"/>
      <c r="J20109" s="21">
        <f>IFERROR((I20109/H20109),0)</f>
        <v>0</v>
      </c>
      <c r="K20109" s="20"/>
      <c r="L20109" s="20"/>
      <c r="M20109" s="22"/>
    </row>
    <row r="20110" spans="1:13" s="14" customFormat="1" outlineLevel="1" x14ac:dyDescent="0.25">
      <c r="A20110" s="34"/>
      <c r="B20110" s="46" t="s">
        <v>9792</v>
      </c>
      <c r="C20110" s="40" t="str">
        <f>C20109</f>
        <v>ASIGNACIONES DIRECTAS (20% DEL SGR)</v>
      </c>
      <c r="D20110" s="39" t="str">
        <f>D20109</f>
        <v xml:space="preserve">TOLIMA                                            </v>
      </c>
      <c r="E20110" s="39" t="str">
        <f>E20109</f>
        <v>73270</v>
      </c>
      <c r="F20110" s="39" t="str">
        <f>F20109</f>
        <v xml:space="preserve">FALAN                                             </v>
      </c>
      <c r="G20110" s="39" t="s">
        <v>10656</v>
      </c>
      <c r="H20110" s="20">
        <f>SUBTOTAL(9,H20101:H20109)</f>
        <v>712195118</v>
      </c>
      <c r="I20110" s="20">
        <f>SUBTOTAL(9,I20101:I20109)</f>
        <v>507880117.72000003</v>
      </c>
      <c r="J20110" s="42">
        <f>+I20110/H20110</f>
        <v>0.71311934733031968</v>
      </c>
      <c r="K20110" s="20">
        <f>SUBTOTAL(9,K20101:K20109)</f>
        <v>189011419</v>
      </c>
      <c r="L20110" s="20">
        <f>SUBTOTAL(9,L20101:L20109)</f>
        <v>4665101.72</v>
      </c>
      <c r="M20110" s="7">
        <f>IFERROR((L20110/K20110),"N.A")</f>
        <v>2.4681586671755528E-2</v>
      </c>
    </row>
    <row r="20111" spans="1:13" s="14" customFormat="1" outlineLevel="2" x14ac:dyDescent="0.25">
      <c r="A20111" s="34"/>
      <c r="B20111" s="44" t="s">
        <v>5162</v>
      </c>
      <c r="C20111" s="31" t="s">
        <v>5042</v>
      </c>
      <c r="D20111" s="14" t="s">
        <v>334</v>
      </c>
      <c r="E20111" s="14" t="s">
        <v>4263</v>
      </c>
      <c r="F20111" s="14" t="s">
        <v>4264</v>
      </c>
      <c r="G20111" s="14" t="s">
        <v>16</v>
      </c>
      <c r="H20111" s="15">
        <v>220751713</v>
      </c>
      <c r="I20111" s="15">
        <v>220751713</v>
      </c>
      <c r="J20111" s="16">
        <f>IFERROR((I20111/H20111),0)</f>
        <v>1</v>
      </c>
      <c r="K20111" s="15">
        <v>165491486.44999999</v>
      </c>
      <c r="L20111" s="15">
        <v>220751713</v>
      </c>
      <c r="M20111" s="17">
        <f>L20111/K20111</f>
        <v>1.3339158269431328</v>
      </c>
    </row>
    <row r="20112" spans="1:13" s="14" customFormat="1" outlineLevel="2" x14ac:dyDescent="0.25">
      <c r="A20112" s="34"/>
      <c r="B20112" s="44" t="s">
        <v>5162</v>
      </c>
      <c r="C20112" s="31" t="s">
        <v>5042</v>
      </c>
      <c r="D20112" s="14" t="s">
        <v>334</v>
      </c>
      <c r="E20112" s="14" t="s">
        <v>4263</v>
      </c>
      <c r="F20112" s="14" t="s">
        <v>4264</v>
      </c>
      <c r="G20112" s="14" t="s">
        <v>5855</v>
      </c>
      <c r="H20112" s="20">
        <v>1476</v>
      </c>
      <c r="I20112" s="20">
        <v>1476</v>
      </c>
      <c r="J20112" s="21">
        <f>IFERROR((I20112/H20112),0)</f>
        <v>1</v>
      </c>
      <c r="K20112" s="20"/>
      <c r="L20112" s="20"/>
      <c r="M20112" s="22"/>
    </row>
    <row r="20113" spans="1:13" s="14" customFormat="1" outlineLevel="2" x14ac:dyDescent="0.25">
      <c r="A20113" s="34"/>
      <c r="B20113" s="44" t="s">
        <v>5162</v>
      </c>
      <c r="C20113" s="31" t="s">
        <v>5042</v>
      </c>
      <c r="D20113" s="14" t="s">
        <v>334</v>
      </c>
      <c r="E20113" s="14" t="s">
        <v>4263</v>
      </c>
      <c r="F20113" s="14" t="s">
        <v>4264</v>
      </c>
      <c r="G20113" s="14" t="s">
        <v>5862</v>
      </c>
      <c r="H20113" s="20">
        <v>222079063</v>
      </c>
      <c r="I20113" s="20">
        <v>222079063</v>
      </c>
      <c r="J20113" s="21">
        <f>IFERROR((I20113/H20113),0)</f>
        <v>1</v>
      </c>
      <c r="K20113" s="20"/>
      <c r="L20113" s="20"/>
      <c r="M20113" s="22"/>
    </row>
    <row r="20114" spans="1:13" s="14" customFormat="1" outlineLevel="2" x14ac:dyDescent="0.25">
      <c r="A20114" s="34"/>
      <c r="B20114" s="44" t="s">
        <v>5162</v>
      </c>
      <c r="C20114" s="31" t="s">
        <v>5042</v>
      </c>
      <c r="D20114" s="14" t="s">
        <v>334</v>
      </c>
      <c r="E20114" s="14" t="s">
        <v>4263</v>
      </c>
      <c r="F20114" s="14" t="s">
        <v>4264</v>
      </c>
      <c r="G20114" s="14" t="s">
        <v>6109</v>
      </c>
      <c r="H20114" s="20">
        <v>1149167873</v>
      </c>
      <c r="I20114" s="20">
        <v>1149167873</v>
      </c>
      <c r="J20114" s="21">
        <f>IFERROR((I20114/H20114),0)</f>
        <v>1</v>
      </c>
      <c r="K20114" s="20"/>
      <c r="L20114" s="20"/>
      <c r="M20114" s="22"/>
    </row>
    <row r="20115" spans="1:13" s="14" customFormat="1" outlineLevel="2" x14ac:dyDescent="0.25">
      <c r="A20115" s="34"/>
      <c r="B20115" s="44" t="s">
        <v>5162</v>
      </c>
      <c r="C20115" s="31" t="s">
        <v>5042</v>
      </c>
      <c r="D20115" s="14" t="s">
        <v>334</v>
      </c>
      <c r="E20115" s="14" t="s">
        <v>4263</v>
      </c>
      <c r="F20115" s="14" t="s">
        <v>4264</v>
      </c>
      <c r="G20115" s="14" t="s">
        <v>6481</v>
      </c>
      <c r="H20115" s="20">
        <v>1366</v>
      </c>
      <c r="I20115" s="20">
        <v>1366</v>
      </c>
      <c r="J20115" s="21">
        <f>IFERROR((I20115/H20115),0)</f>
        <v>1</v>
      </c>
      <c r="K20115" s="20"/>
      <c r="L20115" s="20"/>
      <c r="M20115" s="22"/>
    </row>
    <row r="20116" spans="1:13" s="14" customFormat="1" outlineLevel="2" x14ac:dyDescent="0.25">
      <c r="A20116" s="34"/>
      <c r="B20116" s="44" t="s">
        <v>5162</v>
      </c>
      <c r="C20116" s="31" t="s">
        <v>5042</v>
      </c>
      <c r="D20116" s="14" t="s">
        <v>334</v>
      </c>
      <c r="E20116" s="14" t="s">
        <v>4263</v>
      </c>
      <c r="F20116" s="14" t="s">
        <v>4264</v>
      </c>
      <c r="G20116" s="14" t="s">
        <v>6484</v>
      </c>
      <c r="H20116" s="20">
        <v>5270689</v>
      </c>
      <c r="I20116" s="20">
        <v>5270689</v>
      </c>
      <c r="J20116" s="21">
        <f>IFERROR((I20116/H20116),0)</f>
        <v>1</v>
      </c>
      <c r="K20116" s="20"/>
      <c r="L20116" s="20"/>
      <c r="M20116" s="22"/>
    </row>
    <row r="20117" spans="1:13" s="14" customFormat="1" outlineLevel="2" x14ac:dyDescent="0.25">
      <c r="A20117" s="34"/>
      <c r="B20117" s="44" t="s">
        <v>5162</v>
      </c>
      <c r="C20117" s="31" t="s">
        <v>5042</v>
      </c>
      <c r="D20117" s="14" t="s">
        <v>4976</v>
      </c>
      <c r="E20117" s="14" t="s">
        <v>4263</v>
      </c>
      <c r="F20117" s="14" t="s">
        <v>4264</v>
      </c>
      <c r="G20117" s="14" t="s">
        <v>6485</v>
      </c>
      <c r="H20117" s="20">
        <v>610506</v>
      </c>
      <c r="I20117" s="20">
        <v>610506</v>
      </c>
      <c r="J20117" s="21">
        <f>IFERROR((I20117/H20117),0)</f>
        <v>1</v>
      </c>
      <c r="K20117" s="25"/>
      <c r="L20117" s="25"/>
      <c r="M20117" s="22"/>
    </row>
    <row r="20118" spans="1:13" s="14" customFormat="1" outlineLevel="2" x14ac:dyDescent="0.25">
      <c r="A20118" s="34"/>
      <c r="B20118" s="44" t="s">
        <v>5162</v>
      </c>
      <c r="C20118" s="31" t="s">
        <v>5042</v>
      </c>
      <c r="D20118" s="14" t="s">
        <v>334</v>
      </c>
      <c r="E20118" s="14" t="s">
        <v>4263</v>
      </c>
      <c r="F20118" s="14" t="s">
        <v>4264</v>
      </c>
      <c r="G20118" s="14" t="s">
        <v>6492</v>
      </c>
      <c r="H20118" s="20">
        <v>35520353</v>
      </c>
      <c r="I20118" s="20">
        <v>35520353</v>
      </c>
      <c r="J20118" s="21">
        <f>IFERROR((I20118/H20118),0)</f>
        <v>1</v>
      </c>
      <c r="K20118" s="20"/>
      <c r="L20118" s="20"/>
      <c r="M20118" s="22"/>
    </row>
    <row r="20119" spans="1:13" s="14" customFormat="1" outlineLevel="2" x14ac:dyDescent="0.25">
      <c r="A20119" s="34"/>
      <c r="B20119" s="44" t="s">
        <v>5162</v>
      </c>
      <c r="C20119" s="31" t="s">
        <v>5042</v>
      </c>
      <c r="D20119" s="14" t="s">
        <v>334</v>
      </c>
      <c r="E20119" s="14" t="s">
        <v>4263</v>
      </c>
      <c r="F20119" s="14" t="s">
        <v>4264</v>
      </c>
      <c r="G20119" s="14" t="s">
        <v>6493</v>
      </c>
      <c r="H20119" s="20">
        <v>-44150343</v>
      </c>
      <c r="I20119" s="20"/>
      <c r="J20119" s="21">
        <f>IFERROR((I20119/H20119),0)</f>
        <v>0</v>
      </c>
      <c r="K20119" s="20"/>
      <c r="L20119" s="20"/>
      <c r="M20119" s="22"/>
    </row>
    <row r="20120" spans="1:13" s="14" customFormat="1" outlineLevel="1" x14ac:dyDescent="0.25">
      <c r="A20120" s="34"/>
      <c r="B20120" s="46" t="s">
        <v>9793</v>
      </c>
      <c r="C20120" s="40" t="str">
        <f>C20119</f>
        <v>ASIGNACIONES DIRECTAS (20% DEL SGR)</v>
      </c>
      <c r="D20120" s="39" t="str">
        <f>D20119</f>
        <v xml:space="preserve">TOLIMA                                            </v>
      </c>
      <c r="E20120" s="39" t="str">
        <f>E20119</f>
        <v>73268</v>
      </c>
      <c r="F20120" s="39" t="str">
        <f>F20119</f>
        <v xml:space="preserve">ESPINAL                                           </v>
      </c>
      <c r="G20120" s="39" t="s">
        <v>10656</v>
      </c>
      <c r="H20120" s="20">
        <f>SUBTOTAL(9,H20111:H20119)</f>
        <v>1589252696</v>
      </c>
      <c r="I20120" s="20">
        <f>SUBTOTAL(9,I20111:I20119)</f>
        <v>1633403039</v>
      </c>
      <c r="J20120" s="42">
        <f>+I20120/H20120</f>
        <v>1.0277805682577241</v>
      </c>
      <c r="K20120" s="20">
        <f>SUBTOTAL(9,K20111:K20119)</f>
        <v>165491486.44999999</v>
      </c>
      <c r="L20120" s="20">
        <f>SUBTOTAL(9,L20111:L20119)</f>
        <v>220751713</v>
      </c>
      <c r="M20120" s="7">
        <f>IFERROR((L20120/K20120),"N.A")</f>
        <v>1.3339158269431328</v>
      </c>
    </row>
    <row r="20121" spans="1:13" s="14" customFormat="1" outlineLevel="2" x14ac:dyDescent="0.25">
      <c r="A20121" s="34"/>
      <c r="B20121" s="44" t="s">
        <v>5896</v>
      </c>
      <c r="C20121" s="31" t="s">
        <v>5042</v>
      </c>
      <c r="D20121" s="14" t="s">
        <v>334</v>
      </c>
      <c r="E20121" s="14" t="s">
        <v>428</v>
      </c>
      <c r="F20121" s="14" t="s">
        <v>429</v>
      </c>
      <c r="G20121" s="14" t="s">
        <v>5862</v>
      </c>
      <c r="H20121" s="20">
        <v>265</v>
      </c>
      <c r="I20121" s="20">
        <v>265</v>
      </c>
      <c r="J20121" s="21">
        <f>IFERROR((I20121/H20121),0)</f>
        <v>1</v>
      </c>
      <c r="K20121" s="20"/>
      <c r="L20121" s="20"/>
      <c r="M20121" s="22"/>
    </row>
    <row r="20122" spans="1:13" s="14" customFormat="1" outlineLevel="2" x14ac:dyDescent="0.25">
      <c r="A20122" s="34"/>
      <c r="B20122" s="44" t="s">
        <v>5896</v>
      </c>
      <c r="C20122" s="31" t="s">
        <v>5042</v>
      </c>
      <c r="D20122" s="14" t="s">
        <v>334</v>
      </c>
      <c r="E20122" s="14" t="s">
        <v>428</v>
      </c>
      <c r="F20122" s="14" t="s">
        <v>429</v>
      </c>
      <c r="G20122" s="14" t="s">
        <v>6109</v>
      </c>
      <c r="H20122" s="20">
        <v>1901</v>
      </c>
      <c r="I20122" s="20">
        <v>1901</v>
      </c>
      <c r="J20122" s="21">
        <f>IFERROR((I20122/H20122),0)</f>
        <v>1</v>
      </c>
      <c r="K20122" s="20"/>
      <c r="L20122" s="20"/>
      <c r="M20122" s="22"/>
    </row>
    <row r="20123" spans="1:13" s="14" customFormat="1" outlineLevel="1" x14ac:dyDescent="0.25">
      <c r="A20123" s="34"/>
      <c r="B20123" s="46" t="s">
        <v>9794</v>
      </c>
      <c r="C20123" s="40" t="str">
        <f>C20122</f>
        <v>ASIGNACIONES DIRECTAS (20% DEL SGR)</v>
      </c>
      <c r="D20123" s="39" t="str">
        <f>D20122</f>
        <v xml:space="preserve">TOLIMA                                            </v>
      </c>
      <c r="E20123" s="39" t="str">
        <f>E20122</f>
        <v>73236</v>
      </c>
      <c r="F20123" s="39" t="str">
        <f>F20122</f>
        <v xml:space="preserve">DOLORES                                           </v>
      </c>
      <c r="G20123" s="39" t="s">
        <v>10656</v>
      </c>
      <c r="H20123" s="20">
        <f>SUBTOTAL(9,H20121:H20122)</f>
        <v>2166</v>
      </c>
      <c r="I20123" s="20">
        <f>SUBTOTAL(9,I20121:I20122)</f>
        <v>2166</v>
      </c>
      <c r="J20123" s="42">
        <f>+I20123/H20123</f>
        <v>1</v>
      </c>
      <c r="K20123" s="20">
        <f>SUBTOTAL(9,K20121:K20122)</f>
        <v>0</v>
      </c>
      <c r="L20123" s="20">
        <f>SUBTOTAL(9,L20121:L20122)</f>
        <v>0</v>
      </c>
      <c r="M20123" s="7" t="str">
        <f>IFERROR((L20123/K20123),"N.A")</f>
        <v>N.A</v>
      </c>
    </row>
    <row r="20124" spans="1:13" s="14" customFormat="1" outlineLevel="2" x14ac:dyDescent="0.25">
      <c r="A20124" s="34"/>
      <c r="B20124" s="44" t="s">
        <v>5897</v>
      </c>
      <c r="C20124" s="31" t="s">
        <v>5042</v>
      </c>
      <c r="D20124" s="14" t="s">
        <v>334</v>
      </c>
      <c r="E20124" s="14" t="s">
        <v>431</v>
      </c>
      <c r="F20124" s="14" t="s">
        <v>432</v>
      </c>
      <c r="G20124" s="14" t="s">
        <v>5862</v>
      </c>
      <c r="H20124" s="20">
        <v>14626</v>
      </c>
      <c r="I20124" s="20">
        <v>14626</v>
      </c>
      <c r="J20124" s="21">
        <f>IFERROR((I20124/H20124),0)</f>
        <v>1</v>
      </c>
      <c r="K20124" s="20"/>
      <c r="L20124" s="20"/>
      <c r="M20124" s="22"/>
    </row>
    <row r="20125" spans="1:13" s="14" customFormat="1" outlineLevel="2" x14ac:dyDescent="0.25">
      <c r="A20125" s="34"/>
      <c r="B20125" s="44" t="s">
        <v>5897</v>
      </c>
      <c r="C20125" s="31" t="s">
        <v>5042</v>
      </c>
      <c r="D20125" s="14" t="s">
        <v>334</v>
      </c>
      <c r="E20125" s="14" t="s">
        <v>431</v>
      </c>
      <c r="F20125" s="14" t="s">
        <v>432</v>
      </c>
      <c r="G20125" s="14" t="s">
        <v>6109</v>
      </c>
      <c r="H20125" s="20">
        <v>126634</v>
      </c>
      <c r="I20125" s="20">
        <v>126634</v>
      </c>
      <c r="J20125" s="21">
        <f>IFERROR((I20125/H20125),0)</f>
        <v>1</v>
      </c>
      <c r="K20125" s="20"/>
      <c r="L20125" s="20"/>
      <c r="M20125" s="22"/>
    </row>
    <row r="20126" spans="1:13" s="14" customFormat="1" outlineLevel="2" x14ac:dyDescent="0.25">
      <c r="A20126" s="34"/>
      <c r="B20126" s="44" t="s">
        <v>5897</v>
      </c>
      <c r="C20126" s="31" t="s">
        <v>5042</v>
      </c>
      <c r="D20126" s="14" t="s">
        <v>334</v>
      </c>
      <c r="E20126" s="14" t="s">
        <v>431</v>
      </c>
      <c r="F20126" s="14" t="s">
        <v>432</v>
      </c>
      <c r="G20126" s="14" t="s">
        <v>6484</v>
      </c>
      <c r="H20126" s="20">
        <v>2963</v>
      </c>
      <c r="I20126" s="20">
        <v>2963</v>
      </c>
      <c r="J20126" s="21">
        <f>IFERROR((I20126/H20126),0)</f>
        <v>1</v>
      </c>
      <c r="K20126" s="20"/>
      <c r="L20126" s="20"/>
      <c r="M20126" s="22"/>
    </row>
    <row r="20127" spans="1:13" s="14" customFormat="1" outlineLevel="1" x14ac:dyDescent="0.25">
      <c r="A20127" s="34"/>
      <c r="B20127" s="46" t="s">
        <v>9795</v>
      </c>
      <c r="C20127" s="40" t="str">
        <f>C20126</f>
        <v>ASIGNACIONES DIRECTAS (20% DEL SGR)</v>
      </c>
      <c r="D20127" s="39" t="str">
        <f>D20126</f>
        <v xml:space="preserve">TOLIMA                                            </v>
      </c>
      <c r="E20127" s="39" t="str">
        <f>E20126</f>
        <v>73226</v>
      </c>
      <c r="F20127" s="39" t="str">
        <f>F20126</f>
        <v xml:space="preserve">CUNDAY                                            </v>
      </c>
      <c r="G20127" s="39" t="s">
        <v>10656</v>
      </c>
      <c r="H20127" s="20">
        <f>SUBTOTAL(9,H20124:H20126)</f>
        <v>144223</v>
      </c>
      <c r="I20127" s="20">
        <f>SUBTOTAL(9,I20124:I20126)</f>
        <v>144223</v>
      </c>
      <c r="J20127" s="42">
        <f>+I20127/H20127</f>
        <v>1</v>
      </c>
      <c r="K20127" s="20">
        <f>SUBTOTAL(9,K20124:K20126)</f>
        <v>0</v>
      </c>
      <c r="L20127" s="20">
        <f>SUBTOTAL(9,L20124:L20126)</f>
        <v>0</v>
      </c>
      <c r="M20127" s="7" t="str">
        <f>IFERROR((L20127/K20127),"N.A")</f>
        <v>N.A</v>
      </c>
    </row>
    <row r="20128" spans="1:13" s="14" customFormat="1" outlineLevel="2" x14ac:dyDescent="0.25">
      <c r="A20128" s="34"/>
      <c r="B20128" s="44" t="s">
        <v>5163</v>
      </c>
      <c r="C20128" s="31" t="s">
        <v>5042</v>
      </c>
      <c r="D20128" s="14" t="s">
        <v>334</v>
      </c>
      <c r="E20128" s="14" t="s">
        <v>434</v>
      </c>
      <c r="F20128" s="14" t="s">
        <v>435</v>
      </c>
      <c r="G20128" s="14" t="s">
        <v>16</v>
      </c>
      <c r="H20128" s="15">
        <v>272147691</v>
      </c>
      <c r="I20128" s="15">
        <v>215205.6</v>
      </c>
      <c r="J20128" s="16">
        <f>IFERROR((I20128/H20128),0)</f>
        <v>7.9076768650592746E-4</v>
      </c>
      <c r="K20128" s="15">
        <v>196930323</v>
      </c>
      <c r="L20128" s="15">
        <v>215205.6</v>
      </c>
      <c r="M20128" s="17">
        <f>L20128/K20128</f>
        <v>1.0928007262751506E-3</v>
      </c>
    </row>
    <row r="20129" spans="1:13" s="14" customFormat="1" outlineLevel="2" x14ac:dyDescent="0.25">
      <c r="A20129" s="34"/>
      <c r="B20129" s="44" t="s">
        <v>5163</v>
      </c>
      <c r="C20129" s="31" t="s">
        <v>5042</v>
      </c>
      <c r="D20129" s="14" t="s">
        <v>334</v>
      </c>
      <c r="E20129" s="14" t="s">
        <v>434</v>
      </c>
      <c r="F20129" s="14" t="s">
        <v>435</v>
      </c>
      <c r="G20129" s="14" t="s">
        <v>5862</v>
      </c>
      <c r="H20129" s="20">
        <v>5913284</v>
      </c>
      <c r="I20129" s="20">
        <v>5913284</v>
      </c>
      <c r="J20129" s="21">
        <f>IFERROR((I20129/H20129),0)</f>
        <v>1</v>
      </c>
      <c r="K20129" s="20"/>
      <c r="L20129" s="20"/>
      <c r="M20129" s="22"/>
    </row>
    <row r="20130" spans="1:13" s="14" customFormat="1" outlineLevel="2" x14ac:dyDescent="0.25">
      <c r="A20130" s="34"/>
      <c r="B20130" s="44" t="s">
        <v>5163</v>
      </c>
      <c r="C20130" s="31" t="s">
        <v>5042</v>
      </c>
      <c r="D20130" s="14" t="s">
        <v>334</v>
      </c>
      <c r="E20130" s="14" t="s">
        <v>434</v>
      </c>
      <c r="F20130" s="14" t="s">
        <v>435</v>
      </c>
      <c r="G20130" s="14" t="s">
        <v>6109</v>
      </c>
      <c r="H20130" s="20">
        <v>27171224</v>
      </c>
      <c r="I20130" s="20">
        <v>27171224</v>
      </c>
      <c r="J20130" s="21">
        <f>IFERROR((I20130/H20130),0)</f>
        <v>1</v>
      </c>
      <c r="K20130" s="20"/>
      <c r="L20130" s="20"/>
      <c r="M20130" s="22"/>
    </row>
    <row r="20131" spans="1:13" s="14" customFormat="1" outlineLevel="2" x14ac:dyDescent="0.25">
      <c r="A20131" s="34"/>
      <c r="B20131" s="44" t="s">
        <v>5163</v>
      </c>
      <c r="C20131" s="31" t="s">
        <v>5042</v>
      </c>
      <c r="D20131" s="14" t="s">
        <v>334</v>
      </c>
      <c r="E20131" s="14" t="s">
        <v>434</v>
      </c>
      <c r="F20131" s="14" t="s">
        <v>435</v>
      </c>
      <c r="G20131" s="14" t="s">
        <v>6481</v>
      </c>
      <c r="H20131" s="20">
        <v>1683</v>
      </c>
      <c r="I20131" s="20">
        <v>1683</v>
      </c>
      <c r="J20131" s="21">
        <f>IFERROR((I20131/H20131),0)</f>
        <v>1</v>
      </c>
      <c r="K20131" s="20"/>
      <c r="L20131" s="20"/>
      <c r="M20131" s="22"/>
    </row>
    <row r="20132" spans="1:13" s="14" customFormat="1" outlineLevel="2" x14ac:dyDescent="0.25">
      <c r="A20132" s="34"/>
      <c r="B20132" s="44" t="s">
        <v>5163</v>
      </c>
      <c r="C20132" s="31" t="s">
        <v>5042</v>
      </c>
      <c r="D20132" s="14" t="s">
        <v>334</v>
      </c>
      <c r="E20132" s="14" t="s">
        <v>434</v>
      </c>
      <c r="F20132" s="14" t="s">
        <v>435</v>
      </c>
      <c r="G20132" s="14" t="s">
        <v>6484</v>
      </c>
      <c r="H20132" s="20">
        <v>3588263</v>
      </c>
      <c r="I20132" s="20">
        <v>3588263</v>
      </c>
      <c r="J20132" s="21">
        <f>IFERROR((I20132/H20132),0)</f>
        <v>1</v>
      </c>
      <c r="K20132" s="20"/>
      <c r="L20132" s="20"/>
      <c r="M20132" s="22"/>
    </row>
    <row r="20133" spans="1:13" s="14" customFormat="1" outlineLevel="2" x14ac:dyDescent="0.25">
      <c r="A20133" s="34"/>
      <c r="B20133" s="44" t="s">
        <v>5163</v>
      </c>
      <c r="C20133" s="31" t="s">
        <v>5042</v>
      </c>
      <c r="D20133" s="14" t="s">
        <v>334</v>
      </c>
      <c r="E20133" s="14" t="s">
        <v>434</v>
      </c>
      <c r="F20133" s="14" t="s">
        <v>435</v>
      </c>
      <c r="G20133" s="14" t="s">
        <v>6492</v>
      </c>
      <c r="H20133" s="20">
        <v>43167539</v>
      </c>
      <c r="I20133" s="20">
        <v>43167539</v>
      </c>
      <c r="J20133" s="21">
        <f>IFERROR((I20133/H20133),0)</f>
        <v>1</v>
      </c>
      <c r="K20133" s="20"/>
      <c r="L20133" s="20"/>
      <c r="M20133" s="22"/>
    </row>
    <row r="20134" spans="1:13" s="14" customFormat="1" outlineLevel="2" x14ac:dyDescent="0.25">
      <c r="A20134" s="34"/>
      <c r="B20134" s="44" t="s">
        <v>5163</v>
      </c>
      <c r="C20134" s="31" t="s">
        <v>5042</v>
      </c>
      <c r="D20134" s="14" t="s">
        <v>334</v>
      </c>
      <c r="E20134" s="14" t="s">
        <v>434</v>
      </c>
      <c r="F20134" s="14" t="s">
        <v>435</v>
      </c>
      <c r="G20134" s="14" t="s">
        <v>6493</v>
      </c>
      <c r="H20134" s="20">
        <v>-54429538</v>
      </c>
      <c r="I20134" s="20"/>
      <c r="J20134" s="21">
        <f>IFERROR((I20134/H20134),0)</f>
        <v>0</v>
      </c>
      <c r="K20134" s="20"/>
      <c r="L20134" s="20"/>
      <c r="M20134" s="22"/>
    </row>
    <row r="20135" spans="1:13" s="14" customFormat="1" outlineLevel="1" x14ac:dyDescent="0.25">
      <c r="A20135" s="34"/>
      <c r="B20135" s="46" t="s">
        <v>9796</v>
      </c>
      <c r="C20135" s="40" t="str">
        <f>C20134</f>
        <v>ASIGNACIONES DIRECTAS (20% DEL SGR)</v>
      </c>
      <c r="D20135" s="39" t="str">
        <f>D20134</f>
        <v xml:space="preserve">TOLIMA                                            </v>
      </c>
      <c r="E20135" s="39" t="str">
        <f>E20134</f>
        <v>73217</v>
      </c>
      <c r="F20135" s="39" t="str">
        <f>F20134</f>
        <v xml:space="preserve">COYAIMA                                           </v>
      </c>
      <c r="G20135" s="39" t="s">
        <v>10656</v>
      </c>
      <c r="H20135" s="20">
        <f>SUBTOTAL(9,H20128:H20134)</f>
        <v>297560146</v>
      </c>
      <c r="I20135" s="20">
        <f>SUBTOTAL(9,I20128:I20134)</f>
        <v>80057198.599999994</v>
      </c>
      <c r="J20135" s="42">
        <f>+I20135/H20135</f>
        <v>0.26904543392716307</v>
      </c>
      <c r="K20135" s="20">
        <f>SUBTOTAL(9,K20128:K20134)</f>
        <v>196930323</v>
      </c>
      <c r="L20135" s="20">
        <f>SUBTOTAL(9,L20128:L20134)</f>
        <v>215205.6</v>
      </c>
      <c r="M20135" s="7">
        <f>IFERROR((L20135/K20135),"N.A")</f>
        <v>1.0928007262751506E-3</v>
      </c>
    </row>
    <row r="20136" spans="1:13" s="14" customFormat="1" outlineLevel="2" x14ac:dyDescent="0.25">
      <c r="A20136" s="34"/>
      <c r="B20136" s="44" t="s">
        <v>5164</v>
      </c>
      <c r="C20136" s="31" t="s">
        <v>5042</v>
      </c>
      <c r="D20136" s="14" t="s">
        <v>334</v>
      </c>
      <c r="E20136" s="14" t="s">
        <v>437</v>
      </c>
      <c r="F20136" s="14" t="s">
        <v>438</v>
      </c>
      <c r="G20136" s="14" t="s">
        <v>16</v>
      </c>
      <c r="H20136" s="15">
        <v>13347849</v>
      </c>
      <c r="I20136" s="15">
        <v>11540855.469999999</v>
      </c>
      <c r="J20136" s="16">
        <f>IFERROR((I20136/H20136),0)</f>
        <v>0.86462286695032275</v>
      </c>
      <c r="K20136" s="15">
        <v>9646982</v>
      </c>
      <c r="L20136" s="15">
        <v>11540855.469999999</v>
      </c>
      <c r="M20136" s="17">
        <f>L20136/K20136</f>
        <v>1.1963177157374192</v>
      </c>
    </row>
    <row r="20137" spans="1:13" s="14" customFormat="1" outlineLevel="2" x14ac:dyDescent="0.25">
      <c r="A20137" s="34"/>
      <c r="B20137" s="44" t="s">
        <v>5164</v>
      </c>
      <c r="C20137" s="31" t="s">
        <v>5042</v>
      </c>
      <c r="D20137" s="14" t="s">
        <v>334</v>
      </c>
      <c r="E20137" s="14" t="s">
        <v>437</v>
      </c>
      <c r="F20137" s="14" t="s">
        <v>438</v>
      </c>
      <c r="G20137" s="14" t="s">
        <v>5855</v>
      </c>
      <c r="H20137" s="20">
        <v>6564635</v>
      </c>
      <c r="I20137" s="20">
        <v>6564635</v>
      </c>
      <c r="J20137" s="21">
        <f>IFERROR((I20137/H20137),0)</f>
        <v>1</v>
      </c>
      <c r="K20137" s="20"/>
      <c r="L20137" s="20"/>
      <c r="M20137" s="22"/>
    </row>
    <row r="20138" spans="1:13" s="14" customFormat="1" outlineLevel="2" x14ac:dyDescent="0.25">
      <c r="A20138" s="34"/>
      <c r="B20138" s="44" t="s">
        <v>5164</v>
      </c>
      <c r="C20138" s="31" t="s">
        <v>5042</v>
      </c>
      <c r="D20138" s="14" t="s">
        <v>334</v>
      </c>
      <c r="E20138" s="14" t="s">
        <v>437</v>
      </c>
      <c r="F20138" s="14" t="s">
        <v>438</v>
      </c>
      <c r="G20138" s="14" t="s">
        <v>5862</v>
      </c>
      <c r="H20138" s="20">
        <v>17776584</v>
      </c>
      <c r="I20138" s="20">
        <v>17776584</v>
      </c>
      <c r="J20138" s="21">
        <f>IFERROR((I20138/H20138),0)</f>
        <v>1</v>
      </c>
      <c r="K20138" s="20"/>
      <c r="L20138" s="20"/>
      <c r="M20138" s="22"/>
    </row>
    <row r="20139" spans="1:13" s="14" customFormat="1" outlineLevel="2" x14ac:dyDescent="0.25">
      <c r="A20139" s="34"/>
      <c r="B20139" s="44" t="s">
        <v>5164</v>
      </c>
      <c r="C20139" s="31" t="s">
        <v>5042</v>
      </c>
      <c r="D20139" s="14" t="s">
        <v>334</v>
      </c>
      <c r="E20139" s="14" t="s">
        <v>437</v>
      </c>
      <c r="F20139" s="14" t="s">
        <v>438</v>
      </c>
      <c r="G20139" s="14" t="s">
        <v>6109</v>
      </c>
      <c r="H20139" s="20">
        <v>107783995</v>
      </c>
      <c r="I20139" s="20">
        <v>107783995</v>
      </c>
      <c r="J20139" s="21">
        <f>IFERROR((I20139/H20139),0)</f>
        <v>1</v>
      </c>
      <c r="K20139" s="20"/>
      <c r="L20139" s="20"/>
      <c r="M20139" s="22"/>
    </row>
    <row r="20140" spans="1:13" s="14" customFormat="1" outlineLevel="2" x14ac:dyDescent="0.25">
      <c r="A20140" s="34"/>
      <c r="B20140" s="44" t="s">
        <v>5164</v>
      </c>
      <c r="C20140" s="31" t="s">
        <v>5042</v>
      </c>
      <c r="D20140" s="14" t="s">
        <v>334</v>
      </c>
      <c r="E20140" s="14" t="s">
        <v>437</v>
      </c>
      <c r="F20140" s="14" t="s">
        <v>438</v>
      </c>
      <c r="G20140" s="14" t="s">
        <v>6481</v>
      </c>
      <c r="H20140" s="20">
        <v>83</v>
      </c>
      <c r="I20140" s="20">
        <v>83</v>
      </c>
      <c r="J20140" s="21">
        <f>IFERROR((I20140/H20140),0)</f>
        <v>1</v>
      </c>
      <c r="K20140" s="20"/>
      <c r="L20140" s="20"/>
      <c r="M20140" s="22"/>
    </row>
    <row r="20141" spans="1:13" s="14" customFormat="1" outlineLevel="2" x14ac:dyDescent="0.25">
      <c r="A20141" s="34"/>
      <c r="B20141" s="44" t="s">
        <v>5164</v>
      </c>
      <c r="C20141" s="31" t="s">
        <v>5042</v>
      </c>
      <c r="D20141" s="14" t="s">
        <v>4976</v>
      </c>
      <c r="E20141" s="14" t="s">
        <v>437</v>
      </c>
      <c r="F20141" s="14" t="s">
        <v>438</v>
      </c>
      <c r="G20141" s="14" t="s">
        <v>6485</v>
      </c>
      <c r="H20141" s="20">
        <v>1392545</v>
      </c>
      <c r="I20141" s="20">
        <v>1392545</v>
      </c>
      <c r="J20141" s="21">
        <f>IFERROR((I20141/H20141),0)</f>
        <v>1</v>
      </c>
      <c r="K20141" s="25"/>
      <c r="L20141" s="25"/>
      <c r="M20141" s="22"/>
    </row>
    <row r="20142" spans="1:13" s="14" customFormat="1" outlineLevel="2" x14ac:dyDescent="0.25">
      <c r="A20142" s="34"/>
      <c r="B20142" s="44" t="s">
        <v>5164</v>
      </c>
      <c r="C20142" s="31" t="s">
        <v>5042</v>
      </c>
      <c r="D20142" s="14" t="s">
        <v>334</v>
      </c>
      <c r="E20142" s="14" t="s">
        <v>437</v>
      </c>
      <c r="F20142" s="14" t="s">
        <v>438</v>
      </c>
      <c r="G20142" s="14" t="s">
        <v>6492</v>
      </c>
      <c r="H20142" s="20">
        <v>2110410</v>
      </c>
      <c r="I20142" s="20">
        <v>2110410</v>
      </c>
      <c r="J20142" s="21">
        <f>IFERROR((I20142/H20142),0)</f>
        <v>1</v>
      </c>
      <c r="K20142" s="20"/>
      <c r="L20142" s="20"/>
      <c r="M20142" s="22"/>
    </row>
    <row r="20143" spans="1:13" s="14" customFormat="1" outlineLevel="2" x14ac:dyDescent="0.25">
      <c r="A20143" s="34"/>
      <c r="B20143" s="44" t="s">
        <v>5164</v>
      </c>
      <c r="C20143" s="31" t="s">
        <v>5042</v>
      </c>
      <c r="D20143" s="14" t="s">
        <v>334</v>
      </c>
      <c r="E20143" s="14" t="s">
        <v>437</v>
      </c>
      <c r="F20143" s="14" t="s">
        <v>438</v>
      </c>
      <c r="G20143" s="14" t="s">
        <v>6493</v>
      </c>
      <c r="H20143" s="20">
        <v>-2669570</v>
      </c>
      <c r="I20143" s="20"/>
      <c r="J20143" s="21">
        <f>IFERROR((I20143/H20143),0)</f>
        <v>0</v>
      </c>
      <c r="K20143" s="20"/>
      <c r="L20143" s="20"/>
      <c r="M20143" s="22"/>
    </row>
    <row r="20144" spans="1:13" s="14" customFormat="1" outlineLevel="1" x14ac:dyDescent="0.25">
      <c r="A20144" s="34"/>
      <c r="B20144" s="46" t="s">
        <v>9797</v>
      </c>
      <c r="C20144" s="40" t="str">
        <f>C20143</f>
        <v>ASIGNACIONES DIRECTAS (20% DEL SGR)</v>
      </c>
      <c r="D20144" s="39" t="str">
        <f>D20143</f>
        <v xml:space="preserve">TOLIMA                                            </v>
      </c>
      <c r="E20144" s="39" t="str">
        <f>E20143</f>
        <v>73200</v>
      </c>
      <c r="F20144" s="39" t="str">
        <f>F20143</f>
        <v xml:space="preserve">COELLO                                            </v>
      </c>
      <c r="G20144" s="39" t="s">
        <v>10656</v>
      </c>
      <c r="H20144" s="20">
        <f>SUBTOTAL(9,H20136:H20143)</f>
        <v>146306531</v>
      </c>
      <c r="I20144" s="20">
        <f>SUBTOTAL(9,I20136:I20143)</f>
        <v>147169107.47</v>
      </c>
      <c r="J20144" s="42">
        <f>+I20144/H20144</f>
        <v>1.0058956798722813</v>
      </c>
      <c r="K20144" s="20">
        <f>SUBTOTAL(9,K20136:K20143)</f>
        <v>9646982</v>
      </c>
      <c r="L20144" s="20">
        <f>SUBTOTAL(9,L20136:L20143)</f>
        <v>11540855.469999999</v>
      </c>
      <c r="M20144" s="7">
        <f>IFERROR((L20144/K20144),"N.A")</f>
        <v>1.1963177157374192</v>
      </c>
    </row>
    <row r="20145" spans="1:13" s="14" customFormat="1" outlineLevel="2" x14ac:dyDescent="0.25">
      <c r="A20145" s="34"/>
      <c r="B20145" s="44" t="s">
        <v>5165</v>
      </c>
      <c r="C20145" s="31" t="s">
        <v>5042</v>
      </c>
      <c r="D20145" s="14" t="s">
        <v>334</v>
      </c>
      <c r="E20145" s="14" t="s">
        <v>440</v>
      </c>
      <c r="F20145" s="14" t="s">
        <v>441</v>
      </c>
      <c r="G20145" s="14" t="s">
        <v>16</v>
      </c>
      <c r="H20145" s="15">
        <v>2162521144</v>
      </c>
      <c r="I20145" s="15">
        <v>1529684776.8100002</v>
      </c>
      <c r="J20145" s="16">
        <f>IFERROR((I20145/H20145),0)</f>
        <v>0.7073617666371359</v>
      </c>
      <c r="K20145" s="15">
        <v>1604829776.7899995</v>
      </c>
      <c r="L20145" s="15">
        <v>1529684776.8100002</v>
      </c>
      <c r="M20145" s="17">
        <f>L20145/K20145</f>
        <v>0.95317571927765121</v>
      </c>
    </row>
    <row r="20146" spans="1:13" s="14" customFormat="1" outlineLevel="2" x14ac:dyDescent="0.25">
      <c r="A20146" s="34"/>
      <c r="B20146" s="44" t="s">
        <v>5165</v>
      </c>
      <c r="C20146" s="31" t="s">
        <v>5042</v>
      </c>
      <c r="D20146" s="14" t="s">
        <v>334</v>
      </c>
      <c r="E20146" s="14" t="s">
        <v>440</v>
      </c>
      <c r="F20146" s="14" t="s">
        <v>441</v>
      </c>
      <c r="G20146" s="14" t="s">
        <v>5862</v>
      </c>
      <c r="H20146" s="20">
        <v>634312374</v>
      </c>
      <c r="I20146" s="20">
        <v>634312374</v>
      </c>
      <c r="J20146" s="21">
        <f>IFERROR((I20146/H20146),0)</f>
        <v>1</v>
      </c>
      <c r="K20146" s="20"/>
      <c r="L20146" s="20"/>
      <c r="M20146" s="22"/>
    </row>
    <row r="20147" spans="1:13" s="14" customFormat="1" outlineLevel="2" x14ac:dyDescent="0.25">
      <c r="A20147" s="34"/>
      <c r="B20147" s="44" t="s">
        <v>5165</v>
      </c>
      <c r="C20147" s="31" t="s">
        <v>5042</v>
      </c>
      <c r="D20147" s="14" t="s">
        <v>334</v>
      </c>
      <c r="E20147" s="14" t="s">
        <v>440</v>
      </c>
      <c r="F20147" s="14" t="s">
        <v>441</v>
      </c>
      <c r="G20147" s="14" t="s">
        <v>6109</v>
      </c>
      <c r="H20147" s="20">
        <v>3233008423</v>
      </c>
      <c r="I20147" s="20">
        <v>3233008423</v>
      </c>
      <c r="J20147" s="21">
        <f>IFERROR((I20147/H20147),0)</f>
        <v>1</v>
      </c>
      <c r="K20147" s="20"/>
      <c r="L20147" s="20"/>
      <c r="M20147" s="22"/>
    </row>
    <row r="20148" spans="1:13" s="14" customFormat="1" outlineLevel="2" x14ac:dyDescent="0.25">
      <c r="A20148" s="34"/>
      <c r="B20148" s="44" t="s">
        <v>5165</v>
      </c>
      <c r="C20148" s="31" t="s">
        <v>5042</v>
      </c>
      <c r="D20148" s="14" t="s">
        <v>334</v>
      </c>
      <c r="E20148" s="14" t="s">
        <v>440</v>
      </c>
      <c r="F20148" s="14" t="s">
        <v>441</v>
      </c>
      <c r="G20148" s="14" t="s">
        <v>6481</v>
      </c>
      <c r="H20148" s="20">
        <v>13375</v>
      </c>
      <c r="I20148" s="20">
        <v>13375</v>
      </c>
      <c r="J20148" s="21">
        <f>IFERROR((I20148/H20148),0)</f>
        <v>1</v>
      </c>
      <c r="K20148" s="20"/>
      <c r="L20148" s="20"/>
      <c r="M20148" s="22"/>
    </row>
    <row r="20149" spans="1:13" s="14" customFormat="1" outlineLevel="2" x14ac:dyDescent="0.25">
      <c r="A20149" s="34"/>
      <c r="B20149" s="44" t="s">
        <v>5165</v>
      </c>
      <c r="C20149" s="31" t="s">
        <v>5042</v>
      </c>
      <c r="D20149" s="14" t="s">
        <v>334</v>
      </c>
      <c r="E20149" s="14" t="s">
        <v>440</v>
      </c>
      <c r="F20149" s="14" t="s">
        <v>441</v>
      </c>
      <c r="G20149" s="14" t="s">
        <v>6484</v>
      </c>
      <c r="H20149" s="20">
        <v>44408762</v>
      </c>
      <c r="I20149" s="20">
        <v>44408762</v>
      </c>
      <c r="J20149" s="21">
        <f>IFERROR((I20149/H20149),0)</f>
        <v>1</v>
      </c>
      <c r="K20149" s="20"/>
      <c r="L20149" s="20"/>
      <c r="M20149" s="22"/>
    </row>
    <row r="20150" spans="1:13" s="14" customFormat="1" outlineLevel="2" x14ac:dyDescent="0.25">
      <c r="A20150" s="34"/>
      <c r="B20150" s="44" t="s">
        <v>5165</v>
      </c>
      <c r="C20150" s="31" t="s">
        <v>5042</v>
      </c>
      <c r="D20150" s="14" t="s">
        <v>4976</v>
      </c>
      <c r="E20150" s="14" t="s">
        <v>440</v>
      </c>
      <c r="F20150" s="14" t="s">
        <v>441</v>
      </c>
      <c r="G20150" s="14" t="s">
        <v>6485</v>
      </c>
      <c r="H20150" s="20">
        <v>1452555</v>
      </c>
      <c r="I20150" s="20">
        <v>1452555</v>
      </c>
      <c r="J20150" s="21">
        <f>IFERROR((I20150/H20150),0)</f>
        <v>1</v>
      </c>
      <c r="K20150" s="25"/>
      <c r="L20150" s="25"/>
      <c r="M20150" s="22"/>
    </row>
    <row r="20151" spans="1:13" s="14" customFormat="1" outlineLevel="2" x14ac:dyDescent="0.25">
      <c r="A20151" s="34"/>
      <c r="B20151" s="44" t="s">
        <v>5165</v>
      </c>
      <c r="C20151" s="31" t="s">
        <v>5042</v>
      </c>
      <c r="D20151" s="14" t="s">
        <v>334</v>
      </c>
      <c r="E20151" s="14" t="s">
        <v>440</v>
      </c>
      <c r="F20151" s="14" t="s">
        <v>441</v>
      </c>
      <c r="G20151" s="14" t="s">
        <v>6492</v>
      </c>
      <c r="H20151" s="20">
        <v>344341665</v>
      </c>
      <c r="I20151" s="20">
        <v>344341665</v>
      </c>
      <c r="J20151" s="21">
        <f>IFERROR((I20151/H20151),0)</f>
        <v>1</v>
      </c>
      <c r="K20151" s="20"/>
      <c r="L20151" s="20"/>
      <c r="M20151" s="22"/>
    </row>
    <row r="20152" spans="1:13" s="14" customFormat="1" outlineLevel="2" x14ac:dyDescent="0.25">
      <c r="A20152" s="34"/>
      <c r="B20152" s="44" t="s">
        <v>5165</v>
      </c>
      <c r="C20152" s="31" t="s">
        <v>5042</v>
      </c>
      <c r="D20152" s="14" t="s">
        <v>334</v>
      </c>
      <c r="E20152" s="14" t="s">
        <v>440</v>
      </c>
      <c r="F20152" s="14" t="s">
        <v>441</v>
      </c>
      <c r="G20152" s="14" t="s">
        <v>6493</v>
      </c>
      <c r="H20152" s="20">
        <v>-432504229</v>
      </c>
      <c r="I20152" s="20"/>
      <c r="J20152" s="21">
        <f>IFERROR((I20152/H20152),0)</f>
        <v>0</v>
      </c>
      <c r="K20152" s="20"/>
      <c r="L20152" s="20"/>
      <c r="M20152" s="22"/>
    </row>
    <row r="20153" spans="1:13" s="14" customFormat="1" outlineLevel="1" x14ac:dyDescent="0.25">
      <c r="A20153" s="34"/>
      <c r="B20153" s="46" t="s">
        <v>9798</v>
      </c>
      <c r="C20153" s="40" t="str">
        <f>C20152</f>
        <v>ASIGNACIONES DIRECTAS (20% DEL SGR)</v>
      </c>
      <c r="D20153" s="39" t="str">
        <f>D20152</f>
        <v xml:space="preserve">TOLIMA                                            </v>
      </c>
      <c r="E20153" s="39" t="str">
        <f>E20152</f>
        <v>73168</v>
      </c>
      <c r="F20153" s="39" t="str">
        <f>F20152</f>
        <v xml:space="preserve">CHAPARRAL                                         </v>
      </c>
      <c r="G20153" s="39" t="s">
        <v>10656</v>
      </c>
      <c r="H20153" s="20">
        <f>SUBTOTAL(9,H20145:H20152)</f>
        <v>5987554069</v>
      </c>
      <c r="I20153" s="20">
        <f>SUBTOTAL(9,I20145:I20152)</f>
        <v>5787221930.8100004</v>
      </c>
      <c r="J20153" s="42">
        <f>+I20153/H20153</f>
        <v>0.96654190744978818</v>
      </c>
      <c r="K20153" s="20">
        <f>SUBTOTAL(9,K20145:K20152)</f>
        <v>1604829776.7899995</v>
      </c>
      <c r="L20153" s="20">
        <f>SUBTOTAL(9,L20145:L20152)</f>
        <v>1529684776.8100002</v>
      </c>
      <c r="M20153" s="7">
        <f>IFERROR((L20153/K20153),"N.A")</f>
        <v>0.95317571927765121</v>
      </c>
    </row>
    <row r="20154" spans="1:13" s="14" customFormat="1" outlineLevel="2" x14ac:dyDescent="0.25">
      <c r="A20154" s="34"/>
      <c r="B20154" s="44" t="s">
        <v>5898</v>
      </c>
      <c r="C20154" s="31" t="s">
        <v>5042</v>
      </c>
      <c r="D20154" s="14" t="s">
        <v>334</v>
      </c>
      <c r="E20154" s="14" t="s">
        <v>443</v>
      </c>
      <c r="F20154" s="14" t="s">
        <v>444</v>
      </c>
      <c r="G20154" s="14" t="s">
        <v>5862</v>
      </c>
      <c r="H20154" s="20">
        <v>1362855</v>
      </c>
      <c r="I20154" s="20">
        <v>1362855</v>
      </c>
      <c r="J20154" s="21">
        <f>IFERROR((I20154/H20154),0)</f>
        <v>1</v>
      </c>
      <c r="K20154" s="20"/>
      <c r="L20154" s="20"/>
      <c r="M20154" s="22"/>
    </row>
    <row r="20155" spans="1:13" s="14" customFormat="1" outlineLevel="2" x14ac:dyDescent="0.25">
      <c r="A20155" s="34"/>
      <c r="B20155" s="44" t="s">
        <v>5898</v>
      </c>
      <c r="C20155" s="31" t="s">
        <v>5042</v>
      </c>
      <c r="D20155" s="14" t="s">
        <v>334</v>
      </c>
      <c r="E20155" s="14" t="s">
        <v>443</v>
      </c>
      <c r="F20155" s="14" t="s">
        <v>444</v>
      </c>
      <c r="G20155" s="14" t="s">
        <v>6109</v>
      </c>
      <c r="H20155" s="20">
        <v>12802710</v>
      </c>
      <c r="I20155" s="20">
        <v>12802710</v>
      </c>
      <c r="J20155" s="21">
        <f>IFERROR((I20155/H20155),0)</f>
        <v>1</v>
      </c>
      <c r="K20155" s="20"/>
      <c r="L20155" s="20"/>
      <c r="M20155" s="22"/>
    </row>
    <row r="20156" spans="1:13" s="14" customFormat="1" outlineLevel="1" x14ac:dyDescent="0.25">
      <c r="A20156" s="34"/>
      <c r="B20156" s="46" t="s">
        <v>9799</v>
      </c>
      <c r="C20156" s="40" t="str">
        <f>C20155</f>
        <v>ASIGNACIONES DIRECTAS (20% DEL SGR)</v>
      </c>
      <c r="D20156" s="39" t="str">
        <f>D20155</f>
        <v xml:space="preserve">TOLIMA                                            </v>
      </c>
      <c r="E20156" s="39" t="str">
        <f>E20155</f>
        <v>73152</v>
      </c>
      <c r="F20156" s="39" t="str">
        <f>F20155</f>
        <v xml:space="preserve">CASABIANCA                                        </v>
      </c>
      <c r="G20156" s="39" t="s">
        <v>10656</v>
      </c>
      <c r="H20156" s="20">
        <f>SUBTOTAL(9,H20154:H20155)</f>
        <v>14165565</v>
      </c>
      <c r="I20156" s="20">
        <f>SUBTOTAL(9,I20154:I20155)</f>
        <v>14165565</v>
      </c>
      <c r="J20156" s="42">
        <f>+I20156/H20156</f>
        <v>1</v>
      </c>
      <c r="K20156" s="20">
        <f>SUBTOTAL(9,K20154:K20155)</f>
        <v>0</v>
      </c>
      <c r="L20156" s="20">
        <f>SUBTOTAL(9,L20154:L20155)</f>
        <v>0</v>
      </c>
      <c r="M20156" s="7" t="str">
        <f>IFERROR((L20156/K20156),"N.A")</f>
        <v>N.A</v>
      </c>
    </row>
    <row r="20157" spans="1:13" s="14" customFormat="1" outlineLevel="2" x14ac:dyDescent="0.25">
      <c r="A20157" s="34"/>
      <c r="B20157" s="44" t="s">
        <v>5166</v>
      </c>
      <c r="C20157" s="31" t="s">
        <v>5042</v>
      </c>
      <c r="D20157" s="14" t="s">
        <v>334</v>
      </c>
      <c r="E20157" s="14" t="s">
        <v>446</v>
      </c>
      <c r="F20157" s="14" t="s">
        <v>447</v>
      </c>
      <c r="G20157" s="14" t="s">
        <v>16</v>
      </c>
      <c r="H20157" s="15">
        <v>1733027</v>
      </c>
      <c r="I20157" s="15">
        <v>1733027</v>
      </c>
      <c r="J20157" s="16">
        <f>IFERROR((I20157/H20157),0)</f>
        <v>1</v>
      </c>
      <c r="K20157" s="15">
        <v>1225862</v>
      </c>
      <c r="L20157" s="15">
        <v>1733027</v>
      </c>
      <c r="M20157" s="17">
        <f>L20157/K20157</f>
        <v>1.4137211203218634</v>
      </c>
    </row>
    <row r="20158" spans="1:13" s="14" customFormat="1" outlineLevel="2" x14ac:dyDescent="0.25">
      <c r="A20158" s="34"/>
      <c r="B20158" s="44" t="s">
        <v>5166</v>
      </c>
      <c r="C20158" s="31" t="s">
        <v>5042</v>
      </c>
      <c r="D20158" s="14" t="s">
        <v>334</v>
      </c>
      <c r="E20158" s="14" t="s">
        <v>446</v>
      </c>
      <c r="F20158" s="14" t="s">
        <v>447</v>
      </c>
      <c r="G20158" s="14" t="s">
        <v>5862</v>
      </c>
      <c r="H20158" s="20">
        <v>606086</v>
      </c>
      <c r="I20158" s="20">
        <v>606086</v>
      </c>
      <c r="J20158" s="21">
        <f>IFERROR((I20158/H20158),0)</f>
        <v>1</v>
      </c>
      <c r="K20158" s="20"/>
      <c r="L20158" s="20"/>
      <c r="M20158" s="22"/>
    </row>
    <row r="20159" spans="1:13" s="14" customFormat="1" outlineLevel="2" x14ac:dyDescent="0.25">
      <c r="A20159" s="34"/>
      <c r="B20159" s="44" t="s">
        <v>5166</v>
      </c>
      <c r="C20159" s="31" t="s">
        <v>5042</v>
      </c>
      <c r="D20159" s="14" t="s">
        <v>334</v>
      </c>
      <c r="E20159" s="14" t="s">
        <v>446</v>
      </c>
      <c r="F20159" s="14" t="s">
        <v>447</v>
      </c>
      <c r="G20159" s="14" t="s">
        <v>6109</v>
      </c>
      <c r="H20159" s="20">
        <v>4625879</v>
      </c>
      <c r="I20159" s="20">
        <v>4625879</v>
      </c>
      <c r="J20159" s="21">
        <f>IFERROR((I20159/H20159),0)</f>
        <v>1</v>
      </c>
      <c r="K20159" s="20"/>
      <c r="L20159" s="20"/>
      <c r="M20159" s="22"/>
    </row>
    <row r="20160" spans="1:13" s="14" customFormat="1" outlineLevel="2" x14ac:dyDescent="0.25">
      <c r="A20160" s="34"/>
      <c r="B20160" s="44" t="s">
        <v>5166</v>
      </c>
      <c r="C20160" s="31" t="s">
        <v>5042</v>
      </c>
      <c r="D20160" s="14" t="s">
        <v>334</v>
      </c>
      <c r="E20160" s="14" t="s">
        <v>446</v>
      </c>
      <c r="F20160" s="14" t="s">
        <v>447</v>
      </c>
      <c r="G20160" s="14" t="s">
        <v>6481</v>
      </c>
      <c r="H20160" s="20">
        <v>11</v>
      </c>
      <c r="I20160" s="20">
        <v>11</v>
      </c>
      <c r="J20160" s="21">
        <f>IFERROR((I20160/H20160),0)</f>
        <v>1</v>
      </c>
      <c r="K20160" s="20"/>
      <c r="L20160" s="20"/>
      <c r="M20160" s="22"/>
    </row>
    <row r="20161" spans="1:13" s="14" customFormat="1" outlineLevel="2" x14ac:dyDescent="0.25">
      <c r="A20161" s="34"/>
      <c r="B20161" s="44" t="s">
        <v>5166</v>
      </c>
      <c r="C20161" s="31" t="s">
        <v>5042</v>
      </c>
      <c r="D20161" s="14" t="s">
        <v>4976</v>
      </c>
      <c r="E20161" s="14" t="s">
        <v>446</v>
      </c>
      <c r="F20161" s="14" t="s">
        <v>447</v>
      </c>
      <c r="G20161" s="14" t="s">
        <v>6485</v>
      </c>
      <c r="H20161" s="20">
        <v>14</v>
      </c>
      <c r="I20161" s="20">
        <v>14</v>
      </c>
      <c r="J20161" s="21">
        <f>IFERROR((I20161/H20161),0)</f>
        <v>1</v>
      </c>
      <c r="K20161" s="25"/>
      <c r="L20161" s="25"/>
      <c r="M20161" s="22"/>
    </row>
    <row r="20162" spans="1:13" s="14" customFormat="1" outlineLevel="2" x14ac:dyDescent="0.25">
      <c r="A20162" s="34"/>
      <c r="B20162" s="44" t="s">
        <v>5166</v>
      </c>
      <c r="C20162" s="31" t="s">
        <v>5042</v>
      </c>
      <c r="D20162" s="14" t="s">
        <v>334</v>
      </c>
      <c r="E20162" s="14" t="s">
        <v>446</v>
      </c>
      <c r="F20162" s="14" t="s">
        <v>447</v>
      </c>
      <c r="G20162" s="14" t="s">
        <v>6492</v>
      </c>
      <c r="H20162" s="20">
        <v>258551</v>
      </c>
      <c r="I20162" s="20">
        <v>258551</v>
      </c>
      <c r="J20162" s="21">
        <f>IFERROR((I20162/H20162),0)</f>
        <v>1</v>
      </c>
      <c r="K20162" s="20"/>
      <c r="L20162" s="20"/>
      <c r="M20162" s="22"/>
    </row>
    <row r="20163" spans="1:13" s="14" customFormat="1" outlineLevel="2" x14ac:dyDescent="0.25">
      <c r="A20163" s="34"/>
      <c r="B20163" s="44" t="s">
        <v>5166</v>
      </c>
      <c r="C20163" s="31" t="s">
        <v>5042</v>
      </c>
      <c r="D20163" s="14" t="s">
        <v>334</v>
      </c>
      <c r="E20163" s="14" t="s">
        <v>446</v>
      </c>
      <c r="F20163" s="14" t="s">
        <v>447</v>
      </c>
      <c r="G20163" s="14" t="s">
        <v>6493</v>
      </c>
      <c r="H20163" s="20">
        <v>-346605</v>
      </c>
      <c r="I20163" s="20"/>
      <c r="J20163" s="21">
        <f>IFERROR((I20163/H20163),0)</f>
        <v>0</v>
      </c>
      <c r="K20163" s="20"/>
      <c r="L20163" s="20"/>
      <c r="M20163" s="22"/>
    </row>
    <row r="20164" spans="1:13" s="14" customFormat="1" outlineLevel="1" x14ac:dyDescent="0.25">
      <c r="A20164" s="34"/>
      <c r="B20164" s="46" t="s">
        <v>9800</v>
      </c>
      <c r="C20164" s="40" t="str">
        <f>C20163</f>
        <v>ASIGNACIONES DIRECTAS (20% DEL SGR)</v>
      </c>
      <c r="D20164" s="39" t="str">
        <f>D20163</f>
        <v xml:space="preserve">TOLIMA                                            </v>
      </c>
      <c r="E20164" s="39" t="str">
        <f>E20163</f>
        <v>73148</v>
      </c>
      <c r="F20164" s="39" t="str">
        <f>F20163</f>
        <v xml:space="preserve">CARMEN DE APICALÁ                                 </v>
      </c>
      <c r="G20164" s="39" t="s">
        <v>10656</v>
      </c>
      <c r="H20164" s="20">
        <f>SUBTOTAL(9,H20157:H20163)</f>
        <v>6876963</v>
      </c>
      <c r="I20164" s="20">
        <f>SUBTOTAL(9,I20157:I20163)</f>
        <v>7223568</v>
      </c>
      <c r="J20164" s="42">
        <f>+I20164/H20164</f>
        <v>1.0504008819009205</v>
      </c>
      <c r="K20164" s="20">
        <f>SUBTOTAL(9,K20157:K20163)</f>
        <v>1225862</v>
      </c>
      <c r="L20164" s="20">
        <f>SUBTOTAL(9,L20157:L20163)</f>
        <v>1733027</v>
      </c>
      <c r="M20164" s="7">
        <f>IFERROR((L20164/K20164),"N.A")</f>
        <v>1.4137211203218634</v>
      </c>
    </row>
    <row r="20165" spans="1:13" s="14" customFormat="1" outlineLevel="2" x14ac:dyDescent="0.25">
      <c r="A20165" s="34"/>
      <c r="B20165" s="44" t="s">
        <v>5899</v>
      </c>
      <c r="C20165" s="31" t="s">
        <v>5042</v>
      </c>
      <c r="D20165" s="14" t="s">
        <v>334</v>
      </c>
      <c r="E20165" s="14" t="s">
        <v>449</v>
      </c>
      <c r="F20165" s="14" t="s">
        <v>450</v>
      </c>
      <c r="G20165" s="14" t="s">
        <v>5862</v>
      </c>
      <c r="H20165" s="20">
        <v>341129</v>
      </c>
      <c r="I20165" s="20">
        <v>341129</v>
      </c>
      <c r="J20165" s="21">
        <f>IFERROR((I20165/H20165),0)</f>
        <v>1</v>
      </c>
      <c r="K20165" s="20"/>
      <c r="L20165" s="20"/>
      <c r="M20165" s="22"/>
    </row>
    <row r="20166" spans="1:13" s="14" customFormat="1" outlineLevel="2" x14ac:dyDescent="0.25">
      <c r="A20166" s="34"/>
      <c r="B20166" s="44" t="s">
        <v>5899</v>
      </c>
      <c r="C20166" s="31" t="s">
        <v>5042</v>
      </c>
      <c r="D20166" s="14" t="s">
        <v>334</v>
      </c>
      <c r="E20166" s="14" t="s">
        <v>449</v>
      </c>
      <c r="F20166" s="14" t="s">
        <v>450</v>
      </c>
      <c r="G20166" s="14" t="s">
        <v>6109</v>
      </c>
      <c r="H20166" s="20">
        <v>2281819</v>
      </c>
      <c r="I20166" s="20">
        <v>2281819</v>
      </c>
      <c r="J20166" s="21">
        <f>IFERROR((I20166/H20166),0)</f>
        <v>1</v>
      </c>
      <c r="K20166" s="20"/>
      <c r="L20166" s="20"/>
      <c r="M20166" s="22"/>
    </row>
    <row r="20167" spans="1:13" s="14" customFormat="1" outlineLevel="1" x14ac:dyDescent="0.25">
      <c r="A20167" s="34"/>
      <c r="B20167" s="46" t="s">
        <v>9801</v>
      </c>
      <c r="C20167" s="40" t="str">
        <f>C20166</f>
        <v>ASIGNACIONES DIRECTAS (20% DEL SGR)</v>
      </c>
      <c r="D20167" s="39" t="str">
        <f>D20166</f>
        <v xml:space="preserve">TOLIMA                                            </v>
      </c>
      <c r="E20167" s="39" t="str">
        <f>E20166</f>
        <v>73124</v>
      </c>
      <c r="F20167" s="39" t="str">
        <f>F20166</f>
        <v xml:space="preserve">CAJAMARCA                                         </v>
      </c>
      <c r="G20167" s="39" t="s">
        <v>10656</v>
      </c>
      <c r="H20167" s="20">
        <f>SUBTOTAL(9,H20165:H20166)</f>
        <v>2622948</v>
      </c>
      <c r="I20167" s="20">
        <f>SUBTOTAL(9,I20165:I20166)</f>
        <v>2622948</v>
      </c>
      <c r="J20167" s="42">
        <f>+I20167/H20167</f>
        <v>1</v>
      </c>
      <c r="K20167" s="20">
        <f>SUBTOTAL(9,K20165:K20166)</f>
        <v>0</v>
      </c>
      <c r="L20167" s="20">
        <f>SUBTOTAL(9,L20165:L20166)</f>
        <v>0</v>
      </c>
      <c r="M20167" s="7" t="str">
        <f>IFERROR((L20167/K20167),"N.A")</f>
        <v>N.A</v>
      </c>
    </row>
    <row r="20168" spans="1:13" s="14" customFormat="1" outlineLevel="2" x14ac:dyDescent="0.25">
      <c r="A20168" s="34"/>
      <c r="B20168" s="44" t="s">
        <v>5167</v>
      </c>
      <c r="C20168" s="31" t="s">
        <v>5042</v>
      </c>
      <c r="D20168" s="14" t="s">
        <v>334</v>
      </c>
      <c r="E20168" s="14" t="s">
        <v>452</v>
      </c>
      <c r="F20168" s="14" t="s">
        <v>453</v>
      </c>
      <c r="G20168" s="14" t="s">
        <v>16</v>
      </c>
      <c r="H20168" s="15">
        <v>125638959</v>
      </c>
      <c r="I20168" s="15">
        <v>125638959.00000001</v>
      </c>
      <c r="J20168" s="16">
        <f>IFERROR((I20168/H20168),0)</f>
        <v>1.0000000000000002</v>
      </c>
      <c r="K20168" s="15">
        <v>90782257</v>
      </c>
      <c r="L20168" s="15">
        <v>125638959.00000001</v>
      </c>
      <c r="M20168" s="17">
        <f>L20168/K20168</f>
        <v>1.3839594118044456</v>
      </c>
    </row>
    <row r="20169" spans="1:13" s="14" customFormat="1" outlineLevel="2" x14ac:dyDescent="0.25">
      <c r="A20169" s="34"/>
      <c r="B20169" s="44" t="s">
        <v>5167</v>
      </c>
      <c r="C20169" s="31" t="s">
        <v>5042</v>
      </c>
      <c r="D20169" s="14" t="s">
        <v>334</v>
      </c>
      <c r="E20169" s="14" t="s">
        <v>452</v>
      </c>
      <c r="F20169" s="14" t="s">
        <v>453</v>
      </c>
      <c r="G20169" s="14" t="s">
        <v>5862</v>
      </c>
      <c r="H20169" s="20">
        <v>97602817</v>
      </c>
      <c r="I20169" s="20">
        <v>97602817</v>
      </c>
      <c r="J20169" s="21">
        <f>IFERROR((I20169/H20169),0)</f>
        <v>1</v>
      </c>
      <c r="K20169" s="20"/>
      <c r="L20169" s="20"/>
      <c r="M20169" s="22"/>
    </row>
    <row r="20170" spans="1:13" s="14" customFormat="1" outlineLevel="2" x14ac:dyDescent="0.25">
      <c r="A20170" s="34"/>
      <c r="B20170" s="44" t="s">
        <v>5167</v>
      </c>
      <c r="C20170" s="31" t="s">
        <v>5042</v>
      </c>
      <c r="D20170" s="14" t="s">
        <v>334</v>
      </c>
      <c r="E20170" s="14" t="s">
        <v>452</v>
      </c>
      <c r="F20170" s="14" t="s">
        <v>453</v>
      </c>
      <c r="G20170" s="14" t="s">
        <v>6109</v>
      </c>
      <c r="H20170" s="20">
        <v>585603867</v>
      </c>
      <c r="I20170" s="20">
        <v>585603867</v>
      </c>
      <c r="J20170" s="21">
        <f>IFERROR((I20170/H20170),0)</f>
        <v>1</v>
      </c>
      <c r="K20170" s="20"/>
      <c r="L20170" s="20"/>
      <c r="M20170" s="22"/>
    </row>
    <row r="20171" spans="1:13" s="14" customFormat="1" outlineLevel="2" x14ac:dyDescent="0.25">
      <c r="A20171" s="34"/>
      <c r="B20171" s="44" t="s">
        <v>5167</v>
      </c>
      <c r="C20171" s="31" t="s">
        <v>5042</v>
      </c>
      <c r="D20171" s="14" t="s">
        <v>334</v>
      </c>
      <c r="E20171" s="14" t="s">
        <v>452</v>
      </c>
      <c r="F20171" s="14" t="s">
        <v>453</v>
      </c>
      <c r="G20171" s="14" t="s">
        <v>6481</v>
      </c>
      <c r="H20171" s="20">
        <v>777</v>
      </c>
      <c r="I20171" s="20">
        <v>777</v>
      </c>
      <c r="J20171" s="21">
        <f>IFERROR((I20171/H20171),0)</f>
        <v>1</v>
      </c>
      <c r="K20171" s="20"/>
      <c r="L20171" s="20"/>
      <c r="M20171" s="22"/>
    </row>
    <row r="20172" spans="1:13" s="14" customFormat="1" outlineLevel="2" x14ac:dyDescent="0.25">
      <c r="A20172" s="34"/>
      <c r="B20172" s="44" t="s">
        <v>5167</v>
      </c>
      <c r="C20172" s="31" t="s">
        <v>5042</v>
      </c>
      <c r="D20172" s="14" t="s">
        <v>334</v>
      </c>
      <c r="E20172" s="14" t="s">
        <v>452</v>
      </c>
      <c r="F20172" s="14" t="s">
        <v>453</v>
      </c>
      <c r="G20172" s="14" t="s">
        <v>6484</v>
      </c>
      <c r="H20172" s="20">
        <v>4400386</v>
      </c>
      <c r="I20172" s="20">
        <v>4400386</v>
      </c>
      <c r="J20172" s="21">
        <f>IFERROR((I20172/H20172),0)</f>
        <v>1</v>
      </c>
      <c r="K20172" s="20"/>
      <c r="L20172" s="20"/>
      <c r="M20172" s="22"/>
    </row>
    <row r="20173" spans="1:13" s="14" customFormat="1" outlineLevel="2" x14ac:dyDescent="0.25">
      <c r="A20173" s="34"/>
      <c r="B20173" s="44" t="s">
        <v>5167</v>
      </c>
      <c r="C20173" s="31" t="s">
        <v>5042</v>
      </c>
      <c r="D20173" s="14" t="s">
        <v>4976</v>
      </c>
      <c r="E20173" s="14" t="s">
        <v>452</v>
      </c>
      <c r="F20173" s="14" t="s">
        <v>453</v>
      </c>
      <c r="G20173" s="14" t="s">
        <v>6485</v>
      </c>
      <c r="H20173" s="20">
        <v>1961401</v>
      </c>
      <c r="I20173" s="20">
        <v>1961401</v>
      </c>
      <c r="J20173" s="21">
        <f>IFERROR((I20173/H20173),0)</f>
        <v>1</v>
      </c>
      <c r="K20173" s="25"/>
      <c r="L20173" s="25"/>
      <c r="M20173" s="22"/>
    </row>
    <row r="20174" spans="1:13" s="14" customFormat="1" outlineLevel="2" x14ac:dyDescent="0.25">
      <c r="A20174" s="34"/>
      <c r="B20174" s="44" t="s">
        <v>5167</v>
      </c>
      <c r="C20174" s="31" t="s">
        <v>5042</v>
      </c>
      <c r="D20174" s="14" t="s">
        <v>334</v>
      </c>
      <c r="E20174" s="14" t="s">
        <v>452</v>
      </c>
      <c r="F20174" s="14" t="s">
        <v>453</v>
      </c>
      <c r="G20174" s="14" t="s">
        <v>6492</v>
      </c>
      <c r="H20174" s="20">
        <v>19852053</v>
      </c>
      <c r="I20174" s="20">
        <v>19852053</v>
      </c>
      <c r="J20174" s="21">
        <f>IFERROR((I20174/H20174),0)</f>
        <v>1</v>
      </c>
      <c r="K20174" s="20"/>
      <c r="L20174" s="20"/>
      <c r="M20174" s="22"/>
    </row>
    <row r="20175" spans="1:13" s="14" customFormat="1" outlineLevel="2" x14ac:dyDescent="0.25">
      <c r="A20175" s="34"/>
      <c r="B20175" s="44" t="s">
        <v>5167</v>
      </c>
      <c r="C20175" s="31" t="s">
        <v>5042</v>
      </c>
      <c r="D20175" s="14" t="s">
        <v>334</v>
      </c>
      <c r="E20175" s="14" t="s">
        <v>452</v>
      </c>
      <c r="F20175" s="14" t="s">
        <v>453</v>
      </c>
      <c r="G20175" s="14" t="s">
        <v>6493</v>
      </c>
      <c r="H20175" s="20">
        <v>-25127792</v>
      </c>
      <c r="I20175" s="20"/>
      <c r="J20175" s="21">
        <f>IFERROR((I20175/H20175),0)</f>
        <v>0</v>
      </c>
      <c r="K20175" s="20"/>
      <c r="L20175" s="20"/>
      <c r="M20175" s="22"/>
    </row>
    <row r="20176" spans="1:13" s="14" customFormat="1" outlineLevel="1" x14ac:dyDescent="0.25">
      <c r="A20176" s="34"/>
      <c r="B20176" s="46" t="s">
        <v>9802</v>
      </c>
      <c r="C20176" s="40" t="str">
        <f>C20175</f>
        <v>ASIGNACIONES DIRECTAS (20% DEL SGR)</v>
      </c>
      <c r="D20176" s="39" t="str">
        <f>D20175</f>
        <v xml:space="preserve">TOLIMA                                            </v>
      </c>
      <c r="E20176" s="39" t="str">
        <f>E20175</f>
        <v>73067</v>
      </c>
      <c r="F20176" s="39" t="str">
        <f>F20175</f>
        <v xml:space="preserve">ATACO                                             </v>
      </c>
      <c r="G20176" s="39" t="s">
        <v>10656</v>
      </c>
      <c r="H20176" s="20">
        <f>SUBTOTAL(9,H20168:H20175)</f>
        <v>809932468</v>
      </c>
      <c r="I20176" s="20">
        <f>SUBTOTAL(9,I20168:I20175)</f>
        <v>835060260</v>
      </c>
      <c r="J20176" s="42">
        <f>+I20176/H20176</f>
        <v>1.0310245520370964</v>
      </c>
      <c r="K20176" s="20">
        <f>SUBTOTAL(9,K20168:K20175)</f>
        <v>90782257</v>
      </c>
      <c r="L20176" s="20">
        <f>SUBTOTAL(9,L20168:L20175)</f>
        <v>125638959.00000001</v>
      </c>
      <c r="M20176" s="7">
        <f>IFERROR((L20176/K20176),"N.A")</f>
        <v>1.3839594118044456</v>
      </c>
    </row>
    <row r="20177" spans="1:13" s="14" customFormat="1" outlineLevel="2" x14ac:dyDescent="0.25">
      <c r="A20177" s="34"/>
      <c r="B20177" s="44" t="s">
        <v>5168</v>
      </c>
      <c r="C20177" s="31" t="s">
        <v>5042</v>
      </c>
      <c r="D20177" s="14" t="s">
        <v>334</v>
      </c>
      <c r="E20177" s="14" t="s">
        <v>455</v>
      </c>
      <c r="F20177" s="14" t="s">
        <v>456</v>
      </c>
      <c r="G20177" s="14" t="s">
        <v>16</v>
      </c>
      <c r="H20177" s="15">
        <v>559351</v>
      </c>
      <c r="I20177" s="15">
        <v>321886.19</v>
      </c>
      <c r="J20177" s="16">
        <f>IFERROR((I20177/H20177),0)</f>
        <v>0.57546368916833979</v>
      </c>
      <c r="K20177" s="15">
        <v>401776</v>
      </c>
      <c r="L20177" s="15">
        <v>321886.19</v>
      </c>
      <c r="M20177" s="17">
        <f>L20177/K20177</f>
        <v>0.80115833200589381</v>
      </c>
    </row>
    <row r="20178" spans="1:13" s="14" customFormat="1" outlineLevel="2" x14ac:dyDescent="0.25">
      <c r="A20178" s="34"/>
      <c r="B20178" s="44" t="s">
        <v>5168</v>
      </c>
      <c r="C20178" s="31" t="s">
        <v>5042</v>
      </c>
      <c r="D20178" s="14" t="s">
        <v>334</v>
      </c>
      <c r="E20178" s="14" t="s">
        <v>455</v>
      </c>
      <c r="F20178" s="14" t="s">
        <v>456</v>
      </c>
      <c r="G20178" s="14" t="s">
        <v>5862</v>
      </c>
      <c r="H20178" s="20">
        <v>1870442</v>
      </c>
      <c r="I20178" s="20">
        <v>1870442</v>
      </c>
      <c r="J20178" s="21">
        <f>IFERROR((I20178/H20178),0)</f>
        <v>1</v>
      </c>
      <c r="K20178" s="20"/>
      <c r="L20178" s="20"/>
      <c r="M20178" s="22"/>
    </row>
    <row r="20179" spans="1:13" s="14" customFormat="1" outlineLevel="2" x14ac:dyDescent="0.25">
      <c r="A20179" s="34"/>
      <c r="B20179" s="44" t="s">
        <v>5168</v>
      </c>
      <c r="C20179" s="31" t="s">
        <v>5042</v>
      </c>
      <c r="D20179" s="14" t="s">
        <v>334</v>
      </c>
      <c r="E20179" s="14" t="s">
        <v>455</v>
      </c>
      <c r="F20179" s="14" t="s">
        <v>456</v>
      </c>
      <c r="G20179" s="14" t="s">
        <v>6109</v>
      </c>
      <c r="H20179" s="20">
        <v>12783527</v>
      </c>
      <c r="I20179" s="20">
        <v>12783527</v>
      </c>
      <c r="J20179" s="21">
        <f>IFERROR((I20179/H20179),0)</f>
        <v>1</v>
      </c>
      <c r="K20179" s="20"/>
      <c r="L20179" s="20"/>
      <c r="M20179" s="22"/>
    </row>
    <row r="20180" spans="1:13" s="14" customFormat="1" outlineLevel="2" x14ac:dyDescent="0.25">
      <c r="A20180" s="34"/>
      <c r="B20180" s="44" t="s">
        <v>5168</v>
      </c>
      <c r="C20180" s="31" t="s">
        <v>5042</v>
      </c>
      <c r="D20180" s="14" t="s">
        <v>334</v>
      </c>
      <c r="E20180" s="14" t="s">
        <v>455</v>
      </c>
      <c r="F20180" s="14" t="s">
        <v>456</v>
      </c>
      <c r="G20180" s="14" t="s">
        <v>6481</v>
      </c>
      <c r="H20180" s="20">
        <v>3</v>
      </c>
      <c r="I20180" s="20">
        <v>3</v>
      </c>
      <c r="J20180" s="21">
        <f>IFERROR((I20180/H20180),0)</f>
        <v>1</v>
      </c>
      <c r="K20180" s="20"/>
      <c r="L20180" s="20"/>
      <c r="M20180" s="22"/>
    </row>
    <row r="20181" spans="1:13" s="14" customFormat="1" outlineLevel="2" x14ac:dyDescent="0.25">
      <c r="A20181" s="34"/>
      <c r="B20181" s="44" t="s">
        <v>5168</v>
      </c>
      <c r="C20181" s="31" t="s">
        <v>5042</v>
      </c>
      <c r="D20181" s="14" t="s">
        <v>334</v>
      </c>
      <c r="E20181" s="14" t="s">
        <v>455</v>
      </c>
      <c r="F20181" s="14" t="s">
        <v>456</v>
      </c>
      <c r="G20181" s="14" t="s">
        <v>6492</v>
      </c>
      <c r="H20181" s="20">
        <v>86997</v>
      </c>
      <c r="I20181" s="20">
        <v>86997</v>
      </c>
      <c r="J20181" s="21">
        <f>IFERROR((I20181/H20181),0)</f>
        <v>1</v>
      </c>
      <c r="K20181" s="20"/>
      <c r="L20181" s="20"/>
      <c r="M20181" s="22"/>
    </row>
    <row r="20182" spans="1:13" s="14" customFormat="1" outlineLevel="2" x14ac:dyDescent="0.25">
      <c r="A20182" s="34"/>
      <c r="B20182" s="44" t="s">
        <v>5168</v>
      </c>
      <c r="C20182" s="31" t="s">
        <v>5042</v>
      </c>
      <c r="D20182" s="14" t="s">
        <v>334</v>
      </c>
      <c r="E20182" s="14" t="s">
        <v>455</v>
      </c>
      <c r="F20182" s="14" t="s">
        <v>456</v>
      </c>
      <c r="G20182" s="14" t="s">
        <v>6493</v>
      </c>
      <c r="H20182" s="20">
        <v>-111870</v>
      </c>
      <c r="I20182" s="20"/>
      <c r="J20182" s="21">
        <f>IFERROR((I20182/H20182),0)</f>
        <v>0</v>
      </c>
      <c r="K20182" s="20"/>
      <c r="L20182" s="20"/>
      <c r="M20182" s="22"/>
    </row>
    <row r="20183" spans="1:13" s="14" customFormat="1" outlineLevel="1" x14ac:dyDescent="0.25">
      <c r="A20183" s="34"/>
      <c r="B20183" s="46" t="s">
        <v>9803</v>
      </c>
      <c r="C20183" s="40" t="str">
        <f>C20182</f>
        <v>ASIGNACIONES DIRECTAS (20% DEL SGR)</v>
      </c>
      <c r="D20183" s="39" t="str">
        <f>D20182</f>
        <v xml:space="preserve">TOLIMA                                            </v>
      </c>
      <c r="E20183" s="39" t="str">
        <f>E20182</f>
        <v>73055</v>
      </c>
      <c r="F20183" s="39" t="str">
        <f>F20182</f>
        <v xml:space="preserve">ARMERO                                            </v>
      </c>
      <c r="G20183" s="39" t="s">
        <v>10656</v>
      </c>
      <c r="H20183" s="20">
        <f>SUBTOTAL(9,H20177:H20182)</f>
        <v>15188450</v>
      </c>
      <c r="I20183" s="20">
        <f>SUBTOTAL(9,I20177:I20182)</f>
        <v>15062855.189999999</v>
      </c>
      <c r="J20183" s="42">
        <f>+I20183/H20183</f>
        <v>0.99173090012476584</v>
      </c>
      <c r="K20183" s="20">
        <f>SUBTOTAL(9,K20177:K20182)</f>
        <v>401776</v>
      </c>
      <c r="L20183" s="20">
        <f>SUBTOTAL(9,L20177:L20182)</f>
        <v>321886.19</v>
      </c>
      <c r="M20183" s="7">
        <f>IFERROR((L20183/K20183),"N.A")</f>
        <v>0.80115833200589381</v>
      </c>
    </row>
    <row r="20184" spans="1:13" s="14" customFormat="1" outlineLevel="2" x14ac:dyDescent="0.25">
      <c r="A20184" s="34"/>
      <c r="B20184" s="44" t="s">
        <v>5169</v>
      </c>
      <c r="C20184" s="31" t="s">
        <v>5042</v>
      </c>
      <c r="D20184" s="14" t="s">
        <v>334</v>
      </c>
      <c r="E20184" s="14" t="s">
        <v>458</v>
      </c>
      <c r="F20184" s="14" t="s">
        <v>459</v>
      </c>
      <c r="G20184" s="14" t="s">
        <v>16</v>
      </c>
      <c r="H20184" s="15">
        <v>96132631</v>
      </c>
      <c r="I20184" s="15">
        <v>0</v>
      </c>
      <c r="J20184" s="16">
        <f>IFERROR((I20184/H20184),0)</f>
        <v>0</v>
      </c>
      <c r="K20184" s="15">
        <v>69557364</v>
      </c>
      <c r="L20184" s="15">
        <v>0</v>
      </c>
      <c r="M20184" s="17">
        <f>L20184/K20184</f>
        <v>0</v>
      </c>
    </row>
    <row r="20185" spans="1:13" s="14" customFormat="1" outlineLevel="2" x14ac:dyDescent="0.25">
      <c r="A20185" s="34"/>
      <c r="B20185" s="44" t="s">
        <v>5169</v>
      </c>
      <c r="C20185" s="31" t="s">
        <v>5042</v>
      </c>
      <c r="D20185" s="14" t="s">
        <v>334</v>
      </c>
      <c r="E20185" s="14" t="s">
        <v>458</v>
      </c>
      <c r="F20185" s="14" t="s">
        <v>459</v>
      </c>
      <c r="G20185" s="14" t="s">
        <v>5862</v>
      </c>
      <c r="H20185" s="20">
        <v>15937386</v>
      </c>
      <c r="I20185" s="20">
        <v>15937386</v>
      </c>
      <c r="J20185" s="21">
        <f>IFERROR((I20185/H20185),0)</f>
        <v>1</v>
      </c>
      <c r="K20185" s="20"/>
      <c r="L20185" s="20"/>
      <c r="M20185" s="22"/>
    </row>
    <row r="20186" spans="1:13" s="14" customFormat="1" outlineLevel="2" x14ac:dyDescent="0.25">
      <c r="A20186" s="34"/>
      <c r="B20186" s="44" t="s">
        <v>5169</v>
      </c>
      <c r="C20186" s="31" t="s">
        <v>5042</v>
      </c>
      <c r="D20186" s="14" t="s">
        <v>334</v>
      </c>
      <c r="E20186" s="14" t="s">
        <v>458</v>
      </c>
      <c r="F20186" s="14" t="s">
        <v>459</v>
      </c>
      <c r="G20186" s="14" t="s">
        <v>6109</v>
      </c>
      <c r="H20186" s="20">
        <v>103653572</v>
      </c>
      <c r="I20186" s="20">
        <v>103653572</v>
      </c>
      <c r="J20186" s="21">
        <f>IFERROR((I20186/H20186),0)</f>
        <v>1</v>
      </c>
      <c r="K20186" s="20"/>
      <c r="L20186" s="20"/>
      <c r="M20186" s="22"/>
    </row>
    <row r="20187" spans="1:13" s="14" customFormat="1" outlineLevel="2" x14ac:dyDescent="0.25">
      <c r="A20187" s="34"/>
      <c r="B20187" s="44" t="s">
        <v>5169</v>
      </c>
      <c r="C20187" s="31" t="s">
        <v>5042</v>
      </c>
      <c r="D20187" s="14" t="s">
        <v>334</v>
      </c>
      <c r="E20187" s="14" t="s">
        <v>458</v>
      </c>
      <c r="F20187" s="14" t="s">
        <v>459</v>
      </c>
      <c r="G20187" s="14" t="s">
        <v>6481</v>
      </c>
      <c r="H20187" s="20">
        <v>595</v>
      </c>
      <c r="I20187" s="20">
        <v>595</v>
      </c>
      <c r="J20187" s="21">
        <f>IFERROR((I20187/H20187),0)</f>
        <v>1</v>
      </c>
      <c r="K20187" s="20"/>
      <c r="L20187" s="20"/>
      <c r="M20187" s="22"/>
    </row>
    <row r="20188" spans="1:13" s="14" customFormat="1" outlineLevel="2" x14ac:dyDescent="0.25">
      <c r="A20188" s="34"/>
      <c r="B20188" s="44" t="s">
        <v>5169</v>
      </c>
      <c r="C20188" s="31" t="s">
        <v>5042</v>
      </c>
      <c r="D20188" s="14" t="s">
        <v>4976</v>
      </c>
      <c r="E20188" s="14" t="s">
        <v>458</v>
      </c>
      <c r="F20188" s="14" t="s">
        <v>459</v>
      </c>
      <c r="G20188" s="14" t="s">
        <v>6485</v>
      </c>
      <c r="H20188" s="20">
        <v>7349007</v>
      </c>
      <c r="I20188" s="20">
        <v>7349007</v>
      </c>
      <c r="J20188" s="21">
        <f>IFERROR((I20188/H20188),0)</f>
        <v>1</v>
      </c>
      <c r="K20188" s="25"/>
      <c r="L20188" s="25"/>
      <c r="M20188" s="22"/>
    </row>
    <row r="20189" spans="1:13" s="14" customFormat="1" outlineLevel="2" x14ac:dyDescent="0.25">
      <c r="A20189" s="34"/>
      <c r="B20189" s="44" t="s">
        <v>5169</v>
      </c>
      <c r="C20189" s="31" t="s">
        <v>5042</v>
      </c>
      <c r="D20189" s="14" t="s">
        <v>334</v>
      </c>
      <c r="E20189" s="14" t="s">
        <v>458</v>
      </c>
      <c r="F20189" s="14" t="s">
        <v>459</v>
      </c>
      <c r="G20189" s="14" t="s">
        <v>6492</v>
      </c>
      <c r="H20189" s="20">
        <v>15245061</v>
      </c>
      <c r="I20189" s="20">
        <v>15245061</v>
      </c>
      <c r="J20189" s="21">
        <f>IFERROR((I20189/H20189),0)</f>
        <v>1</v>
      </c>
      <c r="K20189" s="20"/>
      <c r="L20189" s="20"/>
      <c r="M20189" s="22"/>
    </row>
    <row r="20190" spans="1:13" s="14" customFormat="1" outlineLevel="2" x14ac:dyDescent="0.25">
      <c r="A20190" s="34"/>
      <c r="B20190" s="44" t="s">
        <v>5169</v>
      </c>
      <c r="C20190" s="31" t="s">
        <v>5042</v>
      </c>
      <c r="D20190" s="14" t="s">
        <v>334</v>
      </c>
      <c r="E20190" s="14" t="s">
        <v>458</v>
      </c>
      <c r="F20190" s="14" t="s">
        <v>459</v>
      </c>
      <c r="G20190" s="14" t="s">
        <v>6493</v>
      </c>
      <c r="H20190" s="20">
        <v>-19226526</v>
      </c>
      <c r="I20190" s="20"/>
      <c r="J20190" s="21">
        <f>IFERROR((I20190/H20190),0)</f>
        <v>0</v>
      </c>
      <c r="K20190" s="20"/>
      <c r="L20190" s="20"/>
      <c r="M20190" s="22"/>
    </row>
    <row r="20191" spans="1:13" s="14" customFormat="1" outlineLevel="1" x14ac:dyDescent="0.25">
      <c r="A20191" s="34"/>
      <c r="B20191" s="46" t="s">
        <v>9804</v>
      </c>
      <c r="C20191" s="40" t="str">
        <f>C20190</f>
        <v>ASIGNACIONES DIRECTAS (20% DEL SGR)</v>
      </c>
      <c r="D20191" s="39" t="str">
        <f>D20190</f>
        <v xml:space="preserve">TOLIMA                                            </v>
      </c>
      <c r="E20191" s="39" t="str">
        <f>E20190</f>
        <v>73043</v>
      </c>
      <c r="F20191" s="39" t="str">
        <f>F20190</f>
        <v xml:space="preserve">ANZOÁTEGUI                                        </v>
      </c>
      <c r="G20191" s="39" t="s">
        <v>10656</v>
      </c>
      <c r="H20191" s="20">
        <f>SUBTOTAL(9,H20184:H20190)</f>
        <v>219091726</v>
      </c>
      <c r="I20191" s="20">
        <f>SUBTOTAL(9,I20184:I20190)</f>
        <v>142185621</v>
      </c>
      <c r="J20191" s="42">
        <f>+I20191/H20191</f>
        <v>0.6489775930652899</v>
      </c>
      <c r="K20191" s="20">
        <f>SUBTOTAL(9,K20184:K20190)</f>
        <v>69557364</v>
      </c>
      <c r="L20191" s="20">
        <f>SUBTOTAL(9,L20184:L20190)</f>
        <v>0</v>
      </c>
      <c r="M20191" s="7">
        <f>IFERROR((L20191/K20191),"N.A")</f>
        <v>0</v>
      </c>
    </row>
    <row r="20192" spans="1:13" s="14" customFormat="1" outlineLevel="2" x14ac:dyDescent="0.25">
      <c r="A20192" s="34"/>
      <c r="B20192" s="44" t="s">
        <v>5170</v>
      </c>
      <c r="C20192" s="31" t="s">
        <v>5042</v>
      </c>
      <c r="D20192" s="14" t="s">
        <v>334</v>
      </c>
      <c r="E20192" s="14" t="s">
        <v>461</v>
      </c>
      <c r="F20192" s="14" t="s">
        <v>462</v>
      </c>
      <c r="G20192" s="14" t="s">
        <v>16</v>
      </c>
      <c r="H20192" s="15">
        <v>317066</v>
      </c>
      <c r="I20192" s="15">
        <v>317066.00000000006</v>
      </c>
      <c r="J20192" s="16">
        <f>IFERROR((I20192/H20192),0)</f>
        <v>1.0000000000000002</v>
      </c>
      <c r="K20192" s="15">
        <v>228558</v>
      </c>
      <c r="L20192" s="15">
        <v>317066.00000000006</v>
      </c>
      <c r="M20192" s="17">
        <f>L20192/K20192</f>
        <v>1.3872452506584765</v>
      </c>
    </row>
    <row r="20193" spans="1:13" s="14" customFormat="1" outlineLevel="2" x14ac:dyDescent="0.25">
      <c r="A20193" s="34"/>
      <c r="B20193" s="44" t="s">
        <v>5170</v>
      </c>
      <c r="C20193" s="31" t="s">
        <v>5042</v>
      </c>
      <c r="D20193" s="14" t="s">
        <v>334</v>
      </c>
      <c r="E20193" s="14" t="s">
        <v>461</v>
      </c>
      <c r="F20193" s="14" t="s">
        <v>462</v>
      </c>
      <c r="G20193" s="14" t="s">
        <v>5862</v>
      </c>
      <c r="H20193" s="20">
        <v>251383</v>
      </c>
      <c r="I20193" s="20">
        <v>251383</v>
      </c>
      <c r="J20193" s="21">
        <f>IFERROR((I20193/H20193),0)</f>
        <v>1</v>
      </c>
      <c r="K20193" s="20"/>
      <c r="L20193" s="20"/>
      <c r="M20193" s="22"/>
    </row>
    <row r="20194" spans="1:13" s="14" customFormat="1" outlineLevel="2" x14ac:dyDescent="0.25">
      <c r="A20194" s="34"/>
      <c r="B20194" s="44" t="s">
        <v>5170</v>
      </c>
      <c r="C20194" s="31" t="s">
        <v>5042</v>
      </c>
      <c r="D20194" s="14" t="s">
        <v>334</v>
      </c>
      <c r="E20194" s="14" t="s">
        <v>461</v>
      </c>
      <c r="F20194" s="14" t="s">
        <v>462</v>
      </c>
      <c r="G20194" s="14" t="s">
        <v>6109</v>
      </c>
      <c r="H20194" s="20">
        <v>1501632</v>
      </c>
      <c r="I20194" s="20">
        <v>1501632</v>
      </c>
      <c r="J20194" s="21">
        <f>IFERROR((I20194/H20194),0)</f>
        <v>1</v>
      </c>
      <c r="K20194" s="20"/>
      <c r="L20194" s="20"/>
      <c r="M20194" s="22"/>
    </row>
    <row r="20195" spans="1:13" s="14" customFormat="1" outlineLevel="2" x14ac:dyDescent="0.25">
      <c r="A20195" s="34"/>
      <c r="B20195" s="44" t="s">
        <v>5170</v>
      </c>
      <c r="C20195" s="31" t="s">
        <v>5042</v>
      </c>
      <c r="D20195" s="14" t="s">
        <v>334</v>
      </c>
      <c r="E20195" s="14" t="s">
        <v>461</v>
      </c>
      <c r="F20195" s="14" t="s">
        <v>462</v>
      </c>
      <c r="G20195" s="14" t="s">
        <v>6481</v>
      </c>
      <c r="H20195" s="20">
        <v>2</v>
      </c>
      <c r="I20195" s="20">
        <v>2</v>
      </c>
      <c r="J20195" s="21">
        <f>IFERROR((I20195/H20195),0)</f>
        <v>1</v>
      </c>
      <c r="K20195" s="20"/>
      <c r="L20195" s="20"/>
      <c r="M20195" s="22"/>
    </row>
    <row r="20196" spans="1:13" s="14" customFormat="1" outlineLevel="2" x14ac:dyDescent="0.25">
      <c r="A20196" s="34"/>
      <c r="B20196" s="44" t="s">
        <v>5170</v>
      </c>
      <c r="C20196" s="31" t="s">
        <v>5042</v>
      </c>
      <c r="D20196" s="14" t="s">
        <v>4976</v>
      </c>
      <c r="E20196" s="14" t="s">
        <v>461</v>
      </c>
      <c r="F20196" s="14" t="s">
        <v>462</v>
      </c>
      <c r="G20196" s="14" t="s">
        <v>6485</v>
      </c>
      <c r="H20196" s="20">
        <v>59520</v>
      </c>
      <c r="I20196" s="20">
        <v>59520</v>
      </c>
      <c r="J20196" s="21">
        <f>IFERROR((I20196/H20196),0)</f>
        <v>1</v>
      </c>
      <c r="K20196" s="25"/>
      <c r="L20196" s="25"/>
      <c r="M20196" s="22"/>
    </row>
    <row r="20197" spans="1:13" s="14" customFormat="1" outlineLevel="2" x14ac:dyDescent="0.25">
      <c r="A20197" s="34"/>
      <c r="B20197" s="44" t="s">
        <v>5170</v>
      </c>
      <c r="C20197" s="31" t="s">
        <v>5042</v>
      </c>
      <c r="D20197" s="14" t="s">
        <v>334</v>
      </c>
      <c r="E20197" s="14" t="s">
        <v>461</v>
      </c>
      <c r="F20197" s="14" t="s">
        <v>462</v>
      </c>
      <c r="G20197" s="14" t="s">
        <v>6492</v>
      </c>
      <c r="H20197" s="20">
        <v>49785</v>
      </c>
      <c r="I20197" s="20">
        <v>49785</v>
      </c>
      <c r="J20197" s="21">
        <f>IFERROR((I20197/H20197),0)</f>
        <v>1</v>
      </c>
      <c r="K20197" s="20"/>
      <c r="L20197" s="20"/>
      <c r="M20197" s="22"/>
    </row>
    <row r="20198" spans="1:13" s="14" customFormat="1" outlineLevel="2" x14ac:dyDescent="0.25">
      <c r="A20198" s="34"/>
      <c r="B20198" s="44" t="s">
        <v>5170</v>
      </c>
      <c r="C20198" s="31" t="s">
        <v>5042</v>
      </c>
      <c r="D20198" s="14" t="s">
        <v>334</v>
      </c>
      <c r="E20198" s="14" t="s">
        <v>461</v>
      </c>
      <c r="F20198" s="14" t="s">
        <v>462</v>
      </c>
      <c r="G20198" s="14" t="s">
        <v>6493</v>
      </c>
      <c r="H20198" s="20">
        <v>-63413</v>
      </c>
      <c r="I20198" s="20"/>
      <c r="J20198" s="21">
        <f>IFERROR((I20198/H20198),0)</f>
        <v>0</v>
      </c>
      <c r="K20198" s="20"/>
      <c r="L20198" s="20"/>
      <c r="M20198" s="22"/>
    </row>
    <row r="20199" spans="1:13" s="14" customFormat="1" outlineLevel="1" x14ac:dyDescent="0.25">
      <c r="A20199" s="34"/>
      <c r="B20199" s="46" t="s">
        <v>9805</v>
      </c>
      <c r="C20199" s="40" t="str">
        <f>C20198</f>
        <v>ASIGNACIONES DIRECTAS (20% DEL SGR)</v>
      </c>
      <c r="D20199" s="39" t="str">
        <f>D20198</f>
        <v xml:space="preserve">TOLIMA                                            </v>
      </c>
      <c r="E20199" s="39" t="str">
        <f>E20198</f>
        <v>73030</v>
      </c>
      <c r="F20199" s="39" t="str">
        <f>F20198</f>
        <v xml:space="preserve">AMBALEMA                                          </v>
      </c>
      <c r="G20199" s="39" t="s">
        <v>10656</v>
      </c>
      <c r="H20199" s="20">
        <f>SUBTOTAL(9,H20192:H20198)</f>
        <v>2115975</v>
      </c>
      <c r="I20199" s="20">
        <f>SUBTOTAL(9,I20192:I20198)</f>
        <v>2179388</v>
      </c>
      <c r="J20199" s="42">
        <f>+I20199/H20199</f>
        <v>1.029968690556363</v>
      </c>
      <c r="K20199" s="20">
        <f>SUBTOTAL(9,K20192:K20198)</f>
        <v>228558</v>
      </c>
      <c r="L20199" s="20">
        <f>SUBTOTAL(9,L20192:L20198)</f>
        <v>317066.00000000006</v>
      </c>
      <c r="M20199" s="7">
        <f>IFERROR((L20199/K20199),"N.A")</f>
        <v>1.3872452506584765</v>
      </c>
    </row>
    <row r="20200" spans="1:13" s="14" customFormat="1" outlineLevel="2" x14ac:dyDescent="0.25">
      <c r="A20200" s="34"/>
      <c r="B20200" s="44" t="s">
        <v>5171</v>
      </c>
      <c r="C20200" s="31" t="s">
        <v>5042</v>
      </c>
      <c r="D20200" s="14" t="s">
        <v>334</v>
      </c>
      <c r="E20200" s="14" t="s">
        <v>464</v>
      </c>
      <c r="F20200" s="14" t="s">
        <v>465</v>
      </c>
      <c r="G20200" s="14" t="s">
        <v>16</v>
      </c>
      <c r="H20200" s="15">
        <v>318207599</v>
      </c>
      <c r="I20200" s="15">
        <v>161284851.47999999</v>
      </c>
      <c r="J20200" s="16">
        <f>IFERROR((I20200/H20200),0)</f>
        <v>0.50685417943145972</v>
      </c>
      <c r="K20200" s="15">
        <v>235391162.97999996</v>
      </c>
      <c r="L20200" s="15">
        <v>161284851.47999999</v>
      </c>
      <c r="M20200" s="17">
        <f>L20200/K20200</f>
        <v>0.68517802214054901</v>
      </c>
    </row>
    <row r="20201" spans="1:13" s="14" customFormat="1" outlineLevel="2" x14ac:dyDescent="0.25">
      <c r="A20201" s="34"/>
      <c r="B20201" s="44" t="s">
        <v>5171</v>
      </c>
      <c r="C20201" s="31" t="s">
        <v>5042</v>
      </c>
      <c r="D20201" s="14" t="s">
        <v>334</v>
      </c>
      <c r="E20201" s="14" t="s">
        <v>464</v>
      </c>
      <c r="F20201" s="14" t="s">
        <v>465</v>
      </c>
      <c r="G20201" s="14" t="s">
        <v>5818</v>
      </c>
      <c r="H20201" s="20">
        <v>575324390</v>
      </c>
      <c r="I20201" s="20">
        <v>575324390</v>
      </c>
      <c r="J20201" s="21">
        <f>IFERROR((I20201/H20201),0)</f>
        <v>1</v>
      </c>
      <c r="K20201" s="20"/>
      <c r="L20201" s="20"/>
      <c r="M20201" s="22"/>
    </row>
    <row r="20202" spans="1:13" s="14" customFormat="1" outlineLevel="2" x14ac:dyDescent="0.25">
      <c r="A20202" s="34"/>
      <c r="B20202" s="44" t="s">
        <v>5171</v>
      </c>
      <c r="C20202" s="31" t="s">
        <v>5042</v>
      </c>
      <c r="D20202" s="14" t="s">
        <v>334</v>
      </c>
      <c r="E20202" s="14" t="s">
        <v>464</v>
      </c>
      <c r="F20202" s="14" t="s">
        <v>465</v>
      </c>
      <c r="G20202" s="14" t="s">
        <v>5855</v>
      </c>
      <c r="H20202" s="20">
        <v>407230</v>
      </c>
      <c r="I20202" s="20">
        <v>407230</v>
      </c>
      <c r="J20202" s="21">
        <f>IFERROR((I20202/H20202),0)</f>
        <v>1</v>
      </c>
      <c r="K20202" s="20"/>
      <c r="L20202" s="20"/>
      <c r="M20202" s="22"/>
    </row>
    <row r="20203" spans="1:13" s="14" customFormat="1" outlineLevel="2" x14ac:dyDescent="0.25">
      <c r="A20203" s="34"/>
      <c r="B20203" s="44" t="s">
        <v>5171</v>
      </c>
      <c r="C20203" s="31" t="s">
        <v>5042</v>
      </c>
      <c r="D20203" s="14" t="s">
        <v>334</v>
      </c>
      <c r="E20203" s="14" t="s">
        <v>464</v>
      </c>
      <c r="F20203" s="14" t="s">
        <v>465</v>
      </c>
      <c r="G20203" s="14" t="s">
        <v>5862</v>
      </c>
      <c r="H20203" s="20">
        <v>196999790</v>
      </c>
      <c r="I20203" s="20">
        <v>196999790</v>
      </c>
      <c r="J20203" s="21">
        <f>IFERROR((I20203/H20203),0)</f>
        <v>1</v>
      </c>
      <c r="K20203" s="20"/>
      <c r="L20203" s="20"/>
      <c r="M20203" s="22"/>
    </row>
    <row r="20204" spans="1:13" s="14" customFormat="1" outlineLevel="2" x14ac:dyDescent="0.25">
      <c r="A20204" s="34"/>
      <c r="B20204" s="44" t="s">
        <v>5171</v>
      </c>
      <c r="C20204" s="31" t="s">
        <v>5042</v>
      </c>
      <c r="D20204" s="14" t="s">
        <v>334</v>
      </c>
      <c r="E20204" s="14" t="s">
        <v>464</v>
      </c>
      <c r="F20204" s="14" t="s">
        <v>465</v>
      </c>
      <c r="G20204" s="14" t="s">
        <v>6109</v>
      </c>
      <c r="H20204" s="20">
        <v>815308498</v>
      </c>
      <c r="I20204" s="20">
        <v>815308498</v>
      </c>
      <c r="J20204" s="21">
        <f>IFERROR((I20204/H20204),0)</f>
        <v>1</v>
      </c>
      <c r="K20204" s="20"/>
      <c r="L20204" s="20"/>
      <c r="M20204" s="22"/>
    </row>
    <row r="20205" spans="1:13" s="14" customFormat="1" outlineLevel="2" x14ac:dyDescent="0.25">
      <c r="A20205" s="34"/>
      <c r="B20205" s="44" t="s">
        <v>5171</v>
      </c>
      <c r="C20205" s="31" t="s">
        <v>5042</v>
      </c>
      <c r="D20205" s="14" t="s">
        <v>334</v>
      </c>
      <c r="E20205" s="14" t="s">
        <v>464</v>
      </c>
      <c r="F20205" s="14" t="s">
        <v>465</v>
      </c>
      <c r="G20205" s="14" t="s">
        <v>6481</v>
      </c>
      <c r="H20205" s="20">
        <v>1968</v>
      </c>
      <c r="I20205" s="20">
        <v>1968</v>
      </c>
      <c r="J20205" s="21">
        <f>IFERROR((I20205/H20205),0)</f>
        <v>1</v>
      </c>
      <c r="K20205" s="20"/>
      <c r="L20205" s="20"/>
      <c r="M20205" s="22"/>
    </row>
    <row r="20206" spans="1:13" s="14" customFormat="1" outlineLevel="2" x14ac:dyDescent="0.25">
      <c r="A20206" s="34"/>
      <c r="B20206" s="44" t="s">
        <v>5171</v>
      </c>
      <c r="C20206" s="31" t="s">
        <v>5042</v>
      </c>
      <c r="D20206" s="14" t="s">
        <v>334</v>
      </c>
      <c r="E20206" s="14" t="s">
        <v>464</v>
      </c>
      <c r="F20206" s="14" t="s">
        <v>465</v>
      </c>
      <c r="G20206" s="14" t="s">
        <v>6484</v>
      </c>
      <c r="H20206" s="20">
        <v>7179584</v>
      </c>
      <c r="I20206" s="20">
        <v>7179584</v>
      </c>
      <c r="J20206" s="21">
        <f>IFERROR((I20206/H20206),0)</f>
        <v>1</v>
      </c>
      <c r="K20206" s="20"/>
      <c r="L20206" s="20"/>
      <c r="M20206" s="22"/>
    </row>
    <row r="20207" spans="1:13" s="14" customFormat="1" outlineLevel="2" x14ac:dyDescent="0.25">
      <c r="A20207" s="34"/>
      <c r="B20207" s="44" t="s">
        <v>5171</v>
      </c>
      <c r="C20207" s="31" t="s">
        <v>5042</v>
      </c>
      <c r="D20207" s="14" t="s">
        <v>334</v>
      </c>
      <c r="E20207" s="14" t="s">
        <v>464</v>
      </c>
      <c r="F20207" s="14" t="s">
        <v>465</v>
      </c>
      <c r="G20207" s="14" t="s">
        <v>6492</v>
      </c>
      <c r="H20207" s="20">
        <v>49090598</v>
      </c>
      <c r="I20207" s="20">
        <v>49090598</v>
      </c>
      <c r="J20207" s="21">
        <f>IFERROR((I20207/H20207),0)</f>
        <v>1</v>
      </c>
      <c r="K20207" s="20"/>
      <c r="L20207" s="20"/>
      <c r="M20207" s="22"/>
    </row>
    <row r="20208" spans="1:13" s="14" customFormat="1" outlineLevel="2" x14ac:dyDescent="0.25">
      <c r="A20208" s="34"/>
      <c r="B20208" s="44" t="s">
        <v>5171</v>
      </c>
      <c r="C20208" s="31" t="s">
        <v>5042</v>
      </c>
      <c r="D20208" s="14" t="s">
        <v>334</v>
      </c>
      <c r="E20208" s="14" t="s">
        <v>464</v>
      </c>
      <c r="F20208" s="14" t="s">
        <v>465</v>
      </c>
      <c r="G20208" s="14" t="s">
        <v>6493</v>
      </c>
      <c r="H20208" s="20">
        <v>-63641520</v>
      </c>
      <c r="I20208" s="20"/>
      <c r="J20208" s="21">
        <f>IFERROR((I20208/H20208),0)</f>
        <v>0</v>
      </c>
      <c r="K20208" s="20"/>
      <c r="L20208" s="20"/>
      <c r="M20208" s="22"/>
    </row>
    <row r="20209" spans="1:13" s="14" customFormat="1" outlineLevel="1" x14ac:dyDescent="0.25">
      <c r="A20209" s="34"/>
      <c r="B20209" s="46" t="s">
        <v>9806</v>
      </c>
      <c r="C20209" s="40" t="str">
        <f>C20208</f>
        <v>ASIGNACIONES DIRECTAS (20% DEL SGR)</v>
      </c>
      <c r="D20209" s="39" t="str">
        <f>D20208</f>
        <v xml:space="preserve">TOLIMA                                            </v>
      </c>
      <c r="E20209" s="39" t="str">
        <f>E20208</f>
        <v>73026</v>
      </c>
      <c r="F20209" s="39" t="str">
        <f>F20208</f>
        <v xml:space="preserve">ALVARADO                                          </v>
      </c>
      <c r="G20209" s="39" t="s">
        <v>10656</v>
      </c>
      <c r="H20209" s="20">
        <f>SUBTOTAL(9,H20200:H20208)</f>
        <v>1898878137</v>
      </c>
      <c r="I20209" s="20">
        <f>SUBTOTAL(9,I20200:I20208)</f>
        <v>1805596909.48</v>
      </c>
      <c r="J20209" s="42">
        <f>+I20209/H20209</f>
        <v>0.95087561139264409</v>
      </c>
      <c r="K20209" s="20">
        <f>SUBTOTAL(9,K20200:K20208)</f>
        <v>235391162.97999996</v>
      </c>
      <c r="L20209" s="20">
        <f>SUBTOTAL(9,L20200:L20208)</f>
        <v>161284851.47999999</v>
      </c>
      <c r="M20209" s="7">
        <f>IFERROR((L20209/K20209),"N.A")</f>
        <v>0.68517802214054901</v>
      </c>
    </row>
    <row r="20210" spans="1:13" s="14" customFormat="1" outlineLevel="2" x14ac:dyDescent="0.25">
      <c r="A20210" s="34"/>
      <c r="B20210" s="44" t="s">
        <v>5172</v>
      </c>
      <c r="C20210" s="31" t="s">
        <v>5042</v>
      </c>
      <c r="D20210" s="14" t="s">
        <v>334</v>
      </c>
      <c r="E20210" s="14" t="s">
        <v>4275</v>
      </c>
      <c r="F20210" s="14" t="s">
        <v>4276</v>
      </c>
      <c r="G20210" s="14" t="s">
        <v>16</v>
      </c>
      <c r="H20210" s="15">
        <v>238651148</v>
      </c>
      <c r="I20210" s="15">
        <v>46584287.020000003</v>
      </c>
      <c r="J20210" s="16">
        <f>IFERROR((I20210/H20210),0)</f>
        <v>0.19519825238804217</v>
      </c>
      <c r="K20210" s="15">
        <v>172082433</v>
      </c>
      <c r="L20210" s="15">
        <v>46584287.020000003</v>
      </c>
      <c r="M20210" s="17">
        <f>L20210/K20210</f>
        <v>0.27070913752131809</v>
      </c>
    </row>
    <row r="20211" spans="1:13" s="14" customFormat="1" outlineLevel="2" x14ac:dyDescent="0.25">
      <c r="A20211" s="34"/>
      <c r="B20211" s="44" t="s">
        <v>5172</v>
      </c>
      <c r="C20211" s="31" t="s">
        <v>5042</v>
      </c>
      <c r="D20211" s="14" t="s">
        <v>334</v>
      </c>
      <c r="E20211" s="14" t="s">
        <v>4275</v>
      </c>
      <c r="F20211" s="14" t="s">
        <v>4276</v>
      </c>
      <c r="G20211" s="14" t="s">
        <v>5855</v>
      </c>
      <c r="H20211" s="20">
        <v>159670</v>
      </c>
      <c r="I20211" s="20">
        <v>159670</v>
      </c>
      <c r="J20211" s="21">
        <f>IFERROR((I20211/H20211),0)</f>
        <v>1</v>
      </c>
      <c r="K20211" s="20"/>
      <c r="L20211" s="20"/>
      <c r="M20211" s="22"/>
    </row>
    <row r="20212" spans="1:13" s="14" customFormat="1" outlineLevel="2" x14ac:dyDescent="0.25">
      <c r="A20212" s="34"/>
      <c r="B20212" s="44" t="s">
        <v>5172</v>
      </c>
      <c r="C20212" s="31" t="s">
        <v>5042</v>
      </c>
      <c r="D20212" s="14" t="s">
        <v>334</v>
      </c>
      <c r="E20212" s="14" t="s">
        <v>4275</v>
      </c>
      <c r="F20212" s="14" t="s">
        <v>4276</v>
      </c>
      <c r="G20212" s="14" t="s">
        <v>5862</v>
      </c>
      <c r="H20212" s="20">
        <v>52951075</v>
      </c>
      <c r="I20212" s="20">
        <v>52951075</v>
      </c>
      <c r="J20212" s="21">
        <f>IFERROR((I20212/H20212),0)</f>
        <v>1</v>
      </c>
      <c r="K20212" s="20"/>
      <c r="L20212" s="20"/>
      <c r="M20212" s="22"/>
    </row>
    <row r="20213" spans="1:13" s="14" customFormat="1" outlineLevel="2" x14ac:dyDescent="0.25">
      <c r="A20213" s="34"/>
      <c r="B20213" s="44" t="s">
        <v>5172</v>
      </c>
      <c r="C20213" s="31" t="s">
        <v>5042</v>
      </c>
      <c r="D20213" s="14" t="s">
        <v>334</v>
      </c>
      <c r="E20213" s="14" t="s">
        <v>4275</v>
      </c>
      <c r="F20213" s="14" t="s">
        <v>4276</v>
      </c>
      <c r="G20213" s="14" t="s">
        <v>6109</v>
      </c>
      <c r="H20213" s="20">
        <v>389384208</v>
      </c>
      <c r="I20213" s="20">
        <v>389384208</v>
      </c>
      <c r="J20213" s="21">
        <f>IFERROR((I20213/H20213),0)</f>
        <v>1</v>
      </c>
      <c r="K20213" s="20"/>
      <c r="L20213" s="20"/>
      <c r="M20213" s="22"/>
    </row>
    <row r="20214" spans="1:13" s="14" customFormat="1" outlineLevel="2" x14ac:dyDescent="0.25">
      <c r="A20214" s="34"/>
      <c r="B20214" s="44" t="s">
        <v>5172</v>
      </c>
      <c r="C20214" s="31" t="s">
        <v>5042</v>
      </c>
      <c r="D20214" s="14" t="s">
        <v>334</v>
      </c>
      <c r="E20214" s="14" t="s">
        <v>4275</v>
      </c>
      <c r="F20214" s="14" t="s">
        <v>4276</v>
      </c>
      <c r="G20214" s="14" t="s">
        <v>6481</v>
      </c>
      <c r="H20214" s="20">
        <v>1476</v>
      </c>
      <c r="I20214" s="20">
        <v>1476</v>
      </c>
      <c r="J20214" s="21">
        <f>IFERROR((I20214/H20214),0)</f>
        <v>1</v>
      </c>
      <c r="K20214" s="20"/>
      <c r="L20214" s="20"/>
      <c r="M20214" s="22"/>
    </row>
    <row r="20215" spans="1:13" s="14" customFormat="1" outlineLevel="2" x14ac:dyDescent="0.25">
      <c r="A20215" s="34"/>
      <c r="B20215" s="44" t="s">
        <v>5172</v>
      </c>
      <c r="C20215" s="31" t="s">
        <v>5042</v>
      </c>
      <c r="D20215" s="14" t="s">
        <v>334</v>
      </c>
      <c r="E20215" s="14" t="s">
        <v>4275</v>
      </c>
      <c r="F20215" s="14" t="s">
        <v>4276</v>
      </c>
      <c r="G20215" s="14" t="s">
        <v>6484</v>
      </c>
      <c r="H20215" s="20">
        <v>3612470</v>
      </c>
      <c r="I20215" s="20">
        <v>3612470</v>
      </c>
      <c r="J20215" s="21">
        <f>IFERROR((I20215/H20215),0)</f>
        <v>1</v>
      </c>
      <c r="K20215" s="20"/>
      <c r="L20215" s="20"/>
      <c r="M20215" s="22"/>
    </row>
    <row r="20216" spans="1:13" s="14" customFormat="1" outlineLevel="2" x14ac:dyDescent="0.25">
      <c r="A20216" s="34"/>
      <c r="B20216" s="44" t="s">
        <v>5172</v>
      </c>
      <c r="C20216" s="31" t="s">
        <v>5042</v>
      </c>
      <c r="D20216" s="14" t="s">
        <v>4976</v>
      </c>
      <c r="E20216" s="14" t="s">
        <v>4275</v>
      </c>
      <c r="F20216" s="14" t="s">
        <v>4276</v>
      </c>
      <c r="G20216" s="14" t="s">
        <v>6485</v>
      </c>
      <c r="H20216" s="20">
        <v>861325</v>
      </c>
      <c r="I20216" s="20">
        <v>861325</v>
      </c>
      <c r="J20216" s="21">
        <f>IFERROR((I20216/H20216),0)</f>
        <v>1</v>
      </c>
      <c r="K20216" s="25"/>
      <c r="L20216" s="25"/>
      <c r="M20216" s="22"/>
    </row>
    <row r="20217" spans="1:13" s="14" customFormat="1" outlineLevel="2" x14ac:dyDescent="0.25">
      <c r="A20217" s="34"/>
      <c r="B20217" s="44" t="s">
        <v>5172</v>
      </c>
      <c r="C20217" s="31" t="s">
        <v>5042</v>
      </c>
      <c r="D20217" s="14" t="s">
        <v>334</v>
      </c>
      <c r="E20217" s="14" t="s">
        <v>4275</v>
      </c>
      <c r="F20217" s="14" t="s">
        <v>4276</v>
      </c>
      <c r="G20217" s="14" t="s">
        <v>6492</v>
      </c>
      <c r="H20217" s="20">
        <v>37501183</v>
      </c>
      <c r="I20217" s="20">
        <v>37501183</v>
      </c>
      <c r="J20217" s="21">
        <f>IFERROR((I20217/H20217),0)</f>
        <v>1</v>
      </c>
      <c r="K20217" s="20"/>
      <c r="L20217" s="20"/>
      <c r="M20217" s="22"/>
    </row>
    <row r="20218" spans="1:13" s="14" customFormat="1" outlineLevel="2" x14ac:dyDescent="0.25">
      <c r="A20218" s="34"/>
      <c r="B20218" s="44" t="s">
        <v>5172</v>
      </c>
      <c r="C20218" s="31" t="s">
        <v>5042</v>
      </c>
      <c r="D20218" s="14" t="s">
        <v>334</v>
      </c>
      <c r="E20218" s="14" t="s">
        <v>4275</v>
      </c>
      <c r="F20218" s="14" t="s">
        <v>4276</v>
      </c>
      <c r="G20218" s="14" t="s">
        <v>6493</v>
      </c>
      <c r="H20218" s="20">
        <v>-47730230</v>
      </c>
      <c r="I20218" s="20"/>
      <c r="J20218" s="21">
        <f>IFERROR((I20218/H20218),0)</f>
        <v>0</v>
      </c>
      <c r="K20218" s="20"/>
      <c r="L20218" s="20"/>
      <c r="M20218" s="22"/>
    </row>
    <row r="20219" spans="1:13" s="14" customFormat="1" outlineLevel="1" x14ac:dyDescent="0.25">
      <c r="A20219" s="34"/>
      <c r="B20219" s="46" t="s">
        <v>9807</v>
      </c>
      <c r="C20219" s="40" t="str">
        <f>C20218</f>
        <v>ASIGNACIONES DIRECTAS (20% DEL SGR)</v>
      </c>
      <c r="D20219" s="39" t="str">
        <f>D20218</f>
        <v xml:space="preserve">TOLIMA                                            </v>
      </c>
      <c r="E20219" s="39" t="str">
        <f>E20218</f>
        <v>73001</v>
      </c>
      <c r="F20219" s="39" t="str">
        <f>F20218</f>
        <v xml:space="preserve">IBAGUÉ                                            </v>
      </c>
      <c r="G20219" s="39" t="s">
        <v>10656</v>
      </c>
      <c r="H20219" s="20">
        <f>SUBTOTAL(9,H20210:H20218)</f>
        <v>675392325</v>
      </c>
      <c r="I20219" s="20">
        <f>SUBTOTAL(9,I20210:I20218)</f>
        <v>531055694.01999998</v>
      </c>
      <c r="J20219" s="42">
        <f>+I20219/H20219</f>
        <v>0.78629216584597694</v>
      </c>
      <c r="K20219" s="20">
        <f>SUBTOTAL(9,K20210:K20218)</f>
        <v>172082433</v>
      </c>
      <c r="L20219" s="20">
        <f>SUBTOTAL(9,L20210:L20218)</f>
        <v>46584287.020000003</v>
      </c>
      <c r="M20219" s="7">
        <f>IFERROR((L20219/K20219),"N.A")</f>
        <v>0.27070913752131809</v>
      </c>
    </row>
    <row r="20220" spans="1:13" s="14" customFormat="1" outlineLevel="2" x14ac:dyDescent="0.25">
      <c r="A20220" s="34"/>
      <c r="B20220" s="44" t="s">
        <v>5173</v>
      </c>
      <c r="C20220" s="31" t="s">
        <v>5042</v>
      </c>
      <c r="D20220" s="14" t="s">
        <v>334</v>
      </c>
      <c r="E20220" s="14" t="s">
        <v>4975</v>
      </c>
      <c r="F20220" s="14" t="s">
        <v>334</v>
      </c>
      <c r="G20220" s="14" t="s">
        <v>16</v>
      </c>
      <c r="H20220" s="15">
        <v>24166761256</v>
      </c>
      <c r="I20220" s="15">
        <v>14417916122.060001</v>
      </c>
      <c r="J20220" s="16">
        <f>IFERROR((I20220/H20220),0)</f>
        <v>0.59660109061905819</v>
      </c>
      <c r="K20220" s="15">
        <v>18188303273.919998</v>
      </c>
      <c r="L20220" s="15">
        <v>14417916122.060001</v>
      </c>
      <c r="M20220" s="17">
        <f>L20220/K20220</f>
        <v>0.79270264548170843</v>
      </c>
    </row>
    <row r="20221" spans="1:13" s="14" customFormat="1" outlineLevel="2" x14ac:dyDescent="0.25">
      <c r="A20221" s="34"/>
      <c r="B20221" s="44" t="s">
        <v>5173</v>
      </c>
      <c r="C20221" s="31" t="s">
        <v>5042</v>
      </c>
      <c r="D20221" s="14" t="s">
        <v>334</v>
      </c>
      <c r="E20221" s="14" t="s">
        <v>4975</v>
      </c>
      <c r="F20221" s="14" t="s">
        <v>334</v>
      </c>
      <c r="G20221" s="14" t="s">
        <v>5818</v>
      </c>
      <c r="H20221" s="20">
        <v>1023772059</v>
      </c>
      <c r="I20221" s="20">
        <v>1023772059</v>
      </c>
      <c r="J20221" s="21">
        <f>IFERROR((I20221/H20221),0)</f>
        <v>1</v>
      </c>
      <c r="K20221" s="20"/>
      <c r="L20221" s="20"/>
      <c r="M20221" s="22"/>
    </row>
    <row r="20222" spans="1:13" s="14" customFormat="1" outlineLevel="2" x14ac:dyDescent="0.25">
      <c r="A20222" s="34"/>
      <c r="B20222" s="44" t="s">
        <v>5173</v>
      </c>
      <c r="C20222" s="31" t="s">
        <v>5042</v>
      </c>
      <c r="D20222" s="14" t="s">
        <v>334</v>
      </c>
      <c r="E20222" s="14" t="s">
        <v>4975</v>
      </c>
      <c r="F20222" s="14" t="s">
        <v>334</v>
      </c>
      <c r="G20222" s="14" t="s">
        <v>5855</v>
      </c>
      <c r="H20222" s="20">
        <v>2513766</v>
      </c>
      <c r="I20222" s="20">
        <v>2513766</v>
      </c>
      <c r="J20222" s="21">
        <f>IFERROR((I20222/H20222),0)</f>
        <v>1</v>
      </c>
      <c r="K20222" s="20"/>
      <c r="L20222" s="20"/>
      <c r="M20222" s="22"/>
    </row>
    <row r="20223" spans="1:13" s="14" customFormat="1" outlineLevel="2" x14ac:dyDescent="0.25">
      <c r="A20223" s="34"/>
      <c r="B20223" s="44" t="s">
        <v>5173</v>
      </c>
      <c r="C20223" s="31" t="s">
        <v>5042</v>
      </c>
      <c r="D20223" s="14" t="s">
        <v>334</v>
      </c>
      <c r="E20223" s="14" t="s">
        <v>4975</v>
      </c>
      <c r="F20223" s="14" t="s">
        <v>334</v>
      </c>
      <c r="G20223" s="14" t="s">
        <v>5862</v>
      </c>
      <c r="H20223" s="20">
        <v>4711042714</v>
      </c>
      <c r="I20223" s="20">
        <v>4711042714</v>
      </c>
      <c r="J20223" s="21">
        <f>IFERROR((I20223/H20223),0)</f>
        <v>1</v>
      </c>
      <c r="K20223" s="20"/>
      <c r="L20223" s="20"/>
      <c r="M20223" s="22"/>
    </row>
    <row r="20224" spans="1:13" s="14" customFormat="1" outlineLevel="2" x14ac:dyDescent="0.25">
      <c r="A20224" s="34"/>
      <c r="B20224" s="44" t="s">
        <v>5173</v>
      </c>
      <c r="C20224" s="31" t="s">
        <v>5042</v>
      </c>
      <c r="D20224" s="14" t="s">
        <v>334</v>
      </c>
      <c r="E20224" s="14" t="s">
        <v>4975</v>
      </c>
      <c r="F20224" s="14" t="s">
        <v>334</v>
      </c>
      <c r="G20224" s="14" t="s">
        <v>6109</v>
      </c>
      <c r="H20224" s="20">
        <v>26620200098</v>
      </c>
      <c r="I20224" s="20">
        <v>26620200098</v>
      </c>
      <c r="J20224" s="21">
        <f>IFERROR((I20224/H20224),0)</f>
        <v>1</v>
      </c>
      <c r="K20224" s="20"/>
      <c r="L20224" s="20"/>
      <c r="M20224" s="22"/>
    </row>
    <row r="20225" spans="1:13" s="14" customFormat="1" outlineLevel="2" x14ac:dyDescent="0.25">
      <c r="A20225" s="34"/>
      <c r="B20225" s="44" t="s">
        <v>5173</v>
      </c>
      <c r="C20225" s="31" t="s">
        <v>5042</v>
      </c>
      <c r="D20225" s="14" t="s">
        <v>334</v>
      </c>
      <c r="E20225" s="14" t="s">
        <v>4975</v>
      </c>
      <c r="F20225" s="14" t="s">
        <v>334</v>
      </c>
      <c r="G20225" s="14" t="s">
        <v>6481</v>
      </c>
      <c r="H20225" s="20">
        <v>149468</v>
      </c>
      <c r="I20225" s="20">
        <v>149468</v>
      </c>
      <c r="J20225" s="21">
        <f>IFERROR((I20225/H20225),0)</f>
        <v>1</v>
      </c>
      <c r="K20225" s="20"/>
      <c r="L20225" s="20"/>
      <c r="M20225" s="22"/>
    </row>
    <row r="20226" spans="1:13" s="14" customFormat="1" outlineLevel="2" x14ac:dyDescent="0.25">
      <c r="A20226" s="34"/>
      <c r="B20226" s="44" t="s">
        <v>5173</v>
      </c>
      <c r="C20226" s="31" t="s">
        <v>5042</v>
      </c>
      <c r="D20226" s="14" t="s">
        <v>334</v>
      </c>
      <c r="E20226" s="14" t="s">
        <v>4975</v>
      </c>
      <c r="F20226" s="14" t="s">
        <v>334</v>
      </c>
      <c r="G20226" s="14" t="s">
        <v>6484</v>
      </c>
      <c r="H20226" s="20">
        <v>571322797</v>
      </c>
      <c r="I20226" s="20">
        <v>571322797</v>
      </c>
      <c r="J20226" s="21">
        <f>IFERROR((I20226/H20226),0)</f>
        <v>1</v>
      </c>
      <c r="K20226" s="20"/>
      <c r="L20226" s="20"/>
      <c r="M20226" s="22"/>
    </row>
    <row r="20227" spans="1:13" s="14" customFormat="1" outlineLevel="2" x14ac:dyDescent="0.25">
      <c r="A20227" s="34"/>
      <c r="B20227" s="44" t="s">
        <v>5173</v>
      </c>
      <c r="C20227" s="31" t="s">
        <v>5042</v>
      </c>
      <c r="D20227" s="14" t="s">
        <v>4976</v>
      </c>
      <c r="E20227" s="14" t="s">
        <v>4975</v>
      </c>
      <c r="F20227" s="14" t="s">
        <v>334</v>
      </c>
      <c r="G20227" s="14" t="s">
        <v>6485</v>
      </c>
      <c r="H20227" s="20">
        <v>4682467</v>
      </c>
      <c r="I20227" s="20">
        <v>4682467</v>
      </c>
      <c r="J20227" s="21">
        <f>IFERROR((I20227/H20227),0)</f>
        <v>1</v>
      </c>
      <c r="K20227" s="25"/>
      <c r="L20227" s="25"/>
      <c r="M20227" s="22"/>
    </row>
    <row r="20228" spans="1:13" s="14" customFormat="1" outlineLevel="2" x14ac:dyDescent="0.25">
      <c r="A20228" s="34"/>
      <c r="B20228" s="44" t="s">
        <v>5173</v>
      </c>
      <c r="C20228" s="31" t="s">
        <v>5042</v>
      </c>
      <c r="D20228" s="14" t="s">
        <v>334</v>
      </c>
      <c r="E20228" s="14" t="s">
        <v>4975</v>
      </c>
      <c r="F20228" s="14" t="s">
        <v>334</v>
      </c>
      <c r="G20228" s="14" t="s">
        <v>6491</v>
      </c>
      <c r="H20228" s="20">
        <v>10426847</v>
      </c>
      <c r="I20228" s="20">
        <v>10426847</v>
      </c>
      <c r="J20228" s="21">
        <f>IFERROR((I20228/H20228),0)</f>
        <v>1</v>
      </c>
      <c r="K20228" s="20"/>
      <c r="L20228" s="20"/>
      <c r="M20228" s="22"/>
    </row>
    <row r="20229" spans="1:13" s="14" customFormat="1" outlineLevel="2" x14ac:dyDescent="0.25">
      <c r="A20229" s="34"/>
      <c r="B20229" s="44" t="s">
        <v>5173</v>
      </c>
      <c r="C20229" s="31" t="s">
        <v>5042</v>
      </c>
      <c r="D20229" s="14" t="s">
        <v>334</v>
      </c>
      <c r="E20229" s="14" t="s">
        <v>4975</v>
      </c>
      <c r="F20229" s="14" t="s">
        <v>334</v>
      </c>
      <c r="G20229" s="14" t="s">
        <v>6492</v>
      </c>
      <c r="H20229" s="20">
        <v>3928394572</v>
      </c>
      <c r="I20229" s="20">
        <v>3928394572</v>
      </c>
      <c r="J20229" s="21">
        <f>IFERROR((I20229/H20229),0)</f>
        <v>1</v>
      </c>
      <c r="K20229" s="20"/>
      <c r="L20229" s="20"/>
      <c r="M20229" s="22"/>
    </row>
    <row r="20230" spans="1:13" s="14" customFormat="1" outlineLevel="2" x14ac:dyDescent="0.25">
      <c r="A20230" s="34"/>
      <c r="B20230" s="44" t="s">
        <v>5173</v>
      </c>
      <c r="C20230" s="31" t="s">
        <v>5042</v>
      </c>
      <c r="D20230" s="14" t="s">
        <v>334</v>
      </c>
      <c r="E20230" s="14" t="s">
        <v>4975</v>
      </c>
      <c r="F20230" s="14" t="s">
        <v>334</v>
      </c>
      <c r="G20230" s="14" t="s">
        <v>6493</v>
      </c>
      <c r="H20230" s="20">
        <v>-4833352251</v>
      </c>
      <c r="I20230" s="20"/>
      <c r="J20230" s="21">
        <f>IFERROR((I20230/H20230),0)</f>
        <v>0</v>
      </c>
      <c r="K20230" s="20"/>
      <c r="L20230" s="20"/>
      <c r="M20230" s="22"/>
    </row>
    <row r="20231" spans="1:13" s="14" customFormat="1" outlineLevel="1" x14ac:dyDescent="0.25">
      <c r="A20231" s="34"/>
      <c r="B20231" s="46" t="s">
        <v>9808</v>
      </c>
      <c r="C20231" s="40" t="str">
        <f>C20230</f>
        <v>ASIGNACIONES DIRECTAS (20% DEL SGR)</v>
      </c>
      <c r="D20231" s="39" t="str">
        <f>D20230</f>
        <v xml:space="preserve">TOLIMA                                            </v>
      </c>
      <c r="E20231" s="39" t="str">
        <f>E20230</f>
        <v>73000</v>
      </c>
      <c r="F20231" s="39" t="str">
        <f>F20230</f>
        <v xml:space="preserve">TOLIMA                                            </v>
      </c>
      <c r="G20231" s="39" t="s">
        <v>10656</v>
      </c>
      <c r="H20231" s="20">
        <f>SUBTOTAL(9,H20220:H20230)</f>
        <v>56205913793</v>
      </c>
      <c r="I20231" s="20">
        <f>SUBTOTAL(9,I20220:I20230)</f>
        <v>51290420910.059998</v>
      </c>
      <c r="J20231" s="42">
        <f>+I20231/H20231</f>
        <v>0.9125449165181585</v>
      </c>
      <c r="K20231" s="20">
        <f>SUBTOTAL(9,K20220:K20230)</f>
        <v>18188303273.919998</v>
      </c>
      <c r="L20231" s="20">
        <f>SUBTOTAL(9,L20220:L20230)</f>
        <v>14417916122.060001</v>
      </c>
      <c r="M20231" s="7">
        <f>IFERROR((L20231/K20231),"N.A")</f>
        <v>0.79270264548170843</v>
      </c>
    </row>
    <row r="20232" spans="1:13" s="14" customFormat="1" outlineLevel="2" x14ac:dyDescent="0.25">
      <c r="A20232" s="34"/>
      <c r="B20232" s="44" t="s">
        <v>5174</v>
      </c>
      <c r="C20232" s="31" t="s">
        <v>5042</v>
      </c>
      <c r="D20232" s="14" t="s">
        <v>470</v>
      </c>
      <c r="E20232" s="14" t="s">
        <v>471</v>
      </c>
      <c r="F20232" s="14" t="s">
        <v>472</v>
      </c>
      <c r="G20232" s="14" t="s">
        <v>16</v>
      </c>
      <c r="H20232" s="15">
        <v>1916125319</v>
      </c>
      <c r="I20232" s="15">
        <v>555636512.48999989</v>
      </c>
      <c r="J20232" s="16">
        <f>IFERROR((I20232/H20232),0)</f>
        <v>0.28997921324894299</v>
      </c>
      <c r="K20232" s="15">
        <v>1421779908.7499998</v>
      </c>
      <c r="L20232" s="15">
        <v>555636512.48999989</v>
      </c>
      <c r="M20232" s="17">
        <f>L20232/K20232</f>
        <v>0.39080346337043426</v>
      </c>
    </row>
    <row r="20233" spans="1:13" s="14" customFormat="1" outlineLevel="2" x14ac:dyDescent="0.25">
      <c r="A20233" s="34"/>
      <c r="B20233" s="44" t="s">
        <v>5174</v>
      </c>
      <c r="C20233" s="31" t="s">
        <v>5042</v>
      </c>
      <c r="D20233" s="14" t="s">
        <v>470</v>
      </c>
      <c r="E20233" s="14" t="s">
        <v>471</v>
      </c>
      <c r="F20233" s="14" t="s">
        <v>472</v>
      </c>
      <c r="G20233" s="14" t="s">
        <v>5855</v>
      </c>
      <c r="H20233" s="20">
        <v>190985</v>
      </c>
      <c r="I20233" s="20">
        <v>190985</v>
      </c>
      <c r="J20233" s="21">
        <f>IFERROR((I20233/H20233),0)</f>
        <v>1</v>
      </c>
      <c r="K20233" s="20"/>
      <c r="L20233" s="20"/>
      <c r="M20233" s="22"/>
    </row>
    <row r="20234" spans="1:13" s="14" customFormat="1" outlineLevel="2" x14ac:dyDescent="0.25">
      <c r="A20234" s="34"/>
      <c r="B20234" s="44" t="s">
        <v>5174</v>
      </c>
      <c r="C20234" s="31" t="s">
        <v>5042</v>
      </c>
      <c r="D20234" s="14" t="s">
        <v>470</v>
      </c>
      <c r="E20234" s="14" t="s">
        <v>471</v>
      </c>
      <c r="F20234" s="14" t="s">
        <v>472</v>
      </c>
      <c r="G20234" s="14" t="s">
        <v>5862</v>
      </c>
      <c r="H20234" s="20">
        <v>229663271</v>
      </c>
      <c r="I20234" s="20">
        <v>229663271</v>
      </c>
      <c r="J20234" s="21">
        <f>IFERROR((I20234/H20234),0)</f>
        <v>1</v>
      </c>
      <c r="K20234" s="20"/>
      <c r="L20234" s="20"/>
      <c r="M20234" s="22"/>
    </row>
    <row r="20235" spans="1:13" s="14" customFormat="1" outlineLevel="2" x14ac:dyDescent="0.25">
      <c r="A20235" s="34"/>
      <c r="B20235" s="44" t="s">
        <v>5174</v>
      </c>
      <c r="C20235" s="31" t="s">
        <v>5042</v>
      </c>
      <c r="D20235" s="14" t="s">
        <v>470</v>
      </c>
      <c r="E20235" s="14" t="s">
        <v>471</v>
      </c>
      <c r="F20235" s="14" t="s">
        <v>472</v>
      </c>
      <c r="G20235" s="14" t="s">
        <v>6109</v>
      </c>
      <c r="H20235" s="20">
        <v>1566528351</v>
      </c>
      <c r="I20235" s="20">
        <v>1566528351</v>
      </c>
      <c r="J20235" s="21">
        <f>IFERROR((I20235/H20235),0)</f>
        <v>1</v>
      </c>
      <c r="K20235" s="20"/>
      <c r="L20235" s="20"/>
      <c r="M20235" s="22"/>
    </row>
    <row r="20236" spans="1:13" s="14" customFormat="1" outlineLevel="2" x14ac:dyDescent="0.25">
      <c r="A20236" s="34"/>
      <c r="B20236" s="44" t="s">
        <v>5174</v>
      </c>
      <c r="C20236" s="31" t="s">
        <v>5042</v>
      </c>
      <c r="D20236" s="14" t="s">
        <v>470</v>
      </c>
      <c r="E20236" s="14" t="s">
        <v>471</v>
      </c>
      <c r="F20236" s="14" t="s">
        <v>472</v>
      </c>
      <c r="G20236" s="14" t="s">
        <v>6481</v>
      </c>
      <c r="H20236" s="20">
        <v>11851</v>
      </c>
      <c r="I20236" s="20">
        <v>11851</v>
      </c>
      <c r="J20236" s="21">
        <f>IFERROR((I20236/H20236),0)</f>
        <v>1</v>
      </c>
      <c r="K20236" s="20"/>
      <c r="L20236" s="20"/>
      <c r="M20236" s="22"/>
    </row>
    <row r="20237" spans="1:13" s="14" customFormat="1" outlineLevel="2" x14ac:dyDescent="0.25">
      <c r="A20237" s="34"/>
      <c r="B20237" s="44" t="s">
        <v>5174</v>
      </c>
      <c r="C20237" s="31" t="s">
        <v>5042</v>
      </c>
      <c r="D20237" s="14" t="s">
        <v>470</v>
      </c>
      <c r="E20237" s="14" t="s">
        <v>471</v>
      </c>
      <c r="F20237" s="14" t="s">
        <v>472</v>
      </c>
      <c r="G20237" s="14" t="s">
        <v>6482</v>
      </c>
      <c r="H20237" s="20">
        <v>1060</v>
      </c>
      <c r="I20237" s="20">
        <v>1060</v>
      </c>
      <c r="J20237" s="21">
        <f>IFERROR((I20237/H20237),0)</f>
        <v>1</v>
      </c>
      <c r="K20237" s="20"/>
      <c r="L20237" s="20"/>
      <c r="M20237" s="22"/>
    </row>
    <row r="20238" spans="1:13" s="14" customFormat="1" outlineLevel="2" x14ac:dyDescent="0.25">
      <c r="A20238" s="34"/>
      <c r="B20238" s="44" t="s">
        <v>5174</v>
      </c>
      <c r="C20238" s="31" t="s">
        <v>5042</v>
      </c>
      <c r="D20238" s="14" t="s">
        <v>470</v>
      </c>
      <c r="E20238" s="14" t="s">
        <v>471</v>
      </c>
      <c r="F20238" s="14" t="s">
        <v>472</v>
      </c>
      <c r="G20238" s="14" t="s">
        <v>6484</v>
      </c>
      <c r="H20238" s="20">
        <v>48310275</v>
      </c>
      <c r="I20238" s="20">
        <v>48310275</v>
      </c>
      <c r="J20238" s="21">
        <f>IFERROR((I20238/H20238),0)</f>
        <v>1</v>
      </c>
      <c r="K20238" s="20"/>
      <c r="L20238" s="20"/>
      <c r="M20238" s="22"/>
    </row>
    <row r="20239" spans="1:13" s="14" customFormat="1" outlineLevel="2" x14ac:dyDescent="0.25">
      <c r="A20239" s="34"/>
      <c r="B20239" s="44" t="s">
        <v>5174</v>
      </c>
      <c r="C20239" s="31" t="s">
        <v>5042</v>
      </c>
      <c r="D20239" s="14" t="s">
        <v>4979</v>
      </c>
      <c r="E20239" s="14" t="s">
        <v>471</v>
      </c>
      <c r="F20239" s="14" t="s">
        <v>472</v>
      </c>
      <c r="G20239" s="14" t="s">
        <v>6485</v>
      </c>
      <c r="H20239" s="20">
        <v>4880522</v>
      </c>
      <c r="I20239" s="20">
        <v>4880522</v>
      </c>
      <c r="J20239" s="21">
        <f>IFERROR((I20239/H20239),0)</f>
        <v>1</v>
      </c>
      <c r="K20239" s="25"/>
      <c r="L20239" s="25"/>
      <c r="M20239" s="22"/>
    </row>
    <row r="20240" spans="1:13" s="14" customFormat="1" outlineLevel="2" x14ac:dyDescent="0.25">
      <c r="A20240" s="34"/>
      <c r="B20240" s="44" t="s">
        <v>5174</v>
      </c>
      <c r="C20240" s="31" t="s">
        <v>5042</v>
      </c>
      <c r="D20240" s="14" t="s">
        <v>470</v>
      </c>
      <c r="E20240" s="14" t="s">
        <v>471</v>
      </c>
      <c r="F20240" s="14" t="s">
        <v>472</v>
      </c>
      <c r="G20240" s="14" t="s">
        <v>6492</v>
      </c>
      <c r="H20240" s="20">
        <v>299423893</v>
      </c>
      <c r="I20240" s="20">
        <v>299423893</v>
      </c>
      <c r="J20240" s="21">
        <f>IFERROR((I20240/H20240),0)</f>
        <v>1</v>
      </c>
      <c r="K20240" s="20"/>
      <c r="L20240" s="20"/>
      <c r="M20240" s="22"/>
    </row>
    <row r="20241" spans="1:13" s="14" customFormat="1" outlineLevel="2" x14ac:dyDescent="0.25">
      <c r="A20241" s="34"/>
      <c r="B20241" s="44" t="s">
        <v>5174</v>
      </c>
      <c r="C20241" s="31" t="s">
        <v>5042</v>
      </c>
      <c r="D20241" s="14" t="s">
        <v>470</v>
      </c>
      <c r="E20241" s="14" t="s">
        <v>471</v>
      </c>
      <c r="F20241" s="14" t="s">
        <v>472</v>
      </c>
      <c r="G20241" s="14" t="s">
        <v>6493</v>
      </c>
      <c r="H20241" s="20">
        <v>-383225064</v>
      </c>
      <c r="I20241" s="20"/>
      <c r="J20241" s="21">
        <f>IFERROR((I20241/H20241),0)</f>
        <v>0</v>
      </c>
      <c r="K20241" s="20"/>
      <c r="L20241" s="20"/>
      <c r="M20241" s="22"/>
    </row>
    <row r="20242" spans="1:13" s="14" customFormat="1" outlineLevel="1" x14ac:dyDescent="0.25">
      <c r="A20242" s="34"/>
      <c r="B20242" s="46" t="s">
        <v>9809</v>
      </c>
      <c r="C20242" s="40" t="str">
        <f>C20241</f>
        <v>ASIGNACIONES DIRECTAS (20% DEL SGR)</v>
      </c>
      <c r="D20242" s="39" t="str">
        <f>D20241</f>
        <v xml:space="preserve">SUCRE                                             </v>
      </c>
      <c r="E20242" s="39" t="str">
        <f>E20241</f>
        <v>70823</v>
      </c>
      <c r="F20242" s="39" t="str">
        <f>F20241</f>
        <v xml:space="preserve">TOLÚ VIEJO                                        </v>
      </c>
      <c r="G20242" s="39" t="s">
        <v>10656</v>
      </c>
      <c r="H20242" s="20">
        <f>SUBTOTAL(9,H20232:H20241)</f>
        <v>3681910463</v>
      </c>
      <c r="I20242" s="20">
        <f>SUBTOTAL(9,I20232:I20241)</f>
        <v>2704646720.4899998</v>
      </c>
      <c r="J20242" s="42">
        <f>+I20242/H20242</f>
        <v>0.73457699410926702</v>
      </c>
      <c r="K20242" s="20">
        <f>SUBTOTAL(9,K20232:K20241)</f>
        <v>1421779908.7499998</v>
      </c>
      <c r="L20242" s="20">
        <f>SUBTOTAL(9,L20232:L20241)</f>
        <v>555636512.48999989</v>
      </c>
      <c r="M20242" s="7">
        <f>IFERROR((L20242/K20242),"N.A")</f>
        <v>0.39080346337043426</v>
      </c>
    </row>
    <row r="20243" spans="1:13" s="14" customFormat="1" outlineLevel="2" x14ac:dyDescent="0.25">
      <c r="A20243" s="34"/>
      <c r="B20243" s="44" t="s">
        <v>5175</v>
      </c>
      <c r="C20243" s="31" t="s">
        <v>5042</v>
      </c>
      <c r="D20243" s="14" t="s">
        <v>470</v>
      </c>
      <c r="E20243" s="14" t="s">
        <v>474</v>
      </c>
      <c r="F20243" s="14" t="s">
        <v>475</v>
      </c>
      <c r="G20243" s="14" t="s">
        <v>16</v>
      </c>
      <c r="H20243" s="15">
        <v>11327164013</v>
      </c>
      <c r="I20243" s="15">
        <v>3445350896.4599996</v>
      </c>
      <c r="J20243" s="16">
        <f>IFERROR((I20243/H20243),0)</f>
        <v>0.30416712360709414</v>
      </c>
      <c r="K20243" s="15">
        <v>8409690525.1899986</v>
      </c>
      <c r="L20243" s="15">
        <v>3445350896.4599996</v>
      </c>
      <c r="M20243" s="17">
        <f>L20243/K20243</f>
        <v>0.40968819080083324</v>
      </c>
    </row>
    <row r="20244" spans="1:13" s="14" customFormat="1" outlineLevel="2" x14ac:dyDescent="0.25">
      <c r="A20244" s="34"/>
      <c r="B20244" s="44" t="s">
        <v>5175</v>
      </c>
      <c r="C20244" s="31" t="s">
        <v>5042</v>
      </c>
      <c r="D20244" s="14" t="s">
        <v>470</v>
      </c>
      <c r="E20244" s="14" t="s">
        <v>474</v>
      </c>
      <c r="F20244" s="14" t="s">
        <v>475</v>
      </c>
      <c r="G20244" s="14" t="s">
        <v>5818</v>
      </c>
      <c r="H20244" s="20">
        <v>3626557138</v>
      </c>
      <c r="I20244" s="20">
        <v>3626557138</v>
      </c>
      <c r="J20244" s="21">
        <f>IFERROR((I20244/H20244),0)</f>
        <v>1</v>
      </c>
      <c r="K20244" s="20"/>
      <c r="L20244" s="20"/>
      <c r="M20244" s="22"/>
    </row>
    <row r="20245" spans="1:13" s="14" customFormat="1" outlineLevel="2" x14ac:dyDescent="0.25">
      <c r="A20245" s="34"/>
      <c r="B20245" s="44" t="s">
        <v>5175</v>
      </c>
      <c r="C20245" s="31" t="s">
        <v>5042</v>
      </c>
      <c r="D20245" s="14" t="s">
        <v>470</v>
      </c>
      <c r="E20245" s="14" t="s">
        <v>474</v>
      </c>
      <c r="F20245" s="14" t="s">
        <v>475</v>
      </c>
      <c r="G20245" s="14" t="s">
        <v>5862</v>
      </c>
      <c r="H20245" s="20">
        <v>1357661913</v>
      </c>
      <c r="I20245" s="20">
        <v>1357661913</v>
      </c>
      <c r="J20245" s="21">
        <f>IFERROR((I20245/H20245),0)</f>
        <v>1</v>
      </c>
      <c r="K20245" s="20"/>
      <c r="L20245" s="20"/>
      <c r="M20245" s="22"/>
    </row>
    <row r="20246" spans="1:13" s="14" customFormat="1" outlineLevel="2" x14ac:dyDescent="0.25">
      <c r="A20246" s="34"/>
      <c r="B20246" s="44" t="s">
        <v>5175</v>
      </c>
      <c r="C20246" s="31" t="s">
        <v>5042</v>
      </c>
      <c r="D20246" s="14" t="s">
        <v>470</v>
      </c>
      <c r="E20246" s="14" t="s">
        <v>474</v>
      </c>
      <c r="F20246" s="14" t="s">
        <v>475</v>
      </c>
      <c r="G20246" s="14" t="s">
        <v>6109</v>
      </c>
      <c r="H20246" s="20">
        <v>6389102415</v>
      </c>
      <c r="I20246" s="20">
        <v>6389102415</v>
      </c>
      <c r="J20246" s="21">
        <f>IFERROR((I20246/H20246),0)</f>
        <v>1</v>
      </c>
      <c r="K20246" s="20"/>
      <c r="L20246" s="20"/>
      <c r="M20246" s="22"/>
    </row>
    <row r="20247" spans="1:13" s="14" customFormat="1" outlineLevel="2" x14ac:dyDescent="0.25">
      <c r="A20247" s="34"/>
      <c r="B20247" s="44" t="s">
        <v>5175</v>
      </c>
      <c r="C20247" s="31" t="s">
        <v>5042</v>
      </c>
      <c r="D20247" s="14" t="s">
        <v>470</v>
      </c>
      <c r="E20247" s="14" t="s">
        <v>474</v>
      </c>
      <c r="F20247" s="14" t="s">
        <v>475</v>
      </c>
      <c r="G20247" s="14" t="s">
        <v>6481</v>
      </c>
      <c r="H20247" s="20">
        <v>70057</v>
      </c>
      <c r="I20247" s="20">
        <v>70057</v>
      </c>
      <c r="J20247" s="21">
        <f>IFERROR((I20247/H20247),0)</f>
        <v>1</v>
      </c>
      <c r="K20247" s="20"/>
      <c r="L20247" s="20"/>
      <c r="M20247" s="22"/>
    </row>
    <row r="20248" spans="1:13" s="14" customFormat="1" outlineLevel="2" x14ac:dyDescent="0.25">
      <c r="A20248" s="34"/>
      <c r="B20248" s="44" t="s">
        <v>5175</v>
      </c>
      <c r="C20248" s="31" t="s">
        <v>5042</v>
      </c>
      <c r="D20248" s="14" t="s">
        <v>470</v>
      </c>
      <c r="E20248" s="14" t="s">
        <v>474</v>
      </c>
      <c r="F20248" s="14" t="s">
        <v>475</v>
      </c>
      <c r="G20248" s="14" t="s">
        <v>6484</v>
      </c>
      <c r="H20248" s="20">
        <v>292524227</v>
      </c>
      <c r="I20248" s="20">
        <v>292524227</v>
      </c>
      <c r="J20248" s="21">
        <f>IFERROR((I20248/H20248),0)</f>
        <v>1</v>
      </c>
      <c r="K20248" s="20"/>
      <c r="L20248" s="20"/>
      <c r="M20248" s="22"/>
    </row>
    <row r="20249" spans="1:13" s="14" customFormat="1" outlineLevel="2" x14ac:dyDescent="0.25">
      <c r="A20249" s="34"/>
      <c r="B20249" s="44" t="s">
        <v>5175</v>
      </c>
      <c r="C20249" s="31" t="s">
        <v>5042</v>
      </c>
      <c r="D20249" s="14" t="s">
        <v>4979</v>
      </c>
      <c r="E20249" s="14" t="s">
        <v>474</v>
      </c>
      <c r="F20249" s="14" t="s">
        <v>475</v>
      </c>
      <c r="G20249" s="14" t="s">
        <v>6485</v>
      </c>
      <c r="H20249" s="20">
        <v>49321813</v>
      </c>
      <c r="I20249" s="20">
        <v>49321813</v>
      </c>
      <c r="J20249" s="21">
        <f>IFERROR((I20249/H20249),0)</f>
        <v>1</v>
      </c>
      <c r="K20249" s="25"/>
      <c r="L20249" s="25"/>
      <c r="M20249" s="22"/>
    </row>
    <row r="20250" spans="1:13" s="14" customFormat="1" outlineLevel="2" x14ac:dyDescent="0.25">
      <c r="A20250" s="34"/>
      <c r="B20250" s="44" t="s">
        <v>5175</v>
      </c>
      <c r="C20250" s="31" t="s">
        <v>5042</v>
      </c>
      <c r="D20250" s="14" t="s">
        <v>470</v>
      </c>
      <c r="E20250" s="14" t="s">
        <v>474</v>
      </c>
      <c r="F20250" s="14" t="s">
        <v>475</v>
      </c>
      <c r="G20250" s="14" t="s">
        <v>6491</v>
      </c>
      <c r="H20250" s="20">
        <v>823731052</v>
      </c>
      <c r="I20250" s="20">
        <v>823731052</v>
      </c>
      <c r="J20250" s="21">
        <f>IFERROR((I20250/H20250),0)</f>
        <v>1</v>
      </c>
      <c r="K20250" s="20"/>
      <c r="L20250" s="20"/>
      <c r="M20250" s="22"/>
    </row>
    <row r="20251" spans="1:13" s="14" customFormat="1" outlineLevel="2" x14ac:dyDescent="0.25">
      <c r="A20251" s="34"/>
      <c r="B20251" s="44" t="s">
        <v>5175</v>
      </c>
      <c r="C20251" s="31" t="s">
        <v>5042</v>
      </c>
      <c r="D20251" s="14" t="s">
        <v>470</v>
      </c>
      <c r="E20251" s="14" t="s">
        <v>474</v>
      </c>
      <c r="F20251" s="14" t="s">
        <v>475</v>
      </c>
      <c r="G20251" s="14" t="s">
        <v>6492</v>
      </c>
      <c r="H20251" s="20">
        <v>1770661399</v>
      </c>
      <c r="I20251" s="20">
        <v>1770661399</v>
      </c>
      <c r="J20251" s="21">
        <f>IFERROR((I20251/H20251),0)</f>
        <v>1</v>
      </c>
      <c r="K20251" s="20"/>
      <c r="L20251" s="20"/>
      <c r="M20251" s="22"/>
    </row>
    <row r="20252" spans="1:13" s="14" customFormat="1" outlineLevel="2" x14ac:dyDescent="0.25">
      <c r="A20252" s="34"/>
      <c r="B20252" s="44" t="s">
        <v>5175</v>
      </c>
      <c r="C20252" s="31" t="s">
        <v>5042</v>
      </c>
      <c r="D20252" s="14" t="s">
        <v>470</v>
      </c>
      <c r="E20252" s="14" t="s">
        <v>474</v>
      </c>
      <c r="F20252" s="14" t="s">
        <v>475</v>
      </c>
      <c r="G20252" s="14" t="s">
        <v>6493</v>
      </c>
      <c r="H20252" s="20">
        <v>-2265432803</v>
      </c>
      <c r="I20252" s="20"/>
      <c r="J20252" s="21">
        <f>IFERROR((I20252/H20252),0)</f>
        <v>0</v>
      </c>
      <c r="K20252" s="20"/>
      <c r="L20252" s="20"/>
      <c r="M20252" s="22"/>
    </row>
    <row r="20253" spans="1:13" s="14" customFormat="1" outlineLevel="1" x14ac:dyDescent="0.25">
      <c r="A20253" s="34"/>
      <c r="B20253" s="46" t="s">
        <v>9810</v>
      </c>
      <c r="C20253" s="40" t="str">
        <f>C20252</f>
        <v>ASIGNACIONES DIRECTAS (20% DEL SGR)</v>
      </c>
      <c r="D20253" s="39" t="str">
        <f>D20252</f>
        <v xml:space="preserve">SUCRE                                             </v>
      </c>
      <c r="E20253" s="39" t="str">
        <f>E20252</f>
        <v>70820</v>
      </c>
      <c r="F20253" s="39" t="str">
        <f>F20252</f>
        <v xml:space="preserve">SANTIAGO DE TOLÚ                                  </v>
      </c>
      <c r="G20253" s="39" t="s">
        <v>10656</v>
      </c>
      <c r="H20253" s="20">
        <f>SUBTOTAL(9,H20243:H20252)</f>
        <v>23371361224</v>
      </c>
      <c r="I20253" s="20">
        <f>SUBTOTAL(9,I20243:I20252)</f>
        <v>17754980910.459999</v>
      </c>
      <c r="J20253" s="42">
        <f>+I20253/H20253</f>
        <v>0.75968963640112874</v>
      </c>
      <c r="K20253" s="20">
        <f>SUBTOTAL(9,K20243:K20252)</f>
        <v>8409690525.1899986</v>
      </c>
      <c r="L20253" s="20">
        <f>SUBTOTAL(9,L20243:L20252)</f>
        <v>3445350896.4599996</v>
      </c>
      <c r="M20253" s="7">
        <f>IFERROR((L20253/K20253),"N.A")</f>
        <v>0.40968819080083324</v>
      </c>
    </row>
    <row r="20254" spans="1:13" s="14" customFormat="1" outlineLevel="2" x14ac:dyDescent="0.25">
      <c r="A20254" s="34"/>
      <c r="B20254" s="44" t="s">
        <v>5176</v>
      </c>
      <c r="C20254" s="31" t="s">
        <v>5042</v>
      </c>
      <c r="D20254" s="14" t="s">
        <v>470</v>
      </c>
      <c r="E20254" s="14" t="s">
        <v>477</v>
      </c>
      <c r="F20254" s="14" t="s">
        <v>470</v>
      </c>
      <c r="G20254" s="14" t="s">
        <v>16</v>
      </c>
      <c r="H20254" s="15">
        <v>2558165496</v>
      </c>
      <c r="I20254" s="15">
        <v>925107132.45000005</v>
      </c>
      <c r="J20254" s="16">
        <f>IFERROR((I20254/H20254),0)</f>
        <v>0.36162911816945248</v>
      </c>
      <c r="K20254" s="15">
        <v>1896339964.8200004</v>
      </c>
      <c r="L20254" s="15">
        <v>925107132.45000005</v>
      </c>
      <c r="M20254" s="17">
        <f>L20254/K20254</f>
        <v>0.48783823028156809</v>
      </c>
    </row>
    <row r="20255" spans="1:13" s="14" customFormat="1" outlineLevel="2" x14ac:dyDescent="0.25">
      <c r="A20255" s="34"/>
      <c r="B20255" s="44" t="s">
        <v>5176</v>
      </c>
      <c r="C20255" s="31" t="s">
        <v>5042</v>
      </c>
      <c r="D20255" s="14" t="s">
        <v>470</v>
      </c>
      <c r="E20255" s="14" t="s">
        <v>477</v>
      </c>
      <c r="F20255" s="14" t="s">
        <v>470</v>
      </c>
      <c r="G20255" s="14" t="s">
        <v>5862</v>
      </c>
      <c r="H20255" s="20">
        <v>69480765</v>
      </c>
      <c r="I20255" s="20">
        <v>69480765</v>
      </c>
      <c r="J20255" s="21">
        <f>IFERROR((I20255/H20255),0)</f>
        <v>1</v>
      </c>
      <c r="K20255" s="20"/>
      <c r="L20255" s="20"/>
      <c r="M20255" s="22"/>
    </row>
    <row r="20256" spans="1:13" s="14" customFormat="1" outlineLevel="2" x14ac:dyDescent="0.25">
      <c r="A20256" s="34"/>
      <c r="B20256" s="44" t="s">
        <v>5176</v>
      </c>
      <c r="C20256" s="31" t="s">
        <v>5042</v>
      </c>
      <c r="D20256" s="14" t="s">
        <v>470</v>
      </c>
      <c r="E20256" s="14" t="s">
        <v>477</v>
      </c>
      <c r="F20256" s="14" t="s">
        <v>470</v>
      </c>
      <c r="G20256" s="14" t="s">
        <v>6109</v>
      </c>
      <c r="H20256" s="20">
        <v>652203575</v>
      </c>
      <c r="I20256" s="20">
        <v>652203575</v>
      </c>
      <c r="J20256" s="21">
        <f>IFERROR((I20256/H20256),0)</f>
        <v>1</v>
      </c>
      <c r="K20256" s="20"/>
      <c r="L20256" s="20"/>
      <c r="M20256" s="22"/>
    </row>
    <row r="20257" spans="1:13" s="14" customFormat="1" outlineLevel="2" x14ac:dyDescent="0.25">
      <c r="A20257" s="34"/>
      <c r="B20257" s="44" t="s">
        <v>5176</v>
      </c>
      <c r="C20257" s="31" t="s">
        <v>5042</v>
      </c>
      <c r="D20257" s="14" t="s">
        <v>470</v>
      </c>
      <c r="E20257" s="14" t="s">
        <v>477</v>
      </c>
      <c r="F20257" s="14" t="s">
        <v>470</v>
      </c>
      <c r="G20257" s="14" t="s">
        <v>6481</v>
      </c>
      <c r="H20257" s="20">
        <v>15822</v>
      </c>
      <c r="I20257" s="20">
        <v>15822</v>
      </c>
      <c r="J20257" s="21">
        <f>IFERROR((I20257/H20257),0)</f>
        <v>1</v>
      </c>
      <c r="K20257" s="20"/>
      <c r="L20257" s="20"/>
      <c r="M20257" s="22"/>
    </row>
    <row r="20258" spans="1:13" s="14" customFormat="1" outlineLevel="2" x14ac:dyDescent="0.25">
      <c r="A20258" s="34"/>
      <c r="B20258" s="44" t="s">
        <v>5176</v>
      </c>
      <c r="C20258" s="31" t="s">
        <v>5042</v>
      </c>
      <c r="D20258" s="14" t="s">
        <v>470</v>
      </c>
      <c r="E20258" s="14" t="s">
        <v>477</v>
      </c>
      <c r="F20258" s="14" t="s">
        <v>470</v>
      </c>
      <c r="G20258" s="14" t="s">
        <v>6482</v>
      </c>
      <c r="H20258" s="20">
        <v>1149</v>
      </c>
      <c r="I20258" s="20">
        <v>1149</v>
      </c>
      <c r="J20258" s="21">
        <f>IFERROR((I20258/H20258),0)</f>
        <v>1</v>
      </c>
      <c r="K20258" s="20"/>
      <c r="L20258" s="20"/>
      <c r="M20258" s="22"/>
    </row>
    <row r="20259" spans="1:13" s="14" customFormat="1" outlineLevel="2" x14ac:dyDescent="0.25">
      <c r="A20259" s="34"/>
      <c r="B20259" s="44" t="s">
        <v>5176</v>
      </c>
      <c r="C20259" s="31" t="s">
        <v>5042</v>
      </c>
      <c r="D20259" s="14" t="s">
        <v>470</v>
      </c>
      <c r="E20259" s="14" t="s">
        <v>477</v>
      </c>
      <c r="F20259" s="14" t="s">
        <v>470</v>
      </c>
      <c r="G20259" s="14" t="s">
        <v>6484</v>
      </c>
      <c r="H20259" s="20">
        <v>66922951</v>
      </c>
      <c r="I20259" s="20">
        <v>66922951</v>
      </c>
      <c r="J20259" s="21">
        <f>IFERROR((I20259/H20259),0)</f>
        <v>1</v>
      </c>
      <c r="K20259" s="20"/>
      <c r="L20259" s="20"/>
      <c r="M20259" s="22"/>
    </row>
    <row r="20260" spans="1:13" s="14" customFormat="1" outlineLevel="2" x14ac:dyDescent="0.25">
      <c r="A20260" s="34"/>
      <c r="B20260" s="44" t="s">
        <v>5176</v>
      </c>
      <c r="C20260" s="31" t="s">
        <v>5042</v>
      </c>
      <c r="D20260" s="14" t="s">
        <v>4979</v>
      </c>
      <c r="E20260" s="14" t="s">
        <v>477</v>
      </c>
      <c r="F20260" s="14" t="s">
        <v>470</v>
      </c>
      <c r="G20260" s="14" t="s">
        <v>6485</v>
      </c>
      <c r="H20260" s="20">
        <v>2653109</v>
      </c>
      <c r="I20260" s="20">
        <v>2653109</v>
      </c>
      <c r="J20260" s="21">
        <f>IFERROR((I20260/H20260),0)</f>
        <v>1</v>
      </c>
      <c r="K20260" s="25"/>
      <c r="L20260" s="25"/>
      <c r="M20260" s="22"/>
    </row>
    <row r="20261" spans="1:13" s="14" customFormat="1" outlineLevel="2" x14ac:dyDescent="0.25">
      <c r="A20261" s="34"/>
      <c r="B20261" s="44" t="s">
        <v>5176</v>
      </c>
      <c r="C20261" s="31" t="s">
        <v>5042</v>
      </c>
      <c r="D20261" s="14" t="s">
        <v>470</v>
      </c>
      <c r="E20261" s="14" t="s">
        <v>477</v>
      </c>
      <c r="F20261" s="14" t="s">
        <v>470</v>
      </c>
      <c r="G20261" s="14" t="s">
        <v>6492</v>
      </c>
      <c r="H20261" s="20">
        <v>400302258</v>
      </c>
      <c r="I20261" s="20">
        <v>400302258</v>
      </c>
      <c r="J20261" s="21">
        <f>IFERROR((I20261/H20261),0)</f>
        <v>1</v>
      </c>
      <c r="K20261" s="20"/>
      <c r="L20261" s="20"/>
      <c r="M20261" s="22"/>
    </row>
    <row r="20262" spans="1:13" s="14" customFormat="1" outlineLevel="2" x14ac:dyDescent="0.25">
      <c r="A20262" s="34"/>
      <c r="B20262" s="44" t="s">
        <v>5176</v>
      </c>
      <c r="C20262" s="31" t="s">
        <v>5042</v>
      </c>
      <c r="D20262" s="14" t="s">
        <v>470</v>
      </c>
      <c r="E20262" s="14" t="s">
        <v>477</v>
      </c>
      <c r="F20262" s="14" t="s">
        <v>470</v>
      </c>
      <c r="G20262" s="14" t="s">
        <v>6493</v>
      </c>
      <c r="H20262" s="20">
        <v>-511633099</v>
      </c>
      <c r="I20262" s="20"/>
      <c r="J20262" s="21">
        <f>IFERROR((I20262/H20262),0)</f>
        <v>0</v>
      </c>
      <c r="K20262" s="20"/>
      <c r="L20262" s="20"/>
      <c r="M20262" s="22"/>
    </row>
    <row r="20263" spans="1:13" s="14" customFormat="1" outlineLevel="1" x14ac:dyDescent="0.25">
      <c r="A20263" s="34"/>
      <c r="B20263" s="46" t="s">
        <v>9811</v>
      </c>
      <c r="C20263" s="40" t="str">
        <f>C20262</f>
        <v>ASIGNACIONES DIRECTAS (20% DEL SGR)</v>
      </c>
      <c r="D20263" s="39" t="str">
        <f>D20262</f>
        <v xml:space="preserve">SUCRE                                             </v>
      </c>
      <c r="E20263" s="39" t="str">
        <f>E20262</f>
        <v>70771</v>
      </c>
      <c r="F20263" s="39" t="str">
        <f>F20262</f>
        <v xml:space="preserve">SUCRE                                             </v>
      </c>
      <c r="G20263" s="39" t="s">
        <v>10656</v>
      </c>
      <c r="H20263" s="20">
        <f>SUBTOTAL(9,H20254:H20262)</f>
        <v>3238112026</v>
      </c>
      <c r="I20263" s="20">
        <f>SUBTOTAL(9,I20254:I20262)</f>
        <v>2116686761.45</v>
      </c>
      <c r="J20263" s="42">
        <f>+I20263/H20263</f>
        <v>0.6536792873298819</v>
      </c>
      <c r="K20263" s="20">
        <f>SUBTOTAL(9,K20254:K20262)</f>
        <v>1896339964.8200004</v>
      </c>
      <c r="L20263" s="20">
        <f>SUBTOTAL(9,L20254:L20262)</f>
        <v>925107132.45000005</v>
      </c>
      <c r="M20263" s="7">
        <f>IFERROR((L20263/K20263),"N.A")</f>
        <v>0.48783823028156809</v>
      </c>
    </row>
    <row r="20264" spans="1:13" s="14" customFormat="1" outlineLevel="2" x14ac:dyDescent="0.25">
      <c r="A20264" s="34"/>
      <c r="B20264" s="44" t="s">
        <v>5177</v>
      </c>
      <c r="C20264" s="31" t="s">
        <v>5042</v>
      </c>
      <c r="D20264" s="14" t="s">
        <v>470</v>
      </c>
      <c r="E20264" s="14" t="s">
        <v>479</v>
      </c>
      <c r="F20264" s="14" t="s">
        <v>480</v>
      </c>
      <c r="G20264" s="14" t="s">
        <v>16</v>
      </c>
      <c r="H20264" s="15">
        <v>2520174133</v>
      </c>
      <c r="I20264" s="15">
        <v>661643221.30000007</v>
      </c>
      <c r="J20264" s="16">
        <f>IFERROR((I20264/H20264),0)</f>
        <v>0.26253869232138494</v>
      </c>
      <c r="K20264" s="15">
        <v>1872434099.4999998</v>
      </c>
      <c r="L20264" s="15">
        <v>661643221.30000007</v>
      </c>
      <c r="M20264" s="17">
        <f>L20264/K20264</f>
        <v>0.35335995081305138</v>
      </c>
    </row>
    <row r="20265" spans="1:13" s="14" customFormat="1" outlineLevel="2" x14ac:dyDescent="0.25">
      <c r="A20265" s="34"/>
      <c r="B20265" s="44" t="s">
        <v>5177</v>
      </c>
      <c r="C20265" s="31" t="s">
        <v>5042</v>
      </c>
      <c r="D20265" s="14" t="s">
        <v>470</v>
      </c>
      <c r="E20265" s="14" t="s">
        <v>479</v>
      </c>
      <c r="F20265" s="14" t="s">
        <v>480</v>
      </c>
      <c r="G20265" s="14" t="s">
        <v>5862</v>
      </c>
      <c r="H20265" s="20">
        <v>167185300</v>
      </c>
      <c r="I20265" s="20">
        <v>167185300</v>
      </c>
      <c r="J20265" s="21">
        <f>IFERROR((I20265/H20265),0)</f>
        <v>1</v>
      </c>
      <c r="K20265" s="20"/>
      <c r="L20265" s="20"/>
      <c r="M20265" s="22"/>
    </row>
    <row r="20266" spans="1:13" s="14" customFormat="1" outlineLevel="2" x14ac:dyDescent="0.25">
      <c r="A20266" s="34"/>
      <c r="B20266" s="44" t="s">
        <v>5177</v>
      </c>
      <c r="C20266" s="31" t="s">
        <v>5042</v>
      </c>
      <c r="D20266" s="14" t="s">
        <v>470</v>
      </c>
      <c r="E20266" s="14" t="s">
        <v>479</v>
      </c>
      <c r="F20266" s="14" t="s">
        <v>480</v>
      </c>
      <c r="G20266" s="14" t="s">
        <v>6109</v>
      </c>
      <c r="H20266" s="20">
        <v>1434172923</v>
      </c>
      <c r="I20266" s="20">
        <v>1434172923</v>
      </c>
      <c r="J20266" s="21">
        <f>IFERROR((I20266/H20266),0)</f>
        <v>1</v>
      </c>
      <c r="K20266" s="20"/>
      <c r="L20266" s="20"/>
      <c r="M20266" s="22"/>
    </row>
    <row r="20267" spans="1:13" s="14" customFormat="1" outlineLevel="2" x14ac:dyDescent="0.25">
      <c r="A20267" s="34"/>
      <c r="B20267" s="44" t="s">
        <v>5177</v>
      </c>
      <c r="C20267" s="31" t="s">
        <v>5042</v>
      </c>
      <c r="D20267" s="14" t="s">
        <v>470</v>
      </c>
      <c r="E20267" s="14" t="s">
        <v>479</v>
      </c>
      <c r="F20267" s="14" t="s">
        <v>480</v>
      </c>
      <c r="G20267" s="14" t="s">
        <v>6481</v>
      </c>
      <c r="H20267" s="20">
        <v>15587</v>
      </c>
      <c r="I20267" s="20">
        <v>15587</v>
      </c>
      <c r="J20267" s="21">
        <f>IFERROR((I20267/H20267),0)</f>
        <v>1</v>
      </c>
      <c r="K20267" s="20"/>
      <c r="L20267" s="20"/>
      <c r="M20267" s="22"/>
    </row>
    <row r="20268" spans="1:13" s="14" customFormat="1" outlineLevel="2" x14ac:dyDescent="0.25">
      <c r="A20268" s="34"/>
      <c r="B20268" s="44" t="s">
        <v>5177</v>
      </c>
      <c r="C20268" s="31" t="s">
        <v>5042</v>
      </c>
      <c r="D20268" s="14" t="s">
        <v>470</v>
      </c>
      <c r="E20268" s="14" t="s">
        <v>479</v>
      </c>
      <c r="F20268" s="14" t="s">
        <v>480</v>
      </c>
      <c r="G20268" s="14" t="s">
        <v>6482</v>
      </c>
      <c r="H20268" s="20">
        <v>530</v>
      </c>
      <c r="I20268" s="20">
        <v>530</v>
      </c>
      <c r="J20268" s="21">
        <f>IFERROR((I20268/H20268),0)</f>
        <v>1</v>
      </c>
      <c r="K20268" s="20"/>
      <c r="L20268" s="20"/>
      <c r="M20268" s="22"/>
    </row>
    <row r="20269" spans="1:13" s="14" customFormat="1" outlineLevel="2" x14ac:dyDescent="0.25">
      <c r="A20269" s="34"/>
      <c r="B20269" s="44" t="s">
        <v>5177</v>
      </c>
      <c r="C20269" s="31" t="s">
        <v>5042</v>
      </c>
      <c r="D20269" s="14" t="s">
        <v>470</v>
      </c>
      <c r="E20269" s="14" t="s">
        <v>479</v>
      </c>
      <c r="F20269" s="14" t="s">
        <v>480</v>
      </c>
      <c r="G20269" s="14" t="s">
        <v>6484</v>
      </c>
      <c r="H20269" s="20">
        <v>65643057</v>
      </c>
      <c r="I20269" s="20">
        <v>65643057</v>
      </c>
      <c r="J20269" s="21">
        <f>IFERROR((I20269/H20269),0)</f>
        <v>1</v>
      </c>
      <c r="K20269" s="20"/>
      <c r="L20269" s="20"/>
      <c r="M20269" s="22"/>
    </row>
    <row r="20270" spans="1:13" s="14" customFormat="1" outlineLevel="2" x14ac:dyDescent="0.25">
      <c r="A20270" s="34"/>
      <c r="B20270" s="44" t="s">
        <v>5177</v>
      </c>
      <c r="C20270" s="31" t="s">
        <v>5042</v>
      </c>
      <c r="D20270" s="14" t="s">
        <v>470</v>
      </c>
      <c r="E20270" s="14" t="s">
        <v>479</v>
      </c>
      <c r="F20270" s="14" t="s">
        <v>480</v>
      </c>
      <c r="G20270" s="14" t="s">
        <v>6492</v>
      </c>
      <c r="H20270" s="20">
        <v>393850201</v>
      </c>
      <c r="I20270" s="20">
        <v>393850201</v>
      </c>
      <c r="J20270" s="21">
        <f>IFERROR((I20270/H20270),0)</f>
        <v>1</v>
      </c>
      <c r="K20270" s="20"/>
      <c r="L20270" s="20"/>
      <c r="M20270" s="22"/>
    </row>
    <row r="20271" spans="1:13" s="14" customFormat="1" outlineLevel="2" x14ac:dyDescent="0.25">
      <c r="A20271" s="34"/>
      <c r="B20271" s="44" t="s">
        <v>5177</v>
      </c>
      <c r="C20271" s="31" t="s">
        <v>5042</v>
      </c>
      <c r="D20271" s="14" t="s">
        <v>470</v>
      </c>
      <c r="E20271" s="14" t="s">
        <v>479</v>
      </c>
      <c r="F20271" s="14" t="s">
        <v>480</v>
      </c>
      <c r="G20271" s="14" t="s">
        <v>6493</v>
      </c>
      <c r="H20271" s="20">
        <v>-504034827</v>
      </c>
      <c r="I20271" s="20"/>
      <c r="J20271" s="21">
        <f>IFERROR((I20271/H20271),0)</f>
        <v>0</v>
      </c>
      <c r="K20271" s="20"/>
      <c r="L20271" s="20"/>
      <c r="M20271" s="22"/>
    </row>
    <row r="20272" spans="1:13" s="14" customFormat="1" outlineLevel="1" x14ac:dyDescent="0.25">
      <c r="A20272" s="34"/>
      <c r="B20272" s="46" t="s">
        <v>9812</v>
      </c>
      <c r="C20272" s="40" t="str">
        <f>C20271</f>
        <v>ASIGNACIONES DIRECTAS (20% DEL SGR)</v>
      </c>
      <c r="D20272" s="39" t="str">
        <f>D20271</f>
        <v xml:space="preserve">SUCRE                                             </v>
      </c>
      <c r="E20272" s="39" t="str">
        <f>E20271</f>
        <v>70742</v>
      </c>
      <c r="F20272" s="39" t="str">
        <f>F20271</f>
        <v xml:space="preserve">SAN LUIS DE SINCÉ                                 </v>
      </c>
      <c r="G20272" s="39" t="s">
        <v>10656</v>
      </c>
      <c r="H20272" s="20">
        <f>SUBTOTAL(9,H20264:H20271)</f>
        <v>4077006904</v>
      </c>
      <c r="I20272" s="20">
        <f>SUBTOTAL(9,I20264:I20271)</f>
        <v>2722510819.3000002</v>
      </c>
      <c r="J20272" s="42">
        <f>+I20272/H20272</f>
        <v>0.66777194236019377</v>
      </c>
      <c r="K20272" s="20">
        <f>SUBTOTAL(9,K20264:K20271)</f>
        <v>1872434099.4999998</v>
      </c>
      <c r="L20272" s="20">
        <f>SUBTOTAL(9,L20264:L20271)</f>
        <v>661643221.30000007</v>
      </c>
      <c r="M20272" s="7">
        <f>IFERROR((L20272/K20272),"N.A")</f>
        <v>0.35335995081305138</v>
      </c>
    </row>
    <row r="20273" spans="1:13" s="14" customFormat="1" outlineLevel="2" x14ac:dyDescent="0.25">
      <c r="A20273" s="34"/>
      <c r="B20273" s="44" t="s">
        <v>5178</v>
      </c>
      <c r="C20273" s="31" t="s">
        <v>5042</v>
      </c>
      <c r="D20273" s="14" t="s">
        <v>470</v>
      </c>
      <c r="E20273" s="14" t="s">
        <v>482</v>
      </c>
      <c r="F20273" s="14" t="s">
        <v>257</v>
      </c>
      <c r="G20273" s="14" t="s">
        <v>16</v>
      </c>
      <c r="H20273" s="15">
        <v>1564872486</v>
      </c>
      <c r="I20273" s="15">
        <v>418927301.27999997</v>
      </c>
      <c r="J20273" s="16">
        <f>IFERROR((I20273/H20273),0)</f>
        <v>0.26770698892586958</v>
      </c>
      <c r="K20273" s="15">
        <v>1162665930.6400003</v>
      </c>
      <c r="L20273" s="15">
        <v>418927301.27999997</v>
      </c>
      <c r="M20273" s="17">
        <f>L20273/K20273</f>
        <v>0.3603161408964633</v>
      </c>
    </row>
    <row r="20274" spans="1:13" s="14" customFormat="1" outlineLevel="2" x14ac:dyDescent="0.25">
      <c r="A20274" s="34"/>
      <c r="B20274" s="44" t="s">
        <v>5178</v>
      </c>
      <c r="C20274" s="31" t="s">
        <v>5042</v>
      </c>
      <c r="D20274" s="14" t="s">
        <v>470</v>
      </c>
      <c r="E20274" s="14" t="s">
        <v>482</v>
      </c>
      <c r="F20274" s="14" t="s">
        <v>257</v>
      </c>
      <c r="G20274" s="14" t="s">
        <v>5862</v>
      </c>
      <c r="H20274" s="20">
        <v>63858649</v>
      </c>
      <c r="I20274" s="20">
        <v>63858649</v>
      </c>
      <c r="J20274" s="21">
        <f>IFERROR((I20274/H20274),0)</f>
        <v>1</v>
      </c>
      <c r="K20274" s="20"/>
      <c r="L20274" s="20"/>
      <c r="M20274" s="22"/>
    </row>
    <row r="20275" spans="1:13" s="14" customFormat="1" outlineLevel="2" x14ac:dyDescent="0.25">
      <c r="A20275" s="34"/>
      <c r="B20275" s="44" t="s">
        <v>5178</v>
      </c>
      <c r="C20275" s="31" t="s">
        <v>5042</v>
      </c>
      <c r="D20275" s="14" t="s">
        <v>470</v>
      </c>
      <c r="E20275" s="14" t="s">
        <v>482</v>
      </c>
      <c r="F20275" s="14" t="s">
        <v>257</v>
      </c>
      <c r="G20275" s="14" t="s">
        <v>6109</v>
      </c>
      <c r="H20275" s="20">
        <v>370985141</v>
      </c>
      <c r="I20275" s="20">
        <v>370985141</v>
      </c>
      <c r="J20275" s="21">
        <f>IFERROR((I20275/H20275),0)</f>
        <v>1</v>
      </c>
      <c r="K20275" s="20"/>
      <c r="L20275" s="20"/>
      <c r="M20275" s="22"/>
    </row>
    <row r="20276" spans="1:13" s="14" customFormat="1" outlineLevel="2" x14ac:dyDescent="0.25">
      <c r="A20276" s="34"/>
      <c r="B20276" s="44" t="s">
        <v>5178</v>
      </c>
      <c r="C20276" s="31" t="s">
        <v>5042</v>
      </c>
      <c r="D20276" s="14" t="s">
        <v>470</v>
      </c>
      <c r="E20276" s="14" t="s">
        <v>482</v>
      </c>
      <c r="F20276" s="14" t="s">
        <v>257</v>
      </c>
      <c r="G20276" s="14" t="s">
        <v>6481</v>
      </c>
      <c r="H20276" s="20">
        <v>9679</v>
      </c>
      <c r="I20276" s="20">
        <v>9679</v>
      </c>
      <c r="J20276" s="21">
        <f>IFERROR((I20276/H20276),0)</f>
        <v>1</v>
      </c>
      <c r="K20276" s="20"/>
      <c r="L20276" s="20"/>
      <c r="M20276" s="22"/>
    </row>
    <row r="20277" spans="1:13" s="14" customFormat="1" outlineLevel="2" x14ac:dyDescent="0.25">
      <c r="A20277" s="34"/>
      <c r="B20277" s="44" t="s">
        <v>5178</v>
      </c>
      <c r="C20277" s="31" t="s">
        <v>5042</v>
      </c>
      <c r="D20277" s="14" t="s">
        <v>470</v>
      </c>
      <c r="E20277" s="14" t="s">
        <v>482</v>
      </c>
      <c r="F20277" s="14" t="s">
        <v>257</v>
      </c>
      <c r="G20277" s="14" t="s">
        <v>6482</v>
      </c>
      <c r="H20277" s="20">
        <v>2297</v>
      </c>
      <c r="I20277" s="20">
        <v>2297</v>
      </c>
      <c r="J20277" s="21">
        <f>IFERROR((I20277/H20277),0)</f>
        <v>1</v>
      </c>
      <c r="K20277" s="20"/>
      <c r="L20277" s="20"/>
      <c r="M20277" s="22"/>
    </row>
    <row r="20278" spans="1:13" s="14" customFormat="1" outlineLevel="2" x14ac:dyDescent="0.25">
      <c r="A20278" s="34"/>
      <c r="B20278" s="44" t="s">
        <v>5178</v>
      </c>
      <c r="C20278" s="31" t="s">
        <v>5042</v>
      </c>
      <c r="D20278" s="14" t="s">
        <v>470</v>
      </c>
      <c r="E20278" s="14" t="s">
        <v>482</v>
      </c>
      <c r="F20278" s="14" t="s">
        <v>257</v>
      </c>
      <c r="G20278" s="14" t="s">
        <v>6484</v>
      </c>
      <c r="H20278" s="20">
        <v>39046507</v>
      </c>
      <c r="I20278" s="20">
        <v>39046507</v>
      </c>
      <c r="J20278" s="21">
        <f>IFERROR((I20278/H20278),0)</f>
        <v>1</v>
      </c>
      <c r="K20278" s="20"/>
      <c r="L20278" s="20"/>
      <c r="M20278" s="22"/>
    </row>
    <row r="20279" spans="1:13" s="14" customFormat="1" outlineLevel="2" x14ac:dyDescent="0.25">
      <c r="A20279" s="34"/>
      <c r="B20279" s="44" t="s">
        <v>5178</v>
      </c>
      <c r="C20279" s="31" t="s">
        <v>5042</v>
      </c>
      <c r="D20279" s="14" t="s">
        <v>470</v>
      </c>
      <c r="E20279" s="14" t="s">
        <v>482</v>
      </c>
      <c r="F20279" s="14" t="s">
        <v>257</v>
      </c>
      <c r="G20279" s="14" t="s">
        <v>6492</v>
      </c>
      <c r="H20279" s="20">
        <v>244556650</v>
      </c>
      <c r="I20279" s="20">
        <v>244556650</v>
      </c>
      <c r="J20279" s="21">
        <f>IFERROR((I20279/H20279),0)</f>
        <v>1</v>
      </c>
      <c r="K20279" s="20"/>
      <c r="L20279" s="20"/>
      <c r="M20279" s="22"/>
    </row>
    <row r="20280" spans="1:13" s="14" customFormat="1" outlineLevel="2" x14ac:dyDescent="0.25">
      <c r="A20280" s="34"/>
      <c r="B20280" s="44" t="s">
        <v>5178</v>
      </c>
      <c r="C20280" s="31" t="s">
        <v>5042</v>
      </c>
      <c r="D20280" s="14" t="s">
        <v>470</v>
      </c>
      <c r="E20280" s="14" t="s">
        <v>482</v>
      </c>
      <c r="F20280" s="14" t="s">
        <v>257</v>
      </c>
      <c r="G20280" s="14" t="s">
        <v>6493</v>
      </c>
      <c r="H20280" s="20">
        <v>-312974497</v>
      </c>
      <c r="I20280" s="20"/>
      <c r="J20280" s="21">
        <f>IFERROR((I20280/H20280),0)</f>
        <v>0</v>
      </c>
      <c r="K20280" s="20"/>
      <c r="L20280" s="20"/>
      <c r="M20280" s="22"/>
    </row>
    <row r="20281" spans="1:13" s="14" customFormat="1" outlineLevel="1" x14ac:dyDescent="0.25">
      <c r="A20281" s="34"/>
      <c r="B20281" s="46" t="s">
        <v>9813</v>
      </c>
      <c r="C20281" s="40" t="str">
        <f>C20280</f>
        <v>ASIGNACIONES DIRECTAS (20% DEL SGR)</v>
      </c>
      <c r="D20281" s="39" t="str">
        <f>D20280</f>
        <v xml:space="preserve">SUCRE                                             </v>
      </c>
      <c r="E20281" s="39" t="str">
        <f>E20280</f>
        <v>70717</v>
      </c>
      <c r="F20281" s="39" t="str">
        <f>F20280</f>
        <v xml:space="preserve">SAN PEDRO                                         </v>
      </c>
      <c r="G20281" s="39" t="s">
        <v>10656</v>
      </c>
      <c r="H20281" s="20">
        <f>SUBTOTAL(9,H20273:H20280)</f>
        <v>1970356912</v>
      </c>
      <c r="I20281" s="20">
        <f>SUBTOTAL(9,I20273:I20280)</f>
        <v>1137386224.28</v>
      </c>
      <c r="J20281" s="42">
        <f>+I20281/H20281</f>
        <v>0.57724883108893321</v>
      </c>
      <c r="K20281" s="20">
        <f>SUBTOTAL(9,K20273:K20280)</f>
        <v>1162665930.6400003</v>
      </c>
      <c r="L20281" s="20">
        <f>SUBTOTAL(9,L20273:L20280)</f>
        <v>418927301.27999997</v>
      </c>
      <c r="M20281" s="7">
        <f>IFERROR((L20281/K20281),"N.A")</f>
        <v>0.3603161408964633</v>
      </c>
    </row>
    <row r="20282" spans="1:13" s="14" customFormat="1" outlineLevel="2" x14ac:dyDescent="0.25">
      <c r="A20282" s="34"/>
      <c r="B20282" s="44" t="s">
        <v>5179</v>
      </c>
      <c r="C20282" s="31" t="s">
        <v>5042</v>
      </c>
      <c r="D20282" s="14" t="s">
        <v>470</v>
      </c>
      <c r="E20282" s="14" t="s">
        <v>484</v>
      </c>
      <c r="F20282" s="14" t="s">
        <v>485</v>
      </c>
      <c r="G20282" s="14" t="s">
        <v>16</v>
      </c>
      <c r="H20282" s="15">
        <v>5093372566</v>
      </c>
      <c r="I20282" s="15">
        <v>1490917231.72</v>
      </c>
      <c r="J20282" s="16">
        <f>IFERROR((I20282/H20282),0)</f>
        <v>0.29271709705125076</v>
      </c>
      <c r="K20282" s="15">
        <v>3784213742.5599999</v>
      </c>
      <c r="L20282" s="15">
        <v>1490917231.72</v>
      </c>
      <c r="M20282" s="17">
        <f>L20282/K20282</f>
        <v>0.39398335642410165</v>
      </c>
    </row>
    <row r="20283" spans="1:13" s="14" customFormat="1" outlineLevel="2" x14ac:dyDescent="0.25">
      <c r="A20283" s="34"/>
      <c r="B20283" s="44" t="s">
        <v>5179</v>
      </c>
      <c r="C20283" s="31" t="s">
        <v>5042</v>
      </c>
      <c r="D20283" s="14" t="s">
        <v>470</v>
      </c>
      <c r="E20283" s="14" t="s">
        <v>484</v>
      </c>
      <c r="F20283" s="14" t="s">
        <v>485</v>
      </c>
      <c r="G20283" s="14" t="s">
        <v>5862</v>
      </c>
      <c r="H20283" s="20">
        <v>319671176</v>
      </c>
      <c r="I20283" s="20">
        <v>319671176</v>
      </c>
      <c r="J20283" s="21">
        <f>IFERROR((I20283/H20283),0)</f>
        <v>1</v>
      </c>
      <c r="K20283" s="20"/>
      <c r="L20283" s="20"/>
      <c r="M20283" s="22"/>
    </row>
    <row r="20284" spans="1:13" s="14" customFormat="1" outlineLevel="2" x14ac:dyDescent="0.25">
      <c r="A20284" s="34"/>
      <c r="B20284" s="44" t="s">
        <v>5179</v>
      </c>
      <c r="C20284" s="31" t="s">
        <v>5042</v>
      </c>
      <c r="D20284" s="14" t="s">
        <v>470</v>
      </c>
      <c r="E20284" s="14" t="s">
        <v>484</v>
      </c>
      <c r="F20284" s="14" t="s">
        <v>485</v>
      </c>
      <c r="G20284" s="14" t="s">
        <v>6109</v>
      </c>
      <c r="H20284" s="20">
        <v>2597364331</v>
      </c>
      <c r="I20284" s="20">
        <v>2597364331</v>
      </c>
      <c r="J20284" s="21">
        <f>IFERROR((I20284/H20284),0)</f>
        <v>1</v>
      </c>
      <c r="K20284" s="20"/>
      <c r="L20284" s="20"/>
      <c r="M20284" s="22"/>
    </row>
    <row r="20285" spans="1:13" s="14" customFormat="1" outlineLevel="2" x14ac:dyDescent="0.25">
      <c r="A20285" s="34"/>
      <c r="B20285" s="44" t="s">
        <v>5179</v>
      </c>
      <c r="C20285" s="31" t="s">
        <v>5042</v>
      </c>
      <c r="D20285" s="14" t="s">
        <v>470</v>
      </c>
      <c r="E20285" s="14" t="s">
        <v>484</v>
      </c>
      <c r="F20285" s="14" t="s">
        <v>485</v>
      </c>
      <c r="G20285" s="14" t="s">
        <v>6481</v>
      </c>
      <c r="H20285" s="20">
        <v>31502</v>
      </c>
      <c r="I20285" s="20">
        <v>31502</v>
      </c>
      <c r="J20285" s="21">
        <f>IFERROR((I20285/H20285),0)</f>
        <v>1</v>
      </c>
      <c r="K20285" s="20"/>
      <c r="L20285" s="20"/>
      <c r="M20285" s="22"/>
    </row>
    <row r="20286" spans="1:13" s="14" customFormat="1" outlineLevel="2" x14ac:dyDescent="0.25">
      <c r="A20286" s="34"/>
      <c r="B20286" s="44" t="s">
        <v>5179</v>
      </c>
      <c r="C20286" s="31" t="s">
        <v>5042</v>
      </c>
      <c r="D20286" s="14" t="s">
        <v>470</v>
      </c>
      <c r="E20286" s="14" t="s">
        <v>484</v>
      </c>
      <c r="F20286" s="14" t="s">
        <v>485</v>
      </c>
      <c r="G20286" s="14" t="s">
        <v>6484</v>
      </c>
      <c r="H20286" s="20">
        <v>128657500</v>
      </c>
      <c r="I20286" s="20">
        <v>128657500</v>
      </c>
      <c r="J20286" s="21">
        <f>IFERROR((I20286/H20286),0)</f>
        <v>1</v>
      </c>
      <c r="K20286" s="20"/>
      <c r="L20286" s="20"/>
      <c r="M20286" s="22"/>
    </row>
    <row r="20287" spans="1:13" s="14" customFormat="1" outlineLevel="2" x14ac:dyDescent="0.25">
      <c r="A20287" s="34"/>
      <c r="B20287" s="44" t="s">
        <v>5179</v>
      </c>
      <c r="C20287" s="31" t="s">
        <v>5042</v>
      </c>
      <c r="D20287" s="14" t="s">
        <v>470</v>
      </c>
      <c r="E20287" s="14" t="s">
        <v>484</v>
      </c>
      <c r="F20287" s="14" t="s">
        <v>485</v>
      </c>
      <c r="G20287" s="14" t="s">
        <v>6492</v>
      </c>
      <c r="H20287" s="20">
        <v>795990786</v>
      </c>
      <c r="I20287" s="20">
        <v>795990786</v>
      </c>
      <c r="J20287" s="21">
        <f>IFERROR((I20287/H20287),0)</f>
        <v>1</v>
      </c>
      <c r="K20287" s="20"/>
      <c r="L20287" s="20"/>
      <c r="M20287" s="22"/>
    </row>
    <row r="20288" spans="1:13" s="14" customFormat="1" outlineLevel="2" x14ac:dyDescent="0.25">
      <c r="A20288" s="34"/>
      <c r="B20288" s="44" t="s">
        <v>5179</v>
      </c>
      <c r="C20288" s="31" t="s">
        <v>5042</v>
      </c>
      <c r="D20288" s="14" t="s">
        <v>470</v>
      </c>
      <c r="E20288" s="14" t="s">
        <v>484</v>
      </c>
      <c r="F20288" s="14" t="s">
        <v>485</v>
      </c>
      <c r="G20288" s="14" t="s">
        <v>6493</v>
      </c>
      <c r="H20288" s="20">
        <v>-1018674513</v>
      </c>
      <c r="I20288" s="20"/>
      <c r="J20288" s="21">
        <f>IFERROR((I20288/H20288),0)</f>
        <v>0</v>
      </c>
      <c r="K20288" s="20"/>
      <c r="L20288" s="20"/>
      <c r="M20288" s="22"/>
    </row>
    <row r="20289" spans="1:13" s="14" customFormat="1" outlineLevel="1" x14ac:dyDescent="0.25">
      <c r="A20289" s="34"/>
      <c r="B20289" s="46" t="s">
        <v>9814</v>
      </c>
      <c r="C20289" s="40" t="str">
        <f>C20288</f>
        <v>ASIGNACIONES DIRECTAS (20% DEL SGR)</v>
      </c>
      <c r="D20289" s="39" t="str">
        <f>D20288</f>
        <v xml:space="preserve">SUCRE                                             </v>
      </c>
      <c r="E20289" s="39" t="str">
        <f>E20288</f>
        <v>70713</v>
      </c>
      <c r="F20289" s="39" t="str">
        <f>F20288</f>
        <v xml:space="preserve">SAN ONOFRE                                        </v>
      </c>
      <c r="G20289" s="39" t="s">
        <v>10656</v>
      </c>
      <c r="H20289" s="20">
        <f>SUBTOTAL(9,H20282:H20288)</f>
        <v>7916413348</v>
      </c>
      <c r="I20289" s="20">
        <f>SUBTOTAL(9,I20282:I20288)</f>
        <v>5332632526.7200003</v>
      </c>
      <c r="J20289" s="42">
        <f>+I20289/H20289</f>
        <v>0.67361724208946649</v>
      </c>
      <c r="K20289" s="20">
        <f>SUBTOTAL(9,K20282:K20288)</f>
        <v>3784213742.5599999</v>
      </c>
      <c r="L20289" s="20">
        <f>SUBTOTAL(9,L20282:L20288)</f>
        <v>1490917231.72</v>
      </c>
      <c r="M20289" s="7">
        <f>IFERROR((L20289/K20289),"N.A")</f>
        <v>0.39398335642410165</v>
      </c>
    </row>
    <row r="20290" spans="1:13" s="14" customFormat="1" outlineLevel="2" x14ac:dyDescent="0.25">
      <c r="A20290" s="34"/>
      <c r="B20290" s="44" t="s">
        <v>5180</v>
      </c>
      <c r="C20290" s="31" t="s">
        <v>5042</v>
      </c>
      <c r="D20290" s="14" t="s">
        <v>470</v>
      </c>
      <c r="E20290" s="14" t="s">
        <v>487</v>
      </c>
      <c r="F20290" s="14" t="s">
        <v>488</v>
      </c>
      <c r="G20290" s="14" t="s">
        <v>16</v>
      </c>
      <c r="H20290" s="15">
        <v>4574191261</v>
      </c>
      <c r="I20290" s="15">
        <v>1753863074.5999997</v>
      </c>
      <c r="J20290" s="16">
        <f>IFERROR((I20290/H20290),0)</f>
        <v>0.38342582863851954</v>
      </c>
      <c r="K20290" s="15">
        <v>3381541989.9600005</v>
      </c>
      <c r="L20290" s="15">
        <v>1753863074.5999997</v>
      </c>
      <c r="M20290" s="17">
        <f>L20290/K20290</f>
        <v>0.51865778387709616</v>
      </c>
    </row>
    <row r="20291" spans="1:13" s="14" customFormat="1" outlineLevel="2" x14ac:dyDescent="0.25">
      <c r="A20291" s="34"/>
      <c r="B20291" s="44" t="s">
        <v>5180</v>
      </c>
      <c r="C20291" s="31" t="s">
        <v>5042</v>
      </c>
      <c r="D20291" s="14" t="s">
        <v>470</v>
      </c>
      <c r="E20291" s="14" t="s">
        <v>487</v>
      </c>
      <c r="F20291" s="14" t="s">
        <v>488</v>
      </c>
      <c r="G20291" s="14" t="s">
        <v>5862</v>
      </c>
      <c r="H20291" s="20">
        <v>390160008</v>
      </c>
      <c r="I20291" s="20">
        <v>390160008</v>
      </c>
      <c r="J20291" s="21">
        <f>IFERROR((I20291/H20291),0)</f>
        <v>1</v>
      </c>
      <c r="K20291" s="20"/>
      <c r="L20291" s="20"/>
      <c r="M20291" s="22"/>
    </row>
    <row r="20292" spans="1:13" s="14" customFormat="1" outlineLevel="2" x14ac:dyDescent="0.25">
      <c r="A20292" s="34"/>
      <c r="B20292" s="44" t="s">
        <v>5180</v>
      </c>
      <c r="C20292" s="31" t="s">
        <v>5042</v>
      </c>
      <c r="D20292" s="14" t="s">
        <v>470</v>
      </c>
      <c r="E20292" s="14" t="s">
        <v>487</v>
      </c>
      <c r="F20292" s="14" t="s">
        <v>488</v>
      </c>
      <c r="G20292" s="14" t="s">
        <v>6109</v>
      </c>
      <c r="H20292" s="20">
        <v>1994329863</v>
      </c>
      <c r="I20292" s="20">
        <v>1994329863</v>
      </c>
      <c r="J20292" s="21">
        <f>IFERROR((I20292/H20292),0)</f>
        <v>1</v>
      </c>
      <c r="K20292" s="20"/>
      <c r="L20292" s="20"/>
      <c r="M20292" s="22"/>
    </row>
    <row r="20293" spans="1:13" s="14" customFormat="1" outlineLevel="2" x14ac:dyDescent="0.25">
      <c r="A20293" s="34"/>
      <c r="B20293" s="44" t="s">
        <v>5180</v>
      </c>
      <c r="C20293" s="31" t="s">
        <v>5042</v>
      </c>
      <c r="D20293" s="14" t="s">
        <v>470</v>
      </c>
      <c r="E20293" s="14" t="s">
        <v>487</v>
      </c>
      <c r="F20293" s="14" t="s">
        <v>488</v>
      </c>
      <c r="G20293" s="14" t="s">
        <v>6481</v>
      </c>
      <c r="H20293" s="20">
        <v>28291</v>
      </c>
      <c r="I20293" s="20">
        <v>28291</v>
      </c>
      <c r="J20293" s="21">
        <f>IFERROR((I20293/H20293),0)</f>
        <v>1</v>
      </c>
      <c r="K20293" s="20"/>
      <c r="L20293" s="20"/>
      <c r="M20293" s="22"/>
    </row>
    <row r="20294" spans="1:13" s="14" customFormat="1" outlineLevel="2" x14ac:dyDescent="0.25">
      <c r="A20294" s="34"/>
      <c r="B20294" s="44" t="s">
        <v>5180</v>
      </c>
      <c r="C20294" s="31" t="s">
        <v>5042</v>
      </c>
      <c r="D20294" s="14" t="s">
        <v>470</v>
      </c>
      <c r="E20294" s="14" t="s">
        <v>487</v>
      </c>
      <c r="F20294" s="14" t="s">
        <v>488</v>
      </c>
      <c r="G20294" s="14" t="s">
        <v>6482</v>
      </c>
      <c r="H20294" s="20">
        <v>1856</v>
      </c>
      <c r="I20294" s="20">
        <v>1856</v>
      </c>
      <c r="J20294" s="21">
        <f>IFERROR((I20294/H20294),0)</f>
        <v>1</v>
      </c>
      <c r="K20294" s="20"/>
      <c r="L20294" s="20"/>
      <c r="M20294" s="22"/>
    </row>
    <row r="20295" spans="1:13" s="14" customFormat="1" outlineLevel="2" x14ac:dyDescent="0.25">
      <c r="A20295" s="34"/>
      <c r="B20295" s="44" t="s">
        <v>5180</v>
      </c>
      <c r="C20295" s="31" t="s">
        <v>5042</v>
      </c>
      <c r="D20295" s="14" t="s">
        <v>470</v>
      </c>
      <c r="E20295" s="14" t="s">
        <v>487</v>
      </c>
      <c r="F20295" s="14" t="s">
        <v>488</v>
      </c>
      <c r="G20295" s="14" t="s">
        <v>6484</v>
      </c>
      <c r="H20295" s="20">
        <v>107969606</v>
      </c>
      <c r="I20295" s="20">
        <v>107969606</v>
      </c>
      <c r="J20295" s="21">
        <f>IFERROR((I20295/H20295),0)</f>
        <v>1</v>
      </c>
      <c r="K20295" s="20"/>
      <c r="L20295" s="20"/>
      <c r="M20295" s="22"/>
    </row>
    <row r="20296" spans="1:13" s="14" customFormat="1" outlineLevel="2" x14ac:dyDescent="0.25">
      <c r="A20296" s="34"/>
      <c r="B20296" s="44" t="s">
        <v>5180</v>
      </c>
      <c r="C20296" s="31" t="s">
        <v>5042</v>
      </c>
      <c r="D20296" s="14" t="s">
        <v>470</v>
      </c>
      <c r="E20296" s="14" t="s">
        <v>487</v>
      </c>
      <c r="F20296" s="14" t="s">
        <v>488</v>
      </c>
      <c r="G20296" s="14" t="s">
        <v>6492</v>
      </c>
      <c r="H20296" s="20">
        <v>704109167</v>
      </c>
      <c r="I20296" s="20">
        <v>704109167</v>
      </c>
      <c r="J20296" s="21">
        <f>IFERROR((I20296/H20296),0)</f>
        <v>1</v>
      </c>
      <c r="K20296" s="20"/>
      <c r="L20296" s="20"/>
      <c r="M20296" s="22"/>
    </row>
    <row r="20297" spans="1:13" s="14" customFormat="1" outlineLevel="2" x14ac:dyDescent="0.25">
      <c r="A20297" s="34"/>
      <c r="B20297" s="44" t="s">
        <v>5180</v>
      </c>
      <c r="C20297" s="31" t="s">
        <v>5042</v>
      </c>
      <c r="D20297" s="14" t="s">
        <v>470</v>
      </c>
      <c r="E20297" s="14" t="s">
        <v>487</v>
      </c>
      <c r="F20297" s="14" t="s">
        <v>488</v>
      </c>
      <c r="G20297" s="14" t="s">
        <v>6493</v>
      </c>
      <c r="H20297" s="20">
        <v>-914838252</v>
      </c>
      <c r="I20297" s="20"/>
      <c r="J20297" s="21">
        <f>IFERROR((I20297/H20297),0)</f>
        <v>0</v>
      </c>
      <c r="K20297" s="20"/>
      <c r="L20297" s="20"/>
      <c r="M20297" s="22"/>
    </row>
    <row r="20298" spans="1:13" s="14" customFormat="1" outlineLevel="1" x14ac:dyDescent="0.25">
      <c r="A20298" s="34"/>
      <c r="B20298" s="46" t="s">
        <v>9815</v>
      </c>
      <c r="C20298" s="40" t="str">
        <f>C20297</f>
        <v>ASIGNACIONES DIRECTAS (20% DEL SGR)</v>
      </c>
      <c r="D20298" s="39" t="str">
        <f>D20297</f>
        <v xml:space="preserve">SUCRE                                             </v>
      </c>
      <c r="E20298" s="39" t="str">
        <f>E20297</f>
        <v>70708</v>
      </c>
      <c r="F20298" s="39" t="str">
        <f>F20297</f>
        <v xml:space="preserve">SAN MARCOS                                        </v>
      </c>
      <c r="G20298" s="39" t="s">
        <v>10656</v>
      </c>
      <c r="H20298" s="20">
        <f>SUBTOTAL(9,H20290:H20297)</f>
        <v>6855951800</v>
      </c>
      <c r="I20298" s="20">
        <f>SUBTOTAL(9,I20290:I20297)</f>
        <v>4950461865.5999994</v>
      </c>
      <c r="J20298" s="42">
        <f>+I20298/H20298</f>
        <v>0.7220677755639997</v>
      </c>
      <c r="K20298" s="20">
        <f>SUBTOTAL(9,K20290:K20297)</f>
        <v>3381541989.9600005</v>
      </c>
      <c r="L20298" s="20">
        <f>SUBTOTAL(9,L20290:L20297)</f>
        <v>1753863074.5999997</v>
      </c>
      <c r="M20298" s="7">
        <f>IFERROR((L20298/K20298),"N.A")</f>
        <v>0.51865778387709616</v>
      </c>
    </row>
    <row r="20299" spans="1:13" s="14" customFormat="1" outlineLevel="2" x14ac:dyDescent="0.25">
      <c r="A20299" s="34"/>
      <c r="B20299" s="44" t="s">
        <v>5181</v>
      </c>
      <c r="C20299" s="31" t="s">
        <v>5042</v>
      </c>
      <c r="D20299" s="14" t="s">
        <v>470</v>
      </c>
      <c r="E20299" s="14" t="s">
        <v>490</v>
      </c>
      <c r="F20299" s="14" t="s">
        <v>491</v>
      </c>
      <c r="G20299" s="14" t="s">
        <v>16</v>
      </c>
      <c r="H20299" s="15">
        <v>1329776218</v>
      </c>
      <c r="I20299" s="15">
        <v>349916843.50999999</v>
      </c>
      <c r="J20299" s="16">
        <f>IFERROR((I20299/H20299),0)</f>
        <v>0.26313964618518992</v>
      </c>
      <c r="K20299" s="15">
        <v>987994560.43999994</v>
      </c>
      <c r="L20299" s="15">
        <v>349916843.50999999</v>
      </c>
      <c r="M20299" s="17">
        <f>L20299/K20299</f>
        <v>0.35416879557936609</v>
      </c>
    </row>
    <row r="20300" spans="1:13" s="14" customFormat="1" outlineLevel="2" x14ac:dyDescent="0.25">
      <c r="A20300" s="34"/>
      <c r="B20300" s="44" t="s">
        <v>5181</v>
      </c>
      <c r="C20300" s="31" t="s">
        <v>5042</v>
      </c>
      <c r="D20300" s="14" t="s">
        <v>470</v>
      </c>
      <c r="E20300" s="14" t="s">
        <v>490</v>
      </c>
      <c r="F20300" s="14" t="s">
        <v>491</v>
      </c>
      <c r="G20300" s="14" t="s">
        <v>5862</v>
      </c>
      <c r="H20300" s="20">
        <v>69716520</v>
      </c>
      <c r="I20300" s="20">
        <v>69716520</v>
      </c>
      <c r="J20300" s="21">
        <f>IFERROR((I20300/H20300),0)</f>
        <v>1</v>
      </c>
      <c r="K20300" s="20"/>
      <c r="L20300" s="20"/>
      <c r="M20300" s="22"/>
    </row>
    <row r="20301" spans="1:13" s="14" customFormat="1" outlineLevel="2" x14ac:dyDescent="0.25">
      <c r="A20301" s="34"/>
      <c r="B20301" s="44" t="s">
        <v>5181</v>
      </c>
      <c r="C20301" s="31" t="s">
        <v>5042</v>
      </c>
      <c r="D20301" s="14" t="s">
        <v>470</v>
      </c>
      <c r="E20301" s="14" t="s">
        <v>490</v>
      </c>
      <c r="F20301" s="14" t="s">
        <v>491</v>
      </c>
      <c r="G20301" s="14" t="s">
        <v>6109</v>
      </c>
      <c r="H20301" s="20">
        <v>429601126</v>
      </c>
      <c r="I20301" s="20">
        <v>429601126</v>
      </c>
      <c r="J20301" s="21">
        <f>IFERROR((I20301/H20301),0)</f>
        <v>1</v>
      </c>
      <c r="K20301" s="20"/>
      <c r="L20301" s="20"/>
      <c r="M20301" s="22"/>
    </row>
    <row r="20302" spans="1:13" s="14" customFormat="1" outlineLevel="2" x14ac:dyDescent="0.25">
      <c r="A20302" s="34"/>
      <c r="B20302" s="44" t="s">
        <v>5181</v>
      </c>
      <c r="C20302" s="31" t="s">
        <v>5042</v>
      </c>
      <c r="D20302" s="14" t="s">
        <v>470</v>
      </c>
      <c r="E20302" s="14" t="s">
        <v>490</v>
      </c>
      <c r="F20302" s="14" t="s">
        <v>491</v>
      </c>
      <c r="G20302" s="14" t="s">
        <v>6481</v>
      </c>
      <c r="H20302" s="20">
        <v>8224</v>
      </c>
      <c r="I20302" s="20">
        <v>8224</v>
      </c>
      <c r="J20302" s="21">
        <f>IFERROR((I20302/H20302),0)</f>
        <v>1</v>
      </c>
      <c r="K20302" s="20"/>
      <c r="L20302" s="20"/>
      <c r="M20302" s="22"/>
    </row>
    <row r="20303" spans="1:13" s="14" customFormat="1" outlineLevel="2" x14ac:dyDescent="0.25">
      <c r="A20303" s="34"/>
      <c r="B20303" s="44" t="s">
        <v>5181</v>
      </c>
      <c r="C20303" s="31" t="s">
        <v>5042</v>
      </c>
      <c r="D20303" s="14" t="s">
        <v>470</v>
      </c>
      <c r="E20303" s="14" t="s">
        <v>490</v>
      </c>
      <c r="F20303" s="14" t="s">
        <v>491</v>
      </c>
      <c r="G20303" s="14" t="s">
        <v>6482</v>
      </c>
      <c r="H20303" s="20">
        <v>1414</v>
      </c>
      <c r="I20303" s="20">
        <v>1414</v>
      </c>
      <c r="J20303" s="21">
        <f>IFERROR((I20303/H20303),0)</f>
        <v>1</v>
      </c>
      <c r="K20303" s="20"/>
      <c r="L20303" s="20"/>
      <c r="M20303" s="22"/>
    </row>
    <row r="20304" spans="1:13" s="14" customFormat="1" outlineLevel="2" x14ac:dyDescent="0.25">
      <c r="A20304" s="34"/>
      <c r="B20304" s="44" t="s">
        <v>5181</v>
      </c>
      <c r="C20304" s="31" t="s">
        <v>5042</v>
      </c>
      <c r="D20304" s="14" t="s">
        <v>470</v>
      </c>
      <c r="E20304" s="14" t="s">
        <v>490</v>
      </c>
      <c r="F20304" s="14" t="s">
        <v>491</v>
      </c>
      <c r="G20304" s="14" t="s">
        <v>6484</v>
      </c>
      <c r="H20304" s="20">
        <v>32517329</v>
      </c>
      <c r="I20304" s="20">
        <v>32517329</v>
      </c>
      <c r="J20304" s="21">
        <f>IFERROR((I20304/H20304),0)</f>
        <v>1</v>
      </c>
      <c r="K20304" s="20"/>
      <c r="L20304" s="20"/>
      <c r="M20304" s="22"/>
    </row>
    <row r="20305" spans="1:13" s="14" customFormat="1" outlineLevel="2" x14ac:dyDescent="0.25">
      <c r="A20305" s="34"/>
      <c r="B20305" s="44" t="s">
        <v>5181</v>
      </c>
      <c r="C20305" s="31" t="s">
        <v>5042</v>
      </c>
      <c r="D20305" s="14" t="s">
        <v>470</v>
      </c>
      <c r="E20305" s="14" t="s">
        <v>490</v>
      </c>
      <c r="F20305" s="14" t="s">
        <v>491</v>
      </c>
      <c r="G20305" s="14" t="s">
        <v>6492</v>
      </c>
      <c r="H20305" s="20">
        <v>207816049</v>
      </c>
      <c r="I20305" s="20">
        <v>207816049</v>
      </c>
      <c r="J20305" s="21">
        <f>IFERROR((I20305/H20305),0)</f>
        <v>1</v>
      </c>
      <c r="K20305" s="20"/>
      <c r="L20305" s="20"/>
      <c r="M20305" s="22"/>
    </row>
    <row r="20306" spans="1:13" s="14" customFormat="1" outlineLevel="2" x14ac:dyDescent="0.25">
      <c r="A20306" s="34"/>
      <c r="B20306" s="44" t="s">
        <v>5181</v>
      </c>
      <c r="C20306" s="31" t="s">
        <v>5042</v>
      </c>
      <c r="D20306" s="14" t="s">
        <v>470</v>
      </c>
      <c r="E20306" s="14" t="s">
        <v>490</v>
      </c>
      <c r="F20306" s="14" t="s">
        <v>491</v>
      </c>
      <c r="G20306" s="14" t="s">
        <v>6493</v>
      </c>
      <c r="H20306" s="20">
        <v>-265955244</v>
      </c>
      <c r="I20306" s="20"/>
      <c r="J20306" s="21">
        <f>IFERROR((I20306/H20306),0)</f>
        <v>0</v>
      </c>
      <c r="K20306" s="20"/>
      <c r="L20306" s="20"/>
      <c r="M20306" s="22"/>
    </row>
    <row r="20307" spans="1:13" s="14" customFormat="1" outlineLevel="1" x14ac:dyDescent="0.25">
      <c r="A20307" s="34"/>
      <c r="B20307" s="46" t="s">
        <v>9816</v>
      </c>
      <c r="C20307" s="40" t="str">
        <f>C20306</f>
        <v>ASIGNACIONES DIRECTAS (20% DEL SGR)</v>
      </c>
      <c r="D20307" s="39" t="str">
        <f>D20306</f>
        <v xml:space="preserve">SUCRE                                             </v>
      </c>
      <c r="E20307" s="39" t="str">
        <f>E20306</f>
        <v>70702</v>
      </c>
      <c r="F20307" s="39" t="str">
        <f>F20306</f>
        <v xml:space="preserve">SAN JUAN DE BETULIA                               </v>
      </c>
      <c r="G20307" s="39" t="s">
        <v>10656</v>
      </c>
      <c r="H20307" s="20">
        <f>SUBTOTAL(9,H20299:H20306)</f>
        <v>1803481636</v>
      </c>
      <c r="I20307" s="20">
        <f>SUBTOTAL(9,I20299:I20306)</f>
        <v>1089577505.51</v>
      </c>
      <c r="J20307" s="42">
        <f>+I20307/H20307</f>
        <v>0.60415225958530361</v>
      </c>
      <c r="K20307" s="20">
        <f>SUBTOTAL(9,K20299:K20306)</f>
        <v>987994560.43999994</v>
      </c>
      <c r="L20307" s="20">
        <f>SUBTOTAL(9,L20299:L20306)</f>
        <v>349916843.50999999</v>
      </c>
      <c r="M20307" s="7">
        <f>IFERROR((L20307/K20307),"N.A")</f>
        <v>0.35416879557936609</v>
      </c>
    </row>
    <row r="20308" spans="1:13" s="14" customFormat="1" outlineLevel="2" x14ac:dyDescent="0.25">
      <c r="A20308" s="34"/>
      <c r="B20308" s="44" t="s">
        <v>5182</v>
      </c>
      <c r="C20308" s="31" t="s">
        <v>5042</v>
      </c>
      <c r="D20308" s="14" t="s">
        <v>470</v>
      </c>
      <c r="E20308" s="14" t="s">
        <v>493</v>
      </c>
      <c r="F20308" s="14" t="s">
        <v>494</v>
      </c>
      <c r="G20308" s="14" t="s">
        <v>16</v>
      </c>
      <c r="H20308" s="15">
        <v>2135123468</v>
      </c>
      <c r="I20308" s="15">
        <v>591068079.33999991</v>
      </c>
      <c r="J20308" s="16">
        <f>IFERROR((I20308/H20308),0)</f>
        <v>0.27683086631690751</v>
      </c>
      <c r="K20308" s="15">
        <v>1586349901.4800003</v>
      </c>
      <c r="L20308" s="15">
        <v>591068079.33999991</v>
      </c>
      <c r="M20308" s="17">
        <f>L20308/K20308</f>
        <v>0.37259628458296451</v>
      </c>
    </row>
    <row r="20309" spans="1:13" s="14" customFormat="1" outlineLevel="2" x14ac:dyDescent="0.25">
      <c r="A20309" s="34"/>
      <c r="B20309" s="44" t="s">
        <v>5182</v>
      </c>
      <c r="C20309" s="31" t="s">
        <v>5042</v>
      </c>
      <c r="D20309" s="14" t="s">
        <v>470</v>
      </c>
      <c r="E20309" s="14" t="s">
        <v>493</v>
      </c>
      <c r="F20309" s="14" t="s">
        <v>494</v>
      </c>
      <c r="G20309" s="14" t="s">
        <v>5862</v>
      </c>
      <c r="H20309" s="20">
        <v>84254181</v>
      </c>
      <c r="I20309" s="20">
        <v>84254181</v>
      </c>
      <c r="J20309" s="21">
        <f>IFERROR((I20309/H20309),0)</f>
        <v>1</v>
      </c>
      <c r="K20309" s="20"/>
      <c r="L20309" s="20"/>
      <c r="M20309" s="22"/>
    </row>
    <row r="20310" spans="1:13" s="14" customFormat="1" outlineLevel="2" x14ac:dyDescent="0.25">
      <c r="A20310" s="34"/>
      <c r="B20310" s="44" t="s">
        <v>5182</v>
      </c>
      <c r="C20310" s="31" t="s">
        <v>5042</v>
      </c>
      <c r="D20310" s="14" t="s">
        <v>470</v>
      </c>
      <c r="E20310" s="14" t="s">
        <v>493</v>
      </c>
      <c r="F20310" s="14" t="s">
        <v>494</v>
      </c>
      <c r="G20310" s="14" t="s">
        <v>6109</v>
      </c>
      <c r="H20310" s="20">
        <v>808200481</v>
      </c>
      <c r="I20310" s="20">
        <v>808200481</v>
      </c>
      <c r="J20310" s="21">
        <f>IFERROR((I20310/H20310),0)</f>
        <v>1</v>
      </c>
      <c r="K20310" s="20"/>
      <c r="L20310" s="20"/>
      <c r="M20310" s="22"/>
    </row>
    <row r="20311" spans="1:13" s="14" customFormat="1" outlineLevel="2" x14ac:dyDescent="0.25">
      <c r="A20311" s="34"/>
      <c r="B20311" s="44" t="s">
        <v>5182</v>
      </c>
      <c r="C20311" s="31" t="s">
        <v>5042</v>
      </c>
      <c r="D20311" s="14" t="s">
        <v>470</v>
      </c>
      <c r="E20311" s="14" t="s">
        <v>493</v>
      </c>
      <c r="F20311" s="14" t="s">
        <v>494</v>
      </c>
      <c r="G20311" s="14" t="s">
        <v>6481</v>
      </c>
      <c r="H20311" s="20">
        <v>13205</v>
      </c>
      <c r="I20311" s="20">
        <v>13205</v>
      </c>
      <c r="J20311" s="21">
        <f>IFERROR((I20311/H20311),0)</f>
        <v>1</v>
      </c>
      <c r="K20311" s="20"/>
      <c r="L20311" s="20"/>
      <c r="M20311" s="22"/>
    </row>
    <row r="20312" spans="1:13" s="14" customFormat="1" outlineLevel="2" x14ac:dyDescent="0.25">
      <c r="A20312" s="34"/>
      <c r="B20312" s="44" t="s">
        <v>5182</v>
      </c>
      <c r="C20312" s="31" t="s">
        <v>5042</v>
      </c>
      <c r="D20312" s="14" t="s">
        <v>470</v>
      </c>
      <c r="E20312" s="14" t="s">
        <v>493</v>
      </c>
      <c r="F20312" s="14" t="s">
        <v>494</v>
      </c>
      <c r="G20312" s="14" t="s">
        <v>6484</v>
      </c>
      <c r="H20312" s="20">
        <v>56464623</v>
      </c>
      <c r="I20312" s="20">
        <v>56464623</v>
      </c>
      <c r="J20312" s="21">
        <f>IFERROR((I20312/H20312),0)</f>
        <v>1</v>
      </c>
      <c r="K20312" s="20"/>
      <c r="L20312" s="20"/>
      <c r="M20312" s="22"/>
    </row>
    <row r="20313" spans="1:13" s="14" customFormat="1" outlineLevel="2" x14ac:dyDescent="0.25">
      <c r="A20313" s="34"/>
      <c r="B20313" s="44" t="s">
        <v>5182</v>
      </c>
      <c r="C20313" s="31" t="s">
        <v>5042</v>
      </c>
      <c r="D20313" s="14" t="s">
        <v>470</v>
      </c>
      <c r="E20313" s="14" t="s">
        <v>493</v>
      </c>
      <c r="F20313" s="14" t="s">
        <v>494</v>
      </c>
      <c r="G20313" s="14" t="s">
        <v>6492</v>
      </c>
      <c r="H20313" s="20">
        <v>333674882</v>
      </c>
      <c r="I20313" s="20">
        <v>333674882</v>
      </c>
      <c r="J20313" s="21">
        <f>IFERROR((I20313/H20313),0)</f>
        <v>1</v>
      </c>
      <c r="K20313" s="20"/>
      <c r="L20313" s="20"/>
      <c r="M20313" s="22"/>
    </row>
    <row r="20314" spans="1:13" s="14" customFormat="1" outlineLevel="2" x14ac:dyDescent="0.25">
      <c r="A20314" s="34"/>
      <c r="B20314" s="44" t="s">
        <v>5182</v>
      </c>
      <c r="C20314" s="31" t="s">
        <v>5042</v>
      </c>
      <c r="D20314" s="14" t="s">
        <v>470</v>
      </c>
      <c r="E20314" s="14" t="s">
        <v>493</v>
      </c>
      <c r="F20314" s="14" t="s">
        <v>494</v>
      </c>
      <c r="G20314" s="14" t="s">
        <v>6493</v>
      </c>
      <c r="H20314" s="20">
        <v>-427024694</v>
      </c>
      <c r="I20314" s="20"/>
      <c r="J20314" s="21">
        <f>IFERROR((I20314/H20314),0)</f>
        <v>0</v>
      </c>
      <c r="K20314" s="20"/>
      <c r="L20314" s="20"/>
      <c r="M20314" s="22"/>
    </row>
    <row r="20315" spans="1:13" s="14" customFormat="1" outlineLevel="1" x14ac:dyDescent="0.25">
      <c r="A20315" s="34"/>
      <c r="B20315" s="46" t="s">
        <v>9817</v>
      </c>
      <c r="C20315" s="40" t="str">
        <f>C20314</f>
        <v>ASIGNACIONES DIRECTAS (20% DEL SGR)</v>
      </c>
      <c r="D20315" s="39" t="str">
        <f>D20314</f>
        <v xml:space="preserve">SUCRE                                             </v>
      </c>
      <c r="E20315" s="39" t="str">
        <f>E20314</f>
        <v>70678</v>
      </c>
      <c r="F20315" s="39" t="str">
        <f>F20314</f>
        <v xml:space="preserve">SAN BENITO ABAD                                   </v>
      </c>
      <c r="G20315" s="39" t="s">
        <v>10656</v>
      </c>
      <c r="H20315" s="20">
        <f>SUBTOTAL(9,H20308:H20314)</f>
        <v>2990706146</v>
      </c>
      <c r="I20315" s="20">
        <f>SUBTOTAL(9,I20308:I20314)</f>
        <v>1873675451.3399999</v>
      </c>
      <c r="J20315" s="42">
        <f>+I20315/H20315</f>
        <v>0.62649934827130949</v>
      </c>
      <c r="K20315" s="20">
        <f>SUBTOTAL(9,K20308:K20314)</f>
        <v>1586349901.4800003</v>
      </c>
      <c r="L20315" s="20">
        <f>SUBTOTAL(9,L20308:L20314)</f>
        <v>591068079.33999991</v>
      </c>
      <c r="M20315" s="7">
        <f>IFERROR((L20315/K20315),"N.A")</f>
        <v>0.37259628458296451</v>
      </c>
    </row>
    <row r="20316" spans="1:13" s="14" customFormat="1" outlineLevel="2" x14ac:dyDescent="0.25">
      <c r="A20316" s="34"/>
      <c r="B20316" s="44" t="s">
        <v>5183</v>
      </c>
      <c r="C20316" s="31" t="s">
        <v>5042</v>
      </c>
      <c r="D20316" s="14" t="s">
        <v>470</v>
      </c>
      <c r="E20316" s="14" t="s">
        <v>496</v>
      </c>
      <c r="F20316" s="14" t="s">
        <v>497</v>
      </c>
      <c r="G20316" s="14" t="s">
        <v>16</v>
      </c>
      <c r="H20316" s="15">
        <v>2791258766</v>
      </c>
      <c r="I20316" s="15">
        <v>811439443.40999997</v>
      </c>
      <c r="J20316" s="16">
        <f>IFERROR((I20316/H20316),0)</f>
        <v>0.29070735156985439</v>
      </c>
      <c r="K20316" s="15">
        <v>2073844035.7</v>
      </c>
      <c r="L20316" s="15">
        <v>811439443.40999997</v>
      </c>
      <c r="M20316" s="17">
        <f>L20316/K20316</f>
        <v>0.39127312827847671</v>
      </c>
    </row>
    <row r="20317" spans="1:13" s="14" customFormat="1" outlineLevel="2" x14ac:dyDescent="0.25">
      <c r="A20317" s="34"/>
      <c r="B20317" s="44" t="s">
        <v>5183</v>
      </c>
      <c r="C20317" s="31" t="s">
        <v>5042</v>
      </c>
      <c r="D20317" s="14" t="s">
        <v>470</v>
      </c>
      <c r="E20317" s="14" t="s">
        <v>496</v>
      </c>
      <c r="F20317" s="14" t="s">
        <v>497</v>
      </c>
      <c r="G20317" s="14" t="s">
        <v>5862</v>
      </c>
      <c r="H20317" s="20">
        <v>214013412</v>
      </c>
      <c r="I20317" s="20">
        <v>214013412</v>
      </c>
      <c r="J20317" s="21">
        <f>IFERROR((I20317/H20317),0)</f>
        <v>1</v>
      </c>
      <c r="K20317" s="20"/>
      <c r="L20317" s="20"/>
      <c r="M20317" s="22"/>
    </row>
    <row r="20318" spans="1:13" s="14" customFormat="1" outlineLevel="2" x14ac:dyDescent="0.25">
      <c r="A20318" s="34"/>
      <c r="B20318" s="44" t="s">
        <v>5183</v>
      </c>
      <c r="C20318" s="31" t="s">
        <v>5042</v>
      </c>
      <c r="D20318" s="14" t="s">
        <v>470</v>
      </c>
      <c r="E20318" s="14" t="s">
        <v>496</v>
      </c>
      <c r="F20318" s="14" t="s">
        <v>497</v>
      </c>
      <c r="G20318" s="14" t="s">
        <v>6109</v>
      </c>
      <c r="H20318" s="20">
        <v>2167717046</v>
      </c>
      <c r="I20318" s="20">
        <v>2167717046</v>
      </c>
      <c r="J20318" s="21">
        <f>IFERROR((I20318/H20318),0)</f>
        <v>1</v>
      </c>
      <c r="K20318" s="20"/>
      <c r="L20318" s="20"/>
      <c r="M20318" s="22"/>
    </row>
    <row r="20319" spans="1:13" s="14" customFormat="1" outlineLevel="2" x14ac:dyDescent="0.25">
      <c r="A20319" s="34"/>
      <c r="B20319" s="44" t="s">
        <v>5183</v>
      </c>
      <c r="C20319" s="31" t="s">
        <v>5042</v>
      </c>
      <c r="D20319" s="14" t="s">
        <v>470</v>
      </c>
      <c r="E20319" s="14" t="s">
        <v>496</v>
      </c>
      <c r="F20319" s="14" t="s">
        <v>497</v>
      </c>
      <c r="G20319" s="14" t="s">
        <v>6481</v>
      </c>
      <c r="H20319" s="20">
        <v>17264</v>
      </c>
      <c r="I20319" s="20">
        <v>17264</v>
      </c>
      <c r="J20319" s="21">
        <f>IFERROR((I20319/H20319),0)</f>
        <v>1</v>
      </c>
      <c r="K20319" s="20"/>
      <c r="L20319" s="20"/>
      <c r="M20319" s="22"/>
    </row>
    <row r="20320" spans="1:13" s="14" customFormat="1" outlineLevel="2" x14ac:dyDescent="0.25">
      <c r="A20320" s="34"/>
      <c r="B20320" s="44" t="s">
        <v>5183</v>
      </c>
      <c r="C20320" s="31" t="s">
        <v>5042</v>
      </c>
      <c r="D20320" s="14" t="s">
        <v>470</v>
      </c>
      <c r="E20320" s="14" t="s">
        <v>496</v>
      </c>
      <c r="F20320" s="14" t="s">
        <v>497</v>
      </c>
      <c r="G20320" s="14" t="s">
        <v>6482</v>
      </c>
      <c r="H20320" s="20">
        <v>1502</v>
      </c>
      <c r="I20320" s="20">
        <v>1502</v>
      </c>
      <c r="J20320" s="21">
        <f>IFERROR((I20320/H20320),0)</f>
        <v>1</v>
      </c>
      <c r="K20320" s="20"/>
      <c r="L20320" s="20"/>
      <c r="M20320" s="22"/>
    </row>
    <row r="20321" spans="1:13" s="14" customFormat="1" outlineLevel="2" x14ac:dyDescent="0.25">
      <c r="A20321" s="34"/>
      <c r="B20321" s="44" t="s">
        <v>5183</v>
      </c>
      <c r="C20321" s="31" t="s">
        <v>5042</v>
      </c>
      <c r="D20321" s="14" t="s">
        <v>470</v>
      </c>
      <c r="E20321" s="14" t="s">
        <v>496</v>
      </c>
      <c r="F20321" s="14" t="s">
        <v>497</v>
      </c>
      <c r="G20321" s="14" t="s">
        <v>6484</v>
      </c>
      <c r="H20321" s="20">
        <v>74650798</v>
      </c>
      <c r="I20321" s="20">
        <v>74650798</v>
      </c>
      <c r="J20321" s="21">
        <f>IFERROR((I20321/H20321),0)</f>
        <v>1</v>
      </c>
      <c r="K20321" s="20"/>
      <c r="L20321" s="20"/>
      <c r="M20321" s="22"/>
    </row>
    <row r="20322" spans="1:13" s="14" customFormat="1" outlineLevel="2" x14ac:dyDescent="0.25">
      <c r="A20322" s="34"/>
      <c r="B20322" s="44" t="s">
        <v>5183</v>
      </c>
      <c r="C20322" s="31" t="s">
        <v>5042</v>
      </c>
      <c r="D20322" s="14" t="s">
        <v>470</v>
      </c>
      <c r="E20322" s="14" t="s">
        <v>496</v>
      </c>
      <c r="F20322" s="14" t="s">
        <v>497</v>
      </c>
      <c r="G20322" s="14" t="s">
        <v>6492</v>
      </c>
      <c r="H20322" s="20">
        <v>436215026</v>
      </c>
      <c r="I20322" s="20">
        <v>436215026</v>
      </c>
      <c r="J20322" s="21">
        <f>IFERROR((I20322/H20322),0)</f>
        <v>1</v>
      </c>
      <c r="K20322" s="20"/>
      <c r="L20322" s="20"/>
      <c r="M20322" s="22"/>
    </row>
    <row r="20323" spans="1:13" s="14" customFormat="1" outlineLevel="2" x14ac:dyDescent="0.25">
      <c r="A20323" s="34"/>
      <c r="B20323" s="44" t="s">
        <v>5183</v>
      </c>
      <c r="C20323" s="31" t="s">
        <v>5042</v>
      </c>
      <c r="D20323" s="14" t="s">
        <v>470</v>
      </c>
      <c r="E20323" s="14" t="s">
        <v>496</v>
      </c>
      <c r="F20323" s="14" t="s">
        <v>497</v>
      </c>
      <c r="G20323" s="14" t="s">
        <v>6493</v>
      </c>
      <c r="H20323" s="20">
        <v>-558251753</v>
      </c>
      <c r="I20323" s="20"/>
      <c r="J20323" s="21">
        <f>IFERROR((I20323/H20323),0)</f>
        <v>0</v>
      </c>
      <c r="K20323" s="20"/>
      <c r="L20323" s="20"/>
      <c r="M20323" s="22"/>
    </row>
    <row r="20324" spans="1:13" s="14" customFormat="1" outlineLevel="1" x14ac:dyDescent="0.25">
      <c r="A20324" s="34"/>
      <c r="B20324" s="46" t="s">
        <v>9818</v>
      </c>
      <c r="C20324" s="40" t="str">
        <f>C20323</f>
        <v>ASIGNACIONES DIRECTAS (20% DEL SGR)</v>
      </c>
      <c r="D20324" s="39" t="str">
        <f>D20323</f>
        <v xml:space="preserve">SUCRE                                             </v>
      </c>
      <c r="E20324" s="39" t="str">
        <f>E20323</f>
        <v>70670</v>
      </c>
      <c r="F20324" s="39" t="str">
        <f>F20323</f>
        <v xml:space="preserve">SAMPUÉS                                           </v>
      </c>
      <c r="G20324" s="39" t="s">
        <v>10656</v>
      </c>
      <c r="H20324" s="20">
        <f>SUBTOTAL(9,H20316:H20323)</f>
        <v>5125622061</v>
      </c>
      <c r="I20324" s="20">
        <f>SUBTOTAL(9,I20316:I20323)</f>
        <v>3704054491.4099998</v>
      </c>
      <c r="J20324" s="42">
        <f>+I20324/H20324</f>
        <v>0.72265462559042937</v>
      </c>
      <c r="K20324" s="20">
        <f>SUBTOTAL(9,K20316:K20323)</f>
        <v>2073844035.7</v>
      </c>
      <c r="L20324" s="20">
        <f>SUBTOTAL(9,L20316:L20323)</f>
        <v>811439443.40999997</v>
      </c>
      <c r="M20324" s="7">
        <f>IFERROR((L20324/K20324),"N.A")</f>
        <v>0.39127312827847671</v>
      </c>
    </row>
    <row r="20325" spans="1:13" s="14" customFormat="1" outlineLevel="2" x14ac:dyDescent="0.25">
      <c r="A20325" s="34"/>
      <c r="B20325" s="44" t="s">
        <v>5184</v>
      </c>
      <c r="C20325" s="31" t="s">
        <v>5042</v>
      </c>
      <c r="D20325" s="14" t="s">
        <v>470</v>
      </c>
      <c r="E20325" s="14" t="s">
        <v>499</v>
      </c>
      <c r="F20325" s="14" t="s">
        <v>500</v>
      </c>
      <c r="G20325" s="14" t="s">
        <v>16</v>
      </c>
      <c r="H20325" s="15">
        <v>1172248939</v>
      </c>
      <c r="I20325" s="15">
        <v>339573265.24000001</v>
      </c>
      <c r="J20325" s="16">
        <f>IFERROR((I20325/H20325),0)</f>
        <v>0.28967675204694726</v>
      </c>
      <c r="K20325" s="15">
        <v>870955247.40999985</v>
      </c>
      <c r="L20325" s="15">
        <v>339573265.24000001</v>
      </c>
      <c r="M20325" s="17">
        <f>L20325/K20325</f>
        <v>0.38988600878151297</v>
      </c>
    </row>
    <row r="20326" spans="1:13" s="14" customFormat="1" outlineLevel="2" x14ac:dyDescent="0.25">
      <c r="A20326" s="34"/>
      <c r="B20326" s="44" t="s">
        <v>5184</v>
      </c>
      <c r="C20326" s="31" t="s">
        <v>5042</v>
      </c>
      <c r="D20326" s="14" t="s">
        <v>470</v>
      </c>
      <c r="E20326" s="14" t="s">
        <v>499</v>
      </c>
      <c r="F20326" s="14" t="s">
        <v>500</v>
      </c>
      <c r="G20326" s="14" t="s">
        <v>5862</v>
      </c>
      <c r="H20326" s="20">
        <v>65376738</v>
      </c>
      <c r="I20326" s="20">
        <v>65376738</v>
      </c>
      <c r="J20326" s="21">
        <f>IFERROR((I20326/H20326),0)</f>
        <v>1</v>
      </c>
      <c r="K20326" s="20"/>
      <c r="L20326" s="20"/>
      <c r="M20326" s="22"/>
    </row>
    <row r="20327" spans="1:13" s="14" customFormat="1" outlineLevel="2" x14ac:dyDescent="0.25">
      <c r="A20327" s="34"/>
      <c r="B20327" s="44" t="s">
        <v>5184</v>
      </c>
      <c r="C20327" s="31" t="s">
        <v>5042</v>
      </c>
      <c r="D20327" s="14" t="s">
        <v>470</v>
      </c>
      <c r="E20327" s="14" t="s">
        <v>499</v>
      </c>
      <c r="F20327" s="14" t="s">
        <v>500</v>
      </c>
      <c r="G20327" s="14" t="s">
        <v>6109</v>
      </c>
      <c r="H20327" s="20">
        <v>331037001</v>
      </c>
      <c r="I20327" s="20">
        <v>331037001</v>
      </c>
      <c r="J20327" s="21">
        <f>IFERROR((I20327/H20327),0)</f>
        <v>1</v>
      </c>
      <c r="K20327" s="20"/>
      <c r="L20327" s="20"/>
      <c r="M20327" s="22"/>
    </row>
    <row r="20328" spans="1:13" s="14" customFormat="1" outlineLevel="2" x14ac:dyDescent="0.25">
      <c r="A20328" s="34"/>
      <c r="B20328" s="44" t="s">
        <v>5184</v>
      </c>
      <c r="C20328" s="31" t="s">
        <v>5042</v>
      </c>
      <c r="D20328" s="14" t="s">
        <v>470</v>
      </c>
      <c r="E20328" s="14" t="s">
        <v>499</v>
      </c>
      <c r="F20328" s="14" t="s">
        <v>500</v>
      </c>
      <c r="G20328" s="14" t="s">
        <v>6481</v>
      </c>
      <c r="H20328" s="20">
        <v>7250</v>
      </c>
      <c r="I20328" s="20">
        <v>7250</v>
      </c>
      <c r="J20328" s="21">
        <f>IFERROR((I20328/H20328),0)</f>
        <v>1</v>
      </c>
      <c r="K20328" s="20"/>
      <c r="L20328" s="20"/>
      <c r="M20328" s="22"/>
    </row>
    <row r="20329" spans="1:13" s="14" customFormat="1" outlineLevel="2" x14ac:dyDescent="0.25">
      <c r="A20329" s="34"/>
      <c r="B20329" s="44" t="s">
        <v>5184</v>
      </c>
      <c r="C20329" s="31" t="s">
        <v>5042</v>
      </c>
      <c r="D20329" s="14" t="s">
        <v>470</v>
      </c>
      <c r="E20329" s="14" t="s">
        <v>499</v>
      </c>
      <c r="F20329" s="14" t="s">
        <v>500</v>
      </c>
      <c r="G20329" s="14" t="s">
        <v>6482</v>
      </c>
      <c r="H20329" s="20">
        <v>618</v>
      </c>
      <c r="I20329" s="20">
        <v>618</v>
      </c>
      <c r="J20329" s="21">
        <f>IFERROR((I20329/H20329),0)</f>
        <v>1</v>
      </c>
      <c r="K20329" s="20"/>
      <c r="L20329" s="20"/>
      <c r="M20329" s="22"/>
    </row>
    <row r="20330" spans="1:13" s="14" customFormat="1" outlineLevel="2" x14ac:dyDescent="0.25">
      <c r="A20330" s="34"/>
      <c r="B20330" s="44" t="s">
        <v>5184</v>
      </c>
      <c r="C20330" s="31" t="s">
        <v>5042</v>
      </c>
      <c r="D20330" s="14" t="s">
        <v>470</v>
      </c>
      <c r="E20330" s="14" t="s">
        <v>499</v>
      </c>
      <c r="F20330" s="14" t="s">
        <v>500</v>
      </c>
      <c r="G20330" s="14" t="s">
        <v>6484</v>
      </c>
      <c r="H20330" s="20">
        <v>28640710</v>
      </c>
      <c r="I20330" s="20">
        <v>28640710</v>
      </c>
      <c r="J20330" s="21">
        <f>IFERROR((I20330/H20330),0)</f>
        <v>1</v>
      </c>
      <c r="K20330" s="20"/>
      <c r="L20330" s="20"/>
      <c r="M20330" s="22"/>
    </row>
    <row r="20331" spans="1:13" s="14" customFormat="1" outlineLevel="2" x14ac:dyDescent="0.25">
      <c r="A20331" s="34"/>
      <c r="B20331" s="44" t="s">
        <v>5184</v>
      </c>
      <c r="C20331" s="31" t="s">
        <v>5042</v>
      </c>
      <c r="D20331" s="14" t="s">
        <v>470</v>
      </c>
      <c r="E20331" s="14" t="s">
        <v>499</v>
      </c>
      <c r="F20331" s="14" t="s">
        <v>500</v>
      </c>
      <c r="G20331" s="14" t="s">
        <v>6491</v>
      </c>
      <c r="H20331" s="20">
        <v>186464885</v>
      </c>
      <c r="I20331" s="20">
        <v>186464885</v>
      </c>
      <c r="J20331" s="21">
        <f>IFERROR((I20331/H20331),0)</f>
        <v>1</v>
      </c>
      <c r="K20331" s="20"/>
      <c r="L20331" s="20"/>
      <c r="M20331" s="22"/>
    </row>
    <row r="20332" spans="1:13" s="14" customFormat="1" outlineLevel="2" x14ac:dyDescent="0.25">
      <c r="A20332" s="34"/>
      <c r="B20332" s="44" t="s">
        <v>5184</v>
      </c>
      <c r="C20332" s="31" t="s">
        <v>5042</v>
      </c>
      <c r="D20332" s="14" t="s">
        <v>470</v>
      </c>
      <c r="E20332" s="14" t="s">
        <v>499</v>
      </c>
      <c r="F20332" s="14" t="s">
        <v>500</v>
      </c>
      <c r="G20332" s="14" t="s">
        <v>6492</v>
      </c>
      <c r="H20332" s="20">
        <v>183197849</v>
      </c>
      <c r="I20332" s="20">
        <v>183197849</v>
      </c>
      <c r="J20332" s="21">
        <f>IFERROR((I20332/H20332),0)</f>
        <v>1</v>
      </c>
      <c r="K20332" s="20"/>
      <c r="L20332" s="20"/>
      <c r="M20332" s="22"/>
    </row>
    <row r="20333" spans="1:13" s="14" customFormat="1" outlineLevel="2" x14ac:dyDescent="0.25">
      <c r="A20333" s="34"/>
      <c r="B20333" s="44" t="s">
        <v>5184</v>
      </c>
      <c r="C20333" s="31" t="s">
        <v>5042</v>
      </c>
      <c r="D20333" s="14" t="s">
        <v>470</v>
      </c>
      <c r="E20333" s="14" t="s">
        <v>499</v>
      </c>
      <c r="F20333" s="14" t="s">
        <v>500</v>
      </c>
      <c r="G20333" s="14" t="s">
        <v>6493</v>
      </c>
      <c r="H20333" s="20">
        <v>-234449788</v>
      </c>
      <c r="I20333" s="20"/>
      <c r="J20333" s="21">
        <f>IFERROR((I20333/H20333),0)</f>
        <v>0</v>
      </c>
      <c r="K20333" s="20"/>
      <c r="L20333" s="20"/>
      <c r="M20333" s="22"/>
    </row>
    <row r="20334" spans="1:13" s="14" customFormat="1" outlineLevel="1" x14ac:dyDescent="0.25">
      <c r="A20334" s="34"/>
      <c r="B20334" s="46" t="s">
        <v>9819</v>
      </c>
      <c r="C20334" s="40" t="str">
        <f>C20333</f>
        <v>ASIGNACIONES DIRECTAS (20% DEL SGR)</v>
      </c>
      <c r="D20334" s="39" t="str">
        <f>D20333</f>
        <v xml:space="preserve">SUCRE                                             </v>
      </c>
      <c r="E20334" s="39" t="str">
        <f>E20333</f>
        <v>70523</v>
      </c>
      <c r="F20334" s="39" t="str">
        <f>F20333</f>
        <v xml:space="preserve">PALMITO                                           </v>
      </c>
      <c r="G20334" s="39" t="s">
        <v>10656</v>
      </c>
      <c r="H20334" s="20">
        <f>SUBTOTAL(9,H20325:H20333)</f>
        <v>1732524202</v>
      </c>
      <c r="I20334" s="20">
        <f>SUBTOTAL(9,I20325:I20333)</f>
        <v>1134298316.24</v>
      </c>
      <c r="J20334" s="42">
        <f>+I20334/H20334</f>
        <v>0.65470849696101385</v>
      </c>
      <c r="K20334" s="20">
        <f>SUBTOTAL(9,K20325:K20333)</f>
        <v>870955247.40999985</v>
      </c>
      <c r="L20334" s="20">
        <f>SUBTOTAL(9,L20325:L20333)</f>
        <v>339573265.24000001</v>
      </c>
      <c r="M20334" s="7">
        <f>IFERROR((L20334/K20334),"N.A")</f>
        <v>0.38988600878151297</v>
      </c>
    </row>
    <row r="20335" spans="1:13" s="14" customFormat="1" outlineLevel="2" x14ac:dyDescent="0.25">
      <c r="A20335" s="34"/>
      <c r="B20335" s="44" t="s">
        <v>5185</v>
      </c>
      <c r="C20335" s="31" t="s">
        <v>5042</v>
      </c>
      <c r="D20335" s="14" t="s">
        <v>470</v>
      </c>
      <c r="E20335" s="14" t="s">
        <v>502</v>
      </c>
      <c r="F20335" s="14" t="s">
        <v>503</v>
      </c>
      <c r="G20335" s="14" t="s">
        <v>16</v>
      </c>
      <c r="H20335" s="15">
        <v>3708579582</v>
      </c>
      <c r="I20335" s="15">
        <v>1871382175.53</v>
      </c>
      <c r="J20335" s="16">
        <f>IFERROR((I20335/H20335),0)</f>
        <v>0.50460887629672546</v>
      </c>
      <c r="K20335" s="15">
        <v>2745983672.4900002</v>
      </c>
      <c r="L20335" s="15">
        <v>1871382175.53</v>
      </c>
      <c r="M20335" s="17">
        <f>L20335/K20335</f>
        <v>0.68149792523459174</v>
      </c>
    </row>
    <row r="20336" spans="1:13" s="14" customFormat="1" outlineLevel="2" x14ac:dyDescent="0.25">
      <c r="A20336" s="34"/>
      <c r="B20336" s="44" t="s">
        <v>5185</v>
      </c>
      <c r="C20336" s="31" t="s">
        <v>5042</v>
      </c>
      <c r="D20336" s="14" t="s">
        <v>470</v>
      </c>
      <c r="E20336" s="14" t="s">
        <v>502</v>
      </c>
      <c r="F20336" s="14" t="s">
        <v>503</v>
      </c>
      <c r="G20336" s="14" t="s">
        <v>5862</v>
      </c>
      <c r="H20336" s="20">
        <v>281995196</v>
      </c>
      <c r="I20336" s="20">
        <v>281995196</v>
      </c>
      <c r="J20336" s="21">
        <f>IFERROR((I20336/H20336),0)</f>
        <v>1</v>
      </c>
      <c r="K20336" s="20"/>
      <c r="L20336" s="20"/>
      <c r="M20336" s="22"/>
    </row>
    <row r="20337" spans="1:13" s="14" customFormat="1" outlineLevel="2" x14ac:dyDescent="0.25">
      <c r="A20337" s="34"/>
      <c r="B20337" s="44" t="s">
        <v>5185</v>
      </c>
      <c r="C20337" s="31" t="s">
        <v>5042</v>
      </c>
      <c r="D20337" s="14" t="s">
        <v>470</v>
      </c>
      <c r="E20337" s="14" t="s">
        <v>502</v>
      </c>
      <c r="F20337" s="14" t="s">
        <v>503</v>
      </c>
      <c r="G20337" s="14" t="s">
        <v>6109</v>
      </c>
      <c r="H20337" s="20">
        <v>1854573604</v>
      </c>
      <c r="I20337" s="20">
        <v>1854573604</v>
      </c>
      <c r="J20337" s="21">
        <f>IFERROR((I20337/H20337),0)</f>
        <v>1</v>
      </c>
      <c r="K20337" s="20"/>
      <c r="L20337" s="20"/>
      <c r="M20337" s="22"/>
    </row>
    <row r="20338" spans="1:13" s="14" customFormat="1" outlineLevel="2" x14ac:dyDescent="0.25">
      <c r="A20338" s="34"/>
      <c r="B20338" s="44" t="s">
        <v>5185</v>
      </c>
      <c r="C20338" s="31" t="s">
        <v>5042</v>
      </c>
      <c r="D20338" s="14" t="s">
        <v>470</v>
      </c>
      <c r="E20338" s="14" t="s">
        <v>502</v>
      </c>
      <c r="F20338" s="14" t="s">
        <v>503</v>
      </c>
      <c r="G20338" s="14" t="s">
        <v>6481</v>
      </c>
      <c r="H20338" s="20">
        <v>22937</v>
      </c>
      <c r="I20338" s="20">
        <v>22937</v>
      </c>
      <c r="J20338" s="21">
        <f>IFERROR((I20338/H20338),0)</f>
        <v>1</v>
      </c>
      <c r="K20338" s="20"/>
      <c r="L20338" s="20"/>
      <c r="M20338" s="22"/>
    </row>
    <row r="20339" spans="1:13" s="14" customFormat="1" outlineLevel="2" x14ac:dyDescent="0.25">
      <c r="A20339" s="34"/>
      <c r="B20339" s="44" t="s">
        <v>5185</v>
      </c>
      <c r="C20339" s="31" t="s">
        <v>5042</v>
      </c>
      <c r="D20339" s="14" t="s">
        <v>470</v>
      </c>
      <c r="E20339" s="14" t="s">
        <v>502</v>
      </c>
      <c r="F20339" s="14" t="s">
        <v>503</v>
      </c>
      <c r="G20339" s="14" t="s">
        <v>6484</v>
      </c>
      <c r="H20339" s="20">
        <v>108586322</v>
      </c>
      <c r="I20339" s="20">
        <v>108586322</v>
      </c>
      <c r="J20339" s="21">
        <f>IFERROR((I20339/H20339),0)</f>
        <v>1</v>
      </c>
      <c r="K20339" s="20"/>
      <c r="L20339" s="20"/>
      <c r="M20339" s="22"/>
    </row>
    <row r="20340" spans="1:13" s="14" customFormat="1" outlineLevel="2" x14ac:dyDescent="0.25">
      <c r="A20340" s="34"/>
      <c r="B20340" s="44" t="s">
        <v>5185</v>
      </c>
      <c r="C20340" s="31" t="s">
        <v>5042</v>
      </c>
      <c r="D20340" s="14" t="s">
        <v>470</v>
      </c>
      <c r="E20340" s="14" t="s">
        <v>502</v>
      </c>
      <c r="F20340" s="14" t="s">
        <v>503</v>
      </c>
      <c r="G20340" s="14" t="s">
        <v>6492</v>
      </c>
      <c r="H20340" s="20">
        <v>573621548</v>
      </c>
      <c r="I20340" s="20">
        <v>573621548</v>
      </c>
      <c r="J20340" s="21">
        <f>IFERROR((I20340/H20340),0)</f>
        <v>1</v>
      </c>
      <c r="K20340" s="20"/>
      <c r="L20340" s="20"/>
      <c r="M20340" s="22"/>
    </row>
    <row r="20341" spans="1:13" s="14" customFormat="1" outlineLevel="2" x14ac:dyDescent="0.25">
      <c r="A20341" s="34"/>
      <c r="B20341" s="44" t="s">
        <v>5185</v>
      </c>
      <c r="C20341" s="31" t="s">
        <v>5042</v>
      </c>
      <c r="D20341" s="14" t="s">
        <v>470</v>
      </c>
      <c r="E20341" s="14" t="s">
        <v>502</v>
      </c>
      <c r="F20341" s="14" t="s">
        <v>503</v>
      </c>
      <c r="G20341" s="14" t="s">
        <v>6493</v>
      </c>
      <c r="H20341" s="20">
        <v>-741715916</v>
      </c>
      <c r="I20341" s="20"/>
      <c r="J20341" s="21">
        <f>IFERROR((I20341/H20341),0)</f>
        <v>0</v>
      </c>
      <c r="K20341" s="20"/>
      <c r="L20341" s="20"/>
      <c r="M20341" s="22"/>
    </row>
    <row r="20342" spans="1:13" s="14" customFormat="1" outlineLevel="1" x14ac:dyDescent="0.25">
      <c r="A20342" s="34"/>
      <c r="B20342" s="46" t="s">
        <v>9820</v>
      </c>
      <c r="C20342" s="40" t="str">
        <f>C20341</f>
        <v>ASIGNACIONES DIRECTAS (20% DEL SGR)</v>
      </c>
      <c r="D20342" s="39" t="str">
        <f>D20341</f>
        <v xml:space="preserve">SUCRE                                             </v>
      </c>
      <c r="E20342" s="39" t="str">
        <f>E20341</f>
        <v>70508</v>
      </c>
      <c r="F20342" s="39" t="str">
        <f>F20341</f>
        <v xml:space="preserve">OVEJAS                                            </v>
      </c>
      <c r="G20342" s="39" t="s">
        <v>10656</v>
      </c>
      <c r="H20342" s="20">
        <f>SUBTOTAL(9,H20335:H20341)</f>
        <v>5785663273</v>
      </c>
      <c r="I20342" s="20">
        <f>SUBTOTAL(9,I20335:I20341)</f>
        <v>4690181782.5299997</v>
      </c>
      <c r="J20342" s="42">
        <f>+I20342/H20342</f>
        <v>0.81065585071597712</v>
      </c>
      <c r="K20342" s="20">
        <f>SUBTOTAL(9,K20335:K20341)</f>
        <v>2745983672.4900002</v>
      </c>
      <c r="L20342" s="20">
        <f>SUBTOTAL(9,L20335:L20341)</f>
        <v>1871382175.53</v>
      </c>
      <c r="M20342" s="7">
        <f>IFERROR((L20342/K20342),"N.A")</f>
        <v>0.68149792523459174</v>
      </c>
    </row>
    <row r="20343" spans="1:13" s="14" customFormat="1" outlineLevel="2" x14ac:dyDescent="0.25">
      <c r="A20343" s="34"/>
      <c r="B20343" s="44" t="s">
        <v>5186</v>
      </c>
      <c r="C20343" s="31" t="s">
        <v>5042</v>
      </c>
      <c r="D20343" s="14" t="s">
        <v>470</v>
      </c>
      <c r="E20343" s="14" t="s">
        <v>505</v>
      </c>
      <c r="F20343" s="14" t="s">
        <v>506</v>
      </c>
      <c r="G20343" s="14" t="s">
        <v>16</v>
      </c>
      <c r="H20343" s="15">
        <v>1280283003</v>
      </c>
      <c r="I20343" s="15">
        <v>348017286.18000001</v>
      </c>
      <c r="J20343" s="16">
        <f>IFERROR((I20343/H20343),0)</f>
        <v>0.2718284046296911</v>
      </c>
      <c r="K20343" s="15">
        <v>951222187.85000014</v>
      </c>
      <c r="L20343" s="15">
        <v>348017286.18000001</v>
      </c>
      <c r="M20343" s="17">
        <f>L20343/K20343</f>
        <v>0.36586329737178025</v>
      </c>
    </row>
    <row r="20344" spans="1:13" s="14" customFormat="1" outlineLevel="2" x14ac:dyDescent="0.25">
      <c r="A20344" s="34"/>
      <c r="B20344" s="44" t="s">
        <v>5186</v>
      </c>
      <c r="C20344" s="31" t="s">
        <v>5042</v>
      </c>
      <c r="D20344" s="14" t="s">
        <v>470</v>
      </c>
      <c r="E20344" s="14" t="s">
        <v>505</v>
      </c>
      <c r="F20344" s="14" t="s">
        <v>506</v>
      </c>
      <c r="G20344" s="14" t="s">
        <v>5862</v>
      </c>
      <c r="H20344" s="20">
        <v>51974072</v>
      </c>
      <c r="I20344" s="20">
        <v>51974072</v>
      </c>
      <c r="J20344" s="21">
        <f>IFERROR((I20344/H20344),0)</f>
        <v>1</v>
      </c>
      <c r="K20344" s="20"/>
      <c r="L20344" s="20"/>
      <c r="M20344" s="22"/>
    </row>
    <row r="20345" spans="1:13" s="14" customFormat="1" outlineLevel="2" x14ac:dyDescent="0.25">
      <c r="A20345" s="34"/>
      <c r="B20345" s="44" t="s">
        <v>5186</v>
      </c>
      <c r="C20345" s="31" t="s">
        <v>5042</v>
      </c>
      <c r="D20345" s="14" t="s">
        <v>470</v>
      </c>
      <c r="E20345" s="14" t="s">
        <v>505</v>
      </c>
      <c r="F20345" s="14" t="s">
        <v>506</v>
      </c>
      <c r="G20345" s="14" t="s">
        <v>6109</v>
      </c>
      <c r="H20345" s="20">
        <v>337115010</v>
      </c>
      <c r="I20345" s="20">
        <v>337115010</v>
      </c>
      <c r="J20345" s="21">
        <f>IFERROR((I20345/H20345),0)</f>
        <v>1</v>
      </c>
      <c r="K20345" s="20"/>
      <c r="L20345" s="20"/>
      <c r="M20345" s="22"/>
    </row>
    <row r="20346" spans="1:13" s="14" customFormat="1" outlineLevel="2" x14ac:dyDescent="0.25">
      <c r="A20346" s="34"/>
      <c r="B20346" s="44" t="s">
        <v>5186</v>
      </c>
      <c r="C20346" s="31" t="s">
        <v>5042</v>
      </c>
      <c r="D20346" s="14" t="s">
        <v>470</v>
      </c>
      <c r="E20346" s="14" t="s">
        <v>505</v>
      </c>
      <c r="F20346" s="14" t="s">
        <v>506</v>
      </c>
      <c r="G20346" s="14" t="s">
        <v>6481</v>
      </c>
      <c r="H20346" s="20">
        <v>7918</v>
      </c>
      <c r="I20346" s="20">
        <v>7918</v>
      </c>
      <c r="J20346" s="21">
        <f>IFERROR((I20346/H20346),0)</f>
        <v>1</v>
      </c>
      <c r="K20346" s="20"/>
      <c r="L20346" s="20"/>
      <c r="M20346" s="22"/>
    </row>
    <row r="20347" spans="1:13" s="14" customFormat="1" outlineLevel="2" x14ac:dyDescent="0.25">
      <c r="A20347" s="34"/>
      <c r="B20347" s="44" t="s">
        <v>5186</v>
      </c>
      <c r="C20347" s="31" t="s">
        <v>5042</v>
      </c>
      <c r="D20347" s="14" t="s">
        <v>470</v>
      </c>
      <c r="E20347" s="14" t="s">
        <v>505</v>
      </c>
      <c r="F20347" s="14" t="s">
        <v>506</v>
      </c>
      <c r="G20347" s="14" t="s">
        <v>6482</v>
      </c>
      <c r="H20347" s="20">
        <v>618</v>
      </c>
      <c r="I20347" s="20">
        <v>618</v>
      </c>
      <c r="J20347" s="21">
        <f>IFERROR((I20347/H20347),0)</f>
        <v>1</v>
      </c>
      <c r="K20347" s="20"/>
      <c r="L20347" s="20"/>
      <c r="M20347" s="22"/>
    </row>
    <row r="20348" spans="1:13" s="14" customFormat="1" outlineLevel="2" x14ac:dyDescent="0.25">
      <c r="A20348" s="34"/>
      <c r="B20348" s="44" t="s">
        <v>5186</v>
      </c>
      <c r="C20348" s="31" t="s">
        <v>5042</v>
      </c>
      <c r="D20348" s="14" t="s">
        <v>470</v>
      </c>
      <c r="E20348" s="14" t="s">
        <v>505</v>
      </c>
      <c r="F20348" s="14" t="s">
        <v>506</v>
      </c>
      <c r="G20348" s="14" t="s">
        <v>6484</v>
      </c>
      <c r="H20348" s="20">
        <v>31270457</v>
      </c>
      <c r="I20348" s="20">
        <v>31270457</v>
      </c>
      <c r="J20348" s="21">
        <f>IFERROR((I20348/H20348),0)</f>
        <v>1</v>
      </c>
      <c r="K20348" s="20"/>
      <c r="L20348" s="20"/>
      <c r="M20348" s="22"/>
    </row>
    <row r="20349" spans="1:13" s="14" customFormat="1" outlineLevel="2" x14ac:dyDescent="0.25">
      <c r="A20349" s="34"/>
      <c r="B20349" s="44" t="s">
        <v>5186</v>
      </c>
      <c r="C20349" s="31" t="s">
        <v>5042</v>
      </c>
      <c r="D20349" s="14" t="s">
        <v>470</v>
      </c>
      <c r="E20349" s="14" t="s">
        <v>505</v>
      </c>
      <c r="F20349" s="14" t="s">
        <v>506</v>
      </c>
      <c r="G20349" s="14" t="s">
        <v>6492</v>
      </c>
      <c r="H20349" s="20">
        <v>200081300</v>
      </c>
      <c r="I20349" s="20">
        <v>200081300</v>
      </c>
      <c r="J20349" s="21">
        <f>IFERROR((I20349/H20349),0)</f>
        <v>1</v>
      </c>
      <c r="K20349" s="20"/>
      <c r="L20349" s="20"/>
      <c r="M20349" s="22"/>
    </row>
    <row r="20350" spans="1:13" s="14" customFormat="1" outlineLevel="2" x14ac:dyDescent="0.25">
      <c r="A20350" s="34"/>
      <c r="B20350" s="44" t="s">
        <v>5186</v>
      </c>
      <c r="C20350" s="31" t="s">
        <v>5042</v>
      </c>
      <c r="D20350" s="14" t="s">
        <v>470</v>
      </c>
      <c r="E20350" s="14" t="s">
        <v>505</v>
      </c>
      <c r="F20350" s="14" t="s">
        <v>506</v>
      </c>
      <c r="G20350" s="14" t="s">
        <v>6493</v>
      </c>
      <c r="H20350" s="20">
        <v>-256056601</v>
      </c>
      <c r="I20350" s="20"/>
      <c r="J20350" s="21">
        <f>IFERROR((I20350/H20350),0)</f>
        <v>0</v>
      </c>
      <c r="K20350" s="20"/>
      <c r="L20350" s="20"/>
      <c r="M20350" s="22"/>
    </row>
    <row r="20351" spans="1:13" s="14" customFormat="1" outlineLevel="1" x14ac:dyDescent="0.25">
      <c r="A20351" s="34"/>
      <c r="B20351" s="46" t="s">
        <v>9821</v>
      </c>
      <c r="C20351" s="40" t="str">
        <f>C20350</f>
        <v>ASIGNACIONES DIRECTAS (20% DEL SGR)</v>
      </c>
      <c r="D20351" s="39" t="str">
        <f>D20350</f>
        <v xml:space="preserve">SUCRE                                             </v>
      </c>
      <c r="E20351" s="39" t="str">
        <f>E20350</f>
        <v>70473</v>
      </c>
      <c r="F20351" s="39" t="str">
        <f>F20350</f>
        <v xml:space="preserve">MORROA                                            </v>
      </c>
      <c r="G20351" s="39" t="s">
        <v>10656</v>
      </c>
      <c r="H20351" s="20">
        <f>SUBTOTAL(9,H20343:H20350)</f>
        <v>1644675777</v>
      </c>
      <c r="I20351" s="20">
        <f>SUBTOTAL(9,I20343:I20350)</f>
        <v>968466661.18000007</v>
      </c>
      <c r="J20351" s="42">
        <f>+I20351/H20351</f>
        <v>0.58884959256015124</v>
      </c>
      <c r="K20351" s="20">
        <f>SUBTOTAL(9,K20343:K20350)</f>
        <v>951222187.85000014</v>
      </c>
      <c r="L20351" s="20">
        <f>SUBTOTAL(9,L20343:L20350)</f>
        <v>348017286.18000001</v>
      </c>
      <c r="M20351" s="7">
        <f>IFERROR((L20351/K20351),"N.A")</f>
        <v>0.36586329737178025</v>
      </c>
    </row>
    <row r="20352" spans="1:13" s="14" customFormat="1" outlineLevel="2" x14ac:dyDescent="0.25">
      <c r="A20352" s="34"/>
      <c r="B20352" s="44" t="s">
        <v>5187</v>
      </c>
      <c r="C20352" s="31" t="s">
        <v>5042</v>
      </c>
      <c r="D20352" s="14" t="s">
        <v>470</v>
      </c>
      <c r="E20352" s="14" t="s">
        <v>508</v>
      </c>
      <c r="F20352" s="14" t="s">
        <v>509</v>
      </c>
      <c r="G20352" s="14" t="s">
        <v>16</v>
      </c>
      <c r="H20352" s="15">
        <v>2714851365</v>
      </c>
      <c r="I20352" s="15">
        <v>782971738.27000022</v>
      </c>
      <c r="J20352" s="16">
        <f>IFERROR((I20352/H20352),0)</f>
        <v>0.28840316945675598</v>
      </c>
      <c r="K20352" s="15">
        <v>2017075012.5399997</v>
      </c>
      <c r="L20352" s="15">
        <v>782971738.27000022</v>
      </c>
      <c r="M20352" s="17">
        <f>L20352/K20352</f>
        <v>0.38817184953575118</v>
      </c>
    </row>
    <row r="20353" spans="1:13" s="14" customFormat="1" outlineLevel="2" x14ac:dyDescent="0.25">
      <c r="A20353" s="34"/>
      <c r="B20353" s="44" t="s">
        <v>5187</v>
      </c>
      <c r="C20353" s="31" t="s">
        <v>5042</v>
      </c>
      <c r="D20353" s="14" t="s">
        <v>470</v>
      </c>
      <c r="E20353" s="14" t="s">
        <v>508</v>
      </c>
      <c r="F20353" s="14" t="s">
        <v>509</v>
      </c>
      <c r="G20353" s="14" t="s">
        <v>5862</v>
      </c>
      <c r="H20353" s="20">
        <v>92204307</v>
      </c>
      <c r="I20353" s="20">
        <v>92204307</v>
      </c>
      <c r="J20353" s="21">
        <f>IFERROR((I20353/H20353),0)</f>
        <v>1</v>
      </c>
      <c r="K20353" s="20"/>
      <c r="L20353" s="20"/>
      <c r="M20353" s="22"/>
    </row>
    <row r="20354" spans="1:13" s="14" customFormat="1" outlineLevel="2" x14ac:dyDescent="0.25">
      <c r="A20354" s="34"/>
      <c r="B20354" s="44" t="s">
        <v>5187</v>
      </c>
      <c r="C20354" s="31" t="s">
        <v>5042</v>
      </c>
      <c r="D20354" s="14" t="s">
        <v>470</v>
      </c>
      <c r="E20354" s="14" t="s">
        <v>508</v>
      </c>
      <c r="F20354" s="14" t="s">
        <v>509</v>
      </c>
      <c r="G20354" s="14" t="s">
        <v>6109</v>
      </c>
      <c r="H20354" s="20">
        <v>679776646</v>
      </c>
      <c r="I20354" s="20">
        <v>679776646</v>
      </c>
      <c r="J20354" s="21">
        <f>IFERROR((I20354/H20354),0)</f>
        <v>1</v>
      </c>
      <c r="K20354" s="20"/>
      <c r="L20354" s="20"/>
      <c r="M20354" s="22"/>
    </row>
    <row r="20355" spans="1:13" s="14" customFormat="1" outlineLevel="2" x14ac:dyDescent="0.25">
      <c r="A20355" s="34"/>
      <c r="B20355" s="44" t="s">
        <v>5187</v>
      </c>
      <c r="C20355" s="31" t="s">
        <v>5042</v>
      </c>
      <c r="D20355" s="14" t="s">
        <v>470</v>
      </c>
      <c r="E20355" s="14" t="s">
        <v>508</v>
      </c>
      <c r="F20355" s="14" t="s">
        <v>509</v>
      </c>
      <c r="G20355" s="14" t="s">
        <v>6481</v>
      </c>
      <c r="H20355" s="20">
        <v>16791</v>
      </c>
      <c r="I20355" s="20">
        <v>16791</v>
      </c>
      <c r="J20355" s="21">
        <f>IFERROR((I20355/H20355),0)</f>
        <v>1</v>
      </c>
      <c r="K20355" s="20"/>
      <c r="L20355" s="20"/>
      <c r="M20355" s="22"/>
    </row>
    <row r="20356" spans="1:13" s="14" customFormat="1" outlineLevel="2" x14ac:dyDescent="0.25">
      <c r="A20356" s="34"/>
      <c r="B20356" s="44" t="s">
        <v>5187</v>
      </c>
      <c r="C20356" s="31" t="s">
        <v>5042</v>
      </c>
      <c r="D20356" s="14" t="s">
        <v>470</v>
      </c>
      <c r="E20356" s="14" t="s">
        <v>508</v>
      </c>
      <c r="F20356" s="14" t="s">
        <v>509</v>
      </c>
      <c r="G20356" s="14" t="s">
        <v>6482</v>
      </c>
      <c r="H20356" s="20">
        <v>1237</v>
      </c>
      <c r="I20356" s="20">
        <v>1237</v>
      </c>
      <c r="J20356" s="21">
        <f>IFERROR((I20356/H20356),0)</f>
        <v>1</v>
      </c>
      <c r="K20356" s="20"/>
      <c r="L20356" s="20"/>
      <c r="M20356" s="22"/>
    </row>
    <row r="20357" spans="1:13" s="14" customFormat="1" outlineLevel="2" x14ac:dyDescent="0.25">
      <c r="A20357" s="34"/>
      <c r="B20357" s="44" t="s">
        <v>5187</v>
      </c>
      <c r="C20357" s="31" t="s">
        <v>5042</v>
      </c>
      <c r="D20357" s="14" t="s">
        <v>470</v>
      </c>
      <c r="E20357" s="14" t="s">
        <v>508</v>
      </c>
      <c r="F20357" s="14" t="s">
        <v>509</v>
      </c>
      <c r="G20357" s="14" t="s">
        <v>6484</v>
      </c>
      <c r="H20357" s="20">
        <v>73504138</v>
      </c>
      <c r="I20357" s="20">
        <v>73504138</v>
      </c>
      <c r="J20357" s="21">
        <f>IFERROR((I20357/H20357),0)</f>
        <v>1</v>
      </c>
      <c r="K20357" s="20"/>
      <c r="L20357" s="20"/>
      <c r="M20357" s="22"/>
    </row>
    <row r="20358" spans="1:13" s="14" customFormat="1" outlineLevel="2" x14ac:dyDescent="0.25">
      <c r="A20358" s="34"/>
      <c r="B20358" s="44" t="s">
        <v>5187</v>
      </c>
      <c r="C20358" s="31" t="s">
        <v>5042</v>
      </c>
      <c r="D20358" s="14" t="s">
        <v>470</v>
      </c>
      <c r="E20358" s="14" t="s">
        <v>508</v>
      </c>
      <c r="F20358" s="14" t="s">
        <v>509</v>
      </c>
      <c r="G20358" s="14" t="s">
        <v>6492</v>
      </c>
      <c r="H20358" s="20">
        <v>424274157</v>
      </c>
      <c r="I20358" s="20">
        <v>424274157</v>
      </c>
      <c r="J20358" s="21">
        <f>IFERROR((I20358/H20358),0)</f>
        <v>1</v>
      </c>
      <c r="K20358" s="20"/>
      <c r="L20358" s="20"/>
      <c r="M20358" s="22"/>
    </row>
    <row r="20359" spans="1:13" s="14" customFormat="1" outlineLevel="2" x14ac:dyDescent="0.25">
      <c r="A20359" s="34"/>
      <c r="B20359" s="44" t="s">
        <v>5187</v>
      </c>
      <c r="C20359" s="31" t="s">
        <v>5042</v>
      </c>
      <c r="D20359" s="14" t="s">
        <v>470</v>
      </c>
      <c r="E20359" s="14" t="s">
        <v>508</v>
      </c>
      <c r="F20359" s="14" t="s">
        <v>509</v>
      </c>
      <c r="G20359" s="14" t="s">
        <v>6493</v>
      </c>
      <c r="H20359" s="20">
        <v>-542970273</v>
      </c>
      <c r="I20359" s="20"/>
      <c r="J20359" s="21">
        <f>IFERROR((I20359/H20359),0)</f>
        <v>0</v>
      </c>
      <c r="K20359" s="20"/>
      <c r="L20359" s="20"/>
      <c r="M20359" s="22"/>
    </row>
    <row r="20360" spans="1:13" s="14" customFormat="1" outlineLevel="1" x14ac:dyDescent="0.25">
      <c r="A20360" s="34"/>
      <c r="B20360" s="46" t="s">
        <v>9822</v>
      </c>
      <c r="C20360" s="40" t="str">
        <f>C20359</f>
        <v>ASIGNACIONES DIRECTAS (20% DEL SGR)</v>
      </c>
      <c r="D20360" s="39" t="str">
        <f>D20359</f>
        <v xml:space="preserve">SUCRE                                             </v>
      </c>
      <c r="E20360" s="39" t="str">
        <f>E20359</f>
        <v>70429</v>
      </c>
      <c r="F20360" s="39" t="str">
        <f>F20359</f>
        <v xml:space="preserve">MAJAGUAL                                          </v>
      </c>
      <c r="G20360" s="39" t="s">
        <v>10656</v>
      </c>
      <c r="H20360" s="20">
        <f>SUBTOTAL(9,H20352:H20359)</f>
        <v>3441658368</v>
      </c>
      <c r="I20360" s="20">
        <f>SUBTOTAL(9,I20352:I20359)</f>
        <v>2052749014.2700002</v>
      </c>
      <c r="J20360" s="42">
        <f>+I20360/H20360</f>
        <v>0.59644182971678383</v>
      </c>
      <c r="K20360" s="20">
        <f>SUBTOTAL(9,K20352:K20359)</f>
        <v>2017075012.5399997</v>
      </c>
      <c r="L20360" s="20">
        <f>SUBTOTAL(9,L20352:L20359)</f>
        <v>782971738.27000022</v>
      </c>
      <c r="M20360" s="7">
        <f>IFERROR((L20360/K20360),"N.A")</f>
        <v>0.38817184953575118</v>
      </c>
    </row>
    <row r="20361" spans="1:13" s="14" customFormat="1" outlineLevel="2" x14ac:dyDescent="0.25">
      <c r="A20361" s="34"/>
      <c r="B20361" s="44" t="s">
        <v>5188</v>
      </c>
      <c r="C20361" s="31" t="s">
        <v>5042</v>
      </c>
      <c r="D20361" s="14" t="s">
        <v>470</v>
      </c>
      <c r="E20361" s="14" t="s">
        <v>511</v>
      </c>
      <c r="F20361" s="14" t="s">
        <v>512</v>
      </c>
      <c r="G20361" s="14" t="s">
        <v>16</v>
      </c>
      <c r="H20361" s="15">
        <v>1991368191</v>
      </c>
      <c r="I20361" s="15">
        <v>516103169.70999998</v>
      </c>
      <c r="J20361" s="16">
        <f>IFERROR((I20361/H20361),0)</f>
        <v>0.25917013842167974</v>
      </c>
      <c r="K20361" s="15">
        <v>1479542884.25</v>
      </c>
      <c r="L20361" s="15">
        <v>516103169.70999998</v>
      </c>
      <c r="M20361" s="17">
        <f>L20361/K20361</f>
        <v>0.34882609703578787</v>
      </c>
    </row>
    <row r="20362" spans="1:13" s="14" customFormat="1" outlineLevel="2" x14ac:dyDescent="0.25">
      <c r="A20362" s="34"/>
      <c r="B20362" s="44" t="s">
        <v>5188</v>
      </c>
      <c r="C20362" s="31" t="s">
        <v>5042</v>
      </c>
      <c r="D20362" s="14" t="s">
        <v>470</v>
      </c>
      <c r="E20362" s="14" t="s">
        <v>511</v>
      </c>
      <c r="F20362" s="14" t="s">
        <v>512</v>
      </c>
      <c r="G20362" s="14" t="s">
        <v>5862</v>
      </c>
      <c r="H20362" s="20">
        <v>269016213</v>
      </c>
      <c r="I20362" s="20">
        <v>269016213</v>
      </c>
      <c r="J20362" s="21">
        <f>IFERROR((I20362/H20362),0)</f>
        <v>1</v>
      </c>
      <c r="K20362" s="20"/>
      <c r="L20362" s="20"/>
      <c r="M20362" s="22"/>
    </row>
    <row r="20363" spans="1:13" s="14" customFormat="1" outlineLevel="2" x14ac:dyDescent="0.25">
      <c r="A20363" s="34"/>
      <c r="B20363" s="44" t="s">
        <v>5188</v>
      </c>
      <c r="C20363" s="31" t="s">
        <v>5042</v>
      </c>
      <c r="D20363" s="14" t="s">
        <v>470</v>
      </c>
      <c r="E20363" s="14" t="s">
        <v>511</v>
      </c>
      <c r="F20363" s="14" t="s">
        <v>512</v>
      </c>
      <c r="G20363" s="14" t="s">
        <v>6109</v>
      </c>
      <c r="H20363" s="20">
        <v>2093899008</v>
      </c>
      <c r="I20363" s="20">
        <v>2093899008</v>
      </c>
      <c r="J20363" s="21">
        <f>IFERROR((I20363/H20363),0)</f>
        <v>1</v>
      </c>
      <c r="K20363" s="20"/>
      <c r="L20363" s="20"/>
      <c r="M20363" s="22"/>
    </row>
    <row r="20364" spans="1:13" s="14" customFormat="1" outlineLevel="2" x14ac:dyDescent="0.25">
      <c r="A20364" s="34"/>
      <c r="B20364" s="44" t="s">
        <v>5188</v>
      </c>
      <c r="C20364" s="31" t="s">
        <v>5042</v>
      </c>
      <c r="D20364" s="14" t="s">
        <v>470</v>
      </c>
      <c r="E20364" s="14" t="s">
        <v>511</v>
      </c>
      <c r="F20364" s="14" t="s">
        <v>512</v>
      </c>
      <c r="G20364" s="14" t="s">
        <v>6481</v>
      </c>
      <c r="H20364" s="20">
        <v>12316</v>
      </c>
      <c r="I20364" s="20">
        <v>12316</v>
      </c>
      <c r="J20364" s="21">
        <f>IFERROR((I20364/H20364),0)</f>
        <v>1</v>
      </c>
      <c r="K20364" s="20"/>
      <c r="L20364" s="20"/>
      <c r="M20364" s="22"/>
    </row>
    <row r="20365" spans="1:13" s="14" customFormat="1" outlineLevel="2" x14ac:dyDescent="0.25">
      <c r="A20365" s="34"/>
      <c r="B20365" s="44" t="s">
        <v>5188</v>
      </c>
      <c r="C20365" s="31" t="s">
        <v>5042</v>
      </c>
      <c r="D20365" s="14" t="s">
        <v>470</v>
      </c>
      <c r="E20365" s="14" t="s">
        <v>511</v>
      </c>
      <c r="F20365" s="14" t="s">
        <v>512</v>
      </c>
      <c r="G20365" s="14" t="s">
        <v>6482</v>
      </c>
      <c r="H20365" s="20">
        <v>442</v>
      </c>
      <c r="I20365" s="20">
        <v>442</v>
      </c>
      <c r="J20365" s="21">
        <f>IFERROR((I20365/H20365),0)</f>
        <v>1</v>
      </c>
      <c r="K20365" s="20"/>
      <c r="L20365" s="20"/>
      <c r="M20365" s="22"/>
    </row>
    <row r="20366" spans="1:13" s="14" customFormat="1" outlineLevel="2" x14ac:dyDescent="0.25">
      <c r="A20366" s="34"/>
      <c r="B20366" s="44" t="s">
        <v>5188</v>
      </c>
      <c r="C20366" s="31" t="s">
        <v>5042</v>
      </c>
      <c r="D20366" s="14" t="s">
        <v>470</v>
      </c>
      <c r="E20366" s="14" t="s">
        <v>511</v>
      </c>
      <c r="F20366" s="14" t="s">
        <v>512</v>
      </c>
      <c r="G20366" s="14" t="s">
        <v>6484</v>
      </c>
      <c r="H20366" s="20">
        <v>51776109</v>
      </c>
      <c r="I20366" s="20">
        <v>51776109</v>
      </c>
      <c r="J20366" s="21">
        <f>IFERROR((I20366/H20366),0)</f>
        <v>1</v>
      </c>
      <c r="K20366" s="20"/>
      <c r="L20366" s="20"/>
      <c r="M20366" s="22"/>
    </row>
    <row r="20367" spans="1:13" s="14" customFormat="1" outlineLevel="2" x14ac:dyDescent="0.25">
      <c r="A20367" s="34"/>
      <c r="B20367" s="44" t="s">
        <v>5188</v>
      </c>
      <c r="C20367" s="31" t="s">
        <v>5042</v>
      </c>
      <c r="D20367" s="14" t="s">
        <v>470</v>
      </c>
      <c r="E20367" s="14" t="s">
        <v>511</v>
      </c>
      <c r="F20367" s="14" t="s">
        <v>512</v>
      </c>
      <c r="G20367" s="14" t="s">
        <v>6492</v>
      </c>
      <c r="H20367" s="20">
        <v>311208956</v>
      </c>
      <c r="I20367" s="20">
        <v>311208956</v>
      </c>
      <c r="J20367" s="21">
        <f>IFERROR((I20367/H20367),0)</f>
        <v>1</v>
      </c>
      <c r="K20367" s="20"/>
      <c r="L20367" s="20"/>
      <c r="M20367" s="22"/>
    </row>
    <row r="20368" spans="1:13" s="14" customFormat="1" outlineLevel="2" x14ac:dyDescent="0.25">
      <c r="A20368" s="34"/>
      <c r="B20368" s="44" t="s">
        <v>5188</v>
      </c>
      <c r="C20368" s="31" t="s">
        <v>5042</v>
      </c>
      <c r="D20368" s="14" t="s">
        <v>470</v>
      </c>
      <c r="E20368" s="14" t="s">
        <v>511</v>
      </c>
      <c r="F20368" s="14" t="s">
        <v>512</v>
      </c>
      <c r="G20368" s="14" t="s">
        <v>6493</v>
      </c>
      <c r="H20368" s="20">
        <v>-398273638</v>
      </c>
      <c r="I20368" s="20"/>
      <c r="J20368" s="21">
        <f>IFERROR((I20368/H20368),0)</f>
        <v>0</v>
      </c>
      <c r="K20368" s="20"/>
      <c r="L20368" s="20"/>
      <c r="M20368" s="22"/>
    </row>
    <row r="20369" spans="1:13" s="14" customFormat="1" outlineLevel="1" x14ac:dyDescent="0.25">
      <c r="A20369" s="34"/>
      <c r="B20369" s="46" t="s">
        <v>9823</v>
      </c>
      <c r="C20369" s="40" t="str">
        <f>C20368</f>
        <v>ASIGNACIONES DIRECTAS (20% DEL SGR)</v>
      </c>
      <c r="D20369" s="39" t="str">
        <f>D20368</f>
        <v xml:space="preserve">SUCRE                                             </v>
      </c>
      <c r="E20369" s="39" t="str">
        <f>E20368</f>
        <v>70418</v>
      </c>
      <c r="F20369" s="39" t="str">
        <f>F20368</f>
        <v xml:space="preserve">LOS PALMITOS                                      </v>
      </c>
      <c r="G20369" s="39" t="s">
        <v>10656</v>
      </c>
      <c r="H20369" s="20">
        <f>SUBTOTAL(9,H20361:H20368)</f>
        <v>4319007597</v>
      </c>
      <c r="I20369" s="20">
        <f>SUBTOTAL(9,I20361:I20368)</f>
        <v>3242016213.71</v>
      </c>
      <c r="J20369" s="42">
        <f>+I20369/H20369</f>
        <v>0.75063915515266</v>
      </c>
      <c r="K20369" s="20">
        <f>SUBTOTAL(9,K20361:K20368)</f>
        <v>1479542884.25</v>
      </c>
      <c r="L20369" s="20">
        <f>SUBTOTAL(9,L20361:L20368)</f>
        <v>516103169.70999998</v>
      </c>
      <c r="M20369" s="7">
        <f>IFERROR((L20369/K20369),"N.A")</f>
        <v>0.34882609703578787</v>
      </c>
    </row>
    <row r="20370" spans="1:13" s="14" customFormat="1" outlineLevel="2" x14ac:dyDescent="0.25">
      <c r="A20370" s="34"/>
      <c r="B20370" s="44" t="s">
        <v>5189</v>
      </c>
      <c r="C20370" s="31" t="s">
        <v>5042</v>
      </c>
      <c r="D20370" s="14" t="s">
        <v>470</v>
      </c>
      <c r="E20370" s="14" t="s">
        <v>514</v>
      </c>
      <c r="F20370" s="14" t="s">
        <v>278</v>
      </c>
      <c r="G20370" s="14" t="s">
        <v>16</v>
      </c>
      <c r="H20370" s="15">
        <v>3563656277</v>
      </c>
      <c r="I20370" s="15">
        <v>2466262921.3300004</v>
      </c>
      <c r="J20370" s="16">
        <f>IFERROR((I20370/H20370),0)</f>
        <v>0.69205970767926572</v>
      </c>
      <c r="K20370" s="15">
        <v>2642174083.3199997</v>
      </c>
      <c r="L20370" s="15">
        <v>2466262921.3300004</v>
      </c>
      <c r="M20370" s="17">
        <f>L20370/K20370</f>
        <v>0.93342181232473531</v>
      </c>
    </row>
    <row r="20371" spans="1:13" s="14" customFormat="1" outlineLevel="2" x14ac:dyDescent="0.25">
      <c r="A20371" s="34"/>
      <c r="B20371" s="44" t="s">
        <v>5189</v>
      </c>
      <c r="C20371" s="31" t="s">
        <v>5042</v>
      </c>
      <c r="D20371" s="14" t="s">
        <v>470</v>
      </c>
      <c r="E20371" s="14" t="s">
        <v>514</v>
      </c>
      <c r="F20371" s="14" t="s">
        <v>278</v>
      </c>
      <c r="G20371" s="14" t="s">
        <v>5862</v>
      </c>
      <c r="H20371" s="20">
        <v>719712069</v>
      </c>
      <c r="I20371" s="20">
        <v>719712069</v>
      </c>
      <c r="J20371" s="21">
        <f>IFERROR((I20371/H20371),0)</f>
        <v>1</v>
      </c>
      <c r="K20371" s="20"/>
      <c r="L20371" s="20"/>
      <c r="M20371" s="22"/>
    </row>
    <row r="20372" spans="1:13" s="14" customFormat="1" outlineLevel="2" x14ac:dyDescent="0.25">
      <c r="A20372" s="34"/>
      <c r="B20372" s="44" t="s">
        <v>5189</v>
      </c>
      <c r="C20372" s="31" t="s">
        <v>5042</v>
      </c>
      <c r="D20372" s="14" t="s">
        <v>470</v>
      </c>
      <c r="E20372" s="14" t="s">
        <v>514</v>
      </c>
      <c r="F20372" s="14" t="s">
        <v>278</v>
      </c>
      <c r="G20372" s="14" t="s">
        <v>6109</v>
      </c>
      <c r="H20372" s="20">
        <v>2378160019</v>
      </c>
      <c r="I20372" s="20">
        <v>2378160019</v>
      </c>
      <c r="J20372" s="21">
        <f>IFERROR((I20372/H20372),0)</f>
        <v>1</v>
      </c>
      <c r="K20372" s="20"/>
      <c r="L20372" s="20"/>
      <c r="M20372" s="22"/>
    </row>
    <row r="20373" spans="1:13" s="14" customFormat="1" outlineLevel="2" x14ac:dyDescent="0.25">
      <c r="A20373" s="34"/>
      <c r="B20373" s="44" t="s">
        <v>5189</v>
      </c>
      <c r="C20373" s="31" t="s">
        <v>5042</v>
      </c>
      <c r="D20373" s="14" t="s">
        <v>470</v>
      </c>
      <c r="E20373" s="14" t="s">
        <v>514</v>
      </c>
      <c r="F20373" s="14" t="s">
        <v>278</v>
      </c>
      <c r="G20373" s="14" t="s">
        <v>6481</v>
      </c>
      <c r="H20373" s="20">
        <v>22041</v>
      </c>
      <c r="I20373" s="20">
        <v>22041</v>
      </c>
      <c r="J20373" s="21">
        <f>IFERROR((I20373/H20373),0)</f>
        <v>1</v>
      </c>
      <c r="K20373" s="20"/>
      <c r="L20373" s="20"/>
      <c r="M20373" s="22"/>
    </row>
    <row r="20374" spans="1:13" s="14" customFormat="1" outlineLevel="2" x14ac:dyDescent="0.25">
      <c r="A20374" s="34"/>
      <c r="B20374" s="44" t="s">
        <v>5189</v>
      </c>
      <c r="C20374" s="31" t="s">
        <v>5042</v>
      </c>
      <c r="D20374" s="14" t="s">
        <v>470</v>
      </c>
      <c r="E20374" s="14" t="s">
        <v>514</v>
      </c>
      <c r="F20374" s="14" t="s">
        <v>278</v>
      </c>
      <c r="G20374" s="14" t="s">
        <v>6482</v>
      </c>
      <c r="H20374" s="20">
        <v>1149</v>
      </c>
      <c r="I20374" s="20">
        <v>1149</v>
      </c>
      <c r="J20374" s="21">
        <f>IFERROR((I20374/H20374),0)</f>
        <v>1</v>
      </c>
      <c r="K20374" s="20"/>
      <c r="L20374" s="20"/>
      <c r="M20374" s="22"/>
    </row>
    <row r="20375" spans="1:13" s="14" customFormat="1" outlineLevel="2" x14ac:dyDescent="0.25">
      <c r="A20375" s="34"/>
      <c r="B20375" s="44" t="s">
        <v>5189</v>
      </c>
      <c r="C20375" s="31" t="s">
        <v>5042</v>
      </c>
      <c r="D20375" s="14" t="s">
        <v>470</v>
      </c>
      <c r="E20375" s="14" t="s">
        <v>514</v>
      </c>
      <c r="F20375" s="14" t="s">
        <v>278</v>
      </c>
      <c r="G20375" s="14" t="s">
        <v>6484</v>
      </c>
      <c r="H20375" s="20">
        <v>109931529</v>
      </c>
      <c r="I20375" s="20">
        <v>109931529</v>
      </c>
      <c r="J20375" s="21">
        <f>IFERROR((I20375/H20375),0)</f>
        <v>1</v>
      </c>
      <c r="K20375" s="20"/>
      <c r="L20375" s="20"/>
      <c r="M20375" s="22"/>
    </row>
    <row r="20376" spans="1:13" s="14" customFormat="1" outlineLevel="2" x14ac:dyDescent="0.25">
      <c r="A20376" s="34"/>
      <c r="B20376" s="44" t="s">
        <v>5189</v>
      </c>
      <c r="C20376" s="31" t="s">
        <v>5042</v>
      </c>
      <c r="D20376" s="14" t="s">
        <v>4979</v>
      </c>
      <c r="E20376" s="14" t="s">
        <v>514</v>
      </c>
      <c r="F20376" s="14" t="s">
        <v>278</v>
      </c>
      <c r="G20376" s="14" t="s">
        <v>6485</v>
      </c>
      <c r="H20376" s="20">
        <v>201309</v>
      </c>
      <c r="I20376" s="20">
        <v>201309</v>
      </c>
      <c r="J20376" s="21">
        <f>IFERROR((I20376/H20376),0)</f>
        <v>1</v>
      </c>
      <c r="K20376" s="25"/>
      <c r="L20376" s="25"/>
      <c r="M20376" s="22"/>
    </row>
    <row r="20377" spans="1:13" s="14" customFormat="1" outlineLevel="2" x14ac:dyDescent="0.25">
      <c r="A20377" s="34"/>
      <c r="B20377" s="44" t="s">
        <v>5189</v>
      </c>
      <c r="C20377" s="31" t="s">
        <v>5042</v>
      </c>
      <c r="D20377" s="14" t="s">
        <v>470</v>
      </c>
      <c r="E20377" s="14" t="s">
        <v>514</v>
      </c>
      <c r="F20377" s="14" t="s">
        <v>278</v>
      </c>
      <c r="G20377" s="14" t="s">
        <v>6492</v>
      </c>
      <c r="H20377" s="20">
        <v>553417790</v>
      </c>
      <c r="I20377" s="20">
        <v>553417790</v>
      </c>
      <c r="J20377" s="21">
        <f>IFERROR((I20377/H20377),0)</f>
        <v>1</v>
      </c>
      <c r="K20377" s="20"/>
      <c r="L20377" s="20"/>
      <c r="M20377" s="22"/>
    </row>
    <row r="20378" spans="1:13" s="14" customFormat="1" outlineLevel="2" x14ac:dyDescent="0.25">
      <c r="A20378" s="34"/>
      <c r="B20378" s="44" t="s">
        <v>5189</v>
      </c>
      <c r="C20378" s="31" t="s">
        <v>5042</v>
      </c>
      <c r="D20378" s="14" t="s">
        <v>470</v>
      </c>
      <c r="E20378" s="14" t="s">
        <v>514</v>
      </c>
      <c r="F20378" s="14" t="s">
        <v>278</v>
      </c>
      <c r="G20378" s="14" t="s">
        <v>6493</v>
      </c>
      <c r="H20378" s="20">
        <v>-712731255</v>
      </c>
      <c r="I20378" s="20"/>
      <c r="J20378" s="21">
        <f>IFERROR((I20378/H20378),0)</f>
        <v>0</v>
      </c>
      <c r="K20378" s="20"/>
      <c r="L20378" s="20"/>
      <c r="M20378" s="22"/>
    </row>
    <row r="20379" spans="1:13" s="14" customFormat="1" outlineLevel="1" x14ac:dyDescent="0.25">
      <c r="A20379" s="34"/>
      <c r="B20379" s="46" t="s">
        <v>9824</v>
      </c>
      <c r="C20379" s="40" t="str">
        <f>C20378</f>
        <v>ASIGNACIONES DIRECTAS (20% DEL SGR)</v>
      </c>
      <c r="D20379" s="39" t="str">
        <f>D20378</f>
        <v xml:space="preserve">SUCRE                                             </v>
      </c>
      <c r="E20379" s="39" t="str">
        <f>E20378</f>
        <v>70400</v>
      </c>
      <c r="F20379" s="39" t="str">
        <f>F20378</f>
        <v xml:space="preserve">LA UNIÓN                                          </v>
      </c>
      <c r="G20379" s="39" t="s">
        <v>10656</v>
      </c>
      <c r="H20379" s="20">
        <f>SUBTOTAL(9,H20370:H20378)</f>
        <v>6612370928</v>
      </c>
      <c r="I20379" s="20">
        <f>SUBTOTAL(9,I20370:I20378)</f>
        <v>6227708827.3299999</v>
      </c>
      <c r="J20379" s="42">
        <f>+I20379/H20379</f>
        <v>0.9418269022021809</v>
      </c>
      <c r="K20379" s="20">
        <f>SUBTOTAL(9,K20370:K20378)</f>
        <v>2642174083.3199997</v>
      </c>
      <c r="L20379" s="20">
        <f>SUBTOTAL(9,L20370:L20378)</f>
        <v>2466262921.3300004</v>
      </c>
      <c r="M20379" s="7">
        <f>IFERROR((L20379/K20379),"N.A")</f>
        <v>0.93342181232473531</v>
      </c>
    </row>
    <row r="20380" spans="1:13" s="14" customFormat="1" outlineLevel="2" x14ac:dyDescent="0.25">
      <c r="A20380" s="34"/>
      <c r="B20380" s="44" t="s">
        <v>5190</v>
      </c>
      <c r="C20380" s="31" t="s">
        <v>5042</v>
      </c>
      <c r="D20380" s="14" t="s">
        <v>470</v>
      </c>
      <c r="E20380" s="14" t="s">
        <v>516</v>
      </c>
      <c r="F20380" s="14" t="s">
        <v>517</v>
      </c>
      <c r="G20380" s="14" t="s">
        <v>16</v>
      </c>
      <c r="H20380" s="15">
        <v>1492030906</v>
      </c>
      <c r="I20380" s="15">
        <v>437337671.82999998</v>
      </c>
      <c r="J20380" s="16">
        <f>IFERROR((I20380/H20380),0)</f>
        <v>0.29311569222279904</v>
      </c>
      <c r="K20380" s="15">
        <v>1108546234.7899997</v>
      </c>
      <c r="L20380" s="15">
        <v>437337671.82999998</v>
      </c>
      <c r="M20380" s="17">
        <f>L20380/K20380</f>
        <v>0.39451459768193442</v>
      </c>
    </row>
    <row r="20381" spans="1:13" s="14" customFormat="1" outlineLevel="2" x14ac:dyDescent="0.25">
      <c r="A20381" s="34"/>
      <c r="B20381" s="44" t="s">
        <v>5190</v>
      </c>
      <c r="C20381" s="31" t="s">
        <v>5042</v>
      </c>
      <c r="D20381" s="14" t="s">
        <v>470</v>
      </c>
      <c r="E20381" s="14" t="s">
        <v>516</v>
      </c>
      <c r="F20381" s="14" t="s">
        <v>517</v>
      </c>
      <c r="G20381" s="14" t="s">
        <v>5862</v>
      </c>
      <c r="H20381" s="20">
        <v>69922554</v>
      </c>
      <c r="I20381" s="20">
        <v>69922554</v>
      </c>
      <c r="J20381" s="21">
        <f>IFERROR((I20381/H20381),0)</f>
        <v>1</v>
      </c>
      <c r="K20381" s="20"/>
      <c r="L20381" s="20"/>
      <c r="M20381" s="22"/>
    </row>
    <row r="20382" spans="1:13" s="14" customFormat="1" outlineLevel="2" x14ac:dyDescent="0.25">
      <c r="A20382" s="34"/>
      <c r="B20382" s="44" t="s">
        <v>5190</v>
      </c>
      <c r="C20382" s="31" t="s">
        <v>5042</v>
      </c>
      <c r="D20382" s="14" t="s">
        <v>470</v>
      </c>
      <c r="E20382" s="14" t="s">
        <v>516</v>
      </c>
      <c r="F20382" s="14" t="s">
        <v>517</v>
      </c>
      <c r="G20382" s="14" t="s">
        <v>6109</v>
      </c>
      <c r="H20382" s="20">
        <v>619807777</v>
      </c>
      <c r="I20382" s="20">
        <v>619807777</v>
      </c>
      <c r="J20382" s="21">
        <f>IFERROR((I20382/H20382),0)</f>
        <v>1</v>
      </c>
      <c r="K20382" s="20"/>
      <c r="L20382" s="20"/>
      <c r="M20382" s="22"/>
    </row>
    <row r="20383" spans="1:13" s="14" customFormat="1" outlineLevel="2" x14ac:dyDescent="0.25">
      <c r="A20383" s="34"/>
      <c r="B20383" s="44" t="s">
        <v>5190</v>
      </c>
      <c r="C20383" s="31" t="s">
        <v>5042</v>
      </c>
      <c r="D20383" s="14" t="s">
        <v>470</v>
      </c>
      <c r="E20383" s="14" t="s">
        <v>516</v>
      </c>
      <c r="F20383" s="14" t="s">
        <v>517</v>
      </c>
      <c r="G20383" s="14" t="s">
        <v>6481</v>
      </c>
      <c r="H20383" s="20">
        <v>9228</v>
      </c>
      <c r="I20383" s="20">
        <v>9228</v>
      </c>
      <c r="J20383" s="21">
        <f>IFERROR((I20383/H20383),0)</f>
        <v>1</v>
      </c>
      <c r="K20383" s="20"/>
      <c r="L20383" s="20"/>
      <c r="M20383" s="22"/>
    </row>
    <row r="20384" spans="1:13" s="14" customFormat="1" outlineLevel="2" x14ac:dyDescent="0.25">
      <c r="A20384" s="34"/>
      <c r="B20384" s="44" t="s">
        <v>5190</v>
      </c>
      <c r="C20384" s="31" t="s">
        <v>5042</v>
      </c>
      <c r="D20384" s="14" t="s">
        <v>470</v>
      </c>
      <c r="E20384" s="14" t="s">
        <v>516</v>
      </c>
      <c r="F20384" s="14" t="s">
        <v>517</v>
      </c>
      <c r="G20384" s="14" t="s">
        <v>6482</v>
      </c>
      <c r="H20384" s="20">
        <v>265</v>
      </c>
      <c r="I20384" s="20">
        <v>265</v>
      </c>
      <c r="J20384" s="21">
        <f>IFERROR((I20384/H20384),0)</f>
        <v>1</v>
      </c>
      <c r="K20384" s="20"/>
      <c r="L20384" s="20"/>
      <c r="M20384" s="22"/>
    </row>
    <row r="20385" spans="1:13" s="14" customFormat="1" outlineLevel="2" x14ac:dyDescent="0.25">
      <c r="A20385" s="34"/>
      <c r="B20385" s="44" t="s">
        <v>5190</v>
      </c>
      <c r="C20385" s="31" t="s">
        <v>5042</v>
      </c>
      <c r="D20385" s="14" t="s">
        <v>470</v>
      </c>
      <c r="E20385" s="14" t="s">
        <v>516</v>
      </c>
      <c r="F20385" s="14" t="s">
        <v>517</v>
      </c>
      <c r="G20385" s="14" t="s">
        <v>6484</v>
      </c>
      <c r="H20385" s="20">
        <v>37774114</v>
      </c>
      <c r="I20385" s="20">
        <v>37774114</v>
      </c>
      <c r="J20385" s="21">
        <f>IFERROR((I20385/H20385),0)</f>
        <v>1</v>
      </c>
      <c r="K20385" s="20"/>
      <c r="L20385" s="20"/>
      <c r="M20385" s="22"/>
    </row>
    <row r="20386" spans="1:13" s="14" customFormat="1" outlineLevel="2" x14ac:dyDescent="0.25">
      <c r="A20386" s="34"/>
      <c r="B20386" s="44" t="s">
        <v>5190</v>
      </c>
      <c r="C20386" s="31" t="s">
        <v>5042</v>
      </c>
      <c r="D20386" s="14" t="s">
        <v>470</v>
      </c>
      <c r="E20386" s="14" t="s">
        <v>516</v>
      </c>
      <c r="F20386" s="14" t="s">
        <v>517</v>
      </c>
      <c r="G20386" s="14" t="s">
        <v>6492</v>
      </c>
      <c r="H20386" s="20">
        <v>233173043</v>
      </c>
      <c r="I20386" s="20">
        <v>233173043</v>
      </c>
      <c r="J20386" s="21">
        <f>IFERROR((I20386/H20386),0)</f>
        <v>1</v>
      </c>
      <c r="K20386" s="20"/>
      <c r="L20386" s="20"/>
      <c r="M20386" s="22"/>
    </row>
    <row r="20387" spans="1:13" s="14" customFormat="1" outlineLevel="2" x14ac:dyDescent="0.25">
      <c r="A20387" s="34"/>
      <c r="B20387" s="44" t="s">
        <v>5190</v>
      </c>
      <c r="C20387" s="31" t="s">
        <v>5042</v>
      </c>
      <c r="D20387" s="14" t="s">
        <v>470</v>
      </c>
      <c r="E20387" s="14" t="s">
        <v>516</v>
      </c>
      <c r="F20387" s="14" t="s">
        <v>517</v>
      </c>
      <c r="G20387" s="14" t="s">
        <v>6493</v>
      </c>
      <c r="H20387" s="20">
        <v>-298406181</v>
      </c>
      <c r="I20387" s="20"/>
      <c r="J20387" s="21">
        <f>IFERROR((I20387/H20387),0)</f>
        <v>0</v>
      </c>
      <c r="K20387" s="20"/>
      <c r="L20387" s="20"/>
      <c r="M20387" s="22"/>
    </row>
    <row r="20388" spans="1:13" s="14" customFormat="1" outlineLevel="1" x14ac:dyDescent="0.25">
      <c r="A20388" s="34"/>
      <c r="B20388" s="46" t="s">
        <v>9825</v>
      </c>
      <c r="C20388" s="40" t="str">
        <f>C20387</f>
        <v>ASIGNACIONES DIRECTAS (20% DEL SGR)</v>
      </c>
      <c r="D20388" s="39" t="str">
        <f>D20387</f>
        <v xml:space="preserve">SUCRE                                             </v>
      </c>
      <c r="E20388" s="39" t="str">
        <f>E20387</f>
        <v>70265</v>
      </c>
      <c r="F20388" s="39" t="str">
        <f>F20387</f>
        <v xml:space="preserve">GUARANDA                                          </v>
      </c>
      <c r="G20388" s="39" t="s">
        <v>10656</v>
      </c>
      <c r="H20388" s="20">
        <f>SUBTOTAL(9,H20380:H20387)</f>
        <v>2154311706</v>
      </c>
      <c r="I20388" s="20">
        <f>SUBTOTAL(9,I20380:I20387)</f>
        <v>1398024652.8299999</v>
      </c>
      <c r="J20388" s="42">
        <f>+I20388/H20388</f>
        <v>0.64894260609379051</v>
      </c>
      <c r="K20388" s="20">
        <f>SUBTOTAL(9,K20380:K20387)</f>
        <v>1108546234.7899997</v>
      </c>
      <c r="L20388" s="20">
        <f>SUBTOTAL(9,L20380:L20387)</f>
        <v>437337671.82999998</v>
      </c>
      <c r="M20388" s="7">
        <f>IFERROR((L20388/K20388),"N.A")</f>
        <v>0.39451459768193442</v>
      </c>
    </row>
    <row r="20389" spans="1:13" s="14" customFormat="1" outlineLevel="2" x14ac:dyDescent="0.25">
      <c r="A20389" s="34"/>
      <c r="B20389" s="44" t="s">
        <v>5191</v>
      </c>
      <c r="C20389" s="31" t="s">
        <v>5042</v>
      </c>
      <c r="D20389" s="14" t="s">
        <v>470</v>
      </c>
      <c r="E20389" s="14" t="s">
        <v>519</v>
      </c>
      <c r="F20389" s="14" t="s">
        <v>520</v>
      </c>
      <c r="G20389" s="14" t="s">
        <v>16</v>
      </c>
      <c r="H20389" s="15">
        <v>1404880638</v>
      </c>
      <c r="I20389" s="15">
        <v>392326542.01999998</v>
      </c>
      <c r="J20389" s="16">
        <f>IFERROR((I20389/H20389),0)</f>
        <v>0.27925969752029567</v>
      </c>
      <c r="K20389" s="15">
        <v>1043795497.15</v>
      </c>
      <c r="L20389" s="15">
        <v>392326542.01999998</v>
      </c>
      <c r="M20389" s="17">
        <f>L20389/K20389</f>
        <v>0.37586533290401825</v>
      </c>
    </row>
    <row r="20390" spans="1:13" s="14" customFormat="1" outlineLevel="2" x14ac:dyDescent="0.25">
      <c r="A20390" s="34"/>
      <c r="B20390" s="44" t="s">
        <v>5191</v>
      </c>
      <c r="C20390" s="31" t="s">
        <v>5042</v>
      </c>
      <c r="D20390" s="14" t="s">
        <v>470</v>
      </c>
      <c r="E20390" s="14" t="s">
        <v>519</v>
      </c>
      <c r="F20390" s="14" t="s">
        <v>520</v>
      </c>
      <c r="G20390" s="14" t="s">
        <v>5862</v>
      </c>
      <c r="H20390" s="20">
        <v>72122869</v>
      </c>
      <c r="I20390" s="20">
        <v>72122869</v>
      </c>
      <c r="J20390" s="21">
        <f>IFERROR((I20390/H20390),0)</f>
        <v>1</v>
      </c>
      <c r="K20390" s="20"/>
      <c r="L20390" s="20"/>
      <c r="M20390" s="22"/>
    </row>
    <row r="20391" spans="1:13" s="14" customFormat="1" outlineLevel="2" x14ac:dyDescent="0.25">
      <c r="A20391" s="34"/>
      <c r="B20391" s="44" t="s">
        <v>5191</v>
      </c>
      <c r="C20391" s="31" t="s">
        <v>5042</v>
      </c>
      <c r="D20391" s="14" t="s">
        <v>470</v>
      </c>
      <c r="E20391" s="14" t="s">
        <v>519</v>
      </c>
      <c r="F20391" s="14" t="s">
        <v>520</v>
      </c>
      <c r="G20391" s="14" t="s">
        <v>6109</v>
      </c>
      <c r="H20391" s="20">
        <v>577838453</v>
      </c>
      <c r="I20391" s="20">
        <v>577838453</v>
      </c>
      <c r="J20391" s="21">
        <f>IFERROR((I20391/H20391),0)</f>
        <v>1</v>
      </c>
      <c r="K20391" s="20"/>
      <c r="L20391" s="20"/>
      <c r="M20391" s="22"/>
    </row>
    <row r="20392" spans="1:13" s="14" customFormat="1" outlineLevel="2" x14ac:dyDescent="0.25">
      <c r="A20392" s="34"/>
      <c r="B20392" s="44" t="s">
        <v>5191</v>
      </c>
      <c r="C20392" s="31" t="s">
        <v>5042</v>
      </c>
      <c r="D20392" s="14" t="s">
        <v>470</v>
      </c>
      <c r="E20392" s="14" t="s">
        <v>519</v>
      </c>
      <c r="F20392" s="14" t="s">
        <v>520</v>
      </c>
      <c r="G20392" s="14" t="s">
        <v>6481</v>
      </c>
      <c r="H20392" s="20">
        <v>8689</v>
      </c>
      <c r="I20392" s="20">
        <v>8689</v>
      </c>
      <c r="J20392" s="21">
        <f>IFERROR((I20392/H20392),0)</f>
        <v>1</v>
      </c>
      <c r="K20392" s="20"/>
      <c r="L20392" s="20"/>
      <c r="M20392" s="22"/>
    </row>
    <row r="20393" spans="1:13" s="14" customFormat="1" outlineLevel="2" x14ac:dyDescent="0.25">
      <c r="A20393" s="34"/>
      <c r="B20393" s="44" t="s">
        <v>5191</v>
      </c>
      <c r="C20393" s="31" t="s">
        <v>5042</v>
      </c>
      <c r="D20393" s="14" t="s">
        <v>470</v>
      </c>
      <c r="E20393" s="14" t="s">
        <v>519</v>
      </c>
      <c r="F20393" s="14" t="s">
        <v>520</v>
      </c>
      <c r="G20393" s="14" t="s">
        <v>6484</v>
      </c>
      <c r="H20393" s="20">
        <v>34252657</v>
      </c>
      <c r="I20393" s="20">
        <v>34252657</v>
      </c>
      <c r="J20393" s="21">
        <f>IFERROR((I20393/H20393),0)</f>
        <v>1</v>
      </c>
      <c r="K20393" s="20"/>
      <c r="L20393" s="20"/>
      <c r="M20393" s="22"/>
    </row>
    <row r="20394" spans="1:13" s="14" customFormat="1" outlineLevel="2" x14ac:dyDescent="0.25">
      <c r="A20394" s="34"/>
      <c r="B20394" s="44" t="s">
        <v>5191</v>
      </c>
      <c r="C20394" s="31" t="s">
        <v>5042</v>
      </c>
      <c r="D20394" s="14" t="s">
        <v>470</v>
      </c>
      <c r="E20394" s="14" t="s">
        <v>519</v>
      </c>
      <c r="F20394" s="14" t="s">
        <v>520</v>
      </c>
      <c r="G20394" s="14" t="s">
        <v>6492</v>
      </c>
      <c r="H20394" s="20">
        <v>219553290</v>
      </c>
      <c r="I20394" s="20">
        <v>219553290</v>
      </c>
      <c r="J20394" s="21">
        <f>IFERROR((I20394/H20394),0)</f>
        <v>1</v>
      </c>
      <c r="K20394" s="20"/>
      <c r="L20394" s="20"/>
      <c r="M20394" s="22"/>
    </row>
    <row r="20395" spans="1:13" s="14" customFormat="1" outlineLevel="2" x14ac:dyDescent="0.25">
      <c r="A20395" s="34"/>
      <c r="B20395" s="44" t="s">
        <v>5191</v>
      </c>
      <c r="C20395" s="31" t="s">
        <v>5042</v>
      </c>
      <c r="D20395" s="14" t="s">
        <v>470</v>
      </c>
      <c r="E20395" s="14" t="s">
        <v>519</v>
      </c>
      <c r="F20395" s="14" t="s">
        <v>520</v>
      </c>
      <c r="G20395" s="14" t="s">
        <v>6493</v>
      </c>
      <c r="H20395" s="20">
        <v>-280976128</v>
      </c>
      <c r="I20395" s="20"/>
      <c r="J20395" s="21">
        <f>IFERROR((I20395/H20395),0)</f>
        <v>0</v>
      </c>
      <c r="K20395" s="20"/>
      <c r="L20395" s="20"/>
      <c r="M20395" s="22"/>
    </row>
    <row r="20396" spans="1:13" s="14" customFormat="1" outlineLevel="1" x14ac:dyDescent="0.25">
      <c r="A20396" s="34"/>
      <c r="B20396" s="46" t="s">
        <v>9826</v>
      </c>
      <c r="C20396" s="40" t="str">
        <f>C20395</f>
        <v>ASIGNACIONES DIRECTAS (20% DEL SGR)</v>
      </c>
      <c r="D20396" s="39" t="str">
        <f>D20395</f>
        <v xml:space="preserve">SUCRE                                             </v>
      </c>
      <c r="E20396" s="39" t="str">
        <f>E20395</f>
        <v>70235</v>
      </c>
      <c r="F20396" s="39" t="str">
        <f>F20395</f>
        <v xml:space="preserve">GALERAS                                           </v>
      </c>
      <c r="G20396" s="39" t="s">
        <v>10656</v>
      </c>
      <c r="H20396" s="20">
        <f>SUBTOTAL(9,H20389:H20395)</f>
        <v>2027680468</v>
      </c>
      <c r="I20396" s="20">
        <f>SUBTOTAL(9,I20389:I20395)</f>
        <v>1296102500.02</v>
      </c>
      <c r="J20396" s="42">
        <f>+I20396/H20396</f>
        <v>0.63920451001750245</v>
      </c>
      <c r="K20396" s="20">
        <f>SUBTOTAL(9,K20389:K20395)</f>
        <v>1043795497.15</v>
      </c>
      <c r="L20396" s="20">
        <f>SUBTOTAL(9,L20389:L20395)</f>
        <v>392326542.01999998</v>
      </c>
      <c r="M20396" s="7">
        <f>IFERROR((L20396/K20396),"N.A")</f>
        <v>0.37586533290401825</v>
      </c>
    </row>
    <row r="20397" spans="1:13" s="14" customFormat="1" outlineLevel="2" x14ac:dyDescent="0.25">
      <c r="A20397" s="34"/>
      <c r="B20397" s="44" t="s">
        <v>5192</v>
      </c>
      <c r="C20397" s="31" t="s">
        <v>5042</v>
      </c>
      <c r="D20397" s="14" t="s">
        <v>470</v>
      </c>
      <c r="E20397" s="14" t="s">
        <v>522</v>
      </c>
      <c r="F20397" s="14" t="s">
        <v>523</v>
      </c>
      <c r="G20397" s="14" t="s">
        <v>16</v>
      </c>
      <c r="H20397" s="15">
        <v>1112295636</v>
      </c>
      <c r="I20397" s="15">
        <v>298328334.5</v>
      </c>
      <c r="J20397" s="16">
        <f>IFERROR((I20397/H20397),0)</f>
        <v>0.26820957022976216</v>
      </c>
      <c r="K20397" s="15">
        <v>826411259.22000015</v>
      </c>
      <c r="L20397" s="15">
        <v>298328334.5</v>
      </c>
      <c r="M20397" s="17">
        <f>L20397/K20397</f>
        <v>0.36099258229077635</v>
      </c>
    </row>
    <row r="20398" spans="1:13" s="14" customFormat="1" outlineLevel="2" x14ac:dyDescent="0.25">
      <c r="A20398" s="34"/>
      <c r="B20398" s="44" t="s">
        <v>5192</v>
      </c>
      <c r="C20398" s="31" t="s">
        <v>5042</v>
      </c>
      <c r="D20398" s="14" t="s">
        <v>470</v>
      </c>
      <c r="E20398" s="14" t="s">
        <v>522</v>
      </c>
      <c r="F20398" s="14" t="s">
        <v>523</v>
      </c>
      <c r="G20398" s="14" t="s">
        <v>5862</v>
      </c>
      <c r="H20398" s="20">
        <v>219414921</v>
      </c>
      <c r="I20398" s="20">
        <v>219414921</v>
      </c>
      <c r="J20398" s="21">
        <f>IFERROR((I20398/H20398),0)</f>
        <v>1</v>
      </c>
      <c r="K20398" s="20"/>
      <c r="L20398" s="20"/>
      <c r="M20398" s="22"/>
    </row>
    <row r="20399" spans="1:13" s="14" customFormat="1" outlineLevel="2" x14ac:dyDescent="0.25">
      <c r="A20399" s="34"/>
      <c r="B20399" s="44" t="s">
        <v>5192</v>
      </c>
      <c r="C20399" s="31" t="s">
        <v>5042</v>
      </c>
      <c r="D20399" s="14" t="s">
        <v>470</v>
      </c>
      <c r="E20399" s="14" t="s">
        <v>522</v>
      </c>
      <c r="F20399" s="14" t="s">
        <v>523</v>
      </c>
      <c r="G20399" s="14" t="s">
        <v>6109</v>
      </c>
      <c r="H20399" s="20">
        <v>1170688750</v>
      </c>
      <c r="I20399" s="20">
        <v>1170688750</v>
      </c>
      <c r="J20399" s="21">
        <f>IFERROR((I20399/H20399),0)</f>
        <v>1</v>
      </c>
      <c r="K20399" s="20"/>
      <c r="L20399" s="20"/>
      <c r="M20399" s="22"/>
    </row>
    <row r="20400" spans="1:13" s="14" customFormat="1" outlineLevel="2" x14ac:dyDescent="0.25">
      <c r="A20400" s="34"/>
      <c r="B20400" s="44" t="s">
        <v>5192</v>
      </c>
      <c r="C20400" s="31" t="s">
        <v>5042</v>
      </c>
      <c r="D20400" s="14" t="s">
        <v>470</v>
      </c>
      <c r="E20400" s="14" t="s">
        <v>522</v>
      </c>
      <c r="F20400" s="14" t="s">
        <v>523</v>
      </c>
      <c r="G20400" s="14" t="s">
        <v>6481</v>
      </c>
      <c r="H20400" s="20">
        <v>6879</v>
      </c>
      <c r="I20400" s="20">
        <v>6879</v>
      </c>
      <c r="J20400" s="21">
        <f>IFERROR((I20400/H20400),0)</f>
        <v>1</v>
      </c>
      <c r="K20400" s="20"/>
      <c r="L20400" s="20"/>
      <c r="M20400" s="22"/>
    </row>
    <row r="20401" spans="1:13" s="14" customFormat="1" outlineLevel="2" x14ac:dyDescent="0.25">
      <c r="A20401" s="34"/>
      <c r="B20401" s="44" t="s">
        <v>5192</v>
      </c>
      <c r="C20401" s="31" t="s">
        <v>5042</v>
      </c>
      <c r="D20401" s="14" t="s">
        <v>470</v>
      </c>
      <c r="E20401" s="14" t="s">
        <v>522</v>
      </c>
      <c r="F20401" s="14" t="s">
        <v>523</v>
      </c>
      <c r="G20401" s="14" t="s">
        <v>6482</v>
      </c>
      <c r="H20401" s="20">
        <v>111723690</v>
      </c>
      <c r="I20401" s="20">
        <v>111723690</v>
      </c>
      <c r="J20401" s="21">
        <f>IFERROR((I20401/H20401),0)</f>
        <v>1</v>
      </c>
      <c r="K20401" s="20"/>
      <c r="L20401" s="20"/>
      <c r="M20401" s="22"/>
    </row>
    <row r="20402" spans="1:13" s="14" customFormat="1" outlineLevel="2" x14ac:dyDescent="0.25">
      <c r="A20402" s="34"/>
      <c r="B20402" s="44" t="s">
        <v>5192</v>
      </c>
      <c r="C20402" s="31" t="s">
        <v>5042</v>
      </c>
      <c r="D20402" s="14" t="s">
        <v>470</v>
      </c>
      <c r="E20402" s="14" t="s">
        <v>522</v>
      </c>
      <c r="F20402" s="14" t="s">
        <v>523</v>
      </c>
      <c r="G20402" s="14" t="s">
        <v>6484</v>
      </c>
      <c r="H20402" s="20">
        <v>26234460</v>
      </c>
      <c r="I20402" s="20">
        <v>26234460</v>
      </c>
      <c r="J20402" s="21">
        <f>IFERROR((I20402/H20402),0)</f>
        <v>1</v>
      </c>
      <c r="K20402" s="20"/>
      <c r="L20402" s="20"/>
      <c r="M20402" s="22"/>
    </row>
    <row r="20403" spans="1:13" s="14" customFormat="1" outlineLevel="2" x14ac:dyDescent="0.25">
      <c r="A20403" s="34"/>
      <c r="B20403" s="44" t="s">
        <v>5192</v>
      </c>
      <c r="C20403" s="31" t="s">
        <v>5042</v>
      </c>
      <c r="D20403" s="14" t="s">
        <v>470</v>
      </c>
      <c r="E20403" s="14" t="s">
        <v>522</v>
      </c>
      <c r="F20403" s="14" t="s">
        <v>523</v>
      </c>
      <c r="G20403" s="14" t="s">
        <v>6492</v>
      </c>
      <c r="H20403" s="20">
        <v>173828409</v>
      </c>
      <c r="I20403" s="20">
        <v>173828409</v>
      </c>
      <c r="J20403" s="21">
        <f>IFERROR((I20403/H20403),0)</f>
        <v>1</v>
      </c>
      <c r="K20403" s="20"/>
      <c r="L20403" s="20"/>
      <c r="M20403" s="22"/>
    </row>
    <row r="20404" spans="1:13" s="14" customFormat="1" outlineLevel="2" x14ac:dyDescent="0.25">
      <c r="A20404" s="34"/>
      <c r="B20404" s="44" t="s">
        <v>5192</v>
      </c>
      <c r="C20404" s="31" t="s">
        <v>5042</v>
      </c>
      <c r="D20404" s="14" t="s">
        <v>470</v>
      </c>
      <c r="E20404" s="14" t="s">
        <v>522</v>
      </c>
      <c r="F20404" s="14" t="s">
        <v>523</v>
      </c>
      <c r="G20404" s="14" t="s">
        <v>6493</v>
      </c>
      <c r="H20404" s="20">
        <v>-222459127</v>
      </c>
      <c r="I20404" s="20"/>
      <c r="J20404" s="21">
        <f>IFERROR((I20404/H20404),0)</f>
        <v>0</v>
      </c>
      <c r="K20404" s="20"/>
      <c r="L20404" s="20"/>
      <c r="M20404" s="22"/>
    </row>
    <row r="20405" spans="1:13" s="14" customFormat="1" outlineLevel="1" x14ac:dyDescent="0.25">
      <c r="A20405" s="34"/>
      <c r="B20405" s="46" t="s">
        <v>9827</v>
      </c>
      <c r="C20405" s="40" t="str">
        <f>C20404</f>
        <v>ASIGNACIONES DIRECTAS (20% DEL SGR)</v>
      </c>
      <c r="D20405" s="39" t="str">
        <f>D20404</f>
        <v xml:space="preserve">SUCRE                                             </v>
      </c>
      <c r="E20405" s="39" t="str">
        <f>E20404</f>
        <v>70233</v>
      </c>
      <c r="F20405" s="39" t="str">
        <f>F20404</f>
        <v xml:space="preserve">EL ROBLE                                          </v>
      </c>
      <c r="G20405" s="39" t="s">
        <v>10656</v>
      </c>
      <c r="H20405" s="20">
        <f>SUBTOTAL(9,H20397:H20404)</f>
        <v>2591733618</v>
      </c>
      <c r="I20405" s="20">
        <f>SUBTOTAL(9,I20397:I20404)</f>
        <v>2000225443.5</v>
      </c>
      <c r="J20405" s="42">
        <f>+I20405/H20405</f>
        <v>0.77177123050305707</v>
      </c>
      <c r="K20405" s="20">
        <f>SUBTOTAL(9,K20397:K20404)</f>
        <v>826411259.22000015</v>
      </c>
      <c r="L20405" s="20">
        <f>SUBTOTAL(9,L20397:L20404)</f>
        <v>298328334.5</v>
      </c>
      <c r="M20405" s="7">
        <f>IFERROR((L20405/K20405),"N.A")</f>
        <v>0.36099258229077635</v>
      </c>
    </row>
    <row r="20406" spans="1:13" s="14" customFormat="1" outlineLevel="2" x14ac:dyDescent="0.25">
      <c r="A20406" s="34"/>
      <c r="B20406" s="44" t="s">
        <v>5193</v>
      </c>
      <c r="C20406" s="31" t="s">
        <v>5042</v>
      </c>
      <c r="D20406" s="14" t="s">
        <v>470</v>
      </c>
      <c r="E20406" s="14" t="s">
        <v>525</v>
      </c>
      <c r="F20406" s="14" t="s">
        <v>526</v>
      </c>
      <c r="G20406" s="14" t="s">
        <v>16</v>
      </c>
      <c r="H20406" s="15">
        <v>919604044</v>
      </c>
      <c r="I20406" s="15">
        <v>600886136.91999996</v>
      </c>
      <c r="J20406" s="16">
        <f>IFERROR((I20406/H20406),0)</f>
        <v>0.65341832807338107</v>
      </c>
      <c r="K20406" s="15">
        <v>683245632.76999986</v>
      </c>
      <c r="L20406" s="15">
        <v>600886136.91999996</v>
      </c>
      <c r="M20406" s="17">
        <f>L20406/K20406</f>
        <v>0.87945843793234391</v>
      </c>
    </row>
    <row r="20407" spans="1:13" s="14" customFormat="1" outlineLevel="2" x14ac:dyDescent="0.25">
      <c r="A20407" s="34"/>
      <c r="B20407" s="44" t="s">
        <v>5193</v>
      </c>
      <c r="C20407" s="31" t="s">
        <v>5042</v>
      </c>
      <c r="D20407" s="14" t="s">
        <v>470</v>
      </c>
      <c r="E20407" s="14" t="s">
        <v>525</v>
      </c>
      <c r="F20407" s="14" t="s">
        <v>526</v>
      </c>
      <c r="G20407" s="14" t="s">
        <v>5862</v>
      </c>
      <c r="H20407" s="20">
        <v>288684635</v>
      </c>
      <c r="I20407" s="20">
        <v>288684635</v>
      </c>
      <c r="J20407" s="21">
        <f>IFERROR((I20407/H20407),0)</f>
        <v>1</v>
      </c>
      <c r="K20407" s="20"/>
      <c r="L20407" s="20"/>
      <c r="M20407" s="22"/>
    </row>
    <row r="20408" spans="1:13" s="14" customFormat="1" outlineLevel="2" x14ac:dyDescent="0.25">
      <c r="A20408" s="34"/>
      <c r="B20408" s="44" t="s">
        <v>5193</v>
      </c>
      <c r="C20408" s="31" t="s">
        <v>5042</v>
      </c>
      <c r="D20408" s="14" t="s">
        <v>470</v>
      </c>
      <c r="E20408" s="14" t="s">
        <v>525</v>
      </c>
      <c r="F20408" s="14" t="s">
        <v>526</v>
      </c>
      <c r="G20408" s="14" t="s">
        <v>6109</v>
      </c>
      <c r="H20408" s="20">
        <v>1928999646</v>
      </c>
      <c r="I20408" s="20">
        <v>1928999646</v>
      </c>
      <c r="J20408" s="21">
        <f>IFERROR((I20408/H20408),0)</f>
        <v>1</v>
      </c>
      <c r="K20408" s="20"/>
      <c r="L20408" s="20"/>
      <c r="M20408" s="22"/>
    </row>
    <row r="20409" spans="1:13" s="14" customFormat="1" outlineLevel="2" x14ac:dyDescent="0.25">
      <c r="A20409" s="34"/>
      <c r="B20409" s="44" t="s">
        <v>5193</v>
      </c>
      <c r="C20409" s="31" t="s">
        <v>5042</v>
      </c>
      <c r="D20409" s="14" t="s">
        <v>470</v>
      </c>
      <c r="E20409" s="14" t="s">
        <v>525</v>
      </c>
      <c r="F20409" s="14" t="s">
        <v>526</v>
      </c>
      <c r="G20409" s="14" t="s">
        <v>6481</v>
      </c>
      <c r="H20409" s="20">
        <v>5688</v>
      </c>
      <c r="I20409" s="20">
        <v>5688</v>
      </c>
      <c r="J20409" s="21">
        <f>IFERROR((I20409/H20409),0)</f>
        <v>1</v>
      </c>
      <c r="K20409" s="20"/>
      <c r="L20409" s="20"/>
      <c r="M20409" s="22"/>
    </row>
    <row r="20410" spans="1:13" s="14" customFormat="1" outlineLevel="2" x14ac:dyDescent="0.25">
      <c r="A20410" s="34"/>
      <c r="B20410" s="44" t="s">
        <v>5193</v>
      </c>
      <c r="C20410" s="31" t="s">
        <v>5042</v>
      </c>
      <c r="D20410" s="14" t="s">
        <v>470</v>
      </c>
      <c r="E20410" s="14" t="s">
        <v>525</v>
      </c>
      <c r="F20410" s="14" t="s">
        <v>526</v>
      </c>
      <c r="G20410" s="14" t="s">
        <v>6484</v>
      </c>
      <c r="H20410" s="20">
        <v>14088091</v>
      </c>
      <c r="I20410" s="20">
        <v>14088091</v>
      </c>
      <c r="J20410" s="21">
        <f>IFERROR((I20410/H20410),0)</f>
        <v>1</v>
      </c>
      <c r="K20410" s="20"/>
      <c r="L20410" s="20"/>
      <c r="M20410" s="22"/>
    </row>
    <row r="20411" spans="1:13" s="14" customFormat="1" outlineLevel="2" x14ac:dyDescent="0.25">
      <c r="A20411" s="34"/>
      <c r="B20411" s="44" t="s">
        <v>5193</v>
      </c>
      <c r="C20411" s="31" t="s">
        <v>5042</v>
      </c>
      <c r="D20411" s="14" t="s">
        <v>470</v>
      </c>
      <c r="E20411" s="14" t="s">
        <v>525</v>
      </c>
      <c r="F20411" s="14" t="s">
        <v>526</v>
      </c>
      <c r="G20411" s="14" t="s">
        <v>6492</v>
      </c>
      <c r="H20411" s="20">
        <v>143714767</v>
      </c>
      <c r="I20411" s="20">
        <v>143714767</v>
      </c>
      <c r="J20411" s="21">
        <f>IFERROR((I20411/H20411),0)</f>
        <v>1</v>
      </c>
      <c r="K20411" s="20"/>
      <c r="L20411" s="20"/>
      <c r="M20411" s="22"/>
    </row>
    <row r="20412" spans="1:13" s="14" customFormat="1" outlineLevel="2" x14ac:dyDescent="0.25">
      <c r="A20412" s="34"/>
      <c r="B20412" s="44" t="s">
        <v>5193</v>
      </c>
      <c r="C20412" s="31" t="s">
        <v>5042</v>
      </c>
      <c r="D20412" s="14" t="s">
        <v>470</v>
      </c>
      <c r="E20412" s="14" t="s">
        <v>525</v>
      </c>
      <c r="F20412" s="14" t="s">
        <v>526</v>
      </c>
      <c r="G20412" s="14" t="s">
        <v>6493</v>
      </c>
      <c r="H20412" s="20">
        <v>-183920809</v>
      </c>
      <c r="I20412" s="20"/>
      <c r="J20412" s="21">
        <f>IFERROR((I20412/H20412),0)</f>
        <v>0</v>
      </c>
      <c r="K20412" s="20"/>
      <c r="L20412" s="20"/>
      <c r="M20412" s="22"/>
    </row>
    <row r="20413" spans="1:13" s="14" customFormat="1" outlineLevel="1" x14ac:dyDescent="0.25">
      <c r="A20413" s="34"/>
      <c r="B20413" s="46" t="s">
        <v>9828</v>
      </c>
      <c r="C20413" s="40" t="str">
        <f>C20412</f>
        <v>ASIGNACIONES DIRECTAS (20% DEL SGR)</v>
      </c>
      <c r="D20413" s="39" t="str">
        <f>D20412</f>
        <v xml:space="preserve">SUCRE                                             </v>
      </c>
      <c r="E20413" s="39" t="str">
        <f>E20412</f>
        <v>70230</v>
      </c>
      <c r="F20413" s="39" t="str">
        <f>F20412</f>
        <v xml:space="preserve">CHALÁN                                            </v>
      </c>
      <c r="G20413" s="39" t="s">
        <v>10656</v>
      </c>
      <c r="H20413" s="20">
        <f>SUBTOTAL(9,H20406:H20412)</f>
        <v>3111176062</v>
      </c>
      <c r="I20413" s="20">
        <f>SUBTOTAL(9,I20406:I20412)</f>
        <v>2976378963.9200001</v>
      </c>
      <c r="J20413" s="42">
        <f>+I20413/H20413</f>
        <v>0.95667326586675183</v>
      </c>
      <c r="K20413" s="20">
        <f>SUBTOTAL(9,K20406:K20412)</f>
        <v>683245632.76999986</v>
      </c>
      <c r="L20413" s="20">
        <f>SUBTOTAL(9,L20406:L20412)</f>
        <v>600886136.91999996</v>
      </c>
      <c r="M20413" s="7">
        <f>IFERROR((L20413/K20413),"N.A")</f>
        <v>0.87945843793234391</v>
      </c>
    </row>
    <row r="20414" spans="1:13" s="14" customFormat="1" outlineLevel="2" x14ac:dyDescent="0.25">
      <c r="A20414" s="34"/>
      <c r="B20414" s="44" t="s">
        <v>5194</v>
      </c>
      <c r="C20414" s="31" t="s">
        <v>5042</v>
      </c>
      <c r="D20414" s="14" t="s">
        <v>470</v>
      </c>
      <c r="E20414" s="14" t="s">
        <v>528</v>
      </c>
      <c r="F20414" s="14" t="s">
        <v>529</v>
      </c>
      <c r="G20414" s="14" t="s">
        <v>16</v>
      </c>
      <c r="H20414" s="15">
        <v>13575841017</v>
      </c>
      <c r="I20414" s="15">
        <v>3982065789.5300002</v>
      </c>
      <c r="J20414" s="16">
        <f>IFERROR((I20414/H20414),0)</f>
        <v>0.29332000754454624</v>
      </c>
      <c r="K20414" s="15">
        <v>10086552081.449999</v>
      </c>
      <c r="L20414" s="15">
        <v>3982065789.5300002</v>
      </c>
      <c r="M20414" s="17">
        <f>L20414/K20414</f>
        <v>0.39478959285337428</v>
      </c>
    </row>
    <row r="20415" spans="1:13" s="14" customFormat="1" outlineLevel="2" x14ac:dyDescent="0.25">
      <c r="A20415" s="34"/>
      <c r="B20415" s="44" t="s">
        <v>5194</v>
      </c>
      <c r="C20415" s="31" t="s">
        <v>5042</v>
      </c>
      <c r="D20415" s="14" t="s">
        <v>470</v>
      </c>
      <c r="E20415" s="14" t="s">
        <v>528</v>
      </c>
      <c r="F20415" s="14" t="s">
        <v>529</v>
      </c>
      <c r="G20415" s="14" t="s">
        <v>5862</v>
      </c>
      <c r="H20415" s="20">
        <v>2079767175</v>
      </c>
      <c r="I20415" s="20">
        <v>2079767175</v>
      </c>
      <c r="J20415" s="21">
        <f>IFERROR((I20415/H20415),0)</f>
        <v>1</v>
      </c>
      <c r="K20415" s="20"/>
      <c r="L20415" s="20"/>
      <c r="M20415" s="22"/>
    </row>
    <row r="20416" spans="1:13" s="14" customFormat="1" outlineLevel="2" x14ac:dyDescent="0.25">
      <c r="A20416" s="34"/>
      <c r="B20416" s="44" t="s">
        <v>5194</v>
      </c>
      <c r="C20416" s="31" t="s">
        <v>5042</v>
      </c>
      <c r="D20416" s="14" t="s">
        <v>470</v>
      </c>
      <c r="E20416" s="14" t="s">
        <v>528</v>
      </c>
      <c r="F20416" s="14" t="s">
        <v>529</v>
      </c>
      <c r="G20416" s="14" t="s">
        <v>6109</v>
      </c>
      <c r="H20416" s="20">
        <v>11816502698</v>
      </c>
      <c r="I20416" s="20">
        <v>11816502698</v>
      </c>
      <c r="J20416" s="21">
        <f>IFERROR((I20416/H20416),0)</f>
        <v>1</v>
      </c>
      <c r="K20416" s="20"/>
      <c r="L20416" s="20"/>
      <c r="M20416" s="22"/>
    </row>
    <row r="20417" spans="1:13" s="14" customFormat="1" outlineLevel="2" x14ac:dyDescent="0.25">
      <c r="A20417" s="34"/>
      <c r="B20417" s="44" t="s">
        <v>5194</v>
      </c>
      <c r="C20417" s="31" t="s">
        <v>5042</v>
      </c>
      <c r="D20417" s="14" t="s">
        <v>470</v>
      </c>
      <c r="E20417" s="14" t="s">
        <v>528</v>
      </c>
      <c r="F20417" s="14" t="s">
        <v>529</v>
      </c>
      <c r="G20417" s="14" t="s">
        <v>6481</v>
      </c>
      <c r="H20417" s="20">
        <v>83965</v>
      </c>
      <c r="I20417" s="20">
        <v>83965</v>
      </c>
      <c r="J20417" s="21">
        <f>IFERROR((I20417/H20417),0)</f>
        <v>1</v>
      </c>
      <c r="K20417" s="20"/>
      <c r="L20417" s="20"/>
      <c r="M20417" s="22"/>
    </row>
    <row r="20418" spans="1:13" s="14" customFormat="1" outlineLevel="2" x14ac:dyDescent="0.25">
      <c r="A20418" s="34"/>
      <c r="B20418" s="44" t="s">
        <v>5194</v>
      </c>
      <c r="C20418" s="31" t="s">
        <v>5042</v>
      </c>
      <c r="D20418" s="14" t="s">
        <v>470</v>
      </c>
      <c r="E20418" s="14" t="s">
        <v>528</v>
      </c>
      <c r="F20418" s="14" t="s">
        <v>529</v>
      </c>
      <c r="G20418" s="14" t="s">
        <v>6482</v>
      </c>
      <c r="H20418" s="20">
        <v>8217</v>
      </c>
      <c r="I20418" s="20">
        <v>8217</v>
      </c>
      <c r="J20418" s="21">
        <f>IFERROR((I20418/H20418),0)</f>
        <v>1</v>
      </c>
      <c r="K20418" s="20"/>
      <c r="L20418" s="20"/>
      <c r="M20418" s="22"/>
    </row>
    <row r="20419" spans="1:13" s="14" customFormat="1" outlineLevel="2" x14ac:dyDescent="0.25">
      <c r="A20419" s="34"/>
      <c r="B20419" s="44" t="s">
        <v>5194</v>
      </c>
      <c r="C20419" s="31" t="s">
        <v>5042</v>
      </c>
      <c r="D20419" s="14" t="s">
        <v>470</v>
      </c>
      <c r="E20419" s="14" t="s">
        <v>528</v>
      </c>
      <c r="F20419" s="14" t="s">
        <v>529</v>
      </c>
      <c r="G20419" s="14" t="s">
        <v>6484</v>
      </c>
      <c r="H20419" s="20">
        <v>199688932</v>
      </c>
      <c r="I20419" s="20">
        <v>199688932</v>
      </c>
      <c r="J20419" s="21">
        <f>IFERROR((I20419/H20419),0)</f>
        <v>1</v>
      </c>
      <c r="K20419" s="20"/>
      <c r="L20419" s="20"/>
      <c r="M20419" s="22"/>
    </row>
    <row r="20420" spans="1:13" s="14" customFormat="1" outlineLevel="2" x14ac:dyDescent="0.25">
      <c r="A20420" s="34"/>
      <c r="B20420" s="44" t="s">
        <v>5194</v>
      </c>
      <c r="C20420" s="31" t="s">
        <v>5042</v>
      </c>
      <c r="D20420" s="14" t="s">
        <v>470</v>
      </c>
      <c r="E20420" s="14" t="s">
        <v>528</v>
      </c>
      <c r="F20420" s="14" t="s">
        <v>529</v>
      </c>
      <c r="G20420" s="14" t="s">
        <v>6492</v>
      </c>
      <c r="H20420" s="20">
        <v>2121618360</v>
      </c>
      <c r="I20420" s="20">
        <v>2121618360</v>
      </c>
      <c r="J20420" s="21">
        <f>IFERROR((I20420/H20420),0)</f>
        <v>1</v>
      </c>
      <c r="K20420" s="20"/>
      <c r="L20420" s="20"/>
      <c r="M20420" s="22"/>
    </row>
    <row r="20421" spans="1:13" s="14" customFormat="1" outlineLevel="2" x14ac:dyDescent="0.25">
      <c r="A20421" s="34"/>
      <c r="B20421" s="44" t="s">
        <v>5194</v>
      </c>
      <c r="C20421" s="31" t="s">
        <v>5042</v>
      </c>
      <c r="D20421" s="14" t="s">
        <v>470</v>
      </c>
      <c r="E20421" s="14" t="s">
        <v>528</v>
      </c>
      <c r="F20421" s="14" t="s">
        <v>529</v>
      </c>
      <c r="G20421" s="14" t="s">
        <v>6493</v>
      </c>
      <c r="H20421" s="20">
        <v>-2715168203</v>
      </c>
      <c r="I20421" s="20"/>
      <c r="J20421" s="21">
        <f>IFERROR((I20421/H20421),0)</f>
        <v>0</v>
      </c>
      <c r="K20421" s="20"/>
      <c r="L20421" s="20"/>
      <c r="M20421" s="22"/>
    </row>
    <row r="20422" spans="1:13" s="14" customFormat="1" outlineLevel="1" x14ac:dyDescent="0.25">
      <c r="A20422" s="34"/>
      <c r="B20422" s="46" t="s">
        <v>9829</v>
      </c>
      <c r="C20422" s="40" t="str">
        <f>C20421</f>
        <v>ASIGNACIONES DIRECTAS (20% DEL SGR)</v>
      </c>
      <c r="D20422" s="39" t="str">
        <f>D20421</f>
        <v xml:space="preserve">SUCRE                                             </v>
      </c>
      <c r="E20422" s="39" t="str">
        <f>E20421</f>
        <v>70221</v>
      </c>
      <c r="F20422" s="39" t="str">
        <f>F20421</f>
        <v xml:space="preserve">COVEÑAS                                           </v>
      </c>
      <c r="G20422" s="39" t="s">
        <v>10656</v>
      </c>
      <c r="H20422" s="20">
        <f>SUBTOTAL(9,H20414:H20421)</f>
        <v>27078342161</v>
      </c>
      <c r="I20422" s="20">
        <f>SUBTOTAL(9,I20414:I20421)</f>
        <v>20199735136.529999</v>
      </c>
      <c r="J20422" s="42">
        <f>+I20422/H20422</f>
        <v>0.7459738493748328</v>
      </c>
      <c r="K20422" s="20">
        <f>SUBTOTAL(9,K20414:K20421)</f>
        <v>10086552081.449999</v>
      </c>
      <c r="L20422" s="20">
        <f>SUBTOTAL(9,L20414:L20421)</f>
        <v>3982065789.5300002</v>
      </c>
      <c r="M20422" s="7">
        <f>IFERROR((L20422/K20422),"N.A")</f>
        <v>0.39478959285337428</v>
      </c>
    </row>
    <row r="20423" spans="1:13" s="14" customFormat="1" outlineLevel="2" x14ac:dyDescent="0.25">
      <c r="A20423" s="34"/>
      <c r="B20423" s="44" t="s">
        <v>5195</v>
      </c>
      <c r="C20423" s="31" t="s">
        <v>5042</v>
      </c>
      <c r="D20423" s="14" t="s">
        <v>470</v>
      </c>
      <c r="E20423" s="14" t="s">
        <v>531</v>
      </c>
      <c r="F20423" s="14" t="s">
        <v>532</v>
      </c>
      <c r="G20423" s="14" t="s">
        <v>16</v>
      </c>
      <c r="H20423" s="15">
        <v>3220852396</v>
      </c>
      <c r="I20423" s="15">
        <v>866805479.38999999</v>
      </c>
      <c r="J20423" s="16">
        <f>IFERROR((I20423/H20423),0)</f>
        <v>0.26912300621614699</v>
      </c>
      <c r="K20423" s="15">
        <v>2393017994.77</v>
      </c>
      <c r="L20423" s="15">
        <v>866805479.38999999</v>
      </c>
      <c r="M20423" s="17">
        <f>L20423/K20423</f>
        <v>0.36222271678876833</v>
      </c>
    </row>
    <row r="20424" spans="1:13" s="14" customFormat="1" outlineLevel="2" x14ac:dyDescent="0.25">
      <c r="A20424" s="34"/>
      <c r="B20424" s="44" t="s">
        <v>5195</v>
      </c>
      <c r="C20424" s="31" t="s">
        <v>5042</v>
      </c>
      <c r="D20424" s="14" t="s">
        <v>470</v>
      </c>
      <c r="E20424" s="14" t="s">
        <v>531</v>
      </c>
      <c r="F20424" s="14" t="s">
        <v>532</v>
      </c>
      <c r="G20424" s="14" t="s">
        <v>5862</v>
      </c>
      <c r="H20424" s="20">
        <v>504959981</v>
      </c>
      <c r="I20424" s="20">
        <v>504959981</v>
      </c>
      <c r="J20424" s="21">
        <f>IFERROR((I20424/H20424),0)</f>
        <v>1</v>
      </c>
      <c r="K20424" s="20"/>
      <c r="L20424" s="20"/>
      <c r="M20424" s="22"/>
    </row>
    <row r="20425" spans="1:13" s="14" customFormat="1" outlineLevel="2" x14ac:dyDescent="0.25">
      <c r="A20425" s="34"/>
      <c r="B20425" s="44" t="s">
        <v>5195</v>
      </c>
      <c r="C20425" s="31" t="s">
        <v>5042</v>
      </c>
      <c r="D20425" s="14" t="s">
        <v>470</v>
      </c>
      <c r="E20425" s="14" t="s">
        <v>531</v>
      </c>
      <c r="F20425" s="14" t="s">
        <v>532</v>
      </c>
      <c r="G20425" s="14" t="s">
        <v>6109</v>
      </c>
      <c r="H20425" s="20">
        <v>2886268715</v>
      </c>
      <c r="I20425" s="20">
        <v>2886268715</v>
      </c>
      <c r="J20425" s="21">
        <f>IFERROR((I20425/H20425),0)</f>
        <v>1</v>
      </c>
      <c r="K20425" s="20"/>
      <c r="L20425" s="20"/>
      <c r="M20425" s="22"/>
    </row>
    <row r="20426" spans="1:13" s="14" customFormat="1" outlineLevel="2" x14ac:dyDescent="0.25">
      <c r="A20426" s="34"/>
      <c r="B20426" s="44" t="s">
        <v>5195</v>
      </c>
      <c r="C20426" s="31" t="s">
        <v>5042</v>
      </c>
      <c r="D20426" s="14" t="s">
        <v>470</v>
      </c>
      <c r="E20426" s="14" t="s">
        <v>531</v>
      </c>
      <c r="F20426" s="14" t="s">
        <v>532</v>
      </c>
      <c r="G20426" s="14" t="s">
        <v>6481</v>
      </c>
      <c r="H20426" s="20">
        <v>19920</v>
      </c>
      <c r="I20426" s="20">
        <v>19920</v>
      </c>
      <c r="J20426" s="21">
        <f>IFERROR((I20426/H20426),0)</f>
        <v>1</v>
      </c>
      <c r="K20426" s="20"/>
      <c r="L20426" s="20"/>
      <c r="M20426" s="22"/>
    </row>
    <row r="20427" spans="1:13" s="14" customFormat="1" outlineLevel="2" x14ac:dyDescent="0.25">
      <c r="A20427" s="34"/>
      <c r="B20427" s="44" t="s">
        <v>5195</v>
      </c>
      <c r="C20427" s="31" t="s">
        <v>5042</v>
      </c>
      <c r="D20427" s="14" t="s">
        <v>470</v>
      </c>
      <c r="E20427" s="14" t="s">
        <v>531</v>
      </c>
      <c r="F20427" s="14" t="s">
        <v>532</v>
      </c>
      <c r="G20427" s="14" t="s">
        <v>6484</v>
      </c>
      <c r="H20427" s="20">
        <v>82428411</v>
      </c>
      <c r="I20427" s="20">
        <v>82428411</v>
      </c>
      <c r="J20427" s="21">
        <f>IFERROR((I20427/H20427),0)</f>
        <v>1</v>
      </c>
      <c r="K20427" s="20"/>
      <c r="L20427" s="20"/>
      <c r="M20427" s="22"/>
    </row>
    <row r="20428" spans="1:13" s="14" customFormat="1" outlineLevel="2" x14ac:dyDescent="0.25">
      <c r="A20428" s="34"/>
      <c r="B20428" s="44" t="s">
        <v>5195</v>
      </c>
      <c r="C20428" s="31" t="s">
        <v>5042</v>
      </c>
      <c r="D20428" s="14" t="s">
        <v>470</v>
      </c>
      <c r="E20428" s="14" t="s">
        <v>531</v>
      </c>
      <c r="F20428" s="14" t="s">
        <v>532</v>
      </c>
      <c r="G20428" s="14" t="s">
        <v>6492</v>
      </c>
      <c r="H20428" s="20">
        <v>503351827</v>
      </c>
      <c r="I20428" s="20">
        <v>503351827</v>
      </c>
      <c r="J20428" s="21">
        <f>IFERROR((I20428/H20428),0)</f>
        <v>1</v>
      </c>
      <c r="K20428" s="20"/>
      <c r="L20428" s="20"/>
      <c r="M20428" s="22"/>
    </row>
    <row r="20429" spans="1:13" s="14" customFormat="1" outlineLevel="2" x14ac:dyDescent="0.25">
      <c r="A20429" s="34"/>
      <c r="B20429" s="44" t="s">
        <v>5195</v>
      </c>
      <c r="C20429" s="31" t="s">
        <v>5042</v>
      </c>
      <c r="D20429" s="14" t="s">
        <v>470</v>
      </c>
      <c r="E20429" s="14" t="s">
        <v>531</v>
      </c>
      <c r="F20429" s="14" t="s">
        <v>532</v>
      </c>
      <c r="G20429" s="14" t="s">
        <v>6493</v>
      </c>
      <c r="H20429" s="20">
        <v>-644170479</v>
      </c>
      <c r="I20429" s="20"/>
      <c r="J20429" s="21">
        <f>IFERROR((I20429/H20429),0)</f>
        <v>0</v>
      </c>
      <c r="K20429" s="20"/>
      <c r="L20429" s="20"/>
      <c r="M20429" s="22"/>
    </row>
    <row r="20430" spans="1:13" s="14" customFormat="1" outlineLevel="1" x14ac:dyDescent="0.25">
      <c r="A20430" s="34"/>
      <c r="B20430" s="46" t="s">
        <v>9830</v>
      </c>
      <c r="C20430" s="40" t="str">
        <f>C20429</f>
        <v>ASIGNACIONES DIRECTAS (20% DEL SGR)</v>
      </c>
      <c r="D20430" s="39" t="str">
        <f>D20429</f>
        <v xml:space="preserve">SUCRE                                             </v>
      </c>
      <c r="E20430" s="39" t="str">
        <f>E20429</f>
        <v>70215</v>
      </c>
      <c r="F20430" s="39" t="str">
        <f>F20429</f>
        <v xml:space="preserve">COROZAL                                           </v>
      </c>
      <c r="G20430" s="39" t="s">
        <v>10656</v>
      </c>
      <c r="H20430" s="20">
        <f>SUBTOTAL(9,H20423:H20429)</f>
        <v>6553710771</v>
      </c>
      <c r="I20430" s="20">
        <f>SUBTOTAL(9,I20423:I20429)</f>
        <v>4843834333.3899994</v>
      </c>
      <c r="J20430" s="42">
        <f>+I20430/H20430</f>
        <v>0.73909797100351771</v>
      </c>
      <c r="K20430" s="20">
        <f>SUBTOTAL(9,K20423:K20429)</f>
        <v>2393017994.77</v>
      </c>
      <c r="L20430" s="20">
        <f>SUBTOTAL(9,L20423:L20429)</f>
        <v>866805479.38999999</v>
      </c>
      <c r="M20430" s="7">
        <f>IFERROR((L20430/K20430),"N.A")</f>
        <v>0.36222271678876833</v>
      </c>
    </row>
    <row r="20431" spans="1:13" s="14" customFormat="1" outlineLevel="2" x14ac:dyDescent="0.25">
      <c r="A20431" s="34"/>
      <c r="B20431" s="44" t="s">
        <v>5196</v>
      </c>
      <c r="C20431" s="31" t="s">
        <v>5042</v>
      </c>
      <c r="D20431" s="14" t="s">
        <v>470</v>
      </c>
      <c r="E20431" s="14" t="s">
        <v>534</v>
      </c>
      <c r="F20431" s="14" t="s">
        <v>535</v>
      </c>
      <c r="G20431" s="14" t="s">
        <v>16</v>
      </c>
      <c r="H20431" s="15">
        <v>1216796093</v>
      </c>
      <c r="I20431" s="15">
        <v>332355904.42999995</v>
      </c>
      <c r="J20431" s="16">
        <f>IFERROR((I20431/H20431),0)</f>
        <v>0.27314018046407379</v>
      </c>
      <c r="K20431" s="15">
        <v>904052805.67000008</v>
      </c>
      <c r="L20431" s="15">
        <v>332355904.42999995</v>
      </c>
      <c r="M20431" s="17">
        <f>L20431/K20431</f>
        <v>0.36762886232479369</v>
      </c>
    </row>
    <row r="20432" spans="1:13" s="14" customFormat="1" outlineLevel="2" x14ac:dyDescent="0.25">
      <c r="A20432" s="34"/>
      <c r="B20432" s="44" t="s">
        <v>5196</v>
      </c>
      <c r="C20432" s="31" t="s">
        <v>5042</v>
      </c>
      <c r="D20432" s="14" t="s">
        <v>470</v>
      </c>
      <c r="E20432" s="14" t="s">
        <v>534</v>
      </c>
      <c r="F20432" s="14" t="s">
        <v>535</v>
      </c>
      <c r="G20432" s="14" t="s">
        <v>5862</v>
      </c>
      <c r="H20432" s="20">
        <v>235600333</v>
      </c>
      <c r="I20432" s="20">
        <v>235600333</v>
      </c>
      <c r="J20432" s="21">
        <f>IFERROR((I20432/H20432),0)</f>
        <v>1</v>
      </c>
      <c r="K20432" s="20"/>
      <c r="L20432" s="20"/>
      <c r="M20432" s="22"/>
    </row>
    <row r="20433" spans="1:13" s="14" customFormat="1" outlineLevel="2" x14ac:dyDescent="0.25">
      <c r="A20433" s="34"/>
      <c r="B20433" s="44" t="s">
        <v>5196</v>
      </c>
      <c r="C20433" s="31" t="s">
        <v>5042</v>
      </c>
      <c r="D20433" s="14" t="s">
        <v>470</v>
      </c>
      <c r="E20433" s="14" t="s">
        <v>534</v>
      </c>
      <c r="F20433" s="14" t="s">
        <v>535</v>
      </c>
      <c r="G20433" s="14" t="s">
        <v>6109</v>
      </c>
      <c r="H20433" s="20">
        <v>1632942490</v>
      </c>
      <c r="I20433" s="20">
        <v>1632942490</v>
      </c>
      <c r="J20433" s="21">
        <f>IFERROR((I20433/H20433),0)</f>
        <v>1</v>
      </c>
      <c r="K20433" s="20"/>
      <c r="L20433" s="20"/>
      <c r="M20433" s="22"/>
    </row>
    <row r="20434" spans="1:13" s="14" customFormat="1" outlineLevel="2" x14ac:dyDescent="0.25">
      <c r="A20434" s="34"/>
      <c r="B20434" s="44" t="s">
        <v>5196</v>
      </c>
      <c r="C20434" s="31" t="s">
        <v>5042</v>
      </c>
      <c r="D20434" s="14" t="s">
        <v>470</v>
      </c>
      <c r="E20434" s="14" t="s">
        <v>534</v>
      </c>
      <c r="F20434" s="14" t="s">
        <v>535</v>
      </c>
      <c r="G20434" s="14" t="s">
        <v>6481</v>
      </c>
      <c r="H20434" s="20">
        <v>7526</v>
      </c>
      <c r="I20434" s="20">
        <v>7526</v>
      </c>
      <c r="J20434" s="21">
        <f>IFERROR((I20434/H20434),0)</f>
        <v>1</v>
      </c>
      <c r="K20434" s="20"/>
      <c r="L20434" s="20"/>
      <c r="M20434" s="22"/>
    </row>
    <row r="20435" spans="1:13" s="14" customFormat="1" outlineLevel="2" x14ac:dyDescent="0.25">
      <c r="A20435" s="34"/>
      <c r="B20435" s="44" t="s">
        <v>5196</v>
      </c>
      <c r="C20435" s="31" t="s">
        <v>5042</v>
      </c>
      <c r="D20435" s="14" t="s">
        <v>470</v>
      </c>
      <c r="E20435" s="14" t="s">
        <v>534</v>
      </c>
      <c r="F20435" s="14" t="s">
        <v>535</v>
      </c>
      <c r="G20435" s="14" t="s">
        <v>6484</v>
      </c>
      <c r="H20435" s="20">
        <v>29913901</v>
      </c>
      <c r="I20435" s="20">
        <v>29913901</v>
      </c>
      <c r="J20435" s="21">
        <f>IFERROR((I20435/H20435),0)</f>
        <v>1</v>
      </c>
      <c r="K20435" s="20"/>
      <c r="L20435" s="20"/>
      <c r="M20435" s="22"/>
    </row>
    <row r="20436" spans="1:13" s="14" customFormat="1" outlineLevel="2" x14ac:dyDescent="0.25">
      <c r="A20436" s="34"/>
      <c r="B20436" s="44" t="s">
        <v>5196</v>
      </c>
      <c r="C20436" s="31" t="s">
        <v>5042</v>
      </c>
      <c r="D20436" s="14" t="s">
        <v>4979</v>
      </c>
      <c r="E20436" s="14" t="s">
        <v>534</v>
      </c>
      <c r="F20436" s="14" t="s">
        <v>535</v>
      </c>
      <c r="G20436" s="14" t="s">
        <v>6485</v>
      </c>
      <c r="H20436" s="20">
        <v>4683</v>
      </c>
      <c r="I20436" s="20">
        <v>4683</v>
      </c>
      <c r="J20436" s="21">
        <f>IFERROR((I20436/H20436),0)</f>
        <v>1</v>
      </c>
      <c r="K20436" s="25"/>
      <c r="L20436" s="25"/>
      <c r="M20436" s="22"/>
    </row>
    <row r="20437" spans="1:13" s="14" customFormat="1" outlineLevel="2" x14ac:dyDescent="0.25">
      <c r="A20437" s="34"/>
      <c r="B20437" s="44" t="s">
        <v>5196</v>
      </c>
      <c r="C20437" s="31" t="s">
        <v>5042</v>
      </c>
      <c r="D20437" s="14" t="s">
        <v>470</v>
      </c>
      <c r="E20437" s="14" t="s">
        <v>534</v>
      </c>
      <c r="F20437" s="14" t="s">
        <v>535</v>
      </c>
      <c r="G20437" s="14" t="s">
        <v>6492</v>
      </c>
      <c r="H20437" s="20">
        <v>190159632</v>
      </c>
      <c r="I20437" s="20">
        <v>190159632</v>
      </c>
      <c r="J20437" s="21">
        <f>IFERROR((I20437/H20437),0)</f>
        <v>1</v>
      </c>
      <c r="K20437" s="20"/>
      <c r="L20437" s="20"/>
      <c r="M20437" s="22"/>
    </row>
    <row r="20438" spans="1:13" s="14" customFormat="1" outlineLevel="2" x14ac:dyDescent="0.25">
      <c r="A20438" s="34"/>
      <c r="B20438" s="44" t="s">
        <v>5196</v>
      </c>
      <c r="C20438" s="31" t="s">
        <v>5042</v>
      </c>
      <c r="D20438" s="14" t="s">
        <v>470</v>
      </c>
      <c r="E20438" s="14" t="s">
        <v>534</v>
      </c>
      <c r="F20438" s="14" t="s">
        <v>535</v>
      </c>
      <c r="G20438" s="14" t="s">
        <v>6493</v>
      </c>
      <c r="H20438" s="20">
        <v>-243359219</v>
      </c>
      <c r="I20438" s="20"/>
      <c r="J20438" s="21">
        <f>IFERROR((I20438/H20438),0)</f>
        <v>0</v>
      </c>
      <c r="K20438" s="20"/>
      <c r="L20438" s="20"/>
      <c r="M20438" s="22"/>
    </row>
    <row r="20439" spans="1:13" s="14" customFormat="1" outlineLevel="1" x14ac:dyDescent="0.25">
      <c r="A20439" s="34"/>
      <c r="B20439" s="46" t="s">
        <v>9831</v>
      </c>
      <c r="C20439" s="40" t="str">
        <f>C20438</f>
        <v>ASIGNACIONES DIRECTAS (20% DEL SGR)</v>
      </c>
      <c r="D20439" s="39" t="str">
        <f>D20438</f>
        <v xml:space="preserve">SUCRE                                             </v>
      </c>
      <c r="E20439" s="39" t="str">
        <f>E20438</f>
        <v>70204</v>
      </c>
      <c r="F20439" s="39" t="str">
        <f>F20438</f>
        <v xml:space="preserve">COLOSO                                            </v>
      </c>
      <c r="G20439" s="39" t="s">
        <v>10656</v>
      </c>
      <c r="H20439" s="20">
        <f>SUBTOTAL(9,H20431:H20438)</f>
        <v>3062065439</v>
      </c>
      <c r="I20439" s="20">
        <f>SUBTOTAL(9,I20431:I20438)</f>
        <v>2420984469.4299998</v>
      </c>
      <c r="J20439" s="42">
        <f>+I20439/H20439</f>
        <v>0.79063773053153219</v>
      </c>
      <c r="K20439" s="20">
        <f>SUBTOTAL(9,K20431:K20438)</f>
        <v>904052805.67000008</v>
      </c>
      <c r="L20439" s="20">
        <f>SUBTOTAL(9,L20431:L20438)</f>
        <v>332355904.42999995</v>
      </c>
      <c r="M20439" s="7">
        <f>IFERROR((L20439/K20439),"N.A")</f>
        <v>0.36762886232479369</v>
      </c>
    </row>
    <row r="20440" spans="1:13" s="14" customFormat="1" outlineLevel="2" x14ac:dyDescent="0.25">
      <c r="A20440" s="34"/>
      <c r="B20440" s="44" t="s">
        <v>5197</v>
      </c>
      <c r="C20440" s="31" t="s">
        <v>5042</v>
      </c>
      <c r="D20440" s="14" t="s">
        <v>470</v>
      </c>
      <c r="E20440" s="14" t="s">
        <v>537</v>
      </c>
      <c r="F20440" s="14" t="s">
        <v>538</v>
      </c>
      <c r="G20440" s="14" t="s">
        <v>16</v>
      </c>
      <c r="H20440" s="15">
        <v>2534395652</v>
      </c>
      <c r="I20440" s="15">
        <v>1326531438.1499999</v>
      </c>
      <c r="J20440" s="16">
        <f>IFERROR((I20440/H20440),0)</f>
        <v>0.52341134546343515</v>
      </c>
      <c r="K20440" s="15">
        <v>1843328856.6100001</v>
      </c>
      <c r="L20440" s="15">
        <v>1326531438.1499999</v>
      </c>
      <c r="M20440" s="17">
        <f>L20440/K20440</f>
        <v>0.71963905593577926</v>
      </c>
    </row>
    <row r="20441" spans="1:13" s="14" customFormat="1" outlineLevel="2" x14ac:dyDescent="0.25">
      <c r="A20441" s="34"/>
      <c r="B20441" s="44" t="s">
        <v>5197</v>
      </c>
      <c r="C20441" s="31" t="s">
        <v>5042</v>
      </c>
      <c r="D20441" s="14" t="s">
        <v>470</v>
      </c>
      <c r="E20441" s="14" t="s">
        <v>537</v>
      </c>
      <c r="F20441" s="14" t="s">
        <v>538</v>
      </c>
      <c r="G20441" s="14" t="s">
        <v>5862</v>
      </c>
      <c r="H20441" s="20">
        <v>187677265</v>
      </c>
      <c r="I20441" s="20">
        <v>187677265</v>
      </c>
      <c r="J20441" s="21">
        <f>IFERROR((I20441/H20441),0)</f>
        <v>1</v>
      </c>
      <c r="K20441" s="20"/>
      <c r="L20441" s="20"/>
      <c r="M20441" s="22"/>
    </row>
    <row r="20442" spans="1:13" s="14" customFormat="1" outlineLevel="2" x14ac:dyDescent="0.25">
      <c r="A20442" s="34"/>
      <c r="B20442" s="44" t="s">
        <v>5197</v>
      </c>
      <c r="C20442" s="31" t="s">
        <v>5042</v>
      </c>
      <c r="D20442" s="14" t="s">
        <v>470</v>
      </c>
      <c r="E20442" s="14" t="s">
        <v>537</v>
      </c>
      <c r="F20442" s="14" t="s">
        <v>538</v>
      </c>
      <c r="G20442" s="14" t="s">
        <v>6109</v>
      </c>
      <c r="H20442" s="20">
        <v>690082123</v>
      </c>
      <c r="I20442" s="20">
        <v>690082123</v>
      </c>
      <c r="J20442" s="21">
        <f>IFERROR((I20442/H20442),0)</f>
        <v>1</v>
      </c>
      <c r="K20442" s="20"/>
      <c r="L20442" s="20"/>
      <c r="M20442" s="22"/>
    </row>
    <row r="20443" spans="1:13" s="14" customFormat="1" outlineLevel="2" x14ac:dyDescent="0.25">
      <c r="A20443" s="34"/>
      <c r="B20443" s="44" t="s">
        <v>5197</v>
      </c>
      <c r="C20443" s="31" t="s">
        <v>5042</v>
      </c>
      <c r="D20443" s="14" t="s">
        <v>470</v>
      </c>
      <c r="E20443" s="14" t="s">
        <v>537</v>
      </c>
      <c r="F20443" s="14" t="s">
        <v>538</v>
      </c>
      <c r="G20443" s="14" t="s">
        <v>6481</v>
      </c>
      <c r="H20443" s="20">
        <v>15675</v>
      </c>
      <c r="I20443" s="20">
        <v>15675</v>
      </c>
      <c r="J20443" s="21">
        <f>IFERROR((I20443/H20443),0)</f>
        <v>1</v>
      </c>
      <c r="K20443" s="20"/>
      <c r="L20443" s="20"/>
      <c r="M20443" s="22"/>
    </row>
    <row r="20444" spans="1:13" s="14" customFormat="1" outlineLevel="2" x14ac:dyDescent="0.25">
      <c r="A20444" s="34"/>
      <c r="B20444" s="44" t="s">
        <v>5197</v>
      </c>
      <c r="C20444" s="31" t="s">
        <v>5042</v>
      </c>
      <c r="D20444" s="14" t="s">
        <v>470</v>
      </c>
      <c r="E20444" s="14" t="s">
        <v>537</v>
      </c>
      <c r="F20444" s="14" t="s">
        <v>538</v>
      </c>
      <c r="G20444" s="14" t="s">
        <v>6484</v>
      </c>
      <c r="H20444" s="20">
        <v>41573837</v>
      </c>
      <c r="I20444" s="20">
        <v>41573837</v>
      </c>
      <c r="J20444" s="21">
        <f>IFERROR((I20444/H20444),0)</f>
        <v>1</v>
      </c>
      <c r="K20444" s="20"/>
      <c r="L20444" s="20"/>
      <c r="M20444" s="22"/>
    </row>
    <row r="20445" spans="1:13" s="14" customFormat="1" outlineLevel="2" x14ac:dyDescent="0.25">
      <c r="A20445" s="34"/>
      <c r="B20445" s="44" t="s">
        <v>5197</v>
      </c>
      <c r="C20445" s="31" t="s">
        <v>5042</v>
      </c>
      <c r="D20445" s="14" t="s">
        <v>4979</v>
      </c>
      <c r="E20445" s="14" t="s">
        <v>537</v>
      </c>
      <c r="F20445" s="14" t="s">
        <v>538</v>
      </c>
      <c r="G20445" s="14" t="s">
        <v>6485</v>
      </c>
      <c r="H20445" s="20">
        <v>265793</v>
      </c>
      <c r="I20445" s="20">
        <v>265793</v>
      </c>
      <c r="J20445" s="21">
        <f>IFERROR((I20445/H20445),0)</f>
        <v>1</v>
      </c>
      <c r="K20445" s="25"/>
      <c r="L20445" s="25"/>
      <c r="M20445" s="22"/>
    </row>
    <row r="20446" spans="1:13" s="14" customFormat="1" outlineLevel="2" x14ac:dyDescent="0.25">
      <c r="A20446" s="34"/>
      <c r="B20446" s="44" t="s">
        <v>5197</v>
      </c>
      <c r="C20446" s="31" t="s">
        <v>5042</v>
      </c>
      <c r="D20446" s="14" t="s">
        <v>470</v>
      </c>
      <c r="E20446" s="14" t="s">
        <v>537</v>
      </c>
      <c r="F20446" s="14" t="s">
        <v>538</v>
      </c>
      <c r="G20446" s="14" t="s">
        <v>6492</v>
      </c>
      <c r="H20446" s="20">
        <v>370981129</v>
      </c>
      <c r="I20446" s="20">
        <v>370981129</v>
      </c>
      <c r="J20446" s="21">
        <f>IFERROR((I20446/H20446),0)</f>
        <v>1</v>
      </c>
      <c r="K20446" s="20"/>
      <c r="L20446" s="20"/>
      <c r="M20446" s="22"/>
    </row>
    <row r="20447" spans="1:13" s="14" customFormat="1" outlineLevel="2" x14ac:dyDescent="0.25">
      <c r="A20447" s="34"/>
      <c r="B20447" s="44" t="s">
        <v>5197</v>
      </c>
      <c r="C20447" s="31" t="s">
        <v>5042</v>
      </c>
      <c r="D20447" s="14" t="s">
        <v>470</v>
      </c>
      <c r="E20447" s="14" t="s">
        <v>537</v>
      </c>
      <c r="F20447" s="14" t="s">
        <v>538</v>
      </c>
      <c r="G20447" s="14" t="s">
        <v>6493</v>
      </c>
      <c r="H20447" s="20">
        <v>-506879130</v>
      </c>
      <c r="I20447" s="20"/>
      <c r="J20447" s="21">
        <f>IFERROR((I20447/H20447),0)</f>
        <v>0</v>
      </c>
      <c r="K20447" s="20"/>
      <c r="L20447" s="20"/>
      <c r="M20447" s="22"/>
    </row>
    <row r="20448" spans="1:13" s="14" customFormat="1" outlineLevel="1" x14ac:dyDescent="0.25">
      <c r="A20448" s="34"/>
      <c r="B20448" s="46" t="s">
        <v>9832</v>
      </c>
      <c r="C20448" s="40" t="str">
        <f>C20447</f>
        <v>ASIGNACIONES DIRECTAS (20% DEL SGR)</v>
      </c>
      <c r="D20448" s="39" t="str">
        <f>D20447</f>
        <v xml:space="preserve">SUCRE                                             </v>
      </c>
      <c r="E20448" s="39" t="str">
        <f>E20447</f>
        <v>70124</v>
      </c>
      <c r="F20448" s="39" t="str">
        <f>F20447</f>
        <v xml:space="preserve">CAIMITO                                           </v>
      </c>
      <c r="G20448" s="39" t="s">
        <v>10656</v>
      </c>
      <c r="H20448" s="20">
        <f>SUBTOTAL(9,H20440:H20447)</f>
        <v>3318112344</v>
      </c>
      <c r="I20448" s="20">
        <f>SUBTOTAL(9,I20440:I20447)</f>
        <v>2617127260.1499996</v>
      </c>
      <c r="J20448" s="42">
        <f>+I20448/H20448</f>
        <v>0.7887397980609181</v>
      </c>
      <c r="K20448" s="20">
        <f>SUBTOTAL(9,K20440:K20447)</f>
        <v>1843328856.6100001</v>
      </c>
      <c r="L20448" s="20">
        <f>SUBTOTAL(9,L20440:L20447)</f>
        <v>1326531438.1499999</v>
      </c>
      <c r="M20448" s="7">
        <f>IFERROR((L20448/K20448),"N.A")</f>
        <v>0.71963905593577926</v>
      </c>
    </row>
    <row r="20449" spans="1:13" s="14" customFormat="1" outlineLevel="2" x14ac:dyDescent="0.25">
      <c r="A20449" s="34"/>
      <c r="B20449" s="44" t="s">
        <v>5198</v>
      </c>
      <c r="C20449" s="31" t="s">
        <v>5042</v>
      </c>
      <c r="D20449" s="14" t="s">
        <v>470</v>
      </c>
      <c r="E20449" s="14" t="s">
        <v>540</v>
      </c>
      <c r="F20449" s="14" t="s">
        <v>541</v>
      </c>
      <c r="G20449" s="14" t="s">
        <v>16</v>
      </c>
      <c r="H20449" s="15">
        <v>1112293910</v>
      </c>
      <c r="I20449" s="15">
        <v>744017624.56000018</v>
      </c>
      <c r="J20449" s="16">
        <f>IFERROR((I20449/H20449),0)</f>
        <v>0.66890380129834581</v>
      </c>
      <c r="K20449" s="15">
        <v>826409976.05999994</v>
      </c>
      <c r="L20449" s="15">
        <v>744017624.56000018</v>
      </c>
      <c r="M20449" s="17">
        <f>L20449/K20449</f>
        <v>0.90030087500538858</v>
      </c>
    </row>
    <row r="20450" spans="1:13" s="14" customFormat="1" outlineLevel="2" x14ac:dyDescent="0.25">
      <c r="A20450" s="34"/>
      <c r="B20450" s="44" t="s">
        <v>5198</v>
      </c>
      <c r="C20450" s="31" t="s">
        <v>5042</v>
      </c>
      <c r="D20450" s="14" t="s">
        <v>470</v>
      </c>
      <c r="E20450" s="14" t="s">
        <v>540</v>
      </c>
      <c r="F20450" s="14" t="s">
        <v>541</v>
      </c>
      <c r="G20450" s="14" t="s">
        <v>5862</v>
      </c>
      <c r="H20450" s="20">
        <v>5069854</v>
      </c>
      <c r="I20450" s="20">
        <v>5069854</v>
      </c>
      <c r="J20450" s="21">
        <f>IFERROR((I20450/H20450),0)</f>
        <v>1</v>
      </c>
      <c r="K20450" s="20"/>
      <c r="L20450" s="20"/>
      <c r="M20450" s="22"/>
    </row>
    <row r="20451" spans="1:13" s="14" customFormat="1" outlineLevel="2" x14ac:dyDescent="0.25">
      <c r="A20451" s="34"/>
      <c r="B20451" s="44" t="s">
        <v>5198</v>
      </c>
      <c r="C20451" s="31" t="s">
        <v>5042</v>
      </c>
      <c r="D20451" s="14" t="s">
        <v>470</v>
      </c>
      <c r="E20451" s="14" t="s">
        <v>540</v>
      </c>
      <c r="F20451" s="14" t="s">
        <v>541</v>
      </c>
      <c r="G20451" s="14" t="s">
        <v>6109</v>
      </c>
      <c r="H20451" s="20">
        <v>354901</v>
      </c>
      <c r="I20451" s="20">
        <v>354901</v>
      </c>
      <c r="J20451" s="21">
        <f>IFERROR((I20451/H20451),0)</f>
        <v>1</v>
      </c>
      <c r="K20451" s="20"/>
      <c r="L20451" s="20"/>
      <c r="M20451" s="22"/>
    </row>
    <row r="20452" spans="1:13" s="14" customFormat="1" outlineLevel="2" x14ac:dyDescent="0.25">
      <c r="A20452" s="34"/>
      <c r="B20452" s="44" t="s">
        <v>5198</v>
      </c>
      <c r="C20452" s="31" t="s">
        <v>5042</v>
      </c>
      <c r="D20452" s="14" t="s">
        <v>470</v>
      </c>
      <c r="E20452" s="14" t="s">
        <v>540</v>
      </c>
      <c r="F20452" s="14" t="s">
        <v>541</v>
      </c>
      <c r="G20452" s="14" t="s">
        <v>6481</v>
      </c>
      <c r="H20452" s="20">
        <v>6879</v>
      </c>
      <c r="I20452" s="20">
        <v>6879</v>
      </c>
      <c r="J20452" s="21">
        <f>IFERROR((I20452/H20452),0)</f>
        <v>1</v>
      </c>
      <c r="K20452" s="20"/>
      <c r="L20452" s="20"/>
      <c r="M20452" s="22"/>
    </row>
    <row r="20453" spans="1:13" s="14" customFormat="1" outlineLevel="2" x14ac:dyDescent="0.25">
      <c r="A20453" s="34"/>
      <c r="B20453" s="44" t="s">
        <v>5198</v>
      </c>
      <c r="C20453" s="31" t="s">
        <v>5042</v>
      </c>
      <c r="D20453" s="14" t="s">
        <v>470</v>
      </c>
      <c r="E20453" s="14" t="s">
        <v>540</v>
      </c>
      <c r="F20453" s="14" t="s">
        <v>541</v>
      </c>
      <c r="G20453" s="14" t="s">
        <v>6484</v>
      </c>
      <c r="H20453" s="20">
        <v>17542906</v>
      </c>
      <c r="I20453" s="20">
        <v>17542906</v>
      </c>
      <c r="J20453" s="21">
        <f>IFERROR((I20453/H20453),0)</f>
        <v>1</v>
      </c>
      <c r="K20453" s="20"/>
      <c r="L20453" s="20"/>
      <c r="M20453" s="22"/>
    </row>
    <row r="20454" spans="1:13" s="14" customFormat="1" outlineLevel="2" x14ac:dyDescent="0.25">
      <c r="A20454" s="34"/>
      <c r="B20454" s="44" t="s">
        <v>5198</v>
      </c>
      <c r="C20454" s="31" t="s">
        <v>5042</v>
      </c>
      <c r="D20454" s="14" t="s">
        <v>470</v>
      </c>
      <c r="E20454" s="14" t="s">
        <v>540</v>
      </c>
      <c r="F20454" s="14" t="s">
        <v>541</v>
      </c>
      <c r="G20454" s="14" t="s">
        <v>6492</v>
      </c>
      <c r="H20454" s="20">
        <v>173828139</v>
      </c>
      <c r="I20454" s="20">
        <v>173828139</v>
      </c>
      <c r="J20454" s="21">
        <f>IFERROR((I20454/H20454),0)</f>
        <v>1</v>
      </c>
      <c r="K20454" s="20"/>
      <c r="L20454" s="20"/>
      <c r="M20454" s="22"/>
    </row>
    <row r="20455" spans="1:13" s="14" customFormat="1" outlineLevel="2" x14ac:dyDescent="0.25">
      <c r="A20455" s="34"/>
      <c r="B20455" s="44" t="s">
        <v>5198</v>
      </c>
      <c r="C20455" s="31" t="s">
        <v>5042</v>
      </c>
      <c r="D20455" s="14" t="s">
        <v>470</v>
      </c>
      <c r="E20455" s="14" t="s">
        <v>540</v>
      </c>
      <c r="F20455" s="14" t="s">
        <v>541</v>
      </c>
      <c r="G20455" s="14" t="s">
        <v>6493</v>
      </c>
      <c r="H20455" s="20">
        <v>-222458782</v>
      </c>
      <c r="I20455" s="20"/>
      <c r="J20455" s="21">
        <f>IFERROR((I20455/H20455),0)</f>
        <v>0</v>
      </c>
      <c r="K20455" s="20"/>
      <c r="L20455" s="20"/>
      <c r="M20455" s="22"/>
    </row>
    <row r="20456" spans="1:13" s="14" customFormat="1" outlineLevel="1" x14ac:dyDescent="0.25">
      <c r="A20456" s="34"/>
      <c r="B20456" s="46" t="s">
        <v>9833</v>
      </c>
      <c r="C20456" s="40" t="str">
        <f>C20455</f>
        <v>ASIGNACIONES DIRECTAS (20% DEL SGR)</v>
      </c>
      <c r="D20456" s="39" t="str">
        <f>D20455</f>
        <v xml:space="preserve">SUCRE                                             </v>
      </c>
      <c r="E20456" s="39" t="str">
        <f>E20455</f>
        <v>70110</v>
      </c>
      <c r="F20456" s="39" t="str">
        <f>F20455</f>
        <v xml:space="preserve">BUENAVISTA                                        </v>
      </c>
      <c r="G20456" s="39" t="s">
        <v>10656</v>
      </c>
      <c r="H20456" s="20">
        <f>SUBTOTAL(9,H20449:H20455)</f>
        <v>1086637807</v>
      </c>
      <c r="I20456" s="20">
        <f>SUBTOTAL(9,I20449:I20455)</f>
        <v>940820303.56000018</v>
      </c>
      <c r="J20456" s="42">
        <f>+I20456/H20456</f>
        <v>0.865808549545525</v>
      </c>
      <c r="K20456" s="20">
        <f>SUBTOTAL(9,K20449:K20455)</f>
        <v>826409976.05999994</v>
      </c>
      <c r="L20456" s="20">
        <f>SUBTOTAL(9,L20449:L20455)</f>
        <v>744017624.56000018</v>
      </c>
      <c r="M20456" s="7">
        <f>IFERROR((L20456/K20456),"N.A")</f>
        <v>0.90030087500538858</v>
      </c>
    </row>
    <row r="20457" spans="1:13" s="14" customFormat="1" outlineLevel="2" x14ac:dyDescent="0.25">
      <c r="A20457" s="34"/>
      <c r="B20457" s="44" t="s">
        <v>5199</v>
      </c>
      <c r="C20457" s="31" t="s">
        <v>5042</v>
      </c>
      <c r="D20457" s="14" t="s">
        <v>470</v>
      </c>
      <c r="E20457" s="14" t="s">
        <v>543</v>
      </c>
      <c r="F20457" s="14" t="s">
        <v>544</v>
      </c>
      <c r="G20457" s="14" t="s">
        <v>16</v>
      </c>
      <c r="H20457" s="15">
        <v>10157077751</v>
      </c>
      <c r="I20457" s="15">
        <v>2833962744.4899998</v>
      </c>
      <c r="J20457" s="16">
        <f>IFERROR((I20457/H20457),0)</f>
        <v>0.27901359170072182</v>
      </c>
      <c r="K20457" s="15">
        <v>7546474071.4300003</v>
      </c>
      <c r="L20457" s="15">
        <v>2833962744.4899998</v>
      </c>
      <c r="M20457" s="17">
        <f>L20457/K20457</f>
        <v>0.3755346825107404</v>
      </c>
    </row>
    <row r="20458" spans="1:13" s="14" customFormat="1" outlineLevel="2" x14ac:dyDescent="0.25">
      <c r="A20458" s="34"/>
      <c r="B20458" s="44" t="s">
        <v>5199</v>
      </c>
      <c r="C20458" s="31" t="s">
        <v>5042</v>
      </c>
      <c r="D20458" s="14" t="s">
        <v>470</v>
      </c>
      <c r="E20458" s="14" t="s">
        <v>543</v>
      </c>
      <c r="F20458" s="14" t="s">
        <v>544</v>
      </c>
      <c r="G20458" s="14" t="s">
        <v>5862</v>
      </c>
      <c r="H20458" s="20">
        <v>1320849774</v>
      </c>
      <c r="I20458" s="20">
        <v>1320849774</v>
      </c>
      <c r="J20458" s="21">
        <f>IFERROR((I20458/H20458),0)</f>
        <v>1</v>
      </c>
      <c r="K20458" s="20"/>
      <c r="L20458" s="20"/>
      <c r="M20458" s="22"/>
    </row>
    <row r="20459" spans="1:13" s="14" customFormat="1" outlineLevel="2" x14ac:dyDescent="0.25">
      <c r="A20459" s="34"/>
      <c r="B20459" s="44" t="s">
        <v>5199</v>
      </c>
      <c r="C20459" s="31" t="s">
        <v>5042</v>
      </c>
      <c r="D20459" s="14" t="s">
        <v>470</v>
      </c>
      <c r="E20459" s="14" t="s">
        <v>543</v>
      </c>
      <c r="F20459" s="14" t="s">
        <v>544</v>
      </c>
      <c r="G20459" s="14" t="s">
        <v>6109</v>
      </c>
      <c r="H20459" s="20">
        <v>11271903974</v>
      </c>
      <c r="I20459" s="20">
        <v>11271903974</v>
      </c>
      <c r="J20459" s="21">
        <f>IFERROR((I20459/H20459),0)</f>
        <v>1</v>
      </c>
      <c r="K20459" s="20"/>
      <c r="L20459" s="20"/>
      <c r="M20459" s="22"/>
    </row>
    <row r="20460" spans="1:13" s="14" customFormat="1" outlineLevel="2" x14ac:dyDescent="0.25">
      <c r="A20460" s="34"/>
      <c r="B20460" s="44" t="s">
        <v>5199</v>
      </c>
      <c r="C20460" s="31" t="s">
        <v>5042</v>
      </c>
      <c r="D20460" s="14" t="s">
        <v>470</v>
      </c>
      <c r="E20460" s="14" t="s">
        <v>543</v>
      </c>
      <c r="F20460" s="14" t="s">
        <v>544</v>
      </c>
      <c r="G20460" s="14" t="s">
        <v>6481</v>
      </c>
      <c r="H20460" s="20">
        <v>62820</v>
      </c>
      <c r="I20460" s="20">
        <v>62820</v>
      </c>
      <c r="J20460" s="21">
        <f>IFERROR((I20460/H20460),0)</f>
        <v>1</v>
      </c>
      <c r="K20460" s="20"/>
      <c r="L20460" s="20"/>
      <c r="M20460" s="22"/>
    </row>
    <row r="20461" spans="1:13" s="14" customFormat="1" outlineLevel="2" x14ac:dyDescent="0.25">
      <c r="A20461" s="34"/>
      <c r="B20461" s="44" t="s">
        <v>5199</v>
      </c>
      <c r="C20461" s="31" t="s">
        <v>5042</v>
      </c>
      <c r="D20461" s="14" t="s">
        <v>470</v>
      </c>
      <c r="E20461" s="14" t="s">
        <v>543</v>
      </c>
      <c r="F20461" s="14" t="s">
        <v>544</v>
      </c>
      <c r="G20461" s="14" t="s">
        <v>6482</v>
      </c>
      <c r="H20461" s="20">
        <v>2032</v>
      </c>
      <c r="I20461" s="20">
        <v>2032</v>
      </c>
      <c r="J20461" s="21">
        <f>IFERROR((I20461/H20461),0)</f>
        <v>1</v>
      </c>
      <c r="K20461" s="20"/>
      <c r="L20461" s="20"/>
      <c r="M20461" s="22"/>
    </row>
    <row r="20462" spans="1:13" s="14" customFormat="1" outlineLevel="2" x14ac:dyDescent="0.25">
      <c r="A20462" s="34"/>
      <c r="B20462" s="44" t="s">
        <v>5199</v>
      </c>
      <c r="C20462" s="31" t="s">
        <v>5042</v>
      </c>
      <c r="D20462" s="14" t="s">
        <v>470</v>
      </c>
      <c r="E20462" s="14" t="s">
        <v>543</v>
      </c>
      <c r="F20462" s="14" t="s">
        <v>544</v>
      </c>
      <c r="G20462" s="14" t="s">
        <v>6484</v>
      </c>
      <c r="H20462" s="20">
        <v>264497732</v>
      </c>
      <c r="I20462" s="20">
        <v>264497732</v>
      </c>
      <c r="J20462" s="21">
        <f>IFERROR((I20462/H20462),0)</f>
        <v>1</v>
      </c>
      <c r="K20462" s="20"/>
      <c r="L20462" s="20"/>
      <c r="M20462" s="22"/>
    </row>
    <row r="20463" spans="1:13" s="14" customFormat="1" outlineLevel="2" x14ac:dyDescent="0.25">
      <c r="A20463" s="34"/>
      <c r="B20463" s="44" t="s">
        <v>5199</v>
      </c>
      <c r="C20463" s="31" t="s">
        <v>5042</v>
      </c>
      <c r="D20463" s="14" t="s">
        <v>4979</v>
      </c>
      <c r="E20463" s="14" t="s">
        <v>543</v>
      </c>
      <c r="F20463" s="14" t="s">
        <v>544</v>
      </c>
      <c r="G20463" s="14" t="s">
        <v>6485</v>
      </c>
      <c r="H20463" s="20">
        <v>582157</v>
      </c>
      <c r="I20463" s="20">
        <v>582157</v>
      </c>
      <c r="J20463" s="21">
        <f>IFERROR((I20463/H20463),0)</f>
        <v>1</v>
      </c>
      <c r="K20463" s="25"/>
      <c r="L20463" s="25"/>
      <c r="M20463" s="22"/>
    </row>
    <row r="20464" spans="1:13" s="14" customFormat="1" outlineLevel="2" x14ac:dyDescent="0.25">
      <c r="A20464" s="34"/>
      <c r="B20464" s="44" t="s">
        <v>5199</v>
      </c>
      <c r="C20464" s="31" t="s">
        <v>5042</v>
      </c>
      <c r="D20464" s="14" t="s">
        <v>470</v>
      </c>
      <c r="E20464" s="14" t="s">
        <v>543</v>
      </c>
      <c r="F20464" s="14" t="s">
        <v>544</v>
      </c>
      <c r="G20464" s="14" t="s">
        <v>6492</v>
      </c>
      <c r="H20464" s="20">
        <v>1587337221</v>
      </c>
      <c r="I20464" s="20">
        <v>1587337221</v>
      </c>
      <c r="J20464" s="21">
        <f>IFERROR((I20464/H20464),0)</f>
        <v>1</v>
      </c>
      <c r="K20464" s="20"/>
      <c r="L20464" s="20"/>
      <c r="M20464" s="22"/>
    </row>
    <row r="20465" spans="1:13" s="14" customFormat="1" outlineLevel="2" x14ac:dyDescent="0.25">
      <c r="A20465" s="34"/>
      <c r="B20465" s="44" t="s">
        <v>5199</v>
      </c>
      <c r="C20465" s="31" t="s">
        <v>5042</v>
      </c>
      <c r="D20465" s="14" t="s">
        <v>470</v>
      </c>
      <c r="E20465" s="14" t="s">
        <v>543</v>
      </c>
      <c r="F20465" s="14" t="s">
        <v>544</v>
      </c>
      <c r="G20465" s="14" t="s">
        <v>6493</v>
      </c>
      <c r="H20465" s="20">
        <v>-2031415550</v>
      </c>
      <c r="I20465" s="20"/>
      <c r="J20465" s="21">
        <f>IFERROR((I20465/H20465),0)</f>
        <v>0</v>
      </c>
      <c r="K20465" s="20"/>
      <c r="L20465" s="20"/>
      <c r="M20465" s="22"/>
    </row>
    <row r="20466" spans="1:13" s="14" customFormat="1" outlineLevel="1" x14ac:dyDescent="0.25">
      <c r="A20466" s="34"/>
      <c r="B20466" s="46" t="s">
        <v>9834</v>
      </c>
      <c r="C20466" s="40" t="str">
        <f>C20465</f>
        <v>ASIGNACIONES DIRECTAS (20% DEL SGR)</v>
      </c>
      <c r="D20466" s="39" t="str">
        <f>D20465</f>
        <v xml:space="preserve">SUCRE                                             </v>
      </c>
      <c r="E20466" s="39" t="str">
        <f>E20465</f>
        <v>70001</v>
      </c>
      <c r="F20466" s="39" t="str">
        <f>F20465</f>
        <v xml:space="preserve">SINCELEJO                                         </v>
      </c>
      <c r="G20466" s="39" t="s">
        <v>10656</v>
      </c>
      <c r="H20466" s="20">
        <f>SUBTOTAL(9,H20457:H20465)</f>
        <v>22570897911</v>
      </c>
      <c r="I20466" s="20">
        <f>SUBTOTAL(9,I20457:I20465)</f>
        <v>17279198454.489998</v>
      </c>
      <c r="J20466" s="42">
        <f>+I20466/H20466</f>
        <v>0.7655521070816117</v>
      </c>
      <c r="K20466" s="20">
        <f>SUBTOTAL(9,K20457:K20465)</f>
        <v>7546474071.4300003</v>
      </c>
      <c r="L20466" s="20">
        <f>SUBTOTAL(9,L20457:L20465)</f>
        <v>2833962744.4899998</v>
      </c>
      <c r="M20466" s="7">
        <f>IFERROR((L20466/K20466),"N.A")</f>
        <v>0.3755346825107404</v>
      </c>
    </row>
    <row r="20467" spans="1:13" s="14" customFormat="1" outlineLevel="2" x14ac:dyDescent="0.25">
      <c r="A20467" s="34"/>
      <c r="B20467" s="44" t="s">
        <v>5200</v>
      </c>
      <c r="C20467" s="31" t="s">
        <v>5042</v>
      </c>
      <c r="D20467" s="14" t="s">
        <v>470</v>
      </c>
      <c r="E20467" s="14" t="s">
        <v>4978</v>
      </c>
      <c r="F20467" s="14" t="s">
        <v>470</v>
      </c>
      <c r="G20467" s="14" t="s">
        <v>16</v>
      </c>
      <c r="H20467" s="15">
        <v>17743750348</v>
      </c>
      <c r="I20467" s="15">
        <v>9111866933.7400017</v>
      </c>
      <c r="J20467" s="16">
        <f>IFERROR((I20467/H20467),0)</f>
        <v>0.51352542472888507</v>
      </c>
      <c r="K20467" s="15">
        <v>13014880075.350002</v>
      </c>
      <c r="L20467" s="15">
        <v>9111866933.7400017</v>
      </c>
      <c r="M20467" s="17">
        <f>L20467/K20467</f>
        <v>0.70011147862958401</v>
      </c>
    </row>
    <row r="20468" spans="1:13" s="14" customFormat="1" outlineLevel="2" x14ac:dyDescent="0.25">
      <c r="A20468" s="34"/>
      <c r="B20468" s="44" t="s">
        <v>5200</v>
      </c>
      <c r="C20468" s="31" t="s">
        <v>5042</v>
      </c>
      <c r="D20468" s="14" t="s">
        <v>470</v>
      </c>
      <c r="E20468" s="14" t="s">
        <v>4978</v>
      </c>
      <c r="F20468" s="14" t="s">
        <v>470</v>
      </c>
      <c r="G20468" s="14" t="s">
        <v>5855</v>
      </c>
      <c r="H20468" s="20">
        <v>57015</v>
      </c>
      <c r="I20468" s="20">
        <v>57015</v>
      </c>
      <c r="J20468" s="21">
        <f>IFERROR((I20468/H20468),0)</f>
        <v>1</v>
      </c>
      <c r="K20468" s="20"/>
      <c r="L20468" s="20"/>
      <c r="M20468" s="22"/>
    </row>
    <row r="20469" spans="1:13" s="14" customFormat="1" outlineLevel="2" x14ac:dyDescent="0.25">
      <c r="A20469" s="34"/>
      <c r="B20469" s="44" t="s">
        <v>5200</v>
      </c>
      <c r="C20469" s="31" t="s">
        <v>5042</v>
      </c>
      <c r="D20469" s="14" t="s">
        <v>470</v>
      </c>
      <c r="E20469" s="14" t="s">
        <v>4978</v>
      </c>
      <c r="F20469" s="14" t="s">
        <v>470</v>
      </c>
      <c r="G20469" s="14" t="s">
        <v>5862</v>
      </c>
      <c r="H20469" s="20">
        <v>3308863331</v>
      </c>
      <c r="I20469" s="20">
        <v>3308863331</v>
      </c>
      <c r="J20469" s="21">
        <f>IFERROR((I20469/H20469),0)</f>
        <v>1</v>
      </c>
      <c r="K20469" s="20"/>
      <c r="L20469" s="20"/>
      <c r="M20469" s="22"/>
    </row>
    <row r="20470" spans="1:13" s="14" customFormat="1" outlineLevel="2" x14ac:dyDescent="0.25">
      <c r="A20470" s="34"/>
      <c r="B20470" s="44" t="s">
        <v>5200</v>
      </c>
      <c r="C20470" s="31" t="s">
        <v>5042</v>
      </c>
      <c r="D20470" s="14" t="s">
        <v>470</v>
      </c>
      <c r="E20470" s="14" t="s">
        <v>4978</v>
      </c>
      <c r="F20470" s="14" t="s">
        <v>470</v>
      </c>
      <c r="G20470" s="14" t="s">
        <v>6109</v>
      </c>
      <c r="H20470" s="20">
        <v>21599716512</v>
      </c>
      <c r="I20470" s="20">
        <v>21599716512</v>
      </c>
      <c r="J20470" s="21">
        <f>IFERROR((I20470/H20470),0)</f>
        <v>1</v>
      </c>
      <c r="K20470" s="20"/>
      <c r="L20470" s="20"/>
      <c r="M20470" s="22"/>
    </row>
    <row r="20471" spans="1:13" s="14" customFormat="1" outlineLevel="2" x14ac:dyDescent="0.25">
      <c r="A20471" s="34"/>
      <c r="B20471" s="44" t="s">
        <v>5200</v>
      </c>
      <c r="C20471" s="31" t="s">
        <v>5042</v>
      </c>
      <c r="D20471" s="14" t="s">
        <v>470</v>
      </c>
      <c r="E20471" s="14" t="s">
        <v>4978</v>
      </c>
      <c r="F20471" s="14" t="s">
        <v>470</v>
      </c>
      <c r="G20471" s="14" t="s">
        <v>6481</v>
      </c>
      <c r="H20471" s="20">
        <v>109743</v>
      </c>
      <c r="I20471" s="20">
        <v>109743</v>
      </c>
      <c r="J20471" s="21">
        <f>IFERROR((I20471/H20471),0)</f>
        <v>1</v>
      </c>
      <c r="K20471" s="20"/>
      <c r="L20471" s="20"/>
      <c r="M20471" s="22"/>
    </row>
    <row r="20472" spans="1:13" s="14" customFormat="1" outlineLevel="2" x14ac:dyDescent="0.25">
      <c r="A20472" s="34"/>
      <c r="B20472" s="44" t="s">
        <v>5200</v>
      </c>
      <c r="C20472" s="31" t="s">
        <v>5042</v>
      </c>
      <c r="D20472" s="14" t="s">
        <v>470</v>
      </c>
      <c r="E20472" s="14" t="s">
        <v>4978</v>
      </c>
      <c r="F20472" s="14" t="s">
        <v>470</v>
      </c>
      <c r="G20472" s="14" t="s">
        <v>6484</v>
      </c>
      <c r="H20472" s="20">
        <v>372291748</v>
      </c>
      <c r="I20472" s="20">
        <v>372291748</v>
      </c>
      <c r="J20472" s="21">
        <f>IFERROR((I20472/H20472),0)</f>
        <v>1</v>
      </c>
      <c r="K20472" s="20"/>
      <c r="L20472" s="20"/>
      <c r="M20472" s="22"/>
    </row>
    <row r="20473" spans="1:13" s="14" customFormat="1" outlineLevel="2" x14ac:dyDescent="0.25">
      <c r="A20473" s="34"/>
      <c r="B20473" s="44" t="s">
        <v>5200</v>
      </c>
      <c r="C20473" s="31" t="s">
        <v>5042</v>
      </c>
      <c r="D20473" s="14" t="s">
        <v>4979</v>
      </c>
      <c r="E20473" s="14" t="s">
        <v>4978</v>
      </c>
      <c r="F20473" s="14" t="s">
        <v>470</v>
      </c>
      <c r="G20473" s="14" t="s">
        <v>6485</v>
      </c>
      <c r="H20473" s="20">
        <v>304979</v>
      </c>
      <c r="I20473" s="20">
        <v>304979</v>
      </c>
      <c r="J20473" s="21">
        <f>IFERROR((I20473/H20473),0)</f>
        <v>1</v>
      </c>
      <c r="K20473" s="25"/>
      <c r="L20473" s="25"/>
      <c r="M20473" s="22"/>
    </row>
    <row r="20474" spans="1:13" s="14" customFormat="1" outlineLevel="2" x14ac:dyDescent="0.25">
      <c r="A20474" s="34"/>
      <c r="B20474" s="44" t="s">
        <v>5200</v>
      </c>
      <c r="C20474" s="31" t="s">
        <v>5042</v>
      </c>
      <c r="D20474" s="14" t="s">
        <v>470</v>
      </c>
      <c r="E20474" s="14" t="s">
        <v>4978</v>
      </c>
      <c r="F20474" s="14" t="s">
        <v>470</v>
      </c>
      <c r="G20474" s="14" t="s">
        <v>6491</v>
      </c>
      <c r="H20474" s="20">
        <v>295348749</v>
      </c>
      <c r="I20474" s="20">
        <v>295348749</v>
      </c>
      <c r="J20474" s="21">
        <f>IFERROR((I20474/H20474),0)</f>
        <v>1</v>
      </c>
      <c r="K20474" s="20"/>
      <c r="L20474" s="20"/>
      <c r="M20474" s="22"/>
    </row>
    <row r="20475" spans="1:13" s="14" customFormat="1" outlineLevel="2" x14ac:dyDescent="0.25">
      <c r="A20475" s="34"/>
      <c r="B20475" s="44" t="s">
        <v>5200</v>
      </c>
      <c r="C20475" s="31" t="s">
        <v>5042</v>
      </c>
      <c r="D20475" s="14" t="s">
        <v>470</v>
      </c>
      <c r="E20475" s="14" t="s">
        <v>4978</v>
      </c>
      <c r="F20475" s="14" t="s">
        <v>470</v>
      </c>
      <c r="G20475" s="14" t="s">
        <v>6492</v>
      </c>
      <c r="H20475" s="20">
        <v>2666877187</v>
      </c>
      <c r="I20475" s="20">
        <v>2666877187</v>
      </c>
      <c r="J20475" s="21">
        <f>IFERROR((I20475/H20475),0)</f>
        <v>1</v>
      </c>
      <c r="K20475" s="20"/>
      <c r="L20475" s="20"/>
      <c r="M20475" s="22"/>
    </row>
    <row r="20476" spans="1:13" s="14" customFormat="1" outlineLevel="2" x14ac:dyDescent="0.25">
      <c r="A20476" s="34"/>
      <c r="B20476" s="44" t="s">
        <v>5200</v>
      </c>
      <c r="C20476" s="31" t="s">
        <v>5042</v>
      </c>
      <c r="D20476" s="14" t="s">
        <v>470</v>
      </c>
      <c r="E20476" s="14" t="s">
        <v>4978</v>
      </c>
      <c r="F20476" s="14" t="s">
        <v>470</v>
      </c>
      <c r="G20476" s="14" t="s">
        <v>6493</v>
      </c>
      <c r="H20476" s="20">
        <v>-3548750070</v>
      </c>
      <c r="I20476" s="20"/>
      <c r="J20476" s="21">
        <f>IFERROR((I20476/H20476),0)</f>
        <v>0</v>
      </c>
      <c r="K20476" s="20"/>
      <c r="L20476" s="20"/>
      <c r="M20476" s="22"/>
    </row>
    <row r="20477" spans="1:13" s="14" customFormat="1" outlineLevel="1" x14ac:dyDescent="0.25">
      <c r="A20477" s="34"/>
      <c r="B20477" s="46" t="s">
        <v>9835</v>
      </c>
      <c r="C20477" s="40" t="str">
        <f>C20476</f>
        <v>ASIGNACIONES DIRECTAS (20% DEL SGR)</v>
      </c>
      <c r="D20477" s="39" t="str">
        <f>D20476</f>
        <v xml:space="preserve">SUCRE                                             </v>
      </c>
      <c r="E20477" s="39" t="str">
        <f>E20476</f>
        <v>70000</v>
      </c>
      <c r="F20477" s="39" t="str">
        <f>F20476</f>
        <v xml:space="preserve">SUCRE                                             </v>
      </c>
      <c r="G20477" s="39" t="s">
        <v>10656</v>
      </c>
      <c r="H20477" s="20">
        <f>SUBTOTAL(9,H20467:H20476)</f>
        <v>42438569542</v>
      </c>
      <c r="I20477" s="20">
        <f>SUBTOTAL(9,I20467:I20476)</f>
        <v>37355436197.740005</v>
      </c>
      <c r="J20477" s="42">
        <f>+I20477/H20477</f>
        <v>0.88022373517492403</v>
      </c>
      <c r="K20477" s="20">
        <f>SUBTOTAL(9,K20467:K20476)</f>
        <v>13014880075.350002</v>
      </c>
      <c r="L20477" s="20">
        <f>SUBTOTAL(9,L20467:L20476)</f>
        <v>9111866933.7400017</v>
      </c>
      <c r="M20477" s="7">
        <f>IFERROR((L20477/K20477),"N.A")</f>
        <v>0.70011147862958401</v>
      </c>
    </row>
    <row r="20478" spans="1:13" s="14" customFormat="1" outlineLevel="2" x14ac:dyDescent="0.25">
      <c r="A20478" s="34"/>
      <c r="B20478" s="44" t="s">
        <v>6466</v>
      </c>
      <c r="C20478" s="31" t="s">
        <v>5042</v>
      </c>
      <c r="D20478" s="14" t="s">
        <v>546</v>
      </c>
      <c r="E20478" s="14" t="s">
        <v>6467</v>
      </c>
      <c r="F20478" s="14" t="s">
        <v>6468</v>
      </c>
      <c r="G20478" s="14" t="s">
        <v>6109</v>
      </c>
      <c r="H20478" s="20">
        <v>7746005</v>
      </c>
      <c r="I20478" s="20">
        <v>7746005</v>
      </c>
      <c r="J20478" s="21">
        <f>IFERROR((I20478/H20478),0)</f>
        <v>1</v>
      </c>
      <c r="K20478" s="20"/>
      <c r="L20478" s="20"/>
      <c r="M20478" s="22"/>
    </row>
    <row r="20479" spans="1:13" s="14" customFormat="1" outlineLevel="1" x14ac:dyDescent="0.25">
      <c r="A20479" s="34"/>
      <c r="B20479" s="46" t="s">
        <v>9836</v>
      </c>
      <c r="C20479" s="40" t="str">
        <f>C20478</f>
        <v>ASIGNACIONES DIRECTAS (20% DEL SGR)</v>
      </c>
      <c r="D20479" s="39" t="str">
        <f>D20478</f>
        <v xml:space="preserve">SANTANDER                                         </v>
      </c>
      <c r="E20479" s="39" t="str">
        <f>E20478</f>
        <v>68999</v>
      </c>
      <c r="F20479" s="39" t="str">
        <f>F20478</f>
        <v xml:space="preserve">MUNICIPIO INDETERMINADO SANTANDER                 </v>
      </c>
      <c r="G20479" s="39" t="s">
        <v>10656</v>
      </c>
      <c r="H20479" s="20">
        <f>SUBTOTAL(9,H20478:H20478)</f>
        <v>7746005</v>
      </c>
      <c r="I20479" s="20">
        <f>SUBTOTAL(9,I20478:I20478)</f>
        <v>7746005</v>
      </c>
      <c r="J20479" s="42">
        <f>+I20479/H20479</f>
        <v>1</v>
      </c>
      <c r="K20479" s="20">
        <f>SUBTOTAL(9,K20478:K20478)</f>
        <v>0</v>
      </c>
      <c r="L20479" s="20">
        <f>SUBTOTAL(9,L20478:L20478)</f>
        <v>0</v>
      </c>
      <c r="M20479" s="7" t="str">
        <f>IFERROR((L20479/K20479),"N.A")</f>
        <v>N.A</v>
      </c>
    </row>
    <row r="20480" spans="1:13" s="14" customFormat="1" outlineLevel="2" x14ac:dyDescent="0.25">
      <c r="A20480" s="34"/>
      <c r="B20480" s="44" t="s">
        <v>6469</v>
      </c>
      <c r="C20480" s="31" t="s">
        <v>5042</v>
      </c>
      <c r="D20480" s="14" t="s">
        <v>546</v>
      </c>
      <c r="E20480" s="14" t="s">
        <v>6470</v>
      </c>
      <c r="F20480" s="14" t="s">
        <v>6471</v>
      </c>
      <c r="G20480" s="14" t="s">
        <v>6109</v>
      </c>
      <c r="H20480" s="20">
        <v>224876</v>
      </c>
      <c r="I20480" s="20">
        <v>224876</v>
      </c>
      <c r="J20480" s="21">
        <f>IFERROR((I20480/H20480),0)</f>
        <v>1</v>
      </c>
      <c r="K20480" s="20"/>
      <c r="L20480" s="20"/>
      <c r="M20480" s="22"/>
    </row>
    <row r="20481" spans="1:13" s="14" customFormat="1" outlineLevel="1" x14ac:dyDescent="0.25">
      <c r="A20481" s="34"/>
      <c r="B20481" s="46" t="s">
        <v>9837</v>
      </c>
      <c r="C20481" s="40" t="str">
        <f>C20480</f>
        <v>ASIGNACIONES DIRECTAS (20% DEL SGR)</v>
      </c>
      <c r="D20481" s="39" t="str">
        <f>D20480</f>
        <v xml:space="preserve">SANTANDER                                         </v>
      </c>
      <c r="E20481" s="39" t="str">
        <f>E20480</f>
        <v>68900</v>
      </c>
      <c r="F20481" s="39" t="str">
        <f>F20480</f>
        <v xml:space="preserve">MUNICIPIO PENDIENTE CERTIFICADO IGAC - SANTANDER  </v>
      </c>
      <c r="G20481" s="39" t="s">
        <v>10656</v>
      </c>
      <c r="H20481" s="20">
        <f>SUBTOTAL(9,H20480:H20480)</f>
        <v>224876</v>
      </c>
      <c r="I20481" s="20">
        <f>SUBTOTAL(9,I20480:I20480)</f>
        <v>224876</v>
      </c>
      <c r="J20481" s="42">
        <f>+I20481/H20481</f>
        <v>1</v>
      </c>
      <c r="K20481" s="20">
        <f>SUBTOTAL(9,K20480:K20480)</f>
        <v>0</v>
      </c>
      <c r="L20481" s="20">
        <f>SUBTOTAL(9,L20480:L20480)</f>
        <v>0</v>
      </c>
      <c r="M20481" s="7" t="str">
        <f>IFERROR((L20481/K20481),"N.A")</f>
        <v>N.A</v>
      </c>
    </row>
    <row r="20482" spans="1:13" s="14" customFormat="1" outlineLevel="2" x14ac:dyDescent="0.25">
      <c r="A20482" s="34"/>
      <c r="B20482" s="44" t="s">
        <v>5201</v>
      </c>
      <c r="C20482" s="31" t="s">
        <v>5042</v>
      </c>
      <c r="D20482" s="14" t="s">
        <v>546</v>
      </c>
      <c r="E20482" s="14" t="s">
        <v>547</v>
      </c>
      <c r="F20482" s="14" t="s">
        <v>548</v>
      </c>
      <c r="G20482" s="14" t="s">
        <v>16</v>
      </c>
      <c r="H20482" s="15">
        <v>198116442</v>
      </c>
      <c r="I20482" s="15">
        <v>54840520.600000009</v>
      </c>
      <c r="J20482" s="16">
        <f>IFERROR((I20482/H20482),0)</f>
        <v>0.27680953709031381</v>
      </c>
      <c r="K20482" s="15">
        <v>142988837</v>
      </c>
      <c r="L20482" s="15">
        <v>54840520.600000009</v>
      </c>
      <c r="M20482" s="17">
        <f>L20482/K20482</f>
        <v>0.38353008354071733</v>
      </c>
    </row>
    <row r="20483" spans="1:13" s="14" customFormat="1" outlineLevel="2" x14ac:dyDescent="0.25">
      <c r="A20483" s="34"/>
      <c r="B20483" s="44" t="s">
        <v>5201</v>
      </c>
      <c r="C20483" s="31" t="s">
        <v>5042</v>
      </c>
      <c r="D20483" s="14" t="s">
        <v>546</v>
      </c>
      <c r="E20483" s="14" t="s">
        <v>547</v>
      </c>
      <c r="F20483" s="14" t="s">
        <v>548</v>
      </c>
      <c r="G20483" s="14" t="s">
        <v>5862</v>
      </c>
      <c r="H20483" s="20">
        <v>27023323</v>
      </c>
      <c r="I20483" s="20">
        <v>27023323</v>
      </c>
      <c r="J20483" s="21">
        <f>IFERROR((I20483/H20483),0)</f>
        <v>1</v>
      </c>
      <c r="K20483" s="20"/>
      <c r="L20483" s="20"/>
      <c r="M20483" s="22"/>
    </row>
    <row r="20484" spans="1:13" s="14" customFormat="1" outlineLevel="2" x14ac:dyDescent="0.25">
      <c r="A20484" s="34"/>
      <c r="B20484" s="44" t="s">
        <v>5201</v>
      </c>
      <c r="C20484" s="31" t="s">
        <v>5042</v>
      </c>
      <c r="D20484" s="14" t="s">
        <v>546</v>
      </c>
      <c r="E20484" s="14" t="s">
        <v>547</v>
      </c>
      <c r="F20484" s="14" t="s">
        <v>548</v>
      </c>
      <c r="G20484" s="14" t="s">
        <v>6109</v>
      </c>
      <c r="H20484" s="20">
        <v>210301740</v>
      </c>
      <c r="I20484" s="20">
        <v>210301740</v>
      </c>
      <c r="J20484" s="21">
        <f>IFERROR((I20484/H20484),0)</f>
        <v>1</v>
      </c>
      <c r="K20484" s="20"/>
      <c r="L20484" s="20"/>
      <c r="M20484" s="22"/>
    </row>
    <row r="20485" spans="1:13" s="14" customFormat="1" outlineLevel="2" x14ac:dyDescent="0.25">
      <c r="A20485" s="34"/>
      <c r="B20485" s="44" t="s">
        <v>5201</v>
      </c>
      <c r="C20485" s="31" t="s">
        <v>5042</v>
      </c>
      <c r="D20485" s="14" t="s">
        <v>546</v>
      </c>
      <c r="E20485" s="14" t="s">
        <v>547</v>
      </c>
      <c r="F20485" s="14" t="s">
        <v>548</v>
      </c>
      <c r="G20485" s="14" t="s">
        <v>6481</v>
      </c>
      <c r="H20485" s="20">
        <v>1225</v>
      </c>
      <c r="I20485" s="20">
        <v>1225</v>
      </c>
      <c r="J20485" s="21">
        <f>IFERROR((I20485/H20485),0)</f>
        <v>1</v>
      </c>
      <c r="K20485" s="20"/>
      <c r="L20485" s="20"/>
      <c r="M20485" s="22"/>
    </row>
    <row r="20486" spans="1:13" s="14" customFormat="1" outlineLevel="2" x14ac:dyDescent="0.25">
      <c r="A20486" s="34"/>
      <c r="B20486" s="44" t="s">
        <v>5201</v>
      </c>
      <c r="C20486" s="31" t="s">
        <v>5042</v>
      </c>
      <c r="D20486" s="14" t="s">
        <v>546</v>
      </c>
      <c r="E20486" s="14" t="s">
        <v>547</v>
      </c>
      <c r="F20486" s="14" t="s">
        <v>548</v>
      </c>
      <c r="G20486" s="14" t="s">
        <v>6484</v>
      </c>
      <c r="H20486" s="20">
        <v>3197024</v>
      </c>
      <c r="I20486" s="20">
        <v>3197024</v>
      </c>
      <c r="J20486" s="21">
        <f>IFERROR((I20486/H20486),0)</f>
        <v>1</v>
      </c>
      <c r="K20486" s="20"/>
      <c r="L20486" s="20"/>
      <c r="M20486" s="22"/>
    </row>
    <row r="20487" spans="1:13" s="14" customFormat="1" outlineLevel="2" x14ac:dyDescent="0.25">
      <c r="A20487" s="34"/>
      <c r="B20487" s="44" t="s">
        <v>5201</v>
      </c>
      <c r="C20487" s="31" t="s">
        <v>5042</v>
      </c>
      <c r="D20487" s="14" t="s">
        <v>4982</v>
      </c>
      <c r="E20487" s="14" t="s">
        <v>547</v>
      </c>
      <c r="F20487" s="14" t="s">
        <v>548</v>
      </c>
      <c r="G20487" s="14" t="s">
        <v>6485</v>
      </c>
      <c r="H20487" s="20">
        <v>25829483</v>
      </c>
      <c r="I20487" s="20">
        <v>25829483</v>
      </c>
      <c r="J20487" s="21">
        <f>IFERROR((I20487/H20487),0)</f>
        <v>1</v>
      </c>
      <c r="K20487" s="25"/>
      <c r="L20487" s="25"/>
      <c r="M20487" s="22"/>
    </row>
    <row r="20488" spans="1:13" s="14" customFormat="1" outlineLevel="2" x14ac:dyDescent="0.25">
      <c r="A20488" s="34"/>
      <c r="B20488" s="44" t="s">
        <v>5201</v>
      </c>
      <c r="C20488" s="31" t="s">
        <v>5042</v>
      </c>
      <c r="D20488" s="14" t="s">
        <v>546</v>
      </c>
      <c r="E20488" s="14" t="s">
        <v>547</v>
      </c>
      <c r="F20488" s="14" t="s">
        <v>548</v>
      </c>
      <c r="G20488" s="14" t="s">
        <v>6492</v>
      </c>
      <c r="H20488" s="20">
        <v>31209589</v>
      </c>
      <c r="I20488" s="20">
        <v>31209589</v>
      </c>
      <c r="J20488" s="21">
        <f>IFERROR((I20488/H20488),0)</f>
        <v>1</v>
      </c>
      <c r="K20488" s="20"/>
      <c r="L20488" s="20"/>
      <c r="M20488" s="22"/>
    </row>
    <row r="20489" spans="1:13" s="14" customFormat="1" outlineLevel="2" x14ac:dyDescent="0.25">
      <c r="A20489" s="34"/>
      <c r="B20489" s="44" t="s">
        <v>5201</v>
      </c>
      <c r="C20489" s="31" t="s">
        <v>5042</v>
      </c>
      <c r="D20489" s="14" t="s">
        <v>546</v>
      </c>
      <c r="E20489" s="14" t="s">
        <v>547</v>
      </c>
      <c r="F20489" s="14" t="s">
        <v>548</v>
      </c>
      <c r="G20489" s="14" t="s">
        <v>6493</v>
      </c>
      <c r="H20489" s="20">
        <v>-39623288</v>
      </c>
      <c r="I20489" s="20"/>
      <c r="J20489" s="21">
        <f>IFERROR((I20489/H20489),0)</f>
        <v>0</v>
      </c>
      <c r="K20489" s="20"/>
      <c r="L20489" s="20"/>
      <c r="M20489" s="22"/>
    </row>
    <row r="20490" spans="1:13" s="14" customFormat="1" outlineLevel="1" x14ac:dyDescent="0.25">
      <c r="A20490" s="34"/>
      <c r="B20490" s="46" t="s">
        <v>9838</v>
      </c>
      <c r="C20490" s="40" t="str">
        <f>C20489</f>
        <v>ASIGNACIONES DIRECTAS (20% DEL SGR)</v>
      </c>
      <c r="D20490" s="39" t="str">
        <f>D20489</f>
        <v xml:space="preserve">SANTANDER                                         </v>
      </c>
      <c r="E20490" s="39" t="str">
        <f>E20489</f>
        <v>68895</v>
      </c>
      <c r="F20490" s="39" t="str">
        <f>F20489</f>
        <v xml:space="preserve">ZAPATOCA                                          </v>
      </c>
      <c r="G20490" s="39" t="s">
        <v>10656</v>
      </c>
      <c r="H20490" s="20">
        <f>SUBTOTAL(9,H20482:H20489)</f>
        <v>456055538</v>
      </c>
      <c r="I20490" s="20">
        <f>SUBTOTAL(9,I20482:I20489)</f>
        <v>352402904.60000002</v>
      </c>
      <c r="J20490" s="42">
        <f>+I20490/H20490</f>
        <v>0.77271927481779645</v>
      </c>
      <c r="K20490" s="20">
        <f>SUBTOTAL(9,K20482:K20489)</f>
        <v>142988837</v>
      </c>
      <c r="L20490" s="20">
        <f>SUBTOTAL(9,L20482:L20489)</f>
        <v>54840520.600000009</v>
      </c>
      <c r="M20490" s="7">
        <f>IFERROR((L20490/K20490),"N.A")</f>
        <v>0.38353008354071733</v>
      </c>
    </row>
    <row r="20491" spans="1:13" s="14" customFormat="1" outlineLevel="2" x14ac:dyDescent="0.25">
      <c r="A20491" s="34"/>
      <c r="B20491" s="44" t="s">
        <v>5202</v>
      </c>
      <c r="C20491" s="31" t="s">
        <v>5042</v>
      </c>
      <c r="D20491" s="14" t="s">
        <v>546</v>
      </c>
      <c r="E20491" s="14" t="s">
        <v>550</v>
      </c>
      <c r="F20491" s="14" t="s">
        <v>157</v>
      </c>
      <c r="G20491" s="14" t="s">
        <v>16</v>
      </c>
      <c r="H20491" s="15">
        <v>18911846</v>
      </c>
      <c r="I20491" s="15">
        <v>7488337.29</v>
      </c>
      <c r="J20491" s="16">
        <f>IFERROR((I20491/H20491),0)</f>
        <v>0.39596014529729145</v>
      </c>
      <c r="K20491" s="15">
        <v>14445584</v>
      </c>
      <c r="L20491" s="15">
        <v>7488337.29</v>
      </c>
      <c r="M20491" s="17">
        <f>L20491/K20491</f>
        <v>0.51838245445805442</v>
      </c>
    </row>
    <row r="20492" spans="1:13" s="14" customFormat="1" outlineLevel="2" x14ac:dyDescent="0.25">
      <c r="A20492" s="34"/>
      <c r="B20492" s="44" t="s">
        <v>5202</v>
      </c>
      <c r="C20492" s="31" t="s">
        <v>5042</v>
      </c>
      <c r="D20492" s="14" t="s">
        <v>546</v>
      </c>
      <c r="E20492" s="14" t="s">
        <v>550</v>
      </c>
      <c r="F20492" s="14" t="s">
        <v>157</v>
      </c>
      <c r="G20492" s="14" t="s">
        <v>5855</v>
      </c>
      <c r="H20492" s="20">
        <v>4727</v>
      </c>
      <c r="I20492" s="20">
        <v>4727</v>
      </c>
      <c r="J20492" s="21">
        <f>IFERROR((I20492/H20492),0)</f>
        <v>1</v>
      </c>
      <c r="K20492" s="20"/>
      <c r="L20492" s="20"/>
      <c r="M20492" s="22"/>
    </row>
    <row r="20493" spans="1:13" s="14" customFormat="1" outlineLevel="2" x14ac:dyDescent="0.25">
      <c r="A20493" s="34"/>
      <c r="B20493" s="44" t="s">
        <v>5202</v>
      </c>
      <c r="C20493" s="31" t="s">
        <v>5042</v>
      </c>
      <c r="D20493" s="14" t="s">
        <v>546</v>
      </c>
      <c r="E20493" s="14" t="s">
        <v>550</v>
      </c>
      <c r="F20493" s="14" t="s">
        <v>157</v>
      </c>
      <c r="G20493" s="14" t="s">
        <v>5862</v>
      </c>
      <c r="H20493" s="20">
        <v>22507824</v>
      </c>
      <c r="I20493" s="20">
        <v>22507824</v>
      </c>
      <c r="J20493" s="21">
        <f>IFERROR((I20493/H20493),0)</f>
        <v>1</v>
      </c>
      <c r="K20493" s="20"/>
      <c r="L20493" s="20"/>
      <c r="M20493" s="22"/>
    </row>
    <row r="20494" spans="1:13" s="14" customFormat="1" outlineLevel="2" x14ac:dyDescent="0.25">
      <c r="A20494" s="34"/>
      <c r="B20494" s="44" t="s">
        <v>5202</v>
      </c>
      <c r="C20494" s="31" t="s">
        <v>5042</v>
      </c>
      <c r="D20494" s="14" t="s">
        <v>546</v>
      </c>
      <c r="E20494" s="14" t="s">
        <v>550</v>
      </c>
      <c r="F20494" s="14" t="s">
        <v>157</v>
      </c>
      <c r="G20494" s="14" t="s">
        <v>6109</v>
      </c>
      <c r="H20494" s="20">
        <v>184751387</v>
      </c>
      <c r="I20494" s="20">
        <v>184751387</v>
      </c>
      <c r="J20494" s="21">
        <f>IFERROR((I20494/H20494),0)</f>
        <v>1</v>
      </c>
      <c r="K20494" s="20"/>
      <c r="L20494" s="20"/>
      <c r="M20494" s="22"/>
    </row>
    <row r="20495" spans="1:13" s="14" customFormat="1" outlineLevel="2" x14ac:dyDescent="0.25">
      <c r="A20495" s="34"/>
      <c r="B20495" s="44" t="s">
        <v>5202</v>
      </c>
      <c r="C20495" s="31" t="s">
        <v>5042</v>
      </c>
      <c r="D20495" s="14" t="s">
        <v>546</v>
      </c>
      <c r="E20495" s="14" t="s">
        <v>550</v>
      </c>
      <c r="F20495" s="14" t="s">
        <v>157</v>
      </c>
      <c r="G20495" s="14" t="s">
        <v>6481</v>
      </c>
      <c r="H20495" s="20">
        <v>117</v>
      </c>
      <c r="I20495" s="20">
        <v>117</v>
      </c>
      <c r="J20495" s="21">
        <f>IFERROR((I20495/H20495),0)</f>
        <v>1</v>
      </c>
      <c r="K20495" s="20"/>
      <c r="L20495" s="20"/>
      <c r="M20495" s="22"/>
    </row>
    <row r="20496" spans="1:13" s="14" customFormat="1" outlineLevel="2" x14ac:dyDescent="0.25">
      <c r="A20496" s="34"/>
      <c r="B20496" s="44" t="s">
        <v>5202</v>
      </c>
      <c r="C20496" s="31" t="s">
        <v>5042</v>
      </c>
      <c r="D20496" s="14" t="s">
        <v>4982</v>
      </c>
      <c r="E20496" s="14" t="s">
        <v>550</v>
      </c>
      <c r="F20496" s="14" t="s">
        <v>157</v>
      </c>
      <c r="G20496" s="14" t="s">
        <v>6485</v>
      </c>
      <c r="H20496" s="20">
        <v>1879665</v>
      </c>
      <c r="I20496" s="20">
        <v>1879665</v>
      </c>
      <c r="J20496" s="21">
        <f>IFERROR((I20496/H20496),0)</f>
        <v>1</v>
      </c>
      <c r="K20496" s="25"/>
      <c r="L20496" s="25"/>
      <c r="M20496" s="22"/>
    </row>
    <row r="20497" spans="1:13" s="14" customFormat="1" outlineLevel="2" x14ac:dyDescent="0.25">
      <c r="A20497" s="34"/>
      <c r="B20497" s="44" t="s">
        <v>5202</v>
      </c>
      <c r="C20497" s="31" t="s">
        <v>5042</v>
      </c>
      <c r="D20497" s="14" t="s">
        <v>546</v>
      </c>
      <c r="E20497" s="14" t="s">
        <v>550</v>
      </c>
      <c r="F20497" s="14" t="s">
        <v>157</v>
      </c>
      <c r="G20497" s="14" t="s">
        <v>6492</v>
      </c>
      <c r="H20497" s="20">
        <v>3440733</v>
      </c>
      <c r="I20497" s="20">
        <v>3440733</v>
      </c>
      <c r="J20497" s="21">
        <f>IFERROR((I20497/H20497),0)</f>
        <v>1</v>
      </c>
      <c r="K20497" s="20"/>
      <c r="L20497" s="20"/>
      <c r="M20497" s="22"/>
    </row>
    <row r="20498" spans="1:13" s="14" customFormat="1" outlineLevel="2" x14ac:dyDescent="0.25">
      <c r="A20498" s="34"/>
      <c r="B20498" s="44" t="s">
        <v>5202</v>
      </c>
      <c r="C20498" s="31" t="s">
        <v>5042</v>
      </c>
      <c r="D20498" s="14" t="s">
        <v>546</v>
      </c>
      <c r="E20498" s="14" t="s">
        <v>550</v>
      </c>
      <c r="F20498" s="14" t="s">
        <v>157</v>
      </c>
      <c r="G20498" s="14" t="s">
        <v>6493</v>
      </c>
      <c r="H20498" s="20">
        <v>-3782369</v>
      </c>
      <c r="I20498" s="20"/>
      <c r="J20498" s="21">
        <f>IFERROR((I20498/H20498),0)</f>
        <v>0</v>
      </c>
      <c r="K20498" s="20"/>
      <c r="L20498" s="20"/>
      <c r="M20498" s="22"/>
    </row>
    <row r="20499" spans="1:13" s="14" customFormat="1" outlineLevel="1" x14ac:dyDescent="0.25">
      <c r="A20499" s="34"/>
      <c r="B20499" s="46" t="s">
        <v>9839</v>
      </c>
      <c r="C20499" s="40" t="str">
        <f>C20498</f>
        <v>ASIGNACIONES DIRECTAS (20% DEL SGR)</v>
      </c>
      <c r="D20499" s="39" t="str">
        <f>D20498</f>
        <v xml:space="preserve">SANTANDER                                         </v>
      </c>
      <c r="E20499" s="39" t="str">
        <f>E20498</f>
        <v>68872</v>
      </c>
      <c r="F20499" s="39" t="str">
        <f>F20498</f>
        <v xml:space="preserve">VILLANUEVA                                        </v>
      </c>
      <c r="G20499" s="39" t="s">
        <v>10656</v>
      </c>
      <c r="H20499" s="20">
        <f>SUBTOTAL(9,H20491:H20498)</f>
        <v>227713930</v>
      </c>
      <c r="I20499" s="20">
        <f>SUBTOTAL(9,I20491:I20498)</f>
        <v>220072790.28999999</v>
      </c>
      <c r="J20499" s="42">
        <f>+I20499/H20499</f>
        <v>0.9664441270237617</v>
      </c>
      <c r="K20499" s="20">
        <f>SUBTOTAL(9,K20491:K20498)</f>
        <v>14445584</v>
      </c>
      <c r="L20499" s="20">
        <f>SUBTOTAL(9,L20491:L20498)</f>
        <v>7488337.29</v>
      </c>
      <c r="M20499" s="7">
        <f>IFERROR((L20499/K20499),"N.A")</f>
        <v>0.51838245445805442</v>
      </c>
    </row>
    <row r="20500" spans="1:13" s="14" customFormat="1" outlineLevel="2" x14ac:dyDescent="0.25">
      <c r="A20500" s="34"/>
      <c r="B20500" s="44" t="s">
        <v>5203</v>
      </c>
      <c r="C20500" s="31" t="s">
        <v>5042</v>
      </c>
      <c r="D20500" s="14" t="s">
        <v>546</v>
      </c>
      <c r="E20500" s="14" t="s">
        <v>552</v>
      </c>
      <c r="F20500" s="14" t="s">
        <v>553</v>
      </c>
      <c r="G20500" s="14" t="s">
        <v>16</v>
      </c>
      <c r="H20500" s="15">
        <v>143749578</v>
      </c>
      <c r="I20500" s="15">
        <v>134759270.68000001</v>
      </c>
      <c r="J20500" s="16">
        <f>IFERROR((I20500/H20500),0)</f>
        <v>0.93745854808700735</v>
      </c>
      <c r="K20500" s="15">
        <v>104003708</v>
      </c>
      <c r="L20500" s="15">
        <v>134759270.68000001</v>
      </c>
      <c r="M20500" s="17">
        <f>L20500/K20500</f>
        <v>1.2957160208172578</v>
      </c>
    </row>
    <row r="20501" spans="1:13" s="14" customFormat="1" outlineLevel="2" x14ac:dyDescent="0.25">
      <c r="A20501" s="34"/>
      <c r="B20501" s="44" t="s">
        <v>5203</v>
      </c>
      <c r="C20501" s="31" t="s">
        <v>5042</v>
      </c>
      <c r="D20501" s="14" t="s">
        <v>546</v>
      </c>
      <c r="E20501" s="14" t="s">
        <v>552</v>
      </c>
      <c r="F20501" s="14" t="s">
        <v>553</v>
      </c>
      <c r="G20501" s="14" t="s">
        <v>5818</v>
      </c>
      <c r="H20501" s="20">
        <v>12514682</v>
      </c>
      <c r="I20501" s="20">
        <v>12514682</v>
      </c>
      <c r="J20501" s="21">
        <f>IFERROR((I20501/H20501),0)</f>
        <v>1</v>
      </c>
      <c r="K20501" s="20"/>
      <c r="L20501" s="20"/>
      <c r="M20501" s="22"/>
    </row>
    <row r="20502" spans="1:13" s="14" customFormat="1" outlineLevel="2" x14ac:dyDescent="0.25">
      <c r="A20502" s="34"/>
      <c r="B20502" s="44" t="s">
        <v>5203</v>
      </c>
      <c r="C20502" s="31" t="s">
        <v>5042</v>
      </c>
      <c r="D20502" s="14" t="s">
        <v>546</v>
      </c>
      <c r="E20502" s="14" t="s">
        <v>552</v>
      </c>
      <c r="F20502" s="14" t="s">
        <v>553</v>
      </c>
      <c r="G20502" s="14" t="s">
        <v>5862</v>
      </c>
      <c r="H20502" s="20">
        <v>26272344</v>
      </c>
      <c r="I20502" s="20">
        <v>26272344</v>
      </c>
      <c r="J20502" s="21">
        <f>IFERROR((I20502/H20502),0)</f>
        <v>1</v>
      </c>
      <c r="K20502" s="20"/>
      <c r="L20502" s="20"/>
      <c r="M20502" s="22"/>
    </row>
    <row r="20503" spans="1:13" s="14" customFormat="1" outlineLevel="2" x14ac:dyDescent="0.25">
      <c r="A20503" s="34"/>
      <c r="B20503" s="44" t="s">
        <v>5203</v>
      </c>
      <c r="C20503" s="31" t="s">
        <v>5042</v>
      </c>
      <c r="D20503" s="14" t="s">
        <v>546</v>
      </c>
      <c r="E20503" s="14" t="s">
        <v>552</v>
      </c>
      <c r="F20503" s="14" t="s">
        <v>553</v>
      </c>
      <c r="G20503" s="14" t="s">
        <v>6109</v>
      </c>
      <c r="H20503" s="20">
        <v>116791574</v>
      </c>
      <c r="I20503" s="20">
        <v>116791574</v>
      </c>
      <c r="J20503" s="21">
        <f>IFERROR((I20503/H20503),0)</f>
        <v>1</v>
      </c>
      <c r="K20503" s="20"/>
      <c r="L20503" s="20"/>
      <c r="M20503" s="22"/>
    </row>
    <row r="20504" spans="1:13" s="14" customFormat="1" outlineLevel="2" x14ac:dyDescent="0.25">
      <c r="A20504" s="34"/>
      <c r="B20504" s="44" t="s">
        <v>5203</v>
      </c>
      <c r="C20504" s="31" t="s">
        <v>5042</v>
      </c>
      <c r="D20504" s="14" t="s">
        <v>546</v>
      </c>
      <c r="E20504" s="14" t="s">
        <v>552</v>
      </c>
      <c r="F20504" s="14" t="s">
        <v>553</v>
      </c>
      <c r="G20504" s="14" t="s">
        <v>6481</v>
      </c>
      <c r="H20504" s="20">
        <v>889</v>
      </c>
      <c r="I20504" s="20">
        <v>889</v>
      </c>
      <c r="J20504" s="21">
        <f>IFERROR((I20504/H20504),0)</f>
        <v>1</v>
      </c>
      <c r="K20504" s="20"/>
      <c r="L20504" s="20"/>
      <c r="M20504" s="22"/>
    </row>
    <row r="20505" spans="1:13" s="14" customFormat="1" outlineLevel="2" x14ac:dyDescent="0.25">
      <c r="A20505" s="34"/>
      <c r="B20505" s="44" t="s">
        <v>5203</v>
      </c>
      <c r="C20505" s="31" t="s">
        <v>5042</v>
      </c>
      <c r="D20505" s="14" t="s">
        <v>546</v>
      </c>
      <c r="E20505" s="14" t="s">
        <v>552</v>
      </c>
      <c r="F20505" s="14" t="s">
        <v>553</v>
      </c>
      <c r="G20505" s="14" t="s">
        <v>6484</v>
      </c>
      <c r="H20505" s="20">
        <v>3708626</v>
      </c>
      <c r="I20505" s="20">
        <v>3708626</v>
      </c>
      <c r="J20505" s="21">
        <f>IFERROR((I20505/H20505),0)</f>
        <v>1</v>
      </c>
      <c r="K20505" s="20"/>
      <c r="L20505" s="20"/>
      <c r="M20505" s="22"/>
    </row>
    <row r="20506" spans="1:13" s="14" customFormat="1" outlineLevel="2" x14ac:dyDescent="0.25">
      <c r="A20506" s="34"/>
      <c r="B20506" s="44" t="s">
        <v>5203</v>
      </c>
      <c r="C20506" s="31" t="s">
        <v>5042</v>
      </c>
      <c r="D20506" s="14" t="s">
        <v>546</v>
      </c>
      <c r="E20506" s="14" t="s">
        <v>552</v>
      </c>
      <c r="F20506" s="14" t="s">
        <v>553</v>
      </c>
      <c r="G20506" s="14" t="s">
        <v>6492</v>
      </c>
      <c r="H20506" s="20">
        <v>22792159</v>
      </c>
      <c r="I20506" s="20">
        <v>22792159</v>
      </c>
      <c r="J20506" s="21">
        <f>IFERROR((I20506/H20506),0)</f>
        <v>1</v>
      </c>
      <c r="K20506" s="20"/>
      <c r="L20506" s="20"/>
      <c r="M20506" s="22"/>
    </row>
    <row r="20507" spans="1:13" s="14" customFormat="1" outlineLevel="2" x14ac:dyDescent="0.25">
      <c r="A20507" s="34"/>
      <c r="B20507" s="44" t="s">
        <v>5203</v>
      </c>
      <c r="C20507" s="31" t="s">
        <v>5042</v>
      </c>
      <c r="D20507" s="14" t="s">
        <v>546</v>
      </c>
      <c r="E20507" s="14" t="s">
        <v>552</v>
      </c>
      <c r="F20507" s="14" t="s">
        <v>553</v>
      </c>
      <c r="G20507" s="14" t="s">
        <v>6493</v>
      </c>
      <c r="H20507" s="20">
        <v>-28749916</v>
      </c>
      <c r="I20507" s="20"/>
      <c r="J20507" s="21">
        <f>IFERROR((I20507/H20507),0)</f>
        <v>0</v>
      </c>
      <c r="K20507" s="20"/>
      <c r="L20507" s="20"/>
      <c r="M20507" s="22"/>
    </row>
    <row r="20508" spans="1:13" s="14" customFormat="1" outlineLevel="1" x14ac:dyDescent="0.25">
      <c r="A20508" s="34"/>
      <c r="B20508" s="46" t="s">
        <v>9840</v>
      </c>
      <c r="C20508" s="40" t="str">
        <f>C20507</f>
        <v>ASIGNACIONES DIRECTAS (20% DEL SGR)</v>
      </c>
      <c r="D20508" s="39" t="str">
        <f>D20507</f>
        <v xml:space="preserve">SANTANDER                                         </v>
      </c>
      <c r="E20508" s="39" t="str">
        <f>E20507</f>
        <v>68867</v>
      </c>
      <c r="F20508" s="39" t="str">
        <f>F20507</f>
        <v xml:space="preserve">VETAS                                             </v>
      </c>
      <c r="G20508" s="39" t="s">
        <v>10656</v>
      </c>
      <c r="H20508" s="20">
        <f>SUBTOTAL(9,H20500:H20507)</f>
        <v>297079936</v>
      </c>
      <c r="I20508" s="20">
        <f>SUBTOTAL(9,I20500:I20507)</f>
        <v>316839544.68000001</v>
      </c>
      <c r="J20508" s="42">
        <f>+I20508/H20508</f>
        <v>1.0665127673920058</v>
      </c>
      <c r="K20508" s="20">
        <f>SUBTOTAL(9,K20500:K20507)</f>
        <v>104003708</v>
      </c>
      <c r="L20508" s="20">
        <f>SUBTOTAL(9,L20500:L20507)</f>
        <v>134759270.68000001</v>
      </c>
      <c r="M20508" s="7">
        <f>IFERROR((L20508/K20508),"N.A")</f>
        <v>1.2957160208172578</v>
      </c>
    </row>
    <row r="20509" spans="1:13" s="14" customFormat="1" outlineLevel="2" x14ac:dyDescent="0.25">
      <c r="A20509" s="34"/>
      <c r="B20509" s="44" t="s">
        <v>5204</v>
      </c>
      <c r="C20509" s="31" t="s">
        <v>5042</v>
      </c>
      <c r="D20509" s="14" t="s">
        <v>546</v>
      </c>
      <c r="E20509" s="14" t="s">
        <v>555</v>
      </c>
      <c r="F20509" s="14" t="s">
        <v>556</v>
      </c>
      <c r="G20509" s="14" t="s">
        <v>16</v>
      </c>
      <c r="H20509" s="15">
        <v>47204148</v>
      </c>
      <c r="I20509" s="15">
        <v>47204148</v>
      </c>
      <c r="J20509" s="16">
        <f>IFERROR((I20509/H20509),0)</f>
        <v>1</v>
      </c>
      <c r="K20509" s="15">
        <v>34509058</v>
      </c>
      <c r="L20509" s="15">
        <v>47204148</v>
      </c>
      <c r="M20509" s="17">
        <f>L20509/K20509</f>
        <v>1.3678770368058148</v>
      </c>
    </row>
    <row r="20510" spans="1:13" s="14" customFormat="1" outlineLevel="2" x14ac:dyDescent="0.25">
      <c r="A20510" s="34"/>
      <c r="B20510" s="44" t="s">
        <v>5204</v>
      </c>
      <c r="C20510" s="31" t="s">
        <v>5042</v>
      </c>
      <c r="D20510" s="14" t="s">
        <v>546</v>
      </c>
      <c r="E20510" s="14" t="s">
        <v>555</v>
      </c>
      <c r="F20510" s="14" t="s">
        <v>556</v>
      </c>
      <c r="G20510" s="14" t="s">
        <v>5862</v>
      </c>
      <c r="H20510" s="20">
        <v>136115386</v>
      </c>
      <c r="I20510" s="20">
        <v>136115386</v>
      </c>
      <c r="J20510" s="21">
        <f>IFERROR((I20510/H20510),0)</f>
        <v>1</v>
      </c>
      <c r="K20510" s="20"/>
      <c r="L20510" s="20"/>
      <c r="M20510" s="22"/>
    </row>
    <row r="20511" spans="1:13" s="14" customFormat="1" outlineLevel="2" x14ac:dyDescent="0.25">
      <c r="A20511" s="34"/>
      <c r="B20511" s="44" t="s">
        <v>5204</v>
      </c>
      <c r="C20511" s="31" t="s">
        <v>5042</v>
      </c>
      <c r="D20511" s="14" t="s">
        <v>546</v>
      </c>
      <c r="E20511" s="14" t="s">
        <v>555</v>
      </c>
      <c r="F20511" s="14" t="s">
        <v>556</v>
      </c>
      <c r="G20511" s="14" t="s">
        <v>6109</v>
      </c>
      <c r="H20511" s="20">
        <v>674849334</v>
      </c>
      <c r="I20511" s="20">
        <v>674849334</v>
      </c>
      <c r="J20511" s="21">
        <f>IFERROR((I20511/H20511),0)</f>
        <v>1</v>
      </c>
      <c r="K20511" s="20"/>
      <c r="L20511" s="20"/>
      <c r="M20511" s="22"/>
    </row>
    <row r="20512" spans="1:13" s="14" customFormat="1" outlineLevel="2" x14ac:dyDescent="0.25">
      <c r="A20512" s="34"/>
      <c r="B20512" s="44" t="s">
        <v>5204</v>
      </c>
      <c r="C20512" s="31" t="s">
        <v>5042</v>
      </c>
      <c r="D20512" s="14" t="s">
        <v>546</v>
      </c>
      <c r="E20512" s="14" t="s">
        <v>555</v>
      </c>
      <c r="F20512" s="14" t="s">
        <v>556</v>
      </c>
      <c r="G20512" s="14" t="s">
        <v>6481</v>
      </c>
      <c r="H20512" s="20">
        <v>292</v>
      </c>
      <c r="I20512" s="20">
        <v>292</v>
      </c>
      <c r="J20512" s="21">
        <f>IFERROR((I20512/H20512),0)</f>
        <v>1</v>
      </c>
      <c r="K20512" s="20"/>
      <c r="L20512" s="20"/>
      <c r="M20512" s="22"/>
    </row>
    <row r="20513" spans="1:13" s="14" customFormat="1" outlineLevel="2" x14ac:dyDescent="0.25">
      <c r="A20513" s="34"/>
      <c r="B20513" s="44" t="s">
        <v>5204</v>
      </c>
      <c r="C20513" s="31" t="s">
        <v>5042</v>
      </c>
      <c r="D20513" s="14" t="s">
        <v>546</v>
      </c>
      <c r="E20513" s="14" t="s">
        <v>555</v>
      </c>
      <c r="F20513" s="14" t="s">
        <v>556</v>
      </c>
      <c r="G20513" s="14" t="s">
        <v>6484</v>
      </c>
      <c r="H20513" s="20">
        <v>6938077</v>
      </c>
      <c r="I20513" s="20">
        <v>6938077</v>
      </c>
      <c r="J20513" s="21">
        <f>IFERROR((I20513/H20513),0)</f>
        <v>1</v>
      </c>
      <c r="K20513" s="20"/>
      <c r="L20513" s="20"/>
      <c r="M20513" s="22"/>
    </row>
    <row r="20514" spans="1:13" s="14" customFormat="1" outlineLevel="2" x14ac:dyDescent="0.25">
      <c r="A20514" s="34"/>
      <c r="B20514" s="44" t="s">
        <v>5204</v>
      </c>
      <c r="C20514" s="31" t="s">
        <v>5042</v>
      </c>
      <c r="D20514" s="14" t="s">
        <v>4982</v>
      </c>
      <c r="E20514" s="14" t="s">
        <v>555</v>
      </c>
      <c r="F20514" s="14" t="s">
        <v>556</v>
      </c>
      <c r="G20514" s="14" t="s">
        <v>6485</v>
      </c>
      <c r="H20514" s="20">
        <v>43870470</v>
      </c>
      <c r="I20514" s="20">
        <v>43870470</v>
      </c>
      <c r="J20514" s="21">
        <f>IFERROR((I20514/H20514),0)</f>
        <v>1</v>
      </c>
      <c r="K20514" s="25"/>
      <c r="L20514" s="25"/>
      <c r="M20514" s="22"/>
    </row>
    <row r="20515" spans="1:13" s="14" customFormat="1" outlineLevel="2" x14ac:dyDescent="0.25">
      <c r="A20515" s="34"/>
      <c r="B20515" s="44" t="s">
        <v>5204</v>
      </c>
      <c r="C20515" s="31" t="s">
        <v>5042</v>
      </c>
      <c r="D20515" s="14" t="s">
        <v>546</v>
      </c>
      <c r="E20515" s="14" t="s">
        <v>555</v>
      </c>
      <c r="F20515" s="14" t="s">
        <v>556</v>
      </c>
      <c r="G20515" s="14" t="s">
        <v>6492</v>
      </c>
      <c r="H20515" s="20">
        <v>7691140</v>
      </c>
      <c r="I20515" s="20">
        <v>7691140</v>
      </c>
      <c r="J20515" s="21">
        <f>IFERROR((I20515/H20515),0)</f>
        <v>1</v>
      </c>
      <c r="K20515" s="20"/>
      <c r="L20515" s="20"/>
      <c r="M20515" s="22"/>
    </row>
    <row r="20516" spans="1:13" s="14" customFormat="1" outlineLevel="2" x14ac:dyDescent="0.25">
      <c r="A20516" s="34"/>
      <c r="B20516" s="44" t="s">
        <v>5204</v>
      </c>
      <c r="C20516" s="31" t="s">
        <v>5042</v>
      </c>
      <c r="D20516" s="14" t="s">
        <v>546</v>
      </c>
      <c r="E20516" s="14" t="s">
        <v>555</v>
      </c>
      <c r="F20516" s="14" t="s">
        <v>556</v>
      </c>
      <c r="G20516" s="14" t="s">
        <v>6493</v>
      </c>
      <c r="H20516" s="20">
        <v>-9440830</v>
      </c>
      <c r="I20516" s="20"/>
      <c r="J20516" s="21">
        <f>IFERROR((I20516/H20516),0)</f>
        <v>0</v>
      </c>
      <c r="K20516" s="20"/>
      <c r="L20516" s="20"/>
      <c r="M20516" s="22"/>
    </row>
    <row r="20517" spans="1:13" s="14" customFormat="1" outlineLevel="1" x14ac:dyDescent="0.25">
      <c r="A20517" s="34"/>
      <c r="B20517" s="46" t="s">
        <v>9841</v>
      </c>
      <c r="C20517" s="40" t="str">
        <f>C20516</f>
        <v>ASIGNACIONES DIRECTAS (20% DEL SGR)</v>
      </c>
      <c r="D20517" s="39" t="str">
        <f>D20516</f>
        <v xml:space="preserve">SANTANDER                                         </v>
      </c>
      <c r="E20517" s="39" t="str">
        <f>E20516</f>
        <v>68861</v>
      </c>
      <c r="F20517" s="39" t="str">
        <f>F20516</f>
        <v xml:space="preserve">VÉLEZ                                             </v>
      </c>
      <c r="G20517" s="39" t="s">
        <v>10656</v>
      </c>
      <c r="H20517" s="20">
        <f>SUBTOTAL(9,H20509:H20516)</f>
        <v>907228017</v>
      </c>
      <c r="I20517" s="20">
        <f>SUBTOTAL(9,I20509:I20516)</f>
        <v>916668847</v>
      </c>
      <c r="J20517" s="42">
        <f>+I20517/H20517</f>
        <v>1.0104062372668106</v>
      </c>
      <c r="K20517" s="20">
        <f>SUBTOTAL(9,K20509:K20516)</f>
        <v>34509058</v>
      </c>
      <c r="L20517" s="20">
        <f>SUBTOTAL(9,L20509:L20516)</f>
        <v>47204148</v>
      </c>
      <c r="M20517" s="7">
        <f>IFERROR((L20517/K20517),"N.A")</f>
        <v>1.3678770368058148</v>
      </c>
    </row>
    <row r="20518" spans="1:13" s="14" customFormat="1" outlineLevel="2" x14ac:dyDescent="0.25">
      <c r="A20518" s="34"/>
      <c r="B20518" s="44" t="s">
        <v>5900</v>
      </c>
      <c r="C20518" s="31" t="s">
        <v>5042</v>
      </c>
      <c r="D20518" s="14" t="s">
        <v>546</v>
      </c>
      <c r="E20518" s="14" t="s">
        <v>558</v>
      </c>
      <c r="F20518" s="14" t="s">
        <v>559</v>
      </c>
      <c r="G20518" s="14" t="s">
        <v>5862</v>
      </c>
      <c r="H20518" s="20">
        <v>7129678</v>
      </c>
      <c r="I20518" s="20">
        <v>7129678</v>
      </c>
      <c r="J20518" s="21">
        <f>IFERROR((I20518/H20518),0)</f>
        <v>1</v>
      </c>
      <c r="K20518" s="20"/>
      <c r="L20518" s="20"/>
      <c r="M20518" s="22"/>
    </row>
    <row r="20519" spans="1:13" s="14" customFormat="1" outlineLevel="2" x14ac:dyDescent="0.25">
      <c r="A20519" s="34"/>
      <c r="B20519" s="44" t="s">
        <v>5900</v>
      </c>
      <c r="C20519" s="31" t="s">
        <v>5042</v>
      </c>
      <c r="D20519" s="14" t="s">
        <v>546</v>
      </c>
      <c r="E20519" s="14" t="s">
        <v>558</v>
      </c>
      <c r="F20519" s="14" t="s">
        <v>559</v>
      </c>
      <c r="G20519" s="14" t="s">
        <v>6109</v>
      </c>
      <c r="H20519" s="20">
        <v>47909935</v>
      </c>
      <c r="I20519" s="20">
        <v>47909935</v>
      </c>
      <c r="J20519" s="21">
        <f>IFERROR((I20519/H20519),0)</f>
        <v>1</v>
      </c>
      <c r="K20519" s="20"/>
      <c r="L20519" s="20"/>
      <c r="M20519" s="22"/>
    </row>
    <row r="20520" spans="1:13" s="14" customFormat="1" outlineLevel="1" x14ac:dyDescent="0.25">
      <c r="A20520" s="34"/>
      <c r="B20520" s="46" t="s">
        <v>9842</v>
      </c>
      <c r="C20520" s="40" t="str">
        <f>C20519</f>
        <v>ASIGNACIONES DIRECTAS (20% DEL SGR)</v>
      </c>
      <c r="D20520" s="39" t="str">
        <f>D20519</f>
        <v xml:space="preserve">SANTANDER                                         </v>
      </c>
      <c r="E20520" s="39" t="str">
        <f>E20519</f>
        <v>68855</v>
      </c>
      <c r="F20520" s="39" t="str">
        <f>F20519</f>
        <v xml:space="preserve">VALLE DE SAN JOSÉ                                 </v>
      </c>
      <c r="G20520" s="39" t="s">
        <v>10656</v>
      </c>
      <c r="H20520" s="20">
        <f>SUBTOTAL(9,H20518:H20519)</f>
        <v>55039613</v>
      </c>
      <c r="I20520" s="20">
        <f>SUBTOTAL(9,I20518:I20519)</f>
        <v>55039613</v>
      </c>
      <c r="J20520" s="42">
        <f>+I20520/H20520</f>
        <v>1</v>
      </c>
      <c r="K20520" s="20">
        <f>SUBTOTAL(9,K20518:K20519)</f>
        <v>0</v>
      </c>
      <c r="L20520" s="20">
        <f>SUBTOTAL(9,L20518:L20519)</f>
        <v>0</v>
      </c>
      <c r="M20520" s="7" t="str">
        <f>IFERROR((L20520/K20520),"N.A")</f>
        <v>N.A</v>
      </c>
    </row>
    <row r="20521" spans="1:13" s="14" customFormat="1" outlineLevel="2" x14ac:dyDescent="0.25">
      <c r="A20521" s="34"/>
      <c r="B20521" s="44" t="s">
        <v>5856</v>
      </c>
      <c r="C20521" s="31" t="s">
        <v>5042</v>
      </c>
      <c r="D20521" s="14" t="s">
        <v>546</v>
      </c>
      <c r="E20521" s="14" t="s">
        <v>561</v>
      </c>
      <c r="F20521" s="14" t="s">
        <v>562</v>
      </c>
      <c r="G20521" s="14" t="s">
        <v>5855</v>
      </c>
      <c r="H20521" s="20">
        <v>33873</v>
      </c>
      <c r="I20521" s="20">
        <v>33873</v>
      </c>
      <c r="J20521" s="21">
        <f>IFERROR((I20521/H20521),0)</f>
        <v>1</v>
      </c>
      <c r="K20521" s="20"/>
      <c r="L20521" s="20"/>
      <c r="M20521" s="22"/>
    </row>
    <row r="20522" spans="1:13" s="14" customFormat="1" outlineLevel="2" x14ac:dyDescent="0.25">
      <c r="A20522" s="34"/>
      <c r="B20522" s="44" t="s">
        <v>5856</v>
      </c>
      <c r="C20522" s="31" t="s">
        <v>5042</v>
      </c>
      <c r="D20522" s="14" t="s">
        <v>546</v>
      </c>
      <c r="E20522" s="14" t="s">
        <v>561</v>
      </c>
      <c r="F20522" s="14" t="s">
        <v>562</v>
      </c>
      <c r="G20522" s="14" t="s">
        <v>5862</v>
      </c>
      <c r="H20522" s="20">
        <v>3149100</v>
      </c>
      <c r="I20522" s="20">
        <v>3149100</v>
      </c>
      <c r="J20522" s="21">
        <f>IFERROR((I20522/H20522),0)</f>
        <v>1</v>
      </c>
      <c r="K20522" s="20"/>
      <c r="L20522" s="20"/>
      <c r="M20522" s="22"/>
    </row>
    <row r="20523" spans="1:13" s="14" customFormat="1" outlineLevel="2" x14ac:dyDescent="0.25">
      <c r="A20523" s="34"/>
      <c r="B20523" s="44" t="s">
        <v>5856</v>
      </c>
      <c r="C20523" s="31" t="s">
        <v>5042</v>
      </c>
      <c r="D20523" s="14" t="s">
        <v>546</v>
      </c>
      <c r="E20523" s="14" t="s">
        <v>561</v>
      </c>
      <c r="F20523" s="14" t="s">
        <v>562</v>
      </c>
      <c r="G20523" s="14" t="s">
        <v>6109</v>
      </c>
      <c r="H20523" s="20">
        <v>21050901</v>
      </c>
      <c r="I20523" s="20">
        <v>21050901</v>
      </c>
      <c r="J20523" s="21">
        <f>IFERROR((I20523/H20523),0)</f>
        <v>1</v>
      </c>
      <c r="K20523" s="20"/>
      <c r="L20523" s="20"/>
      <c r="M20523" s="22"/>
    </row>
    <row r="20524" spans="1:13" s="14" customFormat="1" outlineLevel="1" x14ac:dyDescent="0.25">
      <c r="A20524" s="34"/>
      <c r="B20524" s="46" t="s">
        <v>9843</v>
      </c>
      <c r="C20524" s="40" t="str">
        <f>C20523</f>
        <v>ASIGNACIONES DIRECTAS (20% DEL SGR)</v>
      </c>
      <c r="D20524" s="39" t="str">
        <f>D20523</f>
        <v xml:space="preserve">SANTANDER                                         </v>
      </c>
      <c r="E20524" s="39" t="str">
        <f>E20523</f>
        <v>68820</v>
      </c>
      <c r="F20524" s="39" t="str">
        <f>F20523</f>
        <v xml:space="preserve">TONA                                              </v>
      </c>
      <c r="G20524" s="39" t="s">
        <v>10656</v>
      </c>
      <c r="H20524" s="20">
        <f>SUBTOTAL(9,H20521:H20523)</f>
        <v>24233874</v>
      </c>
      <c r="I20524" s="20">
        <f>SUBTOTAL(9,I20521:I20523)</f>
        <v>24233874</v>
      </c>
      <c r="J20524" s="42">
        <f>+I20524/H20524</f>
        <v>1</v>
      </c>
      <c r="K20524" s="20">
        <f>SUBTOTAL(9,K20521:K20523)</f>
        <v>0</v>
      </c>
      <c r="L20524" s="20">
        <f>SUBTOTAL(9,L20521:L20523)</f>
        <v>0</v>
      </c>
      <c r="M20524" s="7" t="str">
        <f>IFERROR((L20524/K20524),"N.A")</f>
        <v>N.A</v>
      </c>
    </row>
    <row r="20525" spans="1:13" s="14" customFormat="1" outlineLevel="2" x14ac:dyDescent="0.25">
      <c r="A20525" s="34"/>
      <c r="B20525" s="44" t="s">
        <v>5205</v>
      </c>
      <c r="C20525" s="31" t="s">
        <v>5042</v>
      </c>
      <c r="D20525" s="14" t="s">
        <v>546</v>
      </c>
      <c r="E20525" s="14" t="s">
        <v>564</v>
      </c>
      <c r="F20525" s="14" t="s">
        <v>565</v>
      </c>
      <c r="G20525" s="14" t="s">
        <v>16</v>
      </c>
      <c r="H20525" s="15">
        <v>44945418</v>
      </c>
      <c r="I20525" s="15">
        <v>0</v>
      </c>
      <c r="J20525" s="16">
        <f>IFERROR((I20525/H20525),0)</f>
        <v>0</v>
      </c>
      <c r="K20525" s="15">
        <v>31415853</v>
      </c>
      <c r="L20525" s="15">
        <v>0</v>
      </c>
      <c r="M20525" s="17">
        <f>L20525/K20525</f>
        <v>0</v>
      </c>
    </row>
    <row r="20526" spans="1:13" s="14" customFormat="1" outlineLevel="2" x14ac:dyDescent="0.25">
      <c r="A20526" s="34"/>
      <c r="B20526" s="44" t="s">
        <v>5205</v>
      </c>
      <c r="C20526" s="31" t="s">
        <v>5042</v>
      </c>
      <c r="D20526" s="14" t="s">
        <v>546</v>
      </c>
      <c r="E20526" s="14" t="s">
        <v>564</v>
      </c>
      <c r="F20526" s="14" t="s">
        <v>565</v>
      </c>
      <c r="G20526" s="14" t="s">
        <v>5855</v>
      </c>
      <c r="H20526" s="20">
        <v>138904</v>
      </c>
      <c r="I20526" s="20">
        <v>138904</v>
      </c>
      <c r="J20526" s="21">
        <f>IFERROR((I20526/H20526),0)</f>
        <v>1</v>
      </c>
      <c r="K20526" s="20"/>
      <c r="L20526" s="20"/>
      <c r="M20526" s="22"/>
    </row>
    <row r="20527" spans="1:13" s="14" customFormat="1" outlineLevel="2" x14ac:dyDescent="0.25">
      <c r="A20527" s="34"/>
      <c r="B20527" s="44" t="s">
        <v>5205</v>
      </c>
      <c r="C20527" s="31" t="s">
        <v>5042</v>
      </c>
      <c r="D20527" s="14" t="s">
        <v>546</v>
      </c>
      <c r="E20527" s="14" t="s">
        <v>564</v>
      </c>
      <c r="F20527" s="14" t="s">
        <v>565</v>
      </c>
      <c r="G20527" s="14" t="s">
        <v>5862</v>
      </c>
      <c r="H20527" s="20">
        <v>3880364</v>
      </c>
      <c r="I20527" s="20">
        <v>3880364</v>
      </c>
      <c r="J20527" s="21">
        <f>IFERROR((I20527/H20527),0)</f>
        <v>1</v>
      </c>
      <c r="K20527" s="20"/>
      <c r="L20527" s="20"/>
      <c r="M20527" s="22"/>
    </row>
    <row r="20528" spans="1:13" s="14" customFormat="1" outlineLevel="2" x14ac:dyDescent="0.25">
      <c r="A20528" s="34"/>
      <c r="B20528" s="44" t="s">
        <v>5205</v>
      </c>
      <c r="C20528" s="31" t="s">
        <v>5042</v>
      </c>
      <c r="D20528" s="14" t="s">
        <v>546</v>
      </c>
      <c r="E20528" s="14" t="s">
        <v>564</v>
      </c>
      <c r="F20528" s="14" t="s">
        <v>565</v>
      </c>
      <c r="G20528" s="14" t="s">
        <v>6109</v>
      </c>
      <c r="H20528" s="20">
        <v>26724630</v>
      </c>
      <c r="I20528" s="20">
        <v>26724630</v>
      </c>
      <c r="J20528" s="21">
        <f>IFERROR((I20528/H20528),0)</f>
        <v>1</v>
      </c>
      <c r="K20528" s="20"/>
      <c r="L20528" s="20"/>
      <c r="M20528" s="22"/>
    </row>
    <row r="20529" spans="1:13" s="14" customFormat="1" outlineLevel="2" x14ac:dyDescent="0.25">
      <c r="A20529" s="34"/>
      <c r="B20529" s="44" t="s">
        <v>5205</v>
      </c>
      <c r="C20529" s="31" t="s">
        <v>5042</v>
      </c>
      <c r="D20529" s="14" t="s">
        <v>546</v>
      </c>
      <c r="E20529" s="14" t="s">
        <v>564</v>
      </c>
      <c r="F20529" s="14" t="s">
        <v>565</v>
      </c>
      <c r="G20529" s="14" t="s">
        <v>6481</v>
      </c>
      <c r="H20529" s="20">
        <v>278</v>
      </c>
      <c r="I20529" s="20">
        <v>278</v>
      </c>
      <c r="J20529" s="21">
        <f>IFERROR((I20529/H20529),0)</f>
        <v>1</v>
      </c>
      <c r="K20529" s="20"/>
      <c r="L20529" s="20"/>
      <c r="M20529" s="22"/>
    </row>
    <row r="20530" spans="1:13" s="14" customFormat="1" outlineLevel="2" x14ac:dyDescent="0.25">
      <c r="A20530" s="34"/>
      <c r="B20530" s="44" t="s">
        <v>5205</v>
      </c>
      <c r="C20530" s="31" t="s">
        <v>5042</v>
      </c>
      <c r="D20530" s="14" t="s">
        <v>546</v>
      </c>
      <c r="E20530" s="14" t="s">
        <v>564</v>
      </c>
      <c r="F20530" s="14" t="s">
        <v>565</v>
      </c>
      <c r="G20530" s="14" t="s">
        <v>6492</v>
      </c>
      <c r="H20530" s="20">
        <v>6487210</v>
      </c>
      <c r="I20530" s="20">
        <v>6487210</v>
      </c>
      <c r="J20530" s="21">
        <f>IFERROR((I20530/H20530),0)</f>
        <v>1</v>
      </c>
      <c r="K20530" s="20"/>
      <c r="L20530" s="20"/>
      <c r="M20530" s="22"/>
    </row>
    <row r="20531" spans="1:13" s="14" customFormat="1" outlineLevel="2" x14ac:dyDescent="0.25">
      <c r="A20531" s="34"/>
      <c r="B20531" s="44" t="s">
        <v>5205</v>
      </c>
      <c r="C20531" s="31" t="s">
        <v>5042</v>
      </c>
      <c r="D20531" s="14" t="s">
        <v>546</v>
      </c>
      <c r="E20531" s="14" t="s">
        <v>564</v>
      </c>
      <c r="F20531" s="14" t="s">
        <v>565</v>
      </c>
      <c r="G20531" s="14" t="s">
        <v>6493</v>
      </c>
      <c r="H20531" s="20">
        <v>-8989084</v>
      </c>
      <c r="I20531" s="20"/>
      <c r="J20531" s="21">
        <f>IFERROR((I20531/H20531),0)</f>
        <v>0</v>
      </c>
      <c r="K20531" s="20"/>
      <c r="L20531" s="20"/>
      <c r="M20531" s="22"/>
    </row>
    <row r="20532" spans="1:13" s="14" customFormat="1" outlineLevel="1" x14ac:dyDescent="0.25">
      <c r="A20532" s="34"/>
      <c r="B20532" s="46" t="s">
        <v>9844</v>
      </c>
      <c r="C20532" s="40" t="str">
        <f>C20531</f>
        <v>ASIGNACIONES DIRECTAS (20% DEL SGR)</v>
      </c>
      <c r="D20532" s="39" t="str">
        <f>D20531</f>
        <v xml:space="preserve">SANTANDER                                         </v>
      </c>
      <c r="E20532" s="39" t="str">
        <f>E20531</f>
        <v>68780</v>
      </c>
      <c r="F20532" s="39" t="str">
        <f>F20531</f>
        <v xml:space="preserve">SURATÁ                                            </v>
      </c>
      <c r="G20532" s="39" t="s">
        <v>10656</v>
      </c>
      <c r="H20532" s="20">
        <f>SUBTOTAL(9,H20525:H20531)</f>
        <v>73187720</v>
      </c>
      <c r="I20532" s="20">
        <f>SUBTOTAL(9,I20525:I20531)</f>
        <v>37231386</v>
      </c>
      <c r="J20532" s="42">
        <f>+I20532/H20532</f>
        <v>0.50871083291022046</v>
      </c>
      <c r="K20532" s="20">
        <f>SUBTOTAL(9,K20525:K20531)</f>
        <v>31415853</v>
      </c>
      <c r="L20532" s="20">
        <f>SUBTOTAL(9,L20525:L20531)</f>
        <v>0</v>
      </c>
      <c r="M20532" s="7">
        <f>IFERROR((L20532/K20532),"N.A")</f>
        <v>0</v>
      </c>
    </row>
    <row r="20533" spans="1:13" s="14" customFormat="1" outlineLevel="2" x14ac:dyDescent="0.25">
      <c r="A20533" s="34"/>
      <c r="B20533" s="44" t="s">
        <v>5206</v>
      </c>
      <c r="C20533" s="31" t="s">
        <v>5042</v>
      </c>
      <c r="D20533" s="14" t="s">
        <v>546</v>
      </c>
      <c r="E20533" s="14" t="s">
        <v>567</v>
      </c>
      <c r="F20533" s="14" t="s">
        <v>470</v>
      </c>
      <c r="G20533" s="14" t="s">
        <v>16</v>
      </c>
      <c r="H20533" s="15">
        <v>33208</v>
      </c>
      <c r="I20533" s="15">
        <v>33208</v>
      </c>
      <c r="J20533" s="16">
        <f>IFERROR((I20533/H20533),0)</f>
        <v>1</v>
      </c>
      <c r="K20533" s="15">
        <v>24074</v>
      </c>
      <c r="L20533" s="15">
        <v>33208</v>
      </c>
      <c r="M20533" s="17">
        <f>L20533/K20533</f>
        <v>1.3794134751183851</v>
      </c>
    </row>
    <row r="20534" spans="1:13" s="14" customFormat="1" outlineLevel="2" x14ac:dyDescent="0.25">
      <c r="A20534" s="34"/>
      <c r="B20534" s="44" t="s">
        <v>5206</v>
      </c>
      <c r="C20534" s="31" t="s">
        <v>5042</v>
      </c>
      <c r="D20534" s="14" t="s">
        <v>546</v>
      </c>
      <c r="E20534" s="14" t="s">
        <v>567</v>
      </c>
      <c r="F20534" s="14" t="s">
        <v>470</v>
      </c>
      <c r="G20534" s="14" t="s">
        <v>5862</v>
      </c>
      <c r="H20534" s="20">
        <v>3254107</v>
      </c>
      <c r="I20534" s="20">
        <v>3254107</v>
      </c>
      <c r="J20534" s="21">
        <f>IFERROR((I20534/H20534),0)</f>
        <v>1</v>
      </c>
      <c r="K20534" s="20"/>
      <c r="L20534" s="20"/>
      <c r="M20534" s="22"/>
    </row>
    <row r="20535" spans="1:13" s="14" customFormat="1" outlineLevel="2" x14ac:dyDescent="0.25">
      <c r="A20535" s="34"/>
      <c r="B20535" s="44" t="s">
        <v>5206</v>
      </c>
      <c r="C20535" s="31" t="s">
        <v>5042</v>
      </c>
      <c r="D20535" s="14" t="s">
        <v>546</v>
      </c>
      <c r="E20535" s="14" t="s">
        <v>567</v>
      </c>
      <c r="F20535" s="14" t="s">
        <v>470</v>
      </c>
      <c r="G20535" s="14" t="s">
        <v>6109</v>
      </c>
      <c r="H20535" s="20">
        <v>21733673</v>
      </c>
      <c r="I20535" s="20">
        <v>21733673</v>
      </c>
      <c r="J20535" s="21">
        <f>IFERROR((I20535/H20535),0)</f>
        <v>1</v>
      </c>
      <c r="K20535" s="20"/>
      <c r="L20535" s="20"/>
      <c r="M20535" s="22"/>
    </row>
    <row r="20536" spans="1:13" s="14" customFormat="1" outlineLevel="2" x14ac:dyDescent="0.25">
      <c r="A20536" s="34"/>
      <c r="B20536" s="44" t="s">
        <v>5206</v>
      </c>
      <c r="C20536" s="31" t="s">
        <v>5042</v>
      </c>
      <c r="D20536" s="14" t="s">
        <v>4982</v>
      </c>
      <c r="E20536" s="14" t="s">
        <v>567</v>
      </c>
      <c r="F20536" s="14" t="s">
        <v>470</v>
      </c>
      <c r="G20536" s="14" t="s">
        <v>6485</v>
      </c>
      <c r="H20536" s="20">
        <v>6048</v>
      </c>
      <c r="I20536" s="20">
        <v>6048</v>
      </c>
      <c r="J20536" s="21">
        <f>IFERROR((I20536/H20536),0)</f>
        <v>1</v>
      </c>
      <c r="K20536" s="25"/>
      <c r="L20536" s="25"/>
      <c r="M20536" s="22"/>
    </row>
    <row r="20537" spans="1:13" s="14" customFormat="1" outlineLevel="2" x14ac:dyDescent="0.25">
      <c r="A20537" s="34"/>
      <c r="B20537" s="44" t="s">
        <v>5206</v>
      </c>
      <c r="C20537" s="31" t="s">
        <v>5042</v>
      </c>
      <c r="D20537" s="14" t="s">
        <v>546</v>
      </c>
      <c r="E20537" s="14" t="s">
        <v>567</v>
      </c>
      <c r="F20537" s="14" t="s">
        <v>470</v>
      </c>
      <c r="G20537" s="14" t="s">
        <v>6492</v>
      </c>
      <c r="H20537" s="20">
        <v>5293</v>
      </c>
      <c r="I20537" s="20">
        <v>5293</v>
      </c>
      <c r="J20537" s="21">
        <f>IFERROR((I20537/H20537),0)</f>
        <v>1</v>
      </c>
      <c r="K20537" s="20"/>
      <c r="L20537" s="20"/>
      <c r="M20537" s="22"/>
    </row>
    <row r="20538" spans="1:13" s="14" customFormat="1" outlineLevel="2" x14ac:dyDescent="0.25">
      <c r="A20538" s="34"/>
      <c r="B20538" s="44" t="s">
        <v>5206</v>
      </c>
      <c r="C20538" s="31" t="s">
        <v>5042</v>
      </c>
      <c r="D20538" s="14" t="s">
        <v>546</v>
      </c>
      <c r="E20538" s="14" t="s">
        <v>567</v>
      </c>
      <c r="F20538" s="14" t="s">
        <v>470</v>
      </c>
      <c r="G20538" s="14" t="s">
        <v>6493</v>
      </c>
      <c r="H20538" s="20">
        <v>-6642</v>
      </c>
      <c r="I20538" s="20"/>
      <c r="J20538" s="21">
        <f>IFERROR((I20538/H20538),0)</f>
        <v>0</v>
      </c>
      <c r="K20538" s="20"/>
      <c r="L20538" s="20"/>
      <c r="M20538" s="22"/>
    </row>
    <row r="20539" spans="1:13" s="14" customFormat="1" outlineLevel="1" x14ac:dyDescent="0.25">
      <c r="A20539" s="34"/>
      <c r="B20539" s="46" t="s">
        <v>9845</v>
      </c>
      <c r="C20539" s="40" t="str">
        <f>C20538</f>
        <v>ASIGNACIONES DIRECTAS (20% DEL SGR)</v>
      </c>
      <c r="D20539" s="39" t="str">
        <f>D20538</f>
        <v xml:space="preserve">SANTANDER                                         </v>
      </c>
      <c r="E20539" s="39" t="str">
        <f>E20538</f>
        <v>68773</v>
      </c>
      <c r="F20539" s="39" t="str">
        <f>F20538</f>
        <v xml:space="preserve">SUCRE                                             </v>
      </c>
      <c r="G20539" s="39" t="s">
        <v>10656</v>
      </c>
      <c r="H20539" s="20">
        <f>SUBTOTAL(9,H20533:H20538)</f>
        <v>25025687</v>
      </c>
      <c r="I20539" s="20">
        <f>SUBTOTAL(9,I20533:I20538)</f>
        <v>25032329</v>
      </c>
      <c r="J20539" s="42">
        <f>+I20539/H20539</f>
        <v>1.000265407299308</v>
      </c>
      <c r="K20539" s="20">
        <f>SUBTOTAL(9,K20533:K20538)</f>
        <v>24074</v>
      </c>
      <c r="L20539" s="20">
        <f>SUBTOTAL(9,L20533:L20538)</f>
        <v>33208</v>
      </c>
      <c r="M20539" s="7">
        <f>IFERROR((L20539/K20539),"N.A")</f>
        <v>1.3794134751183851</v>
      </c>
    </row>
    <row r="20540" spans="1:13" s="14" customFormat="1" outlineLevel="2" x14ac:dyDescent="0.25">
      <c r="A20540" s="34"/>
      <c r="B20540" s="44" t="s">
        <v>5207</v>
      </c>
      <c r="C20540" s="31" t="s">
        <v>5042</v>
      </c>
      <c r="D20540" s="14" t="s">
        <v>546</v>
      </c>
      <c r="E20540" s="14" t="s">
        <v>572</v>
      </c>
      <c r="F20540" s="14" t="s">
        <v>573</v>
      </c>
      <c r="G20540" s="14" t="s">
        <v>16</v>
      </c>
      <c r="H20540" s="15">
        <v>250041</v>
      </c>
      <c r="I20540" s="15">
        <v>0</v>
      </c>
      <c r="J20540" s="16">
        <f>IFERROR((I20540/H20540),0)</f>
        <v>0</v>
      </c>
      <c r="K20540" s="15">
        <v>182368</v>
      </c>
      <c r="L20540" s="15">
        <v>0</v>
      </c>
      <c r="M20540" s="17">
        <f>L20540/K20540</f>
        <v>0</v>
      </c>
    </row>
    <row r="20541" spans="1:13" s="14" customFormat="1" outlineLevel="2" x14ac:dyDescent="0.25">
      <c r="A20541" s="34"/>
      <c r="B20541" s="44" t="s">
        <v>5207</v>
      </c>
      <c r="C20541" s="31" t="s">
        <v>5042</v>
      </c>
      <c r="D20541" s="14" t="s">
        <v>546</v>
      </c>
      <c r="E20541" s="14" t="s">
        <v>572</v>
      </c>
      <c r="F20541" s="14" t="s">
        <v>573</v>
      </c>
      <c r="G20541" s="14" t="s">
        <v>5862</v>
      </c>
      <c r="H20541" s="20">
        <v>64333</v>
      </c>
      <c r="I20541" s="20">
        <v>64333</v>
      </c>
      <c r="J20541" s="21">
        <f>IFERROR((I20541/H20541),0)</f>
        <v>1</v>
      </c>
      <c r="K20541" s="20"/>
      <c r="L20541" s="20"/>
      <c r="M20541" s="22"/>
    </row>
    <row r="20542" spans="1:13" s="14" customFormat="1" outlineLevel="2" x14ac:dyDescent="0.25">
      <c r="A20542" s="34"/>
      <c r="B20542" s="44" t="s">
        <v>5207</v>
      </c>
      <c r="C20542" s="31" t="s">
        <v>5042</v>
      </c>
      <c r="D20542" s="14" t="s">
        <v>546</v>
      </c>
      <c r="E20542" s="14" t="s">
        <v>572</v>
      </c>
      <c r="F20542" s="14" t="s">
        <v>573</v>
      </c>
      <c r="G20542" s="14" t="s">
        <v>6109</v>
      </c>
      <c r="H20542" s="20">
        <v>401019</v>
      </c>
      <c r="I20542" s="20">
        <v>401019</v>
      </c>
      <c r="J20542" s="21">
        <f>IFERROR((I20542/H20542),0)</f>
        <v>1</v>
      </c>
      <c r="K20542" s="20"/>
      <c r="L20542" s="20"/>
      <c r="M20542" s="22"/>
    </row>
    <row r="20543" spans="1:13" s="14" customFormat="1" outlineLevel="2" x14ac:dyDescent="0.25">
      <c r="A20543" s="34"/>
      <c r="B20543" s="44" t="s">
        <v>5207</v>
      </c>
      <c r="C20543" s="31" t="s">
        <v>5042</v>
      </c>
      <c r="D20543" s="14" t="s">
        <v>546</v>
      </c>
      <c r="E20543" s="14" t="s">
        <v>572</v>
      </c>
      <c r="F20543" s="14" t="s">
        <v>573</v>
      </c>
      <c r="G20543" s="14" t="s">
        <v>6481</v>
      </c>
      <c r="H20543" s="20">
        <v>2</v>
      </c>
      <c r="I20543" s="20">
        <v>2</v>
      </c>
      <c r="J20543" s="21">
        <f>IFERROR((I20543/H20543),0)</f>
        <v>1</v>
      </c>
      <c r="K20543" s="20"/>
      <c r="L20543" s="20"/>
      <c r="M20543" s="22"/>
    </row>
    <row r="20544" spans="1:13" s="14" customFormat="1" outlineLevel="2" x14ac:dyDescent="0.25">
      <c r="A20544" s="34"/>
      <c r="B20544" s="44" t="s">
        <v>5207</v>
      </c>
      <c r="C20544" s="31" t="s">
        <v>5042</v>
      </c>
      <c r="D20544" s="14" t="s">
        <v>546</v>
      </c>
      <c r="E20544" s="14" t="s">
        <v>572</v>
      </c>
      <c r="F20544" s="14" t="s">
        <v>573</v>
      </c>
      <c r="G20544" s="14" t="s">
        <v>6492</v>
      </c>
      <c r="H20544" s="20">
        <v>40493</v>
      </c>
      <c r="I20544" s="20">
        <v>40493</v>
      </c>
      <c r="J20544" s="21">
        <f>IFERROR((I20544/H20544),0)</f>
        <v>1</v>
      </c>
      <c r="K20544" s="20"/>
      <c r="L20544" s="20"/>
      <c r="M20544" s="22"/>
    </row>
    <row r="20545" spans="1:13" s="14" customFormat="1" outlineLevel="2" x14ac:dyDescent="0.25">
      <c r="A20545" s="34"/>
      <c r="B20545" s="44" t="s">
        <v>5207</v>
      </c>
      <c r="C20545" s="31" t="s">
        <v>5042</v>
      </c>
      <c r="D20545" s="14" t="s">
        <v>546</v>
      </c>
      <c r="E20545" s="14" t="s">
        <v>572</v>
      </c>
      <c r="F20545" s="14" t="s">
        <v>573</v>
      </c>
      <c r="G20545" s="14" t="s">
        <v>6493</v>
      </c>
      <c r="H20545" s="20">
        <v>-50008</v>
      </c>
      <c r="I20545" s="20"/>
      <c r="J20545" s="21">
        <f>IFERROR((I20545/H20545),0)</f>
        <v>0</v>
      </c>
      <c r="K20545" s="20"/>
      <c r="L20545" s="20"/>
      <c r="M20545" s="22"/>
    </row>
    <row r="20546" spans="1:13" s="14" customFormat="1" outlineLevel="1" x14ac:dyDescent="0.25">
      <c r="A20546" s="34"/>
      <c r="B20546" s="46" t="s">
        <v>9846</v>
      </c>
      <c r="C20546" s="40" t="str">
        <f>C20545</f>
        <v>ASIGNACIONES DIRECTAS (20% DEL SGR)</v>
      </c>
      <c r="D20546" s="39" t="str">
        <f>D20545</f>
        <v xml:space="preserve">SANTANDER                                         </v>
      </c>
      <c r="E20546" s="39" t="str">
        <f>E20545</f>
        <v>68755</v>
      </c>
      <c r="F20546" s="39" t="str">
        <f>F20545</f>
        <v xml:space="preserve">SOCORRO                                           </v>
      </c>
      <c r="G20546" s="39" t="s">
        <v>10656</v>
      </c>
      <c r="H20546" s="20">
        <f>SUBTOTAL(9,H20540:H20545)</f>
        <v>705880</v>
      </c>
      <c r="I20546" s="20">
        <f>SUBTOTAL(9,I20540:I20545)</f>
        <v>505847</v>
      </c>
      <c r="J20546" s="42">
        <f>+I20546/H20546</f>
        <v>0.71661897206324021</v>
      </c>
      <c r="K20546" s="20">
        <f>SUBTOTAL(9,K20540:K20545)</f>
        <v>182368</v>
      </c>
      <c r="L20546" s="20">
        <f>SUBTOTAL(9,L20540:L20545)</f>
        <v>0</v>
      </c>
      <c r="M20546" s="7">
        <f>IFERROR((L20546/K20546),"N.A")</f>
        <v>0</v>
      </c>
    </row>
    <row r="20547" spans="1:13" s="14" customFormat="1" outlineLevel="2" x14ac:dyDescent="0.25">
      <c r="A20547" s="34"/>
      <c r="B20547" s="44" t="s">
        <v>5208</v>
      </c>
      <c r="C20547" s="31" t="s">
        <v>5042</v>
      </c>
      <c r="D20547" s="14" t="s">
        <v>546</v>
      </c>
      <c r="E20547" s="14" t="s">
        <v>575</v>
      </c>
      <c r="F20547" s="14" t="s">
        <v>576</v>
      </c>
      <c r="G20547" s="14" t="s">
        <v>16</v>
      </c>
      <c r="H20547" s="15">
        <v>2570421087</v>
      </c>
      <c r="I20547" s="15">
        <v>208461530.49000004</v>
      </c>
      <c r="J20547" s="16">
        <f>IFERROR((I20547/H20547),0)</f>
        <v>8.1100147965756264E-2</v>
      </c>
      <c r="K20547" s="15">
        <v>1716174794.2500005</v>
      </c>
      <c r="L20547" s="15">
        <v>208461530.49000004</v>
      </c>
      <c r="M20547" s="17">
        <f>L20547/K20547</f>
        <v>0.12146870539553724</v>
      </c>
    </row>
    <row r="20548" spans="1:13" s="14" customFormat="1" outlineLevel="2" x14ac:dyDescent="0.25">
      <c r="A20548" s="34"/>
      <c r="B20548" s="44" t="s">
        <v>5208</v>
      </c>
      <c r="C20548" s="31" t="s">
        <v>5042</v>
      </c>
      <c r="D20548" s="14" t="s">
        <v>546</v>
      </c>
      <c r="E20548" s="14" t="s">
        <v>575</v>
      </c>
      <c r="F20548" s="14" t="s">
        <v>576</v>
      </c>
      <c r="G20548" s="14" t="s">
        <v>5862</v>
      </c>
      <c r="H20548" s="20">
        <v>164579883</v>
      </c>
      <c r="I20548" s="20">
        <v>164579883</v>
      </c>
      <c r="J20548" s="21">
        <f>IFERROR((I20548/H20548),0)</f>
        <v>1</v>
      </c>
      <c r="K20548" s="20"/>
      <c r="L20548" s="20"/>
      <c r="M20548" s="22"/>
    </row>
    <row r="20549" spans="1:13" s="14" customFormat="1" outlineLevel="2" x14ac:dyDescent="0.25">
      <c r="A20549" s="34"/>
      <c r="B20549" s="44" t="s">
        <v>5208</v>
      </c>
      <c r="C20549" s="31" t="s">
        <v>5042</v>
      </c>
      <c r="D20549" s="14" t="s">
        <v>546</v>
      </c>
      <c r="E20549" s="14" t="s">
        <v>575</v>
      </c>
      <c r="F20549" s="14" t="s">
        <v>576</v>
      </c>
      <c r="G20549" s="14" t="s">
        <v>6109</v>
      </c>
      <c r="H20549" s="20">
        <v>1033454114</v>
      </c>
      <c r="I20549" s="20">
        <v>1033454114</v>
      </c>
      <c r="J20549" s="21">
        <f>IFERROR((I20549/H20549),0)</f>
        <v>1</v>
      </c>
      <c r="K20549" s="20"/>
      <c r="L20549" s="20"/>
      <c r="M20549" s="22"/>
    </row>
    <row r="20550" spans="1:13" s="14" customFormat="1" outlineLevel="2" x14ac:dyDescent="0.25">
      <c r="A20550" s="34"/>
      <c r="B20550" s="44" t="s">
        <v>5208</v>
      </c>
      <c r="C20550" s="31" t="s">
        <v>5042</v>
      </c>
      <c r="D20550" s="14" t="s">
        <v>546</v>
      </c>
      <c r="E20550" s="14" t="s">
        <v>575</v>
      </c>
      <c r="F20550" s="14" t="s">
        <v>576</v>
      </c>
      <c r="G20550" s="14" t="s">
        <v>6481</v>
      </c>
      <c r="H20550" s="20">
        <v>15898</v>
      </c>
      <c r="I20550" s="20">
        <v>15898</v>
      </c>
      <c r="J20550" s="21">
        <f>IFERROR((I20550/H20550),0)</f>
        <v>1</v>
      </c>
      <c r="K20550" s="20"/>
      <c r="L20550" s="20"/>
      <c r="M20550" s="22"/>
    </row>
    <row r="20551" spans="1:13" s="14" customFormat="1" outlineLevel="2" x14ac:dyDescent="0.25">
      <c r="A20551" s="34"/>
      <c r="B20551" s="44" t="s">
        <v>5208</v>
      </c>
      <c r="C20551" s="31" t="s">
        <v>5042</v>
      </c>
      <c r="D20551" s="14" t="s">
        <v>546</v>
      </c>
      <c r="E20551" s="14" t="s">
        <v>575</v>
      </c>
      <c r="F20551" s="14" t="s">
        <v>576</v>
      </c>
      <c r="G20551" s="14" t="s">
        <v>6482</v>
      </c>
      <c r="H20551" s="20">
        <v>345592213</v>
      </c>
      <c r="I20551" s="20">
        <v>345592213</v>
      </c>
      <c r="J20551" s="21">
        <f>IFERROR((I20551/H20551),0)</f>
        <v>1</v>
      </c>
      <c r="K20551" s="20"/>
      <c r="L20551" s="20"/>
      <c r="M20551" s="22"/>
    </row>
    <row r="20552" spans="1:13" s="14" customFormat="1" outlineLevel="2" x14ac:dyDescent="0.25">
      <c r="A20552" s="34"/>
      <c r="B20552" s="44" t="s">
        <v>5208</v>
      </c>
      <c r="C20552" s="31" t="s">
        <v>5042</v>
      </c>
      <c r="D20552" s="14" t="s">
        <v>546</v>
      </c>
      <c r="E20552" s="14" t="s">
        <v>575</v>
      </c>
      <c r="F20552" s="14" t="s">
        <v>576</v>
      </c>
      <c r="G20552" s="14" t="s">
        <v>6484</v>
      </c>
      <c r="H20552" s="20">
        <v>6991336</v>
      </c>
      <c r="I20552" s="20">
        <v>6991336</v>
      </c>
      <c r="J20552" s="21">
        <f>IFERROR((I20552/H20552),0)</f>
        <v>1</v>
      </c>
      <c r="K20552" s="20"/>
      <c r="L20552" s="20"/>
      <c r="M20552" s="22"/>
    </row>
    <row r="20553" spans="1:13" s="14" customFormat="1" outlineLevel="2" x14ac:dyDescent="0.25">
      <c r="A20553" s="34"/>
      <c r="B20553" s="44" t="s">
        <v>5208</v>
      </c>
      <c r="C20553" s="31" t="s">
        <v>5042</v>
      </c>
      <c r="D20553" s="14" t="s">
        <v>546</v>
      </c>
      <c r="E20553" s="14" t="s">
        <v>575</v>
      </c>
      <c r="F20553" s="14" t="s">
        <v>576</v>
      </c>
      <c r="G20553" s="14" t="s">
        <v>6492</v>
      </c>
      <c r="H20553" s="20">
        <v>279259121</v>
      </c>
      <c r="I20553" s="20">
        <v>279259121</v>
      </c>
      <c r="J20553" s="21">
        <f>IFERROR((I20553/H20553),0)</f>
        <v>1</v>
      </c>
      <c r="K20553" s="20"/>
      <c r="L20553" s="20"/>
      <c r="M20553" s="22"/>
    </row>
    <row r="20554" spans="1:13" s="14" customFormat="1" outlineLevel="2" x14ac:dyDescent="0.25">
      <c r="A20554" s="34"/>
      <c r="B20554" s="44" t="s">
        <v>5208</v>
      </c>
      <c r="C20554" s="31" t="s">
        <v>5042</v>
      </c>
      <c r="D20554" s="14" t="s">
        <v>546</v>
      </c>
      <c r="E20554" s="14" t="s">
        <v>575</v>
      </c>
      <c r="F20554" s="14" t="s">
        <v>576</v>
      </c>
      <c r="G20554" s="14" t="s">
        <v>6493</v>
      </c>
      <c r="H20554" s="20">
        <v>-514084217</v>
      </c>
      <c r="I20554" s="20"/>
      <c r="J20554" s="21">
        <f>IFERROR((I20554/H20554),0)</f>
        <v>0</v>
      </c>
      <c r="K20554" s="20"/>
      <c r="L20554" s="20"/>
      <c r="M20554" s="22"/>
    </row>
    <row r="20555" spans="1:13" s="14" customFormat="1" outlineLevel="1" x14ac:dyDescent="0.25">
      <c r="A20555" s="34"/>
      <c r="B20555" s="46" t="s">
        <v>9847</v>
      </c>
      <c r="C20555" s="40" t="str">
        <f>C20554</f>
        <v>ASIGNACIONES DIRECTAS (20% DEL SGR)</v>
      </c>
      <c r="D20555" s="39" t="str">
        <f>D20554</f>
        <v xml:space="preserve">SANTANDER                                         </v>
      </c>
      <c r="E20555" s="39" t="str">
        <f>E20554</f>
        <v>68745</v>
      </c>
      <c r="F20555" s="39" t="str">
        <f>F20554</f>
        <v xml:space="preserve">SIMACOTA                                          </v>
      </c>
      <c r="G20555" s="39" t="s">
        <v>10656</v>
      </c>
      <c r="H20555" s="20">
        <f>SUBTOTAL(9,H20547:H20554)</f>
        <v>3886229435</v>
      </c>
      <c r="I20555" s="20">
        <f>SUBTOTAL(9,I20547:I20554)</f>
        <v>2038354095.49</v>
      </c>
      <c r="J20555" s="42">
        <f>+I20555/H20555</f>
        <v>0.52450688503675547</v>
      </c>
      <c r="K20555" s="20">
        <f>SUBTOTAL(9,K20547:K20554)</f>
        <v>1716174794.2500005</v>
      </c>
      <c r="L20555" s="20">
        <f>SUBTOTAL(9,L20547:L20554)</f>
        <v>208461530.49000004</v>
      </c>
      <c r="M20555" s="7">
        <f>IFERROR((L20555/K20555),"N.A")</f>
        <v>0.12146870539553724</v>
      </c>
    </row>
    <row r="20556" spans="1:13" s="14" customFormat="1" outlineLevel="2" x14ac:dyDescent="0.25">
      <c r="A20556" s="34"/>
      <c r="B20556" s="44" t="s">
        <v>5901</v>
      </c>
      <c r="C20556" s="31" t="s">
        <v>5042</v>
      </c>
      <c r="D20556" s="14" t="s">
        <v>546</v>
      </c>
      <c r="E20556" s="14" t="s">
        <v>581</v>
      </c>
      <c r="F20556" s="14" t="s">
        <v>582</v>
      </c>
      <c r="G20556" s="14" t="s">
        <v>5862</v>
      </c>
      <c r="H20556" s="20">
        <v>53328</v>
      </c>
      <c r="I20556" s="20">
        <v>53328</v>
      </c>
      <c r="J20556" s="21">
        <f>IFERROR((I20556/H20556),0)</f>
        <v>1</v>
      </c>
      <c r="K20556" s="20"/>
      <c r="L20556" s="20"/>
      <c r="M20556" s="22"/>
    </row>
    <row r="20557" spans="1:13" s="14" customFormat="1" outlineLevel="2" x14ac:dyDescent="0.25">
      <c r="A20557" s="34"/>
      <c r="B20557" s="44" t="s">
        <v>5901</v>
      </c>
      <c r="C20557" s="31" t="s">
        <v>5042</v>
      </c>
      <c r="D20557" s="14" t="s">
        <v>546</v>
      </c>
      <c r="E20557" s="14" t="s">
        <v>581</v>
      </c>
      <c r="F20557" s="14" t="s">
        <v>582</v>
      </c>
      <c r="G20557" s="14" t="s">
        <v>6109</v>
      </c>
      <c r="H20557" s="20">
        <v>356642</v>
      </c>
      <c r="I20557" s="20">
        <v>356642</v>
      </c>
      <c r="J20557" s="21">
        <f>IFERROR((I20557/H20557),0)</f>
        <v>1</v>
      </c>
      <c r="K20557" s="20"/>
      <c r="L20557" s="20"/>
      <c r="M20557" s="22"/>
    </row>
    <row r="20558" spans="1:13" s="14" customFormat="1" outlineLevel="1" x14ac:dyDescent="0.25">
      <c r="A20558" s="34"/>
      <c r="B20558" s="46" t="s">
        <v>9848</v>
      </c>
      <c r="C20558" s="40" t="str">
        <f>C20557</f>
        <v>ASIGNACIONES DIRECTAS (20% DEL SGR)</v>
      </c>
      <c r="D20558" s="39" t="str">
        <f>D20557</f>
        <v xml:space="preserve">SANTANDER                                         </v>
      </c>
      <c r="E20558" s="39" t="str">
        <f>E20557</f>
        <v>68705</v>
      </c>
      <c r="F20558" s="39" t="str">
        <f>F20557</f>
        <v xml:space="preserve">SANTA BÁRBARA                                     </v>
      </c>
      <c r="G20558" s="39" t="s">
        <v>10656</v>
      </c>
      <c r="H20558" s="20">
        <f>SUBTOTAL(9,H20556:H20557)</f>
        <v>409970</v>
      </c>
      <c r="I20558" s="20">
        <f>SUBTOTAL(9,I20556:I20557)</f>
        <v>409970</v>
      </c>
      <c r="J20558" s="42">
        <f>+I20558/H20558</f>
        <v>1</v>
      </c>
      <c r="K20558" s="20">
        <f>SUBTOTAL(9,K20556:K20557)</f>
        <v>0</v>
      </c>
      <c r="L20558" s="20">
        <f>SUBTOTAL(9,L20556:L20557)</f>
        <v>0</v>
      </c>
      <c r="M20558" s="7" t="str">
        <f>IFERROR((L20558/K20558),"N.A")</f>
        <v>N.A</v>
      </c>
    </row>
    <row r="20559" spans="1:13" s="14" customFormat="1" outlineLevel="2" x14ac:dyDescent="0.25">
      <c r="A20559" s="34"/>
      <c r="B20559" s="44" t="s">
        <v>5209</v>
      </c>
      <c r="C20559" s="31" t="s">
        <v>5042</v>
      </c>
      <c r="D20559" s="14" t="s">
        <v>546</v>
      </c>
      <c r="E20559" s="14" t="s">
        <v>584</v>
      </c>
      <c r="F20559" s="14" t="s">
        <v>585</v>
      </c>
      <c r="G20559" s="14" t="s">
        <v>16</v>
      </c>
      <c r="H20559" s="15">
        <v>5613454187</v>
      </c>
      <c r="I20559" s="15">
        <v>3761972057.23</v>
      </c>
      <c r="J20559" s="16">
        <f>IFERROR((I20559/H20559),0)</f>
        <v>0.67017061721857785</v>
      </c>
      <c r="K20559" s="15">
        <v>4148499128.6299996</v>
      </c>
      <c r="L20559" s="15">
        <v>3761972057.23</v>
      </c>
      <c r="M20559" s="17">
        <f>L20559/K20559</f>
        <v>0.90682725018972188</v>
      </c>
    </row>
    <row r="20560" spans="1:13" s="14" customFormat="1" outlineLevel="2" x14ac:dyDescent="0.25">
      <c r="A20560" s="34"/>
      <c r="B20560" s="44" t="s">
        <v>5209</v>
      </c>
      <c r="C20560" s="31" t="s">
        <v>5042</v>
      </c>
      <c r="D20560" s="14" t="s">
        <v>546</v>
      </c>
      <c r="E20560" s="14" t="s">
        <v>584</v>
      </c>
      <c r="F20560" s="14" t="s">
        <v>585</v>
      </c>
      <c r="G20560" s="14" t="s">
        <v>5862</v>
      </c>
      <c r="H20560" s="20">
        <v>415413731</v>
      </c>
      <c r="I20560" s="20">
        <v>415413731</v>
      </c>
      <c r="J20560" s="21">
        <f>IFERROR((I20560/H20560),0)</f>
        <v>1</v>
      </c>
      <c r="K20560" s="20"/>
      <c r="L20560" s="20"/>
      <c r="M20560" s="22"/>
    </row>
    <row r="20561" spans="1:13" s="14" customFormat="1" outlineLevel="2" x14ac:dyDescent="0.25">
      <c r="A20561" s="34"/>
      <c r="B20561" s="44" t="s">
        <v>5209</v>
      </c>
      <c r="C20561" s="31" t="s">
        <v>5042</v>
      </c>
      <c r="D20561" s="14" t="s">
        <v>546</v>
      </c>
      <c r="E20561" s="14" t="s">
        <v>584</v>
      </c>
      <c r="F20561" s="14" t="s">
        <v>585</v>
      </c>
      <c r="G20561" s="14" t="s">
        <v>6109</v>
      </c>
      <c r="H20561" s="20">
        <v>1434525854</v>
      </c>
      <c r="I20561" s="20">
        <v>1434525854</v>
      </c>
      <c r="J20561" s="21">
        <f>IFERROR((I20561/H20561),0)</f>
        <v>1</v>
      </c>
      <c r="K20561" s="20"/>
      <c r="L20561" s="20"/>
      <c r="M20561" s="22"/>
    </row>
    <row r="20562" spans="1:13" s="14" customFormat="1" outlineLevel="2" x14ac:dyDescent="0.25">
      <c r="A20562" s="34"/>
      <c r="B20562" s="44" t="s">
        <v>5209</v>
      </c>
      <c r="C20562" s="31" t="s">
        <v>5042</v>
      </c>
      <c r="D20562" s="14" t="s">
        <v>546</v>
      </c>
      <c r="E20562" s="14" t="s">
        <v>584</v>
      </c>
      <c r="F20562" s="14" t="s">
        <v>585</v>
      </c>
      <c r="G20562" s="14" t="s">
        <v>6481</v>
      </c>
      <c r="H20562" s="20">
        <v>34719</v>
      </c>
      <c r="I20562" s="20">
        <v>34719</v>
      </c>
      <c r="J20562" s="21">
        <f>IFERROR((I20562/H20562),0)</f>
        <v>1</v>
      </c>
      <c r="K20562" s="20"/>
      <c r="L20562" s="20"/>
      <c r="M20562" s="22"/>
    </row>
    <row r="20563" spans="1:13" s="14" customFormat="1" outlineLevel="2" x14ac:dyDescent="0.25">
      <c r="A20563" s="34"/>
      <c r="B20563" s="44" t="s">
        <v>5209</v>
      </c>
      <c r="C20563" s="31" t="s">
        <v>5042</v>
      </c>
      <c r="D20563" s="14" t="s">
        <v>546</v>
      </c>
      <c r="E20563" s="14" t="s">
        <v>584</v>
      </c>
      <c r="F20563" s="14" t="s">
        <v>585</v>
      </c>
      <c r="G20563" s="14" t="s">
        <v>6484</v>
      </c>
      <c r="H20563" s="20">
        <v>135920982</v>
      </c>
      <c r="I20563" s="20">
        <v>135920982</v>
      </c>
      <c r="J20563" s="21">
        <f>IFERROR((I20563/H20563),0)</f>
        <v>1</v>
      </c>
      <c r="K20563" s="20"/>
      <c r="L20563" s="20"/>
      <c r="M20563" s="22"/>
    </row>
    <row r="20564" spans="1:13" s="14" customFormat="1" outlineLevel="2" x14ac:dyDescent="0.25">
      <c r="A20564" s="34"/>
      <c r="B20564" s="44" t="s">
        <v>5209</v>
      </c>
      <c r="C20564" s="31" t="s">
        <v>5042</v>
      </c>
      <c r="D20564" s="14" t="s">
        <v>546</v>
      </c>
      <c r="E20564" s="14" t="s">
        <v>584</v>
      </c>
      <c r="F20564" s="14" t="s">
        <v>585</v>
      </c>
      <c r="G20564" s="14" t="s">
        <v>6492</v>
      </c>
      <c r="H20564" s="20">
        <v>863241392</v>
      </c>
      <c r="I20564" s="20">
        <v>863241392</v>
      </c>
      <c r="J20564" s="21">
        <f>IFERROR((I20564/H20564),0)</f>
        <v>1</v>
      </c>
      <c r="K20564" s="20"/>
      <c r="L20564" s="20"/>
      <c r="M20564" s="22"/>
    </row>
    <row r="20565" spans="1:13" s="14" customFormat="1" outlineLevel="2" x14ac:dyDescent="0.25">
      <c r="A20565" s="34"/>
      <c r="B20565" s="44" t="s">
        <v>5209</v>
      </c>
      <c r="C20565" s="31" t="s">
        <v>5042</v>
      </c>
      <c r="D20565" s="14" t="s">
        <v>546</v>
      </c>
      <c r="E20565" s="14" t="s">
        <v>584</v>
      </c>
      <c r="F20565" s="14" t="s">
        <v>585</v>
      </c>
      <c r="G20565" s="14" t="s">
        <v>6493</v>
      </c>
      <c r="H20565" s="20">
        <v>-1122690837</v>
      </c>
      <c r="I20565" s="20"/>
      <c r="J20565" s="21">
        <f>IFERROR((I20565/H20565),0)</f>
        <v>0</v>
      </c>
      <c r="K20565" s="20"/>
      <c r="L20565" s="20"/>
      <c r="M20565" s="22"/>
    </row>
    <row r="20566" spans="1:13" s="14" customFormat="1" outlineLevel="1" x14ac:dyDescent="0.25">
      <c r="A20566" s="34"/>
      <c r="B20566" s="46" t="s">
        <v>9849</v>
      </c>
      <c r="C20566" s="40" t="str">
        <f>C20565</f>
        <v>ASIGNACIONES DIRECTAS (20% DEL SGR)</v>
      </c>
      <c r="D20566" s="39" t="str">
        <f>D20565</f>
        <v xml:space="preserve">SANTANDER                                         </v>
      </c>
      <c r="E20566" s="39" t="str">
        <f>E20565</f>
        <v>68689</v>
      </c>
      <c r="F20566" s="39" t="str">
        <f>F20565</f>
        <v xml:space="preserve">SAN VICENTE DE CHUCURÍ                            </v>
      </c>
      <c r="G20566" s="39" t="s">
        <v>10656</v>
      </c>
      <c r="H20566" s="20">
        <f>SUBTOTAL(9,H20559:H20565)</f>
        <v>7339900028</v>
      </c>
      <c r="I20566" s="20">
        <f>SUBTOTAL(9,I20559:I20565)</f>
        <v>6611108735.2299995</v>
      </c>
      <c r="J20566" s="42">
        <f>+I20566/H20566</f>
        <v>0.90070828076815324</v>
      </c>
      <c r="K20566" s="20">
        <f>SUBTOTAL(9,K20559:K20565)</f>
        <v>4148499128.6299996</v>
      </c>
      <c r="L20566" s="20">
        <f>SUBTOTAL(9,L20559:L20565)</f>
        <v>3761972057.23</v>
      </c>
      <c r="M20566" s="7">
        <f>IFERROR((L20566/K20566),"N.A")</f>
        <v>0.90682725018972188</v>
      </c>
    </row>
    <row r="20567" spans="1:13" s="14" customFormat="1" outlineLevel="2" x14ac:dyDescent="0.25">
      <c r="A20567" s="34"/>
      <c r="B20567" s="44" t="s">
        <v>5210</v>
      </c>
      <c r="C20567" s="31" t="s">
        <v>5042</v>
      </c>
      <c r="D20567" s="14" t="s">
        <v>546</v>
      </c>
      <c r="E20567" s="14" t="s">
        <v>587</v>
      </c>
      <c r="F20567" s="14" t="s">
        <v>126</v>
      </c>
      <c r="G20567" s="14" t="s">
        <v>16</v>
      </c>
      <c r="H20567" s="15">
        <v>35944110</v>
      </c>
      <c r="I20567" s="15">
        <v>35944110</v>
      </c>
      <c r="J20567" s="16">
        <f>IFERROR((I20567/H20567),0)</f>
        <v>1</v>
      </c>
      <c r="K20567" s="15">
        <v>26373208</v>
      </c>
      <c r="L20567" s="15">
        <v>35944110</v>
      </c>
      <c r="M20567" s="17">
        <f>L20567/K20567</f>
        <v>1.3629024576759869</v>
      </c>
    </row>
    <row r="20568" spans="1:13" s="14" customFormat="1" outlineLevel="2" x14ac:dyDescent="0.25">
      <c r="A20568" s="34"/>
      <c r="B20568" s="44" t="s">
        <v>5210</v>
      </c>
      <c r="C20568" s="31" t="s">
        <v>5042</v>
      </c>
      <c r="D20568" s="14" t="s">
        <v>546</v>
      </c>
      <c r="E20568" s="14" t="s">
        <v>587</v>
      </c>
      <c r="F20568" s="14" t="s">
        <v>126</v>
      </c>
      <c r="G20568" s="14" t="s">
        <v>5862</v>
      </c>
      <c r="H20568" s="20">
        <v>10702986</v>
      </c>
      <c r="I20568" s="20">
        <v>10702986</v>
      </c>
      <c r="J20568" s="21">
        <f>IFERROR((I20568/H20568),0)</f>
        <v>1</v>
      </c>
      <c r="K20568" s="20"/>
      <c r="L20568" s="20"/>
      <c r="M20568" s="22"/>
    </row>
    <row r="20569" spans="1:13" s="14" customFormat="1" outlineLevel="2" x14ac:dyDescent="0.25">
      <c r="A20569" s="34"/>
      <c r="B20569" s="44" t="s">
        <v>5210</v>
      </c>
      <c r="C20569" s="31" t="s">
        <v>5042</v>
      </c>
      <c r="D20569" s="14" t="s">
        <v>546</v>
      </c>
      <c r="E20569" s="14" t="s">
        <v>587</v>
      </c>
      <c r="F20569" s="14" t="s">
        <v>126</v>
      </c>
      <c r="G20569" s="14" t="s">
        <v>6109</v>
      </c>
      <c r="H20569" s="20">
        <v>54727956</v>
      </c>
      <c r="I20569" s="20">
        <v>54727956</v>
      </c>
      <c r="J20569" s="21">
        <f>IFERROR((I20569/H20569),0)</f>
        <v>1</v>
      </c>
      <c r="K20569" s="20"/>
      <c r="L20569" s="20"/>
      <c r="M20569" s="22"/>
    </row>
    <row r="20570" spans="1:13" s="14" customFormat="1" outlineLevel="2" x14ac:dyDescent="0.25">
      <c r="A20570" s="34"/>
      <c r="B20570" s="44" t="s">
        <v>5210</v>
      </c>
      <c r="C20570" s="31" t="s">
        <v>5042</v>
      </c>
      <c r="D20570" s="14" t="s">
        <v>546</v>
      </c>
      <c r="E20570" s="14" t="s">
        <v>587</v>
      </c>
      <c r="F20570" s="14" t="s">
        <v>126</v>
      </c>
      <c r="G20570" s="14" t="s">
        <v>6481</v>
      </c>
      <c r="H20570" s="20">
        <v>222</v>
      </c>
      <c r="I20570" s="20">
        <v>222</v>
      </c>
      <c r="J20570" s="21">
        <f>IFERROR((I20570/H20570),0)</f>
        <v>1</v>
      </c>
      <c r="K20570" s="20"/>
      <c r="L20570" s="20"/>
      <c r="M20570" s="22"/>
    </row>
    <row r="20571" spans="1:13" s="14" customFormat="1" outlineLevel="2" x14ac:dyDescent="0.25">
      <c r="A20571" s="34"/>
      <c r="B20571" s="44" t="s">
        <v>5210</v>
      </c>
      <c r="C20571" s="31" t="s">
        <v>5042</v>
      </c>
      <c r="D20571" s="14" t="s">
        <v>546</v>
      </c>
      <c r="E20571" s="14" t="s">
        <v>587</v>
      </c>
      <c r="F20571" s="14" t="s">
        <v>126</v>
      </c>
      <c r="G20571" s="14" t="s">
        <v>6484</v>
      </c>
      <c r="H20571" s="20">
        <v>1206026</v>
      </c>
      <c r="I20571" s="20">
        <v>1206026</v>
      </c>
      <c r="J20571" s="21">
        <f>IFERROR((I20571/H20571),0)</f>
        <v>1</v>
      </c>
      <c r="K20571" s="20"/>
      <c r="L20571" s="20"/>
      <c r="M20571" s="22"/>
    </row>
    <row r="20572" spans="1:13" s="14" customFormat="1" outlineLevel="2" x14ac:dyDescent="0.25">
      <c r="A20572" s="34"/>
      <c r="B20572" s="44" t="s">
        <v>5210</v>
      </c>
      <c r="C20572" s="31" t="s">
        <v>5042</v>
      </c>
      <c r="D20572" s="14" t="s">
        <v>4982</v>
      </c>
      <c r="E20572" s="14" t="s">
        <v>587</v>
      </c>
      <c r="F20572" s="14" t="s">
        <v>126</v>
      </c>
      <c r="G20572" s="14" t="s">
        <v>6485</v>
      </c>
      <c r="H20572" s="20">
        <v>10369645</v>
      </c>
      <c r="I20572" s="20">
        <v>10369645</v>
      </c>
      <c r="J20572" s="21">
        <f>IFERROR((I20572/H20572),0)</f>
        <v>1</v>
      </c>
      <c r="K20572" s="25"/>
      <c r="L20572" s="25"/>
      <c r="M20572" s="22"/>
    </row>
    <row r="20573" spans="1:13" s="14" customFormat="1" outlineLevel="2" x14ac:dyDescent="0.25">
      <c r="A20573" s="34"/>
      <c r="B20573" s="44" t="s">
        <v>5210</v>
      </c>
      <c r="C20573" s="31" t="s">
        <v>5042</v>
      </c>
      <c r="D20573" s="14" t="s">
        <v>546</v>
      </c>
      <c r="E20573" s="14" t="s">
        <v>587</v>
      </c>
      <c r="F20573" s="14" t="s">
        <v>126</v>
      </c>
      <c r="G20573" s="14" t="s">
        <v>6492</v>
      </c>
      <c r="H20573" s="20">
        <v>5912104</v>
      </c>
      <c r="I20573" s="20">
        <v>5912104</v>
      </c>
      <c r="J20573" s="21">
        <f>IFERROR((I20573/H20573),0)</f>
        <v>1</v>
      </c>
      <c r="K20573" s="20"/>
      <c r="L20573" s="20"/>
      <c r="M20573" s="22"/>
    </row>
    <row r="20574" spans="1:13" s="14" customFormat="1" outlineLevel="2" x14ac:dyDescent="0.25">
      <c r="A20574" s="34"/>
      <c r="B20574" s="44" t="s">
        <v>5210</v>
      </c>
      <c r="C20574" s="31" t="s">
        <v>5042</v>
      </c>
      <c r="D20574" s="14" t="s">
        <v>546</v>
      </c>
      <c r="E20574" s="14" t="s">
        <v>587</v>
      </c>
      <c r="F20574" s="14" t="s">
        <v>126</v>
      </c>
      <c r="G20574" s="14" t="s">
        <v>6493</v>
      </c>
      <c r="H20574" s="20">
        <v>-7188822</v>
      </c>
      <c r="I20574" s="20"/>
      <c r="J20574" s="21">
        <f>IFERROR((I20574/H20574),0)</f>
        <v>0</v>
      </c>
      <c r="K20574" s="20"/>
      <c r="L20574" s="20"/>
      <c r="M20574" s="22"/>
    </row>
    <row r="20575" spans="1:13" s="14" customFormat="1" outlineLevel="1" x14ac:dyDescent="0.25">
      <c r="A20575" s="34"/>
      <c r="B20575" s="46" t="s">
        <v>9850</v>
      </c>
      <c r="C20575" s="40" t="str">
        <f>C20574</f>
        <v>ASIGNACIONES DIRECTAS (20% DEL SGR)</v>
      </c>
      <c r="D20575" s="39" t="str">
        <f>D20574</f>
        <v xml:space="preserve">SANTANDER                                         </v>
      </c>
      <c r="E20575" s="39" t="str">
        <f>E20574</f>
        <v>68686</v>
      </c>
      <c r="F20575" s="39" t="str">
        <f>F20574</f>
        <v xml:space="preserve">SAN MIGUEL                                        </v>
      </c>
      <c r="G20575" s="39" t="s">
        <v>10656</v>
      </c>
      <c r="H20575" s="20">
        <f>SUBTOTAL(9,H20567:H20574)</f>
        <v>111674227</v>
      </c>
      <c r="I20575" s="20">
        <f>SUBTOTAL(9,I20567:I20574)</f>
        <v>118863049</v>
      </c>
      <c r="J20575" s="42">
        <f>+I20575/H20575</f>
        <v>1.0643731520971262</v>
      </c>
      <c r="K20575" s="20">
        <f>SUBTOTAL(9,K20567:K20574)</f>
        <v>26373208</v>
      </c>
      <c r="L20575" s="20">
        <f>SUBTOTAL(9,L20567:L20574)</f>
        <v>35944110</v>
      </c>
      <c r="M20575" s="7">
        <f>IFERROR((L20575/K20575),"N.A")</f>
        <v>1.3629024576759869</v>
      </c>
    </row>
    <row r="20576" spans="1:13" s="14" customFormat="1" outlineLevel="2" x14ac:dyDescent="0.25">
      <c r="A20576" s="34"/>
      <c r="B20576" s="44" t="s">
        <v>5211</v>
      </c>
      <c r="C20576" s="31" t="s">
        <v>5042</v>
      </c>
      <c r="D20576" s="14" t="s">
        <v>546</v>
      </c>
      <c r="E20576" s="14" t="s">
        <v>589</v>
      </c>
      <c r="F20576" s="14" t="s">
        <v>590</v>
      </c>
      <c r="G20576" s="14" t="s">
        <v>16</v>
      </c>
      <c r="H20576" s="15">
        <v>4391827</v>
      </c>
      <c r="I20576" s="15">
        <v>0</v>
      </c>
      <c r="J20576" s="16">
        <f>IFERROR((I20576/H20576),0)</f>
        <v>0</v>
      </c>
      <c r="K20576" s="15">
        <v>3172116</v>
      </c>
      <c r="L20576" s="15">
        <v>0</v>
      </c>
      <c r="M20576" s="17">
        <f>L20576/K20576</f>
        <v>0</v>
      </c>
    </row>
    <row r="20577" spans="1:13" s="14" customFormat="1" outlineLevel="2" x14ac:dyDescent="0.25">
      <c r="A20577" s="34"/>
      <c r="B20577" s="44" t="s">
        <v>5211</v>
      </c>
      <c r="C20577" s="31" t="s">
        <v>5042</v>
      </c>
      <c r="D20577" s="14" t="s">
        <v>546</v>
      </c>
      <c r="E20577" s="14" t="s">
        <v>589</v>
      </c>
      <c r="F20577" s="14" t="s">
        <v>590</v>
      </c>
      <c r="G20577" s="14" t="s">
        <v>5862</v>
      </c>
      <c r="H20577" s="20">
        <v>1459210</v>
      </c>
      <c r="I20577" s="20">
        <v>1459210</v>
      </c>
      <c r="J20577" s="21">
        <f>IFERROR((I20577/H20577),0)</f>
        <v>1</v>
      </c>
      <c r="K20577" s="20"/>
      <c r="L20577" s="20"/>
      <c r="M20577" s="22"/>
    </row>
    <row r="20578" spans="1:13" s="14" customFormat="1" outlineLevel="2" x14ac:dyDescent="0.25">
      <c r="A20578" s="34"/>
      <c r="B20578" s="44" t="s">
        <v>5211</v>
      </c>
      <c r="C20578" s="31" t="s">
        <v>5042</v>
      </c>
      <c r="D20578" s="14" t="s">
        <v>546</v>
      </c>
      <c r="E20578" s="14" t="s">
        <v>589</v>
      </c>
      <c r="F20578" s="14" t="s">
        <v>590</v>
      </c>
      <c r="G20578" s="14" t="s">
        <v>6109</v>
      </c>
      <c r="H20578" s="20">
        <v>9637039</v>
      </c>
      <c r="I20578" s="20">
        <v>9637039</v>
      </c>
      <c r="J20578" s="21">
        <f>IFERROR((I20578/H20578),0)</f>
        <v>1</v>
      </c>
      <c r="K20578" s="20"/>
      <c r="L20578" s="20"/>
      <c r="M20578" s="22"/>
    </row>
    <row r="20579" spans="1:13" s="14" customFormat="1" outlineLevel="2" x14ac:dyDescent="0.25">
      <c r="A20579" s="34"/>
      <c r="B20579" s="44" t="s">
        <v>5211</v>
      </c>
      <c r="C20579" s="31" t="s">
        <v>5042</v>
      </c>
      <c r="D20579" s="14" t="s">
        <v>546</v>
      </c>
      <c r="E20579" s="14" t="s">
        <v>589</v>
      </c>
      <c r="F20579" s="14" t="s">
        <v>590</v>
      </c>
      <c r="G20579" s="14" t="s">
        <v>6481</v>
      </c>
      <c r="H20579" s="20">
        <v>27</v>
      </c>
      <c r="I20579" s="20">
        <v>27</v>
      </c>
      <c r="J20579" s="21">
        <f>IFERROR((I20579/H20579),0)</f>
        <v>1</v>
      </c>
      <c r="K20579" s="20"/>
      <c r="L20579" s="20"/>
      <c r="M20579" s="22"/>
    </row>
    <row r="20580" spans="1:13" s="14" customFormat="1" outlineLevel="2" x14ac:dyDescent="0.25">
      <c r="A20580" s="34"/>
      <c r="B20580" s="44" t="s">
        <v>5211</v>
      </c>
      <c r="C20580" s="31" t="s">
        <v>5042</v>
      </c>
      <c r="D20580" s="14" t="s">
        <v>546</v>
      </c>
      <c r="E20580" s="14" t="s">
        <v>589</v>
      </c>
      <c r="F20580" s="14" t="s">
        <v>590</v>
      </c>
      <c r="G20580" s="14" t="s">
        <v>6492</v>
      </c>
      <c r="H20580" s="20">
        <v>693216</v>
      </c>
      <c r="I20580" s="20">
        <v>693216</v>
      </c>
      <c r="J20580" s="21">
        <f>IFERROR((I20580/H20580),0)</f>
        <v>1</v>
      </c>
      <c r="K20580" s="20"/>
      <c r="L20580" s="20"/>
      <c r="M20580" s="22"/>
    </row>
    <row r="20581" spans="1:13" s="14" customFormat="1" outlineLevel="2" x14ac:dyDescent="0.25">
      <c r="A20581" s="34"/>
      <c r="B20581" s="44" t="s">
        <v>5211</v>
      </c>
      <c r="C20581" s="31" t="s">
        <v>5042</v>
      </c>
      <c r="D20581" s="14" t="s">
        <v>546</v>
      </c>
      <c r="E20581" s="14" t="s">
        <v>589</v>
      </c>
      <c r="F20581" s="14" t="s">
        <v>590</v>
      </c>
      <c r="G20581" s="14" t="s">
        <v>6493</v>
      </c>
      <c r="H20581" s="20">
        <v>-878365</v>
      </c>
      <c r="I20581" s="20"/>
      <c r="J20581" s="21">
        <f>IFERROR((I20581/H20581),0)</f>
        <v>0</v>
      </c>
      <c r="K20581" s="20"/>
      <c r="L20581" s="20"/>
      <c r="M20581" s="22"/>
    </row>
    <row r="20582" spans="1:13" s="14" customFormat="1" outlineLevel="1" x14ac:dyDescent="0.25">
      <c r="A20582" s="34"/>
      <c r="B20582" s="46" t="s">
        <v>9851</v>
      </c>
      <c r="C20582" s="40" t="str">
        <f>C20581</f>
        <v>ASIGNACIONES DIRECTAS (20% DEL SGR)</v>
      </c>
      <c r="D20582" s="39" t="str">
        <f>D20581</f>
        <v xml:space="preserve">SANTANDER                                         </v>
      </c>
      <c r="E20582" s="39" t="str">
        <f>E20581</f>
        <v>68684</v>
      </c>
      <c r="F20582" s="39" t="str">
        <f>F20581</f>
        <v xml:space="preserve">SAN JOSÉ DE MIRANDA                               </v>
      </c>
      <c r="G20582" s="39" t="s">
        <v>10656</v>
      </c>
      <c r="H20582" s="20">
        <f>SUBTOTAL(9,H20576:H20581)</f>
        <v>15302954</v>
      </c>
      <c r="I20582" s="20">
        <f>SUBTOTAL(9,I20576:I20581)</f>
        <v>11789492</v>
      </c>
      <c r="J20582" s="42">
        <f>+I20582/H20582</f>
        <v>0.77040628887729778</v>
      </c>
      <c r="K20582" s="20">
        <f>SUBTOTAL(9,K20576:K20581)</f>
        <v>3172116</v>
      </c>
      <c r="L20582" s="20">
        <f>SUBTOTAL(9,L20576:L20581)</f>
        <v>0</v>
      </c>
      <c r="M20582" s="7">
        <f>IFERROR((L20582/K20582),"N.A")</f>
        <v>0</v>
      </c>
    </row>
    <row r="20583" spans="1:13" s="14" customFormat="1" outlineLevel="2" x14ac:dyDescent="0.25">
      <c r="A20583" s="34"/>
      <c r="B20583" s="44" t="s">
        <v>5212</v>
      </c>
      <c r="C20583" s="31" t="s">
        <v>5042</v>
      </c>
      <c r="D20583" s="14" t="s">
        <v>546</v>
      </c>
      <c r="E20583" s="14" t="s">
        <v>595</v>
      </c>
      <c r="F20583" s="14" t="s">
        <v>596</v>
      </c>
      <c r="G20583" s="14" t="s">
        <v>16</v>
      </c>
      <c r="H20583" s="15">
        <v>3685257</v>
      </c>
      <c r="I20583" s="15">
        <v>3592088.18</v>
      </c>
      <c r="J20583" s="16">
        <f>IFERROR((I20583/H20583),0)</f>
        <v>0.97471850131483373</v>
      </c>
      <c r="K20583" s="15">
        <v>2640702</v>
      </c>
      <c r="L20583" s="15">
        <v>3592088.18</v>
      </c>
      <c r="M20583" s="17">
        <f>L20583/K20583</f>
        <v>1.3602777519008205</v>
      </c>
    </row>
    <row r="20584" spans="1:13" s="14" customFormat="1" outlineLevel="2" x14ac:dyDescent="0.25">
      <c r="A20584" s="34"/>
      <c r="B20584" s="44" t="s">
        <v>5212</v>
      </c>
      <c r="C20584" s="31" t="s">
        <v>5042</v>
      </c>
      <c r="D20584" s="14" t="s">
        <v>546</v>
      </c>
      <c r="E20584" s="14" t="s">
        <v>595</v>
      </c>
      <c r="F20584" s="14" t="s">
        <v>596</v>
      </c>
      <c r="G20584" s="14" t="s">
        <v>5818</v>
      </c>
      <c r="H20584" s="20">
        <v>11</v>
      </c>
      <c r="I20584" s="20">
        <v>11</v>
      </c>
      <c r="J20584" s="21">
        <f>IFERROR((I20584/H20584),0)</f>
        <v>1</v>
      </c>
      <c r="K20584" s="20"/>
      <c r="L20584" s="20"/>
      <c r="M20584" s="22"/>
    </row>
    <row r="20585" spans="1:13" s="14" customFormat="1" outlineLevel="2" x14ac:dyDescent="0.25">
      <c r="A20585" s="34"/>
      <c r="B20585" s="44" t="s">
        <v>5212</v>
      </c>
      <c r="C20585" s="31" t="s">
        <v>5042</v>
      </c>
      <c r="D20585" s="14" t="s">
        <v>546</v>
      </c>
      <c r="E20585" s="14" t="s">
        <v>595</v>
      </c>
      <c r="F20585" s="14" t="s">
        <v>596</v>
      </c>
      <c r="G20585" s="14" t="s">
        <v>5862</v>
      </c>
      <c r="H20585" s="20">
        <v>16189691</v>
      </c>
      <c r="I20585" s="20">
        <v>16189691</v>
      </c>
      <c r="J20585" s="21">
        <f>IFERROR((I20585/H20585),0)</f>
        <v>1</v>
      </c>
      <c r="K20585" s="20"/>
      <c r="L20585" s="20"/>
      <c r="M20585" s="22"/>
    </row>
    <row r="20586" spans="1:13" s="14" customFormat="1" outlineLevel="2" x14ac:dyDescent="0.25">
      <c r="A20586" s="34"/>
      <c r="B20586" s="44" t="s">
        <v>5212</v>
      </c>
      <c r="C20586" s="31" t="s">
        <v>5042</v>
      </c>
      <c r="D20586" s="14" t="s">
        <v>546</v>
      </c>
      <c r="E20586" s="14" t="s">
        <v>595</v>
      </c>
      <c r="F20586" s="14" t="s">
        <v>596</v>
      </c>
      <c r="G20586" s="14" t="s">
        <v>6109</v>
      </c>
      <c r="H20586" s="20">
        <v>106184592</v>
      </c>
      <c r="I20586" s="20">
        <v>106184592</v>
      </c>
      <c r="J20586" s="21">
        <f>IFERROR((I20586/H20586),0)</f>
        <v>1</v>
      </c>
      <c r="K20586" s="20"/>
      <c r="L20586" s="20"/>
      <c r="M20586" s="22"/>
    </row>
    <row r="20587" spans="1:13" s="14" customFormat="1" outlineLevel="2" x14ac:dyDescent="0.25">
      <c r="A20587" s="34"/>
      <c r="B20587" s="44" t="s">
        <v>5212</v>
      </c>
      <c r="C20587" s="31" t="s">
        <v>5042</v>
      </c>
      <c r="D20587" s="14" t="s">
        <v>546</v>
      </c>
      <c r="E20587" s="14" t="s">
        <v>595</v>
      </c>
      <c r="F20587" s="14" t="s">
        <v>596</v>
      </c>
      <c r="G20587" s="14" t="s">
        <v>6481</v>
      </c>
      <c r="H20587" s="20">
        <v>23</v>
      </c>
      <c r="I20587" s="20">
        <v>23</v>
      </c>
      <c r="J20587" s="21">
        <f>IFERROR((I20587/H20587),0)</f>
        <v>1</v>
      </c>
      <c r="K20587" s="20"/>
      <c r="L20587" s="20"/>
      <c r="M20587" s="22"/>
    </row>
    <row r="20588" spans="1:13" s="14" customFormat="1" outlineLevel="2" x14ac:dyDescent="0.25">
      <c r="A20588" s="34"/>
      <c r="B20588" s="44" t="s">
        <v>5212</v>
      </c>
      <c r="C20588" s="31" t="s">
        <v>5042</v>
      </c>
      <c r="D20588" s="14" t="s">
        <v>4982</v>
      </c>
      <c r="E20588" s="14" t="s">
        <v>595</v>
      </c>
      <c r="F20588" s="14" t="s">
        <v>596</v>
      </c>
      <c r="G20588" s="14" t="s">
        <v>6485</v>
      </c>
      <c r="H20588" s="20">
        <v>10</v>
      </c>
      <c r="I20588" s="20">
        <v>10</v>
      </c>
      <c r="J20588" s="21">
        <f>IFERROR((I20588/H20588),0)</f>
        <v>1</v>
      </c>
      <c r="K20588" s="25"/>
      <c r="L20588" s="25"/>
      <c r="M20588" s="22"/>
    </row>
    <row r="20589" spans="1:13" s="14" customFormat="1" outlineLevel="2" x14ac:dyDescent="0.25">
      <c r="A20589" s="34"/>
      <c r="B20589" s="44" t="s">
        <v>5212</v>
      </c>
      <c r="C20589" s="31" t="s">
        <v>5042</v>
      </c>
      <c r="D20589" s="14" t="s">
        <v>546</v>
      </c>
      <c r="E20589" s="14" t="s">
        <v>595</v>
      </c>
      <c r="F20589" s="14" t="s">
        <v>596</v>
      </c>
      <c r="G20589" s="14" t="s">
        <v>6492</v>
      </c>
      <c r="H20589" s="20">
        <v>569471</v>
      </c>
      <c r="I20589" s="20">
        <v>569471</v>
      </c>
      <c r="J20589" s="21">
        <f>IFERROR((I20589/H20589),0)</f>
        <v>1</v>
      </c>
      <c r="K20589" s="20"/>
      <c r="L20589" s="20"/>
      <c r="M20589" s="22"/>
    </row>
    <row r="20590" spans="1:13" s="14" customFormat="1" outlineLevel="2" x14ac:dyDescent="0.25">
      <c r="A20590" s="34"/>
      <c r="B20590" s="44" t="s">
        <v>5212</v>
      </c>
      <c r="C20590" s="31" t="s">
        <v>5042</v>
      </c>
      <c r="D20590" s="14" t="s">
        <v>546</v>
      </c>
      <c r="E20590" s="14" t="s">
        <v>595</v>
      </c>
      <c r="F20590" s="14" t="s">
        <v>596</v>
      </c>
      <c r="G20590" s="14" t="s">
        <v>6493</v>
      </c>
      <c r="H20590" s="20">
        <v>-737051</v>
      </c>
      <c r="I20590" s="20"/>
      <c r="J20590" s="21">
        <f>IFERROR((I20590/H20590),0)</f>
        <v>0</v>
      </c>
      <c r="K20590" s="20"/>
      <c r="L20590" s="20"/>
      <c r="M20590" s="22"/>
    </row>
    <row r="20591" spans="1:13" s="14" customFormat="1" outlineLevel="1" x14ac:dyDescent="0.25">
      <c r="A20591" s="34"/>
      <c r="B20591" s="46" t="s">
        <v>9852</v>
      </c>
      <c r="C20591" s="40" t="str">
        <f>C20590</f>
        <v>ASIGNACIONES DIRECTAS (20% DEL SGR)</v>
      </c>
      <c r="D20591" s="39" t="str">
        <f>D20590</f>
        <v xml:space="preserve">SANTANDER                                         </v>
      </c>
      <c r="E20591" s="39" t="str">
        <f>E20590</f>
        <v>68679</v>
      </c>
      <c r="F20591" s="39" t="str">
        <f>F20590</f>
        <v xml:space="preserve">SAN GIL                                           </v>
      </c>
      <c r="G20591" s="39" t="s">
        <v>10656</v>
      </c>
      <c r="H20591" s="20">
        <f>SUBTOTAL(9,H20583:H20590)</f>
        <v>125892004</v>
      </c>
      <c r="I20591" s="20">
        <f>SUBTOTAL(9,I20583:I20590)</f>
        <v>126535886.18000001</v>
      </c>
      <c r="J20591" s="42">
        <f>+I20591/H20591</f>
        <v>1.00511455977776</v>
      </c>
      <c r="K20591" s="20">
        <f>SUBTOTAL(9,K20583:K20590)</f>
        <v>2640702</v>
      </c>
      <c r="L20591" s="20">
        <f>SUBTOTAL(9,L20583:L20590)</f>
        <v>3592088.18</v>
      </c>
      <c r="M20591" s="7">
        <f>IFERROR((L20591/K20591),"N.A")</f>
        <v>1.3602777519008205</v>
      </c>
    </row>
    <row r="20592" spans="1:13" s="14" customFormat="1" outlineLevel="2" x14ac:dyDescent="0.25">
      <c r="A20592" s="34"/>
      <c r="B20592" s="44" t="s">
        <v>5902</v>
      </c>
      <c r="C20592" s="31" t="s">
        <v>5042</v>
      </c>
      <c r="D20592" s="14" t="s">
        <v>546</v>
      </c>
      <c r="E20592" s="14" t="s">
        <v>598</v>
      </c>
      <c r="F20592" s="14" t="s">
        <v>599</v>
      </c>
      <c r="G20592" s="14" t="s">
        <v>5862</v>
      </c>
      <c r="H20592" s="20">
        <v>5602</v>
      </c>
      <c r="I20592" s="20">
        <v>5602</v>
      </c>
      <c r="J20592" s="21">
        <f>IFERROR((I20592/H20592),0)</f>
        <v>1</v>
      </c>
      <c r="K20592" s="20"/>
      <c r="L20592" s="20"/>
      <c r="M20592" s="22"/>
    </row>
    <row r="20593" spans="1:13" s="14" customFormat="1" outlineLevel="2" x14ac:dyDescent="0.25">
      <c r="A20593" s="34"/>
      <c r="B20593" s="44" t="s">
        <v>5902</v>
      </c>
      <c r="C20593" s="31" t="s">
        <v>5042</v>
      </c>
      <c r="D20593" s="14" t="s">
        <v>546</v>
      </c>
      <c r="E20593" s="14" t="s">
        <v>598</v>
      </c>
      <c r="F20593" s="14" t="s">
        <v>599</v>
      </c>
      <c r="G20593" s="14" t="s">
        <v>6109</v>
      </c>
      <c r="H20593" s="20">
        <v>49147</v>
      </c>
      <c r="I20593" s="20">
        <v>49147</v>
      </c>
      <c r="J20593" s="21">
        <f>IFERROR((I20593/H20593),0)</f>
        <v>1</v>
      </c>
      <c r="K20593" s="20"/>
      <c r="L20593" s="20"/>
      <c r="M20593" s="22"/>
    </row>
    <row r="20594" spans="1:13" s="14" customFormat="1" outlineLevel="1" x14ac:dyDescent="0.25">
      <c r="A20594" s="34"/>
      <c r="B20594" s="46" t="s">
        <v>9853</v>
      </c>
      <c r="C20594" s="40" t="str">
        <f>C20593</f>
        <v>ASIGNACIONES DIRECTAS (20% DEL SGR)</v>
      </c>
      <c r="D20594" s="39" t="str">
        <f>D20593</f>
        <v xml:space="preserve">SANTANDER                                         </v>
      </c>
      <c r="E20594" s="39" t="str">
        <f>E20593</f>
        <v>68673</v>
      </c>
      <c r="F20594" s="39" t="str">
        <f>F20593</f>
        <v xml:space="preserve">SAN BENITO                                        </v>
      </c>
      <c r="G20594" s="39" t="s">
        <v>10656</v>
      </c>
      <c r="H20594" s="20">
        <f>SUBTOTAL(9,H20592:H20593)</f>
        <v>54749</v>
      </c>
      <c r="I20594" s="20">
        <f>SUBTOTAL(9,I20592:I20593)</f>
        <v>54749</v>
      </c>
      <c r="J20594" s="42">
        <f>+I20594/H20594</f>
        <v>1</v>
      </c>
      <c r="K20594" s="20">
        <f>SUBTOTAL(9,K20592:K20593)</f>
        <v>0</v>
      </c>
      <c r="L20594" s="20">
        <f>SUBTOTAL(9,L20592:L20593)</f>
        <v>0</v>
      </c>
      <c r="M20594" s="7" t="str">
        <f>IFERROR((L20594/K20594),"N.A")</f>
        <v>N.A</v>
      </c>
    </row>
    <row r="20595" spans="1:13" s="14" customFormat="1" outlineLevel="2" x14ac:dyDescent="0.25">
      <c r="A20595" s="34"/>
      <c r="B20595" s="44" t="s">
        <v>5903</v>
      </c>
      <c r="C20595" s="31" t="s">
        <v>5042</v>
      </c>
      <c r="D20595" s="14" t="s">
        <v>546</v>
      </c>
      <c r="E20595" s="14" t="s">
        <v>601</v>
      </c>
      <c r="F20595" s="14" t="s">
        <v>602</v>
      </c>
      <c r="G20595" s="14" t="s">
        <v>5862</v>
      </c>
      <c r="H20595" s="20">
        <v>142823</v>
      </c>
      <c r="I20595" s="20">
        <v>142823</v>
      </c>
      <c r="J20595" s="21">
        <f>IFERROR((I20595/H20595),0)</f>
        <v>1</v>
      </c>
      <c r="K20595" s="20"/>
      <c r="L20595" s="20"/>
      <c r="M20595" s="22"/>
    </row>
    <row r="20596" spans="1:13" s="14" customFormat="1" outlineLevel="2" x14ac:dyDescent="0.25">
      <c r="A20596" s="34"/>
      <c r="B20596" s="44" t="s">
        <v>5903</v>
      </c>
      <c r="C20596" s="31" t="s">
        <v>5042</v>
      </c>
      <c r="D20596" s="14" t="s">
        <v>546</v>
      </c>
      <c r="E20596" s="14" t="s">
        <v>601</v>
      </c>
      <c r="F20596" s="14" t="s">
        <v>602</v>
      </c>
      <c r="G20596" s="14" t="s">
        <v>6109</v>
      </c>
      <c r="H20596" s="20">
        <v>277085</v>
      </c>
      <c r="I20596" s="20">
        <v>277085</v>
      </c>
      <c r="J20596" s="21">
        <f>IFERROR((I20596/H20596),0)</f>
        <v>1</v>
      </c>
      <c r="K20596" s="20"/>
      <c r="L20596" s="20"/>
      <c r="M20596" s="22"/>
    </row>
    <row r="20597" spans="1:13" s="14" customFormat="1" outlineLevel="2" x14ac:dyDescent="0.25">
      <c r="A20597" s="34"/>
      <c r="B20597" s="44" t="s">
        <v>5903</v>
      </c>
      <c r="C20597" s="31" t="s">
        <v>5042</v>
      </c>
      <c r="D20597" s="14" t="s">
        <v>546</v>
      </c>
      <c r="E20597" s="14" t="s">
        <v>601</v>
      </c>
      <c r="F20597" s="14" t="s">
        <v>602</v>
      </c>
      <c r="G20597" s="14" t="s">
        <v>6484</v>
      </c>
      <c r="H20597" s="20">
        <v>1524792</v>
      </c>
      <c r="I20597" s="20">
        <v>1524792</v>
      </c>
      <c r="J20597" s="21">
        <f>IFERROR((I20597/H20597),0)</f>
        <v>1</v>
      </c>
      <c r="K20597" s="20"/>
      <c r="L20597" s="20"/>
      <c r="M20597" s="22"/>
    </row>
    <row r="20598" spans="1:13" s="14" customFormat="1" outlineLevel="1" x14ac:dyDescent="0.25">
      <c r="A20598" s="34"/>
      <c r="B20598" s="46" t="s">
        <v>9854</v>
      </c>
      <c r="C20598" s="40" t="str">
        <f>C20597</f>
        <v>ASIGNACIONES DIRECTAS (20% DEL SGR)</v>
      </c>
      <c r="D20598" s="39" t="str">
        <f>D20597</f>
        <v xml:space="preserve">SANTANDER                                         </v>
      </c>
      <c r="E20598" s="39" t="str">
        <f>E20597</f>
        <v>68669</v>
      </c>
      <c r="F20598" s="39" t="str">
        <f>F20597</f>
        <v xml:space="preserve">SAN ANDRÉS                                        </v>
      </c>
      <c r="G20598" s="39" t="s">
        <v>10656</v>
      </c>
      <c r="H20598" s="20">
        <f>SUBTOTAL(9,H20595:H20597)</f>
        <v>1944700</v>
      </c>
      <c r="I20598" s="20">
        <f>SUBTOTAL(9,I20595:I20597)</f>
        <v>1944700</v>
      </c>
      <c r="J20598" s="42">
        <f>+I20598/H20598</f>
        <v>1</v>
      </c>
      <c r="K20598" s="20">
        <f>SUBTOTAL(9,K20595:K20597)</f>
        <v>0</v>
      </c>
      <c r="L20598" s="20">
        <f>SUBTOTAL(9,L20595:L20597)</f>
        <v>0</v>
      </c>
      <c r="M20598" s="7" t="str">
        <f>IFERROR((L20598/K20598),"N.A")</f>
        <v>N.A</v>
      </c>
    </row>
    <row r="20599" spans="1:13" s="14" customFormat="1" outlineLevel="2" x14ac:dyDescent="0.25">
      <c r="A20599" s="34"/>
      <c r="B20599" s="44" t="s">
        <v>5213</v>
      </c>
      <c r="C20599" s="31" t="s">
        <v>5042</v>
      </c>
      <c r="D20599" s="14" t="s">
        <v>546</v>
      </c>
      <c r="E20599" s="14" t="s">
        <v>604</v>
      </c>
      <c r="F20599" s="14" t="s">
        <v>605</v>
      </c>
      <c r="G20599" s="14" t="s">
        <v>16</v>
      </c>
      <c r="H20599" s="15">
        <v>13373251734</v>
      </c>
      <c r="I20599" s="15">
        <v>9704904392.7599983</v>
      </c>
      <c r="J20599" s="16">
        <f>IFERROR((I20599/H20599),0)</f>
        <v>0.7256951851198884</v>
      </c>
      <c r="K20599" s="15">
        <v>9675844863.3900013</v>
      </c>
      <c r="L20599" s="15">
        <v>9704904392.7599983</v>
      </c>
      <c r="M20599" s="17">
        <f>L20599/K20599</f>
        <v>1.0030033066652349</v>
      </c>
    </row>
    <row r="20600" spans="1:13" s="14" customFormat="1" outlineLevel="2" x14ac:dyDescent="0.25">
      <c r="A20600" s="34"/>
      <c r="B20600" s="44" t="s">
        <v>5213</v>
      </c>
      <c r="C20600" s="31" t="s">
        <v>5042</v>
      </c>
      <c r="D20600" s="14" t="s">
        <v>546</v>
      </c>
      <c r="E20600" s="14" t="s">
        <v>604</v>
      </c>
      <c r="F20600" s="14" t="s">
        <v>605</v>
      </c>
      <c r="G20600" s="14" t="s">
        <v>5818</v>
      </c>
      <c r="H20600" s="20">
        <v>1864617111</v>
      </c>
      <c r="I20600" s="20">
        <v>1864617111</v>
      </c>
      <c r="J20600" s="21">
        <f>IFERROR((I20600/H20600),0)</f>
        <v>1</v>
      </c>
      <c r="K20600" s="20"/>
      <c r="L20600" s="20"/>
      <c r="M20600" s="22"/>
    </row>
    <row r="20601" spans="1:13" s="14" customFormat="1" outlineLevel="2" x14ac:dyDescent="0.25">
      <c r="A20601" s="34"/>
      <c r="B20601" s="44" t="s">
        <v>5213</v>
      </c>
      <c r="C20601" s="31" t="s">
        <v>5042</v>
      </c>
      <c r="D20601" s="14" t="s">
        <v>546</v>
      </c>
      <c r="E20601" s="14" t="s">
        <v>604</v>
      </c>
      <c r="F20601" s="14" t="s">
        <v>605</v>
      </c>
      <c r="G20601" s="14" t="s">
        <v>5855</v>
      </c>
      <c r="H20601" s="20">
        <v>302776</v>
      </c>
      <c r="I20601" s="20">
        <v>302776</v>
      </c>
      <c r="J20601" s="21">
        <f>IFERROR((I20601/H20601),0)</f>
        <v>1</v>
      </c>
      <c r="K20601" s="20"/>
      <c r="L20601" s="20"/>
      <c r="M20601" s="22"/>
    </row>
    <row r="20602" spans="1:13" s="14" customFormat="1" outlineLevel="2" x14ac:dyDescent="0.25">
      <c r="A20602" s="34"/>
      <c r="B20602" s="44" t="s">
        <v>5213</v>
      </c>
      <c r="C20602" s="31" t="s">
        <v>5042</v>
      </c>
      <c r="D20602" s="14" t="s">
        <v>546</v>
      </c>
      <c r="E20602" s="14" t="s">
        <v>604</v>
      </c>
      <c r="F20602" s="14" t="s">
        <v>605</v>
      </c>
      <c r="G20602" s="14" t="s">
        <v>5862</v>
      </c>
      <c r="H20602" s="20">
        <v>2970315588</v>
      </c>
      <c r="I20602" s="20">
        <v>2970315588</v>
      </c>
      <c r="J20602" s="21">
        <f>IFERROR((I20602/H20602),0)</f>
        <v>1</v>
      </c>
      <c r="K20602" s="20"/>
      <c r="L20602" s="20"/>
      <c r="M20602" s="22"/>
    </row>
    <row r="20603" spans="1:13" s="14" customFormat="1" outlineLevel="2" x14ac:dyDescent="0.25">
      <c r="A20603" s="34"/>
      <c r="B20603" s="44" t="s">
        <v>5213</v>
      </c>
      <c r="C20603" s="31" t="s">
        <v>5042</v>
      </c>
      <c r="D20603" s="14" t="s">
        <v>546</v>
      </c>
      <c r="E20603" s="14" t="s">
        <v>604</v>
      </c>
      <c r="F20603" s="14" t="s">
        <v>605</v>
      </c>
      <c r="G20603" s="14" t="s">
        <v>6109</v>
      </c>
      <c r="H20603" s="20">
        <v>13371440262</v>
      </c>
      <c r="I20603" s="20">
        <v>13371440262</v>
      </c>
      <c r="J20603" s="21">
        <f>IFERROR((I20603/H20603),0)</f>
        <v>1</v>
      </c>
      <c r="K20603" s="20"/>
      <c r="L20603" s="20"/>
      <c r="M20603" s="22"/>
    </row>
    <row r="20604" spans="1:13" s="14" customFormat="1" outlineLevel="2" x14ac:dyDescent="0.25">
      <c r="A20604" s="34"/>
      <c r="B20604" s="44" t="s">
        <v>5213</v>
      </c>
      <c r="C20604" s="31" t="s">
        <v>5042</v>
      </c>
      <c r="D20604" s="14" t="s">
        <v>546</v>
      </c>
      <c r="E20604" s="14" t="s">
        <v>604</v>
      </c>
      <c r="F20604" s="14" t="s">
        <v>605</v>
      </c>
      <c r="G20604" s="14" t="s">
        <v>6481</v>
      </c>
      <c r="H20604" s="20">
        <v>82712</v>
      </c>
      <c r="I20604" s="20">
        <v>82712</v>
      </c>
      <c r="J20604" s="21">
        <f>IFERROR((I20604/H20604),0)</f>
        <v>1</v>
      </c>
      <c r="K20604" s="20"/>
      <c r="L20604" s="20"/>
      <c r="M20604" s="22"/>
    </row>
    <row r="20605" spans="1:13" s="14" customFormat="1" outlineLevel="2" x14ac:dyDescent="0.25">
      <c r="A20605" s="34"/>
      <c r="B20605" s="44" t="s">
        <v>5213</v>
      </c>
      <c r="C20605" s="31" t="s">
        <v>5042</v>
      </c>
      <c r="D20605" s="14" t="s">
        <v>546</v>
      </c>
      <c r="E20605" s="14" t="s">
        <v>604</v>
      </c>
      <c r="F20605" s="14" t="s">
        <v>605</v>
      </c>
      <c r="G20605" s="14" t="s">
        <v>6484</v>
      </c>
      <c r="H20605" s="20">
        <v>323616634</v>
      </c>
      <c r="I20605" s="20">
        <v>323616634</v>
      </c>
      <c r="J20605" s="21">
        <f>IFERROR((I20605/H20605),0)</f>
        <v>1</v>
      </c>
      <c r="K20605" s="20"/>
      <c r="L20605" s="20"/>
      <c r="M20605" s="22"/>
    </row>
    <row r="20606" spans="1:13" s="14" customFormat="1" outlineLevel="2" x14ac:dyDescent="0.25">
      <c r="A20606" s="34"/>
      <c r="B20606" s="44" t="s">
        <v>5213</v>
      </c>
      <c r="C20606" s="31" t="s">
        <v>5042</v>
      </c>
      <c r="D20606" s="14" t="s">
        <v>4982</v>
      </c>
      <c r="E20606" s="14" t="s">
        <v>604</v>
      </c>
      <c r="F20606" s="14" t="s">
        <v>605</v>
      </c>
      <c r="G20606" s="14" t="s">
        <v>6485</v>
      </c>
      <c r="H20606" s="20">
        <v>46339</v>
      </c>
      <c r="I20606" s="20">
        <v>46339</v>
      </c>
      <c r="J20606" s="21">
        <f>IFERROR((I20606/H20606),0)</f>
        <v>1</v>
      </c>
      <c r="K20606" s="25"/>
      <c r="L20606" s="25"/>
      <c r="M20606" s="22"/>
    </row>
    <row r="20607" spans="1:13" s="14" customFormat="1" outlineLevel="2" x14ac:dyDescent="0.25">
      <c r="A20607" s="34"/>
      <c r="B20607" s="44" t="s">
        <v>5213</v>
      </c>
      <c r="C20607" s="31" t="s">
        <v>5042</v>
      </c>
      <c r="D20607" s="14" t="s">
        <v>546</v>
      </c>
      <c r="E20607" s="14" t="s">
        <v>604</v>
      </c>
      <c r="F20607" s="14" t="s">
        <v>605</v>
      </c>
      <c r="G20607" s="14" t="s">
        <v>6492</v>
      </c>
      <c r="H20607" s="20">
        <v>1925414024</v>
      </c>
      <c r="I20607" s="20">
        <v>1925414024</v>
      </c>
      <c r="J20607" s="21">
        <f>IFERROR((I20607/H20607),0)</f>
        <v>1</v>
      </c>
      <c r="K20607" s="20"/>
      <c r="L20607" s="20"/>
      <c r="M20607" s="22"/>
    </row>
    <row r="20608" spans="1:13" s="14" customFormat="1" outlineLevel="2" x14ac:dyDescent="0.25">
      <c r="A20608" s="34"/>
      <c r="B20608" s="44" t="s">
        <v>5213</v>
      </c>
      <c r="C20608" s="31" t="s">
        <v>5042</v>
      </c>
      <c r="D20608" s="14" t="s">
        <v>546</v>
      </c>
      <c r="E20608" s="14" t="s">
        <v>604</v>
      </c>
      <c r="F20608" s="14" t="s">
        <v>605</v>
      </c>
      <c r="G20608" s="14" t="s">
        <v>6493</v>
      </c>
      <c r="H20608" s="20">
        <v>-2674650347</v>
      </c>
      <c r="I20608" s="20"/>
      <c r="J20608" s="21">
        <f>IFERROR((I20608/H20608),0)</f>
        <v>0</v>
      </c>
      <c r="K20608" s="20"/>
      <c r="L20608" s="20"/>
      <c r="M20608" s="22"/>
    </row>
    <row r="20609" spans="1:13" s="14" customFormat="1" outlineLevel="1" x14ac:dyDescent="0.25">
      <c r="A20609" s="34"/>
      <c r="B20609" s="46" t="s">
        <v>9855</v>
      </c>
      <c r="C20609" s="40" t="str">
        <f>C20608</f>
        <v>ASIGNACIONES DIRECTAS (20% DEL SGR)</v>
      </c>
      <c r="D20609" s="39" t="str">
        <f>D20608</f>
        <v xml:space="preserve">SANTANDER                                         </v>
      </c>
      <c r="E20609" s="39" t="str">
        <f>E20608</f>
        <v>68655</v>
      </c>
      <c r="F20609" s="39" t="str">
        <f>F20608</f>
        <v xml:space="preserve">SABANA DE TORRES                                  </v>
      </c>
      <c r="G20609" s="39" t="s">
        <v>10656</v>
      </c>
      <c r="H20609" s="20">
        <f>SUBTOTAL(9,H20599:H20608)</f>
        <v>31154436833</v>
      </c>
      <c r="I20609" s="20">
        <f>SUBTOTAL(9,I20599:I20608)</f>
        <v>30160739838.759998</v>
      </c>
      <c r="J20609" s="42">
        <f>+I20609/H20609</f>
        <v>0.96810415801875649</v>
      </c>
      <c r="K20609" s="20">
        <f>SUBTOTAL(9,K20599:K20608)</f>
        <v>9675844863.3900013</v>
      </c>
      <c r="L20609" s="20">
        <f>SUBTOTAL(9,L20599:L20608)</f>
        <v>9704904392.7599983</v>
      </c>
      <c r="M20609" s="7">
        <f>IFERROR((L20609/K20609),"N.A")</f>
        <v>1.0030033066652349</v>
      </c>
    </row>
    <row r="20610" spans="1:13" s="14" customFormat="1" outlineLevel="2" x14ac:dyDescent="0.25">
      <c r="A20610" s="34"/>
      <c r="B20610" s="44" t="s">
        <v>5214</v>
      </c>
      <c r="C20610" s="31" t="s">
        <v>5042</v>
      </c>
      <c r="D20610" s="14" t="s">
        <v>546</v>
      </c>
      <c r="E20610" s="14" t="s">
        <v>607</v>
      </c>
      <c r="F20610" s="14" t="s">
        <v>608</v>
      </c>
      <c r="G20610" s="14" t="s">
        <v>16</v>
      </c>
      <c r="H20610" s="15">
        <v>3758388985</v>
      </c>
      <c r="I20610" s="15">
        <v>1861662029.4499996</v>
      </c>
      <c r="J20610" s="16">
        <f>IFERROR((I20610/H20610),0)</f>
        <v>0.49533511216641657</v>
      </c>
      <c r="K20610" s="15">
        <v>2819107153.7399998</v>
      </c>
      <c r="L20610" s="15">
        <v>1861662029.4499996</v>
      </c>
      <c r="M20610" s="17">
        <f>L20610/K20610</f>
        <v>0.66037292232053146</v>
      </c>
    </row>
    <row r="20611" spans="1:13" s="14" customFormat="1" outlineLevel="2" x14ac:dyDescent="0.25">
      <c r="A20611" s="34"/>
      <c r="B20611" s="44" t="s">
        <v>5214</v>
      </c>
      <c r="C20611" s="31" t="s">
        <v>5042</v>
      </c>
      <c r="D20611" s="14" t="s">
        <v>546</v>
      </c>
      <c r="E20611" s="14" t="s">
        <v>607</v>
      </c>
      <c r="F20611" s="14" t="s">
        <v>608</v>
      </c>
      <c r="G20611" s="14" t="s">
        <v>5818</v>
      </c>
      <c r="H20611" s="20">
        <v>321687924</v>
      </c>
      <c r="I20611" s="20">
        <v>321687924</v>
      </c>
      <c r="J20611" s="21">
        <f>IFERROR((I20611/H20611),0)</f>
        <v>1</v>
      </c>
      <c r="K20611" s="20"/>
      <c r="L20611" s="20"/>
      <c r="M20611" s="22"/>
    </row>
    <row r="20612" spans="1:13" s="14" customFormat="1" outlineLevel="2" x14ac:dyDescent="0.25">
      <c r="A20612" s="34"/>
      <c r="B20612" s="44" t="s">
        <v>5214</v>
      </c>
      <c r="C20612" s="31" t="s">
        <v>5042</v>
      </c>
      <c r="D20612" s="14" t="s">
        <v>546</v>
      </c>
      <c r="E20612" s="14" t="s">
        <v>607</v>
      </c>
      <c r="F20612" s="14" t="s">
        <v>608</v>
      </c>
      <c r="G20612" s="14" t="s">
        <v>5855</v>
      </c>
      <c r="H20612" s="20">
        <v>10571</v>
      </c>
      <c r="I20612" s="20">
        <v>10571</v>
      </c>
      <c r="J20612" s="21">
        <f>IFERROR((I20612/H20612),0)</f>
        <v>1</v>
      </c>
      <c r="K20612" s="20"/>
      <c r="L20612" s="20"/>
      <c r="M20612" s="22"/>
    </row>
    <row r="20613" spans="1:13" s="14" customFormat="1" outlineLevel="2" x14ac:dyDescent="0.25">
      <c r="A20613" s="34"/>
      <c r="B20613" s="44" t="s">
        <v>5214</v>
      </c>
      <c r="C20613" s="31" t="s">
        <v>5042</v>
      </c>
      <c r="D20613" s="14" t="s">
        <v>546</v>
      </c>
      <c r="E20613" s="14" t="s">
        <v>607</v>
      </c>
      <c r="F20613" s="14" t="s">
        <v>608</v>
      </c>
      <c r="G20613" s="14" t="s">
        <v>5862</v>
      </c>
      <c r="H20613" s="20">
        <v>292179868</v>
      </c>
      <c r="I20613" s="20">
        <v>292179868</v>
      </c>
      <c r="J20613" s="21">
        <f>IFERROR((I20613/H20613),0)</f>
        <v>1</v>
      </c>
      <c r="K20613" s="20"/>
      <c r="L20613" s="20"/>
      <c r="M20613" s="22"/>
    </row>
    <row r="20614" spans="1:13" s="14" customFormat="1" outlineLevel="2" x14ac:dyDescent="0.25">
      <c r="A20614" s="34"/>
      <c r="B20614" s="44" t="s">
        <v>5214</v>
      </c>
      <c r="C20614" s="31" t="s">
        <v>5042</v>
      </c>
      <c r="D20614" s="14" t="s">
        <v>546</v>
      </c>
      <c r="E20614" s="14" t="s">
        <v>607</v>
      </c>
      <c r="F20614" s="14" t="s">
        <v>608</v>
      </c>
      <c r="G20614" s="14" t="s">
        <v>6109</v>
      </c>
      <c r="H20614" s="20">
        <v>1369713737</v>
      </c>
      <c r="I20614" s="20">
        <v>1369713737</v>
      </c>
      <c r="J20614" s="21">
        <f>IFERROR((I20614/H20614),0)</f>
        <v>1</v>
      </c>
      <c r="K20614" s="20"/>
      <c r="L20614" s="20"/>
      <c r="M20614" s="22"/>
    </row>
    <row r="20615" spans="1:13" s="14" customFormat="1" outlineLevel="2" x14ac:dyDescent="0.25">
      <c r="A20615" s="34"/>
      <c r="B20615" s="44" t="s">
        <v>5214</v>
      </c>
      <c r="C20615" s="31" t="s">
        <v>5042</v>
      </c>
      <c r="D20615" s="14" t="s">
        <v>546</v>
      </c>
      <c r="E20615" s="14" t="s">
        <v>607</v>
      </c>
      <c r="F20615" s="14" t="s">
        <v>608</v>
      </c>
      <c r="G20615" s="14" t="s">
        <v>6481</v>
      </c>
      <c r="H20615" s="20">
        <v>23245</v>
      </c>
      <c r="I20615" s="20">
        <v>23245</v>
      </c>
      <c r="J20615" s="21">
        <f>IFERROR((I20615/H20615),0)</f>
        <v>1</v>
      </c>
      <c r="K20615" s="20"/>
      <c r="L20615" s="20"/>
      <c r="M20615" s="22"/>
    </row>
    <row r="20616" spans="1:13" s="14" customFormat="1" outlineLevel="2" x14ac:dyDescent="0.25">
      <c r="A20616" s="34"/>
      <c r="B20616" s="44" t="s">
        <v>5214</v>
      </c>
      <c r="C20616" s="31" t="s">
        <v>5042</v>
      </c>
      <c r="D20616" s="14" t="s">
        <v>546</v>
      </c>
      <c r="E20616" s="14" t="s">
        <v>607</v>
      </c>
      <c r="F20616" s="14" t="s">
        <v>608</v>
      </c>
      <c r="G20616" s="14" t="s">
        <v>6484</v>
      </c>
      <c r="H20616" s="20">
        <v>67510559</v>
      </c>
      <c r="I20616" s="20">
        <v>67510559</v>
      </c>
      <c r="J20616" s="21">
        <f>IFERROR((I20616/H20616),0)</f>
        <v>1</v>
      </c>
      <c r="K20616" s="20"/>
      <c r="L20616" s="20"/>
      <c r="M20616" s="22"/>
    </row>
    <row r="20617" spans="1:13" s="14" customFormat="1" outlineLevel="2" x14ac:dyDescent="0.25">
      <c r="A20617" s="34"/>
      <c r="B20617" s="44" t="s">
        <v>5214</v>
      </c>
      <c r="C20617" s="31" t="s">
        <v>5042</v>
      </c>
      <c r="D20617" s="14" t="s">
        <v>4982</v>
      </c>
      <c r="E20617" s="14" t="s">
        <v>607</v>
      </c>
      <c r="F20617" s="14" t="s">
        <v>608</v>
      </c>
      <c r="G20617" s="14" t="s">
        <v>6485</v>
      </c>
      <c r="H20617" s="20">
        <v>13277638</v>
      </c>
      <c r="I20617" s="20">
        <v>13277638</v>
      </c>
      <c r="J20617" s="21">
        <f>IFERROR((I20617/H20617),0)</f>
        <v>1</v>
      </c>
      <c r="K20617" s="25"/>
      <c r="L20617" s="25"/>
      <c r="M20617" s="22"/>
    </row>
    <row r="20618" spans="1:13" s="14" customFormat="1" outlineLevel="2" x14ac:dyDescent="0.25">
      <c r="A20618" s="34"/>
      <c r="B20618" s="44" t="s">
        <v>5214</v>
      </c>
      <c r="C20618" s="31" t="s">
        <v>5042</v>
      </c>
      <c r="D20618" s="14" t="s">
        <v>546</v>
      </c>
      <c r="E20618" s="14" t="s">
        <v>607</v>
      </c>
      <c r="F20618" s="14" t="s">
        <v>608</v>
      </c>
      <c r="G20618" s="14" t="s">
        <v>6492</v>
      </c>
      <c r="H20618" s="20">
        <v>604975453</v>
      </c>
      <c r="I20618" s="20">
        <v>604975453</v>
      </c>
      <c r="J20618" s="21">
        <f>IFERROR((I20618/H20618),0)</f>
        <v>1</v>
      </c>
      <c r="K20618" s="20"/>
      <c r="L20618" s="20"/>
      <c r="M20618" s="22"/>
    </row>
    <row r="20619" spans="1:13" s="14" customFormat="1" outlineLevel="2" x14ac:dyDescent="0.25">
      <c r="A20619" s="34"/>
      <c r="B20619" s="44" t="s">
        <v>5214</v>
      </c>
      <c r="C20619" s="31" t="s">
        <v>5042</v>
      </c>
      <c r="D20619" s="14" t="s">
        <v>546</v>
      </c>
      <c r="E20619" s="14" t="s">
        <v>607</v>
      </c>
      <c r="F20619" s="14" t="s">
        <v>608</v>
      </c>
      <c r="G20619" s="14" t="s">
        <v>6493</v>
      </c>
      <c r="H20619" s="20">
        <v>-751677797</v>
      </c>
      <c r="I20619" s="20"/>
      <c r="J20619" s="21">
        <f>IFERROR((I20619/H20619),0)</f>
        <v>0</v>
      </c>
      <c r="K20619" s="20"/>
      <c r="L20619" s="20"/>
      <c r="M20619" s="22"/>
    </row>
    <row r="20620" spans="1:13" s="14" customFormat="1" outlineLevel="1" x14ac:dyDescent="0.25">
      <c r="A20620" s="34"/>
      <c r="B20620" s="46" t="s">
        <v>9856</v>
      </c>
      <c r="C20620" s="40" t="str">
        <f>C20619</f>
        <v>ASIGNACIONES DIRECTAS (20% DEL SGR)</v>
      </c>
      <c r="D20620" s="39" t="str">
        <f>D20619</f>
        <v xml:space="preserve">SANTANDER                                         </v>
      </c>
      <c r="E20620" s="39" t="str">
        <f>E20619</f>
        <v>68615</v>
      </c>
      <c r="F20620" s="39" t="str">
        <f>F20619</f>
        <v xml:space="preserve">RIONEGRO                                          </v>
      </c>
      <c r="G20620" s="39" t="s">
        <v>10656</v>
      </c>
      <c r="H20620" s="20">
        <f>SUBTOTAL(9,H20610:H20619)</f>
        <v>5676090183</v>
      </c>
      <c r="I20620" s="20">
        <f>SUBTOTAL(9,I20610:I20619)</f>
        <v>4531041024.4499998</v>
      </c>
      <c r="J20620" s="42">
        <f>+I20620/H20620</f>
        <v>0.79826797643570846</v>
      </c>
      <c r="K20620" s="20">
        <f>SUBTOTAL(9,K20610:K20619)</f>
        <v>2819107153.7399998</v>
      </c>
      <c r="L20620" s="20">
        <f>SUBTOTAL(9,L20610:L20619)</f>
        <v>1861662029.4499996</v>
      </c>
      <c r="M20620" s="7">
        <f>IFERROR((L20620/K20620),"N.A")</f>
        <v>0.66037292232053146</v>
      </c>
    </row>
    <row r="20621" spans="1:13" s="14" customFormat="1" outlineLevel="2" x14ac:dyDescent="0.25">
      <c r="A20621" s="34"/>
      <c r="B20621" s="44" t="s">
        <v>5215</v>
      </c>
      <c r="C20621" s="31" t="s">
        <v>5042</v>
      </c>
      <c r="D20621" s="14" t="s">
        <v>546</v>
      </c>
      <c r="E20621" s="14" t="s">
        <v>610</v>
      </c>
      <c r="F20621" s="14" t="s">
        <v>611</v>
      </c>
      <c r="G20621" s="14" t="s">
        <v>16</v>
      </c>
      <c r="H20621" s="15">
        <v>5758877642</v>
      </c>
      <c r="I20621" s="15">
        <v>4311551355.6399994</v>
      </c>
      <c r="J20621" s="16">
        <f>IFERROR((I20621/H20621),0)</f>
        <v>0.74867910444831764</v>
      </c>
      <c r="K20621" s="15">
        <v>4329720501.8300009</v>
      </c>
      <c r="L20621" s="15">
        <v>4311551355.6399994</v>
      </c>
      <c r="M20621" s="17">
        <f>L20621/K20621</f>
        <v>0.99580362146186518</v>
      </c>
    </row>
    <row r="20622" spans="1:13" s="14" customFormat="1" outlineLevel="2" x14ac:dyDescent="0.25">
      <c r="A20622" s="34"/>
      <c r="B20622" s="44" t="s">
        <v>5215</v>
      </c>
      <c r="C20622" s="31" t="s">
        <v>5042</v>
      </c>
      <c r="D20622" s="14" t="s">
        <v>546</v>
      </c>
      <c r="E20622" s="14" t="s">
        <v>610</v>
      </c>
      <c r="F20622" s="14" t="s">
        <v>611</v>
      </c>
      <c r="G20622" s="14" t="s">
        <v>5862</v>
      </c>
      <c r="H20622" s="20">
        <v>360202837</v>
      </c>
      <c r="I20622" s="20">
        <v>360202837</v>
      </c>
      <c r="J20622" s="21">
        <f>IFERROR((I20622/H20622),0)</f>
        <v>1</v>
      </c>
      <c r="K20622" s="20"/>
      <c r="L20622" s="20"/>
      <c r="M20622" s="22"/>
    </row>
    <row r="20623" spans="1:13" s="14" customFormat="1" outlineLevel="2" x14ac:dyDescent="0.25">
      <c r="A20623" s="34"/>
      <c r="B20623" s="44" t="s">
        <v>5215</v>
      </c>
      <c r="C20623" s="31" t="s">
        <v>5042</v>
      </c>
      <c r="D20623" s="14" t="s">
        <v>546</v>
      </c>
      <c r="E20623" s="14" t="s">
        <v>610</v>
      </c>
      <c r="F20623" s="14" t="s">
        <v>611</v>
      </c>
      <c r="G20623" s="14" t="s">
        <v>6109</v>
      </c>
      <c r="H20623" s="20">
        <v>2493458055</v>
      </c>
      <c r="I20623" s="20">
        <v>2493458055</v>
      </c>
      <c r="J20623" s="21">
        <f>IFERROR((I20623/H20623),0)</f>
        <v>1</v>
      </c>
      <c r="K20623" s="20"/>
      <c r="L20623" s="20"/>
      <c r="M20623" s="22"/>
    </row>
    <row r="20624" spans="1:13" s="14" customFormat="1" outlineLevel="2" x14ac:dyDescent="0.25">
      <c r="A20624" s="34"/>
      <c r="B20624" s="44" t="s">
        <v>5215</v>
      </c>
      <c r="C20624" s="31" t="s">
        <v>5042</v>
      </c>
      <c r="D20624" s="14" t="s">
        <v>546</v>
      </c>
      <c r="E20624" s="14" t="s">
        <v>610</v>
      </c>
      <c r="F20624" s="14" t="s">
        <v>611</v>
      </c>
      <c r="G20624" s="14" t="s">
        <v>6481</v>
      </c>
      <c r="H20624" s="20">
        <v>35618</v>
      </c>
      <c r="I20624" s="20">
        <v>35618</v>
      </c>
      <c r="J20624" s="21">
        <f>IFERROR((I20624/H20624),0)</f>
        <v>1</v>
      </c>
      <c r="K20624" s="20"/>
      <c r="L20624" s="20"/>
      <c r="M20624" s="22"/>
    </row>
    <row r="20625" spans="1:13" s="14" customFormat="1" outlineLevel="2" x14ac:dyDescent="0.25">
      <c r="A20625" s="34"/>
      <c r="B20625" s="44" t="s">
        <v>5215</v>
      </c>
      <c r="C20625" s="31" t="s">
        <v>5042</v>
      </c>
      <c r="D20625" s="14" t="s">
        <v>546</v>
      </c>
      <c r="E20625" s="14" t="s">
        <v>610</v>
      </c>
      <c r="F20625" s="14" t="s">
        <v>611</v>
      </c>
      <c r="G20625" s="14" t="s">
        <v>6484</v>
      </c>
      <c r="H20625" s="20">
        <v>143838837</v>
      </c>
      <c r="I20625" s="20">
        <v>143838837</v>
      </c>
      <c r="J20625" s="21">
        <f>IFERROR((I20625/H20625),0)</f>
        <v>1</v>
      </c>
      <c r="K20625" s="20"/>
      <c r="L20625" s="20"/>
      <c r="M20625" s="22"/>
    </row>
    <row r="20626" spans="1:13" s="14" customFormat="1" outlineLevel="2" x14ac:dyDescent="0.25">
      <c r="A20626" s="34"/>
      <c r="B20626" s="44" t="s">
        <v>5215</v>
      </c>
      <c r="C20626" s="31" t="s">
        <v>5042</v>
      </c>
      <c r="D20626" s="14" t="s">
        <v>4982</v>
      </c>
      <c r="E20626" s="14" t="s">
        <v>610</v>
      </c>
      <c r="F20626" s="14" t="s">
        <v>611</v>
      </c>
      <c r="G20626" s="14" t="s">
        <v>6485</v>
      </c>
      <c r="H20626" s="20">
        <v>685918</v>
      </c>
      <c r="I20626" s="20">
        <v>685918</v>
      </c>
      <c r="J20626" s="21">
        <f>IFERROR((I20626/H20626),0)</f>
        <v>1</v>
      </c>
      <c r="K20626" s="25"/>
      <c r="L20626" s="25"/>
      <c r="M20626" s="22"/>
    </row>
    <row r="20627" spans="1:13" s="14" customFormat="1" outlineLevel="2" x14ac:dyDescent="0.25">
      <c r="A20627" s="34"/>
      <c r="B20627" s="44" t="s">
        <v>5215</v>
      </c>
      <c r="C20627" s="31" t="s">
        <v>5042</v>
      </c>
      <c r="D20627" s="14" t="s">
        <v>546</v>
      </c>
      <c r="E20627" s="14" t="s">
        <v>610</v>
      </c>
      <c r="F20627" s="14" t="s">
        <v>611</v>
      </c>
      <c r="G20627" s="14" t="s">
        <v>6492</v>
      </c>
      <c r="H20627" s="20">
        <v>932275920</v>
      </c>
      <c r="I20627" s="20">
        <v>932275920</v>
      </c>
      <c r="J20627" s="21">
        <f>IFERROR((I20627/H20627),0)</f>
        <v>1</v>
      </c>
      <c r="K20627" s="20"/>
      <c r="L20627" s="20"/>
      <c r="M20627" s="22"/>
    </row>
    <row r="20628" spans="1:13" s="14" customFormat="1" outlineLevel="2" x14ac:dyDescent="0.25">
      <c r="A20628" s="34"/>
      <c r="B20628" s="44" t="s">
        <v>5215</v>
      </c>
      <c r="C20628" s="31" t="s">
        <v>5042</v>
      </c>
      <c r="D20628" s="14" t="s">
        <v>546</v>
      </c>
      <c r="E20628" s="14" t="s">
        <v>610</v>
      </c>
      <c r="F20628" s="14" t="s">
        <v>611</v>
      </c>
      <c r="G20628" s="14" t="s">
        <v>6493</v>
      </c>
      <c r="H20628" s="20">
        <v>-1151775528</v>
      </c>
      <c r="I20628" s="20"/>
      <c r="J20628" s="21">
        <f>IFERROR((I20628/H20628),0)</f>
        <v>0</v>
      </c>
      <c r="K20628" s="20"/>
      <c r="L20628" s="20"/>
      <c r="M20628" s="22"/>
    </row>
    <row r="20629" spans="1:13" s="14" customFormat="1" outlineLevel="1" x14ac:dyDescent="0.25">
      <c r="A20629" s="34"/>
      <c r="B20629" s="46" t="s">
        <v>9857</v>
      </c>
      <c r="C20629" s="40" t="str">
        <f>C20628</f>
        <v>ASIGNACIONES DIRECTAS (20% DEL SGR)</v>
      </c>
      <c r="D20629" s="39" t="str">
        <f>D20628</f>
        <v xml:space="preserve">SANTANDER                                         </v>
      </c>
      <c r="E20629" s="39" t="str">
        <f>E20628</f>
        <v>68575</v>
      </c>
      <c r="F20629" s="39" t="str">
        <f>F20628</f>
        <v xml:space="preserve">PUERTO WILCHES                                    </v>
      </c>
      <c r="G20629" s="39" t="s">
        <v>10656</v>
      </c>
      <c r="H20629" s="20">
        <f>SUBTOTAL(9,H20621:H20628)</f>
        <v>8537599299</v>
      </c>
      <c r="I20629" s="20">
        <f>SUBTOTAL(9,I20621:I20628)</f>
        <v>8242048540.6399994</v>
      </c>
      <c r="J20629" s="42">
        <f>+I20629/H20629</f>
        <v>0.9653824514351923</v>
      </c>
      <c r="K20629" s="20">
        <f>SUBTOTAL(9,K20621:K20628)</f>
        <v>4329720501.8300009</v>
      </c>
      <c r="L20629" s="20">
        <f>SUBTOTAL(9,L20621:L20628)</f>
        <v>4311551355.6399994</v>
      </c>
      <c r="M20629" s="7">
        <f>IFERROR((L20629/K20629),"N.A")</f>
        <v>0.99580362146186518</v>
      </c>
    </row>
    <row r="20630" spans="1:13" s="14" customFormat="1" outlineLevel="2" x14ac:dyDescent="0.25">
      <c r="A20630" s="34"/>
      <c r="B20630" s="44" t="s">
        <v>5216</v>
      </c>
      <c r="C20630" s="31" t="s">
        <v>5042</v>
      </c>
      <c r="D20630" s="14" t="s">
        <v>546</v>
      </c>
      <c r="E20630" s="14" t="s">
        <v>619</v>
      </c>
      <c r="F20630" s="14" t="s">
        <v>620</v>
      </c>
      <c r="G20630" s="14" t="s">
        <v>16</v>
      </c>
      <c r="H20630" s="15">
        <v>4489697</v>
      </c>
      <c r="I20630" s="15">
        <v>2889956.2</v>
      </c>
      <c r="J20630" s="16">
        <f>IFERROR((I20630/H20630),0)</f>
        <v>0.64368624430557342</v>
      </c>
      <c r="K20630" s="15">
        <v>3254915</v>
      </c>
      <c r="L20630" s="15">
        <v>2889956.2</v>
      </c>
      <c r="M20630" s="17">
        <f>L20630/K20630</f>
        <v>0.88787455279170124</v>
      </c>
    </row>
    <row r="20631" spans="1:13" s="14" customFormat="1" outlineLevel="2" x14ac:dyDescent="0.25">
      <c r="A20631" s="34"/>
      <c r="B20631" s="44" t="s">
        <v>5216</v>
      </c>
      <c r="C20631" s="31" t="s">
        <v>5042</v>
      </c>
      <c r="D20631" s="14" t="s">
        <v>546</v>
      </c>
      <c r="E20631" s="14" t="s">
        <v>619</v>
      </c>
      <c r="F20631" s="14" t="s">
        <v>620</v>
      </c>
      <c r="G20631" s="14" t="s">
        <v>5862</v>
      </c>
      <c r="H20631" s="20">
        <v>3967437</v>
      </c>
      <c r="I20631" s="20">
        <v>3967437</v>
      </c>
      <c r="J20631" s="21">
        <f>IFERROR((I20631/H20631),0)</f>
        <v>1</v>
      </c>
      <c r="K20631" s="20"/>
      <c r="L20631" s="20"/>
      <c r="M20631" s="22"/>
    </row>
    <row r="20632" spans="1:13" s="14" customFormat="1" outlineLevel="2" x14ac:dyDescent="0.25">
      <c r="A20632" s="34"/>
      <c r="B20632" s="44" t="s">
        <v>5216</v>
      </c>
      <c r="C20632" s="31" t="s">
        <v>5042</v>
      </c>
      <c r="D20632" s="14" t="s">
        <v>546</v>
      </c>
      <c r="E20632" s="14" t="s">
        <v>619</v>
      </c>
      <c r="F20632" s="14" t="s">
        <v>620</v>
      </c>
      <c r="G20632" s="14" t="s">
        <v>6109</v>
      </c>
      <c r="H20632" s="20">
        <v>24608613</v>
      </c>
      <c r="I20632" s="20">
        <v>24608613</v>
      </c>
      <c r="J20632" s="21">
        <f>IFERROR((I20632/H20632),0)</f>
        <v>1</v>
      </c>
      <c r="K20632" s="20"/>
      <c r="L20632" s="20"/>
      <c r="M20632" s="22"/>
    </row>
    <row r="20633" spans="1:13" s="14" customFormat="1" outlineLevel="2" x14ac:dyDescent="0.25">
      <c r="A20633" s="34"/>
      <c r="B20633" s="44" t="s">
        <v>5216</v>
      </c>
      <c r="C20633" s="31" t="s">
        <v>5042</v>
      </c>
      <c r="D20633" s="14" t="s">
        <v>546</v>
      </c>
      <c r="E20633" s="14" t="s">
        <v>619</v>
      </c>
      <c r="F20633" s="14" t="s">
        <v>620</v>
      </c>
      <c r="G20633" s="14" t="s">
        <v>6481</v>
      </c>
      <c r="H20633" s="20">
        <v>28</v>
      </c>
      <c r="I20633" s="20">
        <v>28</v>
      </c>
      <c r="J20633" s="21">
        <f>IFERROR((I20633/H20633),0)</f>
        <v>1</v>
      </c>
      <c r="K20633" s="20"/>
      <c r="L20633" s="20"/>
      <c r="M20633" s="22"/>
    </row>
    <row r="20634" spans="1:13" s="14" customFormat="1" outlineLevel="2" x14ac:dyDescent="0.25">
      <c r="A20634" s="34"/>
      <c r="B20634" s="44" t="s">
        <v>5216</v>
      </c>
      <c r="C20634" s="31" t="s">
        <v>5042</v>
      </c>
      <c r="D20634" s="14" t="s">
        <v>546</v>
      </c>
      <c r="E20634" s="14" t="s">
        <v>619</v>
      </c>
      <c r="F20634" s="14" t="s">
        <v>620</v>
      </c>
      <c r="G20634" s="14" t="s">
        <v>6492</v>
      </c>
      <c r="H20634" s="20">
        <v>715683</v>
      </c>
      <c r="I20634" s="20">
        <v>715683</v>
      </c>
      <c r="J20634" s="21">
        <f>IFERROR((I20634/H20634),0)</f>
        <v>1</v>
      </c>
      <c r="K20634" s="20"/>
      <c r="L20634" s="20"/>
      <c r="M20634" s="22"/>
    </row>
    <row r="20635" spans="1:13" s="14" customFormat="1" outlineLevel="2" x14ac:dyDescent="0.25">
      <c r="A20635" s="34"/>
      <c r="B20635" s="44" t="s">
        <v>5216</v>
      </c>
      <c r="C20635" s="31" t="s">
        <v>5042</v>
      </c>
      <c r="D20635" s="14" t="s">
        <v>546</v>
      </c>
      <c r="E20635" s="14" t="s">
        <v>619</v>
      </c>
      <c r="F20635" s="14" t="s">
        <v>620</v>
      </c>
      <c r="G20635" s="14" t="s">
        <v>6493</v>
      </c>
      <c r="H20635" s="20">
        <v>-897939</v>
      </c>
      <c r="I20635" s="20"/>
      <c r="J20635" s="21">
        <f>IFERROR((I20635/H20635),0)</f>
        <v>0</v>
      </c>
      <c r="K20635" s="20"/>
      <c r="L20635" s="20"/>
      <c r="M20635" s="22"/>
    </row>
    <row r="20636" spans="1:13" s="14" customFormat="1" outlineLevel="1" x14ac:dyDescent="0.25">
      <c r="A20636" s="34"/>
      <c r="B20636" s="46" t="s">
        <v>9858</v>
      </c>
      <c r="C20636" s="40" t="str">
        <f>C20635</f>
        <v>ASIGNACIONES DIRECTAS (20% DEL SGR)</v>
      </c>
      <c r="D20636" s="39" t="str">
        <f>D20635</f>
        <v xml:space="preserve">SANTANDER                                         </v>
      </c>
      <c r="E20636" s="39" t="str">
        <f>E20635</f>
        <v>68549</v>
      </c>
      <c r="F20636" s="39" t="str">
        <f>F20635</f>
        <v xml:space="preserve">PINCHOTE                                          </v>
      </c>
      <c r="G20636" s="39" t="s">
        <v>10656</v>
      </c>
      <c r="H20636" s="20">
        <f>SUBTOTAL(9,H20630:H20635)</f>
        <v>32883519</v>
      </c>
      <c r="I20636" s="20">
        <f>SUBTOTAL(9,I20630:I20635)</f>
        <v>32181717.199999999</v>
      </c>
      <c r="J20636" s="42">
        <f>+I20636/H20636</f>
        <v>0.97865794716192023</v>
      </c>
      <c r="K20636" s="20">
        <f>SUBTOTAL(9,K20630:K20635)</f>
        <v>3254915</v>
      </c>
      <c r="L20636" s="20">
        <f>SUBTOTAL(9,L20630:L20635)</f>
        <v>2889956.2</v>
      </c>
      <c r="M20636" s="7">
        <f>IFERROR((L20636/K20636),"N.A")</f>
        <v>0.88787455279170124</v>
      </c>
    </row>
    <row r="20637" spans="1:13" s="14" customFormat="1" outlineLevel="2" x14ac:dyDescent="0.25">
      <c r="A20637" s="34"/>
      <c r="B20637" s="44" t="s">
        <v>5217</v>
      </c>
      <c r="C20637" s="31" t="s">
        <v>5042</v>
      </c>
      <c r="D20637" s="14" t="s">
        <v>546</v>
      </c>
      <c r="E20637" s="14" t="s">
        <v>4304</v>
      </c>
      <c r="F20637" s="14" t="s">
        <v>4305</v>
      </c>
      <c r="G20637" s="14" t="s">
        <v>16</v>
      </c>
      <c r="H20637" s="15">
        <v>9266888</v>
      </c>
      <c r="I20637" s="15">
        <v>9266888</v>
      </c>
      <c r="J20637" s="16">
        <f>IFERROR((I20637/H20637),0)</f>
        <v>1</v>
      </c>
      <c r="K20637" s="15">
        <v>6751494</v>
      </c>
      <c r="L20637" s="15">
        <v>9266888</v>
      </c>
      <c r="M20637" s="17">
        <f>L20637/K20637</f>
        <v>1.3725685011347117</v>
      </c>
    </row>
    <row r="20638" spans="1:13" s="14" customFormat="1" outlineLevel="2" x14ac:dyDescent="0.25">
      <c r="A20638" s="34"/>
      <c r="B20638" s="44" t="s">
        <v>5217</v>
      </c>
      <c r="C20638" s="31" t="s">
        <v>5042</v>
      </c>
      <c r="D20638" s="14" t="s">
        <v>546</v>
      </c>
      <c r="E20638" s="14" t="s">
        <v>4304</v>
      </c>
      <c r="F20638" s="14" t="s">
        <v>4305</v>
      </c>
      <c r="G20638" s="14" t="s">
        <v>5862</v>
      </c>
      <c r="H20638" s="20">
        <v>6736565</v>
      </c>
      <c r="I20638" s="20">
        <v>6736565</v>
      </c>
      <c r="J20638" s="21">
        <f>IFERROR((I20638/H20638),0)</f>
        <v>1</v>
      </c>
      <c r="K20638" s="20"/>
      <c r="L20638" s="20"/>
      <c r="M20638" s="22"/>
    </row>
    <row r="20639" spans="1:13" s="14" customFormat="1" outlineLevel="2" x14ac:dyDescent="0.25">
      <c r="A20639" s="34"/>
      <c r="B20639" s="44" t="s">
        <v>5217</v>
      </c>
      <c r="C20639" s="31" t="s">
        <v>5042</v>
      </c>
      <c r="D20639" s="14" t="s">
        <v>546</v>
      </c>
      <c r="E20639" s="14" t="s">
        <v>4304</v>
      </c>
      <c r="F20639" s="14" t="s">
        <v>4305</v>
      </c>
      <c r="G20639" s="14" t="s">
        <v>6109</v>
      </c>
      <c r="H20639" s="20">
        <v>41119619</v>
      </c>
      <c r="I20639" s="20">
        <v>41119619</v>
      </c>
      <c r="J20639" s="21">
        <f>IFERROR((I20639/H20639),0)</f>
        <v>1</v>
      </c>
      <c r="K20639" s="20"/>
      <c r="L20639" s="20"/>
      <c r="M20639" s="22"/>
    </row>
    <row r="20640" spans="1:13" s="14" customFormat="1" outlineLevel="2" x14ac:dyDescent="0.25">
      <c r="A20640" s="34"/>
      <c r="B20640" s="44" t="s">
        <v>5217</v>
      </c>
      <c r="C20640" s="31" t="s">
        <v>5042</v>
      </c>
      <c r="D20640" s="14" t="s">
        <v>546</v>
      </c>
      <c r="E20640" s="14" t="s">
        <v>4304</v>
      </c>
      <c r="F20640" s="14" t="s">
        <v>4305</v>
      </c>
      <c r="G20640" s="14" t="s">
        <v>6481</v>
      </c>
      <c r="H20640" s="20">
        <v>57</v>
      </c>
      <c r="I20640" s="20">
        <v>57</v>
      </c>
      <c r="J20640" s="21">
        <f>IFERROR((I20640/H20640),0)</f>
        <v>1</v>
      </c>
      <c r="K20640" s="20"/>
      <c r="L20640" s="20"/>
      <c r="M20640" s="22"/>
    </row>
    <row r="20641" spans="1:13" s="14" customFormat="1" outlineLevel="2" x14ac:dyDescent="0.25">
      <c r="A20641" s="34"/>
      <c r="B20641" s="44" t="s">
        <v>5217</v>
      </c>
      <c r="C20641" s="31" t="s">
        <v>5042</v>
      </c>
      <c r="D20641" s="14" t="s">
        <v>4982</v>
      </c>
      <c r="E20641" s="14" t="s">
        <v>4304</v>
      </c>
      <c r="F20641" s="14" t="s">
        <v>4305</v>
      </c>
      <c r="G20641" s="14" t="s">
        <v>6485</v>
      </c>
      <c r="H20641" s="20">
        <v>860799</v>
      </c>
      <c r="I20641" s="20">
        <v>860799</v>
      </c>
      <c r="J20641" s="21">
        <f>IFERROR((I20641/H20641),0)</f>
        <v>1</v>
      </c>
      <c r="K20641" s="25"/>
      <c r="L20641" s="25"/>
      <c r="M20641" s="22"/>
    </row>
    <row r="20642" spans="1:13" s="14" customFormat="1" outlineLevel="2" x14ac:dyDescent="0.25">
      <c r="A20642" s="34"/>
      <c r="B20642" s="44" t="s">
        <v>5217</v>
      </c>
      <c r="C20642" s="31" t="s">
        <v>5042</v>
      </c>
      <c r="D20642" s="14" t="s">
        <v>546</v>
      </c>
      <c r="E20642" s="14" t="s">
        <v>4304</v>
      </c>
      <c r="F20642" s="14" t="s">
        <v>4305</v>
      </c>
      <c r="G20642" s="14" t="s">
        <v>6492</v>
      </c>
      <c r="H20642" s="20">
        <v>1496463</v>
      </c>
      <c r="I20642" s="20">
        <v>1496463</v>
      </c>
      <c r="J20642" s="21">
        <f>IFERROR((I20642/H20642),0)</f>
        <v>1</v>
      </c>
      <c r="K20642" s="20"/>
      <c r="L20642" s="20"/>
      <c r="M20642" s="22"/>
    </row>
    <row r="20643" spans="1:13" s="14" customFormat="1" outlineLevel="2" x14ac:dyDescent="0.25">
      <c r="A20643" s="34"/>
      <c r="B20643" s="44" t="s">
        <v>5217</v>
      </c>
      <c r="C20643" s="31" t="s">
        <v>5042</v>
      </c>
      <c r="D20643" s="14" t="s">
        <v>546</v>
      </c>
      <c r="E20643" s="14" t="s">
        <v>4304</v>
      </c>
      <c r="F20643" s="14" t="s">
        <v>4305</v>
      </c>
      <c r="G20643" s="14" t="s">
        <v>6493</v>
      </c>
      <c r="H20643" s="20">
        <v>-1853378</v>
      </c>
      <c r="I20643" s="20"/>
      <c r="J20643" s="21">
        <f>IFERROR((I20643/H20643),0)</f>
        <v>0</v>
      </c>
      <c r="K20643" s="20"/>
      <c r="L20643" s="20"/>
      <c r="M20643" s="22"/>
    </row>
    <row r="20644" spans="1:13" s="14" customFormat="1" outlineLevel="1" x14ac:dyDescent="0.25">
      <c r="A20644" s="34"/>
      <c r="B20644" s="46" t="s">
        <v>9859</v>
      </c>
      <c r="C20644" s="40" t="str">
        <f>C20643</f>
        <v>ASIGNACIONES DIRECTAS (20% DEL SGR)</v>
      </c>
      <c r="D20644" s="39" t="str">
        <f>D20643</f>
        <v xml:space="preserve">SANTANDER                                         </v>
      </c>
      <c r="E20644" s="39" t="str">
        <f>E20643</f>
        <v>68547</v>
      </c>
      <c r="F20644" s="39" t="str">
        <f>F20643</f>
        <v xml:space="preserve">PIEDECUESTA                                       </v>
      </c>
      <c r="G20644" s="39" t="s">
        <v>10656</v>
      </c>
      <c r="H20644" s="20">
        <f>SUBTOTAL(9,H20637:H20643)</f>
        <v>57627013</v>
      </c>
      <c r="I20644" s="20">
        <f>SUBTOTAL(9,I20637:I20643)</f>
        <v>59480391</v>
      </c>
      <c r="J20644" s="42">
        <f>+I20644/H20644</f>
        <v>1.0321616183715787</v>
      </c>
      <c r="K20644" s="20">
        <f>SUBTOTAL(9,K20637:K20643)</f>
        <v>6751494</v>
      </c>
      <c r="L20644" s="20">
        <f>SUBTOTAL(9,L20637:L20643)</f>
        <v>9266888</v>
      </c>
      <c r="M20644" s="7">
        <f>IFERROR((L20644/K20644),"N.A")</f>
        <v>1.3725685011347117</v>
      </c>
    </row>
    <row r="20645" spans="1:13" s="14" customFormat="1" outlineLevel="2" x14ac:dyDescent="0.25">
      <c r="A20645" s="34"/>
      <c r="B20645" s="44" t="s">
        <v>5904</v>
      </c>
      <c r="C20645" s="31" t="s">
        <v>5042</v>
      </c>
      <c r="D20645" s="14" t="s">
        <v>546</v>
      </c>
      <c r="E20645" s="14" t="s">
        <v>622</v>
      </c>
      <c r="F20645" s="14" t="s">
        <v>623</v>
      </c>
      <c r="G20645" s="14" t="s">
        <v>5862</v>
      </c>
      <c r="H20645" s="20">
        <v>61837</v>
      </c>
      <c r="I20645" s="20">
        <v>61837</v>
      </c>
      <c r="J20645" s="21">
        <f>IFERROR((I20645/H20645),0)</f>
        <v>1</v>
      </c>
      <c r="K20645" s="20"/>
      <c r="L20645" s="20"/>
      <c r="M20645" s="22"/>
    </row>
    <row r="20646" spans="1:13" s="14" customFormat="1" outlineLevel="2" x14ac:dyDescent="0.25">
      <c r="A20646" s="34"/>
      <c r="B20646" s="44" t="s">
        <v>5904</v>
      </c>
      <c r="C20646" s="31" t="s">
        <v>5042</v>
      </c>
      <c r="D20646" s="14" t="s">
        <v>546</v>
      </c>
      <c r="E20646" s="14" t="s">
        <v>622</v>
      </c>
      <c r="F20646" s="14" t="s">
        <v>623</v>
      </c>
      <c r="G20646" s="14" t="s">
        <v>6109</v>
      </c>
      <c r="H20646" s="20">
        <v>437448</v>
      </c>
      <c r="I20646" s="20">
        <v>437448</v>
      </c>
      <c r="J20646" s="21">
        <f>IFERROR((I20646/H20646),0)</f>
        <v>1</v>
      </c>
      <c r="K20646" s="20"/>
      <c r="L20646" s="20"/>
      <c r="M20646" s="22"/>
    </row>
    <row r="20647" spans="1:13" s="14" customFormat="1" outlineLevel="1" x14ac:dyDescent="0.25">
      <c r="A20647" s="34"/>
      <c r="B20647" s="46" t="s">
        <v>9860</v>
      </c>
      <c r="C20647" s="40" t="str">
        <f>C20646</f>
        <v>ASIGNACIONES DIRECTAS (20% DEL SGR)</v>
      </c>
      <c r="D20647" s="39" t="str">
        <f>D20646</f>
        <v xml:space="preserve">SANTANDER                                         </v>
      </c>
      <c r="E20647" s="39" t="str">
        <f>E20646</f>
        <v>68533</v>
      </c>
      <c r="F20647" s="39" t="str">
        <f>F20646</f>
        <v xml:space="preserve">PÁRAMO                                            </v>
      </c>
      <c r="G20647" s="39" t="s">
        <v>10656</v>
      </c>
      <c r="H20647" s="20">
        <f>SUBTOTAL(9,H20645:H20646)</f>
        <v>499285</v>
      </c>
      <c r="I20647" s="20">
        <f>SUBTOTAL(9,I20645:I20646)</f>
        <v>499285</v>
      </c>
      <c r="J20647" s="42">
        <f>+I20647/H20647</f>
        <v>1</v>
      </c>
      <c r="K20647" s="20">
        <f>SUBTOTAL(9,K20645:K20646)</f>
        <v>0</v>
      </c>
      <c r="L20647" s="20">
        <f>SUBTOTAL(9,L20645:L20646)</f>
        <v>0</v>
      </c>
      <c r="M20647" s="7" t="str">
        <f>IFERROR((L20647/K20647),"N.A")</f>
        <v>N.A</v>
      </c>
    </row>
    <row r="20648" spans="1:13" s="14" customFormat="1" outlineLevel="2" x14ac:dyDescent="0.25">
      <c r="A20648" s="34"/>
      <c r="B20648" s="44" t="s">
        <v>5218</v>
      </c>
      <c r="C20648" s="31" t="s">
        <v>5042</v>
      </c>
      <c r="D20648" s="14" t="s">
        <v>546</v>
      </c>
      <c r="E20648" s="14" t="s">
        <v>628</v>
      </c>
      <c r="F20648" s="14" t="s">
        <v>629</v>
      </c>
      <c r="G20648" s="14" t="s">
        <v>16</v>
      </c>
      <c r="H20648" s="15">
        <v>46486</v>
      </c>
      <c r="I20648" s="15">
        <v>0</v>
      </c>
      <c r="J20648" s="16">
        <f>IFERROR((I20648/H20648),0)</f>
        <v>0</v>
      </c>
      <c r="K20648" s="15">
        <v>33703</v>
      </c>
      <c r="L20648" s="15">
        <v>0</v>
      </c>
      <c r="M20648" s="17">
        <f>L20648/K20648</f>
        <v>0</v>
      </c>
    </row>
    <row r="20649" spans="1:13" s="14" customFormat="1" outlineLevel="2" x14ac:dyDescent="0.25">
      <c r="A20649" s="34"/>
      <c r="B20649" s="44" t="s">
        <v>5218</v>
      </c>
      <c r="C20649" s="31" t="s">
        <v>5042</v>
      </c>
      <c r="D20649" s="14" t="s">
        <v>546</v>
      </c>
      <c r="E20649" s="14" t="s">
        <v>628</v>
      </c>
      <c r="F20649" s="14" t="s">
        <v>629</v>
      </c>
      <c r="G20649" s="14" t="s">
        <v>5862</v>
      </c>
      <c r="H20649" s="20">
        <v>2063</v>
      </c>
      <c r="I20649" s="20">
        <v>2063</v>
      </c>
      <c r="J20649" s="21">
        <f>IFERROR((I20649/H20649),0)</f>
        <v>1</v>
      </c>
      <c r="K20649" s="20"/>
      <c r="L20649" s="20"/>
      <c r="M20649" s="22"/>
    </row>
    <row r="20650" spans="1:13" s="14" customFormat="1" outlineLevel="2" x14ac:dyDescent="0.25">
      <c r="A20650" s="34"/>
      <c r="B20650" s="44" t="s">
        <v>5218</v>
      </c>
      <c r="C20650" s="31" t="s">
        <v>5042</v>
      </c>
      <c r="D20650" s="14" t="s">
        <v>546</v>
      </c>
      <c r="E20650" s="14" t="s">
        <v>628</v>
      </c>
      <c r="F20650" s="14" t="s">
        <v>629</v>
      </c>
      <c r="G20650" s="14" t="s">
        <v>6109</v>
      </c>
      <c r="H20650" s="20">
        <v>24287</v>
      </c>
      <c r="I20650" s="20">
        <v>24287</v>
      </c>
      <c r="J20650" s="21">
        <f>IFERROR((I20650/H20650),0)</f>
        <v>1</v>
      </c>
      <c r="K20650" s="20"/>
      <c r="L20650" s="20"/>
      <c r="M20650" s="22"/>
    </row>
    <row r="20651" spans="1:13" s="14" customFormat="1" outlineLevel="2" x14ac:dyDescent="0.25">
      <c r="A20651" s="34"/>
      <c r="B20651" s="44" t="s">
        <v>5218</v>
      </c>
      <c r="C20651" s="31" t="s">
        <v>5042</v>
      </c>
      <c r="D20651" s="14" t="s">
        <v>546</v>
      </c>
      <c r="E20651" s="14" t="s">
        <v>628</v>
      </c>
      <c r="F20651" s="14" t="s">
        <v>629</v>
      </c>
      <c r="G20651" s="14" t="s">
        <v>6492</v>
      </c>
      <c r="H20651" s="20">
        <v>7411</v>
      </c>
      <c r="I20651" s="20">
        <v>7411</v>
      </c>
      <c r="J20651" s="21">
        <f>IFERROR((I20651/H20651),0)</f>
        <v>1</v>
      </c>
      <c r="K20651" s="20"/>
      <c r="L20651" s="20"/>
      <c r="M20651" s="22"/>
    </row>
    <row r="20652" spans="1:13" s="14" customFormat="1" outlineLevel="2" x14ac:dyDescent="0.25">
      <c r="A20652" s="34"/>
      <c r="B20652" s="44" t="s">
        <v>5218</v>
      </c>
      <c r="C20652" s="31" t="s">
        <v>5042</v>
      </c>
      <c r="D20652" s="14" t="s">
        <v>546</v>
      </c>
      <c r="E20652" s="14" t="s">
        <v>628</v>
      </c>
      <c r="F20652" s="14" t="s">
        <v>629</v>
      </c>
      <c r="G20652" s="14" t="s">
        <v>6493</v>
      </c>
      <c r="H20652" s="20">
        <v>-9297</v>
      </c>
      <c r="I20652" s="20"/>
      <c r="J20652" s="21">
        <f>IFERROR((I20652/H20652),0)</f>
        <v>0</v>
      </c>
      <c r="K20652" s="20"/>
      <c r="L20652" s="20"/>
      <c r="M20652" s="22"/>
    </row>
    <row r="20653" spans="1:13" s="14" customFormat="1" outlineLevel="1" x14ac:dyDescent="0.25">
      <c r="A20653" s="34"/>
      <c r="B20653" s="46" t="s">
        <v>9861</v>
      </c>
      <c r="C20653" s="40" t="str">
        <f>C20652</f>
        <v>ASIGNACIONES DIRECTAS (20% DEL SGR)</v>
      </c>
      <c r="D20653" s="39" t="str">
        <f>D20652</f>
        <v xml:space="preserve">SANTANDER                                         </v>
      </c>
      <c r="E20653" s="39" t="str">
        <f>E20652</f>
        <v>68522</v>
      </c>
      <c r="F20653" s="39" t="str">
        <f>F20652</f>
        <v xml:space="preserve">PALMAR                                            </v>
      </c>
      <c r="G20653" s="39" t="s">
        <v>10656</v>
      </c>
      <c r="H20653" s="20">
        <f>SUBTOTAL(9,H20648:H20652)</f>
        <v>70950</v>
      </c>
      <c r="I20653" s="20">
        <f>SUBTOTAL(9,I20648:I20652)</f>
        <v>33761</v>
      </c>
      <c r="J20653" s="42">
        <f>+I20653/H20653</f>
        <v>0.47584214235377026</v>
      </c>
      <c r="K20653" s="20">
        <f>SUBTOTAL(9,K20648:K20652)</f>
        <v>33703</v>
      </c>
      <c r="L20653" s="20">
        <f>SUBTOTAL(9,L20648:L20652)</f>
        <v>0</v>
      </c>
      <c r="M20653" s="7">
        <f>IFERROR((L20653/K20653),"N.A")</f>
        <v>0</v>
      </c>
    </row>
    <row r="20654" spans="1:13" s="14" customFormat="1" outlineLevel="2" x14ac:dyDescent="0.25">
      <c r="A20654" s="34"/>
      <c r="B20654" s="44" t="s">
        <v>5219</v>
      </c>
      <c r="C20654" s="31" t="s">
        <v>5042</v>
      </c>
      <c r="D20654" s="14" t="s">
        <v>546</v>
      </c>
      <c r="E20654" s="14" t="s">
        <v>634</v>
      </c>
      <c r="F20654" s="14" t="s">
        <v>635</v>
      </c>
      <c r="G20654" s="14" t="s">
        <v>16</v>
      </c>
      <c r="H20654" s="15">
        <v>1943693</v>
      </c>
      <c r="I20654" s="15">
        <v>1557527.4</v>
      </c>
      <c r="J20654" s="16">
        <f>IFERROR((I20654/H20654),0)</f>
        <v>0.80132376872273547</v>
      </c>
      <c r="K20654" s="15">
        <v>1413008</v>
      </c>
      <c r="L20654" s="15">
        <v>1557527.4</v>
      </c>
      <c r="M20654" s="17">
        <f>L20654/K20654</f>
        <v>1.1022778356527352</v>
      </c>
    </row>
    <row r="20655" spans="1:13" s="14" customFormat="1" outlineLevel="2" x14ac:dyDescent="0.25">
      <c r="A20655" s="34"/>
      <c r="B20655" s="44" t="s">
        <v>5219</v>
      </c>
      <c r="C20655" s="31" t="s">
        <v>5042</v>
      </c>
      <c r="D20655" s="14" t="s">
        <v>546</v>
      </c>
      <c r="E20655" s="14" t="s">
        <v>634</v>
      </c>
      <c r="F20655" s="14" t="s">
        <v>635</v>
      </c>
      <c r="G20655" s="14" t="s">
        <v>5862</v>
      </c>
      <c r="H20655" s="20">
        <v>1263777</v>
      </c>
      <c r="I20655" s="20">
        <v>1263777</v>
      </c>
      <c r="J20655" s="21">
        <f>IFERROR((I20655/H20655),0)</f>
        <v>1</v>
      </c>
      <c r="K20655" s="20"/>
      <c r="L20655" s="20"/>
      <c r="M20655" s="22"/>
    </row>
    <row r="20656" spans="1:13" s="14" customFormat="1" outlineLevel="2" x14ac:dyDescent="0.25">
      <c r="A20656" s="34"/>
      <c r="B20656" s="44" t="s">
        <v>5219</v>
      </c>
      <c r="C20656" s="31" t="s">
        <v>5042</v>
      </c>
      <c r="D20656" s="14" t="s">
        <v>546</v>
      </c>
      <c r="E20656" s="14" t="s">
        <v>634</v>
      </c>
      <c r="F20656" s="14" t="s">
        <v>635</v>
      </c>
      <c r="G20656" s="14" t="s">
        <v>6109</v>
      </c>
      <c r="H20656" s="20">
        <v>7909475</v>
      </c>
      <c r="I20656" s="20">
        <v>7909475</v>
      </c>
      <c r="J20656" s="21">
        <f>IFERROR((I20656/H20656),0)</f>
        <v>1</v>
      </c>
      <c r="K20656" s="20"/>
      <c r="L20656" s="20"/>
      <c r="M20656" s="22"/>
    </row>
    <row r="20657" spans="1:13" s="14" customFormat="1" outlineLevel="2" x14ac:dyDescent="0.25">
      <c r="A20657" s="34"/>
      <c r="B20657" s="44" t="s">
        <v>5219</v>
      </c>
      <c r="C20657" s="31" t="s">
        <v>5042</v>
      </c>
      <c r="D20657" s="14" t="s">
        <v>546</v>
      </c>
      <c r="E20657" s="14" t="s">
        <v>634</v>
      </c>
      <c r="F20657" s="14" t="s">
        <v>635</v>
      </c>
      <c r="G20657" s="14" t="s">
        <v>6481</v>
      </c>
      <c r="H20657" s="20">
        <v>12</v>
      </c>
      <c r="I20657" s="20">
        <v>12</v>
      </c>
      <c r="J20657" s="21">
        <f>IFERROR((I20657/H20657),0)</f>
        <v>1</v>
      </c>
      <c r="K20657" s="20"/>
      <c r="L20657" s="20"/>
      <c r="M20657" s="22"/>
    </row>
    <row r="20658" spans="1:13" s="14" customFormat="1" outlineLevel="2" x14ac:dyDescent="0.25">
      <c r="A20658" s="34"/>
      <c r="B20658" s="44" t="s">
        <v>5219</v>
      </c>
      <c r="C20658" s="31" t="s">
        <v>5042</v>
      </c>
      <c r="D20658" s="14" t="s">
        <v>4982</v>
      </c>
      <c r="E20658" s="14" t="s">
        <v>634</v>
      </c>
      <c r="F20658" s="14" t="s">
        <v>635</v>
      </c>
      <c r="G20658" s="14" t="s">
        <v>6485</v>
      </c>
      <c r="H20658" s="20">
        <v>286006</v>
      </c>
      <c r="I20658" s="20">
        <v>286006</v>
      </c>
      <c r="J20658" s="21">
        <f>IFERROR((I20658/H20658),0)</f>
        <v>1</v>
      </c>
      <c r="K20658" s="25"/>
      <c r="L20658" s="25"/>
      <c r="M20658" s="22"/>
    </row>
    <row r="20659" spans="1:13" s="14" customFormat="1" outlineLevel="2" x14ac:dyDescent="0.25">
      <c r="A20659" s="34"/>
      <c r="B20659" s="44" t="s">
        <v>5219</v>
      </c>
      <c r="C20659" s="31" t="s">
        <v>5042</v>
      </c>
      <c r="D20659" s="14" t="s">
        <v>546</v>
      </c>
      <c r="E20659" s="14" t="s">
        <v>634</v>
      </c>
      <c r="F20659" s="14" t="s">
        <v>635</v>
      </c>
      <c r="G20659" s="14" t="s">
        <v>6492</v>
      </c>
      <c r="H20659" s="20">
        <v>312085</v>
      </c>
      <c r="I20659" s="20">
        <v>312085</v>
      </c>
      <c r="J20659" s="21">
        <f>IFERROR((I20659/H20659),0)</f>
        <v>1</v>
      </c>
      <c r="K20659" s="20"/>
      <c r="L20659" s="20"/>
      <c r="M20659" s="22"/>
    </row>
    <row r="20660" spans="1:13" s="14" customFormat="1" outlineLevel="2" x14ac:dyDescent="0.25">
      <c r="A20660" s="34"/>
      <c r="B20660" s="44" t="s">
        <v>5219</v>
      </c>
      <c r="C20660" s="31" t="s">
        <v>5042</v>
      </c>
      <c r="D20660" s="14" t="s">
        <v>546</v>
      </c>
      <c r="E20660" s="14" t="s">
        <v>634</v>
      </c>
      <c r="F20660" s="14" t="s">
        <v>635</v>
      </c>
      <c r="G20660" s="14" t="s">
        <v>6493</v>
      </c>
      <c r="H20660" s="20">
        <v>-388739</v>
      </c>
      <c r="I20660" s="20"/>
      <c r="J20660" s="21">
        <f>IFERROR((I20660/H20660),0)</f>
        <v>0</v>
      </c>
      <c r="K20660" s="20"/>
      <c r="L20660" s="20"/>
      <c r="M20660" s="22"/>
    </row>
    <row r="20661" spans="1:13" s="14" customFormat="1" outlineLevel="1" x14ac:dyDescent="0.25">
      <c r="A20661" s="34"/>
      <c r="B20661" s="46" t="s">
        <v>9862</v>
      </c>
      <c r="C20661" s="40" t="str">
        <f>C20660</f>
        <v>ASIGNACIONES DIRECTAS (20% DEL SGR)</v>
      </c>
      <c r="D20661" s="39" t="str">
        <f>D20660</f>
        <v xml:space="preserve">SANTANDER                                         </v>
      </c>
      <c r="E20661" s="39" t="str">
        <f>E20660</f>
        <v>68500</v>
      </c>
      <c r="F20661" s="39" t="str">
        <f>F20660</f>
        <v xml:space="preserve">OIBA                                              </v>
      </c>
      <c r="G20661" s="39" t="s">
        <v>10656</v>
      </c>
      <c r="H20661" s="20">
        <f>SUBTOTAL(9,H20654:H20660)</f>
        <v>11326309</v>
      </c>
      <c r="I20661" s="20">
        <f>SUBTOTAL(9,I20654:I20660)</f>
        <v>11328882.4</v>
      </c>
      <c r="J20661" s="42">
        <f>+I20661/H20661</f>
        <v>1.0002272055265313</v>
      </c>
      <c r="K20661" s="20">
        <f>SUBTOTAL(9,K20654:K20660)</f>
        <v>1413008</v>
      </c>
      <c r="L20661" s="20">
        <f>SUBTOTAL(9,L20654:L20660)</f>
        <v>1557527.4</v>
      </c>
      <c r="M20661" s="7">
        <f>IFERROR((L20661/K20661),"N.A")</f>
        <v>1.1022778356527352</v>
      </c>
    </row>
    <row r="20662" spans="1:13" s="14" customFormat="1" outlineLevel="2" x14ac:dyDescent="0.25">
      <c r="A20662" s="34"/>
      <c r="B20662" s="44" t="s">
        <v>5220</v>
      </c>
      <c r="C20662" s="31" t="s">
        <v>5042</v>
      </c>
      <c r="D20662" s="14" t="s">
        <v>546</v>
      </c>
      <c r="E20662" s="14" t="s">
        <v>637</v>
      </c>
      <c r="F20662" s="14" t="s">
        <v>638</v>
      </c>
      <c r="G20662" s="14" t="s">
        <v>16</v>
      </c>
      <c r="H20662" s="15">
        <v>727436</v>
      </c>
      <c r="I20662" s="15">
        <v>28124.959999999999</v>
      </c>
      <c r="J20662" s="16">
        <f>IFERROR((I20662/H20662),0)</f>
        <v>3.8663140125041927E-2</v>
      </c>
      <c r="K20662" s="15">
        <v>513774</v>
      </c>
      <c r="L20662" s="15">
        <v>28124.959999999999</v>
      </c>
      <c r="M20662" s="17">
        <f>L20662/K20662</f>
        <v>5.4741890403173378E-2</v>
      </c>
    </row>
    <row r="20663" spans="1:13" s="14" customFormat="1" outlineLevel="2" x14ac:dyDescent="0.25">
      <c r="A20663" s="34"/>
      <c r="B20663" s="44" t="s">
        <v>5220</v>
      </c>
      <c r="C20663" s="31" t="s">
        <v>5042</v>
      </c>
      <c r="D20663" s="14" t="s">
        <v>546</v>
      </c>
      <c r="E20663" s="14" t="s">
        <v>637</v>
      </c>
      <c r="F20663" s="14" t="s">
        <v>638</v>
      </c>
      <c r="G20663" s="14" t="s">
        <v>5862</v>
      </c>
      <c r="H20663" s="20">
        <v>58296</v>
      </c>
      <c r="I20663" s="20">
        <v>58296</v>
      </c>
      <c r="J20663" s="21">
        <f>IFERROR((I20663/H20663),0)</f>
        <v>1</v>
      </c>
      <c r="K20663" s="20"/>
      <c r="L20663" s="20"/>
      <c r="M20663" s="22"/>
    </row>
    <row r="20664" spans="1:13" s="14" customFormat="1" outlineLevel="2" x14ac:dyDescent="0.25">
      <c r="A20664" s="34"/>
      <c r="B20664" s="44" t="s">
        <v>5220</v>
      </c>
      <c r="C20664" s="31" t="s">
        <v>5042</v>
      </c>
      <c r="D20664" s="14" t="s">
        <v>546</v>
      </c>
      <c r="E20664" s="14" t="s">
        <v>637</v>
      </c>
      <c r="F20664" s="14" t="s">
        <v>638</v>
      </c>
      <c r="G20664" s="14" t="s">
        <v>6109</v>
      </c>
      <c r="H20664" s="20">
        <v>609094</v>
      </c>
      <c r="I20664" s="20">
        <v>609094</v>
      </c>
      <c r="J20664" s="21">
        <f>IFERROR((I20664/H20664),0)</f>
        <v>1</v>
      </c>
      <c r="K20664" s="20"/>
      <c r="L20664" s="20"/>
      <c r="M20664" s="22"/>
    </row>
    <row r="20665" spans="1:13" s="14" customFormat="1" outlineLevel="2" x14ac:dyDescent="0.25">
      <c r="A20665" s="34"/>
      <c r="B20665" s="44" t="s">
        <v>5220</v>
      </c>
      <c r="C20665" s="31" t="s">
        <v>5042</v>
      </c>
      <c r="D20665" s="14" t="s">
        <v>546</v>
      </c>
      <c r="E20665" s="14" t="s">
        <v>637</v>
      </c>
      <c r="F20665" s="14" t="s">
        <v>638</v>
      </c>
      <c r="G20665" s="14" t="s">
        <v>6481</v>
      </c>
      <c r="H20665" s="20">
        <v>4</v>
      </c>
      <c r="I20665" s="20">
        <v>4</v>
      </c>
      <c r="J20665" s="21">
        <f>IFERROR((I20665/H20665),0)</f>
        <v>1</v>
      </c>
      <c r="K20665" s="20"/>
      <c r="L20665" s="20"/>
      <c r="M20665" s="22"/>
    </row>
    <row r="20666" spans="1:13" s="14" customFormat="1" outlineLevel="2" x14ac:dyDescent="0.25">
      <c r="A20666" s="34"/>
      <c r="B20666" s="44" t="s">
        <v>5220</v>
      </c>
      <c r="C20666" s="31" t="s">
        <v>5042</v>
      </c>
      <c r="D20666" s="14" t="s">
        <v>546</v>
      </c>
      <c r="E20666" s="14" t="s">
        <v>637</v>
      </c>
      <c r="F20666" s="14" t="s">
        <v>638</v>
      </c>
      <c r="G20666" s="14" t="s">
        <v>6492</v>
      </c>
      <c r="H20666" s="20">
        <v>108074</v>
      </c>
      <c r="I20666" s="20">
        <v>108074</v>
      </c>
      <c r="J20666" s="21">
        <f>IFERROR((I20666/H20666),0)</f>
        <v>1</v>
      </c>
      <c r="K20666" s="20"/>
      <c r="L20666" s="20"/>
      <c r="M20666" s="22"/>
    </row>
    <row r="20667" spans="1:13" s="14" customFormat="1" outlineLevel="2" x14ac:dyDescent="0.25">
      <c r="A20667" s="34"/>
      <c r="B20667" s="44" t="s">
        <v>5220</v>
      </c>
      <c r="C20667" s="31" t="s">
        <v>5042</v>
      </c>
      <c r="D20667" s="14" t="s">
        <v>546</v>
      </c>
      <c r="E20667" s="14" t="s">
        <v>637</v>
      </c>
      <c r="F20667" s="14" t="s">
        <v>638</v>
      </c>
      <c r="G20667" s="14" t="s">
        <v>6493</v>
      </c>
      <c r="H20667" s="20">
        <v>-145487</v>
      </c>
      <c r="I20667" s="20"/>
      <c r="J20667" s="21">
        <f>IFERROR((I20667/H20667),0)</f>
        <v>0</v>
      </c>
      <c r="K20667" s="20"/>
      <c r="L20667" s="20"/>
      <c r="M20667" s="22"/>
    </row>
    <row r="20668" spans="1:13" s="14" customFormat="1" outlineLevel="1" x14ac:dyDescent="0.25">
      <c r="A20668" s="34"/>
      <c r="B20668" s="46" t="s">
        <v>9863</v>
      </c>
      <c r="C20668" s="40" t="str">
        <f>C20667</f>
        <v>ASIGNACIONES DIRECTAS (20% DEL SGR)</v>
      </c>
      <c r="D20668" s="39" t="str">
        <f>D20667</f>
        <v xml:space="preserve">SANTANDER                                         </v>
      </c>
      <c r="E20668" s="39" t="str">
        <f>E20667</f>
        <v>68498</v>
      </c>
      <c r="F20668" s="39" t="str">
        <f>F20667</f>
        <v xml:space="preserve">OCAMONTE                                          </v>
      </c>
      <c r="G20668" s="39" t="s">
        <v>10656</v>
      </c>
      <c r="H20668" s="20">
        <f>SUBTOTAL(9,H20662:H20667)</f>
        <v>1357417</v>
      </c>
      <c r="I20668" s="20">
        <f>SUBTOTAL(9,I20662:I20667)</f>
        <v>803592.96</v>
      </c>
      <c r="J20668" s="42">
        <f>+I20668/H20668</f>
        <v>0.59200154410914252</v>
      </c>
      <c r="K20668" s="20">
        <f>SUBTOTAL(9,K20662:K20667)</f>
        <v>513774</v>
      </c>
      <c r="L20668" s="20">
        <f>SUBTOTAL(9,L20662:L20667)</f>
        <v>28124.959999999999</v>
      </c>
      <c r="M20668" s="7">
        <f>IFERROR((L20668/K20668),"N.A")</f>
        <v>5.4741890403173378E-2</v>
      </c>
    </row>
    <row r="20669" spans="1:13" s="14" customFormat="1" outlineLevel="2" x14ac:dyDescent="0.25">
      <c r="A20669" s="34"/>
      <c r="B20669" s="44" t="s">
        <v>5905</v>
      </c>
      <c r="C20669" s="31" t="s">
        <v>5042</v>
      </c>
      <c r="D20669" s="14" t="s">
        <v>546</v>
      </c>
      <c r="E20669" s="14" t="s">
        <v>640</v>
      </c>
      <c r="F20669" s="14" t="s">
        <v>641</v>
      </c>
      <c r="G20669" s="14" t="s">
        <v>5862</v>
      </c>
      <c r="H20669" s="20">
        <v>131412</v>
      </c>
      <c r="I20669" s="20">
        <v>131412</v>
      </c>
      <c r="J20669" s="21">
        <f>IFERROR((I20669/H20669),0)</f>
        <v>1</v>
      </c>
      <c r="K20669" s="20"/>
      <c r="L20669" s="20"/>
      <c r="M20669" s="22"/>
    </row>
    <row r="20670" spans="1:13" s="14" customFormat="1" outlineLevel="2" x14ac:dyDescent="0.25">
      <c r="A20670" s="34"/>
      <c r="B20670" s="44" t="s">
        <v>5905</v>
      </c>
      <c r="C20670" s="31" t="s">
        <v>5042</v>
      </c>
      <c r="D20670" s="14" t="s">
        <v>546</v>
      </c>
      <c r="E20670" s="14" t="s">
        <v>640</v>
      </c>
      <c r="F20670" s="14" t="s">
        <v>641</v>
      </c>
      <c r="G20670" s="14" t="s">
        <v>6109</v>
      </c>
      <c r="H20670" s="20">
        <v>878891</v>
      </c>
      <c r="I20670" s="20">
        <v>878891</v>
      </c>
      <c r="J20670" s="21">
        <f>IFERROR((I20670/H20670),0)</f>
        <v>1</v>
      </c>
      <c r="K20670" s="20"/>
      <c r="L20670" s="20"/>
      <c r="M20670" s="22"/>
    </row>
    <row r="20671" spans="1:13" s="14" customFormat="1" outlineLevel="1" x14ac:dyDescent="0.25">
      <c r="A20671" s="34"/>
      <c r="B20671" s="46" t="s">
        <v>9864</v>
      </c>
      <c r="C20671" s="40" t="str">
        <f>C20670</f>
        <v>ASIGNACIONES DIRECTAS (20% DEL SGR)</v>
      </c>
      <c r="D20671" s="39" t="str">
        <f>D20670</f>
        <v xml:space="preserve">SANTANDER                                         </v>
      </c>
      <c r="E20671" s="39" t="str">
        <f>E20670</f>
        <v>68468</v>
      </c>
      <c r="F20671" s="39" t="str">
        <f>F20670</f>
        <v xml:space="preserve">MOLAGAVITA                                        </v>
      </c>
      <c r="G20671" s="39" t="s">
        <v>10656</v>
      </c>
      <c r="H20671" s="20">
        <f>SUBTOTAL(9,H20669:H20670)</f>
        <v>1010303</v>
      </c>
      <c r="I20671" s="20">
        <f>SUBTOTAL(9,I20669:I20670)</f>
        <v>1010303</v>
      </c>
      <c r="J20671" s="42">
        <f>+I20671/H20671</f>
        <v>1</v>
      </c>
      <c r="K20671" s="20">
        <f>SUBTOTAL(9,K20669:K20670)</f>
        <v>0</v>
      </c>
      <c r="L20671" s="20">
        <f>SUBTOTAL(9,L20669:L20670)</f>
        <v>0</v>
      </c>
      <c r="M20671" s="7" t="str">
        <f>IFERROR((L20671/K20671),"N.A")</f>
        <v>N.A</v>
      </c>
    </row>
    <row r="20672" spans="1:13" s="14" customFormat="1" outlineLevel="2" x14ac:dyDescent="0.25">
      <c r="A20672" s="34"/>
      <c r="B20672" s="44" t="s">
        <v>5906</v>
      </c>
      <c r="C20672" s="31" t="s">
        <v>5042</v>
      </c>
      <c r="D20672" s="14" t="s">
        <v>546</v>
      </c>
      <c r="E20672" s="14" t="s">
        <v>643</v>
      </c>
      <c r="F20672" s="14" t="s">
        <v>644</v>
      </c>
      <c r="G20672" s="14" t="s">
        <v>5862</v>
      </c>
      <c r="H20672" s="20">
        <v>736297</v>
      </c>
      <c r="I20672" s="20">
        <v>736297</v>
      </c>
      <c r="J20672" s="21">
        <f>IFERROR((I20672/H20672),0)</f>
        <v>1</v>
      </c>
      <c r="K20672" s="20"/>
      <c r="L20672" s="20"/>
      <c r="M20672" s="22"/>
    </row>
    <row r="20673" spans="1:13" s="14" customFormat="1" outlineLevel="2" x14ac:dyDescent="0.25">
      <c r="A20673" s="34"/>
      <c r="B20673" s="44" t="s">
        <v>5906</v>
      </c>
      <c r="C20673" s="31" t="s">
        <v>5042</v>
      </c>
      <c r="D20673" s="14" t="s">
        <v>546</v>
      </c>
      <c r="E20673" s="14" t="s">
        <v>643</v>
      </c>
      <c r="F20673" s="14" t="s">
        <v>644</v>
      </c>
      <c r="G20673" s="14" t="s">
        <v>6109</v>
      </c>
      <c r="H20673" s="20">
        <v>5369088</v>
      </c>
      <c r="I20673" s="20">
        <v>5369088</v>
      </c>
      <c r="J20673" s="21">
        <f>IFERROR((I20673/H20673),0)</f>
        <v>1</v>
      </c>
      <c r="K20673" s="20"/>
      <c r="L20673" s="20"/>
      <c r="M20673" s="22"/>
    </row>
    <row r="20674" spans="1:13" s="14" customFormat="1" outlineLevel="1" x14ac:dyDescent="0.25">
      <c r="A20674" s="34"/>
      <c r="B20674" s="46" t="s">
        <v>9865</v>
      </c>
      <c r="C20674" s="40" t="str">
        <f>C20673</f>
        <v>ASIGNACIONES DIRECTAS (20% DEL SGR)</v>
      </c>
      <c r="D20674" s="39" t="str">
        <f>D20673</f>
        <v xml:space="preserve">SANTANDER                                         </v>
      </c>
      <c r="E20674" s="39" t="str">
        <f>E20673</f>
        <v>68464</v>
      </c>
      <c r="F20674" s="39" t="str">
        <f>F20673</f>
        <v xml:space="preserve">MOGOTES                                           </v>
      </c>
      <c r="G20674" s="39" t="s">
        <v>10656</v>
      </c>
      <c r="H20674" s="20">
        <f>SUBTOTAL(9,H20672:H20673)</f>
        <v>6105385</v>
      </c>
      <c r="I20674" s="20">
        <f>SUBTOTAL(9,I20672:I20673)</f>
        <v>6105385</v>
      </c>
      <c r="J20674" s="42">
        <f>+I20674/H20674</f>
        <v>1</v>
      </c>
      <c r="K20674" s="20">
        <f>SUBTOTAL(9,K20672:K20673)</f>
        <v>0</v>
      </c>
      <c r="L20674" s="20">
        <f>SUBTOTAL(9,L20672:L20673)</f>
        <v>0</v>
      </c>
      <c r="M20674" s="7" t="str">
        <f>IFERROR((L20674/K20674),"N.A")</f>
        <v>N.A</v>
      </c>
    </row>
    <row r="20675" spans="1:13" s="14" customFormat="1" outlineLevel="2" x14ac:dyDescent="0.25">
      <c r="A20675" s="34"/>
      <c r="B20675" s="44" t="s">
        <v>5221</v>
      </c>
      <c r="C20675" s="31" t="s">
        <v>5042</v>
      </c>
      <c r="D20675" s="14" t="s">
        <v>546</v>
      </c>
      <c r="E20675" s="14" t="s">
        <v>646</v>
      </c>
      <c r="F20675" s="14" t="s">
        <v>647</v>
      </c>
      <c r="G20675" s="14" t="s">
        <v>16</v>
      </c>
      <c r="H20675" s="15">
        <v>1816388</v>
      </c>
      <c r="I20675" s="15">
        <v>0</v>
      </c>
      <c r="J20675" s="16">
        <f>IFERROR((I20675/H20675),0)</f>
        <v>0</v>
      </c>
      <c r="K20675" s="15">
        <v>1314256</v>
      </c>
      <c r="L20675" s="15">
        <v>0</v>
      </c>
      <c r="M20675" s="17">
        <f>L20675/K20675</f>
        <v>0</v>
      </c>
    </row>
    <row r="20676" spans="1:13" s="14" customFormat="1" outlineLevel="2" x14ac:dyDescent="0.25">
      <c r="A20676" s="34"/>
      <c r="B20676" s="44" t="s">
        <v>5221</v>
      </c>
      <c r="C20676" s="31" t="s">
        <v>5042</v>
      </c>
      <c r="D20676" s="14" t="s">
        <v>546</v>
      </c>
      <c r="E20676" s="14" t="s">
        <v>646</v>
      </c>
      <c r="F20676" s="14" t="s">
        <v>647</v>
      </c>
      <c r="G20676" s="14" t="s">
        <v>5855</v>
      </c>
      <c r="H20676" s="20">
        <v>328805</v>
      </c>
      <c r="I20676" s="20">
        <v>328805</v>
      </c>
      <c r="J20676" s="21">
        <f>IFERROR((I20676/H20676),0)</f>
        <v>1</v>
      </c>
      <c r="K20676" s="20"/>
      <c r="L20676" s="20"/>
      <c r="M20676" s="22"/>
    </row>
    <row r="20677" spans="1:13" s="14" customFormat="1" outlineLevel="2" x14ac:dyDescent="0.25">
      <c r="A20677" s="34"/>
      <c r="B20677" s="44" t="s">
        <v>5221</v>
      </c>
      <c r="C20677" s="31" t="s">
        <v>5042</v>
      </c>
      <c r="D20677" s="14" t="s">
        <v>546</v>
      </c>
      <c r="E20677" s="14" t="s">
        <v>646</v>
      </c>
      <c r="F20677" s="14" t="s">
        <v>647</v>
      </c>
      <c r="G20677" s="14" t="s">
        <v>5862</v>
      </c>
      <c r="H20677" s="20">
        <v>9545302</v>
      </c>
      <c r="I20677" s="20">
        <v>9545302</v>
      </c>
      <c r="J20677" s="21">
        <f>IFERROR((I20677/H20677),0)</f>
        <v>1</v>
      </c>
      <c r="K20677" s="20"/>
      <c r="L20677" s="20"/>
      <c r="M20677" s="22"/>
    </row>
    <row r="20678" spans="1:13" s="14" customFormat="1" outlineLevel="2" x14ac:dyDescent="0.25">
      <c r="A20678" s="34"/>
      <c r="B20678" s="44" t="s">
        <v>5221</v>
      </c>
      <c r="C20678" s="31" t="s">
        <v>5042</v>
      </c>
      <c r="D20678" s="14" t="s">
        <v>546</v>
      </c>
      <c r="E20678" s="14" t="s">
        <v>646</v>
      </c>
      <c r="F20678" s="14" t="s">
        <v>647</v>
      </c>
      <c r="G20678" s="14" t="s">
        <v>6109</v>
      </c>
      <c r="H20678" s="20">
        <v>61815954</v>
      </c>
      <c r="I20678" s="20">
        <v>61815954</v>
      </c>
      <c r="J20678" s="21">
        <f>IFERROR((I20678/H20678),0)</f>
        <v>1</v>
      </c>
      <c r="K20678" s="20"/>
      <c r="L20678" s="20"/>
      <c r="M20678" s="22"/>
    </row>
    <row r="20679" spans="1:13" s="14" customFormat="1" outlineLevel="2" x14ac:dyDescent="0.25">
      <c r="A20679" s="34"/>
      <c r="B20679" s="44" t="s">
        <v>5221</v>
      </c>
      <c r="C20679" s="31" t="s">
        <v>5042</v>
      </c>
      <c r="D20679" s="14" t="s">
        <v>546</v>
      </c>
      <c r="E20679" s="14" t="s">
        <v>646</v>
      </c>
      <c r="F20679" s="14" t="s">
        <v>647</v>
      </c>
      <c r="G20679" s="14" t="s">
        <v>6481</v>
      </c>
      <c r="H20679" s="20">
        <v>11</v>
      </c>
      <c r="I20679" s="20">
        <v>11</v>
      </c>
      <c r="J20679" s="21">
        <f>IFERROR((I20679/H20679),0)</f>
        <v>1</v>
      </c>
      <c r="K20679" s="20"/>
      <c r="L20679" s="20"/>
      <c r="M20679" s="22"/>
    </row>
    <row r="20680" spans="1:13" s="14" customFormat="1" outlineLevel="2" x14ac:dyDescent="0.25">
      <c r="A20680" s="34"/>
      <c r="B20680" s="44" t="s">
        <v>5221</v>
      </c>
      <c r="C20680" s="31" t="s">
        <v>5042</v>
      </c>
      <c r="D20680" s="14" t="s">
        <v>546</v>
      </c>
      <c r="E20680" s="14" t="s">
        <v>646</v>
      </c>
      <c r="F20680" s="14" t="s">
        <v>647</v>
      </c>
      <c r="G20680" s="14" t="s">
        <v>6492</v>
      </c>
      <c r="H20680" s="20">
        <v>288048</v>
      </c>
      <c r="I20680" s="20">
        <v>288048</v>
      </c>
      <c r="J20680" s="21">
        <f>IFERROR((I20680/H20680),0)</f>
        <v>1</v>
      </c>
      <c r="K20680" s="20"/>
      <c r="L20680" s="20"/>
      <c r="M20680" s="22"/>
    </row>
    <row r="20681" spans="1:13" s="14" customFormat="1" outlineLevel="2" x14ac:dyDescent="0.25">
      <c r="A20681" s="34"/>
      <c r="B20681" s="44" t="s">
        <v>5221</v>
      </c>
      <c r="C20681" s="31" t="s">
        <v>5042</v>
      </c>
      <c r="D20681" s="14" t="s">
        <v>546</v>
      </c>
      <c r="E20681" s="14" t="s">
        <v>646</v>
      </c>
      <c r="F20681" s="14" t="s">
        <v>647</v>
      </c>
      <c r="G20681" s="14" t="s">
        <v>6493</v>
      </c>
      <c r="H20681" s="20">
        <v>-363278</v>
      </c>
      <c r="I20681" s="20"/>
      <c r="J20681" s="21">
        <f>IFERROR((I20681/H20681),0)</f>
        <v>0</v>
      </c>
      <c r="K20681" s="20"/>
      <c r="L20681" s="20"/>
      <c r="M20681" s="22"/>
    </row>
    <row r="20682" spans="1:13" s="14" customFormat="1" outlineLevel="1" x14ac:dyDescent="0.25">
      <c r="A20682" s="34"/>
      <c r="B20682" s="46" t="s">
        <v>9866</v>
      </c>
      <c r="C20682" s="40" t="str">
        <f>C20681</f>
        <v>ASIGNACIONES DIRECTAS (20% DEL SGR)</v>
      </c>
      <c r="D20682" s="39" t="str">
        <f>D20681</f>
        <v xml:space="preserve">SANTANDER                                         </v>
      </c>
      <c r="E20682" s="39" t="str">
        <f>E20681</f>
        <v>68444</v>
      </c>
      <c r="F20682" s="39" t="str">
        <f>F20681</f>
        <v xml:space="preserve">MATANZA                                           </v>
      </c>
      <c r="G20682" s="39" t="s">
        <v>10656</v>
      </c>
      <c r="H20682" s="20">
        <f>SUBTOTAL(9,H20675:H20681)</f>
        <v>73431230</v>
      </c>
      <c r="I20682" s="20">
        <f>SUBTOTAL(9,I20675:I20681)</f>
        <v>71978120</v>
      </c>
      <c r="J20682" s="42">
        <f>+I20682/H20682</f>
        <v>0.98021128067717234</v>
      </c>
      <c r="K20682" s="20">
        <f>SUBTOTAL(9,K20675:K20681)</f>
        <v>1314256</v>
      </c>
      <c r="L20682" s="20">
        <f>SUBTOTAL(9,L20675:L20681)</f>
        <v>0</v>
      </c>
      <c r="M20682" s="7">
        <f>IFERROR((L20682/K20682),"N.A")</f>
        <v>0</v>
      </c>
    </row>
    <row r="20683" spans="1:13" s="14" customFormat="1" outlineLevel="2" x14ac:dyDescent="0.25">
      <c r="A20683" s="34"/>
      <c r="B20683" s="44" t="s">
        <v>5222</v>
      </c>
      <c r="C20683" s="31" t="s">
        <v>5042</v>
      </c>
      <c r="D20683" s="14" t="s">
        <v>546</v>
      </c>
      <c r="E20683" s="14" t="s">
        <v>649</v>
      </c>
      <c r="F20683" s="14" t="s">
        <v>650</v>
      </c>
      <c r="G20683" s="14" t="s">
        <v>16</v>
      </c>
      <c r="H20683" s="15">
        <v>2304915</v>
      </c>
      <c r="I20683" s="15">
        <v>1436663</v>
      </c>
      <c r="J20683" s="16">
        <f>IFERROR((I20683/H20683),0)</f>
        <v>0.62330411316686296</v>
      </c>
      <c r="K20683" s="15">
        <v>1648915</v>
      </c>
      <c r="L20683" s="15">
        <v>1436663</v>
      </c>
      <c r="M20683" s="17">
        <f>L20683/K20683</f>
        <v>0.87127777963084818</v>
      </c>
    </row>
    <row r="20684" spans="1:13" s="14" customFormat="1" outlineLevel="2" x14ac:dyDescent="0.25">
      <c r="A20684" s="34"/>
      <c r="B20684" s="44" t="s">
        <v>5222</v>
      </c>
      <c r="C20684" s="31" t="s">
        <v>5042</v>
      </c>
      <c r="D20684" s="14" t="s">
        <v>546</v>
      </c>
      <c r="E20684" s="14" t="s">
        <v>649</v>
      </c>
      <c r="F20684" s="14" t="s">
        <v>650</v>
      </c>
      <c r="G20684" s="14" t="s">
        <v>5862</v>
      </c>
      <c r="H20684" s="20">
        <v>317313406</v>
      </c>
      <c r="I20684" s="20">
        <v>317313406</v>
      </c>
      <c r="J20684" s="21">
        <f>IFERROR((I20684/H20684),0)</f>
        <v>1</v>
      </c>
      <c r="K20684" s="20"/>
      <c r="L20684" s="20"/>
      <c r="M20684" s="22"/>
    </row>
    <row r="20685" spans="1:13" s="14" customFormat="1" outlineLevel="2" x14ac:dyDescent="0.25">
      <c r="A20685" s="34"/>
      <c r="B20685" s="44" t="s">
        <v>5222</v>
      </c>
      <c r="C20685" s="31" t="s">
        <v>5042</v>
      </c>
      <c r="D20685" s="14" t="s">
        <v>546</v>
      </c>
      <c r="E20685" s="14" t="s">
        <v>649</v>
      </c>
      <c r="F20685" s="14" t="s">
        <v>650</v>
      </c>
      <c r="G20685" s="14" t="s">
        <v>6109</v>
      </c>
      <c r="H20685" s="20">
        <v>208329098</v>
      </c>
      <c r="I20685" s="20">
        <v>208329098</v>
      </c>
      <c r="J20685" s="21">
        <f>IFERROR((I20685/H20685),0)</f>
        <v>1</v>
      </c>
      <c r="K20685" s="20"/>
      <c r="L20685" s="20"/>
      <c r="M20685" s="22"/>
    </row>
    <row r="20686" spans="1:13" s="14" customFormat="1" outlineLevel="2" x14ac:dyDescent="0.25">
      <c r="A20686" s="34"/>
      <c r="B20686" s="44" t="s">
        <v>5222</v>
      </c>
      <c r="C20686" s="31" t="s">
        <v>5042</v>
      </c>
      <c r="D20686" s="14" t="s">
        <v>546</v>
      </c>
      <c r="E20686" s="14" t="s">
        <v>649</v>
      </c>
      <c r="F20686" s="14" t="s">
        <v>650</v>
      </c>
      <c r="G20686" s="14" t="s">
        <v>6481</v>
      </c>
      <c r="H20686" s="20">
        <v>14</v>
      </c>
      <c r="I20686" s="20">
        <v>14</v>
      </c>
      <c r="J20686" s="21">
        <f>IFERROR((I20686/H20686),0)</f>
        <v>1</v>
      </c>
      <c r="K20686" s="20"/>
      <c r="L20686" s="20"/>
      <c r="M20686" s="22"/>
    </row>
    <row r="20687" spans="1:13" s="14" customFormat="1" outlineLevel="2" x14ac:dyDescent="0.25">
      <c r="A20687" s="34"/>
      <c r="B20687" s="44" t="s">
        <v>5222</v>
      </c>
      <c r="C20687" s="31" t="s">
        <v>5042</v>
      </c>
      <c r="D20687" s="14" t="s">
        <v>4982</v>
      </c>
      <c r="E20687" s="14" t="s">
        <v>649</v>
      </c>
      <c r="F20687" s="14" t="s">
        <v>650</v>
      </c>
      <c r="G20687" s="14" t="s">
        <v>6485</v>
      </c>
      <c r="H20687" s="20">
        <v>902891</v>
      </c>
      <c r="I20687" s="20">
        <v>902891</v>
      </c>
      <c r="J20687" s="21">
        <f>IFERROR((I20687/H20687),0)</f>
        <v>1</v>
      </c>
      <c r="K20687" s="25"/>
      <c r="L20687" s="25"/>
      <c r="M20687" s="22"/>
    </row>
    <row r="20688" spans="1:13" s="14" customFormat="1" outlineLevel="2" x14ac:dyDescent="0.25">
      <c r="A20688" s="34"/>
      <c r="B20688" s="44" t="s">
        <v>5222</v>
      </c>
      <c r="C20688" s="31" t="s">
        <v>5042</v>
      </c>
      <c r="D20688" s="14" t="s">
        <v>546</v>
      </c>
      <c r="E20688" s="14" t="s">
        <v>649</v>
      </c>
      <c r="F20688" s="14" t="s">
        <v>650</v>
      </c>
      <c r="G20688" s="14" t="s">
        <v>6492</v>
      </c>
      <c r="H20688" s="20">
        <v>354611</v>
      </c>
      <c r="I20688" s="20">
        <v>354611</v>
      </c>
      <c r="J20688" s="21">
        <f>IFERROR((I20688/H20688),0)</f>
        <v>1</v>
      </c>
      <c r="K20688" s="20"/>
      <c r="L20688" s="20"/>
      <c r="M20688" s="22"/>
    </row>
    <row r="20689" spans="1:13" s="14" customFormat="1" outlineLevel="2" x14ac:dyDescent="0.25">
      <c r="A20689" s="34"/>
      <c r="B20689" s="44" t="s">
        <v>5222</v>
      </c>
      <c r="C20689" s="31" t="s">
        <v>5042</v>
      </c>
      <c r="D20689" s="14" t="s">
        <v>546</v>
      </c>
      <c r="E20689" s="14" t="s">
        <v>649</v>
      </c>
      <c r="F20689" s="14" t="s">
        <v>650</v>
      </c>
      <c r="G20689" s="14" t="s">
        <v>6493</v>
      </c>
      <c r="H20689" s="20">
        <v>-460983</v>
      </c>
      <c r="I20689" s="20"/>
      <c r="J20689" s="21">
        <f>IFERROR((I20689/H20689),0)</f>
        <v>0</v>
      </c>
      <c r="K20689" s="20"/>
      <c r="L20689" s="20"/>
      <c r="M20689" s="22"/>
    </row>
    <row r="20690" spans="1:13" s="14" customFormat="1" outlineLevel="1" x14ac:dyDescent="0.25">
      <c r="A20690" s="34"/>
      <c r="B20690" s="46" t="s">
        <v>9867</v>
      </c>
      <c r="C20690" s="40" t="str">
        <f>C20689</f>
        <v>ASIGNACIONES DIRECTAS (20% DEL SGR)</v>
      </c>
      <c r="D20690" s="39" t="str">
        <f>D20689</f>
        <v xml:space="preserve">SANTANDER                                         </v>
      </c>
      <c r="E20690" s="39" t="str">
        <f>E20689</f>
        <v>68432</v>
      </c>
      <c r="F20690" s="39" t="str">
        <f>F20689</f>
        <v xml:space="preserve">MÁLAGA                                            </v>
      </c>
      <c r="G20690" s="39" t="s">
        <v>10656</v>
      </c>
      <c r="H20690" s="20">
        <f>SUBTOTAL(9,H20683:H20689)</f>
        <v>528743952</v>
      </c>
      <c r="I20690" s="20">
        <f>SUBTOTAL(9,I20683:I20689)</f>
        <v>528336683</v>
      </c>
      <c r="J20690" s="42">
        <f>+I20690/H20690</f>
        <v>0.99922974248980156</v>
      </c>
      <c r="K20690" s="20">
        <f>SUBTOTAL(9,K20683:K20689)</f>
        <v>1648915</v>
      </c>
      <c r="L20690" s="20">
        <f>SUBTOTAL(9,L20683:L20689)</f>
        <v>1436663</v>
      </c>
      <c r="M20690" s="7">
        <f>IFERROR((L20690/K20690),"N.A")</f>
        <v>0.87127777963084818</v>
      </c>
    </row>
    <row r="20691" spans="1:13" s="14" customFormat="1" outlineLevel="2" x14ac:dyDescent="0.25">
      <c r="A20691" s="34"/>
      <c r="B20691" s="44" t="s">
        <v>5223</v>
      </c>
      <c r="C20691" s="31" t="s">
        <v>5042</v>
      </c>
      <c r="D20691" s="14" t="s">
        <v>546</v>
      </c>
      <c r="E20691" s="14" t="s">
        <v>652</v>
      </c>
      <c r="F20691" s="14" t="s">
        <v>653</v>
      </c>
      <c r="G20691" s="14" t="s">
        <v>16</v>
      </c>
      <c r="H20691" s="15">
        <v>2833246</v>
      </c>
      <c r="I20691" s="15">
        <v>1369894.2599999998</v>
      </c>
      <c r="J20691" s="16">
        <f>IFERROR((I20691/H20691),0)</f>
        <v>0.4835069951567918</v>
      </c>
      <c r="K20691" s="15">
        <v>2046389</v>
      </c>
      <c r="L20691" s="15">
        <v>1369894.2599999998</v>
      </c>
      <c r="M20691" s="17">
        <f>L20691/K20691</f>
        <v>0.66942026173909253</v>
      </c>
    </row>
    <row r="20692" spans="1:13" s="14" customFormat="1" outlineLevel="2" x14ac:dyDescent="0.25">
      <c r="A20692" s="34"/>
      <c r="B20692" s="44" t="s">
        <v>5223</v>
      </c>
      <c r="C20692" s="31" t="s">
        <v>5042</v>
      </c>
      <c r="D20692" s="14" t="s">
        <v>546</v>
      </c>
      <c r="E20692" s="14" t="s">
        <v>652</v>
      </c>
      <c r="F20692" s="14" t="s">
        <v>653</v>
      </c>
      <c r="G20692" s="14" t="s">
        <v>5862</v>
      </c>
      <c r="H20692" s="20">
        <v>963405</v>
      </c>
      <c r="I20692" s="20">
        <v>963405</v>
      </c>
      <c r="J20692" s="21">
        <f>IFERROR((I20692/H20692),0)</f>
        <v>1</v>
      </c>
      <c r="K20692" s="20"/>
      <c r="L20692" s="20"/>
      <c r="M20692" s="22"/>
    </row>
    <row r="20693" spans="1:13" s="14" customFormat="1" outlineLevel="2" x14ac:dyDescent="0.25">
      <c r="A20693" s="34"/>
      <c r="B20693" s="44" t="s">
        <v>5223</v>
      </c>
      <c r="C20693" s="31" t="s">
        <v>5042</v>
      </c>
      <c r="D20693" s="14" t="s">
        <v>546</v>
      </c>
      <c r="E20693" s="14" t="s">
        <v>652</v>
      </c>
      <c r="F20693" s="14" t="s">
        <v>653</v>
      </c>
      <c r="G20693" s="14" t="s">
        <v>6109</v>
      </c>
      <c r="H20693" s="20">
        <v>7511574</v>
      </c>
      <c r="I20693" s="20">
        <v>7511574</v>
      </c>
      <c r="J20693" s="21">
        <f>IFERROR((I20693/H20693),0)</f>
        <v>1</v>
      </c>
      <c r="K20693" s="20"/>
      <c r="L20693" s="20"/>
      <c r="M20693" s="22"/>
    </row>
    <row r="20694" spans="1:13" s="14" customFormat="1" outlineLevel="2" x14ac:dyDescent="0.25">
      <c r="A20694" s="34"/>
      <c r="B20694" s="44" t="s">
        <v>5223</v>
      </c>
      <c r="C20694" s="31" t="s">
        <v>5042</v>
      </c>
      <c r="D20694" s="14" t="s">
        <v>546</v>
      </c>
      <c r="E20694" s="14" t="s">
        <v>652</v>
      </c>
      <c r="F20694" s="14" t="s">
        <v>653</v>
      </c>
      <c r="G20694" s="14" t="s">
        <v>6481</v>
      </c>
      <c r="H20694" s="20">
        <v>18</v>
      </c>
      <c r="I20694" s="20">
        <v>18</v>
      </c>
      <c r="J20694" s="21">
        <f>IFERROR((I20694/H20694),0)</f>
        <v>1</v>
      </c>
      <c r="K20694" s="20"/>
      <c r="L20694" s="20"/>
      <c r="M20694" s="22"/>
    </row>
    <row r="20695" spans="1:13" s="14" customFormat="1" outlineLevel="2" x14ac:dyDescent="0.25">
      <c r="A20695" s="34"/>
      <c r="B20695" s="44" t="s">
        <v>5223</v>
      </c>
      <c r="C20695" s="31" t="s">
        <v>5042</v>
      </c>
      <c r="D20695" s="14" t="s">
        <v>4982</v>
      </c>
      <c r="E20695" s="14" t="s">
        <v>652</v>
      </c>
      <c r="F20695" s="14" t="s">
        <v>653</v>
      </c>
      <c r="G20695" s="14" t="s">
        <v>6485</v>
      </c>
      <c r="H20695" s="20">
        <v>613305</v>
      </c>
      <c r="I20695" s="20">
        <v>613305</v>
      </c>
      <c r="J20695" s="21">
        <f>IFERROR((I20695/H20695),0)</f>
        <v>1</v>
      </c>
      <c r="K20695" s="25"/>
      <c r="L20695" s="25"/>
      <c r="M20695" s="22"/>
    </row>
    <row r="20696" spans="1:13" s="14" customFormat="1" outlineLevel="2" x14ac:dyDescent="0.25">
      <c r="A20696" s="34"/>
      <c r="B20696" s="44" t="s">
        <v>5223</v>
      </c>
      <c r="C20696" s="31" t="s">
        <v>5042</v>
      </c>
      <c r="D20696" s="14" t="s">
        <v>546</v>
      </c>
      <c r="E20696" s="14" t="s">
        <v>652</v>
      </c>
      <c r="F20696" s="14" t="s">
        <v>653</v>
      </c>
      <c r="G20696" s="14" t="s">
        <v>6492</v>
      </c>
      <c r="H20696" s="20">
        <v>447206</v>
      </c>
      <c r="I20696" s="20">
        <v>447206</v>
      </c>
      <c r="J20696" s="21">
        <f>IFERROR((I20696/H20696),0)</f>
        <v>1</v>
      </c>
      <c r="K20696" s="20"/>
      <c r="L20696" s="20"/>
      <c r="M20696" s="22"/>
    </row>
    <row r="20697" spans="1:13" s="14" customFormat="1" outlineLevel="2" x14ac:dyDescent="0.25">
      <c r="A20697" s="34"/>
      <c r="B20697" s="44" t="s">
        <v>5223</v>
      </c>
      <c r="C20697" s="31" t="s">
        <v>5042</v>
      </c>
      <c r="D20697" s="14" t="s">
        <v>546</v>
      </c>
      <c r="E20697" s="14" t="s">
        <v>652</v>
      </c>
      <c r="F20697" s="14" t="s">
        <v>653</v>
      </c>
      <c r="G20697" s="14" t="s">
        <v>6493</v>
      </c>
      <c r="H20697" s="20">
        <v>-566649</v>
      </c>
      <c r="I20697" s="20"/>
      <c r="J20697" s="21">
        <f>IFERROR((I20697/H20697),0)</f>
        <v>0</v>
      </c>
      <c r="K20697" s="20"/>
      <c r="L20697" s="20"/>
      <c r="M20697" s="22"/>
    </row>
    <row r="20698" spans="1:13" s="14" customFormat="1" outlineLevel="1" x14ac:dyDescent="0.25">
      <c r="A20698" s="34"/>
      <c r="B20698" s="46" t="s">
        <v>9868</v>
      </c>
      <c r="C20698" s="40" t="str">
        <f>C20697</f>
        <v>ASIGNACIONES DIRECTAS (20% DEL SGR)</v>
      </c>
      <c r="D20698" s="39" t="str">
        <f>D20697</f>
        <v xml:space="preserve">SANTANDER                                         </v>
      </c>
      <c r="E20698" s="39" t="str">
        <f>E20697</f>
        <v>68425</v>
      </c>
      <c r="F20698" s="39" t="str">
        <f>F20697</f>
        <v xml:space="preserve">MACARAVITA                                        </v>
      </c>
      <c r="G20698" s="39" t="s">
        <v>10656</v>
      </c>
      <c r="H20698" s="20">
        <f>SUBTOTAL(9,H20691:H20697)</f>
        <v>11802105</v>
      </c>
      <c r="I20698" s="20">
        <f>SUBTOTAL(9,I20691:I20697)</f>
        <v>10905402.26</v>
      </c>
      <c r="J20698" s="42">
        <f>+I20698/H20698</f>
        <v>0.92402179611179525</v>
      </c>
      <c r="K20698" s="20">
        <f>SUBTOTAL(9,K20691:K20697)</f>
        <v>2046389</v>
      </c>
      <c r="L20698" s="20">
        <f>SUBTOTAL(9,L20691:L20697)</f>
        <v>1369894.2599999998</v>
      </c>
      <c r="M20698" s="7">
        <f>IFERROR((L20698/K20698),"N.A")</f>
        <v>0.66942026173909253</v>
      </c>
    </row>
    <row r="20699" spans="1:13" s="14" customFormat="1" outlineLevel="2" x14ac:dyDescent="0.25">
      <c r="A20699" s="34"/>
      <c r="B20699" s="44" t="s">
        <v>5224</v>
      </c>
      <c r="C20699" s="31" t="s">
        <v>5042</v>
      </c>
      <c r="D20699" s="14" t="s">
        <v>546</v>
      </c>
      <c r="E20699" s="14" t="s">
        <v>655</v>
      </c>
      <c r="F20699" s="14" t="s">
        <v>656</v>
      </c>
      <c r="G20699" s="14" t="s">
        <v>16</v>
      </c>
      <c r="H20699" s="15">
        <v>433780019</v>
      </c>
      <c r="I20699" s="15">
        <v>144261387.04000002</v>
      </c>
      <c r="J20699" s="16">
        <f>IFERROR((I20699/H20699),0)</f>
        <v>0.33256807764582635</v>
      </c>
      <c r="K20699" s="15">
        <v>308426042</v>
      </c>
      <c r="L20699" s="15">
        <v>144261387.04000002</v>
      </c>
      <c r="M20699" s="17">
        <f>L20699/K20699</f>
        <v>0.46773413199654529</v>
      </c>
    </row>
    <row r="20700" spans="1:13" s="14" customFormat="1" outlineLevel="2" x14ac:dyDescent="0.25">
      <c r="A20700" s="34"/>
      <c r="B20700" s="44" t="s">
        <v>5224</v>
      </c>
      <c r="C20700" s="31" t="s">
        <v>5042</v>
      </c>
      <c r="D20700" s="14" t="s">
        <v>546</v>
      </c>
      <c r="E20700" s="14" t="s">
        <v>655</v>
      </c>
      <c r="F20700" s="14" t="s">
        <v>656</v>
      </c>
      <c r="G20700" s="14" t="s">
        <v>5855</v>
      </c>
      <c r="H20700" s="20">
        <v>3784857</v>
      </c>
      <c r="I20700" s="20">
        <v>3784857</v>
      </c>
      <c r="J20700" s="21">
        <f>IFERROR((I20700/H20700),0)</f>
        <v>1</v>
      </c>
      <c r="K20700" s="20"/>
      <c r="L20700" s="20"/>
      <c r="M20700" s="22"/>
    </row>
    <row r="20701" spans="1:13" s="14" customFormat="1" outlineLevel="2" x14ac:dyDescent="0.25">
      <c r="A20701" s="34"/>
      <c r="B20701" s="44" t="s">
        <v>5224</v>
      </c>
      <c r="C20701" s="31" t="s">
        <v>5042</v>
      </c>
      <c r="D20701" s="14" t="s">
        <v>546</v>
      </c>
      <c r="E20701" s="14" t="s">
        <v>655</v>
      </c>
      <c r="F20701" s="14" t="s">
        <v>656</v>
      </c>
      <c r="G20701" s="14" t="s">
        <v>5862</v>
      </c>
      <c r="H20701" s="20">
        <v>251394197</v>
      </c>
      <c r="I20701" s="20">
        <v>251394197</v>
      </c>
      <c r="J20701" s="21">
        <f>IFERROR((I20701/H20701),0)</f>
        <v>1</v>
      </c>
      <c r="K20701" s="20"/>
      <c r="L20701" s="20"/>
      <c r="M20701" s="22"/>
    </row>
    <row r="20702" spans="1:13" s="14" customFormat="1" outlineLevel="2" x14ac:dyDescent="0.25">
      <c r="A20702" s="34"/>
      <c r="B20702" s="44" t="s">
        <v>5224</v>
      </c>
      <c r="C20702" s="31" t="s">
        <v>5042</v>
      </c>
      <c r="D20702" s="14" t="s">
        <v>546</v>
      </c>
      <c r="E20702" s="14" t="s">
        <v>655</v>
      </c>
      <c r="F20702" s="14" t="s">
        <v>656</v>
      </c>
      <c r="G20702" s="14" t="s">
        <v>6109</v>
      </c>
      <c r="H20702" s="20">
        <v>791644573</v>
      </c>
      <c r="I20702" s="20">
        <v>791644573</v>
      </c>
      <c r="J20702" s="21">
        <f>IFERROR((I20702/H20702),0)</f>
        <v>1</v>
      </c>
      <c r="K20702" s="20"/>
      <c r="L20702" s="20"/>
      <c r="M20702" s="22"/>
    </row>
    <row r="20703" spans="1:13" s="14" customFormat="1" outlineLevel="2" x14ac:dyDescent="0.25">
      <c r="A20703" s="34"/>
      <c r="B20703" s="44" t="s">
        <v>5224</v>
      </c>
      <c r="C20703" s="31" t="s">
        <v>5042</v>
      </c>
      <c r="D20703" s="14" t="s">
        <v>546</v>
      </c>
      <c r="E20703" s="14" t="s">
        <v>655</v>
      </c>
      <c r="F20703" s="14" t="s">
        <v>656</v>
      </c>
      <c r="G20703" s="14" t="s">
        <v>6481</v>
      </c>
      <c r="H20703" s="20">
        <v>2683</v>
      </c>
      <c r="I20703" s="20">
        <v>2683</v>
      </c>
      <c r="J20703" s="21">
        <f>IFERROR((I20703/H20703),0)</f>
        <v>1</v>
      </c>
      <c r="K20703" s="20"/>
      <c r="L20703" s="20"/>
      <c r="M20703" s="22"/>
    </row>
    <row r="20704" spans="1:13" s="14" customFormat="1" outlineLevel="2" x14ac:dyDescent="0.25">
      <c r="A20704" s="34"/>
      <c r="B20704" s="44" t="s">
        <v>5224</v>
      </c>
      <c r="C20704" s="31" t="s">
        <v>5042</v>
      </c>
      <c r="D20704" s="14" t="s">
        <v>546</v>
      </c>
      <c r="E20704" s="14" t="s">
        <v>655</v>
      </c>
      <c r="F20704" s="14" t="s">
        <v>656</v>
      </c>
      <c r="G20704" s="14" t="s">
        <v>6482</v>
      </c>
      <c r="H20704" s="20">
        <v>948902377</v>
      </c>
      <c r="I20704" s="20">
        <v>948902377</v>
      </c>
      <c r="J20704" s="21">
        <f>IFERROR((I20704/H20704),0)</f>
        <v>1</v>
      </c>
      <c r="K20704" s="20"/>
      <c r="L20704" s="20"/>
      <c r="M20704" s="22"/>
    </row>
    <row r="20705" spans="1:13" s="14" customFormat="1" outlineLevel="2" x14ac:dyDescent="0.25">
      <c r="A20705" s="34"/>
      <c r="B20705" s="44" t="s">
        <v>5224</v>
      </c>
      <c r="C20705" s="31" t="s">
        <v>5042</v>
      </c>
      <c r="D20705" s="14" t="s">
        <v>546</v>
      </c>
      <c r="E20705" s="14" t="s">
        <v>655</v>
      </c>
      <c r="F20705" s="14" t="s">
        <v>656</v>
      </c>
      <c r="G20705" s="14" t="s">
        <v>6484</v>
      </c>
      <c r="H20705" s="20">
        <v>7014286</v>
      </c>
      <c r="I20705" s="20">
        <v>7014286</v>
      </c>
      <c r="J20705" s="21">
        <f>IFERROR((I20705/H20705),0)</f>
        <v>1</v>
      </c>
      <c r="K20705" s="20"/>
      <c r="L20705" s="20"/>
      <c r="M20705" s="22"/>
    </row>
    <row r="20706" spans="1:13" s="14" customFormat="1" outlineLevel="2" x14ac:dyDescent="0.25">
      <c r="A20706" s="34"/>
      <c r="B20706" s="44" t="s">
        <v>5224</v>
      </c>
      <c r="C20706" s="31" t="s">
        <v>5042</v>
      </c>
      <c r="D20706" s="14" t="s">
        <v>4982</v>
      </c>
      <c r="E20706" s="14" t="s">
        <v>655</v>
      </c>
      <c r="F20706" s="14" t="s">
        <v>656</v>
      </c>
      <c r="G20706" s="14" t="s">
        <v>6485</v>
      </c>
      <c r="H20706" s="20">
        <v>50745641</v>
      </c>
      <c r="I20706" s="20">
        <v>50745641</v>
      </c>
      <c r="J20706" s="21">
        <f>IFERROR((I20706/H20706),0)</f>
        <v>1</v>
      </c>
      <c r="K20706" s="25"/>
      <c r="L20706" s="25"/>
      <c r="M20706" s="22"/>
    </row>
    <row r="20707" spans="1:13" s="14" customFormat="1" outlineLevel="2" x14ac:dyDescent="0.25">
      <c r="A20707" s="34"/>
      <c r="B20707" s="44" t="s">
        <v>5224</v>
      </c>
      <c r="C20707" s="31" t="s">
        <v>5042</v>
      </c>
      <c r="D20707" s="14" t="s">
        <v>546</v>
      </c>
      <c r="E20707" s="14" t="s">
        <v>655</v>
      </c>
      <c r="F20707" s="14" t="s">
        <v>656</v>
      </c>
      <c r="G20707" s="14" t="s">
        <v>6492</v>
      </c>
      <c r="H20707" s="20">
        <v>65637826</v>
      </c>
      <c r="I20707" s="20">
        <v>65637826</v>
      </c>
      <c r="J20707" s="21">
        <f>IFERROR((I20707/H20707),0)</f>
        <v>1</v>
      </c>
      <c r="K20707" s="20"/>
      <c r="L20707" s="20"/>
      <c r="M20707" s="22"/>
    </row>
    <row r="20708" spans="1:13" s="14" customFormat="1" outlineLevel="2" x14ac:dyDescent="0.25">
      <c r="A20708" s="34"/>
      <c r="B20708" s="44" t="s">
        <v>5224</v>
      </c>
      <c r="C20708" s="31" t="s">
        <v>5042</v>
      </c>
      <c r="D20708" s="14" t="s">
        <v>546</v>
      </c>
      <c r="E20708" s="14" t="s">
        <v>655</v>
      </c>
      <c r="F20708" s="14" t="s">
        <v>656</v>
      </c>
      <c r="G20708" s="14" t="s">
        <v>6493</v>
      </c>
      <c r="H20708" s="20">
        <v>-86756004</v>
      </c>
      <c r="I20708" s="20"/>
      <c r="J20708" s="21">
        <f>IFERROR((I20708/H20708),0)</f>
        <v>0</v>
      </c>
      <c r="K20708" s="20"/>
      <c r="L20708" s="20"/>
      <c r="M20708" s="22"/>
    </row>
    <row r="20709" spans="1:13" s="14" customFormat="1" outlineLevel="1" x14ac:dyDescent="0.25">
      <c r="A20709" s="34"/>
      <c r="B20709" s="46" t="s">
        <v>9869</v>
      </c>
      <c r="C20709" s="40" t="str">
        <f>C20708</f>
        <v>ASIGNACIONES DIRECTAS (20% DEL SGR)</v>
      </c>
      <c r="D20709" s="39" t="str">
        <f>D20708</f>
        <v xml:space="preserve">SANTANDER                                         </v>
      </c>
      <c r="E20709" s="39" t="str">
        <f>E20708</f>
        <v>68418</v>
      </c>
      <c r="F20709" s="39" t="str">
        <f>F20708</f>
        <v xml:space="preserve">LOS SANTOS                                        </v>
      </c>
      <c r="G20709" s="39" t="s">
        <v>10656</v>
      </c>
      <c r="H20709" s="20">
        <f>SUBTOTAL(9,H20699:H20708)</f>
        <v>2466150455</v>
      </c>
      <c r="I20709" s="20">
        <f>SUBTOTAL(9,I20699:I20708)</f>
        <v>2263387827.04</v>
      </c>
      <c r="J20709" s="42">
        <f>+I20709/H20709</f>
        <v>0.91778172838201799</v>
      </c>
      <c r="K20709" s="20">
        <f>SUBTOTAL(9,K20699:K20708)</f>
        <v>308426042</v>
      </c>
      <c r="L20709" s="20">
        <f>SUBTOTAL(9,L20699:L20708)</f>
        <v>144261387.04000002</v>
      </c>
      <c r="M20709" s="7">
        <f>IFERROR((L20709/K20709),"N.A")</f>
        <v>0.46773413199654529</v>
      </c>
    </row>
    <row r="20710" spans="1:13" s="14" customFormat="1" outlineLevel="2" x14ac:dyDescent="0.25">
      <c r="A20710" s="34"/>
      <c r="B20710" s="44" t="s">
        <v>5225</v>
      </c>
      <c r="C20710" s="31" t="s">
        <v>5042</v>
      </c>
      <c r="D20710" s="14" t="s">
        <v>546</v>
      </c>
      <c r="E20710" s="14" t="s">
        <v>658</v>
      </c>
      <c r="F20710" s="14" t="s">
        <v>659</v>
      </c>
      <c r="G20710" s="14" t="s">
        <v>16</v>
      </c>
      <c r="H20710" s="15">
        <v>4283909</v>
      </c>
      <c r="I20710" s="15">
        <v>4283909</v>
      </c>
      <c r="J20710" s="16">
        <f>IFERROR((I20710/H20710),0)</f>
        <v>1</v>
      </c>
      <c r="K20710" s="15">
        <v>3094171</v>
      </c>
      <c r="L20710" s="15">
        <v>4283909</v>
      </c>
      <c r="M20710" s="17">
        <f>L20710/K20710</f>
        <v>1.3845094534206417</v>
      </c>
    </row>
    <row r="20711" spans="1:13" s="14" customFormat="1" outlineLevel="2" x14ac:dyDescent="0.25">
      <c r="A20711" s="34"/>
      <c r="B20711" s="44" t="s">
        <v>5225</v>
      </c>
      <c r="C20711" s="31" t="s">
        <v>5042</v>
      </c>
      <c r="D20711" s="14" t="s">
        <v>546</v>
      </c>
      <c r="E20711" s="14" t="s">
        <v>658</v>
      </c>
      <c r="F20711" s="14" t="s">
        <v>659</v>
      </c>
      <c r="G20711" s="14" t="s">
        <v>5862</v>
      </c>
      <c r="H20711" s="20">
        <v>9869004</v>
      </c>
      <c r="I20711" s="20">
        <v>9869004</v>
      </c>
      <c r="J20711" s="21">
        <f>IFERROR((I20711/H20711),0)</f>
        <v>1</v>
      </c>
      <c r="K20711" s="20"/>
      <c r="L20711" s="20"/>
      <c r="M20711" s="22"/>
    </row>
    <row r="20712" spans="1:13" s="14" customFormat="1" outlineLevel="2" x14ac:dyDescent="0.25">
      <c r="A20712" s="34"/>
      <c r="B20712" s="44" t="s">
        <v>5225</v>
      </c>
      <c r="C20712" s="31" t="s">
        <v>5042</v>
      </c>
      <c r="D20712" s="14" t="s">
        <v>546</v>
      </c>
      <c r="E20712" s="14" t="s">
        <v>658</v>
      </c>
      <c r="F20712" s="14" t="s">
        <v>659</v>
      </c>
      <c r="G20712" s="14" t="s">
        <v>6109</v>
      </c>
      <c r="H20712" s="20">
        <v>66345703</v>
      </c>
      <c r="I20712" s="20">
        <v>66345703</v>
      </c>
      <c r="J20712" s="21">
        <f>IFERROR((I20712/H20712),0)</f>
        <v>1</v>
      </c>
      <c r="K20712" s="20"/>
      <c r="L20712" s="20"/>
      <c r="M20712" s="22"/>
    </row>
    <row r="20713" spans="1:13" s="14" customFormat="1" outlineLevel="2" x14ac:dyDescent="0.25">
      <c r="A20713" s="34"/>
      <c r="B20713" s="44" t="s">
        <v>5225</v>
      </c>
      <c r="C20713" s="31" t="s">
        <v>5042</v>
      </c>
      <c r="D20713" s="14" t="s">
        <v>546</v>
      </c>
      <c r="E20713" s="14" t="s">
        <v>658</v>
      </c>
      <c r="F20713" s="14" t="s">
        <v>659</v>
      </c>
      <c r="G20713" s="14" t="s">
        <v>6481</v>
      </c>
      <c r="H20713" s="20">
        <v>26</v>
      </c>
      <c r="I20713" s="20">
        <v>26</v>
      </c>
      <c r="J20713" s="21">
        <f>IFERROR((I20713/H20713),0)</f>
        <v>1</v>
      </c>
      <c r="K20713" s="20"/>
      <c r="L20713" s="20"/>
      <c r="M20713" s="22"/>
    </row>
    <row r="20714" spans="1:13" s="14" customFormat="1" outlineLevel="2" x14ac:dyDescent="0.25">
      <c r="A20714" s="34"/>
      <c r="B20714" s="44" t="s">
        <v>5225</v>
      </c>
      <c r="C20714" s="31" t="s">
        <v>5042</v>
      </c>
      <c r="D20714" s="14" t="s">
        <v>4982</v>
      </c>
      <c r="E20714" s="14" t="s">
        <v>658</v>
      </c>
      <c r="F20714" s="14" t="s">
        <v>659</v>
      </c>
      <c r="G20714" s="14" t="s">
        <v>6485</v>
      </c>
      <c r="H20714" s="20">
        <v>5444092</v>
      </c>
      <c r="I20714" s="20">
        <v>5444092</v>
      </c>
      <c r="J20714" s="21">
        <f>IFERROR((I20714/H20714),0)</f>
        <v>1</v>
      </c>
      <c r="K20714" s="25"/>
      <c r="L20714" s="25"/>
      <c r="M20714" s="22"/>
    </row>
    <row r="20715" spans="1:13" s="14" customFormat="1" outlineLevel="2" x14ac:dyDescent="0.25">
      <c r="A20715" s="34"/>
      <c r="B20715" s="44" t="s">
        <v>5225</v>
      </c>
      <c r="C20715" s="31" t="s">
        <v>5042</v>
      </c>
      <c r="D20715" s="14" t="s">
        <v>546</v>
      </c>
      <c r="E20715" s="14" t="s">
        <v>658</v>
      </c>
      <c r="F20715" s="14" t="s">
        <v>659</v>
      </c>
      <c r="G20715" s="14" t="s">
        <v>6492</v>
      </c>
      <c r="H20715" s="20">
        <v>676182</v>
      </c>
      <c r="I20715" s="20">
        <v>676182</v>
      </c>
      <c r="J20715" s="21">
        <f>IFERROR((I20715/H20715),0)</f>
        <v>1</v>
      </c>
      <c r="K20715" s="20"/>
      <c r="L20715" s="20"/>
      <c r="M20715" s="22"/>
    </row>
    <row r="20716" spans="1:13" s="14" customFormat="1" outlineLevel="2" x14ac:dyDescent="0.25">
      <c r="A20716" s="34"/>
      <c r="B20716" s="44" t="s">
        <v>5225</v>
      </c>
      <c r="C20716" s="31" t="s">
        <v>5042</v>
      </c>
      <c r="D20716" s="14" t="s">
        <v>546</v>
      </c>
      <c r="E20716" s="14" t="s">
        <v>658</v>
      </c>
      <c r="F20716" s="14" t="s">
        <v>659</v>
      </c>
      <c r="G20716" s="14" t="s">
        <v>6493</v>
      </c>
      <c r="H20716" s="20">
        <v>-856782</v>
      </c>
      <c r="I20716" s="20"/>
      <c r="J20716" s="21">
        <f>IFERROR((I20716/H20716),0)</f>
        <v>0</v>
      </c>
      <c r="K20716" s="20"/>
      <c r="L20716" s="20"/>
      <c r="M20716" s="22"/>
    </row>
    <row r="20717" spans="1:13" s="14" customFormat="1" outlineLevel="1" x14ac:dyDescent="0.25">
      <c r="A20717" s="34"/>
      <c r="B20717" s="46" t="s">
        <v>9870</v>
      </c>
      <c r="C20717" s="40" t="str">
        <f>C20716</f>
        <v>ASIGNACIONES DIRECTAS (20% DEL SGR)</v>
      </c>
      <c r="D20717" s="39" t="str">
        <f>D20716</f>
        <v xml:space="preserve">SANTANDER                                         </v>
      </c>
      <c r="E20717" s="39" t="str">
        <f>E20716</f>
        <v>68406</v>
      </c>
      <c r="F20717" s="39" t="str">
        <f>F20716</f>
        <v xml:space="preserve">LEBRÍJA                                           </v>
      </c>
      <c r="G20717" s="39" t="s">
        <v>10656</v>
      </c>
      <c r="H20717" s="20">
        <f>SUBTOTAL(9,H20710:H20716)</f>
        <v>85762134</v>
      </c>
      <c r="I20717" s="20">
        <f>SUBTOTAL(9,I20710:I20716)</f>
        <v>86618916</v>
      </c>
      <c r="J20717" s="42">
        <f>+I20717/H20717</f>
        <v>1.0099902131633058</v>
      </c>
      <c r="K20717" s="20">
        <f>SUBTOTAL(9,K20710:K20716)</f>
        <v>3094171</v>
      </c>
      <c r="L20717" s="20">
        <f>SUBTOTAL(9,L20710:L20716)</f>
        <v>4283909</v>
      </c>
      <c r="M20717" s="7">
        <f>IFERROR((L20717/K20717),"N.A")</f>
        <v>1.3845094534206417</v>
      </c>
    </row>
    <row r="20718" spans="1:13" s="14" customFormat="1" outlineLevel="2" x14ac:dyDescent="0.25">
      <c r="A20718" s="34"/>
      <c r="B20718" s="44" t="s">
        <v>5226</v>
      </c>
      <c r="C20718" s="31" t="s">
        <v>5042</v>
      </c>
      <c r="D20718" s="14" t="s">
        <v>546</v>
      </c>
      <c r="E20718" s="14" t="s">
        <v>661</v>
      </c>
      <c r="F20718" s="14" t="s">
        <v>662</v>
      </c>
      <c r="G20718" s="14" t="s">
        <v>16</v>
      </c>
      <c r="H20718" s="15">
        <v>2244498</v>
      </c>
      <c r="I20718" s="15">
        <v>150204.51999999999</v>
      </c>
      <c r="J20718" s="16">
        <f>IFERROR((I20718/H20718),0)</f>
        <v>6.6921209107782667E-2</v>
      </c>
      <c r="K20718" s="15">
        <v>1621150</v>
      </c>
      <c r="L20718" s="15">
        <v>150204.51999999999</v>
      </c>
      <c r="M20718" s="17">
        <f>L20718/K20718</f>
        <v>9.2653067267063502E-2</v>
      </c>
    </row>
    <row r="20719" spans="1:13" s="14" customFormat="1" outlineLevel="2" x14ac:dyDescent="0.25">
      <c r="A20719" s="34"/>
      <c r="B20719" s="44" t="s">
        <v>5226</v>
      </c>
      <c r="C20719" s="31" t="s">
        <v>5042</v>
      </c>
      <c r="D20719" s="14" t="s">
        <v>546</v>
      </c>
      <c r="E20719" s="14" t="s">
        <v>661</v>
      </c>
      <c r="F20719" s="14" t="s">
        <v>662</v>
      </c>
      <c r="G20719" s="14" t="s">
        <v>5862</v>
      </c>
      <c r="H20719" s="20">
        <v>1393223</v>
      </c>
      <c r="I20719" s="20">
        <v>1393223</v>
      </c>
      <c r="J20719" s="21">
        <f>IFERROR((I20719/H20719),0)</f>
        <v>1</v>
      </c>
      <c r="K20719" s="20"/>
      <c r="L20719" s="20"/>
      <c r="M20719" s="22"/>
    </row>
    <row r="20720" spans="1:13" s="14" customFormat="1" outlineLevel="2" x14ac:dyDescent="0.25">
      <c r="A20720" s="34"/>
      <c r="B20720" s="44" t="s">
        <v>5226</v>
      </c>
      <c r="C20720" s="31" t="s">
        <v>5042</v>
      </c>
      <c r="D20720" s="14" t="s">
        <v>546</v>
      </c>
      <c r="E20720" s="14" t="s">
        <v>661</v>
      </c>
      <c r="F20720" s="14" t="s">
        <v>662</v>
      </c>
      <c r="G20720" s="14" t="s">
        <v>6109</v>
      </c>
      <c r="H20720" s="20">
        <v>8338919</v>
      </c>
      <c r="I20720" s="20">
        <v>8338919</v>
      </c>
      <c r="J20720" s="21">
        <f>IFERROR((I20720/H20720),0)</f>
        <v>1</v>
      </c>
      <c r="K20720" s="20"/>
      <c r="L20720" s="20"/>
      <c r="M20720" s="22"/>
    </row>
    <row r="20721" spans="1:13" s="14" customFormat="1" outlineLevel="2" x14ac:dyDescent="0.25">
      <c r="A20721" s="34"/>
      <c r="B20721" s="44" t="s">
        <v>5226</v>
      </c>
      <c r="C20721" s="31" t="s">
        <v>5042</v>
      </c>
      <c r="D20721" s="14" t="s">
        <v>546</v>
      </c>
      <c r="E20721" s="14" t="s">
        <v>661</v>
      </c>
      <c r="F20721" s="14" t="s">
        <v>662</v>
      </c>
      <c r="G20721" s="14" t="s">
        <v>6481</v>
      </c>
      <c r="H20721" s="20">
        <v>14</v>
      </c>
      <c r="I20721" s="20">
        <v>14</v>
      </c>
      <c r="J20721" s="21">
        <f>IFERROR((I20721/H20721),0)</f>
        <v>1</v>
      </c>
      <c r="K20721" s="20"/>
      <c r="L20721" s="20"/>
      <c r="M20721" s="22"/>
    </row>
    <row r="20722" spans="1:13" s="14" customFormat="1" outlineLevel="2" x14ac:dyDescent="0.25">
      <c r="A20722" s="34"/>
      <c r="B20722" s="44" t="s">
        <v>5226</v>
      </c>
      <c r="C20722" s="31" t="s">
        <v>5042</v>
      </c>
      <c r="D20722" s="14" t="s">
        <v>4982</v>
      </c>
      <c r="E20722" s="14" t="s">
        <v>661</v>
      </c>
      <c r="F20722" s="14" t="s">
        <v>662</v>
      </c>
      <c r="G20722" s="14" t="s">
        <v>6485</v>
      </c>
      <c r="H20722" s="20">
        <v>9520</v>
      </c>
      <c r="I20722" s="20">
        <v>9520</v>
      </c>
      <c r="J20722" s="21">
        <f>IFERROR((I20722/H20722),0)</f>
        <v>1</v>
      </c>
      <c r="K20722" s="25"/>
      <c r="L20722" s="25"/>
      <c r="M20722" s="22"/>
    </row>
    <row r="20723" spans="1:13" s="14" customFormat="1" outlineLevel="2" x14ac:dyDescent="0.25">
      <c r="A20723" s="34"/>
      <c r="B20723" s="44" t="s">
        <v>5226</v>
      </c>
      <c r="C20723" s="31" t="s">
        <v>5042</v>
      </c>
      <c r="D20723" s="14" t="s">
        <v>546</v>
      </c>
      <c r="E20723" s="14" t="s">
        <v>661</v>
      </c>
      <c r="F20723" s="14" t="s">
        <v>662</v>
      </c>
      <c r="G20723" s="14" t="s">
        <v>6492</v>
      </c>
      <c r="H20723" s="20">
        <v>354277</v>
      </c>
      <c r="I20723" s="20">
        <v>354277</v>
      </c>
      <c r="J20723" s="21">
        <f>IFERROR((I20723/H20723),0)</f>
        <v>1</v>
      </c>
      <c r="K20723" s="20"/>
      <c r="L20723" s="20"/>
      <c r="M20723" s="22"/>
    </row>
    <row r="20724" spans="1:13" s="14" customFormat="1" outlineLevel="2" x14ac:dyDescent="0.25">
      <c r="A20724" s="34"/>
      <c r="B20724" s="44" t="s">
        <v>5226</v>
      </c>
      <c r="C20724" s="31" t="s">
        <v>5042</v>
      </c>
      <c r="D20724" s="14" t="s">
        <v>546</v>
      </c>
      <c r="E20724" s="14" t="s">
        <v>661</v>
      </c>
      <c r="F20724" s="14" t="s">
        <v>662</v>
      </c>
      <c r="G20724" s="14" t="s">
        <v>6493</v>
      </c>
      <c r="H20724" s="20">
        <v>-448900</v>
      </c>
      <c r="I20724" s="20"/>
      <c r="J20724" s="21">
        <f>IFERROR((I20724/H20724),0)</f>
        <v>0</v>
      </c>
      <c r="K20724" s="20"/>
      <c r="L20724" s="20"/>
      <c r="M20724" s="22"/>
    </row>
    <row r="20725" spans="1:13" s="14" customFormat="1" outlineLevel="1" x14ac:dyDescent="0.25">
      <c r="A20725" s="34"/>
      <c r="B20725" s="46" t="s">
        <v>9871</v>
      </c>
      <c r="C20725" s="40" t="str">
        <f>C20724</f>
        <v>ASIGNACIONES DIRECTAS (20% DEL SGR)</v>
      </c>
      <c r="D20725" s="39" t="str">
        <f>D20724</f>
        <v xml:space="preserve">SANTANDER                                         </v>
      </c>
      <c r="E20725" s="39" t="str">
        <f>E20724</f>
        <v>68397</v>
      </c>
      <c r="F20725" s="39" t="str">
        <f>F20724</f>
        <v xml:space="preserve">LA PAZ                                            </v>
      </c>
      <c r="G20725" s="39" t="s">
        <v>10656</v>
      </c>
      <c r="H20725" s="20">
        <f>SUBTOTAL(9,H20718:H20724)</f>
        <v>11891551</v>
      </c>
      <c r="I20725" s="20">
        <f>SUBTOTAL(9,I20718:I20724)</f>
        <v>10246157.52</v>
      </c>
      <c r="J20725" s="42">
        <f>+I20725/H20725</f>
        <v>0.86163340005017008</v>
      </c>
      <c r="K20725" s="20">
        <f>SUBTOTAL(9,K20718:K20724)</f>
        <v>1621150</v>
      </c>
      <c r="L20725" s="20">
        <f>SUBTOTAL(9,L20718:L20724)</f>
        <v>150204.51999999999</v>
      </c>
      <c r="M20725" s="7">
        <f>IFERROR((L20725/K20725),"N.A")</f>
        <v>9.2653067267063502E-2</v>
      </c>
    </row>
    <row r="20726" spans="1:13" s="14" customFormat="1" outlineLevel="2" x14ac:dyDescent="0.25">
      <c r="A20726" s="34"/>
      <c r="B20726" s="44" t="s">
        <v>5227</v>
      </c>
      <c r="C20726" s="31" t="s">
        <v>5042</v>
      </c>
      <c r="D20726" s="14" t="s">
        <v>546</v>
      </c>
      <c r="E20726" s="14" t="s">
        <v>664</v>
      </c>
      <c r="F20726" s="14" t="s">
        <v>665</v>
      </c>
      <c r="G20726" s="14" t="s">
        <v>16</v>
      </c>
      <c r="H20726" s="15">
        <v>493157355</v>
      </c>
      <c r="I20726" s="15">
        <v>493157355</v>
      </c>
      <c r="J20726" s="16">
        <f>IFERROR((I20726/H20726),0)</f>
        <v>1</v>
      </c>
      <c r="K20726" s="15">
        <v>358824562</v>
      </c>
      <c r="L20726" s="15">
        <v>493157355</v>
      </c>
      <c r="M20726" s="17">
        <f>L20726/K20726</f>
        <v>1.3743690015289423</v>
      </c>
    </row>
    <row r="20727" spans="1:13" s="14" customFormat="1" outlineLevel="2" x14ac:dyDescent="0.25">
      <c r="A20727" s="34"/>
      <c r="B20727" s="44" t="s">
        <v>5227</v>
      </c>
      <c r="C20727" s="31" t="s">
        <v>5042</v>
      </c>
      <c r="D20727" s="14" t="s">
        <v>546</v>
      </c>
      <c r="E20727" s="14" t="s">
        <v>664</v>
      </c>
      <c r="F20727" s="14" t="s">
        <v>665</v>
      </c>
      <c r="G20727" s="14" t="s">
        <v>5862</v>
      </c>
      <c r="H20727" s="20">
        <v>204845466</v>
      </c>
      <c r="I20727" s="20">
        <v>204845466</v>
      </c>
      <c r="J20727" s="21">
        <f>IFERROR((I20727/H20727),0)</f>
        <v>1</v>
      </c>
      <c r="K20727" s="20"/>
      <c r="L20727" s="20"/>
      <c r="M20727" s="22"/>
    </row>
    <row r="20728" spans="1:13" s="14" customFormat="1" outlineLevel="2" x14ac:dyDescent="0.25">
      <c r="A20728" s="34"/>
      <c r="B20728" s="44" t="s">
        <v>5227</v>
      </c>
      <c r="C20728" s="31" t="s">
        <v>5042</v>
      </c>
      <c r="D20728" s="14" t="s">
        <v>546</v>
      </c>
      <c r="E20728" s="14" t="s">
        <v>664</v>
      </c>
      <c r="F20728" s="14" t="s">
        <v>665</v>
      </c>
      <c r="G20728" s="14" t="s">
        <v>6109</v>
      </c>
      <c r="H20728" s="20">
        <v>1204447790</v>
      </c>
      <c r="I20728" s="20">
        <v>1204447790</v>
      </c>
      <c r="J20728" s="21">
        <f>IFERROR((I20728/H20728),0)</f>
        <v>1</v>
      </c>
      <c r="K20728" s="20"/>
      <c r="L20728" s="20"/>
      <c r="M20728" s="22"/>
    </row>
    <row r="20729" spans="1:13" s="14" customFormat="1" outlineLevel="2" x14ac:dyDescent="0.25">
      <c r="A20729" s="34"/>
      <c r="B20729" s="44" t="s">
        <v>5227</v>
      </c>
      <c r="C20729" s="31" t="s">
        <v>5042</v>
      </c>
      <c r="D20729" s="14" t="s">
        <v>546</v>
      </c>
      <c r="E20729" s="14" t="s">
        <v>664</v>
      </c>
      <c r="F20729" s="14" t="s">
        <v>665</v>
      </c>
      <c r="G20729" s="14" t="s">
        <v>6481</v>
      </c>
      <c r="H20729" s="20">
        <v>3050</v>
      </c>
      <c r="I20729" s="20">
        <v>3050</v>
      </c>
      <c r="J20729" s="21">
        <f>IFERROR((I20729/H20729),0)</f>
        <v>1</v>
      </c>
      <c r="K20729" s="20"/>
      <c r="L20729" s="20"/>
      <c r="M20729" s="22"/>
    </row>
    <row r="20730" spans="1:13" s="14" customFormat="1" outlineLevel="2" x14ac:dyDescent="0.25">
      <c r="A20730" s="34"/>
      <c r="B20730" s="44" t="s">
        <v>5227</v>
      </c>
      <c r="C20730" s="31" t="s">
        <v>5042</v>
      </c>
      <c r="D20730" s="14" t="s">
        <v>546</v>
      </c>
      <c r="E20730" s="14" t="s">
        <v>664</v>
      </c>
      <c r="F20730" s="14" t="s">
        <v>665</v>
      </c>
      <c r="G20730" s="14" t="s">
        <v>6484</v>
      </c>
      <c r="H20730" s="20">
        <v>33220707</v>
      </c>
      <c r="I20730" s="20">
        <v>33220707</v>
      </c>
      <c r="J20730" s="21">
        <f>IFERROR((I20730/H20730),0)</f>
        <v>1</v>
      </c>
      <c r="K20730" s="20"/>
      <c r="L20730" s="20"/>
      <c r="M20730" s="22"/>
    </row>
    <row r="20731" spans="1:13" s="14" customFormat="1" outlineLevel="2" x14ac:dyDescent="0.25">
      <c r="A20731" s="34"/>
      <c r="B20731" s="44" t="s">
        <v>5227</v>
      </c>
      <c r="C20731" s="31" t="s">
        <v>5042</v>
      </c>
      <c r="D20731" s="14" t="s">
        <v>4982</v>
      </c>
      <c r="E20731" s="14" t="s">
        <v>664</v>
      </c>
      <c r="F20731" s="14" t="s">
        <v>665</v>
      </c>
      <c r="G20731" s="14" t="s">
        <v>6485</v>
      </c>
      <c r="H20731" s="20">
        <v>129298416</v>
      </c>
      <c r="I20731" s="20">
        <v>129298416</v>
      </c>
      <c r="J20731" s="21">
        <f>IFERROR((I20731/H20731),0)</f>
        <v>1</v>
      </c>
      <c r="K20731" s="25"/>
      <c r="L20731" s="25"/>
      <c r="M20731" s="22"/>
    </row>
    <row r="20732" spans="1:13" s="14" customFormat="1" outlineLevel="2" x14ac:dyDescent="0.25">
      <c r="A20732" s="34"/>
      <c r="B20732" s="44" t="s">
        <v>5227</v>
      </c>
      <c r="C20732" s="31" t="s">
        <v>5042</v>
      </c>
      <c r="D20732" s="14" t="s">
        <v>546</v>
      </c>
      <c r="E20732" s="14" t="s">
        <v>664</v>
      </c>
      <c r="F20732" s="14" t="s">
        <v>665</v>
      </c>
      <c r="G20732" s="14" t="s">
        <v>6492</v>
      </c>
      <c r="H20732" s="20">
        <v>79364646</v>
      </c>
      <c r="I20732" s="20">
        <v>79364646</v>
      </c>
      <c r="J20732" s="21">
        <f>IFERROR((I20732/H20732),0)</f>
        <v>1</v>
      </c>
      <c r="K20732" s="20"/>
      <c r="L20732" s="20"/>
      <c r="M20732" s="22"/>
    </row>
    <row r="20733" spans="1:13" s="14" customFormat="1" outlineLevel="2" x14ac:dyDescent="0.25">
      <c r="A20733" s="34"/>
      <c r="B20733" s="44" t="s">
        <v>5227</v>
      </c>
      <c r="C20733" s="31" t="s">
        <v>5042</v>
      </c>
      <c r="D20733" s="14" t="s">
        <v>546</v>
      </c>
      <c r="E20733" s="14" t="s">
        <v>664</v>
      </c>
      <c r="F20733" s="14" t="s">
        <v>665</v>
      </c>
      <c r="G20733" s="14" t="s">
        <v>6493</v>
      </c>
      <c r="H20733" s="20">
        <v>-98631471</v>
      </c>
      <c r="I20733" s="20"/>
      <c r="J20733" s="21">
        <f>IFERROR((I20733/H20733),0)</f>
        <v>0</v>
      </c>
      <c r="K20733" s="20"/>
      <c r="L20733" s="20"/>
      <c r="M20733" s="22"/>
    </row>
    <row r="20734" spans="1:13" s="14" customFormat="1" outlineLevel="1" x14ac:dyDescent="0.25">
      <c r="A20734" s="34"/>
      <c r="B20734" s="46" t="s">
        <v>9872</v>
      </c>
      <c r="C20734" s="40" t="str">
        <f>C20733</f>
        <v>ASIGNACIONES DIRECTAS (20% DEL SGR)</v>
      </c>
      <c r="D20734" s="39" t="str">
        <f>D20733</f>
        <v xml:space="preserve">SANTANDER                                         </v>
      </c>
      <c r="E20734" s="39" t="str">
        <f>E20733</f>
        <v>68385</v>
      </c>
      <c r="F20734" s="39" t="str">
        <f>F20733</f>
        <v xml:space="preserve">LANDÁZURI                                         </v>
      </c>
      <c r="G20734" s="39" t="s">
        <v>10656</v>
      </c>
      <c r="H20734" s="20">
        <f>SUBTOTAL(9,H20726:H20733)</f>
        <v>2045705959</v>
      </c>
      <c r="I20734" s="20">
        <f>SUBTOTAL(9,I20726:I20733)</f>
        <v>2144337430</v>
      </c>
      <c r="J20734" s="42">
        <f>+I20734/H20734</f>
        <v>1.048213904137139</v>
      </c>
      <c r="K20734" s="20">
        <f>SUBTOTAL(9,K20726:K20733)</f>
        <v>358824562</v>
      </c>
      <c r="L20734" s="20">
        <f>SUBTOTAL(9,L20726:L20733)</f>
        <v>493157355</v>
      </c>
      <c r="M20734" s="7">
        <f>IFERROR((L20734/K20734),"N.A")</f>
        <v>1.3743690015289423</v>
      </c>
    </row>
    <row r="20735" spans="1:13" s="14" customFormat="1" outlineLevel="2" x14ac:dyDescent="0.25">
      <c r="A20735" s="34"/>
      <c r="B20735" s="44" t="s">
        <v>5228</v>
      </c>
      <c r="C20735" s="31" t="s">
        <v>5042</v>
      </c>
      <c r="D20735" s="14" t="s">
        <v>546</v>
      </c>
      <c r="E20735" s="14" t="s">
        <v>667</v>
      </c>
      <c r="F20735" s="14" t="s">
        <v>668</v>
      </c>
      <c r="G20735" s="14" t="s">
        <v>16</v>
      </c>
      <c r="H20735" s="15">
        <v>599689</v>
      </c>
      <c r="I20735" s="15">
        <v>359016.19999999995</v>
      </c>
      <c r="J20735" s="16">
        <f>IFERROR((I20735/H20735),0)</f>
        <v>0.59867064428395378</v>
      </c>
      <c r="K20735" s="15">
        <v>434766</v>
      </c>
      <c r="L20735" s="15">
        <v>359016.19999999995</v>
      </c>
      <c r="M20735" s="17">
        <f>L20735/K20735</f>
        <v>0.82576880436832678</v>
      </c>
    </row>
    <row r="20736" spans="1:13" s="14" customFormat="1" outlineLevel="2" x14ac:dyDescent="0.25">
      <c r="A20736" s="34"/>
      <c r="B20736" s="44" t="s">
        <v>5228</v>
      </c>
      <c r="C20736" s="31" t="s">
        <v>5042</v>
      </c>
      <c r="D20736" s="14" t="s">
        <v>546</v>
      </c>
      <c r="E20736" s="14" t="s">
        <v>667</v>
      </c>
      <c r="F20736" s="14" t="s">
        <v>668</v>
      </c>
      <c r="G20736" s="14" t="s">
        <v>5862</v>
      </c>
      <c r="H20736" s="20">
        <v>4978551</v>
      </c>
      <c r="I20736" s="20">
        <v>4978551</v>
      </c>
      <c r="J20736" s="21">
        <f>IFERROR((I20736/H20736),0)</f>
        <v>1</v>
      </c>
      <c r="K20736" s="20"/>
      <c r="L20736" s="20"/>
      <c r="M20736" s="22"/>
    </row>
    <row r="20737" spans="1:13" s="14" customFormat="1" outlineLevel="2" x14ac:dyDescent="0.25">
      <c r="A20737" s="34"/>
      <c r="B20737" s="44" t="s">
        <v>5228</v>
      </c>
      <c r="C20737" s="31" t="s">
        <v>5042</v>
      </c>
      <c r="D20737" s="14" t="s">
        <v>546</v>
      </c>
      <c r="E20737" s="14" t="s">
        <v>667</v>
      </c>
      <c r="F20737" s="14" t="s">
        <v>668</v>
      </c>
      <c r="G20737" s="14" t="s">
        <v>6109</v>
      </c>
      <c r="H20737" s="20">
        <v>33216107</v>
      </c>
      <c r="I20737" s="20">
        <v>33216107</v>
      </c>
      <c r="J20737" s="21">
        <f>IFERROR((I20737/H20737),0)</f>
        <v>1</v>
      </c>
      <c r="K20737" s="20"/>
      <c r="L20737" s="20"/>
      <c r="M20737" s="22"/>
    </row>
    <row r="20738" spans="1:13" s="14" customFormat="1" outlineLevel="2" x14ac:dyDescent="0.25">
      <c r="A20738" s="34"/>
      <c r="B20738" s="44" t="s">
        <v>5228</v>
      </c>
      <c r="C20738" s="31" t="s">
        <v>5042</v>
      </c>
      <c r="D20738" s="14" t="s">
        <v>546</v>
      </c>
      <c r="E20738" s="14" t="s">
        <v>667</v>
      </c>
      <c r="F20738" s="14" t="s">
        <v>668</v>
      </c>
      <c r="G20738" s="14" t="s">
        <v>6481</v>
      </c>
      <c r="H20738" s="20">
        <v>4</v>
      </c>
      <c r="I20738" s="20">
        <v>4</v>
      </c>
      <c r="J20738" s="21">
        <f>IFERROR((I20738/H20738),0)</f>
        <v>1</v>
      </c>
      <c r="K20738" s="20"/>
      <c r="L20738" s="20"/>
      <c r="M20738" s="22"/>
    </row>
    <row r="20739" spans="1:13" s="14" customFormat="1" outlineLevel="2" x14ac:dyDescent="0.25">
      <c r="A20739" s="34"/>
      <c r="B20739" s="44" t="s">
        <v>5228</v>
      </c>
      <c r="C20739" s="31" t="s">
        <v>5042</v>
      </c>
      <c r="D20739" s="14" t="s">
        <v>546</v>
      </c>
      <c r="E20739" s="14" t="s">
        <v>667</v>
      </c>
      <c r="F20739" s="14" t="s">
        <v>668</v>
      </c>
      <c r="G20739" s="14" t="s">
        <v>6492</v>
      </c>
      <c r="H20739" s="20">
        <v>95598</v>
      </c>
      <c r="I20739" s="20">
        <v>95598</v>
      </c>
      <c r="J20739" s="21">
        <f>IFERROR((I20739/H20739),0)</f>
        <v>1</v>
      </c>
      <c r="K20739" s="20"/>
      <c r="L20739" s="20"/>
      <c r="M20739" s="22"/>
    </row>
    <row r="20740" spans="1:13" s="14" customFormat="1" outlineLevel="2" x14ac:dyDescent="0.25">
      <c r="A20740" s="34"/>
      <c r="B20740" s="44" t="s">
        <v>5228</v>
      </c>
      <c r="C20740" s="31" t="s">
        <v>5042</v>
      </c>
      <c r="D20740" s="14" t="s">
        <v>546</v>
      </c>
      <c r="E20740" s="14" t="s">
        <v>667</v>
      </c>
      <c r="F20740" s="14" t="s">
        <v>668</v>
      </c>
      <c r="G20740" s="14" t="s">
        <v>6493</v>
      </c>
      <c r="H20740" s="20">
        <v>-119938</v>
      </c>
      <c r="I20740" s="20"/>
      <c r="J20740" s="21">
        <f>IFERROR((I20740/H20740),0)</f>
        <v>0</v>
      </c>
      <c r="K20740" s="20"/>
      <c r="L20740" s="20"/>
      <c r="M20740" s="22"/>
    </row>
    <row r="20741" spans="1:13" s="14" customFormat="1" outlineLevel="1" x14ac:dyDescent="0.25">
      <c r="A20741" s="34"/>
      <c r="B20741" s="46" t="s">
        <v>9873</v>
      </c>
      <c r="C20741" s="40" t="str">
        <f>C20740</f>
        <v>ASIGNACIONES DIRECTAS (20% DEL SGR)</v>
      </c>
      <c r="D20741" s="39" t="str">
        <f>D20740</f>
        <v xml:space="preserve">SANTANDER                                         </v>
      </c>
      <c r="E20741" s="39" t="str">
        <f>E20740</f>
        <v>68377</v>
      </c>
      <c r="F20741" s="39" t="str">
        <f>F20740</f>
        <v xml:space="preserve">LA BELLEZA                                        </v>
      </c>
      <c r="G20741" s="39" t="s">
        <v>10656</v>
      </c>
      <c r="H20741" s="20">
        <f>SUBTOTAL(9,H20735:H20740)</f>
        <v>38770011</v>
      </c>
      <c r="I20741" s="20">
        <f>SUBTOTAL(9,I20735:I20740)</f>
        <v>38649276.200000003</v>
      </c>
      <c r="J20741" s="42">
        <f>+I20741/H20741</f>
        <v>0.9968858714019968</v>
      </c>
      <c r="K20741" s="20">
        <f>SUBTOTAL(9,K20735:K20740)</f>
        <v>434766</v>
      </c>
      <c r="L20741" s="20">
        <f>SUBTOTAL(9,L20735:L20740)</f>
        <v>359016.19999999995</v>
      </c>
      <c r="M20741" s="7">
        <f>IFERROR((L20741/K20741),"N.A")</f>
        <v>0.82576880436832678</v>
      </c>
    </row>
    <row r="20742" spans="1:13" s="14" customFormat="1" outlineLevel="2" x14ac:dyDescent="0.25">
      <c r="A20742" s="34"/>
      <c r="B20742" s="44" t="s">
        <v>5907</v>
      </c>
      <c r="C20742" s="31" t="s">
        <v>5042</v>
      </c>
      <c r="D20742" s="14" t="s">
        <v>546</v>
      </c>
      <c r="E20742" s="14" t="s">
        <v>682</v>
      </c>
      <c r="F20742" s="14" t="s">
        <v>683</v>
      </c>
      <c r="G20742" s="14" t="s">
        <v>5862</v>
      </c>
      <c r="H20742" s="20">
        <v>32847223</v>
      </c>
      <c r="I20742" s="20">
        <v>32847223</v>
      </c>
      <c r="J20742" s="21">
        <f>IFERROR((I20742/H20742),0)</f>
        <v>1</v>
      </c>
      <c r="K20742" s="20"/>
      <c r="L20742" s="20"/>
      <c r="M20742" s="22"/>
    </row>
    <row r="20743" spans="1:13" s="14" customFormat="1" outlineLevel="2" x14ac:dyDescent="0.25">
      <c r="A20743" s="34"/>
      <c r="B20743" s="44" t="s">
        <v>5907</v>
      </c>
      <c r="C20743" s="31" t="s">
        <v>5042</v>
      </c>
      <c r="D20743" s="14" t="s">
        <v>546</v>
      </c>
      <c r="E20743" s="14" t="s">
        <v>682</v>
      </c>
      <c r="F20743" s="14" t="s">
        <v>683</v>
      </c>
      <c r="G20743" s="14" t="s">
        <v>6109</v>
      </c>
      <c r="H20743" s="20">
        <v>84417</v>
      </c>
      <c r="I20743" s="20">
        <v>84417</v>
      </c>
      <c r="J20743" s="21">
        <f>IFERROR((I20743/H20743),0)</f>
        <v>1</v>
      </c>
      <c r="K20743" s="20"/>
      <c r="L20743" s="20"/>
      <c r="M20743" s="22"/>
    </row>
    <row r="20744" spans="1:13" s="14" customFormat="1" outlineLevel="2" x14ac:dyDescent="0.25">
      <c r="A20744" s="34"/>
      <c r="B20744" s="44" t="s">
        <v>5907</v>
      </c>
      <c r="C20744" s="31" t="s">
        <v>5042</v>
      </c>
      <c r="D20744" s="14" t="s">
        <v>546</v>
      </c>
      <c r="E20744" s="14" t="s">
        <v>682</v>
      </c>
      <c r="F20744" s="14" t="s">
        <v>683</v>
      </c>
      <c r="G20744" s="14" t="s">
        <v>6482</v>
      </c>
      <c r="H20744" s="20">
        <v>220517672</v>
      </c>
      <c r="I20744" s="20">
        <v>220517672</v>
      </c>
      <c r="J20744" s="21">
        <f>IFERROR((I20744/H20744),0)</f>
        <v>1</v>
      </c>
      <c r="K20744" s="20"/>
      <c r="L20744" s="20"/>
      <c r="M20744" s="22"/>
    </row>
    <row r="20745" spans="1:13" s="14" customFormat="1" outlineLevel="1" x14ac:dyDescent="0.25">
      <c r="A20745" s="34"/>
      <c r="B20745" s="46" t="s">
        <v>9874</v>
      </c>
      <c r="C20745" s="40" t="str">
        <f>C20744</f>
        <v>ASIGNACIONES DIRECTAS (20% DEL SGR)</v>
      </c>
      <c r="D20745" s="39" t="str">
        <f>D20744</f>
        <v xml:space="preserve">SANTANDER                                         </v>
      </c>
      <c r="E20745" s="39" t="str">
        <f>E20744</f>
        <v>68324</v>
      </c>
      <c r="F20745" s="39" t="str">
        <f>F20744</f>
        <v xml:space="preserve">GUAVATÁ                                           </v>
      </c>
      <c r="G20745" s="39" t="s">
        <v>10656</v>
      </c>
      <c r="H20745" s="20">
        <f>SUBTOTAL(9,H20742:H20744)</f>
        <v>253449312</v>
      </c>
      <c r="I20745" s="20">
        <f>SUBTOTAL(9,I20742:I20744)</f>
        <v>253449312</v>
      </c>
      <c r="J20745" s="42">
        <f>+I20745/H20745</f>
        <v>1</v>
      </c>
      <c r="K20745" s="20">
        <f>SUBTOTAL(9,K20742:K20744)</f>
        <v>0</v>
      </c>
      <c r="L20745" s="20">
        <f>SUBTOTAL(9,L20742:L20744)</f>
        <v>0</v>
      </c>
      <c r="M20745" s="7" t="str">
        <f>IFERROR((L20745/K20745),"N.A")</f>
        <v>N.A</v>
      </c>
    </row>
    <row r="20746" spans="1:13" s="14" customFormat="1" outlineLevel="2" x14ac:dyDescent="0.25">
      <c r="A20746" s="34"/>
      <c r="B20746" s="44" t="s">
        <v>5229</v>
      </c>
      <c r="C20746" s="31" t="s">
        <v>5042</v>
      </c>
      <c r="D20746" s="14" t="s">
        <v>546</v>
      </c>
      <c r="E20746" s="14" t="s">
        <v>688</v>
      </c>
      <c r="F20746" s="14" t="s">
        <v>689</v>
      </c>
      <c r="G20746" s="14" t="s">
        <v>16</v>
      </c>
      <c r="H20746" s="15">
        <v>2825106</v>
      </c>
      <c r="I20746" s="15">
        <v>3391.48</v>
      </c>
      <c r="J20746" s="16">
        <f>IFERROR((I20746/H20746),0)</f>
        <v>1.2004788492891948E-3</v>
      </c>
      <c r="K20746" s="15">
        <v>2040509</v>
      </c>
      <c r="L20746" s="15">
        <v>3391.48</v>
      </c>
      <c r="M20746" s="17">
        <f>L20746/K20746</f>
        <v>1.6620754919483326E-3</v>
      </c>
    </row>
    <row r="20747" spans="1:13" s="14" customFormat="1" outlineLevel="2" x14ac:dyDescent="0.25">
      <c r="A20747" s="34"/>
      <c r="B20747" s="44" t="s">
        <v>5229</v>
      </c>
      <c r="C20747" s="31" t="s">
        <v>5042</v>
      </c>
      <c r="D20747" s="14" t="s">
        <v>546</v>
      </c>
      <c r="E20747" s="14" t="s">
        <v>688</v>
      </c>
      <c r="F20747" s="14" t="s">
        <v>689</v>
      </c>
      <c r="G20747" s="14" t="s">
        <v>5862</v>
      </c>
      <c r="H20747" s="20">
        <v>605068</v>
      </c>
      <c r="I20747" s="20">
        <v>605068</v>
      </c>
      <c r="J20747" s="21">
        <f>IFERROR((I20747/H20747),0)</f>
        <v>1</v>
      </c>
      <c r="K20747" s="20"/>
      <c r="L20747" s="20"/>
      <c r="M20747" s="22"/>
    </row>
    <row r="20748" spans="1:13" s="14" customFormat="1" outlineLevel="2" x14ac:dyDescent="0.25">
      <c r="A20748" s="34"/>
      <c r="B20748" s="44" t="s">
        <v>5229</v>
      </c>
      <c r="C20748" s="31" t="s">
        <v>5042</v>
      </c>
      <c r="D20748" s="14" t="s">
        <v>546</v>
      </c>
      <c r="E20748" s="14" t="s">
        <v>688</v>
      </c>
      <c r="F20748" s="14" t="s">
        <v>689</v>
      </c>
      <c r="G20748" s="14" t="s">
        <v>6109</v>
      </c>
      <c r="H20748" s="20">
        <v>3872032</v>
      </c>
      <c r="I20748" s="20">
        <v>3872032</v>
      </c>
      <c r="J20748" s="21">
        <f>IFERROR((I20748/H20748),0)</f>
        <v>1</v>
      </c>
      <c r="K20748" s="20"/>
      <c r="L20748" s="20"/>
      <c r="M20748" s="22"/>
    </row>
    <row r="20749" spans="1:13" s="14" customFormat="1" outlineLevel="2" x14ac:dyDescent="0.25">
      <c r="A20749" s="34"/>
      <c r="B20749" s="44" t="s">
        <v>5229</v>
      </c>
      <c r="C20749" s="31" t="s">
        <v>5042</v>
      </c>
      <c r="D20749" s="14" t="s">
        <v>546</v>
      </c>
      <c r="E20749" s="14" t="s">
        <v>688</v>
      </c>
      <c r="F20749" s="14" t="s">
        <v>689</v>
      </c>
      <c r="G20749" s="14" t="s">
        <v>6481</v>
      </c>
      <c r="H20749" s="20">
        <v>17</v>
      </c>
      <c r="I20749" s="20">
        <v>17</v>
      </c>
      <c r="J20749" s="21">
        <f>IFERROR((I20749/H20749),0)</f>
        <v>1</v>
      </c>
      <c r="K20749" s="20"/>
      <c r="L20749" s="20"/>
      <c r="M20749" s="22"/>
    </row>
    <row r="20750" spans="1:13" s="14" customFormat="1" outlineLevel="2" x14ac:dyDescent="0.25">
      <c r="A20750" s="34"/>
      <c r="B20750" s="44" t="s">
        <v>5229</v>
      </c>
      <c r="C20750" s="31" t="s">
        <v>5042</v>
      </c>
      <c r="D20750" s="14" t="s">
        <v>546</v>
      </c>
      <c r="E20750" s="14" t="s">
        <v>688</v>
      </c>
      <c r="F20750" s="14" t="s">
        <v>689</v>
      </c>
      <c r="G20750" s="14" t="s">
        <v>6492</v>
      </c>
      <c r="H20750" s="20">
        <v>445921</v>
      </c>
      <c r="I20750" s="20">
        <v>445921</v>
      </c>
      <c r="J20750" s="21">
        <f>IFERROR((I20750/H20750),0)</f>
        <v>1</v>
      </c>
      <c r="K20750" s="20"/>
      <c r="L20750" s="20"/>
      <c r="M20750" s="22"/>
    </row>
    <row r="20751" spans="1:13" s="14" customFormat="1" outlineLevel="2" x14ac:dyDescent="0.25">
      <c r="A20751" s="34"/>
      <c r="B20751" s="44" t="s">
        <v>5229</v>
      </c>
      <c r="C20751" s="31" t="s">
        <v>5042</v>
      </c>
      <c r="D20751" s="14" t="s">
        <v>546</v>
      </c>
      <c r="E20751" s="14" t="s">
        <v>688</v>
      </c>
      <c r="F20751" s="14" t="s">
        <v>689</v>
      </c>
      <c r="G20751" s="14" t="s">
        <v>6493</v>
      </c>
      <c r="H20751" s="20">
        <v>-565021</v>
      </c>
      <c r="I20751" s="20"/>
      <c r="J20751" s="21">
        <f>IFERROR((I20751/H20751),0)</f>
        <v>0</v>
      </c>
      <c r="K20751" s="20"/>
      <c r="L20751" s="20"/>
      <c r="M20751" s="22"/>
    </row>
    <row r="20752" spans="1:13" s="14" customFormat="1" outlineLevel="1" x14ac:dyDescent="0.25">
      <c r="A20752" s="34"/>
      <c r="B20752" s="46" t="s">
        <v>9875</v>
      </c>
      <c r="C20752" s="40" t="str">
        <f>C20751</f>
        <v>ASIGNACIONES DIRECTAS (20% DEL SGR)</v>
      </c>
      <c r="D20752" s="39" t="str">
        <f>D20751</f>
        <v xml:space="preserve">SANTANDER                                         </v>
      </c>
      <c r="E20752" s="39" t="str">
        <f>E20751</f>
        <v>68320</v>
      </c>
      <c r="F20752" s="39" t="str">
        <f>F20751</f>
        <v xml:space="preserve">GUADALUPE                                         </v>
      </c>
      <c r="G20752" s="39" t="s">
        <v>10656</v>
      </c>
      <c r="H20752" s="20">
        <f>SUBTOTAL(9,H20746:H20751)</f>
        <v>7183123</v>
      </c>
      <c r="I20752" s="20">
        <f>SUBTOTAL(9,I20746:I20751)</f>
        <v>4926429.4800000004</v>
      </c>
      <c r="J20752" s="42">
        <f>+I20752/H20752</f>
        <v>0.68583393045058538</v>
      </c>
      <c r="K20752" s="20">
        <f>SUBTOTAL(9,K20746:K20751)</f>
        <v>2040509</v>
      </c>
      <c r="L20752" s="20">
        <f>SUBTOTAL(9,L20746:L20751)</f>
        <v>3391.48</v>
      </c>
      <c r="M20752" s="7">
        <f>IFERROR((L20752/K20752),"N.A")</f>
        <v>1.6620754919483326E-3</v>
      </c>
    </row>
    <row r="20753" spans="1:13" s="14" customFormat="1" outlineLevel="2" x14ac:dyDescent="0.25">
      <c r="A20753" s="34"/>
      <c r="B20753" s="44" t="s">
        <v>5908</v>
      </c>
      <c r="C20753" s="31" t="s">
        <v>5042</v>
      </c>
      <c r="D20753" s="14" t="s">
        <v>546</v>
      </c>
      <c r="E20753" s="14" t="s">
        <v>691</v>
      </c>
      <c r="F20753" s="14" t="s">
        <v>692</v>
      </c>
      <c r="G20753" s="14" t="s">
        <v>5862</v>
      </c>
      <c r="H20753" s="20">
        <v>5396484</v>
      </c>
      <c r="I20753" s="20">
        <v>5396484</v>
      </c>
      <c r="J20753" s="21">
        <f>IFERROR((I20753/H20753),0)</f>
        <v>1</v>
      </c>
      <c r="K20753" s="20"/>
      <c r="L20753" s="20"/>
      <c r="M20753" s="22"/>
    </row>
    <row r="20754" spans="1:13" s="14" customFormat="1" outlineLevel="2" x14ac:dyDescent="0.25">
      <c r="A20754" s="34"/>
      <c r="B20754" s="44" t="s">
        <v>5908</v>
      </c>
      <c r="C20754" s="31" t="s">
        <v>5042</v>
      </c>
      <c r="D20754" s="14" t="s">
        <v>546</v>
      </c>
      <c r="E20754" s="14" t="s">
        <v>691</v>
      </c>
      <c r="F20754" s="14" t="s">
        <v>692</v>
      </c>
      <c r="G20754" s="14" t="s">
        <v>6109</v>
      </c>
      <c r="H20754" s="20">
        <v>36033670</v>
      </c>
      <c r="I20754" s="20">
        <v>36033670</v>
      </c>
      <c r="J20754" s="21">
        <f>IFERROR((I20754/H20754),0)</f>
        <v>1</v>
      </c>
      <c r="K20754" s="20"/>
      <c r="L20754" s="20"/>
      <c r="M20754" s="22"/>
    </row>
    <row r="20755" spans="1:13" s="14" customFormat="1" outlineLevel="1" x14ac:dyDescent="0.25">
      <c r="A20755" s="34"/>
      <c r="B20755" s="46" t="s">
        <v>9876</v>
      </c>
      <c r="C20755" s="40" t="str">
        <f>C20754</f>
        <v>ASIGNACIONES DIRECTAS (20% DEL SGR)</v>
      </c>
      <c r="D20755" s="39" t="str">
        <f>D20754</f>
        <v xml:space="preserve">SANTANDER                                         </v>
      </c>
      <c r="E20755" s="39" t="str">
        <f>E20754</f>
        <v>68318</v>
      </c>
      <c r="F20755" s="39" t="str">
        <f>F20754</f>
        <v xml:space="preserve">GUACA                                             </v>
      </c>
      <c r="G20755" s="39" t="s">
        <v>10656</v>
      </c>
      <c r="H20755" s="20">
        <f>SUBTOTAL(9,H20753:H20754)</f>
        <v>41430154</v>
      </c>
      <c r="I20755" s="20">
        <f>SUBTOTAL(9,I20753:I20754)</f>
        <v>41430154</v>
      </c>
      <c r="J20755" s="42">
        <f>+I20755/H20755</f>
        <v>1</v>
      </c>
      <c r="K20755" s="20">
        <f>SUBTOTAL(9,K20753:K20754)</f>
        <v>0</v>
      </c>
      <c r="L20755" s="20">
        <f>SUBTOTAL(9,L20753:L20754)</f>
        <v>0</v>
      </c>
      <c r="M20755" s="7" t="str">
        <f>IFERROR((L20755/K20755),"N.A")</f>
        <v>N.A</v>
      </c>
    </row>
    <row r="20756" spans="1:13" s="14" customFormat="1" outlineLevel="2" x14ac:dyDescent="0.25">
      <c r="A20756" s="34"/>
      <c r="B20756" s="44" t="s">
        <v>5230</v>
      </c>
      <c r="C20756" s="31" t="s">
        <v>5042</v>
      </c>
      <c r="D20756" s="14" t="s">
        <v>546</v>
      </c>
      <c r="E20756" s="14" t="s">
        <v>4319</v>
      </c>
      <c r="F20756" s="14" t="s">
        <v>4320</v>
      </c>
      <c r="G20756" s="14" t="s">
        <v>16</v>
      </c>
      <c r="H20756" s="15">
        <v>10548646</v>
      </c>
      <c r="I20756" s="15">
        <v>10548645.999999996</v>
      </c>
      <c r="J20756" s="16">
        <f>IFERROR((I20756/H20756),0)</f>
        <v>0.99999999999999967</v>
      </c>
      <c r="K20756" s="15">
        <v>7522550</v>
      </c>
      <c r="L20756" s="15">
        <v>10548645.999999996</v>
      </c>
      <c r="M20756" s="17">
        <f>L20756/K20756</f>
        <v>1.4022699749420071</v>
      </c>
    </row>
    <row r="20757" spans="1:13" s="14" customFormat="1" outlineLevel="2" x14ac:dyDescent="0.25">
      <c r="A20757" s="34"/>
      <c r="B20757" s="44" t="s">
        <v>5230</v>
      </c>
      <c r="C20757" s="31" t="s">
        <v>5042</v>
      </c>
      <c r="D20757" s="14" t="s">
        <v>546</v>
      </c>
      <c r="E20757" s="14" t="s">
        <v>4319</v>
      </c>
      <c r="F20757" s="14" t="s">
        <v>4320</v>
      </c>
      <c r="G20757" s="14" t="s">
        <v>5818</v>
      </c>
      <c r="H20757" s="20">
        <v>33975135</v>
      </c>
      <c r="I20757" s="20">
        <v>33975135</v>
      </c>
      <c r="J20757" s="21">
        <f>IFERROR((I20757/H20757),0)</f>
        <v>1</v>
      </c>
      <c r="K20757" s="20"/>
      <c r="L20757" s="20"/>
      <c r="M20757" s="22"/>
    </row>
    <row r="20758" spans="1:13" s="14" customFormat="1" outlineLevel="2" x14ac:dyDescent="0.25">
      <c r="A20758" s="34"/>
      <c r="B20758" s="44" t="s">
        <v>5230</v>
      </c>
      <c r="C20758" s="31" t="s">
        <v>5042</v>
      </c>
      <c r="D20758" s="14" t="s">
        <v>546</v>
      </c>
      <c r="E20758" s="14" t="s">
        <v>4319</v>
      </c>
      <c r="F20758" s="14" t="s">
        <v>4320</v>
      </c>
      <c r="G20758" s="14" t="s">
        <v>5862</v>
      </c>
      <c r="H20758" s="20">
        <v>33980335</v>
      </c>
      <c r="I20758" s="20">
        <v>33980335</v>
      </c>
      <c r="J20758" s="21">
        <f>IFERROR((I20758/H20758),0)</f>
        <v>1</v>
      </c>
      <c r="K20758" s="20"/>
      <c r="L20758" s="20"/>
      <c r="M20758" s="22"/>
    </row>
    <row r="20759" spans="1:13" s="14" customFormat="1" outlineLevel="2" x14ac:dyDescent="0.25">
      <c r="A20759" s="34"/>
      <c r="B20759" s="44" t="s">
        <v>5230</v>
      </c>
      <c r="C20759" s="31" t="s">
        <v>5042</v>
      </c>
      <c r="D20759" s="14" t="s">
        <v>546</v>
      </c>
      <c r="E20759" s="14" t="s">
        <v>4319</v>
      </c>
      <c r="F20759" s="14" t="s">
        <v>4320</v>
      </c>
      <c r="G20759" s="14" t="s">
        <v>6109</v>
      </c>
      <c r="H20759" s="20">
        <v>191954313</v>
      </c>
      <c r="I20759" s="20">
        <v>191954313</v>
      </c>
      <c r="J20759" s="21">
        <f>IFERROR((I20759/H20759),0)</f>
        <v>1</v>
      </c>
      <c r="K20759" s="20"/>
      <c r="L20759" s="20"/>
      <c r="M20759" s="22"/>
    </row>
    <row r="20760" spans="1:13" s="14" customFormat="1" outlineLevel="2" x14ac:dyDescent="0.25">
      <c r="A20760" s="34"/>
      <c r="B20760" s="44" t="s">
        <v>5230</v>
      </c>
      <c r="C20760" s="31" t="s">
        <v>5042</v>
      </c>
      <c r="D20760" s="14" t="s">
        <v>546</v>
      </c>
      <c r="E20760" s="14" t="s">
        <v>4319</v>
      </c>
      <c r="F20760" s="14" t="s">
        <v>4320</v>
      </c>
      <c r="G20760" s="14" t="s">
        <v>6481</v>
      </c>
      <c r="H20760" s="20">
        <v>65</v>
      </c>
      <c r="I20760" s="20">
        <v>65</v>
      </c>
      <c r="J20760" s="21">
        <f>IFERROR((I20760/H20760),0)</f>
        <v>1</v>
      </c>
      <c r="K20760" s="20"/>
      <c r="L20760" s="20"/>
      <c r="M20760" s="22"/>
    </row>
    <row r="20761" spans="1:13" s="14" customFormat="1" outlineLevel="2" x14ac:dyDescent="0.25">
      <c r="A20761" s="34"/>
      <c r="B20761" s="44" t="s">
        <v>5230</v>
      </c>
      <c r="C20761" s="31" t="s">
        <v>5042</v>
      </c>
      <c r="D20761" s="14" t="s">
        <v>4982</v>
      </c>
      <c r="E20761" s="14" t="s">
        <v>4319</v>
      </c>
      <c r="F20761" s="14" t="s">
        <v>4320</v>
      </c>
      <c r="G20761" s="14" t="s">
        <v>6485</v>
      </c>
      <c r="H20761" s="20">
        <v>2200364</v>
      </c>
      <c r="I20761" s="20">
        <v>2200364</v>
      </c>
      <c r="J20761" s="21">
        <f>IFERROR((I20761/H20761),0)</f>
        <v>1</v>
      </c>
      <c r="K20761" s="25"/>
      <c r="L20761" s="25"/>
      <c r="M20761" s="22"/>
    </row>
    <row r="20762" spans="1:13" s="14" customFormat="1" outlineLevel="2" x14ac:dyDescent="0.25">
      <c r="A20762" s="34"/>
      <c r="B20762" s="44" t="s">
        <v>5230</v>
      </c>
      <c r="C20762" s="31" t="s">
        <v>5042</v>
      </c>
      <c r="D20762" s="14" t="s">
        <v>546</v>
      </c>
      <c r="E20762" s="14" t="s">
        <v>4319</v>
      </c>
      <c r="F20762" s="14" t="s">
        <v>4320</v>
      </c>
      <c r="G20762" s="14" t="s">
        <v>6492</v>
      </c>
      <c r="H20762" s="20">
        <v>1609081</v>
      </c>
      <c r="I20762" s="20">
        <v>1609081</v>
      </c>
      <c r="J20762" s="21">
        <f>IFERROR((I20762/H20762),0)</f>
        <v>1</v>
      </c>
      <c r="K20762" s="20"/>
      <c r="L20762" s="20"/>
      <c r="M20762" s="22"/>
    </row>
    <row r="20763" spans="1:13" s="14" customFormat="1" outlineLevel="2" x14ac:dyDescent="0.25">
      <c r="A20763" s="34"/>
      <c r="B20763" s="44" t="s">
        <v>5230</v>
      </c>
      <c r="C20763" s="31" t="s">
        <v>5042</v>
      </c>
      <c r="D20763" s="14" t="s">
        <v>546</v>
      </c>
      <c r="E20763" s="14" t="s">
        <v>4319</v>
      </c>
      <c r="F20763" s="14" t="s">
        <v>4320</v>
      </c>
      <c r="G20763" s="14" t="s">
        <v>6493</v>
      </c>
      <c r="H20763" s="20">
        <v>-2109729</v>
      </c>
      <c r="I20763" s="20"/>
      <c r="J20763" s="21">
        <f>IFERROR((I20763/H20763),0)</f>
        <v>0</v>
      </c>
      <c r="K20763" s="20"/>
      <c r="L20763" s="20"/>
      <c r="M20763" s="22"/>
    </row>
    <row r="20764" spans="1:13" s="14" customFormat="1" outlineLevel="1" x14ac:dyDescent="0.25">
      <c r="A20764" s="34"/>
      <c r="B20764" s="46" t="s">
        <v>9877</v>
      </c>
      <c r="C20764" s="40" t="str">
        <f>C20763</f>
        <v>ASIGNACIONES DIRECTAS (20% DEL SGR)</v>
      </c>
      <c r="D20764" s="39" t="str">
        <f>D20763</f>
        <v xml:space="preserve">SANTANDER                                         </v>
      </c>
      <c r="E20764" s="39" t="str">
        <f>E20763</f>
        <v>68307</v>
      </c>
      <c r="F20764" s="39" t="str">
        <f>F20763</f>
        <v xml:space="preserve">GIRÓN                                             </v>
      </c>
      <c r="G20764" s="39" t="s">
        <v>10656</v>
      </c>
      <c r="H20764" s="20">
        <f>SUBTOTAL(9,H20756:H20763)</f>
        <v>272158210</v>
      </c>
      <c r="I20764" s="20">
        <f>SUBTOTAL(9,I20756:I20763)</f>
        <v>274267939</v>
      </c>
      <c r="J20764" s="42">
        <f>+I20764/H20764</f>
        <v>1.0077518477212206</v>
      </c>
      <c r="K20764" s="20">
        <f>SUBTOTAL(9,K20756:K20763)</f>
        <v>7522550</v>
      </c>
      <c r="L20764" s="20">
        <f>SUBTOTAL(9,L20756:L20763)</f>
        <v>10548645.999999996</v>
      </c>
      <c r="M20764" s="7">
        <f>IFERROR((L20764/K20764),"N.A")</f>
        <v>1.4022699749420071</v>
      </c>
    </row>
    <row r="20765" spans="1:13" s="14" customFormat="1" outlineLevel="2" x14ac:dyDescent="0.25">
      <c r="A20765" s="34"/>
      <c r="B20765" s="44" t="s">
        <v>5231</v>
      </c>
      <c r="C20765" s="31" t="s">
        <v>5042</v>
      </c>
      <c r="D20765" s="14" t="s">
        <v>546</v>
      </c>
      <c r="E20765" s="14" t="s">
        <v>694</v>
      </c>
      <c r="F20765" s="14" t="s">
        <v>695</v>
      </c>
      <c r="G20765" s="14" t="s">
        <v>16</v>
      </c>
      <c r="H20765" s="15">
        <v>497328</v>
      </c>
      <c r="I20765" s="15">
        <v>0</v>
      </c>
      <c r="J20765" s="16">
        <f>IFERROR((I20765/H20765),0)</f>
        <v>0</v>
      </c>
      <c r="K20765" s="15">
        <v>359208</v>
      </c>
      <c r="L20765" s="15">
        <v>0</v>
      </c>
      <c r="M20765" s="17">
        <f>L20765/K20765</f>
        <v>0</v>
      </c>
    </row>
    <row r="20766" spans="1:13" s="14" customFormat="1" outlineLevel="2" x14ac:dyDescent="0.25">
      <c r="A20766" s="34"/>
      <c r="B20766" s="44" t="s">
        <v>5231</v>
      </c>
      <c r="C20766" s="31" t="s">
        <v>5042</v>
      </c>
      <c r="D20766" s="14" t="s">
        <v>546</v>
      </c>
      <c r="E20766" s="14" t="s">
        <v>694</v>
      </c>
      <c r="F20766" s="14" t="s">
        <v>695</v>
      </c>
      <c r="G20766" s="14" t="s">
        <v>5855</v>
      </c>
      <c r="H20766" s="20">
        <v>7393</v>
      </c>
      <c r="I20766" s="20">
        <v>7393</v>
      </c>
      <c r="J20766" s="21">
        <f>IFERROR((I20766/H20766),0)</f>
        <v>1</v>
      </c>
      <c r="K20766" s="20"/>
      <c r="L20766" s="20"/>
      <c r="M20766" s="22"/>
    </row>
    <row r="20767" spans="1:13" s="14" customFormat="1" outlineLevel="2" x14ac:dyDescent="0.25">
      <c r="A20767" s="34"/>
      <c r="B20767" s="44" t="s">
        <v>5231</v>
      </c>
      <c r="C20767" s="31" t="s">
        <v>5042</v>
      </c>
      <c r="D20767" s="14" t="s">
        <v>546</v>
      </c>
      <c r="E20767" s="14" t="s">
        <v>694</v>
      </c>
      <c r="F20767" s="14" t="s">
        <v>695</v>
      </c>
      <c r="G20767" s="14" t="s">
        <v>5862</v>
      </c>
      <c r="H20767" s="20">
        <v>16381562</v>
      </c>
      <c r="I20767" s="20">
        <v>16381562</v>
      </c>
      <c r="J20767" s="21">
        <f>IFERROR((I20767/H20767),0)</f>
        <v>1</v>
      </c>
      <c r="K20767" s="20"/>
      <c r="L20767" s="20"/>
      <c r="M20767" s="22"/>
    </row>
    <row r="20768" spans="1:13" s="14" customFormat="1" outlineLevel="2" x14ac:dyDescent="0.25">
      <c r="A20768" s="34"/>
      <c r="B20768" s="44" t="s">
        <v>5231</v>
      </c>
      <c r="C20768" s="31" t="s">
        <v>5042</v>
      </c>
      <c r="D20768" s="14" t="s">
        <v>546</v>
      </c>
      <c r="E20768" s="14" t="s">
        <v>694</v>
      </c>
      <c r="F20768" s="14" t="s">
        <v>695</v>
      </c>
      <c r="G20768" s="14" t="s">
        <v>6109</v>
      </c>
      <c r="H20768" s="20">
        <v>55424017</v>
      </c>
      <c r="I20768" s="20">
        <v>55424017</v>
      </c>
      <c r="J20768" s="21">
        <f>IFERROR((I20768/H20768),0)</f>
        <v>1</v>
      </c>
      <c r="K20768" s="20"/>
      <c r="L20768" s="20"/>
      <c r="M20768" s="22"/>
    </row>
    <row r="20769" spans="1:13" s="14" customFormat="1" outlineLevel="2" x14ac:dyDescent="0.25">
      <c r="A20769" s="34"/>
      <c r="B20769" s="44" t="s">
        <v>5231</v>
      </c>
      <c r="C20769" s="31" t="s">
        <v>5042</v>
      </c>
      <c r="D20769" s="14" t="s">
        <v>546</v>
      </c>
      <c r="E20769" s="14" t="s">
        <v>694</v>
      </c>
      <c r="F20769" s="14" t="s">
        <v>695</v>
      </c>
      <c r="G20769" s="14" t="s">
        <v>6481</v>
      </c>
      <c r="H20769" s="20">
        <v>3</v>
      </c>
      <c r="I20769" s="20">
        <v>3</v>
      </c>
      <c r="J20769" s="21">
        <f>IFERROR((I20769/H20769),0)</f>
        <v>1</v>
      </c>
      <c r="K20769" s="20"/>
      <c r="L20769" s="20"/>
      <c r="M20769" s="22"/>
    </row>
    <row r="20770" spans="1:13" s="14" customFormat="1" outlineLevel="2" x14ac:dyDescent="0.25">
      <c r="A20770" s="34"/>
      <c r="B20770" s="44" t="s">
        <v>5231</v>
      </c>
      <c r="C20770" s="31" t="s">
        <v>5042</v>
      </c>
      <c r="D20770" s="14" t="s">
        <v>546</v>
      </c>
      <c r="E20770" s="14" t="s">
        <v>694</v>
      </c>
      <c r="F20770" s="14" t="s">
        <v>695</v>
      </c>
      <c r="G20770" s="14" t="s">
        <v>6492</v>
      </c>
      <c r="H20770" s="20">
        <v>78499</v>
      </c>
      <c r="I20770" s="20">
        <v>78499</v>
      </c>
      <c r="J20770" s="21">
        <f>IFERROR((I20770/H20770),0)</f>
        <v>1</v>
      </c>
      <c r="K20770" s="20"/>
      <c r="L20770" s="20"/>
      <c r="M20770" s="22"/>
    </row>
    <row r="20771" spans="1:13" s="14" customFormat="1" outlineLevel="2" x14ac:dyDescent="0.25">
      <c r="A20771" s="34"/>
      <c r="B20771" s="44" t="s">
        <v>5231</v>
      </c>
      <c r="C20771" s="31" t="s">
        <v>5042</v>
      </c>
      <c r="D20771" s="14" t="s">
        <v>546</v>
      </c>
      <c r="E20771" s="14" t="s">
        <v>694</v>
      </c>
      <c r="F20771" s="14" t="s">
        <v>695</v>
      </c>
      <c r="G20771" s="14" t="s">
        <v>6493</v>
      </c>
      <c r="H20771" s="20">
        <v>-99466</v>
      </c>
      <c r="I20771" s="20"/>
      <c r="J20771" s="21">
        <f>IFERROR((I20771/H20771),0)</f>
        <v>0</v>
      </c>
      <c r="K20771" s="20"/>
      <c r="L20771" s="20"/>
      <c r="M20771" s="22"/>
    </row>
    <row r="20772" spans="1:13" s="14" customFormat="1" outlineLevel="1" x14ac:dyDescent="0.25">
      <c r="A20772" s="34"/>
      <c r="B20772" s="46" t="s">
        <v>9878</v>
      </c>
      <c r="C20772" s="40" t="str">
        <f>C20771</f>
        <v>ASIGNACIONES DIRECTAS (20% DEL SGR)</v>
      </c>
      <c r="D20772" s="39" t="str">
        <f>D20771</f>
        <v xml:space="preserve">SANTANDER                                         </v>
      </c>
      <c r="E20772" s="39" t="str">
        <f>E20771</f>
        <v>68298</v>
      </c>
      <c r="F20772" s="39" t="str">
        <f>F20771</f>
        <v xml:space="preserve">GAMBITA                                           </v>
      </c>
      <c r="G20772" s="39" t="s">
        <v>10656</v>
      </c>
      <c r="H20772" s="20">
        <f>SUBTOTAL(9,H20765:H20771)</f>
        <v>72289336</v>
      </c>
      <c r="I20772" s="20">
        <f>SUBTOTAL(9,I20765:I20771)</f>
        <v>71891474</v>
      </c>
      <c r="J20772" s="42">
        <f>+I20772/H20772</f>
        <v>0.99449625598995683</v>
      </c>
      <c r="K20772" s="20">
        <f>SUBTOTAL(9,K20765:K20771)</f>
        <v>359208</v>
      </c>
      <c r="L20772" s="20">
        <f>SUBTOTAL(9,L20765:L20771)</f>
        <v>0</v>
      </c>
      <c r="M20772" s="7">
        <f>IFERROR((L20772/K20772),"N.A")</f>
        <v>0</v>
      </c>
    </row>
    <row r="20773" spans="1:13" s="14" customFormat="1" outlineLevel="2" x14ac:dyDescent="0.25">
      <c r="A20773" s="34"/>
      <c r="B20773" s="44" t="s">
        <v>5909</v>
      </c>
      <c r="C20773" s="31" t="s">
        <v>5042</v>
      </c>
      <c r="D20773" s="14" t="s">
        <v>546</v>
      </c>
      <c r="E20773" s="14" t="s">
        <v>697</v>
      </c>
      <c r="F20773" s="14" t="s">
        <v>698</v>
      </c>
      <c r="G20773" s="14" t="s">
        <v>5862</v>
      </c>
      <c r="H20773" s="20">
        <v>25832851</v>
      </c>
      <c r="I20773" s="20">
        <v>25832851</v>
      </c>
      <c r="J20773" s="21">
        <f>IFERROR((I20773/H20773),0)</f>
        <v>1</v>
      </c>
      <c r="K20773" s="20"/>
      <c r="L20773" s="20"/>
      <c r="M20773" s="22"/>
    </row>
    <row r="20774" spans="1:13" s="14" customFormat="1" outlineLevel="2" x14ac:dyDescent="0.25">
      <c r="A20774" s="34"/>
      <c r="B20774" s="44" t="s">
        <v>5909</v>
      </c>
      <c r="C20774" s="31" t="s">
        <v>5042</v>
      </c>
      <c r="D20774" s="14" t="s">
        <v>546</v>
      </c>
      <c r="E20774" s="14" t="s">
        <v>697</v>
      </c>
      <c r="F20774" s="14" t="s">
        <v>698</v>
      </c>
      <c r="G20774" s="14" t="s">
        <v>6109</v>
      </c>
      <c r="H20774" s="20">
        <v>173344899</v>
      </c>
      <c r="I20774" s="20">
        <v>173344899</v>
      </c>
      <c r="J20774" s="21">
        <f>IFERROR((I20774/H20774),0)</f>
        <v>1</v>
      </c>
      <c r="K20774" s="20"/>
      <c r="L20774" s="20"/>
      <c r="M20774" s="22"/>
    </row>
    <row r="20775" spans="1:13" s="14" customFormat="1" outlineLevel="1" x14ac:dyDescent="0.25">
      <c r="A20775" s="34"/>
      <c r="B20775" s="46" t="s">
        <v>9879</v>
      </c>
      <c r="C20775" s="40" t="str">
        <f>C20774</f>
        <v>ASIGNACIONES DIRECTAS (20% DEL SGR)</v>
      </c>
      <c r="D20775" s="39" t="str">
        <f>D20774</f>
        <v xml:space="preserve">SANTANDER                                         </v>
      </c>
      <c r="E20775" s="39" t="str">
        <f>E20774</f>
        <v>68296</v>
      </c>
      <c r="F20775" s="39" t="str">
        <f>F20774</f>
        <v xml:space="preserve">GALÁN                                             </v>
      </c>
      <c r="G20775" s="39" t="s">
        <v>10656</v>
      </c>
      <c r="H20775" s="20">
        <f>SUBTOTAL(9,H20773:H20774)</f>
        <v>199177750</v>
      </c>
      <c r="I20775" s="20">
        <f>SUBTOTAL(9,I20773:I20774)</f>
        <v>199177750</v>
      </c>
      <c r="J20775" s="42">
        <f>+I20775/H20775</f>
        <v>1</v>
      </c>
      <c r="K20775" s="20">
        <f>SUBTOTAL(9,K20773:K20774)</f>
        <v>0</v>
      </c>
      <c r="L20775" s="20">
        <f>SUBTOTAL(9,L20773:L20774)</f>
        <v>0</v>
      </c>
      <c r="M20775" s="7" t="str">
        <f>IFERROR((L20775/K20775),"N.A")</f>
        <v>N.A</v>
      </c>
    </row>
    <row r="20776" spans="1:13" s="14" customFormat="1" outlineLevel="2" x14ac:dyDescent="0.25">
      <c r="A20776" s="34"/>
      <c r="B20776" s="44" t="s">
        <v>5910</v>
      </c>
      <c r="C20776" s="31" t="s">
        <v>5042</v>
      </c>
      <c r="D20776" s="14" t="s">
        <v>546</v>
      </c>
      <c r="E20776" s="14" t="s">
        <v>5911</v>
      </c>
      <c r="F20776" s="14" t="s">
        <v>5912</v>
      </c>
      <c r="G20776" s="14" t="s">
        <v>5862</v>
      </c>
      <c r="H20776" s="20">
        <v>22037244</v>
      </c>
      <c r="I20776" s="20">
        <v>22037244</v>
      </c>
      <c r="J20776" s="21">
        <f>IFERROR((I20776/H20776),0)</f>
        <v>1</v>
      </c>
      <c r="K20776" s="20"/>
      <c r="L20776" s="20"/>
      <c r="M20776" s="22"/>
    </row>
    <row r="20777" spans="1:13" s="14" customFormat="1" outlineLevel="2" x14ac:dyDescent="0.25">
      <c r="A20777" s="34"/>
      <c r="B20777" s="44" t="s">
        <v>5910</v>
      </c>
      <c r="C20777" s="31" t="s">
        <v>5042</v>
      </c>
      <c r="D20777" s="14" t="s">
        <v>546</v>
      </c>
      <c r="E20777" s="14" t="s">
        <v>5911</v>
      </c>
      <c r="F20777" s="14" t="s">
        <v>5912</v>
      </c>
      <c r="G20777" s="14" t="s">
        <v>6109</v>
      </c>
      <c r="H20777" s="20">
        <v>147406853</v>
      </c>
      <c r="I20777" s="20">
        <v>147406853</v>
      </c>
      <c r="J20777" s="21">
        <f>IFERROR((I20777/H20777),0)</f>
        <v>1</v>
      </c>
      <c r="K20777" s="20"/>
      <c r="L20777" s="20"/>
      <c r="M20777" s="22"/>
    </row>
    <row r="20778" spans="1:13" s="14" customFormat="1" outlineLevel="1" x14ac:dyDescent="0.25">
      <c r="A20778" s="34"/>
      <c r="B20778" s="46" t="s">
        <v>9880</v>
      </c>
      <c r="C20778" s="40" t="str">
        <f>C20777</f>
        <v>ASIGNACIONES DIRECTAS (20% DEL SGR)</v>
      </c>
      <c r="D20778" s="39" t="str">
        <f>D20777</f>
        <v xml:space="preserve">SANTANDER                                         </v>
      </c>
      <c r="E20778" s="39" t="str">
        <f>E20777</f>
        <v>68276</v>
      </c>
      <c r="F20778" s="39" t="str">
        <f>F20777</f>
        <v xml:space="preserve">FLORIDABLANCA                                     </v>
      </c>
      <c r="G20778" s="39" t="s">
        <v>10656</v>
      </c>
      <c r="H20778" s="20">
        <f>SUBTOTAL(9,H20776:H20777)</f>
        <v>169444097</v>
      </c>
      <c r="I20778" s="20">
        <f>SUBTOTAL(9,I20776:I20777)</f>
        <v>169444097</v>
      </c>
      <c r="J20778" s="42">
        <f>+I20778/H20778</f>
        <v>1</v>
      </c>
      <c r="K20778" s="20">
        <f>SUBTOTAL(9,K20776:K20777)</f>
        <v>0</v>
      </c>
      <c r="L20778" s="20">
        <f>SUBTOTAL(9,L20776:L20777)</f>
        <v>0</v>
      </c>
      <c r="M20778" s="7" t="str">
        <f>IFERROR((L20778/K20778),"N.A")</f>
        <v>N.A</v>
      </c>
    </row>
    <row r="20779" spans="1:13" s="14" customFormat="1" outlineLevel="2" x14ac:dyDescent="0.25">
      <c r="A20779" s="34"/>
      <c r="B20779" s="44" t="s">
        <v>5913</v>
      </c>
      <c r="C20779" s="31" t="s">
        <v>5042</v>
      </c>
      <c r="D20779" s="14" t="s">
        <v>546</v>
      </c>
      <c r="E20779" s="14" t="s">
        <v>700</v>
      </c>
      <c r="F20779" s="14" t="s">
        <v>701</v>
      </c>
      <c r="G20779" s="14" t="s">
        <v>5862</v>
      </c>
      <c r="H20779" s="20">
        <v>7780</v>
      </c>
      <c r="I20779" s="20">
        <v>7780</v>
      </c>
      <c r="J20779" s="21">
        <f>IFERROR((I20779/H20779),0)</f>
        <v>1</v>
      </c>
      <c r="K20779" s="20"/>
      <c r="L20779" s="20"/>
      <c r="M20779" s="22"/>
    </row>
    <row r="20780" spans="1:13" s="14" customFormat="1" outlineLevel="2" x14ac:dyDescent="0.25">
      <c r="A20780" s="34"/>
      <c r="B20780" s="44" t="s">
        <v>5913</v>
      </c>
      <c r="C20780" s="31" t="s">
        <v>5042</v>
      </c>
      <c r="D20780" s="14" t="s">
        <v>546</v>
      </c>
      <c r="E20780" s="14" t="s">
        <v>700</v>
      </c>
      <c r="F20780" s="14" t="s">
        <v>701</v>
      </c>
      <c r="G20780" s="14" t="s">
        <v>6109</v>
      </c>
      <c r="H20780" s="20">
        <v>66813</v>
      </c>
      <c r="I20780" s="20">
        <v>66813</v>
      </c>
      <c r="J20780" s="21">
        <f>IFERROR((I20780/H20780),0)</f>
        <v>1</v>
      </c>
      <c r="K20780" s="20"/>
      <c r="L20780" s="20"/>
      <c r="M20780" s="22"/>
    </row>
    <row r="20781" spans="1:13" s="14" customFormat="1" outlineLevel="1" x14ac:dyDescent="0.25">
      <c r="A20781" s="34"/>
      <c r="B20781" s="46" t="s">
        <v>9881</v>
      </c>
      <c r="C20781" s="40" t="str">
        <f>C20780</f>
        <v>ASIGNACIONES DIRECTAS (20% DEL SGR)</v>
      </c>
      <c r="D20781" s="39" t="str">
        <f>D20780</f>
        <v xml:space="preserve">SANTANDER                                         </v>
      </c>
      <c r="E20781" s="39" t="str">
        <f>E20780</f>
        <v>68271</v>
      </c>
      <c r="F20781" s="39" t="str">
        <f>F20780</f>
        <v xml:space="preserve">FLORIÁN                                           </v>
      </c>
      <c r="G20781" s="39" t="s">
        <v>10656</v>
      </c>
      <c r="H20781" s="20">
        <f>SUBTOTAL(9,H20779:H20780)</f>
        <v>74593</v>
      </c>
      <c r="I20781" s="20">
        <f>SUBTOTAL(9,I20779:I20780)</f>
        <v>74593</v>
      </c>
      <c r="J20781" s="42">
        <f>+I20781/H20781</f>
        <v>1</v>
      </c>
      <c r="K20781" s="20">
        <f>SUBTOTAL(9,K20779:K20780)</f>
        <v>0</v>
      </c>
      <c r="L20781" s="20">
        <f>SUBTOTAL(9,L20779:L20780)</f>
        <v>0</v>
      </c>
      <c r="M20781" s="7" t="str">
        <f>IFERROR((L20781/K20781),"N.A")</f>
        <v>N.A</v>
      </c>
    </row>
    <row r="20782" spans="1:13" s="14" customFormat="1" outlineLevel="2" x14ac:dyDescent="0.25">
      <c r="A20782" s="34"/>
      <c r="B20782" s="44" t="s">
        <v>5232</v>
      </c>
      <c r="C20782" s="31" t="s">
        <v>5042</v>
      </c>
      <c r="D20782" s="14" t="s">
        <v>546</v>
      </c>
      <c r="E20782" s="14" t="s">
        <v>703</v>
      </c>
      <c r="F20782" s="14" t="s">
        <v>704</v>
      </c>
      <c r="G20782" s="14" t="s">
        <v>16</v>
      </c>
      <c r="H20782" s="15">
        <v>118271582</v>
      </c>
      <c r="I20782" s="15">
        <v>108677406.53</v>
      </c>
      <c r="J20782" s="16">
        <f>IFERROR((I20782/H20782),0)</f>
        <v>0.91888012904063465</v>
      </c>
      <c r="K20782" s="15">
        <v>86691507</v>
      </c>
      <c r="L20782" s="15">
        <v>108677406.53</v>
      </c>
      <c r="M20782" s="17">
        <f>L20782/K20782</f>
        <v>1.2536107663926064</v>
      </c>
    </row>
    <row r="20783" spans="1:13" s="14" customFormat="1" outlineLevel="2" x14ac:dyDescent="0.25">
      <c r="A20783" s="34"/>
      <c r="B20783" s="44" t="s">
        <v>5232</v>
      </c>
      <c r="C20783" s="31" t="s">
        <v>5042</v>
      </c>
      <c r="D20783" s="14" t="s">
        <v>546</v>
      </c>
      <c r="E20783" s="14" t="s">
        <v>703</v>
      </c>
      <c r="F20783" s="14" t="s">
        <v>704</v>
      </c>
      <c r="G20783" s="14" t="s">
        <v>5862</v>
      </c>
      <c r="H20783" s="20">
        <v>80355227</v>
      </c>
      <c r="I20783" s="20">
        <v>80355227</v>
      </c>
      <c r="J20783" s="21">
        <f>IFERROR((I20783/H20783),0)</f>
        <v>1</v>
      </c>
      <c r="K20783" s="20"/>
      <c r="L20783" s="20"/>
      <c r="M20783" s="22"/>
    </row>
    <row r="20784" spans="1:13" s="14" customFormat="1" outlineLevel="2" x14ac:dyDescent="0.25">
      <c r="A20784" s="34"/>
      <c r="B20784" s="44" t="s">
        <v>5232</v>
      </c>
      <c r="C20784" s="31" t="s">
        <v>5042</v>
      </c>
      <c r="D20784" s="14" t="s">
        <v>546</v>
      </c>
      <c r="E20784" s="14" t="s">
        <v>703</v>
      </c>
      <c r="F20784" s="14" t="s">
        <v>704</v>
      </c>
      <c r="G20784" s="14" t="s">
        <v>6109</v>
      </c>
      <c r="H20784" s="20">
        <v>381976248</v>
      </c>
      <c r="I20784" s="20">
        <v>381976248</v>
      </c>
      <c r="J20784" s="21">
        <f>IFERROR((I20784/H20784),0)</f>
        <v>1</v>
      </c>
      <c r="K20784" s="20"/>
      <c r="L20784" s="20"/>
      <c r="M20784" s="22"/>
    </row>
    <row r="20785" spans="1:13" s="14" customFormat="1" outlineLevel="2" x14ac:dyDescent="0.25">
      <c r="A20785" s="34"/>
      <c r="B20785" s="44" t="s">
        <v>5232</v>
      </c>
      <c r="C20785" s="31" t="s">
        <v>5042</v>
      </c>
      <c r="D20785" s="14" t="s">
        <v>546</v>
      </c>
      <c r="E20785" s="14" t="s">
        <v>703</v>
      </c>
      <c r="F20785" s="14" t="s">
        <v>704</v>
      </c>
      <c r="G20785" s="14" t="s">
        <v>6481</v>
      </c>
      <c r="H20785" s="20">
        <v>731</v>
      </c>
      <c r="I20785" s="20">
        <v>731</v>
      </c>
      <c r="J20785" s="21">
        <f>IFERROR((I20785/H20785),0)</f>
        <v>1</v>
      </c>
      <c r="K20785" s="20"/>
      <c r="L20785" s="20"/>
      <c r="M20785" s="22"/>
    </row>
    <row r="20786" spans="1:13" s="14" customFormat="1" outlineLevel="2" x14ac:dyDescent="0.25">
      <c r="A20786" s="34"/>
      <c r="B20786" s="44" t="s">
        <v>5232</v>
      </c>
      <c r="C20786" s="31" t="s">
        <v>5042</v>
      </c>
      <c r="D20786" s="14" t="s">
        <v>546</v>
      </c>
      <c r="E20786" s="14" t="s">
        <v>703</v>
      </c>
      <c r="F20786" s="14" t="s">
        <v>704</v>
      </c>
      <c r="G20786" s="14" t="s">
        <v>6484</v>
      </c>
      <c r="H20786" s="20">
        <v>6928198</v>
      </c>
      <c r="I20786" s="20">
        <v>6928198</v>
      </c>
      <c r="J20786" s="21">
        <f>IFERROR((I20786/H20786),0)</f>
        <v>1</v>
      </c>
      <c r="K20786" s="20"/>
      <c r="L20786" s="20"/>
      <c r="M20786" s="22"/>
    </row>
    <row r="20787" spans="1:13" s="14" customFormat="1" outlineLevel="2" x14ac:dyDescent="0.25">
      <c r="A20787" s="34"/>
      <c r="B20787" s="44" t="s">
        <v>5232</v>
      </c>
      <c r="C20787" s="31" t="s">
        <v>5042</v>
      </c>
      <c r="D20787" s="14" t="s">
        <v>4982</v>
      </c>
      <c r="E20787" s="14" t="s">
        <v>703</v>
      </c>
      <c r="F20787" s="14" t="s">
        <v>704</v>
      </c>
      <c r="G20787" s="14" t="s">
        <v>6485</v>
      </c>
      <c r="H20787" s="20">
        <v>41101073</v>
      </c>
      <c r="I20787" s="20">
        <v>41101073</v>
      </c>
      <c r="J20787" s="21">
        <f>IFERROR((I20787/H20787),0)</f>
        <v>1</v>
      </c>
      <c r="K20787" s="25"/>
      <c r="L20787" s="25"/>
      <c r="M20787" s="22"/>
    </row>
    <row r="20788" spans="1:13" s="14" customFormat="1" outlineLevel="2" x14ac:dyDescent="0.25">
      <c r="A20788" s="34"/>
      <c r="B20788" s="44" t="s">
        <v>5232</v>
      </c>
      <c r="C20788" s="31" t="s">
        <v>5042</v>
      </c>
      <c r="D20788" s="14" t="s">
        <v>546</v>
      </c>
      <c r="E20788" s="14" t="s">
        <v>703</v>
      </c>
      <c r="F20788" s="14" t="s">
        <v>704</v>
      </c>
      <c r="G20788" s="14" t="s">
        <v>6492</v>
      </c>
      <c r="H20788" s="20">
        <v>19402528</v>
      </c>
      <c r="I20788" s="20">
        <v>19402528</v>
      </c>
      <c r="J20788" s="21">
        <f>IFERROR((I20788/H20788),0)</f>
        <v>1</v>
      </c>
      <c r="K20788" s="20"/>
      <c r="L20788" s="20"/>
      <c r="M20788" s="22"/>
    </row>
    <row r="20789" spans="1:13" s="14" customFormat="1" outlineLevel="2" x14ac:dyDescent="0.25">
      <c r="A20789" s="34"/>
      <c r="B20789" s="44" t="s">
        <v>5232</v>
      </c>
      <c r="C20789" s="31" t="s">
        <v>5042</v>
      </c>
      <c r="D20789" s="14" t="s">
        <v>546</v>
      </c>
      <c r="E20789" s="14" t="s">
        <v>703</v>
      </c>
      <c r="F20789" s="14" t="s">
        <v>704</v>
      </c>
      <c r="G20789" s="14" t="s">
        <v>6493</v>
      </c>
      <c r="H20789" s="20">
        <v>-23654316</v>
      </c>
      <c r="I20789" s="20"/>
      <c r="J20789" s="21">
        <f>IFERROR((I20789/H20789),0)</f>
        <v>0</v>
      </c>
      <c r="K20789" s="20"/>
      <c r="L20789" s="20"/>
      <c r="M20789" s="22"/>
    </row>
    <row r="20790" spans="1:13" s="14" customFormat="1" outlineLevel="1" x14ac:dyDescent="0.25">
      <c r="A20790" s="34"/>
      <c r="B20790" s="46" t="s">
        <v>9882</v>
      </c>
      <c r="C20790" s="40" t="str">
        <f>C20789</f>
        <v>ASIGNACIONES DIRECTAS (20% DEL SGR)</v>
      </c>
      <c r="D20790" s="39" t="str">
        <f>D20789</f>
        <v xml:space="preserve">SANTANDER                                         </v>
      </c>
      <c r="E20790" s="39" t="str">
        <f>E20789</f>
        <v>68266</v>
      </c>
      <c r="F20790" s="39" t="str">
        <f>F20789</f>
        <v xml:space="preserve">ENCISO                                            </v>
      </c>
      <c r="G20790" s="39" t="s">
        <v>10656</v>
      </c>
      <c r="H20790" s="20">
        <f>SUBTOTAL(9,H20782:H20789)</f>
        <v>624381271</v>
      </c>
      <c r="I20790" s="20">
        <f>SUBTOTAL(9,I20782:I20789)</f>
        <v>638441411.52999997</v>
      </c>
      <c r="J20790" s="42">
        <f>+I20790/H20790</f>
        <v>1.0225185174236271</v>
      </c>
      <c r="K20790" s="20">
        <f>SUBTOTAL(9,K20782:K20789)</f>
        <v>86691507</v>
      </c>
      <c r="L20790" s="20">
        <f>SUBTOTAL(9,L20782:L20789)</f>
        <v>108677406.53</v>
      </c>
      <c r="M20790" s="7">
        <f>IFERROR((L20790/K20790),"N.A")</f>
        <v>1.2536107663926064</v>
      </c>
    </row>
    <row r="20791" spans="1:13" s="14" customFormat="1" outlineLevel="2" x14ac:dyDescent="0.25">
      <c r="A20791" s="34"/>
      <c r="B20791" s="44" t="s">
        <v>5233</v>
      </c>
      <c r="C20791" s="31" t="s">
        <v>5042</v>
      </c>
      <c r="D20791" s="14" t="s">
        <v>546</v>
      </c>
      <c r="E20791" s="14" t="s">
        <v>706</v>
      </c>
      <c r="F20791" s="14" t="s">
        <v>707</v>
      </c>
      <c r="G20791" s="14" t="s">
        <v>16</v>
      </c>
      <c r="H20791" s="15">
        <v>97492</v>
      </c>
      <c r="I20791" s="15">
        <v>0</v>
      </c>
      <c r="J20791" s="16">
        <f>IFERROR((I20791/H20791),0)</f>
        <v>0</v>
      </c>
      <c r="K20791" s="15">
        <v>70417</v>
      </c>
      <c r="L20791" s="15">
        <v>0</v>
      </c>
      <c r="M20791" s="17">
        <f>L20791/K20791</f>
        <v>0</v>
      </c>
    </row>
    <row r="20792" spans="1:13" s="14" customFormat="1" outlineLevel="2" x14ac:dyDescent="0.25">
      <c r="A20792" s="34"/>
      <c r="B20792" s="44" t="s">
        <v>5233</v>
      </c>
      <c r="C20792" s="31" t="s">
        <v>5042</v>
      </c>
      <c r="D20792" s="14" t="s">
        <v>546</v>
      </c>
      <c r="E20792" s="14" t="s">
        <v>706</v>
      </c>
      <c r="F20792" s="14" t="s">
        <v>707</v>
      </c>
      <c r="G20792" s="14" t="s">
        <v>5862</v>
      </c>
      <c r="H20792" s="20">
        <v>55472</v>
      </c>
      <c r="I20792" s="20">
        <v>55472</v>
      </c>
      <c r="J20792" s="21">
        <f>IFERROR((I20792/H20792),0)</f>
        <v>1</v>
      </c>
      <c r="K20792" s="20"/>
      <c r="L20792" s="20"/>
      <c r="M20792" s="22"/>
    </row>
    <row r="20793" spans="1:13" s="14" customFormat="1" outlineLevel="2" x14ac:dyDescent="0.25">
      <c r="A20793" s="34"/>
      <c r="B20793" s="44" t="s">
        <v>5233</v>
      </c>
      <c r="C20793" s="31" t="s">
        <v>5042</v>
      </c>
      <c r="D20793" s="14" t="s">
        <v>546</v>
      </c>
      <c r="E20793" s="14" t="s">
        <v>706</v>
      </c>
      <c r="F20793" s="14" t="s">
        <v>707</v>
      </c>
      <c r="G20793" s="14" t="s">
        <v>6109</v>
      </c>
      <c r="H20793" s="20">
        <v>425601</v>
      </c>
      <c r="I20793" s="20">
        <v>425601</v>
      </c>
      <c r="J20793" s="21">
        <f>IFERROR((I20793/H20793),0)</f>
        <v>1</v>
      </c>
      <c r="K20793" s="20"/>
      <c r="L20793" s="20"/>
      <c r="M20793" s="22"/>
    </row>
    <row r="20794" spans="1:13" s="14" customFormat="1" outlineLevel="2" x14ac:dyDescent="0.25">
      <c r="A20794" s="34"/>
      <c r="B20794" s="44" t="s">
        <v>5233</v>
      </c>
      <c r="C20794" s="31" t="s">
        <v>5042</v>
      </c>
      <c r="D20794" s="14" t="s">
        <v>546</v>
      </c>
      <c r="E20794" s="14" t="s">
        <v>706</v>
      </c>
      <c r="F20794" s="14" t="s">
        <v>707</v>
      </c>
      <c r="G20794" s="14" t="s">
        <v>6481</v>
      </c>
      <c r="H20794" s="20">
        <v>1</v>
      </c>
      <c r="I20794" s="20">
        <v>1</v>
      </c>
      <c r="J20794" s="21">
        <f>IFERROR((I20794/H20794),0)</f>
        <v>1</v>
      </c>
      <c r="K20794" s="20"/>
      <c r="L20794" s="20"/>
      <c r="M20794" s="22"/>
    </row>
    <row r="20795" spans="1:13" s="14" customFormat="1" outlineLevel="2" x14ac:dyDescent="0.25">
      <c r="A20795" s="34"/>
      <c r="B20795" s="44" t="s">
        <v>5233</v>
      </c>
      <c r="C20795" s="31" t="s">
        <v>5042</v>
      </c>
      <c r="D20795" s="14" t="s">
        <v>546</v>
      </c>
      <c r="E20795" s="14" t="s">
        <v>706</v>
      </c>
      <c r="F20795" s="14" t="s">
        <v>707</v>
      </c>
      <c r="G20795" s="14" t="s">
        <v>6492</v>
      </c>
      <c r="H20795" s="20">
        <v>15388</v>
      </c>
      <c r="I20795" s="20">
        <v>15388</v>
      </c>
      <c r="J20795" s="21">
        <f>IFERROR((I20795/H20795),0)</f>
        <v>1</v>
      </c>
      <c r="K20795" s="20"/>
      <c r="L20795" s="20"/>
      <c r="M20795" s="22"/>
    </row>
    <row r="20796" spans="1:13" s="14" customFormat="1" outlineLevel="2" x14ac:dyDescent="0.25">
      <c r="A20796" s="34"/>
      <c r="B20796" s="44" t="s">
        <v>5233</v>
      </c>
      <c r="C20796" s="31" t="s">
        <v>5042</v>
      </c>
      <c r="D20796" s="14" t="s">
        <v>546</v>
      </c>
      <c r="E20796" s="14" t="s">
        <v>706</v>
      </c>
      <c r="F20796" s="14" t="s">
        <v>707</v>
      </c>
      <c r="G20796" s="14" t="s">
        <v>6493</v>
      </c>
      <c r="H20796" s="20">
        <v>-19498</v>
      </c>
      <c r="I20796" s="20"/>
      <c r="J20796" s="21">
        <f>IFERROR((I20796/H20796),0)</f>
        <v>0</v>
      </c>
      <c r="K20796" s="20"/>
      <c r="L20796" s="20"/>
      <c r="M20796" s="22"/>
    </row>
    <row r="20797" spans="1:13" s="14" customFormat="1" outlineLevel="1" x14ac:dyDescent="0.25">
      <c r="A20797" s="34"/>
      <c r="B20797" s="46" t="s">
        <v>9883</v>
      </c>
      <c r="C20797" s="40" t="str">
        <f>C20796</f>
        <v>ASIGNACIONES DIRECTAS (20% DEL SGR)</v>
      </c>
      <c r="D20797" s="39" t="str">
        <f>D20796</f>
        <v xml:space="preserve">SANTANDER                                         </v>
      </c>
      <c r="E20797" s="39" t="str">
        <f>E20796</f>
        <v>68264</v>
      </c>
      <c r="F20797" s="39" t="str">
        <f>F20796</f>
        <v xml:space="preserve">ENCINO                                            </v>
      </c>
      <c r="G20797" s="39" t="s">
        <v>10656</v>
      </c>
      <c r="H20797" s="20">
        <f>SUBTOTAL(9,H20791:H20796)</f>
        <v>574456</v>
      </c>
      <c r="I20797" s="20">
        <f>SUBTOTAL(9,I20791:I20796)</f>
        <v>496462</v>
      </c>
      <c r="J20797" s="42">
        <f>+I20797/H20797</f>
        <v>0.86422981046416092</v>
      </c>
      <c r="K20797" s="20">
        <f>SUBTOTAL(9,K20791:K20796)</f>
        <v>70417</v>
      </c>
      <c r="L20797" s="20">
        <f>SUBTOTAL(9,L20791:L20796)</f>
        <v>0</v>
      </c>
      <c r="M20797" s="7">
        <f>IFERROR((L20797/K20797),"N.A")</f>
        <v>0</v>
      </c>
    </row>
    <row r="20798" spans="1:13" s="14" customFormat="1" outlineLevel="2" x14ac:dyDescent="0.25">
      <c r="A20798" s="34"/>
      <c r="B20798" s="44" t="s">
        <v>5914</v>
      </c>
      <c r="C20798" s="31" t="s">
        <v>5042</v>
      </c>
      <c r="D20798" s="14" t="s">
        <v>546</v>
      </c>
      <c r="E20798" s="14" t="s">
        <v>709</v>
      </c>
      <c r="F20798" s="14" t="s">
        <v>710</v>
      </c>
      <c r="G20798" s="14" t="s">
        <v>5862</v>
      </c>
      <c r="H20798" s="20">
        <v>337190377</v>
      </c>
      <c r="I20798" s="20">
        <v>337190377</v>
      </c>
      <c r="J20798" s="21">
        <f>IFERROR((I20798/H20798),0)</f>
        <v>1</v>
      </c>
      <c r="K20798" s="20"/>
      <c r="L20798" s="20"/>
      <c r="M20798" s="22"/>
    </row>
    <row r="20799" spans="1:13" s="14" customFormat="1" outlineLevel="2" x14ac:dyDescent="0.25">
      <c r="A20799" s="34"/>
      <c r="B20799" s="44" t="s">
        <v>5914</v>
      </c>
      <c r="C20799" s="31" t="s">
        <v>5042</v>
      </c>
      <c r="D20799" s="14" t="s">
        <v>546</v>
      </c>
      <c r="E20799" s="14" t="s">
        <v>709</v>
      </c>
      <c r="F20799" s="14" t="s">
        <v>710</v>
      </c>
      <c r="G20799" s="14" t="s">
        <v>6109</v>
      </c>
      <c r="H20799" s="20">
        <v>55670710</v>
      </c>
      <c r="I20799" s="20">
        <v>55670710</v>
      </c>
      <c r="J20799" s="21">
        <f>IFERROR((I20799/H20799),0)</f>
        <v>1</v>
      </c>
      <c r="K20799" s="20"/>
      <c r="L20799" s="20"/>
      <c r="M20799" s="22"/>
    </row>
    <row r="20800" spans="1:13" s="14" customFormat="1" outlineLevel="2" x14ac:dyDescent="0.25">
      <c r="A20800" s="34"/>
      <c r="B20800" s="44" t="s">
        <v>5914</v>
      </c>
      <c r="C20800" s="31" t="s">
        <v>5042</v>
      </c>
      <c r="D20800" s="14" t="s">
        <v>546</v>
      </c>
      <c r="E20800" s="14" t="s">
        <v>709</v>
      </c>
      <c r="F20800" s="14" t="s">
        <v>710</v>
      </c>
      <c r="G20800" s="14" t="s">
        <v>6482</v>
      </c>
      <c r="H20800" s="20">
        <v>2531239715</v>
      </c>
      <c r="I20800" s="20">
        <v>2531239715</v>
      </c>
      <c r="J20800" s="21">
        <f>IFERROR((I20800/H20800),0)</f>
        <v>1</v>
      </c>
      <c r="K20800" s="20"/>
      <c r="L20800" s="20"/>
      <c r="M20800" s="22"/>
    </row>
    <row r="20801" spans="1:13" s="14" customFormat="1" outlineLevel="1" x14ac:dyDescent="0.25">
      <c r="A20801" s="34"/>
      <c r="B20801" s="46" t="s">
        <v>9884</v>
      </c>
      <c r="C20801" s="40" t="str">
        <f>C20800</f>
        <v>ASIGNACIONES DIRECTAS (20% DEL SGR)</v>
      </c>
      <c r="D20801" s="39" t="str">
        <f>D20800</f>
        <v xml:space="preserve">SANTANDER                                         </v>
      </c>
      <c r="E20801" s="39" t="str">
        <f>E20800</f>
        <v>68255</v>
      </c>
      <c r="F20801" s="39" t="str">
        <f>F20800</f>
        <v xml:space="preserve">EL PLAYÓN                                         </v>
      </c>
      <c r="G20801" s="39" t="s">
        <v>10656</v>
      </c>
      <c r="H20801" s="20">
        <f>SUBTOTAL(9,H20798:H20800)</f>
        <v>2924100802</v>
      </c>
      <c r="I20801" s="20">
        <f>SUBTOTAL(9,I20798:I20800)</f>
        <v>2924100802</v>
      </c>
      <c r="J20801" s="42">
        <f>+I20801/H20801</f>
        <v>1</v>
      </c>
      <c r="K20801" s="20">
        <f>SUBTOTAL(9,K20798:K20800)</f>
        <v>0</v>
      </c>
      <c r="L20801" s="20">
        <f>SUBTOTAL(9,L20798:L20800)</f>
        <v>0</v>
      </c>
      <c r="M20801" s="7" t="str">
        <f>IFERROR((L20801/K20801),"N.A")</f>
        <v>N.A</v>
      </c>
    </row>
    <row r="20802" spans="1:13" s="14" customFormat="1" outlineLevel="2" x14ac:dyDescent="0.25">
      <c r="A20802" s="34"/>
      <c r="B20802" s="44" t="s">
        <v>6472</v>
      </c>
      <c r="C20802" s="31" t="s">
        <v>5042</v>
      </c>
      <c r="D20802" s="14" t="s">
        <v>546</v>
      </c>
      <c r="E20802" s="14" t="s">
        <v>712</v>
      </c>
      <c r="F20802" s="14" t="s">
        <v>713</v>
      </c>
      <c r="G20802" s="14" t="s">
        <v>6109</v>
      </c>
      <c r="H20802" s="20">
        <v>25</v>
      </c>
      <c r="I20802" s="20">
        <v>25</v>
      </c>
      <c r="J20802" s="21">
        <f>IFERROR((I20802/H20802),0)</f>
        <v>1</v>
      </c>
      <c r="K20802" s="20"/>
      <c r="L20802" s="20"/>
      <c r="M20802" s="22"/>
    </row>
    <row r="20803" spans="1:13" s="14" customFormat="1" outlineLevel="1" x14ac:dyDescent="0.25">
      <c r="A20803" s="34"/>
      <c r="B20803" s="46" t="s">
        <v>9885</v>
      </c>
      <c r="C20803" s="40" t="str">
        <f>C20802</f>
        <v>ASIGNACIONES DIRECTAS (20% DEL SGR)</v>
      </c>
      <c r="D20803" s="39" t="str">
        <f>D20802</f>
        <v xml:space="preserve">SANTANDER                                         </v>
      </c>
      <c r="E20803" s="39" t="str">
        <f>E20802</f>
        <v>68250</v>
      </c>
      <c r="F20803" s="39" t="str">
        <f>F20802</f>
        <v xml:space="preserve">EL PEÑÓN                                          </v>
      </c>
      <c r="G20803" s="39" t="s">
        <v>10656</v>
      </c>
      <c r="H20803" s="20">
        <f>SUBTOTAL(9,H20802:H20802)</f>
        <v>25</v>
      </c>
      <c r="I20803" s="20">
        <f>SUBTOTAL(9,I20802:I20802)</f>
        <v>25</v>
      </c>
      <c r="J20803" s="42">
        <f>+I20803/H20803</f>
        <v>1</v>
      </c>
      <c r="K20803" s="20">
        <f>SUBTOTAL(9,K20802:K20802)</f>
        <v>0</v>
      </c>
      <c r="L20803" s="20">
        <f>SUBTOTAL(9,L20802:L20802)</f>
        <v>0</v>
      </c>
      <c r="M20803" s="7" t="str">
        <f>IFERROR((L20803/K20803),"N.A")</f>
        <v>N.A</v>
      </c>
    </row>
    <row r="20804" spans="1:13" s="14" customFormat="1" outlineLevel="2" x14ac:dyDescent="0.25">
      <c r="A20804" s="34"/>
      <c r="B20804" s="44" t="s">
        <v>5234</v>
      </c>
      <c r="C20804" s="31" t="s">
        <v>5042</v>
      </c>
      <c r="D20804" s="14" t="s">
        <v>546</v>
      </c>
      <c r="E20804" s="14" t="s">
        <v>718</v>
      </c>
      <c r="F20804" s="14" t="s">
        <v>719</v>
      </c>
      <c r="G20804" s="14" t="s">
        <v>16</v>
      </c>
      <c r="H20804" s="15">
        <v>211678233</v>
      </c>
      <c r="I20804" s="15">
        <v>39113366.530000001</v>
      </c>
      <c r="J20804" s="16">
        <f>IFERROR((I20804/H20804),0)</f>
        <v>0.18477746141238813</v>
      </c>
      <c r="K20804" s="15">
        <v>154749446</v>
      </c>
      <c r="L20804" s="15">
        <v>39113366.530000001</v>
      </c>
      <c r="M20804" s="17">
        <f>L20804/K20804</f>
        <v>0.25275286949977194</v>
      </c>
    </row>
    <row r="20805" spans="1:13" s="14" customFormat="1" outlineLevel="2" x14ac:dyDescent="0.25">
      <c r="A20805" s="34"/>
      <c r="B20805" s="44" t="s">
        <v>5234</v>
      </c>
      <c r="C20805" s="31" t="s">
        <v>5042</v>
      </c>
      <c r="D20805" s="14" t="s">
        <v>546</v>
      </c>
      <c r="E20805" s="14" t="s">
        <v>718</v>
      </c>
      <c r="F20805" s="14" t="s">
        <v>719</v>
      </c>
      <c r="G20805" s="14" t="s">
        <v>5862</v>
      </c>
      <c r="H20805" s="20">
        <v>151652973</v>
      </c>
      <c r="I20805" s="20">
        <v>151652973</v>
      </c>
      <c r="J20805" s="21">
        <f>IFERROR((I20805/H20805),0)</f>
        <v>1</v>
      </c>
      <c r="K20805" s="20"/>
      <c r="L20805" s="20"/>
      <c r="M20805" s="22"/>
    </row>
    <row r="20806" spans="1:13" s="14" customFormat="1" outlineLevel="2" x14ac:dyDescent="0.25">
      <c r="A20806" s="34"/>
      <c r="B20806" s="44" t="s">
        <v>5234</v>
      </c>
      <c r="C20806" s="31" t="s">
        <v>5042</v>
      </c>
      <c r="D20806" s="14" t="s">
        <v>546</v>
      </c>
      <c r="E20806" s="14" t="s">
        <v>718</v>
      </c>
      <c r="F20806" s="14" t="s">
        <v>719</v>
      </c>
      <c r="G20806" s="14" t="s">
        <v>6109</v>
      </c>
      <c r="H20806" s="20">
        <v>876206919</v>
      </c>
      <c r="I20806" s="20">
        <v>876206919</v>
      </c>
      <c r="J20806" s="21">
        <f>IFERROR((I20806/H20806),0)</f>
        <v>1</v>
      </c>
      <c r="K20806" s="20"/>
      <c r="L20806" s="20"/>
      <c r="M20806" s="22"/>
    </row>
    <row r="20807" spans="1:13" s="14" customFormat="1" outlineLevel="2" x14ac:dyDescent="0.25">
      <c r="A20807" s="34"/>
      <c r="B20807" s="44" t="s">
        <v>5234</v>
      </c>
      <c r="C20807" s="31" t="s">
        <v>5042</v>
      </c>
      <c r="D20807" s="14" t="s">
        <v>546</v>
      </c>
      <c r="E20807" s="14" t="s">
        <v>718</v>
      </c>
      <c r="F20807" s="14" t="s">
        <v>719</v>
      </c>
      <c r="G20807" s="14" t="s">
        <v>6481</v>
      </c>
      <c r="H20807" s="20">
        <v>1309</v>
      </c>
      <c r="I20807" s="20">
        <v>1309</v>
      </c>
      <c r="J20807" s="21">
        <f>IFERROR((I20807/H20807),0)</f>
        <v>1</v>
      </c>
      <c r="K20807" s="20"/>
      <c r="L20807" s="20"/>
      <c r="M20807" s="22"/>
    </row>
    <row r="20808" spans="1:13" s="14" customFormat="1" outlineLevel="2" x14ac:dyDescent="0.25">
      <c r="A20808" s="34"/>
      <c r="B20808" s="44" t="s">
        <v>5234</v>
      </c>
      <c r="C20808" s="31" t="s">
        <v>5042</v>
      </c>
      <c r="D20808" s="14" t="s">
        <v>546</v>
      </c>
      <c r="E20808" s="14" t="s">
        <v>718</v>
      </c>
      <c r="F20808" s="14" t="s">
        <v>719</v>
      </c>
      <c r="G20808" s="14" t="s">
        <v>6484</v>
      </c>
      <c r="H20808" s="20">
        <v>19239155</v>
      </c>
      <c r="I20808" s="20">
        <v>19239155</v>
      </c>
      <c r="J20808" s="21">
        <f>IFERROR((I20808/H20808),0)</f>
        <v>1</v>
      </c>
      <c r="K20808" s="20"/>
      <c r="L20808" s="20"/>
      <c r="M20808" s="22"/>
    </row>
    <row r="20809" spans="1:13" s="14" customFormat="1" outlineLevel="2" x14ac:dyDescent="0.25">
      <c r="A20809" s="34"/>
      <c r="B20809" s="44" t="s">
        <v>5234</v>
      </c>
      <c r="C20809" s="31" t="s">
        <v>5042</v>
      </c>
      <c r="D20809" s="14" t="s">
        <v>4982</v>
      </c>
      <c r="E20809" s="14" t="s">
        <v>718</v>
      </c>
      <c r="F20809" s="14" t="s">
        <v>719</v>
      </c>
      <c r="G20809" s="14" t="s">
        <v>6485</v>
      </c>
      <c r="H20809" s="20">
        <v>11663043</v>
      </c>
      <c r="I20809" s="20">
        <v>11663043</v>
      </c>
      <c r="J20809" s="21">
        <f>IFERROR((I20809/H20809),0)</f>
        <v>1</v>
      </c>
      <c r="K20809" s="25"/>
      <c r="L20809" s="25"/>
      <c r="M20809" s="22"/>
    </row>
    <row r="20810" spans="1:13" s="14" customFormat="1" outlineLevel="2" x14ac:dyDescent="0.25">
      <c r="A20810" s="34"/>
      <c r="B20810" s="44" t="s">
        <v>5234</v>
      </c>
      <c r="C20810" s="31" t="s">
        <v>5042</v>
      </c>
      <c r="D20810" s="14" t="s">
        <v>546</v>
      </c>
      <c r="E20810" s="14" t="s">
        <v>718</v>
      </c>
      <c r="F20810" s="14" t="s">
        <v>719</v>
      </c>
      <c r="G20810" s="14" t="s">
        <v>6492</v>
      </c>
      <c r="H20810" s="20">
        <v>34489481</v>
      </c>
      <c r="I20810" s="20">
        <v>34489481</v>
      </c>
      <c r="J20810" s="21">
        <f>IFERROR((I20810/H20810),0)</f>
        <v>1</v>
      </c>
      <c r="K20810" s="20"/>
      <c r="L20810" s="20"/>
      <c r="M20810" s="22"/>
    </row>
    <row r="20811" spans="1:13" s="14" customFormat="1" outlineLevel="2" x14ac:dyDescent="0.25">
      <c r="A20811" s="34"/>
      <c r="B20811" s="44" t="s">
        <v>5234</v>
      </c>
      <c r="C20811" s="31" t="s">
        <v>5042</v>
      </c>
      <c r="D20811" s="14" t="s">
        <v>546</v>
      </c>
      <c r="E20811" s="14" t="s">
        <v>718</v>
      </c>
      <c r="F20811" s="14" t="s">
        <v>719</v>
      </c>
      <c r="G20811" s="14" t="s">
        <v>6493</v>
      </c>
      <c r="H20811" s="20">
        <v>-42335647</v>
      </c>
      <c r="I20811" s="20"/>
      <c r="J20811" s="21">
        <f>IFERROR((I20811/H20811),0)</f>
        <v>0</v>
      </c>
      <c r="K20811" s="20"/>
      <c r="L20811" s="20"/>
      <c r="M20811" s="22"/>
    </row>
    <row r="20812" spans="1:13" s="14" customFormat="1" outlineLevel="1" x14ac:dyDescent="0.25">
      <c r="A20812" s="34"/>
      <c r="B20812" s="46" t="s">
        <v>9886</v>
      </c>
      <c r="C20812" s="40" t="str">
        <f>C20811</f>
        <v>ASIGNACIONES DIRECTAS (20% DEL SGR)</v>
      </c>
      <c r="D20812" s="39" t="str">
        <f>D20811</f>
        <v xml:space="preserve">SANTANDER                                         </v>
      </c>
      <c r="E20812" s="39" t="str">
        <f>E20811</f>
        <v>68235</v>
      </c>
      <c r="F20812" s="39" t="str">
        <f>F20811</f>
        <v xml:space="preserve">EL CARMEN DE CHUCURÍ                              </v>
      </c>
      <c r="G20812" s="39" t="s">
        <v>10656</v>
      </c>
      <c r="H20812" s="20">
        <f>SUBTOTAL(9,H20804:H20811)</f>
        <v>1262595466</v>
      </c>
      <c r="I20812" s="20">
        <f>SUBTOTAL(9,I20804:I20811)</f>
        <v>1132366246.53</v>
      </c>
      <c r="J20812" s="42">
        <f>+I20812/H20812</f>
        <v>0.89685594240047739</v>
      </c>
      <c r="K20812" s="20">
        <f>SUBTOTAL(9,K20804:K20811)</f>
        <v>154749446</v>
      </c>
      <c r="L20812" s="20">
        <f>SUBTOTAL(9,L20804:L20811)</f>
        <v>39113366.530000001</v>
      </c>
      <c r="M20812" s="7">
        <f>IFERROR((L20812/K20812),"N.A")</f>
        <v>0.25275286949977194</v>
      </c>
    </row>
    <row r="20813" spans="1:13" s="14" customFormat="1" outlineLevel="2" x14ac:dyDescent="0.25">
      <c r="A20813" s="34"/>
      <c r="B20813" s="44" t="s">
        <v>5235</v>
      </c>
      <c r="C20813" s="31" t="s">
        <v>5042</v>
      </c>
      <c r="D20813" s="14" t="s">
        <v>546</v>
      </c>
      <c r="E20813" s="14" t="s">
        <v>721</v>
      </c>
      <c r="F20813" s="14" t="s">
        <v>722</v>
      </c>
      <c r="G20813" s="14" t="s">
        <v>16</v>
      </c>
      <c r="H20813" s="15">
        <v>11814255</v>
      </c>
      <c r="I20813" s="15">
        <v>6161615.8200000003</v>
      </c>
      <c r="J20813" s="16">
        <f>IFERROR((I20813/H20813),0)</f>
        <v>0.52154078441679141</v>
      </c>
      <c r="K20813" s="15">
        <v>8565031</v>
      </c>
      <c r="L20813" s="15">
        <v>6161615.8200000003</v>
      </c>
      <c r="M20813" s="17">
        <f>L20813/K20813</f>
        <v>0.71939212128946184</v>
      </c>
    </row>
    <row r="20814" spans="1:13" s="14" customFormat="1" outlineLevel="2" x14ac:dyDescent="0.25">
      <c r="A20814" s="34"/>
      <c r="B20814" s="44" t="s">
        <v>5235</v>
      </c>
      <c r="C20814" s="31" t="s">
        <v>5042</v>
      </c>
      <c r="D20814" s="14" t="s">
        <v>546</v>
      </c>
      <c r="E20814" s="14" t="s">
        <v>721</v>
      </c>
      <c r="F20814" s="14" t="s">
        <v>722</v>
      </c>
      <c r="G20814" s="14" t="s">
        <v>5855</v>
      </c>
      <c r="H20814" s="20">
        <v>24357</v>
      </c>
      <c r="I20814" s="20">
        <v>24357</v>
      </c>
      <c r="J20814" s="21">
        <f>IFERROR((I20814/H20814),0)</f>
        <v>1</v>
      </c>
      <c r="K20814" s="20"/>
      <c r="L20814" s="20"/>
      <c r="M20814" s="22"/>
    </row>
    <row r="20815" spans="1:13" s="14" customFormat="1" outlineLevel="2" x14ac:dyDescent="0.25">
      <c r="A20815" s="34"/>
      <c r="B20815" s="44" t="s">
        <v>5235</v>
      </c>
      <c r="C20815" s="31" t="s">
        <v>5042</v>
      </c>
      <c r="D20815" s="14" t="s">
        <v>546</v>
      </c>
      <c r="E20815" s="14" t="s">
        <v>721</v>
      </c>
      <c r="F20815" s="14" t="s">
        <v>722</v>
      </c>
      <c r="G20815" s="14" t="s">
        <v>5862</v>
      </c>
      <c r="H20815" s="20">
        <v>6600820</v>
      </c>
      <c r="I20815" s="20">
        <v>6600820</v>
      </c>
      <c r="J20815" s="21">
        <f>IFERROR((I20815/H20815),0)</f>
        <v>1</v>
      </c>
      <c r="K20815" s="20"/>
      <c r="L20815" s="20"/>
      <c r="M20815" s="22"/>
    </row>
    <row r="20816" spans="1:13" s="14" customFormat="1" outlineLevel="2" x14ac:dyDescent="0.25">
      <c r="A20816" s="34"/>
      <c r="B20816" s="44" t="s">
        <v>5235</v>
      </c>
      <c r="C20816" s="31" t="s">
        <v>5042</v>
      </c>
      <c r="D20816" s="14" t="s">
        <v>546</v>
      </c>
      <c r="E20816" s="14" t="s">
        <v>721</v>
      </c>
      <c r="F20816" s="14" t="s">
        <v>722</v>
      </c>
      <c r="G20816" s="14" t="s">
        <v>6109</v>
      </c>
      <c r="H20816" s="20">
        <v>82270376</v>
      </c>
      <c r="I20816" s="20">
        <v>82270376</v>
      </c>
      <c r="J20816" s="21">
        <f>IFERROR((I20816/H20816),0)</f>
        <v>1</v>
      </c>
      <c r="K20816" s="20"/>
      <c r="L20816" s="20"/>
      <c r="M20816" s="22"/>
    </row>
    <row r="20817" spans="1:13" s="14" customFormat="1" outlineLevel="2" x14ac:dyDescent="0.25">
      <c r="A20817" s="34"/>
      <c r="B20817" s="44" t="s">
        <v>5235</v>
      </c>
      <c r="C20817" s="31" t="s">
        <v>5042</v>
      </c>
      <c r="D20817" s="14" t="s">
        <v>546</v>
      </c>
      <c r="E20817" s="14" t="s">
        <v>721</v>
      </c>
      <c r="F20817" s="14" t="s">
        <v>722</v>
      </c>
      <c r="G20817" s="14" t="s">
        <v>6481</v>
      </c>
      <c r="H20817" s="20">
        <v>73</v>
      </c>
      <c r="I20817" s="20">
        <v>73</v>
      </c>
      <c r="J20817" s="21">
        <f>IFERROR((I20817/H20817),0)</f>
        <v>1</v>
      </c>
      <c r="K20817" s="20"/>
      <c r="L20817" s="20"/>
      <c r="M20817" s="22"/>
    </row>
    <row r="20818" spans="1:13" s="14" customFormat="1" outlineLevel="2" x14ac:dyDescent="0.25">
      <c r="A20818" s="34"/>
      <c r="B20818" s="44" t="s">
        <v>5235</v>
      </c>
      <c r="C20818" s="31" t="s">
        <v>5042</v>
      </c>
      <c r="D20818" s="14" t="s">
        <v>4982</v>
      </c>
      <c r="E20818" s="14" t="s">
        <v>721</v>
      </c>
      <c r="F20818" s="14" t="s">
        <v>722</v>
      </c>
      <c r="G20818" s="14" t="s">
        <v>6485</v>
      </c>
      <c r="H20818" s="20">
        <v>2416153</v>
      </c>
      <c r="I20818" s="20">
        <v>2416153</v>
      </c>
      <c r="J20818" s="21">
        <f>IFERROR((I20818/H20818),0)</f>
        <v>1</v>
      </c>
      <c r="K20818" s="25"/>
      <c r="L20818" s="25"/>
      <c r="M20818" s="22"/>
    </row>
    <row r="20819" spans="1:13" s="14" customFormat="1" outlineLevel="2" x14ac:dyDescent="0.25">
      <c r="A20819" s="34"/>
      <c r="B20819" s="44" t="s">
        <v>5235</v>
      </c>
      <c r="C20819" s="31" t="s">
        <v>5042</v>
      </c>
      <c r="D20819" s="14" t="s">
        <v>546</v>
      </c>
      <c r="E20819" s="14" t="s">
        <v>721</v>
      </c>
      <c r="F20819" s="14" t="s">
        <v>722</v>
      </c>
      <c r="G20819" s="14" t="s">
        <v>6492</v>
      </c>
      <c r="H20819" s="20">
        <v>1883259</v>
      </c>
      <c r="I20819" s="20">
        <v>1883259</v>
      </c>
      <c r="J20819" s="21">
        <f>IFERROR((I20819/H20819),0)</f>
        <v>1</v>
      </c>
      <c r="K20819" s="20"/>
      <c r="L20819" s="20"/>
      <c r="M20819" s="22"/>
    </row>
    <row r="20820" spans="1:13" s="14" customFormat="1" outlineLevel="2" x14ac:dyDescent="0.25">
      <c r="A20820" s="34"/>
      <c r="B20820" s="44" t="s">
        <v>5235</v>
      </c>
      <c r="C20820" s="31" t="s">
        <v>5042</v>
      </c>
      <c r="D20820" s="14" t="s">
        <v>546</v>
      </c>
      <c r="E20820" s="14" t="s">
        <v>721</v>
      </c>
      <c r="F20820" s="14" t="s">
        <v>722</v>
      </c>
      <c r="G20820" s="14" t="s">
        <v>6493</v>
      </c>
      <c r="H20820" s="20">
        <v>-2362851</v>
      </c>
      <c r="I20820" s="20"/>
      <c r="J20820" s="21">
        <f>IFERROR((I20820/H20820),0)</f>
        <v>0</v>
      </c>
      <c r="K20820" s="20"/>
      <c r="L20820" s="20"/>
      <c r="M20820" s="22"/>
    </row>
    <row r="20821" spans="1:13" s="14" customFormat="1" outlineLevel="1" x14ac:dyDescent="0.25">
      <c r="A20821" s="34"/>
      <c r="B20821" s="46" t="s">
        <v>9887</v>
      </c>
      <c r="C20821" s="40" t="str">
        <f>C20820</f>
        <v>ASIGNACIONES DIRECTAS (20% DEL SGR)</v>
      </c>
      <c r="D20821" s="39" t="str">
        <f>D20820</f>
        <v xml:space="preserve">SANTANDER                                         </v>
      </c>
      <c r="E20821" s="39" t="str">
        <f>E20820</f>
        <v>68229</v>
      </c>
      <c r="F20821" s="39" t="str">
        <f>F20820</f>
        <v xml:space="preserve">CURITÍ                                            </v>
      </c>
      <c r="G20821" s="39" t="s">
        <v>10656</v>
      </c>
      <c r="H20821" s="20">
        <f>SUBTOTAL(9,H20813:H20820)</f>
        <v>102646442</v>
      </c>
      <c r="I20821" s="20">
        <f>SUBTOTAL(9,I20813:I20820)</f>
        <v>99356653.819999993</v>
      </c>
      <c r="J20821" s="42">
        <f>+I20821/H20821</f>
        <v>0.96795029505260388</v>
      </c>
      <c r="K20821" s="20">
        <f>SUBTOTAL(9,K20813:K20820)</f>
        <v>8565031</v>
      </c>
      <c r="L20821" s="20">
        <f>SUBTOTAL(9,L20813:L20820)</f>
        <v>6161615.8200000003</v>
      </c>
      <c r="M20821" s="7">
        <f>IFERROR((L20821/K20821),"N.A")</f>
        <v>0.71939212128946184</v>
      </c>
    </row>
    <row r="20822" spans="1:13" s="14" customFormat="1" outlineLevel="2" x14ac:dyDescent="0.25">
      <c r="A20822" s="34"/>
      <c r="B20822" s="44" t="s">
        <v>5915</v>
      </c>
      <c r="C20822" s="31" t="s">
        <v>5042</v>
      </c>
      <c r="D20822" s="14" t="s">
        <v>546</v>
      </c>
      <c r="E20822" s="14" t="s">
        <v>724</v>
      </c>
      <c r="F20822" s="14" t="s">
        <v>725</v>
      </c>
      <c r="G20822" s="14" t="s">
        <v>5862</v>
      </c>
      <c r="H20822" s="20">
        <v>32965</v>
      </c>
      <c r="I20822" s="20">
        <v>32965</v>
      </c>
      <c r="J20822" s="21">
        <f>IFERROR((I20822/H20822),0)</f>
        <v>1</v>
      </c>
      <c r="K20822" s="20"/>
      <c r="L20822" s="20"/>
      <c r="M20822" s="22"/>
    </row>
    <row r="20823" spans="1:13" s="14" customFormat="1" outlineLevel="2" x14ac:dyDescent="0.25">
      <c r="A20823" s="34"/>
      <c r="B20823" s="44" t="s">
        <v>5915</v>
      </c>
      <c r="C20823" s="31" t="s">
        <v>5042</v>
      </c>
      <c r="D20823" s="14" t="s">
        <v>546</v>
      </c>
      <c r="E20823" s="14" t="s">
        <v>724</v>
      </c>
      <c r="F20823" s="14" t="s">
        <v>725</v>
      </c>
      <c r="G20823" s="14" t="s">
        <v>6109</v>
      </c>
      <c r="H20823" s="20">
        <v>211901</v>
      </c>
      <c r="I20823" s="20">
        <v>211901</v>
      </c>
      <c r="J20823" s="21">
        <f>IFERROR((I20823/H20823),0)</f>
        <v>1</v>
      </c>
      <c r="K20823" s="20"/>
      <c r="L20823" s="20"/>
      <c r="M20823" s="22"/>
    </row>
    <row r="20824" spans="1:13" s="14" customFormat="1" outlineLevel="1" x14ac:dyDescent="0.25">
      <c r="A20824" s="34"/>
      <c r="B20824" s="46" t="s">
        <v>9888</v>
      </c>
      <c r="C20824" s="40" t="str">
        <f>C20823</f>
        <v>ASIGNACIONES DIRECTAS (20% DEL SGR)</v>
      </c>
      <c r="D20824" s="39" t="str">
        <f>D20823</f>
        <v xml:space="preserve">SANTANDER                                         </v>
      </c>
      <c r="E20824" s="39" t="str">
        <f>E20823</f>
        <v>68217</v>
      </c>
      <c r="F20824" s="39" t="str">
        <f>F20823</f>
        <v xml:space="preserve">COROMORO                                          </v>
      </c>
      <c r="G20824" s="39" t="s">
        <v>10656</v>
      </c>
      <c r="H20824" s="20">
        <f>SUBTOTAL(9,H20822:H20823)</f>
        <v>244866</v>
      </c>
      <c r="I20824" s="20">
        <f>SUBTOTAL(9,I20822:I20823)</f>
        <v>244866</v>
      </c>
      <c r="J20824" s="42">
        <f>+I20824/H20824</f>
        <v>1</v>
      </c>
      <c r="K20824" s="20">
        <f>SUBTOTAL(9,K20822:K20823)</f>
        <v>0</v>
      </c>
      <c r="L20824" s="20">
        <f>SUBTOTAL(9,L20822:L20823)</f>
        <v>0</v>
      </c>
      <c r="M20824" s="7" t="str">
        <f>IFERROR((L20824/K20824),"N.A")</f>
        <v>N.A</v>
      </c>
    </row>
    <row r="20825" spans="1:13" s="14" customFormat="1" outlineLevel="2" x14ac:dyDescent="0.25">
      <c r="A20825" s="34"/>
      <c r="B20825" s="44" t="s">
        <v>5236</v>
      </c>
      <c r="C20825" s="31" t="s">
        <v>5042</v>
      </c>
      <c r="D20825" s="14" t="s">
        <v>546</v>
      </c>
      <c r="E20825" s="14" t="s">
        <v>727</v>
      </c>
      <c r="F20825" s="14" t="s">
        <v>728</v>
      </c>
      <c r="G20825" s="14" t="s">
        <v>16</v>
      </c>
      <c r="H20825" s="15">
        <v>507295</v>
      </c>
      <c r="I20825" s="15">
        <v>1330.71</v>
      </c>
      <c r="J20825" s="16">
        <f>IFERROR((I20825/H20825),0)</f>
        <v>2.6231482667875695E-3</v>
      </c>
      <c r="K20825" s="15">
        <v>366408</v>
      </c>
      <c r="L20825" s="15">
        <v>1330.71</v>
      </c>
      <c r="M20825" s="17">
        <f>L20825/K20825</f>
        <v>3.6317711403681145E-3</v>
      </c>
    </row>
    <row r="20826" spans="1:13" s="14" customFormat="1" outlineLevel="2" x14ac:dyDescent="0.25">
      <c r="A20826" s="34"/>
      <c r="B20826" s="44" t="s">
        <v>5236</v>
      </c>
      <c r="C20826" s="31" t="s">
        <v>5042</v>
      </c>
      <c r="D20826" s="14" t="s">
        <v>546</v>
      </c>
      <c r="E20826" s="14" t="s">
        <v>727</v>
      </c>
      <c r="F20826" s="14" t="s">
        <v>728</v>
      </c>
      <c r="G20826" s="14" t="s">
        <v>5862</v>
      </c>
      <c r="H20826" s="20">
        <v>323115</v>
      </c>
      <c r="I20826" s="20">
        <v>323115</v>
      </c>
      <c r="J20826" s="21">
        <f>IFERROR((I20826/H20826),0)</f>
        <v>1</v>
      </c>
      <c r="K20826" s="20"/>
      <c r="L20826" s="20"/>
      <c r="M20826" s="22"/>
    </row>
    <row r="20827" spans="1:13" s="14" customFormat="1" outlineLevel="2" x14ac:dyDescent="0.25">
      <c r="A20827" s="34"/>
      <c r="B20827" s="44" t="s">
        <v>5236</v>
      </c>
      <c r="C20827" s="31" t="s">
        <v>5042</v>
      </c>
      <c r="D20827" s="14" t="s">
        <v>546</v>
      </c>
      <c r="E20827" s="14" t="s">
        <v>727</v>
      </c>
      <c r="F20827" s="14" t="s">
        <v>728</v>
      </c>
      <c r="G20827" s="14" t="s">
        <v>6109</v>
      </c>
      <c r="H20827" s="20">
        <v>2046360</v>
      </c>
      <c r="I20827" s="20">
        <v>2046360</v>
      </c>
      <c r="J20827" s="21">
        <f>IFERROR((I20827/H20827),0)</f>
        <v>1</v>
      </c>
      <c r="K20827" s="20"/>
      <c r="L20827" s="20"/>
      <c r="M20827" s="22"/>
    </row>
    <row r="20828" spans="1:13" s="14" customFormat="1" outlineLevel="2" x14ac:dyDescent="0.25">
      <c r="A20828" s="34"/>
      <c r="B20828" s="44" t="s">
        <v>5236</v>
      </c>
      <c r="C20828" s="31" t="s">
        <v>5042</v>
      </c>
      <c r="D20828" s="14" t="s">
        <v>546</v>
      </c>
      <c r="E20828" s="14" t="s">
        <v>727</v>
      </c>
      <c r="F20828" s="14" t="s">
        <v>728</v>
      </c>
      <c r="G20828" s="14" t="s">
        <v>6481</v>
      </c>
      <c r="H20828" s="20">
        <v>3</v>
      </c>
      <c r="I20828" s="20">
        <v>3</v>
      </c>
      <c r="J20828" s="21">
        <f>IFERROR((I20828/H20828),0)</f>
        <v>1</v>
      </c>
      <c r="K20828" s="20"/>
      <c r="L20828" s="20"/>
      <c r="M20828" s="22"/>
    </row>
    <row r="20829" spans="1:13" s="14" customFormat="1" outlineLevel="2" x14ac:dyDescent="0.25">
      <c r="A20829" s="34"/>
      <c r="B20829" s="44" t="s">
        <v>5236</v>
      </c>
      <c r="C20829" s="31" t="s">
        <v>5042</v>
      </c>
      <c r="D20829" s="14" t="s">
        <v>546</v>
      </c>
      <c r="E20829" s="14" t="s">
        <v>727</v>
      </c>
      <c r="F20829" s="14" t="s">
        <v>728</v>
      </c>
      <c r="G20829" s="14" t="s">
        <v>6492</v>
      </c>
      <c r="H20829" s="20">
        <v>80073</v>
      </c>
      <c r="I20829" s="20">
        <v>80073</v>
      </c>
      <c r="J20829" s="21">
        <f>IFERROR((I20829/H20829),0)</f>
        <v>1</v>
      </c>
      <c r="K20829" s="20"/>
      <c r="L20829" s="20"/>
      <c r="M20829" s="22"/>
    </row>
    <row r="20830" spans="1:13" s="14" customFormat="1" outlineLevel="2" x14ac:dyDescent="0.25">
      <c r="A20830" s="34"/>
      <c r="B20830" s="44" t="s">
        <v>5236</v>
      </c>
      <c r="C20830" s="31" t="s">
        <v>5042</v>
      </c>
      <c r="D20830" s="14" t="s">
        <v>546</v>
      </c>
      <c r="E20830" s="14" t="s">
        <v>727</v>
      </c>
      <c r="F20830" s="14" t="s">
        <v>728</v>
      </c>
      <c r="G20830" s="14" t="s">
        <v>6493</v>
      </c>
      <c r="H20830" s="20">
        <v>-101459</v>
      </c>
      <c r="I20830" s="20"/>
      <c r="J20830" s="21">
        <f>IFERROR((I20830/H20830),0)</f>
        <v>0</v>
      </c>
      <c r="K20830" s="20"/>
      <c r="L20830" s="20"/>
      <c r="M20830" s="22"/>
    </row>
    <row r="20831" spans="1:13" s="14" customFormat="1" outlineLevel="1" x14ac:dyDescent="0.25">
      <c r="A20831" s="34"/>
      <c r="B20831" s="46" t="s">
        <v>9889</v>
      </c>
      <c r="C20831" s="40" t="str">
        <f>C20830</f>
        <v>ASIGNACIONES DIRECTAS (20% DEL SGR)</v>
      </c>
      <c r="D20831" s="39" t="str">
        <f>D20830</f>
        <v xml:space="preserve">SANTANDER                                         </v>
      </c>
      <c r="E20831" s="39" t="str">
        <f>E20830</f>
        <v>68211</v>
      </c>
      <c r="F20831" s="39" t="str">
        <f>F20830</f>
        <v xml:space="preserve">CONTRATACIÓN                                      </v>
      </c>
      <c r="G20831" s="39" t="s">
        <v>10656</v>
      </c>
      <c r="H20831" s="20">
        <f>SUBTOTAL(9,H20825:H20830)</f>
        <v>2855387</v>
      </c>
      <c r="I20831" s="20">
        <f>SUBTOTAL(9,I20825:I20830)</f>
        <v>2450881.71</v>
      </c>
      <c r="J20831" s="42">
        <f>+I20831/H20831</f>
        <v>0.85833608894346014</v>
      </c>
      <c r="K20831" s="20">
        <f>SUBTOTAL(9,K20825:K20830)</f>
        <v>366408</v>
      </c>
      <c r="L20831" s="20">
        <f>SUBTOTAL(9,L20825:L20830)</f>
        <v>1330.71</v>
      </c>
      <c r="M20831" s="7">
        <f>IFERROR((L20831/K20831),"N.A")</f>
        <v>3.6317711403681145E-3</v>
      </c>
    </row>
    <row r="20832" spans="1:13" s="14" customFormat="1" outlineLevel="2" x14ac:dyDescent="0.25">
      <c r="A20832" s="34"/>
      <c r="B20832" s="44" t="s">
        <v>5916</v>
      </c>
      <c r="C20832" s="31" t="s">
        <v>5042</v>
      </c>
      <c r="D20832" s="14" t="s">
        <v>546</v>
      </c>
      <c r="E20832" s="14" t="s">
        <v>733</v>
      </c>
      <c r="F20832" s="14" t="s">
        <v>734</v>
      </c>
      <c r="G20832" s="14" t="s">
        <v>5862</v>
      </c>
      <c r="H20832" s="20">
        <v>120981</v>
      </c>
      <c r="I20832" s="20">
        <v>120981</v>
      </c>
      <c r="J20832" s="21">
        <f>IFERROR((I20832/H20832),0)</f>
        <v>1</v>
      </c>
      <c r="K20832" s="20"/>
      <c r="L20832" s="20"/>
      <c r="M20832" s="22"/>
    </row>
    <row r="20833" spans="1:13" s="14" customFormat="1" outlineLevel="2" x14ac:dyDescent="0.25">
      <c r="A20833" s="34"/>
      <c r="B20833" s="44" t="s">
        <v>5916</v>
      </c>
      <c r="C20833" s="31" t="s">
        <v>5042</v>
      </c>
      <c r="D20833" s="14" t="s">
        <v>546</v>
      </c>
      <c r="E20833" s="14" t="s">
        <v>733</v>
      </c>
      <c r="F20833" s="14" t="s">
        <v>734</v>
      </c>
      <c r="G20833" s="14" t="s">
        <v>6109</v>
      </c>
      <c r="H20833" s="20">
        <v>808746</v>
      </c>
      <c r="I20833" s="20">
        <v>808746</v>
      </c>
      <c r="J20833" s="21">
        <f>IFERROR((I20833/H20833),0)</f>
        <v>1</v>
      </c>
      <c r="K20833" s="20"/>
      <c r="L20833" s="20"/>
      <c r="M20833" s="22"/>
    </row>
    <row r="20834" spans="1:13" s="14" customFormat="1" outlineLevel="1" x14ac:dyDescent="0.25">
      <c r="A20834" s="34"/>
      <c r="B20834" s="46" t="s">
        <v>9890</v>
      </c>
      <c r="C20834" s="40" t="str">
        <f>C20833</f>
        <v>ASIGNACIONES DIRECTAS (20% DEL SGR)</v>
      </c>
      <c r="D20834" s="39" t="str">
        <f>D20833</f>
        <v xml:space="preserve">SANTANDER                                         </v>
      </c>
      <c r="E20834" s="39" t="str">
        <f>E20833</f>
        <v>68207</v>
      </c>
      <c r="F20834" s="39" t="str">
        <f>F20833</f>
        <v xml:space="preserve">CONCEPCIÓN                                        </v>
      </c>
      <c r="G20834" s="39" t="s">
        <v>10656</v>
      </c>
      <c r="H20834" s="20">
        <f>SUBTOTAL(9,H20832:H20833)</f>
        <v>929727</v>
      </c>
      <c r="I20834" s="20">
        <f>SUBTOTAL(9,I20832:I20833)</f>
        <v>929727</v>
      </c>
      <c r="J20834" s="42">
        <f>+I20834/H20834</f>
        <v>1</v>
      </c>
      <c r="K20834" s="20">
        <f>SUBTOTAL(9,K20832:K20833)</f>
        <v>0</v>
      </c>
      <c r="L20834" s="20">
        <f>SUBTOTAL(9,L20832:L20833)</f>
        <v>0</v>
      </c>
      <c r="M20834" s="7" t="str">
        <f>IFERROR((L20834/K20834),"N.A")</f>
        <v>N.A</v>
      </c>
    </row>
    <row r="20835" spans="1:13" s="14" customFormat="1" outlineLevel="2" x14ac:dyDescent="0.25">
      <c r="A20835" s="34"/>
      <c r="B20835" s="44" t="s">
        <v>5237</v>
      </c>
      <c r="C20835" s="31" t="s">
        <v>5042</v>
      </c>
      <c r="D20835" s="14" t="s">
        <v>546</v>
      </c>
      <c r="E20835" s="14" t="s">
        <v>736</v>
      </c>
      <c r="F20835" s="14" t="s">
        <v>737</v>
      </c>
      <c r="G20835" s="14" t="s">
        <v>16</v>
      </c>
      <c r="H20835" s="15">
        <v>30936496</v>
      </c>
      <c r="I20835" s="15">
        <v>30936495.999999996</v>
      </c>
      <c r="J20835" s="16">
        <f>IFERROR((I20835/H20835),0)</f>
        <v>0.99999999999999989</v>
      </c>
      <c r="K20835" s="15">
        <v>23081520.130000006</v>
      </c>
      <c r="L20835" s="15">
        <v>30936495.999999996</v>
      </c>
      <c r="M20835" s="17">
        <f>L20835/K20835</f>
        <v>1.3403144951354635</v>
      </c>
    </row>
    <row r="20836" spans="1:13" s="14" customFormat="1" outlineLevel="2" x14ac:dyDescent="0.25">
      <c r="A20836" s="34"/>
      <c r="B20836" s="44" t="s">
        <v>5237</v>
      </c>
      <c r="C20836" s="31" t="s">
        <v>5042</v>
      </c>
      <c r="D20836" s="14" t="s">
        <v>546</v>
      </c>
      <c r="E20836" s="14" t="s">
        <v>736</v>
      </c>
      <c r="F20836" s="14" t="s">
        <v>737</v>
      </c>
      <c r="G20836" s="14" t="s">
        <v>5855</v>
      </c>
      <c r="H20836" s="20">
        <v>1850495</v>
      </c>
      <c r="I20836" s="20">
        <v>1850495</v>
      </c>
      <c r="J20836" s="21">
        <f>IFERROR((I20836/H20836),0)</f>
        <v>1</v>
      </c>
      <c r="K20836" s="20"/>
      <c r="L20836" s="20"/>
      <c r="M20836" s="22"/>
    </row>
    <row r="20837" spans="1:13" s="14" customFormat="1" outlineLevel="2" x14ac:dyDescent="0.25">
      <c r="A20837" s="34"/>
      <c r="B20837" s="44" t="s">
        <v>5237</v>
      </c>
      <c r="C20837" s="31" t="s">
        <v>5042</v>
      </c>
      <c r="D20837" s="14" t="s">
        <v>546</v>
      </c>
      <c r="E20837" s="14" t="s">
        <v>736</v>
      </c>
      <c r="F20837" s="14" t="s">
        <v>737</v>
      </c>
      <c r="G20837" s="14" t="s">
        <v>5862</v>
      </c>
      <c r="H20837" s="20">
        <v>155733237</v>
      </c>
      <c r="I20837" s="20">
        <v>155733237</v>
      </c>
      <c r="J20837" s="21">
        <f>IFERROR((I20837/H20837),0)</f>
        <v>1</v>
      </c>
      <c r="K20837" s="20"/>
      <c r="L20837" s="20"/>
      <c r="M20837" s="22"/>
    </row>
    <row r="20838" spans="1:13" s="14" customFormat="1" outlineLevel="2" x14ac:dyDescent="0.25">
      <c r="A20838" s="34"/>
      <c r="B20838" s="44" t="s">
        <v>5237</v>
      </c>
      <c r="C20838" s="31" t="s">
        <v>5042</v>
      </c>
      <c r="D20838" s="14" t="s">
        <v>546</v>
      </c>
      <c r="E20838" s="14" t="s">
        <v>736</v>
      </c>
      <c r="F20838" s="14" t="s">
        <v>737</v>
      </c>
      <c r="G20838" s="14" t="s">
        <v>6109</v>
      </c>
      <c r="H20838" s="20">
        <v>859827942</v>
      </c>
      <c r="I20838" s="20">
        <v>859827942</v>
      </c>
      <c r="J20838" s="21">
        <f>IFERROR((I20838/H20838),0)</f>
        <v>1</v>
      </c>
      <c r="K20838" s="20"/>
      <c r="L20838" s="20"/>
      <c r="M20838" s="22"/>
    </row>
    <row r="20839" spans="1:13" s="14" customFormat="1" outlineLevel="2" x14ac:dyDescent="0.25">
      <c r="A20839" s="34"/>
      <c r="B20839" s="44" t="s">
        <v>5237</v>
      </c>
      <c r="C20839" s="31" t="s">
        <v>5042</v>
      </c>
      <c r="D20839" s="14" t="s">
        <v>546</v>
      </c>
      <c r="E20839" s="14" t="s">
        <v>736</v>
      </c>
      <c r="F20839" s="14" t="s">
        <v>737</v>
      </c>
      <c r="G20839" s="14" t="s">
        <v>6481</v>
      </c>
      <c r="H20839" s="20">
        <v>192</v>
      </c>
      <c r="I20839" s="20">
        <v>192</v>
      </c>
      <c r="J20839" s="21">
        <f>IFERROR((I20839/H20839),0)</f>
        <v>1</v>
      </c>
      <c r="K20839" s="20"/>
      <c r="L20839" s="20"/>
      <c r="M20839" s="22"/>
    </row>
    <row r="20840" spans="1:13" s="14" customFormat="1" outlineLevel="2" x14ac:dyDescent="0.25">
      <c r="A20840" s="34"/>
      <c r="B20840" s="44" t="s">
        <v>5237</v>
      </c>
      <c r="C20840" s="31" t="s">
        <v>5042</v>
      </c>
      <c r="D20840" s="14" t="s">
        <v>546</v>
      </c>
      <c r="E20840" s="14" t="s">
        <v>736</v>
      </c>
      <c r="F20840" s="14" t="s">
        <v>737</v>
      </c>
      <c r="G20840" s="14" t="s">
        <v>6484</v>
      </c>
      <c r="H20840" s="20">
        <v>871644</v>
      </c>
      <c r="I20840" s="20">
        <v>871644</v>
      </c>
      <c r="J20840" s="21">
        <f>IFERROR((I20840/H20840),0)</f>
        <v>1</v>
      </c>
      <c r="K20840" s="20"/>
      <c r="L20840" s="20"/>
      <c r="M20840" s="22"/>
    </row>
    <row r="20841" spans="1:13" s="14" customFormat="1" outlineLevel="2" x14ac:dyDescent="0.25">
      <c r="A20841" s="34"/>
      <c r="B20841" s="44" t="s">
        <v>5237</v>
      </c>
      <c r="C20841" s="31" t="s">
        <v>5042</v>
      </c>
      <c r="D20841" s="14" t="s">
        <v>4982</v>
      </c>
      <c r="E20841" s="14" t="s">
        <v>736</v>
      </c>
      <c r="F20841" s="14" t="s">
        <v>737</v>
      </c>
      <c r="G20841" s="14" t="s">
        <v>6485</v>
      </c>
      <c r="H20841" s="20">
        <v>41625</v>
      </c>
      <c r="I20841" s="20">
        <v>41625</v>
      </c>
      <c r="J20841" s="21">
        <f>IFERROR((I20841/H20841),0)</f>
        <v>1</v>
      </c>
      <c r="K20841" s="25"/>
      <c r="L20841" s="25"/>
      <c r="M20841" s="22"/>
    </row>
    <row r="20842" spans="1:13" s="14" customFormat="1" outlineLevel="2" x14ac:dyDescent="0.25">
      <c r="A20842" s="34"/>
      <c r="B20842" s="44" t="s">
        <v>5237</v>
      </c>
      <c r="C20842" s="31" t="s">
        <v>5042</v>
      </c>
      <c r="D20842" s="14" t="s">
        <v>546</v>
      </c>
      <c r="E20842" s="14" t="s">
        <v>736</v>
      </c>
      <c r="F20842" s="14" t="s">
        <v>737</v>
      </c>
      <c r="G20842" s="14" t="s">
        <v>6492</v>
      </c>
      <c r="H20842" s="20">
        <v>4972816</v>
      </c>
      <c r="I20842" s="20">
        <v>4972816</v>
      </c>
      <c r="J20842" s="21">
        <f>IFERROR((I20842/H20842),0)</f>
        <v>1</v>
      </c>
      <c r="K20842" s="20"/>
      <c r="L20842" s="20"/>
      <c r="M20842" s="22"/>
    </row>
    <row r="20843" spans="1:13" s="14" customFormat="1" outlineLevel="2" x14ac:dyDescent="0.25">
      <c r="A20843" s="34"/>
      <c r="B20843" s="44" t="s">
        <v>5237</v>
      </c>
      <c r="C20843" s="31" t="s">
        <v>5042</v>
      </c>
      <c r="D20843" s="14" t="s">
        <v>546</v>
      </c>
      <c r="E20843" s="14" t="s">
        <v>736</v>
      </c>
      <c r="F20843" s="14" t="s">
        <v>737</v>
      </c>
      <c r="G20843" s="14" t="s">
        <v>6493</v>
      </c>
      <c r="H20843" s="20">
        <v>-6187299</v>
      </c>
      <c r="I20843" s="20"/>
      <c r="J20843" s="21">
        <f>IFERROR((I20843/H20843),0)</f>
        <v>0</v>
      </c>
      <c r="K20843" s="20"/>
      <c r="L20843" s="20"/>
      <c r="M20843" s="22"/>
    </row>
    <row r="20844" spans="1:13" s="14" customFormat="1" outlineLevel="1" x14ac:dyDescent="0.25">
      <c r="A20844" s="34"/>
      <c r="B20844" s="46" t="s">
        <v>9891</v>
      </c>
      <c r="C20844" s="40" t="str">
        <f>C20843</f>
        <v>ASIGNACIONES DIRECTAS (20% DEL SGR)</v>
      </c>
      <c r="D20844" s="39" t="str">
        <f>D20843</f>
        <v xml:space="preserve">SANTANDER                                         </v>
      </c>
      <c r="E20844" s="39" t="str">
        <f>E20843</f>
        <v>68190</v>
      </c>
      <c r="F20844" s="39" t="str">
        <f>F20843</f>
        <v xml:space="preserve">CIMITARRA                                         </v>
      </c>
      <c r="G20844" s="39" t="s">
        <v>10656</v>
      </c>
      <c r="H20844" s="20">
        <f>SUBTOTAL(9,H20835:H20843)</f>
        <v>1048047148</v>
      </c>
      <c r="I20844" s="20">
        <f>SUBTOTAL(9,I20835:I20843)</f>
        <v>1054234447</v>
      </c>
      <c r="J20844" s="42">
        <f>+I20844/H20844</f>
        <v>1.0059036456630861</v>
      </c>
      <c r="K20844" s="20">
        <f>SUBTOTAL(9,K20835:K20843)</f>
        <v>23081520.130000006</v>
      </c>
      <c r="L20844" s="20">
        <f>SUBTOTAL(9,L20835:L20843)</f>
        <v>30936495.999999996</v>
      </c>
      <c r="M20844" s="7">
        <f>IFERROR((L20844/K20844),"N.A")</f>
        <v>1.3403144951354635</v>
      </c>
    </row>
    <row r="20845" spans="1:13" s="14" customFormat="1" outlineLevel="2" x14ac:dyDescent="0.25">
      <c r="A20845" s="34"/>
      <c r="B20845" s="44" t="s">
        <v>5917</v>
      </c>
      <c r="C20845" s="31" t="s">
        <v>5042</v>
      </c>
      <c r="D20845" s="14" t="s">
        <v>546</v>
      </c>
      <c r="E20845" s="14" t="s">
        <v>739</v>
      </c>
      <c r="F20845" s="14" t="s">
        <v>740</v>
      </c>
      <c r="G20845" s="14" t="s">
        <v>5862</v>
      </c>
      <c r="H20845" s="20">
        <v>70694</v>
      </c>
      <c r="I20845" s="20">
        <v>70694</v>
      </c>
      <c r="J20845" s="21">
        <f>IFERROR((I20845/H20845),0)</f>
        <v>1</v>
      </c>
      <c r="K20845" s="20"/>
      <c r="L20845" s="20"/>
      <c r="M20845" s="22"/>
    </row>
    <row r="20846" spans="1:13" s="14" customFormat="1" outlineLevel="2" x14ac:dyDescent="0.25">
      <c r="A20846" s="34"/>
      <c r="B20846" s="44" t="s">
        <v>5917</v>
      </c>
      <c r="C20846" s="31" t="s">
        <v>5042</v>
      </c>
      <c r="D20846" s="14" t="s">
        <v>546</v>
      </c>
      <c r="E20846" s="14" t="s">
        <v>739</v>
      </c>
      <c r="F20846" s="14" t="s">
        <v>740</v>
      </c>
      <c r="G20846" s="14" t="s">
        <v>6109</v>
      </c>
      <c r="H20846" s="20">
        <v>472991</v>
      </c>
      <c r="I20846" s="20">
        <v>472991</v>
      </c>
      <c r="J20846" s="21">
        <f>IFERROR((I20846/H20846),0)</f>
        <v>1</v>
      </c>
      <c r="K20846" s="20"/>
      <c r="L20846" s="20"/>
      <c r="M20846" s="22"/>
    </row>
    <row r="20847" spans="1:13" s="14" customFormat="1" outlineLevel="1" x14ac:dyDescent="0.25">
      <c r="A20847" s="34"/>
      <c r="B20847" s="46" t="s">
        <v>9892</v>
      </c>
      <c r="C20847" s="40" t="str">
        <f>C20846</f>
        <v>ASIGNACIONES DIRECTAS (20% DEL SGR)</v>
      </c>
      <c r="D20847" s="39" t="str">
        <f>D20846</f>
        <v xml:space="preserve">SANTANDER                                         </v>
      </c>
      <c r="E20847" s="39" t="str">
        <f>E20846</f>
        <v>68179</v>
      </c>
      <c r="F20847" s="39" t="str">
        <f>F20846</f>
        <v xml:space="preserve">CHIPATÁ                                           </v>
      </c>
      <c r="G20847" s="39" t="s">
        <v>10656</v>
      </c>
      <c r="H20847" s="20">
        <f>SUBTOTAL(9,H20845:H20846)</f>
        <v>543685</v>
      </c>
      <c r="I20847" s="20">
        <f>SUBTOTAL(9,I20845:I20846)</f>
        <v>543685</v>
      </c>
      <c r="J20847" s="42">
        <f>+I20847/H20847</f>
        <v>1</v>
      </c>
      <c r="K20847" s="20">
        <f>SUBTOTAL(9,K20845:K20846)</f>
        <v>0</v>
      </c>
      <c r="L20847" s="20">
        <f>SUBTOTAL(9,L20845:L20846)</f>
        <v>0</v>
      </c>
      <c r="M20847" s="7" t="str">
        <f>IFERROR((L20847/K20847),"N.A")</f>
        <v>N.A</v>
      </c>
    </row>
    <row r="20848" spans="1:13" s="14" customFormat="1" outlineLevel="2" x14ac:dyDescent="0.25">
      <c r="A20848" s="34"/>
      <c r="B20848" s="44" t="s">
        <v>5238</v>
      </c>
      <c r="C20848" s="31" t="s">
        <v>5042</v>
      </c>
      <c r="D20848" s="14" t="s">
        <v>546</v>
      </c>
      <c r="E20848" s="14" t="s">
        <v>745</v>
      </c>
      <c r="F20848" s="14" t="s">
        <v>746</v>
      </c>
      <c r="G20848" s="14" t="s">
        <v>16</v>
      </c>
      <c r="H20848" s="15">
        <v>107509</v>
      </c>
      <c r="I20848" s="15">
        <v>0</v>
      </c>
      <c r="J20848" s="16">
        <f>IFERROR((I20848/H20848),0)</f>
        <v>0</v>
      </c>
      <c r="K20848" s="15">
        <v>74706</v>
      </c>
      <c r="L20848" s="15">
        <v>0</v>
      </c>
      <c r="M20848" s="17">
        <f>L20848/K20848</f>
        <v>0</v>
      </c>
    </row>
    <row r="20849" spans="1:13" s="14" customFormat="1" outlineLevel="2" x14ac:dyDescent="0.25">
      <c r="A20849" s="34"/>
      <c r="B20849" s="44" t="s">
        <v>5238</v>
      </c>
      <c r="C20849" s="31" t="s">
        <v>5042</v>
      </c>
      <c r="D20849" s="14" t="s">
        <v>546</v>
      </c>
      <c r="E20849" s="14" t="s">
        <v>745</v>
      </c>
      <c r="F20849" s="14" t="s">
        <v>746</v>
      </c>
      <c r="G20849" s="14" t="s">
        <v>5862</v>
      </c>
      <c r="H20849" s="20">
        <v>2868366</v>
      </c>
      <c r="I20849" s="20">
        <v>2868366</v>
      </c>
      <c r="J20849" s="21">
        <f>IFERROR((I20849/H20849),0)</f>
        <v>1</v>
      </c>
      <c r="K20849" s="20"/>
      <c r="L20849" s="20"/>
      <c r="M20849" s="22"/>
    </row>
    <row r="20850" spans="1:13" s="14" customFormat="1" outlineLevel="2" x14ac:dyDescent="0.25">
      <c r="A20850" s="34"/>
      <c r="B20850" s="44" t="s">
        <v>5238</v>
      </c>
      <c r="C20850" s="31" t="s">
        <v>5042</v>
      </c>
      <c r="D20850" s="14" t="s">
        <v>546</v>
      </c>
      <c r="E20850" s="14" t="s">
        <v>745</v>
      </c>
      <c r="F20850" s="14" t="s">
        <v>746</v>
      </c>
      <c r="G20850" s="14" t="s">
        <v>6109</v>
      </c>
      <c r="H20850" s="20">
        <v>19868457</v>
      </c>
      <c r="I20850" s="20">
        <v>19868457</v>
      </c>
      <c r="J20850" s="21">
        <f>IFERROR((I20850/H20850),0)</f>
        <v>1</v>
      </c>
      <c r="K20850" s="20"/>
      <c r="L20850" s="20"/>
      <c r="M20850" s="22"/>
    </row>
    <row r="20851" spans="1:13" s="14" customFormat="1" outlineLevel="2" x14ac:dyDescent="0.25">
      <c r="A20851" s="34"/>
      <c r="B20851" s="44" t="s">
        <v>5238</v>
      </c>
      <c r="C20851" s="31" t="s">
        <v>5042</v>
      </c>
      <c r="D20851" s="14" t="s">
        <v>546</v>
      </c>
      <c r="E20851" s="14" t="s">
        <v>745</v>
      </c>
      <c r="F20851" s="14" t="s">
        <v>746</v>
      </c>
      <c r="G20851" s="14" t="s">
        <v>6481</v>
      </c>
      <c r="H20851" s="20">
        <v>1</v>
      </c>
      <c r="I20851" s="20">
        <v>1</v>
      </c>
      <c r="J20851" s="21">
        <f>IFERROR((I20851/H20851),0)</f>
        <v>1</v>
      </c>
      <c r="K20851" s="20"/>
      <c r="L20851" s="20"/>
      <c r="M20851" s="22"/>
    </row>
    <row r="20852" spans="1:13" s="14" customFormat="1" outlineLevel="2" x14ac:dyDescent="0.25">
      <c r="A20852" s="34"/>
      <c r="B20852" s="44" t="s">
        <v>5238</v>
      </c>
      <c r="C20852" s="31" t="s">
        <v>5042</v>
      </c>
      <c r="D20852" s="14" t="s">
        <v>546</v>
      </c>
      <c r="E20852" s="14" t="s">
        <v>745</v>
      </c>
      <c r="F20852" s="14" t="s">
        <v>746</v>
      </c>
      <c r="G20852" s="14" t="s">
        <v>6492</v>
      </c>
      <c r="H20852" s="20">
        <v>15262</v>
      </c>
      <c r="I20852" s="20">
        <v>15262</v>
      </c>
      <c r="J20852" s="21">
        <f>IFERROR((I20852/H20852),0)</f>
        <v>1</v>
      </c>
      <c r="K20852" s="20"/>
      <c r="L20852" s="20"/>
      <c r="M20852" s="22"/>
    </row>
    <row r="20853" spans="1:13" s="14" customFormat="1" outlineLevel="2" x14ac:dyDescent="0.25">
      <c r="A20853" s="34"/>
      <c r="B20853" s="44" t="s">
        <v>5238</v>
      </c>
      <c r="C20853" s="31" t="s">
        <v>5042</v>
      </c>
      <c r="D20853" s="14" t="s">
        <v>546</v>
      </c>
      <c r="E20853" s="14" t="s">
        <v>745</v>
      </c>
      <c r="F20853" s="14" t="s">
        <v>746</v>
      </c>
      <c r="G20853" s="14" t="s">
        <v>6493</v>
      </c>
      <c r="H20853" s="20">
        <v>-21502</v>
      </c>
      <c r="I20853" s="20"/>
      <c r="J20853" s="21">
        <f>IFERROR((I20853/H20853),0)</f>
        <v>0</v>
      </c>
      <c r="K20853" s="20"/>
      <c r="L20853" s="20"/>
      <c r="M20853" s="22"/>
    </row>
    <row r="20854" spans="1:13" s="14" customFormat="1" outlineLevel="1" x14ac:dyDescent="0.25">
      <c r="A20854" s="34"/>
      <c r="B20854" s="46" t="s">
        <v>9893</v>
      </c>
      <c r="C20854" s="40" t="str">
        <f>C20853</f>
        <v>ASIGNACIONES DIRECTAS (20% DEL SGR)</v>
      </c>
      <c r="D20854" s="39" t="str">
        <f>D20853</f>
        <v xml:space="preserve">SANTANDER                                         </v>
      </c>
      <c r="E20854" s="39" t="str">
        <f>E20853</f>
        <v>68169</v>
      </c>
      <c r="F20854" s="39" t="str">
        <f>F20853</f>
        <v xml:space="preserve">CHARTA                                            </v>
      </c>
      <c r="G20854" s="39" t="s">
        <v>10656</v>
      </c>
      <c r="H20854" s="20">
        <f>SUBTOTAL(9,H20848:H20853)</f>
        <v>22838093</v>
      </c>
      <c r="I20854" s="20">
        <f>SUBTOTAL(9,I20848:I20853)</f>
        <v>22752086</v>
      </c>
      <c r="J20854" s="42">
        <f>+I20854/H20854</f>
        <v>0.99623405509382945</v>
      </c>
      <c r="K20854" s="20">
        <f>SUBTOTAL(9,K20848:K20853)</f>
        <v>74706</v>
      </c>
      <c r="L20854" s="20">
        <f>SUBTOTAL(9,L20848:L20853)</f>
        <v>0</v>
      </c>
      <c r="M20854" s="7">
        <f>IFERROR((L20854/K20854),"N.A")</f>
        <v>0</v>
      </c>
    </row>
    <row r="20855" spans="1:13" s="14" customFormat="1" outlineLevel="2" x14ac:dyDescent="0.25">
      <c r="A20855" s="34"/>
      <c r="B20855" s="44" t="s">
        <v>5239</v>
      </c>
      <c r="C20855" s="31" t="s">
        <v>5042</v>
      </c>
      <c r="D20855" s="14" t="s">
        <v>546</v>
      </c>
      <c r="E20855" s="14" t="s">
        <v>748</v>
      </c>
      <c r="F20855" s="14" t="s">
        <v>749</v>
      </c>
      <c r="G20855" s="14" t="s">
        <v>16</v>
      </c>
      <c r="H20855" s="15">
        <v>1333299</v>
      </c>
      <c r="I20855" s="15">
        <v>600339.84</v>
      </c>
      <c r="J20855" s="16">
        <f>IFERROR((I20855/H20855),0)</f>
        <v>0.4502664743617148</v>
      </c>
      <c r="K20855" s="15">
        <v>981977</v>
      </c>
      <c r="L20855" s="15">
        <v>600339.84</v>
      </c>
      <c r="M20855" s="17">
        <f>L20855/K20855</f>
        <v>0.61135835157035245</v>
      </c>
    </row>
    <row r="20856" spans="1:13" s="14" customFormat="1" outlineLevel="2" x14ac:dyDescent="0.25">
      <c r="A20856" s="34"/>
      <c r="B20856" s="44" t="s">
        <v>5239</v>
      </c>
      <c r="C20856" s="31" t="s">
        <v>5042</v>
      </c>
      <c r="D20856" s="14" t="s">
        <v>546</v>
      </c>
      <c r="E20856" s="14" t="s">
        <v>748</v>
      </c>
      <c r="F20856" s="14" t="s">
        <v>749</v>
      </c>
      <c r="G20856" s="14" t="s">
        <v>5862</v>
      </c>
      <c r="H20856" s="20">
        <v>8561001</v>
      </c>
      <c r="I20856" s="20">
        <v>8561001</v>
      </c>
      <c r="J20856" s="21">
        <f>IFERROR((I20856/H20856),0)</f>
        <v>1</v>
      </c>
      <c r="K20856" s="20"/>
      <c r="L20856" s="20"/>
      <c r="M20856" s="22"/>
    </row>
    <row r="20857" spans="1:13" s="14" customFormat="1" outlineLevel="2" x14ac:dyDescent="0.25">
      <c r="A20857" s="34"/>
      <c r="B20857" s="44" t="s">
        <v>5239</v>
      </c>
      <c r="C20857" s="31" t="s">
        <v>5042</v>
      </c>
      <c r="D20857" s="14" t="s">
        <v>546</v>
      </c>
      <c r="E20857" s="14" t="s">
        <v>748</v>
      </c>
      <c r="F20857" s="14" t="s">
        <v>749</v>
      </c>
      <c r="G20857" s="14" t="s">
        <v>6109</v>
      </c>
      <c r="H20857" s="20">
        <v>56415202</v>
      </c>
      <c r="I20857" s="20">
        <v>56415202</v>
      </c>
      <c r="J20857" s="21">
        <f>IFERROR((I20857/H20857),0)</f>
        <v>1</v>
      </c>
      <c r="K20857" s="20"/>
      <c r="L20857" s="20"/>
      <c r="M20857" s="22"/>
    </row>
    <row r="20858" spans="1:13" s="14" customFormat="1" outlineLevel="2" x14ac:dyDescent="0.25">
      <c r="A20858" s="34"/>
      <c r="B20858" s="44" t="s">
        <v>5239</v>
      </c>
      <c r="C20858" s="31" t="s">
        <v>5042</v>
      </c>
      <c r="D20858" s="14" t="s">
        <v>546</v>
      </c>
      <c r="E20858" s="14" t="s">
        <v>748</v>
      </c>
      <c r="F20858" s="14" t="s">
        <v>749</v>
      </c>
      <c r="G20858" s="14" t="s">
        <v>6481</v>
      </c>
      <c r="H20858" s="20">
        <v>8</v>
      </c>
      <c r="I20858" s="20">
        <v>8</v>
      </c>
      <c r="J20858" s="21">
        <f>IFERROR((I20858/H20858),0)</f>
        <v>1</v>
      </c>
      <c r="K20858" s="20"/>
      <c r="L20858" s="20"/>
      <c r="M20858" s="22"/>
    </row>
    <row r="20859" spans="1:13" s="14" customFormat="1" outlineLevel="2" x14ac:dyDescent="0.25">
      <c r="A20859" s="34"/>
      <c r="B20859" s="44" t="s">
        <v>5239</v>
      </c>
      <c r="C20859" s="31" t="s">
        <v>5042</v>
      </c>
      <c r="D20859" s="14" t="s">
        <v>546</v>
      </c>
      <c r="E20859" s="14" t="s">
        <v>748</v>
      </c>
      <c r="F20859" s="14" t="s">
        <v>749</v>
      </c>
      <c r="G20859" s="14" t="s">
        <v>6492</v>
      </c>
      <c r="H20859" s="20">
        <v>221445</v>
      </c>
      <c r="I20859" s="20">
        <v>221445</v>
      </c>
      <c r="J20859" s="21">
        <f>IFERROR((I20859/H20859),0)</f>
        <v>1</v>
      </c>
      <c r="K20859" s="20"/>
      <c r="L20859" s="20"/>
      <c r="M20859" s="22"/>
    </row>
    <row r="20860" spans="1:13" s="14" customFormat="1" outlineLevel="2" x14ac:dyDescent="0.25">
      <c r="A20860" s="34"/>
      <c r="B20860" s="44" t="s">
        <v>5239</v>
      </c>
      <c r="C20860" s="31" t="s">
        <v>5042</v>
      </c>
      <c r="D20860" s="14" t="s">
        <v>546</v>
      </c>
      <c r="E20860" s="14" t="s">
        <v>748</v>
      </c>
      <c r="F20860" s="14" t="s">
        <v>749</v>
      </c>
      <c r="G20860" s="14" t="s">
        <v>6493</v>
      </c>
      <c r="H20860" s="20">
        <v>-266660</v>
      </c>
      <c r="I20860" s="20"/>
      <c r="J20860" s="21">
        <f>IFERROR((I20860/H20860),0)</f>
        <v>0</v>
      </c>
      <c r="K20860" s="20"/>
      <c r="L20860" s="20"/>
      <c r="M20860" s="22"/>
    </row>
    <row r="20861" spans="1:13" s="14" customFormat="1" outlineLevel="1" x14ac:dyDescent="0.25">
      <c r="A20861" s="34"/>
      <c r="B20861" s="46" t="s">
        <v>9894</v>
      </c>
      <c r="C20861" s="40" t="str">
        <f>C20860</f>
        <v>ASIGNACIONES DIRECTAS (20% DEL SGR)</v>
      </c>
      <c r="D20861" s="39" t="str">
        <f>D20860</f>
        <v xml:space="preserve">SANTANDER                                         </v>
      </c>
      <c r="E20861" s="39" t="str">
        <f>E20860</f>
        <v>68167</v>
      </c>
      <c r="F20861" s="39" t="str">
        <f>F20860</f>
        <v xml:space="preserve">CHARALÁ                                           </v>
      </c>
      <c r="G20861" s="39" t="s">
        <v>10656</v>
      </c>
      <c r="H20861" s="20">
        <f>SUBTOTAL(9,H20855:H20860)</f>
        <v>66264295</v>
      </c>
      <c r="I20861" s="20">
        <f>SUBTOTAL(9,I20855:I20860)</f>
        <v>65797995.840000004</v>
      </c>
      <c r="J20861" s="42">
        <f>+I20861/H20861</f>
        <v>0.99296304050318507</v>
      </c>
      <c r="K20861" s="20">
        <f>SUBTOTAL(9,K20855:K20860)</f>
        <v>981977</v>
      </c>
      <c r="L20861" s="20">
        <f>SUBTOTAL(9,L20855:L20860)</f>
        <v>600339.84</v>
      </c>
      <c r="M20861" s="7">
        <f>IFERROR((L20861/K20861),"N.A")</f>
        <v>0.61135835157035245</v>
      </c>
    </row>
    <row r="20862" spans="1:13" s="14" customFormat="1" outlineLevel="2" x14ac:dyDescent="0.25">
      <c r="A20862" s="34"/>
      <c r="B20862" s="44" t="s">
        <v>5918</v>
      </c>
      <c r="C20862" s="31" t="s">
        <v>5042</v>
      </c>
      <c r="D20862" s="14" t="s">
        <v>546</v>
      </c>
      <c r="E20862" s="14" t="s">
        <v>751</v>
      </c>
      <c r="F20862" s="14" t="s">
        <v>752</v>
      </c>
      <c r="G20862" s="14" t="s">
        <v>5862</v>
      </c>
      <c r="H20862" s="20">
        <v>10375</v>
      </c>
      <c r="I20862" s="20">
        <v>10375</v>
      </c>
      <c r="J20862" s="21">
        <f>IFERROR((I20862/H20862),0)</f>
        <v>1</v>
      </c>
      <c r="K20862" s="20"/>
      <c r="L20862" s="20"/>
      <c r="M20862" s="22"/>
    </row>
    <row r="20863" spans="1:13" s="14" customFormat="1" outlineLevel="2" x14ac:dyDescent="0.25">
      <c r="A20863" s="34"/>
      <c r="B20863" s="44" t="s">
        <v>5918</v>
      </c>
      <c r="C20863" s="31" t="s">
        <v>5042</v>
      </c>
      <c r="D20863" s="14" t="s">
        <v>546</v>
      </c>
      <c r="E20863" s="14" t="s">
        <v>751</v>
      </c>
      <c r="F20863" s="14" t="s">
        <v>752</v>
      </c>
      <c r="G20863" s="14" t="s">
        <v>6109</v>
      </c>
      <c r="H20863" s="20">
        <v>69547</v>
      </c>
      <c r="I20863" s="20">
        <v>69547</v>
      </c>
      <c r="J20863" s="21">
        <f>IFERROR((I20863/H20863),0)</f>
        <v>1</v>
      </c>
      <c r="K20863" s="20"/>
      <c r="L20863" s="20"/>
      <c r="M20863" s="22"/>
    </row>
    <row r="20864" spans="1:13" s="14" customFormat="1" outlineLevel="1" x14ac:dyDescent="0.25">
      <c r="A20864" s="34"/>
      <c r="B20864" s="46" t="s">
        <v>9895</v>
      </c>
      <c r="C20864" s="40" t="str">
        <f>C20863</f>
        <v>ASIGNACIONES DIRECTAS (20% DEL SGR)</v>
      </c>
      <c r="D20864" s="39" t="str">
        <f>D20863</f>
        <v xml:space="preserve">SANTANDER                                         </v>
      </c>
      <c r="E20864" s="39" t="str">
        <f>E20863</f>
        <v>68162</v>
      </c>
      <c r="F20864" s="39" t="str">
        <f>F20863</f>
        <v xml:space="preserve">CERRITO                                           </v>
      </c>
      <c r="G20864" s="39" t="s">
        <v>10656</v>
      </c>
      <c r="H20864" s="20">
        <f>SUBTOTAL(9,H20862:H20863)</f>
        <v>79922</v>
      </c>
      <c r="I20864" s="20">
        <f>SUBTOTAL(9,I20862:I20863)</f>
        <v>79922</v>
      </c>
      <c r="J20864" s="42">
        <f>+I20864/H20864</f>
        <v>1</v>
      </c>
      <c r="K20864" s="20">
        <f>SUBTOTAL(9,K20862:K20863)</f>
        <v>0</v>
      </c>
      <c r="L20864" s="20">
        <f>SUBTOTAL(9,L20862:L20863)</f>
        <v>0</v>
      </c>
      <c r="M20864" s="7" t="str">
        <f>IFERROR((L20864/K20864),"N.A")</f>
        <v>N.A</v>
      </c>
    </row>
    <row r="20865" spans="1:13" s="14" customFormat="1" outlineLevel="2" x14ac:dyDescent="0.25">
      <c r="A20865" s="34"/>
      <c r="B20865" s="44" t="s">
        <v>5240</v>
      </c>
      <c r="C20865" s="31" t="s">
        <v>5042</v>
      </c>
      <c r="D20865" s="14" t="s">
        <v>546</v>
      </c>
      <c r="E20865" s="14" t="s">
        <v>754</v>
      </c>
      <c r="F20865" s="14" t="s">
        <v>755</v>
      </c>
      <c r="G20865" s="14" t="s">
        <v>16</v>
      </c>
      <c r="H20865" s="15">
        <v>1175363</v>
      </c>
      <c r="I20865" s="15">
        <v>565489.66</v>
      </c>
      <c r="J20865" s="16">
        <f>IFERROR((I20865/H20865),0)</f>
        <v>0.48111916063377869</v>
      </c>
      <c r="K20865" s="15">
        <v>825440</v>
      </c>
      <c r="L20865" s="15">
        <v>565489.66</v>
      </c>
      <c r="M20865" s="17">
        <f>L20865/K20865</f>
        <v>0.68507663791432449</v>
      </c>
    </row>
    <row r="20866" spans="1:13" s="14" customFormat="1" outlineLevel="2" x14ac:dyDescent="0.25">
      <c r="A20866" s="34"/>
      <c r="B20866" s="44" t="s">
        <v>5240</v>
      </c>
      <c r="C20866" s="31" t="s">
        <v>5042</v>
      </c>
      <c r="D20866" s="14" t="s">
        <v>546</v>
      </c>
      <c r="E20866" s="14" t="s">
        <v>754</v>
      </c>
      <c r="F20866" s="14" t="s">
        <v>755</v>
      </c>
      <c r="G20866" s="14" t="s">
        <v>5862</v>
      </c>
      <c r="H20866" s="20">
        <v>323342</v>
      </c>
      <c r="I20866" s="20">
        <v>323342</v>
      </c>
      <c r="J20866" s="21">
        <f>IFERROR((I20866/H20866),0)</f>
        <v>1</v>
      </c>
      <c r="K20866" s="20"/>
      <c r="L20866" s="20"/>
      <c r="M20866" s="22"/>
    </row>
    <row r="20867" spans="1:13" s="14" customFormat="1" outlineLevel="2" x14ac:dyDescent="0.25">
      <c r="A20867" s="34"/>
      <c r="B20867" s="44" t="s">
        <v>5240</v>
      </c>
      <c r="C20867" s="31" t="s">
        <v>5042</v>
      </c>
      <c r="D20867" s="14" t="s">
        <v>546</v>
      </c>
      <c r="E20867" s="14" t="s">
        <v>754</v>
      </c>
      <c r="F20867" s="14" t="s">
        <v>755</v>
      </c>
      <c r="G20867" s="14" t="s">
        <v>6109</v>
      </c>
      <c r="H20867" s="20">
        <v>2172894</v>
      </c>
      <c r="I20867" s="20">
        <v>2172894</v>
      </c>
      <c r="J20867" s="21">
        <f>IFERROR((I20867/H20867),0)</f>
        <v>1</v>
      </c>
      <c r="K20867" s="20"/>
      <c r="L20867" s="20"/>
      <c r="M20867" s="22"/>
    </row>
    <row r="20868" spans="1:13" s="14" customFormat="1" outlineLevel="2" x14ac:dyDescent="0.25">
      <c r="A20868" s="34"/>
      <c r="B20868" s="44" t="s">
        <v>5240</v>
      </c>
      <c r="C20868" s="31" t="s">
        <v>5042</v>
      </c>
      <c r="D20868" s="14" t="s">
        <v>546</v>
      </c>
      <c r="E20868" s="14" t="s">
        <v>754</v>
      </c>
      <c r="F20868" s="14" t="s">
        <v>755</v>
      </c>
      <c r="G20868" s="14" t="s">
        <v>6481</v>
      </c>
      <c r="H20868" s="20">
        <v>7</v>
      </c>
      <c r="I20868" s="20">
        <v>7</v>
      </c>
      <c r="J20868" s="21">
        <f>IFERROR((I20868/H20868),0)</f>
        <v>1</v>
      </c>
      <c r="K20868" s="20"/>
      <c r="L20868" s="20"/>
      <c r="M20868" s="22"/>
    </row>
    <row r="20869" spans="1:13" s="14" customFormat="1" outlineLevel="2" x14ac:dyDescent="0.25">
      <c r="A20869" s="34"/>
      <c r="B20869" s="44" t="s">
        <v>5240</v>
      </c>
      <c r="C20869" s="31" t="s">
        <v>5042</v>
      </c>
      <c r="D20869" s="14" t="s">
        <v>546</v>
      </c>
      <c r="E20869" s="14" t="s">
        <v>754</v>
      </c>
      <c r="F20869" s="14" t="s">
        <v>755</v>
      </c>
      <c r="G20869" s="14" t="s">
        <v>6492</v>
      </c>
      <c r="H20869" s="20">
        <v>171900</v>
      </c>
      <c r="I20869" s="20">
        <v>171900</v>
      </c>
      <c r="J20869" s="21">
        <f>IFERROR((I20869/H20869),0)</f>
        <v>1</v>
      </c>
      <c r="K20869" s="20"/>
      <c r="L20869" s="20"/>
      <c r="M20869" s="22"/>
    </row>
    <row r="20870" spans="1:13" s="14" customFormat="1" outlineLevel="2" x14ac:dyDescent="0.25">
      <c r="A20870" s="34"/>
      <c r="B20870" s="44" t="s">
        <v>5240</v>
      </c>
      <c r="C20870" s="31" t="s">
        <v>5042</v>
      </c>
      <c r="D20870" s="14" t="s">
        <v>546</v>
      </c>
      <c r="E20870" s="14" t="s">
        <v>754</v>
      </c>
      <c r="F20870" s="14" t="s">
        <v>755</v>
      </c>
      <c r="G20870" s="14" t="s">
        <v>6493</v>
      </c>
      <c r="H20870" s="20">
        <v>-235073</v>
      </c>
      <c r="I20870" s="20"/>
      <c r="J20870" s="21">
        <f>IFERROR((I20870/H20870),0)</f>
        <v>0</v>
      </c>
      <c r="K20870" s="20"/>
      <c r="L20870" s="20"/>
      <c r="M20870" s="22"/>
    </row>
    <row r="20871" spans="1:13" s="14" customFormat="1" outlineLevel="1" x14ac:dyDescent="0.25">
      <c r="A20871" s="34"/>
      <c r="B20871" s="46" t="s">
        <v>9896</v>
      </c>
      <c r="C20871" s="40" t="str">
        <f>C20870</f>
        <v>ASIGNACIONES DIRECTAS (20% DEL SGR)</v>
      </c>
      <c r="D20871" s="39" t="str">
        <f>D20870</f>
        <v xml:space="preserve">SANTANDER                                         </v>
      </c>
      <c r="E20871" s="39" t="str">
        <f>E20870</f>
        <v>68160</v>
      </c>
      <c r="F20871" s="39" t="str">
        <f>F20870</f>
        <v xml:space="preserve">CEPITÁ                                            </v>
      </c>
      <c r="G20871" s="39" t="s">
        <v>10656</v>
      </c>
      <c r="H20871" s="20">
        <f>SUBTOTAL(9,H20865:H20870)</f>
        <v>3608433</v>
      </c>
      <c r="I20871" s="20">
        <f>SUBTOTAL(9,I20865:I20870)</f>
        <v>3233632.66</v>
      </c>
      <c r="J20871" s="42">
        <f>+I20871/H20871</f>
        <v>0.89613210498850893</v>
      </c>
      <c r="K20871" s="20">
        <f>SUBTOTAL(9,K20865:K20870)</f>
        <v>825440</v>
      </c>
      <c r="L20871" s="20">
        <f>SUBTOTAL(9,L20865:L20870)</f>
        <v>565489.66</v>
      </c>
      <c r="M20871" s="7">
        <f>IFERROR((L20871/K20871),"N.A")</f>
        <v>0.68507663791432449</v>
      </c>
    </row>
    <row r="20872" spans="1:13" s="14" customFormat="1" outlineLevel="2" x14ac:dyDescent="0.25">
      <c r="A20872" s="34"/>
      <c r="B20872" s="44" t="s">
        <v>5241</v>
      </c>
      <c r="C20872" s="31" t="s">
        <v>5042</v>
      </c>
      <c r="D20872" s="14" t="s">
        <v>546</v>
      </c>
      <c r="E20872" s="14" t="s">
        <v>760</v>
      </c>
      <c r="F20872" s="14" t="s">
        <v>761</v>
      </c>
      <c r="G20872" s="14" t="s">
        <v>16</v>
      </c>
      <c r="H20872" s="15">
        <v>19236671</v>
      </c>
      <c r="I20872" s="15">
        <v>19236671</v>
      </c>
      <c r="J20872" s="16">
        <f>IFERROR((I20872/H20872),0)</f>
        <v>1</v>
      </c>
      <c r="K20872" s="15">
        <v>14140481</v>
      </c>
      <c r="L20872" s="15">
        <v>19236671</v>
      </c>
      <c r="M20872" s="17">
        <f>L20872/K20872</f>
        <v>1.3603972170395053</v>
      </c>
    </row>
    <row r="20873" spans="1:13" s="14" customFormat="1" outlineLevel="2" x14ac:dyDescent="0.25">
      <c r="A20873" s="34"/>
      <c r="B20873" s="44" t="s">
        <v>5241</v>
      </c>
      <c r="C20873" s="31" t="s">
        <v>5042</v>
      </c>
      <c r="D20873" s="14" t="s">
        <v>546</v>
      </c>
      <c r="E20873" s="14" t="s">
        <v>760</v>
      </c>
      <c r="F20873" s="14" t="s">
        <v>761</v>
      </c>
      <c r="G20873" s="14" t="s">
        <v>5855</v>
      </c>
      <c r="H20873" s="20">
        <v>41726</v>
      </c>
      <c r="I20873" s="20">
        <v>41726</v>
      </c>
      <c r="J20873" s="21">
        <f>IFERROR((I20873/H20873),0)</f>
        <v>1</v>
      </c>
      <c r="K20873" s="20"/>
      <c r="L20873" s="20"/>
      <c r="M20873" s="22"/>
    </row>
    <row r="20874" spans="1:13" s="14" customFormat="1" outlineLevel="2" x14ac:dyDescent="0.25">
      <c r="A20874" s="34"/>
      <c r="B20874" s="44" t="s">
        <v>5241</v>
      </c>
      <c r="C20874" s="31" t="s">
        <v>5042</v>
      </c>
      <c r="D20874" s="14" t="s">
        <v>546</v>
      </c>
      <c r="E20874" s="14" t="s">
        <v>760</v>
      </c>
      <c r="F20874" s="14" t="s">
        <v>761</v>
      </c>
      <c r="G20874" s="14" t="s">
        <v>5862</v>
      </c>
      <c r="H20874" s="20">
        <v>27660675</v>
      </c>
      <c r="I20874" s="20">
        <v>27660675</v>
      </c>
      <c r="J20874" s="21">
        <f>IFERROR((I20874/H20874),0)</f>
        <v>1</v>
      </c>
      <c r="K20874" s="20"/>
      <c r="L20874" s="20"/>
      <c r="M20874" s="22"/>
    </row>
    <row r="20875" spans="1:13" s="14" customFormat="1" outlineLevel="2" x14ac:dyDescent="0.25">
      <c r="A20875" s="34"/>
      <c r="B20875" s="44" t="s">
        <v>5241</v>
      </c>
      <c r="C20875" s="31" t="s">
        <v>5042</v>
      </c>
      <c r="D20875" s="14" t="s">
        <v>546</v>
      </c>
      <c r="E20875" s="14" t="s">
        <v>760</v>
      </c>
      <c r="F20875" s="14" t="s">
        <v>761</v>
      </c>
      <c r="G20875" s="14" t="s">
        <v>6109</v>
      </c>
      <c r="H20875" s="20">
        <v>201551121</v>
      </c>
      <c r="I20875" s="20">
        <v>201551121</v>
      </c>
      <c r="J20875" s="21">
        <f>IFERROR((I20875/H20875),0)</f>
        <v>1</v>
      </c>
      <c r="K20875" s="20"/>
      <c r="L20875" s="20"/>
      <c r="M20875" s="22"/>
    </row>
    <row r="20876" spans="1:13" s="14" customFormat="1" outlineLevel="2" x14ac:dyDescent="0.25">
      <c r="A20876" s="34"/>
      <c r="B20876" s="44" t="s">
        <v>5241</v>
      </c>
      <c r="C20876" s="31" t="s">
        <v>5042</v>
      </c>
      <c r="D20876" s="14" t="s">
        <v>546</v>
      </c>
      <c r="E20876" s="14" t="s">
        <v>760</v>
      </c>
      <c r="F20876" s="14" t="s">
        <v>761</v>
      </c>
      <c r="G20876" s="14" t="s">
        <v>6481</v>
      </c>
      <c r="H20876" s="20">
        <v>119</v>
      </c>
      <c r="I20876" s="20">
        <v>119</v>
      </c>
      <c r="J20876" s="21">
        <f>IFERROR((I20876/H20876),0)</f>
        <v>1</v>
      </c>
      <c r="K20876" s="20"/>
      <c r="L20876" s="20"/>
      <c r="M20876" s="22"/>
    </row>
    <row r="20877" spans="1:13" s="14" customFormat="1" outlineLevel="2" x14ac:dyDescent="0.25">
      <c r="A20877" s="34"/>
      <c r="B20877" s="44" t="s">
        <v>5241</v>
      </c>
      <c r="C20877" s="31" t="s">
        <v>5042</v>
      </c>
      <c r="D20877" s="14" t="s">
        <v>546</v>
      </c>
      <c r="E20877" s="14" t="s">
        <v>760</v>
      </c>
      <c r="F20877" s="14" t="s">
        <v>761</v>
      </c>
      <c r="G20877" s="14" t="s">
        <v>6484</v>
      </c>
      <c r="H20877" s="20">
        <v>4088183</v>
      </c>
      <c r="I20877" s="20">
        <v>4088183</v>
      </c>
      <c r="J20877" s="21">
        <f>IFERROR((I20877/H20877),0)</f>
        <v>1</v>
      </c>
      <c r="K20877" s="20"/>
      <c r="L20877" s="20"/>
      <c r="M20877" s="22"/>
    </row>
    <row r="20878" spans="1:13" s="14" customFormat="1" outlineLevel="2" x14ac:dyDescent="0.25">
      <c r="A20878" s="34"/>
      <c r="B20878" s="44" t="s">
        <v>5241</v>
      </c>
      <c r="C20878" s="31" t="s">
        <v>5042</v>
      </c>
      <c r="D20878" s="14" t="s">
        <v>4982</v>
      </c>
      <c r="E20878" s="14" t="s">
        <v>760</v>
      </c>
      <c r="F20878" s="14" t="s">
        <v>761</v>
      </c>
      <c r="G20878" s="14" t="s">
        <v>6485</v>
      </c>
      <c r="H20878" s="20">
        <v>58718883</v>
      </c>
      <c r="I20878" s="20">
        <v>58718883</v>
      </c>
      <c r="J20878" s="21">
        <f>IFERROR((I20878/H20878),0)</f>
        <v>1</v>
      </c>
      <c r="K20878" s="25"/>
      <c r="L20878" s="25"/>
      <c r="M20878" s="22"/>
    </row>
    <row r="20879" spans="1:13" s="14" customFormat="1" outlineLevel="2" x14ac:dyDescent="0.25">
      <c r="A20879" s="34"/>
      <c r="B20879" s="44" t="s">
        <v>5241</v>
      </c>
      <c r="C20879" s="31" t="s">
        <v>5042</v>
      </c>
      <c r="D20879" s="14" t="s">
        <v>546</v>
      </c>
      <c r="E20879" s="14" t="s">
        <v>760</v>
      </c>
      <c r="F20879" s="14" t="s">
        <v>761</v>
      </c>
      <c r="G20879" s="14" t="s">
        <v>6492</v>
      </c>
      <c r="H20879" s="20">
        <v>3179124</v>
      </c>
      <c r="I20879" s="20">
        <v>3179124</v>
      </c>
      <c r="J20879" s="21">
        <f>IFERROR((I20879/H20879),0)</f>
        <v>1</v>
      </c>
      <c r="K20879" s="20"/>
      <c r="L20879" s="20"/>
      <c r="M20879" s="22"/>
    </row>
    <row r="20880" spans="1:13" s="14" customFormat="1" outlineLevel="2" x14ac:dyDescent="0.25">
      <c r="A20880" s="34"/>
      <c r="B20880" s="44" t="s">
        <v>5241</v>
      </c>
      <c r="C20880" s="31" t="s">
        <v>5042</v>
      </c>
      <c r="D20880" s="14" t="s">
        <v>546</v>
      </c>
      <c r="E20880" s="14" t="s">
        <v>760</v>
      </c>
      <c r="F20880" s="14" t="s">
        <v>761</v>
      </c>
      <c r="G20880" s="14" t="s">
        <v>6493</v>
      </c>
      <c r="H20880" s="20">
        <v>-3847334</v>
      </c>
      <c r="I20880" s="20"/>
      <c r="J20880" s="21">
        <f>IFERROR((I20880/H20880),0)</f>
        <v>0</v>
      </c>
      <c r="K20880" s="20"/>
      <c r="L20880" s="20"/>
      <c r="M20880" s="22"/>
    </row>
    <row r="20881" spans="1:13" s="14" customFormat="1" outlineLevel="1" x14ac:dyDescent="0.25">
      <c r="A20881" s="34"/>
      <c r="B20881" s="46" t="s">
        <v>9897</v>
      </c>
      <c r="C20881" s="40" t="str">
        <f>C20880</f>
        <v>ASIGNACIONES DIRECTAS (20% DEL SGR)</v>
      </c>
      <c r="D20881" s="39" t="str">
        <f>D20880</f>
        <v xml:space="preserve">SANTANDER                                         </v>
      </c>
      <c r="E20881" s="39" t="str">
        <f>E20880</f>
        <v>68147</v>
      </c>
      <c r="F20881" s="39" t="str">
        <f>F20880</f>
        <v xml:space="preserve">CAPITANEJO                                        </v>
      </c>
      <c r="G20881" s="39" t="s">
        <v>10656</v>
      </c>
      <c r="H20881" s="20">
        <f>SUBTOTAL(9,H20872:H20880)</f>
        <v>310629168</v>
      </c>
      <c r="I20881" s="20">
        <f>SUBTOTAL(9,I20872:I20880)</f>
        <v>314476502</v>
      </c>
      <c r="J20881" s="42">
        <f>+I20881/H20881</f>
        <v>1.0123856173094472</v>
      </c>
      <c r="K20881" s="20">
        <f>SUBTOTAL(9,K20872:K20880)</f>
        <v>14140481</v>
      </c>
      <c r="L20881" s="20">
        <f>SUBTOTAL(9,L20872:L20880)</f>
        <v>19236671</v>
      </c>
      <c r="M20881" s="7">
        <f>IFERROR((L20881/K20881),"N.A")</f>
        <v>1.3603972170395053</v>
      </c>
    </row>
    <row r="20882" spans="1:13" s="14" customFormat="1" outlineLevel="2" x14ac:dyDescent="0.25">
      <c r="A20882" s="34"/>
      <c r="B20882" s="44" t="s">
        <v>5242</v>
      </c>
      <c r="C20882" s="31" t="s">
        <v>5042</v>
      </c>
      <c r="D20882" s="14" t="s">
        <v>546</v>
      </c>
      <c r="E20882" s="14" t="s">
        <v>763</v>
      </c>
      <c r="F20882" s="14" t="s">
        <v>764</v>
      </c>
      <c r="G20882" s="14" t="s">
        <v>16</v>
      </c>
      <c r="H20882" s="15">
        <v>1890429105</v>
      </c>
      <c r="I20882" s="15">
        <v>37706985.759999998</v>
      </c>
      <c r="J20882" s="16">
        <f>IFERROR((I20882/H20882),0)</f>
        <v>1.9946257524425914E-2</v>
      </c>
      <c r="K20882" s="15">
        <v>1278214064</v>
      </c>
      <c r="L20882" s="15">
        <v>37706985.759999998</v>
      </c>
      <c r="M20882" s="17">
        <f>L20882/K20882</f>
        <v>2.9499742509483135E-2</v>
      </c>
    </row>
    <row r="20883" spans="1:13" s="14" customFormat="1" outlineLevel="2" x14ac:dyDescent="0.25">
      <c r="A20883" s="34"/>
      <c r="B20883" s="44" t="s">
        <v>5242</v>
      </c>
      <c r="C20883" s="31" t="s">
        <v>5042</v>
      </c>
      <c r="D20883" s="14" t="s">
        <v>546</v>
      </c>
      <c r="E20883" s="14" t="s">
        <v>763</v>
      </c>
      <c r="F20883" s="14" t="s">
        <v>764</v>
      </c>
      <c r="G20883" s="14" t="s">
        <v>5862</v>
      </c>
      <c r="H20883" s="20">
        <v>14233367</v>
      </c>
      <c r="I20883" s="20">
        <v>14233367</v>
      </c>
      <c r="J20883" s="21">
        <f>IFERROR((I20883/H20883),0)</f>
        <v>1</v>
      </c>
      <c r="K20883" s="20"/>
      <c r="L20883" s="20"/>
      <c r="M20883" s="22"/>
    </row>
    <row r="20884" spans="1:13" s="14" customFormat="1" outlineLevel="2" x14ac:dyDescent="0.25">
      <c r="A20884" s="34"/>
      <c r="B20884" s="44" t="s">
        <v>5242</v>
      </c>
      <c r="C20884" s="31" t="s">
        <v>5042</v>
      </c>
      <c r="D20884" s="14" t="s">
        <v>546</v>
      </c>
      <c r="E20884" s="14" t="s">
        <v>763</v>
      </c>
      <c r="F20884" s="14" t="s">
        <v>764</v>
      </c>
      <c r="G20884" s="14" t="s">
        <v>6109</v>
      </c>
      <c r="H20884" s="20">
        <v>114311715</v>
      </c>
      <c r="I20884" s="20">
        <v>114311715</v>
      </c>
      <c r="J20884" s="21">
        <f>IFERROR((I20884/H20884),0)</f>
        <v>1</v>
      </c>
      <c r="K20884" s="20"/>
      <c r="L20884" s="20"/>
      <c r="M20884" s="22"/>
    </row>
    <row r="20885" spans="1:13" s="14" customFormat="1" outlineLevel="2" x14ac:dyDescent="0.25">
      <c r="A20885" s="34"/>
      <c r="B20885" s="44" t="s">
        <v>5242</v>
      </c>
      <c r="C20885" s="31" t="s">
        <v>5042</v>
      </c>
      <c r="D20885" s="14" t="s">
        <v>546</v>
      </c>
      <c r="E20885" s="14" t="s">
        <v>763</v>
      </c>
      <c r="F20885" s="14" t="s">
        <v>764</v>
      </c>
      <c r="G20885" s="14" t="s">
        <v>6481</v>
      </c>
      <c r="H20885" s="20">
        <v>11692</v>
      </c>
      <c r="I20885" s="20">
        <v>11692</v>
      </c>
      <c r="J20885" s="21">
        <f>IFERROR((I20885/H20885),0)</f>
        <v>1</v>
      </c>
      <c r="K20885" s="20"/>
      <c r="L20885" s="20"/>
      <c r="M20885" s="22"/>
    </row>
    <row r="20886" spans="1:13" s="14" customFormat="1" outlineLevel="2" x14ac:dyDescent="0.25">
      <c r="A20886" s="34"/>
      <c r="B20886" s="44" t="s">
        <v>5242</v>
      </c>
      <c r="C20886" s="31" t="s">
        <v>5042</v>
      </c>
      <c r="D20886" s="14" t="s">
        <v>546</v>
      </c>
      <c r="E20886" s="14" t="s">
        <v>763</v>
      </c>
      <c r="F20886" s="14" t="s">
        <v>764</v>
      </c>
      <c r="G20886" s="14" t="s">
        <v>6492</v>
      </c>
      <c r="H20886" s="20">
        <v>247838718</v>
      </c>
      <c r="I20886" s="20">
        <v>247838718</v>
      </c>
      <c r="J20886" s="21">
        <f>IFERROR((I20886/H20886),0)</f>
        <v>1</v>
      </c>
      <c r="K20886" s="20"/>
      <c r="L20886" s="20"/>
      <c r="M20886" s="22"/>
    </row>
    <row r="20887" spans="1:13" s="14" customFormat="1" outlineLevel="2" x14ac:dyDescent="0.25">
      <c r="A20887" s="34"/>
      <c r="B20887" s="44" t="s">
        <v>5242</v>
      </c>
      <c r="C20887" s="31" t="s">
        <v>5042</v>
      </c>
      <c r="D20887" s="14" t="s">
        <v>546</v>
      </c>
      <c r="E20887" s="14" t="s">
        <v>763</v>
      </c>
      <c r="F20887" s="14" t="s">
        <v>764</v>
      </c>
      <c r="G20887" s="14" t="s">
        <v>6493</v>
      </c>
      <c r="H20887" s="20">
        <v>-378085821</v>
      </c>
      <c r="I20887" s="20"/>
      <c r="J20887" s="21">
        <f>IFERROR((I20887/H20887),0)</f>
        <v>0</v>
      </c>
      <c r="K20887" s="20"/>
      <c r="L20887" s="20"/>
      <c r="M20887" s="22"/>
    </row>
    <row r="20888" spans="1:13" s="14" customFormat="1" outlineLevel="1" x14ac:dyDescent="0.25">
      <c r="A20888" s="34"/>
      <c r="B20888" s="46" t="s">
        <v>9898</v>
      </c>
      <c r="C20888" s="40" t="str">
        <f>C20887</f>
        <v>ASIGNACIONES DIRECTAS (20% DEL SGR)</v>
      </c>
      <c r="D20888" s="39" t="str">
        <f>D20887</f>
        <v xml:space="preserve">SANTANDER                                         </v>
      </c>
      <c r="E20888" s="39" t="str">
        <f>E20887</f>
        <v>68132</v>
      </c>
      <c r="F20888" s="39" t="str">
        <f>F20887</f>
        <v xml:space="preserve">CALIFORNIA                                        </v>
      </c>
      <c r="G20888" s="39" t="s">
        <v>10656</v>
      </c>
      <c r="H20888" s="20">
        <f>SUBTOTAL(9,H20882:H20887)</f>
        <v>1888738776</v>
      </c>
      <c r="I20888" s="20">
        <f>SUBTOTAL(9,I20882:I20887)</f>
        <v>414102477.75999999</v>
      </c>
      <c r="J20888" s="42">
        <f>+I20888/H20888</f>
        <v>0.21924814750560295</v>
      </c>
      <c r="K20888" s="20">
        <f>SUBTOTAL(9,K20882:K20887)</f>
        <v>1278214064</v>
      </c>
      <c r="L20888" s="20">
        <f>SUBTOTAL(9,L20882:L20887)</f>
        <v>37706985.759999998</v>
      </c>
      <c r="M20888" s="7">
        <f>IFERROR((L20888/K20888),"N.A")</f>
        <v>2.9499742509483135E-2</v>
      </c>
    </row>
    <row r="20889" spans="1:13" s="14" customFormat="1" outlineLevel="2" x14ac:dyDescent="0.25">
      <c r="A20889" s="34"/>
      <c r="B20889" s="44" t="s">
        <v>5243</v>
      </c>
      <c r="C20889" s="31" t="s">
        <v>5042</v>
      </c>
      <c r="D20889" s="14" t="s">
        <v>546</v>
      </c>
      <c r="E20889" s="14" t="s">
        <v>766</v>
      </c>
      <c r="F20889" s="14" t="s">
        <v>767</v>
      </c>
      <c r="G20889" s="14" t="s">
        <v>16</v>
      </c>
      <c r="H20889" s="15">
        <v>84616</v>
      </c>
      <c r="I20889" s="15">
        <v>0</v>
      </c>
      <c r="J20889" s="16">
        <f>IFERROR((I20889/H20889),0)</f>
        <v>0</v>
      </c>
      <c r="K20889" s="15">
        <v>61346</v>
      </c>
      <c r="L20889" s="15">
        <v>0</v>
      </c>
      <c r="M20889" s="17">
        <f>L20889/K20889</f>
        <v>0</v>
      </c>
    </row>
    <row r="20890" spans="1:13" s="14" customFormat="1" outlineLevel="2" x14ac:dyDescent="0.25">
      <c r="A20890" s="34"/>
      <c r="B20890" s="44" t="s">
        <v>5243</v>
      </c>
      <c r="C20890" s="31" t="s">
        <v>5042</v>
      </c>
      <c r="D20890" s="14" t="s">
        <v>546</v>
      </c>
      <c r="E20890" s="14" t="s">
        <v>766</v>
      </c>
      <c r="F20890" s="14" t="s">
        <v>767</v>
      </c>
      <c r="G20890" s="14" t="s">
        <v>5862</v>
      </c>
      <c r="H20890" s="20">
        <v>24849392</v>
      </c>
      <c r="I20890" s="20">
        <v>24849392</v>
      </c>
      <c r="J20890" s="21">
        <f>IFERROR((I20890/H20890),0)</f>
        <v>1</v>
      </c>
      <c r="K20890" s="20"/>
      <c r="L20890" s="20"/>
      <c r="M20890" s="22"/>
    </row>
    <row r="20891" spans="1:13" s="14" customFormat="1" outlineLevel="2" x14ac:dyDescent="0.25">
      <c r="A20891" s="34"/>
      <c r="B20891" s="44" t="s">
        <v>5243</v>
      </c>
      <c r="C20891" s="31" t="s">
        <v>5042</v>
      </c>
      <c r="D20891" s="14" t="s">
        <v>546</v>
      </c>
      <c r="E20891" s="14" t="s">
        <v>766</v>
      </c>
      <c r="F20891" s="14" t="s">
        <v>767</v>
      </c>
      <c r="G20891" s="14" t="s">
        <v>6109</v>
      </c>
      <c r="H20891" s="20">
        <v>2174063</v>
      </c>
      <c r="I20891" s="20">
        <v>2174063</v>
      </c>
      <c r="J20891" s="21">
        <f>IFERROR((I20891/H20891),0)</f>
        <v>1</v>
      </c>
      <c r="K20891" s="20"/>
      <c r="L20891" s="20"/>
      <c r="M20891" s="22"/>
    </row>
    <row r="20892" spans="1:13" s="14" customFormat="1" outlineLevel="2" x14ac:dyDescent="0.25">
      <c r="A20892" s="34"/>
      <c r="B20892" s="44" t="s">
        <v>5243</v>
      </c>
      <c r="C20892" s="31" t="s">
        <v>5042</v>
      </c>
      <c r="D20892" s="14" t="s">
        <v>546</v>
      </c>
      <c r="E20892" s="14" t="s">
        <v>766</v>
      </c>
      <c r="F20892" s="14" t="s">
        <v>767</v>
      </c>
      <c r="G20892" s="14" t="s">
        <v>6481</v>
      </c>
      <c r="H20892" s="20">
        <v>1</v>
      </c>
      <c r="I20892" s="20">
        <v>1</v>
      </c>
      <c r="J20892" s="21">
        <f>IFERROR((I20892/H20892),0)</f>
        <v>1</v>
      </c>
      <c r="K20892" s="20"/>
      <c r="L20892" s="20"/>
      <c r="M20892" s="22"/>
    </row>
    <row r="20893" spans="1:13" s="14" customFormat="1" outlineLevel="2" x14ac:dyDescent="0.25">
      <c r="A20893" s="34"/>
      <c r="B20893" s="44" t="s">
        <v>5243</v>
      </c>
      <c r="C20893" s="31" t="s">
        <v>5042</v>
      </c>
      <c r="D20893" s="14" t="s">
        <v>546</v>
      </c>
      <c r="E20893" s="14" t="s">
        <v>766</v>
      </c>
      <c r="F20893" s="14" t="s">
        <v>767</v>
      </c>
      <c r="G20893" s="14" t="s">
        <v>6482</v>
      </c>
      <c r="H20893" s="20">
        <v>164545277</v>
      </c>
      <c r="I20893" s="20">
        <v>164545277</v>
      </c>
      <c r="J20893" s="21">
        <f>IFERROR((I20893/H20893),0)</f>
        <v>1</v>
      </c>
      <c r="K20893" s="20"/>
      <c r="L20893" s="20"/>
      <c r="M20893" s="22"/>
    </row>
    <row r="20894" spans="1:13" s="14" customFormat="1" outlineLevel="2" x14ac:dyDescent="0.25">
      <c r="A20894" s="34"/>
      <c r="B20894" s="44" t="s">
        <v>5243</v>
      </c>
      <c r="C20894" s="31" t="s">
        <v>5042</v>
      </c>
      <c r="D20894" s="14" t="s">
        <v>546</v>
      </c>
      <c r="E20894" s="14" t="s">
        <v>766</v>
      </c>
      <c r="F20894" s="14" t="s">
        <v>767</v>
      </c>
      <c r="G20894" s="14" t="s">
        <v>6492</v>
      </c>
      <c r="H20894" s="20">
        <v>13490</v>
      </c>
      <c r="I20894" s="20">
        <v>13490</v>
      </c>
      <c r="J20894" s="21">
        <f>IFERROR((I20894/H20894),0)</f>
        <v>1</v>
      </c>
      <c r="K20894" s="20"/>
      <c r="L20894" s="20"/>
      <c r="M20894" s="22"/>
    </row>
    <row r="20895" spans="1:13" s="14" customFormat="1" outlineLevel="2" x14ac:dyDescent="0.25">
      <c r="A20895" s="34"/>
      <c r="B20895" s="44" t="s">
        <v>5243</v>
      </c>
      <c r="C20895" s="31" t="s">
        <v>5042</v>
      </c>
      <c r="D20895" s="14" t="s">
        <v>546</v>
      </c>
      <c r="E20895" s="14" t="s">
        <v>766</v>
      </c>
      <c r="F20895" s="14" t="s">
        <v>767</v>
      </c>
      <c r="G20895" s="14" t="s">
        <v>6493</v>
      </c>
      <c r="H20895" s="20">
        <v>-16923</v>
      </c>
      <c r="I20895" s="20"/>
      <c r="J20895" s="21">
        <f>IFERROR((I20895/H20895),0)</f>
        <v>0</v>
      </c>
      <c r="K20895" s="20"/>
      <c r="L20895" s="20"/>
      <c r="M20895" s="22"/>
    </row>
    <row r="20896" spans="1:13" s="14" customFormat="1" outlineLevel="1" x14ac:dyDescent="0.25">
      <c r="A20896" s="34"/>
      <c r="B20896" s="46" t="s">
        <v>9899</v>
      </c>
      <c r="C20896" s="40" t="str">
        <f>C20895</f>
        <v>ASIGNACIONES DIRECTAS (20% DEL SGR)</v>
      </c>
      <c r="D20896" s="39" t="str">
        <f>D20895</f>
        <v xml:space="preserve">SANTANDER                                         </v>
      </c>
      <c r="E20896" s="39" t="str">
        <f>E20895</f>
        <v>68121</v>
      </c>
      <c r="F20896" s="39" t="str">
        <f>F20895</f>
        <v xml:space="preserve">CABRERA                                           </v>
      </c>
      <c r="G20896" s="39" t="s">
        <v>10656</v>
      </c>
      <c r="H20896" s="20">
        <f>SUBTOTAL(9,H20889:H20895)</f>
        <v>191649916</v>
      </c>
      <c r="I20896" s="20">
        <f>SUBTOTAL(9,I20889:I20895)</f>
        <v>191582223</v>
      </c>
      <c r="J20896" s="42">
        <f>+I20896/H20896</f>
        <v>0.99964678826157172</v>
      </c>
      <c r="K20896" s="20">
        <f>SUBTOTAL(9,K20889:K20895)</f>
        <v>61346</v>
      </c>
      <c r="L20896" s="20">
        <f>SUBTOTAL(9,L20889:L20895)</f>
        <v>0</v>
      </c>
      <c r="M20896" s="7">
        <f>IFERROR((L20896/K20896),"N.A")</f>
        <v>0</v>
      </c>
    </row>
    <row r="20897" spans="1:13" s="14" customFormat="1" outlineLevel="2" x14ac:dyDescent="0.25">
      <c r="A20897" s="34"/>
      <c r="B20897" s="44" t="s">
        <v>5244</v>
      </c>
      <c r="C20897" s="31" t="s">
        <v>5042</v>
      </c>
      <c r="D20897" s="14" t="s">
        <v>546</v>
      </c>
      <c r="E20897" s="14" t="s">
        <v>769</v>
      </c>
      <c r="F20897" s="14" t="s">
        <v>320</v>
      </c>
      <c r="G20897" s="14" t="s">
        <v>16</v>
      </c>
      <c r="H20897" s="15">
        <v>200774</v>
      </c>
      <c r="I20897" s="15">
        <v>200774</v>
      </c>
      <c r="J20897" s="16">
        <f>IFERROR((I20897/H20897),0)</f>
        <v>1</v>
      </c>
      <c r="K20897" s="15">
        <v>145015</v>
      </c>
      <c r="L20897" s="15">
        <v>200774</v>
      </c>
      <c r="M20897" s="17">
        <f>L20897/K20897</f>
        <v>1.3845050512015997</v>
      </c>
    </row>
    <row r="20898" spans="1:13" s="14" customFormat="1" outlineLevel="2" x14ac:dyDescent="0.25">
      <c r="A20898" s="34"/>
      <c r="B20898" s="44" t="s">
        <v>5244</v>
      </c>
      <c r="C20898" s="31" t="s">
        <v>5042</v>
      </c>
      <c r="D20898" s="14" t="s">
        <v>546</v>
      </c>
      <c r="E20898" s="14" t="s">
        <v>769</v>
      </c>
      <c r="F20898" s="14" t="s">
        <v>320</v>
      </c>
      <c r="G20898" s="14" t="s">
        <v>5855</v>
      </c>
      <c r="H20898" s="20">
        <v>16137</v>
      </c>
      <c r="I20898" s="20">
        <v>16137</v>
      </c>
      <c r="J20898" s="21">
        <f>IFERROR((I20898/H20898),0)</f>
        <v>1</v>
      </c>
      <c r="K20898" s="20"/>
      <c r="L20898" s="20"/>
      <c r="M20898" s="22"/>
    </row>
    <row r="20899" spans="1:13" s="14" customFormat="1" outlineLevel="2" x14ac:dyDescent="0.25">
      <c r="A20899" s="34"/>
      <c r="B20899" s="44" t="s">
        <v>5244</v>
      </c>
      <c r="C20899" s="31" t="s">
        <v>5042</v>
      </c>
      <c r="D20899" s="14" t="s">
        <v>546</v>
      </c>
      <c r="E20899" s="14" t="s">
        <v>769</v>
      </c>
      <c r="F20899" s="14" t="s">
        <v>320</v>
      </c>
      <c r="G20899" s="14" t="s">
        <v>5862</v>
      </c>
      <c r="H20899" s="20">
        <v>5129834</v>
      </c>
      <c r="I20899" s="20">
        <v>5129834</v>
      </c>
      <c r="J20899" s="21">
        <f>IFERROR((I20899/H20899),0)</f>
        <v>1</v>
      </c>
      <c r="K20899" s="20"/>
      <c r="L20899" s="20"/>
      <c r="M20899" s="22"/>
    </row>
    <row r="20900" spans="1:13" s="14" customFormat="1" outlineLevel="2" x14ac:dyDescent="0.25">
      <c r="A20900" s="34"/>
      <c r="B20900" s="44" t="s">
        <v>5244</v>
      </c>
      <c r="C20900" s="31" t="s">
        <v>5042</v>
      </c>
      <c r="D20900" s="14" t="s">
        <v>546</v>
      </c>
      <c r="E20900" s="14" t="s">
        <v>769</v>
      </c>
      <c r="F20900" s="14" t="s">
        <v>320</v>
      </c>
      <c r="G20900" s="14" t="s">
        <v>6109</v>
      </c>
      <c r="H20900" s="20">
        <v>34193441</v>
      </c>
      <c r="I20900" s="20">
        <v>34193441</v>
      </c>
      <c r="J20900" s="21">
        <f>IFERROR((I20900/H20900),0)</f>
        <v>1</v>
      </c>
      <c r="K20900" s="20"/>
      <c r="L20900" s="20"/>
      <c r="M20900" s="22"/>
    </row>
    <row r="20901" spans="1:13" s="14" customFormat="1" outlineLevel="2" x14ac:dyDescent="0.25">
      <c r="A20901" s="34"/>
      <c r="B20901" s="44" t="s">
        <v>5244</v>
      </c>
      <c r="C20901" s="31" t="s">
        <v>5042</v>
      </c>
      <c r="D20901" s="14" t="s">
        <v>546</v>
      </c>
      <c r="E20901" s="14" t="s">
        <v>769</v>
      </c>
      <c r="F20901" s="14" t="s">
        <v>320</v>
      </c>
      <c r="G20901" s="14" t="s">
        <v>6481</v>
      </c>
      <c r="H20901" s="20">
        <v>1</v>
      </c>
      <c r="I20901" s="20">
        <v>1</v>
      </c>
      <c r="J20901" s="21">
        <f>IFERROR((I20901/H20901),0)</f>
        <v>1</v>
      </c>
      <c r="K20901" s="20"/>
      <c r="L20901" s="20"/>
      <c r="M20901" s="22"/>
    </row>
    <row r="20902" spans="1:13" s="14" customFormat="1" outlineLevel="2" x14ac:dyDescent="0.25">
      <c r="A20902" s="34"/>
      <c r="B20902" s="44" t="s">
        <v>5244</v>
      </c>
      <c r="C20902" s="31" t="s">
        <v>5042</v>
      </c>
      <c r="D20902" s="14" t="s">
        <v>546</v>
      </c>
      <c r="E20902" s="14" t="s">
        <v>769</v>
      </c>
      <c r="F20902" s="14" t="s">
        <v>320</v>
      </c>
      <c r="G20902" s="14" t="s">
        <v>6492</v>
      </c>
      <c r="H20902" s="20">
        <v>31691</v>
      </c>
      <c r="I20902" s="20">
        <v>31691</v>
      </c>
      <c r="J20902" s="21">
        <f>IFERROR((I20902/H20902),0)</f>
        <v>1</v>
      </c>
      <c r="K20902" s="20"/>
      <c r="L20902" s="20"/>
      <c r="M20902" s="22"/>
    </row>
    <row r="20903" spans="1:13" s="14" customFormat="1" outlineLevel="2" x14ac:dyDescent="0.25">
      <c r="A20903" s="34"/>
      <c r="B20903" s="44" t="s">
        <v>5244</v>
      </c>
      <c r="C20903" s="31" t="s">
        <v>5042</v>
      </c>
      <c r="D20903" s="14" t="s">
        <v>546</v>
      </c>
      <c r="E20903" s="14" t="s">
        <v>769</v>
      </c>
      <c r="F20903" s="14" t="s">
        <v>320</v>
      </c>
      <c r="G20903" s="14" t="s">
        <v>6493</v>
      </c>
      <c r="H20903" s="20">
        <v>-40155</v>
      </c>
      <c r="I20903" s="20"/>
      <c r="J20903" s="21">
        <f>IFERROR((I20903/H20903),0)</f>
        <v>0</v>
      </c>
      <c r="K20903" s="20"/>
      <c r="L20903" s="20"/>
      <c r="M20903" s="22"/>
    </row>
    <row r="20904" spans="1:13" s="14" customFormat="1" outlineLevel="1" x14ac:dyDescent="0.25">
      <c r="A20904" s="34"/>
      <c r="B20904" s="46" t="s">
        <v>9900</v>
      </c>
      <c r="C20904" s="40" t="str">
        <f>C20903</f>
        <v>ASIGNACIONES DIRECTAS (20% DEL SGR)</v>
      </c>
      <c r="D20904" s="39" t="str">
        <f>D20903</f>
        <v xml:space="preserve">SANTANDER                                         </v>
      </c>
      <c r="E20904" s="39" t="str">
        <f>E20903</f>
        <v>68101</v>
      </c>
      <c r="F20904" s="39" t="str">
        <f>F20903</f>
        <v xml:space="preserve">BOLÍVAR                                           </v>
      </c>
      <c r="G20904" s="39" t="s">
        <v>10656</v>
      </c>
      <c r="H20904" s="20">
        <f>SUBTOTAL(9,H20897:H20903)</f>
        <v>39531723</v>
      </c>
      <c r="I20904" s="20">
        <f>SUBTOTAL(9,I20897:I20903)</f>
        <v>39571878</v>
      </c>
      <c r="J20904" s="42">
        <f>+I20904/H20904</f>
        <v>1.0010157665022594</v>
      </c>
      <c r="K20904" s="20">
        <f>SUBTOTAL(9,K20897:K20903)</f>
        <v>145015</v>
      </c>
      <c r="L20904" s="20">
        <f>SUBTOTAL(9,L20897:L20903)</f>
        <v>200774</v>
      </c>
      <c r="M20904" s="7">
        <f>IFERROR((L20904/K20904),"N.A")</f>
        <v>1.3845050512015997</v>
      </c>
    </row>
    <row r="20905" spans="1:13" s="14" customFormat="1" outlineLevel="2" x14ac:dyDescent="0.25">
      <c r="A20905" s="34"/>
      <c r="B20905" s="44" t="s">
        <v>5245</v>
      </c>
      <c r="C20905" s="31" t="s">
        <v>5042</v>
      </c>
      <c r="D20905" s="14" t="s">
        <v>546</v>
      </c>
      <c r="E20905" s="14" t="s">
        <v>771</v>
      </c>
      <c r="F20905" s="14" t="s">
        <v>772</v>
      </c>
      <c r="G20905" s="14" t="s">
        <v>16</v>
      </c>
      <c r="H20905" s="15">
        <v>2631210</v>
      </c>
      <c r="I20905" s="15">
        <v>2631210</v>
      </c>
      <c r="J20905" s="16">
        <f>IFERROR((I20905/H20905),0)</f>
        <v>1</v>
      </c>
      <c r="K20905" s="15">
        <v>1932112</v>
      </c>
      <c r="L20905" s="15">
        <v>2631210</v>
      </c>
      <c r="M20905" s="17">
        <f>L20905/K20905</f>
        <v>1.3618309911640734</v>
      </c>
    </row>
    <row r="20906" spans="1:13" s="14" customFormat="1" outlineLevel="2" x14ac:dyDescent="0.25">
      <c r="A20906" s="34"/>
      <c r="B20906" s="44" t="s">
        <v>5245</v>
      </c>
      <c r="C20906" s="31" t="s">
        <v>5042</v>
      </c>
      <c r="D20906" s="14" t="s">
        <v>546</v>
      </c>
      <c r="E20906" s="14" t="s">
        <v>771</v>
      </c>
      <c r="F20906" s="14" t="s">
        <v>772</v>
      </c>
      <c r="G20906" s="14" t="s">
        <v>5862</v>
      </c>
      <c r="H20906" s="20">
        <v>4816184</v>
      </c>
      <c r="I20906" s="20">
        <v>4816184</v>
      </c>
      <c r="J20906" s="21">
        <f>IFERROR((I20906/H20906),0)</f>
        <v>1</v>
      </c>
      <c r="K20906" s="20"/>
      <c r="L20906" s="20"/>
      <c r="M20906" s="22"/>
    </row>
    <row r="20907" spans="1:13" s="14" customFormat="1" outlineLevel="2" x14ac:dyDescent="0.25">
      <c r="A20907" s="34"/>
      <c r="B20907" s="44" t="s">
        <v>5245</v>
      </c>
      <c r="C20907" s="31" t="s">
        <v>5042</v>
      </c>
      <c r="D20907" s="14" t="s">
        <v>546</v>
      </c>
      <c r="E20907" s="14" t="s">
        <v>771</v>
      </c>
      <c r="F20907" s="14" t="s">
        <v>772</v>
      </c>
      <c r="G20907" s="14" t="s">
        <v>6109</v>
      </c>
      <c r="H20907" s="20">
        <v>12606134</v>
      </c>
      <c r="I20907" s="20">
        <v>12606134</v>
      </c>
      <c r="J20907" s="21">
        <f>IFERROR((I20907/H20907),0)</f>
        <v>1</v>
      </c>
      <c r="K20907" s="20"/>
      <c r="L20907" s="20"/>
      <c r="M20907" s="22"/>
    </row>
    <row r="20908" spans="1:13" s="14" customFormat="1" outlineLevel="2" x14ac:dyDescent="0.25">
      <c r="A20908" s="34"/>
      <c r="B20908" s="44" t="s">
        <v>5245</v>
      </c>
      <c r="C20908" s="31" t="s">
        <v>5042</v>
      </c>
      <c r="D20908" s="14" t="s">
        <v>546</v>
      </c>
      <c r="E20908" s="14" t="s">
        <v>771</v>
      </c>
      <c r="F20908" s="14" t="s">
        <v>772</v>
      </c>
      <c r="G20908" s="14" t="s">
        <v>6481</v>
      </c>
      <c r="H20908" s="20">
        <v>16</v>
      </c>
      <c r="I20908" s="20">
        <v>16</v>
      </c>
      <c r="J20908" s="21">
        <f>IFERROR((I20908/H20908),0)</f>
        <v>1</v>
      </c>
      <c r="K20908" s="20"/>
      <c r="L20908" s="20"/>
      <c r="M20908" s="22"/>
    </row>
    <row r="20909" spans="1:13" s="14" customFormat="1" outlineLevel="2" x14ac:dyDescent="0.25">
      <c r="A20909" s="34"/>
      <c r="B20909" s="44" t="s">
        <v>5245</v>
      </c>
      <c r="C20909" s="31" t="s">
        <v>5042</v>
      </c>
      <c r="D20909" s="14" t="s">
        <v>4982</v>
      </c>
      <c r="E20909" s="14" t="s">
        <v>771</v>
      </c>
      <c r="F20909" s="14" t="s">
        <v>772</v>
      </c>
      <c r="G20909" s="14" t="s">
        <v>6485</v>
      </c>
      <c r="H20909" s="20">
        <v>11531492</v>
      </c>
      <c r="I20909" s="20">
        <v>11531492</v>
      </c>
      <c r="J20909" s="21">
        <f>IFERROR((I20909/H20909),0)</f>
        <v>1</v>
      </c>
      <c r="K20909" s="25"/>
      <c r="L20909" s="25"/>
      <c r="M20909" s="22"/>
    </row>
    <row r="20910" spans="1:13" s="14" customFormat="1" outlineLevel="2" x14ac:dyDescent="0.25">
      <c r="A20910" s="34"/>
      <c r="B20910" s="44" t="s">
        <v>5245</v>
      </c>
      <c r="C20910" s="31" t="s">
        <v>5042</v>
      </c>
      <c r="D20910" s="14" t="s">
        <v>546</v>
      </c>
      <c r="E20910" s="14" t="s">
        <v>771</v>
      </c>
      <c r="F20910" s="14" t="s">
        <v>772</v>
      </c>
      <c r="G20910" s="14" t="s">
        <v>6492</v>
      </c>
      <c r="H20910" s="20">
        <v>433663</v>
      </c>
      <c r="I20910" s="20">
        <v>433663</v>
      </c>
      <c r="J20910" s="21">
        <f>IFERROR((I20910/H20910),0)</f>
        <v>1</v>
      </c>
      <c r="K20910" s="20"/>
      <c r="L20910" s="20"/>
      <c r="M20910" s="22"/>
    </row>
    <row r="20911" spans="1:13" s="14" customFormat="1" outlineLevel="2" x14ac:dyDescent="0.25">
      <c r="A20911" s="34"/>
      <c r="B20911" s="44" t="s">
        <v>5245</v>
      </c>
      <c r="C20911" s="31" t="s">
        <v>5042</v>
      </c>
      <c r="D20911" s="14" t="s">
        <v>546</v>
      </c>
      <c r="E20911" s="14" t="s">
        <v>771</v>
      </c>
      <c r="F20911" s="14" t="s">
        <v>772</v>
      </c>
      <c r="G20911" s="14" t="s">
        <v>6493</v>
      </c>
      <c r="H20911" s="20">
        <v>-526242</v>
      </c>
      <c r="I20911" s="20"/>
      <c r="J20911" s="21">
        <f>IFERROR((I20911/H20911),0)</f>
        <v>0</v>
      </c>
      <c r="K20911" s="20"/>
      <c r="L20911" s="20"/>
      <c r="M20911" s="22"/>
    </row>
    <row r="20912" spans="1:13" s="14" customFormat="1" outlineLevel="1" x14ac:dyDescent="0.25">
      <c r="A20912" s="34"/>
      <c r="B20912" s="46" t="s">
        <v>9901</v>
      </c>
      <c r="C20912" s="40" t="str">
        <f>C20911</f>
        <v>ASIGNACIONES DIRECTAS (20% DEL SGR)</v>
      </c>
      <c r="D20912" s="39" t="str">
        <f>D20911</f>
        <v xml:space="preserve">SANTANDER                                         </v>
      </c>
      <c r="E20912" s="39" t="str">
        <f>E20911</f>
        <v>68092</v>
      </c>
      <c r="F20912" s="39" t="str">
        <f>F20911</f>
        <v xml:space="preserve">BETULIA                                           </v>
      </c>
      <c r="G20912" s="39" t="s">
        <v>10656</v>
      </c>
      <c r="H20912" s="20">
        <f>SUBTOTAL(9,H20905:H20911)</f>
        <v>31492457</v>
      </c>
      <c r="I20912" s="20">
        <f>SUBTOTAL(9,I20905:I20911)</f>
        <v>32018699</v>
      </c>
      <c r="J20912" s="42">
        <f>+I20912/H20912</f>
        <v>1.0167100966431422</v>
      </c>
      <c r="K20912" s="20">
        <f>SUBTOTAL(9,K20905:K20911)</f>
        <v>1932112</v>
      </c>
      <c r="L20912" s="20">
        <f>SUBTOTAL(9,L20905:L20911)</f>
        <v>2631210</v>
      </c>
      <c r="M20912" s="7">
        <f>IFERROR((L20912/K20912),"N.A")</f>
        <v>1.3618309911640734</v>
      </c>
    </row>
    <row r="20913" spans="1:13" s="14" customFormat="1" outlineLevel="2" x14ac:dyDescent="0.25">
      <c r="A20913" s="34"/>
      <c r="B20913" s="44" t="s">
        <v>5246</v>
      </c>
      <c r="C20913" s="31" t="s">
        <v>5042</v>
      </c>
      <c r="D20913" s="14" t="s">
        <v>546</v>
      </c>
      <c r="E20913" s="14" t="s">
        <v>4337</v>
      </c>
      <c r="F20913" s="14" t="s">
        <v>4338</v>
      </c>
      <c r="G20913" s="14" t="s">
        <v>16</v>
      </c>
      <c r="H20913" s="15">
        <v>35969862707</v>
      </c>
      <c r="I20913" s="15">
        <v>27271710606.520004</v>
      </c>
      <c r="J20913" s="16">
        <f>IFERROR((I20913/H20913),0)</f>
        <v>0.75818222684549552</v>
      </c>
      <c r="K20913" s="15">
        <v>26410021351.189995</v>
      </c>
      <c r="L20913" s="15">
        <v>27271710606.520004</v>
      </c>
      <c r="M20913" s="17">
        <f>L20913/K20913</f>
        <v>1.0326273592842508</v>
      </c>
    </row>
    <row r="20914" spans="1:13" s="14" customFormat="1" outlineLevel="2" x14ac:dyDescent="0.25">
      <c r="A20914" s="34"/>
      <c r="B20914" s="44" t="s">
        <v>5246</v>
      </c>
      <c r="C20914" s="31" t="s">
        <v>5042</v>
      </c>
      <c r="D20914" s="14" t="s">
        <v>546</v>
      </c>
      <c r="E20914" s="14" t="s">
        <v>4337</v>
      </c>
      <c r="F20914" s="14" t="s">
        <v>4338</v>
      </c>
      <c r="G20914" s="14" t="s">
        <v>5818</v>
      </c>
      <c r="H20914" s="20">
        <v>1028372</v>
      </c>
      <c r="I20914" s="20">
        <v>1028372</v>
      </c>
      <c r="J20914" s="21">
        <f>IFERROR((I20914/H20914),0)</f>
        <v>1</v>
      </c>
      <c r="K20914" s="20"/>
      <c r="L20914" s="20"/>
      <c r="M20914" s="22"/>
    </row>
    <row r="20915" spans="1:13" s="14" customFormat="1" outlineLevel="2" x14ac:dyDescent="0.25">
      <c r="A20915" s="34"/>
      <c r="B20915" s="44" t="s">
        <v>5246</v>
      </c>
      <c r="C20915" s="31" t="s">
        <v>5042</v>
      </c>
      <c r="D20915" s="14" t="s">
        <v>546</v>
      </c>
      <c r="E20915" s="14" t="s">
        <v>4337</v>
      </c>
      <c r="F20915" s="14" t="s">
        <v>4338</v>
      </c>
      <c r="G20915" s="14" t="s">
        <v>5862</v>
      </c>
      <c r="H20915" s="20">
        <v>7962853278</v>
      </c>
      <c r="I20915" s="20">
        <v>7962853278</v>
      </c>
      <c r="J20915" s="21">
        <f>IFERROR((I20915/H20915),0)</f>
        <v>1</v>
      </c>
      <c r="K20915" s="20"/>
      <c r="L20915" s="20"/>
      <c r="M20915" s="22"/>
    </row>
    <row r="20916" spans="1:13" s="14" customFormat="1" outlineLevel="2" x14ac:dyDescent="0.25">
      <c r="A20916" s="34"/>
      <c r="B20916" s="44" t="s">
        <v>5246</v>
      </c>
      <c r="C20916" s="31" t="s">
        <v>5042</v>
      </c>
      <c r="D20916" s="14" t="s">
        <v>546</v>
      </c>
      <c r="E20916" s="14" t="s">
        <v>4337</v>
      </c>
      <c r="F20916" s="14" t="s">
        <v>4338</v>
      </c>
      <c r="G20916" s="14" t="s">
        <v>6109</v>
      </c>
      <c r="H20916" s="20">
        <v>32162032777</v>
      </c>
      <c r="I20916" s="20">
        <v>32162032777</v>
      </c>
      <c r="J20916" s="21">
        <f>IFERROR((I20916/H20916),0)</f>
        <v>1</v>
      </c>
      <c r="K20916" s="20"/>
      <c r="L20916" s="20"/>
      <c r="M20916" s="22"/>
    </row>
    <row r="20917" spans="1:13" s="14" customFormat="1" outlineLevel="2" x14ac:dyDescent="0.25">
      <c r="A20917" s="34"/>
      <c r="B20917" s="44" t="s">
        <v>5246</v>
      </c>
      <c r="C20917" s="31" t="s">
        <v>5042</v>
      </c>
      <c r="D20917" s="14" t="s">
        <v>546</v>
      </c>
      <c r="E20917" s="14" t="s">
        <v>4337</v>
      </c>
      <c r="F20917" s="14" t="s">
        <v>4338</v>
      </c>
      <c r="G20917" s="14" t="s">
        <v>6481</v>
      </c>
      <c r="H20917" s="20">
        <v>222469</v>
      </c>
      <c r="I20917" s="20">
        <v>222469</v>
      </c>
      <c r="J20917" s="21">
        <f>IFERROR((I20917/H20917),0)</f>
        <v>1</v>
      </c>
      <c r="K20917" s="20"/>
      <c r="L20917" s="20"/>
      <c r="M20917" s="22"/>
    </row>
    <row r="20918" spans="1:13" s="14" customFormat="1" outlineLevel="2" x14ac:dyDescent="0.25">
      <c r="A20918" s="34"/>
      <c r="B20918" s="44" t="s">
        <v>5246</v>
      </c>
      <c r="C20918" s="31" t="s">
        <v>5042</v>
      </c>
      <c r="D20918" s="14" t="s">
        <v>546</v>
      </c>
      <c r="E20918" s="14" t="s">
        <v>4337</v>
      </c>
      <c r="F20918" s="14" t="s">
        <v>4338</v>
      </c>
      <c r="G20918" s="14" t="s">
        <v>6484</v>
      </c>
      <c r="H20918" s="20">
        <v>997608052</v>
      </c>
      <c r="I20918" s="20">
        <v>997608052</v>
      </c>
      <c r="J20918" s="21">
        <f>IFERROR((I20918/H20918),0)</f>
        <v>1</v>
      </c>
      <c r="K20918" s="20"/>
      <c r="L20918" s="20"/>
      <c r="M20918" s="22"/>
    </row>
    <row r="20919" spans="1:13" s="14" customFormat="1" outlineLevel="2" x14ac:dyDescent="0.25">
      <c r="A20919" s="34"/>
      <c r="B20919" s="44" t="s">
        <v>5246</v>
      </c>
      <c r="C20919" s="31" t="s">
        <v>5042</v>
      </c>
      <c r="D20919" s="14" t="s">
        <v>4982</v>
      </c>
      <c r="E20919" s="14" t="s">
        <v>4337</v>
      </c>
      <c r="F20919" s="14" t="s">
        <v>4338</v>
      </c>
      <c r="G20919" s="14" t="s">
        <v>6485</v>
      </c>
      <c r="H20919" s="20">
        <v>3124447</v>
      </c>
      <c r="I20919" s="20">
        <v>3124447</v>
      </c>
      <c r="J20919" s="21">
        <f>IFERROR((I20919/H20919),0)</f>
        <v>1</v>
      </c>
      <c r="K20919" s="25"/>
      <c r="L20919" s="25"/>
      <c r="M20919" s="22"/>
    </row>
    <row r="20920" spans="1:13" s="14" customFormat="1" outlineLevel="2" x14ac:dyDescent="0.25">
      <c r="A20920" s="34"/>
      <c r="B20920" s="44" t="s">
        <v>5246</v>
      </c>
      <c r="C20920" s="31" t="s">
        <v>5042</v>
      </c>
      <c r="D20920" s="14" t="s">
        <v>546</v>
      </c>
      <c r="E20920" s="14" t="s">
        <v>4337</v>
      </c>
      <c r="F20920" s="14" t="s">
        <v>4338</v>
      </c>
      <c r="G20920" s="14" t="s">
        <v>6492</v>
      </c>
      <c r="H20920" s="20">
        <v>5422677811</v>
      </c>
      <c r="I20920" s="20">
        <v>5422677811</v>
      </c>
      <c r="J20920" s="21">
        <f>IFERROR((I20920/H20920),0)</f>
        <v>1</v>
      </c>
      <c r="K20920" s="20"/>
      <c r="L20920" s="20"/>
      <c r="M20920" s="22"/>
    </row>
    <row r="20921" spans="1:13" s="14" customFormat="1" outlineLevel="2" x14ac:dyDescent="0.25">
      <c r="A20921" s="34"/>
      <c r="B20921" s="44" t="s">
        <v>5246</v>
      </c>
      <c r="C20921" s="31" t="s">
        <v>5042</v>
      </c>
      <c r="D20921" s="14" t="s">
        <v>546</v>
      </c>
      <c r="E20921" s="14" t="s">
        <v>4337</v>
      </c>
      <c r="F20921" s="14" t="s">
        <v>4338</v>
      </c>
      <c r="G20921" s="14" t="s">
        <v>6493</v>
      </c>
      <c r="H20921" s="20">
        <v>-7193972541</v>
      </c>
      <c r="I20921" s="20"/>
      <c r="J20921" s="21">
        <f>IFERROR((I20921/H20921),0)</f>
        <v>0</v>
      </c>
      <c r="K20921" s="20"/>
      <c r="L20921" s="20"/>
      <c r="M20921" s="22"/>
    </row>
    <row r="20922" spans="1:13" s="14" customFormat="1" outlineLevel="1" x14ac:dyDescent="0.25">
      <c r="A20922" s="34"/>
      <c r="B20922" s="46" t="s">
        <v>9902</v>
      </c>
      <c r="C20922" s="40" t="str">
        <f>C20921</f>
        <v>ASIGNACIONES DIRECTAS (20% DEL SGR)</v>
      </c>
      <c r="D20922" s="39" t="str">
        <f>D20921</f>
        <v xml:space="preserve">SANTANDER                                         </v>
      </c>
      <c r="E20922" s="39" t="str">
        <f>E20921</f>
        <v>68081</v>
      </c>
      <c r="F20922" s="39" t="str">
        <f>F20921</f>
        <v xml:space="preserve">BARRANCABERMEJA                                   </v>
      </c>
      <c r="G20922" s="39" t="s">
        <v>10656</v>
      </c>
      <c r="H20922" s="20">
        <f>SUBTOTAL(9,H20913:H20921)</f>
        <v>75325437372</v>
      </c>
      <c r="I20922" s="20">
        <f>SUBTOTAL(9,I20913:I20921)</f>
        <v>73821257812.520004</v>
      </c>
      <c r="J20922" s="42">
        <f>+I20922/H20922</f>
        <v>0.98003092166526029</v>
      </c>
      <c r="K20922" s="20">
        <f>SUBTOTAL(9,K20913:K20921)</f>
        <v>26410021351.189995</v>
      </c>
      <c r="L20922" s="20">
        <f>SUBTOTAL(9,L20913:L20921)</f>
        <v>27271710606.520004</v>
      </c>
      <c r="M20922" s="7">
        <f>IFERROR((L20922/K20922),"N.A")</f>
        <v>1.0326273592842508</v>
      </c>
    </row>
    <row r="20923" spans="1:13" s="14" customFormat="1" outlineLevel="2" x14ac:dyDescent="0.25">
      <c r="A20923" s="34"/>
      <c r="B20923" s="44" t="s">
        <v>5247</v>
      </c>
      <c r="C20923" s="31" t="s">
        <v>5042</v>
      </c>
      <c r="D20923" s="14" t="s">
        <v>546</v>
      </c>
      <c r="E20923" s="14" t="s">
        <v>774</v>
      </c>
      <c r="F20923" s="14" t="s">
        <v>775</v>
      </c>
      <c r="G20923" s="14" t="s">
        <v>16</v>
      </c>
      <c r="H20923" s="15">
        <v>1077045</v>
      </c>
      <c r="I20923" s="15">
        <v>857669.50999999989</v>
      </c>
      <c r="J20923" s="16">
        <f>IFERROR((I20923/H20923),0)</f>
        <v>0.79631724765446188</v>
      </c>
      <c r="K20923" s="15">
        <v>780084</v>
      </c>
      <c r="L20923" s="15">
        <v>857669.50999999989</v>
      </c>
      <c r="M20923" s="17">
        <f>L20923/K20923</f>
        <v>1.0994578917142255</v>
      </c>
    </row>
    <row r="20924" spans="1:13" s="14" customFormat="1" outlineLevel="2" x14ac:dyDescent="0.25">
      <c r="A20924" s="34"/>
      <c r="B20924" s="44" t="s">
        <v>5247</v>
      </c>
      <c r="C20924" s="31" t="s">
        <v>5042</v>
      </c>
      <c r="D20924" s="14" t="s">
        <v>546</v>
      </c>
      <c r="E20924" s="14" t="s">
        <v>774</v>
      </c>
      <c r="F20924" s="14" t="s">
        <v>775</v>
      </c>
      <c r="G20924" s="14" t="s">
        <v>5855</v>
      </c>
      <c r="H20924" s="20">
        <v>3234</v>
      </c>
      <c r="I20924" s="20">
        <v>3234</v>
      </c>
      <c r="J20924" s="21">
        <f>IFERROR((I20924/H20924),0)</f>
        <v>1</v>
      </c>
      <c r="K20924" s="20"/>
      <c r="L20924" s="20"/>
      <c r="M20924" s="22"/>
    </row>
    <row r="20925" spans="1:13" s="14" customFormat="1" outlineLevel="2" x14ac:dyDescent="0.25">
      <c r="A20925" s="34"/>
      <c r="B20925" s="44" t="s">
        <v>5247</v>
      </c>
      <c r="C20925" s="31" t="s">
        <v>5042</v>
      </c>
      <c r="D20925" s="14" t="s">
        <v>546</v>
      </c>
      <c r="E20925" s="14" t="s">
        <v>774</v>
      </c>
      <c r="F20925" s="14" t="s">
        <v>775</v>
      </c>
      <c r="G20925" s="14" t="s">
        <v>5862</v>
      </c>
      <c r="H20925" s="20">
        <v>667979</v>
      </c>
      <c r="I20925" s="20">
        <v>667979</v>
      </c>
      <c r="J20925" s="21">
        <f>IFERROR((I20925/H20925),0)</f>
        <v>1</v>
      </c>
      <c r="K20925" s="20"/>
      <c r="L20925" s="20"/>
      <c r="M20925" s="22"/>
    </row>
    <row r="20926" spans="1:13" s="14" customFormat="1" outlineLevel="2" x14ac:dyDescent="0.25">
      <c r="A20926" s="34"/>
      <c r="B20926" s="44" t="s">
        <v>5247</v>
      </c>
      <c r="C20926" s="31" t="s">
        <v>5042</v>
      </c>
      <c r="D20926" s="14" t="s">
        <v>546</v>
      </c>
      <c r="E20926" s="14" t="s">
        <v>774</v>
      </c>
      <c r="F20926" s="14" t="s">
        <v>775</v>
      </c>
      <c r="G20926" s="14" t="s">
        <v>6109</v>
      </c>
      <c r="H20926" s="20">
        <v>4194005</v>
      </c>
      <c r="I20926" s="20">
        <v>4194005</v>
      </c>
      <c r="J20926" s="21">
        <f>IFERROR((I20926/H20926),0)</f>
        <v>1</v>
      </c>
      <c r="K20926" s="20"/>
      <c r="L20926" s="20"/>
      <c r="M20926" s="22"/>
    </row>
    <row r="20927" spans="1:13" s="14" customFormat="1" outlineLevel="2" x14ac:dyDescent="0.25">
      <c r="A20927" s="34"/>
      <c r="B20927" s="44" t="s">
        <v>5247</v>
      </c>
      <c r="C20927" s="31" t="s">
        <v>5042</v>
      </c>
      <c r="D20927" s="14" t="s">
        <v>546</v>
      </c>
      <c r="E20927" s="14" t="s">
        <v>774</v>
      </c>
      <c r="F20927" s="14" t="s">
        <v>775</v>
      </c>
      <c r="G20927" s="14" t="s">
        <v>6481</v>
      </c>
      <c r="H20927" s="20">
        <v>7</v>
      </c>
      <c r="I20927" s="20">
        <v>7</v>
      </c>
      <c r="J20927" s="21">
        <f>IFERROR((I20927/H20927),0)</f>
        <v>1</v>
      </c>
      <c r="K20927" s="20"/>
      <c r="L20927" s="20"/>
      <c r="M20927" s="22"/>
    </row>
    <row r="20928" spans="1:13" s="14" customFormat="1" outlineLevel="2" x14ac:dyDescent="0.25">
      <c r="A20928" s="34"/>
      <c r="B20928" s="44" t="s">
        <v>5247</v>
      </c>
      <c r="C20928" s="31" t="s">
        <v>5042</v>
      </c>
      <c r="D20928" s="14" t="s">
        <v>4982</v>
      </c>
      <c r="E20928" s="14" t="s">
        <v>774</v>
      </c>
      <c r="F20928" s="14" t="s">
        <v>775</v>
      </c>
      <c r="G20928" s="14" t="s">
        <v>6485</v>
      </c>
      <c r="H20928" s="20">
        <v>39620</v>
      </c>
      <c r="I20928" s="20">
        <v>39620</v>
      </c>
      <c r="J20928" s="21">
        <f>IFERROR((I20928/H20928),0)</f>
        <v>1</v>
      </c>
      <c r="K20928" s="25"/>
      <c r="L20928" s="25"/>
      <c r="M20928" s="22"/>
    </row>
    <row r="20929" spans="1:13" s="14" customFormat="1" outlineLevel="2" x14ac:dyDescent="0.25">
      <c r="A20929" s="34"/>
      <c r="B20929" s="44" t="s">
        <v>5247</v>
      </c>
      <c r="C20929" s="31" t="s">
        <v>5042</v>
      </c>
      <c r="D20929" s="14" t="s">
        <v>546</v>
      </c>
      <c r="E20929" s="14" t="s">
        <v>774</v>
      </c>
      <c r="F20929" s="14" t="s">
        <v>775</v>
      </c>
      <c r="G20929" s="14" t="s">
        <v>6492</v>
      </c>
      <c r="H20929" s="20">
        <v>171254</v>
      </c>
      <c r="I20929" s="20">
        <v>171254</v>
      </c>
      <c r="J20929" s="21">
        <f>IFERROR((I20929/H20929),0)</f>
        <v>1</v>
      </c>
      <c r="K20929" s="20"/>
      <c r="L20929" s="20"/>
      <c r="M20929" s="22"/>
    </row>
    <row r="20930" spans="1:13" s="14" customFormat="1" outlineLevel="2" x14ac:dyDescent="0.25">
      <c r="A20930" s="34"/>
      <c r="B20930" s="44" t="s">
        <v>5247</v>
      </c>
      <c r="C20930" s="31" t="s">
        <v>5042</v>
      </c>
      <c r="D20930" s="14" t="s">
        <v>546</v>
      </c>
      <c r="E20930" s="14" t="s">
        <v>774</v>
      </c>
      <c r="F20930" s="14" t="s">
        <v>775</v>
      </c>
      <c r="G20930" s="14" t="s">
        <v>6493</v>
      </c>
      <c r="H20930" s="20">
        <v>-215409</v>
      </c>
      <c r="I20930" s="20"/>
      <c r="J20930" s="21">
        <f>IFERROR((I20930/H20930),0)</f>
        <v>0</v>
      </c>
      <c r="K20930" s="20"/>
      <c r="L20930" s="20"/>
      <c r="M20930" s="22"/>
    </row>
    <row r="20931" spans="1:13" s="14" customFormat="1" outlineLevel="1" x14ac:dyDescent="0.25">
      <c r="A20931" s="34"/>
      <c r="B20931" s="46" t="s">
        <v>9903</v>
      </c>
      <c r="C20931" s="40" t="str">
        <f>C20930</f>
        <v>ASIGNACIONES DIRECTAS (20% DEL SGR)</v>
      </c>
      <c r="D20931" s="39" t="str">
        <f>D20930</f>
        <v xml:space="preserve">SANTANDER                                         </v>
      </c>
      <c r="E20931" s="39" t="str">
        <f>E20930</f>
        <v>68079</v>
      </c>
      <c r="F20931" s="39" t="str">
        <f>F20930</f>
        <v xml:space="preserve">BARICHARA                                         </v>
      </c>
      <c r="G20931" s="39" t="s">
        <v>10656</v>
      </c>
      <c r="H20931" s="20">
        <f>SUBTOTAL(9,H20923:H20930)</f>
        <v>5937735</v>
      </c>
      <c r="I20931" s="20">
        <f>SUBTOTAL(9,I20923:I20930)</f>
        <v>5933768.5099999998</v>
      </c>
      <c r="J20931" s="42">
        <f>+I20931/H20931</f>
        <v>0.99933198601823758</v>
      </c>
      <c r="K20931" s="20">
        <f>SUBTOTAL(9,K20923:K20930)</f>
        <v>780084</v>
      </c>
      <c r="L20931" s="20">
        <f>SUBTOTAL(9,L20923:L20930)</f>
        <v>857669.50999999989</v>
      </c>
      <c r="M20931" s="7">
        <f>IFERROR((L20931/K20931),"N.A")</f>
        <v>1.0994578917142255</v>
      </c>
    </row>
    <row r="20932" spans="1:13" s="14" customFormat="1" outlineLevel="2" x14ac:dyDescent="0.25">
      <c r="A20932" s="34"/>
      <c r="B20932" s="44" t="s">
        <v>5919</v>
      </c>
      <c r="C20932" s="31" t="s">
        <v>5042</v>
      </c>
      <c r="D20932" s="14" t="s">
        <v>546</v>
      </c>
      <c r="E20932" s="14" t="s">
        <v>777</v>
      </c>
      <c r="F20932" s="14" t="s">
        <v>778</v>
      </c>
      <c r="G20932" s="14" t="s">
        <v>5862</v>
      </c>
      <c r="H20932" s="20">
        <v>76918718</v>
      </c>
      <c r="I20932" s="20">
        <v>76918718</v>
      </c>
      <c r="J20932" s="21">
        <f>IFERROR((I20932/H20932),0)</f>
        <v>1</v>
      </c>
      <c r="K20932" s="20"/>
      <c r="L20932" s="20"/>
      <c r="M20932" s="22"/>
    </row>
    <row r="20933" spans="1:13" s="14" customFormat="1" outlineLevel="2" x14ac:dyDescent="0.25">
      <c r="A20933" s="34"/>
      <c r="B20933" s="44" t="s">
        <v>5919</v>
      </c>
      <c r="C20933" s="31" t="s">
        <v>5042</v>
      </c>
      <c r="D20933" s="14" t="s">
        <v>546</v>
      </c>
      <c r="E20933" s="14" t="s">
        <v>777</v>
      </c>
      <c r="F20933" s="14" t="s">
        <v>778</v>
      </c>
      <c r="G20933" s="14" t="s">
        <v>6109</v>
      </c>
      <c r="H20933" s="20">
        <v>646149</v>
      </c>
      <c r="I20933" s="20">
        <v>646149</v>
      </c>
      <c r="J20933" s="21">
        <f>IFERROR((I20933/H20933),0)</f>
        <v>1</v>
      </c>
      <c r="K20933" s="20"/>
      <c r="L20933" s="20"/>
      <c r="M20933" s="22"/>
    </row>
    <row r="20934" spans="1:13" s="14" customFormat="1" outlineLevel="2" x14ac:dyDescent="0.25">
      <c r="A20934" s="34"/>
      <c r="B20934" s="44" t="s">
        <v>5919</v>
      </c>
      <c r="C20934" s="31" t="s">
        <v>5042</v>
      </c>
      <c r="D20934" s="14" t="s">
        <v>546</v>
      </c>
      <c r="E20934" s="14" t="s">
        <v>777</v>
      </c>
      <c r="F20934" s="14" t="s">
        <v>778</v>
      </c>
      <c r="G20934" s="14" t="s">
        <v>6482</v>
      </c>
      <c r="H20934" s="20">
        <v>515938142</v>
      </c>
      <c r="I20934" s="20">
        <v>515938142</v>
      </c>
      <c r="J20934" s="21">
        <f>IFERROR((I20934/H20934),0)</f>
        <v>1</v>
      </c>
      <c r="K20934" s="20"/>
      <c r="L20934" s="20"/>
      <c r="M20934" s="22"/>
    </row>
    <row r="20935" spans="1:13" s="14" customFormat="1" outlineLevel="1" x14ac:dyDescent="0.25">
      <c r="A20935" s="34"/>
      <c r="B20935" s="46" t="s">
        <v>9904</v>
      </c>
      <c r="C20935" s="40" t="str">
        <f>C20934</f>
        <v>ASIGNACIONES DIRECTAS (20% DEL SGR)</v>
      </c>
      <c r="D20935" s="39" t="str">
        <f>D20934</f>
        <v xml:space="preserve">SANTANDER                                         </v>
      </c>
      <c r="E20935" s="39" t="str">
        <f>E20934</f>
        <v>68077</v>
      </c>
      <c r="F20935" s="39" t="str">
        <f>F20934</f>
        <v xml:space="preserve">BARBOSA                                           </v>
      </c>
      <c r="G20935" s="39" t="s">
        <v>10656</v>
      </c>
      <c r="H20935" s="20">
        <f>SUBTOTAL(9,H20932:H20934)</f>
        <v>593503009</v>
      </c>
      <c r="I20935" s="20">
        <f>SUBTOTAL(9,I20932:I20934)</f>
        <v>593503009</v>
      </c>
      <c r="J20935" s="42">
        <f>+I20935/H20935</f>
        <v>1</v>
      </c>
      <c r="K20935" s="20">
        <f>SUBTOTAL(9,K20932:K20934)</f>
        <v>0</v>
      </c>
      <c r="L20935" s="20">
        <f>SUBTOTAL(9,L20932:L20934)</f>
        <v>0</v>
      </c>
      <c r="M20935" s="7" t="str">
        <f>IFERROR((L20935/K20935),"N.A")</f>
        <v>N.A</v>
      </c>
    </row>
    <row r="20936" spans="1:13" s="14" customFormat="1" outlineLevel="2" x14ac:dyDescent="0.25">
      <c r="A20936" s="34"/>
      <c r="B20936" s="44" t="s">
        <v>5248</v>
      </c>
      <c r="C20936" s="31" t="s">
        <v>5042</v>
      </c>
      <c r="D20936" s="14" t="s">
        <v>546</v>
      </c>
      <c r="E20936" s="14" t="s">
        <v>780</v>
      </c>
      <c r="F20936" s="14" t="s">
        <v>781</v>
      </c>
      <c r="G20936" s="14" t="s">
        <v>16</v>
      </c>
      <c r="H20936" s="15">
        <v>58665190</v>
      </c>
      <c r="I20936" s="15">
        <v>34637292.009999998</v>
      </c>
      <c r="J20936" s="16">
        <f>IFERROR((I20936/H20936),0)</f>
        <v>0.59042324775561106</v>
      </c>
      <c r="K20936" s="15">
        <v>41905080</v>
      </c>
      <c r="L20936" s="15">
        <v>34637292.009999998</v>
      </c>
      <c r="M20936" s="17">
        <f>L20936/K20936</f>
        <v>0.82656546676441134</v>
      </c>
    </row>
    <row r="20937" spans="1:13" s="14" customFormat="1" outlineLevel="2" x14ac:dyDescent="0.25">
      <c r="A20937" s="34"/>
      <c r="B20937" s="44" t="s">
        <v>5248</v>
      </c>
      <c r="C20937" s="31" t="s">
        <v>5042</v>
      </c>
      <c r="D20937" s="14" t="s">
        <v>546</v>
      </c>
      <c r="E20937" s="14" t="s">
        <v>780</v>
      </c>
      <c r="F20937" s="14" t="s">
        <v>781</v>
      </c>
      <c r="G20937" s="14" t="s">
        <v>5862</v>
      </c>
      <c r="H20937" s="20">
        <v>26973355</v>
      </c>
      <c r="I20937" s="20">
        <v>26973355</v>
      </c>
      <c r="J20937" s="21">
        <f>IFERROR((I20937/H20937),0)</f>
        <v>1</v>
      </c>
      <c r="K20937" s="20"/>
      <c r="L20937" s="20"/>
      <c r="M20937" s="22"/>
    </row>
    <row r="20938" spans="1:13" s="14" customFormat="1" outlineLevel="2" x14ac:dyDescent="0.25">
      <c r="A20938" s="34"/>
      <c r="B20938" s="44" t="s">
        <v>5248</v>
      </c>
      <c r="C20938" s="31" t="s">
        <v>5042</v>
      </c>
      <c r="D20938" s="14" t="s">
        <v>546</v>
      </c>
      <c r="E20938" s="14" t="s">
        <v>780</v>
      </c>
      <c r="F20938" s="14" t="s">
        <v>781</v>
      </c>
      <c r="G20938" s="14" t="s">
        <v>6109</v>
      </c>
      <c r="H20938" s="20">
        <v>178851585</v>
      </c>
      <c r="I20938" s="20">
        <v>178851585</v>
      </c>
      <c r="J20938" s="21">
        <f>IFERROR((I20938/H20938),0)</f>
        <v>1</v>
      </c>
      <c r="K20938" s="20"/>
      <c r="L20938" s="20"/>
      <c r="M20938" s="22"/>
    </row>
    <row r="20939" spans="1:13" s="14" customFormat="1" outlineLevel="2" x14ac:dyDescent="0.25">
      <c r="A20939" s="34"/>
      <c r="B20939" s="44" t="s">
        <v>5248</v>
      </c>
      <c r="C20939" s="31" t="s">
        <v>5042</v>
      </c>
      <c r="D20939" s="14" t="s">
        <v>546</v>
      </c>
      <c r="E20939" s="14" t="s">
        <v>780</v>
      </c>
      <c r="F20939" s="14" t="s">
        <v>781</v>
      </c>
      <c r="G20939" s="14" t="s">
        <v>6481</v>
      </c>
      <c r="H20939" s="20">
        <v>363</v>
      </c>
      <c r="I20939" s="20">
        <v>363</v>
      </c>
      <c r="J20939" s="21">
        <f>IFERROR((I20939/H20939),0)</f>
        <v>1</v>
      </c>
      <c r="K20939" s="20"/>
      <c r="L20939" s="20"/>
      <c r="M20939" s="22"/>
    </row>
    <row r="20940" spans="1:13" s="14" customFormat="1" outlineLevel="2" x14ac:dyDescent="0.25">
      <c r="A20940" s="34"/>
      <c r="B20940" s="44" t="s">
        <v>5248</v>
      </c>
      <c r="C20940" s="31" t="s">
        <v>5042</v>
      </c>
      <c r="D20940" s="14" t="s">
        <v>546</v>
      </c>
      <c r="E20940" s="14" t="s">
        <v>780</v>
      </c>
      <c r="F20940" s="14" t="s">
        <v>781</v>
      </c>
      <c r="G20940" s="14" t="s">
        <v>6484</v>
      </c>
      <c r="H20940" s="20">
        <v>1092112</v>
      </c>
      <c r="I20940" s="20">
        <v>1092112</v>
      </c>
      <c r="J20940" s="21">
        <f>IFERROR((I20940/H20940),0)</f>
        <v>1</v>
      </c>
      <c r="K20940" s="20"/>
      <c r="L20940" s="20"/>
      <c r="M20940" s="22"/>
    </row>
    <row r="20941" spans="1:13" s="14" customFormat="1" outlineLevel="2" x14ac:dyDescent="0.25">
      <c r="A20941" s="34"/>
      <c r="B20941" s="44" t="s">
        <v>5248</v>
      </c>
      <c r="C20941" s="31" t="s">
        <v>5042</v>
      </c>
      <c r="D20941" s="14" t="s">
        <v>4982</v>
      </c>
      <c r="E20941" s="14" t="s">
        <v>780</v>
      </c>
      <c r="F20941" s="14" t="s">
        <v>781</v>
      </c>
      <c r="G20941" s="14" t="s">
        <v>6485</v>
      </c>
      <c r="H20941" s="20">
        <v>4004198</v>
      </c>
      <c r="I20941" s="20">
        <v>4004198</v>
      </c>
      <c r="J20941" s="21">
        <f>IFERROR((I20941/H20941),0)</f>
        <v>1</v>
      </c>
      <c r="K20941" s="25"/>
      <c r="L20941" s="25"/>
      <c r="M20941" s="22"/>
    </row>
    <row r="20942" spans="1:13" s="14" customFormat="1" outlineLevel="2" x14ac:dyDescent="0.25">
      <c r="A20942" s="34"/>
      <c r="B20942" s="44" t="s">
        <v>5248</v>
      </c>
      <c r="C20942" s="31" t="s">
        <v>5042</v>
      </c>
      <c r="D20942" s="14" t="s">
        <v>546</v>
      </c>
      <c r="E20942" s="14" t="s">
        <v>780</v>
      </c>
      <c r="F20942" s="14" t="s">
        <v>781</v>
      </c>
      <c r="G20942" s="14" t="s">
        <v>6492</v>
      </c>
      <c r="H20942" s="20">
        <v>8988855</v>
      </c>
      <c r="I20942" s="20">
        <v>8988855</v>
      </c>
      <c r="J20942" s="21">
        <f>IFERROR((I20942/H20942),0)</f>
        <v>1</v>
      </c>
      <c r="K20942" s="20"/>
      <c r="L20942" s="20"/>
      <c r="M20942" s="22"/>
    </row>
    <row r="20943" spans="1:13" s="14" customFormat="1" outlineLevel="2" x14ac:dyDescent="0.25">
      <c r="A20943" s="34"/>
      <c r="B20943" s="44" t="s">
        <v>5248</v>
      </c>
      <c r="C20943" s="31" t="s">
        <v>5042</v>
      </c>
      <c r="D20943" s="14" t="s">
        <v>546</v>
      </c>
      <c r="E20943" s="14" t="s">
        <v>780</v>
      </c>
      <c r="F20943" s="14" t="s">
        <v>781</v>
      </c>
      <c r="G20943" s="14" t="s">
        <v>6493</v>
      </c>
      <c r="H20943" s="20">
        <v>-11733038</v>
      </c>
      <c r="I20943" s="20"/>
      <c r="J20943" s="21">
        <f>IFERROR((I20943/H20943),0)</f>
        <v>0</v>
      </c>
      <c r="K20943" s="20"/>
      <c r="L20943" s="20"/>
      <c r="M20943" s="22"/>
    </row>
    <row r="20944" spans="1:13" s="14" customFormat="1" outlineLevel="1" x14ac:dyDescent="0.25">
      <c r="A20944" s="34"/>
      <c r="B20944" s="46" t="s">
        <v>9905</v>
      </c>
      <c r="C20944" s="40" t="str">
        <f>C20943</f>
        <v>ASIGNACIONES DIRECTAS (20% DEL SGR)</v>
      </c>
      <c r="D20944" s="39" t="str">
        <f>D20943</f>
        <v xml:space="preserve">SANTANDER                                         </v>
      </c>
      <c r="E20944" s="39" t="str">
        <f>E20943</f>
        <v>68051</v>
      </c>
      <c r="F20944" s="39" t="str">
        <f>F20943</f>
        <v xml:space="preserve">ARATOCA                                           </v>
      </c>
      <c r="G20944" s="39" t="s">
        <v>10656</v>
      </c>
      <c r="H20944" s="20">
        <f>SUBTOTAL(9,H20936:H20943)</f>
        <v>266842620</v>
      </c>
      <c r="I20944" s="20">
        <f>SUBTOTAL(9,I20936:I20943)</f>
        <v>254547760.00999999</v>
      </c>
      <c r="J20944" s="42">
        <f>+I20944/H20944</f>
        <v>0.95392467668770453</v>
      </c>
      <c r="K20944" s="20">
        <f>SUBTOTAL(9,K20936:K20943)</f>
        <v>41905080</v>
      </c>
      <c r="L20944" s="20">
        <f>SUBTOTAL(9,L20936:L20943)</f>
        <v>34637292.009999998</v>
      </c>
      <c r="M20944" s="7">
        <f>IFERROR((L20944/K20944),"N.A")</f>
        <v>0.82656546676441134</v>
      </c>
    </row>
    <row r="20945" spans="1:13" s="14" customFormat="1" outlineLevel="2" x14ac:dyDescent="0.25">
      <c r="A20945" s="34"/>
      <c r="B20945" s="44" t="s">
        <v>6473</v>
      </c>
      <c r="C20945" s="31" t="s">
        <v>5042</v>
      </c>
      <c r="D20945" s="14" t="s">
        <v>546</v>
      </c>
      <c r="E20945" s="14" t="s">
        <v>6474</v>
      </c>
      <c r="F20945" s="14" t="s">
        <v>6475</v>
      </c>
      <c r="G20945" s="14" t="s">
        <v>6109</v>
      </c>
      <c r="H20945" s="20">
        <v>192445030</v>
      </c>
      <c r="I20945" s="20">
        <v>192445030</v>
      </c>
      <c r="J20945" s="21">
        <f>IFERROR((I20945/H20945),0)</f>
        <v>1</v>
      </c>
      <c r="K20945" s="20"/>
      <c r="L20945" s="20"/>
      <c r="M20945" s="22"/>
    </row>
    <row r="20946" spans="1:13" s="14" customFormat="1" outlineLevel="1" x14ac:dyDescent="0.25">
      <c r="A20946" s="34"/>
      <c r="B20946" s="46" t="s">
        <v>9906</v>
      </c>
      <c r="C20946" s="40" t="str">
        <f>C20945</f>
        <v>ASIGNACIONES DIRECTAS (20% DEL SGR)</v>
      </c>
      <c r="D20946" s="39" t="str">
        <f>D20945</f>
        <v xml:space="preserve">SANTANDER                                         </v>
      </c>
      <c r="E20946" s="39" t="str">
        <f>E20945</f>
        <v>68038</v>
      </c>
      <c r="F20946" s="39" t="str">
        <f>F20945</f>
        <v xml:space="preserve">MUNICIPIO NN SANTANDER TOCA                                                           </v>
      </c>
      <c r="G20946" s="39" t="s">
        <v>10656</v>
      </c>
      <c r="H20946" s="20">
        <f>SUBTOTAL(9,H20945:H20945)</f>
        <v>192445030</v>
      </c>
      <c r="I20946" s="20">
        <f>SUBTOTAL(9,I20945:I20945)</f>
        <v>192445030</v>
      </c>
      <c r="J20946" s="42">
        <f>+I20946/H20946</f>
        <v>1</v>
      </c>
      <c r="K20946" s="20">
        <f>SUBTOTAL(9,K20945:K20945)</f>
        <v>0</v>
      </c>
      <c r="L20946" s="20">
        <f>SUBTOTAL(9,L20945:L20945)</f>
        <v>0</v>
      </c>
      <c r="M20946" s="7" t="str">
        <f>IFERROR((L20946/K20946),"N.A")</f>
        <v>N.A</v>
      </c>
    </row>
    <row r="20947" spans="1:13" s="14" customFormat="1" outlineLevel="2" x14ac:dyDescent="0.25">
      <c r="A20947" s="34"/>
      <c r="B20947" s="44" t="s">
        <v>5249</v>
      </c>
      <c r="C20947" s="31" t="s">
        <v>5042</v>
      </c>
      <c r="D20947" s="14" t="s">
        <v>546</v>
      </c>
      <c r="E20947" s="14" t="s">
        <v>783</v>
      </c>
      <c r="F20947" s="14" t="s">
        <v>784</v>
      </c>
      <c r="G20947" s="14" t="s">
        <v>16</v>
      </c>
      <c r="H20947" s="15">
        <v>7913375</v>
      </c>
      <c r="I20947" s="15">
        <v>7913375</v>
      </c>
      <c r="J20947" s="16">
        <f>IFERROR((I20947/H20947),0)</f>
        <v>1</v>
      </c>
      <c r="K20947" s="15">
        <v>5785150</v>
      </c>
      <c r="L20947" s="15">
        <v>7913375</v>
      </c>
      <c r="M20947" s="17">
        <f>L20947/K20947</f>
        <v>1.3678772374095745</v>
      </c>
    </row>
    <row r="20948" spans="1:13" s="14" customFormat="1" outlineLevel="2" x14ac:dyDescent="0.25">
      <c r="A20948" s="34"/>
      <c r="B20948" s="44" t="s">
        <v>5249</v>
      </c>
      <c r="C20948" s="31" t="s">
        <v>5042</v>
      </c>
      <c r="D20948" s="14" t="s">
        <v>546</v>
      </c>
      <c r="E20948" s="14" t="s">
        <v>783</v>
      </c>
      <c r="F20948" s="14" t="s">
        <v>784</v>
      </c>
      <c r="G20948" s="14" t="s">
        <v>5862</v>
      </c>
      <c r="H20948" s="20">
        <v>10487592</v>
      </c>
      <c r="I20948" s="20">
        <v>10487592</v>
      </c>
      <c r="J20948" s="21">
        <f>IFERROR((I20948/H20948),0)</f>
        <v>1</v>
      </c>
      <c r="K20948" s="20"/>
      <c r="L20948" s="20"/>
      <c r="M20948" s="22"/>
    </row>
    <row r="20949" spans="1:13" s="14" customFormat="1" outlineLevel="2" x14ac:dyDescent="0.25">
      <c r="A20949" s="34"/>
      <c r="B20949" s="44" t="s">
        <v>5249</v>
      </c>
      <c r="C20949" s="31" t="s">
        <v>5042</v>
      </c>
      <c r="D20949" s="14" t="s">
        <v>546</v>
      </c>
      <c r="E20949" s="14" t="s">
        <v>783</v>
      </c>
      <c r="F20949" s="14" t="s">
        <v>784</v>
      </c>
      <c r="G20949" s="14" t="s">
        <v>6109</v>
      </c>
      <c r="H20949" s="20">
        <v>129722180</v>
      </c>
      <c r="I20949" s="20">
        <v>129722180</v>
      </c>
      <c r="J20949" s="21">
        <f>IFERROR((I20949/H20949),0)</f>
        <v>1</v>
      </c>
      <c r="K20949" s="20"/>
      <c r="L20949" s="20"/>
      <c r="M20949" s="22"/>
    </row>
    <row r="20950" spans="1:13" s="14" customFormat="1" outlineLevel="2" x14ac:dyDescent="0.25">
      <c r="A20950" s="34"/>
      <c r="B20950" s="44" t="s">
        <v>5249</v>
      </c>
      <c r="C20950" s="31" t="s">
        <v>5042</v>
      </c>
      <c r="D20950" s="14" t="s">
        <v>546</v>
      </c>
      <c r="E20950" s="14" t="s">
        <v>783</v>
      </c>
      <c r="F20950" s="14" t="s">
        <v>784</v>
      </c>
      <c r="G20950" s="14" t="s">
        <v>6481</v>
      </c>
      <c r="H20950" s="20">
        <v>49</v>
      </c>
      <c r="I20950" s="20">
        <v>49</v>
      </c>
      <c r="J20950" s="21">
        <f>IFERROR((I20950/H20950),0)</f>
        <v>1</v>
      </c>
      <c r="K20950" s="20"/>
      <c r="L20950" s="20"/>
      <c r="M20950" s="22"/>
    </row>
    <row r="20951" spans="1:13" s="14" customFormat="1" outlineLevel="2" x14ac:dyDescent="0.25">
      <c r="A20951" s="34"/>
      <c r="B20951" s="44" t="s">
        <v>5249</v>
      </c>
      <c r="C20951" s="31" t="s">
        <v>5042</v>
      </c>
      <c r="D20951" s="14" t="s">
        <v>546</v>
      </c>
      <c r="E20951" s="14" t="s">
        <v>783</v>
      </c>
      <c r="F20951" s="14" t="s">
        <v>784</v>
      </c>
      <c r="G20951" s="14" t="s">
        <v>6484</v>
      </c>
      <c r="H20951" s="20">
        <v>3487729</v>
      </c>
      <c r="I20951" s="20">
        <v>3487729</v>
      </c>
      <c r="J20951" s="21">
        <f>IFERROR((I20951/H20951),0)</f>
        <v>1</v>
      </c>
      <c r="K20951" s="20"/>
      <c r="L20951" s="20"/>
      <c r="M20951" s="22"/>
    </row>
    <row r="20952" spans="1:13" s="14" customFormat="1" outlineLevel="2" x14ac:dyDescent="0.25">
      <c r="A20952" s="34"/>
      <c r="B20952" s="44" t="s">
        <v>5249</v>
      </c>
      <c r="C20952" s="31" t="s">
        <v>5042</v>
      </c>
      <c r="D20952" s="14" t="s">
        <v>4982</v>
      </c>
      <c r="E20952" s="14" t="s">
        <v>783</v>
      </c>
      <c r="F20952" s="14" t="s">
        <v>784</v>
      </c>
      <c r="G20952" s="14" t="s">
        <v>6485</v>
      </c>
      <c r="H20952" s="20">
        <v>55588377</v>
      </c>
      <c r="I20952" s="20">
        <v>55588377</v>
      </c>
      <c r="J20952" s="21">
        <f>IFERROR((I20952/H20952),0)</f>
        <v>1</v>
      </c>
      <c r="K20952" s="25"/>
      <c r="L20952" s="25"/>
      <c r="M20952" s="22"/>
    </row>
    <row r="20953" spans="1:13" s="14" customFormat="1" outlineLevel="2" x14ac:dyDescent="0.25">
      <c r="A20953" s="34"/>
      <c r="B20953" s="44" t="s">
        <v>5249</v>
      </c>
      <c r="C20953" s="31" t="s">
        <v>5042</v>
      </c>
      <c r="D20953" s="14" t="s">
        <v>546</v>
      </c>
      <c r="E20953" s="14" t="s">
        <v>783</v>
      </c>
      <c r="F20953" s="14" t="s">
        <v>784</v>
      </c>
      <c r="G20953" s="14" t="s">
        <v>6492</v>
      </c>
      <c r="H20953" s="20">
        <v>1289353</v>
      </c>
      <c r="I20953" s="20">
        <v>1289353</v>
      </c>
      <c r="J20953" s="21">
        <f>IFERROR((I20953/H20953),0)</f>
        <v>1</v>
      </c>
      <c r="K20953" s="20"/>
      <c r="L20953" s="20"/>
      <c r="M20953" s="22"/>
    </row>
    <row r="20954" spans="1:13" s="14" customFormat="1" outlineLevel="2" x14ac:dyDescent="0.25">
      <c r="A20954" s="34"/>
      <c r="B20954" s="44" t="s">
        <v>5249</v>
      </c>
      <c r="C20954" s="31" t="s">
        <v>5042</v>
      </c>
      <c r="D20954" s="14" t="s">
        <v>546</v>
      </c>
      <c r="E20954" s="14" t="s">
        <v>783</v>
      </c>
      <c r="F20954" s="14" t="s">
        <v>784</v>
      </c>
      <c r="G20954" s="14" t="s">
        <v>6493</v>
      </c>
      <c r="H20954" s="20">
        <v>-1582675</v>
      </c>
      <c r="I20954" s="20"/>
      <c r="J20954" s="21">
        <f>IFERROR((I20954/H20954),0)</f>
        <v>0</v>
      </c>
      <c r="K20954" s="20"/>
      <c r="L20954" s="20"/>
      <c r="M20954" s="22"/>
    </row>
    <row r="20955" spans="1:13" s="14" customFormat="1" outlineLevel="1" x14ac:dyDescent="0.25">
      <c r="A20955" s="34"/>
      <c r="B20955" s="46" t="s">
        <v>9907</v>
      </c>
      <c r="C20955" s="40" t="str">
        <f>C20954</f>
        <v>ASIGNACIONES DIRECTAS (20% DEL SGR)</v>
      </c>
      <c r="D20955" s="39" t="str">
        <f>D20954</f>
        <v xml:space="preserve">SANTANDER                                         </v>
      </c>
      <c r="E20955" s="39" t="str">
        <f>E20954</f>
        <v>68020</v>
      </c>
      <c r="F20955" s="39" t="str">
        <f>F20954</f>
        <v xml:space="preserve">ALBANIA                                           </v>
      </c>
      <c r="G20955" s="39" t="s">
        <v>10656</v>
      </c>
      <c r="H20955" s="20">
        <f>SUBTOTAL(9,H20947:H20954)</f>
        <v>206905980</v>
      </c>
      <c r="I20955" s="20">
        <f>SUBTOTAL(9,I20947:I20954)</f>
        <v>208488655</v>
      </c>
      <c r="J20955" s="42">
        <f>+I20955/H20955</f>
        <v>1.0076492472571359</v>
      </c>
      <c r="K20955" s="20">
        <f>SUBTOTAL(9,K20947:K20954)</f>
        <v>5785150</v>
      </c>
      <c r="L20955" s="20">
        <f>SUBTOTAL(9,L20947:L20954)</f>
        <v>7913375</v>
      </c>
      <c r="M20955" s="7">
        <f>IFERROR((L20955/K20955),"N.A")</f>
        <v>1.3678772374095745</v>
      </c>
    </row>
    <row r="20956" spans="1:13" s="14" customFormat="1" outlineLevel="2" x14ac:dyDescent="0.25">
      <c r="A20956" s="34"/>
      <c r="B20956" s="44" t="s">
        <v>5250</v>
      </c>
      <c r="C20956" s="31" t="s">
        <v>5042</v>
      </c>
      <c r="D20956" s="14" t="s">
        <v>546</v>
      </c>
      <c r="E20956" s="14" t="s">
        <v>786</v>
      </c>
      <c r="F20956" s="14" t="s">
        <v>787</v>
      </c>
      <c r="G20956" s="14" t="s">
        <v>16</v>
      </c>
      <c r="H20956" s="15">
        <v>4163943</v>
      </c>
      <c r="I20956" s="15">
        <v>36865.26</v>
      </c>
      <c r="J20956" s="16">
        <f>IFERROR((I20956/H20956),0)</f>
        <v>8.8534497230149407E-3</v>
      </c>
      <c r="K20956" s="15">
        <v>3018858</v>
      </c>
      <c r="L20956" s="15">
        <v>36865.26</v>
      </c>
      <c r="M20956" s="17">
        <f>L20956/K20956</f>
        <v>1.22116575208241E-2</v>
      </c>
    </row>
    <row r="20957" spans="1:13" s="14" customFormat="1" outlineLevel="2" x14ac:dyDescent="0.25">
      <c r="A20957" s="34"/>
      <c r="B20957" s="44" t="s">
        <v>5250</v>
      </c>
      <c r="C20957" s="31" t="s">
        <v>5042</v>
      </c>
      <c r="D20957" s="14" t="s">
        <v>546</v>
      </c>
      <c r="E20957" s="14" t="s">
        <v>786</v>
      </c>
      <c r="F20957" s="14" t="s">
        <v>787</v>
      </c>
      <c r="G20957" s="14" t="s">
        <v>5862</v>
      </c>
      <c r="H20957" s="20">
        <v>6365793</v>
      </c>
      <c r="I20957" s="20">
        <v>6365793</v>
      </c>
      <c r="J20957" s="21">
        <f>IFERROR((I20957/H20957),0)</f>
        <v>1</v>
      </c>
      <c r="K20957" s="20"/>
      <c r="L20957" s="20"/>
      <c r="M20957" s="22"/>
    </row>
    <row r="20958" spans="1:13" s="14" customFormat="1" outlineLevel="2" x14ac:dyDescent="0.25">
      <c r="A20958" s="34"/>
      <c r="B20958" s="44" t="s">
        <v>5250</v>
      </c>
      <c r="C20958" s="31" t="s">
        <v>5042</v>
      </c>
      <c r="D20958" s="14" t="s">
        <v>546</v>
      </c>
      <c r="E20958" s="14" t="s">
        <v>786</v>
      </c>
      <c r="F20958" s="14" t="s">
        <v>787</v>
      </c>
      <c r="G20958" s="14" t="s">
        <v>6109</v>
      </c>
      <c r="H20958" s="20">
        <v>42313411</v>
      </c>
      <c r="I20958" s="20">
        <v>42313411</v>
      </c>
      <c r="J20958" s="21">
        <f>IFERROR((I20958/H20958),0)</f>
        <v>1</v>
      </c>
      <c r="K20958" s="20"/>
      <c r="L20958" s="20"/>
      <c r="M20958" s="22"/>
    </row>
    <row r="20959" spans="1:13" s="14" customFormat="1" outlineLevel="2" x14ac:dyDescent="0.25">
      <c r="A20959" s="34"/>
      <c r="B20959" s="44" t="s">
        <v>5250</v>
      </c>
      <c r="C20959" s="31" t="s">
        <v>5042</v>
      </c>
      <c r="D20959" s="14" t="s">
        <v>546</v>
      </c>
      <c r="E20959" s="14" t="s">
        <v>786</v>
      </c>
      <c r="F20959" s="14" t="s">
        <v>787</v>
      </c>
      <c r="G20959" s="14" t="s">
        <v>6481</v>
      </c>
      <c r="H20959" s="20">
        <v>26</v>
      </c>
      <c r="I20959" s="20">
        <v>26</v>
      </c>
      <c r="J20959" s="21">
        <f>IFERROR((I20959/H20959),0)</f>
        <v>1</v>
      </c>
      <c r="K20959" s="20"/>
      <c r="L20959" s="20"/>
      <c r="M20959" s="22"/>
    </row>
    <row r="20960" spans="1:13" s="14" customFormat="1" outlineLevel="2" x14ac:dyDescent="0.25">
      <c r="A20960" s="34"/>
      <c r="B20960" s="44" t="s">
        <v>5250</v>
      </c>
      <c r="C20960" s="31" t="s">
        <v>5042</v>
      </c>
      <c r="D20960" s="14" t="s">
        <v>546</v>
      </c>
      <c r="E20960" s="14" t="s">
        <v>786</v>
      </c>
      <c r="F20960" s="14" t="s">
        <v>787</v>
      </c>
      <c r="G20960" s="14" t="s">
        <v>6492</v>
      </c>
      <c r="H20960" s="20">
        <v>663817</v>
      </c>
      <c r="I20960" s="20">
        <v>663817</v>
      </c>
      <c r="J20960" s="21">
        <f>IFERROR((I20960/H20960),0)</f>
        <v>1</v>
      </c>
      <c r="K20960" s="20"/>
      <c r="L20960" s="20"/>
      <c r="M20960" s="22"/>
    </row>
    <row r="20961" spans="1:13" s="14" customFormat="1" outlineLevel="2" x14ac:dyDescent="0.25">
      <c r="A20961" s="34"/>
      <c r="B20961" s="44" t="s">
        <v>5250</v>
      </c>
      <c r="C20961" s="31" t="s">
        <v>5042</v>
      </c>
      <c r="D20961" s="14" t="s">
        <v>546</v>
      </c>
      <c r="E20961" s="14" t="s">
        <v>786</v>
      </c>
      <c r="F20961" s="14" t="s">
        <v>787</v>
      </c>
      <c r="G20961" s="14" t="s">
        <v>6493</v>
      </c>
      <c r="H20961" s="20">
        <v>-832789</v>
      </c>
      <c r="I20961" s="20"/>
      <c r="J20961" s="21">
        <f>IFERROR((I20961/H20961),0)</f>
        <v>0</v>
      </c>
      <c r="K20961" s="20"/>
      <c r="L20961" s="20"/>
      <c r="M20961" s="22"/>
    </row>
    <row r="20962" spans="1:13" s="14" customFormat="1" outlineLevel="1" x14ac:dyDescent="0.25">
      <c r="A20962" s="34"/>
      <c r="B20962" s="46" t="s">
        <v>9908</v>
      </c>
      <c r="C20962" s="40" t="str">
        <f>C20961</f>
        <v>ASIGNACIONES DIRECTAS (20% DEL SGR)</v>
      </c>
      <c r="D20962" s="39" t="str">
        <f>D20961</f>
        <v xml:space="preserve">SANTANDER                                         </v>
      </c>
      <c r="E20962" s="39" t="str">
        <f>E20961</f>
        <v>68013</v>
      </c>
      <c r="F20962" s="39" t="str">
        <f>F20961</f>
        <v xml:space="preserve">AGUADA                                            </v>
      </c>
      <c r="G20962" s="39" t="s">
        <v>10656</v>
      </c>
      <c r="H20962" s="20">
        <f>SUBTOTAL(9,H20956:H20961)</f>
        <v>52674201</v>
      </c>
      <c r="I20962" s="20">
        <f>SUBTOTAL(9,I20956:I20961)</f>
        <v>49379912.259999998</v>
      </c>
      <c r="J20962" s="42">
        <f>+I20962/H20962</f>
        <v>0.93745916069994106</v>
      </c>
      <c r="K20962" s="20">
        <f>SUBTOTAL(9,K20956:K20961)</f>
        <v>3018858</v>
      </c>
      <c r="L20962" s="20">
        <f>SUBTOTAL(9,L20956:L20961)</f>
        <v>36865.26</v>
      </c>
      <c r="M20962" s="7">
        <f>IFERROR((L20962/K20962),"N.A")</f>
        <v>1.22116575208241E-2</v>
      </c>
    </row>
    <row r="20963" spans="1:13" s="14" customFormat="1" outlineLevel="2" x14ac:dyDescent="0.25">
      <c r="A20963" s="34"/>
      <c r="B20963" s="44" t="s">
        <v>5251</v>
      </c>
      <c r="C20963" s="31" t="s">
        <v>5042</v>
      </c>
      <c r="D20963" s="14" t="s">
        <v>546</v>
      </c>
      <c r="E20963" s="14" t="s">
        <v>4344</v>
      </c>
      <c r="F20963" s="14" t="s">
        <v>4345</v>
      </c>
      <c r="G20963" s="14" t="s">
        <v>16</v>
      </c>
      <c r="H20963" s="15">
        <v>2488060</v>
      </c>
      <c r="I20963" s="15">
        <v>380457.14</v>
      </c>
      <c r="J20963" s="16">
        <f>IFERROR((I20963/H20963),0)</f>
        <v>0.15291316929656038</v>
      </c>
      <c r="K20963" s="15">
        <v>1817990</v>
      </c>
      <c r="L20963" s="15">
        <v>380457.14</v>
      </c>
      <c r="M20963" s="17">
        <f>L20963/K20963</f>
        <v>0.20927350535481495</v>
      </c>
    </row>
    <row r="20964" spans="1:13" s="14" customFormat="1" outlineLevel="2" x14ac:dyDescent="0.25">
      <c r="A20964" s="34"/>
      <c r="B20964" s="44" t="s">
        <v>5251</v>
      </c>
      <c r="C20964" s="31" t="s">
        <v>5042</v>
      </c>
      <c r="D20964" s="14" t="s">
        <v>546</v>
      </c>
      <c r="E20964" s="14" t="s">
        <v>4344</v>
      </c>
      <c r="F20964" s="14" t="s">
        <v>4345</v>
      </c>
      <c r="G20964" s="14" t="s">
        <v>5862</v>
      </c>
      <c r="H20964" s="20">
        <v>3165134</v>
      </c>
      <c r="I20964" s="20">
        <v>3165134</v>
      </c>
      <c r="J20964" s="21">
        <f>IFERROR((I20964/H20964),0)</f>
        <v>1</v>
      </c>
      <c r="K20964" s="20"/>
      <c r="L20964" s="20"/>
      <c r="M20964" s="22"/>
    </row>
    <row r="20965" spans="1:13" s="14" customFormat="1" outlineLevel="2" x14ac:dyDescent="0.25">
      <c r="A20965" s="34"/>
      <c r="B20965" s="44" t="s">
        <v>5251</v>
      </c>
      <c r="C20965" s="31" t="s">
        <v>5042</v>
      </c>
      <c r="D20965" s="14" t="s">
        <v>546</v>
      </c>
      <c r="E20965" s="14" t="s">
        <v>4344</v>
      </c>
      <c r="F20965" s="14" t="s">
        <v>4345</v>
      </c>
      <c r="G20965" s="14" t="s">
        <v>6109</v>
      </c>
      <c r="H20965" s="20">
        <v>20394027</v>
      </c>
      <c r="I20965" s="20">
        <v>20394027</v>
      </c>
      <c r="J20965" s="21">
        <f>IFERROR((I20965/H20965),0)</f>
        <v>1</v>
      </c>
      <c r="K20965" s="20"/>
      <c r="L20965" s="20"/>
      <c r="M20965" s="22"/>
    </row>
    <row r="20966" spans="1:13" s="14" customFormat="1" outlineLevel="2" x14ac:dyDescent="0.25">
      <c r="A20966" s="34"/>
      <c r="B20966" s="44" t="s">
        <v>5251</v>
      </c>
      <c r="C20966" s="31" t="s">
        <v>5042</v>
      </c>
      <c r="D20966" s="14" t="s">
        <v>546</v>
      </c>
      <c r="E20966" s="14" t="s">
        <v>4344</v>
      </c>
      <c r="F20966" s="14" t="s">
        <v>4345</v>
      </c>
      <c r="G20966" s="14" t="s">
        <v>6481</v>
      </c>
      <c r="H20966" s="20">
        <v>15</v>
      </c>
      <c r="I20966" s="20">
        <v>15</v>
      </c>
      <c r="J20966" s="21">
        <f>IFERROR((I20966/H20966),0)</f>
        <v>1</v>
      </c>
      <c r="K20966" s="20"/>
      <c r="L20966" s="20"/>
      <c r="M20966" s="22"/>
    </row>
    <row r="20967" spans="1:13" s="14" customFormat="1" outlineLevel="2" x14ac:dyDescent="0.25">
      <c r="A20967" s="34"/>
      <c r="B20967" s="44" t="s">
        <v>5251</v>
      </c>
      <c r="C20967" s="31" t="s">
        <v>5042</v>
      </c>
      <c r="D20967" s="14" t="s">
        <v>546</v>
      </c>
      <c r="E20967" s="14" t="s">
        <v>4344</v>
      </c>
      <c r="F20967" s="14" t="s">
        <v>4345</v>
      </c>
      <c r="G20967" s="14" t="s">
        <v>6492</v>
      </c>
      <c r="H20967" s="20">
        <v>404849</v>
      </c>
      <c r="I20967" s="20">
        <v>404849</v>
      </c>
      <c r="J20967" s="21">
        <f>IFERROR((I20967/H20967),0)</f>
        <v>1</v>
      </c>
      <c r="K20967" s="20"/>
      <c r="L20967" s="20"/>
      <c r="M20967" s="22"/>
    </row>
    <row r="20968" spans="1:13" s="14" customFormat="1" outlineLevel="2" x14ac:dyDescent="0.25">
      <c r="A20968" s="34"/>
      <c r="B20968" s="44" t="s">
        <v>5251</v>
      </c>
      <c r="C20968" s="31" t="s">
        <v>5042</v>
      </c>
      <c r="D20968" s="14" t="s">
        <v>546</v>
      </c>
      <c r="E20968" s="14" t="s">
        <v>4344</v>
      </c>
      <c r="F20968" s="14" t="s">
        <v>4345</v>
      </c>
      <c r="G20968" s="14" t="s">
        <v>6493</v>
      </c>
      <c r="H20968" s="20">
        <v>-497612</v>
      </c>
      <c r="I20968" s="20"/>
      <c r="J20968" s="21">
        <f>IFERROR((I20968/H20968),0)</f>
        <v>0</v>
      </c>
      <c r="K20968" s="20"/>
      <c r="L20968" s="20"/>
      <c r="M20968" s="22"/>
    </row>
    <row r="20969" spans="1:13" s="14" customFormat="1" outlineLevel="1" x14ac:dyDescent="0.25">
      <c r="A20969" s="34"/>
      <c r="B20969" s="46" t="s">
        <v>9909</v>
      </c>
      <c r="C20969" s="40" t="str">
        <f>C20968</f>
        <v>ASIGNACIONES DIRECTAS (20% DEL SGR)</v>
      </c>
      <c r="D20969" s="39" t="str">
        <f>D20968</f>
        <v xml:space="preserve">SANTANDER                                         </v>
      </c>
      <c r="E20969" s="39" t="str">
        <f>E20968</f>
        <v>68001</v>
      </c>
      <c r="F20969" s="39" t="str">
        <f>F20968</f>
        <v xml:space="preserve">BUCARAMANGA                                       </v>
      </c>
      <c r="G20969" s="39" t="s">
        <v>10656</v>
      </c>
      <c r="H20969" s="20">
        <f>SUBTOTAL(9,H20963:H20968)</f>
        <v>25954473</v>
      </c>
      <c r="I20969" s="20">
        <f>SUBTOTAL(9,I20963:I20968)</f>
        <v>24344482.140000001</v>
      </c>
      <c r="J20969" s="42">
        <f>+I20969/H20969</f>
        <v>0.9379686553450729</v>
      </c>
      <c r="K20969" s="20">
        <f>SUBTOTAL(9,K20963:K20968)</f>
        <v>1817990</v>
      </c>
      <c r="L20969" s="20">
        <f>SUBTOTAL(9,L20963:L20968)</f>
        <v>380457.14</v>
      </c>
      <c r="M20969" s="7">
        <f>IFERROR((L20969/K20969),"N.A")</f>
        <v>0.20927350535481495</v>
      </c>
    </row>
    <row r="20970" spans="1:13" s="14" customFormat="1" outlineLevel="2" x14ac:dyDescent="0.25">
      <c r="A20970" s="34"/>
      <c r="B20970" s="44" t="s">
        <v>5252</v>
      </c>
      <c r="C20970" s="31" t="s">
        <v>5042</v>
      </c>
      <c r="D20970" s="14" t="s">
        <v>546</v>
      </c>
      <c r="E20970" s="14" t="s">
        <v>4981</v>
      </c>
      <c r="F20970" s="14" t="s">
        <v>546</v>
      </c>
      <c r="G20970" s="14" t="s">
        <v>16</v>
      </c>
      <c r="H20970" s="15">
        <v>196552255237</v>
      </c>
      <c r="I20970" s="15">
        <v>93049191972.87999</v>
      </c>
      <c r="J20970" s="16">
        <f>IFERROR((I20970/H20970),0)</f>
        <v>0.47340689050187978</v>
      </c>
      <c r="K20970" s="15">
        <v>143893002980.86996</v>
      </c>
      <c r="L20970" s="15">
        <v>93049191972.87999</v>
      </c>
      <c r="M20970" s="17">
        <f>L20970/K20970</f>
        <v>0.6466554317811446</v>
      </c>
    </row>
    <row r="20971" spans="1:13" s="14" customFormat="1" outlineLevel="2" x14ac:dyDescent="0.25">
      <c r="A20971" s="34"/>
      <c r="B20971" s="44" t="s">
        <v>5252</v>
      </c>
      <c r="C20971" s="31" t="s">
        <v>5042</v>
      </c>
      <c r="D20971" s="14" t="s">
        <v>546</v>
      </c>
      <c r="E20971" s="14" t="s">
        <v>4981</v>
      </c>
      <c r="F20971" s="14" t="s">
        <v>546</v>
      </c>
      <c r="G20971" s="14" t="s">
        <v>5818</v>
      </c>
      <c r="H20971" s="20">
        <v>228311660</v>
      </c>
      <c r="I20971" s="20">
        <v>228311660</v>
      </c>
      <c r="J20971" s="21">
        <f>IFERROR((I20971/H20971),0)</f>
        <v>1</v>
      </c>
      <c r="K20971" s="20"/>
      <c r="L20971" s="20"/>
      <c r="M20971" s="22"/>
    </row>
    <row r="20972" spans="1:13" s="14" customFormat="1" outlineLevel="2" x14ac:dyDescent="0.25">
      <c r="A20972" s="34"/>
      <c r="B20972" s="44" t="s">
        <v>5252</v>
      </c>
      <c r="C20972" s="31" t="s">
        <v>5042</v>
      </c>
      <c r="D20972" s="14" t="s">
        <v>546</v>
      </c>
      <c r="E20972" s="14" t="s">
        <v>4981</v>
      </c>
      <c r="F20972" s="14" t="s">
        <v>546</v>
      </c>
      <c r="G20972" s="14" t="s">
        <v>5855</v>
      </c>
      <c r="H20972" s="20">
        <v>5791571</v>
      </c>
      <c r="I20972" s="20">
        <v>5791571</v>
      </c>
      <c r="J20972" s="21">
        <f>IFERROR((I20972/H20972),0)</f>
        <v>1</v>
      </c>
      <c r="K20972" s="20"/>
      <c r="L20972" s="20"/>
      <c r="M20972" s="22"/>
    </row>
    <row r="20973" spans="1:13" s="14" customFormat="1" outlineLevel="2" x14ac:dyDescent="0.25">
      <c r="A20973" s="34"/>
      <c r="B20973" s="44" t="s">
        <v>5252</v>
      </c>
      <c r="C20973" s="31" t="s">
        <v>5042</v>
      </c>
      <c r="D20973" s="14" t="s">
        <v>546</v>
      </c>
      <c r="E20973" s="14" t="s">
        <v>4981</v>
      </c>
      <c r="F20973" s="14" t="s">
        <v>546</v>
      </c>
      <c r="G20973" s="14" t="s">
        <v>5862</v>
      </c>
      <c r="H20973" s="20">
        <v>11783915458</v>
      </c>
      <c r="I20973" s="20">
        <v>11783915458</v>
      </c>
      <c r="J20973" s="21">
        <f>IFERROR((I20973/H20973),0)</f>
        <v>1</v>
      </c>
      <c r="K20973" s="20"/>
      <c r="L20973" s="20"/>
      <c r="M20973" s="22"/>
    </row>
    <row r="20974" spans="1:13" s="14" customFormat="1" outlineLevel="2" x14ac:dyDescent="0.25">
      <c r="A20974" s="34"/>
      <c r="B20974" s="44" t="s">
        <v>5252</v>
      </c>
      <c r="C20974" s="31" t="s">
        <v>5042</v>
      </c>
      <c r="D20974" s="14" t="s">
        <v>546</v>
      </c>
      <c r="E20974" s="14" t="s">
        <v>4981</v>
      </c>
      <c r="F20974" s="14" t="s">
        <v>546</v>
      </c>
      <c r="G20974" s="14" t="s">
        <v>6109</v>
      </c>
      <c r="H20974" s="20">
        <v>80287642809</v>
      </c>
      <c r="I20974" s="20">
        <v>80287642809</v>
      </c>
      <c r="J20974" s="21">
        <f>IFERROR((I20974/H20974),0)</f>
        <v>1</v>
      </c>
      <c r="K20974" s="20"/>
      <c r="L20974" s="20"/>
      <c r="M20974" s="22"/>
    </row>
    <row r="20975" spans="1:13" s="14" customFormat="1" outlineLevel="2" x14ac:dyDescent="0.25">
      <c r="A20975" s="34"/>
      <c r="B20975" s="44" t="s">
        <v>5252</v>
      </c>
      <c r="C20975" s="31" t="s">
        <v>5042</v>
      </c>
      <c r="D20975" s="14" t="s">
        <v>546</v>
      </c>
      <c r="E20975" s="14" t="s">
        <v>4981</v>
      </c>
      <c r="F20975" s="14" t="s">
        <v>546</v>
      </c>
      <c r="G20975" s="14" t="s">
        <v>6481</v>
      </c>
      <c r="H20975" s="20">
        <v>1215650</v>
      </c>
      <c r="I20975" s="20">
        <v>1215650</v>
      </c>
      <c r="J20975" s="21">
        <f>IFERROR((I20975/H20975),0)</f>
        <v>1</v>
      </c>
      <c r="K20975" s="20"/>
      <c r="L20975" s="20"/>
      <c r="M20975" s="22"/>
    </row>
    <row r="20976" spans="1:13" s="14" customFormat="1" outlineLevel="2" x14ac:dyDescent="0.25">
      <c r="A20976" s="34"/>
      <c r="B20976" s="44" t="s">
        <v>5252</v>
      </c>
      <c r="C20976" s="31" t="s">
        <v>5042</v>
      </c>
      <c r="D20976" s="14" t="s">
        <v>546</v>
      </c>
      <c r="E20976" s="14" t="s">
        <v>4981</v>
      </c>
      <c r="F20976" s="14" t="s">
        <v>546</v>
      </c>
      <c r="G20976" s="14" t="s">
        <v>6484</v>
      </c>
      <c r="H20976" s="20">
        <v>3420882113</v>
      </c>
      <c r="I20976" s="20">
        <v>3420882113</v>
      </c>
      <c r="J20976" s="21">
        <f>IFERROR((I20976/H20976),0)</f>
        <v>1</v>
      </c>
      <c r="K20976" s="20"/>
      <c r="L20976" s="20"/>
      <c r="M20976" s="22"/>
    </row>
    <row r="20977" spans="1:13" s="14" customFormat="1" outlineLevel="2" x14ac:dyDescent="0.25">
      <c r="A20977" s="34"/>
      <c r="B20977" s="44" t="s">
        <v>5252</v>
      </c>
      <c r="C20977" s="31" t="s">
        <v>5042</v>
      </c>
      <c r="D20977" s="14" t="s">
        <v>4982</v>
      </c>
      <c r="E20977" s="14" t="s">
        <v>4981</v>
      </c>
      <c r="F20977" s="14" t="s">
        <v>546</v>
      </c>
      <c r="G20977" s="14" t="s">
        <v>6485</v>
      </c>
      <c r="H20977" s="20">
        <v>322362983</v>
      </c>
      <c r="I20977" s="20">
        <v>322362983</v>
      </c>
      <c r="J20977" s="21">
        <f>IFERROR((I20977/H20977),0)</f>
        <v>1</v>
      </c>
      <c r="K20977" s="25"/>
      <c r="L20977" s="25"/>
      <c r="M20977" s="22"/>
    </row>
    <row r="20978" spans="1:13" s="14" customFormat="1" outlineLevel="2" x14ac:dyDescent="0.25">
      <c r="A20978" s="34"/>
      <c r="B20978" s="44" t="s">
        <v>5252</v>
      </c>
      <c r="C20978" s="31" t="s">
        <v>5042</v>
      </c>
      <c r="D20978" s="14" t="s">
        <v>546</v>
      </c>
      <c r="E20978" s="14" t="s">
        <v>4981</v>
      </c>
      <c r="F20978" s="14" t="s">
        <v>546</v>
      </c>
      <c r="G20978" s="14" t="s">
        <v>6492</v>
      </c>
      <c r="H20978" s="20">
        <v>29397143209</v>
      </c>
      <c r="I20978" s="20">
        <v>29397143209</v>
      </c>
      <c r="J20978" s="21">
        <f>IFERROR((I20978/H20978),0)</f>
        <v>1</v>
      </c>
      <c r="K20978" s="20"/>
      <c r="L20978" s="20"/>
      <c r="M20978" s="22"/>
    </row>
    <row r="20979" spans="1:13" s="14" customFormat="1" outlineLevel="2" x14ac:dyDescent="0.25">
      <c r="A20979" s="34"/>
      <c r="B20979" s="44" t="s">
        <v>5252</v>
      </c>
      <c r="C20979" s="31" t="s">
        <v>5042</v>
      </c>
      <c r="D20979" s="14" t="s">
        <v>546</v>
      </c>
      <c r="E20979" s="14" t="s">
        <v>4981</v>
      </c>
      <c r="F20979" s="14" t="s">
        <v>546</v>
      </c>
      <c r="G20979" s="14" t="s">
        <v>6493</v>
      </c>
      <c r="H20979" s="20">
        <v>-39310451047</v>
      </c>
      <c r="I20979" s="20"/>
      <c r="J20979" s="21">
        <f>IFERROR((I20979/H20979),0)</f>
        <v>0</v>
      </c>
      <c r="K20979" s="20"/>
      <c r="L20979" s="20"/>
      <c r="M20979" s="22"/>
    </row>
    <row r="20980" spans="1:13" s="14" customFormat="1" outlineLevel="1" x14ac:dyDescent="0.25">
      <c r="A20980" s="34"/>
      <c r="B20980" s="46" t="s">
        <v>9910</v>
      </c>
      <c r="C20980" s="40" t="str">
        <f>C20979</f>
        <v>ASIGNACIONES DIRECTAS (20% DEL SGR)</v>
      </c>
      <c r="D20980" s="39" t="str">
        <f>D20979</f>
        <v xml:space="preserve">SANTANDER                                         </v>
      </c>
      <c r="E20980" s="39" t="str">
        <f>E20979</f>
        <v>68000</v>
      </c>
      <c r="F20980" s="39" t="str">
        <f>F20979</f>
        <v xml:space="preserve">SANTANDER                                         </v>
      </c>
      <c r="G20980" s="39" t="s">
        <v>10656</v>
      </c>
      <c r="H20980" s="20">
        <f>SUBTOTAL(9,H20970:H20979)</f>
        <v>282689069643</v>
      </c>
      <c r="I20980" s="20">
        <f>SUBTOTAL(9,I20970:I20979)</f>
        <v>218496457425.88</v>
      </c>
      <c r="J20980" s="42">
        <f>+I20980/H20980</f>
        <v>0.77292149180657388</v>
      </c>
      <c r="K20980" s="20">
        <f>SUBTOTAL(9,K20970:K20979)</f>
        <v>143893002980.86996</v>
      </c>
      <c r="L20980" s="20">
        <f>SUBTOTAL(9,L20970:L20979)</f>
        <v>93049191972.87999</v>
      </c>
      <c r="M20980" s="7">
        <f>IFERROR((L20980/K20980),"N.A")</f>
        <v>0.6466554317811446</v>
      </c>
    </row>
    <row r="20981" spans="1:13" s="14" customFormat="1" outlineLevel="2" x14ac:dyDescent="0.25">
      <c r="A20981" s="34"/>
      <c r="B20981" s="44" t="s">
        <v>5253</v>
      </c>
      <c r="C20981" s="31" t="s">
        <v>5042</v>
      </c>
      <c r="D20981" s="14" t="s">
        <v>789</v>
      </c>
      <c r="E20981" s="14" t="s">
        <v>790</v>
      </c>
      <c r="F20981" s="14" t="s">
        <v>791</v>
      </c>
      <c r="G20981" s="14" t="s">
        <v>16</v>
      </c>
      <c r="H20981" s="15">
        <v>13696171</v>
      </c>
      <c r="I20981" s="15">
        <v>9410096.1699999999</v>
      </c>
      <c r="J20981" s="16">
        <f>IFERROR((I20981/H20981),0)</f>
        <v>0.6870603594245428</v>
      </c>
      <c r="K20981" s="15">
        <v>9720171</v>
      </c>
      <c r="L20981" s="15">
        <v>9410096.1699999999</v>
      </c>
      <c r="M20981" s="17">
        <f>L20981/K20981</f>
        <v>0.96809985853129543</v>
      </c>
    </row>
    <row r="20982" spans="1:13" s="14" customFormat="1" outlineLevel="2" x14ac:dyDescent="0.25">
      <c r="A20982" s="34"/>
      <c r="B20982" s="44" t="s">
        <v>5253</v>
      </c>
      <c r="C20982" s="31" t="s">
        <v>5042</v>
      </c>
      <c r="D20982" s="14" t="s">
        <v>789</v>
      </c>
      <c r="E20982" s="14" t="s">
        <v>790</v>
      </c>
      <c r="F20982" s="14" t="s">
        <v>791</v>
      </c>
      <c r="G20982" s="14" t="s">
        <v>5862</v>
      </c>
      <c r="H20982" s="20">
        <v>7981221</v>
      </c>
      <c r="I20982" s="20">
        <v>7981221</v>
      </c>
      <c r="J20982" s="21">
        <f>IFERROR((I20982/H20982),0)</f>
        <v>1</v>
      </c>
      <c r="K20982" s="20"/>
      <c r="L20982" s="20"/>
      <c r="M20982" s="22"/>
    </row>
    <row r="20983" spans="1:13" s="14" customFormat="1" outlineLevel="2" x14ac:dyDescent="0.25">
      <c r="A20983" s="34"/>
      <c r="B20983" s="44" t="s">
        <v>5253</v>
      </c>
      <c r="C20983" s="31" t="s">
        <v>5042</v>
      </c>
      <c r="D20983" s="14" t="s">
        <v>789</v>
      </c>
      <c r="E20983" s="14" t="s">
        <v>790</v>
      </c>
      <c r="F20983" s="14" t="s">
        <v>791</v>
      </c>
      <c r="G20983" s="14" t="s">
        <v>6109</v>
      </c>
      <c r="H20983" s="20">
        <v>52150157</v>
      </c>
      <c r="I20983" s="20">
        <v>52150157</v>
      </c>
      <c r="J20983" s="21">
        <f>IFERROR((I20983/H20983),0)</f>
        <v>1</v>
      </c>
      <c r="K20983" s="20"/>
      <c r="L20983" s="20"/>
      <c r="M20983" s="22"/>
    </row>
    <row r="20984" spans="1:13" s="14" customFormat="1" outlineLevel="2" x14ac:dyDescent="0.25">
      <c r="A20984" s="34"/>
      <c r="B20984" s="44" t="s">
        <v>5253</v>
      </c>
      <c r="C20984" s="31" t="s">
        <v>5042</v>
      </c>
      <c r="D20984" s="14" t="s">
        <v>789</v>
      </c>
      <c r="E20984" s="14" t="s">
        <v>790</v>
      </c>
      <c r="F20984" s="14" t="s">
        <v>791</v>
      </c>
      <c r="G20984" s="14" t="s">
        <v>6481</v>
      </c>
      <c r="H20984" s="20">
        <v>85</v>
      </c>
      <c r="I20984" s="20">
        <v>85</v>
      </c>
      <c r="J20984" s="21">
        <f>IFERROR((I20984/H20984),0)</f>
        <v>1</v>
      </c>
      <c r="K20984" s="20"/>
      <c r="L20984" s="20"/>
      <c r="M20984" s="22"/>
    </row>
    <row r="20985" spans="1:13" s="14" customFormat="1" outlineLevel="2" x14ac:dyDescent="0.25">
      <c r="A20985" s="34"/>
      <c r="B20985" s="44" t="s">
        <v>5253</v>
      </c>
      <c r="C20985" s="31" t="s">
        <v>5042</v>
      </c>
      <c r="D20985" s="14" t="s">
        <v>4985</v>
      </c>
      <c r="E20985" s="14" t="s">
        <v>790</v>
      </c>
      <c r="F20985" s="14" t="s">
        <v>791</v>
      </c>
      <c r="G20985" s="14" t="s">
        <v>6485</v>
      </c>
      <c r="H20985" s="20">
        <v>1126317</v>
      </c>
      <c r="I20985" s="20">
        <v>1126317</v>
      </c>
      <c r="J20985" s="21">
        <f>IFERROR((I20985/H20985),0)</f>
        <v>1</v>
      </c>
      <c r="K20985" s="25"/>
      <c r="L20985" s="25"/>
      <c r="M20985" s="22"/>
    </row>
    <row r="20986" spans="1:13" s="14" customFormat="1" outlineLevel="2" x14ac:dyDescent="0.25">
      <c r="A20986" s="34"/>
      <c r="B20986" s="44" t="s">
        <v>5253</v>
      </c>
      <c r="C20986" s="31" t="s">
        <v>5042</v>
      </c>
      <c r="D20986" s="14" t="s">
        <v>789</v>
      </c>
      <c r="E20986" s="14" t="s">
        <v>790</v>
      </c>
      <c r="F20986" s="14" t="s">
        <v>791</v>
      </c>
      <c r="G20986" s="14" t="s">
        <v>6492</v>
      </c>
      <c r="H20986" s="20">
        <v>2061972</v>
      </c>
      <c r="I20986" s="20">
        <v>2061972</v>
      </c>
      <c r="J20986" s="21">
        <f>IFERROR((I20986/H20986),0)</f>
        <v>1</v>
      </c>
      <c r="K20986" s="20"/>
      <c r="L20986" s="20"/>
      <c r="M20986" s="22"/>
    </row>
    <row r="20987" spans="1:13" s="14" customFormat="1" outlineLevel="2" x14ac:dyDescent="0.25">
      <c r="A20987" s="34"/>
      <c r="B20987" s="44" t="s">
        <v>5253</v>
      </c>
      <c r="C20987" s="31" t="s">
        <v>5042</v>
      </c>
      <c r="D20987" s="14" t="s">
        <v>789</v>
      </c>
      <c r="E20987" s="14" t="s">
        <v>790</v>
      </c>
      <c r="F20987" s="14" t="s">
        <v>791</v>
      </c>
      <c r="G20987" s="14" t="s">
        <v>6493</v>
      </c>
      <c r="H20987" s="20">
        <v>-2739234</v>
      </c>
      <c r="I20987" s="20"/>
      <c r="J20987" s="21">
        <f>IFERROR((I20987/H20987),0)</f>
        <v>0</v>
      </c>
      <c r="K20987" s="20"/>
      <c r="L20987" s="20"/>
      <c r="M20987" s="22"/>
    </row>
    <row r="20988" spans="1:13" s="14" customFormat="1" outlineLevel="1" x14ac:dyDescent="0.25">
      <c r="A20988" s="34"/>
      <c r="B20988" s="46" t="s">
        <v>9911</v>
      </c>
      <c r="C20988" s="40" t="str">
        <f>C20987</f>
        <v>ASIGNACIONES DIRECTAS (20% DEL SGR)</v>
      </c>
      <c r="D20988" s="39" t="str">
        <f>D20987</f>
        <v xml:space="preserve">RISARALDA                                         </v>
      </c>
      <c r="E20988" s="39" t="str">
        <f>E20987</f>
        <v>66687</v>
      </c>
      <c r="F20988" s="39" t="str">
        <f>F20987</f>
        <v xml:space="preserve">SANTUARIO                                         </v>
      </c>
      <c r="G20988" s="39" t="s">
        <v>10656</v>
      </c>
      <c r="H20988" s="20">
        <f>SUBTOTAL(9,H20981:H20987)</f>
        <v>74276689</v>
      </c>
      <c r="I20988" s="20">
        <f>SUBTOTAL(9,I20981:I20987)</f>
        <v>72729848.170000002</v>
      </c>
      <c r="J20988" s="42">
        <f>+I20988/H20988</f>
        <v>0.97917461250864324</v>
      </c>
      <c r="K20988" s="20">
        <f>SUBTOTAL(9,K20981:K20987)</f>
        <v>9720171</v>
      </c>
      <c r="L20988" s="20">
        <f>SUBTOTAL(9,L20981:L20987)</f>
        <v>9410096.1699999999</v>
      </c>
      <c r="M20988" s="7">
        <f>IFERROR((L20988/K20988),"N.A")</f>
        <v>0.96809985853129543</v>
      </c>
    </row>
    <row r="20989" spans="1:13" s="14" customFormat="1" outlineLevel="2" x14ac:dyDescent="0.25">
      <c r="A20989" s="34"/>
      <c r="B20989" s="44" t="s">
        <v>5254</v>
      </c>
      <c r="C20989" s="31" t="s">
        <v>5042</v>
      </c>
      <c r="D20989" s="14" t="s">
        <v>789</v>
      </c>
      <c r="E20989" s="14" t="s">
        <v>793</v>
      </c>
      <c r="F20989" s="14" t="s">
        <v>794</v>
      </c>
      <c r="G20989" s="14" t="s">
        <v>16</v>
      </c>
      <c r="H20989" s="15">
        <v>144091264</v>
      </c>
      <c r="I20989" s="15">
        <v>79260.88</v>
      </c>
      <c r="J20989" s="16">
        <f>IFERROR((I20989/H20989),0)</f>
        <v>5.5007415300347426E-4</v>
      </c>
      <c r="K20989" s="15">
        <v>104073838</v>
      </c>
      <c r="L20989" s="15">
        <v>79260.88</v>
      </c>
      <c r="M20989" s="17">
        <f>L20989/K20989</f>
        <v>7.6158313677256726E-4</v>
      </c>
    </row>
    <row r="20990" spans="1:13" s="14" customFormat="1" outlineLevel="2" x14ac:dyDescent="0.25">
      <c r="A20990" s="34"/>
      <c r="B20990" s="44" t="s">
        <v>5254</v>
      </c>
      <c r="C20990" s="31" t="s">
        <v>5042</v>
      </c>
      <c r="D20990" s="14" t="s">
        <v>789</v>
      </c>
      <c r="E20990" s="14" t="s">
        <v>793</v>
      </c>
      <c r="F20990" s="14" t="s">
        <v>794</v>
      </c>
      <c r="G20990" s="14" t="s">
        <v>5862</v>
      </c>
      <c r="H20990" s="20">
        <v>84511699</v>
      </c>
      <c r="I20990" s="20">
        <v>84511699</v>
      </c>
      <c r="J20990" s="21">
        <f>IFERROR((I20990/H20990),0)</f>
        <v>1</v>
      </c>
      <c r="K20990" s="20"/>
      <c r="L20990" s="20"/>
      <c r="M20990" s="22"/>
    </row>
    <row r="20991" spans="1:13" s="14" customFormat="1" outlineLevel="2" x14ac:dyDescent="0.25">
      <c r="A20991" s="34"/>
      <c r="B20991" s="44" t="s">
        <v>5254</v>
      </c>
      <c r="C20991" s="31" t="s">
        <v>5042</v>
      </c>
      <c r="D20991" s="14" t="s">
        <v>789</v>
      </c>
      <c r="E20991" s="14" t="s">
        <v>793</v>
      </c>
      <c r="F20991" s="14" t="s">
        <v>794</v>
      </c>
      <c r="G20991" s="14" t="s">
        <v>6109</v>
      </c>
      <c r="H20991" s="20">
        <v>574751637</v>
      </c>
      <c r="I20991" s="20">
        <v>574751637</v>
      </c>
      <c r="J20991" s="21">
        <f>IFERROR((I20991/H20991),0)</f>
        <v>1</v>
      </c>
      <c r="K20991" s="20"/>
      <c r="L20991" s="20"/>
      <c r="M20991" s="22"/>
    </row>
    <row r="20992" spans="1:13" s="14" customFormat="1" outlineLevel="2" x14ac:dyDescent="0.25">
      <c r="A20992" s="34"/>
      <c r="B20992" s="44" t="s">
        <v>5254</v>
      </c>
      <c r="C20992" s="31" t="s">
        <v>5042</v>
      </c>
      <c r="D20992" s="14" t="s">
        <v>789</v>
      </c>
      <c r="E20992" s="14" t="s">
        <v>793</v>
      </c>
      <c r="F20992" s="14" t="s">
        <v>794</v>
      </c>
      <c r="G20992" s="14" t="s">
        <v>6481</v>
      </c>
      <c r="H20992" s="20">
        <v>891</v>
      </c>
      <c r="I20992" s="20">
        <v>891</v>
      </c>
      <c r="J20992" s="21">
        <f>IFERROR((I20992/H20992),0)</f>
        <v>1</v>
      </c>
      <c r="K20992" s="20"/>
      <c r="L20992" s="20"/>
      <c r="M20992" s="22"/>
    </row>
    <row r="20993" spans="1:13" s="14" customFormat="1" outlineLevel="2" x14ac:dyDescent="0.25">
      <c r="A20993" s="34"/>
      <c r="B20993" s="44" t="s">
        <v>5254</v>
      </c>
      <c r="C20993" s="31" t="s">
        <v>5042</v>
      </c>
      <c r="D20993" s="14" t="s">
        <v>4985</v>
      </c>
      <c r="E20993" s="14" t="s">
        <v>793</v>
      </c>
      <c r="F20993" s="14" t="s">
        <v>794</v>
      </c>
      <c r="G20993" s="14" t="s">
        <v>6485</v>
      </c>
      <c r="H20993" s="20">
        <v>1833494</v>
      </c>
      <c r="I20993" s="20">
        <v>1833494</v>
      </c>
      <c r="J20993" s="21">
        <f>IFERROR((I20993/H20993),0)</f>
        <v>1</v>
      </c>
      <c r="K20993" s="25"/>
      <c r="L20993" s="25"/>
      <c r="M20993" s="22"/>
    </row>
    <row r="20994" spans="1:13" s="14" customFormat="1" outlineLevel="2" x14ac:dyDescent="0.25">
      <c r="A20994" s="34"/>
      <c r="B20994" s="44" t="s">
        <v>5254</v>
      </c>
      <c r="C20994" s="31" t="s">
        <v>5042</v>
      </c>
      <c r="D20994" s="14" t="s">
        <v>789</v>
      </c>
      <c r="E20994" s="14" t="s">
        <v>793</v>
      </c>
      <c r="F20994" s="14" t="s">
        <v>794</v>
      </c>
      <c r="G20994" s="14" t="s">
        <v>6492</v>
      </c>
      <c r="H20994" s="20">
        <v>22743678</v>
      </c>
      <c r="I20994" s="20">
        <v>22743678</v>
      </c>
      <c r="J20994" s="21">
        <f>IFERROR((I20994/H20994),0)</f>
        <v>1</v>
      </c>
      <c r="K20994" s="20"/>
      <c r="L20994" s="20"/>
      <c r="M20994" s="22"/>
    </row>
    <row r="20995" spans="1:13" s="14" customFormat="1" outlineLevel="2" x14ac:dyDescent="0.25">
      <c r="A20995" s="34"/>
      <c r="B20995" s="44" t="s">
        <v>5254</v>
      </c>
      <c r="C20995" s="31" t="s">
        <v>5042</v>
      </c>
      <c r="D20995" s="14" t="s">
        <v>789</v>
      </c>
      <c r="E20995" s="14" t="s">
        <v>793</v>
      </c>
      <c r="F20995" s="14" t="s">
        <v>794</v>
      </c>
      <c r="G20995" s="14" t="s">
        <v>6493</v>
      </c>
      <c r="H20995" s="20">
        <v>-28818253</v>
      </c>
      <c r="I20995" s="20"/>
      <c r="J20995" s="21">
        <f>IFERROR((I20995/H20995),0)</f>
        <v>0</v>
      </c>
      <c r="K20995" s="20"/>
      <c r="L20995" s="20"/>
      <c r="M20995" s="22"/>
    </row>
    <row r="20996" spans="1:13" s="14" customFormat="1" outlineLevel="1" x14ac:dyDescent="0.25">
      <c r="A20996" s="34"/>
      <c r="B20996" s="46" t="s">
        <v>9912</v>
      </c>
      <c r="C20996" s="40" t="str">
        <f>C20995</f>
        <v>ASIGNACIONES DIRECTAS (20% DEL SGR)</v>
      </c>
      <c r="D20996" s="39" t="str">
        <f>D20995</f>
        <v xml:space="preserve">RISARALDA                                         </v>
      </c>
      <c r="E20996" s="39" t="str">
        <f>E20995</f>
        <v>66682</v>
      </c>
      <c r="F20996" s="39" t="str">
        <f>F20995</f>
        <v xml:space="preserve">SANTA ROSA DE CABAL                               </v>
      </c>
      <c r="G20996" s="39" t="s">
        <v>10656</v>
      </c>
      <c r="H20996" s="20">
        <f>SUBTOTAL(9,H20989:H20995)</f>
        <v>799114410</v>
      </c>
      <c r="I20996" s="20">
        <f>SUBTOTAL(9,I20989:I20995)</f>
        <v>683920659.88</v>
      </c>
      <c r="J20996" s="42">
        <f>+I20996/H20996</f>
        <v>0.85584823815153077</v>
      </c>
      <c r="K20996" s="20">
        <f>SUBTOTAL(9,K20989:K20995)</f>
        <v>104073838</v>
      </c>
      <c r="L20996" s="20">
        <f>SUBTOTAL(9,L20989:L20995)</f>
        <v>79260.88</v>
      </c>
      <c r="M20996" s="7">
        <f>IFERROR((L20996/K20996),"N.A")</f>
        <v>7.6158313677256726E-4</v>
      </c>
    </row>
    <row r="20997" spans="1:13" s="14" customFormat="1" outlineLevel="2" x14ac:dyDescent="0.25">
      <c r="A20997" s="34"/>
      <c r="B20997" s="44" t="s">
        <v>5255</v>
      </c>
      <c r="C20997" s="31" t="s">
        <v>5042</v>
      </c>
      <c r="D20997" s="14" t="s">
        <v>789</v>
      </c>
      <c r="E20997" s="14" t="s">
        <v>796</v>
      </c>
      <c r="F20997" s="14" t="s">
        <v>797</v>
      </c>
      <c r="G20997" s="14" t="s">
        <v>16</v>
      </c>
      <c r="H20997" s="15">
        <v>269438908</v>
      </c>
      <c r="I20997" s="15">
        <v>63077610.449999996</v>
      </c>
      <c r="J20997" s="16">
        <f>IFERROR((I20997/H20997),0)</f>
        <v>0.23410728212274373</v>
      </c>
      <c r="K20997" s="15">
        <v>194958812</v>
      </c>
      <c r="L20997" s="15">
        <v>63077610.449999996</v>
      </c>
      <c r="M20997" s="17">
        <f>L20997/K20997</f>
        <v>0.32354326435883285</v>
      </c>
    </row>
    <row r="20998" spans="1:13" s="14" customFormat="1" outlineLevel="2" x14ac:dyDescent="0.25">
      <c r="A20998" s="34"/>
      <c r="B20998" s="44" t="s">
        <v>5255</v>
      </c>
      <c r="C20998" s="31" t="s">
        <v>5042</v>
      </c>
      <c r="D20998" s="14" t="s">
        <v>789</v>
      </c>
      <c r="E20998" s="14" t="s">
        <v>796</v>
      </c>
      <c r="F20998" s="14" t="s">
        <v>797</v>
      </c>
      <c r="G20998" s="14" t="s">
        <v>5862</v>
      </c>
      <c r="H20998" s="20">
        <v>194543452</v>
      </c>
      <c r="I20998" s="20">
        <v>194543452</v>
      </c>
      <c r="J20998" s="21">
        <f>IFERROR((I20998/H20998),0)</f>
        <v>1</v>
      </c>
      <c r="K20998" s="20"/>
      <c r="L20998" s="20"/>
      <c r="M20998" s="22"/>
    </row>
    <row r="20999" spans="1:13" s="14" customFormat="1" outlineLevel="2" x14ac:dyDescent="0.25">
      <c r="A20999" s="34"/>
      <c r="B20999" s="44" t="s">
        <v>5255</v>
      </c>
      <c r="C20999" s="31" t="s">
        <v>5042</v>
      </c>
      <c r="D20999" s="14" t="s">
        <v>789</v>
      </c>
      <c r="E20999" s="14" t="s">
        <v>796</v>
      </c>
      <c r="F20999" s="14" t="s">
        <v>797</v>
      </c>
      <c r="G20999" s="14" t="s">
        <v>6109</v>
      </c>
      <c r="H20999" s="20">
        <v>1169523688</v>
      </c>
      <c r="I20999" s="20">
        <v>1169523688</v>
      </c>
      <c r="J20999" s="21">
        <f>IFERROR((I20999/H20999),0)</f>
        <v>1</v>
      </c>
      <c r="K20999" s="20"/>
      <c r="L20999" s="20"/>
      <c r="M20999" s="22"/>
    </row>
    <row r="21000" spans="1:13" s="14" customFormat="1" outlineLevel="2" x14ac:dyDescent="0.25">
      <c r="A21000" s="34"/>
      <c r="B21000" s="44" t="s">
        <v>5255</v>
      </c>
      <c r="C21000" s="31" t="s">
        <v>5042</v>
      </c>
      <c r="D21000" s="14" t="s">
        <v>789</v>
      </c>
      <c r="E21000" s="14" t="s">
        <v>796</v>
      </c>
      <c r="F21000" s="14" t="s">
        <v>797</v>
      </c>
      <c r="G21000" s="14" t="s">
        <v>6481</v>
      </c>
      <c r="H21000" s="20">
        <v>1666</v>
      </c>
      <c r="I21000" s="20">
        <v>1666</v>
      </c>
      <c r="J21000" s="21">
        <f>IFERROR((I21000/H21000),0)</f>
        <v>1</v>
      </c>
      <c r="K21000" s="20"/>
      <c r="L21000" s="20"/>
      <c r="M21000" s="22"/>
    </row>
    <row r="21001" spans="1:13" s="14" customFormat="1" outlineLevel="2" x14ac:dyDescent="0.25">
      <c r="A21001" s="34"/>
      <c r="B21001" s="44" t="s">
        <v>5255</v>
      </c>
      <c r="C21001" s="31" t="s">
        <v>5042</v>
      </c>
      <c r="D21001" s="14" t="s">
        <v>789</v>
      </c>
      <c r="E21001" s="14" t="s">
        <v>796</v>
      </c>
      <c r="F21001" s="14" t="s">
        <v>797</v>
      </c>
      <c r="G21001" s="14" t="s">
        <v>6484</v>
      </c>
      <c r="H21001" s="20">
        <v>4778819</v>
      </c>
      <c r="I21001" s="20">
        <v>4778819</v>
      </c>
      <c r="J21001" s="21">
        <f>IFERROR((I21001/H21001),0)</f>
        <v>1</v>
      </c>
      <c r="K21001" s="20"/>
      <c r="L21001" s="20"/>
      <c r="M21001" s="22"/>
    </row>
    <row r="21002" spans="1:13" s="14" customFormat="1" outlineLevel="2" x14ac:dyDescent="0.25">
      <c r="A21002" s="34"/>
      <c r="B21002" s="44" t="s">
        <v>5255</v>
      </c>
      <c r="C21002" s="31" t="s">
        <v>5042</v>
      </c>
      <c r="D21002" s="14" t="s">
        <v>4985</v>
      </c>
      <c r="E21002" s="14" t="s">
        <v>796</v>
      </c>
      <c r="F21002" s="14" t="s">
        <v>797</v>
      </c>
      <c r="G21002" s="14" t="s">
        <v>6485</v>
      </c>
      <c r="H21002" s="20">
        <v>2406532</v>
      </c>
      <c r="I21002" s="20">
        <v>2406532</v>
      </c>
      <c r="J21002" s="21">
        <f>IFERROR((I21002/H21002),0)</f>
        <v>1</v>
      </c>
      <c r="K21002" s="25"/>
      <c r="L21002" s="25"/>
      <c r="M21002" s="22"/>
    </row>
    <row r="21003" spans="1:13" s="14" customFormat="1" outlineLevel="2" x14ac:dyDescent="0.25">
      <c r="A21003" s="34"/>
      <c r="B21003" s="44" t="s">
        <v>5255</v>
      </c>
      <c r="C21003" s="31" t="s">
        <v>5042</v>
      </c>
      <c r="D21003" s="14" t="s">
        <v>789</v>
      </c>
      <c r="E21003" s="14" t="s">
        <v>796</v>
      </c>
      <c r="F21003" s="14" t="s">
        <v>797</v>
      </c>
      <c r="G21003" s="14" t="s">
        <v>6492</v>
      </c>
      <c r="H21003" s="20">
        <v>42731273</v>
      </c>
      <c r="I21003" s="20">
        <v>42731273</v>
      </c>
      <c r="J21003" s="21">
        <f>IFERROR((I21003/H21003),0)</f>
        <v>1</v>
      </c>
      <c r="K21003" s="20"/>
      <c r="L21003" s="20"/>
      <c r="M21003" s="22"/>
    </row>
    <row r="21004" spans="1:13" s="14" customFormat="1" outlineLevel="2" x14ac:dyDescent="0.25">
      <c r="A21004" s="34"/>
      <c r="B21004" s="44" t="s">
        <v>5255</v>
      </c>
      <c r="C21004" s="31" t="s">
        <v>5042</v>
      </c>
      <c r="D21004" s="14" t="s">
        <v>789</v>
      </c>
      <c r="E21004" s="14" t="s">
        <v>796</v>
      </c>
      <c r="F21004" s="14" t="s">
        <v>797</v>
      </c>
      <c r="G21004" s="14" t="s">
        <v>6493</v>
      </c>
      <c r="H21004" s="20">
        <v>-53887782</v>
      </c>
      <c r="I21004" s="20"/>
      <c r="J21004" s="21">
        <f>IFERROR((I21004/H21004),0)</f>
        <v>0</v>
      </c>
      <c r="K21004" s="20"/>
      <c r="L21004" s="20"/>
      <c r="M21004" s="22"/>
    </row>
    <row r="21005" spans="1:13" s="14" customFormat="1" outlineLevel="1" x14ac:dyDescent="0.25">
      <c r="A21005" s="34"/>
      <c r="B21005" s="46" t="s">
        <v>9913</v>
      </c>
      <c r="C21005" s="40" t="str">
        <f>C21004</f>
        <v>ASIGNACIONES DIRECTAS (20% DEL SGR)</v>
      </c>
      <c r="D21005" s="39" t="str">
        <f>D21004</f>
        <v xml:space="preserve">RISARALDA                                         </v>
      </c>
      <c r="E21005" s="39" t="str">
        <f>E21004</f>
        <v>66594</v>
      </c>
      <c r="F21005" s="39" t="str">
        <f>F21004</f>
        <v xml:space="preserve">QUINCHÍA                                          </v>
      </c>
      <c r="G21005" s="39" t="s">
        <v>10656</v>
      </c>
      <c r="H21005" s="20">
        <f>SUBTOTAL(9,H20997:H21004)</f>
        <v>1629536556</v>
      </c>
      <c r="I21005" s="20">
        <f>SUBTOTAL(9,I20997:I21004)</f>
        <v>1477063040.45</v>
      </c>
      <c r="J21005" s="42">
        <f>+I21005/H21005</f>
        <v>0.90643136234741828</v>
      </c>
      <c r="K21005" s="20">
        <f>SUBTOTAL(9,K20997:K21004)</f>
        <v>194958812</v>
      </c>
      <c r="L21005" s="20">
        <f>SUBTOTAL(9,L20997:L21004)</f>
        <v>63077610.449999996</v>
      </c>
      <c r="M21005" s="7">
        <f>IFERROR((L21005/K21005),"N.A")</f>
        <v>0.32354326435883285</v>
      </c>
    </row>
    <row r="21006" spans="1:13" s="14" customFormat="1" outlineLevel="2" x14ac:dyDescent="0.25">
      <c r="A21006" s="34"/>
      <c r="B21006" s="44" t="s">
        <v>5256</v>
      </c>
      <c r="C21006" s="31" t="s">
        <v>5042</v>
      </c>
      <c r="D21006" s="14" t="s">
        <v>789</v>
      </c>
      <c r="E21006" s="14" t="s">
        <v>799</v>
      </c>
      <c r="F21006" s="14" t="s">
        <v>800</v>
      </c>
      <c r="G21006" s="14" t="s">
        <v>16</v>
      </c>
      <c r="H21006" s="15">
        <v>1229872</v>
      </c>
      <c r="I21006" s="15">
        <v>0</v>
      </c>
      <c r="J21006" s="16">
        <f>IFERROR((I21006/H21006),0)</f>
        <v>0</v>
      </c>
      <c r="K21006" s="15">
        <v>889880</v>
      </c>
      <c r="L21006" s="15">
        <v>0</v>
      </c>
      <c r="M21006" s="17">
        <f>L21006/K21006</f>
        <v>0</v>
      </c>
    </row>
    <row r="21007" spans="1:13" s="14" customFormat="1" outlineLevel="2" x14ac:dyDescent="0.25">
      <c r="A21007" s="34"/>
      <c r="B21007" s="44" t="s">
        <v>5256</v>
      </c>
      <c r="C21007" s="31" t="s">
        <v>5042</v>
      </c>
      <c r="D21007" s="14" t="s">
        <v>789</v>
      </c>
      <c r="E21007" s="14" t="s">
        <v>799</v>
      </c>
      <c r="F21007" s="14" t="s">
        <v>800</v>
      </c>
      <c r="G21007" s="14" t="s">
        <v>5862</v>
      </c>
      <c r="H21007" s="20">
        <v>5479305</v>
      </c>
      <c r="I21007" s="20">
        <v>5479305</v>
      </c>
      <c r="J21007" s="21">
        <f>IFERROR((I21007/H21007),0)</f>
        <v>1</v>
      </c>
      <c r="K21007" s="20"/>
      <c r="L21007" s="20"/>
      <c r="M21007" s="22"/>
    </row>
    <row r="21008" spans="1:13" s="14" customFormat="1" outlineLevel="2" x14ac:dyDescent="0.25">
      <c r="A21008" s="34"/>
      <c r="B21008" s="44" t="s">
        <v>5256</v>
      </c>
      <c r="C21008" s="31" t="s">
        <v>5042</v>
      </c>
      <c r="D21008" s="14" t="s">
        <v>789</v>
      </c>
      <c r="E21008" s="14" t="s">
        <v>799</v>
      </c>
      <c r="F21008" s="14" t="s">
        <v>800</v>
      </c>
      <c r="G21008" s="14" t="s">
        <v>6109</v>
      </c>
      <c r="H21008" s="20">
        <v>36389977</v>
      </c>
      <c r="I21008" s="20">
        <v>36389977</v>
      </c>
      <c r="J21008" s="21">
        <f>IFERROR((I21008/H21008),0)</f>
        <v>1</v>
      </c>
      <c r="K21008" s="20"/>
      <c r="L21008" s="20"/>
      <c r="M21008" s="22"/>
    </row>
    <row r="21009" spans="1:13" s="14" customFormat="1" outlineLevel="2" x14ac:dyDescent="0.25">
      <c r="A21009" s="34"/>
      <c r="B21009" s="44" t="s">
        <v>5256</v>
      </c>
      <c r="C21009" s="31" t="s">
        <v>5042</v>
      </c>
      <c r="D21009" s="14" t="s">
        <v>789</v>
      </c>
      <c r="E21009" s="14" t="s">
        <v>799</v>
      </c>
      <c r="F21009" s="14" t="s">
        <v>800</v>
      </c>
      <c r="G21009" s="14" t="s">
        <v>6481</v>
      </c>
      <c r="H21009" s="20">
        <v>8</v>
      </c>
      <c r="I21009" s="20">
        <v>8</v>
      </c>
      <c r="J21009" s="21">
        <f>IFERROR((I21009/H21009),0)</f>
        <v>1</v>
      </c>
      <c r="K21009" s="20"/>
      <c r="L21009" s="20"/>
      <c r="M21009" s="22"/>
    </row>
    <row r="21010" spans="1:13" s="14" customFormat="1" outlineLevel="2" x14ac:dyDescent="0.25">
      <c r="A21010" s="34"/>
      <c r="B21010" s="44" t="s">
        <v>5256</v>
      </c>
      <c r="C21010" s="31" t="s">
        <v>5042</v>
      </c>
      <c r="D21010" s="14" t="s">
        <v>789</v>
      </c>
      <c r="E21010" s="14" t="s">
        <v>799</v>
      </c>
      <c r="F21010" s="14" t="s">
        <v>800</v>
      </c>
      <c r="G21010" s="14" t="s">
        <v>6492</v>
      </c>
      <c r="H21010" s="20">
        <v>195037</v>
      </c>
      <c r="I21010" s="20">
        <v>195037</v>
      </c>
      <c r="J21010" s="21">
        <f>IFERROR((I21010/H21010),0)</f>
        <v>1</v>
      </c>
      <c r="K21010" s="20"/>
      <c r="L21010" s="20"/>
      <c r="M21010" s="22"/>
    </row>
    <row r="21011" spans="1:13" s="14" customFormat="1" outlineLevel="2" x14ac:dyDescent="0.25">
      <c r="A21011" s="34"/>
      <c r="B21011" s="44" t="s">
        <v>5256</v>
      </c>
      <c r="C21011" s="31" t="s">
        <v>5042</v>
      </c>
      <c r="D21011" s="14" t="s">
        <v>789</v>
      </c>
      <c r="E21011" s="14" t="s">
        <v>799</v>
      </c>
      <c r="F21011" s="14" t="s">
        <v>800</v>
      </c>
      <c r="G21011" s="14" t="s">
        <v>6493</v>
      </c>
      <c r="H21011" s="20">
        <v>-245974</v>
      </c>
      <c r="I21011" s="20"/>
      <c r="J21011" s="21">
        <f>IFERROR((I21011/H21011),0)</f>
        <v>0</v>
      </c>
      <c r="K21011" s="20"/>
      <c r="L21011" s="20"/>
      <c r="M21011" s="22"/>
    </row>
    <row r="21012" spans="1:13" s="14" customFormat="1" outlineLevel="1" x14ac:dyDescent="0.25">
      <c r="A21012" s="34"/>
      <c r="B21012" s="46" t="s">
        <v>9914</v>
      </c>
      <c r="C21012" s="40" t="str">
        <f>C21011</f>
        <v>ASIGNACIONES DIRECTAS (20% DEL SGR)</v>
      </c>
      <c r="D21012" s="39" t="str">
        <f>D21011</f>
        <v xml:space="preserve">RISARALDA                                         </v>
      </c>
      <c r="E21012" s="39" t="str">
        <f>E21011</f>
        <v>66572</v>
      </c>
      <c r="F21012" s="39" t="str">
        <f>F21011</f>
        <v xml:space="preserve">PUEBLO RICO                                       </v>
      </c>
      <c r="G21012" s="39" t="s">
        <v>10656</v>
      </c>
      <c r="H21012" s="20">
        <f>SUBTOTAL(9,H21006:H21011)</f>
        <v>43048225</v>
      </c>
      <c r="I21012" s="20">
        <f>SUBTOTAL(9,I21006:I21011)</f>
        <v>42064327</v>
      </c>
      <c r="J21012" s="42">
        <f>+I21012/H21012</f>
        <v>0.97714428411392107</v>
      </c>
      <c r="K21012" s="20">
        <f>SUBTOTAL(9,K21006:K21011)</f>
        <v>889880</v>
      </c>
      <c r="L21012" s="20">
        <f>SUBTOTAL(9,L21006:L21011)</f>
        <v>0</v>
      </c>
      <c r="M21012" s="7">
        <f>IFERROR((L21012/K21012),"N.A")</f>
        <v>0</v>
      </c>
    </row>
    <row r="21013" spans="1:13" s="14" customFormat="1" outlineLevel="2" x14ac:dyDescent="0.25">
      <c r="A21013" s="34"/>
      <c r="B21013" s="44" t="s">
        <v>5257</v>
      </c>
      <c r="C21013" s="31" t="s">
        <v>5042</v>
      </c>
      <c r="D21013" s="14" t="s">
        <v>789</v>
      </c>
      <c r="E21013" s="14" t="s">
        <v>802</v>
      </c>
      <c r="F21013" s="14" t="s">
        <v>803</v>
      </c>
      <c r="G21013" s="14" t="s">
        <v>16</v>
      </c>
      <c r="H21013" s="15">
        <v>4042293</v>
      </c>
      <c r="I21013" s="15">
        <v>0</v>
      </c>
      <c r="J21013" s="16">
        <f>IFERROR((I21013/H21013),0)</f>
        <v>0</v>
      </c>
      <c r="K21013" s="15">
        <v>2924830</v>
      </c>
      <c r="L21013" s="15">
        <v>0</v>
      </c>
      <c r="M21013" s="17">
        <f>L21013/K21013</f>
        <v>0</v>
      </c>
    </row>
    <row r="21014" spans="1:13" s="14" customFormat="1" outlineLevel="2" x14ac:dyDescent="0.25">
      <c r="A21014" s="34"/>
      <c r="B21014" s="44" t="s">
        <v>5257</v>
      </c>
      <c r="C21014" s="31" t="s">
        <v>5042</v>
      </c>
      <c r="D21014" s="14" t="s">
        <v>789</v>
      </c>
      <c r="E21014" s="14" t="s">
        <v>802</v>
      </c>
      <c r="F21014" s="14" t="s">
        <v>803</v>
      </c>
      <c r="G21014" s="14" t="s">
        <v>5862</v>
      </c>
      <c r="H21014" s="20">
        <v>13356027</v>
      </c>
      <c r="I21014" s="20">
        <v>13356027</v>
      </c>
      <c r="J21014" s="21">
        <f>IFERROR((I21014/H21014),0)</f>
        <v>1</v>
      </c>
      <c r="K21014" s="20"/>
      <c r="L21014" s="20"/>
      <c r="M21014" s="22"/>
    </row>
    <row r="21015" spans="1:13" s="14" customFormat="1" outlineLevel="2" x14ac:dyDescent="0.25">
      <c r="A21015" s="34"/>
      <c r="B21015" s="44" t="s">
        <v>5257</v>
      </c>
      <c r="C21015" s="31" t="s">
        <v>5042</v>
      </c>
      <c r="D21015" s="14" t="s">
        <v>789</v>
      </c>
      <c r="E21015" s="14" t="s">
        <v>802</v>
      </c>
      <c r="F21015" s="14" t="s">
        <v>803</v>
      </c>
      <c r="G21015" s="14" t="s">
        <v>6109</v>
      </c>
      <c r="H21015" s="20">
        <v>82733349</v>
      </c>
      <c r="I21015" s="20">
        <v>82733349</v>
      </c>
      <c r="J21015" s="21">
        <f>IFERROR((I21015/H21015),0)</f>
        <v>1</v>
      </c>
      <c r="K21015" s="20"/>
      <c r="L21015" s="20"/>
      <c r="M21015" s="22"/>
    </row>
    <row r="21016" spans="1:13" s="14" customFormat="1" outlineLevel="2" x14ac:dyDescent="0.25">
      <c r="A21016" s="34"/>
      <c r="B21016" s="44" t="s">
        <v>5257</v>
      </c>
      <c r="C21016" s="31" t="s">
        <v>5042</v>
      </c>
      <c r="D21016" s="14" t="s">
        <v>789</v>
      </c>
      <c r="E21016" s="14" t="s">
        <v>802</v>
      </c>
      <c r="F21016" s="14" t="s">
        <v>803</v>
      </c>
      <c r="G21016" s="14" t="s">
        <v>6481</v>
      </c>
      <c r="H21016" s="20">
        <v>25</v>
      </c>
      <c r="I21016" s="20">
        <v>25</v>
      </c>
      <c r="J21016" s="21">
        <f>IFERROR((I21016/H21016),0)</f>
        <v>1</v>
      </c>
      <c r="K21016" s="20"/>
      <c r="L21016" s="20"/>
      <c r="M21016" s="22"/>
    </row>
    <row r="21017" spans="1:13" s="14" customFormat="1" outlineLevel="2" x14ac:dyDescent="0.25">
      <c r="A21017" s="34"/>
      <c r="B21017" s="44" t="s">
        <v>5257</v>
      </c>
      <c r="C21017" s="31" t="s">
        <v>5042</v>
      </c>
      <c r="D21017" s="14" t="s">
        <v>4985</v>
      </c>
      <c r="E21017" s="14" t="s">
        <v>802</v>
      </c>
      <c r="F21017" s="14" t="s">
        <v>803</v>
      </c>
      <c r="G21017" s="14" t="s">
        <v>6485</v>
      </c>
      <c r="H21017" s="20">
        <v>751226</v>
      </c>
      <c r="I21017" s="20">
        <v>751226</v>
      </c>
      <c r="J21017" s="21">
        <f>IFERROR((I21017/H21017),0)</f>
        <v>1</v>
      </c>
      <c r="K21017" s="25"/>
      <c r="L21017" s="25"/>
      <c r="M21017" s="22"/>
    </row>
    <row r="21018" spans="1:13" s="14" customFormat="1" outlineLevel="2" x14ac:dyDescent="0.25">
      <c r="A21018" s="34"/>
      <c r="B21018" s="44" t="s">
        <v>5257</v>
      </c>
      <c r="C21018" s="31" t="s">
        <v>5042</v>
      </c>
      <c r="D21018" s="14" t="s">
        <v>789</v>
      </c>
      <c r="E21018" s="14" t="s">
        <v>802</v>
      </c>
      <c r="F21018" s="14" t="s">
        <v>803</v>
      </c>
      <c r="G21018" s="14" t="s">
        <v>6492</v>
      </c>
      <c r="H21018" s="20">
        <v>641043</v>
      </c>
      <c r="I21018" s="20">
        <v>641043</v>
      </c>
      <c r="J21018" s="21">
        <f>IFERROR((I21018/H21018),0)</f>
        <v>1</v>
      </c>
      <c r="K21018" s="20"/>
      <c r="L21018" s="20"/>
      <c r="M21018" s="22"/>
    </row>
    <row r="21019" spans="1:13" s="14" customFormat="1" outlineLevel="2" x14ac:dyDescent="0.25">
      <c r="A21019" s="34"/>
      <c r="B21019" s="44" t="s">
        <v>5257</v>
      </c>
      <c r="C21019" s="31" t="s">
        <v>5042</v>
      </c>
      <c r="D21019" s="14" t="s">
        <v>789</v>
      </c>
      <c r="E21019" s="14" t="s">
        <v>802</v>
      </c>
      <c r="F21019" s="14" t="s">
        <v>803</v>
      </c>
      <c r="G21019" s="14" t="s">
        <v>6493</v>
      </c>
      <c r="H21019" s="20">
        <v>-808459</v>
      </c>
      <c r="I21019" s="20"/>
      <c r="J21019" s="21">
        <f>IFERROR((I21019/H21019),0)</f>
        <v>0</v>
      </c>
      <c r="K21019" s="20"/>
      <c r="L21019" s="20"/>
      <c r="M21019" s="22"/>
    </row>
    <row r="21020" spans="1:13" s="14" customFormat="1" outlineLevel="1" x14ac:dyDescent="0.25">
      <c r="A21020" s="34"/>
      <c r="B21020" s="46" t="s">
        <v>9915</v>
      </c>
      <c r="C21020" s="40" t="str">
        <f>C21019</f>
        <v>ASIGNACIONES DIRECTAS (20% DEL SGR)</v>
      </c>
      <c r="D21020" s="39" t="str">
        <f>D21019</f>
        <v xml:space="preserve">RISARALDA                                         </v>
      </c>
      <c r="E21020" s="39" t="str">
        <f>E21019</f>
        <v>66456</v>
      </c>
      <c r="F21020" s="39" t="str">
        <f>F21019</f>
        <v xml:space="preserve">MISTRATÓ                                          </v>
      </c>
      <c r="G21020" s="39" t="s">
        <v>10656</v>
      </c>
      <c r="H21020" s="20">
        <f>SUBTOTAL(9,H21013:H21019)</f>
        <v>100715504</v>
      </c>
      <c r="I21020" s="20">
        <f>SUBTOTAL(9,I21013:I21019)</f>
        <v>97481670</v>
      </c>
      <c r="J21020" s="42">
        <f>+I21020/H21020</f>
        <v>0.96789139832929794</v>
      </c>
      <c r="K21020" s="20">
        <f>SUBTOTAL(9,K21013:K21019)</f>
        <v>2924830</v>
      </c>
      <c r="L21020" s="20">
        <f>SUBTOTAL(9,L21013:L21019)</f>
        <v>0</v>
      </c>
      <c r="M21020" s="7">
        <f>IFERROR((L21020/K21020),"N.A")</f>
        <v>0</v>
      </c>
    </row>
    <row r="21021" spans="1:13" s="14" customFormat="1" outlineLevel="2" x14ac:dyDescent="0.25">
      <c r="A21021" s="34"/>
      <c r="B21021" s="44" t="s">
        <v>5920</v>
      </c>
      <c r="C21021" s="31" t="s">
        <v>5042</v>
      </c>
      <c r="D21021" s="14" t="s">
        <v>789</v>
      </c>
      <c r="E21021" s="14" t="s">
        <v>805</v>
      </c>
      <c r="F21021" s="14" t="s">
        <v>806</v>
      </c>
      <c r="G21021" s="14" t="s">
        <v>5862</v>
      </c>
      <c r="H21021" s="20">
        <v>2541316</v>
      </c>
      <c r="I21021" s="20">
        <v>2541316</v>
      </c>
      <c r="J21021" s="21">
        <f>IFERROR((I21021/H21021),0)</f>
        <v>1</v>
      </c>
      <c r="K21021" s="20"/>
      <c r="L21021" s="20"/>
      <c r="M21021" s="22"/>
    </row>
    <row r="21022" spans="1:13" s="14" customFormat="1" outlineLevel="2" x14ac:dyDescent="0.25">
      <c r="A21022" s="34"/>
      <c r="B21022" s="44" t="s">
        <v>5920</v>
      </c>
      <c r="C21022" s="31" t="s">
        <v>5042</v>
      </c>
      <c r="D21022" s="14" t="s">
        <v>789</v>
      </c>
      <c r="E21022" s="14" t="s">
        <v>805</v>
      </c>
      <c r="F21022" s="14" t="s">
        <v>806</v>
      </c>
      <c r="G21022" s="14" t="s">
        <v>6109</v>
      </c>
      <c r="H21022" s="20">
        <v>16998810</v>
      </c>
      <c r="I21022" s="20">
        <v>16998810</v>
      </c>
      <c r="J21022" s="21">
        <f>IFERROR((I21022/H21022),0)</f>
        <v>1</v>
      </c>
      <c r="K21022" s="20"/>
      <c r="L21022" s="20"/>
      <c r="M21022" s="22"/>
    </row>
    <row r="21023" spans="1:13" s="14" customFormat="1" outlineLevel="1" x14ac:dyDescent="0.25">
      <c r="A21023" s="34"/>
      <c r="B21023" s="46" t="s">
        <v>9916</v>
      </c>
      <c r="C21023" s="40" t="str">
        <f>C21022</f>
        <v>ASIGNACIONES DIRECTAS (20% DEL SGR)</v>
      </c>
      <c r="D21023" s="39" t="str">
        <f>D21022</f>
        <v xml:space="preserve">RISARALDA                                         </v>
      </c>
      <c r="E21023" s="39" t="str">
        <f>E21022</f>
        <v>66440</v>
      </c>
      <c r="F21023" s="39" t="str">
        <f>F21022</f>
        <v xml:space="preserve">MARSELLA                                          </v>
      </c>
      <c r="G21023" s="39" t="s">
        <v>10656</v>
      </c>
      <c r="H21023" s="20">
        <f>SUBTOTAL(9,H21021:H21022)</f>
        <v>19540126</v>
      </c>
      <c r="I21023" s="20">
        <f>SUBTOTAL(9,I21021:I21022)</f>
        <v>19540126</v>
      </c>
      <c r="J21023" s="42">
        <f>+I21023/H21023</f>
        <v>1</v>
      </c>
      <c r="K21023" s="20">
        <f>SUBTOTAL(9,K21021:K21022)</f>
        <v>0</v>
      </c>
      <c r="L21023" s="20">
        <f>SUBTOTAL(9,L21021:L21022)</f>
        <v>0</v>
      </c>
      <c r="M21023" s="7" t="str">
        <f>IFERROR((L21023/K21023),"N.A")</f>
        <v>N.A</v>
      </c>
    </row>
    <row r="21024" spans="1:13" s="14" customFormat="1" outlineLevel="2" x14ac:dyDescent="0.25">
      <c r="A21024" s="34"/>
      <c r="B21024" s="44" t="s">
        <v>5258</v>
      </c>
      <c r="C21024" s="31" t="s">
        <v>5042</v>
      </c>
      <c r="D21024" s="14" t="s">
        <v>789</v>
      </c>
      <c r="E21024" s="14" t="s">
        <v>808</v>
      </c>
      <c r="F21024" s="14" t="s">
        <v>809</v>
      </c>
      <c r="G21024" s="14" t="s">
        <v>16</v>
      </c>
      <c r="H21024" s="15">
        <v>2273390</v>
      </c>
      <c r="I21024" s="15">
        <v>160619.79999999999</v>
      </c>
      <c r="J21024" s="16">
        <f>IFERROR((I21024/H21024),0)</f>
        <v>7.0652109844769259E-2</v>
      </c>
      <c r="K21024" s="15">
        <v>1625365</v>
      </c>
      <c r="L21024" s="15">
        <v>160619.79999999999</v>
      </c>
      <c r="M21024" s="17">
        <f>L21024/K21024</f>
        <v>9.8820757183771021E-2</v>
      </c>
    </row>
    <row r="21025" spans="1:13" s="14" customFormat="1" outlineLevel="2" x14ac:dyDescent="0.25">
      <c r="A21025" s="34"/>
      <c r="B21025" s="44" t="s">
        <v>5258</v>
      </c>
      <c r="C21025" s="31" t="s">
        <v>5042</v>
      </c>
      <c r="D21025" s="14" t="s">
        <v>789</v>
      </c>
      <c r="E21025" s="14" t="s">
        <v>808</v>
      </c>
      <c r="F21025" s="14" t="s">
        <v>809</v>
      </c>
      <c r="G21025" s="14" t="s">
        <v>5862</v>
      </c>
      <c r="H21025" s="20">
        <v>1940690</v>
      </c>
      <c r="I21025" s="20">
        <v>1940690</v>
      </c>
      <c r="J21025" s="21">
        <f>IFERROR((I21025/H21025),0)</f>
        <v>1</v>
      </c>
      <c r="K21025" s="20"/>
      <c r="L21025" s="20"/>
      <c r="M21025" s="22"/>
    </row>
    <row r="21026" spans="1:13" s="14" customFormat="1" outlineLevel="2" x14ac:dyDescent="0.25">
      <c r="A21026" s="34"/>
      <c r="B21026" s="44" t="s">
        <v>5258</v>
      </c>
      <c r="C21026" s="31" t="s">
        <v>5042</v>
      </c>
      <c r="D21026" s="14" t="s">
        <v>789</v>
      </c>
      <c r="E21026" s="14" t="s">
        <v>808</v>
      </c>
      <c r="F21026" s="14" t="s">
        <v>809</v>
      </c>
      <c r="G21026" s="14" t="s">
        <v>6109</v>
      </c>
      <c r="H21026" s="20">
        <v>10087588</v>
      </c>
      <c r="I21026" s="20">
        <v>10087588</v>
      </c>
      <c r="J21026" s="21">
        <f>IFERROR((I21026/H21026),0)</f>
        <v>1</v>
      </c>
      <c r="K21026" s="20"/>
      <c r="L21026" s="20"/>
      <c r="M21026" s="22"/>
    </row>
    <row r="21027" spans="1:13" s="14" customFormat="1" outlineLevel="2" x14ac:dyDescent="0.25">
      <c r="A21027" s="34"/>
      <c r="B21027" s="44" t="s">
        <v>5258</v>
      </c>
      <c r="C21027" s="31" t="s">
        <v>5042</v>
      </c>
      <c r="D21027" s="14" t="s">
        <v>789</v>
      </c>
      <c r="E21027" s="14" t="s">
        <v>808</v>
      </c>
      <c r="F21027" s="14" t="s">
        <v>809</v>
      </c>
      <c r="G21027" s="14" t="s">
        <v>6481</v>
      </c>
      <c r="H21027" s="20">
        <v>14</v>
      </c>
      <c r="I21027" s="20">
        <v>14</v>
      </c>
      <c r="J21027" s="21">
        <f>IFERROR((I21027/H21027),0)</f>
        <v>1</v>
      </c>
      <c r="K21027" s="20"/>
      <c r="L21027" s="20"/>
      <c r="M21027" s="22"/>
    </row>
    <row r="21028" spans="1:13" s="14" customFormat="1" outlineLevel="2" x14ac:dyDescent="0.25">
      <c r="A21028" s="34"/>
      <c r="B21028" s="44" t="s">
        <v>5258</v>
      </c>
      <c r="C21028" s="31" t="s">
        <v>5042</v>
      </c>
      <c r="D21028" s="14" t="s">
        <v>789</v>
      </c>
      <c r="E21028" s="14" t="s">
        <v>808</v>
      </c>
      <c r="F21028" s="14" t="s">
        <v>809</v>
      </c>
      <c r="G21028" s="14" t="s">
        <v>6492</v>
      </c>
      <c r="H21028" s="20">
        <v>349183</v>
      </c>
      <c r="I21028" s="20">
        <v>349183</v>
      </c>
      <c r="J21028" s="21">
        <f>IFERROR((I21028/H21028),0)</f>
        <v>1</v>
      </c>
      <c r="K21028" s="20"/>
      <c r="L21028" s="20"/>
      <c r="M21028" s="22"/>
    </row>
    <row r="21029" spans="1:13" s="14" customFormat="1" outlineLevel="2" x14ac:dyDescent="0.25">
      <c r="A21029" s="34"/>
      <c r="B21029" s="44" t="s">
        <v>5258</v>
      </c>
      <c r="C21029" s="31" t="s">
        <v>5042</v>
      </c>
      <c r="D21029" s="14" t="s">
        <v>789</v>
      </c>
      <c r="E21029" s="14" t="s">
        <v>808</v>
      </c>
      <c r="F21029" s="14" t="s">
        <v>809</v>
      </c>
      <c r="G21029" s="14" t="s">
        <v>6493</v>
      </c>
      <c r="H21029" s="20">
        <v>-454678</v>
      </c>
      <c r="I21029" s="20"/>
      <c r="J21029" s="21">
        <f>IFERROR((I21029/H21029),0)</f>
        <v>0</v>
      </c>
      <c r="K21029" s="20"/>
      <c r="L21029" s="20"/>
      <c r="M21029" s="22"/>
    </row>
    <row r="21030" spans="1:13" s="14" customFormat="1" outlineLevel="1" x14ac:dyDescent="0.25">
      <c r="A21030" s="34"/>
      <c r="B21030" s="46" t="s">
        <v>9917</v>
      </c>
      <c r="C21030" s="40" t="str">
        <f>C21029</f>
        <v>ASIGNACIONES DIRECTAS (20% DEL SGR)</v>
      </c>
      <c r="D21030" s="39" t="str">
        <f>D21029</f>
        <v xml:space="preserve">RISARALDA                                         </v>
      </c>
      <c r="E21030" s="39" t="str">
        <f>E21029</f>
        <v>66400</v>
      </c>
      <c r="F21030" s="39" t="str">
        <f>F21029</f>
        <v xml:space="preserve">LA VIRGINIA                                       </v>
      </c>
      <c r="G21030" s="39" t="s">
        <v>10656</v>
      </c>
      <c r="H21030" s="20">
        <f>SUBTOTAL(9,H21024:H21029)</f>
        <v>14196187</v>
      </c>
      <c r="I21030" s="20">
        <f>SUBTOTAL(9,I21024:I21029)</f>
        <v>12538094.800000001</v>
      </c>
      <c r="J21030" s="42">
        <f>+I21030/H21030</f>
        <v>0.88320158081884947</v>
      </c>
      <c r="K21030" s="20">
        <f>SUBTOTAL(9,K21024:K21029)</f>
        <v>1625365</v>
      </c>
      <c r="L21030" s="20">
        <f>SUBTOTAL(9,L21024:L21029)</f>
        <v>160619.79999999999</v>
      </c>
      <c r="M21030" s="7">
        <f>IFERROR((L21030/K21030),"N.A")</f>
        <v>9.8820757183771021E-2</v>
      </c>
    </row>
    <row r="21031" spans="1:13" s="14" customFormat="1" outlineLevel="2" x14ac:dyDescent="0.25">
      <c r="A21031" s="34"/>
      <c r="B21031" s="44" t="s">
        <v>5921</v>
      </c>
      <c r="C21031" s="31" t="s">
        <v>5042</v>
      </c>
      <c r="D21031" s="14" t="s">
        <v>789</v>
      </c>
      <c r="E21031" s="14" t="s">
        <v>814</v>
      </c>
      <c r="F21031" s="14" t="s">
        <v>815</v>
      </c>
      <c r="G21031" s="14" t="s">
        <v>5862</v>
      </c>
      <c r="H21031" s="20">
        <v>11653495</v>
      </c>
      <c r="I21031" s="20">
        <v>11653495</v>
      </c>
      <c r="J21031" s="21">
        <f>IFERROR((I21031/H21031),0)</f>
        <v>1</v>
      </c>
      <c r="K21031" s="20"/>
      <c r="L21031" s="20"/>
      <c r="M21031" s="22"/>
    </row>
    <row r="21032" spans="1:13" s="14" customFormat="1" outlineLevel="2" x14ac:dyDescent="0.25">
      <c r="A21032" s="34"/>
      <c r="B21032" s="44" t="s">
        <v>5921</v>
      </c>
      <c r="C21032" s="31" t="s">
        <v>5042</v>
      </c>
      <c r="D21032" s="14" t="s">
        <v>789</v>
      </c>
      <c r="E21032" s="14" t="s">
        <v>814</v>
      </c>
      <c r="F21032" s="14" t="s">
        <v>815</v>
      </c>
      <c r="G21032" s="14" t="s">
        <v>6109</v>
      </c>
      <c r="H21032" s="20">
        <v>77884830</v>
      </c>
      <c r="I21032" s="20">
        <v>77884830</v>
      </c>
      <c r="J21032" s="21">
        <f>IFERROR((I21032/H21032),0)</f>
        <v>1</v>
      </c>
      <c r="K21032" s="20"/>
      <c r="L21032" s="20"/>
      <c r="M21032" s="22"/>
    </row>
    <row r="21033" spans="1:13" s="14" customFormat="1" outlineLevel="1" x14ac:dyDescent="0.25">
      <c r="A21033" s="34"/>
      <c r="B21033" s="46" t="s">
        <v>9918</v>
      </c>
      <c r="C21033" s="40" t="str">
        <f>C21032</f>
        <v>ASIGNACIONES DIRECTAS (20% DEL SGR)</v>
      </c>
      <c r="D21033" s="39" t="str">
        <f>D21032</f>
        <v xml:space="preserve">RISARALDA                                         </v>
      </c>
      <c r="E21033" s="39" t="str">
        <f>E21032</f>
        <v>66318</v>
      </c>
      <c r="F21033" s="39" t="str">
        <f>F21032</f>
        <v xml:space="preserve">GUÁTICA                                           </v>
      </c>
      <c r="G21033" s="39" t="s">
        <v>10656</v>
      </c>
      <c r="H21033" s="20">
        <f>SUBTOTAL(9,H21031:H21032)</f>
        <v>89538325</v>
      </c>
      <c r="I21033" s="20">
        <f>SUBTOTAL(9,I21031:I21032)</f>
        <v>89538325</v>
      </c>
      <c r="J21033" s="42">
        <f>+I21033/H21033</f>
        <v>1</v>
      </c>
      <c r="K21033" s="20">
        <f>SUBTOTAL(9,K21031:K21032)</f>
        <v>0</v>
      </c>
      <c r="L21033" s="20">
        <f>SUBTOTAL(9,L21031:L21032)</f>
        <v>0</v>
      </c>
      <c r="M21033" s="7" t="str">
        <f>IFERROR((L21033/K21033),"N.A")</f>
        <v>N.A</v>
      </c>
    </row>
    <row r="21034" spans="1:13" s="14" customFormat="1" outlineLevel="2" x14ac:dyDescent="0.25">
      <c r="A21034" s="34"/>
      <c r="B21034" s="44" t="s">
        <v>5259</v>
      </c>
      <c r="C21034" s="31" t="s">
        <v>5042</v>
      </c>
      <c r="D21034" s="14" t="s">
        <v>789</v>
      </c>
      <c r="E21034" s="14" t="s">
        <v>817</v>
      </c>
      <c r="F21034" s="14" t="s">
        <v>818</v>
      </c>
      <c r="G21034" s="14" t="s">
        <v>16</v>
      </c>
      <c r="H21034" s="15">
        <v>352950</v>
      </c>
      <c r="I21034" s="15">
        <v>49442.400000000001</v>
      </c>
      <c r="J21034" s="16">
        <f>IFERROR((I21034/H21034),0)</f>
        <v>0.14008329791755206</v>
      </c>
      <c r="K21034" s="15">
        <v>255376</v>
      </c>
      <c r="L21034" s="15">
        <v>49442.400000000001</v>
      </c>
      <c r="M21034" s="17">
        <f>L21034/K21034</f>
        <v>0.19360629033268592</v>
      </c>
    </row>
    <row r="21035" spans="1:13" s="14" customFormat="1" outlineLevel="2" x14ac:dyDescent="0.25">
      <c r="A21035" s="34"/>
      <c r="B21035" s="44" t="s">
        <v>5259</v>
      </c>
      <c r="C21035" s="31" t="s">
        <v>5042</v>
      </c>
      <c r="D21035" s="14" t="s">
        <v>789</v>
      </c>
      <c r="E21035" s="14" t="s">
        <v>817</v>
      </c>
      <c r="F21035" s="14" t="s">
        <v>818</v>
      </c>
      <c r="G21035" s="14" t="s">
        <v>5862</v>
      </c>
      <c r="H21035" s="20">
        <v>552864</v>
      </c>
      <c r="I21035" s="20">
        <v>552864</v>
      </c>
      <c r="J21035" s="21">
        <f>IFERROR((I21035/H21035),0)</f>
        <v>1</v>
      </c>
      <c r="K21035" s="20"/>
      <c r="L21035" s="20"/>
      <c r="M21035" s="22"/>
    </row>
    <row r="21036" spans="1:13" s="14" customFormat="1" outlineLevel="2" x14ac:dyDescent="0.25">
      <c r="A21036" s="34"/>
      <c r="B21036" s="44" t="s">
        <v>5259</v>
      </c>
      <c r="C21036" s="31" t="s">
        <v>5042</v>
      </c>
      <c r="D21036" s="14" t="s">
        <v>789</v>
      </c>
      <c r="E21036" s="14" t="s">
        <v>817</v>
      </c>
      <c r="F21036" s="14" t="s">
        <v>818</v>
      </c>
      <c r="G21036" s="14" t="s">
        <v>6109</v>
      </c>
      <c r="H21036" s="20">
        <v>3724876</v>
      </c>
      <c r="I21036" s="20">
        <v>3724876</v>
      </c>
      <c r="J21036" s="21">
        <f>IFERROR((I21036/H21036),0)</f>
        <v>1</v>
      </c>
      <c r="K21036" s="20"/>
      <c r="L21036" s="20"/>
      <c r="M21036" s="22"/>
    </row>
    <row r="21037" spans="1:13" s="14" customFormat="1" outlineLevel="2" x14ac:dyDescent="0.25">
      <c r="A21037" s="34"/>
      <c r="B21037" s="44" t="s">
        <v>5259</v>
      </c>
      <c r="C21037" s="31" t="s">
        <v>5042</v>
      </c>
      <c r="D21037" s="14" t="s">
        <v>789</v>
      </c>
      <c r="E21037" s="14" t="s">
        <v>817</v>
      </c>
      <c r="F21037" s="14" t="s">
        <v>818</v>
      </c>
      <c r="G21037" s="14" t="s">
        <v>6481</v>
      </c>
      <c r="H21037" s="20">
        <v>2</v>
      </c>
      <c r="I21037" s="20">
        <v>2</v>
      </c>
      <c r="J21037" s="21">
        <f>IFERROR((I21037/H21037),0)</f>
        <v>1</v>
      </c>
      <c r="K21037" s="20"/>
      <c r="L21037" s="20"/>
      <c r="M21037" s="22"/>
    </row>
    <row r="21038" spans="1:13" s="14" customFormat="1" outlineLevel="2" x14ac:dyDescent="0.25">
      <c r="A21038" s="34"/>
      <c r="B21038" s="44" t="s">
        <v>5259</v>
      </c>
      <c r="C21038" s="31" t="s">
        <v>5042</v>
      </c>
      <c r="D21038" s="14" t="s">
        <v>789</v>
      </c>
      <c r="E21038" s="14" t="s">
        <v>817</v>
      </c>
      <c r="F21038" s="14" t="s">
        <v>818</v>
      </c>
      <c r="G21038" s="14" t="s">
        <v>6492</v>
      </c>
      <c r="H21038" s="20">
        <v>55971</v>
      </c>
      <c r="I21038" s="20">
        <v>55971</v>
      </c>
      <c r="J21038" s="21">
        <f>IFERROR((I21038/H21038),0)</f>
        <v>1</v>
      </c>
      <c r="K21038" s="20"/>
      <c r="L21038" s="20"/>
      <c r="M21038" s="22"/>
    </row>
    <row r="21039" spans="1:13" s="14" customFormat="1" outlineLevel="2" x14ac:dyDescent="0.25">
      <c r="A21039" s="34"/>
      <c r="B21039" s="44" t="s">
        <v>5259</v>
      </c>
      <c r="C21039" s="31" t="s">
        <v>5042</v>
      </c>
      <c r="D21039" s="14" t="s">
        <v>789</v>
      </c>
      <c r="E21039" s="14" t="s">
        <v>817</v>
      </c>
      <c r="F21039" s="14" t="s">
        <v>818</v>
      </c>
      <c r="G21039" s="14" t="s">
        <v>6493</v>
      </c>
      <c r="H21039" s="20">
        <v>-70590</v>
      </c>
      <c r="I21039" s="20"/>
      <c r="J21039" s="21">
        <f>IFERROR((I21039/H21039),0)</f>
        <v>0</v>
      </c>
      <c r="K21039" s="20"/>
      <c r="L21039" s="20"/>
      <c r="M21039" s="22"/>
    </row>
    <row r="21040" spans="1:13" s="14" customFormat="1" outlineLevel="1" x14ac:dyDescent="0.25">
      <c r="A21040" s="34"/>
      <c r="B21040" s="46" t="s">
        <v>9919</v>
      </c>
      <c r="C21040" s="40" t="str">
        <f>C21039</f>
        <v>ASIGNACIONES DIRECTAS (20% DEL SGR)</v>
      </c>
      <c r="D21040" s="39" t="str">
        <f>D21039</f>
        <v xml:space="preserve">RISARALDA                                         </v>
      </c>
      <c r="E21040" s="39" t="str">
        <f>E21039</f>
        <v>66088</v>
      </c>
      <c r="F21040" s="39" t="str">
        <f>F21039</f>
        <v xml:space="preserve">BELÉN DE UMBRÍA                                   </v>
      </c>
      <c r="G21040" s="39" t="s">
        <v>10656</v>
      </c>
      <c r="H21040" s="20">
        <f>SUBTOTAL(9,H21034:H21039)</f>
        <v>4616073</v>
      </c>
      <c r="I21040" s="20">
        <f>SUBTOTAL(9,I21034:I21039)</f>
        <v>4383155.4000000004</v>
      </c>
      <c r="J21040" s="42">
        <f>+I21040/H21040</f>
        <v>0.94954204580386847</v>
      </c>
      <c r="K21040" s="20">
        <f>SUBTOTAL(9,K21034:K21039)</f>
        <v>255376</v>
      </c>
      <c r="L21040" s="20">
        <f>SUBTOTAL(9,L21034:L21039)</f>
        <v>49442.400000000001</v>
      </c>
      <c r="M21040" s="7">
        <f>IFERROR((L21040/K21040),"N.A")</f>
        <v>0.19360629033268592</v>
      </c>
    </row>
    <row r="21041" spans="1:13" s="14" customFormat="1" outlineLevel="2" x14ac:dyDescent="0.25">
      <c r="A21041" s="34"/>
      <c r="B21041" s="44" t="s">
        <v>5260</v>
      </c>
      <c r="C21041" s="31" t="s">
        <v>5042</v>
      </c>
      <c r="D21041" s="14" t="s">
        <v>789</v>
      </c>
      <c r="E21041" s="14" t="s">
        <v>820</v>
      </c>
      <c r="F21041" s="14" t="s">
        <v>821</v>
      </c>
      <c r="G21041" s="14" t="s">
        <v>16</v>
      </c>
      <c r="H21041" s="15">
        <v>5097727</v>
      </c>
      <c r="I21041" s="15">
        <v>2085146.7400000002</v>
      </c>
      <c r="J21041" s="16">
        <f>IFERROR((I21041/H21041),0)</f>
        <v>0.40903460306917183</v>
      </c>
      <c r="K21041" s="15">
        <v>3641740</v>
      </c>
      <c r="L21041" s="15">
        <v>2085146.7400000002</v>
      </c>
      <c r="M21041" s="17">
        <f>L21041/K21041</f>
        <v>0.5725688105136556</v>
      </c>
    </row>
    <row r="21042" spans="1:13" s="14" customFormat="1" outlineLevel="2" x14ac:dyDescent="0.25">
      <c r="A21042" s="34"/>
      <c r="B21042" s="44" t="s">
        <v>5260</v>
      </c>
      <c r="C21042" s="31" t="s">
        <v>5042</v>
      </c>
      <c r="D21042" s="14" t="s">
        <v>789</v>
      </c>
      <c r="E21042" s="14" t="s">
        <v>820</v>
      </c>
      <c r="F21042" s="14" t="s">
        <v>821</v>
      </c>
      <c r="G21042" s="14" t="s">
        <v>5862</v>
      </c>
      <c r="H21042" s="20">
        <v>1665882</v>
      </c>
      <c r="I21042" s="20">
        <v>1665882</v>
      </c>
      <c r="J21042" s="21">
        <f>IFERROR((I21042/H21042),0)</f>
        <v>1</v>
      </c>
      <c r="K21042" s="20"/>
      <c r="L21042" s="20"/>
      <c r="M21042" s="22"/>
    </row>
    <row r="21043" spans="1:13" s="14" customFormat="1" outlineLevel="2" x14ac:dyDescent="0.25">
      <c r="A21043" s="34"/>
      <c r="B21043" s="44" t="s">
        <v>5260</v>
      </c>
      <c r="C21043" s="31" t="s">
        <v>5042</v>
      </c>
      <c r="D21043" s="14" t="s">
        <v>789</v>
      </c>
      <c r="E21043" s="14" t="s">
        <v>820</v>
      </c>
      <c r="F21043" s="14" t="s">
        <v>821</v>
      </c>
      <c r="G21043" s="14" t="s">
        <v>6109</v>
      </c>
      <c r="H21043" s="20">
        <v>12055459</v>
      </c>
      <c r="I21043" s="20">
        <v>12055459</v>
      </c>
      <c r="J21043" s="21">
        <f>IFERROR((I21043/H21043),0)</f>
        <v>1</v>
      </c>
      <c r="K21043" s="20"/>
      <c r="L21043" s="20"/>
      <c r="M21043" s="22"/>
    </row>
    <row r="21044" spans="1:13" s="14" customFormat="1" outlineLevel="2" x14ac:dyDescent="0.25">
      <c r="A21044" s="34"/>
      <c r="B21044" s="44" t="s">
        <v>5260</v>
      </c>
      <c r="C21044" s="31" t="s">
        <v>5042</v>
      </c>
      <c r="D21044" s="14" t="s">
        <v>789</v>
      </c>
      <c r="E21044" s="14" t="s">
        <v>820</v>
      </c>
      <c r="F21044" s="14" t="s">
        <v>821</v>
      </c>
      <c r="G21044" s="14" t="s">
        <v>6481</v>
      </c>
      <c r="H21044" s="20">
        <v>32</v>
      </c>
      <c r="I21044" s="20">
        <v>32</v>
      </c>
      <c r="J21044" s="21">
        <f>IFERROR((I21044/H21044),0)</f>
        <v>1</v>
      </c>
      <c r="K21044" s="20"/>
      <c r="L21044" s="20"/>
      <c r="M21044" s="22"/>
    </row>
    <row r="21045" spans="1:13" s="14" customFormat="1" outlineLevel="2" x14ac:dyDescent="0.25">
      <c r="A21045" s="34"/>
      <c r="B21045" s="44" t="s">
        <v>5260</v>
      </c>
      <c r="C21045" s="31" t="s">
        <v>5042</v>
      </c>
      <c r="D21045" s="14" t="s">
        <v>789</v>
      </c>
      <c r="E21045" s="14" t="s">
        <v>820</v>
      </c>
      <c r="F21045" s="14" t="s">
        <v>821</v>
      </c>
      <c r="G21045" s="14" t="s">
        <v>6492</v>
      </c>
      <c r="H21045" s="20">
        <v>781313</v>
      </c>
      <c r="I21045" s="20">
        <v>781313</v>
      </c>
      <c r="J21045" s="21">
        <f>IFERROR((I21045/H21045),0)</f>
        <v>1</v>
      </c>
      <c r="K21045" s="20"/>
      <c r="L21045" s="20"/>
      <c r="M21045" s="22"/>
    </row>
    <row r="21046" spans="1:13" s="14" customFormat="1" outlineLevel="2" x14ac:dyDescent="0.25">
      <c r="A21046" s="34"/>
      <c r="B21046" s="44" t="s">
        <v>5260</v>
      </c>
      <c r="C21046" s="31" t="s">
        <v>5042</v>
      </c>
      <c r="D21046" s="14" t="s">
        <v>789</v>
      </c>
      <c r="E21046" s="14" t="s">
        <v>820</v>
      </c>
      <c r="F21046" s="14" t="s">
        <v>821</v>
      </c>
      <c r="G21046" s="14" t="s">
        <v>6493</v>
      </c>
      <c r="H21046" s="20">
        <v>-1019545</v>
      </c>
      <c r="I21046" s="20"/>
      <c r="J21046" s="21">
        <f>IFERROR((I21046/H21046),0)</f>
        <v>0</v>
      </c>
      <c r="K21046" s="20"/>
      <c r="L21046" s="20"/>
      <c r="M21046" s="22"/>
    </row>
    <row r="21047" spans="1:13" s="14" customFormat="1" outlineLevel="1" x14ac:dyDescent="0.25">
      <c r="A21047" s="34"/>
      <c r="B21047" s="46" t="s">
        <v>9920</v>
      </c>
      <c r="C21047" s="40" t="str">
        <f>C21046</f>
        <v>ASIGNACIONES DIRECTAS (20% DEL SGR)</v>
      </c>
      <c r="D21047" s="39" t="str">
        <f>D21046</f>
        <v xml:space="preserve">RISARALDA                                         </v>
      </c>
      <c r="E21047" s="39" t="str">
        <f>E21046</f>
        <v>66075</v>
      </c>
      <c r="F21047" s="39" t="str">
        <f>F21046</f>
        <v xml:space="preserve">BALBOA                                            </v>
      </c>
      <c r="G21047" s="39" t="s">
        <v>10656</v>
      </c>
      <c r="H21047" s="20">
        <f>SUBTOTAL(9,H21041:H21046)</f>
        <v>18580868</v>
      </c>
      <c r="I21047" s="20">
        <f>SUBTOTAL(9,I21041:I21046)</f>
        <v>16587832.74</v>
      </c>
      <c r="J21047" s="42">
        <f>+I21047/H21047</f>
        <v>0.89273723595689936</v>
      </c>
      <c r="K21047" s="20">
        <f>SUBTOTAL(9,K21041:K21046)</f>
        <v>3641740</v>
      </c>
      <c r="L21047" s="20">
        <f>SUBTOTAL(9,L21041:L21046)</f>
        <v>2085146.7400000002</v>
      </c>
      <c r="M21047" s="7">
        <f>IFERROR((L21047/K21047),"N.A")</f>
        <v>0.5725688105136556</v>
      </c>
    </row>
    <row r="21048" spans="1:13" s="14" customFormat="1" outlineLevel="2" x14ac:dyDescent="0.25">
      <c r="A21048" s="34"/>
      <c r="B21048" s="44" t="s">
        <v>5261</v>
      </c>
      <c r="C21048" s="31" t="s">
        <v>5042</v>
      </c>
      <c r="D21048" s="14" t="s">
        <v>789</v>
      </c>
      <c r="E21048" s="14" t="s">
        <v>823</v>
      </c>
      <c r="F21048" s="14" t="s">
        <v>824</v>
      </c>
      <c r="G21048" s="14" t="s">
        <v>16</v>
      </c>
      <c r="H21048" s="15">
        <v>1637424</v>
      </c>
      <c r="I21048" s="15">
        <v>1637424</v>
      </c>
      <c r="J21048" s="16">
        <f>IFERROR((I21048/H21048),0)</f>
        <v>1</v>
      </c>
      <c r="K21048" s="15">
        <v>1151336</v>
      </c>
      <c r="L21048" s="15">
        <v>1637424</v>
      </c>
      <c r="M21048" s="17">
        <f>L21048/K21048</f>
        <v>1.4221947372443839</v>
      </c>
    </row>
    <row r="21049" spans="1:13" s="14" customFormat="1" outlineLevel="2" x14ac:dyDescent="0.25">
      <c r="A21049" s="34"/>
      <c r="B21049" s="44" t="s">
        <v>5261</v>
      </c>
      <c r="C21049" s="31" t="s">
        <v>5042</v>
      </c>
      <c r="D21049" s="14" t="s">
        <v>789</v>
      </c>
      <c r="E21049" s="14" t="s">
        <v>823</v>
      </c>
      <c r="F21049" s="14" t="s">
        <v>824</v>
      </c>
      <c r="G21049" s="14" t="s">
        <v>5818</v>
      </c>
      <c r="H21049" s="20">
        <v>861395973</v>
      </c>
      <c r="I21049" s="20">
        <v>861395973</v>
      </c>
      <c r="J21049" s="21">
        <f>IFERROR((I21049/H21049),0)</f>
        <v>1</v>
      </c>
      <c r="K21049" s="20"/>
      <c r="L21049" s="20"/>
      <c r="M21049" s="22"/>
    </row>
    <row r="21050" spans="1:13" s="14" customFormat="1" outlineLevel="2" x14ac:dyDescent="0.25">
      <c r="A21050" s="34"/>
      <c r="B21050" s="44" t="s">
        <v>5261</v>
      </c>
      <c r="C21050" s="31" t="s">
        <v>5042</v>
      </c>
      <c r="D21050" s="14" t="s">
        <v>789</v>
      </c>
      <c r="E21050" s="14" t="s">
        <v>823</v>
      </c>
      <c r="F21050" s="14" t="s">
        <v>824</v>
      </c>
      <c r="G21050" s="14" t="s">
        <v>5855</v>
      </c>
      <c r="H21050" s="20">
        <v>165223</v>
      </c>
      <c r="I21050" s="20">
        <v>165223</v>
      </c>
      <c r="J21050" s="21">
        <f>IFERROR((I21050/H21050),0)</f>
        <v>1</v>
      </c>
      <c r="K21050" s="20"/>
      <c r="L21050" s="20"/>
      <c r="M21050" s="22"/>
    </row>
    <row r="21051" spans="1:13" s="14" customFormat="1" outlineLevel="2" x14ac:dyDescent="0.25">
      <c r="A21051" s="34"/>
      <c r="B21051" s="44" t="s">
        <v>5261</v>
      </c>
      <c r="C21051" s="31" t="s">
        <v>5042</v>
      </c>
      <c r="D21051" s="14" t="s">
        <v>789</v>
      </c>
      <c r="E21051" s="14" t="s">
        <v>823</v>
      </c>
      <c r="F21051" s="14" t="s">
        <v>824</v>
      </c>
      <c r="G21051" s="14" t="s">
        <v>5862</v>
      </c>
      <c r="H21051" s="20">
        <v>124491781</v>
      </c>
      <c r="I21051" s="20">
        <v>124491781</v>
      </c>
      <c r="J21051" s="21">
        <f>IFERROR((I21051/H21051),0)</f>
        <v>1</v>
      </c>
      <c r="K21051" s="20"/>
      <c r="L21051" s="20"/>
      <c r="M21051" s="22"/>
    </row>
    <row r="21052" spans="1:13" s="14" customFormat="1" outlineLevel="2" x14ac:dyDescent="0.25">
      <c r="A21052" s="34"/>
      <c r="B21052" s="44" t="s">
        <v>5261</v>
      </c>
      <c r="C21052" s="31" t="s">
        <v>5042</v>
      </c>
      <c r="D21052" s="14" t="s">
        <v>789</v>
      </c>
      <c r="E21052" s="14" t="s">
        <v>823</v>
      </c>
      <c r="F21052" s="14" t="s">
        <v>824</v>
      </c>
      <c r="G21052" s="14" t="s">
        <v>6109</v>
      </c>
      <c r="H21052" s="20">
        <v>55440972</v>
      </c>
      <c r="I21052" s="20">
        <v>55440972</v>
      </c>
      <c r="J21052" s="21">
        <f>IFERROR((I21052/H21052),0)</f>
        <v>1</v>
      </c>
      <c r="K21052" s="20"/>
      <c r="L21052" s="20"/>
      <c r="M21052" s="22"/>
    </row>
    <row r="21053" spans="1:13" s="14" customFormat="1" outlineLevel="2" x14ac:dyDescent="0.25">
      <c r="A21053" s="34"/>
      <c r="B21053" s="44" t="s">
        <v>5261</v>
      </c>
      <c r="C21053" s="31" t="s">
        <v>5042</v>
      </c>
      <c r="D21053" s="14" t="s">
        <v>789</v>
      </c>
      <c r="E21053" s="14" t="s">
        <v>823</v>
      </c>
      <c r="F21053" s="14" t="s">
        <v>824</v>
      </c>
      <c r="G21053" s="14" t="s">
        <v>6481</v>
      </c>
      <c r="H21053" s="20">
        <v>10</v>
      </c>
      <c r="I21053" s="20">
        <v>10</v>
      </c>
      <c r="J21053" s="21">
        <f>IFERROR((I21053/H21053),0)</f>
        <v>1</v>
      </c>
      <c r="K21053" s="20"/>
      <c r="L21053" s="20"/>
      <c r="M21053" s="22"/>
    </row>
    <row r="21054" spans="1:13" s="14" customFormat="1" outlineLevel="2" x14ac:dyDescent="0.25">
      <c r="A21054" s="34"/>
      <c r="B21054" s="44" t="s">
        <v>5261</v>
      </c>
      <c r="C21054" s="31" t="s">
        <v>5042</v>
      </c>
      <c r="D21054" s="14" t="s">
        <v>4985</v>
      </c>
      <c r="E21054" s="14" t="s">
        <v>823</v>
      </c>
      <c r="F21054" s="14" t="s">
        <v>824</v>
      </c>
      <c r="G21054" s="14" t="s">
        <v>6485</v>
      </c>
      <c r="H21054" s="20">
        <v>72029</v>
      </c>
      <c r="I21054" s="20">
        <v>72029</v>
      </c>
      <c r="J21054" s="21">
        <f>IFERROR((I21054/H21054),0)</f>
        <v>1</v>
      </c>
      <c r="K21054" s="25"/>
      <c r="L21054" s="25"/>
      <c r="M21054" s="22"/>
    </row>
    <row r="21055" spans="1:13" s="14" customFormat="1" outlineLevel="2" x14ac:dyDescent="0.25">
      <c r="A21055" s="34"/>
      <c r="B21055" s="44" t="s">
        <v>5261</v>
      </c>
      <c r="C21055" s="31" t="s">
        <v>5042</v>
      </c>
      <c r="D21055" s="14" t="s">
        <v>789</v>
      </c>
      <c r="E21055" s="14" t="s">
        <v>823</v>
      </c>
      <c r="F21055" s="14" t="s">
        <v>824</v>
      </c>
      <c r="G21055" s="14" t="s">
        <v>6492</v>
      </c>
      <c r="H21055" s="20">
        <v>240288</v>
      </c>
      <c r="I21055" s="20">
        <v>240288</v>
      </c>
      <c r="J21055" s="21">
        <f>IFERROR((I21055/H21055),0)</f>
        <v>1</v>
      </c>
      <c r="K21055" s="20"/>
      <c r="L21055" s="20"/>
      <c r="M21055" s="22"/>
    </row>
    <row r="21056" spans="1:13" s="14" customFormat="1" outlineLevel="2" x14ac:dyDescent="0.25">
      <c r="A21056" s="34"/>
      <c r="B21056" s="44" t="s">
        <v>5261</v>
      </c>
      <c r="C21056" s="31" t="s">
        <v>5042</v>
      </c>
      <c r="D21056" s="14" t="s">
        <v>789</v>
      </c>
      <c r="E21056" s="14" t="s">
        <v>823</v>
      </c>
      <c r="F21056" s="14" t="s">
        <v>824</v>
      </c>
      <c r="G21056" s="14" t="s">
        <v>6493</v>
      </c>
      <c r="H21056" s="20">
        <v>-327485</v>
      </c>
      <c r="I21056" s="20"/>
      <c r="J21056" s="21">
        <f>IFERROR((I21056/H21056),0)</f>
        <v>0</v>
      </c>
      <c r="K21056" s="20"/>
      <c r="L21056" s="20"/>
      <c r="M21056" s="22"/>
    </row>
    <row r="21057" spans="1:13" s="14" customFormat="1" outlineLevel="1" x14ac:dyDescent="0.25">
      <c r="A21057" s="34"/>
      <c r="B21057" s="46" t="s">
        <v>9921</v>
      </c>
      <c r="C21057" s="40" t="str">
        <f>C21056</f>
        <v>ASIGNACIONES DIRECTAS (20% DEL SGR)</v>
      </c>
      <c r="D21057" s="39" t="str">
        <f>D21056</f>
        <v xml:space="preserve">RISARALDA                                         </v>
      </c>
      <c r="E21057" s="39" t="str">
        <f>E21056</f>
        <v>66045</v>
      </c>
      <c r="F21057" s="39" t="str">
        <f>F21056</f>
        <v xml:space="preserve">APÍA                                              </v>
      </c>
      <c r="G21057" s="39" t="s">
        <v>10656</v>
      </c>
      <c r="H21057" s="20">
        <f>SUBTOTAL(9,H21048:H21056)</f>
        <v>1043116215</v>
      </c>
      <c r="I21057" s="20">
        <f>SUBTOTAL(9,I21048:I21056)</f>
        <v>1043443700</v>
      </c>
      <c r="J21057" s="42">
        <f>+I21057/H21057</f>
        <v>1.0003139487195105</v>
      </c>
      <c r="K21057" s="20">
        <f>SUBTOTAL(9,K21048:K21056)</f>
        <v>1151336</v>
      </c>
      <c r="L21057" s="20">
        <f>SUBTOTAL(9,L21048:L21056)</f>
        <v>1637424</v>
      </c>
      <c r="M21057" s="7">
        <f>IFERROR((L21057/K21057),"N.A")</f>
        <v>1.4221947372443839</v>
      </c>
    </row>
    <row r="21058" spans="1:13" s="14" customFormat="1" outlineLevel="2" x14ac:dyDescent="0.25">
      <c r="A21058" s="34"/>
      <c r="B21058" s="44" t="s">
        <v>5262</v>
      </c>
      <c r="C21058" s="31" t="s">
        <v>5042</v>
      </c>
      <c r="D21058" s="14" t="s">
        <v>789</v>
      </c>
      <c r="E21058" s="14" t="s">
        <v>4356</v>
      </c>
      <c r="F21058" s="14" t="s">
        <v>4357</v>
      </c>
      <c r="G21058" s="14" t="s">
        <v>16</v>
      </c>
      <c r="H21058" s="15">
        <v>44751696</v>
      </c>
      <c r="I21058" s="15">
        <v>25768165.18</v>
      </c>
      <c r="J21058" s="16">
        <f>IFERROR((I21058/H21058),0)</f>
        <v>0.57580309760774206</v>
      </c>
      <c r="K21058" s="15">
        <v>32019013</v>
      </c>
      <c r="L21058" s="15">
        <v>25768165.18</v>
      </c>
      <c r="M21058" s="17">
        <f>L21058/K21058</f>
        <v>0.8047769985914307</v>
      </c>
    </row>
    <row r="21059" spans="1:13" s="14" customFormat="1" outlineLevel="2" x14ac:dyDescent="0.25">
      <c r="A21059" s="34"/>
      <c r="B21059" s="44" t="s">
        <v>5262</v>
      </c>
      <c r="C21059" s="31" t="s">
        <v>5042</v>
      </c>
      <c r="D21059" s="14" t="s">
        <v>789</v>
      </c>
      <c r="E21059" s="14" t="s">
        <v>4356</v>
      </c>
      <c r="F21059" s="14" t="s">
        <v>4357</v>
      </c>
      <c r="G21059" s="14" t="s">
        <v>5855</v>
      </c>
      <c r="H21059" s="20">
        <v>264578</v>
      </c>
      <c r="I21059" s="20">
        <v>264578</v>
      </c>
      <c r="J21059" s="21">
        <f>IFERROR((I21059/H21059),0)</f>
        <v>1</v>
      </c>
      <c r="K21059" s="20"/>
      <c r="L21059" s="20"/>
      <c r="M21059" s="22"/>
    </row>
    <row r="21060" spans="1:13" s="14" customFormat="1" outlineLevel="2" x14ac:dyDescent="0.25">
      <c r="A21060" s="34"/>
      <c r="B21060" s="44" t="s">
        <v>5262</v>
      </c>
      <c r="C21060" s="31" t="s">
        <v>5042</v>
      </c>
      <c r="D21060" s="14" t="s">
        <v>789</v>
      </c>
      <c r="E21060" s="14" t="s">
        <v>4356</v>
      </c>
      <c r="F21060" s="14" t="s">
        <v>4357</v>
      </c>
      <c r="G21060" s="14" t="s">
        <v>5862</v>
      </c>
      <c r="H21060" s="20">
        <v>26704154</v>
      </c>
      <c r="I21060" s="20">
        <v>26704154</v>
      </c>
      <c r="J21060" s="21">
        <f>IFERROR((I21060/H21060),0)</f>
        <v>1</v>
      </c>
      <c r="K21060" s="20"/>
      <c r="L21060" s="20"/>
      <c r="M21060" s="22"/>
    </row>
    <row r="21061" spans="1:13" s="14" customFormat="1" outlineLevel="2" x14ac:dyDescent="0.25">
      <c r="A21061" s="34"/>
      <c r="B21061" s="44" t="s">
        <v>5262</v>
      </c>
      <c r="C21061" s="31" t="s">
        <v>5042</v>
      </c>
      <c r="D21061" s="14" t="s">
        <v>789</v>
      </c>
      <c r="E21061" s="14" t="s">
        <v>4356</v>
      </c>
      <c r="F21061" s="14" t="s">
        <v>4357</v>
      </c>
      <c r="G21061" s="14" t="s">
        <v>6109</v>
      </c>
      <c r="H21061" s="20">
        <v>170890854</v>
      </c>
      <c r="I21061" s="20">
        <v>170890854</v>
      </c>
      <c r="J21061" s="21">
        <f>IFERROR((I21061/H21061),0)</f>
        <v>1</v>
      </c>
      <c r="K21061" s="20"/>
      <c r="L21061" s="20"/>
      <c r="M21061" s="22"/>
    </row>
    <row r="21062" spans="1:13" s="14" customFormat="1" outlineLevel="2" x14ac:dyDescent="0.25">
      <c r="A21062" s="34"/>
      <c r="B21062" s="44" t="s">
        <v>5262</v>
      </c>
      <c r="C21062" s="31" t="s">
        <v>5042</v>
      </c>
      <c r="D21062" s="14" t="s">
        <v>789</v>
      </c>
      <c r="E21062" s="14" t="s">
        <v>4356</v>
      </c>
      <c r="F21062" s="14" t="s">
        <v>4357</v>
      </c>
      <c r="G21062" s="14" t="s">
        <v>6481</v>
      </c>
      <c r="H21062" s="20">
        <v>277</v>
      </c>
      <c r="I21062" s="20">
        <v>277</v>
      </c>
      <c r="J21062" s="21">
        <f>IFERROR((I21062/H21062),0)</f>
        <v>1</v>
      </c>
      <c r="K21062" s="20"/>
      <c r="L21062" s="20"/>
      <c r="M21062" s="22"/>
    </row>
    <row r="21063" spans="1:13" s="14" customFormat="1" outlineLevel="2" x14ac:dyDescent="0.25">
      <c r="A21063" s="34"/>
      <c r="B21063" s="44" t="s">
        <v>5262</v>
      </c>
      <c r="C21063" s="31" t="s">
        <v>5042</v>
      </c>
      <c r="D21063" s="14" t="s">
        <v>4985</v>
      </c>
      <c r="E21063" s="14" t="s">
        <v>4356</v>
      </c>
      <c r="F21063" s="14" t="s">
        <v>4357</v>
      </c>
      <c r="G21063" s="14" t="s">
        <v>6485</v>
      </c>
      <c r="H21063" s="20">
        <v>710478</v>
      </c>
      <c r="I21063" s="20">
        <v>710478</v>
      </c>
      <c r="J21063" s="21">
        <f>IFERROR((I21063/H21063),0)</f>
        <v>1</v>
      </c>
      <c r="K21063" s="25"/>
      <c r="L21063" s="25"/>
      <c r="M21063" s="22"/>
    </row>
    <row r="21064" spans="1:13" s="14" customFormat="1" outlineLevel="2" x14ac:dyDescent="0.25">
      <c r="A21064" s="34"/>
      <c r="B21064" s="44" t="s">
        <v>5262</v>
      </c>
      <c r="C21064" s="31" t="s">
        <v>5042</v>
      </c>
      <c r="D21064" s="14" t="s">
        <v>789</v>
      </c>
      <c r="E21064" s="14" t="s">
        <v>4356</v>
      </c>
      <c r="F21064" s="14" t="s">
        <v>4357</v>
      </c>
      <c r="G21064" s="14" t="s">
        <v>6492</v>
      </c>
      <c r="H21064" s="20">
        <v>6887405</v>
      </c>
      <c r="I21064" s="20">
        <v>6887405</v>
      </c>
      <c r="J21064" s="21">
        <f>IFERROR((I21064/H21064),0)</f>
        <v>1</v>
      </c>
      <c r="K21064" s="20"/>
      <c r="L21064" s="20"/>
      <c r="M21064" s="22"/>
    </row>
    <row r="21065" spans="1:13" s="14" customFormat="1" outlineLevel="2" x14ac:dyDescent="0.25">
      <c r="A21065" s="34"/>
      <c r="B21065" s="44" t="s">
        <v>5262</v>
      </c>
      <c r="C21065" s="31" t="s">
        <v>5042</v>
      </c>
      <c r="D21065" s="14" t="s">
        <v>789</v>
      </c>
      <c r="E21065" s="14" t="s">
        <v>4356</v>
      </c>
      <c r="F21065" s="14" t="s">
        <v>4357</v>
      </c>
      <c r="G21065" s="14" t="s">
        <v>6493</v>
      </c>
      <c r="H21065" s="20">
        <v>-8950339</v>
      </c>
      <c r="I21065" s="20"/>
      <c r="J21065" s="21">
        <f>IFERROR((I21065/H21065),0)</f>
        <v>0</v>
      </c>
      <c r="K21065" s="20"/>
      <c r="L21065" s="20"/>
      <c r="M21065" s="22"/>
    </row>
    <row r="21066" spans="1:13" s="14" customFormat="1" outlineLevel="1" x14ac:dyDescent="0.25">
      <c r="A21066" s="34"/>
      <c r="B21066" s="46" t="s">
        <v>9922</v>
      </c>
      <c r="C21066" s="40" t="str">
        <f>C21065</f>
        <v>ASIGNACIONES DIRECTAS (20% DEL SGR)</v>
      </c>
      <c r="D21066" s="39" t="str">
        <f>D21065</f>
        <v xml:space="preserve">RISARALDA                                         </v>
      </c>
      <c r="E21066" s="39" t="str">
        <f>E21065</f>
        <v>66001</v>
      </c>
      <c r="F21066" s="39" t="str">
        <f>F21065</f>
        <v xml:space="preserve">PEREIRA                                           </v>
      </c>
      <c r="G21066" s="39" t="s">
        <v>10656</v>
      </c>
      <c r="H21066" s="20">
        <f>SUBTOTAL(9,H21058:H21065)</f>
        <v>241259103</v>
      </c>
      <c r="I21066" s="20">
        <f>SUBTOTAL(9,I21058:I21065)</f>
        <v>231225911.18000001</v>
      </c>
      <c r="J21066" s="42">
        <f>+I21066/H21066</f>
        <v>0.95841320930385787</v>
      </c>
      <c r="K21066" s="20">
        <f>SUBTOTAL(9,K21058:K21065)</f>
        <v>32019013</v>
      </c>
      <c r="L21066" s="20">
        <f>SUBTOTAL(9,L21058:L21065)</f>
        <v>25768165.18</v>
      </c>
      <c r="M21066" s="7">
        <f>IFERROR((L21066/K21066),"N.A")</f>
        <v>0.8047769985914307</v>
      </c>
    </row>
    <row r="21067" spans="1:13" s="14" customFormat="1" outlineLevel="2" x14ac:dyDescent="0.25">
      <c r="A21067" s="34"/>
      <c r="B21067" s="44" t="s">
        <v>5263</v>
      </c>
      <c r="C21067" s="31" t="s">
        <v>5042</v>
      </c>
      <c r="D21067" s="14" t="s">
        <v>789</v>
      </c>
      <c r="E21067" s="14" t="s">
        <v>4984</v>
      </c>
      <c r="F21067" s="14" t="s">
        <v>789</v>
      </c>
      <c r="G21067" s="14" t="s">
        <v>16</v>
      </c>
      <c r="H21067" s="15">
        <v>31469105</v>
      </c>
      <c r="I21067" s="15">
        <v>7111910.209999999</v>
      </c>
      <c r="J21067" s="16">
        <f>IFERROR((I21067/H21067),0)</f>
        <v>0.22599658331560427</v>
      </c>
      <c r="K21067" s="15">
        <v>22769667</v>
      </c>
      <c r="L21067" s="15">
        <v>7111910.209999999</v>
      </c>
      <c r="M21067" s="17">
        <f>L21067/K21067</f>
        <v>0.3123414237898165</v>
      </c>
    </row>
    <row r="21068" spans="1:13" s="14" customFormat="1" outlineLevel="2" x14ac:dyDescent="0.25">
      <c r="A21068" s="34"/>
      <c r="B21068" s="44" t="s">
        <v>5263</v>
      </c>
      <c r="C21068" s="31" t="s">
        <v>5042</v>
      </c>
      <c r="D21068" s="14" t="s">
        <v>789</v>
      </c>
      <c r="E21068" s="14" t="s">
        <v>4984</v>
      </c>
      <c r="F21068" s="14" t="s">
        <v>789</v>
      </c>
      <c r="G21068" s="14" t="s">
        <v>5855</v>
      </c>
      <c r="H21068" s="20">
        <v>128306</v>
      </c>
      <c r="I21068" s="20">
        <v>128306</v>
      </c>
      <c r="J21068" s="21">
        <f>IFERROR((I21068/H21068),0)</f>
        <v>1</v>
      </c>
      <c r="K21068" s="20"/>
      <c r="L21068" s="20"/>
      <c r="M21068" s="22"/>
    </row>
    <row r="21069" spans="1:13" s="14" customFormat="1" outlineLevel="2" x14ac:dyDescent="0.25">
      <c r="A21069" s="34"/>
      <c r="B21069" s="44" t="s">
        <v>5263</v>
      </c>
      <c r="C21069" s="31" t="s">
        <v>5042</v>
      </c>
      <c r="D21069" s="14" t="s">
        <v>789</v>
      </c>
      <c r="E21069" s="14" t="s">
        <v>4984</v>
      </c>
      <c r="F21069" s="14" t="s">
        <v>789</v>
      </c>
      <c r="G21069" s="14" t="s">
        <v>5862</v>
      </c>
      <c r="H21069" s="20">
        <v>290317934</v>
      </c>
      <c r="I21069" s="20">
        <v>290317934</v>
      </c>
      <c r="J21069" s="21">
        <f>IFERROR((I21069/H21069),0)</f>
        <v>1</v>
      </c>
      <c r="K21069" s="20"/>
      <c r="L21069" s="20"/>
      <c r="M21069" s="22"/>
    </row>
    <row r="21070" spans="1:13" s="14" customFormat="1" outlineLevel="2" x14ac:dyDescent="0.25">
      <c r="A21070" s="34"/>
      <c r="B21070" s="44" t="s">
        <v>5263</v>
      </c>
      <c r="C21070" s="31" t="s">
        <v>5042</v>
      </c>
      <c r="D21070" s="14" t="s">
        <v>789</v>
      </c>
      <c r="E21070" s="14" t="s">
        <v>4984</v>
      </c>
      <c r="F21070" s="14" t="s">
        <v>789</v>
      </c>
      <c r="G21070" s="14" t="s">
        <v>6109</v>
      </c>
      <c r="H21070" s="20">
        <v>2117225372</v>
      </c>
      <c r="I21070" s="20">
        <v>2117225372</v>
      </c>
      <c r="J21070" s="21">
        <f>IFERROR((I21070/H21070),0)</f>
        <v>1</v>
      </c>
      <c r="K21070" s="20"/>
      <c r="L21070" s="20"/>
      <c r="M21070" s="22"/>
    </row>
    <row r="21071" spans="1:13" s="14" customFormat="1" outlineLevel="2" x14ac:dyDescent="0.25">
      <c r="A21071" s="34"/>
      <c r="B21071" s="44" t="s">
        <v>5263</v>
      </c>
      <c r="C21071" s="31" t="s">
        <v>5042</v>
      </c>
      <c r="D21071" s="14" t="s">
        <v>789</v>
      </c>
      <c r="E21071" s="14" t="s">
        <v>4984</v>
      </c>
      <c r="F21071" s="14" t="s">
        <v>789</v>
      </c>
      <c r="G21071" s="14" t="s">
        <v>6481</v>
      </c>
      <c r="H21071" s="20">
        <v>195</v>
      </c>
      <c r="I21071" s="20">
        <v>195</v>
      </c>
      <c r="J21071" s="21">
        <f>IFERROR((I21071/H21071),0)</f>
        <v>1</v>
      </c>
      <c r="K21071" s="20"/>
      <c r="L21071" s="20"/>
      <c r="M21071" s="22"/>
    </row>
    <row r="21072" spans="1:13" s="14" customFormat="1" outlineLevel="2" x14ac:dyDescent="0.25">
      <c r="A21072" s="34"/>
      <c r="B21072" s="44" t="s">
        <v>5263</v>
      </c>
      <c r="C21072" s="31" t="s">
        <v>5042</v>
      </c>
      <c r="D21072" s="14" t="s">
        <v>4985</v>
      </c>
      <c r="E21072" s="14" t="s">
        <v>4984</v>
      </c>
      <c r="F21072" s="14" t="s">
        <v>789</v>
      </c>
      <c r="G21072" s="14" t="s">
        <v>6485</v>
      </c>
      <c r="H21072" s="20">
        <v>573752</v>
      </c>
      <c r="I21072" s="20">
        <v>573752</v>
      </c>
      <c r="J21072" s="21">
        <f>IFERROR((I21072/H21072),0)</f>
        <v>1</v>
      </c>
      <c r="K21072" s="25"/>
      <c r="L21072" s="25"/>
      <c r="M21072" s="22"/>
    </row>
    <row r="21073" spans="1:13" s="14" customFormat="1" outlineLevel="2" x14ac:dyDescent="0.25">
      <c r="A21073" s="34"/>
      <c r="B21073" s="44" t="s">
        <v>5263</v>
      </c>
      <c r="C21073" s="31" t="s">
        <v>5042</v>
      </c>
      <c r="D21073" s="14" t="s">
        <v>789</v>
      </c>
      <c r="E21073" s="14" t="s">
        <v>4984</v>
      </c>
      <c r="F21073" s="14" t="s">
        <v>789</v>
      </c>
      <c r="G21073" s="14" t="s">
        <v>6492</v>
      </c>
      <c r="H21073" s="20">
        <v>4990485</v>
      </c>
      <c r="I21073" s="20">
        <v>4990485</v>
      </c>
      <c r="J21073" s="21">
        <f>IFERROR((I21073/H21073),0)</f>
        <v>1</v>
      </c>
      <c r="K21073" s="20"/>
      <c r="L21073" s="20"/>
      <c r="M21073" s="22"/>
    </row>
    <row r="21074" spans="1:13" s="14" customFormat="1" outlineLevel="2" x14ac:dyDescent="0.25">
      <c r="A21074" s="34"/>
      <c r="B21074" s="44" t="s">
        <v>5263</v>
      </c>
      <c r="C21074" s="31" t="s">
        <v>5042</v>
      </c>
      <c r="D21074" s="14" t="s">
        <v>789</v>
      </c>
      <c r="E21074" s="14" t="s">
        <v>4984</v>
      </c>
      <c r="F21074" s="14" t="s">
        <v>789</v>
      </c>
      <c r="G21074" s="14" t="s">
        <v>6493</v>
      </c>
      <c r="H21074" s="20">
        <v>-6293821</v>
      </c>
      <c r="I21074" s="20"/>
      <c r="J21074" s="21">
        <f>IFERROR((I21074/H21074),0)</f>
        <v>0</v>
      </c>
      <c r="K21074" s="20"/>
      <c r="L21074" s="20"/>
      <c r="M21074" s="22"/>
    </row>
    <row r="21075" spans="1:13" s="14" customFormat="1" outlineLevel="1" x14ac:dyDescent="0.25">
      <c r="A21075" s="34"/>
      <c r="B21075" s="46" t="s">
        <v>9923</v>
      </c>
      <c r="C21075" s="40" t="str">
        <f>C21074</f>
        <v>ASIGNACIONES DIRECTAS (20% DEL SGR)</v>
      </c>
      <c r="D21075" s="39" t="str">
        <f>D21074</f>
        <v xml:space="preserve">RISARALDA                                         </v>
      </c>
      <c r="E21075" s="39" t="str">
        <f>E21074</f>
        <v>66000</v>
      </c>
      <c r="F21075" s="39" t="str">
        <f>F21074</f>
        <v xml:space="preserve">RISARALDA                                         </v>
      </c>
      <c r="G21075" s="39" t="s">
        <v>10656</v>
      </c>
      <c r="H21075" s="20">
        <f>SUBTOTAL(9,H21067:H21074)</f>
        <v>2438411328</v>
      </c>
      <c r="I21075" s="20">
        <f>SUBTOTAL(9,I21067:I21074)</f>
        <v>2420347954.21</v>
      </c>
      <c r="J21075" s="42">
        <f>+I21075/H21075</f>
        <v>0.99259215474330342</v>
      </c>
      <c r="K21075" s="20">
        <f>SUBTOTAL(9,K21067:K21074)</f>
        <v>22769667</v>
      </c>
      <c r="L21075" s="20">
        <f>SUBTOTAL(9,L21067:L21074)</f>
        <v>7111910.209999999</v>
      </c>
      <c r="M21075" s="7">
        <f>IFERROR((L21075/K21075),"N.A")</f>
        <v>0.3123414237898165</v>
      </c>
    </row>
    <row r="21076" spans="1:13" s="14" customFormat="1" outlineLevel="2" x14ac:dyDescent="0.25">
      <c r="A21076" s="34"/>
      <c r="B21076" s="44" t="s">
        <v>5922</v>
      </c>
      <c r="C21076" s="31" t="s">
        <v>5042</v>
      </c>
      <c r="D21076" s="14" t="s">
        <v>826</v>
      </c>
      <c r="E21076" s="14" t="s">
        <v>827</v>
      </c>
      <c r="F21076" s="14" t="s">
        <v>828</v>
      </c>
      <c r="G21076" s="14" t="s">
        <v>5862</v>
      </c>
      <c r="H21076" s="20">
        <v>126975538</v>
      </c>
      <c r="I21076" s="20">
        <v>126975538</v>
      </c>
      <c r="J21076" s="21">
        <f>IFERROR((I21076/H21076),0)</f>
        <v>1</v>
      </c>
      <c r="K21076" s="20"/>
      <c r="L21076" s="20"/>
      <c r="M21076" s="22"/>
    </row>
    <row r="21077" spans="1:13" s="14" customFormat="1" outlineLevel="2" x14ac:dyDescent="0.25">
      <c r="A21077" s="34"/>
      <c r="B21077" s="44" t="s">
        <v>5922</v>
      </c>
      <c r="C21077" s="31" t="s">
        <v>5042</v>
      </c>
      <c r="D21077" s="14" t="s">
        <v>826</v>
      </c>
      <c r="E21077" s="14" t="s">
        <v>827</v>
      </c>
      <c r="F21077" s="14" t="s">
        <v>828</v>
      </c>
      <c r="G21077" s="14" t="s">
        <v>6109</v>
      </c>
      <c r="H21077" s="20">
        <v>1342050</v>
      </c>
      <c r="I21077" s="20">
        <v>1342050</v>
      </c>
      <c r="J21077" s="21">
        <f>IFERROR((I21077/H21077),0)</f>
        <v>1</v>
      </c>
      <c r="K21077" s="20"/>
      <c r="L21077" s="20"/>
      <c r="M21077" s="22"/>
    </row>
    <row r="21078" spans="1:13" s="14" customFormat="1" outlineLevel="2" x14ac:dyDescent="0.25">
      <c r="A21078" s="34"/>
      <c r="B21078" s="44" t="s">
        <v>5922</v>
      </c>
      <c r="C21078" s="31" t="s">
        <v>5042</v>
      </c>
      <c r="D21078" s="14" t="s">
        <v>826</v>
      </c>
      <c r="E21078" s="14" t="s">
        <v>827</v>
      </c>
      <c r="F21078" s="14" t="s">
        <v>828</v>
      </c>
      <c r="G21078" s="14" t="s">
        <v>6482</v>
      </c>
      <c r="H21078" s="20">
        <v>851421426</v>
      </c>
      <c r="I21078" s="20">
        <v>851421426</v>
      </c>
      <c r="J21078" s="21">
        <f>IFERROR((I21078/H21078),0)</f>
        <v>1</v>
      </c>
      <c r="K21078" s="20"/>
      <c r="L21078" s="20"/>
      <c r="M21078" s="22"/>
    </row>
    <row r="21079" spans="1:13" s="14" customFormat="1" outlineLevel="1" x14ac:dyDescent="0.25">
      <c r="A21079" s="34"/>
      <c r="B21079" s="46" t="s">
        <v>9924</v>
      </c>
      <c r="C21079" s="40" t="str">
        <f>C21078</f>
        <v>ASIGNACIONES DIRECTAS (20% DEL SGR)</v>
      </c>
      <c r="D21079" s="39" t="str">
        <f>D21078</f>
        <v xml:space="preserve">QUINDÍO                                           </v>
      </c>
      <c r="E21079" s="39" t="str">
        <f>E21078</f>
        <v>63690</v>
      </c>
      <c r="F21079" s="39" t="str">
        <f>F21078</f>
        <v xml:space="preserve">SALENTO                                           </v>
      </c>
      <c r="G21079" s="39" t="s">
        <v>10656</v>
      </c>
      <c r="H21079" s="20">
        <f>SUBTOTAL(9,H21076:H21078)</f>
        <v>979739014</v>
      </c>
      <c r="I21079" s="20">
        <f>SUBTOTAL(9,I21076:I21078)</f>
        <v>979739014</v>
      </c>
      <c r="J21079" s="42">
        <f>+I21079/H21079</f>
        <v>1</v>
      </c>
      <c r="K21079" s="20">
        <f>SUBTOTAL(9,K21076:K21078)</f>
        <v>0</v>
      </c>
      <c r="L21079" s="20">
        <f>SUBTOTAL(9,L21076:L21078)</f>
        <v>0</v>
      </c>
      <c r="M21079" s="7" t="str">
        <f>IFERROR((L21079/K21079),"N.A")</f>
        <v>N.A</v>
      </c>
    </row>
    <row r="21080" spans="1:13" s="14" customFormat="1" outlineLevel="2" x14ac:dyDescent="0.25">
      <c r="A21080" s="34"/>
      <c r="B21080" s="44" t="s">
        <v>5923</v>
      </c>
      <c r="C21080" s="31" t="s">
        <v>5042</v>
      </c>
      <c r="D21080" s="14" t="s">
        <v>826</v>
      </c>
      <c r="E21080" s="14" t="s">
        <v>830</v>
      </c>
      <c r="F21080" s="14" t="s">
        <v>831</v>
      </c>
      <c r="G21080" s="14" t="s">
        <v>5862</v>
      </c>
      <c r="H21080" s="20">
        <v>2655748</v>
      </c>
      <c r="I21080" s="20">
        <v>2655748</v>
      </c>
      <c r="J21080" s="21">
        <f>IFERROR((I21080/H21080),0)</f>
        <v>1</v>
      </c>
      <c r="K21080" s="20"/>
      <c r="L21080" s="20"/>
      <c r="M21080" s="22"/>
    </row>
    <row r="21081" spans="1:13" s="14" customFormat="1" outlineLevel="2" x14ac:dyDescent="0.25">
      <c r="A21081" s="34"/>
      <c r="B21081" s="44" t="s">
        <v>5923</v>
      </c>
      <c r="C21081" s="31" t="s">
        <v>5042</v>
      </c>
      <c r="D21081" s="14" t="s">
        <v>826</v>
      </c>
      <c r="E21081" s="14" t="s">
        <v>830</v>
      </c>
      <c r="F21081" s="14" t="s">
        <v>831</v>
      </c>
      <c r="G21081" s="14" t="s">
        <v>6109</v>
      </c>
      <c r="H21081" s="20">
        <v>17764297</v>
      </c>
      <c r="I21081" s="20">
        <v>17764297</v>
      </c>
      <c r="J21081" s="21">
        <f>IFERROR((I21081/H21081),0)</f>
        <v>1</v>
      </c>
      <c r="K21081" s="20"/>
      <c r="L21081" s="20"/>
      <c r="M21081" s="22"/>
    </row>
    <row r="21082" spans="1:13" s="14" customFormat="1" outlineLevel="1" x14ac:dyDescent="0.25">
      <c r="A21082" s="34"/>
      <c r="B21082" s="46" t="s">
        <v>9925</v>
      </c>
      <c r="C21082" s="40" t="str">
        <f>C21081</f>
        <v>ASIGNACIONES DIRECTAS (20% DEL SGR)</v>
      </c>
      <c r="D21082" s="39" t="str">
        <f>D21081</f>
        <v xml:space="preserve">QUINDÍO                                           </v>
      </c>
      <c r="E21082" s="39" t="str">
        <f>E21081</f>
        <v>63594</v>
      </c>
      <c r="F21082" s="39" t="str">
        <f>F21081</f>
        <v xml:space="preserve">QUIMBAYA                                          </v>
      </c>
      <c r="G21082" s="39" t="s">
        <v>10656</v>
      </c>
      <c r="H21082" s="20">
        <f>SUBTOTAL(9,H21080:H21081)</f>
        <v>20420045</v>
      </c>
      <c r="I21082" s="20">
        <f>SUBTOTAL(9,I21080:I21081)</f>
        <v>20420045</v>
      </c>
      <c r="J21082" s="42">
        <f>+I21082/H21082</f>
        <v>1</v>
      </c>
      <c r="K21082" s="20">
        <f>SUBTOTAL(9,K21080:K21081)</f>
        <v>0</v>
      </c>
      <c r="L21082" s="20">
        <f>SUBTOTAL(9,L21080:L21081)</f>
        <v>0</v>
      </c>
      <c r="M21082" s="7" t="str">
        <f>IFERROR((L21082/K21082),"N.A")</f>
        <v>N.A</v>
      </c>
    </row>
    <row r="21083" spans="1:13" s="14" customFormat="1" outlineLevel="2" x14ac:dyDescent="0.25">
      <c r="A21083" s="34"/>
      <c r="B21083" s="44" t="s">
        <v>5264</v>
      </c>
      <c r="C21083" s="31" t="s">
        <v>5042</v>
      </c>
      <c r="D21083" s="14" t="s">
        <v>826</v>
      </c>
      <c r="E21083" s="14" t="s">
        <v>833</v>
      </c>
      <c r="F21083" s="14" t="s">
        <v>834</v>
      </c>
      <c r="G21083" s="14" t="s">
        <v>16</v>
      </c>
      <c r="H21083" s="15">
        <v>14186173</v>
      </c>
      <c r="I21083" s="15">
        <v>4556159.07</v>
      </c>
      <c r="J21083" s="16">
        <f>IFERROR((I21083/H21083),0)</f>
        <v>0.32116900519964053</v>
      </c>
      <c r="K21083" s="15">
        <v>10149145</v>
      </c>
      <c r="L21083" s="15">
        <v>4556159.07</v>
      </c>
      <c r="M21083" s="17">
        <f>L21083/K21083</f>
        <v>0.44892048246428645</v>
      </c>
    </row>
    <row r="21084" spans="1:13" s="14" customFormat="1" outlineLevel="2" x14ac:dyDescent="0.25">
      <c r="A21084" s="34"/>
      <c r="B21084" s="44" t="s">
        <v>5264</v>
      </c>
      <c r="C21084" s="31" t="s">
        <v>5042</v>
      </c>
      <c r="D21084" s="14" t="s">
        <v>826</v>
      </c>
      <c r="E21084" s="14" t="s">
        <v>833</v>
      </c>
      <c r="F21084" s="14" t="s">
        <v>834</v>
      </c>
      <c r="G21084" s="14" t="s">
        <v>5855</v>
      </c>
      <c r="H21084" s="20">
        <v>506306</v>
      </c>
      <c r="I21084" s="20">
        <v>506306</v>
      </c>
      <c r="J21084" s="21">
        <f>IFERROR((I21084/H21084),0)</f>
        <v>1</v>
      </c>
      <c r="K21084" s="20"/>
      <c r="L21084" s="20"/>
      <c r="M21084" s="22"/>
    </row>
    <row r="21085" spans="1:13" s="14" customFormat="1" outlineLevel="2" x14ac:dyDescent="0.25">
      <c r="A21085" s="34"/>
      <c r="B21085" s="44" t="s">
        <v>5264</v>
      </c>
      <c r="C21085" s="31" t="s">
        <v>5042</v>
      </c>
      <c r="D21085" s="14" t="s">
        <v>826</v>
      </c>
      <c r="E21085" s="14" t="s">
        <v>833</v>
      </c>
      <c r="F21085" s="14" t="s">
        <v>834</v>
      </c>
      <c r="G21085" s="14" t="s">
        <v>5862</v>
      </c>
      <c r="H21085" s="20">
        <v>11215168</v>
      </c>
      <c r="I21085" s="20">
        <v>11215168</v>
      </c>
      <c r="J21085" s="21">
        <f>IFERROR((I21085/H21085),0)</f>
        <v>1</v>
      </c>
      <c r="K21085" s="20"/>
      <c r="L21085" s="20"/>
      <c r="M21085" s="22"/>
    </row>
    <row r="21086" spans="1:13" s="14" customFormat="1" outlineLevel="2" x14ac:dyDescent="0.25">
      <c r="A21086" s="34"/>
      <c r="B21086" s="44" t="s">
        <v>5264</v>
      </c>
      <c r="C21086" s="31" t="s">
        <v>5042</v>
      </c>
      <c r="D21086" s="14" t="s">
        <v>826</v>
      </c>
      <c r="E21086" s="14" t="s">
        <v>833</v>
      </c>
      <c r="F21086" s="14" t="s">
        <v>834</v>
      </c>
      <c r="G21086" s="14" t="s">
        <v>6109</v>
      </c>
      <c r="H21086" s="20">
        <v>73563265</v>
      </c>
      <c r="I21086" s="20">
        <v>73563265</v>
      </c>
      <c r="J21086" s="21">
        <f>IFERROR((I21086/H21086),0)</f>
        <v>1</v>
      </c>
      <c r="K21086" s="20"/>
      <c r="L21086" s="20"/>
      <c r="M21086" s="22"/>
    </row>
    <row r="21087" spans="1:13" s="14" customFormat="1" outlineLevel="2" x14ac:dyDescent="0.25">
      <c r="A21087" s="34"/>
      <c r="B21087" s="44" t="s">
        <v>5264</v>
      </c>
      <c r="C21087" s="31" t="s">
        <v>5042</v>
      </c>
      <c r="D21087" s="14" t="s">
        <v>826</v>
      </c>
      <c r="E21087" s="14" t="s">
        <v>833</v>
      </c>
      <c r="F21087" s="14" t="s">
        <v>834</v>
      </c>
      <c r="G21087" s="14" t="s">
        <v>6481</v>
      </c>
      <c r="H21087" s="20">
        <v>88</v>
      </c>
      <c r="I21087" s="20">
        <v>88</v>
      </c>
      <c r="J21087" s="21">
        <f>IFERROR((I21087/H21087),0)</f>
        <v>1</v>
      </c>
      <c r="K21087" s="20"/>
      <c r="L21087" s="20"/>
      <c r="M21087" s="22"/>
    </row>
    <row r="21088" spans="1:13" s="14" customFormat="1" outlineLevel="2" x14ac:dyDescent="0.25">
      <c r="A21088" s="34"/>
      <c r="B21088" s="44" t="s">
        <v>5264</v>
      </c>
      <c r="C21088" s="31" t="s">
        <v>5042</v>
      </c>
      <c r="D21088" s="14" t="s">
        <v>6167</v>
      </c>
      <c r="E21088" s="14" t="s">
        <v>833</v>
      </c>
      <c r="F21088" s="14" t="s">
        <v>834</v>
      </c>
      <c r="G21088" s="14" t="s">
        <v>6485</v>
      </c>
      <c r="H21088" s="20">
        <v>722562</v>
      </c>
      <c r="I21088" s="20">
        <v>722562</v>
      </c>
      <c r="J21088" s="21">
        <f>IFERROR((I21088/H21088),0)</f>
        <v>1</v>
      </c>
      <c r="K21088" s="25"/>
      <c r="L21088" s="25"/>
      <c r="M21088" s="22"/>
    </row>
    <row r="21089" spans="1:13" s="14" customFormat="1" outlineLevel="2" x14ac:dyDescent="0.25">
      <c r="A21089" s="34"/>
      <c r="B21089" s="44" t="s">
        <v>5264</v>
      </c>
      <c r="C21089" s="31" t="s">
        <v>5042</v>
      </c>
      <c r="D21089" s="14" t="s">
        <v>826</v>
      </c>
      <c r="E21089" s="14" t="s">
        <v>833</v>
      </c>
      <c r="F21089" s="14" t="s">
        <v>834</v>
      </c>
      <c r="G21089" s="14" t="s">
        <v>6492</v>
      </c>
      <c r="H21089" s="20">
        <v>2182826</v>
      </c>
      <c r="I21089" s="20">
        <v>2182826</v>
      </c>
      <c r="J21089" s="21">
        <f>IFERROR((I21089/H21089),0)</f>
        <v>1</v>
      </c>
      <c r="K21089" s="20"/>
      <c r="L21089" s="20"/>
      <c r="M21089" s="22"/>
    </row>
    <row r="21090" spans="1:13" s="14" customFormat="1" outlineLevel="2" x14ac:dyDescent="0.25">
      <c r="A21090" s="34"/>
      <c r="B21090" s="44" t="s">
        <v>5264</v>
      </c>
      <c r="C21090" s="31" t="s">
        <v>5042</v>
      </c>
      <c r="D21090" s="14" t="s">
        <v>826</v>
      </c>
      <c r="E21090" s="14" t="s">
        <v>833</v>
      </c>
      <c r="F21090" s="14" t="s">
        <v>834</v>
      </c>
      <c r="G21090" s="14" t="s">
        <v>6493</v>
      </c>
      <c r="H21090" s="20">
        <v>-2837235</v>
      </c>
      <c r="I21090" s="20"/>
      <c r="J21090" s="21">
        <f>IFERROR((I21090/H21090),0)</f>
        <v>0</v>
      </c>
      <c r="K21090" s="20"/>
      <c r="L21090" s="20"/>
      <c r="M21090" s="22"/>
    </row>
    <row r="21091" spans="1:13" s="14" customFormat="1" outlineLevel="1" x14ac:dyDescent="0.25">
      <c r="A21091" s="34"/>
      <c r="B21091" s="46" t="s">
        <v>9926</v>
      </c>
      <c r="C21091" s="40" t="str">
        <f>C21090</f>
        <v>ASIGNACIONES DIRECTAS (20% DEL SGR)</v>
      </c>
      <c r="D21091" s="39" t="str">
        <f>D21090</f>
        <v xml:space="preserve">QUINDÍO                                           </v>
      </c>
      <c r="E21091" s="39" t="str">
        <f>E21090</f>
        <v>63548</v>
      </c>
      <c r="F21091" s="39" t="str">
        <f>F21090</f>
        <v xml:space="preserve">PIJAO                                             </v>
      </c>
      <c r="G21091" s="39" t="s">
        <v>10656</v>
      </c>
      <c r="H21091" s="20">
        <f>SUBTOTAL(9,H21083:H21090)</f>
        <v>99539153</v>
      </c>
      <c r="I21091" s="20">
        <f>SUBTOTAL(9,I21083:I21090)</f>
        <v>92746374.069999993</v>
      </c>
      <c r="J21091" s="42">
        <f>+I21091/H21091</f>
        <v>0.93175771819155417</v>
      </c>
      <c r="K21091" s="20">
        <f>SUBTOTAL(9,K21083:K21090)</f>
        <v>10149145</v>
      </c>
      <c r="L21091" s="20">
        <f>SUBTOTAL(9,L21083:L21090)</f>
        <v>4556159.07</v>
      </c>
      <c r="M21091" s="7">
        <f>IFERROR((L21091/K21091),"N.A")</f>
        <v>0.44892048246428645</v>
      </c>
    </row>
    <row r="21092" spans="1:13" s="14" customFormat="1" outlineLevel="2" x14ac:dyDescent="0.25">
      <c r="A21092" s="34"/>
      <c r="B21092" s="44" t="s">
        <v>5924</v>
      </c>
      <c r="C21092" s="31" t="s">
        <v>5042</v>
      </c>
      <c r="D21092" s="14" t="s">
        <v>826</v>
      </c>
      <c r="E21092" s="14" t="s">
        <v>836</v>
      </c>
      <c r="F21092" s="14" t="s">
        <v>837</v>
      </c>
      <c r="G21092" s="14" t="s">
        <v>5862</v>
      </c>
      <c r="H21092" s="20">
        <v>14539</v>
      </c>
      <c r="I21092" s="20">
        <v>14539</v>
      </c>
      <c r="J21092" s="21">
        <f>IFERROR((I21092/H21092),0)</f>
        <v>1</v>
      </c>
      <c r="K21092" s="20"/>
      <c r="L21092" s="20"/>
      <c r="M21092" s="22"/>
    </row>
    <row r="21093" spans="1:13" s="14" customFormat="1" outlineLevel="2" x14ac:dyDescent="0.25">
      <c r="A21093" s="34"/>
      <c r="B21093" s="44" t="s">
        <v>5924</v>
      </c>
      <c r="C21093" s="31" t="s">
        <v>5042</v>
      </c>
      <c r="D21093" s="14" t="s">
        <v>826</v>
      </c>
      <c r="E21093" s="14" t="s">
        <v>836</v>
      </c>
      <c r="F21093" s="14" t="s">
        <v>837</v>
      </c>
      <c r="G21093" s="14" t="s">
        <v>6109</v>
      </c>
      <c r="H21093" s="20">
        <v>102993</v>
      </c>
      <c r="I21093" s="20">
        <v>102993</v>
      </c>
      <c r="J21093" s="21">
        <f>IFERROR((I21093/H21093),0)</f>
        <v>1</v>
      </c>
      <c r="K21093" s="20"/>
      <c r="L21093" s="20"/>
      <c r="M21093" s="22"/>
    </row>
    <row r="21094" spans="1:13" s="14" customFormat="1" outlineLevel="2" x14ac:dyDescent="0.25">
      <c r="A21094" s="34"/>
      <c r="B21094" s="44" t="s">
        <v>5924</v>
      </c>
      <c r="C21094" s="31" t="s">
        <v>5042</v>
      </c>
      <c r="D21094" s="14" t="s">
        <v>6167</v>
      </c>
      <c r="E21094" s="14" t="s">
        <v>836</v>
      </c>
      <c r="F21094" s="14" t="s">
        <v>837</v>
      </c>
      <c r="G21094" s="14" t="s">
        <v>6485</v>
      </c>
      <c r="H21094" s="20">
        <v>7583</v>
      </c>
      <c r="I21094" s="20">
        <v>7583</v>
      </c>
      <c r="J21094" s="21">
        <f>IFERROR((I21094/H21094),0)</f>
        <v>1</v>
      </c>
      <c r="K21094" s="25"/>
      <c r="L21094" s="25"/>
      <c r="M21094" s="22"/>
    </row>
    <row r="21095" spans="1:13" s="14" customFormat="1" outlineLevel="1" x14ac:dyDescent="0.25">
      <c r="A21095" s="34"/>
      <c r="B21095" s="46" t="s">
        <v>9927</v>
      </c>
      <c r="C21095" s="40" t="str">
        <f>C21094</f>
        <v>ASIGNACIONES DIRECTAS (20% DEL SGR)</v>
      </c>
      <c r="D21095" s="39" t="str">
        <f>D21094</f>
        <v>QUINDÍO</v>
      </c>
      <c r="E21095" s="39" t="str">
        <f>E21094</f>
        <v>63470</v>
      </c>
      <c r="F21095" s="39" t="str">
        <f>F21094</f>
        <v xml:space="preserve">MONTENEGRO                                        </v>
      </c>
      <c r="G21095" s="39" t="s">
        <v>10656</v>
      </c>
      <c r="H21095" s="20">
        <f>SUBTOTAL(9,H21092:H21094)</f>
        <v>125115</v>
      </c>
      <c r="I21095" s="20">
        <f>SUBTOTAL(9,I21092:I21094)</f>
        <v>125115</v>
      </c>
      <c r="J21095" s="42">
        <f>+I21095/H21095</f>
        <v>1</v>
      </c>
      <c r="K21095" s="25">
        <f>SUBTOTAL(9,K21092:K21094)</f>
        <v>0</v>
      </c>
      <c r="L21095" s="25">
        <f>SUBTOTAL(9,L21092:L21094)</f>
        <v>0</v>
      </c>
      <c r="M21095" s="7" t="str">
        <f>IFERROR((L21095/K21095),"N.A")</f>
        <v>N.A</v>
      </c>
    </row>
    <row r="21096" spans="1:13" s="14" customFormat="1" outlineLevel="2" x14ac:dyDescent="0.25">
      <c r="A21096" s="34"/>
      <c r="B21096" s="44" t="s">
        <v>5265</v>
      </c>
      <c r="C21096" s="31" t="s">
        <v>5042</v>
      </c>
      <c r="D21096" s="14" t="s">
        <v>826</v>
      </c>
      <c r="E21096" s="14" t="s">
        <v>839</v>
      </c>
      <c r="F21096" s="14" t="s">
        <v>840</v>
      </c>
      <c r="G21096" s="14" t="s">
        <v>16</v>
      </c>
      <c r="H21096" s="15">
        <v>1142808</v>
      </c>
      <c r="I21096" s="15">
        <v>915930.05999999994</v>
      </c>
      <c r="J21096" s="16">
        <f>IFERROR((I21096/H21096),0)</f>
        <v>0.80147326585043155</v>
      </c>
      <c r="K21096" s="15">
        <v>820870</v>
      </c>
      <c r="L21096" s="15">
        <v>915930.05999999994</v>
      </c>
      <c r="M21096" s="17">
        <f>L21096/K21096</f>
        <v>1.115804037180065</v>
      </c>
    </row>
    <row r="21097" spans="1:13" s="14" customFormat="1" outlineLevel="2" x14ac:dyDescent="0.25">
      <c r="A21097" s="34"/>
      <c r="B21097" s="44" t="s">
        <v>5265</v>
      </c>
      <c r="C21097" s="31" t="s">
        <v>5042</v>
      </c>
      <c r="D21097" s="14" t="s">
        <v>826</v>
      </c>
      <c r="E21097" s="14" t="s">
        <v>839</v>
      </c>
      <c r="F21097" s="14" t="s">
        <v>840</v>
      </c>
      <c r="G21097" s="14" t="s">
        <v>5862</v>
      </c>
      <c r="H21097" s="20">
        <v>1162969</v>
      </c>
      <c r="I21097" s="20">
        <v>1162969</v>
      </c>
      <c r="J21097" s="21">
        <f>IFERROR((I21097/H21097),0)</f>
        <v>1</v>
      </c>
      <c r="K21097" s="20"/>
      <c r="L21097" s="20"/>
      <c r="M21097" s="22"/>
    </row>
    <row r="21098" spans="1:13" s="14" customFormat="1" outlineLevel="2" x14ac:dyDescent="0.25">
      <c r="A21098" s="34"/>
      <c r="B21098" s="44" t="s">
        <v>5265</v>
      </c>
      <c r="C21098" s="31" t="s">
        <v>5042</v>
      </c>
      <c r="D21098" s="14" t="s">
        <v>826</v>
      </c>
      <c r="E21098" s="14" t="s">
        <v>839</v>
      </c>
      <c r="F21098" s="14" t="s">
        <v>840</v>
      </c>
      <c r="G21098" s="14" t="s">
        <v>6109</v>
      </c>
      <c r="H21098" s="20">
        <v>7261085</v>
      </c>
      <c r="I21098" s="20">
        <v>7261085</v>
      </c>
      <c r="J21098" s="21">
        <f>IFERROR((I21098/H21098),0)</f>
        <v>1</v>
      </c>
      <c r="K21098" s="20"/>
      <c r="L21098" s="20"/>
      <c r="M21098" s="22"/>
    </row>
    <row r="21099" spans="1:13" s="14" customFormat="1" outlineLevel="2" x14ac:dyDescent="0.25">
      <c r="A21099" s="34"/>
      <c r="B21099" s="44" t="s">
        <v>5265</v>
      </c>
      <c r="C21099" s="31" t="s">
        <v>5042</v>
      </c>
      <c r="D21099" s="14" t="s">
        <v>826</v>
      </c>
      <c r="E21099" s="14" t="s">
        <v>839</v>
      </c>
      <c r="F21099" s="14" t="s">
        <v>840</v>
      </c>
      <c r="G21099" s="14" t="s">
        <v>6481</v>
      </c>
      <c r="H21099" s="20">
        <v>7</v>
      </c>
      <c r="I21099" s="20">
        <v>7</v>
      </c>
      <c r="J21099" s="21">
        <f>IFERROR((I21099/H21099),0)</f>
        <v>1</v>
      </c>
      <c r="K21099" s="20"/>
      <c r="L21099" s="20"/>
      <c r="M21099" s="22"/>
    </row>
    <row r="21100" spans="1:13" s="14" customFormat="1" outlineLevel="2" x14ac:dyDescent="0.25">
      <c r="A21100" s="34"/>
      <c r="B21100" s="44" t="s">
        <v>5265</v>
      </c>
      <c r="C21100" s="31" t="s">
        <v>5042</v>
      </c>
      <c r="D21100" s="14" t="s">
        <v>6167</v>
      </c>
      <c r="E21100" s="14" t="s">
        <v>839</v>
      </c>
      <c r="F21100" s="14" t="s">
        <v>840</v>
      </c>
      <c r="G21100" s="14" t="s">
        <v>6485</v>
      </c>
      <c r="H21100" s="20">
        <v>482157</v>
      </c>
      <c r="I21100" s="20">
        <v>482157</v>
      </c>
      <c r="J21100" s="21">
        <f>IFERROR((I21100/H21100),0)</f>
        <v>1</v>
      </c>
      <c r="K21100" s="25"/>
      <c r="L21100" s="25"/>
      <c r="M21100" s="22"/>
    </row>
    <row r="21101" spans="1:13" s="14" customFormat="1" outlineLevel="2" x14ac:dyDescent="0.25">
      <c r="A21101" s="34"/>
      <c r="B21101" s="44" t="s">
        <v>5265</v>
      </c>
      <c r="C21101" s="31" t="s">
        <v>5042</v>
      </c>
      <c r="D21101" s="14" t="s">
        <v>826</v>
      </c>
      <c r="E21101" s="14" t="s">
        <v>839</v>
      </c>
      <c r="F21101" s="14" t="s">
        <v>840</v>
      </c>
      <c r="G21101" s="14" t="s">
        <v>6492</v>
      </c>
      <c r="H21101" s="20">
        <v>177743</v>
      </c>
      <c r="I21101" s="20">
        <v>177743</v>
      </c>
      <c r="J21101" s="21">
        <f>IFERROR((I21101/H21101),0)</f>
        <v>1</v>
      </c>
      <c r="K21101" s="20"/>
      <c r="L21101" s="20"/>
      <c r="M21101" s="22"/>
    </row>
    <row r="21102" spans="1:13" s="14" customFormat="1" outlineLevel="2" x14ac:dyDescent="0.25">
      <c r="A21102" s="34"/>
      <c r="B21102" s="44" t="s">
        <v>5265</v>
      </c>
      <c r="C21102" s="31" t="s">
        <v>5042</v>
      </c>
      <c r="D21102" s="14" t="s">
        <v>826</v>
      </c>
      <c r="E21102" s="14" t="s">
        <v>839</v>
      </c>
      <c r="F21102" s="14" t="s">
        <v>840</v>
      </c>
      <c r="G21102" s="14" t="s">
        <v>6493</v>
      </c>
      <c r="H21102" s="20">
        <v>-228562</v>
      </c>
      <c r="I21102" s="20"/>
      <c r="J21102" s="21">
        <f>IFERROR((I21102/H21102),0)</f>
        <v>0</v>
      </c>
      <c r="K21102" s="20"/>
      <c r="L21102" s="20"/>
      <c r="M21102" s="22"/>
    </row>
    <row r="21103" spans="1:13" s="14" customFormat="1" outlineLevel="1" x14ac:dyDescent="0.25">
      <c r="A21103" s="34"/>
      <c r="B21103" s="46" t="s">
        <v>9928</v>
      </c>
      <c r="C21103" s="40" t="str">
        <f>C21102</f>
        <v>ASIGNACIONES DIRECTAS (20% DEL SGR)</v>
      </c>
      <c r="D21103" s="39" t="str">
        <f>D21102</f>
        <v xml:space="preserve">QUINDÍO                                           </v>
      </c>
      <c r="E21103" s="39" t="str">
        <f>E21102</f>
        <v>63401</v>
      </c>
      <c r="F21103" s="39" t="str">
        <f>F21102</f>
        <v xml:space="preserve">LA TEBAIDA                                        </v>
      </c>
      <c r="G21103" s="39" t="s">
        <v>10656</v>
      </c>
      <c r="H21103" s="20">
        <f>SUBTOTAL(9,H21096:H21102)</f>
        <v>9998207</v>
      </c>
      <c r="I21103" s="20">
        <f>SUBTOTAL(9,I21096:I21102)</f>
        <v>9999891.0600000005</v>
      </c>
      <c r="J21103" s="42">
        <f>+I21103/H21103</f>
        <v>1.0001684362006109</v>
      </c>
      <c r="K21103" s="20">
        <f>SUBTOTAL(9,K21096:K21102)</f>
        <v>820870</v>
      </c>
      <c r="L21103" s="20">
        <f>SUBTOTAL(9,L21096:L21102)</f>
        <v>915930.05999999994</v>
      </c>
      <c r="M21103" s="7">
        <f>IFERROR((L21103/K21103),"N.A")</f>
        <v>1.115804037180065</v>
      </c>
    </row>
    <row r="21104" spans="1:13" s="14" customFormat="1" outlineLevel="2" x14ac:dyDescent="0.25">
      <c r="A21104" s="34"/>
      <c r="B21104" s="44" t="s">
        <v>5266</v>
      </c>
      <c r="C21104" s="31" t="s">
        <v>5042</v>
      </c>
      <c r="D21104" s="14" t="s">
        <v>826</v>
      </c>
      <c r="E21104" s="14" t="s">
        <v>842</v>
      </c>
      <c r="F21104" s="14" t="s">
        <v>843</v>
      </c>
      <c r="G21104" s="14" t="s">
        <v>16</v>
      </c>
      <c r="H21104" s="15">
        <v>3011589</v>
      </c>
      <c r="I21104" s="15">
        <v>1470268.3499999999</v>
      </c>
      <c r="J21104" s="16">
        <f>IFERROR((I21104/H21104),0)</f>
        <v>0.48820351980300097</v>
      </c>
      <c r="K21104" s="15">
        <v>2192278</v>
      </c>
      <c r="L21104" s="15">
        <v>1470268.3499999999</v>
      </c>
      <c r="M21104" s="17">
        <f>L21104/K21104</f>
        <v>0.6706578043478062</v>
      </c>
    </row>
    <row r="21105" spans="1:13" s="14" customFormat="1" outlineLevel="2" x14ac:dyDescent="0.25">
      <c r="A21105" s="34"/>
      <c r="B21105" s="44" t="s">
        <v>5266</v>
      </c>
      <c r="C21105" s="31" t="s">
        <v>5042</v>
      </c>
      <c r="D21105" s="14" t="s">
        <v>826</v>
      </c>
      <c r="E21105" s="14" t="s">
        <v>842</v>
      </c>
      <c r="F21105" s="14" t="s">
        <v>843</v>
      </c>
      <c r="G21105" s="14" t="s">
        <v>5862</v>
      </c>
      <c r="H21105" s="20">
        <v>2828253</v>
      </c>
      <c r="I21105" s="20">
        <v>2828253</v>
      </c>
      <c r="J21105" s="21">
        <f>IFERROR((I21105/H21105),0)</f>
        <v>1</v>
      </c>
      <c r="K21105" s="20"/>
      <c r="L21105" s="20"/>
      <c r="M21105" s="22"/>
    </row>
    <row r="21106" spans="1:13" s="14" customFormat="1" outlineLevel="2" x14ac:dyDescent="0.25">
      <c r="A21106" s="34"/>
      <c r="B21106" s="44" t="s">
        <v>5266</v>
      </c>
      <c r="C21106" s="31" t="s">
        <v>5042</v>
      </c>
      <c r="D21106" s="14" t="s">
        <v>826</v>
      </c>
      <c r="E21106" s="14" t="s">
        <v>842</v>
      </c>
      <c r="F21106" s="14" t="s">
        <v>843</v>
      </c>
      <c r="G21106" s="14" t="s">
        <v>6109</v>
      </c>
      <c r="H21106" s="20">
        <v>15391942</v>
      </c>
      <c r="I21106" s="20">
        <v>15391942</v>
      </c>
      <c r="J21106" s="21">
        <f>IFERROR((I21106/H21106),0)</f>
        <v>1</v>
      </c>
      <c r="K21106" s="20"/>
      <c r="L21106" s="20"/>
      <c r="M21106" s="22"/>
    </row>
    <row r="21107" spans="1:13" s="14" customFormat="1" outlineLevel="2" x14ac:dyDescent="0.25">
      <c r="A21107" s="34"/>
      <c r="B21107" s="44" t="s">
        <v>5266</v>
      </c>
      <c r="C21107" s="31" t="s">
        <v>5042</v>
      </c>
      <c r="D21107" s="14" t="s">
        <v>826</v>
      </c>
      <c r="E21107" s="14" t="s">
        <v>842</v>
      </c>
      <c r="F21107" s="14" t="s">
        <v>843</v>
      </c>
      <c r="G21107" s="14" t="s">
        <v>6481</v>
      </c>
      <c r="H21107" s="20">
        <v>19</v>
      </c>
      <c r="I21107" s="20">
        <v>19</v>
      </c>
      <c r="J21107" s="21">
        <f>IFERROR((I21107/H21107),0)</f>
        <v>1</v>
      </c>
      <c r="K21107" s="20"/>
      <c r="L21107" s="20"/>
      <c r="M21107" s="22"/>
    </row>
    <row r="21108" spans="1:13" s="14" customFormat="1" outlineLevel="2" x14ac:dyDescent="0.25">
      <c r="A21108" s="34"/>
      <c r="B21108" s="44" t="s">
        <v>5266</v>
      </c>
      <c r="C21108" s="31" t="s">
        <v>5042</v>
      </c>
      <c r="D21108" s="14" t="s">
        <v>6167</v>
      </c>
      <c r="E21108" s="14" t="s">
        <v>842</v>
      </c>
      <c r="F21108" s="14" t="s">
        <v>843</v>
      </c>
      <c r="G21108" s="14" t="s">
        <v>6485</v>
      </c>
      <c r="H21108" s="20">
        <v>1002290</v>
      </c>
      <c r="I21108" s="20">
        <v>1002290</v>
      </c>
      <c r="J21108" s="21">
        <f>IFERROR((I21108/H21108),0)</f>
        <v>1</v>
      </c>
      <c r="K21108" s="25"/>
      <c r="L21108" s="25"/>
      <c r="M21108" s="22"/>
    </row>
    <row r="21109" spans="1:13" s="14" customFormat="1" outlineLevel="2" x14ac:dyDescent="0.25">
      <c r="A21109" s="34"/>
      <c r="B21109" s="44" t="s">
        <v>5266</v>
      </c>
      <c r="C21109" s="31" t="s">
        <v>5042</v>
      </c>
      <c r="D21109" s="14" t="s">
        <v>826</v>
      </c>
      <c r="E21109" s="14" t="s">
        <v>842</v>
      </c>
      <c r="F21109" s="14" t="s">
        <v>843</v>
      </c>
      <c r="G21109" s="14" t="s">
        <v>6492</v>
      </c>
      <c r="H21109" s="20">
        <v>485255</v>
      </c>
      <c r="I21109" s="20">
        <v>485255</v>
      </c>
      <c r="J21109" s="21">
        <f>IFERROR((I21109/H21109),0)</f>
        <v>1</v>
      </c>
      <c r="K21109" s="20"/>
      <c r="L21109" s="20"/>
      <c r="M21109" s="22"/>
    </row>
    <row r="21110" spans="1:13" s="14" customFormat="1" outlineLevel="2" x14ac:dyDescent="0.25">
      <c r="A21110" s="34"/>
      <c r="B21110" s="44" t="s">
        <v>5266</v>
      </c>
      <c r="C21110" s="31" t="s">
        <v>5042</v>
      </c>
      <c r="D21110" s="14" t="s">
        <v>826</v>
      </c>
      <c r="E21110" s="14" t="s">
        <v>842</v>
      </c>
      <c r="F21110" s="14" t="s">
        <v>843</v>
      </c>
      <c r="G21110" s="14" t="s">
        <v>6493</v>
      </c>
      <c r="H21110" s="20">
        <v>-602318</v>
      </c>
      <c r="I21110" s="20"/>
      <c r="J21110" s="21">
        <f>IFERROR((I21110/H21110),0)</f>
        <v>0</v>
      </c>
      <c r="K21110" s="20"/>
      <c r="L21110" s="20"/>
      <c r="M21110" s="22"/>
    </row>
    <row r="21111" spans="1:13" s="14" customFormat="1" outlineLevel="1" x14ac:dyDescent="0.25">
      <c r="A21111" s="34"/>
      <c r="B21111" s="46" t="s">
        <v>9929</v>
      </c>
      <c r="C21111" s="40" t="str">
        <f>C21110</f>
        <v>ASIGNACIONES DIRECTAS (20% DEL SGR)</v>
      </c>
      <c r="D21111" s="39" t="str">
        <f>D21110</f>
        <v xml:space="preserve">QUINDÍO                                           </v>
      </c>
      <c r="E21111" s="39" t="str">
        <f>E21110</f>
        <v>63302</v>
      </c>
      <c r="F21111" s="39" t="str">
        <f>F21110</f>
        <v xml:space="preserve">GÉNOVA                                            </v>
      </c>
      <c r="G21111" s="39" t="s">
        <v>10656</v>
      </c>
      <c r="H21111" s="20">
        <f>SUBTOTAL(9,H21104:H21110)</f>
        <v>22117030</v>
      </c>
      <c r="I21111" s="20">
        <f>SUBTOTAL(9,I21104:I21110)</f>
        <v>21178027.350000001</v>
      </c>
      <c r="J21111" s="42">
        <f>+I21111/H21111</f>
        <v>0.95754390847234017</v>
      </c>
      <c r="K21111" s="20">
        <f>SUBTOTAL(9,K21104:K21110)</f>
        <v>2192278</v>
      </c>
      <c r="L21111" s="20">
        <f>SUBTOTAL(9,L21104:L21110)</f>
        <v>1470268.3499999999</v>
      </c>
      <c r="M21111" s="7">
        <f>IFERROR((L21111/K21111),"N.A")</f>
        <v>0.6706578043478062</v>
      </c>
    </row>
    <row r="21112" spans="1:13" s="14" customFormat="1" outlineLevel="2" x14ac:dyDescent="0.25">
      <c r="A21112" s="34"/>
      <c r="B21112" s="44" t="s">
        <v>5925</v>
      </c>
      <c r="C21112" s="31" t="s">
        <v>5042</v>
      </c>
      <c r="D21112" s="14" t="s">
        <v>826</v>
      </c>
      <c r="E21112" s="14" t="s">
        <v>845</v>
      </c>
      <c r="F21112" s="14" t="s">
        <v>846</v>
      </c>
      <c r="G21112" s="14" t="s">
        <v>5862</v>
      </c>
      <c r="H21112" s="20">
        <v>163454</v>
      </c>
      <c r="I21112" s="20">
        <v>163454</v>
      </c>
      <c r="J21112" s="21">
        <f>IFERROR((I21112/H21112),0)</f>
        <v>1</v>
      </c>
      <c r="K21112" s="20"/>
      <c r="L21112" s="20"/>
      <c r="M21112" s="22"/>
    </row>
    <row r="21113" spans="1:13" s="14" customFormat="1" outlineLevel="2" x14ac:dyDescent="0.25">
      <c r="A21113" s="34"/>
      <c r="B21113" s="44" t="s">
        <v>5925</v>
      </c>
      <c r="C21113" s="31" t="s">
        <v>5042</v>
      </c>
      <c r="D21113" s="14" t="s">
        <v>826</v>
      </c>
      <c r="E21113" s="14" t="s">
        <v>845</v>
      </c>
      <c r="F21113" s="14" t="s">
        <v>846</v>
      </c>
      <c r="G21113" s="14" t="s">
        <v>6109</v>
      </c>
      <c r="H21113" s="20">
        <v>1091077</v>
      </c>
      <c r="I21113" s="20">
        <v>1091077</v>
      </c>
      <c r="J21113" s="21">
        <f>IFERROR((I21113/H21113),0)</f>
        <v>1</v>
      </c>
      <c r="K21113" s="20"/>
      <c r="L21113" s="20"/>
      <c r="M21113" s="22"/>
    </row>
    <row r="21114" spans="1:13" s="14" customFormat="1" outlineLevel="1" x14ac:dyDescent="0.25">
      <c r="A21114" s="34"/>
      <c r="B21114" s="46" t="s">
        <v>9930</v>
      </c>
      <c r="C21114" s="40" t="str">
        <f>C21113</f>
        <v>ASIGNACIONES DIRECTAS (20% DEL SGR)</v>
      </c>
      <c r="D21114" s="39" t="str">
        <f>D21113</f>
        <v xml:space="preserve">QUINDÍO                                           </v>
      </c>
      <c r="E21114" s="39" t="str">
        <f>E21113</f>
        <v>63272</v>
      </c>
      <c r="F21114" s="39" t="str">
        <f>F21113</f>
        <v xml:space="preserve">FILANDIA                                          </v>
      </c>
      <c r="G21114" s="39" t="s">
        <v>10656</v>
      </c>
      <c r="H21114" s="20">
        <f>SUBTOTAL(9,H21112:H21113)</f>
        <v>1254531</v>
      </c>
      <c r="I21114" s="20">
        <f>SUBTOTAL(9,I21112:I21113)</f>
        <v>1254531</v>
      </c>
      <c r="J21114" s="42">
        <f>+I21114/H21114</f>
        <v>1</v>
      </c>
      <c r="K21114" s="20">
        <f>SUBTOTAL(9,K21112:K21113)</f>
        <v>0</v>
      </c>
      <c r="L21114" s="20">
        <f>SUBTOTAL(9,L21112:L21113)</f>
        <v>0</v>
      </c>
      <c r="M21114" s="7" t="str">
        <f>IFERROR((L21114/K21114),"N.A")</f>
        <v>N.A</v>
      </c>
    </row>
    <row r="21115" spans="1:13" s="14" customFormat="1" outlineLevel="2" x14ac:dyDescent="0.25">
      <c r="A21115" s="34"/>
      <c r="B21115" s="44" t="s">
        <v>5926</v>
      </c>
      <c r="C21115" s="31" t="s">
        <v>5042</v>
      </c>
      <c r="D21115" s="14" t="s">
        <v>826</v>
      </c>
      <c r="E21115" s="14" t="s">
        <v>848</v>
      </c>
      <c r="F21115" s="14" t="s">
        <v>849</v>
      </c>
      <c r="G21115" s="14" t="s">
        <v>5862</v>
      </c>
      <c r="H21115" s="20">
        <v>12661284</v>
      </c>
      <c r="I21115" s="20">
        <v>12661284</v>
      </c>
      <c r="J21115" s="21">
        <f>IFERROR((I21115/H21115),0)</f>
        <v>1</v>
      </c>
      <c r="K21115" s="20"/>
      <c r="L21115" s="20"/>
      <c r="M21115" s="22"/>
    </row>
    <row r="21116" spans="1:13" s="14" customFormat="1" outlineLevel="2" x14ac:dyDescent="0.25">
      <c r="A21116" s="34"/>
      <c r="B21116" s="44" t="s">
        <v>5926</v>
      </c>
      <c r="C21116" s="31" t="s">
        <v>5042</v>
      </c>
      <c r="D21116" s="14" t="s">
        <v>826</v>
      </c>
      <c r="E21116" s="14" t="s">
        <v>848</v>
      </c>
      <c r="F21116" s="14" t="s">
        <v>849</v>
      </c>
      <c r="G21116" s="14" t="s">
        <v>6109</v>
      </c>
      <c r="H21116" s="20">
        <v>81946257</v>
      </c>
      <c r="I21116" s="20">
        <v>81946257</v>
      </c>
      <c r="J21116" s="21">
        <f>IFERROR((I21116/H21116),0)</f>
        <v>1</v>
      </c>
      <c r="K21116" s="20"/>
      <c r="L21116" s="20"/>
      <c r="M21116" s="22"/>
    </row>
    <row r="21117" spans="1:13" s="14" customFormat="1" outlineLevel="1" x14ac:dyDescent="0.25">
      <c r="A21117" s="34"/>
      <c r="B21117" s="46" t="s">
        <v>9931</v>
      </c>
      <c r="C21117" s="40" t="str">
        <f>C21116</f>
        <v>ASIGNACIONES DIRECTAS (20% DEL SGR)</v>
      </c>
      <c r="D21117" s="39" t="str">
        <f>D21116</f>
        <v xml:space="preserve">QUINDÍO                                           </v>
      </c>
      <c r="E21117" s="39" t="str">
        <f>E21116</f>
        <v>63212</v>
      </c>
      <c r="F21117" s="39" t="str">
        <f>F21116</f>
        <v xml:space="preserve">CÓRDOBA                                           </v>
      </c>
      <c r="G21117" s="39" t="s">
        <v>10656</v>
      </c>
      <c r="H21117" s="20">
        <f>SUBTOTAL(9,H21115:H21116)</f>
        <v>94607541</v>
      </c>
      <c r="I21117" s="20">
        <f>SUBTOTAL(9,I21115:I21116)</f>
        <v>94607541</v>
      </c>
      <c r="J21117" s="42">
        <f>+I21117/H21117</f>
        <v>1</v>
      </c>
      <c r="K21117" s="20">
        <f>SUBTOTAL(9,K21115:K21116)</f>
        <v>0</v>
      </c>
      <c r="L21117" s="20">
        <f>SUBTOTAL(9,L21115:L21116)</f>
        <v>0</v>
      </c>
      <c r="M21117" s="7" t="str">
        <f>IFERROR((L21117/K21117),"N.A")</f>
        <v>N.A</v>
      </c>
    </row>
    <row r="21118" spans="1:13" s="14" customFormat="1" outlineLevel="2" x14ac:dyDescent="0.25">
      <c r="A21118" s="34"/>
      <c r="B21118" s="44" t="s">
        <v>5267</v>
      </c>
      <c r="C21118" s="31" t="s">
        <v>5042</v>
      </c>
      <c r="D21118" s="14" t="s">
        <v>826</v>
      </c>
      <c r="E21118" s="14" t="s">
        <v>854</v>
      </c>
      <c r="F21118" s="14" t="s">
        <v>855</v>
      </c>
      <c r="G21118" s="14" t="s">
        <v>16</v>
      </c>
      <c r="H21118" s="15">
        <v>4981637</v>
      </c>
      <c r="I21118" s="15">
        <v>1129683.5</v>
      </c>
      <c r="J21118" s="16">
        <f>IFERROR((I21118/H21118),0)</f>
        <v>0.22676953378979642</v>
      </c>
      <c r="K21118" s="15">
        <v>3510944</v>
      </c>
      <c r="L21118" s="15">
        <v>1129683.5</v>
      </c>
      <c r="M21118" s="17">
        <f>L21118/K21118</f>
        <v>0.32176061480900864</v>
      </c>
    </row>
    <row r="21119" spans="1:13" s="14" customFormat="1" outlineLevel="2" x14ac:dyDescent="0.25">
      <c r="A21119" s="34"/>
      <c r="B21119" s="44" t="s">
        <v>5267</v>
      </c>
      <c r="C21119" s="31" t="s">
        <v>5042</v>
      </c>
      <c r="D21119" s="14" t="s">
        <v>826</v>
      </c>
      <c r="E21119" s="14" t="s">
        <v>854</v>
      </c>
      <c r="F21119" s="14" t="s">
        <v>855</v>
      </c>
      <c r="G21119" s="14" t="s">
        <v>5862</v>
      </c>
      <c r="H21119" s="20">
        <v>3661584</v>
      </c>
      <c r="I21119" s="20">
        <v>3661584</v>
      </c>
      <c r="J21119" s="21">
        <f>IFERROR((I21119/H21119),0)</f>
        <v>1</v>
      </c>
      <c r="K21119" s="20"/>
      <c r="L21119" s="20"/>
      <c r="M21119" s="22"/>
    </row>
    <row r="21120" spans="1:13" s="14" customFormat="1" outlineLevel="2" x14ac:dyDescent="0.25">
      <c r="A21120" s="34"/>
      <c r="B21120" s="44" t="s">
        <v>5267</v>
      </c>
      <c r="C21120" s="31" t="s">
        <v>5042</v>
      </c>
      <c r="D21120" s="14" t="s">
        <v>826</v>
      </c>
      <c r="E21120" s="14" t="s">
        <v>854</v>
      </c>
      <c r="F21120" s="14" t="s">
        <v>855</v>
      </c>
      <c r="G21120" s="14" t="s">
        <v>6109</v>
      </c>
      <c r="H21120" s="20">
        <v>24659034</v>
      </c>
      <c r="I21120" s="20">
        <v>24659034</v>
      </c>
      <c r="J21120" s="21">
        <f>IFERROR((I21120/H21120),0)</f>
        <v>1</v>
      </c>
      <c r="K21120" s="20"/>
      <c r="L21120" s="20"/>
      <c r="M21120" s="22"/>
    </row>
    <row r="21121" spans="1:13" s="14" customFormat="1" outlineLevel="2" x14ac:dyDescent="0.25">
      <c r="A21121" s="34"/>
      <c r="B21121" s="44" t="s">
        <v>5267</v>
      </c>
      <c r="C21121" s="31" t="s">
        <v>5042</v>
      </c>
      <c r="D21121" s="14" t="s">
        <v>826</v>
      </c>
      <c r="E21121" s="14" t="s">
        <v>854</v>
      </c>
      <c r="F21121" s="14" t="s">
        <v>855</v>
      </c>
      <c r="G21121" s="14" t="s">
        <v>6481</v>
      </c>
      <c r="H21121" s="20">
        <v>31</v>
      </c>
      <c r="I21121" s="20">
        <v>31</v>
      </c>
      <c r="J21121" s="21">
        <f>IFERROR((I21121/H21121),0)</f>
        <v>1</v>
      </c>
      <c r="K21121" s="20"/>
      <c r="L21121" s="20"/>
      <c r="M21121" s="22"/>
    </row>
    <row r="21122" spans="1:13" s="14" customFormat="1" outlineLevel="2" x14ac:dyDescent="0.25">
      <c r="A21122" s="34"/>
      <c r="B21122" s="44" t="s">
        <v>5267</v>
      </c>
      <c r="C21122" s="31" t="s">
        <v>5042</v>
      </c>
      <c r="D21122" s="14" t="s">
        <v>6167</v>
      </c>
      <c r="E21122" s="14" t="s">
        <v>854</v>
      </c>
      <c r="F21122" s="14" t="s">
        <v>855</v>
      </c>
      <c r="G21122" s="14" t="s">
        <v>6485</v>
      </c>
      <c r="H21122" s="20">
        <v>287293</v>
      </c>
      <c r="I21122" s="20">
        <v>287293</v>
      </c>
      <c r="J21122" s="21">
        <f>IFERROR((I21122/H21122),0)</f>
        <v>1</v>
      </c>
      <c r="K21122" s="25"/>
      <c r="L21122" s="25"/>
      <c r="M21122" s="22"/>
    </row>
    <row r="21123" spans="1:13" s="14" customFormat="1" outlineLevel="2" x14ac:dyDescent="0.25">
      <c r="A21123" s="34"/>
      <c r="B21123" s="44" t="s">
        <v>5267</v>
      </c>
      <c r="C21123" s="31" t="s">
        <v>5042</v>
      </c>
      <c r="D21123" s="14" t="s">
        <v>826</v>
      </c>
      <c r="E21123" s="14" t="s">
        <v>854</v>
      </c>
      <c r="F21123" s="14" t="s">
        <v>855</v>
      </c>
      <c r="G21123" s="14" t="s">
        <v>6492</v>
      </c>
      <c r="H21123" s="20">
        <v>735774</v>
      </c>
      <c r="I21123" s="20">
        <v>735774</v>
      </c>
      <c r="J21123" s="21">
        <f>IFERROR((I21123/H21123),0)</f>
        <v>1</v>
      </c>
      <c r="K21123" s="20"/>
      <c r="L21123" s="20"/>
      <c r="M21123" s="22"/>
    </row>
    <row r="21124" spans="1:13" s="14" customFormat="1" outlineLevel="2" x14ac:dyDescent="0.25">
      <c r="A21124" s="34"/>
      <c r="B21124" s="44" t="s">
        <v>5267</v>
      </c>
      <c r="C21124" s="31" t="s">
        <v>5042</v>
      </c>
      <c r="D21124" s="14" t="s">
        <v>826</v>
      </c>
      <c r="E21124" s="14" t="s">
        <v>854</v>
      </c>
      <c r="F21124" s="14" t="s">
        <v>855</v>
      </c>
      <c r="G21124" s="14" t="s">
        <v>6493</v>
      </c>
      <c r="H21124" s="20">
        <v>-996327</v>
      </c>
      <c r="I21124" s="20"/>
      <c r="J21124" s="21">
        <f>IFERROR((I21124/H21124),0)</f>
        <v>0</v>
      </c>
      <c r="K21124" s="20"/>
      <c r="L21124" s="20"/>
      <c r="M21124" s="22"/>
    </row>
    <row r="21125" spans="1:13" s="14" customFormat="1" outlineLevel="1" x14ac:dyDescent="0.25">
      <c r="A21125" s="34"/>
      <c r="B21125" s="46" t="s">
        <v>9932</v>
      </c>
      <c r="C21125" s="40" t="str">
        <f>C21124</f>
        <v>ASIGNACIONES DIRECTAS (20% DEL SGR)</v>
      </c>
      <c r="D21125" s="39" t="str">
        <f>D21124</f>
        <v xml:space="preserve">QUINDÍO                                           </v>
      </c>
      <c r="E21125" s="39" t="str">
        <f>E21124</f>
        <v>63130</v>
      </c>
      <c r="F21125" s="39" t="str">
        <f>F21124</f>
        <v xml:space="preserve">CALARCA                                           </v>
      </c>
      <c r="G21125" s="39" t="s">
        <v>10656</v>
      </c>
      <c r="H21125" s="20">
        <f>SUBTOTAL(9,H21118:H21124)</f>
        <v>33329026</v>
      </c>
      <c r="I21125" s="20">
        <f>SUBTOTAL(9,I21118:I21124)</f>
        <v>30473399.5</v>
      </c>
      <c r="J21125" s="42">
        <f>+I21125/H21125</f>
        <v>0.91432013344764407</v>
      </c>
      <c r="K21125" s="20">
        <f>SUBTOTAL(9,K21118:K21124)</f>
        <v>3510944</v>
      </c>
      <c r="L21125" s="20">
        <f>SUBTOTAL(9,L21118:L21124)</f>
        <v>1129683.5</v>
      </c>
      <c r="M21125" s="7">
        <f>IFERROR((L21125/K21125),"N.A")</f>
        <v>0.32176061480900864</v>
      </c>
    </row>
    <row r="21126" spans="1:13" s="14" customFormat="1" outlineLevel="2" x14ac:dyDescent="0.25">
      <c r="A21126" s="34"/>
      <c r="B21126" s="44" t="s">
        <v>5927</v>
      </c>
      <c r="C21126" s="31" t="s">
        <v>5042</v>
      </c>
      <c r="D21126" s="14" t="s">
        <v>826</v>
      </c>
      <c r="E21126" s="14" t="s">
        <v>857</v>
      </c>
      <c r="F21126" s="14" t="s">
        <v>541</v>
      </c>
      <c r="G21126" s="14" t="s">
        <v>5862</v>
      </c>
      <c r="H21126" s="20">
        <v>8527</v>
      </c>
      <c r="I21126" s="20">
        <v>8527</v>
      </c>
      <c r="J21126" s="21">
        <f>IFERROR((I21126/H21126),0)</f>
        <v>1</v>
      </c>
      <c r="K21126" s="20"/>
      <c r="L21126" s="20"/>
      <c r="M21126" s="22"/>
    </row>
    <row r="21127" spans="1:13" s="14" customFormat="1" outlineLevel="2" x14ac:dyDescent="0.25">
      <c r="A21127" s="34"/>
      <c r="B21127" s="44" t="s">
        <v>5927</v>
      </c>
      <c r="C21127" s="31" t="s">
        <v>5042</v>
      </c>
      <c r="D21127" s="14" t="s">
        <v>826</v>
      </c>
      <c r="E21127" s="14" t="s">
        <v>857</v>
      </c>
      <c r="F21127" s="14" t="s">
        <v>541</v>
      </c>
      <c r="G21127" s="14" t="s">
        <v>6109</v>
      </c>
      <c r="H21127" s="20">
        <v>57486</v>
      </c>
      <c r="I21127" s="20">
        <v>57486</v>
      </c>
      <c r="J21127" s="21">
        <f>IFERROR((I21127/H21127),0)</f>
        <v>1</v>
      </c>
      <c r="K21127" s="20"/>
      <c r="L21127" s="20"/>
      <c r="M21127" s="22"/>
    </row>
    <row r="21128" spans="1:13" s="14" customFormat="1" outlineLevel="1" x14ac:dyDescent="0.25">
      <c r="A21128" s="34"/>
      <c r="B21128" s="46" t="s">
        <v>9933</v>
      </c>
      <c r="C21128" s="40" t="str">
        <f>C21127</f>
        <v>ASIGNACIONES DIRECTAS (20% DEL SGR)</v>
      </c>
      <c r="D21128" s="39" t="str">
        <f>D21127</f>
        <v xml:space="preserve">QUINDÍO                                           </v>
      </c>
      <c r="E21128" s="39" t="str">
        <f>E21127</f>
        <v>63111</v>
      </c>
      <c r="F21128" s="39" t="str">
        <f>F21127</f>
        <v xml:space="preserve">BUENAVISTA                                        </v>
      </c>
      <c r="G21128" s="39" t="s">
        <v>10656</v>
      </c>
      <c r="H21128" s="20">
        <f>SUBTOTAL(9,H21126:H21127)</f>
        <v>66013</v>
      </c>
      <c r="I21128" s="20">
        <f>SUBTOTAL(9,I21126:I21127)</f>
        <v>66013</v>
      </c>
      <c r="J21128" s="42">
        <f>+I21128/H21128</f>
        <v>1</v>
      </c>
      <c r="K21128" s="20">
        <f>SUBTOTAL(9,K21126:K21127)</f>
        <v>0</v>
      </c>
      <c r="L21128" s="20">
        <f>SUBTOTAL(9,L21126:L21127)</f>
        <v>0</v>
      </c>
      <c r="M21128" s="7" t="str">
        <f>IFERROR((L21128/K21128),"N.A")</f>
        <v>N.A</v>
      </c>
    </row>
    <row r="21129" spans="1:13" s="14" customFormat="1" outlineLevel="2" x14ac:dyDescent="0.25">
      <c r="A21129" s="34"/>
      <c r="B21129" s="44" t="s">
        <v>5928</v>
      </c>
      <c r="C21129" s="31" t="s">
        <v>5042</v>
      </c>
      <c r="D21129" s="14" t="s">
        <v>826</v>
      </c>
      <c r="E21129" s="14" t="s">
        <v>5929</v>
      </c>
      <c r="F21129" s="14" t="s">
        <v>3075</v>
      </c>
      <c r="G21129" s="14" t="s">
        <v>5862</v>
      </c>
      <c r="H21129" s="20">
        <v>2933228</v>
      </c>
      <c r="I21129" s="20">
        <v>2933228</v>
      </c>
      <c r="J21129" s="21">
        <f>IFERROR((I21129/H21129),0)</f>
        <v>1</v>
      </c>
      <c r="K21129" s="20"/>
      <c r="L21129" s="20"/>
      <c r="M21129" s="22"/>
    </row>
    <row r="21130" spans="1:13" s="14" customFormat="1" outlineLevel="2" x14ac:dyDescent="0.25">
      <c r="A21130" s="34"/>
      <c r="B21130" s="44" t="s">
        <v>5928</v>
      </c>
      <c r="C21130" s="31" t="s">
        <v>5042</v>
      </c>
      <c r="D21130" s="14" t="s">
        <v>826</v>
      </c>
      <c r="E21130" s="14" t="s">
        <v>5929</v>
      </c>
      <c r="F21130" s="14" t="s">
        <v>3075</v>
      </c>
      <c r="G21130" s="14" t="s">
        <v>6109</v>
      </c>
      <c r="H21130" s="20">
        <v>19620395</v>
      </c>
      <c r="I21130" s="20">
        <v>19620395</v>
      </c>
      <c r="J21130" s="21">
        <f>IFERROR((I21130/H21130),0)</f>
        <v>1</v>
      </c>
      <c r="K21130" s="20"/>
      <c r="L21130" s="20"/>
      <c r="M21130" s="22"/>
    </row>
    <row r="21131" spans="1:13" s="14" customFormat="1" outlineLevel="1" x14ac:dyDescent="0.25">
      <c r="A21131" s="34"/>
      <c r="B21131" s="46" t="s">
        <v>9934</v>
      </c>
      <c r="C21131" s="40" t="str">
        <f>C21130</f>
        <v>ASIGNACIONES DIRECTAS (20% DEL SGR)</v>
      </c>
      <c r="D21131" s="39" t="str">
        <f>D21130</f>
        <v xml:space="preserve">QUINDÍO                                           </v>
      </c>
      <c r="E21131" s="39" t="str">
        <f>E21130</f>
        <v>63001</v>
      </c>
      <c r="F21131" s="39" t="str">
        <f>F21130</f>
        <v xml:space="preserve">ARMENIA                                           </v>
      </c>
      <c r="G21131" s="39" t="s">
        <v>10656</v>
      </c>
      <c r="H21131" s="20">
        <f>SUBTOTAL(9,H21129:H21130)</f>
        <v>22553623</v>
      </c>
      <c r="I21131" s="20">
        <f>SUBTOTAL(9,I21129:I21130)</f>
        <v>22553623</v>
      </c>
      <c r="J21131" s="42">
        <f>+I21131/H21131</f>
        <v>1</v>
      </c>
      <c r="K21131" s="20">
        <f>SUBTOTAL(9,K21129:K21130)</f>
        <v>0</v>
      </c>
      <c r="L21131" s="20">
        <f>SUBTOTAL(9,L21129:L21130)</f>
        <v>0</v>
      </c>
      <c r="M21131" s="7" t="str">
        <f>IFERROR((L21131/K21131),"N.A")</f>
        <v>N.A</v>
      </c>
    </row>
    <row r="21132" spans="1:13" s="14" customFormat="1" outlineLevel="2" x14ac:dyDescent="0.25">
      <c r="A21132" s="34"/>
      <c r="B21132" s="44" t="s">
        <v>5851</v>
      </c>
      <c r="C21132" s="31" t="s">
        <v>5042</v>
      </c>
      <c r="D21132" s="14" t="s">
        <v>826</v>
      </c>
      <c r="E21132" s="14" t="s">
        <v>4987</v>
      </c>
      <c r="F21132" s="14" t="s">
        <v>826</v>
      </c>
      <c r="G21132" s="14" t="s">
        <v>5818</v>
      </c>
      <c r="H21132" s="20">
        <v>73907718</v>
      </c>
      <c r="I21132" s="20">
        <v>73907718</v>
      </c>
      <c r="J21132" s="21">
        <f>IFERROR((I21132/H21132),0)</f>
        <v>1</v>
      </c>
      <c r="K21132" s="20"/>
      <c r="L21132" s="20"/>
      <c r="M21132" s="22"/>
    </row>
    <row r="21133" spans="1:13" s="14" customFormat="1" outlineLevel="2" x14ac:dyDescent="0.25">
      <c r="A21133" s="34"/>
      <c r="B21133" s="44" t="s">
        <v>5851</v>
      </c>
      <c r="C21133" s="31" t="s">
        <v>5042</v>
      </c>
      <c r="D21133" s="14" t="s">
        <v>826</v>
      </c>
      <c r="E21133" s="14" t="s">
        <v>4987</v>
      </c>
      <c r="F21133" s="14" t="s">
        <v>826</v>
      </c>
      <c r="G21133" s="14" t="s">
        <v>5855</v>
      </c>
      <c r="H21133" s="20">
        <v>151149</v>
      </c>
      <c r="I21133" s="20">
        <v>151149</v>
      </c>
      <c r="J21133" s="21">
        <f>IFERROR((I21133/H21133),0)</f>
        <v>1</v>
      </c>
      <c r="K21133" s="20"/>
      <c r="L21133" s="20"/>
      <c r="M21133" s="22"/>
    </row>
    <row r="21134" spans="1:13" s="14" customFormat="1" outlineLevel="2" x14ac:dyDescent="0.25">
      <c r="A21134" s="34"/>
      <c r="B21134" s="44" t="s">
        <v>5851</v>
      </c>
      <c r="C21134" s="31" t="s">
        <v>5042</v>
      </c>
      <c r="D21134" s="14" t="s">
        <v>826</v>
      </c>
      <c r="E21134" s="14" t="s">
        <v>4987</v>
      </c>
      <c r="F21134" s="14" t="s">
        <v>826</v>
      </c>
      <c r="G21134" s="14" t="s">
        <v>5862</v>
      </c>
      <c r="H21134" s="20">
        <v>514991723</v>
      </c>
      <c r="I21134" s="20">
        <v>514991723</v>
      </c>
      <c r="J21134" s="21">
        <f>IFERROR((I21134/H21134),0)</f>
        <v>1</v>
      </c>
      <c r="K21134" s="20"/>
      <c r="L21134" s="20"/>
      <c r="M21134" s="22"/>
    </row>
    <row r="21135" spans="1:13" s="14" customFormat="1" outlineLevel="2" x14ac:dyDescent="0.25">
      <c r="A21135" s="34"/>
      <c r="B21135" s="44" t="s">
        <v>5851</v>
      </c>
      <c r="C21135" s="31" t="s">
        <v>5042</v>
      </c>
      <c r="D21135" s="14" t="s">
        <v>826</v>
      </c>
      <c r="E21135" s="14" t="s">
        <v>4987</v>
      </c>
      <c r="F21135" s="14" t="s">
        <v>826</v>
      </c>
      <c r="G21135" s="14" t="s">
        <v>6109</v>
      </c>
      <c r="H21135" s="20">
        <v>3335573720</v>
      </c>
      <c r="I21135" s="20">
        <v>3335573720</v>
      </c>
      <c r="J21135" s="21">
        <f>IFERROR((I21135/H21135),0)</f>
        <v>1</v>
      </c>
      <c r="K21135" s="20"/>
      <c r="L21135" s="20"/>
      <c r="M21135" s="22"/>
    </row>
    <row r="21136" spans="1:13" s="14" customFormat="1" outlineLevel="1" x14ac:dyDescent="0.25">
      <c r="A21136" s="34"/>
      <c r="B21136" s="46" t="s">
        <v>9935</v>
      </c>
      <c r="C21136" s="40" t="str">
        <f>C21135</f>
        <v>ASIGNACIONES DIRECTAS (20% DEL SGR)</v>
      </c>
      <c r="D21136" s="39" t="str">
        <f>D21135</f>
        <v xml:space="preserve">QUINDÍO                                           </v>
      </c>
      <c r="E21136" s="39" t="str">
        <f>E21135</f>
        <v>63000</v>
      </c>
      <c r="F21136" s="39" t="str">
        <f>F21135</f>
        <v xml:space="preserve">QUINDÍO                                           </v>
      </c>
      <c r="G21136" s="39" t="s">
        <v>10656</v>
      </c>
      <c r="H21136" s="20">
        <f>SUBTOTAL(9,H21132:H21135)</f>
        <v>3924624310</v>
      </c>
      <c r="I21136" s="20">
        <f>SUBTOTAL(9,I21132:I21135)</f>
        <v>3924624310</v>
      </c>
      <c r="J21136" s="42">
        <f>+I21136/H21136</f>
        <v>1</v>
      </c>
      <c r="K21136" s="20">
        <f>SUBTOTAL(9,K21132:K21135)</f>
        <v>0</v>
      </c>
      <c r="L21136" s="20">
        <f>SUBTOTAL(9,L21132:L21135)</f>
        <v>0</v>
      </c>
      <c r="M21136" s="7" t="str">
        <f>IFERROR((L21136/K21136),"N.A")</f>
        <v>N.A</v>
      </c>
    </row>
    <row r="21137" spans="1:13" s="14" customFormat="1" outlineLevel="2" x14ac:dyDescent="0.25">
      <c r="A21137" s="34"/>
      <c r="B21137" s="44" t="s">
        <v>5268</v>
      </c>
      <c r="C21137" s="31" t="s">
        <v>5042</v>
      </c>
      <c r="D21137" s="14" t="s">
        <v>859</v>
      </c>
      <c r="E21137" s="14" t="s">
        <v>860</v>
      </c>
      <c r="F21137" s="14" t="s">
        <v>861</v>
      </c>
      <c r="G21137" s="14" t="s">
        <v>16</v>
      </c>
      <c r="H21137" s="15">
        <v>12839466</v>
      </c>
      <c r="I21137" s="15">
        <v>7943706.4199999999</v>
      </c>
      <c r="J21137" s="16">
        <f>IFERROR((I21137/H21137),0)</f>
        <v>0.61869445504976606</v>
      </c>
      <c r="K21137" s="15">
        <v>9241966</v>
      </c>
      <c r="L21137" s="15">
        <v>7943706.4199999999</v>
      </c>
      <c r="M21137" s="17">
        <f>L21137/K21137</f>
        <v>0.85952560526623878</v>
      </c>
    </row>
    <row r="21138" spans="1:13" s="14" customFormat="1" outlineLevel="2" x14ac:dyDescent="0.25">
      <c r="A21138" s="34"/>
      <c r="B21138" s="44" t="s">
        <v>5268</v>
      </c>
      <c r="C21138" s="31" t="s">
        <v>5042</v>
      </c>
      <c r="D21138" s="14" t="s">
        <v>859</v>
      </c>
      <c r="E21138" s="14" t="s">
        <v>860</v>
      </c>
      <c r="F21138" s="14" t="s">
        <v>861</v>
      </c>
      <c r="G21138" s="14" t="s">
        <v>5855</v>
      </c>
      <c r="H21138" s="20">
        <v>14192</v>
      </c>
      <c r="I21138" s="20">
        <v>14192</v>
      </c>
      <c r="J21138" s="21">
        <f>IFERROR((I21138/H21138),0)</f>
        <v>1</v>
      </c>
      <c r="K21138" s="20"/>
      <c r="L21138" s="20"/>
      <c r="M21138" s="22"/>
    </row>
    <row r="21139" spans="1:13" s="14" customFormat="1" outlineLevel="2" x14ac:dyDescent="0.25">
      <c r="A21139" s="34"/>
      <c r="B21139" s="44" t="s">
        <v>5268</v>
      </c>
      <c r="C21139" s="31" t="s">
        <v>5042</v>
      </c>
      <c r="D21139" s="14" t="s">
        <v>859</v>
      </c>
      <c r="E21139" s="14" t="s">
        <v>860</v>
      </c>
      <c r="F21139" s="14" t="s">
        <v>861</v>
      </c>
      <c r="G21139" s="14" t="s">
        <v>5862</v>
      </c>
      <c r="H21139" s="20">
        <v>16243170</v>
      </c>
      <c r="I21139" s="20">
        <v>16243170</v>
      </c>
      <c r="J21139" s="21">
        <f>IFERROR((I21139/H21139),0)</f>
        <v>1</v>
      </c>
      <c r="K21139" s="20"/>
      <c r="L21139" s="20"/>
      <c r="M21139" s="22"/>
    </row>
    <row r="21140" spans="1:13" s="14" customFormat="1" outlineLevel="2" x14ac:dyDescent="0.25">
      <c r="A21140" s="34"/>
      <c r="B21140" s="44" t="s">
        <v>5268</v>
      </c>
      <c r="C21140" s="31" t="s">
        <v>5042</v>
      </c>
      <c r="D21140" s="14" t="s">
        <v>859</v>
      </c>
      <c r="E21140" s="14" t="s">
        <v>860</v>
      </c>
      <c r="F21140" s="14" t="s">
        <v>861</v>
      </c>
      <c r="G21140" s="14" t="s">
        <v>6109</v>
      </c>
      <c r="H21140" s="20">
        <v>105544769</v>
      </c>
      <c r="I21140" s="20">
        <v>105544769</v>
      </c>
      <c r="J21140" s="21">
        <f>IFERROR((I21140/H21140),0)</f>
        <v>1</v>
      </c>
      <c r="K21140" s="20"/>
      <c r="L21140" s="20"/>
      <c r="M21140" s="22"/>
    </row>
    <row r="21141" spans="1:13" s="14" customFormat="1" outlineLevel="2" x14ac:dyDescent="0.25">
      <c r="A21141" s="34"/>
      <c r="B21141" s="44" t="s">
        <v>5268</v>
      </c>
      <c r="C21141" s="31" t="s">
        <v>5042</v>
      </c>
      <c r="D21141" s="14" t="s">
        <v>859</v>
      </c>
      <c r="E21141" s="14" t="s">
        <v>860</v>
      </c>
      <c r="F21141" s="14" t="s">
        <v>861</v>
      </c>
      <c r="G21141" s="14" t="s">
        <v>6481</v>
      </c>
      <c r="H21141" s="20">
        <v>79</v>
      </c>
      <c r="I21141" s="20">
        <v>79</v>
      </c>
      <c r="J21141" s="21">
        <f>IFERROR((I21141/H21141),0)</f>
        <v>1</v>
      </c>
      <c r="K21141" s="20"/>
      <c r="L21141" s="20"/>
      <c r="M21141" s="22"/>
    </row>
    <row r="21142" spans="1:13" s="14" customFormat="1" outlineLevel="2" x14ac:dyDescent="0.25">
      <c r="A21142" s="34"/>
      <c r="B21142" s="44" t="s">
        <v>5268</v>
      </c>
      <c r="C21142" s="31" t="s">
        <v>5042</v>
      </c>
      <c r="D21142" s="14" t="s">
        <v>4991</v>
      </c>
      <c r="E21142" s="14" t="s">
        <v>860</v>
      </c>
      <c r="F21142" s="14" t="s">
        <v>861</v>
      </c>
      <c r="G21142" s="14" t="s">
        <v>6485</v>
      </c>
      <c r="H21142" s="20">
        <v>3882199</v>
      </c>
      <c r="I21142" s="20">
        <v>3882199</v>
      </c>
      <c r="J21142" s="21">
        <f>IFERROR((I21142/H21142),0)</f>
        <v>1</v>
      </c>
      <c r="K21142" s="25"/>
      <c r="L21142" s="25"/>
      <c r="M21142" s="22"/>
    </row>
    <row r="21143" spans="1:13" s="14" customFormat="1" outlineLevel="2" x14ac:dyDescent="0.25">
      <c r="A21143" s="34"/>
      <c r="B21143" s="44" t="s">
        <v>5268</v>
      </c>
      <c r="C21143" s="31" t="s">
        <v>5042</v>
      </c>
      <c r="D21143" s="14" t="s">
        <v>859</v>
      </c>
      <c r="E21143" s="14" t="s">
        <v>860</v>
      </c>
      <c r="F21143" s="14" t="s">
        <v>861</v>
      </c>
      <c r="G21143" s="14" t="s">
        <v>6492</v>
      </c>
      <c r="H21143" s="20">
        <v>2008240</v>
      </c>
      <c r="I21143" s="20">
        <v>2008240</v>
      </c>
      <c r="J21143" s="21">
        <f>IFERROR((I21143/H21143),0)</f>
        <v>1</v>
      </c>
      <c r="K21143" s="20"/>
      <c r="L21143" s="20"/>
      <c r="M21143" s="22"/>
    </row>
    <row r="21144" spans="1:13" s="14" customFormat="1" outlineLevel="2" x14ac:dyDescent="0.25">
      <c r="A21144" s="34"/>
      <c r="B21144" s="44" t="s">
        <v>5268</v>
      </c>
      <c r="C21144" s="31" t="s">
        <v>5042</v>
      </c>
      <c r="D21144" s="14" t="s">
        <v>859</v>
      </c>
      <c r="E21144" s="14" t="s">
        <v>860</v>
      </c>
      <c r="F21144" s="14" t="s">
        <v>861</v>
      </c>
      <c r="G21144" s="14" t="s">
        <v>6493</v>
      </c>
      <c r="H21144" s="20">
        <v>-2567893</v>
      </c>
      <c r="I21144" s="20"/>
      <c r="J21144" s="21">
        <f>IFERROR((I21144/H21144),0)</f>
        <v>0</v>
      </c>
      <c r="K21144" s="20"/>
      <c r="L21144" s="20"/>
      <c r="M21144" s="22"/>
    </row>
    <row r="21145" spans="1:13" s="14" customFormat="1" outlineLevel="1" x14ac:dyDescent="0.25">
      <c r="A21145" s="34"/>
      <c r="B21145" s="46" t="s">
        <v>9936</v>
      </c>
      <c r="C21145" s="40" t="str">
        <f>C21144</f>
        <v>ASIGNACIONES DIRECTAS (20% DEL SGR)</v>
      </c>
      <c r="D21145" s="39" t="str">
        <f>D21144</f>
        <v xml:space="preserve">NORTE DE SANTANDER                                </v>
      </c>
      <c r="E21145" s="39" t="str">
        <f>E21144</f>
        <v>54874</v>
      </c>
      <c r="F21145" s="39" t="str">
        <f>F21144</f>
        <v xml:space="preserve">VILLA DEL ROSARIO                                 </v>
      </c>
      <c r="G21145" s="39" t="s">
        <v>10656</v>
      </c>
      <c r="H21145" s="20">
        <f>SUBTOTAL(9,H21137:H21144)</f>
        <v>137964222</v>
      </c>
      <c r="I21145" s="20">
        <f>SUBTOTAL(9,I21137:I21144)</f>
        <v>135636355.42000002</v>
      </c>
      <c r="J21145" s="42">
        <f>+I21145/H21145</f>
        <v>0.98312702709257493</v>
      </c>
      <c r="K21145" s="20">
        <f>SUBTOTAL(9,K21137:K21144)</f>
        <v>9241966</v>
      </c>
      <c r="L21145" s="20">
        <f>SUBTOTAL(9,L21137:L21144)</f>
        <v>7943706.4199999999</v>
      </c>
      <c r="M21145" s="7">
        <f>IFERROR((L21145/K21145),"N.A")</f>
        <v>0.85952560526623878</v>
      </c>
    </row>
    <row r="21146" spans="1:13" s="14" customFormat="1" outlineLevel="2" x14ac:dyDescent="0.25">
      <c r="A21146" s="34"/>
      <c r="B21146" s="44" t="s">
        <v>5269</v>
      </c>
      <c r="C21146" s="31" t="s">
        <v>5042</v>
      </c>
      <c r="D21146" s="14" t="s">
        <v>859</v>
      </c>
      <c r="E21146" s="14" t="s">
        <v>866</v>
      </c>
      <c r="F21146" s="14" t="s">
        <v>867</v>
      </c>
      <c r="G21146" s="14" t="s">
        <v>16</v>
      </c>
      <c r="H21146" s="15">
        <v>165381519</v>
      </c>
      <c r="I21146" s="15">
        <v>165381519</v>
      </c>
      <c r="J21146" s="16">
        <f>IFERROR((I21146/H21146),0)</f>
        <v>1</v>
      </c>
      <c r="K21146" s="15">
        <v>120987483</v>
      </c>
      <c r="L21146" s="15">
        <v>165381519</v>
      </c>
      <c r="M21146" s="17">
        <f>L21146/K21146</f>
        <v>1.3669308171325458</v>
      </c>
    </row>
    <row r="21147" spans="1:13" s="14" customFormat="1" outlineLevel="2" x14ac:dyDescent="0.25">
      <c r="A21147" s="34"/>
      <c r="B21147" s="44" t="s">
        <v>5269</v>
      </c>
      <c r="C21147" s="31" t="s">
        <v>5042</v>
      </c>
      <c r="D21147" s="14" t="s">
        <v>859</v>
      </c>
      <c r="E21147" s="14" t="s">
        <v>866</v>
      </c>
      <c r="F21147" s="14" t="s">
        <v>867</v>
      </c>
      <c r="G21147" s="14" t="s">
        <v>5862</v>
      </c>
      <c r="H21147" s="20">
        <v>140268532</v>
      </c>
      <c r="I21147" s="20">
        <v>140268532</v>
      </c>
      <c r="J21147" s="21">
        <f>IFERROR((I21147/H21147),0)</f>
        <v>1</v>
      </c>
      <c r="K21147" s="20"/>
      <c r="L21147" s="20"/>
      <c r="M21147" s="22"/>
    </row>
    <row r="21148" spans="1:13" s="14" customFormat="1" outlineLevel="2" x14ac:dyDescent="0.25">
      <c r="A21148" s="34"/>
      <c r="B21148" s="44" t="s">
        <v>5269</v>
      </c>
      <c r="C21148" s="31" t="s">
        <v>5042</v>
      </c>
      <c r="D21148" s="14" t="s">
        <v>859</v>
      </c>
      <c r="E21148" s="14" t="s">
        <v>866</v>
      </c>
      <c r="F21148" s="14" t="s">
        <v>867</v>
      </c>
      <c r="G21148" s="14" t="s">
        <v>6109</v>
      </c>
      <c r="H21148" s="20">
        <v>742981127</v>
      </c>
      <c r="I21148" s="20">
        <v>742981127</v>
      </c>
      <c r="J21148" s="21">
        <f>IFERROR((I21148/H21148),0)</f>
        <v>1</v>
      </c>
      <c r="K21148" s="20"/>
      <c r="L21148" s="20"/>
      <c r="M21148" s="22"/>
    </row>
    <row r="21149" spans="1:13" s="14" customFormat="1" outlineLevel="2" x14ac:dyDescent="0.25">
      <c r="A21149" s="34"/>
      <c r="B21149" s="44" t="s">
        <v>5269</v>
      </c>
      <c r="C21149" s="31" t="s">
        <v>5042</v>
      </c>
      <c r="D21149" s="14" t="s">
        <v>859</v>
      </c>
      <c r="E21149" s="14" t="s">
        <v>866</v>
      </c>
      <c r="F21149" s="14" t="s">
        <v>867</v>
      </c>
      <c r="G21149" s="14" t="s">
        <v>6481</v>
      </c>
      <c r="H21149" s="20">
        <v>1023</v>
      </c>
      <c r="I21149" s="20">
        <v>1023</v>
      </c>
      <c r="J21149" s="21">
        <f>IFERROR((I21149/H21149),0)</f>
        <v>1</v>
      </c>
      <c r="K21149" s="20"/>
      <c r="L21149" s="20"/>
      <c r="M21149" s="22"/>
    </row>
    <row r="21150" spans="1:13" s="14" customFormat="1" outlineLevel="2" x14ac:dyDescent="0.25">
      <c r="A21150" s="34"/>
      <c r="B21150" s="44" t="s">
        <v>5269</v>
      </c>
      <c r="C21150" s="31" t="s">
        <v>5042</v>
      </c>
      <c r="D21150" s="14" t="s">
        <v>859</v>
      </c>
      <c r="E21150" s="14" t="s">
        <v>866</v>
      </c>
      <c r="F21150" s="14" t="s">
        <v>867</v>
      </c>
      <c r="G21150" s="14" t="s">
        <v>6484</v>
      </c>
      <c r="H21150" s="20">
        <v>12439003</v>
      </c>
      <c r="I21150" s="20">
        <v>12439003</v>
      </c>
      <c r="J21150" s="21">
        <f>IFERROR((I21150/H21150),0)</f>
        <v>1</v>
      </c>
      <c r="K21150" s="20"/>
      <c r="L21150" s="20"/>
      <c r="M21150" s="22"/>
    </row>
    <row r="21151" spans="1:13" s="14" customFormat="1" outlineLevel="2" x14ac:dyDescent="0.25">
      <c r="A21151" s="34"/>
      <c r="B21151" s="44" t="s">
        <v>5269</v>
      </c>
      <c r="C21151" s="31" t="s">
        <v>5042</v>
      </c>
      <c r="D21151" s="14" t="s">
        <v>4991</v>
      </c>
      <c r="E21151" s="14" t="s">
        <v>866</v>
      </c>
      <c r="F21151" s="14" t="s">
        <v>867</v>
      </c>
      <c r="G21151" s="14" t="s">
        <v>6485</v>
      </c>
      <c r="H21151" s="20">
        <v>140660629</v>
      </c>
      <c r="I21151" s="20">
        <v>140660629</v>
      </c>
      <c r="J21151" s="21">
        <f>IFERROR((I21151/H21151),0)</f>
        <v>1</v>
      </c>
      <c r="K21151" s="25"/>
      <c r="L21151" s="25"/>
      <c r="M21151" s="22"/>
    </row>
    <row r="21152" spans="1:13" s="14" customFormat="1" outlineLevel="2" x14ac:dyDescent="0.25">
      <c r="A21152" s="34"/>
      <c r="B21152" s="44" t="s">
        <v>5269</v>
      </c>
      <c r="C21152" s="31" t="s">
        <v>5042</v>
      </c>
      <c r="D21152" s="14" t="s">
        <v>859</v>
      </c>
      <c r="E21152" s="14" t="s">
        <v>866</v>
      </c>
      <c r="F21152" s="14" t="s">
        <v>867</v>
      </c>
      <c r="G21152" s="14" t="s">
        <v>6492</v>
      </c>
      <c r="H21152" s="20">
        <v>26994718</v>
      </c>
      <c r="I21152" s="20">
        <v>26994718</v>
      </c>
      <c r="J21152" s="21">
        <f>IFERROR((I21152/H21152),0)</f>
        <v>1</v>
      </c>
      <c r="K21152" s="20"/>
      <c r="L21152" s="20"/>
      <c r="M21152" s="22"/>
    </row>
    <row r="21153" spans="1:13" s="14" customFormat="1" outlineLevel="2" x14ac:dyDescent="0.25">
      <c r="A21153" s="34"/>
      <c r="B21153" s="44" t="s">
        <v>5269</v>
      </c>
      <c r="C21153" s="31" t="s">
        <v>5042</v>
      </c>
      <c r="D21153" s="14" t="s">
        <v>859</v>
      </c>
      <c r="E21153" s="14" t="s">
        <v>866</v>
      </c>
      <c r="F21153" s="14" t="s">
        <v>867</v>
      </c>
      <c r="G21153" s="14" t="s">
        <v>6493</v>
      </c>
      <c r="H21153" s="20">
        <v>-33076304</v>
      </c>
      <c r="I21153" s="20"/>
      <c r="J21153" s="21">
        <f>IFERROR((I21153/H21153),0)</f>
        <v>0</v>
      </c>
      <c r="K21153" s="20"/>
      <c r="L21153" s="20"/>
      <c r="M21153" s="22"/>
    </row>
    <row r="21154" spans="1:13" s="14" customFormat="1" outlineLevel="1" x14ac:dyDescent="0.25">
      <c r="A21154" s="34"/>
      <c r="B21154" s="46" t="s">
        <v>9937</v>
      </c>
      <c r="C21154" s="40" t="str">
        <f>C21153</f>
        <v>ASIGNACIONES DIRECTAS (20% DEL SGR)</v>
      </c>
      <c r="D21154" s="39" t="str">
        <f>D21153</f>
        <v xml:space="preserve">NORTE DE SANTANDER                                </v>
      </c>
      <c r="E21154" s="39" t="str">
        <f>E21153</f>
        <v>54820</v>
      </c>
      <c r="F21154" s="39" t="str">
        <f>F21153</f>
        <v xml:space="preserve">TOLEDO                                            </v>
      </c>
      <c r="G21154" s="39" t="s">
        <v>10656</v>
      </c>
      <c r="H21154" s="20">
        <f>SUBTOTAL(9,H21146:H21153)</f>
        <v>1195650247</v>
      </c>
      <c r="I21154" s="20">
        <f>SUBTOTAL(9,I21146:I21153)</f>
        <v>1228726551</v>
      </c>
      <c r="J21154" s="42">
        <f>+I21154/H21154</f>
        <v>1.0276638624739898</v>
      </c>
      <c r="K21154" s="20">
        <f>SUBTOTAL(9,K21146:K21153)</f>
        <v>120987483</v>
      </c>
      <c r="L21154" s="20">
        <f>SUBTOTAL(9,L21146:L21153)</f>
        <v>165381519</v>
      </c>
      <c r="M21154" s="7">
        <f>IFERROR((L21154/K21154),"N.A")</f>
        <v>1.3669308171325458</v>
      </c>
    </row>
    <row r="21155" spans="1:13" s="14" customFormat="1" outlineLevel="2" x14ac:dyDescent="0.25">
      <c r="A21155" s="34"/>
      <c r="B21155" s="44" t="s">
        <v>5270</v>
      </c>
      <c r="C21155" s="31" t="s">
        <v>5042</v>
      </c>
      <c r="D21155" s="14" t="s">
        <v>859</v>
      </c>
      <c r="E21155" s="14" t="s">
        <v>869</v>
      </c>
      <c r="F21155" s="14" t="s">
        <v>870</v>
      </c>
      <c r="G21155" s="14" t="s">
        <v>16</v>
      </c>
      <c r="H21155" s="15">
        <v>3741496874</v>
      </c>
      <c r="I21155" s="15">
        <v>1771974812.3200002</v>
      </c>
      <c r="J21155" s="16">
        <f>IFERROR((I21155/H21155),0)</f>
        <v>0.47360050589207048</v>
      </c>
      <c r="K21155" s="15">
        <v>2758043381.6300001</v>
      </c>
      <c r="L21155" s="15">
        <v>1771974812.3200002</v>
      </c>
      <c r="M21155" s="17">
        <f>L21155/K21155</f>
        <v>0.6424753229489687</v>
      </c>
    </row>
    <row r="21156" spans="1:13" s="14" customFormat="1" outlineLevel="2" x14ac:dyDescent="0.25">
      <c r="A21156" s="34"/>
      <c r="B21156" s="44" t="s">
        <v>5270</v>
      </c>
      <c r="C21156" s="31" t="s">
        <v>5042</v>
      </c>
      <c r="D21156" s="14" t="s">
        <v>859</v>
      </c>
      <c r="E21156" s="14" t="s">
        <v>869</v>
      </c>
      <c r="F21156" s="14" t="s">
        <v>870</v>
      </c>
      <c r="G21156" s="14" t="s">
        <v>5862</v>
      </c>
      <c r="H21156" s="20">
        <v>556463502</v>
      </c>
      <c r="I21156" s="20">
        <v>556463502</v>
      </c>
      <c r="J21156" s="21">
        <f>IFERROR((I21156/H21156),0)</f>
        <v>1</v>
      </c>
      <c r="K21156" s="20"/>
      <c r="L21156" s="20"/>
      <c r="M21156" s="22"/>
    </row>
    <row r="21157" spans="1:13" s="14" customFormat="1" outlineLevel="2" x14ac:dyDescent="0.25">
      <c r="A21157" s="34"/>
      <c r="B21157" s="44" t="s">
        <v>5270</v>
      </c>
      <c r="C21157" s="31" t="s">
        <v>5042</v>
      </c>
      <c r="D21157" s="14" t="s">
        <v>859</v>
      </c>
      <c r="E21157" s="14" t="s">
        <v>869</v>
      </c>
      <c r="F21157" s="14" t="s">
        <v>870</v>
      </c>
      <c r="G21157" s="14" t="s">
        <v>6109</v>
      </c>
      <c r="H21157" s="20">
        <v>3489567376</v>
      </c>
      <c r="I21157" s="20">
        <v>3489567376</v>
      </c>
      <c r="J21157" s="21">
        <f>IFERROR((I21157/H21157),0)</f>
        <v>1</v>
      </c>
      <c r="K21157" s="20"/>
      <c r="L21157" s="20"/>
      <c r="M21157" s="22"/>
    </row>
    <row r="21158" spans="1:13" s="14" customFormat="1" outlineLevel="2" x14ac:dyDescent="0.25">
      <c r="A21158" s="34"/>
      <c r="B21158" s="44" t="s">
        <v>5270</v>
      </c>
      <c r="C21158" s="31" t="s">
        <v>5042</v>
      </c>
      <c r="D21158" s="14" t="s">
        <v>859</v>
      </c>
      <c r="E21158" s="14" t="s">
        <v>869</v>
      </c>
      <c r="F21158" s="14" t="s">
        <v>870</v>
      </c>
      <c r="G21158" s="14" t="s">
        <v>6481</v>
      </c>
      <c r="H21158" s="20">
        <v>23140</v>
      </c>
      <c r="I21158" s="20">
        <v>23140</v>
      </c>
      <c r="J21158" s="21">
        <f>IFERROR((I21158/H21158),0)</f>
        <v>1</v>
      </c>
      <c r="K21158" s="20"/>
      <c r="L21158" s="20"/>
      <c r="M21158" s="22"/>
    </row>
    <row r="21159" spans="1:13" s="14" customFormat="1" outlineLevel="2" x14ac:dyDescent="0.25">
      <c r="A21159" s="34"/>
      <c r="B21159" s="44" t="s">
        <v>5270</v>
      </c>
      <c r="C21159" s="31" t="s">
        <v>5042</v>
      </c>
      <c r="D21159" s="14" t="s">
        <v>859</v>
      </c>
      <c r="E21159" s="14" t="s">
        <v>869</v>
      </c>
      <c r="F21159" s="14" t="s">
        <v>870</v>
      </c>
      <c r="G21159" s="14" t="s">
        <v>6484</v>
      </c>
      <c r="H21159" s="20">
        <v>82820427</v>
      </c>
      <c r="I21159" s="20">
        <v>82820427</v>
      </c>
      <c r="J21159" s="21">
        <f>IFERROR((I21159/H21159),0)</f>
        <v>1</v>
      </c>
      <c r="K21159" s="20"/>
      <c r="L21159" s="20"/>
      <c r="M21159" s="22"/>
    </row>
    <row r="21160" spans="1:13" s="14" customFormat="1" outlineLevel="2" x14ac:dyDescent="0.25">
      <c r="A21160" s="34"/>
      <c r="B21160" s="44" t="s">
        <v>5270</v>
      </c>
      <c r="C21160" s="31" t="s">
        <v>5042</v>
      </c>
      <c r="D21160" s="14" t="s">
        <v>4991</v>
      </c>
      <c r="E21160" s="14" t="s">
        <v>869</v>
      </c>
      <c r="F21160" s="14" t="s">
        <v>870</v>
      </c>
      <c r="G21160" s="14" t="s">
        <v>6485</v>
      </c>
      <c r="H21160" s="20">
        <v>88702675</v>
      </c>
      <c r="I21160" s="20">
        <v>88702675</v>
      </c>
      <c r="J21160" s="21">
        <f>IFERROR((I21160/H21160),0)</f>
        <v>1</v>
      </c>
      <c r="K21160" s="25"/>
      <c r="L21160" s="25"/>
      <c r="M21160" s="22"/>
    </row>
    <row r="21161" spans="1:13" s="14" customFormat="1" outlineLevel="2" x14ac:dyDescent="0.25">
      <c r="A21161" s="34"/>
      <c r="B21161" s="44" t="s">
        <v>5270</v>
      </c>
      <c r="C21161" s="31" t="s">
        <v>5042</v>
      </c>
      <c r="D21161" s="14" t="s">
        <v>859</v>
      </c>
      <c r="E21161" s="14" t="s">
        <v>869</v>
      </c>
      <c r="F21161" s="14" t="s">
        <v>870</v>
      </c>
      <c r="G21161" s="14" t="s">
        <v>6491</v>
      </c>
      <c r="H21161" s="20">
        <v>14621398</v>
      </c>
      <c r="I21161" s="20">
        <v>14621398</v>
      </c>
      <c r="J21161" s="21">
        <f>IFERROR((I21161/H21161),0)</f>
        <v>1</v>
      </c>
      <c r="K21161" s="20"/>
      <c r="L21161" s="20"/>
      <c r="M21161" s="22"/>
    </row>
    <row r="21162" spans="1:13" s="14" customFormat="1" outlineLevel="2" x14ac:dyDescent="0.25">
      <c r="A21162" s="34"/>
      <c r="B21162" s="44" t="s">
        <v>5270</v>
      </c>
      <c r="C21162" s="31" t="s">
        <v>5042</v>
      </c>
      <c r="D21162" s="14" t="s">
        <v>859</v>
      </c>
      <c r="E21162" s="14" t="s">
        <v>869</v>
      </c>
      <c r="F21162" s="14" t="s">
        <v>870</v>
      </c>
      <c r="G21162" s="14" t="s">
        <v>6492</v>
      </c>
      <c r="H21162" s="20">
        <v>572763720</v>
      </c>
      <c r="I21162" s="20">
        <v>572763720</v>
      </c>
      <c r="J21162" s="21">
        <f>IFERROR((I21162/H21162),0)</f>
        <v>1</v>
      </c>
      <c r="K21162" s="20"/>
      <c r="L21162" s="20"/>
      <c r="M21162" s="22"/>
    </row>
    <row r="21163" spans="1:13" s="14" customFormat="1" outlineLevel="2" x14ac:dyDescent="0.25">
      <c r="A21163" s="34"/>
      <c r="B21163" s="44" t="s">
        <v>5270</v>
      </c>
      <c r="C21163" s="31" t="s">
        <v>5042</v>
      </c>
      <c r="D21163" s="14" t="s">
        <v>859</v>
      </c>
      <c r="E21163" s="14" t="s">
        <v>869</v>
      </c>
      <c r="F21163" s="14" t="s">
        <v>870</v>
      </c>
      <c r="G21163" s="14" t="s">
        <v>6493</v>
      </c>
      <c r="H21163" s="20">
        <v>-748299375</v>
      </c>
      <c r="I21163" s="20"/>
      <c r="J21163" s="21">
        <f>IFERROR((I21163/H21163),0)</f>
        <v>0</v>
      </c>
      <c r="K21163" s="20"/>
      <c r="L21163" s="20"/>
      <c r="M21163" s="22"/>
    </row>
    <row r="21164" spans="1:13" s="14" customFormat="1" outlineLevel="1" x14ac:dyDescent="0.25">
      <c r="A21164" s="34"/>
      <c r="B21164" s="46" t="s">
        <v>9938</v>
      </c>
      <c r="C21164" s="40" t="str">
        <f>C21163</f>
        <v>ASIGNACIONES DIRECTAS (20% DEL SGR)</v>
      </c>
      <c r="D21164" s="39" t="str">
        <f>D21163</f>
        <v xml:space="preserve">NORTE DE SANTANDER                                </v>
      </c>
      <c r="E21164" s="39" t="str">
        <f>E21163</f>
        <v>54810</v>
      </c>
      <c r="F21164" s="39" t="str">
        <f>F21163</f>
        <v xml:space="preserve">TIBÚ                                              </v>
      </c>
      <c r="G21164" s="39" t="s">
        <v>10656</v>
      </c>
      <c r="H21164" s="20">
        <f>SUBTOTAL(9,H21155:H21163)</f>
        <v>7798159737</v>
      </c>
      <c r="I21164" s="20">
        <f>SUBTOTAL(9,I21155:I21163)</f>
        <v>6576937050.3199997</v>
      </c>
      <c r="J21164" s="42">
        <f>+I21164/H21164</f>
        <v>0.84339604113446742</v>
      </c>
      <c r="K21164" s="20">
        <f>SUBTOTAL(9,K21155:K21163)</f>
        <v>2758043381.6300001</v>
      </c>
      <c r="L21164" s="20">
        <f>SUBTOTAL(9,L21155:L21163)</f>
        <v>1771974812.3200002</v>
      </c>
      <c r="M21164" s="7">
        <f>IFERROR((L21164/K21164),"N.A")</f>
        <v>0.6424753229489687</v>
      </c>
    </row>
    <row r="21165" spans="1:13" s="14" customFormat="1" outlineLevel="2" x14ac:dyDescent="0.25">
      <c r="A21165" s="34"/>
      <c r="B21165" s="44" t="s">
        <v>5271</v>
      </c>
      <c r="C21165" s="31" t="s">
        <v>5042</v>
      </c>
      <c r="D21165" s="14" t="s">
        <v>859</v>
      </c>
      <c r="E21165" s="14" t="s">
        <v>878</v>
      </c>
      <c r="F21165" s="14" t="s">
        <v>879</v>
      </c>
      <c r="G21165" s="14" t="s">
        <v>16</v>
      </c>
      <c r="H21165" s="15">
        <v>3063814352</v>
      </c>
      <c r="I21165" s="15">
        <v>3063814352.0000005</v>
      </c>
      <c r="J21165" s="16">
        <f>IFERROR((I21165/H21165),0)</f>
        <v>1.0000000000000002</v>
      </c>
      <c r="K21165" s="15">
        <v>2241366116.9599996</v>
      </c>
      <c r="L21165" s="15">
        <v>3063814352.0000005</v>
      </c>
      <c r="M21165" s="17">
        <f>L21165/K21165</f>
        <v>1.3669406032404472</v>
      </c>
    </row>
    <row r="21166" spans="1:13" s="14" customFormat="1" outlineLevel="2" x14ac:dyDescent="0.25">
      <c r="A21166" s="34"/>
      <c r="B21166" s="44" t="s">
        <v>5271</v>
      </c>
      <c r="C21166" s="31" t="s">
        <v>5042</v>
      </c>
      <c r="D21166" s="14" t="s">
        <v>859</v>
      </c>
      <c r="E21166" s="14" t="s">
        <v>878</v>
      </c>
      <c r="F21166" s="14" t="s">
        <v>879</v>
      </c>
      <c r="G21166" s="14" t="s">
        <v>5818</v>
      </c>
      <c r="H21166" s="20">
        <v>50455973</v>
      </c>
      <c r="I21166" s="20">
        <v>50455973</v>
      </c>
      <c r="J21166" s="21">
        <f>IFERROR((I21166/H21166),0)</f>
        <v>1</v>
      </c>
      <c r="K21166" s="20"/>
      <c r="L21166" s="20"/>
      <c r="M21166" s="22"/>
    </row>
    <row r="21167" spans="1:13" s="14" customFormat="1" outlineLevel="2" x14ac:dyDescent="0.25">
      <c r="A21167" s="34"/>
      <c r="B21167" s="44" t="s">
        <v>5271</v>
      </c>
      <c r="C21167" s="31" t="s">
        <v>5042</v>
      </c>
      <c r="D21167" s="14" t="s">
        <v>859</v>
      </c>
      <c r="E21167" s="14" t="s">
        <v>878</v>
      </c>
      <c r="F21167" s="14" t="s">
        <v>879</v>
      </c>
      <c r="G21167" s="14" t="s">
        <v>5855</v>
      </c>
      <c r="H21167" s="20">
        <v>1534929</v>
      </c>
      <c r="I21167" s="20">
        <v>1534929</v>
      </c>
      <c r="J21167" s="21">
        <f>IFERROR((I21167/H21167),0)</f>
        <v>1</v>
      </c>
      <c r="K21167" s="20"/>
      <c r="L21167" s="20"/>
      <c r="M21167" s="22"/>
    </row>
    <row r="21168" spans="1:13" s="14" customFormat="1" outlineLevel="2" x14ac:dyDescent="0.25">
      <c r="A21168" s="34"/>
      <c r="B21168" s="44" t="s">
        <v>5271</v>
      </c>
      <c r="C21168" s="31" t="s">
        <v>5042</v>
      </c>
      <c r="D21168" s="14" t="s">
        <v>859</v>
      </c>
      <c r="E21168" s="14" t="s">
        <v>878</v>
      </c>
      <c r="F21168" s="14" t="s">
        <v>879</v>
      </c>
      <c r="G21168" s="14" t="s">
        <v>5862</v>
      </c>
      <c r="H21168" s="20">
        <v>2075880358</v>
      </c>
      <c r="I21168" s="20">
        <v>2075880358</v>
      </c>
      <c r="J21168" s="21">
        <f>IFERROR((I21168/H21168),0)</f>
        <v>1</v>
      </c>
      <c r="K21168" s="20"/>
      <c r="L21168" s="20"/>
      <c r="M21168" s="22"/>
    </row>
    <row r="21169" spans="1:13" s="14" customFormat="1" outlineLevel="2" x14ac:dyDescent="0.25">
      <c r="A21169" s="34"/>
      <c r="B21169" s="44" t="s">
        <v>5271</v>
      </c>
      <c r="C21169" s="31" t="s">
        <v>5042</v>
      </c>
      <c r="D21169" s="14" t="s">
        <v>859</v>
      </c>
      <c r="E21169" s="14" t="s">
        <v>878</v>
      </c>
      <c r="F21169" s="14" t="s">
        <v>879</v>
      </c>
      <c r="G21169" s="14" t="s">
        <v>6109</v>
      </c>
      <c r="H21169" s="20">
        <v>11267074667</v>
      </c>
      <c r="I21169" s="20">
        <v>11267074667</v>
      </c>
      <c r="J21169" s="21">
        <f>IFERROR((I21169/H21169),0)</f>
        <v>1</v>
      </c>
      <c r="K21169" s="20"/>
      <c r="L21169" s="20"/>
      <c r="M21169" s="22"/>
    </row>
    <row r="21170" spans="1:13" s="14" customFormat="1" outlineLevel="2" x14ac:dyDescent="0.25">
      <c r="A21170" s="34"/>
      <c r="B21170" s="44" t="s">
        <v>5271</v>
      </c>
      <c r="C21170" s="31" t="s">
        <v>5042</v>
      </c>
      <c r="D21170" s="14" t="s">
        <v>859</v>
      </c>
      <c r="E21170" s="14" t="s">
        <v>878</v>
      </c>
      <c r="F21170" s="14" t="s">
        <v>879</v>
      </c>
      <c r="G21170" s="14" t="s">
        <v>6481</v>
      </c>
      <c r="H21170" s="20">
        <v>18949</v>
      </c>
      <c r="I21170" s="20">
        <v>18949</v>
      </c>
      <c r="J21170" s="21">
        <f>IFERROR((I21170/H21170),0)</f>
        <v>1</v>
      </c>
      <c r="K21170" s="20"/>
      <c r="L21170" s="20"/>
      <c r="M21170" s="22"/>
    </row>
    <row r="21171" spans="1:13" s="14" customFormat="1" outlineLevel="2" x14ac:dyDescent="0.25">
      <c r="A21171" s="34"/>
      <c r="B21171" s="44" t="s">
        <v>5271</v>
      </c>
      <c r="C21171" s="31" t="s">
        <v>5042</v>
      </c>
      <c r="D21171" s="14" t="s">
        <v>859</v>
      </c>
      <c r="E21171" s="14" t="s">
        <v>878</v>
      </c>
      <c r="F21171" s="14" t="s">
        <v>879</v>
      </c>
      <c r="G21171" s="14" t="s">
        <v>6484</v>
      </c>
      <c r="H21171" s="20">
        <v>281233225</v>
      </c>
      <c r="I21171" s="20">
        <v>281233225</v>
      </c>
      <c r="J21171" s="21">
        <f>IFERROR((I21171/H21171),0)</f>
        <v>1</v>
      </c>
      <c r="K21171" s="20"/>
      <c r="L21171" s="20"/>
      <c r="M21171" s="22"/>
    </row>
    <row r="21172" spans="1:13" s="14" customFormat="1" outlineLevel="2" x14ac:dyDescent="0.25">
      <c r="A21172" s="34"/>
      <c r="B21172" s="44" t="s">
        <v>5271</v>
      </c>
      <c r="C21172" s="31" t="s">
        <v>5042</v>
      </c>
      <c r="D21172" s="14" t="s">
        <v>4991</v>
      </c>
      <c r="E21172" s="14" t="s">
        <v>878</v>
      </c>
      <c r="F21172" s="14" t="s">
        <v>879</v>
      </c>
      <c r="G21172" s="14" t="s">
        <v>6485</v>
      </c>
      <c r="H21172" s="20">
        <v>1014984647</v>
      </c>
      <c r="I21172" s="20">
        <v>1014984647</v>
      </c>
      <c r="J21172" s="21">
        <f>IFERROR((I21172/H21172),0)</f>
        <v>1</v>
      </c>
      <c r="K21172" s="25"/>
      <c r="L21172" s="25"/>
      <c r="M21172" s="22"/>
    </row>
    <row r="21173" spans="1:13" s="14" customFormat="1" outlineLevel="2" x14ac:dyDescent="0.25">
      <c r="A21173" s="34"/>
      <c r="B21173" s="44" t="s">
        <v>5271</v>
      </c>
      <c r="C21173" s="31" t="s">
        <v>5042</v>
      </c>
      <c r="D21173" s="14" t="s">
        <v>859</v>
      </c>
      <c r="E21173" s="14" t="s">
        <v>878</v>
      </c>
      <c r="F21173" s="14" t="s">
        <v>879</v>
      </c>
      <c r="G21173" s="14" t="s">
        <v>6492</v>
      </c>
      <c r="H21173" s="20">
        <v>499479317</v>
      </c>
      <c r="I21173" s="20">
        <v>499479317</v>
      </c>
      <c r="J21173" s="21">
        <f>IFERROR((I21173/H21173),0)</f>
        <v>1</v>
      </c>
      <c r="K21173" s="20"/>
      <c r="L21173" s="20"/>
      <c r="M21173" s="22"/>
    </row>
    <row r="21174" spans="1:13" s="14" customFormat="1" outlineLevel="2" x14ac:dyDescent="0.25">
      <c r="A21174" s="34"/>
      <c r="B21174" s="44" t="s">
        <v>5271</v>
      </c>
      <c r="C21174" s="31" t="s">
        <v>5042</v>
      </c>
      <c r="D21174" s="14" t="s">
        <v>859</v>
      </c>
      <c r="E21174" s="14" t="s">
        <v>878</v>
      </c>
      <c r="F21174" s="14" t="s">
        <v>879</v>
      </c>
      <c r="G21174" s="14" t="s">
        <v>6493</v>
      </c>
      <c r="H21174" s="20">
        <v>-612762870</v>
      </c>
      <c r="I21174" s="20"/>
      <c r="J21174" s="21">
        <f>IFERROR((I21174/H21174),0)</f>
        <v>0</v>
      </c>
      <c r="K21174" s="20"/>
      <c r="L21174" s="20"/>
      <c r="M21174" s="22"/>
    </row>
    <row r="21175" spans="1:13" s="14" customFormat="1" outlineLevel="1" x14ac:dyDescent="0.25">
      <c r="A21175" s="34"/>
      <c r="B21175" s="46" t="s">
        <v>9939</v>
      </c>
      <c r="C21175" s="40" t="str">
        <f>C21174</f>
        <v>ASIGNACIONES DIRECTAS (20% DEL SGR)</v>
      </c>
      <c r="D21175" s="39" t="str">
        <f>D21174</f>
        <v xml:space="preserve">NORTE DE SANTANDER                                </v>
      </c>
      <c r="E21175" s="39" t="str">
        <f>E21174</f>
        <v>54720</v>
      </c>
      <c r="F21175" s="39" t="str">
        <f>F21174</f>
        <v xml:space="preserve">SARDINATA                                         </v>
      </c>
      <c r="G21175" s="39" t="s">
        <v>10656</v>
      </c>
      <c r="H21175" s="20">
        <f>SUBTOTAL(9,H21165:H21174)</f>
        <v>17641713547</v>
      </c>
      <c r="I21175" s="20">
        <f>SUBTOTAL(9,I21165:I21174)</f>
        <v>18254476417</v>
      </c>
      <c r="J21175" s="42">
        <f>+I21175/H21175</f>
        <v>1.0347337501182929</v>
      </c>
      <c r="K21175" s="20">
        <f>SUBTOTAL(9,K21165:K21174)</f>
        <v>2241366116.9599996</v>
      </c>
      <c r="L21175" s="20">
        <f>SUBTOTAL(9,L21165:L21174)</f>
        <v>3063814352.0000005</v>
      </c>
      <c r="M21175" s="7">
        <f>IFERROR((L21175/K21175),"N.A")</f>
        <v>1.3669406032404472</v>
      </c>
    </row>
    <row r="21176" spans="1:13" s="14" customFormat="1" outlineLevel="2" x14ac:dyDescent="0.25">
      <c r="A21176" s="34"/>
      <c r="B21176" s="44" t="s">
        <v>5272</v>
      </c>
      <c r="C21176" s="31" t="s">
        <v>5042</v>
      </c>
      <c r="D21176" s="14" t="s">
        <v>859</v>
      </c>
      <c r="E21176" s="14" t="s">
        <v>881</v>
      </c>
      <c r="F21176" s="14" t="s">
        <v>123</v>
      </c>
      <c r="G21176" s="14" t="s">
        <v>16</v>
      </c>
      <c r="H21176" s="15">
        <v>104649386</v>
      </c>
      <c r="I21176" s="15">
        <v>104649386</v>
      </c>
      <c r="J21176" s="16">
        <f>IFERROR((I21176/H21176),0)</f>
        <v>1</v>
      </c>
      <c r="K21176" s="15">
        <v>76585296</v>
      </c>
      <c r="L21176" s="15">
        <v>104649386</v>
      </c>
      <c r="M21176" s="17">
        <f>L21176/K21176</f>
        <v>1.3664422737231439</v>
      </c>
    </row>
    <row r="21177" spans="1:13" s="14" customFormat="1" outlineLevel="2" x14ac:dyDescent="0.25">
      <c r="A21177" s="34"/>
      <c r="B21177" s="44" t="s">
        <v>5272</v>
      </c>
      <c r="C21177" s="31" t="s">
        <v>5042</v>
      </c>
      <c r="D21177" s="14" t="s">
        <v>859</v>
      </c>
      <c r="E21177" s="14" t="s">
        <v>881</v>
      </c>
      <c r="F21177" s="14" t="s">
        <v>123</v>
      </c>
      <c r="G21177" s="14" t="s">
        <v>5855</v>
      </c>
      <c r="H21177" s="20">
        <v>229717</v>
      </c>
      <c r="I21177" s="20">
        <v>229717</v>
      </c>
      <c r="J21177" s="21">
        <f>IFERROR((I21177/H21177),0)</f>
        <v>1</v>
      </c>
      <c r="K21177" s="20"/>
      <c r="L21177" s="20"/>
      <c r="M21177" s="22"/>
    </row>
    <row r="21178" spans="1:13" s="14" customFormat="1" outlineLevel="2" x14ac:dyDescent="0.25">
      <c r="A21178" s="34"/>
      <c r="B21178" s="44" t="s">
        <v>5272</v>
      </c>
      <c r="C21178" s="31" t="s">
        <v>5042</v>
      </c>
      <c r="D21178" s="14" t="s">
        <v>859</v>
      </c>
      <c r="E21178" s="14" t="s">
        <v>881</v>
      </c>
      <c r="F21178" s="14" t="s">
        <v>123</v>
      </c>
      <c r="G21178" s="14" t="s">
        <v>5862</v>
      </c>
      <c r="H21178" s="20">
        <v>51431757</v>
      </c>
      <c r="I21178" s="20">
        <v>51431757</v>
      </c>
      <c r="J21178" s="21">
        <f>IFERROR((I21178/H21178),0)</f>
        <v>1</v>
      </c>
      <c r="K21178" s="20"/>
      <c r="L21178" s="20"/>
      <c r="M21178" s="22"/>
    </row>
    <row r="21179" spans="1:13" s="14" customFormat="1" outlineLevel="2" x14ac:dyDescent="0.25">
      <c r="A21179" s="34"/>
      <c r="B21179" s="44" t="s">
        <v>5272</v>
      </c>
      <c r="C21179" s="31" t="s">
        <v>5042</v>
      </c>
      <c r="D21179" s="14" t="s">
        <v>859</v>
      </c>
      <c r="E21179" s="14" t="s">
        <v>881</v>
      </c>
      <c r="F21179" s="14" t="s">
        <v>123</v>
      </c>
      <c r="G21179" s="14" t="s">
        <v>6109</v>
      </c>
      <c r="H21179" s="20">
        <v>320426155</v>
      </c>
      <c r="I21179" s="20">
        <v>320426155</v>
      </c>
      <c r="J21179" s="21">
        <f>IFERROR((I21179/H21179),0)</f>
        <v>1</v>
      </c>
      <c r="K21179" s="20"/>
      <c r="L21179" s="20"/>
      <c r="M21179" s="22"/>
    </row>
    <row r="21180" spans="1:13" s="14" customFormat="1" outlineLevel="2" x14ac:dyDescent="0.25">
      <c r="A21180" s="34"/>
      <c r="B21180" s="44" t="s">
        <v>5272</v>
      </c>
      <c r="C21180" s="31" t="s">
        <v>5042</v>
      </c>
      <c r="D21180" s="14" t="s">
        <v>859</v>
      </c>
      <c r="E21180" s="14" t="s">
        <v>881</v>
      </c>
      <c r="F21180" s="14" t="s">
        <v>123</v>
      </c>
      <c r="G21180" s="14" t="s">
        <v>6481</v>
      </c>
      <c r="H21180" s="20">
        <v>647</v>
      </c>
      <c r="I21180" s="20">
        <v>647</v>
      </c>
      <c r="J21180" s="21">
        <f>IFERROR((I21180/H21180),0)</f>
        <v>1</v>
      </c>
      <c r="K21180" s="20"/>
      <c r="L21180" s="20"/>
      <c r="M21180" s="22"/>
    </row>
    <row r="21181" spans="1:13" s="14" customFormat="1" outlineLevel="2" x14ac:dyDescent="0.25">
      <c r="A21181" s="34"/>
      <c r="B21181" s="44" t="s">
        <v>5272</v>
      </c>
      <c r="C21181" s="31" t="s">
        <v>5042</v>
      </c>
      <c r="D21181" s="14" t="s">
        <v>859</v>
      </c>
      <c r="E21181" s="14" t="s">
        <v>881</v>
      </c>
      <c r="F21181" s="14" t="s">
        <v>123</v>
      </c>
      <c r="G21181" s="14" t="s">
        <v>6484</v>
      </c>
      <c r="H21181" s="20">
        <v>9255414</v>
      </c>
      <c r="I21181" s="20">
        <v>9255414</v>
      </c>
      <c r="J21181" s="21">
        <f>IFERROR((I21181/H21181),0)</f>
        <v>1</v>
      </c>
      <c r="K21181" s="20"/>
      <c r="L21181" s="20"/>
      <c r="M21181" s="22"/>
    </row>
    <row r="21182" spans="1:13" s="14" customFormat="1" outlineLevel="2" x14ac:dyDescent="0.25">
      <c r="A21182" s="34"/>
      <c r="B21182" s="44" t="s">
        <v>5272</v>
      </c>
      <c r="C21182" s="31" t="s">
        <v>5042</v>
      </c>
      <c r="D21182" s="14" t="s">
        <v>4991</v>
      </c>
      <c r="E21182" s="14" t="s">
        <v>881</v>
      </c>
      <c r="F21182" s="14" t="s">
        <v>123</v>
      </c>
      <c r="G21182" s="14" t="s">
        <v>6485</v>
      </c>
      <c r="H21182" s="20">
        <v>63370867</v>
      </c>
      <c r="I21182" s="20">
        <v>63370867</v>
      </c>
      <c r="J21182" s="21">
        <f>IFERROR((I21182/H21182),0)</f>
        <v>1</v>
      </c>
      <c r="K21182" s="25"/>
      <c r="L21182" s="25"/>
      <c r="M21182" s="22"/>
    </row>
    <row r="21183" spans="1:13" s="14" customFormat="1" outlineLevel="2" x14ac:dyDescent="0.25">
      <c r="A21183" s="34"/>
      <c r="B21183" s="44" t="s">
        <v>5272</v>
      </c>
      <c r="C21183" s="31" t="s">
        <v>5042</v>
      </c>
      <c r="D21183" s="14" t="s">
        <v>859</v>
      </c>
      <c r="E21183" s="14" t="s">
        <v>881</v>
      </c>
      <c r="F21183" s="14" t="s">
        <v>123</v>
      </c>
      <c r="G21183" s="14" t="s">
        <v>6492</v>
      </c>
      <c r="H21183" s="20">
        <v>17097466</v>
      </c>
      <c r="I21183" s="20">
        <v>17097466</v>
      </c>
      <c r="J21183" s="21">
        <f>IFERROR((I21183/H21183),0)</f>
        <v>1</v>
      </c>
      <c r="K21183" s="20"/>
      <c r="L21183" s="20"/>
      <c r="M21183" s="22"/>
    </row>
    <row r="21184" spans="1:13" s="14" customFormat="1" outlineLevel="2" x14ac:dyDescent="0.25">
      <c r="A21184" s="34"/>
      <c r="B21184" s="44" t="s">
        <v>5272</v>
      </c>
      <c r="C21184" s="31" t="s">
        <v>5042</v>
      </c>
      <c r="D21184" s="14" t="s">
        <v>859</v>
      </c>
      <c r="E21184" s="14" t="s">
        <v>881</v>
      </c>
      <c r="F21184" s="14" t="s">
        <v>123</v>
      </c>
      <c r="G21184" s="14" t="s">
        <v>6493</v>
      </c>
      <c r="H21184" s="20">
        <v>-20929877</v>
      </c>
      <c r="I21184" s="20"/>
      <c r="J21184" s="21">
        <f>IFERROR((I21184/H21184),0)</f>
        <v>0</v>
      </c>
      <c r="K21184" s="20"/>
      <c r="L21184" s="20"/>
      <c r="M21184" s="22"/>
    </row>
    <row r="21185" spans="1:13" s="14" customFormat="1" outlineLevel="1" x14ac:dyDescent="0.25">
      <c r="A21185" s="34"/>
      <c r="B21185" s="46" t="s">
        <v>9940</v>
      </c>
      <c r="C21185" s="40" t="str">
        <f>C21184</f>
        <v>ASIGNACIONES DIRECTAS (20% DEL SGR)</v>
      </c>
      <c r="D21185" s="39" t="str">
        <f>D21184</f>
        <v xml:space="preserve">NORTE DE SANTANDER                                </v>
      </c>
      <c r="E21185" s="39" t="str">
        <f>E21184</f>
        <v>54680</v>
      </c>
      <c r="F21185" s="39" t="str">
        <f>F21184</f>
        <v xml:space="preserve">SANTIAGO                                          </v>
      </c>
      <c r="G21185" s="39" t="s">
        <v>10656</v>
      </c>
      <c r="H21185" s="20">
        <f>SUBTOTAL(9,H21176:H21184)</f>
        <v>545531532</v>
      </c>
      <c r="I21185" s="20">
        <f>SUBTOTAL(9,I21176:I21184)</f>
        <v>566461409</v>
      </c>
      <c r="J21185" s="42">
        <f>+I21185/H21185</f>
        <v>1.0383660261090095</v>
      </c>
      <c r="K21185" s="20">
        <f>SUBTOTAL(9,K21176:K21184)</f>
        <v>76585296</v>
      </c>
      <c r="L21185" s="20">
        <f>SUBTOTAL(9,L21176:L21184)</f>
        <v>104649386</v>
      </c>
      <c r="M21185" s="7">
        <f>IFERROR((L21185/K21185),"N.A")</f>
        <v>1.3664422737231439</v>
      </c>
    </row>
    <row r="21186" spans="1:13" s="14" customFormat="1" outlineLevel="2" x14ac:dyDescent="0.25">
      <c r="A21186" s="34"/>
      <c r="B21186" s="44" t="s">
        <v>5273</v>
      </c>
      <c r="C21186" s="31" t="s">
        <v>5042</v>
      </c>
      <c r="D21186" s="14" t="s">
        <v>859</v>
      </c>
      <c r="E21186" s="14" t="s">
        <v>883</v>
      </c>
      <c r="F21186" s="14" t="s">
        <v>884</v>
      </c>
      <c r="G21186" s="14" t="s">
        <v>16</v>
      </c>
      <c r="H21186" s="15">
        <v>455831745</v>
      </c>
      <c r="I21186" s="15">
        <v>398227583.38000011</v>
      </c>
      <c r="J21186" s="16">
        <f>IFERROR((I21186/H21186),0)</f>
        <v>0.87362845556094415</v>
      </c>
      <c r="K21186" s="15">
        <v>333304164</v>
      </c>
      <c r="L21186" s="15">
        <v>398227583.38000011</v>
      </c>
      <c r="M21186" s="17">
        <f>L21186/K21186</f>
        <v>1.1947873035873626</v>
      </c>
    </row>
    <row r="21187" spans="1:13" s="14" customFormat="1" outlineLevel="2" x14ac:dyDescent="0.25">
      <c r="A21187" s="34"/>
      <c r="B21187" s="44" t="s">
        <v>5273</v>
      </c>
      <c r="C21187" s="31" t="s">
        <v>5042</v>
      </c>
      <c r="D21187" s="14" t="s">
        <v>859</v>
      </c>
      <c r="E21187" s="14" t="s">
        <v>883</v>
      </c>
      <c r="F21187" s="14" t="s">
        <v>884</v>
      </c>
      <c r="G21187" s="14" t="s">
        <v>5862</v>
      </c>
      <c r="H21187" s="20">
        <v>267880163</v>
      </c>
      <c r="I21187" s="20">
        <v>267880163</v>
      </c>
      <c r="J21187" s="21">
        <f>IFERROR((I21187/H21187),0)</f>
        <v>1</v>
      </c>
      <c r="K21187" s="20"/>
      <c r="L21187" s="20"/>
      <c r="M21187" s="22"/>
    </row>
    <row r="21188" spans="1:13" s="14" customFormat="1" outlineLevel="2" x14ac:dyDescent="0.25">
      <c r="A21188" s="34"/>
      <c r="B21188" s="44" t="s">
        <v>5273</v>
      </c>
      <c r="C21188" s="31" t="s">
        <v>5042</v>
      </c>
      <c r="D21188" s="14" t="s">
        <v>859</v>
      </c>
      <c r="E21188" s="14" t="s">
        <v>883</v>
      </c>
      <c r="F21188" s="14" t="s">
        <v>884</v>
      </c>
      <c r="G21188" s="14" t="s">
        <v>6109</v>
      </c>
      <c r="H21188" s="20">
        <v>1592784982</v>
      </c>
      <c r="I21188" s="20">
        <v>1592784982</v>
      </c>
      <c r="J21188" s="21">
        <f>IFERROR((I21188/H21188),0)</f>
        <v>1</v>
      </c>
      <c r="K21188" s="20"/>
      <c r="L21188" s="20"/>
      <c r="M21188" s="22"/>
    </row>
    <row r="21189" spans="1:13" s="14" customFormat="1" outlineLevel="2" x14ac:dyDescent="0.25">
      <c r="A21189" s="34"/>
      <c r="B21189" s="44" t="s">
        <v>5273</v>
      </c>
      <c r="C21189" s="31" t="s">
        <v>5042</v>
      </c>
      <c r="D21189" s="14" t="s">
        <v>859</v>
      </c>
      <c r="E21189" s="14" t="s">
        <v>883</v>
      </c>
      <c r="F21189" s="14" t="s">
        <v>884</v>
      </c>
      <c r="G21189" s="14" t="s">
        <v>6481</v>
      </c>
      <c r="H21189" s="20">
        <v>2819</v>
      </c>
      <c r="I21189" s="20">
        <v>2819</v>
      </c>
      <c r="J21189" s="21">
        <f>IFERROR((I21189/H21189),0)</f>
        <v>1</v>
      </c>
      <c r="K21189" s="20"/>
      <c r="L21189" s="20"/>
      <c r="M21189" s="22"/>
    </row>
    <row r="21190" spans="1:13" s="14" customFormat="1" outlineLevel="2" x14ac:dyDescent="0.25">
      <c r="A21190" s="34"/>
      <c r="B21190" s="44" t="s">
        <v>5273</v>
      </c>
      <c r="C21190" s="31" t="s">
        <v>5042</v>
      </c>
      <c r="D21190" s="14" t="s">
        <v>859</v>
      </c>
      <c r="E21190" s="14" t="s">
        <v>883</v>
      </c>
      <c r="F21190" s="14" t="s">
        <v>884</v>
      </c>
      <c r="G21190" s="14" t="s">
        <v>6484</v>
      </c>
      <c r="H21190" s="20">
        <v>25982139</v>
      </c>
      <c r="I21190" s="20">
        <v>25982139</v>
      </c>
      <c r="J21190" s="21">
        <f>IFERROR((I21190/H21190),0)</f>
        <v>1</v>
      </c>
      <c r="K21190" s="20"/>
      <c r="L21190" s="20"/>
      <c r="M21190" s="22"/>
    </row>
    <row r="21191" spans="1:13" s="14" customFormat="1" outlineLevel="2" x14ac:dyDescent="0.25">
      <c r="A21191" s="34"/>
      <c r="B21191" s="44" t="s">
        <v>5273</v>
      </c>
      <c r="C21191" s="31" t="s">
        <v>5042</v>
      </c>
      <c r="D21191" s="14" t="s">
        <v>4991</v>
      </c>
      <c r="E21191" s="14" t="s">
        <v>883</v>
      </c>
      <c r="F21191" s="14" t="s">
        <v>884</v>
      </c>
      <c r="G21191" s="14" t="s">
        <v>6485</v>
      </c>
      <c r="H21191" s="20">
        <v>133864106</v>
      </c>
      <c r="I21191" s="20">
        <v>133864106</v>
      </c>
      <c r="J21191" s="21">
        <f>IFERROR((I21191/H21191),0)</f>
        <v>1</v>
      </c>
      <c r="K21191" s="25"/>
      <c r="L21191" s="25"/>
      <c r="M21191" s="22"/>
    </row>
    <row r="21192" spans="1:13" s="14" customFormat="1" outlineLevel="2" x14ac:dyDescent="0.25">
      <c r="A21192" s="34"/>
      <c r="B21192" s="44" t="s">
        <v>5273</v>
      </c>
      <c r="C21192" s="31" t="s">
        <v>5042</v>
      </c>
      <c r="D21192" s="14" t="s">
        <v>859</v>
      </c>
      <c r="E21192" s="14" t="s">
        <v>883</v>
      </c>
      <c r="F21192" s="14" t="s">
        <v>884</v>
      </c>
      <c r="G21192" s="14" t="s">
        <v>6492</v>
      </c>
      <c r="H21192" s="20">
        <v>74307319</v>
      </c>
      <c r="I21192" s="20">
        <v>74307319</v>
      </c>
      <c r="J21192" s="21">
        <f>IFERROR((I21192/H21192),0)</f>
        <v>1</v>
      </c>
      <c r="K21192" s="20"/>
      <c r="L21192" s="20"/>
      <c r="M21192" s="22"/>
    </row>
    <row r="21193" spans="1:13" s="14" customFormat="1" outlineLevel="2" x14ac:dyDescent="0.25">
      <c r="A21193" s="34"/>
      <c r="B21193" s="44" t="s">
        <v>5273</v>
      </c>
      <c r="C21193" s="31" t="s">
        <v>5042</v>
      </c>
      <c r="D21193" s="14" t="s">
        <v>859</v>
      </c>
      <c r="E21193" s="14" t="s">
        <v>883</v>
      </c>
      <c r="F21193" s="14" t="s">
        <v>884</v>
      </c>
      <c r="G21193" s="14" t="s">
        <v>6493</v>
      </c>
      <c r="H21193" s="20">
        <v>-91166349</v>
      </c>
      <c r="I21193" s="20"/>
      <c r="J21193" s="21">
        <f>IFERROR((I21193/H21193),0)</f>
        <v>0</v>
      </c>
      <c r="K21193" s="20"/>
      <c r="L21193" s="20"/>
      <c r="M21193" s="22"/>
    </row>
    <row r="21194" spans="1:13" s="14" customFormat="1" outlineLevel="1" x14ac:dyDescent="0.25">
      <c r="A21194" s="34"/>
      <c r="B21194" s="46" t="s">
        <v>9941</v>
      </c>
      <c r="C21194" s="40" t="str">
        <f>C21193</f>
        <v>ASIGNACIONES DIRECTAS (20% DEL SGR)</v>
      </c>
      <c r="D21194" s="39" t="str">
        <f>D21193</f>
        <v xml:space="preserve">NORTE DE SANTANDER                                </v>
      </c>
      <c r="E21194" s="39" t="str">
        <f>E21193</f>
        <v>54673</v>
      </c>
      <c r="F21194" s="39" t="str">
        <f>F21193</f>
        <v xml:space="preserve">SAN CAYETANO                                      </v>
      </c>
      <c r="G21194" s="39" t="s">
        <v>10656</v>
      </c>
      <c r="H21194" s="20">
        <f>SUBTOTAL(9,H21186:H21193)</f>
        <v>2459486924</v>
      </c>
      <c r="I21194" s="20">
        <f>SUBTOTAL(9,I21186:I21193)</f>
        <v>2493049111.3800001</v>
      </c>
      <c r="J21194" s="42">
        <f>+I21194/H21194</f>
        <v>1.0136460117158972</v>
      </c>
      <c r="K21194" s="20">
        <f>SUBTOTAL(9,K21186:K21193)</f>
        <v>333304164</v>
      </c>
      <c r="L21194" s="20">
        <f>SUBTOTAL(9,L21186:L21193)</f>
        <v>398227583.38000011</v>
      </c>
      <c r="M21194" s="7">
        <f>IFERROR((L21194/K21194),"N.A")</f>
        <v>1.1947873035873626</v>
      </c>
    </row>
    <row r="21195" spans="1:13" s="14" customFormat="1" outlineLevel="2" x14ac:dyDescent="0.25">
      <c r="A21195" s="34"/>
      <c r="B21195" s="44" t="s">
        <v>5274</v>
      </c>
      <c r="C21195" s="31" t="s">
        <v>5042</v>
      </c>
      <c r="D21195" s="14" t="s">
        <v>859</v>
      </c>
      <c r="E21195" s="14" t="s">
        <v>889</v>
      </c>
      <c r="F21195" s="14" t="s">
        <v>890</v>
      </c>
      <c r="G21195" s="14" t="s">
        <v>16</v>
      </c>
      <c r="H21195" s="15">
        <v>394711952</v>
      </c>
      <c r="I21195" s="15">
        <v>135134756.25999999</v>
      </c>
      <c r="J21195" s="16">
        <f>IFERROR((I21195/H21195),0)</f>
        <v>0.34236297019959505</v>
      </c>
      <c r="K21195" s="15">
        <v>288670051</v>
      </c>
      <c r="L21195" s="15">
        <v>135134756.25999999</v>
      </c>
      <c r="M21195" s="17">
        <f>L21195/K21195</f>
        <v>0.46812877121083818</v>
      </c>
    </row>
    <row r="21196" spans="1:13" s="14" customFormat="1" outlineLevel="2" x14ac:dyDescent="0.25">
      <c r="A21196" s="34"/>
      <c r="B21196" s="44" t="s">
        <v>5274</v>
      </c>
      <c r="C21196" s="31" t="s">
        <v>5042</v>
      </c>
      <c r="D21196" s="14" t="s">
        <v>859</v>
      </c>
      <c r="E21196" s="14" t="s">
        <v>889</v>
      </c>
      <c r="F21196" s="14" t="s">
        <v>890</v>
      </c>
      <c r="G21196" s="14" t="s">
        <v>5862</v>
      </c>
      <c r="H21196" s="20">
        <v>274088431</v>
      </c>
      <c r="I21196" s="20">
        <v>274088431</v>
      </c>
      <c r="J21196" s="21">
        <f>IFERROR((I21196/H21196),0)</f>
        <v>1</v>
      </c>
      <c r="K21196" s="20"/>
      <c r="L21196" s="20"/>
      <c r="M21196" s="22"/>
    </row>
    <row r="21197" spans="1:13" s="14" customFormat="1" outlineLevel="2" x14ac:dyDescent="0.25">
      <c r="A21197" s="34"/>
      <c r="B21197" s="44" t="s">
        <v>5274</v>
      </c>
      <c r="C21197" s="31" t="s">
        <v>5042</v>
      </c>
      <c r="D21197" s="14" t="s">
        <v>859</v>
      </c>
      <c r="E21197" s="14" t="s">
        <v>889</v>
      </c>
      <c r="F21197" s="14" t="s">
        <v>890</v>
      </c>
      <c r="G21197" s="14" t="s">
        <v>6109</v>
      </c>
      <c r="H21197" s="20">
        <v>1619698465</v>
      </c>
      <c r="I21197" s="20">
        <v>1619698465</v>
      </c>
      <c r="J21197" s="21">
        <f>IFERROR((I21197/H21197),0)</f>
        <v>1</v>
      </c>
      <c r="K21197" s="20"/>
      <c r="L21197" s="20"/>
      <c r="M21197" s="22"/>
    </row>
    <row r="21198" spans="1:13" s="14" customFormat="1" outlineLevel="2" x14ac:dyDescent="0.25">
      <c r="A21198" s="34"/>
      <c r="B21198" s="44" t="s">
        <v>5274</v>
      </c>
      <c r="C21198" s="31" t="s">
        <v>5042</v>
      </c>
      <c r="D21198" s="14" t="s">
        <v>859</v>
      </c>
      <c r="E21198" s="14" t="s">
        <v>889</v>
      </c>
      <c r="F21198" s="14" t="s">
        <v>890</v>
      </c>
      <c r="G21198" s="14" t="s">
        <v>6481</v>
      </c>
      <c r="H21198" s="20">
        <v>2441</v>
      </c>
      <c r="I21198" s="20">
        <v>2441</v>
      </c>
      <c r="J21198" s="21">
        <f>IFERROR((I21198/H21198),0)</f>
        <v>1</v>
      </c>
      <c r="K21198" s="20"/>
      <c r="L21198" s="20"/>
      <c r="M21198" s="22"/>
    </row>
    <row r="21199" spans="1:13" s="14" customFormat="1" outlineLevel="2" x14ac:dyDescent="0.25">
      <c r="A21199" s="34"/>
      <c r="B21199" s="44" t="s">
        <v>5274</v>
      </c>
      <c r="C21199" s="31" t="s">
        <v>5042</v>
      </c>
      <c r="D21199" s="14" t="s">
        <v>859</v>
      </c>
      <c r="E21199" s="14" t="s">
        <v>889</v>
      </c>
      <c r="F21199" s="14" t="s">
        <v>890</v>
      </c>
      <c r="G21199" s="14" t="s">
        <v>6484</v>
      </c>
      <c r="H21199" s="20">
        <v>14057804</v>
      </c>
      <c r="I21199" s="20">
        <v>14057804</v>
      </c>
      <c r="J21199" s="21">
        <f>IFERROR((I21199/H21199),0)</f>
        <v>1</v>
      </c>
      <c r="K21199" s="20"/>
      <c r="L21199" s="20"/>
      <c r="M21199" s="22"/>
    </row>
    <row r="21200" spans="1:13" s="14" customFormat="1" outlineLevel="2" x14ac:dyDescent="0.25">
      <c r="A21200" s="34"/>
      <c r="B21200" s="44" t="s">
        <v>5274</v>
      </c>
      <c r="C21200" s="31" t="s">
        <v>5042</v>
      </c>
      <c r="D21200" s="14" t="s">
        <v>4991</v>
      </c>
      <c r="E21200" s="14" t="s">
        <v>889</v>
      </c>
      <c r="F21200" s="14" t="s">
        <v>890</v>
      </c>
      <c r="G21200" s="14" t="s">
        <v>6485</v>
      </c>
      <c r="H21200" s="20">
        <v>46877214</v>
      </c>
      <c r="I21200" s="20">
        <v>46877214</v>
      </c>
      <c r="J21200" s="21">
        <f>IFERROR((I21200/H21200),0)</f>
        <v>1</v>
      </c>
      <c r="K21200" s="25"/>
      <c r="L21200" s="25"/>
      <c r="M21200" s="22"/>
    </row>
    <row r="21201" spans="1:13" s="14" customFormat="1" outlineLevel="2" x14ac:dyDescent="0.25">
      <c r="A21201" s="34"/>
      <c r="B21201" s="44" t="s">
        <v>5274</v>
      </c>
      <c r="C21201" s="31" t="s">
        <v>5042</v>
      </c>
      <c r="D21201" s="14" t="s">
        <v>859</v>
      </c>
      <c r="E21201" s="14" t="s">
        <v>889</v>
      </c>
      <c r="F21201" s="14" t="s">
        <v>890</v>
      </c>
      <c r="G21201" s="14" t="s">
        <v>6492</v>
      </c>
      <c r="H21201" s="20">
        <v>64376745</v>
      </c>
      <c r="I21201" s="20">
        <v>64376745</v>
      </c>
      <c r="J21201" s="21">
        <f>IFERROR((I21201/H21201),0)</f>
        <v>1</v>
      </c>
      <c r="K21201" s="20"/>
      <c r="L21201" s="20"/>
      <c r="M21201" s="22"/>
    </row>
    <row r="21202" spans="1:13" s="14" customFormat="1" outlineLevel="2" x14ac:dyDescent="0.25">
      <c r="A21202" s="34"/>
      <c r="B21202" s="44" t="s">
        <v>5274</v>
      </c>
      <c r="C21202" s="31" t="s">
        <v>5042</v>
      </c>
      <c r="D21202" s="14" t="s">
        <v>859</v>
      </c>
      <c r="E21202" s="14" t="s">
        <v>889</v>
      </c>
      <c r="F21202" s="14" t="s">
        <v>890</v>
      </c>
      <c r="G21202" s="14" t="s">
        <v>6493</v>
      </c>
      <c r="H21202" s="20">
        <v>-78942390</v>
      </c>
      <c r="I21202" s="20"/>
      <c r="J21202" s="21">
        <f>IFERROR((I21202/H21202),0)</f>
        <v>0</v>
      </c>
      <c r="K21202" s="20"/>
      <c r="L21202" s="20"/>
      <c r="M21202" s="22"/>
    </row>
    <row r="21203" spans="1:13" s="14" customFormat="1" outlineLevel="1" x14ac:dyDescent="0.25">
      <c r="A21203" s="34"/>
      <c r="B21203" s="46" t="s">
        <v>9942</v>
      </c>
      <c r="C21203" s="40" t="str">
        <f>C21202</f>
        <v>ASIGNACIONES DIRECTAS (20% DEL SGR)</v>
      </c>
      <c r="D21203" s="39" t="str">
        <f>D21202</f>
        <v xml:space="preserve">NORTE DE SANTANDER                                </v>
      </c>
      <c r="E21203" s="39" t="str">
        <f>E21202</f>
        <v>54660</v>
      </c>
      <c r="F21203" s="39" t="str">
        <f>F21202</f>
        <v xml:space="preserve">SALAZAR                                           </v>
      </c>
      <c r="G21203" s="39" t="s">
        <v>10656</v>
      </c>
      <c r="H21203" s="20">
        <f>SUBTOTAL(9,H21195:H21202)</f>
        <v>2334870662</v>
      </c>
      <c r="I21203" s="20">
        <f>SUBTOTAL(9,I21195:I21202)</f>
        <v>2154235856.2600002</v>
      </c>
      <c r="J21203" s="42">
        <f>+I21203/H21203</f>
        <v>0.92263605488739497</v>
      </c>
      <c r="K21203" s="20">
        <f>SUBTOTAL(9,K21195:K21202)</f>
        <v>288670051</v>
      </c>
      <c r="L21203" s="20">
        <f>SUBTOTAL(9,L21195:L21202)</f>
        <v>135134756.25999999</v>
      </c>
      <c r="M21203" s="7">
        <f>IFERROR((L21203/K21203),"N.A")</f>
        <v>0.46812877121083818</v>
      </c>
    </row>
    <row r="21204" spans="1:13" s="14" customFormat="1" outlineLevel="2" x14ac:dyDescent="0.25">
      <c r="A21204" s="34"/>
      <c r="B21204" s="44" t="s">
        <v>5275</v>
      </c>
      <c r="C21204" s="31" t="s">
        <v>5042</v>
      </c>
      <c r="D21204" s="14" t="s">
        <v>859</v>
      </c>
      <c r="E21204" s="14" t="s">
        <v>898</v>
      </c>
      <c r="F21204" s="14" t="s">
        <v>899</v>
      </c>
      <c r="G21204" s="14" t="s">
        <v>16</v>
      </c>
      <c r="H21204" s="15">
        <v>37463114</v>
      </c>
      <c r="I21204" s="15">
        <v>37463113.999999993</v>
      </c>
      <c r="J21204" s="16">
        <f>IFERROR((I21204/H21204),0)</f>
        <v>0.99999999999999978</v>
      </c>
      <c r="K21204" s="15">
        <v>27280712</v>
      </c>
      <c r="L21204" s="15">
        <v>37463113.999999993</v>
      </c>
      <c r="M21204" s="17">
        <f>L21204/K21204</f>
        <v>1.3732454636814462</v>
      </c>
    </row>
    <row r="21205" spans="1:13" s="14" customFormat="1" outlineLevel="2" x14ac:dyDescent="0.25">
      <c r="A21205" s="34"/>
      <c r="B21205" s="44" t="s">
        <v>5275</v>
      </c>
      <c r="C21205" s="31" t="s">
        <v>5042</v>
      </c>
      <c r="D21205" s="14" t="s">
        <v>859</v>
      </c>
      <c r="E21205" s="14" t="s">
        <v>898</v>
      </c>
      <c r="F21205" s="14" t="s">
        <v>899</v>
      </c>
      <c r="G21205" s="14" t="s">
        <v>5862</v>
      </c>
      <c r="H21205" s="20">
        <v>43370152</v>
      </c>
      <c r="I21205" s="20">
        <v>43370152</v>
      </c>
      <c r="J21205" s="21">
        <f>IFERROR((I21205/H21205),0)</f>
        <v>1</v>
      </c>
      <c r="K21205" s="20"/>
      <c r="L21205" s="20"/>
      <c r="M21205" s="22"/>
    </row>
    <row r="21206" spans="1:13" s="14" customFormat="1" outlineLevel="2" x14ac:dyDescent="0.25">
      <c r="A21206" s="34"/>
      <c r="B21206" s="44" t="s">
        <v>5275</v>
      </c>
      <c r="C21206" s="31" t="s">
        <v>5042</v>
      </c>
      <c r="D21206" s="14" t="s">
        <v>859</v>
      </c>
      <c r="E21206" s="14" t="s">
        <v>898</v>
      </c>
      <c r="F21206" s="14" t="s">
        <v>899</v>
      </c>
      <c r="G21206" s="14" t="s">
        <v>6109</v>
      </c>
      <c r="H21206" s="20">
        <v>236874120</v>
      </c>
      <c r="I21206" s="20">
        <v>236874120</v>
      </c>
      <c r="J21206" s="21">
        <f>IFERROR((I21206/H21206),0)</f>
        <v>1</v>
      </c>
      <c r="K21206" s="20"/>
      <c r="L21206" s="20"/>
      <c r="M21206" s="22"/>
    </row>
    <row r="21207" spans="1:13" s="14" customFormat="1" outlineLevel="2" x14ac:dyDescent="0.25">
      <c r="A21207" s="34"/>
      <c r="B21207" s="44" t="s">
        <v>5275</v>
      </c>
      <c r="C21207" s="31" t="s">
        <v>5042</v>
      </c>
      <c r="D21207" s="14" t="s">
        <v>859</v>
      </c>
      <c r="E21207" s="14" t="s">
        <v>898</v>
      </c>
      <c r="F21207" s="14" t="s">
        <v>899</v>
      </c>
      <c r="G21207" s="14" t="s">
        <v>6481</v>
      </c>
      <c r="H21207" s="20">
        <v>232</v>
      </c>
      <c r="I21207" s="20">
        <v>232</v>
      </c>
      <c r="J21207" s="21">
        <f>IFERROR((I21207/H21207),0)</f>
        <v>1</v>
      </c>
      <c r="K21207" s="20"/>
      <c r="L21207" s="20"/>
      <c r="M21207" s="22"/>
    </row>
    <row r="21208" spans="1:13" s="14" customFormat="1" outlineLevel="2" x14ac:dyDescent="0.25">
      <c r="A21208" s="34"/>
      <c r="B21208" s="44" t="s">
        <v>5275</v>
      </c>
      <c r="C21208" s="31" t="s">
        <v>5042</v>
      </c>
      <c r="D21208" s="14" t="s">
        <v>859</v>
      </c>
      <c r="E21208" s="14" t="s">
        <v>898</v>
      </c>
      <c r="F21208" s="14" t="s">
        <v>899</v>
      </c>
      <c r="G21208" s="14" t="s">
        <v>6484</v>
      </c>
      <c r="H21208" s="20">
        <v>3220381</v>
      </c>
      <c r="I21208" s="20">
        <v>3220381</v>
      </c>
      <c r="J21208" s="21">
        <f>IFERROR((I21208/H21208),0)</f>
        <v>1</v>
      </c>
      <c r="K21208" s="20"/>
      <c r="L21208" s="20"/>
      <c r="M21208" s="22"/>
    </row>
    <row r="21209" spans="1:13" s="14" customFormat="1" outlineLevel="2" x14ac:dyDescent="0.25">
      <c r="A21209" s="34"/>
      <c r="B21209" s="44" t="s">
        <v>5275</v>
      </c>
      <c r="C21209" s="31" t="s">
        <v>5042</v>
      </c>
      <c r="D21209" s="14" t="s">
        <v>4991</v>
      </c>
      <c r="E21209" s="14" t="s">
        <v>898</v>
      </c>
      <c r="F21209" s="14" t="s">
        <v>899</v>
      </c>
      <c r="G21209" s="14" t="s">
        <v>6485</v>
      </c>
      <c r="H21209" s="20">
        <v>54440118</v>
      </c>
      <c r="I21209" s="20">
        <v>54440118</v>
      </c>
      <c r="J21209" s="21">
        <f>IFERROR((I21209/H21209),0)</f>
        <v>1</v>
      </c>
      <c r="K21209" s="25"/>
      <c r="L21209" s="25"/>
      <c r="M21209" s="22"/>
    </row>
    <row r="21210" spans="1:13" s="14" customFormat="1" outlineLevel="2" x14ac:dyDescent="0.25">
      <c r="A21210" s="34"/>
      <c r="B21210" s="44" t="s">
        <v>5275</v>
      </c>
      <c r="C21210" s="31" t="s">
        <v>5042</v>
      </c>
      <c r="D21210" s="14" t="s">
        <v>859</v>
      </c>
      <c r="E21210" s="14" t="s">
        <v>898</v>
      </c>
      <c r="F21210" s="14" t="s">
        <v>899</v>
      </c>
      <c r="G21210" s="14" t="s">
        <v>6492</v>
      </c>
      <c r="H21210" s="20">
        <v>6041931</v>
      </c>
      <c r="I21210" s="20">
        <v>6041931</v>
      </c>
      <c r="J21210" s="21">
        <f>IFERROR((I21210/H21210),0)</f>
        <v>1</v>
      </c>
      <c r="K21210" s="20"/>
      <c r="L21210" s="20"/>
      <c r="M21210" s="22"/>
    </row>
    <row r="21211" spans="1:13" s="14" customFormat="1" outlineLevel="2" x14ac:dyDescent="0.25">
      <c r="A21211" s="34"/>
      <c r="B21211" s="44" t="s">
        <v>5275</v>
      </c>
      <c r="C21211" s="31" t="s">
        <v>5042</v>
      </c>
      <c r="D21211" s="14" t="s">
        <v>859</v>
      </c>
      <c r="E21211" s="14" t="s">
        <v>898</v>
      </c>
      <c r="F21211" s="14" t="s">
        <v>899</v>
      </c>
      <c r="G21211" s="14" t="s">
        <v>6493</v>
      </c>
      <c r="H21211" s="20">
        <v>-7492623</v>
      </c>
      <c r="I21211" s="20"/>
      <c r="J21211" s="21">
        <f>IFERROR((I21211/H21211),0)</f>
        <v>0</v>
      </c>
      <c r="K21211" s="20"/>
      <c r="L21211" s="20"/>
      <c r="M21211" s="22"/>
    </row>
    <row r="21212" spans="1:13" s="14" customFormat="1" outlineLevel="1" x14ac:dyDescent="0.25">
      <c r="A21212" s="34"/>
      <c r="B21212" s="46" t="s">
        <v>9943</v>
      </c>
      <c r="C21212" s="40" t="str">
        <f>C21211</f>
        <v>ASIGNACIONES DIRECTAS (20% DEL SGR)</v>
      </c>
      <c r="D21212" s="39" t="str">
        <f>D21211</f>
        <v xml:space="preserve">NORTE DE SANTANDER                                </v>
      </c>
      <c r="E21212" s="39" t="str">
        <f>E21211</f>
        <v>54520</v>
      </c>
      <c r="F21212" s="39" t="str">
        <f>F21211</f>
        <v xml:space="preserve">PAMPLONITA                                        </v>
      </c>
      <c r="G21212" s="39" t="s">
        <v>10656</v>
      </c>
      <c r="H21212" s="20">
        <f>SUBTOTAL(9,H21204:H21211)</f>
        <v>373917425</v>
      </c>
      <c r="I21212" s="20">
        <f>SUBTOTAL(9,I21204:I21211)</f>
        <v>381410048</v>
      </c>
      <c r="J21212" s="42">
        <f>+I21212/H21212</f>
        <v>1.0200381755410302</v>
      </c>
      <c r="K21212" s="20">
        <f>SUBTOTAL(9,K21204:K21211)</f>
        <v>27280712</v>
      </c>
      <c r="L21212" s="20">
        <f>SUBTOTAL(9,L21204:L21211)</f>
        <v>37463113.999999993</v>
      </c>
      <c r="M21212" s="7">
        <f>IFERROR((L21212/K21212),"N.A")</f>
        <v>1.3732454636814462</v>
      </c>
    </row>
    <row r="21213" spans="1:13" s="14" customFormat="1" outlineLevel="2" x14ac:dyDescent="0.25">
      <c r="A21213" s="34"/>
      <c r="B21213" s="44" t="s">
        <v>5276</v>
      </c>
      <c r="C21213" s="31" t="s">
        <v>5042</v>
      </c>
      <c r="D21213" s="14" t="s">
        <v>859</v>
      </c>
      <c r="E21213" s="14" t="s">
        <v>901</v>
      </c>
      <c r="F21213" s="14" t="s">
        <v>902</v>
      </c>
      <c r="G21213" s="14" t="s">
        <v>16</v>
      </c>
      <c r="H21213" s="15">
        <v>27058334</v>
      </c>
      <c r="I21213" s="15">
        <v>51201.2</v>
      </c>
      <c r="J21213" s="16">
        <f>IFERROR((I21213/H21213),0)</f>
        <v>1.8922524941853403E-3</v>
      </c>
      <c r="K21213" s="15">
        <v>19782514</v>
      </c>
      <c r="L21213" s="15">
        <v>51201.2</v>
      </c>
      <c r="M21213" s="17">
        <f>L21213/K21213</f>
        <v>2.5882049167259527E-3</v>
      </c>
    </row>
    <row r="21214" spans="1:13" s="14" customFormat="1" outlineLevel="2" x14ac:dyDescent="0.25">
      <c r="A21214" s="34"/>
      <c r="B21214" s="44" t="s">
        <v>5276</v>
      </c>
      <c r="C21214" s="31" t="s">
        <v>5042</v>
      </c>
      <c r="D21214" s="14" t="s">
        <v>859</v>
      </c>
      <c r="E21214" s="14" t="s">
        <v>901</v>
      </c>
      <c r="F21214" s="14" t="s">
        <v>902</v>
      </c>
      <c r="G21214" s="14" t="s">
        <v>5862</v>
      </c>
      <c r="H21214" s="20">
        <v>18075346</v>
      </c>
      <c r="I21214" s="20">
        <v>18075346</v>
      </c>
      <c r="J21214" s="21">
        <f>IFERROR((I21214/H21214),0)</f>
        <v>1</v>
      </c>
      <c r="K21214" s="20"/>
      <c r="L21214" s="20"/>
      <c r="M21214" s="22"/>
    </row>
    <row r="21215" spans="1:13" s="14" customFormat="1" outlineLevel="2" x14ac:dyDescent="0.25">
      <c r="A21215" s="34"/>
      <c r="B21215" s="44" t="s">
        <v>5276</v>
      </c>
      <c r="C21215" s="31" t="s">
        <v>5042</v>
      </c>
      <c r="D21215" s="14" t="s">
        <v>859</v>
      </c>
      <c r="E21215" s="14" t="s">
        <v>901</v>
      </c>
      <c r="F21215" s="14" t="s">
        <v>902</v>
      </c>
      <c r="G21215" s="14" t="s">
        <v>6109</v>
      </c>
      <c r="H21215" s="20">
        <v>173494539</v>
      </c>
      <c r="I21215" s="20">
        <v>173494539</v>
      </c>
      <c r="J21215" s="21">
        <f>IFERROR((I21215/H21215),0)</f>
        <v>1</v>
      </c>
      <c r="K21215" s="20"/>
      <c r="L21215" s="20"/>
      <c r="M21215" s="22"/>
    </row>
    <row r="21216" spans="1:13" s="14" customFormat="1" outlineLevel="2" x14ac:dyDescent="0.25">
      <c r="A21216" s="34"/>
      <c r="B21216" s="44" t="s">
        <v>5276</v>
      </c>
      <c r="C21216" s="31" t="s">
        <v>5042</v>
      </c>
      <c r="D21216" s="14" t="s">
        <v>859</v>
      </c>
      <c r="E21216" s="14" t="s">
        <v>901</v>
      </c>
      <c r="F21216" s="14" t="s">
        <v>902</v>
      </c>
      <c r="G21216" s="14" t="s">
        <v>6481</v>
      </c>
      <c r="H21216" s="20">
        <v>167</v>
      </c>
      <c r="I21216" s="20">
        <v>167</v>
      </c>
      <c r="J21216" s="21">
        <f>IFERROR((I21216/H21216),0)</f>
        <v>1</v>
      </c>
      <c r="K21216" s="20"/>
      <c r="L21216" s="20"/>
      <c r="M21216" s="22"/>
    </row>
    <row r="21217" spans="1:13" s="14" customFormat="1" outlineLevel="2" x14ac:dyDescent="0.25">
      <c r="A21217" s="34"/>
      <c r="B21217" s="44" t="s">
        <v>5276</v>
      </c>
      <c r="C21217" s="31" t="s">
        <v>5042</v>
      </c>
      <c r="D21217" s="14" t="s">
        <v>859</v>
      </c>
      <c r="E21217" s="14" t="s">
        <v>901</v>
      </c>
      <c r="F21217" s="14" t="s">
        <v>902</v>
      </c>
      <c r="G21217" s="14" t="s">
        <v>6484</v>
      </c>
      <c r="H21217" s="20">
        <v>2142677</v>
      </c>
      <c r="I21217" s="20">
        <v>2142677</v>
      </c>
      <c r="J21217" s="21">
        <f>IFERROR((I21217/H21217),0)</f>
        <v>1</v>
      </c>
      <c r="K21217" s="20"/>
      <c r="L21217" s="20"/>
      <c r="M21217" s="22"/>
    </row>
    <row r="21218" spans="1:13" s="14" customFormat="1" outlineLevel="2" x14ac:dyDescent="0.25">
      <c r="A21218" s="34"/>
      <c r="B21218" s="44" t="s">
        <v>5276</v>
      </c>
      <c r="C21218" s="31" t="s">
        <v>5042</v>
      </c>
      <c r="D21218" s="14" t="s">
        <v>4991</v>
      </c>
      <c r="E21218" s="14" t="s">
        <v>901</v>
      </c>
      <c r="F21218" s="14" t="s">
        <v>902</v>
      </c>
      <c r="G21218" s="14" t="s">
        <v>6485</v>
      </c>
      <c r="H21218" s="20">
        <v>203501</v>
      </c>
      <c r="I21218" s="20">
        <v>203501</v>
      </c>
      <c r="J21218" s="21">
        <f>IFERROR((I21218/H21218),0)</f>
        <v>1</v>
      </c>
      <c r="K21218" s="25"/>
      <c r="L21218" s="25"/>
      <c r="M21218" s="22"/>
    </row>
    <row r="21219" spans="1:13" s="14" customFormat="1" outlineLevel="2" x14ac:dyDescent="0.25">
      <c r="A21219" s="34"/>
      <c r="B21219" s="44" t="s">
        <v>5276</v>
      </c>
      <c r="C21219" s="31" t="s">
        <v>5042</v>
      </c>
      <c r="D21219" s="14" t="s">
        <v>859</v>
      </c>
      <c r="E21219" s="14" t="s">
        <v>901</v>
      </c>
      <c r="F21219" s="14" t="s">
        <v>902</v>
      </c>
      <c r="G21219" s="14" t="s">
        <v>6492</v>
      </c>
      <c r="H21219" s="20">
        <v>4409437</v>
      </c>
      <c r="I21219" s="20">
        <v>4409437</v>
      </c>
      <c r="J21219" s="21">
        <f>IFERROR((I21219/H21219),0)</f>
        <v>1</v>
      </c>
      <c r="K21219" s="20"/>
      <c r="L21219" s="20"/>
      <c r="M21219" s="22"/>
    </row>
    <row r="21220" spans="1:13" s="14" customFormat="1" outlineLevel="2" x14ac:dyDescent="0.25">
      <c r="A21220" s="34"/>
      <c r="B21220" s="44" t="s">
        <v>5276</v>
      </c>
      <c r="C21220" s="31" t="s">
        <v>5042</v>
      </c>
      <c r="D21220" s="14" t="s">
        <v>859</v>
      </c>
      <c r="E21220" s="14" t="s">
        <v>901</v>
      </c>
      <c r="F21220" s="14" t="s">
        <v>902</v>
      </c>
      <c r="G21220" s="14" t="s">
        <v>6493</v>
      </c>
      <c r="H21220" s="20">
        <v>-5411667</v>
      </c>
      <c r="I21220" s="20"/>
      <c r="J21220" s="21">
        <f>IFERROR((I21220/H21220),0)</f>
        <v>0</v>
      </c>
      <c r="K21220" s="20"/>
      <c r="L21220" s="20"/>
      <c r="M21220" s="22"/>
    </row>
    <row r="21221" spans="1:13" s="14" customFormat="1" outlineLevel="1" x14ac:dyDescent="0.25">
      <c r="A21221" s="34"/>
      <c r="B21221" s="46" t="s">
        <v>9944</v>
      </c>
      <c r="C21221" s="40" t="str">
        <f>C21220</f>
        <v>ASIGNACIONES DIRECTAS (20% DEL SGR)</v>
      </c>
      <c r="D21221" s="39" t="str">
        <f>D21220</f>
        <v xml:space="preserve">NORTE DE SANTANDER                                </v>
      </c>
      <c r="E21221" s="39" t="str">
        <f>E21220</f>
        <v>54518</v>
      </c>
      <c r="F21221" s="39" t="str">
        <f>F21220</f>
        <v xml:space="preserve">PAMPLONA                                          </v>
      </c>
      <c r="G21221" s="39" t="s">
        <v>10656</v>
      </c>
      <c r="H21221" s="20">
        <f>SUBTOTAL(9,H21213:H21220)</f>
        <v>219972334</v>
      </c>
      <c r="I21221" s="20">
        <f>SUBTOTAL(9,I21213:I21220)</f>
        <v>198376868.19999999</v>
      </c>
      <c r="J21221" s="42">
        <f>+I21221/H21221</f>
        <v>0.90182644604752882</v>
      </c>
      <c r="K21221" s="20">
        <f>SUBTOTAL(9,K21213:K21220)</f>
        <v>19782514</v>
      </c>
      <c r="L21221" s="20">
        <f>SUBTOTAL(9,L21213:L21220)</f>
        <v>51201.2</v>
      </c>
      <c r="M21221" s="7">
        <f>IFERROR((L21221/K21221),"N.A")</f>
        <v>2.5882049167259527E-3</v>
      </c>
    </row>
    <row r="21222" spans="1:13" s="14" customFormat="1" outlineLevel="2" x14ac:dyDescent="0.25">
      <c r="A21222" s="34"/>
      <c r="B21222" s="44" t="s">
        <v>5277</v>
      </c>
      <c r="C21222" s="31" t="s">
        <v>5042</v>
      </c>
      <c r="D21222" s="14" t="s">
        <v>859</v>
      </c>
      <c r="E21222" s="14" t="s">
        <v>904</v>
      </c>
      <c r="F21222" s="14" t="s">
        <v>905</v>
      </c>
      <c r="G21222" s="14" t="s">
        <v>16</v>
      </c>
      <c r="H21222" s="15">
        <v>989057</v>
      </c>
      <c r="I21222" s="15">
        <v>989057</v>
      </c>
      <c r="J21222" s="16">
        <f>IFERROR((I21222/H21222),0)</f>
        <v>1</v>
      </c>
      <c r="K21222" s="15">
        <v>714372</v>
      </c>
      <c r="L21222" s="15">
        <v>989057</v>
      </c>
      <c r="M21222" s="17">
        <f>L21222/K21222</f>
        <v>1.3845125508838532</v>
      </c>
    </row>
    <row r="21223" spans="1:13" s="14" customFormat="1" outlineLevel="2" x14ac:dyDescent="0.25">
      <c r="A21223" s="34"/>
      <c r="B21223" s="44" t="s">
        <v>5277</v>
      </c>
      <c r="C21223" s="31" t="s">
        <v>5042</v>
      </c>
      <c r="D21223" s="14" t="s">
        <v>859</v>
      </c>
      <c r="E21223" s="14" t="s">
        <v>904</v>
      </c>
      <c r="F21223" s="14" t="s">
        <v>905</v>
      </c>
      <c r="G21223" s="14" t="s">
        <v>5855</v>
      </c>
      <c r="H21223" s="20">
        <v>7696</v>
      </c>
      <c r="I21223" s="20">
        <v>7696</v>
      </c>
      <c r="J21223" s="21">
        <f>IFERROR((I21223/H21223),0)</f>
        <v>1</v>
      </c>
      <c r="K21223" s="20"/>
      <c r="L21223" s="20"/>
      <c r="M21223" s="22"/>
    </row>
    <row r="21224" spans="1:13" s="14" customFormat="1" outlineLevel="2" x14ac:dyDescent="0.25">
      <c r="A21224" s="34"/>
      <c r="B21224" s="44" t="s">
        <v>5277</v>
      </c>
      <c r="C21224" s="31" t="s">
        <v>5042</v>
      </c>
      <c r="D21224" s="14" t="s">
        <v>859</v>
      </c>
      <c r="E21224" s="14" t="s">
        <v>904</v>
      </c>
      <c r="F21224" s="14" t="s">
        <v>905</v>
      </c>
      <c r="G21224" s="14" t="s">
        <v>5862</v>
      </c>
      <c r="H21224" s="20">
        <v>2300351</v>
      </c>
      <c r="I21224" s="20">
        <v>2300351</v>
      </c>
      <c r="J21224" s="21">
        <f>IFERROR((I21224/H21224),0)</f>
        <v>1</v>
      </c>
      <c r="K21224" s="20"/>
      <c r="L21224" s="20"/>
      <c r="M21224" s="22"/>
    </row>
    <row r="21225" spans="1:13" s="14" customFormat="1" outlineLevel="2" x14ac:dyDescent="0.25">
      <c r="A21225" s="34"/>
      <c r="B21225" s="44" t="s">
        <v>5277</v>
      </c>
      <c r="C21225" s="31" t="s">
        <v>5042</v>
      </c>
      <c r="D21225" s="14" t="s">
        <v>859</v>
      </c>
      <c r="E21225" s="14" t="s">
        <v>904</v>
      </c>
      <c r="F21225" s="14" t="s">
        <v>905</v>
      </c>
      <c r="G21225" s="14" t="s">
        <v>6109</v>
      </c>
      <c r="H21225" s="20">
        <v>14754880</v>
      </c>
      <c r="I21225" s="20">
        <v>14754880</v>
      </c>
      <c r="J21225" s="21">
        <f>IFERROR((I21225/H21225),0)</f>
        <v>1</v>
      </c>
      <c r="K21225" s="20"/>
      <c r="L21225" s="20"/>
      <c r="M21225" s="22"/>
    </row>
    <row r="21226" spans="1:13" s="14" customFormat="1" outlineLevel="2" x14ac:dyDescent="0.25">
      <c r="A21226" s="34"/>
      <c r="B21226" s="44" t="s">
        <v>5277</v>
      </c>
      <c r="C21226" s="31" t="s">
        <v>5042</v>
      </c>
      <c r="D21226" s="14" t="s">
        <v>859</v>
      </c>
      <c r="E21226" s="14" t="s">
        <v>904</v>
      </c>
      <c r="F21226" s="14" t="s">
        <v>905</v>
      </c>
      <c r="G21226" s="14" t="s">
        <v>6481</v>
      </c>
      <c r="H21226" s="20">
        <v>6</v>
      </c>
      <c r="I21226" s="20">
        <v>6</v>
      </c>
      <c r="J21226" s="21">
        <f>IFERROR((I21226/H21226),0)</f>
        <v>1</v>
      </c>
      <c r="K21226" s="20"/>
      <c r="L21226" s="20"/>
      <c r="M21226" s="22"/>
    </row>
    <row r="21227" spans="1:13" s="14" customFormat="1" outlineLevel="2" x14ac:dyDescent="0.25">
      <c r="A21227" s="34"/>
      <c r="B21227" s="44" t="s">
        <v>5277</v>
      </c>
      <c r="C21227" s="31" t="s">
        <v>5042</v>
      </c>
      <c r="D21227" s="14" t="s">
        <v>4991</v>
      </c>
      <c r="E21227" s="14" t="s">
        <v>904</v>
      </c>
      <c r="F21227" s="14" t="s">
        <v>905</v>
      </c>
      <c r="G21227" s="14" t="s">
        <v>6485</v>
      </c>
      <c r="H21227" s="20">
        <v>1957883</v>
      </c>
      <c r="I21227" s="20">
        <v>1957883</v>
      </c>
      <c r="J21227" s="21">
        <f>IFERROR((I21227/H21227),0)</f>
        <v>1</v>
      </c>
      <c r="K21227" s="25"/>
      <c r="L21227" s="25"/>
      <c r="M21227" s="22"/>
    </row>
    <row r="21228" spans="1:13" s="14" customFormat="1" outlineLevel="2" x14ac:dyDescent="0.25">
      <c r="A21228" s="34"/>
      <c r="B21228" s="44" t="s">
        <v>5277</v>
      </c>
      <c r="C21228" s="31" t="s">
        <v>5042</v>
      </c>
      <c r="D21228" s="14" t="s">
        <v>859</v>
      </c>
      <c r="E21228" s="14" t="s">
        <v>904</v>
      </c>
      <c r="F21228" s="14" t="s">
        <v>905</v>
      </c>
      <c r="G21228" s="14" t="s">
        <v>6492</v>
      </c>
      <c r="H21228" s="20">
        <v>156115</v>
      </c>
      <c r="I21228" s="20">
        <v>156115</v>
      </c>
      <c r="J21228" s="21">
        <f>IFERROR((I21228/H21228),0)</f>
        <v>1</v>
      </c>
      <c r="K21228" s="20"/>
      <c r="L21228" s="20"/>
      <c r="M21228" s="22"/>
    </row>
    <row r="21229" spans="1:13" s="14" customFormat="1" outlineLevel="2" x14ac:dyDescent="0.25">
      <c r="A21229" s="34"/>
      <c r="B21229" s="44" t="s">
        <v>5277</v>
      </c>
      <c r="C21229" s="31" t="s">
        <v>5042</v>
      </c>
      <c r="D21229" s="14" t="s">
        <v>859</v>
      </c>
      <c r="E21229" s="14" t="s">
        <v>904</v>
      </c>
      <c r="F21229" s="14" t="s">
        <v>905</v>
      </c>
      <c r="G21229" s="14" t="s">
        <v>6493</v>
      </c>
      <c r="H21229" s="20">
        <v>-197811</v>
      </c>
      <c r="I21229" s="20"/>
      <c r="J21229" s="21">
        <f>IFERROR((I21229/H21229),0)</f>
        <v>0</v>
      </c>
      <c r="K21229" s="20"/>
      <c r="L21229" s="20"/>
      <c r="M21229" s="22"/>
    </row>
    <row r="21230" spans="1:13" s="14" customFormat="1" outlineLevel="1" x14ac:dyDescent="0.25">
      <c r="A21230" s="34"/>
      <c r="B21230" s="46" t="s">
        <v>9945</v>
      </c>
      <c r="C21230" s="40" t="str">
        <f>C21229</f>
        <v>ASIGNACIONES DIRECTAS (20% DEL SGR)</v>
      </c>
      <c r="D21230" s="39" t="str">
        <f>D21229</f>
        <v xml:space="preserve">NORTE DE SANTANDER                                </v>
      </c>
      <c r="E21230" s="39" t="str">
        <f>E21229</f>
        <v>54498</v>
      </c>
      <c r="F21230" s="39" t="str">
        <f>F21229</f>
        <v xml:space="preserve">OCAÑA                                             </v>
      </c>
      <c r="G21230" s="39" t="s">
        <v>10656</v>
      </c>
      <c r="H21230" s="20">
        <f>SUBTOTAL(9,H21222:H21229)</f>
        <v>19968177</v>
      </c>
      <c r="I21230" s="20">
        <f>SUBTOTAL(9,I21222:I21229)</f>
        <v>20165988</v>
      </c>
      <c r="J21230" s="42">
        <f>+I21230/H21230</f>
        <v>1.0099063124290215</v>
      </c>
      <c r="K21230" s="20">
        <f>SUBTOTAL(9,K21222:K21229)</f>
        <v>714372</v>
      </c>
      <c r="L21230" s="20">
        <f>SUBTOTAL(9,L21222:L21229)</f>
        <v>989057</v>
      </c>
      <c r="M21230" s="7">
        <f>IFERROR((L21230/K21230),"N.A")</f>
        <v>1.3845125508838532</v>
      </c>
    </row>
    <row r="21231" spans="1:13" s="14" customFormat="1" outlineLevel="2" x14ac:dyDescent="0.25">
      <c r="A21231" s="34"/>
      <c r="B21231" s="44" t="s">
        <v>5930</v>
      </c>
      <c r="C21231" s="31" t="s">
        <v>5042</v>
      </c>
      <c r="D21231" s="14" t="s">
        <v>859</v>
      </c>
      <c r="E21231" s="14" t="s">
        <v>907</v>
      </c>
      <c r="F21231" s="14" t="s">
        <v>908</v>
      </c>
      <c r="G21231" s="14" t="s">
        <v>5862</v>
      </c>
      <c r="H21231" s="20">
        <v>686746</v>
      </c>
      <c r="I21231" s="20">
        <v>686746</v>
      </c>
      <c r="J21231" s="21">
        <f>IFERROR((I21231/H21231),0)</f>
        <v>1</v>
      </c>
      <c r="K21231" s="20"/>
      <c r="L21231" s="20"/>
      <c r="M21231" s="22"/>
    </row>
    <row r="21232" spans="1:13" s="14" customFormat="1" outlineLevel="2" x14ac:dyDescent="0.25">
      <c r="A21232" s="34"/>
      <c r="B21232" s="44" t="s">
        <v>5930</v>
      </c>
      <c r="C21232" s="31" t="s">
        <v>5042</v>
      </c>
      <c r="D21232" s="14" t="s">
        <v>859</v>
      </c>
      <c r="E21232" s="14" t="s">
        <v>907</v>
      </c>
      <c r="F21232" s="14" t="s">
        <v>908</v>
      </c>
      <c r="G21232" s="14" t="s">
        <v>6109</v>
      </c>
      <c r="H21232" s="20">
        <v>3135536</v>
      </c>
      <c r="I21232" s="20">
        <v>3135536</v>
      </c>
      <c r="J21232" s="21">
        <f>IFERROR((I21232/H21232),0)</f>
        <v>1</v>
      </c>
      <c r="K21232" s="20"/>
      <c r="L21232" s="20"/>
      <c r="M21232" s="22"/>
    </row>
    <row r="21233" spans="1:13" s="14" customFormat="1" outlineLevel="1" x14ac:dyDescent="0.25">
      <c r="A21233" s="34"/>
      <c r="B21233" s="46" t="s">
        <v>9946</v>
      </c>
      <c r="C21233" s="40" t="str">
        <f>C21232</f>
        <v>ASIGNACIONES DIRECTAS (20% DEL SGR)</v>
      </c>
      <c r="D21233" s="39" t="str">
        <f>D21232</f>
        <v xml:space="preserve">NORTE DE SANTANDER                                </v>
      </c>
      <c r="E21233" s="39" t="str">
        <f>E21232</f>
        <v>54480</v>
      </c>
      <c r="F21233" s="39" t="str">
        <f>F21232</f>
        <v xml:space="preserve">MUTISCUA                                          </v>
      </c>
      <c r="G21233" s="39" t="s">
        <v>10656</v>
      </c>
      <c r="H21233" s="20">
        <f>SUBTOTAL(9,H21231:H21232)</f>
        <v>3822282</v>
      </c>
      <c r="I21233" s="20">
        <f>SUBTOTAL(9,I21231:I21232)</f>
        <v>3822282</v>
      </c>
      <c r="J21233" s="42">
        <f>+I21233/H21233</f>
        <v>1</v>
      </c>
      <c r="K21233" s="20">
        <f>SUBTOTAL(9,K21231:K21232)</f>
        <v>0</v>
      </c>
      <c r="L21233" s="20">
        <f>SUBTOTAL(9,L21231:L21232)</f>
        <v>0</v>
      </c>
      <c r="M21233" s="7" t="str">
        <f>IFERROR((L21233/K21233),"N.A")</f>
        <v>N.A</v>
      </c>
    </row>
    <row r="21234" spans="1:13" s="14" customFormat="1" outlineLevel="2" x14ac:dyDescent="0.25">
      <c r="A21234" s="34"/>
      <c r="B21234" s="44" t="s">
        <v>5278</v>
      </c>
      <c r="C21234" s="31" t="s">
        <v>5042</v>
      </c>
      <c r="D21234" s="14" t="s">
        <v>859</v>
      </c>
      <c r="E21234" s="14" t="s">
        <v>913</v>
      </c>
      <c r="F21234" s="14" t="s">
        <v>914</v>
      </c>
      <c r="G21234" s="14" t="s">
        <v>16</v>
      </c>
      <c r="H21234" s="15">
        <v>32370747</v>
      </c>
      <c r="I21234" s="15">
        <v>20056872.23</v>
      </c>
      <c r="J21234" s="16">
        <f>IFERROR((I21234/H21234),0)</f>
        <v>0.61959868365101367</v>
      </c>
      <c r="K21234" s="15">
        <v>23391575</v>
      </c>
      <c r="L21234" s="15">
        <v>20056872.23</v>
      </c>
      <c r="M21234" s="17">
        <f>L21234/K21234</f>
        <v>0.85744000692557043</v>
      </c>
    </row>
    <row r="21235" spans="1:13" s="14" customFormat="1" outlineLevel="2" x14ac:dyDescent="0.25">
      <c r="A21235" s="34"/>
      <c r="B21235" s="44" t="s">
        <v>5278</v>
      </c>
      <c r="C21235" s="31" t="s">
        <v>5042</v>
      </c>
      <c r="D21235" s="14" t="s">
        <v>859</v>
      </c>
      <c r="E21235" s="14" t="s">
        <v>913</v>
      </c>
      <c r="F21235" s="14" t="s">
        <v>914</v>
      </c>
      <c r="G21235" s="14" t="s">
        <v>5855</v>
      </c>
      <c r="H21235" s="20">
        <v>458891</v>
      </c>
      <c r="I21235" s="20">
        <v>458891</v>
      </c>
      <c r="J21235" s="21">
        <f>IFERROR((I21235/H21235),0)</f>
        <v>1</v>
      </c>
      <c r="K21235" s="20"/>
      <c r="L21235" s="20"/>
      <c r="M21235" s="22"/>
    </row>
    <row r="21236" spans="1:13" s="14" customFormat="1" outlineLevel="2" x14ac:dyDescent="0.25">
      <c r="A21236" s="34"/>
      <c r="B21236" s="44" t="s">
        <v>5278</v>
      </c>
      <c r="C21236" s="31" t="s">
        <v>5042</v>
      </c>
      <c r="D21236" s="14" t="s">
        <v>859</v>
      </c>
      <c r="E21236" s="14" t="s">
        <v>913</v>
      </c>
      <c r="F21236" s="14" t="s">
        <v>914</v>
      </c>
      <c r="G21236" s="14" t="s">
        <v>5862</v>
      </c>
      <c r="H21236" s="20">
        <v>9036772</v>
      </c>
      <c r="I21236" s="20">
        <v>9036772</v>
      </c>
      <c r="J21236" s="21">
        <f>IFERROR((I21236/H21236),0)</f>
        <v>1</v>
      </c>
      <c r="K21236" s="20"/>
      <c r="L21236" s="20"/>
      <c r="M21236" s="22"/>
    </row>
    <row r="21237" spans="1:13" s="14" customFormat="1" outlineLevel="2" x14ac:dyDescent="0.25">
      <c r="A21237" s="34"/>
      <c r="B21237" s="44" t="s">
        <v>5278</v>
      </c>
      <c r="C21237" s="31" t="s">
        <v>5042</v>
      </c>
      <c r="D21237" s="14" t="s">
        <v>859</v>
      </c>
      <c r="E21237" s="14" t="s">
        <v>913</v>
      </c>
      <c r="F21237" s="14" t="s">
        <v>914</v>
      </c>
      <c r="G21237" s="14" t="s">
        <v>6109</v>
      </c>
      <c r="H21237" s="20">
        <v>49993858</v>
      </c>
      <c r="I21237" s="20">
        <v>49993858</v>
      </c>
      <c r="J21237" s="21">
        <f>IFERROR((I21237/H21237),0)</f>
        <v>1</v>
      </c>
      <c r="K21237" s="20"/>
      <c r="L21237" s="20"/>
      <c r="M21237" s="22"/>
    </row>
    <row r="21238" spans="1:13" s="14" customFormat="1" outlineLevel="2" x14ac:dyDescent="0.25">
      <c r="A21238" s="34"/>
      <c r="B21238" s="44" t="s">
        <v>5278</v>
      </c>
      <c r="C21238" s="31" t="s">
        <v>5042</v>
      </c>
      <c r="D21238" s="14" t="s">
        <v>859</v>
      </c>
      <c r="E21238" s="14" t="s">
        <v>913</v>
      </c>
      <c r="F21238" s="14" t="s">
        <v>914</v>
      </c>
      <c r="G21238" s="14" t="s">
        <v>6481</v>
      </c>
      <c r="H21238" s="20">
        <v>200</v>
      </c>
      <c r="I21238" s="20">
        <v>200</v>
      </c>
      <c r="J21238" s="21">
        <f>IFERROR((I21238/H21238),0)</f>
        <v>1</v>
      </c>
      <c r="K21238" s="20"/>
      <c r="L21238" s="20"/>
      <c r="M21238" s="22"/>
    </row>
    <row r="21239" spans="1:13" s="14" customFormat="1" outlineLevel="2" x14ac:dyDescent="0.25">
      <c r="A21239" s="34"/>
      <c r="B21239" s="44" t="s">
        <v>5278</v>
      </c>
      <c r="C21239" s="31" t="s">
        <v>5042</v>
      </c>
      <c r="D21239" s="14" t="s">
        <v>4991</v>
      </c>
      <c r="E21239" s="14" t="s">
        <v>913</v>
      </c>
      <c r="F21239" s="14" t="s">
        <v>914</v>
      </c>
      <c r="G21239" s="14" t="s">
        <v>6485</v>
      </c>
      <c r="H21239" s="20">
        <v>19486942</v>
      </c>
      <c r="I21239" s="20">
        <v>19486942</v>
      </c>
      <c r="J21239" s="21">
        <f>IFERROR((I21239/H21239),0)</f>
        <v>1</v>
      </c>
      <c r="K21239" s="25"/>
      <c r="L21239" s="25"/>
      <c r="M21239" s="22"/>
    </row>
    <row r="21240" spans="1:13" s="14" customFormat="1" outlineLevel="2" x14ac:dyDescent="0.25">
      <c r="A21240" s="34"/>
      <c r="B21240" s="44" t="s">
        <v>5278</v>
      </c>
      <c r="C21240" s="31" t="s">
        <v>5042</v>
      </c>
      <c r="D21240" s="14" t="s">
        <v>859</v>
      </c>
      <c r="E21240" s="14" t="s">
        <v>913</v>
      </c>
      <c r="F21240" s="14" t="s">
        <v>914</v>
      </c>
      <c r="G21240" s="14" t="s">
        <v>6492</v>
      </c>
      <c r="H21240" s="20">
        <v>5115801</v>
      </c>
      <c r="I21240" s="20">
        <v>5115801</v>
      </c>
      <c r="J21240" s="21">
        <f>IFERROR((I21240/H21240),0)</f>
        <v>1</v>
      </c>
      <c r="K21240" s="20"/>
      <c r="L21240" s="20"/>
      <c r="M21240" s="22"/>
    </row>
    <row r="21241" spans="1:13" s="14" customFormat="1" outlineLevel="2" x14ac:dyDescent="0.25">
      <c r="A21241" s="34"/>
      <c r="B21241" s="44" t="s">
        <v>5278</v>
      </c>
      <c r="C21241" s="31" t="s">
        <v>5042</v>
      </c>
      <c r="D21241" s="14" t="s">
        <v>859</v>
      </c>
      <c r="E21241" s="14" t="s">
        <v>913</v>
      </c>
      <c r="F21241" s="14" t="s">
        <v>914</v>
      </c>
      <c r="G21241" s="14" t="s">
        <v>6493</v>
      </c>
      <c r="H21241" s="20">
        <v>-6474149</v>
      </c>
      <c r="I21241" s="20"/>
      <c r="J21241" s="21">
        <f>IFERROR((I21241/H21241),0)</f>
        <v>0</v>
      </c>
      <c r="K21241" s="20"/>
      <c r="L21241" s="20"/>
      <c r="M21241" s="22"/>
    </row>
    <row r="21242" spans="1:13" s="14" customFormat="1" outlineLevel="1" x14ac:dyDescent="0.25">
      <c r="A21242" s="34"/>
      <c r="B21242" s="46" t="s">
        <v>9947</v>
      </c>
      <c r="C21242" s="40" t="str">
        <f>C21241</f>
        <v>ASIGNACIONES DIRECTAS (20% DEL SGR)</v>
      </c>
      <c r="D21242" s="39" t="str">
        <f>D21241</f>
        <v xml:space="preserve">NORTE DE SANTANDER                                </v>
      </c>
      <c r="E21242" s="39" t="str">
        <f>E21241</f>
        <v>54405</v>
      </c>
      <c r="F21242" s="39" t="str">
        <f>F21241</f>
        <v xml:space="preserve">LOS PATIOS                                        </v>
      </c>
      <c r="G21242" s="39" t="s">
        <v>10656</v>
      </c>
      <c r="H21242" s="20">
        <f>SUBTOTAL(9,H21234:H21241)</f>
        <v>109989062</v>
      </c>
      <c r="I21242" s="20">
        <f>SUBTOTAL(9,I21234:I21241)</f>
        <v>104149336.23</v>
      </c>
      <c r="J21242" s="42">
        <f>+I21242/H21242</f>
        <v>0.94690630446507495</v>
      </c>
      <c r="K21242" s="20">
        <f>SUBTOTAL(9,K21234:K21241)</f>
        <v>23391575</v>
      </c>
      <c r="L21242" s="20">
        <f>SUBTOTAL(9,L21234:L21241)</f>
        <v>20056872.23</v>
      </c>
      <c r="M21242" s="7">
        <f>IFERROR((L21242/K21242),"N.A")</f>
        <v>0.85744000692557043</v>
      </c>
    </row>
    <row r="21243" spans="1:13" s="14" customFormat="1" outlineLevel="2" x14ac:dyDescent="0.25">
      <c r="A21243" s="34"/>
      <c r="B21243" s="44" t="s">
        <v>5279</v>
      </c>
      <c r="C21243" s="31" t="s">
        <v>5042</v>
      </c>
      <c r="D21243" s="14" t="s">
        <v>859</v>
      </c>
      <c r="E21243" s="14" t="s">
        <v>919</v>
      </c>
      <c r="F21243" s="14" t="s">
        <v>920</v>
      </c>
      <c r="G21243" s="14" t="s">
        <v>16</v>
      </c>
      <c r="H21243" s="15">
        <v>128151256</v>
      </c>
      <c r="I21243" s="15">
        <v>111177172.48999999</v>
      </c>
      <c r="J21243" s="16">
        <f>IFERROR((I21243/H21243),0)</f>
        <v>0.86754649123376515</v>
      </c>
      <c r="K21243" s="15">
        <v>97136280.709999979</v>
      </c>
      <c r="L21243" s="15">
        <v>111177172.48999999</v>
      </c>
      <c r="M21243" s="17">
        <f>L21243/K21243</f>
        <v>1.144548377571909</v>
      </c>
    </row>
    <row r="21244" spans="1:13" s="14" customFormat="1" outlineLevel="2" x14ac:dyDescent="0.25">
      <c r="A21244" s="34"/>
      <c r="B21244" s="44" t="s">
        <v>5279</v>
      </c>
      <c r="C21244" s="31" t="s">
        <v>5042</v>
      </c>
      <c r="D21244" s="14" t="s">
        <v>859</v>
      </c>
      <c r="E21244" s="14" t="s">
        <v>919</v>
      </c>
      <c r="F21244" s="14" t="s">
        <v>920</v>
      </c>
      <c r="G21244" s="14" t="s">
        <v>5818</v>
      </c>
      <c r="H21244" s="20">
        <v>47973642</v>
      </c>
      <c r="I21244" s="20">
        <v>47973642</v>
      </c>
      <c r="J21244" s="21">
        <f>IFERROR((I21244/H21244),0)</f>
        <v>1</v>
      </c>
      <c r="K21244" s="20"/>
      <c r="L21244" s="20"/>
      <c r="M21244" s="22"/>
    </row>
    <row r="21245" spans="1:13" s="14" customFormat="1" outlineLevel="2" x14ac:dyDescent="0.25">
      <c r="A21245" s="34"/>
      <c r="B21245" s="44" t="s">
        <v>5279</v>
      </c>
      <c r="C21245" s="31" t="s">
        <v>5042</v>
      </c>
      <c r="D21245" s="14" t="s">
        <v>859</v>
      </c>
      <c r="E21245" s="14" t="s">
        <v>919</v>
      </c>
      <c r="F21245" s="14" t="s">
        <v>920</v>
      </c>
      <c r="G21245" s="14" t="s">
        <v>5862</v>
      </c>
      <c r="H21245" s="20">
        <v>45525275</v>
      </c>
      <c r="I21245" s="20">
        <v>45525275</v>
      </c>
      <c r="J21245" s="21">
        <f>IFERROR((I21245/H21245),0)</f>
        <v>1</v>
      </c>
      <c r="K21245" s="20"/>
      <c r="L21245" s="20"/>
      <c r="M21245" s="22"/>
    </row>
    <row r="21246" spans="1:13" s="14" customFormat="1" outlineLevel="2" x14ac:dyDescent="0.25">
      <c r="A21246" s="34"/>
      <c r="B21246" s="44" t="s">
        <v>5279</v>
      </c>
      <c r="C21246" s="31" t="s">
        <v>5042</v>
      </c>
      <c r="D21246" s="14" t="s">
        <v>859</v>
      </c>
      <c r="E21246" s="14" t="s">
        <v>919</v>
      </c>
      <c r="F21246" s="14" t="s">
        <v>920</v>
      </c>
      <c r="G21246" s="14" t="s">
        <v>6109</v>
      </c>
      <c r="H21246" s="20">
        <v>245085230</v>
      </c>
      <c r="I21246" s="20">
        <v>245085230</v>
      </c>
      <c r="J21246" s="21">
        <f>IFERROR((I21246/H21246),0)</f>
        <v>1</v>
      </c>
      <c r="K21246" s="20"/>
      <c r="L21246" s="20"/>
      <c r="M21246" s="22"/>
    </row>
    <row r="21247" spans="1:13" s="14" customFormat="1" outlineLevel="2" x14ac:dyDescent="0.25">
      <c r="A21247" s="34"/>
      <c r="B21247" s="44" t="s">
        <v>5279</v>
      </c>
      <c r="C21247" s="31" t="s">
        <v>5042</v>
      </c>
      <c r="D21247" s="14" t="s">
        <v>859</v>
      </c>
      <c r="E21247" s="14" t="s">
        <v>919</v>
      </c>
      <c r="F21247" s="14" t="s">
        <v>920</v>
      </c>
      <c r="G21247" s="14" t="s">
        <v>6481</v>
      </c>
      <c r="H21247" s="20">
        <v>793</v>
      </c>
      <c r="I21247" s="20">
        <v>793</v>
      </c>
      <c r="J21247" s="21">
        <f>IFERROR((I21247/H21247),0)</f>
        <v>1</v>
      </c>
      <c r="K21247" s="20"/>
      <c r="L21247" s="20"/>
      <c r="M21247" s="22"/>
    </row>
    <row r="21248" spans="1:13" s="14" customFormat="1" outlineLevel="2" x14ac:dyDescent="0.25">
      <c r="A21248" s="34"/>
      <c r="B21248" s="44" t="s">
        <v>5279</v>
      </c>
      <c r="C21248" s="31" t="s">
        <v>5042</v>
      </c>
      <c r="D21248" s="14" t="s">
        <v>859</v>
      </c>
      <c r="E21248" s="14" t="s">
        <v>919</v>
      </c>
      <c r="F21248" s="14" t="s">
        <v>920</v>
      </c>
      <c r="G21248" s="14" t="s">
        <v>6484</v>
      </c>
      <c r="H21248" s="20">
        <v>4294931</v>
      </c>
      <c r="I21248" s="20">
        <v>4294931</v>
      </c>
      <c r="J21248" s="21">
        <f>IFERROR((I21248/H21248),0)</f>
        <v>1</v>
      </c>
      <c r="K21248" s="20"/>
      <c r="L21248" s="20"/>
      <c r="M21248" s="22"/>
    </row>
    <row r="21249" spans="1:13" s="14" customFormat="1" outlineLevel="2" x14ac:dyDescent="0.25">
      <c r="A21249" s="34"/>
      <c r="B21249" s="44" t="s">
        <v>5279</v>
      </c>
      <c r="C21249" s="31" t="s">
        <v>5042</v>
      </c>
      <c r="D21249" s="14" t="s">
        <v>4991</v>
      </c>
      <c r="E21249" s="14" t="s">
        <v>919</v>
      </c>
      <c r="F21249" s="14" t="s">
        <v>920</v>
      </c>
      <c r="G21249" s="14" t="s">
        <v>6485</v>
      </c>
      <c r="H21249" s="20">
        <v>34420</v>
      </c>
      <c r="I21249" s="20">
        <v>34420</v>
      </c>
      <c r="J21249" s="21">
        <f>IFERROR((I21249/H21249),0)</f>
        <v>1</v>
      </c>
      <c r="K21249" s="25"/>
      <c r="L21249" s="25"/>
      <c r="M21249" s="22"/>
    </row>
    <row r="21250" spans="1:13" s="14" customFormat="1" outlineLevel="2" x14ac:dyDescent="0.25">
      <c r="A21250" s="34"/>
      <c r="B21250" s="44" t="s">
        <v>5279</v>
      </c>
      <c r="C21250" s="31" t="s">
        <v>5042</v>
      </c>
      <c r="D21250" s="14" t="s">
        <v>859</v>
      </c>
      <c r="E21250" s="14" t="s">
        <v>919</v>
      </c>
      <c r="F21250" s="14" t="s">
        <v>920</v>
      </c>
      <c r="G21250" s="14" t="s">
        <v>6492</v>
      </c>
      <c r="H21250" s="20">
        <v>21322433</v>
      </c>
      <c r="I21250" s="20">
        <v>21322433</v>
      </c>
      <c r="J21250" s="21">
        <f>IFERROR((I21250/H21250),0)</f>
        <v>1</v>
      </c>
      <c r="K21250" s="20"/>
      <c r="L21250" s="20"/>
      <c r="M21250" s="22"/>
    </row>
    <row r="21251" spans="1:13" s="14" customFormat="1" outlineLevel="2" x14ac:dyDescent="0.25">
      <c r="A21251" s="34"/>
      <c r="B21251" s="44" t="s">
        <v>5279</v>
      </c>
      <c r="C21251" s="31" t="s">
        <v>5042</v>
      </c>
      <c r="D21251" s="14" t="s">
        <v>859</v>
      </c>
      <c r="E21251" s="14" t="s">
        <v>919</v>
      </c>
      <c r="F21251" s="14" t="s">
        <v>920</v>
      </c>
      <c r="G21251" s="14" t="s">
        <v>6493</v>
      </c>
      <c r="H21251" s="20">
        <v>-25630251</v>
      </c>
      <c r="I21251" s="20"/>
      <c r="J21251" s="21">
        <f>IFERROR((I21251/H21251),0)</f>
        <v>0</v>
      </c>
      <c r="K21251" s="20"/>
      <c r="L21251" s="20"/>
      <c r="M21251" s="22"/>
    </row>
    <row r="21252" spans="1:13" s="14" customFormat="1" outlineLevel="1" x14ac:dyDescent="0.25">
      <c r="A21252" s="34"/>
      <c r="B21252" s="46" t="s">
        <v>9948</v>
      </c>
      <c r="C21252" s="40" t="str">
        <f>C21251</f>
        <v>ASIGNACIONES DIRECTAS (20% DEL SGR)</v>
      </c>
      <c r="D21252" s="39" t="str">
        <f>D21251</f>
        <v xml:space="preserve">NORTE DE SANTANDER                                </v>
      </c>
      <c r="E21252" s="39" t="str">
        <f>E21251</f>
        <v>54385</v>
      </c>
      <c r="F21252" s="39" t="str">
        <f>F21251</f>
        <v xml:space="preserve">LA ESPERANZA                                      </v>
      </c>
      <c r="G21252" s="39" t="s">
        <v>10656</v>
      </c>
      <c r="H21252" s="20">
        <f>SUBTOTAL(9,H21243:H21251)</f>
        <v>466757729</v>
      </c>
      <c r="I21252" s="20">
        <f>SUBTOTAL(9,I21243:I21251)</f>
        <v>475413896.49000001</v>
      </c>
      <c r="J21252" s="42">
        <f>+I21252/H21252</f>
        <v>1.0185453115228436</v>
      </c>
      <c r="K21252" s="20">
        <f>SUBTOTAL(9,K21243:K21251)</f>
        <v>97136280.709999979</v>
      </c>
      <c r="L21252" s="20">
        <f>SUBTOTAL(9,L21243:L21251)</f>
        <v>111177172.48999999</v>
      </c>
      <c r="M21252" s="7">
        <f>IFERROR((L21252/K21252),"N.A")</f>
        <v>1.144548377571909</v>
      </c>
    </row>
    <row r="21253" spans="1:13" s="14" customFormat="1" outlineLevel="2" x14ac:dyDescent="0.25">
      <c r="A21253" s="34"/>
      <c r="B21253" s="44" t="s">
        <v>5280</v>
      </c>
      <c r="C21253" s="31" t="s">
        <v>5042</v>
      </c>
      <c r="D21253" s="14" t="s">
        <v>859</v>
      </c>
      <c r="E21253" s="14" t="s">
        <v>922</v>
      </c>
      <c r="F21253" s="14" t="s">
        <v>923</v>
      </c>
      <c r="G21253" s="14" t="s">
        <v>16</v>
      </c>
      <c r="H21253" s="15">
        <v>90471031</v>
      </c>
      <c r="I21253" s="15">
        <v>90471031</v>
      </c>
      <c r="J21253" s="16">
        <f>IFERROR((I21253/H21253),0)</f>
        <v>1</v>
      </c>
      <c r="K21253" s="15">
        <v>66150211</v>
      </c>
      <c r="L21253" s="15">
        <v>90471031</v>
      </c>
      <c r="M21253" s="17">
        <f>L21253/K21253</f>
        <v>1.3676605052703461</v>
      </c>
    </row>
    <row r="21254" spans="1:13" s="14" customFormat="1" outlineLevel="2" x14ac:dyDescent="0.25">
      <c r="A21254" s="34"/>
      <c r="B21254" s="44" t="s">
        <v>5280</v>
      </c>
      <c r="C21254" s="31" t="s">
        <v>5042</v>
      </c>
      <c r="D21254" s="14" t="s">
        <v>859</v>
      </c>
      <c r="E21254" s="14" t="s">
        <v>922</v>
      </c>
      <c r="F21254" s="14" t="s">
        <v>923</v>
      </c>
      <c r="G21254" s="14" t="s">
        <v>5862</v>
      </c>
      <c r="H21254" s="20">
        <v>33860934</v>
      </c>
      <c r="I21254" s="20">
        <v>33860934</v>
      </c>
      <c r="J21254" s="21">
        <f>IFERROR((I21254/H21254),0)</f>
        <v>1</v>
      </c>
      <c r="K21254" s="20"/>
      <c r="L21254" s="20"/>
      <c r="M21254" s="22"/>
    </row>
    <row r="21255" spans="1:13" s="14" customFormat="1" outlineLevel="2" x14ac:dyDescent="0.25">
      <c r="A21255" s="34"/>
      <c r="B21255" s="44" t="s">
        <v>5280</v>
      </c>
      <c r="C21255" s="31" t="s">
        <v>5042</v>
      </c>
      <c r="D21255" s="14" t="s">
        <v>859</v>
      </c>
      <c r="E21255" s="14" t="s">
        <v>922</v>
      </c>
      <c r="F21255" s="14" t="s">
        <v>923</v>
      </c>
      <c r="G21255" s="14" t="s">
        <v>6109</v>
      </c>
      <c r="H21255" s="20">
        <v>246382764</v>
      </c>
      <c r="I21255" s="20">
        <v>246382764</v>
      </c>
      <c r="J21255" s="21">
        <f>IFERROR((I21255/H21255),0)</f>
        <v>1</v>
      </c>
      <c r="K21255" s="20"/>
      <c r="L21255" s="20"/>
      <c r="M21255" s="22"/>
    </row>
    <row r="21256" spans="1:13" s="14" customFormat="1" outlineLevel="2" x14ac:dyDescent="0.25">
      <c r="A21256" s="34"/>
      <c r="B21256" s="44" t="s">
        <v>5280</v>
      </c>
      <c r="C21256" s="31" t="s">
        <v>5042</v>
      </c>
      <c r="D21256" s="14" t="s">
        <v>859</v>
      </c>
      <c r="E21256" s="14" t="s">
        <v>922</v>
      </c>
      <c r="F21256" s="14" t="s">
        <v>923</v>
      </c>
      <c r="G21256" s="14" t="s">
        <v>6481</v>
      </c>
      <c r="H21256" s="20">
        <v>560</v>
      </c>
      <c r="I21256" s="20">
        <v>560</v>
      </c>
      <c r="J21256" s="21">
        <f>IFERROR((I21256/H21256),0)</f>
        <v>1</v>
      </c>
      <c r="K21256" s="20"/>
      <c r="L21256" s="20"/>
      <c r="M21256" s="22"/>
    </row>
    <row r="21257" spans="1:13" s="14" customFormat="1" outlineLevel="2" x14ac:dyDescent="0.25">
      <c r="A21257" s="34"/>
      <c r="B21257" s="44" t="s">
        <v>5280</v>
      </c>
      <c r="C21257" s="31" t="s">
        <v>5042</v>
      </c>
      <c r="D21257" s="14" t="s">
        <v>859</v>
      </c>
      <c r="E21257" s="14" t="s">
        <v>922</v>
      </c>
      <c r="F21257" s="14" t="s">
        <v>923</v>
      </c>
      <c r="G21257" s="14" t="s">
        <v>6484</v>
      </c>
      <c r="H21257" s="20">
        <v>5784952</v>
      </c>
      <c r="I21257" s="20">
        <v>5784952</v>
      </c>
      <c r="J21257" s="21">
        <f>IFERROR((I21257/H21257),0)</f>
        <v>1</v>
      </c>
      <c r="K21257" s="20"/>
      <c r="L21257" s="20"/>
      <c r="M21257" s="22"/>
    </row>
    <row r="21258" spans="1:13" s="14" customFormat="1" outlineLevel="2" x14ac:dyDescent="0.25">
      <c r="A21258" s="34"/>
      <c r="B21258" s="44" t="s">
        <v>5280</v>
      </c>
      <c r="C21258" s="31" t="s">
        <v>5042</v>
      </c>
      <c r="D21258" s="14" t="s">
        <v>4991</v>
      </c>
      <c r="E21258" s="14" t="s">
        <v>922</v>
      </c>
      <c r="F21258" s="14" t="s">
        <v>923</v>
      </c>
      <c r="G21258" s="14" t="s">
        <v>6485</v>
      </c>
      <c r="H21258" s="20">
        <v>34379261</v>
      </c>
      <c r="I21258" s="20">
        <v>34379261</v>
      </c>
      <c r="J21258" s="21">
        <f>IFERROR((I21258/H21258),0)</f>
        <v>1</v>
      </c>
      <c r="K21258" s="25"/>
      <c r="L21258" s="25"/>
      <c r="M21258" s="22"/>
    </row>
    <row r="21259" spans="1:13" s="14" customFormat="1" outlineLevel="2" x14ac:dyDescent="0.25">
      <c r="A21259" s="34"/>
      <c r="B21259" s="44" t="s">
        <v>5280</v>
      </c>
      <c r="C21259" s="31" t="s">
        <v>5042</v>
      </c>
      <c r="D21259" s="14" t="s">
        <v>859</v>
      </c>
      <c r="E21259" s="14" t="s">
        <v>922</v>
      </c>
      <c r="F21259" s="14" t="s">
        <v>923</v>
      </c>
      <c r="G21259" s="14" t="s">
        <v>6492</v>
      </c>
      <c r="H21259" s="20">
        <v>14746838</v>
      </c>
      <c r="I21259" s="20">
        <v>14746838</v>
      </c>
      <c r="J21259" s="21">
        <f>IFERROR((I21259/H21259),0)</f>
        <v>1</v>
      </c>
      <c r="K21259" s="20"/>
      <c r="L21259" s="20"/>
      <c r="M21259" s="22"/>
    </row>
    <row r="21260" spans="1:13" s="14" customFormat="1" outlineLevel="2" x14ac:dyDescent="0.25">
      <c r="A21260" s="34"/>
      <c r="B21260" s="44" t="s">
        <v>5280</v>
      </c>
      <c r="C21260" s="31" t="s">
        <v>5042</v>
      </c>
      <c r="D21260" s="14" t="s">
        <v>859</v>
      </c>
      <c r="E21260" s="14" t="s">
        <v>922</v>
      </c>
      <c r="F21260" s="14" t="s">
        <v>923</v>
      </c>
      <c r="G21260" s="14" t="s">
        <v>6493</v>
      </c>
      <c r="H21260" s="20">
        <v>-18094206</v>
      </c>
      <c r="I21260" s="20"/>
      <c r="J21260" s="21">
        <f>IFERROR((I21260/H21260),0)</f>
        <v>0</v>
      </c>
      <c r="K21260" s="20"/>
      <c r="L21260" s="20"/>
      <c r="M21260" s="22"/>
    </row>
    <row r="21261" spans="1:13" s="14" customFormat="1" outlineLevel="1" x14ac:dyDescent="0.25">
      <c r="A21261" s="34"/>
      <c r="B21261" s="46" t="s">
        <v>9949</v>
      </c>
      <c r="C21261" s="40" t="str">
        <f>C21260</f>
        <v>ASIGNACIONES DIRECTAS (20% DEL SGR)</v>
      </c>
      <c r="D21261" s="39" t="str">
        <f>D21260</f>
        <v xml:space="preserve">NORTE DE SANTANDER                                </v>
      </c>
      <c r="E21261" s="39" t="str">
        <f>E21260</f>
        <v>54377</v>
      </c>
      <c r="F21261" s="39" t="str">
        <f>F21260</f>
        <v xml:space="preserve">LABATECA                                          </v>
      </c>
      <c r="G21261" s="39" t="s">
        <v>10656</v>
      </c>
      <c r="H21261" s="20">
        <f>SUBTOTAL(9,H21253:H21260)</f>
        <v>407532134</v>
      </c>
      <c r="I21261" s="20">
        <f>SUBTOTAL(9,I21253:I21260)</f>
        <v>425626340</v>
      </c>
      <c r="J21261" s="42">
        <f>+I21261/H21261</f>
        <v>1.0443994583259046</v>
      </c>
      <c r="K21261" s="20">
        <f>SUBTOTAL(9,K21253:K21260)</f>
        <v>66150211</v>
      </c>
      <c r="L21261" s="20">
        <f>SUBTOTAL(9,L21253:L21260)</f>
        <v>90471031</v>
      </c>
      <c r="M21261" s="7">
        <f>IFERROR((L21261/K21261),"N.A")</f>
        <v>1.3676605052703461</v>
      </c>
    </row>
    <row r="21262" spans="1:13" s="14" customFormat="1" outlineLevel="2" x14ac:dyDescent="0.25">
      <c r="A21262" s="34"/>
      <c r="B21262" s="44" t="s">
        <v>5281</v>
      </c>
      <c r="C21262" s="31" t="s">
        <v>5042</v>
      </c>
      <c r="D21262" s="14" t="s">
        <v>859</v>
      </c>
      <c r="E21262" s="14" t="s">
        <v>925</v>
      </c>
      <c r="F21262" s="14" t="s">
        <v>926</v>
      </c>
      <c r="G21262" s="14" t="s">
        <v>16</v>
      </c>
      <c r="H21262" s="15">
        <v>77829227</v>
      </c>
      <c r="I21262" s="15">
        <v>77829227</v>
      </c>
      <c r="J21262" s="16">
        <f>IFERROR((I21262/H21262),0)</f>
        <v>1</v>
      </c>
      <c r="K21262" s="15">
        <v>57076507</v>
      </c>
      <c r="L21262" s="15">
        <v>77829227</v>
      </c>
      <c r="M21262" s="17">
        <f>L21262/K21262</f>
        <v>1.3635947798977959</v>
      </c>
    </row>
    <row r="21263" spans="1:13" s="14" customFormat="1" outlineLevel="2" x14ac:dyDescent="0.25">
      <c r="A21263" s="34"/>
      <c r="B21263" s="44" t="s">
        <v>5281</v>
      </c>
      <c r="C21263" s="31" t="s">
        <v>5042</v>
      </c>
      <c r="D21263" s="14" t="s">
        <v>859</v>
      </c>
      <c r="E21263" s="14" t="s">
        <v>925</v>
      </c>
      <c r="F21263" s="14" t="s">
        <v>926</v>
      </c>
      <c r="G21263" s="14" t="s">
        <v>5862</v>
      </c>
      <c r="H21263" s="20">
        <v>44986926</v>
      </c>
      <c r="I21263" s="20">
        <v>44986926</v>
      </c>
      <c r="J21263" s="21">
        <f>IFERROR((I21263/H21263),0)</f>
        <v>1</v>
      </c>
      <c r="K21263" s="20"/>
      <c r="L21263" s="20"/>
      <c r="M21263" s="22"/>
    </row>
    <row r="21264" spans="1:13" s="14" customFormat="1" outlineLevel="2" x14ac:dyDescent="0.25">
      <c r="A21264" s="34"/>
      <c r="B21264" s="44" t="s">
        <v>5281</v>
      </c>
      <c r="C21264" s="31" t="s">
        <v>5042</v>
      </c>
      <c r="D21264" s="14" t="s">
        <v>859</v>
      </c>
      <c r="E21264" s="14" t="s">
        <v>925</v>
      </c>
      <c r="F21264" s="14" t="s">
        <v>926</v>
      </c>
      <c r="G21264" s="14" t="s">
        <v>6109</v>
      </c>
      <c r="H21264" s="20">
        <v>231124966</v>
      </c>
      <c r="I21264" s="20">
        <v>231124966</v>
      </c>
      <c r="J21264" s="21">
        <f>IFERROR((I21264/H21264),0)</f>
        <v>1</v>
      </c>
      <c r="K21264" s="20"/>
      <c r="L21264" s="20"/>
      <c r="M21264" s="22"/>
    </row>
    <row r="21265" spans="1:13" s="14" customFormat="1" outlineLevel="2" x14ac:dyDescent="0.25">
      <c r="A21265" s="34"/>
      <c r="B21265" s="44" t="s">
        <v>5281</v>
      </c>
      <c r="C21265" s="31" t="s">
        <v>5042</v>
      </c>
      <c r="D21265" s="14" t="s">
        <v>859</v>
      </c>
      <c r="E21265" s="14" t="s">
        <v>925</v>
      </c>
      <c r="F21265" s="14" t="s">
        <v>926</v>
      </c>
      <c r="G21265" s="14" t="s">
        <v>6481</v>
      </c>
      <c r="H21265" s="20">
        <v>481</v>
      </c>
      <c r="I21265" s="20">
        <v>481</v>
      </c>
      <c r="J21265" s="21">
        <f>IFERROR((I21265/H21265),0)</f>
        <v>1</v>
      </c>
      <c r="K21265" s="20"/>
      <c r="L21265" s="20"/>
      <c r="M21265" s="22"/>
    </row>
    <row r="21266" spans="1:13" s="14" customFormat="1" outlineLevel="2" x14ac:dyDescent="0.25">
      <c r="A21266" s="34"/>
      <c r="B21266" s="44" t="s">
        <v>5281</v>
      </c>
      <c r="C21266" s="31" t="s">
        <v>5042</v>
      </c>
      <c r="D21266" s="14" t="s">
        <v>859</v>
      </c>
      <c r="E21266" s="14" t="s">
        <v>925</v>
      </c>
      <c r="F21266" s="14" t="s">
        <v>926</v>
      </c>
      <c r="G21266" s="14" t="s">
        <v>6484</v>
      </c>
      <c r="H21266" s="20">
        <v>3950412</v>
      </c>
      <c r="I21266" s="20">
        <v>3950412</v>
      </c>
      <c r="J21266" s="21">
        <f>IFERROR((I21266/H21266),0)</f>
        <v>1</v>
      </c>
      <c r="K21266" s="20"/>
      <c r="L21266" s="20"/>
      <c r="M21266" s="22"/>
    </row>
    <row r="21267" spans="1:13" s="14" customFormat="1" outlineLevel="2" x14ac:dyDescent="0.25">
      <c r="A21267" s="34"/>
      <c r="B21267" s="44" t="s">
        <v>5281</v>
      </c>
      <c r="C21267" s="31" t="s">
        <v>5042</v>
      </c>
      <c r="D21267" s="14" t="s">
        <v>4991</v>
      </c>
      <c r="E21267" s="14" t="s">
        <v>925</v>
      </c>
      <c r="F21267" s="14" t="s">
        <v>926</v>
      </c>
      <c r="G21267" s="14" t="s">
        <v>6485</v>
      </c>
      <c r="H21267" s="20">
        <v>31833533</v>
      </c>
      <c r="I21267" s="20">
        <v>31833533</v>
      </c>
      <c r="J21267" s="21">
        <f>IFERROR((I21267/H21267),0)</f>
        <v>1</v>
      </c>
      <c r="K21267" s="25"/>
      <c r="L21267" s="25"/>
      <c r="M21267" s="22"/>
    </row>
    <row r="21268" spans="1:13" s="14" customFormat="1" outlineLevel="2" x14ac:dyDescent="0.25">
      <c r="A21268" s="34"/>
      <c r="B21268" s="44" t="s">
        <v>5281</v>
      </c>
      <c r="C21268" s="31" t="s">
        <v>5042</v>
      </c>
      <c r="D21268" s="14" t="s">
        <v>859</v>
      </c>
      <c r="E21268" s="14" t="s">
        <v>925</v>
      </c>
      <c r="F21268" s="14" t="s">
        <v>926</v>
      </c>
      <c r="G21268" s="14" t="s">
        <v>6492</v>
      </c>
      <c r="H21268" s="20">
        <v>12784578</v>
      </c>
      <c r="I21268" s="20">
        <v>12784578</v>
      </c>
      <c r="J21268" s="21">
        <f>IFERROR((I21268/H21268),0)</f>
        <v>1</v>
      </c>
      <c r="K21268" s="20"/>
      <c r="L21268" s="20"/>
      <c r="M21268" s="22"/>
    </row>
    <row r="21269" spans="1:13" s="14" customFormat="1" outlineLevel="2" x14ac:dyDescent="0.25">
      <c r="A21269" s="34"/>
      <c r="B21269" s="44" t="s">
        <v>5281</v>
      </c>
      <c r="C21269" s="31" t="s">
        <v>5042</v>
      </c>
      <c r="D21269" s="14" t="s">
        <v>859</v>
      </c>
      <c r="E21269" s="14" t="s">
        <v>925</v>
      </c>
      <c r="F21269" s="14" t="s">
        <v>926</v>
      </c>
      <c r="G21269" s="14" t="s">
        <v>6493</v>
      </c>
      <c r="H21269" s="20">
        <v>-15565845</v>
      </c>
      <c r="I21269" s="20"/>
      <c r="J21269" s="21">
        <f>IFERROR((I21269/H21269),0)</f>
        <v>0</v>
      </c>
      <c r="K21269" s="20"/>
      <c r="L21269" s="20"/>
      <c r="M21269" s="22"/>
    </row>
    <row r="21270" spans="1:13" s="14" customFormat="1" outlineLevel="1" x14ac:dyDescent="0.25">
      <c r="A21270" s="34"/>
      <c r="B21270" s="46" t="s">
        <v>9950</v>
      </c>
      <c r="C21270" s="40" t="str">
        <f>C21269</f>
        <v>ASIGNACIONES DIRECTAS (20% DEL SGR)</v>
      </c>
      <c r="D21270" s="39" t="str">
        <f>D21269</f>
        <v xml:space="preserve">NORTE DE SANTANDER                                </v>
      </c>
      <c r="E21270" s="39" t="str">
        <f>E21269</f>
        <v>54347</v>
      </c>
      <c r="F21270" s="39" t="str">
        <f>F21269</f>
        <v xml:space="preserve">HERRÁN                                            </v>
      </c>
      <c r="G21270" s="39" t="s">
        <v>10656</v>
      </c>
      <c r="H21270" s="20">
        <f>SUBTOTAL(9,H21262:H21269)</f>
        <v>386944278</v>
      </c>
      <c r="I21270" s="20">
        <f>SUBTOTAL(9,I21262:I21269)</f>
        <v>402510123</v>
      </c>
      <c r="J21270" s="42">
        <f>+I21270/H21270</f>
        <v>1.0402276138581379</v>
      </c>
      <c r="K21270" s="20">
        <f>SUBTOTAL(9,K21262:K21269)</f>
        <v>57076507</v>
      </c>
      <c r="L21270" s="20">
        <f>SUBTOTAL(9,L21262:L21269)</f>
        <v>77829227</v>
      </c>
      <c r="M21270" s="7">
        <f>IFERROR((L21270/K21270),"N.A")</f>
        <v>1.3635947798977959</v>
      </c>
    </row>
    <row r="21271" spans="1:13" s="14" customFormat="1" outlineLevel="2" x14ac:dyDescent="0.25">
      <c r="A21271" s="34"/>
      <c r="B21271" s="44" t="s">
        <v>5282</v>
      </c>
      <c r="C21271" s="31" t="s">
        <v>5042</v>
      </c>
      <c r="D21271" s="14" t="s">
        <v>859</v>
      </c>
      <c r="E21271" s="14" t="s">
        <v>934</v>
      </c>
      <c r="F21271" s="14" t="s">
        <v>935</v>
      </c>
      <c r="G21271" s="14" t="s">
        <v>16</v>
      </c>
      <c r="H21271" s="15">
        <v>1639339324</v>
      </c>
      <c r="I21271" s="15">
        <v>729894471.23000014</v>
      </c>
      <c r="J21271" s="16">
        <f>IFERROR((I21271/H21271),0)</f>
        <v>0.44523696866433499</v>
      </c>
      <c r="K21271" s="15">
        <v>1198723980</v>
      </c>
      <c r="L21271" s="15">
        <v>729894471.23000014</v>
      </c>
      <c r="M21271" s="17">
        <f>L21271/K21271</f>
        <v>0.60889285891319211</v>
      </c>
    </row>
    <row r="21272" spans="1:13" s="14" customFormat="1" outlineLevel="2" x14ac:dyDescent="0.25">
      <c r="A21272" s="34"/>
      <c r="B21272" s="44" t="s">
        <v>5282</v>
      </c>
      <c r="C21272" s="31" t="s">
        <v>5042</v>
      </c>
      <c r="D21272" s="14" t="s">
        <v>859</v>
      </c>
      <c r="E21272" s="14" t="s">
        <v>934</v>
      </c>
      <c r="F21272" s="14" t="s">
        <v>935</v>
      </c>
      <c r="G21272" s="14" t="s">
        <v>5855</v>
      </c>
      <c r="H21272" s="20">
        <v>44358</v>
      </c>
      <c r="I21272" s="20">
        <v>44358</v>
      </c>
      <c r="J21272" s="21">
        <f>IFERROR((I21272/H21272),0)</f>
        <v>1</v>
      </c>
      <c r="K21272" s="20"/>
      <c r="L21272" s="20"/>
      <c r="M21272" s="22"/>
    </row>
    <row r="21273" spans="1:13" s="14" customFormat="1" outlineLevel="2" x14ac:dyDescent="0.25">
      <c r="A21273" s="34"/>
      <c r="B21273" s="44" t="s">
        <v>5282</v>
      </c>
      <c r="C21273" s="31" t="s">
        <v>5042</v>
      </c>
      <c r="D21273" s="14" t="s">
        <v>859</v>
      </c>
      <c r="E21273" s="14" t="s">
        <v>934</v>
      </c>
      <c r="F21273" s="14" t="s">
        <v>935</v>
      </c>
      <c r="G21273" s="14" t="s">
        <v>5862</v>
      </c>
      <c r="H21273" s="20">
        <v>539653885</v>
      </c>
      <c r="I21273" s="20">
        <v>539653885</v>
      </c>
      <c r="J21273" s="21">
        <f>IFERROR((I21273/H21273),0)</f>
        <v>1</v>
      </c>
      <c r="K21273" s="20"/>
      <c r="L21273" s="20"/>
      <c r="M21273" s="22"/>
    </row>
    <row r="21274" spans="1:13" s="14" customFormat="1" outlineLevel="2" x14ac:dyDescent="0.25">
      <c r="A21274" s="34"/>
      <c r="B21274" s="44" t="s">
        <v>5282</v>
      </c>
      <c r="C21274" s="31" t="s">
        <v>5042</v>
      </c>
      <c r="D21274" s="14" t="s">
        <v>859</v>
      </c>
      <c r="E21274" s="14" t="s">
        <v>934</v>
      </c>
      <c r="F21274" s="14" t="s">
        <v>935</v>
      </c>
      <c r="G21274" s="14" t="s">
        <v>6109</v>
      </c>
      <c r="H21274" s="20">
        <v>2125375431</v>
      </c>
      <c r="I21274" s="20">
        <v>2125375431</v>
      </c>
      <c r="J21274" s="21">
        <f>IFERROR((I21274/H21274),0)</f>
        <v>1</v>
      </c>
      <c r="K21274" s="20"/>
      <c r="L21274" s="20"/>
      <c r="M21274" s="22"/>
    </row>
    <row r="21275" spans="1:13" s="14" customFormat="1" outlineLevel="2" x14ac:dyDescent="0.25">
      <c r="A21275" s="34"/>
      <c r="B21275" s="44" t="s">
        <v>5282</v>
      </c>
      <c r="C21275" s="31" t="s">
        <v>5042</v>
      </c>
      <c r="D21275" s="14" t="s">
        <v>859</v>
      </c>
      <c r="E21275" s="14" t="s">
        <v>934</v>
      </c>
      <c r="F21275" s="14" t="s">
        <v>935</v>
      </c>
      <c r="G21275" s="14" t="s">
        <v>6481</v>
      </c>
      <c r="H21275" s="20">
        <v>10139</v>
      </c>
      <c r="I21275" s="20">
        <v>10139</v>
      </c>
      <c r="J21275" s="21">
        <f>IFERROR((I21275/H21275),0)</f>
        <v>1</v>
      </c>
      <c r="K21275" s="20"/>
      <c r="L21275" s="20"/>
      <c r="M21275" s="22"/>
    </row>
    <row r="21276" spans="1:13" s="14" customFormat="1" outlineLevel="2" x14ac:dyDescent="0.25">
      <c r="A21276" s="34"/>
      <c r="B21276" s="44" t="s">
        <v>5282</v>
      </c>
      <c r="C21276" s="31" t="s">
        <v>5042</v>
      </c>
      <c r="D21276" s="14" t="s">
        <v>859</v>
      </c>
      <c r="E21276" s="14" t="s">
        <v>934</v>
      </c>
      <c r="F21276" s="14" t="s">
        <v>935</v>
      </c>
      <c r="G21276" s="14" t="s">
        <v>6484</v>
      </c>
      <c r="H21276" s="20">
        <v>107570415</v>
      </c>
      <c r="I21276" s="20">
        <v>107570415</v>
      </c>
      <c r="J21276" s="21">
        <f>IFERROR((I21276/H21276),0)</f>
        <v>1</v>
      </c>
      <c r="K21276" s="20"/>
      <c r="L21276" s="20"/>
      <c r="M21276" s="22"/>
    </row>
    <row r="21277" spans="1:13" s="14" customFormat="1" outlineLevel="2" x14ac:dyDescent="0.25">
      <c r="A21277" s="34"/>
      <c r="B21277" s="44" t="s">
        <v>5282</v>
      </c>
      <c r="C21277" s="31" t="s">
        <v>5042</v>
      </c>
      <c r="D21277" s="14" t="s">
        <v>4991</v>
      </c>
      <c r="E21277" s="14" t="s">
        <v>934</v>
      </c>
      <c r="F21277" s="14" t="s">
        <v>935</v>
      </c>
      <c r="G21277" s="14" t="s">
        <v>6485</v>
      </c>
      <c r="H21277" s="20">
        <v>404588339</v>
      </c>
      <c r="I21277" s="20">
        <v>404588339</v>
      </c>
      <c r="J21277" s="21">
        <f>IFERROR((I21277/H21277),0)</f>
        <v>1</v>
      </c>
      <c r="K21277" s="25"/>
      <c r="L21277" s="25"/>
      <c r="M21277" s="22"/>
    </row>
    <row r="21278" spans="1:13" s="14" customFormat="1" outlineLevel="2" x14ac:dyDescent="0.25">
      <c r="A21278" s="34"/>
      <c r="B21278" s="44" t="s">
        <v>5282</v>
      </c>
      <c r="C21278" s="31" t="s">
        <v>5042</v>
      </c>
      <c r="D21278" s="14" t="s">
        <v>859</v>
      </c>
      <c r="E21278" s="14" t="s">
        <v>934</v>
      </c>
      <c r="F21278" s="14" t="s">
        <v>935</v>
      </c>
      <c r="G21278" s="14" t="s">
        <v>6492</v>
      </c>
      <c r="H21278" s="20">
        <v>267259229</v>
      </c>
      <c r="I21278" s="20">
        <v>267259229</v>
      </c>
      <c r="J21278" s="21">
        <f>IFERROR((I21278/H21278),0)</f>
        <v>1</v>
      </c>
      <c r="K21278" s="20"/>
      <c r="L21278" s="20"/>
      <c r="M21278" s="22"/>
    </row>
    <row r="21279" spans="1:13" s="14" customFormat="1" outlineLevel="2" x14ac:dyDescent="0.25">
      <c r="A21279" s="34"/>
      <c r="B21279" s="44" t="s">
        <v>5282</v>
      </c>
      <c r="C21279" s="31" t="s">
        <v>5042</v>
      </c>
      <c r="D21279" s="14" t="s">
        <v>859</v>
      </c>
      <c r="E21279" s="14" t="s">
        <v>934</v>
      </c>
      <c r="F21279" s="14" t="s">
        <v>935</v>
      </c>
      <c r="G21279" s="14" t="s">
        <v>6493</v>
      </c>
      <c r="H21279" s="20">
        <v>-327867865</v>
      </c>
      <c r="I21279" s="20"/>
      <c r="J21279" s="21">
        <f>IFERROR((I21279/H21279),0)</f>
        <v>0</v>
      </c>
      <c r="K21279" s="20"/>
      <c r="L21279" s="20"/>
      <c r="M21279" s="22"/>
    </row>
    <row r="21280" spans="1:13" s="14" customFormat="1" outlineLevel="1" x14ac:dyDescent="0.25">
      <c r="A21280" s="34"/>
      <c r="B21280" s="46" t="s">
        <v>9951</v>
      </c>
      <c r="C21280" s="40" t="str">
        <f>C21279</f>
        <v>ASIGNACIONES DIRECTAS (20% DEL SGR)</v>
      </c>
      <c r="D21280" s="39" t="str">
        <f>D21279</f>
        <v xml:space="preserve">NORTE DE SANTANDER                                </v>
      </c>
      <c r="E21280" s="39" t="str">
        <f>E21279</f>
        <v>54261</v>
      </c>
      <c r="F21280" s="39" t="str">
        <f>F21279</f>
        <v xml:space="preserve">EL ZULIA                                          </v>
      </c>
      <c r="G21280" s="39" t="s">
        <v>10656</v>
      </c>
      <c r="H21280" s="20">
        <f>SUBTOTAL(9,H21271:H21279)</f>
        <v>4755973255</v>
      </c>
      <c r="I21280" s="20">
        <f>SUBTOTAL(9,I21271:I21279)</f>
        <v>4174396267.23</v>
      </c>
      <c r="J21280" s="42">
        <f>+I21280/H21280</f>
        <v>0.87771651424688257</v>
      </c>
      <c r="K21280" s="20">
        <f>SUBTOTAL(9,K21271:K21279)</f>
        <v>1198723980</v>
      </c>
      <c r="L21280" s="20">
        <f>SUBTOTAL(9,L21271:L21279)</f>
        <v>729894471.23000014</v>
      </c>
      <c r="M21280" s="7">
        <f>IFERROR((L21280/K21280),"N.A")</f>
        <v>0.60889285891319211</v>
      </c>
    </row>
    <row r="21281" spans="1:13" s="14" customFormat="1" outlineLevel="2" x14ac:dyDescent="0.25">
      <c r="A21281" s="34"/>
      <c r="B21281" s="44" t="s">
        <v>5283</v>
      </c>
      <c r="C21281" s="31" t="s">
        <v>5042</v>
      </c>
      <c r="D21281" s="14" t="s">
        <v>859</v>
      </c>
      <c r="E21281" s="14" t="s">
        <v>940</v>
      </c>
      <c r="F21281" s="14" t="s">
        <v>941</v>
      </c>
      <c r="G21281" s="14" t="s">
        <v>16</v>
      </c>
      <c r="H21281" s="15">
        <v>38666994</v>
      </c>
      <c r="I21281" s="15">
        <v>0</v>
      </c>
      <c r="J21281" s="16">
        <f>IFERROR((I21281/H21281),0)</f>
        <v>0</v>
      </c>
      <c r="K21281" s="15">
        <v>28272361</v>
      </c>
      <c r="L21281" s="15">
        <v>0</v>
      </c>
      <c r="M21281" s="17">
        <f>L21281/K21281</f>
        <v>0</v>
      </c>
    </row>
    <row r="21282" spans="1:13" s="14" customFormat="1" outlineLevel="2" x14ac:dyDescent="0.25">
      <c r="A21282" s="34"/>
      <c r="B21282" s="44" t="s">
        <v>5283</v>
      </c>
      <c r="C21282" s="31" t="s">
        <v>5042</v>
      </c>
      <c r="D21282" s="14" t="s">
        <v>859</v>
      </c>
      <c r="E21282" s="14" t="s">
        <v>940</v>
      </c>
      <c r="F21282" s="14" t="s">
        <v>941</v>
      </c>
      <c r="G21282" s="14" t="s">
        <v>5855</v>
      </c>
      <c r="H21282" s="20">
        <v>3837011</v>
      </c>
      <c r="I21282" s="20">
        <v>3837011</v>
      </c>
      <c r="J21282" s="21">
        <f>IFERROR((I21282/H21282),0)</f>
        <v>1</v>
      </c>
      <c r="K21282" s="20"/>
      <c r="L21282" s="20"/>
      <c r="M21282" s="22"/>
    </row>
    <row r="21283" spans="1:13" s="14" customFormat="1" outlineLevel="2" x14ac:dyDescent="0.25">
      <c r="A21283" s="34"/>
      <c r="B21283" s="44" t="s">
        <v>5283</v>
      </c>
      <c r="C21283" s="31" t="s">
        <v>5042</v>
      </c>
      <c r="D21283" s="14" t="s">
        <v>859</v>
      </c>
      <c r="E21283" s="14" t="s">
        <v>940</v>
      </c>
      <c r="F21283" s="14" t="s">
        <v>941</v>
      </c>
      <c r="G21283" s="14" t="s">
        <v>5862</v>
      </c>
      <c r="H21283" s="20">
        <v>5830597</v>
      </c>
      <c r="I21283" s="20">
        <v>5830597</v>
      </c>
      <c r="J21283" s="21">
        <f>IFERROR((I21283/H21283),0)</f>
        <v>1</v>
      </c>
      <c r="K21283" s="20"/>
      <c r="L21283" s="20"/>
      <c r="M21283" s="22"/>
    </row>
    <row r="21284" spans="1:13" s="14" customFormat="1" outlineLevel="2" x14ac:dyDescent="0.25">
      <c r="A21284" s="34"/>
      <c r="B21284" s="44" t="s">
        <v>5283</v>
      </c>
      <c r="C21284" s="31" t="s">
        <v>5042</v>
      </c>
      <c r="D21284" s="14" t="s">
        <v>859</v>
      </c>
      <c r="E21284" s="14" t="s">
        <v>940</v>
      </c>
      <c r="F21284" s="14" t="s">
        <v>941</v>
      </c>
      <c r="G21284" s="14" t="s">
        <v>6109</v>
      </c>
      <c r="H21284" s="20">
        <v>47007685</v>
      </c>
      <c r="I21284" s="20">
        <v>47007685</v>
      </c>
      <c r="J21284" s="21">
        <f>IFERROR((I21284/H21284),0)</f>
        <v>1</v>
      </c>
      <c r="K21284" s="20"/>
      <c r="L21284" s="20"/>
      <c r="M21284" s="22"/>
    </row>
    <row r="21285" spans="1:13" s="14" customFormat="1" outlineLevel="2" x14ac:dyDescent="0.25">
      <c r="A21285" s="34"/>
      <c r="B21285" s="44" t="s">
        <v>5283</v>
      </c>
      <c r="C21285" s="31" t="s">
        <v>5042</v>
      </c>
      <c r="D21285" s="14" t="s">
        <v>859</v>
      </c>
      <c r="E21285" s="14" t="s">
        <v>940</v>
      </c>
      <c r="F21285" s="14" t="s">
        <v>941</v>
      </c>
      <c r="G21285" s="14" t="s">
        <v>6481</v>
      </c>
      <c r="H21285" s="20">
        <v>239</v>
      </c>
      <c r="I21285" s="20">
        <v>239</v>
      </c>
      <c r="J21285" s="21">
        <f>IFERROR((I21285/H21285),0)</f>
        <v>1</v>
      </c>
      <c r="K21285" s="20"/>
      <c r="L21285" s="20"/>
      <c r="M21285" s="22"/>
    </row>
    <row r="21286" spans="1:13" s="14" customFormat="1" outlineLevel="2" x14ac:dyDescent="0.25">
      <c r="A21286" s="34"/>
      <c r="B21286" s="44" t="s">
        <v>5283</v>
      </c>
      <c r="C21286" s="31" t="s">
        <v>5042</v>
      </c>
      <c r="D21286" s="14" t="s">
        <v>859</v>
      </c>
      <c r="E21286" s="14" t="s">
        <v>940</v>
      </c>
      <c r="F21286" s="14" t="s">
        <v>941</v>
      </c>
      <c r="G21286" s="14" t="s">
        <v>6484</v>
      </c>
      <c r="H21286" s="20">
        <v>1017106</v>
      </c>
      <c r="I21286" s="20">
        <v>1017106</v>
      </c>
      <c r="J21286" s="21">
        <f>IFERROR((I21286/H21286),0)</f>
        <v>1</v>
      </c>
      <c r="K21286" s="20"/>
      <c r="L21286" s="20"/>
      <c r="M21286" s="22"/>
    </row>
    <row r="21287" spans="1:13" s="14" customFormat="1" outlineLevel="2" x14ac:dyDescent="0.25">
      <c r="A21287" s="34"/>
      <c r="B21287" s="44" t="s">
        <v>5283</v>
      </c>
      <c r="C21287" s="31" t="s">
        <v>5042</v>
      </c>
      <c r="D21287" s="14" t="s">
        <v>859</v>
      </c>
      <c r="E21287" s="14" t="s">
        <v>940</v>
      </c>
      <c r="F21287" s="14" t="s">
        <v>941</v>
      </c>
      <c r="G21287" s="14" t="s">
        <v>6492</v>
      </c>
      <c r="H21287" s="20">
        <v>6302745</v>
      </c>
      <c r="I21287" s="20">
        <v>6302745</v>
      </c>
      <c r="J21287" s="21">
        <f>IFERROR((I21287/H21287),0)</f>
        <v>1</v>
      </c>
      <c r="K21287" s="20"/>
      <c r="L21287" s="20"/>
      <c r="M21287" s="22"/>
    </row>
    <row r="21288" spans="1:13" s="14" customFormat="1" outlineLevel="2" x14ac:dyDescent="0.25">
      <c r="A21288" s="34"/>
      <c r="B21288" s="44" t="s">
        <v>5283</v>
      </c>
      <c r="C21288" s="31" t="s">
        <v>5042</v>
      </c>
      <c r="D21288" s="14" t="s">
        <v>859</v>
      </c>
      <c r="E21288" s="14" t="s">
        <v>940</v>
      </c>
      <c r="F21288" s="14" t="s">
        <v>941</v>
      </c>
      <c r="G21288" s="14" t="s">
        <v>6493</v>
      </c>
      <c r="H21288" s="20">
        <v>-7733399</v>
      </c>
      <c r="I21288" s="20"/>
      <c r="J21288" s="21">
        <f>IFERROR((I21288/H21288),0)</f>
        <v>0</v>
      </c>
      <c r="K21288" s="20"/>
      <c r="L21288" s="20"/>
      <c r="M21288" s="22"/>
    </row>
    <row r="21289" spans="1:13" s="14" customFormat="1" outlineLevel="1" x14ac:dyDescent="0.25">
      <c r="A21289" s="34"/>
      <c r="B21289" s="46" t="s">
        <v>9952</v>
      </c>
      <c r="C21289" s="40" t="str">
        <f>C21288</f>
        <v>ASIGNACIONES DIRECTAS (20% DEL SGR)</v>
      </c>
      <c r="D21289" s="39" t="str">
        <f>D21288</f>
        <v xml:space="preserve">NORTE DE SANTANDER                                </v>
      </c>
      <c r="E21289" s="39" t="str">
        <f>E21288</f>
        <v>54245</v>
      </c>
      <c r="F21289" s="39" t="str">
        <f>F21288</f>
        <v xml:space="preserve">EL CARMEN                                         </v>
      </c>
      <c r="G21289" s="39" t="s">
        <v>10656</v>
      </c>
      <c r="H21289" s="20">
        <f>SUBTOTAL(9,H21281:H21288)</f>
        <v>94928978</v>
      </c>
      <c r="I21289" s="20">
        <f>SUBTOTAL(9,I21281:I21288)</f>
        <v>63995383</v>
      </c>
      <c r="J21289" s="42">
        <f>+I21289/H21289</f>
        <v>0.67413959728924921</v>
      </c>
      <c r="K21289" s="20">
        <f>SUBTOTAL(9,K21281:K21288)</f>
        <v>28272361</v>
      </c>
      <c r="L21289" s="20">
        <f>SUBTOTAL(9,L21281:L21288)</f>
        <v>0</v>
      </c>
      <c r="M21289" s="7">
        <f>IFERROR((L21289/K21289),"N.A")</f>
        <v>0</v>
      </c>
    </row>
    <row r="21290" spans="1:13" s="14" customFormat="1" outlineLevel="2" x14ac:dyDescent="0.25">
      <c r="A21290" s="34"/>
      <c r="B21290" s="44" t="s">
        <v>5284</v>
      </c>
      <c r="C21290" s="31" t="s">
        <v>5042</v>
      </c>
      <c r="D21290" s="14" t="s">
        <v>859</v>
      </c>
      <c r="E21290" s="14" t="s">
        <v>943</v>
      </c>
      <c r="F21290" s="14" t="s">
        <v>944</v>
      </c>
      <c r="G21290" s="14" t="s">
        <v>16</v>
      </c>
      <c r="H21290" s="15">
        <v>205477832</v>
      </c>
      <c r="I21290" s="15">
        <v>205477832</v>
      </c>
      <c r="J21290" s="16">
        <f>IFERROR((I21290/H21290),0)</f>
        <v>1</v>
      </c>
      <c r="K21290" s="15">
        <v>150240373</v>
      </c>
      <c r="L21290" s="15">
        <v>205477832</v>
      </c>
      <c r="M21290" s="17">
        <f>L21290/K21290</f>
        <v>1.3676605555285728</v>
      </c>
    </row>
    <row r="21291" spans="1:13" s="14" customFormat="1" outlineLevel="2" x14ac:dyDescent="0.25">
      <c r="A21291" s="34"/>
      <c r="B21291" s="44" t="s">
        <v>5284</v>
      </c>
      <c r="C21291" s="31" t="s">
        <v>5042</v>
      </c>
      <c r="D21291" s="14" t="s">
        <v>859</v>
      </c>
      <c r="E21291" s="14" t="s">
        <v>943</v>
      </c>
      <c r="F21291" s="14" t="s">
        <v>944</v>
      </c>
      <c r="G21291" s="14" t="s">
        <v>5862</v>
      </c>
      <c r="H21291" s="20">
        <v>128940604</v>
      </c>
      <c r="I21291" s="20">
        <v>128940604</v>
      </c>
      <c r="J21291" s="21">
        <f>IFERROR((I21291/H21291),0)</f>
        <v>1</v>
      </c>
      <c r="K21291" s="20"/>
      <c r="L21291" s="20"/>
      <c r="M21291" s="22"/>
    </row>
    <row r="21292" spans="1:13" s="14" customFormat="1" outlineLevel="2" x14ac:dyDescent="0.25">
      <c r="A21292" s="34"/>
      <c r="B21292" s="44" t="s">
        <v>5284</v>
      </c>
      <c r="C21292" s="31" t="s">
        <v>5042</v>
      </c>
      <c r="D21292" s="14" t="s">
        <v>859</v>
      </c>
      <c r="E21292" s="14" t="s">
        <v>943</v>
      </c>
      <c r="F21292" s="14" t="s">
        <v>944</v>
      </c>
      <c r="G21292" s="14" t="s">
        <v>6109</v>
      </c>
      <c r="H21292" s="20">
        <v>561625450</v>
      </c>
      <c r="I21292" s="20">
        <v>561625450</v>
      </c>
      <c r="J21292" s="21">
        <f>IFERROR((I21292/H21292),0)</f>
        <v>1</v>
      </c>
      <c r="K21292" s="20"/>
      <c r="L21292" s="20"/>
      <c r="M21292" s="22"/>
    </row>
    <row r="21293" spans="1:13" s="14" customFormat="1" outlineLevel="2" x14ac:dyDescent="0.25">
      <c r="A21293" s="34"/>
      <c r="B21293" s="44" t="s">
        <v>5284</v>
      </c>
      <c r="C21293" s="31" t="s">
        <v>5042</v>
      </c>
      <c r="D21293" s="14" t="s">
        <v>859</v>
      </c>
      <c r="E21293" s="14" t="s">
        <v>943</v>
      </c>
      <c r="F21293" s="14" t="s">
        <v>944</v>
      </c>
      <c r="G21293" s="14" t="s">
        <v>6481</v>
      </c>
      <c r="H21293" s="20">
        <v>1271</v>
      </c>
      <c r="I21293" s="20">
        <v>1271</v>
      </c>
      <c r="J21293" s="21">
        <f>IFERROR((I21293/H21293),0)</f>
        <v>1</v>
      </c>
      <c r="K21293" s="20"/>
      <c r="L21293" s="20"/>
      <c r="M21293" s="22"/>
    </row>
    <row r="21294" spans="1:13" s="14" customFormat="1" outlineLevel="2" x14ac:dyDescent="0.25">
      <c r="A21294" s="34"/>
      <c r="B21294" s="44" t="s">
        <v>5284</v>
      </c>
      <c r="C21294" s="31" t="s">
        <v>5042</v>
      </c>
      <c r="D21294" s="14" t="s">
        <v>859</v>
      </c>
      <c r="E21294" s="14" t="s">
        <v>943</v>
      </c>
      <c r="F21294" s="14" t="s">
        <v>944</v>
      </c>
      <c r="G21294" s="14" t="s">
        <v>6484</v>
      </c>
      <c r="H21294" s="20">
        <v>11988476</v>
      </c>
      <c r="I21294" s="20">
        <v>11988476</v>
      </c>
      <c r="J21294" s="21">
        <f>IFERROR((I21294/H21294),0)</f>
        <v>1</v>
      </c>
      <c r="K21294" s="20"/>
      <c r="L21294" s="20"/>
      <c r="M21294" s="22"/>
    </row>
    <row r="21295" spans="1:13" s="14" customFormat="1" outlineLevel="2" x14ac:dyDescent="0.25">
      <c r="A21295" s="34"/>
      <c r="B21295" s="44" t="s">
        <v>5284</v>
      </c>
      <c r="C21295" s="31" t="s">
        <v>5042</v>
      </c>
      <c r="D21295" s="14" t="s">
        <v>4991</v>
      </c>
      <c r="E21295" s="14" t="s">
        <v>943</v>
      </c>
      <c r="F21295" s="14" t="s">
        <v>944</v>
      </c>
      <c r="G21295" s="14" t="s">
        <v>6485</v>
      </c>
      <c r="H21295" s="20">
        <v>95317573</v>
      </c>
      <c r="I21295" s="20">
        <v>95317573</v>
      </c>
      <c r="J21295" s="21">
        <f>IFERROR((I21295/H21295),0)</f>
        <v>1</v>
      </c>
      <c r="K21295" s="25"/>
      <c r="L21295" s="25"/>
      <c r="M21295" s="22"/>
    </row>
    <row r="21296" spans="1:13" s="14" customFormat="1" outlineLevel="2" x14ac:dyDescent="0.25">
      <c r="A21296" s="34"/>
      <c r="B21296" s="44" t="s">
        <v>5284</v>
      </c>
      <c r="C21296" s="31" t="s">
        <v>5042</v>
      </c>
      <c r="D21296" s="14" t="s">
        <v>859</v>
      </c>
      <c r="E21296" s="14" t="s">
        <v>943</v>
      </c>
      <c r="F21296" s="14" t="s">
        <v>944</v>
      </c>
      <c r="G21296" s="14" t="s">
        <v>6492</v>
      </c>
      <c r="H21296" s="20">
        <v>33493020</v>
      </c>
      <c r="I21296" s="20">
        <v>33493020</v>
      </c>
      <c r="J21296" s="21">
        <f>IFERROR((I21296/H21296),0)</f>
        <v>1</v>
      </c>
      <c r="K21296" s="20"/>
      <c r="L21296" s="20"/>
      <c r="M21296" s="22"/>
    </row>
    <row r="21297" spans="1:13" s="14" customFormat="1" outlineLevel="2" x14ac:dyDescent="0.25">
      <c r="A21297" s="34"/>
      <c r="B21297" s="44" t="s">
        <v>5284</v>
      </c>
      <c r="C21297" s="31" t="s">
        <v>5042</v>
      </c>
      <c r="D21297" s="14" t="s">
        <v>859</v>
      </c>
      <c r="E21297" s="14" t="s">
        <v>943</v>
      </c>
      <c r="F21297" s="14" t="s">
        <v>944</v>
      </c>
      <c r="G21297" s="14" t="s">
        <v>6493</v>
      </c>
      <c r="H21297" s="20">
        <v>-41095566</v>
      </c>
      <c r="I21297" s="20"/>
      <c r="J21297" s="21">
        <f>IFERROR((I21297/H21297),0)</f>
        <v>0</v>
      </c>
      <c r="K21297" s="20"/>
      <c r="L21297" s="20"/>
      <c r="M21297" s="22"/>
    </row>
    <row r="21298" spans="1:13" s="14" customFormat="1" outlineLevel="1" x14ac:dyDescent="0.25">
      <c r="A21298" s="34"/>
      <c r="B21298" s="46" t="s">
        <v>9953</v>
      </c>
      <c r="C21298" s="40" t="str">
        <f>C21297</f>
        <v>ASIGNACIONES DIRECTAS (20% DEL SGR)</v>
      </c>
      <c r="D21298" s="39" t="str">
        <f>D21297</f>
        <v xml:space="preserve">NORTE DE SANTANDER                                </v>
      </c>
      <c r="E21298" s="39" t="str">
        <f>E21297</f>
        <v>54239</v>
      </c>
      <c r="F21298" s="39" t="str">
        <f>F21297</f>
        <v xml:space="preserve">DURANIA                                           </v>
      </c>
      <c r="G21298" s="39" t="s">
        <v>10656</v>
      </c>
      <c r="H21298" s="20">
        <f>SUBTOTAL(9,H21290:H21297)</f>
        <v>995748660</v>
      </c>
      <c r="I21298" s="20">
        <f>SUBTOTAL(9,I21290:I21297)</f>
        <v>1036844226</v>
      </c>
      <c r="J21298" s="42">
        <f>+I21298/H21298</f>
        <v>1.0412710231515652</v>
      </c>
      <c r="K21298" s="20">
        <f>SUBTOTAL(9,K21290:K21297)</f>
        <v>150240373</v>
      </c>
      <c r="L21298" s="20">
        <f>SUBTOTAL(9,L21290:L21297)</f>
        <v>205477832</v>
      </c>
      <c r="M21298" s="7">
        <f>IFERROR((L21298/K21298),"N.A")</f>
        <v>1.3676605555285728</v>
      </c>
    </row>
    <row r="21299" spans="1:13" s="14" customFormat="1" outlineLevel="2" x14ac:dyDescent="0.25">
      <c r="A21299" s="34"/>
      <c r="B21299" s="44" t="s">
        <v>5931</v>
      </c>
      <c r="C21299" s="31" t="s">
        <v>5042</v>
      </c>
      <c r="D21299" s="14" t="s">
        <v>859</v>
      </c>
      <c r="E21299" s="14" t="s">
        <v>949</v>
      </c>
      <c r="F21299" s="14" t="s">
        <v>950</v>
      </c>
      <c r="G21299" s="14" t="s">
        <v>5862</v>
      </c>
      <c r="H21299" s="20">
        <v>3387</v>
      </c>
      <c r="I21299" s="20">
        <v>3387</v>
      </c>
      <c r="J21299" s="21">
        <f>IFERROR((I21299/H21299),0)</f>
        <v>1</v>
      </c>
      <c r="K21299" s="20"/>
      <c r="L21299" s="20"/>
      <c r="M21299" s="22"/>
    </row>
    <row r="21300" spans="1:13" s="14" customFormat="1" outlineLevel="2" x14ac:dyDescent="0.25">
      <c r="A21300" s="34"/>
      <c r="B21300" s="44" t="s">
        <v>5931</v>
      </c>
      <c r="C21300" s="31" t="s">
        <v>5042</v>
      </c>
      <c r="D21300" s="14" t="s">
        <v>859</v>
      </c>
      <c r="E21300" s="14" t="s">
        <v>949</v>
      </c>
      <c r="F21300" s="14" t="s">
        <v>950</v>
      </c>
      <c r="G21300" s="14" t="s">
        <v>6109</v>
      </c>
      <c r="H21300" s="20">
        <v>22105</v>
      </c>
      <c r="I21300" s="20">
        <v>22105</v>
      </c>
      <c r="J21300" s="21">
        <f>IFERROR((I21300/H21300),0)</f>
        <v>1</v>
      </c>
      <c r="K21300" s="20"/>
      <c r="L21300" s="20"/>
      <c r="M21300" s="22"/>
    </row>
    <row r="21301" spans="1:13" s="14" customFormat="1" outlineLevel="1" x14ac:dyDescent="0.25">
      <c r="A21301" s="34"/>
      <c r="B21301" s="46" t="s">
        <v>9954</v>
      </c>
      <c r="C21301" s="40" t="str">
        <f>C21300</f>
        <v>ASIGNACIONES DIRECTAS (20% DEL SGR)</v>
      </c>
      <c r="D21301" s="39" t="str">
        <f>D21300</f>
        <v xml:space="preserve">NORTE DE SANTANDER                                </v>
      </c>
      <c r="E21301" s="39" t="str">
        <f>E21300</f>
        <v>54206</v>
      </c>
      <c r="F21301" s="39" t="str">
        <f>F21300</f>
        <v xml:space="preserve">CONVENCIÓN                                        </v>
      </c>
      <c r="G21301" s="39" t="s">
        <v>10656</v>
      </c>
      <c r="H21301" s="20">
        <f>SUBTOTAL(9,H21299:H21300)</f>
        <v>25492</v>
      </c>
      <c r="I21301" s="20">
        <f>SUBTOTAL(9,I21299:I21300)</f>
        <v>25492</v>
      </c>
      <c r="J21301" s="42">
        <f>+I21301/H21301</f>
        <v>1</v>
      </c>
      <c r="K21301" s="20">
        <f>SUBTOTAL(9,K21299:K21300)</f>
        <v>0</v>
      </c>
      <c r="L21301" s="20">
        <f>SUBTOTAL(9,L21299:L21300)</f>
        <v>0</v>
      </c>
      <c r="M21301" s="7" t="str">
        <f>IFERROR((L21301/K21301),"N.A")</f>
        <v>N.A</v>
      </c>
    </row>
    <row r="21302" spans="1:13" s="14" customFormat="1" outlineLevel="2" x14ac:dyDescent="0.25">
      <c r="A21302" s="34"/>
      <c r="B21302" s="44" t="s">
        <v>5285</v>
      </c>
      <c r="C21302" s="31" t="s">
        <v>5042</v>
      </c>
      <c r="D21302" s="14" t="s">
        <v>859</v>
      </c>
      <c r="E21302" s="14" t="s">
        <v>952</v>
      </c>
      <c r="F21302" s="14" t="s">
        <v>953</v>
      </c>
      <c r="G21302" s="14" t="s">
        <v>16</v>
      </c>
      <c r="H21302" s="15">
        <v>43200560</v>
      </c>
      <c r="I21302" s="15">
        <v>39417478.939999998</v>
      </c>
      <c r="J21302" s="16">
        <f>IFERROR((I21302/H21302),0)</f>
        <v>0.91242981433574</v>
      </c>
      <c r="K21302" s="15">
        <v>31587195</v>
      </c>
      <c r="L21302" s="15">
        <v>39417478.939999998</v>
      </c>
      <c r="M21302" s="17">
        <f>L21302/K21302</f>
        <v>1.2478942476532024</v>
      </c>
    </row>
    <row r="21303" spans="1:13" s="14" customFormat="1" outlineLevel="2" x14ac:dyDescent="0.25">
      <c r="A21303" s="34"/>
      <c r="B21303" s="44" t="s">
        <v>5285</v>
      </c>
      <c r="C21303" s="31" t="s">
        <v>5042</v>
      </c>
      <c r="D21303" s="14" t="s">
        <v>859</v>
      </c>
      <c r="E21303" s="14" t="s">
        <v>952</v>
      </c>
      <c r="F21303" s="14" t="s">
        <v>953</v>
      </c>
      <c r="G21303" s="14" t="s">
        <v>5862</v>
      </c>
      <c r="H21303" s="20">
        <v>60535963</v>
      </c>
      <c r="I21303" s="20">
        <v>60535963</v>
      </c>
      <c r="J21303" s="21">
        <f>IFERROR((I21303/H21303),0)</f>
        <v>1</v>
      </c>
      <c r="K21303" s="20"/>
      <c r="L21303" s="20"/>
      <c r="M21303" s="22"/>
    </row>
    <row r="21304" spans="1:13" s="14" customFormat="1" outlineLevel="2" x14ac:dyDescent="0.25">
      <c r="A21304" s="34"/>
      <c r="B21304" s="44" t="s">
        <v>5285</v>
      </c>
      <c r="C21304" s="31" t="s">
        <v>5042</v>
      </c>
      <c r="D21304" s="14" t="s">
        <v>859</v>
      </c>
      <c r="E21304" s="14" t="s">
        <v>952</v>
      </c>
      <c r="F21304" s="14" t="s">
        <v>953</v>
      </c>
      <c r="G21304" s="14" t="s">
        <v>6109</v>
      </c>
      <c r="H21304" s="20">
        <v>251074999</v>
      </c>
      <c r="I21304" s="20">
        <v>251074999</v>
      </c>
      <c r="J21304" s="21">
        <f>IFERROR((I21304/H21304),0)</f>
        <v>1</v>
      </c>
      <c r="K21304" s="20"/>
      <c r="L21304" s="20"/>
      <c r="M21304" s="22"/>
    </row>
    <row r="21305" spans="1:13" s="14" customFormat="1" outlineLevel="2" x14ac:dyDescent="0.25">
      <c r="A21305" s="34"/>
      <c r="B21305" s="44" t="s">
        <v>5285</v>
      </c>
      <c r="C21305" s="31" t="s">
        <v>5042</v>
      </c>
      <c r="D21305" s="14" t="s">
        <v>859</v>
      </c>
      <c r="E21305" s="14" t="s">
        <v>952</v>
      </c>
      <c r="F21305" s="14" t="s">
        <v>953</v>
      </c>
      <c r="G21305" s="14" t="s">
        <v>6481</v>
      </c>
      <c r="H21305" s="20">
        <v>267</v>
      </c>
      <c r="I21305" s="20">
        <v>267</v>
      </c>
      <c r="J21305" s="21">
        <f>IFERROR((I21305/H21305),0)</f>
        <v>1</v>
      </c>
      <c r="K21305" s="20"/>
      <c r="L21305" s="20"/>
      <c r="M21305" s="22"/>
    </row>
    <row r="21306" spans="1:13" s="14" customFormat="1" outlineLevel="2" x14ac:dyDescent="0.25">
      <c r="A21306" s="34"/>
      <c r="B21306" s="44" t="s">
        <v>5285</v>
      </c>
      <c r="C21306" s="31" t="s">
        <v>5042</v>
      </c>
      <c r="D21306" s="14" t="s">
        <v>859</v>
      </c>
      <c r="E21306" s="14" t="s">
        <v>952</v>
      </c>
      <c r="F21306" s="14" t="s">
        <v>953</v>
      </c>
      <c r="G21306" s="14" t="s">
        <v>6484</v>
      </c>
      <c r="H21306" s="20">
        <v>3730554</v>
      </c>
      <c r="I21306" s="20">
        <v>3730554</v>
      </c>
      <c r="J21306" s="21">
        <f>IFERROR((I21306/H21306),0)</f>
        <v>1</v>
      </c>
      <c r="K21306" s="20"/>
      <c r="L21306" s="20"/>
      <c r="M21306" s="22"/>
    </row>
    <row r="21307" spans="1:13" s="14" customFormat="1" outlineLevel="2" x14ac:dyDescent="0.25">
      <c r="A21307" s="34"/>
      <c r="B21307" s="44" t="s">
        <v>5285</v>
      </c>
      <c r="C21307" s="31" t="s">
        <v>5042</v>
      </c>
      <c r="D21307" s="14" t="s">
        <v>4991</v>
      </c>
      <c r="E21307" s="14" t="s">
        <v>952</v>
      </c>
      <c r="F21307" s="14" t="s">
        <v>953</v>
      </c>
      <c r="G21307" s="14" t="s">
        <v>6485</v>
      </c>
      <c r="H21307" s="20">
        <v>16093415</v>
      </c>
      <c r="I21307" s="20">
        <v>16093415</v>
      </c>
      <c r="J21307" s="21">
        <f>IFERROR((I21307/H21307),0)</f>
        <v>1</v>
      </c>
      <c r="K21307" s="25"/>
      <c r="L21307" s="25"/>
      <c r="M21307" s="22"/>
    </row>
    <row r="21308" spans="1:13" s="14" customFormat="1" outlineLevel="2" x14ac:dyDescent="0.25">
      <c r="A21308" s="34"/>
      <c r="B21308" s="44" t="s">
        <v>5285</v>
      </c>
      <c r="C21308" s="31" t="s">
        <v>5042</v>
      </c>
      <c r="D21308" s="14" t="s">
        <v>859</v>
      </c>
      <c r="E21308" s="14" t="s">
        <v>952</v>
      </c>
      <c r="F21308" s="14" t="s">
        <v>953</v>
      </c>
      <c r="G21308" s="14" t="s">
        <v>6492</v>
      </c>
      <c r="H21308" s="20">
        <v>7041720</v>
      </c>
      <c r="I21308" s="20">
        <v>7041720</v>
      </c>
      <c r="J21308" s="21">
        <f>IFERROR((I21308/H21308),0)</f>
        <v>1</v>
      </c>
      <c r="K21308" s="20"/>
      <c r="L21308" s="20"/>
      <c r="M21308" s="22"/>
    </row>
    <row r="21309" spans="1:13" s="14" customFormat="1" outlineLevel="2" x14ac:dyDescent="0.25">
      <c r="A21309" s="34"/>
      <c r="B21309" s="44" t="s">
        <v>5285</v>
      </c>
      <c r="C21309" s="31" t="s">
        <v>5042</v>
      </c>
      <c r="D21309" s="14" t="s">
        <v>859</v>
      </c>
      <c r="E21309" s="14" t="s">
        <v>952</v>
      </c>
      <c r="F21309" s="14" t="s">
        <v>953</v>
      </c>
      <c r="G21309" s="14" t="s">
        <v>6493</v>
      </c>
      <c r="H21309" s="20">
        <v>-8640112</v>
      </c>
      <c r="I21309" s="20"/>
      <c r="J21309" s="21">
        <f>IFERROR((I21309/H21309),0)</f>
        <v>0</v>
      </c>
      <c r="K21309" s="20"/>
      <c r="L21309" s="20"/>
      <c r="M21309" s="22"/>
    </row>
    <row r="21310" spans="1:13" s="14" customFormat="1" outlineLevel="1" x14ac:dyDescent="0.25">
      <c r="A21310" s="34"/>
      <c r="B21310" s="46" t="s">
        <v>9955</v>
      </c>
      <c r="C21310" s="40" t="str">
        <f>C21309</f>
        <v>ASIGNACIONES DIRECTAS (20% DEL SGR)</v>
      </c>
      <c r="D21310" s="39" t="str">
        <f>D21309</f>
        <v xml:space="preserve">NORTE DE SANTANDER                                </v>
      </c>
      <c r="E21310" s="39" t="str">
        <f>E21309</f>
        <v>54174</v>
      </c>
      <c r="F21310" s="39" t="str">
        <f>F21309</f>
        <v xml:space="preserve">CHITAGÁ                                           </v>
      </c>
      <c r="G21310" s="39" t="s">
        <v>10656</v>
      </c>
      <c r="H21310" s="20">
        <f>SUBTOTAL(9,H21302:H21309)</f>
        <v>373037366</v>
      </c>
      <c r="I21310" s="20">
        <f>SUBTOTAL(9,I21302:I21309)</f>
        <v>377894396.94</v>
      </c>
      <c r="J21310" s="42">
        <f>+I21310/H21310</f>
        <v>1.01302022634376</v>
      </c>
      <c r="K21310" s="20">
        <f>SUBTOTAL(9,K21302:K21309)</f>
        <v>31587195</v>
      </c>
      <c r="L21310" s="20">
        <f>SUBTOTAL(9,L21302:L21309)</f>
        <v>39417478.939999998</v>
      </c>
      <c r="M21310" s="7">
        <f>IFERROR((L21310/K21310),"N.A")</f>
        <v>1.2478942476532024</v>
      </c>
    </row>
    <row r="21311" spans="1:13" s="14" customFormat="1" outlineLevel="2" x14ac:dyDescent="0.25">
      <c r="A21311" s="34"/>
      <c r="B21311" s="44" t="s">
        <v>5286</v>
      </c>
      <c r="C21311" s="31" t="s">
        <v>5042</v>
      </c>
      <c r="D21311" s="14" t="s">
        <v>859</v>
      </c>
      <c r="E21311" s="14" t="s">
        <v>955</v>
      </c>
      <c r="F21311" s="14" t="s">
        <v>956</v>
      </c>
      <c r="G21311" s="14" t="s">
        <v>16</v>
      </c>
      <c r="H21311" s="15">
        <v>72814220</v>
      </c>
      <c r="I21311" s="15">
        <v>39259029.020000003</v>
      </c>
      <c r="J21311" s="16">
        <f>IFERROR((I21311/H21311),0)</f>
        <v>0.53916706132401071</v>
      </c>
      <c r="K21311" s="15">
        <v>52810710</v>
      </c>
      <c r="L21311" s="15">
        <v>39259029.020000003</v>
      </c>
      <c r="M21311" s="17">
        <f>L21311/K21311</f>
        <v>0.74339142609519926</v>
      </c>
    </row>
    <row r="21312" spans="1:13" s="14" customFormat="1" outlineLevel="2" x14ac:dyDescent="0.25">
      <c r="A21312" s="34"/>
      <c r="B21312" s="44" t="s">
        <v>5286</v>
      </c>
      <c r="C21312" s="31" t="s">
        <v>5042</v>
      </c>
      <c r="D21312" s="14" t="s">
        <v>859</v>
      </c>
      <c r="E21312" s="14" t="s">
        <v>955</v>
      </c>
      <c r="F21312" s="14" t="s">
        <v>956</v>
      </c>
      <c r="G21312" s="14" t="s">
        <v>5818</v>
      </c>
      <c r="H21312" s="20">
        <v>42613806</v>
      </c>
      <c r="I21312" s="20">
        <v>42613806</v>
      </c>
      <c r="J21312" s="21">
        <f>IFERROR((I21312/H21312),0)</f>
        <v>1</v>
      </c>
      <c r="K21312" s="20"/>
      <c r="L21312" s="20"/>
      <c r="M21312" s="22"/>
    </row>
    <row r="21313" spans="1:13" s="14" customFormat="1" outlineLevel="2" x14ac:dyDescent="0.25">
      <c r="A21313" s="34"/>
      <c r="B21313" s="44" t="s">
        <v>5286</v>
      </c>
      <c r="C21313" s="31" t="s">
        <v>5042</v>
      </c>
      <c r="D21313" s="14" t="s">
        <v>859</v>
      </c>
      <c r="E21313" s="14" t="s">
        <v>955</v>
      </c>
      <c r="F21313" s="14" t="s">
        <v>956</v>
      </c>
      <c r="G21313" s="14" t="s">
        <v>5862</v>
      </c>
      <c r="H21313" s="20">
        <v>29335812</v>
      </c>
      <c r="I21313" s="20">
        <v>29335812</v>
      </c>
      <c r="J21313" s="21">
        <f>IFERROR((I21313/H21313),0)</f>
        <v>1</v>
      </c>
      <c r="K21313" s="20"/>
      <c r="L21313" s="20"/>
      <c r="M21313" s="22"/>
    </row>
    <row r="21314" spans="1:13" s="14" customFormat="1" outlineLevel="2" x14ac:dyDescent="0.25">
      <c r="A21314" s="34"/>
      <c r="B21314" s="44" t="s">
        <v>5286</v>
      </c>
      <c r="C21314" s="31" t="s">
        <v>5042</v>
      </c>
      <c r="D21314" s="14" t="s">
        <v>859</v>
      </c>
      <c r="E21314" s="14" t="s">
        <v>955</v>
      </c>
      <c r="F21314" s="14" t="s">
        <v>956</v>
      </c>
      <c r="G21314" s="14" t="s">
        <v>6109</v>
      </c>
      <c r="H21314" s="20">
        <v>136588585</v>
      </c>
      <c r="I21314" s="20">
        <v>136588585</v>
      </c>
      <c r="J21314" s="21">
        <f>IFERROR((I21314/H21314),0)</f>
        <v>1</v>
      </c>
      <c r="K21314" s="20"/>
      <c r="L21314" s="20"/>
      <c r="M21314" s="22"/>
    </row>
    <row r="21315" spans="1:13" s="14" customFormat="1" outlineLevel="2" x14ac:dyDescent="0.25">
      <c r="A21315" s="34"/>
      <c r="B21315" s="44" t="s">
        <v>5286</v>
      </c>
      <c r="C21315" s="31" t="s">
        <v>5042</v>
      </c>
      <c r="D21315" s="14" t="s">
        <v>859</v>
      </c>
      <c r="E21315" s="14" t="s">
        <v>955</v>
      </c>
      <c r="F21315" s="14" t="s">
        <v>956</v>
      </c>
      <c r="G21315" s="14" t="s">
        <v>6481</v>
      </c>
      <c r="H21315" s="20">
        <v>450</v>
      </c>
      <c r="I21315" s="20">
        <v>450</v>
      </c>
      <c r="J21315" s="21">
        <f>IFERROR((I21315/H21315),0)</f>
        <v>1</v>
      </c>
      <c r="K21315" s="20"/>
      <c r="L21315" s="20"/>
      <c r="M21315" s="22"/>
    </row>
    <row r="21316" spans="1:13" s="14" customFormat="1" outlineLevel="2" x14ac:dyDescent="0.25">
      <c r="A21316" s="34"/>
      <c r="B21316" s="44" t="s">
        <v>5286</v>
      </c>
      <c r="C21316" s="31" t="s">
        <v>5042</v>
      </c>
      <c r="D21316" s="14" t="s">
        <v>859</v>
      </c>
      <c r="E21316" s="14" t="s">
        <v>955</v>
      </c>
      <c r="F21316" s="14" t="s">
        <v>956</v>
      </c>
      <c r="G21316" s="14" t="s">
        <v>6484</v>
      </c>
      <c r="H21316" s="20">
        <v>2186035</v>
      </c>
      <c r="I21316" s="20">
        <v>2186035</v>
      </c>
      <c r="J21316" s="21">
        <f>IFERROR((I21316/H21316),0)</f>
        <v>1</v>
      </c>
      <c r="K21316" s="20"/>
      <c r="L21316" s="20"/>
      <c r="M21316" s="22"/>
    </row>
    <row r="21317" spans="1:13" s="14" customFormat="1" outlineLevel="2" x14ac:dyDescent="0.25">
      <c r="A21317" s="34"/>
      <c r="B21317" s="44" t="s">
        <v>5286</v>
      </c>
      <c r="C21317" s="31" t="s">
        <v>5042</v>
      </c>
      <c r="D21317" s="14" t="s">
        <v>4991</v>
      </c>
      <c r="E21317" s="14" t="s">
        <v>955</v>
      </c>
      <c r="F21317" s="14" t="s">
        <v>956</v>
      </c>
      <c r="G21317" s="14" t="s">
        <v>6485</v>
      </c>
      <c r="H21317" s="20">
        <v>16002270</v>
      </c>
      <c r="I21317" s="20">
        <v>16002270</v>
      </c>
      <c r="J21317" s="21">
        <f>IFERROR((I21317/H21317),0)</f>
        <v>1</v>
      </c>
      <c r="K21317" s="25"/>
      <c r="L21317" s="25"/>
      <c r="M21317" s="22"/>
    </row>
    <row r="21318" spans="1:13" s="14" customFormat="1" outlineLevel="2" x14ac:dyDescent="0.25">
      <c r="A21318" s="34"/>
      <c r="B21318" s="44" t="s">
        <v>5286</v>
      </c>
      <c r="C21318" s="31" t="s">
        <v>5042</v>
      </c>
      <c r="D21318" s="14" t="s">
        <v>859</v>
      </c>
      <c r="E21318" s="14" t="s">
        <v>955</v>
      </c>
      <c r="F21318" s="14" t="s">
        <v>956</v>
      </c>
      <c r="G21318" s="14" t="s">
        <v>6492</v>
      </c>
      <c r="H21318" s="20">
        <v>11619913</v>
      </c>
      <c r="I21318" s="20">
        <v>11619913</v>
      </c>
      <c r="J21318" s="21">
        <f>IFERROR((I21318/H21318),0)</f>
        <v>1</v>
      </c>
      <c r="K21318" s="20"/>
      <c r="L21318" s="20"/>
      <c r="M21318" s="22"/>
    </row>
    <row r="21319" spans="1:13" s="14" customFormat="1" outlineLevel="2" x14ac:dyDescent="0.25">
      <c r="A21319" s="34"/>
      <c r="B21319" s="44" t="s">
        <v>5286</v>
      </c>
      <c r="C21319" s="31" t="s">
        <v>5042</v>
      </c>
      <c r="D21319" s="14" t="s">
        <v>859</v>
      </c>
      <c r="E21319" s="14" t="s">
        <v>955</v>
      </c>
      <c r="F21319" s="14" t="s">
        <v>956</v>
      </c>
      <c r="G21319" s="14" t="s">
        <v>6493</v>
      </c>
      <c r="H21319" s="20">
        <v>-14562844</v>
      </c>
      <c r="I21319" s="20"/>
      <c r="J21319" s="21">
        <f>IFERROR((I21319/H21319),0)</f>
        <v>0</v>
      </c>
      <c r="K21319" s="20"/>
      <c r="L21319" s="20"/>
      <c r="M21319" s="22"/>
    </row>
    <row r="21320" spans="1:13" s="14" customFormat="1" outlineLevel="1" x14ac:dyDescent="0.25">
      <c r="A21320" s="34"/>
      <c r="B21320" s="46" t="s">
        <v>9956</v>
      </c>
      <c r="C21320" s="40" t="str">
        <f>C21319</f>
        <v>ASIGNACIONES DIRECTAS (20% DEL SGR)</v>
      </c>
      <c r="D21320" s="39" t="str">
        <f>D21319</f>
        <v xml:space="preserve">NORTE DE SANTANDER                                </v>
      </c>
      <c r="E21320" s="39" t="str">
        <f>E21319</f>
        <v>54172</v>
      </c>
      <c r="F21320" s="39" t="str">
        <f>F21319</f>
        <v xml:space="preserve">CHINÁCOTA                                         </v>
      </c>
      <c r="G21320" s="39" t="s">
        <v>10656</v>
      </c>
      <c r="H21320" s="20">
        <f>SUBTOTAL(9,H21311:H21319)</f>
        <v>296598247</v>
      </c>
      <c r="I21320" s="20">
        <f>SUBTOTAL(9,I21311:I21319)</f>
        <v>277605900.01999998</v>
      </c>
      <c r="J21320" s="42">
        <f>+I21320/H21320</f>
        <v>0.93596608485686694</v>
      </c>
      <c r="K21320" s="20">
        <f>SUBTOTAL(9,K21311:K21319)</f>
        <v>52810710</v>
      </c>
      <c r="L21320" s="20">
        <f>SUBTOTAL(9,L21311:L21319)</f>
        <v>39259029.020000003</v>
      </c>
      <c r="M21320" s="7">
        <f>IFERROR((L21320/K21320),"N.A")</f>
        <v>0.74339142609519926</v>
      </c>
    </row>
    <row r="21321" spans="1:13" s="14" customFormat="1" outlineLevel="2" x14ac:dyDescent="0.25">
      <c r="A21321" s="34"/>
      <c r="B21321" s="44" t="s">
        <v>5287</v>
      </c>
      <c r="C21321" s="31" t="s">
        <v>5042</v>
      </c>
      <c r="D21321" s="14" t="s">
        <v>859</v>
      </c>
      <c r="E21321" s="14" t="s">
        <v>961</v>
      </c>
      <c r="F21321" s="14" t="s">
        <v>962</v>
      </c>
      <c r="G21321" s="14" t="s">
        <v>16</v>
      </c>
      <c r="H21321" s="15">
        <v>2035465</v>
      </c>
      <c r="I21321" s="15">
        <v>0</v>
      </c>
      <c r="J21321" s="16">
        <f>IFERROR((I21321/H21321),0)</f>
        <v>0</v>
      </c>
      <c r="K21321" s="15">
        <v>1488283</v>
      </c>
      <c r="L21321" s="15">
        <v>0</v>
      </c>
      <c r="M21321" s="17">
        <f>L21321/K21321</f>
        <v>0</v>
      </c>
    </row>
    <row r="21322" spans="1:13" s="14" customFormat="1" outlineLevel="2" x14ac:dyDescent="0.25">
      <c r="A21322" s="34"/>
      <c r="B21322" s="44" t="s">
        <v>5287</v>
      </c>
      <c r="C21322" s="31" t="s">
        <v>5042</v>
      </c>
      <c r="D21322" s="14" t="s">
        <v>859</v>
      </c>
      <c r="E21322" s="14" t="s">
        <v>961</v>
      </c>
      <c r="F21322" s="14" t="s">
        <v>962</v>
      </c>
      <c r="G21322" s="14" t="s">
        <v>5818</v>
      </c>
      <c r="H21322" s="20">
        <v>13485172</v>
      </c>
      <c r="I21322" s="20">
        <v>13485172</v>
      </c>
      <c r="J21322" s="21">
        <f>IFERROR((I21322/H21322),0)</f>
        <v>1</v>
      </c>
      <c r="K21322" s="20"/>
      <c r="L21322" s="20"/>
      <c r="M21322" s="22"/>
    </row>
    <row r="21323" spans="1:13" s="14" customFormat="1" outlineLevel="2" x14ac:dyDescent="0.25">
      <c r="A21323" s="34"/>
      <c r="B21323" s="44" t="s">
        <v>5287</v>
      </c>
      <c r="C21323" s="31" t="s">
        <v>5042</v>
      </c>
      <c r="D21323" s="14" t="s">
        <v>859</v>
      </c>
      <c r="E21323" s="14" t="s">
        <v>961</v>
      </c>
      <c r="F21323" s="14" t="s">
        <v>962</v>
      </c>
      <c r="G21323" s="14" t="s">
        <v>5862</v>
      </c>
      <c r="H21323" s="20">
        <v>9411827</v>
      </c>
      <c r="I21323" s="20">
        <v>9411827</v>
      </c>
      <c r="J21323" s="21">
        <f>IFERROR((I21323/H21323),0)</f>
        <v>1</v>
      </c>
      <c r="K21323" s="20"/>
      <c r="L21323" s="20"/>
      <c r="M21323" s="22"/>
    </row>
    <row r="21324" spans="1:13" s="14" customFormat="1" outlineLevel="2" x14ac:dyDescent="0.25">
      <c r="A21324" s="34"/>
      <c r="B21324" s="44" t="s">
        <v>5287</v>
      </c>
      <c r="C21324" s="31" t="s">
        <v>5042</v>
      </c>
      <c r="D21324" s="14" t="s">
        <v>859</v>
      </c>
      <c r="E21324" s="14" t="s">
        <v>961</v>
      </c>
      <c r="F21324" s="14" t="s">
        <v>962</v>
      </c>
      <c r="G21324" s="14" t="s">
        <v>6109</v>
      </c>
      <c r="H21324" s="20">
        <v>76457361</v>
      </c>
      <c r="I21324" s="20">
        <v>76457361</v>
      </c>
      <c r="J21324" s="21">
        <f>IFERROR((I21324/H21324),0)</f>
        <v>1</v>
      </c>
      <c r="K21324" s="20"/>
      <c r="L21324" s="20"/>
      <c r="M21324" s="22"/>
    </row>
    <row r="21325" spans="1:13" s="14" customFormat="1" outlineLevel="2" x14ac:dyDescent="0.25">
      <c r="A21325" s="34"/>
      <c r="B21325" s="44" t="s">
        <v>5287</v>
      </c>
      <c r="C21325" s="31" t="s">
        <v>5042</v>
      </c>
      <c r="D21325" s="14" t="s">
        <v>859</v>
      </c>
      <c r="E21325" s="14" t="s">
        <v>961</v>
      </c>
      <c r="F21325" s="14" t="s">
        <v>962</v>
      </c>
      <c r="G21325" s="14" t="s">
        <v>6481</v>
      </c>
      <c r="H21325" s="20">
        <v>13</v>
      </c>
      <c r="I21325" s="20">
        <v>13</v>
      </c>
      <c r="J21325" s="21">
        <f>IFERROR((I21325/H21325),0)</f>
        <v>1</v>
      </c>
      <c r="K21325" s="20"/>
      <c r="L21325" s="20"/>
      <c r="M21325" s="22"/>
    </row>
    <row r="21326" spans="1:13" s="14" customFormat="1" outlineLevel="2" x14ac:dyDescent="0.25">
      <c r="A21326" s="34"/>
      <c r="B21326" s="44" t="s">
        <v>5287</v>
      </c>
      <c r="C21326" s="31" t="s">
        <v>5042</v>
      </c>
      <c r="D21326" s="14" t="s">
        <v>4991</v>
      </c>
      <c r="E21326" s="14" t="s">
        <v>961</v>
      </c>
      <c r="F21326" s="14" t="s">
        <v>962</v>
      </c>
      <c r="G21326" s="14" t="s">
        <v>6485</v>
      </c>
      <c r="H21326" s="20">
        <v>179920</v>
      </c>
      <c r="I21326" s="20">
        <v>179920</v>
      </c>
      <c r="J21326" s="21">
        <f>IFERROR((I21326/H21326),0)</f>
        <v>1</v>
      </c>
      <c r="K21326" s="25"/>
      <c r="L21326" s="25"/>
      <c r="M21326" s="22"/>
    </row>
    <row r="21327" spans="1:13" s="14" customFormat="1" outlineLevel="2" x14ac:dyDescent="0.25">
      <c r="A21327" s="34"/>
      <c r="B21327" s="44" t="s">
        <v>5287</v>
      </c>
      <c r="C21327" s="31" t="s">
        <v>5042</v>
      </c>
      <c r="D21327" s="14" t="s">
        <v>859</v>
      </c>
      <c r="E21327" s="14" t="s">
        <v>961</v>
      </c>
      <c r="F21327" s="14" t="s">
        <v>962</v>
      </c>
      <c r="G21327" s="14" t="s">
        <v>6492</v>
      </c>
      <c r="H21327" s="20">
        <v>331783</v>
      </c>
      <c r="I21327" s="20">
        <v>331783</v>
      </c>
      <c r="J21327" s="21">
        <f>IFERROR((I21327/H21327),0)</f>
        <v>1</v>
      </c>
      <c r="K21327" s="20"/>
      <c r="L21327" s="20"/>
      <c r="M21327" s="22"/>
    </row>
    <row r="21328" spans="1:13" s="14" customFormat="1" outlineLevel="2" x14ac:dyDescent="0.25">
      <c r="A21328" s="34"/>
      <c r="B21328" s="44" t="s">
        <v>5287</v>
      </c>
      <c r="C21328" s="31" t="s">
        <v>5042</v>
      </c>
      <c r="D21328" s="14" t="s">
        <v>859</v>
      </c>
      <c r="E21328" s="14" t="s">
        <v>961</v>
      </c>
      <c r="F21328" s="14" t="s">
        <v>962</v>
      </c>
      <c r="G21328" s="14" t="s">
        <v>6493</v>
      </c>
      <c r="H21328" s="20">
        <v>-407093</v>
      </c>
      <c r="I21328" s="20"/>
      <c r="J21328" s="21">
        <f>IFERROR((I21328/H21328),0)</f>
        <v>0</v>
      </c>
      <c r="K21328" s="20"/>
      <c r="L21328" s="20"/>
      <c r="M21328" s="22"/>
    </row>
    <row r="21329" spans="1:13" s="14" customFormat="1" outlineLevel="1" x14ac:dyDescent="0.25">
      <c r="A21329" s="34"/>
      <c r="B21329" s="46" t="s">
        <v>9957</v>
      </c>
      <c r="C21329" s="40" t="str">
        <f>C21328</f>
        <v>ASIGNACIONES DIRECTAS (20% DEL SGR)</v>
      </c>
      <c r="D21329" s="39" t="str">
        <f>D21328</f>
        <v xml:space="preserve">NORTE DE SANTANDER                                </v>
      </c>
      <c r="E21329" s="39" t="str">
        <f>E21328</f>
        <v>54125</v>
      </c>
      <c r="F21329" s="39" t="str">
        <f>F21328</f>
        <v xml:space="preserve">CÁCOTA                                            </v>
      </c>
      <c r="G21329" s="39" t="s">
        <v>10656</v>
      </c>
      <c r="H21329" s="20">
        <f>SUBTOTAL(9,H21321:H21328)</f>
        <v>101494448</v>
      </c>
      <c r="I21329" s="20">
        <f>SUBTOTAL(9,I21321:I21328)</f>
        <v>99866076</v>
      </c>
      <c r="J21329" s="42">
        <f>+I21329/H21329</f>
        <v>0.98395604851213148</v>
      </c>
      <c r="K21329" s="20">
        <f>SUBTOTAL(9,K21321:K21328)</f>
        <v>1488283</v>
      </c>
      <c r="L21329" s="20">
        <f>SUBTOTAL(9,L21321:L21328)</f>
        <v>0</v>
      </c>
      <c r="M21329" s="7">
        <f>IFERROR((L21329/K21329),"N.A")</f>
        <v>0</v>
      </c>
    </row>
    <row r="21330" spans="1:13" s="14" customFormat="1" outlineLevel="2" x14ac:dyDescent="0.25">
      <c r="A21330" s="34"/>
      <c r="B21330" s="44" t="s">
        <v>5288</v>
      </c>
      <c r="C21330" s="31" t="s">
        <v>5042</v>
      </c>
      <c r="D21330" s="14" t="s">
        <v>859</v>
      </c>
      <c r="E21330" s="14" t="s">
        <v>964</v>
      </c>
      <c r="F21330" s="14" t="s">
        <v>965</v>
      </c>
      <c r="G21330" s="14" t="s">
        <v>16</v>
      </c>
      <c r="H21330" s="15">
        <v>5651800</v>
      </c>
      <c r="I21330" s="15">
        <v>5651800</v>
      </c>
      <c r="J21330" s="16">
        <f>IFERROR((I21330/H21330),0)</f>
        <v>1</v>
      </c>
      <c r="K21330" s="15">
        <v>4169527</v>
      </c>
      <c r="L21330" s="15">
        <v>5651800</v>
      </c>
      <c r="M21330" s="17">
        <f>L21330/K21330</f>
        <v>1.3555014753472037</v>
      </c>
    </row>
    <row r="21331" spans="1:13" s="14" customFormat="1" outlineLevel="2" x14ac:dyDescent="0.25">
      <c r="A21331" s="34"/>
      <c r="B21331" s="44" t="s">
        <v>5288</v>
      </c>
      <c r="C21331" s="31" t="s">
        <v>5042</v>
      </c>
      <c r="D21331" s="14" t="s">
        <v>859</v>
      </c>
      <c r="E21331" s="14" t="s">
        <v>964</v>
      </c>
      <c r="F21331" s="14" t="s">
        <v>965</v>
      </c>
      <c r="G21331" s="14" t="s">
        <v>5862</v>
      </c>
      <c r="H21331" s="20">
        <v>32282428</v>
      </c>
      <c r="I21331" s="20">
        <v>32282428</v>
      </c>
      <c r="J21331" s="21">
        <f>IFERROR((I21331/H21331),0)</f>
        <v>1</v>
      </c>
      <c r="K21331" s="20"/>
      <c r="L21331" s="20"/>
      <c r="M21331" s="22"/>
    </row>
    <row r="21332" spans="1:13" s="14" customFormat="1" outlineLevel="2" x14ac:dyDescent="0.25">
      <c r="A21332" s="34"/>
      <c r="B21332" s="44" t="s">
        <v>5288</v>
      </c>
      <c r="C21332" s="31" t="s">
        <v>5042</v>
      </c>
      <c r="D21332" s="14" t="s">
        <v>859</v>
      </c>
      <c r="E21332" s="14" t="s">
        <v>964</v>
      </c>
      <c r="F21332" s="14" t="s">
        <v>965</v>
      </c>
      <c r="G21332" s="14" t="s">
        <v>6109</v>
      </c>
      <c r="H21332" s="20">
        <v>92423545</v>
      </c>
      <c r="I21332" s="20">
        <v>92423545</v>
      </c>
      <c r="J21332" s="21">
        <f>IFERROR((I21332/H21332),0)</f>
        <v>1</v>
      </c>
      <c r="K21332" s="20"/>
      <c r="L21332" s="20"/>
      <c r="M21332" s="22"/>
    </row>
    <row r="21333" spans="1:13" s="14" customFormat="1" outlineLevel="2" x14ac:dyDescent="0.25">
      <c r="A21333" s="34"/>
      <c r="B21333" s="44" t="s">
        <v>5288</v>
      </c>
      <c r="C21333" s="31" t="s">
        <v>5042</v>
      </c>
      <c r="D21333" s="14" t="s">
        <v>859</v>
      </c>
      <c r="E21333" s="14" t="s">
        <v>964</v>
      </c>
      <c r="F21333" s="14" t="s">
        <v>965</v>
      </c>
      <c r="G21333" s="14" t="s">
        <v>6481</v>
      </c>
      <c r="H21333" s="20">
        <v>35</v>
      </c>
      <c r="I21333" s="20">
        <v>35</v>
      </c>
      <c r="J21333" s="21">
        <f>IFERROR((I21333/H21333),0)</f>
        <v>1</v>
      </c>
      <c r="K21333" s="20"/>
      <c r="L21333" s="20"/>
      <c r="M21333" s="22"/>
    </row>
    <row r="21334" spans="1:13" s="14" customFormat="1" outlineLevel="2" x14ac:dyDescent="0.25">
      <c r="A21334" s="34"/>
      <c r="B21334" s="44" t="s">
        <v>5288</v>
      </c>
      <c r="C21334" s="31" t="s">
        <v>5042</v>
      </c>
      <c r="D21334" s="14" t="s">
        <v>859</v>
      </c>
      <c r="E21334" s="14" t="s">
        <v>964</v>
      </c>
      <c r="F21334" s="14" t="s">
        <v>965</v>
      </c>
      <c r="G21334" s="14" t="s">
        <v>6482</v>
      </c>
      <c r="H21334" s="20">
        <v>129700766</v>
      </c>
      <c r="I21334" s="20">
        <v>129700766</v>
      </c>
      <c r="J21334" s="21">
        <f>IFERROR((I21334/H21334),0)</f>
        <v>1</v>
      </c>
      <c r="K21334" s="20"/>
      <c r="L21334" s="20"/>
      <c r="M21334" s="22"/>
    </row>
    <row r="21335" spans="1:13" s="14" customFormat="1" outlineLevel="2" x14ac:dyDescent="0.25">
      <c r="A21335" s="34"/>
      <c r="B21335" s="44" t="s">
        <v>5288</v>
      </c>
      <c r="C21335" s="31" t="s">
        <v>5042</v>
      </c>
      <c r="D21335" s="14" t="s">
        <v>859</v>
      </c>
      <c r="E21335" s="14" t="s">
        <v>964</v>
      </c>
      <c r="F21335" s="14" t="s">
        <v>965</v>
      </c>
      <c r="G21335" s="14" t="s">
        <v>6492</v>
      </c>
      <c r="H21335" s="20">
        <v>942736</v>
      </c>
      <c r="I21335" s="20">
        <v>942736</v>
      </c>
      <c r="J21335" s="21">
        <f>IFERROR((I21335/H21335),0)</f>
        <v>1</v>
      </c>
      <c r="K21335" s="20"/>
      <c r="L21335" s="20"/>
      <c r="M21335" s="22"/>
    </row>
    <row r="21336" spans="1:13" s="14" customFormat="1" outlineLevel="2" x14ac:dyDescent="0.25">
      <c r="A21336" s="34"/>
      <c r="B21336" s="44" t="s">
        <v>5288</v>
      </c>
      <c r="C21336" s="31" t="s">
        <v>5042</v>
      </c>
      <c r="D21336" s="14" t="s">
        <v>859</v>
      </c>
      <c r="E21336" s="14" t="s">
        <v>964</v>
      </c>
      <c r="F21336" s="14" t="s">
        <v>965</v>
      </c>
      <c r="G21336" s="14" t="s">
        <v>6493</v>
      </c>
      <c r="H21336" s="20">
        <v>-1130360</v>
      </c>
      <c r="I21336" s="20"/>
      <c r="J21336" s="21">
        <f>IFERROR((I21336/H21336),0)</f>
        <v>0</v>
      </c>
      <c r="K21336" s="20"/>
      <c r="L21336" s="20"/>
      <c r="M21336" s="22"/>
    </row>
    <row r="21337" spans="1:13" s="14" customFormat="1" outlineLevel="1" x14ac:dyDescent="0.25">
      <c r="A21337" s="34"/>
      <c r="B21337" s="46" t="s">
        <v>9958</v>
      </c>
      <c r="C21337" s="40" t="str">
        <f>C21336</f>
        <v>ASIGNACIONES DIRECTAS (20% DEL SGR)</v>
      </c>
      <c r="D21337" s="39" t="str">
        <f>D21336</f>
        <v xml:space="preserve">NORTE DE SANTANDER                                </v>
      </c>
      <c r="E21337" s="39" t="str">
        <f>E21336</f>
        <v>54109</v>
      </c>
      <c r="F21337" s="39" t="str">
        <f>F21336</f>
        <v xml:space="preserve">BUCARASICA                                        </v>
      </c>
      <c r="G21337" s="39" t="s">
        <v>10656</v>
      </c>
      <c r="H21337" s="20">
        <f>SUBTOTAL(9,H21330:H21336)</f>
        <v>259870950</v>
      </c>
      <c r="I21337" s="20">
        <f>SUBTOTAL(9,I21330:I21336)</f>
        <v>261001310</v>
      </c>
      <c r="J21337" s="42">
        <f>+I21337/H21337</f>
        <v>1.0043496974171218</v>
      </c>
      <c r="K21337" s="20">
        <f>SUBTOTAL(9,K21330:K21336)</f>
        <v>4169527</v>
      </c>
      <c r="L21337" s="20">
        <f>SUBTOTAL(9,L21330:L21336)</f>
        <v>5651800</v>
      </c>
      <c r="M21337" s="7">
        <f>IFERROR((L21337/K21337),"N.A")</f>
        <v>1.3555014753472037</v>
      </c>
    </row>
    <row r="21338" spans="1:13" s="14" customFormat="1" outlineLevel="2" x14ac:dyDescent="0.25">
      <c r="A21338" s="34"/>
      <c r="B21338" s="44" t="s">
        <v>5289</v>
      </c>
      <c r="C21338" s="31" t="s">
        <v>5042</v>
      </c>
      <c r="D21338" s="14" t="s">
        <v>859</v>
      </c>
      <c r="E21338" s="14" t="s">
        <v>967</v>
      </c>
      <c r="F21338" s="14" t="s">
        <v>968</v>
      </c>
      <c r="G21338" s="14" t="s">
        <v>16</v>
      </c>
      <c r="H21338" s="15">
        <v>803761560</v>
      </c>
      <c r="I21338" s="15">
        <v>347754420.57000005</v>
      </c>
      <c r="J21338" s="16">
        <f>IFERROR((I21338/H21338),0)</f>
        <v>0.43265868620290832</v>
      </c>
      <c r="K21338" s="15">
        <v>587881309</v>
      </c>
      <c r="L21338" s="15">
        <v>347754420.57000005</v>
      </c>
      <c r="M21338" s="17">
        <f>L21338/K21338</f>
        <v>0.59153848786507357</v>
      </c>
    </row>
    <row r="21339" spans="1:13" s="14" customFormat="1" outlineLevel="2" x14ac:dyDescent="0.25">
      <c r="A21339" s="34"/>
      <c r="B21339" s="44" t="s">
        <v>5289</v>
      </c>
      <c r="C21339" s="31" t="s">
        <v>5042</v>
      </c>
      <c r="D21339" s="14" t="s">
        <v>859</v>
      </c>
      <c r="E21339" s="14" t="s">
        <v>967</v>
      </c>
      <c r="F21339" s="14" t="s">
        <v>968</v>
      </c>
      <c r="G21339" s="14" t="s">
        <v>5855</v>
      </c>
      <c r="H21339" s="20">
        <v>22907</v>
      </c>
      <c r="I21339" s="20">
        <v>22907</v>
      </c>
      <c r="J21339" s="21">
        <f>IFERROR((I21339/H21339),0)</f>
        <v>1</v>
      </c>
      <c r="K21339" s="20"/>
      <c r="L21339" s="20"/>
      <c r="M21339" s="22"/>
    </row>
    <row r="21340" spans="1:13" s="14" customFormat="1" outlineLevel="2" x14ac:dyDescent="0.25">
      <c r="A21340" s="34"/>
      <c r="B21340" s="44" t="s">
        <v>5289</v>
      </c>
      <c r="C21340" s="31" t="s">
        <v>5042</v>
      </c>
      <c r="D21340" s="14" t="s">
        <v>859</v>
      </c>
      <c r="E21340" s="14" t="s">
        <v>967</v>
      </c>
      <c r="F21340" s="14" t="s">
        <v>968</v>
      </c>
      <c r="G21340" s="14" t="s">
        <v>5862</v>
      </c>
      <c r="H21340" s="20">
        <v>207776546</v>
      </c>
      <c r="I21340" s="20">
        <v>207776546</v>
      </c>
      <c r="J21340" s="21">
        <f>IFERROR((I21340/H21340),0)</f>
        <v>1</v>
      </c>
      <c r="K21340" s="20"/>
      <c r="L21340" s="20"/>
      <c r="M21340" s="22"/>
    </row>
    <row r="21341" spans="1:13" s="14" customFormat="1" outlineLevel="2" x14ac:dyDescent="0.25">
      <c r="A21341" s="34"/>
      <c r="B21341" s="44" t="s">
        <v>5289</v>
      </c>
      <c r="C21341" s="31" t="s">
        <v>5042</v>
      </c>
      <c r="D21341" s="14" t="s">
        <v>859</v>
      </c>
      <c r="E21341" s="14" t="s">
        <v>967</v>
      </c>
      <c r="F21341" s="14" t="s">
        <v>968</v>
      </c>
      <c r="G21341" s="14" t="s">
        <v>6109</v>
      </c>
      <c r="H21341" s="20">
        <v>998303570</v>
      </c>
      <c r="I21341" s="20">
        <v>998303570</v>
      </c>
      <c r="J21341" s="21">
        <f>IFERROR((I21341/H21341),0)</f>
        <v>1</v>
      </c>
      <c r="K21341" s="20"/>
      <c r="L21341" s="20"/>
      <c r="M21341" s="22"/>
    </row>
    <row r="21342" spans="1:13" s="14" customFormat="1" outlineLevel="2" x14ac:dyDescent="0.25">
      <c r="A21342" s="34"/>
      <c r="B21342" s="44" t="s">
        <v>5289</v>
      </c>
      <c r="C21342" s="31" t="s">
        <v>5042</v>
      </c>
      <c r="D21342" s="14" t="s">
        <v>859</v>
      </c>
      <c r="E21342" s="14" t="s">
        <v>967</v>
      </c>
      <c r="F21342" s="14" t="s">
        <v>968</v>
      </c>
      <c r="G21342" s="14" t="s">
        <v>6481</v>
      </c>
      <c r="H21342" s="20">
        <v>4971</v>
      </c>
      <c r="I21342" s="20">
        <v>4971</v>
      </c>
      <c r="J21342" s="21">
        <f>IFERROR((I21342/H21342),0)</f>
        <v>1</v>
      </c>
      <c r="K21342" s="20"/>
      <c r="L21342" s="20"/>
      <c r="M21342" s="22"/>
    </row>
    <row r="21343" spans="1:13" s="14" customFormat="1" outlineLevel="2" x14ac:dyDescent="0.25">
      <c r="A21343" s="34"/>
      <c r="B21343" s="44" t="s">
        <v>5289</v>
      </c>
      <c r="C21343" s="31" t="s">
        <v>5042</v>
      </c>
      <c r="D21343" s="14" t="s">
        <v>859</v>
      </c>
      <c r="E21343" s="14" t="s">
        <v>967</v>
      </c>
      <c r="F21343" s="14" t="s">
        <v>968</v>
      </c>
      <c r="G21343" s="14" t="s">
        <v>6484</v>
      </c>
      <c r="H21343" s="20">
        <v>37685960</v>
      </c>
      <c r="I21343" s="20">
        <v>37685960</v>
      </c>
      <c r="J21343" s="21">
        <f>IFERROR((I21343/H21343),0)</f>
        <v>1</v>
      </c>
      <c r="K21343" s="20"/>
      <c r="L21343" s="20"/>
      <c r="M21343" s="22"/>
    </row>
    <row r="21344" spans="1:13" s="14" customFormat="1" outlineLevel="2" x14ac:dyDescent="0.25">
      <c r="A21344" s="34"/>
      <c r="B21344" s="44" t="s">
        <v>5289</v>
      </c>
      <c r="C21344" s="31" t="s">
        <v>5042</v>
      </c>
      <c r="D21344" s="14" t="s">
        <v>4991</v>
      </c>
      <c r="E21344" s="14" t="s">
        <v>967</v>
      </c>
      <c r="F21344" s="14" t="s">
        <v>968</v>
      </c>
      <c r="G21344" s="14" t="s">
        <v>6485</v>
      </c>
      <c r="H21344" s="20">
        <v>219168034</v>
      </c>
      <c r="I21344" s="20">
        <v>219168034</v>
      </c>
      <c r="J21344" s="21">
        <f>IFERROR((I21344/H21344),0)</f>
        <v>1</v>
      </c>
      <c r="K21344" s="25"/>
      <c r="L21344" s="25"/>
      <c r="M21344" s="22"/>
    </row>
    <row r="21345" spans="1:13" s="14" customFormat="1" outlineLevel="2" x14ac:dyDescent="0.25">
      <c r="A21345" s="34"/>
      <c r="B21345" s="44" t="s">
        <v>5289</v>
      </c>
      <c r="C21345" s="31" t="s">
        <v>5042</v>
      </c>
      <c r="D21345" s="14" t="s">
        <v>859</v>
      </c>
      <c r="E21345" s="14" t="s">
        <v>967</v>
      </c>
      <c r="F21345" s="14" t="s">
        <v>968</v>
      </c>
      <c r="G21345" s="14" t="s">
        <v>6492</v>
      </c>
      <c r="H21345" s="20">
        <v>131124083</v>
      </c>
      <c r="I21345" s="20">
        <v>131124083</v>
      </c>
      <c r="J21345" s="21">
        <f>IFERROR((I21345/H21345),0)</f>
        <v>1</v>
      </c>
      <c r="K21345" s="20"/>
      <c r="L21345" s="20"/>
      <c r="M21345" s="22"/>
    </row>
    <row r="21346" spans="1:13" s="14" customFormat="1" outlineLevel="2" x14ac:dyDescent="0.25">
      <c r="A21346" s="34"/>
      <c r="B21346" s="44" t="s">
        <v>5289</v>
      </c>
      <c r="C21346" s="31" t="s">
        <v>5042</v>
      </c>
      <c r="D21346" s="14" t="s">
        <v>859</v>
      </c>
      <c r="E21346" s="14" t="s">
        <v>967</v>
      </c>
      <c r="F21346" s="14" t="s">
        <v>968</v>
      </c>
      <c r="G21346" s="14" t="s">
        <v>6493</v>
      </c>
      <c r="H21346" s="20">
        <v>-160752312</v>
      </c>
      <c r="I21346" s="20"/>
      <c r="J21346" s="21">
        <f>IFERROR((I21346/H21346),0)</f>
        <v>0</v>
      </c>
      <c r="K21346" s="20"/>
      <c r="L21346" s="20"/>
      <c r="M21346" s="22"/>
    </row>
    <row r="21347" spans="1:13" s="14" customFormat="1" outlineLevel="1" x14ac:dyDescent="0.25">
      <c r="A21347" s="34"/>
      <c r="B21347" s="46" t="s">
        <v>9959</v>
      </c>
      <c r="C21347" s="40" t="str">
        <f>C21346</f>
        <v>ASIGNACIONES DIRECTAS (20% DEL SGR)</v>
      </c>
      <c r="D21347" s="39" t="str">
        <f>D21346</f>
        <v xml:space="preserve">NORTE DE SANTANDER                                </v>
      </c>
      <c r="E21347" s="39" t="str">
        <f>E21346</f>
        <v>54099</v>
      </c>
      <c r="F21347" s="39" t="str">
        <f>F21346</f>
        <v xml:space="preserve">BOCHALEMA                                         </v>
      </c>
      <c r="G21347" s="39" t="s">
        <v>10656</v>
      </c>
      <c r="H21347" s="20">
        <f>SUBTOTAL(9,H21338:H21346)</f>
        <v>2237095319</v>
      </c>
      <c r="I21347" s="20">
        <f>SUBTOTAL(9,I21338:I21346)</f>
        <v>1941840491.5700002</v>
      </c>
      <c r="J21347" s="42">
        <f>+I21347/H21347</f>
        <v>0.86801866468435451</v>
      </c>
      <c r="K21347" s="20">
        <f>SUBTOTAL(9,K21338:K21346)</f>
        <v>587881309</v>
      </c>
      <c r="L21347" s="20">
        <f>SUBTOTAL(9,L21338:L21346)</f>
        <v>347754420.57000005</v>
      </c>
      <c r="M21347" s="7">
        <f>IFERROR((L21347/K21347),"N.A")</f>
        <v>0.59153848786507357</v>
      </c>
    </row>
    <row r="21348" spans="1:13" s="14" customFormat="1" outlineLevel="2" x14ac:dyDescent="0.25">
      <c r="A21348" s="34"/>
      <c r="B21348" s="44" t="s">
        <v>5290</v>
      </c>
      <c r="C21348" s="31" t="s">
        <v>5042</v>
      </c>
      <c r="D21348" s="14" t="s">
        <v>859</v>
      </c>
      <c r="E21348" s="14" t="s">
        <v>970</v>
      </c>
      <c r="F21348" s="14" t="s">
        <v>971</v>
      </c>
      <c r="G21348" s="14" t="s">
        <v>16</v>
      </c>
      <c r="H21348" s="15">
        <v>61137620</v>
      </c>
      <c r="I21348" s="15">
        <v>61137619.999999993</v>
      </c>
      <c r="J21348" s="16">
        <f>IFERROR((I21348/H21348),0)</f>
        <v>0.99999999999999989</v>
      </c>
      <c r="K21348" s="15">
        <v>44702333</v>
      </c>
      <c r="L21348" s="15">
        <v>61137619.999999993</v>
      </c>
      <c r="M21348" s="17">
        <f>L21348/K21348</f>
        <v>1.367660609570422</v>
      </c>
    </row>
    <row r="21349" spans="1:13" s="14" customFormat="1" outlineLevel="2" x14ac:dyDescent="0.25">
      <c r="A21349" s="34"/>
      <c r="B21349" s="44" t="s">
        <v>5290</v>
      </c>
      <c r="C21349" s="31" t="s">
        <v>5042</v>
      </c>
      <c r="D21349" s="14" t="s">
        <v>859</v>
      </c>
      <c r="E21349" s="14" t="s">
        <v>970</v>
      </c>
      <c r="F21349" s="14" t="s">
        <v>971</v>
      </c>
      <c r="G21349" s="14" t="s">
        <v>5862</v>
      </c>
      <c r="H21349" s="20">
        <v>79592657</v>
      </c>
      <c r="I21349" s="20">
        <v>79592657</v>
      </c>
      <c r="J21349" s="21">
        <f>IFERROR((I21349/H21349),0)</f>
        <v>1</v>
      </c>
      <c r="K21349" s="20"/>
      <c r="L21349" s="20"/>
      <c r="M21349" s="22"/>
    </row>
    <row r="21350" spans="1:13" s="14" customFormat="1" outlineLevel="2" x14ac:dyDescent="0.25">
      <c r="A21350" s="34"/>
      <c r="B21350" s="44" t="s">
        <v>5290</v>
      </c>
      <c r="C21350" s="31" t="s">
        <v>5042</v>
      </c>
      <c r="D21350" s="14" t="s">
        <v>859</v>
      </c>
      <c r="E21350" s="14" t="s">
        <v>970</v>
      </c>
      <c r="F21350" s="14" t="s">
        <v>971</v>
      </c>
      <c r="G21350" s="14" t="s">
        <v>6109</v>
      </c>
      <c r="H21350" s="20">
        <v>444060769</v>
      </c>
      <c r="I21350" s="20">
        <v>444060769</v>
      </c>
      <c r="J21350" s="21">
        <f>IFERROR((I21350/H21350),0)</f>
        <v>1</v>
      </c>
      <c r="K21350" s="20"/>
      <c r="L21350" s="20"/>
      <c r="M21350" s="22"/>
    </row>
    <row r="21351" spans="1:13" s="14" customFormat="1" outlineLevel="2" x14ac:dyDescent="0.25">
      <c r="A21351" s="34"/>
      <c r="B21351" s="44" t="s">
        <v>5290</v>
      </c>
      <c r="C21351" s="31" t="s">
        <v>5042</v>
      </c>
      <c r="D21351" s="14" t="s">
        <v>859</v>
      </c>
      <c r="E21351" s="14" t="s">
        <v>970</v>
      </c>
      <c r="F21351" s="14" t="s">
        <v>971</v>
      </c>
      <c r="G21351" s="14" t="s">
        <v>6481</v>
      </c>
      <c r="H21351" s="20">
        <v>378</v>
      </c>
      <c r="I21351" s="20">
        <v>378</v>
      </c>
      <c r="J21351" s="21">
        <f>IFERROR((I21351/H21351),0)</f>
        <v>1</v>
      </c>
      <c r="K21351" s="20"/>
      <c r="L21351" s="20"/>
      <c r="M21351" s="22"/>
    </row>
    <row r="21352" spans="1:13" s="14" customFormat="1" outlineLevel="2" x14ac:dyDescent="0.25">
      <c r="A21352" s="34"/>
      <c r="B21352" s="44" t="s">
        <v>5290</v>
      </c>
      <c r="C21352" s="31" t="s">
        <v>5042</v>
      </c>
      <c r="D21352" s="14" t="s">
        <v>859</v>
      </c>
      <c r="E21352" s="14" t="s">
        <v>970</v>
      </c>
      <c r="F21352" s="14" t="s">
        <v>971</v>
      </c>
      <c r="G21352" s="14" t="s">
        <v>6484</v>
      </c>
      <c r="H21352" s="20">
        <v>3422525</v>
      </c>
      <c r="I21352" s="20">
        <v>3422525</v>
      </c>
      <c r="J21352" s="21">
        <f>IFERROR((I21352/H21352),0)</f>
        <v>1</v>
      </c>
      <c r="K21352" s="20"/>
      <c r="L21352" s="20"/>
      <c r="M21352" s="22"/>
    </row>
    <row r="21353" spans="1:13" s="14" customFormat="1" outlineLevel="2" x14ac:dyDescent="0.25">
      <c r="A21353" s="34"/>
      <c r="B21353" s="44" t="s">
        <v>5290</v>
      </c>
      <c r="C21353" s="31" t="s">
        <v>5042</v>
      </c>
      <c r="D21353" s="14" t="s">
        <v>4991</v>
      </c>
      <c r="E21353" s="14" t="s">
        <v>970</v>
      </c>
      <c r="F21353" s="14" t="s">
        <v>971</v>
      </c>
      <c r="G21353" s="14" t="s">
        <v>6485</v>
      </c>
      <c r="H21353" s="20">
        <v>33490401</v>
      </c>
      <c r="I21353" s="20">
        <v>33490401</v>
      </c>
      <c r="J21353" s="21">
        <f>IFERROR((I21353/H21353),0)</f>
        <v>1</v>
      </c>
      <c r="K21353" s="25"/>
      <c r="L21353" s="25"/>
      <c r="M21353" s="22"/>
    </row>
    <row r="21354" spans="1:13" s="14" customFormat="1" outlineLevel="2" x14ac:dyDescent="0.25">
      <c r="A21354" s="34"/>
      <c r="B21354" s="44" t="s">
        <v>5290</v>
      </c>
      <c r="C21354" s="31" t="s">
        <v>5042</v>
      </c>
      <c r="D21354" s="14" t="s">
        <v>859</v>
      </c>
      <c r="E21354" s="14" t="s">
        <v>970</v>
      </c>
      <c r="F21354" s="14" t="s">
        <v>971</v>
      </c>
      <c r="G21354" s="14" t="s">
        <v>6492</v>
      </c>
      <c r="H21354" s="20">
        <v>9965471</v>
      </c>
      <c r="I21354" s="20">
        <v>9965471</v>
      </c>
      <c r="J21354" s="21">
        <f>IFERROR((I21354/H21354),0)</f>
        <v>1</v>
      </c>
      <c r="K21354" s="20"/>
      <c r="L21354" s="20"/>
      <c r="M21354" s="22"/>
    </row>
    <row r="21355" spans="1:13" s="14" customFormat="1" outlineLevel="2" x14ac:dyDescent="0.25">
      <c r="A21355" s="34"/>
      <c r="B21355" s="44" t="s">
        <v>5290</v>
      </c>
      <c r="C21355" s="31" t="s">
        <v>5042</v>
      </c>
      <c r="D21355" s="14" t="s">
        <v>859</v>
      </c>
      <c r="E21355" s="14" t="s">
        <v>970</v>
      </c>
      <c r="F21355" s="14" t="s">
        <v>971</v>
      </c>
      <c r="G21355" s="14" t="s">
        <v>6493</v>
      </c>
      <c r="H21355" s="20">
        <v>-12227524</v>
      </c>
      <c r="I21355" s="20"/>
      <c r="J21355" s="21">
        <f>IFERROR((I21355/H21355),0)</f>
        <v>0</v>
      </c>
      <c r="K21355" s="20"/>
      <c r="L21355" s="20"/>
      <c r="M21355" s="22"/>
    </row>
    <row r="21356" spans="1:13" s="14" customFormat="1" outlineLevel="1" x14ac:dyDescent="0.25">
      <c r="A21356" s="34"/>
      <c r="B21356" s="46" t="s">
        <v>9960</v>
      </c>
      <c r="C21356" s="40" t="str">
        <f>C21355</f>
        <v>ASIGNACIONES DIRECTAS (20% DEL SGR)</v>
      </c>
      <c r="D21356" s="39" t="str">
        <f>D21355</f>
        <v xml:space="preserve">NORTE DE SANTANDER                                </v>
      </c>
      <c r="E21356" s="39" t="str">
        <f>E21355</f>
        <v>54051</v>
      </c>
      <c r="F21356" s="39" t="str">
        <f>F21355</f>
        <v xml:space="preserve">ARBOLEDAS                                         </v>
      </c>
      <c r="G21356" s="39" t="s">
        <v>10656</v>
      </c>
      <c r="H21356" s="20">
        <f>SUBTOTAL(9,H21348:H21355)</f>
        <v>619442297</v>
      </c>
      <c r="I21356" s="20">
        <f>SUBTOTAL(9,I21348:I21355)</f>
        <v>631669821</v>
      </c>
      <c r="J21356" s="42">
        <f>+I21356/H21356</f>
        <v>1.019739569059489</v>
      </c>
      <c r="K21356" s="20">
        <f>SUBTOTAL(9,K21348:K21355)</f>
        <v>44702333</v>
      </c>
      <c r="L21356" s="20">
        <f>SUBTOTAL(9,L21348:L21355)</f>
        <v>61137619.999999993</v>
      </c>
      <c r="M21356" s="7">
        <f>IFERROR((L21356/K21356),"N.A")</f>
        <v>1.367660609570422</v>
      </c>
    </row>
    <row r="21357" spans="1:13" s="14" customFormat="1" outlineLevel="2" x14ac:dyDescent="0.25">
      <c r="A21357" s="34"/>
      <c r="B21357" s="44" t="s">
        <v>5291</v>
      </c>
      <c r="C21357" s="31" t="s">
        <v>5042</v>
      </c>
      <c r="D21357" s="14" t="s">
        <v>859</v>
      </c>
      <c r="E21357" s="14" t="s">
        <v>973</v>
      </c>
      <c r="F21357" s="14" t="s">
        <v>974</v>
      </c>
      <c r="G21357" s="14" t="s">
        <v>16</v>
      </c>
      <c r="H21357" s="15">
        <v>1227144</v>
      </c>
      <c r="I21357" s="15">
        <v>838468.8</v>
      </c>
      <c r="J21357" s="16">
        <f>IFERROR((I21357/H21357),0)</f>
        <v>0.68326846727034485</v>
      </c>
      <c r="K21357" s="15">
        <v>886337</v>
      </c>
      <c r="L21357" s="15">
        <v>838468.8</v>
      </c>
      <c r="M21357" s="17">
        <f>L21357/K21357</f>
        <v>0.94599322830932253</v>
      </c>
    </row>
    <row r="21358" spans="1:13" s="14" customFormat="1" outlineLevel="2" x14ac:dyDescent="0.25">
      <c r="A21358" s="34"/>
      <c r="B21358" s="44" t="s">
        <v>5291</v>
      </c>
      <c r="C21358" s="31" t="s">
        <v>5042</v>
      </c>
      <c r="D21358" s="14" t="s">
        <v>859</v>
      </c>
      <c r="E21358" s="14" t="s">
        <v>973</v>
      </c>
      <c r="F21358" s="14" t="s">
        <v>974</v>
      </c>
      <c r="G21358" s="14" t="s">
        <v>5855</v>
      </c>
      <c r="H21358" s="20">
        <v>4308</v>
      </c>
      <c r="I21358" s="20">
        <v>4308</v>
      </c>
      <c r="J21358" s="21">
        <f>IFERROR((I21358/H21358),0)</f>
        <v>1</v>
      </c>
      <c r="K21358" s="20"/>
      <c r="L21358" s="20"/>
      <c r="M21358" s="22"/>
    </row>
    <row r="21359" spans="1:13" s="14" customFormat="1" outlineLevel="2" x14ac:dyDescent="0.25">
      <c r="A21359" s="34"/>
      <c r="B21359" s="44" t="s">
        <v>5291</v>
      </c>
      <c r="C21359" s="31" t="s">
        <v>5042</v>
      </c>
      <c r="D21359" s="14" t="s">
        <v>859</v>
      </c>
      <c r="E21359" s="14" t="s">
        <v>973</v>
      </c>
      <c r="F21359" s="14" t="s">
        <v>974</v>
      </c>
      <c r="G21359" s="14" t="s">
        <v>5862</v>
      </c>
      <c r="H21359" s="20">
        <v>1268432</v>
      </c>
      <c r="I21359" s="20">
        <v>1268432</v>
      </c>
      <c r="J21359" s="21">
        <f>IFERROR((I21359/H21359),0)</f>
        <v>1</v>
      </c>
      <c r="K21359" s="20"/>
      <c r="L21359" s="20"/>
      <c r="M21359" s="22"/>
    </row>
    <row r="21360" spans="1:13" s="14" customFormat="1" outlineLevel="2" x14ac:dyDescent="0.25">
      <c r="A21360" s="34"/>
      <c r="B21360" s="44" t="s">
        <v>5291</v>
      </c>
      <c r="C21360" s="31" t="s">
        <v>5042</v>
      </c>
      <c r="D21360" s="14" t="s">
        <v>859</v>
      </c>
      <c r="E21360" s="14" t="s">
        <v>973</v>
      </c>
      <c r="F21360" s="14" t="s">
        <v>974</v>
      </c>
      <c r="G21360" s="14" t="s">
        <v>6109</v>
      </c>
      <c r="H21360" s="20">
        <v>8724151</v>
      </c>
      <c r="I21360" s="20">
        <v>8724151</v>
      </c>
      <c r="J21360" s="21">
        <f>IFERROR((I21360/H21360),0)</f>
        <v>1</v>
      </c>
      <c r="K21360" s="20"/>
      <c r="L21360" s="20"/>
      <c r="M21360" s="22"/>
    </row>
    <row r="21361" spans="1:13" s="14" customFormat="1" outlineLevel="2" x14ac:dyDescent="0.25">
      <c r="A21361" s="34"/>
      <c r="B21361" s="44" t="s">
        <v>5291</v>
      </c>
      <c r="C21361" s="31" t="s">
        <v>5042</v>
      </c>
      <c r="D21361" s="14" t="s">
        <v>859</v>
      </c>
      <c r="E21361" s="14" t="s">
        <v>973</v>
      </c>
      <c r="F21361" s="14" t="s">
        <v>974</v>
      </c>
      <c r="G21361" s="14" t="s">
        <v>6481</v>
      </c>
      <c r="H21361" s="20">
        <v>8</v>
      </c>
      <c r="I21361" s="20">
        <v>8</v>
      </c>
      <c r="J21361" s="21">
        <f>IFERROR((I21361/H21361),0)</f>
        <v>1</v>
      </c>
      <c r="K21361" s="20"/>
      <c r="L21361" s="20"/>
      <c r="M21361" s="22"/>
    </row>
    <row r="21362" spans="1:13" s="14" customFormat="1" outlineLevel="2" x14ac:dyDescent="0.25">
      <c r="A21362" s="34"/>
      <c r="B21362" s="44" t="s">
        <v>5291</v>
      </c>
      <c r="C21362" s="31" t="s">
        <v>5042</v>
      </c>
      <c r="D21362" s="14" t="s">
        <v>859</v>
      </c>
      <c r="E21362" s="14" t="s">
        <v>973</v>
      </c>
      <c r="F21362" s="14" t="s">
        <v>974</v>
      </c>
      <c r="G21362" s="14" t="s">
        <v>6492</v>
      </c>
      <c r="H21362" s="20">
        <v>193695</v>
      </c>
      <c r="I21362" s="20">
        <v>193695</v>
      </c>
      <c r="J21362" s="21">
        <f>IFERROR((I21362/H21362),0)</f>
        <v>1</v>
      </c>
      <c r="K21362" s="20"/>
      <c r="L21362" s="20"/>
      <c r="M21362" s="22"/>
    </row>
    <row r="21363" spans="1:13" s="14" customFormat="1" outlineLevel="2" x14ac:dyDescent="0.25">
      <c r="A21363" s="34"/>
      <c r="B21363" s="44" t="s">
        <v>5291</v>
      </c>
      <c r="C21363" s="31" t="s">
        <v>5042</v>
      </c>
      <c r="D21363" s="14" t="s">
        <v>859</v>
      </c>
      <c r="E21363" s="14" t="s">
        <v>973</v>
      </c>
      <c r="F21363" s="14" t="s">
        <v>974</v>
      </c>
      <c r="G21363" s="14" t="s">
        <v>6493</v>
      </c>
      <c r="H21363" s="20">
        <v>-245429</v>
      </c>
      <c r="I21363" s="20"/>
      <c r="J21363" s="21">
        <f>IFERROR((I21363/H21363),0)</f>
        <v>0</v>
      </c>
      <c r="K21363" s="20"/>
      <c r="L21363" s="20"/>
      <c r="M21363" s="22"/>
    </row>
    <row r="21364" spans="1:13" s="14" customFormat="1" outlineLevel="1" x14ac:dyDescent="0.25">
      <c r="A21364" s="34"/>
      <c r="B21364" s="46" t="s">
        <v>9961</v>
      </c>
      <c r="C21364" s="40" t="str">
        <f>C21363</f>
        <v>ASIGNACIONES DIRECTAS (20% DEL SGR)</v>
      </c>
      <c r="D21364" s="39" t="str">
        <f>D21363</f>
        <v xml:space="preserve">NORTE DE SANTANDER                                </v>
      </c>
      <c r="E21364" s="39" t="str">
        <f>E21363</f>
        <v>54003</v>
      </c>
      <c r="F21364" s="39" t="str">
        <f>F21363</f>
        <v xml:space="preserve">ABREGO                                            </v>
      </c>
      <c r="G21364" s="39" t="s">
        <v>10656</v>
      </c>
      <c r="H21364" s="20">
        <f>SUBTOTAL(9,H21357:H21363)</f>
        <v>11172309</v>
      </c>
      <c r="I21364" s="20">
        <f>SUBTOTAL(9,I21357:I21363)</f>
        <v>11029062.800000001</v>
      </c>
      <c r="J21364" s="42">
        <f>+I21364/H21364</f>
        <v>0.98717846060290682</v>
      </c>
      <c r="K21364" s="20">
        <f>SUBTOTAL(9,K21357:K21363)</f>
        <v>886337</v>
      </c>
      <c r="L21364" s="20">
        <f>SUBTOTAL(9,L21357:L21363)</f>
        <v>838468.8</v>
      </c>
      <c r="M21364" s="7">
        <f>IFERROR((L21364/K21364),"N.A")</f>
        <v>0.94599322830932253</v>
      </c>
    </row>
    <row r="21365" spans="1:13" s="14" customFormat="1" outlineLevel="2" x14ac:dyDescent="0.25">
      <c r="A21365" s="34"/>
      <c r="B21365" s="44" t="s">
        <v>5292</v>
      </c>
      <c r="C21365" s="31" t="s">
        <v>5042</v>
      </c>
      <c r="D21365" s="14" t="s">
        <v>859</v>
      </c>
      <c r="E21365" s="14" t="s">
        <v>4387</v>
      </c>
      <c r="F21365" s="14" t="s">
        <v>4388</v>
      </c>
      <c r="G21365" s="14" t="s">
        <v>16</v>
      </c>
      <c r="H21365" s="15">
        <v>4774367207</v>
      </c>
      <c r="I21365" s="15">
        <v>2391077587.3099999</v>
      </c>
      <c r="J21365" s="16">
        <f>IFERROR((I21365/H21365),0)</f>
        <v>0.50081560207691833</v>
      </c>
      <c r="K21365" s="15">
        <v>3334117437.5300002</v>
      </c>
      <c r="L21365" s="15">
        <v>2391077587.3099999</v>
      </c>
      <c r="M21365" s="17">
        <f>L21365/K21365</f>
        <v>0.71715457901847979</v>
      </c>
    </row>
    <row r="21366" spans="1:13" s="14" customFormat="1" outlineLevel="2" x14ac:dyDescent="0.25">
      <c r="A21366" s="34"/>
      <c r="B21366" s="44" t="s">
        <v>5292</v>
      </c>
      <c r="C21366" s="31" t="s">
        <v>5042</v>
      </c>
      <c r="D21366" s="14" t="s">
        <v>859</v>
      </c>
      <c r="E21366" s="14" t="s">
        <v>4387</v>
      </c>
      <c r="F21366" s="14" t="s">
        <v>4388</v>
      </c>
      <c r="G21366" s="14" t="s">
        <v>5855</v>
      </c>
      <c r="H21366" s="20">
        <v>12838831</v>
      </c>
      <c r="I21366" s="20">
        <v>12838831</v>
      </c>
      <c r="J21366" s="21">
        <f>IFERROR((I21366/H21366),0)</f>
        <v>1</v>
      </c>
      <c r="K21366" s="20"/>
      <c r="L21366" s="20"/>
      <c r="M21366" s="22"/>
    </row>
    <row r="21367" spans="1:13" s="14" customFormat="1" outlineLevel="2" x14ac:dyDescent="0.25">
      <c r="A21367" s="34"/>
      <c r="B21367" s="44" t="s">
        <v>5292</v>
      </c>
      <c r="C21367" s="31" t="s">
        <v>5042</v>
      </c>
      <c r="D21367" s="14" t="s">
        <v>859</v>
      </c>
      <c r="E21367" s="14" t="s">
        <v>4387</v>
      </c>
      <c r="F21367" s="14" t="s">
        <v>4388</v>
      </c>
      <c r="G21367" s="14" t="s">
        <v>5862</v>
      </c>
      <c r="H21367" s="20">
        <v>2145134857</v>
      </c>
      <c r="I21367" s="20">
        <v>2145134857</v>
      </c>
      <c r="J21367" s="21">
        <f>IFERROR((I21367/H21367),0)</f>
        <v>1</v>
      </c>
      <c r="K21367" s="20"/>
      <c r="L21367" s="20"/>
      <c r="M21367" s="22"/>
    </row>
    <row r="21368" spans="1:13" s="14" customFormat="1" outlineLevel="2" x14ac:dyDescent="0.25">
      <c r="A21368" s="34"/>
      <c r="B21368" s="44" t="s">
        <v>5292</v>
      </c>
      <c r="C21368" s="31" t="s">
        <v>5042</v>
      </c>
      <c r="D21368" s="14" t="s">
        <v>859</v>
      </c>
      <c r="E21368" s="14" t="s">
        <v>4387</v>
      </c>
      <c r="F21368" s="14" t="s">
        <v>4388</v>
      </c>
      <c r="G21368" s="14" t="s">
        <v>6109</v>
      </c>
      <c r="H21368" s="20">
        <v>13774571796</v>
      </c>
      <c r="I21368" s="20">
        <v>13774571796</v>
      </c>
      <c r="J21368" s="21">
        <f>IFERROR((I21368/H21368),0)</f>
        <v>1</v>
      </c>
      <c r="K21368" s="20"/>
      <c r="L21368" s="20"/>
      <c r="M21368" s="22"/>
    </row>
    <row r="21369" spans="1:13" s="14" customFormat="1" outlineLevel="2" x14ac:dyDescent="0.25">
      <c r="A21369" s="34"/>
      <c r="B21369" s="44" t="s">
        <v>5292</v>
      </c>
      <c r="C21369" s="31" t="s">
        <v>5042</v>
      </c>
      <c r="D21369" s="14" t="s">
        <v>859</v>
      </c>
      <c r="E21369" s="14" t="s">
        <v>4387</v>
      </c>
      <c r="F21369" s="14" t="s">
        <v>4388</v>
      </c>
      <c r="G21369" s="14" t="s">
        <v>6481</v>
      </c>
      <c r="H21369" s="20">
        <v>29529</v>
      </c>
      <c r="I21369" s="20">
        <v>29529</v>
      </c>
      <c r="J21369" s="21">
        <f>IFERROR((I21369/H21369),0)</f>
        <v>1</v>
      </c>
      <c r="K21369" s="20"/>
      <c r="L21369" s="20"/>
      <c r="M21369" s="22"/>
    </row>
    <row r="21370" spans="1:13" s="14" customFormat="1" outlineLevel="2" x14ac:dyDescent="0.25">
      <c r="A21370" s="34"/>
      <c r="B21370" s="44" t="s">
        <v>5292</v>
      </c>
      <c r="C21370" s="31" t="s">
        <v>5042</v>
      </c>
      <c r="D21370" s="14" t="s">
        <v>859</v>
      </c>
      <c r="E21370" s="14" t="s">
        <v>4387</v>
      </c>
      <c r="F21370" s="14" t="s">
        <v>4388</v>
      </c>
      <c r="G21370" s="14" t="s">
        <v>6484</v>
      </c>
      <c r="H21370" s="20">
        <v>113094328</v>
      </c>
      <c r="I21370" s="20">
        <v>113094328</v>
      </c>
      <c r="J21370" s="21">
        <f>IFERROR((I21370/H21370),0)</f>
        <v>1</v>
      </c>
      <c r="K21370" s="20"/>
      <c r="L21370" s="20"/>
      <c r="M21370" s="22"/>
    </row>
    <row r="21371" spans="1:13" s="14" customFormat="1" outlineLevel="2" x14ac:dyDescent="0.25">
      <c r="A21371" s="34"/>
      <c r="B21371" s="44" t="s">
        <v>5292</v>
      </c>
      <c r="C21371" s="31" t="s">
        <v>5042</v>
      </c>
      <c r="D21371" s="14" t="s">
        <v>4991</v>
      </c>
      <c r="E21371" s="14" t="s">
        <v>4387</v>
      </c>
      <c r="F21371" s="14" t="s">
        <v>4388</v>
      </c>
      <c r="G21371" s="14" t="s">
        <v>6485</v>
      </c>
      <c r="H21371" s="20">
        <v>876273543</v>
      </c>
      <c r="I21371" s="20">
        <v>876273543</v>
      </c>
      <c r="J21371" s="21">
        <f>IFERROR((I21371/H21371),0)</f>
        <v>1</v>
      </c>
      <c r="K21371" s="25"/>
      <c r="L21371" s="25"/>
      <c r="M21371" s="22"/>
    </row>
    <row r="21372" spans="1:13" s="14" customFormat="1" outlineLevel="2" x14ac:dyDescent="0.25">
      <c r="A21372" s="34"/>
      <c r="B21372" s="44" t="s">
        <v>5292</v>
      </c>
      <c r="C21372" s="31" t="s">
        <v>5042</v>
      </c>
      <c r="D21372" s="14" t="s">
        <v>859</v>
      </c>
      <c r="E21372" s="14" t="s">
        <v>4387</v>
      </c>
      <c r="F21372" s="14" t="s">
        <v>4388</v>
      </c>
      <c r="G21372" s="14" t="s">
        <v>6492</v>
      </c>
      <c r="H21372" s="20">
        <v>631086217</v>
      </c>
      <c r="I21372" s="20">
        <v>631086217</v>
      </c>
      <c r="J21372" s="21">
        <f>IFERROR((I21372/H21372),0)</f>
        <v>1</v>
      </c>
      <c r="K21372" s="20"/>
      <c r="L21372" s="20"/>
      <c r="M21372" s="22"/>
    </row>
    <row r="21373" spans="1:13" s="14" customFormat="1" outlineLevel="2" x14ac:dyDescent="0.25">
      <c r="A21373" s="34"/>
      <c r="B21373" s="44" t="s">
        <v>5292</v>
      </c>
      <c r="C21373" s="31" t="s">
        <v>5042</v>
      </c>
      <c r="D21373" s="14" t="s">
        <v>859</v>
      </c>
      <c r="E21373" s="14" t="s">
        <v>4387</v>
      </c>
      <c r="F21373" s="14" t="s">
        <v>4388</v>
      </c>
      <c r="G21373" s="14" t="s">
        <v>6493</v>
      </c>
      <c r="H21373" s="20">
        <v>-954873441</v>
      </c>
      <c r="I21373" s="20"/>
      <c r="J21373" s="21">
        <f>IFERROR((I21373/H21373),0)</f>
        <v>0</v>
      </c>
      <c r="K21373" s="20"/>
      <c r="L21373" s="20"/>
      <c r="M21373" s="22"/>
    </row>
    <row r="21374" spans="1:13" s="14" customFormat="1" outlineLevel="1" x14ac:dyDescent="0.25">
      <c r="A21374" s="34"/>
      <c r="B21374" s="46" t="s">
        <v>9962</v>
      </c>
      <c r="C21374" s="40" t="str">
        <f>C21373</f>
        <v>ASIGNACIONES DIRECTAS (20% DEL SGR)</v>
      </c>
      <c r="D21374" s="39" t="str">
        <f>D21373</f>
        <v xml:space="preserve">NORTE DE SANTANDER                                </v>
      </c>
      <c r="E21374" s="39" t="str">
        <f>E21373</f>
        <v>54001</v>
      </c>
      <c r="F21374" s="39" t="str">
        <f>F21373</f>
        <v xml:space="preserve">CÚCUTA                                            </v>
      </c>
      <c r="G21374" s="39" t="s">
        <v>10656</v>
      </c>
      <c r="H21374" s="20">
        <f>SUBTOTAL(9,H21365:H21373)</f>
        <v>21372522867</v>
      </c>
      <c r="I21374" s="20">
        <f>SUBTOTAL(9,I21365:I21373)</f>
        <v>19944106688.309998</v>
      </c>
      <c r="J21374" s="42">
        <f>+I21374/H21374</f>
        <v>0.93316576673802365</v>
      </c>
      <c r="K21374" s="20">
        <f>SUBTOTAL(9,K21365:K21373)</f>
        <v>3334117437.5300002</v>
      </c>
      <c r="L21374" s="20">
        <f>SUBTOTAL(9,L21365:L21373)</f>
        <v>2391077587.3099999</v>
      </c>
      <c r="M21374" s="7">
        <f>IFERROR((L21374/K21374),"N.A")</f>
        <v>0.71715457901847979</v>
      </c>
    </row>
    <row r="21375" spans="1:13" s="14" customFormat="1" outlineLevel="2" x14ac:dyDescent="0.25">
      <c r="A21375" s="34"/>
      <c r="B21375" s="44" t="s">
        <v>5293</v>
      </c>
      <c r="C21375" s="31" t="s">
        <v>5042</v>
      </c>
      <c r="D21375" s="14" t="s">
        <v>859</v>
      </c>
      <c r="E21375" s="14" t="s">
        <v>4990</v>
      </c>
      <c r="F21375" s="14" t="s">
        <v>859</v>
      </c>
      <c r="G21375" s="14" t="s">
        <v>16</v>
      </c>
      <c r="H21375" s="15">
        <v>24185638452</v>
      </c>
      <c r="I21375" s="15">
        <v>12863596631.099998</v>
      </c>
      <c r="J21375" s="16">
        <f>IFERROR((I21375/H21375),0)</f>
        <v>0.53186921886018101</v>
      </c>
      <c r="K21375" s="15">
        <v>17383368018.200005</v>
      </c>
      <c r="L21375" s="15">
        <v>12863596631.099998</v>
      </c>
      <c r="M21375" s="17">
        <f>L21375/K21375</f>
        <v>0.7399944946015119</v>
      </c>
    </row>
    <row r="21376" spans="1:13" s="14" customFormat="1" outlineLevel="2" x14ac:dyDescent="0.25">
      <c r="A21376" s="34"/>
      <c r="B21376" s="44" t="s">
        <v>5293</v>
      </c>
      <c r="C21376" s="31" t="s">
        <v>5042</v>
      </c>
      <c r="D21376" s="14" t="s">
        <v>859</v>
      </c>
      <c r="E21376" s="14" t="s">
        <v>4990</v>
      </c>
      <c r="F21376" s="14" t="s">
        <v>859</v>
      </c>
      <c r="G21376" s="14" t="s">
        <v>5855</v>
      </c>
      <c r="H21376" s="20">
        <v>14593979</v>
      </c>
      <c r="I21376" s="20">
        <v>14593979</v>
      </c>
      <c r="J21376" s="21">
        <f>IFERROR((I21376/H21376),0)</f>
        <v>1</v>
      </c>
      <c r="K21376" s="20"/>
      <c r="L21376" s="20"/>
      <c r="M21376" s="22"/>
    </row>
    <row r="21377" spans="1:13" s="14" customFormat="1" outlineLevel="2" x14ac:dyDescent="0.25">
      <c r="A21377" s="34"/>
      <c r="B21377" s="44" t="s">
        <v>5293</v>
      </c>
      <c r="C21377" s="31" t="s">
        <v>5042</v>
      </c>
      <c r="D21377" s="14" t="s">
        <v>859</v>
      </c>
      <c r="E21377" s="14" t="s">
        <v>4990</v>
      </c>
      <c r="F21377" s="14" t="s">
        <v>859</v>
      </c>
      <c r="G21377" s="14" t="s">
        <v>5862</v>
      </c>
      <c r="H21377" s="20">
        <v>4958098229</v>
      </c>
      <c r="I21377" s="20">
        <v>4958098229</v>
      </c>
      <c r="J21377" s="21">
        <f>IFERROR((I21377/H21377),0)</f>
        <v>1</v>
      </c>
      <c r="K21377" s="20"/>
      <c r="L21377" s="20"/>
      <c r="M21377" s="22"/>
    </row>
    <row r="21378" spans="1:13" s="14" customFormat="1" outlineLevel="2" x14ac:dyDescent="0.25">
      <c r="A21378" s="34"/>
      <c r="B21378" s="44" t="s">
        <v>5293</v>
      </c>
      <c r="C21378" s="31" t="s">
        <v>5042</v>
      </c>
      <c r="D21378" s="14" t="s">
        <v>859</v>
      </c>
      <c r="E21378" s="14" t="s">
        <v>4990</v>
      </c>
      <c r="F21378" s="14" t="s">
        <v>859</v>
      </c>
      <c r="G21378" s="14" t="s">
        <v>6109</v>
      </c>
      <c r="H21378" s="20">
        <v>36430751063</v>
      </c>
      <c r="I21378" s="20">
        <v>36430751063</v>
      </c>
      <c r="J21378" s="21">
        <f>IFERROR((I21378/H21378),0)</f>
        <v>1</v>
      </c>
      <c r="K21378" s="20"/>
      <c r="L21378" s="20"/>
      <c r="M21378" s="22"/>
    </row>
    <row r="21379" spans="1:13" s="14" customFormat="1" outlineLevel="2" x14ac:dyDescent="0.25">
      <c r="A21379" s="34"/>
      <c r="B21379" s="44" t="s">
        <v>5293</v>
      </c>
      <c r="C21379" s="31" t="s">
        <v>5042</v>
      </c>
      <c r="D21379" s="14" t="s">
        <v>859</v>
      </c>
      <c r="E21379" s="14" t="s">
        <v>4990</v>
      </c>
      <c r="F21379" s="14" t="s">
        <v>859</v>
      </c>
      <c r="G21379" s="14" t="s">
        <v>6481</v>
      </c>
      <c r="H21379" s="20">
        <v>149585</v>
      </c>
      <c r="I21379" s="20">
        <v>149585</v>
      </c>
      <c r="J21379" s="21">
        <f>IFERROR((I21379/H21379),0)</f>
        <v>1</v>
      </c>
      <c r="K21379" s="20"/>
      <c r="L21379" s="20"/>
      <c r="M21379" s="22"/>
    </row>
    <row r="21380" spans="1:13" s="14" customFormat="1" outlineLevel="2" x14ac:dyDescent="0.25">
      <c r="A21380" s="34"/>
      <c r="B21380" s="44" t="s">
        <v>5293</v>
      </c>
      <c r="C21380" s="31" t="s">
        <v>5042</v>
      </c>
      <c r="D21380" s="14" t="s">
        <v>859</v>
      </c>
      <c r="E21380" s="14" t="s">
        <v>4990</v>
      </c>
      <c r="F21380" s="14" t="s">
        <v>859</v>
      </c>
      <c r="G21380" s="14" t="s">
        <v>6484</v>
      </c>
      <c r="H21380" s="20">
        <v>591143424</v>
      </c>
      <c r="I21380" s="20">
        <v>591143424</v>
      </c>
      <c r="J21380" s="21">
        <f>IFERROR((I21380/H21380),0)</f>
        <v>1</v>
      </c>
      <c r="K21380" s="20"/>
      <c r="L21380" s="20"/>
      <c r="M21380" s="22"/>
    </row>
    <row r="21381" spans="1:13" s="14" customFormat="1" outlineLevel="2" x14ac:dyDescent="0.25">
      <c r="A21381" s="34"/>
      <c r="B21381" s="44" t="s">
        <v>5293</v>
      </c>
      <c r="C21381" s="31" t="s">
        <v>5042</v>
      </c>
      <c r="D21381" s="14" t="s">
        <v>4991</v>
      </c>
      <c r="E21381" s="14" t="s">
        <v>4990</v>
      </c>
      <c r="F21381" s="14" t="s">
        <v>859</v>
      </c>
      <c r="G21381" s="14" t="s">
        <v>6485</v>
      </c>
      <c r="H21381" s="20">
        <v>3476286466</v>
      </c>
      <c r="I21381" s="20">
        <v>3476286466</v>
      </c>
      <c r="J21381" s="21">
        <f>IFERROR((I21381/H21381),0)</f>
        <v>1</v>
      </c>
      <c r="K21381" s="25"/>
      <c r="L21381" s="25"/>
      <c r="M21381" s="22"/>
    </row>
    <row r="21382" spans="1:13" s="14" customFormat="1" outlineLevel="2" x14ac:dyDescent="0.25">
      <c r="A21382" s="34"/>
      <c r="B21382" s="44" t="s">
        <v>5293</v>
      </c>
      <c r="C21382" s="31" t="s">
        <v>5042</v>
      </c>
      <c r="D21382" s="14" t="s">
        <v>859</v>
      </c>
      <c r="E21382" s="14" t="s">
        <v>4990</v>
      </c>
      <c r="F21382" s="14" t="s">
        <v>859</v>
      </c>
      <c r="G21382" s="14" t="s">
        <v>6492</v>
      </c>
      <c r="H21382" s="20">
        <v>3558973721</v>
      </c>
      <c r="I21382" s="20">
        <v>3558973721</v>
      </c>
      <c r="J21382" s="21">
        <f>IFERROR((I21382/H21382),0)</f>
        <v>1</v>
      </c>
      <c r="K21382" s="20"/>
      <c r="L21382" s="20"/>
      <c r="M21382" s="22"/>
    </row>
    <row r="21383" spans="1:13" s="14" customFormat="1" outlineLevel="2" x14ac:dyDescent="0.25">
      <c r="A21383" s="34"/>
      <c r="B21383" s="44" t="s">
        <v>5293</v>
      </c>
      <c r="C21383" s="31" t="s">
        <v>5042</v>
      </c>
      <c r="D21383" s="14" t="s">
        <v>859</v>
      </c>
      <c r="E21383" s="14" t="s">
        <v>4990</v>
      </c>
      <c r="F21383" s="14" t="s">
        <v>859</v>
      </c>
      <c r="G21383" s="14" t="s">
        <v>6493</v>
      </c>
      <c r="H21383" s="20">
        <v>-4837127690</v>
      </c>
      <c r="I21383" s="20"/>
      <c r="J21383" s="21">
        <f>IFERROR((I21383/H21383),0)</f>
        <v>0</v>
      </c>
      <c r="K21383" s="20"/>
      <c r="L21383" s="20"/>
      <c r="M21383" s="22"/>
    </row>
    <row r="21384" spans="1:13" s="14" customFormat="1" outlineLevel="1" x14ac:dyDescent="0.25">
      <c r="A21384" s="34"/>
      <c r="B21384" s="46" t="s">
        <v>9963</v>
      </c>
      <c r="C21384" s="40" t="str">
        <f>C21383</f>
        <v>ASIGNACIONES DIRECTAS (20% DEL SGR)</v>
      </c>
      <c r="D21384" s="39" t="str">
        <f>D21383</f>
        <v xml:space="preserve">NORTE DE SANTANDER                                </v>
      </c>
      <c r="E21384" s="39" t="str">
        <f>E21383</f>
        <v>54000</v>
      </c>
      <c r="F21384" s="39" t="str">
        <f>F21383</f>
        <v xml:space="preserve">NORTE DE SANTANDER                                </v>
      </c>
      <c r="G21384" s="39" t="s">
        <v>10656</v>
      </c>
      <c r="H21384" s="20">
        <f>SUBTOTAL(9,H21375:H21383)</f>
        <v>68378507229</v>
      </c>
      <c r="I21384" s="20">
        <f>SUBTOTAL(9,I21375:I21383)</f>
        <v>61893593098.099998</v>
      </c>
      <c r="J21384" s="42">
        <f>+I21384/H21384</f>
        <v>0.90516151355597763</v>
      </c>
      <c r="K21384" s="20">
        <f>SUBTOTAL(9,K21375:K21383)</f>
        <v>17383368018.200005</v>
      </c>
      <c r="L21384" s="20">
        <f>SUBTOTAL(9,L21375:L21383)</f>
        <v>12863596631.099998</v>
      </c>
      <c r="M21384" s="7">
        <f>IFERROR((L21384/K21384),"N.A")</f>
        <v>0.7399944946015119</v>
      </c>
    </row>
    <row r="21385" spans="1:13" s="14" customFormat="1" outlineLevel="2" x14ac:dyDescent="0.25">
      <c r="A21385" s="34"/>
      <c r="B21385" s="44" t="s">
        <v>5294</v>
      </c>
      <c r="C21385" s="31" t="s">
        <v>5042</v>
      </c>
      <c r="D21385" s="14" t="s">
        <v>976</v>
      </c>
      <c r="E21385" s="14" t="s">
        <v>977</v>
      </c>
      <c r="F21385" s="14" t="s">
        <v>978</v>
      </c>
      <c r="G21385" s="14" t="s">
        <v>16</v>
      </c>
      <c r="H21385" s="15">
        <v>29370</v>
      </c>
      <c r="I21385" s="15">
        <v>0</v>
      </c>
      <c r="J21385" s="16">
        <f>IFERROR((I21385/H21385),0)</f>
        <v>0</v>
      </c>
      <c r="K21385" s="15">
        <v>21214</v>
      </c>
      <c r="L21385" s="15">
        <v>0</v>
      </c>
      <c r="M21385" s="17">
        <f>L21385/K21385</f>
        <v>0</v>
      </c>
    </row>
    <row r="21386" spans="1:13" s="14" customFormat="1" outlineLevel="2" x14ac:dyDescent="0.25">
      <c r="A21386" s="34"/>
      <c r="B21386" s="44" t="s">
        <v>5294</v>
      </c>
      <c r="C21386" s="31" t="s">
        <v>5042</v>
      </c>
      <c r="D21386" s="14" t="s">
        <v>976</v>
      </c>
      <c r="E21386" s="14" t="s">
        <v>977</v>
      </c>
      <c r="F21386" s="14" t="s">
        <v>978</v>
      </c>
      <c r="G21386" s="14" t="s">
        <v>5862</v>
      </c>
      <c r="H21386" s="20">
        <v>63749</v>
      </c>
      <c r="I21386" s="20">
        <v>63749</v>
      </c>
      <c r="J21386" s="21">
        <f>IFERROR((I21386/H21386),0)</f>
        <v>1</v>
      </c>
      <c r="K21386" s="20"/>
      <c r="L21386" s="20"/>
      <c r="M21386" s="22"/>
    </row>
    <row r="21387" spans="1:13" s="14" customFormat="1" outlineLevel="2" x14ac:dyDescent="0.25">
      <c r="A21387" s="34"/>
      <c r="B21387" s="44" t="s">
        <v>5294</v>
      </c>
      <c r="C21387" s="31" t="s">
        <v>5042</v>
      </c>
      <c r="D21387" s="14" t="s">
        <v>976</v>
      </c>
      <c r="E21387" s="14" t="s">
        <v>977</v>
      </c>
      <c r="F21387" s="14" t="s">
        <v>978</v>
      </c>
      <c r="G21387" s="14" t="s">
        <v>6109</v>
      </c>
      <c r="H21387" s="20">
        <v>437583</v>
      </c>
      <c r="I21387" s="20">
        <v>437583</v>
      </c>
      <c r="J21387" s="21">
        <f>IFERROR((I21387/H21387),0)</f>
        <v>1</v>
      </c>
      <c r="K21387" s="20"/>
      <c r="L21387" s="20"/>
      <c r="M21387" s="22"/>
    </row>
    <row r="21388" spans="1:13" s="14" customFormat="1" outlineLevel="2" x14ac:dyDescent="0.25">
      <c r="A21388" s="34"/>
      <c r="B21388" s="44" t="s">
        <v>5294</v>
      </c>
      <c r="C21388" s="31" t="s">
        <v>5042</v>
      </c>
      <c r="D21388" s="14" t="s">
        <v>976</v>
      </c>
      <c r="E21388" s="14" t="s">
        <v>977</v>
      </c>
      <c r="F21388" s="14" t="s">
        <v>978</v>
      </c>
      <c r="G21388" s="14" t="s">
        <v>6492</v>
      </c>
      <c r="H21388" s="20">
        <v>4636</v>
      </c>
      <c r="I21388" s="20">
        <v>4636</v>
      </c>
      <c r="J21388" s="21">
        <f>IFERROR((I21388/H21388),0)</f>
        <v>1</v>
      </c>
      <c r="K21388" s="20"/>
      <c r="L21388" s="20"/>
      <c r="M21388" s="22"/>
    </row>
    <row r="21389" spans="1:13" s="14" customFormat="1" outlineLevel="2" x14ac:dyDescent="0.25">
      <c r="A21389" s="34"/>
      <c r="B21389" s="44" t="s">
        <v>5294</v>
      </c>
      <c r="C21389" s="31" t="s">
        <v>5042</v>
      </c>
      <c r="D21389" s="14" t="s">
        <v>976</v>
      </c>
      <c r="E21389" s="14" t="s">
        <v>977</v>
      </c>
      <c r="F21389" s="14" t="s">
        <v>978</v>
      </c>
      <c r="G21389" s="14" t="s">
        <v>6493</v>
      </c>
      <c r="H21389" s="20">
        <v>-5874</v>
      </c>
      <c r="I21389" s="20"/>
      <c r="J21389" s="21">
        <f>IFERROR((I21389/H21389),0)</f>
        <v>0</v>
      </c>
      <c r="K21389" s="20"/>
      <c r="L21389" s="20"/>
      <c r="M21389" s="22"/>
    </row>
    <row r="21390" spans="1:13" s="14" customFormat="1" outlineLevel="1" x14ac:dyDescent="0.25">
      <c r="A21390" s="34"/>
      <c r="B21390" s="46" t="s">
        <v>9964</v>
      </c>
      <c r="C21390" s="40" t="str">
        <f>C21389</f>
        <v>ASIGNACIONES DIRECTAS (20% DEL SGR)</v>
      </c>
      <c r="D21390" s="39" t="str">
        <f>D21389</f>
        <v xml:space="preserve">NARIÑO                                            </v>
      </c>
      <c r="E21390" s="39" t="str">
        <f>E21389</f>
        <v>52885</v>
      </c>
      <c r="F21390" s="39" t="str">
        <f>F21389</f>
        <v xml:space="preserve">YACUANQUER                                        </v>
      </c>
      <c r="G21390" s="39" t="s">
        <v>10656</v>
      </c>
      <c r="H21390" s="20">
        <f>SUBTOTAL(9,H21385:H21389)</f>
        <v>529464</v>
      </c>
      <c r="I21390" s="20">
        <f>SUBTOTAL(9,I21385:I21389)</f>
        <v>505968</v>
      </c>
      <c r="J21390" s="42">
        <f>+I21390/H21390</f>
        <v>0.95562304519287433</v>
      </c>
      <c r="K21390" s="20">
        <f>SUBTOTAL(9,K21385:K21389)</f>
        <v>21214</v>
      </c>
      <c r="L21390" s="20">
        <f>SUBTOTAL(9,L21385:L21389)</f>
        <v>0</v>
      </c>
      <c r="M21390" s="7">
        <f>IFERROR((L21390/K21390),"N.A")</f>
        <v>0</v>
      </c>
    </row>
    <row r="21391" spans="1:13" s="14" customFormat="1" outlineLevel="2" x14ac:dyDescent="0.25">
      <c r="A21391" s="34"/>
      <c r="B21391" s="44" t="s">
        <v>5932</v>
      </c>
      <c r="C21391" s="31" t="s">
        <v>5042</v>
      </c>
      <c r="D21391" s="14" t="s">
        <v>976</v>
      </c>
      <c r="E21391" s="14" t="s">
        <v>980</v>
      </c>
      <c r="F21391" s="14" t="s">
        <v>981</v>
      </c>
      <c r="G21391" s="14" t="s">
        <v>5862</v>
      </c>
      <c r="H21391" s="20">
        <v>28717</v>
      </c>
      <c r="I21391" s="20">
        <v>28717</v>
      </c>
      <c r="J21391" s="21">
        <f>IFERROR((I21391/H21391),0)</f>
        <v>1</v>
      </c>
      <c r="K21391" s="20"/>
      <c r="L21391" s="20"/>
      <c r="M21391" s="22"/>
    </row>
    <row r="21392" spans="1:13" s="14" customFormat="1" outlineLevel="2" x14ac:dyDescent="0.25">
      <c r="A21392" s="34"/>
      <c r="B21392" s="44" t="s">
        <v>5932</v>
      </c>
      <c r="C21392" s="31" t="s">
        <v>5042</v>
      </c>
      <c r="D21392" s="14" t="s">
        <v>976</v>
      </c>
      <c r="E21392" s="14" t="s">
        <v>980</v>
      </c>
      <c r="F21392" s="14" t="s">
        <v>981</v>
      </c>
      <c r="G21392" s="14" t="s">
        <v>6109</v>
      </c>
      <c r="H21392" s="20">
        <v>192080</v>
      </c>
      <c r="I21392" s="20">
        <v>192080</v>
      </c>
      <c r="J21392" s="21">
        <f>IFERROR((I21392/H21392),0)</f>
        <v>1</v>
      </c>
      <c r="K21392" s="20"/>
      <c r="L21392" s="20"/>
      <c r="M21392" s="22"/>
    </row>
    <row r="21393" spans="1:13" s="14" customFormat="1" outlineLevel="1" x14ac:dyDescent="0.25">
      <c r="A21393" s="34"/>
      <c r="B21393" s="46" t="s">
        <v>9965</v>
      </c>
      <c r="C21393" s="40" t="str">
        <f>C21392</f>
        <v>ASIGNACIONES DIRECTAS (20% DEL SGR)</v>
      </c>
      <c r="D21393" s="39" t="str">
        <f>D21392</f>
        <v xml:space="preserve">NARIÑO                                            </v>
      </c>
      <c r="E21393" s="39" t="str">
        <f>E21392</f>
        <v>52838</v>
      </c>
      <c r="F21393" s="39" t="str">
        <f>F21392</f>
        <v xml:space="preserve">TÚQUERRES                                         </v>
      </c>
      <c r="G21393" s="39" t="s">
        <v>10656</v>
      </c>
      <c r="H21393" s="20">
        <f>SUBTOTAL(9,H21391:H21392)</f>
        <v>220797</v>
      </c>
      <c r="I21393" s="20">
        <f>SUBTOTAL(9,I21391:I21392)</f>
        <v>220797</v>
      </c>
      <c r="J21393" s="42">
        <f>+I21393/H21393</f>
        <v>1</v>
      </c>
      <c r="K21393" s="20">
        <f>SUBTOTAL(9,K21391:K21392)</f>
        <v>0</v>
      </c>
      <c r="L21393" s="20">
        <f>SUBTOTAL(9,L21391:L21392)</f>
        <v>0</v>
      </c>
      <c r="M21393" s="7" t="str">
        <f>IFERROR((L21393/K21393),"N.A")</f>
        <v>N.A</v>
      </c>
    </row>
    <row r="21394" spans="1:13" s="14" customFormat="1" outlineLevel="2" x14ac:dyDescent="0.25">
      <c r="A21394" s="34"/>
      <c r="B21394" s="44" t="s">
        <v>5295</v>
      </c>
      <c r="C21394" s="31" t="s">
        <v>5042</v>
      </c>
      <c r="D21394" s="14" t="s">
        <v>976</v>
      </c>
      <c r="E21394" s="14" t="s">
        <v>983</v>
      </c>
      <c r="F21394" s="14" t="s">
        <v>984</v>
      </c>
      <c r="G21394" s="14" t="s">
        <v>16</v>
      </c>
      <c r="H21394" s="15">
        <v>1478624292</v>
      </c>
      <c r="I21394" s="15">
        <v>1062976.3999999999</v>
      </c>
      <c r="J21394" s="16">
        <f>IFERROR((I21394/H21394),0)</f>
        <v>7.1889553401169196E-4</v>
      </c>
      <c r="K21394" s="15">
        <v>1098585414.26</v>
      </c>
      <c r="L21394" s="15">
        <v>1062976.3999999999</v>
      </c>
      <c r="M21394" s="17">
        <f>L21394/K21394</f>
        <v>9.6758648549508911E-4</v>
      </c>
    </row>
    <row r="21395" spans="1:13" s="14" customFormat="1" outlineLevel="2" x14ac:dyDescent="0.25">
      <c r="A21395" s="34"/>
      <c r="B21395" s="44" t="s">
        <v>5295</v>
      </c>
      <c r="C21395" s="31" t="s">
        <v>5042</v>
      </c>
      <c r="D21395" s="14" t="s">
        <v>976</v>
      </c>
      <c r="E21395" s="14" t="s">
        <v>983</v>
      </c>
      <c r="F21395" s="14" t="s">
        <v>984</v>
      </c>
      <c r="G21395" s="14" t="s">
        <v>5818</v>
      </c>
      <c r="H21395" s="20">
        <v>261032486</v>
      </c>
      <c r="I21395" s="20">
        <v>261032486</v>
      </c>
      <c r="J21395" s="21">
        <f>IFERROR((I21395/H21395),0)</f>
        <v>1</v>
      </c>
      <c r="K21395" s="20"/>
      <c r="L21395" s="20"/>
      <c r="M21395" s="22"/>
    </row>
    <row r="21396" spans="1:13" s="14" customFormat="1" outlineLevel="2" x14ac:dyDescent="0.25">
      <c r="A21396" s="34"/>
      <c r="B21396" s="44" t="s">
        <v>5295</v>
      </c>
      <c r="C21396" s="31" t="s">
        <v>5042</v>
      </c>
      <c r="D21396" s="14" t="s">
        <v>976</v>
      </c>
      <c r="E21396" s="14" t="s">
        <v>983</v>
      </c>
      <c r="F21396" s="14" t="s">
        <v>984</v>
      </c>
      <c r="G21396" s="14" t="s">
        <v>5862</v>
      </c>
      <c r="H21396" s="20">
        <v>1020302086</v>
      </c>
      <c r="I21396" s="20">
        <v>1020302086</v>
      </c>
      <c r="J21396" s="21">
        <f>IFERROR((I21396/H21396),0)</f>
        <v>1</v>
      </c>
      <c r="K21396" s="20"/>
      <c r="L21396" s="20"/>
      <c r="M21396" s="22"/>
    </row>
    <row r="21397" spans="1:13" s="14" customFormat="1" outlineLevel="2" x14ac:dyDescent="0.25">
      <c r="A21397" s="34"/>
      <c r="B21397" s="44" t="s">
        <v>5295</v>
      </c>
      <c r="C21397" s="31" t="s">
        <v>5042</v>
      </c>
      <c r="D21397" s="14" t="s">
        <v>976</v>
      </c>
      <c r="E21397" s="14" t="s">
        <v>983</v>
      </c>
      <c r="F21397" s="14" t="s">
        <v>984</v>
      </c>
      <c r="G21397" s="14" t="s">
        <v>6109</v>
      </c>
      <c r="H21397" s="20">
        <v>765103309</v>
      </c>
      <c r="I21397" s="20">
        <v>765103309</v>
      </c>
      <c r="J21397" s="21">
        <f>IFERROR((I21397/H21397),0)</f>
        <v>1</v>
      </c>
      <c r="K21397" s="20"/>
      <c r="L21397" s="20"/>
      <c r="M21397" s="22"/>
    </row>
    <row r="21398" spans="1:13" s="14" customFormat="1" outlineLevel="2" x14ac:dyDescent="0.25">
      <c r="A21398" s="34"/>
      <c r="B21398" s="44" t="s">
        <v>5295</v>
      </c>
      <c r="C21398" s="31" t="s">
        <v>5042</v>
      </c>
      <c r="D21398" s="14" t="s">
        <v>976</v>
      </c>
      <c r="E21398" s="14" t="s">
        <v>983</v>
      </c>
      <c r="F21398" s="14" t="s">
        <v>984</v>
      </c>
      <c r="G21398" s="14" t="s">
        <v>6481</v>
      </c>
      <c r="H21398" s="20">
        <v>9145</v>
      </c>
      <c r="I21398" s="20">
        <v>9145</v>
      </c>
      <c r="J21398" s="21">
        <f>IFERROR((I21398/H21398),0)</f>
        <v>1</v>
      </c>
      <c r="K21398" s="20"/>
      <c r="L21398" s="20"/>
      <c r="M21398" s="22"/>
    </row>
    <row r="21399" spans="1:13" s="14" customFormat="1" outlineLevel="2" x14ac:dyDescent="0.25">
      <c r="A21399" s="34"/>
      <c r="B21399" s="44" t="s">
        <v>5295</v>
      </c>
      <c r="C21399" s="31" t="s">
        <v>5042</v>
      </c>
      <c r="D21399" s="14" t="s">
        <v>976</v>
      </c>
      <c r="E21399" s="14" t="s">
        <v>983</v>
      </c>
      <c r="F21399" s="14" t="s">
        <v>984</v>
      </c>
      <c r="G21399" s="14" t="s">
        <v>6484</v>
      </c>
      <c r="H21399" s="20">
        <v>44597157</v>
      </c>
      <c r="I21399" s="20">
        <v>44597157</v>
      </c>
      <c r="J21399" s="21">
        <f>IFERROR((I21399/H21399),0)</f>
        <v>1</v>
      </c>
      <c r="K21399" s="20"/>
      <c r="L21399" s="20"/>
      <c r="M21399" s="22"/>
    </row>
    <row r="21400" spans="1:13" s="14" customFormat="1" outlineLevel="2" x14ac:dyDescent="0.25">
      <c r="A21400" s="34"/>
      <c r="B21400" s="44" t="s">
        <v>5295</v>
      </c>
      <c r="C21400" s="31" t="s">
        <v>5042</v>
      </c>
      <c r="D21400" s="14" t="s">
        <v>976</v>
      </c>
      <c r="E21400" s="14" t="s">
        <v>983</v>
      </c>
      <c r="F21400" s="14" t="s">
        <v>984</v>
      </c>
      <c r="G21400" s="14" t="s">
        <v>6491</v>
      </c>
      <c r="H21400" s="18">
        <v>3971459476</v>
      </c>
      <c r="I21400" s="18">
        <v>3971459476</v>
      </c>
      <c r="J21400" s="21">
        <f>IFERROR((I21400/H21400),0)</f>
        <v>1</v>
      </c>
      <c r="K21400" s="20"/>
      <c r="L21400" s="20"/>
      <c r="M21400" s="22"/>
    </row>
    <row r="21401" spans="1:13" s="14" customFormat="1" outlineLevel="2" x14ac:dyDescent="0.25">
      <c r="A21401" s="34"/>
      <c r="B21401" s="44" t="s">
        <v>5295</v>
      </c>
      <c r="C21401" s="31" t="s">
        <v>5042</v>
      </c>
      <c r="D21401" s="14" t="s">
        <v>976</v>
      </c>
      <c r="E21401" s="14" t="s">
        <v>983</v>
      </c>
      <c r="F21401" s="14" t="s">
        <v>984</v>
      </c>
      <c r="G21401" s="14" t="s">
        <v>6492</v>
      </c>
      <c r="H21401" s="20">
        <v>231077871</v>
      </c>
      <c r="I21401" s="20">
        <v>231077871</v>
      </c>
      <c r="J21401" s="21">
        <f>IFERROR((I21401/H21401),0)</f>
        <v>1</v>
      </c>
      <c r="K21401" s="20"/>
      <c r="L21401" s="20"/>
      <c r="M21401" s="22"/>
    </row>
    <row r="21402" spans="1:13" s="14" customFormat="1" outlineLevel="2" x14ac:dyDescent="0.25">
      <c r="A21402" s="34"/>
      <c r="B21402" s="44" t="s">
        <v>5295</v>
      </c>
      <c r="C21402" s="31" t="s">
        <v>5042</v>
      </c>
      <c r="D21402" s="14" t="s">
        <v>976</v>
      </c>
      <c r="E21402" s="14" t="s">
        <v>983</v>
      </c>
      <c r="F21402" s="14" t="s">
        <v>984</v>
      </c>
      <c r="G21402" s="14" t="s">
        <v>6493</v>
      </c>
      <c r="H21402" s="20">
        <v>-295724858</v>
      </c>
      <c r="I21402" s="20"/>
      <c r="J21402" s="21">
        <f>IFERROR((I21402/H21402),0)</f>
        <v>0</v>
      </c>
      <c r="K21402" s="20"/>
      <c r="L21402" s="20"/>
      <c r="M21402" s="22"/>
    </row>
    <row r="21403" spans="1:13" s="14" customFormat="1" outlineLevel="1" x14ac:dyDescent="0.25">
      <c r="A21403" s="34"/>
      <c r="B21403" s="46" t="s">
        <v>9966</v>
      </c>
      <c r="C21403" s="40" t="str">
        <f>C21402</f>
        <v>ASIGNACIONES DIRECTAS (20% DEL SGR)</v>
      </c>
      <c r="D21403" s="39" t="str">
        <f>D21402</f>
        <v xml:space="preserve">NARIÑO                                            </v>
      </c>
      <c r="E21403" s="39" t="str">
        <f>E21402</f>
        <v>52835</v>
      </c>
      <c r="F21403" s="39" t="str">
        <f>F21402</f>
        <v xml:space="preserve">SAN ANDRES DE TUMACO                              </v>
      </c>
      <c r="G21403" s="39" t="s">
        <v>10656</v>
      </c>
      <c r="H21403" s="20">
        <f>SUBTOTAL(9,H21394:H21402)</f>
        <v>7476480964</v>
      </c>
      <c r="I21403" s="20">
        <f>SUBTOTAL(9,I21394:I21402)</f>
        <v>6294644506.3999996</v>
      </c>
      <c r="J21403" s="42">
        <f>+I21403/H21403</f>
        <v>0.8419261062402672</v>
      </c>
      <c r="K21403" s="20">
        <f>SUBTOTAL(9,K21394:K21402)</f>
        <v>1098585414.26</v>
      </c>
      <c r="L21403" s="20">
        <f>SUBTOTAL(9,L21394:L21402)</f>
        <v>1062976.3999999999</v>
      </c>
      <c r="M21403" s="7">
        <f>IFERROR((L21403/K21403),"N.A")</f>
        <v>9.6758648549508911E-4</v>
      </c>
    </row>
    <row r="21404" spans="1:13" s="14" customFormat="1" outlineLevel="2" x14ac:dyDescent="0.25">
      <c r="A21404" s="34"/>
      <c r="B21404" s="44" t="s">
        <v>5296</v>
      </c>
      <c r="C21404" s="31" t="s">
        <v>5042</v>
      </c>
      <c r="D21404" s="14" t="s">
        <v>976</v>
      </c>
      <c r="E21404" s="14" t="s">
        <v>989</v>
      </c>
      <c r="F21404" s="14" t="s">
        <v>990</v>
      </c>
      <c r="G21404" s="14" t="s">
        <v>16</v>
      </c>
      <c r="H21404" s="15">
        <v>123004</v>
      </c>
      <c r="I21404" s="15">
        <v>0</v>
      </c>
      <c r="J21404" s="16">
        <f>IFERROR((I21404/H21404),0)</f>
        <v>0</v>
      </c>
      <c r="K21404" s="15">
        <v>89179</v>
      </c>
      <c r="L21404" s="15">
        <v>0</v>
      </c>
      <c r="M21404" s="17">
        <f>L21404/K21404</f>
        <v>0</v>
      </c>
    </row>
    <row r="21405" spans="1:13" s="14" customFormat="1" outlineLevel="2" x14ac:dyDescent="0.25">
      <c r="A21405" s="34"/>
      <c r="B21405" s="44" t="s">
        <v>5296</v>
      </c>
      <c r="C21405" s="31" t="s">
        <v>5042</v>
      </c>
      <c r="D21405" s="14" t="s">
        <v>976</v>
      </c>
      <c r="E21405" s="14" t="s">
        <v>989</v>
      </c>
      <c r="F21405" s="14" t="s">
        <v>990</v>
      </c>
      <c r="G21405" s="14" t="s">
        <v>5862</v>
      </c>
      <c r="H21405" s="20">
        <v>5355</v>
      </c>
      <c r="I21405" s="20">
        <v>5355</v>
      </c>
      <c r="J21405" s="21">
        <f>IFERROR((I21405/H21405),0)</f>
        <v>1</v>
      </c>
      <c r="K21405" s="20"/>
      <c r="L21405" s="20"/>
      <c r="M21405" s="22"/>
    </row>
    <row r="21406" spans="1:13" s="14" customFormat="1" outlineLevel="2" x14ac:dyDescent="0.25">
      <c r="A21406" s="34"/>
      <c r="B21406" s="44" t="s">
        <v>5296</v>
      </c>
      <c r="C21406" s="31" t="s">
        <v>5042</v>
      </c>
      <c r="D21406" s="14" t="s">
        <v>976</v>
      </c>
      <c r="E21406" s="14" t="s">
        <v>989</v>
      </c>
      <c r="F21406" s="14" t="s">
        <v>990</v>
      </c>
      <c r="G21406" s="14" t="s">
        <v>6109</v>
      </c>
      <c r="H21406" s="20">
        <v>64265</v>
      </c>
      <c r="I21406" s="20">
        <v>64265</v>
      </c>
      <c r="J21406" s="21">
        <f>IFERROR((I21406/H21406),0)</f>
        <v>1</v>
      </c>
      <c r="K21406" s="20"/>
      <c r="L21406" s="20"/>
      <c r="M21406" s="22"/>
    </row>
    <row r="21407" spans="1:13" s="14" customFormat="1" outlineLevel="2" x14ac:dyDescent="0.25">
      <c r="A21407" s="34"/>
      <c r="B21407" s="44" t="s">
        <v>5296</v>
      </c>
      <c r="C21407" s="31" t="s">
        <v>5042</v>
      </c>
      <c r="D21407" s="14" t="s">
        <v>976</v>
      </c>
      <c r="E21407" s="14" t="s">
        <v>989</v>
      </c>
      <c r="F21407" s="14" t="s">
        <v>990</v>
      </c>
      <c r="G21407" s="14" t="s">
        <v>6481</v>
      </c>
      <c r="H21407" s="20">
        <v>1</v>
      </c>
      <c r="I21407" s="20">
        <v>1</v>
      </c>
      <c r="J21407" s="21">
        <f>IFERROR((I21407/H21407),0)</f>
        <v>1</v>
      </c>
      <c r="K21407" s="20"/>
      <c r="L21407" s="20"/>
      <c r="M21407" s="22"/>
    </row>
    <row r="21408" spans="1:13" s="14" customFormat="1" outlineLevel="2" x14ac:dyDescent="0.25">
      <c r="A21408" s="34"/>
      <c r="B21408" s="44" t="s">
        <v>5296</v>
      </c>
      <c r="C21408" s="31" t="s">
        <v>5042</v>
      </c>
      <c r="D21408" s="14" t="s">
        <v>976</v>
      </c>
      <c r="E21408" s="14" t="s">
        <v>989</v>
      </c>
      <c r="F21408" s="14" t="s">
        <v>990</v>
      </c>
      <c r="G21408" s="14" t="s">
        <v>6492</v>
      </c>
      <c r="H21408" s="20">
        <v>19609</v>
      </c>
      <c r="I21408" s="20">
        <v>19609</v>
      </c>
      <c r="J21408" s="21">
        <f>IFERROR((I21408/H21408),0)</f>
        <v>1</v>
      </c>
      <c r="K21408" s="20"/>
      <c r="L21408" s="20"/>
      <c r="M21408" s="22"/>
    </row>
    <row r="21409" spans="1:13" s="14" customFormat="1" outlineLevel="2" x14ac:dyDescent="0.25">
      <c r="A21409" s="34"/>
      <c r="B21409" s="44" t="s">
        <v>5296</v>
      </c>
      <c r="C21409" s="31" t="s">
        <v>5042</v>
      </c>
      <c r="D21409" s="14" t="s">
        <v>976</v>
      </c>
      <c r="E21409" s="14" t="s">
        <v>989</v>
      </c>
      <c r="F21409" s="14" t="s">
        <v>990</v>
      </c>
      <c r="G21409" s="14" t="s">
        <v>6493</v>
      </c>
      <c r="H21409" s="20">
        <v>-24601</v>
      </c>
      <c r="I21409" s="20"/>
      <c r="J21409" s="21">
        <f>IFERROR((I21409/H21409),0)</f>
        <v>0</v>
      </c>
      <c r="K21409" s="20"/>
      <c r="L21409" s="20"/>
      <c r="M21409" s="22"/>
    </row>
    <row r="21410" spans="1:13" s="14" customFormat="1" outlineLevel="1" x14ac:dyDescent="0.25">
      <c r="A21410" s="34"/>
      <c r="B21410" s="46" t="s">
        <v>9967</v>
      </c>
      <c r="C21410" s="40" t="str">
        <f>C21409</f>
        <v>ASIGNACIONES DIRECTAS (20% DEL SGR)</v>
      </c>
      <c r="D21410" s="39" t="str">
        <f>D21409</f>
        <v xml:space="preserve">NARIÑO                                            </v>
      </c>
      <c r="E21410" s="39" t="str">
        <f>E21409</f>
        <v>52786</v>
      </c>
      <c r="F21410" s="39" t="str">
        <f>F21409</f>
        <v xml:space="preserve">TAMINANGO                                         </v>
      </c>
      <c r="G21410" s="39" t="s">
        <v>10656</v>
      </c>
      <c r="H21410" s="20">
        <f>SUBTOTAL(9,H21404:H21409)</f>
        <v>187633</v>
      </c>
      <c r="I21410" s="20">
        <f>SUBTOTAL(9,I21404:I21409)</f>
        <v>89230</v>
      </c>
      <c r="J21410" s="42">
        <f>+I21410/H21410</f>
        <v>0.47555600560668965</v>
      </c>
      <c r="K21410" s="20">
        <f>SUBTOTAL(9,K21404:K21409)</f>
        <v>89179</v>
      </c>
      <c r="L21410" s="20">
        <f>SUBTOTAL(9,L21404:L21409)</f>
        <v>0</v>
      </c>
      <c r="M21410" s="7">
        <f>IFERROR((L21410/K21410),"N.A")</f>
        <v>0</v>
      </c>
    </row>
    <row r="21411" spans="1:13" s="14" customFormat="1" outlineLevel="2" x14ac:dyDescent="0.25">
      <c r="A21411" s="34"/>
      <c r="B21411" s="44" t="s">
        <v>5297</v>
      </c>
      <c r="C21411" s="31" t="s">
        <v>5042</v>
      </c>
      <c r="D21411" s="14" t="s">
        <v>976</v>
      </c>
      <c r="E21411" s="14" t="s">
        <v>992</v>
      </c>
      <c r="F21411" s="14" t="s">
        <v>993</v>
      </c>
      <c r="G21411" s="14" t="s">
        <v>16</v>
      </c>
      <c r="H21411" s="15">
        <v>2606356</v>
      </c>
      <c r="I21411" s="15">
        <v>2606356</v>
      </c>
      <c r="J21411" s="16">
        <f>IFERROR((I21411/H21411),0)</f>
        <v>1</v>
      </c>
      <c r="K21411" s="15">
        <v>1917848</v>
      </c>
      <c r="L21411" s="15">
        <v>2606356</v>
      </c>
      <c r="M21411" s="17">
        <f>L21411/K21411</f>
        <v>1.3590002961652852</v>
      </c>
    </row>
    <row r="21412" spans="1:13" s="14" customFormat="1" outlineLevel="2" x14ac:dyDescent="0.25">
      <c r="A21412" s="34"/>
      <c r="B21412" s="44" t="s">
        <v>5297</v>
      </c>
      <c r="C21412" s="31" t="s">
        <v>5042</v>
      </c>
      <c r="D21412" s="14" t="s">
        <v>976</v>
      </c>
      <c r="E21412" s="14" t="s">
        <v>992</v>
      </c>
      <c r="F21412" s="14" t="s">
        <v>993</v>
      </c>
      <c r="G21412" s="14" t="s">
        <v>5862</v>
      </c>
      <c r="H21412" s="20">
        <v>5093808</v>
      </c>
      <c r="I21412" s="20">
        <v>5093808</v>
      </c>
      <c r="J21412" s="21">
        <f>IFERROR((I21412/H21412),0)</f>
        <v>1</v>
      </c>
      <c r="K21412" s="20"/>
      <c r="L21412" s="20"/>
      <c r="M21412" s="22"/>
    </row>
    <row r="21413" spans="1:13" s="14" customFormat="1" outlineLevel="2" x14ac:dyDescent="0.25">
      <c r="A21413" s="34"/>
      <c r="B21413" s="44" t="s">
        <v>5297</v>
      </c>
      <c r="C21413" s="31" t="s">
        <v>5042</v>
      </c>
      <c r="D21413" s="14" t="s">
        <v>976</v>
      </c>
      <c r="E21413" s="14" t="s">
        <v>992</v>
      </c>
      <c r="F21413" s="14" t="s">
        <v>993</v>
      </c>
      <c r="G21413" s="14" t="s">
        <v>6109</v>
      </c>
      <c r="H21413" s="20">
        <v>33289292</v>
      </c>
      <c r="I21413" s="20">
        <v>33289292</v>
      </c>
      <c r="J21413" s="21">
        <f>IFERROR((I21413/H21413),0)</f>
        <v>1</v>
      </c>
      <c r="K21413" s="20"/>
      <c r="L21413" s="20"/>
      <c r="M21413" s="22"/>
    </row>
    <row r="21414" spans="1:13" s="14" customFormat="1" outlineLevel="2" x14ac:dyDescent="0.25">
      <c r="A21414" s="34"/>
      <c r="B21414" s="44" t="s">
        <v>5297</v>
      </c>
      <c r="C21414" s="31" t="s">
        <v>5042</v>
      </c>
      <c r="D21414" s="14" t="s">
        <v>976</v>
      </c>
      <c r="E21414" s="14" t="s">
        <v>992</v>
      </c>
      <c r="F21414" s="14" t="s">
        <v>993</v>
      </c>
      <c r="G21414" s="14" t="s">
        <v>6481</v>
      </c>
      <c r="H21414" s="20">
        <v>16</v>
      </c>
      <c r="I21414" s="20">
        <v>16</v>
      </c>
      <c r="J21414" s="21">
        <f>IFERROR((I21414/H21414),0)</f>
        <v>1</v>
      </c>
      <c r="K21414" s="20"/>
      <c r="L21414" s="20"/>
      <c r="M21414" s="22"/>
    </row>
    <row r="21415" spans="1:13" s="14" customFormat="1" outlineLevel="2" x14ac:dyDescent="0.25">
      <c r="A21415" s="34"/>
      <c r="B21415" s="44" t="s">
        <v>5297</v>
      </c>
      <c r="C21415" s="31" t="s">
        <v>5042</v>
      </c>
      <c r="D21415" s="14" t="s">
        <v>4994</v>
      </c>
      <c r="E21415" s="14" t="s">
        <v>992</v>
      </c>
      <c r="F21415" s="14" t="s">
        <v>993</v>
      </c>
      <c r="G21415" s="14" t="s">
        <v>6485</v>
      </c>
      <c r="H21415" s="20">
        <v>590688</v>
      </c>
      <c r="I21415" s="20">
        <v>590688</v>
      </c>
      <c r="J21415" s="21">
        <f>IFERROR((I21415/H21415),0)</f>
        <v>1</v>
      </c>
      <c r="K21415" s="25"/>
      <c r="L21415" s="25"/>
      <c r="M21415" s="22"/>
    </row>
    <row r="21416" spans="1:13" s="14" customFormat="1" outlineLevel="2" x14ac:dyDescent="0.25">
      <c r="A21416" s="34"/>
      <c r="B21416" s="44" t="s">
        <v>5297</v>
      </c>
      <c r="C21416" s="31" t="s">
        <v>5042</v>
      </c>
      <c r="D21416" s="14" t="s">
        <v>976</v>
      </c>
      <c r="E21416" s="14" t="s">
        <v>992</v>
      </c>
      <c r="F21416" s="14" t="s">
        <v>993</v>
      </c>
      <c r="G21416" s="14" t="s">
        <v>6492</v>
      </c>
      <c r="H21416" s="20">
        <v>431877</v>
      </c>
      <c r="I21416" s="20">
        <v>431877</v>
      </c>
      <c r="J21416" s="21">
        <f>IFERROR((I21416/H21416),0)</f>
        <v>1</v>
      </c>
      <c r="K21416" s="20"/>
      <c r="L21416" s="20"/>
      <c r="M21416" s="22"/>
    </row>
    <row r="21417" spans="1:13" s="14" customFormat="1" outlineLevel="2" x14ac:dyDescent="0.25">
      <c r="A21417" s="34"/>
      <c r="B21417" s="44" t="s">
        <v>5297</v>
      </c>
      <c r="C21417" s="31" t="s">
        <v>5042</v>
      </c>
      <c r="D21417" s="14" t="s">
        <v>976</v>
      </c>
      <c r="E21417" s="14" t="s">
        <v>992</v>
      </c>
      <c r="F21417" s="14" t="s">
        <v>993</v>
      </c>
      <c r="G21417" s="14" t="s">
        <v>6493</v>
      </c>
      <c r="H21417" s="20">
        <v>-521271</v>
      </c>
      <c r="I21417" s="20"/>
      <c r="J21417" s="21">
        <f>IFERROR((I21417/H21417),0)</f>
        <v>0</v>
      </c>
      <c r="K21417" s="20"/>
      <c r="L21417" s="20"/>
      <c r="M21417" s="22"/>
    </row>
    <row r="21418" spans="1:13" s="14" customFormat="1" outlineLevel="1" x14ac:dyDescent="0.25">
      <c r="A21418" s="34"/>
      <c r="B21418" s="46" t="s">
        <v>9968</v>
      </c>
      <c r="C21418" s="40" t="str">
        <f>C21417</f>
        <v>ASIGNACIONES DIRECTAS (20% DEL SGR)</v>
      </c>
      <c r="D21418" s="39" t="str">
        <f>D21417</f>
        <v xml:space="preserve">NARIÑO                                            </v>
      </c>
      <c r="E21418" s="39" t="str">
        <f>E21417</f>
        <v>52720</v>
      </c>
      <c r="F21418" s="39" t="str">
        <f>F21417</f>
        <v xml:space="preserve">SAPUYES                                           </v>
      </c>
      <c r="G21418" s="39" t="s">
        <v>10656</v>
      </c>
      <c r="H21418" s="20">
        <f>SUBTOTAL(9,H21411:H21417)</f>
        <v>41490766</v>
      </c>
      <c r="I21418" s="20">
        <f>SUBTOTAL(9,I21411:I21417)</f>
        <v>42012037</v>
      </c>
      <c r="J21418" s="42">
        <f>+I21418/H21418</f>
        <v>1.0125635424518313</v>
      </c>
      <c r="K21418" s="20">
        <f>SUBTOTAL(9,K21411:K21417)</f>
        <v>1917848</v>
      </c>
      <c r="L21418" s="20">
        <f>SUBTOTAL(9,L21411:L21417)</f>
        <v>2606356</v>
      </c>
      <c r="M21418" s="7">
        <f>IFERROR((L21418/K21418),"N.A")</f>
        <v>1.3590002961652852</v>
      </c>
    </row>
    <row r="21419" spans="1:13" s="14" customFormat="1" outlineLevel="2" x14ac:dyDescent="0.25">
      <c r="A21419" s="34"/>
      <c r="B21419" s="44" t="s">
        <v>5933</v>
      </c>
      <c r="C21419" s="31" t="s">
        <v>5042</v>
      </c>
      <c r="D21419" s="14" t="s">
        <v>976</v>
      </c>
      <c r="E21419" s="14" t="s">
        <v>995</v>
      </c>
      <c r="F21419" s="14" t="s">
        <v>996</v>
      </c>
      <c r="G21419" s="14" t="s">
        <v>5862</v>
      </c>
      <c r="H21419" s="20">
        <v>9542432</v>
      </c>
      <c r="I21419" s="20">
        <v>9542432</v>
      </c>
      <c r="J21419" s="21">
        <f>IFERROR((I21419/H21419),0)</f>
        <v>1</v>
      </c>
      <c r="K21419" s="20"/>
      <c r="L21419" s="20"/>
      <c r="M21419" s="22"/>
    </row>
    <row r="21420" spans="1:13" s="14" customFormat="1" outlineLevel="2" x14ac:dyDescent="0.25">
      <c r="A21420" s="34"/>
      <c r="B21420" s="44" t="s">
        <v>5933</v>
      </c>
      <c r="C21420" s="31" t="s">
        <v>5042</v>
      </c>
      <c r="D21420" s="14" t="s">
        <v>976</v>
      </c>
      <c r="E21420" s="14" t="s">
        <v>995</v>
      </c>
      <c r="F21420" s="14" t="s">
        <v>996</v>
      </c>
      <c r="G21420" s="14" t="s">
        <v>6109</v>
      </c>
      <c r="H21420" s="20">
        <v>63829357</v>
      </c>
      <c r="I21420" s="20">
        <v>63829357</v>
      </c>
      <c r="J21420" s="21">
        <f>IFERROR((I21420/H21420),0)</f>
        <v>1</v>
      </c>
      <c r="K21420" s="20"/>
      <c r="L21420" s="20"/>
      <c r="M21420" s="22"/>
    </row>
    <row r="21421" spans="1:13" s="14" customFormat="1" outlineLevel="1" x14ac:dyDescent="0.25">
      <c r="A21421" s="34"/>
      <c r="B21421" s="46" t="s">
        <v>9969</v>
      </c>
      <c r="C21421" s="40" t="str">
        <f>C21420</f>
        <v>ASIGNACIONES DIRECTAS (20% DEL SGR)</v>
      </c>
      <c r="D21421" s="39" t="str">
        <f>D21420</f>
        <v xml:space="preserve">NARIÑO                                            </v>
      </c>
      <c r="E21421" s="39" t="str">
        <f>E21420</f>
        <v>52699</v>
      </c>
      <c r="F21421" s="39" t="str">
        <f>F21420</f>
        <v xml:space="preserve">SANTACRUZ                                         </v>
      </c>
      <c r="G21421" s="39" t="s">
        <v>10656</v>
      </c>
      <c r="H21421" s="20">
        <f>SUBTOTAL(9,H21419:H21420)</f>
        <v>73371789</v>
      </c>
      <c r="I21421" s="20">
        <f>SUBTOTAL(9,I21419:I21420)</f>
        <v>73371789</v>
      </c>
      <c r="J21421" s="42">
        <f>+I21421/H21421</f>
        <v>1</v>
      </c>
      <c r="K21421" s="20">
        <f>SUBTOTAL(9,K21419:K21420)</f>
        <v>0</v>
      </c>
      <c r="L21421" s="20">
        <f>SUBTOTAL(9,L21419:L21420)</f>
        <v>0</v>
      </c>
      <c r="M21421" s="7" t="str">
        <f>IFERROR((L21421/K21421),"N.A")</f>
        <v>N.A</v>
      </c>
    </row>
    <row r="21422" spans="1:13" s="14" customFormat="1" outlineLevel="2" x14ac:dyDescent="0.25">
      <c r="A21422" s="34"/>
      <c r="B21422" s="44" t="s">
        <v>5298</v>
      </c>
      <c r="C21422" s="31" t="s">
        <v>5042</v>
      </c>
      <c r="D21422" s="14" t="s">
        <v>976</v>
      </c>
      <c r="E21422" s="14" t="s">
        <v>998</v>
      </c>
      <c r="F21422" s="14" t="s">
        <v>582</v>
      </c>
      <c r="G21422" s="14" t="s">
        <v>16</v>
      </c>
      <c r="H21422" s="15">
        <v>198646145</v>
      </c>
      <c r="I21422" s="15">
        <v>124825134.43000002</v>
      </c>
      <c r="J21422" s="16">
        <f>IFERROR((I21422/H21422),0)</f>
        <v>0.62837934473885726</v>
      </c>
      <c r="K21422" s="15">
        <v>143731655</v>
      </c>
      <c r="L21422" s="15">
        <v>124825134.43000002</v>
      </c>
      <c r="M21422" s="17">
        <f>L21422/K21422</f>
        <v>0.86845959179973276</v>
      </c>
    </row>
    <row r="21423" spans="1:13" s="14" customFormat="1" outlineLevel="2" x14ac:dyDescent="0.25">
      <c r="A21423" s="34"/>
      <c r="B21423" s="44" t="s">
        <v>5298</v>
      </c>
      <c r="C21423" s="31" t="s">
        <v>5042</v>
      </c>
      <c r="D21423" s="14" t="s">
        <v>976</v>
      </c>
      <c r="E21423" s="14" t="s">
        <v>998</v>
      </c>
      <c r="F21423" s="14" t="s">
        <v>582</v>
      </c>
      <c r="G21423" s="14" t="s">
        <v>5862</v>
      </c>
      <c r="H21423" s="20">
        <v>18021635</v>
      </c>
      <c r="I21423" s="20">
        <v>18021635</v>
      </c>
      <c r="J21423" s="21">
        <f>IFERROR((I21423/H21423),0)</f>
        <v>1</v>
      </c>
      <c r="K21423" s="20"/>
      <c r="L21423" s="20"/>
      <c r="M21423" s="22"/>
    </row>
    <row r="21424" spans="1:13" s="14" customFormat="1" outlineLevel="2" x14ac:dyDescent="0.25">
      <c r="A21424" s="34"/>
      <c r="B21424" s="44" t="s">
        <v>5298</v>
      </c>
      <c r="C21424" s="31" t="s">
        <v>5042</v>
      </c>
      <c r="D21424" s="14" t="s">
        <v>976</v>
      </c>
      <c r="E21424" s="14" t="s">
        <v>998</v>
      </c>
      <c r="F21424" s="14" t="s">
        <v>582</v>
      </c>
      <c r="G21424" s="14" t="s">
        <v>6109</v>
      </c>
      <c r="H21424" s="20">
        <v>121443191</v>
      </c>
      <c r="I21424" s="20">
        <v>121443191</v>
      </c>
      <c r="J21424" s="21">
        <f>IFERROR((I21424/H21424),0)</f>
        <v>1</v>
      </c>
      <c r="K21424" s="20"/>
      <c r="L21424" s="20"/>
      <c r="M21424" s="22"/>
    </row>
    <row r="21425" spans="1:13" s="14" customFormat="1" outlineLevel="2" x14ac:dyDescent="0.25">
      <c r="A21425" s="34"/>
      <c r="B21425" s="44" t="s">
        <v>5298</v>
      </c>
      <c r="C21425" s="31" t="s">
        <v>5042</v>
      </c>
      <c r="D21425" s="14" t="s">
        <v>976</v>
      </c>
      <c r="E21425" s="14" t="s">
        <v>998</v>
      </c>
      <c r="F21425" s="14" t="s">
        <v>582</v>
      </c>
      <c r="G21425" s="14" t="s">
        <v>6481</v>
      </c>
      <c r="H21425" s="20">
        <v>1229</v>
      </c>
      <c r="I21425" s="20">
        <v>1229</v>
      </c>
      <c r="J21425" s="21">
        <f>IFERROR((I21425/H21425),0)</f>
        <v>1</v>
      </c>
      <c r="K21425" s="20"/>
      <c r="L21425" s="20"/>
      <c r="M21425" s="22"/>
    </row>
    <row r="21426" spans="1:13" s="14" customFormat="1" outlineLevel="2" x14ac:dyDescent="0.25">
      <c r="A21426" s="34"/>
      <c r="B21426" s="44" t="s">
        <v>5298</v>
      </c>
      <c r="C21426" s="31" t="s">
        <v>5042</v>
      </c>
      <c r="D21426" s="14" t="s">
        <v>976</v>
      </c>
      <c r="E21426" s="14" t="s">
        <v>998</v>
      </c>
      <c r="F21426" s="14" t="s">
        <v>582</v>
      </c>
      <c r="G21426" s="14" t="s">
        <v>6484</v>
      </c>
      <c r="H21426" s="20">
        <v>4979424</v>
      </c>
      <c r="I21426" s="20">
        <v>4979424</v>
      </c>
      <c r="J21426" s="21">
        <f>IFERROR((I21426/H21426),0)</f>
        <v>1</v>
      </c>
      <c r="K21426" s="20"/>
      <c r="L21426" s="20"/>
      <c r="M21426" s="22"/>
    </row>
    <row r="21427" spans="1:13" s="14" customFormat="1" outlineLevel="2" x14ac:dyDescent="0.25">
      <c r="A21427" s="34"/>
      <c r="B21427" s="44" t="s">
        <v>5298</v>
      </c>
      <c r="C21427" s="31" t="s">
        <v>5042</v>
      </c>
      <c r="D21427" s="14" t="s">
        <v>976</v>
      </c>
      <c r="E21427" s="14" t="s">
        <v>998</v>
      </c>
      <c r="F21427" s="14" t="s">
        <v>582</v>
      </c>
      <c r="G21427" s="14" t="s">
        <v>6492</v>
      </c>
      <c r="H21427" s="20">
        <v>31502025</v>
      </c>
      <c r="I21427" s="20">
        <v>31502025</v>
      </c>
      <c r="J21427" s="21">
        <f>IFERROR((I21427/H21427),0)</f>
        <v>1</v>
      </c>
      <c r="K21427" s="20"/>
      <c r="L21427" s="20"/>
      <c r="M21427" s="22"/>
    </row>
    <row r="21428" spans="1:13" s="14" customFormat="1" outlineLevel="2" x14ac:dyDescent="0.25">
      <c r="A21428" s="34"/>
      <c r="B21428" s="44" t="s">
        <v>5298</v>
      </c>
      <c r="C21428" s="31" t="s">
        <v>5042</v>
      </c>
      <c r="D21428" s="14" t="s">
        <v>976</v>
      </c>
      <c r="E21428" s="14" t="s">
        <v>998</v>
      </c>
      <c r="F21428" s="14" t="s">
        <v>582</v>
      </c>
      <c r="G21428" s="14" t="s">
        <v>6493</v>
      </c>
      <c r="H21428" s="20">
        <v>-39729229</v>
      </c>
      <c r="I21428" s="20"/>
      <c r="J21428" s="21">
        <f>IFERROR((I21428/H21428),0)</f>
        <v>0</v>
      </c>
      <c r="K21428" s="20"/>
      <c r="L21428" s="20"/>
      <c r="M21428" s="22"/>
    </row>
    <row r="21429" spans="1:13" s="14" customFormat="1" outlineLevel="1" x14ac:dyDescent="0.25">
      <c r="A21429" s="34"/>
      <c r="B21429" s="46" t="s">
        <v>9970</v>
      </c>
      <c r="C21429" s="40" t="str">
        <f>C21428</f>
        <v>ASIGNACIONES DIRECTAS (20% DEL SGR)</v>
      </c>
      <c r="D21429" s="39" t="str">
        <f>D21428</f>
        <v xml:space="preserve">NARIÑO                                            </v>
      </c>
      <c r="E21429" s="39" t="str">
        <f>E21428</f>
        <v>52696</v>
      </c>
      <c r="F21429" s="39" t="str">
        <f>F21428</f>
        <v xml:space="preserve">SANTA BÁRBARA                                     </v>
      </c>
      <c r="G21429" s="39" t="s">
        <v>10656</v>
      </c>
      <c r="H21429" s="20">
        <f>SUBTOTAL(9,H21422:H21428)</f>
        <v>334864420</v>
      </c>
      <c r="I21429" s="20">
        <f>SUBTOTAL(9,I21422:I21428)</f>
        <v>300772638.43000001</v>
      </c>
      <c r="J21429" s="42">
        <f>+I21429/H21429</f>
        <v>0.89819228459685263</v>
      </c>
      <c r="K21429" s="20">
        <f>SUBTOTAL(9,K21422:K21428)</f>
        <v>143731655</v>
      </c>
      <c r="L21429" s="20">
        <f>SUBTOTAL(9,L21422:L21428)</f>
        <v>124825134.43000002</v>
      </c>
      <c r="M21429" s="7">
        <f>IFERROR((L21429/K21429),"N.A")</f>
        <v>0.86845959179973276</v>
      </c>
    </row>
    <row r="21430" spans="1:13" s="14" customFormat="1" outlineLevel="2" x14ac:dyDescent="0.25">
      <c r="A21430" s="34"/>
      <c r="B21430" s="44" t="s">
        <v>5934</v>
      </c>
      <c r="C21430" s="31" t="s">
        <v>5042</v>
      </c>
      <c r="D21430" s="14" t="s">
        <v>976</v>
      </c>
      <c r="E21430" s="14" t="s">
        <v>1000</v>
      </c>
      <c r="F21430" s="14" t="s">
        <v>1001</v>
      </c>
      <c r="G21430" s="14" t="s">
        <v>5862</v>
      </c>
      <c r="H21430" s="20">
        <v>41008</v>
      </c>
      <c r="I21430" s="20">
        <v>41008</v>
      </c>
      <c r="J21430" s="21">
        <f>IFERROR((I21430/H21430),0)</f>
        <v>1</v>
      </c>
      <c r="K21430" s="20"/>
      <c r="L21430" s="20"/>
      <c r="M21430" s="22"/>
    </row>
    <row r="21431" spans="1:13" s="14" customFormat="1" outlineLevel="2" x14ac:dyDescent="0.25">
      <c r="A21431" s="34"/>
      <c r="B21431" s="44" t="s">
        <v>5934</v>
      </c>
      <c r="C21431" s="31" t="s">
        <v>5042</v>
      </c>
      <c r="D21431" s="14" t="s">
        <v>976</v>
      </c>
      <c r="E21431" s="14" t="s">
        <v>1000</v>
      </c>
      <c r="F21431" s="14" t="s">
        <v>1001</v>
      </c>
      <c r="G21431" s="14" t="s">
        <v>6109</v>
      </c>
      <c r="H21431" s="20">
        <v>261746</v>
      </c>
      <c r="I21431" s="20">
        <v>261746</v>
      </c>
      <c r="J21431" s="21">
        <f>IFERROR((I21431/H21431),0)</f>
        <v>1</v>
      </c>
      <c r="K21431" s="20"/>
      <c r="L21431" s="20"/>
      <c r="M21431" s="22"/>
    </row>
    <row r="21432" spans="1:13" s="14" customFormat="1" outlineLevel="1" x14ac:dyDescent="0.25">
      <c r="A21432" s="34"/>
      <c r="B21432" s="46" t="s">
        <v>9971</v>
      </c>
      <c r="C21432" s="40" t="str">
        <f>C21431</f>
        <v>ASIGNACIONES DIRECTAS (20% DEL SGR)</v>
      </c>
      <c r="D21432" s="39" t="str">
        <f>D21431</f>
        <v xml:space="preserve">NARIÑO                                            </v>
      </c>
      <c r="E21432" s="39" t="str">
        <f>E21431</f>
        <v>52694</v>
      </c>
      <c r="F21432" s="39" t="str">
        <f>F21431</f>
        <v xml:space="preserve">SAN PEDRO DE CARTAGO                              </v>
      </c>
      <c r="G21432" s="39" t="s">
        <v>10656</v>
      </c>
      <c r="H21432" s="20">
        <f>SUBTOTAL(9,H21430:H21431)</f>
        <v>302754</v>
      </c>
      <c r="I21432" s="20">
        <f>SUBTOTAL(9,I21430:I21431)</f>
        <v>302754</v>
      </c>
      <c r="J21432" s="42">
        <f>+I21432/H21432</f>
        <v>1</v>
      </c>
      <c r="K21432" s="20">
        <f>SUBTOTAL(9,K21430:K21431)</f>
        <v>0</v>
      </c>
      <c r="L21432" s="20">
        <f>SUBTOTAL(9,L21430:L21431)</f>
        <v>0</v>
      </c>
      <c r="M21432" s="7" t="str">
        <f>IFERROR((L21432/K21432),"N.A")</f>
        <v>N.A</v>
      </c>
    </row>
    <row r="21433" spans="1:13" s="14" customFormat="1" outlineLevel="2" x14ac:dyDescent="0.25">
      <c r="A21433" s="34"/>
      <c r="B21433" s="44" t="s">
        <v>5299</v>
      </c>
      <c r="C21433" s="31" t="s">
        <v>5042</v>
      </c>
      <c r="D21433" s="14" t="s">
        <v>976</v>
      </c>
      <c r="E21433" s="14" t="s">
        <v>1003</v>
      </c>
      <c r="F21433" s="14" t="s">
        <v>1004</v>
      </c>
      <c r="G21433" s="14" t="s">
        <v>16</v>
      </c>
      <c r="H21433" s="15">
        <v>167644</v>
      </c>
      <c r="I21433" s="15">
        <v>167644</v>
      </c>
      <c r="J21433" s="16">
        <f>IFERROR((I21433/H21433),0)</f>
        <v>1</v>
      </c>
      <c r="K21433" s="15">
        <v>120757</v>
      </c>
      <c r="L21433" s="15">
        <v>167644</v>
      </c>
      <c r="M21433" s="17">
        <f>L21433/K21433</f>
        <v>1.3882756279139097</v>
      </c>
    </row>
    <row r="21434" spans="1:13" s="14" customFormat="1" outlineLevel="2" x14ac:dyDescent="0.25">
      <c r="A21434" s="34"/>
      <c r="B21434" s="44" t="s">
        <v>5299</v>
      </c>
      <c r="C21434" s="31" t="s">
        <v>5042</v>
      </c>
      <c r="D21434" s="14" t="s">
        <v>976</v>
      </c>
      <c r="E21434" s="14" t="s">
        <v>1003</v>
      </c>
      <c r="F21434" s="14" t="s">
        <v>1004</v>
      </c>
      <c r="G21434" s="14" t="s">
        <v>5855</v>
      </c>
      <c r="H21434" s="20">
        <v>3570</v>
      </c>
      <c r="I21434" s="20">
        <v>3570</v>
      </c>
      <c r="J21434" s="21">
        <f>IFERROR((I21434/H21434),0)</f>
        <v>1</v>
      </c>
      <c r="K21434" s="20"/>
      <c r="L21434" s="20"/>
      <c r="M21434" s="22"/>
    </row>
    <row r="21435" spans="1:13" s="14" customFormat="1" outlineLevel="2" x14ac:dyDescent="0.25">
      <c r="A21435" s="34"/>
      <c r="B21435" s="44" t="s">
        <v>5299</v>
      </c>
      <c r="C21435" s="31" t="s">
        <v>5042</v>
      </c>
      <c r="D21435" s="14" t="s">
        <v>976</v>
      </c>
      <c r="E21435" s="14" t="s">
        <v>1003</v>
      </c>
      <c r="F21435" s="14" t="s">
        <v>1004</v>
      </c>
      <c r="G21435" s="14" t="s">
        <v>5862</v>
      </c>
      <c r="H21435" s="20">
        <v>674515</v>
      </c>
      <c r="I21435" s="20">
        <v>674515</v>
      </c>
      <c r="J21435" s="21">
        <f>IFERROR((I21435/H21435),0)</f>
        <v>1</v>
      </c>
      <c r="K21435" s="20"/>
      <c r="L21435" s="20"/>
      <c r="M21435" s="22"/>
    </row>
    <row r="21436" spans="1:13" s="14" customFormat="1" outlineLevel="2" x14ac:dyDescent="0.25">
      <c r="A21436" s="34"/>
      <c r="B21436" s="44" t="s">
        <v>5299</v>
      </c>
      <c r="C21436" s="31" t="s">
        <v>5042</v>
      </c>
      <c r="D21436" s="14" t="s">
        <v>976</v>
      </c>
      <c r="E21436" s="14" t="s">
        <v>1003</v>
      </c>
      <c r="F21436" s="14" t="s">
        <v>1004</v>
      </c>
      <c r="G21436" s="14" t="s">
        <v>6109</v>
      </c>
      <c r="H21436" s="20">
        <v>4567581</v>
      </c>
      <c r="I21436" s="20">
        <v>4567581</v>
      </c>
      <c r="J21436" s="21">
        <f>IFERROR((I21436/H21436),0)</f>
        <v>1</v>
      </c>
      <c r="K21436" s="20"/>
      <c r="L21436" s="20"/>
      <c r="M21436" s="22"/>
    </row>
    <row r="21437" spans="1:13" s="14" customFormat="1" outlineLevel="2" x14ac:dyDescent="0.25">
      <c r="A21437" s="34"/>
      <c r="B21437" s="44" t="s">
        <v>5299</v>
      </c>
      <c r="C21437" s="31" t="s">
        <v>5042</v>
      </c>
      <c r="D21437" s="14" t="s">
        <v>976</v>
      </c>
      <c r="E21437" s="14" t="s">
        <v>1003</v>
      </c>
      <c r="F21437" s="14" t="s">
        <v>1004</v>
      </c>
      <c r="G21437" s="14" t="s">
        <v>6481</v>
      </c>
      <c r="H21437" s="20">
        <v>1</v>
      </c>
      <c r="I21437" s="20">
        <v>1</v>
      </c>
      <c r="J21437" s="21">
        <f>IFERROR((I21437/H21437),0)</f>
        <v>1</v>
      </c>
      <c r="K21437" s="20"/>
      <c r="L21437" s="20"/>
      <c r="M21437" s="22"/>
    </row>
    <row r="21438" spans="1:13" s="14" customFormat="1" outlineLevel="2" x14ac:dyDescent="0.25">
      <c r="A21438" s="34"/>
      <c r="B21438" s="44" t="s">
        <v>5299</v>
      </c>
      <c r="C21438" s="31" t="s">
        <v>5042</v>
      </c>
      <c r="D21438" s="14" t="s">
        <v>976</v>
      </c>
      <c r="E21438" s="14" t="s">
        <v>1003</v>
      </c>
      <c r="F21438" s="14" t="s">
        <v>1004</v>
      </c>
      <c r="G21438" s="14" t="s">
        <v>6492</v>
      </c>
      <c r="H21438" s="20">
        <v>26272</v>
      </c>
      <c r="I21438" s="20">
        <v>26272</v>
      </c>
      <c r="J21438" s="21">
        <f>IFERROR((I21438/H21438),0)</f>
        <v>1</v>
      </c>
      <c r="K21438" s="20"/>
      <c r="L21438" s="20"/>
      <c r="M21438" s="22"/>
    </row>
    <row r="21439" spans="1:13" s="14" customFormat="1" outlineLevel="2" x14ac:dyDescent="0.25">
      <c r="A21439" s="34"/>
      <c r="B21439" s="44" t="s">
        <v>5299</v>
      </c>
      <c r="C21439" s="31" t="s">
        <v>5042</v>
      </c>
      <c r="D21439" s="14" t="s">
        <v>976</v>
      </c>
      <c r="E21439" s="14" t="s">
        <v>1003</v>
      </c>
      <c r="F21439" s="14" t="s">
        <v>1004</v>
      </c>
      <c r="G21439" s="14" t="s">
        <v>6493</v>
      </c>
      <c r="H21439" s="20">
        <v>-33529</v>
      </c>
      <c r="I21439" s="20"/>
      <c r="J21439" s="21">
        <f>IFERROR((I21439/H21439),0)</f>
        <v>0</v>
      </c>
      <c r="K21439" s="20"/>
      <c r="L21439" s="20"/>
      <c r="M21439" s="22"/>
    </row>
    <row r="21440" spans="1:13" s="14" customFormat="1" outlineLevel="1" x14ac:dyDescent="0.25">
      <c r="A21440" s="34"/>
      <c r="B21440" s="46" t="s">
        <v>9972</v>
      </c>
      <c r="C21440" s="40" t="str">
        <f>C21439</f>
        <v>ASIGNACIONES DIRECTAS (20% DEL SGR)</v>
      </c>
      <c r="D21440" s="39" t="str">
        <f>D21439</f>
        <v xml:space="preserve">NARIÑO                                            </v>
      </c>
      <c r="E21440" s="39" t="str">
        <f>E21439</f>
        <v>52693</v>
      </c>
      <c r="F21440" s="39" t="str">
        <f>F21439</f>
        <v xml:space="preserve">SAN PABLO                                         </v>
      </c>
      <c r="G21440" s="39" t="s">
        <v>10656</v>
      </c>
      <c r="H21440" s="20">
        <f>SUBTOTAL(9,H21433:H21439)</f>
        <v>5406054</v>
      </c>
      <c r="I21440" s="20">
        <f>SUBTOTAL(9,I21433:I21439)</f>
        <v>5439583</v>
      </c>
      <c r="J21440" s="42">
        <f>+I21440/H21440</f>
        <v>1.0062021208075242</v>
      </c>
      <c r="K21440" s="20">
        <f>SUBTOTAL(9,K21433:K21439)</f>
        <v>120757</v>
      </c>
      <c r="L21440" s="20">
        <f>SUBTOTAL(9,L21433:L21439)</f>
        <v>167644</v>
      </c>
      <c r="M21440" s="7">
        <f>IFERROR((L21440/K21440),"N.A")</f>
        <v>1.3882756279139097</v>
      </c>
    </row>
    <row r="21441" spans="1:13" s="14" customFormat="1" outlineLevel="2" x14ac:dyDescent="0.25">
      <c r="A21441" s="34"/>
      <c r="B21441" s="44" t="s">
        <v>5935</v>
      </c>
      <c r="C21441" s="31" t="s">
        <v>5042</v>
      </c>
      <c r="D21441" s="14" t="s">
        <v>976</v>
      </c>
      <c r="E21441" s="14" t="s">
        <v>1006</v>
      </c>
      <c r="F21441" s="14" t="s">
        <v>1007</v>
      </c>
      <c r="G21441" s="14" t="s">
        <v>5862</v>
      </c>
      <c r="H21441" s="20">
        <v>111915</v>
      </c>
      <c r="I21441" s="20">
        <v>111915</v>
      </c>
      <c r="J21441" s="21">
        <f>IFERROR((I21441/H21441),0)</f>
        <v>1</v>
      </c>
      <c r="K21441" s="20"/>
      <c r="L21441" s="20"/>
      <c r="M21441" s="22"/>
    </row>
    <row r="21442" spans="1:13" s="14" customFormat="1" outlineLevel="2" x14ac:dyDescent="0.25">
      <c r="A21442" s="34"/>
      <c r="B21442" s="44" t="s">
        <v>5935</v>
      </c>
      <c r="C21442" s="31" t="s">
        <v>5042</v>
      </c>
      <c r="D21442" s="14" t="s">
        <v>976</v>
      </c>
      <c r="E21442" s="14" t="s">
        <v>1006</v>
      </c>
      <c r="F21442" s="14" t="s">
        <v>1007</v>
      </c>
      <c r="G21442" s="14" t="s">
        <v>6109</v>
      </c>
      <c r="H21442" s="20">
        <v>714870</v>
      </c>
      <c r="I21442" s="20">
        <v>714870</v>
      </c>
      <c r="J21442" s="21">
        <f>IFERROR((I21442/H21442),0)</f>
        <v>1</v>
      </c>
      <c r="K21442" s="20"/>
      <c r="L21442" s="20"/>
      <c r="M21442" s="22"/>
    </row>
    <row r="21443" spans="1:13" s="14" customFormat="1" outlineLevel="1" x14ac:dyDescent="0.25">
      <c r="A21443" s="34"/>
      <c r="B21443" s="46" t="s">
        <v>9973</v>
      </c>
      <c r="C21443" s="40" t="str">
        <f>C21442</f>
        <v>ASIGNACIONES DIRECTAS (20% DEL SGR)</v>
      </c>
      <c r="D21443" s="39" t="str">
        <f>D21442</f>
        <v xml:space="preserve">NARIÑO                                            </v>
      </c>
      <c r="E21443" s="39" t="str">
        <f>E21442</f>
        <v>52687</v>
      </c>
      <c r="F21443" s="39" t="str">
        <f>F21442</f>
        <v xml:space="preserve">SAN LORENZO                                       </v>
      </c>
      <c r="G21443" s="39" t="s">
        <v>10656</v>
      </c>
      <c r="H21443" s="20">
        <f>SUBTOTAL(9,H21441:H21442)</f>
        <v>826785</v>
      </c>
      <c r="I21443" s="20">
        <f>SUBTOTAL(9,I21441:I21442)</f>
        <v>826785</v>
      </c>
      <c r="J21443" s="42">
        <f>+I21443/H21443</f>
        <v>1</v>
      </c>
      <c r="K21443" s="20">
        <f>SUBTOTAL(9,K21441:K21442)</f>
        <v>0</v>
      </c>
      <c r="L21443" s="20">
        <f>SUBTOTAL(9,L21441:L21442)</f>
        <v>0</v>
      </c>
      <c r="M21443" s="7" t="str">
        <f>IFERROR((L21443/K21443),"N.A")</f>
        <v>N.A</v>
      </c>
    </row>
    <row r="21444" spans="1:13" s="14" customFormat="1" outlineLevel="2" x14ac:dyDescent="0.25">
      <c r="A21444" s="34"/>
      <c r="B21444" s="44" t="s">
        <v>5300</v>
      </c>
      <c r="C21444" s="31" t="s">
        <v>5042</v>
      </c>
      <c r="D21444" s="14" t="s">
        <v>976</v>
      </c>
      <c r="E21444" s="14" t="s">
        <v>1012</v>
      </c>
      <c r="F21444" s="14" t="s">
        <v>1013</v>
      </c>
      <c r="G21444" s="14" t="s">
        <v>16</v>
      </c>
      <c r="H21444" s="15">
        <v>550086</v>
      </c>
      <c r="I21444" s="15">
        <v>49000.800000000003</v>
      </c>
      <c r="J21444" s="16">
        <f>IFERROR((I21444/H21444),0)</f>
        <v>8.9078435008344156E-2</v>
      </c>
      <c r="K21444" s="15">
        <v>393831</v>
      </c>
      <c r="L21444" s="15">
        <v>49000.800000000003</v>
      </c>
      <c r="M21444" s="17">
        <f>L21444/K21444</f>
        <v>0.12442088103780556</v>
      </c>
    </row>
    <row r="21445" spans="1:13" s="14" customFormat="1" outlineLevel="2" x14ac:dyDescent="0.25">
      <c r="A21445" s="34"/>
      <c r="B21445" s="44" t="s">
        <v>5300</v>
      </c>
      <c r="C21445" s="31" t="s">
        <v>5042</v>
      </c>
      <c r="D21445" s="14" t="s">
        <v>976</v>
      </c>
      <c r="E21445" s="14" t="s">
        <v>1012</v>
      </c>
      <c r="F21445" s="14" t="s">
        <v>1013</v>
      </c>
      <c r="G21445" s="14" t="s">
        <v>5862</v>
      </c>
      <c r="H21445" s="20">
        <v>273852</v>
      </c>
      <c r="I21445" s="20">
        <v>273852</v>
      </c>
      <c r="J21445" s="21">
        <f>IFERROR((I21445/H21445),0)</f>
        <v>1</v>
      </c>
      <c r="K21445" s="20"/>
      <c r="L21445" s="20"/>
      <c r="M21445" s="22"/>
    </row>
    <row r="21446" spans="1:13" s="14" customFormat="1" outlineLevel="2" x14ac:dyDescent="0.25">
      <c r="A21446" s="34"/>
      <c r="B21446" s="44" t="s">
        <v>5300</v>
      </c>
      <c r="C21446" s="31" t="s">
        <v>5042</v>
      </c>
      <c r="D21446" s="14" t="s">
        <v>976</v>
      </c>
      <c r="E21446" s="14" t="s">
        <v>1012</v>
      </c>
      <c r="F21446" s="14" t="s">
        <v>1013</v>
      </c>
      <c r="G21446" s="14" t="s">
        <v>6109</v>
      </c>
      <c r="H21446" s="20">
        <v>1964321</v>
      </c>
      <c r="I21446" s="20">
        <v>1964321</v>
      </c>
      <c r="J21446" s="21">
        <f>IFERROR((I21446/H21446),0)</f>
        <v>1</v>
      </c>
      <c r="K21446" s="20"/>
      <c r="L21446" s="20"/>
      <c r="M21446" s="22"/>
    </row>
    <row r="21447" spans="1:13" s="14" customFormat="1" outlineLevel="2" x14ac:dyDescent="0.25">
      <c r="A21447" s="34"/>
      <c r="B21447" s="44" t="s">
        <v>5300</v>
      </c>
      <c r="C21447" s="31" t="s">
        <v>5042</v>
      </c>
      <c r="D21447" s="14" t="s">
        <v>976</v>
      </c>
      <c r="E21447" s="14" t="s">
        <v>1012</v>
      </c>
      <c r="F21447" s="14" t="s">
        <v>1013</v>
      </c>
      <c r="G21447" s="14" t="s">
        <v>6481</v>
      </c>
      <c r="H21447" s="20">
        <v>3</v>
      </c>
      <c r="I21447" s="20">
        <v>3</v>
      </c>
      <c r="J21447" s="21">
        <f>IFERROR((I21447/H21447),0)</f>
        <v>1</v>
      </c>
      <c r="K21447" s="20"/>
      <c r="L21447" s="20"/>
      <c r="M21447" s="22"/>
    </row>
    <row r="21448" spans="1:13" s="14" customFormat="1" outlineLevel="2" x14ac:dyDescent="0.25">
      <c r="A21448" s="34"/>
      <c r="B21448" s="44" t="s">
        <v>5300</v>
      </c>
      <c r="C21448" s="31" t="s">
        <v>5042</v>
      </c>
      <c r="D21448" s="14" t="s">
        <v>976</v>
      </c>
      <c r="E21448" s="14" t="s">
        <v>1012</v>
      </c>
      <c r="F21448" s="14" t="s">
        <v>1013</v>
      </c>
      <c r="G21448" s="14" t="s">
        <v>6492</v>
      </c>
      <c r="H21448" s="20">
        <v>84808</v>
      </c>
      <c r="I21448" s="20">
        <v>84808</v>
      </c>
      <c r="J21448" s="21">
        <f>IFERROR((I21448/H21448),0)</f>
        <v>1</v>
      </c>
      <c r="K21448" s="20"/>
      <c r="L21448" s="20"/>
      <c r="M21448" s="22"/>
    </row>
    <row r="21449" spans="1:13" s="14" customFormat="1" outlineLevel="2" x14ac:dyDescent="0.25">
      <c r="A21449" s="34"/>
      <c r="B21449" s="44" t="s">
        <v>5300</v>
      </c>
      <c r="C21449" s="31" t="s">
        <v>5042</v>
      </c>
      <c r="D21449" s="14" t="s">
        <v>976</v>
      </c>
      <c r="E21449" s="14" t="s">
        <v>1012</v>
      </c>
      <c r="F21449" s="14" t="s">
        <v>1013</v>
      </c>
      <c r="G21449" s="14" t="s">
        <v>6493</v>
      </c>
      <c r="H21449" s="20">
        <v>-110017</v>
      </c>
      <c r="I21449" s="20"/>
      <c r="J21449" s="21">
        <f>IFERROR((I21449/H21449),0)</f>
        <v>0</v>
      </c>
      <c r="K21449" s="20"/>
      <c r="L21449" s="20"/>
      <c r="M21449" s="22"/>
    </row>
    <row r="21450" spans="1:13" s="14" customFormat="1" outlineLevel="1" x14ac:dyDescent="0.25">
      <c r="A21450" s="34"/>
      <c r="B21450" s="46" t="s">
        <v>9974</v>
      </c>
      <c r="C21450" s="40" t="str">
        <f>C21449</f>
        <v>ASIGNACIONES DIRECTAS (20% DEL SGR)</v>
      </c>
      <c r="D21450" s="39" t="str">
        <f>D21449</f>
        <v xml:space="preserve">NARIÑO                                            </v>
      </c>
      <c r="E21450" s="39" t="str">
        <f>E21449</f>
        <v>52683</v>
      </c>
      <c r="F21450" s="39" t="str">
        <f>F21449</f>
        <v xml:space="preserve">SANDONÁ                                           </v>
      </c>
      <c r="G21450" s="39" t="s">
        <v>10656</v>
      </c>
      <c r="H21450" s="20">
        <f>SUBTOTAL(9,H21444:H21449)</f>
        <v>2763053</v>
      </c>
      <c r="I21450" s="20">
        <f>SUBTOTAL(9,I21444:I21449)</f>
        <v>2371984.7999999998</v>
      </c>
      <c r="J21450" s="42">
        <f>+I21450/H21450</f>
        <v>0.85846518325924248</v>
      </c>
      <c r="K21450" s="20">
        <f>SUBTOTAL(9,K21444:K21449)</f>
        <v>393831</v>
      </c>
      <c r="L21450" s="20">
        <f>SUBTOTAL(9,L21444:L21449)</f>
        <v>49000.800000000003</v>
      </c>
      <c r="M21450" s="7">
        <f>IFERROR((L21450/K21450),"N.A")</f>
        <v>0.12442088103780556</v>
      </c>
    </row>
    <row r="21451" spans="1:13" s="14" customFormat="1" outlineLevel="2" x14ac:dyDescent="0.25">
      <c r="A21451" s="34"/>
      <c r="B21451" s="44" t="s">
        <v>5301</v>
      </c>
      <c r="C21451" s="31" t="s">
        <v>5042</v>
      </c>
      <c r="D21451" s="14" t="s">
        <v>976</v>
      </c>
      <c r="E21451" s="14" t="s">
        <v>1015</v>
      </c>
      <c r="F21451" s="14" t="s">
        <v>1016</v>
      </c>
      <c r="G21451" s="14" t="s">
        <v>16</v>
      </c>
      <c r="H21451" s="15">
        <v>195121</v>
      </c>
      <c r="I21451" s="15">
        <v>103178.13</v>
      </c>
      <c r="J21451" s="16">
        <f>IFERROR((I21451/H21451),0)</f>
        <v>0.52879049410365875</v>
      </c>
      <c r="K21451" s="15">
        <v>143174</v>
      </c>
      <c r="L21451" s="15">
        <v>103178.13</v>
      </c>
      <c r="M21451" s="17">
        <f>L21451/K21451</f>
        <v>0.72064851160126842</v>
      </c>
    </row>
    <row r="21452" spans="1:13" s="14" customFormat="1" outlineLevel="2" x14ac:dyDescent="0.25">
      <c r="A21452" s="34"/>
      <c r="B21452" s="44" t="s">
        <v>5301</v>
      </c>
      <c r="C21452" s="31" t="s">
        <v>5042</v>
      </c>
      <c r="D21452" s="14" t="s">
        <v>976</v>
      </c>
      <c r="E21452" s="14" t="s">
        <v>1015</v>
      </c>
      <c r="F21452" s="14" t="s">
        <v>1016</v>
      </c>
      <c r="G21452" s="14" t="s">
        <v>5862</v>
      </c>
      <c r="H21452" s="20">
        <v>7063686</v>
      </c>
      <c r="I21452" s="20">
        <v>7063686</v>
      </c>
      <c r="J21452" s="21">
        <f>IFERROR((I21452/H21452),0)</f>
        <v>1</v>
      </c>
      <c r="K21452" s="20"/>
      <c r="L21452" s="20"/>
      <c r="M21452" s="22"/>
    </row>
    <row r="21453" spans="1:13" s="14" customFormat="1" outlineLevel="2" x14ac:dyDescent="0.25">
      <c r="A21453" s="34"/>
      <c r="B21453" s="44" t="s">
        <v>5301</v>
      </c>
      <c r="C21453" s="31" t="s">
        <v>5042</v>
      </c>
      <c r="D21453" s="14" t="s">
        <v>976</v>
      </c>
      <c r="E21453" s="14" t="s">
        <v>1015</v>
      </c>
      <c r="F21453" s="14" t="s">
        <v>1016</v>
      </c>
      <c r="G21453" s="14" t="s">
        <v>6109</v>
      </c>
      <c r="H21453" s="20">
        <v>47180990</v>
      </c>
      <c r="I21453" s="20">
        <v>47180990</v>
      </c>
      <c r="J21453" s="21">
        <f>IFERROR((I21453/H21453),0)</f>
        <v>1</v>
      </c>
      <c r="K21453" s="20"/>
      <c r="L21453" s="20"/>
      <c r="M21453" s="22"/>
    </row>
    <row r="21454" spans="1:13" s="14" customFormat="1" outlineLevel="2" x14ac:dyDescent="0.25">
      <c r="A21454" s="34"/>
      <c r="B21454" s="44" t="s">
        <v>5301</v>
      </c>
      <c r="C21454" s="31" t="s">
        <v>5042</v>
      </c>
      <c r="D21454" s="14" t="s">
        <v>976</v>
      </c>
      <c r="E21454" s="14" t="s">
        <v>1015</v>
      </c>
      <c r="F21454" s="14" t="s">
        <v>1016</v>
      </c>
      <c r="G21454" s="14" t="s">
        <v>6481</v>
      </c>
      <c r="H21454" s="20">
        <v>1</v>
      </c>
      <c r="I21454" s="20">
        <v>1</v>
      </c>
      <c r="J21454" s="21">
        <f>IFERROR((I21454/H21454),0)</f>
        <v>1</v>
      </c>
      <c r="K21454" s="20"/>
      <c r="L21454" s="20"/>
      <c r="M21454" s="22"/>
    </row>
    <row r="21455" spans="1:13" s="14" customFormat="1" outlineLevel="2" x14ac:dyDescent="0.25">
      <c r="A21455" s="34"/>
      <c r="B21455" s="44" t="s">
        <v>5301</v>
      </c>
      <c r="C21455" s="31" t="s">
        <v>5042</v>
      </c>
      <c r="D21455" s="14" t="s">
        <v>976</v>
      </c>
      <c r="E21455" s="14" t="s">
        <v>1015</v>
      </c>
      <c r="F21455" s="14" t="s">
        <v>1016</v>
      </c>
      <c r="G21455" s="14" t="s">
        <v>6492</v>
      </c>
      <c r="H21455" s="20">
        <v>32098</v>
      </c>
      <c r="I21455" s="20">
        <v>32098</v>
      </c>
      <c r="J21455" s="21">
        <f>IFERROR((I21455/H21455),0)</f>
        <v>1</v>
      </c>
      <c r="K21455" s="20"/>
      <c r="L21455" s="20"/>
      <c r="M21455" s="22"/>
    </row>
    <row r="21456" spans="1:13" s="14" customFormat="1" outlineLevel="2" x14ac:dyDescent="0.25">
      <c r="A21456" s="34"/>
      <c r="B21456" s="44" t="s">
        <v>5301</v>
      </c>
      <c r="C21456" s="31" t="s">
        <v>5042</v>
      </c>
      <c r="D21456" s="14" t="s">
        <v>976</v>
      </c>
      <c r="E21456" s="14" t="s">
        <v>1015</v>
      </c>
      <c r="F21456" s="14" t="s">
        <v>1016</v>
      </c>
      <c r="G21456" s="14" t="s">
        <v>6493</v>
      </c>
      <c r="H21456" s="20">
        <v>-39024</v>
      </c>
      <c r="I21456" s="20"/>
      <c r="J21456" s="21">
        <f>IFERROR((I21456/H21456),0)</f>
        <v>0</v>
      </c>
      <c r="K21456" s="20"/>
      <c r="L21456" s="20"/>
      <c r="M21456" s="22"/>
    </row>
    <row r="21457" spans="1:13" s="14" customFormat="1" outlineLevel="1" x14ac:dyDescent="0.25">
      <c r="A21457" s="34"/>
      <c r="B21457" s="46" t="s">
        <v>9975</v>
      </c>
      <c r="C21457" s="40" t="str">
        <f>C21456</f>
        <v>ASIGNACIONES DIRECTAS (20% DEL SGR)</v>
      </c>
      <c r="D21457" s="39" t="str">
        <f>D21456</f>
        <v xml:space="preserve">NARIÑO                                            </v>
      </c>
      <c r="E21457" s="39" t="str">
        <f>E21456</f>
        <v>52678</v>
      </c>
      <c r="F21457" s="39" t="str">
        <f>F21456</f>
        <v xml:space="preserve">SAMANIEGO                                         </v>
      </c>
      <c r="G21457" s="39" t="s">
        <v>10656</v>
      </c>
      <c r="H21457" s="20">
        <f>SUBTOTAL(9,H21451:H21456)</f>
        <v>54432872</v>
      </c>
      <c r="I21457" s="20">
        <f>SUBTOTAL(9,I21451:I21456)</f>
        <v>54379953.130000003</v>
      </c>
      <c r="J21457" s="42">
        <f>+I21457/H21457</f>
        <v>0.99902781411203145</v>
      </c>
      <c r="K21457" s="20">
        <f>SUBTOTAL(9,K21451:K21456)</f>
        <v>143174</v>
      </c>
      <c r="L21457" s="20">
        <f>SUBTOTAL(9,L21451:L21456)</f>
        <v>103178.13</v>
      </c>
      <c r="M21457" s="7">
        <f>IFERROR((L21457/K21457),"N.A")</f>
        <v>0.72064851160126842</v>
      </c>
    </row>
    <row r="21458" spans="1:13" s="14" customFormat="1" outlineLevel="2" x14ac:dyDescent="0.25">
      <c r="A21458" s="34"/>
      <c r="B21458" s="44" t="s">
        <v>5302</v>
      </c>
      <c r="C21458" s="31" t="s">
        <v>5042</v>
      </c>
      <c r="D21458" s="14" t="s">
        <v>976</v>
      </c>
      <c r="E21458" s="14" t="s">
        <v>1018</v>
      </c>
      <c r="F21458" s="14" t="s">
        <v>1019</v>
      </c>
      <c r="G21458" s="14" t="s">
        <v>16</v>
      </c>
      <c r="H21458" s="15">
        <v>1088376287</v>
      </c>
      <c r="I21458" s="15">
        <v>47324799.799999997</v>
      </c>
      <c r="J21458" s="16">
        <f>IFERROR((I21458/H21458),0)</f>
        <v>4.3482020295063629E-2</v>
      </c>
      <c r="K21458" s="15">
        <v>787465269</v>
      </c>
      <c r="L21458" s="15">
        <v>47324799.799999997</v>
      </c>
      <c r="M21458" s="17">
        <f>L21458/K21458</f>
        <v>6.0097634350398249E-2</v>
      </c>
    </row>
    <row r="21459" spans="1:13" s="14" customFormat="1" outlineLevel="2" x14ac:dyDescent="0.25">
      <c r="A21459" s="34"/>
      <c r="B21459" s="44" t="s">
        <v>5302</v>
      </c>
      <c r="C21459" s="31" t="s">
        <v>5042</v>
      </c>
      <c r="D21459" s="14" t="s">
        <v>976</v>
      </c>
      <c r="E21459" s="14" t="s">
        <v>1018</v>
      </c>
      <c r="F21459" s="14" t="s">
        <v>1019</v>
      </c>
      <c r="G21459" s="14" t="s">
        <v>5862</v>
      </c>
      <c r="H21459" s="20">
        <v>102919043</v>
      </c>
      <c r="I21459" s="20">
        <v>102919043</v>
      </c>
      <c r="J21459" s="21">
        <f>IFERROR((I21459/H21459),0)</f>
        <v>1</v>
      </c>
      <c r="K21459" s="20"/>
      <c r="L21459" s="20"/>
      <c r="M21459" s="22"/>
    </row>
    <row r="21460" spans="1:13" s="14" customFormat="1" outlineLevel="2" x14ac:dyDescent="0.25">
      <c r="A21460" s="34"/>
      <c r="B21460" s="44" t="s">
        <v>5302</v>
      </c>
      <c r="C21460" s="31" t="s">
        <v>5042</v>
      </c>
      <c r="D21460" s="14" t="s">
        <v>976</v>
      </c>
      <c r="E21460" s="14" t="s">
        <v>1018</v>
      </c>
      <c r="F21460" s="14" t="s">
        <v>1019</v>
      </c>
      <c r="G21460" s="14" t="s">
        <v>6109</v>
      </c>
      <c r="H21460" s="20">
        <v>474314869</v>
      </c>
      <c r="I21460" s="20">
        <v>474314869</v>
      </c>
      <c r="J21460" s="21">
        <f>IFERROR((I21460/H21460),0)</f>
        <v>1</v>
      </c>
      <c r="K21460" s="20"/>
      <c r="L21460" s="20"/>
      <c r="M21460" s="22"/>
    </row>
    <row r="21461" spans="1:13" s="14" customFormat="1" outlineLevel="2" x14ac:dyDescent="0.25">
      <c r="A21461" s="34"/>
      <c r="B21461" s="44" t="s">
        <v>5302</v>
      </c>
      <c r="C21461" s="31" t="s">
        <v>5042</v>
      </c>
      <c r="D21461" s="14" t="s">
        <v>976</v>
      </c>
      <c r="E21461" s="14" t="s">
        <v>1018</v>
      </c>
      <c r="F21461" s="14" t="s">
        <v>1019</v>
      </c>
      <c r="G21461" s="14" t="s">
        <v>6481</v>
      </c>
      <c r="H21461" s="20">
        <v>6731</v>
      </c>
      <c r="I21461" s="20">
        <v>6731</v>
      </c>
      <c r="J21461" s="21">
        <f>IFERROR((I21461/H21461),0)</f>
        <v>1</v>
      </c>
      <c r="K21461" s="20"/>
      <c r="L21461" s="20"/>
      <c r="M21461" s="22"/>
    </row>
    <row r="21462" spans="1:13" s="14" customFormat="1" outlineLevel="2" x14ac:dyDescent="0.25">
      <c r="A21462" s="34"/>
      <c r="B21462" s="44" t="s">
        <v>5302</v>
      </c>
      <c r="C21462" s="31" t="s">
        <v>5042</v>
      </c>
      <c r="D21462" s="14" t="s">
        <v>976</v>
      </c>
      <c r="E21462" s="14" t="s">
        <v>1018</v>
      </c>
      <c r="F21462" s="14" t="s">
        <v>1019</v>
      </c>
      <c r="G21462" s="14" t="s">
        <v>6484</v>
      </c>
      <c r="H21462" s="20">
        <v>27243421</v>
      </c>
      <c r="I21462" s="20">
        <v>27243421</v>
      </c>
      <c r="J21462" s="21">
        <f>IFERROR((I21462/H21462),0)</f>
        <v>1</v>
      </c>
      <c r="K21462" s="20"/>
      <c r="L21462" s="20"/>
      <c r="M21462" s="22"/>
    </row>
    <row r="21463" spans="1:13" s="14" customFormat="1" outlineLevel="2" x14ac:dyDescent="0.25">
      <c r="A21463" s="34"/>
      <c r="B21463" s="44" t="s">
        <v>5302</v>
      </c>
      <c r="C21463" s="31" t="s">
        <v>5042</v>
      </c>
      <c r="D21463" s="14" t="s">
        <v>4994</v>
      </c>
      <c r="E21463" s="14" t="s">
        <v>1018</v>
      </c>
      <c r="F21463" s="14" t="s">
        <v>1019</v>
      </c>
      <c r="G21463" s="14" t="s">
        <v>6485</v>
      </c>
      <c r="H21463" s="20">
        <v>2529383</v>
      </c>
      <c r="I21463" s="20">
        <v>2529383</v>
      </c>
      <c r="J21463" s="21">
        <f>IFERROR((I21463/H21463),0)</f>
        <v>1</v>
      </c>
      <c r="K21463" s="25"/>
      <c r="L21463" s="25"/>
      <c r="M21463" s="22"/>
    </row>
    <row r="21464" spans="1:13" s="14" customFormat="1" outlineLevel="2" x14ac:dyDescent="0.25">
      <c r="A21464" s="34"/>
      <c r="B21464" s="44" t="s">
        <v>5302</v>
      </c>
      <c r="C21464" s="31" t="s">
        <v>5042</v>
      </c>
      <c r="D21464" s="14" t="s">
        <v>976</v>
      </c>
      <c r="E21464" s="14" t="s">
        <v>1018</v>
      </c>
      <c r="F21464" s="14" t="s">
        <v>1019</v>
      </c>
      <c r="G21464" s="14" t="s">
        <v>6492</v>
      </c>
      <c r="H21464" s="20">
        <v>172577688</v>
      </c>
      <c r="I21464" s="20">
        <v>172577688</v>
      </c>
      <c r="J21464" s="21">
        <f>IFERROR((I21464/H21464),0)</f>
        <v>1</v>
      </c>
      <c r="K21464" s="20"/>
      <c r="L21464" s="20"/>
      <c r="M21464" s="22"/>
    </row>
    <row r="21465" spans="1:13" s="14" customFormat="1" outlineLevel="2" x14ac:dyDescent="0.25">
      <c r="A21465" s="34"/>
      <c r="B21465" s="44" t="s">
        <v>5302</v>
      </c>
      <c r="C21465" s="31" t="s">
        <v>5042</v>
      </c>
      <c r="D21465" s="14" t="s">
        <v>976</v>
      </c>
      <c r="E21465" s="14" t="s">
        <v>1018</v>
      </c>
      <c r="F21465" s="14" t="s">
        <v>1019</v>
      </c>
      <c r="G21465" s="14" t="s">
        <v>6493</v>
      </c>
      <c r="H21465" s="20">
        <v>-217675257</v>
      </c>
      <c r="I21465" s="20"/>
      <c r="J21465" s="21">
        <f>IFERROR((I21465/H21465),0)</f>
        <v>0</v>
      </c>
      <c r="K21465" s="20"/>
      <c r="L21465" s="20"/>
      <c r="M21465" s="22"/>
    </row>
    <row r="21466" spans="1:13" s="14" customFormat="1" outlineLevel="1" x14ac:dyDescent="0.25">
      <c r="A21466" s="34"/>
      <c r="B21466" s="46" t="s">
        <v>9976</v>
      </c>
      <c r="C21466" s="40" t="str">
        <f>C21465</f>
        <v>ASIGNACIONES DIRECTAS (20% DEL SGR)</v>
      </c>
      <c r="D21466" s="39" t="str">
        <f>D21465</f>
        <v xml:space="preserve">NARIÑO                                            </v>
      </c>
      <c r="E21466" s="39" t="str">
        <f>E21465</f>
        <v>52621</v>
      </c>
      <c r="F21466" s="39" t="str">
        <f>F21465</f>
        <v xml:space="preserve">ROBERTO PAYÁN                                     </v>
      </c>
      <c r="G21466" s="39" t="s">
        <v>10656</v>
      </c>
      <c r="H21466" s="20">
        <f>SUBTOTAL(9,H21458:H21465)</f>
        <v>1650292165</v>
      </c>
      <c r="I21466" s="20">
        <f>SUBTOTAL(9,I21458:I21465)</f>
        <v>826915934.79999995</v>
      </c>
      <c r="J21466" s="42">
        <f>+I21466/H21466</f>
        <v>0.50107244785955818</v>
      </c>
      <c r="K21466" s="20">
        <f>SUBTOTAL(9,K21458:K21465)</f>
        <v>787465269</v>
      </c>
      <c r="L21466" s="20">
        <f>SUBTOTAL(9,L21458:L21465)</f>
        <v>47324799.799999997</v>
      </c>
      <c r="M21466" s="7">
        <f>IFERROR((L21466/K21466),"N.A")</f>
        <v>6.0097634350398249E-2</v>
      </c>
    </row>
    <row r="21467" spans="1:13" s="14" customFormat="1" outlineLevel="2" x14ac:dyDescent="0.25">
      <c r="A21467" s="34"/>
      <c r="B21467" s="44" t="s">
        <v>5303</v>
      </c>
      <c r="C21467" s="31" t="s">
        <v>5042</v>
      </c>
      <c r="D21467" s="14" t="s">
        <v>976</v>
      </c>
      <c r="E21467" s="14" t="s">
        <v>1024</v>
      </c>
      <c r="F21467" s="14" t="s">
        <v>1025</v>
      </c>
      <c r="G21467" s="14" t="s">
        <v>16</v>
      </c>
      <c r="H21467" s="15">
        <v>513309</v>
      </c>
      <c r="I21467" s="15">
        <v>0</v>
      </c>
      <c r="J21467" s="16">
        <f>IFERROR((I21467/H21467),0)</f>
        <v>0</v>
      </c>
      <c r="K21467" s="15">
        <v>374366</v>
      </c>
      <c r="L21467" s="15">
        <v>0</v>
      </c>
      <c r="M21467" s="17">
        <f>L21467/K21467</f>
        <v>0</v>
      </c>
    </row>
    <row r="21468" spans="1:13" s="14" customFormat="1" outlineLevel="2" x14ac:dyDescent="0.25">
      <c r="A21468" s="34"/>
      <c r="B21468" s="44" t="s">
        <v>5303</v>
      </c>
      <c r="C21468" s="31" t="s">
        <v>5042</v>
      </c>
      <c r="D21468" s="14" t="s">
        <v>976</v>
      </c>
      <c r="E21468" s="14" t="s">
        <v>1024</v>
      </c>
      <c r="F21468" s="14" t="s">
        <v>1025</v>
      </c>
      <c r="G21468" s="14" t="s">
        <v>5862</v>
      </c>
      <c r="H21468" s="20">
        <v>417378119</v>
      </c>
      <c r="I21468" s="20">
        <v>417378119</v>
      </c>
      <c r="J21468" s="21">
        <f>IFERROR((I21468/H21468),0)</f>
        <v>1</v>
      </c>
      <c r="K21468" s="20"/>
      <c r="L21468" s="20"/>
      <c r="M21468" s="22"/>
    </row>
    <row r="21469" spans="1:13" s="14" customFormat="1" outlineLevel="2" x14ac:dyDescent="0.25">
      <c r="A21469" s="34"/>
      <c r="B21469" s="44" t="s">
        <v>5303</v>
      </c>
      <c r="C21469" s="31" t="s">
        <v>5042</v>
      </c>
      <c r="D21469" s="14" t="s">
        <v>976</v>
      </c>
      <c r="E21469" s="14" t="s">
        <v>1024</v>
      </c>
      <c r="F21469" s="14" t="s">
        <v>1025</v>
      </c>
      <c r="G21469" s="14" t="s">
        <v>6109</v>
      </c>
      <c r="H21469" s="20">
        <v>2308408</v>
      </c>
      <c r="I21469" s="20">
        <v>2308408</v>
      </c>
      <c r="J21469" s="21">
        <f>IFERROR((I21469/H21469),0)</f>
        <v>1</v>
      </c>
      <c r="K21469" s="20"/>
      <c r="L21469" s="20"/>
      <c r="M21469" s="22"/>
    </row>
    <row r="21470" spans="1:13" s="14" customFormat="1" outlineLevel="2" x14ac:dyDescent="0.25">
      <c r="A21470" s="34"/>
      <c r="B21470" s="44" t="s">
        <v>5303</v>
      </c>
      <c r="C21470" s="31" t="s">
        <v>5042</v>
      </c>
      <c r="D21470" s="14" t="s">
        <v>976</v>
      </c>
      <c r="E21470" s="14" t="s">
        <v>1024</v>
      </c>
      <c r="F21470" s="14" t="s">
        <v>1025</v>
      </c>
      <c r="G21470" s="14" t="s">
        <v>6481</v>
      </c>
      <c r="H21470" s="20">
        <v>3</v>
      </c>
      <c r="I21470" s="20">
        <v>3</v>
      </c>
      <c r="J21470" s="21">
        <f>IFERROR((I21470/H21470),0)</f>
        <v>1</v>
      </c>
      <c r="K21470" s="20"/>
      <c r="L21470" s="20"/>
      <c r="M21470" s="22"/>
    </row>
    <row r="21471" spans="1:13" s="14" customFormat="1" outlineLevel="2" x14ac:dyDescent="0.25">
      <c r="A21471" s="34"/>
      <c r="B21471" s="44" t="s">
        <v>5303</v>
      </c>
      <c r="C21471" s="31" t="s">
        <v>5042</v>
      </c>
      <c r="D21471" s="14" t="s">
        <v>976</v>
      </c>
      <c r="E21471" s="14" t="s">
        <v>1024</v>
      </c>
      <c r="F21471" s="14" t="s">
        <v>1025</v>
      </c>
      <c r="G21471" s="14" t="s">
        <v>6482</v>
      </c>
      <c r="H21471" s="20">
        <v>2800872715</v>
      </c>
      <c r="I21471" s="20">
        <v>2800872715</v>
      </c>
      <c r="J21471" s="21">
        <f>IFERROR((I21471/H21471),0)</f>
        <v>1</v>
      </c>
      <c r="K21471" s="20"/>
      <c r="L21471" s="20"/>
      <c r="M21471" s="22"/>
    </row>
    <row r="21472" spans="1:13" s="14" customFormat="1" outlineLevel="2" x14ac:dyDescent="0.25">
      <c r="A21472" s="34"/>
      <c r="B21472" s="44" t="s">
        <v>5303</v>
      </c>
      <c r="C21472" s="31" t="s">
        <v>5042</v>
      </c>
      <c r="D21472" s="14" t="s">
        <v>976</v>
      </c>
      <c r="E21472" s="14" t="s">
        <v>1024</v>
      </c>
      <c r="F21472" s="14" t="s">
        <v>1025</v>
      </c>
      <c r="G21472" s="14" t="s">
        <v>6492</v>
      </c>
      <c r="H21472" s="20">
        <v>83117</v>
      </c>
      <c r="I21472" s="20">
        <v>83117</v>
      </c>
      <c r="J21472" s="21">
        <f>IFERROR((I21472/H21472),0)</f>
        <v>1</v>
      </c>
      <c r="K21472" s="20"/>
      <c r="L21472" s="20"/>
      <c r="M21472" s="22"/>
    </row>
    <row r="21473" spans="1:13" s="14" customFormat="1" outlineLevel="2" x14ac:dyDescent="0.25">
      <c r="A21473" s="34"/>
      <c r="B21473" s="44" t="s">
        <v>5303</v>
      </c>
      <c r="C21473" s="31" t="s">
        <v>5042</v>
      </c>
      <c r="D21473" s="14" t="s">
        <v>976</v>
      </c>
      <c r="E21473" s="14" t="s">
        <v>1024</v>
      </c>
      <c r="F21473" s="14" t="s">
        <v>1025</v>
      </c>
      <c r="G21473" s="14" t="s">
        <v>6493</v>
      </c>
      <c r="H21473" s="20">
        <v>-102662</v>
      </c>
      <c r="I21473" s="20"/>
      <c r="J21473" s="21">
        <f>IFERROR((I21473/H21473),0)</f>
        <v>0</v>
      </c>
      <c r="K21473" s="20"/>
      <c r="L21473" s="20"/>
      <c r="M21473" s="22"/>
    </row>
    <row r="21474" spans="1:13" s="14" customFormat="1" outlineLevel="1" x14ac:dyDescent="0.25">
      <c r="A21474" s="34"/>
      <c r="B21474" s="46" t="s">
        <v>9977</v>
      </c>
      <c r="C21474" s="40" t="str">
        <f>C21473</f>
        <v>ASIGNACIONES DIRECTAS (20% DEL SGR)</v>
      </c>
      <c r="D21474" s="39" t="str">
        <f>D21473</f>
        <v xml:space="preserve">NARIÑO                                            </v>
      </c>
      <c r="E21474" s="39" t="str">
        <f>E21473</f>
        <v>52585</v>
      </c>
      <c r="F21474" s="39" t="str">
        <f>F21473</f>
        <v xml:space="preserve">PUPIALES                                          </v>
      </c>
      <c r="G21474" s="39" t="s">
        <v>10656</v>
      </c>
      <c r="H21474" s="20">
        <f>SUBTOTAL(9,H21467:H21473)</f>
        <v>3221053009</v>
      </c>
      <c r="I21474" s="20">
        <f>SUBTOTAL(9,I21467:I21473)</f>
        <v>3220642362</v>
      </c>
      <c r="J21474" s="42">
        <f>+I21474/H21474</f>
        <v>0.99987251156722579</v>
      </c>
      <c r="K21474" s="20">
        <f>SUBTOTAL(9,K21467:K21473)</f>
        <v>374366</v>
      </c>
      <c r="L21474" s="20">
        <f>SUBTOTAL(9,L21467:L21473)</f>
        <v>0</v>
      </c>
      <c r="M21474" s="7">
        <f>IFERROR((L21474/K21474),"N.A")</f>
        <v>0</v>
      </c>
    </row>
    <row r="21475" spans="1:13" s="14" customFormat="1" outlineLevel="2" x14ac:dyDescent="0.25">
      <c r="A21475" s="34"/>
      <c r="B21475" s="44" t="s">
        <v>5936</v>
      </c>
      <c r="C21475" s="31" t="s">
        <v>5042</v>
      </c>
      <c r="D21475" s="14" t="s">
        <v>976</v>
      </c>
      <c r="E21475" s="14" t="s">
        <v>1027</v>
      </c>
      <c r="F21475" s="14" t="s">
        <v>1028</v>
      </c>
      <c r="G21475" s="14" t="s">
        <v>5862</v>
      </c>
      <c r="H21475" s="20">
        <v>30868</v>
      </c>
      <c r="I21475" s="20">
        <v>30868</v>
      </c>
      <c r="J21475" s="21">
        <f>IFERROR((I21475/H21475),0)</f>
        <v>1</v>
      </c>
      <c r="K21475" s="20"/>
      <c r="L21475" s="20"/>
      <c r="M21475" s="22"/>
    </row>
    <row r="21476" spans="1:13" s="14" customFormat="1" outlineLevel="2" x14ac:dyDescent="0.25">
      <c r="A21476" s="34"/>
      <c r="B21476" s="44" t="s">
        <v>5936</v>
      </c>
      <c r="C21476" s="31" t="s">
        <v>5042</v>
      </c>
      <c r="D21476" s="14" t="s">
        <v>976</v>
      </c>
      <c r="E21476" s="14" t="s">
        <v>1027</v>
      </c>
      <c r="F21476" s="14" t="s">
        <v>1028</v>
      </c>
      <c r="G21476" s="14" t="s">
        <v>6109</v>
      </c>
      <c r="H21476" s="20">
        <v>206433</v>
      </c>
      <c r="I21476" s="20">
        <v>206433</v>
      </c>
      <c r="J21476" s="21">
        <f>IFERROR((I21476/H21476),0)</f>
        <v>1</v>
      </c>
      <c r="K21476" s="20"/>
      <c r="L21476" s="20"/>
      <c r="M21476" s="22"/>
    </row>
    <row r="21477" spans="1:13" s="14" customFormat="1" outlineLevel="1" x14ac:dyDescent="0.25">
      <c r="A21477" s="34"/>
      <c r="B21477" s="46" t="s">
        <v>9978</v>
      </c>
      <c r="C21477" s="40" t="str">
        <f>C21476</f>
        <v>ASIGNACIONES DIRECTAS (20% DEL SGR)</v>
      </c>
      <c r="D21477" s="39" t="str">
        <f>D21476</f>
        <v xml:space="preserve">NARIÑO                                            </v>
      </c>
      <c r="E21477" s="39" t="str">
        <f>E21476</f>
        <v>52573</v>
      </c>
      <c r="F21477" s="39" t="str">
        <f>F21476</f>
        <v xml:space="preserve">PUERRES                                           </v>
      </c>
      <c r="G21477" s="39" t="s">
        <v>10656</v>
      </c>
      <c r="H21477" s="20">
        <f>SUBTOTAL(9,H21475:H21476)</f>
        <v>237301</v>
      </c>
      <c r="I21477" s="20">
        <f>SUBTOTAL(9,I21475:I21476)</f>
        <v>237301</v>
      </c>
      <c r="J21477" s="42">
        <f>+I21477/H21477</f>
        <v>1</v>
      </c>
      <c r="K21477" s="20">
        <f>SUBTOTAL(9,K21475:K21476)</f>
        <v>0</v>
      </c>
      <c r="L21477" s="20">
        <f>SUBTOTAL(9,L21475:L21476)</f>
        <v>0</v>
      </c>
      <c r="M21477" s="7" t="str">
        <f>IFERROR((L21477/K21477),"N.A")</f>
        <v>N.A</v>
      </c>
    </row>
    <row r="21478" spans="1:13" s="14" customFormat="1" outlineLevel="2" x14ac:dyDescent="0.25">
      <c r="A21478" s="34"/>
      <c r="B21478" s="44" t="s">
        <v>5304</v>
      </c>
      <c r="C21478" s="31" t="s">
        <v>5042</v>
      </c>
      <c r="D21478" s="14" t="s">
        <v>976</v>
      </c>
      <c r="E21478" s="14" t="s">
        <v>1032</v>
      </c>
      <c r="F21478" s="14" t="s">
        <v>1033</v>
      </c>
      <c r="G21478" s="14" t="s">
        <v>16</v>
      </c>
      <c r="H21478" s="15">
        <v>47500</v>
      </c>
      <c r="I21478" s="15">
        <v>0</v>
      </c>
      <c r="J21478" s="16">
        <f>IFERROR((I21478/H21478),0)</f>
        <v>0</v>
      </c>
      <c r="K21478" s="15">
        <v>34308</v>
      </c>
      <c r="L21478" s="15">
        <v>0</v>
      </c>
      <c r="M21478" s="17">
        <f>L21478/K21478</f>
        <v>0</v>
      </c>
    </row>
    <row r="21479" spans="1:13" s="14" customFormat="1" outlineLevel="2" x14ac:dyDescent="0.25">
      <c r="A21479" s="34"/>
      <c r="B21479" s="44" t="s">
        <v>5304</v>
      </c>
      <c r="C21479" s="31" t="s">
        <v>5042</v>
      </c>
      <c r="D21479" s="14" t="s">
        <v>976</v>
      </c>
      <c r="E21479" s="14" t="s">
        <v>1032</v>
      </c>
      <c r="F21479" s="14" t="s">
        <v>1033</v>
      </c>
      <c r="G21479" s="14" t="s">
        <v>5862</v>
      </c>
      <c r="H21479" s="20">
        <v>99749</v>
      </c>
      <c r="I21479" s="20">
        <v>99749</v>
      </c>
      <c r="J21479" s="21">
        <f>IFERROR((I21479/H21479),0)</f>
        <v>1</v>
      </c>
      <c r="K21479" s="20"/>
      <c r="L21479" s="20"/>
      <c r="M21479" s="22"/>
    </row>
    <row r="21480" spans="1:13" s="14" customFormat="1" outlineLevel="2" x14ac:dyDescent="0.25">
      <c r="A21480" s="34"/>
      <c r="B21480" s="44" t="s">
        <v>5304</v>
      </c>
      <c r="C21480" s="31" t="s">
        <v>5042</v>
      </c>
      <c r="D21480" s="14" t="s">
        <v>976</v>
      </c>
      <c r="E21480" s="14" t="s">
        <v>1032</v>
      </c>
      <c r="F21480" s="14" t="s">
        <v>1033</v>
      </c>
      <c r="G21480" s="14" t="s">
        <v>6109</v>
      </c>
      <c r="H21480" s="20">
        <v>670982</v>
      </c>
      <c r="I21480" s="20">
        <v>670982</v>
      </c>
      <c r="J21480" s="21">
        <f>IFERROR((I21480/H21480),0)</f>
        <v>1</v>
      </c>
      <c r="K21480" s="20"/>
      <c r="L21480" s="20"/>
      <c r="M21480" s="22"/>
    </row>
    <row r="21481" spans="1:13" s="14" customFormat="1" outlineLevel="2" x14ac:dyDescent="0.25">
      <c r="A21481" s="34"/>
      <c r="B21481" s="44" t="s">
        <v>5304</v>
      </c>
      <c r="C21481" s="31" t="s">
        <v>5042</v>
      </c>
      <c r="D21481" s="14" t="s">
        <v>976</v>
      </c>
      <c r="E21481" s="14" t="s">
        <v>1032</v>
      </c>
      <c r="F21481" s="14" t="s">
        <v>1033</v>
      </c>
      <c r="G21481" s="14" t="s">
        <v>6492</v>
      </c>
      <c r="H21481" s="20">
        <v>7498</v>
      </c>
      <c r="I21481" s="20">
        <v>7498</v>
      </c>
      <c r="J21481" s="21">
        <f>IFERROR((I21481/H21481),0)</f>
        <v>1</v>
      </c>
      <c r="K21481" s="20"/>
      <c r="L21481" s="20"/>
      <c r="M21481" s="22"/>
    </row>
    <row r="21482" spans="1:13" s="14" customFormat="1" outlineLevel="2" x14ac:dyDescent="0.25">
      <c r="A21482" s="34"/>
      <c r="B21482" s="44" t="s">
        <v>5304</v>
      </c>
      <c r="C21482" s="31" t="s">
        <v>5042</v>
      </c>
      <c r="D21482" s="14" t="s">
        <v>976</v>
      </c>
      <c r="E21482" s="14" t="s">
        <v>1032</v>
      </c>
      <c r="F21482" s="14" t="s">
        <v>1033</v>
      </c>
      <c r="G21482" s="14" t="s">
        <v>6493</v>
      </c>
      <c r="H21482" s="20">
        <v>-9500</v>
      </c>
      <c r="I21482" s="20"/>
      <c r="J21482" s="21">
        <f>IFERROR((I21482/H21482),0)</f>
        <v>0</v>
      </c>
      <c r="K21482" s="20"/>
      <c r="L21482" s="20"/>
      <c r="M21482" s="22"/>
    </row>
    <row r="21483" spans="1:13" s="14" customFormat="1" outlineLevel="1" x14ac:dyDescent="0.25">
      <c r="A21483" s="34"/>
      <c r="B21483" s="46" t="s">
        <v>9979</v>
      </c>
      <c r="C21483" s="40" t="str">
        <f>C21482</f>
        <v>ASIGNACIONES DIRECTAS (20% DEL SGR)</v>
      </c>
      <c r="D21483" s="39" t="str">
        <f>D21482</f>
        <v xml:space="preserve">NARIÑO                                            </v>
      </c>
      <c r="E21483" s="39" t="str">
        <f>E21482</f>
        <v>52560</v>
      </c>
      <c r="F21483" s="39" t="str">
        <f>F21482</f>
        <v xml:space="preserve">POTOSÍ                                            </v>
      </c>
      <c r="G21483" s="39" t="s">
        <v>10656</v>
      </c>
      <c r="H21483" s="20">
        <f>SUBTOTAL(9,H21478:H21482)</f>
        <v>816229</v>
      </c>
      <c r="I21483" s="20">
        <f>SUBTOTAL(9,I21478:I21482)</f>
        <v>778229</v>
      </c>
      <c r="J21483" s="42">
        <f>+I21483/H21483</f>
        <v>0.95344443777420307</v>
      </c>
      <c r="K21483" s="20">
        <f>SUBTOTAL(9,K21478:K21482)</f>
        <v>34308</v>
      </c>
      <c r="L21483" s="20">
        <f>SUBTOTAL(9,L21478:L21482)</f>
        <v>0</v>
      </c>
      <c r="M21483" s="7">
        <f>IFERROR((L21483/K21483),"N.A")</f>
        <v>0</v>
      </c>
    </row>
    <row r="21484" spans="1:13" s="14" customFormat="1" outlineLevel="2" x14ac:dyDescent="0.25">
      <c r="A21484" s="34"/>
      <c r="B21484" s="44" t="s">
        <v>5937</v>
      </c>
      <c r="C21484" s="31" t="s">
        <v>5042</v>
      </c>
      <c r="D21484" s="14" t="s">
        <v>976</v>
      </c>
      <c r="E21484" s="14" t="s">
        <v>1035</v>
      </c>
      <c r="F21484" s="14" t="s">
        <v>1036</v>
      </c>
      <c r="G21484" s="14" t="s">
        <v>5862</v>
      </c>
      <c r="H21484" s="20">
        <v>4060405</v>
      </c>
      <c r="I21484" s="20">
        <v>4060405</v>
      </c>
      <c r="J21484" s="21">
        <f>IFERROR((I21484/H21484),0)</f>
        <v>1</v>
      </c>
      <c r="K21484" s="20"/>
      <c r="L21484" s="20"/>
      <c r="M21484" s="22"/>
    </row>
    <row r="21485" spans="1:13" s="14" customFormat="1" outlineLevel="2" x14ac:dyDescent="0.25">
      <c r="A21485" s="34"/>
      <c r="B21485" s="44" t="s">
        <v>5937</v>
      </c>
      <c r="C21485" s="31" t="s">
        <v>5042</v>
      </c>
      <c r="D21485" s="14" t="s">
        <v>976</v>
      </c>
      <c r="E21485" s="14" t="s">
        <v>1035</v>
      </c>
      <c r="F21485" s="14" t="s">
        <v>1036</v>
      </c>
      <c r="G21485" s="14" t="s">
        <v>6109</v>
      </c>
      <c r="H21485" s="20">
        <v>27160120</v>
      </c>
      <c r="I21485" s="20">
        <v>27160120</v>
      </c>
      <c r="J21485" s="21">
        <f>IFERROR((I21485/H21485),0)</f>
        <v>1</v>
      </c>
      <c r="K21485" s="20"/>
      <c r="L21485" s="20"/>
      <c r="M21485" s="22"/>
    </row>
    <row r="21486" spans="1:13" s="14" customFormat="1" outlineLevel="1" x14ac:dyDescent="0.25">
      <c r="A21486" s="34"/>
      <c r="B21486" s="46" t="s">
        <v>9980</v>
      </c>
      <c r="C21486" s="40" t="str">
        <f>C21485</f>
        <v>ASIGNACIONES DIRECTAS (20% DEL SGR)</v>
      </c>
      <c r="D21486" s="39" t="str">
        <f>D21485</f>
        <v xml:space="preserve">NARIÑO                                            </v>
      </c>
      <c r="E21486" s="39" t="str">
        <f>E21485</f>
        <v>52540</v>
      </c>
      <c r="F21486" s="39" t="str">
        <f>F21485</f>
        <v xml:space="preserve">POLICARPA                                         </v>
      </c>
      <c r="G21486" s="39" t="s">
        <v>10656</v>
      </c>
      <c r="H21486" s="20">
        <f>SUBTOTAL(9,H21484:H21485)</f>
        <v>31220525</v>
      </c>
      <c r="I21486" s="20">
        <f>SUBTOTAL(9,I21484:I21485)</f>
        <v>31220525</v>
      </c>
      <c r="J21486" s="42">
        <f>+I21486/H21486</f>
        <v>1</v>
      </c>
      <c r="K21486" s="20">
        <f>SUBTOTAL(9,K21484:K21485)</f>
        <v>0</v>
      </c>
      <c r="L21486" s="20">
        <f>SUBTOTAL(9,L21484:L21485)</f>
        <v>0</v>
      </c>
      <c r="M21486" s="7" t="str">
        <f>IFERROR((L21486/K21486),"N.A")</f>
        <v>N.A</v>
      </c>
    </row>
    <row r="21487" spans="1:13" s="14" customFormat="1" outlineLevel="2" x14ac:dyDescent="0.25">
      <c r="A21487" s="34"/>
      <c r="B21487" s="44" t="s">
        <v>5305</v>
      </c>
      <c r="C21487" s="31" t="s">
        <v>5042</v>
      </c>
      <c r="D21487" s="14" t="s">
        <v>976</v>
      </c>
      <c r="E21487" s="14" t="s">
        <v>1041</v>
      </c>
      <c r="F21487" s="14" t="s">
        <v>1042</v>
      </c>
      <c r="G21487" s="14" t="s">
        <v>16</v>
      </c>
      <c r="H21487" s="15">
        <v>325890</v>
      </c>
      <c r="I21487" s="15">
        <v>0</v>
      </c>
      <c r="J21487" s="16">
        <f>IFERROR((I21487/H21487),0)</f>
        <v>0</v>
      </c>
      <c r="K21487" s="15">
        <v>236269</v>
      </c>
      <c r="L21487" s="15">
        <v>0</v>
      </c>
      <c r="M21487" s="17">
        <f>L21487/K21487</f>
        <v>0</v>
      </c>
    </row>
    <row r="21488" spans="1:13" s="14" customFormat="1" outlineLevel="2" x14ac:dyDescent="0.25">
      <c r="A21488" s="34"/>
      <c r="B21488" s="44" t="s">
        <v>5305</v>
      </c>
      <c r="C21488" s="31" t="s">
        <v>5042</v>
      </c>
      <c r="D21488" s="14" t="s">
        <v>976</v>
      </c>
      <c r="E21488" s="14" t="s">
        <v>1041</v>
      </c>
      <c r="F21488" s="14" t="s">
        <v>1042</v>
      </c>
      <c r="G21488" s="14" t="s">
        <v>5862</v>
      </c>
      <c r="H21488" s="20">
        <v>143790</v>
      </c>
      <c r="I21488" s="20">
        <v>143790</v>
      </c>
      <c r="J21488" s="21">
        <f>IFERROR((I21488/H21488),0)</f>
        <v>1</v>
      </c>
      <c r="K21488" s="20"/>
      <c r="L21488" s="20"/>
      <c r="M21488" s="22"/>
    </row>
    <row r="21489" spans="1:13" s="14" customFormat="1" outlineLevel="2" x14ac:dyDescent="0.25">
      <c r="A21489" s="34"/>
      <c r="B21489" s="44" t="s">
        <v>5305</v>
      </c>
      <c r="C21489" s="31" t="s">
        <v>5042</v>
      </c>
      <c r="D21489" s="14" t="s">
        <v>976</v>
      </c>
      <c r="E21489" s="14" t="s">
        <v>1041</v>
      </c>
      <c r="F21489" s="14" t="s">
        <v>1042</v>
      </c>
      <c r="G21489" s="14" t="s">
        <v>6109</v>
      </c>
      <c r="H21489" s="20">
        <v>885505</v>
      </c>
      <c r="I21489" s="20">
        <v>885505</v>
      </c>
      <c r="J21489" s="21">
        <f>IFERROR((I21489/H21489),0)</f>
        <v>1</v>
      </c>
      <c r="K21489" s="20"/>
      <c r="L21489" s="20"/>
      <c r="M21489" s="22"/>
    </row>
    <row r="21490" spans="1:13" s="14" customFormat="1" outlineLevel="2" x14ac:dyDescent="0.25">
      <c r="A21490" s="34"/>
      <c r="B21490" s="44" t="s">
        <v>5305</v>
      </c>
      <c r="C21490" s="31" t="s">
        <v>5042</v>
      </c>
      <c r="D21490" s="14" t="s">
        <v>976</v>
      </c>
      <c r="E21490" s="14" t="s">
        <v>1041</v>
      </c>
      <c r="F21490" s="14" t="s">
        <v>1042</v>
      </c>
      <c r="G21490" s="14" t="s">
        <v>6481</v>
      </c>
      <c r="H21490" s="20">
        <v>2</v>
      </c>
      <c r="I21490" s="20">
        <v>2</v>
      </c>
      <c r="J21490" s="21">
        <f>IFERROR((I21490/H21490),0)</f>
        <v>1</v>
      </c>
      <c r="K21490" s="20"/>
      <c r="L21490" s="20"/>
      <c r="M21490" s="22"/>
    </row>
    <row r="21491" spans="1:13" s="14" customFormat="1" outlineLevel="2" x14ac:dyDescent="0.25">
      <c r="A21491" s="34"/>
      <c r="B21491" s="44" t="s">
        <v>5305</v>
      </c>
      <c r="C21491" s="31" t="s">
        <v>5042</v>
      </c>
      <c r="D21491" s="14" t="s">
        <v>976</v>
      </c>
      <c r="E21491" s="14" t="s">
        <v>1041</v>
      </c>
      <c r="F21491" s="14" t="s">
        <v>1042</v>
      </c>
      <c r="G21491" s="14" t="s">
        <v>6492</v>
      </c>
      <c r="H21491" s="20">
        <v>51954</v>
      </c>
      <c r="I21491" s="20">
        <v>51954</v>
      </c>
      <c r="J21491" s="21">
        <f>IFERROR((I21491/H21491),0)</f>
        <v>1</v>
      </c>
      <c r="K21491" s="20"/>
      <c r="L21491" s="20"/>
      <c r="M21491" s="22"/>
    </row>
    <row r="21492" spans="1:13" s="14" customFormat="1" outlineLevel="2" x14ac:dyDescent="0.25">
      <c r="A21492" s="34"/>
      <c r="B21492" s="44" t="s">
        <v>5305</v>
      </c>
      <c r="C21492" s="31" t="s">
        <v>5042</v>
      </c>
      <c r="D21492" s="14" t="s">
        <v>976</v>
      </c>
      <c r="E21492" s="14" t="s">
        <v>1041</v>
      </c>
      <c r="F21492" s="14" t="s">
        <v>1042</v>
      </c>
      <c r="G21492" s="14" t="s">
        <v>6493</v>
      </c>
      <c r="H21492" s="20">
        <v>-65178</v>
      </c>
      <c r="I21492" s="20"/>
      <c r="J21492" s="21">
        <f>IFERROR((I21492/H21492),0)</f>
        <v>0</v>
      </c>
      <c r="K21492" s="20"/>
      <c r="L21492" s="20"/>
      <c r="M21492" s="22"/>
    </row>
    <row r="21493" spans="1:13" s="14" customFormat="1" outlineLevel="1" x14ac:dyDescent="0.25">
      <c r="A21493" s="34"/>
      <c r="B21493" s="46" t="s">
        <v>9981</v>
      </c>
      <c r="C21493" s="40" t="str">
        <f>C21492</f>
        <v>ASIGNACIONES DIRECTAS (20% DEL SGR)</v>
      </c>
      <c r="D21493" s="39" t="str">
        <f>D21492</f>
        <v xml:space="preserve">NARIÑO                                            </v>
      </c>
      <c r="E21493" s="39" t="str">
        <f>E21492</f>
        <v>52506</v>
      </c>
      <c r="F21493" s="39" t="str">
        <f>F21492</f>
        <v xml:space="preserve">OSPINA                                            </v>
      </c>
      <c r="G21493" s="39" t="s">
        <v>10656</v>
      </c>
      <c r="H21493" s="20">
        <f>SUBTOTAL(9,H21487:H21492)</f>
        <v>1341963</v>
      </c>
      <c r="I21493" s="20">
        <f>SUBTOTAL(9,I21487:I21492)</f>
        <v>1081251</v>
      </c>
      <c r="J21493" s="42">
        <f>+I21493/H21493</f>
        <v>0.8057234066811082</v>
      </c>
      <c r="K21493" s="20">
        <f>SUBTOTAL(9,K21487:K21492)</f>
        <v>236269</v>
      </c>
      <c r="L21493" s="20">
        <f>SUBTOTAL(9,L21487:L21492)</f>
        <v>0</v>
      </c>
      <c r="M21493" s="7">
        <f>IFERROR((L21493/K21493),"N.A")</f>
        <v>0</v>
      </c>
    </row>
    <row r="21494" spans="1:13" s="14" customFormat="1" outlineLevel="2" x14ac:dyDescent="0.25">
      <c r="A21494" s="34"/>
      <c r="B21494" s="44" t="s">
        <v>5938</v>
      </c>
      <c r="C21494" s="31" t="s">
        <v>5042</v>
      </c>
      <c r="D21494" s="14" t="s">
        <v>976</v>
      </c>
      <c r="E21494" s="14" t="s">
        <v>1047</v>
      </c>
      <c r="F21494" s="14" t="s">
        <v>976</v>
      </c>
      <c r="G21494" s="14" t="s">
        <v>5862</v>
      </c>
      <c r="H21494" s="20">
        <v>4185567</v>
      </c>
      <c r="I21494" s="20">
        <v>4185567</v>
      </c>
      <c r="J21494" s="21">
        <f>IFERROR((I21494/H21494),0)</f>
        <v>1</v>
      </c>
      <c r="K21494" s="20"/>
      <c r="L21494" s="20"/>
      <c r="M21494" s="22"/>
    </row>
    <row r="21495" spans="1:13" s="14" customFormat="1" outlineLevel="2" x14ac:dyDescent="0.25">
      <c r="A21495" s="34"/>
      <c r="B21495" s="44" t="s">
        <v>5938</v>
      </c>
      <c r="C21495" s="31" t="s">
        <v>5042</v>
      </c>
      <c r="D21495" s="14" t="s">
        <v>976</v>
      </c>
      <c r="E21495" s="14" t="s">
        <v>1047</v>
      </c>
      <c r="F21495" s="14" t="s">
        <v>976</v>
      </c>
      <c r="G21495" s="14" t="s">
        <v>6109</v>
      </c>
      <c r="H21495" s="20">
        <v>11995643</v>
      </c>
      <c r="I21495" s="20">
        <v>11995643</v>
      </c>
      <c r="J21495" s="21">
        <f>IFERROR((I21495/H21495),0)</f>
        <v>1</v>
      </c>
      <c r="K21495" s="20"/>
      <c r="L21495" s="20"/>
      <c r="M21495" s="22"/>
    </row>
    <row r="21496" spans="1:13" s="14" customFormat="1" outlineLevel="2" x14ac:dyDescent="0.25">
      <c r="A21496" s="34"/>
      <c r="B21496" s="44" t="s">
        <v>5938</v>
      </c>
      <c r="C21496" s="31" t="s">
        <v>5042</v>
      </c>
      <c r="D21496" s="14" t="s">
        <v>976</v>
      </c>
      <c r="E21496" s="14" t="s">
        <v>1047</v>
      </c>
      <c r="F21496" s="14" t="s">
        <v>976</v>
      </c>
      <c r="G21496" s="14" t="s">
        <v>6482</v>
      </c>
      <c r="H21496" s="20">
        <v>19659897</v>
      </c>
      <c r="I21496" s="20">
        <v>19659897</v>
      </c>
      <c r="J21496" s="21">
        <f>IFERROR((I21496/H21496),0)</f>
        <v>1</v>
      </c>
      <c r="K21496" s="20"/>
      <c r="L21496" s="20"/>
      <c r="M21496" s="22"/>
    </row>
    <row r="21497" spans="1:13" s="14" customFormat="1" outlineLevel="1" x14ac:dyDescent="0.25">
      <c r="A21497" s="34"/>
      <c r="B21497" s="46" t="s">
        <v>9982</v>
      </c>
      <c r="C21497" s="40" t="str">
        <f>C21496</f>
        <v>ASIGNACIONES DIRECTAS (20% DEL SGR)</v>
      </c>
      <c r="D21497" s="39" t="str">
        <f>D21496</f>
        <v xml:space="preserve">NARIÑO                                            </v>
      </c>
      <c r="E21497" s="39" t="str">
        <f>E21496</f>
        <v>52480</v>
      </c>
      <c r="F21497" s="39" t="str">
        <f>F21496</f>
        <v xml:space="preserve">NARIÑO                                            </v>
      </c>
      <c r="G21497" s="39" t="s">
        <v>10656</v>
      </c>
      <c r="H21497" s="20">
        <f>SUBTOTAL(9,H21494:H21496)</f>
        <v>35841107</v>
      </c>
      <c r="I21497" s="20">
        <f>SUBTOTAL(9,I21494:I21496)</f>
        <v>35841107</v>
      </c>
      <c r="J21497" s="42">
        <f>+I21497/H21497</f>
        <v>1</v>
      </c>
      <c r="K21497" s="20">
        <f>SUBTOTAL(9,K21494:K21496)</f>
        <v>0</v>
      </c>
      <c r="L21497" s="20">
        <f>SUBTOTAL(9,L21494:L21496)</f>
        <v>0</v>
      </c>
      <c r="M21497" s="7" t="str">
        <f>IFERROR((L21497/K21497),"N.A")</f>
        <v>N.A</v>
      </c>
    </row>
    <row r="21498" spans="1:13" s="14" customFormat="1" outlineLevel="2" x14ac:dyDescent="0.25">
      <c r="A21498" s="34"/>
      <c r="B21498" s="44" t="s">
        <v>5939</v>
      </c>
      <c r="C21498" s="31" t="s">
        <v>5042</v>
      </c>
      <c r="D21498" s="14" t="s">
        <v>976</v>
      </c>
      <c r="E21498" s="14" t="s">
        <v>1052</v>
      </c>
      <c r="F21498" s="14" t="s">
        <v>1053</v>
      </c>
      <c r="G21498" s="14" t="s">
        <v>5862</v>
      </c>
      <c r="H21498" s="20">
        <v>2039117</v>
      </c>
      <c r="I21498" s="20">
        <v>2039117</v>
      </c>
      <c r="J21498" s="21">
        <f>IFERROR((I21498/H21498),0)</f>
        <v>1</v>
      </c>
      <c r="K21498" s="20"/>
      <c r="L21498" s="20"/>
      <c r="M21498" s="22"/>
    </row>
    <row r="21499" spans="1:13" s="14" customFormat="1" outlineLevel="2" x14ac:dyDescent="0.25">
      <c r="A21499" s="34"/>
      <c r="B21499" s="44" t="s">
        <v>5939</v>
      </c>
      <c r="C21499" s="31" t="s">
        <v>5042</v>
      </c>
      <c r="D21499" s="14" t="s">
        <v>976</v>
      </c>
      <c r="E21499" s="14" t="s">
        <v>1052</v>
      </c>
      <c r="F21499" s="14" t="s">
        <v>1053</v>
      </c>
      <c r="G21499" s="14" t="s">
        <v>6109</v>
      </c>
      <c r="H21499" s="20">
        <v>13943300</v>
      </c>
      <c r="I21499" s="20">
        <v>13943300</v>
      </c>
      <c r="J21499" s="21">
        <f>IFERROR((I21499/H21499),0)</f>
        <v>1</v>
      </c>
      <c r="K21499" s="20"/>
      <c r="L21499" s="20"/>
      <c r="M21499" s="22"/>
    </row>
    <row r="21500" spans="1:13" s="14" customFormat="1" outlineLevel="1" x14ac:dyDescent="0.25">
      <c r="A21500" s="34"/>
      <c r="B21500" s="46" t="s">
        <v>9983</v>
      </c>
      <c r="C21500" s="40" t="str">
        <f>C21499</f>
        <v>ASIGNACIONES DIRECTAS (20% DEL SGR)</v>
      </c>
      <c r="D21500" s="39" t="str">
        <f>D21499</f>
        <v xml:space="preserve">NARIÑO                                            </v>
      </c>
      <c r="E21500" s="39" t="str">
        <f>E21499</f>
        <v>52435</v>
      </c>
      <c r="F21500" s="39" t="str">
        <f>F21499</f>
        <v xml:space="preserve">MALLAMA                                           </v>
      </c>
      <c r="G21500" s="39" t="s">
        <v>10656</v>
      </c>
      <c r="H21500" s="20">
        <f>SUBTOTAL(9,H21498:H21499)</f>
        <v>15982417</v>
      </c>
      <c r="I21500" s="20">
        <f>SUBTOTAL(9,I21498:I21499)</f>
        <v>15982417</v>
      </c>
      <c r="J21500" s="42">
        <f>+I21500/H21500</f>
        <v>1</v>
      </c>
      <c r="K21500" s="20">
        <f>SUBTOTAL(9,K21498:K21499)</f>
        <v>0</v>
      </c>
      <c r="L21500" s="20">
        <f>SUBTOTAL(9,L21498:L21499)</f>
        <v>0</v>
      </c>
      <c r="M21500" s="7" t="str">
        <f>IFERROR((L21500/K21500),"N.A")</f>
        <v>N.A</v>
      </c>
    </row>
    <row r="21501" spans="1:13" s="14" customFormat="1" outlineLevel="2" x14ac:dyDescent="0.25">
      <c r="A21501" s="34"/>
      <c r="B21501" s="44" t="s">
        <v>5306</v>
      </c>
      <c r="C21501" s="31" t="s">
        <v>5042</v>
      </c>
      <c r="D21501" s="14" t="s">
        <v>976</v>
      </c>
      <c r="E21501" s="14" t="s">
        <v>1055</v>
      </c>
      <c r="F21501" s="14" t="s">
        <v>1056</v>
      </c>
      <c r="G21501" s="14" t="s">
        <v>16</v>
      </c>
      <c r="H21501" s="15">
        <v>24611340</v>
      </c>
      <c r="I21501" s="15">
        <v>2116457.89</v>
      </c>
      <c r="J21501" s="16">
        <f>IFERROR((I21501/H21501),0)</f>
        <v>8.5995231872787098E-2</v>
      </c>
      <c r="K21501" s="15">
        <v>17776210</v>
      </c>
      <c r="L21501" s="15">
        <v>2116457.89</v>
      </c>
      <c r="M21501" s="17">
        <f>L21501/K21501</f>
        <v>0.11906125602701589</v>
      </c>
    </row>
    <row r="21502" spans="1:13" s="14" customFormat="1" outlineLevel="2" x14ac:dyDescent="0.25">
      <c r="A21502" s="34"/>
      <c r="B21502" s="44" t="s">
        <v>5306</v>
      </c>
      <c r="C21502" s="31" t="s">
        <v>5042</v>
      </c>
      <c r="D21502" s="14" t="s">
        <v>976</v>
      </c>
      <c r="E21502" s="14" t="s">
        <v>1055</v>
      </c>
      <c r="F21502" s="14" t="s">
        <v>1056</v>
      </c>
      <c r="G21502" s="14" t="s">
        <v>5862</v>
      </c>
      <c r="H21502" s="20">
        <v>1953369</v>
      </c>
      <c r="I21502" s="20">
        <v>1953369</v>
      </c>
      <c r="J21502" s="21">
        <f>IFERROR((I21502/H21502),0)</f>
        <v>1</v>
      </c>
      <c r="K21502" s="20"/>
      <c r="L21502" s="20"/>
      <c r="M21502" s="22"/>
    </row>
    <row r="21503" spans="1:13" s="14" customFormat="1" outlineLevel="2" x14ac:dyDescent="0.25">
      <c r="A21503" s="34"/>
      <c r="B21503" s="44" t="s">
        <v>5306</v>
      </c>
      <c r="C21503" s="31" t="s">
        <v>5042</v>
      </c>
      <c r="D21503" s="14" t="s">
        <v>976</v>
      </c>
      <c r="E21503" s="14" t="s">
        <v>1055</v>
      </c>
      <c r="F21503" s="14" t="s">
        <v>1056</v>
      </c>
      <c r="G21503" s="14" t="s">
        <v>6109</v>
      </c>
      <c r="H21503" s="20">
        <v>9884820</v>
      </c>
      <c r="I21503" s="20">
        <v>9884820</v>
      </c>
      <c r="J21503" s="21">
        <f>IFERROR((I21503/H21503),0)</f>
        <v>1</v>
      </c>
      <c r="K21503" s="20"/>
      <c r="L21503" s="20"/>
      <c r="M21503" s="22"/>
    </row>
    <row r="21504" spans="1:13" s="14" customFormat="1" outlineLevel="2" x14ac:dyDescent="0.25">
      <c r="A21504" s="34"/>
      <c r="B21504" s="44" t="s">
        <v>5306</v>
      </c>
      <c r="C21504" s="31" t="s">
        <v>5042</v>
      </c>
      <c r="D21504" s="14" t="s">
        <v>976</v>
      </c>
      <c r="E21504" s="14" t="s">
        <v>1055</v>
      </c>
      <c r="F21504" s="14" t="s">
        <v>1056</v>
      </c>
      <c r="G21504" s="14" t="s">
        <v>6481</v>
      </c>
      <c r="H21504" s="20">
        <v>152</v>
      </c>
      <c r="I21504" s="20">
        <v>152</v>
      </c>
      <c r="J21504" s="21">
        <f>IFERROR((I21504/H21504),0)</f>
        <v>1</v>
      </c>
      <c r="K21504" s="20"/>
      <c r="L21504" s="20"/>
      <c r="M21504" s="22"/>
    </row>
    <row r="21505" spans="1:13" s="14" customFormat="1" outlineLevel="2" x14ac:dyDescent="0.25">
      <c r="A21505" s="34"/>
      <c r="B21505" s="44" t="s">
        <v>5306</v>
      </c>
      <c r="C21505" s="31" t="s">
        <v>5042</v>
      </c>
      <c r="D21505" s="14" t="s">
        <v>976</v>
      </c>
      <c r="E21505" s="14" t="s">
        <v>1055</v>
      </c>
      <c r="F21505" s="14" t="s">
        <v>1056</v>
      </c>
      <c r="G21505" s="14" t="s">
        <v>6492</v>
      </c>
      <c r="H21505" s="20">
        <v>3884708</v>
      </c>
      <c r="I21505" s="20">
        <v>3884708</v>
      </c>
      <c r="J21505" s="21">
        <f>IFERROR((I21505/H21505),0)</f>
        <v>1</v>
      </c>
      <c r="K21505" s="20"/>
      <c r="L21505" s="20"/>
      <c r="M21505" s="22"/>
    </row>
    <row r="21506" spans="1:13" s="14" customFormat="1" outlineLevel="2" x14ac:dyDescent="0.25">
      <c r="A21506" s="34"/>
      <c r="B21506" s="44" t="s">
        <v>5306</v>
      </c>
      <c r="C21506" s="31" t="s">
        <v>5042</v>
      </c>
      <c r="D21506" s="14" t="s">
        <v>976</v>
      </c>
      <c r="E21506" s="14" t="s">
        <v>1055</v>
      </c>
      <c r="F21506" s="14" t="s">
        <v>1056</v>
      </c>
      <c r="G21506" s="14" t="s">
        <v>6493</v>
      </c>
      <c r="H21506" s="20">
        <v>-4922268</v>
      </c>
      <c r="I21506" s="20"/>
      <c r="J21506" s="21">
        <f>IFERROR((I21506/H21506),0)</f>
        <v>0</v>
      </c>
      <c r="K21506" s="20"/>
      <c r="L21506" s="20"/>
      <c r="M21506" s="22"/>
    </row>
    <row r="21507" spans="1:13" s="14" customFormat="1" outlineLevel="1" x14ac:dyDescent="0.25">
      <c r="A21507" s="34"/>
      <c r="B21507" s="46" t="s">
        <v>9984</v>
      </c>
      <c r="C21507" s="40" t="str">
        <f>C21506</f>
        <v>ASIGNACIONES DIRECTAS (20% DEL SGR)</v>
      </c>
      <c r="D21507" s="39" t="str">
        <f>D21506</f>
        <v xml:space="preserve">NARIÑO                                            </v>
      </c>
      <c r="E21507" s="39" t="str">
        <f>E21506</f>
        <v>52427</v>
      </c>
      <c r="F21507" s="39" t="str">
        <f>F21506</f>
        <v xml:space="preserve">MAGÜI                                             </v>
      </c>
      <c r="G21507" s="39" t="s">
        <v>10656</v>
      </c>
      <c r="H21507" s="20">
        <f>SUBTOTAL(9,H21501:H21506)</f>
        <v>35412121</v>
      </c>
      <c r="I21507" s="20">
        <f>SUBTOTAL(9,I21501:I21506)</f>
        <v>17839506.890000001</v>
      </c>
      <c r="J21507" s="42">
        <f>+I21507/H21507</f>
        <v>0.50376838173573391</v>
      </c>
      <c r="K21507" s="20">
        <f>SUBTOTAL(9,K21501:K21506)</f>
        <v>17776210</v>
      </c>
      <c r="L21507" s="20">
        <f>SUBTOTAL(9,L21501:L21506)</f>
        <v>2116457.89</v>
      </c>
      <c r="M21507" s="7">
        <f>IFERROR((L21507/K21507),"N.A")</f>
        <v>0.11906125602701589</v>
      </c>
    </row>
    <row r="21508" spans="1:13" s="14" customFormat="1" outlineLevel="2" x14ac:dyDescent="0.25">
      <c r="A21508" s="34"/>
      <c r="B21508" s="44" t="s">
        <v>5307</v>
      </c>
      <c r="C21508" s="31" t="s">
        <v>5042</v>
      </c>
      <c r="D21508" s="14" t="s">
        <v>976</v>
      </c>
      <c r="E21508" s="14" t="s">
        <v>1058</v>
      </c>
      <c r="F21508" s="14" t="s">
        <v>1059</v>
      </c>
      <c r="G21508" s="14" t="s">
        <v>16</v>
      </c>
      <c r="H21508" s="15">
        <v>23099343</v>
      </c>
      <c r="I21508" s="15">
        <v>0</v>
      </c>
      <c r="J21508" s="16">
        <f>IFERROR((I21508/H21508),0)</f>
        <v>0</v>
      </c>
      <c r="K21508" s="15">
        <v>16713673</v>
      </c>
      <c r="L21508" s="15">
        <v>0</v>
      </c>
      <c r="M21508" s="17">
        <f>L21508/K21508</f>
        <v>0</v>
      </c>
    </row>
    <row r="21509" spans="1:13" s="14" customFormat="1" outlineLevel="2" x14ac:dyDescent="0.25">
      <c r="A21509" s="34"/>
      <c r="B21509" s="44" t="s">
        <v>5307</v>
      </c>
      <c r="C21509" s="31" t="s">
        <v>5042</v>
      </c>
      <c r="D21509" s="14" t="s">
        <v>976</v>
      </c>
      <c r="E21509" s="14" t="s">
        <v>1058</v>
      </c>
      <c r="F21509" s="14" t="s">
        <v>1059</v>
      </c>
      <c r="G21509" s="14" t="s">
        <v>5862</v>
      </c>
      <c r="H21509" s="20">
        <v>3996202</v>
      </c>
      <c r="I21509" s="20">
        <v>3996202</v>
      </c>
      <c r="J21509" s="21">
        <f>IFERROR((I21509/H21509),0)</f>
        <v>1</v>
      </c>
      <c r="K21509" s="20"/>
      <c r="L21509" s="20"/>
      <c r="M21509" s="22"/>
    </row>
    <row r="21510" spans="1:13" s="14" customFormat="1" outlineLevel="2" x14ac:dyDescent="0.25">
      <c r="A21510" s="34"/>
      <c r="B21510" s="44" t="s">
        <v>5307</v>
      </c>
      <c r="C21510" s="31" t="s">
        <v>5042</v>
      </c>
      <c r="D21510" s="14" t="s">
        <v>976</v>
      </c>
      <c r="E21510" s="14" t="s">
        <v>1058</v>
      </c>
      <c r="F21510" s="14" t="s">
        <v>1059</v>
      </c>
      <c r="G21510" s="14" t="s">
        <v>6109</v>
      </c>
      <c r="H21510" s="20">
        <v>22070508</v>
      </c>
      <c r="I21510" s="20">
        <v>22070508</v>
      </c>
      <c r="J21510" s="21">
        <f>IFERROR((I21510/H21510),0)</f>
        <v>1</v>
      </c>
      <c r="K21510" s="20"/>
      <c r="L21510" s="20"/>
      <c r="M21510" s="22"/>
    </row>
    <row r="21511" spans="1:13" s="14" customFormat="1" outlineLevel="2" x14ac:dyDescent="0.25">
      <c r="A21511" s="34"/>
      <c r="B21511" s="44" t="s">
        <v>5307</v>
      </c>
      <c r="C21511" s="31" t="s">
        <v>5042</v>
      </c>
      <c r="D21511" s="14" t="s">
        <v>976</v>
      </c>
      <c r="E21511" s="14" t="s">
        <v>1058</v>
      </c>
      <c r="F21511" s="14" t="s">
        <v>1059</v>
      </c>
      <c r="G21511" s="14" t="s">
        <v>6481</v>
      </c>
      <c r="H21511" s="20">
        <v>143</v>
      </c>
      <c r="I21511" s="20">
        <v>143</v>
      </c>
      <c r="J21511" s="21">
        <f>IFERROR((I21511/H21511),0)</f>
        <v>1</v>
      </c>
      <c r="K21511" s="20"/>
      <c r="L21511" s="20"/>
      <c r="M21511" s="22"/>
    </row>
    <row r="21512" spans="1:13" s="14" customFormat="1" outlineLevel="2" x14ac:dyDescent="0.25">
      <c r="A21512" s="34"/>
      <c r="B21512" s="44" t="s">
        <v>5307</v>
      </c>
      <c r="C21512" s="31" t="s">
        <v>5042</v>
      </c>
      <c r="D21512" s="14" t="s">
        <v>4994</v>
      </c>
      <c r="E21512" s="14" t="s">
        <v>1058</v>
      </c>
      <c r="F21512" s="14" t="s">
        <v>1059</v>
      </c>
      <c r="G21512" s="14" t="s">
        <v>6485</v>
      </c>
      <c r="H21512" s="20">
        <v>408301</v>
      </c>
      <c r="I21512" s="20">
        <v>408301</v>
      </c>
      <c r="J21512" s="21">
        <f>IFERROR((I21512/H21512),0)</f>
        <v>1</v>
      </c>
      <c r="K21512" s="25"/>
      <c r="L21512" s="25"/>
      <c r="M21512" s="22"/>
    </row>
    <row r="21513" spans="1:13" s="14" customFormat="1" outlineLevel="2" x14ac:dyDescent="0.25">
      <c r="A21513" s="34"/>
      <c r="B21513" s="44" t="s">
        <v>5307</v>
      </c>
      <c r="C21513" s="31" t="s">
        <v>5042</v>
      </c>
      <c r="D21513" s="14" t="s">
        <v>976</v>
      </c>
      <c r="E21513" s="14" t="s">
        <v>1058</v>
      </c>
      <c r="F21513" s="14" t="s">
        <v>1059</v>
      </c>
      <c r="G21513" s="14" t="s">
        <v>6492</v>
      </c>
      <c r="H21513" s="20">
        <v>3663178</v>
      </c>
      <c r="I21513" s="20">
        <v>3663178</v>
      </c>
      <c r="J21513" s="21">
        <f>IFERROR((I21513/H21513),0)</f>
        <v>1</v>
      </c>
      <c r="K21513" s="20"/>
      <c r="L21513" s="20"/>
      <c r="M21513" s="22"/>
    </row>
    <row r="21514" spans="1:13" s="14" customFormat="1" outlineLevel="2" x14ac:dyDescent="0.25">
      <c r="A21514" s="34"/>
      <c r="B21514" s="44" t="s">
        <v>5307</v>
      </c>
      <c r="C21514" s="31" t="s">
        <v>5042</v>
      </c>
      <c r="D21514" s="14" t="s">
        <v>976</v>
      </c>
      <c r="E21514" s="14" t="s">
        <v>1058</v>
      </c>
      <c r="F21514" s="14" t="s">
        <v>1059</v>
      </c>
      <c r="G21514" s="14" t="s">
        <v>6493</v>
      </c>
      <c r="H21514" s="20">
        <v>-4619869</v>
      </c>
      <c r="I21514" s="20"/>
      <c r="J21514" s="21">
        <f>IFERROR((I21514/H21514),0)</f>
        <v>0</v>
      </c>
      <c r="K21514" s="20"/>
      <c r="L21514" s="20"/>
      <c r="M21514" s="22"/>
    </row>
    <row r="21515" spans="1:13" s="14" customFormat="1" outlineLevel="1" x14ac:dyDescent="0.25">
      <c r="A21515" s="34"/>
      <c r="B21515" s="46" t="s">
        <v>9985</v>
      </c>
      <c r="C21515" s="40" t="str">
        <f>C21514</f>
        <v>ASIGNACIONES DIRECTAS (20% DEL SGR)</v>
      </c>
      <c r="D21515" s="39" t="str">
        <f>D21514</f>
        <v xml:space="preserve">NARIÑO                                            </v>
      </c>
      <c r="E21515" s="39" t="str">
        <f>E21514</f>
        <v>52418</v>
      </c>
      <c r="F21515" s="39" t="str">
        <f>F21514</f>
        <v xml:space="preserve">LOS ANDES                                         </v>
      </c>
      <c r="G21515" s="39" t="s">
        <v>10656</v>
      </c>
      <c r="H21515" s="20">
        <f>SUBTOTAL(9,H21508:H21514)</f>
        <v>48617806</v>
      </c>
      <c r="I21515" s="20">
        <f>SUBTOTAL(9,I21508:I21514)</f>
        <v>30138332</v>
      </c>
      <c r="J21515" s="42">
        <f>+I21515/H21515</f>
        <v>0.61990316881020913</v>
      </c>
      <c r="K21515" s="20">
        <f>SUBTOTAL(9,K21508:K21514)</f>
        <v>16713673</v>
      </c>
      <c r="L21515" s="20">
        <f>SUBTOTAL(9,L21508:L21514)</f>
        <v>0</v>
      </c>
      <c r="M21515" s="7">
        <f>IFERROR((L21515/K21515),"N.A")</f>
        <v>0</v>
      </c>
    </row>
    <row r="21516" spans="1:13" s="14" customFormat="1" outlineLevel="2" x14ac:dyDescent="0.25">
      <c r="A21516" s="34"/>
      <c r="B21516" s="44" t="s">
        <v>5308</v>
      </c>
      <c r="C21516" s="31" t="s">
        <v>5042</v>
      </c>
      <c r="D21516" s="14" t="s">
        <v>976</v>
      </c>
      <c r="E21516" s="14" t="s">
        <v>1067</v>
      </c>
      <c r="F21516" s="14" t="s">
        <v>278</v>
      </c>
      <c r="G21516" s="14" t="s">
        <v>16</v>
      </c>
      <c r="H21516" s="15">
        <v>350380</v>
      </c>
      <c r="I21516" s="15">
        <v>297712.8</v>
      </c>
      <c r="J21516" s="16">
        <f>IFERROR((I21516/H21516),0)</f>
        <v>0.84968548433129742</v>
      </c>
      <c r="K21516" s="15">
        <v>254025</v>
      </c>
      <c r="L21516" s="15">
        <v>297712.8</v>
      </c>
      <c r="M21516" s="17">
        <f>L21516/K21516</f>
        <v>1.1719822852081487</v>
      </c>
    </row>
    <row r="21517" spans="1:13" s="14" customFormat="1" outlineLevel="2" x14ac:dyDescent="0.25">
      <c r="A21517" s="34"/>
      <c r="B21517" s="44" t="s">
        <v>5308</v>
      </c>
      <c r="C21517" s="31" t="s">
        <v>5042</v>
      </c>
      <c r="D21517" s="14" t="s">
        <v>976</v>
      </c>
      <c r="E21517" s="14" t="s">
        <v>1067</v>
      </c>
      <c r="F21517" s="14" t="s">
        <v>278</v>
      </c>
      <c r="G21517" s="14" t="s">
        <v>5862</v>
      </c>
      <c r="H21517" s="20">
        <v>340499</v>
      </c>
      <c r="I21517" s="20">
        <v>340499</v>
      </c>
      <c r="J21517" s="21">
        <f>IFERROR((I21517/H21517),0)</f>
        <v>1</v>
      </c>
      <c r="K21517" s="20"/>
      <c r="L21517" s="20"/>
      <c r="M21517" s="22"/>
    </row>
    <row r="21518" spans="1:13" s="14" customFormat="1" outlineLevel="2" x14ac:dyDescent="0.25">
      <c r="A21518" s="34"/>
      <c r="B21518" s="44" t="s">
        <v>5308</v>
      </c>
      <c r="C21518" s="31" t="s">
        <v>5042</v>
      </c>
      <c r="D21518" s="14" t="s">
        <v>976</v>
      </c>
      <c r="E21518" s="14" t="s">
        <v>1067</v>
      </c>
      <c r="F21518" s="14" t="s">
        <v>278</v>
      </c>
      <c r="G21518" s="14" t="s">
        <v>6109</v>
      </c>
      <c r="H21518" s="20">
        <v>2215612</v>
      </c>
      <c r="I21518" s="20">
        <v>2215612</v>
      </c>
      <c r="J21518" s="21">
        <f>IFERROR((I21518/H21518),0)</f>
        <v>1</v>
      </c>
      <c r="K21518" s="20"/>
      <c r="L21518" s="20"/>
      <c r="M21518" s="22"/>
    </row>
    <row r="21519" spans="1:13" s="14" customFormat="1" outlineLevel="2" x14ac:dyDescent="0.25">
      <c r="A21519" s="34"/>
      <c r="B21519" s="44" t="s">
        <v>5308</v>
      </c>
      <c r="C21519" s="31" t="s">
        <v>5042</v>
      </c>
      <c r="D21519" s="14" t="s">
        <v>976</v>
      </c>
      <c r="E21519" s="14" t="s">
        <v>1067</v>
      </c>
      <c r="F21519" s="14" t="s">
        <v>278</v>
      </c>
      <c r="G21519" s="14" t="s">
        <v>6481</v>
      </c>
      <c r="H21519" s="20">
        <v>2</v>
      </c>
      <c r="I21519" s="20">
        <v>2</v>
      </c>
      <c r="J21519" s="21">
        <f>IFERROR((I21519/H21519),0)</f>
        <v>1</v>
      </c>
      <c r="K21519" s="20"/>
      <c r="L21519" s="20"/>
      <c r="M21519" s="22"/>
    </row>
    <row r="21520" spans="1:13" s="14" customFormat="1" outlineLevel="2" x14ac:dyDescent="0.25">
      <c r="A21520" s="34"/>
      <c r="B21520" s="44" t="s">
        <v>5308</v>
      </c>
      <c r="C21520" s="31" t="s">
        <v>5042</v>
      </c>
      <c r="D21520" s="14" t="s">
        <v>976</v>
      </c>
      <c r="E21520" s="14" t="s">
        <v>1067</v>
      </c>
      <c r="F21520" s="14" t="s">
        <v>278</v>
      </c>
      <c r="G21520" s="14" t="s">
        <v>6492</v>
      </c>
      <c r="H21520" s="20">
        <v>55858</v>
      </c>
      <c r="I21520" s="20">
        <v>55858</v>
      </c>
      <c r="J21520" s="21">
        <f>IFERROR((I21520/H21520),0)</f>
        <v>1</v>
      </c>
      <c r="K21520" s="20"/>
      <c r="L21520" s="20"/>
      <c r="M21520" s="22"/>
    </row>
    <row r="21521" spans="1:13" s="14" customFormat="1" outlineLevel="2" x14ac:dyDescent="0.25">
      <c r="A21521" s="34"/>
      <c r="B21521" s="44" t="s">
        <v>5308</v>
      </c>
      <c r="C21521" s="31" t="s">
        <v>5042</v>
      </c>
      <c r="D21521" s="14" t="s">
        <v>976</v>
      </c>
      <c r="E21521" s="14" t="s">
        <v>1067</v>
      </c>
      <c r="F21521" s="14" t="s">
        <v>278</v>
      </c>
      <c r="G21521" s="14" t="s">
        <v>6493</v>
      </c>
      <c r="H21521" s="20">
        <v>-70076</v>
      </c>
      <c r="I21521" s="20"/>
      <c r="J21521" s="21">
        <f>IFERROR((I21521/H21521),0)</f>
        <v>0</v>
      </c>
      <c r="K21521" s="20"/>
      <c r="L21521" s="20"/>
      <c r="M21521" s="22"/>
    </row>
    <row r="21522" spans="1:13" s="14" customFormat="1" outlineLevel="1" x14ac:dyDescent="0.25">
      <c r="A21522" s="34"/>
      <c r="B21522" s="46" t="s">
        <v>9986</v>
      </c>
      <c r="C21522" s="40" t="str">
        <f>C21521</f>
        <v>ASIGNACIONES DIRECTAS (20% DEL SGR)</v>
      </c>
      <c r="D21522" s="39" t="str">
        <f>D21521</f>
        <v xml:space="preserve">NARIÑO                                            </v>
      </c>
      <c r="E21522" s="39" t="str">
        <f>E21521</f>
        <v>52399</v>
      </c>
      <c r="F21522" s="39" t="str">
        <f>F21521</f>
        <v xml:space="preserve">LA UNIÓN                                          </v>
      </c>
      <c r="G21522" s="39" t="s">
        <v>10656</v>
      </c>
      <c r="H21522" s="20">
        <f>SUBTOTAL(9,H21516:H21521)</f>
        <v>2892275</v>
      </c>
      <c r="I21522" s="20">
        <f>SUBTOTAL(9,I21516:I21521)</f>
        <v>2909683.8</v>
      </c>
      <c r="J21522" s="42">
        <f>+I21522/H21522</f>
        <v>1.0060190680346786</v>
      </c>
      <c r="K21522" s="20">
        <f>SUBTOTAL(9,K21516:K21521)</f>
        <v>254025</v>
      </c>
      <c r="L21522" s="20">
        <f>SUBTOTAL(9,L21516:L21521)</f>
        <v>297712.8</v>
      </c>
      <c r="M21522" s="7">
        <f>IFERROR((L21522/K21522),"N.A")</f>
        <v>1.1719822852081487</v>
      </c>
    </row>
    <row r="21523" spans="1:13" s="14" customFormat="1" outlineLevel="2" x14ac:dyDescent="0.25">
      <c r="A21523" s="34"/>
      <c r="B21523" s="44" t="s">
        <v>5309</v>
      </c>
      <c r="C21523" s="31" t="s">
        <v>5042</v>
      </c>
      <c r="D21523" s="14" t="s">
        <v>976</v>
      </c>
      <c r="E21523" s="14" t="s">
        <v>1072</v>
      </c>
      <c r="F21523" s="14" t="s">
        <v>1073</v>
      </c>
      <c r="G21523" s="14" t="s">
        <v>16</v>
      </c>
      <c r="H21523" s="15">
        <v>903157</v>
      </c>
      <c r="I21523" s="15">
        <v>903157</v>
      </c>
      <c r="J21523" s="16">
        <f>IFERROR((I21523/H21523),0)</f>
        <v>1</v>
      </c>
      <c r="K21523" s="15">
        <v>653484</v>
      </c>
      <c r="L21523" s="15">
        <v>903157</v>
      </c>
      <c r="M21523" s="17">
        <f>L21523/K21523</f>
        <v>1.3820644422816779</v>
      </c>
    </row>
    <row r="21524" spans="1:13" s="14" customFormat="1" outlineLevel="2" x14ac:dyDescent="0.25">
      <c r="A21524" s="34"/>
      <c r="B21524" s="44" t="s">
        <v>5309</v>
      </c>
      <c r="C21524" s="31" t="s">
        <v>5042</v>
      </c>
      <c r="D21524" s="14" t="s">
        <v>976</v>
      </c>
      <c r="E21524" s="14" t="s">
        <v>1072</v>
      </c>
      <c r="F21524" s="14" t="s">
        <v>1073</v>
      </c>
      <c r="G21524" s="14" t="s">
        <v>5818</v>
      </c>
      <c r="H21524" s="20">
        <v>153962318</v>
      </c>
      <c r="I21524" s="20">
        <v>153962318</v>
      </c>
      <c r="J21524" s="21">
        <f>IFERROR((I21524/H21524),0)</f>
        <v>1</v>
      </c>
      <c r="K21524" s="20"/>
      <c r="L21524" s="20"/>
      <c r="M21524" s="22"/>
    </row>
    <row r="21525" spans="1:13" s="14" customFormat="1" outlineLevel="2" x14ac:dyDescent="0.25">
      <c r="A21525" s="34"/>
      <c r="B21525" s="44" t="s">
        <v>5309</v>
      </c>
      <c r="C21525" s="31" t="s">
        <v>5042</v>
      </c>
      <c r="D21525" s="14" t="s">
        <v>976</v>
      </c>
      <c r="E21525" s="14" t="s">
        <v>1072</v>
      </c>
      <c r="F21525" s="14" t="s">
        <v>1073</v>
      </c>
      <c r="G21525" s="14" t="s">
        <v>5862</v>
      </c>
      <c r="H21525" s="20">
        <v>27926217</v>
      </c>
      <c r="I21525" s="20">
        <v>27926217</v>
      </c>
      <c r="J21525" s="21">
        <f>IFERROR((I21525/H21525),0)</f>
        <v>1</v>
      </c>
      <c r="K21525" s="20"/>
      <c r="L21525" s="20"/>
      <c r="M21525" s="22"/>
    </row>
    <row r="21526" spans="1:13" s="14" customFormat="1" outlineLevel="2" x14ac:dyDescent="0.25">
      <c r="A21526" s="34"/>
      <c r="B21526" s="44" t="s">
        <v>5309</v>
      </c>
      <c r="C21526" s="31" t="s">
        <v>5042</v>
      </c>
      <c r="D21526" s="14" t="s">
        <v>976</v>
      </c>
      <c r="E21526" s="14" t="s">
        <v>1072</v>
      </c>
      <c r="F21526" s="14" t="s">
        <v>1073</v>
      </c>
      <c r="G21526" s="14" t="s">
        <v>6109</v>
      </c>
      <c r="H21526" s="20">
        <v>25012950</v>
      </c>
      <c r="I21526" s="20">
        <v>25012950</v>
      </c>
      <c r="J21526" s="21">
        <f>IFERROR((I21526/H21526),0)</f>
        <v>1</v>
      </c>
      <c r="K21526" s="20"/>
      <c r="L21526" s="20"/>
      <c r="M21526" s="22"/>
    </row>
    <row r="21527" spans="1:13" s="14" customFormat="1" outlineLevel="2" x14ac:dyDescent="0.25">
      <c r="A21527" s="34"/>
      <c r="B21527" s="44" t="s">
        <v>5309</v>
      </c>
      <c r="C21527" s="31" t="s">
        <v>5042</v>
      </c>
      <c r="D21527" s="14" t="s">
        <v>976</v>
      </c>
      <c r="E21527" s="14" t="s">
        <v>1072</v>
      </c>
      <c r="F21527" s="14" t="s">
        <v>1073</v>
      </c>
      <c r="G21527" s="14" t="s">
        <v>6481</v>
      </c>
      <c r="H21527" s="20">
        <v>6</v>
      </c>
      <c r="I21527" s="20">
        <v>6</v>
      </c>
      <c r="J21527" s="21">
        <f>IFERROR((I21527/H21527),0)</f>
        <v>1</v>
      </c>
      <c r="K21527" s="20"/>
      <c r="L21527" s="20"/>
      <c r="M21527" s="22"/>
    </row>
    <row r="21528" spans="1:13" s="14" customFormat="1" outlineLevel="2" x14ac:dyDescent="0.25">
      <c r="A21528" s="34"/>
      <c r="B21528" s="44" t="s">
        <v>5309</v>
      </c>
      <c r="C21528" s="31" t="s">
        <v>5042</v>
      </c>
      <c r="D21528" s="14" t="s">
        <v>4994</v>
      </c>
      <c r="E21528" s="14" t="s">
        <v>1072</v>
      </c>
      <c r="F21528" s="14" t="s">
        <v>1073</v>
      </c>
      <c r="G21528" s="14" t="s">
        <v>6485</v>
      </c>
      <c r="H21528" s="20">
        <v>688926</v>
      </c>
      <c r="I21528" s="20">
        <v>688926</v>
      </c>
      <c r="J21528" s="21">
        <f>IFERROR((I21528/H21528),0)</f>
        <v>1</v>
      </c>
      <c r="K21528" s="25"/>
      <c r="L21528" s="25"/>
      <c r="M21528" s="22"/>
    </row>
    <row r="21529" spans="1:13" s="14" customFormat="1" outlineLevel="2" x14ac:dyDescent="0.25">
      <c r="A21529" s="34"/>
      <c r="B21529" s="44" t="s">
        <v>5309</v>
      </c>
      <c r="C21529" s="31" t="s">
        <v>5042</v>
      </c>
      <c r="D21529" s="14" t="s">
        <v>976</v>
      </c>
      <c r="E21529" s="14" t="s">
        <v>1072</v>
      </c>
      <c r="F21529" s="14" t="s">
        <v>1073</v>
      </c>
      <c r="G21529" s="14" t="s">
        <v>6492</v>
      </c>
      <c r="H21529" s="20">
        <v>143225</v>
      </c>
      <c r="I21529" s="20">
        <v>143225</v>
      </c>
      <c r="J21529" s="21">
        <f>IFERROR((I21529/H21529),0)</f>
        <v>1</v>
      </c>
      <c r="K21529" s="20"/>
      <c r="L21529" s="20"/>
      <c r="M21529" s="22"/>
    </row>
    <row r="21530" spans="1:13" s="14" customFormat="1" outlineLevel="2" x14ac:dyDescent="0.25">
      <c r="A21530" s="34"/>
      <c r="B21530" s="44" t="s">
        <v>5309</v>
      </c>
      <c r="C21530" s="31" t="s">
        <v>5042</v>
      </c>
      <c r="D21530" s="14" t="s">
        <v>976</v>
      </c>
      <c r="E21530" s="14" t="s">
        <v>1072</v>
      </c>
      <c r="F21530" s="14" t="s">
        <v>1073</v>
      </c>
      <c r="G21530" s="14" t="s">
        <v>6493</v>
      </c>
      <c r="H21530" s="20">
        <v>-180631</v>
      </c>
      <c r="I21530" s="20"/>
      <c r="J21530" s="21">
        <f>IFERROR((I21530/H21530),0)</f>
        <v>0</v>
      </c>
      <c r="K21530" s="20"/>
      <c r="L21530" s="20"/>
      <c r="M21530" s="22"/>
    </row>
    <row r="21531" spans="1:13" s="14" customFormat="1" outlineLevel="1" x14ac:dyDescent="0.25">
      <c r="A21531" s="34"/>
      <c r="B21531" s="46" t="s">
        <v>9987</v>
      </c>
      <c r="C21531" s="40" t="str">
        <f>C21530</f>
        <v>ASIGNACIONES DIRECTAS (20% DEL SGR)</v>
      </c>
      <c r="D21531" s="39" t="str">
        <f>D21530</f>
        <v xml:space="preserve">NARIÑO                                            </v>
      </c>
      <c r="E21531" s="39" t="str">
        <f>E21530</f>
        <v>52385</v>
      </c>
      <c r="F21531" s="39" t="str">
        <f>F21530</f>
        <v xml:space="preserve">LA LLANADA                                        </v>
      </c>
      <c r="G21531" s="39" t="s">
        <v>10656</v>
      </c>
      <c r="H21531" s="20">
        <f>SUBTOTAL(9,H21523:H21530)</f>
        <v>208456168</v>
      </c>
      <c r="I21531" s="20">
        <f>SUBTOTAL(9,I21523:I21530)</f>
        <v>208636799</v>
      </c>
      <c r="J21531" s="42">
        <f>+I21531/H21531</f>
        <v>1.0008665178955032</v>
      </c>
      <c r="K21531" s="20">
        <f>SUBTOTAL(9,K21523:K21530)</f>
        <v>653484</v>
      </c>
      <c r="L21531" s="20">
        <f>SUBTOTAL(9,L21523:L21530)</f>
        <v>903157</v>
      </c>
      <c r="M21531" s="7">
        <f>IFERROR((L21531/K21531),"N.A")</f>
        <v>1.3820644422816779</v>
      </c>
    </row>
    <row r="21532" spans="1:13" s="14" customFormat="1" outlineLevel="2" x14ac:dyDescent="0.25">
      <c r="A21532" s="34"/>
      <c r="B21532" s="44" t="s">
        <v>5310</v>
      </c>
      <c r="C21532" s="31" t="s">
        <v>5042</v>
      </c>
      <c r="D21532" s="14" t="s">
        <v>976</v>
      </c>
      <c r="E21532" s="14" t="s">
        <v>1081</v>
      </c>
      <c r="F21532" s="14" t="s">
        <v>1082</v>
      </c>
      <c r="G21532" s="14" t="s">
        <v>16</v>
      </c>
      <c r="H21532" s="15">
        <v>915413</v>
      </c>
      <c r="I21532" s="15">
        <v>915413</v>
      </c>
      <c r="J21532" s="16">
        <f>IFERROR((I21532/H21532),0)</f>
        <v>1</v>
      </c>
      <c r="K21532" s="15">
        <v>672738</v>
      </c>
      <c r="L21532" s="15">
        <v>915413</v>
      </c>
      <c r="M21532" s="17">
        <f>L21532/K21532</f>
        <v>1.3607273559691886</v>
      </c>
    </row>
    <row r="21533" spans="1:13" s="14" customFormat="1" outlineLevel="2" x14ac:dyDescent="0.25">
      <c r="A21533" s="34"/>
      <c r="B21533" s="44" t="s">
        <v>5310</v>
      </c>
      <c r="C21533" s="31" t="s">
        <v>5042</v>
      </c>
      <c r="D21533" s="14" t="s">
        <v>976</v>
      </c>
      <c r="E21533" s="14" t="s">
        <v>1081</v>
      </c>
      <c r="F21533" s="14" t="s">
        <v>1082</v>
      </c>
      <c r="G21533" s="14" t="s">
        <v>5818</v>
      </c>
      <c r="H21533" s="20">
        <v>9839342</v>
      </c>
      <c r="I21533" s="20">
        <v>9839342</v>
      </c>
      <c r="J21533" s="21">
        <f>IFERROR((I21533/H21533),0)</f>
        <v>1</v>
      </c>
      <c r="K21533" s="20"/>
      <c r="L21533" s="20"/>
      <c r="M21533" s="22"/>
    </row>
    <row r="21534" spans="1:13" s="14" customFormat="1" outlineLevel="2" x14ac:dyDescent="0.25">
      <c r="A21534" s="34"/>
      <c r="B21534" s="44" t="s">
        <v>5310</v>
      </c>
      <c r="C21534" s="31" t="s">
        <v>5042</v>
      </c>
      <c r="D21534" s="14" t="s">
        <v>976</v>
      </c>
      <c r="E21534" s="14" t="s">
        <v>1081</v>
      </c>
      <c r="F21534" s="14" t="s">
        <v>1082</v>
      </c>
      <c r="G21534" s="14" t="s">
        <v>5862</v>
      </c>
      <c r="H21534" s="20">
        <v>151903829</v>
      </c>
      <c r="I21534" s="20">
        <v>151903829</v>
      </c>
      <c r="J21534" s="21">
        <f>IFERROR((I21534/H21534),0)</f>
        <v>1</v>
      </c>
      <c r="K21534" s="20"/>
      <c r="L21534" s="20"/>
      <c r="M21534" s="22"/>
    </row>
    <row r="21535" spans="1:13" s="14" customFormat="1" outlineLevel="2" x14ac:dyDescent="0.25">
      <c r="A21535" s="34"/>
      <c r="B21535" s="44" t="s">
        <v>5310</v>
      </c>
      <c r="C21535" s="31" t="s">
        <v>5042</v>
      </c>
      <c r="D21535" s="14" t="s">
        <v>976</v>
      </c>
      <c r="E21535" s="14" t="s">
        <v>1081</v>
      </c>
      <c r="F21535" s="14" t="s">
        <v>1082</v>
      </c>
      <c r="G21535" s="14" t="s">
        <v>6109</v>
      </c>
      <c r="H21535" s="20">
        <v>416239646</v>
      </c>
      <c r="I21535" s="20">
        <v>416239646</v>
      </c>
      <c r="J21535" s="21">
        <f>IFERROR((I21535/H21535),0)</f>
        <v>1</v>
      </c>
      <c r="K21535" s="20"/>
      <c r="L21535" s="20"/>
      <c r="M21535" s="22"/>
    </row>
    <row r="21536" spans="1:13" s="14" customFormat="1" outlineLevel="2" x14ac:dyDescent="0.25">
      <c r="A21536" s="34"/>
      <c r="B21536" s="44" t="s">
        <v>5310</v>
      </c>
      <c r="C21536" s="31" t="s">
        <v>5042</v>
      </c>
      <c r="D21536" s="14" t="s">
        <v>976</v>
      </c>
      <c r="E21536" s="14" t="s">
        <v>1081</v>
      </c>
      <c r="F21536" s="14" t="s">
        <v>1082</v>
      </c>
      <c r="G21536" s="14" t="s">
        <v>6481</v>
      </c>
      <c r="H21536" s="20">
        <v>6</v>
      </c>
      <c r="I21536" s="20">
        <v>6</v>
      </c>
      <c r="J21536" s="21">
        <f>IFERROR((I21536/H21536),0)</f>
        <v>1</v>
      </c>
      <c r="K21536" s="20"/>
      <c r="L21536" s="20"/>
      <c r="M21536" s="22"/>
    </row>
    <row r="21537" spans="1:13" s="14" customFormat="1" outlineLevel="2" x14ac:dyDescent="0.25">
      <c r="A21537" s="34"/>
      <c r="B21537" s="44" t="s">
        <v>5310</v>
      </c>
      <c r="C21537" s="31" t="s">
        <v>5042</v>
      </c>
      <c r="D21537" s="14" t="s">
        <v>976</v>
      </c>
      <c r="E21537" s="14" t="s">
        <v>1081</v>
      </c>
      <c r="F21537" s="14" t="s">
        <v>1082</v>
      </c>
      <c r="G21537" s="14" t="s">
        <v>6484</v>
      </c>
      <c r="H21537" s="20">
        <v>10125530</v>
      </c>
      <c r="I21537" s="20">
        <v>10125530</v>
      </c>
      <c r="J21537" s="21">
        <f>IFERROR((I21537/H21537),0)</f>
        <v>1</v>
      </c>
      <c r="K21537" s="20"/>
      <c r="L21537" s="20"/>
      <c r="M21537" s="22"/>
    </row>
    <row r="21538" spans="1:13" s="14" customFormat="1" outlineLevel="2" x14ac:dyDescent="0.25">
      <c r="A21538" s="34"/>
      <c r="B21538" s="44" t="s">
        <v>5310</v>
      </c>
      <c r="C21538" s="31" t="s">
        <v>5042</v>
      </c>
      <c r="D21538" s="14" t="s">
        <v>976</v>
      </c>
      <c r="E21538" s="14" t="s">
        <v>1081</v>
      </c>
      <c r="F21538" s="14" t="s">
        <v>1082</v>
      </c>
      <c r="G21538" s="14" t="s">
        <v>6492</v>
      </c>
      <c r="H21538" s="20">
        <v>151191</v>
      </c>
      <c r="I21538" s="20">
        <v>151191</v>
      </c>
      <c r="J21538" s="21">
        <f>IFERROR((I21538/H21538),0)</f>
        <v>1</v>
      </c>
      <c r="K21538" s="20"/>
      <c r="L21538" s="20"/>
      <c r="M21538" s="22"/>
    </row>
    <row r="21539" spans="1:13" s="14" customFormat="1" outlineLevel="2" x14ac:dyDescent="0.25">
      <c r="A21539" s="34"/>
      <c r="B21539" s="44" t="s">
        <v>5310</v>
      </c>
      <c r="C21539" s="31" t="s">
        <v>5042</v>
      </c>
      <c r="D21539" s="14" t="s">
        <v>976</v>
      </c>
      <c r="E21539" s="14" t="s">
        <v>1081</v>
      </c>
      <c r="F21539" s="14" t="s">
        <v>1082</v>
      </c>
      <c r="G21539" s="14" t="s">
        <v>6493</v>
      </c>
      <c r="H21539" s="20">
        <v>-183083</v>
      </c>
      <c r="I21539" s="20"/>
      <c r="J21539" s="21">
        <f>IFERROR((I21539/H21539),0)</f>
        <v>0</v>
      </c>
      <c r="K21539" s="20"/>
      <c r="L21539" s="20"/>
      <c r="M21539" s="22"/>
    </row>
    <row r="21540" spans="1:13" s="14" customFormat="1" outlineLevel="1" x14ac:dyDescent="0.25">
      <c r="A21540" s="34"/>
      <c r="B21540" s="46" t="s">
        <v>9988</v>
      </c>
      <c r="C21540" s="40" t="str">
        <f>C21539</f>
        <v>ASIGNACIONES DIRECTAS (20% DEL SGR)</v>
      </c>
      <c r="D21540" s="39" t="str">
        <f>D21539</f>
        <v xml:space="preserve">NARIÑO                                            </v>
      </c>
      <c r="E21540" s="39" t="str">
        <f>E21539</f>
        <v>52356</v>
      </c>
      <c r="F21540" s="39" t="str">
        <f>F21539</f>
        <v xml:space="preserve">IPIALES                                           </v>
      </c>
      <c r="G21540" s="39" t="s">
        <v>10656</v>
      </c>
      <c r="H21540" s="20">
        <f>SUBTOTAL(9,H21532:H21539)</f>
        <v>588991874</v>
      </c>
      <c r="I21540" s="20">
        <f>SUBTOTAL(9,I21532:I21539)</f>
        <v>589174957</v>
      </c>
      <c r="J21540" s="42">
        <f>+I21540/H21540</f>
        <v>1.0003108413003334</v>
      </c>
      <c r="K21540" s="20">
        <f>SUBTOTAL(9,K21532:K21539)</f>
        <v>672738</v>
      </c>
      <c r="L21540" s="20">
        <f>SUBTOTAL(9,L21532:L21539)</f>
        <v>915413</v>
      </c>
      <c r="M21540" s="7">
        <f>IFERROR((L21540/K21540),"N.A")</f>
        <v>1.3607273559691886</v>
      </c>
    </row>
    <row r="21541" spans="1:13" s="14" customFormat="1" outlineLevel="2" x14ac:dyDescent="0.25">
      <c r="A21541" s="34"/>
      <c r="B21541" s="44" t="s">
        <v>5311</v>
      </c>
      <c r="C21541" s="31" t="s">
        <v>5042</v>
      </c>
      <c r="D21541" s="14" t="s">
        <v>976</v>
      </c>
      <c r="E21541" s="14" t="s">
        <v>1084</v>
      </c>
      <c r="F21541" s="14" t="s">
        <v>1085</v>
      </c>
      <c r="G21541" s="14" t="s">
        <v>16</v>
      </c>
      <c r="H21541" s="15">
        <v>24535</v>
      </c>
      <c r="I21541" s="15">
        <v>24535</v>
      </c>
      <c r="J21541" s="16">
        <f>IFERROR((I21541/H21541),0)</f>
        <v>1</v>
      </c>
      <c r="K21541" s="15">
        <v>17720</v>
      </c>
      <c r="L21541" s="15">
        <v>24535</v>
      </c>
      <c r="M21541" s="17">
        <f>L21541/K21541</f>
        <v>1.3845936794582392</v>
      </c>
    </row>
    <row r="21542" spans="1:13" s="14" customFormat="1" outlineLevel="2" x14ac:dyDescent="0.25">
      <c r="A21542" s="34"/>
      <c r="B21542" s="44" t="s">
        <v>5311</v>
      </c>
      <c r="C21542" s="31" t="s">
        <v>5042</v>
      </c>
      <c r="D21542" s="14" t="s">
        <v>976</v>
      </c>
      <c r="E21542" s="14" t="s">
        <v>1084</v>
      </c>
      <c r="F21542" s="14" t="s">
        <v>1085</v>
      </c>
      <c r="G21542" s="14" t="s">
        <v>5862</v>
      </c>
      <c r="H21542" s="20">
        <v>48318</v>
      </c>
      <c r="I21542" s="20">
        <v>48318</v>
      </c>
      <c r="J21542" s="21">
        <f>IFERROR((I21542/H21542),0)</f>
        <v>1</v>
      </c>
      <c r="K21542" s="20"/>
      <c r="L21542" s="20"/>
      <c r="M21542" s="22"/>
    </row>
    <row r="21543" spans="1:13" s="14" customFormat="1" outlineLevel="2" x14ac:dyDescent="0.25">
      <c r="A21543" s="34"/>
      <c r="B21543" s="44" t="s">
        <v>5311</v>
      </c>
      <c r="C21543" s="31" t="s">
        <v>5042</v>
      </c>
      <c r="D21543" s="14" t="s">
        <v>976</v>
      </c>
      <c r="E21543" s="14" t="s">
        <v>1084</v>
      </c>
      <c r="F21543" s="14" t="s">
        <v>1085</v>
      </c>
      <c r="G21543" s="14" t="s">
        <v>6109</v>
      </c>
      <c r="H21543" s="20">
        <v>315630</v>
      </c>
      <c r="I21543" s="20">
        <v>315630</v>
      </c>
      <c r="J21543" s="21">
        <f>IFERROR((I21543/H21543),0)</f>
        <v>1</v>
      </c>
      <c r="K21543" s="20"/>
      <c r="L21543" s="20"/>
      <c r="M21543" s="22"/>
    </row>
    <row r="21544" spans="1:13" s="14" customFormat="1" outlineLevel="2" x14ac:dyDescent="0.25">
      <c r="A21544" s="34"/>
      <c r="B21544" s="44" t="s">
        <v>5311</v>
      </c>
      <c r="C21544" s="31" t="s">
        <v>5042</v>
      </c>
      <c r="D21544" s="14" t="s">
        <v>4994</v>
      </c>
      <c r="E21544" s="14" t="s">
        <v>1084</v>
      </c>
      <c r="F21544" s="14" t="s">
        <v>1085</v>
      </c>
      <c r="G21544" s="14" t="s">
        <v>6485</v>
      </c>
      <c r="H21544" s="20">
        <v>13549</v>
      </c>
      <c r="I21544" s="20">
        <v>13549</v>
      </c>
      <c r="J21544" s="21">
        <f>IFERROR((I21544/H21544),0)</f>
        <v>1</v>
      </c>
      <c r="K21544" s="25"/>
      <c r="L21544" s="25"/>
      <c r="M21544" s="22"/>
    </row>
    <row r="21545" spans="1:13" s="14" customFormat="1" outlineLevel="2" x14ac:dyDescent="0.25">
      <c r="A21545" s="34"/>
      <c r="B21545" s="44" t="s">
        <v>5311</v>
      </c>
      <c r="C21545" s="31" t="s">
        <v>5042</v>
      </c>
      <c r="D21545" s="14" t="s">
        <v>976</v>
      </c>
      <c r="E21545" s="14" t="s">
        <v>1084</v>
      </c>
      <c r="F21545" s="14" t="s">
        <v>1085</v>
      </c>
      <c r="G21545" s="14" t="s">
        <v>6492</v>
      </c>
      <c r="H21545" s="20">
        <v>3873</v>
      </c>
      <c r="I21545" s="20">
        <v>3873</v>
      </c>
      <c r="J21545" s="21">
        <f>IFERROR((I21545/H21545),0)</f>
        <v>1</v>
      </c>
      <c r="K21545" s="20"/>
      <c r="L21545" s="20"/>
      <c r="M21545" s="22"/>
    </row>
    <row r="21546" spans="1:13" s="14" customFormat="1" outlineLevel="2" x14ac:dyDescent="0.25">
      <c r="A21546" s="34"/>
      <c r="B21546" s="44" t="s">
        <v>5311</v>
      </c>
      <c r="C21546" s="31" t="s">
        <v>5042</v>
      </c>
      <c r="D21546" s="14" t="s">
        <v>976</v>
      </c>
      <c r="E21546" s="14" t="s">
        <v>1084</v>
      </c>
      <c r="F21546" s="14" t="s">
        <v>1085</v>
      </c>
      <c r="G21546" s="14" t="s">
        <v>6493</v>
      </c>
      <c r="H21546" s="20">
        <v>-4907</v>
      </c>
      <c r="I21546" s="20"/>
      <c r="J21546" s="21">
        <f>IFERROR((I21546/H21546),0)</f>
        <v>0</v>
      </c>
      <c r="K21546" s="20"/>
      <c r="L21546" s="20"/>
      <c r="M21546" s="22"/>
    </row>
    <row r="21547" spans="1:13" s="14" customFormat="1" outlineLevel="1" x14ac:dyDescent="0.25">
      <c r="A21547" s="34"/>
      <c r="B21547" s="46" t="s">
        <v>9989</v>
      </c>
      <c r="C21547" s="40" t="str">
        <f>C21546</f>
        <v>ASIGNACIONES DIRECTAS (20% DEL SGR)</v>
      </c>
      <c r="D21547" s="39" t="str">
        <f>D21546</f>
        <v xml:space="preserve">NARIÑO                                            </v>
      </c>
      <c r="E21547" s="39" t="str">
        <f>E21546</f>
        <v>52354</v>
      </c>
      <c r="F21547" s="39" t="str">
        <f>F21546</f>
        <v xml:space="preserve">IMUÉS                                             </v>
      </c>
      <c r="G21547" s="39" t="s">
        <v>10656</v>
      </c>
      <c r="H21547" s="20">
        <f>SUBTOTAL(9,H21541:H21546)</f>
        <v>400998</v>
      </c>
      <c r="I21547" s="20">
        <f>SUBTOTAL(9,I21541:I21546)</f>
        <v>405905</v>
      </c>
      <c r="J21547" s="42">
        <f>+I21547/H21547</f>
        <v>1.0122369687629365</v>
      </c>
      <c r="K21547" s="20">
        <f>SUBTOTAL(9,K21541:K21546)</f>
        <v>17720</v>
      </c>
      <c r="L21547" s="20">
        <f>SUBTOTAL(9,L21541:L21546)</f>
        <v>24535</v>
      </c>
      <c r="M21547" s="7">
        <f>IFERROR((L21547/K21547),"N.A")</f>
        <v>1.3845936794582392</v>
      </c>
    </row>
    <row r="21548" spans="1:13" s="14" customFormat="1" outlineLevel="2" x14ac:dyDescent="0.25">
      <c r="A21548" s="34"/>
      <c r="B21548" s="44" t="s">
        <v>5312</v>
      </c>
      <c r="C21548" s="31" t="s">
        <v>5042</v>
      </c>
      <c r="D21548" s="14" t="s">
        <v>976</v>
      </c>
      <c r="E21548" s="14" t="s">
        <v>1087</v>
      </c>
      <c r="F21548" s="14" t="s">
        <v>1088</v>
      </c>
      <c r="G21548" s="14" t="s">
        <v>16</v>
      </c>
      <c r="H21548" s="15">
        <v>4969373</v>
      </c>
      <c r="I21548" s="15">
        <v>850104.6</v>
      </c>
      <c r="J21548" s="16">
        <f>IFERROR((I21548/H21548),0)</f>
        <v>0.17106878473400969</v>
      </c>
      <c r="K21548" s="15">
        <v>3589265</v>
      </c>
      <c r="L21548" s="15">
        <v>850104.6</v>
      </c>
      <c r="M21548" s="17">
        <f>L21548/K21548</f>
        <v>0.23684642956148402</v>
      </c>
    </row>
    <row r="21549" spans="1:13" s="14" customFormat="1" outlineLevel="2" x14ac:dyDescent="0.25">
      <c r="A21549" s="34"/>
      <c r="B21549" s="44" t="s">
        <v>5312</v>
      </c>
      <c r="C21549" s="31" t="s">
        <v>5042</v>
      </c>
      <c r="D21549" s="14" t="s">
        <v>976</v>
      </c>
      <c r="E21549" s="14" t="s">
        <v>1087</v>
      </c>
      <c r="F21549" s="14" t="s">
        <v>1088</v>
      </c>
      <c r="G21549" s="14" t="s">
        <v>5862</v>
      </c>
      <c r="H21549" s="20">
        <v>3092780</v>
      </c>
      <c r="I21549" s="20">
        <v>3092780</v>
      </c>
      <c r="J21549" s="21">
        <f>IFERROR((I21549/H21549),0)</f>
        <v>1</v>
      </c>
      <c r="K21549" s="20"/>
      <c r="L21549" s="20"/>
      <c r="M21549" s="22"/>
    </row>
    <row r="21550" spans="1:13" s="14" customFormat="1" outlineLevel="2" x14ac:dyDescent="0.25">
      <c r="A21550" s="34"/>
      <c r="B21550" s="44" t="s">
        <v>5312</v>
      </c>
      <c r="C21550" s="31" t="s">
        <v>5042</v>
      </c>
      <c r="D21550" s="14" t="s">
        <v>976</v>
      </c>
      <c r="E21550" s="14" t="s">
        <v>1087</v>
      </c>
      <c r="F21550" s="14" t="s">
        <v>1088</v>
      </c>
      <c r="G21550" s="14" t="s">
        <v>6109</v>
      </c>
      <c r="H21550" s="20">
        <v>27561822</v>
      </c>
      <c r="I21550" s="20">
        <v>27561822</v>
      </c>
      <c r="J21550" s="21">
        <f>IFERROR((I21550/H21550),0)</f>
        <v>1</v>
      </c>
      <c r="K21550" s="20"/>
      <c r="L21550" s="20"/>
      <c r="M21550" s="22"/>
    </row>
    <row r="21551" spans="1:13" s="14" customFormat="1" outlineLevel="2" x14ac:dyDescent="0.25">
      <c r="A21551" s="34"/>
      <c r="B21551" s="44" t="s">
        <v>5312</v>
      </c>
      <c r="C21551" s="31" t="s">
        <v>5042</v>
      </c>
      <c r="D21551" s="14" t="s">
        <v>976</v>
      </c>
      <c r="E21551" s="14" t="s">
        <v>1087</v>
      </c>
      <c r="F21551" s="14" t="s">
        <v>1088</v>
      </c>
      <c r="G21551" s="14" t="s">
        <v>6481</v>
      </c>
      <c r="H21551" s="20">
        <v>31</v>
      </c>
      <c r="I21551" s="20">
        <v>31</v>
      </c>
      <c r="J21551" s="21">
        <f>IFERROR((I21551/H21551),0)</f>
        <v>1</v>
      </c>
      <c r="K21551" s="20"/>
      <c r="L21551" s="20"/>
      <c r="M21551" s="22"/>
    </row>
    <row r="21552" spans="1:13" s="14" customFormat="1" outlineLevel="2" x14ac:dyDescent="0.25">
      <c r="A21552" s="34"/>
      <c r="B21552" s="44" t="s">
        <v>5312</v>
      </c>
      <c r="C21552" s="31" t="s">
        <v>5042</v>
      </c>
      <c r="D21552" s="14" t="s">
        <v>976</v>
      </c>
      <c r="E21552" s="14" t="s">
        <v>1087</v>
      </c>
      <c r="F21552" s="14" t="s">
        <v>1088</v>
      </c>
      <c r="G21552" s="14" t="s">
        <v>6492</v>
      </c>
      <c r="H21552" s="20">
        <v>784377</v>
      </c>
      <c r="I21552" s="20">
        <v>784377</v>
      </c>
      <c r="J21552" s="21">
        <f>IFERROR((I21552/H21552),0)</f>
        <v>1</v>
      </c>
      <c r="K21552" s="20"/>
      <c r="L21552" s="20"/>
      <c r="M21552" s="22"/>
    </row>
    <row r="21553" spans="1:13" s="14" customFormat="1" outlineLevel="2" x14ac:dyDescent="0.25">
      <c r="A21553" s="34"/>
      <c r="B21553" s="44" t="s">
        <v>5312</v>
      </c>
      <c r="C21553" s="31" t="s">
        <v>5042</v>
      </c>
      <c r="D21553" s="14" t="s">
        <v>976</v>
      </c>
      <c r="E21553" s="14" t="s">
        <v>1087</v>
      </c>
      <c r="F21553" s="14" t="s">
        <v>1088</v>
      </c>
      <c r="G21553" s="14" t="s">
        <v>6493</v>
      </c>
      <c r="H21553" s="20">
        <v>-993875</v>
      </c>
      <c r="I21553" s="20"/>
      <c r="J21553" s="21">
        <f>IFERROR((I21553/H21553),0)</f>
        <v>0</v>
      </c>
      <c r="K21553" s="20"/>
      <c r="L21553" s="20"/>
      <c r="M21553" s="22"/>
    </row>
    <row r="21554" spans="1:13" s="14" customFormat="1" outlineLevel="1" x14ac:dyDescent="0.25">
      <c r="A21554" s="34"/>
      <c r="B21554" s="46" t="s">
        <v>9990</v>
      </c>
      <c r="C21554" s="40" t="str">
        <f>C21553</f>
        <v>ASIGNACIONES DIRECTAS (20% DEL SGR)</v>
      </c>
      <c r="D21554" s="39" t="str">
        <f>D21553</f>
        <v xml:space="preserve">NARIÑO                                            </v>
      </c>
      <c r="E21554" s="39" t="str">
        <f>E21553</f>
        <v>52352</v>
      </c>
      <c r="F21554" s="39" t="str">
        <f>F21553</f>
        <v xml:space="preserve">ILES                                              </v>
      </c>
      <c r="G21554" s="39" t="s">
        <v>10656</v>
      </c>
      <c r="H21554" s="20">
        <f>SUBTOTAL(9,H21548:H21553)</f>
        <v>35414508</v>
      </c>
      <c r="I21554" s="20">
        <f>SUBTOTAL(9,I21548:I21553)</f>
        <v>32289114.600000001</v>
      </c>
      <c r="J21554" s="42">
        <f>+I21554/H21554</f>
        <v>0.91174821911968962</v>
      </c>
      <c r="K21554" s="20">
        <f>SUBTOTAL(9,K21548:K21553)</f>
        <v>3589265</v>
      </c>
      <c r="L21554" s="20">
        <f>SUBTOTAL(9,L21548:L21553)</f>
        <v>850104.6</v>
      </c>
      <c r="M21554" s="7">
        <f>IFERROR((L21554/K21554),"N.A")</f>
        <v>0.23684642956148402</v>
      </c>
    </row>
    <row r="21555" spans="1:13" s="14" customFormat="1" outlineLevel="2" x14ac:dyDescent="0.25">
      <c r="A21555" s="34"/>
      <c r="B21555" s="44" t="s">
        <v>5940</v>
      </c>
      <c r="C21555" s="31" t="s">
        <v>5042</v>
      </c>
      <c r="D21555" s="14" t="s">
        <v>976</v>
      </c>
      <c r="E21555" s="14" t="s">
        <v>1093</v>
      </c>
      <c r="F21555" s="14" t="s">
        <v>1094</v>
      </c>
      <c r="G21555" s="14" t="s">
        <v>5862</v>
      </c>
      <c r="H21555" s="20">
        <v>52286122</v>
      </c>
      <c r="I21555" s="20">
        <v>52286122</v>
      </c>
      <c r="J21555" s="21">
        <f>IFERROR((I21555/H21555),0)</f>
        <v>1</v>
      </c>
      <c r="K21555" s="20"/>
      <c r="L21555" s="20"/>
      <c r="M21555" s="22"/>
    </row>
    <row r="21556" spans="1:13" s="14" customFormat="1" outlineLevel="2" x14ac:dyDescent="0.25">
      <c r="A21556" s="34"/>
      <c r="B21556" s="44" t="s">
        <v>5940</v>
      </c>
      <c r="C21556" s="31" t="s">
        <v>5042</v>
      </c>
      <c r="D21556" s="14" t="s">
        <v>976</v>
      </c>
      <c r="E21556" s="14" t="s">
        <v>1093</v>
      </c>
      <c r="F21556" s="14" t="s">
        <v>1094</v>
      </c>
      <c r="G21556" s="14" t="s">
        <v>6482</v>
      </c>
      <c r="H21556" s="20">
        <v>351154170</v>
      </c>
      <c r="I21556" s="20">
        <v>351154170</v>
      </c>
      <c r="J21556" s="21">
        <f>IFERROR((I21556/H21556),0)</f>
        <v>1</v>
      </c>
      <c r="K21556" s="20"/>
      <c r="L21556" s="20"/>
      <c r="M21556" s="22"/>
    </row>
    <row r="21557" spans="1:13" s="14" customFormat="1" outlineLevel="1" x14ac:dyDescent="0.25">
      <c r="A21557" s="34"/>
      <c r="B21557" s="46" t="s">
        <v>9991</v>
      </c>
      <c r="C21557" s="40" t="str">
        <f>C21556</f>
        <v>ASIGNACIONES DIRECTAS (20% DEL SGR)</v>
      </c>
      <c r="D21557" s="39" t="str">
        <f>D21556</f>
        <v xml:space="preserve">NARIÑO                                            </v>
      </c>
      <c r="E21557" s="39" t="str">
        <f>E21556</f>
        <v>52320</v>
      </c>
      <c r="F21557" s="39" t="str">
        <f>F21556</f>
        <v xml:space="preserve">GUAITARILLA                                       </v>
      </c>
      <c r="G21557" s="39" t="s">
        <v>10656</v>
      </c>
      <c r="H21557" s="20">
        <f>SUBTOTAL(9,H21555:H21556)</f>
        <v>403440292</v>
      </c>
      <c r="I21557" s="20">
        <f>SUBTOTAL(9,I21555:I21556)</f>
        <v>403440292</v>
      </c>
      <c r="J21557" s="42">
        <f>+I21557/H21557</f>
        <v>1</v>
      </c>
      <c r="K21557" s="20">
        <f>SUBTOTAL(9,K21555:K21556)</f>
        <v>0</v>
      </c>
      <c r="L21557" s="20">
        <f>SUBTOTAL(9,L21555:L21556)</f>
        <v>0</v>
      </c>
      <c r="M21557" s="7" t="str">
        <f>IFERROR((L21557/K21557),"N.A")</f>
        <v>N.A</v>
      </c>
    </row>
    <row r="21558" spans="1:13" s="14" customFormat="1" outlineLevel="2" x14ac:dyDescent="0.25">
      <c r="A21558" s="34"/>
      <c r="B21558" s="44" t="s">
        <v>5313</v>
      </c>
      <c r="C21558" s="31" t="s">
        <v>5042</v>
      </c>
      <c r="D21558" s="14" t="s">
        <v>976</v>
      </c>
      <c r="E21558" s="14" t="s">
        <v>1099</v>
      </c>
      <c r="F21558" s="14" t="s">
        <v>1100</v>
      </c>
      <c r="G21558" s="14" t="s">
        <v>16</v>
      </c>
      <c r="H21558" s="15">
        <v>1723809</v>
      </c>
      <c r="I21558" s="15">
        <v>1723809</v>
      </c>
      <c r="J21558" s="16">
        <f>IFERROR((I21558/H21558),0)</f>
        <v>1</v>
      </c>
      <c r="K21558" s="15">
        <v>1284781</v>
      </c>
      <c r="L21558" s="15">
        <v>1723809</v>
      </c>
      <c r="M21558" s="17">
        <f>L21558/K21558</f>
        <v>1.3417142688131285</v>
      </c>
    </row>
    <row r="21559" spans="1:13" s="14" customFormat="1" outlineLevel="2" x14ac:dyDescent="0.25">
      <c r="A21559" s="34"/>
      <c r="B21559" s="44" t="s">
        <v>5313</v>
      </c>
      <c r="C21559" s="31" t="s">
        <v>5042</v>
      </c>
      <c r="D21559" s="14" t="s">
        <v>976</v>
      </c>
      <c r="E21559" s="14" t="s">
        <v>1099</v>
      </c>
      <c r="F21559" s="14" t="s">
        <v>1100</v>
      </c>
      <c r="G21559" s="14" t="s">
        <v>5862</v>
      </c>
      <c r="H21559" s="20">
        <v>224886475</v>
      </c>
      <c r="I21559" s="20">
        <v>224886475</v>
      </c>
      <c r="J21559" s="21">
        <f>IFERROR((I21559/H21559),0)</f>
        <v>1</v>
      </c>
      <c r="K21559" s="20"/>
      <c r="L21559" s="20"/>
      <c r="M21559" s="22"/>
    </row>
    <row r="21560" spans="1:13" s="14" customFormat="1" outlineLevel="2" x14ac:dyDescent="0.25">
      <c r="A21560" s="34"/>
      <c r="B21560" s="44" t="s">
        <v>5313</v>
      </c>
      <c r="C21560" s="31" t="s">
        <v>5042</v>
      </c>
      <c r="D21560" s="14" t="s">
        <v>976</v>
      </c>
      <c r="E21560" s="14" t="s">
        <v>1099</v>
      </c>
      <c r="F21560" s="14" t="s">
        <v>1100</v>
      </c>
      <c r="G21560" s="14" t="s">
        <v>6109</v>
      </c>
      <c r="H21560" s="20">
        <v>28463014</v>
      </c>
      <c r="I21560" s="20">
        <v>28463014</v>
      </c>
      <c r="J21560" s="21">
        <f>IFERROR((I21560/H21560),0)</f>
        <v>1</v>
      </c>
      <c r="K21560" s="20"/>
      <c r="L21560" s="20"/>
      <c r="M21560" s="22"/>
    </row>
    <row r="21561" spans="1:13" s="14" customFormat="1" outlineLevel="2" x14ac:dyDescent="0.25">
      <c r="A21561" s="34"/>
      <c r="B21561" s="44" t="s">
        <v>5313</v>
      </c>
      <c r="C21561" s="31" t="s">
        <v>5042</v>
      </c>
      <c r="D21561" s="14" t="s">
        <v>976</v>
      </c>
      <c r="E21561" s="14" t="s">
        <v>1099</v>
      </c>
      <c r="F21561" s="14" t="s">
        <v>1100</v>
      </c>
      <c r="G21561" s="14" t="s">
        <v>6481</v>
      </c>
      <c r="H21561" s="20">
        <v>11</v>
      </c>
      <c r="I21561" s="20">
        <v>11</v>
      </c>
      <c r="J21561" s="21">
        <f>IFERROR((I21561/H21561),0)</f>
        <v>1</v>
      </c>
      <c r="K21561" s="20"/>
      <c r="L21561" s="20"/>
      <c r="M21561" s="22"/>
    </row>
    <row r="21562" spans="1:13" s="14" customFormat="1" outlineLevel="2" x14ac:dyDescent="0.25">
      <c r="A21562" s="34"/>
      <c r="B21562" s="44" t="s">
        <v>5313</v>
      </c>
      <c r="C21562" s="31" t="s">
        <v>5042</v>
      </c>
      <c r="D21562" s="14" t="s">
        <v>976</v>
      </c>
      <c r="E21562" s="14" t="s">
        <v>1099</v>
      </c>
      <c r="F21562" s="14" t="s">
        <v>1100</v>
      </c>
      <c r="G21562" s="14" t="s">
        <v>6482</v>
      </c>
      <c r="H21562" s="20">
        <v>1481116223</v>
      </c>
      <c r="I21562" s="20">
        <v>1481116223</v>
      </c>
      <c r="J21562" s="21">
        <f>IFERROR((I21562/H21562),0)</f>
        <v>1</v>
      </c>
      <c r="K21562" s="20"/>
      <c r="L21562" s="20"/>
      <c r="M21562" s="22"/>
    </row>
    <row r="21563" spans="1:13" s="14" customFormat="1" outlineLevel="2" x14ac:dyDescent="0.25">
      <c r="A21563" s="34"/>
      <c r="B21563" s="44" t="s">
        <v>5313</v>
      </c>
      <c r="C21563" s="31" t="s">
        <v>5042</v>
      </c>
      <c r="D21563" s="14" t="s">
        <v>4994</v>
      </c>
      <c r="E21563" s="14" t="s">
        <v>1099</v>
      </c>
      <c r="F21563" s="14" t="s">
        <v>1100</v>
      </c>
      <c r="G21563" s="14" t="s">
        <v>6485</v>
      </c>
      <c r="H21563" s="20">
        <v>915459</v>
      </c>
      <c r="I21563" s="20">
        <v>915459</v>
      </c>
      <c r="J21563" s="21">
        <f>IFERROR((I21563/H21563),0)</f>
        <v>1</v>
      </c>
      <c r="K21563" s="25"/>
      <c r="L21563" s="25"/>
      <c r="M21563" s="22"/>
    </row>
    <row r="21564" spans="1:13" s="14" customFormat="1" outlineLevel="2" x14ac:dyDescent="0.25">
      <c r="A21564" s="34"/>
      <c r="B21564" s="44" t="s">
        <v>5313</v>
      </c>
      <c r="C21564" s="31" t="s">
        <v>5042</v>
      </c>
      <c r="D21564" s="14" t="s">
        <v>976</v>
      </c>
      <c r="E21564" s="14" t="s">
        <v>1099</v>
      </c>
      <c r="F21564" s="14" t="s">
        <v>1100</v>
      </c>
      <c r="G21564" s="14" t="s">
        <v>6492</v>
      </c>
      <c r="H21564" s="20">
        <v>295111</v>
      </c>
      <c r="I21564" s="20">
        <v>295111</v>
      </c>
      <c r="J21564" s="21">
        <f>IFERROR((I21564/H21564),0)</f>
        <v>1</v>
      </c>
      <c r="K21564" s="20"/>
      <c r="L21564" s="20"/>
      <c r="M21564" s="22"/>
    </row>
    <row r="21565" spans="1:13" s="14" customFormat="1" outlineLevel="2" x14ac:dyDescent="0.25">
      <c r="A21565" s="34"/>
      <c r="B21565" s="44" t="s">
        <v>5313</v>
      </c>
      <c r="C21565" s="31" t="s">
        <v>5042</v>
      </c>
      <c r="D21565" s="14" t="s">
        <v>976</v>
      </c>
      <c r="E21565" s="14" t="s">
        <v>1099</v>
      </c>
      <c r="F21565" s="14" t="s">
        <v>1100</v>
      </c>
      <c r="G21565" s="14" t="s">
        <v>6493</v>
      </c>
      <c r="H21565" s="20">
        <v>-344762</v>
      </c>
      <c r="I21565" s="20"/>
      <c r="J21565" s="21">
        <f>IFERROR((I21565/H21565),0)</f>
        <v>0</v>
      </c>
      <c r="K21565" s="20"/>
      <c r="L21565" s="20"/>
      <c r="M21565" s="22"/>
    </row>
    <row r="21566" spans="1:13" s="14" customFormat="1" outlineLevel="1" x14ac:dyDescent="0.25">
      <c r="A21566" s="34"/>
      <c r="B21566" s="46" t="s">
        <v>9992</v>
      </c>
      <c r="C21566" s="40" t="str">
        <f>C21565</f>
        <v>ASIGNACIONES DIRECTAS (20% DEL SGR)</v>
      </c>
      <c r="D21566" s="39" t="str">
        <f>D21565</f>
        <v xml:space="preserve">NARIÑO                                            </v>
      </c>
      <c r="E21566" s="39" t="str">
        <f>E21565</f>
        <v>52287</v>
      </c>
      <c r="F21566" s="39" t="str">
        <f>F21565</f>
        <v xml:space="preserve">FUNES                                             </v>
      </c>
      <c r="G21566" s="39" t="s">
        <v>10656</v>
      </c>
      <c r="H21566" s="20">
        <f>SUBTOTAL(9,H21558:H21565)</f>
        <v>1737055340</v>
      </c>
      <c r="I21566" s="20">
        <f>SUBTOTAL(9,I21558:I21565)</f>
        <v>1737400102</v>
      </c>
      <c r="J21566" s="42">
        <f>+I21566/H21566</f>
        <v>1.0001984749662609</v>
      </c>
      <c r="K21566" s="20">
        <f>SUBTOTAL(9,K21558:K21565)</f>
        <v>1284781</v>
      </c>
      <c r="L21566" s="20">
        <f>SUBTOTAL(9,L21558:L21565)</f>
        <v>1723809</v>
      </c>
      <c r="M21566" s="7">
        <f>IFERROR((L21566/K21566),"N.A")</f>
        <v>1.3417142688131285</v>
      </c>
    </row>
    <row r="21567" spans="1:13" s="14" customFormat="1" outlineLevel="2" x14ac:dyDescent="0.25">
      <c r="A21567" s="34"/>
      <c r="B21567" s="44" t="s">
        <v>5314</v>
      </c>
      <c r="C21567" s="31" t="s">
        <v>5042</v>
      </c>
      <c r="D21567" s="14" t="s">
        <v>976</v>
      </c>
      <c r="E21567" s="14" t="s">
        <v>1102</v>
      </c>
      <c r="F21567" s="14" t="s">
        <v>1103</v>
      </c>
      <c r="G21567" s="14" t="s">
        <v>16</v>
      </c>
      <c r="H21567" s="15">
        <v>44948</v>
      </c>
      <c r="I21567" s="15">
        <v>56.4</v>
      </c>
      <c r="J21567" s="16">
        <f>IFERROR((I21567/H21567),0)</f>
        <v>1.2547833051526208E-3</v>
      </c>
      <c r="K21567" s="15">
        <v>32588</v>
      </c>
      <c r="L21567" s="15">
        <v>56.4</v>
      </c>
      <c r="M21567" s="17">
        <f>L21567/K21567</f>
        <v>1.7306984165950657E-3</v>
      </c>
    </row>
    <row r="21568" spans="1:13" s="14" customFormat="1" outlineLevel="2" x14ac:dyDescent="0.25">
      <c r="A21568" s="34"/>
      <c r="B21568" s="44" t="s">
        <v>5314</v>
      </c>
      <c r="C21568" s="31" t="s">
        <v>5042</v>
      </c>
      <c r="D21568" s="14" t="s">
        <v>976</v>
      </c>
      <c r="E21568" s="14" t="s">
        <v>1102</v>
      </c>
      <c r="F21568" s="14" t="s">
        <v>1103</v>
      </c>
      <c r="G21568" s="14" t="s">
        <v>5862</v>
      </c>
      <c r="H21568" s="20">
        <v>266205</v>
      </c>
      <c r="I21568" s="20">
        <v>266205</v>
      </c>
      <c r="J21568" s="21">
        <f>IFERROR((I21568/H21568),0)</f>
        <v>1</v>
      </c>
      <c r="K21568" s="20"/>
      <c r="L21568" s="20"/>
      <c r="M21568" s="22"/>
    </row>
    <row r="21569" spans="1:13" s="14" customFormat="1" outlineLevel="2" x14ac:dyDescent="0.25">
      <c r="A21569" s="34"/>
      <c r="B21569" s="44" t="s">
        <v>5314</v>
      </c>
      <c r="C21569" s="31" t="s">
        <v>5042</v>
      </c>
      <c r="D21569" s="14" t="s">
        <v>976</v>
      </c>
      <c r="E21569" s="14" t="s">
        <v>1102</v>
      </c>
      <c r="F21569" s="14" t="s">
        <v>1103</v>
      </c>
      <c r="G21569" s="14" t="s">
        <v>6109</v>
      </c>
      <c r="H21569" s="20">
        <v>1791058</v>
      </c>
      <c r="I21569" s="20">
        <v>1791058</v>
      </c>
      <c r="J21569" s="21">
        <f>IFERROR((I21569/H21569),0)</f>
        <v>1</v>
      </c>
      <c r="K21569" s="20"/>
      <c r="L21569" s="20"/>
      <c r="M21569" s="22"/>
    </row>
    <row r="21570" spans="1:13" s="14" customFormat="1" outlineLevel="2" x14ac:dyDescent="0.25">
      <c r="A21570" s="34"/>
      <c r="B21570" s="44" t="s">
        <v>5314</v>
      </c>
      <c r="C21570" s="31" t="s">
        <v>5042</v>
      </c>
      <c r="D21570" s="14" t="s">
        <v>976</v>
      </c>
      <c r="E21570" s="14" t="s">
        <v>1102</v>
      </c>
      <c r="F21570" s="14" t="s">
        <v>1103</v>
      </c>
      <c r="G21570" s="14" t="s">
        <v>6492</v>
      </c>
      <c r="H21570" s="20">
        <v>7166</v>
      </c>
      <c r="I21570" s="20">
        <v>7166</v>
      </c>
      <c r="J21570" s="21">
        <f>IFERROR((I21570/H21570),0)</f>
        <v>1</v>
      </c>
      <c r="K21570" s="20"/>
      <c r="L21570" s="20"/>
      <c r="M21570" s="22"/>
    </row>
    <row r="21571" spans="1:13" s="14" customFormat="1" outlineLevel="2" x14ac:dyDescent="0.25">
      <c r="A21571" s="34"/>
      <c r="B21571" s="44" t="s">
        <v>5314</v>
      </c>
      <c r="C21571" s="31" t="s">
        <v>5042</v>
      </c>
      <c r="D21571" s="14" t="s">
        <v>976</v>
      </c>
      <c r="E21571" s="14" t="s">
        <v>1102</v>
      </c>
      <c r="F21571" s="14" t="s">
        <v>1103</v>
      </c>
      <c r="G21571" s="14" t="s">
        <v>6493</v>
      </c>
      <c r="H21571" s="20">
        <v>-8990</v>
      </c>
      <c r="I21571" s="20"/>
      <c r="J21571" s="21">
        <f>IFERROR((I21571/H21571),0)</f>
        <v>0</v>
      </c>
      <c r="K21571" s="20"/>
      <c r="L21571" s="20"/>
      <c r="M21571" s="22"/>
    </row>
    <row r="21572" spans="1:13" s="14" customFormat="1" outlineLevel="1" x14ac:dyDescent="0.25">
      <c r="A21572" s="34"/>
      <c r="B21572" s="46" t="s">
        <v>9993</v>
      </c>
      <c r="C21572" s="40" t="str">
        <f>C21571</f>
        <v>ASIGNACIONES DIRECTAS (20% DEL SGR)</v>
      </c>
      <c r="D21572" s="39" t="str">
        <f>D21571</f>
        <v xml:space="preserve">NARIÑO                                            </v>
      </c>
      <c r="E21572" s="39" t="str">
        <f>E21571</f>
        <v>52260</v>
      </c>
      <c r="F21572" s="39" t="str">
        <f>F21571</f>
        <v xml:space="preserve">EL TAMBO                                          </v>
      </c>
      <c r="G21572" s="39" t="s">
        <v>10656</v>
      </c>
      <c r="H21572" s="20">
        <f>SUBTOTAL(9,H21567:H21571)</f>
        <v>2100387</v>
      </c>
      <c r="I21572" s="20">
        <f>SUBTOTAL(9,I21567:I21571)</f>
        <v>2064485.4</v>
      </c>
      <c r="J21572" s="42">
        <f>+I21572/H21572</f>
        <v>0.98290714996807727</v>
      </c>
      <c r="K21572" s="20">
        <f>SUBTOTAL(9,K21567:K21571)</f>
        <v>32588</v>
      </c>
      <c r="L21572" s="20">
        <f>SUBTOTAL(9,L21567:L21571)</f>
        <v>56.4</v>
      </c>
      <c r="M21572" s="7">
        <f>IFERROR((L21572/K21572),"N.A")</f>
        <v>1.7306984165950657E-3</v>
      </c>
    </row>
    <row r="21573" spans="1:13" s="14" customFormat="1" outlineLevel="2" x14ac:dyDescent="0.25">
      <c r="A21573" s="34"/>
      <c r="B21573" s="44" t="s">
        <v>5941</v>
      </c>
      <c r="C21573" s="31" t="s">
        <v>5042</v>
      </c>
      <c r="D21573" s="14" t="s">
        <v>976</v>
      </c>
      <c r="E21573" s="14" t="s">
        <v>1105</v>
      </c>
      <c r="F21573" s="14" t="s">
        <v>1106</v>
      </c>
      <c r="G21573" s="14" t="s">
        <v>5862</v>
      </c>
      <c r="H21573" s="20">
        <v>14504</v>
      </c>
      <c r="I21573" s="20">
        <v>14504</v>
      </c>
      <c r="J21573" s="21">
        <f>IFERROR((I21573/H21573),0)</f>
        <v>1</v>
      </c>
      <c r="K21573" s="20"/>
      <c r="L21573" s="20"/>
      <c r="M21573" s="22"/>
    </row>
    <row r="21574" spans="1:13" s="14" customFormat="1" outlineLevel="2" x14ac:dyDescent="0.25">
      <c r="A21574" s="34"/>
      <c r="B21574" s="44" t="s">
        <v>5941</v>
      </c>
      <c r="C21574" s="31" t="s">
        <v>5042</v>
      </c>
      <c r="D21574" s="14" t="s">
        <v>976</v>
      </c>
      <c r="E21574" s="14" t="s">
        <v>1105</v>
      </c>
      <c r="F21574" s="14" t="s">
        <v>1106</v>
      </c>
      <c r="G21574" s="14" t="s">
        <v>6109</v>
      </c>
      <c r="H21574" s="20">
        <v>92450</v>
      </c>
      <c r="I21574" s="20">
        <v>92450</v>
      </c>
      <c r="J21574" s="21">
        <f>IFERROR((I21574/H21574),0)</f>
        <v>1</v>
      </c>
      <c r="K21574" s="20"/>
      <c r="L21574" s="20"/>
      <c r="M21574" s="22"/>
    </row>
    <row r="21575" spans="1:13" s="14" customFormat="1" outlineLevel="1" x14ac:dyDescent="0.25">
      <c r="A21575" s="34"/>
      <c r="B21575" s="46" t="s">
        <v>9994</v>
      </c>
      <c r="C21575" s="40" t="str">
        <f>C21574</f>
        <v>ASIGNACIONES DIRECTAS (20% DEL SGR)</v>
      </c>
      <c r="D21575" s="39" t="str">
        <f>D21574</f>
        <v xml:space="preserve">NARIÑO                                            </v>
      </c>
      <c r="E21575" s="39" t="str">
        <f>E21574</f>
        <v>52258</v>
      </c>
      <c r="F21575" s="39" t="str">
        <f>F21574</f>
        <v xml:space="preserve">EL TABLÓN DE GÓMEZ                                </v>
      </c>
      <c r="G21575" s="39" t="s">
        <v>10656</v>
      </c>
      <c r="H21575" s="20">
        <f>SUBTOTAL(9,H21573:H21574)</f>
        <v>106954</v>
      </c>
      <c r="I21575" s="20">
        <f>SUBTOTAL(9,I21573:I21574)</f>
        <v>106954</v>
      </c>
      <c r="J21575" s="42">
        <f>+I21575/H21575</f>
        <v>1</v>
      </c>
      <c r="K21575" s="20">
        <f>SUBTOTAL(9,K21573:K21574)</f>
        <v>0</v>
      </c>
      <c r="L21575" s="20">
        <f>SUBTOTAL(9,L21573:L21574)</f>
        <v>0</v>
      </c>
      <c r="M21575" s="7" t="str">
        <f>IFERROR((L21575/K21575),"N.A")</f>
        <v>N.A</v>
      </c>
    </row>
    <row r="21576" spans="1:13" s="14" customFormat="1" outlineLevel="2" x14ac:dyDescent="0.25">
      <c r="A21576" s="34"/>
      <c r="B21576" s="44" t="s">
        <v>6476</v>
      </c>
      <c r="C21576" s="31" t="s">
        <v>5042</v>
      </c>
      <c r="D21576" s="14" t="s">
        <v>976</v>
      </c>
      <c r="E21576" s="14" t="s">
        <v>1111</v>
      </c>
      <c r="F21576" s="14" t="s">
        <v>1112</v>
      </c>
      <c r="G21576" s="14" t="s">
        <v>6109</v>
      </c>
      <c r="H21576" s="20">
        <v>184</v>
      </c>
      <c r="I21576" s="20">
        <v>184</v>
      </c>
      <c r="J21576" s="21">
        <f>IFERROR((I21576/H21576),0)</f>
        <v>1</v>
      </c>
      <c r="K21576" s="20"/>
      <c r="L21576" s="20"/>
      <c r="M21576" s="22"/>
    </row>
    <row r="21577" spans="1:13" s="14" customFormat="1" outlineLevel="1" x14ac:dyDescent="0.25">
      <c r="A21577" s="34"/>
      <c r="B21577" s="46" t="s">
        <v>9995</v>
      </c>
      <c r="C21577" s="40" t="str">
        <f>C21576</f>
        <v>ASIGNACIONES DIRECTAS (20% DEL SGR)</v>
      </c>
      <c r="D21577" s="39" t="str">
        <f>D21576</f>
        <v xml:space="preserve">NARIÑO                                            </v>
      </c>
      <c r="E21577" s="39" t="str">
        <f>E21576</f>
        <v>52254</v>
      </c>
      <c r="F21577" s="39" t="str">
        <f>F21576</f>
        <v xml:space="preserve">EL PEÑOL                                          </v>
      </c>
      <c r="G21577" s="39" t="s">
        <v>10656</v>
      </c>
      <c r="H21577" s="20">
        <f>SUBTOTAL(9,H21576:H21576)</f>
        <v>184</v>
      </c>
      <c r="I21577" s="20">
        <f>SUBTOTAL(9,I21576:I21576)</f>
        <v>184</v>
      </c>
      <c r="J21577" s="42">
        <f>+I21577/H21577</f>
        <v>1</v>
      </c>
      <c r="K21577" s="20">
        <f>SUBTOTAL(9,K21576:K21576)</f>
        <v>0</v>
      </c>
      <c r="L21577" s="20">
        <f>SUBTOTAL(9,L21576:L21576)</f>
        <v>0</v>
      </c>
      <c r="M21577" s="7" t="str">
        <f>IFERROR((L21577/K21577),"N.A")</f>
        <v>N.A</v>
      </c>
    </row>
    <row r="21578" spans="1:13" s="14" customFormat="1" outlineLevel="2" x14ac:dyDescent="0.25">
      <c r="A21578" s="34"/>
      <c r="B21578" s="44" t="s">
        <v>5315</v>
      </c>
      <c r="C21578" s="31" t="s">
        <v>5042</v>
      </c>
      <c r="D21578" s="14" t="s">
        <v>976</v>
      </c>
      <c r="E21578" s="14" t="s">
        <v>1114</v>
      </c>
      <c r="F21578" s="14" t="s">
        <v>1115</v>
      </c>
      <c r="G21578" s="14" t="s">
        <v>16</v>
      </c>
      <c r="H21578" s="15">
        <v>1620683</v>
      </c>
      <c r="I21578" s="15">
        <v>1620683</v>
      </c>
      <c r="J21578" s="16">
        <f>IFERROR((I21578/H21578),0)</f>
        <v>1</v>
      </c>
      <c r="K21578" s="15">
        <v>1172658</v>
      </c>
      <c r="L21578" s="15">
        <v>1620683</v>
      </c>
      <c r="M21578" s="17">
        <f>L21578/K21578</f>
        <v>1.3820593898647346</v>
      </c>
    </row>
    <row r="21579" spans="1:13" s="14" customFormat="1" outlineLevel="2" x14ac:dyDescent="0.25">
      <c r="A21579" s="34"/>
      <c r="B21579" s="44" t="s">
        <v>5315</v>
      </c>
      <c r="C21579" s="31" t="s">
        <v>5042</v>
      </c>
      <c r="D21579" s="14" t="s">
        <v>976</v>
      </c>
      <c r="E21579" s="14" t="s">
        <v>1114</v>
      </c>
      <c r="F21579" s="14" t="s">
        <v>1115</v>
      </c>
      <c r="G21579" s="14" t="s">
        <v>5862</v>
      </c>
      <c r="H21579" s="20">
        <v>4299168</v>
      </c>
      <c r="I21579" s="20">
        <v>4299168</v>
      </c>
      <c r="J21579" s="21">
        <f>IFERROR((I21579/H21579),0)</f>
        <v>1</v>
      </c>
      <c r="K21579" s="20"/>
      <c r="L21579" s="20"/>
      <c r="M21579" s="22"/>
    </row>
    <row r="21580" spans="1:13" s="14" customFormat="1" outlineLevel="2" x14ac:dyDescent="0.25">
      <c r="A21580" s="34"/>
      <c r="B21580" s="44" t="s">
        <v>5315</v>
      </c>
      <c r="C21580" s="31" t="s">
        <v>5042</v>
      </c>
      <c r="D21580" s="14" t="s">
        <v>976</v>
      </c>
      <c r="E21580" s="14" t="s">
        <v>1114</v>
      </c>
      <c r="F21580" s="14" t="s">
        <v>1115</v>
      </c>
      <c r="G21580" s="14" t="s">
        <v>6109</v>
      </c>
      <c r="H21580" s="20">
        <v>14209413</v>
      </c>
      <c r="I21580" s="20">
        <v>14209413</v>
      </c>
      <c r="J21580" s="21">
        <f>IFERROR((I21580/H21580),0)</f>
        <v>1</v>
      </c>
      <c r="K21580" s="20"/>
      <c r="L21580" s="20"/>
      <c r="M21580" s="22"/>
    </row>
    <row r="21581" spans="1:13" s="14" customFormat="1" outlineLevel="2" x14ac:dyDescent="0.25">
      <c r="A21581" s="34"/>
      <c r="B21581" s="44" t="s">
        <v>5315</v>
      </c>
      <c r="C21581" s="31" t="s">
        <v>5042</v>
      </c>
      <c r="D21581" s="14" t="s">
        <v>976</v>
      </c>
      <c r="E21581" s="14" t="s">
        <v>1114</v>
      </c>
      <c r="F21581" s="14" t="s">
        <v>1115</v>
      </c>
      <c r="G21581" s="14" t="s">
        <v>6481</v>
      </c>
      <c r="H21581" s="20">
        <v>10</v>
      </c>
      <c r="I21581" s="20">
        <v>10</v>
      </c>
      <c r="J21581" s="21">
        <f>IFERROR((I21581/H21581),0)</f>
        <v>1</v>
      </c>
      <c r="K21581" s="20"/>
      <c r="L21581" s="20"/>
      <c r="M21581" s="22"/>
    </row>
    <row r="21582" spans="1:13" s="14" customFormat="1" outlineLevel="2" x14ac:dyDescent="0.25">
      <c r="A21582" s="34"/>
      <c r="B21582" s="44" t="s">
        <v>5315</v>
      </c>
      <c r="C21582" s="31" t="s">
        <v>5042</v>
      </c>
      <c r="D21582" s="14" t="s">
        <v>976</v>
      </c>
      <c r="E21582" s="14" t="s">
        <v>1114</v>
      </c>
      <c r="F21582" s="14" t="s">
        <v>1115</v>
      </c>
      <c r="G21582" s="14" t="s">
        <v>6484</v>
      </c>
      <c r="H21582" s="20">
        <v>1068425</v>
      </c>
      <c r="I21582" s="20">
        <v>1068425</v>
      </c>
      <c r="J21582" s="21">
        <f>IFERROR((I21582/H21582),0)</f>
        <v>1</v>
      </c>
      <c r="K21582" s="20"/>
      <c r="L21582" s="20"/>
      <c r="M21582" s="22"/>
    </row>
    <row r="21583" spans="1:13" s="14" customFormat="1" outlineLevel="2" x14ac:dyDescent="0.25">
      <c r="A21583" s="34"/>
      <c r="B21583" s="44" t="s">
        <v>5315</v>
      </c>
      <c r="C21583" s="31" t="s">
        <v>5042</v>
      </c>
      <c r="D21583" s="14" t="s">
        <v>976</v>
      </c>
      <c r="E21583" s="14" t="s">
        <v>1114</v>
      </c>
      <c r="F21583" s="14" t="s">
        <v>1115</v>
      </c>
      <c r="G21583" s="14" t="s">
        <v>6492</v>
      </c>
      <c r="H21583" s="20">
        <v>257015</v>
      </c>
      <c r="I21583" s="20">
        <v>257015</v>
      </c>
      <c r="J21583" s="21">
        <f>IFERROR((I21583/H21583),0)</f>
        <v>1</v>
      </c>
      <c r="K21583" s="20"/>
      <c r="L21583" s="20"/>
      <c r="M21583" s="22"/>
    </row>
    <row r="21584" spans="1:13" s="14" customFormat="1" outlineLevel="2" x14ac:dyDescent="0.25">
      <c r="A21584" s="34"/>
      <c r="B21584" s="44" t="s">
        <v>5315</v>
      </c>
      <c r="C21584" s="31" t="s">
        <v>5042</v>
      </c>
      <c r="D21584" s="14" t="s">
        <v>976</v>
      </c>
      <c r="E21584" s="14" t="s">
        <v>1114</v>
      </c>
      <c r="F21584" s="14" t="s">
        <v>1115</v>
      </c>
      <c r="G21584" s="14" t="s">
        <v>6493</v>
      </c>
      <c r="H21584" s="20">
        <v>-324137</v>
      </c>
      <c r="I21584" s="20"/>
      <c r="J21584" s="21">
        <f>IFERROR((I21584/H21584),0)</f>
        <v>0</v>
      </c>
      <c r="K21584" s="20"/>
      <c r="L21584" s="20"/>
      <c r="M21584" s="22"/>
    </row>
    <row r="21585" spans="1:13" s="14" customFormat="1" outlineLevel="1" x14ac:dyDescent="0.25">
      <c r="A21585" s="34"/>
      <c r="B21585" s="46" t="s">
        <v>9996</v>
      </c>
      <c r="C21585" s="40" t="str">
        <f>C21584</f>
        <v>ASIGNACIONES DIRECTAS (20% DEL SGR)</v>
      </c>
      <c r="D21585" s="39" t="str">
        <f>D21584</f>
        <v xml:space="preserve">NARIÑO                                            </v>
      </c>
      <c r="E21585" s="39" t="str">
        <f>E21584</f>
        <v>52250</v>
      </c>
      <c r="F21585" s="39" t="str">
        <f>F21584</f>
        <v xml:space="preserve">EL CHARCO                                         </v>
      </c>
      <c r="G21585" s="39" t="s">
        <v>10656</v>
      </c>
      <c r="H21585" s="20">
        <f>SUBTOTAL(9,H21578:H21584)</f>
        <v>21130577</v>
      </c>
      <c r="I21585" s="20">
        <f>SUBTOTAL(9,I21578:I21584)</f>
        <v>21454714</v>
      </c>
      <c r="J21585" s="42">
        <f>+I21585/H21585</f>
        <v>1.0153397136292113</v>
      </c>
      <c r="K21585" s="20">
        <f>SUBTOTAL(9,K21578:K21584)</f>
        <v>1172658</v>
      </c>
      <c r="L21585" s="20">
        <f>SUBTOTAL(9,L21578:L21584)</f>
        <v>1620683</v>
      </c>
      <c r="M21585" s="7">
        <f>IFERROR((L21585/K21585),"N.A")</f>
        <v>1.3820593898647346</v>
      </c>
    </row>
    <row r="21586" spans="1:13" s="14" customFormat="1" outlineLevel="2" x14ac:dyDescent="0.25">
      <c r="A21586" s="34"/>
      <c r="B21586" s="44" t="s">
        <v>5942</v>
      </c>
      <c r="C21586" s="31" t="s">
        <v>5042</v>
      </c>
      <c r="D21586" s="14" t="s">
        <v>976</v>
      </c>
      <c r="E21586" s="14" t="s">
        <v>1120</v>
      </c>
      <c r="F21586" s="14" t="s">
        <v>1121</v>
      </c>
      <c r="G21586" s="14" t="s">
        <v>5862</v>
      </c>
      <c r="H21586" s="20">
        <v>1184042</v>
      </c>
      <c r="I21586" s="20">
        <v>1184042</v>
      </c>
      <c r="J21586" s="21">
        <f>IFERROR((I21586/H21586),0)</f>
        <v>1</v>
      </c>
      <c r="K21586" s="20"/>
      <c r="L21586" s="20"/>
      <c r="M21586" s="22"/>
    </row>
    <row r="21587" spans="1:13" s="14" customFormat="1" outlineLevel="2" x14ac:dyDescent="0.25">
      <c r="A21587" s="34"/>
      <c r="B21587" s="44" t="s">
        <v>5942</v>
      </c>
      <c r="C21587" s="31" t="s">
        <v>5042</v>
      </c>
      <c r="D21587" s="14" t="s">
        <v>976</v>
      </c>
      <c r="E21587" s="14" t="s">
        <v>1120</v>
      </c>
      <c r="F21587" s="14" t="s">
        <v>1121</v>
      </c>
      <c r="G21587" s="14" t="s">
        <v>6109</v>
      </c>
      <c r="H21587" s="20">
        <v>7919984</v>
      </c>
      <c r="I21587" s="20">
        <v>7919984</v>
      </c>
      <c r="J21587" s="21">
        <f>IFERROR((I21587/H21587),0)</f>
        <v>1</v>
      </c>
      <c r="K21587" s="20"/>
      <c r="L21587" s="20"/>
      <c r="M21587" s="22"/>
    </row>
    <row r="21588" spans="1:13" s="14" customFormat="1" outlineLevel="1" x14ac:dyDescent="0.25">
      <c r="A21588" s="34"/>
      <c r="B21588" s="46" t="s">
        <v>9997</v>
      </c>
      <c r="C21588" s="40" t="str">
        <f>C21587</f>
        <v>ASIGNACIONES DIRECTAS (20% DEL SGR)</v>
      </c>
      <c r="D21588" s="39" t="str">
        <f>D21587</f>
        <v xml:space="preserve">NARIÑO                                            </v>
      </c>
      <c r="E21588" s="39" t="str">
        <f>E21587</f>
        <v>52233</v>
      </c>
      <c r="F21588" s="39" t="str">
        <f>F21587</f>
        <v xml:space="preserve">CUMBITARA                                         </v>
      </c>
      <c r="G21588" s="39" t="s">
        <v>10656</v>
      </c>
      <c r="H21588" s="20">
        <f>SUBTOTAL(9,H21586:H21587)</f>
        <v>9104026</v>
      </c>
      <c r="I21588" s="20">
        <f>SUBTOTAL(9,I21586:I21587)</f>
        <v>9104026</v>
      </c>
      <c r="J21588" s="42">
        <f>+I21588/H21588</f>
        <v>1</v>
      </c>
      <c r="K21588" s="20">
        <f>SUBTOTAL(9,K21586:K21587)</f>
        <v>0</v>
      </c>
      <c r="L21588" s="20">
        <f>SUBTOTAL(9,L21586:L21587)</f>
        <v>0</v>
      </c>
      <c r="M21588" s="7" t="str">
        <f>IFERROR((L21588/K21588),"N.A")</f>
        <v>N.A</v>
      </c>
    </row>
    <row r="21589" spans="1:13" s="14" customFormat="1" outlineLevel="2" x14ac:dyDescent="0.25">
      <c r="A21589" s="34"/>
      <c r="B21589" s="44" t="s">
        <v>5943</v>
      </c>
      <c r="C21589" s="31" t="s">
        <v>5042</v>
      </c>
      <c r="D21589" s="14" t="s">
        <v>976</v>
      </c>
      <c r="E21589" s="14" t="s">
        <v>1123</v>
      </c>
      <c r="F21589" s="14" t="s">
        <v>1124</v>
      </c>
      <c r="G21589" s="14" t="s">
        <v>5862</v>
      </c>
      <c r="H21589" s="20">
        <v>676</v>
      </c>
      <c r="I21589" s="20">
        <v>676</v>
      </c>
      <c r="J21589" s="21">
        <f>IFERROR((I21589/H21589),0)</f>
        <v>1</v>
      </c>
      <c r="K21589" s="20"/>
      <c r="L21589" s="20"/>
      <c r="M21589" s="22"/>
    </row>
    <row r="21590" spans="1:13" s="14" customFormat="1" outlineLevel="2" x14ac:dyDescent="0.25">
      <c r="A21590" s="34"/>
      <c r="B21590" s="44" t="s">
        <v>5943</v>
      </c>
      <c r="C21590" s="31" t="s">
        <v>5042</v>
      </c>
      <c r="D21590" s="14" t="s">
        <v>976</v>
      </c>
      <c r="E21590" s="14" t="s">
        <v>1123</v>
      </c>
      <c r="F21590" s="14" t="s">
        <v>1124</v>
      </c>
      <c r="G21590" s="14" t="s">
        <v>6109</v>
      </c>
      <c r="H21590" s="20">
        <v>5484</v>
      </c>
      <c r="I21590" s="20">
        <v>5484</v>
      </c>
      <c r="J21590" s="21">
        <f>IFERROR((I21590/H21590),0)</f>
        <v>1</v>
      </c>
      <c r="K21590" s="20"/>
      <c r="L21590" s="20"/>
      <c r="M21590" s="22"/>
    </row>
    <row r="21591" spans="1:13" s="14" customFormat="1" outlineLevel="1" x14ac:dyDescent="0.25">
      <c r="A21591" s="34"/>
      <c r="B21591" s="46" t="s">
        <v>9998</v>
      </c>
      <c r="C21591" s="40" t="str">
        <f>C21590</f>
        <v>ASIGNACIONES DIRECTAS (20% DEL SGR)</v>
      </c>
      <c r="D21591" s="39" t="str">
        <f>D21590</f>
        <v xml:space="preserve">NARIÑO                                            </v>
      </c>
      <c r="E21591" s="39" t="str">
        <f>E21590</f>
        <v>52227</v>
      </c>
      <c r="F21591" s="39" t="str">
        <f>F21590</f>
        <v xml:space="preserve">CUMBAL                                            </v>
      </c>
      <c r="G21591" s="39" t="s">
        <v>10656</v>
      </c>
      <c r="H21591" s="20">
        <f>SUBTOTAL(9,H21589:H21590)</f>
        <v>6160</v>
      </c>
      <c r="I21591" s="20">
        <f>SUBTOTAL(9,I21589:I21590)</f>
        <v>6160</v>
      </c>
      <c r="J21591" s="42">
        <f>+I21591/H21591</f>
        <v>1</v>
      </c>
      <c r="K21591" s="20">
        <f>SUBTOTAL(9,K21589:K21590)</f>
        <v>0</v>
      </c>
      <c r="L21591" s="20">
        <f>SUBTOTAL(9,L21589:L21590)</f>
        <v>0</v>
      </c>
      <c r="M21591" s="7" t="str">
        <f>IFERROR((L21591/K21591),"N.A")</f>
        <v>N.A</v>
      </c>
    </row>
    <row r="21592" spans="1:13" s="14" customFormat="1" outlineLevel="2" x14ac:dyDescent="0.25">
      <c r="A21592" s="34"/>
      <c r="B21592" s="44" t="s">
        <v>5944</v>
      </c>
      <c r="C21592" s="31" t="s">
        <v>5042</v>
      </c>
      <c r="D21592" s="14" t="s">
        <v>976</v>
      </c>
      <c r="E21592" s="14" t="s">
        <v>1126</v>
      </c>
      <c r="F21592" s="14" t="s">
        <v>1127</v>
      </c>
      <c r="G21592" s="14" t="s">
        <v>5862</v>
      </c>
      <c r="H21592" s="20">
        <v>20665</v>
      </c>
      <c r="I21592" s="20">
        <v>20665</v>
      </c>
      <c r="J21592" s="21">
        <f>IFERROR((I21592/H21592),0)</f>
        <v>1</v>
      </c>
      <c r="K21592" s="20"/>
      <c r="L21592" s="20"/>
      <c r="M21592" s="22"/>
    </row>
    <row r="21593" spans="1:13" s="14" customFormat="1" outlineLevel="2" x14ac:dyDescent="0.25">
      <c r="A21593" s="34"/>
      <c r="B21593" s="44" t="s">
        <v>5944</v>
      </c>
      <c r="C21593" s="31" t="s">
        <v>5042</v>
      </c>
      <c r="D21593" s="14" t="s">
        <v>976</v>
      </c>
      <c r="E21593" s="14" t="s">
        <v>1126</v>
      </c>
      <c r="F21593" s="14" t="s">
        <v>1127</v>
      </c>
      <c r="G21593" s="14" t="s">
        <v>6109</v>
      </c>
      <c r="H21593" s="20">
        <v>135326</v>
      </c>
      <c r="I21593" s="20">
        <v>135326</v>
      </c>
      <c r="J21593" s="21">
        <f>IFERROR((I21593/H21593),0)</f>
        <v>1</v>
      </c>
      <c r="K21593" s="20"/>
      <c r="L21593" s="20"/>
      <c r="M21593" s="22"/>
    </row>
    <row r="21594" spans="1:13" s="14" customFormat="1" outlineLevel="1" x14ac:dyDescent="0.25">
      <c r="A21594" s="34"/>
      <c r="B21594" s="46" t="s">
        <v>9999</v>
      </c>
      <c r="C21594" s="40" t="str">
        <f>C21593</f>
        <v>ASIGNACIONES DIRECTAS (20% DEL SGR)</v>
      </c>
      <c r="D21594" s="39" t="str">
        <f>D21593</f>
        <v xml:space="preserve">NARIÑO                                            </v>
      </c>
      <c r="E21594" s="39" t="str">
        <f>E21593</f>
        <v>52224</v>
      </c>
      <c r="F21594" s="39" t="str">
        <f>F21593</f>
        <v xml:space="preserve">CUASPUD                                           </v>
      </c>
      <c r="G21594" s="39" t="s">
        <v>10656</v>
      </c>
      <c r="H21594" s="20">
        <f>SUBTOTAL(9,H21592:H21593)</f>
        <v>155991</v>
      </c>
      <c r="I21594" s="20">
        <f>SUBTOTAL(9,I21592:I21593)</f>
        <v>155991</v>
      </c>
      <c r="J21594" s="42">
        <f>+I21594/H21594</f>
        <v>1</v>
      </c>
      <c r="K21594" s="20">
        <f>SUBTOTAL(9,K21592:K21593)</f>
        <v>0</v>
      </c>
      <c r="L21594" s="20">
        <f>SUBTOTAL(9,L21592:L21593)</f>
        <v>0</v>
      </c>
      <c r="M21594" s="7" t="str">
        <f>IFERROR((L21594/K21594),"N.A")</f>
        <v>N.A</v>
      </c>
    </row>
    <row r="21595" spans="1:13" s="14" customFormat="1" outlineLevel="2" x14ac:dyDescent="0.25">
      <c r="A21595" s="34"/>
      <c r="B21595" s="44" t="s">
        <v>5945</v>
      </c>
      <c r="C21595" s="31" t="s">
        <v>5042</v>
      </c>
      <c r="D21595" s="14" t="s">
        <v>976</v>
      </c>
      <c r="E21595" s="14" t="s">
        <v>1131</v>
      </c>
      <c r="F21595" s="14" t="s">
        <v>1132</v>
      </c>
      <c r="G21595" s="14" t="s">
        <v>5862</v>
      </c>
      <c r="H21595" s="20">
        <v>93429</v>
      </c>
      <c r="I21595" s="20">
        <v>93429</v>
      </c>
      <c r="J21595" s="21">
        <f>IFERROR((I21595/H21595),0)</f>
        <v>1</v>
      </c>
      <c r="K21595" s="20"/>
      <c r="L21595" s="20"/>
      <c r="M21595" s="22"/>
    </row>
    <row r="21596" spans="1:13" s="14" customFormat="1" outlineLevel="2" x14ac:dyDescent="0.25">
      <c r="A21596" s="34"/>
      <c r="B21596" s="44" t="s">
        <v>5945</v>
      </c>
      <c r="C21596" s="31" t="s">
        <v>5042</v>
      </c>
      <c r="D21596" s="14" t="s">
        <v>976</v>
      </c>
      <c r="E21596" s="14" t="s">
        <v>1131</v>
      </c>
      <c r="F21596" s="14" t="s">
        <v>1132</v>
      </c>
      <c r="G21596" s="14" t="s">
        <v>6109</v>
      </c>
      <c r="H21596" s="20">
        <v>625008</v>
      </c>
      <c r="I21596" s="20">
        <v>625008</v>
      </c>
      <c r="J21596" s="21">
        <f>IFERROR((I21596/H21596),0)</f>
        <v>1</v>
      </c>
      <c r="K21596" s="20"/>
      <c r="L21596" s="20"/>
      <c r="M21596" s="22"/>
    </row>
    <row r="21597" spans="1:13" s="14" customFormat="1" outlineLevel="1" x14ac:dyDescent="0.25">
      <c r="A21597" s="34"/>
      <c r="B21597" s="46" t="s">
        <v>10000</v>
      </c>
      <c r="C21597" s="40" t="str">
        <f>C21596</f>
        <v>ASIGNACIONES DIRECTAS (20% DEL SGR)</v>
      </c>
      <c r="D21597" s="39" t="str">
        <f>D21596</f>
        <v xml:space="preserve">NARIÑO                                            </v>
      </c>
      <c r="E21597" s="39" t="str">
        <f>E21596</f>
        <v>52210</v>
      </c>
      <c r="F21597" s="39" t="str">
        <f>F21596</f>
        <v xml:space="preserve">CONTADERO                                         </v>
      </c>
      <c r="G21597" s="39" t="s">
        <v>10656</v>
      </c>
      <c r="H21597" s="20">
        <f>SUBTOTAL(9,H21595:H21596)</f>
        <v>718437</v>
      </c>
      <c r="I21597" s="20">
        <f>SUBTOTAL(9,I21595:I21596)</f>
        <v>718437</v>
      </c>
      <c r="J21597" s="42">
        <f>+I21597/H21597</f>
        <v>1</v>
      </c>
      <c r="K21597" s="20">
        <f>SUBTOTAL(9,K21595:K21596)</f>
        <v>0</v>
      </c>
      <c r="L21597" s="20">
        <f>SUBTOTAL(9,L21595:L21596)</f>
        <v>0</v>
      </c>
      <c r="M21597" s="7" t="str">
        <f>IFERROR((L21597/K21597),"N.A")</f>
        <v>N.A</v>
      </c>
    </row>
    <row r="21598" spans="1:13" s="14" customFormat="1" outlineLevel="2" x14ac:dyDescent="0.25">
      <c r="A21598" s="34"/>
      <c r="B21598" s="44" t="s">
        <v>5946</v>
      </c>
      <c r="C21598" s="31" t="s">
        <v>5042</v>
      </c>
      <c r="D21598" s="14" t="s">
        <v>976</v>
      </c>
      <c r="E21598" s="14" t="s">
        <v>1134</v>
      </c>
      <c r="F21598" s="14" t="s">
        <v>1135</v>
      </c>
      <c r="G21598" s="14" t="s">
        <v>5862</v>
      </c>
      <c r="H21598" s="20">
        <v>16694</v>
      </c>
      <c r="I21598" s="20">
        <v>16694</v>
      </c>
      <c r="J21598" s="21">
        <f>IFERROR((I21598/H21598),0)</f>
        <v>1</v>
      </c>
      <c r="K21598" s="20"/>
      <c r="L21598" s="20"/>
      <c r="M21598" s="22"/>
    </row>
    <row r="21599" spans="1:13" s="14" customFormat="1" outlineLevel="2" x14ac:dyDescent="0.25">
      <c r="A21599" s="34"/>
      <c r="B21599" s="44" t="s">
        <v>5946</v>
      </c>
      <c r="C21599" s="31" t="s">
        <v>5042</v>
      </c>
      <c r="D21599" s="14" t="s">
        <v>976</v>
      </c>
      <c r="E21599" s="14" t="s">
        <v>1134</v>
      </c>
      <c r="F21599" s="14" t="s">
        <v>1135</v>
      </c>
      <c r="G21599" s="14" t="s">
        <v>6109</v>
      </c>
      <c r="H21599" s="20">
        <v>108323</v>
      </c>
      <c r="I21599" s="20">
        <v>108323</v>
      </c>
      <c r="J21599" s="21">
        <f>IFERROR((I21599/H21599),0)</f>
        <v>1</v>
      </c>
      <c r="K21599" s="20"/>
      <c r="L21599" s="20"/>
      <c r="M21599" s="22"/>
    </row>
    <row r="21600" spans="1:13" s="14" customFormat="1" outlineLevel="1" x14ac:dyDescent="0.25">
      <c r="A21600" s="34"/>
      <c r="B21600" s="46" t="s">
        <v>10001</v>
      </c>
      <c r="C21600" s="40" t="str">
        <f>C21599</f>
        <v>ASIGNACIONES DIRECTAS (20% DEL SGR)</v>
      </c>
      <c r="D21600" s="39" t="str">
        <f>D21599</f>
        <v xml:space="preserve">NARIÑO                                            </v>
      </c>
      <c r="E21600" s="39" t="str">
        <f>E21599</f>
        <v>52207</v>
      </c>
      <c r="F21600" s="39" t="str">
        <f>F21599</f>
        <v xml:space="preserve">CONSACA                                           </v>
      </c>
      <c r="G21600" s="39" t="s">
        <v>10656</v>
      </c>
      <c r="H21600" s="20">
        <f>SUBTOTAL(9,H21598:H21599)</f>
        <v>125017</v>
      </c>
      <c r="I21600" s="20">
        <f>SUBTOTAL(9,I21598:I21599)</f>
        <v>125017</v>
      </c>
      <c r="J21600" s="42">
        <f>+I21600/H21600</f>
        <v>1</v>
      </c>
      <c r="K21600" s="20">
        <f>SUBTOTAL(9,K21598:K21599)</f>
        <v>0</v>
      </c>
      <c r="L21600" s="20">
        <f>SUBTOTAL(9,L21598:L21599)</f>
        <v>0</v>
      </c>
      <c r="M21600" s="7" t="str">
        <f>IFERROR((L21600/K21600),"N.A")</f>
        <v>N.A</v>
      </c>
    </row>
    <row r="21601" spans="1:13" s="14" customFormat="1" outlineLevel="2" x14ac:dyDescent="0.25">
      <c r="A21601" s="34"/>
      <c r="B21601" s="44" t="s">
        <v>5947</v>
      </c>
      <c r="C21601" s="31" t="s">
        <v>5042</v>
      </c>
      <c r="D21601" s="14" t="s">
        <v>976</v>
      </c>
      <c r="E21601" s="14" t="s">
        <v>1137</v>
      </c>
      <c r="F21601" s="14" t="s">
        <v>150</v>
      </c>
      <c r="G21601" s="14" t="s">
        <v>5862</v>
      </c>
      <c r="H21601" s="20">
        <v>36726</v>
      </c>
      <c r="I21601" s="20">
        <v>36726</v>
      </c>
      <c r="J21601" s="21">
        <f>IFERROR((I21601/H21601),0)</f>
        <v>1</v>
      </c>
      <c r="K21601" s="20"/>
      <c r="L21601" s="20"/>
      <c r="M21601" s="22"/>
    </row>
    <row r="21602" spans="1:13" s="14" customFormat="1" outlineLevel="2" x14ac:dyDescent="0.25">
      <c r="A21602" s="34"/>
      <c r="B21602" s="44" t="s">
        <v>5947</v>
      </c>
      <c r="C21602" s="31" t="s">
        <v>5042</v>
      </c>
      <c r="D21602" s="14" t="s">
        <v>976</v>
      </c>
      <c r="E21602" s="14" t="s">
        <v>1137</v>
      </c>
      <c r="F21602" s="14" t="s">
        <v>150</v>
      </c>
      <c r="G21602" s="14" t="s">
        <v>6109</v>
      </c>
      <c r="H21602" s="20">
        <v>245747</v>
      </c>
      <c r="I21602" s="20">
        <v>245747</v>
      </c>
      <c r="J21602" s="21">
        <f>IFERROR((I21602/H21602),0)</f>
        <v>1</v>
      </c>
      <c r="K21602" s="20"/>
      <c r="L21602" s="20"/>
      <c r="M21602" s="22"/>
    </row>
    <row r="21603" spans="1:13" s="14" customFormat="1" outlineLevel="1" x14ac:dyDescent="0.25">
      <c r="A21603" s="34"/>
      <c r="B21603" s="46" t="s">
        <v>10002</v>
      </c>
      <c r="C21603" s="40" t="str">
        <f>C21602</f>
        <v>ASIGNACIONES DIRECTAS (20% DEL SGR)</v>
      </c>
      <c r="D21603" s="39" t="str">
        <f>D21602</f>
        <v xml:space="preserve">NARIÑO                                            </v>
      </c>
      <c r="E21603" s="39" t="str">
        <f>E21602</f>
        <v>52203</v>
      </c>
      <c r="F21603" s="39" t="str">
        <f>F21602</f>
        <v xml:space="preserve">COLÓN                                             </v>
      </c>
      <c r="G21603" s="39" t="s">
        <v>10656</v>
      </c>
      <c r="H21603" s="20">
        <f>SUBTOTAL(9,H21601:H21602)</f>
        <v>282473</v>
      </c>
      <c r="I21603" s="20">
        <f>SUBTOTAL(9,I21601:I21602)</f>
        <v>282473</v>
      </c>
      <c r="J21603" s="42">
        <f>+I21603/H21603</f>
        <v>1</v>
      </c>
      <c r="K21603" s="20">
        <f>SUBTOTAL(9,K21601:K21602)</f>
        <v>0</v>
      </c>
      <c r="L21603" s="20">
        <f>SUBTOTAL(9,L21601:L21602)</f>
        <v>0</v>
      </c>
      <c r="M21603" s="7" t="str">
        <f>IFERROR((L21603/K21603),"N.A")</f>
        <v>N.A</v>
      </c>
    </row>
    <row r="21604" spans="1:13" s="14" customFormat="1" outlineLevel="2" x14ac:dyDescent="0.25">
      <c r="A21604" s="34"/>
      <c r="B21604" s="44" t="s">
        <v>5948</v>
      </c>
      <c r="C21604" s="31" t="s">
        <v>5042</v>
      </c>
      <c r="D21604" s="14" t="s">
        <v>976</v>
      </c>
      <c r="E21604" s="14" t="s">
        <v>1139</v>
      </c>
      <c r="F21604" s="14" t="s">
        <v>1140</v>
      </c>
      <c r="G21604" s="14" t="s">
        <v>5862</v>
      </c>
      <c r="H21604" s="20">
        <v>1675416</v>
      </c>
      <c r="I21604" s="20">
        <v>1675416</v>
      </c>
      <c r="J21604" s="21">
        <f>IFERROR((I21604/H21604),0)</f>
        <v>1</v>
      </c>
      <c r="K21604" s="20"/>
      <c r="L21604" s="20"/>
      <c r="M21604" s="22"/>
    </row>
    <row r="21605" spans="1:13" s="14" customFormat="1" outlineLevel="2" x14ac:dyDescent="0.25">
      <c r="A21605" s="34"/>
      <c r="B21605" s="44" t="s">
        <v>5948</v>
      </c>
      <c r="C21605" s="31" t="s">
        <v>5042</v>
      </c>
      <c r="D21605" s="14" t="s">
        <v>976</v>
      </c>
      <c r="E21605" s="14" t="s">
        <v>1139</v>
      </c>
      <c r="F21605" s="14" t="s">
        <v>1140</v>
      </c>
      <c r="G21605" s="14" t="s">
        <v>6109</v>
      </c>
      <c r="H21605" s="20">
        <v>11187433</v>
      </c>
      <c r="I21605" s="20">
        <v>11187433</v>
      </c>
      <c r="J21605" s="21">
        <f>IFERROR((I21605/H21605),0)</f>
        <v>1</v>
      </c>
      <c r="K21605" s="20"/>
      <c r="L21605" s="20"/>
      <c r="M21605" s="22"/>
    </row>
    <row r="21606" spans="1:13" s="14" customFormat="1" outlineLevel="1" x14ac:dyDescent="0.25">
      <c r="A21606" s="34"/>
      <c r="B21606" s="46" t="s">
        <v>10003</v>
      </c>
      <c r="C21606" s="40" t="str">
        <f>C21605</f>
        <v>ASIGNACIONES DIRECTAS (20% DEL SGR)</v>
      </c>
      <c r="D21606" s="39" t="str">
        <f>D21605</f>
        <v xml:space="preserve">NARIÑO                                            </v>
      </c>
      <c r="E21606" s="39" t="str">
        <f>E21605</f>
        <v>52110</v>
      </c>
      <c r="F21606" s="39" t="str">
        <f>F21605</f>
        <v xml:space="preserve">BUESACO                                           </v>
      </c>
      <c r="G21606" s="39" t="s">
        <v>10656</v>
      </c>
      <c r="H21606" s="20">
        <f>SUBTOTAL(9,H21604:H21605)</f>
        <v>12862849</v>
      </c>
      <c r="I21606" s="20">
        <f>SUBTOTAL(9,I21604:I21605)</f>
        <v>12862849</v>
      </c>
      <c r="J21606" s="42">
        <f>+I21606/H21606</f>
        <v>1</v>
      </c>
      <c r="K21606" s="20">
        <f>SUBTOTAL(9,K21604:K21605)</f>
        <v>0</v>
      </c>
      <c r="L21606" s="20">
        <f>SUBTOTAL(9,L21604:L21605)</f>
        <v>0</v>
      </c>
      <c r="M21606" s="7" t="str">
        <f>IFERROR((L21606/K21606),"N.A")</f>
        <v>N.A</v>
      </c>
    </row>
    <row r="21607" spans="1:13" s="14" customFormat="1" outlineLevel="2" x14ac:dyDescent="0.25">
      <c r="A21607" s="34"/>
      <c r="B21607" s="44" t="s">
        <v>5316</v>
      </c>
      <c r="C21607" s="31" t="s">
        <v>5042</v>
      </c>
      <c r="D21607" s="14" t="s">
        <v>976</v>
      </c>
      <c r="E21607" s="14" t="s">
        <v>1145</v>
      </c>
      <c r="F21607" s="14" t="s">
        <v>1146</v>
      </c>
      <c r="G21607" s="14" t="s">
        <v>16</v>
      </c>
      <c r="H21607" s="15">
        <v>293294880</v>
      </c>
      <c r="I21607" s="15">
        <v>293294880</v>
      </c>
      <c r="J21607" s="16">
        <f>IFERROR((I21607/H21607),0)</f>
        <v>1</v>
      </c>
      <c r="K21607" s="15">
        <v>212215341</v>
      </c>
      <c r="L21607" s="15">
        <v>293294880</v>
      </c>
      <c r="M21607" s="17">
        <f>L21607/K21607</f>
        <v>1.382062571998506</v>
      </c>
    </row>
    <row r="21608" spans="1:13" s="14" customFormat="1" outlineLevel="2" x14ac:dyDescent="0.25">
      <c r="A21608" s="34"/>
      <c r="B21608" s="44" t="s">
        <v>5316</v>
      </c>
      <c r="C21608" s="31" t="s">
        <v>5042</v>
      </c>
      <c r="D21608" s="14" t="s">
        <v>976</v>
      </c>
      <c r="E21608" s="14" t="s">
        <v>1145</v>
      </c>
      <c r="F21608" s="14" t="s">
        <v>1146</v>
      </c>
      <c r="G21608" s="14" t="s">
        <v>5862</v>
      </c>
      <c r="H21608" s="20">
        <v>120054483</v>
      </c>
      <c r="I21608" s="20">
        <v>120054483</v>
      </c>
      <c r="J21608" s="21">
        <f>IFERROR((I21608/H21608),0)</f>
        <v>1</v>
      </c>
      <c r="K21608" s="20"/>
      <c r="L21608" s="20"/>
      <c r="M21608" s="22"/>
    </row>
    <row r="21609" spans="1:13" s="14" customFormat="1" outlineLevel="2" x14ac:dyDescent="0.25">
      <c r="A21609" s="34"/>
      <c r="B21609" s="44" t="s">
        <v>5316</v>
      </c>
      <c r="C21609" s="31" t="s">
        <v>5042</v>
      </c>
      <c r="D21609" s="14" t="s">
        <v>976</v>
      </c>
      <c r="E21609" s="14" t="s">
        <v>1145</v>
      </c>
      <c r="F21609" s="14" t="s">
        <v>1146</v>
      </c>
      <c r="G21609" s="14" t="s">
        <v>6109</v>
      </c>
      <c r="H21609" s="20">
        <v>553506707</v>
      </c>
      <c r="I21609" s="20">
        <v>553506707</v>
      </c>
      <c r="J21609" s="21">
        <f>IFERROR((I21609/H21609),0)</f>
        <v>1</v>
      </c>
      <c r="K21609" s="20"/>
      <c r="L21609" s="20"/>
      <c r="M21609" s="22"/>
    </row>
    <row r="21610" spans="1:13" s="14" customFormat="1" outlineLevel="2" x14ac:dyDescent="0.25">
      <c r="A21610" s="34"/>
      <c r="B21610" s="44" t="s">
        <v>5316</v>
      </c>
      <c r="C21610" s="31" t="s">
        <v>5042</v>
      </c>
      <c r="D21610" s="14" t="s">
        <v>976</v>
      </c>
      <c r="E21610" s="14" t="s">
        <v>1145</v>
      </c>
      <c r="F21610" s="14" t="s">
        <v>1146</v>
      </c>
      <c r="G21610" s="14" t="s">
        <v>6481</v>
      </c>
      <c r="H21610" s="20">
        <v>1814</v>
      </c>
      <c r="I21610" s="20">
        <v>1814</v>
      </c>
      <c r="J21610" s="21">
        <f>IFERROR((I21610/H21610),0)</f>
        <v>1</v>
      </c>
      <c r="K21610" s="20"/>
      <c r="L21610" s="20"/>
      <c r="M21610" s="22"/>
    </row>
    <row r="21611" spans="1:13" s="14" customFormat="1" outlineLevel="2" x14ac:dyDescent="0.25">
      <c r="A21611" s="34"/>
      <c r="B21611" s="44" t="s">
        <v>5316</v>
      </c>
      <c r="C21611" s="31" t="s">
        <v>5042</v>
      </c>
      <c r="D21611" s="14" t="s">
        <v>976</v>
      </c>
      <c r="E21611" s="14" t="s">
        <v>1145</v>
      </c>
      <c r="F21611" s="14" t="s">
        <v>1146</v>
      </c>
      <c r="G21611" s="14" t="s">
        <v>6484</v>
      </c>
      <c r="H21611" s="20">
        <v>11718586</v>
      </c>
      <c r="I21611" s="20">
        <v>11718586</v>
      </c>
      <c r="J21611" s="21">
        <f>IFERROR((I21611/H21611),0)</f>
        <v>1</v>
      </c>
      <c r="K21611" s="20"/>
      <c r="L21611" s="20"/>
      <c r="M21611" s="22"/>
    </row>
    <row r="21612" spans="1:13" s="14" customFormat="1" outlineLevel="2" x14ac:dyDescent="0.25">
      <c r="A21612" s="34"/>
      <c r="B21612" s="44" t="s">
        <v>5316</v>
      </c>
      <c r="C21612" s="31" t="s">
        <v>5042</v>
      </c>
      <c r="D21612" s="14" t="s">
        <v>976</v>
      </c>
      <c r="E21612" s="14" t="s">
        <v>1145</v>
      </c>
      <c r="F21612" s="14" t="s">
        <v>1146</v>
      </c>
      <c r="G21612" s="14" t="s">
        <v>6492</v>
      </c>
      <c r="H21612" s="20">
        <v>46511767</v>
      </c>
      <c r="I21612" s="20">
        <v>46511767</v>
      </c>
      <c r="J21612" s="21">
        <f>IFERROR((I21612/H21612),0)</f>
        <v>1</v>
      </c>
      <c r="K21612" s="20"/>
      <c r="L21612" s="20"/>
      <c r="M21612" s="22"/>
    </row>
    <row r="21613" spans="1:13" s="14" customFormat="1" outlineLevel="2" x14ac:dyDescent="0.25">
      <c r="A21613" s="34"/>
      <c r="B21613" s="44" t="s">
        <v>5316</v>
      </c>
      <c r="C21613" s="31" t="s">
        <v>5042</v>
      </c>
      <c r="D21613" s="14" t="s">
        <v>976</v>
      </c>
      <c r="E21613" s="14" t="s">
        <v>1145</v>
      </c>
      <c r="F21613" s="14" t="s">
        <v>1146</v>
      </c>
      <c r="G21613" s="14" t="s">
        <v>6493</v>
      </c>
      <c r="H21613" s="20">
        <v>-58658976</v>
      </c>
      <c r="I21613" s="20"/>
      <c r="J21613" s="21">
        <f>IFERROR((I21613/H21613),0)</f>
        <v>0</v>
      </c>
      <c r="K21613" s="20"/>
      <c r="L21613" s="20"/>
      <c r="M21613" s="22"/>
    </row>
    <row r="21614" spans="1:13" s="14" customFormat="1" outlineLevel="1" x14ac:dyDescent="0.25">
      <c r="A21614" s="34"/>
      <c r="B21614" s="46" t="s">
        <v>10004</v>
      </c>
      <c r="C21614" s="40" t="str">
        <f>C21613</f>
        <v>ASIGNACIONES DIRECTAS (20% DEL SGR)</v>
      </c>
      <c r="D21614" s="39" t="str">
        <f>D21613</f>
        <v xml:space="preserve">NARIÑO                                            </v>
      </c>
      <c r="E21614" s="39" t="str">
        <f>E21613</f>
        <v>52079</v>
      </c>
      <c r="F21614" s="39" t="str">
        <f>F21613</f>
        <v xml:space="preserve">BARBACOAS                                         </v>
      </c>
      <c r="G21614" s="39" t="s">
        <v>10656</v>
      </c>
      <c r="H21614" s="20">
        <f>SUBTOTAL(9,H21607:H21613)</f>
        <v>966429261</v>
      </c>
      <c r="I21614" s="20">
        <f>SUBTOTAL(9,I21607:I21613)</f>
        <v>1025088237</v>
      </c>
      <c r="J21614" s="42">
        <f>+I21614/H21614</f>
        <v>1.0606966059153708</v>
      </c>
      <c r="K21614" s="20">
        <f>SUBTOTAL(9,K21607:K21613)</f>
        <v>212215341</v>
      </c>
      <c r="L21614" s="20">
        <f>SUBTOTAL(9,L21607:L21613)</f>
        <v>293294880</v>
      </c>
      <c r="M21614" s="7">
        <f>IFERROR((L21614/K21614),"N.A")</f>
        <v>1.382062571998506</v>
      </c>
    </row>
    <row r="21615" spans="1:13" s="14" customFormat="1" outlineLevel="2" x14ac:dyDescent="0.25">
      <c r="A21615" s="34"/>
      <c r="B21615" s="44" t="s">
        <v>5949</v>
      </c>
      <c r="C21615" s="31" t="s">
        <v>5042</v>
      </c>
      <c r="D21615" s="14" t="s">
        <v>976</v>
      </c>
      <c r="E21615" s="14" t="s">
        <v>1148</v>
      </c>
      <c r="F21615" s="14" t="s">
        <v>1149</v>
      </c>
      <c r="G21615" s="14" t="s">
        <v>5862</v>
      </c>
      <c r="H21615" s="20">
        <v>17601209</v>
      </c>
      <c r="I21615" s="20">
        <v>17601209</v>
      </c>
      <c r="J21615" s="21">
        <f>IFERROR((I21615/H21615),0)</f>
        <v>1</v>
      </c>
      <c r="K21615" s="20"/>
      <c r="L21615" s="20"/>
      <c r="M21615" s="22"/>
    </row>
    <row r="21616" spans="1:13" s="14" customFormat="1" outlineLevel="2" x14ac:dyDescent="0.25">
      <c r="A21616" s="34"/>
      <c r="B21616" s="44" t="s">
        <v>5949</v>
      </c>
      <c r="C21616" s="31" t="s">
        <v>5042</v>
      </c>
      <c r="D21616" s="14" t="s">
        <v>976</v>
      </c>
      <c r="E21616" s="14" t="s">
        <v>1148</v>
      </c>
      <c r="F21616" s="14" t="s">
        <v>1149</v>
      </c>
      <c r="G21616" s="14" t="s">
        <v>6109</v>
      </c>
      <c r="H21616" s="20">
        <v>411115</v>
      </c>
      <c r="I21616" s="20">
        <v>411115</v>
      </c>
      <c r="J21616" s="21">
        <f>IFERROR((I21616/H21616),0)</f>
        <v>1</v>
      </c>
      <c r="K21616" s="20"/>
      <c r="L21616" s="20"/>
      <c r="M21616" s="22"/>
    </row>
    <row r="21617" spans="1:13" s="14" customFormat="1" outlineLevel="2" x14ac:dyDescent="0.25">
      <c r="A21617" s="34"/>
      <c r="B21617" s="44" t="s">
        <v>5949</v>
      </c>
      <c r="C21617" s="31" t="s">
        <v>5042</v>
      </c>
      <c r="D21617" s="14" t="s">
        <v>976</v>
      </c>
      <c r="E21617" s="14" t="s">
        <v>1148</v>
      </c>
      <c r="F21617" s="14" t="s">
        <v>1149</v>
      </c>
      <c r="G21617" s="14" t="s">
        <v>6482</v>
      </c>
      <c r="H21617" s="20">
        <v>117793773</v>
      </c>
      <c r="I21617" s="20">
        <v>117793773</v>
      </c>
      <c r="J21617" s="21">
        <f>IFERROR((I21617/H21617),0)</f>
        <v>1</v>
      </c>
      <c r="K21617" s="20"/>
      <c r="L21617" s="20"/>
      <c r="M21617" s="22"/>
    </row>
    <row r="21618" spans="1:13" s="14" customFormat="1" outlineLevel="1" x14ac:dyDescent="0.25">
      <c r="A21618" s="34"/>
      <c r="B21618" s="46" t="s">
        <v>10005</v>
      </c>
      <c r="C21618" s="40" t="str">
        <f>C21617</f>
        <v>ASIGNACIONES DIRECTAS (20% DEL SGR)</v>
      </c>
      <c r="D21618" s="39" t="str">
        <f>D21617</f>
        <v xml:space="preserve">NARIÑO                                            </v>
      </c>
      <c r="E21618" s="39" t="str">
        <f>E21617</f>
        <v>52051</v>
      </c>
      <c r="F21618" s="39" t="str">
        <f>F21617</f>
        <v xml:space="preserve">ARBOLEDA                                          </v>
      </c>
      <c r="G21618" s="39" t="s">
        <v>10656</v>
      </c>
      <c r="H21618" s="20">
        <f>SUBTOTAL(9,H21615:H21617)</f>
        <v>135806097</v>
      </c>
      <c r="I21618" s="20">
        <f>SUBTOTAL(9,I21615:I21617)</f>
        <v>135806097</v>
      </c>
      <c r="J21618" s="42">
        <f>+I21618/H21618</f>
        <v>1</v>
      </c>
      <c r="K21618" s="20">
        <f>SUBTOTAL(9,K21615:K21617)</f>
        <v>0</v>
      </c>
      <c r="L21618" s="20">
        <f>SUBTOTAL(9,L21615:L21617)</f>
        <v>0</v>
      </c>
      <c r="M21618" s="7" t="str">
        <f>IFERROR((L21618/K21618),"N.A")</f>
        <v>N.A</v>
      </c>
    </row>
    <row r="21619" spans="1:13" s="14" customFormat="1" outlineLevel="2" x14ac:dyDescent="0.25">
      <c r="A21619" s="34"/>
      <c r="B21619" s="44" t="s">
        <v>5317</v>
      </c>
      <c r="C21619" s="31" t="s">
        <v>5042</v>
      </c>
      <c r="D21619" s="14" t="s">
        <v>976</v>
      </c>
      <c r="E21619" s="14" t="s">
        <v>4412</v>
      </c>
      <c r="F21619" s="14" t="s">
        <v>4413</v>
      </c>
      <c r="G21619" s="14" t="s">
        <v>16</v>
      </c>
      <c r="H21619" s="15">
        <v>7459074</v>
      </c>
      <c r="I21619" s="15">
        <v>7459074</v>
      </c>
      <c r="J21619" s="16">
        <f>IFERROR((I21619/H21619),0)</f>
        <v>1</v>
      </c>
      <c r="K21619" s="15">
        <v>5386839</v>
      </c>
      <c r="L21619" s="15">
        <v>7459074</v>
      </c>
      <c r="M21619" s="17">
        <f>L21619/K21619</f>
        <v>1.3846847845276238</v>
      </c>
    </row>
    <row r="21620" spans="1:13" s="14" customFormat="1" outlineLevel="2" x14ac:dyDescent="0.25">
      <c r="A21620" s="34"/>
      <c r="B21620" s="44" t="s">
        <v>5317</v>
      </c>
      <c r="C21620" s="31" t="s">
        <v>5042</v>
      </c>
      <c r="D21620" s="14" t="s">
        <v>976</v>
      </c>
      <c r="E21620" s="14" t="s">
        <v>4412</v>
      </c>
      <c r="F21620" s="14" t="s">
        <v>4413</v>
      </c>
      <c r="G21620" s="14" t="s">
        <v>5855</v>
      </c>
      <c r="H21620" s="20">
        <v>276687</v>
      </c>
      <c r="I21620" s="20">
        <v>276687</v>
      </c>
      <c r="J21620" s="21">
        <f>IFERROR((I21620/H21620),0)</f>
        <v>1</v>
      </c>
      <c r="K21620" s="20"/>
      <c r="L21620" s="20"/>
      <c r="M21620" s="22"/>
    </row>
    <row r="21621" spans="1:13" s="14" customFormat="1" outlineLevel="2" x14ac:dyDescent="0.25">
      <c r="A21621" s="34"/>
      <c r="B21621" s="44" t="s">
        <v>5317</v>
      </c>
      <c r="C21621" s="31" t="s">
        <v>5042</v>
      </c>
      <c r="D21621" s="14" t="s">
        <v>976</v>
      </c>
      <c r="E21621" s="14" t="s">
        <v>4412</v>
      </c>
      <c r="F21621" s="14" t="s">
        <v>4413</v>
      </c>
      <c r="G21621" s="14" t="s">
        <v>5862</v>
      </c>
      <c r="H21621" s="20">
        <v>148448540</v>
      </c>
      <c r="I21621" s="20">
        <v>148448540</v>
      </c>
      <c r="J21621" s="21">
        <f>IFERROR((I21621/H21621),0)</f>
        <v>1</v>
      </c>
      <c r="K21621" s="20"/>
      <c r="L21621" s="20"/>
      <c r="M21621" s="22"/>
    </row>
    <row r="21622" spans="1:13" s="14" customFormat="1" outlineLevel="2" x14ac:dyDescent="0.25">
      <c r="A21622" s="34"/>
      <c r="B21622" s="44" t="s">
        <v>5317</v>
      </c>
      <c r="C21622" s="31" t="s">
        <v>5042</v>
      </c>
      <c r="D21622" s="14" t="s">
        <v>976</v>
      </c>
      <c r="E21622" s="14" t="s">
        <v>4412</v>
      </c>
      <c r="F21622" s="14" t="s">
        <v>4413</v>
      </c>
      <c r="G21622" s="14" t="s">
        <v>6109</v>
      </c>
      <c r="H21622" s="20">
        <v>225958962</v>
      </c>
      <c r="I21622" s="20">
        <v>225958962</v>
      </c>
      <c r="J21622" s="21">
        <f>IFERROR((I21622/H21622),0)</f>
        <v>1</v>
      </c>
      <c r="K21622" s="20"/>
      <c r="L21622" s="20"/>
      <c r="M21622" s="22"/>
    </row>
    <row r="21623" spans="1:13" s="14" customFormat="1" outlineLevel="2" x14ac:dyDescent="0.25">
      <c r="A21623" s="34"/>
      <c r="B21623" s="44" t="s">
        <v>5317</v>
      </c>
      <c r="C21623" s="31" t="s">
        <v>5042</v>
      </c>
      <c r="D21623" s="14" t="s">
        <v>976</v>
      </c>
      <c r="E21623" s="14" t="s">
        <v>4412</v>
      </c>
      <c r="F21623" s="14" t="s">
        <v>4413</v>
      </c>
      <c r="G21623" s="14" t="s">
        <v>6481</v>
      </c>
      <c r="H21623" s="20">
        <v>46</v>
      </c>
      <c r="I21623" s="20">
        <v>46</v>
      </c>
      <c r="J21623" s="21">
        <f>IFERROR((I21623/H21623),0)</f>
        <v>1</v>
      </c>
      <c r="K21623" s="20"/>
      <c r="L21623" s="20"/>
      <c r="M21623" s="22"/>
    </row>
    <row r="21624" spans="1:13" s="14" customFormat="1" outlineLevel="2" x14ac:dyDescent="0.25">
      <c r="A21624" s="34"/>
      <c r="B21624" s="44" t="s">
        <v>5317</v>
      </c>
      <c r="C21624" s="31" t="s">
        <v>5042</v>
      </c>
      <c r="D21624" s="14" t="s">
        <v>4994</v>
      </c>
      <c r="E21624" s="14" t="s">
        <v>4412</v>
      </c>
      <c r="F21624" s="14" t="s">
        <v>4413</v>
      </c>
      <c r="G21624" s="14" t="s">
        <v>6485</v>
      </c>
      <c r="H21624" s="20">
        <v>76873</v>
      </c>
      <c r="I21624" s="20">
        <v>76873</v>
      </c>
      <c r="J21624" s="21">
        <f>IFERROR((I21624/H21624),0)</f>
        <v>1</v>
      </c>
      <c r="K21624" s="25"/>
      <c r="L21624" s="25"/>
      <c r="M21624" s="22"/>
    </row>
    <row r="21625" spans="1:13" s="14" customFormat="1" outlineLevel="2" x14ac:dyDescent="0.25">
      <c r="A21625" s="34"/>
      <c r="B21625" s="44" t="s">
        <v>5317</v>
      </c>
      <c r="C21625" s="31" t="s">
        <v>5042</v>
      </c>
      <c r="D21625" s="14" t="s">
        <v>976</v>
      </c>
      <c r="E21625" s="14" t="s">
        <v>4412</v>
      </c>
      <c r="F21625" s="14" t="s">
        <v>4413</v>
      </c>
      <c r="G21625" s="14" t="s">
        <v>6492</v>
      </c>
      <c r="H21625" s="20">
        <v>1176963</v>
      </c>
      <c r="I21625" s="20">
        <v>1176963</v>
      </c>
      <c r="J21625" s="21">
        <f>IFERROR((I21625/H21625),0)</f>
        <v>1</v>
      </c>
      <c r="K21625" s="20"/>
      <c r="L21625" s="20"/>
      <c r="M21625" s="22"/>
    </row>
    <row r="21626" spans="1:13" s="14" customFormat="1" outlineLevel="2" x14ac:dyDescent="0.25">
      <c r="A21626" s="34"/>
      <c r="B21626" s="44" t="s">
        <v>5317</v>
      </c>
      <c r="C21626" s="31" t="s">
        <v>5042</v>
      </c>
      <c r="D21626" s="14" t="s">
        <v>976</v>
      </c>
      <c r="E21626" s="14" t="s">
        <v>4412</v>
      </c>
      <c r="F21626" s="14" t="s">
        <v>4413</v>
      </c>
      <c r="G21626" s="14" t="s">
        <v>6493</v>
      </c>
      <c r="H21626" s="20">
        <v>-1491815</v>
      </c>
      <c r="I21626" s="20"/>
      <c r="J21626" s="21">
        <f>IFERROR((I21626/H21626),0)</f>
        <v>0</v>
      </c>
      <c r="K21626" s="20"/>
      <c r="L21626" s="20"/>
      <c r="M21626" s="22"/>
    </row>
    <row r="21627" spans="1:13" s="14" customFormat="1" outlineLevel="1" x14ac:dyDescent="0.25">
      <c r="A21627" s="34"/>
      <c r="B21627" s="46" t="s">
        <v>10006</v>
      </c>
      <c r="C21627" s="40" t="str">
        <f>C21626</f>
        <v>ASIGNACIONES DIRECTAS (20% DEL SGR)</v>
      </c>
      <c r="D21627" s="39" t="str">
        <f>D21626</f>
        <v xml:space="preserve">NARIÑO                                            </v>
      </c>
      <c r="E21627" s="39" t="str">
        <f>E21626</f>
        <v>52001</v>
      </c>
      <c r="F21627" s="39" t="str">
        <f>F21626</f>
        <v xml:space="preserve">PASTO                                             </v>
      </c>
      <c r="G21627" s="39" t="s">
        <v>10656</v>
      </c>
      <c r="H21627" s="20">
        <f>SUBTOTAL(9,H21619:H21626)</f>
        <v>381905330</v>
      </c>
      <c r="I21627" s="20">
        <f>SUBTOTAL(9,I21619:I21626)</f>
        <v>383397145</v>
      </c>
      <c r="J21627" s="42">
        <f>+I21627/H21627</f>
        <v>1.003906242942459</v>
      </c>
      <c r="K21627" s="20">
        <f>SUBTOTAL(9,K21619:K21626)</f>
        <v>5386839</v>
      </c>
      <c r="L21627" s="20">
        <f>SUBTOTAL(9,L21619:L21626)</f>
        <v>7459074</v>
      </c>
      <c r="M21627" s="7">
        <f>IFERROR((L21627/K21627),"N.A")</f>
        <v>1.3846847845276238</v>
      </c>
    </row>
    <row r="21628" spans="1:13" s="14" customFormat="1" outlineLevel="2" x14ac:dyDescent="0.25">
      <c r="A21628" s="34"/>
      <c r="B21628" s="44" t="s">
        <v>5318</v>
      </c>
      <c r="C21628" s="31" t="s">
        <v>5042</v>
      </c>
      <c r="D21628" s="14" t="s">
        <v>976</v>
      </c>
      <c r="E21628" s="14" t="s">
        <v>4993</v>
      </c>
      <c r="F21628" s="14" t="s">
        <v>976</v>
      </c>
      <c r="G21628" s="14" t="s">
        <v>16</v>
      </c>
      <c r="H21628" s="15">
        <v>184298593</v>
      </c>
      <c r="I21628" s="15">
        <v>101856353.19999999</v>
      </c>
      <c r="J21628" s="16">
        <f>IFERROR((I21628/H21628),0)</f>
        <v>0.55267027024997417</v>
      </c>
      <c r="K21628" s="15">
        <v>133350393</v>
      </c>
      <c r="L21628" s="15">
        <v>101856353.19999999</v>
      </c>
      <c r="M21628" s="17">
        <f>L21628/K21628</f>
        <v>0.76382491951111076</v>
      </c>
    </row>
    <row r="21629" spans="1:13" s="14" customFormat="1" outlineLevel="2" x14ac:dyDescent="0.25">
      <c r="A21629" s="34"/>
      <c r="B21629" s="44" t="s">
        <v>5318</v>
      </c>
      <c r="C21629" s="31" t="s">
        <v>5042</v>
      </c>
      <c r="D21629" s="14" t="s">
        <v>976</v>
      </c>
      <c r="E21629" s="14" t="s">
        <v>4993</v>
      </c>
      <c r="F21629" s="14" t="s">
        <v>976</v>
      </c>
      <c r="G21629" s="14" t="s">
        <v>5855</v>
      </c>
      <c r="H21629" s="20">
        <v>83659</v>
      </c>
      <c r="I21629" s="20">
        <v>83659</v>
      </c>
      <c r="J21629" s="21">
        <f>IFERROR((I21629/H21629),0)</f>
        <v>1</v>
      </c>
      <c r="K21629" s="20"/>
      <c r="L21629" s="20"/>
      <c r="M21629" s="22"/>
    </row>
    <row r="21630" spans="1:13" s="14" customFormat="1" outlineLevel="2" x14ac:dyDescent="0.25">
      <c r="A21630" s="34"/>
      <c r="B21630" s="44" t="s">
        <v>5318</v>
      </c>
      <c r="C21630" s="31" t="s">
        <v>5042</v>
      </c>
      <c r="D21630" s="14" t="s">
        <v>976</v>
      </c>
      <c r="E21630" s="14" t="s">
        <v>4993</v>
      </c>
      <c r="F21630" s="14" t="s">
        <v>976</v>
      </c>
      <c r="G21630" s="14" t="s">
        <v>5862</v>
      </c>
      <c r="H21630" s="20">
        <v>693005642</v>
      </c>
      <c r="I21630" s="20">
        <v>693005642</v>
      </c>
      <c r="J21630" s="21">
        <f>IFERROR((I21630/H21630),0)</f>
        <v>1</v>
      </c>
      <c r="K21630" s="20"/>
      <c r="L21630" s="20"/>
      <c r="M21630" s="22"/>
    </row>
    <row r="21631" spans="1:13" s="14" customFormat="1" outlineLevel="2" x14ac:dyDescent="0.25">
      <c r="A21631" s="34"/>
      <c r="B21631" s="44" t="s">
        <v>5318</v>
      </c>
      <c r="C21631" s="31" t="s">
        <v>5042</v>
      </c>
      <c r="D21631" s="14" t="s">
        <v>976</v>
      </c>
      <c r="E21631" s="14" t="s">
        <v>4993</v>
      </c>
      <c r="F21631" s="14" t="s">
        <v>976</v>
      </c>
      <c r="G21631" s="14" t="s">
        <v>6109</v>
      </c>
      <c r="H21631" s="20">
        <v>4743304859</v>
      </c>
      <c r="I21631" s="20">
        <v>4743304859</v>
      </c>
      <c r="J21631" s="21">
        <f>IFERROR((I21631/H21631),0)</f>
        <v>1</v>
      </c>
      <c r="K21631" s="20"/>
      <c r="L21631" s="20"/>
      <c r="M21631" s="22"/>
    </row>
    <row r="21632" spans="1:13" s="14" customFormat="1" outlineLevel="2" x14ac:dyDescent="0.25">
      <c r="A21632" s="34"/>
      <c r="B21632" s="44" t="s">
        <v>5318</v>
      </c>
      <c r="C21632" s="31" t="s">
        <v>5042</v>
      </c>
      <c r="D21632" s="14" t="s">
        <v>976</v>
      </c>
      <c r="E21632" s="14" t="s">
        <v>4993</v>
      </c>
      <c r="F21632" s="14" t="s">
        <v>976</v>
      </c>
      <c r="G21632" s="14" t="s">
        <v>6481</v>
      </c>
      <c r="H21632" s="20">
        <v>1140</v>
      </c>
      <c r="I21632" s="20">
        <v>1140</v>
      </c>
      <c r="J21632" s="21">
        <f>IFERROR((I21632/H21632),0)</f>
        <v>1</v>
      </c>
      <c r="K21632" s="20"/>
      <c r="L21632" s="20"/>
      <c r="M21632" s="22"/>
    </row>
    <row r="21633" spans="1:13" s="14" customFormat="1" outlineLevel="2" x14ac:dyDescent="0.25">
      <c r="A21633" s="34"/>
      <c r="B21633" s="44" t="s">
        <v>5318</v>
      </c>
      <c r="C21633" s="31" t="s">
        <v>5042</v>
      </c>
      <c r="D21633" s="14" t="s">
        <v>976</v>
      </c>
      <c r="E21633" s="14" t="s">
        <v>4993</v>
      </c>
      <c r="F21633" s="14" t="s">
        <v>976</v>
      </c>
      <c r="G21633" s="14" t="s">
        <v>6484</v>
      </c>
      <c r="H21633" s="20">
        <v>20533186</v>
      </c>
      <c r="I21633" s="20">
        <v>20533186</v>
      </c>
      <c r="J21633" s="21">
        <f>IFERROR((I21633/H21633),0)</f>
        <v>1</v>
      </c>
      <c r="K21633" s="20"/>
      <c r="L21633" s="20"/>
      <c r="M21633" s="22"/>
    </row>
    <row r="21634" spans="1:13" s="14" customFormat="1" outlineLevel="2" x14ac:dyDescent="0.25">
      <c r="A21634" s="34"/>
      <c r="B21634" s="44" t="s">
        <v>5318</v>
      </c>
      <c r="C21634" s="31" t="s">
        <v>5042</v>
      </c>
      <c r="D21634" s="14" t="s">
        <v>4994</v>
      </c>
      <c r="E21634" s="14" t="s">
        <v>4993</v>
      </c>
      <c r="F21634" s="14" t="s">
        <v>976</v>
      </c>
      <c r="G21634" s="14" t="s">
        <v>6485</v>
      </c>
      <c r="H21634" s="20">
        <v>416884</v>
      </c>
      <c r="I21634" s="20">
        <v>416884</v>
      </c>
      <c r="J21634" s="21">
        <f>IFERROR((I21634/H21634),0)</f>
        <v>1</v>
      </c>
      <c r="K21634" s="25"/>
      <c r="L21634" s="25"/>
      <c r="M21634" s="22"/>
    </row>
    <row r="21635" spans="1:13" s="14" customFormat="1" outlineLevel="2" x14ac:dyDescent="0.25">
      <c r="A21635" s="34"/>
      <c r="B21635" s="44" t="s">
        <v>5318</v>
      </c>
      <c r="C21635" s="31" t="s">
        <v>5042</v>
      </c>
      <c r="D21635" s="14" t="s">
        <v>976</v>
      </c>
      <c r="E21635" s="14" t="s">
        <v>4993</v>
      </c>
      <c r="F21635" s="14" t="s">
        <v>976</v>
      </c>
      <c r="G21635" s="14" t="s">
        <v>6491</v>
      </c>
      <c r="H21635" s="18">
        <v>148553208</v>
      </c>
      <c r="I21635" s="18">
        <v>148553208</v>
      </c>
      <c r="J21635" s="21">
        <f>IFERROR((I21635/H21635),0)</f>
        <v>1</v>
      </c>
      <c r="K21635" s="20"/>
      <c r="L21635" s="20"/>
      <c r="M21635" s="22"/>
    </row>
    <row r="21636" spans="1:13" s="14" customFormat="1" outlineLevel="2" x14ac:dyDescent="0.25">
      <c r="A21636" s="34"/>
      <c r="B21636" s="44" t="s">
        <v>5318</v>
      </c>
      <c r="C21636" s="31" t="s">
        <v>5042</v>
      </c>
      <c r="D21636" s="14" t="s">
        <v>976</v>
      </c>
      <c r="E21636" s="14" t="s">
        <v>4993</v>
      </c>
      <c r="F21636" s="14" t="s">
        <v>976</v>
      </c>
      <c r="G21636" s="14" t="s">
        <v>6492</v>
      </c>
      <c r="H21636" s="20">
        <v>29226739</v>
      </c>
      <c r="I21636" s="20">
        <v>29226739</v>
      </c>
      <c r="J21636" s="21">
        <f>IFERROR((I21636/H21636),0)</f>
        <v>1</v>
      </c>
      <c r="K21636" s="20"/>
      <c r="L21636" s="20"/>
      <c r="M21636" s="22"/>
    </row>
    <row r="21637" spans="1:13" s="14" customFormat="1" outlineLevel="2" x14ac:dyDescent="0.25">
      <c r="A21637" s="34"/>
      <c r="B21637" s="44" t="s">
        <v>5318</v>
      </c>
      <c r="C21637" s="31" t="s">
        <v>5042</v>
      </c>
      <c r="D21637" s="14" t="s">
        <v>976</v>
      </c>
      <c r="E21637" s="14" t="s">
        <v>4993</v>
      </c>
      <c r="F21637" s="14" t="s">
        <v>976</v>
      </c>
      <c r="G21637" s="14" t="s">
        <v>6493</v>
      </c>
      <c r="H21637" s="20">
        <v>-36859719</v>
      </c>
      <c r="I21637" s="20"/>
      <c r="J21637" s="21">
        <f>IFERROR((I21637/H21637),0)</f>
        <v>0</v>
      </c>
      <c r="K21637" s="20"/>
      <c r="L21637" s="20"/>
      <c r="M21637" s="22"/>
    </row>
    <row r="21638" spans="1:13" s="14" customFormat="1" outlineLevel="1" x14ac:dyDescent="0.25">
      <c r="A21638" s="34"/>
      <c r="B21638" s="46" t="s">
        <v>10007</v>
      </c>
      <c r="C21638" s="40" t="str">
        <f>C21637</f>
        <v>ASIGNACIONES DIRECTAS (20% DEL SGR)</v>
      </c>
      <c r="D21638" s="39" t="str">
        <f>D21637</f>
        <v xml:space="preserve">NARIÑO                                            </v>
      </c>
      <c r="E21638" s="39" t="str">
        <f>E21637</f>
        <v>52000</v>
      </c>
      <c r="F21638" s="39" t="str">
        <f>F21637</f>
        <v xml:space="preserve">NARIÑO                                            </v>
      </c>
      <c r="G21638" s="39" t="s">
        <v>10656</v>
      </c>
      <c r="H21638" s="20">
        <f>SUBTOTAL(9,H21628:H21637)</f>
        <v>5782564191</v>
      </c>
      <c r="I21638" s="20">
        <f>SUBTOTAL(9,I21628:I21637)</f>
        <v>5736981670.1999998</v>
      </c>
      <c r="J21638" s="42">
        <f>+I21638/H21638</f>
        <v>0.99211724776511001</v>
      </c>
      <c r="K21638" s="20">
        <f>SUBTOTAL(9,K21628:K21637)</f>
        <v>133350393</v>
      </c>
      <c r="L21638" s="20">
        <f>SUBTOTAL(9,L21628:L21637)</f>
        <v>101856353.19999999</v>
      </c>
      <c r="M21638" s="7">
        <f>IFERROR((L21638/K21638),"N.A")</f>
        <v>0.76382491951111076</v>
      </c>
    </row>
    <row r="21639" spans="1:13" s="14" customFormat="1" outlineLevel="2" x14ac:dyDescent="0.25">
      <c r="A21639" s="34"/>
      <c r="B21639" s="44" t="s">
        <v>6477</v>
      </c>
      <c r="C21639" s="31" t="s">
        <v>5042</v>
      </c>
      <c r="D21639" s="14" t="s">
        <v>1160</v>
      </c>
      <c r="E21639" s="14" t="s">
        <v>6478</v>
      </c>
      <c r="F21639" s="14" t="s">
        <v>6479</v>
      </c>
      <c r="G21639" s="14" t="s">
        <v>6109</v>
      </c>
      <c r="H21639" s="20">
        <v>10260</v>
      </c>
      <c r="I21639" s="20">
        <v>10260</v>
      </c>
      <c r="J21639" s="21">
        <f>IFERROR((I21639/H21639),0)</f>
        <v>1</v>
      </c>
      <c r="K21639" s="20"/>
      <c r="L21639" s="20"/>
      <c r="M21639" s="22"/>
    </row>
    <row r="21640" spans="1:13" s="14" customFormat="1" outlineLevel="1" x14ac:dyDescent="0.25">
      <c r="A21640" s="34"/>
      <c r="B21640" s="46" t="s">
        <v>10008</v>
      </c>
      <c r="C21640" s="40" t="str">
        <f>C21639</f>
        <v>ASIGNACIONES DIRECTAS (20% DEL SGR)</v>
      </c>
      <c r="D21640" s="39" t="str">
        <f>D21639</f>
        <v xml:space="preserve">META                                              </v>
      </c>
      <c r="E21640" s="39" t="str">
        <f>E21639</f>
        <v>50999</v>
      </c>
      <c r="F21640" s="39" t="str">
        <f>F21639</f>
        <v xml:space="preserve">MUNICIPIO SIN DETERMINAR (META)                   </v>
      </c>
      <c r="G21640" s="39" t="s">
        <v>10656</v>
      </c>
      <c r="H21640" s="20">
        <f>SUBTOTAL(9,H21639:H21639)</f>
        <v>10260</v>
      </c>
      <c r="I21640" s="20">
        <f>SUBTOTAL(9,I21639:I21639)</f>
        <v>10260</v>
      </c>
      <c r="J21640" s="42">
        <f>+I21640/H21640</f>
        <v>1</v>
      </c>
      <c r="K21640" s="20">
        <f>SUBTOTAL(9,K21639:K21639)</f>
        <v>0</v>
      </c>
      <c r="L21640" s="20">
        <f>SUBTOTAL(9,L21639:L21639)</f>
        <v>0</v>
      </c>
      <c r="M21640" s="7" t="str">
        <f>IFERROR((L21640/K21640),"N.A")</f>
        <v>N.A</v>
      </c>
    </row>
    <row r="21641" spans="1:13" s="14" customFormat="1" outlineLevel="2" x14ac:dyDescent="0.25">
      <c r="A21641" s="34"/>
      <c r="B21641" s="44" t="s">
        <v>5319</v>
      </c>
      <c r="C21641" s="31" t="s">
        <v>5042</v>
      </c>
      <c r="D21641" s="14" t="s">
        <v>1160</v>
      </c>
      <c r="E21641" s="14" t="s">
        <v>1161</v>
      </c>
      <c r="F21641" s="14" t="s">
        <v>1162</v>
      </c>
      <c r="G21641" s="14" t="s">
        <v>16</v>
      </c>
      <c r="H21641" s="15">
        <v>4593396</v>
      </c>
      <c r="I21641" s="15">
        <v>0</v>
      </c>
      <c r="J21641" s="16">
        <f>IFERROR((I21641/H21641),0)</f>
        <v>0</v>
      </c>
      <c r="K21641" s="15">
        <v>3347631</v>
      </c>
      <c r="L21641" s="15">
        <v>0</v>
      </c>
      <c r="M21641" s="17">
        <f>L21641/K21641</f>
        <v>0</v>
      </c>
    </row>
    <row r="21642" spans="1:13" s="14" customFormat="1" outlineLevel="2" x14ac:dyDescent="0.25">
      <c r="A21642" s="34"/>
      <c r="B21642" s="44" t="s">
        <v>5319</v>
      </c>
      <c r="C21642" s="31" t="s">
        <v>5042</v>
      </c>
      <c r="D21642" s="14" t="s">
        <v>1160</v>
      </c>
      <c r="E21642" s="14" t="s">
        <v>1161</v>
      </c>
      <c r="F21642" s="14" t="s">
        <v>1162</v>
      </c>
      <c r="G21642" s="14" t="s">
        <v>5862</v>
      </c>
      <c r="H21642" s="20">
        <v>11388081</v>
      </c>
      <c r="I21642" s="20">
        <v>11388081</v>
      </c>
      <c r="J21642" s="21">
        <f>IFERROR((I21642/H21642),0)</f>
        <v>1</v>
      </c>
      <c r="K21642" s="20"/>
      <c r="L21642" s="20"/>
      <c r="M21642" s="22"/>
    </row>
    <row r="21643" spans="1:13" s="14" customFormat="1" outlineLevel="2" x14ac:dyDescent="0.25">
      <c r="A21643" s="34"/>
      <c r="B21643" s="44" t="s">
        <v>5319</v>
      </c>
      <c r="C21643" s="31" t="s">
        <v>5042</v>
      </c>
      <c r="D21643" s="14" t="s">
        <v>1160</v>
      </c>
      <c r="E21643" s="14" t="s">
        <v>1161</v>
      </c>
      <c r="F21643" s="14" t="s">
        <v>1162</v>
      </c>
      <c r="G21643" s="14" t="s">
        <v>6109</v>
      </c>
      <c r="H21643" s="20">
        <v>75599915</v>
      </c>
      <c r="I21643" s="20">
        <v>75599915</v>
      </c>
      <c r="J21643" s="21">
        <f>IFERROR((I21643/H21643),0)</f>
        <v>1</v>
      </c>
      <c r="K21643" s="20"/>
      <c r="L21643" s="20"/>
      <c r="M21643" s="22"/>
    </row>
    <row r="21644" spans="1:13" s="14" customFormat="1" outlineLevel="2" x14ac:dyDescent="0.25">
      <c r="A21644" s="34"/>
      <c r="B21644" s="44" t="s">
        <v>5319</v>
      </c>
      <c r="C21644" s="31" t="s">
        <v>5042</v>
      </c>
      <c r="D21644" s="14" t="s">
        <v>1160</v>
      </c>
      <c r="E21644" s="14" t="s">
        <v>1161</v>
      </c>
      <c r="F21644" s="14" t="s">
        <v>1162</v>
      </c>
      <c r="G21644" s="14" t="s">
        <v>6481</v>
      </c>
      <c r="H21644" s="20">
        <v>28</v>
      </c>
      <c r="I21644" s="20">
        <v>28</v>
      </c>
      <c r="J21644" s="21">
        <f>IFERROR((I21644/H21644),0)</f>
        <v>1</v>
      </c>
      <c r="K21644" s="20"/>
      <c r="L21644" s="20"/>
      <c r="M21644" s="22"/>
    </row>
    <row r="21645" spans="1:13" s="14" customFormat="1" outlineLevel="2" x14ac:dyDescent="0.25">
      <c r="A21645" s="34"/>
      <c r="B21645" s="44" t="s">
        <v>5319</v>
      </c>
      <c r="C21645" s="31" t="s">
        <v>5042</v>
      </c>
      <c r="D21645" s="14" t="s">
        <v>4997</v>
      </c>
      <c r="E21645" s="14" t="s">
        <v>1161</v>
      </c>
      <c r="F21645" s="14" t="s">
        <v>1162</v>
      </c>
      <c r="G21645" s="14" t="s">
        <v>6485</v>
      </c>
      <c r="H21645" s="20">
        <v>5250025</v>
      </c>
      <c r="I21645" s="20">
        <v>5250025</v>
      </c>
      <c r="J21645" s="21">
        <f>IFERROR((I21645/H21645),0)</f>
        <v>1</v>
      </c>
      <c r="K21645" s="25"/>
      <c r="L21645" s="25"/>
      <c r="M21645" s="22"/>
    </row>
    <row r="21646" spans="1:13" s="14" customFormat="1" outlineLevel="2" x14ac:dyDescent="0.25">
      <c r="A21646" s="34"/>
      <c r="B21646" s="44" t="s">
        <v>5319</v>
      </c>
      <c r="C21646" s="31" t="s">
        <v>5042</v>
      </c>
      <c r="D21646" s="14" t="s">
        <v>1160</v>
      </c>
      <c r="E21646" s="14" t="s">
        <v>1161</v>
      </c>
      <c r="F21646" s="14" t="s">
        <v>1162</v>
      </c>
      <c r="G21646" s="14" t="s">
        <v>6492</v>
      </c>
      <c r="H21646" s="20">
        <v>742380</v>
      </c>
      <c r="I21646" s="20">
        <v>742380</v>
      </c>
      <c r="J21646" s="21">
        <f>IFERROR((I21646/H21646),0)</f>
        <v>1</v>
      </c>
      <c r="K21646" s="20"/>
      <c r="L21646" s="20"/>
      <c r="M21646" s="22"/>
    </row>
    <row r="21647" spans="1:13" s="14" customFormat="1" outlineLevel="2" x14ac:dyDescent="0.25">
      <c r="A21647" s="34"/>
      <c r="B21647" s="44" t="s">
        <v>5319</v>
      </c>
      <c r="C21647" s="31" t="s">
        <v>5042</v>
      </c>
      <c r="D21647" s="14" t="s">
        <v>1160</v>
      </c>
      <c r="E21647" s="14" t="s">
        <v>1161</v>
      </c>
      <c r="F21647" s="14" t="s">
        <v>1162</v>
      </c>
      <c r="G21647" s="14" t="s">
        <v>6493</v>
      </c>
      <c r="H21647" s="20">
        <v>-918679</v>
      </c>
      <c r="I21647" s="20"/>
      <c r="J21647" s="21">
        <f>IFERROR((I21647/H21647),0)</f>
        <v>0</v>
      </c>
      <c r="K21647" s="20"/>
      <c r="L21647" s="20"/>
      <c r="M21647" s="22"/>
    </row>
    <row r="21648" spans="1:13" s="14" customFormat="1" outlineLevel="1" x14ac:dyDescent="0.25">
      <c r="A21648" s="34"/>
      <c r="B21648" s="46" t="s">
        <v>10009</v>
      </c>
      <c r="C21648" s="40" t="str">
        <f>C21647</f>
        <v>ASIGNACIONES DIRECTAS (20% DEL SGR)</v>
      </c>
      <c r="D21648" s="39" t="str">
        <f>D21647</f>
        <v xml:space="preserve">META                                              </v>
      </c>
      <c r="E21648" s="39" t="str">
        <f>E21647</f>
        <v>50711</v>
      </c>
      <c r="F21648" s="39" t="str">
        <f>F21647</f>
        <v xml:space="preserve">VISTAHERMOSA                                      </v>
      </c>
      <c r="G21648" s="39" t="s">
        <v>10656</v>
      </c>
      <c r="H21648" s="20">
        <f>SUBTOTAL(9,H21641:H21647)</f>
        <v>96655146</v>
      </c>
      <c r="I21648" s="20">
        <f>SUBTOTAL(9,I21641:I21647)</f>
        <v>92980429</v>
      </c>
      <c r="J21648" s="42">
        <f>+I21648/H21648</f>
        <v>0.96198115514718685</v>
      </c>
      <c r="K21648" s="20">
        <f>SUBTOTAL(9,K21641:K21647)</f>
        <v>3347631</v>
      </c>
      <c r="L21648" s="20">
        <f>SUBTOTAL(9,L21641:L21647)</f>
        <v>0</v>
      </c>
      <c r="M21648" s="7">
        <f>IFERROR((L21648/K21648),"N.A")</f>
        <v>0</v>
      </c>
    </row>
    <row r="21649" spans="1:13" s="14" customFormat="1" outlineLevel="2" x14ac:dyDescent="0.25">
      <c r="A21649" s="34"/>
      <c r="B21649" s="44" t="s">
        <v>5320</v>
      </c>
      <c r="C21649" s="31" t="s">
        <v>5042</v>
      </c>
      <c r="D21649" s="14" t="s">
        <v>1160</v>
      </c>
      <c r="E21649" s="14" t="s">
        <v>1164</v>
      </c>
      <c r="F21649" s="14" t="s">
        <v>1165</v>
      </c>
      <c r="G21649" s="14" t="s">
        <v>16</v>
      </c>
      <c r="H21649" s="15">
        <v>394308421</v>
      </c>
      <c r="I21649" s="15">
        <v>236093962.18000001</v>
      </c>
      <c r="J21649" s="16">
        <f>IFERROR((I21649/H21649),0)</f>
        <v>0.59875455254352783</v>
      </c>
      <c r="K21649" s="15">
        <v>302295103.02000004</v>
      </c>
      <c r="L21649" s="15">
        <v>236093962.18000001</v>
      </c>
      <c r="M21649" s="17">
        <f>L21649/K21649</f>
        <v>0.78100491811268236</v>
      </c>
    </row>
    <row r="21650" spans="1:13" s="14" customFormat="1" outlineLevel="2" x14ac:dyDescent="0.25">
      <c r="A21650" s="34"/>
      <c r="B21650" s="44" t="s">
        <v>5320</v>
      </c>
      <c r="C21650" s="31" t="s">
        <v>5042</v>
      </c>
      <c r="D21650" s="14" t="s">
        <v>1160</v>
      </c>
      <c r="E21650" s="14" t="s">
        <v>1164</v>
      </c>
      <c r="F21650" s="14" t="s">
        <v>1165</v>
      </c>
      <c r="G21650" s="14" t="s">
        <v>5862</v>
      </c>
      <c r="H21650" s="20">
        <v>108848896</v>
      </c>
      <c r="I21650" s="20">
        <v>108848896</v>
      </c>
      <c r="J21650" s="21">
        <f>IFERROR((I21650/H21650),0)</f>
        <v>1</v>
      </c>
      <c r="K21650" s="20"/>
      <c r="L21650" s="20"/>
      <c r="M21650" s="22"/>
    </row>
    <row r="21651" spans="1:13" s="14" customFormat="1" outlineLevel="2" x14ac:dyDescent="0.25">
      <c r="A21651" s="34"/>
      <c r="B21651" s="44" t="s">
        <v>5320</v>
      </c>
      <c r="C21651" s="31" t="s">
        <v>5042</v>
      </c>
      <c r="D21651" s="14" t="s">
        <v>1160</v>
      </c>
      <c r="E21651" s="14" t="s">
        <v>1164</v>
      </c>
      <c r="F21651" s="14" t="s">
        <v>1165</v>
      </c>
      <c r="G21651" s="14" t="s">
        <v>6109</v>
      </c>
      <c r="H21651" s="20">
        <v>535072435</v>
      </c>
      <c r="I21651" s="20">
        <v>535072435</v>
      </c>
      <c r="J21651" s="21">
        <f>IFERROR((I21651/H21651),0)</f>
        <v>1</v>
      </c>
      <c r="K21651" s="20"/>
      <c r="L21651" s="20"/>
      <c r="M21651" s="22"/>
    </row>
    <row r="21652" spans="1:13" s="14" customFormat="1" outlineLevel="2" x14ac:dyDescent="0.25">
      <c r="A21652" s="34"/>
      <c r="B21652" s="44" t="s">
        <v>5320</v>
      </c>
      <c r="C21652" s="31" t="s">
        <v>5042</v>
      </c>
      <c r="D21652" s="14" t="s">
        <v>1160</v>
      </c>
      <c r="E21652" s="14" t="s">
        <v>1164</v>
      </c>
      <c r="F21652" s="14" t="s">
        <v>1165</v>
      </c>
      <c r="G21652" s="14" t="s">
        <v>6481</v>
      </c>
      <c r="H21652" s="20">
        <v>2439</v>
      </c>
      <c r="I21652" s="20">
        <v>2439</v>
      </c>
      <c r="J21652" s="21">
        <f>IFERROR((I21652/H21652),0)</f>
        <v>1</v>
      </c>
      <c r="K21652" s="20"/>
      <c r="L21652" s="20"/>
      <c r="M21652" s="22"/>
    </row>
    <row r="21653" spans="1:13" s="14" customFormat="1" outlineLevel="2" x14ac:dyDescent="0.25">
      <c r="A21653" s="34"/>
      <c r="B21653" s="44" t="s">
        <v>5320</v>
      </c>
      <c r="C21653" s="31" t="s">
        <v>5042</v>
      </c>
      <c r="D21653" s="14" t="s">
        <v>1160</v>
      </c>
      <c r="E21653" s="14" t="s">
        <v>1164</v>
      </c>
      <c r="F21653" s="14" t="s">
        <v>1165</v>
      </c>
      <c r="G21653" s="14" t="s">
        <v>6484</v>
      </c>
      <c r="H21653" s="20">
        <v>11481719</v>
      </c>
      <c r="I21653" s="20">
        <v>11481719</v>
      </c>
      <c r="J21653" s="21">
        <f>IFERROR((I21653/H21653),0)</f>
        <v>1</v>
      </c>
      <c r="K21653" s="20"/>
      <c r="L21653" s="20"/>
      <c r="M21653" s="22"/>
    </row>
    <row r="21654" spans="1:13" s="14" customFormat="1" outlineLevel="2" x14ac:dyDescent="0.25">
      <c r="A21654" s="34"/>
      <c r="B21654" s="44" t="s">
        <v>5320</v>
      </c>
      <c r="C21654" s="31" t="s">
        <v>5042</v>
      </c>
      <c r="D21654" s="14" t="s">
        <v>4997</v>
      </c>
      <c r="E21654" s="14" t="s">
        <v>1164</v>
      </c>
      <c r="F21654" s="14" t="s">
        <v>1165</v>
      </c>
      <c r="G21654" s="14" t="s">
        <v>6485</v>
      </c>
      <c r="H21654" s="20">
        <v>1300</v>
      </c>
      <c r="I21654" s="20">
        <v>1300</v>
      </c>
      <c r="J21654" s="21">
        <f>IFERROR((I21654/H21654),0)</f>
        <v>1</v>
      </c>
      <c r="K21654" s="25"/>
      <c r="L21654" s="25"/>
      <c r="M21654" s="22"/>
    </row>
    <row r="21655" spans="1:13" s="14" customFormat="1" outlineLevel="2" x14ac:dyDescent="0.25">
      <c r="A21655" s="34"/>
      <c r="B21655" s="44" t="s">
        <v>5320</v>
      </c>
      <c r="C21655" s="31" t="s">
        <v>5042</v>
      </c>
      <c r="D21655" s="14" t="s">
        <v>1160</v>
      </c>
      <c r="E21655" s="14" t="s">
        <v>1164</v>
      </c>
      <c r="F21655" s="14" t="s">
        <v>1165</v>
      </c>
      <c r="G21655" s="14" t="s">
        <v>6492</v>
      </c>
      <c r="H21655" s="20">
        <v>67560774</v>
      </c>
      <c r="I21655" s="20">
        <v>67560774</v>
      </c>
      <c r="J21655" s="21">
        <f>IFERROR((I21655/H21655),0)</f>
        <v>1</v>
      </c>
      <c r="K21655" s="20"/>
      <c r="L21655" s="20"/>
      <c r="M21655" s="22"/>
    </row>
    <row r="21656" spans="1:13" s="14" customFormat="1" outlineLevel="2" x14ac:dyDescent="0.25">
      <c r="A21656" s="34"/>
      <c r="B21656" s="44" t="s">
        <v>5320</v>
      </c>
      <c r="C21656" s="31" t="s">
        <v>5042</v>
      </c>
      <c r="D21656" s="14" t="s">
        <v>1160</v>
      </c>
      <c r="E21656" s="14" t="s">
        <v>1164</v>
      </c>
      <c r="F21656" s="14" t="s">
        <v>1165</v>
      </c>
      <c r="G21656" s="14" t="s">
        <v>6493</v>
      </c>
      <c r="H21656" s="20">
        <v>-78861684</v>
      </c>
      <c r="I21656" s="20"/>
      <c r="J21656" s="21">
        <f>IFERROR((I21656/H21656),0)</f>
        <v>0</v>
      </c>
      <c r="K21656" s="20"/>
      <c r="L21656" s="20"/>
      <c r="M21656" s="22"/>
    </row>
    <row r="21657" spans="1:13" s="14" customFormat="1" outlineLevel="1" x14ac:dyDescent="0.25">
      <c r="A21657" s="34"/>
      <c r="B21657" s="46" t="s">
        <v>10010</v>
      </c>
      <c r="C21657" s="40" t="str">
        <f>C21656</f>
        <v>ASIGNACIONES DIRECTAS (20% DEL SGR)</v>
      </c>
      <c r="D21657" s="39" t="str">
        <f>D21656</f>
        <v xml:space="preserve">META                                              </v>
      </c>
      <c r="E21657" s="39" t="str">
        <f>E21656</f>
        <v>50689</v>
      </c>
      <c r="F21657" s="39" t="str">
        <f>F21656</f>
        <v xml:space="preserve">SAN MARTÍN                                        </v>
      </c>
      <c r="G21657" s="39" t="s">
        <v>10656</v>
      </c>
      <c r="H21657" s="20">
        <f>SUBTOTAL(9,H21649:H21656)</f>
        <v>1038414300</v>
      </c>
      <c r="I21657" s="20">
        <f>SUBTOTAL(9,I21649:I21656)</f>
        <v>959061525.18000007</v>
      </c>
      <c r="J21657" s="42">
        <f>+I21657/H21657</f>
        <v>0.92358274070378277</v>
      </c>
      <c r="K21657" s="20">
        <f>SUBTOTAL(9,K21649:K21656)</f>
        <v>302295103.02000004</v>
      </c>
      <c r="L21657" s="20">
        <f>SUBTOTAL(9,L21649:L21656)</f>
        <v>236093962.18000001</v>
      </c>
      <c r="M21657" s="7">
        <f>IFERROR((L21657/K21657),"N.A")</f>
        <v>0.78100491811268236</v>
      </c>
    </row>
    <row r="21658" spans="1:13" s="14" customFormat="1" outlineLevel="2" x14ac:dyDescent="0.25">
      <c r="A21658" s="34"/>
      <c r="B21658" s="44" t="s">
        <v>5950</v>
      </c>
      <c r="C21658" s="31" t="s">
        <v>5042</v>
      </c>
      <c r="D21658" s="14" t="s">
        <v>1160</v>
      </c>
      <c r="E21658" s="14" t="s">
        <v>1167</v>
      </c>
      <c r="F21658" s="14" t="s">
        <v>1168</v>
      </c>
      <c r="G21658" s="14" t="s">
        <v>5862</v>
      </c>
      <c r="H21658" s="20">
        <v>1529840</v>
      </c>
      <c r="I21658" s="20">
        <v>1529840</v>
      </c>
      <c r="J21658" s="21">
        <f>IFERROR((I21658/H21658),0)</f>
        <v>1</v>
      </c>
      <c r="K21658" s="20"/>
      <c r="L21658" s="20"/>
      <c r="M21658" s="22"/>
    </row>
    <row r="21659" spans="1:13" s="14" customFormat="1" outlineLevel="2" x14ac:dyDescent="0.25">
      <c r="A21659" s="34"/>
      <c r="B21659" s="44" t="s">
        <v>5950</v>
      </c>
      <c r="C21659" s="31" t="s">
        <v>5042</v>
      </c>
      <c r="D21659" s="14" t="s">
        <v>1160</v>
      </c>
      <c r="E21659" s="14" t="s">
        <v>1167</v>
      </c>
      <c r="F21659" s="14" t="s">
        <v>1168</v>
      </c>
      <c r="G21659" s="14" t="s">
        <v>6109</v>
      </c>
      <c r="H21659" s="20">
        <v>10233144</v>
      </c>
      <c r="I21659" s="20">
        <v>10233144</v>
      </c>
      <c r="J21659" s="21">
        <f>IFERROR((I21659/H21659),0)</f>
        <v>1</v>
      </c>
      <c r="K21659" s="20"/>
      <c r="L21659" s="20"/>
      <c r="M21659" s="22"/>
    </row>
    <row r="21660" spans="1:13" s="14" customFormat="1" outlineLevel="1" x14ac:dyDescent="0.25">
      <c r="A21660" s="34"/>
      <c r="B21660" s="46" t="s">
        <v>10011</v>
      </c>
      <c r="C21660" s="40" t="str">
        <f>C21659</f>
        <v>ASIGNACIONES DIRECTAS (20% DEL SGR)</v>
      </c>
      <c r="D21660" s="39" t="str">
        <f>D21659</f>
        <v xml:space="preserve">META                                              </v>
      </c>
      <c r="E21660" s="39" t="str">
        <f>E21659</f>
        <v>50686</v>
      </c>
      <c r="F21660" s="39" t="str">
        <f>F21659</f>
        <v xml:space="preserve">SAN JUANITO                                       </v>
      </c>
      <c r="G21660" s="39" t="s">
        <v>10656</v>
      </c>
      <c r="H21660" s="20">
        <f>SUBTOTAL(9,H21658:H21659)</f>
        <v>11762984</v>
      </c>
      <c r="I21660" s="20">
        <f>SUBTOTAL(9,I21658:I21659)</f>
        <v>11762984</v>
      </c>
      <c r="J21660" s="42">
        <f>+I21660/H21660</f>
        <v>1</v>
      </c>
      <c r="K21660" s="20">
        <f>SUBTOTAL(9,K21658:K21659)</f>
        <v>0</v>
      </c>
      <c r="L21660" s="20">
        <f>SUBTOTAL(9,L21658:L21659)</f>
        <v>0</v>
      </c>
      <c r="M21660" s="7" t="str">
        <f>IFERROR((L21660/K21660),"N.A")</f>
        <v>N.A</v>
      </c>
    </row>
    <row r="21661" spans="1:13" s="14" customFormat="1" outlineLevel="2" x14ac:dyDescent="0.25">
      <c r="A21661" s="34"/>
      <c r="B21661" s="44" t="s">
        <v>5951</v>
      </c>
      <c r="C21661" s="31" t="s">
        <v>5042</v>
      </c>
      <c r="D21661" s="14" t="s">
        <v>1160</v>
      </c>
      <c r="E21661" s="14" t="s">
        <v>1170</v>
      </c>
      <c r="F21661" s="14" t="s">
        <v>1171</v>
      </c>
      <c r="G21661" s="14" t="s">
        <v>5862</v>
      </c>
      <c r="H21661" s="20">
        <v>7001778</v>
      </c>
      <c r="I21661" s="20">
        <v>7001778</v>
      </c>
      <c r="J21661" s="21">
        <f>IFERROR((I21661/H21661),0)</f>
        <v>1</v>
      </c>
      <c r="K21661" s="20"/>
      <c r="L21661" s="20"/>
      <c r="M21661" s="22"/>
    </row>
    <row r="21662" spans="1:13" s="14" customFormat="1" outlineLevel="2" x14ac:dyDescent="0.25">
      <c r="A21662" s="34"/>
      <c r="B21662" s="44" t="s">
        <v>5951</v>
      </c>
      <c r="C21662" s="31" t="s">
        <v>5042</v>
      </c>
      <c r="D21662" s="14" t="s">
        <v>1160</v>
      </c>
      <c r="E21662" s="14" t="s">
        <v>1170</v>
      </c>
      <c r="F21662" s="14" t="s">
        <v>1171</v>
      </c>
      <c r="G21662" s="14" t="s">
        <v>6109</v>
      </c>
      <c r="H21662" s="20">
        <v>46834943</v>
      </c>
      <c r="I21662" s="20">
        <v>46834943</v>
      </c>
      <c r="J21662" s="21">
        <f>IFERROR((I21662/H21662),0)</f>
        <v>1</v>
      </c>
      <c r="K21662" s="20"/>
      <c r="L21662" s="20"/>
      <c r="M21662" s="22"/>
    </row>
    <row r="21663" spans="1:13" s="14" customFormat="1" outlineLevel="1" x14ac:dyDescent="0.25">
      <c r="A21663" s="34"/>
      <c r="B21663" s="46" t="s">
        <v>10012</v>
      </c>
      <c r="C21663" s="40" t="str">
        <f>C21662</f>
        <v>ASIGNACIONES DIRECTAS (20% DEL SGR)</v>
      </c>
      <c r="D21663" s="39" t="str">
        <f>D21662</f>
        <v xml:space="preserve">META                                              </v>
      </c>
      <c r="E21663" s="39" t="str">
        <f>E21662</f>
        <v>50683</v>
      </c>
      <c r="F21663" s="39" t="str">
        <f>F21662</f>
        <v xml:space="preserve">SAN JUAN DE ARAMA                                 </v>
      </c>
      <c r="G21663" s="39" t="s">
        <v>10656</v>
      </c>
      <c r="H21663" s="20">
        <f>SUBTOTAL(9,H21661:H21662)</f>
        <v>53836721</v>
      </c>
      <c r="I21663" s="20">
        <f>SUBTOTAL(9,I21661:I21662)</f>
        <v>53836721</v>
      </c>
      <c r="J21663" s="42">
        <f>+I21663/H21663</f>
        <v>1</v>
      </c>
      <c r="K21663" s="20">
        <f>SUBTOTAL(9,K21661:K21662)</f>
        <v>0</v>
      </c>
      <c r="L21663" s="20">
        <f>SUBTOTAL(9,L21661:L21662)</f>
        <v>0</v>
      </c>
      <c r="M21663" s="7" t="str">
        <f>IFERROR((L21663/K21663),"N.A")</f>
        <v>N.A</v>
      </c>
    </row>
    <row r="21664" spans="1:13" s="14" customFormat="1" outlineLevel="2" x14ac:dyDescent="0.25">
      <c r="A21664" s="34"/>
      <c r="B21664" s="44" t="s">
        <v>5321</v>
      </c>
      <c r="C21664" s="31" t="s">
        <v>5042</v>
      </c>
      <c r="D21664" s="14" t="s">
        <v>1160</v>
      </c>
      <c r="E21664" s="14" t="s">
        <v>1173</v>
      </c>
      <c r="F21664" s="14" t="s">
        <v>1174</v>
      </c>
      <c r="G21664" s="14" t="s">
        <v>16</v>
      </c>
      <c r="H21664" s="15">
        <v>10237200</v>
      </c>
      <c r="I21664" s="15">
        <v>5771277.7100000009</v>
      </c>
      <c r="J21664" s="16">
        <f>IFERROR((I21664/H21664),0)</f>
        <v>0.56375549075919207</v>
      </c>
      <c r="K21664" s="15">
        <v>7292570</v>
      </c>
      <c r="L21664" s="15">
        <v>5771277.7100000009</v>
      </c>
      <c r="M21664" s="17">
        <f>L21664/K21664</f>
        <v>0.79139147241644592</v>
      </c>
    </row>
    <row r="21665" spans="1:13" s="14" customFormat="1" outlineLevel="2" x14ac:dyDescent="0.25">
      <c r="A21665" s="34"/>
      <c r="B21665" s="44" t="s">
        <v>5321</v>
      </c>
      <c r="C21665" s="31" t="s">
        <v>5042</v>
      </c>
      <c r="D21665" s="14" t="s">
        <v>1160</v>
      </c>
      <c r="E21665" s="14" t="s">
        <v>1173</v>
      </c>
      <c r="F21665" s="14" t="s">
        <v>1174</v>
      </c>
      <c r="G21665" s="14" t="s">
        <v>5862</v>
      </c>
      <c r="H21665" s="20">
        <v>9896449</v>
      </c>
      <c r="I21665" s="20">
        <v>9896449</v>
      </c>
      <c r="J21665" s="21">
        <f>IFERROR((I21665/H21665),0)</f>
        <v>1</v>
      </c>
      <c r="K21665" s="20"/>
      <c r="L21665" s="20"/>
      <c r="M21665" s="22"/>
    </row>
    <row r="21666" spans="1:13" s="14" customFormat="1" outlineLevel="2" x14ac:dyDescent="0.25">
      <c r="A21666" s="34"/>
      <c r="B21666" s="44" t="s">
        <v>5321</v>
      </c>
      <c r="C21666" s="31" t="s">
        <v>5042</v>
      </c>
      <c r="D21666" s="14" t="s">
        <v>1160</v>
      </c>
      <c r="E21666" s="14" t="s">
        <v>1173</v>
      </c>
      <c r="F21666" s="14" t="s">
        <v>1174</v>
      </c>
      <c r="G21666" s="14" t="s">
        <v>6109</v>
      </c>
      <c r="H21666" s="20">
        <v>65873341</v>
      </c>
      <c r="I21666" s="20">
        <v>65873341</v>
      </c>
      <c r="J21666" s="21">
        <f>IFERROR((I21666/H21666),0)</f>
        <v>1</v>
      </c>
      <c r="K21666" s="20"/>
      <c r="L21666" s="20"/>
      <c r="M21666" s="22"/>
    </row>
    <row r="21667" spans="1:13" s="14" customFormat="1" outlineLevel="2" x14ac:dyDescent="0.25">
      <c r="A21667" s="34"/>
      <c r="B21667" s="44" t="s">
        <v>5321</v>
      </c>
      <c r="C21667" s="31" t="s">
        <v>5042</v>
      </c>
      <c r="D21667" s="14" t="s">
        <v>1160</v>
      </c>
      <c r="E21667" s="14" t="s">
        <v>1173</v>
      </c>
      <c r="F21667" s="14" t="s">
        <v>1174</v>
      </c>
      <c r="G21667" s="14" t="s">
        <v>6481</v>
      </c>
      <c r="H21667" s="20">
        <v>63</v>
      </c>
      <c r="I21667" s="20">
        <v>63</v>
      </c>
      <c r="J21667" s="21">
        <f>IFERROR((I21667/H21667),0)</f>
        <v>1</v>
      </c>
      <c r="K21667" s="20"/>
      <c r="L21667" s="20"/>
      <c r="M21667" s="22"/>
    </row>
    <row r="21668" spans="1:13" s="14" customFormat="1" outlineLevel="2" x14ac:dyDescent="0.25">
      <c r="A21668" s="34"/>
      <c r="B21668" s="44" t="s">
        <v>5321</v>
      </c>
      <c r="C21668" s="31" t="s">
        <v>5042</v>
      </c>
      <c r="D21668" s="14" t="s">
        <v>4997</v>
      </c>
      <c r="E21668" s="14" t="s">
        <v>1173</v>
      </c>
      <c r="F21668" s="14" t="s">
        <v>1174</v>
      </c>
      <c r="G21668" s="14" t="s">
        <v>6485</v>
      </c>
      <c r="H21668" s="20">
        <v>1669875</v>
      </c>
      <c r="I21668" s="20">
        <v>1669875</v>
      </c>
      <c r="J21668" s="21">
        <f>IFERROR((I21668/H21668),0)</f>
        <v>1</v>
      </c>
      <c r="K21668" s="25"/>
      <c r="L21668" s="25"/>
      <c r="M21668" s="22"/>
    </row>
    <row r="21669" spans="1:13" s="14" customFormat="1" outlineLevel="2" x14ac:dyDescent="0.25">
      <c r="A21669" s="34"/>
      <c r="B21669" s="44" t="s">
        <v>5321</v>
      </c>
      <c r="C21669" s="31" t="s">
        <v>5042</v>
      </c>
      <c r="D21669" s="14" t="s">
        <v>1160</v>
      </c>
      <c r="E21669" s="14" t="s">
        <v>1173</v>
      </c>
      <c r="F21669" s="14" t="s">
        <v>1174</v>
      </c>
      <c r="G21669" s="14" t="s">
        <v>6492</v>
      </c>
      <c r="H21669" s="20">
        <v>1557006</v>
      </c>
      <c r="I21669" s="20">
        <v>1557006</v>
      </c>
      <c r="J21669" s="21">
        <f>IFERROR((I21669/H21669),0)</f>
        <v>1</v>
      </c>
      <c r="K21669" s="20"/>
      <c r="L21669" s="20"/>
      <c r="M21669" s="22"/>
    </row>
    <row r="21670" spans="1:13" s="14" customFormat="1" outlineLevel="2" x14ac:dyDescent="0.25">
      <c r="A21670" s="34"/>
      <c r="B21670" s="44" t="s">
        <v>5321</v>
      </c>
      <c r="C21670" s="31" t="s">
        <v>5042</v>
      </c>
      <c r="D21670" s="14" t="s">
        <v>1160</v>
      </c>
      <c r="E21670" s="14" t="s">
        <v>1173</v>
      </c>
      <c r="F21670" s="14" t="s">
        <v>1174</v>
      </c>
      <c r="G21670" s="14" t="s">
        <v>6493</v>
      </c>
      <c r="H21670" s="20">
        <v>-2047440</v>
      </c>
      <c r="I21670" s="20"/>
      <c r="J21670" s="21">
        <f>IFERROR((I21670/H21670),0)</f>
        <v>0</v>
      </c>
      <c r="K21670" s="20"/>
      <c r="L21670" s="20"/>
      <c r="M21670" s="22"/>
    </row>
    <row r="21671" spans="1:13" s="14" customFormat="1" outlineLevel="1" x14ac:dyDescent="0.25">
      <c r="A21671" s="34"/>
      <c r="B21671" s="46" t="s">
        <v>10013</v>
      </c>
      <c r="C21671" s="40" t="str">
        <f>C21670</f>
        <v>ASIGNACIONES DIRECTAS (20% DEL SGR)</v>
      </c>
      <c r="D21671" s="39" t="str">
        <f>D21670</f>
        <v xml:space="preserve">META                                              </v>
      </c>
      <c r="E21671" s="39" t="str">
        <f>E21670</f>
        <v>50680</v>
      </c>
      <c r="F21671" s="39" t="str">
        <f>F21670</f>
        <v xml:space="preserve">SAN CARLOS DE GUAROA                              </v>
      </c>
      <c r="G21671" s="39" t="s">
        <v>10656</v>
      </c>
      <c r="H21671" s="20">
        <f>SUBTOTAL(9,H21664:H21670)</f>
        <v>87186494</v>
      </c>
      <c r="I21671" s="20">
        <f>SUBTOTAL(9,I21664:I21670)</f>
        <v>84768011.710000008</v>
      </c>
      <c r="J21671" s="42">
        <f>+I21671/H21671</f>
        <v>0.97226081496062922</v>
      </c>
      <c r="K21671" s="20">
        <f>SUBTOTAL(9,K21664:K21670)</f>
        <v>7292570</v>
      </c>
      <c r="L21671" s="20">
        <f>SUBTOTAL(9,L21664:L21670)</f>
        <v>5771277.7100000009</v>
      </c>
      <c r="M21671" s="7">
        <f>IFERROR((L21671/K21671),"N.A")</f>
        <v>0.79139147241644592</v>
      </c>
    </row>
    <row r="21672" spans="1:13" s="14" customFormat="1" outlineLevel="2" x14ac:dyDescent="0.25">
      <c r="A21672" s="34"/>
      <c r="B21672" s="44" t="s">
        <v>5322</v>
      </c>
      <c r="C21672" s="31" t="s">
        <v>5042</v>
      </c>
      <c r="D21672" s="14" t="s">
        <v>1160</v>
      </c>
      <c r="E21672" s="14" t="s">
        <v>1176</v>
      </c>
      <c r="F21672" s="14" t="s">
        <v>266</v>
      </c>
      <c r="G21672" s="14" t="s">
        <v>16</v>
      </c>
      <c r="H21672" s="15">
        <v>7514106</v>
      </c>
      <c r="I21672" s="15">
        <v>1947959.94</v>
      </c>
      <c r="J21672" s="16">
        <f>IFERROR((I21672/H21672),0)</f>
        <v>0.25924041263192188</v>
      </c>
      <c r="K21672" s="15">
        <v>5590386</v>
      </c>
      <c r="L21672" s="15">
        <v>1947959.94</v>
      </c>
      <c r="M21672" s="17">
        <f>L21672/K21672</f>
        <v>0.34844820017794836</v>
      </c>
    </row>
    <row r="21673" spans="1:13" s="14" customFormat="1" outlineLevel="2" x14ac:dyDescent="0.25">
      <c r="A21673" s="34"/>
      <c r="B21673" s="44" t="s">
        <v>5322</v>
      </c>
      <c r="C21673" s="31" t="s">
        <v>5042</v>
      </c>
      <c r="D21673" s="14" t="s">
        <v>1160</v>
      </c>
      <c r="E21673" s="14" t="s">
        <v>1176</v>
      </c>
      <c r="F21673" s="14" t="s">
        <v>266</v>
      </c>
      <c r="G21673" s="14" t="s">
        <v>5818</v>
      </c>
      <c r="H21673" s="20">
        <v>3219249</v>
      </c>
      <c r="I21673" s="20">
        <v>3219249</v>
      </c>
      <c r="J21673" s="21">
        <f>IFERROR((I21673/H21673),0)</f>
        <v>1</v>
      </c>
      <c r="K21673" s="20"/>
      <c r="L21673" s="20"/>
      <c r="M21673" s="22"/>
    </row>
    <row r="21674" spans="1:13" s="14" customFormat="1" outlineLevel="2" x14ac:dyDescent="0.25">
      <c r="A21674" s="34"/>
      <c r="B21674" s="44" t="s">
        <v>5322</v>
      </c>
      <c r="C21674" s="31" t="s">
        <v>5042</v>
      </c>
      <c r="D21674" s="14" t="s">
        <v>1160</v>
      </c>
      <c r="E21674" s="14" t="s">
        <v>1176</v>
      </c>
      <c r="F21674" s="14" t="s">
        <v>266</v>
      </c>
      <c r="G21674" s="14" t="s">
        <v>5862</v>
      </c>
      <c r="H21674" s="20">
        <v>13216840</v>
      </c>
      <c r="I21674" s="20">
        <v>13216840</v>
      </c>
      <c r="J21674" s="21">
        <f>IFERROR((I21674/H21674),0)</f>
        <v>1</v>
      </c>
      <c r="K21674" s="20"/>
      <c r="L21674" s="20"/>
      <c r="M21674" s="22"/>
    </row>
    <row r="21675" spans="1:13" s="14" customFormat="1" outlineLevel="2" x14ac:dyDescent="0.25">
      <c r="A21675" s="34"/>
      <c r="B21675" s="44" t="s">
        <v>5322</v>
      </c>
      <c r="C21675" s="31" t="s">
        <v>5042</v>
      </c>
      <c r="D21675" s="14" t="s">
        <v>1160</v>
      </c>
      <c r="E21675" s="14" t="s">
        <v>1176</v>
      </c>
      <c r="F21675" s="14" t="s">
        <v>266</v>
      </c>
      <c r="G21675" s="14" t="s">
        <v>6109</v>
      </c>
      <c r="H21675" s="20">
        <v>89293285</v>
      </c>
      <c r="I21675" s="20">
        <v>89293285</v>
      </c>
      <c r="J21675" s="21">
        <f>IFERROR((I21675/H21675),0)</f>
        <v>1</v>
      </c>
      <c r="K21675" s="20"/>
      <c r="L21675" s="20"/>
      <c r="M21675" s="22"/>
    </row>
    <row r="21676" spans="1:13" s="14" customFormat="1" outlineLevel="2" x14ac:dyDescent="0.25">
      <c r="A21676" s="34"/>
      <c r="B21676" s="44" t="s">
        <v>5322</v>
      </c>
      <c r="C21676" s="31" t="s">
        <v>5042</v>
      </c>
      <c r="D21676" s="14" t="s">
        <v>1160</v>
      </c>
      <c r="E21676" s="14" t="s">
        <v>1176</v>
      </c>
      <c r="F21676" s="14" t="s">
        <v>266</v>
      </c>
      <c r="G21676" s="14" t="s">
        <v>6481</v>
      </c>
      <c r="H21676" s="20">
        <v>46</v>
      </c>
      <c r="I21676" s="20">
        <v>46</v>
      </c>
      <c r="J21676" s="21">
        <f>IFERROR((I21676/H21676),0)</f>
        <v>1</v>
      </c>
      <c r="K21676" s="20"/>
      <c r="L21676" s="20"/>
      <c r="M21676" s="22"/>
    </row>
    <row r="21677" spans="1:13" s="14" customFormat="1" outlineLevel="2" x14ac:dyDescent="0.25">
      <c r="A21677" s="34"/>
      <c r="B21677" s="44" t="s">
        <v>5322</v>
      </c>
      <c r="C21677" s="31" t="s">
        <v>5042</v>
      </c>
      <c r="D21677" s="14" t="s">
        <v>4997</v>
      </c>
      <c r="E21677" s="14" t="s">
        <v>1176</v>
      </c>
      <c r="F21677" s="14" t="s">
        <v>266</v>
      </c>
      <c r="G21677" s="14" t="s">
        <v>6485</v>
      </c>
      <c r="H21677" s="20">
        <v>556</v>
      </c>
      <c r="I21677" s="20">
        <v>556</v>
      </c>
      <c r="J21677" s="21">
        <f>IFERROR((I21677/H21677),0)</f>
        <v>1</v>
      </c>
      <c r="K21677" s="25"/>
      <c r="L21677" s="25"/>
      <c r="M21677" s="22"/>
    </row>
    <row r="21678" spans="1:13" s="14" customFormat="1" outlineLevel="2" x14ac:dyDescent="0.25">
      <c r="A21678" s="34"/>
      <c r="B21678" s="44" t="s">
        <v>5322</v>
      </c>
      <c r="C21678" s="31" t="s">
        <v>5042</v>
      </c>
      <c r="D21678" s="14" t="s">
        <v>1160</v>
      </c>
      <c r="E21678" s="14" t="s">
        <v>1176</v>
      </c>
      <c r="F21678" s="14" t="s">
        <v>266</v>
      </c>
      <c r="G21678" s="14" t="s">
        <v>6492</v>
      </c>
      <c r="H21678" s="20">
        <v>1280604</v>
      </c>
      <c r="I21678" s="20">
        <v>1280604</v>
      </c>
      <c r="J21678" s="21">
        <f>IFERROR((I21678/H21678),0)</f>
        <v>1</v>
      </c>
      <c r="K21678" s="20"/>
      <c r="L21678" s="20"/>
      <c r="M21678" s="22"/>
    </row>
    <row r="21679" spans="1:13" s="14" customFormat="1" outlineLevel="2" x14ac:dyDescent="0.25">
      <c r="A21679" s="34"/>
      <c r="B21679" s="44" t="s">
        <v>5322</v>
      </c>
      <c r="C21679" s="31" t="s">
        <v>5042</v>
      </c>
      <c r="D21679" s="14" t="s">
        <v>1160</v>
      </c>
      <c r="E21679" s="14" t="s">
        <v>1176</v>
      </c>
      <c r="F21679" s="14" t="s">
        <v>266</v>
      </c>
      <c r="G21679" s="14" t="s">
        <v>6493</v>
      </c>
      <c r="H21679" s="20">
        <v>-1502821</v>
      </c>
      <c r="I21679" s="20"/>
      <c r="J21679" s="21">
        <f>IFERROR((I21679/H21679),0)</f>
        <v>0</v>
      </c>
      <c r="K21679" s="20"/>
      <c r="L21679" s="20"/>
      <c r="M21679" s="22"/>
    </row>
    <row r="21680" spans="1:13" s="14" customFormat="1" outlineLevel="1" x14ac:dyDescent="0.25">
      <c r="A21680" s="34"/>
      <c r="B21680" s="46" t="s">
        <v>10014</v>
      </c>
      <c r="C21680" s="40" t="str">
        <f>C21679</f>
        <v>ASIGNACIONES DIRECTAS (20% DEL SGR)</v>
      </c>
      <c r="D21680" s="39" t="str">
        <f>D21679</f>
        <v xml:space="preserve">META                                              </v>
      </c>
      <c r="E21680" s="39" t="str">
        <f>E21679</f>
        <v>50606</v>
      </c>
      <c r="F21680" s="39" t="str">
        <f>F21679</f>
        <v xml:space="preserve">RESTREPO                                          </v>
      </c>
      <c r="G21680" s="39" t="s">
        <v>10656</v>
      </c>
      <c r="H21680" s="20">
        <f>SUBTOTAL(9,H21672:H21679)</f>
        <v>113021865</v>
      </c>
      <c r="I21680" s="20">
        <f>SUBTOTAL(9,I21672:I21679)</f>
        <v>108958539.94</v>
      </c>
      <c r="J21680" s="42">
        <f>+I21680/H21680</f>
        <v>0.96404832763996595</v>
      </c>
      <c r="K21680" s="20">
        <f>SUBTOTAL(9,K21672:K21679)</f>
        <v>5590386</v>
      </c>
      <c r="L21680" s="20">
        <f>SUBTOTAL(9,L21672:L21679)</f>
        <v>1947959.94</v>
      </c>
      <c r="M21680" s="7">
        <f>IFERROR((L21680/K21680),"N.A")</f>
        <v>0.34844820017794836</v>
      </c>
    </row>
    <row r="21681" spans="1:13" s="14" customFormat="1" outlineLevel="2" x14ac:dyDescent="0.25">
      <c r="A21681" s="34"/>
      <c r="B21681" s="44" t="s">
        <v>5952</v>
      </c>
      <c r="C21681" s="31" t="s">
        <v>5042</v>
      </c>
      <c r="D21681" s="14" t="s">
        <v>1160</v>
      </c>
      <c r="E21681" s="14" t="s">
        <v>1178</v>
      </c>
      <c r="F21681" s="14" t="s">
        <v>1179</v>
      </c>
      <c r="G21681" s="14" t="s">
        <v>5862</v>
      </c>
      <c r="H21681" s="20">
        <v>15914110</v>
      </c>
      <c r="I21681" s="20">
        <v>15914110</v>
      </c>
      <c r="J21681" s="21">
        <f>IFERROR((I21681/H21681),0)</f>
        <v>1</v>
      </c>
      <c r="K21681" s="20"/>
      <c r="L21681" s="20"/>
      <c r="M21681" s="22"/>
    </row>
    <row r="21682" spans="1:13" s="14" customFormat="1" outlineLevel="2" x14ac:dyDescent="0.25">
      <c r="A21682" s="34"/>
      <c r="B21682" s="44" t="s">
        <v>5952</v>
      </c>
      <c r="C21682" s="31" t="s">
        <v>5042</v>
      </c>
      <c r="D21682" s="14" t="s">
        <v>1160</v>
      </c>
      <c r="E21682" s="14" t="s">
        <v>1178</v>
      </c>
      <c r="F21682" s="14" t="s">
        <v>1179</v>
      </c>
      <c r="G21682" s="14" t="s">
        <v>6109</v>
      </c>
      <c r="H21682" s="20">
        <v>106448835</v>
      </c>
      <c r="I21682" s="20">
        <v>106448835</v>
      </c>
      <c r="J21682" s="21">
        <f>IFERROR((I21682/H21682),0)</f>
        <v>1</v>
      </c>
      <c r="K21682" s="20"/>
      <c r="L21682" s="20"/>
      <c r="M21682" s="22"/>
    </row>
    <row r="21683" spans="1:13" s="14" customFormat="1" outlineLevel="1" x14ac:dyDescent="0.25">
      <c r="A21683" s="34"/>
      <c r="B21683" s="46" t="s">
        <v>10015</v>
      </c>
      <c r="C21683" s="40" t="str">
        <f>C21682</f>
        <v>ASIGNACIONES DIRECTAS (20% DEL SGR)</v>
      </c>
      <c r="D21683" s="39" t="str">
        <f>D21682</f>
        <v xml:space="preserve">META                                              </v>
      </c>
      <c r="E21683" s="39" t="str">
        <f>E21682</f>
        <v>50590</v>
      </c>
      <c r="F21683" s="39" t="str">
        <f>F21682</f>
        <v xml:space="preserve">PUERTO RICO                                       </v>
      </c>
      <c r="G21683" s="39" t="s">
        <v>10656</v>
      </c>
      <c r="H21683" s="20">
        <f>SUBTOTAL(9,H21681:H21682)</f>
        <v>122362945</v>
      </c>
      <c r="I21683" s="20">
        <f>SUBTOTAL(9,I21681:I21682)</f>
        <v>122362945</v>
      </c>
      <c r="J21683" s="42">
        <f>+I21683/H21683</f>
        <v>1</v>
      </c>
      <c r="K21683" s="20">
        <f>SUBTOTAL(9,K21681:K21682)</f>
        <v>0</v>
      </c>
      <c r="L21683" s="20">
        <f>SUBTOTAL(9,L21681:L21682)</f>
        <v>0</v>
      </c>
      <c r="M21683" s="7" t="str">
        <f>IFERROR((L21683/K21683),"N.A")</f>
        <v>N.A</v>
      </c>
    </row>
    <row r="21684" spans="1:13" s="14" customFormat="1" outlineLevel="2" x14ac:dyDescent="0.25">
      <c r="A21684" s="34"/>
      <c r="B21684" s="44" t="s">
        <v>5953</v>
      </c>
      <c r="C21684" s="31" t="s">
        <v>5042</v>
      </c>
      <c r="D21684" s="14" t="s">
        <v>1160</v>
      </c>
      <c r="E21684" s="14" t="s">
        <v>1181</v>
      </c>
      <c r="F21684" s="14" t="s">
        <v>1182</v>
      </c>
      <c r="G21684" s="14" t="s">
        <v>5862</v>
      </c>
      <c r="H21684" s="20">
        <v>9812447</v>
      </c>
      <c r="I21684" s="20">
        <v>9812447</v>
      </c>
      <c r="J21684" s="21">
        <f>IFERROR((I21684/H21684),0)</f>
        <v>1</v>
      </c>
      <c r="K21684" s="20"/>
      <c r="L21684" s="20"/>
      <c r="M21684" s="22"/>
    </row>
    <row r="21685" spans="1:13" s="14" customFormat="1" outlineLevel="2" x14ac:dyDescent="0.25">
      <c r="A21685" s="34"/>
      <c r="B21685" s="44" t="s">
        <v>5953</v>
      </c>
      <c r="C21685" s="31" t="s">
        <v>5042</v>
      </c>
      <c r="D21685" s="14" t="s">
        <v>1160</v>
      </c>
      <c r="E21685" s="14" t="s">
        <v>1181</v>
      </c>
      <c r="F21685" s="14" t="s">
        <v>1182</v>
      </c>
      <c r="G21685" s="14" t="s">
        <v>6109</v>
      </c>
      <c r="H21685" s="20">
        <v>47989633</v>
      </c>
      <c r="I21685" s="20">
        <v>47989633</v>
      </c>
      <c r="J21685" s="21">
        <f>IFERROR((I21685/H21685),0)</f>
        <v>1</v>
      </c>
      <c r="K21685" s="20"/>
      <c r="L21685" s="20"/>
      <c r="M21685" s="22"/>
    </row>
    <row r="21686" spans="1:13" s="14" customFormat="1" outlineLevel="1" x14ac:dyDescent="0.25">
      <c r="A21686" s="34"/>
      <c r="B21686" s="46" t="s">
        <v>10016</v>
      </c>
      <c r="C21686" s="40" t="str">
        <f>C21685</f>
        <v>ASIGNACIONES DIRECTAS (20% DEL SGR)</v>
      </c>
      <c r="D21686" s="39" t="str">
        <f>D21685</f>
        <v xml:space="preserve">META                                              </v>
      </c>
      <c r="E21686" s="39" t="str">
        <f>E21685</f>
        <v>50577</v>
      </c>
      <c r="F21686" s="39" t="str">
        <f>F21685</f>
        <v xml:space="preserve">PUERTO LLERAS                                     </v>
      </c>
      <c r="G21686" s="39" t="s">
        <v>10656</v>
      </c>
      <c r="H21686" s="20">
        <f>SUBTOTAL(9,H21684:H21685)</f>
        <v>57802080</v>
      </c>
      <c r="I21686" s="20">
        <f>SUBTOTAL(9,I21684:I21685)</f>
        <v>57802080</v>
      </c>
      <c r="J21686" s="42">
        <f>+I21686/H21686</f>
        <v>1</v>
      </c>
      <c r="K21686" s="20">
        <f>SUBTOTAL(9,K21684:K21685)</f>
        <v>0</v>
      </c>
      <c r="L21686" s="20">
        <f>SUBTOTAL(9,L21684:L21685)</f>
        <v>0</v>
      </c>
      <c r="M21686" s="7" t="str">
        <f>IFERROR((L21686/K21686),"N.A")</f>
        <v>N.A</v>
      </c>
    </row>
    <row r="21687" spans="1:13" s="14" customFormat="1" outlineLevel="2" x14ac:dyDescent="0.25">
      <c r="A21687" s="34"/>
      <c r="B21687" s="44" t="s">
        <v>5323</v>
      </c>
      <c r="C21687" s="31" t="s">
        <v>5042</v>
      </c>
      <c r="D21687" s="14" t="s">
        <v>1160</v>
      </c>
      <c r="E21687" s="14" t="s">
        <v>1184</v>
      </c>
      <c r="F21687" s="14" t="s">
        <v>1185</v>
      </c>
      <c r="G21687" s="14" t="s">
        <v>16</v>
      </c>
      <c r="H21687" s="15">
        <v>2575184743</v>
      </c>
      <c r="I21687" s="15">
        <v>718753058.44999993</v>
      </c>
      <c r="J21687" s="16">
        <f>IFERROR((I21687/H21687),0)</f>
        <v>0.27910737682170245</v>
      </c>
      <c r="K21687" s="15">
        <v>1879117466.6800003</v>
      </c>
      <c r="L21687" s="15">
        <v>718753058.44999993</v>
      </c>
      <c r="M21687" s="17">
        <f>L21687/K21687</f>
        <v>0.38249501225694171</v>
      </c>
    </row>
    <row r="21688" spans="1:13" s="14" customFormat="1" outlineLevel="2" x14ac:dyDescent="0.25">
      <c r="A21688" s="34"/>
      <c r="B21688" s="44" t="s">
        <v>5323</v>
      </c>
      <c r="C21688" s="31" t="s">
        <v>5042</v>
      </c>
      <c r="D21688" s="14" t="s">
        <v>1160</v>
      </c>
      <c r="E21688" s="14" t="s">
        <v>1184</v>
      </c>
      <c r="F21688" s="14" t="s">
        <v>1185</v>
      </c>
      <c r="G21688" s="14" t="s">
        <v>5862</v>
      </c>
      <c r="H21688" s="20">
        <v>44625037</v>
      </c>
      <c r="I21688" s="20">
        <v>44625037</v>
      </c>
      <c r="J21688" s="21">
        <f>IFERROR((I21688/H21688),0)</f>
        <v>1</v>
      </c>
      <c r="K21688" s="20"/>
      <c r="L21688" s="20"/>
      <c r="M21688" s="22"/>
    </row>
    <row r="21689" spans="1:13" s="14" customFormat="1" outlineLevel="2" x14ac:dyDescent="0.25">
      <c r="A21689" s="34"/>
      <c r="B21689" s="44" t="s">
        <v>5323</v>
      </c>
      <c r="C21689" s="31" t="s">
        <v>5042</v>
      </c>
      <c r="D21689" s="14" t="s">
        <v>1160</v>
      </c>
      <c r="E21689" s="14" t="s">
        <v>1184</v>
      </c>
      <c r="F21689" s="14" t="s">
        <v>1185</v>
      </c>
      <c r="G21689" s="14" t="s">
        <v>6109</v>
      </c>
      <c r="H21689" s="20">
        <v>264501378</v>
      </c>
      <c r="I21689" s="20">
        <v>264501378</v>
      </c>
      <c r="J21689" s="21">
        <f>IFERROR((I21689/H21689),0)</f>
        <v>1</v>
      </c>
      <c r="K21689" s="20"/>
      <c r="L21689" s="20"/>
      <c r="M21689" s="22"/>
    </row>
    <row r="21690" spans="1:13" s="14" customFormat="1" outlineLevel="2" x14ac:dyDescent="0.25">
      <c r="A21690" s="34"/>
      <c r="B21690" s="44" t="s">
        <v>5323</v>
      </c>
      <c r="C21690" s="31" t="s">
        <v>5042</v>
      </c>
      <c r="D21690" s="14" t="s">
        <v>1160</v>
      </c>
      <c r="E21690" s="14" t="s">
        <v>1184</v>
      </c>
      <c r="F21690" s="14" t="s">
        <v>1185</v>
      </c>
      <c r="G21690" s="14" t="s">
        <v>6481</v>
      </c>
      <c r="H21690" s="20">
        <v>15927</v>
      </c>
      <c r="I21690" s="20">
        <v>15927</v>
      </c>
      <c r="J21690" s="21">
        <f>IFERROR((I21690/H21690),0)</f>
        <v>1</v>
      </c>
      <c r="K21690" s="20"/>
      <c r="L21690" s="20"/>
      <c r="M21690" s="22"/>
    </row>
    <row r="21691" spans="1:13" s="14" customFormat="1" outlineLevel="2" x14ac:dyDescent="0.25">
      <c r="A21691" s="34"/>
      <c r="B21691" s="44" t="s">
        <v>5323</v>
      </c>
      <c r="C21691" s="31" t="s">
        <v>5042</v>
      </c>
      <c r="D21691" s="14" t="s">
        <v>1160</v>
      </c>
      <c r="E21691" s="14" t="s">
        <v>1184</v>
      </c>
      <c r="F21691" s="14" t="s">
        <v>1185</v>
      </c>
      <c r="G21691" s="14" t="s">
        <v>6484</v>
      </c>
      <c r="H21691" s="20">
        <v>33504767</v>
      </c>
      <c r="I21691" s="20">
        <v>33504767</v>
      </c>
      <c r="J21691" s="21">
        <f>IFERROR((I21691/H21691),0)</f>
        <v>1</v>
      </c>
      <c r="K21691" s="20"/>
      <c r="L21691" s="20"/>
      <c r="M21691" s="22"/>
    </row>
    <row r="21692" spans="1:13" s="14" customFormat="1" outlineLevel="2" x14ac:dyDescent="0.25">
      <c r="A21692" s="34"/>
      <c r="B21692" s="44" t="s">
        <v>5323</v>
      </c>
      <c r="C21692" s="31" t="s">
        <v>5042</v>
      </c>
      <c r="D21692" s="14" t="s">
        <v>1160</v>
      </c>
      <c r="E21692" s="14" t="s">
        <v>1184</v>
      </c>
      <c r="F21692" s="14" t="s">
        <v>1185</v>
      </c>
      <c r="G21692" s="14" t="s">
        <v>6492</v>
      </c>
      <c r="H21692" s="20">
        <v>381187184</v>
      </c>
      <c r="I21692" s="20">
        <v>381187184</v>
      </c>
      <c r="J21692" s="21">
        <f>IFERROR((I21692/H21692),0)</f>
        <v>1</v>
      </c>
      <c r="K21692" s="20"/>
      <c r="L21692" s="20"/>
      <c r="M21692" s="22"/>
    </row>
    <row r="21693" spans="1:13" s="14" customFormat="1" outlineLevel="2" x14ac:dyDescent="0.25">
      <c r="A21693" s="34"/>
      <c r="B21693" s="44" t="s">
        <v>5323</v>
      </c>
      <c r="C21693" s="31" t="s">
        <v>5042</v>
      </c>
      <c r="D21693" s="14" t="s">
        <v>1160</v>
      </c>
      <c r="E21693" s="14" t="s">
        <v>1184</v>
      </c>
      <c r="F21693" s="14" t="s">
        <v>1185</v>
      </c>
      <c r="G21693" s="14" t="s">
        <v>6493</v>
      </c>
      <c r="H21693" s="20">
        <v>-515036949</v>
      </c>
      <c r="I21693" s="20"/>
      <c r="J21693" s="21">
        <f>IFERROR((I21693/H21693),0)</f>
        <v>0</v>
      </c>
      <c r="K21693" s="20"/>
      <c r="L21693" s="20"/>
      <c r="M21693" s="22"/>
    </row>
    <row r="21694" spans="1:13" s="14" customFormat="1" outlineLevel="1" x14ac:dyDescent="0.25">
      <c r="A21694" s="34"/>
      <c r="B21694" s="46" t="s">
        <v>10017</v>
      </c>
      <c r="C21694" s="40" t="str">
        <f>C21693</f>
        <v>ASIGNACIONES DIRECTAS (20% DEL SGR)</v>
      </c>
      <c r="D21694" s="39" t="str">
        <f>D21693</f>
        <v xml:space="preserve">META                                              </v>
      </c>
      <c r="E21694" s="39" t="str">
        <f>E21693</f>
        <v>50573</v>
      </c>
      <c r="F21694" s="39" t="str">
        <f>F21693</f>
        <v xml:space="preserve">PUERTO LÓPEZ                                      </v>
      </c>
      <c r="G21694" s="39" t="s">
        <v>10656</v>
      </c>
      <c r="H21694" s="20">
        <f>SUBTOTAL(9,H21687:H21693)</f>
        <v>2783982087</v>
      </c>
      <c r="I21694" s="20">
        <f>SUBTOTAL(9,I21687:I21693)</f>
        <v>1442587351.4499998</v>
      </c>
      <c r="J21694" s="42">
        <f>+I21694/H21694</f>
        <v>0.51817407812581229</v>
      </c>
      <c r="K21694" s="20">
        <f>SUBTOTAL(9,K21687:K21693)</f>
        <v>1879117466.6800003</v>
      </c>
      <c r="L21694" s="20">
        <f>SUBTOTAL(9,L21687:L21693)</f>
        <v>718753058.44999993</v>
      </c>
      <c r="M21694" s="7">
        <f>IFERROR((L21694/K21694),"N.A")</f>
        <v>0.38249501225694171</v>
      </c>
    </row>
    <row r="21695" spans="1:13" s="14" customFormat="1" outlineLevel="2" x14ac:dyDescent="0.25">
      <c r="A21695" s="34"/>
      <c r="B21695" s="44" t="s">
        <v>5324</v>
      </c>
      <c r="C21695" s="31" t="s">
        <v>5042</v>
      </c>
      <c r="D21695" s="14" t="s">
        <v>1160</v>
      </c>
      <c r="E21695" s="14" t="s">
        <v>1187</v>
      </c>
      <c r="F21695" s="14" t="s">
        <v>1188</v>
      </c>
      <c r="G21695" s="14" t="s">
        <v>16</v>
      </c>
      <c r="H21695" s="15">
        <v>140318164171</v>
      </c>
      <c r="I21695" s="15">
        <v>90873758352.12999</v>
      </c>
      <c r="J21695" s="16">
        <f>IFERROR((I21695/H21695),0)</f>
        <v>0.64762647722062461</v>
      </c>
      <c r="K21695" s="15">
        <v>103238229035.40002</v>
      </c>
      <c r="L21695" s="15">
        <v>90873758352.12999</v>
      </c>
      <c r="M21695" s="17">
        <f>L21695/K21695</f>
        <v>0.88023360339675816</v>
      </c>
    </row>
    <row r="21696" spans="1:13" s="14" customFormat="1" outlineLevel="2" x14ac:dyDescent="0.25">
      <c r="A21696" s="34"/>
      <c r="B21696" s="44" t="s">
        <v>5324</v>
      </c>
      <c r="C21696" s="31" t="s">
        <v>5042</v>
      </c>
      <c r="D21696" s="14" t="s">
        <v>1160</v>
      </c>
      <c r="E21696" s="14" t="s">
        <v>1187</v>
      </c>
      <c r="F21696" s="14" t="s">
        <v>1188</v>
      </c>
      <c r="G21696" s="14" t="s">
        <v>5862</v>
      </c>
      <c r="H21696" s="20">
        <v>52781342128</v>
      </c>
      <c r="I21696" s="20">
        <v>52781342128</v>
      </c>
      <c r="J21696" s="21">
        <f>IFERROR((I21696/H21696),0)</f>
        <v>1</v>
      </c>
      <c r="K21696" s="20"/>
      <c r="L21696" s="20"/>
      <c r="M21696" s="22"/>
    </row>
    <row r="21697" spans="1:13" s="14" customFormat="1" outlineLevel="2" x14ac:dyDescent="0.25">
      <c r="A21697" s="34"/>
      <c r="B21697" s="44" t="s">
        <v>5324</v>
      </c>
      <c r="C21697" s="31" t="s">
        <v>5042</v>
      </c>
      <c r="D21697" s="14" t="s">
        <v>1160</v>
      </c>
      <c r="E21697" s="14" t="s">
        <v>1187</v>
      </c>
      <c r="F21697" s="14" t="s">
        <v>1188</v>
      </c>
      <c r="G21697" s="14" t="s">
        <v>6109</v>
      </c>
      <c r="H21697" s="20">
        <v>76981349848</v>
      </c>
      <c r="I21697" s="20">
        <v>76981349848</v>
      </c>
      <c r="J21697" s="21">
        <f>IFERROR((I21697/H21697),0)</f>
        <v>1</v>
      </c>
      <c r="K21697" s="20"/>
      <c r="L21697" s="20"/>
      <c r="M21697" s="22"/>
    </row>
    <row r="21698" spans="1:13" s="14" customFormat="1" outlineLevel="2" x14ac:dyDescent="0.25">
      <c r="A21698" s="34"/>
      <c r="B21698" s="44" t="s">
        <v>5324</v>
      </c>
      <c r="C21698" s="31" t="s">
        <v>5042</v>
      </c>
      <c r="D21698" s="14" t="s">
        <v>1160</v>
      </c>
      <c r="E21698" s="14" t="s">
        <v>1187</v>
      </c>
      <c r="F21698" s="14" t="s">
        <v>1188</v>
      </c>
      <c r="G21698" s="14" t="s">
        <v>6481</v>
      </c>
      <c r="H21698" s="20">
        <v>867850</v>
      </c>
      <c r="I21698" s="20">
        <v>867850</v>
      </c>
      <c r="J21698" s="21">
        <f>IFERROR((I21698/H21698),0)</f>
        <v>1</v>
      </c>
      <c r="K21698" s="20"/>
      <c r="L21698" s="20"/>
      <c r="M21698" s="22"/>
    </row>
    <row r="21699" spans="1:13" s="14" customFormat="1" outlineLevel="2" x14ac:dyDescent="0.25">
      <c r="A21699" s="34"/>
      <c r="B21699" s="44" t="s">
        <v>5324</v>
      </c>
      <c r="C21699" s="31" t="s">
        <v>5042</v>
      </c>
      <c r="D21699" s="14" t="s">
        <v>1160</v>
      </c>
      <c r="E21699" s="14" t="s">
        <v>1187</v>
      </c>
      <c r="F21699" s="14" t="s">
        <v>1188</v>
      </c>
      <c r="G21699" s="14" t="s">
        <v>6484</v>
      </c>
      <c r="H21699" s="20">
        <v>3280880602</v>
      </c>
      <c r="I21699" s="20">
        <v>3280880602</v>
      </c>
      <c r="J21699" s="21">
        <f>IFERROR((I21699/H21699),0)</f>
        <v>1</v>
      </c>
      <c r="K21699" s="20"/>
      <c r="L21699" s="20"/>
      <c r="M21699" s="22"/>
    </row>
    <row r="21700" spans="1:13" s="14" customFormat="1" outlineLevel="2" x14ac:dyDescent="0.25">
      <c r="A21700" s="34"/>
      <c r="B21700" s="44" t="s">
        <v>5324</v>
      </c>
      <c r="C21700" s="31" t="s">
        <v>5042</v>
      </c>
      <c r="D21700" s="14" t="s">
        <v>4997</v>
      </c>
      <c r="E21700" s="14" t="s">
        <v>1187</v>
      </c>
      <c r="F21700" s="14" t="s">
        <v>1188</v>
      </c>
      <c r="G21700" s="14" t="s">
        <v>6485</v>
      </c>
      <c r="H21700" s="20">
        <v>3548600</v>
      </c>
      <c r="I21700" s="20">
        <v>3548600</v>
      </c>
      <c r="J21700" s="21">
        <f>IFERROR((I21700/H21700),0)</f>
        <v>1</v>
      </c>
      <c r="K21700" s="25"/>
      <c r="L21700" s="25"/>
      <c r="M21700" s="22"/>
    </row>
    <row r="21701" spans="1:13" s="14" customFormat="1" outlineLevel="2" x14ac:dyDescent="0.25">
      <c r="A21701" s="34"/>
      <c r="B21701" s="44" t="s">
        <v>5324</v>
      </c>
      <c r="C21701" s="31" t="s">
        <v>5042</v>
      </c>
      <c r="D21701" s="14" t="s">
        <v>1160</v>
      </c>
      <c r="E21701" s="14" t="s">
        <v>1187</v>
      </c>
      <c r="F21701" s="14" t="s">
        <v>1188</v>
      </c>
      <c r="G21701" s="14" t="s">
        <v>6491</v>
      </c>
      <c r="H21701" s="20">
        <v>5192615317</v>
      </c>
      <c r="I21701" s="20">
        <v>5192615317</v>
      </c>
      <c r="J21701" s="21">
        <f>IFERROR((I21701/H21701),0)</f>
        <v>1</v>
      </c>
      <c r="K21701" s="20"/>
      <c r="L21701" s="20"/>
      <c r="M21701" s="22"/>
    </row>
    <row r="21702" spans="1:13" s="14" customFormat="1" outlineLevel="2" x14ac:dyDescent="0.25">
      <c r="A21702" s="34"/>
      <c r="B21702" s="44" t="s">
        <v>5324</v>
      </c>
      <c r="C21702" s="31" t="s">
        <v>5042</v>
      </c>
      <c r="D21702" s="14" t="s">
        <v>1160</v>
      </c>
      <c r="E21702" s="14" t="s">
        <v>1187</v>
      </c>
      <c r="F21702" s="14" t="s">
        <v>1188</v>
      </c>
      <c r="G21702" s="14" t="s">
        <v>6492</v>
      </c>
      <c r="H21702" s="20">
        <v>21286782717</v>
      </c>
      <c r="I21702" s="20">
        <v>21286782717</v>
      </c>
      <c r="J21702" s="21">
        <f>IFERROR((I21702/H21702),0)</f>
        <v>1</v>
      </c>
      <c r="K21702" s="20"/>
      <c r="L21702" s="20"/>
      <c r="M21702" s="22"/>
    </row>
    <row r="21703" spans="1:13" s="14" customFormat="1" outlineLevel="2" x14ac:dyDescent="0.25">
      <c r="A21703" s="34"/>
      <c r="B21703" s="44" t="s">
        <v>5324</v>
      </c>
      <c r="C21703" s="31" t="s">
        <v>5042</v>
      </c>
      <c r="D21703" s="14" t="s">
        <v>1160</v>
      </c>
      <c r="E21703" s="14" t="s">
        <v>1187</v>
      </c>
      <c r="F21703" s="14" t="s">
        <v>1188</v>
      </c>
      <c r="G21703" s="14" t="s">
        <v>6493</v>
      </c>
      <c r="H21703" s="20">
        <v>-28063632834</v>
      </c>
      <c r="I21703" s="20"/>
      <c r="J21703" s="21">
        <f>IFERROR((I21703/H21703),0)</f>
        <v>0</v>
      </c>
      <c r="K21703" s="20"/>
      <c r="L21703" s="20"/>
      <c r="M21703" s="22"/>
    </row>
    <row r="21704" spans="1:13" s="14" customFormat="1" outlineLevel="1" x14ac:dyDescent="0.25">
      <c r="A21704" s="34"/>
      <c r="B21704" s="46" t="s">
        <v>10018</v>
      </c>
      <c r="C21704" s="40" t="str">
        <f>C21703</f>
        <v>ASIGNACIONES DIRECTAS (20% DEL SGR)</v>
      </c>
      <c r="D21704" s="39" t="str">
        <f>D21703</f>
        <v xml:space="preserve">META                                              </v>
      </c>
      <c r="E21704" s="39" t="str">
        <f>E21703</f>
        <v>50568</v>
      </c>
      <c r="F21704" s="39" t="str">
        <f>F21703</f>
        <v xml:space="preserve">PUERTO GAITÁN                                     </v>
      </c>
      <c r="G21704" s="39" t="s">
        <v>10656</v>
      </c>
      <c r="H21704" s="20">
        <f>SUBTOTAL(9,H21695:H21703)</f>
        <v>271781918399</v>
      </c>
      <c r="I21704" s="20">
        <f>SUBTOTAL(9,I21695:I21703)</f>
        <v>250401145414.13</v>
      </c>
      <c r="J21704" s="42">
        <f>+I21704/H21704</f>
        <v>0.92133114259101989</v>
      </c>
      <c r="K21704" s="20">
        <f>SUBTOTAL(9,K21695:K21703)</f>
        <v>103238229035.40002</v>
      </c>
      <c r="L21704" s="20">
        <f>SUBTOTAL(9,L21695:L21703)</f>
        <v>90873758352.12999</v>
      </c>
      <c r="M21704" s="7">
        <f>IFERROR((L21704/K21704),"N.A")</f>
        <v>0.88023360339675816</v>
      </c>
    </row>
    <row r="21705" spans="1:13" s="14" customFormat="1" outlineLevel="2" x14ac:dyDescent="0.25">
      <c r="A21705" s="34"/>
      <c r="B21705" s="44" t="s">
        <v>5325</v>
      </c>
      <c r="C21705" s="31" t="s">
        <v>5042</v>
      </c>
      <c r="D21705" s="14" t="s">
        <v>1160</v>
      </c>
      <c r="E21705" s="14" t="s">
        <v>1196</v>
      </c>
      <c r="F21705" s="14" t="s">
        <v>1197</v>
      </c>
      <c r="G21705" s="14" t="s">
        <v>16</v>
      </c>
      <c r="H21705" s="15">
        <v>3980878</v>
      </c>
      <c r="I21705" s="15">
        <v>3980878</v>
      </c>
      <c r="J21705" s="16">
        <f>IFERROR((I21705/H21705),0)</f>
        <v>1</v>
      </c>
      <c r="K21705" s="15">
        <v>2897460</v>
      </c>
      <c r="L21705" s="15">
        <v>3980878</v>
      </c>
      <c r="M21705" s="17">
        <f>L21705/K21705</f>
        <v>1.3739199160644151</v>
      </c>
    </row>
    <row r="21706" spans="1:13" s="14" customFormat="1" outlineLevel="2" x14ac:dyDescent="0.25">
      <c r="A21706" s="34"/>
      <c r="B21706" s="44" t="s">
        <v>5325</v>
      </c>
      <c r="C21706" s="31" t="s">
        <v>5042</v>
      </c>
      <c r="D21706" s="14" t="s">
        <v>1160</v>
      </c>
      <c r="E21706" s="14" t="s">
        <v>1196</v>
      </c>
      <c r="F21706" s="14" t="s">
        <v>1197</v>
      </c>
      <c r="G21706" s="14" t="s">
        <v>5862</v>
      </c>
      <c r="H21706" s="20">
        <v>1139888</v>
      </c>
      <c r="I21706" s="20">
        <v>1139888</v>
      </c>
      <c r="J21706" s="21">
        <f>IFERROR((I21706/H21706),0)</f>
        <v>1</v>
      </c>
      <c r="K21706" s="20"/>
      <c r="L21706" s="20"/>
      <c r="M21706" s="22"/>
    </row>
    <row r="21707" spans="1:13" s="14" customFormat="1" outlineLevel="2" x14ac:dyDescent="0.25">
      <c r="A21707" s="34"/>
      <c r="B21707" s="44" t="s">
        <v>5325</v>
      </c>
      <c r="C21707" s="31" t="s">
        <v>5042</v>
      </c>
      <c r="D21707" s="14" t="s">
        <v>1160</v>
      </c>
      <c r="E21707" s="14" t="s">
        <v>1196</v>
      </c>
      <c r="F21707" s="14" t="s">
        <v>1197</v>
      </c>
      <c r="G21707" s="14" t="s">
        <v>6109</v>
      </c>
      <c r="H21707" s="20">
        <v>9851135</v>
      </c>
      <c r="I21707" s="20">
        <v>9851135</v>
      </c>
      <c r="J21707" s="21">
        <f>IFERROR((I21707/H21707),0)</f>
        <v>1</v>
      </c>
      <c r="K21707" s="20"/>
      <c r="L21707" s="20"/>
      <c r="M21707" s="22"/>
    </row>
    <row r="21708" spans="1:13" s="14" customFormat="1" outlineLevel="2" x14ac:dyDescent="0.25">
      <c r="A21708" s="34"/>
      <c r="B21708" s="44" t="s">
        <v>5325</v>
      </c>
      <c r="C21708" s="31" t="s">
        <v>5042</v>
      </c>
      <c r="D21708" s="14" t="s">
        <v>1160</v>
      </c>
      <c r="E21708" s="14" t="s">
        <v>1196</v>
      </c>
      <c r="F21708" s="14" t="s">
        <v>1197</v>
      </c>
      <c r="G21708" s="14" t="s">
        <v>6481</v>
      </c>
      <c r="H21708" s="20">
        <v>25</v>
      </c>
      <c r="I21708" s="20">
        <v>25</v>
      </c>
      <c r="J21708" s="21">
        <f>IFERROR((I21708/H21708),0)</f>
        <v>1</v>
      </c>
      <c r="K21708" s="20"/>
      <c r="L21708" s="20"/>
      <c r="M21708" s="22"/>
    </row>
    <row r="21709" spans="1:13" s="14" customFormat="1" outlineLevel="2" x14ac:dyDescent="0.25">
      <c r="A21709" s="34"/>
      <c r="B21709" s="44" t="s">
        <v>5325</v>
      </c>
      <c r="C21709" s="31" t="s">
        <v>5042</v>
      </c>
      <c r="D21709" s="14" t="s">
        <v>1160</v>
      </c>
      <c r="E21709" s="14" t="s">
        <v>1196</v>
      </c>
      <c r="F21709" s="14" t="s">
        <v>1197</v>
      </c>
      <c r="G21709" s="14" t="s">
        <v>6492</v>
      </c>
      <c r="H21709" s="20">
        <v>641199</v>
      </c>
      <c r="I21709" s="20">
        <v>641199</v>
      </c>
      <c r="J21709" s="21">
        <f>IFERROR((I21709/H21709),0)</f>
        <v>1</v>
      </c>
      <c r="K21709" s="20"/>
      <c r="L21709" s="20"/>
      <c r="M21709" s="22"/>
    </row>
    <row r="21710" spans="1:13" s="14" customFormat="1" outlineLevel="2" x14ac:dyDescent="0.25">
      <c r="A21710" s="34"/>
      <c r="B21710" s="44" t="s">
        <v>5325</v>
      </c>
      <c r="C21710" s="31" t="s">
        <v>5042</v>
      </c>
      <c r="D21710" s="14" t="s">
        <v>1160</v>
      </c>
      <c r="E21710" s="14" t="s">
        <v>1196</v>
      </c>
      <c r="F21710" s="14" t="s">
        <v>1197</v>
      </c>
      <c r="G21710" s="14" t="s">
        <v>6493</v>
      </c>
      <c r="H21710" s="20">
        <v>-796176</v>
      </c>
      <c r="I21710" s="20"/>
      <c r="J21710" s="21">
        <f>IFERROR((I21710/H21710),0)</f>
        <v>0</v>
      </c>
      <c r="K21710" s="20"/>
      <c r="L21710" s="20"/>
      <c r="M21710" s="22"/>
    </row>
    <row r="21711" spans="1:13" s="14" customFormat="1" outlineLevel="1" x14ac:dyDescent="0.25">
      <c r="A21711" s="34"/>
      <c r="B21711" s="46" t="s">
        <v>10019</v>
      </c>
      <c r="C21711" s="40" t="str">
        <f>C21710</f>
        <v>ASIGNACIONES DIRECTAS (20% DEL SGR)</v>
      </c>
      <c r="D21711" s="39" t="str">
        <f>D21710</f>
        <v xml:space="preserve">META                                              </v>
      </c>
      <c r="E21711" s="39" t="str">
        <f>E21710</f>
        <v>50370</v>
      </c>
      <c r="F21711" s="39" t="str">
        <f>F21710</f>
        <v xml:space="preserve">URIBE                                             </v>
      </c>
      <c r="G21711" s="39" t="s">
        <v>10656</v>
      </c>
      <c r="H21711" s="20">
        <f>SUBTOTAL(9,H21705:H21710)</f>
        <v>14816949</v>
      </c>
      <c r="I21711" s="20">
        <f>SUBTOTAL(9,I21705:I21710)</f>
        <v>15613125</v>
      </c>
      <c r="J21711" s="42">
        <f>+I21711/H21711</f>
        <v>1.053734139194243</v>
      </c>
      <c r="K21711" s="20">
        <f>SUBTOTAL(9,K21705:K21710)</f>
        <v>2897460</v>
      </c>
      <c r="L21711" s="20">
        <f>SUBTOTAL(9,L21705:L21710)</f>
        <v>3980878</v>
      </c>
      <c r="M21711" s="7">
        <f>IFERROR((L21711/K21711),"N.A")</f>
        <v>1.3739199160644151</v>
      </c>
    </row>
    <row r="21712" spans="1:13" s="14" customFormat="1" outlineLevel="2" x14ac:dyDescent="0.25">
      <c r="A21712" s="34"/>
      <c r="B21712" s="44" t="s">
        <v>5954</v>
      </c>
      <c r="C21712" s="31" t="s">
        <v>5042</v>
      </c>
      <c r="D21712" s="14" t="s">
        <v>1160</v>
      </c>
      <c r="E21712" s="14" t="s">
        <v>1199</v>
      </c>
      <c r="F21712" s="14" t="s">
        <v>1200</v>
      </c>
      <c r="G21712" s="14" t="s">
        <v>5862</v>
      </c>
      <c r="H21712" s="20">
        <v>22488611</v>
      </c>
      <c r="I21712" s="20">
        <v>22488611</v>
      </c>
      <c r="J21712" s="21">
        <f>IFERROR((I21712/H21712),0)</f>
        <v>1</v>
      </c>
      <c r="K21712" s="20"/>
      <c r="L21712" s="20"/>
      <c r="M21712" s="22"/>
    </row>
    <row r="21713" spans="1:13" s="14" customFormat="1" outlineLevel="2" x14ac:dyDescent="0.25">
      <c r="A21713" s="34"/>
      <c r="B21713" s="44" t="s">
        <v>5954</v>
      </c>
      <c r="C21713" s="31" t="s">
        <v>5042</v>
      </c>
      <c r="D21713" s="14" t="s">
        <v>1160</v>
      </c>
      <c r="E21713" s="14" t="s">
        <v>1199</v>
      </c>
      <c r="F21713" s="14" t="s">
        <v>1200</v>
      </c>
      <c r="G21713" s="14" t="s">
        <v>6109</v>
      </c>
      <c r="H21713" s="20">
        <v>149762607</v>
      </c>
      <c r="I21713" s="20">
        <v>149762607</v>
      </c>
      <c r="J21713" s="21">
        <f>IFERROR((I21713/H21713),0)</f>
        <v>1</v>
      </c>
      <c r="K21713" s="20"/>
      <c r="L21713" s="20"/>
      <c r="M21713" s="22"/>
    </row>
    <row r="21714" spans="1:13" s="14" customFormat="1" outlineLevel="1" x14ac:dyDescent="0.25">
      <c r="A21714" s="34"/>
      <c r="B21714" s="46" t="s">
        <v>10020</v>
      </c>
      <c r="C21714" s="40" t="str">
        <f>C21713</f>
        <v>ASIGNACIONES DIRECTAS (20% DEL SGR)</v>
      </c>
      <c r="D21714" s="39" t="str">
        <f>D21713</f>
        <v xml:space="preserve">META                                              </v>
      </c>
      <c r="E21714" s="39" t="str">
        <f>E21713</f>
        <v>50350</v>
      </c>
      <c r="F21714" s="39" t="str">
        <f>F21713</f>
        <v xml:space="preserve">LA MACARENA                                       </v>
      </c>
      <c r="G21714" s="39" t="s">
        <v>10656</v>
      </c>
      <c r="H21714" s="20">
        <f>SUBTOTAL(9,H21712:H21713)</f>
        <v>172251218</v>
      </c>
      <c r="I21714" s="20">
        <f>SUBTOTAL(9,I21712:I21713)</f>
        <v>172251218</v>
      </c>
      <c r="J21714" s="42">
        <f>+I21714/H21714</f>
        <v>1</v>
      </c>
      <c r="K21714" s="20">
        <f>SUBTOTAL(9,K21712:K21713)</f>
        <v>0</v>
      </c>
      <c r="L21714" s="20">
        <f>SUBTOTAL(9,L21712:L21713)</f>
        <v>0</v>
      </c>
      <c r="M21714" s="7" t="str">
        <f>IFERROR((L21714/K21714),"N.A")</f>
        <v>N.A</v>
      </c>
    </row>
    <row r="21715" spans="1:13" s="14" customFormat="1" outlineLevel="2" x14ac:dyDescent="0.25">
      <c r="A21715" s="34"/>
      <c r="B21715" s="44" t="s">
        <v>5955</v>
      </c>
      <c r="C21715" s="31" t="s">
        <v>5042</v>
      </c>
      <c r="D21715" s="14" t="s">
        <v>1160</v>
      </c>
      <c r="E21715" s="14" t="s">
        <v>1202</v>
      </c>
      <c r="F21715" s="14" t="s">
        <v>1203</v>
      </c>
      <c r="G21715" s="14" t="s">
        <v>5862</v>
      </c>
      <c r="H21715" s="20">
        <v>5892985</v>
      </c>
      <c r="I21715" s="20">
        <v>5892985</v>
      </c>
      <c r="J21715" s="21">
        <f>IFERROR((I21715/H21715),0)</f>
        <v>1</v>
      </c>
      <c r="K21715" s="20"/>
      <c r="L21715" s="20"/>
      <c r="M21715" s="22"/>
    </row>
    <row r="21716" spans="1:13" s="14" customFormat="1" outlineLevel="2" x14ac:dyDescent="0.25">
      <c r="A21716" s="34"/>
      <c r="B21716" s="44" t="s">
        <v>5955</v>
      </c>
      <c r="C21716" s="31" t="s">
        <v>5042</v>
      </c>
      <c r="D21716" s="14" t="s">
        <v>1160</v>
      </c>
      <c r="E21716" s="14" t="s">
        <v>1202</v>
      </c>
      <c r="F21716" s="14" t="s">
        <v>1203</v>
      </c>
      <c r="G21716" s="14" t="s">
        <v>6109</v>
      </c>
      <c r="H21716" s="20">
        <v>38705754</v>
      </c>
      <c r="I21716" s="20">
        <v>38705754</v>
      </c>
      <c r="J21716" s="21">
        <f>IFERROR((I21716/H21716),0)</f>
        <v>1</v>
      </c>
      <c r="K21716" s="20"/>
      <c r="L21716" s="20"/>
      <c r="M21716" s="22"/>
    </row>
    <row r="21717" spans="1:13" s="14" customFormat="1" outlineLevel="1" x14ac:dyDescent="0.25">
      <c r="A21717" s="34"/>
      <c r="B21717" s="46" t="s">
        <v>10021</v>
      </c>
      <c r="C21717" s="40" t="str">
        <f>C21716</f>
        <v>ASIGNACIONES DIRECTAS (20% DEL SGR)</v>
      </c>
      <c r="D21717" s="39" t="str">
        <f>D21716</f>
        <v xml:space="preserve">META                                              </v>
      </c>
      <c r="E21717" s="39" t="str">
        <f>E21716</f>
        <v>50330</v>
      </c>
      <c r="F21717" s="39" t="str">
        <f>F21716</f>
        <v xml:space="preserve">MESETAS                                           </v>
      </c>
      <c r="G21717" s="39" t="s">
        <v>10656</v>
      </c>
      <c r="H21717" s="20">
        <f>SUBTOTAL(9,H21715:H21716)</f>
        <v>44598739</v>
      </c>
      <c r="I21717" s="20">
        <f>SUBTOTAL(9,I21715:I21716)</f>
        <v>44598739</v>
      </c>
      <c r="J21717" s="42">
        <f>+I21717/H21717</f>
        <v>1</v>
      </c>
      <c r="K21717" s="20">
        <f>SUBTOTAL(9,K21715:K21716)</f>
        <v>0</v>
      </c>
      <c r="L21717" s="20">
        <f>SUBTOTAL(9,L21715:L21716)</f>
        <v>0</v>
      </c>
      <c r="M21717" s="7" t="str">
        <f>IFERROR((L21717/K21717),"N.A")</f>
        <v>N.A</v>
      </c>
    </row>
    <row r="21718" spans="1:13" s="14" customFormat="1" outlineLevel="2" x14ac:dyDescent="0.25">
      <c r="A21718" s="34"/>
      <c r="B21718" s="44" t="s">
        <v>5956</v>
      </c>
      <c r="C21718" s="31" t="s">
        <v>5042</v>
      </c>
      <c r="D21718" s="14" t="s">
        <v>1160</v>
      </c>
      <c r="E21718" s="14" t="s">
        <v>1205</v>
      </c>
      <c r="F21718" s="14" t="s">
        <v>1206</v>
      </c>
      <c r="G21718" s="14" t="s">
        <v>5862</v>
      </c>
      <c r="H21718" s="20">
        <v>560638</v>
      </c>
      <c r="I21718" s="20">
        <v>560638</v>
      </c>
      <c r="J21718" s="21">
        <f>IFERROR((I21718/H21718),0)</f>
        <v>1</v>
      </c>
      <c r="K21718" s="20"/>
      <c r="L21718" s="20"/>
      <c r="M21718" s="22"/>
    </row>
    <row r="21719" spans="1:13" s="14" customFormat="1" outlineLevel="2" x14ac:dyDescent="0.25">
      <c r="A21719" s="34"/>
      <c r="B21719" s="44" t="s">
        <v>5956</v>
      </c>
      <c r="C21719" s="31" t="s">
        <v>5042</v>
      </c>
      <c r="D21719" s="14" t="s">
        <v>1160</v>
      </c>
      <c r="E21719" s="14" t="s">
        <v>1205</v>
      </c>
      <c r="F21719" s="14" t="s">
        <v>1206</v>
      </c>
      <c r="G21719" s="14" t="s">
        <v>6109</v>
      </c>
      <c r="H21719" s="20">
        <v>3750191</v>
      </c>
      <c r="I21719" s="20">
        <v>3750191</v>
      </c>
      <c r="J21719" s="21">
        <f>IFERROR((I21719/H21719),0)</f>
        <v>1</v>
      </c>
      <c r="K21719" s="20"/>
      <c r="L21719" s="20"/>
      <c r="M21719" s="22"/>
    </row>
    <row r="21720" spans="1:13" s="14" customFormat="1" outlineLevel="1" x14ac:dyDescent="0.25">
      <c r="A21720" s="34"/>
      <c r="B21720" s="46" t="s">
        <v>10022</v>
      </c>
      <c r="C21720" s="40" t="str">
        <f>C21719</f>
        <v>ASIGNACIONES DIRECTAS (20% DEL SGR)</v>
      </c>
      <c r="D21720" s="39" t="str">
        <f>D21719</f>
        <v xml:space="preserve">META                                              </v>
      </c>
      <c r="E21720" s="39" t="str">
        <f>E21719</f>
        <v>50325</v>
      </c>
      <c r="F21720" s="39" t="str">
        <f>F21719</f>
        <v xml:space="preserve">MAPIRIPÁN                                         </v>
      </c>
      <c r="G21720" s="39" t="s">
        <v>10656</v>
      </c>
      <c r="H21720" s="20">
        <f>SUBTOTAL(9,H21718:H21719)</f>
        <v>4310829</v>
      </c>
      <c r="I21720" s="20">
        <f>SUBTOTAL(9,I21718:I21719)</f>
        <v>4310829</v>
      </c>
      <c r="J21720" s="42">
        <f>+I21720/H21720</f>
        <v>1</v>
      </c>
      <c r="K21720" s="20">
        <f>SUBTOTAL(9,K21718:K21719)</f>
        <v>0</v>
      </c>
      <c r="L21720" s="20">
        <f>SUBTOTAL(9,L21718:L21719)</f>
        <v>0</v>
      </c>
      <c r="M21720" s="7" t="str">
        <f>IFERROR((L21720/K21720),"N.A")</f>
        <v>N.A</v>
      </c>
    </row>
    <row r="21721" spans="1:13" s="14" customFormat="1" outlineLevel="2" x14ac:dyDescent="0.25">
      <c r="A21721" s="34"/>
      <c r="B21721" s="44" t="s">
        <v>5326</v>
      </c>
      <c r="C21721" s="31" t="s">
        <v>5042</v>
      </c>
      <c r="D21721" s="14" t="s">
        <v>1160</v>
      </c>
      <c r="E21721" s="14" t="s">
        <v>1208</v>
      </c>
      <c r="F21721" s="14" t="s">
        <v>1209</v>
      </c>
      <c r="G21721" s="14" t="s">
        <v>16</v>
      </c>
      <c r="H21721" s="15">
        <v>8802851757</v>
      </c>
      <c r="I21721" s="15">
        <v>8802851757</v>
      </c>
      <c r="J21721" s="16">
        <f>IFERROR((I21721/H21721),0)</f>
        <v>1</v>
      </c>
      <c r="K21721" s="15">
        <v>6549659026.1699982</v>
      </c>
      <c r="L21721" s="15">
        <v>8802851757</v>
      </c>
      <c r="M21721" s="17">
        <f>L21721/K21721</f>
        <v>1.3440167987107547</v>
      </c>
    </row>
    <row r="21722" spans="1:13" s="14" customFormat="1" outlineLevel="2" x14ac:dyDescent="0.25">
      <c r="A21722" s="34"/>
      <c r="B21722" s="44" t="s">
        <v>5326</v>
      </c>
      <c r="C21722" s="31" t="s">
        <v>5042</v>
      </c>
      <c r="D21722" s="14" t="s">
        <v>1160</v>
      </c>
      <c r="E21722" s="14" t="s">
        <v>1208</v>
      </c>
      <c r="F21722" s="14" t="s">
        <v>1209</v>
      </c>
      <c r="G21722" s="14" t="s">
        <v>5862</v>
      </c>
      <c r="H21722" s="20">
        <v>3824919153</v>
      </c>
      <c r="I21722" s="20">
        <v>3824919153</v>
      </c>
      <c r="J21722" s="21">
        <f>IFERROR((I21722/H21722),0)</f>
        <v>1</v>
      </c>
      <c r="K21722" s="20"/>
      <c r="L21722" s="20"/>
      <c r="M21722" s="22"/>
    </row>
    <row r="21723" spans="1:13" s="14" customFormat="1" outlineLevel="2" x14ac:dyDescent="0.25">
      <c r="A21723" s="34"/>
      <c r="B21723" s="44" t="s">
        <v>5326</v>
      </c>
      <c r="C21723" s="31" t="s">
        <v>5042</v>
      </c>
      <c r="D21723" s="14" t="s">
        <v>1160</v>
      </c>
      <c r="E21723" s="14" t="s">
        <v>1208</v>
      </c>
      <c r="F21723" s="14" t="s">
        <v>1209</v>
      </c>
      <c r="G21723" s="14" t="s">
        <v>6109</v>
      </c>
      <c r="H21723" s="20">
        <v>17453216707</v>
      </c>
      <c r="I21723" s="20">
        <v>17453216707</v>
      </c>
      <c r="J21723" s="21">
        <f>IFERROR((I21723/H21723),0)</f>
        <v>1</v>
      </c>
      <c r="K21723" s="20"/>
      <c r="L21723" s="20"/>
      <c r="M21723" s="22"/>
    </row>
    <row r="21724" spans="1:13" s="14" customFormat="1" outlineLevel="2" x14ac:dyDescent="0.25">
      <c r="A21724" s="34"/>
      <c r="B21724" s="44" t="s">
        <v>5326</v>
      </c>
      <c r="C21724" s="31" t="s">
        <v>5042</v>
      </c>
      <c r="D21724" s="14" t="s">
        <v>1160</v>
      </c>
      <c r="E21724" s="14" t="s">
        <v>1208</v>
      </c>
      <c r="F21724" s="14" t="s">
        <v>1209</v>
      </c>
      <c r="G21724" s="14" t="s">
        <v>6481</v>
      </c>
      <c r="H21724" s="20">
        <v>54444</v>
      </c>
      <c r="I21724" s="20">
        <v>54444</v>
      </c>
      <c r="J21724" s="21">
        <f>IFERROR((I21724/H21724),0)</f>
        <v>1</v>
      </c>
      <c r="K21724" s="20"/>
      <c r="L21724" s="20"/>
      <c r="M21724" s="22"/>
    </row>
    <row r="21725" spans="1:13" s="14" customFormat="1" outlineLevel="2" x14ac:dyDescent="0.25">
      <c r="A21725" s="34"/>
      <c r="B21725" s="44" t="s">
        <v>5326</v>
      </c>
      <c r="C21725" s="31" t="s">
        <v>5042</v>
      </c>
      <c r="D21725" s="14" t="s">
        <v>1160</v>
      </c>
      <c r="E21725" s="14" t="s">
        <v>1208</v>
      </c>
      <c r="F21725" s="14" t="s">
        <v>1209</v>
      </c>
      <c r="G21725" s="14" t="s">
        <v>6484</v>
      </c>
      <c r="H21725" s="20">
        <v>368149783</v>
      </c>
      <c r="I21725" s="20">
        <v>368149783</v>
      </c>
      <c r="J21725" s="21">
        <f>IFERROR((I21725/H21725),0)</f>
        <v>1</v>
      </c>
      <c r="K21725" s="20"/>
      <c r="L21725" s="20"/>
      <c r="M21725" s="22"/>
    </row>
    <row r="21726" spans="1:13" s="14" customFormat="1" outlineLevel="2" x14ac:dyDescent="0.25">
      <c r="A21726" s="34"/>
      <c r="B21726" s="44" t="s">
        <v>5326</v>
      </c>
      <c r="C21726" s="31" t="s">
        <v>5042</v>
      </c>
      <c r="D21726" s="14" t="s">
        <v>4997</v>
      </c>
      <c r="E21726" s="14" t="s">
        <v>1208</v>
      </c>
      <c r="F21726" s="14" t="s">
        <v>1209</v>
      </c>
      <c r="G21726" s="14" t="s">
        <v>6485</v>
      </c>
      <c r="H21726" s="20">
        <v>6283257</v>
      </c>
      <c r="I21726" s="20">
        <v>6283257</v>
      </c>
      <c r="J21726" s="21">
        <f>IFERROR((I21726/H21726),0)</f>
        <v>1</v>
      </c>
      <c r="K21726" s="25"/>
      <c r="L21726" s="25"/>
      <c r="M21726" s="22"/>
    </row>
    <row r="21727" spans="1:13" s="14" customFormat="1" outlineLevel="2" x14ac:dyDescent="0.25">
      <c r="A21727" s="34"/>
      <c r="B21727" s="44" t="s">
        <v>5326</v>
      </c>
      <c r="C21727" s="31" t="s">
        <v>5042</v>
      </c>
      <c r="D21727" s="14" t="s">
        <v>1160</v>
      </c>
      <c r="E21727" s="14" t="s">
        <v>1208</v>
      </c>
      <c r="F21727" s="14" t="s">
        <v>1209</v>
      </c>
      <c r="G21727" s="14" t="s">
        <v>6492</v>
      </c>
      <c r="H21727" s="20">
        <v>1382321475</v>
      </c>
      <c r="I21727" s="20">
        <v>1382321475</v>
      </c>
      <c r="J21727" s="21">
        <f>IFERROR((I21727/H21727),0)</f>
        <v>1</v>
      </c>
      <c r="K21727" s="20"/>
      <c r="L21727" s="20"/>
      <c r="M21727" s="22"/>
    </row>
    <row r="21728" spans="1:13" s="14" customFormat="1" outlineLevel="2" x14ac:dyDescent="0.25">
      <c r="A21728" s="34"/>
      <c r="B21728" s="44" t="s">
        <v>5326</v>
      </c>
      <c r="C21728" s="31" t="s">
        <v>5042</v>
      </c>
      <c r="D21728" s="14" t="s">
        <v>1160</v>
      </c>
      <c r="E21728" s="14" t="s">
        <v>1208</v>
      </c>
      <c r="F21728" s="14" t="s">
        <v>1209</v>
      </c>
      <c r="G21728" s="14" t="s">
        <v>6493</v>
      </c>
      <c r="H21728" s="20">
        <v>-1760570351</v>
      </c>
      <c r="I21728" s="20"/>
      <c r="J21728" s="21">
        <f>IFERROR((I21728/H21728),0)</f>
        <v>0</v>
      </c>
      <c r="K21728" s="20"/>
      <c r="L21728" s="20"/>
      <c r="M21728" s="22"/>
    </row>
    <row r="21729" spans="1:13" s="14" customFormat="1" outlineLevel="1" x14ac:dyDescent="0.25">
      <c r="A21729" s="34"/>
      <c r="B21729" s="46" t="s">
        <v>10023</v>
      </c>
      <c r="C21729" s="40" t="str">
        <f>C21728</f>
        <v>ASIGNACIONES DIRECTAS (20% DEL SGR)</v>
      </c>
      <c r="D21729" s="39" t="str">
        <f>D21728</f>
        <v xml:space="preserve">META                                              </v>
      </c>
      <c r="E21729" s="39" t="str">
        <f>E21728</f>
        <v>50318</v>
      </c>
      <c r="F21729" s="39" t="str">
        <f>F21728</f>
        <v xml:space="preserve">GUAMAL                                            </v>
      </c>
      <c r="G21729" s="39" t="s">
        <v>10656</v>
      </c>
      <c r="H21729" s="20">
        <f>SUBTOTAL(9,H21721:H21728)</f>
        <v>30077226225</v>
      </c>
      <c r="I21729" s="20">
        <f>SUBTOTAL(9,I21721:I21728)</f>
        <v>31837796576</v>
      </c>
      <c r="J21729" s="42">
        <f>+I21729/H21729</f>
        <v>1.0585349971380216</v>
      </c>
      <c r="K21729" s="20">
        <f>SUBTOTAL(9,K21721:K21728)</f>
        <v>6549659026.1699982</v>
      </c>
      <c r="L21729" s="20">
        <f>SUBTOTAL(9,L21721:L21728)</f>
        <v>8802851757</v>
      </c>
      <c r="M21729" s="7">
        <f>IFERROR((L21729/K21729),"N.A")</f>
        <v>1.3440167987107547</v>
      </c>
    </row>
    <row r="21730" spans="1:13" s="14" customFormat="1" outlineLevel="2" x14ac:dyDescent="0.25">
      <c r="A21730" s="34"/>
      <c r="B21730" s="44" t="s">
        <v>5327</v>
      </c>
      <c r="C21730" s="31" t="s">
        <v>5042</v>
      </c>
      <c r="D21730" s="14" t="s">
        <v>1160</v>
      </c>
      <c r="E21730" s="14" t="s">
        <v>1211</v>
      </c>
      <c r="F21730" s="14" t="s">
        <v>1212</v>
      </c>
      <c r="G21730" s="14" t="s">
        <v>16</v>
      </c>
      <c r="H21730" s="15">
        <v>11558682</v>
      </c>
      <c r="I21730" s="15">
        <v>1448443</v>
      </c>
      <c r="J21730" s="16">
        <f>IFERROR((I21730/H21730),0)</f>
        <v>0.12531212468688038</v>
      </c>
      <c r="K21730" s="15">
        <v>8236999</v>
      </c>
      <c r="L21730" s="15">
        <v>1448443</v>
      </c>
      <c r="M21730" s="17">
        <f>L21730/K21730</f>
        <v>0.17584596040378297</v>
      </c>
    </row>
    <row r="21731" spans="1:13" s="14" customFormat="1" outlineLevel="2" x14ac:dyDescent="0.25">
      <c r="A21731" s="34"/>
      <c r="B21731" s="44" t="s">
        <v>5327</v>
      </c>
      <c r="C21731" s="31" t="s">
        <v>5042</v>
      </c>
      <c r="D21731" s="14" t="s">
        <v>1160</v>
      </c>
      <c r="E21731" s="14" t="s">
        <v>1211</v>
      </c>
      <c r="F21731" s="14" t="s">
        <v>1212</v>
      </c>
      <c r="G21731" s="14" t="s">
        <v>5862</v>
      </c>
      <c r="H21731" s="20">
        <v>343218955</v>
      </c>
      <c r="I21731" s="20">
        <v>343218955</v>
      </c>
      <c r="J21731" s="21">
        <f>IFERROR((I21731/H21731),0)</f>
        <v>1</v>
      </c>
      <c r="K21731" s="20"/>
      <c r="L21731" s="20"/>
      <c r="M21731" s="22"/>
    </row>
    <row r="21732" spans="1:13" s="14" customFormat="1" outlineLevel="2" x14ac:dyDescent="0.25">
      <c r="A21732" s="34"/>
      <c r="B21732" s="44" t="s">
        <v>5327</v>
      </c>
      <c r="C21732" s="31" t="s">
        <v>5042</v>
      </c>
      <c r="D21732" s="14" t="s">
        <v>1160</v>
      </c>
      <c r="E21732" s="14" t="s">
        <v>1211</v>
      </c>
      <c r="F21732" s="14" t="s">
        <v>1212</v>
      </c>
      <c r="G21732" s="14" t="s">
        <v>6109</v>
      </c>
      <c r="H21732" s="20">
        <v>68712451</v>
      </c>
      <c r="I21732" s="20">
        <v>68712451</v>
      </c>
      <c r="J21732" s="21">
        <f>IFERROR((I21732/H21732),0)</f>
        <v>1</v>
      </c>
      <c r="K21732" s="20"/>
      <c r="L21732" s="20"/>
      <c r="M21732" s="22"/>
    </row>
    <row r="21733" spans="1:13" s="14" customFormat="1" outlineLevel="2" x14ac:dyDescent="0.25">
      <c r="A21733" s="34"/>
      <c r="B21733" s="44" t="s">
        <v>5327</v>
      </c>
      <c r="C21733" s="31" t="s">
        <v>5042</v>
      </c>
      <c r="D21733" s="14" t="s">
        <v>1160</v>
      </c>
      <c r="E21733" s="14" t="s">
        <v>1211</v>
      </c>
      <c r="F21733" s="14" t="s">
        <v>1212</v>
      </c>
      <c r="G21733" s="14" t="s">
        <v>6481</v>
      </c>
      <c r="H21733" s="20">
        <v>71</v>
      </c>
      <c r="I21733" s="20">
        <v>71</v>
      </c>
      <c r="J21733" s="21">
        <f>IFERROR((I21733/H21733),0)</f>
        <v>1</v>
      </c>
      <c r="K21733" s="20"/>
      <c r="L21733" s="20"/>
      <c r="M21733" s="22"/>
    </row>
    <row r="21734" spans="1:13" s="14" customFormat="1" outlineLevel="2" x14ac:dyDescent="0.25">
      <c r="A21734" s="34"/>
      <c r="B21734" s="44" t="s">
        <v>5327</v>
      </c>
      <c r="C21734" s="31" t="s">
        <v>5042</v>
      </c>
      <c r="D21734" s="14" t="s">
        <v>1160</v>
      </c>
      <c r="E21734" s="14" t="s">
        <v>1211</v>
      </c>
      <c r="F21734" s="14" t="s">
        <v>1212</v>
      </c>
      <c r="G21734" s="14" t="s">
        <v>6482</v>
      </c>
      <c r="H21734" s="20">
        <v>2236430055</v>
      </c>
      <c r="I21734" s="20">
        <v>2236430055</v>
      </c>
      <c r="J21734" s="21">
        <f>IFERROR((I21734/H21734),0)</f>
        <v>1</v>
      </c>
      <c r="K21734" s="20"/>
      <c r="L21734" s="20"/>
      <c r="M21734" s="22"/>
    </row>
    <row r="21735" spans="1:13" s="14" customFormat="1" outlineLevel="2" x14ac:dyDescent="0.25">
      <c r="A21735" s="34"/>
      <c r="B21735" s="44" t="s">
        <v>5327</v>
      </c>
      <c r="C21735" s="31" t="s">
        <v>5042</v>
      </c>
      <c r="D21735" s="14" t="s">
        <v>1160</v>
      </c>
      <c r="E21735" s="14" t="s">
        <v>1211</v>
      </c>
      <c r="F21735" s="14" t="s">
        <v>1212</v>
      </c>
      <c r="G21735" s="14" t="s">
        <v>6492</v>
      </c>
      <c r="H21735" s="20">
        <v>1759767</v>
      </c>
      <c r="I21735" s="20">
        <v>1759767</v>
      </c>
      <c r="J21735" s="21">
        <f>IFERROR((I21735/H21735),0)</f>
        <v>1</v>
      </c>
      <c r="K21735" s="20"/>
      <c r="L21735" s="20"/>
      <c r="M21735" s="22"/>
    </row>
    <row r="21736" spans="1:13" s="14" customFormat="1" outlineLevel="2" x14ac:dyDescent="0.25">
      <c r="A21736" s="34"/>
      <c r="B21736" s="44" t="s">
        <v>5327</v>
      </c>
      <c r="C21736" s="31" t="s">
        <v>5042</v>
      </c>
      <c r="D21736" s="14" t="s">
        <v>1160</v>
      </c>
      <c r="E21736" s="14" t="s">
        <v>1211</v>
      </c>
      <c r="F21736" s="14" t="s">
        <v>1212</v>
      </c>
      <c r="G21736" s="14" t="s">
        <v>6493</v>
      </c>
      <c r="H21736" s="20">
        <v>-2311736</v>
      </c>
      <c r="I21736" s="20"/>
      <c r="J21736" s="21">
        <f>IFERROR((I21736/H21736),0)</f>
        <v>0</v>
      </c>
      <c r="K21736" s="20"/>
      <c r="L21736" s="20"/>
      <c r="M21736" s="22"/>
    </row>
    <row r="21737" spans="1:13" s="14" customFormat="1" outlineLevel="1" x14ac:dyDescent="0.25">
      <c r="A21737" s="34"/>
      <c r="B21737" s="46" t="s">
        <v>10024</v>
      </c>
      <c r="C21737" s="40" t="str">
        <f>C21736</f>
        <v>ASIGNACIONES DIRECTAS (20% DEL SGR)</v>
      </c>
      <c r="D21737" s="39" t="str">
        <f>D21736</f>
        <v xml:space="preserve">META                                              </v>
      </c>
      <c r="E21737" s="39" t="str">
        <f>E21736</f>
        <v>50313</v>
      </c>
      <c r="F21737" s="39" t="str">
        <f>F21736</f>
        <v xml:space="preserve">GRANADA                                           </v>
      </c>
      <c r="G21737" s="39" t="s">
        <v>10656</v>
      </c>
      <c r="H21737" s="20">
        <f>SUBTOTAL(9,H21730:H21736)</f>
        <v>2659368245</v>
      </c>
      <c r="I21737" s="20">
        <f>SUBTOTAL(9,I21730:I21736)</f>
        <v>2651569742</v>
      </c>
      <c r="J21737" s="42">
        <f>+I21737/H21737</f>
        <v>0.99706753548905369</v>
      </c>
      <c r="K21737" s="20">
        <f>SUBTOTAL(9,K21730:K21736)</f>
        <v>8236999</v>
      </c>
      <c r="L21737" s="20">
        <f>SUBTOTAL(9,L21730:L21736)</f>
        <v>1448443</v>
      </c>
      <c r="M21737" s="7">
        <f>IFERROR((L21737/K21737),"N.A")</f>
        <v>0.17584596040378297</v>
      </c>
    </row>
    <row r="21738" spans="1:13" s="14" customFormat="1" outlineLevel="2" x14ac:dyDescent="0.25">
      <c r="A21738" s="34"/>
      <c r="B21738" s="44" t="s">
        <v>5328</v>
      </c>
      <c r="C21738" s="31" t="s">
        <v>5042</v>
      </c>
      <c r="D21738" s="14" t="s">
        <v>1160</v>
      </c>
      <c r="E21738" s="14" t="s">
        <v>1214</v>
      </c>
      <c r="F21738" s="14" t="s">
        <v>1215</v>
      </c>
      <c r="G21738" s="14" t="s">
        <v>16</v>
      </c>
      <c r="H21738" s="15">
        <v>4705377</v>
      </c>
      <c r="I21738" s="15">
        <v>2047751.2</v>
      </c>
      <c r="J21738" s="16">
        <f>IFERROR((I21738/H21738),0)</f>
        <v>0.43519386438111124</v>
      </c>
      <c r="K21738" s="15">
        <v>3377347</v>
      </c>
      <c r="L21738" s="15">
        <v>2047751.2</v>
      </c>
      <c r="M21738" s="17">
        <f>L21738/K21738</f>
        <v>0.60631945725446634</v>
      </c>
    </row>
    <row r="21739" spans="1:13" s="14" customFormat="1" outlineLevel="2" x14ac:dyDescent="0.25">
      <c r="A21739" s="34"/>
      <c r="B21739" s="44" t="s">
        <v>5328</v>
      </c>
      <c r="C21739" s="31" t="s">
        <v>5042</v>
      </c>
      <c r="D21739" s="14" t="s">
        <v>1160</v>
      </c>
      <c r="E21739" s="14" t="s">
        <v>1214</v>
      </c>
      <c r="F21739" s="14" t="s">
        <v>1215</v>
      </c>
      <c r="G21739" s="14" t="s">
        <v>5855</v>
      </c>
      <c r="H21739" s="20">
        <v>3436564</v>
      </c>
      <c r="I21739" s="20">
        <v>3436564</v>
      </c>
      <c r="J21739" s="21">
        <f>IFERROR((I21739/H21739),0)</f>
        <v>1</v>
      </c>
      <c r="K21739" s="20"/>
      <c r="L21739" s="20"/>
      <c r="M21739" s="22"/>
    </row>
    <row r="21740" spans="1:13" s="14" customFormat="1" outlineLevel="2" x14ac:dyDescent="0.25">
      <c r="A21740" s="34"/>
      <c r="B21740" s="44" t="s">
        <v>5328</v>
      </c>
      <c r="C21740" s="31" t="s">
        <v>5042</v>
      </c>
      <c r="D21740" s="14" t="s">
        <v>1160</v>
      </c>
      <c r="E21740" s="14" t="s">
        <v>1214</v>
      </c>
      <c r="F21740" s="14" t="s">
        <v>1215</v>
      </c>
      <c r="G21740" s="14" t="s">
        <v>5862</v>
      </c>
      <c r="H21740" s="20">
        <v>215462414</v>
      </c>
      <c r="I21740" s="20">
        <v>215462414</v>
      </c>
      <c r="J21740" s="21">
        <f>IFERROR((I21740/H21740),0)</f>
        <v>1</v>
      </c>
      <c r="K21740" s="20"/>
      <c r="L21740" s="20"/>
      <c r="M21740" s="22"/>
    </row>
    <row r="21741" spans="1:13" s="14" customFormat="1" outlineLevel="2" x14ac:dyDescent="0.25">
      <c r="A21741" s="34"/>
      <c r="B21741" s="44" t="s">
        <v>5328</v>
      </c>
      <c r="C21741" s="31" t="s">
        <v>5042</v>
      </c>
      <c r="D21741" s="14" t="s">
        <v>1160</v>
      </c>
      <c r="E21741" s="14" t="s">
        <v>1214</v>
      </c>
      <c r="F21741" s="14" t="s">
        <v>1215</v>
      </c>
      <c r="G21741" s="14" t="s">
        <v>6109</v>
      </c>
      <c r="H21741" s="20">
        <v>22545328</v>
      </c>
      <c r="I21741" s="20">
        <v>22545328</v>
      </c>
      <c r="J21741" s="21">
        <f>IFERROR((I21741/H21741),0)</f>
        <v>1</v>
      </c>
      <c r="K21741" s="20"/>
      <c r="L21741" s="20"/>
      <c r="M21741" s="22"/>
    </row>
    <row r="21742" spans="1:13" s="14" customFormat="1" outlineLevel="2" x14ac:dyDescent="0.25">
      <c r="A21742" s="34"/>
      <c r="B21742" s="44" t="s">
        <v>5328</v>
      </c>
      <c r="C21742" s="31" t="s">
        <v>5042</v>
      </c>
      <c r="D21742" s="14" t="s">
        <v>1160</v>
      </c>
      <c r="E21742" s="14" t="s">
        <v>1214</v>
      </c>
      <c r="F21742" s="14" t="s">
        <v>1215</v>
      </c>
      <c r="G21742" s="14" t="s">
        <v>6481</v>
      </c>
      <c r="H21742" s="20">
        <v>29</v>
      </c>
      <c r="I21742" s="20">
        <v>29</v>
      </c>
      <c r="J21742" s="21">
        <f>IFERROR((I21742/H21742),0)</f>
        <v>1</v>
      </c>
      <c r="K21742" s="20"/>
      <c r="L21742" s="20"/>
      <c r="M21742" s="22"/>
    </row>
    <row r="21743" spans="1:13" s="14" customFormat="1" outlineLevel="2" x14ac:dyDescent="0.25">
      <c r="A21743" s="34"/>
      <c r="B21743" s="44" t="s">
        <v>5328</v>
      </c>
      <c r="C21743" s="31" t="s">
        <v>5042</v>
      </c>
      <c r="D21743" s="14" t="s">
        <v>1160</v>
      </c>
      <c r="E21743" s="14" t="s">
        <v>1214</v>
      </c>
      <c r="F21743" s="14" t="s">
        <v>1215</v>
      </c>
      <c r="G21743" s="14" t="s">
        <v>6482</v>
      </c>
      <c r="H21743" s="20">
        <v>1422452326</v>
      </c>
      <c r="I21743" s="20">
        <v>1422452326</v>
      </c>
      <c r="J21743" s="21">
        <f>IFERROR((I21743/H21743),0)</f>
        <v>1</v>
      </c>
      <c r="K21743" s="20"/>
      <c r="L21743" s="20"/>
      <c r="M21743" s="22"/>
    </row>
    <row r="21744" spans="1:13" s="14" customFormat="1" outlineLevel="2" x14ac:dyDescent="0.25">
      <c r="A21744" s="34"/>
      <c r="B21744" s="44" t="s">
        <v>5328</v>
      </c>
      <c r="C21744" s="31" t="s">
        <v>5042</v>
      </c>
      <c r="D21744" s="14" t="s">
        <v>1160</v>
      </c>
      <c r="E21744" s="14" t="s">
        <v>1214</v>
      </c>
      <c r="F21744" s="14" t="s">
        <v>1215</v>
      </c>
      <c r="G21744" s="14" t="s">
        <v>6492</v>
      </c>
      <c r="H21744" s="20">
        <v>730395</v>
      </c>
      <c r="I21744" s="20">
        <v>730395</v>
      </c>
      <c r="J21744" s="21">
        <f>IFERROR((I21744/H21744),0)</f>
        <v>1</v>
      </c>
      <c r="K21744" s="20"/>
      <c r="L21744" s="20"/>
      <c r="M21744" s="22"/>
    </row>
    <row r="21745" spans="1:13" s="14" customFormat="1" outlineLevel="2" x14ac:dyDescent="0.25">
      <c r="A21745" s="34"/>
      <c r="B21745" s="44" t="s">
        <v>5328</v>
      </c>
      <c r="C21745" s="31" t="s">
        <v>5042</v>
      </c>
      <c r="D21745" s="14" t="s">
        <v>1160</v>
      </c>
      <c r="E21745" s="14" t="s">
        <v>1214</v>
      </c>
      <c r="F21745" s="14" t="s">
        <v>1215</v>
      </c>
      <c r="G21745" s="14" t="s">
        <v>6493</v>
      </c>
      <c r="H21745" s="20">
        <v>-941075</v>
      </c>
      <c r="I21745" s="20"/>
      <c r="J21745" s="21">
        <f>IFERROR((I21745/H21745),0)</f>
        <v>0</v>
      </c>
      <c r="K21745" s="20"/>
      <c r="L21745" s="20"/>
      <c r="M21745" s="22"/>
    </row>
    <row r="21746" spans="1:13" s="14" customFormat="1" outlineLevel="1" x14ac:dyDescent="0.25">
      <c r="A21746" s="34"/>
      <c r="B21746" s="46" t="s">
        <v>10025</v>
      </c>
      <c r="C21746" s="40" t="str">
        <f>C21745</f>
        <v>ASIGNACIONES DIRECTAS (20% DEL SGR)</v>
      </c>
      <c r="D21746" s="39" t="str">
        <f>D21745</f>
        <v xml:space="preserve">META                                              </v>
      </c>
      <c r="E21746" s="39" t="str">
        <f>E21745</f>
        <v>50287</v>
      </c>
      <c r="F21746" s="39" t="str">
        <f>F21745</f>
        <v xml:space="preserve">FUENTE DE ORO                                     </v>
      </c>
      <c r="G21746" s="39" t="s">
        <v>10656</v>
      </c>
      <c r="H21746" s="20">
        <f>SUBTOTAL(9,H21738:H21745)</f>
        <v>1668391358</v>
      </c>
      <c r="I21746" s="20">
        <f>SUBTOTAL(9,I21738:I21745)</f>
        <v>1666674807.2</v>
      </c>
      <c r="J21746" s="42">
        <f>+I21746/H21746</f>
        <v>0.99897113420555139</v>
      </c>
      <c r="K21746" s="20">
        <f>SUBTOTAL(9,K21738:K21745)</f>
        <v>3377347</v>
      </c>
      <c r="L21746" s="20">
        <f>SUBTOTAL(9,L21738:L21745)</f>
        <v>2047751.2</v>
      </c>
      <c r="M21746" s="7">
        <f>IFERROR((L21746/K21746),"N.A")</f>
        <v>0.60631945725446634</v>
      </c>
    </row>
    <row r="21747" spans="1:13" s="14" customFormat="1" outlineLevel="2" x14ac:dyDescent="0.25">
      <c r="A21747" s="34"/>
      <c r="B21747" s="44" t="s">
        <v>5329</v>
      </c>
      <c r="C21747" s="31" t="s">
        <v>5042</v>
      </c>
      <c r="D21747" s="14" t="s">
        <v>1160</v>
      </c>
      <c r="E21747" s="14" t="s">
        <v>1217</v>
      </c>
      <c r="F21747" s="14" t="s">
        <v>1218</v>
      </c>
      <c r="G21747" s="14" t="s">
        <v>16</v>
      </c>
      <c r="H21747" s="15">
        <v>5662237</v>
      </c>
      <c r="I21747" s="15">
        <v>1087864.8</v>
      </c>
      <c r="J21747" s="16">
        <f>IFERROR((I21747/H21747),0)</f>
        <v>0.19212632745679845</v>
      </c>
      <c r="K21747" s="15">
        <v>4099875</v>
      </c>
      <c r="L21747" s="15">
        <v>1087864.8</v>
      </c>
      <c r="M21747" s="17">
        <f>L21747/K21747</f>
        <v>0.26534096771243026</v>
      </c>
    </row>
    <row r="21748" spans="1:13" s="14" customFormat="1" outlineLevel="2" x14ac:dyDescent="0.25">
      <c r="A21748" s="34"/>
      <c r="B21748" s="44" t="s">
        <v>5329</v>
      </c>
      <c r="C21748" s="31" t="s">
        <v>5042</v>
      </c>
      <c r="D21748" s="14" t="s">
        <v>1160</v>
      </c>
      <c r="E21748" s="14" t="s">
        <v>1217</v>
      </c>
      <c r="F21748" s="14" t="s">
        <v>1218</v>
      </c>
      <c r="G21748" s="14" t="s">
        <v>5855</v>
      </c>
      <c r="H21748" s="20">
        <v>313585</v>
      </c>
      <c r="I21748" s="20">
        <v>313585</v>
      </c>
      <c r="J21748" s="21">
        <f>IFERROR((I21748/H21748),0)</f>
        <v>1</v>
      </c>
      <c r="K21748" s="20"/>
      <c r="L21748" s="20"/>
      <c r="M21748" s="22"/>
    </row>
    <row r="21749" spans="1:13" s="14" customFormat="1" outlineLevel="2" x14ac:dyDescent="0.25">
      <c r="A21749" s="34"/>
      <c r="B21749" s="44" t="s">
        <v>5329</v>
      </c>
      <c r="C21749" s="31" t="s">
        <v>5042</v>
      </c>
      <c r="D21749" s="14" t="s">
        <v>1160</v>
      </c>
      <c r="E21749" s="14" t="s">
        <v>1217</v>
      </c>
      <c r="F21749" s="14" t="s">
        <v>1218</v>
      </c>
      <c r="G21749" s="14" t="s">
        <v>5862</v>
      </c>
      <c r="H21749" s="20">
        <v>6911650</v>
      </c>
      <c r="I21749" s="20">
        <v>6911650</v>
      </c>
      <c r="J21749" s="21">
        <f>IFERROR((I21749/H21749),0)</f>
        <v>1</v>
      </c>
      <c r="K21749" s="20"/>
      <c r="L21749" s="20"/>
      <c r="M21749" s="22"/>
    </row>
    <row r="21750" spans="1:13" s="14" customFormat="1" outlineLevel="2" x14ac:dyDescent="0.25">
      <c r="A21750" s="34"/>
      <c r="B21750" s="44" t="s">
        <v>5329</v>
      </c>
      <c r="C21750" s="31" t="s">
        <v>5042</v>
      </c>
      <c r="D21750" s="14" t="s">
        <v>1160</v>
      </c>
      <c r="E21750" s="14" t="s">
        <v>1217</v>
      </c>
      <c r="F21750" s="14" t="s">
        <v>1218</v>
      </c>
      <c r="G21750" s="14" t="s">
        <v>6109</v>
      </c>
      <c r="H21750" s="20">
        <v>46070990</v>
      </c>
      <c r="I21750" s="20">
        <v>46070990</v>
      </c>
      <c r="J21750" s="21">
        <f>IFERROR((I21750/H21750),0)</f>
        <v>1</v>
      </c>
      <c r="K21750" s="20"/>
      <c r="L21750" s="20"/>
      <c r="M21750" s="22"/>
    </row>
    <row r="21751" spans="1:13" s="14" customFormat="1" outlineLevel="2" x14ac:dyDescent="0.25">
      <c r="A21751" s="34"/>
      <c r="B21751" s="44" t="s">
        <v>5329</v>
      </c>
      <c r="C21751" s="31" t="s">
        <v>5042</v>
      </c>
      <c r="D21751" s="14" t="s">
        <v>1160</v>
      </c>
      <c r="E21751" s="14" t="s">
        <v>1217</v>
      </c>
      <c r="F21751" s="14" t="s">
        <v>1218</v>
      </c>
      <c r="G21751" s="14" t="s">
        <v>6481</v>
      </c>
      <c r="H21751" s="20">
        <v>35</v>
      </c>
      <c r="I21751" s="20">
        <v>35</v>
      </c>
      <c r="J21751" s="21">
        <f>IFERROR((I21751/H21751),0)</f>
        <v>1</v>
      </c>
      <c r="K21751" s="20"/>
      <c r="L21751" s="20"/>
      <c r="M21751" s="22"/>
    </row>
    <row r="21752" spans="1:13" s="14" customFormat="1" outlineLevel="2" x14ac:dyDescent="0.25">
      <c r="A21752" s="34"/>
      <c r="B21752" s="44" t="s">
        <v>5329</v>
      </c>
      <c r="C21752" s="31" t="s">
        <v>5042</v>
      </c>
      <c r="D21752" s="14" t="s">
        <v>4997</v>
      </c>
      <c r="E21752" s="14" t="s">
        <v>1217</v>
      </c>
      <c r="F21752" s="14" t="s">
        <v>1218</v>
      </c>
      <c r="G21752" s="14" t="s">
        <v>6485</v>
      </c>
      <c r="H21752" s="20">
        <v>7300</v>
      </c>
      <c r="I21752" s="20">
        <v>7300</v>
      </c>
      <c r="J21752" s="21">
        <f>IFERROR((I21752/H21752),0)</f>
        <v>1</v>
      </c>
      <c r="K21752" s="25"/>
      <c r="L21752" s="25"/>
      <c r="M21752" s="22"/>
    </row>
    <row r="21753" spans="1:13" s="14" customFormat="1" outlineLevel="2" x14ac:dyDescent="0.25">
      <c r="A21753" s="34"/>
      <c r="B21753" s="44" t="s">
        <v>5329</v>
      </c>
      <c r="C21753" s="31" t="s">
        <v>5042</v>
      </c>
      <c r="D21753" s="14" t="s">
        <v>1160</v>
      </c>
      <c r="E21753" s="14" t="s">
        <v>1217</v>
      </c>
      <c r="F21753" s="14" t="s">
        <v>1218</v>
      </c>
      <c r="G21753" s="14" t="s">
        <v>6492</v>
      </c>
      <c r="H21753" s="20">
        <v>899636</v>
      </c>
      <c r="I21753" s="20">
        <v>899636</v>
      </c>
      <c r="J21753" s="21">
        <f>IFERROR((I21753/H21753),0)</f>
        <v>1</v>
      </c>
      <c r="K21753" s="20"/>
      <c r="L21753" s="20"/>
      <c r="M21753" s="22"/>
    </row>
    <row r="21754" spans="1:13" s="14" customFormat="1" outlineLevel="2" x14ac:dyDescent="0.25">
      <c r="A21754" s="34"/>
      <c r="B21754" s="44" t="s">
        <v>5329</v>
      </c>
      <c r="C21754" s="31" t="s">
        <v>5042</v>
      </c>
      <c r="D21754" s="14" t="s">
        <v>1160</v>
      </c>
      <c r="E21754" s="14" t="s">
        <v>1217</v>
      </c>
      <c r="F21754" s="14" t="s">
        <v>1218</v>
      </c>
      <c r="G21754" s="14" t="s">
        <v>6493</v>
      </c>
      <c r="H21754" s="20">
        <v>-1132447</v>
      </c>
      <c r="I21754" s="20"/>
      <c r="J21754" s="21">
        <f>IFERROR((I21754/H21754),0)</f>
        <v>0</v>
      </c>
      <c r="K21754" s="20"/>
      <c r="L21754" s="20"/>
      <c r="M21754" s="22"/>
    </row>
    <row r="21755" spans="1:13" s="14" customFormat="1" outlineLevel="1" x14ac:dyDescent="0.25">
      <c r="A21755" s="34"/>
      <c r="B21755" s="46" t="s">
        <v>10026</v>
      </c>
      <c r="C21755" s="40" t="str">
        <f>C21754</f>
        <v>ASIGNACIONES DIRECTAS (20% DEL SGR)</v>
      </c>
      <c r="D21755" s="39" t="str">
        <f>D21754</f>
        <v xml:space="preserve">META                                              </v>
      </c>
      <c r="E21755" s="39" t="str">
        <f>E21754</f>
        <v>50270</v>
      </c>
      <c r="F21755" s="39" t="str">
        <f>F21754</f>
        <v xml:space="preserve">EL DORADO                                         </v>
      </c>
      <c r="G21755" s="39" t="s">
        <v>10656</v>
      </c>
      <c r="H21755" s="20">
        <f>SUBTOTAL(9,H21747:H21754)</f>
        <v>58732986</v>
      </c>
      <c r="I21755" s="20">
        <f>SUBTOTAL(9,I21747:I21754)</f>
        <v>55291060.799999997</v>
      </c>
      <c r="J21755" s="42">
        <f>+I21755/H21755</f>
        <v>0.94139706773975351</v>
      </c>
      <c r="K21755" s="20">
        <f>SUBTOTAL(9,K21747:K21754)</f>
        <v>4099875</v>
      </c>
      <c r="L21755" s="20">
        <f>SUBTOTAL(9,L21747:L21754)</f>
        <v>1087864.8</v>
      </c>
      <c r="M21755" s="7">
        <f>IFERROR((L21755/K21755),"N.A")</f>
        <v>0.26534096771243026</v>
      </c>
    </row>
    <row r="21756" spans="1:13" s="14" customFormat="1" outlineLevel="2" x14ac:dyDescent="0.25">
      <c r="A21756" s="34"/>
      <c r="B21756" s="44" t="s">
        <v>5330</v>
      </c>
      <c r="C21756" s="31" t="s">
        <v>5042</v>
      </c>
      <c r="D21756" s="14" t="s">
        <v>1160</v>
      </c>
      <c r="E21756" s="14" t="s">
        <v>1220</v>
      </c>
      <c r="F21756" s="14" t="s">
        <v>1221</v>
      </c>
      <c r="G21756" s="14" t="s">
        <v>16</v>
      </c>
      <c r="H21756" s="15">
        <v>891979</v>
      </c>
      <c r="I21756" s="15">
        <v>0</v>
      </c>
      <c r="J21756" s="16">
        <f>IFERROR((I21756/H21756),0)</f>
        <v>0</v>
      </c>
      <c r="K21756" s="15">
        <v>621339</v>
      </c>
      <c r="L21756" s="15">
        <v>0</v>
      </c>
      <c r="M21756" s="17">
        <f>L21756/K21756</f>
        <v>0</v>
      </c>
    </row>
    <row r="21757" spans="1:13" s="14" customFormat="1" outlineLevel="2" x14ac:dyDescent="0.25">
      <c r="A21757" s="34"/>
      <c r="B21757" s="44" t="s">
        <v>5330</v>
      </c>
      <c r="C21757" s="31" t="s">
        <v>5042</v>
      </c>
      <c r="D21757" s="14" t="s">
        <v>1160</v>
      </c>
      <c r="E21757" s="14" t="s">
        <v>1220</v>
      </c>
      <c r="F21757" s="14" t="s">
        <v>1221</v>
      </c>
      <c r="G21757" s="14" t="s">
        <v>5862</v>
      </c>
      <c r="H21757" s="20">
        <v>5682710</v>
      </c>
      <c r="I21757" s="20">
        <v>5682710</v>
      </c>
      <c r="J21757" s="21">
        <f>IFERROR((I21757/H21757),0)</f>
        <v>1</v>
      </c>
      <c r="K21757" s="20"/>
      <c r="L21757" s="20"/>
      <c r="M21757" s="22"/>
    </row>
    <row r="21758" spans="1:13" s="14" customFormat="1" outlineLevel="2" x14ac:dyDescent="0.25">
      <c r="A21758" s="34"/>
      <c r="B21758" s="44" t="s">
        <v>5330</v>
      </c>
      <c r="C21758" s="31" t="s">
        <v>5042</v>
      </c>
      <c r="D21758" s="14" t="s">
        <v>1160</v>
      </c>
      <c r="E21758" s="14" t="s">
        <v>1220</v>
      </c>
      <c r="F21758" s="14" t="s">
        <v>1221</v>
      </c>
      <c r="G21758" s="14" t="s">
        <v>6109</v>
      </c>
      <c r="H21758" s="20">
        <v>33783442</v>
      </c>
      <c r="I21758" s="20">
        <v>33783442</v>
      </c>
      <c r="J21758" s="21">
        <f>IFERROR((I21758/H21758),0)</f>
        <v>1</v>
      </c>
      <c r="K21758" s="20"/>
      <c r="L21758" s="20"/>
      <c r="M21758" s="22"/>
    </row>
    <row r="21759" spans="1:13" s="14" customFormat="1" outlineLevel="2" x14ac:dyDescent="0.25">
      <c r="A21759" s="34"/>
      <c r="B21759" s="44" t="s">
        <v>5330</v>
      </c>
      <c r="C21759" s="31" t="s">
        <v>5042</v>
      </c>
      <c r="D21759" s="14" t="s">
        <v>1160</v>
      </c>
      <c r="E21759" s="14" t="s">
        <v>1220</v>
      </c>
      <c r="F21759" s="14" t="s">
        <v>1221</v>
      </c>
      <c r="G21759" s="14" t="s">
        <v>6481</v>
      </c>
      <c r="H21759" s="20">
        <v>6</v>
      </c>
      <c r="I21759" s="20">
        <v>6</v>
      </c>
      <c r="J21759" s="21">
        <f>IFERROR((I21759/H21759),0)</f>
        <v>1</v>
      </c>
      <c r="K21759" s="20"/>
      <c r="L21759" s="20"/>
      <c r="M21759" s="22"/>
    </row>
    <row r="21760" spans="1:13" s="14" customFormat="1" outlineLevel="2" x14ac:dyDescent="0.25">
      <c r="A21760" s="34"/>
      <c r="B21760" s="44" t="s">
        <v>5330</v>
      </c>
      <c r="C21760" s="31" t="s">
        <v>5042</v>
      </c>
      <c r="D21760" s="14" t="s">
        <v>1160</v>
      </c>
      <c r="E21760" s="14" t="s">
        <v>1220</v>
      </c>
      <c r="F21760" s="14" t="s">
        <v>1221</v>
      </c>
      <c r="G21760" s="14" t="s">
        <v>6492</v>
      </c>
      <c r="H21760" s="20">
        <v>127507</v>
      </c>
      <c r="I21760" s="20">
        <v>127507</v>
      </c>
      <c r="J21760" s="21">
        <f>IFERROR((I21760/H21760),0)</f>
        <v>1</v>
      </c>
      <c r="K21760" s="20"/>
      <c r="L21760" s="20"/>
      <c r="M21760" s="22"/>
    </row>
    <row r="21761" spans="1:13" s="14" customFormat="1" outlineLevel="2" x14ac:dyDescent="0.25">
      <c r="A21761" s="34"/>
      <c r="B21761" s="44" t="s">
        <v>5330</v>
      </c>
      <c r="C21761" s="31" t="s">
        <v>5042</v>
      </c>
      <c r="D21761" s="14" t="s">
        <v>1160</v>
      </c>
      <c r="E21761" s="14" t="s">
        <v>1220</v>
      </c>
      <c r="F21761" s="14" t="s">
        <v>1221</v>
      </c>
      <c r="G21761" s="14" t="s">
        <v>6493</v>
      </c>
      <c r="H21761" s="20">
        <v>-178396</v>
      </c>
      <c r="I21761" s="20"/>
      <c r="J21761" s="21">
        <f>IFERROR((I21761/H21761),0)</f>
        <v>0</v>
      </c>
      <c r="K21761" s="20"/>
      <c r="L21761" s="20"/>
      <c r="M21761" s="22"/>
    </row>
    <row r="21762" spans="1:13" s="14" customFormat="1" outlineLevel="1" x14ac:dyDescent="0.25">
      <c r="A21762" s="34"/>
      <c r="B21762" s="46" t="s">
        <v>10027</v>
      </c>
      <c r="C21762" s="40" t="str">
        <f>C21761</f>
        <v>ASIGNACIONES DIRECTAS (20% DEL SGR)</v>
      </c>
      <c r="D21762" s="39" t="str">
        <f>D21761</f>
        <v xml:space="preserve">META                                              </v>
      </c>
      <c r="E21762" s="39" t="str">
        <f>E21761</f>
        <v>50251</v>
      </c>
      <c r="F21762" s="39" t="str">
        <f>F21761</f>
        <v xml:space="preserve">EL CASTILLO                                       </v>
      </c>
      <c r="G21762" s="39" t="s">
        <v>10656</v>
      </c>
      <c r="H21762" s="20">
        <f>SUBTOTAL(9,H21756:H21761)</f>
        <v>40307248</v>
      </c>
      <c r="I21762" s="20">
        <f>SUBTOTAL(9,I21756:I21761)</f>
        <v>39593665</v>
      </c>
      <c r="J21762" s="42">
        <f>+I21762/H21762</f>
        <v>0.98229640981691435</v>
      </c>
      <c r="K21762" s="20">
        <f>SUBTOTAL(9,K21756:K21761)</f>
        <v>621339</v>
      </c>
      <c r="L21762" s="20">
        <f>SUBTOTAL(9,L21756:L21761)</f>
        <v>0</v>
      </c>
      <c r="M21762" s="7">
        <f>IFERROR((L21762/K21762),"N.A")</f>
        <v>0</v>
      </c>
    </row>
    <row r="21763" spans="1:13" s="14" customFormat="1" outlineLevel="2" x14ac:dyDescent="0.25">
      <c r="A21763" s="34"/>
      <c r="B21763" s="44" t="s">
        <v>5857</v>
      </c>
      <c r="C21763" s="31" t="s">
        <v>5042</v>
      </c>
      <c r="D21763" s="14" t="s">
        <v>1160</v>
      </c>
      <c r="E21763" s="14" t="s">
        <v>1223</v>
      </c>
      <c r="F21763" s="14" t="s">
        <v>1224</v>
      </c>
      <c r="G21763" s="14" t="s">
        <v>5855</v>
      </c>
      <c r="H21763" s="20">
        <v>5143933</v>
      </c>
      <c r="I21763" s="20">
        <v>5143933</v>
      </c>
      <c r="J21763" s="21">
        <f>IFERROR((I21763/H21763),0)</f>
        <v>1</v>
      </c>
      <c r="K21763" s="20"/>
      <c r="L21763" s="20"/>
      <c r="M21763" s="22"/>
    </row>
    <row r="21764" spans="1:13" s="14" customFormat="1" outlineLevel="2" x14ac:dyDescent="0.25">
      <c r="A21764" s="34"/>
      <c r="B21764" s="44" t="s">
        <v>5857</v>
      </c>
      <c r="C21764" s="31" t="s">
        <v>5042</v>
      </c>
      <c r="D21764" s="14" t="s">
        <v>1160</v>
      </c>
      <c r="E21764" s="14" t="s">
        <v>1223</v>
      </c>
      <c r="F21764" s="14" t="s">
        <v>1224</v>
      </c>
      <c r="G21764" s="14" t="s">
        <v>5862</v>
      </c>
      <c r="H21764" s="20">
        <v>548741</v>
      </c>
      <c r="I21764" s="20">
        <v>548741</v>
      </c>
      <c r="J21764" s="21">
        <f>IFERROR((I21764/H21764),0)</f>
        <v>1</v>
      </c>
      <c r="K21764" s="20"/>
      <c r="L21764" s="20"/>
      <c r="M21764" s="22"/>
    </row>
    <row r="21765" spans="1:13" s="14" customFormat="1" outlineLevel="2" x14ac:dyDescent="0.25">
      <c r="A21765" s="34"/>
      <c r="B21765" s="44" t="s">
        <v>5857</v>
      </c>
      <c r="C21765" s="31" t="s">
        <v>5042</v>
      </c>
      <c r="D21765" s="14" t="s">
        <v>1160</v>
      </c>
      <c r="E21765" s="14" t="s">
        <v>1223</v>
      </c>
      <c r="F21765" s="14" t="s">
        <v>1224</v>
      </c>
      <c r="G21765" s="14" t="s">
        <v>6109</v>
      </c>
      <c r="H21765" s="20">
        <v>1107340</v>
      </c>
      <c r="I21765" s="20">
        <v>1107340</v>
      </c>
      <c r="J21765" s="21">
        <f>IFERROR((I21765/H21765),0)</f>
        <v>1</v>
      </c>
      <c r="K21765" s="20"/>
      <c r="L21765" s="20"/>
      <c r="M21765" s="22"/>
    </row>
    <row r="21766" spans="1:13" s="14" customFormat="1" outlineLevel="1" x14ac:dyDescent="0.25">
      <c r="A21766" s="34"/>
      <c r="B21766" s="46" t="s">
        <v>10028</v>
      </c>
      <c r="C21766" s="40" t="str">
        <f>C21765</f>
        <v>ASIGNACIONES DIRECTAS (20% DEL SGR)</v>
      </c>
      <c r="D21766" s="39" t="str">
        <f>D21765</f>
        <v xml:space="preserve">META                                              </v>
      </c>
      <c r="E21766" s="39" t="str">
        <f>E21765</f>
        <v>50245</v>
      </c>
      <c r="F21766" s="39" t="str">
        <f>F21765</f>
        <v xml:space="preserve">EL CALVARIO                                       </v>
      </c>
      <c r="G21766" s="39" t="s">
        <v>10656</v>
      </c>
      <c r="H21766" s="20">
        <f>SUBTOTAL(9,H21763:H21765)</f>
        <v>6800014</v>
      </c>
      <c r="I21766" s="20">
        <f>SUBTOTAL(9,I21763:I21765)</f>
        <v>6800014</v>
      </c>
      <c r="J21766" s="42">
        <f>+I21766/H21766</f>
        <v>1</v>
      </c>
      <c r="K21766" s="20">
        <f>SUBTOTAL(9,K21763:K21765)</f>
        <v>0</v>
      </c>
      <c r="L21766" s="20">
        <f>SUBTOTAL(9,L21763:L21765)</f>
        <v>0</v>
      </c>
      <c r="M21766" s="7" t="str">
        <f>IFERROR((L21766/K21766),"N.A")</f>
        <v>N.A</v>
      </c>
    </row>
    <row r="21767" spans="1:13" s="14" customFormat="1" outlineLevel="2" x14ac:dyDescent="0.25">
      <c r="A21767" s="34"/>
      <c r="B21767" s="44" t="s">
        <v>5331</v>
      </c>
      <c r="C21767" s="31" t="s">
        <v>5042</v>
      </c>
      <c r="D21767" s="14" t="s">
        <v>1160</v>
      </c>
      <c r="E21767" s="14" t="s">
        <v>1226</v>
      </c>
      <c r="F21767" s="14" t="s">
        <v>1227</v>
      </c>
      <c r="G21767" s="14" t="s">
        <v>16</v>
      </c>
      <c r="H21767" s="15">
        <v>9743367</v>
      </c>
      <c r="I21767" s="15">
        <v>4929848.55</v>
      </c>
      <c r="J21767" s="16">
        <f>IFERROR((I21767/H21767),0)</f>
        <v>0.50596970739170555</v>
      </c>
      <c r="K21767" s="15">
        <v>6905719</v>
      </c>
      <c r="L21767" s="15">
        <v>4929848.55</v>
      </c>
      <c r="M21767" s="17">
        <f>L21767/K21767</f>
        <v>0.71387911237048596</v>
      </c>
    </row>
    <row r="21768" spans="1:13" s="14" customFormat="1" outlineLevel="2" x14ac:dyDescent="0.25">
      <c r="A21768" s="34"/>
      <c r="B21768" s="44" t="s">
        <v>5331</v>
      </c>
      <c r="C21768" s="31" t="s">
        <v>5042</v>
      </c>
      <c r="D21768" s="14" t="s">
        <v>1160</v>
      </c>
      <c r="E21768" s="14" t="s">
        <v>1226</v>
      </c>
      <c r="F21768" s="14" t="s">
        <v>1227</v>
      </c>
      <c r="G21768" s="14" t="s">
        <v>5862</v>
      </c>
      <c r="H21768" s="20">
        <v>17967337</v>
      </c>
      <c r="I21768" s="20">
        <v>17967337</v>
      </c>
      <c r="J21768" s="21">
        <f>IFERROR((I21768/H21768),0)</f>
        <v>1</v>
      </c>
      <c r="K21768" s="20"/>
      <c r="L21768" s="20"/>
      <c r="M21768" s="22"/>
    </row>
    <row r="21769" spans="1:13" s="14" customFormat="1" outlineLevel="2" x14ac:dyDescent="0.25">
      <c r="A21769" s="34"/>
      <c r="B21769" s="44" t="s">
        <v>5331</v>
      </c>
      <c r="C21769" s="31" t="s">
        <v>5042</v>
      </c>
      <c r="D21769" s="14" t="s">
        <v>1160</v>
      </c>
      <c r="E21769" s="14" t="s">
        <v>1226</v>
      </c>
      <c r="F21769" s="14" t="s">
        <v>1227</v>
      </c>
      <c r="G21769" s="14" t="s">
        <v>6109</v>
      </c>
      <c r="H21769" s="20">
        <v>120992441</v>
      </c>
      <c r="I21769" s="20">
        <v>120992441</v>
      </c>
      <c r="J21769" s="21">
        <f>IFERROR((I21769/H21769),0)</f>
        <v>1</v>
      </c>
      <c r="K21769" s="20"/>
      <c r="L21769" s="20"/>
      <c r="M21769" s="22"/>
    </row>
    <row r="21770" spans="1:13" s="14" customFormat="1" outlineLevel="2" x14ac:dyDescent="0.25">
      <c r="A21770" s="34"/>
      <c r="B21770" s="44" t="s">
        <v>5331</v>
      </c>
      <c r="C21770" s="31" t="s">
        <v>5042</v>
      </c>
      <c r="D21770" s="14" t="s">
        <v>1160</v>
      </c>
      <c r="E21770" s="14" t="s">
        <v>1226</v>
      </c>
      <c r="F21770" s="14" t="s">
        <v>1227</v>
      </c>
      <c r="G21770" s="14" t="s">
        <v>6481</v>
      </c>
      <c r="H21770" s="20">
        <v>60</v>
      </c>
      <c r="I21770" s="20">
        <v>60</v>
      </c>
      <c r="J21770" s="21">
        <f>IFERROR((I21770/H21770),0)</f>
        <v>1</v>
      </c>
      <c r="K21770" s="20"/>
      <c r="L21770" s="20"/>
      <c r="M21770" s="22"/>
    </row>
    <row r="21771" spans="1:13" s="14" customFormat="1" outlineLevel="2" x14ac:dyDescent="0.25">
      <c r="A21771" s="34"/>
      <c r="B21771" s="44" t="s">
        <v>5331</v>
      </c>
      <c r="C21771" s="31" t="s">
        <v>5042</v>
      </c>
      <c r="D21771" s="14" t="s">
        <v>4997</v>
      </c>
      <c r="E21771" s="14" t="s">
        <v>1226</v>
      </c>
      <c r="F21771" s="14" t="s">
        <v>1227</v>
      </c>
      <c r="G21771" s="14" t="s">
        <v>6485</v>
      </c>
      <c r="H21771" s="20">
        <v>1374360</v>
      </c>
      <c r="I21771" s="20">
        <v>1374360</v>
      </c>
      <c r="J21771" s="21">
        <f>IFERROR((I21771/H21771),0)</f>
        <v>1</v>
      </c>
      <c r="K21771" s="25"/>
      <c r="L21771" s="25"/>
      <c r="M21771" s="22"/>
    </row>
    <row r="21772" spans="1:13" s="14" customFormat="1" outlineLevel="2" x14ac:dyDescent="0.25">
      <c r="A21772" s="34"/>
      <c r="B21772" s="44" t="s">
        <v>5331</v>
      </c>
      <c r="C21772" s="31" t="s">
        <v>5042</v>
      </c>
      <c r="D21772" s="14" t="s">
        <v>1160</v>
      </c>
      <c r="E21772" s="14" t="s">
        <v>1226</v>
      </c>
      <c r="F21772" s="14" t="s">
        <v>1227</v>
      </c>
      <c r="G21772" s="14" t="s">
        <v>6492</v>
      </c>
      <c r="H21772" s="20">
        <v>1461570</v>
      </c>
      <c r="I21772" s="20">
        <v>1461570</v>
      </c>
      <c r="J21772" s="21">
        <f>IFERROR((I21772/H21772),0)</f>
        <v>1</v>
      </c>
      <c r="K21772" s="20"/>
      <c r="L21772" s="20"/>
      <c r="M21772" s="22"/>
    </row>
    <row r="21773" spans="1:13" s="14" customFormat="1" outlineLevel="2" x14ac:dyDescent="0.25">
      <c r="A21773" s="34"/>
      <c r="B21773" s="44" t="s">
        <v>5331</v>
      </c>
      <c r="C21773" s="31" t="s">
        <v>5042</v>
      </c>
      <c r="D21773" s="14" t="s">
        <v>1160</v>
      </c>
      <c r="E21773" s="14" t="s">
        <v>1226</v>
      </c>
      <c r="F21773" s="14" t="s">
        <v>1227</v>
      </c>
      <c r="G21773" s="14" t="s">
        <v>6493</v>
      </c>
      <c r="H21773" s="20">
        <v>-1948673</v>
      </c>
      <c r="I21773" s="20"/>
      <c r="J21773" s="21">
        <f>IFERROR((I21773/H21773),0)</f>
        <v>0</v>
      </c>
      <c r="K21773" s="20"/>
      <c r="L21773" s="20"/>
      <c r="M21773" s="22"/>
    </row>
    <row r="21774" spans="1:13" s="14" customFormat="1" outlineLevel="1" x14ac:dyDescent="0.25">
      <c r="A21774" s="34"/>
      <c r="B21774" s="46" t="s">
        <v>10029</v>
      </c>
      <c r="C21774" s="40" t="str">
        <f>C21773</f>
        <v>ASIGNACIONES DIRECTAS (20% DEL SGR)</v>
      </c>
      <c r="D21774" s="39" t="str">
        <f>D21773</f>
        <v xml:space="preserve">META                                              </v>
      </c>
      <c r="E21774" s="39" t="str">
        <f>E21773</f>
        <v>50226</v>
      </c>
      <c r="F21774" s="39" t="str">
        <f>F21773</f>
        <v xml:space="preserve">CUMARAL                                           </v>
      </c>
      <c r="G21774" s="39" t="s">
        <v>10656</v>
      </c>
      <c r="H21774" s="20">
        <f>SUBTOTAL(9,H21767:H21773)</f>
        <v>149590462</v>
      </c>
      <c r="I21774" s="20">
        <f>SUBTOTAL(9,I21767:I21773)</f>
        <v>146725616.55000001</v>
      </c>
      <c r="J21774" s="42">
        <f>+I21774/H21774</f>
        <v>0.9808487425488398</v>
      </c>
      <c r="K21774" s="20">
        <f>SUBTOTAL(9,K21767:K21773)</f>
        <v>6905719</v>
      </c>
      <c r="L21774" s="20">
        <f>SUBTOTAL(9,L21767:L21773)</f>
        <v>4929848.55</v>
      </c>
      <c r="M21774" s="7">
        <f>IFERROR((L21774/K21774),"N.A")</f>
        <v>0.71387911237048596</v>
      </c>
    </row>
    <row r="21775" spans="1:13" s="14" customFormat="1" outlineLevel="2" x14ac:dyDescent="0.25">
      <c r="A21775" s="34"/>
      <c r="B21775" s="44" t="s">
        <v>5332</v>
      </c>
      <c r="C21775" s="31" t="s">
        <v>5042</v>
      </c>
      <c r="D21775" s="14" t="s">
        <v>1160</v>
      </c>
      <c r="E21775" s="14" t="s">
        <v>1229</v>
      </c>
      <c r="F21775" s="14" t="s">
        <v>1230</v>
      </c>
      <c r="G21775" s="14" t="s">
        <v>16</v>
      </c>
      <c r="H21775" s="15">
        <v>203360</v>
      </c>
      <c r="I21775" s="15">
        <v>203360</v>
      </c>
      <c r="J21775" s="16">
        <f>IFERROR((I21775/H21775),0)</f>
        <v>1</v>
      </c>
      <c r="K21775" s="15">
        <v>147138</v>
      </c>
      <c r="L21775" s="15">
        <v>203360</v>
      </c>
      <c r="M21775" s="17">
        <f>L21775/K21775</f>
        <v>1.3821038752735528</v>
      </c>
    </row>
    <row r="21776" spans="1:13" s="14" customFormat="1" outlineLevel="2" x14ac:dyDescent="0.25">
      <c r="A21776" s="34"/>
      <c r="B21776" s="44" t="s">
        <v>5332</v>
      </c>
      <c r="C21776" s="31" t="s">
        <v>5042</v>
      </c>
      <c r="D21776" s="14" t="s">
        <v>1160</v>
      </c>
      <c r="E21776" s="14" t="s">
        <v>1229</v>
      </c>
      <c r="F21776" s="14" t="s">
        <v>1230</v>
      </c>
      <c r="G21776" s="14" t="s">
        <v>5862</v>
      </c>
      <c r="H21776" s="20">
        <v>2274190</v>
      </c>
      <c r="I21776" s="20">
        <v>2274190</v>
      </c>
      <c r="J21776" s="21">
        <f>IFERROR((I21776/H21776),0)</f>
        <v>1</v>
      </c>
      <c r="K21776" s="20"/>
      <c r="L21776" s="20"/>
      <c r="M21776" s="22"/>
    </row>
    <row r="21777" spans="1:13" s="14" customFormat="1" outlineLevel="2" x14ac:dyDescent="0.25">
      <c r="A21777" s="34"/>
      <c r="B21777" s="44" t="s">
        <v>5332</v>
      </c>
      <c r="C21777" s="31" t="s">
        <v>5042</v>
      </c>
      <c r="D21777" s="14" t="s">
        <v>1160</v>
      </c>
      <c r="E21777" s="14" t="s">
        <v>1229</v>
      </c>
      <c r="F21777" s="14" t="s">
        <v>1230</v>
      </c>
      <c r="G21777" s="14" t="s">
        <v>6109</v>
      </c>
      <c r="H21777" s="20">
        <v>19499703</v>
      </c>
      <c r="I21777" s="20">
        <v>19499703</v>
      </c>
      <c r="J21777" s="21">
        <f>IFERROR((I21777/H21777),0)</f>
        <v>1</v>
      </c>
      <c r="K21777" s="20"/>
      <c r="L21777" s="20"/>
      <c r="M21777" s="22"/>
    </row>
    <row r="21778" spans="1:13" s="14" customFormat="1" outlineLevel="2" x14ac:dyDescent="0.25">
      <c r="A21778" s="34"/>
      <c r="B21778" s="44" t="s">
        <v>5332</v>
      </c>
      <c r="C21778" s="31" t="s">
        <v>5042</v>
      </c>
      <c r="D21778" s="14" t="s">
        <v>1160</v>
      </c>
      <c r="E21778" s="14" t="s">
        <v>1229</v>
      </c>
      <c r="F21778" s="14" t="s">
        <v>1230</v>
      </c>
      <c r="G21778" s="14" t="s">
        <v>6481</v>
      </c>
      <c r="H21778" s="20">
        <v>1</v>
      </c>
      <c r="I21778" s="20">
        <v>1</v>
      </c>
      <c r="J21778" s="21">
        <f>IFERROR((I21778/H21778),0)</f>
        <v>1</v>
      </c>
      <c r="K21778" s="20"/>
      <c r="L21778" s="20"/>
      <c r="M21778" s="22"/>
    </row>
    <row r="21779" spans="1:13" s="14" customFormat="1" outlineLevel="2" x14ac:dyDescent="0.25">
      <c r="A21779" s="34"/>
      <c r="B21779" s="44" t="s">
        <v>5332</v>
      </c>
      <c r="C21779" s="31" t="s">
        <v>5042</v>
      </c>
      <c r="D21779" s="14" t="s">
        <v>1160</v>
      </c>
      <c r="E21779" s="14" t="s">
        <v>1229</v>
      </c>
      <c r="F21779" s="14" t="s">
        <v>1230</v>
      </c>
      <c r="G21779" s="14" t="s">
        <v>6484</v>
      </c>
      <c r="H21779" s="20">
        <v>446991</v>
      </c>
      <c r="I21779" s="20">
        <v>446991</v>
      </c>
      <c r="J21779" s="21">
        <f>IFERROR((I21779/H21779),0)</f>
        <v>1</v>
      </c>
      <c r="K21779" s="20"/>
      <c r="L21779" s="20"/>
      <c r="M21779" s="22"/>
    </row>
    <row r="21780" spans="1:13" s="14" customFormat="1" outlineLevel="2" x14ac:dyDescent="0.25">
      <c r="A21780" s="34"/>
      <c r="B21780" s="44" t="s">
        <v>5332</v>
      </c>
      <c r="C21780" s="31" t="s">
        <v>5042</v>
      </c>
      <c r="D21780" s="14" t="s">
        <v>1160</v>
      </c>
      <c r="E21780" s="14" t="s">
        <v>1229</v>
      </c>
      <c r="F21780" s="14" t="s">
        <v>1230</v>
      </c>
      <c r="G21780" s="14" t="s">
        <v>6492</v>
      </c>
      <c r="H21780" s="20">
        <v>32247</v>
      </c>
      <c r="I21780" s="20">
        <v>32247</v>
      </c>
      <c r="J21780" s="21">
        <f>IFERROR((I21780/H21780),0)</f>
        <v>1</v>
      </c>
      <c r="K21780" s="20"/>
      <c r="L21780" s="20"/>
      <c r="M21780" s="22"/>
    </row>
    <row r="21781" spans="1:13" s="14" customFormat="1" outlineLevel="2" x14ac:dyDescent="0.25">
      <c r="A21781" s="34"/>
      <c r="B21781" s="44" t="s">
        <v>5332</v>
      </c>
      <c r="C21781" s="31" t="s">
        <v>5042</v>
      </c>
      <c r="D21781" s="14" t="s">
        <v>1160</v>
      </c>
      <c r="E21781" s="14" t="s">
        <v>1229</v>
      </c>
      <c r="F21781" s="14" t="s">
        <v>1230</v>
      </c>
      <c r="G21781" s="14" t="s">
        <v>6493</v>
      </c>
      <c r="H21781" s="20">
        <v>-40672</v>
      </c>
      <c r="I21781" s="20"/>
      <c r="J21781" s="21">
        <f>IFERROR((I21781/H21781),0)</f>
        <v>0</v>
      </c>
      <c r="K21781" s="20"/>
      <c r="L21781" s="20"/>
      <c r="M21781" s="22"/>
    </row>
    <row r="21782" spans="1:13" s="14" customFormat="1" outlineLevel="1" x14ac:dyDescent="0.25">
      <c r="A21782" s="34"/>
      <c r="B21782" s="46" t="s">
        <v>10030</v>
      </c>
      <c r="C21782" s="40" t="str">
        <f>C21781</f>
        <v>ASIGNACIONES DIRECTAS (20% DEL SGR)</v>
      </c>
      <c r="D21782" s="39" t="str">
        <f>D21781</f>
        <v xml:space="preserve">META                                              </v>
      </c>
      <c r="E21782" s="39" t="str">
        <f>E21781</f>
        <v>50223</v>
      </c>
      <c r="F21782" s="39" t="str">
        <f>F21781</f>
        <v xml:space="preserve">CUBARRAL                                          </v>
      </c>
      <c r="G21782" s="39" t="s">
        <v>10656</v>
      </c>
      <c r="H21782" s="20">
        <f>SUBTOTAL(9,H21775:H21781)</f>
        <v>22415820</v>
      </c>
      <c r="I21782" s="20">
        <f>SUBTOTAL(9,I21775:I21781)</f>
        <v>22456492</v>
      </c>
      <c r="J21782" s="42">
        <f>+I21782/H21782</f>
        <v>1.0018144328425194</v>
      </c>
      <c r="K21782" s="20">
        <f>SUBTOTAL(9,K21775:K21781)</f>
        <v>147138</v>
      </c>
      <c r="L21782" s="20">
        <f>SUBTOTAL(9,L21775:L21781)</f>
        <v>203360</v>
      </c>
      <c r="M21782" s="7">
        <f>IFERROR((L21782/K21782),"N.A")</f>
        <v>1.3821038752735528</v>
      </c>
    </row>
    <row r="21783" spans="1:13" s="14" customFormat="1" outlineLevel="2" x14ac:dyDescent="0.25">
      <c r="A21783" s="34"/>
      <c r="B21783" s="44" t="s">
        <v>5333</v>
      </c>
      <c r="C21783" s="31" t="s">
        <v>5042</v>
      </c>
      <c r="D21783" s="14" t="s">
        <v>1160</v>
      </c>
      <c r="E21783" s="14" t="s">
        <v>1232</v>
      </c>
      <c r="F21783" s="14" t="s">
        <v>1233</v>
      </c>
      <c r="G21783" s="14" t="s">
        <v>16</v>
      </c>
      <c r="H21783" s="15">
        <v>30140007334</v>
      </c>
      <c r="I21783" s="15">
        <v>21547454895.169994</v>
      </c>
      <c r="J21783" s="16">
        <f>IFERROR((I21783/H21783),0)</f>
        <v>0.71491206542816543</v>
      </c>
      <c r="K21783" s="15">
        <v>22231806796.320004</v>
      </c>
      <c r="L21783" s="15">
        <v>21547454895.169994</v>
      </c>
      <c r="M21783" s="17">
        <f>L21783/K21783</f>
        <v>0.96921744114548136</v>
      </c>
    </row>
    <row r="21784" spans="1:13" s="14" customFormat="1" outlineLevel="2" x14ac:dyDescent="0.25">
      <c r="A21784" s="34"/>
      <c r="B21784" s="44" t="s">
        <v>5333</v>
      </c>
      <c r="C21784" s="31" t="s">
        <v>5042</v>
      </c>
      <c r="D21784" s="14" t="s">
        <v>1160</v>
      </c>
      <c r="E21784" s="14" t="s">
        <v>1232</v>
      </c>
      <c r="F21784" s="14" t="s">
        <v>1233</v>
      </c>
      <c r="G21784" s="14" t="s">
        <v>5818</v>
      </c>
      <c r="H21784" s="20">
        <v>7584383</v>
      </c>
      <c r="I21784" s="20">
        <v>7584383</v>
      </c>
      <c r="J21784" s="21">
        <f>IFERROR((I21784/H21784),0)</f>
        <v>1</v>
      </c>
      <c r="K21784" s="20"/>
      <c r="L21784" s="20"/>
      <c r="M21784" s="22"/>
    </row>
    <row r="21785" spans="1:13" s="14" customFormat="1" outlineLevel="2" x14ac:dyDescent="0.25">
      <c r="A21785" s="34"/>
      <c r="B21785" s="44" t="s">
        <v>5333</v>
      </c>
      <c r="C21785" s="31" t="s">
        <v>5042</v>
      </c>
      <c r="D21785" s="14" t="s">
        <v>1160</v>
      </c>
      <c r="E21785" s="14" t="s">
        <v>1232</v>
      </c>
      <c r="F21785" s="14" t="s">
        <v>1233</v>
      </c>
      <c r="G21785" s="14" t="s">
        <v>5862</v>
      </c>
      <c r="H21785" s="20">
        <v>8140237171</v>
      </c>
      <c r="I21785" s="20">
        <v>8140237171</v>
      </c>
      <c r="J21785" s="21">
        <f>IFERROR((I21785/H21785),0)</f>
        <v>1</v>
      </c>
      <c r="K21785" s="20"/>
      <c r="L21785" s="20"/>
      <c r="M21785" s="22"/>
    </row>
    <row r="21786" spans="1:13" s="14" customFormat="1" outlineLevel="2" x14ac:dyDescent="0.25">
      <c r="A21786" s="34"/>
      <c r="B21786" s="44" t="s">
        <v>5333</v>
      </c>
      <c r="C21786" s="31" t="s">
        <v>5042</v>
      </c>
      <c r="D21786" s="14" t="s">
        <v>1160</v>
      </c>
      <c r="E21786" s="14" t="s">
        <v>1232</v>
      </c>
      <c r="F21786" s="14" t="s">
        <v>1233</v>
      </c>
      <c r="G21786" s="14" t="s">
        <v>6109</v>
      </c>
      <c r="H21786" s="20">
        <v>30117441634</v>
      </c>
      <c r="I21786" s="20">
        <v>30117441634</v>
      </c>
      <c r="J21786" s="21">
        <f>IFERROR((I21786/H21786),0)</f>
        <v>1</v>
      </c>
      <c r="K21786" s="20"/>
      <c r="L21786" s="20"/>
      <c r="M21786" s="22"/>
    </row>
    <row r="21787" spans="1:13" s="14" customFormat="1" outlineLevel="2" x14ac:dyDescent="0.25">
      <c r="A21787" s="34"/>
      <c r="B21787" s="44" t="s">
        <v>5333</v>
      </c>
      <c r="C21787" s="31" t="s">
        <v>5042</v>
      </c>
      <c r="D21787" s="14" t="s">
        <v>1160</v>
      </c>
      <c r="E21787" s="14" t="s">
        <v>1232</v>
      </c>
      <c r="F21787" s="14" t="s">
        <v>1233</v>
      </c>
      <c r="G21787" s="14" t="s">
        <v>6481</v>
      </c>
      <c r="H21787" s="20">
        <v>186412</v>
      </c>
      <c r="I21787" s="20">
        <v>186412</v>
      </c>
      <c r="J21787" s="21">
        <f>IFERROR((I21787/H21787),0)</f>
        <v>1</v>
      </c>
      <c r="K21787" s="20"/>
      <c r="L21787" s="20"/>
      <c r="M21787" s="22"/>
    </row>
    <row r="21788" spans="1:13" s="14" customFormat="1" outlineLevel="2" x14ac:dyDescent="0.25">
      <c r="A21788" s="34"/>
      <c r="B21788" s="44" t="s">
        <v>5333</v>
      </c>
      <c r="C21788" s="31" t="s">
        <v>5042</v>
      </c>
      <c r="D21788" s="14" t="s">
        <v>1160</v>
      </c>
      <c r="E21788" s="14" t="s">
        <v>1232</v>
      </c>
      <c r="F21788" s="14" t="s">
        <v>1233</v>
      </c>
      <c r="G21788" s="14" t="s">
        <v>6484</v>
      </c>
      <c r="H21788" s="20">
        <v>828695454</v>
      </c>
      <c r="I21788" s="20">
        <v>828695454</v>
      </c>
      <c r="J21788" s="21">
        <f>IFERROR((I21788/H21788),0)</f>
        <v>1</v>
      </c>
      <c r="K21788" s="20"/>
      <c r="L21788" s="20"/>
      <c r="M21788" s="22"/>
    </row>
    <row r="21789" spans="1:13" s="14" customFormat="1" outlineLevel="2" x14ac:dyDescent="0.25">
      <c r="A21789" s="34"/>
      <c r="B21789" s="44" t="s">
        <v>5333</v>
      </c>
      <c r="C21789" s="31" t="s">
        <v>5042</v>
      </c>
      <c r="D21789" s="14" t="s">
        <v>4997</v>
      </c>
      <c r="E21789" s="14" t="s">
        <v>1232</v>
      </c>
      <c r="F21789" s="14" t="s">
        <v>1233</v>
      </c>
      <c r="G21789" s="14" t="s">
        <v>6485</v>
      </c>
      <c r="H21789" s="20">
        <v>1260069</v>
      </c>
      <c r="I21789" s="20">
        <v>1260069</v>
      </c>
      <c r="J21789" s="21">
        <f>IFERROR((I21789/H21789),0)</f>
        <v>1</v>
      </c>
      <c r="K21789" s="25"/>
      <c r="L21789" s="25"/>
      <c r="M21789" s="22"/>
    </row>
    <row r="21790" spans="1:13" s="14" customFormat="1" outlineLevel="2" x14ac:dyDescent="0.25">
      <c r="A21790" s="34"/>
      <c r="B21790" s="44" t="s">
        <v>5333</v>
      </c>
      <c r="C21790" s="31" t="s">
        <v>5042</v>
      </c>
      <c r="D21790" s="14" t="s">
        <v>1160</v>
      </c>
      <c r="E21790" s="14" t="s">
        <v>1232</v>
      </c>
      <c r="F21790" s="14" t="s">
        <v>1233</v>
      </c>
      <c r="G21790" s="14" t="s">
        <v>6492</v>
      </c>
      <c r="H21790" s="20">
        <v>4608156583</v>
      </c>
      <c r="I21790" s="20">
        <v>4608156583</v>
      </c>
      <c r="J21790" s="21">
        <f>IFERROR((I21790/H21790),0)</f>
        <v>1</v>
      </c>
      <c r="K21790" s="20"/>
      <c r="L21790" s="20"/>
      <c r="M21790" s="22"/>
    </row>
    <row r="21791" spans="1:13" s="14" customFormat="1" outlineLevel="2" x14ac:dyDescent="0.25">
      <c r="A21791" s="34"/>
      <c r="B21791" s="44" t="s">
        <v>5333</v>
      </c>
      <c r="C21791" s="31" t="s">
        <v>5042</v>
      </c>
      <c r="D21791" s="14" t="s">
        <v>1160</v>
      </c>
      <c r="E21791" s="14" t="s">
        <v>1232</v>
      </c>
      <c r="F21791" s="14" t="s">
        <v>1233</v>
      </c>
      <c r="G21791" s="14" t="s">
        <v>6493</v>
      </c>
      <c r="H21791" s="20">
        <v>-6028001467</v>
      </c>
      <c r="I21791" s="20"/>
      <c r="J21791" s="21">
        <f>IFERROR((I21791/H21791),0)</f>
        <v>0</v>
      </c>
      <c r="K21791" s="20"/>
      <c r="L21791" s="20"/>
      <c r="M21791" s="22"/>
    </row>
    <row r="21792" spans="1:13" s="14" customFormat="1" outlineLevel="1" x14ac:dyDescent="0.25">
      <c r="A21792" s="34"/>
      <c r="B21792" s="46" t="s">
        <v>10031</v>
      </c>
      <c r="C21792" s="40" t="str">
        <f>C21791</f>
        <v>ASIGNACIONES DIRECTAS (20% DEL SGR)</v>
      </c>
      <c r="D21792" s="39" t="str">
        <f>D21791</f>
        <v xml:space="preserve">META                                              </v>
      </c>
      <c r="E21792" s="39" t="str">
        <f>E21791</f>
        <v>50150</v>
      </c>
      <c r="F21792" s="39" t="str">
        <f>F21791</f>
        <v xml:space="preserve">CASTILLA LA NUEVA                                 </v>
      </c>
      <c r="G21792" s="39" t="s">
        <v>10656</v>
      </c>
      <c r="H21792" s="20">
        <f>SUBTOTAL(9,H21783:H21791)</f>
        <v>67815567573</v>
      </c>
      <c r="I21792" s="20">
        <f>SUBTOTAL(9,I21783:I21791)</f>
        <v>65251016601.169998</v>
      </c>
      <c r="J21792" s="42">
        <f>+I21792/H21792</f>
        <v>0.96218344749427342</v>
      </c>
      <c r="K21792" s="20">
        <f>SUBTOTAL(9,K21783:K21791)</f>
        <v>22231806796.320004</v>
      </c>
      <c r="L21792" s="20">
        <f>SUBTOTAL(9,L21783:L21791)</f>
        <v>21547454895.169994</v>
      </c>
      <c r="M21792" s="7">
        <f>IFERROR((L21792/K21792),"N.A")</f>
        <v>0.96921744114548136</v>
      </c>
    </row>
    <row r="21793" spans="1:13" s="14" customFormat="1" outlineLevel="2" x14ac:dyDescent="0.25">
      <c r="A21793" s="34"/>
      <c r="B21793" s="44" t="s">
        <v>5334</v>
      </c>
      <c r="C21793" s="31" t="s">
        <v>5042</v>
      </c>
      <c r="D21793" s="14" t="s">
        <v>1160</v>
      </c>
      <c r="E21793" s="14" t="s">
        <v>1235</v>
      </c>
      <c r="F21793" s="14" t="s">
        <v>1236</v>
      </c>
      <c r="G21793" s="14" t="s">
        <v>16</v>
      </c>
      <c r="H21793" s="15">
        <v>10676040769</v>
      </c>
      <c r="I21793" s="15">
        <v>10676040769</v>
      </c>
      <c r="J21793" s="16">
        <f>IFERROR((I21793/H21793),0)</f>
        <v>1</v>
      </c>
      <c r="K21793" s="15">
        <v>8336355016.0900021</v>
      </c>
      <c r="L21793" s="15">
        <v>10676040769</v>
      </c>
      <c r="M21793" s="17">
        <f>L21793/K21793</f>
        <v>1.2806605223019136</v>
      </c>
    </row>
    <row r="21794" spans="1:13" s="14" customFormat="1" outlineLevel="2" x14ac:dyDescent="0.25">
      <c r="A21794" s="34"/>
      <c r="B21794" s="44" t="s">
        <v>5334</v>
      </c>
      <c r="C21794" s="31" t="s">
        <v>5042</v>
      </c>
      <c r="D21794" s="14" t="s">
        <v>1160</v>
      </c>
      <c r="E21794" s="14" t="s">
        <v>1235</v>
      </c>
      <c r="F21794" s="14" t="s">
        <v>1236</v>
      </c>
      <c r="G21794" s="14" t="s">
        <v>5862</v>
      </c>
      <c r="H21794" s="20">
        <v>7299877784</v>
      </c>
      <c r="I21794" s="20">
        <v>7299877784</v>
      </c>
      <c r="J21794" s="21">
        <f>IFERROR((I21794/H21794),0)</f>
        <v>1</v>
      </c>
      <c r="K21794" s="20"/>
      <c r="L21794" s="20"/>
      <c r="M21794" s="22"/>
    </row>
    <row r="21795" spans="1:13" s="14" customFormat="1" outlineLevel="2" x14ac:dyDescent="0.25">
      <c r="A21795" s="34"/>
      <c r="B21795" s="44" t="s">
        <v>5334</v>
      </c>
      <c r="C21795" s="31" t="s">
        <v>5042</v>
      </c>
      <c r="D21795" s="14" t="s">
        <v>1160</v>
      </c>
      <c r="E21795" s="14" t="s">
        <v>1235</v>
      </c>
      <c r="F21795" s="14" t="s">
        <v>1236</v>
      </c>
      <c r="G21795" s="14" t="s">
        <v>6109</v>
      </c>
      <c r="H21795" s="20">
        <v>35994333063</v>
      </c>
      <c r="I21795" s="20">
        <v>35994333063</v>
      </c>
      <c r="J21795" s="21">
        <f>IFERROR((I21795/H21795),0)</f>
        <v>1</v>
      </c>
      <c r="K21795" s="20"/>
      <c r="L21795" s="20"/>
      <c r="M21795" s="22"/>
    </row>
    <row r="21796" spans="1:13" s="14" customFormat="1" outlineLevel="2" x14ac:dyDescent="0.25">
      <c r="A21796" s="34"/>
      <c r="B21796" s="44" t="s">
        <v>5334</v>
      </c>
      <c r="C21796" s="31" t="s">
        <v>5042</v>
      </c>
      <c r="D21796" s="14" t="s">
        <v>1160</v>
      </c>
      <c r="E21796" s="14" t="s">
        <v>1235</v>
      </c>
      <c r="F21796" s="14" t="s">
        <v>1236</v>
      </c>
      <c r="G21796" s="14" t="s">
        <v>6481</v>
      </c>
      <c r="H21796" s="20">
        <v>66030</v>
      </c>
      <c r="I21796" s="20">
        <v>66030</v>
      </c>
      <c r="J21796" s="21">
        <f>IFERROR((I21796/H21796),0)</f>
        <v>1</v>
      </c>
      <c r="K21796" s="20"/>
      <c r="L21796" s="20"/>
      <c r="M21796" s="22"/>
    </row>
    <row r="21797" spans="1:13" s="14" customFormat="1" outlineLevel="2" x14ac:dyDescent="0.25">
      <c r="A21797" s="34"/>
      <c r="B21797" s="44" t="s">
        <v>5334</v>
      </c>
      <c r="C21797" s="31" t="s">
        <v>5042</v>
      </c>
      <c r="D21797" s="14" t="s">
        <v>1160</v>
      </c>
      <c r="E21797" s="14" t="s">
        <v>1235</v>
      </c>
      <c r="F21797" s="14" t="s">
        <v>1236</v>
      </c>
      <c r="G21797" s="14" t="s">
        <v>6484</v>
      </c>
      <c r="H21797" s="20">
        <v>698034315</v>
      </c>
      <c r="I21797" s="20">
        <v>698034315</v>
      </c>
      <c r="J21797" s="21">
        <f>IFERROR((I21797/H21797),0)</f>
        <v>1</v>
      </c>
      <c r="K21797" s="20"/>
      <c r="L21797" s="20"/>
      <c r="M21797" s="22"/>
    </row>
    <row r="21798" spans="1:13" s="14" customFormat="1" outlineLevel="2" x14ac:dyDescent="0.25">
      <c r="A21798" s="34"/>
      <c r="B21798" s="44" t="s">
        <v>5334</v>
      </c>
      <c r="C21798" s="31" t="s">
        <v>5042</v>
      </c>
      <c r="D21798" s="14" t="s">
        <v>4997</v>
      </c>
      <c r="E21798" s="14" t="s">
        <v>1235</v>
      </c>
      <c r="F21798" s="14" t="s">
        <v>1236</v>
      </c>
      <c r="G21798" s="14" t="s">
        <v>6485</v>
      </c>
      <c r="H21798" s="20">
        <v>912195</v>
      </c>
      <c r="I21798" s="20">
        <v>912195</v>
      </c>
      <c r="J21798" s="21">
        <f>IFERROR((I21798/H21798),0)</f>
        <v>1</v>
      </c>
      <c r="K21798" s="25"/>
      <c r="L21798" s="25"/>
      <c r="M21798" s="22"/>
    </row>
    <row r="21799" spans="1:13" s="14" customFormat="1" outlineLevel="2" x14ac:dyDescent="0.25">
      <c r="A21799" s="34"/>
      <c r="B21799" s="44" t="s">
        <v>5334</v>
      </c>
      <c r="C21799" s="31" t="s">
        <v>5042</v>
      </c>
      <c r="D21799" s="14" t="s">
        <v>1160</v>
      </c>
      <c r="E21799" s="14" t="s">
        <v>1235</v>
      </c>
      <c r="F21799" s="14" t="s">
        <v>1236</v>
      </c>
      <c r="G21799" s="14" t="s">
        <v>6492</v>
      </c>
      <c r="H21799" s="20">
        <v>1924276950</v>
      </c>
      <c r="I21799" s="20">
        <v>1924276950</v>
      </c>
      <c r="J21799" s="21">
        <f>IFERROR((I21799/H21799),0)</f>
        <v>1</v>
      </c>
      <c r="K21799" s="20"/>
      <c r="L21799" s="20"/>
      <c r="M21799" s="22"/>
    </row>
    <row r="21800" spans="1:13" s="14" customFormat="1" outlineLevel="2" x14ac:dyDescent="0.25">
      <c r="A21800" s="34"/>
      <c r="B21800" s="44" t="s">
        <v>5334</v>
      </c>
      <c r="C21800" s="31" t="s">
        <v>5042</v>
      </c>
      <c r="D21800" s="14" t="s">
        <v>1160</v>
      </c>
      <c r="E21800" s="14" t="s">
        <v>1235</v>
      </c>
      <c r="F21800" s="14" t="s">
        <v>1236</v>
      </c>
      <c r="G21800" s="14" t="s">
        <v>6493</v>
      </c>
      <c r="H21800" s="20">
        <v>-2135208154</v>
      </c>
      <c r="I21800" s="20"/>
      <c r="J21800" s="21">
        <f>IFERROR((I21800/H21800),0)</f>
        <v>0</v>
      </c>
      <c r="K21800" s="20"/>
      <c r="L21800" s="20"/>
      <c r="M21800" s="22"/>
    </row>
    <row r="21801" spans="1:13" s="14" customFormat="1" outlineLevel="1" x14ac:dyDescent="0.25">
      <c r="A21801" s="34"/>
      <c r="B21801" s="46" t="s">
        <v>10032</v>
      </c>
      <c r="C21801" s="40" t="str">
        <f>C21800</f>
        <v>ASIGNACIONES DIRECTAS (20% DEL SGR)</v>
      </c>
      <c r="D21801" s="39" t="str">
        <f>D21800</f>
        <v xml:space="preserve">META                                              </v>
      </c>
      <c r="E21801" s="39" t="str">
        <f>E21800</f>
        <v>50124</v>
      </c>
      <c r="F21801" s="39" t="str">
        <f>F21800</f>
        <v xml:space="preserve">CABUYARO                                          </v>
      </c>
      <c r="G21801" s="39" t="s">
        <v>10656</v>
      </c>
      <c r="H21801" s="20">
        <f>SUBTOTAL(9,H21793:H21800)</f>
        <v>54458332952</v>
      </c>
      <c r="I21801" s="20">
        <f>SUBTOTAL(9,I21793:I21800)</f>
        <v>56593541106</v>
      </c>
      <c r="J21801" s="42">
        <f>+I21801/H21801</f>
        <v>1.0392081071574848</v>
      </c>
      <c r="K21801" s="20">
        <f>SUBTOTAL(9,K21793:K21800)</f>
        <v>8336355016.0900021</v>
      </c>
      <c r="L21801" s="20">
        <f>SUBTOTAL(9,L21793:L21800)</f>
        <v>10676040769</v>
      </c>
      <c r="M21801" s="7">
        <f>IFERROR((L21801/K21801),"N.A")</f>
        <v>1.2806605223019136</v>
      </c>
    </row>
    <row r="21802" spans="1:13" s="14" customFormat="1" outlineLevel="2" x14ac:dyDescent="0.25">
      <c r="A21802" s="34"/>
      <c r="B21802" s="44" t="s">
        <v>5335</v>
      </c>
      <c r="C21802" s="31" t="s">
        <v>5042</v>
      </c>
      <c r="D21802" s="14" t="s">
        <v>1160</v>
      </c>
      <c r="E21802" s="14" t="s">
        <v>1238</v>
      </c>
      <c r="F21802" s="14" t="s">
        <v>1239</v>
      </c>
      <c r="G21802" s="14" t="s">
        <v>16</v>
      </c>
      <c r="H21802" s="15">
        <v>100744548</v>
      </c>
      <c r="I21802" s="15">
        <v>100744548</v>
      </c>
      <c r="J21802" s="16">
        <f>IFERROR((I21802/H21802),0)</f>
        <v>1</v>
      </c>
      <c r="K21802" s="15">
        <v>80891815.020000011</v>
      </c>
      <c r="L21802" s="15">
        <v>100744548</v>
      </c>
      <c r="M21802" s="17">
        <f>L21802/K21802</f>
        <v>1.245423260376733</v>
      </c>
    </row>
    <row r="21803" spans="1:13" s="14" customFormat="1" outlineLevel="2" x14ac:dyDescent="0.25">
      <c r="A21803" s="34"/>
      <c r="B21803" s="44" t="s">
        <v>5335</v>
      </c>
      <c r="C21803" s="31" t="s">
        <v>5042</v>
      </c>
      <c r="D21803" s="14" t="s">
        <v>1160</v>
      </c>
      <c r="E21803" s="14" t="s">
        <v>1238</v>
      </c>
      <c r="F21803" s="14" t="s">
        <v>1239</v>
      </c>
      <c r="G21803" s="14" t="s">
        <v>5862</v>
      </c>
      <c r="H21803" s="20">
        <v>191656794</v>
      </c>
      <c r="I21803" s="20">
        <v>191656794</v>
      </c>
      <c r="J21803" s="21">
        <f>IFERROR((I21803/H21803),0)</f>
        <v>1</v>
      </c>
      <c r="K21803" s="20"/>
      <c r="L21803" s="20"/>
      <c r="M21803" s="22"/>
    </row>
    <row r="21804" spans="1:13" s="14" customFormat="1" outlineLevel="2" x14ac:dyDescent="0.25">
      <c r="A21804" s="34"/>
      <c r="B21804" s="44" t="s">
        <v>5335</v>
      </c>
      <c r="C21804" s="31" t="s">
        <v>5042</v>
      </c>
      <c r="D21804" s="14" t="s">
        <v>1160</v>
      </c>
      <c r="E21804" s="14" t="s">
        <v>1238</v>
      </c>
      <c r="F21804" s="14" t="s">
        <v>1239</v>
      </c>
      <c r="G21804" s="14" t="s">
        <v>6109</v>
      </c>
      <c r="H21804" s="20">
        <v>1269123098</v>
      </c>
      <c r="I21804" s="20">
        <v>1269123098</v>
      </c>
      <c r="J21804" s="21">
        <f>IFERROR((I21804/H21804),0)</f>
        <v>1</v>
      </c>
      <c r="K21804" s="20"/>
      <c r="L21804" s="20"/>
      <c r="M21804" s="22"/>
    </row>
    <row r="21805" spans="1:13" s="14" customFormat="1" outlineLevel="2" x14ac:dyDescent="0.25">
      <c r="A21805" s="34"/>
      <c r="B21805" s="44" t="s">
        <v>5335</v>
      </c>
      <c r="C21805" s="31" t="s">
        <v>5042</v>
      </c>
      <c r="D21805" s="14" t="s">
        <v>1160</v>
      </c>
      <c r="E21805" s="14" t="s">
        <v>1238</v>
      </c>
      <c r="F21805" s="14" t="s">
        <v>1239</v>
      </c>
      <c r="G21805" s="14" t="s">
        <v>6481</v>
      </c>
      <c r="H21805" s="20">
        <v>623</v>
      </c>
      <c r="I21805" s="20">
        <v>623</v>
      </c>
      <c r="J21805" s="21">
        <f>IFERROR((I21805/H21805),0)</f>
        <v>1</v>
      </c>
      <c r="K21805" s="20"/>
      <c r="L21805" s="20"/>
      <c r="M21805" s="22"/>
    </row>
    <row r="21806" spans="1:13" s="14" customFormat="1" outlineLevel="2" x14ac:dyDescent="0.25">
      <c r="A21806" s="34"/>
      <c r="B21806" s="44" t="s">
        <v>5335</v>
      </c>
      <c r="C21806" s="31" t="s">
        <v>5042</v>
      </c>
      <c r="D21806" s="14" t="s">
        <v>1160</v>
      </c>
      <c r="E21806" s="14" t="s">
        <v>1238</v>
      </c>
      <c r="F21806" s="14" t="s">
        <v>1239</v>
      </c>
      <c r="G21806" s="14" t="s">
        <v>6484</v>
      </c>
      <c r="H21806" s="20">
        <v>24462266</v>
      </c>
      <c r="I21806" s="20">
        <v>24462266</v>
      </c>
      <c r="J21806" s="21">
        <f>IFERROR((I21806/H21806),0)</f>
        <v>1</v>
      </c>
      <c r="K21806" s="20"/>
      <c r="L21806" s="20"/>
      <c r="M21806" s="22"/>
    </row>
    <row r="21807" spans="1:13" s="14" customFormat="1" outlineLevel="2" x14ac:dyDescent="0.25">
      <c r="A21807" s="34"/>
      <c r="B21807" s="44" t="s">
        <v>5335</v>
      </c>
      <c r="C21807" s="31" t="s">
        <v>5042</v>
      </c>
      <c r="D21807" s="14" t="s">
        <v>4997</v>
      </c>
      <c r="E21807" s="14" t="s">
        <v>1238</v>
      </c>
      <c r="F21807" s="14" t="s">
        <v>1239</v>
      </c>
      <c r="G21807" s="14" t="s">
        <v>6485</v>
      </c>
      <c r="H21807" s="20">
        <v>2181819</v>
      </c>
      <c r="I21807" s="20">
        <v>2181819</v>
      </c>
      <c r="J21807" s="21">
        <f>IFERROR((I21807/H21807),0)</f>
        <v>1</v>
      </c>
      <c r="K21807" s="25"/>
      <c r="L21807" s="25"/>
      <c r="M21807" s="22"/>
    </row>
    <row r="21808" spans="1:13" s="14" customFormat="1" outlineLevel="2" x14ac:dyDescent="0.25">
      <c r="A21808" s="34"/>
      <c r="B21808" s="44" t="s">
        <v>5335</v>
      </c>
      <c r="C21808" s="31" t="s">
        <v>5042</v>
      </c>
      <c r="D21808" s="14" t="s">
        <v>1160</v>
      </c>
      <c r="E21808" s="14" t="s">
        <v>1238</v>
      </c>
      <c r="F21808" s="14" t="s">
        <v>1239</v>
      </c>
      <c r="G21808" s="14" t="s">
        <v>6492</v>
      </c>
      <c r="H21808" s="20">
        <v>19604566</v>
      </c>
      <c r="I21808" s="20">
        <v>19604566</v>
      </c>
      <c r="J21808" s="21">
        <f>IFERROR((I21808/H21808),0)</f>
        <v>1</v>
      </c>
      <c r="K21808" s="20"/>
      <c r="L21808" s="20"/>
      <c r="M21808" s="22"/>
    </row>
    <row r="21809" spans="1:13" s="14" customFormat="1" outlineLevel="2" x14ac:dyDescent="0.25">
      <c r="A21809" s="34"/>
      <c r="B21809" s="44" t="s">
        <v>5335</v>
      </c>
      <c r="C21809" s="31" t="s">
        <v>5042</v>
      </c>
      <c r="D21809" s="14" t="s">
        <v>1160</v>
      </c>
      <c r="E21809" s="14" t="s">
        <v>1238</v>
      </c>
      <c r="F21809" s="14" t="s">
        <v>1239</v>
      </c>
      <c r="G21809" s="14" t="s">
        <v>6493</v>
      </c>
      <c r="H21809" s="20">
        <v>-20148910</v>
      </c>
      <c r="I21809" s="20"/>
      <c r="J21809" s="21">
        <f>IFERROR((I21809/H21809),0)</f>
        <v>0</v>
      </c>
      <c r="K21809" s="20"/>
      <c r="L21809" s="20"/>
      <c r="M21809" s="22"/>
    </row>
    <row r="21810" spans="1:13" s="14" customFormat="1" outlineLevel="1" x14ac:dyDescent="0.25">
      <c r="A21810" s="34"/>
      <c r="B21810" s="46" t="s">
        <v>10033</v>
      </c>
      <c r="C21810" s="40" t="str">
        <f>C21809</f>
        <v>ASIGNACIONES DIRECTAS (20% DEL SGR)</v>
      </c>
      <c r="D21810" s="39" t="str">
        <f>D21809</f>
        <v xml:space="preserve">META                                              </v>
      </c>
      <c r="E21810" s="39" t="str">
        <f>E21809</f>
        <v>50110</v>
      </c>
      <c r="F21810" s="39" t="str">
        <f>F21809</f>
        <v xml:space="preserve">BARRANCA DE UPÍA                                  </v>
      </c>
      <c r="G21810" s="39" t="s">
        <v>10656</v>
      </c>
      <c r="H21810" s="20">
        <f>SUBTOTAL(9,H21802:H21809)</f>
        <v>1587624804</v>
      </c>
      <c r="I21810" s="20">
        <f>SUBTOTAL(9,I21802:I21809)</f>
        <v>1607773714</v>
      </c>
      <c r="J21810" s="42">
        <f>+I21810/H21810</f>
        <v>1.0126912290291983</v>
      </c>
      <c r="K21810" s="20">
        <f>SUBTOTAL(9,K21802:K21809)</f>
        <v>80891815.020000011</v>
      </c>
      <c r="L21810" s="20">
        <f>SUBTOTAL(9,L21802:L21809)</f>
        <v>100744548</v>
      </c>
      <c r="M21810" s="7">
        <f>IFERROR((L21810/K21810),"N.A")</f>
        <v>1.245423260376733</v>
      </c>
    </row>
    <row r="21811" spans="1:13" s="14" customFormat="1" outlineLevel="2" x14ac:dyDescent="0.25">
      <c r="A21811" s="34"/>
      <c r="B21811" s="44" t="s">
        <v>5336</v>
      </c>
      <c r="C21811" s="31" t="s">
        <v>5042</v>
      </c>
      <c r="D21811" s="14" t="s">
        <v>1160</v>
      </c>
      <c r="E21811" s="14" t="s">
        <v>4432</v>
      </c>
      <c r="F21811" s="14" t="s">
        <v>4433</v>
      </c>
      <c r="G21811" s="14" t="s">
        <v>16</v>
      </c>
      <c r="H21811" s="15">
        <v>58005000469</v>
      </c>
      <c r="I21811" s="15">
        <v>31528227976.700005</v>
      </c>
      <c r="J21811" s="16">
        <f>IFERROR((I21811/H21811),0)</f>
        <v>0.5435432759551454</v>
      </c>
      <c r="K21811" s="15">
        <v>43071039344.760002</v>
      </c>
      <c r="L21811" s="15">
        <v>31528227976.700005</v>
      </c>
      <c r="M21811" s="17">
        <f>L21811/K21811</f>
        <v>0.73200527445678443</v>
      </c>
    </row>
    <row r="21812" spans="1:13" s="14" customFormat="1" outlineLevel="2" x14ac:dyDescent="0.25">
      <c r="A21812" s="34"/>
      <c r="B21812" s="44" t="s">
        <v>5336</v>
      </c>
      <c r="C21812" s="31" t="s">
        <v>5042</v>
      </c>
      <c r="D21812" s="14" t="s">
        <v>1160</v>
      </c>
      <c r="E21812" s="14" t="s">
        <v>4432</v>
      </c>
      <c r="F21812" s="14" t="s">
        <v>4433</v>
      </c>
      <c r="G21812" s="14" t="s">
        <v>5855</v>
      </c>
      <c r="H21812" s="20">
        <v>331309</v>
      </c>
      <c r="I21812" s="20">
        <v>331309</v>
      </c>
      <c r="J21812" s="21">
        <f>IFERROR((I21812/H21812),0)</f>
        <v>1</v>
      </c>
      <c r="K21812" s="20"/>
      <c r="L21812" s="20"/>
      <c r="M21812" s="22"/>
    </row>
    <row r="21813" spans="1:13" s="14" customFormat="1" outlineLevel="2" x14ac:dyDescent="0.25">
      <c r="A21813" s="34"/>
      <c r="B21813" s="44" t="s">
        <v>5336</v>
      </c>
      <c r="C21813" s="31" t="s">
        <v>5042</v>
      </c>
      <c r="D21813" s="14" t="s">
        <v>1160</v>
      </c>
      <c r="E21813" s="14" t="s">
        <v>4432</v>
      </c>
      <c r="F21813" s="14" t="s">
        <v>4433</v>
      </c>
      <c r="G21813" s="14" t="s">
        <v>5862</v>
      </c>
      <c r="H21813" s="20">
        <v>14782995519</v>
      </c>
      <c r="I21813" s="20">
        <v>14782995519</v>
      </c>
      <c r="J21813" s="21">
        <f>IFERROR((I21813/H21813),0)</f>
        <v>1</v>
      </c>
      <c r="K21813" s="20"/>
      <c r="L21813" s="20"/>
      <c r="M21813" s="22"/>
    </row>
    <row r="21814" spans="1:13" s="14" customFormat="1" outlineLevel="2" x14ac:dyDescent="0.25">
      <c r="A21814" s="34"/>
      <c r="B21814" s="44" t="s">
        <v>5336</v>
      </c>
      <c r="C21814" s="31" t="s">
        <v>5042</v>
      </c>
      <c r="D21814" s="14" t="s">
        <v>1160</v>
      </c>
      <c r="E21814" s="14" t="s">
        <v>4432</v>
      </c>
      <c r="F21814" s="14" t="s">
        <v>4433</v>
      </c>
      <c r="G21814" s="14" t="s">
        <v>6109</v>
      </c>
      <c r="H21814" s="20">
        <v>52376169780</v>
      </c>
      <c r="I21814" s="20">
        <v>52376169780</v>
      </c>
      <c r="J21814" s="21">
        <f>IFERROR((I21814/H21814),0)</f>
        <v>1</v>
      </c>
      <c r="K21814" s="20"/>
      <c r="L21814" s="20"/>
      <c r="M21814" s="22"/>
    </row>
    <row r="21815" spans="1:13" s="14" customFormat="1" outlineLevel="2" x14ac:dyDescent="0.25">
      <c r="A21815" s="34"/>
      <c r="B21815" s="44" t="s">
        <v>5336</v>
      </c>
      <c r="C21815" s="31" t="s">
        <v>5042</v>
      </c>
      <c r="D21815" s="14" t="s">
        <v>1160</v>
      </c>
      <c r="E21815" s="14" t="s">
        <v>4432</v>
      </c>
      <c r="F21815" s="14" t="s">
        <v>4433</v>
      </c>
      <c r="G21815" s="14" t="s">
        <v>6481</v>
      </c>
      <c r="H21815" s="20">
        <v>358753</v>
      </c>
      <c r="I21815" s="20">
        <v>358753</v>
      </c>
      <c r="J21815" s="21">
        <f>IFERROR((I21815/H21815),0)</f>
        <v>1</v>
      </c>
      <c r="K21815" s="20"/>
      <c r="L21815" s="20"/>
      <c r="M21815" s="22"/>
    </row>
    <row r="21816" spans="1:13" s="14" customFormat="1" outlineLevel="2" x14ac:dyDescent="0.25">
      <c r="A21816" s="34"/>
      <c r="B21816" s="44" t="s">
        <v>5336</v>
      </c>
      <c r="C21816" s="31" t="s">
        <v>5042</v>
      </c>
      <c r="D21816" s="14" t="s">
        <v>1160</v>
      </c>
      <c r="E21816" s="14" t="s">
        <v>4432</v>
      </c>
      <c r="F21816" s="14" t="s">
        <v>4433</v>
      </c>
      <c r="G21816" s="14" t="s">
        <v>6484</v>
      </c>
      <c r="H21816" s="20">
        <v>1155175618</v>
      </c>
      <c r="I21816" s="20">
        <v>1155175618</v>
      </c>
      <c r="J21816" s="21">
        <f>IFERROR((I21816/H21816),0)</f>
        <v>1</v>
      </c>
      <c r="K21816" s="20"/>
      <c r="L21816" s="20"/>
      <c r="M21816" s="22"/>
    </row>
    <row r="21817" spans="1:13" s="14" customFormat="1" outlineLevel="2" x14ac:dyDescent="0.25">
      <c r="A21817" s="34"/>
      <c r="B21817" s="44" t="s">
        <v>5336</v>
      </c>
      <c r="C21817" s="31" t="s">
        <v>5042</v>
      </c>
      <c r="D21817" s="14" t="s">
        <v>4997</v>
      </c>
      <c r="E21817" s="14" t="s">
        <v>4432</v>
      </c>
      <c r="F21817" s="14" t="s">
        <v>4433</v>
      </c>
      <c r="G21817" s="14" t="s">
        <v>6485</v>
      </c>
      <c r="H21817" s="20">
        <v>10855838</v>
      </c>
      <c r="I21817" s="20">
        <v>10855838</v>
      </c>
      <c r="J21817" s="21">
        <f>IFERROR((I21817/H21817),0)</f>
        <v>1</v>
      </c>
      <c r="K21817" s="25"/>
      <c r="L21817" s="25"/>
      <c r="M21817" s="22"/>
    </row>
    <row r="21818" spans="1:13" s="14" customFormat="1" outlineLevel="2" x14ac:dyDescent="0.25">
      <c r="A21818" s="34"/>
      <c r="B21818" s="44" t="s">
        <v>5336</v>
      </c>
      <c r="C21818" s="31" t="s">
        <v>5042</v>
      </c>
      <c r="D21818" s="14" t="s">
        <v>1160</v>
      </c>
      <c r="E21818" s="14" t="s">
        <v>4432</v>
      </c>
      <c r="F21818" s="14" t="s">
        <v>4433</v>
      </c>
      <c r="G21818" s="14" t="s">
        <v>6492</v>
      </c>
      <c r="H21818" s="20">
        <v>9050296433</v>
      </c>
      <c r="I21818" s="20">
        <v>9050296433</v>
      </c>
      <c r="J21818" s="21">
        <f>IFERROR((I21818/H21818),0)</f>
        <v>1</v>
      </c>
      <c r="K21818" s="20"/>
      <c r="L21818" s="20"/>
      <c r="M21818" s="22"/>
    </row>
    <row r="21819" spans="1:13" s="14" customFormat="1" outlineLevel="2" x14ac:dyDescent="0.25">
      <c r="A21819" s="34"/>
      <c r="B21819" s="44" t="s">
        <v>5336</v>
      </c>
      <c r="C21819" s="31" t="s">
        <v>5042</v>
      </c>
      <c r="D21819" s="14" t="s">
        <v>1160</v>
      </c>
      <c r="E21819" s="14" t="s">
        <v>4432</v>
      </c>
      <c r="F21819" s="14" t="s">
        <v>4433</v>
      </c>
      <c r="G21819" s="14" t="s">
        <v>6493</v>
      </c>
      <c r="H21819" s="20">
        <v>-11601000094</v>
      </c>
      <c r="I21819" s="20"/>
      <c r="J21819" s="21">
        <f>IFERROR((I21819/H21819),0)</f>
        <v>0</v>
      </c>
      <c r="K21819" s="20"/>
      <c r="L21819" s="20"/>
      <c r="M21819" s="22"/>
    </row>
    <row r="21820" spans="1:13" s="14" customFormat="1" outlineLevel="1" x14ac:dyDescent="0.25">
      <c r="A21820" s="34"/>
      <c r="B21820" s="46" t="s">
        <v>10034</v>
      </c>
      <c r="C21820" s="40" t="str">
        <f>C21819</f>
        <v>ASIGNACIONES DIRECTAS (20% DEL SGR)</v>
      </c>
      <c r="D21820" s="39" t="str">
        <f>D21819</f>
        <v xml:space="preserve">META                                              </v>
      </c>
      <c r="E21820" s="39" t="str">
        <f>E21819</f>
        <v>50006</v>
      </c>
      <c r="F21820" s="39" t="str">
        <f>F21819</f>
        <v xml:space="preserve">ACACÍAS                                           </v>
      </c>
      <c r="G21820" s="39" t="s">
        <v>10656</v>
      </c>
      <c r="H21820" s="20">
        <f>SUBTOTAL(9,H21811:H21819)</f>
        <v>123780183625</v>
      </c>
      <c r="I21820" s="20">
        <f>SUBTOTAL(9,I21811:I21819)</f>
        <v>108904411226.70001</v>
      </c>
      <c r="J21820" s="42">
        <f>+I21820/H21820</f>
        <v>0.87982105081240558</v>
      </c>
      <c r="K21820" s="20">
        <f>SUBTOTAL(9,K21811:K21819)</f>
        <v>43071039344.760002</v>
      </c>
      <c r="L21820" s="20">
        <f>SUBTOTAL(9,L21811:L21819)</f>
        <v>31528227976.700005</v>
      </c>
      <c r="M21820" s="7">
        <f>IFERROR((L21820/K21820),"N.A")</f>
        <v>0.73200527445678443</v>
      </c>
    </row>
    <row r="21821" spans="1:13" s="14" customFormat="1" outlineLevel="2" x14ac:dyDescent="0.25">
      <c r="A21821" s="34"/>
      <c r="B21821" s="44" t="s">
        <v>5337</v>
      </c>
      <c r="C21821" s="31" t="s">
        <v>5042</v>
      </c>
      <c r="D21821" s="14" t="s">
        <v>1160</v>
      </c>
      <c r="E21821" s="14" t="s">
        <v>4435</v>
      </c>
      <c r="F21821" s="14" t="s">
        <v>4436</v>
      </c>
      <c r="G21821" s="14" t="s">
        <v>16</v>
      </c>
      <c r="H21821" s="15">
        <v>8374158068</v>
      </c>
      <c r="I21821" s="15">
        <v>8374158068</v>
      </c>
      <c r="J21821" s="16">
        <f>IFERROR((I21821/H21821),0)</f>
        <v>1</v>
      </c>
      <c r="K21821" s="15">
        <v>6305604736.2600002</v>
      </c>
      <c r="L21821" s="15">
        <v>8374158068</v>
      </c>
      <c r="M21821" s="17">
        <f>L21821/K21821</f>
        <v>1.3280499521076716</v>
      </c>
    </row>
    <row r="21822" spans="1:13" s="14" customFormat="1" outlineLevel="2" x14ac:dyDescent="0.25">
      <c r="A21822" s="34"/>
      <c r="B21822" s="44" t="s">
        <v>5337</v>
      </c>
      <c r="C21822" s="31" t="s">
        <v>5042</v>
      </c>
      <c r="D21822" s="14" t="s">
        <v>1160</v>
      </c>
      <c r="E21822" s="14" t="s">
        <v>4435</v>
      </c>
      <c r="F21822" s="14" t="s">
        <v>4436</v>
      </c>
      <c r="G21822" s="14" t="s">
        <v>5855</v>
      </c>
      <c r="H21822" s="20">
        <v>7382</v>
      </c>
      <c r="I21822" s="20">
        <v>7382</v>
      </c>
      <c r="J21822" s="21">
        <f>IFERROR((I21822/H21822),0)</f>
        <v>1</v>
      </c>
      <c r="K21822" s="20"/>
      <c r="L21822" s="20"/>
      <c r="M21822" s="22"/>
    </row>
    <row r="21823" spans="1:13" s="14" customFormat="1" outlineLevel="2" x14ac:dyDescent="0.25">
      <c r="A21823" s="34"/>
      <c r="B21823" s="44" t="s">
        <v>5337</v>
      </c>
      <c r="C21823" s="31" t="s">
        <v>5042</v>
      </c>
      <c r="D21823" s="14" t="s">
        <v>1160</v>
      </c>
      <c r="E21823" s="14" t="s">
        <v>4435</v>
      </c>
      <c r="F21823" s="14" t="s">
        <v>4436</v>
      </c>
      <c r="G21823" s="14" t="s">
        <v>5862</v>
      </c>
      <c r="H21823" s="20">
        <v>11705673813</v>
      </c>
      <c r="I21823" s="20">
        <v>11705673813</v>
      </c>
      <c r="J21823" s="21">
        <f>IFERROR((I21823/H21823),0)</f>
        <v>1</v>
      </c>
      <c r="K21823" s="20"/>
      <c r="L21823" s="20"/>
      <c r="M21823" s="22"/>
    </row>
    <row r="21824" spans="1:13" s="14" customFormat="1" outlineLevel="2" x14ac:dyDescent="0.25">
      <c r="A21824" s="34"/>
      <c r="B21824" s="44" t="s">
        <v>5337</v>
      </c>
      <c r="C21824" s="31" t="s">
        <v>5042</v>
      </c>
      <c r="D21824" s="14" t="s">
        <v>1160</v>
      </c>
      <c r="E21824" s="14" t="s">
        <v>4435</v>
      </c>
      <c r="F21824" s="14" t="s">
        <v>4436</v>
      </c>
      <c r="G21824" s="14" t="s">
        <v>6109</v>
      </c>
      <c r="H21824" s="20">
        <v>23119664763</v>
      </c>
      <c r="I21824" s="20">
        <v>23119664763</v>
      </c>
      <c r="J21824" s="21">
        <f>IFERROR((I21824/H21824),0)</f>
        <v>1</v>
      </c>
      <c r="K21824" s="20"/>
      <c r="L21824" s="20"/>
      <c r="M21824" s="22"/>
    </row>
    <row r="21825" spans="1:13" s="14" customFormat="1" outlineLevel="2" x14ac:dyDescent="0.25">
      <c r="A21825" s="34"/>
      <c r="B21825" s="44" t="s">
        <v>5337</v>
      </c>
      <c r="C21825" s="31" t="s">
        <v>5042</v>
      </c>
      <c r="D21825" s="14" t="s">
        <v>1160</v>
      </c>
      <c r="E21825" s="14" t="s">
        <v>4435</v>
      </c>
      <c r="F21825" s="14" t="s">
        <v>4436</v>
      </c>
      <c r="G21825" s="14" t="s">
        <v>6481</v>
      </c>
      <c r="H21825" s="20">
        <v>51793</v>
      </c>
      <c r="I21825" s="20">
        <v>51793</v>
      </c>
      <c r="J21825" s="21">
        <f>IFERROR((I21825/H21825),0)</f>
        <v>1</v>
      </c>
      <c r="K21825" s="20"/>
      <c r="L21825" s="20"/>
      <c r="M21825" s="22"/>
    </row>
    <row r="21826" spans="1:13" s="14" customFormat="1" outlineLevel="2" x14ac:dyDescent="0.25">
      <c r="A21826" s="34"/>
      <c r="B21826" s="44" t="s">
        <v>5337</v>
      </c>
      <c r="C21826" s="31" t="s">
        <v>5042</v>
      </c>
      <c r="D21826" s="14" t="s">
        <v>1160</v>
      </c>
      <c r="E21826" s="14" t="s">
        <v>4435</v>
      </c>
      <c r="F21826" s="14" t="s">
        <v>4436</v>
      </c>
      <c r="G21826" s="14" t="s">
        <v>6484</v>
      </c>
      <c r="H21826" s="20">
        <v>233371821</v>
      </c>
      <c r="I21826" s="20">
        <v>233371821</v>
      </c>
      <c r="J21826" s="21">
        <f>IFERROR((I21826/H21826),0)</f>
        <v>1</v>
      </c>
      <c r="K21826" s="20"/>
      <c r="L21826" s="20"/>
      <c r="M21826" s="22"/>
    </row>
    <row r="21827" spans="1:13" s="14" customFormat="1" outlineLevel="2" x14ac:dyDescent="0.25">
      <c r="A21827" s="34"/>
      <c r="B21827" s="44" t="s">
        <v>5337</v>
      </c>
      <c r="C21827" s="31" t="s">
        <v>5042</v>
      </c>
      <c r="D21827" s="14" t="s">
        <v>4997</v>
      </c>
      <c r="E21827" s="14" t="s">
        <v>4435</v>
      </c>
      <c r="F21827" s="14" t="s">
        <v>4436</v>
      </c>
      <c r="G21827" s="14" t="s">
        <v>6485</v>
      </c>
      <c r="H21827" s="20">
        <v>29047193</v>
      </c>
      <c r="I21827" s="20">
        <v>29047193</v>
      </c>
      <c r="J21827" s="21">
        <f>IFERROR((I21827/H21827),0)</f>
        <v>1</v>
      </c>
      <c r="K21827" s="25"/>
      <c r="L21827" s="25"/>
      <c r="M21827" s="22"/>
    </row>
    <row r="21828" spans="1:13" s="14" customFormat="1" outlineLevel="2" x14ac:dyDescent="0.25">
      <c r="A21828" s="34"/>
      <c r="B21828" s="44" t="s">
        <v>5337</v>
      </c>
      <c r="C21828" s="31" t="s">
        <v>5042</v>
      </c>
      <c r="D21828" s="14" t="s">
        <v>1160</v>
      </c>
      <c r="E21828" s="14" t="s">
        <v>4435</v>
      </c>
      <c r="F21828" s="14" t="s">
        <v>4436</v>
      </c>
      <c r="G21828" s="14" t="s">
        <v>6491</v>
      </c>
      <c r="H21828" s="20">
        <v>677195647</v>
      </c>
      <c r="I21828" s="20">
        <v>677195647</v>
      </c>
      <c r="J21828" s="21">
        <f>IFERROR((I21828/H21828),0)</f>
        <v>1</v>
      </c>
      <c r="K21828" s="20"/>
      <c r="L21828" s="20"/>
      <c r="M21828" s="22"/>
    </row>
    <row r="21829" spans="1:13" s="14" customFormat="1" outlineLevel="2" x14ac:dyDescent="0.25">
      <c r="A21829" s="34"/>
      <c r="B21829" s="44" t="s">
        <v>5337</v>
      </c>
      <c r="C21829" s="31" t="s">
        <v>5042</v>
      </c>
      <c r="D21829" s="14" t="s">
        <v>1160</v>
      </c>
      <c r="E21829" s="14" t="s">
        <v>4435</v>
      </c>
      <c r="F21829" s="14" t="s">
        <v>4436</v>
      </c>
      <c r="G21829" s="14" t="s">
        <v>6492</v>
      </c>
      <c r="H21829" s="20">
        <v>1363812629</v>
      </c>
      <c r="I21829" s="20">
        <v>1363812629</v>
      </c>
      <c r="J21829" s="21">
        <f>IFERROR((I21829/H21829),0)</f>
        <v>1</v>
      </c>
      <c r="K21829" s="20"/>
      <c r="L21829" s="20"/>
      <c r="M21829" s="22"/>
    </row>
    <row r="21830" spans="1:13" s="14" customFormat="1" outlineLevel="2" x14ac:dyDescent="0.25">
      <c r="A21830" s="34"/>
      <c r="B21830" s="44" t="s">
        <v>5337</v>
      </c>
      <c r="C21830" s="31" t="s">
        <v>5042</v>
      </c>
      <c r="D21830" s="14" t="s">
        <v>1160</v>
      </c>
      <c r="E21830" s="14" t="s">
        <v>4435</v>
      </c>
      <c r="F21830" s="14" t="s">
        <v>4436</v>
      </c>
      <c r="G21830" s="14" t="s">
        <v>6493</v>
      </c>
      <c r="H21830" s="20">
        <v>-1674831614</v>
      </c>
      <c r="I21830" s="20"/>
      <c r="J21830" s="21">
        <f>IFERROR((I21830/H21830),0)</f>
        <v>0</v>
      </c>
      <c r="K21830" s="20"/>
      <c r="L21830" s="20"/>
      <c r="M21830" s="22"/>
    </row>
    <row r="21831" spans="1:13" s="14" customFormat="1" outlineLevel="1" x14ac:dyDescent="0.25">
      <c r="A21831" s="34"/>
      <c r="B21831" s="46" t="s">
        <v>10035</v>
      </c>
      <c r="C21831" s="40" t="str">
        <f>C21830</f>
        <v>ASIGNACIONES DIRECTAS (20% DEL SGR)</v>
      </c>
      <c r="D21831" s="39" t="str">
        <f>D21830</f>
        <v xml:space="preserve">META                                              </v>
      </c>
      <c r="E21831" s="39" t="str">
        <f>E21830</f>
        <v>50001</v>
      </c>
      <c r="F21831" s="39" t="str">
        <f>F21830</f>
        <v xml:space="preserve">VILLAVICENCIO                                     </v>
      </c>
      <c r="G21831" s="39" t="s">
        <v>10656</v>
      </c>
      <c r="H21831" s="20">
        <f>SUBTOTAL(9,H21821:H21830)</f>
        <v>43828151495</v>
      </c>
      <c r="I21831" s="20">
        <f>SUBTOTAL(9,I21821:I21830)</f>
        <v>45502983109</v>
      </c>
      <c r="J21831" s="42">
        <f>+I21831/H21831</f>
        <v>1.0382136037425869</v>
      </c>
      <c r="K21831" s="20">
        <f>SUBTOTAL(9,K21821:K21830)</f>
        <v>6305604736.2600002</v>
      </c>
      <c r="L21831" s="20">
        <f>SUBTOTAL(9,L21821:L21830)</f>
        <v>8374158068</v>
      </c>
      <c r="M21831" s="7">
        <f>IFERROR((L21831/K21831),"N.A")</f>
        <v>1.3280499521076716</v>
      </c>
    </row>
    <row r="21832" spans="1:13" s="14" customFormat="1" outlineLevel="2" x14ac:dyDescent="0.25">
      <c r="A21832" s="34"/>
      <c r="B21832" s="44" t="s">
        <v>5338</v>
      </c>
      <c r="C21832" s="31" t="s">
        <v>5042</v>
      </c>
      <c r="D21832" s="14" t="s">
        <v>1160</v>
      </c>
      <c r="E21832" s="14" t="s">
        <v>4996</v>
      </c>
      <c r="F21832" s="14" t="s">
        <v>1160</v>
      </c>
      <c r="G21832" s="14" t="s">
        <v>16</v>
      </c>
      <c r="H21832" s="15">
        <v>942449170892</v>
      </c>
      <c r="I21832" s="15">
        <v>625900912420.83997</v>
      </c>
      <c r="J21832" s="16">
        <f>IFERROR((I21832/H21832),0)</f>
        <v>0.66412166486224766</v>
      </c>
      <c r="K21832" s="15">
        <v>697773398070.31995</v>
      </c>
      <c r="L21832" s="15">
        <v>625900912420.83997</v>
      </c>
      <c r="M21832" s="17">
        <f>L21832/K21832</f>
        <v>0.89699738360871584</v>
      </c>
    </row>
    <row r="21833" spans="1:13" s="14" customFormat="1" outlineLevel="2" x14ac:dyDescent="0.25">
      <c r="A21833" s="34"/>
      <c r="B21833" s="44" t="s">
        <v>5338</v>
      </c>
      <c r="C21833" s="31" t="s">
        <v>5042</v>
      </c>
      <c r="D21833" s="14" t="s">
        <v>1160</v>
      </c>
      <c r="E21833" s="14" t="s">
        <v>4996</v>
      </c>
      <c r="F21833" s="14" t="s">
        <v>1160</v>
      </c>
      <c r="G21833" s="14" t="s">
        <v>5818</v>
      </c>
      <c r="H21833" s="20">
        <v>4556609780</v>
      </c>
      <c r="I21833" s="20">
        <v>4556609780</v>
      </c>
      <c r="J21833" s="21">
        <f>IFERROR((I21833/H21833),0)</f>
        <v>1</v>
      </c>
      <c r="K21833" s="20"/>
      <c r="L21833" s="20"/>
      <c r="M21833" s="22"/>
    </row>
    <row r="21834" spans="1:13" s="14" customFormat="1" outlineLevel="2" x14ac:dyDescent="0.25">
      <c r="A21834" s="34"/>
      <c r="B21834" s="44" t="s">
        <v>5338</v>
      </c>
      <c r="C21834" s="31" t="s">
        <v>5042</v>
      </c>
      <c r="D21834" s="14" t="s">
        <v>1160</v>
      </c>
      <c r="E21834" s="14" t="s">
        <v>4996</v>
      </c>
      <c r="F21834" s="14" t="s">
        <v>1160</v>
      </c>
      <c r="G21834" s="14" t="s">
        <v>5855</v>
      </c>
      <c r="H21834" s="20">
        <v>2797622</v>
      </c>
      <c r="I21834" s="20">
        <v>2797622</v>
      </c>
      <c r="J21834" s="21">
        <f>IFERROR((I21834/H21834),0)</f>
        <v>1</v>
      </c>
      <c r="K21834" s="20"/>
      <c r="L21834" s="20"/>
      <c r="M21834" s="22"/>
    </row>
    <row r="21835" spans="1:13" s="14" customFormat="1" outlineLevel="2" x14ac:dyDescent="0.25">
      <c r="A21835" s="34"/>
      <c r="B21835" s="44" t="s">
        <v>5338</v>
      </c>
      <c r="C21835" s="31" t="s">
        <v>5042</v>
      </c>
      <c r="D21835" s="14" t="s">
        <v>1160</v>
      </c>
      <c r="E21835" s="14" t="s">
        <v>4996</v>
      </c>
      <c r="F21835" s="14" t="s">
        <v>1160</v>
      </c>
      <c r="G21835" s="14" t="s">
        <v>5862</v>
      </c>
      <c r="H21835" s="20">
        <v>122685657858</v>
      </c>
      <c r="I21835" s="20">
        <v>122685657858</v>
      </c>
      <c r="J21835" s="21">
        <f>IFERROR((I21835/H21835),0)</f>
        <v>1</v>
      </c>
      <c r="K21835" s="20"/>
      <c r="L21835" s="20"/>
      <c r="M21835" s="22"/>
    </row>
    <row r="21836" spans="1:13" s="14" customFormat="1" outlineLevel="2" x14ac:dyDescent="0.25">
      <c r="A21836" s="34"/>
      <c r="B21836" s="44" t="s">
        <v>5338</v>
      </c>
      <c r="C21836" s="31" t="s">
        <v>5042</v>
      </c>
      <c r="D21836" s="14" t="s">
        <v>1160</v>
      </c>
      <c r="E21836" s="14" t="s">
        <v>4996</v>
      </c>
      <c r="F21836" s="14" t="s">
        <v>1160</v>
      </c>
      <c r="G21836" s="14" t="s">
        <v>6109</v>
      </c>
      <c r="H21836" s="20">
        <v>754630002429</v>
      </c>
      <c r="I21836" s="20">
        <v>754630002429</v>
      </c>
      <c r="J21836" s="21">
        <f>IFERROR((I21836/H21836),0)</f>
        <v>1</v>
      </c>
      <c r="K21836" s="20"/>
      <c r="L21836" s="20"/>
      <c r="M21836" s="22"/>
    </row>
    <row r="21837" spans="1:13" s="14" customFormat="1" outlineLevel="2" x14ac:dyDescent="0.25">
      <c r="A21837" s="34"/>
      <c r="B21837" s="44" t="s">
        <v>5338</v>
      </c>
      <c r="C21837" s="31" t="s">
        <v>5042</v>
      </c>
      <c r="D21837" s="14" t="s">
        <v>1160</v>
      </c>
      <c r="E21837" s="14" t="s">
        <v>4996</v>
      </c>
      <c r="F21837" s="14" t="s">
        <v>1160</v>
      </c>
      <c r="G21837" s="14" t="s">
        <v>6481</v>
      </c>
      <c r="H21837" s="20">
        <v>5828925</v>
      </c>
      <c r="I21837" s="20">
        <v>5828925</v>
      </c>
      <c r="J21837" s="21">
        <f>IFERROR((I21837/H21837),0)</f>
        <v>1</v>
      </c>
      <c r="K21837" s="20"/>
      <c r="L21837" s="20"/>
      <c r="M21837" s="22"/>
    </row>
    <row r="21838" spans="1:13" s="14" customFormat="1" outlineLevel="2" x14ac:dyDescent="0.25">
      <c r="A21838" s="34"/>
      <c r="B21838" s="44" t="s">
        <v>5338</v>
      </c>
      <c r="C21838" s="31" t="s">
        <v>5042</v>
      </c>
      <c r="D21838" s="14" t="s">
        <v>1160</v>
      </c>
      <c r="E21838" s="14" t="s">
        <v>4996</v>
      </c>
      <c r="F21838" s="14" t="s">
        <v>1160</v>
      </c>
      <c r="G21838" s="14" t="s">
        <v>6484</v>
      </c>
      <c r="H21838" s="20">
        <v>22273783322</v>
      </c>
      <c r="I21838" s="20">
        <v>22273783322</v>
      </c>
      <c r="J21838" s="21">
        <f>IFERROR((I21838/H21838),0)</f>
        <v>1</v>
      </c>
      <c r="K21838" s="20"/>
      <c r="L21838" s="20"/>
      <c r="M21838" s="22"/>
    </row>
    <row r="21839" spans="1:13" s="14" customFormat="1" outlineLevel="2" x14ac:dyDescent="0.25">
      <c r="A21839" s="34"/>
      <c r="B21839" s="44" t="s">
        <v>5338</v>
      </c>
      <c r="C21839" s="31" t="s">
        <v>5042</v>
      </c>
      <c r="D21839" s="14" t="s">
        <v>1160</v>
      </c>
      <c r="E21839" s="14" t="s">
        <v>4996</v>
      </c>
      <c r="F21839" s="14" t="s">
        <v>1160</v>
      </c>
      <c r="G21839" s="14" t="s">
        <v>6491</v>
      </c>
      <c r="H21839" s="20">
        <v>721208651</v>
      </c>
      <c r="I21839" s="20">
        <v>721208651</v>
      </c>
      <c r="J21839" s="21">
        <f>IFERROR((I21839/H21839),0)</f>
        <v>1</v>
      </c>
      <c r="K21839" s="20"/>
      <c r="L21839" s="20"/>
      <c r="M21839" s="22"/>
    </row>
    <row r="21840" spans="1:13" s="14" customFormat="1" outlineLevel="2" x14ac:dyDescent="0.25">
      <c r="A21840" s="34"/>
      <c r="B21840" s="44" t="s">
        <v>5338</v>
      </c>
      <c r="C21840" s="31" t="s">
        <v>5042</v>
      </c>
      <c r="D21840" s="14" t="s">
        <v>1160</v>
      </c>
      <c r="E21840" s="14" t="s">
        <v>4996</v>
      </c>
      <c r="F21840" s="14" t="s">
        <v>1160</v>
      </c>
      <c r="G21840" s="14" t="s">
        <v>6492</v>
      </c>
      <c r="H21840" s="20">
        <v>145738137481</v>
      </c>
      <c r="I21840" s="20">
        <v>145738137481</v>
      </c>
      <c r="J21840" s="21">
        <f>IFERROR((I21840/H21840),0)</f>
        <v>1</v>
      </c>
      <c r="K21840" s="20"/>
      <c r="L21840" s="20"/>
      <c r="M21840" s="22"/>
    </row>
    <row r="21841" spans="1:13" s="14" customFormat="1" outlineLevel="2" x14ac:dyDescent="0.25">
      <c r="A21841" s="34"/>
      <c r="B21841" s="44" t="s">
        <v>5338</v>
      </c>
      <c r="C21841" s="31" t="s">
        <v>5042</v>
      </c>
      <c r="D21841" s="14" t="s">
        <v>1160</v>
      </c>
      <c r="E21841" s="14" t="s">
        <v>4996</v>
      </c>
      <c r="F21841" s="14" t="s">
        <v>1160</v>
      </c>
      <c r="G21841" s="14" t="s">
        <v>6493</v>
      </c>
      <c r="H21841" s="20">
        <v>-188489834178</v>
      </c>
      <c r="I21841" s="20"/>
      <c r="J21841" s="21">
        <f>IFERROR((I21841/H21841),0)</f>
        <v>0</v>
      </c>
      <c r="K21841" s="20"/>
      <c r="L21841" s="20"/>
      <c r="M21841" s="22"/>
    </row>
    <row r="21842" spans="1:13" s="14" customFormat="1" outlineLevel="1" x14ac:dyDescent="0.25">
      <c r="A21842" s="34"/>
      <c r="B21842" s="46" t="s">
        <v>10036</v>
      </c>
      <c r="C21842" s="40" t="str">
        <f>C21841</f>
        <v>ASIGNACIONES DIRECTAS (20% DEL SGR)</v>
      </c>
      <c r="D21842" s="39" t="str">
        <f>D21841</f>
        <v xml:space="preserve">META                                              </v>
      </c>
      <c r="E21842" s="39" t="str">
        <f>E21841</f>
        <v>50000</v>
      </c>
      <c r="F21842" s="39" t="str">
        <f>F21841</f>
        <v xml:space="preserve">META                                              </v>
      </c>
      <c r="G21842" s="39" t="s">
        <v>10656</v>
      </c>
      <c r="H21842" s="20">
        <f>SUBTOTAL(9,H21832:H21841)</f>
        <v>1804573362782</v>
      </c>
      <c r="I21842" s="20">
        <f>SUBTOTAL(9,I21832:I21841)</f>
        <v>1676514938488.8398</v>
      </c>
      <c r="J21842" s="42">
        <f>+I21842/H21842</f>
        <v>0.92903673137691656</v>
      </c>
      <c r="K21842" s="20">
        <f>SUBTOTAL(9,K21832:K21841)</f>
        <v>697773398070.31995</v>
      </c>
      <c r="L21842" s="20">
        <f>SUBTOTAL(9,L21832:L21841)</f>
        <v>625900912420.83997</v>
      </c>
      <c r="M21842" s="7">
        <f>IFERROR((L21842/K21842),"N.A")</f>
        <v>0.89699738360871584</v>
      </c>
    </row>
    <row r="21843" spans="1:13" s="14" customFormat="1" outlineLevel="2" x14ac:dyDescent="0.25">
      <c r="A21843" s="34"/>
      <c r="B21843" s="44" t="s">
        <v>5339</v>
      </c>
      <c r="C21843" s="31" t="s">
        <v>5042</v>
      </c>
      <c r="D21843" s="14" t="s">
        <v>1241</v>
      </c>
      <c r="E21843" s="14" t="s">
        <v>1242</v>
      </c>
      <c r="F21843" s="14" t="s">
        <v>1243</v>
      </c>
      <c r="G21843" s="14" t="s">
        <v>16</v>
      </c>
      <c r="H21843" s="15">
        <v>527640</v>
      </c>
      <c r="I21843" s="15">
        <v>527640</v>
      </c>
      <c r="J21843" s="16">
        <f>IFERROR((I21843/H21843),0)</f>
        <v>1</v>
      </c>
      <c r="K21843" s="15">
        <v>381102</v>
      </c>
      <c r="L21843" s="15">
        <v>527640</v>
      </c>
      <c r="M21843" s="17">
        <f>L21843/K21843</f>
        <v>1.3845112332131555</v>
      </c>
    </row>
    <row r="21844" spans="1:13" s="14" customFormat="1" outlineLevel="2" x14ac:dyDescent="0.25">
      <c r="A21844" s="34"/>
      <c r="B21844" s="44" t="s">
        <v>5339</v>
      </c>
      <c r="C21844" s="31" t="s">
        <v>5042</v>
      </c>
      <c r="D21844" s="14" t="s">
        <v>1241</v>
      </c>
      <c r="E21844" s="14" t="s">
        <v>1242</v>
      </c>
      <c r="F21844" s="14" t="s">
        <v>1243</v>
      </c>
      <c r="G21844" s="14" t="s">
        <v>5862</v>
      </c>
      <c r="H21844" s="20">
        <v>276664</v>
      </c>
      <c r="I21844" s="20">
        <v>276664</v>
      </c>
      <c r="J21844" s="21">
        <f>IFERROR((I21844/H21844),0)</f>
        <v>1</v>
      </c>
      <c r="K21844" s="20"/>
      <c r="L21844" s="20"/>
      <c r="M21844" s="22"/>
    </row>
    <row r="21845" spans="1:13" s="14" customFormat="1" outlineLevel="2" x14ac:dyDescent="0.25">
      <c r="A21845" s="34"/>
      <c r="B21845" s="44" t="s">
        <v>5339</v>
      </c>
      <c r="C21845" s="31" t="s">
        <v>5042</v>
      </c>
      <c r="D21845" s="14" t="s">
        <v>1241</v>
      </c>
      <c r="E21845" s="14" t="s">
        <v>1242</v>
      </c>
      <c r="F21845" s="14" t="s">
        <v>1243</v>
      </c>
      <c r="G21845" s="14" t="s">
        <v>6109</v>
      </c>
      <c r="H21845" s="20">
        <v>2075085</v>
      </c>
      <c r="I21845" s="20">
        <v>2075085</v>
      </c>
      <c r="J21845" s="21">
        <f>IFERROR((I21845/H21845),0)</f>
        <v>1</v>
      </c>
      <c r="K21845" s="20"/>
      <c r="L21845" s="20"/>
      <c r="M21845" s="22"/>
    </row>
    <row r="21846" spans="1:13" s="14" customFormat="1" outlineLevel="2" x14ac:dyDescent="0.25">
      <c r="A21846" s="34"/>
      <c r="B21846" s="44" t="s">
        <v>5339</v>
      </c>
      <c r="C21846" s="31" t="s">
        <v>5042</v>
      </c>
      <c r="D21846" s="14" t="s">
        <v>1241</v>
      </c>
      <c r="E21846" s="14" t="s">
        <v>1242</v>
      </c>
      <c r="F21846" s="14" t="s">
        <v>1243</v>
      </c>
      <c r="G21846" s="14" t="s">
        <v>6481</v>
      </c>
      <c r="H21846" s="20">
        <v>3</v>
      </c>
      <c r="I21846" s="20">
        <v>3</v>
      </c>
      <c r="J21846" s="21">
        <f>IFERROR((I21846/H21846),0)</f>
        <v>1</v>
      </c>
      <c r="K21846" s="20"/>
      <c r="L21846" s="20"/>
      <c r="M21846" s="22"/>
    </row>
    <row r="21847" spans="1:13" s="14" customFormat="1" outlineLevel="2" x14ac:dyDescent="0.25">
      <c r="A21847" s="34"/>
      <c r="B21847" s="44" t="s">
        <v>5339</v>
      </c>
      <c r="C21847" s="31" t="s">
        <v>5042</v>
      </c>
      <c r="D21847" s="14" t="s">
        <v>1241</v>
      </c>
      <c r="E21847" s="14" t="s">
        <v>1242</v>
      </c>
      <c r="F21847" s="14" t="s">
        <v>1243</v>
      </c>
      <c r="G21847" s="14" t="s">
        <v>6492</v>
      </c>
      <c r="H21847" s="20">
        <v>83284</v>
      </c>
      <c r="I21847" s="20">
        <v>83284</v>
      </c>
      <c r="J21847" s="21">
        <f>IFERROR((I21847/H21847),0)</f>
        <v>1</v>
      </c>
      <c r="K21847" s="20"/>
      <c r="L21847" s="20"/>
      <c r="M21847" s="22"/>
    </row>
    <row r="21848" spans="1:13" s="14" customFormat="1" outlineLevel="2" x14ac:dyDescent="0.25">
      <c r="A21848" s="34"/>
      <c r="B21848" s="44" t="s">
        <v>5339</v>
      </c>
      <c r="C21848" s="31" t="s">
        <v>5042</v>
      </c>
      <c r="D21848" s="14" t="s">
        <v>1241</v>
      </c>
      <c r="E21848" s="14" t="s">
        <v>1242</v>
      </c>
      <c r="F21848" s="14" t="s">
        <v>1243</v>
      </c>
      <c r="G21848" s="14" t="s">
        <v>6493</v>
      </c>
      <c r="H21848" s="20">
        <v>-105528</v>
      </c>
      <c r="I21848" s="20"/>
      <c r="J21848" s="21">
        <f>IFERROR((I21848/H21848),0)</f>
        <v>0</v>
      </c>
      <c r="K21848" s="20"/>
      <c r="L21848" s="20"/>
      <c r="M21848" s="22"/>
    </row>
    <row r="21849" spans="1:13" s="14" customFormat="1" outlineLevel="1" x14ac:dyDescent="0.25">
      <c r="A21849" s="34"/>
      <c r="B21849" s="46" t="s">
        <v>10037</v>
      </c>
      <c r="C21849" s="40" t="str">
        <f>C21848</f>
        <v>ASIGNACIONES DIRECTAS (20% DEL SGR)</v>
      </c>
      <c r="D21849" s="39" t="str">
        <f>D21848</f>
        <v xml:space="preserve">MAGDALENA                                         </v>
      </c>
      <c r="E21849" s="39" t="str">
        <f>E21848</f>
        <v>47980</v>
      </c>
      <c r="F21849" s="39" t="str">
        <f>F21848</f>
        <v xml:space="preserve">ZONA BANANERA                                     </v>
      </c>
      <c r="G21849" s="39" t="s">
        <v>10656</v>
      </c>
      <c r="H21849" s="20">
        <f>SUBTOTAL(9,H21843:H21848)</f>
        <v>2857148</v>
      </c>
      <c r="I21849" s="20">
        <f>SUBTOTAL(9,I21843:I21848)</f>
        <v>2962676</v>
      </c>
      <c r="J21849" s="42">
        <f>+I21849/H21849</f>
        <v>1.0369347335174797</v>
      </c>
      <c r="K21849" s="20">
        <f>SUBTOTAL(9,K21843:K21848)</f>
        <v>381102</v>
      </c>
      <c r="L21849" s="20">
        <f>SUBTOTAL(9,L21843:L21848)</f>
        <v>527640</v>
      </c>
      <c r="M21849" s="7">
        <f>IFERROR((L21849/K21849),"N.A")</f>
        <v>1.3845112332131555</v>
      </c>
    </row>
    <row r="21850" spans="1:13" s="14" customFormat="1" outlineLevel="2" x14ac:dyDescent="0.25">
      <c r="A21850" s="34"/>
      <c r="B21850" s="44" t="s">
        <v>5957</v>
      </c>
      <c r="C21850" s="31" t="s">
        <v>5042</v>
      </c>
      <c r="D21850" s="14" t="s">
        <v>1241</v>
      </c>
      <c r="E21850" s="14" t="s">
        <v>1248</v>
      </c>
      <c r="F21850" s="14" t="s">
        <v>1249</v>
      </c>
      <c r="G21850" s="14" t="s">
        <v>5862</v>
      </c>
      <c r="H21850" s="20">
        <v>4236574</v>
      </c>
      <c r="I21850" s="20">
        <v>4236574</v>
      </c>
      <c r="J21850" s="21">
        <f>IFERROR((I21850/H21850),0)</f>
        <v>1</v>
      </c>
      <c r="K21850" s="20"/>
      <c r="L21850" s="20"/>
      <c r="M21850" s="22"/>
    </row>
    <row r="21851" spans="1:13" s="14" customFormat="1" outlineLevel="2" x14ac:dyDescent="0.25">
      <c r="A21851" s="34"/>
      <c r="B21851" s="44" t="s">
        <v>5957</v>
      </c>
      <c r="C21851" s="31" t="s">
        <v>5042</v>
      </c>
      <c r="D21851" s="14" t="s">
        <v>1241</v>
      </c>
      <c r="E21851" s="14" t="s">
        <v>1248</v>
      </c>
      <c r="F21851" s="14" t="s">
        <v>1249</v>
      </c>
      <c r="G21851" s="14" t="s">
        <v>6109</v>
      </c>
      <c r="H21851" s="20">
        <v>36509936</v>
      </c>
      <c r="I21851" s="20">
        <v>36509936</v>
      </c>
      <c r="J21851" s="21">
        <f>IFERROR((I21851/H21851),0)</f>
        <v>1</v>
      </c>
      <c r="K21851" s="20"/>
      <c r="L21851" s="20"/>
      <c r="M21851" s="22"/>
    </row>
    <row r="21852" spans="1:13" s="14" customFormat="1" outlineLevel="2" x14ac:dyDescent="0.25">
      <c r="A21852" s="34"/>
      <c r="B21852" s="44" t="s">
        <v>5957</v>
      </c>
      <c r="C21852" s="31" t="s">
        <v>5042</v>
      </c>
      <c r="D21852" s="14" t="s">
        <v>1241</v>
      </c>
      <c r="E21852" s="14" t="s">
        <v>1248</v>
      </c>
      <c r="F21852" s="14" t="s">
        <v>1249</v>
      </c>
      <c r="G21852" s="14" t="s">
        <v>6484</v>
      </c>
      <c r="H21852" s="20">
        <v>846962</v>
      </c>
      <c r="I21852" s="20">
        <v>846962</v>
      </c>
      <c r="J21852" s="21">
        <f>IFERROR((I21852/H21852),0)</f>
        <v>1</v>
      </c>
      <c r="K21852" s="20"/>
      <c r="L21852" s="20"/>
      <c r="M21852" s="22"/>
    </row>
    <row r="21853" spans="1:13" s="14" customFormat="1" outlineLevel="1" x14ac:dyDescent="0.25">
      <c r="A21853" s="34"/>
      <c r="B21853" s="46" t="s">
        <v>10038</v>
      </c>
      <c r="C21853" s="40" t="str">
        <f>C21852</f>
        <v>ASIGNACIONES DIRECTAS (20% DEL SGR)</v>
      </c>
      <c r="D21853" s="39" t="str">
        <f>D21852</f>
        <v xml:space="preserve">MAGDALENA                                         </v>
      </c>
      <c r="E21853" s="39" t="str">
        <f>E21852</f>
        <v>47798</v>
      </c>
      <c r="F21853" s="39" t="str">
        <f>F21852</f>
        <v xml:space="preserve">TENERIFE                                          </v>
      </c>
      <c r="G21853" s="39" t="s">
        <v>10656</v>
      </c>
      <c r="H21853" s="20">
        <f>SUBTOTAL(9,H21850:H21852)</f>
        <v>41593472</v>
      </c>
      <c r="I21853" s="20">
        <f>SUBTOTAL(9,I21850:I21852)</f>
        <v>41593472</v>
      </c>
      <c r="J21853" s="42">
        <f>+I21853/H21853</f>
        <v>1</v>
      </c>
      <c r="K21853" s="20">
        <f>SUBTOTAL(9,K21850:K21852)</f>
        <v>0</v>
      </c>
      <c r="L21853" s="20">
        <f>SUBTOTAL(9,L21850:L21852)</f>
        <v>0</v>
      </c>
      <c r="M21853" s="7" t="str">
        <f>IFERROR((L21853/K21853),"N.A")</f>
        <v>N.A</v>
      </c>
    </row>
    <row r="21854" spans="1:13" s="14" customFormat="1" outlineLevel="2" x14ac:dyDescent="0.25">
      <c r="A21854" s="34"/>
      <c r="B21854" s="44" t="s">
        <v>5340</v>
      </c>
      <c r="C21854" s="31" t="s">
        <v>5042</v>
      </c>
      <c r="D21854" s="14" t="s">
        <v>1241</v>
      </c>
      <c r="E21854" s="14" t="s">
        <v>1251</v>
      </c>
      <c r="F21854" s="14" t="s">
        <v>1252</v>
      </c>
      <c r="G21854" s="14" t="s">
        <v>16</v>
      </c>
      <c r="H21854" s="15">
        <v>29203796</v>
      </c>
      <c r="I21854" s="15">
        <v>0</v>
      </c>
      <c r="J21854" s="16">
        <f>IFERROR((I21854/H21854),0)</f>
        <v>0</v>
      </c>
      <c r="K21854" s="15">
        <v>21093236</v>
      </c>
      <c r="L21854" s="15">
        <v>0</v>
      </c>
      <c r="M21854" s="17">
        <f>L21854/K21854</f>
        <v>0</v>
      </c>
    </row>
    <row r="21855" spans="1:13" s="14" customFormat="1" outlineLevel="2" x14ac:dyDescent="0.25">
      <c r="A21855" s="34"/>
      <c r="B21855" s="44" t="s">
        <v>5340</v>
      </c>
      <c r="C21855" s="31" t="s">
        <v>5042</v>
      </c>
      <c r="D21855" s="14" t="s">
        <v>1241</v>
      </c>
      <c r="E21855" s="14" t="s">
        <v>1251</v>
      </c>
      <c r="F21855" s="14" t="s">
        <v>1252</v>
      </c>
      <c r="G21855" s="14" t="s">
        <v>5862</v>
      </c>
      <c r="H21855" s="20">
        <v>19069936</v>
      </c>
      <c r="I21855" s="20">
        <v>19069936</v>
      </c>
      <c r="J21855" s="21">
        <f>IFERROR((I21855/H21855),0)</f>
        <v>1</v>
      </c>
      <c r="K21855" s="20"/>
      <c r="L21855" s="20"/>
      <c r="M21855" s="22"/>
    </row>
    <row r="21856" spans="1:13" s="14" customFormat="1" outlineLevel="2" x14ac:dyDescent="0.25">
      <c r="A21856" s="34"/>
      <c r="B21856" s="44" t="s">
        <v>5340</v>
      </c>
      <c r="C21856" s="31" t="s">
        <v>5042</v>
      </c>
      <c r="D21856" s="14" t="s">
        <v>1241</v>
      </c>
      <c r="E21856" s="14" t="s">
        <v>1251</v>
      </c>
      <c r="F21856" s="14" t="s">
        <v>1252</v>
      </c>
      <c r="G21856" s="14" t="s">
        <v>6109</v>
      </c>
      <c r="H21856" s="20">
        <v>127558784</v>
      </c>
      <c r="I21856" s="20">
        <v>127558784</v>
      </c>
      <c r="J21856" s="21">
        <f>IFERROR((I21856/H21856),0)</f>
        <v>1</v>
      </c>
      <c r="K21856" s="20"/>
      <c r="L21856" s="20"/>
      <c r="M21856" s="22"/>
    </row>
    <row r="21857" spans="1:13" s="14" customFormat="1" outlineLevel="2" x14ac:dyDescent="0.25">
      <c r="A21857" s="34"/>
      <c r="B21857" s="44" t="s">
        <v>5340</v>
      </c>
      <c r="C21857" s="31" t="s">
        <v>5042</v>
      </c>
      <c r="D21857" s="14" t="s">
        <v>1241</v>
      </c>
      <c r="E21857" s="14" t="s">
        <v>1251</v>
      </c>
      <c r="F21857" s="14" t="s">
        <v>1252</v>
      </c>
      <c r="G21857" s="14" t="s">
        <v>6481</v>
      </c>
      <c r="H21857" s="20">
        <v>181</v>
      </c>
      <c r="I21857" s="20">
        <v>181</v>
      </c>
      <c r="J21857" s="21">
        <f>IFERROR((I21857/H21857),0)</f>
        <v>1</v>
      </c>
      <c r="K21857" s="20"/>
      <c r="L21857" s="20"/>
      <c r="M21857" s="22"/>
    </row>
    <row r="21858" spans="1:13" s="14" customFormat="1" outlineLevel="2" x14ac:dyDescent="0.25">
      <c r="A21858" s="34"/>
      <c r="B21858" s="44" t="s">
        <v>5340</v>
      </c>
      <c r="C21858" s="31" t="s">
        <v>5042</v>
      </c>
      <c r="D21858" s="14" t="s">
        <v>1241</v>
      </c>
      <c r="E21858" s="14" t="s">
        <v>1251</v>
      </c>
      <c r="F21858" s="14" t="s">
        <v>1252</v>
      </c>
      <c r="G21858" s="14" t="s">
        <v>6492</v>
      </c>
      <c r="H21858" s="20">
        <v>4609591</v>
      </c>
      <c r="I21858" s="20">
        <v>4609591</v>
      </c>
      <c r="J21858" s="21">
        <f>IFERROR((I21858/H21858),0)</f>
        <v>1</v>
      </c>
      <c r="K21858" s="20"/>
      <c r="L21858" s="20"/>
      <c r="M21858" s="22"/>
    </row>
    <row r="21859" spans="1:13" s="14" customFormat="1" outlineLevel="2" x14ac:dyDescent="0.25">
      <c r="A21859" s="34"/>
      <c r="B21859" s="44" t="s">
        <v>5340</v>
      </c>
      <c r="C21859" s="31" t="s">
        <v>5042</v>
      </c>
      <c r="D21859" s="14" t="s">
        <v>1241</v>
      </c>
      <c r="E21859" s="14" t="s">
        <v>1251</v>
      </c>
      <c r="F21859" s="14" t="s">
        <v>1252</v>
      </c>
      <c r="G21859" s="14" t="s">
        <v>6493</v>
      </c>
      <c r="H21859" s="20">
        <v>-5840759</v>
      </c>
      <c r="I21859" s="20"/>
      <c r="J21859" s="21">
        <f>IFERROR((I21859/H21859),0)</f>
        <v>0</v>
      </c>
      <c r="K21859" s="20"/>
      <c r="L21859" s="20"/>
      <c r="M21859" s="22"/>
    </row>
    <row r="21860" spans="1:13" s="14" customFormat="1" outlineLevel="1" x14ac:dyDescent="0.25">
      <c r="A21860" s="34"/>
      <c r="B21860" s="46" t="s">
        <v>10039</v>
      </c>
      <c r="C21860" s="40" t="str">
        <f>C21859</f>
        <v>ASIGNACIONES DIRECTAS (20% DEL SGR)</v>
      </c>
      <c r="D21860" s="39" t="str">
        <f>D21859</f>
        <v xml:space="preserve">MAGDALENA                                         </v>
      </c>
      <c r="E21860" s="39" t="str">
        <f>E21859</f>
        <v>47745</v>
      </c>
      <c r="F21860" s="39" t="str">
        <f>F21859</f>
        <v xml:space="preserve">SITIONUEVO                                        </v>
      </c>
      <c r="G21860" s="39" t="s">
        <v>10656</v>
      </c>
      <c r="H21860" s="20">
        <f>SUBTOTAL(9,H21854:H21859)</f>
        <v>174601529</v>
      </c>
      <c r="I21860" s="20">
        <f>SUBTOTAL(9,I21854:I21859)</f>
        <v>151238492</v>
      </c>
      <c r="J21860" s="42">
        <f>+I21860/H21860</f>
        <v>0.86619225424996138</v>
      </c>
      <c r="K21860" s="20">
        <f>SUBTOTAL(9,K21854:K21859)</f>
        <v>21093236</v>
      </c>
      <c r="L21860" s="20">
        <f>SUBTOTAL(9,L21854:L21859)</f>
        <v>0</v>
      </c>
      <c r="M21860" s="7">
        <f>IFERROR((L21860/K21860),"N.A")</f>
        <v>0</v>
      </c>
    </row>
    <row r="21861" spans="1:13" s="14" customFormat="1" outlineLevel="2" x14ac:dyDescent="0.25">
      <c r="A21861" s="34"/>
      <c r="B21861" s="44" t="s">
        <v>5341</v>
      </c>
      <c r="C21861" s="31" t="s">
        <v>5042</v>
      </c>
      <c r="D21861" s="14" t="s">
        <v>1241</v>
      </c>
      <c r="E21861" s="14" t="s">
        <v>1257</v>
      </c>
      <c r="F21861" s="14" t="s">
        <v>1258</v>
      </c>
      <c r="G21861" s="14" t="s">
        <v>16</v>
      </c>
      <c r="H21861" s="15">
        <v>3245415</v>
      </c>
      <c r="I21861" s="15">
        <v>0</v>
      </c>
      <c r="J21861" s="16">
        <f>IFERROR((I21861/H21861),0)</f>
        <v>0</v>
      </c>
      <c r="K21861" s="15">
        <v>2344090</v>
      </c>
      <c r="L21861" s="15">
        <v>0</v>
      </c>
      <c r="M21861" s="17">
        <f>L21861/K21861</f>
        <v>0</v>
      </c>
    </row>
    <row r="21862" spans="1:13" s="14" customFormat="1" outlineLevel="2" x14ac:dyDescent="0.25">
      <c r="A21862" s="34"/>
      <c r="B21862" s="44" t="s">
        <v>5341</v>
      </c>
      <c r="C21862" s="31" t="s">
        <v>5042</v>
      </c>
      <c r="D21862" s="14" t="s">
        <v>1241</v>
      </c>
      <c r="E21862" s="14" t="s">
        <v>1257</v>
      </c>
      <c r="F21862" s="14" t="s">
        <v>1258</v>
      </c>
      <c r="G21862" s="14" t="s">
        <v>5862</v>
      </c>
      <c r="H21862" s="20">
        <v>6990957</v>
      </c>
      <c r="I21862" s="20">
        <v>6990957</v>
      </c>
      <c r="J21862" s="21">
        <f>IFERROR((I21862/H21862),0)</f>
        <v>1</v>
      </c>
      <c r="K21862" s="20"/>
      <c r="L21862" s="20"/>
      <c r="M21862" s="22"/>
    </row>
    <row r="21863" spans="1:13" s="14" customFormat="1" outlineLevel="2" x14ac:dyDescent="0.25">
      <c r="A21863" s="34"/>
      <c r="B21863" s="44" t="s">
        <v>5341</v>
      </c>
      <c r="C21863" s="31" t="s">
        <v>5042</v>
      </c>
      <c r="D21863" s="14" t="s">
        <v>1241</v>
      </c>
      <c r="E21863" s="14" t="s">
        <v>1257</v>
      </c>
      <c r="F21863" s="14" t="s">
        <v>1258</v>
      </c>
      <c r="G21863" s="14" t="s">
        <v>6109</v>
      </c>
      <c r="H21863" s="20">
        <v>44908086</v>
      </c>
      <c r="I21863" s="20">
        <v>44908086</v>
      </c>
      <c r="J21863" s="21">
        <f>IFERROR((I21863/H21863),0)</f>
        <v>1</v>
      </c>
      <c r="K21863" s="20"/>
      <c r="L21863" s="20"/>
      <c r="M21863" s="22"/>
    </row>
    <row r="21864" spans="1:13" s="14" customFormat="1" outlineLevel="2" x14ac:dyDescent="0.25">
      <c r="A21864" s="34"/>
      <c r="B21864" s="44" t="s">
        <v>5341</v>
      </c>
      <c r="C21864" s="31" t="s">
        <v>5042</v>
      </c>
      <c r="D21864" s="14" t="s">
        <v>1241</v>
      </c>
      <c r="E21864" s="14" t="s">
        <v>1257</v>
      </c>
      <c r="F21864" s="14" t="s">
        <v>1258</v>
      </c>
      <c r="G21864" s="14" t="s">
        <v>6481</v>
      </c>
      <c r="H21864" s="20">
        <v>20</v>
      </c>
      <c r="I21864" s="20">
        <v>20</v>
      </c>
      <c r="J21864" s="21">
        <f>IFERROR((I21864/H21864),0)</f>
        <v>1</v>
      </c>
      <c r="K21864" s="20"/>
      <c r="L21864" s="20"/>
      <c r="M21864" s="22"/>
    </row>
    <row r="21865" spans="1:13" s="14" customFormat="1" outlineLevel="2" x14ac:dyDescent="0.25">
      <c r="A21865" s="34"/>
      <c r="B21865" s="44" t="s">
        <v>5341</v>
      </c>
      <c r="C21865" s="31" t="s">
        <v>5042</v>
      </c>
      <c r="D21865" s="14" t="s">
        <v>1241</v>
      </c>
      <c r="E21865" s="14" t="s">
        <v>1257</v>
      </c>
      <c r="F21865" s="14" t="s">
        <v>1258</v>
      </c>
      <c r="G21865" s="14" t="s">
        <v>6492</v>
      </c>
      <c r="H21865" s="20">
        <v>512263</v>
      </c>
      <c r="I21865" s="20">
        <v>512263</v>
      </c>
      <c r="J21865" s="21">
        <f>IFERROR((I21865/H21865),0)</f>
        <v>1</v>
      </c>
      <c r="K21865" s="20"/>
      <c r="L21865" s="20"/>
      <c r="M21865" s="22"/>
    </row>
    <row r="21866" spans="1:13" s="14" customFormat="1" outlineLevel="2" x14ac:dyDescent="0.25">
      <c r="A21866" s="34"/>
      <c r="B21866" s="44" t="s">
        <v>5341</v>
      </c>
      <c r="C21866" s="31" t="s">
        <v>5042</v>
      </c>
      <c r="D21866" s="14" t="s">
        <v>1241</v>
      </c>
      <c r="E21866" s="14" t="s">
        <v>1257</v>
      </c>
      <c r="F21866" s="14" t="s">
        <v>1258</v>
      </c>
      <c r="G21866" s="14" t="s">
        <v>6493</v>
      </c>
      <c r="H21866" s="20">
        <v>-649083</v>
      </c>
      <c r="I21866" s="20"/>
      <c r="J21866" s="21">
        <f>IFERROR((I21866/H21866),0)</f>
        <v>0</v>
      </c>
      <c r="K21866" s="20"/>
      <c r="L21866" s="20"/>
      <c r="M21866" s="22"/>
    </row>
    <row r="21867" spans="1:13" s="14" customFormat="1" outlineLevel="1" x14ac:dyDescent="0.25">
      <c r="A21867" s="34"/>
      <c r="B21867" s="46" t="s">
        <v>10040</v>
      </c>
      <c r="C21867" s="40" t="str">
        <f>C21866</f>
        <v>ASIGNACIONES DIRECTAS (20% DEL SGR)</v>
      </c>
      <c r="D21867" s="39" t="str">
        <f>D21866</f>
        <v xml:space="preserve">MAGDALENA                                         </v>
      </c>
      <c r="E21867" s="39" t="str">
        <f>E21866</f>
        <v>47707</v>
      </c>
      <c r="F21867" s="39" t="str">
        <f>F21866</f>
        <v xml:space="preserve">SANTA ANA                                         </v>
      </c>
      <c r="G21867" s="39" t="s">
        <v>10656</v>
      </c>
      <c r="H21867" s="20">
        <f>SUBTOTAL(9,H21861:H21866)</f>
        <v>55007658</v>
      </c>
      <c r="I21867" s="20">
        <f>SUBTOTAL(9,I21861:I21866)</f>
        <v>52411326</v>
      </c>
      <c r="J21867" s="42">
        <f>+I21867/H21867</f>
        <v>0.95280053551816368</v>
      </c>
      <c r="K21867" s="20">
        <f>SUBTOTAL(9,K21861:K21866)</f>
        <v>2344090</v>
      </c>
      <c r="L21867" s="20">
        <f>SUBTOTAL(9,L21861:L21866)</f>
        <v>0</v>
      </c>
      <c r="M21867" s="7">
        <f>IFERROR((L21867/K21867),"N.A")</f>
        <v>0</v>
      </c>
    </row>
    <row r="21868" spans="1:13" s="14" customFormat="1" outlineLevel="2" x14ac:dyDescent="0.25">
      <c r="A21868" s="34"/>
      <c r="B21868" s="44" t="s">
        <v>5958</v>
      </c>
      <c r="C21868" s="31" t="s">
        <v>5042</v>
      </c>
      <c r="D21868" s="14" t="s">
        <v>1241</v>
      </c>
      <c r="E21868" s="14" t="s">
        <v>1263</v>
      </c>
      <c r="F21868" s="14" t="s">
        <v>1264</v>
      </c>
      <c r="G21868" s="14" t="s">
        <v>5862</v>
      </c>
      <c r="H21868" s="20">
        <v>368533</v>
      </c>
      <c r="I21868" s="20">
        <v>368533</v>
      </c>
      <c r="J21868" s="21">
        <f>IFERROR((I21868/H21868),0)</f>
        <v>1</v>
      </c>
      <c r="K21868" s="20"/>
      <c r="L21868" s="20"/>
      <c r="M21868" s="22"/>
    </row>
    <row r="21869" spans="1:13" s="14" customFormat="1" outlineLevel="2" x14ac:dyDescent="0.25">
      <c r="A21869" s="34"/>
      <c r="B21869" s="44" t="s">
        <v>5958</v>
      </c>
      <c r="C21869" s="31" t="s">
        <v>5042</v>
      </c>
      <c r="D21869" s="14" t="s">
        <v>1241</v>
      </c>
      <c r="E21869" s="14" t="s">
        <v>1263</v>
      </c>
      <c r="F21869" s="14" t="s">
        <v>1264</v>
      </c>
      <c r="G21869" s="14" t="s">
        <v>6109</v>
      </c>
      <c r="H21869" s="20">
        <v>3192530</v>
      </c>
      <c r="I21869" s="20">
        <v>3192530</v>
      </c>
      <c r="J21869" s="21">
        <f>IFERROR((I21869/H21869),0)</f>
        <v>1</v>
      </c>
      <c r="K21869" s="20"/>
      <c r="L21869" s="20"/>
      <c r="M21869" s="22"/>
    </row>
    <row r="21870" spans="1:13" s="14" customFormat="1" outlineLevel="2" x14ac:dyDescent="0.25">
      <c r="A21870" s="34"/>
      <c r="B21870" s="44" t="s">
        <v>5958</v>
      </c>
      <c r="C21870" s="31" t="s">
        <v>5042</v>
      </c>
      <c r="D21870" s="14" t="s">
        <v>1241</v>
      </c>
      <c r="E21870" s="14" t="s">
        <v>1263</v>
      </c>
      <c r="F21870" s="14" t="s">
        <v>1264</v>
      </c>
      <c r="G21870" s="14" t="s">
        <v>6484</v>
      </c>
      <c r="H21870" s="20">
        <v>74695</v>
      </c>
      <c r="I21870" s="20">
        <v>74695</v>
      </c>
      <c r="J21870" s="21">
        <f>IFERROR((I21870/H21870),0)</f>
        <v>1</v>
      </c>
      <c r="K21870" s="20"/>
      <c r="L21870" s="20"/>
      <c r="M21870" s="22"/>
    </row>
    <row r="21871" spans="1:13" s="14" customFormat="1" outlineLevel="1" x14ac:dyDescent="0.25">
      <c r="A21871" s="34"/>
      <c r="B21871" s="46" t="s">
        <v>10041</v>
      </c>
      <c r="C21871" s="40" t="str">
        <f>C21870</f>
        <v>ASIGNACIONES DIRECTAS (20% DEL SGR)</v>
      </c>
      <c r="D21871" s="39" t="str">
        <f>D21870</f>
        <v xml:space="preserve">MAGDALENA                                         </v>
      </c>
      <c r="E21871" s="39" t="str">
        <f>E21870</f>
        <v>47692</v>
      </c>
      <c r="F21871" s="39" t="str">
        <f>F21870</f>
        <v xml:space="preserve">SAN SEBASTIÁN DE BUENAVISTA                       </v>
      </c>
      <c r="G21871" s="39" t="s">
        <v>10656</v>
      </c>
      <c r="H21871" s="20">
        <f>SUBTOTAL(9,H21868:H21870)</f>
        <v>3635758</v>
      </c>
      <c r="I21871" s="20">
        <f>SUBTOTAL(9,I21868:I21870)</f>
        <v>3635758</v>
      </c>
      <c r="J21871" s="42">
        <f>+I21871/H21871</f>
        <v>1</v>
      </c>
      <c r="K21871" s="20">
        <f>SUBTOTAL(9,K21868:K21870)</f>
        <v>0</v>
      </c>
      <c r="L21871" s="20">
        <f>SUBTOTAL(9,L21868:L21870)</f>
        <v>0</v>
      </c>
      <c r="M21871" s="7" t="str">
        <f>IFERROR((L21871/K21871),"N.A")</f>
        <v>N.A</v>
      </c>
    </row>
    <row r="21872" spans="1:13" s="14" customFormat="1" outlineLevel="2" x14ac:dyDescent="0.25">
      <c r="A21872" s="34"/>
      <c r="B21872" s="44" t="s">
        <v>5959</v>
      </c>
      <c r="C21872" s="31" t="s">
        <v>5042</v>
      </c>
      <c r="D21872" s="14" t="s">
        <v>1241</v>
      </c>
      <c r="E21872" s="14" t="s">
        <v>1266</v>
      </c>
      <c r="F21872" s="14" t="s">
        <v>1267</v>
      </c>
      <c r="G21872" s="14" t="s">
        <v>5862</v>
      </c>
      <c r="H21872" s="20">
        <v>163305854</v>
      </c>
      <c r="I21872" s="20">
        <v>163305854</v>
      </c>
      <c r="J21872" s="21">
        <f>IFERROR((I21872/H21872),0)</f>
        <v>1</v>
      </c>
      <c r="K21872" s="20"/>
      <c r="L21872" s="20"/>
      <c r="M21872" s="22"/>
    </row>
    <row r="21873" spans="1:13" s="14" customFormat="1" outlineLevel="2" x14ac:dyDescent="0.25">
      <c r="A21873" s="34"/>
      <c r="B21873" s="44" t="s">
        <v>5959</v>
      </c>
      <c r="C21873" s="31" t="s">
        <v>5042</v>
      </c>
      <c r="D21873" s="14" t="s">
        <v>1241</v>
      </c>
      <c r="E21873" s="14" t="s">
        <v>1266</v>
      </c>
      <c r="F21873" s="14" t="s">
        <v>1267</v>
      </c>
      <c r="G21873" s="14" t="s">
        <v>6482</v>
      </c>
      <c r="H21873" s="20">
        <v>1153897771</v>
      </c>
      <c r="I21873" s="20">
        <v>1153897771</v>
      </c>
      <c r="J21873" s="21">
        <f>IFERROR((I21873/H21873),0)</f>
        <v>1</v>
      </c>
      <c r="K21873" s="20"/>
      <c r="L21873" s="20"/>
      <c r="M21873" s="22"/>
    </row>
    <row r="21874" spans="1:13" s="14" customFormat="1" outlineLevel="1" x14ac:dyDescent="0.25">
      <c r="A21874" s="34"/>
      <c r="B21874" s="46" t="s">
        <v>10042</v>
      </c>
      <c r="C21874" s="40" t="str">
        <f>C21873</f>
        <v>ASIGNACIONES DIRECTAS (20% DEL SGR)</v>
      </c>
      <c r="D21874" s="39" t="str">
        <f>D21873</f>
        <v xml:space="preserve">MAGDALENA                                         </v>
      </c>
      <c r="E21874" s="39" t="str">
        <f>E21873</f>
        <v>47675</v>
      </c>
      <c r="F21874" s="39" t="str">
        <f>F21873</f>
        <v xml:space="preserve">SALAMINA                                          </v>
      </c>
      <c r="G21874" s="39" t="s">
        <v>10656</v>
      </c>
      <c r="H21874" s="20">
        <f>SUBTOTAL(9,H21872:H21873)</f>
        <v>1317203625</v>
      </c>
      <c r="I21874" s="20">
        <f>SUBTOTAL(9,I21872:I21873)</f>
        <v>1317203625</v>
      </c>
      <c r="J21874" s="42">
        <f>+I21874/H21874</f>
        <v>1</v>
      </c>
      <c r="K21874" s="20">
        <f>SUBTOTAL(9,K21872:K21873)</f>
        <v>0</v>
      </c>
      <c r="L21874" s="20">
        <f>SUBTOTAL(9,L21872:L21873)</f>
        <v>0</v>
      </c>
      <c r="M21874" s="7" t="str">
        <f>IFERROR((L21874/K21874),"N.A")</f>
        <v>N.A</v>
      </c>
    </row>
    <row r="21875" spans="1:13" s="14" customFormat="1" outlineLevel="2" x14ac:dyDescent="0.25">
      <c r="A21875" s="34"/>
      <c r="B21875" s="44" t="s">
        <v>5960</v>
      </c>
      <c r="C21875" s="31" t="s">
        <v>5042</v>
      </c>
      <c r="D21875" s="14" t="s">
        <v>1241</v>
      </c>
      <c r="E21875" s="14" t="s">
        <v>1272</v>
      </c>
      <c r="F21875" s="14" t="s">
        <v>1273</v>
      </c>
      <c r="G21875" s="14" t="s">
        <v>5862</v>
      </c>
      <c r="H21875" s="20">
        <v>2406</v>
      </c>
      <c r="I21875" s="20">
        <v>2406</v>
      </c>
      <c r="J21875" s="21">
        <f>IFERROR((I21875/H21875),0)</f>
        <v>1</v>
      </c>
      <c r="K21875" s="20"/>
      <c r="L21875" s="20"/>
      <c r="M21875" s="22"/>
    </row>
    <row r="21876" spans="1:13" s="14" customFormat="1" outlineLevel="2" x14ac:dyDescent="0.25">
      <c r="A21876" s="34"/>
      <c r="B21876" s="44" t="s">
        <v>5960</v>
      </c>
      <c r="C21876" s="31" t="s">
        <v>5042</v>
      </c>
      <c r="D21876" s="14" t="s">
        <v>1241</v>
      </c>
      <c r="E21876" s="14" t="s">
        <v>1272</v>
      </c>
      <c r="F21876" s="14" t="s">
        <v>1273</v>
      </c>
      <c r="G21876" s="14" t="s">
        <v>6109</v>
      </c>
      <c r="H21876" s="20">
        <v>15719</v>
      </c>
      <c r="I21876" s="20">
        <v>15719</v>
      </c>
      <c r="J21876" s="21">
        <f>IFERROR((I21876/H21876),0)</f>
        <v>1</v>
      </c>
      <c r="K21876" s="20"/>
      <c r="L21876" s="20"/>
      <c r="M21876" s="22"/>
    </row>
    <row r="21877" spans="1:13" s="14" customFormat="1" outlineLevel="1" x14ac:dyDescent="0.25">
      <c r="A21877" s="34"/>
      <c r="B21877" s="46" t="s">
        <v>10043</v>
      </c>
      <c r="C21877" s="40" t="str">
        <f>C21876</f>
        <v>ASIGNACIONES DIRECTAS (20% DEL SGR)</v>
      </c>
      <c r="D21877" s="39" t="str">
        <f>D21876</f>
        <v xml:space="preserve">MAGDALENA                                         </v>
      </c>
      <c r="E21877" s="39" t="str">
        <f>E21876</f>
        <v>47605</v>
      </c>
      <c r="F21877" s="39" t="str">
        <f>F21876</f>
        <v xml:space="preserve">REMOLINO                                          </v>
      </c>
      <c r="G21877" s="39" t="s">
        <v>10656</v>
      </c>
      <c r="H21877" s="20">
        <f>SUBTOTAL(9,H21875:H21876)</f>
        <v>18125</v>
      </c>
      <c r="I21877" s="20">
        <f>SUBTOTAL(9,I21875:I21876)</f>
        <v>18125</v>
      </c>
      <c r="J21877" s="42">
        <f>+I21877/H21877</f>
        <v>1</v>
      </c>
      <c r="K21877" s="20">
        <f>SUBTOTAL(9,K21875:K21876)</f>
        <v>0</v>
      </c>
      <c r="L21877" s="20">
        <f>SUBTOTAL(9,L21875:L21876)</f>
        <v>0</v>
      </c>
      <c r="M21877" s="7" t="str">
        <f>IFERROR((L21877/K21877),"N.A")</f>
        <v>N.A</v>
      </c>
    </row>
    <row r="21878" spans="1:13" s="14" customFormat="1" outlineLevel="2" x14ac:dyDescent="0.25">
      <c r="A21878" s="34"/>
      <c r="B21878" s="44" t="s">
        <v>5342</v>
      </c>
      <c r="C21878" s="31" t="s">
        <v>5042</v>
      </c>
      <c r="D21878" s="14" t="s">
        <v>1241</v>
      </c>
      <c r="E21878" s="14" t="s">
        <v>1278</v>
      </c>
      <c r="F21878" s="14" t="s">
        <v>1279</v>
      </c>
      <c r="G21878" s="14" t="s">
        <v>16</v>
      </c>
      <c r="H21878" s="15">
        <v>4442839251</v>
      </c>
      <c r="I21878" s="15">
        <v>3458210909.6099997</v>
      </c>
      <c r="J21878" s="16">
        <f>IFERROR((I21878/H21878),0)</f>
        <v>0.7783785805060629</v>
      </c>
      <c r="K21878" s="15">
        <v>3417609055.2600002</v>
      </c>
      <c r="L21878" s="15">
        <v>3458210909.6099997</v>
      </c>
      <c r="M21878" s="17">
        <f>L21878/K21878</f>
        <v>1.0118801927585923</v>
      </c>
    </row>
    <row r="21879" spans="1:13" s="14" customFormat="1" outlineLevel="2" x14ac:dyDescent="0.25">
      <c r="A21879" s="34"/>
      <c r="B21879" s="44" t="s">
        <v>5342</v>
      </c>
      <c r="C21879" s="31" t="s">
        <v>5042</v>
      </c>
      <c r="D21879" s="14" t="s">
        <v>1241</v>
      </c>
      <c r="E21879" s="14" t="s">
        <v>1278</v>
      </c>
      <c r="F21879" s="14" t="s">
        <v>1279</v>
      </c>
      <c r="G21879" s="14" t="s">
        <v>5862</v>
      </c>
      <c r="H21879" s="20">
        <v>752135081</v>
      </c>
      <c r="I21879" s="20">
        <v>752135081</v>
      </c>
      <c r="J21879" s="21">
        <f>IFERROR((I21879/H21879),0)</f>
        <v>1</v>
      </c>
      <c r="K21879" s="20"/>
      <c r="L21879" s="20"/>
      <c r="M21879" s="22"/>
    </row>
    <row r="21880" spans="1:13" s="14" customFormat="1" outlineLevel="2" x14ac:dyDescent="0.25">
      <c r="A21880" s="34"/>
      <c r="B21880" s="44" t="s">
        <v>5342</v>
      </c>
      <c r="C21880" s="31" t="s">
        <v>5042</v>
      </c>
      <c r="D21880" s="14" t="s">
        <v>1241</v>
      </c>
      <c r="E21880" s="14" t="s">
        <v>1278</v>
      </c>
      <c r="F21880" s="14" t="s">
        <v>1279</v>
      </c>
      <c r="G21880" s="14" t="s">
        <v>6109</v>
      </c>
      <c r="H21880" s="20">
        <v>1998356374</v>
      </c>
      <c r="I21880" s="20">
        <v>1998356374</v>
      </c>
      <c r="J21880" s="21">
        <f>IFERROR((I21880/H21880),0)</f>
        <v>1</v>
      </c>
      <c r="K21880" s="20"/>
      <c r="L21880" s="20"/>
      <c r="M21880" s="22"/>
    </row>
    <row r="21881" spans="1:13" s="14" customFormat="1" outlineLevel="2" x14ac:dyDescent="0.25">
      <c r="A21881" s="34"/>
      <c r="B21881" s="44" t="s">
        <v>5342</v>
      </c>
      <c r="C21881" s="31" t="s">
        <v>5042</v>
      </c>
      <c r="D21881" s="14" t="s">
        <v>1241</v>
      </c>
      <c r="E21881" s="14" t="s">
        <v>1278</v>
      </c>
      <c r="F21881" s="14" t="s">
        <v>1279</v>
      </c>
      <c r="G21881" s="14" t="s">
        <v>6481</v>
      </c>
      <c r="H21881" s="20">
        <v>27478</v>
      </c>
      <c r="I21881" s="20">
        <v>27478</v>
      </c>
      <c r="J21881" s="21">
        <f>IFERROR((I21881/H21881),0)</f>
        <v>1</v>
      </c>
      <c r="K21881" s="20"/>
      <c r="L21881" s="20"/>
      <c r="M21881" s="22"/>
    </row>
    <row r="21882" spans="1:13" s="14" customFormat="1" outlineLevel="2" x14ac:dyDescent="0.25">
      <c r="A21882" s="34"/>
      <c r="B21882" s="44" t="s">
        <v>5342</v>
      </c>
      <c r="C21882" s="31" t="s">
        <v>5042</v>
      </c>
      <c r="D21882" s="14" t="s">
        <v>1241</v>
      </c>
      <c r="E21882" s="14" t="s">
        <v>1278</v>
      </c>
      <c r="F21882" s="14" t="s">
        <v>1279</v>
      </c>
      <c r="G21882" s="14" t="s">
        <v>6484</v>
      </c>
      <c r="H21882" s="20">
        <v>97383084</v>
      </c>
      <c r="I21882" s="20">
        <v>97383084</v>
      </c>
      <c r="J21882" s="21">
        <f>IFERROR((I21882/H21882),0)</f>
        <v>1</v>
      </c>
      <c r="K21882" s="20"/>
      <c r="L21882" s="20"/>
      <c r="M21882" s="22"/>
    </row>
    <row r="21883" spans="1:13" s="14" customFormat="1" outlineLevel="2" x14ac:dyDescent="0.25">
      <c r="A21883" s="34"/>
      <c r="B21883" s="44" t="s">
        <v>5342</v>
      </c>
      <c r="C21883" s="31" t="s">
        <v>5042</v>
      </c>
      <c r="D21883" s="14" t="s">
        <v>1241</v>
      </c>
      <c r="E21883" s="14" t="s">
        <v>1278</v>
      </c>
      <c r="F21883" s="14" t="s">
        <v>1279</v>
      </c>
      <c r="G21883" s="14" t="s">
        <v>6492</v>
      </c>
      <c r="H21883" s="20">
        <v>768162937</v>
      </c>
      <c r="I21883" s="20">
        <v>768162937</v>
      </c>
      <c r="J21883" s="21">
        <f>IFERROR((I21883/H21883),0)</f>
        <v>1</v>
      </c>
      <c r="K21883" s="20"/>
      <c r="L21883" s="20"/>
      <c r="M21883" s="22"/>
    </row>
    <row r="21884" spans="1:13" s="14" customFormat="1" outlineLevel="2" x14ac:dyDescent="0.25">
      <c r="A21884" s="34"/>
      <c r="B21884" s="44" t="s">
        <v>5342</v>
      </c>
      <c r="C21884" s="31" t="s">
        <v>5042</v>
      </c>
      <c r="D21884" s="14" t="s">
        <v>1241</v>
      </c>
      <c r="E21884" s="14" t="s">
        <v>1278</v>
      </c>
      <c r="F21884" s="14" t="s">
        <v>1279</v>
      </c>
      <c r="G21884" s="14" t="s">
        <v>6493</v>
      </c>
      <c r="H21884" s="20">
        <v>-888567850</v>
      </c>
      <c r="I21884" s="20"/>
      <c r="J21884" s="21">
        <f>IFERROR((I21884/H21884),0)</f>
        <v>0</v>
      </c>
      <c r="K21884" s="20"/>
      <c r="L21884" s="20"/>
      <c r="M21884" s="22"/>
    </row>
    <row r="21885" spans="1:13" s="14" customFormat="1" outlineLevel="1" x14ac:dyDescent="0.25">
      <c r="A21885" s="34"/>
      <c r="B21885" s="46" t="s">
        <v>10044</v>
      </c>
      <c r="C21885" s="40" t="str">
        <f>C21884</f>
        <v>ASIGNACIONES DIRECTAS (20% DEL SGR)</v>
      </c>
      <c r="D21885" s="39" t="str">
        <f>D21884</f>
        <v xml:space="preserve">MAGDALENA                                         </v>
      </c>
      <c r="E21885" s="39" t="str">
        <f>E21884</f>
        <v>47555</v>
      </c>
      <c r="F21885" s="39" t="str">
        <f>F21884</f>
        <v xml:space="preserve">PLATO                                             </v>
      </c>
      <c r="G21885" s="39" t="s">
        <v>10656</v>
      </c>
      <c r="H21885" s="20">
        <f>SUBTOTAL(9,H21878:H21884)</f>
        <v>7170336355</v>
      </c>
      <c r="I21885" s="20">
        <f>SUBTOTAL(9,I21878:I21884)</f>
        <v>7074275863.6099997</v>
      </c>
      <c r="J21885" s="42">
        <f>+I21885/H21885</f>
        <v>0.98660307039529382</v>
      </c>
      <c r="K21885" s="20">
        <f>SUBTOTAL(9,K21878:K21884)</f>
        <v>3417609055.2600002</v>
      </c>
      <c r="L21885" s="20">
        <f>SUBTOTAL(9,L21878:L21884)</f>
        <v>3458210909.6099997</v>
      </c>
      <c r="M21885" s="7">
        <f>IFERROR((L21885/K21885),"N.A")</f>
        <v>1.0118801927585923</v>
      </c>
    </row>
    <row r="21886" spans="1:13" s="14" customFormat="1" outlineLevel="2" x14ac:dyDescent="0.25">
      <c r="A21886" s="34"/>
      <c r="B21886" s="44" t="s">
        <v>5961</v>
      </c>
      <c r="C21886" s="31" t="s">
        <v>5042</v>
      </c>
      <c r="D21886" s="14" t="s">
        <v>1241</v>
      </c>
      <c r="E21886" s="14" t="s">
        <v>1284</v>
      </c>
      <c r="F21886" s="14" t="s">
        <v>1285</v>
      </c>
      <c r="G21886" s="14" t="s">
        <v>5862</v>
      </c>
      <c r="H21886" s="20">
        <v>11281379</v>
      </c>
      <c r="I21886" s="20">
        <v>11281379</v>
      </c>
      <c r="J21886" s="21">
        <f>IFERROR((I21886/H21886),0)</f>
        <v>1</v>
      </c>
      <c r="K21886" s="20"/>
      <c r="L21886" s="20"/>
      <c r="M21886" s="22"/>
    </row>
    <row r="21887" spans="1:13" s="14" customFormat="1" outlineLevel="2" x14ac:dyDescent="0.25">
      <c r="A21887" s="34"/>
      <c r="B21887" s="44" t="s">
        <v>5961</v>
      </c>
      <c r="C21887" s="31" t="s">
        <v>5042</v>
      </c>
      <c r="D21887" s="14" t="s">
        <v>1241</v>
      </c>
      <c r="E21887" s="14" t="s">
        <v>1284</v>
      </c>
      <c r="F21887" s="14" t="s">
        <v>1285</v>
      </c>
      <c r="G21887" s="14" t="s">
        <v>6109</v>
      </c>
      <c r="H21887" s="20">
        <v>75461110</v>
      </c>
      <c r="I21887" s="20">
        <v>75461110</v>
      </c>
      <c r="J21887" s="21">
        <f>IFERROR((I21887/H21887),0)</f>
        <v>1</v>
      </c>
      <c r="K21887" s="20"/>
      <c r="L21887" s="20"/>
      <c r="M21887" s="22"/>
    </row>
    <row r="21888" spans="1:13" s="14" customFormat="1" outlineLevel="1" x14ac:dyDescent="0.25">
      <c r="A21888" s="34"/>
      <c r="B21888" s="46" t="s">
        <v>10045</v>
      </c>
      <c r="C21888" s="40" t="str">
        <f>C21887</f>
        <v>ASIGNACIONES DIRECTAS (20% DEL SGR)</v>
      </c>
      <c r="D21888" s="39" t="str">
        <f>D21887</f>
        <v xml:space="preserve">MAGDALENA                                         </v>
      </c>
      <c r="E21888" s="39" t="str">
        <f>E21887</f>
        <v>47545</v>
      </c>
      <c r="F21888" s="39" t="str">
        <f>F21887</f>
        <v xml:space="preserve">PIJIÑO DEL CARMEN                                 </v>
      </c>
      <c r="G21888" s="39" t="s">
        <v>10656</v>
      </c>
      <c r="H21888" s="20">
        <f>SUBTOTAL(9,H21886:H21887)</f>
        <v>86742489</v>
      </c>
      <c r="I21888" s="20">
        <f>SUBTOTAL(9,I21886:I21887)</f>
        <v>86742489</v>
      </c>
      <c r="J21888" s="42">
        <f>+I21888/H21888</f>
        <v>1</v>
      </c>
      <c r="K21888" s="20">
        <f>SUBTOTAL(9,K21886:K21887)</f>
        <v>0</v>
      </c>
      <c r="L21888" s="20">
        <f>SUBTOTAL(9,L21886:L21887)</f>
        <v>0</v>
      </c>
      <c r="M21888" s="7" t="str">
        <f>IFERROR((L21888/K21888),"N.A")</f>
        <v>N.A</v>
      </c>
    </row>
    <row r="21889" spans="1:13" s="14" customFormat="1" outlineLevel="2" x14ac:dyDescent="0.25">
      <c r="A21889" s="34"/>
      <c r="B21889" s="44" t="s">
        <v>5962</v>
      </c>
      <c r="C21889" s="31" t="s">
        <v>5042</v>
      </c>
      <c r="D21889" s="14" t="s">
        <v>1241</v>
      </c>
      <c r="E21889" s="14" t="s">
        <v>1293</v>
      </c>
      <c r="F21889" s="14" t="s">
        <v>1209</v>
      </c>
      <c r="G21889" s="14" t="s">
        <v>5862</v>
      </c>
      <c r="H21889" s="20">
        <v>67392</v>
      </c>
      <c r="I21889" s="20">
        <v>67392</v>
      </c>
      <c r="J21889" s="21">
        <f>IFERROR((I21889/H21889),0)</f>
        <v>1</v>
      </c>
      <c r="K21889" s="20"/>
      <c r="L21889" s="20"/>
      <c r="M21889" s="22"/>
    </row>
    <row r="21890" spans="1:13" s="14" customFormat="1" outlineLevel="2" x14ac:dyDescent="0.25">
      <c r="A21890" s="34"/>
      <c r="B21890" s="44" t="s">
        <v>5962</v>
      </c>
      <c r="C21890" s="31" t="s">
        <v>5042</v>
      </c>
      <c r="D21890" s="14" t="s">
        <v>1241</v>
      </c>
      <c r="E21890" s="14" t="s">
        <v>1293</v>
      </c>
      <c r="F21890" s="14" t="s">
        <v>1209</v>
      </c>
      <c r="G21890" s="14" t="s">
        <v>6109</v>
      </c>
      <c r="H21890" s="20">
        <v>450798</v>
      </c>
      <c r="I21890" s="20">
        <v>450798</v>
      </c>
      <c r="J21890" s="21">
        <f>IFERROR((I21890/H21890),0)</f>
        <v>1</v>
      </c>
      <c r="K21890" s="20"/>
      <c r="L21890" s="20"/>
      <c r="M21890" s="22"/>
    </row>
    <row r="21891" spans="1:13" s="14" customFormat="1" outlineLevel="1" x14ac:dyDescent="0.25">
      <c r="A21891" s="34"/>
      <c r="B21891" s="46" t="s">
        <v>10046</v>
      </c>
      <c r="C21891" s="40" t="str">
        <f>C21890</f>
        <v>ASIGNACIONES DIRECTAS (20% DEL SGR)</v>
      </c>
      <c r="D21891" s="39" t="str">
        <f>D21890</f>
        <v xml:space="preserve">MAGDALENA                                         </v>
      </c>
      <c r="E21891" s="39" t="str">
        <f>E21890</f>
        <v>47318</v>
      </c>
      <c r="F21891" s="39" t="str">
        <f>F21890</f>
        <v xml:space="preserve">GUAMAL                                            </v>
      </c>
      <c r="G21891" s="39" t="s">
        <v>10656</v>
      </c>
      <c r="H21891" s="20">
        <f>SUBTOTAL(9,H21889:H21890)</f>
        <v>518190</v>
      </c>
      <c r="I21891" s="20">
        <f>SUBTOTAL(9,I21889:I21890)</f>
        <v>518190</v>
      </c>
      <c r="J21891" s="42">
        <f>+I21891/H21891</f>
        <v>1</v>
      </c>
      <c r="K21891" s="20">
        <f>SUBTOTAL(9,K21889:K21890)</f>
        <v>0</v>
      </c>
      <c r="L21891" s="20">
        <f>SUBTOTAL(9,L21889:L21890)</f>
        <v>0</v>
      </c>
      <c r="M21891" s="7" t="str">
        <f>IFERROR((L21891/K21891),"N.A")</f>
        <v>N.A</v>
      </c>
    </row>
    <row r="21892" spans="1:13" s="14" customFormat="1" outlineLevel="2" x14ac:dyDescent="0.25">
      <c r="A21892" s="34"/>
      <c r="B21892" s="44" t="s">
        <v>5343</v>
      </c>
      <c r="C21892" s="31" t="s">
        <v>5042</v>
      </c>
      <c r="D21892" s="14" t="s">
        <v>1241</v>
      </c>
      <c r="E21892" s="14" t="s">
        <v>1295</v>
      </c>
      <c r="F21892" s="14" t="s">
        <v>1296</v>
      </c>
      <c r="G21892" s="14" t="s">
        <v>16</v>
      </c>
      <c r="H21892" s="15">
        <v>2438974</v>
      </c>
      <c r="I21892" s="15">
        <v>2438974</v>
      </c>
      <c r="J21892" s="16">
        <f>IFERROR((I21892/H21892),0)</f>
        <v>1</v>
      </c>
      <c r="K21892" s="15">
        <v>1768256</v>
      </c>
      <c r="L21892" s="15">
        <v>2438974</v>
      </c>
      <c r="M21892" s="17">
        <f>L21892/K21892</f>
        <v>1.3793104618335807</v>
      </c>
    </row>
    <row r="21893" spans="1:13" s="14" customFormat="1" outlineLevel="2" x14ac:dyDescent="0.25">
      <c r="A21893" s="34"/>
      <c r="B21893" s="44" t="s">
        <v>5343</v>
      </c>
      <c r="C21893" s="31" t="s">
        <v>5042</v>
      </c>
      <c r="D21893" s="14" t="s">
        <v>1241</v>
      </c>
      <c r="E21893" s="14" t="s">
        <v>1295</v>
      </c>
      <c r="F21893" s="14" t="s">
        <v>1296</v>
      </c>
      <c r="G21893" s="14" t="s">
        <v>5862</v>
      </c>
      <c r="H21893" s="20">
        <v>897536</v>
      </c>
      <c r="I21893" s="20">
        <v>897536</v>
      </c>
      <c r="J21893" s="21">
        <f>IFERROR((I21893/H21893),0)</f>
        <v>1</v>
      </c>
      <c r="K21893" s="20"/>
      <c r="L21893" s="20"/>
      <c r="M21893" s="22"/>
    </row>
    <row r="21894" spans="1:13" s="14" customFormat="1" outlineLevel="2" x14ac:dyDescent="0.25">
      <c r="A21894" s="34"/>
      <c r="B21894" s="44" t="s">
        <v>5343</v>
      </c>
      <c r="C21894" s="31" t="s">
        <v>5042</v>
      </c>
      <c r="D21894" s="14" t="s">
        <v>1241</v>
      </c>
      <c r="E21894" s="14" t="s">
        <v>1295</v>
      </c>
      <c r="F21894" s="14" t="s">
        <v>1296</v>
      </c>
      <c r="G21894" s="14" t="s">
        <v>6109</v>
      </c>
      <c r="H21894" s="20">
        <v>6943773</v>
      </c>
      <c r="I21894" s="20">
        <v>6943773</v>
      </c>
      <c r="J21894" s="21">
        <f>IFERROR((I21894/H21894),0)</f>
        <v>1</v>
      </c>
      <c r="K21894" s="20"/>
      <c r="L21894" s="20"/>
      <c r="M21894" s="22"/>
    </row>
    <row r="21895" spans="1:13" s="14" customFormat="1" outlineLevel="2" x14ac:dyDescent="0.25">
      <c r="A21895" s="34"/>
      <c r="B21895" s="44" t="s">
        <v>5343</v>
      </c>
      <c r="C21895" s="31" t="s">
        <v>5042</v>
      </c>
      <c r="D21895" s="14" t="s">
        <v>1241</v>
      </c>
      <c r="E21895" s="14" t="s">
        <v>1295</v>
      </c>
      <c r="F21895" s="14" t="s">
        <v>1296</v>
      </c>
      <c r="G21895" s="14" t="s">
        <v>6481</v>
      </c>
      <c r="H21895" s="20">
        <v>15</v>
      </c>
      <c r="I21895" s="20">
        <v>15</v>
      </c>
      <c r="J21895" s="21">
        <f>IFERROR((I21895/H21895),0)</f>
        <v>1</v>
      </c>
      <c r="K21895" s="20"/>
      <c r="L21895" s="20"/>
      <c r="M21895" s="22"/>
    </row>
    <row r="21896" spans="1:13" s="14" customFormat="1" outlineLevel="2" x14ac:dyDescent="0.25">
      <c r="A21896" s="34"/>
      <c r="B21896" s="44" t="s">
        <v>5343</v>
      </c>
      <c r="C21896" s="31" t="s">
        <v>5042</v>
      </c>
      <c r="D21896" s="14" t="s">
        <v>1241</v>
      </c>
      <c r="E21896" s="14" t="s">
        <v>1295</v>
      </c>
      <c r="F21896" s="14" t="s">
        <v>1296</v>
      </c>
      <c r="G21896" s="14" t="s">
        <v>6492</v>
      </c>
      <c r="H21896" s="20">
        <v>388823</v>
      </c>
      <c r="I21896" s="20">
        <v>388823</v>
      </c>
      <c r="J21896" s="21">
        <f>IFERROR((I21896/H21896),0)</f>
        <v>1</v>
      </c>
      <c r="K21896" s="20"/>
      <c r="L21896" s="20"/>
      <c r="M21896" s="22"/>
    </row>
    <row r="21897" spans="1:13" s="14" customFormat="1" outlineLevel="2" x14ac:dyDescent="0.25">
      <c r="A21897" s="34"/>
      <c r="B21897" s="44" t="s">
        <v>5343</v>
      </c>
      <c r="C21897" s="31" t="s">
        <v>5042</v>
      </c>
      <c r="D21897" s="14" t="s">
        <v>1241</v>
      </c>
      <c r="E21897" s="14" t="s">
        <v>1295</v>
      </c>
      <c r="F21897" s="14" t="s">
        <v>1296</v>
      </c>
      <c r="G21897" s="14" t="s">
        <v>6493</v>
      </c>
      <c r="H21897" s="20">
        <v>-487795</v>
      </c>
      <c r="I21897" s="20"/>
      <c r="J21897" s="21">
        <f>IFERROR((I21897/H21897),0)</f>
        <v>0</v>
      </c>
      <c r="K21897" s="20"/>
      <c r="L21897" s="20"/>
      <c r="M21897" s="22"/>
    </row>
    <row r="21898" spans="1:13" s="14" customFormat="1" outlineLevel="1" x14ac:dyDescent="0.25">
      <c r="A21898" s="34"/>
      <c r="B21898" s="46" t="s">
        <v>10047</v>
      </c>
      <c r="C21898" s="40" t="str">
        <f>C21897</f>
        <v>ASIGNACIONES DIRECTAS (20% DEL SGR)</v>
      </c>
      <c r="D21898" s="39" t="str">
        <f>D21897</f>
        <v xml:space="preserve">MAGDALENA                                         </v>
      </c>
      <c r="E21898" s="39" t="str">
        <f>E21897</f>
        <v>47288</v>
      </c>
      <c r="F21898" s="39" t="str">
        <f>F21897</f>
        <v xml:space="preserve">FUNDACIÓN                                         </v>
      </c>
      <c r="G21898" s="39" t="s">
        <v>10656</v>
      </c>
      <c r="H21898" s="20">
        <f>SUBTOTAL(9,H21892:H21897)</f>
        <v>10181326</v>
      </c>
      <c r="I21898" s="20">
        <f>SUBTOTAL(9,I21892:I21897)</f>
        <v>10669121</v>
      </c>
      <c r="J21898" s="42">
        <f>+I21898/H21898</f>
        <v>1.0479107534716008</v>
      </c>
      <c r="K21898" s="20">
        <f>SUBTOTAL(9,K21892:K21897)</f>
        <v>1768256</v>
      </c>
      <c r="L21898" s="20">
        <f>SUBTOTAL(9,L21892:L21897)</f>
        <v>2438974</v>
      </c>
      <c r="M21898" s="7">
        <f>IFERROR((L21898/K21898),"N.A")</f>
        <v>1.3793104618335807</v>
      </c>
    </row>
    <row r="21899" spans="1:13" s="14" customFormat="1" outlineLevel="2" x14ac:dyDescent="0.25">
      <c r="A21899" s="34"/>
      <c r="B21899" s="44" t="s">
        <v>5344</v>
      </c>
      <c r="C21899" s="31" t="s">
        <v>5042</v>
      </c>
      <c r="D21899" s="14" t="s">
        <v>1241</v>
      </c>
      <c r="E21899" s="14" t="s">
        <v>1304</v>
      </c>
      <c r="F21899" s="14" t="s">
        <v>1305</v>
      </c>
      <c r="G21899" s="14" t="s">
        <v>16</v>
      </c>
      <c r="H21899" s="15">
        <v>9236084</v>
      </c>
      <c r="I21899" s="15">
        <v>2187280.3200000003</v>
      </c>
      <c r="J21899" s="16">
        <f>IFERROR((I21899/H21899),0)</f>
        <v>0.23681901550483953</v>
      </c>
      <c r="K21899" s="15">
        <v>6495447</v>
      </c>
      <c r="L21899" s="15">
        <v>2187280.3200000003</v>
      </c>
      <c r="M21899" s="17">
        <f>L21899/K21899</f>
        <v>0.33674053841098239</v>
      </c>
    </row>
    <row r="21900" spans="1:13" s="14" customFormat="1" outlineLevel="2" x14ac:dyDescent="0.25">
      <c r="A21900" s="34"/>
      <c r="B21900" s="44" t="s">
        <v>5344</v>
      </c>
      <c r="C21900" s="31" t="s">
        <v>5042</v>
      </c>
      <c r="D21900" s="14" t="s">
        <v>1241</v>
      </c>
      <c r="E21900" s="14" t="s">
        <v>1304</v>
      </c>
      <c r="F21900" s="14" t="s">
        <v>1305</v>
      </c>
      <c r="G21900" s="14" t="s">
        <v>5862</v>
      </c>
      <c r="H21900" s="20">
        <v>4488119</v>
      </c>
      <c r="I21900" s="20">
        <v>4488119</v>
      </c>
      <c r="J21900" s="21">
        <f>IFERROR((I21900/H21900),0)</f>
        <v>1</v>
      </c>
      <c r="K21900" s="20"/>
      <c r="L21900" s="20"/>
      <c r="M21900" s="22"/>
    </row>
    <row r="21901" spans="1:13" s="14" customFormat="1" outlineLevel="2" x14ac:dyDescent="0.25">
      <c r="A21901" s="34"/>
      <c r="B21901" s="44" t="s">
        <v>5344</v>
      </c>
      <c r="C21901" s="31" t="s">
        <v>5042</v>
      </c>
      <c r="D21901" s="14" t="s">
        <v>1241</v>
      </c>
      <c r="E21901" s="14" t="s">
        <v>1304</v>
      </c>
      <c r="F21901" s="14" t="s">
        <v>1305</v>
      </c>
      <c r="G21901" s="14" t="s">
        <v>6109</v>
      </c>
      <c r="H21901" s="20">
        <v>32425819</v>
      </c>
      <c r="I21901" s="20">
        <v>32425819</v>
      </c>
      <c r="J21901" s="21">
        <f>IFERROR((I21901/H21901),0)</f>
        <v>1</v>
      </c>
      <c r="K21901" s="20"/>
      <c r="L21901" s="20"/>
      <c r="M21901" s="22"/>
    </row>
    <row r="21902" spans="1:13" s="14" customFormat="1" outlineLevel="2" x14ac:dyDescent="0.25">
      <c r="A21902" s="34"/>
      <c r="B21902" s="44" t="s">
        <v>5344</v>
      </c>
      <c r="C21902" s="31" t="s">
        <v>5042</v>
      </c>
      <c r="D21902" s="14" t="s">
        <v>1241</v>
      </c>
      <c r="E21902" s="14" t="s">
        <v>1304</v>
      </c>
      <c r="F21902" s="14" t="s">
        <v>1305</v>
      </c>
      <c r="G21902" s="14" t="s">
        <v>6481</v>
      </c>
      <c r="H21902" s="20">
        <v>57</v>
      </c>
      <c r="I21902" s="20">
        <v>57</v>
      </c>
      <c r="J21902" s="21">
        <f>IFERROR((I21902/H21902),0)</f>
        <v>1</v>
      </c>
      <c r="K21902" s="20"/>
      <c r="L21902" s="20"/>
      <c r="M21902" s="22"/>
    </row>
    <row r="21903" spans="1:13" s="14" customFormat="1" outlineLevel="2" x14ac:dyDescent="0.25">
      <c r="A21903" s="34"/>
      <c r="B21903" s="44" t="s">
        <v>5344</v>
      </c>
      <c r="C21903" s="31" t="s">
        <v>5042</v>
      </c>
      <c r="D21903" s="14" t="s">
        <v>1241</v>
      </c>
      <c r="E21903" s="14" t="s">
        <v>1304</v>
      </c>
      <c r="F21903" s="14" t="s">
        <v>1305</v>
      </c>
      <c r="G21903" s="14" t="s">
        <v>6492</v>
      </c>
      <c r="H21903" s="20">
        <v>1356066</v>
      </c>
      <c r="I21903" s="20">
        <v>1356066</v>
      </c>
      <c r="J21903" s="21">
        <f>IFERROR((I21903/H21903),0)</f>
        <v>1</v>
      </c>
      <c r="K21903" s="20"/>
      <c r="L21903" s="20"/>
      <c r="M21903" s="22"/>
    </row>
    <row r="21904" spans="1:13" s="14" customFormat="1" outlineLevel="2" x14ac:dyDescent="0.25">
      <c r="A21904" s="34"/>
      <c r="B21904" s="44" t="s">
        <v>5344</v>
      </c>
      <c r="C21904" s="31" t="s">
        <v>5042</v>
      </c>
      <c r="D21904" s="14" t="s">
        <v>1241</v>
      </c>
      <c r="E21904" s="14" t="s">
        <v>1304</v>
      </c>
      <c r="F21904" s="14" t="s">
        <v>1305</v>
      </c>
      <c r="G21904" s="14" t="s">
        <v>6493</v>
      </c>
      <c r="H21904" s="20">
        <v>-1847217</v>
      </c>
      <c r="I21904" s="20"/>
      <c r="J21904" s="21">
        <f>IFERROR((I21904/H21904),0)</f>
        <v>0</v>
      </c>
      <c r="K21904" s="20"/>
      <c r="L21904" s="20"/>
      <c r="M21904" s="22"/>
    </row>
    <row r="21905" spans="1:13" s="14" customFormat="1" outlineLevel="1" x14ac:dyDescent="0.25">
      <c r="A21905" s="34"/>
      <c r="B21905" s="46" t="s">
        <v>10048</v>
      </c>
      <c r="C21905" s="40" t="str">
        <f>C21904</f>
        <v>ASIGNACIONES DIRECTAS (20% DEL SGR)</v>
      </c>
      <c r="D21905" s="39" t="str">
        <f>D21904</f>
        <v xml:space="preserve">MAGDALENA                                         </v>
      </c>
      <c r="E21905" s="39" t="str">
        <f>E21904</f>
        <v>47245</v>
      </c>
      <c r="F21905" s="39" t="str">
        <f>F21904</f>
        <v xml:space="preserve">EL BANCO                                          </v>
      </c>
      <c r="G21905" s="39" t="s">
        <v>10656</v>
      </c>
      <c r="H21905" s="20">
        <f>SUBTOTAL(9,H21899:H21904)</f>
        <v>45658928</v>
      </c>
      <c r="I21905" s="20">
        <f>SUBTOTAL(9,I21899:I21904)</f>
        <v>40457341.32</v>
      </c>
      <c r="J21905" s="42">
        <f>+I21905/H21905</f>
        <v>0.88607733672590827</v>
      </c>
      <c r="K21905" s="20">
        <f>SUBTOTAL(9,K21899:K21904)</f>
        <v>6495447</v>
      </c>
      <c r="L21905" s="20">
        <f>SUBTOTAL(9,L21899:L21904)</f>
        <v>2187280.3200000003</v>
      </c>
      <c r="M21905" s="7">
        <f>IFERROR((L21905/K21905),"N.A")</f>
        <v>0.33674053841098239</v>
      </c>
    </row>
    <row r="21906" spans="1:13" s="14" customFormat="1" outlineLevel="2" x14ac:dyDescent="0.25">
      <c r="A21906" s="34"/>
      <c r="B21906" s="44" t="s">
        <v>5345</v>
      </c>
      <c r="C21906" s="31" t="s">
        <v>5042</v>
      </c>
      <c r="D21906" s="14" t="s">
        <v>1241</v>
      </c>
      <c r="E21906" s="14" t="s">
        <v>1310</v>
      </c>
      <c r="F21906" s="14" t="s">
        <v>1311</v>
      </c>
      <c r="G21906" s="14" t="s">
        <v>16</v>
      </c>
      <c r="H21906" s="15">
        <v>71240418517</v>
      </c>
      <c r="I21906" s="15">
        <v>51154474426.670006</v>
      </c>
      <c r="J21906" s="16">
        <f>IFERROR((I21906/H21906),0)</f>
        <v>0.718054097541034</v>
      </c>
      <c r="K21906" s="15">
        <v>51301935382</v>
      </c>
      <c r="L21906" s="15">
        <v>51154474426.670006</v>
      </c>
      <c r="M21906" s="17">
        <f>L21906/K21906</f>
        <v>0.9971256258807395</v>
      </c>
    </row>
    <row r="21907" spans="1:13" s="14" customFormat="1" outlineLevel="2" x14ac:dyDescent="0.25">
      <c r="A21907" s="34"/>
      <c r="B21907" s="44" t="s">
        <v>5345</v>
      </c>
      <c r="C21907" s="31" t="s">
        <v>5042</v>
      </c>
      <c r="D21907" s="14" t="s">
        <v>1241</v>
      </c>
      <c r="E21907" s="14" t="s">
        <v>1310</v>
      </c>
      <c r="F21907" s="14" t="s">
        <v>1311</v>
      </c>
      <c r="G21907" s="14" t="s">
        <v>5862</v>
      </c>
      <c r="H21907" s="20">
        <v>5669607974</v>
      </c>
      <c r="I21907" s="20">
        <v>5669607974</v>
      </c>
      <c r="J21907" s="21">
        <f>IFERROR((I21907/H21907),0)</f>
        <v>1</v>
      </c>
      <c r="K21907" s="20"/>
      <c r="L21907" s="20"/>
      <c r="M21907" s="22"/>
    </row>
    <row r="21908" spans="1:13" s="14" customFormat="1" outlineLevel="2" x14ac:dyDescent="0.25">
      <c r="A21908" s="34"/>
      <c r="B21908" s="44" t="s">
        <v>5345</v>
      </c>
      <c r="C21908" s="31" t="s">
        <v>5042</v>
      </c>
      <c r="D21908" s="14" t="s">
        <v>1241</v>
      </c>
      <c r="E21908" s="14" t="s">
        <v>1310</v>
      </c>
      <c r="F21908" s="14" t="s">
        <v>1311</v>
      </c>
      <c r="G21908" s="14" t="s">
        <v>6109</v>
      </c>
      <c r="H21908" s="20">
        <v>69533660466</v>
      </c>
      <c r="I21908" s="20">
        <v>69533660466</v>
      </c>
      <c r="J21908" s="21">
        <f>IFERROR((I21908/H21908),0)</f>
        <v>1</v>
      </c>
      <c r="K21908" s="20"/>
      <c r="L21908" s="20"/>
      <c r="M21908" s="22"/>
    </row>
    <row r="21909" spans="1:13" s="14" customFormat="1" outlineLevel="2" x14ac:dyDescent="0.25">
      <c r="A21909" s="34"/>
      <c r="B21909" s="44" t="s">
        <v>5345</v>
      </c>
      <c r="C21909" s="31" t="s">
        <v>5042</v>
      </c>
      <c r="D21909" s="14" t="s">
        <v>1241</v>
      </c>
      <c r="E21909" s="14" t="s">
        <v>1310</v>
      </c>
      <c r="F21909" s="14" t="s">
        <v>1311</v>
      </c>
      <c r="G21909" s="14" t="s">
        <v>6481</v>
      </c>
      <c r="H21909" s="20">
        <v>440613</v>
      </c>
      <c r="I21909" s="20">
        <v>440613</v>
      </c>
      <c r="J21909" s="21">
        <f>IFERROR((I21909/H21909),0)</f>
        <v>1</v>
      </c>
      <c r="K21909" s="20"/>
      <c r="L21909" s="20"/>
      <c r="M21909" s="22"/>
    </row>
    <row r="21910" spans="1:13" s="14" customFormat="1" outlineLevel="2" x14ac:dyDescent="0.25">
      <c r="A21910" s="34"/>
      <c r="B21910" s="44" t="s">
        <v>5345</v>
      </c>
      <c r="C21910" s="31" t="s">
        <v>5042</v>
      </c>
      <c r="D21910" s="14" t="s">
        <v>1241</v>
      </c>
      <c r="E21910" s="14" t="s">
        <v>1310</v>
      </c>
      <c r="F21910" s="14" t="s">
        <v>1311</v>
      </c>
      <c r="G21910" s="14" t="s">
        <v>6484</v>
      </c>
      <c r="H21910" s="20">
        <v>2648071969</v>
      </c>
      <c r="I21910" s="20">
        <v>2648071969</v>
      </c>
      <c r="J21910" s="21">
        <f>IFERROR((I21910/H21910),0)</f>
        <v>1</v>
      </c>
      <c r="K21910" s="20"/>
      <c r="L21910" s="20"/>
      <c r="M21910" s="22"/>
    </row>
    <row r="21911" spans="1:13" s="14" customFormat="1" outlineLevel="2" x14ac:dyDescent="0.25">
      <c r="A21911" s="34"/>
      <c r="B21911" s="44" t="s">
        <v>5345</v>
      </c>
      <c r="C21911" s="31" t="s">
        <v>5042</v>
      </c>
      <c r="D21911" s="14" t="s">
        <v>5000</v>
      </c>
      <c r="E21911" s="14" t="s">
        <v>1310</v>
      </c>
      <c r="F21911" s="14" t="s">
        <v>1311</v>
      </c>
      <c r="G21911" s="14" t="s">
        <v>6485</v>
      </c>
      <c r="H21911" s="20">
        <v>216819525</v>
      </c>
      <c r="I21911" s="20">
        <v>216819525</v>
      </c>
      <c r="J21911" s="21">
        <f>IFERROR((I21911/H21911),0)</f>
        <v>1</v>
      </c>
      <c r="K21911" s="25"/>
      <c r="L21911" s="25"/>
      <c r="M21911" s="22"/>
    </row>
    <row r="21912" spans="1:13" s="14" customFormat="1" outlineLevel="2" x14ac:dyDescent="0.25">
      <c r="A21912" s="34"/>
      <c r="B21912" s="44" t="s">
        <v>5345</v>
      </c>
      <c r="C21912" s="31" t="s">
        <v>5042</v>
      </c>
      <c r="D21912" s="14" t="s">
        <v>1241</v>
      </c>
      <c r="E21912" s="14" t="s">
        <v>1310</v>
      </c>
      <c r="F21912" s="14" t="s">
        <v>1311</v>
      </c>
      <c r="G21912" s="14" t="s">
        <v>6492</v>
      </c>
      <c r="H21912" s="20">
        <v>11155816803</v>
      </c>
      <c r="I21912" s="20">
        <v>11155816803</v>
      </c>
      <c r="J21912" s="21">
        <f>IFERROR((I21912/H21912),0)</f>
        <v>1</v>
      </c>
      <c r="K21912" s="20"/>
      <c r="L21912" s="20"/>
      <c r="M21912" s="22"/>
    </row>
    <row r="21913" spans="1:13" s="14" customFormat="1" outlineLevel="2" x14ac:dyDescent="0.25">
      <c r="A21913" s="34"/>
      <c r="B21913" s="44" t="s">
        <v>5345</v>
      </c>
      <c r="C21913" s="31" t="s">
        <v>5042</v>
      </c>
      <c r="D21913" s="14" t="s">
        <v>1241</v>
      </c>
      <c r="E21913" s="14" t="s">
        <v>1310</v>
      </c>
      <c r="F21913" s="14" t="s">
        <v>1311</v>
      </c>
      <c r="G21913" s="14" t="s">
        <v>6493</v>
      </c>
      <c r="H21913" s="20">
        <v>-14248083703</v>
      </c>
      <c r="I21913" s="20"/>
      <c r="J21913" s="21">
        <f>IFERROR((I21913/H21913),0)</f>
        <v>0</v>
      </c>
      <c r="K21913" s="20"/>
      <c r="L21913" s="20"/>
      <c r="M21913" s="22"/>
    </row>
    <row r="21914" spans="1:13" s="14" customFormat="1" outlineLevel="1" x14ac:dyDescent="0.25">
      <c r="A21914" s="34"/>
      <c r="B21914" s="46" t="s">
        <v>10049</v>
      </c>
      <c r="C21914" s="40" t="str">
        <f>C21913</f>
        <v>ASIGNACIONES DIRECTAS (20% DEL SGR)</v>
      </c>
      <c r="D21914" s="39" t="str">
        <f>D21913</f>
        <v xml:space="preserve">MAGDALENA                                         </v>
      </c>
      <c r="E21914" s="39" t="str">
        <f>E21913</f>
        <v>47189</v>
      </c>
      <c r="F21914" s="39" t="str">
        <f>F21913</f>
        <v xml:space="preserve">CIÉNAGA                                           </v>
      </c>
      <c r="G21914" s="39" t="s">
        <v>10656</v>
      </c>
      <c r="H21914" s="20">
        <f>SUBTOTAL(9,H21906:H21913)</f>
        <v>146216752164</v>
      </c>
      <c r="I21914" s="20">
        <f>SUBTOTAL(9,I21906:I21913)</f>
        <v>140378891776.67001</v>
      </c>
      <c r="J21914" s="42">
        <f>+I21914/H21914</f>
        <v>0.96007392928012714</v>
      </c>
      <c r="K21914" s="20">
        <f>SUBTOTAL(9,K21906:K21913)</f>
        <v>51301935382</v>
      </c>
      <c r="L21914" s="20">
        <f>SUBTOTAL(9,L21906:L21913)</f>
        <v>51154474426.670006</v>
      </c>
      <c r="M21914" s="7">
        <f>IFERROR((L21914/K21914),"N.A")</f>
        <v>0.9971256258807395</v>
      </c>
    </row>
    <row r="21915" spans="1:13" s="14" customFormat="1" outlineLevel="2" x14ac:dyDescent="0.25">
      <c r="A21915" s="34"/>
      <c r="B21915" s="44" t="s">
        <v>5346</v>
      </c>
      <c r="C21915" s="31" t="s">
        <v>5042</v>
      </c>
      <c r="D21915" s="14" t="s">
        <v>1241</v>
      </c>
      <c r="E21915" s="14" t="s">
        <v>1319</v>
      </c>
      <c r="F21915" s="14" t="s">
        <v>1320</v>
      </c>
      <c r="G21915" s="14" t="s">
        <v>16</v>
      </c>
      <c r="H21915" s="15">
        <v>234854443</v>
      </c>
      <c r="I21915" s="15">
        <v>172042030.56</v>
      </c>
      <c r="J21915" s="16">
        <f>IFERROR((I21915/H21915),0)</f>
        <v>0.73254748073895282</v>
      </c>
      <c r="K21915" s="15">
        <v>182766825.99000001</v>
      </c>
      <c r="L21915" s="15">
        <v>172042030.56</v>
      </c>
      <c r="M21915" s="17">
        <f>L21915/K21915</f>
        <v>0.94131979164212876</v>
      </c>
    </row>
    <row r="21916" spans="1:13" s="14" customFormat="1" outlineLevel="2" x14ac:dyDescent="0.25">
      <c r="A21916" s="34"/>
      <c r="B21916" s="44" t="s">
        <v>5346</v>
      </c>
      <c r="C21916" s="31" t="s">
        <v>5042</v>
      </c>
      <c r="D21916" s="14" t="s">
        <v>1241</v>
      </c>
      <c r="E21916" s="14" t="s">
        <v>1319</v>
      </c>
      <c r="F21916" s="14" t="s">
        <v>1320</v>
      </c>
      <c r="G21916" s="14" t="s">
        <v>5818</v>
      </c>
      <c r="H21916" s="20">
        <v>1062144751</v>
      </c>
      <c r="I21916" s="20">
        <v>1062144751</v>
      </c>
      <c r="J21916" s="21">
        <f>IFERROR((I21916/H21916),0)</f>
        <v>1</v>
      </c>
      <c r="K21916" s="20"/>
      <c r="L21916" s="20"/>
      <c r="M21916" s="22"/>
    </row>
    <row r="21917" spans="1:13" s="14" customFormat="1" outlineLevel="2" x14ac:dyDescent="0.25">
      <c r="A21917" s="34"/>
      <c r="B21917" s="44" t="s">
        <v>5346</v>
      </c>
      <c r="C21917" s="31" t="s">
        <v>5042</v>
      </c>
      <c r="D21917" s="14" t="s">
        <v>1241</v>
      </c>
      <c r="E21917" s="14" t="s">
        <v>1319</v>
      </c>
      <c r="F21917" s="14" t="s">
        <v>1320</v>
      </c>
      <c r="G21917" s="14" t="s">
        <v>5862</v>
      </c>
      <c r="H21917" s="20">
        <v>204722838</v>
      </c>
      <c r="I21917" s="20">
        <v>204722838</v>
      </c>
      <c r="J21917" s="21">
        <f>IFERROR((I21917/H21917),0)</f>
        <v>1</v>
      </c>
      <c r="K21917" s="20"/>
      <c r="L21917" s="20"/>
      <c r="M21917" s="22"/>
    </row>
    <row r="21918" spans="1:13" s="14" customFormat="1" outlineLevel="2" x14ac:dyDescent="0.25">
      <c r="A21918" s="34"/>
      <c r="B21918" s="44" t="s">
        <v>5346</v>
      </c>
      <c r="C21918" s="31" t="s">
        <v>5042</v>
      </c>
      <c r="D21918" s="14" t="s">
        <v>1241</v>
      </c>
      <c r="E21918" s="14" t="s">
        <v>1319</v>
      </c>
      <c r="F21918" s="14" t="s">
        <v>1320</v>
      </c>
      <c r="G21918" s="14" t="s">
        <v>6109</v>
      </c>
      <c r="H21918" s="20">
        <v>261743184</v>
      </c>
      <c r="I21918" s="20">
        <v>261743184</v>
      </c>
      <c r="J21918" s="21">
        <f>IFERROR((I21918/H21918),0)</f>
        <v>1</v>
      </c>
      <c r="K21918" s="20"/>
      <c r="L21918" s="20"/>
      <c r="M21918" s="22"/>
    </row>
    <row r="21919" spans="1:13" s="14" customFormat="1" outlineLevel="2" x14ac:dyDescent="0.25">
      <c r="A21919" s="34"/>
      <c r="B21919" s="44" t="s">
        <v>5346</v>
      </c>
      <c r="C21919" s="31" t="s">
        <v>5042</v>
      </c>
      <c r="D21919" s="14" t="s">
        <v>1241</v>
      </c>
      <c r="E21919" s="14" t="s">
        <v>1319</v>
      </c>
      <c r="F21919" s="14" t="s">
        <v>1320</v>
      </c>
      <c r="G21919" s="14" t="s">
        <v>6481</v>
      </c>
      <c r="H21919" s="20">
        <v>1453</v>
      </c>
      <c r="I21919" s="20">
        <v>1453</v>
      </c>
      <c r="J21919" s="21">
        <f>IFERROR((I21919/H21919),0)</f>
        <v>1</v>
      </c>
      <c r="K21919" s="20"/>
      <c r="L21919" s="20"/>
      <c r="M21919" s="22"/>
    </row>
    <row r="21920" spans="1:13" s="14" customFormat="1" outlineLevel="2" x14ac:dyDescent="0.25">
      <c r="A21920" s="34"/>
      <c r="B21920" s="44" t="s">
        <v>5346</v>
      </c>
      <c r="C21920" s="31" t="s">
        <v>5042</v>
      </c>
      <c r="D21920" s="14" t="s">
        <v>1241</v>
      </c>
      <c r="E21920" s="14" t="s">
        <v>1319</v>
      </c>
      <c r="F21920" s="14" t="s">
        <v>1320</v>
      </c>
      <c r="G21920" s="14" t="s">
        <v>6484</v>
      </c>
      <c r="H21920" s="20">
        <v>9831764</v>
      </c>
      <c r="I21920" s="20">
        <v>9831764</v>
      </c>
      <c r="J21920" s="21">
        <f>IFERROR((I21920/H21920),0)</f>
        <v>1</v>
      </c>
      <c r="K21920" s="20"/>
      <c r="L21920" s="20"/>
      <c r="M21920" s="22"/>
    </row>
    <row r="21921" spans="1:13" s="14" customFormat="1" outlineLevel="2" x14ac:dyDescent="0.25">
      <c r="A21921" s="34"/>
      <c r="B21921" s="44" t="s">
        <v>5346</v>
      </c>
      <c r="C21921" s="31" t="s">
        <v>5042</v>
      </c>
      <c r="D21921" s="14" t="s">
        <v>5000</v>
      </c>
      <c r="E21921" s="14" t="s">
        <v>1319</v>
      </c>
      <c r="F21921" s="14" t="s">
        <v>1320</v>
      </c>
      <c r="G21921" s="14" t="s">
        <v>6485</v>
      </c>
      <c r="H21921" s="20">
        <v>197720</v>
      </c>
      <c r="I21921" s="20">
        <v>197720</v>
      </c>
      <c r="J21921" s="21">
        <f>IFERROR((I21921/H21921),0)</f>
        <v>1</v>
      </c>
      <c r="K21921" s="25"/>
      <c r="L21921" s="25"/>
      <c r="M21921" s="22"/>
    </row>
    <row r="21922" spans="1:13" s="14" customFormat="1" outlineLevel="2" x14ac:dyDescent="0.25">
      <c r="A21922" s="34"/>
      <c r="B21922" s="44" t="s">
        <v>5346</v>
      </c>
      <c r="C21922" s="31" t="s">
        <v>5042</v>
      </c>
      <c r="D21922" s="14" t="s">
        <v>1241</v>
      </c>
      <c r="E21922" s="14" t="s">
        <v>1319</v>
      </c>
      <c r="F21922" s="14" t="s">
        <v>1320</v>
      </c>
      <c r="G21922" s="14" t="s">
        <v>6492</v>
      </c>
      <c r="H21922" s="20">
        <v>41940972</v>
      </c>
      <c r="I21922" s="20">
        <v>41940972</v>
      </c>
      <c r="J21922" s="21">
        <f>IFERROR((I21922/H21922),0)</f>
        <v>1</v>
      </c>
      <c r="K21922" s="20"/>
      <c r="L21922" s="20"/>
      <c r="M21922" s="22"/>
    </row>
    <row r="21923" spans="1:13" s="14" customFormat="1" outlineLevel="2" x14ac:dyDescent="0.25">
      <c r="A21923" s="34"/>
      <c r="B21923" s="44" t="s">
        <v>5346</v>
      </c>
      <c r="C21923" s="31" t="s">
        <v>5042</v>
      </c>
      <c r="D21923" s="14" t="s">
        <v>1241</v>
      </c>
      <c r="E21923" s="14" t="s">
        <v>1319</v>
      </c>
      <c r="F21923" s="14" t="s">
        <v>1320</v>
      </c>
      <c r="G21923" s="14" t="s">
        <v>6493</v>
      </c>
      <c r="H21923" s="20">
        <v>-46970889</v>
      </c>
      <c r="I21923" s="20"/>
      <c r="J21923" s="21">
        <f>IFERROR((I21923/H21923),0)</f>
        <v>0</v>
      </c>
      <c r="K21923" s="20"/>
      <c r="L21923" s="20"/>
      <c r="M21923" s="22"/>
    </row>
    <row r="21924" spans="1:13" s="14" customFormat="1" outlineLevel="1" x14ac:dyDescent="0.25">
      <c r="A21924" s="34"/>
      <c r="B21924" s="46" t="s">
        <v>10050</v>
      </c>
      <c r="C21924" s="40" t="str">
        <f>C21923</f>
        <v>ASIGNACIONES DIRECTAS (20% DEL SGR)</v>
      </c>
      <c r="D21924" s="39" t="str">
        <f>D21923</f>
        <v xml:space="preserve">MAGDALENA                                         </v>
      </c>
      <c r="E21924" s="39" t="str">
        <f>E21923</f>
        <v>47058</v>
      </c>
      <c r="F21924" s="39" t="str">
        <f>F21923</f>
        <v xml:space="preserve">ARIGUANÍ                                          </v>
      </c>
      <c r="G21924" s="39" t="s">
        <v>10656</v>
      </c>
      <c r="H21924" s="20">
        <f>SUBTOTAL(9,H21915:H21923)</f>
        <v>1768466236</v>
      </c>
      <c r="I21924" s="20">
        <f>SUBTOTAL(9,I21915:I21923)</f>
        <v>1752624712.5599999</v>
      </c>
      <c r="J21924" s="42">
        <f>+I21924/H21924</f>
        <v>0.99104222454603874</v>
      </c>
      <c r="K21924" s="20">
        <f>SUBTOTAL(9,K21915:K21923)</f>
        <v>182766825.99000001</v>
      </c>
      <c r="L21924" s="20">
        <f>SUBTOTAL(9,L21915:L21923)</f>
        <v>172042030.56</v>
      </c>
      <c r="M21924" s="7">
        <f>IFERROR((L21924/K21924),"N.A")</f>
        <v>0.94131979164212876</v>
      </c>
    </row>
    <row r="21925" spans="1:13" s="14" customFormat="1" outlineLevel="2" x14ac:dyDescent="0.25">
      <c r="A21925" s="34"/>
      <c r="B21925" s="44" t="s">
        <v>5347</v>
      </c>
      <c r="C21925" s="31" t="s">
        <v>5042</v>
      </c>
      <c r="D21925" s="14" t="s">
        <v>1241</v>
      </c>
      <c r="E21925" s="14" t="s">
        <v>1322</v>
      </c>
      <c r="F21925" s="14" t="s">
        <v>1323</v>
      </c>
      <c r="G21925" s="14" t="s">
        <v>16</v>
      </c>
      <c r="H21925" s="15">
        <v>13421493</v>
      </c>
      <c r="I21925" s="15">
        <v>0</v>
      </c>
      <c r="J21925" s="16">
        <f>IFERROR((I21925/H21925),0)</f>
        <v>0</v>
      </c>
      <c r="K21925" s="15">
        <v>9475204</v>
      </c>
      <c r="L21925" s="15">
        <v>0</v>
      </c>
      <c r="M21925" s="17">
        <f>L21925/K21925</f>
        <v>0</v>
      </c>
    </row>
    <row r="21926" spans="1:13" s="14" customFormat="1" outlineLevel="2" x14ac:dyDescent="0.25">
      <c r="A21926" s="34"/>
      <c r="B21926" s="44" t="s">
        <v>5347</v>
      </c>
      <c r="C21926" s="31" t="s">
        <v>5042</v>
      </c>
      <c r="D21926" s="14" t="s">
        <v>1241</v>
      </c>
      <c r="E21926" s="14" t="s">
        <v>1322</v>
      </c>
      <c r="F21926" s="14" t="s">
        <v>1323</v>
      </c>
      <c r="G21926" s="14" t="s">
        <v>5855</v>
      </c>
      <c r="H21926" s="20">
        <v>5210</v>
      </c>
      <c r="I21926" s="20">
        <v>5210</v>
      </c>
      <c r="J21926" s="21">
        <f>IFERROR((I21926/H21926),0)</f>
        <v>1</v>
      </c>
      <c r="K21926" s="20"/>
      <c r="L21926" s="20"/>
      <c r="M21926" s="22"/>
    </row>
    <row r="21927" spans="1:13" s="14" customFormat="1" outlineLevel="2" x14ac:dyDescent="0.25">
      <c r="A21927" s="34"/>
      <c r="B21927" s="44" t="s">
        <v>5347</v>
      </c>
      <c r="C21927" s="31" t="s">
        <v>5042</v>
      </c>
      <c r="D21927" s="14" t="s">
        <v>1241</v>
      </c>
      <c r="E21927" s="14" t="s">
        <v>1322</v>
      </c>
      <c r="F21927" s="14" t="s">
        <v>1323</v>
      </c>
      <c r="G21927" s="14" t="s">
        <v>5862</v>
      </c>
      <c r="H21927" s="20">
        <v>2892742</v>
      </c>
      <c r="I21927" s="20">
        <v>2892742</v>
      </c>
      <c r="J21927" s="21">
        <f>IFERROR((I21927/H21927),0)</f>
        <v>1</v>
      </c>
      <c r="K21927" s="20"/>
      <c r="L21927" s="20"/>
      <c r="M21927" s="22"/>
    </row>
    <row r="21928" spans="1:13" s="14" customFormat="1" outlineLevel="2" x14ac:dyDescent="0.25">
      <c r="A21928" s="34"/>
      <c r="B21928" s="44" t="s">
        <v>5347</v>
      </c>
      <c r="C21928" s="31" t="s">
        <v>5042</v>
      </c>
      <c r="D21928" s="14" t="s">
        <v>1241</v>
      </c>
      <c r="E21928" s="14" t="s">
        <v>1322</v>
      </c>
      <c r="F21928" s="14" t="s">
        <v>1323</v>
      </c>
      <c r="G21928" s="14" t="s">
        <v>6109</v>
      </c>
      <c r="H21928" s="20">
        <v>23862713</v>
      </c>
      <c r="I21928" s="20">
        <v>23862713</v>
      </c>
      <c r="J21928" s="21">
        <f>IFERROR((I21928/H21928),0)</f>
        <v>1</v>
      </c>
      <c r="K21928" s="20"/>
      <c r="L21928" s="20"/>
      <c r="M21928" s="22"/>
    </row>
    <row r="21929" spans="1:13" s="14" customFormat="1" outlineLevel="2" x14ac:dyDescent="0.25">
      <c r="A21929" s="34"/>
      <c r="B21929" s="44" t="s">
        <v>5347</v>
      </c>
      <c r="C21929" s="31" t="s">
        <v>5042</v>
      </c>
      <c r="D21929" s="14" t="s">
        <v>1241</v>
      </c>
      <c r="E21929" s="14" t="s">
        <v>1322</v>
      </c>
      <c r="F21929" s="14" t="s">
        <v>1323</v>
      </c>
      <c r="G21929" s="14" t="s">
        <v>6481</v>
      </c>
      <c r="H21929" s="20">
        <v>83</v>
      </c>
      <c r="I21929" s="20">
        <v>83</v>
      </c>
      <c r="J21929" s="21">
        <f>IFERROR((I21929/H21929),0)</f>
        <v>1</v>
      </c>
      <c r="K21929" s="20"/>
      <c r="L21929" s="20"/>
      <c r="M21929" s="22"/>
    </row>
    <row r="21930" spans="1:13" s="14" customFormat="1" outlineLevel="2" x14ac:dyDescent="0.25">
      <c r="A21930" s="34"/>
      <c r="B21930" s="44" t="s">
        <v>5347</v>
      </c>
      <c r="C21930" s="31" t="s">
        <v>5042</v>
      </c>
      <c r="D21930" s="14" t="s">
        <v>5000</v>
      </c>
      <c r="E21930" s="14" t="s">
        <v>1322</v>
      </c>
      <c r="F21930" s="14" t="s">
        <v>1323</v>
      </c>
      <c r="G21930" s="14" t="s">
        <v>6485</v>
      </c>
      <c r="H21930" s="20">
        <v>2582434</v>
      </c>
      <c r="I21930" s="20">
        <v>2582434</v>
      </c>
      <c r="J21930" s="21">
        <f>IFERROR((I21930/H21930),0)</f>
        <v>1</v>
      </c>
      <c r="K21930" s="25"/>
      <c r="L21930" s="25"/>
      <c r="M21930" s="22"/>
    </row>
    <row r="21931" spans="1:13" s="14" customFormat="1" outlineLevel="2" x14ac:dyDescent="0.25">
      <c r="A21931" s="34"/>
      <c r="B21931" s="44" t="s">
        <v>5347</v>
      </c>
      <c r="C21931" s="31" t="s">
        <v>5042</v>
      </c>
      <c r="D21931" s="14" t="s">
        <v>1241</v>
      </c>
      <c r="E21931" s="14" t="s">
        <v>1322</v>
      </c>
      <c r="F21931" s="14" t="s">
        <v>1323</v>
      </c>
      <c r="G21931" s="14" t="s">
        <v>6492</v>
      </c>
      <c r="H21931" s="20">
        <v>1991617</v>
      </c>
      <c r="I21931" s="20">
        <v>1991617</v>
      </c>
      <c r="J21931" s="21">
        <f>IFERROR((I21931/H21931),0)</f>
        <v>1</v>
      </c>
      <c r="K21931" s="20"/>
      <c r="L21931" s="20"/>
      <c r="M21931" s="22"/>
    </row>
    <row r="21932" spans="1:13" s="14" customFormat="1" outlineLevel="2" x14ac:dyDescent="0.25">
      <c r="A21932" s="34"/>
      <c r="B21932" s="44" t="s">
        <v>5347</v>
      </c>
      <c r="C21932" s="31" t="s">
        <v>5042</v>
      </c>
      <c r="D21932" s="14" t="s">
        <v>1241</v>
      </c>
      <c r="E21932" s="14" t="s">
        <v>1322</v>
      </c>
      <c r="F21932" s="14" t="s">
        <v>1323</v>
      </c>
      <c r="G21932" s="14" t="s">
        <v>6493</v>
      </c>
      <c r="H21932" s="20">
        <v>-2684299</v>
      </c>
      <c r="I21932" s="20"/>
      <c r="J21932" s="21">
        <f>IFERROR((I21932/H21932),0)</f>
        <v>0</v>
      </c>
      <c r="K21932" s="20"/>
      <c r="L21932" s="20"/>
      <c r="M21932" s="22"/>
    </row>
    <row r="21933" spans="1:13" s="14" customFormat="1" outlineLevel="1" x14ac:dyDescent="0.25">
      <c r="A21933" s="34"/>
      <c r="B21933" s="46" t="s">
        <v>10051</v>
      </c>
      <c r="C21933" s="40" t="str">
        <f>C21932</f>
        <v>ASIGNACIONES DIRECTAS (20% DEL SGR)</v>
      </c>
      <c r="D21933" s="39" t="str">
        <f>D21932</f>
        <v xml:space="preserve">MAGDALENA                                         </v>
      </c>
      <c r="E21933" s="39" t="str">
        <f>E21932</f>
        <v>47053</v>
      </c>
      <c r="F21933" s="39" t="str">
        <f>F21932</f>
        <v xml:space="preserve">ARACATACA                                         </v>
      </c>
      <c r="G21933" s="39" t="s">
        <v>10656</v>
      </c>
      <c r="H21933" s="20">
        <f>SUBTOTAL(9,H21925:H21932)</f>
        <v>42071993</v>
      </c>
      <c r="I21933" s="20">
        <f>SUBTOTAL(9,I21925:I21932)</f>
        <v>31334799</v>
      </c>
      <c r="J21933" s="42">
        <f>+I21933/H21933</f>
        <v>0.74478998415882036</v>
      </c>
      <c r="K21933" s="20">
        <f>SUBTOTAL(9,K21925:K21932)</f>
        <v>9475204</v>
      </c>
      <c r="L21933" s="20">
        <f>SUBTOTAL(9,L21925:L21932)</f>
        <v>0</v>
      </c>
      <c r="M21933" s="7">
        <f>IFERROR((L21933/K21933),"N.A")</f>
        <v>0</v>
      </c>
    </row>
    <row r="21934" spans="1:13" s="14" customFormat="1" outlineLevel="2" x14ac:dyDescent="0.25">
      <c r="A21934" s="34"/>
      <c r="B21934" s="44" t="s">
        <v>5348</v>
      </c>
      <c r="C21934" s="31" t="s">
        <v>5042</v>
      </c>
      <c r="D21934" s="14" t="s">
        <v>1241</v>
      </c>
      <c r="E21934" s="14" t="s">
        <v>1325</v>
      </c>
      <c r="F21934" s="14" t="s">
        <v>1326</v>
      </c>
      <c r="G21934" s="14" t="s">
        <v>16</v>
      </c>
      <c r="H21934" s="15">
        <v>4499875</v>
      </c>
      <c r="I21934" s="15">
        <v>739215.37000000011</v>
      </c>
      <c r="J21934" s="16">
        <f>IFERROR((I21934/H21934),0)</f>
        <v>0.16427464540681688</v>
      </c>
      <c r="K21934" s="15">
        <v>3222155</v>
      </c>
      <c r="L21934" s="15">
        <v>739215.37000000011</v>
      </c>
      <c r="M21934" s="17">
        <f>L21934/K21934</f>
        <v>0.22941645265358127</v>
      </c>
    </row>
    <row r="21935" spans="1:13" s="14" customFormat="1" outlineLevel="2" x14ac:dyDescent="0.25">
      <c r="A21935" s="34"/>
      <c r="B21935" s="44" t="s">
        <v>5348</v>
      </c>
      <c r="C21935" s="31" t="s">
        <v>5042</v>
      </c>
      <c r="D21935" s="14" t="s">
        <v>1241</v>
      </c>
      <c r="E21935" s="14" t="s">
        <v>1325</v>
      </c>
      <c r="F21935" s="14" t="s">
        <v>1326</v>
      </c>
      <c r="G21935" s="14" t="s">
        <v>5862</v>
      </c>
      <c r="H21935" s="20">
        <v>1428098</v>
      </c>
      <c r="I21935" s="20">
        <v>1428098</v>
      </c>
      <c r="J21935" s="21">
        <f>IFERROR((I21935/H21935),0)</f>
        <v>1</v>
      </c>
      <c r="K21935" s="20"/>
      <c r="L21935" s="20"/>
      <c r="M21935" s="22"/>
    </row>
    <row r="21936" spans="1:13" s="14" customFormat="1" outlineLevel="2" x14ac:dyDescent="0.25">
      <c r="A21936" s="34"/>
      <c r="B21936" s="44" t="s">
        <v>5348</v>
      </c>
      <c r="C21936" s="31" t="s">
        <v>5042</v>
      </c>
      <c r="D21936" s="14" t="s">
        <v>1241</v>
      </c>
      <c r="E21936" s="14" t="s">
        <v>1325</v>
      </c>
      <c r="F21936" s="14" t="s">
        <v>1326</v>
      </c>
      <c r="G21936" s="14" t="s">
        <v>6109</v>
      </c>
      <c r="H21936" s="20">
        <v>9007189</v>
      </c>
      <c r="I21936" s="20">
        <v>9007189</v>
      </c>
      <c r="J21936" s="21">
        <f>IFERROR((I21936/H21936),0)</f>
        <v>1</v>
      </c>
      <c r="K21936" s="20"/>
      <c r="L21936" s="20"/>
      <c r="M21936" s="22"/>
    </row>
    <row r="21937" spans="1:13" s="14" customFormat="1" outlineLevel="2" x14ac:dyDescent="0.25">
      <c r="A21937" s="34"/>
      <c r="B21937" s="44" t="s">
        <v>5348</v>
      </c>
      <c r="C21937" s="31" t="s">
        <v>5042</v>
      </c>
      <c r="D21937" s="14" t="s">
        <v>1241</v>
      </c>
      <c r="E21937" s="14" t="s">
        <v>1325</v>
      </c>
      <c r="F21937" s="14" t="s">
        <v>1326</v>
      </c>
      <c r="G21937" s="14" t="s">
        <v>6481</v>
      </c>
      <c r="H21937" s="20">
        <v>28</v>
      </c>
      <c r="I21937" s="20">
        <v>28</v>
      </c>
      <c r="J21937" s="21">
        <f>IFERROR((I21937/H21937),0)</f>
        <v>1</v>
      </c>
      <c r="K21937" s="20"/>
      <c r="L21937" s="20"/>
      <c r="M21937" s="22"/>
    </row>
    <row r="21938" spans="1:13" s="14" customFormat="1" outlineLevel="2" x14ac:dyDescent="0.25">
      <c r="A21938" s="34"/>
      <c r="B21938" s="44" t="s">
        <v>5348</v>
      </c>
      <c r="C21938" s="31" t="s">
        <v>5042</v>
      </c>
      <c r="D21938" s="14" t="s">
        <v>1241</v>
      </c>
      <c r="E21938" s="14" t="s">
        <v>1325</v>
      </c>
      <c r="F21938" s="14" t="s">
        <v>1326</v>
      </c>
      <c r="G21938" s="14" t="s">
        <v>6492</v>
      </c>
      <c r="H21938" s="20">
        <v>694037</v>
      </c>
      <c r="I21938" s="20">
        <v>694037</v>
      </c>
      <c r="J21938" s="21">
        <f>IFERROR((I21938/H21938),0)</f>
        <v>1</v>
      </c>
      <c r="K21938" s="20"/>
      <c r="L21938" s="20"/>
      <c r="M21938" s="22"/>
    </row>
    <row r="21939" spans="1:13" s="14" customFormat="1" outlineLevel="2" x14ac:dyDescent="0.25">
      <c r="A21939" s="34"/>
      <c r="B21939" s="44" t="s">
        <v>5348</v>
      </c>
      <c r="C21939" s="31" t="s">
        <v>5042</v>
      </c>
      <c r="D21939" s="14" t="s">
        <v>1241</v>
      </c>
      <c r="E21939" s="14" t="s">
        <v>1325</v>
      </c>
      <c r="F21939" s="14" t="s">
        <v>1326</v>
      </c>
      <c r="G21939" s="14" t="s">
        <v>6493</v>
      </c>
      <c r="H21939" s="20">
        <v>-899975</v>
      </c>
      <c r="I21939" s="20"/>
      <c r="J21939" s="21">
        <f>IFERROR((I21939/H21939),0)</f>
        <v>0</v>
      </c>
      <c r="K21939" s="20"/>
      <c r="L21939" s="20"/>
      <c r="M21939" s="22"/>
    </row>
    <row r="21940" spans="1:13" s="14" customFormat="1" outlineLevel="1" x14ac:dyDescent="0.25">
      <c r="A21940" s="34"/>
      <c r="B21940" s="46" t="s">
        <v>10052</v>
      </c>
      <c r="C21940" s="40" t="str">
        <f>C21939</f>
        <v>ASIGNACIONES DIRECTAS (20% DEL SGR)</v>
      </c>
      <c r="D21940" s="39" t="str">
        <f>D21939</f>
        <v xml:space="preserve">MAGDALENA                                         </v>
      </c>
      <c r="E21940" s="39" t="str">
        <f>E21939</f>
        <v>47030</v>
      </c>
      <c r="F21940" s="39" t="str">
        <f>F21939</f>
        <v xml:space="preserve">ALGARROBO                                         </v>
      </c>
      <c r="G21940" s="39" t="s">
        <v>10656</v>
      </c>
      <c r="H21940" s="20">
        <f>SUBTOTAL(9,H21934:H21939)</f>
        <v>14729252</v>
      </c>
      <c r="I21940" s="20">
        <f>SUBTOTAL(9,I21934:I21939)</f>
        <v>11868567.370000001</v>
      </c>
      <c r="J21940" s="42">
        <f>+I21940/H21940</f>
        <v>0.80578208384241112</v>
      </c>
      <c r="K21940" s="20">
        <f>SUBTOTAL(9,K21934:K21939)</f>
        <v>3222155</v>
      </c>
      <c r="L21940" s="20">
        <f>SUBTOTAL(9,L21934:L21939)</f>
        <v>739215.37000000011</v>
      </c>
      <c r="M21940" s="7">
        <f>IFERROR((L21940/K21940),"N.A")</f>
        <v>0.22941645265358127</v>
      </c>
    </row>
    <row r="21941" spans="1:13" s="14" customFormat="1" outlineLevel="2" x14ac:dyDescent="0.25">
      <c r="A21941" s="34"/>
      <c r="B21941" s="44" t="s">
        <v>5349</v>
      </c>
      <c r="C21941" s="31" t="s">
        <v>5042</v>
      </c>
      <c r="D21941" s="14" t="s">
        <v>1241</v>
      </c>
      <c r="E21941" s="14" t="s">
        <v>1328</v>
      </c>
      <c r="F21941" s="14" t="s">
        <v>1329</v>
      </c>
      <c r="G21941" s="14" t="s">
        <v>16</v>
      </c>
      <c r="H21941" s="15">
        <v>10697540372</v>
      </c>
      <c r="I21941" s="15">
        <v>10697540372.000002</v>
      </c>
      <c r="J21941" s="16">
        <f>IFERROR((I21941/H21941),0)</f>
        <v>1.0000000000000002</v>
      </c>
      <c r="K21941" s="15">
        <v>7947723149.7999983</v>
      </c>
      <c r="L21941" s="15">
        <v>10697540372.000002</v>
      </c>
      <c r="M21941" s="17">
        <f>L21941/K21941</f>
        <v>1.3459880484474602</v>
      </c>
    </row>
    <row r="21942" spans="1:13" s="14" customFormat="1" outlineLevel="2" x14ac:dyDescent="0.25">
      <c r="A21942" s="34"/>
      <c r="B21942" s="44" t="s">
        <v>5349</v>
      </c>
      <c r="C21942" s="31" t="s">
        <v>5042</v>
      </c>
      <c r="D21942" s="14" t="s">
        <v>1241</v>
      </c>
      <c r="E21942" s="14" t="s">
        <v>1328</v>
      </c>
      <c r="F21942" s="14" t="s">
        <v>1329</v>
      </c>
      <c r="G21942" s="14" t="s">
        <v>5855</v>
      </c>
      <c r="H21942" s="20">
        <v>674695</v>
      </c>
      <c r="I21942" s="20">
        <v>674695</v>
      </c>
      <c r="J21942" s="21">
        <f>IFERROR((I21942/H21942),0)</f>
        <v>1</v>
      </c>
      <c r="K21942" s="20"/>
      <c r="L21942" s="20"/>
      <c r="M21942" s="22"/>
    </row>
    <row r="21943" spans="1:13" s="14" customFormat="1" outlineLevel="2" x14ac:dyDescent="0.25">
      <c r="A21943" s="34"/>
      <c r="B21943" s="44" t="s">
        <v>5349</v>
      </c>
      <c r="C21943" s="31" t="s">
        <v>5042</v>
      </c>
      <c r="D21943" s="14" t="s">
        <v>1241</v>
      </c>
      <c r="E21943" s="14" t="s">
        <v>1328</v>
      </c>
      <c r="F21943" s="14" t="s">
        <v>1329</v>
      </c>
      <c r="G21943" s="14" t="s">
        <v>5862</v>
      </c>
      <c r="H21943" s="20">
        <v>527056209</v>
      </c>
      <c r="I21943" s="20">
        <v>527056209</v>
      </c>
      <c r="J21943" s="21">
        <f>IFERROR((I21943/H21943),0)</f>
        <v>1</v>
      </c>
      <c r="K21943" s="20"/>
      <c r="L21943" s="20"/>
      <c r="M21943" s="22"/>
    </row>
    <row r="21944" spans="1:13" s="14" customFormat="1" outlineLevel="2" x14ac:dyDescent="0.25">
      <c r="A21944" s="34"/>
      <c r="B21944" s="44" t="s">
        <v>5349</v>
      </c>
      <c r="C21944" s="31" t="s">
        <v>5042</v>
      </c>
      <c r="D21944" s="14" t="s">
        <v>1241</v>
      </c>
      <c r="E21944" s="14" t="s">
        <v>1328</v>
      </c>
      <c r="F21944" s="14" t="s">
        <v>1329</v>
      </c>
      <c r="G21944" s="14" t="s">
        <v>6109</v>
      </c>
      <c r="H21944" s="20">
        <v>1088841022</v>
      </c>
      <c r="I21944" s="20">
        <v>1088841022</v>
      </c>
      <c r="J21944" s="21">
        <f>IFERROR((I21944/H21944),0)</f>
        <v>1</v>
      </c>
      <c r="K21944" s="20"/>
      <c r="L21944" s="20"/>
      <c r="M21944" s="22"/>
    </row>
    <row r="21945" spans="1:13" s="14" customFormat="1" outlineLevel="2" x14ac:dyDescent="0.25">
      <c r="A21945" s="34"/>
      <c r="B21945" s="44" t="s">
        <v>5349</v>
      </c>
      <c r="C21945" s="31" t="s">
        <v>5042</v>
      </c>
      <c r="D21945" s="14" t="s">
        <v>1241</v>
      </c>
      <c r="E21945" s="14" t="s">
        <v>1328</v>
      </c>
      <c r="F21945" s="14" t="s">
        <v>1329</v>
      </c>
      <c r="G21945" s="14" t="s">
        <v>6481</v>
      </c>
      <c r="H21945" s="20">
        <v>66162</v>
      </c>
      <c r="I21945" s="20">
        <v>66162</v>
      </c>
      <c r="J21945" s="21">
        <f>IFERROR((I21945/H21945),0)</f>
        <v>1</v>
      </c>
      <c r="K21945" s="20"/>
      <c r="L21945" s="20"/>
      <c r="M21945" s="22"/>
    </row>
    <row r="21946" spans="1:13" s="14" customFormat="1" outlineLevel="2" x14ac:dyDescent="0.25">
      <c r="A21946" s="34"/>
      <c r="B21946" s="44" t="s">
        <v>5349</v>
      </c>
      <c r="C21946" s="31" t="s">
        <v>5042</v>
      </c>
      <c r="D21946" s="14" t="s">
        <v>1241</v>
      </c>
      <c r="E21946" s="14" t="s">
        <v>1328</v>
      </c>
      <c r="F21946" s="14" t="s">
        <v>1329</v>
      </c>
      <c r="G21946" s="14" t="s">
        <v>6484</v>
      </c>
      <c r="H21946" s="20">
        <v>270166690</v>
      </c>
      <c r="I21946" s="20">
        <v>270166690</v>
      </c>
      <c r="J21946" s="21">
        <f>IFERROR((I21946/H21946),0)</f>
        <v>1</v>
      </c>
      <c r="K21946" s="20"/>
      <c r="L21946" s="20"/>
      <c r="M21946" s="22"/>
    </row>
    <row r="21947" spans="1:13" s="14" customFormat="1" outlineLevel="2" x14ac:dyDescent="0.25">
      <c r="A21947" s="34"/>
      <c r="B21947" s="44" t="s">
        <v>5349</v>
      </c>
      <c r="C21947" s="31" t="s">
        <v>5042</v>
      </c>
      <c r="D21947" s="14" t="s">
        <v>5000</v>
      </c>
      <c r="E21947" s="14" t="s">
        <v>1328</v>
      </c>
      <c r="F21947" s="14" t="s">
        <v>1329</v>
      </c>
      <c r="G21947" s="14" t="s">
        <v>6485</v>
      </c>
      <c r="H21947" s="20">
        <v>280128511</v>
      </c>
      <c r="I21947" s="20">
        <v>280128511</v>
      </c>
      <c r="J21947" s="21">
        <f>IFERROR((I21947/H21947),0)</f>
        <v>1</v>
      </c>
      <c r="K21947" s="25"/>
      <c r="L21947" s="25"/>
      <c r="M21947" s="22"/>
    </row>
    <row r="21948" spans="1:13" s="14" customFormat="1" outlineLevel="2" x14ac:dyDescent="0.25">
      <c r="A21948" s="34"/>
      <c r="B21948" s="44" t="s">
        <v>5349</v>
      </c>
      <c r="C21948" s="31" t="s">
        <v>5042</v>
      </c>
      <c r="D21948" s="14" t="s">
        <v>1241</v>
      </c>
      <c r="E21948" s="14" t="s">
        <v>1328</v>
      </c>
      <c r="F21948" s="14" t="s">
        <v>1329</v>
      </c>
      <c r="G21948" s="14" t="s">
        <v>6492</v>
      </c>
      <c r="H21948" s="20">
        <v>1671755102</v>
      </c>
      <c r="I21948" s="20">
        <v>1671755102</v>
      </c>
      <c r="J21948" s="21">
        <f>IFERROR((I21948/H21948),0)</f>
        <v>1</v>
      </c>
      <c r="K21948" s="20"/>
      <c r="L21948" s="20"/>
      <c r="M21948" s="22"/>
    </row>
    <row r="21949" spans="1:13" s="14" customFormat="1" outlineLevel="2" x14ac:dyDescent="0.25">
      <c r="A21949" s="34"/>
      <c r="B21949" s="44" t="s">
        <v>5349</v>
      </c>
      <c r="C21949" s="31" t="s">
        <v>5042</v>
      </c>
      <c r="D21949" s="14" t="s">
        <v>1241</v>
      </c>
      <c r="E21949" s="14" t="s">
        <v>1328</v>
      </c>
      <c r="F21949" s="14" t="s">
        <v>1329</v>
      </c>
      <c r="G21949" s="14" t="s">
        <v>6493</v>
      </c>
      <c r="H21949" s="20">
        <v>-2139508074</v>
      </c>
      <c r="I21949" s="20"/>
      <c r="J21949" s="21">
        <f>IFERROR((I21949/H21949),0)</f>
        <v>0</v>
      </c>
      <c r="K21949" s="20"/>
      <c r="L21949" s="20"/>
      <c r="M21949" s="22"/>
    </row>
    <row r="21950" spans="1:13" s="14" customFormat="1" outlineLevel="1" x14ac:dyDescent="0.25">
      <c r="A21950" s="34"/>
      <c r="B21950" s="46" t="s">
        <v>10053</v>
      </c>
      <c r="C21950" s="40" t="str">
        <f>C21949</f>
        <v>ASIGNACIONES DIRECTAS (20% DEL SGR)</v>
      </c>
      <c r="D21950" s="39" t="str">
        <f>D21949</f>
        <v xml:space="preserve">MAGDALENA                                         </v>
      </c>
      <c r="E21950" s="39" t="str">
        <f>E21949</f>
        <v>47001</v>
      </c>
      <c r="F21950" s="39" t="str">
        <f>F21949</f>
        <v xml:space="preserve">SANTA MARTA                                       </v>
      </c>
      <c r="G21950" s="39" t="s">
        <v>10656</v>
      </c>
      <c r="H21950" s="20">
        <f>SUBTOTAL(9,H21941:H21949)</f>
        <v>12396720689</v>
      </c>
      <c r="I21950" s="20">
        <f>SUBTOTAL(9,I21941:I21949)</f>
        <v>14536228763.000002</v>
      </c>
      <c r="J21950" s="42">
        <f>+I21950/H21950</f>
        <v>1.1725866160635896</v>
      </c>
      <c r="K21950" s="20">
        <f>SUBTOTAL(9,K21941:K21949)</f>
        <v>7947723149.7999983</v>
      </c>
      <c r="L21950" s="20">
        <f>SUBTOTAL(9,L21941:L21949)</f>
        <v>10697540372.000002</v>
      </c>
      <c r="M21950" s="7">
        <f>IFERROR((L21950/K21950),"N.A")</f>
        <v>1.3459880484474602</v>
      </c>
    </row>
    <row r="21951" spans="1:13" s="14" customFormat="1" outlineLevel="2" x14ac:dyDescent="0.25">
      <c r="A21951" s="34"/>
      <c r="B21951" s="44" t="s">
        <v>5350</v>
      </c>
      <c r="C21951" s="31" t="s">
        <v>5042</v>
      </c>
      <c r="D21951" s="14" t="s">
        <v>1241</v>
      </c>
      <c r="E21951" s="14" t="s">
        <v>4999</v>
      </c>
      <c r="F21951" s="14" t="s">
        <v>1241</v>
      </c>
      <c r="G21951" s="14" t="s">
        <v>16</v>
      </c>
      <c r="H21951" s="15">
        <v>8800339277</v>
      </c>
      <c r="I21951" s="15">
        <v>6059885424.0400009</v>
      </c>
      <c r="J21951" s="16">
        <f>IFERROR((I21951/H21951),0)</f>
        <v>0.68859679533921236</v>
      </c>
      <c r="K21951" s="15">
        <v>6944196936.789999</v>
      </c>
      <c r="L21951" s="15">
        <v>6059885424.0400009</v>
      </c>
      <c r="M21951" s="17">
        <f>L21951/K21951</f>
        <v>0.87265460343370149</v>
      </c>
    </row>
    <row r="21952" spans="1:13" s="14" customFormat="1" outlineLevel="2" x14ac:dyDescent="0.25">
      <c r="A21952" s="34"/>
      <c r="B21952" s="44" t="s">
        <v>5350</v>
      </c>
      <c r="C21952" s="31" t="s">
        <v>5042</v>
      </c>
      <c r="D21952" s="14" t="s">
        <v>1241</v>
      </c>
      <c r="E21952" s="14" t="s">
        <v>4999</v>
      </c>
      <c r="F21952" s="14" t="s">
        <v>1241</v>
      </c>
      <c r="G21952" s="14" t="s">
        <v>5855</v>
      </c>
      <c r="H21952" s="20">
        <v>202974</v>
      </c>
      <c r="I21952" s="20">
        <v>202974</v>
      </c>
      <c r="J21952" s="21">
        <f>IFERROR((I21952/H21952),0)</f>
        <v>1</v>
      </c>
      <c r="K21952" s="20"/>
      <c r="L21952" s="20"/>
      <c r="M21952" s="22"/>
    </row>
    <row r="21953" spans="1:13" s="14" customFormat="1" outlineLevel="2" x14ac:dyDescent="0.25">
      <c r="A21953" s="34"/>
      <c r="B21953" s="44" t="s">
        <v>5350</v>
      </c>
      <c r="C21953" s="31" t="s">
        <v>5042</v>
      </c>
      <c r="D21953" s="14" t="s">
        <v>1241</v>
      </c>
      <c r="E21953" s="14" t="s">
        <v>4999</v>
      </c>
      <c r="F21953" s="14" t="s">
        <v>1241</v>
      </c>
      <c r="G21953" s="14" t="s">
        <v>5862</v>
      </c>
      <c r="H21953" s="20">
        <v>1942609980</v>
      </c>
      <c r="I21953" s="20">
        <v>1942609980</v>
      </c>
      <c r="J21953" s="21">
        <f>IFERROR((I21953/H21953),0)</f>
        <v>1</v>
      </c>
      <c r="K21953" s="20"/>
      <c r="L21953" s="20"/>
      <c r="M21953" s="22"/>
    </row>
    <row r="21954" spans="1:13" s="14" customFormat="1" outlineLevel="2" x14ac:dyDescent="0.25">
      <c r="A21954" s="34"/>
      <c r="B21954" s="44" t="s">
        <v>5350</v>
      </c>
      <c r="C21954" s="31" t="s">
        <v>5042</v>
      </c>
      <c r="D21954" s="14" t="s">
        <v>1241</v>
      </c>
      <c r="E21954" s="14" t="s">
        <v>4999</v>
      </c>
      <c r="F21954" s="14" t="s">
        <v>1241</v>
      </c>
      <c r="G21954" s="14" t="s">
        <v>6109</v>
      </c>
      <c r="H21954" s="20">
        <v>12097473172</v>
      </c>
      <c r="I21954" s="20">
        <v>12097473172</v>
      </c>
      <c r="J21954" s="21">
        <f>IFERROR((I21954/H21954),0)</f>
        <v>1</v>
      </c>
      <c r="K21954" s="20"/>
      <c r="L21954" s="20"/>
      <c r="M21954" s="22"/>
    </row>
    <row r="21955" spans="1:13" s="14" customFormat="1" outlineLevel="2" x14ac:dyDescent="0.25">
      <c r="A21955" s="34"/>
      <c r="B21955" s="44" t="s">
        <v>5350</v>
      </c>
      <c r="C21955" s="31" t="s">
        <v>5042</v>
      </c>
      <c r="D21955" s="14" t="s">
        <v>1241</v>
      </c>
      <c r="E21955" s="14" t="s">
        <v>4999</v>
      </c>
      <c r="F21955" s="14" t="s">
        <v>1241</v>
      </c>
      <c r="G21955" s="14" t="s">
        <v>6481</v>
      </c>
      <c r="H21955" s="20">
        <v>54429</v>
      </c>
      <c r="I21955" s="20">
        <v>54429</v>
      </c>
      <c r="J21955" s="21">
        <f>IFERROR((I21955/H21955),0)</f>
        <v>1</v>
      </c>
      <c r="K21955" s="20"/>
      <c r="L21955" s="20"/>
      <c r="M21955" s="22"/>
    </row>
    <row r="21956" spans="1:13" s="14" customFormat="1" outlineLevel="2" x14ac:dyDescent="0.25">
      <c r="A21956" s="34"/>
      <c r="B21956" s="44" t="s">
        <v>5350</v>
      </c>
      <c r="C21956" s="31" t="s">
        <v>5042</v>
      </c>
      <c r="D21956" s="14" t="s">
        <v>1241</v>
      </c>
      <c r="E21956" s="14" t="s">
        <v>4999</v>
      </c>
      <c r="F21956" s="14" t="s">
        <v>1241</v>
      </c>
      <c r="G21956" s="14" t="s">
        <v>6484</v>
      </c>
      <c r="H21956" s="20">
        <v>175701163</v>
      </c>
      <c r="I21956" s="20">
        <v>175701163</v>
      </c>
      <c r="J21956" s="21">
        <f>IFERROR((I21956/H21956),0)</f>
        <v>1</v>
      </c>
      <c r="K21956" s="20"/>
      <c r="L21956" s="20"/>
      <c r="M21956" s="22"/>
    </row>
    <row r="21957" spans="1:13" s="14" customFormat="1" outlineLevel="2" x14ac:dyDescent="0.25">
      <c r="A21957" s="34"/>
      <c r="B21957" s="44" t="s">
        <v>5350</v>
      </c>
      <c r="C21957" s="31" t="s">
        <v>5042</v>
      </c>
      <c r="D21957" s="14" t="s">
        <v>1241</v>
      </c>
      <c r="E21957" s="14" t="s">
        <v>4999</v>
      </c>
      <c r="F21957" s="14" t="s">
        <v>1241</v>
      </c>
      <c r="G21957" s="14" t="s">
        <v>6492</v>
      </c>
      <c r="H21957" s="20">
        <v>1631930572</v>
      </c>
      <c r="I21957" s="20">
        <v>1631930572</v>
      </c>
      <c r="J21957" s="21">
        <f>IFERROR((I21957/H21957),0)</f>
        <v>1</v>
      </c>
      <c r="K21957" s="20"/>
      <c r="L21957" s="20"/>
      <c r="M21957" s="22"/>
    </row>
    <row r="21958" spans="1:13" s="14" customFormat="1" outlineLevel="2" x14ac:dyDescent="0.25">
      <c r="A21958" s="34"/>
      <c r="B21958" s="44" t="s">
        <v>5350</v>
      </c>
      <c r="C21958" s="31" t="s">
        <v>5042</v>
      </c>
      <c r="D21958" s="14" t="s">
        <v>1241</v>
      </c>
      <c r="E21958" s="14" t="s">
        <v>4999</v>
      </c>
      <c r="F21958" s="14" t="s">
        <v>1241</v>
      </c>
      <c r="G21958" s="14" t="s">
        <v>6493</v>
      </c>
      <c r="H21958" s="20">
        <v>-1760067855</v>
      </c>
      <c r="I21958" s="20"/>
      <c r="J21958" s="21">
        <f>IFERROR((I21958/H21958),0)</f>
        <v>0</v>
      </c>
      <c r="K21958" s="20"/>
      <c r="L21958" s="20"/>
      <c r="M21958" s="22"/>
    </row>
    <row r="21959" spans="1:13" s="14" customFormat="1" outlineLevel="1" x14ac:dyDescent="0.25">
      <c r="A21959" s="34"/>
      <c r="B21959" s="46" t="s">
        <v>10054</v>
      </c>
      <c r="C21959" s="40" t="str">
        <f>C21958</f>
        <v>ASIGNACIONES DIRECTAS (20% DEL SGR)</v>
      </c>
      <c r="D21959" s="39" t="str">
        <f>D21958</f>
        <v xml:space="preserve">MAGDALENA                                         </v>
      </c>
      <c r="E21959" s="39" t="str">
        <f>E21958</f>
        <v>47000</v>
      </c>
      <c r="F21959" s="39" t="str">
        <f>F21958</f>
        <v xml:space="preserve">MAGDALENA                                         </v>
      </c>
      <c r="G21959" s="39" t="s">
        <v>10656</v>
      </c>
      <c r="H21959" s="20">
        <f>SUBTOTAL(9,H21951:H21958)</f>
        <v>22888243712</v>
      </c>
      <c r="I21959" s="20">
        <f>SUBTOTAL(9,I21951:I21958)</f>
        <v>21907857714.040001</v>
      </c>
      <c r="J21959" s="42">
        <f>+I21959/H21959</f>
        <v>0.95716639466548514</v>
      </c>
      <c r="K21959" s="20">
        <f>SUBTOTAL(9,K21951:K21958)</f>
        <v>6944196936.789999</v>
      </c>
      <c r="L21959" s="20">
        <f>SUBTOTAL(9,L21951:L21958)</f>
        <v>6059885424.0400009</v>
      </c>
      <c r="M21959" s="7">
        <f>IFERROR((L21959/K21959),"N.A")</f>
        <v>0.87265460343370149</v>
      </c>
    </row>
    <row r="21960" spans="1:13" s="14" customFormat="1" outlineLevel="2" x14ac:dyDescent="0.25">
      <c r="A21960" s="34"/>
      <c r="B21960" s="44" t="s">
        <v>5963</v>
      </c>
      <c r="C21960" s="31" t="s">
        <v>5042</v>
      </c>
      <c r="D21960" s="14" t="s">
        <v>1331</v>
      </c>
      <c r="E21960" s="14" t="s">
        <v>1332</v>
      </c>
      <c r="F21960" s="14" t="s">
        <v>157</v>
      </c>
      <c r="G21960" s="14" t="s">
        <v>5862</v>
      </c>
      <c r="H21960" s="20">
        <v>2508645</v>
      </c>
      <c r="I21960" s="20">
        <v>2508645</v>
      </c>
      <c r="J21960" s="21">
        <f>IFERROR((I21960/H21960),0)</f>
        <v>1</v>
      </c>
      <c r="K21960" s="20"/>
      <c r="L21960" s="20"/>
      <c r="M21960" s="22"/>
    </row>
    <row r="21961" spans="1:13" s="14" customFormat="1" outlineLevel="2" x14ac:dyDescent="0.25">
      <c r="A21961" s="34"/>
      <c r="B21961" s="44" t="s">
        <v>5963</v>
      </c>
      <c r="C21961" s="31" t="s">
        <v>5042</v>
      </c>
      <c r="D21961" s="14" t="s">
        <v>1331</v>
      </c>
      <c r="E21961" s="14" t="s">
        <v>1332</v>
      </c>
      <c r="F21961" s="14" t="s">
        <v>157</v>
      </c>
      <c r="G21961" s="14" t="s">
        <v>6109</v>
      </c>
      <c r="H21961" s="20">
        <v>4956007</v>
      </c>
      <c r="I21961" s="20">
        <v>4956007</v>
      </c>
      <c r="J21961" s="21">
        <f>IFERROR((I21961/H21961),0)</f>
        <v>1</v>
      </c>
      <c r="K21961" s="20"/>
      <c r="L21961" s="20"/>
      <c r="M21961" s="22"/>
    </row>
    <row r="21962" spans="1:13" s="14" customFormat="1" outlineLevel="1" x14ac:dyDescent="0.25">
      <c r="A21962" s="34"/>
      <c r="B21962" s="46" t="s">
        <v>10055</v>
      </c>
      <c r="C21962" s="40" t="str">
        <f>C21961</f>
        <v>ASIGNACIONES DIRECTAS (20% DEL SGR)</v>
      </c>
      <c r="D21962" s="39" t="str">
        <f>D21961</f>
        <v xml:space="preserve">LA GUAJIRA                                        </v>
      </c>
      <c r="E21962" s="39" t="str">
        <f>E21961</f>
        <v>44874</v>
      </c>
      <c r="F21962" s="39" t="str">
        <f>F21961</f>
        <v xml:space="preserve">VILLANUEVA                                        </v>
      </c>
      <c r="G21962" s="39" t="s">
        <v>10656</v>
      </c>
      <c r="H21962" s="20">
        <f>SUBTOTAL(9,H21960:H21961)</f>
        <v>7464652</v>
      </c>
      <c r="I21962" s="20">
        <f>SUBTOTAL(9,I21960:I21961)</f>
        <v>7464652</v>
      </c>
      <c r="J21962" s="42">
        <f>+I21962/H21962</f>
        <v>1</v>
      </c>
      <c r="K21962" s="20">
        <f>SUBTOTAL(9,K21960:K21961)</f>
        <v>0</v>
      </c>
      <c r="L21962" s="20">
        <f>SUBTOTAL(9,L21960:L21961)</f>
        <v>0</v>
      </c>
      <c r="M21962" s="7" t="str">
        <f>IFERROR((L21962/K21962),"N.A")</f>
        <v>N.A</v>
      </c>
    </row>
    <row r="21963" spans="1:13" s="14" customFormat="1" outlineLevel="2" x14ac:dyDescent="0.25">
      <c r="A21963" s="34"/>
      <c r="B21963" s="44" t="s">
        <v>5351</v>
      </c>
      <c r="C21963" s="31" t="s">
        <v>5042</v>
      </c>
      <c r="D21963" s="14" t="s">
        <v>1331</v>
      </c>
      <c r="E21963" s="14" t="s">
        <v>1337</v>
      </c>
      <c r="F21963" s="14" t="s">
        <v>1338</v>
      </c>
      <c r="G21963" s="14" t="s">
        <v>16</v>
      </c>
      <c r="H21963" s="15">
        <v>57129002248</v>
      </c>
      <c r="I21963" s="15">
        <v>17797388051.489998</v>
      </c>
      <c r="J21963" s="16">
        <f>IFERROR((I21963/H21963),0)</f>
        <v>0.31152982462796397</v>
      </c>
      <c r="K21963" s="15">
        <v>42557674880.330002</v>
      </c>
      <c r="L21963" s="15">
        <v>17797388051.489998</v>
      </c>
      <c r="M21963" s="17">
        <f>L21963/K21963</f>
        <v>0.4181945583619251</v>
      </c>
    </row>
    <row r="21964" spans="1:13" s="14" customFormat="1" outlineLevel="2" x14ac:dyDescent="0.25">
      <c r="A21964" s="34"/>
      <c r="B21964" s="44" t="s">
        <v>5351</v>
      </c>
      <c r="C21964" s="31" t="s">
        <v>5042</v>
      </c>
      <c r="D21964" s="14" t="s">
        <v>1331</v>
      </c>
      <c r="E21964" s="14" t="s">
        <v>1337</v>
      </c>
      <c r="F21964" s="14" t="s">
        <v>1338</v>
      </c>
      <c r="G21964" s="14" t="s">
        <v>5818</v>
      </c>
      <c r="H21964" s="20">
        <v>1249221023</v>
      </c>
      <c r="I21964" s="20">
        <v>1249221023</v>
      </c>
      <c r="J21964" s="21">
        <f>IFERROR((I21964/H21964),0)</f>
        <v>1</v>
      </c>
      <c r="K21964" s="20"/>
      <c r="L21964" s="20"/>
      <c r="M21964" s="22"/>
    </row>
    <row r="21965" spans="1:13" s="14" customFormat="1" outlineLevel="2" x14ac:dyDescent="0.25">
      <c r="A21965" s="34"/>
      <c r="B21965" s="44" t="s">
        <v>5351</v>
      </c>
      <c r="C21965" s="31" t="s">
        <v>5042</v>
      </c>
      <c r="D21965" s="14" t="s">
        <v>1331</v>
      </c>
      <c r="E21965" s="14" t="s">
        <v>1337</v>
      </c>
      <c r="F21965" s="14" t="s">
        <v>1338</v>
      </c>
      <c r="G21965" s="14" t="s">
        <v>5862</v>
      </c>
      <c r="H21965" s="20">
        <v>5962380975</v>
      </c>
      <c r="I21965" s="20">
        <v>5962380975</v>
      </c>
      <c r="J21965" s="21">
        <f>IFERROR((I21965/H21965),0)</f>
        <v>1</v>
      </c>
      <c r="K21965" s="20"/>
      <c r="L21965" s="20"/>
      <c r="M21965" s="22"/>
    </row>
    <row r="21966" spans="1:13" s="14" customFormat="1" outlineLevel="2" x14ac:dyDescent="0.25">
      <c r="A21966" s="34"/>
      <c r="B21966" s="44" t="s">
        <v>5351</v>
      </c>
      <c r="C21966" s="31" t="s">
        <v>5042</v>
      </c>
      <c r="D21966" s="14" t="s">
        <v>1331</v>
      </c>
      <c r="E21966" s="14" t="s">
        <v>1337</v>
      </c>
      <c r="F21966" s="14" t="s">
        <v>1338</v>
      </c>
      <c r="G21966" s="14" t="s">
        <v>6109</v>
      </c>
      <c r="H21966" s="20">
        <v>50450709647</v>
      </c>
      <c r="I21966" s="20">
        <v>50450709647</v>
      </c>
      <c r="J21966" s="21">
        <f>IFERROR((I21966/H21966),0)</f>
        <v>1</v>
      </c>
      <c r="K21966" s="20"/>
      <c r="L21966" s="20"/>
      <c r="M21966" s="22"/>
    </row>
    <row r="21967" spans="1:13" s="14" customFormat="1" outlineLevel="2" x14ac:dyDescent="0.25">
      <c r="A21967" s="34"/>
      <c r="B21967" s="44" t="s">
        <v>5351</v>
      </c>
      <c r="C21967" s="31" t="s">
        <v>5042</v>
      </c>
      <c r="D21967" s="14" t="s">
        <v>1331</v>
      </c>
      <c r="E21967" s="14" t="s">
        <v>1337</v>
      </c>
      <c r="F21967" s="14" t="s">
        <v>1338</v>
      </c>
      <c r="G21967" s="14" t="s">
        <v>6481</v>
      </c>
      <c r="H21967" s="20">
        <v>353336</v>
      </c>
      <c r="I21967" s="20">
        <v>353336</v>
      </c>
      <c r="J21967" s="21">
        <f>IFERROR((I21967/H21967),0)</f>
        <v>1</v>
      </c>
      <c r="K21967" s="20"/>
      <c r="L21967" s="20"/>
      <c r="M21967" s="22"/>
    </row>
    <row r="21968" spans="1:13" s="14" customFormat="1" outlineLevel="2" x14ac:dyDescent="0.25">
      <c r="A21968" s="34"/>
      <c r="B21968" s="44" t="s">
        <v>5351</v>
      </c>
      <c r="C21968" s="31" t="s">
        <v>5042</v>
      </c>
      <c r="D21968" s="14" t="s">
        <v>1331</v>
      </c>
      <c r="E21968" s="14" t="s">
        <v>1337</v>
      </c>
      <c r="F21968" s="14" t="s">
        <v>1338</v>
      </c>
      <c r="G21968" s="14" t="s">
        <v>6484</v>
      </c>
      <c r="H21968" s="20">
        <v>1099480292</v>
      </c>
      <c r="I21968" s="20">
        <v>1099480292</v>
      </c>
      <c r="J21968" s="21">
        <f>IFERROR((I21968/H21968),0)</f>
        <v>1</v>
      </c>
      <c r="K21968" s="20"/>
      <c r="L21968" s="20"/>
      <c r="M21968" s="22"/>
    </row>
    <row r="21969" spans="1:13" s="14" customFormat="1" outlineLevel="2" x14ac:dyDescent="0.25">
      <c r="A21969" s="34"/>
      <c r="B21969" s="44" t="s">
        <v>5351</v>
      </c>
      <c r="C21969" s="31" t="s">
        <v>5042</v>
      </c>
      <c r="D21969" s="14" t="s">
        <v>5003</v>
      </c>
      <c r="E21969" s="14" t="s">
        <v>1337</v>
      </c>
      <c r="F21969" s="14" t="s">
        <v>1338</v>
      </c>
      <c r="G21969" s="14" t="s">
        <v>6485</v>
      </c>
      <c r="H21969" s="20">
        <v>161015</v>
      </c>
      <c r="I21969" s="20">
        <v>161015</v>
      </c>
      <c r="J21969" s="21">
        <f>IFERROR((I21969/H21969),0)</f>
        <v>1</v>
      </c>
      <c r="K21969" s="25"/>
      <c r="L21969" s="25"/>
      <c r="M21969" s="22"/>
    </row>
    <row r="21970" spans="1:13" s="14" customFormat="1" outlineLevel="2" x14ac:dyDescent="0.25">
      <c r="A21970" s="34"/>
      <c r="B21970" s="44" t="s">
        <v>5351</v>
      </c>
      <c r="C21970" s="31" t="s">
        <v>5042</v>
      </c>
      <c r="D21970" s="14" t="s">
        <v>1331</v>
      </c>
      <c r="E21970" s="14" t="s">
        <v>1337</v>
      </c>
      <c r="F21970" s="14" t="s">
        <v>1338</v>
      </c>
      <c r="G21970" s="14" t="s">
        <v>6492</v>
      </c>
      <c r="H21970" s="20">
        <v>9705181901</v>
      </c>
      <c r="I21970" s="20">
        <v>9705181901</v>
      </c>
      <c r="J21970" s="21">
        <f>IFERROR((I21970/H21970),0)</f>
        <v>1</v>
      </c>
      <c r="K21970" s="20"/>
      <c r="L21970" s="20"/>
      <c r="M21970" s="22"/>
    </row>
    <row r="21971" spans="1:13" s="14" customFormat="1" outlineLevel="2" x14ac:dyDescent="0.25">
      <c r="A21971" s="34"/>
      <c r="B21971" s="44" t="s">
        <v>5351</v>
      </c>
      <c r="C21971" s="31" t="s">
        <v>5042</v>
      </c>
      <c r="D21971" s="14" t="s">
        <v>1331</v>
      </c>
      <c r="E21971" s="14" t="s">
        <v>1337</v>
      </c>
      <c r="F21971" s="14" t="s">
        <v>1338</v>
      </c>
      <c r="G21971" s="14" t="s">
        <v>6493</v>
      </c>
      <c r="H21971" s="20">
        <v>-11425800450</v>
      </c>
      <c r="I21971" s="20"/>
      <c r="J21971" s="21">
        <f>IFERROR((I21971/H21971),0)</f>
        <v>0</v>
      </c>
      <c r="K21971" s="20"/>
      <c r="L21971" s="20"/>
      <c r="M21971" s="22"/>
    </row>
    <row r="21972" spans="1:13" s="14" customFormat="1" outlineLevel="1" x14ac:dyDescent="0.25">
      <c r="A21972" s="34"/>
      <c r="B21972" s="46" t="s">
        <v>10056</v>
      </c>
      <c r="C21972" s="40" t="str">
        <f>C21971</f>
        <v>ASIGNACIONES DIRECTAS (20% DEL SGR)</v>
      </c>
      <c r="D21972" s="39" t="str">
        <f>D21971</f>
        <v xml:space="preserve">LA GUAJIRA                                        </v>
      </c>
      <c r="E21972" s="39" t="str">
        <f>E21971</f>
        <v>44847</v>
      </c>
      <c r="F21972" s="39" t="str">
        <f>F21971</f>
        <v xml:space="preserve">URIBIA                                            </v>
      </c>
      <c r="G21972" s="39" t="s">
        <v>10656</v>
      </c>
      <c r="H21972" s="20">
        <f>SUBTOTAL(9,H21963:H21971)</f>
        <v>114170689987</v>
      </c>
      <c r="I21972" s="20">
        <f>SUBTOTAL(9,I21963:I21971)</f>
        <v>86264876240.48999</v>
      </c>
      <c r="J21972" s="42">
        <f>+I21972/H21972</f>
        <v>0.75557812824213033</v>
      </c>
      <c r="K21972" s="20">
        <f>SUBTOTAL(9,K21963:K21971)</f>
        <v>42557674880.330002</v>
      </c>
      <c r="L21972" s="20">
        <f>SUBTOTAL(9,L21963:L21971)</f>
        <v>17797388051.489998</v>
      </c>
      <c r="M21972" s="7">
        <f>IFERROR((L21972/K21972),"N.A")</f>
        <v>0.4181945583619251</v>
      </c>
    </row>
    <row r="21973" spans="1:13" s="14" customFormat="1" outlineLevel="2" x14ac:dyDescent="0.25">
      <c r="A21973" s="34"/>
      <c r="B21973" s="44" t="s">
        <v>5964</v>
      </c>
      <c r="C21973" s="31" t="s">
        <v>5042</v>
      </c>
      <c r="D21973" s="14" t="s">
        <v>1331</v>
      </c>
      <c r="E21973" s="14" t="s">
        <v>1340</v>
      </c>
      <c r="F21973" s="14" t="s">
        <v>1341</v>
      </c>
      <c r="G21973" s="14" t="s">
        <v>5862</v>
      </c>
      <c r="H21973" s="20">
        <v>8562863</v>
      </c>
      <c r="I21973" s="20">
        <v>8562863</v>
      </c>
      <c r="J21973" s="21">
        <f>IFERROR((I21973/H21973),0)</f>
        <v>1</v>
      </c>
      <c r="K21973" s="20"/>
      <c r="L21973" s="20"/>
      <c r="M21973" s="22"/>
    </row>
    <row r="21974" spans="1:13" s="14" customFormat="1" outlineLevel="2" x14ac:dyDescent="0.25">
      <c r="A21974" s="34"/>
      <c r="B21974" s="44" t="s">
        <v>5964</v>
      </c>
      <c r="C21974" s="31" t="s">
        <v>5042</v>
      </c>
      <c r="D21974" s="14" t="s">
        <v>1331</v>
      </c>
      <c r="E21974" s="14" t="s">
        <v>1340</v>
      </c>
      <c r="F21974" s="14" t="s">
        <v>1341</v>
      </c>
      <c r="G21974" s="14" t="s">
        <v>6109</v>
      </c>
      <c r="H21974" s="20">
        <v>52845272</v>
      </c>
      <c r="I21974" s="20">
        <v>52845272</v>
      </c>
      <c r="J21974" s="21">
        <f>IFERROR((I21974/H21974),0)</f>
        <v>1</v>
      </c>
      <c r="K21974" s="20"/>
      <c r="L21974" s="20"/>
      <c r="M21974" s="22"/>
    </row>
    <row r="21975" spans="1:13" s="14" customFormat="1" outlineLevel="1" x14ac:dyDescent="0.25">
      <c r="A21975" s="34"/>
      <c r="B21975" s="46" t="s">
        <v>10057</v>
      </c>
      <c r="C21975" s="40" t="str">
        <f>C21974</f>
        <v>ASIGNACIONES DIRECTAS (20% DEL SGR)</v>
      </c>
      <c r="D21975" s="39" t="str">
        <f>D21974</f>
        <v xml:space="preserve">LA GUAJIRA                                        </v>
      </c>
      <c r="E21975" s="39" t="str">
        <f>E21974</f>
        <v>44650</v>
      </c>
      <c r="F21975" s="39" t="str">
        <f>F21974</f>
        <v xml:space="preserve">SAN JUAN DEL CESAR                                </v>
      </c>
      <c r="G21975" s="39" t="s">
        <v>10656</v>
      </c>
      <c r="H21975" s="20">
        <f>SUBTOTAL(9,H21973:H21974)</f>
        <v>61408135</v>
      </c>
      <c r="I21975" s="20">
        <f>SUBTOTAL(9,I21973:I21974)</f>
        <v>61408135</v>
      </c>
      <c r="J21975" s="42">
        <f>+I21975/H21975</f>
        <v>1</v>
      </c>
      <c r="K21975" s="20">
        <f>SUBTOTAL(9,K21973:K21974)</f>
        <v>0</v>
      </c>
      <c r="L21975" s="20">
        <f>SUBTOTAL(9,L21973:L21974)</f>
        <v>0</v>
      </c>
      <c r="M21975" s="7" t="str">
        <f>IFERROR((L21975/K21975),"N.A")</f>
        <v>N.A</v>
      </c>
    </row>
    <row r="21976" spans="1:13" s="14" customFormat="1" outlineLevel="2" x14ac:dyDescent="0.25">
      <c r="A21976" s="34"/>
      <c r="B21976" s="44" t="s">
        <v>5352</v>
      </c>
      <c r="C21976" s="31" t="s">
        <v>5042</v>
      </c>
      <c r="D21976" s="14" t="s">
        <v>1331</v>
      </c>
      <c r="E21976" s="14" t="s">
        <v>1343</v>
      </c>
      <c r="F21976" s="14" t="s">
        <v>1344</v>
      </c>
      <c r="G21976" s="14" t="s">
        <v>16</v>
      </c>
      <c r="H21976" s="15">
        <v>7067427610</v>
      </c>
      <c r="I21976" s="15">
        <v>7067427610</v>
      </c>
      <c r="J21976" s="16">
        <f>IFERROR((I21976/H21976),0)</f>
        <v>1</v>
      </c>
      <c r="K21976" s="15">
        <v>4969746616.54</v>
      </c>
      <c r="L21976" s="15">
        <v>7067427610</v>
      </c>
      <c r="M21976" s="17">
        <f>L21976/K21976</f>
        <v>1.4220901296011006</v>
      </c>
    </row>
    <row r="21977" spans="1:13" s="14" customFormat="1" outlineLevel="2" x14ac:dyDescent="0.25">
      <c r="A21977" s="34"/>
      <c r="B21977" s="44" t="s">
        <v>5352</v>
      </c>
      <c r="C21977" s="31" t="s">
        <v>5042</v>
      </c>
      <c r="D21977" s="14" t="s">
        <v>1331</v>
      </c>
      <c r="E21977" s="14" t="s">
        <v>1343</v>
      </c>
      <c r="F21977" s="14" t="s">
        <v>1344</v>
      </c>
      <c r="G21977" s="14" t="s">
        <v>5862</v>
      </c>
      <c r="H21977" s="20">
        <v>923985258</v>
      </c>
      <c r="I21977" s="20">
        <v>923985258</v>
      </c>
      <c r="J21977" s="21">
        <f>IFERROR((I21977/H21977),0)</f>
        <v>1</v>
      </c>
      <c r="K21977" s="20"/>
      <c r="L21977" s="20"/>
      <c r="M21977" s="22"/>
    </row>
    <row r="21978" spans="1:13" s="14" customFormat="1" outlineLevel="2" x14ac:dyDescent="0.25">
      <c r="A21978" s="34"/>
      <c r="B21978" s="44" t="s">
        <v>5352</v>
      </c>
      <c r="C21978" s="31" t="s">
        <v>5042</v>
      </c>
      <c r="D21978" s="14" t="s">
        <v>1331</v>
      </c>
      <c r="E21978" s="14" t="s">
        <v>1343</v>
      </c>
      <c r="F21978" s="14" t="s">
        <v>1344</v>
      </c>
      <c r="G21978" s="14" t="s">
        <v>6109</v>
      </c>
      <c r="H21978" s="20">
        <v>5837737374</v>
      </c>
      <c r="I21978" s="20">
        <v>5837737374</v>
      </c>
      <c r="J21978" s="21">
        <f>IFERROR((I21978/H21978),0)</f>
        <v>1</v>
      </c>
      <c r="K21978" s="20"/>
      <c r="L21978" s="20"/>
      <c r="M21978" s="22"/>
    </row>
    <row r="21979" spans="1:13" s="14" customFormat="1" outlineLevel="2" x14ac:dyDescent="0.25">
      <c r="A21979" s="34"/>
      <c r="B21979" s="44" t="s">
        <v>5352</v>
      </c>
      <c r="C21979" s="31" t="s">
        <v>5042</v>
      </c>
      <c r="D21979" s="14" t="s">
        <v>1331</v>
      </c>
      <c r="E21979" s="14" t="s">
        <v>1343</v>
      </c>
      <c r="F21979" s="14" t="s">
        <v>1344</v>
      </c>
      <c r="G21979" s="14" t="s">
        <v>6481</v>
      </c>
      <c r="H21979" s="20">
        <v>43711</v>
      </c>
      <c r="I21979" s="20">
        <v>43711</v>
      </c>
      <c r="J21979" s="21">
        <f>IFERROR((I21979/H21979),0)</f>
        <v>1</v>
      </c>
      <c r="K21979" s="20"/>
      <c r="L21979" s="20"/>
      <c r="M21979" s="22"/>
    </row>
    <row r="21980" spans="1:13" s="14" customFormat="1" outlineLevel="2" x14ac:dyDescent="0.25">
      <c r="A21980" s="34"/>
      <c r="B21980" s="44" t="s">
        <v>5352</v>
      </c>
      <c r="C21980" s="31" t="s">
        <v>5042</v>
      </c>
      <c r="D21980" s="14" t="s">
        <v>1331</v>
      </c>
      <c r="E21980" s="14" t="s">
        <v>1343</v>
      </c>
      <c r="F21980" s="14" t="s">
        <v>1344</v>
      </c>
      <c r="G21980" s="14" t="s">
        <v>6484</v>
      </c>
      <c r="H21980" s="20">
        <v>245920992</v>
      </c>
      <c r="I21980" s="20">
        <v>245920992</v>
      </c>
      <c r="J21980" s="21">
        <f>IFERROR((I21980/H21980),0)</f>
        <v>1</v>
      </c>
      <c r="K21980" s="20"/>
      <c r="L21980" s="20"/>
      <c r="M21980" s="22"/>
    </row>
    <row r="21981" spans="1:13" s="14" customFormat="1" outlineLevel="2" x14ac:dyDescent="0.25">
      <c r="A21981" s="34"/>
      <c r="B21981" s="44" t="s">
        <v>5352</v>
      </c>
      <c r="C21981" s="31" t="s">
        <v>5042</v>
      </c>
      <c r="D21981" s="14" t="s">
        <v>1331</v>
      </c>
      <c r="E21981" s="14" t="s">
        <v>1343</v>
      </c>
      <c r="F21981" s="14" t="s">
        <v>1344</v>
      </c>
      <c r="G21981" s="14" t="s">
        <v>6492</v>
      </c>
      <c r="H21981" s="20">
        <v>926637649</v>
      </c>
      <c r="I21981" s="20">
        <v>926637649</v>
      </c>
      <c r="J21981" s="21">
        <f>IFERROR((I21981/H21981),0)</f>
        <v>1</v>
      </c>
      <c r="K21981" s="20"/>
      <c r="L21981" s="20"/>
      <c r="M21981" s="22"/>
    </row>
    <row r="21982" spans="1:13" s="14" customFormat="1" outlineLevel="2" x14ac:dyDescent="0.25">
      <c r="A21982" s="34"/>
      <c r="B21982" s="44" t="s">
        <v>5352</v>
      </c>
      <c r="C21982" s="31" t="s">
        <v>5042</v>
      </c>
      <c r="D21982" s="14" t="s">
        <v>1331</v>
      </c>
      <c r="E21982" s="14" t="s">
        <v>1343</v>
      </c>
      <c r="F21982" s="14" t="s">
        <v>1344</v>
      </c>
      <c r="G21982" s="14" t="s">
        <v>6493</v>
      </c>
      <c r="H21982" s="20">
        <v>-1413485522</v>
      </c>
      <c r="I21982" s="20"/>
      <c r="J21982" s="21">
        <f>IFERROR((I21982/H21982),0)</f>
        <v>0</v>
      </c>
      <c r="K21982" s="20"/>
      <c r="L21982" s="20"/>
      <c r="M21982" s="22"/>
    </row>
    <row r="21983" spans="1:13" s="14" customFormat="1" outlineLevel="1" x14ac:dyDescent="0.25">
      <c r="A21983" s="34"/>
      <c r="B21983" s="46" t="s">
        <v>10058</v>
      </c>
      <c r="C21983" s="40" t="str">
        <f>C21982</f>
        <v>ASIGNACIONES DIRECTAS (20% DEL SGR)</v>
      </c>
      <c r="D21983" s="39" t="str">
        <f>D21982</f>
        <v xml:space="preserve">LA GUAJIRA                                        </v>
      </c>
      <c r="E21983" s="39" t="str">
        <f>E21982</f>
        <v>44560</v>
      </c>
      <c r="F21983" s="39" t="str">
        <f>F21982</f>
        <v xml:space="preserve">MANAURE                                           </v>
      </c>
      <c r="G21983" s="39" t="s">
        <v>10656</v>
      </c>
      <c r="H21983" s="20">
        <f>SUBTOTAL(9,H21976:H21982)</f>
        <v>13588267072</v>
      </c>
      <c r="I21983" s="20">
        <f>SUBTOTAL(9,I21976:I21982)</f>
        <v>15001752594</v>
      </c>
      <c r="J21983" s="42">
        <f>+I21983/H21983</f>
        <v>1.1040225007729374</v>
      </c>
      <c r="K21983" s="20">
        <f>SUBTOTAL(9,K21976:K21982)</f>
        <v>4969746616.54</v>
      </c>
      <c r="L21983" s="20">
        <f>SUBTOTAL(9,L21976:L21982)</f>
        <v>7067427610</v>
      </c>
      <c r="M21983" s="7">
        <f>IFERROR((L21983/K21983),"N.A")</f>
        <v>1.4220901296011006</v>
      </c>
    </row>
    <row r="21984" spans="1:13" s="14" customFormat="1" outlineLevel="2" x14ac:dyDescent="0.25">
      <c r="A21984" s="34"/>
      <c r="B21984" s="44" t="s">
        <v>5353</v>
      </c>
      <c r="C21984" s="31" t="s">
        <v>5042</v>
      </c>
      <c r="D21984" s="14" t="s">
        <v>1331</v>
      </c>
      <c r="E21984" s="14" t="s">
        <v>1346</v>
      </c>
      <c r="F21984" s="14" t="s">
        <v>1347</v>
      </c>
      <c r="G21984" s="14" t="s">
        <v>16</v>
      </c>
      <c r="H21984" s="15">
        <v>2048320328</v>
      </c>
      <c r="I21984" s="15">
        <v>666353647.84000015</v>
      </c>
      <c r="J21984" s="16">
        <f>IFERROR((I21984/H21984),0)</f>
        <v>0.32531710920949281</v>
      </c>
      <c r="K21984" s="15">
        <v>1563706458</v>
      </c>
      <c r="L21984" s="15">
        <v>666353647.84000015</v>
      </c>
      <c r="M21984" s="17">
        <f>L21984/K21984</f>
        <v>0.42613729989468402</v>
      </c>
    </row>
    <row r="21985" spans="1:13" s="14" customFormat="1" outlineLevel="2" x14ac:dyDescent="0.25">
      <c r="A21985" s="34"/>
      <c r="B21985" s="44" t="s">
        <v>5353</v>
      </c>
      <c r="C21985" s="31" t="s">
        <v>5042</v>
      </c>
      <c r="D21985" s="14" t="s">
        <v>1331</v>
      </c>
      <c r="E21985" s="14" t="s">
        <v>1346</v>
      </c>
      <c r="F21985" s="14" t="s">
        <v>1347</v>
      </c>
      <c r="G21985" s="14" t="s">
        <v>5862</v>
      </c>
      <c r="H21985" s="20">
        <v>923740786</v>
      </c>
      <c r="I21985" s="20">
        <v>923740786</v>
      </c>
      <c r="J21985" s="21">
        <f>IFERROR((I21985/H21985),0)</f>
        <v>1</v>
      </c>
      <c r="K21985" s="20"/>
      <c r="L21985" s="20"/>
      <c r="M21985" s="22"/>
    </row>
    <row r="21986" spans="1:13" s="14" customFormat="1" outlineLevel="2" x14ac:dyDescent="0.25">
      <c r="A21986" s="34"/>
      <c r="B21986" s="44" t="s">
        <v>5353</v>
      </c>
      <c r="C21986" s="31" t="s">
        <v>5042</v>
      </c>
      <c r="D21986" s="14" t="s">
        <v>1331</v>
      </c>
      <c r="E21986" s="14" t="s">
        <v>1346</v>
      </c>
      <c r="F21986" s="14" t="s">
        <v>1347</v>
      </c>
      <c r="G21986" s="14" t="s">
        <v>6109</v>
      </c>
      <c r="H21986" s="20">
        <v>4266643195</v>
      </c>
      <c r="I21986" s="20">
        <v>4266643195</v>
      </c>
      <c r="J21986" s="21">
        <f>IFERROR((I21986/H21986),0)</f>
        <v>1</v>
      </c>
      <c r="K21986" s="20"/>
      <c r="L21986" s="20"/>
      <c r="M21986" s="22"/>
    </row>
    <row r="21987" spans="1:13" s="14" customFormat="1" outlineLevel="2" x14ac:dyDescent="0.25">
      <c r="A21987" s="34"/>
      <c r="B21987" s="44" t="s">
        <v>5353</v>
      </c>
      <c r="C21987" s="31" t="s">
        <v>5042</v>
      </c>
      <c r="D21987" s="14" t="s">
        <v>1331</v>
      </c>
      <c r="E21987" s="14" t="s">
        <v>1346</v>
      </c>
      <c r="F21987" s="14" t="s">
        <v>1347</v>
      </c>
      <c r="G21987" s="14" t="s">
        <v>6481</v>
      </c>
      <c r="H21987" s="20">
        <v>12669</v>
      </c>
      <c r="I21987" s="20">
        <v>12669</v>
      </c>
      <c r="J21987" s="21">
        <f>IFERROR((I21987/H21987),0)</f>
        <v>1</v>
      </c>
      <c r="K21987" s="20"/>
      <c r="L21987" s="20"/>
      <c r="M21987" s="22"/>
    </row>
    <row r="21988" spans="1:13" s="14" customFormat="1" outlineLevel="2" x14ac:dyDescent="0.25">
      <c r="A21988" s="34"/>
      <c r="B21988" s="44" t="s">
        <v>5353</v>
      </c>
      <c r="C21988" s="31" t="s">
        <v>5042</v>
      </c>
      <c r="D21988" s="14" t="s">
        <v>1331</v>
      </c>
      <c r="E21988" s="14" t="s">
        <v>1346</v>
      </c>
      <c r="F21988" s="14" t="s">
        <v>1347</v>
      </c>
      <c r="G21988" s="14" t="s">
        <v>6484</v>
      </c>
      <c r="H21988" s="20">
        <v>99718274</v>
      </c>
      <c r="I21988" s="20">
        <v>99718274</v>
      </c>
      <c r="J21988" s="21">
        <f>IFERROR((I21988/H21988),0)</f>
        <v>1</v>
      </c>
      <c r="K21988" s="20"/>
      <c r="L21988" s="20"/>
      <c r="M21988" s="22"/>
    </row>
    <row r="21989" spans="1:13" s="14" customFormat="1" outlineLevel="2" x14ac:dyDescent="0.25">
      <c r="A21989" s="34"/>
      <c r="B21989" s="44" t="s">
        <v>5353</v>
      </c>
      <c r="C21989" s="31" t="s">
        <v>5042</v>
      </c>
      <c r="D21989" s="14" t="s">
        <v>1331</v>
      </c>
      <c r="E21989" s="14" t="s">
        <v>1346</v>
      </c>
      <c r="F21989" s="14" t="s">
        <v>1347</v>
      </c>
      <c r="G21989" s="14" t="s">
        <v>6492</v>
      </c>
      <c r="H21989" s="20">
        <v>372152778</v>
      </c>
      <c r="I21989" s="20">
        <v>372152778</v>
      </c>
      <c r="J21989" s="21">
        <f>IFERROR((I21989/H21989),0)</f>
        <v>1</v>
      </c>
      <c r="K21989" s="20"/>
      <c r="L21989" s="20"/>
      <c r="M21989" s="22"/>
    </row>
    <row r="21990" spans="1:13" s="14" customFormat="1" outlineLevel="2" x14ac:dyDescent="0.25">
      <c r="A21990" s="34"/>
      <c r="B21990" s="44" t="s">
        <v>5353</v>
      </c>
      <c r="C21990" s="31" t="s">
        <v>5042</v>
      </c>
      <c r="D21990" s="14" t="s">
        <v>1331</v>
      </c>
      <c r="E21990" s="14" t="s">
        <v>1346</v>
      </c>
      <c r="F21990" s="14" t="s">
        <v>1347</v>
      </c>
      <c r="G21990" s="14" t="s">
        <v>6493</v>
      </c>
      <c r="H21990" s="20">
        <v>-409664066</v>
      </c>
      <c r="I21990" s="20"/>
      <c r="J21990" s="21">
        <f>IFERROR((I21990/H21990),0)</f>
        <v>0</v>
      </c>
      <c r="K21990" s="20"/>
      <c r="L21990" s="20"/>
      <c r="M21990" s="22"/>
    </row>
    <row r="21991" spans="1:13" s="14" customFormat="1" outlineLevel="1" x14ac:dyDescent="0.25">
      <c r="A21991" s="34"/>
      <c r="B21991" s="46" t="s">
        <v>10059</v>
      </c>
      <c r="C21991" s="40" t="str">
        <f>C21990</f>
        <v>ASIGNACIONES DIRECTAS (20% DEL SGR)</v>
      </c>
      <c r="D21991" s="39" t="str">
        <f>D21990</f>
        <v xml:space="preserve">LA GUAJIRA                                        </v>
      </c>
      <c r="E21991" s="39" t="str">
        <f>E21990</f>
        <v>44430</v>
      </c>
      <c r="F21991" s="39" t="str">
        <f>F21990</f>
        <v xml:space="preserve">MAICAO                                            </v>
      </c>
      <c r="G21991" s="39" t="s">
        <v>10656</v>
      </c>
      <c r="H21991" s="20">
        <f>SUBTOTAL(9,H21984:H21990)</f>
        <v>7300923964</v>
      </c>
      <c r="I21991" s="20">
        <f>SUBTOTAL(9,I21984:I21990)</f>
        <v>6328621349.8400002</v>
      </c>
      <c r="J21991" s="42">
        <f>+I21991/H21991</f>
        <v>0.86682471712425579</v>
      </c>
      <c r="K21991" s="20">
        <f>SUBTOTAL(9,K21984:K21990)</f>
        <v>1563706458</v>
      </c>
      <c r="L21991" s="20">
        <f>SUBTOTAL(9,L21984:L21990)</f>
        <v>666353647.84000015</v>
      </c>
      <c r="M21991" s="7">
        <f>IFERROR((L21991/K21991),"N.A")</f>
        <v>0.42613729989468402</v>
      </c>
    </row>
    <row r="21992" spans="1:13" s="14" customFormat="1" outlineLevel="2" x14ac:dyDescent="0.25">
      <c r="A21992" s="34"/>
      <c r="B21992" s="44" t="s">
        <v>5354</v>
      </c>
      <c r="C21992" s="31" t="s">
        <v>5042</v>
      </c>
      <c r="D21992" s="14" t="s">
        <v>1331</v>
      </c>
      <c r="E21992" s="14" t="s">
        <v>1352</v>
      </c>
      <c r="F21992" s="14" t="s">
        <v>1353</v>
      </c>
      <c r="G21992" s="14" t="s">
        <v>16</v>
      </c>
      <c r="H21992" s="15">
        <v>15355698552</v>
      </c>
      <c r="I21992" s="15">
        <v>2426999182.75</v>
      </c>
      <c r="J21992" s="16">
        <f>IFERROR((I21992/H21992),0)</f>
        <v>0.15805202052718703</v>
      </c>
      <c r="K21992" s="15">
        <v>11507974204</v>
      </c>
      <c r="L21992" s="15">
        <v>2426999182.75</v>
      </c>
      <c r="M21992" s="17">
        <f>L21992/K21992</f>
        <v>0.21089716919129098</v>
      </c>
    </row>
    <row r="21993" spans="1:13" s="14" customFormat="1" outlineLevel="2" x14ac:dyDescent="0.25">
      <c r="A21993" s="34"/>
      <c r="B21993" s="44" t="s">
        <v>5354</v>
      </c>
      <c r="C21993" s="31" t="s">
        <v>5042</v>
      </c>
      <c r="D21993" s="14" t="s">
        <v>1331</v>
      </c>
      <c r="E21993" s="14" t="s">
        <v>1352</v>
      </c>
      <c r="F21993" s="14" t="s">
        <v>1353</v>
      </c>
      <c r="G21993" s="14" t="s">
        <v>5862</v>
      </c>
      <c r="H21993" s="20">
        <v>2793554577</v>
      </c>
      <c r="I21993" s="20">
        <v>2793554577</v>
      </c>
      <c r="J21993" s="21">
        <f>IFERROR((I21993/H21993),0)</f>
        <v>1</v>
      </c>
      <c r="K21993" s="20"/>
      <c r="L21993" s="20"/>
      <c r="M21993" s="22"/>
    </row>
    <row r="21994" spans="1:13" s="14" customFormat="1" outlineLevel="2" x14ac:dyDescent="0.25">
      <c r="A21994" s="34"/>
      <c r="B21994" s="44" t="s">
        <v>5354</v>
      </c>
      <c r="C21994" s="31" t="s">
        <v>5042</v>
      </c>
      <c r="D21994" s="14" t="s">
        <v>1331</v>
      </c>
      <c r="E21994" s="14" t="s">
        <v>1352</v>
      </c>
      <c r="F21994" s="14" t="s">
        <v>1353</v>
      </c>
      <c r="G21994" s="14" t="s">
        <v>6109</v>
      </c>
      <c r="H21994" s="20">
        <v>14089312342</v>
      </c>
      <c r="I21994" s="20">
        <v>14089312342</v>
      </c>
      <c r="J21994" s="21">
        <f>IFERROR((I21994/H21994),0)</f>
        <v>1</v>
      </c>
      <c r="K21994" s="20"/>
      <c r="L21994" s="20"/>
      <c r="M21994" s="22"/>
    </row>
    <row r="21995" spans="1:13" s="14" customFormat="1" outlineLevel="2" x14ac:dyDescent="0.25">
      <c r="A21995" s="34"/>
      <c r="B21995" s="44" t="s">
        <v>5354</v>
      </c>
      <c r="C21995" s="31" t="s">
        <v>5042</v>
      </c>
      <c r="D21995" s="14" t="s">
        <v>1331</v>
      </c>
      <c r="E21995" s="14" t="s">
        <v>1352</v>
      </c>
      <c r="F21995" s="14" t="s">
        <v>1353</v>
      </c>
      <c r="G21995" s="14" t="s">
        <v>6481</v>
      </c>
      <c r="H21995" s="20">
        <v>94973</v>
      </c>
      <c r="I21995" s="20">
        <v>94973</v>
      </c>
      <c r="J21995" s="21">
        <f>IFERROR((I21995/H21995),0)</f>
        <v>1</v>
      </c>
      <c r="K21995" s="20"/>
      <c r="L21995" s="20"/>
      <c r="M21995" s="22"/>
    </row>
    <row r="21996" spans="1:13" s="14" customFormat="1" outlineLevel="2" x14ac:dyDescent="0.25">
      <c r="A21996" s="34"/>
      <c r="B21996" s="44" t="s">
        <v>5354</v>
      </c>
      <c r="C21996" s="31" t="s">
        <v>5042</v>
      </c>
      <c r="D21996" s="14" t="s">
        <v>1331</v>
      </c>
      <c r="E21996" s="14" t="s">
        <v>1352</v>
      </c>
      <c r="F21996" s="14" t="s">
        <v>1353</v>
      </c>
      <c r="G21996" s="14" t="s">
        <v>6484</v>
      </c>
      <c r="H21996" s="20">
        <v>626394882</v>
      </c>
      <c r="I21996" s="20">
        <v>626394882</v>
      </c>
      <c r="J21996" s="21">
        <f>IFERROR((I21996/H21996),0)</f>
        <v>1</v>
      </c>
      <c r="K21996" s="20"/>
      <c r="L21996" s="20"/>
      <c r="M21996" s="22"/>
    </row>
    <row r="21997" spans="1:13" s="14" customFormat="1" outlineLevel="2" x14ac:dyDescent="0.25">
      <c r="A21997" s="34"/>
      <c r="B21997" s="44" t="s">
        <v>5354</v>
      </c>
      <c r="C21997" s="31" t="s">
        <v>5042</v>
      </c>
      <c r="D21997" s="14" t="s">
        <v>1331</v>
      </c>
      <c r="E21997" s="14" t="s">
        <v>1352</v>
      </c>
      <c r="F21997" s="14" t="s">
        <v>1353</v>
      </c>
      <c r="G21997" s="14" t="s">
        <v>6492</v>
      </c>
      <c r="H21997" s="20">
        <v>2665460104</v>
      </c>
      <c r="I21997" s="20">
        <v>2665460104</v>
      </c>
      <c r="J21997" s="21">
        <f>IFERROR((I21997/H21997),0)</f>
        <v>1</v>
      </c>
      <c r="K21997" s="20"/>
      <c r="L21997" s="20"/>
      <c r="M21997" s="22"/>
    </row>
    <row r="21998" spans="1:13" s="14" customFormat="1" outlineLevel="2" x14ac:dyDescent="0.25">
      <c r="A21998" s="34"/>
      <c r="B21998" s="44" t="s">
        <v>5354</v>
      </c>
      <c r="C21998" s="31" t="s">
        <v>5042</v>
      </c>
      <c r="D21998" s="14" t="s">
        <v>1331</v>
      </c>
      <c r="E21998" s="14" t="s">
        <v>1352</v>
      </c>
      <c r="F21998" s="14" t="s">
        <v>1353</v>
      </c>
      <c r="G21998" s="14" t="s">
        <v>6493</v>
      </c>
      <c r="H21998" s="20">
        <v>-3071139710</v>
      </c>
      <c r="I21998" s="20"/>
      <c r="J21998" s="21">
        <f>IFERROR((I21998/H21998),0)</f>
        <v>0</v>
      </c>
      <c r="K21998" s="20"/>
      <c r="L21998" s="20"/>
      <c r="M21998" s="22"/>
    </row>
    <row r="21999" spans="1:13" s="14" customFormat="1" outlineLevel="1" x14ac:dyDescent="0.25">
      <c r="A21999" s="34"/>
      <c r="B21999" s="46" t="s">
        <v>10060</v>
      </c>
      <c r="C21999" s="40" t="str">
        <f>C21998</f>
        <v>ASIGNACIONES DIRECTAS (20% DEL SGR)</v>
      </c>
      <c r="D21999" s="39" t="str">
        <f>D21998</f>
        <v xml:space="preserve">LA GUAJIRA                                        </v>
      </c>
      <c r="E21999" s="39" t="str">
        <f>E21998</f>
        <v>44378</v>
      </c>
      <c r="F21999" s="39" t="str">
        <f>F21998</f>
        <v xml:space="preserve">HATONUEVO                                         </v>
      </c>
      <c r="G21999" s="39" t="s">
        <v>10656</v>
      </c>
      <c r="H21999" s="20">
        <f>SUBTOTAL(9,H21992:H21998)</f>
        <v>32459375720</v>
      </c>
      <c r="I21999" s="20">
        <f>SUBTOTAL(9,I21992:I21998)</f>
        <v>22601816060.75</v>
      </c>
      <c r="J21999" s="42">
        <f>+I21999/H21999</f>
        <v>0.69631086733512815</v>
      </c>
      <c r="K21999" s="20">
        <f>SUBTOTAL(9,K21992:K21998)</f>
        <v>11507974204</v>
      </c>
      <c r="L21999" s="20">
        <f>SUBTOTAL(9,L21992:L21998)</f>
        <v>2426999182.75</v>
      </c>
      <c r="M21999" s="7">
        <f>IFERROR((L21999/K21999),"N.A")</f>
        <v>0.21089716919129098</v>
      </c>
    </row>
    <row r="22000" spans="1:13" s="14" customFormat="1" outlineLevel="2" x14ac:dyDescent="0.25">
      <c r="A22000" s="34"/>
      <c r="B22000" s="44" t="s">
        <v>5965</v>
      </c>
      <c r="C22000" s="31" t="s">
        <v>5042</v>
      </c>
      <c r="D22000" s="14" t="s">
        <v>1331</v>
      </c>
      <c r="E22000" s="14" t="s">
        <v>1355</v>
      </c>
      <c r="F22000" s="14" t="s">
        <v>1356</v>
      </c>
      <c r="G22000" s="14" t="s">
        <v>5862</v>
      </c>
      <c r="H22000" s="20">
        <v>313461</v>
      </c>
      <c r="I22000" s="20">
        <v>313461</v>
      </c>
      <c r="J22000" s="21">
        <f>IFERROR((I22000/H22000),0)</f>
        <v>1</v>
      </c>
      <c r="K22000" s="20"/>
      <c r="L22000" s="20"/>
      <c r="M22000" s="22"/>
    </row>
    <row r="22001" spans="1:13" s="14" customFormat="1" outlineLevel="2" x14ac:dyDescent="0.25">
      <c r="A22001" s="34"/>
      <c r="B22001" s="44" t="s">
        <v>5965</v>
      </c>
      <c r="C22001" s="31" t="s">
        <v>5042</v>
      </c>
      <c r="D22001" s="14" t="s">
        <v>1331</v>
      </c>
      <c r="E22001" s="14" t="s">
        <v>1355</v>
      </c>
      <c r="F22001" s="14" t="s">
        <v>1356</v>
      </c>
      <c r="G22001" s="14" t="s">
        <v>6109</v>
      </c>
      <c r="H22001" s="20">
        <v>2096765</v>
      </c>
      <c r="I22001" s="20">
        <v>2096765</v>
      </c>
      <c r="J22001" s="21">
        <f>IFERROR((I22001/H22001),0)</f>
        <v>1</v>
      </c>
      <c r="K22001" s="20"/>
      <c r="L22001" s="20"/>
      <c r="M22001" s="22"/>
    </row>
    <row r="22002" spans="1:13" s="14" customFormat="1" outlineLevel="1" x14ac:dyDescent="0.25">
      <c r="A22002" s="34"/>
      <c r="B22002" s="46" t="s">
        <v>10061</v>
      </c>
      <c r="C22002" s="40" t="str">
        <f>C22001</f>
        <v>ASIGNACIONES DIRECTAS (20% DEL SGR)</v>
      </c>
      <c r="D22002" s="39" t="str">
        <f>D22001</f>
        <v xml:space="preserve">LA GUAJIRA                                        </v>
      </c>
      <c r="E22002" s="39" t="str">
        <f>E22001</f>
        <v>44279</v>
      </c>
      <c r="F22002" s="39" t="str">
        <f>F22001</f>
        <v xml:space="preserve">FONSECA                                           </v>
      </c>
      <c r="G22002" s="39" t="s">
        <v>10656</v>
      </c>
      <c r="H22002" s="20">
        <f>SUBTOTAL(9,H22000:H22001)</f>
        <v>2410226</v>
      </c>
      <c r="I22002" s="20">
        <f>SUBTOTAL(9,I22000:I22001)</f>
        <v>2410226</v>
      </c>
      <c r="J22002" s="42">
        <f>+I22002/H22002</f>
        <v>1</v>
      </c>
      <c r="K22002" s="20">
        <f>SUBTOTAL(9,K22000:K22001)</f>
        <v>0</v>
      </c>
      <c r="L22002" s="20">
        <f>SUBTOTAL(9,L22000:L22001)</f>
        <v>0</v>
      </c>
      <c r="M22002" s="7" t="str">
        <f>IFERROR((L22002/K22002),"N.A")</f>
        <v>N.A</v>
      </c>
    </row>
    <row r="22003" spans="1:13" s="14" customFormat="1" outlineLevel="2" x14ac:dyDescent="0.25">
      <c r="A22003" s="34"/>
      <c r="B22003" s="44" t="s">
        <v>5966</v>
      </c>
      <c r="C22003" s="31" t="s">
        <v>5042</v>
      </c>
      <c r="D22003" s="14" t="s">
        <v>1331</v>
      </c>
      <c r="E22003" s="14" t="s">
        <v>1358</v>
      </c>
      <c r="F22003" s="14" t="s">
        <v>1359</v>
      </c>
      <c r="G22003" s="14" t="s">
        <v>5862</v>
      </c>
      <c r="H22003" s="20">
        <v>6047812</v>
      </c>
      <c r="I22003" s="20">
        <v>6047812</v>
      </c>
      <c r="J22003" s="21">
        <f>IFERROR((I22003/H22003),0)</f>
        <v>1</v>
      </c>
      <c r="K22003" s="20"/>
      <c r="L22003" s="20"/>
      <c r="M22003" s="22"/>
    </row>
    <row r="22004" spans="1:13" s="14" customFormat="1" outlineLevel="2" x14ac:dyDescent="0.25">
      <c r="A22004" s="34"/>
      <c r="B22004" s="44" t="s">
        <v>5966</v>
      </c>
      <c r="C22004" s="31" t="s">
        <v>5042</v>
      </c>
      <c r="D22004" s="14" t="s">
        <v>1331</v>
      </c>
      <c r="E22004" s="14" t="s">
        <v>1358</v>
      </c>
      <c r="F22004" s="14" t="s">
        <v>1359</v>
      </c>
      <c r="G22004" s="14" t="s">
        <v>6109</v>
      </c>
      <c r="H22004" s="20">
        <v>40755546</v>
      </c>
      <c r="I22004" s="20">
        <v>40755546</v>
      </c>
      <c r="J22004" s="21">
        <f>IFERROR((I22004/H22004),0)</f>
        <v>1</v>
      </c>
      <c r="K22004" s="20"/>
      <c r="L22004" s="20"/>
      <c r="M22004" s="22"/>
    </row>
    <row r="22005" spans="1:13" s="14" customFormat="1" outlineLevel="1" x14ac:dyDescent="0.25">
      <c r="A22005" s="34"/>
      <c r="B22005" s="46" t="s">
        <v>10062</v>
      </c>
      <c r="C22005" s="40" t="str">
        <f>C22004</f>
        <v>ASIGNACIONES DIRECTAS (20% DEL SGR)</v>
      </c>
      <c r="D22005" s="39" t="str">
        <f>D22004</f>
        <v xml:space="preserve">LA GUAJIRA                                        </v>
      </c>
      <c r="E22005" s="39" t="str">
        <f>E22004</f>
        <v>44110</v>
      </c>
      <c r="F22005" s="39" t="str">
        <f>F22004</f>
        <v xml:space="preserve">EL MOLINO                                         </v>
      </c>
      <c r="G22005" s="39" t="s">
        <v>10656</v>
      </c>
      <c r="H22005" s="20">
        <f>SUBTOTAL(9,H22003:H22004)</f>
        <v>46803358</v>
      </c>
      <c r="I22005" s="20">
        <f>SUBTOTAL(9,I22003:I22004)</f>
        <v>46803358</v>
      </c>
      <c r="J22005" s="42">
        <f>+I22005/H22005</f>
        <v>1</v>
      </c>
      <c r="K22005" s="20">
        <f>SUBTOTAL(9,K22003:K22004)</f>
        <v>0</v>
      </c>
      <c r="L22005" s="20">
        <f>SUBTOTAL(9,L22003:L22004)</f>
        <v>0</v>
      </c>
      <c r="M22005" s="7" t="str">
        <f>IFERROR((L22005/K22005),"N.A")</f>
        <v>N.A</v>
      </c>
    </row>
    <row r="22006" spans="1:13" s="14" customFormat="1" outlineLevel="2" x14ac:dyDescent="0.25">
      <c r="A22006" s="34"/>
      <c r="B22006" s="44" t="s">
        <v>5967</v>
      </c>
      <c r="C22006" s="31" t="s">
        <v>5042</v>
      </c>
      <c r="D22006" s="14" t="s">
        <v>1331</v>
      </c>
      <c r="E22006" s="14" t="s">
        <v>1361</v>
      </c>
      <c r="F22006" s="14" t="s">
        <v>1362</v>
      </c>
      <c r="G22006" s="14" t="s">
        <v>5862</v>
      </c>
      <c r="H22006" s="20">
        <v>90553</v>
      </c>
      <c r="I22006" s="20">
        <v>90553</v>
      </c>
      <c r="J22006" s="21">
        <f>IFERROR((I22006/H22006),0)</f>
        <v>1</v>
      </c>
      <c r="K22006" s="20"/>
      <c r="L22006" s="20"/>
      <c r="M22006" s="22"/>
    </row>
    <row r="22007" spans="1:13" s="14" customFormat="1" outlineLevel="2" x14ac:dyDescent="0.25">
      <c r="A22007" s="34"/>
      <c r="B22007" s="44" t="s">
        <v>5967</v>
      </c>
      <c r="C22007" s="31" t="s">
        <v>5042</v>
      </c>
      <c r="D22007" s="14" t="s">
        <v>1331</v>
      </c>
      <c r="E22007" s="14" t="s">
        <v>1361</v>
      </c>
      <c r="F22007" s="14" t="s">
        <v>1362</v>
      </c>
      <c r="G22007" s="14" t="s">
        <v>6109</v>
      </c>
      <c r="H22007" s="20">
        <v>605691</v>
      </c>
      <c r="I22007" s="20">
        <v>605691</v>
      </c>
      <c r="J22007" s="21">
        <f>IFERROR((I22007/H22007),0)</f>
        <v>1</v>
      </c>
      <c r="K22007" s="20"/>
      <c r="L22007" s="20"/>
      <c r="M22007" s="22"/>
    </row>
    <row r="22008" spans="1:13" s="14" customFormat="1" outlineLevel="1" x14ac:dyDescent="0.25">
      <c r="A22008" s="34"/>
      <c r="B22008" s="46" t="s">
        <v>10063</v>
      </c>
      <c r="C22008" s="40" t="str">
        <f>C22007</f>
        <v>ASIGNACIONES DIRECTAS (20% DEL SGR)</v>
      </c>
      <c r="D22008" s="39" t="str">
        <f>D22007</f>
        <v xml:space="preserve">LA GUAJIRA                                        </v>
      </c>
      <c r="E22008" s="39" t="str">
        <f>E22007</f>
        <v>44098</v>
      </c>
      <c r="F22008" s="39" t="str">
        <f>F22007</f>
        <v xml:space="preserve">DISTRACCIÓN                                       </v>
      </c>
      <c r="G22008" s="39" t="s">
        <v>10656</v>
      </c>
      <c r="H22008" s="20">
        <f>SUBTOTAL(9,H22006:H22007)</f>
        <v>696244</v>
      </c>
      <c r="I22008" s="20">
        <f>SUBTOTAL(9,I22006:I22007)</f>
        <v>696244</v>
      </c>
      <c r="J22008" s="42">
        <f>+I22008/H22008</f>
        <v>1</v>
      </c>
      <c r="K22008" s="20">
        <f>SUBTOTAL(9,K22006:K22007)</f>
        <v>0</v>
      </c>
      <c r="L22008" s="20">
        <f>SUBTOTAL(9,L22006:L22007)</f>
        <v>0</v>
      </c>
      <c r="M22008" s="7" t="str">
        <f>IFERROR((L22008/K22008),"N.A")</f>
        <v>N.A</v>
      </c>
    </row>
    <row r="22009" spans="1:13" s="14" customFormat="1" outlineLevel="2" x14ac:dyDescent="0.25">
      <c r="A22009" s="34"/>
      <c r="B22009" s="44" t="s">
        <v>5355</v>
      </c>
      <c r="C22009" s="31" t="s">
        <v>5042</v>
      </c>
      <c r="D22009" s="14" t="s">
        <v>1331</v>
      </c>
      <c r="E22009" s="14" t="s">
        <v>1364</v>
      </c>
      <c r="F22009" s="14" t="s">
        <v>1365</v>
      </c>
      <c r="G22009" s="14" t="s">
        <v>16</v>
      </c>
      <c r="H22009" s="15">
        <v>1073560813</v>
      </c>
      <c r="I22009" s="15">
        <v>986220003.62999988</v>
      </c>
      <c r="J22009" s="16">
        <f>IFERROR((I22009/H22009),0)</f>
        <v>0.91864381755335167</v>
      </c>
      <c r="K22009" s="15">
        <v>793760327.53999996</v>
      </c>
      <c r="L22009" s="15">
        <v>986220003.62999988</v>
      </c>
      <c r="M22009" s="17">
        <f>L22009/K22009</f>
        <v>1.2424657285234519</v>
      </c>
    </row>
    <row r="22010" spans="1:13" s="14" customFormat="1" outlineLevel="2" x14ac:dyDescent="0.25">
      <c r="A22010" s="34"/>
      <c r="B22010" s="44" t="s">
        <v>5355</v>
      </c>
      <c r="C22010" s="31" t="s">
        <v>5042</v>
      </c>
      <c r="D22010" s="14" t="s">
        <v>1331</v>
      </c>
      <c r="E22010" s="14" t="s">
        <v>1364</v>
      </c>
      <c r="F22010" s="14" t="s">
        <v>1365</v>
      </c>
      <c r="G22010" s="14" t="s">
        <v>5862</v>
      </c>
      <c r="H22010" s="20">
        <v>380828109</v>
      </c>
      <c r="I22010" s="20">
        <v>380828109</v>
      </c>
      <c r="J22010" s="21">
        <f>IFERROR((I22010/H22010),0)</f>
        <v>1</v>
      </c>
      <c r="K22010" s="20"/>
      <c r="L22010" s="20"/>
      <c r="M22010" s="22"/>
    </row>
    <row r="22011" spans="1:13" s="14" customFormat="1" outlineLevel="2" x14ac:dyDescent="0.25">
      <c r="A22011" s="34"/>
      <c r="B22011" s="44" t="s">
        <v>5355</v>
      </c>
      <c r="C22011" s="31" t="s">
        <v>5042</v>
      </c>
      <c r="D22011" s="14" t="s">
        <v>1331</v>
      </c>
      <c r="E22011" s="14" t="s">
        <v>1364</v>
      </c>
      <c r="F22011" s="14" t="s">
        <v>1365</v>
      </c>
      <c r="G22011" s="14" t="s">
        <v>6109</v>
      </c>
      <c r="H22011" s="20">
        <v>2450028797</v>
      </c>
      <c r="I22011" s="20">
        <v>2450028797</v>
      </c>
      <c r="J22011" s="21">
        <f>IFERROR((I22011/H22011),0)</f>
        <v>1</v>
      </c>
      <c r="K22011" s="20"/>
      <c r="L22011" s="20"/>
      <c r="M22011" s="22"/>
    </row>
    <row r="22012" spans="1:13" s="14" customFormat="1" outlineLevel="2" x14ac:dyDescent="0.25">
      <c r="A22012" s="34"/>
      <c r="B22012" s="44" t="s">
        <v>5355</v>
      </c>
      <c r="C22012" s="31" t="s">
        <v>5042</v>
      </c>
      <c r="D22012" s="14" t="s">
        <v>1331</v>
      </c>
      <c r="E22012" s="14" t="s">
        <v>1364</v>
      </c>
      <c r="F22012" s="14" t="s">
        <v>1365</v>
      </c>
      <c r="G22012" s="14" t="s">
        <v>6481</v>
      </c>
      <c r="H22012" s="20">
        <v>6640</v>
      </c>
      <c r="I22012" s="20">
        <v>6640</v>
      </c>
      <c r="J22012" s="21">
        <f>IFERROR((I22012/H22012),0)</f>
        <v>1</v>
      </c>
      <c r="K22012" s="20"/>
      <c r="L22012" s="20"/>
      <c r="M22012" s="22"/>
    </row>
    <row r="22013" spans="1:13" s="14" customFormat="1" outlineLevel="2" x14ac:dyDescent="0.25">
      <c r="A22013" s="34"/>
      <c r="B22013" s="44" t="s">
        <v>5355</v>
      </c>
      <c r="C22013" s="31" t="s">
        <v>5042</v>
      </c>
      <c r="D22013" s="14" t="s">
        <v>1331</v>
      </c>
      <c r="E22013" s="14" t="s">
        <v>1364</v>
      </c>
      <c r="F22013" s="14" t="s">
        <v>1365</v>
      </c>
      <c r="G22013" s="14" t="s">
        <v>6484</v>
      </c>
      <c r="H22013" s="20">
        <v>49839341</v>
      </c>
      <c r="I22013" s="20">
        <v>49839341</v>
      </c>
      <c r="J22013" s="21">
        <f>IFERROR((I22013/H22013),0)</f>
        <v>1</v>
      </c>
      <c r="K22013" s="20"/>
      <c r="L22013" s="20"/>
      <c r="M22013" s="22"/>
    </row>
    <row r="22014" spans="1:13" s="14" customFormat="1" outlineLevel="2" x14ac:dyDescent="0.25">
      <c r="A22014" s="34"/>
      <c r="B22014" s="44" t="s">
        <v>5355</v>
      </c>
      <c r="C22014" s="31" t="s">
        <v>5042</v>
      </c>
      <c r="D22014" s="14" t="s">
        <v>5003</v>
      </c>
      <c r="E22014" s="14" t="s">
        <v>1364</v>
      </c>
      <c r="F22014" s="14" t="s">
        <v>1365</v>
      </c>
      <c r="G22014" s="14" t="s">
        <v>6485</v>
      </c>
      <c r="H22014" s="20">
        <v>201725895</v>
      </c>
      <c r="I22014" s="20">
        <v>201725895</v>
      </c>
      <c r="J22014" s="21">
        <f>IFERROR((I22014/H22014),0)</f>
        <v>1</v>
      </c>
      <c r="K22014" s="25"/>
      <c r="L22014" s="25"/>
      <c r="M22014" s="22"/>
    </row>
    <row r="22015" spans="1:13" s="14" customFormat="1" outlineLevel="2" x14ac:dyDescent="0.25">
      <c r="A22015" s="34"/>
      <c r="B22015" s="44" t="s">
        <v>5355</v>
      </c>
      <c r="C22015" s="31" t="s">
        <v>5042</v>
      </c>
      <c r="D22015" s="14" t="s">
        <v>1331</v>
      </c>
      <c r="E22015" s="14" t="s">
        <v>1364</v>
      </c>
      <c r="F22015" s="14" t="s">
        <v>1365</v>
      </c>
      <c r="G22015" s="14" t="s">
        <v>6492</v>
      </c>
      <c r="H22015" s="20">
        <v>165399095</v>
      </c>
      <c r="I22015" s="20">
        <v>165399095</v>
      </c>
      <c r="J22015" s="21">
        <f>IFERROR((I22015/H22015),0)</f>
        <v>1</v>
      </c>
      <c r="K22015" s="20"/>
      <c r="L22015" s="20"/>
      <c r="M22015" s="22"/>
    </row>
    <row r="22016" spans="1:13" s="14" customFormat="1" outlineLevel="2" x14ac:dyDescent="0.25">
      <c r="A22016" s="34"/>
      <c r="B22016" s="44" t="s">
        <v>5355</v>
      </c>
      <c r="C22016" s="31" t="s">
        <v>5042</v>
      </c>
      <c r="D22016" s="14" t="s">
        <v>1331</v>
      </c>
      <c r="E22016" s="14" t="s">
        <v>1364</v>
      </c>
      <c r="F22016" s="14" t="s">
        <v>1365</v>
      </c>
      <c r="G22016" s="14" t="s">
        <v>6493</v>
      </c>
      <c r="H22016" s="20">
        <v>-214712163</v>
      </c>
      <c r="I22016" s="20"/>
      <c r="J22016" s="21">
        <f>IFERROR((I22016/H22016),0)</f>
        <v>0</v>
      </c>
      <c r="K22016" s="20"/>
      <c r="L22016" s="20"/>
      <c r="M22016" s="22"/>
    </row>
    <row r="22017" spans="1:13" s="14" customFormat="1" outlineLevel="1" x14ac:dyDescent="0.25">
      <c r="A22017" s="34"/>
      <c r="B22017" s="46" t="s">
        <v>10064</v>
      </c>
      <c r="C22017" s="40" t="str">
        <f>C22016</f>
        <v>ASIGNACIONES DIRECTAS (20% DEL SGR)</v>
      </c>
      <c r="D22017" s="39" t="str">
        <f>D22016</f>
        <v xml:space="preserve">LA GUAJIRA                                        </v>
      </c>
      <c r="E22017" s="39" t="str">
        <f>E22016</f>
        <v>44090</v>
      </c>
      <c r="F22017" s="39" t="str">
        <f>F22016</f>
        <v xml:space="preserve">DIBULLA                                           </v>
      </c>
      <c r="G22017" s="39" t="s">
        <v>10656</v>
      </c>
      <c r="H22017" s="20">
        <f>SUBTOTAL(9,H22009:H22016)</f>
        <v>4106676527</v>
      </c>
      <c r="I22017" s="20">
        <f>SUBTOTAL(9,I22009:I22016)</f>
        <v>4234047880.6300001</v>
      </c>
      <c r="J22017" s="42">
        <f>+I22017/H22017</f>
        <v>1.0310156772252639</v>
      </c>
      <c r="K22017" s="20">
        <f>SUBTOTAL(9,K22009:K22016)</f>
        <v>793760327.53999996</v>
      </c>
      <c r="L22017" s="20">
        <f>SUBTOTAL(9,L22009:L22016)</f>
        <v>986220003.62999988</v>
      </c>
      <c r="M22017" s="7">
        <f>IFERROR((L22017/K22017),"N.A")</f>
        <v>1.2424657285234519</v>
      </c>
    </row>
    <row r="22018" spans="1:13" s="14" customFormat="1" outlineLevel="2" x14ac:dyDescent="0.25">
      <c r="A22018" s="34"/>
      <c r="B22018" s="44" t="s">
        <v>5356</v>
      </c>
      <c r="C22018" s="31" t="s">
        <v>5042</v>
      </c>
      <c r="D22018" s="14" t="s">
        <v>1331</v>
      </c>
      <c r="E22018" s="14" t="s">
        <v>1367</v>
      </c>
      <c r="F22018" s="14" t="s">
        <v>1368</v>
      </c>
      <c r="G22018" s="14" t="s">
        <v>16</v>
      </c>
      <c r="H22018" s="15">
        <v>154966872926</v>
      </c>
      <c r="I22018" s="15">
        <v>51812714287.780006</v>
      </c>
      <c r="J22018" s="16">
        <f>IFERROR((I22018/H22018),0)</f>
        <v>0.33434703372069519</v>
      </c>
      <c r="K22018" s="15">
        <v>114332207173</v>
      </c>
      <c r="L22018" s="15">
        <v>51812714287.780006</v>
      </c>
      <c r="M22018" s="17">
        <f>L22018/K22018</f>
        <v>0.45317689187422405</v>
      </c>
    </row>
    <row r="22019" spans="1:13" s="14" customFormat="1" outlineLevel="2" x14ac:dyDescent="0.25">
      <c r="A22019" s="34"/>
      <c r="B22019" s="44" t="s">
        <v>5356</v>
      </c>
      <c r="C22019" s="31" t="s">
        <v>5042</v>
      </c>
      <c r="D22019" s="14" t="s">
        <v>1331</v>
      </c>
      <c r="E22019" s="14" t="s">
        <v>1367</v>
      </c>
      <c r="F22019" s="14" t="s">
        <v>1368</v>
      </c>
      <c r="G22019" s="14" t="s">
        <v>5818</v>
      </c>
      <c r="H22019" s="20">
        <v>479646232</v>
      </c>
      <c r="I22019" s="20">
        <v>479646232</v>
      </c>
      <c r="J22019" s="21">
        <f>IFERROR((I22019/H22019),0)</f>
        <v>1</v>
      </c>
      <c r="K22019" s="20"/>
      <c r="L22019" s="20"/>
      <c r="M22019" s="22"/>
    </row>
    <row r="22020" spans="1:13" s="14" customFormat="1" outlineLevel="2" x14ac:dyDescent="0.25">
      <c r="A22020" s="34"/>
      <c r="B22020" s="44" t="s">
        <v>5356</v>
      </c>
      <c r="C22020" s="31" t="s">
        <v>5042</v>
      </c>
      <c r="D22020" s="14" t="s">
        <v>1331</v>
      </c>
      <c r="E22020" s="14" t="s">
        <v>1367</v>
      </c>
      <c r="F22020" s="14" t="s">
        <v>1368</v>
      </c>
      <c r="G22020" s="14" t="s">
        <v>5862</v>
      </c>
      <c r="H22020" s="20">
        <v>17282636648</v>
      </c>
      <c r="I22020" s="20">
        <v>17282636648</v>
      </c>
      <c r="J22020" s="21">
        <f>IFERROR((I22020/H22020),0)</f>
        <v>1</v>
      </c>
      <c r="K22020" s="20"/>
      <c r="L22020" s="20"/>
      <c r="M22020" s="22"/>
    </row>
    <row r="22021" spans="1:13" s="14" customFormat="1" outlineLevel="2" x14ac:dyDescent="0.25">
      <c r="A22021" s="34"/>
      <c r="B22021" s="44" t="s">
        <v>5356</v>
      </c>
      <c r="C22021" s="31" t="s">
        <v>5042</v>
      </c>
      <c r="D22021" s="14" t="s">
        <v>1331</v>
      </c>
      <c r="E22021" s="14" t="s">
        <v>1367</v>
      </c>
      <c r="F22021" s="14" t="s">
        <v>1368</v>
      </c>
      <c r="G22021" s="14" t="s">
        <v>6109</v>
      </c>
      <c r="H22021" s="20">
        <v>121235087929</v>
      </c>
      <c r="I22021" s="20">
        <v>121235087929</v>
      </c>
      <c r="J22021" s="21">
        <f>IFERROR((I22021/H22021),0)</f>
        <v>1</v>
      </c>
      <c r="K22021" s="20"/>
      <c r="L22021" s="20"/>
      <c r="M22021" s="22"/>
    </row>
    <row r="22022" spans="1:13" s="14" customFormat="1" outlineLevel="2" x14ac:dyDescent="0.25">
      <c r="A22022" s="34"/>
      <c r="B22022" s="44" t="s">
        <v>5356</v>
      </c>
      <c r="C22022" s="31" t="s">
        <v>5042</v>
      </c>
      <c r="D22022" s="14" t="s">
        <v>1331</v>
      </c>
      <c r="E22022" s="14" t="s">
        <v>1367</v>
      </c>
      <c r="F22022" s="14" t="s">
        <v>1368</v>
      </c>
      <c r="G22022" s="14" t="s">
        <v>6481</v>
      </c>
      <c r="H22022" s="20">
        <v>958450</v>
      </c>
      <c r="I22022" s="20">
        <v>958450</v>
      </c>
      <c r="J22022" s="21">
        <f>IFERROR((I22022/H22022),0)</f>
        <v>1</v>
      </c>
      <c r="K22022" s="20"/>
      <c r="L22022" s="20"/>
      <c r="M22022" s="22"/>
    </row>
    <row r="22023" spans="1:13" s="14" customFormat="1" outlineLevel="2" x14ac:dyDescent="0.25">
      <c r="A22023" s="34"/>
      <c r="B22023" s="44" t="s">
        <v>5356</v>
      </c>
      <c r="C22023" s="31" t="s">
        <v>5042</v>
      </c>
      <c r="D22023" s="14" t="s">
        <v>1331</v>
      </c>
      <c r="E22023" s="14" t="s">
        <v>1367</v>
      </c>
      <c r="F22023" s="14" t="s">
        <v>1368</v>
      </c>
      <c r="G22023" s="14" t="s">
        <v>6484</v>
      </c>
      <c r="H22023" s="20">
        <v>4615007347</v>
      </c>
      <c r="I22023" s="20">
        <v>4615007347</v>
      </c>
      <c r="J22023" s="21">
        <f>IFERROR((I22023/H22023),0)</f>
        <v>1</v>
      </c>
      <c r="K22023" s="20"/>
      <c r="L22023" s="20"/>
      <c r="M22023" s="22"/>
    </row>
    <row r="22024" spans="1:13" s="14" customFormat="1" outlineLevel="2" x14ac:dyDescent="0.25">
      <c r="A22024" s="34"/>
      <c r="B22024" s="44" t="s">
        <v>5356</v>
      </c>
      <c r="C22024" s="31" t="s">
        <v>5042</v>
      </c>
      <c r="D22024" s="14" t="s">
        <v>5003</v>
      </c>
      <c r="E22024" s="14" t="s">
        <v>1367</v>
      </c>
      <c r="F22024" s="14" t="s">
        <v>1368</v>
      </c>
      <c r="G22024" s="14" t="s">
        <v>6485</v>
      </c>
      <c r="H22024" s="20">
        <v>14822</v>
      </c>
      <c r="I22024" s="20">
        <v>14822</v>
      </c>
      <c r="J22024" s="21">
        <f>IFERROR((I22024/H22024),0)</f>
        <v>1</v>
      </c>
      <c r="K22024" s="25"/>
      <c r="L22024" s="25"/>
      <c r="M22024" s="22"/>
    </row>
    <row r="22025" spans="1:13" s="14" customFormat="1" outlineLevel="2" x14ac:dyDescent="0.25">
      <c r="A22025" s="34"/>
      <c r="B22025" s="44" t="s">
        <v>5356</v>
      </c>
      <c r="C22025" s="31" t="s">
        <v>5042</v>
      </c>
      <c r="D22025" s="14" t="s">
        <v>1331</v>
      </c>
      <c r="E22025" s="14" t="s">
        <v>1367</v>
      </c>
      <c r="F22025" s="14" t="s">
        <v>1368</v>
      </c>
      <c r="G22025" s="14" t="s">
        <v>6492</v>
      </c>
      <c r="H22025" s="20">
        <v>25853449273</v>
      </c>
      <c r="I22025" s="20">
        <v>25853449273</v>
      </c>
      <c r="J22025" s="21">
        <f>IFERROR((I22025/H22025),0)</f>
        <v>1</v>
      </c>
      <c r="K22025" s="20"/>
      <c r="L22025" s="20"/>
      <c r="M22025" s="22"/>
    </row>
    <row r="22026" spans="1:13" s="14" customFormat="1" outlineLevel="2" x14ac:dyDescent="0.25">
      <c r="A22026" s="34"/>
      <c r="B22026" s="44" t="s">
        <v>5356</v>
      </c>
      <c r="C22026" s="31" t="s">
        <v>5042</v>
      </c>
      <c r="D22026" s="14" t="s">
        <v>1331</v>
      </c>
      <c r="E22026" s="14" t="s">
        <v>1367</v>
      </c>
      <c r="F22026" s="14" t="s">
        <v>1368</v>
      </c>
      <c r="G22026" s="14" t="s">
        <v>6493</v>
      </c>
      <c r="H22026" s="20">
        <v>-30993374585</v>
      </c>
      <c r="I22026" s="20"/>
      <c r="J22026" s="21">
        <f>IFERROR((I22026/H22026),0)</f>
        <v>0</v>
      </c>
      <c r="K22026" s="20"/>
      <c r="L22026" s="20"/>
      <c r="M22026" s="22"/>
    </row>
    <row r="22027" spans="1:13" s="14" customFormat="1" outlineLevel="1" x14ac:dyDescent="0.25">
      <c r="A22027" s="34"/>
      <c r="B22027" s="46" t="s">
        <v>10065</v>
      </c>
      <c r="C22027" s="40" t="str">
        <f>C22026</f>
        <v>ASIGNACIONES DIRECTAS (20% DEL SGR)</v>
      </c>
      <c r="D22027" s="39" t="str">
        <f>D22026</f>
        <v xml:space="preserve">LA GUAJIRA                                        </v>
      </c>
      <c r="E22027" s="39" t="str">
        <f>E22026</f>
        <v>44078</v>
      </c>
      <c r="F22027" s="39" t="str">
        <f>F22026</f>
        <v xml:space="preserve">BARRANCAS                                         </v>
      </c>
      <c r="G22027" s="39" t="s">
        <v>10656</v>
      </c>
      <c r="H22027" s="20">
        <f>SUBTOTAL(9,H22018:H22026)</f>
        <v>293440299042</v>
      </c>
      <c r="I22027" s="20">
        <f>SUBTOTAL(9,I22018:I22026)</f>
        <v>221279514988.78</v>
      </c>
      <c r="J22027" s="42">
        <f>+I22027/H22027</f>
        <v>0.75408700069893375</v>
      </c>
      <c r="K22027" s="20">
        <f>SUBTOTAL(9,K22018:K22026)</f>
        <v>114332207173</v>
      </c>
      <c r="L22027" s="20">
        <f>SUBTOTAL(9,L22018:L22026)</f>
        <v>51812714287.780006</v>
      </c>
      <c r="M22027" s="7">
        <f>IFERROR((L22027/K22027),"N.A")</f>
        <v>0.45317689187422405</v>
      </c>
    </row>
    <row r="22028" spans="1:13" s="14" customFormat="1" outlineLevel="2" x14ac:dyDescent="0.25">
      <c r="A22028" s="34"/>
      <c r="B22028" s="44" t="s">
        <v>5357</v>
      </c>
      <c r="C22028" s="31" t="s">
        <v>5042</v>
      </c>
      <c r="D22028" s="14" t="s">
        <v>1331</v>
      </c>
      <c r="E22028" s="14" t="s">
        <v>1370</v>
      </c>
      <c r="F22028" s="14" t="s">
        <v>784</v>
      </c>
      <c r="G22028" s="14" t="s">
        <v>16</v>
      </c>
      <c r="H22028" s="15">
        <v>81382614160</v>
      </c>
      <c r="I22028" s="15">
        <v>10660016729.139997</v>
      </c>
      <c r="J22028" s="16">
        <f>IFERROR((I22028/H22028),0)</f>
        <v>0.13098641324278637</v>
      </c>
      <c r="K22028" s="15">
        <v>62128104065</v>
      </c>
      <c r="L22028" s="15">
        <v>10660016729.139997</v>
      </c>
      <c r="M22028" s="17">
        <f>L22028/K22028</f>
        <v>0.17158123347828572</v>
      </c>
    </row>
    <row r="22029" spans="1:13" s="14" customFormat="1" outlineLevel="2" x14ac:dyDescent="0.25">
      <c r="A22029" s="34"/>
      <c r="B22029" s="44" t="s">
        <v>5357</v>
      </c>
      <c r="C22029" s="31" t="s">
        <v>5042</v>
      </c>
      <c r="D22029" s="14" t="s">
        <v>1331</v>
      </c>
      <c r="E22029" s="14" t="s">
        <v>1370</v>
      </c>
      <c r="F22029" s="14" t="s">
        <v>784</v>
      </c>
      <c r="G22029" s="14" t="s">
        <v>5862</v>
      </c>
      <c r="H22029" s="20">
        <v>7773217985</v>
      </c>
      <c r="I22029" s="20">
        <v>7773217985</v>
      </c>
      <c r="J22029" s="21">
        <f>IFERROR((I22029/H22029),0)</f>
        <v>1</v>
      </c>
      <c r="K22029" s="20"/>
      <c r="L22029" s="20"/>
      <c r="M22029" s="22"/>
    </row>
    <row r="22030" spans="1:13" s="14" customFormat="1" outlineLevel="2" x14ac:dyDescent="0.25">
      <c r="A22030" s="34"/>
      <c r="B22030" s="44" t="s">
        <v>5357</v>
      </c>
      <c r="C22030" s="31" t="s">
        <v>5042</v>
      </c>
      <c r="D22030" s="14" t="s">
        <v>1331</v>
      </c>
      <c r="E22030" s="14" t="s">
        <v>1370</v>
      </c>
      <c r="F22030" s="14" t="s">
        <v>784</v>
      </c>
      <c r="G22030" s="14" t="s">
        <v>6109</v>
      </c>
      <c r="H22030" s="20">
        <v>43680793742</v>
      </c>
      <c r="I22030" s="20">
        <v>43680793742</v>
      </c>
      <c r="J22030" s="21">
        <f>IFERROR((I22030/H22030),0)</f>
        <v>1</v>
      </c>
      <c r="K22030" s="20"/>
      <c r="L22030" s="20"/>
      <c r="M22030" s="22"/>
    </row>
    <row r="22031" spans="1:13" s="14" customFormat="1" outlineLevel="2" x14ac:dyDescent="0.25">
      <c r="A22031" s="34"/>
      <c r="B22031" s="44" t="s">
        <v>5357</v>
      </c>
      <c r="C22031" s="31" t="s">
        <v>5042</v>
      </c>
      <c r="D22031" s="14" t="s">
        <v>1331</v>
      </c>
      <c r="E22031" s="14" t="s">
        <v>1370</v>
      </c>
      <c r="F22031" s="14" t="s">
        <v>784</v>
      </c>
      <c r="G22031" s="14" t="s">
        <v>6481</v>
      </c>
      <c r="H22031" s="20">
        <v>503341</v>
      </c>
      <c r="I22031" s="20">
        <v>503341</v>
      </c>
      <c r="J22031" s="21">
        <f>IFERROR((I22031/H22031),0)</f>
        <v>1</v>
      </c>
      <c r="K22031" s="20"/>
      <c r="L22031" s="20"/>
      <c r="M22031" s="22"/>
    </row>
    <row r="22032" spans="1:13" s="14" customFormat="1" outlineLevel="2" x14ac:dyDescent="0.25">
      <c r="A22032" s="34"/>
      <c r="B22032" s="44" t="s">
        <v>5357</v>
      </c>
      <c r="C22032" s="31" t="s">
        <v>5042</v>
      </c>
      <c r="D22032" s="14" t="s">
        <v>1331</v>
      </c>
      <c r="E22032" s="14" t="s">
        <v>1370</v>
      </c>
      <c r="F22032" s="14" t="s">
        <v>784</v>
      </c>
      <c r="G22032" s="14" t="s">
        <v>6484</v>
      </c>
      <c r="H22032" s="20">
        <v>1839633919</v>
      </c>
      <c r="I22032" s="20">
        <v>1839633919</v>
      </c>
      <c r="J22032" s="21">
        <f>IFERROR((I22032/H22032),0)</f>
        <v>1</v>
      </c>
      <c r="K22032" s="20"/>
      <c r="L22032" s="20"/>
      <c r="M22032" s="22"/>
    </row>
    <row r="22033" spans="1:13" s="14" customFormat="1" outlineLevel="2" x14ac:dyDescent="0.25">
      <c r="A22033" s="34"/>
      <c r="B22033" s="44" t="s">
        <v>5357</v>
      </c>
      <c r="C22033" s="31" t="s">
        <v>5042</v>
      </c>
      <c r="D22033" s="14" t="s">
        <v>1331</v>
      </c>
      <c r="E22033" s="14" t="s">
        <v>1370</v>
      </c>
      <c r="F22033" s="14" t="s">
        <v>784</v>
      </c>
      <c r="G22033" s="14" t="s">
        <v>6492</v>
      </c>
      <c r="H22033" s="20">
        <v>14786073418</v>
      </c>
      <c r="I22033" s="20">
        <v>14786073418</v>
      </c>
      <c r="J22033" s="21">
        <f>IFERROR((I22033/H22033),0)</f>
        <v>1</v>
      </c>
      <c r="K22033" s="20"/>
      <c r="L22033" s="20"/>
      <c r="M22033" s="22"/>
    </row>
    <row r="22034" spans="1:13" s="14" customFormat="1" outlineLevel="2" x14ac:dyDescent="0.25">
      <c r="A22034" s="34"/>
      <c r="B22034" s="44" t="s">
        <v>5357</v>
      </c>
      <c r="C22034" s="31" t="s">
        <v>5042</v>
      </c>
      <c r="D22034" s="14" t="s">
        <v>1331</v>
      </c>
      <c r="E22034" s="14" t="s">
        <v>1370</v>
      </c>
      <c r="F22034" s="14" t="s">
        <v>784</v>
      </c>
      <c r="G22034" s="14" t="s">
        <v>6493</v>
      </c>
      <c r="H22034" s="20">
        <v>-16276522832</v>
      </c>
      <c r="I22034" s="20"/>
      <c r="J22034" s="21">
        <f>IFERROR((I22034/H22034),0)</f>
        <v>0</v>
      </c>
      <c r="K22034" s="20"/>
      <c r="L22034" s="20"/>
      <c r="M22034" s="22"/>
    </row>
    <row r="22035" spans="1:13" s="14" customFormat="1" outlineLevel="1" x14ac:dyDescent="0.25">
      <c r="A22035" s="34"/>
      <c r="B22035" s="46" t="s">
        <v>10066</v>
      </c>
      <c r="C22035" s="40" t="str">
        <f>C22034</f>
        <v>ASIGNACIONES DIRECTAS (20% DEL SGR)</v>
      </c>
      <c r="D22035" s="39" t="str">
        <f>D22034</f>
        <v xml:space="preserve">LA GUAJIRA                                        </v>
      </c>
      <c r="E22035" s="39" t="str">
        <f>E22034</f>
        <v>44035</v>
      </c>
      <c r="F22035" s="39" t="str">
        <f>F22034</f>
        <v xml:space="preserve">ALBANIA                                           </v>
      </c>
      <c r="G22035" s="39" t="s">
        <v>10656</v>
      </c>
      <c r="H22035" s="20">
        <f>SUBTOTAL(9,H22028:H22034)</f>
        <v>133186313733</v>
      </c>
      <c r="I22035" s="20">
        <f>SUBTOTAL(9,I22028:I22034)</f>
        <v>78740239134.139999</v>
      </c>
      <c r="J22035" s="42">
        <f>+I22035/H22035</f>
        <v>0.59120368247439736</v>
      </c>
      <c r="K22035" s="20">
        <f>SUBTOTAL(9,K22028:K22034)</f>
        <v>62128104065</v>
      </c>
      <c r="L22035" s="20">
        <f>SUBTOTAL(9,L22028:L22034)</f>
        <v>10660016729.139997</v>
      </c>
      <c r="M22035" s="7">
        <f>IFERROR((L22035/K22035),"N.A")</f>
        <v>0.17158123347828572</v>
      </c>
    </row>
    <row r="22036" spans="1:13" s="14" customFormat="1" outlineLevel="2" x14ac:dyDescent="0.25">
      <c r="A22036" s="34"/>
      <c r="B22036" s="44" t="s">
        <v>5358</v>
      </c>
      <c r="C22036" s="31" t="s">
        <v>5042</v>
      </c>
      <c r="D22036" s="14" t="s">
        <v>1331</v>
      </c>
      <c r="E22036" s="14" t="s">
        <v>1372</v>
      </c>
      <c r="F22036" s="14" t="s">
        <v>1373</v>
      </c>
      <c r="G22036" s="14" t="s">
        <v>16</v>
      </c>
      <c r="H22036" s="15">
        <v>4251754052</v>
      </c>
      <c r="I22036" s="15">
        <v>2917714554.27</v>
      </c>
      <c r="J22036" s="16">
        <f>IFERROR((I22036/H22036),0)</f>
        <v>0.68623784879972638</v>
      </c>
      <c r="K22036" s="15">
        <v>3133735038.7299995</v>
      </c>
      <c r="L22036" s="15">
        <v>2917714554.27</v>
      </c>
      <c r="M22036" s="17">
        <f>L22036/K22036</f>
        <v>0.93106612978117465</v>
      </c>
    </row>
    <row r="22037" spans="1:13" s="14" customFormat="1" outlineLevel="2" x14ac:dyDescent="0.25">
      <c r="A22037" s="34"/>
      <c r="B22037" s="44" t="s">
        <v>5358</v>
      </c>
      <c r="C22037" s="31" t="s">
        <v>5042</v>
      </c>
      <c r="D22037" s="14" t="s">
        <v>1331</v>
      </c>
      <c r="E22037" s="14" t="s">
        <v>1372</v>
      </c>
      <c r="F22037" s="14" t="s">
        <v>1373</v>
      </c>
      <c r="G22037" s="14" t="s">
        <v>5862</v>
      </c>
      <c r="H22037" s="20">
        <v>1728412220</v>
      </c>
      <c r="I22037" s="20">
        <v>1728412220</v>
      </c>
      <c r="J22037" s="21">
        <f>IFERROR((I22037/H22037),0)</f>
        <v>1</v>
      </c>
      <c r="K22037" s="20"/>
      <c r="L22037" s="20"/>
      <c r="M22037" s="22"/>
    </row>
    <row r="22038" spans="1:13" s="14" customFormat="1" outlineLevel="2" x14ac:dyDescent="0.25">
      <c r="A22038" s="34"/>
      <c r="B22038" s="44" t="s">
        <v>5358</v>
      </c>
      <c r="C22038" s="31" t="s">
        <v>5042</v>
      </c>
      <c r="D22038" s="14" t="s">
        <v>1331</v>
      </c>
      <c r="E22038" s="14" t="s">
        <v>1372</v>
      </c>
      <c r="F22038" s="14" t="s">
        <v>1373</v>
      </c>
      <c r="G22038" s="14" t="s">
        <v>6109</v>
      </c>
      <c r="H22038" s="20">
        <v>10532889302</v>
      </c>
      <c r="I22038" s="20">
        <v>10532889302</v>
      </c>
      <c r="J22038" s="21">
        <f>IFERROR((I22038/H22038),0)</f>
        <v>1</v>
      </c>
      <c r="K22038" s="20"/>
      <c r="L22038" s="20"/>
      <c r="M22038" s="22"/>
    </row>
    <row r="22039" spans="1:13" s="14" customFormat="1" outlineLevel="2" x14ac:dyDescent="0.25">
      <c r="A22039" s="34"/>
      <c r="B22039" s="44" t="s">
        <v>5358</v>
      </c>
      <c r="C22039" s="31" t="s">
        <v>5042</v>
      </c>
      <c r="D22039" s="14" t="s">
        <v>1331</v>
      </c>
      <c r="E22039" s="14" t="s">
        <v>1372</v>
      </c>
      <c r="F22039" s="14" t="s">
        <v>1373</v>
      </c>
      <c r="G22039" s="14" t="s">
        <v>6481</v>
      </c>
      <c r="H22039" s="20">
        <v>26296</v>
      </c>
      <c r="I22039" s="20">
        <v>26296</v>
      </c>
      <c r="J22039" s="21">
        <f>IFERROR((I22039/H22039),0)</f>
        <v>1</v>
      </c>
      <c r="K22039" s="20"/>
      <c r="L22039" s="20"/>
      <c r="M22039" s="22"/>
    </row>
    <row r="22040" spans="1:13" s="14" customFormat="1" outlineLevel="2" x14ac:dyDescent="0.25">
      <c r="A22040" s="34"/>
      <c r="B22040" s="44" t="s">
        <v>5358</v>
      </c>
      <c r="C22040" s="31" t="s">
        <v>5042</v>
      </c>
      <c r="D22040" s="14" t="s">
        <v>1331</v>
      </c>
      <c r="E22040" s="14" t="s">
        <v>1372</v>
      </c>
      <c r="F22040" s="14" t="s">
        <v>1373</v>
      </c>
      <c r="G22040" s="14" t="s">
        <v>6484</v>
      </c>
      <c r="H22040" s="20">
        <v>131658165</v>
      </c>
      <c r="I22040" s="20">
        <v>131658165</v>
      </c>
      <c r="J22040" s="21">
        <f>IFERROR((I22040/H22040),0)</f>
        <v>1</v>
      </c>
      <c r="K22040" s="20"/>
      <c r="L22040" s="20"/>
      <c r="M22040" s="22"/>
    </row>
    <row r="22041" spans="1:13" s="14" customFormat="1" outlineLevel="2" x14ac:dyDescent="0.25">
      <c r="A22041" s="34"/>
      <c r="B22041" s="44" t="s">
        <v>5358</v>
      </c>
      <c r="C22041" s="31" t="s">
        <v>5042</v>
      </c>
      <c r="D22041" s="14" t="s">
        <v>5003</v>
      </c>
      <c r="E22041" s="14" t="s">
        <v>1372</v>
      </c>
      <c r="F22041" s="14" t="s">
        <v>1373</v>
      </c>
      <c r="G22041" s="14" t="s">
        <v>6485</v>
      </c>
      <c r="H22041" s="20">
        <v>12923</v>
      </c>
      <c r="I22041" s="20">
        <v>12923</v>
      </c>
      <c r="J22041" s="21">
        <f>IFERROR((I22041/H22041),0)</f>
        <v>1</v>
      </c>
      <c r="K22041" s="25"/>
      <c r="L22041" s="25"/>
      <c r="M22041" s="22"/>
    </row>
    <row r="22042" spans="1:13" s="14" customFormat="1" outlineLevel="2" x14ac:dyDescent="0.25">
      <c r="A22042" s="34"/>
      <c r="B22042" s="44" t="s">
        <v>5358</v>
      </c>
      <c r="C22042" s="31" t="s">
        <v>5042</v>
      </c>
      <c r="D22042" s="14" t="s">
        <v>1331</v>
      </c>
      <c r="E22042" s="14" t="s">
        <v>1372</v>
      </c>
      <c r="F22042" s="14" t="s">
        <v>1373</v>
      </c>
      <c r="G22042" s="14" t="s">
        <v>6492</v>
      </c>
      <c r="H22042" s="20">
        <v>648653517</v>
      </c>
      <c r="I22042" s="20">
        <v>648653517</v>
      </c>
      <c r="J22042" s="21">
        <f>IFERROR((I22042/H22042),0)</f>
        <v>1</v>
      </c>
      <c r="K22042" s="20"/>
      <c r="L22042" s="20"/>
      <c r="M22042" s="22"/>
    </row>
    <row r="22043" spans="1:13" s="14" customFormat="1" outlineLevel="2" x14ac:dyDescent="0.25">
      <c r="A22043" s="34"/>
      <c r="B22043" s="44" t="s">
        <v>5358</v>
      </c>
      <c r="C22043" s="31" t="s">
        <v>5042</v>
      </c>
      <c r="D22043" s="14" t="s">
        <v>1331</v>
      </c>
      <c r="E22043" s="14" t="s">
        <v>1372</v>
      </c>
      <c r="F22043" s="14" t="s">
        <v>1373</v>
      </c>
      <c r="G22043" s="14" t="s">
        <v>6493</v>
      </c>
      <c r="H22043" s="20">
        <v>-850350810</v>
      </c>
      <c r="I22043" s="20"/>
      <c r="J22043" s="21">
        <f>IFERROR((I22043/H22043),0)</f>
        <v>0</v>
      </c>
      <c r="K22043" s="20"/>
      <c r="L22043" s="20"/>
      <c r="M22043" s="22"/>
    </row>
    <row r="22044" spans="1:13" s="14" customFormat="1" outlineLevel="1" x14ac:dyDescent="0.25">
      <c r="A22044" s="34"/>
      <c r="B22044" s="46" t="s">
        <v>10067</v>
      </c>
      <c r="C22044" s="40" t="str">
        <f>C22043</f>
        <v>ASIGNACIONES DIRECTAS (20% DEL SGR)</v>
      </c>
      <c r="D22044" s="39" t="str">
        <f>D22043</f>
        <v xml:space="preserve">LA GUAJIRA                                        </v>
      </c>
      <c r="E22044" s="39" t="str">
        <f>E22043</f>
        <v>44001</v>
      </c>
      <c r="F22044" s="39" t="str">
        <f>F22043</f>
        <v xml:space="preserve">RIOHACHA                                          </v>
      </c>
      <c r="G22044" s="39" t="s">
        <v>10656</v>
      </c>
      <c r="H22044" s="20">
        <f>SUBTOTAL(9,H22036:H22043)</f>
        <v>16443055665</v>
      </c>
      <c r="I22044" s="20">
        <f>SUBTOTAL(9,I22036:I22043)</f>
        <v>15959366977.27</v>
      </c>
      <c r="J22044" s="42">
        <f>+I22044/H22044</f>
        <v>0.97058401445665854</v>
      </c>
      <c r="K22044" s="20">
        <f>SUBTOTAL(9,K22036:K22043)</f>
        <v>3133735038.7299995</v>
      </c>
      <c r="L22044" s="20">
        <f>SUBTOTAL(9,L22036:L22043)</f>
        <v>2917714554.27</v>
      </c>
      <c r="M22044" s="7">
        <f>IFERROR((L22044/K22044),"N.A")</f>
        <v>0.93106612978117465</v>
      </c>
    </row>
    <row r="22045" spans="1:13" s="14" customFormat="1" outlineLevel="2" x14ac:dyDescent="0.25">
      <c r="A22045" s="34"/>
      <c r="B22045" s="44" t="s">
        <v>5359</v>
      </c>
      <c r="C22045" s="31" t="s">
        <v>5042</v>
      </c>
      <c r="D22045" s="14" t="s">
        <v>1331</v>
      </c>
      <c r="E22045" s="14" t="s">
        <v>5002</v>
      </c>
      <c r="F22045" s="14" t="s">
        <v>1331</v>
      </c>
      <c r="G22045" s="14" t="s">
        <v>16</v>
      </c>
      <c r="H22045" s="15">
        <v>270802497302</v>
      </c>
      <c r="I22045" s="15">
        <v>101613822588.13002</v>
      </c>
      <c r="J22045" s="16">
        <f>IFERROR((I22045/H22045),0)</f>
        <v>0.375232221270138</v>
      </c>
      <c r="K22045" s="15">
        <v>201853697298.76996</v>
      </c>
      <c r="L22045" s="15">
        <v>101613822588.13002</v>
      </c>
      <c r="M22045" s="17">
        <f>L22045/K22045</f>
        <v>0.50340332601254378</v>
      </c>
    </row>
    <row r="22046" spans="1:13" s="14" customFormat="1" outlineLevel="2" x14ac:dyDescent="0.25">
      <c r="A22046" s="34"/>
      <c r="B22046" s="44" t="s">
        <v>5359</v>
      </c>
      <c r="C22046" s="31" t="s">
        <v>5042</v>
      </c>
      <c r="D22046" s="14" t="s">
        <v>1331</v>
      </c>
      <c r="E22046" s="14" t="s">
        <v>5002</v>
      </c>
      <c r="F22046" s="14" t="s">
        <v>1331</v>
      </c>
      <c r="G22046" s="14" t="s">
        <v>5862</v>
      </c>
      <c r="H22046" s="20">
        <v>23094639404</v>
      </c>
      <c r="I22046" s="20">
        <v>23094639404</v>
      </c>
      <c r="J22046" s="21">
        <f>IFERROR((I22046/H22046),0)</f>
        <v>1</v>
      </c>
      <c r="K22046" s="20"/>
      <c r="L22046" s="20"/>
      <c r="M22046" s="22"/>
    </row>
    <row r="22047" spans="1:13" s="14" customFormat="1" outlineLevel="2" x14ac:dyDescent="0.25">
      <c r="A22047" s="34"/>
      <c r="B22047" s="44" t="s">
        <v>5359</v>
      </c>
      <c r="C22047" s="31" t="s">
        <v>5042</v>
      </c>
      <c r="D22047" s="14" t="s">
        <v>1331</v>
      </c>
      <c r="E22047" s="14" t="s">
        <v>5002</v>
      </c>
      <c r="F22047" s="14" t="s">
        <v>1331</v>
      </c>
      <c r="G22047" s="14" t="s">
        <v>6109</v>
      </c>
      <c r="H22047" s="20">
        <v>232080544914</v>
      </c>
      <c r="I22047" s="20">
        <v>232080544914</v>
      </c>
      <c r="J22047" s="21">
        <f>IFERROR((I22047/H22047),0)</f>
        <v>1</v>
      </c>
      <c r="K22047" s="20"/>
      <c r="L22047" s="20"/>
      <c r="M22047" s="22"/>
    </row>
    <row r="22048" spans="1:13" s="14" customFormat="1" outlineLevel="2" x14ac:dyDescent="0.25">
      <c r="A22048" s="34"/>
      <c r="B22048" s="44" t="s">
        <v>5359</v>
      </c>
      <c r="C22048" s="31" t="s">
        <v>5042</v>
      </c>
      <c r="D22048" s="14" t="s">
        <v>1331</v>
      </c>
      <c r="E22048" s="14" t="s">
        <v>5002</v>
      </c>
      <c r="F22048" s="14" t="s">
        <v>1331</v>
      </c>
      <c r="G22048" s="14" t="s">
        <v>6481</v>
      </c>
      <c r="H22048" s="20">
        <v>1674878</v>
      </c>
      <c r="I22048" s="20">
        <v>1674878</v>
      </c>
      <c r="J22048" s="21">
        <f>IFERROR((I22048/H22048),0)</f>
        <v>1</v>
      </c>
      <c r="K22048" s="20"/>
      <c r="L22048" s="20"/>
      <c r="M22048" s="22"/>
    </row>
    <row r="22049" spans="1:13" s="14" customFormat="1" outlineLevel="2" x14ac:dyDescent="0.25">
      <c r="A22049" s="34"/>
      <c r="B22049" s="44" t="s">
        <v>5359</v>
      </c>
      <c r="C22049" s="31" t="s">
        <v>5042</v>
      </c>
      <c r="D22049" s="14" t="s">
        <v>1331</v>
      </c>
      <c r="E22049" s="14" t="s">
        <v>5002</v>
      </c>
      <c r="F22049" s="14" t="s">
        <v>1331</v>
      </c>
      <c r="G22049" s="14" t="s">
        <v>6484</v>
      </c>
      <c r="H22049" s="20">
        <v>5874818942</v>
      </c>
      <c r="I22049" s="20">
        <v>5874818942</v>
      </c>
      <c r="J22049" s="21">
        <f>IFERROR((I22049/H22049),0)</f>
        <v>1</v>
      </c>
      <c r="K22049" s="20"/>
      <c r="L22049" s="20"/>
      <c r="M22049" s="22"/>
    </row>
    <row r="22050" spans="1:13" s="14" customFormat="1" outlineLevel="2" x14ac:dyDescent="0.25">
      <c r="A22050" s="34"/>
      <c r="B22050" s="44" t="s">
        <v>5359</v>
      </c>
      <c r="C22050" s="31" t="s">
        <v>5042</v>
      </c>
      <c r="D22050" s="14" t="s">
        <v>5003</v>
      </c>
      <c r="E22050" s="14" t="s">
        <v>5002</v>
      </c>
      <c r="F22050" s="14" t="s">
        <v>1331</v>
      </c>
      <c r="G22050" s="14" t="s">
        <v>6485</v>
      </c>
      <c r="H22050" s="20">
        <v>21655201</v>
      </c>
      <c r="I22050" s="20">
        <v>21655201</v>
      </c>
      <c r="J22050" s="21">
        <f>IFERROR((I22050/H22050),0)</f>
        <v>1</v>
      </c>
      <c r="K22050" s="25"/>
      <c r="L22050" s="25"/>
      <c r="M22050" s="22"/>
    </row>
    <row r="22051" spans="1:13" s="14" customFormat="1" outlineLevel="2" x14ac:dyDescent="0.25">
      <c r="A22051" s="34"/>
      <c r="B22051" s="44" t="s">
        <v>5359</v>
      </c>
      <c r="C22051" s="31" t="s">
        <v>5042</v>
      </c>
      <c r="D22051" s="14" t="s">
        <v>1331</v>
      </c>
      <c r="E22051" s="14" t="s">
        <v>5002</v>
      </c>
      <c r="F22051" s="14" t="s">
        <v>1331</v>
      </c>
      <c r="G22051" s="14" t="s">
        <v>6492</v>
      </c>
      <c r="H22051" s="20">
        <v>45841794492</v>
      </c>
      <c r="I22051" s="20">
        <v>45841794492</v>
      </c>
      <c r="J22051" s="21">
        <f>IFERROR((I22051/H22051),0)</f>
        <v>1</v>
      </c>
      <c r="K22051" s="20"/>
      <c r="L22051" s="20"/>
      <c r="M22051" s="22"/>
    </row>
    <row r="22052" spans="1:13" s="14" customFormat="1" outlineLevel="2" x14ac:dyDescent="0.25">
      <c r="A22052" s="34"/>
      <c r="B22052" s="44" t="s">
        <v>5359</v>
      </c>
      <c r="C22052" s="31" t="s">
        <v>5042</v>
      </c>
      <c r="D22052" s="14" t="s">
        <v>1331</v>
      </c>
      <c r="E22052" s="14" t="s">
        <v>5002</v>
      </c>
      <c r="F22052" s="14" t="s">
        <v>1331</v>
      </c>
      <c r="G22052" s="14" t="s">
        <v>6493</v>
      </c>
      <c r="H22052" s="20">
        <v>-54160499460</v>
      </c>
      <c r="I22052" s="20"/>
      <c r="J22052" s="21">
        <f>IFERROR((I22052/H22052),0)</f>
        <v>0</v>
      </c>
      <c r="K22052" s="20"/>
      <c r="L22052" s="20"/>
      <c r="M22052" s="22"/>
    </row>
    <row r="22053" spans="1:13" s="14" customFormat="1" outlineLevel="1" x14ac:dyDescent="0.25">
      <c r="A22053" s="34"/>
      <c r="B22053" s="46" t="s">
        <v>10068</v>
      </c>
      <c r="C22053" s="40" t="str">
        <f>C22052</f>
        <v>ASIGNACIONES DIRECTAS (20% DEL SGR)</v>
      </c>
      <c r="D22053" s="39" t="str">
        <f>D22052</f>
        <v xml:space="preserve">LA GUAJIRA                                        </v>
      </c>
      <c r="E22053" s="39" t="str">
        <f>E22052</f>
        <v>44000</v>
      </c>
      <c r="F22053" s="39" t="str">
        <f>F22052</f>
        <v xml:space="preserve">LA GUAJIRA                                        </v>
      </c>
      <c r="G22053" s="39" t="s">
        <v>10656</v>
      </c>
      <c r="H22053" s="20">
        <f>SUBTOTAL(9,H22045:H22052)</f>
        <v>523557125673</v>
      </c>
      <c r="I22053" s="20">
        <f>SUBTOTAL(9,I22045:I22052)</f>
        <v>408528950419.13</v>
      </c>
      <c r="J22053" s="42">
        <f>+I22053/H22053</f>
        <v>0.78029489120980167</v>
      </c>
      <c r="K22053" s="20">
        <f>SUBTOTAL(9,K22045:K22052)</f>
        <v>201853697298.76996</v>
      </c>
      <c r="L22053" s="20">
        <f>SUBTOTAL(9,L22045:L22052)</f>
        <v>101613822588.13002</v>
      </c>
      <c r="M22053" s="7">
        <f>IFERROR((L22053/K22053),"N.A")</f>
        <v>0.50340332601254378</v>
      </c>
    </row>
    <row r="22054" spans="1:13" s="14" customFormat="1" outlineLevel="2" x14ac:dyDescent="0.25">
      <c r="A22054" s="34"/>
      <c r="B22054" s="44" t="s">
        <v>5360</v>
      </c>
      <c r="C22054" s="31" t="s">
        <v>5042</v>
      </c>
      <c r="D22054" s="14" t="s">
        <v>1375</v>
      </c>
      <c r="E22054" s="14" t="s">
        <v>1376</v>
      </c>
      <c r="F22054" s="14" t="s">
        <v>1377</v>
      </c>
      <c r="G22054" s="14" t="s">
        <v>16</v>
      </c>
      <c r="H22054" s="15">
        <v>5411916775</v>
      </c>
      <c r="I22054" s="15">
        <v>2984928516.5900002</v>
      </c>
      <c r="J22054" s="16">
        <f>IFERROR((I22054/H22054),0)</f>
        <v>0.55154737973404999</v>
      </c>
      <c r="K22054" s="15">
        <v>4076969745.5400009</v>
      </c>
      <c r="L22054" s="15">
        <v>2984928516.5900002</v>
      </c>
      <c r="M22054" s="17">
        <f>L22054/K22054</f>
        <v>0.73214389678887393</v>
      </c>
    </row>
    <row r="22055" spans="1:13" s="14" customFormat="1" outlineLevel="2" x14ac:dyDescent="0.25">
      <c r="A22055" s="34"/>
      <c r="B22055" s="44" t="s">
        <v>5360</v>
      </c>
      <c r="C22055" s="31" t="s">
        <v>5042</v>
      </c>
      <c r="D22055" s="14" t="s">
        <v>1375</v>
      </c>
      <c r="E22055" s="14" t="s">
        <v>1376</v>
      </c>
      <c r="F22055" s="14" t="s">
        <v>1377</v>
      </c>
      <c r="G22055" s="14" t="s">
        <v>5818</v>
      </c>
      <c r="H22055" s="20">
        <v>1879749</v>
      </c>
      <c r="I22055" s="20">
        <v>1879749</v>
      </c>
      <c r="J22055" s="21">
        <f>IFERROR((I22055/H22055),0)</f>
        <v>1</v>
      </c>
      <c r="K22055" s="20"/>
      <c r="L22055" s="20"/>
      <c r="M22055" s="22"/>
    </row>
    <row r="22056" spans="1:13" s="14" customFormat="1" outlineLevel="2" x14ac:dyDescent="0.25">
      <c r="A22056" s="34"/>
      <c r="B22056" s="44" t="s">
        <v>5360</v>
      </c>
      <c r="C22056" s="31" t="s">
        <v>5042</v>
      </c>
      <c r="D22056" s="14" t="s">
        <v>1375</v>
      </c>
      <c r="E22056" s="14" t="s">
        <v>1376</v>
      </c>
      <c r="F22056" s="14" t="s">
        <v>1377</v>
      </c>
      <c r="G22056" s="14" t="s">
        <v>5862</v>
      </c>
      <c r="H22056" s="20">
        <v>1074828547</v>
      </c>
      <c r="I22056" s="20">
        <v>1074828547</v>
      </c>
      <c r="J22056" s="21">
        <f>IFERROR((I22056/H22056),0)</f>
        <v>1</v>
      </c>
      <c r="K22056" s="20"/>
      <c r="L22056" s="20"/>
      <c r="M22056" s="22"/>
    </row>
    <row r="22057" spans="1:13" s="14" customFormat="1" outlineLevel="2" x14ac:dyDescent="0.25">
      <c r="A22057" s="34"/>
      <c r="B22057" s="44" t="s">
        <v>5360</v>
      </c>
      <c r="C22057" s="31" t="s">
        <v>5042</v>
      </c>
      <c r="D22057" s="14" t="s">
        <v>1375</v>
      </c>
      <c r="E22057" s="14" t="s">
        <v>1376</v>
      </c>
      <c r="F22057" s="14" t="s">
        <v>1377</v>
      </c>
      <c r="G22057" s="14" t="s">
        <v>6109</v>
      </c>
      <c r="H22057" s="20">
        <v>5461157138</v>
      </c>
      <c r="I22057" s="20">
        <v>5461157138</v>
      </c>
      <c r="J22057" s="21">
        <f>IFERROR((I22057/H22057),0)</f>
        <v>1</v>
      </c>
      <c r="K22057" s="20"/>
      <c r="L22057" s="20"/>
      <c r="M22057" s="22"/>
    </row>
    <row r="22058" spans="1:13" s="14" customFormat="1" outlineLevel="2" x14ac:dyDescent="0.25">
      <c r="A22058" s="34"/>
      <c r="B22058" s="44" t="s">
        <v>5360</v>
      </c>
      <c r="C22058" s="31" t="s">
        <v>5042</v>
      </c>
      <c r="D22058" s="14" t="s">
        <v>1375</v>
      </c>
      <c r="E22058" s="14" t="s">
        <v>1376</v>
      </c>
      <c r="F22058" s="14" t="s">
        <v>1377</v>
      </c>
      <c r="G22058" s="14" t="s">
        <v>6481</v>
      </c>
      <c r="H22058" s="20">
        <v>33472</v>
      </c>
      <c r="I22058" s="20">
        <v>33472</v>
      </c>
      <c r="J22058" s="21">
        <f>IFERROR((I22058/H22058),0)</f>
        <v>1</v>
      </c>
      <c r="K22058" s="20"/>
      <c r="L22058" s="20"/>
      <c r="M22058" s="22"/>
    </row>
    <row r="22059" spans="1:13" s="14" customFormat="1" outlineLevel="2" x14ac:dyDescent="0.25">
      <c r="A22059" s="34"/>
      <c r="B22059" s="44" t="s">
        <v>5360</v>
      </c>
      <c r="C22059" s="31" t="s">
        <v>5042</v>
      </c>
      <c r="D22059" s="14" t="s">
        <v>1375</v>
      </c>
      <c r="E22059" s="14" t="s">
        <v>1376</v>
      </c>
      <c r="F22059" s="14" t="s">
        <v>1377</v>
      </c>
      <c r="G22059" s="14" t="s">
        <v>6482</v>
      </c>
      <c r="H22059" s="20">
        <v>289198100</v>
      </c>
      <c r="I22059" s="20">
        <v>289198100</v>
      </c>
      <c r="J22059" s="21">
        <f>IFERROR((I22059/H22059),0)</f>
        <v>1</v>
      </c>
      <c r="K22059" s="20"/>
      <c r="L22059" s="20"/>
      <c r="M22059" s="22"/>
    </row>
    <row r="22060" spans="1:13" s="14" customFormat="1" outlineLevel="2" x14ac:dyDescent="0.25">
      <c r="A22060" s="34"/>
      <c r="B22060" s="44" t="s">
        <v>5360</v>
      </c>
      <c r="C22060" s="31" t="s">
        <v>5042</v>
      </c>
      <c r="D22060" s="14" t="s">
        <v>1375</v>
      </c>
      <c r="E22060" s="14" t="s">
        <v>1376</v>
      </c>
      <c r="F22060" s="14" t="s">
        <v>1377</v>
      </c>
      <c r="G22060" s="14" t="s">
        <v>6484</v>
      </c>
      <c r="H22060" s="20">
        <v>125202046</v>
      </c>
      <c r="I22060" s="20">
        <v>125202046</v>
      </c>
      <c r="J22060" s="21">
        <f>IFERROR((I22060/H22060),0)</f>
        <v>1</v>
      </c>
      <c r="K22060" s="20"/>
      <c r="L22060" s="20"/>
      <c r="M22060" s="22"/>
    </row>
    <row r="22061" spans="1:13" s="14" customFormat="1" outlineLevel="2" x14ac:dyDescent="0.25">
      <c r="A22061" s="34"/>
      <c r="B22061" s="44" t="s">
        <v>5360</v>
      </c>
      <c r="C22061" s="31" t="s">
        <v>5042</v>
      </c>
      <c r="D22061" s="14" t="s">
        <v>5006</v>
      </c>
      <c r="E22061" s="14" t="s">
        <v>1376</v>
      </c>
      <c r="F22061" s="14" t="s">
        <v>1377</v>
      </c>
      <c r="G22061" s="14" t="s">
        <v>6485</v>
      </c>
      <c r="H22061" s="20">
        <v>1431159</v>
      </c>
      <c r="I22061" s="20">
        <v>1431159</v>
      </c>
      <c r="J22061" s="21">
        <f>IFERROR((I22061/H22061),0)</f>
        <v>1</v>
      </c>
      <c r="K22061" s="25"/>
      <c r="L22061" s="25"/>
      <c r="M22061" s="22"/>
    </row>
    <row r="22062" spans="1:13" s="14" customFormat="1" outlineLevel="2" x14ac:dyDescent="0.25">
      <c r="A22062" s="34"/>
      <c r="B22062" s="44" t="s">
        <v>5360</v>
      </c>
      <c r="C22062" s="31" t="s">
        <v>5042</v>
      </c>
      <c r="D22062" s="14" t="s">
        <v>1375</v>
      </c>
      <c r="E22062" s="14" t="s">
        <v>1376</v>
      </c>
      <c r="F22062" s="14" t="s">
        <v>1377</v>
      </c>
      <c r="G22062" s="14" t="s">
        <v>6492</v>
      </c>
      <c r="H22062" s="20">
        <v>881221300</v>
      </c>
      <c r="I22062" s="20">
        <v>881221300</v>
      </c>
      <c r="J22062" s="21">
        <f>IFERROR((I22062/H22062),0)</f>
        <v>1</v>
      </c>
      <c r="K22062" s="20"/>
      <c r="L22062" s="20"/>
      <c r="M22062" s="22"/>
    </row>
    <row r="22063" spans="1:13" s="14" customFormat="1" outlineLevel="2" x14ac:dyDescent="0.25">
      <c r="A22063" s="34"/>
      <c r="B22063" s="44" t="s">
        <v>5360</v>
      </c>
      <c r="C22063" s="31" t="s">
        <v>5042</v>
      </c>
      <c r="D22063" s="14" t="s">
        <v>1375</v>
      </c>
      <c r="E22063" s="14" t="s">
        <v>1376</v>
      </c>
      <c r="F22063" s="14" t="s">
        <v>1377</v>
      </c>
      <c r="G22063" s="14" t="s">
        <v>6493</v>
      </c>
      <c r="H22063" s="20">
        <v>-1082383355</v>
      </c>
      <c r="I22063" s="20"/>
      <c r="J22063" s="21">
        <f>IFERROR((I22063/H22063),0)</f>
        <v>0</v>
      </c>
      <c r="K22063" s="20"/>
      <c r="L22063" s="20"/>
      <c r="M22063" s="22"/>
    </row>
    <row r="22064" spans="1:13" s="14" customFormat="1" outlineLevel="1" x14ac:dyDescent="0.25">
      <c r="A22064" s="34"/>
      <c r="B22064" s="46" t="s">
        <v>10069</v>
      </c>
      <c r="C22064" s="40" t="str">
        <f>C22063</f>
        <v>ASIGNACIONES DIRECTAS (20% DEL SGR)</v>
      </c>
      <c r="D22064" s="39" t="str">
        <f>D22063</f>
        <v xml:space="preserve">HUILA                                             </v>
      </c>
      <c r="E22064" s="39" t="str">
        <f>E22063</f>
        <v>41885</v>
      </c>
      <c r="F22064" s="39" t="str">
        <f>F22063</f>
        <v xml:space="preserve">YAGUARÁ                                           </v>
      </c>
      <c r="G22064" s="39" t="s">
        <v>10656</v>
      </c>
      <c r="H22064" s="20">
        <f>SUBTOTAL(9,H22054:H22063)</f>
        <v>12164484931</v>
      </c>
      <c r="I22064" s="20">
        <f>SUBTOTAL(9,I22054:I22063)</f>
        <v>10819880027.59</v>
      </c>
      <c r="J22064" s="42">
        <f>+I22064/H22064</f>
        <v>0.88946470721638149</v>
      </c>
      <c r="K22064" s="20">
        <f>SUBTOTAL(9,K22054:K22063)</f>
        <v>4076969745.5400009</v>
      </c>
      <c r="L22064" s="20">
        <f>SUBTOTAL(9,L22054:L22063)</f>
        <v>2984928516.5900002</v>
      </c>
      <c r="M22064" s="7">
        <f>IFERROR((L22064/K22064),"N.A")</f>
        <v>0.73214389678887393</v>
      </c>
    </row>
    <row r="22065" spans="1:13" s="14" customFormat="1" outlineLevel="2" x14ac:dyDescent="0.25">
      <c r="A22065" s="34"/>
      <c r="B22065" s="44" t="s">
        <v>5361</v>
      </c>
      <c r="C22065" s="31" t="s">
        <v>5042</v>
      </c>
      <c r="D22065" s="14" t="s">
        <v>1375</v>
      </c>
      <c r="E22065" s="14" t="s">
        <v>1379</v>
      </c>
      <c r="F22065" s="14" t="s">
        <v>1380</v>
      </c>
      <c r="G22065" s="14" t="s">
        <v>16</v>
      </c>
      <c r="H22065" s="15">
        <v>209440835</v>
      </c>
      <c r="I22065" s="15">
        <v>162335369.01999998</v>
      </c>
      <c r="J22065" s="16">
        <f>IFERROR((I22065/H22065),0)</f>
        <v>0.77508938989858389</v>
      </c>
      <c r="K22065" s="15">
        <v>157242452.19999999</v>
      </c>
      <c r="L22065" s="15">
        <v>162335369.01999998</v>
      </c>
      <c r="M22065" s="17">
        <f>L22065/K22065</f>
        <v>1.0323889429905495</v>
      </c>
    </row>
    <row r="22066" spans="1:13" s="14" customFormat="1" outlineLevel="2" x14ac:dyDescent="0.25">
      <c r="A22066" s="34"/>
      <c r="B22066" s="44" t="s">
        <v>5361</v>
      </c>
      <c r="C22066" s="31" t="s">
        <v>5042</v>
      </c>
      <c r="D22066" s="14" t="s">
        <v>1375</v>
      </c>
      <c r="E22066" s="14" t="s">
        <v>1379</v>
      </c>
      <c r="F22066" s="14" t="s">
        <v>1380</v>
      </c>
      <c r="G22066" s="14" t="s">
        <v>5862</v>
      </c>
      <c r="H22066" s="20">
        <v>67270000</v>
      </c>
      <c r="I22066" s="20">
        <v>67270000</v>
      </c>
      <c r="J22066" s="21">
        <f>IFERROR((I22066/H22066),0)</f>
        <v>1</v>
      </c>
      <c r="K22066" s="20"/>
      <c r="L22066" s="20"/>
      <c r="M22066" s="22"/>
    </row>
    <row r="22067" spans="1:13" s="14" customFormat="1" outlineLevel="2" x14ac:dyDescent="0.25">
      <c r="A22067" s="34"/>
      <c r="B22067" s="44" t="s">
        <v>5361</v>
      </c>
      <c r="C22067" s="31" t="s">
        <v>5042</v>
      </c>
      <c r="D22067" s="14" t="s">
        <v>1375</v>
      </c>
      <c r="E22067" s="14" t="s">
        <v>1379</v>
      </c>
      <c r="F22067" s="14" t="s">
        <v>1380</v>
      </c>
      <c r="G22067" s="14" t="s">
        <v>6109</v>
      </c>
      <c r="H22067" s="20">
        <v>390516277</v>
      </c>
      <c r="I22067" s="20">
        <v>390516277</v>
      </c>
      <c r="J22067" s="21">
        <f>IFERROR((I22067/H22067),0)</f>
        <v>1</v>
      </c>
      <c r="K22067" s="20"/>
      <c r="L22067" s="20"/>
      <c r="M22067" s="22"/>
    </row>
    <row r="22068" spans="1:13" s="14" customFormat="1" outlineLevel="2" x14ac:dyDescent="0.25">
      <c r="A22068" s="34"/>
      <c r="B22068" s="44" t="s">
        <v>5361</v>
      </c>
      <c r="C22068" s="31" t="s">
        <v>5042</v>
      </c>
      <c r="D22068" s="14" t="s">
        <v>1375</v>
      </c>
      <c r="E22068" s="14" t="s">
        <v>1379</v>
      </c>
      <c r="F22068" s="14" t="s">
        <v>1380</v>
      </c>
      <c r="G22068" s="14" t="s">
        <v>6481</v>
      </c>
      <c r="H22068" s="20">
        <v>1295</v>
      </c>
      <c r="I22068" s="20">
        <v>1295</v>
      </c>
      <c r="J22068" s="21">
        <f>IFERROR((I22068/H22068),0)</f>
        <v>1</v>
      </c>
      <c r="K22068" s="20"/>
      <c r="L22068" s="20"/>
      <c r="M22068" s="22"/>
    </row>
    <row r="22069" spans="1:13" s="14" customFormat="1" outlineLevel="2" x14ac:dyDescent="0.25">
      <c r="A22069" s="34"/>
      <c r="B22069" s="44" t="s">
        <v>5361</v>
      </c>
      <c r="C22069" s="31" t="s">
        <v>5042</v>
      </c>
      <c r="D22069" s="14" t="s">
        <v>1375</v>
      </c>
      <c r="E22069" s="14" t="s">
        <v>1379</v>
      </c>
      <c r="F22069" s="14" t="s">
        <v>1380</v>
      </c>
      <c r="G22069" s="14" t="s">
        <v>6484</v>
      </c>
      <c r="H22069" s="20">
        <v>6454256</v>
      </c>
      <c r="I22069" s="20">
        <v>6454256</v>
      </c>
      <c r="J22069" s="21">
        <f>IFERROR((I22069/H22069),0)</f>
        <v>1</v>
      </c>
      <c r="K22069" s="20"/>
      <c r="L22069" s="20"/>
      <c r="M22069" s="22"/>
    </row>
    <row r="22070" spans="1:13" s="14" customFormat="1" outlineLevel="2" x14ac:dyDescent="0.25">
      <c r="A22070" s="34"/>
      <c r="B22070" s="44" t="s">
        <v>5361</v>
      </c>
      <c r="C22070" s="31" t="s">
        <v>5042</v>
      </c>
      <c r="D22070" s="14" t="s">
        <v>1375</v>
      </c>
      <c r="E22070" s="14" t="s">
        <v>1379</v>
      </c>
      <c r="F22070" s="14" t="s">
        <v>1380</v>
      </c>
      <c r="G22070" s="14" t="s">
        <v>6492</v>
      </c>
      <c r="H22070" s="20">
        <v>33763730</v>
      </c>
      <c r="I22070" s="20">
        <v>33763730</v>
      </c>
      <c r="J22070" s="21">
        <f>IFERROR((I22070/H22070),0)</f>
        <v>1</v>
      </c>
      <c r="K22070" s="20"/>
      <c r="L22070" s="20"/>
      <c r="M22070" s="22"/>
    </row>
    <row r="22071" spans="1:13" s="14" customFormat="1" outlineLevel="2" x14ac:dyDescent="0.25">
      <c r="A22071" s="34"/>
      <c r="B22071" s="44" t="s">
        <v>5361</v>
      </c>
      <c r="C22071" s="31" t="s">
        <v>5042</v>
      </c>
      <c r="D22071" s="14" t="s">
        <v>1375</v>
      </c>
      <c r="E22071" s="14" t="s">
        <v>1379</v>
      </c>
      <c r="F22071" s="14" t="s">
        <v>1380</v>
      </c>
      <c r="G22071" s="14" t="s">
        <v>6493</v>
      </c>
      <c r="H22071" s="20">
        <v>-41888167</v>
      </c>
      <c r="I22071" s="20"/>
      <c r="J22071" s="21">
        <f>IFERROR((I22071/H22071),0)</f>
        <v>0</v>
      </c>
      <c r="K22071" s="20"/>
      <c r="L22071" s="20"/>
      <c r="M22071" s="22"/>
    </row>
    <row r="22072" spans="1:13" s="14" customFormat="1" outlineLevel="1" x14ac:dyDescent="0.25">
      <c r="A22072" s="34"/>
      <c r="B22072" s="46" t="s">
        <v>10070</v>
      </c>
      <c r="C22072" s="40" t="str">
        <f>C22071</f>
        <v>ASIGNACIONES DIRECTAS (20% DEL SGR)</v>
      </c>
      <c r="D22072" s="39" t="str">
        <f>D22071</f>
        <v xml:space="preserve">HUILA                                             </v>
      </c>
      <c r="E22072" s="39" t="str">
        <f>E22071</f>
        <v>41872</v>
      </c>
      <c r="F22072" s="39" t="str">
        <f>F22071</f>
        <v xml:space="preserve">VILLAVIEJA                                        </v>
      </c>
      <c r="G22072" s="39" t="s">
        <v>10656</v>
      </c>
      <c r="H22072" s="20">
        <f>SUBTOTAL(9,H22065:H22071)</f>
        <v>665558226</v>
      </c>
      <c r="I22072" s="20">
        <f>SUBTOTAL(9,I22065:I22071)</f>
        <v>660340927.01999998</v>
      </c>
      <c r="J22072" s="42">
        <f>+I22072/H22072</f>
        <v>0.99216101796028289</v>
      </c>
      <c r="K22072" s="20">
        <f>SUBTOTAL(9,K22065:K22071)</f>
        <v>157242452.19999999</v>
      </c>
      <c r="L22072" s="20">
        <f>SUBTOTAL(9,L22065:L22071)</f>
        <v>162335369.01999998</v>
      </c>
      <c r="M22072" s="7">
        <f>IFERROR((L22072/K22072),"N.A")</f>
        <v>1.0323889429905495</v>
      </c>
    </row>
    <row r="22073" spans="1:13" s="14" customFormat="1" outlineLevel="2" x14ac:dyDescent="0.25">
      <c r="A22073" s="34"/>
      <c r="B22073" s="44" t="s">
        <v>5968</v>
      </c>
      <c r="C22073" s="31" t="s">
        <v>5042</v>
      </c>
      <c r="D22073" s="14" t="s">
        <v>1375</v>
      </c>
      <c r="E22073" s="14" t="s">
        <v>1382</v>
      </c>
      <c r="F22073" s="14" t="s">
        <v>1383</v>
      </c>
      <c r="G22073" s="14" t="s">
        <v>5862</v>
      </c>
      <c r="H22073" s="20">
        <v>79557</v>
      </c>
      <c r="I22073" s="20">
        <v>79557</v>
      </c>
      <c r="J22073" s="21">
        <f>IFERROR((I22073/H22073),0)</f>
        <v>1</v>
      </c>
      <c r="K22073" s="20"/>
      <c r="L22073" s="20"/>
      <c r="M22073" s="22"/>
    </row>
    <row r="22074" spans="1:13" s="14" customFormat="1" outlineLevel="2" x14ac:dyDescent="0.25">
      <c r="A22074" s="34"/>
      <c r="B22074" s="44" t="s">
        <v>5968</v>
      </c>
      <c r="C22074" s="31" t="s">
        <v>5042</v>
      </c>
      <c r="D22074" s="14" t="s">
        <v>1375</v>
      </c>
      <c r="E22074" s="14" t="s">
        <v>1382</v>
      </c>
      <c r="F22074" s="14" t="s">
        <v>1383</v>
      </c>
      <c r="G22074" s="14" t="s">
        <v>6109</v>
      </c>
      <c r="H22074" s="20">
        <v>532101</v>
      </c>
      <c r="I22074" s="20">
        <v>532101</v>
      </c>
      <c r="J22074" s="21">
        <f>IFERROR((I22074/H22074),0)</f>
        <v>1</v>
      </c>
      <c r="K22074" s="20"/>
      <c r="L22074" s="20"/>
      <c r="M22074" s="22"/>
    </row>
    <row r="22075" spans="1:13" s="14" customFormat="1" outlineLevel="1" x14ac:dyDescent="0.25">
      <c r="A22075" s="34"/>
      <c r="B22075" s="46" t="s">
        <v>10071</v>
      </c>
      <c r="C22075" s="40" t="str">
        <f>C22074</f>
        <v>ASIGNACIONES DIRECTAS (20% DEL SGR)</v>
      </c>
      <c r="D22075" s="39" t="str">
        <f>D22074</f>
        <v xml:space="preserve">HUILA                                             </v>
      </c>
      <c r="E22075" s="39" t="str">
        <f>E22074</f>
        <v>41807</v>
      </c>
      <c r="F22075" s="39" t="str">
        <f>F22074</f>
        <v xml:space="preserve">TIMANÁ                                            </v>
      </c>
      <c r="G22075" s="39" t="s">
        <v>10656</v>
      </c>
      <c r="H22075" s="20">
        <f>SUBTOTAL(9,H22073:H22074)</f>
        <v>611658</v>
      </c>
      <c r="I22075" s="20">
        <f>SUBTOTAL(9,I22073:I22074)</f>
        <v>611658</v>
      </c>
      <c r="J22075" s="42">
        <f>+I22075/H22075</f>
        <v>1</v>
      </c>
      <c r="K22075" s="20">
        <f>SUBTOTAL(9,K22073:K22074)</f>
        <v>0</v>
      </c>
      <c r="L22075" s="20">
        <f>SUBTOTAL(9,L22073:L22074)</f>
        <v>0</v>
      </c>
      <c r="M22075" s="7" t="str">
        <f>IFERROR((L22075/K22075),"N.A")</f>
        <v>N.A</v>
      </c>
    </row>
    <row r="22076" spans="1:13" s="14" customFormat="1" outlineLevel="2" x14ac:dyDescent="0.25">
      <c r="A22076" s="34"/>
      <c r="B22076" s="44" t="s">
        <v>5362</v>
      </c>
      <c r="C22076" s="31" t="s">
        <v>5042</v>
      </c>
      <c r="D22076" s="14" t="s">
        <v>1375</v>
      </c>
      <c r="E22076" s="14" t="s">
        <v>1385</v>
      </c>
      <c r="F22076" s="14" t="s">
        <v>1386</v>
      </c>
      <c r="G22076" s="14" t="s">
        <v>16</v>
      </c>
      <c r="H22076" s="15">
        <v>7795686</v>
      </c>
      <c r="I22076" s="15">
        <v>790318.4</v>
      </c>
      <c r="J22076" s="16">
        <f>IFERROR((I22076/H22076),0)</f>
        <v>0.10137894214825995</v>
      </c>
      <c r="K22076" s="15">
        <v>5566903</v>
      </c>
      <c r="L22076" s="15">
        <v>790318.4</v>
      </c>
      <c r="M22076" s="17">
        <f>L22076/K22076</f>
        <v>0.14196733803337333</v>
      </c>
    </row>
    <row r="22077" spans="1:13" s="14" customFormat="1" outlineLevel="2" x14ac:dyDescent="0.25">
      <c r="A22077" s="34"/>
      <c r="B22077" s="44" t="s">
        <v>5362</v>
      </c>
      <c r="C22077" s="31" t="s">
        <v>5042</v>
      </c>
      <c r="D22077" s="14" t="s">
        <v>1375</v>
      </c>
      <c r="E22077" s="14" t="s">
        <v>1385</v>
      </c>
      <c r="F22077" s="14" t="s">
        <v>1386</v>
      </c>
      <c r="G22077" s="14" t="s">
        <v>5862</v>
      </c>
      <c r="H22077" s="20">
        <v>3710693</v>
      </c>
      <c r="I22077" s="20">
        <v>3710693</v>
      </c>
      <c r="J22077" s="21">
        <f>IFERROR((I22077/H22077),0)</f>
        <v>1</v>
      </c>
      <c r="K22077" s="20"/>
      <c r="L22077" s="20"/>
      <c r="M22077" s="22"/>
    </row>
    <row r="22078" spans="1:13" s="14" customFormat="1" outlineLevel="2" x14ac:dyDescent="0.25">
      <c r="A22078" s="34"/>
      <c r="B22078" s="44" t="s">
        <v>5362</v>
      </c>
      <c r="C22078" s="31" t="s">
        <v>5042</v>
      </c>
      <c r="D22078" s="14" t="s">
        <v>1375</v>
      </c>
      <c r="E22078" s="14" t="s">
        <v>1385</v>
      </c>
      <c r="F22078" s="14" t="s">
        <v>1386</v>
      </c>
      <c r="G22078" s="14" t="s">
        <v>6109</v>
      </c>
      <c r="H22078" s="20">
        <v>26146542</v>
      </c>
      <c r="I22078" s="20">
        <v>26146542</v>
      </c>
      <c r="J22078" s="21">
        <f>IFERROR((I22078/H22078),0)</f>
        <v>1</v>
      </c>
      <c r="K22078" s="20"/>
      <c r="L22078" s="20"/>
      <c r="M22078" s="22"/>
    </row>
    <row r="22079" spans="1:13" s="14" customFormat="1" outlineLevel="2" x14ac:dyDescent="0.25">
      <c r="A22079" s="34"/>
      <c r="B22079" s="44" t="s">
        <v>5362</v>
      </c>
      <c r="C22079" s="31" t="s">
        <v>5042</v>
      </c>
      <c r="D22079" s="14" t="s">
        <v>1375</v>
      </c>
      <c r="E22079" s="14" t="s">
        <v>1385</v>
      </c>
      <c r="F22079" s="14" t="s">
        <v>1386</v>
      </c>
      <c r="G22079" s="14" t="s">
        <v>6481</v>
      </c>
      <c r="H22079" s="20">
        <v>48</v>
      </c>
      <c r="I22079" s="20">
        <v>48</v>
      </c>
      <c r="J22079" s="21">
        <f>IFERROR((I22079/H22079),0)</f>
        <v>1</v>
      </c>
      <c r="K22079" s="20"/>
      <c r="L22079" s="20"/>
      <c r="M22079" s="22"/>
    </row>
    <row r="22080" spans="1:13" s="14" customFormat="1" outlineLevel="2" x14ac:dyDescent="0.25">
      <c r="A22080" s="34"/>
      <c r="B22080" s="44" t="s">
        <v>5362</v>
      </c>
      <c r="C22080" s="31" t="s">
        <v>5042</v>
      </c>
      <c r="D22080" s="14" t="s">
        <v>5006</v>
      </c>
      <c r="E22080" s="14" t="s">
        <v>1385</v>
      </c>
      <c r="F22080" s="14" t="s">
        <v>1386</v>
      </c>
      <c r="G22080" s="14" t="s">
        <v>6485</v>
      </c>
      <c r="H22080" s="20">
        <v>36560</v>
      </c>
      <c r="I22080" s="20">
        <v>36560</v>
      </c>
      <c r="J22080" s="21">
        <f>IFERROR((I22080/H22080),0)</f>
        <v>1</v>
      </c>
      <c r="K22080" s="25"/>
      <c r="L22080" s="25"/>
      <c r="M22080" s="22"/>
    </row>
    <row r="22081" spans="1:13" s="14" customFormat="1" outlineLevel="2" x14ac:dyDescent="0.25">
      <c r="A22081" s="34"/>
      <c r="B22081" s="44" t="s">
        <v>5362</v>
      </c>
      <c r="C22081" s="31" t="s">
        <v>5042</v>
      </c>
      <c r="D22081" s="14" t="s">
        <v>1375</v>
      </c>
      <c r="E22081" s="14" t="s">
        <v>1385</v>
      </c>
      <c r="F22081" s="14" t="s">
        <v>1386</v>
      </c>
      <c r="G22081" s="14" t="s">
        <v>6492</v>
      </c>
      <c r="H22081" s="20">
        <v>1193535</v>
      </c>
      <c r="I22081" s="20">
        <v>1193535</v>
      </c>
      <c r="J22081" s="21">
        <f>IFERROR((I22081/H22081),0)</f>
        <v>1</v>
      </c>
      <c r="K22081" s="20"/>
      <c r="L22081" s="20"/>
      <c r="M22081" s="22"/>
    </row>
    <row r="22082" spans="1:13" s="14" customFormat="1" outlineLevel="2" x14ac:dyDescent="0.25">
      <c r="A22082" s="34"/>
      <c r="B22082" s="44" t="s">
        <v>5362</v>
      </c>
      <c r="C22082" s="31" t="s">
        <v>5042</v>
      </c>
      <c r="D22082" s="14" t="s">
        <v>1375</v>
      </c>
      <c r="E22082" s="14" t="s">
        <v>1385</v>
      </c>
      <c r="F22082" s="14" t="s">
        <v>1386</v>
      </c>
      <c r="G22082" s="14" t="s">
        <v>6493</v>
      </c>
      <c r="H22082" s="20">
        <v>-1559137</v>
      </c>
      <c r="I22082" s="20"/>
      <c r="J22082" s="21">
        <f>IFERROR((I22082/H22082),0)</f>
        <v>0</v>
      </c>
      <c r="K22082" s="20"/>
      <c r="L22082" s="20"/>
      <c r="M22082" s="22"/>
    </row>
    <row r="22083" spans="1:13" s="14" customFormat="1" outlineLevel="1" x14ac:dyDescent="0.25">
      <c r="A22083" s="34"/>
      <c r="B22083" s="46" t="s">
        <v>10072</v>
      </c>
      <c r="C22083" s="40" t="str">
        <f>C22082</f>
        <v>ASIGNACIONES DIRECTAS (20% DEL SGR)</v>
      </c>
      <c r="D22083" s="39" t="str">
        <f>D22082</f>
        <v xml:space="preserve">HUILA                                             </v>
      </c>
      <c r="E22083" s="39" t="str">
        <f>E22082</f>
        <v>41801</v>
      </c>
      <c r="F22083" s="39" t="str">
        <f>F22082</f>
        <v xml:space="preserve">TERUEL                                            </v>
      </c>
      <c r="G22083" s="39" t="s">
        <v>10656</v>
      </c>
      <c r="H22083" s="20">
        <f>SUBTOTAL(9,H22076:H22082)</f>
        <v>37323927</v>
      </c>
      <c r="I22083" s="20">
        <f>SUBTOTAL(9,I22076:I22082)</f>
        <v>31877696.399999999</v>
      </c>
      <c r="J22083" s="42">
        <f>+I22083/H22083</f>
        <v>0.85408205840719809</v>
      </c>
      <c r="K22083" s="20">
        <f>SUBTOTAL(9,K22076:K22082)</f>
        <v>5566903</v>
      </c>
      <c r="L22083" s="20">
        <f>SUBTOTAL(9,L22076:L22082)</f>
        <v>790318.4</v>
      </c>
      <c r="M22083" s="7">
        <f>IFERROR((L22083/K22083),"N.A")</f>
        <v>0.14196733803337333</v>
      </c>
    </row>
    <row r="22084" spans="1:13" s="14" customFormat="1" outlineLevel="2" x14ac:dyDescent="0.25">
      <c r="A22084" s="34"/>
      <c r="B22084" s="44" t="s">
        <v>5363</v>
      </c>
      <c r="C22084" s="31" t="s">
        <v>5042</v>
      </c>
      <c r="D22084" s="14" t="s">
        <v>1375</v>
      </c>
      <c r="E22084" s="14" t="s">
        <v>1388</v>
      </c>
      <c r="F22084" s="14" t="s">
        <v>1389</v>
      </c>
      <c r="G22084" s="14" t="s">
        <v>16</v>
      </c>
      <c r="H22084" s="15">
        <v>1084551</v>
      </c>
      <c r="I22084" s="15">
        <v>1084551</v>
      </c>
      <c r="J22084" s="16">
        <f>IFERROR((I22084/H22084),0)</f>
        <v>1</v>
      </c>
      <c r="K22084" s="15">
        <v>783269</v>
      </c>
      <c r="L22084" s="15">
        <v>1084551</v>
      </c>
      <c r="M22084" s="17">
        <f>L22084/K22084</f>
        <v>1.3846469092993594</v>
      </c>
    </row>
    <row r="22085" spans="1:13" s="14" customFormat="1" outlineLevel="2" x14ac:dyDescent="0.25">
      <c r="A22085" s="34"/>
      <c r="B22085" s="44" t="s">
        <v>5363</v>
      </c>
      <c r="C22085" s="31" t="s">
        <v>5042</v>
      </c>
      <c r="D22085" s="14" t="s">
        <v>1375</v>
      </c>
      <c r="E22085" s="14" t="s">
        <v>1388</v>
      </c>
      <c r="F22085" s="14" t="s">
        <v>1389</v>
      </c>
      <c r="G22085" s="14" t="s">
        <v>5862</v>
      </c>
      <c r="H22085" s="20">
        <v>6358786</v>
      </c>
      <c r="I22085" s="20">
        <v>6358786</v>
      </c>
      <c r="J22085" s="21">
        <f>IFERROR((I22085/H22085),0)</f>
        <v>1</v>
      </c>
      <c r="K22085" s="20"/>
      <c r="L22085" s="20"/>
      <c r="M22085" s="22"/>
    </row>
    <row r="22086" spans="1:13" s="14" customFormat="1" outlineLevel="2" x14ac:dyDescent="0.25">
      <c r="A22086" s="34"/>
      <c r="B22086" s="44" t="s">
        <v>5363</v>
      </c>
      <c r="C22086" s="31" t="s">
        <v>5042</v>
      </c>
      <c r="D22086" s="14" t="s">
        <v>1375</v>
      </c>
      <c r="E22086" s="14" t="s">
        <v>1388</v>
      </c>
      <c r="F22086" s="14" t="s">
        <v>1389</v>
      </c>
      <c r="G22086" s="14" t="s">
        <v>6109</v>
      </c>
      <c r="H22086" s="20">
        <v>47337530</v>
      </c>
      <c r="I22086" s="20">
        <v>47337530</v>
      </c>
      <c r="J22086" s="21">
        <f>IFERROR((I22086/H22086),0)</f>
        <v>1</v>
      </c>
      <c r="K22086" s="20"/>
      <c r="L22086" s="20"/>
      <c r="M22086" s="22"/>
    </row>
    <row r="22087" spans="1:13" s="14" customFormat="1" outlineLevel="2" x14ac:dyDescent="0.25">
      <c r="A22087" s="34"/>
      <c r="B22087" s="44" t="s">
        <v>5363</v>
      </c>
      <c r="C22087" s="31" t="s">
        <v>5042</v>
      </c>
      <c r="D22087" s="14" t="s">
        <v>1375</v>
      </c>
      <c r="E22087" s="14" t="s">
        <v>1388</v>
      </c>
      <c r="F22087" s="14" t="s">
        <v>1389</v>
      </c>
      <c r="G22087" s="14" t="s">
        <v>6481</v>
      </c>
      <c r="H22087" s="20">
        <v>7</v>
      </c>
      <c r="I22087" s="20">
        <v>7</v>
      </c>
      <c r="J22087" s="21">
        <f>IFERROR((I22087/H22087),0)</f>
        <v>1</v>
      </c>
      <c r="K22087" s="20"/>
      <c r="L22087" s="20"/>
      <c r="M22087" s="22"/>
    </row>
    <row r="22088" spans="1:13" s="14" customFormat="1" outlineLevel="2" x14ac:dyDescent="0.25">
      <c r="A22088" s="34"/>
      <c r="B22088" s="44" t="s">
        <v>5363</v>
      </c>
      <c r="C22088" s="31" t="s">
        <v>5042</v>
      </c>
      <c r="D22088" s="14" t="s">
        <v>1375</v>
      </c>
      <c r="E22088" s="14" t="s">
        <v>1388</v>
      </c>
      <c r="F22088" s="14" t="s">
        <v>1389</v>
      </c>
      <c r="G22088" s="14" t="s">
        <v>6484</v>
      </c>
      <c r="H22088" s="20">
        <v>550197</v>
      </c>
      <c r="I22088" s="20">
        <v>550197</v>
      </c>
      <c r="J22088" s="21">
        <f>IFERROR((I22088/H22088),0)</f>
        <v>1</v>
      </c>
      <c r="K22088" s="20"/>
      <c r="L22088" s="20"/>
      <c r="M22088" s="22"/>
    </row>
    <row r="22089" spans="1:13" s="14" customFormat="1" outlineLevel="2" x14ac:dyDescent="0.25">
      <c r="A22089" s="34"/>
      <c r="B22089" s="44" t="s">
        <v>5363</v>
      </c>
      <c r="C22089" s="31" t="s">
        <v>5042</v>
      </c>
      <c r="D22089" s="14" t="s">
        <v>1375</v>
      </c>
      <c r="E22089" s="14" t="s">
        <v>1388</v>
      </c>
      <c r="F22089" s="14" t="s">
        <v>1389</v>
      </c>
      <c r="G22089" s="14" t="s">
        <v>6492</v>
      </c>
      <c r="H22089" s="20">
        <v>171143</v>
      </c>
      <c r="I22089" s="20">
        <v>171143</v>
      </c>
      <c r="J22089" s="21">
        <f>IFERROR((I22089/H22089),0)</f>
        <v>1</v>
      </c>
      <c r="K22089" s="20"/>
      <c r="L22089" s="20"/>
      <c r="M22089" s="22"/>
    </row>
    <row r="22090" spans="1:13" s="14" customFormat="1" outlineLevel="2" x14ac:dyDescent="0.25">
      <c r="A22090" s="34"/>
      <c r="B22090" s="44" t="s">
        <v>5363</v>
      </c>
      <c r="C22090" s="31" t="s">
        <v>5042</v>
      </c>
      <c r="D22090" s="14" t="s">
        <v>1375</v>
      </c>
      <c r="E22090" s="14" t="s">
        <v>1388</v>
      </c>
      <c r="F22090" s="14" t="s">
        <v>1389</v>
      </c>
      <c r="G22090" s="14" t="s">
        <v>6493</v>
      </c>
      <c r="H22090" s="20">
        <v>-216910</v>
      </c>
      <c r="I22090" s="20"/>
      <c r="J22090" s="21">
        <f>IFERROR((I22090/H22090),0)</f>
        <v>0</v>
      </c>
      <c r="K22090" s="20"/>
      <c r="L22090" s="20"/>
      <c r="M22090" s="22"/>
    </row>
    <row r="22091" spans="1:13" s="14" customFormat="1" outlineLevel="1" x14ac:dyDescent="0.25">
      <c r="A22091" s="34"/>
      <c r="B22091" s="46" t="s">
        <v>10073</v>
      </c>
      <c r="C22091" s="40" t="str">
        <f>C22090</f>
        <v>ASIGNACIONES DIRECTAS (20% DEL SGR)</v>
      </c>
      <c r="D22091" s="39" t="str">
        <f>D22090</f>
        <v xml:space="preserve">HUILA                                             </v>
      </c>
      <c r="E22091" s="39" t="str">
        <f>E22090</f>
        <v>41799</v>
      </c>
      <c r="F22091" s="39" t="str">
        <f>F22090</f>
        <v xml:space="preserve">TELLO                                             </v>
      </c>
      <c r="G22091" s="39" t="s">
        <v>10656</v>
      </c>
      <c r="H22091" s="20">
        <f>SUBTOTAL(9,H22084:H22090)</f>
        <v>55285304</v>
      </c>
      <c r="I22091" s="20">
        <f>SUBTOTAL(9,I22084:I22090)</f>
        <v>55502214</v>
      </c>
      <c r="J22091" s="42">
        <f>+I22091/H22091</f>
        <v>1.0039234658092864</v>
      </c>
      <c r="K22091" s="20">
        <f>SUBTOTAL(9,K22084:K22090)</f>
        <v>783269</v>
      </c>
      <c r="L22091" s="20">
        <f>SUBTOTAL(9,L22084:L22090)</f>
        <v>1084551</v>
      </c>
      <c r="M22091" s="7">
        <f>IFERROR((L22091/K22091),"N.A")</f>
        <v>1.3846469092993594</v>
      </c>
    </row>
    <row r="22092" spans="1:13" s="14" customFormat="1" outlineLevel="2" x14ac:dyDescent="0.25">
      <c r="A22092" s="34"/>
      <c r="B22092" s="44" t="s">
        <v>5364</v>
      </c>
      <c r="C22092" s="31" t="s">
        <v>5042</v>
      </c>
      <c r="D22092" s="14" t="s">
        <v>1375</v>
      </c>
      <c r="E22092" s="14" t="s">
        <v>1391</v>
      </c>
      <c r="F22092" s="14" t="s">
        <v>1392</v>
      </c>
      <c r="G22092" s="14" t="s">
        <v>16</v>
      </c>
      <c r="H22092" s="15">
        <v>553744221</v>
      </c>
      <c r="I22092" s="15">
        <v>344450349.88</v>
      </c>
      <c r="J22092" s="16">
        <f>IFERROR((I22092/H22092),0)</f>
        <v>0.62203872621543799</v>
      </c>
      <c r="K22092" s="15">
        <v>415521385.42000002</v>
      </c>
      <c r="L22092" s="15">
        <v>344450349.88</v>
      </c>
      <c r="M22092" s="17">
        <f>L22092/K22092</f>
        <v>0.82895937962816768</v>
      </c>
    </row>
    <row r="22093" spans="1:13" s="14" customFormat="1" outlineLevel="2" x14ac:dyDescent="0.25">
      <c r="A22093" s="34"/>
      <c r="B22093" s="44" t="s">
        <v>5364</v>
      </c>
      <c r="C22093" s="31" t="s">
        <v>5042</v>
      </c>
      <c r="D22093" s="14" t="s">
        <v>1375</v>
      </c>
      <c r="E22093" s="14" t="s">
        <v>1391</v>
      </c>
      <c r="F22093" s="14" t="s">
        <v>1392</v>
      </c>
      <c r="G22093" s="14" t="s">
        <v>5818</v>
      </c>
      <c r="H22093" s="20">
        <v>2096342</v>
      </c>
      <c r="I22093" s="20">
        <v>2096342</v>
      </c>
      <c r="J22093" s="21">
        <f>IFERROR((I22093/H22093),0)</f>
        <v>1</v>
      </c>
      <c r="K22093" s="20"/>
      <c r="L22093" s="20"/>
      <c r="M22093" s="22"/>
    </row>
    <row r="22094" spans="1:13" s="14" customFormat="1" outlineLevel="2" x14ac:dyDescent="0.25">
      <c r="A22094" s="34"/>
      <c r="B22094" s="44" t="s">
        <v>5364</v>
      </c>
      <c r="C22094" s="31" t="s">
        <v>5042</v>
      </c>
      <c r="D22094" s="14" t="s">
        <v>1375</v>
      </c>
      <c r="E22094" s="14" t="s">
        <v>1391</v>
      </c>
      <c r="F22094" s="14" t="s">
        <v>1392</v>
      </c>
      <c r="G22094" s="14" t="s">
        <v>5862</v>
      </c>
      <c r="H22094" s="20">
        <v>169763686</v>
      </c>
      <c r="I22094" s="20">
        <v>169763686</v>
      </c>
      <c r="J22094" s="21">
        <f>IFERROR((I22094/H22094),0)</f>
        <v>1</v>
      </c>
      <c r="K22094" s="20"/>
      <c r="L22094" s="20"/>
      <c r="M22094" s="22"/>
    </row>
    <row r="22095" spans="1:13" s="14" customFormat="1" outlineLevel="2" x14ac:dyDescent="0.25">
      <c r="A22095" s="34"/>
      <c r="B22095" s="44" t="s">
        <v>5364</v>
      </c>
      <c r="C22095" s="31" t="s">
        <v>5042</v>
      </c>
      <c r="D22095" s="14" t="s">
        <v>1375</v>
      </c>
      <c r="E22095" s="14" t="s">
        <v>1391</v>
      </c>
      <c r="F22095" s="14" t="s">
        <v>1392</v>
      </c>
      <c r="G22095" s="14" t="s">
        <v>6109</v>
      </c>
      <c r="H22095" s="20">
        <v>796859047</v>
      </c>
      <c r="I22095" s="20">
        <v>796859047</v>
      </c>
      <c r="J22095" s="21">
        <f>IFERROR((I22095/H22095),0)</f>
        <v>1</v>
      </c>
      <c r="K22095" s="20"/>
      <c r="L22095" s="20"/>
      <c r="M22095" s="22"/>
    </row>
    <row r="22096" spans="1:13" s="14" customFormat="1" outlineLevel="2" x14ac:dyDescent="0.25">
      <c r="A22096" s="34"/>
      <c r="B22096" s="44" t="s">
        <v>5364</v>
      </c>
      <c r="C22096" s="31" t="s">
        <v>5042</v>
      </c>
      <c r="D22096" s="14" t="s">
        <v>1375</v>
      </c>
      <c r="E22096" s="14" t="s">
        <v>1391</v>
      </c>
      <c r="F22096" s="14" t="s">
        <v>1392</v>
      </c>
      <c r="G22096" s="14" t="s">
        <v>6481</v>
      </c>
      <c r="H22096" s="20">
        <v>3425</v>
      </c>
      <c r="I22096" s="20">
        <v>3425</v>
      </c>
      <c r="J22096" s="21">
        <f>IFERROR((I22096/H22096),0)</f>
        <v>1</v>
      </c>
      <c r="K22096" s="20"/>
      <c r="L22096" s="20"/>
      <c r="M22096" s="22"/>
    </row>
    <row r="22097" spans="1:13" s="14" customFormat="1" outlineLevel="2" x14ac:dyDescent="0.25">
      <c r="A22097" s="34"/>
      <c r="B22097" s="44" t="s">
        <v>5364</v>
      </c>
      <c r="C22097" s="31" t="s">
        <v>5042</v>
      </c>
      <c r="D22097" s="14" t="s">
        <v>1375</v>
      </c>
      <c r="E22097" s="14" t="s">
        <v>1391</v>
      </c>
      <c r="F22097" s="14" t="s">
        <v>1392</v>
      </c>
      <c r="G22097" s="14" t="s">
        <v>6484</v>
      </c>
      <c r="H22097" s="20">
        <v>12991596</v>
      </c>
      <c r="I22097" s="20">
        <v>12991596</v>
      </c>
      <c r="J22097" s="21">
        <f>IFERROR((I22097/H22097),0)</f>
        <v>1</v>
      </c>
      <c r="K22097" s="20"/>
      <c r="L22097" s="20"/>
      <c r="M22097" s="22"/>
    </row>
    <row r="22098" spans="1:13" s="14" customFormat="1" outlineLevel="2" x14ac:dyDescent="0.25">
      <c r="A22098" s="34"/>
      <c r="B22098" s="44" t="s">
        <v>5364</v>
      </c>
      <c r="C22098" s="31" t="s">
        <v>5042</v>
      </c>
      <c r="D22098" s="14" t="s">
        <v>5006</v>
      </c>
      <c r="E22098" s="14" t="s">
        <v>1391</v>
      </c>
      <c r="F22098" s="14" t="s">
        <v>1392</v>
      </c>
      <c r="G22098" s="14" t="s">
        <v>6485</v>
      </c>
      <c r="H22098" s="20">
        <v>12794000</v>
      </c>
      <c r="I22098" s="20">
        <v>12794000</v>
      </c>
      <c r="J22098" s="21">
        <f>IFERROR((I22098/H22098),0)</f>
        <v>1</v>
      </c>
      <c r="K22098" s="25"/>
      <c r="L22098" s="25"/>
      <c r="M22098" s="22"/>
    </row>
    <row r="22099" spans="1:13" s="14" customFormat="1" outlineLevel="2" x14ac:dyDescent="0.25">
      <c r="A22099" s="34"/>
      <c r="B22099" s="44" t="s">
        <v>5364</v>
      </c>
      <c r="C22099" s="31" t="s">
        <v>5042</v>
      </c>
      <c r="D22099" s="14" t="s">
        <v>1375</v>
      </c>
      <c r="E22099" s="14" t="s">
        <v>1391</v>
      </c>
      <c r="F22099" s="14" t="s">
        <v>1392</v>
      </c>
      <c r="G22099" s="14" t="s">
        <v>6492</v>
      </c>
      <c r="H22099" s="20">
        <v>90457321</v>
      </c>
      <c r="I22099" s="20">
        <v>90457321</v>
      </c>
      <c r="J22099" s="21">
        <f>IFERROR((I22099/H22099),0)</f>
        <v>1</v>
      </c>
      <c r="K22099" s="20"/>
      <c r="L22099" s="20"/>
      <c r="M22099" s="22"/>
    </row>
    <row r="22100" spans="1:13" s="14" customFormat="1" outlineLevel="2" x14ac:dyDescent="0.25">
      <c r="A22100" s="34"/>
      <c r="B22100" s="44" t="s">
        <v>5364</v>
      </c>
      <c r="C22100" s="31" t="s">
        <v>5042</v>
      </c>
      <c r="D22100" s="14" t="s">
        <v>1375</v>
      </c>
      <c r="E22100" s="14" t="s">
        <v>1391</v>
      </c>
      <c r="F22100" s="14" t="s">
        <v>1392</v>
      </c>
      <c r="G22100" s="14" t="s">
        <v>6493</v>
      </c>
      <c r="H22100" s="20">
        <v>-110748844</v>
      </c>
      <c r="I22100" s="20"/>
      <c r="J22100" s="21">
        <f>IFERROR((I22100/H22100),0)</f>
        <v>0</v>
      </c>
      <c r="K22100" s="20"/>
      <c r="L22100" s="20"/>
      <c r="M22100" s="22"/>
    </row>
    <row r="22101" spans="1:13" s="14" customFormat="1" outlineLevel="1" x14ac:dyDescent="0.25">
      <c r="A22101" s="34"/>
      <c r="B22101" s="46" t="s">
        <v>10074</v>
      </c>
      <c r="C22101" s="40" t="str">
        <f>C22100</f>
        <v>ASIGNACIONES DIRECTAS (20% DEL SGR)</v>
      </c>
      <c r="D22101" s="39" t="str">
        <f>D22100</f>
        <v xml:space="preserve">HUILA                                             </v>
      </c>
      <c r="E22101" s="39" t="str">
        <f>E22100</f>
        <v>41797</v>
      </c>
      <c r="F22101" s="39" t="str">
        <f>F22100</f>
        <v xml:space="preserve">TESALIA                                           </v>
      </c>
      <c r="G22101" s="39" t="s">
        <v>10656</v>
      </c>
      <c r="H22101" s="20">
        <f>SUBTOTAL(9,H22092:H22100)</f>
        <v>1527960794</v>
      </c>
      <c r="I22101" s="20">
        <f>SUBTOTAL(9,I22092:I22100)</f>
        <v>1429415766.8800001</v>
      </c>
      <c r="J22101" s="42">
        <f>+I22101/H22101</f>
        <v>0.93550552638067241</v>
      </c>
      <c r="K22101" s="20">
        <f>SUBTOTAL(9,K22092:K22100)</f>
        <v>415521385.42000002</v>
      </c>
      <c r="L22101" s="20">
        <f>SUBTOTAL(9,L22092:L22100)</f>
        <v>344450349.88</v>
      </c>
      <c r="M22101" s="7">
        <f>IFERROR((L22101/K22101),"N.A")</f>
        <v>0.82895937962816768</v>
      </c>
    </row>
    <row r="22102" spans="1:13" s="14" customFormat="1" outlineLevel="2" x14ac:dyDescent="0.25">
      <c r="A22102" s="34"/>
      <c r="B22102" s="44" t="s">
        <v>5365</v>
      </c>
      <c r="C22102" s="31" t="s">
        <v>5042</v>
      </c>
      <c r="D22102" s="14" t="s">
        <v>1375</v>
      </c>
      <c r="E22102" s="14" t="s">
        <v>1394</v>
      </c>
      <c r="F22102" s="14" t="s">
        <v>1395</v>
      </c>
      <c r="G22102" s="14" t="s">
        <v>16</v>
      </c>
      <c r="H22102" s="15">
        <v>33713132</v>
      </c>
      <c r="I22102" s="15">
        <v>0</v>
      </c>
      <c r="J22102" s="16">
        <f>IFERROR((I22102/H22102),0)</f>
        <v>0</v>
      </c>
      <c r="K22102" s="15">
        <v>24393345</v>
      </c>
      <c r="L22102" s="15">
        <v>0</v>
      </c>
      <c r="M22102" s="17">
        <f>L22102/K22102</f>
        <v>0</v>
      </c>
    </row>
    <row r="22103" spans="1:13" s="14" customFormat="1" outlineLevel="2" x14ac:dyDescent="0.25">
      <c r="A22103" s="34"/>
      <c r="B22103" s="44" t="s">
        <v>5365</v>
      </c>
      <c r="C22103" s="31" t="s">
        <v>5042</v>
      </c>
      <c r="D22103" s="14" t="s">
        <v>1375</v>
      </c>
      <c r="E22103" s="14" t="s">
        <v>1394</v>
      </c>
      <c r="F22103" s="14" t="s">
        <v>1395</v>
      </c>
      <c r="G22103" s="14" t="s">
        <v>5862</v>
      </c>
      <c r="H22103" s="20">
        <v>3617628</v>
      </c>
      <c r="I22103" s="20">
        <v>3617628</v>
      </c>
      <c r="J22103" s="21">
        <f>IFERROR((I22103/H22103),0)</f>
        <v>1</v>
      </c>
      <c r="K22103" s="20"/>
      <c r="L22103" s="20"/>
      <c r="M22103" s="22"/>
    </row>
    <row r="22104" spans="1:13" s="14" customFormat="1" outlineLevel="2" x14ac:dyDescent="0.25">
      <c r="A22104" s="34"/>
      <c r="B22104" s="44" t="s">
        <v>5365</v>
      </c>
      <c r="C22104" s="31" t="s">
        <v>5042</v>
      </c>
      <c r="D22104" s="14" t="s">
        <v>1375</v>
      </c>
      <c r="E22104" s="14" t="s">
        <v>1394</v>
      </c>
      <c r="F22104" s="14" t="s">
        <v>1395</v>
      </c>
      <c r="G22104" s="14" t="s">
        <v>6109</v>
      </c>
      <c r="H22104" s="20">
        <v>22793994</v>
      </c>
      <c r="I22104" s="20">
        <v>22793994</v>
      </c>
      <c r="J22104" s="21">
        <f>IFERROR((I22104/H22104),0)</f>
        <v>1</v>
      </c>
      <c r="K22104" s="20"/>
      <c r="L22104" s="20"/>
      <c r="M22104" s="22"/>
    </row>
    <row r="22105" spans="1:13" s="14" customFormat="1" outlineLevel="2" x14ac:dyDescent="0.25">
      <c r="A22105" s="34"/>
      <c r="B22105" s="44" t="s">
        <v>5365</v>
      </c>
      <c r="C22105" s="31" t="s">
        <v>5042</v>
      </c>
      <c r="D22105" s="14" t="s">
        <v>1375</v>
      </c>
      <c r="E22105" s="14" t="s">
        <v>1394</v>
      </c>
      <c r="F22105" s="14" t="s">
        <v>1395</v>
      </c>
      <c r="G22105" s="14" t="s">
        <v>6481</v>
      </c>
      <c r="H22105" s="20">
        <v>209</v>
      </c>
      <c r="I22105" s="20">
        <v>209</v>
      </c>
      <c r="J22105" s="21">
        <f>IFERROR((I22105/H22105),0)</f>
        <v>1</v>
      </c>
      <c r="K22105" s="20"/>
      <c r="L22105" s="20"/>
      <c r="M22105" s="22"/>
    </row>
    <row r="22106" spans="1:13" s="14" customFormat="1" outlineLevel="2" x14ac:dyDescent="0.25">
      <c r="A22106" s="34"/>
      <c r="B22106" s="44" t="s">
        <v>5365</v>
      </c>
      <c r="C22106" s="31" t="s">
        <v>5042</v>
      </c>
      <c r="D22106" s="14" t="s">
        <v>5006</v>
      </c>
      <c r="E22106" s="14" t="s">
        <v>1394</v>
      </c>
      <c r="F22106" s="14" t="s">
        <v>1395</v>
      </c>
      <c r="G22106" s="14" t="s">
        <v>6485</v>
      </c>
      <c r="H22106" s="20">
        <v>5569952</v>
      </c>
      <c r="I22106" s="20">
        <v>5569952</v>
      </c>
      <c r="J22106" s="21">
        <f>IFERROR((I22106/H22106),0)</f>
        <v>1</v>
      </c>
      <c r="K22106" s="25"/>
      <c r="L22106" s="25"/>
      <c r="M22106" s="22"/>
    </row>
    <row r="22107" spans="1:13" s="14" customFormat="1" outlineLevel="2" x14ac:dyDescent="0.25">
      <c r="A22107" s="34"/>
      <c r="B22107" s="44" t="s">
        <v>5365</v>
      </c>
      <c r="C22107" s="31" t="s">
        <v>5042</v>
      </c>
      <c r="D22107" s="14" t="s">
        <v>1375</v>
      </c>
      <c r="E22107" s="14" t="s">
        <v>1394</v>
      </c>
      <c r="F22107" s="14" t="s">
        <v>1395</v>
      </c>
      <c r="G22107" s="14" t="s">
        <v>6492</v>
      </c>
      <c r="H22107" s="20">
        <v>5346350</v>
      </c>
      <c r="I22107" s="20">
        <v>5346350</v>
      </c>
      <c r="J22107" s="21">
        <f>IFERROR((I22107/H22107),0)</f>
        <v>1</v>
      </c>
      <c r="K22107" s="20"/>
      <c r="L22107" s="20"/>
      <c r="M22107" s="22"/>
    </row>
    <row r="22108" spans="1:13" s="14" customFormat="1" outlineLevel="2" x14ac:dyDescent="0.25">
      <c r="A22108" s="34"/>
      <c r="B22108" s="44" t="s">
        <v>5365</v>
      </c>
      <c r="C22108" s="31" t="s">
        <v>5042</v>
      </c>
      <c r="D22108" s="14" t="s">
        <v>1375</v>
      </c>
      <c r="E22108" s="14" t="s">
        <v>1394</v>
      </c>
      <c r="F22108" s="14" t="s">
        <v>1395</v>
      </c>
      <c r="G22108" s="14" t="s">
        <v>6493</v>
      </c>
      <c r="H22108" s="20">
        <v>-6742626</v>
      </c>
      <c r="I22108" s="20"/>
      <c r="J22108" s="21">
        <f>IFERROR((I22108/H22108),0)</f>
        <v>0</v>
      </c>
      <c r="K22108" s="20"/>
      <c r="L22108" s="20"/>
      <c r="M22108" s="22"/>
    </row>
    <row r="22109" spans="1:13" s="14" customFormat="1" outlineLevel="1" x14ac:dyDescent="0.25">
      <c r="A22109" s="34"/>
      <c r="B22109" s="46" t="s">
        <v>10075</v>
      </c>
      <c r="C22109" s="40" t="str">
        <f>C22108</f>
        <v>ASIGNACIONES DIRECTAS (20% DEL SGR)</v>
      </c>
      <c r="D22109" s="39" t="str">
        <f>D22108</f>
        <v xml:space="preserve">HUILA                                             </v>
      </c>
      <c r="E22109" s="39" t="str">
        <f>E22108</f>
        <v>41791</v>
      </c>
      <c r="F22109" s="39" t="str">
        <f>F22108</f>
        <v xml:space="preserve">TARQUI                                            </v>
      </c>
      <c r="G22109" s="39" t="s">
        <v>10656</v>
      </c>
      <c r="H22109" s="20">
        <f>SUBTOTAL(9,H22102:H22108)</f>
        <v>64298639</v>
      </c>
      <c r="I22109" s="20">
        <f>SUBTOTAL(9,I22102:I22108)</f>
        <v>37328133</v>
      </c>
      <c r="J22109" s="42">
        <f>+I22109/H22109</f>
        <v>0.58054312782576933</v>
      </c>
      <c r="K22109" s="20">
        <f>SUBTOTAL(9,K22102:K22108)</f>
        <v>24393345</v>
      </c>
      <c r="L22109" s="20">
        <f>SUBTOTAL(9,L22102:L22108)</f>
        <v>0</v>
      </c>
      <c r="M22109" s="7">
        <f>IFERROR((L22109/K22109),"N.A")</f>
        <v>0</v>
      </c>
    </row>
    <row r="22110" spans="1:13" s="14" customFormat="1" outlineLevel="2" x14ac:dyDescent="0.25">
      <c r="A22110" s="34"/>
      <c r="B22110" s="44" t="s">
        <v>5969</v>
      </c>
      <c r="C22110" s="31" t="s">
        <v>5042</v>
      </c>
      <c r="D22110" s="14" t="s">
        <v>1375</v>
      </c>
      <c r="E22110" s="14" t="s">
        <v>1397</v>
      </c>
      <c r="F22110" s="14" t="s">
        <v>1398</v>
      </c>
      <c r="G22110" s="14" t="s">
        <v>5862</v>
      </c>
      <c r="H22110" s="20">
        <v>389193</v>
      </c>
      <c r="I22110" s="20">
        <v>389193</v>
      </c>
      <c r="J22110" s="21">
        <f>IFERROR((I22110/H22110),0)</f>
        <v>1</v>
      </c>
      <c r="K22110" s="20"/>
      <c r="L22110" s="20"/>
      <c r="M22110" s="22"/>
    </row>
    <row r="22111" spans="1:13" s="14" customFormat="1" outlineLevel="2" x14ac:dyDescent="0.25">
      <c r="A22111" s="34"/>
      <c r="B22111" s="44" t="s">
        <v>5969</v>
      </c>
      <c r="C22111" s="31" t="s">
        <v>5042</v>
      </c>
      <c r="D22111" s="14" t="s">
        <v>1375</v>
      </c>
      <c r="E22111" s="14" t="s">
        <v>1397</v>
      </c>
      <c r="F22111" s="14" t="s">
        <v>1398</v>
      </c>
      <c r="G22111" s="14" t="s">
        <v>6109</v>
      </c>
      <c r="H22111" s="20">
        <v>2483725</v>
      </c>
      <c r="I22111" s="20">
        <v>2483725</v>
      </c>
      <c r="J22111" s="21">
        <f>IFERROR((I22111/H22111),0)</f>
        <v>1</v>
      </c>
      <c r="K22111" s="20"/>
      <c r="L22111" s="20"/>
      <c r="M22111" s="22"/>
    </row>
    <row r="22112" spans="1:13" s="14" customFormat="1" outlineLevel="1" x14ac:dyDescent="0.25">
      <c r="A22112" s="34"/>
      <c r="B22112" s="46" t="s">
        <v>10076</v>
      </c>
      <c r="C22112" s="40" t="str">
        <f>C22111</f>
        <v>ASIGNACIONES DIRECTAS (20% DEL SGR)</v>
      </c>
      <c r="D22112" s="39" t="str">
        <f>D22111</f>
        <v xml:space="preserve">HUILA                                             </v>
      </c>
      <c r="E22112" s="39" t="str">
        <f>E22111</f>
        <v>41770</v>
      </c>
      <c r="F22112" s="39" t="str">
        <f>F22111</f>
        <v xml:space="preserve">SUAZA                                             </v>
      </c>
      <c r="G22112" s="39" t="s">
        <v>10656</v>
      </c>
      <c r="H22112" s="20">
        <f>SUBTOTAL(9,H22110:H22111)</f>
        <v>2872918</v>
      </c>
      <c r="I22112" s="20">
        <f>SUBTOTAL(9,I22110:I22111)</f>
        <v>2872918</v>
      </c>
      <c r="J22112" s="42">
        <f>+I22112/H22112</f>
        <v>1</v>
      </c>
      <c r="K22112" s="20">
        <f>SUBTOTAL(9,K22110:K22111)</f>
        <v>0</v>
      </c>
      <c r="L22112" s="20">
        <f>SUBTOTAL(9,L22110:L22111)</f>
        <v>0</v>
      </c>
      <c r="M22112" s="7" t="str">
        <f>IFERROR((L22112/K22112),"N.A")</f>
        <v>N.A</v>
      </c>
    </row>
    <row r="22113" spans="1:13" s="14" customFormat="1" outlineLevel="2" x14ac:dyDescent="0.25">
      <c r="A22113" s="34"/>
      <c r="B22113" s="44" t="s">
        <v>5366</v>
      </c>
      <c r="C22113" s="31" t="s">
        <v>5042</v>
      </c>
      <c r="D22113" s="14" t="s">
        <v>1375</v>
      </c>
      <c r="E22113" s="14" t="s">
        <v>1400</v>
      </c>
      <c r="F22113" s="14" t="s">
        <v>1401</v>
      </c>
      <c r="G22113" s="14" t="s">
        <v>16</v>
      </c>
      <c r="H22113" s="15">
        <v>23123801</v>
      </c>
      <c r="I22113" s="15">
        <v>13694082.6</v>
      </c>
      <c r="J22113" s="16">
        <f>IFERROR((I22113/H22113),0)</f>
        <v>0.59220725001049779</v>
      </c>
      <c r="K22113" s="15">
        <v>16520373</v>
      </c>
      <c r="L22113" s="15">
        <v>13694082.6</v>
      </c>
      <c r="M22113" s="17">
        <f>L22113/K22113</f>
        <v>0.82892090874703617</v>
      </c>
    </row>
    <row r="22114" spans="1:13" s="14" customFormat="1" outlineLevel="2" x14ac:dyDescent="0.25">
      <c r="A22114" s="34"/>
      <c r="B22114" s="44" t="s">
        <v>5366</v>
      </c>
      <c r="C22114" s="31" t="s">
        <v>5042</v>
      </c>
      <c r="D22114" s="14" t="s">
        <v>1375</v>
      </c>
      <c r="E22114" s="14" t="s">
        <v>1400</v>
      </c>
      <c r="F22114" s="14" t="s">
        <v>1401</v>
      </c>
      <c r="G22114" s="14" t="s">
        <v>5818</v>
      </c>
      <c r="H22114" s="20">
        <v>4155915</v>
      </c>
      <c r="I22114" s="20">
        <v>4155915</v>
      </c>
      <c r="J22114" s="21">
        <f>IFERROR((I22114/H22114),0)</f>
        <v>1</v>
      </c>
      <c r="K22114" s="20"/>
      <c r="L22114" s="20"/>
      <c r="M22114" s="22"/>
    </row>
    <row r="22115" spans="1:13" s="14" customFormat="1" outlineLevel="2" x14ac:dyDescent="0.25">
      <c r="A22115" s="34"/>
      <c r="B22115" s="44" t="s">
        <v>5366</v>
      </c>
      <c r="C22115" s="31" t="s">
        <v>5042</v>
      </c>
      <c r="D22115" s="14" t="s">
        <v>1375</v>
      </c>
      <c r="E22115" s="14" t="s">
        <v>1400</v>
      </c>
      <c r="F22115" s="14" t="s">
        <v>1401</v>
      </c>
      <c r="G22115" s="14" t="s">
        <v>5855</v>
      </c>
      <c r="H22115" s="20">
        <v>83307</v>
      </c>
      <c r="I22115" s="20">
        <v>83307</v>
      </c>
      <c r="J22115" s="21">
        <f>IFERROR((I22115/H22115),0)</f>
        <v>1</v>
      </c>
      <c r="K22115" s="20"/>
      <c r="L22115" s="20"/>
      <c r="M22115" s="22"/>
    </row>
    <row r="22116" spans="1:13" s="14" customFormat="1" outlineLevel="2" x14ac:dyDescent="0.25">
      <c r="A22116" s="34"/>
      <c r="B22116" s="44" t="s">
        <v>5366</v>
      </c>
      <c r="C22116" s="31" t="s">
        <v>5042</v>
      </c>
      <c r="D22116" s="14" t="s">
        <v>1375</v>
      </c>
      <c r="E22116" s="14" t="s">
        <v>1400</v>
      </c>
      <c r="F22116" s="14" t="s">
        <v>1401</v>
      </c>
      <c r="G22116" s="14" t="s">
        <v>5862</v>
      </c>
      <c r="H22116" s="20">
        <v>28558295</v>
      </c>
      <c r="I22116" s="20">
        <v>28558295</v>
      </c>
      <c r="J22116" s="21">
        <f>IFERROR((I22116/H22116),0)</f>
        <v>1</v>
      </c>
      <c r="K22116" s="20"/>
      <c r="L22116" s="20"/>
      <c r="M22116" s="22"/>
    </row>
    <row r="22117" spans="1:13" s="14" customFormat="1" outlineLevel="2" x14ac:dyDescent="0.25">
      <c r="A22117" s="34"/>
      <c r="B22117" s="44" t="s">
        <v>5366</v>
      </c>
      <c r="C22117" s="31" t="s">
        <v>5042</v>
      </c>
      <c r="D22117" s="14" t="s">
        <v>1375</v>
      </c>
      <c r="E22117" s="14" t="s">
        <v>1400</v>
      </c>
      <c r="F22117" s="14" t="s">
        <v>1401</v>
      </c>
      <c r="G22117" s="14" t="s">
        <v>6109</v>
      </c>
      <c r="H22117" s="20">
        <v>85197660</v>
      </c>
      <c r="I22117" s="20">
        <v>85197660</v>
      </c>
      <c r="J22117" s="21">
        <f>IFERROR((I22117/H22117),0)</f>
        <v>1</v>
      </c>
      <c r="K22117" s="20"/>
      <c r="L22117" s="20"/>
      <c r="M22117" s="22"/>
    </row>
    <row r="22118" spans="1:13" s="14" customFormat="1" outlineLevel="2" x14ac:dyDescent="0.25">
      <c r="A22118" s="34"/>
      <c r="B22118" s="44" t="s">
        <v>5366</v>
      </c>
      <c r="C22118" s="31" t="s">
        <v>5042</v>
      </c>
      <c r="D22118" s="14" t="s">
        <v>1375</v>
      </c>
      <c r="E22118" s="14" t="s">
        <v>1400</v>
      </c>
      <c r="F22118" s="14" t="s">
        <v>1401</v>
      </c>
      <c r="G22118" s="14" t="s">
        <v>6481</v>
      </c>
      <c r="H22118" s="20">
        <v>143</v>
      </c>
      <c r="I22118" s="20">
        <v>143</v>
      </c>
      <c r="J22118" s="21">
        <f>IFERROR((I22118/H22118),0)</f>
        <v>1</v>
      </c>
      <c r="K22118" s="20"/>
      <c r="L22118" s="20"/>
      <c r="M22118" s="22"/>
    </row>
    <row r="22119" spans="1:13" s="14" customFormat="1" outlineLevel="2" x14ac:dyDescent="0.25">
      <c r="A22119" s="34"/>
      <c r="B22119" s="44" t="s">
        <v>5366</v>
      </c>
      <c r="C22119" s="31" t="s">
        <v>5042</v>
      </c>
      <c r="D22119" s="14" t="s">
        <v>1375</v>
      </c>
      <c r="E22119" s="14" t="s">
        <v>1400</v>
      </c>
      <c r="F22119" s="14" t="s">
        <v>1401</v>
      </c>
      <c r="G22119" s="14" t="s">
        <v>6482</v>
      </c>
      <c r="H22119" s="20">
        <v>100201769</v>
      </c>
      <c r="I22119" s="20">
        <v>100201769</v>
      </c>
      <c r="J22119" s="21">
        <f>IFERROR((I22119/H22119),0)</f>
        <v>1</v>
      </c>
      <c r="K22119" s="20"/>
      <c r="L22119" s="20"/>
      <c r="M22119" s="22"/>
    </row>
    <row r="22120" spans="1:13" s="14" customFormat="1" outlineLevel="2" x14ac:dyDescent="0.25">
      <c r="A22120" s="34"/>
      <c r="B22120" s="44" t="s">
        <v>5366</v>
      </c>
      <c r="C22120" s="31" t="s">
        <v>5042</v>
      </c>
      <c r="D22120" s="14" t="s">
        <v>1375</v>
      </c>
      <c r="E22120" s="14" t="s">
        <v>1400</v>
      </c>
      <c r="F22120" s="14" t="s">
        <v>1401</v>
      </c>
      <c r="G22120" s="14" t="s">
        <v>6492</v>
      </c>
      <c r="H22120" s="20">
        <v>3544738</v>
      </c>
      <c r="I22120" s="20">
        <v>3544738</v>
      </c>
      <c r="J22120" s="21">
        <f>IFERROR((I22120/H22120),0)</f>
        <v>1</v>
      </c>
      <c r="K22120" s="20"/>
      <c r="L22120" s="20"/>
      <c r="M22120" s="22"/>
    </row>
    <row r="22121" spans="1:13" s="14" customFormat="1" outlineLevel="2" x14ac:dyDescent="0.25">
      <c r="A22121" s="34"/>
      <c r="B22121" s="44" t="s">
        <v>5366</v>
      </c>
      <c r="C22121" s="31" t="s">
        <v>5042</v>
      </c>
      <c r="D22121" s="14" t="s">
        <v>1375</v>
      </c>
      <c r="E22121" s="14" t="s">
        <v>1400</v>
      </c>
      <c r="F22121" s="14" t="s">
        <v>1401</v>
      </c>
      <c r="G22121" s="14" t="s">
        <v>6493</v>
      </c>
      <c r="H22121" s="20">
        <v>-4624760</v>
      </c>
      <c r="I22121" s="20"/>
      <c r="J22121" s="21">
        <f>IFERROR((I22121/H22121),0)</f>
        <v>0</v>
      </c>
      <c r="K22121" s="20"/>
      <c r="L22121" s="20"/>
      <c r="M22121" s="22"/>
    </row>
    <row r="22122" spans="1:13" s="14" customFormat="1" outlineLevel="1" x14ac:dyDescent="0.25">
      <c r="A22122" s="34"/>
      <c r="B22122" s="46" t="s">
        <v>10077</v>
      </c>
      <c r="C22122" s="40" t="str">
        <f>C22121</f>
        <v>ASIGNACIONES DIRECTAS (20% DEL SGR)</v>
      </c>
      <c r="D22122" s="39" t="str">
        <f>D22121</f>
        <v xml:space="preserve">HUILA                                             </v>
      </c>
      <c r="E22122" s="39" t="str">
        <f>E22121</f>
        <v>41676</v>
      </c>
      <c r="F22122" s="39" t="str">
        <f>F22121</f>
        <v xml:space="preserve">SANTA MARÍA                                       </v>
      </c>
      <c r="G22122" s="39" t="s">
        <v>10656</v>
      </c>
      <c r="H22122" s="20">
        <f>SUBTOTAL(9,H22113:H22121)</f>
        <v>240240868</v>
      </c>
      <c r="I22122" s="20">
        <f>SUBTOTAL(9,I22113:I22121)</f>
        <v>235435909.59999999</v>
      </c>
      <c r="J22122" s="42">
        <f>+I22122/H22122</f>
        <v>0.97999941292253401</v>
      </c>
      <c r="K22122" s="20">
        <f>SUBTOTAL(9,K22113:K22121)</f>
        <v>16520373</v>
      </c>
      <c r="L22122" s="20">
        <f>SUBTOTAL(9,L22113:L22121)</f>
        <v>13694082.6</v>
      </c>
      <c r="M22122" s="7">
        <f>IFERROR((L22122/K22122),"N.A")</f>
        <v>0.82892090874703617</v>
      </c>
    </row>
    <row r="22123" spans="1:13" s="14" customFormat="1" outlineLevel="2" x14ac:dyDescent="0.25">
      <c r="A22123" s="34"/>
      <c r="B22123" s="44" t="s">
        <v>5367</v>
      </c>
      <c r="C22123" s="31" t="s">
        <v>5042</v>
      </c>
      <c r="D22123" s="14" t="s">
        <v>1375</v>
      </c>
      <c r="E22123" s="14" t="s">
        <v>1403</v>
      </c>
      <c r="F22123" s="14" t="s">
        <v>1404</v>
      </c>
      <c r="G22123" s="14" t="s">
        <v>16</v>
      </c>
      <c r="H22123" s="15">
        <v>1730237</v>
      </c>
      <c r="I22123" s="15">
        <v>0</v>
      </c>
      <c r="J22123" s="16">
        <f>IFERROR((I22123/H22123),0)</f>
        <v>0</v>
      </c>
      <c r="K22123" s="15">
        <v>1249712</v>
      </c>
      <c r="L22123" s="15">
        <v>0</v>
      </c>
      <c r="M22123" s="17">
        <f>L22123/K22123</f>
        <v>0</v>
      </c>
    </row>
    <row r="22124" spans="1:13" s="14" customFormat="1" outlineLevel="2" x14ac:dyDescent="0.25">
      <c r="A22124" s="34"/>
      <c r="B22124" s="44" t="s">
        <v>5367</v>
      </c>
      <c r="C22124" s="31" t="s">
        <v>5042</v>
      </c>
      <c r="D22124" s="14" t="s">
        <v>1375</v>
      </c>
      <c r="E22124" s="14" t="s">
        <v>1403</v>
      </c>
      <c r="F22124" s="14" t="s">
        <v>1404</v>
      </c>
      <c r="G22124" s="14" t="s">
        <v>5862</v>
      </c>
      <c r="H22124" s="20">
        <v>795690</v>
      </c>
      <c r="I22124" s="20">
        <v>795690</v>
      </c>
      <c r="J22124" s="21">
        <f>IFERROR((I22124/H22124),0)</f>
        <v>1</v>
      </c>
      <c r="K22124" s="20"/>
      <c r="L22124" s="20"/>
      <c r="M22124" s="22"/>
    </row>
    <row r="22125" spans="1:13" s="14" customFormat="1" outlineLevel="2" x14ac:dyDescent="0.25">
      <c r="A22125" s="34"/>
      <c r="B22125" s="44" t="s">
        <v>5367</v>
      </c>
      <c r="C22125" s="31" t="s">
        <v>5042</v>
      </c>
      <c r="D22125" s="14" t="s">
        <v>1375</v>
      </c>
      <c r="E22125" s="14" t="s">
        <v>1403</v>
      </c>
      <c r="F22125" s="14" t="s">
        <v>1404</v>
      </c>
      <c r="G22125" s="14" t="s">
        <v>6109</v>
      </c>
      <c r="H22125" s="20">
        <v>4958250</v>
      </c>
      <c r="I22125" s="20">
        <v>4958250</v>
      </c>
      <c r="J22125" s="21">
        <f>IFERROR((I22125/H22125),0)</f>
        <v>1</v>
      </c>
      <c r="K22125" s="20"/>
      <c r="L22125" s="20"/>
      <c r="M22125" s="22"/>
    </row>
    <row r="22126" spans="1:13" s="14" customFormat="1" outlineLevel="2" x14ac:dyDescent="0.25">
      <c r="A22126" s="34"/>
      <c r="B22126" s="44" t="s">
        <v>5367</v>
      </c>
      <c r="C22126" s="31" t="s">
        <v>5042</v>
      </c>
      <c r="D22126" s="14" t="s">
        <v>1375</v>
      </c>
      <c r="E22126" s="14" t="s">
        <v>1403</v>
      </c>
      <c r="F22126" s="14" t="s">
        <v>1404</v>
      </c>
      <c r="G22126" s="14" t="s">
        <v>6481</v>
      </c>
      <c r="H22126" s="20">
        <v>11</v>
      </c>
      <c r="I22126" s="20">
        <v>11</v>
      </c>
      <c r="J22126" s="21">
        <f>IFERROR((I22126/H22126),0)</f>
        <v>1</v>
      </c>
      <c r="K22126" s="20"/>
      <c r="L22126" s="20"/>
      <c r="M22126" s="22"/>
    </row>
    <row r="22127" spans="1:13" s="14" customFormat="1" outlineLevel="2" x14ac:dyDescent="0.25">
      <c r="A22127" s="34"/>
      <c r="B22127" s="44" t="s">
        <v>5367</v>
      </c>
      <c r="C22127" s="31" t="s">
        <v>5042</v>
      </c>
      <c r="D22127" s="14" t="s">
        <v>1375</v>
      </c>
      <c r="E22127" s="14" t="s">
        <v>1403</v>
      </c>
      <c r="F22127" s="14" t="s">
        <v>1404</v>
      </c>
      <c r="G22127" s="14" t="s">
        <v>6492</v>
      </c>
      <c r="H22127" s="20">
        <v>273104</v>
      </c>
      <c r="I22127" s="20">
        <v>273104</v>
      </c>
      <c r="J22127" s="21">
        <f>IFERROR((I22127/H22127),0)</f>
        <v>1</v>
      </c>
      <c r="K22127" s="20"/>
      <c r="L22127" s="20"/>
      <c r="M22127" s="22"/>
    </row>
    <row r="22128" spans="1:13" s="14" customFormat="1" outlineLevel="2" x14ac:dyDescent="0.25">
      <c r="A22128" s="34"/>
      <c r="B22128" s="44" t="s">
        <v>5367</v>
      </c>
      <c r="C22128" s="31" t="s">
        <v>5042</v>
      </c>
      <c r="D22128" s="14" t="s">
        <v>1375</v>
      </c>
      <c r="E22128" s="14" t="s">
        <v>1403</v>
      </c>
      <c r="F22128" s="14" t="s">
        <v>1404</v>
      </c>
      <c r="G22128" s="14" t="s">
        <v>6493</v>
      </c>
      <c r="H22128" s="20">
        <v>-346047</v>
      </c>
      <c r="I22128" s="20"/>
      <c r="J22128" s="21">
        <f>IFERROR((I22128/H22128),0)</f>
        <v>0</v>
      </c>
      <c r="K22128" s="20"/>
      <c r="L22128" s="20"/>
      <c r="M22128" s="22"/>
    </row>
    <row r="22129" spans="1:13" s="14" customFormat="1" outlineLevel="1" x14ac:dyDescent="0.25">
      <c r="A22129" s="34"/>
      <c r="B22129" s="46" t="s">
        <v>10078</v>
      </c>
      <c r="C22129" s="40" t="str">
        <f>C22128</f>
        <v>ASIGNACIONES DIRECTAS (20% DEL SGR)</v>
      </c>
      <c r="D22129" s="39" t="str">
        <f>D22128</f>
        <v xml:space="preserve">HUILA                                             </v>
      </c>
      <c r="E22129" s="39" t="str">
        <f>E22128</f>
        <v>41668</v>
      </c>
      <c r="F22129" s="39" t="str">
        <f>F22128</f>
        <v xml:space="preserve">SAN AGUSTÍN                                       </v>
      </c>
      <c r="G22129" s="39" t="s">
        <v>10656</v>
      </c>
      <c r="H22129" s="20">
        <f>SUBTOTAL(9,H22123:H22128)</f>
        <v>7411245</v>
      </c>
      <c r="I22129" s="20">
        <f>SUBTOTAL(9,I22123:I22128)</f>
        <v>6027055</v>
      </c>
      <c r="J22129" s="42">
        <f>+I22129/H22129</f>
        <v>0.81323111029253514</v>
      </c>
      <c r="K22129" s="20">
        <f>SUBTOTAL(9,K22123:K22128)</f>
        <v>1249712</v>
      </c>
      <c r="L22129" s="20">
        <f>SUBTOTAL(9,L22123:L22128)</f>
        <v>0</v>
      </c>
      <c r="M22129" s="7">
        <f>IFERROR((L22129/K22129),"N.A")</f>
        <v>0</v>
      </c>
    </row>
    <row r="22130" spans="1:13" s="14" customFormat="1" outlineLevel="2" x14ac:dyDescent="0.25">
      <c r="A22130" s="34"/>
      <c r="B22130" s="44" t="s">
        <v>5368</v>
      </c>
      <c r="C22130" s="31" t="s">
        <v>5042</v>
      </c>
      <c r="D22130" s="14" t="s">
        <v>1375</v>
      </c>
      <c r="E22130" s="14" t="s">
        <v>1409</v>
      </c>
      <c r="F22130" s="14" t="s">
        <v>1410</v>
      </c>
      <c r="G22130" s="14" t="s">
        <v>16</v>
      </c>
      <c r="H22130" s="15">
        <v>197411420</v>
      </c>
      <c r="I22130" s="15">
        <v>174969312.48999998</v>
      </c>
      <c r="J22130" s="16">
        <f>IFERROR((I22130/H22130),0)</f>
        <v>0.88631808884207397</v>
      </c>
      <c r="K22130" s="15">
        <v>142880170</v>
      </c>
      <c r="L22130" s="15">
        <v>174969312.48999998</v>
      </c>
      <c r="M22130" s="17">
        <f>L22130/K22130</f>
        <v>1.2245877961231428</v>
      </c>
    </row>
    <row r="22131" spans="1:13" s="14" customFormat="1" outlineLevel="2" x14ac:dyDescent="0.25">
      <c r="A22131" s="34"/>
      <c r="B22131" s="44" t="s">
        <v>5368</v>
      </c>
      <c r="C22131" s="31" t="s">
        <v>5042</v>
      </c>
      <c r="D22131" s="14" t="s">
        <v>1375</v>
      </c>
      <c r="E22131" s="14" t="s">
        <v>1409</v>
      </c>
      <c r="F22131" s="14" t="s">
        <v>1410</v>
      </c>
      <c r="G22131" s="14" t="s">
        <v>5862</v>
      </c>
      <c r="H22131" s="20">
        <v>73596366</v>
      </c>
      <c r="I22131" s="20">
        <v>73596366</v>
      </c>
      <c r="J22131" s="21">
        <f>IFERROR((I22131/H22131),0)</f>
        <v>1</v>
      </c>
      <c r="K22131" s="20"/>
      <c r="L22131" s="20"/>
      <c r="M22131" s="22"/>
    </row>
    <row r="22132" spans="1:13" s="14" customFormat="1" outlineLevel="2" x14ac:dyDescent="0.25">
      <c r="A22132" s="34"/>
      <c r="B22132" s="44" t="s">
        <v>5368</v>
      </c>
      <c r="C22132" s="31" t="s">
        <v>5042</v>
      </c>
      <c r="D22132" s="14" t="s">
        <v>1375</v>
      </c>
      <c r="E22132" s="14" t="s">
        <v>1409</v>
      </c>
      <c r="F22132" s="14" t="s">
        <v>1410</v>
      </c>
      <c r="G22132" s="14" t="s">
        <v>6109</v>
      </c>
      <c r="H22132" s="20">
        <v>309783419</v>
      </c>
      <c r="I22132" s="20">
        <v>309783419</v>
      </c>
      <c r="J22132" s="21">
        <f>IFERROR((I22132/H22132),0)</f>
        <v>1</v>
      </c>
      <c r="K22132" s="20"/>
      <c r="L22132" s="20"/>
      <c r="M22132" s="22"/>
    </row>
    <row r="22133" spans="1:13" s="14" customFormat="1" outlineLevel="2" x14ac:dyDescent="0.25">
      <c r="A22133" s="34"/>
      <c r="B22133" s="44" t="s">
        <v>5368</v>
      </c>
      <c r="C22133" s="31" t="s">
        <v>5042</v>
      </c>
      <c r="D22133" s="14" t="s">
        <v>1375</v>
      </c>
      <c r="E22133" s="14" t="s">
        <v>1409</v>
      </c>
      <c r="F22133" s="14" t="s">
        <v>1410</v>
      </c>
      <c r="G22133" s="14" t="s">
        <v>6481</v>
      </c>
      <c r="H22133" s="20">
        <v>1221</v>
      </c>
      <c r="I22133" s="20">
        <v>1221</v>
      </c>
      <c r="J22133" s="21">
        <f>IFERROR((I22133/H22133),0)</f>
        <v>1</v>
      </c>
      <c r="K22133" s="20"/>
      <c r="L22133" s="20"/>
      <c r="M22133" s="22"/>
    </row>
    <row r="22134" spans="1:13" s="14" customFormat="1" outlineLevel="2" x14ac:dyDescent="0.25">
      <c r="A22134" s="34"/>
      <c r="B22134" s="44" t="s">
        <v>5368</v>
      </c>
      <c r="C22134" s="31" t="s">
        <v>5042</v>
      </c>
      <c r="D22134" s="14" t="s">
        <v>1375</v>
      </c>
      <c r="E22134" s="14" t="s">
        <v>1409</v>
      </c>
      <c r="F22134" s="14" t="s">
        <v>1410</v>
      </c>
      <c r="G22134" s="14" t="s">
        <v>6484</v>
      </c>
      <c r="H22134" s="20">
        <v>5025344</v>
      </c>
      <c r="I22134" s="20">
        <v>5025344</v>
      </c>
      <c r="J22134" s="21">
        <f>IFERROR((I22134/H22134),0)</f>
        <v>1</v>
      </c>
      <c r="K22134" s="20"/>
      <c r="L22134" s="20"/>
      <c r="M22134" s="22"/>
    </row>
    <row r="22135" spans="1:13" s="14" customFormat="1" outlineLevel="2" x14ac:dyDescent="0.25">
      <c r="A22135" s="34"/>
      <c r="B22135" s="44" t="s">
        <v>5368</v>
      </c>
      <c r="C22135" s="31" t="s">
        <v>5042</v>
      </c>
      <c r="D22135" s="14" t="s">
        <v>5006</v>
      </c>
      <c r="E22135" s="14" t="s">
        <v>1409</v>
      </c>
      <c r="F22135" s="14" t="s">
        <v>1410</v>
      </c>
      <c r="G22135" s="14" t="s">
        <v>6485</v>
      </c>
      <c r="H22135" s="20">
        <v>2935732</v>
      </c>
      <c r="I22135" s="20">
        <v>2935732</v>
      </c>
      <c r="J22135" s="21">
        <f>IFERROR((I22135/H22135),0)</f>
        <v>1</v>
      </c>
      <c r="K22135" s="25"/>
      <c r="L22135" s="25"/>
      <c r="M22135" s="22"/>
    </row>
    <row r="22136" spans="1:13" s="14" customFormat="1" outlineLevel="2" x14ac:dyDescent="0.25">
      <c r="A22136" s="34"/>
      <c r="B22136" s="44" t="s">
        <v>5368</v>
      </c>
      <c r="C22136" s="31" t="s">
        <v>5042</v>
      </c>
      <c r="D22136" s="14" t="s">
        <v>1375</v>
      </c>
      <c r="E22136" s="14" t="s">
        <v>1409</v>
      </c>
      <c r="F22136" s="14" t="s">
        <v>1410</v>
      </c>
      <c r="G22136" s="14" t="s">
        <v>6492</v>
      </c>
      <c r="H22136" s="20">
        <v>31330513</v>
      </c>
      <c r="I22136" s="20">
        <v>31330513</v>
      </c>
      <c r="J22136" s="21">
        <f>IFERROR((I22136/H22136),0)</f>
        <v>1</v>
      </c>
      <c r="K22136" s="20"/>
      <c r="L22136" s="20"/>
      <c r="M22136" s="22"/>
    </row>
    <row r="22137" spans="1:13" s="14" customFormat="1" outlineLevel="2" x14ac:dyDescent="0.25">
      <c r="A22137" s="34"/>
      <c r="B22137" s="44" t="s">
        <v>5368</v>
      </c>
      <c r="C22137" s="31" t="s">
        <v>5042</v>
      </c>
      <c r="D22137" s="14" t="s">
        <v>1375</v>
      </c>
      <c r="E22137" s="14" t="s">
        <v>1409</v>
      </c>
      <c r="F22137" s="14" t="s">
        <v>1410</v>
      </c>
      <c r="G22137" s="14" t="s">
        <v>6493</v>
      </c>
      <c r="H22137" s="20">
        <v>-39482284</v>
      </c>
      <c r="I22137" s="20"/>
      <c r="J22137" s="21">
        <f>IFERROR((I22137/H22137),0)</f>
        <v>0</v>
      </c>
      <c r="K22137" s="20"/>
      <c r="L22137" s="20"/>
      <c r="M22137" s="22"/>
    </row>
    <row r="22138" spans="1:13" s="14" customFormat="1" outlineLevel="1" x14ac:dyDescent="0.25">
      <c r="A22138" s="34"/>
      <c r="B22138" s="46" t="s">
        <v>10079</v>
      </c>
      <c r="C22138" s="40" t="str">
        <f>C22137</f>
        <v>ASIGNACIONES DIRECTAS (20% DEL SGR)</v>
      </c>
      <c r="D22138" s="39" t="str">
        <f>D22137</f>
        <v xml:space="preserve">HUILA                                             </v>
      </c>
      <c r="E22138" s="39" t="str">
        <f>E22137</f>
        <v>41615</v>
      </c>
      <c r="F22138" s="39" t="str">
        <f>F22137</f>
        <v xml:space="preserve">RIVERA                                            </v>
      </c>
      <c r="G22138" s="39" t="s">
        <v>10656</v>
      </c>
      <c r="H22138" s="20">
        <f>SUBTOTAL(9,H22130:H22137)</f>
        <v>580601731</v>
      </c>
      <c r="I22138" s="20">
        <f>SUBTOTAL(9,I22130:I22137)</f>
        <v>597641907.49000001</v>
      </c>
      <c r="J22138" s="42">
        <f>+I22138/H22138</f>
        <v>1.0293491658398104</v>
      </c>
      <c r="K22138" s="20">
        <f>SUBTOTAL(9,K22130:K22137)</f>
        <v>142880170</v>
      </c>
      <c r="L22138" s="20">
        <f>SUBTOTAL(9,L22130:L22137)</f>
        <v>174969312.48999998</v>
      </c>
      <c r="M22138" s="7">
        <f>IFERROR((L22138/K22138),"N.A")</f>
        <v>1.2245877961231428</v>
      </c>
    </row>
    <row r="22139" spans="1:13" s="14" customFormat="1" outlineLevel="2" x14ac:dyDescent="0.25">
      <c r="A22139" s="34"/>
      <c r="B22139" s="44" t="s">
        <v>5369</v>
      </c>
      <c r="C22139" s="31" t="s">
        <v>5042</v>
      </c>
      <c r="D22139" s="14" t="s">
        <v>1375</v>
      </c>
      <c r="E22139" s="14" t="s">
        <v>4466</v>
      </c>
      <c r="F22139" s="14" t="s">
        <v>4467</v>
      </c>
      <c r="G22139" s="14" t="s">
        <v>16</v>
      </c>
      <c r="H22139" s="15">
        <v>5353654</v>
      </c>
      <c r="I22139" s="15">
        <v>5353654</v>
      </c>
      <c r="J22139" s="16">
        <f>IFERROR((I22139/H22139),0)</f>
        <v>1</v>
      </c>
      <c r="K22139" s="15">
        <v>3909542</v>
      </c>
      <c r="L22139" s="15">
        <v>5353654</v>
      </c>
      <c r="M22139" s="17">
        <f>L22139/K22139</f>
        <v>1.3693813751073656</v>
      </c>
    </row>
    <row r="22140" spans="1:13" s="14" customFormat="1" outlineLevel="2" x14ac:dyDescent="0.25">
      <c r="A22140" s="34"/>
      <c r="B22140" s="44" t="s">
        <v>5369</v>
      </c>
      <c r="C22140" s="31" t="s">
        <v>5042</v>
      </c>
      <c r="D22140" s="14" t="s">
        <v>1375</v>
      </c>
      <c r="E22140" s="14" t="s">
        <v>4466</v>
      </c>
      <c r="F22140" s="14" t="s">
        <v>4467</v>
      </c>
      <c r="G22140" s="14" t="s">
        <v>5855</v>
      </c>
      <c r="H22140" s="20">
        <v>368329</v>
      </c>
      <c r="I22140" s="20">
        <v>368329</v>
      </c>
      <c r="J22140" s="21">
        <f>IFERROR((I22140/H22140),0)</f>
        <v>1</v>
      </c>
      <c r="K22140" s="20"/>
      <c r="L22140" s="20"/>
      <c r="M22140" s="22"/>
    </row>
    <row r="22141" spans="1:13" s="14" customFormat="1" outlineLevel="2" x14ac:dyDescent="0.25">
      <c r="A22141" s="34"/>
      <c r="B22141" s="44" t="s">
        <v>5369</v>
      </c>
      <c r="C22141" s="31" t="s">
        <v>5042</v>
      </c>
      <c r="D22141" s="14" t="s">
        <v>1375</v>
      </c>
      <c r="E22141" s="14" t="s">
        <v>4466</v>
      </c>
      <c r="F22141" s="14" t="s">
        <v>4467</v>
      </c>
      <c r="G22141" s="14" t="s">
        <v>5862</v>
      </c>
      <c r="H22141" s="20">
        <v>6197285</v>
      </c>
      <c r="I22141" s="20">
        <v>6197285</v>
      </c>
      <c r="J22141" s="21">
        <f>IFERROR((I22141/H22141),0)</f>
        <v>1</v>
      </c>
      <c r="K22141" s="20"/>
      <c r="L22141" s="20"/>
      <c r="M22141" s="22"/>
    </row>
    <row r="22142" spans="1:13" s="14" customFormat="1" outlineLevel="2" x14ac:dyDescent="0.25">
      <c r="A22142" s="34"/>
      <c r="B22142" s="44" t="s">
        <v>5369</v>
      </c>
      <c r="C22142" s="31" t="s">
        <v>5042</v>
      </c>
      <c r="D22142" s="14" t="s">
        <v>1375</v>
      </c>
      <c r="E22142" s="14" t="s">
        <v>4466</v>
      </c>
      <c r="F22142" s="14" t="s">
        <v>4467</v>
      </c>
      <c r="G22142" s="14" t="s">
        <v>6109</v>
      </c>
      <c r="H22142" s="20">
        <v>38844662</v>
      </c>
      <c r="I22142" s="20">
        <v>38844662</v>
      </c>
      <c r="J22142" s="21">
        <f>IFERROR((I22142/H22142),0)</f>
        <v>1</v>
      </c>
      <c r="K22142" s="20"/>
      <c r="L22142" s="20"/>
      <c r="M22142" s="22"/>
    </row>
    <row r="22143" spans="1:13" s="14" customFormat="1" outlineLevel="2" x14ac:dyDescent="0.25">
      <c r="A22143" s="34"/>
      <c r="B22143" s="44" t="s">
        <v>5369</v>
      </c>
      <c r="C22143" s="31" t="s">
        <v>5042</v>
      </c>
      <c r="D22143" s="14" t="s">
        <v>1375</v>
      </c>
      <c r="E22143" s="14" t="s">
        <v>4466</v>
      </c>
      <c r="F22143" s="14" t="s">
        <v>4467</v>
      </c>
      <c r="G22143" s="14" t="s">
        <v>6481</v>
      </c>
      <c r="H22143" s="20">
        <v>33</v>
      </c>
      <c r="I22143" s="20">
        <v>33</v>
      </c>
      <c r="J22143" s="21">
        <f>IFERROR((I22143/H22143),0)</f>
        <v>1</v>
      </c>
      <c r="K22143" s="20"/>
      <c r="L22143" s="20"/>
      <c r="M22143" s="22"/>
    </row>
    <row r="22144" spans="1:13" s="14" customFormat="1" outlineLevel="2" x14ac:dyDescent="0.25">
      <c r="A22144" s="34"/>
      <c r="B22144" s="44" t="s">
        <v>5369</v>
      </c>
      <c r="C22144" s="31" t="s">
        <v>5042</v>
      </c>
      <c r="D22144" s="14" t="s">
        <v>5006</v>
      </c>
      <c r="E22144" s="14" t="s">
        <v>4466</v>
      </c>
      <c r="F22144" s="14" t="s">
        <v>4467</v>
      </c>
      <c r="G22144" s="14" t="s">
        <v>6485</v>
      </c>
      <c r="H22144" s="20">
        <v>3127039</v>
      </c>
      <c r="I22144" s="20">
        <v>3127039</v>
      </c>
      <c r="J22144" s="21">
        <f>IFERROR((I22144/H22144),0)</f>
        <v>1</v>
      </c>
      <c r="K22144" s="25"/>
      <c r="L22144" s="25"/>
      <c r="M22144" s="22"/>
    </row>
    <row r="22145" spans="1:13" s="14" customFormat="1" outlineLevel="2" x14ac:dyDescent="0.25">
      <c r="A22145" s="34"/>
      <c r="B22145" s="44" t="s">
        <v>5369</v>
      </c>
      <c r="C22145" s="31" t="s">
        <v>5042</v>
      </c>
      <c r="D22145" s="14" t="s">
        <v>1375</v>
      </c>
      <c r="E22145" s="14" t="s">
        <v>4466</v>
      </c>
      <c r="F22145" s="14" t="s">
        <v>4467</v>
      </c>
      <c r="G22145" s="14" t="s">
        <v>6492</v>
      </c>
      <c r="H22145" s="20">
        <v>869798</v>
      </c>
      <c r="I22145" s="20">
        <v>869798</v>
      </c>
      <c r="J22145" s="21">
        <f>IFERROR((I22145/H22145),0)</f>
        <v>1</v>
      </c>
      <c r="K22145" s="20"/>
      <c r="L22145" s="20"/>
      <c r="M22145" s="22"/>
    </row>
    <row r="22146" spans="1:13" s="14" customFormat="1" outlineLevel="2" x14ac:dyDescent="0.25">
      <c r="A22146" s="34"/>
      <c r="B22146" s="44" t="s">
        <v>5369</v>
      </c>
      <c r="C22146" s="31" t="s">
        <v>5042</v>
      </c>
      <c r="D22146" s="14" t="s">
        <v>1375</v>
      </c>
      <c r="E22146" s="14" t="s">
        <v>4466</v>
      </c>
      <c r="F22146" s="14" t="s">
        <v>4467</v>
      </c>
      <c r="G22146" s="14" t="s">
        <v>6493</v>
      </c>
      <c r="H22146" s="20">
        <v>-1070731</v>
      </c>
      <c r="I22146" s="20"/>
      <c r="J22146" s="21">
        <f>IFERROR((I22146/H22146),0)</f>
        <v>0</v>
      </c>
      <c r="K22146" s="20"/>
      <c r="L22146" s="20"/>
      <c r="M22146" s="22"/>
    </row>
    <row r="22147" spans="1:13" s="14" customFormat="1" outlineLevel="1" x14ac:dyDescent="0.25">
      <c r="A22147" s="34"/>
      <c r="B22147" s="46" t="s">
        <v>10080</v>
      </c>
      <c r="C22147" s="40" t="str">
        <f>C22146</f>
        <v>ASIGNACIONES DIRECTAS (20% DEL SGR)</v>
      </c>
      <c r="D22147" s="39" t="str">
        <f>D22146</f>
        <v xml:space="preserve">HUILA                                             </v>
      </c>
      <c r="E22147" s="39" t="str">
        <f>E22146</f>
        <v>41551</v>
      </c>
      <c r="F22147" s="39" t="str">
        <f>F22146</f>
        <v xml:space="preserve">PITALITO                                          </v>
      </c>
      <c r="G22147" s="39" t="s">
        <v>10656</v>
      </c>
      <c r="H22147" s="20">
        <f>SUBTOTAL(9,H22139:H22146)</f>
        <v>53690069</v>
      </c>
      <c r="I22147" s="20">
        <f>SUBTOTAL(9,I22139:I22146)</f>
        <v>54760800</v>
      </c>
      <c r="J22147" s="42">
        <f>+I22147/H22147</f>
        <v>1.0199428128877988</v>
      </c>
      <c r="K22147" s="20">
        <f>SUBTOTAL(9,K22139:K22146)</f>
        <v>3909542</v>
      </c>
      <c r="L22147" s="20">
        <f>SUBTOTAL(9,L22139:L22146)</f>
        <v>5353654</v>
      </c>
      <c r="M22147" s="7">
        <f>IFERROR((L22147/K22147),"N.A")</f>
        <v>1.3693813751073656</v>
      </c>
    </row>
    <row r="22148" spans="1:13" s="14" customFormat="1" outlineLevel="2" x14ac:dyDescent="0.25">
      <c r="A22148" s="34"/>
      <c r="B22148" s="44" t="s">
        <v>5970</v>
      </c>
      <c r="C22148" s="31" t="s">
        <v>5042</v>
      </c>
      <c r="D22148" s="14" t="s">
        <v>1375</v>
      </c>
      <c r="E22148" s="14" t="s">
        <v>1412</v>
      </c>
      <c r="F22148" s="14" t="s">
        <v>1413</v>
      </c>
      <c r="G22148" s="14" t="s">
        <v>5862</v>
      </c>
      <c r="H22148" s="20">
        <v>7972912</v>
      </c>
      <c r="I22148" s="20">
        <v>7972912</v>
      </c>
      <c r="J22148" s="21">
        <f>IFERROR((I22148/H22148),0)</f>
        <v>1</v>
      </c>
      <c r="K22148" s="20"/>
      <c r="L22148" s="20"/>
      <c r="M22148" s="22"/>
    </row>
    <row r="22149" spans="1:13" s="14" customFormat="1" outlineLevel="2" x14ac:dyDescent="0.25">
      <c r="A22149" s="34"/>
      <c r="B22149" s="44" t="s">
        <v>5970</v>
      </c>
      <c r="C22149" s="31" t="s">
        <v>5042</v>
      </c>
      <c r="D22149" s="14" t="s">
        <v>1375</v>
      </c>
      <c r="E22149" s="14" t="s">
        <v>1412</v>
      </c>
      <c r="F22149" s="14" t="s">
        <v>1413</v>
      </c>
      <c r="G22149" s="14" t="s">
        <v>6109</v>
      </c>
      <c r="H22149" s="20">
        <v>53330872</v>
      </c>
      <c r="I22149" s="20">
        <v>53330872</v>
      </c>
      <c r="J22149" s="21">
        <f>IFERROR((I22149/H22149),0)</f>
        <v>1</v>
      </c>
      <c r="K22149" s="20"/>
      <c r="L22149" s="20"/>
      <c r="M22149" s="22"/>
    </row>
    <row r="22150" spans="1:13" s="14" customFormat="1" outlineLevel="1" x14ac:dyDescent="0.25">
      <c r="A22150" s="34"/>
      <c r="B22150" s="46" t="s">
        <v>10081</v>
      </c>
      <c r="C22150" s="40" t="str">
        <f>C22149</f>
        <v>ASIGNACIONES DIRECTAS (20% DEL SGR)</v>
      </c>
      <c r="D22150" s="39" t="str">
        <f>D22149</f>
        <v xml:space="preserve">HUILA                                             </v>
      </c>
      <c r="E22150" s="39" t="str">
        <f>E22149</f>
        <v>41548</v>
      </c>
      <c r="F22150" s="39" t="str">
        <f>F22149</f>
        <v xml:space="preserve">PITAL                                             </v>
      </c>
      <c r="G22150" s="39" t="s">
        <v>10656</v>
      </c>
      <c r="H22150" s="20">
        <f>SUBTOTAL(9,H22148:H22149)</f>
        <v>61303784</v>
      </c>
      <c r="I22150" s="20">
        <f>SUBTOTAL(9,I22148:I22149)</f>
        <v>61303784</v>
      </c>
      <c r="J22150" s="42">
        <f>+I22150/H22150</f>
        <v>1</v>
      </c>
      <c r="K22150" s="20">
        <f>SUBTOTAL(9,K22148:K22149)</f>
        <v>0</v>
      </c>
      <c r="L22150" s="20">
        <f>SUBTOTAL(9,L22148:L22149)</f>
        <v>0</v>
      </c>
      <c r="M22150" s="7" t="str">
        <f>IFERROR((L22150/K22150),"N.A")</f>
        <v>N.A</v>
      </c>
    </row>
    <row r="22151" spans="1:13" s="14" customFormat="1" outlineLevel="2" x14ac:dyDescent="0.25">
      <c r="A22151" s="34"/>
      <c r="B22151" s="44" t="s">
        <v>5370</v>
      </c>
      <c r="C22151" s="31" t="s">
        <v>5042</v>
      </c>
      <c r="D22151" s="14" t="s">
        <v>1375</v>
      </c>
      <c r="E22151" s="14" t="s">
        <v>1418</v>
      </c>
      <c r="F22151" s="14" t="s">
        <v>1419</v>
      </c>
      <c r="G22151" s="14" t="s">
        <v>16</v>
      </c>
      <c r="H22151" s="15">
        <v>6666453373</v>
      </c>
      <c r="I22151" s="15">
        <v>4248474269.829999</v>
      </c>
      <c r="J22151" s="16">
        <f>IFERROR((I22151/H22151),0)</f>
        <v>0.63729153001157557</v>
      </c>
      <c r="K22151" s="15">
        <v>4965640717.9899998</v>
      </c>
      <c r="L22151" s="15">
        <v>4248474269.829999</v>
      </c>
      <c r="M22151" s="17">
        <f>L22151/K22151</f>
        <v>0.85557423726574067</v>
      </c>
    </row>
    <row r="22152" spans="1:13" s="14" customFormat="1" outlineLevel="2" x14ac:dyDescent="0.25">
      <c r="A22152" s="34"/>
      <c r="B22152" s="44" t="s">
        <v>5370</v>
      </c>
      <c r="C22152" s="31" t="s">
        <v>5042</v>
      </c>
      <c r="D22152" s="14" t="s">
        <v>1375</v>
      </c>
      <c r="E22152" s="14" t="s">
        <v>1418</v>
      </c>
      <c r="F22152" s="14" t="s">
        <v>1419</v>
      </c>
      <c r="G22152" s="14" t="s">
        <v>5855</v>
      </c>
      <c r="H22152" s="20">
        <v>10210569</v>
      </c>
      <c r="I22152" s="20">
        <v>10210569</v>
      </c>
      <c r="J22152" s="21">
        <f>IFERROR((I22152/H22152),0)</f>
        <v>1</v>
      </c>
      <c r="K22152" s="20"/>
      <c r="L22152" s="20"/>
      <c r="M22152" s="22"/>
    </row>
    <row r="22153" spans="1:13" s="14" customFormat="1" outlineLevel="2" x14ac:dyDescent="0.25">
      <c r="A22153" s="34"/>
      <c r="B22153" s="44" t="s">
        <v>5370</v>
      </c>
      <c r="C22153" s="31" t="s">
        <v>5042</v>
      </c>
      <c r="D22153" s="14" t="s">
        <v>1375</v>
      </c>
      <c r="E22153" s="14" t="s">
        <v>1418</v>
      </c>
      <c r="F22153" s="14" t="s">
        <v>1419</v>
      </c>
      <c r="G22153" s="14" t="s">
        <v>5862</v>
      </c>
      <c r="H22153" s="20">
        <v>1270139925</v>
      </c>
      <c r="I22153" s="20">
        <v>1270139925</v>
      </c>
      <c r="J22153" s="21">
        <f>IFERROR((I22153/H22153),0)</f>
        <v>1</v>
      </c>
      <c r="K22153" s="20"/>
      <c r="L22153" s="20"/>
      <c r="M22153" s="22"/>
    </row>
    <row r="22154" spans="1:13" s="14" customFormat="1" outlineLevel="2" x14ac:dyDescent="0.25">
      <c r="A22154" s="34"/>
      <c r="B22154" s="44" t="s">
        <v>5370</v>
      </c>
      <c r="C22154" s="31" t="s">
        <v>5042</v>
      </c>
      <c r="D22154" s="14" t="s">
        <v>1375</v>
      </c>
      <c r="E22154" s="14" t="s">
        <v>1418</v>
      </c>
      <c r="F22154" s="14" t="s">
        <v>1419</v>
      </c>
      <c r="G22154" s="14" t="s">
        <v>6109</v>
      </c>
      <c r="H22154" s="20">
        <v>5408085042</v>
      </c>
      <c r="I22154" s="20">
        <v>5408085042</v>
      </c>
      <c r="J22154" s="21">
        <f>IFERROR((I22154/H22154),0)</f>
        <v>1</v>
      </c>
      <c r="K22154" s="20"/>
      <c r="L22154" s="20"/>
      <c r="M22154" s="22"/>
    </row>
    <row r="22155" spans="1:13" s="14" customFormat="1" outlineLevel="2" x14ac:dyDescent="0.25">
      <c r="A22155" s="34"/>
      <c r="B22155" s="44" t="s">
        <v>5370</v>
      </c>
      <c r="C22155" s="31" t="s">
        <v>5042</v>
      </c>
      <c r="D22155" s="14" t="s">
        <v>1375</v>
      </c>
      <c r="E22155" s="14" t="s">
        <v>1418</v>
      </c>
      <c r="F22155" s="14" t="s">
        <v>1419</v>
      </c>
      <c r="G22155" s="14" t="s">
        <v>6481</v>
      </c>
      <c r="H22155" s="20">
        <v>41231</v>
      </c>
      <c r="I22155" s="20">
        <v>41231</v>
      </c>
      <c r="J22155" s="21">
        <f>IFERROR((I22155/H22155),0)</f>
        <v>1</v>
      </c>
      <c r="K22155" s="20"/>
      <c r="L22155" s="20"/>
      <c r="M22155" s="22"/>
    </row>
    <row r="22156" spans="1:13" s="14" customFormat="1" outlineLevel="2" x14ac:dyDescent="0.25">
      <c r="A22156" s="34"/>
      <c r="B22156" s="44" t="s">
        <v>5370</v>
      </c>
      <c r="C22156" s="31" t="s">
        <v>5042</v>
      </c>
      <c r="D22156" s="14" t="s">
        <v>1375</v>
      </c>
      <c r="E22156" s="14" t="s">
        <v>1418</v>
      </c>
      <c r="F22156" s="14" t="s">
        <v>1419</v>
      </c>
      <c r="G22156" s="14" t="s">
        <v>6484</v>
      </c>
      <c r="H22156" s="20">
        <v>180147780</v>
      </c>
      <c r="I22156" s="20">
        <v>180147780</v>
      </c>
      <c r="J22156" s="21">
        <f>IFERROR((I22156/H22156),0)</f>
        <v>1</v>
      </c>
      <c r="K22156" s="20"/>
      <c r="L22156" s="20"/>
      <c r="M22156" s="22"/>
    </row>
    <row r="22157" spans="1:13" s="14" customFormat="1" outlineLevel="2" x14ac:dyDescent="0.25">
      <c r="A22157" s="34"/>
      <c r="B22157" s="44" t="s">
        <v>5370</v>
      </c>
      <c r="C22157" s="31" t="s">
        <v>5042</v>
      </c>
      <c r="D22157" s="14" t="s">
        <v>5006</v>
      </c>
      <c r="E22157" s="14" t="s">
        <v>1418</v>
      </c>
      <c r="F22157" s="14" t="s">
        <v>1419</v>
      </c>
      <c r="G22157" s="14" t="s">
        <v>6485</v>
      </c>
      <c r="H22157" s="20">
        <v>362012</v>
      </c>
      <c r="I22157" s="20">
        <v>362012</v>
      </c>
      <c r="J22157" s="21">
        <f>IFERROR((I22157/H22157),0)</f>
        <v>1</v>
      </c>
      <c r="K22157" s="25"/>
      <c r="L22157" s="25"/>
      <c r="M22157" s="22"/>
    </row>
    <row r="22158" spans="1:13" s="14" customFormat="1" outlineLevel="2" x14ac:dyDescent="0.25">
      <c r="A22158" s="34"/>
      <c r="B22158" s="44" t="s">
        <v>5370</v>
      </c>
      <c r="C22158" s="31" t="s">
        <v>5042</v>
      </c>
      <c r="D22158" s="14" t="s">
        <v>1375</v>
      </c>
      <c r="E22158" s="14" t="s">
        <v>1418</v>
      </c>
      <c r="F22158" s="14" t="s">
        <v>1419</v>
      </c>
      <c r="G22158" s="14" t="s">
        <v>6492</v>
      </c>
      <c r="H22158" s="20">
        <v>1051953381</v>
      </c>
      <c r="I22158" s="20">
        <v>1051953381</v>
      </c>
      <c r="J22158" s="21">
        <f>IFERROR((I22158/H22158),0)</f>
        <v>1</v>
      </c>
      <c r="K22158" s="20"/>
      <c r="L22158" s="20"/>
      <c r="M22158" s="22"/>
    </row>
    <row r="22159" spans="1:13" s="14" customFormat="1" outlineLevel="2" x14ac:dyDescent="0.25">
      <c r="A22159" s="34"/>
      <c r="B22159" s="44" t="s">
        <v>5370</v>
      </c>
      <c r="C22159" s="31" t="s">
        <v>5042</v>
      </c>
      <c r="D22159" s="14" t="s">
        <v>1375</v>
      </c>
      <c r="E22159" s="14" t="s">
        <v>1418</v>
      </c>
      <c r="F22159" s="14" t="s">
        <v>1419</v>
      </c>
      <c r="G22159" s="14" t="s">
        <v>6493</v>
      </c>
      <c r="H22159" s="20">
        <v>-1333290675</v>
      </c>
      <c r="I22159" s="20"/>
      <c r="J22159" s="21">
        <f>IFERROR((I22159/H22159),0)</f>
        <v>0</v>
      </c>
      <c r="K22159" s="20"/>
      <c r="L22159" s="20"/>
      <c r="M22159" s="22"/>
    </row>
    <row r="22160" spans="1:13" s="14" customFormat="1" outlineLevel="1" x14ac:dyDescent="0.25">
      <c r="A22160" s="34"/>
      <c r="B22160" s="46" t="s">
        <v>10082</v>
      </c>
      <c r="C22160" s="40" t="str">
        <f>C22159</f>
        <v>ASIGNACIONES DIRECTAS (20% DEL SGR)</v>
      </c>
      <c r="D22160" s="39" t="str">
        <f>D22159</f>
        <v xml:space="preserve">HUILA                                             </v>
      </c>
      <c r="E22160" s="39" t="str">
        <f>E22159</f>
        <v>41524</v>
      </c>
      <c r="F22160" s="39" t="str">
        <f>F22159</f>
        <v xml:space="preserve">PALERMO                                           </v>
      </c>
      <c r="G22160" s="39" t="s">
        <v>10656</v>
      </c>
      <c r="H22160" s="20">
        <f>SUBTOTAL(9,H22151:H22159)</f>
        <v>13254102638</v>
      </c>
      <c r="I22160" s="20">
        <f>SUBTOTAL(9,I22151:I22159)</f>
        <v>12169414209.829998</v>
      </c>
      <c r="J22160" s="42">
        <f>+I22160/H22160</f>
        <v>0.91816206213311191</v>
      </c>
      <c r="K22160" s="20">
        <f>SUBTOTAL(9,K22151:K22159)</f>
        <v>4965640717.9899998</v>
      </c>
      <c r="L22160" s="20">
        <f>SUBTOTAL(9,L22151:L22159)</f>
        <v>4248474269.829999</v>
      </c>
      <c r="M22160" s="7">
        <f>IFERROR((L22160/K22160),"N.A")</f>
        <v>0.85557423726574067</v>
      </c>
    </row>
    <row r="22161" spans="1:13" s="14" customFormat="1" outlineLevel="2" x14ac:dyDescent="0.25">
      <c r="A22161" s="34"/>
      <c r="B22161" s="44" t="s">
        <v>5371</v>
      </c>
      <c r="C22161" s="31" t="s">
        <v>5042</v>
      </c>
      <c r="D22161" s="14" t="s">
        <v>1375</v>
      </c>
      <c r="E22161" s="14" t="s">
        <v>1421</v>
      </c>
      <c r="F22161" s="14" t="s">
        <v>1422</v>
      </c>
      <c r="G22161" s="14" t="s">
        <v>16</v>
      </c>
      <c r="H22161" s="15">
        <v>1114658781</v>
      </c>
      <c r="I22161" s="15">
        <v>1114658781.0000002</v>
      </c>
      <c r="J22161" s="16">
        <f>IFERROR((I22161/H22161),0)</f>
        <v>1.0000000000000002</v>
      </c>
      <c r="K22161" s="15">
        <v>831384620.4799999</v>
      </c>
      <c r="L22161" s="15">
        <v>1114658781.0000002</v>
      </c>
      <c r="M22161" s="17">
        <f>L22161/K22161</f>
        <v>1.340725764636411</v>
      </c>
    </row>
    <row r="22162" spans="1:13" s="14" customFormat="1" outlineLevel="2" x14ac:dyDescent="0.25">
      <c r="A22162" s="34"/>
      <c r="B22162" s="44" t="s">
        <v>5371</v>
      </c>
      <c r="C22162" s="31" t="s">
        <v>5042</v>
      </c>
      <c r="D22162" s="14" t="s">
        <v>1375</v>
      </c>
      <c r="E22162" s="14" t="s">
        <v>1421</v>
      </c>
      <c r="F22162" s="14" t="s">
        <v>1422</v>
      </c>
      <c r="G22162" s="14" t="s">
        <v>5862</v>
      </c>
      <c r="H22162" s="20">
        <v>263170399</v>
      </c>
      <c r="I22162" s="20">
        <v>263170399</v>
      </c>
      <c r="J22162" s="21">
        <f>IFERROR((I22162/H22162),0)</f>
        <v>1</v>
      </c>
      <c r="K22162" s="20"/>
      <c r="L22162" s="20"/>
      <c r="M22162" s="22"/>
    </row>
    <row r="22163" spans="1:13" s="14" customFormat="1" outlineLevel="2" x14ac:dyDescent="0.25">
      <c r="A22163" s="34"/>
      <c r="B22163" s="44" t="s">
        <v>5371</v>
      </c>
      <c r="C22163" s="31" t="s">
        <v>5042</v>
      </c>
      <c r="D22163" s="14" t="s">
        <v>1375</v>
      </c>
      <c r="E22163" s="14" t="s">
        <v>1421</v>
      </c>
      <c r="F22163" s="14" t="s">
        <v>1422</v>
      </c>
      <c r="G22163" s="14" t="s">
        <v>6109</v>
      </c>
      <c r="H22163" s="20">
        <v>931811336</v>
      </c>
      <c r="I22163" s="20">
        <v>931811336</v>
      </c>
      <c r="J22163" s="21">
        <f>IFERROR((I22163/H22163),0)</f>
        <v>1</v>
      </c>
      <c r="K22163" s="20"/>
      <c r="L22163" s="20"/>
      <c r="M22163" s="22"/>
    </row>
    <row r="22164" spans="1:13" s="14" customFormat="1" outlineLevel="2" x14ac:dyDescent="0.25">
      <c r="A22164" s="34"/>
      <c r="B22164" s="44" t="s">
        <v>5371</v>
      </c>
      <c r="C22164" s="31" t="s">
        <v>5042</v>
      </c>
      <c r="D22164" s="14" t="s">
        <v>1375</v>
      </c>
      <c r="E22164" s="14" t="s">
        <v>1421</v>
      </c>
      <c r="F22164" s="14" t="s">
        <v>1422</v>
      </c>
      <c r="G22164" s="14" t="s">
        <v>6481</v>
      </c>
      <c r="H22164" s="20">
        <v>6894</v>
      </c>
      <c r="I22164" s="20">
        <v>6894</v>
      </c>
      <c r="J22164" s="21">
        <f>IFERROR((I22164/H22164),0)</f>
        <v>1</v>
      </c>
      <c r="K22164" s="20"/>
      <c r="L22164" s="20"/>
      <c r="M22164" s="22"/>
    </row>
    <row r="22165" spans="1:13" s="14" customFormat="1" outlineLevel="2" x14ac:dyDescent="0.25">
      <c r="A22165" s="34"/>
      <c r="B22165" s="44" t="s">
        <v>5371</v>
      </c>
      <c r="C22165" s="31" t="s">
        <v>5042</v>
      </c>
      <c r="D22165" s="14" t="s">
        <v>1375</v>
      </c>
      <c r="E22165" s="14" t="s">
        <v>1421</v>
      </c>
      <c r="F22165" s="14" t="s">
        <v>1422</v>
      </c>
      <c r="G22165" s="14" t="s">
        <v>6484</v>
      </c>
      <c r="H22165" s="20">
        <v>30488572</v>
      </c>
      <c r="I22165" s="20">
        <v>30488572</v>
      </c>
      <c r="J22165" s="21">
        <f>IFERROR((I22165/H22165),0)</f>
        <v>1</v>
      </c>
      <c r="K22165" s="20"/>
      <c r="L22165" s="20"/>
      <c r="M22165" s="22"/>
    </row>
    <row r="22166" spans="1:13" s="14" customFormat="1" outlineLevel="2" x14ac:dyDescent="0.25">
      <c r="A22166" s="34"/>
      <c r="B22166" s="44" t="s">
        <v>5371</v>
      </c>
      <c r="C22166" s="31" t="s">
        <v>5042</v>
      </c>
      <c r="D22166" s="14" t="s">
        <v>5006</v>
      </c>
      <c r="E22166" s="14" t="s">
        <v>1421</v>
      </c>
      <c r="F22166" s="14" t="s">
        <v>1422</v>
      </c>
      <c r="G22166" s="14" t="s">
        <v>6485</v>
      </c>
      <c r="H22166" s="20">
        <v>206916</v>
      </c>
      <c r="I22166" s="20">
        <v>206916</v>
      </c>
      <c r="J22166" s="21">
        <f>IFERROR((I22166/H22166),0)</f>
        <v>1</v>
      </c>
      <c r="K22166" s="25"/>
      <c r="L22166" s="25"/>
      <c r="M22166" s="22"/>
    </row>
    <row r="22167" spans="1:13" s="14" customFormat="1" outlineLevel="2" x14ac:dyDescent="0.25">
      <c r="A22167" s="34"/>
      <c r="B22167" s="44" t="s">
        <v>5371</v>
      </c>
      <c r="C22167" s="31" t="s">
        <v>5042</v>
      </c>
      <c r="D22167" s="14" t="s">
        <v>1375</v>
      </c>
      <c r="E22167" s="14" t="s">
        <v>1421</v>
      </c>
      <c r="F22167" s="14" t="s">
        <v>1422</v>
      </c>
      <c r="G22167" s="14" t="s">
        <v>6492</v>
      </c>
      <c r="H22167" s="20">
        <v>176315407</v>
      </c>
      <c r="I22167" s="20">
        <v>176315407</v>
      </c>
      <c r="J22167" s="21">
        <f>IFERROR((I22167/H22167),0)</f>
        <v>1</v>
      </c>
      <c r="K22167" s="20"/>
      <c r="L22167" s="20"/>
      <c r="M22167" s="22"/>
    </row>
    <row r="22168" spans="1:13" s="14" customFormat="1" outlineLevel="2" x14ac:dyDescent="0.25">
      <c r="A22168" s="34"/>
      <c r="B22168" s="44" t="s">
        <v>5371</v>
      </c>
      <c r="C22168" s="31" t="s">
        <v>5042</v>
      </c>
      <c r="D22168" s="14" t="s">
        <v>1375</v>
      </c>
      <c r="E22168" s="14" t="s">
        <v>1421</v>
      </c>
      <c r="F22168" s="14" t="s">
        <v>1422</v>
      </c>
      <c r="G22168" s="14" t="s">
        <v>6493</v>
      </c>
      <c r="H22168" s="20">
        <v>-222931756</v>
      </c>
      <c r="I22168" s="20"/>
      <c r="J22168" s="21">
        <f>IFERROR((I22168/H22168),0)</f>
        <v>0</v>
      </c>
      <c r="K22168" s="20"/>
      <c r="L22168" s="20"/>
      <c r="M22168" s="22"/>
    </row>
    <row r="22169" spans="1:13" s="14" customFormat="1" outlineLevel="1" x14ac:dyDescent="0.25">
      <c r="A22169" s="34"/>
      <c r="B22169" s="46" t="s">
        <v>10083</v>
      </c>
      <c r="C22169" s="40" t="str">
        <f>C22168</f>
        <v>ASIGNACIONES DIRECTAS (20% DEL SGR)</v>
      </c>
      <c r="D22169" s="39" t="str">
        <f>D22168</f>
        <v xml:space="preserve">HUILA                                             </v>
      </c>
      <c r="E22169" s="39" t="str">
        <f>E22168</f>
        <v>41518</v>
      </c>
      <c r="F22169" s="39" t="str">
        <f>F22168</f>
        <v xml:space="preserve">PAICOL                                            </v>
      </c>
      <c r="G22169" s="39" t="s">
        <v>10656</v>
      </c>
      <c r="H22169" s="20">
        <f>SUBTOTAL(9,H22161:H22168)</f>
        <v>2293726549</v>
      </c>
      <c r="I22169" s="20">
        <f>SUBTOTAL(9,I22161:I22168)</f>
        <v>2516658305</v>
      </c>
      <c r="J22169" s="42">
        <f>+I22169/H22169</f>
        <v>1.0971919499720626</v>
      </c>
      <c r="K22169" s="20">
        <f>SUBTOTAL(9,K22161:K22168)</f>
        <v>831384620.4799999</v>
      </c>
      <c r="L22169" s="20">
        <f>SUBTOTAL(9,L22161:L22168)</f>
        <v>1114658781.0000002</v>
      </c>
      <c r="M22169" s="7">
        <f>IFERROR((L22169/K22169),"N.A")</f>
        <v>1.340725764636411</v>
      </c>
    </row>
    <row r="22170" spans="1:13" s="14" customFormat="1" outlineLevel="2" x14ac:dyDescent="0.25">
      <c r="A22170" s="34"/>
      <c r="B22170" s="44" t="s">
        <v>5971</v>
      </c>
      <c r="C22170" s="31" t="s">
        <v>5042</v>
      </c>
      <c r="D22170" s="14" t="s">
        <v>1375</v>
      </c>
      <c r="E22170" s="14" t="s">
        <v>1424</v>
      </c>
      <c r="F22170" s="14" t="s">
        <v>1425</v>
      </c>
      <c r="G22170" s="14" t="s">
        <v>5862</v>
      </c>
      <c r="H22170" s="20">
        <v>1982066</v>
      </c>
      <c r="I22170" s="20">
        <v>1982066</v>
      </c>
      <c r="J22170" s="21">
        <f>IFERROR((I22170/H22170),0)</f>
        <v>1</v>
      </c>
      <c r="K22170" s="20"/>
      <c r="L22170" s="20"/>
      <c r="M22170" s="22"/>
    </row>
    <row r="22171" spans="1:13" s="14" customFormat="1" outlineLevel="2" x14ac:dyDescent="0.25">
      <c r="A22171" s="34"/>
      <c r="B22171" s="44" t="s">
        <v>5971</v>
      </c>
      <c r="C22171" s="31" t="s">
        <v>5042</v>
      </c>
      <c r="D22171" s="14" t="s">
        <v>1375</v>
      </c>
      <c r="E22171" s="14" t="s">
        <v>1424</v>
      </c>
      <c r="F22171" s="14" t="s">
        <v>1425</v>
      </c>
      <c r="G22171" s="14" t="s">
        <v>6109</v>
      </c>
      <c r="H22171" s="20">
        <v>12474480</v>
      </c>
      <c r="I22171" s="20">
        <v>12474480</v>
      </c>
      <c r="J22171" s="21">
        <f>IFERROR((I22171/H22171),0)</f>
        <v>1</v>
      </c>
      <c r="K22171" s="20"/>
      <c r="L22171" s="20"/>
      <c r="M22171" s="22"/>
    </row>
    <row r="22172" spans="1:13" s="14" customFormat="1" outlineLevel="1" x14ac:dyDescent="0.25">
      <c r="A22172" s="34"/>
      <c r="B22172" s="46" t="s">
        <v>10084</v>
      </c>
      <c r="C22172" s="40" t="str">
        <f>C22171</f>
        <v>ASIGNACIONES DIRECTAS (20% DEL SGR)</v>
      </c>
      <c r="D22172" s="39" t="str">
        <f>D22171</f>
        <v xml:space="preserve">HUILA                                             </v>
      </c>
      <c r="E22172" s="39" t="str">
        <f>E22171</f>
        <v>41503</v>
      </c>
      <c r="F22172" s="39" t="str">
        <f>F22171</f>
        <v xml:space="preserve">OPORAPA                                           </v>
      </c>
      <c r="G22172" s="39" t="s">
        <v>10656</v>
      </c>
      <c r="H22172" s="20">
        <f>SUBTOTAL(9,H22170:H22171)</f>
        <v>14456546</v>
      </c>
      <c r="I22172" s="20">
        <f>SUBTOTAL(9,I22170:I22171)</f>
        <v>14456546</v>
      </c>
      <c r="J22172" s="42">
        <f>+I22172/H22172</f>
        <v>1</v>
      </c>
      <c r="K22172" s="20">
        <f>SUBTOTAL(9,K22170:K22171)</f>
        <v>0</v>
      </c>
      <c r="L22172" s="20">
        <f>SUBTOTAL(9,L22170:L22171)</f>
        <v>0</v>
      </c>
      <c r="M22172" s="7" t="str">
        <f>IFERROR((L22172/K22172),"N.A")</f>
        <v>N.A</v>
      </c>
    </row>
    <row r="22173" spans="1:13" s="14" customFormat="1" outlineLevel="2" x14ac:dyDescent="0.25">
      <c r="A22173" s="34"/>
      <c r="B22173" s="44" t="s">
        <v>5372</v>
      </c>
      <c r="C22173" s="31" t="s">
        <v>5042</v>
      </c>
      <c r="D22173" s="14" t="s">
        <v>1375</v>
      </c>
      <c r="E22173" s="14" t="s">
        <v>1427</v>
      </c>
      <c r="F22173" s="14" t="s">
        <v>1428</v>
      </c>
      <c r="G22173" s="14" t="s">
        <v>16</v>
      </c>
      <c r="H22173" s="15">
        <v>50916</v>
      </c>
      <c r="I22173" s="15">
        <v>0</v>
      </c>
      <c r="J22173" s="16">
        <f>IFERROR((I22173/H22173),0)</f>
        <v>0</v>
      </c>
      <c r="K22173" s="15">
        <v>36776</v>
      </c>
      <c r="L22173" s="15">
        <v>0</v>
      </c>
      <c r="M22173" s="17">
        <f>L22173/K22173</f>
        <v>0</v>
      </c>
    </row>
    <row r="22174" spans="1:13" s="14" customFormat="1" outlineLevel="2" x14ac:dyDescent="0.25">
      <c r="A22174" s="34"/>
      <c r="B22174" s="44" t="s">
        <v>5372</v>
      </c>
      <c r="C22174" s="31" t="s">
        <v>5042</v>
      </c>
      <c r="D22174" s="14" t="s">
        <v>1375</v>
      </c>
      <c r="E22174" s="14" t="s">
        <v>1427</v>
      </c>
      <c r="F22174" s="14" t="s">
        <v>1428</v>
      </c>
      <c r="G22174" s="14" t="s">
        <v>5855</v>
      </c>
      <c r="H22174" s="20">
        <v>109106</v>
      </c>
      <c r="I22174" s="20">
        <v>109106</v>
      </c>
      <c r="J22174" s="21">
        <f>IFERROR((I22174/H22174),0)</f>
        <v>1</v>
      </c>
      <c r="K22174" s="20"/>
      <c r="L22174" s="20"/>
      <c r="M22174" s="22"/>
    </row>
    <row r="22175" spans="1:13" s="14" customFormat="1" outlineLevel="2" x14ac:dyDescent="0.25">
      <c r="A22175" s="34"/>
      <c r="B22175" s="44" t="s">
        <v>5372</v>
      </c>
      <c r="C22175" s="31" t="s">
        <v>5042</v>
      </c>
      <c r="D22175" s="14" t="s">
        <v>1375</v>
      </c>
      <c r="E22175" s="14" t="s">
        <v>1427</v>
      </c>
      <c r="F22175" s="14" t="s">
        <v>1428</v>
      </c>
      <c r="G22175" s="14" t="s">
        <v>5862</v>
      </c>
      <c r="H22175" s="20">
        <v>61343</v>
      </c>
      <c r="I22175" s="20">
        <v>61343</v>
      </c>
      <c r="J22175" s="21">
        <f>IFERROR((I22175/H22175),0)</f>
        <v>1</v>
      </c>
      <c r="K22175" s="20"/>
      <c r="L22175" s="20"/>
      <c r="M22175" s="22"/>
    </row>
    <row r="22176" spans="1:13" s="14" customFormat="1" outlineLevel="2" x14ac:dyDescent="0.25">
      <c r="A22176" s="34"/>
      <c r="B22176" s="44" t="s">
        <v>5372</v>
      </c>
      <c r="C22176" s="31" t="s">
        <v>5042</v>
      </c>
      <c r="D22176" s="14" t="s">
        <v>1375</v>
      </c>
      <c r="E22176" s="14" t="s">
        <v>1427</v>
      </c>
      <c r="F22176" s="14" t="s">
        <v>1428</v>
      </c>
      <c r="G22176" s="14" t="s">
        <v>6109</v>
      </c>
      <c r="H22176" s="20">
        <v>361166</v>
      </c>
      <c r="I22176" s="20">
        <v>361166</v>
      </c>
      <c r="J22176" s="21">
        <f>IFERROR((I22176/H22176),0)</f>
        <v>1</v>
      </c>
      <c r="K22176" s="20"/>
      <c r="L22176" s="20"/>
      <c r="M22176" s="22"/>
    </row>
    <row r="22177" spans="1:13" s="14" customFormat="1" outlineLevel="2" x14ac:dyDescent="0.25">
      <c r="A22177" s="34"/>
      <c r="B22177" s="44" t="s">
        <v>5372</v>
      </c>
      <c r="C22177" s="31" t="s">
        <v>5042</v>
      </c>
      <c r="D22177" s="14" t="s">
        <v>1375</v>
      </c>
      <c r="E22177" s="14" t="s">
        <v>1427</v>
      </c>
      <c r="F22177" s="14" t="s">
        <v>1428</v>
      </c>
      <c r="G22177" s="14" t="s">
        <v>6492</v>
      </c>
      <c r="H22177" s="20">
        <v>8037</v>
      </c>
      <c r="I22177" s="20">
        <v>8037</v>
      </c>
      <c r="J22177" s="21">
        <f>IFERROR((I22177/H22177),0)</f>
        <v>1</v>
      </c>
      <c r="K22177" s="20"/>
      <c r="L22177" s="20"/>
      <c r="M22177" s="22"/>
    </row>
    <row r="22178" spans="1:13" s="14" customFormat="1" outlineLevel="2" x14ac:dyDescent="0.25">
      <c r="A22178" s="34"/>
      <c r="B22178" s="44" t="s">
        <v>5372</v>
      </c>
      <c r="C22178" s="31" t="s">
        <v>5042</v>
      </c>
      <c r="D22178" s="14" t="s">
        <v>1375</v>
      </c>
      <c r="E22178" s="14" t="s">
        <v>1427</v>
      </c>
      <c r="F22178" s="14" t="s">
        <v>1428</v>
      </c>
      <c r="G22178" s="14" t="s">
        <v>6493</v>
      </c>
      <c r="H22178" s="20">
        <v>-10183</v>
      </c>
      <c r="I22178" s="20"/>
      <c r="J22178" s="21">
        <f>IFERROR((I22178/H22178),0)</f>
        <v>0</v>
      </c>
      <c r="K22178" s="20"/>
      <c r="L22178" s="20"/>
      <c r="M22178" s="22"/>
    </row>
    <row r="22179" spans="1:13" s="14" customFormat="1" outlineLevel="1" x14ac:dyDescent="0.25">
      <c r="A22179" s="34"/>
      <c r="B22179" s="46" t="s">
        <v>10085</v>
      </c>
      <c r="C22179" s="40" t="str">
        <f>C22178</f>
        <v>ASIGNACIONES DIRECTAS (20% DEL SGR)</v>
      </c>
      <c r="D22179" s="39" t="str">
        <f>D22178</f>
        <v xml:space="preserve">HUILA                                             </v>
      </c>
      <c r="E22179" s="39" t="str">
        <f>E22178</f>
        <v>41483</v>
      </c>
      <c r="F22179" s="39" t="str">
        <f>F22178</f>
        <v xml:space="preserve">NÁTAGA                                            </v>
      </c>
      <c r="G22179" s="39" t="s">
        <v>10656</v>
      </c>
      <c r="H22179" s="20">
        <f>SUBTOTAL(9,H22173:H22178)</f>
        <v>580385</v>
      </c>
      <c r="I22179" s="20">
        <f>SUBTOTAL(9,I22173:I22178)</f>
        <v>539652</v>
      </c>
      <c r="J22179" s="42">
        <f>+I22179/H22179</f>
        <v>0.92981727646303747</v>
      </c>
      <c r="K22179" s="20">
        <f>SUBTOTAL(9,K22173:K22178)</f>
        <v>36776</v>
      </c>
      <c r="L22179" s="20">
        <f>SUBTOTAL(9,L22173:L22178)</f>
        <v>0</v>
      </c>
      <c r="M22179" s="7">
        <f>IFERROR((L22179/K22179),"N.A")</f>
        <v>0</v>
      </c>
    </row>
    <row r="22180" spans="1:13" s="14" customFormat="1" outlineLevel="2" x14ac:dyDescent="0.25">
      <c r="A22180" s="34"/>
      <c r="B22180" s="44" t="s">
        <v>5373</v>
      </c>
      <c r="C22180" s="31" t="s">
        <v>5042</v>
      </c>
      <c r="D22180" s="14" t="s">
        <v>1375</v>
      </c>
      <c r="E22180" s="14" t="s">
        <v>1430</v>
      </c>
      <c r="F22180" s="14" t="s">
        <v>1431</v>
      </c>
      <c r="G22180" s="14" t="s">
        <v>16</v>
      </c>
      <c r="H22180" s="15">
        <v>737900</v>
      </c>
      <c r="I22180" s="15">
        <v>737900</v>
      </c>
      <c r="J22180" s="16">
        <f>IFERROR((I22180/H22180),0)</f>
        <v>1</v>
      </c>
      <c r="K22180" s="15">
        <v>531705</v>
      </c>
      <c r="L22180" s="15">
        <v>737900</v>
      </c>
      <c r="M22180" s="17">
        <f>L22180/K22180</f>
        <v>1.387799625732314</v>
      </c>
    </row>
    <row r="22181" spans="1:13" s="14" customFormat="1" outlineLevel="2" x14ac:dyDescent="0.25">
      <c r="A22181" s="34"/>
      <c r="B22181" s="44" t="s">
        <v>5373</v>
      </c>
      <c r="C22181" s="31" t="s">
        <v>5042</v>
      </c>
      <c r="D22181" s="14" t="s">
        <v>1375</v>
      </c>
      <c r="E22181" s="14" t="s">
        <v>1430</v>
      </c>
      <c r="F22181" s="14" t="s">
        <v>1431</v>
      </c>
      <c r="G22181" s="14" t="s">
        <v>5862</v>
      </c>
      <c r="H22181" s="20">
        <v>284619</v>
      </c>
      <c r="I22181" s="20">
        <v>284619</v>
      </c>
      <c r="J22181" s="21">
        <f>IFERROR((I22181/H22181),0)</f>
        <v>1</v>
      </c>
      <c r="K22181" s="20"/>
      <c r="L22181" s="20"/>
      <c r="M22181" s="22"/>
    </row>
    <row r="22182" spans="1:13" s="14" customFormat="1" outlineLevel="2" x14ac:dyDescent="0.25">
      <c r="A22182" s="34"/>
      <c r="B22182" s="44" t="s">
        <v>5373</v>
      </c>
      <c r="C22182" s="31" t="s">
        <v>5042</v>
      </c>
      <c r="D22182" s="14" t="s">
        <v>1375</v>
      </c>
      <c r="E22182" s="14" t="s">
        <v>1430</v>
      </c>
      <c r="F22182" s="14" t="s">
        <v>1431</v>
      </c>
      <c r="G22182" s="14" t="s">
        <v>6109</v>
      </c>
      <c r="H22182" s="20">
        <v>1975503</v>
      </c>
      <c r="I22182" s="20">
        <v>1975503</v>
      </c>
      <c r="J22182" s="21">
        <f>IFERROR((I22182/H22182),0)</f>
        <v>1</v>
      </c>
      <c r="K22182" s="20"/>
      <c r="L22182" s="20"/>
      <c r="M22182" s="22"/>
    </row>
    <row r="22183" spans="1:13" s="14" customFormat="1" outlineLevel="2" x14ac:dyDescent="0.25">
      <c r="A22183" s="34"/>
      <c r="B22183" s="44" t="s">
        <v>5373</v>
      </c>
      <c r="C22183" s="31" t="s">
        <v>5042</v>
      </c>
      <c r="D22183" s="14" t="s">
        <v>1375</v>
      </c>
      <c r="E22183" s="14" t="s">
        <v>1430</v>
      </c>
      <c r="F22183" s="14" t="s">
        <v>1431</v>
      </c>
      <c r="G22183" s="14" t="s">
        <v>6481</v>
      </c>
      <c r="H22183" s="20">
        <v>5</v>
      </c>
      <c r="I22183" s="20">
        <v>5</v>
      </c>
      <c r="J22183" s="21">
        <f>IFERROR((I22183/H22183),0)</f>
        <v>1</v>
      </c>
      <c r="K22183" s="20"/>
      <c r="L22183" s="20"/>
      <c r="M22183" s="22"/>
    </row>
    <row r="22184" spans="1:13" s="14" customFormat="1" outlineLevel="2" x14ac:dyDescent="0.25">
      <c r="A22184" s="34"/>
      <c r="B22184" s="44" t="s">
        <v>5373</v>
      </c>
      <c r="C22184" s="31" t="s">
        <v>5042</v>
      </c>
      <c r="D22184" s="14" t="s">
        <v>1375</v>
      </c>
      <c r="E22184" s="14" t="s">
        <v>1430</v>
      </c>
      <c r="F22184" s="14" t="s">
        <v>1431</v>
      </c>
      <c r="G22184" s="14" t="s">
        <v>6492</v>
      </c>
      <c r="H22184" s="20">
        <v>115740</v>
      </c>
      <c r="I22184" s="20">
        <v>115740</v>
      </c>
      <c r="J22184" s="21">
        <f>IFERROR((I22184/H22184),0)</f>
        <v>1</v>
      </c>
      <c r="K22184" s="20"/>
      <c r="L22184" s="20"/>
      <c r="M22184" s="22"/>
    </row>
    <row r="22185" spans="1:13" s="14" customFormat="1" outlineLevel="2" x14ac:dyDescent="0.25">
      <c r="A22185" s="34"/>
      <c r="B22185" s="44" t="s">
        <v>5373</v>
      </c>
      <c r="C22185" s="31" t="s">
        <v>5042</v>
      </c>
      <c r="D22185" s="14" t="s">
        <v>1375</v>
      </c>
      <c r="E22185" s="14" t="s">
        <v>1430</v>
      </c>
      <c r="F22185" s="14" t="s">
        <v>1431</v>
      </c>
      <c r="G22185" s="14" t="s">
        <v>6493</v>
      </c>
      <c r="H22185" s="20">
        <v>-147580</v>
      </c>
      <c r="I22185" s="20"/>
      <c r="J22185" s="21">
        <f>IFERROR((I22185/H22185),0)</f>
        <v>0</v>
      </c>
      <c r="K22185" s="20"/>
      <c r="L22185" s="20"/>
      <c r="M22185" s="22"/>
    </row>
    <row r="22186" spans="1:13" s="14" customFormat="1" outlineLevel="1" x14ac:dyDescent="0.25">
      <c r="A22186" s="34"/>
      <c r="B22186" s="46" t="s">
        <v>10086</v>
      </c>
      <c r="C22186" s="40" t="str">
        <f>C22185</f>
        <v>ASIGNACIONES DIRECTAS (20% DEL SGR)</v>
      </c>
      <c r="D22186" s="39" t="str">
        <f>D22185</f>
        <v xml:space="preserve">HUILA                                             </v>
      </c>
      <c r="E22186" s="39" t="str">
        <f>E22185</f>
        <v>41396</v>
      </c>
      <c r="F22186" s="39" t="str">
        <f>F22185</f>
        <v xml:space="preserve">LA PLATA                                          </v>
      </c>
      <c r="G22186" s="39" t="s">
        <v>10656</v>
      </c>
      <c r="H22186" s="20">
        <f>SUBTOTAL(9,H22180:H22185)</f>
        <v>2966187</v>
      </c>
      <c r="I22186" s="20">
        <f>SUBTOTAL(9,I22180:I22185)</f>
        <v>3113767</v>
      </c>
      <c r="J22186" s="42">
        <f>+I22186/H22186</f>
        <v>1.0497541119288838</v>
      </c>
      <c r="K22186" s="20">
        <f>SUBTOTAL(9,K22180:K22185)</f>
        <v>531705</v>
      </c>
      <c r="L22186" s="20">
        <f>SUBTOTAL(9,L22180:L22185)</f>
        <v>737900</v>
      </c>
      <c r="M22186" s="7">
        <f>IFERROR((L22186/K22186),"N.A")</f>
        <v>1.387799625732314</v>
      </c>
    </row>
    <row r="22187" spans="1:13" s="14" customFormat="1" outlineLevel="2" x14ac:dyDescent="0.25">
      <c r="A22187" s="34"/>
      <c r="B22187" s="44" t="s">
        <v>5972</v>
      </c>
      <c r="C22187" s="31" t="s">
        <v>5042</v>
      </c>
      <c r="D22187" s="14" t="s">
        <v>1375</v>
      </c>
      <c r="E22187" s="14" t="s">
        <v>1436</v>
      </c>
      <c r="F22187" s="14" t="s">
        <v>1437</v>
      </c>
      <c r="G22187" s="14" t="s">
        <v>5862</v>
      </c>
      <c r="H22187" s="20">
        <v>549</v>
      </c>
      <c r="I22187" s="20">
        <v>549</v>
      </c>
      <c r="J22187" s="21">
        <f>IFERROR((I22187/H22187),0)</f>
        <v>1</v>
      </c>
      <c r="K22187" s="20"/>
      <c r="L22187" s="20"/>
      <c r="M22187" s="22"/>
    </row>
    <row r="22188" spans="1:13" s="14" customFormat="1" outlineLevel="2" x14ac:dyDescent="0.25">
      <c r="A22188" s="34"/>
      <c r="B22188" s="44" t="s">
        <v>5972</v>
      </c>
      <c r="C22188" s="31" t="s">
        <v>5042</v>
      </c>
      <c r="D22188" s="14" t="s">
        <v>1375</v>
      </c>
      <c r="E22188" s="14" t="s">
        <v>1436</v>
      </c>
      <c r="F22188" s="14" t="s">
        <v>1437</v>
      </c>
      <c r="G22188" s="14" t="s">
        <v>6109</v>
      </c>
      <c r="H22188" s="20">
        <v>3061</v>
      </c>
      <c r="I22188" s="20">
        <v>3061</v>
      </c>
      <c r="J22188" s="21">
        <f>IFERROR((I22188/H22188),0)</f>
        <v>1</v>
      </c>
      <c r="K22188" s="20"/>
      <c r="L22188" s="20"/>
      <c r="M22188" s="22"/>
    </row>
    <row r="22189" spans="1:13" s="14" customFormat="1" outlineLevel="1" x14ac:dyDescent="0.25">
      <c r="A22189" s="34"/>
      <c r="B22189" s="46" t="s">
        <v>10087</v>
      </c>
      <c r="C22189" s="40" t="str">
        <f>C22188</f>
        <v>ASIGNACIONES DIRECTAS (20% DEL SGR)</v>
      </c>
      <c r="D22189" s="39" t="str">
        <f>D22188</f>
        <v xml:space="preserve">HUILA                                             </v>
      </c>
      <c r="E22189" s="39" t="str">
        <f>E22188</f>
        <v>41359</v>
      </c>
      <c r="F22189" s="39" t="str">
        <f>F22188</f>
        <v xml:space="preserve">ISNOS                                             </v>
      </c>
      <c r="G22189" s="39" t="s">
        <v>10656</v>
      </c>
      <c r="H22189" s="20">
        <f>SUBTOTAL(9,H22187:H22188)</f>
        <v>3610</v>
      </c>
      <c r="I22189" s="20">
        <f>SUBTOTAL(9,I22187:I22188)</f>
        <v>3610</v>
      </c>
      <c r="J22189" s="42">
        <f>+I22189/H22189</f>
        <v>1</v>
      </c>
      <c r="K22189" s="20">
        <f>SUBTOTAL(9,K22187:K22188)</f>
        <v>0</v>
      </c>
      <c r="L22189" s="20">
        <f>SUBTOTAL(9,L22187:L22188)</f>
        <v>0</v>
      </c>
      <c r="M22189" s="7" t="str">
        <f>IFERROR((L22189/K22189),"N.A")</f>
        <v>N.A</v>
      </c>
    </row>
    <row r="22190" spans="1:13" s="14" customFormat="1" outlineLevel="2" x14ac:dyDescent="0.25">
      <c r="A22190" s="34"/>
      <c r="B22190" s="44" t="s">
        <v>5374</v>
      </c>
      <c r="C22190" s="31" t="s">
        <v>5042</v>
      </c>
      <c r="D22190" s="14" t="s">
        <v>1375</v>
      </c>
      <c r="E22190" s="14" t="s">
        <v>1439</v>
      </c>
      <c r="F22190" s="14" t="s">
        <v>1440</v>
      </c>
      <c r="G22190" s="14" t="s">
        <v>16</v>
      </c>
      <c r="H22190" s="15">
        <v>80043801</v>
      </c>
      <c r="I22190" s="15">
        <v>80043801</v>
      </c>
      <c r="J22190" s="16">
        <f>IFERROR((I22190/H22190),0)</f>
        <v>1</v>
      </c>
      <c r="K22190" s="15">
        <v>57907165</v>
      </c>
      <c r="L22190" s="15">
        <v>80043801</v>
      </c>
      <c r="M22190" s="17">
        <f>L22190/K22190</f>
        <v>1.3822780134375428</v>
      </c>
    </row>
    <row r="22191" spans="1:13" s="14" customFormat="1" outlineLevel="2" x14ac:dyDescent="0.25">
      <c r="A22191" s="34"/>
      <c r="B22191" s="44" t="s">
        <v>5374</v>
      </c>
      <c r="C22191" s="31" t="s">
        <v>5042</v>
      </c>
      <c r="D22191" s="14" t="s">
        <v>1375</v>
      </c>
      <c r="E22191" s="14" t="s">
        <v>1439</v>
      </c>
      <c r="F22191" s="14" t="s">
        <v>1440</v>
      </c>
      <c r="G22191" s="14" t="s">
        <v>5862</v>
      </c>
      <c r="H22191" s="20">
        <v>26081906</v>
      </c>
      <c r="I22191" s="20">
        <v>26081906</v>
      </c>
      <c r="J22191" s="21">
        <f>IFERROR((I22191/H22191),0)</f>
        <v>1</v>
      </c>
      <c r="K22191" s="20"/>
      <c r="L22191" s="20"/>
      <c r="M22191" s="22"/>
    </row>
    <row r="22192" spans="1:13" s="14" customFormat="1" outlineLevel="2" x14ac:dyDescent="0.25">
      <c r="A22192" s="34"/>
      <c r="B22192" s="44" t="s">
        <v>5374</v>
      </c>
      <c r="C22192" s="31" t="s">
        <v>5042</v>
      </c>
      <c r="D22192" s="14" t="s">
        <v>1375</v>
      </c>
      <c r="E22192" s="14" t="s">
        <v>1439</v>
      </c>
      <c r="F22192" s="14" t="s">
        <v>1440</v>
      </c>
      <c r="G22192" s="14" t="s">
        <v>6109</v>
      </c>
      <c r="H22192" s="20">
        <v>112168872</v>
      </c>
      <c r="I22192" s="20">
        <v>112168872</v>
      </c>
      <c r="J22192" s="21">
        <f>IFERROR((I22192/H22192),0)</f>
        <v>1</v>
      </c>
      <c r="K22192" s="20"/>
      <c r="L22192" s="20"/>
      <c r="M22192" s="22"/>
    </row>
    <row r="22193" spans="1:13" s="14" customFormat="1" outlineLevel="2" x14ac:dyDescent="0.25">
      <c r="A22193" s="34"/>
      <c r="B22193" s="44" t="s">
        <v>5374</v>
      </c>
      <c r="C22193" s="31" t="s">
        <v>5042</v>
      </c>
      <c r="D22193" s="14" t="s">
        <v>1375</v>
      </c>
      <c r="E22193" s="14" t="s">
        <v>1439</v>
      </c>
      <c r="F22193" s="14" t="s">
        <v>1440</v>
      </c>
      <c r="G22193" s="14" t="s">
        <v>6481</v>
      </c>
      <c r="H22193" s="20">
        <v>495</v>
      </c>
      <c r="I22193" s="20">
        <v>495</v>
      </c>
      <c r="J22193" s="21">
        <f>IFERROR((I22193/H22193),0)</f>
        <v>1</v>
      </c>
      <c r="K22193" s="20"/>
      <c r="L22193" s="20"/>
      <c r="M22193" s="22"/>
    </row>
    <row r="22194" spans="1:13" s="14" customFormat="1" outlineLevel="2" x14ac:dyDescent="0.25">
      <c r="A22194" s="34"/>
      <c r="B22194" s="44" t="s">
        <v>5374</v>
      </c>
      <c r="C22194" s="31" t="s">
        <v>5042</v>
      </c>
      <c r="D22194" s="14" t="s">
        <v>1375</v>
      </c>
      <c r="E22194" s="14" t="s">
        <v>1439</v>
      </c>
      <c r="F22194" s="14" t="s">
        <v>1440</v>
      </c>
      <c r="G22194" s="14" t="s">
        <v>6484</v>
      </c>
      <c r="H22194" s="20">
        <v>2350498</v>
      </c>
      <c r="I22194" s="20">
        <v>2350498</v>
      </c>
      <c r="J22194" s="21">
        <f>IFERROR((I22194/H22194),0)</f>
        <v>1</v>
      </c>
      <c r="K22194" s="20"/>
      <c r="L22194" s="20"/>
      <c r="M22194" s="22"/>
    </row>
    <row r="22195" spans="1:13" s="14" customFormat="1" outlineLevel="2" x14ac:dyDescent="0.25">
      <c r="A22195" s="34"/>
      <c r="B22195" s="44" t="s">
        <v>5374</v>
      </c>
      <c r="C22195" s="31" t="s">
        <v>5042</v>
      </c>
      <c r="D22195" s="14" t="s">
        <v>5006</v>
      </c>
      <c r="E22195" s="14" t="s">
        <v>1439</v>
      </c>
      <c r="F22195" s="14" t="s">
        <v>1440</v>
      </c>
      <c r="G22195" s="14" t="s">
        <v>6485</v>
      </c>
      <c r="H22195" s="20">
        <v>12265523</v>
      </c>
      <c r="I22195" s="20">
        <v>12265523</v>
      </c>
      <c r="J22195" s="21">
        <f>IFERROR((I22195/H22195),0)</f>
        <v>1</v>
      </c>
      <c r="K22195" s="25"/>
      <c r="L22195" s="25"/>
      <c r="M22195" s="22"/>
    </row>
    <row r="22196" spans="1:13" s="14" customFormat="1" outlineLevel="2" x14ac:dyDescent="0.25">
      <c r="A22196" s="34"/>
      <c r="B22196" s="44" t="s">
        <v>5374</v>
      </c>
      <c r="C22196" s="31" t="s">
        <v>5042</v>
      </c>
      <c r="D22196" s="14" t="s">
        <v>1375</v>
      </c>
      <c r="E22196" s="14" t="s">
        <v>1439</v>
      </c>
      <c r="F22196" s="14" t="s">
        <v>1440</v>
      </c>
      <c r="G22196" s="14" t="s">
        <v>6492</v>
      </c>
      <c r="H22196" s="20">
        <v>12688404</v>
      </c>
      <c r="I22196" s="20">
        <v>12688404</v>
      </c>
      <c r="J22196" s="21">
        <f>IFERROR((I22196/H22196),0)</f>
        <v>1</v>
      </c>
      <c r="K22196" s="20"/>
      <c r="L22196" s="20"/>
      <c r="M22196" s="22"/>
    </row>
    <row r="22197" spans="1:13" s="14" customFormat="1" outlineLevel="2" x14ac:dyDescent="0.25">
      <c r="A22197" s="34"/>
      <c r="B22197" s="44" t="s">
        <v>5374</v>
      </c>
      <c r="C22197" s="31" t="s">
        <v>5042</v>
      </c>
      <c r="D22197" s="14" t="s">
        <v>1375</v>
      </c>
      <c r="E22197" s="14" t="s">
        <v>1439</v>
      </c>
      <c r="F22197" s="14" t="s">
        <v>1440</v>
      </c>
      <c r="G22197" s="14" t="s">
        <v>6493</v>
      </c>
      <c r="H22197" s="20">
        <v>-16008760</v>
      </c>
      <c r="I22197" s="20"/>
      <c r="J22197" s="21">
        <f>IFERROR((I22197/H22197),0)</f>
        <v>0</v>
      </c>
      <c r="K22197" s="20"/>
      <c r="L22197" s="20"/>
      <c r="M22197" s="22"/>
    </row>
    <row r="22198" spans="1:13" s="14" customFormat="1" outlineLevel="1" x14ac:dyDescent="0.25">
      <c r="A22198" s="34"/>
      <c r="B22198" s="46" t="s">
        <v>10088</v>
      </c>
      <c r="C22198" s="40" t="str">
        <f>C22197</f>
        <v>ASIGNACIONES DIRECTAS (20% DEL SGR)</v>
      </c>
      <c r="D22198" s="39" t="str">
        <f>D22197</f>
        <v xml:space="preserve">HUILA                                             </v>
      </c>
      <c r="E22198" s="39" t="str">
        <f>E22197</f>
        <v>41357</v>
      </c>
      <c r="F22198" s="39" t="str">
        <f>F22197</f>
        <v xml:space="preserve">IQUIRA                                            </v>
      </c>
      <c r="G22198" s="39" t="s">
        <v>10656</v>
      </c>
      <c r="H22198" s="20">
        <f>SUBTOTAL(9,H22190:H22197)</f>
        <v>229590739</v>
      </c>
      <c r="I22198" s="20">
        <f>SUBTOTAL(9,I22190:I22197)</f>
        <v>245599499</v>
      </c>
      <c r="J22198" s="42">
        <f>+I22198/H22198</f>
        <v>1.0697273769391891</v>
      </c>
      <c r="K22198" s="20">
        <f>SUBTOTAL(9,K22190:K22197)</f>
        <v>57907165</v>
      </c>
      <c r="L22198" s="20">
        <f>SUBTOTAL(9,L22190:L22197)</f>
        <v>80043801</v>
      </c>
      <c r="M22198" s="7">
        <f>IFERROR((L22198/K22198),"N.A")</f>
        <v>1.3822780134375428</v>
      </c>
    </row>
    <row r="22199" spans="1:13" s="14" customFormat="1" outlineLevel="2" x14ac:dyDescent="0.25">
      <c r="A22199" s="34"/>
      <c r="B22199" s="44" t="s">
        <v>5375</v>
      </c>
      <c r="C22199" s="31" t="s">
        <v>5042</v>
      </c>
      <c r="D22199" s="14" t="s">
        <v>1375</v>
      </c>
      <c r="E22199" s="14" t="s">
        <v>1442</v>
      </c>
      <c r="F22199" s="14" t="s">
        <v>1443</v>
      </c>
      <c r="G22199" s="14" t="s">
        <v>16</v>
      </c>
      <c r="H22199" s="15">
        <v>220081</v>
      </c>
      <c r="I22199" s="15">
        <v>220081</v>
      </c>
      <c r="J22199" s="16">
        <f>IFERROR((I22199/H22199),0)</f>
        <v>1</v>
      </c>
      <c r="K22199" s="15">
        <v>157146</v>
      </c>
      <c r="L22199" s="15">
        <v>220081</v>
      </c>
      <c r="M22199" s="17">
        <f>L22199/K22199</f>
        <v>1.4004874447965585</v>
      </c>
    </row>
    <row r="22200" spans="1:13" s="14" customFormat="1" outlineLevel="2" x14ac:dyDescent="0.25">
      <c r="A22200" s="34"/>
      <c r="B22200" s="44" t="s">
        <v>5375</v>
      </c>
      <c r="C22200" s="31" t="s">
        <v>5042</v>
      </c>
      <c r="D22200" s="14" t="s">
        <v>1375</v>
      </c>
      <c r="E22200" s="14" t="s">
        <v>1442</v>
      </c>
      <c r="F22200" s="14" t="s">
        <v>1443</v>
      </c>
      <c r="G22200" s="14" t="s">
        <v>5862</v>
      </c>
      <c r="H22200" s="20">
        <v>139211</v>
      </c>
      <c r="I22200" s="20">
        <v>139211</v>
      </c>
      <c r="J22200" s="21">
        <f>IFERROR((I22200/H22200),0)</f>
        <v>1</v>
      </c>
      <c r="K22200" s="20"/>
      <c r="L22200" s="20"/>
      <c r="M22200" s="22"/>
    </row>
    <row r="22201" spans="1:13" s="14" customFormat="1" outlineLevel="2" x14ac:dyDescent="0.25">
      <c r="A22201" s="34"/>
      <c r="B22201" s="44" t="s">
        <v>5375</v>
      </c>
      <c r="C22201" s="31" t="s">
        <v>5042</v>
      </c>
      <c r="D22201" s="14" t="s">
        <v>1375</v>
      </c>
      <c r="E22201" s="14" t="s">
        <v>1442</v>
      </c>
      <c r="F22201" s="14" t="s">
        <v>1443</v>
      </c>
      <c r="G22201" s="14" t="s">
        <v>6109</v>
      </c>
      <c r="H22201" s="20">
        <v>849619</v>
      </c>
      <c r="I22201" s="20">
        <v>849619</v>
      </c>
      <c r="J22201" s="21">
        <f>IFERROR((I22201/H22201),0)</f>
        <v>1</v>
      </c>
      <c r="K22201" s="20"/>
      <c r="L22201" s="20"/>
      <c r="M22201" s="22"/>
    </row>
    <row r="22202" spans="1:13" s="14" customFormat="1" outlineLevel="2" x14ac:dyDescent="0.25">
      <c r="A22202" s="34"/>
      <c r="B22202" s="44" t="s">
        <v>5375</v>
      </c>
      <c r="C22202" s="31" t="s">
        <v>5042</v>
      </c>
      <c r="D22202" s="14" t="s">
        <v>1375</v>
      </c>
      <c r="E22202" s="14" t="s">
        <v>1442</v>
      </c>
      <c r="F22202" s="14" t="s">
        <v>1443</v>
      </c>
      <c r="G22202" s="14" t="s">
        <v>6481</v>
      </c>
      <c r="H22202" s="20">
        <v>1</v>
      </c>
      <c r="I22202" s="20">
        <v>1</v>
      </c>
      <c r="J22202" s="21">
        <f>IFERROR((I22202/H22202),0)</f>
        <v>1</v>
      </c>
      <c r="K22202" s="20"/>
      <c r="L22202" s="20"/>
      <c r="M22202" s="22"/>
    </row>
    <row r="22203" spans="1:13" s="14" customFormat="1" outlineLevel="2" x14ac:dyDescent="0.25">
      <c r="A22203" s="34"/>
      <c r="B22203" s="44" t="s">
        <v>5375</v>
      </c>
      <c r="C22203" s="31" t="s">
        <v>5042</v>
      </c>
      <c r="D22203" s="14" t="s">
        <v>5006</v>
      </c>
      <c r="E22203" s="14" t="s">
        <v>1442</v>
      </c>
      <c r="F22203" s="14" t="s">
        <v>1443</v>
      </c>
      <c r="G22203" s="14" t="s">
        <v>6485</v>
      </c>
      <c r="H22203" s="20">
        <v>49547</v>
      </c>
      <c r="I22203" s="20">
        <v>49547</v>
      </c>
      <c r="J22203" s="21">
        <f>IFERROR((I22203/H22203),0)</f>
        <v>1</v>
      </c>
      <c r="K22203" s="25"/>
      <c r="L22203" s="25"/>
      <c r="M22203" s="22"/>
    </row>
    <row r="22204" spans="1:13" s="14" customFormat="1" outlineLevel="2" x14ac:dyDescent="0.25">
      <c r="A22204" s="34"/>
      <c r="B22204" s="44" t="s">
        <v>5375</v>
      </c>
      <c r="C22204" s="31" t="s">
        <v>5042</v>
      </c>
      <c r="D22204" s="14" t="s">
        <v>1375</v>
      </c>
      <c r="E22204" s="14" t="s">
        <v>1442</v>
      </c>
      <c r="F22204" s="14" t="s">
        <v>1443</v>
      </c>
      <c r="G22204" s="14" t="s">
        <v>6492</v>
      </c>
      <c r="H22204" s="20">
        <v>33687</v>
      </c>
      <c r="I22204" s="20">
        <v>33687</v>
      </c>
      <c r="J22204" s="21">
        <f>IFERROR((I22204/H22204),0)</f>
        <v>1</v>
      </c>
      <c r="K22204" s="20"/>
      <c r="L22204" s="20"/>
      <c r="M22204" s="22"/>
    </row>
    <row r="22205" spans="1:13" s="14" customFormat="1" outlineLevel="2" x14ac:dyDescent="0.25">
      <c r="A22205" s="34"/>
      <c r="B22205" s="44" t="s">
        <v>5375</v>
      </c>
      <c r="C22205" s="31" t="s">
        <v>5042</v>
      </c>
      <c r="D22205" s="14" t="s">
        <v>1375</v>
      </c>
      <c r="E22205" s="14" t="s">
        <v>1442</v>
      </c>
      <c r="F22205" s="14" t="s">
        <v>1443</v>
      </c>
      <c r="G22205" s="14" t="s">
        <v>6493</v>
      </c>
      <c r="H22205" s="20">
        <v>-44016</v>
      </c>
      <c r="I22205" s="20"/>
      <c r="J22205" s="21">
        <f>IFERROR((I22205/H22205),0)</f>
        <v>0</v>
      </c>
      <c r="K22205" s="20"/>
      <c r="L22205" s="20"/>
      <c r="M22205" s="22"/>
    </row>
    <row r="22206" spans="1:13" s="14" customFormat="1" outlineLevel="1" x14ac:dyDescent="0.25">
      <c r="A22206" s="34"/>
      <c r="B22206" s="46" t="s">
        <v>10089</v>
      </c>
      <c r="C22206" s="40" t="str">
        <f>C22205</f>
        <v>ASIGNACIONES DIRECTAS (20% DEL SGR)</v>
      </c>
      <c r="D22206" s="39" t="str">
        <f>D22205</f>
        <v xml:space="preserve">HUILA                                             </v>
      </c>
      <c r="E22206" s="39" t="str">
        <f>E22205</f>
        <v>41349</v>
      </c>
      <c r="F22206" s="39" t="str">
        <f>F22205</f>
        <v xml:space="preserve">HOBO                                              </v>
      </c>
      <c r="G22206" s="39" t="s">
        <v>10656</v>
      </c>
      <c r="H22206" s="20">
        <f>SUBTOTAL(9,H22199:H22205)</f>
        <v>1248130</v>
      </c>
      <c r="I22206" s="20">
        <f>SUBTOTAL(9,I22199:I22205)</f>
        <v>1292146</v>
      </c>
      <c r="J22206" s="42">
        <f>+I22206/H22206</f>
        <v>1.0352655572736815</v>
      </c>
      <c r="K22206" s="20">
        <f>SUBTOTAL(9,K22199:K22205)</f>
        <v>157146</v>
      </c>
      <c r="L22206" s="20">
        <f>SUBTOTAL(9,L22199:L22205)</f>
        <v>220081</v>
      </c>
      <c r="M22206" s="7">
        <f>IFERROR((L22206/K22206),"N.A")</f>
        <v>1.4004874447965585</v>
      </c>
    </row>
    <row r="22207" spans="1:13" s="14" customFormat="1" outlineLevel="2" x14ac:dyDescent="0.25">
      <c r="A22207" s="34"/>
      <c r="B22207" s="44" t="s">
        <v>5973</v>
      </c>
      <c r="C22207" s="31" t="s">
        <v>5042</v>
      </c>
      <c r="D22207" s="14" t="s">
        <v>1375</v>
      </c>
      <c r="E22207" s="14" t="s">
        <v>1445</v>
      </c>
      <c r="F22207" s="14" t="s">
        <v>689</v>
      </c>
      <c r="G22207" s="14" t="s">
        <v>5862</v>
      </c>
      <c r="H22207" s="20">
        <v>265</v>
      </c>
      <c r="I22207" s="20">
        <v>265</v>
      </c>
      <c r="J22207" s="21">
        <f>IFERROR((I22207/H22207),0)</f>
        <v>1</v>
      </c>
      <c r="K22207" s="20"/>
      <c r="L22207" s="20"/>
      <c r="M22207" s="22"/>
    </row>
    <row r="22208" spans="1:13" s="14" customFormat="1" outlineLevel="2" x14ac:dyDescent="0.25">
      <c r="A22208" s="34"/>
      <c r="B22208" s="44" t="s">
        <v>5973</v>
      </c>
      <c r="C22208" s="31" t="s">
        <v>5042</v>
      </c>
      <c r="D22208" s="14" t="s">
        <v>1375</v>
      </c>
      <c r="E22208" s="14" t="s">
        <v>1445</v>
      </c>
      <c r="F22208" s="14" t="s">
        <v>689</v>
      </c>
      <c r="G22208" s="14" t="s">
        <v>6109</v>
      </c>
      <c r="H22208" s="20">
        <v>2796</v>
      </c>
      <c r="I22208" s="20">
        <v>2796</v>
      </c>
      <c r="J22208" s="21">
        <f>IFERROR((I22208/H22208),0)</f>
        <v>1</v>
      </c>
      <c r="K22208" s="20"/>
      <c r="L22208" s="20"/>
      <c r="M22208" s="22"/>
    </row>
    <row r="22209" spans="1:13" s="14" customFormat="1" outlineLevel="1" x14ac:dyDescent="0.25">
      <c r="A22209" s="34"/>
      <c r="B22209" s="46" t="s">
        <v>10090</v>
      </c>
      <c r="C22209" s="40" t="str">
        <f>C22208</f>
        <v>ASIGNACIONES DIRECTAS (20% DEL SGR)</v>
      </c>
      <c r="D22209" s="39" t="str">
        <f>D22208</f>
        <v xml:space="preserve">HUILA                                             </v>
      </c>
      <c r="E22209" s="39" t="str">
        <f>E22208</f>
        <v>41319</v>
      </c>
      <c r="F22209" s="39" t="str">
        <f>F22208</f>
        <v xml:space="preserve">GUADALUPE                                         </v>
      </c>
      <c r="G22209" s="39" t="s">
        <v>10656</v>
      </c>
      <c r="H22209" s="20">
        <f>SUBTOTAL(9,H22207:H22208)</f>
        <v>3061</v>
      </c>
      <c r="I22209" s="20">
        <f>SUBTOTAL(9,I22207:I22208)</f>
        <v>3061</v>
      </c>
      <c r="J22209" s="42">
        <f>+I22209/H22209</f>
        <v>1</v>
      </c>
      <c r="K22209" s="20">
        <f>SUBTOTAL(9,K22207:K22208)</f>
        <v>0</v>
      </c>
      <c r="L22209" s="20">
        <f>SUBTOTAL(9,L22207:L22208)</f>
        <v>0</v>
      </c>
      <c r="M22209" s="7" t="str">
        <f>IFERROR((L22209/K22209),"N.A")</f>
        <v>N.A</v>
      </c>
    </row>
    <row r="22210" spans="1:13" s="14" customFormat="1" outlineLevel="2" x14ac:dyDescent="0.25">
      <c r="A22210" s="34"/>
      <c r="B22210" s="44" t="s">
        <v>5974</v>
      </c>
      <c r="C22210" s="31" t="s">
        <v>5042</v>
      </c>
      <c r="D22210" s="14" t="s">
        <v>1375</v>
      </c>
      <c r="E22210" s="14" t="s">
        <v>1447</v>
      </c>
      <c r="F22210" s="14" t="s">
        <v>1448</v>
      </c>
      <c r="G22210" s="14" t="s">
        <v>5862</v>
      </c>
      <c r="H22210" s="20">
        <v>80182838</v>
      </c>
      <c r="I22210" s="20">
        <v>80182838</v>
      </c>
      <c r="J22210" s="21">
        <f>IFERROR((I22210/H22210),0)</f>
        <v>1</v>
      </c>
      <c r="K22210" s="20"/>
      <c r="L22210" s="20"/>
      <c r="M22210" s="22"/>
    </row>
    <row r="22211" spans="1:13" s="14" customFormat="1" outlineLevel="2" x14ac:dyDescent="0.25">
      <c r="A22211" s="34"/>
      <c r="B22211" s="44" t="s">
        <v>5974</v>
      </c>
      <c r="C22211" s="31" t="s">
        <v>5042</v>
      </c>
      <c r="D22211" s="14" t="s">
        <v>1375</v>
      </c>
      <c r="E22211" s="14" t="s">
        <v>1447</v>
      </c>
      <c r="F22211" s="14" t="s">
        <v>1448</v>
      </c>
      <c r="G22211" s="14" t="s">
        <v>6109</v>
      </c>
      <c r="H22211" s="20">
        <v>747610489</v>
      </c>
      <c r="I22211" s="20">
        <v>747610489</v>
      </c>
      <c r="J22211" s="21">
        <f>IFERROR((I22211/H22211),0)</f>
        <v>1</v>
      </c>
      <c r="K22211" s="20"/>
      <c r="L22211" s="20"/>
      <c r="M22211" s="22"/>
    </row>
    <row r="22212" spans="1:13" s="14" customFormat="1" outlineLevel="2" x14ac:dyDescent="0.25">
      <c r="A22212" s="34"/>
      <c r="B22212" s="44" t="s">
        <v>5974</v>
      </c>
      <c r="C22212" s="31" t="s">
        <v>5042</v>
      </c>
      <c r="D22212" s="14" t="s">
        <v>1375</v>
      </c>
      <c r="E22212" s="14" t="s">
        <v>1447</v>
      </c>
      <c r="F22212" s="14" t="s">
        <v>1448</v>
      </c>
      <c r="G22212" s="14" t="s">
        <v>6484</v>
      </c>
      <c r="H22212" s="20">
        <v>1837057</v>
      </c>
      <c r="I22212" s="20">
        <v>1837057</v>
      </c>
      <c r="J22212" s="21">
        <f>IFERROR((I22212/H22212),0)</f>
        <v>1</v>
      </c>
      <c r="K22212" s="20"/>
      <c r="L22212" s="20"/>
      <c r="M22212" s="22"/>
    </row>
    <row r="22213" spans="1:13" s="14" customFormat="1" outlineLevel="1" x14ac:dyDescent="0.25">
      <c r="A22213" s="34"/>
      <c r="B22213" s="46" t="s">
        <v>10091</v>
      </c>
      <c r="C22213" s="40" t="str">
        <f>C22212</f>
        <v>ASIGNACIONES DIRECTAS (20% DEL SGR)</v>
      </c>
      <c r="D22213" s="39" t="str">
        <f>D22212</f>
        <v xml:space="preserve">HUILA                                             </v>
      </c>
      <c r="E22213" s="39" t="str">
        <f>E22212</f>
        <v>41306</v>
      </c>
      <c r="F22213" s="39" t="str">
        <f>F22212</f>
        <v xml:space="preserve">GIGANTE                                           </v>
      </c>
      <c r="G22213" s="39" t="s">
        <v>10656</v>
      </c>
      <c r="H22213" s="20">
        <f>SUBTOTAL(9,H22210:H22212)</f>
        <v>829630384</v>
      </c>
      <c r="I22213" s="20">
        <f>SUBTOTAL(9,I22210:I22212)</f>
        <v>829630384</v>
      </c>
      <c r="J22213" s="42">
        <f>+I22213/H22213</f>
        <v>1</v>
      </c>
      <c r="K22213" s="20">
        <f>SUBTOTAL(9,K22210:K22212)</f>
        <v>0</v>
      </c>
      <c r="L22213" s="20">
        <f>SUBTOTAL(9,L22210:L22212)</f>
        <v>0</v>
      </c>
      <c r="M22213" s="7" t="str">
        <f>IFERROR((L22213/K22213),"N.A")</f>
        <v>N.A</v>
      </c>
    </row>
    <row r="22214" spans="1:13" s="14" customFormat="1" outlineLevel="2" x14ac:dyDescent="0.25">
      <c r="A22214" s="34"/>
      <c r="B22214" s="44" t="s">
        <v>5376</v>
      </c>
      <c r="C22214" s="31" t="s">
        <v>5042</v>
      </c>
      <c r="D22214" s="14" t="s">
        <v>1375</v>
      </c>
      <c r="E22214" s="14" t="s">
        <v>1450</v>
      </c>
      <c r="F22214" s="14" t="s">
        <v>1451</v>
      </c>
      <c r="G22214" s="14" t="s">
        <v>16</v>
      </c>
      <c r="H22214" s="15">
        <v>48409495</v>
      </c>
      <c r="I22214" s="15">
        <v>48409495</v>
      </c>
      <c r="J22214" s="16">
        <f>IFERROR((I22214/H22214),0)</f>
        <v>1</v>
      </c>
      <c r="K22214" s="15">
        <v>35028679</v>
      </c>
      <c r="L22214" s="15">
        <v>48409495</v>
      </c>
      <c r="M22214" s="17">
        <f>L22214/K22214</f>
        <v>1.3819960210317952</v>
      </c>
    </row>
    <row r="22215" spans="1:13" s="14" customFormat="1" outlineLevel="2" x14ac:dyDescent="0.25">
      <c r="A22215" s="34"/>
      <c r="B22215" s="44" t="s">
        <v>5376</v>
      </c>
      <c r="C22215" s="31" t="s">
        <v>5042</v>
      </c>
      <c r="D22215" s="14" t="s">
        <v>1375</v>
      </c>
      <c r="E22215" s="14" t="s">
        <v>1450</v>
      </c>
      <c r="F22215" s="14" t="s">
        <v>1451</v>
      </c>
      <c r="G22215" s="14" t="s">
        <v>5818</v>
      </c>
      <c r="H22215" s="20">
        <v>61820271</v>
      </c>
      <c r="I22215" s="20">
        <v>61820271</v>
      </c>
      <c r="J22215" s="21">
        <f>IFERROR((I22215/H22215),0)</f>
        <v>1</v>
      </c>
      <c r="K22215" s="20"/>
      <c r="L22215" s="20"/>
      <c r="M22215" s="22"/>
    </row>
    <row r="22216" spans="1:13" s="14" customFormat="1" outlineLevel="2" x14ac:dyDescent="0.25">
      <c r="A22216" s="34"/>
      <c r="B22216" s="44" t="s">
        <v>5376</v>
      </c>
      <c r="C22216" s="31" t="s">
        <v>5042</v>
      </c>
      <c r="D22216" s="14" t="s">
        <v>1375</v>
      </c>
      <c r="E22216" s="14" t="s">
        <v>1450</v>
      </c>
      <c r="F22216" s="14" t="s">
        <v>1451</v>
      </c>
      <c r="G22216" s="14" t="s">
        <v>5862</v>
      </c>
      <c r="H22216" s="20">
        <v>218372952</v>
      </c>
      <c r="I22216" s="20">
        <v>218372952</v>
      </c>
      <c r="J22216" s="21">
        <f>IFERROR((I22216/H22216),0)</f>
        <v>1</v>
      </c>
      <c r="K22216" s="20"/>
      <c r="L22216" s="20"/>
      <c r="M22216" s="22"/>
    </row>
    <row r="22217" spans="1:13" s="14" customFormat="1" outlineLevel="2" x14ac:dyDescent="0.25">
      <c r="A22217" s="34"/>
      <c r="B22217" s="44" t="s">
        <v>5376</v>
      </c>
      <c r="C22217" s="31" t="s">
        <v>5042</v>
      </c>
      <c r="D22217" s="14" t="s">
        <v>1375</v>
      </c>
      <c r="E22217" s="14" t="s">
        <v>1450</v>
      </c>
      <c r="F22217" s="14" t="s">
        <v>1451</v>
      </c>
      <c r="G22217" s="14" t="s">
        <v>6109</v>
      </c>
      <c r="H22217" s="20">
        <v>1011078552</v>
      </c>
      <c r="I22217" s="20">
        <v>1011078552</v>
      </c>
      <c r="J22217" s="21">
        <f>IFERROR((I22217/H22217),0)</f>
        <v>1</v>
      </c>
      <c r="K22217" s="20"/>
      <c r="L22217" s="20"/>
      <c r="M22217" s="22"/>
    </row>
    <row r="22218" spans="1:13" s="14" customFormat="1" outlineLevel="2" x14ac:dyDescent="0.25">
      <c r="A22218" s="34"/>
      <c r="B22218" s="44" t="s">
        <v>5376</v>
      </c>
      <c r="C22218" s="31" t="s">
        <v>5042</v>
      </c>
      <c r="D22218" s="14" t="s">
        <v>1375</v>
      </c>
      <c r="E22218" s="14" t="s">
        <v>1450</v>
      </c>
      <c r="F22218" s="14" t="s">
        <v>1451</v>
      </c>
      <c r="G22218" s="14" t="s">
        <v>6481</v>
      </c>
      <c r="H22218" s="20">
        <v>299</v>
      </c>
      <c r="I22218" s="20">
        <v>299</v>
      </c>
      <c r="J22218" s="21">
        <f>IFERROR((I22218/H22218),0)</f>
        <v>1</v>
      </c>
      <c r="K22218" s="20"/>
      <c r="L22218" s="20"/>
      <c r="M22218" s="22"/>
    </row>
    <row r="22219" spans="1:13" s="14" customFormat="1" outlineLevel="2" x14ac:dyDescent="0.25">
      <c r="A22219" s="34"/>
      <c r="B22219" s="44" t="s">
        <v>5376</v>
      </c>
      <c r="C22219" s="31" t="s">
        <v>5042</v>
      </c>
      <c r="D22219" s="14" t="s">
        <v>1375</v>
      </c>
      <c r="E22219" s="14" t="s">
        <v>1450</v>
      </c>
      <c r="F22219" s="14" t="s">
        <v>1451</v>
      </c>
      <c r="G22219" s="14" t="s">
        <v>6484</v>
      </c>
      <c r="H22219" s="20">
        <v>21846892</v>
      </c>
      <c r="I22219" s="20">
        <v>21846892</v>
      </c>
      <c r="J22219" s="21">
        <f>IFERROR((I22219/H22219),0)</f>
        <v>1</v>
      </c>
      <c r="K22219" s="20"/>
      <c r="L22219" s="20"/>
      <c r="M22219" s="22"/>
    </row>
    <row r="22220" spans="1:13" s="14" customFormat="1" outlineLevel="2" x14ac:dyDescent="0.25">
      <c r="A22220" s="34"/>
      <c r="B22220" s="44" t="s">
        <v>5376</v>
      </c>
      <c r="C22220" s="31" t="s">
        <v>5042</v>
      </c>
      <c r="D22220" s="14" t="s">
        <v>5006</v>
      </c>
      <c r="E22220" s="14" t="s">
        <v>1450</v>
      </c>
      <c r="F22220" s="14" t="s">
        <v>1451</v>
      </c>
      <c r="G22220" s="14" t="s">
        <v>6485</v>
      </c>
      <c r="H22220" s="20">
        <v>5341230</v>
      </c>
      <c r="I22220" s="20">
        <v>5341230</v>
      </c>
      <c r="J22220" s="21">
        <f>IFERROR((I22220/H22220),0)</f>
        <v>1</v>
      </c>
      <c r="K22220" s="25"/>
      <c r="L22220" s="25"/>
      <c r="M22220" s="22"/>
    </row>
    <row r="22221" spans="1:13" s="14" customFormat="1" outlineLevel="2" x14ac:dyDescent="0.25">
      <c r="A22221" s="34"/>
      <c r="B22221" s="44" t="s">
        <v>5376</v>
      </c>
      <c r="C22221" s="31" t="s">
        <v>5042</v>
      </c>
      <c r="D22221" s="14" t="s">
        <v>1375</v>
      </c>
      <c r="E22221" s="14" t="s">
        <v>1450</v>
      </c>
      <c r="F22221" s="14" t="s">
        <v>1451</v>
      </c>
      <c r="G22221" s="14" t="s">
        <v>6492</v>
      </c>
      <c r="H22221" s="20">
        <v>7677932</v>
      </c>
      <c r="I22221" s="20">
        <v>7677932</v>
      </c>
      <c r="J22221" s="21">
        <f>IFERROR((I22221/H22221),0)</f>
        <v>1</v>
      </c>
      <c r="K22221" s="20"/>
      <c r="L22221" s="20"/>
      <c r="M22221" s="22"/>
    </row>
    <row r="22222" spans="1:13" s="14" customFormat="1" outlineLevel="2" x14ac:dyDescent="0.25">
      <c r="A22222" s="34"/>
      <c r="B22222" s="44" t="s">
        <v>5376</v>
      </c>
      <c r="C22222" s="31" t="s">
        <v>5042</v>
      </c>
      <c r="D22222" s="14" t="s">
        <v>1375</v>
      </c>
      <c r="E22222" s="14" t="s">
        <v>1450</v>
      </c>
      <c r="F22222" s="14" t="s">
        <v>1451</v>
      </c>
      <c r="G22222" s="14" t="s">
        <v>6493</v>
      </c>
      <c r="H22222" s="20">
        <v>-9681899</v>
      </c>
      <c r="I22222" s="20"/>
      <c r="J22222" s="21">
        <f>IFERROR((I22222/H22222),0)</f>
        <v>0</v>
      </c>
      <c r="K22222" s="20"/>
      <c r="L22222" s="20"/>
      <c r="M22222" s="22"/>
    </row>
    <row r="22223" spans="1:13" s="14" customFormat="1" outlineLevel="1" x14ac:dyDescent="0.25">
      <c r="A22223" s="34"/>
      <c r="B22223" s="46" t="s">
        <v>10092</v>
      </c>
      <c r="C22223" s="40" t="str">
        <f>C22222</f>
        <v>ASIGNACIONES DIRECTAS (20% DEL SGR)</v>
      </c>
      <c r="D22223" s="39" t="str">
        <f>D22222</f>
        <v xml:space="preserve">HUILA                                             </v>
      </c>
      <c r="E22223" s="39" t="str">
        <f>E22222</f>
        <v>41298</v>
      </c>
      <c r="F22223" s="39" t="str">
        <f>F22222</f>
        <v xml:space="preserve">GARZÓN                                            </v>
      </c>
      <c r="G22223" s="39" t="s">
        <v>10656</v>
      </c>
      <c r="H22223" s="20">
        <f>SUBTOTAL(9,H22214:H22222)</f>
        <v>1364865724</v>
      </c>
      <c r="I22223" s="20">
        <f>SUBTOTAL(9,I22214:I22222)</f>
        <v>1374547623</v>
      </c>
      <c r="J22223" s="42">
        <f>+I22223/H22223</f>
        <v>1.0070936641090418</v>
      </c>
      <c r="K22223" s="20">
        <f>SUBTOTAL(9,K22214:K22222)</f>
        <v>35028679</v>
      </c>
      <c r="L22223" s="20">
        <f>SUBTOTAL(9,L22214:L22222)</f>
        <v>48409495</v>
      </c>
      <c r="M22223" s="7">
        <f>IFERROR((L22223/K22223),"N.A")</f>
        <v>1.3819960210317952</v>
      </c>
    </row>
    <row r="22224" spans="1:13" s="14" customFormat="1" outlineLevel="2" x14ac:dyDescent="0.25">
      <c r="A22224" s="34"/>
      <c r="B22224" s="44" t="s">
        <v>5975</v>
      </c>
      <c r="C22224" s="31" t="s">
        <v>5042</v>
      </c>
      <c r="D22224" s="14" t="s">
        <v>1375</v>
      </c>
      <c r="E22224" s="14" t="s">
        <v>1453</v>
      </c>
      <c r="F22224" s="14" t="s">
        <v>1454</v>
      </c>
      <c r="G22224" s="14" t="s">
        <v>5862</v>
      </c>
      <c r="H22224" s="20">
        <v>1647</v>
      </c>
      <c r="I22224" s="20">
        <v>1647</v>
      </c>
      <c r="J22224" s="21">
        <f>IFERROR((I22224/H22224),0)</f>
        <v>1</v>
      </c>
      <c r="K22224" s="20"/>
      <c r="L22224" s="20"/>
      <c r="M22224" s="22"/>
    </row>
    <row r="22225" spans="1:13" s="14" customFormat="1" outlineLevel="2" x14ac:dyDescent="0.25">
      <c r="A22225" s="34"/>
      <c r="B22225" s="44" t="s">
        <v>5975</v>
      </c>
      <c r="C22225" s="31" t="s">
        <v>5042</v>
      </c>
      <c r="D22225" s="14" t="s">
        <v>1375</v>
      </c>
      <c r="E22225" s="14" t="s">
        <v>1453</v>
      </c>
      <c r="F22225" s="14" t="s">
        <v>1454</v>
      </c>
      <c r="G22225" s="14" t="s">
        <v>6109</v>
      </c>
      <c r="H22225" s="20">
        <v>9416</v>
      </c>
      <c r="I22225" s="20">
        <v>9416</v>
      </c>
      <c r="J22225" s="21">
        <f>IFERROR((I22225/H22225),0)</f>
        <v>1</v>
      </c>
      <c r="K22225" s="20"/>
      <c r="L22225" s="20"/>
      <c r="M22225" s="22"/>
    </row>
    <row r="22226" spans="1:13" s="14" customFormat="1" outlineLevel="1" x14ac:dyDescent="0.25">
      <c r="A22226" s="34"/>
      <c r="B22226" s="46" t="s">
        <v>10093</v>
      </c>
      <c r="C22226" s="40" t="str">
        <f>C22225</f>
        <v>ASIGNACIONES DIRECTAS (20% DEL SGR)</v>
      </c>
      <c r="D22226" s="39" t="str">
        <f>D22225</f>
        <v xml:space="preserve">HUILA                                             </v>
      </c>
      <c r="E22226" s="39" t="str">
        <f>E22225</f>
        <v>41244</v>
      </c>
      <c r="F22226" s="39" t="str">
        <f>F22225</f>
        <v xml:space="preserve">ELÍAS                                             </v>
      </c>
      <c r="G22226" s="39" t="s">
        <v>10656</v>
      </c>
      <c r="H22226" s="20">
        <f>SUBTOTAL(9,H22224:H22225)</f>
        <v>11063</v>
      </c>
      <c r="I22226" s="20">
        <f>SUBTOTAL(9,I22224:I22225)</f>
        <v>11063</v>
      </c>
      <c r="J22226" s="42">
        <f>+I22226/H22226</f>
        <v>1</v>
      </c>
      <c r="K22226" s="20">
        <f>SUBTOTAL(9,K22224:K22225)</f>
        <v>0</v>
      </c>
      <c r="L22226" s="20">
        <f>SUBTOTAL(9,L22224:L22225)</f>
        <v>0</v>
      </c>
      <c r="M22226" s="7" t="str">
        <f>IFERROR((L22226/K22226),"N.A")</f>
        <v>N.A</v>
      </c>
    </row>
    <row r="22227" spans="1:13" s="14" customFormat="1" outlineLevel="2" x14ac:dyDescent="0.25">
      <c r="A22227" s="34"/>
      <c r="B22227" s="44" t="s">
        <v>5976</v>
      </c>
      <c r="C22227" s="31" t="s">
        <v>5042</v>
      </c>
      <c r="D22227" s="14" t="s">
        <v>1375</v>
      </c>
      <c r="E22227" s="14" t="s">
        <v>1456</v>
      </c>
      <c r="F22227" s="14" t="s">
        <v>1457</v>
      </c>
      <c r="G22227" s="14" t="s">
        <v>5862</v>
      </c>
      <c r="H22227" s="20">
        <v>25213</v>
      </c>
      <c r="I22227" s="20">
        <v>25213</v>
      </c>
      <c r="J22227" s="21">
        <f>IFERROR((I22227/H22227),0)</f>
        <v>1</v>
      </c>
      <c r="K22227" s="20"/>
      <c r="L22227" s="20"/>
      <c r="M22227" s="22"/>
    </row>
    <row r="22228" spans="1:13" s="14" customFormat="1" outlineLevel="2" x14ac:dyDescent="0.25">
      <c r="A22228" s="34"/>
      <c r="B22228" s="44" t="s">
        <v>5976</v>
      </c>
      <c r="C22228" s="31" t="s">
        <v>5042</v>
      </c>
      <c r="D22228" s="14" t="s">
        <v>1375</v>
      </c>
      <c r="E22228" s="14" t="s">
        <v>1456</v>
      </c>
      <c r="F22228" s="14" t="s">
        <v>1457</v>
      </c>
      <c r="G22228" s="14" t="s">
        <v>6109</v>
      </c>
      <c r="H22228" s="20">
        <v>160726</v>
      </c>
      <c r="I22228" s="20">
        <v>160726</v>
      </c>
      <c r="J22228" s="21">
        <f>IFERROR((I22228/H22228),0)</f>
        <v>1</v>
      </c>
      <c r="K22228" s="20"/>
      <c r="L22228" s="20"/>
      <c r="M22228" s="22"/>
    </row>
    <row r="22229" spans="1:13" s="14" customFormat="1" outlineLevel="1" x14ac:dyDescent="0.25">
      <c r="A22229" s="34"/>
      <c r="B22229" s="46" t="s">
        <v>10094</v>
      </c>
      <c r="C22229" s="40" t="str">
        <f>C22228</f>
        <v>ASIGNACIONES DIRECTAS (20% DEL SGR)</v>
      </c>
      <c r="D22229" s="39" t="str">
        <f>D22228</f>
        <v xml:space="preserve">HUILA                                             </v>
      </c>
      <c r="E22229" s="39" t="str">
        <f>E22228</f>
        <v>41206</v>
      </c>
      <c r="F22229" s="39" t="str">
        <f>F22228</f>
        <v xml:space="preserve">COLOMBIA                                          </v>
      </c>
      <c r="G22229" s="39" t="s">
        <v>10656</v>
      </c>
      <c r="H22229" s="20">
        <f>SUBTOTAL(9,H22227:H22228)</f>
        <v>185939</v>
      </c>
      <c r="I22229" s="20">
        <f>SUBTOTAL(9,I22227:I22228)</f>
        <v>185939</v>
      </c>
      <c r="J22229" s="42">
        <f>+I22229/H22229</f>
        <v>1</v>
      </c>
      <c r="K22229" s="20">
        <f>SUBTOTAL(9,K22227:K22228)</f>
        <v>0</v>
      </c>
      <c r="L22229" s="20">
        <f>SUBTOTAL(9,L22227:L22228)</f>
        <v>0</v>
      </c>
      <c r="M22229" s="7" t="str">
        <f>IFERROR((L22229/K22229),"N.A")</f>
        <v>N.A</v>
      </c>
    </row>
    <row r="22230" spans="1:13" s="14" customFormat="1" outlineLevel="2" x14ac:dyDescent="0.25">
      <c r="A22230" s="34"/>
      <c r="B22230" s="44" t="s">
        <v>5377</v>
      </c>
      <c r="C22230" s="31" t="s">
        <v>5042</v>
      </c>
      <c r="D22230" s="14" t="s">
        <v>1375</v>
      </c>
      <c r="E22230" s="14" t="s">
        <v>1459</v>
      </c>
      <c r="F22230" s="14" t="s">
        <v>1460</v>
      </c>
      <c r="G22230" s="14" t="s">
        <v>16</v>
      </c>
      <c r="H22230" s="15">
        <v>174279878</v>
      </c>
      <c r="I22230" s="15">
        <v>103328980.59</v>
      </c>
      <c r="J22230" s="16">
        <f>IFERROR((I22230/H22230),0)</f>
        <v>0.5928910541812521</v>
      </c>
      <c r="K22230" s="15">
        <v>126094506</v>
      </c>
      <c r="L22230" s="15">
        <v>103328980.59</v>
      </c>
      <c r="M22230" s="17">
        <f>L22230/K22230</f>
        <v>0.81945664301979981</v>
      </c>
    </row>
    <row r="22231" spans="1:13" s="14" customFormat="1" outlineLevel="2" x14ac:dyDescent="0.25">
      <c r="A22231" s="34"/>
      <c r="B22231" s="44" t="s">
        <v>5377</v>
      </c>
      <c r="C22231" s="31" t="s">
        <v>5042</v>
      </c>
      <c r="D22231" s="14" t="s">
        <v>1375</v>
      </c>
      <c r="E22231" s="14" t="s">
        <v>1459</v>
      </c>
      <c r="F22231" s="14" t="s">
        <v>1460</v>
      </c>
      <c r="G22231" s="14" t="s">
        <v>5862</v>
      </c>
      <c r="H22231" s="20">
        <v>51828617</v>
      </c>
      <c r="I22231" s="20">
        <v>51828617</v>
      </c>
      <c r="J22231" s="21">
        <f>IFERROR((I22231/H22231),0)</f>
        <v>1</v>
      </c>
      <c r="K22231" s="20"/>
      <c r="L22231" s="20"/>
      <c r="M22231" s="22"/>
    </row>
    <row r="22232" spans="1:13" s="14" customFormat="1" outlineLevel="2" x14ac:dyDescent="0.25">
      <c r="A22232" s="34"/>
      <c r="B22232" s="44" t="s">
        <v>5377</v>
      </c>
      <c r="C22232" s="31" t="s">
        <v>5042</v>
      </c>
      <c r="D22232" s="14" t="s">
        <v>1375</v>
      </c>
      <c r="E22232" s="14" t="s">
        <v>1459</v>
      </c>
      <c r="F22232" s="14" t="s">
        <v>1460</v>
      </c>
      <c r="G22232" s="14" t="s">
        <v>6109</v>
      </c>
      <c r="H22232" s="20">
        <v>379547089</v>
      </c>
      <c r="I22232" s="20">
        <v>379547089</v>
      </c>
      <c r="J22232" s="21">
        <f>IFERROR((I22232/H22232),0)</f>
        <v>1</v>
      </c>
      <c r="K22232" s="20"/>
      <c r="L22232" s="20"/>
      <c r="M22232" s="22"/>
    </row>
    <row r="22233" spans="1:13" s="14" customFormat="1" outlineLevel="2" x14ac:dyDescent="0.25">
      <c r="A22233" s="34"/>
      <c r="B22233" s="44" t="s">
        <v>5377</v>
      </c>
      <c r="C22233" s="31" t="s">
        <v>5042</v>
      </c>
      <c r="D22233" s="14" t="s">
        <v>1375</v>
      </c>
      <c r="E22233" s="14" t="s">
        <v>1459</v>
      </c>
      <c r="F22233" s="14" t="s">
        <v>1460</v>
      </c>
      <c r="G22233" s="14" t="s">
        <v>6481</v>
      </c>
      <c r="H22233" s="20">
        <v>1078</v>
      </c>
      <c r="I22233" s="20">
        <v>1078</v>
      </c>
      <c r="J22233" s="21">
        <f>IFERROR((I22233/H22233),0)</f>
        <v>1</v>
      </c>
      <c r="K22233" s="20"/>
      <c r="L22233" s="20"/>
      <c r="M22233" s="22"/>
    </row>
    <row r="22234" spans="1:13" s="14" customFormat="1" outlineLevel="2" x14ac:dyDescent="0.25">
      <c r="A22234" s="34"/>
      <c r="B22234" s="44" t="s">
        <v>5377</v>
      </c>
      <c r="C22234" s="31" t="s">
        <v>5042</v>
      </c>
      <c r="D22234" s="14" t="s">
        <v>1375</v>
      </c>
      <c r="E22234" s="14" t="s">
        <v>1459</v>
      </c>
      <c r="F22234" s="14" t="s">
        <v>1460</v>
      </c>
      <c r="G22234" s="14" t="s">
        <v>6484</v>
      </c>
      <c r="H22234" s="20">
        <v>5066897</v>
      </c>
      <c r="I22234" s="20">
        <v>5066897</v>
      </c>
      <c r="J22234" s="21">
        <f>IFERROR((I22234/H22234),0)</f>
        <v>1</v>
      </c>
      <c r="K22234" s="20"/>
      <c r="L22234" s="20"/>
      <c r="M22234" s="22"/>
    </row>
    <row r="22235" spans="1:13" s="14" customFormat="1" outlineLevel="2" x14ac:dyDescent="0.25">
      <c r="A22235" s="34"/>
      <c r="B22235" s="44" t="s">
        <v>5377</v>
      </c>
      <c r="C22235" s="31" t="s">
        <v>5042</v>
      </c>
      <c r="D22235" s="14" t="s">
        <v>5006</v>
      </c>
      <c r="E22235" s="14" t="s">
        <v>1459</v>
      </c>
      <c r="F22235" s="14" t="s">
        <v>1460</v>
      </c>
      <c r="G22235" s="14" t="s">
        <v>6485</v>
      </c>
      <c r="H22235" s="20">
        <v>793618</v>
      </c>
      <c r="I22235" s="20">
        <v>793618</v>
      </c>
      <c r="J22235" s="21">
        <f>IFERROR((I22235/H22235),0)</f>
        <v>1</v>
      </c>
      <c r="K22235" s="25"/>
      <c r="L22235" s="25"/>
      <c r="M22235" s="22"/>
    </row>
    <row r="22236" spans="1:13" s="14" customFormat="1" outlineLevel="2" x14ac:dyDescent="0.25">
      <c r="A22236" s="34"/>
      <c r="B22236" s="44" t="s">
        <v>5377</v>
      </c>
      <c r="C22236" s="31" t="s">
        <v>5042</v>
      </c>
      <c r="D22236" s="14" t="s">
        <v>1375</v>
      </c>
      <c r="E22236" s="14" t="s">
        <v>1459</v>
      </c>
      <c r="F22236" s="14" t="s">
        <v>1460</v>
      </c>
      <c r="G22236" s="14" t="s">
        <v>6492</v>
      </c>
      <c r="H22236" s="20">
        <v>27634002</v>
      </c>
      <c r="I22236" s="20">
        <v>27634002</v>
      </c>
      <c r="J22236" s="21">
        <f>IFERROR((I22236/H22236),0)</f>
        <v>1</v>
      </c>
      <c r="K22236" s="20"/>
      <c r="L22236" s="20"/>
      <c r="M22236" s="22"/>
    </row>
    <row r="22237" spans="1:13" s="14" customFormat="1" outlineLevel="2" x14ac:dyDescent="0.25">
      <c r="A22237" s="34"/>
      <c r="B22237" s="44" t="s">
        <v>5377</v>
      </c>
      <c r="C22237" s="31" t="s">
        <v>5042</v>
      </c>
      <c r="D22237" s="14" t="s">
        <v>1375</v>
      </c>
      <c r="E22237" s="14" t="s">
        <v>1459</v>
      </c>
      <c r="F22237" s="14" t="s">
        <v>1460</v>
      </c>
      <c r="G22237" s="14" t="s">
        <v>6493</v>
      </c>
      <c r="H22237" s="20">
        <v>-34855976</v>
      </c>
      <c r="I22237" s="20"/>
      <c r="J22237" s="21">
        <f>IFERROR((I22237/H22237),0)</f>
        <v>0</v>
      </c>
      <c r="K22237" s="20"/>
      <c r="L22237" s="20"/>
      <c r="M22237" s="22"/>
    </row>
    <row r="22238" spans="1:13" s="14" customFormat="1" outlineLevel="1" x14ac:dyDescent="0.25">
      <c r="A22238" s="34"/>
      <c r="B22238" s="46" t="s">
        <v>10095</v>
      </c>
      <c r="C22238" s="40" t="str">
        <f>C22237</f>
        <v>ASIGNACIONES DIRECTAS (20% DEL SGR)</v>
      </c>
      <c r="D22238" s="39" t="str">
        <f>D22237</f>
        <v xml:space="preserve">HUILA                                             </v>
      </c>
      <c r="E22238" s="39" t="str">
        <f>E22237</f>
        <v>41132</v>
      </c>
      <c r="F22238" s="39" t="str">
        <f>F22237</f>
        <v xml:space="preserve">CAMPOALEGRE                                       </v>
      </c>
      <c r="G22238" s="39" t="s">
        <v>10656</v>
      </c>
      <c r="H22238" s="20">
        <f>SUBTOTAL(9,H22230:H22237)</f>
        <v>604295203</v>
      </c>
      <c r="I22238" s="20">
        <f>SUBTOTAL(9,I22230:I22237)</f>
        <v>568200281.59000003</v>
      </c>
      <c r="J22238" s="42">
        <f>+I22238/H22238</f>
        <v>0.94026938947916827</v>
      </c>
      <c r="K22238" s="20">
        <f>SUBTOTAL(9,K22230:K22237)</f>
        <v>126094506</v>
      </c>
      <c r="L22238" s="20">
        <f>SUBTOTAL(9,L22230:L22237)</f>
        <v>103328980.59</v>
      </c>
      <c r="M22238" s="7">
        <f>IFERROR((L22238/K22238),"N.A")</f>
        <v>0.81945664301979981</v>
      </c>
    </row>
    <row r="22239" spans="1:13" s="14" customFormat="1" outlineLevel="2" x14ac:dyDescent="0.25">
      <c r="A22239" s="34"/>
      <c r="B22239" s="44" t="s">
        <v>5977</v>
      </c>
      <c r="C22239" s="31" t="s">
        <v>5042</v>
      </c>
      <c r="D22239" s="14" t="s">
        <v>1375</v>
      </c>
      <c r="E22239" s="14" t="s">
        <v>1462</v>
      </c>
      <c r="F22239" s="14" t="s">
        <v>1463</v>
      </c>
      <c r="G22239" s="14" t="s">
        <v>5862</v>
      </c>
      <c r="H22239" s="20">
        <v>11567015</v>
      </c>
      <c r="I22239" s="20">
        <v>11567015</v>
      </c>
      <c r="J22239" s="21">
        <f>IFERROR((I22239/H22239),0)</f>
        <v>1</v>
      </c>
      <c r="K22239" s="20"/>
      <c r="L22239" s="20"/>
      <c r="M22239" s="22"/>
    </row>
    <row r="22240" spans="1:13" s="14" customFormat="1" outlineLevel="2" x14ac:dyDescent="0.25">
      <c r="A22240" s="34"/>
      <c r="B22240" s="44" t="s">
        <v>5977</v>
      </c>
      <c r="C22240" s="31" t="s">
        <v>5042</v>
      </c>
      <c r="D22240" s="14" t="s">
        <v>1375</v>
      </c>
      <c r="E22240" s="14" t="s">
        <v>1462</v>
      </c>
      <c r="F22240" s="14" t="s">
        <v>1463</v>
      </c>
      <c r="G22240" s="14" t="s">
        <v>6109</v>
      </c>
      <c r="H22240" s="20">
        <v>7880781</v>
      </c>
      <c r="I22240" s="20">
        <v>7880781</v>
      </c>
      <c r="J22240" s="21">
        <f>IFERROR((I22240/H22240),0)</f>
        <v>1</v>
      </c>
      <c r="K22240" s="20"/>
      <c r="L22240" s="20"/>
      <c r="M22240" s="22"/>
    </row>
    <row r="22241" spans="1:13" s="14" customFormat="1" outlineLevel="2" x14ac:dyDescent="0.25">
      <c r="A22241" s="34"/>
      <c r="B22241" s="44" t="s">
        <v>5977</v>
      </c>
      <c r="C22241" s="31" t="s">
        <v>5042</v>
      </c>
      <c r="D22241" s="14" t="s">
        <v>1375</v>
      </c>
      <c r="E22241" s="14" t="s">
        <v>1462</v>
      </c>
      <c r="F22241" s="14" t="s">
        <v>1463</v>
      </c>
      <c r="G22241" s="14" t="s">
        <v>6491</v>
      </c>
      <c r="H22241" s="20">
        <v>126354333</v>
      </c>
      <c r="I22241" s="20">
        <v>126354333</v>
      </c>
      <c r="J22241" s="21">
        <f>IFERROR((I22241/H22241),0)</f>
        <v>1</v>
      </c>
      <c r="K22241" s="20"/>
      <c r="L22241" s="20"/>
      <c r="M22241" s="22"/>
    </row>
    <row r="22242" spans="1:13" s="14" customFormat="1" outlineLevel="1" x14ac:dyDescent="0.25">
      <c r="A22242" s="34"/>
      <c r="B22242" s="46" t="s">
        <v>10096</v>
      </c>
      <c r="C22242" s="40" t="str">
        <f>C22241</f>
        <v>ASIGNACIONES DIRECTAS (20% DEL SGR)</v>
      </c>
      <c r="D22242" s="39" t="str">
        <f>D22241</f>
        <v xml:space="preserve">HUILA                                             </v>
      </c>
      <c r="E22242" s="39" t="str">
        <f>E22241</f>
        <v>41078</v>
      </c>
      <c r="F22242" s="39" t="str">
        <f>F22241</f>
        <v xml:space="preserve">BARAYA                                            </v>
      </c>
      <c r="G22242" s="39" t="s">
        <v>10656</v>
      </c>
      <c r="H22242" s="20">
        <f>SUBTOTAL(9,H22239:H22241)</f>
        <v>145802129</v>
      </c>
      <c r="I22242" s="20">
        <f>SUBTOTAL(9,I22239:I22241)</f>
        <v>145802129</v>
      </c>
      <c r="J22242" s="42">
        <f>+I22242/H22242</f>
        <v>1</v>
      </c>
      <c r="K22242" s="20">
        <f>SUBTOTAL(9,K22239:K22241)</f>
        <v>0</v>
      </c>
      <c r="L22242" s="20">
        <f>SUBTOTAL(9,L22239:L22241)</f>
        <v>0</v>
      </c>
      <c r="M22242" s="7" t="str">
        <f>IFERROR((L22242/K22242),"N.A")</f>
        <v>N.A</v>
      </c>
    </row>
    <row r="22243" spans="1:13" s="14" customFormat="1" outlineLevel="2" x14ac:dyDescent="0.25">
      <c r="A22243" s="34"/>
      <c r="B22243" s="44" t="s">
        <v>5378</v>
      </c>
      <c r="C22243" s="31" t="s">
        <v>5042</v>
      </c>
      <c r="D22243" s="14" t="s">
        <v>1375</v>
      </c>
      <c r="E22243" s="14" t="s">
        <v>1465</v>
      </c>
      <c r="F22243" s="14" t="s">
        <v>1466</v>
      </c>
      <c r="G22243" s="14" t="s">
        <v>16</v>
      </c>
      <c r="H22243" s="15">
        <v>48576</v>
      </c>
      <c r="I22243" s="15">
        <v>0</v>
      </c>
      <c r="J22243" s="16">
        <f>IFERROR((I22243/H22243),0)</f>
        <v>0</v>
      </c>
      <c r="K22243" s="15">
        <v>34923</v>
      </c>
      <c r="L22243" s="15">
        <v>0</v>
      </c>
      <c r="M22243" s="17">
        <f>L22243/K22243</f>
        <v>0</v>
      </c>
    </row>
    <row r="22244" spans="1:13" s="14" customFormat="1" outlineLevel="2" x14ac:dyDescent="0.25">
      <c r="A22244" s="34"/>
      <c r="B22244" s="44" t="s">
        <v>5378</v>
      </c>
      <c r="C22244" s="31" t="s">
        <v>5042</v>
      </c>
      <c r="D22244" s="14" t="s">
        <v>1375</v>
      </c>
      <c r="E22244" s="14" t="s">
        <v>1465</v>
      </c>
      <c r="F22244" s="14" t="s">
        <v>1466</v>
      </c>
      <c r="G22244" s="14" t="s">
        <v>5862</v>
      </c>
      <c r="H22244" s="20">
        <v>7877</v>
      </c>
      <c r="I22244" s="20">
        <v>7877</v>
      </c>
      <c r="J22244" s="21">
        <f>IFERROR((I22244/H22244),0)</f>
        <v>1</v>
      </c>
      <c r="K22244" s="20"/>
      <c r="L22244" s="20"/>
      <c r="M22244" s="22"/>
    </row>
    <row r="22245" spans="1:13" s="14" customFormat="1" outlineLevel="2" x14ac:dyDescent="0.25">
      <c r="A22245" s="34"/>
      <c r="B22245" s="44" t="s">
        <v>5378</v>
      </c>
      <c r="C22245" s="31" t="s">
        <v>5042</v>
      </c>
      <c r="D22245" s="14" t="s">
        <v>1375</v>
      </c>
      <c r="E22245" s="14" t="s">
        <v>1465</v>
      </c>
      <c r="F22245" s="14" t="s">
        <v>1466</v>
      </c>
      <c r="G22245" s="14" t="s">
        <v>6109</v>
      </c>
      <c r="H22245" s="20">
        <v>80647</v>
      </c>
      <c r="I22245" s="20">
        <v>80647</v>
      </c>
      <c r="J22245" s="21">
        <f>IFERROR((I22245/H22245),0)</f>
        <v>1</v>
      </c>
      <c r="K22245" s="20"/>
      <c r="L22245" s="20"/>
      <c r="M22245" s="22"/>
    </row>
    <row r="22246" spans="1:13" s="14" customFormat="1" outlineLevel="2" x14ac:dyDescent="0.25">
      <c r="A22246" s="34"/>
      <c r="B22246" s="44" t="s">
        <v>5378</v>
      </c>
      <c r="C22246" s="31" t="s">
        <v>5042</v>
      </c>
      <c r="D22246" s="14" t="s">
        <v>5006</v>
      </c>
      <c r="E22246" s="14" t="s">
        <v>1465</v>
      </c>
      <c r="F22246" s="14" t="s">
        <v>1466</v>
      </c>
      <c r="G22246" s="14" t="s">
        <v>6485</v>
      </c>
      <c r="H22246" s="20">
        <v>63938</v>
      </c>
      <c r="I22246" s="20">
        <v>63938</v>
      </c>
      <c r="J22246" s="21">
        <f>IFERROR((I22246/H22246),0)</f>
        <v>1</v>
      </c>
      <c r="K22246" s="25"/>
      <c r="L22246" s="25"/>
      <c r="M22246" s="22"/>
    </row>
    <row r="22247" spans="1:13" s="14" customFormat="1" outlineLevel="2" x14ac:dyDescent="0.25">
      <c r="A22247" s="34"/>
      <c r="B22247" s="44" t="s">
        <v>5378</v>
      </c>
      <c r="C22247" s="31" t="s">
        <v>5042</v>
      </c>
      <c r="D22247" s="14" t="s">
        <v>1375</v>
      </c>
      <c r="E22247" s="14" t="s">
        <v>1465</v>
      </c>
      <c r="F22247" s="14" t="s">
        <v>1466</v>
      </c>
      <c r="G22247" s="14" t="s">
        <v>6492</v>
      </c>
      <c r="H22247" s="20">
        <v>7573</v>
      </c>
      <c r="I22247" s="20">
        <v>7573</v>
      </c>
      <c r="J22247" s="21">
        <f>IFERROR((I22247/H22247),0)</f>
        <v>1</v>
      </c>
      <c r="K22247" s="20"/>
      <c r="L22247" s="20"/>
      <c r="M22247" s="22"/>
    </row>
    <row r="22248" spans="1:13" s="14" customFormat="1" outlineLevel="2" x14ac:dyDescent="0.25">
      <c r="A22248" s="34"/>
      <c r="B22248" s="44" t="s">
        <v>5378</v>
      </c>
      <c r="C22248" s="31" t="s">
        <v>5042</v>
      </c>
      <c r="D22248" s="14" t="s">
        <v>1375</v>
      </c>
      <c r="E22248" s="14" t="s">
        <v>1465</v>
      </c>
      <c r="F22248" s="14" t="s">
        <v>1466</v>
      </c>
      <c r="G22248" s="14" t="s">
        <v>6493</v>
      </c>
      <c r="H22248" s="20">
        <v>-9715</v>
      </c>
      <c r="I22248" s="20"/>
      <c r="J22248" s="21">
        <f>IFERROR((I22248/H22248),0)</f>
        <v>0</v>
      </c>
      <c r="K22248" s="20"/>
      <c r="L22248" s="20"/>
      <c r="M22248" s="22"/>
    </row>
    <row r="22249" spans="1:13" s="14" customFormat="1" outlineLevel="1" x14ac:dyDescent="0.25">
      <c r="A22249" s="34"/>
      <c r="B22249" s="46" t="s">
        <v>10097</v>
      </c>
      <c r="C22249" s="40" t="str">
        <f>C22248</f>
        <v>ASIGNACIONES DIRECTAS (20% DEL SGR)</v>
      </c>
      <c r="D22249" s="39" t="str">
        <f>D22248</f>
        <v xml:space="preserve">HUILA                                             </v>
      </c>
      <c r="E22249" s="39" t="str">
        <f>E22248</f>
        <v>41026</v>
      </c>
      <c r="F22249" s="39" t="str">
        <f>F22248</f>
        <v xml:space="preserve">ALTAMIRA                                          </v>
      </c>
      <c r="G22249" s="39" t="s">
        <v>10656</v>
      </c>
      <c r="H22249" s="20">
        <f>SUBTOTAL(9,H22243:H22248)</f>
        <v>198896</v>
      </c>
      <c r="I22249" s="20">
        <f>SUBTOTAL(9,I22243:I22248)</f>
        <v>160035</v>
      </c>
      <c r="J22249" s="42">
        <f>+I22249/H22249</f>
        <v>0.80461648298608313</v>
      </c>
      <c r="K22249" s="20">
        <f>SUBTOTAL(9,K22243:K22248)</f>
        <v>34923</v>
      </c>
      <c r="L22249" s="20">
        <f>SUBTOTAL(9,L22243:L22248)</f>
        <v>0</v>
      </c>
      <c r="M22249" s="7">
        <f>IFERROR((L22249/K22249),"N.A")</f>
        <v>0</v>
      </c>
    </row>
    <row r="22250" spans="1:13" s="14" customFormat="1" outlineLevel="2" x14ac:dyDescent="0.25">
      <c r="A22250" s="34"/>
      <c r="B22250" s="44" t="s">
        <v>5379</v>
      </c>
      <c r="C22250" s="31" t="s">
        <v>5042</v>
      </c>
      <c r="D22250" s="14" t="s">
        <v>1375</v>
      </c>
      <c r="E22250" s="14" t="s">
        <v>1471</v>
      </c>
      <c r="F22250" s="14" t="s">
        <v>1472</v>
      </c>
      <c r="G22250" s="14" t="s">
        <v>16</v>
      </c>
      <c r="H22250" s="15">
        <v>9896132668</v>
      </c>
      <c r="I22250" s="15">
        <v>8749067493.9199982</v>
      </c>
      <c r="J22250" s="16">
        <f>IFERROR((I22250/H22250),0)</f>
        <v>0.88408955169031478</v>
      </c>
      <c r="K22250" s="15">
        <v>7367637402.5099983</v>
      </c>
      <c r="L22250" s="15">
        <v>8749067493.9199982</v>
      </c>
      <c r="M22250" s="17">
        <f>L22250/K22250</f>
        <v>1.1874997391890345</v>
      </c>
    </row>
    <row r="22251" spans="1:13" s="14" customFormat="1" outlineLevel="2" x14ac:dyDescent="0.25">
      <c r="A22251" s="34"/>
      <c r="B22251" s="44" t="s">
        <v>5379</v>
      </c>
      <c r="C22251" s="31" t="s">
        <v>5042</v>
      </c>
      <c r="D22251" s="14" t="s">
        <v>1375</v>
      </c>
      <c r="E22251" s="14" t="s">
        <v>1471</v>
      </c>
      <c r="F22251" s="14" t="s">
        <v>1472</v>
      </c>
      <c r="G22251" s="14" t="s">
        <v>5855</v>
      </c>
      <c r="H22251" s="20">
        <v>1030945</v>
      </c>
      <c r="I22251" s="20">
        <v>1030945</v>
      </c>
      <c r="J22251" s="21">
        <f>IFERROR((I22251/H22251),0)</f>
        <v>1</v>
      </c>
      <c r="K22251" s="20"/>
      <c r="L22251" s="20"/>
      <c r="M22251" s="22"/>
    </row>
    <row r="22252" spans="1:13" s="14" customFormat="1" outlineLevel="2" x14ac:dyDescent="0.25">
      <c r="A22252" s="34"/>
      <c r="B22252" s="44" t="s">
        <v>5379</v>
      </c>
      <c r="C22252" s="31" t="s">
        <v>5042</v>
      </c>
      <c r="D22252" s="14" t="s">
        <v>1375</v>
      </c>
      <c r="E22252" s="14" t="s">
        <v>1471</v>
      </c>
      <c r="F22252" s="14" t="s">
        <v>1472</v>
      </c>
      <c r="G22252" s="14" t="s">
        <v>5862</v>
      </c>
      <c r="H22252" s="20">
        <v>3641587036</v>
      </c>
      <c r="I22252" s="20">
        <v>3641587036</v>
      </c>
      <c r="J22252" s="21">
        <f>IFERROR((I22252/H22252),0)</f>
        <v>1</v>
      </c>
      <c r="K22252" s="20"/>
      <c r="L22252" s="20"/>
      <c r="M22252" s="22"/>
    </row>
    <row r="22253" spans="1:13" s="14" customFormat="1" outlineLevel="2" x14ac:dyDescent="0.25">
      <c r="A22253" s="34"/>
      <c r="B22253" s="44" t="s">
        <v>5379</v>
      </c>
      <c r="C22253" s="31" t="s">
        <v>5042</v>
      </c>
      <c r="D22253" s="14" t="s">
        <v>1375</v>
      </c>
      <c r="E22253" s="14" t="s">
        <v>1471</v>
      </c>
      <c r="F22253" s="14" t="s">
        <v>1472</v>
      </c>
      <c r="G22253" s="14" t="s">
        <v>6109</v>
      </c>
      <c r="H22253" s="20">
        <v>18500455655</v>
      </c>
      <c r="I22253" s="20">
        <v>18500455655</v>
      </c>
      <c r="J22253" s="21">
        <f>IFERROR((I22253/H22253),0)</f>
        <v>1</v>
      </c>
      <c r="K22253" s="20"/>
      <c r="L22253" s="20"/>
      <c r="M22253" s="22"/>
    </row>
    <row r="22254" spans="1:13" s="14" customFormat="1" outlineLevel="2" x14ac:dyDescent="0.25">
      <c r="A22254" s="34"/>
      <c r="B22254" s="44" t="s">
        <v>5379</v>
      </c>
      <c r="C22254" s="31" t="s">
        <v>5042</v>
      </c>
      <c r="D22254" s="14" t="s">
        <v>1375</v>
      </c>
      <c r="E22254" s="14" t="s">
        <v>1471</v>
      </c>
      <c r="F22254" s="14" t="s">
        <v>1472</v>
      </c>
      <c r="G22254" s="14" t="s">
        <v>6481</v>
      </c>
      <c r="H22254" s="20">
        <v>61206</v>
      </c>
      <c r="I22254" s="20">
        <v>61206</v>
      </c>
      <c r="J22254" s="21">
        <f>IFERROR((I22254/H22254),0)</f>
        <v>1</v>
      </c>
      <c r="K22254" s="20"/>
      <c r="L22254" s="20"/>
      <c r="M22254" s="22"/>
    </row>
    <row r="22255" spans="1:13" s="14" customFormat="1" outlineLevel="2" x14ac:dyDescent="0.25">
      <c r="A22255" s="34"/>
      <c r="B22255" s="44" t="s">
        <v>5379</v>
      </c>
      <c r="C22255" s="31" t="s">
        <v>5042</v>
      </c>
      <c r="D22255" s="14" t="s">
        <v>1375</v>
      </c>
      <c r="E22255" s="14" t="s">
        <v>1471</v>
      </c>
      <c r="F22255" s="14" t="s">
        <v>1472</v>
      </c>
      <c r="G22255" s="14" t="s">
        <v>6484</v>
      </c>
      <c r="H22255" s="20">
        <v>330179771</v>
      </c>
      <c r="I22255" s="20">
        <v>330179771</v>
      </c>
      <c r="J22255" s="21">
        <f>IFERROR((I22255/H22255),0)</f>
        <v>1</v>
      </c>
      <c r="K22255" s="20"/>
      <c r="L22255" s="20"/>
      <c r="M22255" s="22"/>
    </row>
    <row r="22256" spans="1:13" s="14" customFormat="1" outlineLevel="2" x14ac:dyDescent="0.25">
      <c r="A22256" s="34"/>
      <c r="B22256" s="44" t="s">
        <v>5379</v>
      </c>
      <c r="C22256" s="31" t="s">
        <v>5042</v>
      </c>
      <c r="D22256" s="14" t="s">
        <v>5006</v>
      </c>
      <c r="E22256" s="14" t="s">
        <v>1471</v>
      </c>
      <c r="F22256" s="14" t="s">
        <v>1472</v>
      </c>
      <c r="G22256" s="14" t="s">
        <v>6485</v>
      </c>
      <c r="H22256" s="20">
        <v>3268725</v>
      </c>
      <c r="I22256" s="20">
        <v>3268725</v>
      </c>
      <c r="J22256" s="21">
        <f>IFERROR((I22256/H22256),0)</f>
        <v>1</v>
      </c>
      <c r="K22256" s="25"/>
      <c r="L22256" s="25"/>
      <c r="M22256" s="22"/>
    </row>
    <row r="22257" spans="1:13" s="14" customFormat="1" outlineLevel="2" x14ac:dyDescent="0.25">
      <c r="A22257" s="34"/>
      <c r="B22257" s="44" t="s">
        <v>5379</v>
      </c>
      <c r="C22257" s="31" t="s">
        <v>5042</v>
      </c>
      <c r="D22257" s="14" t="s">
        <v>1375</v>
      </c>
      <c r="E22257" s="14" t="s">
        <v>1471</v>
      </c>
      <c r="F22257" s="14" t="s">
        <v>1472</v>
      </c>
      <c r="G22257" s="14" t="s">
        <v>6492</v>
      </c>
      <c r="H22257" s="20">
        <v>1556981996</v>
      </c>
      <c r="I22257" s="20">
        <v>1556981996</v>
      </c>
      <c r="J22257" s="21">
        <f>IFERROR((I22257/H22257),0)</f>
        <v>1</v>
      </c>
      <c r="K22257" s="20"/>
      <c r="L22257" s="20"/>
      <c r="M22257" s="22"/>
    </row>
    <row r="22258" spans="1:13" s="14" customFormat="1" outlineLevel="2" x14ac:dyDescent="0.25">
      <c r="A22258" s="34"/>
      <c r="B22258" s="44" t="s">
        <v>5379</v>
      </c>
      <c r="C22258" s="31" t="s">
        <v>5042</v>
      </c>
      <c r="D22258" s="14" t="s">
        <v>1375</v>
      </c>
      <c r="E22258" s="14" t="s">
        <v>1471</v>
      </c>
      <c r="F22258" s="14" t="s">
        <v>1472</v>
      </c>
      <c r="G22258" s="14" t="s">
        <v>6493</v>
      </c>
      <c r="H22258" s="20">
        <v>-1979226534</v>
      </c>
      <c r="I22258" s="20"/>
      <c r="J22258" s="21">
        <f>IFERROR((I22258/H22258),0)</f>
        <v>0</v>
      </c>
      <c r="K22258" s="20"/>
      <c r="L22258" s="20"/>
      <c r="M22258" s="22"/>
    </row>
    <row r="22259" spans="1:13" s="14" customFormat="1" outlineLevel="1" x14ac:dyDescent="0.25">
      <c r="A22259" s="34"/>
      <c r="B22259" s="46" t="s">
        <v>10098</v>
      </c>
      <c r="C22259" s="40" t="str">
        <f>C22258</f>
        <v>ASIGNACIONES DIRECTAS (20% DEL SGR)</v>
      </c>
      <c r="D22259" s="39" t="str">
        <f>D22258</f>
        <v xml:space="preserve">HUILA                                             </v>
      </c>
      <c r="E22259" s="39" t="str">
        <f>E22258</f>
        <v>41016</v>
      </c>
      <c r="F22259" s="39" t="str">
        <f>F22258</f>
        <v xml:space="preserve">AIPE                                              </v>
      </c>
      <c r="G22259" s="39" t="s">
        <v>10656</v>
      </c>
      <c r="H22259" s="20">
        <f>SUBTOTAL(9,H22250:H22258)</f>
        <v>31950471468</v>
      </c>
      <c r="I22259" s="20">
        <f>SUBTOTAL(9,I22250:I22258)</f>
        <v>32782632827.919998</v>
      </c>
      <c r="J22259" s="42">
        <f>+I22259/H22259</f>
        <v>1.0260453546281296</v>
      </c>
      <c r="K22259" s="20">
        <f>SUBTOTAL(9,K22250:K22258)</f>
        <v>7367637402.5099983</v>
      </c>
      <c r="L22259" s="20">
        <f>SUBTOTAL(9,L22250:L22258)</f>
        <v>8749067493.9199982</v>
      </c>
      <c r="M22259" s="7">
        <f>IFERROR((L22259/K22259),"N.A")</f>
        <v>1.1874997391890345</v>
      </c>
    </row>
    <row r="22260" spans="1:13" s="14" customFormat="1" outlineLevel="2" x14ac:dyDescent="0.25">
      <c r="A22260" s="34"/>
      <c r="B22260" s="44" t="s">
        <v>5978</v>
      </c>
      <c r="C22260" s="31" t="s">
        <v>5042</v>
      </c>
      <c r="D22260" s="14" t="s">
        <v>1375</v>
      </c>
      <c r="E22260" s="14" t="s">
        <v>1474</v>
      </c>
      <c r="F22260" s="14" t="s">
        <v>1475</v>
      </c>
      <c r="G22260" s="14" t="s">
        <v>5862</v>
      </c>
      <c r="H22260" s="20">
        <v>3490065</v>
      </c>
      <c r="I22260" s="20">
        <v>3490065</v>
      </c>
      <c r="J22260" s="21">
        <f>IFERROR((I22260/H22260),0)</f>
        <v>1</v>
      </c>
      <c r="K22260" s="20"/>
      <c r="L22260" s="20"/>
      <c r="M22260" s="22"/>
    </row>
    <row r="22261" spans="1:13" s="14" customFormat="1" outlineLevel="2" x14ac:dyDescent="0.25">
      <c r="A22261" s="34"/>
      <c r="B22261" s="44" t="s">
        <v>5978</v>
      </c>
      <c r="C22261" s="31" t="s">
        <v>5042</v>
      </c>
      <c r="D22261" s="14" t="s">
        <v>1375</v>
      </c>
      <c r="E22261" s="14" t="s">
        <v>1474</v>
      </c>
      <c r="F22261" s="14" t="s">
        <v>1475</v>
      </c>
      <c r="G22261" s="14" t="s">
        <v>6109</v>
      </c>
      <c r="H22261" s="20">
        <v>10109188</v>
      </c>
      <c r="I22261" s="20">
        <v>10109188</v>
      </c>
      <c r="J22261" s="21">
        <f>IFERROR((I22261/H22261),0)</f>
        <v>1</v>
      </c>
      <c r="K22261" s="20"/>
      <c r="L22261" s="20"/>
      <c r="M22261" s="22"/>
    </row>
    <row r="22262" spans="1:13" s="14" customFormat="1" outlineLevel="1" x14ac:dyDescent="0.25">
      <c r="A22262" s="34"/>
      <c r="B22262" s="46" t="s">
        <v>10099</v>
      </c>
      <c r="C22262" s="40" t="str">
        <f>C22261</f>
        <v>ASIGNACIONES DIRECTAS (20% DEL SGR)</v>
      </c>
      <c r="D22262" s="39" t="str">
        <f>D22261</f>
        <v xml:space="preserve">HUILA                                             </v>
      </c>
      <c r="E22262" s="39" t="str">
        <f>E22261</f>
        <v>41013</v>
      </c>
      <c r="F22262" s="39" t="str">
        <f>F22261</f>
        <v xml:space="preserve">AGRADO                                            </v>
      </c>
      <c r="G22262" s="39" t="s">
        <v>10656</v>
      </c>
      <c r="H22262" s="20">
        <f>SUBTOTAL(9,H22260:H22261)</f>
        <v>13599253</v>
      </c>
      <c r="I22262" s="20">
        <f>SUBTOTAL(9,I22260:I22261)</f>
        <v>13599253</v>
      </c>
      <c r="J22262" s="42">
        <f>+I22262/H22262</f>
        <v>1</v>
      </c>
      <c r="K22262" s="20">
        <f>SUBTOTAL(9,K22260:K22261)</f>
        <v>0</v>
      </c>
      <c r="L22262" s="20">
        <f>SUBTOTAL(9,L22260:L22261)</f>
        <v>0</v>
      </c>
      <c r="M22262" s="7" t="str">
        <f>IFERROR((L22262/K22262),"N.A")</f>
        <v>N.A</v>
      </c>
    </row>
    <row r="22263" spans="1:13" s="14" customFormat="1" outlineLevel="2" x14ac:dyDescent="0.25">
      <c r="A22263" s="34"/>
      <c r="B22263" s="44" t="s">
        <v>5380</v>
      </c>
      <c r="C22263" s="31" t="s">
        <v>5042</v>
      </c>
      <c r="D22263" s="14" t="s">
        <v>1375</v>
      </c>
      <c r="E22263" s="14" t="s">
        <v>4479</v>
      </c>
      <c r="F22263" s="14" t="s">
        <v>4480</v>
      </c>
      <c r="G22263" s="14" t="s">
        <v>16</v>
      </c>
      <c r="H22263" s="15">
        <v>16164648361</v>
      </c>
      <c r="I22263" s="15">
        <v>12068145531.369999</v>
      </c>
      <c r="J22263" s="16">
        <f>IFERROR((I22263/H22263),0)</f>
        <v>0.74657643407118457</v>
      </c>
      <c r="K22263" s="15">
        <v>11995167143.859997</v>
      </c>
      <c r="L22263" s="15">
        <v>12068145531.369999</v>
      </c>
      <c r="M22263" s="17">
        <f>L22263/K22263</f>
        <v>1.0060839825435328</v>
      </c>
    </row>
    <row r="22264" spans="1:13" s="14" customFormat="1" outlineLevel="2" x14ac:dyDescent="0.25">
      <c r="A22264" s="34"/>
      <c r="B22264" s="44" t="s">
        <v>5380</v>
      </c>
      <c r="C22264" s="31" t="s">
        <v>5042</v>
      </c>
      <c r="D22264" s="14" t="s">
        <v>1375</v>
      </c>
      <c r="E22264" s="14" t="s">
        <v>4479</v>
      </c>
      <c r="F22264" s="14" t="s">
        <v>4480</v>
      </c>
      <c r="G22264" s="14" t="s">
        <v>5855</v>
      </c>
      <c r="H22264" s="20">
        <v>1921105</v>
      </c>
      <c r="I22264" s="20">
        <v>1921105</v>
      </c>
      <c r="J22264" s="21">
        <f>IFERROR((I22264/H22264),0)</f>
        <v>1</v>
      </c>
      <c r="K22264" s="20"/>
      <c r="L22264" s="20"/>
      <c r="M22264" s="22"/>
    </row>
    <row r="22265" spans="1:13" s="14" customFormat="1" outlineLevel="2" x14ac:dyDescent="0.25">
      <c r="A22265" s="34"/>
      <c r="B22265" s="44" t="s">
        <v>5380</v>
      </c>
      <c r="C22265" s="31" t="s">
        <v>5042</v>
      </c>
      <c r="D22265" s="14" t="s">
        <v>1375</v>
      </c>
      <c r="E22265" s="14" t="s">
        <v>4479</v>
      </c>
      <c r="F22265" s="14" t="s">
        <v>4480</v>
      </c>
      <c r="G22265" s="14" t="s">
        <v>5862</v>
      </c>
      <c r="H22265" s="20">
        <v>3248494536</v>
      </c>
      <c r="I22265" s="20">
        <v>3248494536</v>
      </c>
      <c r="J22265" s="21">
        <f>IFERROR((I22265/H22265),0)</f>
        <v>1</v>
      </c>
      <c r="K22265" s="20"/>
      <c r="L22265" s="20"/>
      <c r="M22265" s="22"/>
    </row>
    <row r="22266" spans="1:13" s="14" customFormat="1" outlineLevel="2" x14ac:dyDescent="0.25">
      <c r="A22266" s="34"/>
      <c r="B22266" s="44" t="s">
        <v>5380</v>
      </c>
      <c r="C22266" s="31" t="s">
        <v>5042</v>
      </c>
      <c r="D22266" s="14" t="s">
        <v>1375</v>
      </c>
      <c r="E22266" s="14" t="s">
        <v>4479</v>
      </c>
      <c r="F22266" s="14" t="s">
        <v>4480</v>
      </c>
      <c r="G22266" s="14" t="s">
        <v>6109</v>
      </c>
      <c r="H22266" s="20">
        <v>16515229336</v>
      </c>
      <c r="I22266" s="20">
        <v>16515229336</v>
      </c>
      <c r="J22266" s="21">
        <f>IFERROR((I22266/H22266),0)</f>
        <v>1</v>
      </c>
      <c r="K22266" s="20"/>
      <c r="L22266" s="20"/>
      <c r="M22266" s="22"/>
    </row>
    <row r="22267" spans="1:13" s="14" customFormat="1" outlineLevel="2" x14ac:dyDescent="0.25">
      <c r="A22267" s="34"/>
      <c r="B22267" s="44" t="s">
        <v>5380</v>
      </c>
      <c r="C22267" s="31" t="s">
        <v>5042</v>
      </c>
      <c r="D22267" s="14" t="s">
        <v>1375</v>
      </c>
      <c r="E22267" s="14" t="s">
        <v>4479</v>
      </c>
      <c r="F22267" s="14" t="s">
        <v>4480</v>
      </c>
      <c r="G22267" s="14" t="s">
        <v>6481</v>
      </c>
      <c r="H22267" s="20">
        <v>99976</v>
      </c>
      <c r="I22267" s="20">
        <v>99976</v>
      </c>
      <c r="J22267" s="21">
        <f>IFERROR((I22267/H22267),0)</f>
        <v>1</v>
      </c>
      <c r="K22267" s="20"/>
      <c r="L22267" s="20"/>
      <c r="M22267" s="22"/>
    </row>
    <row r="22268" spans="1:13" s="14" customFormat="1" outlineLevel="2" x14ac:dyDescent="0.25">
      <c r="A22268" s="34"/>
      <c r="B22268" s="44" t="s">
        <v>5380</v>
      </c>
      <c r="C22268" s="31" t="s">
        <v>5042</v>
      </c>
      <c r="D22268" s="14" t="s">
        <v>1375</v>
      </c>
      <c r="E22268" s="14" t="s">
        <v>4479</v>
      </c>
      <c r="F22268" s="14" t="s">
        <v>4480</v>
      </c>
      <c r="G22268" s="14" t="s">
        <v>6484</v>
      </c>
      <c r="H22268" s="20">
        <v>497333165</v>
      </c>
      <c r="I22268" s="20">
        <v>497333165</v>
      </c>
      <c r="J22268" s="21">
        <f>IFERROR((I22268/H22268),0)</f>
        <v>1</v>
      </c>
      <c r="K22268" s="20"/>
      <c r="L22268" s="20"/>
      <c r="M22268" s="22"/>
    </row>
    <row r="22269" spans="1:13" s="14" customFormat="1" outlineLevel="2" x14ac:dyDescent="0.25">
      <c r="A22269" s="34"/>
      <c r="B22269" s="44" t="s">
        <v>5380</v>
      </c>
      <c r="C22269" s="31" t="s">
        <v>5042</v>
      </c>
      <c r="D22269" s="14" t="s">
        <v>5006</v>
      </c>
      <c r="E22269" s="14" t="s">
        <v>4479</v>
      </c>
      <c r="F22269" s="14" t="s">
        <v>4480</v>
      </c>
      <c r="G22269" s="14" t="s">
        <v>6485</v>
      </c>
      <c r="H22269" s="20">
        <v>1886166</v>
      </c>
      <c r="I22269" s="20">
        <v>1886166</v>
      </c>
      <c r="J22269" s="21">
        <f>IFERROR((I22269/H22269),0)</f>
        <v>1</v>
      </c>
      <c r="K22269" s="25"/>
      <c r="L22269" s="25"/>
      <c r="M22269" s="22"/>
    </row>
    <row r="22270" spans="1:13" s="14" customFormat="1" outlineLevel="2" x14ac:dyDescent="0.25">
      <c r="A22270" s="34"/>
      <c r="B22270" s="44" t="s">
        <v>5380</v>
      </c>
      <c r="C22270" s="31" t="s">
        <v>5042</v>
      </c>
      <c r="D22270" s="14" t="s">
        <v>1375</v>
      </c>
      <c r="E22270" s="14" t="s">
        <v>4479</v>
      </c>
      <c r="F22270" s="14" t="s">
        <v>4480</v>
      </c>
      <c r="G22270" s="14" t="s">
        <v>6492</v>
      </c>
      <c r="H22270" s="20">
        <v>2519290990</v>
      </c>
      <c r="I22270" s="20">
        <v>2519290990</v>
      </c>
      <c r="J22270" s="21">
        <f>IFERROR((I22270/H22270),0)</f>
        <v>1</v>
      </c>
      <c r="K22270" s="20"/>
      <c r="L22270" s="20"/>
      <c r="M22270" s="22"/>
    </row>
    <row r="22271" spans="1:13" s="14" customFormat="1" outlineLevel="2" x14ac:dyDescent="0.25">
      <c r="A22271" s="34"/>
      <c r="B22271" s="44" t="s">
        <v>5380</v>
      </c>
      <c r="C22271" s="31" t="s">
        <v>5042</v>
      </c>
      <c r="D22271" s="14" t="s">
        <v>1375</v>
      </c>
      <c r="E22271" s="14" t="s">
        <v>4479</v>
      </c>
      <c r="F22271" s="14" t="s">
        <v>4480</v>
      </c>
      <c r="G22271" s="14" t="s">
        <v>6493</v>
      </c>
      <c r="H22271" s="20">
        <v>-3232929672</v>
      </c>
      <c r="I22271" s="20"/>
      <c r="J22271" s="21">
        <f>IFERROR((I22271/H22271),0)</f>
        <v>0</v>
      </c>
      <c r="K22271" s="20"/>
      <c r="L22271" s="20"/>
      <c r="M22271" s="22"/>
    </row>
    <row r="22272" spans="1:13" s="14" customFormat="1" outlineLevel="1" x14ac:dyDescent="0.25">
      <c r="A22272" s="34"/>
      <c r="B22272" s="46" t="s">
        <v>10100</v>
      </c>
      <c r="C22272" s="40" t="str">
        <f>C22271</f>
        <v>ASIGNACIONES DIRECTAS (20% DEL SGR)</v>
      </c>
      <c r="D22272" s="39" t="str">
        <f>D22271</f>
        <v xml:space="preserve">HUILA                                             </v>
      </c>
      <c r="E22272" s="39" t="str">
        <f>E22271</f>
        <v>41001</v>
      </c>
      <c r="F22272" s="39" t="str">
        <f>F22271</f>
        <v xml:space="preserve">NEIVA                                             </v>
      </c>
      <c r="G22272" s="39" t="s">
        <v>10656</v>
      </c>
      <c r="H22272" s="20">
        <f>SUBTOTAL(9,H22263:H22271)</f>
        <v>35715973963</v>
      </c>
      <c r="I22272" s="20">
        <f>SUBTOTAL(9,I22263:I22271)</f>
        <v>34852400805.369995</v>
      </c>
      <c r="J22272" s="42">
        <f>+I22272/H22272</f>
        <v>0.9758210945465291</v>
      </c>
      <c r="K22272" s="20">
        <f>SUBTOTAL(9,K22263:K22271)</f>
        <v>11995167143.859997</v>
      </c>
      <c r="L22272" s="20">
        <f>SUBTOTAL(9,L22263:L22271)</f>
        <v>12068145531.369999</v>
      </c>
      <c r="M22272" s="7">
        <f>IFERROR((L22272/K22272),"N.A")</f>
        <v>1.0060839825435328</v>
      </c>
    </row>
    <row r="22273" spans="1:13" s="14" customFormat="1" outlineLevel="2" x14ac:dyDescent="0.25">
      <c r="A22273" s="34"/>
      <c r="B22273" s="44" t="s">
        <v>5381</v>
      </c>
      <c r="C22273" s="31" t="s">
        <v>5042</v>
      </c>
      <c r="D22273" s="14" t="s">
        <v>1375</v>
      </c>
      <c r="E22273" s="14" t="s">
        <v>5005</v>
      </c>
      <c r="F22273" s="14" t="s">
        <v>1375</v>
      </c>
      <c r="G22273" s="14" t="s">
        <v>16</v>
      </c>
      <c r="H22273" s="15">
        <v>85856240191</v>
      </c>
      <c r="I22273" s="15">
        <v>54732670590.18</v>
      </c>
      <c r="J22273" s="16">
        <f>IFERROR((I22273/H22273),0)</f>
        <v>0.63749205029732281</v>
      </c>
      <c r="K22273" s="15">
        <v>64387995509.589996</v>
      </c>
      <c r="L22273" s="15">
        <v>54732670590.18</v>
      </c>
      <c r="M22273" s="17">
        <f>L22273/K22273</f>
        <v>0.85004464197100338</v>
      </c>
    </row>
    <row r="22274" spans="1:13" s="14" customFormat="1" outlineLevel="2" x14ac:dyDescent="0.25">
      <c r="A22274" s="34"/>
      <c r="B22274" s="44" t="s">
        <v>5381</v>
      </c>
      <c r="C22274" s="31" t="s">
        <v>5042</v>
      </c>
      <c r="D22274" s="14" t="s">
        <v>1375</v>
      </c>
      <c r="E22274" s="14" t="s">
        <v>5005</v>
      </c>
      <c r="F22274" s="14" t="s">
        <v>1375</v>
      </c>
      <c r="G22274" s="14" t="s">
        <v>5818</v>
      </c>
      <c r="H22274" s="20">
        <v>560987473</v>
      </c>
      <c r="I22274" s="20">
        <v>560987473</v>
      </c>
      <c r="J22274" s="21">
        <f>IFERROR((I22274/H22274),0)</f>
        <v>1</v>
      </c>
      <c r="K22274" s="20"/>
      <c r="L22274" s="20"/>
      <c r="M22274" s="22"/>
    </row>
    <row r="22275" spans="1:13" s="14" customFormat="1" outlineLevel="2" x14ac:dyDescent="0.25">
      <c r="A22275" s="34"/>
      <c r="B22275" s="44" t="s">
        <v>5381</v>
      </c>
      <c r="C22275" s="31" t="s">
        <v>5042</v>
      </c>
      <c r="D22275" s="14" t="s">
        <v>1375</v>
      </c>
      <c r="E22275" s="14" t="s">
        <v>5005</v>
      </c>
      <c r="F22275" s="14" t="s">
        <v>1375</v>
      </c>
      <c r="G22275" s="14" t="s">
        <v>5855</v>
      </c>
      <c r="H22275" s="20">
        <v>5833414</v>
      </c>
      <c r="I22275" s="20">
        <v>5833414</v>
      </c>
      <c r="J22275" s="21">
        <f>IFERROR((I22275/H22275),0)</f>
        <v>1</v>
      </c>
      <c r="K22275" s="20"/>
      <c r="L22275" s="20"/>
      <c r="M22275" s="22"/>
    </row>
    <row r="22276" spans="1:13" s="14" customFormat="1" outlineLevel="2" x14ac:dyDescent="0.25">
      <c r="A22276" s="34"/>
      <c r="B22276" s="44" t="s">
        <v>5381</v>
      </c>
      <c r="C22276" s="31" t="s">
        <v>5042</v>
      </c>
      <c r="D22276" s="14" t="s">
        <v>1375</v>
      </c>
      <c r="E22276" s="14" t="s">
        <v>5005</v>
      </c>
      <c r="F22276" s="14" t="s">
        <v>1375</v>
      </c>
      <c r="G22276" s="14" t="s">
        <v>5862</v>
      </c>
      <c r="H22276" s="20">
        <v>20177322596</v>
      </c>
      <c r="I22276" s="20">
        <v>20177322596</v>
      </c>
      <c r="J22276" s="21">
        <f>IFERROR((I22276/H22276),0)</f>
        <v>1</v>
      </c>
      <c r="K22276" s="20"/>
      <c r="L22276" s="20"/>
      <c r="M22276" s="22"/>
    </row>
    <row r="22277" spans="1:13" s="14" customFormat="1" outlineLevel="2" x14ac:dyDescent="0.25">
      <c r="A22277" s="34"/>
      <c r="B22277" s="44" t="s">
        <v>5381</v>
      </c>
      <c r="C22277" s="31" t="s">
        <v>5042</v>
      </c>
      <c r="D22277" s="14" t="s">
        <v>1375</v>
      </c>
      <c r="E22277" s="14" t="s">
        <v>5005</v>
      </c>
      <c r="F22277" s="14" t="s">
        <v>1375</v>
      </c>
      <c r="G22277" s="14" t="s">
        <v>6109</v>
      </c>
      <c r="H22277" s="20">
        <v>135206202509</v>
      </c>
      <c r="I22277" s="20">
        <v>135206202509</v>
      </c>
      <c r="J22277" s="21">
        <f>IFERROR((I22277/H22277),0)</f>
        <v>1</v>
      </c>
      <c r="K22277" s="20"/>
      <c r="L22277" s="20"/>
      <c r="M22277" s="22"/>
    </row>
    <row r="22278" spans="1:13" s="14" customFormat="1" outlineLevel="2" x14ac:dyDescent="0.25">
      <c r="A22278" s="34"/>
      <c r="B22278" s="44" t="s">
        <v>5381</v>
      </c>
      <c r="C22278" s="31" t="s">
        <v>5042</v>
      </c>
      <c r="D22278" s="14" t="s">
        <v>1375</v>
      </c>
      <c r="E22278" s="14" t="s">
        <v>5005</v>
      </c>
      <c r="F22278" s="14" t="s">
        <v>1375</v>
      </c>
      <c r="G22278" s="14" t="s">
        <v>6481</v>
      </c>
      <c r="H22278" s="20">
        <v>531010</v>
      </c>
      <c r="I22278" s="20">
        <v>531010</v>
      </c>
      <c r="J22278" s="21">
        <f>IFERROR((I22278/H22278),0)</f>
        <v>1</v>
      </c>
      <c r="K22278" s="20"/>
      <c r="L22278" s="20"/>
      <c r="M22278" s="22"/>
    </row>
    <row r="22279" spans="1:13" s="14" customFormat="1" outlineLevel="2" x14ac:dyDescent="0.25">
      <c r="A22279" s="34"/>
      <c r="B22279" s="44" t="s">
        <v>5381</v>
      </c>
      <c r="C22279" s="31" t="s">
        <v>5042</v>
      </c>
      <c r="D22279" s="14" t="s">
        <v>1375</v>
      </c>
      <c r="E22279" s="14" t="s">
        <v>5005</v>
      </c>
      <c r="F22279" s="14" t="s">
        <v>1375</v>
      </c>
      <c r="G22279" s="14" t="s">
        <v>6484</v>
      </c>
      <c r="H22279" s="20">
        <v>2164111442</v>
      </c>
      <c r="I22279" s="20">
        <v>2164111442</v>
      </c>
      <c r="J22279" s="21">
        <f>IFERROR((I22279/H22279),0)</f>
        <v>1</v>
      </c>
      <c r="K22279" s="20"/>
      <c r="L22279" s="20"/>
      <c r="M22279" s="22"/>
    </row>
    <row r="22280" spans="1:13" s="14" customFormat="1" outlineLevel="2" x14ac:dyDescent="0.25">
      <c r="A22280" s="34"/>
      <c r="B22280" s="44" t="s">
        <v>5381</v>
      </c>
      <c r="C22280" s="31" t="s">
        <v>5042</v>
      </c>
      <c r="D22280" s="14" t="s">
        <v>5006</v>
      </c>
      <c r="E22280" s="14" t="s">
        <v>5005</v>
      </c>
      <c r="F22280" s="14" t="s">
        <v>1375</v>
      </c>
      <c r="G22280" s="14" t="s">
        <v>6485</v>
      </c>
      <c r="H22280" s="20">
        <v>3093928</v>
      </c>
      <c r="I22280" s="20">
        <v>3093928</v>
      </c>
      <c r="J22280" s="21">
        <f>IFERROR((I22280/H22280),0)</f>
        <v>1</v>
      </c>
      <c r="K22280" s="25"/>
      <c r="L22280" s="25"/>
      <c r="M22280" s="22"/>
    </row>
    <row r="22281" spans="1:13" s="14" customFormat="1" outlineLevel="2" x14ac:dyDescent="0.25">
      <c r="A22281" s="34"/>
      <c r="B22281" s="44" t="s">
        <v>5381</v>
      </c>
      <c r="C22281" s="31" t="s">
        <v>5042</v>
      </c>
      <c r="D22281" s="14" t="s">
        <v>1375</v>
      </c>
      <c r="E22281" s="14" t="s">
        <v>5005</v>
      </c>
      <c r="F22281" s="14" t="s">
        <v>1375</v>
      </c>
      <c r="G22281" s="14" t="s">
        <v>6491</v>
      </c>
      <c r="H22281" s="18">
        <v>78993994</v>
      </c>
      <c r="I22281" s="18">
        <v>78993994</v>
      </c>
      <c r="J22281" s="21">
        <f>IFERROR((I22281/H22281),0)</f>
        <v>1</v>
      </c>
      <c r="K22281" s="20"/>
      <c r="L22281" s="20"/>
      <c r="M22281" s="22"/>
    </row>
    <row r="22282" spans="1:13" s="14" customFormat="1" outlineLevel="2" x14ac:dyDescent="0.25">
      <c r="A22282" s="34"/>
      <c r="B22282" s="44" t="s">
        <v>5381</v>
      </c>
      <c r="C22282" s="31" t="s">
        <v>5042</v>
      </c>
      <c r="D22282" s="14" t="s">
        <v>1375</v>
      </c>
      <c r="E22282" s="14" t="s">
        <v>5005</v>
      </c>
      <c r="F22282" s="14" t="s">
        <v>1375</v>
      </c>
      <c r="G22282" s="14" t="s">
        <v>6492</v>
      </c>
      <c r="H22282" s="20">
        <v>13797765525</v>
      </c>
      <c r="I22282" s="20">
        <v>13797765525</v>
      </c>
      <c r="J22282" s="21">
        <f>IFERROR((I22282/H22282),0)</f>
        <v>1</v>
      </c>
      <c r="K22282" s="20"/>
      <c r="L22282" s="20"/>
      <c r="M22282" s="22"/>
    </row>
    <row r="22283" spans="1:13" s="14" customFormat="1" outlineLevel="2" x14ac:dyDescent="0.25">
      <c r="A22283" s="34"/>
      <c r="B22283" s="44" t="s">
        <v>5381</v>
      </c>
      <c r="C22283" s="31" t="s">
        <v>5042</v>
      </c>
      <c r="D22283" s="14" t="s">
        <v>1375</v>
      </c>
      <c r="E22283" s="14" t="s">
        <v>5005</v>
      </c>
      <c r="F22283" s="14" t="s">
        <v>1375</v>
      </c>
      <c r="G22283" s="14" t="s">
        <v>6493</v>
      </c>
      <c r="H22283" s="20">
        <v>-17171248038</v>
      </c>
      <c r="I22283" s="20"/>
      <c r="J22283" s="21">
        <f>IFERROR((I22283/H22283),0)</f>
        <v>0</v>
      </c>
      <c r="K22283" s="20"/>
      <c r="L22283" s="20"/>
      <c r="M22283" s="22"/>
    </row>
    <row r="22284" spans="1:13" s="14" customFormat="1" outlineLevel="1" x14ac:dyDescent="0.25">
      <c r="A22284" s="34"/>
      <c r="B22284" s="46" t="s">
        <v>10101</v>
      </c>
      <c r="C22284" s="40" t="str">
        <f>C22283</f>
        <v>ASIGNACIONES DIRECTAS (20% DEL SGR)</v>
      </c>
      <c r="D22284" s="39" t="str">
        <f>D22283</f>
        <v xml:space="preserve">HUILA                                             </v>
      </c>
      <c r="E22284" s="39" t="str">
        <f>E22283</f>
        <v>41000</v>
      </c>
      <c r="F22284" s="39" t="str">
        <f>F22283</f>
        <v xml:space="preserve">HUILA                                             </v>
      </c>
      <c r="G22284" s="39" t="s">
        <v>10656</v>
      </c>
      <c r="H22284" s="20">
        <f>SUBTOTAL(9,H22273:H22283)</f>
        <v>240679834044</v>
      </c>
      <c r="I22284" s="20">
        <f>SUBTOTAL(9,I22273:I22283)</f>
        <v>226727512481.17999</v>
      </c>
      <c r="J22284" s="42">
        <f>+I22284/H22284</f>
        <v>0.942029536382889</v>
      </c>
      <c r="K22284" s="20">
        <f>SUBTOTAL(9,K22273:K22283)</f>
        <v>64387995509.589996</v>
      </c>
      <c r="L22284" s="20">
        <f>SUBTOTAL(9,L22273:L22283)</f>
        <v>54732670590.18</v>
      </c>
      <c r="M22284" s="7">
        <f>IFERROR((L22284/K22284),"N.A")</f>
        <v>0.85004464197100338</v>
      </c>
    </row>
    <row r="22285" spans="1:13" s="14" customFormat="1" outlineLevel="2" x14ac:dyDescent="0.25">
      <c r="A22285" s="34"/>
      <c r="B22285" s="44" t="s">
        <v>5382</v>
      </c>
      <c r="C22285" s="31" t="s">
        <v>5042</v>
      </c>
      <c r="D22285" s="14" t="s">
        <v>1480</v>
      </c>
      <c r="E22285" s="14" t="s">
        <v>1481</v>
      </c>
      <c r="F22285" s="14" t="s">
        <v>1482</v>
      </c>
      <c r="G22285" s="14" t="s">
        <v>16</v>
      </c>
      <c r="H22285" s="15">
        <v>4705917045</v>
      </c>
      <c r="I22285" s="15">
        <v>4705917045</v>
      </c>
      <c r="J22285" s="16">
        <f>IFERROR((I22285/H22285),0)</f>
        <v>1</v>
      </c>
      <c r="K22285" s="15">
        <v>3403501088</v>
      </c>
      <c r="L22285" s="15">
        <v>4705917045</v>
      </c>
      <c r="M22285" s="17">
        <f>L22285/K22285</f>
        <v>1.3826694698562119</v>
      </c>
    </row>
    <row r="22286" spans="1:13" s="14" customFormat="1" outlineLevel="2" x14ac:dyDescent="0.25">
      <c r="A22286" s="34"/>
      <c r="B22286" s="44" t="s">
        <v>5382</v>
      </c>
      <c r="C22286" s="31" t="s">
        <v>5042</v>
      </c>
      <c r="D22286" s="14" t="s">
        <v>1480</v>
      </c>
      <c r="E22286" s="14" t="s">
        <v>1481</v>
      </c>
      <c r="F22286" s="14" t="s">
        <v>1482</v>
      </c>
      <c r="G22286" s="14" t="s">
        <v>5862</v>
      </c>
      <c r="H22286" s="20">
        <v>1365897876</v>
      </c>
      <c r="I22286" s="20">
        <v>1365897876</v>
      </c>
      <c r="J22286" s="21">
        <f>IFERROR((I22286/H22286),0)</f>
        <v>1</v>
      </c>
      <c r="K22286" s="20"/>
      <c r="L22286" s="20"/>
      <c r="M22286" s="22"/>
    </row>
    <row r="22287" spans="1:13" s="14" customFormat="1" outlineLevel="2" x14ac:dyDescent="0.25">
      <c r="A22287" s="34"/>
      <c r="B22287" s="44" t="s">
        <v>5382</v>
      </c>
      <c r="C22287" s="31" t="s">
        <v>5042</v>
      </c>
      <c r="D22287" s="14" t="s">
        <v>1480</v>
      </c>
      <c r="E22287" s="14" t="s">
        <v>1481</v>
      </c>
      <c r="F22287" s="14" t="s">
        <v>1482</v>
      </c>
      <c r="G22287" s="14" t="s">
        <v>6109</v>
      </c>
      <c r="H22287" s="20">
        <v>8416047641</v>
      </c>
      <c r="I22287" s="20">
        <v>8416047641</v>
      </c>
      <c r="J22287" s="21">
        <f>IFERROR((I22287/H22287),0)</f>
        <v>1</v>
      </c>
      <c r="K22287" s="20"/>
      <c r="L22287" s="20"/>
      <c r="M22287" s="22"/>
    </row>
    <row r="22288" spans="1:13" s="14" customFormat="1" outlineLevel="2" x14ac:dyDescent="0.25">
      <c r="A22288" s="34"/>
      <c r="B22288" s="44" t="s">
        <v>5382</v>
      </c>
      <c r="C22288" s="31" t="s">
        <v>5042</v>
      </c>
      <c r="D22288" s="14" t="s">
        <v>1480</v>
      </c>
      <c r="E22288" s="14" t="s">
        <v>1481</v>
      </c>
      <c r="F22288" s="14" t="s">
        <v>1482</v>
      </c>
      <c r="G22288" s="14" t="s">
        <v>6481</v>
      </c>
      <c r="H22288" s="20">
        <v>29105</v>
      </c>
      <c r="I22288" s="20">
        <v>29105</v>
      </c>
      <c r="J22288" s="21">
        <f>IFERROR((I22288/H22288),0)</f>
        <v>1</v>
      </c>
      <c r="K22288" s="20"/>
      <c r="L22288" s="20"/>
      <c r="M22288" s="22"/>
    </row>
    <row r="22289" spans="1:13" s="14" customFormat="1" outlineLevel="2" x14ac:dyDescent="0.25">
      <c r="A22289" s="34"/>
      <c r="B22289" s="44" t="s">
        <v>5382</v>
      </c>
      <c r="C22289" s="31" t="s">
        <v>5042</v>
      </c>
      <c r="D22289" s="14" t="s">
        <v>1480</v>
      </c>
      <c r="E22289" s="14" t="s">
        <v>1481</v>
      </c>
      <c r="F22289" s="14" t="s">
        <v>1482</v>
      </c>
      <c r="G22289" s="14" t="s">
        <v>6484</v>
      </c>
      <c r="H22289" s="20">
        <v>162928018</v>
      </c>
      <c r="I22289" s="20">
        <v>162928018</v>
      </c>
      <c r="J22289" s="21">
        <f>IFERROR((I22289/H22289),0)</f>
        <v>1</v>
      </c>
      <c r="K22289" s="20"/>
      <c r="L22289" s="20"/>
      <c r="M22289" s="22"/>
    </row>
    <row r="22290" spans="1:13" s="14" customFormat="1" outlineLevel="2" x14ac:dyDescent="0.25">
      <c r="A22290" s="34"/>
      <c r="B22290" s="44" t="s">
        <v>5382</v>
      </c>
      <c r="C22290" s="31" t="s">
        <v>5042</v>
      </c>
      <c r="D22290" s="14" t="s">
        <v>5009</v>
      </c>
      <c r="E22290" s="14" t="s">
        <v>1481</v>
      </c>
      <c r="F22290" s="14" t="s">
        <v>1482</v>
      </c>
      <c r="G22290" s="14" t="s">
        <v>6485</v>
      </c>
      <c r="H22290" s="20">
        <v>145134975</v>
      </c>
      <c r="I22290" s="20">
        <v>145134975</v>
      </c>
      <c r="J22290" s="21">
        <f>IFERROR((I22290/H22290),0)</f>
        <v>1</v>
      </c>
      <c r="K22290" s="25"/>
      <c r="L22290" s="25"/>
      <c r="M22290" s="22"/>
    </row>
    <row r="22291" spans="1:13" s="14" customFormat="1" outlineLevel="2" x14ac:dyDescent="0.25">
      <c r="A22291" s="34"/>
      <c r="B22291" s="44" t="s">
        <v>5382</v>
      </c>
      <c r="C22291" s="31" t="s">
        <v>5042</v>
      </c>
      <c r="D22291" s="14" t="s">
        <v>1480</v>
      </c>
      <c r="E22291" s="14" t="s">
        <v>1481</v>
      </c>
      <c r="F22291" s="14" t="s">
        <v>1482</v>
      </c>
      <c r="G22291" s="14" t="s">
        <v>6492</v>
      </c>
      <c r="H22291" s="20">
        <v>745415006</v>
      </c>
      <c r="I22291" s="20">
        <v>745415006</v>
      </c>
      <c r="J22291" s="21">
        <f>IFERROR((I22291/H22291),0)</f>
        <v>1</v>
      </c>
      <c r="K22291" s="20"/>
      <c r="L22291" s="20"/>
      <c r="M22291" s="22"/>
    </row>
    <row r="22292" spans="1:13" s="14" customFormat="1" outlineLevel="2" x14ac:dyDescent="0.25">
      <c r="A22292" s="34"/>
      <c r="B22292" s="44" t="s">
        <v>5382</v>
      </c>
      <c r="C22292" s="31" t="s">
        <v>5042</v>
      </c>
      <c r="D22292" s="14" t="s">
        <v>1480</v>
      </c>
      <c r="E22292" s="14" t="s">
        <v>1481</v>
      </c>
      <c r="F22292" s="14" t="s">
        <v>1482</v>
      </c>
      <c r="G22292" s="14" t="s">
        <v>6493</v>
      </c>
      <c r="H22292" s="20">
        <v>-941183409</v>
      </c>
      <c r="I22292" s="20"/>
      <c r="J22292" s="21">
        <f>IFERROR((I22292/H22292),0)</f>
        <v>0</v>
      </c>
      <c r="K22292" s="20"/>
      <c r="L22292" s="20"/>
      <c r="M22292" s="22"/>
    </row>
    <row r="22293" spans="1:13" s="14" customFormat="1" outlineLevel="1" x14ac:dyDescent="0.25">
      <c r="A22293" s="34"/>
      <c r="B22293" s="46" t="s">
        <v>10102</v>
      </c>
      <c r="C22293" s="40" t="str">
        <f>C22292</f>
        <v>ASIGNACIONES DIRECTAS (20% DEL SGR)</v>
      </c>
      <c r="D22293" s="39" t="str">
        <f>D22292</f>
        <v xml:space="preserve">CHOCÓ                                             </v>
      </c>
      <c r="E22293" s="39" t="str">
        <f>E22292</f>
        <v>27810</v>
      </c>
      <c r="F22293" s="39" t="str">
        <f>F22292</f>
        <v xml:space="preserve">UNIÓN PANAMERICANA                                </v>
      </c>
      <c r="G22293" s="39" t="s">
        <v>10656</v>
      </c>
      <c r="H22293" s="20">
        <f>SUBTOTAL(9,H22285:H22292)</f>
        <v>14600186257</v>
      </c>
      <c r="I22293" s="20">
        <f>SUBTOTAL(9,I22285:I22292)</f>
        <v>15541369666</v>
      </c>
      <c r="J22293" s="42">
        <f>+I22293/H22293</f>
        <v>1.0644637946689723</v>
      </c>
      <c r="K22293" s="20">
        <f>SUBTOTAL(9,K22285:K22292)</f>
        <v>3403501088</v>
      </c>
      <c r="L22293" s="20">
        <f>SUBTOTAL(9,L22285:L22292)</f>
        <v>4705917045</v>
      </c>
      <c r="M22293" s="7">
        <f>IFERROR((L22293/K22293),"N.A")</f>
        <v>1.3826694698562119</v>
      </c>
    </row>
    <row r="22294" spans="1:13" s="14" customFormat="1" outlineLevel="2" x14ac:dyDescent="0.25">
      <c r="A22294" s="34"/>
      <c r="B22294" s="44" t="s">
        <v>5383</v>
      </c>
      <c r="C22294" s="31" t="s">
        <v>5042</v>
      </c>
      <c r="D22294" s="14" t="s">
        <v>1480</v>
      </c>
      <c r="E22294" s="14" t="s">
        <v>1484</v>
      </c>
      <c r="F22294" s="14" t="s">
        <v>1485</v>
      </c>
      <c r="G22294" s="14" t="s">
        <v>16</v>
      </c>
      <c r="H22294" s="15">
        <v>148507</v>
      </c>
      <c r="I22294" s="15">
        <v>0</v>
      </c>
      <c r="J22294" s="16">
        <f>IFERROR((I22294/H22294),0)</f>
        <v>0</v>
      </c>
      <c r="K22294" s="15">
        <v>107454</v>
      </c>
      <c r="L22294" s="15">
        <v>0</v>
      </c>
      <c r="M22294" s="17">
        <f>L22294/K22294</f>
        <v>0</v>
      </c>
    </row>
    <row r="22295" spans="1:13" s="14" customFormat="1" outlineLevel="2" x14ac:dyDescent="0.25">
      <c r="A22295" s="34"/>
      <c r="B22295" s="44" t="s">
        <v>5383</v>
      </c>
      <c r="C22295" s="31" t="s">
        <v>5042</v>
      </c>
      <c r="D22295" s="14" t="s">
        <v>1480</v>
      </c>
      <c r="E22295" s="14" t="s">
        <v>1484</v>
      </c>
      <c r="F22295" s="14" t="s">
        <v>1485</v>
      </c>
      <c r="G22295" s="14" t="s">
        <v>5818</v>
      </c>
      <c r="H22295" s="20">
        <v>178123371</v>
      </c>
      <c r="I22295" s="20">
        <v>178123371</v>
      </c>
      <c r="J22295" s="21">
        <f>IFERROR((I22295/H22295),0)</f>
        <v>1</v>
      </c>
      <c r="K22295" s="20"/>
      <c r="L22295" s="20"/>
      <c r="M22295" s="22"/>
    </row>
    <row r="22296" spans="1:13" s="14" customFormat="1" outlineLevel="2" x14ac:dyDescent="0.25">
      <c r="A22296" s="34"/>
      <c r="B22296" s="44" t="s">
        <v>5383</v>
      </c>
      <c r="C22296" s="31" t="s">
        <v>5042</v>
      </c>
      <c r="D22296" s="14" t="s">
        <v>1480</v>
      </c>
      <c r="E22296" s="14" t="s">
        <v>1484</v>
      </c>
      <c r="F22296" s="14" t="s">
        <v>1485</v>
      </c>
      <c r="G22296" s="14" t="s">
        <v>5862</v>
      </c>
      <c r="H22296" s="20">
        <v>137916003</v>
      </c>
      <c r="I22296" s="20">
        <v>137916003</v>
      </c>
      <c r="J22296" s="21">
        <f>IFERROR((I22296/H22296),0)</f>
        <v>1</v>
      </c>
      <c r="K22296" s="20"/>
      <c r="L22296" s="20"/>
      <c r="M22296" s="22"/>
    </row>
    <row r="22297" spans="1:13" s="14" customFormat="1" outlineLevel="2" x14ac:dyDescent="0.25">
      <c r="A22297" s="34"/>
      <c r="B22297" s="44" t="s">
        <v>5383</v>
      </c>
      <c r="C22297" s="31" t="s">
        <v>5042</v>
      </c>
      <c r="D22297" s="14" t="s">
        <v>1480</v>
      </c>
      <c r="E22297" s="14" t="s">
        <v>1484</v>
      </c>
      <c r="F22297" s="14" t="s">
        <v>1485</v>
      </c>
      <c r="G22297" s="14" t="s">
        <v>6109</v>
      </c>
      <c r="H22297" s="20">
        <v>26145031</v>
      </c>
      <c r="I22297" s="20">
        <v>26145031</v>
      </c>
      <c r="J22297" s="21">
        <f>IFERROR((I22297/H22297),0)</f>
        <v>1</v>
      </c>
      <c r="K22297" s="20"/>
      <c r="L22297" s="20"/>
      <c r="M22297" s="22"/>
    </row>
    <row r="22298" spans="1:13" s="14" customFormat="1" outlineLevel="2" x14ac:dyDescent="0.25">
      <c r="A22298" s="34"/>
      <c r="B22298" s="44" t="s">
        <v>5383</v>
      </c>
      <c r="C22298" s="31" t="s">
        <v>5042</v>
      </c>
      <c r="D22298" s="14" t="s">
        <v>1480</v>
      </c>
      <c r="E22298" s="14" t="s">
        <v>1484</v>
      </c>
      <c r="F22298" s="14" t="s">
        <v>1485</v>
      </c>
      <c r="G22298" s="14" t="s">
        <v>6481</v>
      </c>
      <c r="H22298" s="20">
        <v>1</v>
      </c>
      <c r="I22298" s="20">
        <v>1</v>
      </c>
      <c r="J22298" s="21">
        <f>IFERROR((I22298/H22298),0)</f>
        <v>1</v>
      </c>
      <c r="K22298" s="20"/>
      <c r="L22298" s="20"/>
      <c r="M22298" s="22"/>
    </row>
    <row r="22299" spans="1:13" s="14" customFormat="1" outlineLevel="2" x14ac:dyDescent="0.25">
      <c r="A22299" s="34"/>
      <c r="B22299" s="44" t="s">
        <v>5383</v>
      </c>
      <c r="C22299" s="31" t="s">
        <v>5042</v>
      </c>
      <c r="D22299" s="14" t="s">
        <v>1480</v>
      </c>
      <c r="E22299" s="14" t="s">
        <v>1484</v>
      </c>
      <c r="F22299" s="14" t="s">
        <v>1485</v>
      </c>
      <c r="G22299" s="14" t="s">
        <v>6482</v>
      </c>
      <c r="H22299" s="20">
        <v>724173358</v>
      </c>
      <c r="I22299" s="20">
        <v>724173358</v>
      </c>
      <c r="J22299" s="21">
        <f>IFERROR((I22299/H22299),0)</f>
        <v>1</v>
      </c>
      <c r="K22299" s="20"/>
      <c r="L22299" s="20"/>
      <c r="M22299" s="22"/>
    </row>
    <row r="22300" spans="1:13" s="14" customFormat="1" outlineLevel="2" x14ac:dyDescent="0.25">
      <c r="A22300" s="34"/>
      <c r="B22300" s="44" t="s">
        <v>5383</v>
      </c>
      <c r="C22300" s="31" t="s">
        <v>5042</v>
      </c>
      <c r="D22300" s="14" t="s">
        <v>1480</v>
      </c>
      <c r="E22300" s="14" t="s">
        <v>1484</v>
      </c>
      <c r="F22300" s="14" t="s">
        <v>1485</v>
      </c>
      <c r="G22300" s="14" t="s">
        <v>6492</v>
      </c>
      <c r="H22300" s="20">
        <v>23551</v>
      </c>
      <c r="I22300" s="20">
        <v>23551</v>
      </c>
      <c r="J22300" s="21">
        <f>IFERROR((I22300/H22300),0)</f>
        <v>1</v>
      </c>
      <c r="K22300" s="20"/>
      <c r="L22300" s="20"/>
      <c r="M22300" s="22"/>
    </row>
    <row r="22301" spans="1:13" s="14" customFormat="1" outlineLevel="2" x14ac:dyDescent="0.25">
      <c r="A22301" s="34"/>
      <c r="B22301" s="44" t="s">
        <v>5383</v>
      </c>
      <c r="C22301" s="31" t="s">
        <v>5042</v>
      </c>
      <c r="D22301" s="14" t="s">
        <v>1480</v>
      </c>
      <c r="E22301" s="14" t="s">
        <v>1484</v>
      </c>
      <c r="F22301" s="14" t="s">
        <v>1485</v>
      </c>
      <c r="G22301" s="14" t="s">
        <v>6493</v>
      </c>
      <c r="H22301" s="20">
        <v>-29701</v>
      </c>
      <c r="I22301" s="20"/>
      <c r="J22301" s="21">
        <f>IFERROR((I22301/H22301),0)</f>
        <v>0</v>
      </c>
      <c r="K22301" s="20"/>
      <c r="L22301" s="20"/>
      <c r="M22301" s="22"/>
    </row>
    <row r="22302" spans="1:13" s="14" customFormat="1" outlineLevel="1" x14ac:dyDescent="0.25">
      <c r="A22302" s="34"/>
      <c r="B22302" s="46" t="s">
        <v>10103</v>
      </c>
      <c r="C22302" s="40" t="str">
        <f>C22301</f>
        <v>ASIGNACIONES DIRECTAS (20% DEL SGR)</v>
      </c>
      <c r="D22302" s="39" t="str">
        <f>D22301</f>
        <v xml:space="preserve">CHOCÓ                                             </v>
      </c>
      <c r="E22302" s="39" t="str">
        <f>E22301</f>
        <v>27800</v>
      </c>
      <c r="F22302" s="39" t="str">
        <f>F22301</f>
        <v xml:space="preserve">UNGUÍA                                            </v>
      </c>
      <c r="G22302" s="39" t="s">
        <v>10656</v>
      </c>
      <c r="H22302" s="20">
        <f>SUBTOTAL(9,H22294:H22301)</f>
        <v>1066500121</v>
      </c>
      <c r="I22302" s="20">
        <f>SUBTOTAL(9,I22294:I22301)</f>
        <v>1066381315</v>
      </c>
      <c r="J22302" s="42">
        <f>+I22302/H22302</f>
        <v>0.99988860198169638</v>
      </c>
      <c r="K22302" s="20">
        <f>SUBTOTAL(9,K22294:K22301)</f>
        <v>107454</v>
      </c>
      <c r="L22302" s="20">
        <f>SUBTOTAL(9,L22294:L22301)</f>
        <v>0</v>
      </c>
      <c r="M22302" s="7">
        <f>IFERROR((L22302/K22302),"N.A")</f>
        <v>0</v>
      </c>
    </row>
    <row r="22303" spans="1:13" s="14" customFormat="1" outlineLevel="2" x14ac:dyDescent="0.25">
      <c r="A22303" s="34"/>
      <c r="B22303" s="44" t="s">
        <v>5384</v>
      </c>
      <c r="C22303" s="31" t="s">
        <v>5042</v>
      </c>
      <c r="D22303" s="14" t="s">
        <v>1480</v>
      </c>
      <c r="E22303" s="14" t="s">
        <v>1487</v>
      </c>
      <c r="F22303" s="14" t="s">
        <v>1488</v>
      </c>
      <c r="G22303" s="14" t="s">
        <v>16</v>
      </c>
      <c r="H22303" s="15">
        <v>630811298</v>
      </c>
      <c r="I22303" s="15">
        <v>83138047.140000001</v>
      </c>
      <c r="J22303" s="16">
        <f>IFERROR((I22303/H22303),0)</f>
        <v>0.13179543138112912</v>
      </c>
      <c r="K22303" s="15">
        <v>456933606</v>
      </c>
      <c r="L22303" s="15">
        <v>83138047.140000001</v>
      </c>
      <c r="M22303" s="17">
        <f>L22303/K22303</f>
        <v>0.1819477623188871</v>
      </c>
    </row>
    <row r="22304" spans="1:13" s="14" customFormat="1" outlineLevel="2" x14ac:dyDescent="0.25">
      <c r="A22304" s="34"/>
      <c r="B22304" s="44" t="s">
        <v>5384</v>
      </c>
      <c r="C22304" s="31" t="s">
        <v>5042</v>
      </c>
      <c r="D22304" s="14" t="s">
        <v>1480</v>
      </c>
      <c r="E22304" s="14" t="s">
        <v>1487</v>
      </c>
      <c r="F22304" s="14" t="s">
        <v>1488</v>
      </c>
      <c r="G22304" s="14" t="s">
        <v>5862</v>
      </c>
      <c r="H22304" s="20">
        <v>86162479</v>
      </c>
      <c r="I22304" s="20">
        <v>86162479</v>
      </c>
      <c r="J22304" s="21">
        <f>IFERROR((I22304/H22304),0)</f>
        <v>1</v>
      </c>
      <c r="K22304" s="20"/>
      <c r="L22304" s="20"/>
      <c r="M22304" s="22"/>
    </row>
    <row r="22305" spans="1:13" s="14" customFormat="1" outlineLevel="2" x14ac:dyDescent="0.25">
      <c r="A22305" s="34"/>
      <c r="B22305" s="44" t="s">
        <v>5384</v>
      </c>
      <c r="C22305" s="31" t="s">
        <v>5042</v>
      </c>
      <c r="D22305" s="14" t="s">
        <v>1480</v>
      </c>
      <c r="E22305" s="14" t="s">
        <v>1487</v>
      </c>
      <c r="F22305" s="14" t="s">
        <v>1488</v>
      </c>
      <c r="G22305" s="14" t="s">
        <v>6109</v>
      </c>
      <c r="H22305" s="20">
        <v>515429717</v>
      </c>
      <c r="I22305" s="20">
        <v>515429717</v>
      </c>
      <c r="J22305" s="21">
        <f>IFERROR((I22305/H22305),0)</f>
        <v>1</v>
      </c>
      <c r="K22305" s="20"/>
      <c r="L22305" s="20"/>
      <c r="M22305" s="22"/>
    </row>
    <row r="22306" spans="1:13" s="14" customFormat="1" outlineLevel="2" x14ac:dyDescent="0.25">
      <c r="A22306" s="34"/>
      <c r="B22306" s="44" t="s">
        <v>5384</v>
      </c>
      <c r="C22306" s="31" t="s">
        <v>5042</v>
      </c>
      <c r="D22306" s="14" t="s">
        <v>1480</v>
      </c>
      <c r="E22306" s="14" t="s">
        <v>1487</v>
      </c>
      <c r="F22306" s="14" t="s">
        <v>1488</v>
      </c>
      <c r="G22306" s="14" t="s">
        <v>6481</v>
      </c>
      <c r="H22306" s="20">
        <v>3901</v>
      </c>
      <c r="I22306" s="20">
        <v>3901</v>
      </c>
      <c r="J22306" s="21">
        <f>IFERROR((I22306/H22306),0)</f>
        <v>1</v>
      </c>
      <c r="K22306" s="20"/>
      <c r="L22306" s="20"/>
      <c r="M22306" s="22"/>
    </row>
    <row r="22307" spans="1:13" s="27" customFormat="1" outlineLevel="2" x14ac:dyDescent="0.25">
      <c r="A22307" s="34"/>
      <c r="B22307" s="47" t="s">
        <v>5384</v>
      </c>
      <c r="C22307" s="37" t="s">
        <v>5042</v>
      </c>
      <c r="D22307" s="27" t="s">
        <v>1480</v>
      </c>
      <c r="E22307" s="27" t="s">
        <v>1487</v>
      </c>
      <c r="F22307" s="27" t="s">
        <v>1488</v>
      </c>
      <c r="G22307" s="27" t="s">
        <v>6484</v>
      </c>
      <c r="H22307" s="28">
        <v>11598551</v>
      </c>
      <c r="I22307" s="28">
        <v>11598551</v>
      </c>
      <c r="J22307" s="29">
        <f>IFERROR((I22307/H22307),0)</f>
        <v>1</v>
      </c>
      <c r="K22307" s="28"/>
      <c r="L22307" s="28"/>
      <c r="M22307" s="30"/>
    </row>
    <row r="22308" spans="1:13" s="14" customFormat="1" outlineLevel="2" x14ac:dyDescent="0.25">
      <c r="A22308" s="34"/>
      <c r="B22308" s="44" t="s">
        <v>5384</v>
      </c>
      <c r="C22308" s="31" t="s">
        <v>5042</v>
      </c>
      <c r="D22308" s="14" t="s">
        <v>5009</v>
      </c>
      <c r="E22308" s="14" t="s">
        <v>1487</v>
      </c>
      <c r="F22308" s="14" t="s">
        <v>1488</v>
      </c>
      <c r="G22308" s="14" t="s">
        <v>6485</v>
      </c>
      <c r="H22308" s="20">
        <v>11589483</v>
      </c>
      <c r="I22308" s="20">
        <v>11589483</v>
      </c>
      <c r="J22308" s="21">
        <f>IFERROR((I22308/H22308),0)</f>
        <v>1</v>
      </c>
      <c r="K22308" s="25"/>
      <c r="L22308" s="25"/>
      <c r="M22308" s="22"/>
    </row>
    <row r="22309" spans="1:13" s="14" customFormat="1" outlineLevel="2" x14ac:dyDescent="0.25">
      <c r="A22309" s="34"/>
      <c r="B22309" s="44" t="s">
        <v>5384</v>
      </c>
      <c r="C22309" s="31" t="s">
        <v>5042</v>
      </c>
      <c r="D22309" s="14" t="s">
        <v>1480</v>
      </c>
      <c r="E22309" s="14" t="s">
        <v>1487</v>
      </c>
      <c r="F22309" s="14" t="s">
        <v>1488</v>
      </c>
      <c r="G22309" s="14" t="s">
        <v>6492</v>
      </c>
      <c r="H22309" s="20">
        <v>100329771</v>
      </c>
      <c r="I22309" s="20">
        <v>100329771</v>
      </c>
      <c r="J22309" s="21">
        <f>IFERROR((I22309/H22309),0)</f>
        <v>1</v>
      </c>
      <c r="K22309" s="20"/>
      <c r="L22309" s="20"/>
      <c r="M22309" s="22"/>
    </row>
    <row r="22310" spans="1:13" s="14" customFormat="1" outlineLevel="2" x14ac:dyDescent="0.25">
      <c r="A22310" s="34"/>
      <c r="B22310" s="44" t="s">
        <v>5384</v>
      </c>
      <c r="C22310" s="31" t="s">
        <v>5042</v>
      </c>
      <c r="D22310" s="14" t="s">
        <v>1480</v>
      </c>
      <c r="E22310" s="14" t="s">
        <v>1487</v>
      </c>
      <c r="F22310" s="14" t="s">
        <v>1488</v>
      </c>
      <c r="G22310" s="14" t="s">
        <v>6493</v>
      </c>
      <c r="H22310" s="20">
        <v>-126162260</v>
      </c>
      <c r="I22310" s="20"/>
      <c r="J22310" s="21">
        <f>IFERROR((I22310/H22310),0)</f>
        <v>0</v>
      </c>
      <c r="K22310" s="20"/>
      <c r="L22310" s="20"/>
      <c r="M22310" s="22"/>
    </row>
    <row r="22311" spans="1:13" s="14" customFormat="1" outlineLevel="1" x14ac:dyDescent="0.25">
      <c r="A22311" s="34"/>
      <c r="B22311" s="46" t="s">
        <v>10104</v>
      </c>
      <c r="C22311" s="40" t="str">
        <f>C22310</f>
        <v>ASIGNACIONES DIRECTAS (20% DEL SGR)</v>
      </c>
      <c r="D22311" s="39" t="str">
        <f>D22310</f>
        <v xml:space="preserve">CHOCÓ                                             </v>
      </c>
      <c r="E22311" s="39" t="str">
        <f>E22310</f>
        <v>27787</v>
      </c>
      <c r="F22311" s="39" t="str">
        <f>F22310</f>
        <v xml:space="preserve">TADÓ                                              </v>
      </c>
      <c r="G22311" s="39" t="s">
        <v>10656</v>
      </c>
      <c r="H22311" s="20">
        <f>SUBTOTAL(9,H22303:H22310)</f>
        <v>1229762940</v>
      </c>
      <c r="I22311" s="20">
        <f>SUBTOTAL(9,I22303:I22310)</f>
        <v>808251949.13999999</v>
      </c>
      <c r="J22311" s="42">
        <f>+I22311/H22311</f>
        <v>0.65724207719253602</v>
      </c>
      <c r="K22311" s="20">
        <f>SUBTOTAL(9,K22303:K22310)</f>
        <v>456933606</v>
      </c>
      <c r="L22311" s="20">
        <f>SUBTOTAL(9,L22303:L22310)</f>
        <v>83138047.140000001</v>
      </c>
      <c r="M22311" s="7">
        <f>IFERROR((L22311/K22311),"N.A")</f>
        <v>0.1819477623188871</v>
      </c>
    </row>
    <row r="22312" spans="1:13" s="14" customFormat="1" outlineLevel="2" x14ac:dyDescent="0.25">
      <c r="A22312" s="34"/>
      <c r="B22312" s="44" t="s">
        <v>5385</v>
      </c>
      <c r="C22312" s="31" t="s">
        <v>5042</v>
      </c>
      <c r="D22312" s="14" t="s">
        <v>1480</v>
      </c>
      <c r="E22312" s="14" t="s">
        <v>1490</v>
      </c>
      <c r="F22312" s="14" t="s">
        <v>1491</v>
      </c>
      <c r="G22312" s="14" t="s">
        <v>16</v>
      </c>
      <c r="H22312" s="15">
        <v>759578128</v>
      </c>
      <c r="I22312" s="15">
        <v>63794056.499999993</v>
      </c>
      <c r="J22312" s="16">
        <f>IFERROR((I22312/H22312),0)</f>
        <v>8.3986168306310144E-2</v>
      </c>
      <c r="K22312" s="15">
        <v>547613165</v>
      </c>
      <c r="L22312" s="15">
        <v>63794056.499999993</v>
      </c>
      <c r="M22312" s="17">
        <f>L22312/K22312</f>
        <v>0.1164947458850811</v>
      </c>
    </row>
    <row r="22313" spans="1:13" s="14" customFormat="1" outlineLevel="2" x14ac:dyDescent="0.25">
      <c r="A22313" s="34"/>
      <c r="B22313" s="44" t="s">
        <v>5385</v>
      </c>
      <c r="C22313" s="31" t="s">
        <v>5042</v>
      </c>
      <c r="D22313" s="14" t="s">
        <v>1480</v>
      </c>
      <c r="E22313" s="14" t="s">
        <v>1490</v>
      </c>
      <c r="F22313" s="14" t="s">
        <v>1491</v>
      </c>
      <c r="G22313" s="14" t="s">
        <v>5862</v>
      </c>
      <c r="H22313" s="20">
        <v>225304966</v>
      </c>
      <c r="I22313" s="20">
        <v>225304966</v>
      </c>
      <c r="J22313" s="21">
        <f>IFERROR((I22313/H22313),0)</f>
        <v>1</v>
      </c>
      <c r="K22313" s="20"/>
      <c r="L22313" s="20"/>
      <c r="M22313" s="22"/>
    </row>
    <row r="22314" spans="1:13" s="14" customFormat="1" outlineLevel="2" x14ac:dyDescent="0.25">
      <c r="A22314" s="34"/>
      <c r="B22314" s="44" t="s">
        <v>5385</v>
      </c>
      <c r="C22314" s="31" t="s">
        <v>5042</v>
      </c>
      <c r="D22314" s="14" t="s">
        <v>1480</v>
      </c>
      <c r="E22314" s="14" t="s">
        <v>1490</v>
      </c>
      <c r="F22314" s="14" t="s">
        <v>1491</v>
      </c>
      <c r="G22314" s="14" t="s">
        <v>6109</v>
      </c>
      <c r="H22314" s="20">
        <v>1530768661</v>
      </c>
      <c r="I22314" s="20">
        <v>1530768661</v>
      </c>
      <c r="J22314" s="21">
        <f>IFERROR((I22314/H22314),0)</f>
        <v>1</v>
      </c>
      <c r="K22314" s="20"/>
      <c r="L22314" s="20"/>
      <c r="M22314" s="22"/>
    </row>
    <row r="22315" spans="1:13" s="14" customFormat="1" outlineLevel="2" x14ac:dyDescent="0.25">
      <c r="A22315" s="34"/>
      <c r="B22315" s="44" t="s">
        <v>5385</v>
      </c>
      <c r="C22315" s="31" t="s">
        <v>5042</v>
      </c>
      <c r="D22315" s="14" t="s">
        <v>1480</v>
      </c>
      <c r="E22315" s="14" t="s">
        <v>1490</v>
      </c>
      <c r="F22315" s="14" t="s">
        <v>1491</v>
      </c>
      <c r="G22315" s="14" t="s">
        <v>6481</v>
      </c>
      <c r="H22315" s="20">
        <v>4698</v>
      </c>
      <c r="I22315" s="20">
        <v>4698</v>
      </c>
      <c r="J22315" s="21">
        <f>IFERROR((I22315/H22315),0)</f>
        <v>1</v>
      </c>
      <c r="K22315" s="20"/>
      <c r="L22315" s="20"/>
      <c r="M22315" s="22"/>
    </row>
    <row r="22316" spans="1:13" s="14" customFormat="1" outlineLevel="2" x14ac:dyDescent="0.25">
      <c r="A22316" s="34"/>
      <c r="B22316" s="44" t="s">
        <v>5385</v>
      </c>
      <c r="C22316" s="31" t="s">
        <v>5042</v>
      </c>
      <c r="D22316" s="14" t="s">
        <v>1480</v>
      </c>
      <c r="E22316" s="14" t="s">
        <v>1490</v>
      </c>
      <c r="F22316" s="14" t="s">
        <v>1491</v>
      </c>
      <c r="G22316" s="14" t="s">
        <v>6484</v>
      </c>
      <c r="H22316" s="20">
        <v>34403016</v>
      </c>
      <c r="I22316" s="20">
        <v>34403016</v>
      </c>
      <c r="J22316" s="21">
        <f>IFERROR((I22316/H22316),0)</f>
        <v>1</v>
      </c>
      <c r="K22316" s="20"/>
      <c r="L22316" s="20"/>
      <c r="M22316" s="22"/>
    </row>
    <row r="22317" spans="1:13" s="14" customFormat="1" outlineLevel="2" x14ac:dyDescent="0.25">
      <c r="A22317" s="34"/>
      <c r="B22317" s="44" t="s">
        <v>5385</v>
      </c>
      <c r="C22317" s="31" t="s">
        <v>5042</v>
      </c>
      <c r="D22317" s="14" t="s">
        <v>5009</v>
      </c>
      <c r="E22317" s="14" t="s">
        <v>1490</v>
      </c>
      <c r="F22317" s="14" t="s">
        <v>1491</v>
      </c>
      <c r="G22317" s="14" t="s">
        <v>6485</v>
      </c>
      <c r="H22317" s="20">
        <v>15270677</v>
      </c>
      <c r="I22317" s="20">
        <v>15270677</v>
      </c>
      <c r="J22317" s="21">
        <f>IFERROR((I22317/H22317),0)</f>
        <v>1</v>
      </c>
      <c r="K22317" s="25"/>
      <c r="L22317" s="25"/>
      <c r="M22317" s="22"/>
    </row>
    <row r="22318" spans="1:13" s="14" customFormat="1" outlineLevel="2" x14ac:dyDescent="0.25">
      <c r="A22318" s="34"/>
      <c r="B22318" s="44" t="s">
        <v>5385</v>
      </c>
      <c r="C22318" s="31" t="s">
        <v>5042</v>
      </c>
      <c r="D22318" s="14" t="s">
        <v>1480</v>
      </c>
      <c r="E22318" s="14" t="s">
        <v>1490</v>
      </c>
      <c r="F22318" s="14" t="s">
        <v>1491</v>
      </c>
      <c r="G22318" s="14" t="s">
        <v>6492</v>
      </c>
      <c r="H22318" s="20">
        <v>119306320</v>
      </c>
      <c r="I22318" s="20">
        <v>119306320</v>
      </c>
      <c r="J22318" s="21">
        <f>IFERROR((I22318/H22318),0)</f>
        <v>1</v>
      </c>
      <c r="K22318" s="20"/>
      <c r="L22318" s="20"/>
      <c r="M22318" s="22"/>
    </row>
    <row r="22319" spans="1:13" s="14" customFormat="1" outlineLevel="2" x14ac:dyDescent="0.25">
      <c r="A22319" s="34"/>
      <c r="B22319" s="44" t="s">
        <v>5385</v>
      </c>
      <c r="C22319" s="31" t="s">
        <v>5042</v>
      </c>
      <c r="D22319" s="14" t="s">
        <v>1480</v>
      </c>
      <c r="E22319" s="14" t="s">
        <v>1490</v>
      </c>
      <c r="F22319" s="14" t="s">
        <v>1491</v>
      </c>
      <c r="G22319" s="14" t="s">
        <v>6493</v>
      </c>
      <c r="H22319" s="20">
        <v>-151915626</v>
      </c>
      <c r="I22319" s="20"/>
      <c r="J22319" s="21">
        <f>IFERROR((I22319/H22319),0)</f>
        <v>0</v>
      </c>
      <c r="K22319" s="20"/>
      <c r="L22319" s="20"/>
      <c r="M22319" s="22"/>
    </row>
    <row r="22320" spans="1:13" s="14" customFormat="1" outlineLevel="1" x14ac:dyDescent="0.25">
      <c r="A22320" s="34"/>
      <c r="B22320" s="46" t="s">
        <v>10105</v>
      </c>
      <c r="C22320" s="40" t="str">
        <f>C22319</f>
        <v>ASIGNACIONES DIRECTAS (20% DEL SGR)</v>
      </c>
      <c r="D22320" s="39" t="str">
        <f>D22319</f>
        <v xml:space="preserve">CHOCÓ                                             </v>
      </c>
      <c r="E22320" s="39" t="str">
        <f>E22319</f>
        <v>27745</v>
      </c>
      <c r="F22320" s="39" t="str">
        <f>F22319</f>
        <v xml:space="preserve">SIPÍ                                              </v>
      </c>
      <c r="G22320" s="39" t="s">
        <v>10656</v>
      </c>
      <c r="H22320" s="20">
        <f>SUBTOTAL(9,H22312:H22319)</f>
        <v>2532720840</v>
      </c>
      <c r="I22320" s="20">
        <f>SUBTOTAL(9,I22312:I22319)</f>
        <v>1988852394.5</v>
      </c>
      <c r="J22320" s="42">
        <f>+I22320/H22320</f>
        <v>0.78526316958800713</v>
      </c>
      <c r="K22320" s="20">
        <f>SUBTOTAL(9,K22312:K22319)</f>
        <v>547613165</v>
      </c>
      <c r="L22320" s="20">
        <f>SUBTOTAL(9,L22312:L22319)</f>
        <v>63794056.499999993</v>
      </c>
      <c r="M22320" s="7">
        <f>IFERROR((L22320/K22320),"N.A")</f>
        <v>0.1164947458850811</v>
      </c>
    </row>
    <row r="22321" spans="1:13" s="14" customFormat="1" outlineLevel="2" x14ac:dyDescent="0.25">
      <c r="A22321" s="34"/>
      <c r="B22321" s="44" t="s">
        <v>5979</v>
      </c>
      <c r="C22321" s="31" t="s">
        <v>5042</v>
      </c>
      <c r="D22321" s="14" t="s">
        <v>1480</v>
      </c>
      <c r="E22321" s="14" t="s">
        <v>1493</v>
      </c>
      <c r="F22321" s="14" t="s">
        <v>1494</v>
      </c>
      <c r="G22321" s="14" t="s">
        <v>5862</v>
      </c>
      <c r="H22321" s="20">
        <v>4599100</v>
      </c>
      <c r="I22321" s="20">
        <v>4599100</v>
      </c>
      <c r="J22321" s="21">
        <f>IFERROR((I22321/H22321),0)</f>
        <v>1</v>
      </c>
      <c r="K22321" s="20"/>
      <c r="L22321" s="20"/>
      <c r="M22321" s="22"/>
    </row>
    <row r="22322" spans="1:13" s="14" customFormat="1" outlineLevel="2" x14ac:dyDescent="0.25">
      <c r="A22322" s="34"/>
      <c r="B22322" s="44" t="s">
        <v>5979</v>
      </c>
      <c r="C22322" s="31" t="s">
        <v>5042</v>
      </c>
      <c r="D22322" s="14" t="s">
        <v>1480</v>
      </c>
      <c r="E22322" s="14" t="s">
        <v>1493</v>
      </c>
      <c r="F22322" s="14" t="s">
        <v>1494</v>
      </c>
      <c r="G22322" s="14" t="s">
        <v>6109</v>
      </c>
      <c r="H22322" s="20">
        <v>1777130</v>
      </c>
      <c r="I22322" s="20">
        <v>1777130</v>
      </c>
      <c r="J22322" s="21">
        <f>IFERROR((I22322/H22322),0)</f>
        <v>1</v>
      </c>
      <c r="K22322" s="20"/>
      <c r="L22322" s="20"/>
      <c r="M22322" s="22"/>
    </row>
    <row r="22323" spans="1:13" s="14" customFormat="1" outlineLevel="1" x14ac:dyDescent="0.25">
      <c r="A22323" s="34"/>
      <c r="B22323" s="46" t="s">
        <v>10106</v>
      </c>
      <c r="C22323" s="40" t="str">
        <f>C22322</f>
        <v>ASIGNACIONES DIRECTAS (20% DEL SGR)</v>
      </c>
      <c r="D22323" s="39" t="str">
        <f>D22322</f>
        <v xml:space="preserve">CHOCÓ                                             </v>
      </c>
      <c r="E22323" s="39" t="str">
        <f>E22322</f>
        <v>27660</v>
      </c>
      <c r="F22323" s="39" t="str">
        <f>F22322</f>
        <v xml:space="preserve">SAN JOSÉ DEL PALMAR                               </v>
      </c>
      <c r="G22323" s="39" t="s">
        <v>10656</v>
      </c>
      <c r="H22323" s="20">
        <f>SUBTOTAL(9,H22321:H22322)</f>
        <v>6376230</v>
      </c>
      <c r="I22323" s="20">
        <f>SUBTOTAL(9,I22321:I22322)</f>
        <v>6376230</v>
      </c>
      <c r="J22323" s="42">
        <f>+I22323/H22323</f>
        <v>1</v>
      </c>
      <c r="K22323" s="20">
        <f>SUBTOTAL(9,K22321:K22322)</f>
        <v>0</v>
      </c>
      <c r="L22323" s="20">
        <f>SUBTOTAL(9,L22321:L22322)</f>
        <v>0</v>
      </c>
      <c r="M22323" s="7" t="str">
        <f>IFERROR((L22323/K22323),"N.A")</f>
        <v>N.A</v>
      </c>
    </row>
    <row r="22324" spans="1:13" s="14" customFormat="1" outlineLevel="2" x14ac:dyDescent="0.25">
      <c r="A22324" s="34"/>
      <c r="B22324" s="44" t="s">
        <v>5980</v>
      </c>
      <c r="C22324" s="31" t="s">
        <v>5042</v>
      </c>
      <c r="D22324" s="14" t="s">
        <v>1480</v>
      </c>
      <c r="E22324" s="14" t="s">
        <v>1496</v>
      </c>
      <c r="F22324" s="14" t="s">
        <v>1497</v>
      </c>
      <c r="G22324" s="14" t="s">
        <v>5862</v>
      </c>
      <c r="H22324" s="20">
        <v>52980294</v>
      </c>
      <c r="I22324" s="20">
        <v>52980294</v>
      </c>
      <c r="J22324" s="21">
        <f>IFERROR((I22324/H22324),0)</f>
        <v>1</v>
      </c>
      <c r="K22324" s="20"/>
      <c r="L22324" s="20"/>
      <c r="M22324" s="22"/>
    </row>
    <row r="22325" spans="1:13" s="14" customFormat="1" outlineLevel="2" x14ac:dyDescent="0.25">
      <c r="A22325" s="34"/>
      <c r="B22325" s="44" t="s">
        <v>5980</v>
      </c>
      <c r="C22325" s="31" t="s">
        <v>5042</v>
      </c>
      <c r="D22325" s="14" t="s">
        <v>1480</v>
      </c>
      <c r="E22325" s="14" t="s">
        <v>1496</v>
      </c>
      <c r="F22325" s="14" t="s">
        <v>1497</v>
      </c>
      <c r="G22325" s="14" t="s">
        <v>6109</v>
      </c>
      <c r="H22325" s="20">
        <v>43783730</v>
      </c>
      <c r="I22325" s="20">
        <v>43783730</v>
      </c>
      <c r="J22325" s="21">
        <f>IFERROR((I22325/H22325),0)</f>
        <v>1</v>
      </c>
      <c r="K22325" s="20"/>
      <c r="L22325" s="20"/>
      <c r="M22325" s="22"/>
    </row>
    <row r="22326" spans="1:13" s="14" customFormat="1" outlineLevel="1" x14ac:dyDescent="0.25">
      <c r="A22326" s="34"/>
      <c r="B22326" s="46" t="s">
        <v>10107</v>
      </c>
      <c r="C22326" s="40" t="str">
        <f>C22325</f>
        <v>ASIGNACIONES DIRECTAS (20% DEL SGR)</v>
      </c>
      <c r="D22326" s="39" t="str">
        <f>D22325</f>
        <v xml:space="preserve">CHOCÓ                                             </v>
      </c>
      <c r="E22326" s="39" t="str">
        <f>E22325</f>
        <v>27615</v>
      </c>
      <c r="F22326" s="39" t="str">
        <f>F22325</f>
        <v xml:space="preserve">RIOSUCIO                                          </v>
      </c>
      <c r="G22326" s="39" t="s">
        <v>10656</v>
      </c>
      <c r="H22326" s="20">
        <f>SUBTOTAL(9,H22324:H22325)</f>
        <v>96764024</v>
      </c>
      <c r="I22326" s="20">
        <f>SUBTOTAL(9,I22324:I22325)</f>
        <v>96764024</v>
      </c>
      <c r="J22326" s="42">
        <f>+I22326/H22326</f>
        <v>1</v>
      </c>
      <c r="K22326" s="20">
        <f>SUBTOTAL(9,K22324:K22325)</f>
        <v>0</v>
      </c>
      <c r="L22326" s="20">
        <f>SUBTOTAL(9,L22324:L22325)</f>
        <v>0</v>
      </c>
      <c r="M22326" s="7" t="str">
        <f>IFERROR((L22326/K22326),"N.A")</f>
        <v>N.A</v>
      </c>
    </row>
    <row r="22327" spans="1:13" s="14" customFormat="1" outlineLevel="2" x14ac:dyDescent="0.25">
      <c r="A22327" s="34"/>
      <c r="B22327" s="44" t="s">
        <v>5386</v>
      </c>
      <c r="C22327" s="31" t="s">
        <v>5042</v>
      </c>
      <c r="D22327" s="14" t="s">
        <v>1480</v>
      </c>
      <c r="E22327" s="14" t="s">
        <v>1499</v>
      </c>
      <c r="F22327" s="14" t="s">
        <v>1500</v>
      </c>
      <c r="G22327" s="14" t="s">
        <v>16</v>
      </c>
      <c r="H22327" s="15">
        <v>277334484</v>
      </c>
      <c r="I22327" s="15">
        <v>5777303.0800000001</v>
      </c>
      <c r="J22327" s="16">
        <f>IFERROR((I22327/H22327),0)</f>
        <v>2.0831535251851337E-2</v>
      </c>
      <c r="K22327" s="15">
        <v>200667092</v>
      </c>
      <c r="L22327" s="15">
        <v>5777303.0800000001</v>
      </c>
      <c r="M22327" s="17">
        <f>L22327/K22327</f>
        <v>2.8790485885946859E-2</v>
      </c>
    </row>
    <row r="22328" spans="1:13" s="14" customFormat="1" outlineLevel="2" x14ac:dyDescent="0.25">
      <c r="A22328" s="34"/>
      <c r="B22328" s="44" t="s">
        <v>5386</v>
      </c>
      <c r="C22328" s="31" t="s">
        <v>5042</v>
      </c>
      <c r="D22328" s="14" t="s">
        <v>1480</v>
      </c>
      <c r="E22328" s="14" t="s">
        <v>1499</v>
      </c>
      <c r="F22328" s="14" t="s">
        <v>1500</v>
      </c>
      <c r="G22328" s="14" t="s">
        <v>5818</v>
      </c>
      <c r="H22328" s="20">
        <v>568572065</v>
      </c>
      <c r="I22328" s="20">
        <v>568572065</v>
      </c>
      <c r="J22328" s="21">
        <f>IFERROR((I22328/H22328),0)</f>
        <v>1</v>
      </c>
      <c r="K22328" s="20"/>
      <c r="L22328" s="20"/>
      <c r="M22328" s="22"/>
    </row>
    <row r="22329" spans="1:13" s="14" customFormat="1" outlineLevel="2" x14ac:dyDescent="0.25">
      <c r="A22329" s="34"/>
      <c r="B22329" s="44" t="s">
        <v>5386</v>
      </c>
      <c r="C22329" s="31" t="s">
        <v>5042</v>
      </c>
      <c r="D22329" s="14" t="s">
        <v>1480</v>
      </c>
      <c r="E22329" s="14" t="s">
        <v>1499</v>
      </c>
      <c r="F22329" s="14" t="s">
        <v>1500</v>
      </c>
      <c r="G22329" s="14" t="s">
        <v>5862</v>
      </c>
      <c r="H22329" s="20">
        <v>114512048</v>
      </c>
      <c r="I22329" s="20">
        <v>114512048</v>
      </c>
      <c r="J22329" s="21">
        <f>IFERROR((I22329/H22329),0)</f>
        <v>1</v>
      </c>
      <c r="K22329" s="20"/>
      <c r="L22329" s="20"/>
      <c r="M22329" s="22"/>
    </row>
    <row r="22330" spans="1:13" s="14" customFormat="1" outlineLevel="2" x14ac:dyDescent="0.25">
      <c r="A22330" s="34"/>
      <c r="B22330" s="44" t="s">
        <v>5386</v>
      </c>
      <c r="C22330" s="31" t="s">
        <v>5042</v>
      </c>
      <c r="D22330" s="14" t="s">
        <v>1480</v>
      </c>
      <c r="E22330" s="14" t="s">
        <v>1499</v>
      </c>
      <c r="F22330" s="14" t="s">
        <v>1500</v>
      </c>
      <c r="G22330" s="14" t="s">
        <v>6109</v>
      </c>
      <c r="H22330" s="20">
        <v>198181351</v>
      </c>
      <c r="I22330" s="20">
        <v>198181351</v>
      </c>
      <c r="J22330" s="21">
        <f>IFERROR((I22330/H22330),0)</f>
        <v>1</v>
      </c>
      <c r="K22330" s="20"/>
      <c r="L22330" s="20"/>
      <c r="M22330" s="22"/>
    </row>
    <row r="22331" spans="1:13" s="14" customFormat="1" outlineLevel="2" x14ac:dyDescent="0.25">
      <c r="A22331" s="34"/>
      <c r="B22331" s="44" t="s">
        <v>5386</v>
      </c>
      <c r="C22331" s="31" t="s">
        <v>5042</v>
      </c>
      <c r="D22331" s="14" t="s">
        <v>1480</v>
      </c>
      <c r="E22331" s="14" t="s">
        <v>1499</v>
      </c>
      <c r="F22331" s="14" t="s">
        <v>1500</v>
      </c>
      <c r="G22331" s="14" t="s">
        <v>6481</v>
      </c>
      <c r="H22331" s="20">
        <v>1715</v>
      </c>
      <c r="I22331" s="20">
        <v>1715</v>
      </c>
      <c r="J22331" s="21">
        <f>IFERROR((I22331/H22331),0)</f>
        <v>1</v>
      </c>
      <c r="K22331" s="20"/>
      <c r="L22331" s="20"/>
      <c r="M22331" s="22"/>
    </row>
    <row r="22332" spans="1:13" s="14" customFormat="1" outlineLevel="2" x14ac:dyDescent="0.25">
      <c r="A22332" s="34"/>
      <c r="B22332" s="44" t="s">
        <v>5386</v>
      </c>
      <c r="C22332" s="31" t="s">
        <v>5042</v>
      </c>
      <c r="D22332" s="14" t="s">
        <v>1480</v>
      </c>
      <c r="E22332" s="14" t="s">
        <v>1499</v>
      </c>
      <c r="F22332" s="14" t="s">
        <v>1500</v>
      </c>
      <c r="G22332" s="14" t="s">
        <v>6482</v>
      </c>
      <c r="H22332" s="20">
        <v>1002971</v>
      </c>
      <c r="I22332" s="20">
        <v>1002971</v>
      </c>
      <c r="J22332" s="21">
        <f>IFERROR((I22332/H22332),0)</f>
        <v>1</v>
      </c>
      <c r="K22332" s="20"/>
      <c r="L22332" s="20"/>
      <c r="M22332" s="22"/>
    </row>
    <row r="22333" spans="1:13" s="14" customFormat="1" outlineLevel="2" x14ac:dyDescent="0.25">
      <c r="A22333" s="34"/>
      <c r="B22333" s="44" t="s">
        <v>5386</v>
      </c>
      <c r="C22333" s="31" t="s">
        <v>5042</v>
      </c>
      <c r="D22333" s="14" t="s">
        <v>1480</v>
      </c>
      <c r="E22333" s="14" t="s">
        <v>1499</v>
      </c>
      <c r="F22333" s="14" t="s">
        <v>1500</v>
      </c>
      <c r="G22333" s="14" t="s">
        <v>6484</v>
      </c>
      <c r="H22333" s="20">
        <v>1493419</v>
      </c>
      <c r="I22333" s="20">
        <v>1493419</v>
      </c>
      <c r="J22333" s="21">
        <f>IFERROR((I22333/H22333),0)</f>
        <v>1</v>
      </c>
      <c r="K22333" s="20"/>
      <c r="L22333" s="20"/>
      <c r="M22333" s="22"/>
    </row>
    <row r="22334" spans="1:13" s="14" customFormat="1" outlineLevel="2" x14ac:dyDescent="0.25">
      <c r="A22334" s="34"/>
      <c r="B22334" s="44" t="s">
        <v>5386</v>
      </c>
      <c r="C22334" s="31" t="s">
        <v>5042</v>
      </c>
      <c r="D22334" s="14" t="s">
        <v>5009</v>
      </c>
      <c r="E22334" s="14" t="s">
        <v>1499</v>
      </c>
      <c r="F22334" s="14" t="s">
        <v>1500</v>
      </c>
      <c r="G22334" s="14" t="s">
        <v>6485</v>
      </c>
      <c r="H22334" s="20">
        <v>2570973</v>
      </c>
      <c r="I22334" s="20">
        <v>2570973</v>
      </c>
      <c r="J22334" s="21">
        <f>IFERROR((I22334/H22334),0)</f>
        <v>1</v>
      </c>
      <c r="K22334" s="25"/>
      <c r="L22334" s="25"/>
      <c r="M22334" s="22"/>
    </row>
    <row r="22335" spans="1:13" s="14" customFormat="1" outlineLevel="2" x14ac:dyDescent="0.25">
      <c r="A22335" s="34"/>
      <c r="B22335" s="44" t="s">
        <v>5386</v>
      </c>
      <c r="C22335" s="31" t="s">
        <v>5042</v>
      </c>
      <c r="D22335" s="14" t="s">
        <v>1480</v>
      </c>
      <c r="E22335" s="14" t="s">
        <v>1499</v>
      </c>
      <c r="F22335" s="14" t="s">
        <v>1500</v>
      </c>
      <c r="G22335" s="14" t="s">
        <v>6492</v>
      </c>
      <c r="H22335" s="20">
        <v>43980707</v>
      </c>
      <c r="I22335" s="20">
        <v>43980707</v>
      </c>
      <c r="J22335" s="21">
        <f>IFERROR((I22335/H22335),0)</f>
        <v>1</v>
      </c>
      <c r="K22335" s="20"/>
      <c r="L22335" s="20"/>
      <c r="M22335" s="22"/>
    </row>
    <row r="22336" spans="1:13" s="14" customFormat="1" outlineLevel="2" x14ac:dyDescent="0.25">
      <c r="A22336" s="34"/>
      <c r="B22336" s="44" t="s">
        <v>5386</v>
      </c>
      <c r="C22336" s="31" t="s">
        <v>5042</v>
      </c>
      <c r="D22336" s="14" t="s">
        <v>1480</v>
      </c>
      <c r="E22336" s="14" t="s">
        <v>1499</v>
      </c>
      <c r="F22336" s="14" t="s">
        <v>1500</v>
      </c>
      <c r="G22336" s="14" t="s">
        <v>6493</v>
      </c>
      <c r="H22336" s="20">
        <v>-55466897</v>
      </c>
      <c r="I22336" s="20"/>
      <c r="J22336" s="21">
        <f>IFERROR((I22336/H22336),0)</f>
        <v>0</v>
      </c>
      <c r="K22336" s="20"/>
      <c r="L22336" s="20"/>
      <c r="M22336" s="22"/>
    </row>
    <row r="22337" spans="1:13" s="14" customFormat="1" outlineLevel="1" x14ac:dyDescent="0.25">
      <c r="A22337" s="34"/>
      <c r="B22337" s="46" t="s">
        <v>10108</v>
      </c>
      <c r="C22337" s="40" t="str">
        <f>C22336</f>
        <v>ASIGNACIONES DIRECTAS (20% DEL SGR)</v>
      </c>
      <c r="D22337" s="39" t="str">
        <f>D22336</f>
        <v xml:space="preserve">CHOCÓ                                             </v>
      </c>
      <c r="E22337" s="39" t="str">
        <f>E22336</f>
        <v>27600</v>
      </c>
      <c r="F22337" s="39" t="str">
        <f>F22336</f>
        <v xml:space="preserve">RÍO QUITO                                         </v>
      </c>
      <c r="G22337" s="39" t="s">
        <v>10656</v>
      </c>
      <c r="H22337" s="20">
        <f>SUBTOTAL(9,H22327:H22336)</f>
        <v>1152182836</v>
      </c>
      <c r="I22337" s="20">
        <f>SUBTOTAL(9,I22327:I22336)</f>
        <v>936092552.08000004</v>
      </c>
      <c r="J22337" s="42">
        <f>+I22337/H22337</f>
        <v>0.81245139471944017</v>
      </c>
      <c r="K22337" s="20">
        <f>SUBTOTAL(9,K22327:K22336)</f>
        <v>200667092</v>
      </c>
      <c r="L22337" s="20">
        <f>SUBTOTAL(9,L22327:L22336)</f>
        <v>5777303.0800000001</v>
      </c>
      <c r="M22337" s="7">
        <f>IFERROR((L22337/K22337),"N.A")</f>
        <v>2.8790485885946859E-2</v>
      </c>
    </row>
    <row r="22338" spans="1:13" s="14" customFormat="1" outlineLevel="2" x14ac:dyDescent="0.25">
      <c r="A22338" s="34"/>
      <c r="B22338" s="44" t="s">
        <v>5387</v>
      </c>
      <c r="C22338" s="31" t="s">
        <v>5042</v>
      </c>
      <c r="D22338" s="14" t="s">
        <v>1480</v>
      </c>
      <c r="E22338" s="14" t="s">
        <v>1502</v>
      </c>
      <c r="F22338" s="14" t="s">
        <v>1503</v>
      </c>
      <c r="G22338" s="14" t="s">
        <v>16</v>
      </c>
      <c r="H22338" s="15">
        <v>38158980</v>
      </c>
      <c r="I22338" s="15">
        <v>10086948.76</v>
      </c>
      <c r="J22338" s="16">
        <f>IFERROR((I22338/H22338),0)</f>
        <v>0.26434010447868367</v>
      </c>
      <c r="K22338" s="15">
        <v>27579506</v>
      </c>
      <c r="L22338" s="15">
        <v>10086948.76</v>
      </c>
      <c r="M22338" s="17">
        <f>L22338/K22338</f>
        <v>0.36574073371727545</v>
      </c>
    </row>
    <row r="22339" spans="1:13" s="14" customFormat="1" outlineLevel="2" x14ac:dyDescent="0.25">
      <c r="A22339" s="34"/>
      <c r="B22339" s="44" t="s">
        <v>5387</v>
      </c>
      <c r="C22339" s="31" t="s">
        <v>5042</v>
      </c>
      <c r="D22339" s="14" t="s">
        <v>1480</v>
      </c>
      <c r="E22339" s="14" t="s">
        <v>1502</v>
      </c>
      <c r="F22339" s="14" t="s">
        <v>1503</v>
      </c>
      <c r="G22339" s="14" t="s">
        <v>5862</v>
      </c>
      <c r="H22339" s="20">
        <v>9884209</v>
      </c>
      <c r="I22339" s="20">
        <v>9884209</v>
      </c>
      <c r="J22339" s="21">
        <f>IFERROR((I22339/H22339),0)</f>
        <v>1</v>
      </c>
      <c r="K22339" s="20"/>
      <c r="L22339" s="20"/>
      <c r="M22339" s="22"/>
    </row>
    <row r="22340" spans="1:13" s="14" customFormat="1" outlineLevel="2" x14ac:dyDescent="0.25">
      <c r="A22340" s="34"/>
      <c r="B22340" s="44" t="s">
        <v>5387</v>
      </c>
      <c r="C22340" s="31" t="s">
        <v>5042</v>
      </c>
      <c r="D22340" s="14" t="s">
        <v>1480</v>
      </c>
      <c r="E22340" s="14" t="s">
        <v>1502</v>
      </c>
      <c r="F22340" s="14" t="s">
        <v>1503</v>
      </c>
      <c r="G22340" s="14" t="s">
        <v>6109</v>
      </c>
      <c r="H22340" s="20">
        <v>45676140</v>
      </c>
      <c r="I22340" s="20">
        <v>45676140</v>
      </c>
      <c r="J22340" s="21">
        <f>IFERROR((I22340/H22340),0)</f>
        <v>1</v>
      </c>
      <c r="K22340" s="20"/>
      <c r="L22340" s="20"/>
      <c r="M22340" s="22"/>
    </row>
    <row r="22341" spans="1:13" s="14" customFormat="1" outlineLevel="2" x14ac:dyDescent="0.25">
      <c r="A22341" s="34"/>
      <c r="B22341" s="44" t="s">
        <v>5387</v>
      </c>
      <c r="C22341" s="31" t="s">
        <v>5042</v>
      </c>
      <c r="D22341" s="14" t="s">
        <v>1480</v>
      </c>
      <c r="E22341" s="14" t="s">
        <v>1502</v>
      </c>
      <c r="F22341" s="14" t="s">
        <v>1503</v>
      </c>
      <c r="G22341" s="14" t="s">
        <v>6481</v>
      </c>
      <c r="H22341" s="20">
        <v>236</v>
      </c>
      <c r="I22341" s="20">
        <v>236</v>
      </c>
      <c r="J22341" s="21">
        <f>IFERROR((I22341/H22341),0)</f>
        <v>1</v>
      </c>
      <c r="K22341" s="20"/>
      <c r="L22341" s="20"/>
      <c r="M22341" s="22"/>
    </row>
    <row r="22342" spans="1:13" s="14" customFormat="1" outlineLevel="2" x14ac:dyDescent="0.25">
      <c r="A22342" s="34"/>
      <c r="B22342" s="44" t="s">
        <v>5387</v>
      </c>
      <c r="C22342" s="31" t="s">
        <v>5042</v>
      </c>
      <c r="D22342" s="14" t="s">
        <v>1480</v>
      </c>
      <c r="E22342" s="14" t="s">
        <v>1502</v>
      </c>
      <c r="F22342" s="14" t="s">
        <v>1503</v>
      </c>
      <c r="G22342" s="14" t="s">
        <v>6482</v>
      </c>
      <c r="H22342" s="20">
        <v>2344925</v>
      </c>
      <c r="I22342" s="20">
        <v>2344925</v>
      </c>
      <c r="J22342" s="21">
        <f>IFERROR((I22342/H22342),0)</f>
        <v>1</v>
      </c>
      <c r="K22342" s="20"/>
      <c r="L22342" s="20"/>
      <c r="M22342" s="22"/>
    </row>
    <row r="22343" spans="1:13" s="14" customFormat="1" outlineLevel="2" x14ac:dyDescent="0.25">
      <c r="A22343" s="34"/>
      <c r="B22343" s="44" t="s">
        <v>5387</v>
      </c>
      <c r="C22343" s="31" t="s">
        <v>5042</v>
      </c>
      <c r="D22343" s="14" t="s">
        <v>5009</v>
      </c>
      <c r="E22343" s="14" t="s">
        <v>1502</v>
      </c>
      <c r="F22343" s="14" t="s">
        <v>1503</v>
      </c>
      <c r="G22343" s="14" t="s">
        <v>6485</v>
      </c>
      <c r="H22343" s="20">
        <v>413841</v>
      </c>
      <c r="I22343" s="20">
        <v>413841</v>
      </c>
      <c r="J22343" s="21">
        <f>IFERROR((I22343/H22343),0)</f>
        <v>1</v>
      </c>
      <c r="K22343" s="25"/>
      <c r="L22343" s="25"/>
      <c r="M22343" s="22"/>
    </row>
    <row r="22344" spans="1:13" s="14" customFormat="1" outlineLevel="2" x14ac:dyDescent="0.25">
      <c r="A22344" s="34"/>
      <c r="B22344" s="44" t="s">
        <v>5387</v>
      </c>
      <c r="C22344" s="31" t="s">
        <v>5042</v>
      </c>
      <c r="D22344" s="14" t="s">
        <v>1480</v>
      </c>
      <c r="E22344" s="14" t="s">
        <v>1502</v>
      </c>
      <c r="F22344" s="14" t="s">
        <v>1503</v>
      </c>
      <c r="G22344" s="14" t="s">
        <v>6492</v>
      </c>
      <c r="H22344" s="20">
        <v>6033615</v>
      </c>
      <c r="I22344" s="20">
        <v>6033615</v>
      </c>
      <c r="J22344" s="21">
        <f>IFERROR((I22344/H22344),0)</f>
        <v>1</v>
      </c>
      <c r="K22344" s="20"/>
      <c r="L22344" s="20"/>
      <c r="M22344" s="22"/>
    </row>
    <row r="22345" spans="1:13" s="14" customFormat="1" outlineLevel="2" x14ac:dyDescent="0.25">
      <c r="A22345" s="34"/>
      <c r="B22345" s="44" t="s">
        <v>5387</v>
      </c>
      <c r="C22345" s="31" t="s">
        <v>5042</v>
      </c>
      <c r="D22345" s="14" t="s">
        <v>1480</v>
      </c>
      <c r="E22345" s="14" t="s">
        <v>1502</v>
      </c>
      <c r="F22345" s="14" t="s">
        <v>1503</v>
      </c>
      <c r="G22345" s="14" t="s">
        <v>6493</v>
      </c>
      <c r="H22345" s="20">
        <v>-7631796</v>
      </c>
      <c r="I22345" s="20"/>
      <c r="J22345" s="21">
        <f>IFERROR((I22345/H22345),0)</f>
        <v>0</v>
      </c>
      <c r="K22345" s="20"/>
      <c r="L22345" s="20"/>
      <c r="M22345" s="22"/>
    </row>
    <row r="22346" spans="1:13" s="14" customFormat="1" outlineLevel="1" x14ac:dyDescent="0.25">
      <c r="A22346" s="34"/>
      <c r="B22346" s="46" t="s">
        <v>10109</v>
      </c>
      <c r="C22346" s="40" t="str">
        <f>C22345</f>
        <v>ASIGNACIONES DIRECTAS (20% DEL SGR)</v>
      </c>
      <c r="D22346" s="39" t="str">
        <f>D22345</f>
        <v xml:space="preserve">CHOCÓ                                             </v>
      </c>
      <c r="E22346" s="39" t="str">
        <f>E22345</f>
        <v>27580</v>
      </c>
      <c r="F22346" s="39" t="str">
        <f>F22345</f>
        <v xml:space="preserve">RÍO IRO                                           </v>
      </c>
      <c r="G22346" s="39" t="s">
        <v>10656</v>
      </c>
      <c r="H22346" s="20">
        <f>SUBTOTAL(9,H22338:H22345)</f>
        <v>94880150</v>
      </c>
      <c r="I22346" s="20">
        <f>SUBTOTAL(9,I22338:I22345)</f>
        <v>74439914.75999999</v>
      </c>
      <c r="J22346" s="42">
        <f>+I22346/H22346</f>
        <v>0.78456784438051574</v>
      </c>
      <c r="K22346" s="20">
        <f>SUBTOTAL(9,K22338:K22345)</f>
        <v>27579506</v>
      </c>
      <c r="L22346" s="20">
        <f>SUBTOTAL(9,L22338:L22345)</f>
        <v>10086948.76</v>
      </c>
      <c r="M22346" s="7">
        <f>IFERROR((L22346/K22346),"N.A")</f>
        <v>0.36574073371727545</v>
      </c>
    </row>
    <row r="22347" spans="1:13" s="14" customFormat="1" outlineLevel="2" x14ac:dyDescent="0.25">
      <c r="A22347" s="34"/>
      <c r="B22347" s="44" t="s">
        <v>5388</v>
      </c>
      <c r="C22347" s="31" t="s">
        <v>5042</v>
      </c>
      <c r="D22347" s="14" t="s">
        <v>1480</v>
      </c>
      <c r="E22347" s="14" t="s">
        <v>1505</v>
      </c>
      <c r="F22347" s="14" t="s">
        <v>1506</v>
      </c>
      <c r="G22347" s="14" t="s">
        <v>16</v>
      </c>
      <c r="H22347" s="15">
        <v>297899</v>
      </c>
      <c r="I22347" s="15">
        <v>0</v>
      </c>
      <c r="J22347" s="16">
        <f>IFERROR((I22347/H22347),0)</f>
        <v>0</v>
      </c>
      <c r="K22347" s="15">
        <v>215544</v>
      </c>
      <c r="L22347" s="15">
        <v>0</v>
      </c>
      <c r="M22347" s="17">
        <f>L22347/K22347</f>
        <v>0</v>
      </c>
    </row>
    <row r="22348" spans="1:13" s="14" customFormat="1" outlineLevel="2" x14ac:dyDescent="0.25">
      <c r="A22348" s="34"/>
      <c r="B22348" s="44" t="s">
        <v>5388</v>
      </c>
      <c r="C22348" s="31" t="s">
        <v>5042</v>
      </c>
      <c r="D22348" s="14" t="s">
        <v>1480</v>
      </c>
      <c r="E22348" s="14" t="s">
        <v>1505</v>
      </c>
      <c r="F22348" s="14" t="s">
        <v>1506</v>
      </c>
      <c r="G22348" s="14" t="s">
        <v>5862</v>
      </c>
      <c r="H22348" s="20">
        <v>99148340</v>
      </c>
      <c r="I22348" s="20">
        <v>99148340</v>
      </c>
      <c r="J22348" s="21">
        <f>IFERROR((I22348/H22348),0)</f>
        <v>1</v>
      </c>
      <c r="K22348" s="20"/>
      <c r="L22348" s="20"/>
      <c r="M22348" s="22"/>
    </row>
    <row r="22349" spans="1:13" s="14" customFormat="1" outlineLevel="2" x14ac:dyDescent="0.25">
      <c r="A22349" s="34"/>
      <c r="B22349" s="44" t="s">
        <v>5388</v>
      </c>
      <c r="C22349" s="31" t="s">
        <v>5042</v>
      </c>
      <c r="D22349" s="14" t="s">
        <v>1480</v>
      </c>
      <c r="E22349" s="14" t="s">
        <v>1505</v>
      </c>
      <c r="F22349" s="14" t="s">
        <v>1506</v>
      </c>
      <c r="G22349" s="14" t="s">
        <v>6109</v>
      </c>
      <c r="H22349" s="20">
        <v>471596</v>
      </c>
      <c r="I22349" s="20">
        <v>471596</v>
      </c>
      <c r="J22349" s="21">
        <f>IFERROR((I22349/H22349),0)</f>
        <v>1</v>
      </c>
      <c r="K22349" s="20"/>
      <c r="L22349" s="20"/>
      <c r="M22349" s="22"/>
    </row>
    <row r="22350" spans="1:13" s="14" customFormat="1" outlineLevel="2" x14ac:dyDescent="0.25">
      <c r="A22350" s="34"/>
      <c r="B22350" s="44" t="s">
        <v>5388</v>
      </c>
      <c r="C22350" s="31" t="s">
        <v>5042</v>
      </c>
      <c r="D22350" s="14" t="s">
        <v>1480</v>
      </c>
      <c r="E22350" s="14" t="s">
        <v>1505</v>
      </c>
      <c r="F22350" s="14" t="s">
        <v>1506</v>
      </c>
      <c r="G22350" s="14" t="s">
        <v>6481</v>
      </c>
      <c r="H22350" s="20">
        <v>2</v>
      </c>
      <c r="I22350" s="20">
        <v>2</v>
      </c>
      <c r="J22350" s="21">
        <f>IFERROR((I22350/H22350),0)</f>
        <v>1</v>
      </c>
      <c r="K22350" s="20"/>
      <c r="L22350" s="20"/>
      <c r="M22350" s="22"/>
    </row>
    <row r="22351" spans="1:13" s="14" customFormat="1" outlineLevel="2" x14ac:dyDescent="0.25">
      <c r="A22351" s="34"/>
      <c r="B22351" s="44" t="s">
        <v>5388</v>
      </c>
      <c r="C22351" s="31" t="s">
        <v>5042</v>
      </c>
      <c r="D22351" s="14" t="s">
        <v>1480</v>
      </c>
      <c r="E22351" s="14" t="s">
        <v>1505</v>
      </c>
      <c r="F22351" s="14" t="s">
        <v>1506</v>
      </c>
      <c r="G22351" s="14" t="s">
        <v>6482</v>
      </c>
      <c r="H22351" s="20">
        <v>665420116</v>
      </c>
      <c r="I22351" s="20">
        <v>665420116</v>
      </c>
      <c r="J22351" s="21">
        <f>IFERROR((I22351/H22351),0)</f>
        <v>1</v>
      </c>
      <c r="K22351" s="20"/>
      <c r="L22351" s="20"/>
      <c r="M22351" s="22"/>
    </row>
    <row r="22352" spans="1:13" s="14" customFormat="1" outlineLevel="2" x14ac:dyDescent="0.25">
      <c r="A22352" s="34"/>
      <c r="B22352" s="44" t="s">
        <v>5388</v>
      </c>
      <c r="C22352" s="31" t="s">
        <v>5042</v>
      </c>
      <c r="D22352" s="14" t="s">
        <v>1480</v>
      </c>
      <c r="E22352" s="14" t="s">
        <v>1505</v>
      </c>
      <c r="F22352" s="14" t="s">
        <v>1506</v>
      </c>
      <c r="G22352" s="14" t="s">
        <v>6492</v>
      </c>
      <c r="H22352" s="20">
        <v>47241</v>
      </c>
      <c r="I22352" s="20">
        <v>47241</v>
      </c>
      <c r="J22352" s="21">
        <f>IFERROR((I22352/H22352),0)</f>
        <v>1</v>
      </c>
      <c r="K22352" s="20"/>
      <c r="L22352" s="20"/>
      <c r="M22352" s="22"/>
    </row>
    <row r="22353" spans="1:13" s="14" customFormat="1" outlineLevel="2" x14ac:dyDescent="0.25">
      <c r="A22353" s="34"/>
      <c r="B22353" s="44" t="s">
        <v>5388</v>
      </c>
      <c r="C22353" s="31" t="s">
        <v>5042</v>
      </c>
      <c r="D22353" s="14" t="s">
        <v>1480</v>
      </c>
      <c r="E22353" s="14" t="s">
        <v>1505</v>
      </c>
      <c r="F22353" s="14" t="s">
        <v>1506</v>
      </c>
      <c r="G22353" s="14" t="s">
        <v>6493</v>
      </c>
      <c r="H22353" s="20">
        <v>-59580</v>
      </c>
      <c r="I22353" s="20"/>
      <c r="J22353" s="21">
        <f>IFERROR((I22353/H22353),0)</f>
        <v>0</v>
      </c>
      <c r="K22353" s="20"/>
      <c r="L22353" s="20"/>
      <c r="M22353" s="22"/>
    </row>
    <row r="22354" spans="1:13" s="14" customFormat="1" outlineLevel="1" x14ac:dyDescent="0.25">
      <c r="A22354" s="34"/>
      <c r="B22354" s="46" t="s">
        <v>10110</v>
      </c>
      <c r="C22354" s="40" t="str">
        <f>C22353</f>
        <v>ASIGNACIONES DIRECTAS (20% DEL SGR)</v>
      </c>
      <c r="D22354" s="39" t="str">
        <f>D22353</f>
        <v xml:space="preserve">CHOCÓ                                             </v>
      </c>
      <c r="E22354" s="39" t="str">
        <f>E22353</f>
        <v>27495</v>
      </c>
      <c r="F22354" s="39" t="str">
        <f>F22353</f>
        <v xml:space="preserve">NUQUÍ                                             </v>
      </c>
      <c r="G22354" s="39" t="s">
        <v>10656</v>
      </c>
      <c r="H22354" s="20">
        <f>SUBTOTAL(9,H22347:H22353)</f>
        <v>765325614</v>
      </c>
      <c r="I22354" s="20">
        <f>SUBTOTAL(9,I22347:I22353)</f>
        <v>765087295</v>
      </c>
      <c r="J22354" s="42">
        <f>+I22354/H22354</f>
        <v>0.99968860443758778</v>
      </c>
      <c r="K22354" s="20">
        <f>SUBTOTAL(9,K22347:K22353)</f>
        <v>215544</v>
      </c>
      <c r="L22354" s="20">
        <f>SUBTOTAL(9,L22347:L22353)</f>
        <v>0</v>
      </c>
      <c r="M22354" s="7">
        <f>IFERROR((L22354/K22354),"N.A")</f>
        <v>0</v>
      </c>
    </row>
    <row r="22355" spans="1:13" s="14" customFormat="1" outlineLevel="2" x14ac:dyDescent="0.25">
      <c r="A22355" s="34"/>
      <c r="B22355" s="44" t="s">
        <v>5389</v>
      </c>
      <c r="C22355" s="31" t="s">
        <v>5042</v>
      </c>
      <c r="D22355" s="14" t="s">
        <v>1480</v>
      </c>
      <c r="E22355" s="14" t="s">
        <v>1511</v>
      </c>
      <c r="F22355" s="14" t="s">
        <v>1512</v>
      </c>
      <c r="G22355" s="14" t="s">
        <v>16</v>
      </c>
      <c r="H22355" s="15">
        <v>2526391751</v>
      </c>
      <c r="I22355" s="15">
        <v>564782852.38</v>
      </c>
      <c r="J22355" s="16">
        <f>IFERROR((I22355/H22355),0)</f>
        <v>0.22355315724746444</v>
      </c>
      <c r="K22355" s="15">
        <v>1821961818</v>
      </c>
      <c r="L22355" s="15">
        <v>564782852.38</v>
      </c>
      <c r="M22355" s="17">
        <f>L22355/K22355</f>
        <v>0.30998610772204449</v>
      </c>
    </row>
    <row r="22356" spans="1:13" s="14" customFormat="1" outlineLevel="2" x14ac:dyDescent="0.25">
      <c r="A22356" s="34"/>
      <c r="B22356" s="44" t="s">
        <v>5389</v>
      </c>
      <c r="C22356" s="31" t="s">
        <v>5042</v>
      </c>
      <c r="D22356" s="14" t="s">
        <v>1480</v>
      </c>
      <c r="E22356" s="14" t="s">
        <v>1511</v>
      </c>
      <c r="F22356" s="14" t="s">
        <v>1512</v>
      </c>
      <c r="G22356" s="14" t="s">
        <v>5862</v>
      </c>
      <c r="H22356" s="20">
        <v>678216195</v>
      </c>
      <c r="I22356" s="20">
        <v>678216195</v>
      </c>
      <c r="J22356" s="21">
        <f>IFERROR((I22356/H22356),0)</f>
        <v>1</v>
      </c>
      <c r="K22356" s="20"/>
      <c r="L22356" s="20"/>
      <c r="M22356" s="22"/>
    </row>
    <row r="22357" spans="1:13" s="14" customFormat="1" outlineLevel="2" x14ac:dyDescent="0.25">
      <c r="A22357" s="34"/>
      <c r="B22357" s="44" t="s">
        <v>5389</v>
      </c>
      <c r="C22357" s="31" t="s">
        <v>5042</v>
      </c>
      <c r="D22357" s="14" t="s">
        <v>1480</v>
      </c>
      <c r="E22357" s="14" t="s">
        <v>1511</v>
      </c>
      <c r="F22357" s="14" t="s">
        <v>1512</v>
      </c>
      <c r="G22357" s="14" t="s">
        <v>6109</v>
      </c>
      <c r="H22357" s="20">
        <v>4490348431</v>
      </c>
      <c r="I22357" s="20">
        <v>4490348431</v>
      </c>
      <c r="J22357" s="21">
        <f>IFERROR((I22357/H22357),0)</f>
        <v>1</v>
      </c>
      <c r="K22357" s="20"/>
      <c r="L22357" s="20"/>
      <c r="M22357" s="22"/>
    </row>
    <row r="22358" spans="1:13" s="14" customFormat="1" outlineLevel="2" x14ac:dyDescent="0.25">
      <c r="A22358" s="34"/>
      <c r="B22358" s="44" t="s">
        <v>5389</v>
      </c>
      <c r="C22358" s="31" t="s">
        <v>5042</v>
      </c>
      <c r="D22358" s="14" t="s">
        <v>1480</v>
      </c>
      <c r="E22358" s="14" t="s">
        <v>1511</v>
      </c>
      <c r="F22358" s="14" t="s">
        <v>1512</v>
      </c>
      <c r="G22358" s="14" t="s">
        <v>6481</v>
      </c>
      <c r="H22358" s="20">
        <v>15625</v>
      </c>
      <c r="I22358" s="20">
        <v>15625</v>
      </c>
      <c r="J22358" s="21">
        <f>IFERROR((I22358/H22358),0)</f>
        <v>1</v>
      </c>
      <c r="K22358" s="20"/>
      <c r="L22358" s="20"/>
      <c r="M22358" s="22"/>
    </row>
    <row r="22359" spans="1:13" s="14" customFormat="1" outlineLevel="2" x14ac:dyDescent="0.25">
      <c r="A22359" s="34"/>
      <c r="B22359" s="44" t="s">
        <v>5389</v>
      </c>
      <c r="C22359" s="31" t="s">
        <v>5042</v>
      </c>
      <c r="D22359" s="14" t="s">
        <v>1480</v>
      </c>
      <c r="E22359" s="14" t="s">
        <v>1511</v>
      </c>
      <c r="F22359" s="14" t="s">
        <v>1512</v>
      </c>
      <c r="G22359" s="14" t="s">
        <v>6484</v>
      </c>
      <c r="H22359" s="20">
        <v>111512312</v>
      </c>
      <c r="I22359" s="20">
        <v>111512312</v>
      </c>
      <c r="J22359" s="21">
        <f>IFERROR((I22359/H22359),0)</f>
        <v>1</v>
      </c>
      <c r="K22359" s="20"/>
      <c r="L22359" s="20"/>
      <c r="M22359" s="22"/>
    </row>
    <row r="22360" spans="1:13" s="14" customFormat="1" outlineLevel="2" x14ac:dyDescent="0.25">
      <c r="A22360" s="34"/>
      <c r="B22360" s="44" t="s">
        <v>5389</v>
      </c>
      <c r="C22360" s="31" t="s">
        <v>5042</v>
      </c>
      <c r="D22360" s="14" t="s">
        <v>5009</v>
      </c>
      <c r="E22360" s="14" t="s">
        <v>1511</v>
      </c>
      <c r="F22360" s="14" t="s">
        <v>1512</v>
      </c>
      <c r="G22360" s="14" t="s">
        <v>6485</v>
      </c>
      <c r="H22360" s="20">
        <v>93880024</v>
      </c>
      <c r="I22360" s="20">
        <v>93880024</v>
      </c>
      <c r="J22360" s="21">
        <f>IFERROR((I22360/H22360),0)</f>
        <v>1</v>
      </c>
      <c r="K22360" s="25"/>
      <c r="L22360" s="25"/>
      <c r="M22360" s="22"/>
    </row>
    <row r="22361" spans="1:13" s="14" customFormat="1" outlineLevel="2" x14ac:dyDescent="0.25">
      <c r="A22361" s="34"/>
      <c r="B22361" s="44" t="s">
        <v>5389</v>
      </c>
      <c r="C22361" s="31" t="s">
        <v>5042</v>
      </c>
      <c r="D22361" s="14" t="s">
        <v>1480</v>
      </c>
      <c r="E22361" s="14" t="s">
        <v>1511</v>
      </c>
      <c r="F22361" s="14" t="s">
        <v>1512</v>
      </c>
      <c r="G22361" s="14" t="s">
        <v>6492</v>
      </c>
      <c r="H22361" s="20">
        <v>397151795</v>
      </c>
      <c r="I22361" s="20">
        <v>397151795</v>
      </c>
      <c r="J22361" s="21">
        <f>IFERROR((I22361/H22361),0)</f>
        <v>1</v>
      </c>
      <c r="K22361" s="20"/>
      <c r="L22361" s="20"/>
      <c r="M22361" s="22"/>
    </row>
    <row r="22362" spans="1:13" s="14" customFormat="1" outlineLevel="2" x14ac:dyDescent="0.25">
      <c r="A22362" s="34"/>
      <c r="B22362" s="44" t="s">
        <v>5389</v>
      </c>
      <c r="C22362" s="31" t="s">
        <v>5042</v>
      </c>
      <c r="D22362" s="14" t="s">
        <v>1480</v>
      </c>
      <c r="E22362" s="14" t="s">
        <v>1511</v>
      </c>
      <c r="F22362" s="14" t="s">
        <v>1512</v>
      </c>
      <c r="G22362" s="14" t="s">
        <v>6493</v>
      </c>
      <c r="H22362" s="20">
        <v>-505278350</v>
      </c>
      <c r="I22362" s="20"/>
      <c r="J22362" s="21">
        <f>IFERROR((I22362/H22362),0)</f>
        <v>0</v>
      </c>
      <c r="K22362" s="20"/>
      <c r="L22362" s="20"/>
      <c r="M22362" s="22"/>
    </row>
    <row r="22363" spans="1:13" s="14" customFormat="1" outlineLevel="1" x14ac:dyDescent="0.25">
      <c r="A22363" s="34"/>
      <c r="B22363" s="46" t="s">
        <v>10111</v>
      </c>
      <c r="C22363" s="40" t="str">
        <f>C22362</f>
        <v>ASIGNACIONES DIRECTAS (20% DEL SGR)</v>
      </c>
      <c r="D22363" s="39" t="str">
        <f>D22362</f>
        <v xml:space="preserve">CHOCÓ                                             </v>
      </c>
      <c r="E22363" s="39" t="str">
        <f>E22362</f>
        <v>27491</v>
      </c>
      <c r="F22363" s="39" t="str">
        <f>F22362</f>
        <v xml:space="preserve">NÓVITA                                            </v>
      </c>
      <c r="G22363" s="39" t="s">
        <v>10656</v>
      </c>
      <c r="H22363" s="20">
        <f>SUBTOTAL(9,H22355:H22362)</f>
        <v>7792237783</v>
      </c>
      <c r="I22363" s="20">
        <f>SUBTOTAL(9,I22355:I22362)</f>
        <v>6335907234.3800001</v>
      </c>
      <c r="J22363" s="42">
        <f>+I22363/H22363</f>
        <v>0.81310496558546819</v>
      </c>
      <c r="K22363" s="20">
        <f>SUBTOTAL(9,K22355:K22362)</f>
        <v>1821961818</v>
      </c>
      <c r="L22363" s="20">
        <f>SUBTOTAL(9,L22355:L22362)</f>
        <v>564782852.38</v>
      </c>
      <c r="M22363" s="7">
        <f>IFERROR((L22363/K22363),"N.A")</f>
        <v>0.30998610772204449</v>
      </c>
    </row>
    <row r="22364" spans="1:13" s="14" customFormat="1" outlineLevel="2" x14ac:dyDescent="0.25">
      <c r="A22364" s="34"/>
      <c r="B22364" s="44" t="s">
        <v>5390</v>
      </c>
      <c r="C22364" s="31" t="s">
        <v>5042</v>
      </c>
      <c r="D22364" s="14" t="s">
        <v>1480</v>
      </c>
      <c r="E22364" s="14" t="s">
        <v>1514</v>
      </c>
      <c r="F22364" s="14" t="s">
        <v>1515</v>
      </c>
      <c r="G22364" s="14" t="s">
        <v>16</v>
      </c>
      <c r="H22364" s="15">
        <v>84927800</v>
      </c>
      <c r="I22364" s="15">
        <v>84927800</v>
      </c>
      <c r="J22364" s="16">
        <f>IFERROR((I22364/H22364),0)</f>
        <v>1</v>
      </c>
      <c r="K22364" s="15">
        <v>61414622</v>
      </c>
      <c r="L22364" s="15">
        <v>84927800</v>
      </c>
      <c r="M22364" s="17">
        <f>L22364/K22364</f>
        <v>1.3828596063002716</v>
      </c>
    </row>
    <row r="22365" spans="1:13" s="14" customFormat="1" outlineLevel="2" x14ac:dyDescent="0.25">
      <c r="A22365" s="34"/>
      <c r="B22365" s="44" t="s">
        <v>5390</v>
      </c>
      <c r="C22365" s="31" t="s">
        <v>5042</v>
      </c>
      <c r="D22365" s="14" t="s">
        <v>1480</v>
      </c>
      <c r="E22365" s="14" t="s">
        <v>1514</v>
      </c>
      <c r="F22365" s="14" t="s">
        <v>1515</v>
      </c>
      <c r="G22365" s="14" t="s">
        <v>5862</v>
      </c>
      <c r="H22365" s="20">
        <v>170655138</v>
      </c>
      <c r="I22365" s="20">
        <v>170655138</v>
      </c>
      <c r="J22365" s="21">
        <f>IFERROR((I22365/H22365),0)</f>
        <v>1</v>
      </c>
      <c r="K22365" s="20"/>
      <c r="L22365" s="20"/>
      <c r="M22365" s="22"/>
    </row>
    <row r="22366" spans="1:13" s="14" customFormat="1" outlineLevel="2" x14ac:dyDescent="0.25">
      <c r="A22366" s="34"/>
      <c r="B22366" s="44" t="s">
        <v>5390</v>
      </c>
      <c r="C22366" s="31" t="s">
        <v>5042</v>
      </c>
      <c r="D22366" s="14" t="s">
        <v>1480</v>
      </c>
      <c r="E22366" s="14" t="s">
        <v>1514</v>
      </c>
      <c r="F22366" s="14" t="s">
        <v>1515</v>
      </c>
      <c r="G22366" s="14" t="s">
        <v>6109</v>
      </c>
      <c r="H22366" s="20">
        <v>1577207739</v>
      </c>
      <c r="I22366" s="20">
        <v>1577207739</v>
      </c>
      <c r="J22366" s="21">
        <f>IFERROR((I22366/H22366),0)</f>
        <v>1</v>
      </c>
      <c r="K22366" s="20"/>
      <c r="L22366" s="20"/>
      <c r="M22366" s="22"/>
    </row>
    <row r="22367" spans="1:13" s="14" customFormat="1" outlineLevel="2" x14ac:dyDescent="0.25">
      <c r="A22367" s="34"/>
      <c r="B22367" s="44" t="s">
        <v>5390</v>
      </c>
      <c r="C22367" s="31" t="s">
        <v>5042</v>
      </c>
      <c r="D22367" s="14" t="s">
        <v>1480</v>
      </c>
      <c r="E22367" s="14" t="s">
        <v>1514</v>
      </c>
      <c r="F22367" s="14" t="s">
        <v>1515</v>
      </c>
      <c r="G22367" s="14" t="s">
        <v>6481</v>
      </c>
      <c r="H22367" s="20">
        <v>525</v>
      </c>
      <c r="I22367" s="20">
        <v>525</v>
      </c>
      <c r="J22367" s="21">
        <f>IFERROR((I22367/H22367),0)</f>
        <v>1</v>
      </c>
      <c r="K22367" s="20"/>
      <c r="L22367" s="20"/>
      <c r="M22367" s="22"/>
    </row>
    <row r="22368" spans="1:13" s="14" customFormat="1" outlineLevel="2" x14ac:dyDescent="0.25">
      <c r="A22368" s="34"/>
      <c r="B22368" s="44" t="s">
        <v>5390</v>
      </c>
      <c r="C22368" s="31" t="s">
        <v>5042</v>
      </c>
      <c r="D22368" s="14" t="s">
        <v>1480</v>
      </c>
      <c r="E22368" s="14" t="s">
        <v>1514</v>
      </c>
      <c r="F22368" s="14" t="s">
        <v>1515</v>
      </c>
      <c r="G22368" s="14" t="s">
        <v>6484</v>
      </c>
      <c r="H22368" s="20">
        <v>40382197</v>
      </c>
      <c r="I22368" s="20">
        <v>40382197</v>
      </c>
      <c r="J22368" s="21">
        <f>IFERROR((I22368/H22368),0)</f>
        <v>1</v>
      </c>
      <c r="K22368" s="20"/>
      <c r="L22368" s="20"/>
      <c r="M22368" s="22"/>
    </row>
    <row r="22369" spans="1:13" s="14" customFormat="1" outlineLevel="2" x14ac:dyDescent="0.25">
      <c r="A22369" s="34"/>
      <c r="B22369" s="44" t="s">
        <v>5390</v>
      </c>
      <c r="C22369" s="31" t="s">
        <v>5042</v>
      </c>
      <c r="D22369" s="14" t="s">
        <v>5009</v>
      </c>
      <c r="E22369" s="14" t="s">
        <v>1514</v>
      </c>
      <c r="F22369" s="14" t="s">
        <v>1515</v>
      </c>
      <c r="G22369" s="14" t="s">
        <v>6485</v>
      </c>
      <c r="H22369" s="20">
        <v>8304179</v>
      </c>
      <c r="I22369" s="20">
        <v>8304179</v>
      </c>
      <c r="J22369" s="21">
        <f>IFERROR((I22369/H22369),0)</f>
        <v>1</v>
      </c>
      <c r="K22369" s="25"/>
      <c r="L22369" s="25"/>
      <c r="M22369" s="22"/>
    </row>
    <row r="22370" spans="1:13" s="14" customFormat="1" outlineLevel="2" x14ac:dyDescent="0.25">
      <c r="A22370" s="34"/>
      <c r="B22370" s="44" t="s">
        <v>5390</v>
      </c>
      <c r="C22370" s="31" t="s">
        <v>5042</v>
      </c>
      <c r="D22370" s="14" t="s">
        <v>1480</v>
      </c>
      <c r="E22370" s="14" t="s">
        <v>1514</v>
      </c>
      <c r="F22370" s="14" t="s">
        <v>1515</v>
      </c>
      <c r="G22370" s="14" t="s">
        <v>6492</v>
      </c>
      <c r="H22370" s="20">
        <v>13447627</v>
      </c>
      <c r="I22370" s="20">
        <v>13447627</v>
      </c>
      <c r="J22370" s="21">
        <f>IFERROR((I22370/H22370),0)</f>
        <v>1</v>
      </c>
      <c r="K22370" s="20"/>
      <c r="L22370" s="20"/>
      <c r="M22370" s="22"/>
    </row>
    <row r="22371" spans="1:13" s="14" customFormat="1" outlineLevel="2" x14ac:dyDescent="0.25">
      <c r="A22371" s="34"/>
      <c r="B22371" s="44" t="s">
        <v>5390</v>
      </c>
      <c r="C22371" s="31" t="s">
        <v>5042</v>
      </c>
      <c r="D22371" s="14" t="s">
        <v>1480</v>
      </c>
      <c r="E22371" s="14" t="s">
        <v>1514</v>
      </c>
      <c r="F22371" s="14" t="s">
        <v>1515</v>
      </c>
      <c r="G22371" s="14" t="s">
        <v>6493</v>
      </c>
      <c r="H22371" s="20">
        <v>-16985560</v>
      </c>
      <c r="I22371" s="20"/>
      <c r="J22371" s="21">
        <f>IFERROR((I22371/H22371),0)</f>
        <v>0</v>
      </c>
      <c r="K22371" s="20"/>
      <c r="L22371" s="20"/>
      <c r="M22371" s="22"/>
    </row>
    <row r="22372" spans="1:13" s="14" customFormat="1" outlineLevel="1" x14ac:dyDescent="0.25">
      <c r="A22372" s="34"/>
      <c r="B22372" s="46" t="s">
        <v>10112</v>
      </c>
      <c r="C22372" s="40" t="str">
        <f>C22371</f>
        <v>ASIGNACIONES DIRECTAS (20% DEL SGR)</v>
      </c>
      <c r="D22372" s="39" t="str">
        <f>D22371</f>
        <v xml:space="preserve">CHOCÓ                                             </v>
      </c>
      <c r="E22372" s="39" t="str">
        <f>E22371</f>
        <v>27450</v>
      </c>
      <c r="F22372" s="39" t="str">
        <f>F22371</f>
        <v xml:space="preserve">MEDIO SAN JUAN                                    </v>
      </c>
      <c r="G22372" s="39" t="s">
        <v>10656</v>
      </c>
      <c r="H22372" s="20">
        <f>SUBTOTAL(9,H22364:H22371)</f>
        <v>1877939645</v>
      </c>
      <c r="I22372" s="20">
        <f>SUBTOTAL(9,I22364:I22371)</f>
        <v>1894925205</v>
      </c>
      <c r="J22372" s="42">
        <f>+I22372/H22372</f>
        <v>1.0090447848232098</v>
      </c>
      <c r="K22372" s="20">
        <f>SUBTOTAL(9,K22364:K22371)</f>
        <v>61414622</v>
      </c>
      <c r="L22372" s="20">
        <f>SUBTOTAL(9,L22364:L22371)</f>
        <v>84927800</v>
      </c>
      <c r="M22372" s="7">
        <f>IFERROR((L22372/K22372),"N.A")</f>
        <v>1.3828596063002716</v>
      </c>
    </row>
    <row r="22373" spans="1:13" s="14" customFormat="1" outlineLevel="2" x14ac:dyDescent="0.25">
      <c r="A22373" s="34"/>
      <c r="B22373" s="44" t="s">
        <v>5391</v>
      </c>
      <c r="C22373" s="31" t="s">
        <v>5042</v>
      </c>
      <c r="D22373" s="14" t="s">
        <v>1480</v>
      </c>
      <c r="E22373" s="14" t="s">
        <v>1517</v>
      </c>
      <c r="F22373" s="14" t="s">
        <v>1518</v>
      </c>
      <c r="G22373" s="14" t="s">
        <v>16</v>
      </c>
      <c r="H22373" s="15">
        <v>152177</v>
      </c>
      <c r="I22373" s="15">
        <v>152177</v>
      </c>
      <c r="J22373" s="16">
        <f>IFERROR((I22373/H22373),0)</f>
        <v>1</v>
      </c>
      <c r="K22373" s="15">
        <v>109914</v>
      </c>
      <c r="L22373" s="15">
        <v>152177</v>
      </c>
      <c r="M22373" s="17">
        <f>L22373/K22373</f>
        <v>1.38450970758957</v>
      </c>
    </row>
    <row r="22374" spans="1:13" s="14" customFormat="1" outlineLevel="2" x14ac:dyDescent="0.25">
      <c r="A22374" s="34"/>
      <c r="B22374" s="44" t="s">
        <v>5391</v>
      </c>
      <c r="C22374" s="31" t="s">
        <v>5042</v>
      </c>
      <c r="D22374" s="14" t="s">
        <v>1480</v>
      </c>
      <c r="E22374" s="14" t="s">
        <v>1517</v>
      </c>
      <c r="F22374" s="14" t="s">
        <v>1518</v>
      </c>
      <c r="G22374" s="14" t="s">
        <v>5862</v>
      </c>
      <c r="H22374" s="20">
        <v>84145949</v>
      </c>
      <c r="I22374" s="20">
        <v>84145949</v>
      </c>
      <c r="J22374" s="21">
        <f>IFERROR((I22374/H22374),0)</f>
        <v>1</v>
      </c>
      <c r="K22374" s="20"/>
      <c r="L22374" s="20"/>
      <c r="M22374" s="22"/>
    </row>
    <row r="22375" spans="1:13" s="14" customFormat="1" outlineLevel="2" x14ac:dyDescent="0.25">
      <c r="A22375" s="34"/>
      <c r="B22375" s="44" t="s">
        <v>5391</v>
      </c>
      <c r="C22375" s="31" t="s">
        <v>5042</v>
      </c>
      <c r="D22375" s="14" t="s">
        <v>1480</v>
      </c>
      <c r="E22375" s="14" t="s">
        <v>1517</v>
      </c>
      <c r="F22375" s="14" t="s">
        <v>1518</v>
      </c>
      <c r="G22375" s="14" t="s">
        <v>6109</v>
      </c>
      <c r="H22375" s="20">
        <v>421382991</v>
      </c>
      <c r="I22375" s="20">
        <v>421382991</v>
      </c>
      <c r="J22375" s="21">
        <f>IFERROR((I22375/H22375),0)</f>
        <v>1</v>
      </c>
      <c r="K22375" s="20"/>
      <c r="L22375" s="20"/>
      <c r="M22375" s="22"/>
    </row>
    <row r="22376" spans="1:13" s="14" customFormat="1" outlineLevel="2" x14ac:dyDescent="0.25">
      <c r="A22376" s="34"/>
      <c r="B22376" s="44" t="s">
        <v>5391</v>
      </c>
      <c r="C22376" s="31" t="s">
        <v>5042</v>
      </c>
      <c r="D22376" s="14" t="s">
        <v>1480</v>
      </c>
      <c r="E22376" s="14" t="s">
        <v>1517</v>
      </c>
      <c r="F22376" s="14" t="s">
        <v>1518</v>
      </c>
      <c r="G22376" s="14" t="s">
        <v>6481</v>
      </c>
      <c r="H22376" s="20">
        <v>1</v>
      </c>
      <c r="I22376" s="20">
        <v>1</v>
      </c>
      <c r="J22376" s="21">
        <f>IFERROR((I22376/H22376),0)</f>
        <v>1</v>
      </c>
      <c r="K22376" s="20"/>
      <c r="L22376" s="20"/>
      <c r="M22376" s="22"/>
    </row>
    <row r="22377" spans="1:13" s="14" customFormat="1" outlineLevel="2" x14ac:dyDescent="0.25">
      <c r="A22377" s="34"/>
      <c r="B22377" s="44" t="s">
        <v>5391</v>
      </c>
      <c r="C22377" s="31" t="s">
        <v>5042</v>
      </c>
      <c r="D22377" s="14" t="s">
        <v>1480</v>
      </c>
      <c r="E22377" s="14" t="s">
        <v>1517</v>
      </c>
      <c r="F22377" s="14" t="s">
        <v>1518</v>
      </c>
      <c r="G22377" s="14" t="s">
        <v>6492</v>
      </c>
      <c r="H22377" s="20">
        <v>24020</v>
      </c>
      <c r="I22377" s="20">
        <v>24020</v>
      </c>
      <c r="J22377" s="21">
        <f>IFERROR((I22377/H22377),0)</f>
        <v>1</v>
      </c>
      <c r="K22377" s="20"/>
      <c r="L22377" s="20"/>
      <c r="M22377" s="22"/>
    </row>
    <row r="22378" spans="1:13" s="14" customFormat="1" outlineLevel="2" x14ac:dyDescent="0.25">
      <c r="A22378" s="34"/>
      <c r="B22378" s="44" t="s">
        <v>5391</v>
      </c>
      <c r="C22378" s="31" t="s">
        <v>5042</v>
      </c>
      <c r="D22378" s="14" t="s">
        <v>1480</v>
      </c>
      <c r="E22378" s="14" t="s">
        <v>1517</v>
      </c>
      <c r="F22378" s="14" t="s">
        <v>1518</v>
      </c>
      <c r="G22378" s="14" t="s">
        <v>6493</v>
      </c>
      <c r="H22378" s="20">
        <v>-30435</v>
      </c>
      <c r="I22378" s="20"/>
      <c r="J22378" s="21">
        <f>IFERROR((I22378/H22378),0)</f>
        <v>0</v>
      </c>
      <c r="K22378" s="20"/>
      <c r="L22378" s="20"/>
      <c r="M22378" s="22"/>
    </row>
    <row r="22379" spans="1:13" s="14" customFormat="1" outlineLevel="1" x14ac:dyDescent="0.25">
      <c r="A22379" s="34"/>
      <c r="B22379" s="46" t="s">
        <v>10113</v>
      </c>
      <c r="C22379" s="40" t="str">
        <f>C22378</f>
        <v>ASIGNACIONES DIRECTAS (20% DEL SGR)</v>
      </c>
      <c r="D22379" s="39" t="str">
        <f>D22378</f>
        <v xml:space="preserve">CHOCÓ                                             </v>
      </c>
      <c r="E22379" s="39" t="str">
        <f>E22378</f>
        <v>27430</v>
      </c>
      <c r="F22379" s="39" t="str">
        <f>F22378</f>
        <v xml:space="preserve">MEDIO BAUDÓ                                       </v>
      </c>
      <c r="G22379" s="39" t="s">
        <v>10656</v>
      </c>
      <c r="H22379" s="20">
        <f>SUBTOTAL(9,H22373:H22378)</f>
        <v>505674703</v>
      </c>
      <c r="I22379" s="20">
        <f>SUBTOTAL(9,I22373:I22378)</f>
        <v>505705138</v>
      </c>
      <c r="J22379" s="42">
        <f>+I22379/H22379</f>
        <v>1.000060186914274</v>
      </c>
      <c r="K22379" s="20">
        <f>SUBTOTAL(9,K22373:K22378)</f>
        <v>109914</v>
      </c>
      <c r="L22379" s="20">
        <f>SUBTOTAL(9,L22373:L22378)</f>
        <v>152177</v>
      </c>
      <c r="M22379" s="7">
        <f>IFERROR((L22379/K22379),"N.A")</f>
        <v>1.38450970758957</v>
      </c>
    </row>
    <row r="22380" spans="1:13" s="14" customFormat="1" outlineLevel="2" x14ac:dyDescent="0.25">
      <c r="A22380" s="34"/>
      <c r="B22380" s="44" t="s">
        <v>5392</v>
      </c>
      <c r="C22380" s="31" t="s">
        <v>5042</v>
      </c>
      <c r="D22380" s="14" t="s">
        <v>1480</v>
      </c>
      <c r="E22380" s="14" t="s">
        <v>1520</v>
      </c>
      <c r="F22380" s="14" t="s">
        <v>1521</v>
      </c>
      <c r="G22380" s="14" t="s">
        <v>16</v>
      </c>
      <c r="H22380" s="15">
        <v>464276157</v>
      </c>
      <c r="I22380" s="15">
        <v>464276157</v>
      </c>
      <c r="J22380" s="16">
        <f>IFERROR((I22380/H22380),0)</f>
        <v>1</v>
      </c>
      <c r="K22380" s="15">
        <v>335929909</v>
      </c>
      <c r="L22380" s="15">
        <v>464276157</v>
      </c>
      <c r="M22380" s="17">
        <f>L22380/K22380</f>
        <v>1.3820625807986631</v>
      </c>
    </row>
    <row r="22381" spans="1:13" s="14" customFormat="1" outlineLevel="2" x14ac:dyDescent="0.25">
      <c r="A22381" s="34"/>
      <c r="B22381" s="44" t="s">
        <v>5392</v>
      </c>
      <c r="C22381" s="31" t="s">
        <v>5042</v>
      </c>
      <c r="D22381" s="14" t="s">
        <v>1480</v>
      </c>
      <c r="E22381" s="14" t="s">
        <v>1520</v>
      </c>
      <c r="F22381" s="14" t="s">
        <v>1521</v>
      </c>
      <c r="G22381" s="14" t="s">
        <v>5862</v>
      </c>
      <c r="H22381" s="20">
        <v>136261283</v>
      </c>
      <c r="I22381" s="20">
        <v>136261283</v>
      </c>
      <c r="J22381" s="21">
        <f>IFERROR((I22381/H22381),0)</f>
        <v>1</v>
      </c>
      <c r="K22381" s="20"/>
      <c r="L22381" s="20"/>
      <c r="M22381" s="22"/>
    </row>
    <row r="22382" spans="1:13" s="14" customFormat="1" outlineLevel="2" x14ac:dyDescent="0.25">
      <c r="A22382" s="34"/>
      <c r="B22382" s="44" t="s">
        <v>5392</v>
      </c>
      <c r="C22382" s="31" t="s">
        <v>5042</v>
      </c>
      <c r="D22382" s="14" t="s">
        <v>1480</v>
      </c>
      <c r="E22382" s="14" t="s">
        <v>1520</v>
      </c>
      <c r="F22382" s="14" t="s">
        <v>1521</v>
      </c>
      <c r="G22382" s="14" t="s">
        <v>6109</v>
      </c>
      <c r="H22382" s="20">
        <v>680476654</v>
      </c>
      <c r="I22382" s="20">
        <v>680476654</v>
      </c>
      <c r="J22382" s="21">
        <f>IFERROR((I22382/H22382),0)</f>
        <v>1</v>
      </c>
      <c r="K22382" s="20"/>
      <c r="L22382" s="20"/>
      <c r="M22382" s="22"/>
    </row>
    <row r="22383" spans="1:13" s="14" customFormat="1" outlineLevel="2" x14ac:dyDescent="0.25">
      <c r="A22383" s="34"/>
      <c r="B22383" s="44" t="s">
        <v>5392</v>
      </c>
      <c r="C22383" s="31" t="s">
        <v>5042</v>
      </c>
      <c r="D22383" s="14" t="s">
        <v>1480</v>
      </c>
      <c r="E22383" s="14" t="s">
        <v>1520</v>
      </c>
      <c r="F22383" s="14" t="s">
        <v>1521</v>
      </c>
      <c r="G22383" s="14" t="s">
        <v>6481</v>
      </c>
      <c r="H22383" s="20">
        <v>2871</v>
      </c>
      <c r="I22383" s="20">
        <v>2871</v>
      </c>
      <c r="J22383" s="21">
        <f>IFERROR((I22383/H22383),0)</f>
        <v>1</v>
      </c>
      <c r="K22383" s="20"/>
      <c r="L22383" s="20"/>
      <c r="M22383" s="22"/>
    </row>
    <row r="22384" spans="1:13" s="14" customFormat="1" outlineLevel="2" x14ac:dyDescent="0.25">
      <c r="A22384" s="34"/>
      <c r="B22384" s="44" t="s">
        <v>5392</v>
      </c>
      <c r="C22384" s="31" t="s">
        <v>5042</v>
      </c>
      <c r="D22384" s="14" t="s">
        <v>1480</v>
      </c>
      <c r="E22384" s="14" t="s">
        <v>1520</v>
      </c>
      <c r="F22384" s="14" t="s">
        <v>1521</v>
      </c>
      <c r="G22384" s="14" t="s">
        <v>6484</v>
      </c>
      <c r="H22384" s="20">
        <v>20590886</v>
      </c>
      <c r="I22384" s="20">
        <v>20590886</v>
      </c>
      <c r="J22384" s="21">
        <f>IFERROR((I22384/H22384),0)</f>
        <v>1</v>
      </c>
      <c r="K22384" s="20"/>
      <c r="L22384" s="20"/>
      <c r="M22384" s="22"/>
    </row>
    <row r="22385" spans="1:13" s="14" customFormat="1" outlineLevel="2" x14ac:dyDescent="0.25">
      <c r="A22385" s="34"/>
      <c r="B22385" s="44" t="s">
        <v>5392</v>
      </c>
      <c r="C22385" s="31" t="s">
        <v>5042</v>
      </c>
      <c r="D22385" s="14" t="s">
        <v>5009</v>
      </c>
      <c r="E22385" s="14" t="s">
        <v>1520</v>
      </c>
      <c r="F22385" s="14" t="s">
        <v>1521</v>
      </c>
      <c r="G22385" s="14" t="s">
        <v>6485</v>
      </c>
      <c r="H22385" s="20">
        <v>33379361</v>
      </c>
      <c r="I22385" s="20">
        <v>33379361</v>
      </c>
      <c r="J22385" s="21">
        <f>IFERROR((I22385/H22385),0)</f>
        <v>1</v>
      </c>
      <c r="K22385" s="25"/>
      <c r="L22385" s="25"/>
      <c r="M22385" s="22"/>
    </row>
    <row r="22386" spans="1:13" s="14" customFormat="1" outlineLevel="2" x14ac:dyDescent="0.25">
      <c r="A22386" s="34"/>
      <c r="B22386" s="44" t="s">
        <v>5392</v>
      </c>
      <c r="C22386" s="31" t="s">
        <v>5042</v>
      </c>
      <c r="D22386" s="14" t="s">
        <v>1480</v>
      </c>
      <c r="E22386" s="14" t="s">
        <v>1520</v>
      </c>
      <c r="F22386" s="14" t="s">
        <v>1521</v>
      </c>
      <c r="G22386" s="14" t="s">
        <v>6492</v>
      </c>
      <c r="H22386" s="20">
        <v>73626598</v>
      </c>
      <c r="I22386" s="20">
        <v>73626598</v>
      </c>
      <c r="J22386" s="21">
        <f>IFERROR((I22386/H22386),0)</f>
        <v>1</v>
      </c>
      <c r="K22386" s="20"/>
      <c r="L22386" s="20"/>
      <c r="M22386" s="22"/>
    </row>
    <row r="22387" spans="1:13" s="14" customFormat="1" outlineLevel="2" x14ac:dyDescent="0.25">
      <c r="A22387" s="34"/>
      <c r="B22387" s="44" t="s">
        <v>5392</v>
      </c>
      <c r="C22387" s="31" t="s">
        <v>5042</v>
      </c>
      <c r="D22387" s="14" t="s">
        <v>1480</v>
      </c>
      <c r="E22387" s="14" t="s">
        <v>1520</v>
      </c>
      <c r="F22387" s="14" t="s">
        <v>1521</v>
      </c>
      <c r="G22387" s="14" t="s">
        <v>6493</v>
      </c>
      <c r="H22387" s="20">
        <v>-92855231</v>
      </c>
      <c r="I22387" s="20"/>
      <c r="J22387" s="21">
        <f>IFERROR((I22387/H22387),0)</f>
        <v>0</v>
      </c>
      <c r="K22387" s="20"/>
      <c r="L22387" s="20"/>
      <c r="M22387" s="22"/>
    </row>
    <row r="22388" spans="1:13" s="14" customFormat="1" outlineLevel="1" x14ac:dyDescent="0.25">
      <c r="A22388" s="34"/>
      <c r="B22388" s="46" t="s">
        <v>10114</v>
      </c>
      <c r="C22388" s="40" t="str">
        <f>C22387</f>
        <v>ASIGNACIONES DIRECTAS (20% DEL SGR)</v>
      </c>
      <c r="D22388" s="39" t="str">
        <f>D22387</f>
        <v xml:space="preserve">CHOCÓ                                             </v>
      </c>
      <c r="E22388" s="39" t="str">
        <f>E22387</f>
        <v>27425</v>
      </c>
      <c r="F22388" s="39" t="str">
        <f>F22387</f>
        <v xml:space="preserve">MEDIO ATRATO                                      </v>
      </c>
      <c r="G22388" s="39" t="s">
        <v>10656</v>
      </c>
      <c r="H22388" s="20">
        <f>SUBTOTAL(9,H22380:H22387)</f>
        <v>1315758579</v>
      </c>
      <c r="I22388" s="20">
        <f>SUBTOTAL(9,I22380:I22387)</f>
        <v>1408613810</v>
      </c>
      <c r="J22388" s="42">
        <f>+I22388/H22388</f>
        <v>1.0705716325791101</v>
      </c>
      <c r="K22388" s="20">
        <f>SUBTOTAL(9,K22380:K22387)</f>
        <v>335929909</v>
      </c>
      <c r="L22388" s="20">
        <f>SUBTOTAL(9,L22380:L22387)</f>
        <v>464276157</v>
      </c>
      <c r="M22388" s="7">
        <f>IFERROR((L22388/K22388),"N.A")</f>
        <v>1.3820625807986631</v>
      </c>
    </row>
    <row r="22389" spans="1:13" s="14" customFormat="1" outlineLevel="2" x14ac:dyDescent="0.25">
      <c r="A22389" s="34"/>
      <c r="B22389" s="44" t="s">
        <v>5393</v>
      </c>
      <c r="C22389" s="31" t="s">
        <v>5042</v>
      </c>
      <c r="D22389" s="14" t="s">
        <v>1480</v>
      </c>
      <c r="E22389" s="14" t="s">
        <v>1523</v>
      </c>
      <c r="F22389" s="14" t="s">
        <v>1524</v>
      </c>
      <c r="G22389" s="14" t="s">
        <v>16</v>
      </c>
      <c r="H22389" s="15">
        <v>1225383195</v>
      </c>
      <c r="I22389" s="15">
        <v>1225383195</v>
      </c>
      <c r="J22389" s="16">
        <f>IFERROR((I22389/H22389),0)</f>
        <v>1</v>
      </c>
      <c r="K22389" s="15">
        <v>886410739</v>
      </c>
      <c r="L22389" s="15">
        <v>1225383195</v>
      </c>
      <c r="M22389" s="17">
        <f>L22389/K22389</f>
        <v>1.3824101413554739</v>
      </c>
    </row>
    <row r="22390" spans="1:13" s="14" customFormat="1" outlineLevel="2" x14ac:dyDescent="0.25">
      <c r="A22390" s="34"/>
      <c r="B22390" s="44" t="s">
        <v>5393</v>
      </c>
      <c r="C22390" s="31" t="s">
        <v>5042</v>
      </c>
      <c r="D22390" s="14" t="s">
        <v>1480</v>
      </c>
      <c r="E22390" s="14" t="s">
        <v>1523</v>
      </c>
      <c r="F22390" s="14" t="s">
        <v>1524</v>
      </c>
      <c r="G22390" s="14" t="s">
        <v>5862</v>
      </c>
      <c r="H22390" s="20">
        <v>203209156</v>
      </c>
      <c r="I22390" s="20">
        <v>203209156</v>
      </c>
      <c r="J22390" s="21">
        <f>IFERROR((I22390/H22390),0)</f>
        <v>1</v>
      </c>
      <c r="K22390" s="20"/>
      <c r="L22390" s="20"/>
      <c r="M22390" s="22"/>
    </row>
    <row r="22391" spans="1:13" s="14" customFormat="1" outlineLevel="2" x14ac:dyDescent="0.25">
      <c r="A22391" s="34"/>
      <c r="B22391" s="44" t="s">
        <v>5393</v>
      </c>
      <c r="C22391" s="31" t="s">
        <v>5042</v>
      </c>
      <c r="D22391" s="14" t="s">
        <v>1480</v>
      </c>
      <c r="E22391" s="14" t="s">
        <v>1523</v>
      </c>
      <c r="F22391" s="14" t="s">
        <v>1524</v>
      </c>
      <c r="G22391" s="14" t="s">
        <v>6109</v>
      </c>
      <c r="H22391" s="20">
        <v>550860738</v>
      </c>
      <c r="I22391" s="20">
        <v>550860738</v>
      </c>
      <c r="J22391" s="21">
        <f>IFERROR((I22391/H22391),0)</f>
        <v>1</v>
      </c>
      <c r="K22391" s="20"/>
      <c r="L22391" s="20"/>
      <c r="M22391" s="22"/>
    </row>
    <row r="22392" spans="1:13" s="14" customFormat="1" outlineLevel="2" x14ac:dyDescent="0.25">
      <c r="A22392" s="34"/>
      <c r="B22392" s="44" t="s">
        <v>5393</v>
      </c>
      <c r="C22392" s="31" t="s">
        <v>5042</v>
      </c>
      <c r="D22392" s="14" t="s">
        <v>1480</v>
      </c>
      <c r="E22392" s="14" t="s">
        <v>1523</v>
      </c>
      <c r="F22392" s="14" t="s">
        <v>1524</v>
      </c>
      <c r="G22392" s="14" t="s">
        <v>6481</v>
      </c>
      <c r="H22392" s="20">
        <v>7579</v>
      </c>
      <c r="I22392" s="20">
        <v>7579</v>
      </c>
      <c r="J22392" s="21">
        <f>IFERROR((I22392/H22392),0)</f>
        <v>1</v>
      </c>
      <c r="K22392" s="20"/>
      <c r="L22392" s="20"/>
      <c r="M22392" s="22"/>
    </row>
    <row r="22393" spans="1:13" s="14" customFormat="1" outlineLevel="2" x14ac:dyDescent="0.25">
      <c r="A22393" s="34"/>
      <c r="B22393" s="44" t="s">
        <v>5393</v>
      </c>
      <c r="C22393" s="31" t="s">
        <v>5042</v>
      </c>
      <c r="D22393" s="14" t="s">
        <v>1480</v>
      </c>
      <c r="E22393" s="14" t="s">
        <v>1523</v>
      </c>
      <c r="F22393" s="14" t="s">
        <v>1524</v>
      </c>
      <c r="G22393" s="14" t="s">
        <v>6484</v>
      </c>
      <c r="H22393" s="20">
        <v>30674376</v>
      </c>
      <c r="I22393" s="20">
        <v>30674376</v>
      </c>
      <c r="J22393" s="21">
        <f>IFERROR((I22393/H22393),0)</f>
        <v>1</v>
      </c>
      <c r="K22393" s="20"/>
      <c r="L22393" s="20"/>
      <c r="M22393" s="22"/>
    </row>
    <row r="22394" spans="1:13" s="14" customFormat="1" outlineLevel="2" x14ac:dyDescent="0.25">
      <c r="A22394" s="34"/>
      <c r="B22394" s="44" t="s">
        <v>5393</v>
      </c>
      <c r="C22394" s="31" t="s">
        <v>5042</v>
      </c>
      <c r="D22394" s="14" t="s">
        <v>5009</v>
      </c>
      <c r="E22394" s="14" t="s">
        <v>1523</v>
      </c>
      <c r="F22394" s="14" t="s">
        <v>1524</v>
      </c>
      <c r="G22394" s="14" t="s">
        <v>6485</v>
      </c>
      <c r="H22394" s="20">
        <v>66179987</v>
      </c>
      <c r="I22394" s="20">
        <v>66179987</v>
      </c>
      <c r="J22394" s="21">
        <f>IFERROR((I22394/H22394),0)</f>
        <v>1</v>
      </c>
      <c r="K22394" s="25"/>
      <c r="L22394" s="25"/>
      <c r="M22394" s="22"/>
    </row>
    <row r="22395" spans="1:13" s="14" customFormat="1" outlineLevel="2" x14ac:dyDescent="0.25">
      <c r="A22395" s="34"/>
      <c r="B22395" s="44" t="s">
        <v>5393</v>
      </c>
      <c r="C22395" s="31" t="s">
        <v>5042</v>
      </c>
      <c r="D22395" s="14" t="s">
        <v>1480</v>
      </c>
      <c r="E22395" s="14" t="s">
        <v>1523</v>
      </c>
      <c r="F22395" s="14" t="s">
        <v>1524</v>
      </c>
      <c r="G22395" s="14" t="s">
        <v>6491</v>
      </c>
      <c r="H22395" s="20">
        <v>14577687</v>
      </c>
      <c r="I22395" s="20">
        <v>14577687</v>
      </c>
      <c r="J22395" s="21">
        <f>IFERROR((I22395/H22395),0)</f>
        <v>1</v>
      </c>
      <c r="K22395" s="20"/>
      <c r="L22395" s="20"/>
      <c r="M22395" s="22"/>
    </row>
    <row r="22396" spans="1:13" s="14" customFormat="1" outlineLevel="2" x14ac:dyDescent="0.25">
      <c r="A22396" s="34"/>
      <c r="B22396" s="44" t="s">
        <v>5393</v>
      </c>
      <c r="C22396" s="31" t="s">
        <v>5042</v>
      </c>
      <c r="D22396" s="14" t="s">
        <v>1480</v>
      </c>
      <c r="E22396" s="14" t="s">
        <v>1523</v>
      </c>
      <c r="F22396" s="14" t="s">
        <v>1524</v>
      </c>
      <c r="G22396" s="14" t="s">
        <v>6492</v>
      </c>
      <c r="H22396" s="20">
        <v>194196489</v>
      </c>
      <c r="I22396" s="20">
        <v>194196489</v>
      </c>
      <c r="J22396" s="21">
        <f>IFERROR((I22396/H22396),0)</f>
        <v>1</v>
      </c>
      <c r="K22396" s="20"/>
      <c r="L22396" s="20"/>
      <c r="M22396" s="22"/>
    </row>
    <row r="22397" spans="1:13" s="14" customFormat="1" outlineLevel="2" x14ac:dyDescent="0.25">
      <c r="A22397" s="34"/>
      <c r="B22397" s="44" t="s">
        <v>5393</v>
      </c>
      <c r="C22397" s="31" t="s">
        <v>5042</v>
      </c>
      <c r="D22397" s="14" t="s">
        <v>1480</v>
      </c>
      <c r="E22397" s="14" t="s">
        <v>1523</v>
      </c>
      <c r="F22397" s="14" t="s">
        <v>1524</v>
      </c>
      <c r="G22397" s="14" t="s">
        <v>6493</v>
      </c>
      <c r="H22397" s="20">
        <v>-245076639</v>
      </c>
      <c r="I22397" s="20"/>
      <c r="J22397" s="21">
        <f>IFERROR((I22397/H22397),0)</f>
        <v>0</v>
      </c>
      <c r="K22397" s="20"/>
      <c r="L22397" s="20"/>
      <c r="M22397" s="22"/>
    </row>
    <row r="22398" spans="1:13" s="14" customFormat="1" outlineLevel="1" x14ac:dyDescent="0.25">
      <c r="A22398" s="34"/>
      <c r="B22398" s="46" t="s">
        <v>10115</v>
      </c>
      <c r="C22398" s="40" t="str">
        <f>C22397</f>
        <v>ASIGNACIONES DIRECTAS (20% DEL SGR)</v>
      </c>
      <c r="D22398" s="39" t="str">
        <f>D22397</f>
        <v xml:space="preserve">CHOCÓ                                             </v>
      </c>
      <c r="E22398" s="39" t="str">
        <f>E22397</f>
        <v>27413</v>
      </c>
      <c r="F22398" s="39" t="str">
        <f>F22397</f>
        <v xml:space="preserve">LLORÓ                                             </v>
      </c>
      <c r="G22398" s="39" t="s">
        <v>10656</v>
      </c>
      <c r="H22398" s="20">
        <f>SUBTOTAL(9,H22389:H22397)</f>
        <v>2040012568</v>
      </c>
      <c r="I22398" s="20">
        <f>SUBTOTAL(9,I22389:I22397)</f>
        <v>2285089207</v>
      </c>
      <c r="J22398" s="42">
        <f>+I22398/H22398</f>
        <v>1.1201348672279356</v>
      </c>
      <c r="K22398" s="20">
        <f>SUBTOTAL(9,K22389:K22397)</f>
        <v>886410739</v>
      </c>
      <c r="L22398" s="20">
        <f>SUBTOTAL(9,L22389:L22397)</f>
        <v>1225383195</v>
      </c>
      <c r="M22398" s="7">
        <f>IFERROR((L22398/K22398),"N.A")</f>
        <v>1.3824101413554739</v>
      </c>
    </row>
    <row r="22399" spans="1:13" s="14" customFormat="1" outlineLevel="2" x14ac:dyDescent="0.25">
      <c r="A22399" s="34"/>
      <c r="B22399" s="44" t="s">
        <v>5981</v>
      </c>
      <c r="C22399" s="31" t="s">
        <v>5042</v>
      </c>
      <c r="D22399" s="14" t="s">
        <v>1480</v>
      </c>
      <c r="E22399" s="14" t="s">
        <v>1526</v>
      </c>
      <c r="F22399" s="14" t="s">
        <v>1527</v>
      </c>
      <c r="G22399" s="14" t="s">
        <v>5862</v>
      </c>
      <c r="H22399" s="20">
        <v>285764326</v>
      </c>
      <c r="I22399" s="20">
        <v>285764326</v>
      </c>
      <c r="J22399" s="21">
        <f>IFERROR((I22399/H22399),0)</f>
        <v>1</v>
      </c>
      <c r="K22399" s="20"/>
      <c r="L22399" s="20"/>
      <c r="M22399" s="22"/>
    </row>
    <row r="22400" spans="1:13" s="14" customFormat="1" outlineLevel="2" x14ac:dyDescent="0.25">
      <c r="A22400" s="34"/>
      <c r="B22400" s="44" t="s">
        <v>5981</v>
      </c>
      <c r="C22400" s="31" t="s">
        <v>5042</v>
      </c>
      <c r="D22400" s="14" t="s">
        <v>1480</v>
      </c>
      <c r="E22400" s="14" t="s">
        <v>1526</v>
      </c>
      <c r="F22400" s="14" t="s">
        <v>1527</v>
      </c>
      <c r="G22400" s="14" t="s">
        <v>6482</v>
      </c>
      <c r="H22400" s="20">
        <v>1920239683</v>
      </c>
      <c r="I22400" s="20">
        <v>1920239683</v>
      </c>
      <c r="J22400" s="21">
        <f>IFERROR((I22400/H22400),0)</f>
        <v>1</v>
      </c>
      <c r="K22400" s="20"/>
      <c r="L22400" s="20"/>
      <c r="M22400" s="22"/>
    </row>
    <row r="22401" spans="1:13" s="14" customFormat="1" outlineLevel="1" x14ac:dyDescent="0.25">
      <c r="A22401" s="34"/>
      <c r="B22401" s="46" t="s">
        <v>10116</v>
      </c>
      <c r="C22401" s="40" t="str">
        <f>C22400</f>
        <v>ASIGNACIONES DIRECTAS (20% DEL SGR)</v>
      </c>
      <c r="D22401" s="39" t="str">
        <f>D22400</f>
        <v xml:space="preserve">CHOCÓ                                             </v>
      </c>
      <c r="E22401" s="39" t="str">
        <f>E22400</f>
        <v>27372</v>
      </c>
      <c r="F22401" s="39" t="str">
        <f>F22400</f>
        <v xml:space="preserve">JURADÓ                                            </v>
      </c>
      <c r="G22401" s="39" t="s">
        <v>10656</v>
      </c>
      <c r="H22401" s="20">
        <f>SUBTOTAL(9,H22399:H22400)</f>
        <v>2206004009</v>
      </c>
      <c r="I22401" s="20">
        <f>SUBTOTAL(9,I22399:I22400)</f>
        <v>2206004009</v>
      </c>
      <c r="J22401" s="42">
        <f>+I22401/H22401</f>
        <v>1</v>
      </c>
      <c r="K22401" s="20">
        <f>SUBTOTAL(9,K22399:K22400)</f>
        <v>0</v>
      </c>
      <c r="L22401" s="20">
        <f>SUBTOTAL(9,L22399:L22400)</f>
        <v>0</v>
      </c>
      <c r="M22401" s="7" t="str">
        <f>IFERROR((L22401/K22401),"N.A")</f>
        <v>N.A</v>
      </c>
    </row>
    <row r="22402" spans="1:13" s="14" customFormat="1" outlineLevel="2" x14ac:dyDescent="0.25">
      <c r="A22402" s="34"/>
      <c r="B22402" s="44" t="s">
        <v>5394</v>
      </c>
      <c r="C22402" s="31" t="s">
        <v>5042</v>
      </c>
      <c r="D22402" s="14" t="s">
        <v>1480</v>
      </c>
      <c r="E22402" s="14" t="s">
        <v>1529</v>
      </c>
      <c r="F22402" s="14" t="s">
        <v>1530</v>
      </c>
      <c r="G22402" s="14" t="s">
        <v>16</v>
      </c>
      <c r="H22402" s="15">
        <v>2877146162</v>
      </c>
      <c r="I22402" s="15">
        <v>324252741.86000001</v>
      </c>
      <c r="J22402" s="16">
        <f>IFERROR((I22402/H22402),0)</f>
        <v>0.11269943325875427</v>
      </c>
      <c r="K22402" s="15">
        <v>2073610632</v>
      </c>
      <c r="L22402" s="15">
        <v>324252741.86000001</v>
      </c>
      <c r="M22402" s="17">
        <f>L22402/K22402</f>
        <v>0.15637108377827802</v>
      </c>
    </row>
    <row r="22403" spans="1:13" s="14" customFormat="1" outlineLevel="2" x14ac:dyDescent="0.25">
      <c r="A22403" s="34"/>
      <c r="B22403" s="44" t="s">
        <v>5394</v>
      </c>
      <c r="C22403" s="31" t="s">
        <v>5042</v>
      </c>
      <c r="D22403" s="14" t="s">
        <v>1480</v>
      </c>
      <c r="E22403" s="14" t="s">
        <v>1529</v>
      </c>
      <c r="F22403" s="14" t="s">
        <v>1530</v>
      </c>
      <c r="G22403" s="14" t="s">
        <v>5862</v>
      </c>
      <c r="H22403" s="20">
        <v>116333509</v>
      </c>
      <c r="I22403" s="20">
        <v>116333509</v>
      </c>
      <c r="J22403" s="21">
        <f>IFERROR((I22403/H22403),0)</f>
        <v>1</v>
      </c>
      <c r="K22403" s="20"/>
      <c r="L22403" s="20"/>
      <c r="M22403" s="22"/>
    </row>
    <row r="22404" spans="1:13" s="14" customFormat="1" outlineLevel="2" x14ac:dyDescent="0.25">
      <c r="A22404" s="34"/>
      <c r="B22404" s="44" t="s">
        <v>5394</v>
      </c>
      <c r="C22404" s="31" t="s">
        <v>5042</v>
      </c>
      <c r="D22404" s="14" t="s">
        <v>1480</v>
      </c>
      <c r="E22404" s="14" t="s">
        <v>1529</v>
      </c>
      <c r="F22404" s="14" t="s">
        <v>1530</v>
      </c>
      <c r="G22404" s="14" t="s">
        <v>6109</v>
      </c>
      <c r="H22404" s="20">
        <v>691304872</v>
      </c>
      <c r="I22404" s="20">
        <v>691304872</v>
      </c>
      <c r="J22404" s="21">
        <f>IFERROR((I22404/H22404),0)</f>
        <v>1</v>
      </c>
      <c r="K22404" s="20"/>
      <c r="L22404" s="20"/>
      <c r="M22404" s="22"/>
    </row>
    <row r="22405" spans="1:13" s="14" customFormat="1" outlineLevel="2" x14ac:dyDescent="0.25">
      <c r="A22405" s="34"/>
      <c r="B22405" s="44" t="s">
        <v>5394</v>
      </c>
      <c r="C22405" s="31" t="s">
        <v>5042</v>
      </c>
      <c r="D22405" s="14" t="s">
        <v>1480</v>
      </c>
      <c r="E22405" s="14" t="s">
        <v>1529</v>
      </c>
      <c r="F22405" s="14" t="s">
        <v>1530</v>
      </c>
      <c r="G22405" s="14" t="s">
        <v>6481</v>
      </c>
      <c r="H22405" s="20">
        <v>17795</v>
      </c>
      <c r="I22405" s="20">
        <v>17795</v>
      </c>
      <c r="J22405" s="21">
        <f>IFERROR((I22405/H22405),0)</f>
        <v>1</v>
      </c>
      <c r="K22405" s="20"/>
      <c r="L22405" s="20"/>
      <c r="M22405" s="22"/>
    </row>
    <row r="22406" spans="1:13" s="14" customFormat="1" outlineLevel="2" x14ac:dyDescent="0.25">
      <c r="A22406" s="34"/>
      <c r="B22406" s="44" t="s">
        <v>5394</v>
      </c>
      <c r="C22406" s="31" t="s">
        <v>5042</v>
      </c>
      <c r="D22406" s="14" t="s">
        <v>1480</v>
      </c>
      <c r="E22406" s="14" t="s">
        <v>1529</v>
      </c>
      <c r="F22406" s="14" t="s">
        <v>1530</v>
      </c>
      <c r="G22406" s="14" t="s">
        <v>6484</v>
      </c>
      <c r="H22406" s="20">
        <v>37205533</v>
      </c>
      <c r="I22406" s="20">
        <v>37205533</v>
      </c>
      <c r="J22406" s="21">
        <f>IFERROR((I22406/H22406),0)</f>
        <v>1</v>
      </c>
      <c r="K22406" s="20"/>
      <c r="L22406" s="20"/>
      <c r="M22406" s="22"/>
    </row>
    <row r="22407" spans="1:13" s="14" customFormat="1" outlineLevel="2" x14ac:dyDescent="0.25">
      <c r="A22407" s="34"/>
      <c r="B22407" s="44" t="s">
        <v>5394</v>
      </c>
      <c r="C22407" s="31" t="s">
        <v>5042</v>
      </c>
      <c r="D22407" s="14" t="s">
        <v>5009</v>
      </c>
      <c r="E22407" s="14" t="s">
        <v>1529</v>
      </c>
      <c r="F22407" s="14" t="s">
        <v>1530</v>
      </c>
      <c r="G22407" s="14" t="s">
        <v>6485</v>
      </c>
      <c r="H22407" s="20">
        <v>69252711</v>
      </c>
      <c r="I22407" s="20">
        <v>69252711</v>
      </c>
      <c r="J22407" s="21">
        <f>IFERROR((I22407/H22407),0)</f>
        <v>1</v>
      </c>
      <c r="K22407" s="25"/>
      <c r="L22407" s="25"/>
      <c r="M22407" s="22"/>
    </row>
    <row r="22408" spans="1:13" s="14" customFormat="1" outlineLevel="2" x14ac:dyDescent="0.25">
      <c r="A22408" s="34"/>
      <c r="B22408" s="44" t="s">
        <v>5394</v>
      </c>
      <c r="C22408" s="31" t="s">
        <v>5042</v>
      </c>
      <c r="D22408" s="14" t="s">
        <v>1480</v>
      </c>
      <c r="E22408" s="14" t="s">
        <v>1529</v>
      </c>
      <c r="F22408" s="14" t="s">
        <v>1530</v>
      </c>
      <c r="G22408" s="14" t="s">
        <v>6492</v>
      </c>
      <c r="H22408" s="20">
        <v>451534119</v>
      </c>
      <c r="I22408" s="20">
        <v>451534119</v>
      </c>
      <c r="J22408" s="21">
        <f>IFERROR((I22408/H22408),0)</f>
        <v>1</v>
      </c>
      <c r="K22408" s="20"/>
      <c r="L22408" s="20"/>
      <c r="M22408" s="22"/>
    </row>
    <row r="22409" spans="1:13" s="14" customFormat="1" outlineLevel="2" x14ac:dyDescent="0.25">
      <c r="A22409" s="34"/>
      <c r="B22409" s="44" t="s">
        <v>5394</v>
      </c>
      <c r="C22409" s="31" t="s">
        <v>5042</v>
      </c>
      <c r="D22409" s="14" t="s">
        <v>1480</v>
      </c>
      <c r="E22409" s="14" t="s">
        <v>1529</v>
      </c>
      <c r="F22409" s="14" t="s">
        <v>1530</v>
      </c>
      <c r="G22409" s="14" t="s">
        <v>6493</v>
      </c>
      <c r="H22409" s="20">
        <v>-575429232</v>
      </c>
      <c r="I22409" s="20"/>
      <c r="J22409" s="21">
        <f>IFERROR((I22409/H22409),0)</f>
        <v>0</v>
      </c>
      <c r="K22409" s="20"/>
      <c r="L22409" s="20"/>
      <c r="M22409" s="22"/>
    </row>
    <row r="22410" spans="1:13" s="14" customFormat="1" outlineLevel="1" x14ac:dyDescent="0.25">
      <c r="A22410" s="34"/>
      <c r="B22410" s="46" t="s">
        <v>10117</v>
      </c>
      <c r="C22410" s="40" t="str">
        <f>C22409</f>
        <v>ASIGNACIONES DIRECTAS (20% DEL SGR)</v>
      </c>
      <c r="D22410" s="39" t="str">
        <f>D22409</f>
        <v xml:space="preserve">CHOCÓ                                             </v>
      </c>
      <c r="E22410" s="39" t="str">
        <f>E22409</f>
        <v>27361</v>
      </c>
      <c r="F22410" s="39" t="str">
        <f>F22409</f>
        <v xml:space="preserve">ISTMINA                                           </v>
      </c>
      <c r="G22410" s="39" t="s">
        <v>10656</v>
      </c>
      <c r="H22410" s="20">
        <f>SUBTOTAL(9,H22402:H22409)</f>
        <v>3667365469</v>
      </c>
      <c r="I22410" s="20">
        <f>SUBTOTAL(9,I22402:I22409)</f>
        <v>1689901280.8600001</v>
      </c>
      <c r="J22410" s="42">
        <f>+I22410/H22410</f>
        <v>0.46079434818935416</v>
      </c>
      <c r="K22410" s="20">
        <f>SUBTOTAL(9,K22402:K22409)</f>
        <v>2073610632</v>
      </c>
      <c r="L22410" s="20">
        <f>SUBTOTAL(9,L22402:L22409)</f>
        <v>324252741.86000001</v>
      </c>
      <c r="M22410" s="7">
        <f>IFERROR((L22410/K22410),"N.A")</f>
        <v>0.15637108377827802</v>
      </c>
    </row>
    <row r="22411" spans="1:13" s="14" customFormat="1" outlineLevel="2" x14ac:dyDescent="0.25">
      <c r="A22411" s="34"/>
      <c r="B22411" s="44" t="s">
        <v>5982</v>
      </c>
      <c r="C22411" s="31" t="s">
        <v>5042</v>
      </c>
      <c r="D22411" s="14" t="s">
        <v>1480</v>
      </c>
      <c r="E22411" s="14" t="s">
        <v>1532</v>
      </c>
      <c r="F22411" s="14" t="s">
        <v>1533</v>
      </c>
      <c r="G22411" s="14" t="s">
        <v>5862</v>
      </c>
      <c r="H22411" s="20">
        <v>2000967</v>
      </c>
      <c r="I22411" s="20">
        <v>2000967</v>
      </c>
      <c r="J22411" s="21">
        <f>IFERROR((I22411/H22411),0)</f>
        <v>1</v>
      </c>
      <c r="K22411" s="20"/>
      <c r="L22411" s="20"/>
      <c r="M22411" s="22"/>
    </row>
    <row r="22412" spans="1:13" s="14" customFormat="1" outlineLevel="2" x14ac:dyDescent="0.25">
      <c r="A22412" s="34"/>
      <c r="B22412" s="44" t="s">
        <v>5982</v>
      </c>
      <c r="C22412" s="31" t="s">
        <v>5042</v>
      </c>
      <c r="D22412" s="14" t="s">
        <v>1480</v>
      </c>
      <c r="E22412" s="14" t="s">
        <v>1532</v>
      </c>
      <c r="F22412" s="14" t="s">
        <v>1533</v>
      </c>
      <c r="G22412" s="14" t="s">
        <v>6109</v>
      </c>
      <c r="H22412" s="20">
        <v>13409116</v>
      </c>
      <c r="I22412" s="20">
        <v>13409116</v>
      </c>
      <c r="J22412" s="21">
        <f>IFERROR((I22412/H22412),0)</f>
        <v>1</v>
      </c>
      <c r="K22412" s="20"/>
      <c r="L22412" s="20"/>
      <c r="M22412" s="22"/>
    </row>
    <row r="22413" spans="1:13" s="14" customFormat="1" outlineLevel="1" x14ac:dyDescent="0.25">
      <c r="A22413" s="34"/>
      <c r="B22413" s="46" t="s">
        <v>10118</v>
      </c>
      <c r="C22413" s="40" t="str">
        <f>C22412</f>
        <v>ASIGNACIONES DIRECTAS (20% DEL SGR)</v>
      </c>
      <c r="D22413" s="39" t="str">
        <f>D22412</f>
        <v xml:space="preserve">CHOCÓ                                             </v>
      </c>
      <c r="E22413" s="39" t="str">
        <f>E22412</f>
        <v>27250</v>
      </c>
      <c r="F22413" s="39" t="str">
        <f>F22412</f>
        <v xml:space="preserve">EL LITORAL DEL SAN JUAN                           </v>
      </c>
      <c r="G22413" s="39" t="s">
        <v>10656</v>
      </c>
      <c r="H22413" s="20">
        <f>SUBTOTAL(9,H22411:H22412)</f>
        <v>15410083</v>
      </c>
      <c r="I22413" s="20">
        <f>SUBTOTAL(9,I22411:I22412)</f>
        <v>15410083</v>
      </c>
      <c r="J22413" s="42">
        <f>+I22413/H22413</f>
        <v>1</v>
      </c>
      <c r="K22413" s="20">
        <f>SUBTOTAL(9,K22411:K22412)</f>
        <v>0</v>
      </c>
      <c r="L22413" s="20">
        <f>SUBTOTAL(9,L22411:L22412)</f>
        <v>0</v>
      </c>
      <c r="M22413" s="7" t="str">
        <f>IFERROR((L22413/K22413),"N.A")</f>
        <v>N.A</v>
      </c>
    </row>
    <row r="22414" spans="1:13" s="14" customFormat="1" outlineLevel="2" x14ac:dyDescent="0.25">
      <c r="A22414" s="34"/>
      <c r="B22414" s="44" t="s">
        <v>5395</v>
      </c>
      <c r="C22414" s="31" t="s">
        <v>5042</v>
      </c>
      <c r="D22414" s="14" t="s">
        <v>1480</v>
      </c>
      <c r="E22414" s="14" t="s">
        <v>1535</v>
      </c>
      <c r="F22414" s="14" t="s">
        <v>1536</v>
      </c>
      <c r="G22414" s="14" t="s">
        <v>16</v>
      </c>
      <c r="H22414" s="15">
        <v>3477802873</v>
      </c>
      <c r="I22414" s="15">
        <v>1586603543.8799999</v>
      </c>
      <c r="J22414" s="16">
        <f>IFERROR((I22414/H22414),0)</f>
        <v>0.45620858968104022</v>
      </c>
      <c r="K22414" s="15">
        <v>2494173481</v>
      </c>
      <c r="L22414" s="15">
        <v>1586603543.8799999</v>
      </c>
      <c r="M22414" s="17">
        <f>L22414/K22414</f>
        <v>0.63612397291782441</v>
      </c>
    </row>
    <row r="22415" spans="1:13" s="14" customFormat="1" outlineLevel="2" x14ac:dyDescent="0.25">
      <c r="A22415" s="34"/>
      <c r="B22415" s="44" t="s">
        <v>5395</v>
      </c>
      <c r="C22415" s="31" t="s">
        <v>5042</v>
      </c>
      <c r="D22415" s="14" t="s">
        <v>1480</v>
      </c>
      <c r="E22415" s="14" t="s">
        <v>1535</v>
      </c>
      <c r="F22415" s="14" t="s">
        <v>1536</v>
      </c>
      <c r="G22415" s="14" t="s">
        <v>5862</v>
      </c>
      <c r="H22415" s="20">
        <v>370051178</v>
      </c>
      <c r="I22415" s="20">
        <v>370051178</v>
      </c>
      <c r="J22415" s="21">
        <f>IFERROR((I22415/H22415),0)</f>
        <v>1</v>
      </c>
      <c r="K22415" s="20"/>
      <c r="L22415" s="20"/>
      <c r="M22415" s="22"/>
    </row>
    <row r="22416" spans="1:13" s="14" customFormat="1" outlineLevel="2" x14ac:dyDescent="0.25">
      <c r="A22416" s="34"/>
      <c r="B22416" s="44" t="s">
        <v>5395</v>
      </c>
      <c r="C22416" s="31" t="s">
        <v>5042</v>
      </c>
      <c r="D22416" s="14" t="s">
        <v>1480</v>
      </c>
      <c r="E22416" s="14" t="s">
        <v>1535</v>
      </c>
      <c r="F22416" s="14" t="s">
        <v>1536</v>
      </c>
      <c r="G22416" s="14" t="s">
        <v>6109</v>
      </c>
      <c r="H22416" s="20">
        <v>1845451736</v>
      </c>
      <c r="I22416" s="20">
        <v>1845451736</v>
      </c>
      <c r="J22416" s="21">
        <f>IFERROR((I22416/H22416),0)</f>
        <v>1</v>
      </c>
      <c r="K22416" s="20"/>
      <c r="L22416" s="20"/>
      <c r="M22416" s="22"/>
    </row>
    <row r="22417" spans="1:13" s="14" customFormat="1" outlineLevel="2" x14ac:dyDescent="0.25">
      <c r="A22417" s="34"/>
      <c r="B22417" s="44" t="s">
        <v>5395</v>
      </c>
      <c r="C22417" s="31" t="s">
        <v>5042</v>
      </c>
      <c r="D22417" s="14" t="s">
        <v>1480</v>
      </c>
      <c r="E22417" s="14" t="s">
        <v>1535</v>
      </c>
      <c r="F22417" s="14" t="s">
        <v>1536</v>
      </c>
      <c r="G22417" s="14" t="s">
        <v>6481</v>
      </c>
      <c r="H22417" s="20">
        <v>21510</v>
      </c>
      <c r="I22417" s="20">
        <v>21510</v>
      </c>
      <c r="J22417" s="21">
        <f>IFERROR((I22417/H22417),0)</f>
        <v>1</v>
      </c>
      <c r="K22417" s="20"/>
      <c r="L22417" s="20"/>
      <c r="M22417" s="22"/>
    </row>
    <row r="22418" spans="1:13" s="14" customFormat="1" outlineLevel="2" x14ac:dyDescent="0.25">
      <c r="A22418" s="34"/>
      <c r="B22418" s="44" t="s">
        <v>5395</v>
      </c>
      <c r="C22418" s="31" t="s">
        <v>5042</v>
      </c>
      <c r="D22418" s="14" t="s">
        <v>1480</v>
      </c>
      <c r="E22418" s="14" t="s">
        <v>1535</v>
      </c>
      <c r="F22418" s="14" t="s">
        <v>1536</v>
      </c>
      <c r="G22418" s="14" t="s">
        <v>6484</v>
      </c>
      <c r="H22418" s="20">
        <v>42165319</v>
      </c>
      <c r="I22418" s="20">
        <v>42165319</v>
      </c>
      <c r="J22418" s="21">
        <f>IFERROR((I22418/H22418),0)</f>
        <v>1</v>
      </c>
      <c r="K22418" s="20"/>
      <c r="L22418" s="20"/>
      <c r="M22418" s="22"/>
    </row>
    <row r="22419" spans="1:13" s="14" customFormat="1" outlineLevel="2" x14ac:dyDescent="0.25">
      <c r="A22419" s="34"/>
      <c r="B22419" s="44" t="s">
        <v>5395</v>
      </c>
      <c r="C22419" s="31" t="s">
        <v>5042</v>
      </c>
      <c r="D22419" s="14" t="s">
        <v>5009</v>
      </c>
      <c r="E22419" s="14" t="s">
        <v>1535</v>
      </c>
      <c r="F22419" s="14" t="s">
        <v>1536</v>
      </c>
      <c r="G22419" s="14" t="s">
        <v>6485</v>
      </c>
      <c r="H22419" s="20">
        <v>6548499027</v>
      </c>
      <c r="I22419" s="20">
        <v>6548499027</v>
      </c>
      <c r="J22419" s="21">
        <f>IFERROR((I22419/H22419),0)</f>
        <v>1</v>
      </c>
      <c r="K22419" s="25"/>
      <c r="L22419" s="25"/>
      <c r="M22419" s="22"/>
    </row>
    <row r="22420" spans="1:13" s="14" customFormat="1" outlineLevel="2" x14ac:dyDescent="0.25">
      <c r="A22420" s="34"/>
      <c r="B22420" s="44" t="s">
        <v>5395</v>
      </c>
      <c r="C22420" s="31" t="s">
        <v>5042</v>
      </c>
      <c r="D22420" s="14" t="s">
        <v>1480</v>
      </c>
      <c r="E22420" s="14" t="s">
        <v>1535</v>
      </c>
      <c r="F22420" s="14" t="s">
        <v>1536</v>
      </c>
      <c r="G22420" s="14" t="s">
        <v>6490</v>
      </c>
      <c r="H22420" s="20">
        <v>13096381076</v>
      </c>
      <c r="I22420" s="20">
        <v>13096381076</v>
      </c>
      <c r="J22420" s="21">
        <f>IFERROR((I22420/H22420),0)</f>
        <v>1</v>
      </c>
      <c r="K22420" s="25"/>
      <c r="L22420" s="25"/>
      <c r="M22420" s="22"/>
    </row>
    <row r="22421" spans="1:13" s="14" customFormat="1" outlineLevel="2" x14ac:dyDescent="0.25">
      <c r="A22421" s="34"/>
      <c r="B22421" s="44" t="s">
        <v>5395</v>
      </c>
      <c r="C22421" s="31" t="s">
        <v>5042</v>
      </c>
      <c r="D22421" s="14" t="s">
        <v>1480</v>
      </c>
      <c r="E22421" s="14" t="s">
        <v>1535</v>
      </c>
      <c r="F22421" s="14" t="s">
        <v>1536</v>
      </c>
      <c r="G22421" s="14" t="s">
        <v>6492</v>
      </c>
      <c r="H22421" s="20">
        <v>538645781</v>
      </c>
      <c r="I22421" s="20">
        <v>538645781</v>
      </c>
      <c r="J22421" s="21">
        <f>IFERROR((I22421/H22421),0)</f>
        <v>1</v>
      </c>
      <c r="K22421" s="20"/>
      <c r="L22421" s="20"/>
      <c r="M22421" s="22"/>
    </row>
    <row r="22422" spans="1:13" s="14" customFormat="1" outlineLevel="2" x14ac:dyDescent="0.25">
      <c r="A22422" s="34"/>
      <c r="B22422" s="44" t="s">
        <v>5395</v>
      </c>
      <c r="C22422" s="31" t="s">
        <v>5042</v>
      </c>
      <c r="D22422" s="14" t="s">
        <v>1480</v>
      </c>
      <c r="E22422" s="14" t="s">
        <v>1535</v>
      </c>
      <c r="F22422" s="14" t="s">
        <v>1536</v>
      </c>
      <c r="G22422" s="14" t="s">
        <v>6493</v>
      </c>
      <c r="H22422" s="20">
        <v>-695560575</v>
      </c>
      <c r="I22422" s="20"/>
      <c r="J22422" s="21">
        <f>IFERROR((I22422/H22422),0)</f>
        <v>0</v>
      </c>
      <c r="K22422" s="20"/>
      <c r="L22422" s="20"/>
      <c r="M22422" s="22"/>
    </row>
    <row r="22423" spans="1:13" s="14" customFormat="1" outlineLevel="1" x14ac:dyDescent="0.25">
      <c r="A22423" s="34"/>
      <c r="B22423" s="46" t="s">
        <v>10119</v>
      </c>
      <c r="C22423" s="40" t="str">
        <f>C22422</f>
        <v>ASIGNACIONES DIRECTAS (20% DEL SGR)</v>
      </c>
      <c r="D22423" s="39" t="str">
        <f>D22422</f>
        <v xml:space="preserve">CHOCÓ                                             </v>
      </c>
      <c r="E22423" s="39" t="str">
        <f>E22422</f>
        <v>27245</v>
      </c>
      <c r="F22423" s="39" t="str">
        <f>F22422</f>
        <v xml:space="preserve">EL CARMEN DE ATRATO                               </v>
      </c>
      <c r="G22423" s="39" t="s">
        <v>10656</v>
      </c>
      <c r="H22423" s="20">
        <f>SUBTOTAL(9,H22414:H22422)</f>
        <v>25223457925</v>
      </c>
      <c r="I22423" s="20">
        <f>SUBTOTAL(9,I22414:I22422)</f>
        <v>24027819170.880001</v>
      </c>
      <c r="J22423" s="42">
        <f>+I22423/H22423</f>
        <v>0.95259814266247167</v>
      </c>
      <c r="K22423" s="20">
        <f>SUBTOTAL(9,K22414:K22422)</f>
        <v>2494173481</v>
      </c>
      <c r="L22423" s="20">
        <f>SUBTOTAL(9,L22414:L22422)</f>
        <v>1586603543.8799999</v>
      </c>
      <c r="M22423" s="7">
        <f>IFERROR((L22423/K22423),"N.A")</f>
        <v>0.63612397291782441</v>
      </c>
    </row>
    <row r="22424" spans="1:13" s="14" customFormat="1" outlineLevel="2" x14ac:dyDescent="0.25">
      <c r="A22424" s="34"/>
      <c r="B22424" s="44" t="s">
        <v>5396</v>
      </c>
      <c r="C22424" s="31" t="s">
        <v>5042</v>
      </c>
      <c r="D22424" s="14" t="s">
        <v>1480</v>
      </c>
      <c r="E22424" s="14" t="s">
        <v>1538</v>
      </c>
      <c r="F22424" s="14" t="s">
        <v>1539</v>
      </c>
      <c r="G22424" s="14" t="s">
        <v>16</v>
      </c>
      <c r="H22424" s="15">
        <v>1256363371</v>
      </c>
      <c r="I22424" s="15">
        <v>1256363371</v>
      </c>
      <c r="J22424" s="16">
        <f>IFERROR((I22424/H22424),0)</f>
        <v>1</v>
      </c>
      <c r="K22424" s="15">
        <v>906857341</v>
      </c>
      <c r="L22424" s="15">
        <v>1256363371</v>
      </c>
      <c r="M22424" s="17">
        <f>L22424/K22424</f>
        <v>1.3854035405553387</v>
      </c>
    </row>
    <row r="22425" spans="1:13" s="14" customFormat="1" outlineLevel="2" x14ac:dyDescent="0.25">
      <c r="A22425" s="34"/>
      <c r="B22425" s="44" t="s">
        <v>5396</v>
      </c>
      <c r="C22425" s="31" t="s">
        <v>5042</v>
      </c>
      <c r="D22425" s="14" t="s">
        <v>1480</v>
      </c>
      <c r="E22425" s="14" t="s">
        <v>1538</v>
      </c>
      <c r="F22425" s="14" t="s">
        <v>1539</v>
      </c>
      <c r="G22425" s="14" t="s">
        <v>5862</v>
      </c>
      <c r="H22425" s="20">
        <v>138822864</v>
      </c>
      <c r="I22425" s="20">
        <v>138822864</v>
      </c>
      <c r="J22425" s="21">
        <f>IFERROR((I22425/H22425),0)</f>
        <v>1</v>
      </c>
      <c r="K22425" s="20"/>
      <c r="L22425" s="20"/>
      <c r="M22425" s="22"/>
    </row>
    <row r="22426" spans="1:13" s="14" customFormat="1" outlineLevel="2" x14ac:dyDescent="0.25">
      <c r="A22426" s="34"/>
      <c r="B22426" s="44" t="s">
        <v>5396</v>
      </c>
      <c r="C22426" s="31" t="s">
        <v>5042</v>
      </c>
      <c r="D22426" s="14" t="s">
        <v>1480</v>
      </c>
      <c r="E22426" s="14" t="s">
        <v>1538</v>
      </c>
      <c r="F22426" s="14" t="s">
        <v>1539</v>
      </c>
      <c r="G22426" s="14" t="s">
        <v>6109</v>
      </c>
      <c r="H22426" s="20">
        <v>299512038</v>
      </c>
      <c r="I22426" s="20">
        <v>299512038</v>
      </c>
      <c r="J22426" s="21">
        <f>IFERROR((I22426/H22426),0)</f>
        <v>1</v>
      </c>
      <c r="K22426" s="20"/>
      <c r="L22426" s="20"/>
      <c r="M22426" s="22"/>
    </row>
    <row r="22427" spans="1:13" s="14" customFormat="1" outlineLevel="2" x14ac:dyDescent="0.25">
      <c r="A22427" s="34"/>
      <c r="B22427" s="44" t="s">
        <v>5396</v>
      </c>
      <c r="C22427" s="31" t="s">
        <v>5042</v>
      </c>
      <c r="D22427" s="14" t="s">
        <v>1480</v>
      </c>
      <c r="E22427" s="14" t="s">
        <v>1538</v>
      </c>
      <c r="F22427" s="14" t="s">
        <v>1539</v>
      </c>
      <c r="G22427" s="14" t="s">
        <v>6481</v>
      </c>
      <c r="H22427" s="20">
        <v>7770</v>
      </c>
      <c r="I22427" s="20">
        <v>7770</v>
      </c>
      <c r="J22427" s="21">
        <f>IFERROR((I22427/H22427),0)</f>
        <v>1</v>
      </c>
      <c r="K22427" s="20"/>
      <c r="L22427" s="20"/>
      <c r="M22427" s="22"/>
    </row>
    <row r="22428" spans="1:13" s="14" customFormat="1" outlineLevel="2" x14ac:dyDescent="0.25">
      <c r="A22428" s="34"/>
      <c r="B22428" s="44" t="s">
        <v>5396</v>
      </c>
      <c r="C22428" s="31" t="s">
        <v>5042</v>
      </c>
      <c r="D22428" s="14" t="s">
        <v>1480</v>
      </c>
      <c r="E22428" s="14" t="s">
        <v>1538</v>
      </c>
      <c r="F22428" s="14" t="s">
        <v>1539</v>
      </c>
      <c r="G22428" s="14" t="s">
        <v>6484</v>
      </c>
      <c r="H22428" s="20">
        <v>37511286</v>
      </c>
      <c r="I22428" s="20">
        <v>37511286</v>
      </c>
      <c r="J22428" s="21">
        <f>IFERROR((I22428/H22428),0)</f>
        <v>1</v>
      </c>
      <c r="K22428" s="20"/>
      <c r="L22428" s="20"/>
      <c r="M22428" s="22"/>
    </row>
    <row r="22429" spans="1:13" s="14" customFormat="1" outlineLevel="2" x14ac:dyDescent="0.25">
      <c r="A22429" s="34"/>
      <c r="B22429" s="44" t="s">
        <v>5396</v>
      </c>
      <c r="C22429" s="31" t="s">
        <v>5042</v>
      </c>
      <c r="D22429" s="14" t="s">
        <v>5009</v>
      </c>
      <c r="E22429" s="14" t="s">
        <v>1538</v>
      </c>
      <c r="F22429" s="14" t="s">
        <v>1539</v>
      </c>
      <c r="G22429" s="14" t="s">
        <v>6485</v>
      </c>
      <c r="H22429" s="20">
        <v>40192493</v>
      </c>
      <c r="I22429" s="20">
        <v>40192493</v>
      </c>
      <c r="J22429" s="21">
        <f>IFERROR((I22429/H22429),0)</f>
        <v>1</v>
      </c>
      <c r="K22429" s="25"/>
      <c r="L22429" s="25"/>
      <c r="M22429" s="22"/>
    </row>
    <row r="22430" spans="1:13" s="14" customFormat="1" outlineLevel="2" x14ac:dyDescent="0.25">
      <c r="A22430" s="34"/>
      <c r="B22430" s="44" t="s">
        <v>5396</v>
      </c>
      <c r="C22430" s="31" t="s">
        <v>5042</v>
      </c>
      <c r="D22430" s="14" t="s">
        <v>1480</v>
      </c>
      <c r="E22430" s="14" t="s">
        <v>1538</v>
      </c>
      <c r="F22430" s="14" t="s">
        <v>1539</v>
      </c>
      <c r="G22430" s="14" t="s">
        <v>6492</v>
      </c>
      <c r="H22430" s="20">
        <v>197967814</v>
      </c>
      <c r="I22430" s="20">
        <v>197967814</v>
      </c>
      <c r="J22430" s="21">
        <f>IFERROR((I22430/H22430),0)</f>
        <v>1</v>
      </c>
      <c r="K22430" s="20"/>
      <c r="L22430" s="20"/>
      <c r="M22430" s="22"/>
    </row>
    <row r="22431" spans="1:13" s="14" customFormat="1" outlineLevel="2" x14ac:dyDescent="0.25">
      <c r="A22431" s="34"/>
      <c r="B22431" s="44" t="s">
        <v>5396</v>
      </c>
      <c r="C22431" s="31" t="s">
        <v>5042</v>
      </c>
      <c r="D22431" s="14" t="s">
        <v>1480</v>
      </c>
      <c r="E22431" s="14" t="s">
        <v>1538</v>
      </c>
      <c r="F22431" s="14" t="s">
        <v>1539</v>
      </c>
      <c r="G22431" s="14" t="s">
        <v>6493</v>
      </c>
      <c r="H22431" s="20">
        <v>-251272674</v>
      </c>
      <c r="I22431" s="20"/>
      <c r="J22431" s="21">
        <f>IFERROR((I22431/H22431),0)</f>
        <v>0</v>
      </c>
      <c r="K22431" s="20"/>
      <c r="L22431" s="20"/>
      <c r="M22431" s="22"/>
    </row>
    <row r="22432" spans="1:13" s="14" customFormat="1" outlineLevel="1" x14ac:dyDescent="0.25">
      <c r="A22432" s="34"/>
      <c r="B22432" s="46" t="s">
        <v>10120</v>
      </c>
      <c r="C22432" s="40" t="str">
        <f>C22431</f>
        <v>ASIGNACIONES DIRECTAS (20% DEL SGR)</v>
      </c>
      <c r="D22432" s="39" t="str">
        <f>D22431</f>
        <v xml:space="preserve">CHOCÓ                                             </v>
      </c>
      <c r="E22432" s="39" t="str">
        <f>E22431</f>
        <v>27205</v>
      </c>
      <c r="F22432" s="39" t="str">
        <f>F22431</f>
        <v xml:space="preserve">CONDOTO                                           </v>
      </c>
      <c r="G22432" s="39" t="s">
        <v>10656</v>
      </c>
      <c r="H22432" s="20">
        <f>SUBTOTAL(9,H22424:H22431)</f>
        <v>1719104962</v>
      </c>
      <c r="I22432" s="20">
        <f>SUBTOTAL(9,I22424:I22431)</f>
        <v>1970377636</v>
      </c>
      <c r="J22432" s="42">
        <f>+I22432/H22432</f>
        <v>1.1461648238788575</v>
      </c>
      <c r="K22432" s="20">
        <f>SUBTOTAL(9,K22424:K22431)</f>
        <v>906857341</v>
      </c>
      <c r="L22432" s="20">
        <f>SUBTOTAL(9,L22424:L22431)</f>
        <v>1256363371</v>
      </c>
      <c r="M22432" s="7">
        <f>IFERROR((L22432/K22432),"N.A")</f>
        <v>1.3854035405553387</v>
      </c>
    </row>
    <row r="22433" spans="1:13" s="14" customFormat="1" outlineLevel="2" x14ac:dyDescent="0.25">
      <c r="A22433" s="34"/>
      <c r="B22433" s="44" t="s">
        <v>5397</v>
      </c>
      <c r="C22433" s="31" t="s">
        <v>5042</v>
      </c>
      <c r="D22433" s="14" t="s">
        <v>1480</v>
      </c>
      <c r="E22433" s="14" t="s">
        <v>1541</v>
      </c>
      <c r="F22433" s="14" t="s">
        <v>1542</v>
      </c>
      <c r="G22433" s="14" t="s">
        <v>16</v>
      </c>
      <c r="H22433" s="15">
        <v>639256915</v>
      </c>
      <c r="I22433" s="15">
        <v>639256915</v>
      </c>
      <c r="J22433" s="16">
        <f>IFERROR((I22433/H22433),0)</f>
        <v>1</v>
      </c>
      <c r="K22433" s="15">
        <v>461651210</v>
      </c>
      <c r="L22433" s="15">
        <v>639256915</v>
      </c>
      <c r="M22433" s="17">
        <f>L22433/K22433</f>
        <v>1.3847183786218171</v>
      </c>
    </row>
    <row r="22434" spans="1:13" s="14" customFormat="1" outlineLevel="2" x14ac:dyDescent="0.25">
      <c r="A22434" s="34"/>
      <c r="B22434" s="44" t="s">
        <v>5397</v>
      </c>
      <c r="C22434" s="31" t="s">
        <v>5042</v>
      </c>
      <c r="D22434" s="14" t="s">
        <v>1480</v>
      </c>
      <c r="E22434" s="14" t="s">
        <v>1541</v>
      </c>
      <c r="F22434" s="14" t="s">
        <v>1542</v>
      </c>
      <c r="G22434" s="14" t="s">
        <v>5862</v>
      </c>
      <c r="H22434" s="20">
        <v>273210409</v>
      </c>
      <c r="I22434" s="20">
        <v>273210409</v>
      </c>
      <c r="J22434" s="21">
        <f>IFERROR((I22434/H22434),0)</f>
        <v>1</v>
      </c>
      <c r="K22434" s="20"/>
      <c r="L22434" s="20"/>
      <c r="M22434" s="22"/>
    </row>
    <row r="22435" spans="1:13" s="14" customFormat="1" outlineLevel="2" x14ac:dyDescent="0.25">
      <c r="A22435" s="34"/>
      <c r="B22435" s="44" t="s">
        <v>5397</v>
      </c>
      <c r="C22435" s="31" t="s">
        <v>5042</v>
      </c>
      <c r="D22435" s="14" t="s">
        <v>1480</v>
      </c>
      <c r="E22435" s="14" t="s">
        <v>1541</v>
      </c>
      <c r="F22435" s="14" t="s">
        <v>1542</v>
      </c>
      <c r="G22435" s="14" t="s">
        <v>6109</v>
      </c>
      <c r="H22435" s="20">
        <v>2188427519</v>
      </c>
      <c r="I22435" s="20">
        <v>2188427519</v>
      </c>
      <c r="J22435" s="21">
        <f>IFERROR((I22435/H22435),0)</f>
        <v>1</v>
      </c>
      <c r="K22435" s="20"/>
      <c r="L22435" s="20"/>
      <c r="M22435" s="22"/>
    </row>
    <row r="22436" spans="1:13" s="14" customFormat="1" outlineLevel="2" x14ac:dyDescent="0.25">
      <c r="A22436" s="34"/>
      <c r="B22436" s="44" t="s">
        <v>5397</v>
      </c>
      <c r="C22436" s="31" t="s">
        <v>5042</v>
      </c>
      <c r="D22436" s="14" t="s">
        <v>1480</v>
      </c>
      <c r="E22436" s="14" t="s">
        <v>1541</v>
      </c>
      <c r="F22436" s="14" t="s">
        <v>1542</v>
      </c>
      <c r="G22436" s="14" t="s">
        <v>6481</v>
      </c>
      <c r="H22436" s="20">
        <v>3954</v>
      </c>
      <c r="I22436" s="20">
        <v>3954</v>
      </c>
      <c r="J22436" s="21">
        <f>IFERROR((I22436/H22436),0)</f>
        <v>1</v>
      </c>
      <c r="K22436" s="20"/>
      <c r="L22436" s="20"/>
      <c r="M22436" s="22"/>
    </row>
    <row r="22437" spans="1:13" s="14" customFormat="1" outlineLevel="2" x14ac:dyDescent="0.25">
      <c r="A22437" s="34"/>
      <c r="B22437" s="44" t="s">
        <v>5397</v>
      </c>
      <c r="C22437" s="31" t="s">
        <v>5042</v>
      </c>
      <c r="D22437" s="14" t="s">
        <v>1480</v>
      </c>
      <c r="E22437" s="14" t="s">
        <v>1541</v>
      </c>
      <c r="F22437" s="14" t="s">
        <v>1542</v>
      </c>
      <c r="G22437" s="14" t="s">
        <v>6484</v>
      </c>
      <c r="H22437" s="20">
        <v>59343163</v>
      </c>
      <c r="I22437" s="20">
        <v>59343163</v>
      </c>
      <c r="J22437" s="21">
        <f>IFERROR((I22437/H22437),0)</f>
        <v>1</v>
      </c>
      <c r="K22437" s="20"/>
      <c r="L22437" s="20"/>
      <c r="M22437" s="22"/>
    </row>
    <row r="22438" spans="1:13" s="14" customFormat="1" outlineLevel="2" x14ac:dyDescent="0.25">
      <c r="A22438" s="34"/>
      <c r="B22438" s="44" t="s">
        <v>5397</v>
      </c>
      <c r="C22438" s="31" t="s">
        <v>5042</v>
      </c>
      <c r="D22438" s="14" t="s">
        <v>5009</v>
      </c>
      <c r="E22438" s="14" t="s">
        <v>1541</v>
      </c>
      <c r="F22438" s="14" t="s">
        <v>1542</v>
      </c>
      <c r="G22438" s="14" t="s">
        <v>6485</v>
      </c>
      <c r="H22438" s="20">
        <v>15096813</v>
      </c>
      <c r="I22438" s="20">
        <v>15096813</v>
      </c>
      <c r="J22438" s="21">
        <f>IFERROR((I22438/H22438),0)</f>
        <v>1</v>
      </c>
      <c r="K22438" s="25"/>
      <c r="L22438" s="25"/>
      <c r="M22438" s="22"/>
    </row>
    <row r="22439" spans="1:13" s="14" customFormat="1" outlineLevel="2" x14ac:dyDescent="0.25">
      <c r="A22439" s="34"/>
      <c r="B22439" s="44" t="s">
        <v>5397</v>
      </c>
      <c r="C22439" s="31" t="s">
        <v>5042</v>
      </c>
      <c r="D22439" s="14" t="s">
        <v>1480</v>
      </c>
      <c r="E22439" s="14" t="s">
        <v>1541</v>
      </c>
      <c r="F22439" s="14" t="s">
        <v>1542</v>
      </c>
      <c r="G22439" s="14" t="s">
        <v>6492</v>
      </c>
      <c r="H22439" s="20">
        <v>100861410</v>
      </c>
      <c r="I22439" s="20">
        <v>100861410</v>
      </c>
      <c r="J22439" s="21">
        <f>IFERROR((I22439/H22439),0)</f>
        <v>1</v>
      </c>
      <c r="K22439" s="20"/>
      <c r="L22439" s="20"/>
      <c r="M22439" s="22"/>
    </row>
    <row r="22440" spans="1:13" s="14" customFormat="1" outlineLevel="2" x14ac:dyDescent="0.25">
      <c r="A22440" s="34"/>
      <c r="B22440" s="44" t="s">
        <v>5397</v>
      </c>
      <c r="C22440" s="31" t="s">
        <v>5042</v>
      </c>
      <c r="D22440" s="14" t="s">
        <v>1480</v>
      </c>
      <c r="E22440" s="14" t="s">
        <v>1541</v>
      </c>
      <c r="F22440" s="14" t="s">
        <v>1542</v>
      </c>
      <c r="G22440" s="14" t="s">
        <v>6493</v>
      </c>
      <c r="H22440" s="20">
        <v>-127851383</v>
      </c>
      <c r="I22440" s="20"/>
      <c r="J22440" s="21">
        <f>IFERROR((I22440/H22440),0)</f>
        <v>0</v>
      </c>
      <c r="K22440" s="20"/>
      <c r="L22440" s="20"/>
      <c r="M22440" s="22"/>
    </row>
    <row r="22441" spans="1:13" s="14" customFormat="1" outlineLevel="1" x14ac:dyDescent="0.25">
      <c r="A22441" s="34"/>
      <c r="B22441" s="46" t="s">
        <v>10121</v>
      </c>
      <c r="C22441" s="40" t="str">
        <f>C22440</f>
        <v>ASIGNACIONES DIRECTAS (20% DEL SGR)</v>
      </c>
      <c r="D22441" s="39" t="str">
        <f>D22440</f>
        <v xml:space="preserve">CHOCÓ                                             </v>
      </c>
      <c r="E22441" s="39" t="str">
        <f>E22440</f>
        <v>27160</v>
      </c>
      <c r="F22441" s="39" t="str">
        <f>F22440</f>
        <v xml:space="preserve">CÉRTEGUI                                          </v>
      </c>
      <c r="G22441" s="39" t="s">
        <v>10656</v>
      </c>
      <c r="H22441" s="20">
        <f>SUBTOTAL(9,H22433:H22440)</f>
        <v>3148348800</v>
      </c>
      <c r="I22441" s="20">
        <f>SUBTOTAL(9,I22433:I22440)</f>
        <v>3276200183</v>
      </c>
      <c r="J22441" s="42">
        <f>+I22441/H22441</f>
        <v>1.0406090275003836</v>
      </c>
      <c r="K22441" s="20">
        <f>SUBTOTAL(9,K22433:K22440)</f>
        <v>461651210</v>
      </c>
      <c r="L22441" s="20">
        <f>SUBTOTAL(9,L22433:L22440)</f>
        <v>639256915</v>
      </c>
      <c r="M22441" s="7">
        <f>IFERROR((L22441/K22441),"N.A")</f>
        <v>1.3847183786218171</v>
      </c>
    </row>
    <row r="22442" spans="1:13" s="14" customFormat="1" outlineLevel="2" x14ac:dyDescent="0.25">
      <c r="A22442" s="34"/>
      <c r="B22442" s="44" t="s">
        <v>5398</v>
      </c>
      <c r="C22442" s="31" t="s">
        <v>5042</v>
      </c>
      <c r="D22442" s="14" t="s">
        <v>1480</v>
      </c>
      <c r="E22442" s="14" t="s">
        <v>1547</v>
      </c>
      <c r="F22442" s="14" t="s">
        <v>1548</v>
      </c>
      <c r="G22442" s="14" t="s">
        <v>16</v>
      </c>
      <c r="H22442" s="15">
        <v>5701247180</v>
      </c>
      <c r="I22442" s="15">
        <v>2584323245.9900007</v>
      </c>
      <c r="J22442" s="16">
        <f>IFERROR((I22442/H22442),0)</f>
        <v>0.45329086152514453</v>
      </c>
      <c r="K22442" s="15">
        <v>4122559632</v>
      </c>
      <c r="L22442" s="15">
        <v>2584323245.9900007</v>
      </c>
      <c r="M22442" s="17">
        <f>L22442/K22442</f>
        <v>0.62687346616651696</v>
      </c>
    </row>
    <row r="22443" spans="1:13" s="14" customFormat="1" outlineLevel="2" x14ac:dyDescent="0.25">
      <c r="A22443" s="34"/>
      <c r="B22443" s="44" t="s">
        <v>5398</v>
      </c>
      <c r="C22443" s="31" t="s">
        <v>5042</v>
      </c>
      <c r="D22443" s="14" t="s">
        <v>1480</v>
      </c>
      <c r="E22443" s="14" t="s">
        <v>1547</v>
      </c>
      <c r="F22443" s="14" t="s">
        <v>1548</v>
      </c>
      <c r="G22443" s="14" t="s">
        <v>5862</v>
      </c>
      <c r="H22443" s="20">
        <v>175404048</v>
      </c>
      <c r="I22443" s="20">
        <v>175404048</v>
      </c>
      <c r="J22443" s="21">
        <f>IFERROR((I22443/H22443),0)</f>
        <v>1</v>
      </c>
      <c r="K22443" s="20"/>
      <c r="L22443" s="20"/>
      <c r="M22443" s="22"/>
    </row>
    <row r="22444" spans="1:13" s="14" customFormat="1" outlineLevel="2" x14ac:dyDescent="0.25">
      <c r="A22444" s="34"/>
      <c r="B22444" s="44" t="s">
        <v>5398</v>
      </c>
      <c r="C22444" s="31" t="s">
        <v>5042</v>
      </c>
      <c r="D22444" s="14" t="s">
        <v>1480</v>
      </c>
      <c r="E22444" s="14" t="s">
        <v>1547</v>
      </c>
      <c r="F22444" s="14" t="s">
        <v>1548</v>
      </c>
      <c r="G22444" s="14" t="s">
        <v>6109</v>
      </c>
      <c r="H22444" s="20">
        <v>1591212678</v>
      </c>
      <c r="I22444" s="20">
        <v>1591212678</v>
      </c>
      <c r="J22444" s="21">
        <f>IFERROR((I22444/H22444),0)</f>
        <v>1</v>
      </c>
      <c r="K22444" s="20"/>
      <c r="L22444" s="20"/>
      <c r="M22444" s="22"/>
    </row>
    <row r="22445" spans="1:13" s="14" customFormat="1" outlineLevel="2" x14ac:dyDescent="0.25">
      <c r="A22445" s="34"/>
      <c r="B22445" s="44" t="s">
        <v>5398</v>
      </c>
      <c r="C22445" s="31" t="s">
        <v>5042</v>
      </c>
      <c r="D22445" s="14" t="s">
        <v>1480</v>
      </c>
      <c r="E22445" s="14" t="s">
        <v>1547</v>
      </c>
      <c r="F22445" s="14" t="s">
        <v>1548</v>
      </c>
      <c r="G22445" s="14" t="s">
        <v>6481</v>
      </c>
      <c r="H22445" s="20">
        <v>35261</v>
      </c>
      <c r="I22445" s="20">
        <v>35261</v>
      </c>
      <c r="J22445" s="21">
        <f>IFERROR((I22445/H22445),0)</f>
        <v>1</v>
      </c>
      <c r="K22445" s="20"/>
      <c r="L22445" s="20"/>
      <c r="M22445" s="22"/>
    </row>
    <row r="22446" spans="1:13" s="14" customFormat="1" outlineLevel="2" x14ac:dyDescent="0.25">
      <c r="A22446" s="34"/>
      <c r="B22446" s="44" t="s">
        <v>5398</v>
      </c>
      <c r="C22446" s="31" t="s">
        <v>5042</v>
      </c>
      <c r="D22446" s="14" t="s">
        <v>1480</v>
      </c>
      <c r="E22446" s="14" t="s">
        <v>1547</v>
      </c>
      <c r="F22446" s="14" t="s">
        <v>1548</v>
      </c>
      <c r="G22446" s="14" t="s">
        <v>6484</v>
      </c>
      <c r="H22446" s="20">
        <v>108691785</v>
      </c>
      <c r="I22446" s="20">
        <v>108691785</v>
      </c>
      <c r="J22446" s="21">
        <f>IFERROR((I22446/H22446),0)</f>
        <v>1</v>
      </c>
      <c r="K22446" s="20"/>
      <c r="L22446" s="20"/>
      <c r="M22446" s="22"/>
    </row>
    <row r="22447" spans="1:13" s="14" customFormat="1" outlineLevel="2" x14ac:dyDescent="0.25">
      <c r="A22447" s="34"/>
      <c r="B22447" s="44" t="s">
        <v>5398</v>
      </c>
      <c r="C22447" s="31" t="s">
        <v>5042</v>
      </c>
      <c r="D22447" s="14" t="s">
        <v>5009</v>
      </c>
      <c r="E22447" s="14" t="s">
        <v>1547</v>
      </c>
      <c r="F22447" s="14" t="s">
        <v>1548</v>
      </c>
      <c r="G22447" s="14" t="s">
        <v>6485</v>
      </c>
      <c r="H22447" s="20">
        <v>192455010</v>
      </c>
      <c r="I22447" s="20">
        <v>192455010</v>
      </c>
      <c r="J22447" s="21">
        <f>IFERROR((I22447/H22447),0)</f>
        <v>1</v>
      </c>
      <c r="K22447" s="25"/>
      <c r="L22447" s="25"/>
      <c r="M22447" s="22"/>
    </row>
    <row r="22448" spans="1:13" s="14" customFormat="1" outlineLevel="2" x14ac:dyDescent="0.25">
      <c r="A22448" s="34"/>
      <c r="B22448" s="44" t="s">
        <v>5398</v>
      </c>
      <c r="C22448" s="31" t="s">
        <v>5042</v>
      </c>
      <c r="D22448" s="14" t="s">
        <v>1480</v>
      </c>
      <c r="E22448" s="14" t="s">
        <v>1547</v>
      </c>
      <c r="F22448" s="14" t="s">
        <v>1548</v>
      </c>
      <c r="G22448" s="14" t="s">
        <v>6492</v>
      </c>
      <c r="H22448" s="20">
        <v>902609501</v>
      </c>
      <c r="I22448" s="20">
        <v>902609501</v>
      </c>
      <c r="J22448" s="21">
        <f>IFERROR((I22448/H22448),0)</f>
        <v>1</v>
      </c>
      <c r="K22448" s="20"/>
      <c r="L22448" s="20"/>
      <c r="M22448" s="22"/>
    </row>
    <row r="22449" spans="1:13" s="14" customFormat="1" outlineLevel="2" x14ac:dyDescent="0.25">
      <c r="A22449" s="34"/>
      <c r="B22449" s="44" t="s">
        <v>5398</v>
      </c>
      <c r="C22449" s="31" t="s">
        <v>5042</v>
      </c>
      <c r="D22449" s="14" t="s">
        <v>1480</v>
      </c>
      <c r="E22449" s="14" t="s">
        <v>1547</v>
      </c>
      <c r="F22449" s="14" t="s">
        <v>1548</v>
      </c>
      <c r="G22449" s="14" t="s">
        <v>6493</v>
      </c>
      <c r="H22449" s="20">
        <v>-1140249436</v>
      </c>
      <c r="I22449" s="20"/>
      <c r="J22449" s="21">
        <f>IFERROR((I22449/H22449),0)</f>
        <v>0</v>
      </c>
      <c r="K22449" s="20"/>
      <c r="L22449" s="20"/>
      <c r="M22449" s="22"/>
    </row>
    <row r="22450" spans="1:13" s="14" customFormat="1" outlineLevel="1" x14ac:dyDescent="0.25">
      <c r="A22450" s="34"/>
      <c r="B22450" s="46" t="s">
        <v>10122</v>
      </c>
      <c r="C22450" s="40" t="str">
        <f>C22449</f>
        <v>ASIGNACIONES DIRECTAS (20% DEL SGR)</v>
      </c>
      <c r="D22450" s="39" t="str">
        <f>D22449</f>
        <v xml:space="preserve">CHOCÓ                                             </v>
      </c>
      <c r="E22450" s="39" t="str">
        <f>E22449</f>
        <v>27135</v>
      </c>
      <c r="F22450" s="39" t="str">
        <f>F22449</f>
        <v xml:space="preserve">EL CANTÓN DEL SAN PABLO                           </v>
      </c>
      <c r="G22450" s="39" t="s">
        <v>10656</v>
      </c>
      <c r="H22450" s="20">
        <f>SUBTOTAL(9,H22442:H22449)</f>
        <v>7531406027</v>
      </c>
      <c r="I22450" s="20">
        <f>SUBTOTAL(9,I22442:I22449)</f>
        <v>5554731528.9900007</v>
      </c>
      <c r="J22450" s="42">
        <f>+I22450/H22450</f>
        <v>0.73754243352122495</v>
      </c>
      <c r="K22450" s="20">
        <f>SUBTOTAL(9,K22442:K22449)</f>
        <v>4122559632</v>
      </c>
      <c r="L22450" s="20">
        <f>SUBTOTAL(9,L22442:L22449)</f>
        <v>2584323245.9900007</v>
      </c>
      <c r="M22450" s="7">
        <f>IFERROR((L22450/K22450),"N.A")</f>
        <v>0.62687346616651696</v>
      </c>
    </row>
    <row r="22451" spans="1:13" s="14" customFormat="1" outlineLevel="2" x14ac:dyDescent="0.25">
      <c r="A22451" s="34"/>
      <c r="B22451" s="44" t="s">
        <v>5983</v>
      </c>
      <c r="C22451" s="31" t="s">
        <v>5042</v>
      </c>
      <c r="D22451" s="14" t="s">
        <v>1480</v>
      </c>
      <c r="E22451" s="14" t="s">
        <v>1550</v>
      </c>
      <c r="F22451" s="14" t="s">
        <v>1551</v>
      </c>
      <c r="G22451" s="14" t="s">
        <v>5862</v>
      </c>
      <c r="H22451" s="20">
        <v>33155075</v>
      </c>
      <c r="I22451" s="20">
        <v>33155075</v>
      </c>
      <c r="J22451" s="21">
        <f>IFERROR((I22451/H22451),0)</f>
        <v>1</v>
      </c>
      <c r="K22451" s="20"/>
      <c r="L22451" s="20"/>
      <c r="M22451" s="22"/>
    </row>
    <row r="22452" spans="1:13" s="14" customFormat="1" outlineLevel="2" x14ac:dyDescent="0.25">
      <c r="A22452" s="34"/>
      <c r="B22452" s="44" t="s">
        <v>5983</v>
      </c>
      <c r="C22452" s="31" t="s">
        <v>5042</v>
      </c>
      <c r="D22452" s="14" t="s">
        <v>1480</v>
      </c>
      <c r="E22452" s="14" t="s">
        <v>1550</v>
      </c>
      <c r="F22452" s="14" t="s">
        <v>1551</v>
      </c>
      <c r="G22452" s="14" t="s">
        <v>6109</v>
      </c>
      <c r="H22452" s="20">
        <v>364515979</v>
      </c>
      <c r="I22452" s="20">
        <v>364515979</v>
      </c>
      <c r="J22452" s="21">
        <f>IFERROR((I22452/H22452),0)</f>
        <v>1</v>
      </c>
      <c r="K22452" s="20"/>
      <c r="L22452" s="20"/>
      <c r="M22452" s="22"/>
    </row>
    <row r="22453" spans="1:13" s="14" customFormat="1" outlineLevel="1" x14ac:dyDescent="0.25">
      <c r="A22453" s="34"/>
      <c r="B22453" s="46" t="s">
        <v>10123</v>
      </c>
      <c r="C22453" s="40" t="str">
        <f>C22452</f>
        <v>ASIGNACIONES DIRECTAS (20% DEL SGR)</v>
      </c>
      <c r="D22453" s="39" t="str">
        <f>D22452</f>
        <v xml:space="preserve">CHOCÓ                                             </v>
      </c>
      <c r="E22453" s="39" t="str">
        <f>E22452</f>
        <v>27099</v>
      </c>
      <c r="F22453" s="39" t="str">
        <f>F22452</f>
        <v xml:space="preserve">BOJAYA                                            </v>
      </c>
      <c r="G22453" s="39" t="s">
        <v>10656</v>
      </c>
      <c r="H22453" s="20">
        <f>SUBTOTAL(9,H22451:H22452)</f>
        <v>397671054</v>
      </c>
      <c r="I22453" s="20">
        <f>SUBTOTAL(9,I22451:I22452)</f>
        <v>397671054</v>
      </c>
      <c r="J22453" s="42">
        <f>+I22453/H22453</f>
        <v>1</v>
      </c>
      <c r="K22453" s="20">
        <f>SUBTOTAL(9,K22451:K22452)</f>
        <v>0</v>
      </c>
      <c r="L22453" s="20">
        <f>SUBTOTAL(9,L22451:L22452)</f>
        <v>0</v>
      </c>
      <c r="M22453" s="7" t="str">
        <f>IFERROR((L22453/K22453),"N.A")</f>
        <v>N.A</v>
      </c>
    </row>
    <row r="22454" spans="1:13" s="14" customFormat="1" outlineLevel="2" x14ac:dyDescent="0.25">
      <c r="A22454" s="34"/>
      <c r="B22454" s="44" t="s">
        <v>5984</v>
      </c>
      <c r="C22454" s="31" t="s">
        <v>5042</v>
      </c>
      <c r="D22454" s="14" t="s">
        <v>1480</v>
      </c>
      <c r="E22454" s="14" t="s">
        <v>1553</v>
      </c>
      <c r="F22454" s="14" t="s">
        <v>1554</v>
      </c>
      <c r="G22454" s="14" t="s">
        <v>5862</v>
      </c>
      <c r="H22454" s="20">
        <v>1257767</v>
      </c>
      <c r="I22454" s="20">
        <v>1257767</v>
      </c>
      <c r="J22454" s="21">
        <f>IFERROR((I22454/H22454),0)</f>
        <v>1</v>
      </c>
      <c r="K22454" s="20"/>
      <c r="L22454" s="20"/>
      <c r="M22454" s="22"/>
    </row>
    <row r="22455" spans="1:13" s="14" customFormat="1" outlineLevel="2" x14ac:dyDescent="0.25">
      <c r="A22455" s="34"/>
      <c r="B22455" s="44" t="s">
        <v>5984</v>
      </c>
      <c r="C22455" s="31" t="s">
        <v>5042</v>
      </c>
      <c r="D22455" s="14" t="s">
        <v>1480</v>
      </c>
      <c r="E22455" s="14" t="s">
        <v>1553</v>
      </c>
      <c r="F22455" s="14" t="s">
        <v>1554</v>
      </c>
      <c r="G22455" s="14" t="s">
        <v>6109</v>
      </c>
      <c r="H22455" s="20">
        <v>8413191</v>
      </c>
      <c r="I22455" s="20">
        <v>8413191</v>
      </c>
      <c r="J22455" s="21">
        <f>IFERROR((I22455/H22455),0)</f>
        <v>1</v>
      </c>
      <c r="K22455" s="20"/>
      <c r="L22455" s="20"/>
      <c r="M22455" s="22"/>
    </row>
    <row r="22456" spans="1:13" s="14" customFormat="1" outlineLevel="1" x14ac:dyDescent="0.25">
      <c r="A22456" s="34"/>
      <c r="B22456" s="46" t="s">
        <v>10124</v>
      </c>
      <c r="C22456" s="40" t="str">
        <f>C22455</f>
        <v>ASIGNACIONES DIRECTAS (20% DEL SGR)</v>
      </c>
      <c r="D22456" s="39" t="str">
        <f>D22455</f>
        <v xml:space="preserve">CHOCÓ                                             </v>
      </c>
      <c r="E22456" s="39" t="str">
        <f>E22455</f>
        <v>27077</v>
      </c>
      <c r="F22456" s="39" t="str">
        <f>F22455</f>
        <v xml:space="preserve">BAJO BAUDÓ                                        </v>
      </c>
      <c r="G22456" s="39" t="s">
        <v>10656</v>
      </c>
      <c r="H22456" s="20">
        <f>SUBTOTAL(9,H22454:H22455)</f>
        <v>9670958</v>
      </c>
      <c r="I22456" s="20">
        <f>SUBTOTAL(9,I22454:I22455)</f>
        <v>9670958</v>
      </c>
      <c r="J22456" s="42">
        <f>+I22456/H22456</f>
        <v>1</v>
      </c>
      <c r="K22456" s="20">
        <f>SUBTOTAL(9,K22454:K22455)</f>
        <v>0</v>
      </c>
      <c r="L22456" s="20">
        <f>SUBTOTAL(9,L22454:L22455)</f>
        <v>0</v>
      </c>
      <c r="M22456" s="7" t="str">
        <f>IFERROR((L22456/K22456),"N.A")</f>
        <v>N.A</v>
      </c>
    </row>
    <row r="22457" spans="1:13" s="14" customFormat="1" outlineLevel="2" x14ac:dyDescent="0.25">
      <c r="A22457" s="34"/>
      <c r="B22457" s="44" t="s">
        <v>5985</v>
      </c>
      <c r="C22457" s="31" t="s">
        <v>5042</v>
      </c>
      <c r="D22457" s="14" t="s">
        <v>1480</v>
      </c>
      <c r="E22457" s="14" t="s">
        <v>1556</v>
      </c>
      <c r="F22457" s="14" t="s">
        <v>1557</v>
      </c>
      <c r="G22457" s="14" t="s">
        <v>5862</v>
      </c>
      <c r="H22457" s="20">
        <v>80147</v>
      </c>
      <c r="I22457" s="20">
        <v>80147</v>
      </c>
      <c r="J22457" s="21">
        <f>IFERROR((I22457/H22457),0)</f>
        <v>1</v>
      </c>
      <c r="K22457" s="20"/>
      <c r="L22457" s="20"/>
      <c r="M22457" s="22"/>
    </row>
    <row r="22458" spans="1:13" s="14" customFormat="1" outlineLevel="2" x14ac:dyDescent="0.25">
      <c r="A22458" s="34"/>
      <c r="B22458" s="44" t="s">
        <v>5985</v>
      </c>
      <c r="C22458" s="31" t="s">
        <v>5042</v>
      </c>
      <c r="D22458" s="14" t="s">
        <v>1480</v>
      </c>
      <c r="E22458" s="14" t="s">
        <v>1556</v>
      </c>
      <c r="F22458" s="14" t="s">
        <v>1557</v>
      </c>
      <c r="G22458" s="14" t="s">
        <v>6109</v>
      </c>
      <c r="H22458" s="20">
        <v>536049</v>
      </c>
      <c r="I22458" s="20">
        <v>536049</v>
      </c>
      <c r="J22458" s="21">
        <f>IFERROR((I22458/H22458),0)</f>
        <v>1</v>
      </c>
      <c r="K22458" s="20"/>
      <c r="L22458" s="20"/>
      <c r="M22458" s="22"/>
    </row>
    <row r="22459" spans="1:13" s="14" customFormat="1" outlineLevel="1" x14ac:dyDescent="0.25">
      <c r="A22459" s="34"/>
      <c r="B22459" s="46" t="s">
        <v>10125</v>
      </c>
      <c r="C22459" s="40" t="str">
        <f>C22458</f>
        <v>ASIGNACIONES DIRECTAS (20% DEL SGR)</v>
      </c>
      <c r="D22459" s="39" t="str">
        <f>D22458</f>
        <v xml:space="preserve">CHOCÓ                                             </v>
      </c>
      <c r="E22459" s="39" t="str">
        <f>E22458</f>
        <v>27075</v>
      </c>
      <c r="F22459" s="39" t="str">
        <f>F22458</f>
        <v xml:space="preserve">BAHÍA SOLANO                                      </v>
      </c>
      <c r="G22459" s="39" t="s">
        <v>10656</v>
      </c>
      <c r="H22459" s="20">
        <f>SUBTOTAL(9,H22457:H22458)</f>
        <v>616196</v>
      </c>
      <c r="I22459" s="20">
        <f>SUBTOTAL(9,I22457:I22458)</f>
        <v>616196</v>
      </c>
      <c r="J22459" s="42">
        <f>+I22459/H22459</f>
        <v>1</v>
      </c>
      <c r="K22459" s="20">
        <f>SUBTOTAL(9,K22457:K22458)</f>
        <v>0</v>
      </c>
      <c r="L22459" s="20">
        <f>SUBTOTAL(9,L22457:L22458)</f>
        <v>0</v>
      </c>
      <c r="M22459" s="7" t="str">
        <f>IFERROR((L22459/K22459),"N.A")</f>
        <v>N.A</v>
      </c>
    </row>
    <row r="22460" spans="1:13" s="14" customFormat="1" outlineLevel="2" x14ac:dyDescent="0.25">
      <c r="A22460" s="34"/>
      <c r="B22460" s="44" t="s">
        <v>5399</v>
      </c>
      <c r="C22460" s="31" t="s">
        <v>5042</v>
      </c>
      <c r="D22460" s="14" t="s">
        <v>1480</v>
      </c>
      <c r="E22460" s="14" t="s">
        <v>1559</v>
      </c>
      <c r="F22460" s="14" t="s">
        <v>1560</v>
      </c>
      <c r="G22460" s="14" t="s">
        <v>16</v>
      </c>
      <c r="H22460" s="15">
        <v>590449425</v>
      </c>
      <c r="I22460" s="15">
        <v>0</v>
      </c>
      <c r="J22460" s="16">
        <f>IFERROR((I22460/H22460),0)</f>
        <v>0</v>
      </c>
      <c r="K22460" s="15">
        <v>427212198</v>
      </c>
      <c r="L22460" s="15">
        <v>0</v>
      </c>
      <c r="M22460" s="17">
        <f>L22460/K22460</f>
        <v>0</v>
      </c>
    </row>
    <row r="22461" spans="1:13" s="14" customFormat="1" outlineLevel="2" x14ac:dyDescent="0.25">
      <c r="A22461" s="34"/>
      <c r="B22461" s="44" t="s">
        <v>5399</v>
      </c>
      <c r="C22461" s="31" t="s">
        <v>5042</v>
      </c>
      <c r="D22461" s="14" t="s">
        <v>1480</v>
      </c>
      <c r="E22461" s="14" t="s">
        <v>1559</v>
      </c>
      <c r="F22461" s="14" t="s">
        <v>1560</v>
      </c>
      <c r="G22461" s="14" t="s">
        <v>5862</v>
      </c>
      <c r="H22461" s="20">
        <v>98612913</v>
      </c>
      <c r="I22461" s="20">
        <v>98612913</v>
      </c>
      <c r="J22461" s="21">
        <f>IFERROR((I22461/H22461),0)</f>
        <v>1</v>
      </c>
      <c r="K22461" s="20"/>
      <c r="L22461" s="20"/>
      <c r="M22461" s="22"/>
    </row>
    <row r="22462" spans="1:13" s="14" customFormat="1" outlineLevel="2" x14ac:dyDescent="0.25">
      <c r="A22462" s="34"/>
      <c r="B22462" s="44" t="s">
        <v>5399</v>
      </c>
      <c r="C22462" s="31" t="s">
        <v>5042</v>
      </c>
      <c r="D22462" s="14" t="s">
        <v>1480</v>
      </c>
      <c r="E22462" s="14" t="s">
        <v>1559</v>
      </c>
      <c r="F22462" s="14" t="s">
        <v>1560</v>
      </c>
      <c r="G22462" s="14" t="s">
        <v>6109</v>
      </c>
      <c r="H22462" s="20">
        <v>547340797</v>
      </c>
      <c r="I22462" s="20">
        <v>547340797</v>
      </c>
      <c r="J22462" s="21">
        <f>IFERROR((I22462/H22462),0)</f>
        <v>1</v>
      </c>
      <c r="K22462" s="20"/>
      <c r="L22462" s="20"/>
      <c r="M22462" s="22"/>
    </row>
    <row r="22463" spans="1:13" s="14" customFormat="1" outlineLevel="2" x14ac:dyDescent="0.25">
      <c r="A22463" s="34"/>
      <c r="B22463" s="44" t="s">
        <v>5399</v>
      </c>
      <c r="C22463" s="31" t="s">
        <v>5042</v>
      </c>
      <c r="D22463" s="14" t="s">
        <v>1480</v>
      </c>
      <c r="E22463" s="14" t="s">
        <v>1559</v>
      </c>
      <c r="F22463" s="14" t="s">
        <v>1560</v>
      </c>
      <c r="G22463" s="14" t="s">
        <v>6481</v>
      </c>
      <c r="H22463" s="20">
        <v>3652</v>
      </c>
      <c r="I22463" s="20">
        <v>3652</v>
      </c>
      <c r="J22463" s="21">
        <f>IFERROR((I22463/H22463),0)</f>
        <v>1</v>
      </c>
      <c r="K22463" s="20"/>
      <c r="L22463" s="20"/>
      <c r="M22463" s="22"/>
    </row>
    <row r="22464" spans="1:13" s="14" customFormat="1" outlineLevel="2" x14ac:dyDescent="0.25">
      <c r="A22464" s="34"/>
      <c r="B22464" s="44" t="s">
        <v>5399</v>
      </c>
      <c r="C22464" s="31" t="s">
        <v>5042</v>
      </c>
      <c r="D22464" s="14" t="s">
        <v>5009</v>
      </c>
      <c r="E22464" s="14" t="s">
        <v>1559</v>
      </c>
      <c r="F22464" s="14" t="s">
        <v>1560</v>
      </c>
      <c r="G22464" s="14" t="s">
        <v>6485</v>
      </c>
      <c r="H22464" s="20">
        <v>13331372</v>
      </c>
      <c r="I22464" s="20">
        <v>13331372</v>
      </c>
      <c r="J22464" s="21">
        <f>IFERROR((I22464/H22464),0)</f>
        <v>1</v>
      </c>
      <c r="K22464" s="25"/>
      <c r="L22464" s="25"/>
      <c r="M22464" s="22"/>
    </row>
    <row r="22465" spans="1:13" s="14" customFormat="1" outlineLevel="2" x14ac:dyDescent="0.25">
      <c r="A22465" s="34"/>
      <c r="B22465" s="44" t="s">
        <v>5399</v>
      </c>
      <c r="C22465" s="31" t="s">
        <v>5042</v>
      </c>
      <c r="D22465" s="14" t="s">
        <v>1480</v>
      </c>
      <c r="E22465" s="14" t="s">
        <v>1559</v>
      </c>
      <c r="F22465" s="14" t="s">
        <v>1560</v>
      </c>
      <c r="G22465" s="14" t="s">
        <v>6492</v>
      </c>
      <c r="H22465" s="20">
        <v>93629140</v>
      </c>
      <c r="I22465" s="20">
        <v>93629140</v>
      </c>
      <c r="J22465" s="21">
        <f>IFERROR((I22465/H22465),0)</f>
        <v>1</v>
      </c>
      <c r="K22465" s="20"/>
      <c r="L22465" s="20"/>
      <c r="M22465" s="22"/>
    </row>
    <row r="22466" spans="1:13" s="14" customFormat="1" outlineLevel="2" x14ac:dyDescent="0.25">
      <c r="A22466" s="34"/>
      <c r="B22466" s="44" t="s">
        <v>5399</v>
      </c>
      <c r="C22466" s="31" t="s">
        <v>5042</v>
      </c>
      <c r="D22466" s="14" t="s">
        <v>1480</v>
      </c>
      <c r="E22466" s="14" t="s">
        <v>1559</v>
      </c>
      <c r="F22466" s="14" t="s">
        <v>1560</v>
      </c>
      <c r="G22466" s="14" t="s">
        <v>6493</v>
      </c>
      <c r="H22466" s="20">
        <v>-118089885</v>
      </c>
      <c r="I22466" s="20"/>
      <c r="J22466" s="21">
        <f>IFERROR((I22466/H22466),0)</f>
        <v>0</v>
      </c>
      <c r="K22466" s="20"/>
      <c r="L22466" s="20"/>
      <c r="M22466" s="22"/>
    </row>
    <row r="22467" spans="1:13" s="14" customFormat="1" outlineLevel="1" x14ac:dyDescent="0.25">
      <c r="A22467" s="34"/>
      <c r="B22467" s="46" t="s">
        <v>10126</v>
      </c>
      <c r="C22467" s="40" t="str">
        <f>C22466</f>
        <v>ASIGNACIONES DIRECTAS (20% DEL SGR)</v>
      </c>
      <c r="D22467" s="39" t="str">
        <f>D22466</f>
        <v xml:space="preserve">CHOCÓ                                             </v>
      </c>
      <c r="E22467" s="39" t="str">
        <f>E22466</f>
        <v>27073</v>
      </c>
      <c r="F22467" s="39" t="str">
        <f>F22466</f>
        <v xml:space="preserve">BAGADÓ                                            </v>
      </c>
      <c r="G22467" s="39" t="s">
        <v>10656</v>
      </c>
      <c r="H22467" s="20">
        <f>SUBTOTAL(9,H22460:H22466)</f>
        <v>1225277414</v>
      </c>
      <c r="I22467" s="20">
        <f>SUBTOTAL(9,I22460:I22466)</f>
        <v>752917874</v>
      </c>
      <c r="J22467" s="42">
        <f>+I22467/H22467</f>
        <v>0.61448767878781774</v>
      </c>
      <c r="K22467" s="20">
        <f>SUBTOTAL(9,K22460:K22466)</f>
        <v>427212198</v>
      </c>
      <c r="L22467" s="20">
        <f>SUBTOTAL(9,L22460:L22466)</f>
        <v>0</v>
      </c>
      <c r="M22467" s="7">
        <f>IFERROR((L22467/K22467),"N.A")</f>
        <v>0</v>
      </c>
    </row>
    <row r="22468" spans="1:13" s="14" customFormat="1" outlineLevel="2" x14ac:dyDescent="0.25">
      <c r="A22468" s="34"/>
      <c r="B22468" s="44" t="s">
        <v>5400</v>
      </c>
      <c r="C22468" s="31" t="s">
        <v>5042</v>
      </c>
      <c r="D22468" s="14" t="s">
        <v>1480</v>
      </c>
      <c r="E22468" s="14" t="s">
        <v>1562</v>
      </c>
      <c r="F22468" s="14" t="s">
        <v>1563</v>
      </c>
      <c r="G22468" s="14" t="s">
        <v>16</v>
      </c>
      <c r="H22468" s="15">
        <v>648009645</v>
      </c>
      <c r="I22468" s="15">
        <v>87819801.559999987</v>
      </c>
      <c r="J22468" s="16">
        <f>IFERROR((I22468/H22468),0)</f>
        <v>0.13552236797339642</v>
      </c>
      <c r="K22468" s="15">
        <v>468741948</v>
      </c>
      <c r="L22468" s="15">
        <v>87819801.559999987</v>
      </c>
      <c r="M22468" s="17">
        <f>L22468/K22468</f>
        <v>0.18735212825458494</v>
      </c>
    </row>
    <row r="22469" spans="1:13" s="14" customFormat="1" outlineLevel="2" x14ac:dyDescent="0.25">
      <c r="A22469" s="34"/>
      <c r="B22469" s="44" t="s">
        <v>5400</v>
      </c>
      <c r="C22469" s="31" t="s">
        <v>5042</v>
      </c>
      <c r="D22469" s="14" t="s">
        <v>1480</v>
      </c>
      <c r="E22469" s="14" t="s">
        <v>1562</v>
      </c>
      <c r="F22469" s="14" t="s">
        <v>1563</v>
      </c>
      <c r="G22469" s="14" t="s">
        <v>5862</v>
      </c>
      <c r="H22469" s="20">
        <v>193073093</v>
      </c>
      <c r="I22469" s="20">
        <v>193073093</v>
      </c>
      <c r="J22469" s="21">
        <f>IFERROR((I22469/H22469),0)</f>
        <v>1</v>
      </c>
      <c r="K22469" s="20"/>
      <c r="L22469" s="20"/>
      <c r="M22469" s="22"/>
    </row>
    <row r="22470" spans="1:13" s="14" customFormat="1" outlineLevel="2" x14ac:dyDescent="0.25">
      <c r="A22470" s="34"/>
      <c r="B22470" s="44" t="s">
        <v>5400</v>
      </c>
      <c r="C22470" s="31" t="s">
        <v>5042</v>
      </c>
      <c r="D22470" s="14" t="s">
        <v>1480</v>
      </c>
      <c r="E22470" s="14" t="s">
        <v>1562</v>
      </c>
      <c r="F22470" s="14" t="s">
        <v>1563</v>
      </c>
      <c r="G22470" s="14" t="s">
        <v>6109</v>
      </c>
      <c r="H22470" s="20">
        <v>1363007916</v>
      </c>
      <c r="I22470" s="20">
        <v>1363007916</v>
      </c>
      <c r="J22470" s="21">
        <f>IFERROR((I22470/H22470),0)</f>
        <v>1</v>
      </c>
      <c r="K22470" s="20"/>
      <c r="L22470" s="20"/>
      <c r="M22470" s="22"/>
    </row>
    <row r="22471" spans="1:13" s="14" customFormat="1" outlineLevel="2" x14ac:dyDescent="0.25">
      <c r="A22471" s="34"/>
      <c r="B22471" s="44" t="s">
        <v>5400</v>
      </c>
      <c r="C22471" s="31" t="s">
        <v>5042</v>
      </c>
      <c r="D22471" s="14" t="s">
        <v>1480</v>
      </c>
      <c r="E22471" s="14" t="s">
        <v>1562</v>
      </c>
      <c r="F22471" s="14" t="s">
        <v>1563</v>
      </c>
      <c r="G22471" s="14" t="s">
        <v>6481</v>
      </c>
      <c r="H22471" s="20">
        <v>4008</v>
      </c>
      <c r="I22471" s="20">
        <v>4008</v>
      </c>
      <c r="J22471" s="21">
        <f>IFERROR((I22471/H22471),0)</f>
        <v>1</v>
      </c>
      <c r="K22471" s="20"/>
      <c r="L22471" s="20"/>
      <c r="M22471" s="22"/>
    </row>
    <row r="22472" spans="1:13" s="14" customFormat="1" outlineLevel="2" x14ac:dyDescent="0.25">
      <c r="A22472" s="34"/>
      <c r="B22472" s="44" t="s">
        <v>5400</v>
      </c>
      <c r="C22472" s="31" t="s">
        <v>5042</v>
      </c>
      <c r="D22472" s="14" t="s">
        <v>1480</v>
      </c>
      <c r="E22472" s="14" t="s">
        <v>1562</v>
      </c>
      <c r="F22472" s="14" t="s">
        <v>1563</v>
      </c>
      <c r="G22472" s="14" t="s">
        <v>6484</v>
      </c>
      <c r="H22472" s="20">
        <v>18824283</v>
      </c>
      <c r="I22472" s="20">
        <v>18824283</v>
      </c>
      <c r="J22472" s="21">
        <f>IFERROR((I22472/H22472),0)</f>
        <v>1</v>
      </c>
      <c r="K22472" s="20"/>
      <c r="L22472" s="20"/>
      <c r="M22472" s="22"/>
    </row>
    <row r="22473" spans="1:13" s="14" customFormat="1" outlineLevel="2" x14ac:dyDescent="0.25">
      <c r="A22473" s="34"/>
      <c r="B22473" s="44" t="s">
        <v>5400</v>
      </c>
      <c r="C22473" s="31" t="s">
        <v>5042</v>
      </c>
      <c r="D22473" s="14" t="s">
        <v>5009</v>
      </c>
      <c r="E22473" s="14" t="s">
        <v>1562</v>
      </c>
      <c r="F22473" s="14" t="s">
        <v>1563</v>
      </c>
      <c r="G22473" s="14" t="s">
        <v>6485</v>
      </c>
      <c r="H22473" s="20">
        <v>13162040</v>
      </c>
      <c r="I22473" s="20">
        <v>13162040</v>
      </c>
      <c r="J22473" s="21">
        <f>IFERROR((I22473/H22473),0)</f>
        <v>1</v>
      </c>
      <c r="K22473" s="25"/>
      <c r="L22473" s="25"/>
      <c r="M22473" s="22"/>
    </row>
    <row r="22474" spans="1:13" s="14" customFormat="1" outlineLevel="2" x14ac:dyDescent="0.25">
      <c r="A22474" s="34"/>
      <c r="B22474" s="44" t="s">
        <v>5400</v>
      </c>
      <c r="C22474" s="31" t="s">
        <v>5042</v>
      </c>
      <c r="D22474" s="14" t="s">
        <v>1480</v>
      </c>
      <c r="E22474" s="14" t="s">
        <v>1562</v>
      </c>
      <c r="F22474" s="14" t="s">
        <v>1563</v>
      </c>
      <c r="G22474" s="14" t="s">
        <v>6492</v>
      </c>
      <c r="H22474" s="20">
        <v>102688665</v>
      </c>
      <c r="I22474" s="20">
        <v>102688665</v>
      </c>
      <c r="J22474" s="21">
        <f>IFERROR((I22474/H22474),0)</f>
        <v>1</v>
      </c>
      <c r="K22474" s="20"/>
      <c r="L22474" s="20"/>
      <c r="M22474" s="22"/>
    </row>
    <row r="22475" spans="1:13" s="14" customFormat="1" outlineLevel="2" x14ac:dyDescent="0.25">
      <c r="A22475" s="34"/>
      <c r="B22475" s="44" t="s">
        <v>5400</v>
      </c>
      <c r="C22475" s="31" t="s">
        <v>5042</v>
      </c>
      <c r="D22475" s="14" t="s">
        <v>1480</v>
      </c>
      <c r="E22475" s="14" t="s">
        <v>1562</v>
      </c>
      <c r="F22475" s="14" t="s">
        <v>1563</v>
      </c>
      <c r="G22475" s="14" t="s">
        <v>6493</v>
      </c>
      <c r="H22475" s="20">
        <v>-129601929</v>
      </c>
      <c r="I22475" s="20"/>
      <c r="J22475" s="21">
        <f>IFERROR((I22475/H22475),0)</f>
        <v>0</v>
      </c>
      <c r="K22475" s="20"/>
      <c r="L22475" s="20"/>
      <c r="M22475" s="22"/>
    </row>
    <row r="22476" spans="1:13" s="14" customFormat="1" outlineLevel="1" x14ac:dyDescent="0.25">
      <c r="A22476" s="34"/>
      <c r="B22476" s="46" t="s">
        <v>10127</v>
      </c>
      <c r="C22476" s="40" t="str">
        <f>C22475</f>
        <v>ASIGNACIONES DIRECTAS (20% DEL SGR)</v>
      </c>
      <c r="D22476" s="39" t="str">
        <f>D22475</f>
        <v xml:space="preserve">CHOCÓ                                             </v>
      </c>
      <c r="E22476" s="39" t="str">
        <f>E22475</f>
        <v>27050</v>
      </c>
      <c r="F22476" s="39" t="str">
        <f>F22475</f>
        <v xml:space="preserve">ATRATO                                            </v>
      </c>
      <c r="G22476" s="39" t="s">
        <v>10656</v>
      </c>
      <c r="H22476" s="20">
        <f>SUBTOTAL(9,H22468:H22475)</f>
        <v>2209167721</v>
      </c>
      <c r="I22476" s="20">
        <f>SUBTOTAL(9,I22468:I22475)</f>
        <v>1778579806.5599999</v>
      </c>
      <c r="J22476" s="42">
        <f>+I22476/H22476</f>
        <v>0.80509043729595575</v>
      </c>
      <c r="K22476" s="20">
        <f>SUBTOTAL(9,K22468:K22475)</f>
        <v>468741948</v>
      </c>
      <c r="L22476" s="20">
        <f>SUBTOTAL(9,L22468:L22475)</f>
        <v>87819801.559999987</v>
      </c>
      <c r="M22476" s="7">
        <f>IFERROR((L22476/K22476),"N.A")</f>
        <v>0.18735212825458494</v>
      </c>
    </row>
    <row r="22477" spans="1:13" s="14" customFormat="1" outlineLevel="2" x14ac:dyDescent="0.25">
      <c r="A22477" s="34"/>
      <c r="B22477" s="44" t="s">
        <v>5986</v>
      </c>
      <c r="C22477" s="31" t="s">
        <v>5042</v>
      </c>
      <c r="D22477" s="14" t="s">
        <v>1480</v>
      </c>
      <c r="E22477" s="14" t="s">
        <v>1565</v>
      </c>
      <c r="F22477" s="14" t="s">
        <v>1566</v>
      </c>
      <c r="G22477" s="14" t="s">
        <v>5862</v>
      </c>
      <c r="H22477" s="20">
        <v>24559949</v>
      </c>
      <c r="I22477" s="20">
        <v>24559949</v>
      </c>
      <c r="J22477" s="21">
        <f>IFERROR((I22477/H22477),0)</f>
        <v>1</v>
      </c>
      <c r="K22477" s="20"/>
      <c r="L22477" s="20"/>
      <c r="M22477" s="22"/>
    </row>
    <row r="22478" spans="1:13" s="14" customFormat="1" outlineLevel="2" x14ac:dyDescent="0.25">
      <c r="A22478" s="34"/>
      <c r="B22478" s="44" t="s">
        <v>5986</v>
      </c>
      <c r="C22478" s="31" t="s">
        <v>5042</v>
      </c>
      <c r="D22478" s="14" t="s">
        <v>1480</v>
      </c>
      <c r="E22478" s="14" t="s">
        <v>1565</v>
      </c>
      <c r="F22478" s="14" t="s">
        <v>1566</v>
      </c>
      <c r="G22478" s="14" t="s">
        <v>6109</v>
      </c>
      <c r="H22478" s="20">
        <v>164281545</v>
      </c>
      <c r="I22478" s="20">
        <v>164281545</v>
      </c>
      <c r="J22478" s="21">
        <f>IFERROR((I22478/H22478),0)</f>
        <v>1</v>
      </c>
      <c r="K22478" s="20"/>
      <c r="L22478" s="20"/>
      <c r="M22478" s="22"/>
    </row>
    <row r="22479" spans="1:13" s="14" customFormat="1" outlineLevel="1" x14ac:dyDescent="0.25">
      <c r="A22479" s="34"/>
      <c r="B22479" s="46" t="s">
        <v>10128</v>
      </c>
      <c r="C22479" s="40" t="str">
        <f>C22478</f>
        <v>ASIGNACIONES DIRECTAS (20% DEL SGR)</v>
      </c>
      <c r="D22479" s="39" t="str">
        <f>D22478</f>
        <v xml:space="preserve">CHOCÓ                                             </v>
      </c>
      <c r="E22479" s="39" t="str">
        <f>E22478</f>
        <v>27025</v>
      </c>
      <c r="F22479" s="39" t="str">
        <f>F22478</f>
        <v xml:space="preserve">ALTO BAUDO                                        </v>
      </c>
      <c r="G22479" s="39" t="s">
        <v>10656</v>
      </c>
      <c r="H22479" s="20">
        <f>SUBTOTAL(9,H22477:H22478)</f>
        <v>188841494</v>
      </c>
      <c r="I22479" s="20">
        <f>SUBTOTAL(9,I22477:I22478)</f>
        <v>188841494</v>
      </c>
      <c r="J22479" s="42">
        <f>+I22479/H22479</f>
        <v>1</v>
      </c>
      <c r="K22479" s="20">
        <f>SUBTOTAL(9,K22477:K22478)</f>
        <v>0</v>
      </c>
      <c r="L22479" s="20">
        <f>SUBTOTAL(9,L22477:L22478)</f>
        <v>0</v>
      </c>
      <c r="M22479" s="7" t="str">
        <f>IFERROR((L22479/K22479),"N.A")</f>
        <v>N.A</v>
      </c>
    </row>
    <row r="22480" spans="1:13" s="14" customFormat="1" outlineLevel="2" x14ac:dyDescent="0.25">
      <c r="A22480" s="34"/>
      <c r="B22480" s="44" t="s">
        <v>5401</v>
      </c>
      <c r="C22480" s="31" t="s">
        <v>5042</v>
      </c>
      <c r="D22480" s="14" t="s">
        <v>1480</v>
      </c>
      <c r="E22480" s="14" t="s">
        <v>1568</v>
      </c>
      <c r="F22480" s="14" t="s">
        <v>1569</v>
      </c>
      <c r="G22480" s="14" t="s">
        <v>16</v>
      </c>
      <c r="H22480" s="15">
        <v>9665024</v>
      </c>
      <c r="I22480" s="15">
        <v>0</v>
      </c>
      <c r="J22480" s="16">
        <f>IFERROR((I22480/H22480),0)</f>
        <v>0</v>
      </c>
      <c r="K22480" s="15">
        <v>6993189</v>
      </c>
      <c r="L22480" s="15">
        <v>0</v>
      </c>
      <c r="M22480" s="17">
        <f>L22480/K22480</f>
        <v>0</v>
      </c>
    </row>
    <row r="22481" spans="1:13" s="14" customFormat="1" outlineLevel="2" x14ac:dyDescent="0.25">
      <c r="A22481" s="34"/>
      <c r="B22481" s="44" t="s">
        <v>5401</v>
      </c>
      <c r="C22481" s="31" t="s">
        <v>5042</v>
      </c>
      <c r="D22481" s="14" t="s">
        <v>1480</v>
      </c>
      <c r="E22481" s="14" t="s">
        <v>1568</v>
      </c>
      <c r="F22481" s="14" t="s">
        <v>1569</v>
      </c>
      <c r="G22481" s="14" t="s">
        <v>5862</v>
      </c>
      <c r="H22481" s="20">
        <v>6296892</v>
      </c>
      <c r="I22481" s="20">
        <v>6296892</v>
      </c>
      <c r="J22481" s="21">
        <f>IFERROR((I22481/H22481),0)</f>
        <v>1</v>
      </c>
      <c r="K22481" s="20"/>
      <c r="L22481" s="20"/>
      <c r="M22481" s="22"/>
    </row>
    <row r="22482" spans="1:13" s="14" customFormat="1" outlineLevel="2" x14ac:dyDescent="0.25">
      <c r="A22482" s="34"/>
      <c r="B22482" s="44" t="s">
        <v>5401</v>
      </c>
      <c r="C22482" s="31" t="s">
        <v>5042</v>
      </c>
      <c r="D22482" s="14" t="s">
        <v>1480</v>
      </c>
      <c r="E22482" s="14" t="s">
        <v>1568</v>
      </c>
      <c r="F22482" s="14" t="s">
        <v>1569</v>
      </c>
      <c r="G22482" s="14" t="s">
        <v>6109</v>
      </c>
      <c r="H22482" s="20">
        <v>40904399</v>
      </c>
      <c r="I22482" s="20">
        <v>40904399</v>
      </c>
      <c r="J22482" s="21">
        <f>IFERROR((I22482/H22482),0)</f>
        <v>1</v>
      </c>
      <c r="K22482" s="20"/>
      <c r="L22482" s="20"/>
      <c r="M22482" s="22"/>
    </row>
    <row r="22483" spans="1:13" s="14" customFormat="1" outlineLevel="2" x14ac:dyDescent="0.25">
      <c r="A22483" s="34"/>
      <c r="B22483" s="44" t="s">
        <v>5401</v>
      </c>
      <c r="C22483" s="31" t="s">
        <v>5042</v>
      </c>
      <c r="D22483" s="14" t="s">
        <v>1480</v>
      </c>
      <c r="E22483" s="14" t="s">
        <v>1568</v>
      </c>
      <c r="F22483" s="14" t="s">
        <v>1569</v>
      </c>
      <c r="G22483" s="14" t="s">
        <v>6481</v>
      </c>
      <c r="H22483" s="20">
        <v>60</v>
      </c>
      <c r="I22483" s="20">
        <v>60</v>
      </c>
      <c r="J22483" s="21">
        <f>IFERROR((I22483/H22483),0)</f>
        <v>1</v>
      </c>
      <c r="K22483" s="20"/>
      <c r="L22483" s="20"/>
      <c r="M22483" s="22"/>
    </row>
    <row r="22484" spans="1:13" s="14" customFormat="1" outlineLevel="2" x14ac:dyDescent="0.25">
      <c r="A22484" s="34"/>
      <c r="B22484" s="44" t="s">
        <v>5401</v>
      </c>
      <c r="C22484" s="31" t="s">
        <v>5042</v>
      </c>
      <c r="D22484" s="14" t="s">
        <v>1480</v>
      </c>
      <c r="E22484" s="14" t="s">
        <v>1568</v>
      </c>
      <c r="F22484" s="14" t="s">
        <v>1569</v>
      </c>
      <c r="G22484" s="14" t="s">
        <v>6492</v>
      </c>
      <c r="H22484" s="20">
        <v>1532714</v>
      </c>
      <c r="I22484" s="20">
        <v>1532714</v>
      </c>
      <c r="J22484" s="21">
        <f>IFERROR((I22484/H22484),0)</f>
        <v>1</v>
      </c>
      <c r="K22484" s="20"/>
      <c r="L22484" s="20"/>
      <c r="M22484" s="22"/>
    </row>
    <row r="22485" spans="1:13" s="14" customFormat="1" outlineLevel="2" x14ac:dyDescent="0.25">
      <c r="A22485" s="34"/>
      <c r="B22485" s="44" t="s">
        <v>5401</v>
      </c>
      <c r="C22485" s="31" t="s">
        <v>5042</v>
      </c>
      <c r="D22485" s="14" t="s">
        <v>1480</v>
      </c>
      <c r="E22485" s="14" t="s">
        <v>1568</v>
      </c>
      <c r="F22485" s="14" t="s">
        <v>1569</v>
      </c>
      <c r="G22485" s="14" t="s">
        <v>6493</v>
      </c>
      <c r="H22485" s="20">
        <v>-1933005</v>
      </c>
      <c r="I22485" s="20"/>
      <c r="J22485" s="21">
        <f>IFERROR((I22485/H22485),0)</f>
        <v>0</v>
      </c>
      <c r="K22485" s="20"/>
      <c r="L22485" s="20"/>
      <c r="M22485" s="22"/>
    </row>
    <row r="22486" spans="1:13" s="14" customFormat="1" outlineLevel="1" x14ac:dyDescent="0.25">
      <c r="A22486" s="34"/>
      <c r="B22486" s="46" t="s">
        <v>10129</v>
      </c>
      <c r="C22486" s="40" t="str">
        <f>C22485</f>
        <v>ASIGNACIONES DIRECTAS (20% DEL SGR)</v>
      </c>
      <c r="D22486" s="39" t="str">
        <f>D22485</f>
        <v xml:space="preserve">CHOCÓ                                             </v>
      </c>
      <c r="E22486" s="39" t="str">
        <f>E22485</f>
        <v>27006</v>
      </c>
      <c r="F22486" s="39" t="str">
        <f>F22485</f>
        <v xml:space="preserve">ACANDÍ                                            </v>
      </c>
      <c r="G22486" s="39" t="s">
        <v>10656</v>
      </c>
      <c r="H22486" s="20">
        <f>SUBTOTAL(9,H22480:H22485)</f>
        <v>56466084</v>
      </c>
      <c r="I22486" s="20">
        <f>SUBTOTAL(9,I22480:I22485)</f>
        <v>48734065</v>
      </c>
      <c r="J22486" s="42">
        <f>+I22486/H22486</f>
        <v>0.86306790816235812</v>
      </c>
      <c r="K22486" s="20">
        <f>SUBTOTAL(9,K22480:K22485)</f>
        <v>6993189</v>
      </c>
      <c r="L22486" s="20">
        <f>SUBTOTAL(9,L22480:L22485)</f>
        <v>0</v>
      </c>
      <c r="M22486" s="7">
        <f>IFERROR((L22486/K22486),"N.A")</f>
        <v>0</v>
      </c>
    </row>
    <row r="22487" spans="1:13" s="14" customFormat="1" outlineLevel="2" x14ac:dyDescent="0.25">
      <c r="A22487" s="34"/>
      <c r="B22487" s="44" t="s">
        <v>5402</v>
      </c>
      <c r="C22487" s="31" t="s">
        <v>5042</v>
      </c>
      <c r="D22487" s="14" t="s">
        <v>1480</v>
      </c>
      <c r="E22487" s="14" t="s">
        <v>1571</v>
      </c>
      <c r="F22487" s="14" t="s">
        <v>1572</v>
      </c>
      <c r="G22487" s="14" t="s">
        <v>16</v>
      </c>
      <c r="H22487" s="15">
        <v>472627164</v>
      </c>
      <c r="I22487" s="15">
        <v>80339982.910000011</v>
      </c>
      <c r="J22487" s="16">
        <f>IFERROR((I22487/H22487),0)</f>
        <v>0.16998596151362982</v>
      </c>
      <c r="K22487" s="15">
        <v>339282089</v>
      </c>
      <c r="L22487" s="15">
        <v>80339982.910000011</v>
      </c>
      <c r="M22487" s="17">
        <f>L22487/K22487</f>
        <v>0.23679405873382256</v>
      </c>
    </row>
    <row r="22488" spans="1:13" s="14" customFormat="1" outlineLevel="2" x14ac:dyDescent="0.25">
      <c r="A22488" s="34"/>
      <c r="B22488" s="44" t="s">
        <v>5402</v>
      </c>
      <c r="C22488" s="31" t="s">
        <v>5042</v>
      </c>
      <c r="D22488" s="14" t="s">
        <v>1480</v>
      </c>
      <c r="E22488" s="14" t="s">
        <v>1571</v>
      </c>
      <c r="F22488" s="14" t="s">
        <v>1572</v>
      </c>
      <c r="G22488" s="14" t="s">
        <v>5818</v>
      </c>
      <c r="H22488" s="20">
        <v>471231885</v>
      </c>
      <c r="I22488" s="20">
        <v>471231885</v>
      </c>
      <c r="J22488" s="21">
        <f>IFERROR((I22488/H22488),0)</f>
        <v>1</v>
      </c>
      <c r="K22488" s="20"/>
      <c r="L22488" s="20"/>
      <c r="M22488" s="22"/>
    </row>
    <row r="22489" spans="1:13" s="14" customFormat="1" outlineLevel="2" x14ac:dyDescent="0.25">
      <c r="A22489" s="34"/>
      <c r="B22489" s="44" t="s">
        <v>5402</v>
      </c>
      <c r="C22489" s="31" t="s">
        <v>5042</v>
      </c>
      <c r="D22489" s="14" t="s">
        <v>1480</v>
      </c>
      <c r="E22489" s="14" t="s">
        <v>1571</v>
      </c>
      <c r="F22489" s="14" t="s">
        <v>1572</v>
      </c>
      <c r="G22489" s="14" t="s">
        <v>5862</v>
      </c>
      <c r="H22489" s="20">
        <v>286453149</v>
      </c>
      <c r="I22489" s="20">
        <v>286453149</v>
      </c>
      <c r="J22489" s="21">
        <f>IFERROR((I22489/H22489),0)</f>
        <v>1</v>
      </c>
      <c r="K22489" s="20"/>
      <c r="L22489" s="20"/>
      <c r="M22489" s="22"/>
    </row>
    <row r="22490" spans="1:13" s="14" customFormat="1" outlineLevel="2" x14ac:dyDescent="0.25">
      <c r="A22490" s="34"/>
      <c r="B22490" s="44" t="s">
        <v>5402</v>
      </c>
      <c r="C22490" s="31" t="s">
        <v>5042</v>
      </c>
      <c r="D22490" s="14" t="s">
        <v>1480</v>
      </c>
      <c r="E22490" s="14" t="s">
        <v>1571</v>
      </c>
      <c r="F22490" s="14" t="s">
        <v>1572</v>
      </c>
      <c r="G22490" s="14" t="s">
        <v>6109</v>
      </c>
      <c r="H22490" s="20">
        <v>1208931808</v>
      </c>
      <c r="I22490" s="20">
        <v>1208931808</v>
      </c>
      <c r="J22490" s="21">
        <f>IFERROR((I22490/H22490),0)</f>
        <v>1</v>
      </c>
      <c r="K22490" s="20"/>
      <c r="L22490" s="20"/>
      <c r="M22490" s="22"/>
    </row>
    <row r="22491" spans="1:13" s="14" customFormat="1" outlineLevel="2" x14ac:dyDescent="0.25">
      <c r="A22491" s="34"/>
      <c r="B22491" s="44" t="s">
        <v>5402</v>
      </c>
      <c r="C22491" s="31" t="s">
        <v>5042</v>
      </c>
      <c r="D22491" s="14" t="s">
        <v>1480</v>
      </c>
      <c r="E22491" s="14" t="s">
        <v>1571</v>
      </c>
      <c r="F22491" s="14" t="s">
        <v>1572</v>
      </c>
      <c r="G22491" s="14" t="s">
        <v>6481</v>
      </c>
      <c r="H22491" s="20">
        <v>2923</v>
      </c>
      <c r="I22491" s="20">
        <v>2923</v>
      </c>
      <c r="J22491" s="21">
        <f>IFERROR((I22491/H22491),0)</f>
        <v>1</v>
      </c>
      <c r="K22491" s="20"/>
      <c r="L22491" s="20"/>
      <c r="M22491" s="22"/>
    </row>
    <row r="22492" spans="1:13" s="14" customFormat="1" outlineLevel="2" x14ac:dyDescent="0.25">
      <c r="A22492" s="34"/>
      <c r="B22492" s="44" t="s">
        <v>5402</v>
      </c>
      <c r="C22492" s="31" t="s">
        <v>5042</v>
      </c>
      <c r="D22492" s="14" t="s">
        <v>1480</v>
      </c>
      <c r="E22492" s="14" t="s">
        <v>1571</v>
      </c>
      <c r="F22492" s="14" t="s">
        <v>1572</v>
      </c>
      <c r="G22492" s="14" t="s">
        <v>6484</v>
      </c>
      <c r="H22492" s="20">
        <v>13261336</v>
      </c>
      <c r="I22492" s="20">
        <v>13261336</v>
      </c>
      <c r="J22492" s="21">
        <f>IFERROR((I22492/H22492),0)</f>
        <v>1</v>
      </c>
      <c r="K22492" s="20"/>
      <c r="L22492" s="20"/>
      <c r="M22492" s="22"/>
    </row>
    <row r="22493" spans="1:13" s="14" customFormat="1" outlineLevel="2" x14ac:dyDescent="0.25">
      <c r="A22493" s="34"/>
      <c r="B22493" s="44" t="s">
        <v>5402</v>
      </c>
      <c r="C22493" s="31" t="s">
        <v>5042</v>
      </c>
      <c r="D22493" s="14" t="s">
        <v>5009</v>
      </c>
      <c r="E22493" s="14" t="s">
        <v>1571</v>
      </c>
      <c r="F22493" s="14" t="s">
        <v>1572</v>
      </c>
      <c r="G22493" s="14" t="s">
        <v>6485</v>
      </c>
      <c r="H22493" s="20">
        <v>1193145</v>
      </c>
      <c r="I22493" s="20">
        <v>1193145</v>
      </c>
      <c r="J22493" s="21">
        <f>IFERROR((I22493/H22493),0)</f>
        <v>1</v>
      </c>
      <c r="K22493" s="25"/>
      <c r="L22493" s="25"/>
      <c r="M22493" s="22"/>
    </row>
    <row r="22494" spans="1:13" s="14" customFormat="1" outlineLevel="2" x14ac:dyDescent="0.25">
      <c r="A22494" s="34"/>
      <c r="B22494" s="44" t="s">
        <v>5402</v>
      </c>
      <c r="C22494" s="31" t="s">
        <v>5042</v>
      </c>
      <c r="D22494" s="14" t="s">
        <v>1480</v>
      </c>
      <c r="E22494" s="14" t="s">
        <v>1571</v>
      </c>
      <c r="F22494" s="14" t="s">
        <v>1572</v>
      </c>
      <c r="G22494" s="14" t="s">
        <v>6492</v>
      </c>
      <c r="H22494" s="20">
        <v>73391368</v>
      </c>
      <c r="I22494" s="20">
        <v>73391368</v>
      </c>
      <c r="J22494" s="21">
        <f>IFERROR((I22494/H22494),0)</f>
        <v>1</v>
      </c>
      <c r="K22494" s="20"/>
      <c r="L22494" s="20"/>
      <c r="M22494" s="22"/>
    </row>
    <row r="22495" spans="1:13" s="14" customFormat="1" outlineLevel="2" x14ac:dyDescent="0.25">
      <c r="A22495" s="34"/>
      <c r="B22495" s="44" t="s">
        <v>5402</v>
      </c>
      <c r="C22495" s="31" t="s">
        <v>5042</v>
      </c>
      <c r="D22495" s="14" t="s">
        <v>1480</v>
      </c>
      <c r="E22495" s="14" t="s">
        <v>1571</v>
      </c>
      <c r="F22495" s="14" t="s">
        <v>1572</v>
      </c>
      <c r="G22495" s="14" t="s">
        <v>6493</v>
      </c>
      <c r="H22495" s="20">
        <v>-94525433</v>
      </c>
      <c r="I22495" s="20"/>
      <c r="J22495" s="21">
        <f>IFERROR((I22495/H22495),0)</f>
        <v>0</v>
      </c>
      <c r="K22495" s="20"/>
      <c r="L22495" s="20"/>
      <c r="M22495" s="22"/>
    </row>
    <row r="22496" spans="1:13" s="14" customFormat="1" outlineLevel="1" x14ac:dyDescent="0.25">
      <c r="A22496" s="34"/>
      <c r="B22496" s="46" t="s">
        <v>10130</v>
      </c>
      <c r="C22496" s="40" t="str">
        <f>C22495</f>
        <v>ASIGNACIONES DIRECTAS (20% DEL SGR)</v>
      </c>
      <c r="D22496" s="39" t="str">
        <f>D22495</f>
        <v xml:space="preserve">CHOCÓ                                             </v>
      </c>
      <c r="E22496" s="39" t="str">
        <f>E22495</f>
        <v>27001</v>
      </c>
      <c r="F22496" s="39" t="str">
        <f>F22495</f>
        <v xml:space="preserve">QUIBDÓ                                            </v>
      </c>
      <c r="G22496" s="39" t="s">
        <v>10656</v>
      </c>
      <c r="H22496" s="20">
        <f>SUBTOTAL(9,H22487:H22495)</f>
        <v>2432567345</v>
      </c>
      <c r="I22496" s="20">
        <f>SUBTOTAL(9,I22487:I22495)</f>
        <v>2134805596.9099998</v>
      </c>
      <c r="J22496" s="42">
        <f>+I22496/H22496</f>
        <v>0.87759362605025837</v>
      </c>
      <c r="K22496" s="20">
        <f>SUBTOTAL(9,K22487:K22495)</f>
        <v>339282089</v>
      </c>
      <c r="L22496" s="20">
        <f>SUBTOTAL(9,L22487:L22495)</f>
        <v>80339982.910000011</v>
      </c>
      <c r="M22496" s="7">
        <f>IFERROR((L22496/K22496),"N.A")</f>
        <v>0.23679405873382256</v>
      </c>
    </row>
    <row r="22497" spans="1:13" s="14" customFormat="1" outlineLevel="2" x14ac:dyDescent="0.25">
      <c r="A22497" s="34"/>
      <c r="B22497" s="44" t="s">
        <v>5403</v>
      </c>
      <c r="C22497" s="31" t="s">
        <v>5042</v>
      </c>
      <c r="D22497" s="14" t="s">
        <v>1480</v>
      </c>
      <c r="E22497" s="14" t="s">
        <v>5008</v>
      </c>
      <c r="F22497" s="14" t="s">
        <v>1480</v>
      </c>
      <c r="G22497" s="14" t="s">
        <v>16</v>
      </c>
      <c r="H22497" s="15">
        <v>4502035365</v>
      </c>
      <c r="I22497" s="15">
        <v>4502035365.000001</v>
      </c>
      <c r="J22497" s="16">
        <f>IFERROR((I22497/H22497),0)</f>
        <v>1.0000000000000002</v>
      </c>
      <c r="K22497" s="15">
        <v>3245318485</v>
      </c>
      <c r="L22497" s="15">
        <v>4502035365.000001</v>
      </c>
      <c r="M22497" s="17">
        <f>L22497/K22497</f>
        <v>1.3872399229254693</v>
      </c>
    </row>
    <row r="22498" spans="1:13" s="14" customFormat="1" outlineLevel="2" x14ac:dyDescent="0.25">
      <c r="A22498" s="34"/>
      <c r="B22498" s="44" t="s">
        <v>5403</v>
      </c>
      <c r="C22498" s="31" t="s">
        <v>5042</v>
      </c>
      <c r="D22498" s="14" t="s">
        <v>1480</v>
      </c>
      <c r="E22498" s="14" t="s">
        <v>5008</v>
      </c>
      <c r="F22498" s="14" t="s">
        <v>1480</v>
      </c>
      <c r="G22498" s="14" t="s">
        <v>5862</v>
      </c>
      <c r="H22498" s="20">
        <v>487675641</v>
      </c>
      <c r="I22498" s="20">
        <v>487675641</v>
      </c>
      <c r="J22498" s="21">
        <f>IFERROR((I22498/H22498),0)</f>
        <v>1</v>
      </c>
      <c r="K22498" s="20"/>
      <c r="L22498" s="20"/>
      <c r="M22498" s="22"/>
    </row>
    <row r="22499" spans="1:13" s="14" customFormat="1" outlineLevel="2" x14ac:dyDescent="0.25">
      <c r="A22499" s="34"/>
      <c r="B22499" s="44" t="s">
        <v>5403</v>
      </c>
      <c r="C22499" s="31" t="s">
        <v>5042</v>
      </c>
      <c r="D22499" s="14" t="s">
        <v>1480</v>
      </c>
      <c r="E22499" s="14" t="s">
        <v>5008</v>
      </c>
      <c r="F22499" s="14" t="s">
        <v>1480</v>
      </c>
      <c r="G22499" s="14" t="s">
        <v>6109</v>
      </c>
      <c r="H22499" s="20">
        <v>2576562110</v>
      </c>
      <c r="I22499" s="20">
        <v>2576562110</v>
      </c>
      <c r="J22499" s="21">
        <f>IFERROR((I22499/H22499),0)</f>
        <v>1</v>
      </c>
      <c r="K22499" s="20"/>
      <c r="L22499" s="20"/>
      <c r="M22499" s="22"/>
    </row>
    <row r="22500" spans="1:13" s="14" customFormat="1" outlineLevel="2" x14ac:dyDescent="0.25">
      <c r="A22500" s="34"/>
      <c r="B22500" s="44" t="s">
        <v>5403</v>
      </c>
      <c r="C22500" s="31" t="s">
        <v>5042</v>
      </c>
      <c r="D22500" s="14" t="s">
        <v>1480</v>
      </c>
      <c r="E22500" s="14" t="s">
        <v>5008</v>
      </c>
      <c r="F22500" s="14" t="s">
        <v>1480</v>
      </c>
      <c r="G22500" s="14" t="s">
        <v>6481</v>
      </c>
      <c r="H22500" s="20">
        <v>27845</v>
      </c>
      <c r="I22500" s="20">
        <v>27845</v>
      </c>
      <c r="J22500" s="21">
        <f>IFERROR((I22500/H22500),0)</f>
        <v>1</v>
      </c>
      <c r="K22500" s="20"/>
      <c r="L22500" s="20"/>
      <c r="M22500" s="22"/>
    </row>
    <row r="22501" spans="1:13" s="14" customFormat="1" outlineLevel="2" x14ac:dyDescent="0.25">
      <c r="A22501" s="34"/>
      <c r="B22501" s="44" t="s">
        <v>5403</v>
      </c>
      <c r="C22501" s="31" t="s">
        <v>5042</v>
      </c>
      <c r="D22501" s="14" t="s">
        <v>1480</v>
      </c>
      <c r="E22501" s="14" t="s">
        <v>5008</v>
      </c>
      <c r="F22501" s="14" t="s">
        <v>1480</v>
      </c>
      <c r="G22501" s="14" t="s">
        <v>6484</v>
      </c>
      <c r="H22501" s="20">
        <v>70064104</v>
      </c>
      <c r="I22501" s="20">
        <v>70064104</v>
      </c>
      <c r="J22501" s="21">
        <f>IFERROR((I22501/H22501),0)</f>
        <v>1</v>
      </c>
      <c r="K22501" s="20"/>
      <c r="L22501" s="20"/>
      <c r="M22501" s="22"/>
    </row>
    <row r="22502" spans="1:13" s="14" customFormat="1" outlineLevel="2" x14ac:dyDescent="0.25">
      <c r="A22502" s="34"/>
      <c r="B22502" s="44" t="s">
        <v>5403</v>
      </c>
      <c r="C22502" s="31" t="s">
        <v>5042</v>
      </c>
      <c r="D22502" s="14" t="s">
        <v>5009</v>
      </c>
      <c r="E22502" s="14" t="s">
        <v>5008</v>
      </c>
      <c r="F22502" s="14" t="s">
        <v>1480</v>
      </c>
      <c r="G22502" s="14" t="s">
        <v>6485</v>
      </c>
      <c r="H22502" s="20">
        <v>1774929366</v>
      </c>
      <c r="I22502" s="20">
        <v>1774929366</v>
      </c>
      <c r="J22502" s="21">
        <f>IFERROR((I22502/H22502),0)</f>
        <v>1</v>
      </c>
      <c r="K22502" s="25"/>
      <c r="L22502" s="25"/>
      <c r="M22502" s="22"/>
    </row>
    <row r="22503" spans="1:13" s="14" customFormat="1" outlineLevel="2" x14ac:dyDescent="0.25">
      <c r="A22503" s="34"/>
      <c r="B22503" s="44" t="s">
        <v>5403</v>
      </c>
      <c r="C22503" s="31" t="s">
        <v>5042</v>
      </c>
      <c r="D22503" s="14" t="s">
        <v>1480</v>
      </c>
      <c r="E22503" s="14" t="s">
        <v>5008</v>
      </c>
      <c r="F22503" s="14" t="s">
        <v>1480</v>
      </c>
      <c r="G22503" s="14" t="s">
        <v>6490</v>
      </c>
      <c r="H22503" s="20">
        <v>3741823165</v>
      </c>
      <c r="I22503" s="20">
        <v>3741823165</v>
      </c>
      <c r="J22503" s="21">
        <f>IFERROR((I22503/H22503),0)</f>
        <v>1</v>
      </c>
      <c r="K22503" s="25"/>
      <c r="L22503" s="25"/>
      <c r="M22503" s="22"/>
    </row>
    <row r="22504" spans="1:13" s="14" customFormat="1" outlineLevel="2" x14ac:dyDescent="0.25">
      <c r="A22504" s="34"/>
      <c r="B22504" s="44" t="s">
        <v>5403</v>
      </c>
      <c r="C22504" s="31" t="s">
        <v>5042</v>
      </c>
      <c r="D22504" s="14" t="s">
        <v>1480</v>
      </c>
      <c r="E22504" s="14" t="s">
        <v>5008</v>
      </c>
      <c r="F22504" s="14" t="s">
        <v>1480</v>
      </c>
      <c r="G22504" s="14" t="s">
        <v>6492</v>
      </c>
      <c r="H22504" s="20">
        <v>706901398</v>
      </c>
      <c r="I22504" s="20">
        <v>706901398</v>
      </c>
      <c r="J22504" s="21">
        <f>IFERROR((I22504/H22504),0)</f>
        <v>1</v>
      </c>
      <c r="K22504" s="20"/>
      <c r="L22504" s="20"/>
      <c r="M22504" s="22"/>
    </row>
    <row r="22505" spans="1:13" s="14" customFormat="1" outlineLevel="2" x14ac:dyDescent="0.25">
      <c r="A22505" s="34"/>
      <c r="B22505" s="44" t="s">
        <v>5403</v>
      </c>
      <c r="C22505" s="31" t="s">
        <v>5042</v>
      </c>
      <c r="D22505" s="14" t="s">
        <v>1480</v>
      </c>
      <c r="E22505" s="14" t="s">
        <v>5008</v>
      </c>
      <c r="F22505" s="14" t="s">
        <v>1480</v>
      </c>
      <c r="G22505" s="14" t="s">
        <v>6493</v>
      </c>
      <c r="H22505" s="20">
        <v>-900407073</v>
      </c>
      <c r="I22505" s="20"/>
      <c r="J22505" s="21">
        <f>IFERROR((I22505/H22505),0)</f>
        <v>0</v>
      </c>
      <c r="K22505" s="20"/>
      <c r="L22505" s="20"/>
      <c r="M22505" s="22"/>
    </row>
    <row r="22506" spans="1:13" s="14" customFormat="1" outlineLevel="1" x14ac:dyDescent="0.25">
      <c r="A22506" s="34"/>
      <c r="B22506" s="46" t="s">
        <v>10131</v>
      </c>
      <c r="C22506" s="40" t="str">
        <f>C22505</f>
        <v>ASIGNACIONES DIRECTAS (20% DEL SGR)</v>
      </c>
      <c r="D22506" s="39" t="str">
        <f>D22505</f>
        <v xml:space="preserve">CHOCÓ                                             </v>
      </c>
      <c r="E22506" s="39" t="str">
        <f>E22505</f>
        <v>27000</v>
      </c>
      <c r="F22506" s="39" t="str">
        <f>F22505</f>
        <v xml:space="preserve">CHOCÓ                                             </v>
      </c>
      <c r="G22506" s="39" t="s">
        <v>10656</v>
      </c>
      <c r="H22506" s="20">
        <f>SUBTOTAL(9,H22497:H22505)</f>
        <v>12959611921</v>
      </c>
      <c r="I22506" s="20">
        <f>SUBTOTAL(9,I22497:I22505)</f>
        <v>13860018994</v>
      </c>
      <c r="J22506" s="42">
        <f>+I22506/H22506</f>
        <v>1.069477934870948</v>
      </c>
      <c r="K22506" s="20">
        <f>SUBTOTAL(9,K22497:K22505)</f>
        <v>3245318485</v>
      </c>
      <c r="L22506" s="20">
        <f>SUBTOTAL(9,L22497:L22505)</f>
        <v>4502035365.000001</v>
      </c>
      <c r="M22506" s="7">
        <f>IFERROR((L22506/K22506),"N.A")</f>
        <v>1.3872399229254693</v>
      </c>
    </row>
    <row r="22507" spans="1:13" s="14" customFormat="1" outlineLevel="2" x14ac:dyDescent="0.25">
      <c r="A22507" s="34"/>
      <c r="B22507" s="44" t="s">
        <v>5404</v>
      </c>
      <c r="C22507" s="31" t="s">
        <v>5042</v>
      </c>
      <c r="D22507" s="14" t="s">
        <v>1574</v>
      </c>
      <c r="E22507" s="14" t="s">
        <v>4503</v>
      </c>
      <c r="F22507" s="14" t="s">
        <v>4504</v>
      </c>
      <c r="G22507" s="14" t="s">
        <v>16</v>
      </c>
      <c r="H22507" s="15">
        <v>125795760</v>
      </c>
      <c r="I22507" s="15">
        <v>84788484.059999987</v>
      </c>
      <c r="J22507" s="16">
        <f>IFERROR((I22507/H22507),0)</f>
        <v>0.67401702617003934</v>
      </c>
      <c r="K22507" s="15">
        <v>90155463</v>
      </c>
      <c r="L22507" s="15">
        <v>84788484.059999987</v>
      </c>
      <c r="M22507" s="17">
        <f>L22507/K22507</f>
        <v>0.94046973126853095</v>
      </c>
    </row>
    <row r="22508" spans="1:13" s="14" customFormat="1" outlineLevel="2" x14ac:dyDescent="0.25">
      <c r="A22508" s="34"/>
      <c r="B22508" s="44" t="s">
        <v>5404</v>
      </c>
      <c r="C22508" s="31" t="s">
        <v>5042</v>
      </c>
      <c r="D22508" s="14" t="s">
        <v>1574</v>
      </c>
      <c r="E22508" s="14" t="s">
        <v>4503</v>
      </c>
      <c r="F22508" s="14" t="s">
        <v>4504</v>
      </c>
      <c r="G22508" s="14" t="s">
        <v>5862</v>
      </c>
      <c r="H22508" s="20">
        <v>150302246</v>
      </c>
      <c r="I22508" s="20">
        <v>150302246</v>
      </c>
      <c r="J22508" s="21">
        <f>IFERROR((I22508/H22508),0)</f>
        <v>1</v>
      </c>
      <c r="K22508" s="20"/>
      <c r="L22508" s="20"/>
      <c r="M22508" s="22"/>
    </row>
    <row r="22509" spans="1:13" s="14" customFormat="1" outlineLevel="2" x14ac:dyDescent="0.25">
      <c r="A22509" s="34"/>
      <c r="B22509" s="44" t="s">
        <v>5404</v>
      </c>
      <c r="C22509" s="31" t="s">
        <v>5042</v>
      </c>
      <c r="D22509" s="14" t="s">
        <v>1574</v>
      </c>
      <c r="E22509" s="14" t="s">
        <v>4503</v>
      </c>
      <c r="F22509" s="14" t="s">
        <v>4504</v>
      </c>
      <c r="G22509" s="14" t="s">
        <v>6109</v>
      </c>
      <c r="H22509" s="20">
        <v>914810524</v>
      </c>
      <c r="I22509" s="20">
        <v>914810524</v>
      </c>
      <c r="J22509" s="21">
        <f>IFERROR((I22509/H22509),0)</f>
        <v>1</v>
      </c>
      <c r="K22509" s="20"/>
      <c r="L22509" s="20"/>
      <c r="M22509" s="22"/>
    </row>
    <row r="22510" spans="1:13" s="14" customFormat="1" outlineLevel="2" x14ac:dyDescent="0.25">
      <c r="A22510" s="34"/>
      <c r="B22510" s="44" t="s">
        <v>5404</v>
      </c>
      <c r="C22510" s="31" t="s">
        <v>5042</v>
      </c>
      <c r="D22510" s="14" t="s">
        <v>1574</v>
      </c>
      <c r="E22510" s="14" t="s">
        <v>4503</v>
      </c>
      <c r="F22510" s="14" t="s">
        <v>4504</v>
      </c>
      <c r="G22510" s="14" t="s">
        <v>6481</v>
      </c>
      <c r="H22510" s="20">
        <v>778</v>
      </c>
      <c r="I22510" s="20">
        <v>778</v>
      </c>
      <c r="J22510" s="21">
        <f>IFERROR((I22510/H22510),0)</f>
        <v>1</v>
      </c>
      <c r="K22510" s="20"/>
      <c r="L22510" s="20"/>
      <c r="M22510" s="22"/>
    </row>
    <row r="22511" spans="1:13" s="14" customFormat="1" outlineLevel="2" x14ac:dyDescent="0.25">
      <c r="A22511" s="34"/>
      <c r="B22511" s="44" t="s">
        <v>5404</v>
      </c>
      <c r="C22511" s="31" t="s">
        <v>5042</v>
      </c>
      <c r="D22511" s="14" t="s">
        <v>1574</v>
      </c>
      <c r="E22511" s="14" t="s">
        <v>4503</v>
      </c>
      <c r="F22511" s="14" t="s">
        <v>4504</v>
      </c>
      <c r="G22511" s="14" t="s">
        <v>6484</v>
      </c>
      <c r="H22511" s="20">
        <v>2785292</v>
      </c>
      <c r="I22511" s="20">
        <v>2785292</v>
      </c>
      <c r="J22511" s="21">
        <f>IFERROR((I22511/H22511),0)</f>
        <v>1</v>
      </c>
      <c r="K22511" s="20"/>
      <c r="L22511" s="20"/>
      <c r="M22511" s="22"/>
    </row>
    <row r="22512" spans="1:13" s="14" customFormat="1" outlineLevel="2" x14ac:dyDescent="0.25">
      <c r="A22512" s="34"/>
      <c r="B22512" s="44" t="s">
        <v>5404</v>
      </c>
      <c r="C22512" s="31" t="s">
        <v>5042</v>
      </c>
      <c r="D22512" s="14" t="s">
        <v>5012</v>
      </c>
      <c r="E22512" s="14" t="s">
        <v>4503</v>
      </c>
      <c r="F22512" s="14" t="s">
        <v>4504</v>
      </c>
      <c r="G22512" s="14" t="s">
        <v>6485</v>
      </c>
      <c r="H22512" s="20">
        <v>857699</v>
      </c>
      <c r="I22512" s="20">
        <v>857699</v>
      </c>
      <c r="J22512" s="21">
        <f>IFERROR((I22512/H22512),0)</f>
        <v>1</v>
      </c>
      <c r="K22512" s="25"/>
      <c r="L22512" s="25"/>
      <c r="M22512" s="22"/>
    </row>
    <row r="22513" spans="1:13" s="14" customFormat="1" outlineLevel="2" x14ac:dyDescent="0.25">
      <c r="A22513" s="34"/>
      <c r="B22513" s="44" t="s">
        <v>5404</v>
      </c>
      <c r="C22513" s="31" t="s">
        <v>5042</v>
      </c>
      <c r="D22513" s="14" t="s">
        <v>1574</v>
      </c>
      <c r="E22513" s="14" t="s">
        <v>4503</v>
      </c>
      <c r="F22513" s="14" t="s">
        <v>4504</v>
      </c>
      <c r="G22513" s="14" t="s">
        <v>6492</v>
      </c>
      <c r="H22513" s="20">
        <v>19447789</v>
      </c>
      <c r="I22513" s="20">
        <v>19447789</v>
      </c>
      <c r="J22513" s="21">
        <f>IFERROR((I22513/H22513),0)</f>
        <v>1</v>
      </c>
      <c r="K22513" s="20"/>
      <c r="L22513" s="20"/>
      <c r="M22513" s="22"/>
    </row>
    <row r="22514" spans="1:13" s="14" customFormat="1" outlineLevel="2" x14ac:dyDescent="0.25">
      <c r="A22514" s="34"/>
      <c r="B22514" s="44" t="s">
        <v>5404</v>
      </c>
      <c r="C22514" s="31" t="s">
        <v>5042</v>
      </c>
      <c r="D22514" s="14" t="s">
        <v>1574</v>
      </c>
      <c r="E22514" s="14" t="s">
        <v>4503</v>
      </c>
      <c r="F22514" s="14" t="s">
        <v>4504</v>
      </c>
      <c r="G22514" s="14" t="s">
        <v>6493</v>
      </c>
      <c r="H22514" s="20">
        <v>-25159152</v>
      </c>
      <c r="I22514" s="20"/>
      <c r="J22514" s="21">
        <f>IFERROR((I22514/H22514),0)</f>
        <v>0</v>
      </c>
      <c r="K22514" s="20"/>
      <c r="L22514" s="20"/>
      <c r="M22514" s="22"/>
    </row>
    <row r="22515" spans="1:13" s="14" customFormat="1" outlineLevel="1" x14ac:dyDescent="0.25">
      <c r="A22515" s="34"/>
      <c r="B22515" s="46" t="s">
        <v>10132</v>
      </c>
      <c r="C22515" s="40" t="str">
        <f>C22514</f>
        <v>ASIGNACIONES DIRECTAS (20% DEL SGR)</v>
      </c>
      <c r="D22515" s="39" t="str">
        <f>D22514</f>
        <v xml:space="preserve">CUNDINAMARCA                                      </v>
      </c>
      <c r="E22515" s="39" t="str">
        <f>E22514</f>
        <v>25899</v>
      </c>
      <c r="F22515" s="39" t="str">
        <f>F22514</f>
        <v xml:space="preserve">ZIPAQUIRÁ                                         </v>
      </c>
      <c r="G22515" s="39" t="s">
        <v>10656</v>
      </c>
      <c r="H22515" s="20">
        <f>SUBTOTAL(9,H22507:H22514)</f>
        <v>1188840936</v>
      </c>
      <c r="I22515" s="20">
        <f>SUBTOTAL(9,I22507:I22514)</f>
        <v>1172992812.0599999</v>
      </c>
      <c r="J22515" s="42">
        <f>+I22515/H22515</f>
        <v>0.98666926460883575</v>
      </c>
      <c r="K22515" s="20">
        <f>SUBTOTAL(9,K22507:K22514)</f>
        <v>90155463</v>
      </c>
      <c r="L22515" s="20">
        <f>SUBTOTAL(9,L22507:L22514)</f>
        <v>84788484.059999987</v>
      </c>
      <c r="M22515" s="7">
        <f>IFERROR((L22515/K22515),"N.A")</f>
        <v>0.94046973126853095</v>
      </c>
    </row>
    <row r="22516" spans="1:13" s="14" customFormat="1" outlineLevel="2" x14ac:dyDescent="0.25">
      <c r="A22516" s="34"/>
      <c r="B22516" s="44" t="s">
        <v>5987</v>
      </c>
      <c r="C22516" s="31" t="s">
        <v>5042</v>
      </c>
      <c r="D22516" s="14" t="s">
        <v>1574</v>
      </c>
      <c r="E22516" s="14" t="s">
        <v>1575</v>
      </c>
      <c r="F22516" s="14" t="s">
        <v>1576</v>
      </c>
      <c r="G22516" s="14" t="s">
        <v>5862</v>
      </c>
      <c r="H22516" s="20">
        <v>197009411</v>
      </c>
      <c r="I22516" s="20">
        <v>197009411</v>
      </c>
      <c r="J22516" s="21">
        <f>IFERROR((I22516/H22516),0)</f>
        <v>1</v>
      </c>
      <c r="K22516" s="20"/>
      <c r="L22516" s="20"/>
      <c r="M22516" s="22"/>
    </row>
    <row r="22517" spans="1:13" s="14" customFormat="1" outlineLevel="2" x14ac:dyDescent="0.25">
      <c r="A22517" s="34"/>
      <c r="B22517" s="44" t="s">
        <v>5987</v>
      </c>
      <c r="C22517" s="31" t="s">
        <v>5042</v>
      </c>
      <c r="D22517" s="14" t="s">
        <v>1574</v>
      </c>
      <c r="E22517" s="14" t="s">
        <v>1575</v>
      </c>
      <c r="F22517" s="14" t="s">
        <v>1576</v>
      </c>
      <c r="G22517" s="14" t="s">
        <v>6482</v>
      </c>
      <c r="H22517" s="20">
        <v>1323836623</v>
      </c>
      <c r="I22517" s="20">
        <v>1323836623</v>
      </c>
      <c r="J22517" s="21">
        <f>IFERROR((I22517/H22517),0)</f>
        <v>1</v>
      </c>
      <c r="K22517" s="20"/>
      <c r="L22517" s="20"/>
      <c r="M22517" s="22"/>
    </row>
    <row r="22518" spans="1:13" s="14" customFormat="1" outlineLevel="1" x14ac:dyDescent="0.25">
      <c r="A22518" s="34"/>
      <c r="B22518" s="46" t="s">
        <v>10133</v>
      </c>
      <c r="C22518" s="40" t="str">
        <f>C22517</f>
        <v>ASIGNACIONES DIRECTAS (20% DEL SGR)</v>
      </c>
      <c r="D22518" s="39" t="str">
        <f>D22517</f>
        <v xml:space="preserve">CUNDINAMARCA                                      </v>
      </c>
      <c r="E22518" s="39" t="str">
        <f>E22517</f>
        <v>25898</v>
      </c>
      <c r="F22518" s="39" t="str">
        <f>F22517</f>
        <v xml:space="preserve">ZIPACÓN                                           </v>
      </c>
      <c r="G22518" s="39" t="s">
        <v>10656</v>
      </c>
      <c r="H22518" s="20">
        <f>SUBTOTAL(9,H22516:H22517)</f>
        <v>1520846034</v>
      </c>
      <c r="I22518" s="20">
        <f>SUBTOTAL(9,I22516:I22517)</f>
        <v>1520846034</v>
      </c>
      <c r="J22518" s="42">
        <f>+I22518/H22518</f>
        <v>1</v>
      </c>
      <c r="K22518" s="20">
        <f>SUBTOTAL(9,K22516:K22517)</f>
        <v>0</v>
      </c>
      <c r="L22518" s="20">
        <f>SUBTOTAL(9,L22516:L22517)</f>
        <v>0</v>
      </c>
      <c r="M22518" s="7" t="str">
        <f>IFERROR((L22518/K22518),"N.A")</f>
        <v>N.A</v>
      </c>
    </row>
    <row r="22519" spans="1:13" s="14" customFormat="1" outlineLevel="2" x14ac:dyDescent="0.25">
      <c r="A22519" s="34"/>
      <c r="B22519" s="44" t="s">
        <v>5988</v>
      </c>
      <c r="C22519" s="31" t="s">
        <v>5042</v>
      </c>
      <c r="D22519" s="14" t="s">
        <v>1574</v>
      </c>
      <c r="E22519" s="14" t="s">
        <v>1578</v>
      </c>
      <c r="F22519" s="14" t="s">
        <v>1579</v>
      </c>
      <c r="G22519" s="14" t="s">
        <v>5862</v>
      </c>
      <c r="H22519" s="20">
        <v>3827015</v>
      </c>
      <c r="I22519" s="20">
        <v>3827015</v>
      </c>
      <c r="J22519" s="21">
        <f>IFERROR((I22519/H22519),0)</f>
        <v>1</v>
      </c>
      <c r="K22519" s="20"/>
      <c r="L22519" s="20"/>
      <c r="M22519" s="22"/>
    </row>
    <row r="22520" spans="1:13" s="14" customFormat="1" outlineLevel="2" x14ac:dyDescent="0.25">
      <c r="A22520" s="34"/>
      <c r="B22520" s="44" t="s">
        <v>5988</v>
      </c>
      <c r="C22520" s="31" t="s">
        <v>5042</v>
      </c>
      <c r="D22520" s="14" t="s">
        <v>1574</v>
      </c>
      <c r="E22520" s="14" t="s">
        <v>1578</v>
      </c>
      <c r="F22520" s="14" t="s">
        <v>1579</v>
      </c>
      <c r="G22520" s="14" t="s">
        <v>6109</v>
      </c>
      <c r="H22520" s="20">
        <v>25598873</v>
      </c>
      <c r="I22520" s="20">
        <v>25598873</v>
      </c>
      <c r="J22520" s="21">
        <f>IFERROR((I22520/H22520),0)</f>
        <v>1</v>
      </c>
      <c r="K22520" s="20"/>
      <c r="L22520" s="20"/>
      <c r="M22520" s="22"/>
    </row>
    <row r="22521" spans="1:13" s="14" customFormat="1" outlineLevel="1" x14ac:dyDescent="0.25">
      <c r="A22521" s="34"/>
      <c r="B22521" s="46" t="s">
        <v>10134</v>
      </c>
      <c r="C22521" s="40" t="str">
        <f>C22520</f>
        <v>ASIGNACIONES DIRECTAS (20% DEL SGR)</v>
      </c>
      <c r="D22521" s="39" t="str">
        <f>D22520</f>
        <v xml:space="preserve">CUNDINAMARCA                                      </v>
      </c>
      <c r="E22521" s="39" t="str">
        <f>E22520</f>
        <v>25885</v>
      </c>
      <c r="F22521" s="39" t="str">
        <f>F22520</f>
        <v xml:space="preserve">YACOPÍ                                            </v>
      </c>
      <c r="G22521" s="39" t="s">
        <v>10656</v>
      </c>
      <c r="H22521" s="20">
        <f>SUBTOTAL(9,H22519:H22520)</f>
        <v>29425888</v>
      </c>
      <c r="I22521" s="20">
        <f>SUBTOTAL(9,I22519:I22520)</f>
        <v>29425888</v>
      </c>
      <c r="J22521" s="42">
        <f>+I22521/H22521</f>
        <v>1</v>
      </c>
      <c r="K22521" s="20">
        <f>SUBTOTAL(9,K22519:K22520)</f>
        <v>0</v>
      </c>
      <c r="L22521" s="20">
        <f>SUBTOTAL(9,L22519:L22520)</f>
        <v>0</v>
      </c>
      <c r="M22521" s="7" t="str">
        <f>IFERROR((L22521/K22521),"N.A")</f>
        <v>N.A</v>
      </c>
    </row>
    <row r="22522" spans="1:13" s="14" customFormat="1" outlineLevel="2" x14ac:dyDescent="0.25">
      <c r="A22522" s="34"/>
      <c r="B22522" s="44" t="s">
        <v>5405</v>
      </c>
      <c r="C22522" s="31" t="s">
        <v>5042</v>
      </c>
      <c r="D22522" s="14" t="s">
        <v>1574</v>
      </c>
      <c r="E22522" s="14" t="s">
        <v>1584</v>
      </c>
      <c r="F22522" s="14" t="s">
        <v>1585</v>
      </c>
      <c r="G22522" s="14" t="s">
        <v>16</v>
      </c>
      <c r="H22522" s="15">
        <v>9826872</v>
      </c>
      <c r="I22522" s="15">
        <v>7300590.1299999999</v>
      </c>
      <c r="J22522" s="16">
        <f>IFERROR((I22522/H22522),0)</f>
        <v>0.74292105666991493</v>
      </c>
      <c r="K22522" s="15">
        <v>6944553</v>
      </c>
      <c r="L22522" s="15">
        <v>7300590.1299999999</v>
      </c>
      <c r="M22522" s="17">
        <f>L22522/K22522</f>
        <v>1.0512685452901001</v>
      </c>
    </row>
    <row r="22523" spans="1:13" s="14" customFormat="1" outlineLevel="2" x14ac:dyDescent="0.25">
      <c r="A22523" s="34"/>
      <c r="B22523" s="44" t="s">
        <v>5405</v>
      </c>
      <c r="C22523" s="31" t="s">
        <v>5042</v>
      </c>
      <c r="D22523" s="14" t="s">
        <v>1574</v>
      </c>
      <c r="E22523" s="14" t="s">
        <v>1584</v>
      </c>
      <c r="F22523" s="14" t="s">
        <v>1585</v>
      </c>
      <c r="G22523" s="14" t="s">
        <v>5862</v>
      </c>
      <c r="H22523" s="20">
        <v>3282076</v>
      </c>
      <c r="I22523" s="20">
        <v>3282076</v>
      </c>
      <c r="J22523" s="21">
        <f>IFERROR((I22523/H22523),0)</f>
        <v>1</v>
      </c>
      <c r="K22523" s="20"/>
      <c r="L22523" s="20"/>
      <c r="M22523" s="22"/>
    </row>
    <row r="22524" spans="1:13" s="14" customFormat="1" outlineLevel="2" x14ac:dyDescent="0.25">
      <c r="A22524" s="34"/>
      <c r="B22524" s="44" t="s">
        <v>5405</v>
      </c>
      <c r="C22524" s="31" t="s">
        <v>5042</v>
      </c>
      <c r="D22524" s="14" t="s">
        <v>1574</v>
      </c>
      <c r="E22524" s="14" t="s">
        <v>1584</v>
      </c>
      <c r="F22524" s="14" t="s">
        <v>1585</v>
      </c>
      <c r="G22524" s="14" t="s">
        <v>6109</v>
      </c>
      <c r="H22524" s="20">
        <v>18788397</v>
      </c>
      <c r="I22524" s="20">
        <v>18788397</v>
      </c>
      <c r="J22524" s="21">
        <f>IFERROR((I22524/H22524),0)</f>
        <v>1</v>
      </c>
      <c r="K22524" s="20"/>
      <c r="L22524" s="20"/>
      <c r="M22524" s="22"/>
    </row>
    <row r="22525" spans="1:13" s="14" customFormat="1" outlineLevel="2" x14ac:dyDescent="0.25">
      <c r="A22525" s="34"/>
      <c r="B22525" s="44" t="s">
        <v>5405</v>
      </c>
      <c r="C22525" s="31" t="s">
        <v>5042</v>
      </c>
      <c r="D22525" s="14" t="s">
        <v>1574</v>
      </c>
      <c r="E22525" s="14" t="s">
        <v>1584</v>
      </c>
      <c r="F22525" s="14" t="s">
        <v>1585</v>
      </c>
      <c r="G22525" s="14" t="s">
        <v>6481</v>
      </c>
      <c r="H22525" s="20">
        <v>61</v>
      </c>
      <c r="I22525" s="20">
        <v>61</v>
      </c>
      <c r="J22525" s="21">
        <f>IFERROR((I22525/H22525),0)</f>
        <v>1</v>
      </c>
      <c r="K22525" s="20"/>
      <c r="L22525" s="20"/>
      <c r="M22525" s="22"/>
    </row>
    <row r="22526" spans="1:13" s="14" customFormat="1" outlineLevel="2" x14ac:dyDescent="0.25">
      <c r="A22526" s="34"/>
      <c r="B22526" s="44" t="s">
        <v>5405</v>
      </c>
      <c r="C22526" s="31" t="s">
        <v>5042</v>
      </c>
      <c r="D22526" s="14" t="s">
        <v>1574</v>
      </c>
      <c r="E22526" s="14" t="s">
        <v>1584</v>
      </c>
      <c r="F22526" s="14" t="s">
        <v>1585</v>
      </c>
      <c r="G22526" s="14" t="s">
        <v>6492</v>
      </c>
      <c r="H22526" s="20">
        <v>1462298</v>
      </c>
      <c r="I22526" s="20">
        <v>1462298</v>
      </c>
      <c r="J22526" s="21">
        <f>IFERROR((I22526/H22526),0)</f>
        <v>1</v>
      </c>
      <c r="K22526" s="20"/>
      <c r="L22526" s="20"/>
      <c r="M22526" s="22"/>
    </row>
    <row r="22527" spans="1:13" s="14" customFormat="1" outlineLevel="2" x14ac:dyDescent="0.25">
      <c r="A22527" s="34"/>
      <c r="B22527" s="44" t="s">
        <v>5405</v>
      </c>
      <c r="C22527" s="31" t="s">
        <v>5042</v>
      </c>
      <c r="D22527" s="14" t="s">
        <v>1574</v>
      </c>
      <c r="E22527" s="14" t="s">
        <v>1584</v>
      </c>
      <c r="F22527" s="14" t="s">
        <v>1585</v>
      </c>
      <c r="G22527" s="14" t="s">
        <v>6493</v>
      </c>
      <c r="H22527" s="20">
        <v>-1965374</v>
      </c>
      <c r="I22527" s="20"/>
      <c r="J22527" s="21">
        <f>IFERROR((I22527/H22527),0)</f>
        <v>0</v>
      </c>
      <c r="K22527" s="20"/>
      <c r="L22527" s="20"/>
      <c r="M22527" s="22"/>
    </row>
    <row r="22528" spans="1:13" s="14" customFormat="1" outlineLevel="1" x14ac:dyDescent="0.25">
      <c r="A22528" s="34"/>
      <c r="B22528" s="46" t="s">
        <v>10135</v>
      </c>
      <c r="C22528" s="40" t="str">
        <f>C22527</f>
        <v>ASIGNACIONES DIRECTAS (20% DEL SGR)</v>
      </c>
      <c r="D22528" s="39" t="str">
        <f>D22527</f>
        <v xml:space="preserve">CUNDINAMARCA                                      </v>
      </c>
      <c r="E22528" s="39" t="str">
        <f>E22527</f>
        <v>25875</v>
      </c>
      <c r="F22528" s="39" t="str">
        <f>F22527</f>
        <v xml:space="preserve">VILLETA                                           </v>
      </c>
      <c r="G22528" s="39" t="s">
        <v>10656</v>
      </c>
      <c r="H22528" s="20">
        <f>SUBTOTAL(9,H22522:H22527)</f>
        <v>31394330</v>
      </c>
      <c r="I22528" s="20">
        <f>SUBTOTAL(9,I22522:I22527)</f>
        <v>30833422.129999999</v>
      </c>
      <c r="J22528" s="42">
        <f>+I22528/H22528</f>
        <v>0.98213346582010186</v>
      </c>
      <c r="K22528" s="20">
        <f>SUBTOTAL(9,K22522:K22527)</f>
        <v>6944553</v>
      </c>
      <c r="L22528" s="20">
        <f>SUBTOTAL(9,L22522:L22527)</f>
        <v>7300590.1299999999</v>
      </c>
      <c r="M22528" s="7">
        <f>IFERROR((L22528/K22528),"N.A")</f>
        <v>1.0512685452901001</v>
      </c>
    </row>
    <row r="22529" spans="1:13" s="14" customFormat="1" outlineLevel="2" x14ac:dyDescent="0.25">
      <c r="A22529" s="34"/>
      <c r="B22529" s="44" t="s">
        <v>5406</v>
      </c>
      <c r="C22529" s="31" t="s">
        <v>5042</v>
      </c>
      <c r="D22529" s="14" t="s">
        <v>1574</v>
      </c>
      <c r="E22529" s="14" t="s">
        <v>1587</v>
      </c>
      <c r="F22529" s="14" t="s">
        <v>1588</v>
      </c>
      <c r="G22529" s="14" t="s">
        <v>16</v>
      </c>
      <c r="H22529" s="15">
        <v>42189411</v>
      </c>
      <c r="I22529" s="15">
        <v>22542652.280000009</v>
      </c>
      <c r="J22529" s="16">
        <f>IFERROR((I22529/H22529),0)</f>
        <v>0.5343201468254678</v>
      </c>
      <c r="K22529" s="15">
        <v>30839748</v>
      </c>
      <c r="L22529" s="15">
        <v>22542652.280000009</v>
      </c>
      <c r="M22529" s="17">
        <f>L22529/K22529</f>
        <v>0.73096097542690719</v>
      </c>
    </row>
    <row r="22530" spans="1:13" s="14" customFormat="1" outlineLevel="2" x14ac:dyDescent="0.25">
      <c r="A22530" s="34"/>
      <c r="B22530" s="44" t="s">
        <v>5406</v>
      </c>
      <c r="C22530" s="31" t="s">
        <v>5042</v>
      </c>
      <c r="D22530" s="14" t="s">
        <v>1574</v>
      </c>
      <c r="E22530" s="14" t="s">
        <v>1587</v>
      </c>
      <c r="F22530" s="14" t="s">
        <v>1588</v>
      </c>
      <c r="G22530" s="14" t="s">
        <v>5862</v>
      </c>
      <c r="H22530" s="20">
        <v>27544866</v>
      </c>
      <c r="I22530" s="20">
        <v>27544866</v>
      </c>
      <c r="J22530" s="21">
        <f>IFERROR((I22530/H22530),0)</f>
        <v>1</v>
      </c>
      <c r="K22530" s="20"/>
      <c r="L22530" s="20"/>
      <c r="M22530" s="22"/>
    </row>
    <row r="22531" spans="1:13" s="14" customFormat="1" outlineLevel="2" x14ac:dyDescent="0.25">
      <c r="A22531" s="34"/>
      <c r="B22531" s="44" t="s">
        <v>5406</v>
      </c>
      <c r="C22531" s="31" t="s">
        <v>5042</v>
      </c>
      <c r="D22531" s="14" t="s">
        <v>1574</v>
      </c>
      <c r="E22531" s="14" t="s">
        <v>1587</v>
      </c>
      <c r="F22531" s="14" t="s">
        <v>1588</v>
      </c>
      <c r="G22531" s="14" t="s">
        <v>6109</v>
      </c>
      <c r="H22531" s="20">
        <v>190662922</v>
      </c>
      <c r="I22531" s="20">
        <v>190662922</v>
      </c>
      <c r="J22531" s="21">
        <f>IFERROR((I22531/H22531),0)</f>
        <v>1</v>
      </c>
      <c r="K22531" s="20"/>
      <c r="L22531" s="20"/>
      <c r="M22531" s="22"/>
    </row>
    <row r="22532" spans="1:13" s="14" customFormat="1" outlineLevel="2" x14ac:dyDescent="0.25">
      <c r="A22532" s="34"/>
      <c r="B22532" s="44" t="s">
        <v>5406</v>
      </c>
      <c r="C22532" s="31" t="s">
        <v>5042</v>
      </c>
      <c r="D22532" s="14" t="s">
        <v>1574</v>
      </c>
      <c r="E22532" s="14" t="s">
        <v>1587</v>
      </c>
      <c r="F22532" s="14" t="s">
        <v>1588</v>
      </c>
      <c r="G22532" s="14" t="s">
        <v>6481</v>
      </c>
      <c r="H22532" s="20">
        <v>261</v>
      </c>
      <c r="I22532" s="20">
        <v>261</v>
      </c>
      <c r="J22532" s="21">
        <f>IFERROR((I22532/H22532),0)</f>
        <v>1</v>
      </c>
      <c r="K22532" s="20"/>
      <c r="L22532" s="20"/>
      <c r="M22532" s="22"/>
    </row>
    <row r="22533" spans="1:13" s="14" customFormat="1" outlineLevel="2" x14ac:dyDescent="0.25">
      <c r="A22533" s="34"/>
      <c r="B22533" s="44" t="s">
        <v>5406</v>
      </c>
      <c r="C22533" s="31" t="s">
        <v>5042</v>
      </c>
      <c r="D22533" s="14" t="s">
        <v>1574</v>
      </c>
      <c r="E22533" s="14" t="s">
        <v>1587</v>
      </c>
      <c r="F22533" s="14" t="s">
        <v>1588</v>
      </c>
      <c r="G22533" s="14" t="s">
        <v>6484</v>
      </c>
      <c r="H22533" s="20">
        <v>3505167</v>
      </c>
      <c r="I22533" s="20">
        <v>3505167</v>
      </c>
      <c r="J22533" s="21">
        <f>IFERROR((I22533/H22533),0)</f>
        <v>1</v>
      </c>
      <c r="K22533" s="20"/>
      <c r="L22533" s="20"/>
      <c r="M22533" s="22"/>
    </row>
    <row r="22534" spans="1:13" s="14" customFormat="1" outlineLevel="2" x14ac:dyDescent="0.25">
      <c r="A22534" s="34"/>
      <c r="B22534" s="44" t="s">
        <v>5406</v>
      </c>
      <c r="C22534" s="31" t="s">
        <v>5042</v>
      </c>
      <c r="D22534" s="14" t="s">
        <v>5012</v>
      </c>
      <c r="E22534" s="14" t="s">
        <v>1587</v>
      </c>
      <c r="F22534" s="14" t="s">
        <v>1588</v>
      </c>
      <c r="G22534" s="14" t="s">
        <v>6485</v>
      </c>
      <c r="H22534" s="20">
        <v>7659654</v>
      </c>
      <c r="I22534" s="20">
        <v>7659654</v>
      </c>
      <c r="J22534" s="21">
        <f>IFERROR((I22534/H22534),0)</f>
        <v>1</v>
      </c>
      <c r="K22534" s="25"/>
      <c r="L22534" s="25"/>
      <c r="M22534" s="22"/>
    </row>
    <row r="22535" spans="1:13" s="14" customFormat="1" outlineLevel="2" x14ac:dyDescent="0.25">
      <c r="A22535" s="34"/>
      <c r="B22535" s="44" t="s">
        <v>5406</v>
      </c>
      <c r="C22535" s="31" t="s">
        <v>5042</v>
      </c>
      <c r="D22535" s="14" t="s">
        <v>1574</v>
      </c>
      <c r="E22535" s="14" t="s">
        <v>1587</v>
      </c>
      <c r="F22535" s="14" t="s">
        <v>1588</v>
      </c>
      <c r="G22535" s="14" t="s">
        <v>6492</v>
      </c>
      <c r="H22535" s="20">
        <v>6872195</v>
      </c>
      <c r="I22535" s="20">
        <v>6872195</v>
      </c>
      <c r="J22535" s="21">
        <f>IFERROR((I22535/H22535),0)</f>
        <v>1</v>
      </c>
      <c r="K22535" s="20"/>
      <c r="L22535" s="20"/>
      <c r="M22535" s="22"/>
    </row>
    <row r="22536" spans="1:13" s="14" customFormat="1" outlineLevel="2" x14ac:dyDescent="0.25">
      <c r="A22536" s="34"/>
      <c r="B22536" s="44" t="s">
        <v>5406</v>
      </c>
      <c r="C22536" s="31" t="s">
        <v>5042</v>
      </c>
      <c r="D22536" s="14" t="s">
        <v>1574</v>
      </c>
      <c r="E22536" s="14" t="s">
        <v>1587</v>
      </c>
      <c r="F22536" s="14" t="s">
        <v>1588</v>
      </c>
      <c r="G22536" s="14" t="s">
        <v>6493</v>
      </c>
      <c r="H22536" s="20">
        <v>-8437882</v>
      </c>
      <c r="I22536" s="20"/>
      <c r="J22536" s="21">
        <f>IFERROR((I22536/H22536),0)</f>
        <v>0</v>
      </c>
      <c r="K22536" s="20"/>
      <c r="L22536" s="20"/>
      <c r="M22536" s="22"/>
    </row>
    <row r="22537" spans="1:13" s="14" customFormat="1" outlineLevel="1" x14ac:dyDescent="0.25">
      <c r="A22537" s="34"/>
      <c r="B22537" s="46" t="s">
        <v>10136</v>
      </c>
      <c r="C22537" s="40" t="str">
        <f>C22536</f>
        <v>ASIGNACIONES DIRECTAS (20% DEL SGR)</v>
      </c>
      <c r="D22537" s="39" t="str">
        <f>D22536</f>
        <v xml:space="preserve">CUNDINAMARCA                                      </v>
      </c>
      <c r="E22537" s="39" t="str">
        <f>E22536</f>
        <v>25873</v>
      </c>
      <c r="F22537" s="39" t="str">
        <f>F22536</f>
        <v xml:space="preserve">VILLAPINZÓN                                       </v>
      </c>
      <c r="G22537" s="39" t="s">
        <v>10656</v>
      </c>
      <c r="H22537" s="20">
        <f>SUBTOTAL(9,H22529:H22536)</f>
        <v>269996594</v>
      </c>
      <c r="I22537" s="20">
        <f>SUBTOTAL(9,I22529:I22536)</f>
        <v>258787717.28</v>
      </c>
      <c r="J22537" s="42">
        <f>+I22537/H22537</f>
        <v>0.95848511807523029</v>
      </c>
      <c r="K22537" s="20">
        <f>SUBTOTAL(9,K22529:K22536)</f>
        <v>30839748</v>
      </c>
      <c r="L22537" s="20">
        <f>SUBTOTAL(9,L22529:L22536)</f>
        <v>22542652.280000009</v>
      </c>
      <c r="M22537" s="7">
        <f>IFERROR((L22537/K22537),"N.A")</f>
        <v>0.73096097542690719</v>
      </c>
    </row>
    <row r="22538" spans="1:13" s="14" customFormat="1" outlineLevel="2" x14ac:dyDescent="0.25">
      <c r="A22538" s="34"/>
      <c r="B22538" s="44" t="s">
        <v>5989</v>
      </c>
      <c r="C22538" s="31" t="s">
        <v>5042</v>
      </c>
      <c r="D22538" s="14" t="s">
        <v>1574</v>
      </c>
      <c r="E22538" s="14" t="s">
        <v>1593</v>
      </c>
      <c r="F22538" s="14" t="s">
        <v>1594</v>
      </c>
      <c r="G22538" s="14" t="s">
        <v>5862</v>
      </c>
      <c r="H22538" s="20">
        <v>88284</v>
      </c>
      <c r="I22538" s="20">
        <v>88284</v>
      </c>
      <c r="J22538" s="21">
        <f>IFERROR((I22538/H22538),0)</f>
        <v>1</v>
      </c>
      <c r="K22538" s="20"/>
      <c r="L22538" s="20"/>
      <c r="M22538" s="22"/>
    </row>
    <row r="22539" spans="1:13" s="14" customFormat="1" outlineLevel="2" x14ac:dyDescent="0.25">
      <c r="A22539" s="34"/>
      <c r="B22539" s="44" t="s">
        <v>5989</v>
      </c>
      <c r="C22539" s="31" t="s">
        <v>5042</v>
      </c>
      <c r="D22539" s="14" t="s">
        <v>1574</v>
      </c>
      <c r="E22539" s="14" t="s">
        <v>1593</v>
      </c>
      <c r="F22539" s="14" t="s">
        <v>1594</v>
      </c>
      <c r="G22539" s="14" t="s">
        <v>6109</v>
      </c>
      <c r="H22539" s="20">
        <v>590427</v>
      </c>
      <c r="I22539" s="20">
        <v>590427</v>
      </c>
      <c r="J22539" s="21">
        <f>IFERROR((I22539/H22539),0)</f>
        <v>1</v>
      </c>
      <c r="K22539" s="20"/>
      <c r="L22539" s="20"/>
      <c r="M22539" s="22"/>
    </row>
    <row r="22540" spans="1:13" s="14" customFormat="1" outlineLevel="1" x14ac:dyDescent="0.25">
      <c r="A22540" s="34"/>
      <c r="B22540" s="46" t="s">
        <v>10137</v>
      </c>
      <c r="C22540" s="40" t="str">
        <f>C22539</f>
        <v>ASIGNACIONES DIRECTAS (20% DEL SGR)</v>
      </c>
      <c r="D22540" s="39" t="str">
        <f>D22539</f>
        <v xml:space="preserve">CUNDINAMARCA                                      </v>
      </c>
      <c r="E22540" s="39" t="str">
        <f>E22539</f>
        <v>25867</v>
      </c>
      <c r="F22540" s="39" t="str">
        <f>F22539</f>
        <v xml:space="preserve">VIANÍ                                             </v>
      </c>
      <c r="G22540" s="39" t="s">
        <v>10656</v>
      </c>
      <c r="H22540" s="20">
        <f>SUBTOTAL(9,H22538:H22539)</f>
        <v>678711</v>
      </c>
      <c r="I22540" s="20">
        <f>SUBTOTAL(9,I22538:I22539)</f>
        <v>678711</v>
      </c>
      <c r="J22540" s="42">
        <f>+I22540/H22540</f>
        <v>1</v>
      </c>
      <c r="K22540" s="20">
        <f>SUBTOTAL(9,K22538:K22539)</f>
        <v>0</v>
      </c>
      <c r="L22540" s="20">
        <f>SUBTOTAL(9,L22538:L22539)</f>
        <v>0</v>
      </c>
      <c r="M22540" s="7" t="str">
        <f>IFERROR((L22540/K22540),"N.A")</f>
        <v>N.A</v>
      </c>
    </row>
    <row r="22541" spans="1:13" s="14" customFormat="1" outlineLevel="2" x14ac:dyDescent="0.25">
      <c r="A22541" s="34"/>
      <c r="B22541" s="44" t="s">
        <v>5990</v>
      </c>
      <c r="C22541" s="31" t="s">
        <v>5042</v>
      </c>
      <c r="D22541" s="14" t="s">
        <v>1574</v>
      </c>
      <c r="E22541" s="14" t="s">
        <v>1596</v>
      </c>
      <c r="F22541" s="14" t="s">
        <v>1597</v>
      </c>
      <c r="G22541" s="14" t="s">
        <v>5862</v>
      </c>
      <c r="H22541" s="20">
        <v>213674218</v>
      </c>
      <c r="I22541" s="20">
        <v>213674218</v>
      </c>
      <c r="J22541" s="21">
        <f>IFERROR((I22541/H22541),0)</f>
        <v>1</v>
      </c>
      <c r="K22541" s="20"/>
      <c r="L22541" s="20"/>
      <c r="M22541" s="22"/>
    </row>
    <row r="22542" spans="1:13" s="14" customFormat="1" outlineLevel="2" x14ac:dyDescent="0.25">
      <c r="A22542" s="34"/>
      <c r="B22542" s="44" t="s">
        <v>5990</v>
      </c>
      <c r="C22542" s="31" t="s">
        <v>5042</v>
      </c>
      <c r="D22542" s="14" t="s">
        <v>1574</v>
      </c>
      <c r="E22542" s="14" t="s">
        <v>1596</v>
      </c>
      <c r="F22542" s="14" t="s">
        <v>1597</v>
      </c>
      <c r="G22542" s="14" t="s">
        <v>6482</v>
      </c>
      <c r="H22542" s="20">
        <v>1435818495</v>
      </c>
      <c r="I22542" s="20">
        <v>1435818495</v>
      </c>
      <c r="J22542" s="21">
        <f>IFERROR((I22542/H22542),0)</f>
        <v>1</v>
      </c>
      <c r="K22542" s="20"/>
      <c r="L22542" s="20"/>
      <c r="M22542" s="22"/>
    </row>
    <row r="22543" spans="1:13" s="14" customFormat="1" outlineLevel="1" x14ac:dyDescent="0.25">
      <c r="A22543" s="34"/>
      <c r="B22543" s="46" t="s">
        <v>10138</v>
      </c>
      <c r="C22543" s="40" t="str">
        <f>C22542</f>
        <v>ASIGNACIONES DIRECTAS (20% DEL SGR)</v>
      </c>
      <c r="D22543" s="39" t="str">
        <f>D22542</f>
        <v xml:space="preserve">CUNDINAMARCA                                      </v>
      </c>
      <c r="E22543" s="39" t="str">
        <f>E22542</f>
        <v>25862</v>
      </c>
      <c r="F22543" s="39" t="str">
        <f>F22542</f>
        <v xml:space="preserve">VERGARA                                           </v>
      </c>
      <c r="G22543" s="39" t="s">
        <v>10656</v>
      </c>
      <c r="H22543" s="20">
        <f>SUBTOTAL(9,H22541:H22542)</f>
        <v>1649492713</v>
      </c>
      <c r="I22543" s="20">
        <f>SUBTOTAL(9,I22541:I22542)</f>
        <v>1649492713</v>
      </c>
      <c r="J22543" s="42">
        <f>+I22543/H22543</f>
        <v>1</v>
      </c>
      <c r="K22543" s="20">
        <f>SUBTOTAL(9,K22541:K22542)</f>
        <v>0</v>
      </c>
      <c r="L22543" s="20">
        <f>SUBTOTAL(9,L22541:L22542)</f>
        <v>0</v>
      </c>
      <c r="M22543" s="7" t="str">
        <f>IFERROR((L22543/K22543),"N.A")</f>
        <v>N.A</v>
      </c>
    </row>
    <row r="22544" spans="1:13" s="14" customFormat="1" outlineLevel="2" x14ac:dyDescent="0.25">
      <c r="A22544" s="34"/>
      <c r="B22544" s="44" t="s">
        <v>5407</v>
      </c>
      <c r="C22544" s="31" t="s">
        <v>5042</v>
      </c>
      <c r="D22544" s="14" t="s">
        <v>1574</v>
      </c>
      <c r="E22544" s="14" t="s">
        <v>1599</v>
      </c>
      <c r="F22544" s="14" t="s">
        <v>1600</v>
      </c>
      <c r="G22544" s="14" t="s">
        <v>16</v>
      </c>
      <c r="H22544" s="15">
        <v>212500</v>
      </c>
      <c r="I22544" s="15">
        <v>212500</v>
      </c>
      <c r="J22544" s="16">
        <f>IFERROR((I22544/H22544),0)</f>
        <v>1</v>
      </c>
      <c r="K22544" s="15">
        <v>148409</v>
      </c>
      <c r="L22544" s="15">
        <v>212500</v>
      </c>
      <c r="M22544" s="17">
        <f>L22544/K22544</f>
        <v>1.4318538633101765</v>
      </c>
    </row>
    <row r="22545" spans="1:13" s="14" customFormat="1" outlineLevel="2" x14ac:dyDescent="0.25">
      <c r="A22545" s="34"/>
      <c r="B22545" s="44" t="s">
        <v>5407</v>
      </c>
      <c r="C22545" s="31" t="s">
        <v>5042</v>
      </c>
      <c r="D22545" s="14" t="s">
        <v>1574</v>
      </c>
      <c r="E22545" s="14" t="s">
        <v>1599</v>
      </c>
      <c r="F22545" s="14" t="s">
        <v>1600</v>
      </c>
      <c r="G22545" s="14" t="s">
        <v>5862</v>
      </c>
      <c r="H22545" s="20">
        <v>10234558</v>
      </c>
      <c r="I22545" s="20">
        <v>10234558</v>
      </c>
      <c r="J22545" s="21">
        <f>IFERROR((I22545/H22545),0)</f>
        <v>1</v>
      </c>
      <c r="K22545" s="20"/>
      <c r="L22545" s="20"/>
      <c r="M22545" s="22"/>
    </row>
    <row r="22546" spans="1:13" s="14" customFormat="1" outlineLevel="2" x14ac:dyDescent="0.25">
      <c r="A22546" s="34"/>
      <c r="B22546" s="44" t="s">
        <v>5407</v>
      </c>
      <c r="C22546" s="31" t="s">
        <v>5042</v>
      </c>
      <c r="D22546" s="14" t="s">
        <v>1574</v>
      </c>
      <c r="E22546" s="14" t="s">
        <v>1599</v>
      </c>
      <c r="F22546" s="14" t="s">
        <v>1600</v>
      </c>
      <c r="G22546" s="14" t="s">
        <v>6109</v>
      </c>
      <c r="H22546" s="20">
        <v>68941154</v>
      </c>
      <c r="I22546" s="20">
        <v>68941154</v>
      </c>
      <c r="J22546" s="21">
        <f>IFERROR((I22546/H22546),0)</f>
        <v>1</v>
      </c>
      <c r="K22546" s="20"/>
      <c r="L22546" s="20"/>
      <c r="M22546" s="22"/>
    </row>
    <row r="22547" spans="1:13" s="14" customFormat="1" outlineLevel="2" x14ac:dyDescent="0.25">
      <c r="A22547" s="34"/>
      <c r="B22547" s="44" t="s">
        <v>5407</v>
      </c>
      <c r="C22547" s="31" t="s">
        <v>5042</v>
      </c>
      <c r="D22547" s="14" t="s">
        <v>1574</v>
      </c>
      <c r="E22547" s="14" t="s">
        <v>1599</v>
      </c>
      <c r="F22547" s="14" t="s">
        <v>1600</v>
      </c>
      <c r="G22547" s="14" t="s">
        <v>6481</v>
      </c>
      <c r="H22547" s="20">
        <v>1</v>
      </c>
      <c r="I22547" s="20">
        <v>1</v>
      </c>
      <c r="J22547" s="21">
        <f>IFERROR((I22547/H22547),0)</f>
        <v>1</v>
      </c>
      <c r="K22547" s="20"/>
      <c r="L22547" s="20"/>
      <c r="M22547" s="22"/>
    </row>
    <row r="22548" spans="1:13" s="14" customFormat="1" outlineLevel="2" x14ac:dyDescent="0.25">
      <c r="A22548" s="34"/>
      <c r="B22548" s="44" t="s">
        <v>5407</v>
      </c>
      <c r="C22548" s="31" t="s">
        <v>5042</v>
      </c>
      <c r="D22548" s="14" t="s">
        <v>1574</v>
      </c>
      <c r="E22548" s="14" t="s">
        <v>1599</v>
      </c>
      <c r="F22548" s="14" t="s">
        <v>1600</v>
      </c>
      <c r="G22548" s="14" t="s">
        <v>6492</v>
      </c>
      <c r="H22548" s="20">
        <v>30599</v>
      </c>
      <c r="I22548" s="20">
        <v>30599</v>
      </c>
      <c r="J22548" s="21">
        <f>IFERROR((I22548/H22548),0)</f>
        <v>1</v>
      </c>
      <c r="K22548" s="20"/>
      <c r="L22548" s="20"/>
      <c r="M22548" s="22"/>
    </row>
    <row r="22549" spans="1:13" s="14" customFormat="1" outlineLevel="2" x14ac:dyDescent="0.25">
      <c r="A22549" s="34"/>
      <c r="B22549" s="44" t="s">
        <v>5407</v>
      </c>
      <c r="C22549" s="31" t="s">
        <v>5042</v>
      </c>
      <c r="D22549" s="14" t="s">
        <v>1574</v>
      </c>
      <c r="E22549" s="14" t="s">
        <v>1599</v>
      </c>
      <c r="F22549" s="14" t="s">
        <v>1600</v>
      </c>
      <c r="G22549" s="14" t="s">
        <v>6493</v>
      </c>
      <c r="H22549" s="20">
        <v>-42500</v>
      </c>
      <c r="I22549" s="20"/>
      <c r="J22549" s="21">
        <f>IFERROR((I22549/H22549),0)</f>
        <v>0</v>
      </c>
      <c r="K22549" s="20"/>
      <c r="L22549" s="20"/>
      <c r="M22549" s="22"/>
    </row>
    <row r="22550" spans="1:13" s="14" customFormat="1" outlineLevel="1" x14ac:dyDescent="0.25">
      <c r="A22550" s="34"/>
      <c r="B22550" s="46" t="s">
        <v>10139</v>
      </c>
      <c r="C22550" s="40" t="str">
        <f>C22549</f>
        <v>ASIGNACIONES DIRECTAS (20% DEL SGR)</v>
      </c>
      <c r="D22550" s="39" t="str">
        <f>D22549</f>
        <v xml:space="preserve">CUNDINAMARCA                                      </v>
      </c>
      <c r="E22550" s="39" t="str">
        <f>E22549</f>
        <v>25851</v>
      </c>
      <c r="F22550" s="39" t="str">
        <f>F22549</f>
        <v xml:space="preserve">ÚTICA                                             </v>
      </c>
      <c r="G22550" s="39" t="s">
        <v>10656</v>
      </c>
      <c r="H22550" s="20">
        <f>SUBTOTAL(9,H22544:H22549)</f>
        <v>79376312</v>
      </c>
      <c r="I22550" s="20">
        <f>SUBTOTAL(9,I22544:I22549)</f>
        <v>79418812</v>
      </c>
      <c r="J22550" s="42">
        <f>+I22550/H22550</f>
        <v>1.0005354242207676</v>
      </c>
      <c r="K22550" s="20">
        <f>SUBTOTAL(9,K22544:K22549)</f>
        <v>148409</v>
      </c>
      <c r="L22550" s="20">
        <f>SUBTOTAL(9,L22544:L22549)</f>
        <v>212500</v>
      </c>
      <c r="M22550" s="7">
        <f>IFERROR((L22550/K22550),"N.A")</f>
        <v>1.4318538633101765</v>
      </c>
    </row>
    <row r="22551" spans="1:13" s="14" customFormat="1" outlineLevel="2" x14ac:dyDescent="0.25">
      <c r="A22551" s="34"/>
      <c r="B22551" s="44" t="s">
        <v>5408</v>
      </c>
      <c r="C22551" s="31" t="s">
        <v>5042</v>
      </c>
      <c r="D22551" s="14" t="s">
        <v>1574</v>
      </c>
      <c r="E22551" s="14" t="s">
        <v>1602</v>
      </c>
      <c r="F22551" s="14" t="s">
        <v>1603</v>
      </c>
      <c r="G22551" s="14" t="s">
        <v>16</v>
      </c>
      <c r="H22551" s="15">
        <v>41247753</v>
      </c>
      <c r="I22551" s="15">
        <v>10949386.51</v>
      </c>
      <c r="J22551" s="16">
        <f>IFERROR((I22551/H22551),0)</f>
        <v>0.26545413298028619</v>
      </c>
      <c r="K22551" s="15">
        <v>29473456</v>
      </c>
      <c r="L22551" s="15">
        <v>10949386.51</v>
      </c>
      <c r="M22551" s="17">
        <f>L22551/K22551</f>
        <v>0.37149991877437105</v>
      </c>
    </row>
    <row r="22552" spans="1:13" s="14" customFormat="1" outlineLevel="2" x14ac:dyDescent="0.25">
      <c r="A22552" s="34"/>
      <c r="B22552" s="44" t="s">
        <v>5408</v>
      </c>
      <c r="C22552" s="31" t="s">
        <v>5042</v>
      </c>
      <c r="D22552" s="14" t="s">
        <v>1574</v>
      </c>
      <c r="E22552" s="14" t="s">
        <v>1602</v>
      </c>
      <c r="F22552" s="14" t="s">
        <v>1603</v>
      </c>
      <c r="G22552" s="14" t="s">
        <v>5862</v>
      </c>
      <c r="H22552" s="20">
        <v>6306736</v>
      </c>
      <c r="I22552" s="20">
        <v>6306736</v>
      </c>
      <c r="J22552" s="21">
        <f>IFERROR((I22552/H22552),0)</f>
        <v>1</v>
      </c>
      <c r="K22552" s="20"/>
      <c r="L22552" s="20"/>
      <c r="M22552" s="22"/>
    </row>
    <row r="22553" spans="1:13" s="14" customFormat="1" outlineLevel="2" x14ac:dyDescent="0.25">
      <c r="A22553" s="34"/>
      <c r="B22553" s="44" t="s">
        <v>5408</v>
      </c>
      <c r="C22553" s="31" t="s">
        <v>5042</v>
      </c>
      <c r="D22553" s="14" t="s">
        <v>1574</v>
      </c>
      <c r="E22553" s="14" t="s">
        <v>1602</v>
      </c>
      <c r="F22553" s="14" t="s">
        <v>1603</v>
      </c>
      <c r="G22553" s="14" t="s">
        <v>6109</v>
      </c>
      <c r="H22553" s="20">
        <v>38062374</v>
      </c>
      <c r="I22553" s="20">
        <v>38062374</v>
      </c>
      <c r="J22553" s="21">
        <f>IFERROR((I22553/H22553),0)</f>
        <v>1</v>
      </c>
      <c r="K22553" s="20"/>
      <c r="L22553" s="20"/>
      <c r="M22553" s="22"/>
    </row>
    <row r="22554" spans="1:13" s="14" customFormat="1" outlineLevel="2" x14ac:dyDescent="0.25">
      <c r="A22554" s="34"/>
      <c r="B22554" s="44" t="s">
        <v>5408</v>
      </c>
      <c r="C22554" s="31" t="s">
        <v>5042</v>
      </c>
      <c r="D22554" s="14" t="s">
        <v>1574</v>
      </c>
      <c r="E22554" s="14" t="s">
        <v>1602</v>
      </c>
      <c r="F22554" s="14" t="s">
        <v>1603</v>
      </c>
      <c r="G22554" s="14" t="s">
        <v>6481</v>
      </c>
      <c r="H22554" s="20">
        <v>255</v>
      </c>
      <c r="I22554" s="20">
        <v>255</v>
      </c>
      <c r="J22554" s="21">
        <f>IFERROR((I22554/H22554),0)</f>
        <v>1</v>
      </c>
      <c r="K22554" s="20"/>
      <c r="L22554" s="20"/>
      <c r="M22554" s="22"/>
    </row>
    <row r="22555" spans="1:13" s="14" customFormat="1" outlineLevel="2" x14ac:dyDescent="0.25">
      <c r="A22555" s="34"/>
      <c r="B22555" s="44" t="s">
        <v>5408</v>
      </c>
      <c r="C22555" s="31" t="s">
        <v>5042</v>
      </c>
      <c r="D22555" s="14" t="s">
        <v>1574</v>
      </c>
      <c r="E22555" s="14" t="s">
        <v>1602</v>
      </c>
      <c r="F22555" s="14" t="s">
        <v>1603</v>
      </c>
      <c r="G22555" s="14" t="s">
        <v>6492</v>
      </c>
      <c r="H22555" s="20">
        <v>6325790</v>
      </c>
      <c r="I22555" s="20">
        <v>6325790</v>
      </c>
      <c r="J22555" s="21">
        <f>IFERROR((I22555/H22555),0)</f>
        <v>1</v>
      </c>
      <c r="K22555" s="20"/>
      <c r="L22555" s="20"/>
      <c r="M22555" s="22"/>
    </row>
    <row r="22556" spans="1:13" s="14" customFormat="1" outlineLevel="2" x14ac:dyDescent="0.25">
      <c r="A22556" s="34"/>
      <c r="B22556" s="44" t="s">
        <v>5408</v>
      </c>
      <c r="C22556" s="31" t="s">
        <v>5042</v>
      </c>
      <c r="D22556" s="14" t="s">
        <v>1574</v>
      </c>
      <c r="E22556" s="14" t="s">
        <v>1602</v>
      </c>
      <c r="F22556" s="14" t="s">
        <v>1603</v>
      </c>
      <c r="G22556" s="14" t="s">
        <v>6493</v>
      </c>
      <c r="H22556" s="20">
        <v>-8249551</v>
      </c>
      <c r="I22556" s="20"/>
      <c r="J22556" s="21">
        <f>IFERROR((I22556/H22556),0)</f>
        <v>0</v>
      </c>
      <c r="K22556" s="20"/>
      <c r="L22556" s="20"/>
      <c r="M22556" s="22"/>
    </row>
    <row r="22557" spans="1:13" s="14" customFormat="1" outlineLevel="1" x14ac:dyDescent="0.25">
      <c r="A22557" s="34"/>
      <c r="B22557" s="46" t="s">
        <v>10140</v>
      </c>
      <c r="C22557" s="40" t="str">
        <f>C22556</f>
        <v>ASIGNACIONES DIRECTAS (20% DEL SGR)</v>
      </c>
      <c r="D22557" s="39" t="str">
        <f>D22556</f>
        <v xml:space="preserve">CUNDINAMARCA                                      </v>
      </c>
      <c r="E22557" s="39" t="str">
        <f>E22556</f>
        <v>25845</v>
      </c>
      <c r="F22557" s="39" t="str">
        <f>F22556</f>
        <v xml:space="preserve">UNE                                               </v>
      </c>
      <c r="G22557" s="39" t="s">
        <v>10656</v>
      </c>
      <c r="H22557" s="20">
        <f>SUBTOTAL(9,H22551:H22556)</f>
        <v>83693357</v>
      </c>
      <c r="I22557" s="20">
        <f>SUBTOTAL(9,I22551:I22556)</f>
        <v>61644541.509999998</v>
      </c>
      <c r="J22557" s="42">
        <f>+I22557/H22557</f>
        <v>0.73655238264609224</v>
      </c>
      <c r="K22557" s="20">
        <f>SUBTOTAL(9,K22551:K22556)</f>
        <v>29473456</v>
      </c>
      <c r="L22557" s="20">
        <f>SUBTOTAL(9,L22551:L22556)</f>
        <v>10949386.51</v>
      </c>
      <c r="M22557" s="7">
        <f>IFERROR((L22557/K22557),"N.A")</f>
        <v>0.37149991877437105</v>
      </c>
    </row>
    <row r="22558" spans="1:13" s="14" customFormat="1" outlineLevel="2" x14ac:dyDescent="0.25">
      <c r="A22558" s="34"/>
      <c r="B22558" s="44" t="s">
        <v>5409</v>
      </c>
      <c r="C22558" s="31" t="s">
        <v>5042</v>
      </c>
      <c r="D22558" s="14" t="s">
        <v>1574</v>
      </c>
      <c r="E22558" s="14" t="s">
        <v>1605</v>
      </c>
      <c r="F22558" s="14" t="s">
        <v>1606</v>
      </c>
      <c r="G22558" s="14" t="s">
        <v>16</v>
      </c>
      <c r="H22558" s="15">
        <v>10374140</v>
      </c>
      <c r="I22558" s="15">
        <v>1155783.6500000001</v>
      </c>
      <c r="J22558" s="16">
        <f>IFERROR((I22558/H22558),0)</f>
        <v>0.11141006869003119</v>
      </c>
      <c r="K22558" s="15">
        <v>7580228</v>
      </c>
      <c r="L22558" s="15">
        <v>1155783.6500000001</v>
      </c>
      <c r="M22558" s="17">
        <f>L22558/K22558</f>
        <v>0.15247346781653534</v>
      </c>
    </row>
    <row r="22559" spans="1:13" s="14" customFormat="1" outlineLevel="2" x14ac:dyDescent="0.25">
      <c r="A22559" s="34"/>
      <c r="B22559" s="44" t="s">
        <v>5409</v>
      </c>
      <c r="C22559" s="31" t="s">
        <v>5042</v>
      </c>
      <c r="D22559" s="14" t="s">
        <v>1574</v>
      </c>
      <c r="E22559" s="14" t="s">
        <v>1605</v>
      </c>
      <c r="F22559" s="14" t="s">
        <v>1606</v>
      </c>
      <c r="G22559" s="14" t="s">
        <v>5862</v>
      </c>
      <c r="H22559" s="20">
        <v>2714312</v>
      </c>
      <c r="I22559" s="20">
        <v>2714312</v>
      </c>
      <c r="J22559" s="21">
        <f>IFERROR((I22559/H22559),0)</f>
        <v>1</v>
      </c>
      <c r="K22559" s="20"/>
      <c r="L22559" s="20"/>
      <c r="M22559" s="22"/>
    </row>
    <row r="22560" spans="1:13" s="14" customFormat="1" outlineLevel="2" x14ac:dyDescent="0.25">
      <c r="A22560" s="34"/>
      <c r="B22560" s="44" t="s">
        <v>5409</v>
      </c>
      <c r="C22560" s="31" t="s">
        <v>5042</v>
      </c>
      <c r="D22560" s="14" t="s">
        <v>1574</v>
      </c>
      <c r="E22560" s="14" t="s">
        <v>1605</v>
      </c>
      <c r="F22560" s="14" t="s">
        <v>1606</v>
      </c>
      <c r="G22560" s="14" t="s">
        <v>6109</v>
      </c>
      <c r="H22560" s="20">
        <v>16371821</v>
      </c>
      <c r="I22560" s="20">
        <v>16371821</v>
      </c>
      <c r="J22560" s="21">
        <f>IFERROR((I22560/H22560),0)</f>
        <v>1</v>
      </c>
      <c r="K22560" s="20"/>
      <c r="L22560" s="20"/>
      <c r="M22560" s="22"/>
    </row>
    <row r="22561" spans="1:13" s="14" customFormat="1" outlineLevel="2" x14ac:dyDescent="0.25">
      <c r="A22561" s="34"/>
      <c r="B22561" s="44" t="s">
        <v>5409</v>
      </c>
      <c r="C22561" s="31" t="s">
        <v>5042</v>
      </c>
      <c r="D22561" s="14" t="s">
        <v>1574</v>
      </c>
      <c r="E22561" s="14" t="s">
        <v>1605</v>
      </c>
      <c r="F22561" s="14" t="s">
        <v>1606</v>
      </c>
      <c r="G22561" s="14" t="s">
        <v>6481</v>
      </c>
      <c r="H22561" s="20">
        <v>64</v>
      </c>
      <c r="I22561" s="20">
        <v>64</v>
      </c>
      <c r="J22561" s="21">
        <f>IFERROR((I22561/H22561),0)</f>
        <v>1</v>
      </c>
      <c r="K22561" s="20"/>
      <c r="L22561" s="20"/>
      <c r="M22561" s="22"/>
    </row>
    <row r="22562" spans="1:13" s="14" customFormat="1" outlineLevel="2" x14ac:dyDescent="0.25">
      <c r="A22562" s="34"/>
      <c r="B22562" s="44" t="s">
        <v>5409</v>
      </c>
      <c r="C22562" s="31" t="s">
        <v>5042</v>
      </c>
      <c r="D22562" s="14" t="s">
        <v>5012</v>
      </c>
      <c r="E22562" s="14" t="s">
        <v>1605</v>
      </c>
      <c r="F22562" s="14" t="s">
        <v>1606</v>
      </c>
      <c r="G22562" s="14" t="s">
        <v>6485</v>
      </c>
      <c r="H22562" s="20">
        <v>13394188</v>
      </c>
      <c r="I22562" s="20">
        <v>13394188</v>
      </c>
      <c r="J22562" s="21">
        <f>IFERROR((I22562/H22562),0)</f>
        <v>1</v>
      </c>
      <c r="K22562" s="25"/>
      <c r="L22562" s="25"/>
      <c r="M22562" s="22"/>
    </row>
    <row r="22563" spans="1:13" s="14" customFormat="1" outlineLevel="2" x14ac:dyDescent="0.25">
      <c r="A22563" s="34"/>
      <c r="B22563" s="44" t="s">
        <v>5409</v>
      </c>
      <c r="C22563" s="31" t="s">
        <v>5042</v>
      </c>
      <c r="D22563" s="14" t="s">
        <v>1574</v>
      </c>
      <c r="E22563" s="14" t="s">
        <v>1605</v>
      </c>
      <c r="F22563" s="14" t="s">
        <v>1606</v>
      </c>
      <c r="G22563" s="14" t="s">
        <v>6492</v>
      </c>
      <c r="H22563" s="20">
        <v>1688042</v>
      </c>
      <c r="I22563" s="20">
        <v>1688042</v>
      </c>
      <c r="J22563" s="21">
        <f>IFERROR((I22563/H22563),0)</f>
        <v>1</v>
      </c>
      <c r="K22563" s="20"/>
      <c r="L22563" s="20"/>
      <c r="M22563" s="22"/>
    </row>
    <row r="22564" spans="1:13" s="14" customFormat="1" outlineLevel="2" x14ac:dyDescent="0.25">
      <c r="A22564" s="34"/>
      <c r="B22564" s="44" t="s">
        <v>5409</v>
      </c>
      <c r="C22564" s="31" t="s">
        <v>5042</v>
      </c>
      <c r="D22564" s="14" t="s">
        <v>1574</v>
      </c>
      <c r="E22564" s="14" t="s">
        <v>1605</v>
      </c>
      <c r="F22564" s="14" t="s">
        <v>1606</v>
      </c>
      <c r="G22564" s="14" t="s">
        <v>6493</v>
      </c>
      <c r="H22564" s="20">
        <v>-2074828</v>
      </c>
      <c r="I22564" s="20"/>
      <c r="J22564" s="21">
        <f>IFERROR((I22564/H22564),0)</f>
        <v>0</v>
      </c>
      <c r="K22564" s="20"/>
      <c r="L22564" s="20"/>
      <c r="M22564" s="22"/>
    </row>
    <row r="22565" spans="1:13" s="14" customFormat="1" outlineLevel="1" x14ac:dyDescent="0.25">
      <c r="A22565" s="34"/>
      <c r="B22565" s="46" t="s">
        <v>10141</v>
      </c>
      <c r="C22565" s="40" t="str">
        <f>C22564</f>
        <v>ASIGNACIONES DIRECTAS (20% DEL SGR)</v>
      </c>
      <c r="D22565" s="39" t="str">
        <f>D22564</f>
        <v xml:space="preserve">CUNDINAMARCA                                      </v>
      </c>
      <c r="E22565" s="39" t="str">
        <f>E22564</f>
        <v>25843</v>
      </c>
      <c r="F22565" s="39" t="str">
        <f>F22564</f>
        <v xml:space="preserve">VILLA DE SAN DIEGO DE UBATE                       </v>
      </c>
      <c r="G22565" s="39" t="s">
        <v>10656</v>
      </c>
      <c r="H22565" s="20">
        <f>SUBTOTAL(9,H22558:H22564)</f>
        <v>42467739</v>
      </c>
      <c r="I22565" s="20">
        <f>SUBTOTAL(9,I22558:I22564)</f>
        <v>35324210.649999999</v>
      </c>
      <c r="J22565" s="42">
        <f>+I22565/H22565</f>
        <v>0.83178929422166781</v>
      </c>
      <c r="K22565" s="20">
        <f>SUBTOTAL(9,K22558:K22564)</f>
        <v>7580228</v>
      </c>
      <c r="L22565" s="20">
        <f>SUBTOTAL(9,L22558:L22564)</f>
        <v>1155783.6500000001</v>
      </c>
      <c r="M22565" s="7">
        <f>IFERROR((L22565/K22565),"N.A")</f>
        <v>0.15247346781653534</v>
      </c>
    </row>
    <row r="22566" spans="1:13" s="14" customFormat="1" outlineLevel="2" x14ac:dyDescent="0.25">
      <c r="A22566" s="34"/>
      <c r="B22566" s="44" t="s">
        <v>5991</v>
      </c>
      <c r="C22566" s="31" t="s">
        <v>5042</v>
      </c>
      <c r="D22566" s="14" t="s">
        <v>1574</v>
      </c>
      <c r="E22566" s="14" t="s">
        <v>1608</v>
      </c>
      <c r="F22566" s="14" t="s">
        <v>1609</v>
      </c>
      <c r="G22566" s="14" t="s">
        <v>5862</v>
      </c>
      <c r="H22566" s="20">
        <v>49642</v>
      </c>
      <c r="I22566" s="20">
        <v>49642</v>
      </c>
      <c r="J22566" s="21">
        <f>IFERROR((I22566/H22566),0)</f>
        <v>1</v>
      </c>
      <c r="K22566" s="20"/>
      <c r="L22566" s="20"/>
      <c r="M22566" s="22"/>
    </row>
    <row r="22567" spans="1:13" s="14" customFormat="1" outlineLevel="2" x14ac:dyDescent="0.25">
      <c r="A22567" s="34"/>
      <c r="B22567" s="44" t="s">
        <v>5991</v>
      </c>
      <c r="C22567" s="31" t="s">
        <v>5042</v>
      </c>
      <c r="D22567" s="14" t="s">
        <v>1574</v>
      </c>
      <c r="E22567" s="14" t="s">
        <v>1608</v>
      </c>
      <c r="F22567" s="14" t="s">
        <v>1609</v>
      </c>
      <c r="G22567" s="14" t="s">
        <v>6109</v>
      </c>
      <c r="H22567" s="20">
        <v>332223</v>
      </c>
      <c r="I22567" s="20">
        <v>332223</v>
      </c>
      <c r="J22567" s="21">
        <f>IFERROR((I22567/H22567),0)</f>
        <v>1</v>
      </c>
      <c r="K22567" s="20"/>
      <c r="L22567" s="20"/>
      <c r="M22567" s="22"/>
    </row>
    <row r="22568" spans="1:13" s="14" customFormat="1" outlineLevel="1" x14ac:dyDescent="0.25">
      <c r="A22568" s="34"/>
      <c r="B22568" s="46" t="s">
        <v>10142</v>
      </c>
      <c r="C22568" s="40" t="str">
        <f>C22567</f>
        <v>ASIGNACIONES DIRECTAS (20% DEL SGR)</v>
      </c>
      <c r="D22568" s="39" t="str">
        <f>D22567</f>
        <v xml:space="preserve">CUNDINAMARCA                                      </v>
      </c>
      <c r="E22568" s="39" t="str">
        <f>E22567</f>
        <v>25841</v>
      </c>
      <c r="F22568" s="39" t="str">
        <f>F22567</f>
        <v xml:space="preserve">UBAQUE                                            </v>
      </c>
      <c r="G22568" s="39" t="s">
        <v>10656</v>
      </c>
      <c r="H22568" s="20">
        <f>SUBTOTAL(9,H22566:H22567)</f>
        <v>381865</v>
      </c>
      <c r="I22568" s="20">
        <f>SUBTOTAL(9,I22566:I22567)</f>
        <v>381865</v>
      </c>
      <c r="J22568" s="42">
        <f>+I22568/H22568</f>
        <v>1</v>
      </c>
      <c r="K22568" s="20">
        <f>SUBTOTAL(9,K22566:K22567)</f>
        <v>0</v>
      </c>
      <c r="L22568" s="20">
        <f>SUBTOTAL(9,L22566:L22567)</f>
        <v>0</v>
      </c>
      <c r="M22568" s="7" t="str">
        <f>IFERROR((L22568/K22568),"N.A")</f>
        <v>N.A</v>
      </c>
    </row>
    <row r="22569" spans="1:13" s="14" customFormat="1" outlineLevel="2" x14ac:dyDescent="0.25">
      <c r="A22569" s="34"/>
      <c r="B22569" s="44" t="s">
        <v>5410</v>
      </c>
      <c r="C22569" s="31" t="s">
        <v>5042</v>
      </c>
      <c r="D22569" s="14" t="s">
        <v>1574</v>
      </c>
      <c r="E22569" s="14" t="s">
        <v>1611</v>
      </c>
      <c r="F22569" s="14" t="s">
        <v>1612</v>
      </c>
      <c r="G22569" s="14" t="s">
        <v>16</v>
      </c>
      <c r="H22569" s="15">
        <v>204132067</v>
      </c>
      <c r="I22569" s="15">
        <v>204132067</v>
      </c>
      <c r="J22569" s="16">
        <f>IFERROR((I22569/H22569),0)</f>
        <v>1</v>
      </c>
      <c r="K22569" s="15">
        <v>148210367</v>
      </c>
      <c r="L22569" s="15">
        <v>204132067</v>
      </c>
      <c r="M22569" s="17">
        <f>L22569/K22569</f>
        <v>1.3773130121187811</v>
      </c>
    </row>
    <row r="22570" spans="1:13" s="14" customFormat="1" outlineLevel="2" x14ac:dyDescent="0.25">
      <c r="A22570" s="34"/>
      <c r="B22570" s="44" t="s">
        <v>5410</v>
      </c>
      <c r="C22570" s="31" t="s">
        <v>5042</v>
      </c>
      <c r="D22570" s="14" t="s">
        <v>1574</v>
      </c>
      <c r="E22570" s="14" t="s">
        <v>1611</v>
      </c>
      <c r="F22570" s="14" t="s">
        <v>1612</v>
      </c>
      <c r="G22570" s="14" t="s">
        <v>5862</v>
      </c>
      <c r="H22570" s="20">
        <v>177540986</v>
      </c>
      <c r="I22570" s="20">
        <v>177540986</v>
      </c>
      <c r="J22570" s="21">
        <f>IFERROR((I22570/H22570),0)</f>
        <v>1</v>
      </c>
      <c r="K22570" s="20"/>
      <c r="L22570" s="20"/>
      <c r="M22570" s="22"/>
    </row>
    <row r="22571" spans="1:13" s="14" customFormat="1" outlineLevel="2" x14ac:dyDescent="0.25">
      <c r="A22571" s="34"/>
      <c r="B22571" s="44" t="s">
        <v>5410</v>
      </c>
      <c r="C22571" s="31" t="s">
        <v>5042</v>
      </c>
      <c r="D22571" s="14" t="s">
        <v>1574</v>
      </c>
      <c r="E22571" s="14" t="s">
        <v>1611</v>
      </c>
      <c r="F22571" s="14" t="s">
        <v>1612</v>
      </c>
      <c r="G22571" s="14" t="s">
        <v>6109</v>
      </c>
      <c r="H22571" s="20">
        <v>1134324719</v>
      </c>
      <c r="I22571" s="20">
        <v>1134324719</v>
      </c>
      <c r="J22571" s="21">
        <f>IFERROR((I22571/H22571),0)</f>
        <v>1</v>
      </c>
      <c r="K22571" s="20"/>
      <c r="L22571" s="20"/>
      <c r="M22571" s="22"/>
    </row>
    <row r="22572" spans="1:13" s="14" customFormat="1" outlineLevel="2" x14ac:dyDescent="0.25">
      <c r="A22572" s="34"/>
      <c r="B22572" s="44" t="s">
        <v>5410</v>
      </c>
      <c r="C22572" s="31" t="s">
        <v>5042</v>
      </c>
      <c r="D22572" s="14" t="s">
        <v>1574</v>
      </c>
      <c r="E22572" s="14" t="s">
        <v>1611</v>
      </c>
      <c r="F22572" s="14" t="s">
        <v>1612</v>
      </c>
      <c r="G22572" s="14" t="s">
        <v>6481</v>
      </c>
      <c r="H22572" s="20">
        <v>1263</v>
      </c>
      <c r="I22572" s="20">
        <v>1263</v>
      </c>
      <c r="J22572" s="21">
        <f>IFERROR((I22572/H22572),0)</f>
        <v>1</v>
      </c>
      <c r="K22572" s="20"/>
      <c r="L22572" s="20"/>
      <c r="M22572" s="22"/>
    </row>
    <row r="22573" spans="1:13" s="14" customFormat="1" outlineLevel="2" x14ac:dyDescent="0.25">
      <c r="A22573" s="34"/>
      <c r="B22573" s="44" t="s">
        <v>5410</v>
      </c>
      <c r="C22573" s="31" t="s">
        <v>5042</v>
      </c>
      <c r="D22573" s="14" t="s">
        <v>1574</v>
      </c>
      <c r="E22573" s="14" t="s">
        <v>1611</v>
      </c>
      <c r="F22573" s="14" t="s">
        <v>1612</v>
      </c>
      <c r="G22573" s="14" t="s">
        <v>6484</v>
      </c>
      <c r="H22573" s="20">
        <v>6964264</v>
      </c>
      <c r="I22573" s="20">
        <v>6964264</v>
      </c>
      <c r="J22573" s="21">
        <f>IFERROR((I22573/H22573),0)</f>
        <v>1</v>
      </c>
      <c r="K22573" s="20"/>
      <c r="L22573" s="20"/>
      <c r="M22573" s="22"/>
    </row>
    <row r="22574" spans="1:13" s="14" customFormat="1" outlineLevel="2" x14ac:dyDescent="0.25">
      <c r="A22574" s="34"/>
      <c r="B22574" s="44" t="s">
        <v>5410</v>
      </c>
      <c r="C22574" s="31" t="s">
        <v>5042</v>
      </c>
      <c r="D22574" s="14" t="s">
        <v>5012</v>
      </c>
      <c r="E22574" s="14" t="s">
        <v>1611</v>
      </c>
      <c r="F22574" s="14" t="s">
        <v>1612</v>
      </c>
      <c r="G22574" s="14" t="s">
        <v>6485</v>
      </c>
      <c r="H22574" s="20">
        <v>45828075</v>
      </c>
      <c r="I22574" s="20">
        <v>45828075</v>
      </c>
      <c r="J22574" s="21">
        <f>IFERROR((I22574/H22574),0)</f>
        <v>1</v>
      </c>
      <c r="K22574" s="25"/>
      <c r="L22574" s="25"/>
      <c r="M22574" s="22"/>
    </row>
    <row r="22575" spans="1:13" s="14" customFormat="1" outlineLevel="2" x14ac:dyDescent="0.25">
      <c r="A22575" s="34"/>
      <c r="B22575" s="44" t="s">
        <v>5410</v>
      </c>
      <c r="C22575" s="31" t="s">
        <v>5042</v>
      </c>
      <c r="D22575" s="14" t="s">
        <v>1574</v>
      </c>
      <c r="E22575" s="14" t="s">
        <v>1611</v>
      </c>
      <c r="F22575" s="14" t="s">
        <v>1612</v>
      </c>
      <c r="G22575" s="14" t="s">
        <v>6490</v>
      </c>
      <c r="H22575" s="20">
        <v>381679654</v>
      </c>
      <c r="I22575" s="20">
        <v>381679654</v>
      </c>
      <c r="J22575" s="21">
        <f>IFERROR((I22575/H22575),0)</f>
        <v>1</v>
      </c>
      <c r="K22575" s="25"/>
      <c r="L22575" s="25"/>
      <c r="M22575" s="22"/>
    </row>
    <row r="22576" spans="1:13" s="14" customFormat="1" outlineLevel="2" x14ac:dyDescent="0.25">
      <c r="A22576" s="34"/>
      <c r="B22576" s="44" t="s">
        <v>5410</v>
      </c>
      <c r="C22576" s="31" t="s">
        <v>5042</v>
      </c>
      <c r="D22576" s="14" t="s">
        <v>1574</v>
      </c>
      <c r="E22576" s="14" t="s">
        <v>1611</v>
      </c>
      <c r="F22576" s="14" t="s">
        <v>1612</v>
      </c>
      <c r="G22576" s="14" t="s">
        <v>6492</v>
      </c>
      <c r="H22576" s="20">
        <v>32667273</v>
      </c>
      <c r="I22576" s="20">
        <v>32667273</v>
      </c>
      <c r="J22576" s="21">
        <f>IFERROR((I22576/H22576),0)</f>
        <v>1</v>
      </c>
      <c r="K22576" s="20"/>
      <c r="L22576" s="20"/>
      <c r="M22576" s="22"/>
    </row>
    <row r="22577" spans="1:13" s="14" customFormat="1" outlineLevel="2" x14ac:dyDescent="0.25">
      <c r="A22577" s="34"/>
      <c r="B22577" s="44" t="s">
        <v>5410</v>
      </c>
      <c r="C22577" s="31" t="s">
        <v>5042</v>
      </c>
      <c r="D22577" s="14" t="s">
        <v>1574</v>
      </c>
      <c r="E22577" s="14" t="s">
        <v>1611</v>
      </c>
      <c r="F22577" s="14" t="s">
        <v>1612</v>
      </c>
      <c r="G22577" s="14" t="s">
        <v>6493</v>
      </c>
      <c r="H22577" s="20">
        <v>-40826413</v>
      </c>
      <c r="I22577" s="20"/>
      <c r="J22577" s="21">
        <f>IFERROR((I22577/H22577),0)</f>
        <v>0</v>
      </c>
      <c r="K22577" s="20"/>
      <c r="L22577" s="20"/>
      <c r="M22577" s="22"/>
    </row>
    <row r="22578" spans="1:13" s="14" customFormat="1" outlineLevel="1" x14ac:dyDescent="0.25">
      <c r="A22578" s="34"/>
      <c r="B22578" s="46" t="s">
        <v>10143</v>
      </c>
      <c r="C22578" s="40" t="str">
        <f>C22577</f>
        <v>ASIGNACIONES DIRECTAS (20% DEL SGR)</v>
      </c>
      <c r="D22578" s="39" t="str">
        <f>D22577</f>
        <v xml:space="preserve">CUNDINAMARCA                                      </v>
      </c>
      <c r="E22578" s="39" t="str">
        <f>E22577</f>
        <v>25839</v>
      </c>
      <c r="F22578" s="39" t="str">
        <f>F22577</f>
        <v xml:space="preserve">UBALÁ                                             </v>
      </c>
      <c r="G22578" s="39" t="s">
        <v>10656</v>
      </c>
      <c r="H22578" s="20">
        <f>SUBTOTAL(9,H22569:H22577)</f>
        <v>1942311888</v>
      </c>
      <c r="I22578" s="20">
        <f>SUBTOTAL(9,I22569:I22577)</f>
        <v>1983138301</v>
      </c>
      <c r="J22578" s="42">
        <f>+I22578/H22578</f>
        <v>1.0210194939608999</v>
      </c>
      <c r="K22578" s="20">
        <f>SUBTOTAL(9,K22569:K22577)</f>
        <v>148210367</v>
      </c>
      <c r="L22578" s="20">
        <f>SUBTOTAL(9,L22569:L22577)</f>
        <v>204132067</v>
      </c>
      <c r="M22578" s="7">
        <f>IFERROR((L22578/K22578),"N.A")</f>
        <v>1.3773130121187811</v>
      </c>
    </row>
    <row r="22579" spans="1:13" s="14" customFormat="1" outlineLevel="2" x14ac:dyDescent="0.25">
      <c r="A22579" s="34"/>
      <c r="B22579" s="44" t="s">
        <v>5858</v>
      </c>
      <c r="C22579" s="31" t="s">
        <v>5042</v>
      </c>
      <c r="D22579" s="14" t="s">
        <v>1574</v>
      </c>
      <c r="E22579" s="14" t="s">
        <v>1614</v>
      </c>
      <c r="F22579" s="14" t="s">
        <v>1615</v>
      </c>
      <c r="G22579" s="14" t="s">
        <v>5855</v>
      </c>
      <c r="H22579" s="20">
        <v>777393</v>
      </c>
      <c r="I22579" s="20">
        <v>777393</v>
      </c>
      <c r="J22579" s="21">
        <f>IFERROR((I22579/H22579),0)</f>
        <v>1</v>
      </c>
      <c r="K22579" s="20"/>
      <c r="L22579" s="20"/>
      <c r="M22579" s="22"/>
    </row>
    <row r="22580" spans="1:13" s="14" customFormat="1" outlineLevel="2" x14ac:dyDescent="0.25">
      <c r="A22580" s="34"/>
      <c r="B22580" s="44" t="s">
        <v>5858</v>
      </c>
      <c r="C22580" s="31" t="s">
        <v>5042</v>
      </c>
      <c r="D22580" s="14" t="s">
        <v>1574</v>
      </c>
      <c r="E22580" s="14" t="s">
        <v>1614</v>
      </c>
      <c r="F22580" s="14" t="s">
        <v>1615</v>
      </c>
      <c r="G22580" s="14" t="s">
        <v>5862</v>
      </c>
      <c r="H22580" s="20">
        <v>85635</v>
      </c>
      <c r="I22580" s="20">
        <v>85635</v>
      </c>
      <c r="J22580" s="21">
        <f>IFERROR((I22580/H22580),0)</f>
        <v>1</v>
      </c>
      <c r="K22580" s="20"/>
      <c r="L22580" s="20"/>
      <c r="M22580" s="22"/>
    </row>
    <row r="22581" spans="1:13" s="14" customFormat="1" outlineLevel="2" x14ac:dyDescent="0.25">
      <c r="A22581" s="34"/>
      <c r="B22581" s="44" t="s">
        <v>5858</v>
      </c>
      <c r="C22581" s="31" t="s">
        <v>5042</v>
      </c>
      <c r="D22581" s="14" t="s">
        <v>1574</v>
      </c>
      <c r="E22581" s="14" t="s">
        <v>1614</v>
      </c>
      <c r="F22581" s="14" t="s">
        <v>1615</v>
      </c>
      <c r="G22581" s="14" t="s">
        <v>6109</v>
      </c>
      <c r="H22581" s="20">
        <v>185516</v>
      </c>
      <c r="I22581" s="20">
        <v>185516</v>
      </c>
      <c r="J22581" s="21">
        <f>IFERROR((I22581/H22581),0)</f>
        <v>1</v>
      </c>
      <c r="K22581" s="20"/>
      <c r="L22581" s="20"/>
      <c r="M22581" s="22"/>
    </row>
    <row r="22582" spans="1:13" s="14" customFormat="1" outlineLevel="1" x14ac:dyDescent="0.25">
      <c r="A22582" s="34"/>
      <c r="B22582" s="46" t="s">
        <v>10144</v>
      </c>
      <c r="C22582" s="40" t="str">
        <f>C22581</f>
        <v>ASIGNACIONES DIRECTAS (20% DEL SGR)</v>
      </c>
      <c r="D22582" s="39" t="str">
        <f>D22581</f>
        <v xml:space="preserve">CUNDINAMARCA                                      </v>
      </c>
      <c r="E22582" s="39" t="str">
        <f>E22581</f>
        <v>25823</v>
      </c>
      <c r="F22582" s="39" t="str">
        <f>F22581</f>
        <v xml:space="preserve">TOPAIPÍ                                           </v>
      </c>
      <c r="G22582" s="39" t="s">
        <v>10656</v>
      </c>
      <c r="H22582" s="20">
        <f>SUBTOTAL(9,H22579:H22581)</f>
        <v>1048544</v>
      </c>
      <c r="I22582" s="20">
        <f>SUBTOTAL(9,I22579:I22581)</f>
        <v>1048544</v>
      </c>
      <c r="J22582" s="42">
        <f>+I22582/H22582</f>
        <v>1</v>
      </c>
      <c r="K22582" s="20">
        <f>SUBTOTAL(9,K22579:K22581)</f>
        <v>0</v>
      </c>
      <c r="L22582" s="20">
        <f>SUBTOTAL(9,L22579:L22581)</f>
        <v>0</v>
      </c>
      <c r="M22582" s="7" t="str">
        <f>IFERROR((L22582/K22582),"N.A")</f>
        <v>N.A</v>
      </c>
    </row>
    <row r="22583" spans="1:13" s="14" customFormat="1" outlineLevel="2" x14ac:dyDescent="0.25">
      <c r="A22583" s="34"/>
      <c r="B22583" s="44" t="s">
        <v>5411</v>
      </c>
      <c r="C22583" s="31" t="s">
        <v>5042</v>
      </c>
      <c r="D22583" s="14" t="s">
        <v>1574</v>
      </c>
      <c r="E22583" s="14" t="s">
        <v>4512</v>
      </c>
      <c r="F22583" s="14" t="s">
        <v>4513</v>
      </c>
      <c r="G22583" s="14" t="s">
        <v>16</v>
      </c>
      <c r="H22583" s="15">
        <v>26151164</v>
      </c>
      <c r="I22583" s="15">
        <v>21216609.490000002</v>
      </c>
      <c r="J22583" s="16">
        <f>IFERROR((I22583/H22583),0)</f>
        <v>0.8113065058977873</v>
      </c>
      <c r="K22583" s="15">
        <v>18733565</v>
      </c>
      <c r="L22583" s="15">
        <v>21216609.490000002</v>
      </c>
      <c r="M22583" s="17">
        <f>L22583/K22583</f>
        <v>1.1325452197699692</v>
      </c>
    </row>
    <row r="22584" spans="1:13" s="14" customFormat="1" outlineLevel="2" x14ac:dyDescent="0.25">
      <c r="A22584" s="34"/>
      <c r="B22584" s="44" t="s">
        <v>5411</v>
      </c>
      <c r="C22584" s="31" t="s">
        <v>5042</v>
      </c>
      <c r="D22584" s="14" t="s">
        <v>1574</v>
      </c>
      <c r="E22584" s="14" t="s">
        <v>4512</v>
      </c>
      <c r="F22584" s="14" t="s">
        <v>4513</v>
      </c>
      <c r="G22584" s="14" t="s">
        <v>5855</v>
      </c>
      <c r="H22584" s="20">
        <v>2224374</v>
      </c>
      <c r="I22584" s="20">
        <v>2224374</v>
      </c>
      <c r="J22584" s="21">
        <f>IFERROR((I22584/H22584),0)</f>
        <v>1</v>
      </c>
      <c r="K22584" s="20"/>
      <c r="L22584" s="20"/>
      <c r="M22584" s="22"/>
    </row>
    <row r="22585" spans="1:13" s="14" customFormat="1" outlineLevel="2" x14ac:dyDescent="0.25">
      <c r="A22585" s="34"/>
      <c r="B22585" s="44" t="s">
        <v>5411</v>
      </c>
      <c r="C22585" s="31" t="s">
        <v>5042</v>
      </c>
      <c r="D22585" s="14" t="s">
        <v>1574</v>
      </c>
      <c r="E22585" s="14" t="s">
        <v>4512</v>
      </c>
      <c r="F22585" s="14" t="s">
        <v>4513</v>
      </c>
      <c r="G22585" s="14" t="s">
        <v>5862</v>
      </c>
      <c r="H22585" s="20">
        <v>14527360</v>
      </c>
      <c r="I22585" s="20">
        <v>14527360</v>
      </c>
      <c r="J22585" s="21">
        <f>IFERROR((I22585/H22585),0)</f>
        <v>1</v>
      </c>
      <c r="K22585" s="20"/>
      <c r="L22585" s="20"/>
      <c r="M22585" s="22"/>
    </row>
    <row r="22586" spans="1:13" s="14" customFormat="1" outlineLevel="2" x14ac:dyDescent="0.25">
      <c r="A22586" s="34"/>
      <c r="B22586" s="44" t="s">
        <v>5411</v>
      </c>
      <c r="C22586" s="31" t="s">
        <v>5042</v>
      </c>
      <c r="D22586" s="14" t="s">
        <v>1574</v>
      </c>
      <c r="E22586" s="14" t="s">
        <v>4512</v>
      </c>
      <c r="F22586" s="14" t="s">
        <v>4513</v>
      </c>
      <c r="G22586" s="14" t="s">
        <v>6109</v>
      </c>
      <c r="H22586" s="20">
        <v>95749228</v>
      </c>
      <c r="I22586" s="20">
        <v>95749228</v>
      </c>
      <c r="J22586" s="21">
        <f>IFERROR((I22586/H22586),0)</f>
        <v>1</v>
      </c>
      <c r="K22586" s="20"/>
      <c r="L22586" s="20"/>
      <c r="M22586" s="22"/>
    </row>
    <row r="22587" spans="1:13" s="14" customFormat="1" outlineLevel="2" x14ac:dyDescent="0.25">
      <c r="A22587" s="34"/>
      <c r="B22587" s="44" t="s">
        <v>5411</v>
      </c>
      <c r="C22587" s="31" t="s">
        <v>5042</v>
      </c>
      <c r="D22587" s="14" t="s">
        <v>1574</v>
      </c>
      <c r="E22587" s="14" t="s">
        <v>4512</v>
      </c>
      <c r="F22587" s="14" t="s">
        <v>4513</v>
      </c>
      <c r="G22587" s="14" t="s">
        <v>6481</v>
      </c>
      <c r="H22587" s="20">
        <v>162</v>
      </c>
      <c r="I22587" s="20">
        <v>162</v>
      </c>
      <c r="J22587" s="21">
        <f>IFERROR((I22587/H22587),0)</f>
        <v>1</v>
      </c>
      <c r="K22587" s="20"/>
      <c r="L22587" s="20"/>
      <c r="M22587" s="22"/>
    </row>
    <row r="22588" spans="1:13" s="14" customFormat="1" outlineLevel="2" x14ac:dyDescent="0.25">
      <c r="A22588" s="34"/>
      <c r="B22588" s="44" t="s">
        <v>5411</v>
      </c>
      <c r="C22588" s="31" t="s">
        <v>5042</v>
      </c>
      <c r="D22588" s="14" t="s">
        <v>5012</v>
      </c>
      <c r="E22588" s="14" t="s">
        <v>4512</v>
      </c>
      <c r="F22588" s="14" t="s">
        <v>4513</v>
      </c>
      <c r="G22588" s="14" t="s">
        <v>6485</v>
      </c>
      <c r="H22588" s="20">
        <v>3959871</v>
      </c>
      <c r="I22588" s="20">
        <v>3959871</v>
      </c>
      <c r="J22588" s="21">
        <f>IFERROR((I22588/H22588),0)</f>
        <v>1</v>
      </c>
      <c r="K22588" s="25"/>
      <c r="L22588" s="25"/>
      <c r="M22588" s="22"/>
    </row>
    <row r="22589" spans="1:13" s="14" customFormat="1" outlineLevel="2" x14ac:dyDescent="0.25">
      <c r="A22589" s="34"/>
      <c r="B22589" s="44" t="s">
        <v>5411</v>
      </c>
      <c r="C22589" s="31" t="s">
        <v>5042</v>
      </c>
      <c r="D22589" s="14" t="s">
        <v>1574</v>
      </c>
      <c r="E22589" s="14" t="s">
        <v>4512</v>
      </c>
      <c r="F22589" s="14" t="s">
        <v>4513</v>
      </c>
      <c r="G22589" s="14" t="s">
        <v>6492</v>
      </c>
      <c r="H22589" s="20">
        <v>4038003</v>
      </c>
      <c r="I22589" s="20">
        <v>4038003</v>
      </c>
      <c r="J22589" s="21">
        <f>IFERROR((I22589/H22589),0)</f>
        <v>1</v>
      </c>
      <c r="K22589" s="20"/>
      <c r="L22589" s="20"/>
      <c r="M22589" s="22"/>
    </row>
    <row r="22590" spans="1:13" s="14" customFormat="1" outlineLevel="2" x14ac:dyDescent="0.25">
      <c r="A22590" s="34"/>
      <c r="B22590" s="44" t="s">
        <v>5411</v>
      </c>
      <c r="C22590" s="31" t="s">
        <v>5042</v>
      </c>
      <c r="D22590" s="14" t="s">
        <v>1574</v>
      </c>
      <c r="E22590" s="14" t="s">
        <v>4512</v>
      </c>
      <c r="F22590" s="14" t="s">
        <v>4513</v>
      </c>
      <c r="G22590" s="14" t="s">
        <v>6493</v>
      </c>
      <c r="H22590" s="20">
        <v>-5230233</v>
      </c>
      <c r="I22590" s="20"/>
      <c r="J22590" s="21">
        <f>IFERROR((I22590/H22590),0)</f>
        <v>0</v>
      </c>
      <c r="K22590" s="20"/>
      <c r="L22590" s="20"/>
      <c r="M22590" s="22"/>
    </row>
    <row r="22591" spans="1:13" s="14" customFormat="1" outlineLevel="1" x14ac:dyDescent="0.25">
      <c r="A22591" s="34"/>
      <c r="B22591" s="46" t="s">
        <v>10145</v>
      </c>
      <c r="C22591" s="40" t="str">
        <f>C22590</f>
        <v>ASIGNACIONES DIRECTAS (20% DEL SGR)</v>
      </c>
      <c r="D22591" s="39" t="str">
        <f>D22590</f>
        <v xml:space="preserve">CUNDINAMARCA                                      </v>
      </c>
      <c r="E22591" s="39" t="str">
        <f>E22590</f>
        <v>25817</v>
      </c>
      <c r="F22591" s="39" t="str">
        <f>F22590</f>
        <v xml:space="preserve">TOCANCIPÁ                                         </v>
      </c>
      <c r="G22591" s="39" t="s">
        <v>10656</v>
      </c>
      <c r="H22591" s="20">
        <f>SUBTOTAL(9,H22583:H22590)</f>
        <v>141419929</v>
      </c>
      <c r="I22591" s="20">
        <f>SUBTOTAL(9,I22583:I22590)</f>
        <v>141715607.49000001</v>
      </c>
      <c r="J22591" s="42">
        <f>+I22591/H22591</f>
        <v>1.0020907837536817</v>
      </c>
      <c r="K22591" s="20">
        <f>SUBTOTAL(9,K22583:K22590)</f>
        <v>18733565</v>
      </c>
      <c r="L22591" s="20">
        <f>SUBTOTAL(9,L22583:L22590)</f>
        <v>21216609.490000002</v>
      </c>
      <c r="M22591" s="7">
        <f>IFERROR((L22591/K22591),"N.A")</f>
        <v>1.1325452197699692</v>
      </c>
    </row>
    <row r="22592" spans="1:13" s="14" customFormat="1" outlineLevel="2" x14ac:dyDescent="0.25">
      <c r="A22592" s="34"/>
      <c r="B22592" s="44" t="s">
        <v>5412</v>
      </c>
      <c r="C22592" s="31" t="s">
        <v>5042</v>
      </c>
      <c r="D22592" s="14" t="s">
        <v>1574</v>
      </c>
      <c r="E22592" s="14" t="s">
        <v>1617</v>
      </c>
      <c r="F22592" s="14" t="s">
        <v>1618</v>
      </c>
      <c r="G22592" s="14" t="s">
        <v>16</v>
      </c>
      <c r="H22592" s="15">
        <v>3434768</v>
      </c>
      <c r="I22592" s="15">
        <v>3434768</v>
      </c>
      <c r="J22592" s="16">
        <f>IFERROR((I22592/H22592),0)</f>
        <v>1</v>
      </c>
      <c r="K22592" s="15">
        <v>2520328</v>
      </c>
      <c r="L22592" s="15">
        <v>3434768</v>
      </c>
      <c r="M22592" s="17">
        <f>L22592/K22592</f>
        <v>1.3628257909287997</v>
      </c>
    </row>
    <row r="22593" spans="1:13" s="14" customFormat="1" outlineLevel="2" x14ac:dyDescent="0.25">
      <c r="A22593" s="34"/>
      <c r="B22593" s="44" t="s">
        <v>5412</v>
      </c>
      <c r="C22593" s="31" t="s">
        <v>5042</v>
      </c>
      <c r="D22593" s="14" t="s">
        <v>1574</v>
      </c>
      <c r="E22593" s="14" t="s">
        <v>1617</v>
      </c>
      <c r="F22593" s="14" t="s">
        <v>1618</v>
      </c>
      <c r="G22593" s="14" t="s">
        <v>5862</v>
      </c>
      <c r="H22593" s="20">
        <v>2102532</v>
      </c>
      <c r="I22593" s="20">
        <v>2102532</v>
      </c>
      <c r="J22593" s="21">
        <f>IFERROR((I22593/H22593),0)</f>
        <v>1</v>
      </c>
      <c r="K22593" s="20"/>
      <c r="L22593" s="20"/>
      <c r="M22593" s="22"/>
    </row>
    <row r="22594" spans="1:13" s="14" customFormat="1" outlineLevel="2" x14ac:dyDescent="0.25">
      <c r="A22594" s="34"/>
      <c r="B22594" s="44" t="s">
        <v>5412</v>
      </c>
      <c r="C22594" s="31" t="s">
        <v>5042</v>
      </c>
      <c r="D22594" s="14" t="s">
        <v>1574</v>
      </c>
      <c r="E22594" s="14" t="s">
        <v>1617</v>
      </c>
      <c r="F22594" s="14" t="s">
        <v>1618</v>
      </c>
      <c r="G22594" s="14" t="s">
        <v>6109</v>
      </c>
      <c r="H22594" s="20">
        <v>13608334</v>
      </c>
      <c r="I22594" s="20">
        <v>13608334</v>
      </c>
      <c r="J22594" s="21">
        <f>IFERROR((I22594/H22594),0)</f>
        <v>1</v>
      </c>
      <c r="K22594" s="20"/>
      <c r="L22594" s="20"/>
      <c r="M22594" s="22"/>
    </row>
    <row r="22595" spans="1:13" s="14" customFormat="1" outlineLevel="2" x14ac:dyDescent="0.25">
      <c r="A22595" s="34"/>
      <c r="B22595" s="44" t="s">
        <v>5412</v>
      </c>
      <c r="C22595" s="31" t="s">
        <v>5042</v>
      </c>
      <c r="D22595" s="14" t="s">
        <v>1574</v>
      </c>
      <c r="E22595" s="14" t="s">
        <v>1617</v>
      </c>
      <c r="F22595" s="14" t="s">
        <v>1618</v>
      </c>
      <c r="G22595" s="14" t="s">
        <v>6481</v>
      </c>
      <c r="H22595" s="20">
        <v>21</v>
      </c>
      <c r="I22595" s="20">
        <v>21</v>
      </c>
      <c r="J22595" s="21">
        <f>IFERROR((I22595/H22595),0)</f>
        <v>1</v>
      </c>
      <c r="K22595" s="20"/>
      <c r="L22595" s="20"/>
      <c r="M22595" s="22"/>
    </row>
    <row r="22596" spans="1:13" s="14" customFormat="1" outlineLevel="2" x14ac:dyDescent="0.25">
      <c r="A22596" s="34"/>
      <c r="B22596" s="44" t="s">
        <v>5412</v>
      </c>
      <c r="C22596" s="31" t="s">
        <v>5042</v>
      </c>
      <c r="D22596" s="14" t="s">
        <v>5012</v>
      </c>
      <c r="E22596" s="14" t="s">
        <v>1617</v>
      </c>
      <c r="F22596" s="14" t="s">
        <v>1618</v>
      </c>
      <c r="G22596" s="14" t="s">
        <v>6485</v>
      </c>
      <c r="H22596" s="20">
        <v>1558753</v>
      </c>
      <c r="I22596" s="20">
        <v>1558753</v>
      </c>
      <c r="J22596" s="21">
        <f>IFERROR((I22596/H22596),0)</f>
        <v>1</v>
      </c>
      <c r="K22596" s="25"/>
      <c r="L22596" s="25"/>
      <c r="M22596" s="22"/>
    </row>
    <row r="22597" spans="1:13" s="14" customFormat="1" outlineLevel="2" x14ac:dyDescent="0.25">
      <c r="A22597" s="34"/>
      <c r="B22597" s="44" t="s">
        <v>5412</v>
      </c>
      <c r="C22597" s="31" t="s">
        <v>5042</v>
      </c>
      <c r="D22597" s="14" t="s">
        <v>1574</v>
      </c>
      <c r="E22597" s="14" t="s">
        <v>1617</v>
      </c>
      <c r="F22597" s="14" t="s">
        <v>1618</v>
      </c>
      <c r="G22597" s="14" t="s">
        <v>6492</v>
      </c>
      <c r="H22597" s="20">
        <v>565035</v>
      </c>
      <c r="I22597" s="20">
        <v>565035</v>
      </c>
      <c r="J22597" s="21">
        <f>IFERROR((I22597/H22597),0)</f>
        <v>1</v>
      </c>
      <c r="K22597" s="20"/>
      <c r="L22597" s="20"/>
      <c r="M22597" s="22"/>
    </row>
    <row r="22598" spans="1:13" s="14" customFormat="1" outlineLevel="2" x14ac:dyDescent="0.25">
      <c r="A22598" s="34"/>
      <c r="B22598" s="44" t="s">
        <v>5412</v>
      </c>
      <c r="C22598" s="31" t="s">
        <v>5042</v>
      </c>
      <c r="D22598" s="14" t="s">
        <v>1574</v>
      </c>
      <c r="E22598" s="14" t="s">
        <v>1617</v>
      </c>
      <c r="F22598" s="14" t="s">
        <v>1618</v>
      </c>
      <c r="G22598" s="14" t="s">
        <v>6493</v>
      </c>
      <c r="H22598" s="20">
        <v>-686954</v>
      </c>
      <c r="I22598" s="20"/>
      <c r="J22598" s="21">
        <f>IFERROR((I22598/H22598),0)</f>
        <v>0</v>
      </c>
      <c r="K22598" s="20"/>
      <c r="L22598" s="20"/>
      <c r="M22598" s="22"/>
    </row>
    <row r="22599" spans="1:13" s="14" customFormat="1" outlineLevel="1" x14ac:dyDescent="0.25">
      <c r="A22599" s="34"/>
      <c r="B22599" s="46" t="s">
        <v>10146</v>
      </c>
      <c r="C22599" s="40" t="str">
        <f>C22598</f>
        <v>ASIGNACIONES DIRECTAS (20% DEL SGR)</v>
      </c>
      <c r="D22599" s="39" t="str">
        <f>D22598</f>
        <v xml:space="preserve">CUNDINAMARCA                                      </v>
      </c>
      <c r="E22599" s="39" t="str">
        <f>E22598</f>
        <v>25815</v>
      </c>
      <c r="F22599" s="39" t="str">
        <f>F22598</f>
        <v xml:space="preserve">TOCAIMA                                           </v>
      </c>
      <c r="G22599" s="39" t="s">
        <v>10656</v>
      </c>
      <c r="H22599" s="20">
        <f>SUBTOTAL(9,H22592:H22598)</f>
        <v>20582489</v>
      </c>
      <c r="I22599" s="20">
        <f>SUBTOTAL(9,I22592:I22598)</f>
        <v>21269443</v>
      </c>
      <c r="J22599" s="42">
        <f>+I22599/H22599</f>
        <v>1.0333756524781819</v>
      </c>
      <c r="K22599" s="20">
        <f>SUBTOTAL(9,K22592:K22598)</f>
        <v>2520328</v>
      </c>
      <c r="L22599" s="20">
        <f>SUBTOTAL(9,L22592:L22598)</f>
        <v>3434768</v>
      </c>
      <c r="M22599" s="7">
        <f>IFERROR((L22599/K22599),"N.A")</f>
        <v>1.3628257909287997</v>
      </c>
    </row>
    <row r="22600" spans="1:13" s="14" customFormat="1" outlineLevel="2" x14ac:dyDescent="0.25">
      <c r="A22600" s="34"/>
      <c r="B22600" s="44" t="s">
        <v>5413</v>
      </c>
      <c r="C22600" s="31" t="s">
        <v>5042</v>
      </c>
      <c r="D22600" s="14" t="s">
        <v>1574</v>
      </c>
      <c r="E22600" s="14" t="s">
        <v>1620</v>
      </c>
      <c r="F22600" s="14" t="s">
        <v>1621</v>
      </c>
      <c r="G22600" s="14" t="s">
        <v>16</v>
      </c>
      <c r="H22600" s="15">
        <v>779077</v>
      </c>
      <c r="I22600" s="15">
        <v>32687.200000000001</v>
      </c>
      <c r="J22600" s="16">
        <f>IFERROR((I22600/H22600),0)</f>
        <v>4.195631497271772E-2</v>
      </c>
      <c r="K22600" s="15">
        <v>575562</v>
      </c>
      <c r="L22600" s="15">
        <v>32687.200000000001</v>
      </c>
      <c r="M22600" s="17">
        <f>L22600/K22600</f>
        <v>5.6791796539729864E-2</v>
      </c>
    </row>
    <row r="22601" spans="1:13" s="14" customFormat="1" outlineLevel="2" x14ac:dyDescent="0.25">
      <c r="A22601" s="34"/>
      <c r="B22601" s="44" t="s">
        <v>5413</v>
      </c>
      <c r="C22601" s="31" t="s">
        <v>5042</v>
      </c>
      <c r="D22601" s="14" t="s">
        <v>1574</v>
      </c>
      <c r="E22601" s="14" t="s">
        <v>1620</v>
      </c>
      <c r="F22601" s="14" t="s">
        <v>1621</v>
      </c>
      <c r="G22601" s="14" t="s">
        <v>5855</v>
      </c>
      <c r="H22601" s="20">
        <v>6107</v>
      </c>
      <c r="I22601" s="20">
        <v>6107</v>
      </c>
      <c r="J22601" s="21">
        <f>IFERROR((I22601/H22601),0)</f>
        <v>1</v>
      </c>
      <c r="K22601" s="20"/>
      <c r="L22601" s="20"/>
      <c r="M22601" s="22"/>
    </row>
    <row r="22602" spans="1:13" s="14" customFormat="1" outlineLevel="2" x14ac:dyDescent="0.25">
      <c r="A22602" s="34"/>
      <c r="B22602" s="44" t="s">
        <v>5413</v>
      </c>
      <c r="C22602" s="31" t="s">
        <v>5042</v>
      </c>
      <c r="D22602" s="14" t="s">
        <v>1574</v>
      </c>
      <c r="E22602" s="14" t="s">
        <v>1620</v>
      </c>
      <c r="F22602" s="14" t="s">
        <v>1621</v>
      </c>
      <c r="G22602" s="14" t="s">
        <v>5862</v>
      </c>
      <c r="H22602" s="20">
        <v>1214051</v>
      </c>
      <c r="I22602" s="20">
        <v>1214051</v>
      </c>
      <c r="J22602" s="21">
        <f>IFERROR((I22602/H22602),0)</f>
        <v>1</v>
      </c>
      <c r="K22602" s="20"/>
      <c r="L22602" s="20"/>
      <c r="M22602" s="22"/>
    </row>
    <row r="22603" spans="1:13" s="14" customFormat="1" outlineLevel="2" x14ac:dyDescent="0.25">
      <c r="A22603" s="34"/>
      <c r="B22603" s="44" t="s">
        <v>5413</v>
      </c>
      <c r="C22603" s="31" t="s">
        <v>5042</v>
      </c>
      <c r="D22603" s="14" t="s">
        <v>1574</v>
      </c>
      <c r="E22603" s="14" t="s">
        <v>1620</v>
      </c>
      <c r="F22603" s="14" t="s">
        <v>1621</v>
      </c>
      <c r="G22603" s="14" t="s">
        <v>6109</v>
      </c>
      <c r="H22603" s="20">
        <v>8030377</v>
      </c>
      <c r="I22603" s="20">
        <v>8030377</v>
      </c>
      <c r="J22603" s="21">
        <f>IFERROR((I22603/H22603),0)</f>
        <v>1</v>
      </c>
      <c r="K22603" s="20"/>
      <c r="L22603" s="20"/>
      <c r="M22603" s="22"/>
    </row>
    <row r="22604" spans="1:13" s="14" customFormat="1" outlineLevel="2" x14ac:dyDescent="0.25">
      <c r="A22604" s="34"/>
      <c r="B22604" s="44" t="s">
        <v>5413</v>
      </c>
      <c r="C22604" s="31" t="s">
        <v>5042</v>
      </c>
      <c r="D22604" s="14" t="s">
        <v>1574</v>
      </c>
      <c r="E22604" s="14" t="s">
        <v>1620</v>
      </c>
      <c r="F22604" s="14" t="s">
        <v>1621</v>
      </c>
      <c r="G22604" s="14" t="s">
        <v>6481</v>
      </c>
      <c r="H22604" s="20">
        <v>5</v>
      </c>
      <c r="I22604" s="20">
        <v>5</v>
      </c>
      <c r="J22604" s="21">
        <f>IFERROR((I22604/H22604),0)</f>
        <v>1</v>
      </c>
      <c r="K22604" s="20"/>
      <c r="L22604" s="20"/>
      <c r="M22604" s="22"/>
    </row>
    <row r="22605" spans="1:13" s="14" customFormat="1" outlineLevel="2" x14ac:dyDescent="0.25">
      <c r="A22605" s="34"/>
      <c r="B22605" s="44" t="s">
        <v>5413</v>
      </c>
      <c r="C22605" s="31" t="s">
        <v>5042</v>
      </c>
      <c r="D22605" s="14" t="s">
        <v>1574</v>
      </c>
      <c r="E22605" s="14" t="s">
        <v>1620</v>
      </c>
      <c r="F22605" s="14" t="s">
        <v>1621</v>
      </c>
      <c r="G22605" s="14" t="s">
        <v>6492</v>
      </c>
      <c r="H22605" s="20">
        <v>130422</v>
      </c>
      <c r="I22605" s="20">
        <v>130422</v>
      </c>
      <c r="J22605" s="21">
        <f>IFERROR((I22605/H22605),0)</f>
        <v>1</v>
      </c>
      <c r="K22605" s="20"/>
      <c r="L22605" s="20"/>
      <c r="M22605" s="22"/>
    </row>
    <row r="22606" spans="1:13" s="14" customFormat="1" outlineLevel="2" x14ac:dyDescent="0.25">
      <c r="A22606" s="34"/>
      <c r="B22606" s="44" t="s">
        <v>5413</v>
      </c>
      <c r="C22606" s="31" t="s">
        <v>5042</v>
      </c>
      <c r="D22606" s="14" t="s">
        <v>1574</v>
      </c>
      <c r="E22606" s="14" t="s">
        <v>1620</v>
      </c>
      <c r="F22606" s="14" t="s">
        <v>1621</v>
      </c>
      <c r="G22606" s="14" t="s">
        <v>6493</v>
      </c>
      <c r="H22606" s="20">
        <v>-155815</v>
      </c>
      <c r="I22606" s="20"/>
      <c r="J22606" s="21">
        <f>IFERROR((I22606/H22606),0)</f>
        <v>0</v>
      </c>
      <c r="K22606" s="20"/>
      <c r="L22606" s="20"/>
      <c r="M22606" s="22"/>
    </row>
    <row r="22607" spans="1:13" s="14" customFormat="1" outlineLevel="1" x14ac:dyDescent="0.25">
      <c r="A22607" s="34"/>
      <c r="B22607" s="46" t="s">
        <v>10147</v>
      </c>
      <c r="C22607" s="40" t="str">
        <f>C22606</f>
        <v>ASIGNACIONES DIRECTAS (20% DEL SGR)</v>
      </c>
      <c r="D22607" s="39" t="str">
        <f>D22606</f>
        <v xml:space="preserve">CUNDINAMARCA                                      </v>
      </c>
      <c r="E22607" s="39" t="str">
        <f>E22606</f>
        <v>25807</v>
      </c>
      <c r="F22607" s="39" t="str">
        <f>F22606</f>
        <v xml:space="preserve">TIBIRITA                                          </v>
      </c>
      <c r="G22607" s="39" t="s">
        <v>10656</v>
      </c>
      <c r="H22607" s="20">
        <f>SUBTOTAL(9,H22600:H22606)</f>
        <v>10004224</v>
      </c>
      <c r="I22607" s="20">
        <f>SUBTOTAL(9,I22600:I22606)</f>
        <v>9413649.1999999993</v>
      </c>
      <c r="J22607" s="42">
        <f>+I22607/H22607</f>
        <v>0.94096745534686144</v>
      </c>
      <c r="K22607" s="20">
        <f>SUBTOTAL(9,K22600:K22606)</f>
        <v>575562</v>
      </c>
      <c r="L22607" s="20">
        <f>SUBTOTAL(9,L22600:L22606)</f>
        <v>32687.200000000001</v>
      </c>
      <c r="M22607" s="7">
        <f>IFERROR((L22607/K22607),"N.A")</f>
        <v>5.6791796539729864E-2</v>
      </c>
    </row>
    <row r="22608" spans="1:13" s="14" customFormat="1" outlineLevel="2" x14ac:dyDescent="0.25">
      <c r="A22608" s="34"/>
      <c r="B22608" s="44" t="s">
        <v>5992</v>
      </c>
      <c r="C22608" s="31" t="s">
        <v>5042</v>
      </c>
      <c r="D22608" s="14" t="s">
        <v>1574</v>
      </c>
      <c r="E22608" s="14" t="s">
        <v>1623</v>
      </c>
      <c r="F22608" s="14" t="s">
        <v>1624</v>
      </c>
      <c r="G22608" s="14" t="s">
        <v>5862</v>
      </c>
      <c r="H22608" s="20">
        <v>64013</v>
      </c>
      <c r="I22608" s="20">
        <v>64013</v>
      </c>
      <c r="J22608" s="21">
        <f>IFERROR((I22608/H22608),0)</f>
        <v>1</v>
      </c>
      <c r="K22608" s="20"/>
      <c r="L22608" s="20"/>
      <c r="M22608" s="22"/>
    </row>
    <row r="22609" spans="1:13" s="14" customFormat="1" outlineLevel="2" x14ac:dyDescent="0.25">
      <c r="A22609" s="34"/>
      <c r="B22609" s="44" t="s">
        <v>5992</v>
      </c>
      <c r="C22609" s="31" t="s">
        <v>5042</v>
      </c>
      <c r="D22609" s="14" t="s">
        <v>1574</v>
      </c>
      <c r="E22609" s="14" t="s">
        <v>1623</v>
      </c>
      <c r="F22609" s="14" t="s">
        <v>1624</v>
      </c>
      <c r="G22609" s="14" t="s">
        <v>6109</v>
      </c>
      <c r="H22609" s="20">
        <v>428190</v>
      </c>
      <c r="I22609" s="20">
        <v>428190</v>
      </c>
      <c r="J22609" s="21">
        <f>IFERROR((I22609/H22609),0)</f>
        <v>1</v>
      </c>
      <c r="K22609" s="20"/>
      <c r="L22609" s="20"/>
      <c r="M22609" s="22"/>
    </row>
    <row r="22610" spans="1:13" s="14" customFormat="1" outlineLevel="1" x14ac:dyDescent="0.25">
      <c r="A22610" s="34"/>
      <c r="B22610" s="46" t="s">
        <v>10148</v>
      </c>
      <c r="C22610" s="40" t="str">
        <f>C22609</f>
        <v>ASIGNACIONES DIRECTAS (20% DEL SGR)</v>
      </c>
      <c r="D22610" s="39" t="str">
        <f>D22609</f>
        <v xml:space="preserve">CUNDINAMARCA                                      </v>
      </c>
      <c r="E22610" s="39" t="str">
        <f>E22609</f>
        <v>25805</v>
      </c>
      <c r="F22610" s="39" t="str">
        <f>F22609</f>
        <v xml:space="preserve">TIBACUY                                           </v>
      </c>
      <c r="G22610" s="39" t="s">
        <v>10656</v>
      </c>
      <c r="H22610" s="20">
        <f>SUBTOTAL(9,H22608:H22609)</f>
        <v>492203</v>
      </c>
      <c r="I22610" s="20">
        <f>SUBTOTAL(9,I22608:I22609)</f>
        <v>492203</v>
      </c>
      <c r="J22610" s="42">
        <f>+I22610/H22610</f>
        <v>1</v>
      </c>
      <c r="K22610" s="20">
        <f>SUBTOTAL(9,K22608:K22609)</f>
        <v>0</v>
      </c>
      <c r="L22610" s="20">
        <f>SUBTOTAL(9,L22608:L22609)</f>
        <v>0</v>
      </c>
      <c r="M22610" s="7" t="str">
        <f>IFERROR((L22610/K22610),"N.A")</f>
        <v>N.A</v>
      </c>
    </row>
    <row r="22611" spans="1:13" s="14" customFormat="1" outlineLevel="2" x14ac:dyDescent="0.25">
      <c r="A22611" s="34"/>
      <c r="B22611" s="44" t="s">
        <v>5993</v>
      </c>
      <c r="C22611" s="31" t="s">
        <v>5042</v>
      </c>
      <c r="D22611" s="14" t="s">
        <v>1574</v>
      </c>
      <c r="E22611" s="14" t="s">
        <v>5994</v>
      </c>
      <c r="F22611" s="14" t="s">
        <v>5995</v>
      </c>
      <c r="G22611" s="14" t="s">
        <v>5862</v>
      </c>
      <c r="H22611" s="20">
        <v>97693</v>
      </c>
      <c r="I22611" s="20">
        <v>97693</v>
      </c>
      <c r="J22611" s="21">
        <f>IFERROR((I22611/H22611),0)</f>
        <v>1</v>
      </c>
      <c r="K22611" s="20"/>
      <c r="L22611" s="20"/>
      <c r="M22611" s="22"/>
    </row>
    <row r="22612" spans="1:13" s="14" customFormat="1" outlineLevel="2" x14ac:dyDescent="0.25">
      <c r="A22612" s="34"/>
      <c r="B22612" s="44" t="s">
        <v>5993</v>
      </c>
      <c r="C22612" s="31" t="s">
        <v>5042</v>
      </c>
      <c r="D22612" s="14" t="s">
        <v>1574</v>
      </c>
      <c r="E22612" s="14" t="s">
        <v>5994</v>
      </c>
      <c r="F22612" s="14" t="s">
        <v>5995</v>
      </c>
      <c r="G22612" s="14" t="s">
        <v>6109</v>
      </c>
      <c r="H22612" s="20">
        <v>653458</v>
      </c>
      <c r="I22612" s="20">
        <v>653458</v>
      </c>
      <c r="J22612" s="21">
        <f>IFERROR((I22612/H22612),0)</f>
        <v>1</v>
      </c>
      <c r="K22612" s="20"/>
      <c r="L22612" s="20"/>
      <c r="M22612" s="22"/>
    </row>
    <row r="22613" spans="1:13" s="14" customFormat="1" outlineLevel="1" x14ac:dyDescent="0.25">
      <c r="A22613" s="34"/>
      <c r="B22613" s="46" t="s">
        <v>10149</v>
      </c>
      <c r="C22613" s="40" t="str">
        <f>C22612</f>
        <v>ASIGNACIONES DIRECTAS (20% DEL SGR)</v>
      </c>
      <c r="D22613" s="39" t="str">
        <f>D22612</f>
        <v xml:space="preserve">CUNDINAMARCA                                      </v>
      </c>
      <c r="E22613" s="39" t="str">
        <f>E22612</f>
        <v>25799</v>
      </c>
      <c r="F22613" s="39" t="str">
        <f>F22612</f>
        <v xml:space="preserve">TENJO                                             </v>
      </c>
      <c r="G22613" s="39" t="s">
        <v>10656</v>
      </c>
      <c r="H22613" s="20">
        <f>SUBTOTAL(9,H22611:H22612)</f>
        <v>751151</v>
      </c>
      <c r="I22613" s="20">
        <f>SUBTOTAL(9,I22611:I22612)</f>
        <v>751151</v>
      </c>
      <c r="J22613" s="42">
        <f>+I22613/H22613</f>
        <v>1</v>
      </c>
      <c r="K22613" s="20">
        <f>SUBTOTAL(9,K22611:K22612)</f>
        <v>0</v>
      </c>
      <c r="L22613" s="20">
        <f>SUBTOTAL(9,L22611:L22612)</f>
        <v>0</v>
      </c>
      <c r="M22613" s="7" t="str">
        <f>IFERROR((L22613/K22613),"N.A")</f>
        <v>N.A</v>
      </c>
    </row>
    <row r="22614" spans="1:13" s="14" customFormat="1" outlineLevel="2" x14ac:dyDescent="0.25">
      <c r="A22614" s="34"/>
      <c r="B22614" s="44" t="s">
        <v>5996</v>
      </c>
      <c r="C22614" s="31" t="s">
        <v>5042</v>
      </c>
      <c r="D22614" s="14" t="s">
        <v>1574</v>
      </c>
      <c r="E22614" s="14" t="s">
        <v>1626</v>
      </c>
      <c r="F22614" s="14" t="s">
        <v>1627</v>
      </c>
      <c r="G22614" s="14" t="s">
        <v>5862</v>
      </c>
      <c r="H22614" s="20">
        <v>25105190</v>
      </c>
      <c r="I22614" s="20">
        <v>25105190</v>
      </c>
      <c r="J22614" s="21">
        <f>IFERROR((I22614/H22614),0)</f>
        <v>1</v>
      </c>
      <c r="K22614" s="20"/>
      <c r="L22614" s="20"/>
      <c r="M22614" s="22"/>
    </row>
    <row r="22615" spans="1:13" s="14" customFormat="1" outlineLevel="2" x14ac:dyDescent="0.25">
      <c r="A22615" s="34"/>
      <c r="B22615" s="44" t="s">
        <v>5996</v>
      </c>
      <c r="C22615" s="31" t="s">
        <v>5042</v>
      </c>
      <c r="D22615" s="14" t="s">
        <v>1574</v>
      </c>
      <c r="E22615" s="14" t="s">
        <v>1626</v>
      </c>
      <c r="F22615" s="14" t="s">
        <v>1627</v>
      </c>
      <c r="G22615" s="14" t="s">
        <v>6482</v>
      </c>
      <c r="H22615" s="20">
        <v>168698363</v>
      </c>
      <c r="I22615" s="20">
        <v>168698363</v>
      </c>
      <c r="J22615" s="21">
        <f>IFERROR((I22615/H22615),0)</f>
        <v>1</v>
      </c>
      <c r="K22615" s="20"/>
      <c r="L22615" s="20"/>
      <c r="M22615" s="22"/>
    </row>
    <row r="22616" spans="1:13" s="14" customFormat="1" outlineLevel="1" x14ac:dyDescent="0.25">
      <c r="A22616" s="34"/>
      <c r="B22616" s="46" t="s">
        <v>10150</v>
      </c>
      <c r="C22616" s="40" t="str">
        <f>C22615</f>
        <v>ASIGNACIONES DIRECTAS (20% DEL SGR)</v>
      </c>
      <c r="D22616" s="39" t="str">
        <f>D22615</f>
        <v xml:space="preserve">CUNDINAMARCA                                      </v>
      </c>
      <c r="E22616" s="39" t="str">
        <f>E22615</f>
        <v>25797</v>
      </c>
      <c r="F22616" s="39" t="str">
        <f>F22615</f>
        <v xml:space="preserve">TENA                                              </v>
      </c>
      <c r="G22616" s="39" t="s">
        <v>10656</v>
      </c>
      <c r="H22616" s="20">
        <f>SUBTOTAL(9,H22614:H22615)</f>
        <v>193803553</v>
      </c>
      <c r="I22616" s="20">
        <f>SUBTOTAL(9,I22614:I22615)</f>
        <v>193803553</v>
      </c>
      <c r="J22616" s="42">
        <f>+I22616/H22616</f>
        <v>1</v>
      </c>
      <c r="K22616" s="20">
        <f>SUBTOTAL(9,K22614:K22615)</f>
        <v>0</v>
      </c>
      <c r="L22616" s="20">
        <f>SUBTOTAL(9,L22614:L22615)</f>
        <v>0</v>
      </c>
      <c r="M22616" s="7" t="str">
        <f>IFERROR((L22616/K22616),"N.A")</f>
        <v>N.A</v>
      </c>
    </row>
    <row r="22617" spans="1:13" s="14" customFormat="1" outlineLevel="2" x14ac:dyDescent="0.25">
      <c r="A22617" s="34"/>
      <c r="B22617" s="44" t="s">
        <v>5414</v>
      </c>
      <c r="C22617" s="31" t="s">
        <v>5042</v>
      </c>
      <c r="D22617" s="14" t="s">
        <v>1574</v>
      </c>
      <c r="E22617" s="14" t="s">
        <v>1629</v>
      </c>
      <c r="F22617" s="14" t="s">
        <v>1630</v>
      </c>
      <c r="G22617" s="14" t="s">
        <v>16</v>
      </c>
      <c r="H22617" s="15">
        <v>258666340</v>
      </c>
      <c r="I22617" s="15">
        <v>258666339.99999997</v>
      </c>
      <c r="J22617" s="16">
        <f>IFERROR((I22617/H22617),0)</f>
        <v>0.99999999999999989</v>
      </c>
      <c r="K22617" s="15">
        <v>189346100</v>
      </c>
      <c r="L22617" s="15">
        <v>258666339.99999997</v>
      </c>
      <c r="M22617" s="17">
        <f>L22617/K22617</f>
        <v>1.3661033419753561</v>
      </c>
    </row>
    <row r="22618" spans="1:13" s="14" customFormat="1" outlineLevel="2" x14ac:dyDescent="0.25">
      <c r="A22618" s="34"/>
      <c r="B22618" s="44" t="s">
        <v>5414</v>
      </c>
      <c r="C22618" s="31" t="s">
        <v>5042</v>
      </c>
      <c r="D22618" s="14" t="s">
        <v>1574</v>
      </c>
      <c r="E22618" s="14" t="s">
        <v>1629</v>
      </c>
      <c r="F22618" s="14" t="s">
        <v>1630</v>
      </c>
      <c r="G22618" s="14" t="s">
        <v>5818</v>
      </c>
      <c r="H22618" s="20">
        <v>457136433</v>
      </c>
      <c r="I22618" s="20">
        <v>457136433</v>
      </c>
      <c r="J22618" s="21">
        <f>IFERROR((I22618/H22618),0)</f>
        <v>1</v>
      </c>
      <c r="K22618" s="20"/>
      <c r="L22618" s="20"/>
      <c r="M22618" s="22"/>
    </row>
    <row r="22619" spans="1:13" s="14" customFormat="1" outlineLevel="2" x14ac:dyDescent="0.25">
      <c r="A22619" s="34"/>
      <c r="B22619" s="44" t="s">
        <v>5414</v>
      </c>
      <c r="C22619" s="31" t="s">
        <v>5042</v>
      </c>
      <c r="D22619" s="14" t="s">
        <v>1574</v>
      </c>
      <c r="E22619" s="14" t="s">
        <v>1629</v>
      </c>
      <c r="F22619" s="14" t="s">
        <v>1630</v>
      </c>
      <c r="G22619" s="14" t="s">
        <v>5855</v>
      </c>
      <c r="H22619" s="20">
        <v>14628341</v>
      </c>
      <c r="I22619" s="20">
        <v>14628341</v>
      </c>
      <c r="J22619" s="21">
        <f>IFERROR((I22619/H22619),0)</f>
        <v>1</v>
      </c>
      <c r="K22619" s="20"/>
      <c r="L22619" s="20"/>
      <c r="M22619" s="22"/>
    </row>
    <row r="22620" spans="1:13" s="14" customFormat="1" outlineLevel="2" x14ac:dyDescent="0.25">
      <c r="A22620" s="34"/>
      <c r="B22620" s="44" t="s">
        <v>5414</v>
      </c>
      <c r="C22620" s="31" t="s">
        <v>5042</v>
      </c>
      <c r="D22620" s="14" t="s">
        <v>1574</v>
      </c>
      <c r="E22620" s="14" t="s">
        <v>1629</v>
      </c>
      <c r="F22620" s="14" t="s">
        <v>1630</v>
      </c>
      <c r="G22620" s="14" t="s">
        <v>5862</v>
      </c>
      <c r="H22620" s="20">
        <v>368684102</v>
      </c>
      <c r="I22620" s="20">
        <v>368684102</v>
      </c>
      <c r="J22620" s="21">
        <f>IFERROR((I22620/H22620),0)</f>
        <v>1</v>
      </c>
      <c r="K22620" s="20"/>
      <c r="L22620" s="20"/>
      <c r="M22620" s="22"/>
    </row>
    <row r="22621" spans="1:13" s="14" customFormat="1" outlineLevel="2" x14ac:dyDescent="0.25">
      <c r="A22621" s="34"/>
      <c r="B22621" s="44" t="s">
        <v>5414</v>
      </c>
      <c r="C22621" s="31" t="s">
        <v>5042</v>
      </c>
      <c r="D22621" s="14" t="s">
        <v>1574</v>
      </c>
      <c r="E22621" s="14" t="s">
        <v>1629</v>
      </c>
      <c r="F22621" s="14" t="s">
        <v>1630</v>
      </c>
      <c r="G22621" s="14" t="s">
        <v>6109</v>
      </c>
      <c r="H22621" s="20">
        <v>1576058482</v>
      </c>
      <c r="I22621" s="20">
        <v>1576058482</v>
      </c>
      <c r="J22621" s="21">
        <f>IFERROR((I22621/H22621),0)</f>
        <v>1</v>
      </c>
      <c r="K22621" s="20"/>
      <c r="L22621" s="20"/>
      <c r="M22621" s="22"/>
    </row>
    <row r="22622" spans="1:13" s="14" customFormat="1" outlineLevel="2" x14ac:dyDescent="0.25">
      <c r="A22622" s="34"/>
      <c r="B22622" s="44" t="s">
        <v>5414</v>
      </c>
      <c r="C22622" s="31" t="s">
        <v>5042</v>
      </c>
      <c r="D22622" s="14" t="s">
        <v>1574</v>
      </c>
      <c r="E22622" s="14" t="s">
        <v>1629</v>
      </c>
      <c r="F22622" s="14" t="s">
        <v>1630</v>
      </c>
      <c r="G22622" s="14" t="s">
        <v>6481</v>
      </c>
      <c r="H22622" s="20">
        <v>1600</v>
      </c>
      <c r="I22622" s="20">
        <v>1600</v>
      </c>
      <c r="J22622" s="21">
        <f>IFERROR((I22622/H22622),0)</f>
        <v>1</v>
      </c>
      <c r="K22622" s="20"/>
      <c r="L22622" s="20"/>
      <c r="M22622" s="22"/>
    </row>
    <row r="22623" spans="1:13" s="14" customFormat="1" outlineLevel="2" x14ac:dyDescent="0.25">
      <c r="A22623" s="34"/>
      <c r="B22623" s="44" t="s">
        <v>5414</v>
      </c>
      <c r="C22623" s="31" t="s">
        <v>5042</v>
      </c>
      <c r="D22623" s="14" t="s">
        <v>1574</v>
      </c>
      <c r="E22623" s="14" t="s">
        <v>1629</v>
      </c>
      <c r="F22623" s="14" t="s">
        <v>1630</v>
      </c>
      <c r="G22623" s="14" t="s">
        <v>6484</v>
      </c>
      <c r="H22623" s="20">
        <v>16832679</v>
      </c>
      <c r="I22623" s="20">
        <v>16832679</v>
      </c>
      <c r="J22623" s="21">
        <f>IFERROR((I22623/H22623),0)</f>
        <v>1</v>
      </c>
      <c r="K22623" s="20"/>
      <c r="L22623" s="20"/>
      <c r="M22623" s="22"/>
    </row>
    <row r="22624" spans="1:13" s="14" customFormat="1" outlineLevel="2" x14ac:dyDescent="0.25">
      <c r="A22624" s="34"/>
      <c r="B22624" s="44" t="s">
        <v>5414</v>
      </c>
      <c r="C22624" s="31" t="s">
        <v>5042</v>
      </c>
      <c r="D22624" s="14" t="s">
        <v>5012</v>
      </c>
      <c r="E22624" s="14" t="s">
        <v>1629</v>
      </c>
      <c r="F22624" s="14" t="s">
        <v>1630</v>
      </c>
      <c r="G22624" s="14" t="s">
        <v>6485</v>
      </c>
      <c r="H22624" s="20">
        <v>235897353</v>
      </c>
      <c r="I22624" s="20">
        <v>235897353</v>
      </c>
      <c r="J22624" s="21">
        <f>IFERROR((I22624/H22624),0)</f>
        <v>1</v>
      </c>
      <c r="K22624" s="25"/>
      <c r="L22624" s="25"/>
      <c r="M22624" s="22"/>
    </row>
    <row r="22625" spans="1:13" s="14" customFormat="1" outlineLevel="2" x14ac:dyDescent="0.25">
      <c r="A22625" s="34"/>
      <c r="B22625" s="44" t="s">
        <v>5414</v>
      </c>
      <c r="C22625" s="31" t="s">
        <v>5042</v>
      </c>
      <c r="D22625" s="14" t="s">
        <v>1574</v>
      </c>
      <c r="E22625" s="14" t="s">
        <v>1629</v>
      </c>
      <c r="F22625" s="14" t="s">
        <v>1630</v>
      </c>
      <c r="G22625" s="14" t="s">
        <v>6492</v>
      </c>
      <c r="H22625" s="20">
        <v>42287762</v>
      </c>
      <c r="I22625" s="20">
        <v>42287762</v>
      </c>
      <c r="J22625" s="21">
        <f>IFERROR((I22625/H22625),0)</f>
        <v>1</v>
      </c>
      <c r="K22625" s="20"/>
      <c r="L22625" s="20"/>
      <c r="M22625" s="22"/>
    </row>
    <row r="22626" spans="1:13" s="14" customFormat="1" outlineLevel="2" x14ac:dyDescent="0.25">
      <c r="A22626" s="34"/>
      <c r="B22626" s="44" t="s">
        <v>5414</v>
      </c>
      <c r="C22626" s="31" t="s">
        <v>5042</v>
      </c>
      <c r="D22626" s="14" t="s">
        <v>1574</v>
      </c>
      <c r="E22626" s="14" t="s">
        <v>1629</v>
      </c>
      <c r="F22626" s="14" t="s">
        <v>1630</v>
      </c>
      <c r="G22626" s="14" t="s">
        <v>6493</v>
      </c>
      <c r="H22626" s="20">
        <v>-51733268</v>
      </c>
      <c r="I22626" s="20"/>
      <c r="J22626" s="21">
        <f>IFERROR((I22626/H22626),0)</f>
        <v>0</v>
      </c>
      <c r="K22626" s="20"/>
      <c r="L22626" s="20"/>
      <c r="M22626" s="22"/>
    </row>
    <row r="22627" spans="1:13" s="14" customFormat="1" outlineLevel="1" x14ac:dyDescent="0.25">
      <c r="A22627" s="34"/>
      <c r="B22627" s="46" t="s">
        <v>10151</v>
      </c>
      <c r="C22627" s="40" t="str">
        <f>C22626</f>
        <v>ASIGNACIONES DIRECTAS (20% DEL SGR)</v>
      </c>
      <c r="D22627" s="39" t="str">
        <f>D22626</f>
        <v xml:space="preserve">CUNDINAMARCA                                      </v>
      </c>
      <c r="E22627" s="39" t="str">
        <f>E22626</f>
        <v>25793</v>
      </c>
      <c r="F22627" s="39" t="str">
        <f>F22626</f>
        <v xml:space="preserve">TAUSA                                             </v>
      </c>
      <c r="G22627" s="39" t="s">
        <v>10656</v>
      </c>
      <c r="H22627" s="20">
        <f>SUBTOTAL(9,H22617:H22626)</f>
        <v>2918459824</v>
      </c>
      <c r="I22627" s="20">
        <f>SUBTOTAL(9,I22617:I22626)</f>
        <v>2970193092</v>
      </c>
      <c r="J22627" s="42">
        <f>+I22627/H22627</f>
        <v>1.0177262224323154</v>
      </c>
      <c r="K22627" s="20">
        <f>SUBTOTAL(9,K22617:K22626)</f>
        <v>189346100</v>
      </c>
      <c r="L22627" s="20">
        <f>SUBTOTAL(9,L22617:L22626)</f>
        <v>258666339.99999997</v>
      </c>
      <c r="M22627" s="7">
        <f>IFERROR((L22627/K22627),"N.A")</f>
        <v>1.3661033419753561</v>
      </c>
    </row>
    <row r="22628" spans="1:13" s="14" customFormat="1" outlineLevel="2" x14ac:dyDescent="0.25">
      <c r="A22628" s="34"/>
      <c r="B22628" s="44" t="s">
        <v>5415</v>
      </c>
      <c r="C22628" s="31" t="s">
        <v>5042</v>
      </c>
      <c r="D22628" s="14" t="s">
        <v>1574</v>
      </c>
      <c r="E22628" s="14" t="s">
        <v>1632</v>
      </c>
      <c r="F22628" s="14" t="s">
        <v>1633</v>
      </c>
      <c r="G22628" s="14" t="s">
        <v>16</v>
      </c>
      <c r="H22628" s="15">
        <v>636372</v>
      </c>
      <c r="I22628" s="15">
        <v>0</v>
      </c>
      <c r="J22628" s="16">
        <f>IFERROR((I22628/H22628),0)</f>
        <v>0</v>
      </c>
      <c r="K22628" s="15">
        <v>478392</v>
      </c>
      <c r="L22628" s="15">
        <v>0</v>
      </c>
      <c r="M22628" s="17">
        <f>L22628/K22628</f>
        <v>0</v>
      </c>
    </row>
    <row r="22629" spans="1:13" s="14" customFormat="1" outlineLevel="2" x14ac:dyDescent="0.25">
      <c r="A22629" s="34"/>
      <c r="B22629" s="44" t="s">
        <v>5415</v>
      </c>
      <c r="C22629" s="31" t="s">
        <v>5042</v>
      </c>
      <c r="D22629" s="14" t="s">
        <v>1574</v>
      </c>
      <c r="E22629" s="14" t="s">
        <v>1632</v>
      </c>
      <c r="F22629" s="14" t="s">
        <v>1633</v>
      </c>
      <c r="G22629" s="14" t="s">
        <v>5862</v>
      </c>
      <c r="H22629" s="20">
        <v>1425365</v>
      </c>
      <c r="I22629" s="20">
        <v>1425365</v>
      </c>
      <c r="J22629" s="21">
        <f>IFERROR((I22629/H22629),0)</f>
        <v>1</v>
      </c>
      <c r="K22629" s="20"/>
      <c r="L22629" s="20"/>
      <c r="M22629" s="22"/>
    </row>
    <row r="22630" spans="1:13" s="14" customFormat="1" outlineLevel="2" x14ac:dyDescent="0.25">
      <c r="A22630" s="34"/>
      <c r="B22630" s="44" t="s">
        <v>5415</v>
      </c>
      <c r="C22630" s="31" t="s">
        <v>5042</v>
      </c>
      <c r="D22630" s="14" t="s">
        <v>1574</v>
      </c>
      <c r="E22630" s="14" t="s">
        <v>1632</v>
      </c>
      <c r="F22630" s="14" t="s">
        <v>1633</v>
      </c>
      <c r="G22630" s="14" t="s">
        <v>6109</v>
      </c>
      <c r="H22630" s="20">
        <v>9315303</v>
      </c>
      <c r="I22630" s="20">
        <v>9315303</v>
      </c>
      <c r="J22630" s="21">
        <f>IFERROR((I22630/H22630),0)</f>
        <v>1</v>
      </c>
      <c r="K22630" s="20"/>
      <c r="L22630" s="20"/>
      <c r="M22630" s="22"/>
    </row>
    <row r="22631" spans="1:13" s="14" customFormat="1" outlineLevel="2" x14ac:dyDescent="0.25">
      <c r="A22631" s="34"/>
      <c r="B22631" s="44" t="s">
        <v>5415</v>
      </c>
      <c r="C22631" s="31" t="s">
        <v>5042</v>
      </c>
      <c r="D22631" s="14" t="s">
        <v>1574</v>
      </c>
      <c r="E22631" s="14" t="s">
        <v>1632</v>
      </c>
      <c r="F22631" s="14" t="s">
        <v>1633</v>
      </c>
      <c r="G22631" s="14" t="s">
        <v>6481</v>
      </c>
      <c r="H22631" s="20">
        <v>4</v>
      </c>
      <c r="I22631" s="20">
        <v>4</v>
      </c>
      <c r="J22631" s="21">
        <f>IFERROR((I22631/H22631),0)</f>
        <v>1</v>
      </c>
      <c r="K22631" s="20"/>
      <c r="L22631" s="20"/>
      <c r="M22631" s="22"/>
    </row>
    <row r="22632" spans="1:13" s="14" customFormat="1" outlineLevel="2" x14ac:dyDescent="0.25">
      <c r="A22632" s="34"/>
      <c r="B22632" s="44" t="s">
        <v>5415</v>
      </c>
      <c r="C22632" s="31" t="s">
        <v>5042</v>
      </c>
      <c r="D22632" s="14" t="s">
        <v>1574</v>
      </c>
      <c r="E22632" s="14" t="s">
        <v>1632</v>
      </c>
      <c r="F22632" s="14" t="s">
        <v>1633</v>
      </c>
      <c r="G22632" s="14" t="s">
        <v>6492</v>
      </c>
      <c r="H22632" s="20">
        <v>111319</v>
      </c>
      <c r="I22632" s="20">
        <v>111319</v>
      </c>
      <c r="J22632" s="21">
        <f>IFERROR((I22632/H22632),0)</f>
        <v>1</v>
      </c>
      <c r="K22632" s="20"/>
      <c r="L22632" s="20"/>
      <c r="M22632" s="22"/>
    </row>
    <row r="22633" spans="1:13" s="14" customFormat="1" outlineLevel="2" x14ac:dyDescent="0.25">
      <c r="A22633" s="34"/>
      <c r="B22633" s="44" t="s">
        <v>5415</v>
      </c>
      <c r="C22633" s="31" t="s">
        <v>5042</v>
      </c>
      <c r="D22633" s="14" t="s">
        <v>1574</v>
      </c>
      <c r="E22633" s="14" t="s">
        <v>1632</v>
      </c>
      <c r="F22633" s="14" t="s">
        <v>1633</v>
      </c>
      <c r="G22633" s="14" t="s">
        <v>6493</v>
      </c>
      <c r="H22633" s="20">
        <v>-127274</v>
      </c>
      <c r="I22633" s="20"/>
      <c r="J22633" s="21">
        <f>IFERROR((I22633/H22633),0)</f>
        <v>0</v>
      </c>
      <c r="K22633" s="20"/>
      <c r="L22633" s="20"/>
      <c r="M22633" s="22"/>
    </row>
    <row r="22634" spans="1:13" s="14" customFormat="1" outlineLevel="1" x14ac:dyDescent="0.25">
      <c r="A22634" s="34"/>
      <c r="B22634" s="46" t="s">
        <v>10152</v>
      </c>
      <c r="C22634" s="40" t="str">
        <f>C22633</f>
        <v>ASIGNACIONES DIRECTAS (20% DEL SGR)</v>
      </c>
      <c r="D22634" s="39" t="str">
        <f>D22633</f>
        <v xml:space="preserve">CUNDINAMARCA                                      </v>
      </c>
      <c r="E22634" s="39" t="str">
        <f>E22633</f>
        <v>25785</v>
      </c>
      <c r="F22634" s="39" t="str">
        <f>F22633</f>
        <v xml:space="preserve">TABIO                                             </v>
      </c>
      <c r="G22634" s="39" t="s">
        <v>10656</v>
      </c>
      <c r="H22634" s="20">
        <f>SUBTOTAL(9,H22628:H22633)</f>
        <v>11361089</v>
      </c>
      <c r="I22634" s="20">
        <f>SUBTOTAL(9,I22628:I22633)</f>
        <v>10851991</v>
      </c>
      <c r="J22634" s="42">
        <f>+I22634/H22634</f>
        <v>0.95518933088192515</v>
      </c>
      <c r="K22634" s="20">
        <f>SUBTOTAL(9,K22628:K22633)</f>
        <v>478392</v>
      </c>
      <c r="L22634" s="20">
        <f>SUBTOTAL(9,L22628:L22633)</f>
        <v>0</v>
      </c>
      <c r="M22634" s="7">
        <f>IFERROR((L22634/K22634),"N.A")</f>
        <v>0</v>
      </c>
    </row>
    <row r="22635" spans="1:13" s="14" customFormat="1" outlineLevel="2" x14ac:dyDescent="0.25">
      <c r="A22635" s="34"/>
      <c r="B22635" s="44" t="s">
        <v>5416</v>
      </c>
      <c r="C22635" s="31" t="s">
        <v>5042</v>
      </c>
      <c r="D22635" s="14" t="s">
        <v>1574</v>
      </c>
      <c r="E22635" s="14" t="s">
        <v>1635</v>
      </c>
      <c r="F22635" s="14" t="s">
        <v>1636</v>
      </c>
      <c r="G22635" s="14" t="s">
        <v>16</v>
      </c>
      <c r="H22635" s="15">
        <v>2043551922</v>
      </c>
      <c r="I22635" s="15">
        <v>923381744.61000001</v>
      </c>
      <c r="J22635" s="16">
        <f>IFERROR((I22635/H22635),0)</f>
        <v>0.45185137439830608</v>
      </c>
      <c r="K22635" s="15">
        <v>1494665604</v>
      </c>
      <c r="L22635" s="15">
        <v>923381744.61000001</v>
      </c>
      <c r="M22635" s="17">
        <f>L22635/K22635</f>
        <v>0.61778483571098486</v>
      </c>
    </row>
    <row r="22636" spans="1:13" s="14" customFormat="1" outlineLevel="2" x14ac:dyDescent="0.25">
      <c r="A22636" s="34"/>
      <c r="B22636" s="44" t="s">
        <v>5416</v>
      </c>
      <c r="C22636" s="31" t="s">
        <v>5042</v>
      </c>
      <c r="D22636" s="14" t="s">
        <v>1574</v>
      </c>
      <c r="E22636" s="14" t="s">
        <v>1635</v>
      </c>
      <c r="F22636" s="14" t="s">
        <v>1636</v>
      </c>
      <c r="G22636" s="14" t="s">
        <v>5855</v>
      </c>
      <c r="H22636" s="20">
        <v>18405656</v>
      </c>
      <c r="I22636" s="20">
        <v>18405656</v>
      </c>
      <c r="J22636" s="21">
        <f>IFERROR((I22636/H22636),0)</f>
        <v>1</v>
      </c>
      <c r="K22636" s="20"/>
      <c r="L22636" s="20"/>
      <c r="M22636" s="22"/>
    </row>
    <row r="22637" spans="1:13" s="14" customFormat="1" outlineLevel="2" x14ac:dyDescent="0.25">
      <c r="A22637" s="34"/>
      <c r="B22637" s="44" t="s">
        <v>5416</v>
      </c>
      <c r="C22637" s="31" t="s">
        <v>5042</v>
      </c>
      <c r="D22637" s="14" t="s">
        <v>1574</v>
      </c>
      <c r="E22637" s="14" t="s">
        <v>1635</v>
      </c>
      <c r="F22637" s="14" t="s">
        <v>1636</v>
      </c>
      <c r="G22637" s="14" t="s">
        <v>5862</v>
      </c>
      <c r="H22637" s="20">
        <v>1315122397</v>
      </c>
      <c r="I22637" s="20">
        <v>1315122397</v>
      </c>
      <c r="J22637" s="21">
        <f>IFERROR((I22637/H22637),0)</f>
        <v>1</v>
      </c>
      <c r="K22637" s="20"/>
      <c r="L22637" s="20"/>
      <c r="M22637" s="22"/>
    </row>
    <row r="22638" spans="1:13" s="14" customFormat="1" outlineLevel="2" x14ac:dyDescent="0.25">
      <c r="A22638" s="34"/>
      <c r="B22638" s="44" t="s">
        <v>5416</v>
      </c>
      <c r="C22638" s="31" t="s">
        <v>5042</v>
      </c>
      <c r="D22638" s="14" t="s">
        <v>1574</v>
      </c>
      <c r="E22638" s="14" t="s">
        <v>1635</v>
      </c>
      <c r="F22638" s="14" t="s">
        <v>1636</v>
      </c>
      <c r="G22638" s="14" t="s">
        <v>6109</v>
      </c>
      <c r="H22638" s="20">
        <v>3840023711</v>
      </c>
      <c r="I22638" s="20">
        <v>3840023711</v>
      </c>
      <c r="J22638" s="21">
        <f>IFERROR((I22638/H22638),0)</f>
        <v>1</v>
      </c>
      <c r="K22638" s="20"/>
      <c r="L22638" s="20"/>
      <c r="M22638" s="22"/>
    </row>
    <row r="22639" spans="1:13" s="14" customFormat="1" outlineLevel="2" x14ac:dyDescent="0.25">
      <c r="A22639" s="34"/>
      <c r="B22639" s="44" t="s">
        <v>5416</v>
      </c>
      <c r="C22639" s="31" t="s">
        <v>5042</v>
      </c>
      <c r="D22639" s="14" t="s">
        <v>1574</v>
      </c>
      <c r="E22639" s="14" t="s">
        <v>1635</v>
      </c>
      <c r="F22639" s="14" t="s">
        <v>1636</v>
      </c>
      <c r="G22639" s="14" t="s">
        <v>6481</v>
      </c>
      <c r="H22639" s="20">
        <v>12639</v>
      </c>
      <c r="I22639" s="20">
        <v>12639</v>
      </c>
      <c r="J22639" s="21">
        <f>IFERROR((I22639/H22639),0)</f>
        <v>1</v>
      </c>
      <c r="K22639" s="20"/>
      <c r="L22639" s="20"/>
      <c r="M22639" s="22"/>
    </row>
    <row r="22640" spans="1:13" s="14" customFormat="1" outlineLevel="2" x14ac:dyDescent="0.25">
      <c r="A22640" s="34"/>
      <c r="B22640" s="44" t="s">
        <v>5416</v>
      </c>
      <c r="C22640" s="31" t="s">
        <v>5042</v>
      </c>
      <c r="D22640" s="14" t="s">
        <v>1574</v>
      </c>
      <c r="E22640" s="14" t="s">
        <v>1635</v>
      </c>
      <c r="F22640" s="14" t="s">
        <v>1636</v>
      </c>
      <c r="G22640" s="14" t="s">
        <v>6482</v>
      </c>
      <c r="H22640" s="20">
        <v>4752570762</v>
      </c>
      <c r="I22640" s="20">
        <v>4752570762</v>
      </c>
      <c r="J22640" s="21">
        <f>IFERROR((I22640/H22640),0)</f>
        <v>1</v>
      </c>
      <c r="K22640" s="20"/>
      <c r="L22640" s="20"/>
      <c r="M22640" s="22"/>
    </row>
    <row r="22641" spans="1:13" s="14" customFormat="1" outlineLevel="2" x14ac:dyDescent="0.25">
      <c r="A22641" s="34"/>
      <c r="B22641" s="44" t="s">
        <v>5416</v>
      </c>
      <c r="C22641" s="31" t="s">
        <v>5042</v>
      </c>
      <c r="D22641" s="14" t="s">
        <v>1574</v>
      </c>
      <c r="E22641" s="14" t="s">
        <v>1635</v>
      </c>
      <c r="F22641" s="14" t="s">
        <v>1636</v>
      </c>
      <c r="G22641" s="14" t="s">
        <v>6484</v>
      </c>
      <c r="H22641" s="20">
        <v>93225446</v>
      </c>
      <c r="I22641" s="20">
        <v>93225446</v>
      </c>
      <c r="J22641" s="21">
        <f>IFERROR((I22641/H22641),0)</f>
        <v>1</v>
      </c>
      <c r="K22641" s="20"/>
      <c r="L22641" s="20"/>
      <c r="M22641" s="22"/>
    </row>
    <row r="22642" spans="1:13" s="14" customFormat="1" outlineLevel="2" x14ac:dyDescent="0.25">
      <c r="A22642" s="34"/>
      <c r="B22642" s="44" t="s">
        <v>5416</v>
      </c>
      <c r="C22642" s="31" t="s">
        <v>5042</v>
      </c>
      <c r="D22642" s="14" t="s">
        <v>5012</v>
      </c>
      <c r="E22642" s="14" t="s">
        <v>1635</v>
      </c>
      <c r="F22642" s="14" t="s">
        <v>1636</v>
      </c>
      <c r="G22642" s="14" t="s">
        <v>6485</v>
      </c>
      <c r="H22642" s="20">
        <v>378913142</v>
      </c>
      <c r="I22642" s="20">
        <v>378913142</v>
      </c>
      <c r="J22642" s="21">
        <f>IFERROR((I22642/H22642),0)</f>
        <v>1</v>
      </c>
      <c r="K22642" s="25"/>
      <c r="L22642" s="25"/>
      <c r="M22642" s="22"/>
    </row>
    <row r="22643" spans="1:13" s="14" customFormat="1" outlineLevel="2" x14ac:dyDescent="0.25">
      <c r="A22643" s="34"/>
      <c r="B22643" s="44" t="s">
        <v>5416</v>
      </c>
      <c r="C22643" s="31" t="s">
        <v>5042</v>
      </c>
      <c r="D22643" s="14" t="s">
        <v>1574</v>
      </c>
      <c r="E22643" s="14" t="s">
        <v>1635</v>
      </c>
      <c r="F22643" s="14" t="s">
        <v>1636</v>
      </c>
      <c r="G22643" s="14" t="s">
        <v>6492</v>
      </c>
      <c r="H22643" s="20">
        <v>333372952</v>
      </c>
      <c r="I22643" s="20">
        <v>333372952</v>
      </c>
      <c r="J22643" s="21">
        <f>IFERROR((I22643/H22643),0)</f>
        <v>1</v>
      </c>
      <c r="K22643" s="20"/>
      <c r="L22643" s="20"/>
      <c r="M22643" s="22"/>
    </row>
    <row r="22644" spans="1:13" s="14" customFormat="1" outlineLevel="2" x14ac:dyDescent="0.25">
      <c r="A22644" s="34"/>
      <c r="B22644" s="44" t="s">
        <v>5416</v>
      </c>
      <c r="C22644" s="31" t="s">
        <v>5042</v>
      </c>
      <c r="D22644" s="14" t="s">
        <v>1574</v>
      </c>
      <c r="E22644" s="14" t="s">
        <v>1635</v>
      </c>
      <c r="F22644" s="14" t="s">
        <v>1636</v>
      </c>
      <c r="G22644" s="14" t="s">
        <v>6493</v>
      </c>
      <c r="H22644" s="20">
        <v>-408710384</v>
      </c>
      <c r="I22644" s="20"/>
      <c r="J22644" s="21">
        <f>IFERROR((I22644/H22644),0)</f>
        <v>0</v>
      </c>
      <c r="K22644" s="20"/>
      <c r="L22644" s="20"/>
      <c r="M22644" s="22"/>
    </row>
    <row r="22645" spans="1:13" s="14" customFormat="1" outlineLevel="1" x14ac:dyDescent="0.25">
      <c r="A22645" s="34"/>
      <c r="B22645" s="46" t="s">
        <v>10153</v>
      </c>
      <c r="C22645" s="40" t="str">
        <f>C22644</f>
        <v>ASIGNACIONES DIRECTAS (20% DEL SGR)</v>
      </c>
      <c r="D22645" s="39" t="str">
        <f>D22644</f>
        <v xml:space="preserve">CUNDINAMARCA                                      </v>
      </c>
      <c r="E22645" s="39" t="str">
        <f>E22644</f>
        <v>25781</v>
      </c>
      <c r="F22645" s="39" t="str">
        <f>F22644</f>
        <v xml:space="preserve">SUTATAUSA                                         </v>
      </c>
      <c r="G22645" s="39" t="s">
        <v>10656</v>
      </c>
      <c r="H22645" s="20">
        <f>SUBTOTAL(9,H22635:H22644)</f>
        <v>12366488243</v>
      </c>
      <c r="I22645" s="20">
        <f>SUBTOTAL(9,I22635:I22644)</f>
        <v>11655028449.610001</v>
      </c>
      <c r="J22645" s="42">
        <f>+I22645/H22645</f>
        <v>0.94246872843689333</v>
      </c>
      <c r="K22645" s="20">
        <f>SUBTOTAL(9,K22635:K22644)</f>
        <v>1494665604</v>
      </c>
      <c r="L22645" s="20">
        <f>SUBTOTAL(9,L22635:L22644)</f>
        <v>923381744.61000001</v>
      </c>
      <c r="M22645" s="7">
        <f>IFERROR((L22645/K22645),"N.A")</f>
        <v>0.61778483571098486</v>
      </c>
    </row>
    <row r="22646" spans="1:13" s="14" customFormat="1" outlineLevel="2" x14ac:dyDescent="0.25">
      <c r="A22646" s="34"/>
      <c r="B22646" s="44" t="s">
        <v>5997</v>
      </c>
      <c r="C22646" s="31" t="s">
        <v>5042</v>
      </c>
      <c r="D22646" s="14" t="s">
        <v>1574</v>
      </c>
      <c r="E22646" s="14" t="s">
        <v>1638</v>
      </c>
      <c r="F22646" s="14" t="s">
        <v>1639</v>
      </c>
      <c r="G22646" s="14" t="s">
        <v>5862</v>
      </c>
      <c r="H22646" s="20">
        <v>103026</v>
      </c>
      <c r="I22646" s="20">
        <v>103026</v>
      </c>
      <c r="J22646" s="21">
        <f>IFERROR((I22646/H22646),0)</f>
        <v>1</v>
      </c>
      <c r="K22646" s="20"/>
      <c r="L22646" s="20"/>
      <c r="M22646" s="22"/>
    </row>
    <row r="22647" spans="1:13" s="14" customFormat="1" outlineLevel="2" x14ac:dyDescent="0.25">
      <c r="A22647" s="34"/>
      <c r="B22647" s="44" t="s">
        <v>5997</v>
      </c>
      <c r="C22647" s="31" t="s">
        <v>5042</v>
      </c>
      <c r="D22647" s="14" t="s">
        <v>1574</v>
      </c>
      <c r="E22647" s="14" t="s">
        <v>1638</v>
      </c>
      <c r="F22647" s="14" t="s">
        <v>1639</v>
      </c>
      <c r="G22647" s="14" t="s">
        <v>6109</v>
      </c>
      <c r="H22647" s="20">
        <v>689089</v>
      </c>
      <c r="I22647" s="20">
        <v>689089</v>
      </c>
      <c r="J22647" s="21">
        <f>IFERROR((I22647/H22647),0)</f>
        <v>1</v>
      </c>
      <c r="K22647" s="20"/>
      <c r="L22647" s="20"/>
      <c r="M22647" s="22"/>
    </row>
    <row r="22648" spans="1:13" s="14" customFormat="1" outlineLevel="1" x14ac:dyDescent="0.25">
      <c r="A22648" s="34"/>
      <c r="B22648" s="46" t="s">
        <v>10154</v>
      </c>
      <c r="C22648" s="40" t="str">
        <f>C22647</f>
        <v>ASIGNACIONES DIRECTAS (20% DEL SGR)</v>
      </c>
      <c r="D22648" s="39" t="str">
        <f>D22647</f>
        <v xml:space="preserve">CUNDINAMARCA                                      </v>
      </c>
      <c r="E22648" s="39" t="str">
        <f>E22647</f>
        <v>25779</v>
      </c>
      <c r="F22648" s="39" t="str">
        <f>F22647</f>
        <v xml:space="preserve">SUSA                                              </v>
      </c>
      <c r="G22648" s="39" t="s">
        <v>10656</v>
      </c>
      <c r="H22648" s="20">
        <f>SUBTOTAL(9,H22646:H22647)</f>
        <v>792115</v>
      </c>
      <c r="I22648" s="20">
        <f>SUBTOTAL(9,I22646:I22647)</f>
        <v>792115</v>
      </c>
      <c r="J22648" s="42">
        <f>+I22648/H22648</f>
        <v>1</v>
      </c>
      <c r="K22648" s="20">
        <f>SUBTOTAL(9,K22646:K22647)</f>
        <v>0</v>
      </c>
      <c r="L22648" s="20">
        <f>SUBTOTAL(9,L22646:L22647)</f>
        <v>0</v>
      </c>
      <c r="M22648" s="7" t="str">
        <f>IFERROR((L22648/K22648),"N.A")</f>
        <v>N.A</v>
      </c>
    </row>
    <row r="22649" spans="1:13" s="14" customFormat="1" outlineLevel="2" x14ac:dyDescent="0.25">
      <c r="A22649" s="34"/>
      <c r="B22649" s="44" t="s">
        <v>5417</v>
      </c>
      <c r="C22649" s="31" t="s">
        <v>5042</v>
      </c>
      <c r="D22649" s="14" t="s">
        <v>1574</v>
      </c>
      <c r="E22649" s="14" t="s">
        <v>1644</v>
      </c>
      <c r="F22649" s="14" t="s">
        <v>1645</v>
      </c>
      <c r="G22649" s="14" t="s">
        <v>16</v>
      </c>
      <c r="H22649" s="15">
        <v>120811</v>
      </c>
      <c r="I22649" s="15">
        <v>120811</v>
      </c>
      <c r="J22649" s="16">
        <f>IFERROR((I22649/H22649),0)</f>
        <v>1</v>
      </c>
      <c r="K22649" s="15">
        <v>88314</v>
      </c>
      <c r="L22649" s="15">
        <v>120811</v>
      </c>
      <c r="M22649" s="17">
        <f>L22649/K22649</f>
        <v>1.3679711031093598</v>
      </c>
    </row>
    <row r="22650" spans="1:13" s="14" customFormat="1" outlineLevel="2" x14ac:dyDescent="0.25">
      <c r="A22650" s="34"/>
      <c r="B22650" s="44" t="s">
        <v>5417</v>
      </c>
      <c r="C22650" s="31" t="s">
        <v>5042</v>
      </c>
      <c r="D22650" s="14" t="s">
        <v>1574</v>
      </c>
      <c r="E22650" s="14" t="s">
        <v>1644</v>
      </c>
      <c r="F22650" s="14" t="s">
        <v>1645</v>
      </c>
      <c r="G22650" s="14" t="s">
        <v>5855</v>
      </c>
      <c r="H22650" s="20">
        <v>28211</v>
      </c>
      <c r="I22650" s="20">
        <v>28211</v>
      </c>
      <c r="J22650" s="21">
        <f>IFERROR((I22650/H22650),0)</f>
        <v>1</v>
      </c>
      <c r="K22650" s="20"/>
      <c r="L22650" s="20"/>
      <c r="M22650" s="22"/>
    </row>
    <row r="22651" spans="1:13" s="14" customFormat="1" outlineLevel="2" x14ac:dyDescent="0.25">
      <c r="A22651" s="34"/>
      <c r="B22651" s="44" t="s">
        <v>5417</v>
      </c>
      <c r="C22651" s="31" t="s">
        <v>5042</v>
      </c>
      <c r="D22651" s="14" t="s">
        <v>1574</v>
      </c>
      <c r="E22651" s="14" t="s">
        <v>1644</v>
      </c>
      <c r="F22651" s="14" t="s">
        <v>1645</v>
      </c>
      <c r="G22651" s="14" t="s">
        <v>5862</v>
      </c>
      <c r="H22651" s="20">
        <v>18027794</v>
      </c>
      <c r="I22651" s="20">
        <v>18027794</v>
      </c>
      <c r="J22651" s="21">
        <f>IFERROR((I22651/H22651),0)</f>
        <v>1</v>
      </c>
      <c r="K22651" s="20"/>
      <c r="L22651" s="20"/>
      <c r="M22651" s="22"/>
    </row>
    <row r="22652" spans="1:13" s="14" customFormat="1" outlineLevel="2" x14ac:dyDescent="0.25">
      <c r="A22652" s="34"/>
      <c r="B22652" s="44" t="s">
        <v>5417</v>
      </c>
      <c r="C22652" s="31" t="s">
        <v>5042</v>
      </c>
      <c r="D22652" s="14" t="s">
        <v>1574</v>
      </c>
      <c r="E22652" s="14" t="s">
        <v>1644</v>
      </c>
      <c r="F22652" s="14" t="s">
        <v>1645</v>
      </c>
      <c r="G22652" s="14" t="s">
        <v>6109</v>
      </c>
      <c r="H22652" s="20">
        <v>119831486</v>
      </c>
      <c r="I22652" s="20">
        <v>119831486</v>
      </c>
      <c r="J22652" s="21">
        <f>IFERROR((I22652/H22652),0)</f>
        <v>1</v>
      </c>
      <c r="K22652" s="20"/>
      <c r="L22652" s="20"/>
      <c r="M22652" s="22"/>
    </row>
    <row r="22653" spans="1:13" s="14" customFormat="1" outlineLevel="2" x14ac:dyDescent="0.25">
      <c r="A22653" s="34"/>
      <c r="B22653" s="44" t="s">
        <v>5417</v>
      </c>
      <c r="C22653" s="31" t="s">
        <v>5042</v>
      </c>
      <c r="D22653" s="14" t="s">
        <v>1574</v>
      </c>
      <c r="E22653" s="14" t="s">
        <v>1644</v>
      </c>
      <c r="F22653" s="14" t="s">
        <v>1645</v>
      </c>
      <c r="G22653" s="14" t="s">
        <v>6481</v>
      </c>
      <c r="H22653" s="20">
        <v>1</v>
      </c>
      <c r="I22653" s="20">
        <v>1</v>
      </c>
      <c r="J22653" s="21">
        <f>IFERROR((I22653/H22653),0)</f>
        <v>1</v>
      </c>
      <c r="K22653" s="20"/>
      <c r="L22653" s="20"/>
      <c r="M22653" s="22"/>
    </row>
    <row r="22654" spans="1:13" s="14" customFormat="1" outlineLevel="2" x14ac:dyDescent="0.25">
      <c r="A22654" s="34"/>
      <c r="B22654" s="44" t="s">
        <v>5417</v>
      </c>
      <c r="C22654" s="31" t="s">
        <v>5042</v>
      </c>
      <c r="D22654" s="14" t="s">
        <v>1574</v>
      </c>
      <c r="E22654" s="14" t="s">
        <v>1644</v>
      </c>
      <c r="F22654" s="14" t="s">
        <v>1645</v>
      </c>
      <c r="G22654" s="14" t="s">
        <v>6492</v>
      </c>
      <c r="H22654" s="20">
        <v>19681</v>
      </c>
      <c r="I22654" s="20">
        <v>19681</v>
      </c>
      <c r="J22654" s="21">
        <f>IFERROR((I22654/H22654),0)</f>
        <v>1</v>
      </c>
      <c r="K22654" s="20"/>
      <c r="L22654" s="20"/>
      <c r="M22654" s="22"/>
    </row>
    <row r="22655" spans="1:13" s="14" customFormat="1" outlineLevel="2" x14ac:dyDescent="0.25">
      <c r="A22655" s="34"/>
      <c r="B22655" s="44" t="s">
        <v>5417</v>
      </c>
      <c r="C22655" s="31" t="s">
        <v>5042</v>
      </c>
      <c r="D22655" s="14" t="s">
        <v>1574</v>
      </c>
      <c r="E22655" s="14" t="s">
        <v>1644</v>
      </c>
      <c r="F22655" s="14" t="s">
        <v>1645</v>
      </c>
      <c r="G22655" s="14" t="s">
        <v>6493</v>
      </c>
      <c r="H22655" s="20">
        <v>-24162</v>
      </c>
      <c r="I22655" s="20"/>
      <c r="J22655" s="21">
        <f>IFERROR((I22655/H22655),0)</f>
        <v>0</v>
      </c>
      <c r="K22655" s="20"/>
      <c r="L22655" s="20"/>
      <c r="M22655" s="22"/>
    </row>
    <row r="22656" spans="1:13" s="14" customFormat="1" outlineLevel="1" x14ac:dyDescent="0.25">
      <c r="A22656" s="34"/>
      <c r="B22656" s="46" t="s">
        <v>10155</v>
      </c>
      <c r="C22656" s="40" t="str">
        <f>C22655</f>
        <v>ASIGNACIONES DIRECTAS (20% DEL SGR)</v>
      </c>
      <c r="D22656" s="39" t="str">
        <f>D22655</f>
        <v xml:space="preserve">CUNDINAMARCA                                      </v>
      </c>
      <c r="E22656" s="39" t="str">
        <f>E22655</f>
        <v>25772</v>
      </c>
      <c r="F22656" s="39" t="str">
        <f>F22655</f>
        <v xml:space="preserve">SUESCA                                            </v>
      </c>
      <c r="G22656" s="39" t="s">
        <v>10656</v>
      </c>
      <c r="H22656" s="20">
        <f>SUBTOTAL(9,H22649:H22655)</f>
        <v>138003822</v>
      </c>
      <c r="I22656" s="20">
        <f>SUBTOTAL(9,I22649:I22655)</f>
        <v>138027984</v>
      </c>
      <c r="J22656" s="42">
        <f>+I22656/H22656</f>
        <v>1.0001750821075086</v>
      </c>
      <c r="K22656" s="20">
        <f>SUBTOTAL(9,K22649:K22655)</f>
        <v>88314</v>
      </c>
      <c r="L22656" s="20">
        <f>SUBTOTAL(9,L22649:L22655)</f>
        <v>120811</v>
      </c>
      <c r="M22656" s="7">
        <f>IFERROR((L22656/K22656),"N.A")</f>
        <v>1.3679711031093598</v>
      </c>
    </row>
    <row r="22657" spans="1:13" s="14" customFormat="1" outlineLevel="2" x14ac:dyDescent="0.25">
      <c r="A22657" s="34"/>
      <c r="B22657" s="44" t="s">
        <v>5859</v>
      </c>
      <c r="C22657" s="31" t="s">
        <v>5042</v>
      </c>
      <c r="D22657" s="14" t="s">
        <v>1574</v>
      </c>
      <c r="E22657" s="14" t="s">
        <v>1647</v>
      </c>
      <c r="F22657" s="14" t="s">
        <v>1648</v>
      </c>
      <c r="G22657" s="14" t="s">
        <v>5855</v>
      </c>
      <c r="H22657" s="20">
        <v>3256397</v>
      </c>
      <c r="I22657" s="20">
        <v>3256397</v>
      </c>
      <c r="J22657" s="21">
        <f>IFERROR((I22657/H22657),0)</f>
        <v>1</v>
      </c>
      <c r="K22657" s="20"/>
      <c r="L22657" s="20"/>
      <c r="M22657" s="22"/>
    </row>
    <row r="22658" spans="1:13" s="14" customFormat="1" outlineLevel="2" x14ac:dyDescent="0.25">
      <c r="A22658" s="34"/>
      <c r="B22658" s="44" t="s">
        <v>5859</v>
      </c>
      <c r="C22658" s="31" t="s">
        <v>5042</v>
      </c>
      <c r="D22658" s="14" t="s">
        <v>1574</v>
      </c>
      <c r="E22658" s="14" t="s">
        <v>1647</v>
      </c>
      <c r="F22658" s="14" t="s">
        <v>1648</v>
      </c>
      <c r="G22658" s="14" t="s">
        <v>5862</v>
      </c>
      <c r="H22658" s="20">
        <v>16312085</v>
      </c>
      <c r="I22658" s="20">
        <v>16312085</v>
      </c>
      <c r="J22658" s="21">
        <f>IFERROR((I22658/H22658),0)</f>
        <v>1</v>
      </c>
      <c r="K22658" s="20"/>
      <c r="L22658" s="20"/>
      <c r="M22658" s="22"/>
    </row>
    <row r="22659" spans="1:13" s="14" customFormat="1" outlineLevel="2" x14ac:dyDescent="0.25">
      <c r="A22659" s="34"/>
      <c r="B22659" s="44" t="s">
        <v>5859</v>
      </c>
      <c r="C22659" s="31" t="s">
        <v>5042</v>
      </c>
      <c r="D22659" s="14" t="s">
        <v>1574</v>
      </c>
      <c r="E22659" s="14" t="s">
        <v>1647</v>
      </c>
      <c r="F22659" s="14" t="s">
        <v>1648</v>
      </c>
      <c r="G22659" s="14" t="s">
        <v>6109</v>
      </c>
      <c r="H22659" s="20">
        <v>107488765</v>
      </c>
      <c r="I22659" s="20">
        <v>107488765</v>
      </c>
      <c r="J22659" s="21">
        <f>IFERROR((I22659/H22659),0)</f>
        <v>1</v>
      </c>
      <c r="K22659" s="20"/>
      <c r="L22659" s="20"/>
      <c r="M22659" s="22"/>
    </row>
    <row r="22660" spans="1:13" s="14" customFormat="1" outlineLevel="1" x14ac:dyDescent="0.25">
      <c r="A22660" s="34"/>
      <c r="B22660" s="46" t="s">
        <v>10156</v>
      </c>
      <c r="C22660" s="40" t="str">
        <f>C22659</f>
        <v>ASIGNACIONES DIRECTAS (20% DEL SGR)</v>
      </c>
      <c r="D22660" s="39" t="str">
        <f>D22659</f>
        <v xml:space="preserve">CUNDINAMARCA                                      </v>
      </c>
      <c r="E22660" s="39" t="str">
        <f>E22659</f>
        <v>25769</v>
      </c>
      <c r="F22660" s="39" t="str">
        <f>F22659</f>
        <v xml:space="preserve">SUBACHOQUE                                        </v>
      </c>
      <c r="G22660" s="39" t="s">
        <v>10656</v>
      </c>
      <c r="H22660" s="20">
        <f>SUBTOTAL(9,H22657:H22659)</f>
        <v>127057247</v>
      </c>
      <c r="I22660" s="20">
        <f>SUBTOTAL(9,I22657:I22659)</f>
        <v>127057247</v>
      </c>
      <c r="J22660" s="42">
        <f>+I22660/H22660</f>
        <v>1</v>
      </c>
      <c r="K22660" s="20">
        <f>SUBTOTAL(9,K22657:K22659)</f>
        <v>0</v>
      </c>
      <c r="L22660" s="20">
        <f>SUBTOTAL(9,L22657:L22659)</f>
        <v>0</v>
      </c>
      <c r="M22660" s="7" t="str">
        <f>IFERROR((L22660/K22660),"N.A")</f>
        <v>N.A</v>
      </c>
    </row>
    <row r="22661" spans="1:13" s="14" customFormat="1" outlineLevel="2" x14ac:dyDescent="0.25">
      <c r="A22661" s="34"/>
      <c r="B22661" s="44" t="s">
        <v>5418</v>
      </c>
      <c r="C22661" s="31" t="s">
        <v>5042</v>
      </c>
      <c r="D22661" s="14" t="s">
        <v>1574</v>
      </c>
      <c r="E22661" s="14" t="s">
        <v>4521</v>
      </c>
      <c r="F22661" s="14" t="s">
        <v>4522</v>
      </c>
      <c r="G22661" s="14" t="s">
        <v>16</v>
      </c>
      <c r="H22661" s="15">
        <v>2141411</v>
      </c>
      <c r="I22661" s="15">
        <v>299678.51</v>
      </c>
      <c r="J22661" s="16">
        <f>IFERROR((I22661/H22661),0)</f>
        <v>0.13994441515430714</v>
      </c>
      <c r="K22661" s="15">
        <v>1524238</v>
      </c>
      <c r="L22661" s="15">
        <v>299678.51</v>
      </c>
      <c r="M22661" s="17">
        <f>L22661/K22661</f>
        <v>0.19660873826790831</v>
      </c>
    </row>
    <row r="22662" spans="1:13" s="14" customFormat="1" outlineLevel="2" x14ac:dyDescent="0.25">
      <c r="A22662" s="34"/>
      <c r="B22662" s="44" t="s">
        <v>5418</v>
      </c>
      <c r="C22662" s="31" t="s">
        <v>5042</v>
      </c>
      <c r="D22662" s="14" t="s">
        <v>1574</v>
      </c>
      <c r="E22662" s="14" t="s">
        <v>4521</v>
      </c>
      <c r="F22662" s="14" t="s">
        <v>4522</v>
      </c>
      <c r="G22662" s="14" t="s">
        <v>5862</v>
      </c>
      <c r="H22662" s="20">
        <v>813853</v>
      </c>
      <c r="I22662" s="20">
        <v>813853</v>
      </c>
      <c r="J22662" s="21">
        <f>IFERROR((I22662/H22662),0)</f>
        <v>1</v>
      </c>
      <c r="K22662" s="20"/>
      <c r="L22662" s="20"/>
      <c r="M22662" s="22"/>
    </row>
    <row r="22663" spans="1:13" s="14" customFormat="1" outlineLevel="2" x14ac:dyDescent="0.25">
      <c r="A22663" s="34"/>
      <c r="B22663" s="44" t="s">
        <v>5418</v>
      </c>
      <c r="C22663" s="31" t="s">
        <v>5042</v>
      </c>
      <c r="D22663" s="14" t="s">
        <v>1574</v>
      </c>
      <c r="E22663" s="14" t="s">
        <v>4521</v>
      </c>
      <c r="F22663" s="14" t="s">
        <v>4522</v>
      </c>
      <c r="G22663" s="14" t="s">
        <v>6109</v>
      </c>
      <c r="H22663" s="20">
        <v>5880605</v>
      </c>
      <c r="I22663" s="20">
        <v>5880605</v>
      </c>
      <c r="J22663" s="21">
        <f>IFERROR((I22663/H22663),0)</f>
        <v>1</v>
      </c>
      <c r="K22663" s="20"/>
      <c r="L22663" s="20"/>
      <c r="M22663" s="22"/>
    </row>
    <row r="22664" spans="1:13" s="14" customFormat="1" outlineLevel="2" x14ac:dyDescent="0.25">
      <c r="A22664" s="34"/>
      <c r="B22664" s="44" t="s">
        <v>5418</v>
      </c>
      <c r="C22664" s="31" t="s">
        <v>5042</v>
      </c>
      <c r="D22664" s="14" t="s">
        <v>1574</v>
      </c>
      <c r="E22664" s="14" t="s">
        <v>4521</v>
      </c>
      <c r="F22664" s="14" t="s">
        <v>4522</v>
      </c>
      <c r="G22664" s="14" t="s">
        <v>6481</v>
      </c>
      <c r="H22664" s="20">
        <v>13</v>
      </c>
      <c r="I22664" s="20">
        <v>13</v>
      </c>
      <c r="J22664" s="21">
        <f>IFERROR((I22664/H22664),0)</f>
        <v>1</v>
      </c>
      <c r="K22664" s="20"/>
      <c r="L22664" s="20"/>
      <c r="M22664" s="22"/>
    </row>
    <row r="22665" spans="1:13" s="14" customFormat="1" outlineLevel="2" x14ac:dyDescent="0.25">
      <c r="A22665" s="34"/>
      <c r="B22665" s="44" t="s">
        <v>5418</v>
      </c>
      <c r="C22665" s="31" t="s">
        <v>5042</v>
      </c>
      <c r="D22665" s="14" t="s">
        <v>1574</v>
      </c>
      <c r="E22665" s="14" t="s">
        <v>4521</v>
      </c>
      <c r="F22665" s="14" t="s">
        <v>4522</v>
      </c>
      <c r="G22665" s="14" t="s">
        <v>6492</v>
      </c>
      <c r="H22665" s="20">
        <v>324988</v>
      </c>
      <c r="I22665" s="20">
        <v>324988</v>
      </c>
      <c r="J22665" s="21">
        <f>IFERROR((I22665/H22665),0)</f>
        <v>1</v>
      </c>
      <c r="K22665" s="20"/>
      <c r="L22665" s="20"/>
      <c r="M22665" s="22"/>
    </row>
    <row r="22666" spans="1:13" s="14" customFormat="1" outlineLevel="2" x14ac:dyDescent="0.25">
      <c r="A22666" s="34"/>
      <c r="B22666" s="44" t="s">
        <v>5418</v>
      </c>
      <c r="C22666" s="31" t="s">
        <v>5042</v>
      </c>
      <c r="D22666" s="14" t="s">
        <v>1574</v>
      </c>
      <c r="E22666" s="14" t="s">
        <v>4521</v>
      </c>
      <c r="F22666" s="14" t="s">
        <v>4522</v>
      </c>
      <c r="G22666" s="14" t="s">
        <v>6493</v>
      </c>
      <c r="H22666" s="20">
        <v>-428282</v>
      </c>
      <c r="I22666" s="20"/>
      <c r="J22666" s="21">
        <f>IFERROR((I22666/H22666),0)</f>
        <v>0</v>
      </c>
      <c r="K22666" s="20"/>
      <c r="L22666" s="20"/>
      <c r="M22666" s="22"/>
    </row>
    <row r="22667" spans="1:13" s="14" customFormat="1" outlineLevel="1" x14ac:dyDescent="0.25">
      <c r="A22667" s="34"/>
      <c r="B22667" s="46" t="s">
        <v>10157</v>
      </c>
      <c r="C22667" s="40" t="str">
        <f>C22666</f>
        <v>ASIGNACIONES DIRECTAS (20% DEL SGR)</v>
      </c>
      <c r="D22667" s="39" t="str">
        <f>D22666</f>
        <v xml:space="preserve">CUNDINAMARCA                                      </v>
      </c>
      <c r="E22667" s="39" t="str">
        <f>E22666</f>
        <v>25758</v>
      </c>
      <c r="F22667" s="39" t="str">
        <f>F22666</f>
        <v xml:space="preserve">SOPÓ                                              </v>
      </c>
      <c r="G22667" s="39" t="s">
        <v>10656</v>
      </c>
      <c r="H22667" s="20">
        <f>SUBTOTAL(9,H22661:H22666)</f>
        <v>8732588</v>
      </c>
      <c r="I22667" s="20">
        <f>SUBTOTAL(9,I22661:I22666)</f>
        <v>7319137.5099999998</v>
      </c>
      <c r="J22667" s="42">
        <f>+I22667/H22667</f>
        <v>0.83814071040566662</v>
      </c>
      <c r="K22667" s="20">
        <f>SUBTOTAL(9,K22661:K22666)</f>
        <v>1524238</v>
      </c>
      <c r="L22667" s="20">
        <f>SUBTOTAL(9,L22661:L22666)</f>
        <v>299678.51</v>
      </c>
      <c r="M22667" s="7">
        <f>IFERROR((L22667/K22667),"N.A")</f>
        <v>0.19660873826790831</v>
      </c>
    </row>
    <row r="22668" spans="1:13" s="14" customFormat="1" outlineLevel="2" x14ac:dyDescent="0.25">
      <c r="A22668" s="34"/>
      <c r="B22668" s="44" t="s">
        <v>5419</v>
      </c>
      <c r="C22668" s="31" t="s">
        <v>5042</v>
      </c>
      <c r="D22668" s="14" t="s">
        <v>1574</v>
      </c>
      <c r="E22668" s="14" t="s">
        <v>4524</v>
      </c>
      <c r="F22668" s="14" t="s">
        <v>4525</v>
      </c>
      <c r="G22668" s="14" t="s">
        <v>16</v>
      </c>
      <c r="H22668" s="15">
        <v>147101057</v>
      </c>
      <c r="I22668" s="15">
        <v>111714563.53</v>
      </c>
      <c r="J22668" s="16">
        <f>IFERROR((I22668/H22668),0)</f>
        <v>0.75944092998597557</v>
      </c>
      <c r="K22668" s="15">
        <v>104645177</v>
      </c>
      <c r="L22668" s="15">
        <v>111714563.53</v>
      </c>
      <c r="M22668" s="17">
        <f>L22668/K22668</f>
        <v>1.0675557797565769</v>
      </c>
    </row>
    <row r="22669" spans="1:13" s="14" customFormat="1" outlineLevel="2" x14ac:dyDescent="0.25">
      <c r="A22669" s="34"/>
      <c r="B22669" s="44" t="s">
        <v>5419</v>
      </c>
      <c r="C22669" s="31" t="s">
        <v>5042</v>
      </c>
      <c r="D22669" s="14" t="s">
        <v>1574</v>
      </c>
      <c r="E22669" s="14" t="s">
        <v>4524</v>
      </c>
      <c r="F22669" s="14" t="s">
        <v>4525</v>
      </c>
      <c r="G22669" s="14" t="s">
        <v>5855</v>
      </c>
      <c r="H22669" s="20">
        <v>4134092</v>
      </c>
      <c r="I22669" s="20">
        <v>4134092</v>
      </c>
      <c r="J22669" s="21">
        <f>IFERROR((I22669/H22669),0)</f>
        <v>1</v>
      </c>
      <c r="K22669" s="20"/>
      <c r="L22669" s="20"/>
      <c r="M22669" s="22"/>
    </row>
    <row r="22670" spans="1:13" s="14" customFormat="1" outlineLevel="2" x14ac:dyDescent="0.25">
      <c r="A22670" s="34"/>
      <c r="B22670" s="44" t="s">
        <v>5419</v>
      </c>
      <c r="C22670" s="31" t="s">
        <v>5042</v>
      </c>
      <c r="D22670" s="14" t="s">
        <v>1574</v>
      </c>
      <c r="E22670" s="14" t="s">
        <v>4524</v>
      </c>
      <c r="F22670" s="14" t="s">
        <v>4525</v>
      </c>
      <c r="G22670" s="14" t="s">
        <v>5862</v>
      </c>
      <c r="H22670" s="20">
        <v>82920617</v>
      </c>
      <c r="I22670" s="20">
        <v>82920617</v>
      </c>
      <c r="J22670" s="21">
        <f>IFERROR((I22670/H22670),0)</f>
        <v>1</v>
      </c>
      <c r="K22670" s="20"/>
      <c r="L22670" s="20"/>
      <c r="M22670" s="22"/>
    </row>
    <row r="22671" spans="1:13" s="14" customFormat="1" outlineLevel="2" x14ac:dyDescent="0.25">
      <c r="A22671" s="34"/>
      <c r="B22671" s="44" t="s">
        <v>5419</v>
      </c>
      <c r="C22671" s="31" t="s">
        <v>5042</v>
      </c>
      <c r="D22671" s="14" t="s">
        <v>1574</v>
      </c>
      <c r="E22671" s="14" t="s">
        <v>4524</v>
      </c>
      <c r="F22671" s="14" t="s">
        <v>4525</v>
      </c>
      <c r="G22671" s="14" t="s">
        <v>6109</v>
      </c>
      <c r="H22671" s="20">
        <v>536573040</v>
      </c>
      <c r="I22671" s="20">
        <v>536573040</v>
      </c>
      <c r="J22671" s="21">
        <f>IFERROR((I22671/H22671),0)</f>
        <v>1</v>
      </c>
      <c r="K22671" s="20"/>
      <c r="L22671" s="20"/>
      <c r="M22671" s="22"/>
    </row>
    <row r="22672" spans="1:13" s="14" customFormat="1" outlineLevel="2" x14ac:dyDescent="0.25">
      <c r="A22672" s="34"/>
      <c r="B22672" s="44" t="s">
        <v>5419</v>
      </c>
      <c r="C22672" s="31" t="s">
        <v>5042</v>
      </c>
      <c r="D22672" s="14" t="s">
        <v>1574</v>
      </c>
      <c r="E22672" s="14" t="s">
        <v>4524</v>
      </c>
      <c r="F22672" s="14" t="s">
        <v>4525</v>
      </c>
      <c r="G22672" s="14" t="s">
        <v>6481</v>
      </c>
      <c r="H22672" s="20">
        <v>910</v>
      </c>
      <c r="I22672" s="20">
        <v>910</v>
      </c>
      <c r="J22672" s="21">
        <f>IFERROR((I22672/H22672),0)</f>
        <v>1</v>
      </c>
      <c r="K22672" s="20"/>
      <c r="L22672" s="20"/>
      <c r="M22672" s="22"/>
    </row>
    <row r="22673" spans="1:13" s="14" customFormat="1" outlineLevel="2" x14ac:dyDescent="0.25">
      <c r="A22673" s="34"/>
      <c r="B22673" s="44" t="s">
        <v>5419</v>
      </c>
      <c r="C22673" s="31" t="s">
        <v>5042</v>
      </c>
      <c r="D22673" s="14" t="s">
        <v>1574</v>
      </c>
      <c r="E22673" s="14" t="s">
        <v>4524</v>
      </c>
      <c r="F22673" s="14" t="s">
        <v>4525</v>
      </c>
      <c r="G22673" s="14" t="s">
        <v>6484</v>
      </c>
      <c r="H22673" s="20">
        <v>2838442</v>
      </c>
      <c r="I22673" s="20">
        <v>2838442</v>
      </c>
      <c r="J22673" s="21">
        <f>IFERROR((I22673/H22673),0)</f>
        <v>1</v>
      </c>
      <c r="K22673" s="20"/>
      <c r="L22673" s="20"/>
      <c r="M22673" s="22"/>
    </row>
    <row r="22674" spans="1:13" s="14" customFormat="1" outlineLevel="2" x14ac:dyDescent="0.25">
      <c r="A22674" s="34"/>
      <c r="B22674" s="44" t="s">
        <v>5419</v>
      </c>
      <c r="C22674" s="31" t="s">
        <v>5042</v>
      </c>
      <c r="D22674" s="14" t="s">
        <v>5012</v>
      </c>
      <c r="E22674" s="14" t="s">
        <v>4524</v>
      </c>
      <c r="F22674" s="14" t="s">
        <v>4525</v>
      </c>
      <c r="G22674" s="14" t="s">
        <v>6485</v>
      </c>
      <c r="H22674" s="20">
        <v>10447004</v>
      </c>
      <c r="I22674" s="20">
        <v>10447004</v>
      </c>
      <c r="J22674" s="21">
        <f>IFERROR((I22674/H22674),0)</f>
        <v>1</v>
      </c>
      <c r="K22674" s="25"/>
      <c r="L22674" s="25"/>
      <c r="M22674" s="22"/>
    </row>
    <row r="22675" spans="1:13" s="14" customFormat="1" outlineLevel="2" x14ac:dyDescent="0.25">
      <c r="A22675" s="34"/>
      <c r="B22675" s="44" t="s">
        <v>5419</v>
      </c>
      <c r="C22675" s="31" t="s">
        <v>5042</v>
      </c>
      <c r="D22675" s="14" t="s">
        <v>1574</v>
      </c>
      <c r="E22675" s="14" t="s">
        <v>4524</v>
      </c>
      <c r="F22675" s="14" t="s">
        <v>4525</v>
      </c>
      <c r="G22675" s="14" t="s">
        <v>6492</v>
      </c>
      <c r="H22675" s="20">
        <v>22289725</v>
      </c>
      <c r="I22675" s="20">
        <v>22289725</v>
      </c>
      <c r="J22675" s="21">
        <f>IFERROR((I22675/H22675),0)</f>
        <v>1</v>
      </c>
      <c r="K22675" s="20"/>
      <c r="L22675" s="20"/>
      <c r="M22675" s="22"/>
    </row>
    <row r="22676" spans="1:13" s="14" customFormat="1" outlineLevel="2" x14ac:dyDescent="0.25">
      <c r="A22676" s="34"/>
      <c r="B22676" s="44" t="s">
        <v>5419</v>
      </c>
      <c r="C22676" s="31" t="s">
        <v>5042</v>
      </c>
      <c r="D22676" s="14" t="s">
        <v>1574</v>
      </c>
      <c r="E22676" s="14" t="s">
        <v>4524</v>
      </c>
      <c r="F22676" s="14" t="s">
        <v>4525</v>
      </c>
      <c r="G22676" s="14" t="s">
        <v>6493</v>
      </c>
      <c r="H22676" s="20">
        <v>-29420211</v>
      </c>
      <c r="I22676" s="20"/>
      <c r="J22676" s="21">
        <f>IFERROR((I22676/H22676),0)</f>
        <v>0</v>
      </c>
      <c r="K22676" s="20"/>
      <c r="L22676" s="20"/>
      <c r="M22676" s="22"/>
    </row>
    <row r="22677" spans="1:13" s="14" customFormat="1" outlineLevel="1" x14ac:dyDescent="0.25">
      <c r="A22677" s="34"/>
      <c r="B22677" s="46" t="s">
        <v>10158</v>
      </c>
      <c r="C22677" s="40" t="str">
        <f>C22676</f>
        <v>ASIGNACIONES DIRECTAS (20% DEL SGR)</v>
      </c>
      <c r="D22677" s="39" t="str">
        <f>D22676</f>
        <v xml:space="preserve">CUNDINAMARCA                                      </v>
      </c>
      <c r="E22677" s="39" t="str">
        <f>E22676</f>
        <v>25754</v>
      </c>
      <c r="F22677" s="39" t="str">
        <f>F22676</f>
        <v xml:space="preserve">SOACHA                                            </v>
      </c>
      <c r="G22677" s="39" t="s">
        <v>10656</v>
      </c>
      <c r="H22677" s="20">
        <f>SUBTOTAL(9,H22668:H22676)</f>
        <v>776884676</v>
      </c>
      <c r="I22677" s="20">
        <f>SUBTOTAL(9,I22668:I22676)</f>
        <v>770918393.52999997</v>
      </c>
      <c r="J22677" s="42">
        <f>+I22677/H22677</f>
        <v>0.99232024693713994</v>
      </c>
      <c r="K22677" s="20">
        <f>SUBTOTAL(9,K22668:K22676)</f>
        <v>104645177</v>
      </c>
      <c r="L22677" s="20">
        <f>SUBTOTAL(9,L22668:L22676)</f>
        <v>111714563.53</v>
      </c>
      <c r="M22677" s="7">
        <f>IFERROR((L22677/K22677),"N.A")</f>
        <v>1.0675557797565769</v>
      </c>
    </row>
    <row r="22678" spans="1:13" s="14" customFormat="1" outlineLevel="2" x14ac:dyDescent="0.25">
      <c r="A22678" s="34"/>
      <c r="B22678" s="44" t="s">
        <v>5420</v>
      </c>
      <c r="C22678" s="31" t="s">
        <v>5042</v>
      </c>
      <c r="D22678" s="14" t="s">
        <v>1574</v>
      </c>
      <c r="E22678" s="14" t="s">
        <v>1650</v>
      </c>
      <c r="F22678" s="14" t="s">
        <v>1651</v>
      </c>
      <c r="G22678" s="14" t="s">
        <v>16</v>
      </c>
      <c r="H22678" s="15">
        <v>927510</v>
      </c>
      <c r="I22678" s="15">
        <v>826434</v>
      </c>
      <c r="J22678" s="16">
        <f>IFERROR((I22678/H22678),0)</f>
        <v>0.89102435553255488</v>
      </c>
      <c r="K22678" s="15">
        <v>661200</v>
      </c>
      <c r="L22678" s="15">
        <v>826434</v>
      </c>
      <c r="M22678" s="17">
        <f>L22678/K22678</f>
        <v>1.2499001814882034</v>
      </c>
    </row>
    <row r="22679" spans="1:13" s="14" customFormat="1" outlineLevel="2" x14ac:dyDescent="0.25">
      <c r="A22679" s="34"/>
      <c r="B22679" s="44" t="s">
        <v>5420</v>
      </c>
      <c r="C22679" s="31" t="s">
        <v>5042</v>
      </c>
      <c r="D22679" s="14" t="s">
        <v>1574</v>
      </c>
      <c r="E22679" s="14" t="s">
        <v>1650</v>
      </c>
      <c r="F22679" s="14" t="s">
        <v>1651</v>
      </c>
      <c r="G22679" s="14" t="s">
        <v>5862</v>
      </c>
      <c r="H22679" s="20">
        <v>521425</v>
      </c>
      <c r="I22679" s="20">
        <v>521425</v>
      </c>
      <c r="J22679" s="21">
        <f>IFERROR((I22679/H22679),0)</f>
        <v>1</v>
      </c>
      <c r="K22679" s="20"/>
      <c r="L22679" s="20"/>
      <c r="M22679" s="22"/>
    </row>
    <row r="22680" spans="1:13" s="14" customFormat="1" outlineLevel="2" x14ac:dyDescent="0.25">
      <c r="A22680" s="34"/>
      <c r="B22680" s="44" t="s">
        <v>5420</v>
      </c>
      <c r="C22680" s="31" t="s">
        <v>5042</v>
      </c>
      <c r="D22680" s="14" t="s">
        <v>1574</v>
      </c>
      <c r="E22680" s="14" t="s">
        <v>1650</v>
      </c>
      <c r="F22680" s="14" t="s">
        <v>1651</v>
      </c>
      <c r="G22680" s="14" t="s">
        <v>6109</v>
      </c>
      <c r="H22680" s="20">
        <v>3288851</v>
      </c>
      <c r="I22680" s="20">
        <v>3288851</v>
      </c>
      <c r="J22680" s="21">
        <f>IFERROR((I22680/H22680),0)</f>
        <v>1</v>
      </c>
      <c r="K22680" s="20"/>
      <c r="L22680" s="20"/>
      <c r="M22680" s="22"/>
    </row>
    <row r="22681" spans="1:13" s="14" customFormat="1" outlineLevel="2" x14ac:dyDescent="0.25">
      <c r="A22681" s="34"/>
      <c r="B22681" s="44" t="s">
        <v>5420</v>
      </c>
      <c r="C22681" s="31" t="s">
        <v>5042</v>
      </c>
      <c r="D22681" s="14" t="s">
        <v>1574</v>
      </c>
      <c r="E22681" s="14" t="s">
        <v>1650</v>
      </c>
      <c r="F22681" s="14" t="s">
        <v>1651</v>
      </c>
      <c r="G22681" s="14" t="s">
        <v>6481</v>
      </c>
      <c r="H22681" s="20">
        <v>6</v>
      </c>
      <c r="I22681" s="20">
        <v>6</v>
      </c>
      <c r="J22681" s="21">
        <f>IFERROR((I22681/H22681),0)</f>
        <v>1</v>
      </c>
      <c r="K22681" s="20"/>
      <c r="L22681" s="20"/>
      <c r="M22681" s="22"/>
    </row>
    <row r="22682" spans="1:13" s="14" customFormat="1" outlineLevel="2" x14ac:dyDescent="0.25">
      <c r="A22682" s="34"/>
      <c r="B22682" s="44" t="s">
        <v>5420</v>
      </c>
      <c r="C22682" s="31" t="s">
        <v>5042</v>
      </c>
      <c r="D22682" s="14" t="s">
        <v>5012</v>
      </c>
      <c r="E22682" s="14" t="s">
        <v>1650</v>
      </c>
      <c r="F22682" s="14" t="s">
        <v>1651</v>
      </c>
      <c r="G22682" s="14" t="s">
        <v>6485</v>
      </c>
      <c r="H22682" s="20">
        <v>157594</v>
      </c>
      <c r="I22682" s="20">
        <v>157594</v>
      </c>
      <c r="J22682" s="21">
        <f>IFERROR((I22682/H22682),0)</f>
        <v>1</v>
      </c>
      <c r="K22682" s="25"/>
      <c r="L22682" s="25"/>
      <c r="M22682" s="22"/>
    </row>
    <row r="22683" spans="1:13" s="14" customFormat="1" outlineLevel="2" x14ac:dyDescent="0.25">
      <c r="A22683" s="34"/>
      <c r="B22683" s="44" t="s">
        <v>5420</v>
      </c>
      <c r="C22683" s="31" t="s">
        <v>5042</v>
      </c>
      <c r="D22683" s="14" t="s">
        <v>1574</v>
      </c>
      <c r="E22683" s="14" t="s">
        <v>1650</v>
      </c>
      <c r="F22683" s="14" t="s">
        <v>1651</v>
      </c>
      <c r="G22683" s="14" t="s">
        <v>6492</v>
      </c>
      <c r="H22683" s="20">
        <v>141345</v>
      </c>
      <c r="I22683" s="20">
        <v>141345</v>
      </c>
      <c r="J22683" s="21">
        <f>IFERROR((I22683/H22683),0)</f>
        <v>1</v>
      </c>
      <c r="K22683" s="20"/>
      <c r="L22683" s="20"/>
      <c r="M22683" s="22"/>
    </row>
    <row r="22684" spans="1:13" s="14" customFormat="1" outlineLevel="2" x14ac:dyDescent="0.25">
      <c r="A22684" s="34"/>
      <c r="B22684" s="44" t="s">
        <v>5420</v>
      </c>
      <c r="C22684" s="31" t="s">
        <v>5042</v>
      </c>
      <c r="D22684" s="14" t="s">
        <v>1574</v>
      </c>
      <c r="E22684" s="14" t="s">
        <v>1650</v>
      </c>
      <c r="F22684" s="14" t="s">
        <v>1651</v>
      </c>
      <c r="G22684" s="14" t="s">
        <v>6493</v>
      </c>
      <c r="H22684" s="20">
        <v>-185502</v>
      </c>
      <c r="I22684" s="20"/>
      <c r="J22684" s="21">
        <f>IFERROR((I22684/H22684),0)</f>
        <v>0</v>
      </c>
      <c r="K22684" s="20"/>
      <c r="L22684" s="20"/>
      <c r="M22684" s="22"/>
    </row>
    <row r="22685" spans="1:13" s="14" customFormat="1" outlineLevel="1" x14ac:dyDescent="0.25">
      <c r="A22685" s="34"/>
      <c r="B22685" s="46" t="s">
        <v>10159</v>
      </c>
      <c r="C22685" s="40" t="str">
        <f>C22684</f>
        <v>ASIGNACIONES DIRECTAS (20% DEL SGR)</v>
      </c>
      <c r="D22685" s="39" t="str">
        <f>D22684</f>
        <v xml:space="preserve">CUNDINAMARCA                                      </v>
      </c>
      <c r="E22685" s="39" t="str">
        <f>E22684</f>
        <v>25745</v>
      </c>
      <c r="F22685" s="39" t="str">
        <f>F22684</f>
        <v xml:space="preserve">SIMIJACA                                          </v>
      </c>
      <c r="G22685" s="39" t="s">
        <v>10656</v>
      </c>
      <c r="H22685" s="20">
        <f>SUBTOTAL(9,H22678:H22684)</f>
        <v>4851229</v>
      </c>
      <c r="I22685" s="20">
        <f>SUBTOTAL(9,I22678:I22684)</f>
        <v>4935655</v>
      </c>
      <c r="J22685" s="42">
        <f>+I22685/H22685</f>
        <v>1.0174030127211064</v>
      </c>
      <c r="K22685" s="20">
        <f>SUBTOTAL(9,K22678:K22684)</f>
        <v>661200</v>
      </c>
      <c r="L22685" s="20">
        <f>SUBTOTAL(9,L22678:L22684)</f>
        <v>826434</v>
      </c>
      <c r="M22685" s="7">
        <f>IFERROR((L22685/K22685),"N.A")</f>
        <v>1.2499001814882034</v>
      </c>
    </row>
    <row r="22686" spans="1:13" s="14" customFormat="1" outlineLevel="2" x14ac:dyDescent="0.25">
      <c r="A22686" s="34"/>
      <c r="B22686" s="44" t="s">
        <v>5998</v>
      </c>
      <c r="C22686" s="31" t="s">
        <v>5042</v>
      </c>
      <c r="D22686" s="14" t="s">
        <v>1574</v>
      </c>
      <c r="E22686" s="14" t="s">
        <v>1653</v>
      </c>
      <c r="F22686" s="14" t="s">
        <v>1654</v>
      </c>
      <c r="G22686" s="14" t="s">
        <v>5862</v>
      </c>
      <c r="H22686" s="20">
        <v>619037</v>
      </c>
      <c r="I22686" s="20">
        <v>619037</v>
      </c>
      <c r="J22686" s="21">
        <f>IFERROR((I22686/H22686),0)</f>
        <v>1</v>
      </c>
      <c r="K22686" s="20"/>
      <c r="L22686" s="20"/>
      <c r="M22686" s="22"/>
    </row>
    <row r="22687" spans="1:13" s="14" customFormat="1" outlineLevel="2" x14ac:dyDescent="0.25">
      <c r="A22687" s="34"/>
      <c r="B22687" s="44" t="s">
        <v>5998</v>
      </c>
      <c r="C22687" s="31" t="s">
        <v>5042</v>
      </c>
      <c r="D22687" s="14" t="s">
        <v>1574</v>
      </c>
      <c r="E22687" s="14" t="s">
        <v>1653</v>
      </c>
      <c r="F22687" s="14" t="s">
        <v>1654</v>
      </c>
      <c r="G22687" s="14" t="s">
        <v>6109</v>
      </c>
      <c r="H22687" s="20">
        <v>4140727</v>
      </c>
      <c r="I22687" s="20">
        <v>4140727</v>
      </c>
      <c r="J22687" s="21">
        <f>IFERROR((I22687/H22687),0)</f>
        <v>1</v>
      </c>
      <c r="K22687" s="20"/>
      <c r="L22687" s="20"/>
      <c r="M22687" s="22"/>
    </row>
    <row r="22688" spans="1:13" s="14" customFormat="1" outlineLevel="1" x14ac:dyDescent="0.25">
      <c r="A22688" s="34"/>
      <c r="B22688" s="46" t="s">
        <v>10160</v>
      </c>
      <c r="C22688" s="40" t="str">
        <f>C22687</f>
        <v>ASIGNACIONES DIRECTAS (20% DEL SGR)</v>
      </c>
      <c r="D22688" s="39" t="str">
        <f>D22687</f>
        <v xml:space="preserve">CUNDINAMARCA                                      </v>
      </c>
      <c r="E22688" s="39" t="str">
        <f>E22687</f>
        <v>25743</v>
      </c>
      <c r="F22688" s="39" t="str">
        <f>F22687</f>
        <v xml:space="preserve">SILVANIA                                          </v>
      </c>
      <c r="G22688" s="39" t="s">
        <v>10656</v>
      </c>
      <c r="H22688" s="20">
        <f>SUBTOTAL(9,H22686:H22687)</f>
        <v>4759764</v>
      </c>
      <c r="I22688" s="20">
        <f>SUBTOTAL(9,I22686:I22687)</f>
        <v>4759764</v>
      </c>
      <c r="J22688" s="42">
        <f>+I22688/H22688</f>
        <v>1</v>
      </c>
      <c r="K22688" s="20">
        <f>SUBTOTAL(9,K22686:K22687)</f>
        <v>0</v>
      </c>
      <c r="L22688" s="20">
        <f>SUBTOTAL(9,L22686:L22687)</f>
        <v>0</v>
      </c>
      <c r="M22688" s="7" t="str">
        <f>IFERROR((L22688/K22688),"N.A")</f>
        <v>N.A</v>
      </c>
    </row>
    <row r="22689" spans="1:13" s="14" customFormat="1" outlineLevel="2" x14ac:dyDescent="0.25">
      <c r="A22689" s="34"/>
      <c r="B22689" s="44" t="s">
        <v>5999</v>
      </c>
      <c r="C22689" s="31" t="s">
        <v>5042</v>
      </c>
      <c r="D22689" s="14" t="s">
        <v>1574</v>
      </c>
      <c r="E22689" s="14" t="s">
        <v>1656</v>
      </c>
      <c r="F22689" s="14" t="s">
        <v>1657</v>
      </c>
      <c r="G22689" s="14" t="s">
        <v>5862</v>
      </c>
      <c r="H22689" s="20">
        <v>9324027</v>
      </c>
      <c r="I22689" s="20">
        <v>9324027</v>
      </c>
      <c r="J22689" s="21">
        <f>IFERROR((I22689/H22689),0)</f>
        <v>1</v>
      </c>
      <c r="K22689" s="20"/>
      <c r="L22689" s="20"/>
      <c r="M22689" s="22"/>
    </row>
    <row r="22690" spans="1:13" s="14" customFormat="1" outlineLevel="2" x14ac:dyDescent="0.25">
      <c r="A22690" s="34"/>
      <c r="B22690" s="44" t="s">
        <v>5999</v>
      </c>
      <c r="C22690" s="31" t="s">
        <v>5042</v>
      </c>
      <c r="D22690" s="14" t="s">
        <v>1574</v>
      </c>
      <c r="E22690" s="14" t="s">
        <v>1656</v>
      </c>
      <c r="F22690" s="14" t="s">
        <v>1657</v>
      </c>
      <c r="G22690" s="14" t="s">
        <v>6109</v>
      </c>
      <c r="H22690" s="20">
        <v>61412054</v>
      </c>
      <c r="I22690" s="20">
        <v>61412054</v>
      </c>
      <c r="J22690" s="21">
        <f>IFERROR((I22690/H22690),0)</f>
        <v>1</v>
      </c>
      <c r="K22690" s="20"/>
      <c r="L22690" s="20"/>
      <c r="M22690" s="22"/>
    </row>
    <row r="22691" spans="1:13" s="14" customFormat="1" outlineLevel="2" x14ac:dyDescent="0.25">
      <c r="A22691" s="34"/>
      <c r="B22691" s="44" t="s">
        <v>5999</v>
      </c>
      <c r="C22691" s="31" t="s">
        <v>5042</v>
      </c>
      <c r="D22691" s="14" t="s">
        <v>5012</v>
      </c>
      <c r="E22691" s="14" t="s">
        <v>1656</v>
      </c>
      <c r="F22691" s="14" t="s">
        <v>1657</v>
      </c>
      <c r="G22691" s="14" t="s">
        <v>6485</v>
      </c>
      <c r="H22691" s="20">
        <v>2084055</v>
      </c>
      <c r="I22691" s="20">
        <v>2084055</v>
      </c>
      <c r="J22691" s="21">
        <f>IFERROR((I22691/H22691),0)</f>
        <v>1</v>
      </c>
      <c r="K22691" s="25"/>
      <c r="L22691" s="25"/>
      <c r="M22691" s="22"/>
    </row>
    <row r="22692" spans="1:13" s="14" customFormat="1" outlineLevel="1" x14ac:dyDescent="0.25">
      <c r="A22692" s="34"/>
      <c r="B22692" s="46" t="s">
        <v>10161</v>
      </c>
      <c r="C22692" s="40" t="str">
        <f>C22691</f>
        <v>ASIGNACIONES DIRECTAS (20% DEL SGR)</v>
      </c>
      <c r="D22692" s="39" t="str">
        <f>D22691</f>
        <v>CUNDINAMARCA</v>
      </c>
      <c r="E22692" s="39" t="str">
        <f>E22691</f>
        <v>25740</v>
      </c>
      <c r="F22692" s="39" t="str">
        <f>F22691</f>
        <v xml:space="preserve">SIBATÉ                                            </v>
      </c>
      <c r="G22692" s="39" t="s">
        <v>10656</v>
      </c>
      <c r="H22692" s="20">
        <f>SUBTOTAL(9,H22689:H22691)</f>
        <v>72820136</v>
      </c>
      <c r="I22692" s="20">
        <f>SUBTOTAL(9,I22689:I22691)</f>
        <v>72820136</v>
      </c>
      <c r="J22692" s="42">
        <f>+I22692/H22692</f>
        <v>1</v>
      </c>
      <c r="K22692" s="25">
        <f>SUBTOTAL(9,K22689:K22691)</f>
        <v>0</v>
      </c>
      <c r="L22692" s="25">
        <f>SUBTOTAL(9,L22689:L22691)</f>
        <v>0</v>
      </c>
      <c r="M22692" s="7" t="str">
        <f>IFERROR((L22692/K22692),"N.A")</f>
        <v>N.A</v>
      </c>
    </row>
    <row r="22693" spans="1:13" s="14" customFormat="1" outlineLevel="2" x14ac:dyDescent="0.25">
      <c r="A22693" s="34"/>
      <c r="B22693" s="44" t="s">
        <v>5421</v>
      </c>
      <c r="C22693" s="31" t="s">
        <v>5042</v>
      </c>
      <c r="D22693" s="14" t="s">
        <v>1574</v>
      </c>
      <c r="E22693" s="14" t="s">
        <v>1659</v>
      </c>
      <c r="F22693" s="14" t="s">
        <v>1660</v>
      </c>
      <c r="G22693" s="14" t="s">
        <v>16</v>
      </c>
      <c r="H22693" s="15">
        <v>666914010</v>
      </c>
      <c r="I22693" s="15">
        <v>609803909.63999999</v>
      </c>
      <c r="J22693" s="16">
        <f>IFERROR((I22693/H22693),0)</f>
        <v>0.91436662072821051</v>
      </c>
      <c r="K22693" s="15">
        <v>477700165</v>
      </c>
      <c r="L22693" s="15">
        <v>609803909.63999999</v>
      </c>
      <c r="M22693" s="17">
        <f>L22693/K22693</f>
        <v>1.2765411325323699</v>
      </c>
    </row>
    <row r="22694" spans="1:13" s="14" customFormat="1" outlineLevel="2" x14ac:dyDescent="0.25">
      <c r="A22694" s="34"/>
      <c r="B22694" s="44" t="s">
        <v>5421</v>
      </c>
      <c r="C22694" s="31" t="s">
        <v>5042</v>
      </c>
      <c r="D22694" s="14" t="s">
        <v>1574</v>
      </c>
      <c r="E22694" s="14" t="s">
        <v>1659</v>
      </c>
      <c r="F22694" s="14" t="s">
        <v>1660</v>
      </c>
      <c r="G22694" s="14" t="s">
        <v>5862</v>
      </c>
      <c r="H22694" s="20">
        <v>554642875</v>
      </c>
      <c r="I22694" s="20">
        <v>554642875</v>
      </c>
      <c r="J22694" s="21">
        <f>IFERROR((I22694/H22694),0)</f>
        <v>1</v>
      </c>
      <c r="K22694" s="20"/>
      <c r="L22694" s="20"/>
      <c r="M22694" s="22"/>
    </row>
    <row r="22695" spans="1:13" s="14" customFormat="1" outlineLevel="2" x14ac:dyDescent="0.25">
      <c r="A22695" s="34"/>
      <c r="B22695" s="44" t="s">
        <v>5421</v>
      </c>
      <c r="C22695" s="31" t="s">
        <v>5042</v>
      </c>
      <c r="D22695" s="14" t="s">
        <v>1574</v>
      </c>
      <c r="E22695" s="14" t="s">
        <v>1659</v>
      </c>
      <c r="F22695" s="14" t="s">
        <v>1660</v>
      </c>
      <c r="G22695" s="14" t="s">
        <v>6109</v>
      </c>
      <c r="H22695" s="20">
        <v>3437073255</v>
      </c>
      <c r="I22695" s="20">
        <v>3437073255</v>
      </c>
      <c r="J22695" s="21">
        <f>IFERROR((I22695/H22695),0)</f>
        <v>1</v>
      </c>
      <c r="K22695" s="20"/>
      <c r="L22695" s="20"/>
      <c r="M22695" s="22"/>
    </row>
    <row r="22696" spans="1:13" s="14" customFormat="1" outlineLevel="2" x14ac:dyDescent="0.25">
      <c r="A22696" s="34"/>
      <c r="B22696" s="44" t="s">
        <v>5421</v>
      </c>
      <c r="C22696" s="31" t="s">
        <v>5042</v>
      </c>
      <c r="D22696" s="14" t="s">
        <v>1574</v>
      </c>
      <c r="E22696" s="14" t="s">
        <v>1659</v>
      </c>
      <c r="F22696" s="14" t="s">
        <v>1660</v>
      </c>
      <c r="G22696" s="14" t="s">
        <v>6481</v>
      </c>
      <c r="H22696" s="20">
        <v>4125</v>
      </c>
      <c r="I22696" s="20">
        <v>4125</v>
      </c>
      <c r="J22696" s="21">
        <f>IFERROR((I22696/H22696),0)</f>
        <v>1</v>
      </c>
      <c r="K22696" s="20"/>
      <c r="L22696" s="20"/>
      <c r="M22696" s="22"/>
    </row>
    <row r="22697" spans="1:13" s="14" customFormat="1" outlineLevel="2" x14ac:dyDescent="0.25">
      <c r="A22697" s="34"/>
      <c r="B22697" s="44" t="s">
        <v>5421</v>
      </c>
      <c r="C22697" s="31" t="s">
        <v>5042</v>
      </c>
      <c r="D22697" s="14" t="s">
        <v>1574</v>
      </c>
      <c r="E22697" s="14" t="s">
        <v>1659</v>
      </c>
      <c r="F22697" s="14" t="s">
        <v>1660</v>
      </c>
      <c r="G22697" s="14" t="s">
        <v>6484</v>
      </c>
      <c r="H22697" s="20">
        <v>24664525</v>
      </c>
      <c r="I22697" s="20">
        <v>24664525</v>
      </c>
      <c r="J22697" s="21">
        <f>IFERROR((I22697/H22697),0)</f>
        <v>1</v>
      </c>
      <c r="K22697" s="20"/>
      <c r="L22697" s="20"/>
      <c r="M22697" s="22"/>
    </row>
    <row r="22698" spans="1:13" s="14" customFormat="1" outlineLevel="2" x14ac:dyDescent="0.25">
      <c r="A22698" s="34"/>
      <c r="B22698" s="44" t="s">
        <v>5421</v>
      </c>
      <c r="C22698" s="31" t="s">
        <v>5042</v>
      </c>
      <c r="D22698" s="14" t="s">
        <v>1574</v>
      </c>
      <c r="E22698" s="14" t="s">
        <v>1659</v>
      </c>
      <c r="F22698" s="14" t="s">
        <v>1660</v>
      </c>
      <c r="G22698" s="14" t="s">
        <v>6492</v>
      </c>
      <c r="H22698" s="20">
        <v>102950262</v>
      </c>
      <c r="I22698" s="20">
        <v>102950262</v>
      </c>
      <c r="J22698" s="21">
        <f>IFERROR((I22698/H22698),0)</f>
        <v>1</v>
      </c>
      <c r="K22698" s="20"/>
      <c r="L22698" s="20"/>
      <c r="M22698" s="22"/>
    </row>
    <row r="22699" spans="1:13" s="14" customFormat="1" outlineLevel="2" x14ac:dyDescent="0.25">
      <c r="A22699" s="34"/>
      <c r="B22699" s="44" t="s">
        <v>5421</v>
      </c>
      <c r="C22699" s="31" t="s">
        <v>5042</v>
      </c>
      <c r="D22699" s="14" t="s">
        <v>1574</v>
      </c>
      <c r="E22699" s="14" t="s">
        <v>1659</v>
      </c>
      <c r="F22699" s="14" t="s">
        <v>1660</v>
      </c>
      <c r="G22699" s="14" t="s">
        <v>6493</v>
      </c>
      <c r="H22699" s="20">
        <v>-133382802</v>
      </c>
      <c r="I22699" s="20"/>
      <c r="J22699" s="21">
        <f>IFERROR((I22699/H22699),0)</f>
        <v>0</v>
      </c>
      <c r="K22699" s="20"/>
      <c r="L22699" s="20"/>
      <c r="M22699" s="22"/>
    </row>
    <row r="22700" spans="1:13" s="14" customFormat="1" outlineLevel="1" x14ac:dyDescent="0.25">
      <c r="A22700" s="34"/>
      <c r="B22700" s="46" t="s">
        <v>10162</v>
      </c>
      <c r="C22700" s="40" t="str">
        <f>C22699</f>
        <v>ASIGNACIONES DIRECTAS (20% DEL SGR)</v>
      </c>
      <c r="D22700" s="39" t="str">
        <f>D22699</f>
        <v xml:space="preserve">CUNDINAMARCA                                      </v>
      </c>
      <c r="E22700" s="39" t="str">
        <f>E22699</f>
        <v>25736</v>
      </c>
      <c r="F22700" s="39" t="str">
        <f>F22699</f>
        <v xml:space="preserve">SESQUILÉ                                          </v>
      </c>
      <c r="G22700" s="39" t="s">
        <v>10656</v>
      </c>
      <c r="H22700" s="20">
        <f>SUBTOTAL(9,H22693:H22699)</f>
        <v>4652866250</v>
      </c>
      <c r="I22700" s="20">
        <f>SUBTOTAL(9,I22693:I22699)</f>
        <v>4729138951.6399994</v>
      </c>
      <c r="J22700" s="42">
        <f>+I22700/H22700</f>
        <v>1.0163926271553581</v>
      </c>
      <c r="K22700" s="20">
        <f>SUBTOTAL(9,K22693:K22699)</f>
        <v>477700165</v>
      </c>
      <c r="L22700" s="20">
        <f>SUBTOTAL(9,L22693:L22699)</f>
        <v>609803909.63999999</v>
      </c>
      <c r="M22700" s="7">
        <f>IFERROR((L22700/K22700),"N.A")</f>
        <v>1.2765411325323699</v>
      </c>
    </row>
    <row r="22701" spans="1:13" s="14" customFormat="1" outlineLevel="2" x14ac:dyDescent="0.25">
      <c r="A22701" s="34"/>
      <c r="B22701" s="44" t="s">
        <v>6000</v>
      </c>
      <c r="C22701" s="31" t="s">
        <v>5042</v>
      </c>
      <c r="D22701" s="14" t="s">
        <v>1574</v>
      </c>
      <c r="E22701" s="14" t="s">
        <v>1662</v>
      </c>
      <c r="F22701" s="14" t="s">
        <v>1663</v>
      </c>
      <c r="G22701" s="14" t="s">
        <v>5862</v>
      </c>
      <c r="H22701" s="20">
        <v>39038</v>
      </c>
      <c r="I22701" s="20">
        <v>39038</v>
      </c>
      <c r="J22701" s="21">
        <f>IFERROR((I22701/H22701),0)</f>
        <v>1</v>
      </c>
      <c r="K22701" s="20"/>
      <c r="L22701" s="20"/>
      <c r="M22701" s="22"/>
    </row>
    <row r="22702" spans="1:13" s="14" customFormat="1" outlineLevel="2" x14ac:dyDescent="0.25">
      <c r="A22702" s="34"/>
      <c r="B22702" s="44" t="s">
        <v>6000</v>
      </c>
      <c r="C22702" s="31" t="s">
        <v>5042</v>
      </c>
      <c r="D22702" s="14" t="s">
        <v>1574</v>
      </c>
      <c r="E22702" s="14" t="s">
        <v>1662</v>
      </c>
      <c r="F22702" s="14" t="s">
        <v>1663</v>
      </c>
      <c r="G22702" s="14" t="s">
        <v>6109</v>
      </c>
      <c r="H22702" s="20">
        <v>260358</v>
      </c>
      <c r="I22702" s="20">
        <v>260358</v>
      </c>
      <c r="J22702" s="21">
        <f>IFERROR((I22702/H22702),0)</f>
        <v>1</v>
      </c>
      <c r="K22702" s="20"/>
      <c r="L22702" s="20"/>
      <c r="M22702" s="22"/>
    </row>
    <row r="22703" spans="1:13" s="14" customFormat="1" outlineLevel="1" x14ac:dyDescent="0.25">
      <c r="A22703" s="34"/>
      <c r="B22703" s="46" t="s">
        <v>10163</v>
      </c>
      <c r="C22703" s="40" t="str">
        <f>C22702</f>
        <v>ASIGNACIONES DIRECTAS (20% DEL SGR)</v>
      </c>
      <c r="D22703" s="39" t="str">
        <f>D22702</f>
        <v xml:space="preserve">CUNDINAMARCA                                      </v>
      </c>
      <c r="E22703" s="39" t="str">
        <f>E22702</f>
        <v>25718</v>
      </c>
      <c r="F22703" s="39" t="str">
        <f>F22702</f>
        <v xml:space="preserve">SASAIMA                                           </v>
      </c>
      <c r="G22703" s="39" t="s">
        <v>10656</v>
      </c>
      <c r="H22703" s="20">
        <f>SUBTOTAL(9,H22701:H22702)</f>
        <v>299396</v>
      </c>
      <c r="I22703" s="20">
        <f>SUBTOTAL(9,I22701:I22702)</f>
        <v>299396</v>
      </c>
      <c r="J22703" s="42">
        <f>+I22703/H22703</f>
        <v>1</v>
      </c>
      <c r="K22703" s="20">
        <f>SUBTOTAL(9,K22701:K22702)</f>
        <v>0</v>
      </c>
      <c r="L22703" s="20">
        <f>SUBTOTAL(9,L22701:L22702)</f>
        <v>0</v>
      </c>
      <c r="M22703" s="7" t="str">
        <f>IFERROR((L22703/K22703),"N.A")</f>
        <v>N.A</v>
      </c>
    </row>
    <row r="22704" spans="1:13" s="14" customFormat="1" outlineLevel="2" x14ac:dyDescent="0.25">
      <c r="A22704" s="34"/>
      <c r="B22704" s="44" t="s">
        <v>5422</v>
      </c>
      <c r="C22704" s="31" t="s">
        <v>5042</v>
      </c>
      <c r="D22704" s="14" t="s">
        <v>1574</v>
      </c>
      <c r="E22704" s="14" t="s">
        <v>1665</v>
      </c>
      <c r="F22704" s="14" t="s">
        <v>1666</v>
      </c>
      <c r="G22704" s="14" t="s">
        <v>16</v>
      </c>
      <c r="H22704" s="15">
        <v>2144694</v>
      </c>
      <c r="I22704" s="15">
        <v>192755.20000000001</v>
      </c>
      <c r="J22704" s="16">
        <f>IFERROR((I22704/H22704),0)</f>
        <v>8.9875385486227879E-2</v>
      </c>
      <c r="K22704" s="15">
        <v>1524189</v>
      </c>
      <c r="L22704" s="15">
        <v>192755.20000000001</v>
      </c>
      <c r="M22704" s="17">
        <f>L22704/K22704</f>
        <v>0.12646410648548179</v>
      </c>
    </row>
    <row r="22705" spans="1:13" s="14" customFormat="1" outlineLevel="2" x14ac:dyDescent="0.25">
      <c r="A22705" s="34"/>
      <c r="B22705" s="44" t="s">
        <v>5422</v>
      </c>
      <c r="C22705" s="31" t="s">
        <v>5042</v>
      </c>
      <c r="D22705" s="14" t="s">
        <v>1574</v>
      </c>
      <c r="E22705" s="14" t="s">
        <v>1665</v>
      </c>
      <c r="F22705" s="14" t="s">
        <v>1666</v>
      </c>
      <c r="G22705" s="14" t="s">
        <v>5862</v>
      </c>
      <c r="H22705" s="20">
        <v>1456737</v>
      </c>
      <c r="I22705" s="20">
        <v>1456737</v>
      </c>
      <c r="J22705" s="21">
        <f>IFERROR((I22705/H22705),0)</f>
        <v>1</v>
      </c>
      <c r="K22705" s="20"/>
      <c r="L22705" s="20"/>
      <c r="M22705" s="22"/>
    </row>
    <row r="22706" spans="1:13" s="14" customFormat="1" outlineLevel="2" x14ac:dyDescent="0.25">
      <c r="A22706" s="34"/>
      <c r="B22706" s="44" t="s">
        <v>5422</v>
      </c>
      <c r="C22706" s="31" t="s">
        <v>5042</v>
      </c>
      <c r="D22706" s="14" t="s">
        <v>1574</v>
      </c>
      <c r="E22706" s="14" t="s">
        <v>1665</v>
      </c>
      <c r="F22706" s="14" t="s">
        <v>1666</v>
      </c>
      <c r="G22706" s="14" t="s">
        <v>6109</v>
      </c>
      <c r="H22706" s="20">
        <v>9572660</v>
      </c>
      <c r="I22706" s="20">
        <v>9572660</v>
      </c>
      <c r="J22706" s="21">
        <f>IFERROR((I22706/H22706),0)</f>
        <v>1</v>
      </c>
      <c r="K22706" s="20"/>
      <c r="L22706" s="20"/>
      <c r="M22706" s="22"/>
    </row>
    <row r="22707" spans="1:13" s="14" customFormat="1" outlineLevel="2" x14ac:dyDescent="0.25">
      <c r="A22707" s="34"/>
      <c r="B22707" s="44" t="s">
        <v>5422</v>
      </c>
      <c r="C22707" s="31" t="s">
        <v>5042</v>
      </c>
      <c r="D22707" s="14" t="s">
        <v>1574</v>
      </c>
      <c r="E22707" s="14" t="s">
        <v>1665</v>
      </c>
      <c r="F22707" s="14" t="s">
        <v>1666</v>
      </c>
      <c r="G22707" s="14" t="s">
        <v>6481</v>
      </c>
      <c r="H22707" s="20">
        <v>13</v>
      </c>
      <c r="I22707" s="20">
        <v>13</v>
      </c>
      <c r="J22707" s="21">
        <f>IFERROR((I22707/H22707),0)</f>
        <v>1</v>
      </c>
      <c r="K22707" s="20"/>
      <c r="L22707" s="20"/>
      <c r="M22707" s="22"/>
    </row>
    <row r="22708" spans="1:13" s="14" customFormat="1" outlineLevel="2" x14ac:dyDescent="0.25">
      <c r="A22708" s="34"/>
      <c r="B22708" s="44" t="s">
        <v>5422</v>
      </c>
      <c r="C22708" s="31" t="s">
        <v>5042</v>
      </c>
      <c r="D22708" s="14" t="s">
        <v>1574</v>
      </c>
      <c r="E22708" s="14" t="s">
        <v>1665</v>
      </c>
      <c r="F22708" s="14" t="s">
        <v>1666</v>
      </c>
      <c r="G22708" s="14" t="s">
        <v>6492</v>
      </c>
      <c r="H22708" s="20">
        <v>324103</v>
      </c>
      <c r="I22708" s="20">
        <v>324103</v>
      </c>
      <c r="J22708" s="21">
        <f>IFERROR((I22708/H22708),0)</f>
        <v>1</v>
      </c>
      <c r="K22708" s="20"/>
      <c r="L22708" s="20"/>
      <c r="M22708" s="22"/>
    </row>
    <row r="22709" spans="1:13" s="14" customFormat="1" outlineLevel="2" x14ac:dyDescent="0.25">
      <c r="A22709" s="34"/>
      <c r="B22709" s="44" t="s">
        <v>5422</v>
      </c>
      <c r="C22709" s="31" t="s">
        <v>5042</v>
      </c>
      <c r="D22709" s="14" t="s">
        <v>1574</v>
      </c>
      <c r="E22709" s="14" t="s">
        <v>1665</v>
      </c>
      <c r="F22709" s="14" t="s">
        <v>1666</v>
      </c>
      <c r="G22709" s="14" t="s">
        <v>6493</v>
      </c>
      <c r="H22709" s="20">
        <v>-428939</v>
      </c>
      <c r="I22709" s="20"/>
      <c r="J22709" s="21">
        <f>IFERROR((I22709/H22709),0)</f>
        <v>0</v>
      </c>
      <c r="K22709" s="20"/>
      <c r="L22709" s="20"/>
      <c r="M22709" s="22"/>
    </row>
    <row r="22710" spans="1:13" s="14" customFormat="1" outlineLevel="1" x14ac:dyDescent="0.25">
      <c r="A22710" s="34"/>
      <c r="B22710" s="46" t="s">
        <v>10164</v>
      </c>
      <c r="C22710" s="40" t="str">
        <f>C22709</f>
        <v>ASIGNACIONES DIRECTAS (20% DEL SGR)</v>
      </c>
      <c r="D22710" s="39" t="str">
        <f>D22709</f>
        <v xml:space="preserve">CUNDINAMARCA                                      </v>
      </c>
      <c r="E22710" s="39" t="str">
        <f>E22709</f>
        <v>25662</v>
      </c>
      <c r="F22710" s="39" t="str">
        <f>F22709</f>
        <v xml:space="preserve">SAN JUAN DE RÍO SECO                              </v>
      </c>
      <c r="G22710" s="39" t="s">
        <v>10656</v>
      </c>
      <c r="H22710" s="20">
        <f>SUBTOTAL(9,H22704:H22709)</f>
        <v>13069268</v>
      </c>
      <c r="I22710" s="20">
        <f>SUBTOTAL(9,I22704:I22709)</f>
        <v>11546268.199999999</v>
      </c>
      <c r="J22710" s="42">
        <f>+I22710/H22710</f>
        <v>0.88346709241864185</v>
      </c>
      <c r="K22710" s="20">
        <f>SUBTOTAL(9,K22704:K22709)</f>
        <v>1524189</v>
      </c>
      <c r="L22710" s="20">
        <f>SUBTOTAL(9,L22704:L22709)</f>
        <v>192755.20000000001</v>
      </c>
      <c r="M22710" s="7">
        <f>IFERROR((L22710/K22710),"N.A")</f>
        <v>0.12646410648548179</v>
      </c>
    </row>
    <row r="22711" spans="1:13" s="14" customFormat="1" outlineLevel="2" x14ac:dyDescent="0.25">
      <c r="A22711" s="34"/>
      <c r="B22711" s="44" t="s">
        <v>5423</v>
      </c>
      <c r="C22711" s="31" t="s">
        <v>5042</v>
      </c>
      <c r="D22711" s="14" t="s">
        <v>1574</v>
      </c>
      <c r="E22711" s="14" t="s">
        <v>1668</v>
      </c>
      <c r="F22711" s="14" t="s">
        <v>129</v>
      </c>
      <c r="G22711" s="14" t="s">
        <v>16</v>
      </c>
      <c r="H22711" s="15">
        <v>1639397</v>
      </c>
      <c r="I22711" s="15">
        <v>12966</v>
      </c>
      <c r="J22711" s="16">
        <f>IFERROR((I22711/H22711),0)</f>
        <v>7.9090055672909002E-3</v>
      </c>
      <c r="K22711" s="15">
        <v>1163324</v>
      </c>
      <c r="L22711" s="15">
        <v>12966</v>
      </c>
      <c r="M22711" s="17">
        <f>L22711/K22711</f>
        <v>1.1145648159927931E-2</v>
      </c>
    </row>
    <row r="22712" spans="1:13" s="14" customFormat="1" outlineLevel="2" x14ac:dyDescent="0.25">
      <c r="A22712" s="34"/>
      <c r="B22712" s="44" t="s">
        <v>5423</v>
      </c>
      <c r="C22712" s="31" t="s">
        <v>5042</v>
      </c>
      <c r="D22712" s="14" t="s">
        <v>1574</v>
      </c>
      <c r="E22712" s="14" t="s">
        <v>1668</v>
      </c>
      <c r="F22712" s="14" t="s">
        <v>129</v>
      </c>
      <c r="G22712" s="14" t="s">
        <v>5862</v>
      </c>
      <c r="H22712" s="20">
        <v>1399306</v>
      </c>
      <c r="I22712" s="20">
        <v>1399306</v>
      </c>
      <c r="J22712" s="21">
        <f>IFERROR((I22712/H22712),0)</f>
        <v>1</v>
      </c>
      <c r="K22712" s="20"/>
      <c r="L22712" s="20"/>
      <c r="M22712" s="22"/>
    </row>
    <row r="22713" spans="1:13" s="14" customFormat="1" outlineLevel="2" x14ac:dyDescent="0.25">
      <c r="A22713" s="34"/>
      <c r="B22713" s="44" t="s">
        <v>5423</v>
      </c>
      <c r="C22713" s="31" t="s">
        <v>5042</v>
      </c>
      <c r="D22713" s="14" t="s">
        <v>1574</v>
      </c>
      <c r="E22713" s="14" t="s">
        <v>1668</v>
      </c>
      <c r="F22713" s="14" t="s">
        <v>129</v>
      </c>
      <c r="G22713" s="14" t="s">
        <v>6109</v>
      </c>
      <c r="H22713" s="20">
        <v>9153737</v>
      </c>
      <c r="I22713" s="20">
        <v>9153737</v>
      </c>
      <c r="J22713" s="21">
        <f>IFERROR((I22713/H22713),0)</f>
        <v>1</v>
      </c>
      <c r="K22713" s="20"/>
      <c r="L22713" s="20"/>
      <c r="M22713" s="22"/>
    </row>
    <row r="22714" spans="1:13" s="14" customFormat="1" outlineLevel="2" x14ac:dyDescent="0.25">
      <c r="A22714" s="34"/>
      <c r="B22714" s="44" t="s">
        <v>5423</v>
      </c>
      <c r="C22714" s="31" t="s">
        <v>5042</v>
      </c>
      <c r="D22714" s="14" t="s">
        <v>1574</v>
      </c>
      <c r="E22714" s="14" t="s">
        <v>1668</v>
      </c>
      <c r="F22714" s="14" t="s">
        <v>129</v>
      </c>
      <c r="G22714" s="14" t="s">
        <v>6481</v>
      </c>
      <c r="H22714" s="20">
        <v>10</v>
      </c>
      <c r="I22714" s="20">
        <v>10</v>
      </c>
      <c r="J22714" s="21">
        <f>IFERROR((I22714/H22714),0)</f>
        <v>1</v>
      </c>
      <c r="K22714" s="20"/>
      <c r="L22714" s="20"/>
      <c r="M22714" s="22"/>
    </row>
    <row r="22715" spans="1:13" s="14" customFormat="1" outlineLevel="2" x14ac:dyDescent="0.25">
      <c r="A22715" s="34"/>
      <c r="B22715" s="44" t="s">
        <v>5423</v>
      </c>
      <c r="C22715" s="31" t="s">
        <v>5042</v>
      </c>
      <c r="D22715" s="14" t="s">
        <v>1574</v>
      </c>
      <c r="E22715" s="14" t="s">
        <v>1668</v>
      </c>
      <c r="F22715" s="14" t="s">
        <v>129</v>
      </c>
      <c r="G22715" s="14" t="s">
        <v>6492</v>
      </c>
      <c r="H22715" s="20">
        <v>246723</v>
      </c>
      <c r="I22715" s="20">
        <v>246723</v>
      </c>
      <c r="J22715" s="21">
        <f>IFERROR((I22715/H22715),0)</f>
        <v>1</v>
      </c>
      <c r="K22715" s="20"/>
      <c r="L22715" s="20"/>
      <c r="M22715" s="22"/>
    </row>
    <row r="22716" spans="1:13" s="14" customFormat="1" outlineLevel="2" x14ac:dyDescent="0.25">
      <c r="A22716" s="34"/>
      <c r="B22716" s="44" t="s">
        <v>5423</v>
      </c>
      <c r="C22716" s="31" t="s">
        <v>5042</v>
      </c>
      <c r="D22716" s="14" t="s">
        <v>1574</v>
      </c>
      <c r="E22716" s="14" t="s">
        <v>1668</v>
      </c>
      <c r="F22716" s="14" t="s">
        <v>129</v>
      </c>
      <c r="G22716" s="14" t="s">
        <v>6493</v>
      </c>
      <c r="H22716" s="20">
        <v>-327879</v>
      </c>
      <c r="I22716" s="20"/>
      <c r="J22716" s="21">
        <f>IFERROR((I22716/H22716),0)</f>
        <v>0</v>
      </c>
      <c r="K22716" s="20"/>
      <c r="L22716" s="20"/>
      <c r="M22716" s="22"/>
    </row>
    <row r="22717" spans="1:13" s="14" customFormat="1" outlineLevel="1" x14ac:dyDescent="0.25">
      <c r="A22717" s="34"/>
      <c r="B22717" s="46" t="s">
        <v>10165</v>
      </c>
      <c r="C22717" s="40" t="str">
        <f>C22716</f>
        <v>ASIGNACIONES DIRECTAS (20% DEL SGR)</v>
      </c>
      <c r="D22717" s="39" t="str">
        <f>D22716</f>
        <v xml:space="preserve">CUNDINAMARCA                                      </v>
      </c>
      <c r="E22717" s="39" t="str">
        <f>E22716</f>
        <v>25658</v>
      </c>
      <c r="F22717" s="39" t="str">
        <f>F22716</f>
        <v xml:space="preserve">SAN FRANCISCO                                     </v>
      </c>
      <c r="G22717" s="39" t="s">
        <v>10656</v>
      </c>
      <c r="H22717" s="20">
        <f>SUBTOTAL(9,H22711:H22716)</f>
        <v>12111294</v>
      </c>
      <c r="I22717" s="20">
        <f>SUBTOTAL(9,I22711:I22716)</f>
        <v>10812742</v>
      </c>
      <c r="J22717" s="42">
        <f>+I22717/H22717</f>
        <v>0.89278172918599785</v>
      </c>
      <c r="K22717" s="20">
        <f>SUBTOTAL(9,K22711:K22716)</f>
        <v>1163324</v>
      </c>
      <c r="L22717" s="20">
        <f>SUBTOTAL(9,L22711:L22716)</f>
        <v>12966</v>
      </c>
      <c r="M22717" s="7">
        <f>IFERROR((L22717/K22717),"N.A")</f>
        <v>1.1145648159927931E-2</v>
      </c>
    </row>
    <row r="22718" spans="1:13" s="14" customFormat="1" outlineLevel="2" x14ac:dyDescent="0.25">
      <c r="A22718" s="34"/>
      <c r="B22718" s="44" t="s">
        <v>5424</v>
      </c>
      <c r="C22718" s="31" t="s">
        <v>5042</v>
      </c>
      <c r="D22718" s="14" t="s">
        <v>1574</v>
      </c>
      <c r="E22718" s="14" t="s">
        <v>1670</v>
      </c>
      <c r="F22718" s="14" t="s">
        <v>884</v>
      </c>
      <c r="G22718" s="14" t="s">
        <v>16</v>
      </c>
      <c r="H22718" s="15">
        <v>1379557</v>
      </c>
      <c r="I22718" s="15">
        <v>71540.55</v>
      </c>
      <c r="J22718" s="16">
        <f>IFERROR((I22718/H22718),0)</f>
        <v>5.1857625310153914E-2</v>
      </c>
      <c r="K22718" s="15">
        <v>996422</v>
      </c>
      <c r="L22718" s="15">
        <v>71540.55</v>
      </c>
      <c r="M22718" s="17">
        <f>L22718/K22718</f>
        <v>7.1797441244773802E-2</v>
      </c>
    </row>
    <row r="22719" spans="1:13" s="14" customFormat="1" outlineLevel="2" x14ac:dyDescent="0.25">
      <c r="A22719" s="34"/>
      <c r="B22719" s="44" t="s">
        <v>5424</v>
      </c>
      <c r="C22719" s="31" t="s">
        <v>5042</v>
      </c>
      <c r="D22719" s="14" t="s">
        <v>1574</v>
      </c>
      <c r="E22719" s="14" t="s">
        <v>1670</v>
      </c>
      <c r="F22719" s="14" t="s">
        <v>884</v>
      </c>
      <c r="G22719" s="14" t="s">
        <v>5862</v>
      </c>
      <c r="H22719" s="20">
        <v>1536726</v>
      </c>
      <c r="I22719" s="20">
        <v>1536726</v>
      </c>
      <c r="J22719" s="21">
        <f>IFERROR((I22719/H22719),0)</f>
        <v>1</v>
      </c>
      <c r="K22719" s="20"/>
      <c r="L22719" s="20"/>
      <c r="M22719" s="22"/>
    </row>
    <row r="22720" spans="1:13" s="14" customFormat="1" outlineLevel="2" x14ac:dyDescent="0.25">
      <c r="A22720" s="34"/>
      <c r="B22720" s="44" t="s">
        <v>5424</v>
      </c>
      <c r="C22720" s="31" t="s">
        <v>5042</v>
      </c>
      <c r="D22720" s="14" t="s">
        <v>1574</v>
      </c>
      <c r="E22720" s="14" t="s">
        <v>1670</v>
      </c>
      <c r="F22720" s="14" t="s">
        <v>884</v>
      </c>
      <c r="G22720" s="14" t="s">
        <v>6109</v>
      </c>
      <c r="H22720" s="20">
        <v>11157412</v>
      </c>
      <c r="I22720" s="20">
        <v>11157412</v>
      </c>
      <c r="J22720" s="21">
        <f>IFERROR((I22720/H22720),0)</f>
        <v>1</v>
      </c>
      <c r="K22720" s="20"/>
      <c r="L22720" s="20"/>
      <c r="M22720" s="22"/>
    </row>
    <row r="22721" spans="1:13" s="14" customFormat="1" outlineLevel="2" x14ac:dyDescent="0.25">
      <c r="A22721" s="34"/>
      <c r="B22721" s="44" t="s">
        <v>5424</v>
      </c>
      <c r="C22721" s="31" t="s">
        <v>5042</v>
      </c>
      <c r="D22721" s="14" t="s">
        <v>1574</v>
      </c>
      <c r="E22721" s="14" t="s">
        <v>1670</v>
      </c>
      <c r="F22721" s="14" t="s">
        <v>884</v>
      </c>
      <c r="G22721" s="14" t="s">
        <v>6481</v>
      </c>
      <c r="H22721" s="20">
        <v>9</v>
      </c>
      <c r="I22721" s="20">
        <v>9</v>
      </c>
      <c r="J22721" s="21">
        <f>IFERROR((I22721/H22721),0)</f>
        <v>1</v>
      </c>
      <c r="K22721" s="20"/>
      <c r="L22721" s="20"/>
      <c r="M22721" s="22"/>
    </row>
    <row r="22722" spans="1:13" s="14" customFormat="1" outlineLevel="2" x14ac:dyDescent="0.25">
      <c r="A22722" s="34"/>
      <c r="B22722" s="44" t="s">
        <v>5424</v>
      </c>
      <c r="C22722" s="31" t="s">
        <v>5042</v>
      </c>
      <c r="D22722" s="14" t="s">
        <v>1574</v>
      </c>
      <c r="E22722" s="14" t="s">
        <v>1670</v>
      </c>
      <c r="F22722" s="14" t="s">
        <v>884</v>
      </c>
      <c r="G22722" s="14" t="s">
        <v>6492</v>
      </c>
      <c r="H22722" s="20">
        <v>217752</v>
      </c>
      <c r="I22722" s="20">
        <v>217752</v>
      </c>
      <c r="J22722" s="21">
        <f>IFERROR((I22722/H22722),0)</f>
        <v>1</v>
      </c>
      <c r="K22722" s="20"/>
      <c r="L22722" s="20"/>
      <c r="M22722" s="22"/>
    </row>
    <row r="22723" spans="1:13" s="14" customFormat="1" outlineLevel="2" x14ac:dyDescent="0.25">
      <c r="A22723" s="34"/>
      <c r="B22723" s="44" t="s">
        <v>5424</v>
      </c>
      <c r="C22723" s="31" t="s">
        <v>5042</v>
      </c>
      <c r="D22723" s="14" t="s">
        <v>1574</v>
      </c>
      <c r="E22723" s="14" t="s">
        <v>1670</v>
      </c>
      <c r="F22723" s="14" t="s">
        <v>884</v>
      </c>
      <c r="G22723" s="14" t="s">
        <v>6493</v>
      </c>
      <c r="H22723" s="20">
        <v>-275911</v>
      </c>
      <c r="I22723" s="20"/>
      <c r="J22723" s="21">
        <f>IFERROR((I22723/H22723),0)</f>
        <v>0</v>
      </c>
      <c r="K22723" s="20"/>
      <c r="L22723" s="20"/>
      <c r="M22723" s="22"/>
    </row>
    <row r="22724" spans="1:13" s="14" customFormat="1" outlineLevel="1" x14ac:dyDescent="0.25">
      <c r="A22724" s="34"/>
      <c r="B22724" s="46" t="s">
        <v>10166</v>
      </c>
      <c r="C22724" s="40" t="str">
        <f>C22723</f>
        <v>ASIGNACIONES DIRECTAS (20% DEL SGR)</v>
      </c>
      <c r="D22724" s="39" t="str">
        <f>D22723</f>
        <v xml:space="preserve">CUNDINAMARCA                                      </v>
      </c>
      <c r="E22724" s="39" t="str">
        <f>E22723</f>
        <v>25653</v>
      </c>
      <c r="F22724" s="39" t="str">
        <f>F22723</f>
        <v xml:space="preserve">SAN CAYETANO                                      </v>
      </c>
      <c r="G22724" s="39" t="s">
        <v>10656</v>
      </c>
      <c r="H22724" s="20">
        <f>SUBTOTAL(9,H22718:H22723)</f>
        <v>14015545</v>
      </c>
      <c r="I22724" s="20">
        <f>SUBTOTAL(9,I22718:I22723)</f>
        <v>12983439.550000001</v>
      </c>
      <c r="J22724" s="42">
        <f>+I22724/H22724</f>
        <v>0.92635994889959694</v>
      </c>
      <c r="K22724" s="20">
        <f>SUBTOTAL(9,K22718:K22723)</f>
        <v>996422</v>
      </c>
      <c r="L22724" s="20">
        <f>SUBTOTAL(9,L22718:L22723)</f>
        <v>71540.55</v>
      </c>
      <c r="M22724" s="7">
        <f>IFERROR((L22724/K22724),"N.A")</f>
        <v>7.1797441244773802E-2</v>
      </c>
    </row>
    <row r="22725" spans="1:13" s="14" customFormat="1" outlineLevel="2" x14ac:dyDescent="0.25">
      <c r="A22725" s="34"/>
      <c r="B22725" s="44" t="s">
        <v>6001</v>
      </c>
      <c r="C22725" s="31" t="s">
        <v>5042</v>
      </c>
      <c r="D22725" s="14" t="s">
        <v>1574</v>
      </c>
      <c r="E22725" s="14" t="s">
        <v>1672</v>
      </c>
      <c r="F22725" s="14" t="s">
        <v>1010</v>
      </c>
      <c r="G22725" s="14" t="s">
        <v>5862</v>
      </c>
      <c r="H22725" s="20">
        <v>16185295</v>
      </c>
      <c r="I22725" s="20">
        <v>16185295</v>
      </c>
      <c r="J22725" s="21">
        <f>IFERROR((I22725/H22725),0)</f>
        <v>1</v>
      </c>
      <c r="K22725" s="20"/>
      <c r="L22725" s="20"/>
      <c r="M22725" s="22"/>
    </row>
    <row r="22726" spans="1:13" s="14" customFormat="1" outlineLevel="2" x14ac:dyDescent="0.25">
      <c r="A22726" s="34"/>
      <c r="B22726" s="44" t="s">
        <v>6001</v>
      </c>
      <c r="C22726" s="31" t="s">
        <v>5042</v>
      </c>
      <c r="D22726" s="14" t="s">
        <v>1574</v>
      </c>
      <c r="E22726" s="14" t="s">
        <v>1672</v>
      </c>
      <c r="F22726" s="14" t="s">
        <v>1010</v>
      </c>
      <c r="G22726" s="14" t="s">
        <v>6109</v>
      </c>
      <c r="H22726" s="20">
        <v>179594</v>
      </c>
      <c r="I22726" s="20">
        <v>179594</v>
      </c>
      <c r="J22726" s="21">
        <f>IFERROR((I22726/H22726),0)</f>
        <v>1</v>
      </c>
      <c r="K22726" s="20"/>
      <c r="L22726" s="20"/>
      <c r="M22726" s="22"/>
    </row>
    <row r="22727" spans="1:13" s="14" customFormat="1" outlineLevel="2" x14ac:dyDescent="0.25">
      <c r="A22727" s="34"/>
      <c r="B22727" s="44" t="s">
        <v>6001</v>
      </c>
      <c r="C22727" s="31" t="s">
        <v>5042</v>
      </c>
      <c r="D22727" s="14" t="s">
        <v>1574</v>
      </c>
      <c r="E22727" s="14" t="s">
        <v>1672</v>
      </c>
      <c r="F22727" s="14" t="s">
        <v>1010</v>
      </c>
      <c r="G22727" s="14" t="s">
        <v>6482</v>
      </c>
      <c r="H22727" s="20">
        <v>108570883</v>
      </c>
      <c r="I22727" s="20">
        <v>108570883</v>
      </c>
      <c r="J22727" s="21">
        <f>IFERROR((I22727/H22727),0)</f>
        <v>1</v>
      </c>
      <c r="K22727" s="20"/>
      <c r="L22727" s="20"/>
      <c r="M22727" s="22"/>
    </row>
    <row r="22728" spans="1:13" s="14" customFormat="1" outlineLevel="1" x14ac:dyDescent="0.25">
      <c r="A22728" s="34"/>
      <c r="B22728" s="46" t="s">
        <v>10167</v>
      </c>
      <c r="C22728" s="40" t="str">
        <f>C22727</f>
        <v>ASIGNACIONES DIRECTAS (20% DEL SGR)</v>
      </c>
      <c r="D22728" s="39" t="str">
        <f>D22727</f>
        <v xml:space="preserve">CUNDINAMARCA                                      </v>
      </c>
      <c r="E22728" s="39" t="str">
        <f>E22727</f>
        <v>25649</v>
      </c>
      <c r="F22728" s="39" t="str">
        <f>F22727</f>
        <v xml:space="preserve">SAN BERNARDO                                      </v>
      </c>
      <c r="G22728" s="39" t="s">
        <v>10656</v>
      </c>
      <c r="H22728" s="20">
        <f>SUBTOTAL(9,H22725:H22727)</f>
        <v>124935772</v>
      </c>
      <c r="I22728" s="20">
        <f>SUBTOTAL(9,I22725:I22727)</f>
        <v>124935772</v>
      </c>
      <c r="J22728" s="42">
        <f>+I22728/H22728</f>
        <v>1</v>
      </c>
      <c r="K22728" s="20">
        <f>SUBTOTAL(9,K22725:K22727)</f>
        <v>0</v>
      </c>
      <c r="L22728" s="20">
        <f>SUBTOTAL(9,L22725:L22727)</f>
        <v>0</v>
      </c>
      <c r="M22728" s="7" t="str">
        <f>IFERROR((L22728/K22728),"N.A")</f>
        <v>N.A</v>
      </c>
    </row>
    <row r="22729" spans="1:13" s="14" customFormat="1" outlineLevel="2" x14ac:dyDescent="0.25">
      <c r="A22729" s="34"/>
      <c r="B22729" s="44" t="s">
        <v>6002</v>
      </c>
      <c r="C22729" s="31" t="s">
        <v>5042</v>
      </c>
      <c r="D22729" s="14" t="s">
        <v>1574</v>
      </c>
      <c r="E22729" s="14" t="s">
        <v>1674</v>
      </c>
      <c r="F22729" s="14" t="s">
        <v>1675</v>
      </c>
      <c r="G22729" s="14" t="s">
        <v>5862</v>
      </c>
      <c r="H22729" s="20">
        <v>6304090</v>
      </c>
      <c r="I22729" s="20">
        <v>6304090</v>
      </c>
      <c r="J22729" s="21">
        <f>IFERROR((I22729/H22729),0)</f>
        <v>1</v>
      </c>
      <c r="K22729" s="20"/>
      <c r="L22729" s="20"/>
      <c r="M22729" s="22"/>
    </row>
    <row r="22730" spans="1:13" s="14" customFormat="1" outlineLevel="2" x14ac:dyDescent="0.25">
      <c r="A22730" s="34"/>
      <c r="B22730" s="44" t="s">
        <v>6002</v>
      </c>
      <c r="C22730" s="31" t="s">
        <v>5042</v>
      </c>
      <c r="D22730" s="14" t="s">
        <v>1574</v>
      </c>
      <c r="E22730" s="14" t="s">
        <v>1674</v>
      </c>
      <c r="F22730" s="14" t="s">
        <v>1675</v>
      </c>
      <c r="G22730" s="14" t="s">
        <v>6109</v>
      </c>
      <c r="H22730" s="20">
        <v>42168025</v>
      </c>
      <c r="I22730" s="20">
        <v>42168025</v>
      </c>
      <c r="J22730" s="21">
        <f>IFERROR((I22730/H22730),0)</f>
        <v>1</v>
      </c>
      <c r="K22730" s="20"/>
      <c r="L22730" s="20"/>
      <c r="M22730" s="22"/>
    </row>
    <row r="22731" spans="1:13" s="14" customFormat="1" outlineLevel="1" x14ac:dyDescent="0.25">
      <c r="A22731" s="34"/>
      <c r="B22731" s="46" t="s">
        <v>10168</v>
      </c>
      <c r="C22731" s="40" t="str">
        <f>C22730</f>
        <v>ASIGNACIONES DIRECTAS (20% DEL SGR)</v>
      </c>
      <c r="D22731" s="39" t="str">
        <f>D22730</f>
        <v xml:space="preserve">CUNDINAMARCA                                      </v>
      </c>
      <c r="E22731" s="39" t="str">
        <f>E22730</f>
        <v>25645</v>
      </c>
      <c r="F22731" s="39" t="str">
        <f>F22730</f>
        <v xml:space="preserve">SAN ANTONIO DEL TEQUENDAMA                        </v>
      </c>
      <c r="G22731" s="39" t="s">
        <v>10656</v>
      </c>
      <c r="H22731" s="20">
        <f>SUBTOTAL(9,H22729:H22730)</f>
        <v>48472115</v>
      </c>
      <c r="I22731" s="20">
        <f>SUBTOTAL(9,I22729:I22730)</f>
        <v>48472115</v>
      </c>
      <c r="J22731" s="42">
        <f>+I22731/H22731</f>
        <v>1</v>
      </c>
      <c r="K22731" s="20">
        <f>SUBTOTAL(9,K22729:K22730)</f>
        <v>0</v>
      </c>
      <c r="L22731" s="20">
        <f>SUBTOTAL(9,L22729:L22730)</f>
        <v>0</v>
      </c>
      <c r="M22731" s="7" t="str">
        <f>IFERROR((L22731/K22731),"N.A")</f>
        <v>N.A</v>
      </c>
    </row>
    <row r="22732" spans="1:13" s="14" customFormat="1" outlineLevel="2" x14ac:dyDescent="0.25">
      <c r="A22732" s="34"/>
      <c r="B22732" s="44" t="s">
        <v>5425</v>
      </c>
      <c r="C22732" s="31" t="s">
        <v>5042</v>
      </c>
      <c r="D22732" s="14" t="s">
        <v>1574</v>
      </c>
      <c r="E22732" s="14" t="s">
        <v>4532</v>
      </c>
      <c r="F22732" s="14" t="s">
        <v>1022</v>
      </c>
      <c r="G22732" s="14" t="s">
        <v>16</v>
      </c>
      <c r="H22732" s="15">
        <v>11877532</v>
      </c>
      <c r="I22732" s="15">
        <v>4563979.34</v>
      </c>
      <c r="J22732" s="16">
        <f>IFERROR((I22732/H22732),0)</f>
        <v>0.38425317145009585</v>
      </c>
      <c r="K22732" s="15">
        <v>8544132</v>
      </c>
      <c r="L22732" s="15">
        <v>4563979.34</v>
      </c>
      <c r="M22732" s="17">
        <f>L22732/K22732</f>
        <v>0.53416535933667686</v>
      </c>
    </row>
    <row r="22733" spans="1:13" s="14" customFormat="1" outlineLevel="2" x14ac:dyDescent="0.25">
      <c r="A22733" s="34"/>
      <c r="B22733" s="44" t="s">
        <v>5425</v>
      </c>
      <c r="C22733" s="31" t="s">
        <v>5042</v>
      </c>
      <c r="D22733" s="14" t="s">
        <v>1574</v>
      </c>
      <c r="E22733" s="14" t="s">
        <v>4532</v>
      </c>
      <c r="F22733" s="14" t="s">
        <v>1022</v>
      </c>
      <c r="G22733" s="14" t="s">
        <v>5862</v>
      </c>
      <c r="H22733" s="20">
        <v>3179464</v>
      </c>
      <c r="I22733" s="20">
        <v>3179464</v>
      </c>
      <c r="J22733" s="21">
        <f>IFERROR((I22733/H22733),0)</f>
        <v>1</v>
      </c>
      <c r="K22733" s="20"/>
      <c r="L22733" s="20"/>
      <c r="M22733" s="22"/>
    </row>
    <row r="22734" spans="1:13" s="14" customFormat="1" outlineLevel="2" x14ac:dyDescent="0.25">
      <c r="A22734" s="34"/>
      <c r="B22734" s="44" t="s">
        <v>5425</v>
      </c>
      <c r="C22734" s="31" t="s">
        <v>5042</v>
      </c>
      <c r="D22734" s="14" t="s">
        <v>1574</v>
      </c>
      <c r="E22734" s="14" t="s">
        <v>4532</v>
      </c>
      <c r="F22734" s="14" t="s">
        <v>1022</v>
      </c>
      <c r="G22734" s="14" t="s">
        <v>6109</v>
      </c>
      <c r="H22734" s="20">
        <v>23119089</v>
      </c>
      <c r="I22734" s="20">
        <v>23119089</v>
      </c>
      <c r="J22734" s="21">
        <f>IFERROR((I22734/H22734),0)</f>
        <v>1</v>
      </c>
      <c r="K22734" s="20"/>
      <c r="L22734" s="20"/>
      <c r="M22734" s="22"/>
    </row>
    <row r="22735" spans="1:13" s="14" customFormat="1" outlineLevel="2" x14ac:dyDescent="0.25">
      <c r="A22735" s="34"/>
      <c r="B22735" s="44" t="s">
        <v>5425</v>
      </c>
      <c r="C22735" s="31" t="s">
        <v>5042</v>
      </c>
      <c r="D22735" s="14" t="s">
        <v>1574</v>
      </c>
      <c r="E22735" s="14" t="s">
        <v>4532</v>
      </c>
      <c r="F22735" s="14" t="s">
        <v>1022</v>
      </c>
      <c r="G22735" s="14" t="s">
        <v>6481</v>
      </c>
      <c r="H22735" s="20">
        <v>73</v>
      </c>
      <c r="I22735" s="20">
        <v>73</v>
      </c>
      <c r="J22735" s="21">
        <f>IFERROR((I22735/H22735),0)</f>
        <v>1</v>
      </c>
      <c r="K22735" s="20"/>
      <c r="L22735" s="20"/>
      <c r="M22735" s="22"/>
    </row>
    <row r="22736" spans="1:13" s="14" customFormat="1" outlineLevel="2" x14ac:dyDescent="0.25">
      <c r="A22736" s="34"/>
      <c r="B22736" s="44" t="s">
        <v>5425</v>
      </c>
      <c r="C22736" s="31" t="s">
        <v>5042</v>
      </c>
      <c r="D22736" s="14" t="s">
        <v>5012</v>
      </c>
      <c r="E22736" s="14" t="s">
        <v>4532</v>
      </c>
      <c r="F22736" s="14" t="s">
        <v>1022</v>
      </c>
      <c r="G22736" s="14" t="s">
        <v>6485</v>
      </c>
      <c r="H22736" s="20">
        <v>1567535</v>
      </c>
      <c r="I22736" s="20">
        <v>1567535</v>
      </c>
      <c r="J22736" s="21">
        <f>IFERROR((I22736/H22736),0)</f>
        <v>1</v>
      </c>
      <c r="K22736" s="25"/>
      <c r="L22736" s="25"/>
      <c r="M22736" s="22"/>
    </row>
    <row r="22737" spans="1:13" s="14" customFormat="1" outlineLevel="2" x14ac:dyDescent="0.25">
      <c r="A22737" s="34"/>
      <c r="B22737" s="44" t="s">
        <v>5425</v>
      </c>
      <c r="C22737" s="31" t="s">
        <v>5042</v>
      </c>
      <c r="D22737" s="14" t="s">
        <v>1574</v>
      </c>
      <c r="E22737" s="14" t="s">
        <v>4532</v>
      </c>
      <c r="F22737" s="14" t="s">
        <v>1022</v>
      </c>
      <c r="G22737" s="14" t="s">
        <v>6492</v>
      </c>
      <c r="H22737" s="20">
        <v>1854637</v>
      </c>
      <c r="I22737" s="20">
        <v>1854637</v>
      </c>
      <c r="J22737" s="21">
        <f>IFERROR((I22737/H22737),0)</f>
        <v>1</v>
      </c>
      <c r="K22737" s="20"/>
      <c r="L22737" s="20"/>
      <c r="M22737" s="22"/>
    </row>
    <row r="22738" spans="1:13" s="14" customFormat="1" outlineLevel="2" x14ac:dyDescent="0.25">
      <c r="A22738" s="34"/>
      <c r="B22738" s="44" t="s">
        <v>5425</v>
      </c>
      <c r="C22738" s="31" t="s">
        <v>5042</v>
      </c>
      <c r="D22738" s="14" t="s">
        <v>1574</v>
      </c>
      <c r="E22738" s="14" t="s">
        <v>4532</v>
      </c>
      <c r="F22738" s="14" t="s">
        <v>1022</v>
      </c>
      <c r="G22738" s="14" t="s">
        <v>6493</v>
      </c>
      <c r="H22738" s="20">
        <v>-2375506</v>
      </c>
      <c r="I22738" s="20"/>
      <c r="J22738" s="21">
        <f>IFERROR((I22738/H22738),0)</f>
        <v>0</v>
      </c>
      <c r="K22738" s="20"/>
      <c r="L22738" s="20"/>
      <c r="M22738" s="22"/>
    </row>
    <row r="22739" spans="1:13" s="14" customFormat="1" outlineLevel="1" x14ac:dyDescent="0.25">
      <c r="A22739" s="34"/>
      <c r="B22739" s="46" t="s">
        <v>10169</v>
      </c>
      <c r="C22739" s="40" t="str">
        <f>C22738</f>
        <v>ASIGNACIONES DIRECTAS (20% DEL SGR)</v>
      </c>
      <c r="D22739" s="39" t="str">
        <f>D22738</f>
        <v xml:space="preserve">CUNDINAMARCA                                      </v>
      </c>
      <c r="E22739" s="39" t="str">
        <f>E22738</f>
        <v>25612</v>
      </c>
      <c r="F22739" s="39" t="str">
        <f>F22738</f>
        <v xml:space="preserve">RICAURTE                                          </v>
      </c>
      <c r="G22739" s="39" t="s">
        <v>10656</v>
      </c>
      <c r="H22739" s="20">
        <f>SUBTOTAL(9,H22732:H22738)</f>
        <v>39222824</v>
      </c>
      <c r="I22739" s="20">
        <f>SUBTOTAL(9,I22732:I22738)</f>
        <v>34284777.340000004</v>
      </c>
      <c r="J22739" s="42">
        <f>+I22739/H22739</f>
        <v>0.87410272498482011</v>
      </c>
      <c r="K22739" s="20">
        <f>SUBTOTAL(9,K22732:K22738)</f>
        <v>8544132</v>
      </c>
      <c r="L22739" s="20">
        <f>SUBTOTAL(9,L22732:L22738)</f>
        <v>4563979.34</v>
      </c>
      <c r="M22739" s="7">
        <f>IFERROR((L22739/K22739),"N.A")</f>
        <v>0.53416535933667686</v>
      </c>
    </row>
    <row r="22740" spans="1:13" s="14" customFormat="1" outlineLevel="2" x14ac:dyDescent="0.25">
      <c r="A22740" s="34"/>
      <c r="B22740" s="44" t="s">
        <v>5426</v>
      </c>
      <c r="C22740" s="31" t="s">
        <v>5042</v>
      </c>
      <c r="D22740" s="14" t="s">
        <v>1574</v>
      </c>
      <c r="E22740" s="14" t="s">
        <v>1677</v>
      </c>
      <c r="F22740" s="14" t="s">
        <v>1678</v>
      </c>
      <c r="G22740" s="14" t="s">
        <v>16</v>
      </c>
      <c r="H22740" s="15">
        <v>1987795</v>
      </c>
      <c r="I22740" s="15">
        <v>1986440.5999999999</v>
      </c>
      <c r="J22740" s="16">
        <f>IFERROR((I22740/H22740),0)</f>
        <v>0.99931864201288356</v>
      </c>
      <c r="K22740" s="15">
        <v>1427367</v>
      </c>
      <c r="L22740" s="15">
        <v>1986440.5999999999</v>
      </c>
      <c r="M22740" s="17">
        <f>L22740/K22740</f>
        <v>1.3916817468807952</v>
      </c>
    </row>
    <row r="22741" spans="1:13" s="14" customFormat="1" outlineLevel="2" x14ac:dyDescent="0.25">
      <c r="A22741" s="34"/>
      <c r="B22741" s="44" t="s">
        <v>5426</v>
      </c>
      <c r="C22741" s="31" t="s">
        <v>5042</v>
      </c>
      <c r="D22741" s="14" t="s">
        <v>1574</v>
      </c>
      <c r="E22741" s="14" t="s">
        <v>1677</v>
      </c>
      <c r="F22741" s="14" t="s">
        <v>1678</v>
      </c>
      <c r="G22741" s="14" t="s">
        <v>5855</v>
      </c>
      <c r="H22741" s="20">
        <v>702662</v>
      </c>
      <c r="I22741" s="20">
        <v>702662</v>
      </c>
      <c r="J22741" s="21">
        <f>IFERROR((I22741/H22741),0)</f>
        <v>1</v>
      </c>
      <c r="K22741" s="20"/>
      <c r="L22741" s="20"/>
      <c r="M22741" s="22"/>
    </row>
    <row r="22742" spans="1:13" s="14" customFormat="1" outlineLevel="2" x14ac:dyDescent="0.25">
      <c r="A22742" s="34"/>
      <c r="B22742" s="44" t="s">
        <v>5426</v>
      </c>
      <c r="C22742" s="31" t="s">
        <v>5042</v>
      </c>
      <c r="D22742" s="14" t="s">
        <v>1574</v>
      </c>
      <c r="E22742" s="14" t="s">
        <v>1677</v>
      </c>
      <c r="F22742" s="14" t="s">
        <v>1678</v>
      </c>
      <c r="G22742" s="14" t="s">
        <v>5862</v>
      </c>
      <c r="H22742" s="20">
        <v>3367545</v>
      </c>
      <c r="I22742" s="20">
        <v>3367545</v>
      </c>
      <c r="J22742" s="21">
        <f>IFERROR((I22742/H22742),0)</f>
        <v>1</v>
      </c>
      <c r="K22742" s="20"/>
      <c r="L22742" s="20"/>
      <c r="M22742" s="22"/>
    </row>
    <row r="22743" spans="1:13" s="14" customFormat="1" outlineLevel="2" x14ac:dyDescent="0.25">
      <c r="A22743" s="34"/>
      <c r="B22743" s="44" t="s">
        <v>5426</v>
      </c>
      <c r="C22743" s="31" t="s">
        <v>5042</v>
      </c>
      <c r="D22743" s="14" t="s">
        <v>1574</v>
      </c>
      <c r="E22743" s="14" t="s">
        <v>1677</v>
      </c>
      <c r="F22743" s="14" t="s">
        <v>1678</v>
      </c>
      <c r="G22743" s="14" t="s">
        <v>6109</v>
      </c>
      <c r="H22743" s="20">
        <v>22362287</v>
      </c>
      <c r="I22743" s="20">
        <v>22362287</v>
      </c>
      <c r="J22743" s="21">
        <f>IFERROR((I22743/H22743),0)</f>
        <v>1</v>
      </c>
      <c r="K22743" s="20"/>
      <c r="L22743" s="20"/>
      <c r="M22743" s="22"/>
    </row>
    <row r="22744" spans="1:13" s="14" customFormat="1" outlineLevel="2" x14ac:dyDescent="0.25">
      <c r="A22744" s="34"/>
      <c r="B22744" s="44" t="s">
        <v>5426</v>
      </c>
      <c r="C22744" s="31" t="s">
        <v>5042</v>
      </c>
      <c r="D22744" s="14" t="s">
        <v>1574</v>
      </c>
      <c r="E22744" s="14" t="s">
        <v>1677</v>
      </c>
      <c r="F22744" s="14" t="s">
        <v>1678</v>
      </c>
      <c r="G22744" s="14" t="s">
        <v>6481</v>
      </c>
      <c r="H22744" s="20">
        <v>12</v>
      </c>
      <c r="I22744" s="20">
        <v>12</v>
      </c>
      <c r="J22744" s="21">
        <f>IFERROR((I22744/H22744),0)</f>
        <v>1</v>
      </c>
      <c r="K22744" s="20"/>
      <c r="L22744" s="20"/>
      <c r="M22744" s="22"/>
    </row>
    <row r="22745" spans="1:13" s="14" customFormat="1" outlineLevel="2" x14ac:dyDescent="0.25">
      <c r="A22745" s="34"/>
      <c r="B22745" s="44" t="s">
        <v>5426</v>
      </c>
      <c r="C22745" s="31" t="s">
        <v>5042</v>
      </c>
      <c r="D22745" s="14" t="s">
        <v>1574</v>
      </c>
      <c r="E22745" s="14" t="s">
        <v>1677</v>
      </c>
      <c r="F22745" s="14" t="s">
        <v>1678</v>
      </c>
      <c r="G22745" s="14" t="s">
        <v>6492</v>
      </c>
      <c r="H22745" s="20">
        <v>308904</v>
      </c>
      <c r="I22745" s="20">
        <v>308904</v>
      </c>
      <c r="J22745" s="21">
        <f>IFERROR((I22745/H22745),0)</f>
        <v>1</v>
      </c>
      <c r="K22745" s="20"/>
      <c r="L22745" s="20"/>
      <c r="M22745" s="22"/>
    </row>
    <row r="22746" spans="1:13" s="14" customFormat="1" outlineLevel="2" x14ac:dyDescent="0.25">
      <c r="A22746" s="34"/>
      <c r="B22746" s="44" t="s">
        <v>5426</v>
      </c>
      <c r="C22746" s="31" t="s">
        <v>5042</v>
      </c>
      <c r="D22746" s="14" t="s">
        <v>1574</v>
      </c>
      <c r="E22746" s="14" t="s">
        <v>1677</v>
      </c>
      <c r="F22746" s="14" t="s">
        <v>1678</v>
      </c>
      <c r="G22746" s="14" t="s">
        <v>6493</v>
      </c>
      <c r="H22746" s="20">
        <v>-397559</v>
      </c>
      <c r="I22746" s="20"/>
      <c r="J22746" s="21">
        <f>IFERROR((I22746/H22746),0)</f>
        <v>0</v>
      </c>
      <c r="K22746" s="20"/>
      <c r="L22746" s="20"/>
      <c r="M22746" s="22"/>
    </row>
    <row r="22747" spans="1:13" s="14" customFormat="1" outlineLevel="1" x14ac:dyDescent="0.25">
      <c r="A22747" s="34"/>
      <c r="B22747" s="46" t="s">
        <v>10170</v>
      </c>
      <c r="C22747" s="40" t="str">
        <f>C22746</f>
        <v>ASIGNACIONES DIRECTAS (20% DEL SGR)</v>
      </c>
      <c r="D22747" s="39" t="str">
        <f>D22746</f>
        <v xml:space="preserve">CUNDINAMARCA                                      </v>
      </c>
      <c r="E22747" s="39" t="str">
        <f>E22746</f>
        <v>25599</v>
      </c>
      <c r="F22747" s="39" t="str">
        <f>F22746</f>
        <v xml:space="preserve">APULO                                             </v>
      </c>
      <c r="G22747" s="39" t="s">
        <v>10656</v>
      </c>
      <c r="H22747" s="20">
        <f>SUBTOTAL(9,H22740:H22746)</f>
        <v>28331646</v>
      </c>
      <c r="I22747" s="20">
        <f>SUBTOTAL(9,I22740:I22746)</f>
        <v>28727850.600000001</v>
      </c>
      <c r="J22747" s="42">
        <f>+I22747/H22747</f>
        <v>1.0139845245842758</v>
      </c>
      <c r="K22747" s="20">
        <f>SUBTOTAL(9,K22740:K22746)</f>
        <v>1427367</v>
      </c>
      <c r="L22747" s="20">
        <f>SUBTOTAL(9,L22740:L22746)</f>
        <v>1986440.5999999999</v>
      </c>
      <c r="M22747" s="7">
        <f>IFERROR((L22747/K22747),"N.A")</f>
        <v>1.3916817468807952</v>
      </c>
    </row>
    <row r="22748" spans="1:13" s="14" customFormat="1" outlineLevel="2" x14ac:dyDescent="0.25">
      <c r="A22748" s="34"/>
      <c r="B22748" s="44" t="s">
        <v>5427</v>
      </c>
      <c r="C22748" s="31" t="s">
        <v>5042</v>
      </c>
      <c r="D22748" s="14" t="s">
        <v>1574</v>
      </c>
      <c r="E22748" s="14" t="s">
        <v>1683</v>
      </c>
      <c r="F22748" s="14" t="s">
        <v>1684</v>
      </c>
      <c r="G22748" s="14" t="s">
        <v>16</v>
      </c>
      <c r="H22748" s="15">
        <v>4217107</v>
      </c>
      <c r="I22748" s="15">
        <v>1709168.2</v>
      </c>
      <c r="J22748" s="16">
        <f>IFERROR((I22748/H22748),0)</f>
        <v>0.40529400842805269</v>
      </c>
      <c r="K22748" s="15">
        <v>3064807</v>
      </c>
      <c r="L22748" s="15">
        <v>1709168.2</v>
      </c>
      <c r="M22748" s="17">
        <f>L22748/K22748</f>
        <v>0.55767563830283606</v>
      </c>
    </row>
    <row r="22749" spans="1:13" s="14" customFormat="1" outlineLevel="2" x14ac:dyDescent="0.25">
      <c r="A22749" s="34"/>
      <c r="B22749" s="44" t="s">
        <v>5427</v>
      </c>
      <c r="C22749" s="31" t="s">
        <v>5042</v>
      </c>
      <c r="D22749" s="14" t="s">
        <v>1574</v>
      </c>
      <c r="E22749" s="14" t="s">
        <v>1683</v>
      </c>
      <c r="F22749" s="14" t="s">
        <v>1684</v>
      </c>
      <c r="G22749" s="14" t="s">
        <v>5862</v>
      </c>
      <c r="H22749" s="20">
        <v>1485101</v>
      </c>
      <c r="I22749" s="20">
        <v>1485101</v>
      </c>
      <c r="J22749" s="21">
        <f>IFERROR((I22749/H22749),0)</f>
        <v>1</v>
      </c>
      <c r="K22749" s="20"/>
      <c r="L22749" s="20"/>
      <c r="M22749" s="22"/>
    </row>
    <row r="22750" spans="1:13" s="14" customFormat="1" outlineLevel="2" x14ac:dyDescent="0.25">
      <c r="A22750" s="34"/>
      <c r="B22750" s="44" t="s">
        <v>5427</v>
      </c>
      <c r="C22750" s="31" t="s">
        <v>5042</v>
      </c>
      <c r="D22750" s="14" t="s">
        <v>1574</v>
      </c>
      <c r="E22750" s="14" t="s">
        <v>1683</v>
      </c>
      <c r="F22750" s="14" t="s">
        <v>1684</v>
      </c>
      <c r="G22750" s="14" t="s">
        <v>6109</v>
      </c>
      <c r="H22750" s="20">
        <v>10261495</v>
      </c>
      <c r="I22750" s="20">
        <v>10261495</v>
      </c>
      <c r="J22750" s="21">
        <f>IFERROR((I22750/H22750),0)</f>
        <v>1</v>
      </c>
      <c r="K22750" s="20"/>
      <c r="L22750" s="20"/>
      <c r="M22750" s="22"/>
    </row>
    <row r="22751" spans="1:13" s="14" customFormat="1" outlineLevel="2" x14ac:dyDescent="0.25">
      <c r="A22751" s="34"/>
      <c r="B22751" s="44" t="s">
        <v>5427</v>
      </c>
      <c r="C22751" s="31" t="s">
        <v>5042</v>
      </c>
      <c r="D22751" s="14" t="s">
        <v>1574</v>
      </c>
      <c r="E22751" s="14" t="s">
        <v>1683</v>
      </c>
      <c r="F22751" s="14" t="s">
        <v>1684</v>
      </c>
      <c r="G22751" s="14" t="s">
        <v>6481</v>
      </c>
      <c r="H22751" s="20">
        <v>26</v>
      </c>
      <c r="I22751" s="20">
        <v>26</v>
      </c>
      <c r="J22751" s="21">
        <f>IFERROR((I22751/H22751),0)</f>
        <v>1</v>
      </c>
      <c r="K22751" s="20"/>
      <c r="L22751" s="20"/>
      <c r="M22751" s="22"/>
    </row>
    <row r="22752" spans="1:13" s="14" customFormat="1" outlineLevel="2" x14ac:dyDescent="0.25">
      <c r="A22752" s="34"/>
      <c r="B22752" s="44" t="s">
        <v>5427</v>
      </c>
      <c r="C22752" s="31" t="s">
        <v>5042</v>
      </c>
      <c r="D22752" s="14" t="s">
        <v>1574</v>
      </c>
      <c r="E22752" s="14" t="s">
        <v>1683</v>
      </c>
      <c r="F22752" s="14" t="s">
        <v>1684</v>
      </c>
      <c r="G22752" s="14" t="s">
        <v>6492</v>
      </c>
      <c r="H22752" s="20">
        <v>676585</v>
      </c>
      <c r="I22752" s="20">
        <v>676585</v>
      </c>
      <c r="J22752" s="21">
        <f>IFERROR((I22752/H22752),0)</f>
        <v>1</v>
      </c>
      <c r="K22752" s="20"/>
      <c r="L22752" s="20"/>
      <c r="M22752" s="22"/>
    </row>
    <row r="22753" spans="1:13" s="14" customFormat="1" outlineLevel="2" x14ac:dyDescent="0.25">
      <c r="A22753" s="34"/>
      <c r="B22753" s="44" t="s">
        <v>5427</v>
      </c>
      <c r="C22753" s="31" t="s">
        <v>5042</v>
      </c>
      <c r="D22753" s="14" t="s">
        <v>1574</v>
      </c>
      <c r="E22753" s="14" t="s">
        <v>1683</v>
      </c>
      <c r="F22753" s="14" t="s">
        <v>1684</v>
      </c>
      <c r="G22753" s="14" t="s">
        <v>6493</v>
      </c>
      <c r="H22753" s="20">
        <v>-843421</v>
      </c>
      <c r="I22753" s="20"/>
      <c r="J22753" s="21">
        <f>IFERROR((I22753/H22753),0)</f>
        <v>0</v>
      </c>
      <c r="K22753" s="20"/>
      <c r="L22753" s="20"/>
      <c r="M22753" s="22"/>
    </row>
    <row r="22754" spans="1:13" s="14" customFormat="1" outlineLevel="1" x14ac:dyDescent="0.25">
      <c r="A22754" s="34"/>
      <c r="B22754" s="46" t="s">
        <v>10171</v>
      </c>
      <c r="C22754" s="40" t="str">
        <f>C22753</f>
        <v>ASIGNACIONES DIRECTAS (20% DEL SGR)</v>
      </c>
      <c r="D22754" s="39" t="str">
        <f>D22753</f>
        <v xml:space="preserve">CUNDINAMARCA                                      </v>
      </c>
      <c r="E22754" s="39" t="str">
        <f>E22753</f>
        <v>25594</v>
      </c>
      <c r="F22754" s="39" t="str">
        <f>F22753</f>
        <v xml:space="preserve">QUETAME                                           </v>
      </c>
      <c r="G22754" s="39" t="s">
        <v>10656</v>
      </c>
      <c r="H22754" s="20">
        <f>SUBTOTAL(9,H22748:H22753)</f>
        <v>15796893</v>
      </c>
      <c r="I22754" s="20">
        <f>SUBTOTAL(9,I22748:I22753)</f>
        <v>14132375.199999999</v>
      </c>
      <c r="J22754" s="42">
        <f>+I22754/H22754</f>
        <v>0.89463005161837827</v>
      </c>
      <c r="K22754" s="20">
        <f>SUBTOTAL(9,K22748:K22753)</f>
        <v>3064807</v>
      </c>
      <c r="L22754" s="20">
        <f>SUBTOTAL(9,L22748:L22753)</f>
        <v>1709168.2</v>
      </c>
      <c r="M22754" s="7">
        <f>IFERROR((L22754/K22754),"N.A")</f>
        <v>0.55767563830283606</v>
      </c>
    </row>
    <row r="22755" spans="1:13" s="14" customFormat="1" outlineLevel="2" x14ac:dyDescent="0.25">
      <c r="A22755" s="34"/>
      <c r="B22755" s="44" t="s">
        <v>5428</v>
      </c>
      <c r="C22755" s="31" t="s">
        <v>5042</v>
      </c>
      <c r="D22755" s="14" t="s">
        <v>1574</v>
      </c>
      <c r="E22755" s="14" t="s">
        <v>1686</v>
      </c>
      <c r="F22755" s="14" t="s">
        <v>1687</v>
      </c>
      <c r="G22755" s="14" t="s">
        <v>16</v>
      </c>
      <c r="H22755" s="15">
        <v>811416</v>
      </c>
      <c r="I22755" s="15">
        <v>119371.93999999999</v>
      </c>
      <c r="J22755" s="16">
        <f>IFERROR((I22755/H22755),0)</f>
        <v>0.1471155855935796</v>
      </c>
      <c r="K22755" s="15">
        <v>569621</v>
      </c>
      <c r="L22755" s="15">
        <v>119371.93999999999</v>
      </c>
      <c r="M22755" s="17">
        <f>L22755/K22755</f>
        <v>0.2095637976830208</v>
      </c>
    </row>
    <row r="22756" spans="1:13" s="14" customFormat="1" outlineLevel="2" x14ac:dyDescent="0.25">
      <c r="A22756" s="34"/>
      <c r="B22756" s="44" t="s">
        <v>5428</v>
      </c>
      <c r="C22756" s="31" t="s">
        <v>5042</v>
      </c>
      <c r="D22756" s="14" t="s">
        <v>1574</v>
      </c>
      <c r="E22756" s="14" t="s">
        <v>1686</v>
      </c>
      <c r="F22756" s="14" t="s">
        <v>1687</v>
      </c>
      <c r="G22756" s="14" t="s">
        <v>5855</v>
      </c>
      <c r="H22756" s="20">
        <v>3015</v>
      </c>
      <c r="I22756" s="20">
        <v>3015</v>
      </c>
      <c r="J22756" s="21">
        <f>IFERROR((I22756/H22756),0)</f>
        <v>1</v>
      </c>
      <c r="K22756" s="20"/>
      <c r="L22756" s="20"/>
      <c r="M22756" s="22"/>
    </row>
    <row r="22757" spans="1:13" s="14" customFormat="1" outlineLevel="2" x14ac:dyDescent="0.25">
      <c r="A22757" s="34"/>
      <c r="B22757" s="44" t="s">
        <v>5428</v>
      </c>
      <c r="C22757" s="31" t="s">
        <v>5042</v>
      </c>
      <c r="D22757" s="14" t="s">
        <v>1574</v>
      </c>
      <c r="E22757" s="14" t="s">
        <v>1686</v>
      </c>
      <c r="F22757" s="14" t="s">
        <v>1687</v>
      </c>
      <c r="G22757" s="14" t="s">
        <v>5862</v>
      </c>
      <c r="H22757" s="20">
        <v>280630</v>
      </c>
      <c r="I22757" s="20">
        <v>280630</v>
      </c>
      <c r="J22757" s="21">
        <f>IFERROR((I22757/H22757),0)</f>
        <v>1</v>
      </c>
      <c r="K22757" s="20"/>
      <c r="L22757" s="20"/>
      <c r="M22757" s="22"/>
    </row>
    <row r="22758" spans="1:13" s="14" customFormat="1" outlineLevel="2" x14ac:dyDescent="0.25">
      <c r="A22758" s="34"/>
      <c r="B22758" s="44" t="s">
        <v>5428</v>
      </c>
      <c r="C22758" s="31" t="s">
        <v>5042</v>
      </c>
      <c r="D22758" s="14" t="s">
        <v>1574</v>
      </c>
      <c r="E22758" s="14" t="s">
        <v>1686</v>
      </c>
      <c r="F22758" s="14" t="s">
        <v>1687</v>
      </c>
      <c r="G22758" s="14" t="s">
        <v>6109</v>
      </c>
      <c r="H22758" s="20">
        <v>2161893</v>
      </c>
      <c r="I22758" s="20">
        <v>2161893</v>
      </c>
      <c r="J22758" s="21">
        <f>IFERROR((I22758/H22758),0)</f>
        <v>1</v>
      </c>
      <c r="K22758" s="20"/>
      <c r="L22758" s="20"/>
      <c r="M22758" s="22"/>
    </row>
    <row r="22759" spans="1:13" s="14" customFormat="1" outlineLevel="2" x14ac:dyDescent="0.25">
      <c r="A22759" s="34"/>
      <c r="B22759" s="44" t="s">
        <v>5428</v>
      </c>
      <c r="C22759" s="31" t="s">
        <v>5042</v>
      </c>
      <c r="D22759" s="14" t="s">
        <v>1574</v>
      </c>
      <c r="E22759" s="14" t="s">
        <v>1686</v>
      </c>
      <c r="F22759" s="14" t="s">
        <v>1687</v>
      </c>
      <c r="G22759" s="14" t="s">
        <v>6481</v>
      </c>
      <c r="H22759" s="20">
        <v>5</v>
      </c>
      <c r="I22759" s="20">
        <v>5</v>
      </c>
      <c r="J22759" s="21">
        <f>IFERROR((I22759/H22759),0)</f>
        <v>1</v>
      </c>
      <c r="K22759" s="20"/>
      <c r="L22759" s="20"/>
      <c r="M22759" s="22"/>
    </row>
    <row r="22760" spans="1:13" s="14" customFormat="1" outlineLevel="2" x14ac:dyDescent="0.25">
      <c r="A22760" s="34"/>
      <c r="B22760" s="44" t="s">
        <v>5428</v>
      </c>
      <c r="C22760" s="31" t="s">
        <v>5042</v>
      </c>
      <c r="D22760" s="14" t="s">
        <v>1574</v>
      </c>
      <c r="E22760" s="14" t="s">
        <v>1686</v>
      </c>
      <c r="F22760" s="14" t="s">
        <v>1687</v>
      </c>
      <c r="G22760" s="14" t="s">
        <v>6492</v>
      </c>
      <c r="H22760" s="20">
        <v>118542</v>
      </c>
      <c r="I22760" s="20">
        <v>118542</v>
      </c>
      <c r="J22760" s="21">
        <f>IFERROR((I22760/H22760),0)</f>
        <v>1</v>
      </c>
      <c r="K22760" s="20"/>
      <c r="L22760" s="20"/>
      <c r="M22760" s="22"/>
    </row>
    <row r="22761" spans="1:13" s="14" customFormat="1" outlineLevel="2" x14ac:dyDescent="0.25">
      <c r="A22761" s="34"/>
      <c r="B22761" s="44" t="s">
        <v>5428</v>
      </c>
      <c r="C22761" s="31" t="s">
        <v>5042</v>
      </c>
      <c r="D22761" s="14" t="s">
        <v>1574</v>
      </c>
      <c r="E22761" s="14" t="s">
        <v>1686</v>
      </c>
      <c r="F22761" s="14" t="s">
        <v>1687</v>
      </c>
      <c r="G22761" s="14" t="s">
        <v>6493</v>
      </c>
      <c r="H22761" s="20">
        <v>-162283</v>
      </c>
      <c r="I22761" s="20"/>
      <c r="J22761" s="21">
        <f>IFERROR((I22761/H22761),0)</f>
        <v>0</v>
      </c>
      <c r="K22761" s="20"/>
      <c r="L22761" s="20"/>
      <c r="M22761" s="22"/>
    </row>
    <row r="22762" spans="1:13" s="14" customFormat="1" outlineLevel="1" x14ac:dyDescent="0.25">
      <c r="A22762" s="34"/>
      <c r="B22762" s="46" t="s">
        <v>10172</v>
      </c>
      <c r="C22762" s="40" t="str">
        <f>C22761</f>
        <v>ASIGNACIONES DIRECTAS (20% DEL SGR)</v>
      </c>
      <c r="D22762" s="39" t="str">
        <f>D22761</f>
        <v xml:space="preserve">CUNDINAMARCA                                      </v>
      </c>
      <c r="E22762" s="39" t="str">
        <f>E22761</f>
        <v>25592</v>
      </c>
      <c r="F22762" s="39" t="str">
        <f>F22761</f>
        <v xml:space="preserve">QUEBRADANEGRA                                     </v>
      </c>
      <c r="G22762" s="39" t="s">
        <v>10656</v>
      </c>
      <c r="H22762" s="20">
        <f>SUBTOTAL(9,H22755:H22761)</f>
        <v>3213218</v>
      </c>
      <c r="I22762" s="20">
        <f>SUBTOTAL(9,I22755:I22761)</f>
        <v>2683456.94</v>
      </c>
      <c r="J22762" s="42">
        <f>+I22762/H22762</f>
        <v>0.83513068207634833</v>
      </c>
      <c r="K22762" s="20">
        <f>SUBTOTAL(9,K22755:K22761)</f>
        <v>569621</v>
      </c>
      <c r="L22762" s="20">
        <f>SUBTOTAL(9,L22755:L22761)</f>
        <v>119371.93999999999</v>
      </c>
      <c r="M22762" s="7">
        <f>IFERROR((L22762/K22762),"N.A")</f>
        <v>0.2095637976830208</v>
      </c>
    </row>
    <row r="22763" spans="1:13" s="14" customFormat="1" outlineLevel="2" x14ac:dyDescent="0.25">
      <c r="A22763" s="34"/>
      <c r="B22763" s="44" t="s">
        <v>6003</v>
      </c>
      <c r="C22763" s="31" t="s">
        <v>5042</v>
      </c>
      <c r="D22763" s="14" t="s">
        <v>1574</v>
      </c>
      <c r="E22763" s="14" t="s">
        <v>1689</v>
      </c>
      <c r="F22763" s="14" t="s">
        <v>1690</v>
      </c>
      <c r="G22763" s="14" t="s">
        <v>5862</v>
      </c>
      <c r="H22763" s="20">
        <v>43100777</v>
      </c>
      <c r="I22763" s="20">
        <v>43100777</v>
      </c>
      <c r="J22763" s="21">
        <f>IFERROR((I22763/H22763),0)</f>
        <v>1</v>
      </c>
      <c r="K22763" s="20"/>
      <c r="L22763" s="20"/>
      <c r="M22763" s="22"/>
    </row>
    <row r="22764" spans="1:13" s="14" customFormat="1" outlineLevel="2" x14ac:dyDescent="0.25">
      <c r="A22764" s="34"/>
      <c r="B22764" s="44" t="s">
        <v>6003</v>
      </c>
      <c r="C22764" s="31" t="s">
        <v>5042</v>
      </c>
      <c r="D22764" s="14" t="s">
        <v>1574</v>
      </c>
      <c r="E22764" s="14" t="s">
        <v>1689</v>
      </c>
      <c r="F22764" s="14" t="s">
        <v>1690</v>
      </c>
      <c r="G22764" s="14" t="s">
        <v>6109</v>
      </c>
      <c r="H22764" s="20">
        <v>222875660</v>
      </c>
      <c r="I22764" s="20">
        <v>222875660</v>
      </c>
      <c r="J22764" s="21">
        <f>IFERROR((I22764/H22764),0)</f>
        <v>1</v>
      </c>
      <c r="K22764" s="20"/>
      <c r="L22764" s="20"/>
      <c r="M22764" s="22"/>
    </row>
    <row r="22765" spans="1:13" s="14" customFormat="1" outlineLevel="1" x14ac:dyDescent="0.25">
      <c r="A22765" s="34"/>
      <c r="B22765" s="46" t="s">
        <v>10173</v>
      </c>
      <c r="C22765" s="40" t="str">
        <f>C22764</f>
        <v>ASIGNACIONES DIRECTAS (20% DEL SGR)</v>
      </c>
      <c r="D22765" s="39" t="str">
        <f>D22764</f>
        <v xml:space="preserve">CUNDINAMARCA                                      </v>
      </c>
      <c r="E22765" s="39" t="str">
        <f>E22764</f>
        <v>25580</v>
      </c>
      <c r="F22765" s="39" t="str">
        <f>F22764</f>
        <v xml:space="preserve">PULÍ                                              </v>
      </c>
      <c r="G22765" s="39" t="s">
        <v>10656</v>
      </c>
      <c r="H22765" s="20">
        <f>SUBTOTAL(9,H22763:H22764)</f>
        <v>265976437</v>
      </c>
      <c r="I22765" s="20">
        <f>SUBTOTAL(9,I22763:I22764)</f>
        <v>265976437</v>
      </c>
      <c r="J22765" s="42">
        <f>+I22765/H22765</f>
        <v>1</v>
      </c>
      <c r="K22765" s="20">
        <f>SUBTOTAL(9,K22763:K22764)</f>
        <v>0</v>
      </c>
      <c r="L22765" s="20">
        <f>SUBTOTAL(9,L22763:L22764)</f>
        <v>0</v>
      </c>
      <c r="M22765" s="7" t="str">
        <f>IFERROR((L22765/K22765),"N.A")</f>
        <v>N.A</v>
      </c>
    </row>
    <row r="22766" spans="1:13" s="14" customFormat="1" outlineLevel="2" x14ac:dyDescent="0.25">
      <c r="A22766" s="34"/>
      <c r="B22766" s="44" t="s">
        <v>5429</v>
      </c>
      <c r="C22766" s="31" t="s">
        <v>5042</v>
      </c>
      <c r="D22766" s="14" t="s">
        <v>1574</v>
      </c>
      <c r="E22766" s="14" t="s">
        <v>1692</v>
      </c>
      <c r="F22766" s="14" t="s">
        <v>1693</v>
      </c>
      <c r="G22766" s="14" t="s">
        <v>16</v>
      </c>
      <c r="H22766" s="15">
        <v>92238</v>
      </c>
      <c r="I22766" s="15">
        <v>0</v>
      </c>
      <c r="J22766" s="16">
        <f>IFERROR((I22766/H22766),0)</f>
        <v>0</v>
      </c>
      <c r="K22766" s="15">
        <v>64733</v>
      </c>
      <c r="L22766" s="15">
        <v>0</v>
      </c>
      <c r="M22766" s="17">
        <f>L22766/K22766</f>
        <v>0</v>
      </c>
    </row>
    <row r="22767" spans="1:13" s="14" customFormat="1" outlineLevel="2" x14ac:dyDescent="0.25">
      <c r="A22767" s="34"/>
      <c r="B22767" s="44" t="s">
        <v>5429</v>
      </c>
      <c r="C22767" s="31" t="s">
        <v>5042</v>
      </c>
      <c r="D22767" s="14" t="s">
        <v>1574</v>
      </c>
      <c r="E22767" s="14" t="s">
        <v>1692</v>
      </c>
      <c r="F22767" s="14" t="s">
        <v>1693</v>
      </c>
      <c r="G22767" s="14" t="s">
        <v>5862</v>
      </c>
      <c r="H22767" s="20">
        <v>38654690</v>
      </c>
      <c r="I22767" s="20">
        <v>38654690</v>
      </c>
      <c r="J22767" s="21">
        <f>IFERROR((I22767/H22767),0)</f>
        <v>1</v>
      </c>
      <c r="K22767" s="20"/>
      <c r="L22767" s="20"/>
      <c r="M22767" s="22"/>
    </row>
    <row r="22768" spans="1:13" s="14" customFormat="1" outlineLevel="2" x14ac:dyDescent="0.25">
      <c r="A22768" s="34"/>
      <c r="B22768" s="44" t="s">
        <v>5429</v>
      </c>
      <c r="C22768" s="31" t="s">
        <v>5042</v>
      </c>
      <c r="D22768" s="14" t="s">
        <v>1574</v>
      </c>
      <c r="E22768" s="14" t="s">
        <v>1692</v>
      </c>
      <c r="F22768" s="14" t="s">
        <v>1693</v>
      </c>
      <c r="G22768" s="14" t="s">
        <v>6109</v>
      </c>
      <c r="H22768" s="20">
        <v>258517142</v>
      </c>
      <c r="I22768" s="20">
        <v>258517142</v>
      </c>
      <c r="J22768" s="21">
        <f>IFERROR((I22768/H22768),0)</f>
        <v>1</v>
      </c>
      <c r="K22768" s="20"/>
      <c r="L22768" s="20"/>
      <c r="M22768" s="22"/>
    </row>
    <row r="22769" spans="1:13" s="14" customFormat="1" outlineLevel="2" x14ac:dyDescent="0.25">
      <c r="A22769" s="34"/>
      <c r="B22769" s="44" t="s">
        <v>5429</v>
      </c>
      <c r="C22769" s="31" t="s">
        <v>5042</v>
      </c>
      <c r="D22769" s="14" t="s">
        <v>1574</v>
      </c>
      <c r="E22769" s="14" t="s">
        <v>1692</v>
      </c>
      <c r="F22769" s="14" t="s">
        <v>1693</v>
      </c>
      <c r="G22769" s="14" t="s">
        <v>6481</v>
      </c>
      <c r="H22769" s="20">
        <v>1</v>
      </c>
      <c r="I22769" s="20">
        <v>1</v>
      </c>
      <c r="J22769" s="21">
        <f>IFERROR((I22769/H22769),0)</f>
        <v>1</v>
      </c>
      <c r="K22769" s="20"/>
      <c r="L22769" s="20"/>
      <c r="M22769" s="22"/>
    </row>
    <row r="22770" spans="1:13" s="14" customFormat="1" outlineLevel="2" x14ac:dyDescent="0.25">
      <c r="A22770" s="34"/>
      <c r="B22770" s="44" t="s">
        <v>5429</v>
      </c>
      <c r="C22770" s="31" t="s">
        <v>5042</v>
      </c>
      <c r="D22770" s="14" t="s">
        <v>1574</v>
      </c>
      <c r="E22770" s="14" t="s">
        <v>1692</v>
      </c>
      <c r="F22770" s="14" t="s">
        <v>1693</v>
      </c>
      <c r="G22770" s="14" t="s">
        <v>6492</v>
      </c>
      <c r="H22770" s="20">
        <v>13464</v>
      </c>
      <c r="I22770" s="20">
        <v>13464</v>
      </c>
      <c r="J22770" s="21">
        <f>IFERROR((I22770/H22770),0)</f>
        <v>1</v>
      </c>
      <c r="K22770" s="20"/>
      <c r="L22770" s="20"/>
      <c r="M22770" s="22"/>
    </row>
    <row r="22771" spans="1:13" s="14" customFormat="1" outlineLevel="2" x14ac:dyDescent="0.25">
      <c r="A22771" s="34"/>
      <c r="B22771" s="44" t="s">
        <v>5429</v>
      </c>
      <c r="C22771" s="31" t="s">
        <v>5042</v>
      </c>
      <c r="D22771" s="14" t="s">
        <v>1574</v>
      </c>
      <c r="E22771" s="14" t="s">
        <v>1692</v>
      </c>
      <c r="F22771" s="14" t="s">
        <v>1693</v>
      </c>
      <c r="G22771" s="14" t="s">
        <v>6493</v>
      </c>
      <c r="H22771" s="20">
        <v>-18448</v>
      </c>
      <c r="I22771" s="20"/>
      <c r="J22771" s="21">
        <f>IFERROR((I22771/H22771),0)</f>
        <v>0</v>
      </c>
      <c r="K22771" s="20"/>
      <c r="L22771" s="20"/>
      <c r="M22771" s="22"/>
    </row>
    <row r="22772" spans="1:13" s="14" customFormat="1" outlineLevel="1" x14ac:dyDescent="0.25">
      <c r="A22772" s="34"/>
      <c r="B22772" s="46" t="s">
        <v>10174</v>
      </c>
      <c r="C22772" s="40" t="str">
        <f>C22771</f>
        <v>ASIGNACIONES DIRECTAS (20% DEL SGR)</v>
      </c>
      <c r="D22772" s="39" t="str">
        <f>D22771</f>
        <v xml:space="preserve">CUNDINAMARCA                                      </v>
      </c>
      <c r="E22772" s="39" t="str">
        <f>E22771</f>
        <v>25572</v>
      </c>
      <c r="F22772" s="39" t="str">
        <f>F22771</f>
        <v xml:space="preserve">PUERTO SALGAR                                     </v>
      </c>
      <c r="G22772" s="39" t="s">
        <v>10656</v>
      </c>
      <c r="H22772" s="20">
        <f>SUBTOTAL(9,H22766:H22771)</f>
        <v>297259087</v>
      </c>
      <c r="I22772" s="20">
        <f>SUBTOTAL(9,I22766:I22771)</f>
        <v>297185297</v>
      </c>
      <c r="J22772" s="42">
        <f>+I22772/H22772</f>
        <v>0.99975176536823585</v>
      </c>
      <c r="K22772" s="20">
        <f>SUBTOTAL(9,K22766:K22771)</f>
        <v>64733</v>
      </c>
      <c r="L22772" s="20">
        <f>SUBTOTAL(9,L22766:L22771)</f>
        <v>0</v>
      </c>
      <c r="M22772" s="7">
        <f>IFERROR((L22772/K22772),"N.A")</f>
        <v>0</v>
      </c>
    </row>
    <row r="22773" spans="1:13" s="14" customFormat="1" outlineLevel="2" x14ac:dyDescent="0.25">
      <c r="A22773" s="34"/>
      <c r="B22773" s="44" t="s">
        <v>6004</v>
      </c>
      <c r="C22773" s="31" t="s">
        <v>5042</v>
      </c>
      <c r="D22773" s="14" t="s">
        <v>1574</v>
      </c>
      <c r="E22773" s="14" t="s">
        <v>1695</v>
      </c>
      <c r="F22773" s="14" t="s">
        <v>1696</v>
      </c>
      <c r="G22773" s="14" t="s">
        <v>5862</v>
      </c>
      <c r="H22773" s="20">
        <v>713</v>
      </c>
      <c r="I22773" s="20">
        <v>713</v>
      </c>
      <c r="J22773" s="21">
        <f>IFERROR((I22773/H22773),0)</f>
        <v>1</v>
      </c>
      <c r="K22773" s="20"/>
      <c r="L22773" s="20"/>
      <c r="M22773" s="22"/>
    </row>
    <row r="22774" spans="1:13" s="14" customFormat="1" outlineLevel="2" x14ac:dyDescent="0.25">
      <c r="A22774" s="34"/>
      <c r="B22774" s="44" t="s">
        <v>6004</v>
      </c>
      <c r="C22774" s="31" t="s">
        <v>5042</v>
      </c>
      <c r="D22774" s="14" t="s">
        <v>1574</v>
      </c>
      <c r="E22774" s="14" t="s">
        <v>1695</v>
      </c>
      <c r="F22774" s="14" t="s">
        <v>1696</v>
      </c>
      <c r="G22774" s="14" t="s">
        <v>6109</v>
      </c>
      <c r="H22774" s="20">
        <v>5545</v>
      </c>
      <c r="I22774" s="20">
        <v>5545</v>
      </c>
      <c r="J22774" s="21">
        <f>IFERROR((I22774/H22774),0)</f>
        <v>1</v>
      </c>
      <c r="K22774" s="20"/>
      <c r="L22774" s="20"/>
      <c r="M22774" s="22"/>
    </row>
    <row r="22775" spans="1:13" s="14" customFormat="1" outlineLevel="1" x14ac:dyDescent="0.25">
      <c r="A22775" s="34"/>
      <c r="B22775" s="46" t="s">
        <v>10175</v>
      </c>
      <c r="C22775" s="40" t="str">
        <f>C22774</f>
        <v>ASIGNACIONES DIRECTAS (20% DEL SGR)</v>
      </c>
      <c r="D22775" s="39" t="str">
        <f>D22774</f>
        <v xml:space="preserve">CUNDINAMARCA                                      </v>
      </c>
      <c r="E22775" s="39" t="str">
        <f>E22774</f>
        <v>25535</v>
      </c>
      <c r="F22775" s="39" t="str">
        <f>F22774</f>
        <v xml:space="preserve">PASCA                                             </v>
      </c>
      <c r="G22775" s="39" t="s">
        <v>10656</v>
      </c>
      <c r="H22775" s="20">
        <f>SUBTOTAL(9,H22773:H22774)</f>
        <v>6258</v>
      </c>
      <c r="I22775" s="20">
        <f>SUBTOTAL(9,I22773:I22774)</f>
        <v>6258</v>
      </c>
      <c r="J22775" s="42">
        <f>+I22775/H22775</f>
        <v>1</v>
      </c>
      <c r="K22775" s="20">
        <f>SUBTOTAL(9,K22773:K22774)</f>
        <v>0</v>
      </c>
      <c r="L22775" s="20">
        <f>SUBTOTAL(9,L22773:L22774)</f>
        <v>0</v>
      </c>
      <c r="M22775" s="7" t="str">
        <f>IFERROR((L22775/K22775),"N.A")</f>
        <v>N.A</v>
      </c>
    </row>
    <row r="22776" spans="1:13" s="14" customFormat="1" outlineLevel="2" x14ac:dyDescent="0.25">
      <c r="A22776" s="34"/>
      <c r="B22776" s="44" t="s">
        <v>5430</v>
      </c>
      <c r="C22776" s="31" t="s">
        <v>5042</v>
      </c>
      <c r="D22776" s="14" t="s">
        <v>1574</v>
      </c>
      <c r="E22776" s="14" t="s">
        <v>1698</v>
      </c>
      <c r="F22776" s="14" t="s">
        <v>1699</v>
      </c>
      <c r="G22776" s="14" t="s">
        <v>16</v>
      </c>
      <c r="H22776" s="15">
        <v>8543358</v>
      </c>
      <c r="I22776" s="15">
        <v>2885848.0700000003</v>
      </c>
      <c r="J22776" s="16">
        <f>IFERROR((I22776/H22776),0)</f>
        <v>0.3377884983867</v>
      </c>
      <c r="K22776" s="15">
        <v>6358561</v>
      </c>
      <c r="L22776" s="15">
        <v>2885848.0700000003</v>
      </c>
      <c r="M22776" s="17">
        <f>L22776/K22776</f>
        <v>0.45385238421083013</v>
      </c>
    </row>
    <row r="22777" spans="1:13" s="14" customFormat="1" outlineLevel="2" x14ac:dyDescent="0.25">
      <c r="A22777" s="34"/>
      <c r="B22777" s="44" t="s">
        <v>5430</v>
      </c>
      <c r="C22777" s="31" t="s">
        <v>5042</v>
      </c>
      <c r="D22777" s="14" t="s">
        <v>1574</v>
      </c>
      <c r="E22777" s="14" t="s">
        <v>1698</v>
      </c>
      <c r="F22777" s="14" t="s">
        <v>1699</v>
      </c>
      <c r="G22777" s="14" t="s">
        <v>5855</v>
      </c>
      <c r="H22777" s="20">
        <v>32281</v>
      </c>
      <c r="I22777" s="20">
        <v>32281</v>
      </c>
      <c r="J22777" s="21">
        <f>IFERROR((I22777/H22777),0)</f>
        <v>1</v>
      </c>
      <c r="K22777" s="20"/>
      <c r="L22777" s="20"/>
      <c r="M22777" s="22"/>
    </row>
    <row r="22778" spans="1:13" s="14" customFormat="1" outlineLevel="2" x14ac:dyDescent="0.25">
      <c r="A22778" s="34"/>
      <c r="B22778" s="44" t="s">
        <v>5430</v>
      </c>
      <c r="C22778" s="31" t="s">
        <v>5042</v>
      </c>
      <c r="D22778" s="14" t="s">
        <v>1574</v>
      </c>
      <c r="E22778" s="14" t="s">
        <v>1698</v>
      </c>
      <c r="F22778" s="14" t="s">
        <v>1699</v>
      </c>
      <c r="G22778" s="14" t="s">
        <v>5862</v>
      </c>
      <c r="H22778" s="20">
        <v>60283690</v>
      </c>
      <c r="I22778" s="20">
        <v>60283690</v>
      </c>
      <c r="J22778" s="21">
        <f>IFERROR((I22778/H22778),0)</f>
        <v>1</v>
      </c>
      <c r="K22778" s="20"/>
      <c r="L22778" s="20"/>
      <c r="M22778" s="22"/>
    </row>
    <row r="22779" spans="1:13" s="14" customFormat="1" outlineLevel="2" x14ac:dyDescent="0.25">
      <c r="A22779" s="34"/>
      <c r="B22779" s="44" t="s">
        <v>5430</v>
      </c>
      <c r="C22779" s="31" t="s">
        <v>5042</v>
      </c>
      <c r="D22779" s="14" t="s">
        <v>1574</v>
      </c>
      <c r="E22779" s="14" t="s">
        <v>1698</v>
      </c>
      <c r="F22779" s="14" t="s">
        <v>1699</v>
      </c>
      <c r="G22779" s="14" t="s">
        <v>6109</v>
      </c>
      <c r="H22779" s="20">
        <v>63931997</v>
      </c>
      <c r="I22779" s="20">
        <v>63931997</v>
      </c>
      <c r="J22779" s="21">
        <f>IFERROR((I22779/H22779),0)</f>
        <v>1</v>
      </c>
      <c r="K22779" s="20"/>
      <c r="L22779" s="20"/>
      <c r="M22779" s="22"/>
    </row>
    <row r="22780" spans="1:13" s="14" customFormat="1" outlineLevel="2" x14ac:dyDescent="0.25">
      <c r="A22780" s="34"/>
      <c r="B22780" s="44" t="s">
        <v>5430</v>
      </c>
      <c r="C22780" s="31" t="s">
        <v>5042</v>
      </c>
      <c r="D22780" s="14" t="s">
        <v>1574</v>
      </c>
      <c r="E22780" s="14" t="s">
        <v>1698</v>
      </c>
      <c r="F22780" s="14" t="s">
        <v>1699</v>
      </c>
      <c r="G22780" s="14" t="s">
        <v>6481</v>
      </c>
      <c r="H22780" s="20">
        <v>53</v>
      </c>
      <c r="I22780" s="20">
        <v>53</v>
      </c>
      <c r="J22780" s="21">
        <f>IFERROR((I22780/H22780),0)</f>
        <v>1</v>
      </c>
      <c r="K22780" s="20"/>
      <c r="L22780" s="20"/>
      <c r="M22780" s="22"/>
    </row>
    <row r="22781" spans="1:13" s="14" customFormat="1" outlineLevel="2" x14ac:dyDescent="0.25">
      <c r="A22781" s="34"/>
      <c r="B22781" s="44" t="s">
        <v>5430</v>
      </c>
      <c r="C22781" s="31" t="s">
        <v>5042</v>
      </c>
      <c r="D22781" s="14" t="s">
        <v>1574</v>
      </c>
      <c r="E22781" s="14" t="s">
        <v>1698</v>
      </c>
      <c r="F22781" s="14" t="s">
        <v>1699</v>
      </c>
      <c r="G22781" s="14" t="s">
        <v>6482</v>
      </c>
      <c r="H22781" s="20">
        <v>335312169</v>
      </c>
      <c r="I22781" s="20">
        <v>335312169</v>
      </c>
      <c r="J22781" s="21">
        <f>IFERROR((I22781/H22781),0)</f>
        <v>1</v>
      </c>
      <c r="K22781" s="20"/>
      <c r="L22781" s="20"/>
      <c r="M22781" s="22"/>
    </row>
    <row r="22782" spans="1:13" s="14" customFormat="1" outlineLevel="2" x14ac:dyDescent="0.25">
      <c r="A22782" s="34"/>
      <c r="B22782" s="44" t="s">
        <v>5430</v>
      </c>
      <c r="C22782" s="31" t="s">
        <v>5042</v>
      </c>
      <c r="D22782" s="14" t="s">
        <v>5012</v>
      </c>
      <c r="E22782" s="14" t="s">
        <v>1698</v>
      </c>
      <c r="F22782" s="14" t="s">
        <v>1699</v>
      </c>
      <c r="G22782" s="14" t="s">
        <v>6485</v>
      </c>
      <c r="H22782" s="20">
        <v>2751924</v>
      </c>
      <c r="I22782" s="20">
        <v>2751924</v>
      </c>
      <c r="J22782" s="21">
        <f>IFERROR((I22782/H22782),0)</f>
        <v>1</v>
      </c>
      <c r="K22782" s="25"/>
      <c r="L22782" s="25"/>
      <c r="M22782" s="22"/>
    </row>
    <row r="22783" spans="1:13" s="14" customFormat="1" outlineLevel="2" x14ac:dyDescent="0.25">
      <c r="A22783" s="34"/>
      <c r="B22783" s="44" t="s">
        <v>5430</v>
      </c>
      <c r="C22783" s="31" t="s">
        <v>5042</v>
      </c>
      <c r="D22783" s="14" t="s">
        <v>1574</v>
      </c>
      <c r="E22783" s="14" t="s">
        <v>1698</v>
      </c>
      <c r="F22783" s="14" t="s">
        <v>1699</v>
      </c>
      <c r="G22783" s="14" t="s">
        <v>6492</v>
      </c>
      <c r="H22783" s="20">
        <v>1457423</v>
      </c>
      <c r="I22783" s="20">
        <v>1457423</v>
      </c>
      <c r="J22783" s="21">
        <f>IFERROR((I22783/H22783),0)</f>
        <v>1</v>
      </c>
      <c r="K22783" s="20"/>
      <c r="L22783" s="20"/>
      <c r="M22783" s="22"/>
    </row>
    <row r="22784" spans="1:13" s="14" customFormat="1" outlineLevel="2" x14ac:dyDescent="0.25">
      <c r="A22784" s="34"/>
      <c r="B22784" s="44" t="s">
        <v>5430</v>
      </c>
      <c r="C22784" s="31" t="s">
        <v>5042</v>
      </c>
      <c r="D22784" s="14" t="s">
        <v>1574</v>
      </c>
      <c r="E22784" s="14" t="s">
        <v>1698</v>
      </c>
      <c r="F22784" s="14" t="s">
        <v>1699</v>
      </c>
      <c r="G22784" s="14" t="s">
        <v>6493</v>
      </c>
      <c r="H22784" s="20">
        <v>-1708672</v>
      </c>
      <c r="I22784" s="20"/>
      <c r="J22784" s="21">
        <f>IFERROR((I22784/H22784),0)</f>
        <v>0</v>
      </c>
      <c r="K22784" s="20"/>
      <c r="L22784" s="20"/>
      <c r="M22784" s="22"/>
    </row>
    <row r="22785" spans="1:13" s="14" customFormat="1" outlineLevel="1" x14ac:dyDescent="0.25">
      <c r="A22785" s="34"/>
      <c r="B22785" s="46" t="s">
        <v>10176</v>
      </c>
      <c r="C22785" s="40" t="str">
        <f>C22784</f>
        <v>ASIGNACIONES DIRECTAS (20% DEL SGR)</v>
      </c>
      <c r="D22785" s="39" t="str">
        <f>D22784</f>
        <v xml:space="preserve">CUNDINAMARCA                                      </v>
      </c>
      <c r="E22785" s="39" t="str">
        <f>E22784</f>
        <v>25530</v>
      </c>
      <c r="F22785" s="39" t="str">
        <f>F22784</f>
        <v xml:space="preserve">PARATEBUENO                                       </v>
      </c>
      <c r="G22785" s="39" t="s">
        <v>10656</v>
      </c>
      <c r="H22785" s="20">
        <f>SUBTOTAL(9,H22776:H22784)</f>
        <v>470604223</v>
      </c>
      <c r="I22785" s="20">
        <f>SUBTOTAL(9,I22776:I22784)</f>
        <v>466655385.06999999</v>
      </c>
      <c r="J22785" s="42">
        <f>+I22785/H22785</f>
        <v>0.99160900447338318</v>
      </c>
      <c r="K22785" s="20">
        <f>SUBTOTAL(9,K22776:K22784)</f>
        <v>6358561</v>
      </c>
      <c r="L22785" s="20">
        <f>SUBTOTAL(9,L22776:L22784)</f>
        <v>2885848.0700000003</v>
      </c>
      <c r="M22785" s="7">
        <f>IFERROR((L22785/K22785),"N.A")</f>
        <v>0.45385238421083013</v>
      </c>
    </row>
    <row r="22786" spans="1:13" s="14" customFormat="1" outlineLevel="2" x14ac:dyDescent="0.25">
      <c r="A22786" s="34"/>
      <c r="B22786" s="44" t="s">
        <v>6005</v>
      </c>
      <c r="C22786" s="31" t="s">
        <v>5042</v>
      </c>
      <c r="D22786" s="14" t="s">
        <v>1574</v>
      </c>
      <c r="E22786" s="14" t="s">
        <v>1701</v>
      </c>
      <c r="F22786" s="14" t="s">
        <v>1702</v>
      </c>
      <c r="G22786" s="14" t="s">
        <v>5862</v>
      </c>
      <c r="H22786" s="20">
        <v>529534</v>
      </c>
      <c r="I22786" s="20">
        <v>529534</v>
      </c>
      <c r="J22786" s="21">
        <f>IFERROR((I22786/H22786),0)</f>
        <v>1</v>
      </c>
      <c r="K22786" s="20"/>
      <c r="L22786" s="20"/>
      <c r="M22786" s="22"/>
    </row>
    <row r="22787" spans="1:13" s="14" customFormat="1" outlineLevel="2" x14ac:dyDescent="0.25">
      <c r="A22787" s="34"/>
      <c r="B22787" s="44" t="s">
        <v>6005</v>
      </c>
      <c r="C22787" s="31" t="s">
        <v>5042</v>
      </c>
      <c r="D22787" s="14" t="s">
        <v>1574</v>
      </c>
      <c r="E22787" s="14" t="s">
        <v>1701</v>
      </c>
      <c r="F22787" s="14" t="s">
        <v>1702</v>
      </c>
      <c r="G22787" s="14" t="s">
        <v>6109</v>
      </c>
      <c r="H22787" s="20">
        <v>3391640</v>
      </c>
      <c r="I22787" s="20">
        <v>3391640</v>
      </c>
      <c r="J22787" s="21">
        <f>IFERROR((I22787/H22787),0)</f>
        <v>1</v>
      </c>
      <c r="K22787" s="20"/>
      <c r="L22787" s="20"/>
      <c r="M22787" s="22"/>
    </row>
    <row r="22788" spans="1:13" s="14" customFormat="1" outlineLevel="1" x14ac:dyDescent="0.25">
      <c r="A22788" s="34"/>
      <c r="B22788" s="46" t="s">
        <v>10177</v>
      </c>
      <c r="C22788" s="40" t="str">
        <f>C22787</f>
        <v>ASIGNACIONES DIRECTAS (20% DEL SGR)</v>
      </c>
      <c r="D22788" s="39" t="str">
        <f>D22787</f>
        <v xml:space="preserve">CUNDINAMARCA                                      </v>
      </c>
      <c r="E22788" s="39" t="str">
        <f>E22787</f>
        <v>25524</v>
      </c>
      <c r="F22788" s="39" t="str">
        <f>F22787</f>
        <v xml:space="preserve">PANDI                                             </v>
      </c>
      <c r="G22788" s="39" t="s">
        <v>10656</v>
      </c>
      <c r="H22788" s="20">
        <f>SUBTOTAL(9,H22786:H22787)</f>
        <v>3921174</v>
      </c>
      <c r="I22788" s="20">
        <f>SUBTOTAL(9,I22786:I22787)</f>
        <v>3921174</v>
      </c>
      <c r="J22788" s="42">
        <f>+I22788/H22788</f>
        <v>1</v>
      </c>
      <c r="K22788" s="20">
        <f>SUBTOTAL(9,K22786:K22787)</f>
        <v>0</v>
      </c>
      <c r="L22788" s="20">
        <f>SUBTOTAL(9,L22786:L22787)</f>
        <v>0</v>
      </c>
      <c r="M22788" s="7" t="str">
        <f>IFERROR((L22788/K22788),"N.A")</f>
        <v>N.A</v>
      </c>
    </row>
    <row r="22789" spans="1:13" s="14" customFormat="1" outlineLevel="2" x14ac:dyDescent="0.25">
      <c r="A22789" s="34"/>
      <c r="B22789" s="44" t="s">
        <v>6006</v>
      </c>
      <c r="C22789" s="31" t="s">
        <v>5042</v>
      </c>
      <c r="D22789" s="14" t="s">
        <v>1574</v>
      </c>
      <c r="E22789" s="14" t="s">
        <v>1704</v>
      </c>
      <c r="F22789" s="14" t="s">
        <v>1705</v>
      </c>
      <c r="G22789" s="14" t="s">
        <v>5862</v>
      </c>
      <c r="H22789" s="20">
        <v>827706</v>
      </c>
      <c r="I22789" s="20">
        <v>827706</v>
      </c>
      <c r="J22789" s="21">
        <f>IFERROR((I22789/H22789),0)</f>
        <v>1</v>
      </c>
      <c r="K22789" s="20"/>
      <c r="L22789" s="20"/>
      <c r="M22789" s="22"/>
    </row>
    <row r="22790" spans="1:13" s="14" customFormat="1" outlineLevel="2" x14ac:dyDescent="0.25">
      <c r="A22790" s="34"/>
      <c r="B22790" s="44" t="s">
        <v>6006</v>
      </c>
      <c r="C22790" s="31" t="s">
        <v>5042</v>
      </c>
      <c r="D22790" s="14" t="s">
        <v>1574</v>
      </c>
      <c r="E22790" s="14" t="s">
        <v>1704</v>
      </c>
      <c r="F22790" s="14" t="s">
        <v>1705</v>
      </c>
      <c r="G22790" s="14" t="s">
        <v>6109</v>
      </c>
      <c r="H22790" s="20">
        <v>5536504</v>
      </c>
      <c r="I22790" s="20">
        <v>5536504</v>
      </c>
      <c r="J22790" s="21">
        <f>IFERROR((I22790/H22790),0)</f>
        <v>1</v>
      </c>
      <c r="K22790" s="20"/>
      <c r="L22790" s="20"/>
      <c r="M22790" s="22"/>
    </row>
    <row r="22791" spans="1:13" s="14" customFormat="1" outlineLevel="1" x14ac:dyDescent="0.25">
      <c r="A22791" s="34"/>
      <c r="B22791" s="46" t="s">
        <v>10178</v>
      </c>
      <c r="C22791" s="40" t="str">
        <f>C22790</f>
        <v>ASIGNACIONES DIRECTAS (20% DEL SGR)</v>
      </c>
      <c r="D22791" s="39" t="str">
        <f>D22790</f>
        <v xml:space="preserve">CUNDINAMARCA                                      </v>
      </c>
      <c r="E22791" s="39" t="str">
        <f>E22790</f>
        <v>25518</v>
      </c>
      <c r="F22791" s="39" t="str">
        <f>F22790</f>
        <v xml:space="preserve">PAIME                                             </v>
      </c>
      <c r="G22791" s="39" t="s">
        <v>10656</v>
      </c>
      <c r="H22791" s="20">
        <f>SUBTOTAL(9,H22789:H22790)</f>
        <v>6364210</v>
      </c>
      <c r="I22791" s="20">
        <f>SUBTOTAL(9,I22789:I22790)</f>
        <v>6364210</v>
      </c>
      <c r="J22791" s="42">
        <f>+I22791/H22791</f>
        <v>1</v>
      </c>
      <c r="K22791" s="20">
        <f>SUBTOTAL(9,K22789:K22790)</f>
        <v>0</v>
      </c>
      <c r="L22791" s="20">
        <f>SUBTOTAL(9,L22789:L22790)</f>
        <v>0</v>
      </c>
      <c r="M22791" s="7" t="str">
        <f>IFERROR((L22791/K22791),"N.A")</f>
        <v>N.A</v>
      </c>
    </row>
    <row r="22792" spans="1:13" s="14" customFormat="1" outlineLevel="2" x14ac:dyDescent="0.25">
      <c r="A22792" s="34"/>
      <c r="B22792" s="44" t="s">
        <v>5431</v>
      </c>
      <c r="C22792" s="31" t="s">
        <v>5042</v>
      </c>
      <c r="D22792" s="14" t="s">
        <v>1574</v>
      </c>
      <c r="E22792" s="14" t="s">
        <v>1707</v>
      </c>
      <c r="F22792" s="14" t="s">
        <v>1708</v>
      </c>
      <c r="G22792" s="14" t="s">
        <v>16</v>
      </c>
      <c r="H22792" s="15">
        <v>65399835</v>
      </c>
      <c r="I22792" s="15">
        <v>46212186.219999999</v>
      </c>
      <c r="J22792" s="16">
        <f>IFERROR((I22792/H22792),0)</f>
        <v>0.70661013471975886</v>
      </c>
      <c r="K22792" s="15">
        <v>47806175</v>
      </c>
      <c r="L22792" s="15">
        <v>46212186.219999999</v>
      </c>
      <c r="M22792" s="17">
        <f>L22792/K22792</f>
        <v>0.96665726174495237</v>
      </c>
    </row>
    <row r="22793" spans="1:13" s="14" customFormat="1" outlineLevel="2" x14ac:dyDescent="0.25">
      <c r="A22793" s="34"/>
      <c r="B22793" s="44" t="s">
        <v>5431</v>
      </c>
      <c r="C22793" s="31" t="s">
        <v>5042</v>
      </c>
      <c r="D22793" s="14" t="s">
        <v>1574</v>
      </c>
      <c r="E22793" s="14" t="s">
        <v>1707</v>
      </c>
      <c r="F22793" s="14" t="s">
        <v>1708</v>
      </c>
      <c r="G22793" s="14" t="s">
        <v>5855</v>
      </c>
      <c r="H22793" s="20">
        <v>1255847</v>
      </c>
      <c r="I22793" s="20">
        <v>1255847</v>
      </c>
      <c r="J22793" s="21">
        <f>IFERROR((I22793/H22793),0)</f>
        <v>1</v>
      </c>
      <c r="K22793" s="20"/>
      <c r="L22793" s="20"/>
      <c r="M22793" s="22"/>
    </row>
    <row r="22794" spans="1:13" s="14" customFormat="1" outlineLevel="2" x14ac:dyDescent="0.25">
      <c r="A22794" s="34"/>
      <c r="B22794" s="44" t="s">
        <v>5431</v>
      </c>
      <c r="C22794" s="31" t="s">
        <v>5042</v>
      </c>
      <c r="D22794" s="14" t="s">
        <v>1574</v>
      </c>
      <c r="E22794" s="14" t="s">
        <v>1707</v>
      </c>
      <c r="F22794" s="14" t="s">
        <v>1708</v>
      </c>
      <c r="G22794" s="14" t="s">
        <v>5862</v>
      </c>
      <c r="H22794" s="20">
        <v>36731278</v>
      </c>
      <c r="I22794" s="20">
        <v>36731278</v>
      </c>
      <c r="J22794" s="21">
        <f>IFERROR((I22794/H22794),0)</f>
        <v>1</v>
      </c>
      <c r="K22794" s="20"/>
      <c r="L22794" s="20"/>
      <c r="M22794" s="22"/>
    </row>
    <row r="22795" spans="1:13" s="14" customFormat="1" outlineLevel="2" x14ac:dyDescent="0.25">
      <c r="A22795" s="34"/>
      <c r="B22795" s="44" t="s">
        <v>5431</v>
      </c>
      <c r="C22795" s="31" t="s">
        <v>5042</v>
      </c>
      <c r="D22795" s="14" t="s">
        <v>1574</v>
      </c>
      <c r="E22795" s="14" t="s">
        <v>1707</v>
      </c>
      <c r="F22795" s="14" t="s">
        <v>1708</v>
      </c>
      <c r="G22795" s="14" t="s">
        <v>6109</v>
      </c>
      <c r="H22795" s="20">
        <v>213485065</v>
      </c>
      <c r="I22795" s="20">
        <v>213485065</v>
      </c>
      <c r="J22795" s="21">
        <f>IFERROR((I22795/H22795),0)</f>
        <v>1</v>
      </c>
      <c r="K22795" s="20"/>
      <c r="L22795" s="20"/>
      <c r="M22795" s="22"/>
    </row>
    <row r="22796" spans="1:13" s="14" customFormat="1" outlineLevel="2" x14ac:dyDescent="0.25">
      <c r="A22796" s="34"/>
      <c r="B22796" s="44" t="s">
        <v>5431</v>
      </c>
      <c r="C22796" s="31" t="s">
        <v>5042</v>
      </c>
      <c r="D22796" s="14" t="s">
        <v>1574</v>
      </c>
      <c r="E22796" s="14" t="s">
        <v>1707</v>
      </c>
      <c r="F22796" s="14" t="s">
        <v>1708</v>
      </c>
      <c r="G22796" s="14" t="s">
        <v>6481</v>
      </c>
      <c r="H22796" s="20">
        <v>404</v>
      </c>
      <c r="I22796" s="20">
        <v>404</v>
      </c>
      <c r="J22796" s="21">
        <f>IFERROR((I22796/H22796),0)</f>
        <v>1</v>
      </c>
      <c r="K22796" s="20"/>
      <c r="L22796" s="20"/>
      <c r="M22796" s="22"/>
    </row>
    <row r="22797" spans="1:13" s="14" customFormat="1" outlineLevel="2" x14ac:dyDescent="0.25">
      <c r="A22797" s="34"/>
      <c r="B22797" s="44" t="s">
        <v>5431</v>
      </c>
      <c r="C22797" s="31" t="s">
        <v>5042</v>
      </c>
      <c r="D22797" s="14" t="s">
        <v>1574</v>
      </c>
      <c r="E22797" s="14" t="s">
        <v>1707</v>
      </c>
      <c r="F22797" s="14" t="s">
        <v>1708</v>
      </c>
      <c r="G22797" s="14" t="s">
        <v>6484</v>
      </c>
      <c r="H22797" s="20">
        <v>2353531</v>
      </c>
      <c r="I22797" s="20">
        <v>2353531</v>
      </c>
      <c r="J22797" s="21">
        <f>IFERROR((I22797/H22797),0)</f>
        <v>1</v>
      </c>
      <c r="K22797" s="20"/>
      <c r="L22797" s="20"/>
      <c r="M22797" s="22"/>
    </row>
    <row r="22798" spans="1:13" s="14" customFormat="1" outlineLevel="2" x14ac:dyDescent="0.25">
      <c r="A22798" s="34"/>
      <c r="B22798" s="44" t="s">
        <v>5431</v>
      </c>
      <c r="C22798" s="31" t="s">
        <v>5042</v>
      </c>
      <c r="D22798" s="14" t="s">
        <v>5012</v>
      </c>
      <c r="E22798" s="14" t="s">
        <v>1707</v>
      </c>
      <c r="F22798" s="14" t="s">
        <v>1708</v>
      </c>
      <c r="G22798" s="14" t="s">
        <v>6485</v>
      </c>
      <c r="H22798" s="20">
        <v>5635222</v>
      </c>
      <c r="I22798" s="20">
        <v>5635222</v>
      </c>
      <c r="J22798" s="21">
        <f>IFERROR((I22798/H22798),0)</f>
        <v>1</v>
      </c>
      <c r="K22798" s="25"/>
      <c r="L22798" s="25"/>
      <c r="M22798" s="22"/>
    </row>
    <row r="22799" spans="1:13" s="14" customFormat="1" outlineLevel="2" x14ac:dyDescent="0.25">
      <c r="A22799" s="34"/>
      <c r="B22799" s="44" t="s">
        <v>5431</v>
      </c>
      <c r="C22799" s="31" t="s">
        <v>5042</v>
      </c>
      <c r="D22799" s="14" t="s">
        <v>1574</v>
      </c>
      <c r="E22799" s="14" t="s">
        <v>1707</v>
      </c>
      <c r="F22799" s="14" t="s">
        <v>1708</v>
      </c>
      <c r="G22799" s="14" t="s">
        <v>6492</v>
      </c>
      <c r="H22799" s="20">
        <v>10652919</v>
      </c>
      <c r="I22799" s="20">
        <v>10652919</v>
      </c>
      <c r="J22799" s="21">
        <f>IFERROR((I22799/H22799),0)</f>
        <v>1</v>
      </c>
      <c r="K22799" s="20"/>
      <c r="L22799" s="20"/>
      <c r="M22799" s="22"/>
    </row>
    <row r="22800" spans="1:13" s="14" customFormat="1" outlineLevel="2" x14ac:dyDescent="0.25">
      <c r="A22800" s="34"/>
      <c r="B22800" s="44" t="s">
        <v>5431</v>
      </c>
      <c r="C22800" s="31" t="s">
        <v>5042</v>
      </c>
      <c r="D22800" s="14" t="s">
        <v>1574</v>
      </c>
      <c r="E22800" s="14" t="s">
        <v>1707</v>
      </c>
      <c r="F22800" s="14" t="s">
        <v>1708</v>
      </c>
      <c r="G22800" s="14" t="s">
        <v>6493</v>
      </c>
      <c r="H22800" s="20">
        <v>-13079967</v>
      </c>
      <c r="I22800" s="20"/>
      <c r="J22800" s="21">
        <f>IFERROR((I22800/H22800),0)</f>
        <v>0</v>
      </c>
      <c r="K22800" s="20"/>
      <c r="L22800" s="20"/>
      <c r="M22800" s="22"/>
    </row>
    <row r="22801" spans="1:13" s="14" customFormat="1" outlineLevel="1" x14ac:dyDescent="0.25">
      <c r="A22801" s="34"/>
      <c r="B22801" s="46" t="s">
        <v>10179</v>
      </c>
      <c r="C22801" s="40" t="str">
        <f>C22800</f>
        <v>ASIGNACIONES DIRECTAS (20% DEL SGR)</v>
      </c>
      <c r="D22801" s="39" t="str">
        <f>D22800</f>
        <v xml:space="preserve">CUNDINAMARCA                                      </v>
      </c>
      <c r="E22801" s="39" t="str">
        <f>E22800</f>
        <v>25513</v>
      </c>
      <c r="F22801" s="39" t="str">
        <f>F22800</f>
        <v xml:space="preserve">PACHO                                             </v>
      </c>
      <c r="G22801" s="39" t="s">
        <v>10656</v>
      </c>
      <c r="H22801" s="20">
        <f>SUBTOTAL(9,H22792:H22800)</f>
        <v>322434134</v>
      </c>
      <c r="I22801" s="20">
        <f>SUBTOTAL(9,I22792:I22800)</f>
        <v>316326452.22000003</v>
      </c>
      <c r="J22801" s="42">
        <f>+I22801/H22801</f>
        <v>0.98105758312796998</v>
      </c>
      <c r="K22801" s="20">
        <f>SUBTOTAL(9,K22792:K22800)</f>
        <v>47806175</v>
      </c>
      <c r="L22801" s="20">
        <f>SUBTOTAL(9,L22792:L22800)</f>
        <v>46212186.219999999</v>
      </c>
      <c r="M22801" s="7">
        <f>IFERROR((L22801/K22801),"N.A")</f>
        <v>0.96665726174495237</v>
      </c>
    </row>
    <row r="22802" spans="1:13" s="14" customFormat="1" outlineLevel="2" x14ac:dyDescent="0.25">
      <c r="A22802" s="34"/>
      <c r="B22802" s="44" t="s">
        <v>6007</v>
      </c>
      <c r="C22802" s="31" t="s">
        <v>5042</v>
      </c>
      <c r="D22802" s="14" t="s">
        <v>1574</v>
      </c>
      <c r="E22802" s="14" t="s">
        <v>1713</v>
      </c>
      <c r="F22802" s="14" t="s">
        <v>1714</v>
      </c>
      <c r="G22802" s="14" t="s">
        <v>5862</v>
      </c>
      <c r="H22802" s="20">
        <v>4804898</v>
      </c>
      <c r="I22802" s="20">
        <v>4804898</v>
      </c>
      <c r="J22802" s="21">
        <f>IFERROR((I22802/H22802),0)</f>
        <v>1</v>
      </c>
      <c r="K22802" s="20"/>
      <c r="L22802" s="20"/>
      <c r="M22802" s="22"/>
    </row>
    <row r="22803" spans="1:13" s="14" customFormat="1" outlineLevel="2" x14ac:dyDescent="0.25">
      <c r="A22803" s="34"/>
      <c r="B22803" s="44" t="s">
        <v>6007</v>
      </c>
      <c r="C22803" s="31" t="s">
        <v>5042</v>
      </c>
      <c r="D22803" s="14" t="s">
        <v>1574</v>
      </c>
      <c r="E22803" s="14" t="s">
        <v>1713</v>
      </c>
      <c r="F22803" s="14" t="s">
        <v>1714</v>
      </c>
      <c r="G22803" s="14" t="s">
        <v>6109</v>
      </c>
      <c r="H22803" s="20">
        <v>27610322</v>
      </c>
      <c r="I22803" s="20">
        <v>27610322</v>
      </c>
      <c r="J22803" s="21">
        <f>IFERROR((I22803/H22803),0)</f>
        <v>1</v>
      </c>
      <c r="K22803" s="20"/>
      <c r="L22803" s="20"/>
      <c r="M22803" s="22"/>
    </row>
    <row r="22804" spans="1:13" s="14" customFormat="1" outlineLevel="2" x14ac:dyDescent="0.25">
      <c r="A22804" s="34"/>
      <c r="B22804" s="44" t="s">
        <v>6007</v>
      </c>
      <c r="C22804" s="31" t="s">
        <v>5042</v>
      </c>
      <c r="D22804" s="14" t="s">
        <v>1574</v>
      </c>
      <c r="E22804" s="14" t="s">
        <v>1713</v>
      </c>
      <c r="F22804" s="14" t="s">
        <v>1714</v>
      </c>
      <c r="G22804" s="14" t="s">
        <v>6482</v>
      </c>
      <c r="H22804" s="20">
        <v>4550421</v>
      </c>
      <c r="I22804" s="20">
        <v>4550421</v>
      </c>
      <c r="J22804" s="21">
        <f>IFERROR((I22804/H22804),0)</f>
        <v>1</v>
      </c>
      <c r="K22804" s="20"/>
      <c r="L22804" s="20"/>
      <c r="M22804" s="22"/>
    </row>
    <row r="22805" spans="1:13" s="14" customFormat="1" outlineLevel="1" x14ac:dyDescent="0.25">
      <c r="A22805" s="34"/>
      <c r="B22805" s="46" t="s">
        <v>10180</v>
      </c>
      <c r="C22805" s="40" t="str">
        <f>C22804</f>
        <v>ASIGNACIONES DIRECTAS (20% DEL SGR)</v>
      </c>
      <c r="D22805" s="39" t="str">
        <f>D22804</f>
        <v xml:space="preserve">CUNDINAMARCA                                      </v>
      </c>
      <c r="E22805" s="39" t="str">
        <f>E22804</f>
        <v>25491</v>
      </c>
      <c r="F22805" s="39" t="str">
        <f>F22804</f>
        <v xml:space="preserve">NOCAIMA                                           </v>
      </c>
      <c r="G22805" s="39" t="s">
        <v>10656</v>
      </c>
      <c r="H22805" s="20">
        <f>SUBTOTAL(9,H22802:H22804)</f>
        <v>36965641</v>
      </c>
      <c r="I22805" s="20">
        <f>SUBTOTAL(9,I22802:I22804)</f>
        <v>36965641</v>
      </c>
      <c r="J22805" s="42">
        <f>+I22805/H22805</f>
        <v>1</v>
      </c>
      <c r="K22805" s="20">
        <f>SUBTOTAL(9,K22802:K22804)</f>
        <v>0</v>
      </c>
      <c r="L22805" s="20">
        <f>SUBTOTAL(9,L22802:L22804)</f>
        <v>0</v>
      </c>
      <c r="M22805" s="7" t="str">
        <f>IFERROR((L22805/K22805),"N.A")</f>
        <v>N.A</v>
      </c>
    </row>
    <row r="22806" spans="1:13" s="14" customFormat="1" outlineLevel="2" x14ac:dyDescent="0.25">
      <c r="A22806" s="34"/>
      <c r="B22806" s="44" t="s">
        <v>6008</v>
      </c>
      <c r="C22806" s="31" t="s">
        <v>5042</v>
      </c>
      <c r="D22806" s="14" t="s">
        <v>1574</v>
      </c>
      <c r="E22806" s="14" t="s">
        <v>1716</v>
      </c>
      <c r="F22806" s="14" t="s">
        <v>1717</v>
      </c>
      <c r="G22806" s="14" t="s">
        <v>5862</v>
      </c>
      <c r="H22806" s="20">
        <v>27777743</v>
      </c>
      <c r="I22806" s="20">
        <v>27777743</v>
      </c>
      <c r="J22806" s="21">
        <f>IFERROR((I22806/H22806),0)</f>
        <v>1</v>
      </c>
      <c r="K22806" s="20"/>
      <c r="L22806" s="20"/>
      <c r="M22806" s="22"/>
    </row>
    <row r="22807" spans="1:13" s="14" customFormat="1" outlineLevel="2" x14ac:dyDescent="0.25">
      <c r="A22807" s="34"/>
      <c r="B22807" s="44" t="s">
        <v>6008</v>
      </c>
      <c r="C22807" s="31" t="s">
        <v>5042</v>
      </c>
      <c r="D22807" s="14" t="s">
        <v>1574</v>
      </c>
      <c r="E22807" s="14" t="s">
        <v>1716</v>
      </c>
      <c r="F22807" s="14" t="s">
        <v>1717</v>
      </c>
      <c r="G22807" s="14" t="s">
        <v>6482</v>
      </c>
      <c r="H22807" s="20">
        <v>186657013</v>
      </c>
      <c r="I22807" s="20">
        <v>186657013</v>
      </c>
      <c r="J22807" s="21">
        <f>IFERROR((I22807/H22807),0)</f>
        <v>1</v>
      </c>
      <c r="K22807" s="20"/>
      <c r="L22807" s="20"/>
      <c r="M22807" s="22"/>
    </row>
    <row r="22808" spans="1:13" s="14" customFormat="1" outlineLevel="1" x14ac:dyDescent="0.25">
      <c r="A22808" s="34"/>
      <c r="B22808" s="46" t="s">
        <v>10181</v>
      </c>
      <c r="C22808" s="40" t="str">
        <f>C22807</f>
        <v>ASIGNACIONES DIRECTAS (20% DEL SGR)</v>
      </c>
      <c r="D22808" s="39" t="str">
        <f>D22807</f>
        <v xml:space="preserve">CUNDINAMARCA                                      </v>
      </c>
      <c r="E22808" s="39" t="str">
        <f>E22807</f>
        <v>25489</v>
      </c>
      <c r="F22808" s="39" t="str">
        <f>F22807</f>
        <v xml:space="preserve">NIMAIMA                                           </v>
      </c>
      <c r="G22808" s="39" t="s">
        <v>10656</v>
      </c>
      <c r="H22808" s="20">
        <f>SUBTOTAL(9,H22806:H22807)</f>
        <v>214434756</v>
      </c>
      <c r="I22808" s="20">
        <f>SUBTOTAL(9,I22806:I22807)</f>
        <v>214434756</v>
      </c>
      <c r="J22808" s="42">
        <f>+I22808/H22808</f>
        <v>1</v>
      </c>
      <c r="K22808" s="20">
        <f>SUBTOTAL(9,K22806:K22807)</f>
        <v>0</v>
      </c>
      <c r="L22808" s="20">
        <f>SUBTOTAL(9,L22806:L22807)</f>
        <v>0</v>
      </c>
      <c r="M22808" s="7" t="str">
        <f>IFERROR((L22808/K22808),"N.A")</f>
        <v>N.A</v>
      </c>
    </row>
    <row r="22809" spans="1:13" s="14" customFormat="1" outlineLevel="2" x14ac:dyDescent="0.25">
      <c r="A22809" s="34"/>
      <c r="B22809" s="44" t="s">
        <v>5432</v>
      </c>
      <c r="C22809" s="31" t="s">
        <v>5042</v>
      </c>
      <c r="D22809" s="14" t="s">
        <v>1574</v>
      </c>
      <c r="E22809" s="14" t="s">
        <v>1719</v>
      </c>
      <c r="F22809" s="14" t="s">
        <v>1720</v>
      </c>
      <c r="G22809" s="14" t="s">
        <v>16</v>
      </c>
      <c r="H22809" s="15">
        <v>8267048</v>
      </c>
      <c r="I22809" s="15">
        <v>8267048</v>
      </c>
      <c r="J22809" s="16">
        <f>IFERROR((I22809/H22809),0)</f>
        <v>1</v>
      </c>
      <c r="K22809" s="15">
        <v>5821017</v>
      </c>
      <c r="L22809" s="15">
        <v>8267048</v>
      </c>
      <c r="M22809" s="17">
        <f>L22809/K22809</f>
        <v>1.4202068126583378</v>
      </c>
    </row>
    <row r="22810" spans="1:13" s="14" customFormat="1" outlineLevel="2" x14ac:dyDescent="0.25">
      <c r="A22810" s="34"/>
      <c r="B22810" s="44" t="s">
        <v>5432</v>
      </c>
      <c r="C22810" s="31" t="s">
        <v>5042</v>
      </c>
      <c r="D22810" s="14" t="s">
        <v>1574</v>
      </c>
      <c r="E22810" s="14" t="s">
        <v>1719</v>
      </c>
      <c r="F22810" s="14" t="s">
        <v>1720</v>
      </c>
      <c r="G22810" s="14" t="s">
        <v>5862</v>
      </c>
      <c r="H22810" s="20">
        <v>5663537</v>
      </c>
      <c r="I22810" s="20">
        <v>5663537</v>
      </c>
      <c r="J22810" s="21">
        <f>IFERROR((I22810/H22810),0)</f>
        <v>1</v>
      </c>
      <c r="K22810" s="20"/>
      <c r="L22810" s="20"/>
      <c r="M22810" s="22"/>
    </row>
    <row r="22811" spans="1:13" s="14" customFormat="1" outlineLevel="2" x14ac:dyDescent="0.25">
      <c r="A22811" s="34"/>
      <c r="B22811" s="44" t="s">
        <v>5432</v>
      </c>
      <c r="C22811" s="31" t="s">
        <v>5042</v>
      </c>
      <c r="D22811" s="14" t="s">
        <v>1574</v>
      </c>
      <c r="E22811" s="14" t="s">
        <v>1719</v>
      </c>
      <c r="F22811" s="14" t="s">
        <v>1720</v>
      </c>
      <c r="G22811" s="14" t="s">
        <v>6109</v>
      </c>
      <c r="H22811" s="20">
        <v>39633717</v>
      </c>
      <c r="I22811" s="20">
        <v>39633717</v>
      </c>
      <c r="J22811" s="21">
        <f>IFERROR((I22811/H22811),0)</f>
        <v>1</v>
      </c>
      <c r="K22811" s="20"/>
      <c r="L22811" s="20"/>
      <c r="M22811" s="22"/>
    </row>
    <row r="22812" spans="1:13" s="14" customFormat="1" outlineLevel="2" x14ac:dyDescent="0.25">
      <c r="A22812" s="34"/>
      <c r="B22812" s="44" t="s">
        <v>5432</v>
      </c>
      <c r="C22812" s="31" t="s">
        <v>5042</v>
      </c>
      <c r="D22812" s="14" t="s">
        <v>1574</v>
      </c>
      <c r="E22812" s="14" t="s">
        <v>1719</v>
      </c>
      <c r="F22812" s="14" t="s">
        <v>1720</v>
      </c>
      <c r="G22812" s="14" t="s">
        <v>6481</v>
      </c>
      <c r="H22812" s="20">
        <v>51</v>
      </c>
      <c r="I22812" s="20">
        <v>51</v>
      </c>
      <c r="J22812" s="21">
        <f>IFERROR((I22812/H22812),0)</f>
        <v>1</v>
      </c>
      <c r="K22812" s="20"/>
      <c r="L22812" s="20"/>
      <c r="M22812" s="22"/>
    </row>
    <row r="22813" spans="1:13" s="14" customFormat="1" outlineLevel="2" x14ac:dyDescent="0.25">
      <c r="A22813" s="34"/>
      <c r="B22813" s="44" t="s">
        <v>5432</v>
      </c>
      <c r="C22813" s="31" t="s">
        <v>5042</v>
      </c>
      <c r="D22813" s="14" t="s">
        <v>5012</v>
      </c>
      <c r="E22813" s="14" t="s">
        <v>1719</v>
      </c>
      <c r="F22813" s="14" t="s">
        <v>1720</v>
      </c>
      <c r="G22813" s="14" t="s">
        <v>6485</v>
      </c>
      <c r="H22813" s="20">
        <v>49241</v>
      </c>
      <c r="I22813" s="20">
        <v>49241</v>
      </c>
      <c r="J22813" s="21">
        <f>IFERROR((I22813/H22813),0)</f>
        <v>1</v>
      </c>
      <c r="K22813" s="25"/>
      <c r="L22813" s="25"/>
      <c r="M22813" s="22"/>
    </row>
    <row r="22814" spans="1:13" s="14" customFormat="1" outlineLevel="2" x14ac:dyDescent="0.25">
      <c r="A22814" s="34"/>
      <c r="B22814" s="44" t="s">
        <v>5432</v>
      </c>
      <c r="C22814" s="31" t="s">
        <v>5042</v>
      </c>
      <c r="D22814" s="14" t="s">
        <v>1574</v>
      </c>
      <c r="E22814" s="14" t="s">
        <v>1719</v>
      </c>
      <c r="F22814" s="14" t="s">
        <v>1720</v>
      </c>
      <c r="G22814" s="14" t="s">
        <v>6492</v>
      </c>
      <c r="H22814" s="20">
        <v>1217883</v>
      </c>
      <c r="I22814" s="20">
        <v>1217883</v>
      </c>
      <c r="J22814" s="21">
        <f>IFERROR((I22814/H22814),0)</f>
        <v>1</v>
      </c>
      <c r="K22814" s="20"/>
      <c r="L22814" s="20"/>
      <c r="M22814" s="22"/>
    </row>
    <row r="22815" spans="1:13" s="14" customFormat="1" outlineLevel="2" x14ac:dyDescent="0.25">
      <c r="A22815" s="34"/>
      <c r="B22815" s="44" t="s">
        <v>5432</v>
      </c>
      <c r="C22815" s="31" t="s">
        <v>5042</v>
      </c>
      <c r="D22815" s="14" t="s">
        <v>1574</v>
      </c>
      <c r="E22815" s="14" t="s">
        <v>1719</v>
      </c>
      <c r="F22815" s="14" t="s">
        <v>1720</v>
      </c>
      <c r="G22815" s="14" t="s">
        <v>6493</v>
      </c>
      <c r="H22815" s="20">
        <v>-1653410</v>
      </c>
      <c r="I22815" s="20"/>
      <c r="J22815" s="21">
        <f>IFERROR((I22815/H22815),0)</f>
        <v>0</v>
      </c>
      <c r="K22815" s="20"/>
      <c r="L22815" s="20"/>
      <c r="M22815" s="22"/>
    </row>
    <row r="22816" spans="1:13" s="14" customFormat="1" outlineLevel="1" x14ac:dyDescent="0.25">
      <c r="A22816" s="34"/>
      <c r="B22816" s="46" t="s">
        <v>10182</v>
      </c>
      <c r="C22816" s="40" t="str">
        <f>C22815</f>
        <v>ASIGNACIONES DIRECTAS (20% DEL SGR)</v>
      </c>
      <c r="D22816" s="39" t="str">
        <f>D22815</f>
        <v xml:space="preserve">CUNDINAMARCA                                      </v>
      </c>
      <c r="E22816" s="39" t="str">
        <f>E22815</f>
        <v>25488</v>
      </c>
      <c r="F22816" s="39" t="str">
        <f>F22815</f>
        <v xml:space="preserve">NILO                                              </v>
      </c>
      <c r="G22816" s="39" t="s">
        <v>10656</v>
      </c>
      <c r="H22816" s="20">
        <f>SUBTOTAL(9,H22809:H22815)</f>
        <v>53178067</v>
      </c>
      <c r="I22816" s="20">
        <f>SUBTOTAL(9,I22809:I22815)</f>
        <v>54831477</v>
      </c>
      <c r="J22816" s="42">
        <f>+I22816/H22816</f>
        <v>1.0310919537560477</v>
      </c>
      <c r="K22816" s="20">
        <f>SUBTOTAL(9,K22809:K22815)</f>
        <v>5821017</v>
      </c>
      <c r="L22816" s="20">
        <f>SUBTOTAL(9,L22809:L22815)</f>
        <v>8267048</v>
      </c>
      <c r="M22816" s="7">
        <f>IFERROR((L22816/K22816),"N.A")</f>
        <v>1.4202068126583378</v>
      </c>
    </row>
    <row r="22817" spans="1:13" s="14" customFormat="1" outlineLevel="2" x14ac:dyDescent="0.25">
      <c r="A22817" s="34"/>
      <c r="B22817" s="44" t="s">
        <v>5433</v>
      </c>
      <c r="C22817" s="31" t="s">
        <v>5042</v>
      </c>
      <c r="D22817" s="14" t="s">
        <v>1574</v>
      </c>
      <c r="E22817" s="14" t="s">
        <v>1722</v>
      </c>
      <c r="F22817" s="14" t="s">
        <v>1723</v>
      </c>
      <c r="G22817" s="14" t="s">
        <v>16</v>
      </c>
      <c r="H22817" s="15">
        <v>27652287</v>
      </c>
      <c r="I22817" s="15">
        <v>27652287</v>
      </c>
      <c r="J22817" s="16">
        <f>IFERROR((I22817/H22817),0)</f>
        <v>1</v>
      </c>
      <c r="K22817" s="15">
        <v>20209202</v>
      </c>
      <c r="L22817" s="15">
        <v>27652287</v>
      </c>
      <c r="M22817" s="17">
        <f>L22817/K22817</f>
        <v>1.3683017765867251</v>
      </c>
    </row>
    <row r="22818" spans="1:13" s="14" customFormat="1" outlineLevel="2" x14ac:dyDescent="0.25">
      <c r="A22818" s="34"/>
      <c r="B22818" s="44" t="s">
        <v>5433</v>
      </c>
      <c r="C22818" s="31" t="s">
        <v>5042</v>
      </c>
      <c r="D22818" s="14" t="s">
        <v>1574</v>
      </c>
      <c r="E22818" s="14" t="s">
        <v>1722</v>
      </c>
      <c r="F22818" s="14" t="s">
        <v>1723</v>
      </c>
      <c r="G22818" s="14" t="s">
        <v>5855</v>
      </c>
      <c r="H22818" s="20">
        <v>891155</v>
      </c>
      <c r="I22818" s="20">
        <v>891155</v>
      </c>
      <c r="J22818" s="21">
        <f>IFERROR((I22818/H22818),0)</f>
        <v>1</v>
      </c>
      <c r="K22818" s="20"/>
      <c r="L22818" s="20"/>
      <c r="M22818" s="22"/>
    </row>
    <row r="22819" spans="1:13" s="14" customFormat="1" outlineLevel="2" x14ac:dyDescent="0.25">
      <c r="A22819" s="34"/>
      <c r="B22819" s="44" t="s">
        <v>5433</v>
      </c>
      <c r="C22819" s="31" t="s">
        <v>5042</v>
      </c>
      <c r="D22819" s="14" t="s">
        <v>1574</v>
      </c>
      <c r="E22819" s="14" t="s">
        <v>1722</v>
      </c>
      <c r="F22819" s="14" t="s">
        <v>1723</v>
      </c>
      <c r="G22819" s="14" t="s">
        <v>5862</v>
      </c>
      <c r="H22819" s="20">
        <v>212593422</v>
      </c>
      <c r="I22819" s="20">
        <v>212593422</v>
      </c>
      <c r="J22819" s="21">
        <f>IFERROR((I22819/H22819),0)</f>
        <v>1</v>
      </c>
      <c r="K22819" s="20"/>
      <c r="L22819" s="20"/>
      <c r="M22819" s="22"/>
    </row>
    <row r="22820" spans="1:13" s="14" customFormat="1" outlineLevel="2" x14ac:dyDescent="0.25">
      <c r="A22820" s="34"/>
      <c r="B22820" s="44" t="s">
        <v>5433</v>
      </c>
      <c r="C22820" s="31" t="s">
        <v>5042</v>
      </c>
      <c r="D22820" s="14" t="s">
        <v>1574</v>
      </c>
      <c r="E22820" s="14" t="s">
        <v>1722</v>
      </c>
      <c r="F22820" s="14" t="s">
        <v>1723</v>
      </c>
      <c r="G22820" s="14" t="s">
        <v>6109</v>
      </c>
      <c r="H22820" s="20">
        <v>1396942260</v>
      </c>
      <c r="I22820" s="20">
        <v>1396942260</v>
      </c>
      <c r="J22820" s="21">
        <f>IFERROR((I22820/H22820),0)</f>
        <v>1</v>
      </c>
      <c r="K22820" s="20"/>
      <c r="L22820" s="20"/>
      <c r="M22820" s="22"/>
    </row>
    <row r="22821" spans="1:13" s="14" customFormat="1" outlineLevel="2" x14ac:dyDescent="0.25">
      <c r="A22821" s="34"/>
      <c r="B22821" s="44" t="s">
        <v>5433</v>
      </c>
      <c r="C22821" s="31" t="s">
        <v>5042</v>
      </c>
      <c r="D22821" s="14" t="s">
        <v>1574</v>
      </c>
      <c r="E22821" s="14" t="s">
        <v>1722</v>
      </c>
      <c r="F22821" s="14" t="s">
        <v>1723</v>
      </c>
      <c r="G22821" s="14" t="s">
        <v>6481</v>
      </c>
      <c r="H22821" s="20">
        <v>171</v>
      </c>
      <c r="I22821" s="20">
        <v>171</v>
      </c>
      <c r="J22821" s="21">
        <f>IFERROR((I22821/H22821),0)</f>
        <v>1</v>
      </c>
      <c r="K22821" s="20"/>
      <c r="L22821" s="20"/>
      <c r="M22821" s="22"/>
    </row>
    <row r="22822" spans="1:13" s="14" customFormat="1" outlineLevel="2" x14ac:dyDescent="0.25">
      <c r="A22822" s="34"/>
      <c r="B22822" s="44" t="s">
        <v>5433</v>
      </c>
      <c r="C22822" s="31" t="s">
        <v>5042</v>
      </c>
      <c r="D22822" s="14" t="s">
        <v>5012</v>
      </c>
      <c r="E22822" s="14" t="s">
        <v>1722</v>
      </c>
      <c r="F22822" s="14" t="s">
        <v>1723</v>
      </c>
      <c r="G22822" s="14" t="s">
        <v>6485</v>
      </c>
      <c r="H22822" s="20">
        <v>2088400</v>
      </c>
      <c r="I22822" s="20">
        <v>2088400</v>
      </c>
      <c r="J22822" s="21">
        <f>IFERROR((I22822/H22822),0)</f>
        <v>1</v>
      </c>
      <c r="K22822" s="25"/>
      <c r="L22822" s="25"/>
      <c r="M22822" s="22"/>
    </row>
    <row r="22823" spans="1:13" s="14" customFormat="1" outlineLevel="2" x14ac:dyDescent="0.25">
      <c r="A22823" s="34"/>
      <c r="B22823" s="44" t="s">
        <v>5433</v>
      </c>
      <c r="C22823" s="31" t="s">
        <v>5042</v>
      </c>
      <c r="D22823" s="14" t="s">
        <v>1574</v>
      </c>
      <c r="E22823" s="14" t="s">
        <v>1722</v>
      </c>
      <c r="F22823" s="14" t="s">
        <v>1723</v>
      </c>
      <c r="G22823" s="14" t="s">
        <v>6492</v>
      </c>
      <c r="H22823" s="20">
        <v>4501848</v>
      </c>
      <c r="I22823" s="20">
        <v>4501848</v>
      </c>
      <c r="J22823" s="21">
        <f>IFERROR((I22823/H22823),0)</f>
        <v>1</v>
      </c>
      <c r="K22823" s="20"/>
      <c r="L22823" s="20"/>
      <c r="M22823" s="22"/>
    </row>
    <row r="22824" spans="1:13" s="14" customFormat="1" outlineLevel="2" x14ac:dyDescent="0.25">
      <c r="A22824" s="34"/>
      <c r="B22824" s="44" t="s">
        <v>5433</v>
      </c>
      <c r="C22824" s="31" t="s">
        <v>5042</v>
      </c>
      <c r="D22824" s="14" t="s">
        <v>1574</v>
      </c>
      <c r="E22824" s="14" t="s">
        <v>1722</v>
      </c>
      <c r="F22824" s="14" t="s">
        <v>1723</v>
      </c>
      <c r="G22824" s="14" t="s">
        <v>6493</v>
      </c>
      <c r="H22824" s="20">
        <v>-5530457</v>
      </c>
      <c r="I22824" s="20"/>
      <c r="J22824" s="21">
        <f>IFERROR((I22824/H22824),0)</f>
        <v>0</v>
      </c>
      <c r="K22824" s="20"/>
      <c r="L22824" s="20"/>
      <c r="M22824" s="22"/>
    </row>
    <row r="22825" spans="1:13" s="14" customFormat="1" outlineLevel="1" x14ac:dyDescent="0.25">
      <c r="A22825" s="34"/>
      <c r="B22825" s="46" t="s">
        <v>10183</v>
      </c>
      <c r="C22825" s="40" t="str">
        <f>C22824</f>
        <v>ASIGNACIONES DIRECTAS (20% DEL SGR)</v>
      </c>
      <c r="D22825" s="39" t="str">
        <f>D22824</f>
        <v xml:space="preserve">CUNDINAMARCA                                      </v>
      </c>
      <c r="E22825" s="39" t="str">
        <f>E22824</f>
        <v>25486</v>
      </c>
      <c r="F22825" s="39" t="str">
        <f>F22824</f>
        <v xml:space="preserve">NEMOCÓN                                           </v>
      </c>
      <c r="G22825" s="39" t="s">
        <v>10656</v>
      </c>
      <c r="H22825" s="20">
        <f>SUBTOTAL(9,H22817:H22824)</f>
        <v>1639139086</v>
      </c>
      <c r="I22825" s="20">
        <f>SUBTOTAL(9,I22817:I22824)</f>
        <v>1644669543</v>
      </c>
      <c r="J22825" s="42">
        <f>+I22825/H22825</f>
        <v>1.0033740010516716</v>
      </c>
      <c r="K22825" s="20">
        <f>SUBTOTAL(9,K22817:K22824)</f>
        <v>20209202</v>
      </c>
      <c r="L22825" s="20">
        <f>SUBTOTAL(9,L22817:L22824)</f>
        <v>27652287</v>
      </c>
      <c r="M22825" s="7">
        <f>IFERROR((L22825/K22825),"N.A")</f>
        <v>1.3683017765867251</v>
      </c>
    </row>
    <row r="22826" spans="1:13" s="14" customFormat="1" outlineLevel="2" x14ac:dyDescent="0.25">
      <c r="A22826" s="34"/>
      <c r="B22826" s="44" t="s">
        <v>5434</v>
      </c>
      <c r="C22826" s="31" t="s">
        <v>5042</v>
      </c>
      <c r="D22826" s="14" t="s">
        <v>1574</v>
      </c>
      <c r="E22826" s="14" t="s">
        <v>1725</v>
      </c>
      <c r="F22826" s="14" t="s">
        <v>976</v>
      </c>
      <c r="G22826" s="14" t="s">
        <v>16</v>
      </c>
      <c r="H22826" s="15">
        <v>1009525</v>
      </c>
      <c r="I22826" s="15">
        <v>0</v>
      </c>
      <c r="J22826" s="16">
        <f>IFERROR((I22826/H22826),0)</f>
        <v>0</v>
      </c>
      <c r="K22826" s="15">
        <v>764958</v>
      </c>
      <c r="L22826" s="15">
        <v>0</v>
      </c>
      <c r="M22826" s="17">
        <f>L22826/K22826</f>
        <v>0</v>
      </c>
    </row>
    <row r="22827" spans="1:13" s="14" customFormat="1" outlineLevel="2" x14ac:dyDescent="0.25">
      <c r="A22827" s="34"/>
      <c r="B22827" s="44" t="s">
        <v>5434</v>
      </c>
      <c r="C22827" s="31" t="s">
        <v>5042</v>
      </c>
      <c r="D22827" s="14" t="s">
        <v>1574</v>
      </c>
      <c r="E22827" s="14" t="s">
        <v>1725</v>
      </c>
      <c r="F22827" s="14" t="s">
        <v>976</v>
      </c>
      <c r="G22827" s="14" t="s">
        <v>5855</v>
      </c>
      <c r="H22827" s="20">
        <v>606851</v>
      </c>
      <c r="I22827" s="20">
        <v>606851</v>
      </c>
      <c r="J22827" s="21">
        <f>IFERROR((I22827/H22827),0)</f>
        <v>1</v>
      </c>
      <c r="K22827" s="20"/>
      <c r="L22827" s="20"/>
      <c r="M22827" s="22"/>
    </row>
    <row r="22828" spans="1:13" s="14" customFormat="1" outlineLevel="2" x14ac:dyDescent="0.25">
      <c r="A22828" s="34"/>
      <c r="B22828" s="44" t="s">
        <v>5434</v>
      </c>
      <c r="C22828" s="31" t="s">
        <v>5042</v>
      </c>
      <c r="D22828" s="14" t="s">
        <v>1574</v>
      </c>
      <c r="E22828" s="14" t="s">
        <v>1725</v>
      </c>
      <c r="F22828" s="14" t="s">
        <v>976</v>
      </c>
      <c r="G22828" s="14" t="s">
        <v>5862</v>
      </c>
      <c r="H22828" s="20">
        <v>17570864</v>
      </c>
      <c r="I22828" s="20">
        <v>17570864</v>
      </c>
      <c r="J22828" s="21">
        <f>IFERROR((I22828/H22828),0)</f>
        <v>1</v>
      </c>
      <c r="K22828" s="20"/>
      <c r="L22828" s="20"/>
      <c r="M22828" s="22"/>
    </row>
    <row r="22829" spans="1:13" s="14" customFormat="1" outlineLevel="2" x14ac:dyDescent="0.25">
      <c r="A22829" s="34"/>
      <c r="B22829" s="44" t="s">
        <v>5434</v>
      </c>
      <c r="C22829" s="31" t="s">
        <v>5042</v>
      </c>
      <c r="D22829" s="14" t="s">
        <v>1574</v>
      </c>
      <c r="E22829" s="14" t="s">
        <v>1725</v>
      </c>
      <c r="F22829" s="14" t="s">
        <v>976</v>
      </c>
      <c r="G22829" s="14" t="s">
        <v>6109</v>
      </c>
      <c r="H22829" s="20">
        <v>2362708</v>
      </c>
      <c r="I22829" s="20">
        <v>2362708</v>
      </c>
      <c r="J22829" s="21">
        <f>IFERROR((I22829/H22829),0)</f>
        <v>1</v>
      </c>
      <c r="K22829" s="20"/>
      <c r="L22829" s="20"/>
      <c r="M22829" s="22"/>
    </row>
    <row r="22830" spans="1:13" s="14" customFormat="1" outlineLevel="2" x14ac:dyDescent="0.25">
      <c r="A22830" s="34"/>
      <c r="B22830" s="44" t="s">
        <v>5434</v>
      </c>
      <c r="C22830" s="31" t="s">
        <v>5042</v>
      </c>
      <c r="D22830" s="14" t="s">
        <v>1574</v>
      </c>
      <c r="E22830" s="14" t="s">
        <v>1725</v>
      </c>
      <c r="F22830" s="14" t="s">
        <v>976</v>
      </c>
      <c r="G22830" s="14" t="s">
        <v>6481</v>
      </c>
      <c r="H22830" s="20">
        <v>6</v>
      </c>
      <c r="I22830" s="20">
        <v>6</v>
      </c>
      <c r="J22830" s="21">
        <f>IFERROR((I22830/H22830),0)</f>
        <v>1</v>
      </c>
      <c r="K22830" s="20"/>
      <c r="L22830" s="20"/>
      <c r="M22830" s="22"/>
    </row>
    <row r="22831" spans="1:13" s="14" customFormat="1" outlineLevel="2" x14ac:dyDescent="0.25">
      <c r="A22831" s="34"/>
      <c r="B22831" s="44" t="s">
        <v>5434</v>
      </c>
      <c r="C22831" s="31" t="s">
        <v>5042</v>
      </c>
      <c r="D22831" s="14" t="s">
        <v>1574</v>
      </c>
      <c r="E22831" s="14" t="s">
        <v>1725</v>
      </c>
      <c r="F22831" s="14" t="s">
        <v>976</v>
      </c>
      <c r="G22831" s="14" t="s">
        <v>6482</v>
      </c>
      <c r="H22831" s="20">
        <v>115178580</v>
      </c>
      <c r="I22831" s="20">
        <v>115178580</v>
      </c>
      <c r="J22831" s="21">
        <f>IFERROR((I22831/H22831),0)</f>
        <v>1</v>
      </c>
      <c r="K22831" s="20"/>
      <c r="L22831" s="20"/>
      <c r="M22831" s="22"/>
    </row>
    <row r="22832" spans="1:13" s="14" customFormat="1" outlineLevel="2" x14ac:dyDescent="0.25">
      <c r="A22832" s="34"/>
      <c r="B22832" s="44" t="s">
        <v>5434</v>
      </c>
      <c r="C22832" s="31" t="s">
        <v>5042</v>
      </c>
      <c r="D22832" s="14" t="s">
        <v>1574</v>
      </c>
      <c r="E22832" s="14" t="s">
        <v>1725</v>
      </c>
      <c r="F22832" s="14" t="s">
        <v>976</v>
      </c>
      <c r="G22832" s="14" t="s">
        <v>6492</v>
      </c>
      <c r="H22832" s="20">
        <v>180101</v>
      </c>
      <c r="I22832" s="20">
        <v>180101</v>
      </c>
      <c r="J22832" s="21">
        <f>IFERROR((I22832/H22832),0)</f>
        <v>1</v>
      </c>
      <c r="K22832" s="20"/>
      <c r="L22832" s="20"/>
      <c r="M22832" s="22"/>
    </row>
    <row r="22833" spans="1:13" s="14" customFormat="1" outlineLevel="2" x14ac:dyDescent="0.25">
      <c r="A22833" s="34"/>
      <c r="B22833" s="44" t="s">
        <v>5434</v>
      </c>
      <c r="C22833" s="31" t="s">
        <v>5042</v>
      </c>
      <c r="D22833" s="14" t="s">
        <v>1574</v>
      </c>
      <c r="E22833" s="14" t="s">
        <v>1725</v>
      </c>
      <c r="F22833" s="14" t="s">
        <v>976</v>
      </c>
      <c r="G22833" s="14" t="s">
        <v>6493</v>
      </c>
      <c r="H22833" s="20">
        <v>-201905</v>
      </c>
      <c r="I22833" s="20"/>
      <c r="J22833" s="21">
        <f>IFERROR((I22833/H22833),0)</f>
        <v>0</v>
      </c>
      <c r="K22833" s="20"/>
      <c r="L22833" s="20"/>
      <c r="M22833" s="22"/>
    </row>
    <row r="22834" spans="1:13" s="14" customFormat="1" outlineLevel="1" x14ac:dyDescent="0.25">
      <c r="A22834" s="34"/>
      <c r="B22834" s="46" t="s">
        <v>10184</v>
      </c>
      <c r="C22834" s="40" t="str">
        <f>C22833</f>
        <v>ASIGNACIONES DIRECTAS (20% DEL SGR)</v>
      </c>
      <c r="D22834" s="39" t="str">
        <f>D22833</f>
        <v xml:space="preserve">CUNDINAMARCA                                      </v>
      </c>
      <c r="E22834" s="39" t="str">
        <f>E22833</f>
        <v>25483</v>
      </c>
      <c r="F22834" s="39" t="str">
        <f>F22833</f>
        <v xml:space="preserve">NARIÑO                                            </v>
      </c>
      <c r="G22834" s="39" t="s">
        <v>10656</v>
      </c>
      <c r="H22834" s="20">
        <f>SUBTOTAL(9,H22826:H22833)</f>
        <v>136706730</v>
      </c>
      <c r="I22834" s="20">
        <f>SUBTOTAL(9,I22826:I22833)</f>
        <v>135899110</v>
      </c>
      <c r="J22834" s="42">
        <f>+I22834/H22834</f>
        <v>0.99409231718145841</v>
      </c>
      <c r="K22834" s="20">
        <f>SUBTOTAL(9,K22826:K22833)</f>
        <v>764958</v>
      </c>
      <c r="L22834" s="20">
        <f>SUBTOTAL(9,L22826:L22833)</f>
        <v>0</v>
      </c>
      <c r="M22834" s="7">
        <f>IFERROR((L22834/K22834),"N.A")</f>
        <v>0</v>
      </c>
    </row>
    <row r="22835" spans="1:13" s="14" customFormat="1" outlineLevel="2" x14ac:dyDescent="0.25">
      <c r="A22835" s="34"/>
      <c r="B22835" s="44" t="s">
        <v>5435</v>
      </c>
      <c r="C22835" s="31" t="s">
        <v>5042</v>
      </c>
      <c r="D22835" s="14" t="s">
        <v>1574</v>
      </c>
      <c r="E22835" s="14" t="s">
        <v>4543</v>
      </c>
      <c r="F22835" s="14" t="s">
        <v>1050</v>
      </c>
      <c r="G22835" s="14" t="s">
        <v>16</v>
      </c>
      <c r="H22835" s="15">
        <v>168000652</v>
      </c>
      <c r="I22835" s="15">
        <v>121393025.89999998</v>
      </c>
      <c r="J22835" s="16">
        <f>IFERROR((I22835/H22835),0)</f>
        <v>0.72257473084092538</v>
      </c>
      <c r="K22835" s="15">
        <v>118735025</v>
      </c>
      <c r="L22835" s="15">
        <v>121393025.89999998</v>
      </c>
      <c r="M22835" s="17">
        <f>L22835/K22835</f>
        <v>1.0223859884646505</v>
      </c>
    </row>
    <row r="22836" spans="1:13" s="14" customFormat="1" outlineLevel="2" x14ac:dyDescent="0.25">
      <c r="A22836" s="34"/>
      <c r="B22836" s="44" t="s">
        <v>5435</v>
      </c>
      <c r="C22836" s="31" t="s">
        <v>5042</v>
      </c>
      <c r="D22836" s="14" t="s">
        <v>1574</v>
      </c>
      <c r="E22836" s="14" t="s">
        <v>4543</v>
      </c>
      <c r="F22836" s="14" t="s">
        <v>1050</v>
      </c>
      <c r="G22836" s="14" t="s">
        <v>5862</v>
      </c>
      <c r="H22836" s="20">
        <v>84582166</v>
      </c>
      <c r="I22836" s="20">
        <v>84582166</v>
      </c>
      <c r="J22836" s="21">
        <f>IFERROR((I22836/H22836),0)</f>
        <v>1</v>
      </c>
      <c r="K22836" s="20"/>
      <c r="L22836" s="20"/>
      <c r="M22836" s="22"/>
    </row>
    <row r="22837" spans="1:13" s="14" customFormat="1" outlineLevel="2" x14ac:dyDescent="0.25">
      <c r="A22837" s="34"/>
      <c r="B22837" s="44" t="s">
        <v>5435</v>
      </c>
      <c r="C22837" s="31" t="s">
        <v>5042</v>
      </c>
      <c r="D22837" s="14" t="s">
        <v>1574</v>
      </c>
      <c r="E22837" s="14" t="s">
        <v>4543</v>
      </c>
      <c r="F22837" s="14" t="s">
        <v>1050</v>
      </c>
      <c r="G22837" s="14" t="s">
        <v>6109</v>
      </c>
      <c r="H22837" s="20">
        <v>582043148</v>
      </c>
      <c r="I22837" s="20">
        <v>582043148</v>
      </c>
      <c r="J22837" s="21">
        <f>IFERROR((I22837/H22837),0)</f>
        <v>1</v>
      </c>
      <c r="K22837" s="20"/>
      <c r="L22837" s="20"/>
      <c r="M22837" s="22"/>
    </row>
    <row r="22838" spans="1:13" s="14" customFormat="1" outlineLevel="2" x14ac:dyDescent="0.25">
      <c r="A22838" s="34"/>
      <c r="B22838" s="44" t="s">
        <v>5435</v>
      </c>
      <c r="C22838" s="31" t="s">
        <v>5042</v>
      </c>
      <c r="D22838" s="14" t="s">
        <v>1574</v>
      </c>
      <c r="E22838" s="14" t="s">
        <v>4543</v>
      </c>
      <c r="F22838" s="14" t="s">
        <v>1050</v>
      </c>
      <c r="G22838" s="14" t="s">
        <v>6481</v>
      </c>
      <c r="H22838" s="20">
        <v>1039</v>
      </c>
      <c r="I22838" s="20">
        <v>1039</v>
      </c>
      <c r="J22838" s="21">
        <f>IFERROR((I22838/H22838),0)</f>
        <v>1</v>
      </c>
      <c r="K22838" s="20"/>
      <c r="L22838" s="20"/>
      <c r="M22838" s="22"/>
    </row>
    <row r="22839" spans="1:13" s="14" customFormat="1" outlineLevel="2" x14ac:dyDescent="0.25">
      <c r="A22839" s="34"/>
      <c r="B22839" s="44" t="s">
        <v>5435</v>
      </c>
      <c r="C22839" s="31" t="s">
        <v>5042</v>
      </c>
      <c r="D22839" s="14" t="s">
        <v>1574</v>
      </c>
      <c r="E22839" s="14" t="s">
        <v>4543</v>
      </c>
      <c r="F22839" s="14" t="s">
        <v>1050</v>
      </c>
      <c r="G22839" s="14" t="s">
        <v>6484</v>
      </c>
      <c r="H22839" s="20">
        <v>3738978</v>
      </c>
      <c r="I22839" s="20">
        <v>3738978</v>
      </c>
      <c r="J22839" s="21">
        <f>IFERROR((I22839/H22839),0)</f>
        <v>1</v>
      </c>
      <c r="K22839" s="20"/>
      <c r="L22839" s="20"/>
      <c r="M22839" s="22"/>
    </row>
    <row r="22840" spans="1:13" s="14" customFormat="1" outlineLevel="2" x14ac:dyDescent="0.25">
      <c r="A22840" s="34"/>
      <c r="B22840" s="44" t="s">
        <v>5435</v>
      </c>
      <c r="C22840" s="31" t="s">
        <v>5042</v>
      </c>
      <c r="D22840" s="14" t="s">
        <v>5012</v>
      </c>
      <c r="E22840" s="14" t="s">
        <v>4543</v>
      </c>
      <c r="F22840" s="14" t="s">
        <v>1050</v>
      </c>
      <c r="G22840" s="14" t="s">
        <v>6485</v>
      </c>
      <c r="H22840" s="20">
        <v>1831401</v>
      </c>
      <c r="I22840" s="20">
        <v>1831401</v>
      </c>
      <c r="J22840" s="21">
        <f>IFERROR((I22840/H22840),0)</f>
        <v>1</v>
      </c>
      <c r="K22840" s="25"/>
      <c r="L22840" s="25"/>
      <c r="M22840" s="22"/>
    </row>
    <row r="22841" spans="1:13" s="14" customFormat="1" outlineLevel="2" x14ac:dyDescent="0.25">
      <c r="A22841" s="34"/>
      <c r="B22841" s="44" t="s">
        <v>5435</v>
      </c>
      <c r="C22841" s="31" t="s">
        <v>5042</v>
      </c>
      <c r="D22841" s="14" t="s">
        <v>1574</v>
      </c>
      <c r="E22841" s="14" t="s">
        <v>4543</v>
      </c>
      <c r="F22841" s="14" t="s">
        <v>1050</v>
      </c>
      <c r="G22841" s="14" t="s">
        <v>6492</v>
      </c>
      <c r="H22841" s="20">
        <v>25005690</v>
      </c>
      <c r="I22841" s="20">
        <v>25005690</v>
      </c>
      <c r="J22841" s="21">
        <f>IFERROR((I22841/H22841),0)</f>
        <v>1</v>
      </c>
      <c r="K22841" s="20"/>
      <c r="L22841" s="20"/>
      <c r="M22841" s="22"/>
    </row>
    <row r="22842" spans="1:13" s="14" customFormat="1" outlineLevel="2" x14ac:dyDescent="0.25">
      <c r="A22842" s="34"/>
      <c r="B22842" s="44" t="s">
        <v>5435</v>
      </c>
      <c r="C22842" s="31" t="s">
        <v>5042</v>
      </c>
      <c r="D22842" s="14" t="s">
        <v>1574</v>
      </c>
      <c r="E22842" s="14" t="s">
        <v>4543</v>
      </c>
      <c r="F22842" s="14" t="s">
        <v>1050</v>
      </c>
      <c r="G22842" s="14" t="s">
        <v>6493</v>
      </c>
      <c r="H22842" s="20">
        <v>-33600130</v>
      </c>
      <c r="I22842" s="20"/>
      <c r="J22842" s="21">
        <f>IFERROR((I22842/H22842),0)</f>
        <v>0</v>
      </c>
      <c r="K22842" s="20"/>
      <c r="L22842" s="20"/>
      <c r="M22842" s="22"/>
    </row>
    <row r="22843" spans="1:13" s="14" customFormat="1" outlineLevel="1" x14ac:dyDescent="0.25">
      <c r="A22843" s="34"/>
      <c r="B22843" s="46" t="s">
        <v>10185</v>
      </c>
      <c r="C22843" s="40" t="str">
        <f>C22842</f>
        <v>ASIGNACIONES DIRECTAS (20% DEL SGR)</v>
      </c>
      <c r="D22843" s="39" t="str">
        <f>D22842</f>
        <v xml:space="preserve">CUNDINAMARCA                                      </v>
      </c>
      <c r="E22843" s="39" t="str">
        <f>E22842</f>
        <v>25473</v>
      </c>
      <c r="F22843" s="39" t="str">
        <f>F22842</f>
        <v xml:space="preserve">MOSQUERA                                          </v>
      </c>
      <c r="G22843" s="39" t="s">
        <v>10656</v>
      </c>
      <c r="H22843" s="20">
        <f>SUBTOTAL(9,H22835:H22842)</f>
        <v>831602944</v>
      </c>
      <c r="I22843" s="20">
        <f>SUBTOTAL(9,I22835:I22842)</f>
        <v>818595447.89999998</v>
      </c>
      <c r="J22843" s="42">
        <f>+I22843/H22843</f>
        <v>0.98435852567159743</v>
      </c>
      <c r="K22843" s="20">
        <f>SUBTOTAL(9,K22835:K22842)</f>
        <v>118735025</v>
      </c>
      <c r="L22843" s="20">
        <f>SUBTOTAL(9,L22835:L22842)</f>
        <v>121393025.89999998</v>
      </c>
      <c r="M22843" s="7">
        <f>IFERROR((L22843/K22843),"N.A")</f>
        <v>1.0223859884646505</v>
      </c>
    </row>
    <row r="22844" spans="1:13" s="14" customFormat="1" outlineLevel="2" x14ac:dyDescent="0.25">
      <c r="A22844" s="34"/>
      <c r="B22844" s="44" t="s">
        <v>5436</v>
      </c>
      <c r="C22844" s="31" t="s">
        <v>5042</v>
      </c>
      <c r="D22844" s="14" t="s">
        <v>1574</v>
      </c>
      <c r="E22844" s="14" t="s">
        <v>1727</v>
      </c>
      <c r="F22844" s="14" t="s">
        <v>1728</v>
      </c>
      <c r="G22844" s="14" t="s">
        <v>16</v>
      </c>
      <c r="H22844" s="15">
        <v>555434</v>
      </c>
      <c r="I22844" s="15">
        <v>75304.399999999994</v>
      </c>
      <c r="J22844" s="16">
        <f>IFERROR((I22844/H22844),0)</f>
        <v>0.13557758437546133</v>
      </c>
      <c r="K22844" s="15">
        <v>401177</v>
      </c>
      <c r="L22844" s="15">
        <v>75304.399999999994</v>
      </c>
      <c r="M22844" s="17">
        <f>L22844/K22844</f>
        <v>0.1877086672466268</v>
      </c>
    </row>
    <row r="22845" spans="1:13" s="14" customFormat="1" outlineLevel="2" x14ac:dyDescent="0.25">
      <c r="A22845" s="34"/>
      <c r="B22845" s="44" t="s">
        <v>5436</v>
      </c>
      <c r="C22845" s="31" t="s">
        <v>5042</v>
      </c>
      <c r="D22845" s="14" t="s">
        <v>1574</v>
      </c>
      <c r="E22845" s="14" t="s">
        <v>1727</v>
      </c>
      <c r="F22845" s="14" t="s">
        <v>1728</v>
      </c>
      <c r="G22845" s="14" t="s">
        <v>5862</v>
      </c>
      <c r="H22845" s="20">
        <v>25576463</v>
      </c>
      <c r="I22845" s="20">
        <v>25576463</v>
      </c>
      <c r="J22845" s="21">
        <f>IFERROR((I22845/H22845),0)</f>
        <v>1</v>
      </c>
      <c r="K22845" s="20"/>
      <c r="L22845" s="20"/>
      <c r="M22845" s="22"/>
    </row>
    <row r="22846" spans="1:13" s="14" customFormat="1" outlineLevel="2" x14ac:dyDescent="0.25">
      <c r="A22846" s="34"/>
      <c r="B22846" s="44" t="s">
        <v>5436</v>
      </c>
      <c r="C22846" s="31" t="s">
        <v>5042</v>
      </c>
      <c r="D22846" s="14" t="s">
        <v>1574</v>
      </c>
      <c r="E22846" s="14" t="s">
        <v>1727</v>
      </c>
      <c r="F22846" s="14" t="s">
        <v>1728</v>
      </c>
      <c r="G22846" s="14" t="s">
        <v>6109</v>
      </c>
      <c r="H22846" s="20">
        <v>2316096</v>
      </c>
      <c r="I22846" s="20">
        <v>2316096</v>
      </c>
      <c r="J22846" s="21">
        <f>IFERROR((I22846/H22846),0)</f>
        <v>1</v>
      </c>
      <c r="K22846" s="20"/>
      <c r="L22846" s="20"/>
      <c r="M22846" s="22"/>
    </row>
    <row r="22847" spans="1:13" s="14" customFormat="1" outlineLevel="2" x14ac:dyDescent="0.25">
      <c r="A22847" s="34"/>
      <c r="B22847" s="44" t="s">
        <v>5436</v>
      </c>
      <c r="C22847" s="31" t="s">
        <v>5042</v>
      </c>
      <c r="D22847" s="14" t="s">
        <v>1574</v>
      </c>
      <c r="E22847" s="14" t="s">
        <v>1727</v>
      </c>
      <c r="F22847" s="14" t="s">
        <v>1728</v>
      </c>
      <c r="G22847" s="14" t="s">
        <v>6481</v>
      </c>
      <c r="H22847" s="20">
        <v>3</v>
      </c>
      <c r="I22847" s="20">
        <v>3</v>
      </c>
      <c r="J22847" s="21">
        <f>IFERROR((I22847/H22847),0)</f>
        <v>1</v>
      </c>
      <c r="K22847" s="20"/>
      <c r="L22847" s="20"/>
      <c r="M22847" s="22"/>
    </row>
    <row r="22848" spans="1:13" s="14" customFormat="1" outlineLevel="2" x14ac:dyDescent="0.25">
      <c r="A22848" s="34"/>
      <c r="B22848" s="44" t="s">
        <v>5436</v>
      </c>
      <c r="C22848" s="31" t="s">
        <v>5042</v>
      </c>
      <c r="D22848" s="14" t="s">
        <v>1574</v>
      </c>
      <c r="E22848" s="14" t="s">
        <v>1727</v>
      </c>
      <c r="F22848" s="14" t="s">
        <v>1728</v>
      </c>
      <c r="G22848" s="14" t="s">
        <v>6482</v>
      </c>
      <c r="H22848" s="20">
        <v>169411906</v>
      </c>
      <c r="I22848" s="20">
        <v>169411906</v>
      </c>
      <c r="J22848" s="21">
        <f>IFERROR((I22848/H22848),0)</f>
        <v>1</v>
      </c>
      <c r="K22848" s="20"/>
      <c r="L22848" s="20"/>
      <c r="M22848" s="22"/>
    </row>
    <row r="22849" spans="1:13" s="14" customFormat="1" outlineLevel="2" x14ac:dyDescent="0.25">
      <c r="A22849" s="34"/>
      <c r="B22849" s="44" t="s">
        <v>5436</v>
      </c>
      <c r="C22849" s="31" t="s">
        <v>5042</v>
      </c>
      <c r="D22849" s="14" t="s">
        <v>1574</v>
      </c>
      <c r="E22849" s="14" t="s">
        <v>1727</v>
      </c>
      <c r="F22849" s="14" t="s">
        <v>1728</v>
      </c>
      <c r="G22849" s="14" t="s">
        <v>6492</v>
      </c>
      <c r="H22849" s="20">
        <v>87671</v>
      </c>
      <c r="I22849" s="20">
        <v>87671</v>
      </c>
      <c r="J22849" s="21">
        <f>IFERROR((I22849/H22849),0)</f>
        <v>1</v>
      </c>
      <c r="K22849" s="20"/>
      <c r="L22849" s="20"/>
      <c r="M22849" s="22"/>
    </row>
    <row r="22850" spans="1:13" s="14" customFormat="1" outlineLevel="2" x14ac:dyDescent="0.25">
      <c r="A22850" s="34"/>
      <c r="B22850" s="44" t="s">
        <v>5436</v>
      </c>
      <c r="C22850" s="31" t="s">
        <v>5042</v>
      </c>
      <c r="D22850" s="14" t="s">
        <v>1574</v>
      </c>
      <c r="E22850" s="14" t="s">
        <v>1727</v>
      </c>
      <c r="F22850" s="14" t="s">
        <v>1728</v>
      </c>
      <c r="G22850" s="14" t="s">
        <v>6493</v>
      </c>
      <c r="H22850" s="20">
        <v>-111087</v>
      </c>
      <c r="I22850" s="20"/>
      <c r="J22850" s="21">
        <f>IFERROR((I22850/H22850),0)</f>
        <v>0</v>
      </c>
      <c r="K22850" s="20"/>
      <c r="L22850" s="20"/>
      <c r="M22850" s="22"/>
    </row>
    <row r="22851" spans="1:13" s="14" customFormat="1" outlineLevel="1" x14ac:dyDescent="0.25">
      <c r="A22851" s="34"/>
      <c r="B22851" s="46" t="s">
        <v>10186</v>
      </c>
      <c r="C22851" s="40" t="str">
        <f>C22850</f>
        <v>ASIGNACIONES DIRECTAS (20% DEL SGR)</v>
      </c>
      <c r="D22851" s="39" t="str">
        <f>D22850</f>
        <v xml:space="preserve">CUNDINAMARCA                                      </v>
      </c>
      <c r="E22851" s="39" t="str">
        <f>E22850</f>
        <v>25438</v>
      </c>
      <c r="F22851" s="39" t="str">
        <f>F22850</f>
        <v xml:space="preserve">MEDINA                                            </v>
      </c>
      <c r="G22851" s="39" t="s">
        <v>10656</v>
      </c>
      <c r="H22851" s="20">
        <f>SUBTOTAL(9,H22844:H22850)</f>
        <v>197836486</v>
      </c>
      <c r="I22851" s="20">
        <f>SUBTOTAL(9,I22844:I22850)</f>
        <v>197467443.40000001</v>
      </c>
      <c r="J22851" s="42">
        <f>+I22851/H22851</f>
        <v>0.99813460799136922</v>
      </c>
      <c r="K22851" s="20">
        <f>SUBTOTAL(9,K22844:K22850)</f>
        <v>401177</v>
      </c>
      <c r="L22851" s="20">
        <f>SUBTOTAL(9,L22844:L22850)</f>
        <v>75304.399999999994</v>
      </c>
      <c r="M22851" s="7">
        <f>IFERROR((L22851/K22851),"N.A")</f>
        <v>0.1877086672466268</v>
      </c>
    </row>
    <row r="22852" spans="1:13" s="14" customFormat="1" outlineLevel="2" x14ac:dyDescent="0.25">
      <c r="A22852" s="34"/>
      <c r="B22852" s="44" t="s">
        <v>5437</v>
      </c>
      <c r="C22852" s="31" t="s">
        <v>5042</v>
      </c>
      <c r="D22852" s="14" t="s">
        <v>1574</v>
      </c>
      <c r="E22852" s="14" t="s">
        <v>1730</v>
      </c>
      <c r="F22852" s="14" t="s">
        <v>1731</v>
      </c>
      <c r="G22852" s="14" t="s">
        <v>16</v>
      </c>
      <c r="H22852" s="15">
        <v>312223</v>
      </c>
      <c r="I22852" s="15">
        <v>0</v>
      </c>
      <c r="J22852" s="16">
        <f>IFERROR((I22852/H22852),0)</f>
        <v>0</v>
      </c>
      <c r="K22852" s="15">
        <v>225511</v>
      </c>
      <c r="L22852" s="15">
        <v>0</v>
      </c>
      <c r="M22852" s="17">
        <f>L22852/K22852</f>
        <v>0</v>
      </c>
    </row>
    <row r="22853" spans="1:13" s="14" customFormat="1" outlineLevel="2" x14ac:dyDescent="0.25">
      <c r="A22853" s="34"/>
      <c r="B22853" s="44" t="s">
        <v>5437</v>
      </c>
      <c r="C22853" s="31" t="s">
        <v>5042</v>
      </c>
      <c r="D22853" s="14" t="s">
        <v>1574</v>
      </c>
      <c r="E22853" s="14" t="s">
        <v>1730</v>
      </c>
      <c r="F22853" s="14" t="s">
        <v>1731</v>
      </c>
      <c r="G22853" s="14" t="s">
        <v>5855</v>
      </c>
      <c r="H22853" s="20">
        <v>131</v>
      </c>
      <c r="I22853" s="20">
        <v>131</v>
      </c>
      <c r="J22853" s="21">
        <f>IFERROR((I22853/H22853),0)</f>
        <v>1</v>
      </c>
      <c r="K22853" s="20"/>
      <c r="L22853" s="20"/>
      <c r="M22853" s="22"/>
    </row>
    <row r="22854" spans="1:13" s="14" customFormat="1" outlineLevel="2" x14ac:dyDescent="0.25">
      <c r="A22854" s="34"/>
      <c r="B22854" s="44" t="s">
        <v>5437</v>
      </c>
      <c r="C22854" s="31" t="s">
        <v>5042</v>
      </c>
      <c r="D22854" s="14" t="s">
        <v>1574</v>
      </c>
      <c r="E22854" s="14" t="s">
        <v>1730</v>
      </c>
      <c r="F22854" s="14" t="s">
        <v>1731</v>
      </c>
      <c r="G22854" s="14" t="s">
        <v>5862</v>
      </c>
      <c r="H22854" s="20">
        <v>15148246</v>
      </c>
      <c r="I22854" s="20">
        <v>15148246</v>
      </c>
      <c r="J22854" s="21">
        <f>IFERROR((I22854/H22854),0)</f>
        <v>1</v>
      </c>
      <c r="K22854" s="20"/>
      <c r="L22854" s="20"/>
      <c r="M22854" s="22"/>
    </row>
    <row r="22855" spans="1:13" s="14" customFormat="1" outlineLevel="2" x14ac:dyDescent="0.25">
      <c r="A22855" s="34"/>
      <c r="B22855" s="44" t="s">
        <v>5437</v>
      </c>
      <c r="C22855" s="31" t="s">
        <v>5042</v>
      </c>
      <c r="D22855" s="14" t="s">
        <v>1574</v>
      </c>
      <c r="E22855" s="14" t="s">
        <v>1730</v>
      </c>
      <c r="F22855" s="14" t="s">
        <v>1731</v>
      </c>
      <c r="G22855" s="14" t="s">
        <v>6109</v>
      </c>
      <c r="H22855" s="20">
        <v>2751309</v>
      </c>
      <c r="I22855" s="20">
        <v>2751309</v>
      </c>
      <c r="J22855" s="21">
        <f>IFERROR((I22855/H22855),0)</f>
        <v>1</v>
      </c>
      <c r="K22855" s="20"/>
      <c r="L22855" s="20"/>
      <c r="M22855" s="22"/>
    </row>
    <row r="22856" spans="1:13" s="14" customFormat="1" outlineLevel="2" x14ac:dyDescent="0.25">
      <c r="A22856" s="34"/>
      <c r="B22856" s="44" t="s">
        <v>5437</v>
      </c>
      <c r="C22856" s="31" t="s">
        <v>5042</v>
      </c>
      <c r="D22856" s="14" t="s">
        <v>1574</v>
      </c>
      <c r="E22856" s="14" t="s">
        <v>1730</v>
      </c>
      <c r="F22856" s="14" t="s">
        <v>1731</v>
      </c>
      <c r="G22856" s="14" t="s">
        <v>6481</v>
      </c>
      <c r="H22856" s="20">
        <v>2</v>
      </c>
      <c r="I22856" s="20">
        <v>2</v>
      </c>
      <c r="J22856" s="21">
        <f>IFERROR((I22856/H22856),0)</f>
        <v>1</v>
      </c>
      <c r="K22856" s="20"/>
      <c r="L22856" s="20"/>
      <c r="M22856" s="22"/>
    </row>
    <row r="22857" spans="1:13" s="14" customFormat="1" outlineLevel="2" x14ac:dyDescent="0.25">
      <c r="A22857" s="34"/>
      <c r="B22857" s="44" t="s">
        <v>5437</v>
      </c>
      <c r="C22857" s="31" t="s">
        <v>5042</v>
      </c>
      <c r="D22857" s="14" t="s">
        <v>1574</v>
      </c>
      <c r="E22857" s="14" t="s">
        <v>1730</v>
      </c>
      <c r="F22857" s="14" t="s">
        <v>1731</v>
      </c>
      <c r="G22857" s="14" t="s">
        <v>6482</v>
      </c>
      <c r="H22857" s="20">
        <v>99348532</v>
      </c>
      <c r="I22857" s="20">
        <v>99348532</v>
      </c>
      <c r="J22857" s="21">
        <f>IFERROR((I22857/H22857),0)</f>
        <v>1</v>
      </c>
      <c r="K22857" s="20"/>
      <c r="L22857" s="20"/>
      <c r="M22857" s="22"/>
    </row>
    <row r="22858" spans="1:13" s="14" customFormat="1" outlineLevel="2" x14ac:dyDescent="0.25">
      <c r="A22858" s="34"/>
      <c r="B22858" s="44" t="s">
        <v>5437</v>
      </c>
      <c r="C22858" s="31" t="s">
        <v>5042</v>
      </c>
      <c r="D22858" s="14" t="s">
        <v>1574</v>
      </c>
      <c r="E22858" s="14" t="s">
        <v>1730</v>
      </c>
      <c r="F22858" s="14" t="s">
        <v>1731</v>
      </c>
      <c r="G22858" s="14" t="s">
        <v>6492</v>
      </c>
      <c r="H22858" s="20">
        <v>49282</v>
      </c>
      <c r="I22858" s="20">
        <v>49282</v>
      </c>
      <c r="J22858" s="21">
        <f>IFERROR((I22858/H22858),0)</f>
        <v>1</v>
      </c>
      <c r="K22858" s="20"/>
      <c r="L22858" s="20"/>
      <c r="M22858" s="22"/>
    </row>
    <row r="22859" spans="1:13" s="14" customFormat="1" outlineLevel="2" x14ac:dyDescent="0.25">
      <c r="A22859" s="34"/>
      <c r="B22859" s="44" t="s">
        <v>5437</v>
      </c>
      <c r="C22859" s="31" t="s">
        <v>5042</v>
      </c>
      <c r="D22859" s="14" t="s">
        <v>1574</v>
      </c>
      <c r="E22859" s="14" t="s">
        <v>1730</v>
      </c>
      <c r="F22859" s="14" t="s">
        <v>1731</v>
      </c>
      <c r="G22859" s="14" t="s">
        <v>6493</v>
      </c>
      <c r="H22859" s="20">
        <v>-62445</v>
      </c>
      <c r="I22859" s="20"/>
      <c r="J22859" s="21">
        <f>IFERROR((I22859/H22859),0)</f>
        <v>0</v>
      </c>
      <c r="K22859" s="20"/>
      <c r="L22859" s="20"/>
      <c r="M22859" s="22"/>
    </row>
    <row r="22860" spans="1:13" s="14" customFormat="1" outlineLevel="1" x14ac:dyDescent="0.25">
      <c r="A22860" s="34"/>
      <c r="B22860" s="46" t="s">
        <v>10187</v>
      </c>
      <c r="C22860" s="40" t="str">
        <f>C22859</f>
        <v>ASIGNACIONES DIRECTAS (20% DEL SGR)</v>
      </c>
      <c r="D22860" s="39" t="str">
        <f>D22859</f>
        <v xml:space="preserve">CUNDINAMARCA                                      </v>
      </c>
      <c r="E22860" s="39" t="str">
        <f>E22859</f>
        <v>25436</v>
      </c>
      <c r="F22860" s="39" t="str">
        <f>F22859</f>
        <v xml:space="preserve">MANTA                                             </v>
      </c>
      <c r="G22860" s="39" t="s">
        <v>10656</v>
      </c>
      <c r="H22860" s="20">
        <f>SUBTOTAL(9,H22852:H22859)</f>
        <v>117547280</v>
      </c>
      <c r="I22860" s="20">
        <f>SUBTOTAL(9,I22852:I22859)</f>
        <v>117297502</v>
      </c>
      <c r="J22860" s="42">
        <f>+I22860/H22860</f>
        <v>0.99787508481693499</v>
      </c>
      <c r="K22860" s="20">
        <f>SUBTOTAL(9,K22852:K22859)</f>
        <v>225511</v>
      </c>
      <c r="L22860" s="20">
        <f>SUBTOTAL(9,L22852:L22859)</f>
        <v>0</v>
      </c>
      <c r="M22860" s="7">
        <f>IFERROR((L22860/K22860),"N.A")</f>
        <v>0</v>
      </c>
    </row>
    <row r="22861" spans="1:13" s="14" customFormat="1" outlineLevel="2" x14ac:dyDescent="0.25">
      <c r="A22861" s="34"/>
      <c r="B22861" s="44" t="s">
        <v>5438</v>
      </c>
      <c r="C22861" s="31" t="s">
        <v>5042</v>
      </c>
      <c r="D22861" s="14" t="s">
        <v>1574</v>
      </c>
      <c r="E22861" s="14" t="s">
        <v>4547</v>
      </c>
      <c r="F22861" s="14" t="s">
        <v>4548</v>
      </c>
      <c r="G22861" s="14" t="s">
        <v>16</v>
      </c>
      <c r="H22861" s="15">
        <v>13468683</v>
      </c>
      <c r="I22861" s="15">
        <v>9218512.8000000007</v>
      </c>
      <c r="J22861" s="16">
        <f>IFERROR((I22861/H22861),0)</f>
        <v>0.68444054997804915</v>
      </c>
      <c r="K22861" s="15">
        <v>9753290</v>
      </c>
      <c r="L22861" s="15">
        <v>9218512.8000000007</v>
      </c>
      <c r="M22861" s="17">
        <f>L22861/K22861</f>
        <v>0.94516955816960235</v>
      </c>
    </row>
    <row r="22862" spans="1:13" s="14" customFormat="1" outlineLevel="2" x14ac:dyDescent="0.25">
      <c r="A22862" s="34"/>
      <c r="B22862" s="44" t="s">
        <v>5438</v>
      </c>
      <c r="C22862" s="31" t="s">
        <v>5042</v>
      </c>
      <c r="D22862" s="14" t="s">
        <v>1574</v>
      </c>
      <c r="E22862" s="14" t="s">
        <v>4547</v>
      </c>
      <c r="F22862" s="14" t="s">
        <v>4548</v>
      </c>
      <c r="G22862" s="14" t="s">
        <v>5855</v>
      </c>
      <c r="H22862" s="20">
        <v>105028</v>
      </c>
      <c r="I22862" s="20">
        <v>105028</v>
      </c>
      <c r="J22862" s="21">
        <f>IFERROR((I22862/H22862),0)</f>
        <v>1</v>
      </c>
      <c r="K22862" s="20"/>
      <c r="L22862" s="20"/>
      <c r="M22862" s="22"/>
    </row>
    <row r="22863" spans="1:13" s="14" customFormat="1" outlineLevel="2" x14ac:dyDescent="0.25">
      <c r="A22863" s="34"/>
      <c r="B22863" s="44" t="s">
        <v>5438</v>
      </c>
      <c r="C22863" s="31" t="s">
        <v>5042</v>
      </c>
      <c r="D22863" s="14" t="s">
        <v>1574</v>
      </c>
      <c r="E22863" s="14" t="s">
        <v>4547</v>
      </c>
      <c r="F22863" s="14" t="s">
        <v>4548</v>
      </c>
      <c r="G22863" s="14" t="s">
        <v>5862</v>
      </c>
      <c r="H22863" s="20">
        <v>541373882</v>
      </c>
      <c r="I22863" s="20">
        <v>541373882</v>
      </c>
      <c r="J22863" s="21">
        <f>IFERROR((I22863/H22863),0)</f>
        <v>1</v>
      </c>
      <c r="K22863" s="20"/>
      <c r="L22863" s="20"/>
      <c r="M22863" s="22"/>
    </row>
    <row r="22864" spans="1:13" s="14" customFormat="1" outlineLevel="2" x14ac:dyDescent="0.25">
      <c r="A22864" s="34"/>
      <c r="B22864" s="44" t="s">
        <v>5438</v>
      </c>
      <c r="C22864" s="31" t="s">
        <v>5042</v>
      </c>
      <c r="D22864" s="14" t="s">
        <v>1574</v>
      </c>
      <c r="E22864" s="14" t="s">
        <v>4547</v>
      </c>
      <c r="F22864" s="14" t="s">
        <v>4548</v>
      </c>
      <c r="G22864" s="14" t="s">
        <v>6109</v>
      </c>
      <c r="H22864" s="20">
        <v>110577283</v>
      </c>
      <c r="I22864" s="20">
        <v>110577283</v>
      </c>
      <c r="J22864" s="21">
        <f>IFERROR((I22864/H22864),0)</f>
        <v>1</v>
      </c>
      <c r="K22864" s="20"/>
      <c r="L22864" s="20"/>
      <c r="M22864" s="22"/>
    </row>
    <row r="22865" spans="1:13" s="14" customFormat="1" outlineLevel="2" x14ac:dyDescent="0.25">
      <c r="A22865" s="34"/>
      <c r="B22865" s="44" t="s">
        <v>5438</v>
      </c>
      <c r="C22865" s="31" t="s">
        <v>5042</v>
      </c>
      <c r="D22865" s="14" t="s">
        <v>1574</v>
      </c>
      <c r="E22865" s="14" t="s">
        <v>4547</v>
      </c>
      <c r="F22865" s="14" t="s">
        <v>4548</v>
      </c>
      <c r="G22865" s="14" t="s">
        <v>6481</v>
      </c>
      <c r="H22865" s="20">
        <v>83</v>
      </c>
      <c r="I22865" s="20">
        <v>83</v>
      </c>
      <c r="J22865" s="21">
        <f>IFERROR((I22865/H22865),0)</f>
        <v>1</v>
      </c>
      <c r="K22865" s="20"/>
      <c r="L22865" s="20"/>
      <c r="M22865" s="22"/>
    </row>
    <row r="22866" spans="1:13" s="14" customFormat="1" outlineLevel="2" x14ac:dyDescent="0.25">
      <c r="A22866" s="34"/>
      <c r="B22866" s="44" t="s">
        <v>5438</v>
      </c>
      <c r="C22866" s="31" t="s">
        <v>5042</v>
      </c>
      <c r="D22866" s="14" t="s">
        <v>1574</v>
      </c>
      <c r="E22866" s="14" t="s">
        <v>4547</v>
      </c>
      <c r="F22866" s="14" t="s">
        <v>4548</v>
      </c>
      <c r="G22866" s="14" t="s">
        <v>6482</v>
      </c>
      <c r="H22866" s="20">
        <v>3534021126</v>
      </c>
      <c r="I22866" s="20">
        <v>3534021126</v>
      </c>
      <c r="J22866" s="21">
        <f>IFERROR((I22866/H22866),0)</f>
        <v>1</v>
      </c>
      <c r="K22866" s="20"/>
      <c r="L22866" s="20"/>
      <c r="M22866" s="22"/>
    </row>
    <row r="22867" spans="1:13" s="14" customFormat="1" outlineLevel="2" x14ac:dyDescent="0.25">
      <c r="A22867" s="34"/>
      <c r="B22867" s="44" t="s">
        <v>5438</v>
      </c>
      <c r="C22867" s="31" t="s">
        <v>5042</v>
      </c>
      <c r="D22867" s="14" t="s">
        <v>1574</v>
      </c>
      <c r="E22867" s="14" t="s">
        <v>4547</v>
      </c>
      <c r="F22867" s="14" t="s">
        <v>4548</v>
      </c>
      <c r="G22867" s="14" t="s">
        <v>6492</v>
      </c>
      <c r="H22867" s="20">
        <v>2140516</v>
      </c>
      <c r="I22867" s="20">
        <v>2140516</v>
      </c>
      <c r="J22867" s="21">
        <f>IFERROR((I22867/H22867),0)</f>
        <v>1</v>
      </c>
      <c r="K22867" s="20"/>
      <c r="L22867" s="20"/>
      <c r="M22867" s="22"/>
    </row>
    <row r="22868" spans="1:13" s="14" customFormat="1" outlineLevel="2" x14ac:dyDescent="0.25">
      <c r="A22868" s="34"/>
      <c r="B22868" s="44" t="s">
        <v>5438</v>
      </c>
      <c r="C22868" s="31" t="s">
        <v>5042</v>
      </c>
      <c r="D22868" s="14" t="s">
        <v>1574</v>
      </c>
      <c r="E22868" s="14" t="s">
        <v>4547</v>
      </c>
      <c r="F22868" s="14" t="s">
        <v>4548</v>
      </c>
      <c r="G22868" s="14" t="s">
        <v>6493</v>
      </c>
      <c r="H22868" s="20">
        <v>-2693737</v>
      </c>
      <c r="I22868" s="20"/>
      <c r="J22868" s="21">
        <f>IFERROR((I22868/H22868),0)</f>
        <v>0</v>
      </c>
      <c r="K22868" s="20"/>
      <c r="L22868" s="20"/>
      <c r="M22868" s="22"/>
    </row>
    <row r="22869" spans="1:13" s="14" customFormat="1" outlineLevel="1" x14ac:dyDescent="0.25">
      <c r="A22869" s="34"/>
      <c r="B22869" s="46" t="s">
        <v>10188</v>
      </c>
      <c r="C22869" s="40" t="str">
        <f>C22868</f>
        <v>ASIGNACIONES DIRECTAS (20% DEL SGR)</v>
      </c>
      <c r="D22869" s="39" t="str">
        <f>D22868</f>
        <v xml:space="preserve">CUNDINAMARCA                                      </v>
      </c>
      <c r="E22869" s="39" t="str">
        <f>E22868</f>
        <v>25430</v>
      </c>
      <c r="F22869" s="39" t="str">
        <f>F22868</f>
        <v xml:space="preserve">MADRID                                            </v>
      </c>
      <c r="G22869" s="39" t="s">
        <v>10656</v>
      </c>
      <c r="H22869" s="20">
        <f>SUBTOTAL(9,H22861:H22868)</f>
        <v>4198992864</v>
      </c>
      <c r="I22869" s="20">
        <f>SUBTOTAL(9,I22861:I22868)</f>
        <v>4197436430.8000002</v>
      </c>
      <c r="J22869" s="42">
        <f>+I22869/H22869</f>
        <v>0.99962933178254632</v>
      </c>
      <c r="K22869" s="20">
        <f>SUBTOTAL(9,K22861:K22868)</f>
        <v>9753290</v>
      </c>
      <c r="L22869" s="20">
        <f>SUBTOTAL(9,L22861:L22868)</f>
        <v>9218512.8000000007</v>
      </c>
      <c r="M22869" s="7">
        <f>IFERROR((L22869/K22869),"N.A")</f>
        <v>0.94516955816960235</v>
      </c>
    </row>
    <row r="22870" spans="1:13" s="14" customFormat="1" outlineLevel="2" x14ac:dyDescent="0.25">
      <c r="A22870" s="34"/>
      <c r="B22870" s="44" t="s">
        <v>5439</v>
      </c>
      <c r="C22870" s="31" t="s">
        <v>5042</v>
      </c>
      <c r="D22870" s="14" t="s">
        <v>1574</v>
      </c>
      <c r="E22870" s="14" t="s">
        <v>1733</v>
      </c>
      <c r="F22870" s="14" t="s">
        <v>1734</v>
      </c>
      <c r="G22870" s="14" t="s">
        <v>16</v>
      </c>
      <c r="H22870" s="15">
        <v>7946011</v>
      </c>
      <c r="I22870" s="15">
        <v>919015.37</v>
      </c>
      <c r="J22870" s="16">
        <f>IFERROR((I22870/H22870),0)</f>
        <v>0.11565745000856405</v>
      </c>
      <c r="K22870" s="15">
        <v>5808399</v>
      </c>
      <c r="L22870" s="15">
        <v>919015.37</v>
      </c>
      <c r="M22870" s="17">
        <f>L22870/K22870</f>
        <v>0.15822180432163838</v>
      </c>
    </row>
    <row r="22871" spans="1:13" s="14" customFormat="1" outlineLevel="2" x14ac:dyDescent="0.25">
      <c r="A22871" s="34"/>
      <c r="B22871" s="44" t="s">
        <v>5439</v>
      </c>
      <c r="C22871" s="31" t="s">
        <v>5042</v>
      </c>
      <c r="D22871" s="14" t="s">
        <v>1574</v>
      </c>
      <c r="E22871" s="14" t="s">
        <v>1733</v>
      </c>
      <c r="F22871" s="14" t="s">
        <v>1734</v>
      </c>
      <c r="G22871" s="14" t="s">
        <v>5862</v>
      </c>
      <c r="H22871" s="20">
        <v>4829584</v>
      </c>
      <c r="I22871" s="20">
        <v>4829584</v>
      </c>
      <c r="J22871" s="21">
        <f>IFERROR((I22871/H22871),0)</f>
        <v>1</v>
      </c>
      <c r="K22871" s="20"/>
      <c r="L22871" s="20"/>
      <c r="M22871" s="22"/>
    </row>
    <row r="22872" spans="1:13" s="14" customFormat="1" outlineLevel="2" x14ac:dyDescent="0.25">
      <c r="A22872" s="34"/>
      <c r="B22872" s="44" t="s">
        <v>5439</v>
      </c>
      <c r="C22872" s="31" t="s">
        <v>5042</v>
      </c>
      <c r="D22872" s="14" t="s">
        <v>1574</v>
      </c>
      <c r="E22872" s="14" t="s">
        <v>1733</v>
      </c>
      <c r="F22872" s="14" t="s">
        <v>1734</v>
      </c>
      <c r="G22872" s="14" t="s">
        <v>6109</v>
      </c>
      <c r="H22872" s="20">
        <v>31180823</v>
      </c>
      <c r="I22872" s="20">
        <v>31180823</v>
      </c>
      <c r="J22872" s="21">
        <f>IFERROR((I22872/H22872),0)</f>
        <v>1</v>
      </c>
      <c r="K22872" s="20"/>
      <c r="L22872" s="20"/>
      <c r="M22872" s="22"/>
    </row>
    <row r="22873" spans="1:13" s="14" customFormat="1" outlineLevel="2" x14ac:dyDescent="0.25">
      <c r="A22873" s="34"/>
      <c r="B22873" s="44" t="s">
        <v>5439</v>
      </c>
      <c r="C22873" s="31" t="s">
        <v>5042</v>
      </c>
      <c r="D22873" s="14" t="s">
        <v>1574</v>
      </c>
      <c r="E22873" s="14" t="s">
        <v>1733</v>
      </c>
      <c r="F22873" s="14" t="s">
        <v>1734</v>
      </c>
      <c r="G22873" s="14" t="s">
        <v>6481</v>
      </c>
      <c r="H22873" s="20">
        <v>49</v>
      </c>
      <c r="I22873" s="20">
        <v>49</v>
      </c>
      <c r="J22873" s="21">
        <f>IFERROR((I22873/H22873),0)</f>
        <v>1</v>
      </c>
      <c r="K22873" s="20"/>
      <c r="L22873" s="20"/>
      <c r="M22873" s="22"/>
    </row>
    <row r="22874" spans="1:13" s="14" customFormat="1" outlineLevel="2" x14ac:dyDescent="0.25">
      <c r="A22874" s="34"/>
      <c r="B22874" s="44" t="s">
        <v>5439</v>
      </c>
      <c r="C22874" s="31" t="s">
        <v>5042</v>
      </c>
      <c r="D22874" s="14" t="s">
        <v>1574</v>
      </c>
      <c r="E22874" s="14" t="s">
        <v>1733</v>
      </c>
      <c r="F22874" s="14" t="s">
        <v>1734</v>
      </c>
      <c r="G22874" s="14" t="s">
        <v>6492</v>
      </c>
      <c r="H22874" s="20">
        <v>1294318</v>
      </c>
      <c r="I22874" s="20">
        <v>1294318</v>
      </c>
      <c r="J22874" s="21">
        <f>IFERROR((I22874/H22874),0)</f>
        <v>1</v>
      </c>
      <c r="K22874" s="20"/>
      <c r="L22874" s="20"/>
      <c r="M22874" s="22"/>
    </row>
    <row r="22875" spans="1:13" s="14" customFormat="1" outlineLevel="2" x14ac:dyDescent="0.25">
      <c r="A22875" s="34"/>
      <c r="B22875" s="44" t="s">
        <v>5439</v>
      </c>
      <c r="C22875" s="31" t="s">
        <v>5042</v>
      </c>
      <c r="D22875" s="14" t="s">
        <v>1574</v>
      </c>
      <c r="E22875" s="14" t="s">
        <v>1733</v>
      </c>
      <c r="F22875" s="14" t="s">
        <v>1734</v>
      </c>
      <c r="G22875" s="14" t="s">
        <v>6493</v>
      </c>
      <c r="H22875" s="20">
        <v>-1589202</v>
      </c>
      <c r="I22875" s="20"/>
      <c r="J22875" s="21">
        <f>IFERROR((I22875/H22875),0)</f>
        <v>0</v>
      </c>
      <c r="K22875" s="20"/>
      <c r="L22875" s="20"/>
      <c r="M22875" s="22"/>
    </row>
    <row r="22876" spans="1:13" s="14" customFormat="1" outlineLevel="1" x14ac:dyDescent="0.25">
      <c r="A22876" s="34"/>
      <c r="B22876" s="46" t="s">
        <v>10189</v>
      </c>
      <c r="C22876" s="40" t="str">
        <f>C22875</f>
        <v>ASIGNACIONES DIRECTAS (20% DEL SGR)</v>
      </c>
      <c r="D22876" s="39" t="str">
        <f>D22875</f>
        <v xml:space="preserve">CUNDINAMARCA                                      </v>
      </c>
      <c r="E22876" s="39" t="str">
        <f>E22875</f>
        <v>25426</v>
      </c>
      <c r="F22876" s="39" t="str">
        <f>F22875</f>
        <v xml:space="preserve">MACHETA                                           </v>
      </c>
      <c r="G22876" s="39" t="s">
        <v>10656</v>
      </c>
      <c r="H22876" s="20">
        <f>SUBTOTAL(9,H22870:H22875)</f>
        <v>43661583</v>
      </c>
      <c r="I22876" s="20">
        <f>SUBTOTAL(9,I22870:I22875)</f>
        <v>38223789.369999997</v>
      </c>
      <c r="J22876" s="42">
        <f>+I22876/H22876</f>
        <v>0.87545587547753356</v>
      </c>
      <c r="K22876" s="20">
        <f>SUBTOTAL(9,K22870:K22875)</f>
        <v>5808399</v>
      </c>
      <c r="L22876" s="20">
        <f>SUBTOTAL(9,L22870:L22875)</f>
        <v>919015.37</v>
      </c>
      <c r="M22876" s="7">
        <f>IFERROR((L22876/K22876),"N.A")</f>
        <v>0.15822180432163838</v>
      </c>
    </row>
    <row r="22877" spans="1:13" s="14" customFormat="1" outlineLevel="2" x14ac:dyDescent="0.25">
      <c r="A22877" s="34"/>
      <c r="B22877" s="44" t="s">
        <v>5440</v>
      </c>
      <c r="C22877" s="31" t="s">
        <v>5042</v>
      </c>
      <c r="D22877" s="14" t="s">
        <v>1574</v>
      </c>
      <c r="E22877" s="14" t="s">
        <v>1736</v>
      </c>
      <c r="F22877" s="14" t="s">
        <v>1737</v>
      </c>
      <c r="G22877" s="14" t="s">
        <v>16</v>
      </c>
      <c r="H22877" s="15">
        <v>1442572264</v>
      </c>
      <c r="I22877" s="15">
        <v>1083231901.3</v>
      </c>
      <c r="J22877" s="16">
        <f>IFERROR((I22877/H22877),0)</f>
        <v>0.75090304197058921</v>
      </c>
      <c r="K22877" s="15">
        <v>1055924231</v>
      </c>
      <c r="L22877" s="15">
        <v>1083231901.3</v>
      </c>
      <c r="M22877" s="17">
        <f>L22877/K22877</f>
        <v>1.0258613918482944</v>
      </c>
    </row>
    <row r="22878" spans="1:13" s="14" customFormat="1" outlineLevel="2" x14ac:dyDescent="0.25">
      <c r="A22878" s="34"/>
      <c r="B22878" s="44" t="s">
        <v>5440</v>
      </c>
      <c r="C22878" s="31" t="s">
        <v>5042</v>
      </c>
      <c r="D22878" s="14" t="s">
        <v>1574</v>
      </c>
      <c r="E22878" s="14" t="s">
        <v>1736</v>
      </c>
      <c r="F22878" s="14" t="s">
        <v>1737</v>
      </c>
      <c r="G22878" s="14" t="s">
        <v>5855</v>
      </c>
      <c r="H22878" s="20">
        <v>37351510</v>
      </c>
      <c r="I22878" s="20">
        <v>37351510</v>
      </c>
      <c r="J22878" s="21">
        <f>IFERROR((I22878/H22878),0)</f>
        <v>1</v>
      </c>
      <c r="K22878" s="20"/>
      <c r="L22878" s="20"/>
      <c r="M22878" s="22"/>
    </row>
    <row r="22879" spans="1:13" s="14" customFormat="1" outlineLevel="2" x14ac:dyDescent="0.25">
      <c r="A22879" s="34"/>
      <c r="B22879" s="44" t="s">
        <v>5440</v>
      </c>
      <c r="C22879" s="31" t="s">
        <v>5042</v>
      </c>
      <c r="D22879" s="14" t="s">
        <v>1574</v>
      </c>
      <c r="E22879" s="14" t="s">
        <v>1736</v>
      </c>
      <c r="F22879" s="14" t="s">
        <v>1737</v>
      </c>
      <c r="G22879" s="14" t="s">
        <v>5862</v>
      </c>
      <c r="H22879" s="20">
        <v>1154781828</v>
      </c>
      <c r="I22879" s="20">
        <v>1154781828</v>
      </c>
      <c r="J22879" s="21">
        <f>IFERROR((I22879/H22879),0)</f>
        <v>1</v>
      </c>
      <c r="K22879" s="20"/>
      <c r="L22879" s="20"/>
      <c r="M22879" s="22"/>
    </row>
    <row r="22880" spans="1:13" s="14" customFormat="1" outlineLevel="2" x14ac:dyDescent="0.25">
      <c r="A22880" s="34"/>
      <c r="B22880" s="44" t="s">
        <v>5440</v>
      </c>
      <c r="C22880" s="31" t="s">
        <v>5042</v>
      </c>
      <c r="D22880" s="14" t="s">
        <v>1574</v>
      </c>
      <c r="E22880" s="14" t="s">
        <v>1736</v>
      </c>
      <c r="F22880" s="14" t="s">
        <v>1737</v>
      </c>
      <c r="G22880" s="14" t="s">
        <v>6109</v>
      </c>
      <c r="H22880" s="20">
        <v>6699229963</v>
      </c>
      <c r="I22880" s="20">
        <v>6699229963</v>
      </c>
      <c r="J22880" s="21">
        <f>IFERROR((I22880/H22880),0)</f>
        <v>1</v>
      </c>
      <c r="K22880" s="20"/>
      <c r="L22880" s="20"/>
      <c r="M22880" s="22"/>
    </row>
    <row r="22881" spans="1:13" s="14" customFormat="1" outlineLevel="2" x14ac:dyDescent="0.25">
      <c r="A22881" s="34"/>
      <c r="B22881" s="44" t="s">
        <v>5440</v>
      </c>
      <c r="C22881" s="31" t="s">
        <v>5042</v>
      </c>
      <c r="D22881" s="14" t="s">
        <v>1574</v>
      </c>
      <c r="E22881" s="14" t="s">
        <v>1736</v>
      </c>
      <c r="F22881" s="14" t="s">
        <v>1737</v>
      </c>
      <c r="G22881" s="14" t="s">
        <v>6481</v>
      </c>
      <c r="H22881" s="20">
        <v>8922</v>
      </c>
      <c r="I22881" s="20">
        <v>8922</v>
      </c>
      <c r="J22881" s="21">
        <f>IFERROR((I22881/H22881),0)</f>
        <v>1</v>
      </c>
      <c r="K22881" s="20"/>
      <c r="L22881" s="20"/>
      <c r="M22881" s="22"/>
    </row>
    <row r="22882" spans="1:13" s="14" customFormat="1" outlineLevel="2" x14ac:dyDescent="0.25">
      <c r="A22882" s="34"/>
      <c r="B22882" s="44" t="s">
        <v>5440</v>
      </c>
      <c r="C22882" s="31" t="s">
        <v>5042</v>
      </c>
      <c r="D22882" s="14" t="s">
        <v>1574</v>
      </c>
      <c r="E22882" s="14" t="s">
        <v>1736</v>
      </c>
      <c r="F22882" s="14" t="s">
        <v>1737</v>
      </c>
      <c r="G22882" s="14" t="s">
        <v>6482</v>
      </c>
      <c r="H22882" s="20">
        <v>332119938</v>
      </c>
      <c r="I22882" s="20">
        <v>332119938</v>
      </c>
      <c r="J22882" s="21">
        <f>IFERROR((I22882/H22882),0)</f>
        <v>1</v>
      </c>
      <c r="K22882" s="20"/>
      <c r="L22882" s="20"/>
      <c r="M22882" s="22"/>
    </row>
    <row r="22883" spans="1:13" s="14" customFormat="1" outlineLevel="2" x14ac:dyDescent="0.25">
      <c r="A22883" s="34"/>
      <c r="B22883" s="44" t="s">
        <v>5440</v>
      </c>
      <c r="C22883" s="31" t="s">
        <v>5042</v>
      </c>
      <c r="D22883" s="14" t="s">
        <v>1574</v>
      </c>
      <c r="E22883" s="14" t="s">
        <v>1736</v>
      </c>
      <c r="F22883" s="14" t="s">
        <v>1737</v>
      </c>
      <c r="G22883" s="14" t="s">
        <v>6484</v>
      </c>
      <c r="H22883" s="20">
        <v>113101542</v>
      </c>
      <c r="I22883" s="20">
        <v>113101542</v>
      </c>
      <c r="J22883" s="21">
        <f>IFERROR((I22883/H22883),0)</f>
        <v>1</v>
      </c>
      <c r="K22883" s="20"/>
      <c r="L22883" s="20"/>
      <c r="M22883" s="22"/>
    </row>
    <row r="22884" spans="1:13" s="14" customFormat="1" outlineLevel="2" x14ac:dyDescent="0.25">
      <c r="A22884" s="34"/>
      <c r="B22884" s="44" t="s">
        <v>5440</v>
      </c>
      <c r="C22884" s="31" t="s">
        <v>5042</v>
      </c>
      <c r="D22884" s="14" t="s">
        <v>5012</v>
      </c>
      <c r="E22884" s="14" t="s">
        <v>1736</v>
      </c>
      <c r="F22884" s="14" t="s">
        <v>1737</v>
      </c>
      <c r="G22884" s="14" t="s">
        <v>6485</v>
      </c>
      <c r="H22884" s="20">
        <v>452404225</v>
      </c>
      <c r="I22884" s="20">
        <v>452404225</v>
      </c>
      <c r="J22884" s="21">
        <f>IFERROR((I22884/H22884),0)</f>
        <v>1</v>
      </c>
      <c r="K22884" s="25"/>
      <c r="L22884" s="25"/>
      <c r="M22884" s="22"/>
    </row>
    <row r="22885" spans="1:13" s="14" customFormat="1" outlineLevel="2" x14ac:dyDescent="0.25">
      <c r="A22885" s="34"/>
      <c r="B22885" s="44" t="s">
        <v>5440</v>
      </c>
      <c r="C22885" s="31" t="s">
        <v>5042</v>
      </c>
      <c r="D22885" s="14" t="s">
        <v>1574</v>
      </c>
      <c r="E22885" s="14" t="s">
        <v>1736</v>
      </c>
      <c r="F22885" s="14" t="s">
        <v>1737</v>
      </c>
      <c r="G22885" s="14" t="s">
        <v>6491</v>
      </c>
      <c r="H22885" s="20">
        <v>383596654</v>
      </c>
      <c r="I22885" s="20">
        <v>383596654</v>
      </c>
      <c r="J22885" s="21">
        <f>IFERROR((I22885/H22885),0)</f>
        <v>1</v>
      </c>
      <c r="K22885" s="20"/>
      <c r="L22885" s="20"/>
      <c r="M22885" s="22"/>
    </row>
    <row r="22886" spans="1:13" s="14" customFormat="1" outlineLevel="2" x14ac:dyDescent="0.25">
      <c r="A22886" s="34"/>
      <c r="B22886" s="44" t="s">
        <v>5440</v>
      </c>
      <c r="C22886" s="31" t="s">
        <v>5042</v>
      </c>
      <c r="D22886" s="14" t="s">
        <v>1574</v>
      </c>
      <c r="E22886" s="14" t="s">
        <v>1736</v>
      </c>
      <c r="F22886" s="14" t="s">
        <v>1737</v>
      </c>
      <c r="G22886" s="14" t="s">
        <v>6492</v>
      </c>
      <c r="H22886" s="20">
        <v>235807242</v>
      </c>
      <c r="I22886" s="20">
        <v>235807242</v>
      </c>
      <c r="J22886" s="21">
        <f>IFERROR((I22886/H22886),0)</f>
        <v>1</v>
      </c>
      <c r="K22886" s="20"/>
      <c r="L22886" s="20"/>
      <c r="M22886" s="22"/>
    </row>
    <row r="22887" spans="1:13" s="14" customFormat="1" outlineLevel="2" x14ac:dyDescent="0.25">
      <c r="A22887" s="34"/>
      <c r="B22887" s="44" t="s">
        <v>5440</v>
      </c>
      <c r="C22887" s="31" t="s">
        <v>5042</v>
      </c>
      <c r="D22887" s="14" t="s">
        <v>1574</v>
      </c>
      <c r="E22887" s="14" t="s">
        <v>1736</v>
      </c>
      <c r="F22887" s="14" t="s">
        <v>1737</v>
      </c>
      <c r="G22887" s="14" t="s">
        <v>6493</v>
      </c>
      <c r="H22887" s="20">
        <v>-288514453</v>
      </c>
      <c r="I22887" s="20"/>
      <c r="J22887" s="21">
        <f>IFERROR((I22887/H22887),0)</f>
        <v>0</v>
      </c>
      <c r="K22887" s="20"/>
      <c r="L22887" s="20"/>
      <c r="M22887" s="22"/>
    </row>
    <row r="22888" spans="1:13" s="14" customFormat="1" outlineLevel="1" x14ac:dyDescent="0.25">
      <c r="A22888" s="34"/>
      <c r="B22888" s="46" t="s">
        <v>10190</v>
      </c>
      <c r="C22888" s="40" t="str">
        <f>C22887</f>
        <v>ASIGNACIONES DIRECTAS (20% DEL SGR)</v>
      </c>
      <c r="D22888" s="39" t="str">
        <f>D22887</f>
        <v xml:space="preserve">CUNDINAMARCA                                      </v>
      </c>
      <c r="E22888" s="39" t="str">
        <f>E22887</f>
        <v>25407</v>
      </c>
      <c r="F22888" s="39" t="str">
        <f>F22887</f>
        <v xml:space="preserve">LENGUAZAQUE                                       </v>
      </c>
      <c r="G22888" s="39" t="s">
        <v>10656</v>
      </c>
      <c r="H22888" s="20">
        <f>SUBTOTAL(9,H22877:H22887)</f>
        <v>10562459635</v>
      </c>
      <c r="I22888" s="20">
        <f>SUBTOTAL(9,I22877:I22887)</f>
        <v>10491633725.299999</v>
      </c>
      <c r="J22888" s="42">
        <f>+I22888/H22888</f>
        <v>0.99329456280568307</v>
      </c>
      <c r="K22888" s="20">
        <f>SUBTOTAL(9,K22877:K22887)</f>
        <v>1055924231</v>
      </c>
      <c r="L22888" s="20">
        <f>SUBTOTAL(9,L22877:L22887)</f>
        <v>1083231901.3</v>
      </c>
      <c r="M22888" s="7">
        <f>IFERROR((L22888/K22888),"N.A")</f>
        <v>1.0258613918482944</v>
      </c>
    </row>
    <row r="22889" spans="1:13" s="14" customFormat="1" outlineLevel="2" x14ac:dyDescent="0.25">
      <c r="A22889" s="34"/>
      <c r="B22889" s="44" t="s">
        <v>5441</v>
      </c>
      <c r="C22889" s="31" t="s">
        <v>5042</v>
      </c>
      <c r="D22889" s="14" t="s">
        <v>1574</v>
      </c>
      <c r="E22889" s="14" t="s">
        <v>1739</v>
      </c>
      <c r="F22889" s="14" t="s">
        <v>1740</v>
      </c>
      <c r="G22889" s="14" t="s">
        <v>16</v>
      </c>
      <c r="H22889" s="15">
        <v>1161160</v>
      </c>
      <c r="I22889" s="15">
        <v>0</v>
      </c>
      <c r="J22889" s="16">
        <f>IFERROR((I22889/H22889),0)</f>
        <v>0</v>
      </c>
      <c r="K22889" s="15">
        <v>838680</v>
      </c>
      <c r="L22889" s="15">
        <v>0</v>
      </c>
      <c r="M22889" s="17">
        <f>L22889/K22889</f>
        <v>0</v>
      </c>
    </row>
    <row r="22890" spans="1:13" s="14" customFormat="1" outlineLevel="2" x14ac:dyDescent="0.25">
      <c r="A22890" s="34"/>
      <c r="B22890" s="44" t="s">
        <v>5441</v>
      </c>
      <c r="C22890" s="31" t="s">
        <v>5042</v>
      </c>
      <c r="D22890" s="14" t="s">
        <v>1574</v>
      </c>
      <c r="E22890" s="14" t="s">
        <v>1739</v>
      </c>
      <c r="F22890" s="14" t="s">
        <v>1740</v>
      </c>
      <c r="G22890" s="14" t="s">
        <v>5862</v>
      </c>
      <c r="H22890" s="20">
        <v>60252877</v>
      </c>
      <c r="I22890" s="20">
        <v>60252877</v>
      </c>
      <c r="J22890" s="21">
        <f>IFERROR((I22890/H22890),0)</f>
        <v>1</v>
      </c>
      <c r="K22890" s="20"/>
      <c r="L22890" s="20"/>
      <c r="M22890" s="22"/>
    </row>
    <row r="22891" spans="1:13" s="14" customFormat="1" outlineLevel="2" x14ac:dyDescent="0.25">
      <c r="A22891" s="34"/>
      <c r="B22891" s="44" t="s">
        <v>5441</v>
      </c>
      <c r="C22891" s="31" t="s">
        <v>5042</v>
      </c>
      <c r="D22891" s="14" t="s">
        <v>1574</v>
      </c>
      <c r="E22891" s="14" t="s">
        <v>1739</v>
      </c>
      <c r="F22891" s="14" t="s">
        <v>1740</v>
      </c>
      <c r="G22891" s="14" t="s">
        <v>6109</v>
      </c>
      <c r="H22891" s="20">
        <v>4286987</v>
      </c>
      <c r="I22891" s="20">
        <v>4286987</v>
      </c>
      <c r="J22891" s="21">
        <f>IFERROR((I22891/H22891),0)</f>
        <v>1</v>
      </c>
      <c r="K22891" s="20"/>
      <c r="L22891" s="20"/>
      <c r="M22891" s="22"/>
    </row>
    <row r="22892" spans="1:13" s="14" customFormat="1" outlineLevel="2" x14ac:dyDescent="0.25">
      <c r="A22892" s="34"/>
      <c r="B22892" s="44" t="s">
        <v>5441</v>
      </c>
      <c r="C22892" s="31" t="s">
        <v>5042</v>
      </c>
      <c r="D22892" s="14" t="s">
        <v>1574</v>
      </c>
      <c r="E22892" s="14" t="s">
        <v>1739</v>
      </c>
      <c r="F22892" s="14" t="s">
        <v>1740</v>
      </c>
      <c r="G22892" s="14" t="s">
        <v>6481</v>
      </c>
      <c r="H22892" s="20">
        <v>7</v>
      </c>
      <c r="I22892" s="20">
        <v>7</v>
      </c>
      <c r="J22892" s="21">
        <f>IFERROR((I22892/H22892),0)</f>
        <v>1</v>
      </c>
      <c r="K22892" s="20"/>
      <c r="L22892" s="20"/>
      <c r="M22892" s="22"/>
    </row>
    <row r="22893" spans="1:13" s="14" customFormat="1" outlineLevel="2" x14ac:dyDescent="0.25">
      <c r="A22893" s="34"/>
      <c r="B22893" s="44" t="s">
        <v>5441</v>
      </c>
      <c r="C22893" s="31" t="s">
        <v>5042</v>
      </c>
      <c r="D22893" s="14" t="s">
        <v>1574</v>
      </c>
      <c r="E22893" s="14" t="s">
        <v>1739</v>
      </c>
      <c r="F22893" s="14" t="s">
        <v>1740</v>
      </c>
      <c r="G22893" s="14" t="s">
        <v>6482</v>
      </c>
      <c r="H22893" s="20">
        <v>400513099</v>
      </c>
      <c r="I22893" s="20">
        <v>400513099</v>
      </c>
      <c r="J22893" s="21">
        <f>IFERROR((I22893/H22893),0)</f>
        <v>1</v>
      </c>
      <c r="K22893" s="20"/>
      <c r="L22893" s="20"/>
      <c r="M22893" s="22"/>
    </row>
    <row r="22894" spans="1:13" s="14" customFormat="1" outlineLevel="2" x14ac:dyDescent="0.25">
      <c r="A22894" s="34"/>
      <c r="B22894" s="44" t="s">
        <v>5441</v>
      </c>
      <c r="C22894" s="31" t="s">
        <v>5042</v>
      </c>
      <c r="D22894" s="14" t="s">
        <v>1574</v>
      </c>
      <c r="E22894" s="14" t="s">
        <v>1739</v>
      </c>
      <c r="F22894" s="14" t="s">
        <v>1740</v>
      </c>
      <c r="G22894" s="14" t="s">
        <v>6492</v>
      </c>
      <c r="H22894" s="20">
        <v>183280</v>
      </c>
      <c r="I22894" s="20">
        <v>183280</v>
      </c>
      <c r="J22894" s="21">
        <f>IFERROR((I22894/H22894),0)</f>
        <v>1</v>
      </c>
      <c r="K22894" s="20"/>
      <c r="L22894" s="20"/>
      <c r="M22894" s="22"/>
    </row>
    <row r="22895" spans="1:13" s="14" customFormat="1" outlineLevel="2" x14ac:dyDescent="0.25">
      <c r="A22895" s="34"/>
      <c r="B22895" s="44" t="s">
        <v>5441</v>
      </c>
      <c r="C22895" s="31" t="s">
        <v>5042</v>
      </c>
      <c r="D22895" s="14" t="s">
        <v>1574</v>
      </c>
      <c r="E22895" s="14" t="s">
        <v>1739</v>
      </c>
      <c r="F22895" s="14" t="s">
        <v>1740</v>
      </c>
      <c r="G22895" s="14" t="s">
        <v>6493</v>
      </c>
      <c r="H22895" s="20">
        <v>-232232</v>
      </c>
      <c r="I22895" s="20"/>
      <c r="J22895" s="21">
        <f>IFERROR((I22895/H22895),0)</f>
        <v>0</v>
      </c>
      <c r="K22895" s="20"/>
      <c r="L22895" s="20"/>
      <c r="M22895" s="22"/>
    </row>
    <row r="22896" spans="1:13" s="14" customFormat="1" outlineLevel="1" x14ac:dyDescent="0.25">
      <c r="A22896" s="34"/>
      <c r="B22896" s="46" t="s">
        <v>10191</v>
      </c>
      <c r="C22896" s="40" t="str">
        <f>C22895</f>
        <v>ASIGNACIONES DIRECTAS (20% DEL SGR)</v>
      </c>
      <c r="D22896" s="39" t="str">
        <f>D22895</f>
        <v xml:space="preserve">CUNDINAMARCA                                      </v>
      </c>
      <c r="E22896" s="39" t="str">
        <f>E22895</f>
        <v>25402</v>
      </c>
      <c r="F22896" s="39" t="str">
        <f>F22895</f>
        <v xml:space="preserve">LA VEGA                                           </v>
      </c>
      <c r="G22896" s="39" t="s">
        <v>10656</v>
      </c>
      <c r="H22896" s="20">
        <f>SUBTOTAL(9,H22889:H22895)</f>
        <v>466165178</v>
      </c>
      <c r="I22896" s="20">
        <f>SUBTOTAL(9,I22889:I22895)</f>
        <v>465236250</v>
      </c>
      <c r="J22896" s="42">
        <f>+I22896/H22896</f>
        <v>0.99800729860607473</v>
      </c>
      <c r="K22896" s="20">
        <f>SUBTOTAL(9,K22889:K22895)</f>
        <v>838680</v>
      </c>
      <c r="L22896" s="20">
        <f>SUBTOTAL(9,L22889:L22895)</f>
        <v>0</v>
      </c>
      <c r="M22896" s="7">
        <f>IFERROR((L22896/K22896),"N.A")</f>
        <v>0</v>
      </c>
    </row>
    <row r="22897" spans="1:13" s="14" customFormat="1" outlineLevel="2" x14ac:dyDescent="0.25">
      <c r="A22897" s="34"/>
      <c r="B22897" s="44" t="s">
        <v>5852</v>
      </c>
      <c r="C22897" s="31" t="s">
        <v>5042</v>
      </c>
      <c r="D22897" s="14" t="s">
        <v>1574</v>
      </c>
      <c r="E22897" s="14" t="s">
        <v>1751</v>
      </c>
      <c r="F22897" s="14" t="s">
        <v>1752</v>
      </c>
      <c r="G22897" s="14" t="s">
        <v>5818</v>
      </c>
      <c r="H22897" s="20">
        <v>16984712</v>
      </c>
      <c r="I22897" s="20">
        <v>16984712</v>
      </c>
      <c r="J22897" s="21">
        <f>IFERROR((I22897/H22897),0)</f>
        <v>1</v>
      </c>
      <c r="K22897" s="20"/>
      <c r="L22897" s="20"/>
      <c r="M22897" s="22"/>
    </row>
    <row r="22898" spans="1:13" s="14" customFormat="1" outlineLevel="2" x14ac:dyDescent="0.25">
      <c r="A22898" s="34"/>
      <c r="B22898" s="44" t="s">
        <v>5852</v>
      </c>
      <c r="C22898" s="31" t="s">
        <v>5042</v>
      </c>
      <c r="D22898" s="14" t="s">
        <v>1574</v>
      </c>
      <c r="E22898" s="14" t="s">
        <v>1751</v>
      </c>
      <c r="F22898" s="14" t="s">
        <v>1752</v>
      </c>
      <c r="G22898" s="14" t="s">
        <v>5862</v>
      </c>
      <c r="H22898" s="20">
        <v>5058138</v>
      </c>
      <c r="I22898" s="20">
        <v>5058138</v>
      </c>
      <c r="J22898" s="21">
        <f>IFERROR((I22898/H22898),0)</f>
        <v>1</v>
      </c>
      <c r="K22898" s="20"/>
      <c r="L22898" s="20"/>
      <c r="M22898" s="22"/>
    </row>
    <row r="22899" spans="1:13" s="14" customFormat="1" outlineLevel="2" x14ac:dyDescent="0.25">
      <c r="A22899" s="34"/>
      <c r="B22899" s="44" t="s">
        <v>5852</v>
      </c>
      <c r="C22899" s="31" t="s">
        <v>5042</v>
      </c>
      <c r="D22899" s="14" t="s">
        <v>1574</v>
      </c>
      <c r="E22899" s="14" t="s">
        <v>1751</v>
      </c>
      <c r="F22899" s="14" t="s">
        <v>1752</v>
      </c>
      <c r="G22899" s="14" t="s">
        <v>6109</v>
      </c>
      <c r="H22899" s="20">
        <v>16118068</v>
      </c>
      <c r="I22899" s="20">
        <v>16118068</v>
      </c>
      <c r="J22899" s="21">
        <f>IFERROR((I22899/H22899),0)</f>
        <v>1</v>
      </c>
      <c r="K22899" s="20"/>
      <c r="L22899" s="20"/>
      <c r="M22899" s="22"/>
    </row>
    <row r="22900" spans="1:13" s="14" customFormat="1" outlineLevel="1" x14ac:dyDescent="0.25">
      <c r="A22900" s="34"/>
      <c r="B22900" s="46" t="s">
        <v>10192</v>
      </c>
      <c r="C22900" s="40" t="str">
        <f>C22899</f>
        <v>ASIGNACIONES DIRECTAS (20% DEL SGR)</v>
      </c>
      <c r="D22900" s="39" t="str">
        <f>D22899</f>
        <v xml:space="preserve">CUNDINAMARCA                                      </v>
      </c>
      <c r="E22900" s="39" t="str">
        <f>E22899</f>
        <v>25377</v>
      </c>
      <c r="F22900" s="39" t="str">
        <f>F22899</f>
        <v xml:space="preserve">LA CALERA                                         </v>
      </c>
      <c r="G22900" s="39" t="s">
        <v>10656</v>
      </c>
      <c r="H22900" s="20">
        <f>SUBTOTAL(9,H22897:H22899)</f>
        <v>38160918</v>
      </c>
      <c r="I22900" s="20">
        <f>SUBTOTAL(9,I22897:I22899)</f>
        <v>38160918</v>
      </c>
      <c r="J22900" s="42">
        <f>+I22900/H22900</f>
        <v>1</v>
      </c>
      <c r="K22900" s="20">
        <f>SUBTOTAL(9,K22897:K22899)</f>
        <v>0</v>
      </c>
      <c r="L22900" s="20">
        <f>SUBTOTAL(9,L22897:L22899)</f>
        <v>0</v>
      </c>
      <c r="M22900" s="7" t="str">
        <f>IFERROR((L22900/K22900),"N.A")</f>
        <v>N.A</v>
      </c>
    </row>
    <row r="22901" spans="1:13" s="14" customFormat="1" outlineLevel="2" x14ac:dyDescent="0.25">
      <c r="A22901" s="34"/>
      <c r="B22901" s="44" t="s">
        <v>5442</v>
      </c>
      <c r="C22901" s="31" t="s">
        <v>5042</v>
      </c>
      <c r="D22901" s="14" t="s">
        <v>1574</v>
      </c>
      <c r="E22901" s="14" t="s">
        <v>1754</v>
      </c>
      <c r="F22901" s="14" t="s">
        <v>1755</v>
      </c>
      <c r="G22901" s="14" t="s">
        <v>16</v>
      </c>
      <c r="H22901" s="15">
        <v>1870499</v>
      </c>
      <c r="I22901" s="15">
        <v>575582.12</v>
      </c>
      <c r="J22901" s="16">
        <f>IFERROR((I22901/H22901),0)</f>
        <v>0.30771581273232435</v>
      </c>
      <c r="K22901" s="15">
        <v>1322712</v>
      </c>
      <c r="L22901" s="15">
        <v>575582.12</v>
      </c>
      <c r="M22901" s="17">
        <f>L22901/K22901</f>
        <v>0.43515301894894731</v>
      </c>
    </row>
    <row r="22902" spans="1:13" s="14" customFormat="1" outlineLevel="2" x14ac:dyDescent="0.25">
      <c r="A22902" s="34"/>
      <c r="B22902" s="44" t="s">
        <v>5442</v>
      </c>
      <c r="C22902" s="31" t="s">
        <v>5042</v>
      </c>
      <c r="D22902" s="14" t="s">
        <v>1574</v>
      </c>
      <c r="E22902" s="14" t="s">
        <v>1754</v>
      </c>
      <c r="F22902" s="14" t="s">
        <v>1755</v>
      </c>
      <c r="G22902" s="14" t="s">
        <v>5862</v>
      </c>
      <c r="H22902" s="20">
        <v>786914</v>
      </c>
      <c r="I22902" s="20">
        <v>786914</v>
      </c>
      <c r="J22902" s="21">
        <f>IFERROR((I22902/H22902),0)</f>
        <v>1</v>
      </c>
      <c r="K22902" s="20"/>
      <c r="L22902" s="20"/>
      <c r="M22902" s="22"/>
    </row>
    <row r="22903" spans="1:13" s="14" customFormat="1" outlineLevel="2" x14ac:dyDescent="0.25">
      <c r="A22903" s="34"/>
      <c r="B22903" s="44" t="s">
        <v>5442</v>
      </c>
      <c r="C22903" s="31" t="s">
        <v>5042</v>
      </c>
      <c r="D22903" s="14" t="s">
        <v>1574</v>
      </c>
      <c r="E22903" s="14" t="s">
        <v>1754</v>
      </c>
      <c r="F22903" s="14" t="s">
        <v>1755</v>
      </c>
      <c r="G22903" s="14" t="s">
        <v>6109</v>
      </c>
      <c r="H22903" s="20">
        <v>6623722</v>
      </c>
      <c r="I22903" s="20">
        <v>6623722</v>
      </c>
      <c r="J22903" s="21">
        <f>IFERROR((I22903/H22903),0)</f>
        <v>1</v>
      </c>
      <c r="K22903" s="20"/>
      <c r="L22903" s="20"/>
      <c r="M22903" s="22"/>
    </row>
    <row r="22904" spans="1:13" s="14" customFormat="1" outlineLevel="2" x14ac:dyDescent="0.25">
      <c r="A22904" s="34"/>
      <c r="B22904" s="44" t="s">
        <v>5442</v>
      </c>
      <c r="C22904" s="31" t="s">
        <v>5042</v>
      </c>
      <c r="D22904" s="14" t="s">
        <v>1574</v>
      </c>
      <c r="E22904" s="14" t="s">
        <v>1754</v>
      </c>
      <c r="F22904" s="14" t="s">
        <v>1755</v>
      </c>
      <c r="G22904" s="14" t="s">
        <v>6481</v>
      </c>
      <c r="H22904" s="20">
        <v>12</v>
      </c>
      <c r="I22904" s="20">
        <v>12</v>
      </c>
      <c r="J22904" s="21">
        <f>IFERROR((I22904/H22904),0)</f>
        <v>1</v>
      </c>
      <c r="K22904" s="20"/>
      <c r="L22904" s="20"/>
      <c r="M22904" s="22"/>
    </row>
    <row r="22905" spans="1:13" s="14" customFormat="1" outlineLevel="2" x14ac:dyDescent="0.25">
      <c r="A22905" s="34"/>
      <c r="B22905" s="44" t="s">
        <v>5442</v>
      </c>
      <c r="C22905" s="31" t="s">
        <v>5042</v>
      </c>
      <c r="D22905" s="14" t="s">
        <v>1574</v>
      </c>
      <c r="E22905" s="14" t="s">
        <v>1754</v>
      </c>
      <c r="F22905" s="14" t="s">
        <v>1755</v>
      </c>
      <c r="G22905" s="14" t="s">
        <v>6492</v>
      </c>
      <c r="H22905" s="20">
        <v>278834</v>
      </c>
      <c r="I22905" s="20">
        <v>278834</v>
      </c>
      <c r="J22905" s="21">
        <f>IFERROR((I22905/H22905),0)</f>
        <v>1</v>
      </c>
      <c r="K22905" s="20"/>
      <c r="L22905" s="20"/>
      <c r="M22905" s="22"/>
    </row>
    <row r="22906" spans="1:13" s="14" customFormat="1" outlineLevel="2" x14ac:dyDescent="0.25">
      <c r="A22906" s="34"/>
      <c r="B22906" s="44" t="s">
        <v>5442</v>
      </c>
      <c r="C22906" s="31" t="s">
        <v>5042</v>
      </c>
      <c r="D22906" s="14" t="s">
        <v>1574</v>
      </c>
      <c r="E22906" s="14" t="s">
        <v>1754</v>
      </c>
      <c r="F22906" s="14" t="s">
        <v>1755</v>
      </c>
      <c r="G22906" s="14" t="s">
        <v>6493</v>
      </c>
      <c r="H22906" s="20">
        <v>-374100</v>
      </c>
      <c r="I22906" s="20"/>
      <c r="J22906" s="21">
        <f>IFERROR((I22906/H22906),0)</f>
        <v>0</v>
      </c>
      <c r="K22906" s="20"/>
      <c r="L22906" s="20"/>
      <c r="M22906" s="22"/>
    </row>
    <row r="22907" spans="1:13" s="14" customFormat="1" outlineLevel="1" x14ac:dyDescent="0.25">
      <c r="A22907" s="34"/>
      <c r="B22907" s="46" t="s">
        <v>10193</v>
      </c>
      <c r="C22907" s="40" t="str">
        <f>C22906</f>
        <v>ASIGNACIONES DIRECTAS (20% DEL SGR)</v>
      </c>
      <c r="D22907" s="39" t="str">
        <f>D22906</f>
        <v xml:space="preserve">CUNDINAMARCA                                      </v>
      </c>
      <c r="E22907" s="39" t="str">
        <f>E22906</f>
        <v>25372</v>
      </c>
      <c r="F22907" s="39" t="str">
        <f>F22906</f>
        <v xml:space="preserve">JUNÍN                                             </v>
      </c>
      <c r="G22907" s="39" t="s">
        <v>10656</v>
      </c>
      <c r="H22907" s="20">
        <f>SUBTOTAL(9,H22901:H22906)</f>
        <v>9185881</v>
      </c>
      <c r="I22907" s="20">
        <f>SUBTOTAL(9,I22901:I22906)</f>
        <v>8265064.1200000001</v>
      </c>
      <c r="J22907" s="42">
        <f>+I22907/H22907</f>
        <v>0.89975736894479696</v>
      </c>
      <c r="K22907" s="20">
        <f>SUBTOTAL(9,K22901:K22906)</f>
        <v>1322712</v>
      </c>
      <c r="L22907" s="20">
        <f>SUBTOTAL(9,L22901:L22906)</f>
        <v>575582.12</v>
      </c>
      <c r="M22907" s="7">
        <f>IFERROR((L22907/K22907),"N.A")</f>
        <v>0.43515301894894731</v>
      </c>
    </row>
    <row r="22908" spans="1:13" s="14" customFormat="1" outlineLevel="2" x14ac:dyDescent="0.25">
      <c r="A22908" s="34"/>
      <c r="B22908" s="44" t="s">
        <v>5443</v>
      </c>
      <c r="C22908" s="31" t="s">
        <v>5042</v>
      </c>
      <c r="D22908" s="14" t="s">
        <v>1574</v>
      </c>
      <c r="E22908" s="14" t="s">
        <v>1757</v>
      </c>
      <c r="F22908" s="14" t="s">
        <v>1758</v>
      </c>
      <c r="G22908" s="14" t="s">
        <v>16</v>
      </c>
      <c r="H22908" s="15">
        <v>3020120</v>
      </c>
      <c r="I22908" s="15">
        <v>3020119.9999999995</v>
      </c>
      <c r="J22908" s="16">
        <f>IFERROR((I22908/H22908),0)</f>
        <v>0.99999999999999989</v>
      </c>
      <c r="K22908" s="15">
        <v>2209728</v>
      </c>
      <c r="L22908" s="15">
        <v>3020119.9999999995</v>
      </c>
      <c r="M22908" s="17">
        <f>L22908/K22908</f>
        <v>1.3667383496973382</v>
      </c>
    </row>
    <row r="22909" spans="1:13" s="14" customFormat="1" outlineLevel="2" x14ac:dyDescent="0.25">
      <c r="A22909" s="34"/>
      <c r="B22909" s="44" t="s">
        <v>5443</v>
      </c>
      <c r="C22909" s="31" t="s">
        <v>5042</v>
      </c>
      <c r="D22909" s="14" t="s">
        <v>1574</v>
      </c>
      <c r="E22909" s="14" t="s">
        <v>1757</v>
      </c>
      <c r="F22909" s="14" t="s">
        <v>1758</v>
      </c>
      <c r="G22909" s="14" t="s">
        <v>5862</v>
      </c>
      <c r="H22909" s="20">
        <v>21144220</v>
      </c>
      <c r="I22909" s="20">
        <v>21144220</v>
      </c>
      <c r="J22909" s="21">
        <f>IFERROR((I22909/H22909),0)</f>
        <v>1</v>
      </c>
      <c r="K22909" s="20"/>
      <c r="L22909" s="20"/>
      <c r="M22909" s="22"/>
    </row>
    <row r="22910" spans="1:13" s="14" customFormat="1" outlineLevel="2" x14ac:dyDescent="0.25">
      <c r="A22910" s="34"/>
      <c r="B22910" s="44" t="s">
        <v>5443</v>
      </c>
      <c r="C22910" s="31" t="s">
        <v>5042</v>
      </c>
      <c r="D22910" s="14" t="s">
        <v>1574</v>
      </c>
      <c r="E22910" s="14" t="s">
        <v>1757</v>
      </c>
      <c r="F22910" s="14" t="s">
        <v>1758</v>
      </c>
      <c r="G22910" s="14" t="s">
        <v>6109</v>
      </c>
      <c r="H22910" s="20">
        <v>15660779</v>
      </c>
      <c r="I22910" s="20">
        <v>15660779</v>
      </c>
      <c r="J22910" s="21">
        <f>IFERROR((I22910/H22910),0)</f>
        <v>1</v>
      </c>
      <c r="K22910" s="20"/>
      <c r="L22910" s="20"/>
      <c r="M22910" s="22"/>
    </row>
    <row r="22911" spans="1:13" s="14" customFormat="1" outlineLevel="2" x14ac:dyDescent="0.25">
      <c r="A22911" s="34"/>
      <c r="B22911" s="44" t="s">
        <v>5443</v>
      </c>
      <c r="C22911" s="31" t="s">
        <v>5042</v>
      </c>
      <c r="D22911" s="14" t="s">
        <v>1574</v>
      </c>
      <c r="E22911" s="14" t="s">
        <v>1757</v>
      </c>
      <c r="F22911" s="14" t="s">
        <v>1758</v>
      </c>
      <c r="G22911" s="14" t="s">
        <v>6481</v>
      </c>
      <c r="H22911" s="20">
        <v>19</v>
      </c>
      <c r="I22911" s="20">
        <v>19</v>
      </c>
      <c r="J22911" s="21">
        <f>IFERROR((I22911/H22911),0)</f>
        <v>1</v>
      </c>
      <c r="K22911" s="20"/>
      <c r="L22911" s="20"/>
      <c r="M22911" s="22"/>
    </row>
    <row r="22912" spans="1:13" s="14" customFormat="1" outlineLevel="2" x14ac:dyDescent="0.25">
      <c r="A22912" s="34"/>
      <c r="B22912" s="44" t="s">
        <v>5443</v>
      </c>
      <c r="C22912" s="31" t="s">
        <v>5042</v>
      </c>
      <c r="D22912" s="14" t="s">
        <v>1574</v>
      </c>
      <c r="E22912" s="14" t="s">
        <v>1757</v>
      </c>
      <c r="F22912" s="14" t="s">
        <v>1758</v>
      </c>
      <c r="G22912" s="14" t="s">
        <v>6482</v>
      </c>
      <c r="H22912" s="20">
        <v>124371618</v>
      </c>
      <c r="I22912" s="20">
        <v>124371618</v>
      </c>
      <c r="J22912" s="21">
        <f>IFERROR((I22912/H22912),0)</f>
        <v>1</v>
      </c>
      <c r="K22912" s="20"/>
      <c r="L22912" s="20"/>
      <c r="M22912" s="22"/>
    </row>
    <row r="22913" spans="1:13" s="14" customFormat="1" outlineLevel="2" x14ac:dyDescent="0.25">
      <c r="A22913" s="34"/>
      <c r="B22913" s="44" t="s">
        <v>5443</v>
      </c>
      <c r="C22913" s="31" t="s">
        <v>5042</v>
      </c>
      <c r="D22913" s="14" t="s">
        <v>5012</v>
      </c>
      <c r="E22913" s="14" t="s">
        <v>1757</v>
      </c>
      <c r="F22913" s="14" t="s">
        <v>1758</v>
      </c>
      <c r="G22913" s="14" t="s">
        <v>6485</v>
      </c>
      <c r="H22913" s="20">
        <v>3918531</v>
      </c>
      <c r="I22913" s="20">
        <v>3918531</v>
      </c>
      <c r="J22913" s="21">
        <f>IFERROR((I22913/H22913),0)</f>
        <v>1</v>
      </c>
      <c r="K22913" s="25"/>
      <c r="L22913" s="25"/>
      <c r="M22913" s="22"/>
    </row>
    <row r="22914" spans="1:13" s="14" customFormat="1" outlineLevel="2" x14ac:dyDescent="0.25">
      <c r="A22914" s="34"/>
      <c r="B22914" s="44" t="s">
        <v>5443</v>
      </c>
      <c r="C22914" s="31" t="s">
        <v>5042</v>
      </c>
      <c r="D22914" s="14" t="s">
        <v>1574</v>
      </c>
      <c r="E22914" s="14" t="s">
        <v>1757</v>
      </c>
      <c r="F22914" s="14" t="s">
        <v>1758</v>
      </c>
      <c r="G22914" s="14" t="s">
        <v>6492</v>
      </c>
      <c r="H22914" s="20">
        <v>493145</v>
      </c>
      <c r="I22914" s="20">
        <v>493145</v>
      </c>
      <c r="J22914" s="21">
        <f>IFERROR((I22914/H22914),0)</f>
        <v>1</v>
      </c>
      <c r="K22914" s="20"/>
      <c r="L22914" s="20"/>
      <c r="M22914" s="22"/>
    </row>
    <row r="22915" spans="1:13" s="14" customFormat="1" outlineLevel="2" x14ac:dyDescent="0.25">
      <c r="A22915" s="34"/>
      <c r="B22915" s="44" t="s">
        <v>5443</v>
      </c>
      <c r="C22915" s="31" t="s">
        <v>5042</v>
      </c>
      <c r="D22915" s="14" t="s">
        <v>1574</v>
      </c>
      <c r="E22915" s="14" t="s">
        <v>1757</v>
      </c>
      <c r="F22915" s="14" t="s">
        <v>1758</v>
      </c>
      <c r="G22915" s="14" t="s">
        <v>6493</v>
      </c>
      <c r="H22915" s="20">
        <v>-604024</v>
      </c>
      <c r="I22915" s="20"/>
      <c r="J22915" s="21">
        <f>IFERROR((I22915/H22915),0)</f>
        <v>0</v>
      </c>
      <c r="K22915" s="20"/>
      <c r="L22915" s="20"/>
      <c r="M22915" s="22"/>
    </row>
    <row r="22916" spans="1:13" s="14" customFormat="1" outlineLevel="1" x14ac:dyDescent="0.25">
      <c r="A22916" s="34"/>
      <c r="B22916" s="46" t="s">
        <v>10194</v>
      </c>
      <c r="C22916" s="40" t="str">
        <f>C22915</f>
        <v>ASIGNACIONES DIRECTAS (20% DEL SGR)</v>
      </c>
      <c r="D22916" s="39" t="str">
        <f>D22915</f>
        <v xml:space="preserve">CUNDINAMARCA                                      </v>
      </c>
      <c r="E22916" s="39" t="str">
        <f>E22915</f>
        <v>25368</v>
      </c>
      <c r="F22916" s="39" t="str">
        <f>F22915</f>
        <v xml:space="preserve">JERUSALÉN                                         </v>
      </c>
      <c r="G22916" s="39" t="s">
        <v>10656</v>
      </c>
      <c r="H22916" s="20">
        <f>SUBTOTAL(9,H22908:H22915)</f>
        <v>168004408</v>
      </c>
      <c r="I22916" s="20">
        <f>SUBTOTAL(9,I22908:I22915)</f>
        <v>168608432</v>
      </c>
      <c r="J22916" s="42">
        <f>+I22916/H22916</f>
        <v>1.0035952866189082</v>
      </c>
      <c r="K22916" s="20">
        <f>SUBTOTAL(9,K22908:K22915)</f>
        <v>2209728</v>
      </c>
      <c r="L22916" s="20">
        <f>SUBTOTAL(9,L22908:L22915)</f>
        <v>3020119.9999999995</v>
      </c>
      <c r="M22916" s="7">
        <f>IFERROR((L22916/K22916),"N.A")</f>
        <v>1.3667383496973382</v>
      </c>
    </row>
    <row r="22917" spans="1:13" s="14" customFormat="1" outlineLevel="2" x14ac:dyDescent="0.25">
      <c r="A22917" s="34"/>
      <c r="B22917" s="44" t="s">
        <v>5444</v>
      </c>
      <c r="C22917" s="31" t="s">
        <v>5042</v>
      </c>
      <c r="D22917" s="14" t="s">
        <v>1574</v>
      </c>
      <c r="E22917" s="14" t="s">
        <v>1760</v>
      </c>
      <c r="F22917" s="14" t="s">
        <v>1761</v>
      </c>
      <c r="G22917" s="14" t="s">
        <v>16</v>
      </c>
      <c r="H22917" s="15">
        <v>25162</v>
      </c>
      <c r="I22917" s="15">
        <v>0</v>
      </c>
      <c r="J22917" s="16">
        <f>IFERROR((I22917/H22917),0)</f>
        <v>0</v>
      </c>
      <c r="K22917" s="15">
        <v>18173</v>
      </c>
      <c r="L22917" s="15">
        <v>0</v>
      </c>
      <c r="M22917" s="17">
        <f>L22917/K22917</f>
        <v>0</v>
      </c>
    </row>
    <row r="22918" spans="1:13" s="14" customFormat="1" outlineLevel="2" x14ac:dyDescent="0.25">
      <c r="A22918" s="34"/>
      <c r="B22918" s="44" t="s">
        <v>5444</v>
      </c>
      <c r="C22918" s="31" t="s">
        <v>5042</v>
      </c>
      <c r="D22918" s="14" t="s">
        <v>1574</v>
      </c>
      <c r="E22918" s="14" t="s">
        <v>1760</v>
      </c>
      <c r="F22918" s="14" t="s">
        <v>1761</v>
      </c>
      <c r="G22918" s="14" t="s">
        <v>5855</v>
      </c>
      <c r="H22918" s="20">
        <v>32117</v>
      </c>
      <c r="I22918" s="20">
        <v>32117</v>
      </c>
      <c r="J22918" s="21">
        <f>IFERROR((I22918/H22918),0)</f>
        <v>1</v>
      </c>
      <c r="K22918" s="20"/>
      <c r="L22918" s="20"/>
      <c r="M22918" s="22"/>
    </row>
    <row r="22919" spans="1:13" s="14" customFormat="1" outlineLevel="2" x14ac:dyDescent="0.25">
      <c r="A22919" s="34"/>
      <c r="B22919" s="44" t="s">
        <v>5444</v>
      </c>
      <c r="C22919" s="31" t="s">
        <v>5042</v>
      </c>
      <c r="D22919" s="14" t="s">
        <v>1574</v>
      </c>
      <c r="E22919" s="14" t="s">
        <v>1760</v>
      </c>
      <c r="F22919" s="14" t="s">
        <v>1761</v>
      </c>
      <c r="G22919" s="14" t="s">
        <v>5862</v>
      </c>
      <c r="H22919" s="20">
        <v>508434</v>
      </c>
      <c r="I22919" s="20">
        <v>508434</v>
      </c>
      <c r="J22919" s="21">
        <f>IFERROR((I22919/H22919),0)</f>
        <v>1</v>
      </c>
      <c r="K22919" s="20"/>
      <c r="L22919" s="20"/>
      <c r="M22919" s="22"/>
    </row>
    <row r="22920" spans="1:13" s="14" customFormat="1" outlineLevel="2" x14ac:dyDescent="0.25">
      <c r="A22920" s="34"/>
      <c r="B22920" s="44" t="s">
        <v>5444</v>
      </c>
      <c r="C22920" s="31" t="s">
        <v>5042</v>
      </c>
      <c r="D22920" s="14" t="s">
        <v>1574</v>
      </c>
      <c r="E22920" s="14" t="s">
        <v>1760</v>
      </c>
      <c r="F22920" s="14" t="s">
        <v>1761</v>
      </c>
      <c r="G22920" s="14" t="s">
        <v>6109</v>
      </c>
      <c r="H22920" s="20">
        <v>3395832</v>
      </c>
      <c r="I22920" s="20">
        <v>3395832</v>
      </c>
      <c r="J22920" s="21">
        <f>IFERROR((I22920/H22920),0)</f>
        <v>1</v>
      </c>
      <c r="K22920" s="20"/>
      <c r="L22920" s="20"/>
      <c r="M22920" s="22"/>
    </row>
    <row r="22921" spans="1:13" s="14" customFormat="1" outlineLevel="2" x14ac:dyDescent="0.25">
      <c r="A22921" s="34"/>
      <c r="B22921" s="44" t="s">
        <v>5444</v>
      </c>
      <c r="C22921" s="31" t="s">
        <v>5042</v>
      </c>
      <c r="D22921" s="14" t="s">
        <v>1574</v>
      </c>
      <c r="E22921" s="14" t="s">
        <v>1760</v>
      </c>
      <c r="F22921" s="14" t="s">
        <v>1761</v>
      </c>
      <c r="G22921" s="14" t="s">
        <v>6492</v>
      </c>
      <c r="H22921" s="20">
        <v>3971</v>
      </c>
      <c r="I22921" s="20">
        <v>3971</v>
      </c>
      <c r="J22921" s="21">
        <f>IFERROR((I22921/H22921),0)</f>
        <v>1</v>
      </c>
      <c r="K22921" s="20"/>
      <c r="L22921" s="20"/>
      <c r="M22921" s="22"/>
    </row>
    <row r="22922" spans="1:13" s="14" customFormat="1" outlineLevel="2" x14ac:dyDescent="0.25">
      <c r="A22922" s="34"/>
      <c r="B22922" s="44" t="s">
        <v>5444</v>
      </c>
      <c r="C22922" s="31" t="s">
        <v>5042</v>
      </c>
      <c r="D22922" s="14" t="s">
        <v>1574</v>
      </c>
      <c r="E22922" s="14" t="s">
        <v>1760</v>
      </c>
      <c r="F22922" s="14" t="s">
        <v>1761</v>
      </c>
      <c r="G22922" s="14" t="s">
        <v>6493</v>
      </c>
      <c r="H22922" s="20">
        <v>-5032</v>
      </c>
      <c r="I22922" s="20"/>
      <c r="J22922" s="21">
        <f>IFERROR((I22922/H22922),0)</f>
        <v>0</v>
      </c>
      <c r="K22922" s="20"/>
      <c r="L22922" s="20"/>
      <c r="M22922" s="22"/>
    </row>
    <row r="22923" spans="1:13" s="14" customFormat="1" outlineLevel="1" x14ac:dyDescent="0.25">
      <c r="A22923" s="34"/>
      <c r="B22923" s="46" t="s">
        <v>10195</v>
      </c>
      <c r="C22923" s="40" t="str">
        <f>C22922</f>
        <v>ASIGNACIONES DIRECTAS (20% DEL SGR)</v>
      </c>
      <c r="D22923" s="39" t="str">
        <f>D22922</f>
        <v xml:space="preserve">CUNDINAMARCA                                      </v>
      </c>
      <c r="E22923" s="39" t="str">
        <f>E22922</f>
        <v>25339</v>
      </c>
      <c r="F22923" s="39" t="str">
        <f>F22922</f>
        <v xml:space="preserve">GUTIÉRREZ                                         </v>
      </c>
      <c r="G22923" s="39" t="s">
        <v>10656</v>
      </c>
      <c r="H22923" s="20">
        <f>SUBTOTAL(9,H22917:H22922)</f>
        <v>3960484</v>
      </c>
      <c r="I22923" s="20">
        <f>SUBTOTAL(9,I22917:I22922)</f>
        <v>3940354</v>
      </c>
      <c r="J22923" s="42">
        <f>+I22923/H22923</f>
        <v>0.99491728788703604</v>
      </c>
      <c r="K22923" s="20">
        <f>SUBTOTAL(9,K22917:K22922)</f>
        <v>18173</v>
      </c>
      <c r="L22923" s="20">
        <f>SUBTOTAL(9,L22917:L22922)</f>
        <v>0</v>
      </c>
      <c r="M22923" s="7">
        <f>IFERROR((L22923/K22923),"N.A")</f>
        <v>0</v>
      </c>
    </row>
    <row r="22924" spans="1:13" s="14" customFormat="1" outlineLevel="2" x14ac:dyDescent="0.25">
      <c r="A22924" s="34"/>
      <c r="B22924" s="44" t="s">
        <v>5445</v>
      </c>
      <c r="C22924" s="31" t="s">
        <v>5042</v>
      </c>
      <c r="D22924" s="14" t="s">
        <v>1574</v>
      </c>
      <c r="E22924" s="14" t="s">
        <v>1763</v>
      </c>
      <c r="F22924" s="14" t="s">
        <v>1764</v>
      </c>
      <c r="G22924" s="14" t="s">
        <v>16</v>
      </c>
      <c r="H22924" s="15">
        <v>4462170</v>
      </c>
      <c r="I22924" s="15">
        <v>1982467.79</v>
      </c>
      <c r="J22924" s="16">
        <f>IFERROR((I22924/H22924),0)</f>
        <v>0.44428333972036027</v>
      </c>
      <c r="K22924" s="15">
        <v>3157213</v>
      </c>
      <c r="L22924" s="15">
        <v>1982467.79</v>
      </c>
      <c r="M22924" s="17">
        <f>L22924/K22924</f>
        <v>0.62791702365345636</v>
      </c>
    </row>
    <row r="22925" spans="1:13" s="14" customFormat="1" outlineLevel="2" x14ac:dyDescent="0.25">
      <c r="A22925" s="34"/>
      <c r="B22925" s="44" t="s">
        <v>5445</v>
      </c>
      <c r="C22925" s="31" t="s">
        <v>5042</v>
      </c>
      <c r="D22925" s="14" t="s">
        <v>1574</v>
      </c>
      <c r="E22925" s="14" t="s">
        <v>1763</v>
      </c>
      <c r="F22925" s="14" t="s">
        <v>1764</v>
      </c>
      <c r="G22925" s="14" t="s">
        <v>5862</v>
      </c>
      <c r="H22925" s="20">
        <v>8349706</v>
      </c>
      <c r="I22925" s="20">
        <v>8349706</v>
      </c>
      <c r="J22925" s="21">
        <f>IFERROR((I22925/H22925),0)</f>
        <v>1</v>
      </c>
      <c r="K22925" s="20"/>
      <c r="L22925" s="20"/>
      <c r="M22925" s="22"/>
    </row>
    <row r="22926" spans="1:13" s="14" customFormat="1" outlineLevel="2" x14ac:dyDescent="0.25">
      <c r="A22926" s="34"/>
      <c r="B22926" s="44" t="s">
        <v>5445</v>
      </c>
      <c r="C22926" s="31" t="s">
        <v>5042</v>
      </c>
      <c r="D22926" s="14" t="s">
        <v>1574</v>
      </c>
      <c r="E22926" s="14" t="s">
        <v>1763</v>
      </c>
      <c r="F22926" s="14" t="s">
        <v>1764</v>
      </c>
      <c r="G22926" s="14" t="s">
        <v>6109</v>
      </c>
      <c r="H22926" s="20">
        <v>55950866</v>
      </c>
      <c r="I22926" s="20">
        <v>55950866</v>
      </c>
      <c r="J22926" s="21">
        <f>IFERROR((I22926/H22926),0)</f>
        <v>1</v>
      </c>
      <c r="K22926" s="20"/>
      <c r="L22926" s="20"/>
      <c r="M22926" s="22"/>
    </row>
    <row r="22927" spans="1:13" s="14" customFormat="1" outlineLevel="2" x14ac:dyDescent="0.25">
      <c r="A22927" s="34"/>
      <c r="B22927" s="44" t="s">
        <v>5445</v>
      </c>
      <c r="C22927" s="31" t="s">
        <v>5042</v>
      </c>
      <c r="D22927" s="14" t="s">
        <v>1574</v>
      </c>
      <c r="E22927" s="14" t="s">
        <v>1763</v>
      </c>
      <c r="F22927" s="14" t="s">
        <v>1764</v>
      </c>
      <c r="G22927" s="14" t="s">
        <v>6481</v>
      </c>
      <c r="H22927" s="20">
        <v>28</v>
      </c>
      <c r="I22927" s="20">
        <v>28</v>
      </c>
      <c r="J22927" s="21">
        <f>IFERROR((I22927/H22927),0)</f>
        <v>1</v>
      </c>
      <c r="K22927" s="20"/>
      <c r="L22927" s="20"/>
      <c r="M22927" s="22"/>
    </row>
    <row r="22928" spans="1:13" s="14" customFormat="1" outlineLevel="2" x14ac:dyDescent="0.25">
      <c r="A22928" s="34"/>
      <c r="B22928" s="44" t="s">
        <v>5445</v>
      </c>
      <c r="C22928" s="31" t="s">
        <v>5042</v>
      </c>
      <c r="D22928" s="14" t="s">
        <v>5012</v>
      </c>
      <c r="E22928" s="14" t="s">
        <v>1763</v>
      </c>
      <c r="F22928" s="14" t="s">
        <v>1764</v>
      </c>
      <c r="G22928" s="14" t="s">
        <v>6485</v>
      </c>
      <c r="H22928" s="20">
        <v>294666</v>
      </c>
      <c r="I22928" s="20">
        <v>294666</v>
      </c>
      <c r="J22928" s="21">
        <f>IFERROR((I22928/H22928),0)</f>
        <v>1</v>
      </c>
      <c r="K22928" s="25"/>
      <c r="L22928" s="25"/>
      <c r="M22928" s="22"/>
    </row>
    <row r="22929" spans="1:13" s="14" customFormat="1" outlineLevel="2" x14ac:dyDescent="0.25">
      <c r="A22929" s="34"/>
      <c r="B22929" s="44" t="s">
        <v>5445</v>
      </c>
      <c r="C22929" s="31" t="s">
        <v>5042</v>
      </c>
      <c r="D22929" s="14" t="s">
        <v>1574</v>
      </c>
      <c r="E22929" s="14" t="s">
        <v>1763</v>
      </c>
      <c r="F22929" s="14" t="s">
        <v>1764</v>
      </c>
      <c r="G22929" s="14" t="s">
        <v>6492</v>
      </c>
      <c r="H22929" s="20">
        <v>666226</v>
      </c>
      <c r="I22929" s="20">
        <v>666226</v>
      </c>
      <c r="J22929" s="21">
        <f>IFERROR((I22929/H22929),0)</f>
        <v>1</v>
      </c>
      <c r="K22929" s="20"/>
      <c r="L22929" s="20"/>
      <c r="M22929" s="22"/>
    </row>
    <row r="22930" spans="1:13" s="14" customFormat="1" outlineLevel="2" x14ac:dyDescent="0.25">
      <c r="A22930" s="34"/>
      <c r="B22930" s="44" t="s">
        <v>5445</v>
      </c>
      <c r="C22930" s="31" t="s">
        <v>5042</v>
      </c>
      <c r="D22930" s="14" t="s">
        <v>1574</v>
      </c>
      <c r="E22930" s="14" t="s">
        <v>1763</v>
      </c>
      <c r="F22930" s="14" t="s">
        <v>1764</v>
      </c>
      <c r="G22930" s="14" t="s">
        <v>6493</v>
      </c>
      <c r="H22930" s="20">
        <v>-892434</v>
      </c>
      <c r="I22930" s="20"/>
      <c r="J22930" s="21">
        <f>IFERROR((I22930/H22930),0)</f>
        <v>0</v>
      </c>
      <c r="K22930" s="20"/>
      <c r="L22930" s="20"/>
      <c r="M22930" s="22"/>
    </row>
    <row r="22931" spans="1:13" s="14" customFormat="1" outlineLevel="1" x14ac:dyDescent="0.25">
      <c r="A22931" s="34"/>
      <c r="B22931" s="46" t="s">
        <v>10196</v>
      </c>
      <c r="C22931" s="40" t="str">
        <f>C22930</f>
        <v>ASIGNACIONES DIRECTAS (20% DEL SGR)</v>
      </c>
      <c r="D22931" s="39" t="str">
        <f>D22930</f>
        <v xml:space="preserve">CUNDINAMARCA                                      </v>
      </c>
      <c r="E22931" s="39" t="str">
        <f>E22930</f>
        <v>25335</v>
      </c>
      <c r="F22931" s="39" t="str">
        <f>F22930</f>
        <v xml:space="preserve">GUAYABETAL                                        </v>
      </c>
      <c r="G22931" s="39" t="s">
        <v>10656</v>
      </c>
      <c r="H22931" s="20">
        <f>SUBTOTAL(9,H22924:H22930)</f>
        <v>68831228</v>
      </c>
      <c r="I22931" s="20">
        <f>SUBTOTAL(9,I22924:I22930)</f>
        <v>67243959.789999992</v>
      </c>
      <c r="J22931" s="42">
        <f>+I22931/H22931</f>
        <v>0.97693970809296027</v>
      </c>
      <c r="K22931" s="20">
        <f>SUBTOTAL(9,K22924:K22930)</f>
        <v>3157213</v>
      </c>
      <c r="L22931" s="20">
        <f>SUBTOTAL(9,L22924:L22930)</f>
        <v>1982467.79</v>
      </c>
      <c r="M22931" s="7">
        <f>IFERROR((L22931/K22931),"N.A")</f>
        <v>0.62791702365345636</v>
      </c>
    </row>
    <row r="22932" spans="1:13" s="14" customFormat="1" outlineLevel="2" x14ac:dyDescent="0.25">
      <c r="A22932" s="34"/>
      <c r="B22932" s="44" t="s">
        <v>6009</v>
      </c>
      <c r="C22932" s="31" t="s">
        <v>5042</v>
      </c>
      <c r="D22932" s="14" t="s">
        <v>1574</v>
      </c>
      <c r="E22932" s="14" t="s">
        <v>1766</v>
      </c>
      <c r="F22932" s="14" t="s">
        <v>1767</v>
      </c>
      <c r="G22932" s="14" t="s">
        <v>5862</v>
      </c>
      <c r="H22932" s="20">
        <v>96442444</v>
      </c>
      <c r="I22932" s="20">
        <v>96442444</v>
      </c>
      <c r="J22932" s="21">
        <f>IFERROR((I22932/H22932),0)</f>
        <v>1</v>
      </c>
      <c r="K22932" s="20"/>
      <c r="L22932" s="20"/>
      <c r="M22932" s="22"/>
    </row>
    <row r="22933" spans="1:13" s="14" customFormat="1" outlineLevel="2" x14ac:dyDescent="0.25">
      <c r="A22933" s="34"/>
      <c r="B22933" s="44" t="s">
        <v>6009</v>
      </c>
      <c r="C22933" s="31" t="s">
        <v>5042</v>
      </c>
      <c r="D22933" s="14" t="s">
        <v>1574</v>
      </c>
      <c r="E22933" s="14" t="s">
        <v>1766</v>
      </c>
      <c r="F22933" s="14" t="s">
        <v>1767</v>
      </c>
      <c r="G22933" s="14" t="s">
        <v>6109</v>
      </c>
      <c r="H22933" s="20">
        <v>33035</v>
      </c>
      <c r="I22933" s="20">
        <v>33035</v>
      </c>
      <c r="J22933" s="21">
        <f>IFERROR((I22933/H22933),0)</f>
        <v>1</v>
      </c>
      <c r="K22933" s="20"/>
      <c r="L22933" s="20"/>
      <c r="M22933" s="22"/>
    </row>
    <row r="22934" spans="1:13" s="14" customFormat="1" outlineLevel="2" x14ac:dyDescent="0.25">
      <c r="A22934" s="34"/>
      <c r="B22934" s="44" t="s">
        <v>6009</v>
      </c>
      <c r="C22934" s="31" t="s">
        <v>5042</v>
      </c>
      <c r="D22934" s="14" t="s">
        <v>1574</v>
      </c>
      <c r="E22934" s="14" t="s">
        <v>1766</v>
      </c>
      <c r="F22934" s="14" t="s">
        <v>1767</v>
      </c>
      <c r="G22934" s="14" t="s">
        <v>6482</v>
      </c>
      <c r="H22934" s="20">
        <v>648027283</v>
      </c>
      <c r="I22934" s="20">
        <v>648027283</v>
      </c>
      <c r="J22934" s="21">
        <f>IFERROR((I22934/H22934),0)</f>
        <v>1</v>
      </c>
      <c r="K22934" s="20"/>
      <c r="L22934" s="20"/>
      <c r="M22934" s="22"/>
    </row>
    <row r="22935" spans="1:13" s="14" customFormat="1" outlineLevel="1" x14ac:dyDescent="0.25">
      <c r="A22935" s="34"/>
      <c r="B22935" s="46" t="s">
        <v>10197</v>
      </c>
      <c r="C22935" s="40" t="str">
        <f>C22934</f>
        <v>ASIGNACIONES DIRECTAS (20% DEL SGR)</v>
      </c>
      <c r="D22935" s="39" t="str">
        <f>D22934</f>
        <v xml:space="preserve">CUNDINAMARCA                                      </v>
      </c>
      <c r="E22935" s="39" t="str">
        <f>E22934</f>
        <v>25328</v>
      </c>
      <c r="F22935" s="39" t="str">
        <f>F22934</f>
        <v xml:space="preserve">GUAYABAL DE SIQUIMA                               </v>
      </c>
      <c r="G22935" s="39" t="s">
        <v>10656</v>
      </c>
      <c r="H22935" s="20">
        <f>SUBTOTAL(9,H22932:H22934)</f>
        <v>744502762</v>
      </c>
      <c r="I22935" s="20">
        <f>SUBTOTAL(9,I22932:I22934)</f>
        <v>744502762</v>
      </c>
      <c r="J22935" s="42">
        <f>+I22935/H22935</f>
        <v>1</v>
      </c>
      <c r="K22935" s="20">
        <f>SUBTOTAL(9,K22932:K22934)</f>
        <v>0</v>
      </c>
      <c r="L22935" s="20">
        <f>SUBTOTAL(9,L22932:L22934)</f>
        <v>0</v>
      </c>
      <c r="M22935" s="7" t="str">
        <f>IFERROR((L22935/K22935),"N.A")</f>
        <v>N.A</v>
      </c>
    </row>
    <row r="22936" spans="1:13" s="14" customFormat="1" outlineLevel="2" x14ac:dyDescent="0.25">
      <c r="A22936" s="34"/>
      <c r="B22936" s="44" t="s">
        <v>5446</v>
      </c>
      <c r="C22936" s="31" t="s">
        <v>5042</v>
      </c>
      <c r="D22936" s="14" t="s">
        <v>1574</v>
      </c>
      <c r="E22936" s="14" t="s">
        <v>1769</v>
      </c>
      <c r="F22936" s="14" t="s">
        <v>1770</v>
      </c>
      <c r="G22936" s="14" t="s">
        <v>16</v>
      </c>
      <c r="H22936" s="15">
        <v>853625</v>
      </c>
      <c r="I22936" s="15">
        <v>87724.999999999985</v>
      </c>
      <c r="J22936" s="16">
        <f>IFERROR((I22936/H22936),0)</f>
        <v>0.10276760872748571</v>
      </c>
      <c r="K22936" s="15">
        <v>623985</v>
      </c>
      <c r="L22936" s="15">
        <v>87724.999999999985</v>
      </c>
      <c r="M22936" s="17">
        <f>L22936/K22936</f>
        <v>0.14058831542424896</v>
      </c>
    </row>
    <row r="22937" spans="1:13" s="14" customFormat="1" outlineLevel="2" x14ac:dyDescent="0.25">
      <c r="A22937" s="34"/>
      <c r="B22937" s="44" t="s">
        <v>5446</v>
      </c>
      <c r="C22937" s="31" t="s">
        <v>5042</v>
      </c>
      <c r="D22937" s="14" t="s">
        <v>1574</v>
      </c>
      <c r="E22937" s="14" t="s">
        <v>1769</v>
      </c>
      <c r="F22937" s="14" t="s">
        <v>1770</v>
      </c>
      <c r="G22937" s="14" t="s">
        <v>5818</v>
      </c>
      <c r="H22937" s="20">
        <v>13</v>
      </c>
      <c r="I22937" s="20">
        <v>13</v>
      </c>
      <c r="J22937" s="21">
        <f>IFERROR((I22937/H22937),0)</f>
        <v>1</v>
      </c>
      <c r="K22937" s="20"/>
      <c r="L22937" s="20"/>
      <c r="M22937" s="22"/>
    </row>
    <row r="22938" spans="1:13" s="14" customFormat="1" outlineLevel="2" x14ac:dyDescent="0.25">
      <c r="A22938" s="34"/>
      <c r="B22938" s="44" t="s">
        <v>5446</v>
      </c>
      <c r="C22938" s="31" t="s">
        <v>5042</v>
      </c>
      <c r="D22938" s="14" t="s">
        <v>1574</v>
      </c>
      <c r="E22938" s="14" t="s">
        <v>1769</v>
      </c>
      <c r="F22938" s="14" t="s">
        <v>1770</v>
      </c>
      <c r="G22938" s="14" t="s">
        <v>5855</v>
      </c>
      <c r="H22938" s="20">
        <v>413423</v>
      </c>
      <c r="I22938" s="20">
        <v>413423</v>
      </c>
      <c r="J22938" s="21">
        <f>IFERROR((I22938/H22938),0)</f>
        <v>1</v>
      </c>
      <c r="K22938" s="20"/>
      <c r="L22938" s="20"/>
      <c r="M22938" s="22"/>
    </row>
    <row r="22939" spans="1:13" s="14" customFormat="1" outlineLevel="2" x14ac:dyDescent="0.25">
      <c r="A22939" s="34"/>
      <c r="B22939" s="44" t="s">
        <v>5446</v>
      </c>
      <c r="C22939" s="31" t="s">
        <v>5042</v>
      </c>
      <c r="D22939" s="14" t="s">
        <v>1574</v>
      </c>
      <c r="E22939" s="14" t="s">
        <v>1769</v>
      </c>
      <c r="F22939" s="14" t="s">
        <v>1770</v>
      </c>
      <c r="G22939" s="14" t="s">
        <v>5862</v>
      </c>
      <c r="H22939" s="20">
        <v>21661754</v>
      </c>
      <c r="I22939" s="20">
        <v>21661754</v>
      </c>
      <c r="J22939" s="21">
        <f>IFERROR((I22939/H22939),0)</f>
        <v>1</v>
      </c>
      <c r="K22939" s="20"/>
      <c r="L22939" s="20"/>
      <c r="M22939" s="22"/>
    </row>
    <row r="22940" spans="1:13" s="14" customFormat="1" outlineLevel="2" x14ac:dyDescent="0.25">
      <c r="A22940" s="34"/>
      <c r="B22940" s="44" t="s">
        <v>5446</v>
      </c>
      <c r="C22940" s="31" t="s">
        <v>5042</v>
      </c>
      <c r="D22940" s="14" t="s">
        <v>1574</v>
      </c>
      <c r="E22940" s="14" t="s">
        <v>1769</v>
      </c>
      <c r="F22940" s="14" t="s">
        <v>1770</v>
      </c>
      <c r="G22940" s="14" t="s">
        <v>6109</v>
      </c>
      <c r="H22940" s="20">
        <v>57933834</v>
      </c>
      <c r="I22940" s="20">
        <v>57933834</v>
      </c>
      <c r="J22940" s="21">
        <f>IFERROR((I22940/H22940),0)</f>
        <v>1</v>
      </c>
      <c r="K22940" s="20"/>
      <c r="L22940" s="20"/>
      <c r="M22940" s="22"/>
    </row>
    <row r="22941" spans="1:13" s="14" customFormat="1" outlineLevel="2" x14ac:dyDescent="0.25">
      <c r="A22941" s="34"/>
      <c r="B22941" s="44" t="s">
        <v>5446</v>
      </c>
      <c r="C22941" s="31" t="s">
        <v>5042</v>
      </c>
      <c r="D22941" s="14" t="s">
        <v>1574</v>
      </c>
      <c r="E22941" s="14" t="s">
        <v>1769</v>
      </c>
      <c r="F22941" s="14" t="s">
        <v>1770</v>
      </c>
      <c r="G22941" s="14" t="s">
        <v>6481</v>
      </c>
      <c r="H22941" s="20">
        <v>5</v>
      </c>
      <c r="I22941" s="20">
        <v>5</v>
      </c>
      <c r="J22941" s="21">
        <f>IFERROR((I22941/H22941),0)</f>
        <v>1</v>
      </c>
      <c r="K22941" s="20"/>
      <c r="L22941" s="20"/>
      <c r="M22941" s="22"/>
    </row>
    <row r="22942" spans="1:13" s="14" customFormat="1" outlineLevel="2" x14ac:dyDescent="0.25">
      <c r="A22942" s="34"/>
      <c r="B22942" s="44" t="s">
        <v>5446</v>
      </c>
      <c r="C22942" s="31" t="s">
        <v>5042</v>
      </c>
      <c r="D22942" s="14" t="s">
        <v>1574</v>
      </c>
      <c r="E22942" s="14" t="s">
        <v>1769</v>
      </c>
      <c r="F22942" s="14" t="s">
        <v>1770</v>
      </c>
      <c r="G22942" s="14" t="s">
        <v>6482</v>
      </c>
      <c r="H22942" s="20">
        <v>85612579</v>
      </c>
      <c r="I22942" s="20">
        <v>85612579</v>
      </c>
      <c r="J22942" s="21">
        <f>IFERROR((I22942/H22942),0)</f>
        <v>1</v>
      </c>
      <c r="K22942" s="20"/>
      <c r="L22942" s="20"/>
      <c r="M22942" s="22"/>
    </row>
    <row r="22943" spans="1:13" s="14" customFormat="1" outlineLevel="2" x14ac:dyDescent="0.25">
      <c r="A22943" s="34"/>
      <c r="B22943" s="44" t="s">
        <v>5446</v>
      </c>
      <c r="C22943" s="31" t="s">
        <v>5042</v>
      </c>
      <c r="D22943" s="14" t="s">
        <v>5012</v>
      </c>
      <c r="E22943" s="14" t="s">
        <v>1769</v>
      </c>
      <c r="F22943" s="14" t="s">
        <v>1770</v>
      </c>
      <c r="G22943" s="14" t="s">
        <v>6485</v>
      </c>
      <c r="H22943" s="20">
        <v>6583298</v>
      </c>
      <c r="I22943" s="20">
        <v>6583298</v>
      </c>
      <c r="J22943" s="21">
        <f>IFERROR((I22943/H22943),0)</f>
        <v>1</v>
      </c>
      <c r="K22943" s="25"/>
      <c r="L22943" s="25"/>
      <c r="M22943" s="22"/>
    </row>
    <row r="22944" spans="1:13" s="14" customFormat="1" outlineLevel="2" x14ac:dyDescent="0.25">
      <c r="A22944" s="34"/>
      <c r="B22944" s="44" t="s">
        <v>5446</v>
      </c>
      <c r="C22944" s="31" t="s">
        <v>5042</v>
      </c>
      <c r="D22944" s="14" t="s">
        <v>1574</v>
      </c>
      <c r="E22944" s="14" t="s">
        <v>1769</v>
      </c>
      <c r="F22944" s="14" t="s">
        <v>1770</v>
      </c>
      <c r="G22944" s="14" t="s">
        <v>6492</v>
      </c>
      <c r="H22944" s="20">
        <v>139047</v>
      </c>
      <c r="I22944" s="20">
        <v>139047</v>
      </c>
      <c r="J22944" s="21">
        <f>IFERROR((I22944/H22944),0)</f>
        <v>1</v>
      </c>
      <c r="K22944" s="20"/>
      <c r="L22944" s="20"/>
      <c r="M22944" s="22"/>
    </row>
    <row r="22945" spans="1:13" s="14" customFormat="1" outlineLevel="2" x14ac:dyDescent="0.25">
      <c r="A22945" s="34"/>
      <c r="B22945" s="44" t="s">
        <v>5446</v>
      </c>
      <c r="C22945" s="31" t="s">
        <v>5042</v>
      </c>
      <c r="D22945" s="14" t="s">
        <v>1574</v>
      </c>
      <c r="E22945" s="14" t="s">
        <v>1769</v>
      </c>
      <c r="F22945" s="14" t="s">
        <v>1770</v>
      </c>
      <c r="G22945" s="14" t="s">
        <v>6493</v>
      </c>
      <c r="H22945" s="20">
        <v>-170725</v>
      </c>
      <c r="I22945" s="20"/>
      <c r="J22945" s="21">
        <f>IFERROR((I22945/H22945),0)</f>
        <v>0</v>
      </c>
      <c r="K22945" s="20"/>
      <c r="L22945" s="20"/>
      <c r="M22945" s="22"/>
    </row>
    <row r="22946" spans="1:13" s="14" customFormat="1" outlineLevel="1" x14ac:dyDescent="0.25">
      <c r="A22946" s="34"/>
      <c r="B22946" s="46" t="s">
        <v>10198</v>
      </c>
      <c r="C22946" s="40" t="str">
        <f>C22945</f>
        <v>ASIGNACIONES DIRECTAS (20% DEL SGR)</v>
      </c>
      <c r="D22946" s="39" t="str">
        <f>D22945</f>
        <v xml:space="preserve">CUNDINAMARCA                                      </v>
      </c>
      <c r="E22946" s="39" t="str">
        <f>E22945</f>
        <v>25326</v>
      </c>
      <c r="F22946" s="39" t="str">
        <f>F22945</f>
        <v xml:space="preserve">GUATAVITA                                         </v>
      </c>
      <c r="G22946" s="39" t="s">
        <v>10656</v>
      </c>
      <c r="H22946" s="20">
        <f>SUBTOTAL(9,H22936:H22945)</f>
        <v>173026853</v>
      </c>
      <c r="I22946" s="20">
        <f>SUBTOTAL(9,I22936:I22945)</f>
        <v>172431678</v>
      </c>
      <c r="J22946" s="42">
        <f>+I22946/H22946</f>
        <v>0.99656021600300393</v>
      </c>
      <c r="K22946" s="20">
        <f>SUBTOTAL(9,K22936:K22945)</f>
        <v>623985</v>
      </c>
      <c r="L22946" s="20">
        <f>SUBTOTAL(9,L22936:L22945)</f>
        <v>87724.999999999985</v>
      </c>
      <c r="M22946" s="7">
        <f>IFERROR((L22946/K22946),"N.A")</f>
        <v>0.14058831542424896</v>
      </c>
    </row>
    <row r="22947" spans="1:13" s="14" customFormat="1" outlineLevel="2" x14ac:dyDescent="0.25">
      <c r="A22947" s="34"/>
      <c r="B22947" s="44" t="s">
        <v>5447</v>
      </c>
      <c r="C22947" s="31" t="s">
        <v>5042</v>
      </c>
      <c r="D22947" s="14" t="s">
        <v>1574</v>
      </c>
      <c r="E22947" s="14" t="s">
        <v>1772</v>
      </c>
      <c r="F22947" s="14" t="s">
        <v>1773</v>
      </c>
      <c r="G22947" s="14" t="s">
        <v>16</v>
      </c>
      <c r="H22947" s="15">
        <v>16898117</v>
      </c>
      <c r="I22947" s="15">
        <v>2945822.34</v>
      </c>
      <c r="J22947" s="16">
        <f>IFERROR((I22947/H22947),0)</f>
        <v>0.17432843789636443</v>
      </c>
      <c r="K22947" s="15">
        <v>11986667</v>
      </c>
      <c r="L22947" s="15">
        <v>2945822.34</v>
      </c>
      <c r="M22947" s="17">
        <f>L22947/K22947</f>
        <v>0.245758252898825</v>
      </c>
    </row>
    <row r="22948" spans="1:13" s="14" customFormat="1" outlineLevel="2" x14ac:dyDescent="0.25">
      <c r="A22948" s="34"/>
      <c r="B22948" s="44" t="s">
        <v>5447</v>
      </c>
      <c r="C22948" s="31" t="s">
        <v>5042</v>
      </c>
      <c r="D22948" s="14" t="s">
        <v>1574</v>
      </c>
      <c r="E22948" s="14" t="s">
        <v>1772</v>
      </c>
      <c r="F22948" s="14" t="s">
        <v>1773</v>
      </c>
      <c r="G22948" s="14" t="s">
        <v>5862</v>
      </c>
      <c r="H22948" s="20">
        <v>5391303</v>
      </c>
      <c r="I22948" s="20">
        <v>5391303</v>
      </c>
      <c r="J22948" s="21">
        <f>IFERROR((I22948/H22948),0)</f>
        <v>1</v>
      </c>
      <c r="K22948" s="20"/>
      <c r="L22948" s="20"/>
      <c r="M22948" s="22"/>
    </row>
    <row r="22949" spans="1:13" s="14" customFormat="1" outlineLevel="2" x14ac:dyDescent="0.25">
      <c r="A22949" s="34"/>
      <c r="B22949" s="44" t="s">
        <v>5447</v>
      </c>
      <c r="C22949" s="31" t="s">
        <v>5042</v>
      </c>
      <c r="D22949" s="14" t="s">
        <v>1574</v>
      </c>
      <c r="E22949" s="14" t="s">
        <v>1772</v>
      </c>
      <c r="F22949" s="14" t="s">
        <v>1773</v>
      </c>
      <c r="G22949" s="14" t="s">
        <v>6109</v>
      </c>
      <c r="H22949" s="20">
        <v>35981402</v>
      </c>
      <c r="I22949" s="20">
        <v>35981402</v>
      </c>
      <c r="J22949" s="21">
        <f>IFERROR((I22949/H22949),0)</f>
        <v>1</v>
      </c>
      <c r="K22949" s="20"/>
      <c r="L22949" s="20"/>
      <c r="M22949" s="22"/>
    </row>
    <row r="22950" spans="1:13" s="14" customFormat="1" outlineLevel="2" x14ac:dyDescent="0.25">
      <c r="A22950" s="34"/>
      <c r="B22950" s="44" t="s">
        <v>5447</v>
      </c>
      <c r="C22950" s="31" t="s">
        <v>5042</v>
      </c>
      <c r="D22950" s="14" t="s">
        <v>1574</v>
      </c>
      <c r="E22950" s="14" t="s">
        <v>1772</v>
      </c>
      <c r="F22950" s="14" t="s">
        <v>1773</v>
      </c>
      <c r="G22950" s="14" t="s">
        <v>6481</v>
      </c>
      <c r="H22950" s="20">
        <v>105</v>
      </c>
      <c r="I22950" s="20">
        <v>105</v>
      </c>
      <c r="J22950" s="21">
        <f>IFERROR((I22950/H22950),0)</f>
        <v>1</v>
      </c>
      <c r="K22950" s="20"/>
      <c r="L22950" s="20"/>
      <c r="M22950" s="22"/>
    </row>
    <row r="22951" spans="1:13" s="14" customFormat="1" outlineLevel="2" x14ac:dyDescent="0.25">
      <c r="A22951" s="34"/>
      <c r="B22951" s="44" t="s">
        <v>5447</v>
      </c>
      <c r="C22951" s="31" t="s">
        <v>5042</v>
      </c>
      <c r="D22951" s="14" t="s">
        <v>1574</v>
      </c>
      <c r="E22951" s="14" t="s">
        <v>1772</v>
      </c>
      <c r="F22951" s="14" t="s">
        <v>1773</v>
      </c>
      <c r="G22951" s="14" t="s">
        <v>6492</v>
      </c>
      <c r="H22951" s="20">
        <v>2540593</v>
      </c>
      <c r="I22951" s="20">
        <v>2540593</v>
      </c>
      <c r="J22951" s="21">
        <f>IFERROR((I22951/H22951),0)</f>
        <v>1</v>
      </c>
      <c r="K22951" s="20"/>
      <c r="L22951" s="20"/>
      <c r="M22951" s="22"/>
    </row>
    <row r="22952" spans="1:13" s="14" customFormat="1" outlineLevel="2" x14ac:dyDescent="0.25">
      <c r="A22952" s="34"/>
      <c r="B22952" s="44" t="s">
        <v>5447</v>
      </c>
      <c r="C22952" s="31" t="s">
        <v>5042</v>
      </c>
      <c r="D22952" s="14" t="s">
        <v>1574</v>
      </c>
      <c r="E22952" s="14" t="s">
        <v>1772</v>
      </c>
      <c r="F22952" s="14" t="s">
        <v>1773</v>
      </c>
      <c r="G22952" s="14" t="s">
        <v>6493</v>
      </c>
      <c r="H22952" s="20">
        <v>-3379623</v>
      </c>
      <c r="I22952" s="20"/>
      <c r="J22952" s="21">
        <f>IFERROR((I22952/H22952),0)</f>
        <v>0</v>
      </c>
      <c r="K22952" s="20"/>
      <c r="L22952" s="20"/>
      <c r="M22952" s="22"/>
    </row>
    <row r="22953" spans="1:13" s="14" customFormat="1" outlineLevel="1" x14ac:dyDescent="0.25">
      <c r="A22953" s="34"/>
      <c r="B22953" s="46" t="s">
        <v>10199</v>
      </c>
      <c r="C22953" s="40" t="str">
        <f>C22952</f>
        <v>ASIGNACIONES DIRECTAS (20% DEL SGR)</v>
      </c>
      <c r="D22953" s="39" t="str">
        <f>D22952</f>
        <v xml:space="preserve">CUNDINAMARCA                                      </v>
      </c>
      <c r="E22953" s="39" t="str">
        <f>E22952</f>
        <v>25324</v>
      </c>
      <c r="F22953" s="39" t="str">
        <f>F22952</f>
        <v xml:space="preserve">GUATAQUÍ                                          </v>
      </c>
      <c r="G22953" s="39" t="s">
        <v>10656</v>
      </c>
      <c r="H22953" s="20">
        <f>SUBTOTAL(9,H22947:H22952)</f>
        <v>57431897</v>
      </c>
      <c r="I22953" s="20">
        <f>SUBTOTAL(9,I22947:I22952)</f>
        <v>46859225.340000004</v>
      </c>
      <c r="J22953" s="42">
        <f>+I22953/H22953</f>
        <v>0.8159094124994688</v>
      </c>
      <c r="K22953" s="20">
        <f>SUBTOTAL(9,K22947:K22952)</f>
        <v>11986667</v>
      </c>
      <c r="L22953" s="20">
        <f>SUBTOTAL(9,L22947:L22952)</f>
        <v>2945822.34</v>
      </c>
      <c r="M22953" s="7">
        <f>IFERROR((L22953/K22953),"N.A")</f>
        <v>0.245758252898825</v>
      </c>
    </row>
    <row r="22954" spans="1:13" s="14" customFormat="1" outlineLevel="2" x14ac:dyDescent="0.25">
      <c r="A22954" s="34"/>
      <c r="B22954" s="44" t="s">
        <v>5448</v>
      </c>
      <c r="C22954" s="31" t="s">
        <v>5042</v>
      </c>
      <c r="D22954" s="14" t="s">
        <v>1574</v>
      </c>
      <c r="E22954" s="14" t="s">
        <v>1775</v>
      </c>
      <c r="F22954" s="14" t="s">
        <v>1776</v>
      </c>
      <c r="G22954" s="14" t="s">
        <v>16</v>
      </c>
      <c r="H22954" s="15">
        <v>830588</v>
      </c>
      <c r="I22954" s="15">
        <v>830588</v>
      </c>
      <c r="J22954" s="16">
        <f>IFERROR((I22954/H22954),0)</f>
        <v>1</v>
      </c>
      <c r="K22954" s="15">
        <v>596605</v>
      </c>
      <c r="L22954" s="15">
        <v>830588</v>
      </c>
      <c r="M22954" s="17">
        <f>L22954/K22954</f>
        <v>1.3921908130169878</v>
      </c>
    </row>
    <row r="22955" spans="1:13" s="14" customFormat="1" outlineLevel="2" x14ac:dyDescent="0.25">
      <c r="A22955" s="34"/>
      <c r="B22955" s="44" t="s">
        <v>5448</v>
      </c>
      <c r="C22955" s="31" t="s">
        <v>5042</v>
      </c>
      <c r="D22955" s="14" t="s">
        <v>1574</v>
      </c>
      <c r="E22955" s="14" t="s">
        <v>1775</v>
      </c>
      <c r="F22955" s="14" t="s">
        <v>1776</v>
      </c>
      <c r="G22955" s="14" t="s">
        <v>5862</v>
      </c>
      <c r="H22955" s="20">
        <v>2196774</v>
      </c>
      <c r="I22955" s="20">
        <v>2196774</v>
      </c>
      <c r="J22955" s="21">
        <f>IFERROR((I22955/H22955),0)</f>
        <v>1</v>
      </c>
      <c r="K22955" s="20"/>
      <c r="L22955" s="20"/>
      <c r="M22955" s="22"/>
    </row>
    <row r="22956" spans="1:13" s="14" customFormat="1" outlineLevel="2" x14ac:dyDescent="0.25">
      <c r="A22956" s="34"/>
      <c r="B22956" s="44" t="s">
        <v>5448</v>
      </c>
      <c r="C22956" s="31" t="s">
        <v>5042</v>
      </c>
      <c r="D22956" s="14" t="s">
        <v>1574</v>
      </c>
      <c r="E22956" s="14" t="s">
        <v>1775</v>
      </c>
      <c r="F22956" s="14" t="s">
        <v>1776</v>
      </c>
      <c r="G22956" s="14" t="s">
        <v>6109</v>
      </c>
      <c r="H22956" s="20">
        <v>13769692</v>
      </c>
      <c r="I22956" s="20">
        <v>13769692</v>
      </c>
      <c r="J22956" s="21">
        <f>IFERROR((I22956/H22956),0)</f>
        <v>1</v>
      </c>
      <c r="K22956" s="20"/>
      <c r="L22956" s="20"/>
      <c r="M22956" s="22"/>
    </row>
    <row r="22957" spans="1:13" s="14" customFormat="1" outlineLevel="2" x14ac:dyDescent="0.25">
      <c r="A22957" s="34"/>
      <c r="B22957" s="44" t="s">
        <v>5448</v>
      </c>
      <c r="C22957" s="31" t="s">
        <v>5042</v>
      </c>
      <c r="D22957" s="14" t="s">
        <v>1574</v>
      </c>
      <c r="E22957" s="14" t="s">
        <v>1775</v>
      </c>
      <c r="F22957" s="14" t="s">
        <v>1776</v>
      </c>
      <c r="G22957" s="14" t="s">
        <v>6481</v>
      </c>
      <c r="H22957" s="20">
        <v>5</v>
      </c>
      <c r="I22957" s="20">
        <v>5</v>
      </c>
      <c r="J22957" s="21">
        <f>IFERROR((I22957/H22957),0)</f>
        <v>1</v>
      </c>
      <c r="K22957" s="20"/>
      <c r="L22957" s="20"/>
      <c r="M22957" s="22"/>
    </row>
    <row r="22958" spans="1:13" s="14" customFormat="1" outlineLevel="2" x14ac:dyDescent="0.25">
      <c r="A22958" s="34"/>
      <c r="B22958" s="44" t="s">
        <v>5448</v>
      </c>
      <c r="C22958" s="31" t="s">
        <v>5042</v>
      </c>
      <c r="D22958" s="14" t="s">
        <v>5012</v>
      </c>
      <c r="E22958" s="14" t="s">
        <v>1775</v>
      </c>
      <c r="F22958" s="14" t="s">
        <v>1776</v>
      </c>
      <c r="G22958" s="14" t="s">
        <v>6485</v>
      </c>
      <c r="H22958" s="20">
        <v>155</v>
      </c>
      <c r="I22958" s="20">
        <v>155</v>
      </c>
      <c r="J22958" s="21">
        <f>IFERROR((I22958/H22958),0)</f>
        <v>1</v>
      </c>
      <c r="K22958" s="25"/>
      <c r="L22958" s="25"/>
      <c r="M22958" s="22"/>
    </row>
    <row r="22959" spans="1:13" s="14" customFormat="1" outlineLevel="2" x14ac:dyDescent="0.25">
      <c r="A22959" s="34"/>
      <c r="B22959" s="44" t="s">
        <v>5448</v>
      </c>
      <c r="C22959" s="31" t="s">
        <v>5042</v>
      </c>
      <c r="D22959" s="14" t="s">
        <v>1574</v>
      </c>
      <c r="E22959" s="14" t="s">
        <v>1775</v>
      </c>
      <c r="F22959" s="14" t="s">
        <v>1776</v>
      </c>
      <c r="G22959" s="14" t="s">
        <v>6492</v>
      </c>
      <c r="H22959" s="20">
        <v>129183</v>
      </c>
      <c r="I22959" s="20">
        <v>129183</v>
      </c>
      <c r="J22959" s="21">
        <f>IFERROR((I22959/H22959),0)</f>
        <v>1</v>
      </c>
      <c r="K22959" s="20"/>
      <c r="L22959" s="20"/>
      <c r="M22959" s="22"/>
    </row>
    <row r="22960" spans="1:13" s="14" customFormat="1" outlineLevel="2" x14ac:dyDescent="0.25">
      <c r="A22960" s="34"/>
      <c r="B22960" s="44" t="s">
        <v>5448</v>
      </c>
      <c r="C22960" s="31" t="s">
        <v>5042</v>
      </c>
      <c r="D22960" s="14" t="s">
        <v>1574</v>
      </c>
      <c r="E22960" s="14" t="s">
        <v>1775</v>
      </c>
      <c r="F22960" s="14" t="s">
        <v>1776</v>
      </c>
      <c r="G22960" s="14" t="s">
        <v>6493</v>
      </c>
      <c r="H22960" s="20">
        <v>-166118</v>
      </c>
      <c r="I22960" s="20"/>
      <c r="J22960" s="21">
        <f>IFERROR((I22960/H22960),0)</f>
        <v>0</v>
      </c>
      <c r="K22960" s="20"/>
      <c r="L22960" s="20"/>
      <c r="M22960" s="22"/>
    </row>
    <row r="22961" spans="1:13" s="14" customFormat="1" outlineLevel="1" x14ac:dyDescent="0.25">
      <c r="A22961" s="34"/>
      <c r="B22961" s="46" t="s">
        <v>10200</v>
      </c>
      <c r="C22961" s="40" t="str">
        <f>C22960</f>
        <v>ASIGNACIONES DIRECTAS (20% DEL SGR)</v>
      </c>
      <c r="D22961" s="39" t="str">
        <f>D22960</f>
        <v xml:space="preserve">CUNDINAMARCA                                      </v>
      </c>
      <c r="E22961" s="39" t="str">
        <f>E22960</f>
        <v>25322</v>
      </c>
      <c r="F22961" s="39" t="str">
        <f>F22960</f>
        <v xml:space="preserve">GUASCA                                            </v>
      </c>
      <c r="G22961" s="39" t="s">
        <v>10656</v>
      </c>
      <c r="H22961" s="20">
        <f>SUBTOTAL(9,H22954:H22960)</f>
        <v>16760279</v>
      </c>
      <c r="I22961" s="20">
        <f>SUBTOTAL(9,I22954:I22960)</f>
        <v>16926397</v>
      </c>
      <c r="J22961" s="42">
        <f>+I22961/H22961</f>
        <v>1.0099114101859521</v>
      </c>
      <c r="K22961" s="20">
        <f>SUBTOTAL(9,K22954:K22960)</f>
        <v>596605</v>
      </c>
      <c r="L22961" s="20">
        <f>SUBTOTAL(9,L22954:L22960)</f>
        <v>830588</v>
      </c>
      <c r="M22961" s="7">
        <f>IFERROR((L22961/K22961),"N.A")</f>
        <v>1.3921908130169878</v>
      </c>
    </row>
    <row r="22962" spans="1:13" s="14" customFormat="1" outlineLevel="2" x14ac:dyDescent="0.25">
      <c r="A22962" s="34"/>
      <c r="B22962" s="44" t="s">
        <v>5449</v>
      </c>
      <c r="C22962" s="31" t="s">
        <v>5042</v>
      </c>
      <c r="D22962" s="14" t="s">
        <v>1574</v>
      </c>
      <c r="E22962" s="14" t="s">
        <v>1778</v>
      </c>
      <c r="F22962" s="14" t="s">
        <v>1779</v>
      </c>
      <c r="G22962" s="14" t="s">
        <v>16</v>
      </c>
      <c r="H22962" s="15">
        <v>3575162</v>
      </c>
      <c r="I22962" s="15">
        <v>978889.95000000007</v>
      </c>
      <c r="J22962" s="16">
        <f>IFERROR((I22962/H22962),0)</f>
        <v>0.27380296333424892</v>
      </c>
      <c r="K22962" s="15">
        <v>2582258</v>
      </c>
      <c r="L22962" s="15">
        <v>978889.95000000007</v>
      </c>
      <c r="M22962" s="17">
        <f>L22962/K22962</f>
        <v>0.37908293826565742</v>
      </c>
    </row>
    <row r="22963" spans="1:13" s="14" customFormat="1" outlineLevel="2" x14ac:dyDescent="0.25">
      <c r="A22963" s="34"/>
      <c r="B22963" s="44" t="s">
        <v>5449</v>
      </c>
      <c r="C22963" s="31" t="s">
        <v>5042</v>
      </c>
      <c r="D22963" s="14" t="s">
        <v>1574</v>
      </c>
      <c r="E22963" s="14" t="s">
        <v>1778</v>
      </c>
      <c r="F22963" s="14" t="s">
        <v>1779</v>
      </c>
      <c r="G22963" s="14" t="s">
        <v>5862</v>
      </c>
      <c r="H22963" s="20">
        <v>132567434</v>
      </c>
      <c r="I22963" s="20">
        <v>132567434</v>
      </c>
      <c r="J22963" s="21">
        <f>IFERROR((I22963/H22963),0)</f>
        <v>1</v>
      </c>
      <c r="K22963" s="20"/>
      <c r="L22963" s="20"/>
      <c r="M22963" s="22"/>
    </row>
    <row r="22964" spans="1:13" s="14" customFormat="1" outlineLevel="2" x14ac:dyDescent="0.25">
      <c r="A22964" s="34"/>
      <c r="B22964" s="44" t="s">
        <v>5449</v>
      </c>
      <c r="C22964" s="31" t="s">
        <v>5042</v>
      </c>
      <c r="D22964" s="14" t="s">
        <v>1574</v>
      </c>
      <c r="E22964" s="14" t="s">
        <v>1778</v>
      </c>
      <c r="F22964" s="14" t="s">
        <v>1779</v>
      </c>
      <c r="G22964" s="14" t="s">
        <v>6109</v>
      </c>
      <c r="H22964" s="20">
        <v>887767613</v>
      </c>
      <c r="I22964" s="20">
        <v>887767613</v>
      </c>
      <c r="J22964" s="21">
        <f>IFERROR((I22964/H22964),0)</f>
        <v>1</v>
      </c>
      <c r="K22964" s="20"/>
      <c r="L22964" s="20"/>
      <c r="M22964" s="22"/>
    </row>
    <row r="22965" spans="1:13" s="14" customFormat="1" outlineLevel="2" x14ac:dyDescent="0.25">
      <c r="A22965" s="34"/>
      <c r="B22965" s="44" t="s">
        <v>5449</v>
      </c>
      <c r="C22965" s="31" t="s">
        <v>5042</v>
      </c>
      <c r="D22965" s="14" t="s">
        <v>1574</v>
      </c>
      <c r="E22965" s="14" t="s">
        <v>1778</v>
      </c>
      <c r="F22965" s="14" t="s">
        <v>1779</v>
      </c>
      <c r="G22965" s="14" t="s">
        <v>6481</v>
      </c>
      <c r="H22965" s="20">
        <v>22</v>
      </c>
      <c r="I22965" s="20">
        <v>22</v>
      </c>
      <c r="J22965" s="21">
        <f>IFERROR((I22965/H22965),0)</f>
        <v>1</v>
      </c>
      <c r="K22965" s="20"/>
      <c r="L22965" s="20"/>
      <c r="M22965" s="22"/>
    </row>
    <row r="22966" spans="1:13" s="14" customFormat="1" outlineLevel="2" x14ac:dyDescent="0.25">
      <c r="A22966" s="34"/>
      <c r="B22966" s="44" t="s">
        <v>5449</v>
      </c>
      <c r="C22966" s="31" t="s">
        <v>5042</v>
      </c>
      <c r="D22966" s="14" t="s">
        <v>5012</v>
      </c>
      <c r="E22966" s="14" t="s">
        <v>1778</v>
      </c>
      <c r="F22966" s="14" t="s">
        <v>1779</v>
      </c>
      <c r="G22966" s="14" t="s">
        <v>6485</v>
      </c>
      <c r="H22966" s="20">
        <v>19292</v>
      </c>
      <c r="I22966" s="20">
        <v>19292</v>
      </c>
      <c r="J22966" s="21">
        <f>IFERROR((I22966/H22966),0)</f>
        <v>1</v>
      </c>
      <c r="K22966" s="25"/>
      <c r="L22966" s="25"/>
      <c r="M22966" s="22"/>
    </row>
    <row r="22967" spans="1:13" s="14" customFormat="1" outlineLevel="2" x14ac:dyDescent="0.25">
      <c r="A22967" s="34"/>
      <c r="B22967" s="44" t="s">
        <v>5449</v>
      </c>
      <c r="C22967" s="31" t="s">
        <v>5042</v>
      </c>
      <c r="D22967" s="14" t="s">
        <v>1574</v>
      </c>
      <c r="E22967" s="14" t="s">
        <v>1778</v>
      </c>
      <c r="F22967" s="14" t="s">
        <v>1779</v>
      </c>
      <c r="G22967" s="14" t="s">
        <v>6492</v>
      </c>
      <c r="H22967" s="20">
        <v>564311</v>
      </c>
      <c r="I22967" s="20">
        <v>564311</v>
      </c>
      <c r="J22967" s="21">
        <f>IFERROR((I22967/H22967),0)</f>
        <v>1</v>
      </c>
      <c r="K22967" s="20"/>
      <c r="L22967" s="20"/>
      <c r="M22967" s="22"/>
    </row>
    <row r="22968" spans="1:13" s="14" customFormat="1" outlineLevel="2" x14ac:dyDescent="0.25">
      <c r="A22968" s="34"/>
      <c r="B22968" s="44" t="s">
        <v>5449</v>
      </c>
      <c r="C22968" s="31" t="s">
        <v>5042</v>
      </c>
      <c r="D22968" s="14" t="s">
        <v>1574</v>
      </c>
      <c r="E22968" s="14" t="s">
        <v>1778</v>
      </c>
      <c r="F22968" s="14" t="s">
        <v>1779</v>
      </c>
      <c r="G22968" s="14" t="s">
        <v>6493</v>
      </c>
      <c r="H22968" s="20">
        <v>-715032</v>
      </c>
      <c r="I22968" s="20"/>
      <c r="J22968" s="21">
        <f>IFERROR((I22968/H22968),0)</f>
        <v>0</v>
      </c>
      <c r="K22968" s="20"/>
      <c r="L22968" s="20"/>
      <c r="M22968" s="22"/>
    </row>
    <row r="22969" spans="1:13" s="14" customFormat="1" outlineLevel="1" x14ac:dyDescent="0.25">
      <c r="A22969" s="34"/>
      <c r="B22969" s="46" t="s">
        <v>10201</v>
      </c>
      <c r="C22969" s="40" t="str">
        <f>C22968</f>
        <v>ASIGNACIONES DIRECTAS (20% DEL SGR)</v>
      </c>
      <c r="D22969" s="39" t="str">
        <f>D22968</f>
        <v xml:space="preserve">CUNDINAMARCA                                      </v>
      </c>
      <c r="E22969" s="39" t="str">
        <f>E22968</f>
        <v>25320</v>
      </c>
      <c r="F22969" s="39" t="str">
        <f>F22968</f>
        <v xml:space="preserve">GUADUAS                                           </v>
      </c>
      <c r="G22969" s="39" t="s">
        <v>10656</v>
      </c>
      <c r="H22969" s="20">
        <f>SUBTOTAL(9,H22962:H22968)</f>
        <v>1023778802</v>
      </c>
      <c r="I22969" s="20">
        <f>SUBTOTAL(9,I22962:I22968)</f>
        <v>1021897561.95</v>
      </c>
      <c r="J22969" s="42">
        <f>+I22969/H22969</f>
        <v>0.9981624545787382</v>
      </c>
      <c r="K22969" s="20">
        <f>SUBTOTAL(9,K22962:K22968)</f>
        <v>2582258</v>
      </c>
      <c r="L22969" s="20">
        <f>SUBTOTAL(9,L22962:L22968)</f>
        <v>978889.95000000007</v>
      </c>
      <c r="M22969" s="7">
        <f>IFERROR((L22969/K22969),"N.A")</f>
        <v>0.37908293826565742</v>
      </c>
    </row>
    <row r="22970" spans="1:13" s="14" customFormat="1" outlineLevel="2" x14ac:dyDescent="0.25">
      <c r="A22970" s="34"/>
      <c r="B22970" s="44" t="s">
        <v>5450</v>
      </c>
      <c r="C22970" s="31" t="s">
        <v>5042</v>
      </c>
      <c r="D22970" s="14" t="s">
        <v>1574</v>
      </c>
      <c r="E22970" s="14" t="s">
        <v>1781</v>
      </c>
      <c r="F22970" s="14" t="s">
        <v>1782</v>
      </c>
      <c r="G22970" s="14" t="s">
        <v>16</v>
      </c>
      <c r="H22970" s="15">
        <v>1873980129</v>
      </c>
      <c r="I22970" s="15">
        <v>1594888497.6300001</v>
      </c>
      <c r="J22970" s="16">
        <f>IFERROR((I22970/H22970),0)</f>
        <v>0.85107012232892254</v>
      </c>
      <c r="K22970" s="15">
        <v>1372670872</v>
      </c>
      <c r="L22970" s="15">
        <v>1594888497.6300001</v>
      </c>
      <c r="M22970" s="17">
        <f>L22970/K22970</f>
        <v>1.1618870409235289</v>
      </c>
    </row>
    <row r="22971" spans="1:13" s="14" customFormat="1" outlineLevel="2" x14ac:dyDescent="0.25">
      <c r="A22971" s="34"/>
      <c r="B22971" s="44" t="s">
        <v>5450</v>
      </c>
      <c r="C22971" s="31" t="s">
        <v>5042</v>
      </c>
      <c r="D22971" s="14" t="s">
        <v>1574</v>
      </c>
      <c r="E22971" s="14" t="s">
        <v>1781</v>
      </c>
      <c r="F22971" s="14" t="s">
        <v>1782</v>
      </c>
      <c r="G22971" s="14" t="s">
        <v>5818</v>
      </c>
      <c r="H22971" s="20">
        <v>7647398</v>
      </c>
      <c r="I22971" s="20">
        <v>7647398</v>
      </c>
      <c r="J22971" s="21">
        <f>IFERROR((I22971/H22971),0)</f>
        <v>1</v>
      </c>
      <c r="K22971" s="20"/>
      <c r="L22971" s="20"/>
      <c r="M22971" s="22"/>
    </row>
    <row r="22972" spans="1:13" s="14" customFormat="1" outlineLevel="2" x14ac:dyDescent="0.25">
      <c r="A22972" s="34"/>
      <c r="B22972" s="44" t="s">
        <v>5450</v>
      </c>
      <c r="C22972" s="31" t="s">
        <v>5042</v>
      </c>
      <c r="D22972" s="14" t="s">
        <v>1574</v>
      </c>
      <c r="E22972" s="14" t="s">
        <v>1781</v>
      </c>
      <c r="F22972" s="14" t="s">
        <v>1782</v>
      </c>
      <c r="G22972" s="14" t="s">
        <v>5855</v>
      </c>
      <c r="H22972" s="20">
        <v>33472160</v>
      </c>
      <c r="I22972" s="20">
        <v>33472160</v>
      </c>
      <c r="J22972" s="21">
        <f>IFERROR((I22972/H22972),0)</f>
        <v>1</v>
      </c>
      <c r="K22972" s="20"/>
      <c r="L22972" s="20"/>
      <c r="M22972" s="22"/>
    </row>
    <row r="22973" spans="1:13" s="14" customFormat="1" outlineLevel="2" x14ac:dyDescent="0.25">
      <c r="A22973" s="34"/>
      <c r="B22973" s="44" t="s">
        <v>5450</v>
      </c>
      <c r="C22973" s="31" t="s">
        <v>5042</v>
      </c>
      <c r="D22973" s="14" t="s">
        <v>1574</v>
      </c>
      <c r="E22973" s="14" t="s">
        <v>1781</v>
      </c>
      <c r="F22973" s="14" t="s">
        <v>1782</v>
      </c>
      <c r="G22973" s="14" t="s">
        <v>5862</v>
      </c>
      <c r="H22973" s="20">
        <v>953901566</v>
      </c>
      <c r="I22973" s="20">
        <v>953901566</v>
      </c>
      <c r="J22973" s="21">
        <f>IFERROR((I22973/H22973),0)</f>
        <v>1</v>
      </c>
      <c r="K22973" s="20"/>
      <c r="L22973" s="20"/>
      <c r="M22973" s="22"/>
    </row>
    <row r="22974" spans="1:13" s="14" customFormat="1" outlineLevel="2" x14ac:dyDescent="0.25">
      <c r="A22974" s="34"/>
      <c r="B22974" s="44" t="s">
        <v>5450</v>
      </c>
      <c r="C22974" s="31" t="s">
        <v>5042</v>
      </c>
      <c r="D22974" s="14" t="s">
        <v>1574</v>
      </c>
      <c r="E22974" s="14" t="s">
        <v>1781</v>
      </c>
      <c r="F22974" s="14" t="s">
        <v>1782</v>
      </c>
      <c r="G22974" s="14" t="s">
        <v>6109</v>
      </c>
      <c r="H22974" s="20">
        <v>4185204309</v>
      </c>
      <c r="I22974" s="20">
        <v>4185204309</v>
      </c>
      <c r="J22974" s="21">
        <f>IFERROR((I22974/H22974),0)</f>
        <v>1</v>
      </c>
      <c r="K22974" s="20"/>
      <c r="L22974" s="20"/>
      <c r="M22974" s="22"/>
    </row>
    <row r="22975" spans="1:13" s="14" customFormat="1" outlineLevel="2" x14ac:dyDescent="0.25">
      <c r="A22975" s="34"/>
      <c r="B22975" s="44" t="s">
        <v>5450</v>
      </c>
      <c r="C22975" s="31" t="s">
        <v>5042</v>
      </c>
      <c r="D22975" s="14" t="s">
        <v>1574</v>
      </c>
      <c r="E22975" s="14" t="s">
        <v>1781</v>
      </c>
      <c r="F22975" s="14" t="s">
        <v>1782</v>
      </c>
      <c r="G22975" s="14" t="s">
        <v>6481</v>
      </c>
      <c r="H22975" s="20">
        <v>11590</v>
      </c>
      <c r="I22975" s="20">
        <v>11590</v>
      </c>
      <c r="J22975" s="21">
        <f>IFERROR((I22975/H22975),0)</f>
        <v>1</v>
      </c>
      <c r="K22975" s="20"/>
      <c r="L22975" s="20"/>
      <c r="M22975" s="22"/>
    </row>
    <row r="22976" spans="1:13" s="14" customFormat="1" outlineLevel="2" x14ac:dyDescent="0.25">
      <c r="A22976" s="34"/>
      <c r="B22976" s="44" t="s">
        <v>5450</v>
      </c>
      <c r="C22976" s="31" t="s">
        <v>5042</v>
      </c>
      <c r="D22976" s="14" t="s">
        <v>1574</v>
      </c>
      <c r="E22976" s="14" t="s">
        <v>1781</v>
      </c>
      <c r="F22976" s="14" t="s">
        <v>1782</v>
      </c>
      <c r="G22976" s="14" t="s">
        <v>6482</v>
      </c>
      <c r="H22976" s="20">
        <v>999817718</v>
      </c>
      <c r="I22976" s="20">
        <v>999817718</v>
      </c>
      <c r="J22976" s="21">
        <f>IFERROR((I22976/H22976),0)</f>
        <v>1</v>
      </c>
      <c r="K22976" s="20"/>
      <c r="L22976" s="20"/>
      <c r="M22976" s="22"/>
    </row>
    <row r="22977" spans="1:13" s="14" customFormat="1" outlineLevel="2" x14ac:dyDescent="0.25">
      <c r="A22977" s="34"/>
      <c r="B22977" s="44" t="s">
        <v>5450</v>
      </c>
      <c r="C22977" s="31" t="s">
        <v>5042</v>
      </c>
      <c r="D22977" s="14" t="s">
        <v>1574</v>
      </c>
      <c r="E22977" s="14" t="s">
        <v>1781</v>
      </c>
      <c r="F22977" s="14" t="s">
        <v>1782</v>
      </c>
      <c r="G22977" s="14" t="s">
        <v>6484</v>
      </c>
      <c r="H22977" s="20">
        <v>105252962</v>
      </c>
      <c r="I22977" s="20">
        <v>105252962</v>
      </c>
      <c r="J22977" s="21">
        <f>IFERROR((I22977/H22977),0)</f>
        <v>1</v>
      </c>
      <c r="K22977" s="20"/>
      <c r="L22977" s="20"/>
      <c r="M22977" s="22"/>
    </row>
    <row r="22978" spans="1:13" s="14" customFormat="1" outlineLevel="2" x14ac:dyDescent="0.25">
      <c r="A22978" s="34"/>
      <c r="B22978" s="44" t="s">
        <v>5450</v>
      </c>
      <c r="C22978" s="31" t="s">
        <v>5042</v>
      </c>
      <c r="D22978" s="14" t="s">
        <v>5012</v>
      </c>
      <c r="E22978" s="14" t="s">
        <v>1781</v>
      </c>
      <c r="F22978" s="14" t="s">
        <v>1782</v>
      </c>
      <c r="G22978" s="14" t="s">
        <v>6485</v>
      </c>
      <c r="H22978" s="20">
        <v>782298740</v>
      </c>
      <c r="I22978" s="20">
        <v>782298740</v>
      </c>
      <c r="J22978" s="21">
        <f>IFERROR((I22978/H22978),0)</f>
        <v>1</v>
      </c>
      <c r="K22978" s="25"/>
      <c r="L22978" s="25"/>
      <c r="M22978" s="22"/>
    </row>
    <row r="22979" spans="1:13" s="14" customFormat="1" outlineLevel="2" x14ac:dyDescent="0.25">
      <c r="A22979" s="34"/>
      <c r="B22979" s="44" t="s">
        <v>5450</v>
      </c>
      <c r="C22979" s="31" t="s">
        <v>5042</v>
      </c>
      <c r="D22979" s="14" t="s">
        <v>1574</v>
      </c>
      <c r="E22979" s="14" t="s">
        <v>1781</v>
      </c>
      <c r="F22979" s="14" t="s">
        <v>1782</v>
      </c>
      <c r="G22979" s="14" t="s">
        <v>6492</v>
      </c>
      <c r="H22979" s="20">
        <v>306887438</v>
      </c>
      <c r="I22979" s="20">
        <v>306887438</v>
      </c>
      <c r="J22979" s="21">
        <f>IFERROR((I22979/H22979),0)</f>
        <v>1</v>
      </c>
      <c r="K22979" s="20"/>
      <c r="L22979" s="20"/>
      <c r="M22979" s="22"/>
    </row>
    <row r="22980" spans="1:13" s="14" customFormat="1" outlineLevel="2" x14ac:dyDescent="0.25">
      <c r="A22980" s="34"/>
      <c r="B22980" s="44" t="s">
        <v>5450</v>
      </c>
      <c r="C22980" s="31" t="s">
        <v>5042</v>
      </c>
      <c r="D22980" s="14" t="s">
        <v>1574</v>
      </c>
      <c r="E22980" s="14" t="s">
        <v>1781</v>
      </c>
      <c r="F22980" s="14" t="s">
        <v>1782</v>
      </c>
      <c r="G22980" s="14" t="s">
        <v>6493</v>
      </c>
      <c r="H22980" s="20">
        <v>-374796026</v>
      </c>
      <c r="I22980" s="20"/>
      <c r="J22980" s="21">
        <f>IFERROR((I22980/H22980),0)</f>
        <v>0</v>
      </c>
      <c r="K22980" s="20"/>
      <c r="L22980" s="20"/>
      <c r="M22980" s="22"/>
    </row>
    <row r="22981" spans="1:13" s="14" customFormat="1" outlineLevel="1" x14ac:dyDescent="0.25">
      <c r="A22981" s="34"/>
      <c r="B22981" s="46" t="s">
        <v>10202</v>
      </c>
      <c r="C22981" s="40" t="str">
        <f>C22980</f>
        <v>ASIGNACIONES DIRECTAS (20% DEL SGR)</v>
      </c>
      <c r="D22981" s="39" t="str">
        <f>D22980</f>
        <v xml:space="preserve">CUNDINAMARCA                                      </v>
      </c>
      <c r="E22981" s="39" t="str">
        <f>E22980</f>
        <v>25317</v>
      </c>
      <c r="F22981" s="39" t="str">
        <f>F22980</f>
        <v xml:space="preserve">GUACHETÁ                                          </v>
      </c>
      <c r="G22981" s="39" t="s">
        <v>10656</v>
      </c>
      <c r="H22981" s="20">
        <f>SUBTOTAL(9,H22970:H22980)</f>
        <v>8873677984</v>
      </c>
      <c r="I22981" s="20">
        <f>SUBTOTAL(9,I22970:I22980)</f>
        <v>8969382378.6300011</v>
      </c>
      <c r="J22981" s="42">
        <f>+I22981/H22981</f>
        <v>1.0107852003197055</v>
      </c>
      <c r="K22981" s="20">
        <f>SUBTOTAL(9,K22970:K22980)</f>
        <v>1372670872</v>
      </c>
      <c r="L22981" s="20">
        <f>SUBTOTAL(9,L22970:L22980)</f>
        <v>1594888497.6300001</v>
      </c>
      <c r="M22981" s="7">
        <f>IFERROR((L22981/K22981),"N.A")</f>
        <v>1.1618870409235289</v>
      </c>
    </row>
    <row r="22982" spans="1:13" s="14" customFormat="1" outlineLevel="2" x14ac:dyDescent="0.25">
      <c r="A22982" s="34"/>
      <c r="B22982" s="44" t="s">
        <v>6010</v>
      </c>
      <c r="C22982" s="31" t="s">
        <v>5042</v>
      </c>
      <c r="D22982" s="14" t="s">
        <v>1574</v>
      </c>
      <c r="E22982" s="14" t="s">
        <v>1784</v>
      </c>
      <c r="F22982" s="14" t="s">
        <v>1212</v>
      </c>
      <c r="G22982" s="14" t="s">
        <v>5862</v>
      </c>
      <c r="H22982" s="20">
        <v>145010</v>
      </c>
      <c r="I22982" s="20">
        <v>145010</v>
      </c>
      <c r="J22982" s="21">
        <f>IFERROR((I22982/H22982),0)</f>
        <v>1</v>
      </c>
      <c r="K22982" s="20"/>
      <c r="L22982" s="20"/>
      <c r="M22982" s="22"/>
    </row>
    <row r="22983" spans="1:13" s="14" customFormat="1" outlineLevel="2" x14ac:dyDescent="0.25">
      <c r="A22983" s="34"/>
      <c r="B22983" s="44" t="s">
        <v>6010</v>
      </c>
      <c r="C22983" s="31" t="s">
        <v>5042</v>
      </c>
      <c r="D22983" s="14" t="s">
        <v>1574</v>
      </c>
      <c r="E22983" s="14" t="s">
        <v>1784</v>
      </c>
      <c r="F22983" s="14" t="s">
        <v>1212</v>
      </c>
      <c r="G22983" s="14" t="s">
        <v>6109</v>
      </c>
      <c r="H22983" s="20">
        <v>969983</v>
      </c>
      <c r="I22983" s="20">
        <v>969983</v>
      </c>
      <c r="J22983" s="21">
        <f>IFERROR((I22983/H22983),0)</f>
        <v>1</v>
      </c>
      <c r="K22983" s="20"/>
      <c r="L22983" s="20"/>
      <c r="M22983" s="22"/>
    </row>
    <row r="22984" spans="1:13" s="14" customFormat="1" outlineLevel="1" x14ac:dyDescent="0.25">
      <c r="A22984" s="34"/>
      <c r="B22984" s="46" t="s">
        <v>10203</v>
      </c>
      <c r="C22984" s="40" t="str">
        <f>C22983</f>
        <v>ASIGNACIONES DIRECTAS (20% DEL SGR)</v>
      </c>
      <c r="D22984" s="39" t="str">
        <f>D22983</f>
        <v xml:space="preserve">CUNDINAMARCA                                      </v>
      </c>
      <c r="E22984" s="39" t="str">
        <f>E22983</f>
        <v>25312</v>
      </c>
      <c r="F22984" s="39" t="str">
        <f>F22983</f>
        <v xml:space="preserve">GRANADA                                           </v>
      </c>
      <c r="G22984" s="39" t="s">
        <v>10656</v>
      </c>
      <c r="H22984" s="20">
        <f>SUBTOTAL(9,H22982:H22983)</f>
        <v>1114993</v>
      </c>
      <c r="I22984" s="20">
        <f>SUBTOTAL(9,I22982:I22983)</f>
        <v>1114993</v>
      </c>
      <c r="J22984" s="42">
        <f>+I22984/H22984</f>
        <v>1</v>
      </c>
      <c r="K22984" s="20">
        <f>SUBTOTAL(9,K22982:K22983)</f>
        <v>0</v>
      </c>
      <c r="L22984" s="20">
        <f>SUBTOTAL(9,L22982:L22983)</f>
        <v>0</v>
      </c>
      <c r="M22984" s="7" t="str">
        <f>IFERROR((L22984/K22984),"N.A")</f>
        <v>N.A</v>
      </c>
    </row>
    <row r="22985" spans="1:13" s="14" customFormat="1" outlineLevel="2" x14ac:dyDescent="0.25">
      <c r="A22985" s="34"/>
      <c r="B22985" s="44" t="s">
        <v>5451</v>
      </c>
      <c r="C22985" s="31" t="s">
        <v>5042</v>
      </c>
      <c r="D22985" s="14" t="s">
        <v>1574</v>
      </c>
      <c r="E22985" s="14" t="s">
        <v>4562</v>
      </c>
      <c r="F22985" s="14" t="s">
        <v>4563</v>
      </c>
      <c r="G22985" s="14" t="s">
        <v>16</v>
      </c>
      <c r="H22985" s="15">
        <v>2053047</v>
      </c>
      <c r="I22985" s="15">
        <v>2053047</v>
      </c>
      <c r="J22985" s="16">
        <f>IFERROR((I22985/H22985),0)</f>
        <v>1</v>
      </c>
      <c r="K22985" s="15">
        <v>1467420</v>
      </c>
      <c r="L22985" s="15">
        <v>2053047</v>
      </c>
      <c r="M22985" s="17">
        <f>L22985/K22985</f>
        <v>1.3990861512041541</v>
      </c>
    </row>
    <row r="22986" spans="1:13" s="14" customFormat="1" outlineLevel="2" x14ac:dyDescent="0.25">
      <c r="A22986" s="34"/>
      <c r="B22986" s="44" t="s">
        <v>5451</v>
      </c>
      <c r="C22986" s="31" t="s">
        <v>5042</v>
      </c>
      <c r="D22986" s="14" t="s">
        <v>1574</v>
      </c>
      <c r="E22986" s="14" t="s">
        <v>4562</v>
      </c>
      <c r="F22986" s="14" t="s">
        <v>4563</v>
      </c>
      <c r="G22986" s="14" t="s">
        <v>5862</v>
      </c>
      <c r="H22986" s="20">
        <v>1402498</v>
      </c>
      <c r="I22986" s="20">
        <v>1402498</v>
      </c>
      <c r="J22986" s="21">
        <f>IFERROR((I22986/H22986),0)</f>
        <v>1</v>
      </c>
      <c r="K22986" s="20"/>
      <c r="L22986" s="20"/>
      <c r="M22986" s="22"/>
    </row>
    <row r="22987" spans="1:13" s="14" customFormat="1" outlineLevel="2" x14ac:dyDescent="0.25">
      <c r="A22987" s="34"/>
      <c r="B22987" s="44" t="s">
        <v>5451</v>
      </c>
      <c r="C22987" s="31" t="s">
        <v>5042</v>
      </c>
      <c r="D22987" s="14" t="s">
        <v>1574</v>
      </c>
      <c r="E22987" s="14" t="s">
        <v>4562</v>
      </c>
      <c r="F22987" s="14" t="s">
        <v>4563</v>
      </c>
      <c r="G22987" s="14" t="s">
        <v>6109</v>
      </c>
      <c r="H22987" s="20">
        <v>9748082</v>
      </c>
      <c r="I22987" s="20">
        <v>9748082</v>
      </c>
      <c r="J22987" s="21">
        <f>IFERROR((I22987/H22987),0)</f>
        <v>1</v>
      </c>
      <c r="K22987" s="20"/>
      <c r="L22987" s="20"/>
      <c r="M22987" s="22"/>
    </row>
    <row r="22988" spans="1:13" s="14" customFormat="1" outlineLevel="2" x14ac:dyDescent="0.25">
      <c r="A22988" s="34"/>
      <c r="B22988" s="44" t="s">
        <v>5451</v>
      </c>
      <c r="C22988" s="31" t="s">
        <v>5042</v>
      </c>
      <c r="D22988" s="14" t="s">
        <v>1574</v>
      </c>
      <c r="E22988" s="14" t="s">
        <v>4562</v>
      </c>
      <c r="F22988" s="14" t="s">
        <v>4563</v>
      </c>
      <c r="G22988" s="14" t="s">
        <v>6481</v>
      </c>
      <c r="H22988" s="20">
        <v>13</v>
      </c>
      <c r="I22988" s="20">
        <v>13</v>
      </c>
      <c r="J22988" s="21">
        <f>IFERROR((I22988/H22988),0)</f>
        <v>1</v>
      </c>
      <c r="K22988" s="20"/>
      <c r="L22988" s="20"/>
      <c r="M22988" s="22"/>
    </row>
    <row r="22989" spans="1:13" s="14" customFormat="1" outlineLevel="2" x14ac:dyDescent="0.25">
      <c r="A22989" s="34"/>
      <c r="B22989" s="44" t="s">
        <v>5451</v>
      </c>
      <c r="C22989" s="31" t="s">
        <v>5042</v>
      </c>
      <c r="D22989" s="14" t="s">
        <v>5012</v>
      </c>
      <c r="E22989" s="14" t="s">
        <v>4562</v>
      </c>
      <c r="F22989" s="14" t="s">
        <v>4563</v>
      </c>
      <c r="G22989" s="14" t="s">
        <v>6485</v>
      </c>
      <c r="H22989" s="20">
        <v>2884042</v>
      </c>
      <c r="I22989" s="20">
        <v>2884042</v>
      </c>
      <c r="J22989" s="21">
        <f>IFERROR((I22989/H22989),0)</f>
        <v>1</v>
      </c>
      <c r="K22989" s="25"/>
      <c r="L22989" s="25"/>
      <c r="M22989" s="22"/>
    </row>
    <row r="22990" spans="1:13" s="14" customFormat="1" outlineLevel="2" x14ac:dyDescent="0.25">
      <c r="A22990" s="34"/>
      <c r="B22990" s="44" t="s">
        <v>5451</v>
      </c>
      <c r="C22990" s="31" t="s">
        <v>5042</v>
      </c>
      <c r="D22990" s="14" t="s">
        <v>1574</v>
      </c>
      <c r="E22990" s="14" t="s">
        <v>4562</v>
      </c>
      <c r="F22990" s="14" t="s">
        <v>4563</v>
      </c>
      <c r="G22990" s="14" t="s">
        <v>6492</v>
      </c>
      <c r="H22990" s="20">
        <v>315102</v>
      </c>
      <c r="I22990" s="20">
        <v>315102</v>
      </c>
      <c r="J22990" s="21">
        <f>IFERROR((I22990/H22990),0)</f>
        <v>1</v>
      </c>
      <c r="K22990" s="20"/>
      <c r="L22990" s="20"/>
      <c r="M22990" s="22"/>
    </row>
    <row r="22991" spans="1:13" s="14" customFormat="1" outlineLevel="2" x14ac:dyDescent="0.25">
      <c r="A22991" s="34"/>
      <c r="B22991" s="44" t="s">
        <v>5451</v>
      </c>
      <c r="C22991" s="31" t="s">
        <v>5042</v>
      </c>
      <c r="D22991" s="14" t="s">
        <v>1574</v>
      </c>
      <c r="E22991" s="14" t="s">
        <v>4562</v>
      </c>
      <c r="F22991" s="14" t="s">
        <v>4563</v>
      </c>
      <c r="G22991" s="14" t="s">
        <v>6493</v>
      </c>
      <c r="H22991" s="20">
        <v>-410609</v>
      </c>
      <c r="I22991" s="20"/>
      <c r="J22991" s="21">
        <f>IFERROR((I22991/H22991),0)</f>
        <v>0</v>
      </c>
      <c r="K22991" s="20"/>
      <c r="L22991" s="20"/>
      <c r="M22991" s="22"/>
    </row>
    <row r="22992" spans="1:13" s="14" customFormat="1" outlineLevel="1" x14ac:dyDescent="0.25">
      <c r="A22992" s="34"/>
      <c r="B22992" s="46" t="s">
        <v>10204</v>
      </c>
      <c r="C22992" s="40" t="str">
        <f>C22991</f>
        <v>ASIGNACIONES DIRECTAS (20% DEL SGR)</v>
      </c>
      <c r="D22992" s="39" t="str">
        <f>D22991</f>
        <v xml:space="preserve">CUNDINAMARCA                                      </v>
      </c>
      <c r="E22992" s="39" t="str">
        <f>E22991</f>
        <v>25307</v>
      </c>
      <c r="F22992" s="39" t="str">
        <f>F22991</f>
        <v xml:space="preserve">GIRARDOT                                          </v>
      </c>
      <c r="G22992" s="39" t="s">
        <v>10656</v>
      </c>
      <c r="H22992" s="20">
        <f>SUBTOTAL(9,H22985:H22991)</f>
        <v>15992175</v>
      </c>
      <c r="I22992" s="20">
        <f>SUBTOTAL(9,I22985:I22991)</f>
        <v>16402784</v>
      </c>
      <c r="J22992" s="42">
        <f>+I22992/H22992</f>
        <v>1.0256756194826533</v>
      </c>
      <c r="K22992" s="20">
        <f>SUBTOTAL(9,K22985:K22991)</f>
        <v>1467420</v>
      </c>
      <c r="L22992" s="20">
        <f>SUBTOTAL(9,L22985:L22991)</f>
        <v>2053047</v>
      </c>
      <c r="M22992" s="7">
        <f>IFERROR((L22992/K22992),"N.A")</f>
        <v>1.3990861512041541</v>
      </c>
    </row>
    <row r="22993" spans="1:13" s="14" customFormat="1" outlineLevel="2" x14ac:dyDescent="0.25">
      <c r="A22993" s="34"/>
      <c r="B22993" s="44" t="s">
        <v>6011</v>
      </c>
      <c r="C22993" s="31" t="s">
        <v>5042</v>
      </c>
      <c r="D22993" s="14" t="s">
        <v>1574</v>
      </c>
      <c r="E22993" s="14" t="s">
        <v>1786</v>
      </c>
      <c r="F22993" s="14" t="s">
        <v>1787</v>
      </c>
      <c r="G22993" s="14" t="s">
        <v>5862</v>
      </c>
      <c r="H22993" s="20">
        <v>1897056</v>
      </c>
      <c r="I22993" s="20">
        <v>1897056</v>
      </c>
      <c r="J22993" s="21">
        <f>IFERROR((I22993/H22993),0)</f>
        <v>1</v>
      </c>
      <c r="K22993" s="20"/>
      <c r="L22993" s="20"/>
      <c r="M22993" s="22"/>
    </row>
    <row r="22994" spans="1:13" s="14" customFormat="1" outlineLevel="2" x14ac:dyDescent="0.25">
      <c r="A22994" s="34"/>
      <c r="B22994" s="44" t="s">
        <v>6011</v>
      </c>
      <c r="C22994" s="31" t="s">
        <v>5042</v>
      </c>
      <c r="D22994" s="14" t="s">
        <v>1574</v>
      </c>
      <c r="E22994" s="14" t="s">
        <v>1786</v>
      </c>
      <c r="F22994" s="14" t="s">
        <v>1787</v>
      </c>
      <c r="G22994" s="14" t="s">
        <v>6109</v>
      </c>
      <c r="H22994" s="20">
        <v>12689309</v>
      </c>
      <c r="I22994" s="20">
        <v>12689309</v>
      </c>
      <c r="J22994" s="21">
        <f>IFERROR((I22994/H22994),0)</f>
        <v>1</v>
      </c>
      <c r="K22994" s="20"/>
      <c r="L22994" s="20"/>
      <c r="M22994" s="22"/>
    </row>
    <row r="22995" spans="1:13" s="14" customFormat="1" outlineLevel="1" x14ac:dyDescent="0.25">
      <c r="A22995" s="34"/>
      <c r="B22995" s="46" t="s">
        <v>10205</v>
      </c>
      <c r="C22995" s="40" t="str">
        <f>C22994</f>
        <v>ASIGNACIONES DIRECTAS (20% DEL SGR)</v>
      </c>
      <c r="D22995" s="39" t="str">
        <f>D22994</f>
        <v xml:space="preserve">CUNDINAMARCA                                      </v>
      </c>
      <c r="E22995" s="39" t="str">
        <f>E22994</f>
        <v>25299</v>
      </c>
      <c r="F22995" s="39" t="str">
        <f>F22994</f>
        <v xml:space="preserve">GAMA                                              </v>
      </c>
      <c r="G22995" s="39" t="s">
        <v>10656</v>
      </c>
      <c r="H22995" s="20">
        <f>SUBTOTAL(9,H22993:H22994)</f>
        <v>14586365</v>
      </c>
      <c r="I22995" s="20">
        <f>SUBTOTAL(9,I22993:I22994)</f>
        <v>14586365</v>
      </c>
      <c r="J22995" s="42">
        <f>+I22995/H22995</f>
        <v>1</v>
      </c>
      <c r="K22995" s="20">
        <f>SUBTOTAL(9,K22993:K22994)</f>
        <v>0</v>
      </c>
      <c r="L22995" s="20">
        <f>SUBTOTAL(9,L22993:L22994)</f>
        <v>0</v>
      </c>
      <c r="M22995" s="7" t="str">
        <f>IFERROR((L22995/K22995),"N.A")</f>
        <v>N.A</v>
      </c>
    </row>
    <row r="22996" spans="1:13" s="14" customFormat="1" outlineLevel="2" x14ac:dyDescent="0.25">
      <c r="A22996" s="34"/>
      <c r="B22996" s="44" t="s">
        <v>5452</v>
      </c>
      <c r="C22996" s="31" t="s">
        <v>5042</v>
      </c>
      <c r="D22996" s="14" t="s">
        <v>1574</v>
      </c>
      <c r="E22996" s="14" t="s">
        <v>1789</v>
      </c>
      <c r="F22996" s="14" t="s">
        <v>1790</v>
      </c>
      <c r="G22996" s="14" t="s">
        <v>16</v>
      </c>
      <c r="H22996" s="15">
        <v>6805368</v>
      </c>
      <c r="I22996" s="15">
        <v>2269058.3600000003</v>
      </c>
      <c r="J22996" s="16">
        <f>IFERROR((I22996/H22996),0)</f>
        <v>0.33342184581348139</v>
      </c>
      <c r="K22996" s="15">
        <v>5022484</v>
      </c>
      <c r="L22996" s="15">
        <v>2269058.3600000003</v>
      </c>
      <c r="M22996" s="17">
        <f>L22996/K22996</f>
        <v>0.45178010721388068</v>
      </c>
    </row>
    <row r="22997" spans="1:13" s="14" customFormat="1" outlineLevel="2" x14ac:dyDescent="0.25">
      <c r="A22997" s="34"/>
      <c r="B22997" s="44" t="s">
        <v>5452</v>
      </c>
      <c r="C22997" s="31" t="s">
        <v>5042</v>
      </c>
      <c r="D22997" s="14" t="s">
        <v>1574</v>
      </c>
      <c r="E22997" s="14" t="s">
        <v>1789</v>
      </c>
      <c r="F22997" s="14" t="s">
        <v>1790</v>
      </c>
      <c r="G22997" s="14" t="s">
        <v>5862</v>
      </c>
      <c r="H22997" s="20">
        <v>3088838</v>
      </c>
      <c r="I22997" s="20">
        <v>3088838</v>
      </c>
      <c r="J22997" s="21">
        <f>IFERROR((I22997/H22997),0)</f>
        <v>1</v>
      </c>
      <c r="K22997" s="20"/>
      <c r="L22997" s="20"/>
      <c r="M22997" s="22"/>
    </row>
    <row r="22998" spans="1:13" s="14" customFormat="1" outlineLevel="2" x14ac:dyDescent="0.25">
      <c r="A22998" s="34"/>
      <c r="B22998" s="44" t="s">
        <v>5452</v>
      </c>
      <c r="C22998" s="31" t="s">
        <v>5042</v>
      </c>
      <c r="D22998" s="14" t="s">
        <v>1574</v>
      </c>
      <c r="E22998" s="14" t="s">
        <v>1789</v>
      </c>
      <c r="F22998" s="14" t="s">
        <v>1790</v>
      </c>
      <c r="G22998" s="14" t="s">
        <v>6109</v>
      </c>
      <c r="H22998" s="20">
        <v>21620882</v>
      </c>
      <c r="I22998" s="20">
        <v>21620882</v>
      </c>
      <c r="J22998" s="21">
        <f>IFERROR((I22998/H22998),0)</f>
        <v>1</v>
      </c>
      <c r="K22998" s="20"/>
      <c r="L22998" s="20"/>
      <c r="M22998" s="22"/>
    </row>
    <row r="22999" spans="1:13" s="14" customFormat="1" outlineLevel="2" x14ac:dyDescent="0.25">
      <c r="A22999" s="34"/>
      <c r="B22999" s="44" t="s">
        <v>5452</v>
      </c>
      <c r="C22999" s="31" t="s">
        <v>5042</v>
      </c>
      <c r="D22999" s="14" t="s">
        <v>1574</v>
      </c>
      <c r="E22999" s="14" t="s">
        <v>1789</v>
      </c>
      <c r="F22999" s="14" t="s">
        <v>1790</v>
      </c>
      <c r="G22999" s="14" t="s">
        <v>6481</v>
      </c>
      <c r="H22999" s="20">
        <v>42</v>
      </c>
      <c r="I22999" s="20">
        <v>42</v>
      </c>
      <c r="J22999" s="21">
        <f>IFERROR((I22999/H22999),0)</f>
        <v>1</v>
      </c>
      <c r="K22999" s="20"/>
      <c r="L22999" s="20"/>
      <c r="M22999" s="22"/>
    </row>
    <row r="23000" spans="1:13" s="14" customFormat="1" outlineLevel="2" x14ac:dyDescent="0.25">
      <c r="A23000" s="34"/>
      <c r="B23000" s="44" t="s">
        <v>5452</v>
      </c>
      <c r="C23000" s="31" t="s">
        <v>5042</v>
      </c>
      <c r="D23000" s="14" t="s">
        <v>1574</v>
      </c>
      <c r="E23000" s="14" t="s">
        <v>1789</v>
      </c>
      <c r="F23000" s="14" t="s">
        <v>1790</v>
      </c>
      <c r="G23000" s="14" t="s">
        <v>6492</v>
      </c>
      <c r="H23000" s="20">
        <v>1136274</v>
      </c>
      <c r="I23000" s="20">
        <v>1136274</v>
      </c>
      <c r="J23000" s="21">
        <f>IFERROR((I23000/H23000),0)</f>
        <v>1</v>
      </c>
      <c r="K23000" s="20"/>
      <c r="L23000" s="20"/>
      <c r="M23000" s="22"/>
    </row>
    <row r="23001" spans="1:13" s="14" customFormat="1" outlineLevel="2" x14ac:dyDescent="0.25">
      <c r="A23001" s="34"/>
      <c r="B23001" s="44" t="s">
        <v>5452</v>
      </c>
      <c r="C23001" s="31" t="s">
        <v>5042</v>
      </c>
      <c r="D23001" s="14" t="s">
        <v>1574</v>
      </c>
      <c r="E23001" s="14" t="s">
        <v>1789</v>
      </c>
      <c r="F23001" s="14" t="s">
        <v>1790</v>
      </c>
      <c r="G23001" s="14" t="s">
        <v>6493</v>
      </c>
      <c r="H23001" s="20">
        <v>-1361074</v>
      </c>
      <c r="I23001" s="20"/>
      <c r="J23001" s="21">
        <f>IFERROR((I23001/H23001),0)</f>
        <v>0</v>
      </c>
      <c r="K23001" s="20"/>
      <c r="L23001" s="20"/>
      <c r="M23001" s="22"/>
    </row>
    <row r="23002" spans="1:13" s="14" customFormat="1" outlineLevel="1" x14ac:dyDescent="0.25">
      <c r="A23002" s="34"/>
      <c r="B23002" s="46" t="s">
        <v>10206</v>
      </c>
      <c r="C23002" s="40" t="str">
        <f>C23001</f>
        <v>ASIGNACIONES DIRECTAS (20% DEL SGR)</v>
      </c>
      <c r="D23002" s="39" t="str">
        <f>D23001</f>
        <v xml:space="preserve">CUNDINAMARCA                                      </v>
      </c>
      <c r="E23002" s="39" t="str">
        <f>E23001</f>
        <v>25297</v>
      </c>
      <c r="F23002" s="39" t="str">
        <f>F23001</f>
        <v xml:space="preserve">GACHETÁ                                           </v>
      </c>
      <c r="G23002" s="39" t="s">
        <v>10656</v>
      </c>
      <c r="H23002" s="20">
        <f>SUBTOTAL(9,H22996:H23001)</f>
        <v>31290330</v>
      </c>
      <c r="I23002" s="20">
        <f>SUBTOTAL(9,I22996:I23001)</f>
        <v>28115094.359999999</v>
      </c>
      <c r="J23002" s="42">
        <f>+I23002/H23002</f>
        <v>0.89852342113362182</v>
      </c>
      <c r="K23002" s="20">
        <f>SUBTOTAL(9,K22996:K23001)</f>
        <v>5022484</v>
      </c>
      <c r="L23002" s="20">
        <f>SUBTOTAL(9,L22996:L23001)</f>
        <v>2269058.3600000003</v>
      </c>
      <c r="M23002" s="7">
        <f>IFERROR((L23002/K23002),"N.A")</f>
        <v>0.45178010721388068</v>
      </c>
    </row>
    <row r="23003" spans="1:13" s="14" customFormat="1" outlineLevel="2" x14ac:dyDescent="0.25">
      <c r="A23003" s="34"/>
      <c r="B23003" s="44" t="s">
        <v>5453</v>
      </c>
      <c r="C23003" s="31" t="s">
        <v>5042</v>
      </c>
      <c r="D23003" s="14" t="s">
        <v>1574</v>
      </c>
      <c r="E23003" s="14" t="s">
        <v>1792</v>
      </c>
      <c r="F23003" s="14" t="s">
        <v>1793</v>
      </c>
      <c r="G23003" s="14" t="s">
        <v>16</v>
      </c>
      <c r="H23003" s="15">
        <v>3964894</v>
      </c>
      <c r="I23003" s="15">
        <v>3964894</v>
      </c>
      <c r="J23003" s="16">
        <f>IFERROR((I23003/H23003),0)</f>
        <v>1</v>
      </c>
      <c r="K23003" s="15">
        <v>2839992</v>
      </c>
      <c r="L23003" s="15">
        <v>3964894</v>
      </c>
      <c r="M23003" s="17">
        <f>L23003/K23003</f>
        <v>1.3960933692770965</v>
      </c>
    </row>
    <row r="23004" spans="1:13" s="14" customFormat="1" outlineLevel="2" x14ac:dyDescent="0.25">
      <c r="A23004" s="34"/>
      <c r="B23004" s="44" t="s">
        <v>5453</v>
      </c>
      <c r="C23004" s="31" t="s">
        <v>5042</v>
      </c>
      <c r="D23004" s="14" t="s">
        <v>1574</v>
      </c>
      <c r="E23004" s="14" t="s">
        <v>1792</v>
      </c>
      <c r="F23004" s="14" t="s">
        <v>1793</v>
      </c>
      <c r="G23004" s="14" t="s">
        <v>5855</v>
      </c>
      <c r="H23004" s="20">
        <v>1655</v>
      </c>
      <c r="I23004" s="20">
        <v>1655</v>
      </c>
      <c r="J23004" s="21">
        <f>IFERROR((I23004/H23004),0)</f>
        <v>1</v>
      </c>
      <c r="K23004" s="20"/>
      <c r="L23004" s="20"/>
      <c r="M23004" s="22"/>
    </row>
    <row r="23005" spans="1:13" s="14" customFormat="1" outlineLevel="2" x14ac:dyDescent="0.25">
      <c r="A23005" s="34"/>
      <c r="B23005" s="44" t="s">
        <v>5453</v>
      </c>
      <c r="C23005" s="31" t="s">
        <v>5042</v>
      </c>
      <c r="D23005" s="14" t="s">
        <v>1574</v>
      </c>
      <c r="E23005" s="14" t="s">
        <v>1792</v>
      </c>
      <c r="F23005" s="14" t="s">
        <v>1793</v>
      </c>
      <c r="G23005" s="14" t="s">
        <v>5862</v>
      </c>
      <c r="H23005" s="20">
        <v>424041216</v>
      </c>
      <c r="I23005" s="20">
        <v>424041216</v>
      </c>
      <c r="J23005" s="21">
        <f>IFERROR((I23005/H23005),0)</f>
        <v>1</v>
      </c>
      <c r="K23005" s="20"/>
      <c r="L23005" s="20"/>
      <c r="M23005" s="22"/>
    </row>
    <row r="23006" spans="1:13" s="14" customFormat="1" outlineLevel="2" x14ac:dyDescent="0.25">
      <c r="A23006" s="34"/>
      <c r="B23006" s="44" t="s">
        <v>5453</v>
      </c>
      <c r="C23006" s="31" t="s">
        <v>5042</v>
      </c>
      <c r="D23006" s="14" t="s">
        <v>1574</v>
      </c>
      <c r="E23006" s="14" t="s">
        <v>1792</v>
      </c>
      <c r="F23006" s="14" t="s">
        <v>1793</v>
      </c>
      <c r="G23006" s="14" t="s">
        <v>6109</v>
      </c>
      <c r="H23006" s="20">
        <v>2836380915</v>
      </c>
      <c r="I23006" s="20">
        <v>2836380915</v>
      </c>
      <c r="J23006" s="21">
        <f>IFERROR((I23006/H23006),0)</f>
        <v>1</v>
      </c>
      <c r="K23006" s="20"/>
      <c r="L23006" s="20"/>
      <c r="M23006" s="22"/>
    </row>
    <row r="23007" spans="1:13" s="14" customFormat="1" outlineLevel="2" x14ac:dyDescent="0.25">
      <c r="A23007" s="34"/>
      <c r="B23007" s="44" t="s">
        <v>5453</v>
      </c>
      <c r="C23007" s="31" t="s">
        <v>5042</v>
      </c>
      <c r="D23007" s="14" t="s">
        <v>1574</v>
      </c>
      <c r="E23007" s="14" t="s">
        <v>1792</v>
      </c>
      <c r="F23007" s="14" t="s">
        <v>1793</v>
      </c>
      <c r="G23007" s="14" t="s">
        <v>6481</v>
      </c>
      <c r="H23007" s="20">
        <v>25</v>
      </c>
      <c r="I23007" s="20">
        <v>25</v>
      </c>
      <c r="J23007" s="21">
        <f>IFERROR((I23007/H23007),0)</f>
        <v>1</v>
      </c>
      <c r="K23007" s="20"/>
      <c r="L23007" s="20"/>
      <c r="M23007" s="22"/>
    </row>
    <row r="23008" spans="1:13" s="14" customFormat="1" outlineLevel="2" x14ac:dyDescent="0.25">
      <c r="A23008" s="34"/>
      <c r="B23008" s="44" t="s">
        <v>5453</v>
      </c>
      <c r="C23008" s="31" t="s">
        <v>5042</v>
      </c>
      <c r="D23008" s="14" t="s">
        <v>1574</v>
      </c>
      <c r="E23008" s="14" t="s">
        <v>1792</v>
      </c>
      <c r="F23008" s="14" t="s">
        <v>1793</v>
      </c>
      <c r="G23008" s="14" t="s">
        <v>6492</v>
      </c>
      <c r="H23008" s="20">
        <v>612053</v>
      </c>
      <c r="I23008" s="20">
        <v>612053</v>
      </c>
      <c r="J23008" s="21">
        <f>IFERROR((I23008/H23008),0)</f>
        <v>1</v>
      </c>
      <c r="K23008" s="20"/>
      <c r="L23008" s="20"/>
      <c r="M23008" s="22"/>
    </row>
    <row r="23009" spans="1:13" s="14" customFormat="1" outlineLevel="2" x14ac:dyDescent="0.25">
      <c r="A23009" s="34"/>
      <c r="B23009" s="44" t="s">
        <v>5453</v>
      </c>
      <c r="C23009" s="31" t="s">
        <v>5042</v>
      </c>
      <c r="D23009" s="14" t="s">
        <v>1574</v>
      </c>
      <c r="E23009" s="14" t="s">
        <v>1792</v>
      </c>
      <c r="F23009" s="14" t="s">
        <v>1793</v>
      </c>
      <c r="G23009" s="14" t="s">
        <v>6493</v>
      </c>
      <c r="H23009" s="20">
        <v>-792979</v>
      </c>
      <c r="I23009" s="20"/>
      <c r="J23009" s="21">
        <f>IFERROR((I23009/H23009),0)</f>
        <v>0</v>
      </c>
      <c r="K23009" s="20"/>
      <c r="L23009" s="20"/>
      <c r="M23009" s="22"/>
    </row>
    <row r="23010" spans="1:13" s="14" customFormat="1" outlineLevel="1" x14ac:dyDescent="0.25">
      <c r="A23010" s="34"/>
      <c r="B23010" s="46" t="s">
        <v>10207</v>
      </c>
      <c r="C23010" s="40" t="str">
        <f>C23009</f>
        <v>ASIGNACIONES DIRECTAS (20% DEL SGR)</v>
      </c>
      <c r="D23010" s="39" t="str">
        <f>D23009</f>
        <v xml:space="preserve">CUNDINAMARCA                                      </v>
      </c>
      <c r="E23010" s="39" t="str">
        <f>E23009</f>
        <v>25295</v>
      </c>
      <c r="F23010" s="39" t="str">
        <f>F23009</f>
        <v xml:space="preserve">GACHANCIPÁ                                        </v>
      </c>
      <c r="G23010" s="39" t="s">
        <v>10656</v>
      </c>
      <c r="H23010" s="20">
        <f>SUBTOTAL(9,H23003:H23009)</f>
        <v>3264207779</v>
      </c>
      <c r="I23010" s="20">
        <f>SUBTOTAL(9,I23003:I23009)</f>
        <v>3265000758</v>
      </c>
      <c r="J23010" s="42">
        <f>+I23010/H23010</f>
        <v>1.0002429315330665</v>
      </c>
      <c r="K23010" s="20">
        <f>SUBTOTAL(9,K23003:K23009)</f>
        <v>2839992</v>
      </c>
      <c r="L23010" s="20">
        <f>SUBTOTAL(9,L23003:L23009)</f>
        <v>3964894</v>
      </c>
      <c r="M23010" s="7">
        <f>IFERROR((L23010/K23010),"N.A")</f>
        <v>1.3960933692770965</v>
      </c>
    </row>
    <row r="23011" spans="1:13" s="14" customFormat="1" outlineLevel="2" x14ac:dyDescent="0.25">
      <c r="A23011" s="34"/>
      <c r="B23011" s="44" t="s">
        <v>5454</v>
      </c>
      <c r="C23011" s="31" t="s">
        <v>5042</v>
      </c>
      <c r="D23011" s="14" t="s">
        <v>1574</v>
      </c>
      <c r="E23011" s="14" t="s">
        <v>1795</v>
      </c>
      <c r="F23011" s="14" t="s">
        <v>1796</v>
      </c>
      <c r="G23011" s="14" t="s">
        <v>16</v>
      </c>
      <c r="H23011" s="15">
        <v>87022890</v>
      </c>
      <c r="I23011" s="15">
        <v>87022890</v>
      </c>
      <c r="J23011" s="16">
        <f>IFERROR((I23011/H23011),0)</f>
        <v>1</v>
      </c>
      <c r="K23011" s="15">
        <v>62025143</v>
      </c>
      <c r="L23011" s="15">
        <v>87022890</v>
      </c>
      <c r="M23011" s="17">
        <f>L23011/K23011</f>
        <v>1.4030260276868689</v>
      </c>
    </row>
    <row r="23012" spans="1:13" s="14" customFormat="1" outlineLevel="2" x14ac:dyDescent="0.25">
      <c r="A23012" s="34"/>
      <c r="B23012" s="44" t="s">
        <v>5454</v>
      </c>
      <c r="C23012" s="31" t="s">
        <v>5042</v>
      </c>
      <c r="D23012" s="14" t="s">
        <v>1574</v>
      </c>
      <c r="E23012" s="14" t="s">
        <v>1795</v>
      </c>
      <c r="F23012" s="14" t="s">
        <v>1796</v>
      </c>
      <c r="G23012" s="14" t="s">
        <v>5862</v>
      </c>
      <c r="H23012" s="20">
        <v>98722445</v>
      </c>
      <c r="I23012" s="20">
        <v>98722445</v>
      </c>
      <c r="J23012" s="21">
        <f>IFERROR((I23012/H23012),0)</f>
        <v>1</v>
      </c>
      <c r="K23012" s="20"/>
      <c r="L23012" s="20"/>
      <c r="M23012" s="22"/>
    </row>
    <row r="23013" spans="1:13" s="14" customFormat="1" outlineLevel="2" x14ac:dyDescent="0.25">
      <c r="A23013" s="34"/>
      <c r="B23013" s="44" t="s">
        <v>5454</v>
      </c>
      <c r="C23013" s="31" t="s">
        <v>5042</v>
      </c>
      <c r="D23013" s="14" t="s">
        <v>1574</v>
      </c>
      <c r="E23013" s="14" t="s">
        <v>1795</v>
      </c>
      <c r="F23013" s="14" t="s">
        <v>1796</v>
      </c>
      <c r="G23013" s="14" t="s">
        <v>6109</v>
      </c>
      <c r="H23013" s="20">
        <v>650450322</v>
      </c>
      <c r="I23013" s="20">
        <v>650450322</v>
      </c>
      <c r="J23013" s="21">
        <f>IFERROR((I23013/H23013),0)</f>
        <v>1</v>
      </c>
      <c r="K23013" s="20"/>
      <c r="L23013" s="20"/>
      <c r="M23013" s="22"/>
    </row>
    <row r="23014" spans="1:13" s="14" customFormat="1" outlineLevel="2" x14ac:dyDescent="0.25">
      <c r="A23014" s="34"/>
      <c r="B23014" s="44" t="s">
        <v>5454</v>
      </c>
      <c r="C23014" s="31" t="s">
        <v>5042</v>
      </c>
      <c r="D23014" s="14" t="s">
        <v>1574</v>
      </c>
      <c r="E23014" s="14" t="s">
        <v>1795</v>
      </c>
      <c r="F23014" s="14" t="s">
        <v>1796</v>
      </c>
      <c r="G23014" s="14" t="s">
        <v>6481</v>
      </c>
      <c r="H23014" s="20">
        <v>538</v>
      </c>
      <c r="I23014" s="20">
        <v>538</v>
      </c>
      <c r="J23014" s="21">
        <f>IFERROR((I23014/H23014),0)</f>
        <v>1</v>
      </c>
      <c r="K23014" s="20"/>
      <c r="L23014" s="20"/>
      <c r="M23014" s="22"/>
    </row>
    <row r="23015" spans="1:13" s="14" customFormat="1" outlineLevel="2" x14ac:dyDescent="0.25">
      <c r="A23015" s="34"/>
      <c r="B23015" s="44" t="s">
        <v>5454</v>
      </c>
      <c r="C23015" s="31" t="s">
        <v>5042</v>
      </c>
      <c r="D23015" s="14" t="s">
        <v>1574</v>
      </c>
      <c r="E23015" s="14" t="s">
        <v>1795</v>
      </c>
      <c r="F23015" s="14" t="s">
        <v>1796</v>
      </c>
      <c r="G23015" s="14" t="s">
        <v>6484</v>
      </c>
      <c r="H23015" s="20">
        <v>2487133</v>
      </c>
      <c r="I23015" s="20">
        <v>2487133</v>
      </c>
      <c r="J23015" s="21">
        <f>IFERROR((I23015/H23015),0)</f>
        <v>1</v>
      </c>
      <c r="K23015" s="20"/>
      <c r="L23015" s="20"/>
      <c r="M23015" s="22"/>
    </row>
    <row r="23016" spans="1:13" s="14" customFormat="1" outlineLevel="2" x14ac:dyDescent="0.25">
      <c r="A23016" s="34"/>
      <c r="B23016" s="44" t="s">
        <v>5454</v>
      </c>
      <c r="C23016" s="31" t="s">
        <v>5042</v>
      </c>
      <c r="D23016" s="14" t="s">
        <v>5012</v>
      </c>
      <c r="E23016" s="14" t="s">
        <v>1795</v>
      </c>
      <c r="F23016" s="14" t="s">
        <v>1796</v>
      </c>
      <c r="G23016" s="14" t="s">
        <v>6485</v>
      </c>
      <c r="H23016" s="20">
        <v>37233043</v>
      </c>
      <c r="I23016" s="20">
        <v>37233043</v>
      </c>
      <c r="J23016" s="21">
        <f>IFERROR((I23016/H23016),0)</f>
        <v>1</v>
      </c>
      <c r="K23016" s="25"/>
      <c r="L23016" s="25"/>
      <c r="M23016" s="22"/>
    </row>
    <row r="23017" spans="1:13" s="14" customFormat="1" outlineLevel="2" x14ac:dyDescent="0.25">
      <c r="A23017" s="34"/>
      <c r="B23017" s="44" t="s">
        <v>5454</v>
      </c>
      <c r="C23017" s="31" t="s">
        <v>5042</v>
      </c>
      <c r="D23017" s="14" t="s">
        <v>1574</v>
      </c>
      <c r="E23017" s="14" t="s">
        <v>1795</v>
      </c>
      <c r="F23017" s="14" t="s">
        <v>1796</v>
      </c>
      <c r="G23017" s="14" t="s">
        <v>6490</v>
      </c>
      <c r="H23017" s="20">
        <v>381679654</v>
      </c>
      <c r="I23017" s="20">
        <v>381679654</v>
      </c>
      <c r="J23017" s="21">
        <f>IFERROR((I23017/H23017),0)</f>
        <v>1</v>
      </c>
      <c r="K23017" s="25"/>
      <c r="L23017" s="25"/>
      <c r="M23017" s="22"/>
    </row>
    <row r="23018" spans="1:13" s="14" customFormat="1" outlineLevel="2" x14ac:dyDescent="0.25">
      <c r="A23018" s="34"/>
      <c r="B23018" s="44" t="s">
        <v>5454</v>
      </c>
      <c r="C23018" s="31" t="s">
        <v>5042</v>
      </c>
      <c r="D23018" s="14" t="s">
        <v>1574</v>
      </c>
      <c r="E23018" s="14" t="s">
        <v>1795</v>
      </c>
      <c r="F23018" s="14" t="s">
        <v>1796</v>
      </c>
      <c r="G23018" s="14" t="s">
        <v>6492</v>
      </c>
      <c r="H23018" s="20">
        <v>13255008</v>
      </c>
      <c r="I23018" s="20">
        <v>13255008</v>
      </c>
      <c r="J23018" s="21">
        <f>IFERROR((I23018/H23018),0)</f>
        <v>1</v>
      </c>
      <c r="K23018" s="20"/>
      <c r="L23018" s="20"/>
      <c r="M23018" s="22"/>
    </row>
    <row r="23019" spans="1:13" s="14" customFormat="1" outlineLevel="2" x14ac:dyDescent="0.25">
      <c r="A23019" s="34"/>
      <c r="B23019" s="44" t="s">
        <v>5454</v>
      </c>
      <c r="C23019" s="31" t="s">
        <v>5042</v>
      </c>
      <c r="D23019" s="14" t="s">
        <v>1574</v>
      </c>
      <c r="E23019" s="14" t="s">
        <v>1795</v>
      </c>
      <c r="F23019" s="14" t="s">
        <v>1796</v>
      </c>
      <c r="G23019" s="14" t="s">
        <v>6493</v>
      </c>
      <c r="H23019" s="20">
        <v>-17404578</v>
      </c>
      <c r="I23019" s="20"/>
      <c r="J23019" s="21">
        <f>IFERROR((I23019/H23019),0)</f>
        <v>0</v>
      </c>
      <c r="K23019" s="20"/>
      <c r="L23019" s="20"/>
      <c r="M23019" s="22"/>
    </row>
    <row r="23020" spans="1:13" s="14" customFormat="1" outlineLevel="1" x14ac:dyDescent="0.25">
      <c r="A23020" s="34"/>
      <c r="B23020" s="46" t="s">
        <v>10208</v>
      </c>
      <c r="C23020" s="40" t="str">
        <f>C23019</f>
        <v>ASIGNACIONES DIRECTAS (20% DEL SGR)</v>
      </c>
      <c r="D23020" s="39" t="str">
        <f>D23019</f>
        <v xml:space="preserve">CUNDINAMARCA                                      </v>
      </c>
      <c r="E23020" s="39" t="str">
        <f>E23019</f>
        <v>25293</v>
      </c>
      <c r="F23020" s="39" t="str">
        <f>F23019</f>
        <v xml:space="preserve">GACHALA                                           </v>
      </c>
      <c r="G23020" s="39" t="s">
        <v>10656</v>
      </c>
      <c r="H23020" s="20">
        <f>SUBTOTAL(9,H23011:H23019)</f>
        <v>1253446455</v>
      </c>
      <c r="I23020" s="20">
        <f>SUBTOTAL(9,I23011:I23019)</f>
        <v>1270851033</v>
      </c>
      <c r="J23020" s="42">
        <f>+I23020/H23020</f>
        <v>1.013885378135279</v>
      </c>
      <c r="K23020" s="20">
        <f>SUBTOTAL(9,K23011:K23019)</f>
        <v>62025143</v>
      </c>
      <c r="L23020" s="20">
        <f>SUBTOTAL(9,L23011:L23019)</f>
        <v>87022890</v>
      </c>
      <c r="M23020" s="7">
        <f>IFERROR((L23020/K23020),"N.A")</f>
        <v>1.4030260276868689</v>
      </c>
    </row>
    <row r="23021" spans="1:13" s="14" customFormat="1" outlineLevel="2" x14ac:dyDescent="0.25">
      <c r="A23021" s="34"/>
      <c r="B23021" s="44" t="s">
        <v>6012</v>
      </c>
      <c r="C23021" s="31" t="s">
        <v>5042</v>
      </c>
      <c r="D23021" s="14" t="s">
        <v>1574</v>
      </c>
      <c r="E23021" s="14" t="s">
        <v>6013</v>
      </c>
      <c r="F23021" s="14" t="s">
        <v>6014</v>
      </c>
      <c r="G23021" s="14" t="s">
        <v>5862</v>
      </c>
      <c r="H23021" s="20">
        <v>412817</v>
      </c>
      <c r="I23021" s="20">
        <v>412817</v>
      </c>
      <c r="J23021" s="21">
        <f>IFERROR((I23021/H23021),0)</f>
        <v>1</v>
      </c>
      <c r="K23021" s="20"/>
      <c r="L23021" s="20"/>
      <c r="M23021" s="22"/>
    </row>
    <row r="23022" spans="1:13" s="14" customFormat="1" outlineLevel="2" x14ac:dyDescent="0.25">
      <c r="A23022" s="34"/>
      <c r="B23022" s="44" t="s">
        <v>6012</v>
      </c>
      <c r="C23022" s="31" t="s">
        <v>5042</v>
      </c>
      <c r="D23022" s="14" t="s">
        <v>1574</v>
      </c>
      <c r="E23022" s="14" t="s">
        <v>6013</v>
      </c>
      <c r="F23022" s="14" t="s">
        <v>6014</v>
      </c>
      <c r="G23022" s="14" t="s">
        <v>6109</v>
      </c>
      <c r="H23022" s="20">
        <v>2761373</v>
      </c>
      <c r="I23022" s="20">
        <v>2761373</v>
      </c>
      <c r="J23022" s="21">
        <f>IFERROR((I23022/H23022),0)</f>
        <v>1</v>
      </c>
      <c r="K23022" s="20"/>
      <c r="L23022" s="20"/>
      <c r="M23022" s="22"/>
    </row>
    <row r="23023" spans="1:13" s="14" customFormat="1" outlineLevel="1" x14ac:dyDescent="0.25">
      <c r="A23023" s="34"/>
      <c r="B23023" s="46" t="s">
        <v>10209</v>
      </c>
      <c r="C23023" s="40" t="str">
        <f>C23022</f>
        <v>ASIGNACIONES DIRECTAS (20% DEL SGR)</v>
      </c>
      <c r="D23023" s="39" t="str">
        <f>D23022</f>
        <v xml:space="preserve">CUNDINAMARCA                                      </v>
      </c>
      <c r="E23023" s="39" t="str">
        <f>E23022</f>
        <v>25290</v>
      </c>
      <c r="F23023" s="39" t="str">
        <f>F23022</f>
        <v xml:space="preserve">FUSAGASUGÁ                                        </v>
      </c>
      <c r="G23023" s="39" t="s">
        <v>10656</v>
      </c>
      <c r="H23023" s="20">
        <f>SUBTOTAL(9,H23021:H23022)</f>
        <v>3174190</v>
      </c>
      <c r="I23023" s="20">
        <f>SUBTOTAL(9,I23021:I23022)</f>
        <v>3174190</v>
      </c>
      <c r="J23023" s="42">
        <f>+I23023/H23023</f>
        <v>1</v>
      </c>
      <c r="K23023" s="20">
        <f>SUBTOTAL(9,K23021:K23022)</f>
        <v>0</v>
      </c>
      <c r="L23023" s="20">
        <f>SUBTOTAL(9,L23021:L23022)</f>
        <v>0</v>
      </c>
      <c r="M23023" s="7" t="str">
        <f>IFERROR((L23023/K23023),"N.A")</f>
        <v>N.A</v>
      </c>
    </row>
    <row r="23024" spans="1:13" s="14" customFormat="1" outlineLevel="2" x14ac:dyDescent="0.25">
      <c r="A23024" s="34"/>
      <c r="B23024" s="44" t="s">
        <v>5455</v>
      </c>
      <c r="C23024" s="31" t="s">
        <v>5042</v>
      </c>
      <c r="D23024" s="14" t="s">
        <v>1574</v>
      </c>
      <c r="E23024" s="14" t="s">
        <v>1801</v>
      </c>
      <c r="F23024" s="14" t="s">
        <v>1802</v>
      </c>
      <c r="G23024" s="14" t="s">
        <v>16</v>
      </c>
      <c r="H23024" s="15">
        <v>1334225</v>
      </c>
      <c r="I23024" s="15">
        <v>285984.06</v>
      </c>
      <c r="J23024" s="16">
        <f>IFERROR((I23024/H23024),0)</f>
        <v>0.2143447019805505</v>
      </c>
      <c r="K23024" s="15">
        <v>947387</v>
      </c>
      <c r="L23024" s="15">
        <v>285984.06</v>
      </c>
      <c r="M23024" s="17">
        <f>L23024/K23024</f>
        <v>0.30186614340285439</v>
      </c>
    </row>
    <row r="23025" spans="1:13" s="14" customFormat="1" outlineLevel="2" x14ac:dyDescent="0.25">
      <c r="A23025" s="34"/>
      <c r="B23025" s="44" t="s">
        <v>5455</v>
      </c>
      <c r="C23025" s="31" t="s">
        <v>5042</v>
      </c>
      <c r="D23025" s="14" t="s">
        <v>1574</v>
      </c>
      <c r="E23025" s="14" t="s">
        <v>1801</v>
      </c>
      <c r="F23025" s="14" t="s">
        <v>1802</v>
      </c>
      <c r="G23025" s="14" t="s">
        <v>5862</v>
      </c>
      <c r="H23025" s="20">
        <v>455017</v>
      </c>
      <c r="I23025" s="20">
        <v>455017</v>
      </c>
      <c r="J23025" s="21">
        <f>IFERROR((I23025/H23025),0)</f>
        <v>1</v>
      </c>
      <c r="K23025" s="20"/>
      <c r="L23025" s="20"/>
      <c r="M23025" s="22"/>
    </row>
    <row r="23026" spans="1:13" s="14" customFormat="1" outlineLevel="2" x14ac:dyDescent="0.25">
      <c r="A23026" s="34"/>
      <c r="B23026" s="44" t="s">
        <v>5455</v>
      </c>
      <c r="C23026" s="31" t="s">
        <v>5042</v>
      </c>
      <c r="D23026" s="14" t="s">
        <v>1574</v>
      </c>
      <c r="E23026" s="14" t="s">
        <v>1801</v>
      </c>
      <c r="F23026" s="14" t="s">
        <v>1802</v>
      </c>
      <c r="G23026" s="14" t="s">
        <v>6109</v>
      </c>
      <c r="H23026" s="20">
        <v>3000450</v>
      </c>
      <c r="I23026" s="20">
        <v>3000450</v>
      </c>
      <c r="J23026" s="21">
        <f>IFERROR((I23026/H23026),0)</f>
        <v>1</v>
      </c>
      <c r="K23026" s="20"/>
      <c r="L23026" s="20"/>
      <c r="M23026" s="22"/>
    </row>
    <row r="23027" spans="1:13" s="14" customFormat="1" outlineLevel="2" x14ac:dyDescent="0.25">
      <c r="A23027" s="34"/>
      <c r="B23027" s="44" t="s">
        <v>5455</v>
      </c>
      <c r="C23027" s="31" t="s">
        <v>5042</v>
      </c>
      <c r="D23027" s="14" t="s">
        <v>1574</v>
      </c>
      <c r="E23027" s="14" t="s">
        <v>1801</v>
      </c>
      <c r="F23027" s="14" t="s">
        <v>1802</v>
      </c>
      <c r="G23027" s="14" t="s">
        <v>6481</v>
      </c>
      <c r="H23027" s="20">
        <v>8</v>
      </c>
      <c r="I23027" s="20">
        <v>8</v>
      </c>
      <c r="J23027" s="21">
        <f>IFERROR((I23027/H23027),0)</f>
        <v>1</v>
      </c>
      <c r="K23027" s="20"/>
      <c r="L23027" s="20"/>
      <c r="M23027" s="22"/>
    </row>
    <row r="23028" spans="1:13" s="14" customFormat="1" outlineLevel="2" x14ac:dyDescent="0.25">
      <c r="A23028" s="34"/>
      <c r="B23028" s="44" t="s">
        <v>5455</v>
      </c>
      <c r="C23028" s="31" t="s">
        <v>5042</v>
      </c>
      <c r="D23028" s="14" t="s">
        <v>1574</v>
      </c>
      <c r="E23028" s="14" t="s">
        <v>1801</v>
      </c>
      <c r="F23028" s="14" t="s">
        <v>1802</v>
      </c>
      <c r="G23028" s="14" t="s">
        <v>6492</v>
      </c>
      <c r="H23028" s="20">
        <v>201151</v>
      </c>
      <c r="I23028" s="20">
        <v>201151</v>
      </c>
      <c r="J23028" s="21">
        <f>IFERROR((I23028/H23028),0)</f>
        <v>1</v>
      </c>
      <c r="K23028" s="20"/>
      <c r="L23028" s="20"/>
      <c r="M23028" s="22"/>
    </row>
    <row r="23029" spans="1:13" s="14" customFormat="1" outlineLevel="2" x14ac:dyDescent="0.25">
      <c r="A23029" s="34"/>
      <c r="B23029" s="44" t="s">
        <v>5455</v>
      </c>
      <c r="C23029" s="31" t="s">
        <v>5042</v>
      </c>
      <c r="D23029" s="14" t="s">
        <v>1574</v>
      </c>
      <c r="E23029" s="14" t="s">
        <v>1801</v>
      </c>
      <c r="F23029" s="14" t="s">
        <v>1802</v>
      </c>
      <c r="G23029" s="14" t="s">
        <v>6493</v>
      </c>
      <c r="H23029" s="20">
        <v>-266845</v>
      </c>
      <c r="I23029" s="20"/>
      <c r="J23029" s="21">
        <f>IFERROR((I23029/H23029),0)</f>
        <v>0</v>
      </c>
      <c r="K23029" s="20"/>
      <c r="L23029" s="20"/>
      <c r="M23029" s="22"/>
    </row>
    <row r="23030" spans="1:13" s="14" customFormat="1" outlineLevel="1" x14ac:dyDescent="0.25">
      <c r="A23030" s="34"/>
      <c r="B23030" s="46" t="s">
        <v>10210</v>
      </c>
      <c r="C23030" s="40" t="str">
        <f>C23029</f>
        <v>ASIGNACIONES DIRECTAS (20% DEL SGR)</v>
      </c>
      <c r="D23030" s="39" t="str">
        <f>D23029</f>
        <v xml:space="preserve">CUNDINAMARCA                                      </v>
      </c>
      <c r="E23030" s="39" t="str">
        <f>E23029</f>
        <v>25281</v>
      </c>
      <c r="F23030" s="39" t="str">
        <f>F23029</f>
        <v xml:space="preserve">FOSCA                                             </v>
      </c>
      <c r="G23030" s="39" t="s">
        <v>10656</v>
      </c>
      <c r="H23030" s="20">
        <f>SUBTOTAL(9,H23024:H23029)</f>
        <v>4724006</v>
      </c>
      <c r="I23030" s="20">
        <f>SUBTOTAL(9,I23024:I23029)</f>
        <v>3942610.06</v>
      </c>
      <c r="J23030" s="42">
        <f>+I23030/H23030</f>
        <v>0.8345904006049103</v>
      </c>
      <c r="K23030" s="20">
        <f>SUBTOTAL(9,K23024:K23029)</f>
        <v>947387</v>
      </c>
      <c r="L23030" s="20">
        <f>SUBTOTAL(9,L23024:L23029)</f>
        <v>285984.06</v>
      </c>
      <c r="M23030" s="7">
        <f>IFERROR((L23030/K23030),"N.A")</f>
        <v>0.30186614340285439</v>
      </c>
    </row>
    <row r="23031" spans="1:13" s="14" customFormat="1" outlineLevel="2" x14ac:dyDescent="0.25">
      <c r="A23031" s="34"/>
      <c r="B23031" s="44" t="s">
        <v>5456</v>
      </c>
      <c r="C23031" s="31" t="s">
        <v>5042</v>
      </c>
      <c r="D23031" s="14" t="s">
        <v>1574</v>
      </c>
      <c r="E23031" s="14" t="s">
        <v>1807</v>
      </c>
      <c r="F23031" s="14" t="s">
        <v>1808</v>
      </c>
      <c r="G23031" s="14" t="s">
        <v>16</v>
      </c>
      <c r="H23031" s="15">
        <v>2016482</v>
      </c>
      <c r="I23031" s="15">
        <v>2016481.9999999998</v>
      </c>
      <c r="J23031" s="16">
        <f>IFERROR((I23031/H23031),0)</f>
        <v>0.99999999999999989</v>
      </c>
      <c r="K23031" s="15">
        <v>1447012</v>
      </c>
      <c r="L23031" s="15">
        <v>2016481.9999999998</v>
      </c>
      <c r="M23031" s="17">
        <f>L23031/K23031</f>
        <v>1.3935489132087362</v>
      </c>
    </row>
    <row r="23032" spans="1:13" s="14" customFormat="1" outlineLevel="2" x14ac:dyDescent="0.25">
      <c r="A23032" s="34"/>
      <c r="B23032" s="44" t="s">
        <v>5456</v>
      </c>
      <c r="C23032" s="31" t="s">
        <v>5042</v>
      </c>
      <c r="D23032" s="14" t="s">
        <v>1574</v>
      </c>
      <c r="E23032" s="14" t="s">
        <v>1807</v>
      </c>
      <c r="F23032" s="14" t="s">
        <v>1808</v>
      </c>
      <c r="G23032" s="14" t="s">
        <v>5862</v>
      </c>
      <c r="H23032" s="20">
        <v>5257619</v>
      </c>
      <c r="I23032" s="20">
        <v>5257619</v>
      </c>
      <c r="J23032" s="21">
        <f>IFERROR((I23032/H23032),0)</f>
        <v>1</v>
      </c>
      <c r="K23032" s="20"/>
      <c r="L23032" s="20"/>
      <c r="M23032" s="22"/>
    </row>
    <row r="23033" spans="1:13" s="14" customFormat="1" outlineLevel="2" x14ac:dyDescent="0.25">
      <c r="A23033" s="34"/>
      <c r="B23033" s="44" t="s">
        <v>5456</v>
      </c>
      <c r="C23033" s="31" t="s">
        <v>5042</v>
      </c>
      <c r="D23033" s="14" t="s">
        <v>1574</v>
      </c>
      <c r="E23033" s="14" t="s">
        <v>1807</v>
      </c>
      <c r="F23033" s="14" t="s">
        <v>1808</v>
      </c>
      <c r="G23033" s="14" t="s">
        <v>6109</v>
      </c>
      <c r="H23033" s="20">
        <v>34631696</v>
      </c>
      <c r="I23033" s="20">
        <v>34631696</v>
      </c>
      <c r="J23033" s="21">
        <f>IFERROR((I23033/H23033),0)</f>
        <v>1</v>
      </c>
      <c r="K23033" s="20"/>
      <c r="L23033" s="20"/>
      <c r="M23033" s="22"/>
    </row>
    <row r="23034" spans="1:13" s="14" customFormat="1" outlineLevel="2" x14ac:dyDescent="0.25">
      <c r="A23034" s="34"/>
      <c r="B23034" s="44" t="s">
        <v>5456</v>
      </c>
      <c r="C23034" s="31" t="s">
        <v>5042</v>
      </c>
      <c r="D23034" s="14" t="s">
        <v>1574</v>
      </c>
      <c r="E23034" s="14" t="s">
        <v>1807</v>
      </c>
      <c r="F23034" s="14" t="s">
        <v>1808</v>
      </c>
      <c r="G23034" s="14" t="s">
        <v>6481</v>
      </c>
      <c r="H23034" s="20">
        <v>12</v>
      </c>
      <c r="I23034" s="20">
        <v>12</v>
      </c>
      <c r="J23034" s="21">
        <f>IFERROR((I23034/H23034),0)</f>
        <v>1</v>
      </c>
      <c r="K23034" s="20"/>
      <c r="L23034" s="20"/>
      <c r="M23034" s="22"/>
    </row>
    <row r="23035" spans="1:13" s="14" customFormat="1" outlineLevel="2" x14ac:dyDescent="0.25">
      <c r="A23035" s="34"/>
      <c r="B23035" s="44" t="s">
        <v>5456</v>
      </c>
      <c r="C23035" s="31" t="s">
        <v>5042</v>
      </c>
      <c r="D23035" s="14" t="s">
        <v>1574</v>
      </c>
      <c r="E23035" s="14" t="s">
        <v>1807</v>
      </c>
      <c r="F23035" s="14" t="s">
        <v>1808</v>
      </c>
      <c r="G23035" s="14" t="s">
        <v>6492</v>
      </c>
      <c r="H23035" s="20">
        <v>312809</v>
      </c>
      <c r="I23035" s="20">
        <v>312809</v>
      </c>
      <c r="J23035" s="21">
        <f>IFERROR((I23035/H23035),0)</f>
        <v>1</v>
      </c>
      <c r="K23035" s="20"/>
      <c r="L23035" s="20"/>
      <c r="M23035" s="22"/>
    </row>
    <row r="23036" spans="1:13" s="14" customFormat="1" outlineLevel="2" x14ac:dyDescent="0.25">
      <c r="A23036" s="34"/>
      <c r="B23036" s="44" t="s">
        <v>5456</v>
      </c>
      <c r="C23036" s="31" t="s">
        <v>5042</v>
      </c>
      <c r="D23036" s="14" t="s">
        <v>1574</v>
      </c>
      <c r="E23036" s="14" t="s">
        <v>1807</v>
      </c>
      <c r="F23036" s="14" t="s">
        <v>1808</v>
      </c>
      <c r="G23036" s="14" t="s">
        <v>6493</v>
      </c>
      <c r="H23036" s="20">
        <v>-403296</v>
      </c>
      <c r="I23036" s="20"/>
      <c r="J23036" s="21">
        <f>IFERROR((I23036/H23036),0)</f>
        <v>0</v>
      </c>
      <c r="K23036" s="20"/>
      <c r="L23036" s="20"/>
      <c r="M23036" s="22"/>
    </row>
    <row r="23037" spans="1:13" s="14" customFormat="1" outlineLevel="1" x14ac:dyDescent="0.25">
      <c r="A23037" s="34"/>
      <c r="B23037" s="46" t="s">
        <v>10211</v>
      </c>
      <c r="C23037" s="40" t="str">
        <f>C23036</f>
        <v>ASIGNACIONES DIRECTAS (20% DEL SGR)</v>
      </c>
      <c r="D23037" s="39" t="str">
        <f>D23036</f>
        <v xml:space="preserve">CUNDINAMARCA                                      </v>
      </c>
      <c r="E23037" s="39" t="str">
        <f>E23036</f>
        <v>25260</v>
      </c>
      <c r="F23037" s="39" t="str">
        <f>F23036</f>
        <v xml:space="preserve">EL ROSAL                                          </v>
      </c>
      <c r="G23037" s="39" t="s">
        <v>10656</v>
      </c>
      <c r="H23037" s="20">
        <f>SUBTOTAL(9,H23031:H23036)</f>
        <v>41815322</v>
      </c>
      <c r="I23037" s="20">
        <f>SUBTOTAL(9,I23031:I23036)</f>
        <v>42218618</v>
      </c>
      <c r="J23037" s="42">
        <f>+I23037/H23037</f>
        <v>1.0096446943539021</v>
      </c>
      <c r="K23037" s="20">
        <f>SUBTOTAL(9,K23031:K23036)</f>
        <v>1447012</v>
      </c>
      <c r="L23037" s="20">
        <f>SUBTOTAL(9,L23031:L23036)</f>
        <v>2016481.9999999998</v>
      </c>
      <c r="M23037" s="7">
        <f>IFERROR((L23037/K23037),"N.A")</f>
        <v>1.3935489132087362</v>
      </c>
    </row>
    <row r="23038" spans="1:13" s="14" customFormat="1" outlineLevel="2" x14ac:dyDescent="0.25">
      <c r="A23038" s="34"/>
      <c r="B23038" s="44" t="s">
        <v>6015</v>
      </c>
      <c r="C23038" s="31" t="s">
        <v>5042</v>
      </c>
      <c r="D23038" s="14" t="s">
        <v>1574</v>
      </c>
      <c r="E23038" s="14" t="s">
        <v>1810</v>
      </c>
      <c r="F23038" s="14" t="s">
        <v>713</v>
      </c>
      <c r="G23038" s="14" t="s">
        <v>5862</v>
      </c>
      <c r="H23038" s="20">
        <v>64347</v>
      </c>
      <c r="I23038" s="20">
        <v>64347</v>
      </c>
      <c r="J23038" s="21">
        <f>IFERROR((I23038/H23038),0)</f>
        <v>1</v>
      </c>
      <c r="K23038" s="20"/>
      <c r="L23038" s="20"/>
      <c r="M23038" s="22"/>
    </row>
    <row r="23039" spans="1:13" s="14" customFormat="1" outlineLevel="2" x14ac:dyDescent="0.25">
      <c r="A23039" s="34"/>
      <c r="B23039" s="44" t="s">
        <v>6015</v>
      </c>
      <c r="C23039" s="31" t="s">
        <v>5042</v>
      </c>
      <c r="D23039" s="14" t="s">
        <v>1574</v>
      </c>
      <c r="E23039" s="14" t="s">
        <v>1810</v>
      </c>
      <c r="F23039" s="14" t="s">
        <v>713</v>
      </c>
      <c r="G23039" s="14" t="s">
        <v>6109</v>
      </c>
      <c r="H23039" s="20">
        <v>465669</v>
      </c>
      <c r="I23039" s="20">
        <v>465669</v>
      </c>
      <c r="J23039" s="21">
        <f>IFERROR((I23039/H23039),0)</f>
        <v>1</v>
      </c>
      <c r="K23039" s="20"/>
      <c r="L23039" s="20"/>
      <c r="M23039" s="22"/>
    </row>
    <row r="23040" spans="1:13" s="14" customFormat="1" outlineLevel="1" x14ac:dyDescent="0.25">
      <c r="A23040" s="34"/>
      <c r="B23040" s="46" t="s">
        <v>10212</v>
      </c>
      <c r="C23040" s="40" t="str">
        <f>C23039</f>
        <v>ASIGNACIONES DIRECTAS (20% DEL SGR)</v>
      </c>
      <c r="D23040" s="39" t="str">
        <f>D23039</f>
        <v xml:space="preserve">CUNDINAMARCA                                      </v>
      </c>
      <c r="E23040" s="39" t="str">
        <f>E23039</f>
        <v>25258</v>
      </c>
      <c r="F23040" s="39" t="str">
        <f>F23039</f>
        <v xml:space="preserve">EL PEÑÓN                                          </v>
      </c>
      <c r="G23040" s="39" t="s">
        <v>10656</v>
      </c>
      <c r="H23040" s="20">
        <f>SUBTOTAL(9,H23038:H23039)</f>
        <v>530016</v>
      </c>
      <c r="I23040" s="20">
        <f>SUBTOTAL(9,I23038:I23039)</f>
        <v>530016</v>
      </c>
      <c r="J23040" s="42">
        <f>+I23040/H23040</f>
        <v>1</v>
      </c>
      <c r="K23040" s="20">
        <f>SUBTOTAL(9,K23038:K23039)</f>
        <v>0</v>
      </c>
      <c r="L23040" s="20">
        <f>SUBTOTAL(9,L23038:L23039)</f>
        <v>0</v>
      </c>
      <c r="M23040" s="7" t="str">
        <f>IFERROR((L23040/K23040),"N.A")</f>
        <v>N.A</v>
      </c>
    </row>
    <row r="23041" spans="1:13" s="14" customFormat="1" outlineLevel="2" x14ac:dyDescent="0.25">
      <c r="A23041" s="34"/>
      <c r="B23041" s="44" t="s">
        <v>6016</v>
      </c>
      <c r="C23041" s="31" t="s">
        <v>5042</v>
      </c>
      <c r="D23041" s="14" t="s">
        <v>1574</v>
      </c>
      <c r="E23041" s="14" t="s">
        <v>1812</v>
      </c>
      <c r="F23041" s="14" t="s">
        <v>1813</v>
      </c>
      <c r="G23041" s="14" t="s">
        <v>5862</v>
      </c>
      <c r="H23041" s="20">
        <v>24102</v>
      </c>
      <c r="I23041" s="20">
        <v>24102</v>
      </c>
      <c r="J23041" s="21">
        <f>IFERROR((I23041/H23041),0)</f>
        <v>1</v>
      </c>
      <c r="K23041" s="20"/>
      <c r="L23041" s="20"/>
      <c r="M23041" s="22"/>
    </row>
    <row r="23042" spans="1:13" s="14" customFormat="1" outlineLevel="2" x14ac:dyDescent="0.25">
      <c r="A23042" s="34"/>
      <c r="B23042" s="44" t="s">
        <v>6016</v>
      </c>
      <c r="C23042" s="31" t="s">
        <v>5042</v>
      </c>
      <c r="D23042" s="14" t="s">
        <v>1574</v>
      </c>
      <c r="E23042" s="14" t="s">
        <v>1812</v>
      </c>
      <c r="F23042" s="14" t="s">
        <v>1813</v>
      </c>
      <c r="G23042" s="14" t="s">
        <v>6109</v>
      </c>
      <c r="H23042" s="20">
        <v>155457</v>
      </c>
      <c r="I23042" s="20">
        <v>155457</v>
      </c>
      <c r="J23042" s="21">
        <f>IFERROR((I23042/H23042),0)</f>
        <v>1</v>
      </c>
      <c r="K23042" s="20"/>
      <c r="L23042" s="20"/>
      <c r="M23042" s="22"/>
    </row>
    <row r="23043" spans="1:13" s="14" customFormat="1" outlineLevel="1" x14ac:dyDescent="0.25">
      <c r="A23043" s="34"/>
      <c r="B23043" s="46" t="s">
        <v>10213</v>
      </c>
      <c r="C23043" s="40" t="str">
        <f>C23042</f>
        <v>ASIGNACIONES DIRECTAS (20% DEL SGR)</v>
      </c>
      <c r="D23043" s="39" t="str">
        <f>D23042</f>
        <v xml:space="preserve">CUNDINAMARCA                                      </v>
      </c>
      <c r="E23043" s="39" t="str">
        <f>E23042</f>
        <v>25245</v>
      </c>
      <c r="F23043" s="39" t="str">
        <f>F23042</f>
        <v xml:space="preserve">EL COLEGIO                                        </v>
      </c>
      <c r="G23043" s="39" t="s">
        <v>10656</v>
      </c>
      <c r="H23043" s="20">
        <f>SUBTOTAL(9,H23041:H23042)</f>
        <v>179559</v>
      </c>
      <c r="I23043" s="20">
        <f>SUBTOTAL(9,I23041:I23042)</f>
        <v>179559</v>
      </c>
      <c r="J23043" s="42">
        <f>+I23043/H23043</f>
        <v>1</v>
      </c>
      <c r="K23043" s="20">
        <f>SUBTOTAL(9,K23041:K23042)</f>
        <v>0</v>
      </c>
      <c r="L23043" s="20">
        <f>SUBTOTAL(9,L23041:L23042)</f>
        <v>0</v>
      </c>
      <c r="M23043" s="7" t="str">
        <f>IFERROR((L23043/K23043),"N.A")</f>
        <v>N.A</v>
      </c>
    </row>
    <row r="23044" spans="1:13" s="14" customFormat="1" outlineLevel="2" x14ac:dyDescent="0.25">
      <c r="A23044" s="34"/>
      <c r="B23044" s="44" t="s">
        <v>5457</v>
      </c>
      <c r="C23044" s="31" t="s">
        <v>5042</v>
      </c>
      <c r="D23044" s="14" t="s">
        <v>1574</v>
      </c>
      <c r="E23044" s="14" t="s">
        <v>1815</v>
      </c>
      <c r="F23044" s="14" t="s">
        <v>1816</v>
      </c>
      <c r="G23044" s="14" t="s">
        <v>16</v>
      </c>
      <c r="H23044" s="15">
        <v>1705096416</v>
      </c>
      <c r="I23044" s="15">
        <v>1705096416</v>
      </c>
      <c r="J23044" s="16">
        <f>IFERROR((I23044/H23044),0)</f>
        <v>1</v>
      </c>
      <c r="K23044" s="15">
        <v>1247231890</v>
      </c>
      <c r="L23044" s="15">
        <v>1705096416</v>
      </c>
      <c r="M23044" s="17">
        <f>L23044/K23044</f>
        <v>1.3671045694638229</v>
      </c>
    </row>
    <row r="23045" spans="1:13" s="14" customFormat="1" outlineLevel="2" x14ac:dyDescent="0.25">
      <c r="A23045" s="34"/>
      <c r="B23045" s="44" t="s">
        <v>5457</v>
      </c>
      <c r="C23045" s="31" t="s">
        <v>5042</v>
      </c>
      <c r="D23045" s="14" t="s">
        <v>1574</v>
      </c>
      <c r="E23045" s="14" t="s">
        <v>1815</v>
      </c>
      <c r="F23045" s="14" t="s">
        <v>1816</v>
      </c>
      <c r="G23045" s="14" t="s">
        <v>5818</v>
      </c>
      <c r="H23045" s="20">
        <v>1532364</v>
      </c>
      <c r="I23045" s="20">
        <v>1532364</v>
      </c>
      <c r="J23045" s="21">
        <f>IFERROR((I23045/H23045),0)</f>
        <v>1</v>
      </c>
      <c r="K23045" s="20"/>
      <c r="L23045" s="20"/>
      <c r="M23045" s="22"/>
    </row>
    <row r="23046" spans="1:13" s="14" customFormat="1" outlineLevel="2" x14ac:dyDescent="0.25">
      <c r="A23046" s="34"/>
      <c r="B23046" s="44" t="s">
        <v>5457</v>
      </c>
      <c r="C23046" s="31" t="s">
        <v>5042</v>
      </c>
      <c r="D23046" s="14" t="s">
        <v>1574</v>
      </c>
      <c r="E23046" s="14" t="s">
        <v>1815</v>
      </c>
      <c r="F23046" s="14" t="s">
        <v>1816</v>
      </c>
      <c r="G23046" s="14" t="s">
        <v>5855</v>
      </c>
      <c r="H23046" s="20">
        <v>8514917</v>
      </c>
      <c r="I23046" s="20">
        <v>8514917</v>
      </c>
      <c r="J23046" s="21">
        <f>IFERROR((I23046/H23046),0)</f>
        <v>1</v>
      </c>
      <c r="K23046" s="20"/>
      <c r="L23046" s="20"/>
      <c r="M23046" s="22"/>
    </row>
    <row r="23047" spans="1:13" s="14" customFormat="1" outlineLevel="2" x14ac:dyDescent="0.25">
      <c r="A23047" s="34"/>
      <c r="B23047" s="44" t="s">
        <v>5457</v>
      </c>
      <c r="C23047" s="31" t="s">
        <v>5042</v>
      </c>
      <c r="D23047" s="14" t="s">
        <v>1574</v>
      </c>
      <c r="E23047" s="14" t="s">
        <v>1815</v>
      </c>
      <c r="F23047" s="14" t="s">
        <v>1816</v>
      </c>
      <c r="G23047" s="14" t="s">
        <v>5862</v>
      </c>
      <c r="H23047" s="20">
        <v>955228778</v>
      </c>
      <c r="I23047" s="20">
        <v>955228778</v>
      </c>
      <c r="J23047" s="21">
        <f>IFERROR((I23047/H23047),0)</f>
        <v>1</v>
      </c>
      <c r="K23047" s="20"/>
      <c r="L23047" s="20"/>
      <c r="M23047" s="22"/>
    </row>
    <row r="23048" spans="1:13" s="14" customFormat="1" outlineLevel="2" x14ac:dyDescent="0.25">
      <c r="A23048" s="34"/>
      <c r="B23048" s="44" t="s">
        <v>5457</v>
      </c>
      <c r="C23048" s="31" t="s">
        <v>5042</v>
      </c>
      <c r="D23048" s="14" t="s">
        <v>1574</v>
      </c>
      <c r="E23048" s="14" t="s">
        <v>1815</v>
      </c>
      <c r="F23048" s="14" t="s">
        <v>1816</v>
      </c>
      <c r="G23048" s="14" t="s">
        <v>6109</v>
      </c>
      <c r="H23048" s="20">
        <v>5161631401</v>
      </c>
      <c r="I23048" s="20">
        <v>5161631401</v>
      </c>
      <c r="J23048" s="21">
        <f>IFERROR((I23048/H23048),0)</f>
        <v>1</v>
      </c>
      <c r="K23048" s="20"/>
      <c r="L23048" s="20"/>
      <c r="M23048" s="22"/>
    </row>
    <row r="23049" spans="1:13" s="14" customFormat="1" outlineLevel="2" x14ac:dyDescent="0.25">
      <c r="A23049" s="34"/>
      <c r="B23049" s="44" t="s">
        <v>5457</v>
      </c>
      <c r="C23049" s="31" t="s">
        <v>5042</v>
      </c>
      <c r="D23049" s="14" t="s">
        <v>1574</v>
      </c>
      <c r="E23049" s="14" t="s">
        <v>1815</v>
      </c>
      <c r="F23049" s="14" t="s">
        <v>1816</v>
      </c>
      <c r="G23049" s="14" t="s">
        <v>6481</v>
      </c>
      <c r="H23049" s="20">
        <v>10546</v>
      </c>
      <c r="I23049" s="20">
        <v>10546</v>
      </c>
      <c r="J23049" s="21">
        <f>IFERROR((I23049/H23049),0)</f>
        <v>1</v>
      </c>
      <c r="K23049" s="20"/>
      <c r="L23049" s="20"/>
      <c r="M23049" s="22"/>
    </row>
    <row r="23050" spans="1:13" s="14" customFormat="1" outlineLevel="2" x14ac:dyDescent="0.25">
      <c r="A23050" s="34"/>
      <c r="B23050" s="44" t="s">
        <v>5457</v>
      </c>
      <c r="C23050" s="31" t="s">
        <v>5042</v>
      </c>
      <c r="D23050" s="14" t="s">
        <v>1574</v>
      </c>
      <c r="E23050" s="14" t="s">
        <v>1815</v>
      </c>
      <c r="F23050" s="14" t="s">
        <v>1816</v>
      </c>
      <c r="G23050" s="14" t="s">
        <v>6484</v>
      </c>
      <c r="H23050" s="20">
        <v>109924039</v>
      </c>
      <c r="I23050" s="20">
        <v>109924039</v>
      </c>
      <c r="J23050" s="21">
        <f>IFERROR((I23050/H23050),0)</f>
        <v>1</v>
      </c>
      <c r="K23050" s="20"/>
      <c r="L23050" s="20"/>
      <c r="M23050" s="22"/>
    </row>
    <row r="23051" spans="1:13" s="14" customFormat="1" outlineLevel="2" x14ac:dyDescent="0.25">
      <c r="A23051" s="34"/>
      <c r="B23051" s="44" t="s">
        <v>5457</v>
      </c>
      <c r="C23051" s="31" t="s">
        <v>5042</v>
      </c>
      <c r="D23051" s="14" t="s">
        <v>5012</v>
      </c>
      <c r="E23051" s="14" t="s">
        <v>1815</v>
      </c>
      <c r="F23051" s="14" t="s">
        <v>1816</v>
      </c>
      <c r="G23051" s="14" t="s">
        <v>6485</v>
      </c>
      <c r="H23051" s="20">
        <v>692126038</v>
      </c>
      <c r="I23051" s="20">
        <v>692126038</v>
      </c>
      <c r="J23051" s="21">
        <f>IFERROR((I23051/H23051),0)</f>
        <v>1</v>
      </c>
      <c r="K23051" s="25"/>
      <c r="L23051" s="25"/>
      <c r="M23051" s="22"/>
    </row>
    <row r="23052" spans="1:13" s="14" customFormat="1" outlineLevel="2" x14ac:dyDescent="0.25">
      <c r="A23052" s="34"/>
      <c r="B23052" s="44" t="s">
        <v>5457</v>
      </c>
      <c r="C23052" s="31" t="s">
        <v>5042</v>
      </c>
      <c r="D23052" s="14" t="s">
        <v>1574</v>
      </c>
      <c r="E23052" s="14" t="s">
        <v>1815</v>
      </c>
      <c r="F23052" s="14" t="s">
        <v>1816</v>
      </c>
      <c r="G23052" s="14" t="s">
        <v>6492</v>
      </c>
      <c r="H23052" s="20">
        <v>278225753</v>
      </c>
      <c r="I23052" s="20">
        <v>278225753</v>
      </c>
      <c r="J23052" s="21">
        <f>IFERROR((I23052/H23052),0)</f>
        <v>1</v>
      </c>
      <c r="K23052" s="20"/>
      <c r="L23052" s="20"/>
      <c r="M23052" s="22"/>
    </row>
    <row r="23053" spans="1:13" s="14" customFormat="1" outlineLevel="2" x14ac:dyDescent="0.25">
      <c r="A23053" s="34"/>
      <c r="B23053" s="44" t="s">
        <v>5457</v>
      </c>
      <c r="C23053" s="31" t="s">
        <v>5042</v>
      </c>
      <c r="D23053" s="14" t="s">
        <v>1574</v>
      </c>
      <c r="E23053" s="14" t="s">
        <v>1815</v>
      </c>
      <c r="F23053" s="14" t="s">
        <v>1816</v>
      </c>
      <c r="G23053" s="14" t="s">
        <v>6493</v>
      </c>
      <c r="H23053" s="20">
        <v>-341019283</v>
      </c>
      <c r="I23053" s="20"/>
      <c r="J23053" s="21">
        <f>IFERROR((I23053/H23053),0)</f>
        <v>0</v>
      </c>
      <c r="K23053" s="20"/>
      <c r="L23053" s="20"/>
      <c r="M23053" s="22"/>
    </row>
    <row r="23054" spans="1:13" s="14" customFormat="1" outlineLevel="1" x14ac:dyDescent="0.25">
      <c r="A23054" s="34"/>
      <c r="B23054" s="46" t="s">
        <v>10214</v>
      </c>
      <c r="C23054" s="40" t="str">
        <f>C23053</f>
        <v>ASIGNACIONES DIRECTAS (20% DEL SGR)</v>
      </c>
      <c r="D23054" s="39" t="str">
        <f>D23053</f>
        <v xml:space="preserve">CUNDINAMARCA                                      </v>
      </c>
      <c r="E23054" s="39" t="str">
        <f>E23053</f>
        <v>25224</v>
      </c>
      <c r="F23054" s="39" t="str">
        <f>F23053</f>
        <v xml:space="preserve">CUCUNUBÁ                                          </v>
      </c>
      <c r="G23054" s="39" t="s">
        <v>10656</v>
      </c>
      <c r="H23054" s="20">
        <f>SUBTOTAL(9,H23044:H23053)</f>
        <v>8571270969</v>
      </c>
      <c r="I23054" s="20">
        <f>SUBTOTAL(9,I23044:I23053)</f>
        <v>8912290252</v>
      </c>
      <c r="J23054" s="42">
        <f>+I23054/H23054</f>
        <v>1.0397863145656432</v>
      </c>
      <c r="K23054" s="20">
        <f>SUBTOTAL(9,K23044:K23053)</f>
        <v>1247231890</v>
      </c>
      <c r="L23054" s="20">
        <f>SUBTOTAL(9,L23044:L23053)</f>
        <v>1705096416</v>
      </c>
      <c r="M23054" s="7">
        <f>IFERROR((L23054/K23054),"N.A")</f>
        <v>1.3671045694638229</v>
      </c>
    </row>
    <row r="23055" spans="1:13" s="14" customFormat="1" outlineLevel="2" x14ac:dyDescent="0.25">
      <c r="A23055" s="34"/>
      <c r="B23055" s="44" t="s">
        <v>6017</v>
      </c>
      <c r="C23055" s="31" t="s">
        <v>5042</v>
      </c>
      <c r="D23055" s="14" t="s">
        <v>1574</v>
      </c>
      <c r="E23055" s="14" t="s">
        <v>6018</v>
      </c>
      <c r="F23055" s="14" t="s">
        <v>6019</v>
      </c>
      <c r="G23055" s="14" t="s">
        <v>5862</v>
      </c>
      <c r="H23055" s="20">
        <v>144010</v>
      </c>
      <c r="I23055" s="20">
        <v>144010</v>
      </c>
      <c r="J23055" s="21">
        <f>IFERROR((I23055/H23055),0)</f>
        <v>1</v>
      </c>
      <c r="K23055" s="20"/>
      <c r="L23055" s="20"/>
      <c r="M23055" s="22"/>
    </row>
    <row r="23056" spans="1:13" s="14" customFormat="1" outlineLevel="2" x14ac:dyDescent="0.25">
      <c r="A23056" s="34"/>
      <c r="B23056" s="44" t="s">
        <v>6017</v>
      </c>
      <c r="C23056" s="31" t="s">
        <v>5042</v>
      </c>
      <c r="D23056" s="14" t="s">
        <v>1574</v>
      </c>
      <c r="E23056" s="14" t="s">
        <v>6018</v>
      </c>
      <c r="F23056" s="14" t="s">
        <v>6019</v>
      </c>
      <c r="G23056" s="14" t="s">
        <v>6109</v>
      </c>
      <c r="H23056" s="20">
        <v>937115</v>
      </c>
      <c r="I23056" s="20">
        <v>937115</v>
      </c>
      <c r="J23056" s="21">
        <f>IFERROR((I23056/H23056),0)</f>
        <v>1</v>
      </c>
      <c r="K23056" s="20"/>
      <c r="L23056" s="20"/>
      <c r="M23056" s="22"/>
    </row>
    <row r="23057" spans="1:13" s="14" customFormat="1" outlineLevel="1" x14ac:dyDescent="0.25">
      <c r="A23057" s="34"/>
      <c r="B23057" s="46" t="s">
        <v>10215</v>
      </c>
      <c r="C23057" s="40" t="str">
        <f>C23056</f>
        <v>ASIGNACIONES DIRECTAS (20% DEL SGR)</v>
      </c>
      <c r="D23057" s="39" t="str">
        <f>D23056</f>
        <v xml:space="preserve">CUNDINAMARCA                                      </v>
      </c>
      <c r="E23057" s="39" t="str">
        <f>E23056</f>
        <v>25214</v>
      </c>
      <c r="F23057" s="39" t="str">
        <f>F23056</f>
        <v xml:space="preserve">COTA                                              </v>
      </c>
      <c r="G23057" s="39" t="s">
        <v>10656</v>
      </c>
      <c r="H23057" s="20">
        <f>SUBTOTAL(9,H23055:H23056)</f>
        <v>1081125</v>
      </c>
      <c r="I23057" s="20">
        <f>SUBTOTAL(9,I23055:I23056)</f>
        <v>1081125</v>
      </c>
      <c r="J23057" s="42">
        <f>+I23057/H23057</f>
        <v>1</v>
      </c>
      <c r="K23057" s="20">
        <f>SUBTOTAL(9,K23055:K23056)</f>
        <v>0</v>
      </c>
      <c r="L23057" s="20">
        <f>SUBTOTAL(9,L23055:L23056)</f>
        <v>0</v>
      </c>
      <c r="M23057" s="7" t="str">
        <f>IFERROR((L23057/K23057),"N.A")</f>
        <v>N.A</v>
      </c>
    </row>
    <row r="23058" spans="1:13" s="14" customFormat="1" outlineLevel="2" x14ac:dyDescent="0.25">
      <c r="A23058" s="34"/>
      <c r="B23058" s="44" t="s">
        <v>5458</v>
      </c>
      <c r="C23058" s="31" t="s">
        <v>5042</v>
      </c>
      <c r="D23058" s="14" t="s">
        <v>1574</v>
      </c>
      <c r="E23058" s="14" t="s">
        <v>1818</v>
      </c>
      <c r="F23058" s="14" t="s">
        <v>1819</v>
      </c>
      <c r="G23058" s="14" t="s">
        <v>16</v>
      </c>
      <c r="H23058" s="15">
        <v>98273607</v>
      </c>
      <c r="I23058" s="15">
        <v>98273607</v>
      </c>
      <c r="J23058" s="16">
        <f>IFERROR((I23058/H23058),0)</f>
        <v>1</v>
      </c>
      <c r="K23058" s="15">
        <v>71735368</v>
      </c>
      <c r="L23058" s="15">
        <v>98273607</v>
      </c>
      <c r="M23058" s="17">
        <f>L23058/K23058</f>
        <v>1.3699463701085355</v>
      </c>
    </row>
    <row r="23059" spans="1:13" s="14" customFormat="1" outlineLevel="2" x14ac:dyDescent="0.25">
      <c r="A23059" s="34"/>
      <c r="B23059" s="44" t="s">
        <v>5458</v>
      </c>
      <c r="C23059" s="31" t="s">
        <v>5042</v>
      </c>
      <c r="D23059" s="14" t="s">
        <v>1574</v>
      </c>
      <c r="E23059" s="14" t="s">
        <v>1818</v>
      </c>
      <c r="F23059" s="14" t="s">
        <v>1819</v>
      </c>
      <c r="G23059" s="14" t="s">
        <v>5862</v>
      </c>
      <c r="H23059" s="20">
        <v>84422167</v>
      </c>
      <c r="I23059" s="20">
        <v>84422167</v>
      </c>
      <c r="J23059" s="21">
        <f>IFERROR((I23059/H23059),0)</f>
        <v>1</v>
      </c>
      <c r="K23059" s="20"/>
      <c r="L23059" s="20"/>
      <c r="M23059" s="22"/>
    </row>
    <row r="23060" spans="1:13" s="14" customFormat="1" outlineLevel="2" x14ac:dyDescent="0.25">
      <c r="A23060" s="34"/>
      <c r="B23060" s="44" t="s">
        <v>5458</v>
      </c>
      <c r="C23060" s="31" t="s">
        <v>5042</v>
      </c>
      <c r="D23060" s="14" t="s">
        <v>1574</v>
      </c>
      <c r="E23060" s="14" t="s">
        <v>1818</v>
      </c>
      <c r="F23060" s="14" t="s">
        <v>1819</v>
      </c>
      <c r="G23060" s="14" t="s">
        <v>6109</v>
      </c>
      <c r="H23060" s="20">
        <v>473182701</v>
      </c>
      <c r="I23060" s="20">
        <v>473182701</v>
      </c>
      <c r="J23060" s="21">
        <f>IFERROR((I23060/H23060),0)</f>
        <v>1</v>
      </c>
      <c r="K23060" s="20"/>
      <c r="L23060" s="20"/>
      <c r="M23060" s="22"/>
    </row>
    <row r="23061" spans="1:13" s="14" customFormat="1" outlineLevel="2" x14ac:dyDescent="0.25">
      <c r="A23061" s="34"/>
      <c r="B23061" s="44" t="s">
        <v>5458</v>
      </c>
      <c r="C23061" s="31" t="s">
        <v>5042</v>
      </c>
      <c r="D23061" s="14" t="s">
        <v>1574</v>
      </c>
      <c r="E23061" s="14" t="s">
        <v>1818</v>
      </c>
      <c r="F23061" s="14" t="s">
        <v>1819</v>
      </c>
      <c r="G23061" s="14" t="s">
        <v>6481</v>
      </c>
      <c r="H23061" s="20">
        <v>608</v>
      </c>
      <c r="I23061" s="20">
        <v>608</v>
      </c>
      <c r="J23061" s="21">
        <f>IFERROR((I23061/H23061),0)</f>
        <v>1</v>
      </c>
      <c r="K23061" s="20"/>
      <c r="L23061" s="20"/>
      <c r="M23061" s="22"/>
    </row>
    <row r="23062" spans="1:13" s="14" customFormat="1" outlineLevel="2" x14ac:dyDescent="0.25">
      <c r="A23062" s="34"/>
      <c r="B23062" s="44" t="s">
        <v>5458</v>
      </c>
      <c r="C23062" s="31" t="s">
        <v>5042</v>
      </c>
      <c r="D23062" s="14" t="s">
        <v>1574</v>
      </c>
      <c r="E23062" s="14" t="s">
        <v>1818</v>
      </c>
      <c r="F23062" s="14" t="s">
        <v>1819</v>
      </c>
      <c r="G23062" s="14" t="s">
        <v>6484</v>
      </c>
      <c r="H23062" s="20">
        <v>5059870</v>
      </c>
      <c r="I23062" s="20">
        <v>5059870</v>
      </c>
      <c r="J23062" s="21">
        <f>IFERROR((I23062/H23062),0)</f>
        <v>1</v>
      </c>
      <c r="K23062" s="20"/>
      <c r="L23062" s="20"/>
      <c r="M23062" s="22"/>
    </row>
    <row r="23063" spans="1:13" s="14" customFormat="1" outlineLevel="2" x14ac:dyDescent="0.25">
      <c r="A23063" s="34"/>
      <c r="B23063" s="44" t="s">
        <v>5458</v>
      </c>
      <c r="C23063" s="31" t="s">
        <v>5042</v>
      </c>
      <c r="D23063" s="14" t="s">
        <v>5012</v>
      </c>
      <c r="E23063" s="14" t="s">
        <v>1818</v>
      </c>
      <c r="F23063" s="14" t="s">
        <v>1819</v>
      </c>
      <c r="G23063" s="14" t="s">
        <v>6485</v>
      </c>
      <c r="H23063" s="20">
        <v>63452377</v>
      </c>
      <c r="I23063" s="20">
        <v>63452377</v>
      </c>
      <c r="J23063" s="21">
        <f>IFERROR((I23063/H23063),0)</f>
        <v>1</v>
      </c>
      <c r="K23063" s="25"/>
      <c r="L23063" s="25"/>
      <c r="M23063" s="22"/>
    </row>
    <row r="23064" spans="1:13" s="14" customFormat="1" outlineLevel="2" x14ac:dyDescent="0.25">
      <c r="A23064" s="34"/>
      <c r="B23064" s="44" t="s">
        <v>5458</v>
      </c>
      <c r="C23064" s="31" t="s">
        <v>5042</v>
      </c>
      <c r="D23064" s="14" t="s">
        <v>1574</v>
      </c>
      <c r="E23064" s="14" t="s">
        <v>1818</v>
      </c>
      <c r="F23064" s="14" t="s">
        <v>1819</v>
      </c>
      <c r="G23064" s="14" t="s">
        <v>6492</v>
      </c>
      <c r="H23064" s="20">
        <v>15949158</v>
      </c>
      <c r="I23064" s="20">
        <v>15949158</v>
      </c>
      <c r="J23064" s="21">
        <f>IFERROR((I23064/H23064),0)</f>
        <v>1</v>
      </c>
      <c r="K23064" s="20"/>
      <c r="L23064" s="20"/>
      <c r="M23064" s="22"/>
    </row>
    <row r="23065" spans="1:13" s="14" customFormat="1" outlineLevel="2" x14ac:dyDescent="0.25">
      <c r="A23065" s="34"/>
      <c r="B23065" s="44" t="s">
        <v>5458</v>
      </c>
      <c r="C23065" s="31" t="s">
        <v>5042</v>
      </c>
      <c r="D23065" s="14" t="s">
        <v>1574</v>
      </c>
      <c r="E23065" s="14" t="s">
        <v>1818</v>
      </c>
      <c r="F23065" s="14" t="s">
        <v>1819</v>
      </c>
      <c r="G23065" s="14" t="s">
        <v>6493</v>
      </c>
      <c r="H23065" s="20">
        <v>-19654721</v>
      </c>
      <c r="I23065" s="20"/>
      <c r="J23065" s="21">
        <f>IFERROR((I23065/H23065),0)</f>
        <v>0</v>
      </c>
      <c r="K23065" s="20"/>
      <c r="L23065" s="20"/>
      <c r="M23065" s="22"/>
    </row>
    <row r="23066" spans="1:13" s="14" customFormat="1" outlineLevel="1" x14ac:dyDescent="0.25">
      <c r="A23066" s="34"/>
      <c r="B23066" s="46" t="s">
        <v>10216</v>
      </c>
      <c r="C23066" s="40" t="str">
        <f>C23065</f>
        <v>ASIGNACIONES DIRECTAS (20% DEL SGR)</v>
      </c>
      <c r="D23066" s="39" t="str">
        <f>D23065</f>
        <v xml:space="preserve">CUNDINAMARCA                                      </v>
      </c>
      <c r="E23066" s="39" t="str">
        <f>E23065</f>
        <v>25200</v>
      </c>
      <c r="F23066" s="39" t="str">
        <f>F23065</f>
        <v xml:space="preserve">COGUA                                             </v>
      </c>
      <c r="G23066" s="39" t="s">
        <v>10656</v>
      </c>
      <c r="H23066" s="20">
        <f>SUBTOTAL(9,H23058:H23065)</f>
        <v>720685767</v>
      </c>
      <c r="I23066" s="20">
        <f>SUBTOTAL(9,I23058:I23065)</f>
        <v>740340488</v>
      </c>
      <c r="J23066" s="42">
        <f>+I23066/H23066</f>
        <v>1.0272722480448264</v>
      </c>
      <c r="K23066" s="20">
        <f>SUBTOTAL(9,K23058:K23065)</f>
        <v>71735368</v>
      </c>
      <c r="L23066" s="20">
        <f>SUBTOTAL(9,L23058:L23065)</f>
        <v>98273607</v>
      </c>
      <c r="M23066" s="7">
        <f>IFERROR((L23066/K23066),"N.A")</f>
        <v>1.3699463701085355</v>
      </c>
    </row>
    <row r="23067" spans="1:13" s="14" customFormat="1" outlineLevel="2" x14ac:dyDescent="0.25">
      <c r="A23067" s="34"/>
      <c r="B23067" s="44" t="s">
        <v>5459</v>
      </c>
      <c r="C23067" s="31" t="s">
        <v>5042</v>
      </c>
      <c r="D23067" s="14" t="s">
        <v>1574</v>
      </c>
      <c r="E23067" s="14" t="s">
        <v>1821</v>
      </c>
      <c r="F23067" s="14" t="s">
        <v>1822</v>
      </c>
      <c r="G23067" s="14" t="s">
        <v>16</v>
      </c>
      <c r="H23067" s="15">
        <v>15957133</v>
      </c>
      <c r="I23067" s="15">
        <v>15957133</v>
      </c>
      <c r="J23067" s="16">
        <f>IFERROR((I23067/H23067),0)</f>
        <v>1</v>
      </c>
      <c r="K23067" s="15">
        <v>11518656</v>
      </c>
      <c r="L23067" s="15">
        <v>15957133</v>
      </c>
      <c r="M23067" s="17">
        <f>L23067/K23067</f>
        <v>1.3853294169041943</v>
      </c>
    </row>
    <row r="23068" spans="1:13" s="14" customFormat="1" outlineLevel="2" x14ac:dyDescent="0.25">
      <c r="A23068" s="34"/>
      <c r="B23068" s="44" t="s">
        <v>5459</v>
      </c>
      <c r="C23068" s="31" t="s">
        <v>5042</v>
      </c>
      <c r="D23068" s="14" t="s">
        <v>1574</v>
      </c>
      <c r="E23068" s="14" t="s">
        <v>1821</v>
      </c>
      <c r="F23068" s="14" t="s">
        <v>1822</v>
      </c>
      <c r="G23068" s="14" t="s">
        <v>5855</v>
      </c>
      <c r="H23068" s="20">
        <v>66798</v>
      </c>
      <c r="I23068" s="20">
        <v>66798</v>
      </c>
      <c r="J23068" s="21">
        <f>IFERROR((I23068/H23068),0)</f>
        <v>1</v>
      </c>
      <c r="K23068" s="20"/>
      <c r="L23068" s="20"/>
      <c r="M23068" s="22"/>
    </row>
    <row r="23069" spans="1:13" s="14" customFormat="1" outlineLevel="2" x14ac:dyDescent="0.25">
      <c r="A23069" s="34"/>
      <c r="B23069" s="44" t="s">
        <v>5459</v>
      </c>
      <c r="C23069" s="31" t="s">
        <v>5042</v>
      </c>
      <c r="D23069" s="14" t="s">
        <v>1574</v>
      </c>
      <c r="E23069" s="14" t="s">
        <v>1821</v>
      </c>
      <c r="F23069" s="14" t="s">
        <v>1822</v>
      </c>
      <c r="G23069" s="14" t="s">
        <v>5862</v>
      </c>
      <c r="H23069" s="20">
        <v>7113217</v>
      </c>
      <c r="I23069" s="20">
        <v>7113217</v>
      </c>
      <c r="J23069" s="21">
        <f>IFERROR((I23069/H23069),0)</f>
        <v>1</v>
      </c>
      <c r="K23069" s="20"/>
      <c r="L23069" s="20"/>
      <c r="M23069" s="22"/>
    </row>
    <row r="23070" spans="1:13" s="14" customFormat="1" outlineLevel="2" x14ac:dyDescent="0.25">
      <c r="A23070" s="34"/>
      <c r="B23070" s="44" t="s">
        <v>5459</v>
      </c>
      <c r="C23070" s="31" t="s">
        <v>5042</v>
      </c>
      <c r="D23070" s="14" t="s">
        <v>1574</v>
      </c>
      <c r="E23070" s="14" t="s">
        <v>1821</v>
      </c>
      <c r="F23070" s="14" t="s">
        <v>1822</v>
      </c>
      <c r="G23070" s="14" t="s">
        <v>6109</v>
      </c>
      <c r="H23070" s="20">
        <v>48324330</v>
      </c>
      <c r="I23070" s="20">
        <v>48324330</v>
      </c>
      <c r="J23070" s="21">
        <f>IFERROR((I23070/H23070),0)</f>
        <v>1</v>
      </c>
      <c r="K23070" s="20"/>
      <c r="L23070" s="20"/>
      <c r="M23070" s="22"/>
    </row>
    <row r="23071" spans="1:13" s="14" customFormat="1" outlineLevel="2" x14ac:dyDescent="0.25">
      <c r="A23071" s="34"/>
      <c r="B23071" s="44" t="s">
        <v>5459</v>
      </c>
      <c r="C23071" s="31" t="s">
        <v>5042</v>
      </c>
      <c r="D23071" s="14" t="s">
        <v>1574</v>
      </c>
      <c r="E23071" s="14" t="s">
        <v>1821</v>
      </c>
      <c r="F23071" s="14" t="s">
        <v>1822</v>
      </c>
      <c r="G23071" s="14" t="s">
        <v>6481</v>
      </c>
      <c r="H23071" s="20">
        <v>99</v>
      </c>
      <c r="I23071" s="20">
        <v>99</v>
      </c>
      <c r="J23071" s="21">
        <f>IFERROR((I23071/H23071),0)</f>
        <v>1</v>
      </c>
      <c r="K23071" s="20"/>
      <c r="L23071" s="20"/>
      <c r="M23071" s="22"/>
    </row>
    <row r="23072" spans="1:13" s="14" customFormat="1" outlineLevel="2" x14ac:dyDescent="0.25">
      <c r="A23072" s="34"/>
      <c r="B23072" s="44" t="s">
        <v>5459</v>
      </c>
      <c r="C23072" s="31" t="s">
        <v>5042</v>
      </c>
      <c r="D23072" s="14" t="s">
        <v>1574</v>
      </c>
      <c r="E23072" s="14" t="s">
        <v>1821</v>
      </c>
      <c r="F23072" s="14" t="s">
        <v>1822</v>
      </c>
      <c r="G23072" s="14" t="s">
        <v>6492</v>
      </c>
      <c r="H23072" s="20">
        <v>2514756</v>
      </c>
      <c r="I23072" s="20">
        <v>2514756</v>
      </c>
      <c r="J23072" s="21">
        <f>IFERROR((I23072/H23072),0)</f>
        <v>1</v>
      </c>
      <c r="K23072" s="20"/>
      <c r="L23072" s="20"/>
      <c r="M23072" s="22"/>
    </row>
    <row r="23073" spans="1:13" s="14" customFormat="1" outlineLevel="2" x14ac:dyDescent="0.25">
      <c r="A23073" s="34"/>
      <c r="B23073" s="44" t="s">
        <v>5459</v>
      </c>
      <c r="C23073" s="31" t="s">
        <v>5042</v>
      </c>
      <c r="D23073" s="14" t="s">
        <v>1574</v>
      </c>
      <c r="E23073" s="14" t="s">
        <v>1821</v>
      </c>
      <c r="F23073" s="14" t="s">
        <v>1822</v>
      </c>
      <c r="G23073" s="14" t="s">
        <v>6493</v>
      </c>
      <c r="H23073" s="20">
        <v>-3191427</v>
      </c>
      <c r="I23073" s="20"/>
      <c r="J23073" s="21">
        <f>IFERROR((I23073/H23073),0)</f>
        <v>0</v>
      </c>
      <c r="K23073" s="20"/>
      <c r="L23073" s="20"/>
      <c r="M23073" s="22"/>
    </row>
    <row r="23074" spans="1:13" s="14" customFormat="1" outlineLevel="1" x14ac:dyDescent="0.25">
      <c r="A23074" s="34"/>
      <c r="B23074" s="46" t="s">
        <v>10217</v>
      </c>
      <c r="C23074" s="40" t="str">
        <f>C23073</f>
        <v>ASIGNACIONES DIRECTAS (20% DEL SGR)</v>
      </c>
      <c r="D23074" s="39" t="str">
        <f>D23073</f>
        <v xml:space="preserve">CUNDINAMARCA                                      </v>
      </c>
      <c r="E23074" s="39" t="str">
        <f>E23073</f>
        <v>25183</v>
      </c>
      <c r="F23074" s="39" t="str">
        <f>F23073</f>
        <v xml:space="preserve">CHOCONTÁ                                          </v>
      </c>
      <c r="G23074" s="39" t="s">
        <v>10656</v>
      </c>
      <c r="H23074" s="20">
        <f>SUBTOTAL(9,H23067:H23073)</f>
        <v>70784906</v>
      </c>
      <c r="I23074" s="20">
        <f>SUBTOTAL(9,I23067:I23073)</f>
        <v>73976333</v>
      </c>
      <c r="J23074" s="42">
        <f>+I23074/H23074</f>
        <v>1.0450862645773662</v>
      </c>
      <c r="K23074" s="20">
        <f>SUBTOTAL(9,K23067:K23073)</f>
        <v>11518656</v>
      </c>
      <c r="L23074" s="20">
        <f>SUBTOTAL(9,L23067:L23073)</f>
        <v>15957133</v>
      </c>
      <c r="M23074" s="7">
        <f>IFERROR((L23074/K23074),"N.A")</f>
        <v>1.3853294169041943</v>
      </c>
    </row>
    <row r="23075" spans="1:13" s="14" customFormat="1" outlineLevel="2" x14ac:dyDescent="0.25">
      <c r="A23075" s="34"/>
      <c r="B23075" s="44" t="s">
        <v>6020</v>
      </c>
      <c r="C23075" s="31" t="s">
        <v>5042</v>
      </c>
      <c r="D23075" s="14" t="s">
        <v>1574</v>
      </c>
      <c r="E23075" s="14" t="s">
        <v>1824</v>
      </c>
      <c r="F23075" s="14" t="s">
        <v>1825</v>
      </c>
      <c r="G23075" s="14" t="s">
        <v>5862</v>
      </c>
      <c r="H23075" s="20">
        <v>59218</v>
      </c>
      <c r="I23075" s="20">
        <v>59218</v>
      </c>
      <c r="J23075" s="21">
        <f>IFERROR((I23075/H23075),0)</f>
        <v>1</v>
      </c>
      <c r="K23075" s="20"/>
      <c r="L23075" s="20"/>
      <c r="M23075" s="22"/>
    </row>
    <row r="23076" spans="1:13" s="14" customFormat="1" outlineLevel="2" x14ac:dyDescent="0.25">
      <c r="A23076" s="34"/>
      <c r="B23076" s="44" t="s">
        <v>6020</v>
      </c>
      <c r="C23076" s="31" t="s">
        <v>5042</v>
      </c>
      <c r="D23076" s="14" t="s">
        <v>1574</v>
      </c>
      <c r="E23076" s="14" t="s">
        <v>1824</v>
      </c>
      <c r="F23076" s="14" t="s">
        <v>1825</v>
      </c>
      <c r="G23076" s="14" t="s">
        <v>6109</v>
      </c>
      <c r="H23076" s="20">
        <v>392552</v>
      </c>
      <c r="I23076" s="20">
        <v>392552</v>
      </c>
      <c r="J23076" s="21">
        <f>IFERROR((I23076/H23076),0)</f>
        <v>1</v>
      </c>
      <c r="K23076" s="20"/>
      <c r="L23076" s="20"/>
      <c r="M23076" s="22"/>
    </row>
    <row r="23077" spans="1:13" s="14" customFormat="1" outlineLevel="1" x14ac:dyDescent="0.25">
      <c r="A23077" s="34"/>
      <c r="B23077" s="46" t="s">
        <v>10218</v>
      </c>
      <c r="C23077" s="40" t="str">
        <f>C23076</f>
        <v>ASIGNACIONES DIRECTAS (20% DEL SGR)</v>
      </c>
      <c r="D23077" s="39" t="str">
        <f>D23076</f>
        <v xml:space="preserve">CUNDINAMARCA                                      </v>
      </c>
      <c r="E23077" s="39" t="str">
        <f>E23076</f>
        <v>25181</v>
      </c>
      <c r="F23077" s="39" t="str">
        <f>F23076</f>
        <v xml:space="preserve">CHOACHÍ                                           </v>
      </c>
      <c r="G23077" s="39" t="s">
        <v>10656</v>
      </c>
      <c r="H23077" s="20">
        <f>SUBTOTAL(9,H23075:H23076)</f>
        <v>451770</v>
      </c>
      <c r="I23077" s="20">
        <f>SUBTOTAL(9,I23075:I23076)</f>
        <v>451770</v>
      </c>
      <c r="J23077" s="42">
        <f>+I23077/H23077</f>
        <v>1</v>
      </c>
      <c r="K23077" s="20">
        <f>SUBTOTAL(9,K23075:K23076)</f>
        <v>0</v>
      </c>
      <c r="L23077" s="20">
        <f>SUBTOTAL(9,L23075:L23076)</f>
        <v>0</v>
      </c>
      <c r="M23077" s="7" t="str">
        <f>IFERROR((L23077/K23077),"N.A")</f>
        <v>N.A</v>
      </c>
    </row>
    <row r="23078" spans="1:13" s="14" customFormat="1" outlineLevel="2" x14ac:dyDescent="0.25">
      <c r="A23078" s="34"/>
      <c r="B23078" s="44" t="s">
        <v>5460</v>
      </c>
      <c r="C23078" s="31" t="s">
        <v>5042</v>
      </c>
      <c r="D23078" s="14" t="s">
        <v>1574</v>
      </c>
      <c r="E23078" s="14" t="s">
        <v>1827</v>
      </c>
      <c r="F23078" s="14" t="s">
        <v>1828</v>
      </c>
      <c r="G23078" s="14" t="s">
        <v>16</v>
      </c>
      <c r="H23078" s="15">
        <v>260355</v>
      </c>
      <c r="I23078" s="15">
        <v>40397.78</v>
      </c>
      <c r="J23078" s="16">
        <f>IFERROR((I23078/H23078),0)</f>
        <v>0.15516421808684297</v>
      </c>
      <c r="K23078" s="15">
        <v>182271</v>
      </c>
      <c r="L23078" s="15">
        <v>40397.78</v>
      </c>
      <c r="M23078" s="17">
        <f>L23078/K23078</f>
        <v>0.2216358060250945</v>
      </c>
    </row>
    <row r="23079" spans="1:13" s="14" customFormat="1" outlineLevel="2" x14ac:dyDescent="0.25">
      <c r="A23079" s="34"/>
      <c r="B23079" s="44" t="s">
        <v>5460</v>
      </c>
      <c r="C23079" s="31" t="s">
        <v>5042</v>
      </c>
      <c r="D23079" s="14" t="s">
        <v>1574</v>
      </c>
      <c r="E23079" s="14" t="s">
        <v>1827</v>
      </c>
      <c r="F23079" s="14" t="s">
        <v>1828</v>
      </c>
      <c r="G23079" s="14" t="s">
        <v>5862</v>
      </c>
      <c r="H23079" s="20">
        <v>1524066</v>
      </c>
      <c r="I23079" s="20">
        <v>1524066</v>
      </c>
      <c r="J23079" s="21">
        <f>IFERROR((I23079/H23079),0)</f>
        <v>1</v>
      </c>
      <c r="K23079" s="20"/>
      <c r="L23079" s="20"/>
      <c r="M23079" s="22"/>
    </row>
    <row r="23080" spans="1:13" s="14" customFormat="1" outlineLevel="2" x14ac:dyDescent="0.25">
      <c r="A23080" s="34"/>
      <c r="B23080" s="44" t="s">
        <v>5460</v>
      </c>
      <c r="C23080" s="31" t="s">
        <v>5042</v>
      </c>
      <c r="D23080" s="14" t="s">
        <v>1574</v>
      </c>
      <c r="E23080" s="14" t="s">
        <v>1827</v>
      </c>
      <c r="F23080" s="14" t="s">
        <v>1828</v>
      </c>
      <c r="G23080" s="14" t="s">
        <v>6109</v>
      </c>
      <c r="H23080" s="20">
        <v>10143577</v>
      </c>
      <c r="I23080" s="20">
        <v>10143577</v>
      </c>
      <c r="J23080" s="21">
        <f>IFERROR((I23080/H23080),0)</f>
        <v>1</v>
      </c>
      <c r="K23080" s="20"/>
      <c r="L23080" s="20"/>
      <c r="M23080" s="22"/>
    </row>
    <row r="23081" spans="1:13" s="14" customFormat="1" outlineLevel="2" x14ac:dyDescent="0.25">
      <c r="A23081" s="34"/>
      <c r="B23081" s="44" t="s">
        <v>5460</v>
      </c>
      <c r="C23081" s="31" t="s">
        <v>5042</v>
      </c>
      <c r="D23081" s="14" t="s">
        <v>1574</v>
      </c>
      <c r="E23081" s="14" t="s">
        <v>1827</v>
      </c>
      <c r="F23081" s="14" t="s">
        <v>1828</v>
      </c>
      <c r="G23081" s="14" t="s">
        <v>6481</v>
      </c>
      <c r="H23081" s="20">
        <v>2</v>
      </c>
      <c r="I23081" s="20">
        <v>2</v>
      </c>
      <c r="J23081" s="21">
        <f>IFERROR((I23081/H23081),0)</f>
        <v>1</v>
      </c>
      <c r="K23081" s="20"/>
      <c r="L23081" s="20"/>
      <c r="M23081" s="22"/>
    </row>
    <row r="23082" spans="1:13" s="14" customFormat="1" outlineLevel="2" x14ac:dyDescent="0.25">
      <c r="A23082" s="34"/>
      <c r="B23082" s="44" t="s">
        <v>5460</v>
      </c>
      <c r="C23082" s="31" t="s">
        <v>5042</v>
      </c>
      <c r="D23082" s="14" t="s">
        <v>1574</v>
      </c>
      <c r="E23082" s="14" t="s">
        <v>1827</v>
      </c>
      <c r="F23082" s="14" t="s">
        <v>1828</v>
      </c>
      <c r="G23082" s="14" t="s">
        <v>6492</v>
      </c>
      <c r="H23082" s="20">
        <v>37746</v>
      </c>
      <c r="I23082" s="20">
        <v>37746</v>
      </c>
      <c r="J23082" s="21">
        <f>IFERROR((I23082/H23082),0)</f>
        <v>1</v>
      </c>
      <c r="K23082" s="20"/>
      <c r="L23082" s="20"/>
      <c r="M23082" s="22"/>
    </row>
    <row r="23083" spans="1:13" s="14" customFormat="1" outlineLevel="2" x14ac:dyDescent="0.25">
      <c r="A23083" s="34"/>
      <c r="B23083" s="44" t="s">
        <v>5460</v>
      </c>
      <c r="C23083" s="31" t="s">
        <v>5042</v>
      </c>
      <c r="D23083" s="14" t="s">
        <v>1574</v>
      </c>
      <c r="E23083" s="14" t="s">
        <v>1827</v>
      </c>
      <c r="F23083" s="14" t="s">
        <v>1828</v>
      </c>
      <c r="G23083" s="14" t="s">
        <v>6493</v>
      </c>
      <c r="H23083" s="20">
        <v>-52071</v>
      </c>
      <c r="I23083" s="20"/>
      <c r="J23083" s="21">
        <f>IFERROR((I23083/H23083),0)</f>
        <v>0</v>
      </c>
      <c r="K23083" s="20"/>
      <c r="L23083" s="20"/>
      <c r="M23083" s="22"/>
    </row>
    <row r="23084" spans="1:13" s="14" customFormat="1" outlineLevel="1" x14ac:dyDescent="0.25">
      <c r="A23084" s="34"/>
      <c r="B23084" s="46" t="s">
        <v>10219</v>
      </c>
      <c r="C23084" s="40" t="str">
        <f>C23083</f>
        <v>ASIGNACIONES DIRECTAS (20% DEL SGR)</v>
      </c>
      <c r="D23084" s="39" t="str">
        <f>D23083</f>
        <v xml:space="preserve">CUNDINAMARCA                                      </v>
      </c>
      <c r="E23084" s="39" t="str">
        <f>E23083</f>
        <v>25178</v>
      </c>
      <c r="F23084" s="39" t="str">
        <f>F23083</f>
        <v xml:space="preserve">CHIPAQUE                                          </v>
      </c>
      <c r="G23084" s="39" t="s">
        <v>10656</v>
      </c>
      <c r="H23084" s="20">
        <f>SUBTOTAL(9,H23078:H23083)</f>
        <v>11913675</v>
      </c>
      <c r="I23084" s="20">
        <f>SUBTOTAL(9,I23078:I23083)</f>
        <v>11745788.779999999</v>
      </c>
      <c r="J23084" s="42">
        <f>+I23084/H23084</f>
        <v>0.98590810811945095</v>
      </c>
      <c r="K23084" s="20">
        <f>SUBTOTAL(9,K23078:K23083)</f>
        <v>182271</v>
      </c>
      <c r="L23084" s="20">
        <f>SUBTOTAL(9,L23078:L23083)</f>
        <v>40397.78</v>
      </c>
      <c r="M23084" s="7">
        <f>IFERROR((L23084/K23084),"N.A")</f>
        <v>0.2216358060250945</v>
      </c>
    </row>
    <row r="23085" spans="1:13" s="14" customFormat="1" outlineLevel="2" x14ac:dyDescent="0.25">
      <c r="A23085" s="34"/>
      <c r="B23085" s="44" t="s">
        <v>5461</v>
      </c>
      <c r="C23085" s="31" t="s">
        <v>5042</v>
      </c>
      <c r="D23085" s="14" t="s">
        <v>1574</v>
      </c>
      <c r="E23085" s="14" t="s">
        <v>4574</v>
      </c>
      <c r="F23085" s="14" t="s">
        <v>4575</v>
      </c>
      <c r="G23085" s="14" t="s">
        <v>16</v>
      </c>
      <c r="H23085" s="15">
        <v>14574098</v>
      </c>
      <c r="I23085" s="15">
        <v>2566801.08</v>
      </c>
      <c r="J23085" s="16">
        <f>IFERROR((I23085/H23085),0)</f>
        <v>0.17612075066326574</v>
      </c>
      <c r="K23085" s="15">
        <v>10532676</v>
      </c>
      <c r="L23085" s="15">
        <v>2566801.08</v>
      </c>
      <c r="M23085" s="17">
        <f>L23085/K23085</f>
        <v>0.24369885487790569</v>
      </c>
    </row>
    <row r="23086" spans="1:13" s="14" customFormat="1" outlineLevel="2" x14ac:dyDescent="0.25">
      <c r="A23086" s="34"/>
      <c r="B23086" s="44" t="s">
        <v>5461</v>
      </c>
      <c r="C23086" s="31" t="s">
        <v>5042</v>
      </c>
      <c r="D23086" s="14" t="s">
        <v>1574</v>
      </c>
      <c r="E23086" s="14" t="s">
        <v>4574</v>
      </c>
      <c r="F23086" s="14" t="s">
        <v>4575</v>
      </c>
      <c r="G23086" s="14" t="s">
        <v>5862</v>
      </c>
      <c r="H23086" s="20">
        <v>13097129</v>
      </c>
      <c r="I23086" s="20">
        <v>13097129</v>
      </c>
      <c r="J23086" s="21">
        <f>IFERROR((I23086/H23086),0)</f>
        <v>1</v>
      </c>
      <c r="K23086" s="20"/>
      <c r="L23086" s="20"/>
      <c r="M23086" s="22"/>
    </row>
    <row r="23087" spans="1:13" s="14" customFormat="1" outlineLevel="2" x14ac:dyDescent="0.25">
      <c r="A23087" s="34"/>
      <c r="B23087" s="44" t="s">
        <v>5461</v>
      </c>
      <c r="C23087" s="31" t="s">
        <v>5042</v>
      </c>
      <c r="D23087" s="14" t="s">
        <v>1574</v>
      </c>
      <c r="E23087" s="14" t="s">
        <v>4574</v>
      </c>
      <c r="F23087" s="14" t="s">
        <v>4575</v>
      </c>
      <c r="G23087" s="14" t="s">
        <v>6109</v>
      </c>
      <c r="H23087" s="20">
        <v>81820216</v>
      </c>
      <c r="I23087" s="20">
        <v>81820216</v>
      </c>
      <c r="J23087" s="21">
        <f>IFERROR((I23087/H23087),0)</f>
        <v>1</v>
      </c>
      <c r="K23087" s="20"/>
      <c r="L23087" s="20"/>
      <c r="M23087" s="22"/>
    </row>
    <row r="23088" spans="1:13" s="14" customFormat="1" outlineLevel="2" x14ac:dyDescent="0.25">
      <c r="A23088" s="34"/>
      <c r="B23088" s="44" t="s">
        <v>5461</v>
      </c>
      <c r="C23088" s="31" t="s">
        <v>5042</v>
      </c>
      <c r="D23088" s="14" t="s">
        <v>1574</v>
      </c>
      <c r="E23088" s="14" t="s">
        <v>4574</v>
      </c>
      <c r="F23088" s="14" t="s">
        <v>4575</v>
      </c>
      <c r="G23088" s="14" t="s">
        <v>6481</v>
      </c>
      <c r="H23088" s="20">
        <v>90</v>
      </c>
      <c r="I23088" s="20">
        <v>90</v>
      </c>
      <c r="J23088" s="21">
        <f>IFERROR((I23088/H23088),0)</f>
        <v>1</v>
      </c>
      <c r="K23088" s="20"/>
      <c r="L23088" s="20"/>
      <c r="M23088" s="22"/>
    </row>
    <row r="23089" spans="1:13" s="14" customFormat="1" outlineLevel="2" x14ac:dyDescent="0.25">
      <c r="A23089" s="34"/>
      <c r="B23089" s="44" t="s">
        <v>5461</v>
      </c>
      <c r="C23089" s="31" t="s">
        <v>5042</v>
      </c>
      <c r="D23089" s="14" t="s">
        <v>1574</v>
      </c>
      <c r="E23089" s="14" t="s">
        <v>4574</v>
      </c>
      <c r="F23089" s="14" t="s">
        <v>4575</v>
      </c>
      <c r="G23089" s="14" t="s">
        <v>6492</v>
      </c>
      <c r="H23089" s="20">
        <v>2303965</v>
      </c>
      <c r="I23089" s="20">
        <v>2303965</v>
      </c>
      <c r="J23089" s="21">
        <f>IFERROR((I23089/H23089),0)</f>
        <v>1</v>
      </c>
      <c r="K23089" s="20"/>
      <c r="L23089" s="20"/>
      <c r="M23089" s="22"/>
    </row>
    <row r="23090" spans="1:13" s="14" customFormat="1" outlineLevel="2" x14ac:dyDescent="0.25">
      <c r="A23090" s="34"/>
      <c r="B23090" s="44" t="s">
        <v>5461</v>
      </c>
      <c r="C23090" s="31" t="s">
        <v>5042</v>
      </c>
      <c r="D23090" s="14" t="s">
        <v>1574</v>
      </c>
      <c r="E23090" s="14" t="s">
        <v>4574</v>
      </c>
      <c r="F23090" s="14" t="s">
        <v>4575</v>
      </c>
      <c r="G23090" s="14" t="s">
        <v>6493</v>
      </c>
      <c r="H23090" s="20">
        <v>-2914820</v>
      </c>
      <c r="I23090" s="20"/>
      <c r="J23090" s="21">
        <f>IFERROR((I23090/H23090),0)</f>
        <v>0</v>
      </c>
      <c r="K23090" s="20"/>
      <c r="L23090" s="20"/>
      <c r="M23090" s="22"/>
    </row>
    <row r="23091" spans="1:13" s="14" customFormat="1" outlineLevel="1" x14ac:dyDescent="0.25">
      <c r="A23091" s="34"/>
      <c r="B23091" s="46" t="s">
        <v>10220</v>
      </c>
      <c r="C23091" s="40" t="str">
        <f>C23090</f>
        <v>ASIGNACIONES DIRECTAS (20% DEL SGR)</v>
      </c>
      <c r="D23091" s="39" t="str">
        <f>D23090</f>
        <v xml:space="preserve">CUNDINAMARCA                                      </v>
      </c>
      <c r="E23091" s="39" t="str">
        <f>E23090</f>
        <v>25175</v>
      </c>
      <c r="F23091" s="39" t="str">
        <f>F23090</f>
        <v xml:space="preserve">CHÍA                                              </v>
      </c>
      <c r="G23091" s="39" t="s">
        <v>10656</v>
      </c>
      <c r="H23091" s="20">
        <f>SUBTOTAL(9,H23085:H23090)</f>
        <v>108880678</v>
      </c>
      <c r="I23091" s="20">
        <f>SUBTOTAL(9,I23085:I23090)</f>
        <v>99788201.079999998</v>
      </c>
      <c r="J23091" s="42">
        <f>+I23091/H23091</f>
        <v>0.91649136387633445</v>
      </c>
      <c r="K23091" s="20">
        <f>SUBTOTAL(9,K23085:K23090)</f>
        <v>10532676</v>
      </c>
      <c r="L23091" s="20">
        <f>SUBTOTAL(9,L23085:L23090)</f>
        <v>2566801.08</v>
      </c>
      <c r="M23091" s="7">
        <f>IFERROR((L23091/K23091),"N.A")</f>
        <v>0.24369885487790569</v>
      </c>
    </row>
    <row r="23092" spans="1:13" s="14" customFormat="1" outlineLevel="2" x14ac:dyDescent="0.25">
      <c r="A23092" s="34"/>
      <c r="B23092" s="44" t="s">
        <v>5462</v>
      </c>
      <c r="C23092" s="31" t="s">
        <v>5042</v>
      </c>
      <c r="D23092" s="14" t="s">
        <v>1574</v>
      </c>
      <c r="E23092" s="14" t="s">
        <v>1830</v>
      </c>
      <c r="F23092" s="14" t="s">
        <v>1831</v>
      </c>
      <c r="G23092" s="14" t="s">
        <v>16</v>
      </c>
      <c r="H23092" s="15">
        <v>582568</v>
      </c>
      <c r="I23092" s="15">
        <v>0</v>
      </c>
      <c r="J23092" s="16">
        <f>IFERROR((I23092/H23092),0)</f>
        <v>0</v>
      </c>
      <c r="K23092" s="15">
        <v>420776</v>
      </c>
      <c r="L23092" s="15">
        <v>0</v>
      </c>
      <c r="M23092" s="17">
        <f>L23092/K23092</f>
        <v>0</v>
      </c>
    </row>
    <row r="23093" spans="1:13" s="14" customFormat="1" outlineLevel="2" x14ac:dyDescent="0.25">
      <c r="A23093" s="34"/>
      <c r="B23093" s="44" t="s">
        <v>5462</v>
      </c>
      <c r="C23093" s="31" t="s">
        <v>5042</v>
      </c>
      <c r="D23093" s="14" t="s">
        <v>1574</v>
      </c>
      <c r="E23093" s="14" t="s">
        <v>1830</v>
      </c>
      <c r="F23093" s="14" t="s">
        <v>1831</v>
      </c>
      <c r="G23093" s="14" t="s">
        <v>5862</v>
      </c>
      <c r="H23093" s="20">
        <v>170150269</v>
      </c>
      <c r="I23093" s="20">
        <v>170150269</v>
      </c>
      <c r="J23093" s="21">
        <f>IFERROR((I23093/H23093),0)</f>
        <v>1</v>
      </c>
      <c r="K23093" s="20"/>
      <c r="L23093" s="20"/>
      <c r="M23093" s="22"/>
    </row>
    <row r="23094" spans="1:13" s="14" customFormat="1" outlineLevel="2" x14ac:dyDescent="0.25">
      <c r="A23094" s="34"/>
      <c r="B23094" s="44" t="s">
        <v>5462</v>
      </c>
      <c r="C23094" s="31" t="s">
        <v>5042</v>
      </c>
      <c r="D23094" s="14" t="s">
        <v>1574</v>
      </c>
      <c r="E23094" s="14" t="s">
        <v>1830</v>
      </c>
      <c r="F23094" s="14" t="s">
        <v>1831</v>
      </c>
      <c r="G23094" s="14" t="s">
        <v>6109</v>
      </c>
      <c r="H23094" s="20">
        <v>313914620</v>
      </c>
      <c r="I23094" s="20">
        <v>313914620</v>
      </c>
      <c r="J23094" s="21">
        <f>IFERROR((I23094/H23094),0)</f>
        <v>1</v>
      </c>
      <c r="K23094" s="20"/>
      <c r="L23094" s="20"/>
      <c r="M23094" s="22"/>
    </row>
    <row r="23095" spans="1:13" s="14" customFormat="1" outlineLevel="2" x14ac:dyDescent="0.25">
      <c r="A23095" s="34"/>
      <c r="B23095" s="44" t="s">
        <v>5462</v>
      </c>
      <c r="C23095" s="31" t="s">
        <v>5042</v>
      </c>
      <c r="D23095" s="14" t="s">
        <v>1574</v>
      </c>
      <c r="E23095" s="14" t="s">
        <v>1830</v>
      </c>
      <c r="F23095" s="14" t="s">
        <v>1831</v>
      </c>
      <c r="G23095" s="14" t="s">
        <v>6481</v>
      </c>
      <c r="H23095" s="20">
        <v>4</v>
      </c>
      <c r="I23095" s="20">
        <v>4</v>
      </c>
      <c r="J23095" s="21">
        <f>IFERROR((I23095/H23095),0)</f>
        <v>1</v>
      </c>
      <c r="K23095" s="20"/>
      <c r="L23095" s="20"/>
      <c r="M23095" s="22"/>
    </row>
    <row r="23096" spans="1:13" s="14" customFormat="1" outlineLevel="2" x14ac:dyDescent="0.25">
      <c r="A23096" s="34"/>
      <c r="B23096" s="44" t="s">
        <v>5462</v>
      </c>
      <c r="C23096" s="31" t="s">
        <v>5042</v>
      </c>
      <c r="D23096" s="14" t="s">
        <v>1574</v>
      </c>
      <c r="E23096" s="14" t="s">
        <v>1830</v>
      </c>
      <c r="F23096" s="14" t="s">
        <v>1831</v>
      </c>
      <c r="G23096" s="14" t="s">
        <v>6482</v>
      </c>
      <c r="H23096" s="20">
        <v>828257480</v>
      </c>
      <c r="I23096" s="20">
        <v>828257480</v>
      </c>
      <c r="J23096" s="21">
        <f>IFERROR((I23096/H23096),0)</f>
        <v>1</v>
      </c>
      <c r="K23096" s="20"/>
      <c r="L23096" s="20"/>
      <c r="M23096" s="22"/>
    </row>
    <row r="23097" spans="1:13" s="14" customFormat="1" outlineLevel="2" x14ac:dyDescent="0.25">
      <c r="A23097" s="34"/>
      <c r="B23097" s="44" t="s">
        <v>5462</v>
      </c>
      <c r="C23097" s="31" t="s">
        <v>5042</v>
      </c>
      <c r="D23097" s="14" t="s">
        <v>1574</v>
      </c>
      <c r="E23097" s="14" t="s">
        <v>1830</v>
      </c>
      <c r="F23097" s="14" t="s">
        <v>1831</v>
      </c>
      <c r="G23097" s="14" t="s">
        <v>6492</v>
      </c>
      <c r="H23097" s="20">
        <v>91954</v>
      </c>
      <c r="I23097" s="20">
        <v>91954</v>
      </c>
      <c r="J23097" s="21">
        <f>IFERROR((I23097/H23097),0)</f>
        <v>1</v>
      </c>
      <c r="K23097" s="20"/>
      <c r="L23097" s="20"/>
      <c r="M23097" s="22"/>
    </row>
    <row r="23098" spans="1:13" s="14" customFormat="1" outlineLevel="2" x14ac:dyDescent="0.25">
      <c r="A23098" s="34"/>
      <c r="B23098" s="44" t="s">
        <v>5462</v>
      </c>
      <c r="C23098" s="31" t="s">
        <v>5042</v>
      </c>
      <c r="D23098" s="14" t="s">
        <v>1574</v>
      </c>
      <c r="E23098" s="14" t="s">
        <v>1830</v>
      </c>
      <c r="F23098" s="14" t="s">
        <v>1831</v>
      </c>
      <c r="G23098" s="14" t="s">
        <v>6493</v>
      </c>
      <c r="H23098" s="20">
        <v>-116514</v>
      </c>
      <c r="I23098" s="20"/>
      <c r="J23098" s="21">
        <f>IFERROR((I23098/H23098),0)</f>
        <v>0</v>
      </c>
      <c r="K23098" s="20"/>
      <c r="L23098" s="20"/>
      <c r="M23098" s="22"/>
    </row>
    <row r="23099" spans="1:13" s="14" customFormat="1" outlineLevel="1" x14ac:dyDescent="0.25">
      <c r="A23099" s="34"/>
      <c r="B23099" s="46" t="s">
        <v>10221</v>
      </c>
      <c r="C23099" s="40" t="str">
        <f>C23098</f>
        <v>ASIGNACIONES DIRECTAS (20% DEL SGR)</v>
      </c>
      <c r="D23099" s="39" t="str">
        <f>D23098</f>
        <v xml:space="preserve">CUNDINAMARCA                                      </v>
      </c>
      <c r="E23099" s="39" t="str">
        <f>E23098</f>
        <v>25168</v>
      </c>
      <c r="F23099" s="39" t="str">
        <f>F23098</f>
        <v xml:space="preserve">CHAGUANÍ                                          </v>
      </c>
      <c r="G23099" s="39" t="s">
        <v>10656</v>
      </c>
      <c r="H23099" s="20">
        <f>SUBTOTAL(9,H23092:H23098)</f>
        <v>1312880381</v>
      </c>
      <c r="I23099" s="20">
        <f>SUBTOTAL(9,I23092:I23098)</f>
        <v>1312414327</v>
      </c>
      <c r="J23099" s="42">
        <f>+I23099/H23099</f>
        <v>0.99964501411800744</v>
      </c>
      <c r="K23099" s="20">
        <f>SUBTOTAL(9,K23092:K23098)</f>
        <v>420776</v>
      </c>
      <c r="L23099" s="20">
        <f>SUBTOTAL(9,L23092:L23098)</f>
        <v>0</v>
      </c>
      <c r="M23099" s="7">
        <f>IFERROR((L23099/K23099),"N.A")</f>
        <v>0</v>
      </c>
    </row>
    <row r="23100" spans="1:13" s="14" customFormat="1" outlineLevel="2" x14ac:dyDescent="0.25">
      <c r="A23100" s="34"/>
      <c r="B23100" s="44" t="s">
        <v>5463</v>
      </c>
      <c r="C23100" s="31" t="s">
        <v>5042</v>
      </c>
      <c r="D23100" s="14" t="s">
        <v>1574</v>
      </c>
      <c r="E23100" s="14" t="s">
        <v>1833</v>
      </c>
      <c r="F23100" s="14" t="s">
        <v>1834</v>
      </c>
      <c r="G23100" s="14" t="s">
        <v>16</v>
      </c>
      <c r="H23100" s="15">
        <v>2564452</v>
      </c>
      <c r="I23100" s="15">
        <v>1244907.2</v>
      </c>
      <c r="J23100" s="16">
        <f>IFERROR((I23100/H23100),0)</f>
        <v>0.48544765119409528</v>
      </c>
      <c r="K23100" s="15">
        <v>1896697</v>
      </c>
      <c r="L23100" s="15">
        <v>1244907.2</v>
      </c>
      <c r="M23100" s="17">
        <f>L23100/K23100</f>
        <v>0.65635533772658472</v>
      </c>
    </row>
    <row r="23101" spans="1:13" s="14" customFormat="1" outlineLevel="2" x14ac:dyDescent="0.25">
      <c r="A23101" s="34"/>
      <c r="B23101" s="44" t="s">
        <v>5463</v>
      </c>
      <c r="C23101" s="31" t="s">
        <v>5042</v>
      </c>
      <c r="D23101" s="14" t="s">
        <v>1574</v>
      </c>
      <c r="E23101" s="14" t="s">
        <v>1833</v>
      </c>
      <c r="F23101" s="14" t="s">
        <v>1834</v>
      </c>
      <c r="G23101" s="14" t="s">
        <v>5855</v>
      </c>
      <c r="H23101" s="20">
        <v>37329</v>
      </c>
      <c r="I23101" s="20">
        <v>37329</v>
      </c>
      <c r="J23101" s="21">
        <f>IFERROR((I23101/H23101),0)</f>
        <v>1</v>
      </c>
      <c r="K23101" s="20"/>
      <c r="L23101" s="20"/>
      <c r="M23101" s="22"/>
    </row>
    <row r="23102" spans="1:13" s="14" customFormat="1" outlineLevel="2" x14ac:dyDescent="0.25">
      <c r="A23102" s="34"/>
      <c r="B23102" s="44" t="s">
        <v>5463</v>
      </c>
      <c r="C23102" s="31" t="s">
        <v>5042</v>
      </c>
      <c r="D23102" s="14" t="s">
        <v>1574</v>
      </c>
      <c r="E23102" s="14" t="s">
        <v>1833</v>
      </c>
      <c r="F23102" s="14" t="s">
        <v>1834</v>
      </c>
      <c r="G23102" s="14" t="s">
        <v>5862</v>
      </c>
      <c r="H23102" s="20">
        <v>14031654</v>
      </c>
      <c r="I23102" s="20">
        <v>14031654</v>
      </c>
      <c r="J23102" s="21">
        <f>IFERROR((I23102/H23102),0)</f>
        <v>1</v>
      </c>
      <c r="K23102" s="20"/>
      <c r="L23102" s="20"/>
      <c r="M23102" s="22"/>
    </row>
    <row r="23103" spans="1:13" s="14" customFormat="1" outlineLevel="2" x14ac:dyDescent="0.25">
      <c r="A23103" s="34"/>
      <c r="B23103" s="44" t="s">
        <v>5463</v>
      </c>
      <c r="C23103" s="31" t="s">
        <v>5042</v>
      </c>
      <c r="D23103" s="14" t="s">
        <v>1574</v>
      </c>
      <c r="E23103" s="14" t="s">
        <v>1833</v>
      </c>
      <c r="F23103" s="14" t="s">
        <v>1834</v>
      </c>
      <c r="G23103" s="14" t="s">
        <v>6109</v>
      </c>
      <c r="H23103" s="20">
        <v>92167233</v>
      </c>
      <c r="I23103" s="20">
        <v>92167233</v>
      </c>
      <c r="J23103" s="21">
        <f>IFERROR((I23103/H23103),0)</f>
        <v>1</v>
      </c>
      <c r="K23103" s="20"/>
      <c r="L23103" s="20"/>
      <c r="M23103" s="22"/>
    </row>
    <row r="23104" spans="1:13" s="14" customFormat="1" outlineLevel="2" x14ac:dyDescent="0.25">
      <c r="A23104" s="34"/>
      <c r="B23104" s="44" t="s">
        <v>5463</v>
      </c>
      <c r="C23104" s="31" t="s">
        <v>5042</v>
      </c>
      <c r="D23104" s="14" t="s">
        <v>1574</v>
      </c>
      <c r="E23104" s="14" t="s">
        <v>1833</v>
      </c>
      <c r="F23104" s="14" t="s">
        <v>1834</v>
      </c>
      <c r="G23104" s="14" t="s">
        <v>6481</v>
      </c>
      <c r="H23104" s="20">
        <v>16</v>
      </c>
      <c r="I23104" s="20">
        <v>16</v>
      </c>
      <c r="J23104" s="21">
        <f>IFERROR((I23104/H23104),0)</f>
        <v>1</v>
      </c>
      <c r="K23104" s="20"/>
      <c r="L23104" s="20"/>
      <c r="M23104" s="22"/>
    </row>
    <row r="23105" spans="1:13" s="14" customFormat="1" outlineLevel="2" x14ac:dyDescent="0.25">
      <c r="A23105" s="34"/>
      <c r="B23105" s="44" t="s">
        <v>5463</v>
      </c>
      <c r="C23105" s="31" t="s">
        <v>5042</v>
      </c>
      <c r="D23105" s="14" t="s">
        <v>1574</v>
      </c>
      <c r="E23105" s="14" t="s">
        <v>1833</v>
      </c>
      <c r="F23105" s="14" t="s">
        <v>1834</v>
      </c>
      <c r="G23105" s="14" t="s">
        <v>6492</v>
      </c>
      <c r="H23105" s="20">
        <v>430548</v>
      </c>
      <c r="I23105" s="20">
        <v>430548</v>
      </c>
      <c r="J23105" s="21">
        <f>IFERROR((I23105/H23105),0)</f>
        <v>1</v>
      </c>
      <c r="K23105" s="20"/>
      <c r="L23105" s="20"/>
      <c r="M23105" s="22"/>
    </row>
    <row r="23106" spans="1:13" s="14" customFormat="1" outlineLevel="2" x14ac:dyDescent="0.25">
      <c r="A23106" s="34"/>
      <c r="B23106" s="44" t="s">
        <v>5463</v>
      </c>
      <c r="C23106" s="31" t="s">
        <v>5042</v>
      </c>
      <c r="D23106" s="14" t="s">
        <v>1574</v>
      </c>
      <c r="E23106" s="14" t="s">
        <v>1833</v>
      </c>
      <c r="F23106" s="14" t="s">
        <v>1834</v>
      </c>
      <c r="G23106" s="14" t="s">
        <v>6493</v>
      </c>
      <c r="H23106" s="20">
        <v>-512890</v>
      </c>
      <c r="I23106" s="20"/>
      <c r="J23106" s="21">
        <f>IFERROR((I23106/H23106),0)</f>
        <v>0</v>
      </c>
      <c r="K23106" s="20"/>
      <c r="L23106" s="20"/>
      <c r="M23106" s="22"/>
    </row>
    <row r="23107" spans="1:13" s="14" customFormat="1" outlineLevel="1" x14ac:dyDescent="0.25">
      <c r="A23107" s="34"/>
      <c r="B23107" s="46" t="s">
        <v>10222</v>
      </c>
      <c r="C23107" s="40" t="str">
        <f>C23106</f>
        <v>ASIGNACIONES DIRECTAS (20% DEL SGR)</v>
      </c>
      <c r="D23107" s="39" t="str">
        <f>D23106</f>
        <v xml:space="preserve">CUNDINAMARCA                                      </v>
      </c>
      <c r="E23107" s="39" t="str">
        <f>E23106</f>
        <v>25154</v>
      </c>
      <c r="F23107" s="39" t="str">
        <f>F23106</f>
        <v xml:space="preserve">CARMEN DE CARUPA                                  </v>
      </c>
      <c r="G23107" s="39" t="s">
        <v>10656</v>
      </c>
      <c r="H23107" s="20">
        <f>SUBTOTAL(9,H23100:H23106)</f>
        <v>108718342</v>
      </c>
      <c r="I23107" s="20">
        <f>SUBTOTAL(9,I23100:I23106)</f>
        <v>107911687.2</v>
      </c>
      <c r="J23107" s="42">
        <f>+I23107/H23107</f>
        <v>0.99258032467051427</v>
      </c>
      <c r="K23107" s="20">
        <f>SUBTOTAL(9,K23100:K23106)</f>
        <v>1896697</v>
      </c>
      <c r="L23107" s="20">
        <f>SUBTOTAL(9,L23100:L23106)</f>
        <v>1244907.2</v>
      </c>
      <c r="M23107" s="7">
        <f>IFERROR((L23107/K23107),"N.A")</f>
        <v>0.65635533772658472</v>
      </c>
    </row>
    <row r="23108" spans="1:13" s="14" customFormat="1" outlineLevel="2" x14ac:dyDescent="0.25">
      <c r="A23108" s="34"/>
      <c r="B23108" s="44" t="s">
        <v>5464</v>
      </c>
      <c r="C23108" s="31" t="s">
        <v>5042</v>
      </c>
      <c r="D23108" s="14" t="s">
        <v>1574</v>
      </c>
      <c r="E23108" s="14" t="s">
        <v>1836</v>
      </c>
      <c r="F23108" s="14" t="s">
        <v>1837</v>
      </c>
      <c r="G23108" s="14" t="s">
        <v>16</v>
      </c>
      <c r="H23108" s="15">
        <v>15871882</v>
      </c>
      <c r="I23108" s="15">
        <v>12460942.6</v>
      </c>
      <c r="J23108" s="16">
        <f>IFERROR((I23108/H23108),0)</f>
        <v>0.7850954663095403</v>
      </c>
      <c r="K23108" s="15">
        <v>11382877</v>
      </c>
      <c r="L23108" s="15">
        <v>12460942.6</v>
      </c>
      <c r="M23108" s="17">
        <f>L23108/K23108</f>
        <v>1.0947094130947739</v>
      </c>
    </row>
    <row r="23109" spans="1:13" s="14" customFormat="1" outlineLevel="2" x14ac:dyDescent="0.25">
      <c r="A23109" s="34"/>
      <c r="B23109" s="44" t="s">
        <v>5464</v>
      </c>
      <c r="C23109" s="31" t="s">
        <v>5042</v>
      </c>
      <c r="D23109" s="14" t="s">
        <v>1574</v>
      </c>
      <c r="E23109" s="14" t="s">
        <v>1836</v>
      </c>
      <c r="F23109" s="14" t="s">
        <v>1837</v>
      </c>
      <c r="G23109" s="14" t="s">
        <v>5862</v>
      </c>
      <c r="H23109" s="20">
        <v>8558016</v>
      </c>
      <c r="I23109" s="20">
        <v>8558016</v>
      </c>
      <c r="J23109" s="21">
        <f>IFERROR((I23109/H23109),0)</f>
        <v>1</v>
      </c>
      <c r="K23109" s="20"/>
      <c r="L23109" s="20"/>
      <c r="M23109" s="22"/>
    </row>
    <row r="23110" spans="1:13" s="14" customFormat="1" outlineLevel="2" x14ac:dyDescent="0.25">
      <c r="A23110" s="34"/>
      <c r="B23110" s="44" t="s">
        <v>5464</v>
      </c>
      <c r="C23110" s="31" t="s">
        <v>5042</v>
      </c>
      <c r="D23110" s="14" t="s">
        <v>1574</v>
      </c>
      <c r="E23110" s="14" t="s">
        <v>1836</v>
      </c>
      <c r="F23110" s="14" t="s">
        <v>1837</v>
      </c>
      <c r="G23110" s="14" t="s">
        <v>6109</v>
      </c>
      <c r="H23110" s="20">
        <v>59803982</v>
      </c>
      <c r="I23110" s="20">
        <v>59803982</v>
      </c>
      <c r="J23110" s="21">
        <f>IFERROR((I23110/H23110),0)</f>
        <v>1</v>
      </c>
      <c r="K23110" s="20"/>
      <c r="L23110" s="20"/>
      <c r="M23110" s="22"/>
    </row>
    <row r="23111" spans="1:13" s="14" customFormat="1" outlineLevel="2" x14ac:dyDescent="0.25">
      <c r="A23111" s="34"/>
      <c r="B23111" s="44" t="s">
        <v>5464</v>
      </c>
      <c r="C23111" s="31" t="s">
        <v>5042</v>
      </c>
      <c r="D23111" s="14" t="s">
        <v>1574</v>
      </c>
      <c r="E23111" s="14" t="s">
        <v>1836</v>
      </c>
      <c r="F23111" s="14" t="s">
        <v>1837</v>
      </c>
      <c r="G23111" s="14" t="s">
        <v>6481</v>
      </c>
      <c r="H23111" s="20">
        <v>98</v>
      </c>
      <c r="I23111" s="20">
        <v>98</v>
      </c>
      <c r="J23111" s="21">
        <f>IFERROR((I23111/H23111),0)</f>
        <v>1</v>
      </c>
      <c r="K23111" s="20"/>
      <c r="L23111" s="20"/>
      <c r="M23111" s="22"/>
    </row>
    <row r="23112" spans="1:13" s="14" customFormat="1" outlineLevel="2" x14ac:dyDescent="0.25">
      <c r="A23112" s="34"/>
      <c r="B23112" s="44" t="s">
        <v>5464</v>
      </c>
      <c r="C23112" s="31" t="s">
        <v>5042</v>
      </c>
      <c r="D23112" s="14" t="s">
        <v>5012</v>
      </c>
      <c r="E23112" s="14" t="s">
        <v>1836</v>
      </c>
      <c r="F23112" s="14" t="s">
        <v>1837</v>
      </c>
      <c r="G23112" s="14" t="s">
        <v>6485</v>
      </c>
      <c r="H23112" s="20">
        <v>2296027</v>
      </c>
      <c r="I23112" s="20">
        <v>2296027</v>
      </c>
      <c r="J23112" s="21">
        <f>IFERROR((I23112/H23112),0)</f>
        <v>1</v>
      </c>
      <c r="K23112" s="25"/>
      <c r="L23112" s="25"/>
      <c r="M23112" s="22"/>
    </row>
    <row r="23113" spans="1:13" s="14" customFormat="1" outlineLevel="2" x14ac:dyDescent="0.25">
      <c r="A23113" s="34"/>
      <c r="B23113" s="44" t="s">
        <v>5464</v>
      </c>
      <c r="C23113" s="31" t="s">
        <v>5042</v>
      </c>
      <c r="D23113" s="14" t="s">
        <v>1574</v>
      </c>
      <c r="E23113" s="14" t="s">
        <v>1836</v>
      </c>
      <c r="F23113" s="14" t="s">
        <v>1837</v>
      </c>
      <c r="G23113" s="14" t="s">
        <v>6492</v>
      </c>
      <c r="H23113" s="20">
        <v>2458282</v>
      </c>
      <c r="I23113" s="20">
        <v>2458282</v>
      </c>
      <c r="J23113" s="21">
        <f>IFERROR((I23113/H23113),0)</f>
        <v>1</v>
      </c>
      <c r="K23113" s="20"/>
      <c r="L23113" s="20"/>
      <c r="M23113" s="22"/>
    </row>
    <row r="23114" spans="1:13" s="14" customFormat="1" outlineLevel="2" x14ac:dyDescent="0.25">
      <c r="A23114" s="34"/>
      <c r="B23114" s="44" t="s">
        <v>5464</v>
      </c>
      <c r="C23114" s="31" t="s">
        <v>5042</v>
      </c>
      <c r="D23114" s="14" t="s">
        <v>1574</v>
      </c>
      <c r="E23114" s="14" t="s">
        <v>1836</v>
      </c>
      <c r="F23114" s="14" t="s">
        <v>1837</v>
      </c>
      <c r="G23114" s="14" t="s">
        <v>6493</v>
      </c>
      <c r="H23114" s="20">
        <v>-3174376</v>
      </c>
      <c r="I23114" s="20"/>
      <c r="J23114" s="21">
        <f>IFERROR((I23114/H23114),0)</f>
        <v>0</v>
      </c>
      <c r="K23114" s="20"/>
      <c r="L23114" s="20"/>
      <c r="M23114" s="22"/>
    </row>
    <row r="23115" spans="1:13" s="14" customFormat="1" outlineLevel="1" x14ac:dyDescent="0.25">
      <c r="A23115" s="34"/>
      <c r="B23115" s="46" t="s">
        <v>10223</v>
      </c>
      <c r="C23115" s="40" t="str">
        <f>C23114</f>
        <v>ASIGNACIONES DIRECTAS (20% DEL SGR)</v>
      </c>
      <c r="D23115" s="39" t="str">
        <f>D23114</f>
        <v xml:space="preserve">CUNDINAMARCA                                      </v>
      </c>
      <c r="E23115" s="39" t="str">
        <f>E23114</f>
        <v>25151</v>
      </c>
      <c r="F23115" s="39" t="str">
        <f>F23114</f>
        <v xml:space="preserve">CAQUEZA                                           </v>
      </c>
      <c r="G23115" s="39" t="s">
        <v>10656</v>
      </c>
      <c r="H23115" s="20">
        <f>SUBTOTAL(9,H23108:H23114)</f>
        <v>85813911</v>
      </c>
      <c r="I23115" s="20">
        <f>SUBTOTAL(9,I23108:I23114)</f>
        <v>85577347.599999994</v>
      </c>
      <c r="J23115" s="42">
        <f>+I23115/H23115</f>
        <v>0.99724329776788745</v>
      </c>
      <c r="K23115" s="20">
        <f>SUBTOTAL(9,K23108:K23114)</f>
        <v>11382877</v>
      </c>
      <c r="L23115" s="20">
        <f>SUBTOTAL(9,L23108:L23114)</f>
        <v>12460942.6</v>
      </c>
      <c r="M23115" s="7">
        <f>IFERROR((L23115/K23115),"N.A")</f>
        <v>1.0947094130947739</v>
      </c>
    </row>
    <row r="23116" spans="1:13" s="14" customFormat="1" outlineLevel="2" x14ac:dyDescent="0.25">
      <c r="A23116" s="34"/>
      <c r="B23116" s="44" t="s">
        <v>5465</v>
      </c>
      <c r="C23116" s="31" t="s">
        <v>5042</v>
      </c>
      <c r="D23116" s="14" t="s">
        <v>1574</v>
      </c>
      <c r="E23116" s="14" t="s">
        <v>1839</v>
      </c>
      <c r="F23116" s="14" t="s">
        <v>1840</v>
      </c>
      <c r="G23116" s="14" t="s">
        <v>16</v>
      </c>
      <c r="H23116" s="15">
        <v>37187007</v>
      </c>
      <c r="I23116" s="15">
        <v>170445.34000000003</v>
      </c>
      <c r="J23116" s="16">
        <f>IFERROR((I23116/H23116),0)</f>
        <v>4.5834648644888258E-3</v>
      </c>
      <c r="K23116" s="15">
        <v>27182787</v>
      </c>
      <c r="L23116" s="15">
        <v>170445.34000000003</v>
      </c>
      <c r="M23116" s="17">
        <f>L23116/K23116</f>
        <v>6.2703408594563916E-3</v>
      </c>
    </row>
    <row r="23117" spans="1:13" s="14" customFormat="1" outlineLevel="2" x14ac:dyDescent="0.25">
      <c r="A23117" s="34"/>
      <c r="B23117" s="44" t="s">
        <v>5465</v>
      </c>
      <c r="C23117" s="31" t="s">
        <v>5042</v>
      </c>
      <c r="D23117" s="14" t="s">
        <v>1574</v>
      </c>
      <c r="E23117" s="14" t="s">
        <v>1839</v>
      </c>
      <c r="F23117" s="14" t="s">
        <v>1840</v>
      </c>
      <c r="G23117" s="14" t="s">
        <v>5862</v>
      </c>
      <c r="H23117" s="20">
        <v>56603792</v>
      </c>
      <c r="I23117" s="20">
        <v>56603792</v>
      </c>
      <c r="J23117" s="21">
        <f>IFERROR((I23117/H23117),0)</f>
        <v>1</v>
      </c>
      <c r="K23117" s="20"/>
      <c r="L23117" s="20"/>
      <c r="M23117" s="22"/>
    </row>
    <row r="23118" spans="1:13" s="14" customFormat="1" outlineLevel="2" x14ac:dyDescent="0.25">
      <c r="A23118" s="34"/>
      <c r="B23118" s="44" t="s">
        <v>5465</v>
      </c>
      <c r="C23118" s="31" t="s">
        <v>5042</v>
      </c>
      <c r="D23118" s="14" t="s">
        <v>1574</v>
      </c>
      <c r="E23118" s="14" t="s">
        <v>1839</v>
      </c>
      <c r="F23118" s="14" t="s">
        <v>1840</v>
      </c>
      <c r="G23118" s="14" t="s">
        <v>6109</v>
      </c>
      <c r="H23118" s="20">
        <v>384352960</v>
      </c>
      <c r="I23118" s="20">
        <v>384352960</v>
      </c>
      <c r="J23118" s="21">
        <f>IFERROR((I23118/H23118),0)</f>
        <v>1</v>
      </c>
      <c r="K23118" s="20"/>
      <c r="L23118" s="20"/>
      <c r="M23118" s="22"/>
    </row>
    <row r="23119" spans="1:13" s="14" customFormat="1" outlineLevel="2" x14ac:dyDescent="0.25">
      <c r="A23119" s="34"/>
      <c r="B23119" s="44" t="s">
        <v>5465</v>
      </c>
      <c r="C23119" s="31" t="s">
        <v>5042</v>
      </c>
      <c r="D23119" s="14" t="s">
        <v>1574</v>
      </c>
      <c r="E23119" s="14" t="s">
        <v>1839</v>
      </c>
      <c r="F23119" s="14" t="s">
        <v>1840</v>
      </c>
      <c r="G23119" s="14" t="s">
        <v>6481</v>
      </c>
      <c r="H23119" s="20">
        <v>230</v>
      </c>
      <c r="I23119" s="20">
        <v>230</v>
      </c>
      <c r="J23119" s="21">
        <f>IFERROR((I23119/H23119),0)</f>
        <v>1</v>
      </c>
      <c r="K23119" s="20"/>
      <c r="L23119" s="20"/>
      <c r="M23119" s="22"/>
    </row>
    <row r="23120" spans="1:13" s="14" customFormat="1" outlineLevel="2" x14ac:dyDescent="0.25">
      <c r="A23120" s="34"/>
      <c r="B23120" s="44" t="s">
        <v>5465</v>
      </c>
      <c r="C23120" s="31" t="s">
        <v>5042</v>
      </c>
      <c r="D23120" s="14" t="s">
        <v>1574</v>
      </c>
      <c r="E23120" s="14" t="s">
        <v>1839</v>
      </c>
      <c r="F23120" s="14" t="s">
        <v>1840</v>
      </c>
      <c r="G23120" s="14" t="s">
        <v>6484</v>
      </c>
      <c r="H23120" s="20">
        <v>5333617</v>
      </c>
      <c r="I23120" s="20">
        <v>5333617</v>
      </c>
      <c r="J23120" s="21">
        <f>IFERROR((I23120/H23120),0)</f>
        <v>1</v>
      </c>
      <c r="K23120" s="20"/>
      <c r="L23120" s="20"/>
      <c r="M23120" s="22"/>
    </row>
    <row r="23121" spans="1:13" s="14" customFormat="1" outlineLevel="2" x14ac:dyDescent="0.25">
      <c r="A23121" s="34"/>
      <c r="B23121" s="44" t="s">
        <v>5465</v>
      </c>
      <c r="C23121" s="31" t="s">
        <v>5042</v>
      </c>
      <c r="D23121" s="14" t="s">
        <v>1574</v>
      </c>
      <c r="E23121" s="14" t="s">
        <v>1839</v>
      </c>
      <c r="F23121" s="14" t="s">
        <v>1840</v>
      </c>
      <c r="G23121" s="14" t="s">
        <v>6492</v>
      </c>
      <c r="H23121" s="20">
        <v>6057190</v>
      </c>
      <c r="I23121" s="20">
        <v>6057190</v>
      </c>
      <c r="J23121" s="21">
        <f>IFERROR((I23121/H23121),0)</f>
        <v>1</v>
      </c>
      <c r="K23121" s="20"/>
      <c r="L23121" s="20"/>
      <c r="M23121" s="22"/>
    </row>
    <row r="23122" spans="1:13" s="14" customFormat="1" outlineLevel="2" x14ac:dyDescent="0.25">
      <c r="A23122" s="34"/>
      <c r="B23122" s="44" t="s">
        <v>5465</v>
      </c>
      <c r="C23122" s="31" t="s">
        <v>5042</v>
      </c>
      <c r="D23122" s="14" t="s">
        <v>1574</v>
      </c>
      <c r="E23122" s="14" t="s">
        <v>1839</v>
      </c>
      <c r="F23122" s="14" t="s">
        <v>1840</v>
      </c>
      <c r="G23122" s="14" t="s">
        <v>6493</v>
      </c>
      <c r="H23122" s="20">
        <v>-7437401</v>
      </c>
      <c r="I23122" s="20"/>
      <c r="J23122" s="21">
        <f>IFERROR((I23122/H23122),0)</f>
        <v>0</v>
      </c>
      <c r="K23122" s="20"/>
      <c r="L23122" s="20"/>
      <c r="M23122" s="22"/>
    </row>
    <row r="23123" spans="1:13" s="14" customFormat="1" outlineLevel="1" x14ac:dyDescent="0.25">
      <c r="A23123" s="34"/>
      <c r="B23123" s="46" t="s">
        <v>10224</v>
      </c>
      <c r="C23123" s="40" t="str">
        <f>C23122</f>
        <v>ASIGNACIONES DIRECTAS (20% DEL SGR)</v>
      </c>
      <c r="D23123" s="39" t="str">
        <f>D23122</f>
        <v xml:space="preserve">CUNDINAMARCA                                      </v>
      </c>
      <c r="E23123" s="39" t="str">
        <f>E23122</f>
        <v>25148</v>
      </c>
      <c r="F23123" s="39" t="str">
        <f>F23122</f>
        <v xml:space="preserve">CAPARRAPÍ                                         </v>
      </c>
      <c r="G23123" s="39" t="s">
        <v>10656</v>
      </c>
      <c r="H23123" s="20">
        <f>SUBTOTAL(9,H23116:H23122)</f>
        <v>482097395</v>
      </c>
      <c r="I23123" s="20">
        <f>SUBTOTAL(9,I23116:I23122)</f>
        <v>452518234.34000003</v>
      </c>
      <c r="J23123" s="42">
        <f>+I23123/H23123</f>
        <v>0.93864484445098495</v>
      </c>
      <c r="K23123" s="20">
        <f>SUBTOTAL(9,K23116:K23122)</f>
        <v>27182787</v>
      </c>
      <c r="L23123" s="20">
        <f>SUBTOTAL(9,L23116:L23122)</f>
        <v>170445.34000000003</v>
      </c>
      <c r="M23123" s="7">
        <f>IFERROR((L23123/K23123),"N.A")</f>
        <v>6.2703408594563916E-3</v>
      </c>
    </row>
    <row r="23124" spans="1:13" s="14" customFormat="1" outlineLevel="2" x14ac:dyDescent="0.25">
      <c r="A23124" s="34"/>
      <c r="B23124" s="44" t="s">
        <v>5466</v>
      </c>
      <c r="C23124" s="31" t="s">
        <v>5042</v>
      </c>
      <c r="D23124" s="14" t="s">
        <v>1574</v>
      </c>
      <c r="E23124" s="14" t="s">
        <v>4581</v>
      </c>
      <c r="F23124" s="14" t="s">
        <v>4582</v>
      </c>
      <c r="G23124" s="14" t="s">
        <v>16</v>
      </c>
      <c r="H23124" s="15">
        <v>3395857</v>
      </c>
      <c r="I23124" s="15">
        <v>0</v>
      </c>
      <c r="J23124" s="16">
        <f>IFERROR((I23124/H23124),0)</f>
        <v>0</v>
      </c>
      <c r="K23124" s="15">
        <v>2452309</v>
      </c>
      <c r="L23124" s="15">
        <v>0</v>
      </c>
      <c r="M23124" s="17">
        <f>L23124/K23124</f>
        <v>0</v>
      </c>
    </row>
    <row r="23125" spans="1:13" s="14" customFormat="1" outlineLevel="2" x14ac:dyDescent="0.25">
      <c r="A23125" s="34"/>
      <c r="B23125" s="44" t="s">
        <v>5466</v>
      </c>
      <c r="C23125" s="31" t="s">
        <v>5042</v>
      </c>
      <c r="D23125" s="14" t="s">
        <v>1574</v>
      </c>
      <c r="E23125" s="14" t="s">
        <v>4581</v>
      </c>
      <c r="F23125" s="14" t="s">
        <v>4582</v>
      </c>
      <c r="G23125" s="14" t="s">
        <v>5862</v>
      </c>
      <c r="H23125" s="20">
        <v>2914521</v>
      </c>
      <c r="I23125" s="20">
        <v>2914521</v>
      </c>
      <c r="J23125" s="21">
        <f>IFERROR((I23125/H23125),0)</f>
        <v>1</v>
      </c>
      <c r="K23125" s="20"/>
      <c r="L23125" s="20"/>
      <c r="M23125" s="22"/>
    </row>
    <row r="23126" spans="1:13" s="14" customFormat="1" outlineLevel="2" x14ac:dyDescent="0.25">
      <c r="A23126" s="34"/>
      <c r="B23126" s="44" t="s">
        <v>5466</v>
      </c>
      <c r="C23126" s="31" t="s">
        <v>5042</v>
      </c>
      <c r="D23126" s="14" t="s">
        <v>1574</v>
      </c>
      <c r="E23126" s="14" t="s">
        <v>4581</v>
      </c>
      <c r="F23126" s="14" t="s">
        <v>4582</v>
      </c>
      <c r="G23126" s="14" t="s">
        <v>6109</v>
      </c>
      <c r="H23126" s="20">
        <v>21186726</v>
      </c>
      <c r="I23126" s="20">
        <v>21186726</v>
      </c>
      <c r="J23126" s="21">
        <f>IFERROR((I23126/H23126),0)</f>
        <v>1</v>
      </c>
      <c r="K23126" s="20"/>
      <c r="L23126" s="20"/>
      <c r="M23126" s="22"/>
    </row>
    <row r="23127" spans="1:13" s="14" customFormat="1" outlineLevel="2" x14ac:dyDescent="0.25">
      <c r="A23127" s="34"/>
      <c r="B23127" s="44" t="s">
        <v>5466</v>
      </c>
      <c r="C23127" s="31" t="s">
        <v>5042</v>
      </c>
      <c r="D23127" s="14" t="s">
        <v>1574</v>
      </c>
      <c r="E23127" s="14" t="s">
        <v>4581</v>
      </c>
      <c r="F23127" s="14" t="s">
        <v>4582</v>
      </c>
      <c r="G23127" s="14" t="s">
        <v>6481</v>
      </c>
      <c r="H23127" s="20">
        <v>21</v>
      </c>
      <c r="I23127" s="20">
        <v>21</v>
      </c>
      <c r="J23127" s="21">
        <f>IFERROR((I23127/H23127),0)</f>
        <v>1</v>
      </c>
      <c r="K23127" s="20"/>
      <c r="L23127" s="20"/>
      <c r="M23127" s="22"/>
    </row>
    <row r="23128" spans="1:13" s="14" customFormat="1" outlineLevel="2" x14ac:dyDescent="0.25">
      <c r="A23128" s="34"/>
      <c r="B23128" s="44" t="s">
        <v>5466</v>
      </c>
      <c r="C23128" s="31" t="s">
        <v>5042</v>
      </c>
      <c r="D23128" s="14" t="s">
        <v>1574</v>
      </c>
      <c r="E23128" s="14" t="s">
        <v>4581</v>
      </c>
      <c r="F23128" s="14" t="s">
        <v>4582</v>
      </c>
      <c r="G23128" s="14" t="s">
        <v>6492</v>
      </c>
      <c r="H23128" s="20">
        <v>535753</v>
      </c>
      <c r="I23128" s="20">
        <v>535753</v>
      </c>
      <c r="J23128" s="21">
        <f>IFERROR((I23128/H23128),0)</f>
        <v>1</v>
      </c>
      <c r="K23128" s="20"/>
      <c r="L23128" s="20"/>
      <c r="M23128" s="22"/>
    </row>
    <row r="23129" spans="1:13" s="14" customFormat="1" outlineLevel="2" x14ac:dyDescent="0.25">
      <c r="A23129" s="34"/>
      <c r="B23129" s="44" t="s">
        <v>5466</v>
      </c>
      <c r="C23129" s="31" t="s">
        <v>5042</v>
      </c>
      <c r="D23129" s="14" t="s">
        <v>1574</v>
      </c>
      <c r="E23129" s="14" t="s">
        <v>4581</v>
      </c>
      <c r="F23129" s="14" t="s">
        <v>4582</v>
      </c>
      <c r="G23129" s="14" t="s">
        <v>6493</v>
      </c>
      <c r="H23129" s="20">
        <v>-679171</v>
      </c>
      <c r="I23129" s="20"/>
      <c r="J23129" s="21">
        <f>IFERROR((I23129/H23129),0)</f>
        <v>0</v>
      </c>
      <c r="K23129" s="20"/>
      <c r="L23129" s="20"/>
      <c r="M23129" s="22"/>
    </row>
    <row r="23130" spans="1:13" s="14" customFormat="1" outlineLevel="1" x14ac:dyDescent="0.25">
      <c r="A23130" s="34"/>
      <c r="B23130" s="46" t="s">
        <v>10225</v>
      </c>
      <c r="C23130" s="40" t="str">
        <f>C23129</f>
        <v>ASIGNACIONES DIRECTAS (20% DEL SGR)</v>
      </c>
      <c r="D23130" s="39" t="str">
        <f>D23129</f>
        <v xml:space="preserve">CUNDINAMARCA                                      </v>
      </c>
      <c r="E23130" s="39" t="str">
        <f>E23129</f>
        <v>25126</v>
      </c>
      <c r="F23130" s="39" t="str">
        <f>F23129</f>
        <v xml:space="preserve">CAJICÁ                                            </v>
      </c>
      <c r="G23130" s="39" t="s">
        <v>10656</v>
      </c>
      <c r="H23130" s="20">
        <f>SUBTOTAL(9,H23124:H23129)</f>
        <v>27353707</v>
      </c>
      <c r="I23130" s="20">
        <f>SUBTOTAL(9,I23124:I23129)</f>
        <v>24637021</v>
      </c>
      <c r="J23130" s="42">
        <f>+I23130/H23130</f>
        <v>0.90068307743444065</v>
      </c>
      <c r="K23130" s="20">
        <f>SUBTOTAL(9,K23124:K23129)</f>
        <v>2452309</v>
      </c>
      <c r="L23130" s="20">
        <f>SUBTOTAL(9,L23124:L23129)</f>
        <v>0</v>
      </c>
      <c r="M23130" s="7">
        <f>IFERROR((L23130/K23130),"N.A")</f>
        <v>0</v>
      </c>
    </row>
    <row r="23131" spans="1:13" s="14" customFormat="1" outlineLevel="2" x14ac:dyDescent="0.25">
      <c r="A23131" s="34"/>
      <c r="B23131" s="44" t="s">
        <v>5467</v>
      </c>
      <c r="C23131" s="31" t="s">
        <v>5042</v>
      </c>
      <c r="D23131" s="14" t="s">
        <v>1574</v>
      </c>
      <c r="E23131" s="14" t="s">
        <v>1847</v>
      </c>
      <c r="F23131" s="14" t="s">
        <v>1848</v>
      </c>
      <c r="G23131" s="14" t="s">
        <v>16</v>
      </c>
      <c r="H23131" s="15">
        <v>25936193</v>
      </c>
      <c r="I23131" s="15">
        <v>17077449.829999998</v>
      </c>
      <c r="J23131" s="16">
        <f>IFERROR((I23131/H23131),0)</f>
        <v>0.6584408833632599</v>
      </c>
      <c r="K23131" s="15">
        <v>18452778</v>
      </c>
      <c r="L23131" s="15">
        <v>17077449.829999998</v>
      </c>
      <c r="M23131" s="17">
        <f>L23131/K23131</f>
        <v>0.92546769001393714</v>
      </c>
    </row>
    <row r="23132" spans="1:13" s="14" customFormat="1" outlineLevel="2" x14ac:dyDescent="0.25">
      <c r="A23132" s="34"/>
      <c r="B23132" s="44" t="s">
        <v>5467</v>
      </c>
      <c r="C23132" s="31" t="s">
        <v>5042</v>
      </c>
      <c r="D23132" s="14" t="s">
        <v>1574</v>
      </c>
      <c r="E23132" s="14" t="s">
        <v>1847</v>
      </c>
      <c r="F23132" s="14" t="s">
        <v>1848</v>
      </c>
      <c r="G23132" s="14" t="s">
        <v>5862</v>
      </c>
      <c r="H23132" s="20">
        <v>6973172</v>
      </c>
      <c r="I23132" s="20">
        <v>6973172</v>
      </c>
      <c r="J23132" s="21">
        <f>IFERROR((I23132/H23132),0)</f>
        <v>1</v>
      </c>
      <c r="K23132" s="20"/>
      <c r="L23132" s="20"/>
      <c r="M23132" s="22"/>
    </row>
    <row r="23133" spans="1:13" s="14" customFormat="1" outlineLevel="2" x14ac:dyDescent="0.25">
      <c r="A23133" s="34"/>
      <c r="B23133" s="44" t="s">
        <v>5467</v>
      </c>
      <c r="C23133" s="31" t="s">
        <v>5042</v>
      </c>
      <c r="D23133" s="14" t="s">
        <v>1574</v>
      </c>
      <c r="E23133" s="14" t="s">
        <v>1847</v>
      </c>
      <c r="F23133" s="14" t="s">
        <v>1848</v>
      </c>
      <c r="G23133" s="14" t="s">
        <v>6109</v>
      </c>
      <c r="H23133" s="20">
        <v>49698295</v>
      </c>
      <c r="I23133" s="20">
        <v>49698295</v>
      </c>
      <c r="J23133" s="21">
        <f>IFERROR((I23133/H23133),0)</f>
        <v>1</v>
      </c>
      <c r="K23133" s="20"/>
      <c r="L23133" s="20"/>
      <c r="M23133" s="22"/>
    </row>
    <row r="23134" spans="1:13" s="14" customFormat="1" outlineLevel="2" x14ac:dyDescent="0.25">
      <c r="A23134" s="34"/>
      <c r="B23134" s="44" t="s">
        <v>5467</v>
      </c>
      <c r="C23134" s="31" t="s">
        <v>5042</v>
      </c>
      <c r="D23134" s="14" t="s">
        <v>1574</v>
      </c>
      <c r="E23134" s="14" t="s">
        <v>1847</v>
      </c>
      <c r="F23134" s="14" t="s">
        <v>1848</v>
      </c>
      <c r="G23134" s="14" t="s">
        <v>6481</v>
      </c>
      <c r="H23134" s="20">
        <v>160</v>
      </c>
      <c r="I23134" s="20">
        <v>160</v>
      </c>
      <c r="J23134" s="21">
        <f>IFERROR((I23134/H23134),0)</f>
        <v>1</v>
      </c>
      <c r="K23134" s="20"/>
      <c r="L23134" s="20"/>
      <c r="M23134" s="22"/>
    </row>
    <row r="23135" spans="1:13" s="14" customFormat="1" outlineLevel="2" x14ac:dyDescent="0.25">
      <c r="A23135" s="34"/>
      <c r="B23135" s="44" t="s">
        <v>5467</v>
      </c>
      <c r="C23135" s="31" t="s">
        <v>5042</v>
      </c>
      <c r="D23135" s="14" t="s">
        <v>5012</v>
      </c>
      <c r="E23135" s="14" t="s">
        <v>1847</v>
      </c>
      <c r="F23135" s="14" t="s">
        <v>1848</v>
      </c>
      <c r="G23135" s="14" t="s">
        <v>6485</v>
      </c>
      <c r="H23135" s="20">
        <v>7680662</v>
      </c>
      <c r="I23135" s="20">
        <v>7680662</v>
      </c>
      <c r="J23135" s="21">
        <f>IFERROR((I23135/H23135),0)</f>
        <v>1</v>
      </c>
      <c r="K23135" s="25"/>
      <c r="L23135" s="25"/>
      <c r="M23135" s="22"/>
    </row>
    <row r="23136" spans="1:13" s="14" customFormat="1" outlineLevel="2" x14ac:dyDescent="0.25">
      <c r="A23136" s="34"/>
      <c r="B23136" s="44" t="s">
        <v>5467</v>
      </c>
      <c r="C23136" s="31" t="s">
        <v>5042</v>
      </c>
      <c r="D23136" s="14" t="s">
        <v>1574</v>
      </c>
      <c r="E23136" s="14" t="s">
        <v>1847</v>
      </c>
      <c r="F23136" s="14" t="s">
        <v>1848</v>
      </c>
      <c r="G23136" s="14" t="s">
        <v>6492</v>
      </c>
      <c r="H23136" s="20">
        <v>3931307</v>
      </c>
      <c r="I23136" s="20">
        <v>3931307</v>
      </c>
      <c r="J23136" s="21">
        <f>IFERROR((I23136/H23136),0)</f>
        <v>1</v>
      </c>
      <c r="K23136" s="20"/>
      <c r="L23136" s="20"/>
      <c r="M23136" s="22"/>
    </row>
    <row r="23137" spans="1:13" s="14" customFormat="1" outlineLevel="2" x14ac:dyDescent="0.25">
      <c r="A23137" s="34"/>
      <c r="B23137" s="44" t="s">
        <v>5467</v>
      </c>
      <c r="C23137" s="31" t="s">
        <v>5042</v>
      </c>
      <c r="D23137" s="14" t="s">
        <v>1574</v>
      </c>
      <c r="E23137" s="14" t="s">
        <v>1847</v>
      </c>
      <c r="F23137" s="14" t="s">
        <v>1848</v>
      </c>
      <c r="G23137" s="14" t="s">
        <v>6493</v>
      </c>
      <c r="H23137" s="20">
        <v>-5187239</v>
      </c>
      <c r="I23137" s="20"/>
      <c r="J23137" s="21">
        <f>IFERROR((I23137/H23137),0)</f>
        <v>0</v>
      </c>
      <c r="K23137" s="20"/>
      <c r="L23137" s="20"/>
      <c r="M23137" s="22"/>
    </row>
    <row r="23138" spans="1:13" s="14" customFormat="1" outlineLevel="1" x14ac:dyDescent="0.25">
      <c r="A23138" s="34"/>
      <c r="B23138" s="46" t="s">
        <v>10226</v>
      </c>
      <c r="C23138" s="40" t="str">
        <f>C23137</f>
        <v>ASIGNACIONES DIRECTAS (20% DEL SGR)</v>
      </c>
      <c r="D23138" s="39" t="str">
        <f>D23137</f>
        <v xml:space="preserve">CUNDINAMARCA                                      </v>
      </c>
      <c r="E23138" s="39" t="str">
        <f>E23137</f>
        <v>25099</v>
      </c>
      <c r="F23138" s="39" t="str">
        <f>F23137</f>
        <v xml:space="preserve">BOJACÁ                                            </v>
      </c>
      <c r="G23138" s="39" t="s">
        <v>10656</v>
      </c>
      <c r="H23138" s="20">
        <f>SUBTOTAL(9,H23131:H23137)</f>
        <v>89032550</v>
      </c>
      <c r="I23138" s="20">
        <f>SUBTOTAL(9,I23131:I23137)</f>
        <v>85361045.829999998</v>
      </c>
      <c r="J23138" s="42">
        <f>+I23138/H23138</f>
        <v>0.95876222606226602</v>
      </c>
      <c r="K23138" s="20">
        <f>SUBTOTAL(9,K23131:K23137)</f>
        <v>18452778</v>
      </c>
      <c r="L23138" s="20">
        <f>SUBTOTAL(9,L23131:L23137)</f>
        <v>17077449.829999998</v>
      </c>
      <c r="M23138" s="7">
        <f>IFERROR((L23138/K23138),"N.A")</f>
        <v>0.92546769001393714</v>
      </c>
    </row>
    <row r="23139" spans="1:13" s="14" customFormat="1" outlineLevel="2" x14ac:dyDescent="0.25">
      <c r="A23139" s="34"/>
      <c r="B23139" s="44" t="s">
        <v>5468</v>
      </c>
      <c r="C23139" s="31" t="s">
        <v>5042</v>
      </c>
      <c r="D23139" s="14" t="s">
        <v>1574</v>
      </c>
      <c r="E23139" s="14" t="s">
        <v>1853</v>
      </c>
      <c r="F23139" s="14" t="s">
        <v>1854</v>
      </c>
      <c r="G23139" s="14" t="s">
        <v>16</v>
      </c>
      <c r="H23139" s="15">
        <v>237116</v>
      </c>
      <c r="I23139" s="15">
        <v>237116</v>
      </c>
      <c r="J23139" s="16">
        <f>IFERROR((I23139/H23139),0)</f>
        <v>1</v>
      </c>
      <c r="K23139" s="15">
        <v>171263</v>
      </c>
      <c r="L23139" s="15">
        <v>237116</v>
      </c>
      <c r="M23139" s="17">
        <f>L23139/K23139</f>
        <v>1.384513876318878</v>
      </c>
    </row>
    <row r="23140" spans="1:13" s="14" customFormat="1" outlineLevel="2" x14ac:dyDescent="0.25">
      <c r="A23140" s="34"/>
      <c r="B23140" s="44" t="s">
        <v>5468</v>
      </c>
      <c r="C23140" s="31" t="s">
        <v>5042</v>
      </c>
      <c r="D23140" s="14" t="s">
        <v>1574</v>
      </c>
      <c r="E23140" s="14" t="s">
        <v>1853</v>
      </c>
      <c r="F23140" s="14" t="s">
        <v>1854</v>
      </c>
      <c r="G23140" s="14" t="s">
        <v>5862</v>
      </c>
      <c r="H23140" s="20">
        <v>236818</v>
      </c>
      <c r="I23140" s="20">
        <v>236818</v>
      </c>
      <c r="J23140" s="21">
        <f>IFERROR((I23140/H23140),0)</f>
        <v>1</v>
      </c>
      <c r="K23140" s="20"/>
      <c r="L23140" s="20"/>
      <c r="M23140" s="22"/>
    </row>
    <row r="23141" spans="1:13" s="14" customFormat="1" outlineLevel="2" x14ac:dyDescent="0.25">
      <c r="A23141" s="34"/>
      <c r="B23141" s="44" t="s">
        <v>5468</v>
      </c>
      <c r="C23141" s="31" t="s">
        <v>5042</v>
      </c>
      <c r="D23141" s="14" t="s">
        <v>1574</v>
      </c>
      <c r="E23141" s="14" t="s">
        <v>1853</v>
      </c>
      <c r="F23141" s="14" t="s">
        <v>1854</v>
      </c>
      <c r="G23141" s="14" t="s">
        <v>6109</v>
      </c>
      <c r="H23141" s="20">
        <v>1561583</v>
      </c>
      <c r="I23141" s="20">
        <v>1561583</v>
      </c>
      <c r="J23141" s="21">
        <f>IFERROR((I23141/H23141),0)</f>
        <v>1</v>
      </c>
      <c r="K23141" s="20"/>
      <c r="L23141" s="20"/>
      <c r="M23141" s="22"/>
    </row>
    <row r="23142" spans="1:13" s="14" customFormat="1" outlineLevel="2" x14ac:dyDescent="0.25">
      <c r="A23142" s="34"/>
      <c r="B23142" s="44" t="s">
        <v>5468</v>
      </c>
      <c r="C23142" s="31" t="s">
        <v>5042</v>
      </c>
      <c r="D23142" s="14" t="s">
        <v>1574</v>
      </c>
      <c r="E23142" s="14" t="s">
        <v>1853</v>
      </c>
      <c r="F23142" s="14" t="s">
        <v>1854</v>
      </c>
      <c r="G23142" s="14" t="s">
        <v>6481</v>
      </c>
      <c r="H23142" s="20">
        <v>1</v>
      </c>
      <c r="I23142" s="20">
        <v>1</v>
      </c>
      <c r="J23142" s="21">
        <f>IFERROR((I23142/H23142),0)</f>
        <v>1</v>
      </c>
      <c r="K23142" s="20"/>
      <c r="L23142" s="20"/>
      <c r="M23142" s="22"/>
    </row>
    <row r="23143" spans="1:13" s="14" customFormat="1" outlineLevel="2" x14ac:dyDescent="0.25">
      <c r="A23143" s="34"/>
      <c r="B23143" s="44" t="s">
        <v>5468</v>
      </c>
      <c r="C23143" s="31" t="s">
        <v>5042</v>
      </c>
      <c r="D23143" s="14" t="s">
        <v>1574</v>
      </c>
      <c r="E23143" s="14" t="s">
        <v>1853</v>
      </c>
      <c r="F23143" s="14" t="s">
        <v>1854</v>
      </c>
      <c r="G23143" s="14" t="s">
        <v>6492</v>
      </c>
      <c r="H23143" s="20">
        <v>37427</v>
      </c>
      <c r="I23143" s="20">
        <v>37427</v>
      </c>
      <c r="J23143" s="21">
        <f>IFERROR((I23143/H23143),0)</f>
        <v>1</v>
      </c>
      <c r="K23143" s="20"/>
      <c r="L23143" s="20"/>
      <c r="M23143" s="22"/>
    </row>
    <row r="23144" spans="1:13" s="14" customFormat="1" outlineLevel="2" x14ac:dyDescent="0.25">
      <c r="A23144" s="34"/>
      <c r="B23144" s="44" t="s">
        <v>5468</v>
      </c>
      <c r="C23144" s="31" t="s">
        <v>5042</v>
      </c>
      <c r="D23144" s="14" t="s">
        <v>1574</v>
      </c>
      <c r="E23144" s="14" t="s">
        <v>1853</v>
      </c>
      <c r="F23144" s="14" t="s">
        <v>1854</v>
      </c>
      <c r="G23144" s="14" t="s">
        <v>6493</v>
      </c>
      <c r="H23144" s="20">
        <v>-47423</v>
      </c>
      <c r="I23144" s="20"/>
      <c r="J23144" s="21">
        <f>IFERROR((I23144/H23144),0)</f>
        <v>0</v>
      </c>
      <c r="K23144" s="20"/>
      <c r="L23144" s="20"/>
      <c r="M23144" s="22"/>
    </row>
    <row r="23145" spans="1:13" s="14" customFormat="1" outlineLevel="1" x14ac:dyDescent="0.25">
      <c r="A23145" s="34"/>
      <c r="B23145" s="46" t="s">
        <v>10227</v>
      </c>
      <c r="C23145" s="40" t="str">
        <f>C23144</f>
        <v>ASIGNACIONES DIRECTAS (20% DEL SGR)</v>
      </c>
      <c r="D23145" s="39" t="str">
        <f>D23144</f>
        <v xml:space="preserve">CUNDINAMARCA                                      </v>
      </c>
      <c r="E23145" s="39" t="str">
        <f>E23144</f>
        <v>25086</v>
      </c>
      <c r="F23145" s="39" t="str">
        <f>F23144</f>
        <v xml:space="preserve">BELTRÁN                                           </v>
      </c>
      <c r="G23145" s="39" t="s">
        <v>10656</v>
      </c>
      <c r="H23145" s="20">
        <f>SUBTOTAL(9,H23139:H23144)</f>
        <v>2025522</v>
      </c>
      <c r="I23145" s="20">
        <f>SUBTOTAL(9,I23139:I23144)</f>
        <v>2072945</v>
      </c>
      <c r="J23145" s="42">
        <f>+I23145/H23145</f>
        <v>1.0234127301505489</v>
      </c>
      <c r="K23145" s="20">
        <f>SUBTOTAL(9,K23139:K23144)</f>
        <v>171263</v>
      </c>
      <c r="L23145" s="20">
        <f>SUBTOTAL(9,L23139:L23144)</f>
        <v>237116</v>
      </c>
      <c r="M23145" s="7">
        <f>IFERROR((L23145/K23145),"N.A")</f>
        <v>1.384513876318878</v>
      </c>
    </row>
    <row r="23146" spans="1:13" s="14" customFormat="1" outlineLevel="2" x14ac:dyDescent="0.25">
      <c r="A23146" s="34"/>
      <c r="B23146" s="44" t="s">
        <v>6021</v>
      </c>
      <c r="C23146" s="31" t="s">
        <v>5042</v>
      </c>
      <c r="D23146" s="14" t="s">
        <v>1574</v>
      </c>
      <c r="E23146" s="14" t="s">
        <v>1856</v>
      </c>
      <c r="F23146" s="14" t="s">
        <v>1857</v>
      </c>
      <c r="G23146" s="14" t="s">
        <v>5862</v>
      </c>
      <c r="H23146" s="20">
        <v>374420</v>
      </c>
      <c r="I23146" s="20">
        <v>374420</v>
      </c>
      <c r="J23146" s="21">
        <f>IFERROR((I23146/H23146),0)</f>
        <v>1</v>
      </c>
      <c r="K23146" s="20"/>
      <c r="L23146" s="20"/>
      <c r="M23146" s="22"/>
    </row>
    <row r="23147" spans="1:13" s="14" customFormat="1" outlineLevel="2" x14ac:dyDescent="0.25">
      <c r="A23147" s="34"/>
      <c r="B23147" s="44" t="s">
        <v>6021</v>
      </c>
      <c r="C23147" s="31" t="s">
        <v>5042</v>
      </c>
      <c r="D23147" s="14" t="s">
        <v>1574</v>
      </c>
      <c r="E23147" s="14" t="s">
        <v>1856</v>
      </c>
      <c r="F23147" s="14" t="s">
        <v>1857</v>
      </c>
      <c r="G23147" s="14" t="s">
        <v>6109</v>
      </c>
      <c r="H23147" s="20">
        <v>2501877</v>
      </c>
      <c r="I23147" s="20">
        <v>2501877</v>
      </c>
      <c r="J23147" s="21">
        <f>IFERROR((I23147/H23147),0)</f>
        <v>1</v>
      </c>
      <c r="K23147" s="20"/>
      <c r="L23147" s="20"/>
      <c r="M23147" s="22"/>
    </row>
    <row r="23148" spans="1:13" s="14" customFormat="1" outlineLevel="1" x14ac:dyDescent="0.25">
      <c r="A23148" s="34"/>
      <c r="B23148" s="46" t="s">
        <v>10228</v>
      </c>
      <c r="C23148" s="40" t="str">
        <f>C23147</f>
        <v>ASIGNACIONES DIRECTAS (20% DEL SGR)</v>
      </c>
      <c r="D23148" s="39" t="str">
        <f>D23147</f>
        <v xml:space="preserve">CUNDINAMARCA                                      </v>
      </c>
      <c r="E23148" s="39" t="str">
        <f>E23147</f>
        <v>25053</v>
      </c>
      <c r="F23148" s="39" t="str">
        <f>F23147</f>
        <v xml:space="preserve">ARBELÁEZ                                          </v>
      </c>
      <c r="G23148" s="39" t="s">
        <v>10656</v>
      </c>
      <c r="H23148" s="20">
        <f>SUBTOTAL(9,H23146:H23147)</f>
        <v>2876297</v>
      </c>
      <c r="I23148" s="20">
        <f>SUBTOTAL(9,I23146:I23147)</f>
        <v>2876297</v>
      </c>
      <c r="J23148" s="42">
        <f>+I23148/H23148</f>
        <v>1</v>
      </c>
      <c r="K23148" s="20">
        <f>SUBTOTAL(9,K23146:K23147)</f>
        <v>0</v>
      </c>
      <c r="L23148" s="20">
        <f>SUBTOTAL(9,L23146:L23147)</f>
        <v>0</v>
      </c>
      <c r="M23148" s="7" t="str">
        <f>IFERROR((L23148/K23148),"N.A")</f>
        <v>N.A</v>
      </c>
    </row>
    <row r="23149" spans="1:13" s="14" customFormat="1" outlineLevel="2" x14ac:dyDescent="0.25">
      <c r="A23149" s="34"/>
      <c r="B23149" s="44" t="s">
        <v>5469</v>
      </c>
      <c r="C23149" s="31" t="s">
        <v>5042</v>
      </c>
      <c r="D23149" s="14" t="s">
        <v>1574</v>
      </c>
      <c r="E23149" s="14" t="s">
        <v>1862</v>
      </c>
      <c r="F23149" s="14" t="s">
        <v>1863</v>
      </c>
      <c r="G23149" s="14" t="s">
        <v>16</v>
      </c>
      <c r="H23149" s="15">
        <v>807277</v>
      </c>
      <c r="I23149" s="15">
        <v>0</v>
      </c>
      <c r="J23149" s="16">
        <f>IFERROR((I23149/H23149),0)</f>
        <v>0</v>
      </c>
      <c r="K23149" s="15">
        <v>583077</v>
      </c>
      <c r="L23149" s="15">
        <v>0</v>
      </c>
      <c r="M23149" s="17">
        <f>L23149/K23149</f>
        <v>0</v>
      </c>
    </row>
    <row r="23150" spans="1:13" s="14" customFormat="1" outlineLevel="2" x14ac:dyDescent="0.25">
      <c r="A23150" s="34"/>
      <c r="B23150" s="44" t="s">
        <v>5469</v>
      </c>
      <c r="C23150" s="31" t="s">
        <v>5042</v>
      </c>
      <c r="D23150" s="14" t="s">
        <v>1574</v>
      </c>
      <c r="E23150" s="14" t="s">
        <v>1862</v>
      </c>
      <c r="F23150" s="14" t="s">
        <v>1863</v>
      </c>
      <c r="G23150" s="14" t="s">
        <v>5862</v>
      </c>
      <c r="H23150" s="20">
        <v>5905595</v>
      </c>
      <c r="I23150" s="20">
        <v>5905595</v>
      </c>
      <c r="J23150" s="21">
        <f>IFERROR((I23150/H23150),0)</f>
        <v>1</v>
      </c>
      <c r="K23150" s="20"/>
      <c r="L23150" s="20"/>
      <c r="M23150" s="22"/>
    </row>
    <row r="23151" spans="1:13" s="14" customFormat="1" outlineLevel="2" x14ac:dyDescent="0.25">
      <c r="A23151" s="34"/>
      <c r="B23151" s="44" t="s">
        <v>5469</v>
      </c>
      <c r="C23151" s="31" t="s">
        <v>5042</v>
      </c>
      <c r="D23151" s="14" t="s">
        <v>1574</v>
      </c>
      <c r="E23151" s="14" t="s">
        <v>1862</v>
      </c>
      <c r="F23151" s="14" t="s">
        <v>1863</v>
      </c>
      <c r="G23151" s="14" t="s">
        <v>6109</v>
      </c>
      <c r="H23151" s="20">
        <v>39164632</v>
      </c>
      <c r="I23151" s="20">
        <v>39164632</v>
      </c>
      <c r="J23151" s="21">
        <f>IFERROR((I23151/H23151),0)</f>
        <v>1</v>
      </c>
      <c r="K23151" s="20"/>
      <c r="L23151" s="20"/>
      <c r="M23151" s="22"/>
    </row>
    <row r="23152" spans="1:13" s="14" customFormat="1" outlineLevel="2" x14ac:dyDescent="0.25">
      <c r="A23152" s="34"/>
      <c r="B23152" s="44" t="s">
        <v>5469</v>
      </c>
      <c r="C23152" s="31" t="s">
        <v>5042</v>
      </c>
      <c r="D23152" s="14" t="s">
        <v>1574</v>
      </c>
      <c r="E23152" s="14" t="s">
        <v>1862</v>
      </c>
      <c r="F23152" s="14" t="s">
        <v>1863</v>
      </c>
      <c r="G23152" s="14" t="s">
        <v>6481</v>
      </c>
      <c r="H23152" s="20">
        <v>5</v>
      </c>
      <c r="I23152" s="20">
        <v>5</v>
      </c>
      <c r="J23152" s="21">
        <f>IFERROR((I23152/H23152),0)</f>
        <v>1</v>
      </c>
      <c r="K23152" s="20"/>
      <c r="L23152" s="20"/>
      <c r="M23152" s="22"/>
    </row>
    <row r="23153" spans="1:13" s="14" customFormat="1" outlineLevel="2" x14ac:dyDescent="0.25">
      <c r="A23153" s="34"/>
      <c r="B23153" s="44" t="s">
        <v>5469</v>
      </c>
      <c r="C23153" s="31" t="s">
        <v>5042</v>
      </c>
      <c r="D23153" s="14" t="s">
        <v>1574</v>
      </c>
      <c r="E23153" s="14" t="s">
        <v>1862</v>
      </c>
      <c r="F23153" s="14" t="s">
        <v>1863</v>
      </c>
      <c r="G23153" s="14" t="s">
        <v>6492</v>
      </c>
      <c r="H23153" s="20">
        <v>127422</v>
      </c>
      <c r="I23153" s="20">
        <v>127422</v>
      </c>
      <c r="J23153" s="21">
        <f>IFERROR((I23153/H23153),0)</f>
        <v>1</v>
      </c>
      <c r="K23153" s="20"/>
      <c r="L23153" s="20"/>
      <c r="M23153" s="22"/>
    </row>
    <row r="23154" spans="1:13" s="14" customFormat="1" outlineLevel="2" x14ac:dyDescent="0.25">
      <c r="A23154" s="34"/>
      <c r="B23154" s="44" t="s">
        <v>5469</v>
      </c>
      <c r="C23154" s="31" t="s">
        <v>5042</v>
      </c>
      <c r="D23154" s="14" t="s">
        <v>1574</v>
      </c>
      <c r="E23154" s="14" t="s">
        <v>1862</v>
      </c>
      <c r="F23154" s="14" t="s">
        <v>1863</v>
      </c>
      <c r="G23154" s="14" t="s">
        <v>6493</v>
      </c>
      <c r="H23154" s="20">
        <v>-161455</v>
      </c>
      <c r="I23154" s="20"/>
      <c r="J23154" s="21">
        <f>IFERROR((I23154/H23154),0)</f>
        <v>0</v>
      </c>
      <c r="K23154" s="20"/>
      <c r="L23154" s="20"/>
      <c r="M23154" s="22"/>
    </row>
    <row r="23155" spans="1:13" s="14" customFormat="1" outlineLevel="1" x14ac:dyDescent="0.25">
      <c r="A23155" s="34"/>
      <c r="B23155" s="46" t="s">
        <v>10229</v>
      </c>
      <c r="C23155" s="40" t="str">
        <f>C23154</f>
        <v>ASIGNACIONES DIRECTAS (20% DEL SGR)</v>
      </c>
      <c r="D23155" s="39" t="str">
        <f>D23154</f>
        <v xml:space="preserve">CUNDINAMARCA                                      </v>
      </c>
      <c r="E23155" s="39" t="str">
        <f>E23154</f>
        <v>25035</v>
      </c>
      <c r="F23155" s="39" t="str">
        <f>F23154</f>
        <v xml:space="preserve">ANAPOIMA                                          </v>
      </c>
      <c r="G23155" s="39" t="s">
        <v>10656</v>
      </c>
      <c r="H23155" s="20">
        <f>SUBTOTAL(9,H23149:H23154)</f>
        <v>45843476</v>
      </c>
      <c r="I23155" s="20">
        <f>SUBTOTAL(9,I23149:I23154)</f>
        <v>45197654</v>
      </c>
      <c r="J23155" s="42">
        <f>+I23155/H23155</f>
        <v>0.98591245567853536</v>
      </c>
      <c r="K23155" s="20">
        <f>SUBTOTAL(9,K23149:K23154)</f>
        <v>583077</v>
      </c>
      <c r="L23155" s="20">
        <f>SUBTOTAL(9,L23149:L23154)</f>
        <v>0</v>
      </c>
      <c r="M23155" s="7">
        <f>IFERROR((L23155/K23155),"N.A")</f>
        <v>0</v>
      </c>
    </row>
    <row r="23156" spans="1:13" s="14" customFormat="1" outlineLevel="2" x14ac:dyDescent="0.25">
      <c r="A23156" s="34"/>
      <c r="B23156" s="44" t="s">
        <v>6022</v>
      </c>
      <c r="C23156" s="31" t="s">
        <v>5042</v>
      </c>
      <c r="D23156" s="14" t="s">
        <v>1574</v>
      </c>
      <c r="E23156" s="14" t="s">
        <v>1865</v>
      </c>
      <c r="F23156" s="14" t="s">
        <v>1158</v>
      </c>
      <c r="G23156" s="14" t="s">
        <v>5862</v>
      </c>
      <c r="H23156" s="20">
        <v>58942556</v>
      </c>
      <c r="I23156" s="20">
        <v>58942556</v>
      </c>
      <c r="J23156" s="21">
        <f>IFERROR((I23156/H23156),0)</f>
        <v>1</v>
      </c>
      <c r="K23156" s="20"/>
      <c r="L23156" s="20"/>
      <c r="M23156" s="22"/>
    </row>
    <row r="23157" spans="1:13" s="14" customFormat="1" outlineLevel="2" x14ac:dyDescent="0.25">
      <c r="A23157" s="34"/>
      <c r="B23157" s="44" t="s">
        <v>6022</v>
      </c>
      <c r="C23157" s="31" t="s">
        <v>5042</v>
      </c>
      <c r="D23157" s="14" t="s">
        <v>1574</v>
      </c>
      <c r="E23157" s="14" t="s">
        <v>1865</v>
      </c>
      <c r="F23157" s="14" t="s">
        <v>1158</v>
      </c>
      <c r="G23157" s="14" t="s">
        <v>6109</v>
      </c>
      <c r="H23157" s="20">
        <v>45476</v>
      </c>
      <c r="I23157" s="20">
        <v>45476</v>
      </c>
      <c r="J23157" s="21">
        <f>IFERROR((I23157/H23157),0)</f>
        <v>1</v>
      </c>
      <c r="K23157" s="20"/>
      <c r="L23157" s="20"/>
      <c r="M23157" s="22"/>
    </row>
    <row r="23158" spans="1:13" s="14" customFormat="1" outlineLevel="2" x14ac:dyDescent="0.25">
      <c r="A23158" s="34"/>
      <c r="B23158" s="44" t="s">
        <v>6022</v>
      </c>
      <c r="C23158" s="31" t="s">
        <v>5042</v>
      </c>
      <c r="D23158" s="14" t="s">
        <v>1574</v>
      </c>
      <c r="E23158" s="14" t="s">
        <v>1865</v>
      </c>
      <c r="F23158" s="14" t="s">
        <v>1158</v>
      </c>
      <c r="G23158" s="14" t="s">
        <v>6482</v>
      </c>
      <c r="H23158" s="20">
        <v>396028520</v>
      </c>
      <c r="I23158" s="20">
        <v>396028520</v>
      </c>
      <c r="J23158" s="21">
        <f>IFERROR((I23158/H23158),0)</f>
        <v>1</v>
      </c>
      <c r="K23158" s="20"/>
      <c r="L23158" s="20"/>
      <c r="M23158" s="22"/>
    </row>
    <row r="23159" spans="1:13" s="14" customFormat="1" outlineLevel="1" x14ac:dyDescent="0.25">
      <c r="A23159" s="34"/>
      <c r="B23159" s="46" t="s">
        <v>10230</v>
      </c>
      <c r="C23159" s="40" t="str">
        <f>C23158</f>
        <v>ASIGNACIONES DIRECTAS (20% DEL SGR)</v>
      </c>
      <c r="D23159" s="39" t="str">
        <f>D23158</f>
        <v xml:space="preserve">CUNDINAMARCA                                      </v>
      </c>
      <c r="E23159" s="39" t="str">
        <f>E23158</f>
        <v>25019</v>
      </c>
      <c r="F23159" s="39" t="str">
        <f>F23158</f>
        <v xml:space="preserve">ALBÁN                                             </v>
      </c>
      <c r="G23159" s="39" t="s">
        <v>10656</v>
      </c>
      <c r="H23159" s="20">
        <f>SUBTOTAL(9,H23156:H23158)</f>
        <v>455016552</v>
      </c>
      <c r="I23159" s="20">
        <f>SUBTOTAL(9,I23156:I23158)</f>
        <v>455016552</v>
      </c>
      <c r="J23159" s="42">
        <f>+I23159/H23159</f>
        <v>1</v>
      </c>
      <c r="K23159" s="20">
        <f>SUBTOTAL(9,K23156:K23158)</f>
        <v>0</v>
      </c>
      <c r="L23159" s="20">
        <f>SUBTOTAL(9,L23156:L23158)</f>
        <v>0</v>
      </c>
      <c r="M23159" s="7" t="str">
        <f>IFERROR((L23159/K23159),"N.A")</f>
        <v>N.A</v>
      </c>
    </row>
    <row r="23160" spans="1:13" s="14" customFormat="1" outlineLevel="2" x14ac:dyDescent="0.25">
      <c r="A23160" s="34"/>
      <c r="B23160" s="44" t="s">
        <v>5470</v>
      </c>
      <c r="C23160" s="31" t="s">
        <v>5042</v>
      </c>
      <c r="D23160" s="14" t="s">
        <v>1574</v>
      </c>
      <c r="E23160" s="14" t="s">
        <v>1867</v>
      </c>
      <c r="F23160" s="14" t="s">
        <v>1868</v>
      </c>
      <c r="G23160" s="14" t="s">
        <v>16</v>
      </c>
      <c r="H23160" s="15">
        <v>2127752</v>
      </c>
      <c r="I23160" s="15">
        <v>2043494.2</v>
      </c>
      <c r="J23160" s="16">
        <f>IFERROR((I23160/H23160),0)</f>
        <v>0.96040055419992554</v>
      </c>
      <c r="K23160" s="15">
        <v>1521630</v>
      </c>
      <c r="L23160" s="15">
        <v>2043494.2</v>
      </c>
      <c r="M23160" s="17">
        <f>L23160/K23160</f>
        <v>1.3429639268416107</v>
      </c>
    </row>
    <row r="23161" spans="1:13" s="14" customFormat="1" outlineLevel="2" x14ac:dyDescent="0.25">
      <c r="A23161" s="34"/>
      <c r="B23161" s="44" t="s">
        <v>5470</v>
      </c>
      <c r="C23161" s="31" t="s">
        <v>5042</v>
      </c>
      <c r="D23161" s="14" t="s">
        <v>1574</v>
      </c>
      <c r="E23161" s="14" t="s">
        <v>1867</v>
      </c>
      <c r="F23161" s="14" t="s">
        <v>1868</v>
      </c>
      <c r="G23161" s="14" t="s">
        <v>5862</v>
      </c>
      <c r="H23161" s="20">
        <v>699435</v>
      </c>
      <c r="I23161" s="20">
        <v>699435</v>
      </c>
      <c r="J23161" s="21">
        <f>IFERROR((I23161/H23161),0)</f>
        <v>1</v>
      </c>
      <c r="K23161" s="20"/>
      <c r="L23161" s="20"/>
      <c r="M23161" s="22"/>
    </row>
    <row r="23162" spans="1:13" s="14" customFormat="1" outlineLevel="2" x14ac:dyDescent="0.25">
      <c r="A23162" s="34"/>
      <c r="B23162" s="44" t="s">
        <v>5470</v>
      </c>
      <c r="C23162" s="31" t="s">
        <v>5042</v>
      </c>
      <c r="D23162" s="14" t="s">
        <v>1574</v>
      </c>
      <c r="E23162" s="14" t="s">
        <v>1867</v>
      </c>
      <c r="F23162" s="14" t="s">
        <v>1868</v>
      </c>
      <c r="G23162" s="14" t="s">
        <v>6109</v>
      </c>
      <c r="H23162" s="20">
        <v>3526729</v>
      </c>
      <c r="I23162" s="20">
        <v>3526729</v>
      </c>
      <c r="J23162" s="21">
        <f>IFERROR((I23162/H23162),0)</f>
        <v>1</v>
      </c>
      <c r="K23162" s="20"/>
      <c r="L23162" s="20"/>
      <c r="M23162" s="22"/>
    </row>
    <row r="23163" spans="1:13" s="14" customFormat="1" outlineLevel="2" x14ac:dyDescent="0.25">
      <c r="A23163" s="34"/>
      <c r="B23163" s="44" t="s">
        <v>5470</v>
      </c>
      <c r="C23163" s="31" t="s">
        <v>5042</v>
      </c>
      <c r="D23163" s="14" t="s">
        <v>1574</v>
      </c>
      <c r="E23163" s="14" t="s">
        <v>1867</v>
      </c>
      <c r="F23163" s="14" t="s">
        <v>1868</v>
      </c>
      <c r="G23163" s="14" t="s">
        <v>6481</v>
      </c>
      <c r="H23163" s="20">
        <v>13</v>
      </c>
      <c r="I23163" s="20">
        <v>13</v>
      </c>
      <c r="J23163" s="21">
        <f>IFERROR((I23163/H23163),0)</f>
        <v>1</v>
      </c>
      <c r="K23163" s="20"/>
      <c r="L23163" s="20"/>
      <c r="M23163" s="22"/>
    </row>
    <row r="23164" spans="1:13" s="14" customFormat="1" outlineLevel="2" x14ac:dyDescent="0.25">
      <c r="A23164" s="34"/>
      <c r="B23164" s="44" t="s">
        <v>5470</v>
      </c>
      <c r="C23164" s="31" t="s">
        <v>5042</v>
      </c>
      <c r="D23164" s="14" t="s">
        <v>1574</v>
      </c>
      <c r="E23164" s="14" t="s">
        <v>1867</v>
      </c>
      <c r="F23164" s="14" t="s">
        <v>1868</v>
      </c>
      <c r="G23164" s="14" t="s">
        <v>6492</v>
      </c>
      <c r="H23164" s="20">
        <v>327039</v>
      </c>
      <c r="I23164" s="20">
        <v>327039</v>
      </c>
      <c r="J23164" s="21">
        <f>IFERROR((I23164/H23164),0)</f>
        <v>1</v>
      </c>
      <c r="K23164" s="20"/>
      <c r="L23164" s="20"/>
      <c r="M23164" s="22"/>
    </row>
    <row r="23165" spans="1:13" s="14" customFormat="1" outlineLevel="2" x14ac:dyDescent="0.25">
      <c r="A23165" s="34"/>
      <c r="B23165" s="44" t="s">
        <v>5470</v>
      </c>
      <c r="C23165" s="31" t="s">
        <v>5042</v>
      </c>
      <c r="D23165" s="14" t="s">
        <v>1574</v>
      </c>
      <c r="E23165" s="14" t="s">
        <v>1867</v>
      </c>
      <c r="F23165" s="14" t="s">
        <v>1868</v>
      </c>
      <c r="G23165" s="14" t="s">
        <v>6493</v>
      </c>
      <c r="H23165" s="20">
        <v>-425550</v>
      </c>
      <c r="I23165" s="20"/>
      <c r="J23165" s="21">
        <f>IFERROR((I23165/H23165),0)</f>
        <v>0</v>
      </c>
      <c r="K23165" s="20"/>
      <c r="L23165" s="20"/>
      <c r="M23165" s="22"/>
    </row>
    <row r="23166" spans="1:13" s="14" customFormat="1" outlineLevel="1" x14ac:dyDescent="0.25">
      <c r="A23166" s="34"/>
      <c r="B23166" s="46" t="s">
        <v>10231</v>
      </c>
      <c r="C23166" s="40" t="str">
        <f>C23165</f>
        <v>ASIGNACIONES DIRECTAS (20% DEL SGR)</v>
      </c>
      <c r="D23166" s="39" t="str">
        <f>D23165</f>
        <v xml:space="preserve">CUNDINAMARCA                                      </v>
      </c>
      <c r="E23166" s="39" t="str">
        <f>E23165</f>
        <v>25001</v>
      </c>
      <c r="F23166" s="39" t="str">
        <f>F23165</f>
        <v xml:space="preserve">AGUA DE DIOS                                      </v>
      </c>
      <c r="G23166" s="39" t="s">
        <v>10656</v>
      </c>
      <c r="H23166" s="20">
        <f>SUBTOTAL(9,H23160:H23165)</f>
        <v>6255418</v>
      </c>
      <c r="I23166" s="20">
        <f>SUBTOTAL(9,I23160:I23165)</f>
        <v>6596710.2000000002</v>
      </c>
      <c r="J23166" s="42">
        <f>+I23166/H23166</f>
        <v>1.0545594554992168</v>
      </c>
      <c r="K23166" s="20">
        <f>SUBTOTAL(9,K23160:K23165)</f>
        <v>1521630</v>
      </c>
      <c r="L23166" s="20">
        <f>SUBTOTAL(9,L23160:L23165)</f>
        <v>2043494.2</v>
      </c>
      <c r="M23166" s="7">
        <f>IFERROR((L23166/K23166),"N.A")</f>
        <v>1.3429639268416107</v>
      </c>
    </row>
    <row r="23167" spans="1:13" s="14" customFormat="1" outlineLevel="2" x14ac:dyDescent="0.25">
      <c r="A23167" s="34"/>
      <c r="B23167" s="44" t="s">
        <v>5471</v>
      </c>
      <c r="C23167" s="31" t="s">
        <v>5042</v>
      </c>
      <c r="D23167" s="14" t="s">
        <v>1574</v>
      </c>
      <c r="E23167" s="14" t="s">
        <v>5011</v>
      </c>
      <c r="F23167" s="14" t="s">
        <v>1574</v>
      </c>
      <c r="G23167" s="14" t="s">
        <v>16</v>
      </c>
      <c r="H23167" s="15">
        <v>9613298164</v>
      </c>
      <c r="I23167" s="15">
        <v>7779804392.9400005</v>
      </c>
      <c r="J23167" s="16">
        <f>IFERROR((I23167/H23167),0)</f>
        <v>0.80927526226887558</v>
      </c>
      <c r="K23167" s="15">
        <v>7032448566</v>
      </c>
      <c r="L23167" s="15">
        <v>7779804392.9400005</v>
      </c>
      <c r="M23167" s="17">
        <f>L23167/K23167</f>
        <v>1.1062724910002564</v>
      </c>
    </row>
    <row r="23168" spans="1:13" s="14" customFormat="1" outlineLevel="2" x14ac:dyDescent="0.25">
      <c r="A23168" s="34"/>
      <c r="B23168" s="44" t="s">
        <v>5471</v>
      </c>
      <c r="C23168" s="31" t="s">
        <v>5042</v>
      </c>
      <c r="D23168" s="14" t="s">
        <v>1574</v>
      </c>
      <c r="E23168" s="14" t="s">
        <v>5011</v>
      </c>
      <c r="F23168" s="14" t="s">
        <v>1574</v>
      </c>
      <c r="G23168" s="14" t="s">
        <v>5855</v>
      </c>
      <c r="H23168" s="20">
        <v>115411266</v>
      </c>
      <c r="I23168" s="20">
        <v>115411266</v>
      </c>
      <c r="J23168" s="21">
        <f>IFERROR((I23168/H23168),0)</f>
        <v>1</v>
      </c>
      <c r="K23168" s="20"/>
      <c r="L23168" s="20"/>
      <c r="M23168" s="22"/>
    </row>
    <row r="23169" spans="1:13" s="14" customFormat="1" outlineLevel="2" x14ac:dyDescent="0.25">
      <c r="A23169" s="34"/>
      <c r="B23169" s="44" t="s">
        <v>5471</v>
      </c>
      <c r="C23169" s="31" t="s">
        <v>5042</v>
      </c>
      <c r="D23169" s="14" t="s">
        <v>1574</v>
      </c>
      <c r="E23169" s="14" t="s">
        <v>5011</v>
      </c>
      <c r="F23169" s="14" t="s">
        <v>1574</v>
      </c>
      <c r="G23169" s="14" t="s">
        <v>5862</v>
      </c>
      <c r="H23169" s="20">
        <v>1873276757</v>
      </c>
      <c r="I23169" s="20">
        <v>1873276757</v>
      </c>
      <c r="J23169" s="21">
        <f>IFERROR((I23169/H23169),0)</f>
        <v>1</v>
      </c>
      <c r="K23169" s="20"/>
      <c r="L23169" s="20"/>
      <c r="M23169" s="22"/>
    </row>
    <row r="23170" spans="1:13" s="14" customFormat="1" outlineLevel="2" x14ac:dyDescent="0.25">
      <c r="A23170" s="34"/>
      <c r="B23170" s="44" t="s">
        <v>5471</v>
      </c>
      <c r="C23170" s="31" t="s">
        <v>5042</v>
      </c>
      <c r="D23170" s="14" t="s">
        <v>1574</v>
      </c>
      <c r="E23170" s="14" t="s">
        <v>5011</v>
      </c>
      <c r="F23170" s="14" t="s">
        <v>1574</v>
      </c>
      <c r="G23170" s="14" t="s">
        <v>6109</v>
      </c>
      <c r="H23170" s="20">
        <v>23846230639</v>
      </c>
      <c r="I23170" s="20">
        <v>23846230639</v>
      </c>
      <c r="J23170" s="21">
        <f>IFERROR((I23170/H23170),0)</f>
        <v>1</v>
      </c>
      <c r="K23170" s="20"/>
      <c r="L23170" s="20"/>
      <c r="M23170" s="22"/>
    </row>
    <row r="23171" spans="1:13" s="14" customFormat="1" outlineLevel="2" x14ac:dyDescent="0.25">
      <c r="A23171" s="34"/>
      <c r="B23171" s="44" t="s">
        <v>5471</v>
      </c>
      <c r="C23171" s="31" t="s">
        <v>5042</v>
      </c>
      <c r="D23171" s="14" t="s">
        <v>1574</v>
      </c>
      <c r="E23171" s="14" t="s">
        <v>5011</v>
      </c>
      <c r="F23171" s="14" t="s">
        <v>1574</v>
      </c>
      <c r="G23171" s="14" t="s">
        <v>6481</v>
      </c>
      <c r="H23171" s="20">
        <v>59457</v>
      </c>
      <c r="I23171" s="20">
        <v>59457</v>
      </c>
      <c r="J23171" s="21">
        <f>IFERROR((I23171/H23171),0)</f>
        <v>1</v>
      </c>
      <c r="K23171" s="20"/>
      <c r="L23171" s="20"/>
      <c r="M23171" s="22"/>
    </row>
    <row r="23172" spans="1:13" s="14" customFormat="1" outlineLevel="2" x14ac:dyDescent="0.25">
      <c r="A23172" s="34"/>
      <c r="B23172" s="44" t="s">
        <v>5471</v>
      </c>
      <c r="C23172" s="31" t="s">
        <v>5042</v>
      </c>
      <c r="D23172" s="14" t="s">
        <v>1574</v>
      </c>
      <c r="E23172" s="14" t="s">
        <v>5011</v>
      </c>
      <c r="F23172" s="14" t="s">
        <v>1574</v>
      </c>
      <c r="G23172" s="14" t="s">
        <v>6484</v>
      </c>
      <c r="H23172" s="20">
        <v>328939009</v>
      </c>
      <c r="I23172" s="20">
        <v>328939009</v>
      </c>
      <c r="J23172" s="21">
        <f>IFERROR((I23172/H23172),0)</f>
        <v>1</v>
      </c>
      <c r="K23172" s="20"/>
      <c r="L23172" s="20"/>
      <c r="M23172" s="22"/>
    </row>
    <row r="23173" spans="1:13" s="14" customFormat="1" outlineLevel="2" x14ac:dyDescent="0.25">
      <c r="A23173" s="34"/>
      <c r="B23173" s="44" t="s">
        <v>5471</v>
      </c>
      <c r="C23173" s="31" t="s">
        <v>5042</v>
      </c>
      <c r="D23173" s="14" t="s">
        <v>5012</v>
      </c>
      <c r="E23173" s="14" t="s">
        <v>5011</v>
      </c>
      <c r="F23173" s="14" t="s">
        <v>1574</v>
      </c>
      <c r="G23173" s="14" t="s">
        <v>6485</v>
      </c>
      <c r="H23173" s="20">
        <v>2870935144</v>
      </c>
      <c r="I23173" s="20">
        <v>2870935144</v>
      </c>
      <c r="J23173" s="21">
        <f>IFERROR((I23173/H23173),0)</f>
        <v>1</v>
      </c>
      <c r="K23173" s="25"/>
      <c r="L23173" s="25"/>
      <c r="M23173" s="22"/>
    </row>
    <row r="23174" spans="1:13" s="14" customFormat="1" outlineLevel="2" x14ac:dyDescent="0.25">
      <c r="A23174" s="34"/>
      <c r="B23174" s="44" t="s">
        <v>5471</v>
      </c>
      <c r="C23174" s="31" t="s">
        <v>5042</v>
      </c>
      <c r="D23174" s="14" t="s">
        <v>1574</v>
      </c>
      <c r="E23174" s="14" t="s">
        <v>5011</v>
      </c>
      <c r="F23174" s="14" t="s">
        <v>1574</v>
      </c>
      <c r="G23174" s="14" t="s">
        <v>6490</v>
      </c>
      <c r="H23174" s="20">
        <v>1399492065</v>
      </c>
      <c r="I23174" s="20">
        <v>1399492065</v>
      </c>
      <c r="J23174" s="21">
        <f>IFERROR((I23174/H23174),0)</f>
        <v>1</v>
      </c>
      <c r="K23174" s="25"/>
      <c r="L23174" s="25"/>
      <c r="M23174" s="22"/>
    </row>
    <row r="23175" spans="1:13" s="14" customFormat="1" outlineLevel="2" x14ac:dyDescent="0.25">
      <c r="A23175" s="34"/>
      <c r="B23175" s="44" t="s">
        <v>5471</v>
      </c>
      <c r="C23175" s="31" t="s">
        <v>5042</v>
      </c>
      <c r="D23175" s="14" t="s">
        <v>1574</v>
      </c>
      <c r="E23175" s="14" t="s">
        <v>5011</v>
      </c>
      <c r="F23175" s="14" t="s">
        <v>1574</v>
      </c>
      <c r="G23175" s="14" t="s">
        <v>6492</v>
      </c>
      <c r="H23175" s="20">
        <v>1568967876</v>
      </c>
      <c r="I23175" s="20">
        <v>1568967876</v>
      </c>
      <c r="J23175" s="21">
        <f>IFERROR((I23175/H23175),0)</f>
        <v>1</v>
      </c>
      <c r="K23175" s="20"/>
      <c r="L23175" s="20"/>
      <c r="M23175" s="22"/>
    </row>
    <row r="23176" spans="1:13" s="14" customFormat="1" outlineLevel="2" x14ac:dyDescent="0.25">
      <c r="A23176" s="34"/>
      <c r="B23176" s="44" t="s">
        <v>5471</v>
      </c>
      <c r="C23176" s="31" t="s">
        <v>5042</v>
      </c>
      <c r="D23176" s="14" t="s">
        <v>1574</v>
      </c>
      <c r="E23176" s="14" t="s">
        <v>5011</v>
      </c>
      <c r="F23176" s="14" t="s">
        <v>1574</v>
      </c>
      <c r="G23176" s="14" t="s">
        <v>6493</v>
      </c>
      <c r="H23176" s="20">
        <v>-1922659633</v>
      </c>
      <c r="I23176" s="20"/>
      <c r="J23176" s="21">
        <f>IFERROR((I23176/H23176),0)</f>
        <v>0</v>
      </c>
      <c r="K23176" s="20"/>
      <c r="L23176" s="20"/>
      <c r="M23176" s="22"/>
    </row>
    <row r="23177" spans="1:13" s="14" customFormat="1" outlineLevel="1" x14ac:dyDescent="0.25">
      <c r="A23177" s="34"/>
      <c r="B23177" s="46" t="s">
        <v>10232</v>
      </c>
      <c r="C23177" s="40" t="str">
        <f>C23176</f>
        <v>ASIGNACIONES DIRECTAS (20% DEL SGR)</v>
      </c>
      <c r="D23177" s="39" t="str">
        <f>D23176</f>
        <v xml:space="preserve">CUNDINAMARCA                                      </v>
      </c>
      <c r="E23177" s="39" t="str">
        <f>E23176</f>
        <v>25000</v>
      </c>
      <c r="F23177" s="39" t="str">
        <f>F23176</f>
        <v xml:space="preserve">CUNDINAMARCA                                      </v>
      </c>
      <c r="G23177" s="39" t="s">
        <v>10656</v>
      </c>
      <c r="H23177" s="20">
        <f>SUBTOTAL(9,H23167:H23176)</f>
        <v>39693950744</v>
      </c>
      <c r="I23177" s="20">
        <f>SUBTOTAL(9,I23167:I23176)</f>
        <v>39783116605.940002</v>
      </c>
      <c r="J23177" s="42">
        <f>+I23177/H23177</f>
        <v>1.0022463337679604</v>
      </c>
      <c r="K23177" s="20">
        <f>SUBTOTAL(9,K23167:K23176)</f>
        <v>7032448566</v>
      </c>
      <c r="L23177" s="20">
        <f>SUBTOTAL(9,L23167:L23176)</f>
        <v>7779804392.9400005</v>
      </c>
      <c r="M23177" s="7">
        <f>IFERROR((L23177/K23177),"N.A")</f>
        <v>1.1062724910002564</v>
      </c>
    </row>
    <row r="23178" spans="1:13" s="14" customFormat="1" outlineLevel="2" x14ac:dyDescent="0.25">
      <c r="A23178" s="34"/>
      <c r="B23178" s="44" t="s">
        <v>5472</v>
      </c>
      <c r="C23178" s="31" t="s">
        <v>5042</v>
      </c>
      <c r="D23178" s="14" t="s">
        <v>849</v>
      </c>
      <c r="E23178" s="14" t="s">
        <v>1870</v>
      </c>
      <c r="F23178" s="14" t="s">
        <v>1871</v>
      </c>
      <c r="G23178" s="14" t="s">
        <v>16</v>
      </c>
      <c r="H23178" s="15">
        <v>2033691695</v>
      </c>
      <c r="I23178" s="15">
        <v>560773506.82000005</v>
      </c>
      <c r="J23178" s="16">
        <f>IFERROR((I23178/H23178),0)</f>
        <v>0.27574165159778558</v>
      </c>
      <c r="K23178" s="15">
        <v>1510840770.1899998</v>
      </c>
      <c r="L23178" s="15">
        <v>560773506.82000005</v>
      </c>
      <c r="M23178" s="17">
        <f>L23178/K23178</f>
        <v>0.37116651726937344</v>
      </c>
    </row>
    <row r="23179" spans="1:13" s="14" customFormat="1" outlineLevel="2" x14ac:dyDescent="0.25">
      <c r="A23179" s="34"/>
      <c r="B23179" s="44" t="s">
        <v>5472</v>
      </c>
      <c r="C23179" s="31" t="s">
        <v>5042</v>
      </c>
      <c r="D23179" s="14" t="s">
        <v>849</v>
      </c>
      <c r="E23179" s="14" t="s">
        <v>1870</v>
      </c>
      <c r="F23179" s="14" t="s">
        <v>1871</v>
      </c>
      <c r="G23179" s="14" t="s">
        <v>5862</v>
      </c>
      <c r="H23179" s="20">
        <v>112901250</v>
      </c>
      <c r="I23179" s="20">
        <v>112901250</v>
      </c>
      <c r="J23179" s="21">
        <f>IFERROR((I23179/H23179),0)</f>
        <v>1</v>
      </c>
      <c r="K23179" s="20"/>
      <c r="L23179" s="20"/>
      <c r="M23179" s="22"/>
    </row>
    <row r="23180" spans="1:13" s="14" customFormat="1" outlineLevel="2" x14ac:dyDescent="0.25">
      <c r="A23180" s="34"/>
      <c r="B23180" s="44" t="s">
        <v>5472</v>
      </c>
      <c r="C23180" s="31" t="s">
        <v>5042</v>
      </c>
      <c r="D23180" s="14" t="s">
        <v>849</v>
      </c>
      <c r="E23180" s="14" t="s">
        <v>1870</v>
      </c>
      <c r="F23180" s="14" t="s">
        <v>1871</v>
      </c>
      <c r="G23180" s="14" t="s">
        <v>6109</v>
      </c>
      <c r="H23180" s="20">
        <v>743907240</v>
      </c>
      <c r="I23180" s="20">
        <v>743907240</v>
      </c>
      <c r="J23180" s="21">
        <f>IFERROR((I23180/H23180),0)</f>
        <v>1</v>
      </c>
      <c r="K23180" s="20"/>
      <c r="L23180" s="20"/>
      <c r="M23180" s="22"/>
    </row>
    <row r="23181" spans="1:13" s="14" customFormat="1" outlineLevel="2" x14ac:dyDescent="0.25">
      <c r="A23181" s="34"/>
      <c r="B23181" s="44" t="s">
        <v>5472</v>
      </c>
      <c r="C23181" s="31" t="s">
        <v>5042</v>
      </c>
      <c r="D23181" s="14" t="s">
        <v>849</v>
      </c>
      <c r="E23181" s="14" t="s">
        <v>1870</v>
      </c>
      <c r="F23181" s="14" t="s">
        <v>1871</v>
      </c>
      <c r="G23181" s="14" t="s">
        <v>6481</v>
      </c>
      <c r="H23181" s="20">
        <v>12578</v>
      </c>
      <c r="I23181" s="20">
        <v>12578</v>
      </c>
      <c r="J23181" s="21">
        <f>IFERROR((I23181/H23181),0)</f>
        <v>1</v>
      </c>
      <c r="K23181" s="20"/>
      <c r="L23181" s="20"/>
      <c r="M23181" s="22"/>
    </row>
    <row r="23182" spans="1:13" s="14" customFormat="1" outlineLevel="2" x14ac:dyDescent="0.25">
      <c r="A23182" s="34"/>
      <c r="B23182" s="44" t="s">
        <v>5472</v>
      </c>
      <c r="C23182" s="31" t="s">
        <v>5042</v>
      </c>
      <c r="D23182" s="14" t="s">
        <v>849</v>
      </c>
      <c r="E23182" s="14" t="s">
        <v>1870</v>
      </c>
      <c r="F23182" s="14" t="s">
        <v>1871</v>
      </c>
      <c r="G23182" s="14" t="s">
        <v>6482</v>
      </c>
      <c r="H23182" s="20">
        <v>1414</v>
      </c>
      <c r="I23182" s="20">
        <v>1414</v>
      </c>
      <c r="J23182" s="21">
        <f>IFERROR((I23182/H23182),0)</f>
        <v>1</v>
      </c>
      <c r="K23182" s="20"/>
      <c r="L23182" s="20"/>
      <c r="M23182" s="22"/>
    </row>
    <row r="23183" spans="1:13" s="14" customFormat="1" outlineLevel="2" x14ac:dyDescent="0.25">
      <c r="A23183" s="34"/>
      <c r="B23183" s="44" t="s">
        <v>5472</v>
      </c>
      <c r="C23183" s="31" t="s">
        <v>5042</v>
      </c>
      <c r="D23183" s="14" t="s">
        <v>849</v>
      </c>
      <c r="E23183" s="14" t="s">
        <v>1870</v>
      </c>
      <c r="F23183" s="14" t="s">
        <v>1871</v>
      </c>
      <c r="G23183" s="14" t="s">
        <v>6484</v>
      </c>
      <c r="H23183" s="20">
        <v>53611143</v>
      </c>
      <c r="I23183" s="20">
        <v>53611143</v>
      </c>
      <c r="J23183" s="21">
        <f>IFERROR((I23183/H23183),0)</f>
        <v>1</v>
      </c>
      <c r="K23183" s="20"/>
      <c r="L23183" s="20"/>
      <c r="M23183" s="22"/>
    </row>
    <row r="23184" spans="1:13" s="14" customFormat="1" outlineLevel="2" x14ac:dyDescent="0.25">
      <c r="A23184" s="34"/>
      <c r="B23184" s="44" t="s">
        <v>5472</v>
      </c>
      <c r="C23184" s="31" t="s">
        <v>5042</v>
      </c>
      <c r="D23184" s="14" t="s">
        <v>5015</v>
      </c>
      <c r="E23184" s="14" t="s">
        <v>1870</v>
      </c>
      <c r="F23184" s="14" t="s">
        <v>1871</v>
      </c>
      <c r="G23184" s="14" t="s">
        <v>6485</v>
      </c>
      <c r="H23184" s="20">
        <v>909387</v>
      </c>
      <c r="I23184" s="20">
        <v>909387</v>
      </c>
      <c r="J23184" s="21">
        <f>IFERROR((I23184/H23184),0)</f>
        <v>1</v>
      </c>
      <c r="K23184" s="25"/>
      <c r="L23184" s="25"/>
      <c r="M23184" s="22"/>
    </row>
    <row r="23185" spans="1:13" s="14" customFormat="1" outlineLevel="2" x14ac:dyDescent="0.25">
      <c r="A23185" s="34"/>
      <c r="B23185" s="44" t="s">
        <v>5472</v>
      </c>
      <c r="C23185" s="31" t="s">
        <v>5042</v>
      </c>
      <c r="D23185" s="14" t="s">
        <v>849</v>
      </c>
      <c r="E23185" s="14" t="s">
        <v>1870</v>
      </c>
      <c r="F23185" s="14" t="s">
        <v>1871</v>
      </c>
      <c r="G23185" s="14" t="s">
        <v>6492</v>
      </c>
      <c r="H23185" s="20">
        <v>317785945</v>
      </c>
      <c r="I23185" s="20">
        <v>317785945</v>
      </c>
      <c r="J23185" s="21">
        <f>IFERROR((I23185/H23185),0)</f>
        <v>1</v>
      </c>
      <c r="K23185" s="20"/>
      <c r="L23185" s="20"/>
      <c r="M23185" s="22"/>
    </row>
    <row r="23186" spans="1:13" s="14" customFormat="1" outlineLevel="2" x14ac:dyDescent="0.25">
      <c r="A23186" s="34"/>
      <c r="B23186" s="44" t="s">
        <v>5472</v>
      </c>
      <c r="C23186" s="31" t="s">
        <v>5042</v>
      </c>
      <c r="D23186" s="14" t="s">
        <v>849</v>
      </c>
      <c r="E23186" s="14" t="s">
        <v>1870</v>
      </c>
      <c r="F23186" s="14" t="s">
        <v>1871</v>
      </c>
      <c r="G23186" s="14" t="s">
        <v>6493</v>
      </c>
      <c r="H23186" s="20">
        <v>-406738339</v>
      </c>
      <c r="I23186" s="20"/>
      <c r="J23186" s="21">
        <f>IFERROR((I23186/H23186),0)</f>
        <v>0</v>
      </c>
      <c r="K23186" s="20"/>
      <c r="L23186" s="20"/>
      <c r="M23186" s="22"/>
    </row>
    <row r="23187" spans="1:13" s="14" customFormat="1" outlineLevel="1" x14ac:dyDescent="0.25">
      <c r="A23187" s="34"/>
      <c r="B23187" s="46" t="s">
        <v>10233</v>
      </c>
      <c r="C23187" s="40" t="str">
        <f>C23186</f>
        <v>ASIGNACIONES DIRECTAS (20% DEL SGR)</v>
      </c>
      <c r="D23187" s="39" t="str">
        <f>D23186</f>
        <v xml:space="preserve">CÓRDOBA                                           </v>
      </c>
      <c r="E23187" s="39" t="str">
        <f>E23186</f>
        <v>23855</v>
      </c>
      <c r="F23187" s="39" t="str">
        <f>F23186</f>
        <v xml:space="preserve">VALENCIA                                          </v>
      </c>
      <c r="G23187" s="39" t="s">
        <v>10656</v>
      </c>
      <c r="H23187" s="20">
        <f>SUBTOTAL(9,H23178:H23186)</f>
        <v>2856082313</v>
      </c>
      <c r="I23187" s="20">
        <f>SUBTOTAL(9,I23178:I23186)</f>
        <v>1789902463.8200002</v>
      </c>
      <c r="J23187" s="42">
        <f>+I23187/H23187</f>
        <v>0.62669848683034091</v>
      </c>
      <c r="K23187" s="20">
        <f>SUBTOTAL(9,K23178:K23186)</f>
        <v>1510840770.1899998</v>
      </c>
      <c r="L23187" s="20">
        <f>SUBTOTAL(9,L23178:L23186)</f>
        <v>560773506.82000005</v>
      </c>
      <c r="M23187" s="7">
        <f>IFERROR((L23187/K23187),"N.A")</f>
        <v>0.37116651726937344</v>
      </c>
    </row>
    <row r="23188" spans="1:13" s="14" customFormat="1" outlineLevel="2" x14ac:dyDescent="0.25">
      <c r="A23188" s="34"/>
      <c r="B23188" s="44" t="s">
        <v>5473</v>
      </c>
      <c r="C23188" s="31" t="s">
        <v>5042</v>
      </c>
      <c r="D23188" s="14" t="s">
        <v>849</v>
      </c>
      <c r="E23188" s="14" t="s">
        <v>1873</v>
      </c>
      <c r="F23188" s="14" t="s">
        <v>1874</v>
      </c>
      <c r="G23188" s="14" t="s">
        <v>16</v>
      </c>
      <c r="H23188" s="15">
        <v>2030134378</v>
      </c>
      <c r="I23188" s="15">
        <v>558530239.49000001</v>
      </c>
      <c r="J23188" s="16">
        <f>IFERROR((I23188/H23188),0)</f>
        <v>0.27511983716084826</v>
      </c>
      <c r="K23188" s="15">
        <v>1508345310.1899998</v>
      </c>
      <c r="L23188" s="15">
        <v>558530239.49000001</v>
      </c>
      <c r="M23188" s="17">
        <f>L23188/K23188</f>
        <v>0.37029335107598427</v>
      </c>
    </row>
    <row r="23189" spans="1:13" s="14" customFormat="1" outlineLevel="2" x14ac:dyDescent="0.25">
      <c r="A23189" s="34"/>
      <c r="B23189" s="44" t="s">
        <v>5473</v>
      </c>
      <c r="C23189" s="31" t="s">
        <v>5042</v>
      </c>
      <c r="D23189" s="14" t="s">
        <v>849</v>
      </c>
      <c r="E23189" s="14" t="s">
        <v>1873</v>
      </c>
      <c r="F23189" s="14" t="s">
        <v>1874</v>
      </c>
      <c r="G23189" s="14" t="s">
        <v>5862</v>
      </c>
      <c r="H23189" s="20">
        <v>127730814</v>
      </c>
      <c r="I23189" s="20">
        <v>127730814</v>
      </c>
      <c r="J23189" s="21">
        <f>IFERROR((I23189/H23189),0)</f>
        <v>1</v>
      </c>
      <c r="K23189" s="20"/>
      <c r="L23189" s="20"/>
      <c r="M23189" s="22"/>
    </row>
    <row r="23190" spans="1:13" s="14" customFormat="1" outlineLevel="2" x14ac:dyDescent="0.25">
      <c r="A23190" s="34"/>
      <c r="B23190" s="44" t="s">
        <v>5473</v>
      </c>
      <c r="C23190" s="31" t="s">
        <v>5042</v>
      </c>
      <c r="D23190" s="14" t="s">
        <v>849</v>
      </c>
      <c r="E23190" s="14" t="s">
        <v>1873</v>
      </c>
      <c r="F23190" s="14" t="s">
        <v>1874</v>
      </c>
      <c r="G23190" s="14" t="s">
        <v>6109</v>
      </c>
      <c r="H23190" s="20">
        <v>1028961352</v>
      </c>
      <c r="I23190" s="20">
        <v>1028961352</v>
      </c>
      <c r="J23190" s="21">
        <f>IFERROR((I23190/H23190),0)</f>
        <v>1</v>
      </c>
      <c r="K23190" s="20"/>
      <c r="L23190" s="20"/>
      <c r="M23190" s="22"/>
    </row>
    <row r="23191" spans="1:13" s="14" customFormat="1" outlineLevel="2" x14ac:dyDescent="0.25">
      <c r="A23191" s="34"/>
      <c r="B23191" s="44" t="s">
        <v>5473</v>
      </c>
      <c r="C23191" s="31" t="s">
        <v>5042</v>
      </c>
      <c r="D23191" s="14" t="s">
        <v>849</v>
      </c>
      <c r="E23191" s="14" t="s">
        <v>1873</v>
      </c>
      <c r="F23191" s="14" t="s">
        <v>1874</v>
      </c>
      <c r="G23191" s="14" t="s">
        <v>6481</v>
      </c>
      <c r="H23191" s="20">
        <v>12556</v>
      </c>
      <c r="I23191" s="20">
        <v>12556</v>
      </c>
      <c r="J23191" s="21">
        <f>IFERROR((I23191/H23191),0)</f>
        <v>1</v>
      </c>
      <c r="K23191" s="20"/>
      <c r="L23191" s="20"/>
      <c r="M23191" s="22"/>
    </row>
    <row r="23192" spans="1:13" s="14" customFormat="1" outlineLevel="2" x14ac:dyDescent="0.25">
      <c r="A23192" s="34"/>
      <c r="B23192" s="44" t="s">
        <v>5473</v>
      </c>
      <c r="C23192" s="31" t="s">
        <v>5042</v>
      </c>
      <c r="D23192" s="14" t="s">
        <v>849</v>
      </c>
      <c r="E23192" s="14" t="s">
        <v>1873</v>
      </c>
      <c r="F23192" s="14" t="s">
        <v>1874</v>
      </c>
      <c r="G23192" s="14" t="s">
        <v>6482</v>
      </c>
      <c r="H23192" s="20">
        <v>265</v>
      </c>
      <c r="I23192" s="20">
        <v>265</v>
      </c>
      <c r="J23192" s="21">
        <f>IFERROR((I23192/H23192),0)</f>
        <v>1</v>
      </c>
      <c r="K23192" s="20"/>
      <c r="L23192" s="20"/>
      <c r="M23192" s="22"/>
    </row>
    <row r="23193" spans="1:13" s="14" customFormat="1" outlineLevel="2" x14ac:dyDescent="0.25">
      <c r="A23193" s="34"/>
      <c r="B23193" s="44" t="s">
        <v>5473</v>
      </c>
      <c r="C23193" s="31" t="s">
        <v>5042</v>
      </c>
      <c r="D23193" s="14" t="s">
        <v>849</v>
      </c>
      <c r="E23193" s="14" t="s">
        <v>1873</v>
      </c>
      <c r="F23193" s="14" t="s">
        <v>1874</v>
      </c>
      <c r="G23193" s="14" t="s">
        <v>6484</v>
      </c>
      <c r="H23193" s="20">
        <v>53611143</v>
      </c>
      <c r="I23193" s="20">
        <v>53611143</v>
      </c>
      <c r="J23193" s="21">
        <f>IFERROR((I23193/H23193),0)</f>
        <v>1</v>
      </c>
      <c r="K23193" s="20"/>
      <c r="L23193" s="20"/>
      <c r="M23193" s="22"/>
    </row>
    <row r="23194" spans="1:13" s="14" customFormat="1" outlineLevel="2" x14ac:dyDescent="0.25">
      <c r="A23194" s="34"/>
      <c r="B23194" s="44" t="s">
        <v>5473</v>
      </c>
      <c r="C23194" s="31" t="s">
        <v>5042</v>
      </c>
      <c r="D23194" s="14" t="s">
        <v>849</v>
      </c>
      <c r="E23194" s="14" t="s">
        <v>1873</v>
      </c>
      <c r="F23194" s="14" t="s">
        <v>1874</v>
      </c>
      <c r="G23194" s="14" t="s">
        <v>6492</v>
      </c>
      <c r="H23194" s="20">
        <v>317267296</v>
      </c>
      <c r="I23194" s="20">
        <v>317267296</v>
      </c>
      <c r="J23194" s="21">
        <f>IFERROR((I23194/H23194),0)</f>
        <v>1</v>
      </c>
      <c r="K23194" s="20"/>
      <c r="L23194" s="20"/>
      <c r="M23194" s="22"/>
    </row>
    <row r="23195" spans="1:13" s="14" customFormat="1" outlineLevel="2" x14ac:dyDescent="0.25">
      <c r="A23195" s="34"/>
      <c r="B23195" s="44" t="s">
        <v>5473</v>
      </c>
      <c r="C23195" s="31" t="s">
        <v>5042</v>
      </c>
      <c r="D23195" s="14" t="s">
        <v>849</v>
      </c>
      <c r="E23195" s="14" t="s">
        <v>1873</v>
      </c>
      <c r="F23195" s="14" t="s">
        <v>1874</v>
      </c>
      <c r="G23195" s="14" t="s">
        <v>6493</v>
      </c>
      <c r="H23195" s="20">
        <v>-406026876</v>
      </c>
      <c r="I23195" s="20"/>
      <c r="J23195" s="21">
        <f>IFERROR((I23195/H23195),0)</f>
        <v>0</v>
      </c>
      <c r="K23195" s="20"/>
      <c r="L23195" s="20"/>
      <c r="M23195" s="22"/>
    </row>
    <row r="23196" spans="1:13" s="14" customFormat="1" outlineLevel="1" x14ac:dyDescent="0.25">
      <c r="A23196" s="34"/>
      <c r="B23196" s="46" t="s">
        <v>10234</v>
      </c>
      <c r="C23196" s="40" t="str">
        <f>C23195</f>
        <v>ASIGNACIONES DIRECTAS (20% DEL SGR)</v>
      </c>
      <c r="D23196" s="39" t="str">
        <f>D23195</f>
        <v xml:space="preserve">CÓRDOBA                                           </v>
      </c>
      <c r="E23196" s="39" t="str">
        <f>E23195</f>
        <v>23815</v>
      </c>
      <c r="F23196" s="39" t="str">
        <f>F23195</f>
        <v xml:space="preserve">TUCHÍN                                            </v>
      </c>
      <c r="G23196" s="39" t="s">
        <v>10656</v>
      </c>
      <c r="H23196" s="20">
        <f>SUBTOTAL(9,H23188:H23195)</f>
        <v>3151690928</v>
      </c>
      <c r="I23196" s="20">
        <f>SUBTOTAL(9,I23188:I23195)</f>
        <v>2086113665.49</v>
      </c>
      <c r="J23196" s="42">
        <f>+I23196/H23196</f>
        <v>0.66190299529586361</v>
      </c>
      <c r="K23196" s="20">
        <f>SUBTOTAL(9,K23188:K23195)</f>
        <v>1508345310.1899998</v>
      </c>
      <c r="L23196" s="20">
        <f>SUBTOTAL(9,L23188:L23195)</f>
        <v>558530239.49000001</v>
      </c>
      <c r="M23196" s="7">
        <f>IFERROR((L23196/K23196),"N.A")</f>
        <v>0.37029335107598427</v>
      </c>
    </row>
    <row r="23197" spans="1:13" s="14" customFormat="1" outlineLevel="2" x14ac:dyDescent="0.25">
      <c r="A23197" s="34"/>
      <c r="B23197" s="44" t="s">
        <v>5474</v>
      </c>
      <c r="C23197" s="31" t="s">
        <v>5042</v>
      </c>
      <c r="D23197" s="14" t="s">
        <v>849</v>
      </c>
      <c r="E23197" s="14" t="s">
        <v>1876</v>
      </c>
      <c r="F23197" s="14" t="s">
        <v>1877</v>
      </c>
      <c r="G23197" s="14" t="s">
        <v>16</v>
      </c>
      <c r="H23197" s="15">
        <v>2030430851</v>
      </c>
      <c r="I23197" s="15">
        <v>562048858.52999997</v>
      </c>
      <c r="J23197" s="16">
        <f>IFERROR((I23197/H23197),0)</f>
        <v>0.27681260765575316</v>
      </c>
      <c r="K23197" s="15">
        <v>1508552668.1899998</v>
      </c>
      <c r="L23197" s="15">
        <v>562048858.52999997</v>
      </c>
      <c r="M23197" s="17">
        <f>L23197/K23197</f>
        <v>0.37257489935990146</v>
      </c>
    </row>
    <row r="23198" spans="1:13" s="14" customFormat="1" outlineLevel="2" x14ac:dyDescent="0.25">
      <c r="A23198" s="34"/>
      <c r="B23198" s="44" t="s">
        <v>5474</v>
      </c>
      <c r="C23198" s="31" t="s">
        <v>5042</v>
      </c>
      <c r="D23198" s="14" t="s">
        <v>849</v>
      </c>
      <c r="E23198" s="14" t="s">
        <v>1876</v>
      </c>
      <c r="F23198" s="14" t="s">
        <v>1877</v>
      </c>
      <c r="G23198" s="14" t="s">
        <v>5862</v>
      </c>
      <c r="H23198" s="20">
        <v>241336778</v>
      </c>
      <c r="I23198" s="20">
        <v>241336778</v>
      </c>
      <c r="J23198" s="21">
        <f>IFERROR((I23198/H23198),0)</f>
        <v>1</v>
      </c>
      <c r="K23198" s="20"/>
      <c r="L23198" s="20"/>
      <c r="M23198" s="22"/>
    </row>
    <row r="23199" spans="1:13" s="14" customFormat="1" outlineLevel="2" x14ac:dyDescent="0.25">
      <c r="A23199" s="34"/>
      <c r="B23199" s="44" t="s">
        <v>5474</v>
      </c>
      <c r="C23199" s="31" t="s">
        <v>5042</v>
      </c>
      <c r="D23199" s="14" t="s">
        <v>849</v>
      </c>
      <c r="E23199" s="14" t="s">
        <v>1876</v>
      </c>
      <c r="F23199" s="14" t="s">
        <v>1877</v>
      </c>
      <c r="G23199" s="14" t="s">
        <v>6109</v>
      </c>
      <c r="H23199" s="20">
        <v>1699140888</v>
      </c>
      <c r="I23199" s="20">
        <v>1699140888</v>
      </c>
      <c r="J23199" s="21">
        <f>IFERROR((I23199/H23199),0)</f>
        <v>1</v>
      </c>
      <c r="K23199" s="20"/>
      <c r="L23199" s="20"/>
      <c r="M23199" s="22"/>
    </row>
    <row r="23200" spans="1:13" s="14" customFormat="1" outlineLevel="2" x14ac:dyDescent="0.25">
      <c r="A23200" s="34"/>
      <c r="B23200" s="44" t="s">
        <v>5474</v>
      </c>
      <c r="C23200" s="31" t="s">
        <v>5042</v>
      </c>
      <c r="D23200" s="14" t="s">
        <v>849</v>
      </c>
      <c r="E23200" s="14" t="s">
        <v>1876</v>
      </c>
      <c r="F23200" s="14" t="s">
        <v>1877</v>
      </c>
      <c r="G23200" s="14" t="s">
        <v>6481</v>
      </c>
      <c r="H23200" s="20">
        <v>12558</v>
      </c>
      <c r="I23200" s="20">
        <v>12558</v>
      </c>
      <c r="J23200" s="21">
        <f>IFERROR((I23200/H23200),0)</f>
        <v>1</v>
      </c>
      <c r="K23200" s="20"/>
      <c r="L23200" s="20"/>
      <c r="M23200" s="22"/>
    </row>
    <row r="23201" spans="1:13" s="14" customFormat="1" outlineLevel="2" x14ac:dyDescent="0.25">
      <c r="A23201" s="34"/>
      <c r="B23201" s="44" t="s">
        <v>5474</v>
      </c>
      <c r="C23201" s="31" t="s">
        <v>5042</v>
      </c>
      <c r="D23201" s="14" t="s">
        <v>849</v>
      </c>
      <c r="E23201" s="14" t="s">
        <v>1876</v>
      </c>
      <c r="F23201" s="14" t="s">
        <v>1877</v>
      </c>
      <c r="G23201" s="14" t="s">
        <v>6482</v>
      </c>
      <c r="H23201" s="20">
        <v>2121</v>
      </c>
      <c r="I23201" s="20">
        <v>2121</v>
      </c>
      <c r="J23201" s="21">
        <f>IFERROR((I23201/H23201),0)</f>
        <v>1</v>
      </c>
      <c r="K23201" s="20"/>
      <c r="L23201" s="20"/>
      <c r="M23201" s="22"/>
    </row>
    <row r="23202" spans="1:13" s="14" customFormat="1" outlineLevel="2" x14ac:dyDescent="0.25">
      <c r="A23202" s="34"/>
      <c r="B23202" s="44" t="s">
        <v>5474</v>
      </c>
      <c r="C23202" s="31" t="s">
        <v>5042</v>
      </c>
      <c r="D23202" s="14" t="s">
        <v>849</v>
      </c>
      <c r="E23202" s="14" t="s">
        <v>1876</v>
      </c>
      <c r="F23202" s="14" t="s">
        <v>1877</v>
      </c>
      <c r="G23202" s="14" t="s">
        <v>6484</v>
      </c>
      <c r="H23202" s="20">
        <v>53611143</v>
      </c>
      <c r="I23202" s="20">
        <v>53611143</v>
      </c>
      <c r="J23202" s="21">
        <f>IFERROR((I23202/H23202),0)</f>
        <v>1</v>
      </c>
      <c r="K23202" s="20"/>
      <c r="L23202" s="20"/>
      <c r="M23202" s="22"/>
    </row>
    <row r="23203" spans="1:13" s="14" customFormat="1" outlineLevel="2" x14ac:dyDescent="0.25">
      <c r="A23203" s="34"/>
      <c r="B23203" s="44" t="s">
        <v>5474</v>
      </c>
      <c r="C23203" s="31" t="s">
        <v>5042</v>
      </c>
      <c r="D23203" s="14" t="s">
        <v>5015</v>
      </c>
      <c r="E23203" s="14" t="s">
        <v>1876</v>
      </c>
      <c r="F23203" s="14" t="s">
        <v>1877</v>
      </c>
      <c r="G23203" s="14" t="s">
        <v>6485</v>
      </c>
      <c r="H23203" s="20">
        <v>103151</v>
      </c>
      <c r="I23203" s="20">
        <v>103151</v>
      </c>
      <c r="J23203" s="21">
        <f>IFERROR((I23203/H23203),0)</f>
        <v>1</v>
      </c>
      <c r="K23203" s="25"/>
      <c r="L23203" s="25"/>
      <c r="M23203" s="22"/>
    </row>
    <row r="23204" spans="1:13" s="14" customFormat="1" outlineLevel="2" x14ac:dyDescent="0.25">
      <c r="A23204" s="34"/>
      <c r="B23204" s="44" t="s">
        <v>5474</v>
      </c>
      <c r="C23204" s="31" t="s">
        <v>5042</v>
      </c>
      <c r="D23204" s="14" t="s">
        <v>849</v>
      </c>
      <c r="E23204" s="14" t="s">
        <v>1876</v>
      </c>
      <c r="F23204" s="14" t="s">
        <v>1877</v>
      </c>
      <c r="G23204" s="14" t="s">
        <v>6492</v>
      </c>
      <c r="H23204" s="20">
        <v>317310162</v>
      </c>
      <c r="I23204" s="20">
        <v>317310162</v>
      </c>
      <c r="J23204" s="21">
        <f>IFERROR((I23204/H23204),0)</f>
        <v>1</v>
      </c>
      <c r="K23204" s="20"/>
      <c r="L23204" s="20"/>
      <c r="M23204" s="22"/>
    </row>
    <row r="23205" spans="1:13" s="14" customFormat="1" outlineLevel="2" x14ac:dyDescent="0.25">
      <c r="A23205" s="34"/>
      <c r="B23205" s="44" t="s">
        <v>5474</v>
      </c>
      <c r="C23205" s="31" t="s">
        <v>5042</v>
      </c>
      <c r="D23205" s="14" t="s">
        <v>849</v>
      </c>
      <c r="E23205" s="14" t="s">
        <v>1876</v>
      </c>
      <c r="F23205" s="14" t="s">
        <v>1877</v>
      </c>
      <c r="G23205" s="14" t="s">
        <v>6493</v>
      </c>
      <c r="H23205" s="20">
        <v>-406086170</v>
      </c>
      <c r="I23205" s="20"/>
      <c r="J23205" s="21">
        <f>IFERROR((I23205/H23205),0)</f>
        <v>0</v>
      </c>
      <c r="K23205" s="20"/>
      <c r="L23205" s="20"/>
      <c r="M23205" s="22"/>
    </row>
    <row r="23206" spans="1:13" s="14" customFormat="1" outlineLevel="1" x14ac:dyDescent="0.25">
      <c r="A23206" s="34"/>
      <c r="B23206" s="46" t="s">
        <v>10235</v>
      </c>
      <c r="C23206" s="40" t="str">
        <f>C23205</f>
        <v>ASIGNACIONES DIRECTAS (20% DEL SGR)</v>
      </c>
      <c r="D23206" s="39" t="str">
        <f>D23205</f>
        <v xml:space="preserve">CÓRDOBA                                           </v>
      </c>
      <c r="E23206" s="39" t="str">
        <f>E23205</f>
        <v>23807</v>
      </c>
      <c r="F23206" s="39" t="str">
        <f>F23205</f>
        <v xml:space="preserve">TIERRALTA                                         </v>
      </c>
      <c r="G23206" s="39" t="s">
        <v>10656</v>
      </c>
      <c r="H23206" s="20">
        <f>SUBTOTAL(9,H23197:H23205)</f>
        <v>3935861482</v>
      </c>
      <c r="I23206" s="20">
        <f>SUBTOTAL(9,I23197:I23205)</f>
        <v>2873565659.5299997</v>
      </c>
      <c r="J23206" s="42">
        <f>+I23206/H23206</f>
        <v>0.73009827014283113</v>
      </c>
      <c r="K23206" s="20">
        <f>SUBTOTAL(9,K23197:K23205)</f>
        <v>1508552668.1899998</v>
      </c>
      <c r="L23206" s="20">
        <f>SUBTOTAL(9,L23197:L23205)</f>
        <v>562048858.52999997</v>
      </c>
      <c r="M23206" s="7">
        <f>IFERROR((L23206/K23206),"N.A")</f>
        <v>0.37257489935990146</v>
      </c>
    </row>
    <row r="23207" spans="1:13" s="14" customFormat="1" outlineLevel="2" x14ac:dyDescent="0.25">
      <c r="A23207" s="34"/>
      <c r="B23207" s="44" t="s">
        <v>5475</v>
      </c>
      <c r="C23207" s="31" t="s">
        <v>5042</v>
      </c>
      <c r="D23207" s="14" t="s">
        <v>849</v>
      </c>
      <c r="E23207" s="14" t="s">
        <v>1879</v>
      </c>
      <c r="F23207" s="14" t="s">
        <v>1880</v>
      </c>
      <c r="G23207" s="14" t="s">
        <v>16</v>
      </c>
      <c r="H23207" s="15">
        <v>2030134378</v>
      </c>
      <c r="I23207" s="15">
        <v>558530239.49000001</v>
      </c>
      <c r="J23207" s="16">
        <f>IFERROR((I23207/H23207),0)</f>
        <v>0.27511983716084826</v>
      </c>
      <c r="K23207" s="15">
        <v>1508345310.1899998</v>
      </c>
      <c r="L23207" s="15">
        <v>558530239.49000001</v>
      </c>
      <c r="M23207" s="17">
        <f>L23207/K23207</f>
        <v>0.37029335107598427</v>
      </c>
    </row>
    <row r="23208" spans="1:13" s="14" customFormat="1" outlineLevel="2" x14ac:dyDescent="0.25">
      <c r="A23208" s="34"/>
      <c r="B23208" s="44" t="s">
        <v>5475</v>
      </c>
      <c r="C23208" s="31" t="s">
        <v>5042</v>
      </c>
      <c r="D23208" s="14" t="s">
        <v>849</v>
      </c>
      <c r="E23208" s="14" t="s">
        <v>1879</v>
      </c>
      <c r="F23208" s="14" t="s">
        <v>1880</v>
      </c>
      <c r="G23208" s="14" t="s">
        <v>5862</v>
      </c>
      <c r="H23208" s="20">
        <v>150213321</v>
      </c>
      <c r="I23208" s="20">
        <v>150213321</v>
      </c>
      <c r="J23208" s="21">
        <f>IFERROR((I23208/H23208),0)</f>
        <v>1</v>
      </c>
      <c r="K23208" s="20"/>
      <c r="L23208" s="20"/>
      <c r="M23208" s="22"/>
    </row>
    <row r="23209" spans="1:13" s="14" customFormat="1" outlineLevel="2" x14ac:dyDescent="0.25">
      <c r="A23209" s="34"/>
      <c r="B23209" s="44" t="s">
        <v>5475</v>
      </c>
      <c r="C23209" s="31" t="s">
        <v>5042</v>
      </c>
      <c r="D23209" s="14" t="s">
        <v>849</v>
      </c>
      <c r="E23209" s="14" t="s">
        <v>1879</v>
      </c>
      <c r="F23209" s="14" t="s">
        <v>1880</v>
      </c>
      <c r="G23209" s="14" t="s">
        <v>6109</v>
      </c>
      <c r="H23209" s="20">
        <v>1164239235</v>
      </c>
      <c r="I23209" s="20">
        <v>1164239235</v>
      </c>
      <c r="J23209" s="21">
        <f>IFERROR((I23209/H23209),0)</f>
        <v>1</v>
      </c>
      <c r="K23209" s="20"/>
      <c r="L23209" s="20"/>
      <c r="M23209" s="22"/>
    </row>
    <row r="23210" spans="1:13" s="14" customFormat="1" outlineLevel="2" x14ac:dyDescent="0.25">
      <c r="A23210" s="34"/>
      <c r="B23210" s="44" t="s">
        <v>5475</v>
      </c>
      <c r="C23210" s="31" t="s">
        <v>5042</v>
      </c>
      <c r="D23210" s="14" t="s">
        <v>849</v>
      </c>
      <c r="E23210" s="14" t="s">
        <v>1879</v>
      </c>
      <c r="F23210" s="14" t="s">
        <v>1880</v>
      </c>
      <c r="G23210" s="14" t="s">
        <v>6481</v>
      </c>
      <c r="H23210" s="20">
        <v>12556</v>
      </c>
      <c r="I23210" s="20">
        <v>12556</v>
      </c>
      <c r="J23210" s="21">
        <f>IFERROR((I23210/H23210),0)</f>
        <v>1</v>
      </c>
      <c r="K23210" s="20"/>
      <c r="L23210" s="20"/>
      <c r="M23210" s="22"/>
    </row>
    <row r="23211" spans="1:13" s="14" customFormat="1" outlineLevel="2" x14ac:dyDescent="0.25">
      <c r="A23211" s="34"/>
      <c r="B23211" s="44" t="s">
        <v>5475</v>
      </c>
      <c r="C23211" s="31" t="s">
        <v>5042</v>
      </c>
      <c r="D23211" s="14" t="s">
        <v>849</v>
      </c>
      <c r="E23211" s="14" t="s">
        <v>1879</v>
      </c>
      <c r="F23211" s="14" t="s">
        <v>1880</v>
      </c>
      <c r="G23211" s="14" t="s">
        <v>6482</v>
      </c>
      <c r="H23211" s="20">
        <v>530</v>
      </c>
      <c r="I23211" s="20">
        <v>530</v>
      </c>
      <c r="J23211" s="21">
        <f>IFERROR((I23211/H23211),0)</f>
        <v>1</v>
      </c>
      <c r="K23211" s="20"/>
      <c r="L23211" s="20"/>
      <c r="M23211" s="22"/>
    </row>
    <row r="23212" spans="1:13" s="14" customFormat="1" outlineLevel="2" x14ac:dyDescent="0.25">
      <c r="A23212" s="34"/>
      <c r="B23212" s="44" t="s">
        <v>5475</v>
      </c>
      <c r="C23212" s="31" t="s">
        <v>5042</v>
      </c>
      <c r="D23212" s="14" t="s">
        <v>849</v>
      </c>
      <c r="E23212" s="14" t="s">
        <v>1879</v>
      </c>
      <c r="F23212" s="14" t="s">
        <v>1880</v>
      </c>
      <c r="G23212" s="14" t="s">
        <v>6484</v>
      </c>
      <c r="H23212" s="20">
        <v>53611143</v>
      </c>
      <c r="I23212" s="20">
        <v>53611143</v>
      </c>
      <c r="J23212" s="21">
        <f>IFERROR((I23212/H23212),0)</f>
        <v>1</v>
      </c>
      <c r="K23212" s="20"/>
      <c r="L23212" s="20"/>
      <c r="M23212" s="22"/>
    </row>
    <row r="23213" spans="1:13" s="14" customFormat="1" outlineLevel="2" x14ac:dyDescent="0.25">
      <c r="A23213" s="34"/>
      <c r="B23213" s="44" t="s">
        <v>5475</v>
      </c>
      <c r="C23213" s="31" t="s">
        <v>5042</v>
      </c>
      <c r="D23213" s="14" t="s">
        <v>849</v>
      </c>
      <c r="E23213" s="14" t="s">
        <v>1879</v>
      </c>
      <c r="F23213" s="14" t="s">
        <v>1880</v>
      </c>
      <c r="G23213" s="14" t="s">
        <v>6492</v>
      </c>
      <c r="H23213" s="20">
        <v>317267296</v>
      </c>
      <c r="I23213" s="20">
        <v>317267296</v>
      </c>
      <c r="J23213" s="21">
        <f>IFERROR((I23213/H23213),0)</f>
        <v>1</v>
      </c>
      <c r="K23213" s="20"/>
      <c r="L23213" s="20"/>
      <c r="M23213" s="22"/>
    </row>
    <row r="23214" spans="1:13" s="14" customFormat="1" outlineLevel="2" x14ac:dyDescent="0.25">
      <c r="A23214" s="34"/>
      <c r="B23214" s="44" t="s">
        <v>5475</v>
      </c>
      <c r="C23214" s="31" t="s">
        <v>5042</v>
      </c>
      <c r="D23214" s="14" t="s">
        <v>849</v>
      </c>
      <c r="E23214" s="14" t="s">
        <v>1879</v>
      </c>
      <c r="F23214" s="14" t="s">
        <v>1880</v>
      </c>
      <c r="G23214" s="14" t="s">
        <v>6493</v>
      </c>
      <c r="H23214" s="20">
        <v>-406026876</v>
      </c>
      <c r="I23214" s="20"/>
      <c r="J23214" s="21">
        <f>IFERROR((I23214/H23214),0)</f>
        <v>0</v>
      </c>
      <c r="K23214" s="20"/>
      <c r="L23214" s="20"/>
      <c r="M23214" s="22"/>
    </row>
    <row r="23215" spans="1:13" s="14" customFormat="1" outlineLevel="1" x14ac:dyDescent="0.25">
      <c r="A23215" s="34"/>
      <c r="B23215" s="46" t="s">
        <v>10236</v>
      </c>
      <c r="C23215" s="40" t="str">
        <f>C23214</f>
        <v>ASIGNACIONES DIRECTAS (20% DEL SGR)</v>
      </c>
      <c r="D23215" s="39" t="str">
        <f>D23214</f>
        <v xml:space="preserve">CÓRDOBA                                           </v>
      </c>
      <c r="E23215" s="39" t="str">
        <f>E23214</f>
        <v>23686</v>
      </c>
      <c r="F23215" s="39" t="str">
        <f>F23214</f>
        <v xml:space="preserve">SAN PELAYO                                        </v>
      </c>
      <c r="G23215" s="39" t="s">
        <v>10656</v>
      </c>
      <c r="H23215" s="20">
        <f>SUBTOTAL(9,H23207:H23214)</f>
        <v>3309451583</v>
      </c>
      <c r="I23215" s="20">
        <f>SUBTOTAL(9,I23207:I23214)</f>
        <v>2243874320.4899998</v>
      </c>
      <c r="J23215" s="42">
        <f>+I23215/H23215</f>
        <v>0.67801998736477653</v>
      </c>
      <c r="K23215" s="20">
        <f>SUBTOTAL(9,K23207:K23214)</f>
        <v>1508345310.1899998</v>
      </c>
      <c r="L23215" s="20">
        <f>SUBTOTAL(9,L23207:L23214)</f>
        <v>558530239.49000001</v>
      </c>
      <c r="M23215" s="7">
        <f>IFERROR((L23215/K23215),"N.A")</f>
        <v>0.37029335107598427</v>
      </c>
    </row>
    <row r="23216" spans="1:13" s="14" customFormat="1" outlineLevel="2" x14ac:dyDescent="0.25">
      <c r="A23216" s="34"/>
      <c r="B23216" s="44" t="s">
        <v>5476</v>
      </c>
      <c r="C23216" s="31" t="s">
        <v>5042</v>
      </c>
      <c r="D23216" s="14" t="s">
        <v>849</v>
      </c>
      <c r="E23216" s="14" t="s">
        <v>1882</v>
      </c>
      <c r="F23216" s="14" t="s">
        <v>1883</v>
      </c>
      <c r="G23216" s="14" t="s">
        <v>16</v>
      </c>
      <c r="H23216" s="15">
        <v>8163389773</v>
      </c>
      <c r="I23216" s="15">
        <v>8063225280.8199987</v>
      </c>
      <c r="J23216" s="16">
        <f>IFERROR((I23216/H23216),0)</f>
        <v>0.98773003679044091</v>
      </c>
      <c r="K23216" s="15">
        <v>5976962754.8200016</v>
      </c>
      <c r="L23216" s="15">
        <v>8063225280.8199987</v>
      </c>
      <c r="M23216" s="17">
        <f>L23216/K23216</f>
        <v>1.3490506151000476</v>
      </c>
    </row>
    <row r="23217" spans="1:13" s="14" customFormat="1" outlineLevel="2" x14ac:dyDescent="0.25">
      <c r="A23217" s="34"/>
      <c r="B23217" s="44" t="s">
        <v>5476</v>
      </c>
      <c r="C23217" s="31" t="s">
        <v>5042</v>
      </c>
      <c r="D23217" s="14" t="s">
        <v>849</v>
      </c>
      <c r="E23217" s="14" t="s">
        <v>1882</v>
      </c>
      <c r="F23217" s="14" t="s">
        <v>1883</v>
      </c>
      <c r="G23217" s="14" t="s">
        <v>5862</v>
      </c>
      <c r="H23217" s="20">
        <v>938794343</v>
      </c>
      <c r="I23217" s="20">
        <v>938794343</v>
      </c>
      <c r="J23217" s="21">
        <f>IFERROR((I23217/H23217),0)</f>
        <v>1</v>
      </c>
      <c r="K23217" s="20"/>
      <c r="L23217" s="20"/>
      <c r="M23217" s="22"/>
    </row>
    <row r="23218" spans="1:13" s="14" customFormat="1" outlineLevel="2" x14ac:dyDescent="0.25">
      <c r="A23218" s="34"/>
      <c r="B23218" s="44" t="s">
        <v>5476</v>
      </c>
      <c r="C23218" s="31" t="s">
        <v>5042</v>
      </c>
      <c r="D23218" s="14" t="s">
        <v>849</v>
      </c>
      <c r="E23218" s="14" t="s">
        <v>1882</v>
      </c>
      <c r="F23218" s="14" t="s">
        <v>1883</v>
      </c>
      <c r="G23218" s="14" t="s">
        <v>6109</v>
      </c>
      <c r="H23218" s="20">
        <v>3099142324</v>
      </c>
      <c r="I23218" s="20">
        <v>3099142324</v>
      </c>
      <c r="J23218" s="21">
        <f>IFERROR((I23218/H23218),0)</f>
        <v>1</v>
      </c>
      <c r="K23218" s="20"/>
      <c r="L23218" s="20"/>
      <c r="M23218" s="22"/>
    </row>
    <row r="23219" spans="1:13" s="14" customFormat="1" outlineLevel="2" x14ac:dyDescent="0.25">
      <c r="A23219" s="34"/>
      <c r="B23219" s="44" t="s">
        <v>5476</v>
      </c>
      <c r="C23219" s="31" t="s">
        <v>5042</v>
      </c>
      <c r="D23219" s="14" t="s">
        <v>849</v>
      </c>
      <c r="E23219" s="14" t="s">
        <v>1882</v>
      </c>
      <c r="F23219" s="14" t="s">
        <v>1883</v>
      </c>
      <c r="G23219" s="14" t="s">
        <v>6481</v>
      </c>
      <c r="H23219" s="20">
        <v>50490</v>
      </c>
      <c r="I23219" s="20">
        <v>50490</v>
      </c>
      <c r="J23219" s="21">
        <f>IFERROR((I23219/H23219),0)</f>
        <v>1</v>
      </c>
      <c r="K23219" s="20"/>
      <c r="L23219" s="20"/>
      <c r="M23219" s="22"/>
    </row>
    <row r="23220" spans="1:13" s="14" customFormat="1" outlineLevel="2" x14ac:dyDescent="0.25">
      <c r="A23220" s="34"/>
      <c r="B23220" s="44" t="s">
        <v>5476</v>
      </c>
      <c r="C23220" s="31" t="s">
        <v>5042</v>
      </c>
      <c r="D23220" s="14" t="s">
        <v>849</v>
      </c>
      <c r="E23220" s="14" t="s">
        <v>1882</v>
      </c>
      <c r="F23220" s="14" t="s">
        <v>1883</v>
      </c>
      <c r="G23220" s="14" t="s">
        <v>6482</v>
      </c>
      <c r="H23220" s="20">
        <v>884</v>
      </c>
      <c r="I23220" s="20">
        <v>884</v>
      </c>
      <c r="J23220" s="21">
        <f>IFERROR((I23220/H23220),0)</f>
        <v>1</v>
      </c>
      <c r="K23220" s="20"/>
      <c r="L23220" s="20"/>
      <c r="M23220" s="22"/>
    </row>
    <row r="23221" spans="1:13" s="14" customFormat="1" outlineLevel="2" x14ac:dyDescent="0.25">
      <c r="A23221" s="34"/>
      <c r="B23221" s="44" t="s">
        <v>5476</v>
      </c>
      <c r="C23221" s="31" t="s">
        <v>5042</v>
      </c>
      <c r="D23221" s="14" t="s">
        <v>849</v>
      </c>
      <c r="E23221" s="14" t="s">
        <v>1882</v>
      </c>
      <c r="F23221" s="14" t="s">
        <v>1883</v>
      </c>
      <c r="G23221" s="14" t="s">
        <v>6484</v>
      </c>
      <c r="H23221" s="20">
        <v>232712854</v>
      </c>
      <c r="I23221" s="20">
        <v>232712854</v>
      </c>
      <c r="J23221" s="21">
        <f>IFERROR((I23221/H23221),0)</f>
        <v>1</v>
      </c>
      <c r="K23221" s="20"/>
      <c r="L23221" s="20"/>
      <c r="M23221" s="22"/>
    </row>
    <row r="23222" spans="1:13" s="14" customFormat="1" outlineLevel="2" x14ac:dyDescent="0.25">
      <c r="A23222" s="34"/>
      <c r="B23222" s="44" t="s">
        <v>5476</v>
      </c>
      <c r="C23222" s="31" t="s">
        <v>5042</v>
      </c>
      <c r="D23222" s="14" t="s">
        <v>5015</v>
      </c>
      <c r="E23222" s="14" t="s">
        <v>1882</v>
      </c>
      <c r="F23222" s="14" t="s">
        <v>1883</v>
      </c>
      <c r="G23222" s="14" t="s">
        <v>6485</v>
      </c>
      <c r="H23222" s="20">
        <v>120614676</v>
      </c>
      <c r="I23222" s="20">
        <v>120614676</v>
      </c>
      <c r="J23222" s="21">
        <f>IFERROR((I23222/H23222),0)</f>
        <v>1</v>
      </c>
      <c r="K23222" s="25"/>
      <c r="L23222" s="25"/>
      <c r="M23222" s="22"/>
    </row>
    <row r="23223" spans="1:13" s="14" customFormat="1" outlineLevel="2" x14ac:dyDescent="0.25">
      <c r="A23223" s="34"/>
      <c r="B23223" s="44" t="s">
        <v>5476</v>
      </c>
      <c r="C23223" s="31" t="s">
        <v>5042</v>
      </c>
      <c r="D23223" s="14" t="s">
        <v>849</v>
      </c>
      <c r="E23223" s="14" t="s">
        <v>1882</v>
      </c>
      <c r="F23223" s="14" t="s">
        <v>1883</v>
      </c>
      <c r="G23223" s="14" t="s">
        <v>6492</v>
      </c>
      <c r="H23223" s="20">
        <v>1317089291</v>
      </c>
      <c r="I23223" s="20">
        <v>1317089291</v>
      </c>
      <c r="J23223" s="21">
        <f>IFERROR((I23223/H23223),0)</f>
        <v>1</v>
      </c>
      <c r="K23223" s="20"/>
      <c r="L23223" s="20"/>
      <c r="M23223" s="22"/>
    </row>
    <row r="23224" spans="1:13" s="14" customFormat="1" outlineLevel="2" x14ac:dyDescent="0.25">
      <c r="A23224" s="34"/>
      <c r="B23224" s="44" t="s">
        <v>5476</v>
      </c>
      <c r="C23224" s="31" t="s">
        <v>5042</v>
      </c>
      <c r="D23224" s="14" t="s">
        <v>849</v>
      </c>
      <c r="E23224" s="14" t="s">
        <v>1882</v>
      </c>
      <c r="F23224" s="14" t="s">
        <v>1883</v>
      </c>
      <c r="G23224" s="14" t="s">
        <v>6493</v>
      </c>
      <c r="H23224" s="20">
        <v>-1632677955</v>
      </c>
      <c r="I23224" s="20"/>
      <c r="J23224" s="21">
        <f>IFERROR((I23224/H23224),0)</f>
        <v>0</v>
      </c>
      <c r="K23224" s="20"/>
      <c r="L23224" s="20"/>
      <c r="M23224" s="22"/>
    </row>
    <row r="23225" spans="1:13" s="14" customFormat="1" outlineLevel="1" x14ac:dyDescent="0.25">
      <c r="A23225" s="34"/>
      <c r="B23225" s="46" t="s">
        <v>10237</v>
      </c>
      <c r="C23225" s="40" t="str">
        <f>C23224</f>
        <v>ASIGNACIONES DIRECTAS (20% DEL SGR)</v>
      </c>
      <c r="D23225" s="39" t="str">
        <f>D23224</f>
        <v xml:space="preserve">CÓRDOBA                                           </v>
      </c>
      <c r="E23225" s="39" t="str">
        <f>E23224</f>
        <v>23682</v>
      </c>
      <c r="F23225" s="39" t="str">
        <f>F23224</f>
        <v xml:space="preserve">SAN JOSÉ DE URÉ                                   </v>
      </c>
      <c r="G23225" s="39" t="s">
        <v>10656</v>
      </c>
      <c r="H23225" s="20">
        <f>SUBTOTAL(9,H23216:H23224)</f>
        <v>12239116680</v>
      </c>
      <c r="I23225" s="20">
        <f>SUBTOTAL(9,I23216:I23224)</f>
        <v>13771630142.82</v>
      </c>
      <c r="J23225" s="42">
        <f>+I23225/H23225</f>
        <v>1.1252143845743612</v>
      </c>
      <c r="K23225" s="20">
        <f>SUBTOTAL(9,K23216:K23224)</f>
        <v>5976962754.8200016</v>
      </c>
      <c r="L23225" s="20">
        <f>SUBTOTAL(9,L23216:L23224)</f>
        <v>8063225280.8199987</v>
      </c>
      <c r="M23225" s="7">
        <f>IFERROR((L23225/K23225),"N.A")</f>
        <v>1.3490506151000476</v>
      </c>
    </row>
    <row r="23226" spans="1:13" s="14" customFormat="1" outlineLevel="2" x14ac:dyDescent="0.25">
      <c r="A23226" s="34"/>
      <c r="B23226" s="44" t="s">
        <v>5477</v>
      </c>
      <c r="C23226" s="31" t="s">
        <v>5042</v>
      </c>
      <c r="D23226" s="14" t="s">
        <v>849</v>
      </c>
      <c r="E23226" s="14" t="s">
        <v>1885</v>
      </c>
      <c r="F23226" s="14" t="s">
        <v>1886</v>
      </c>
      <c r="G23226" s="14" t="s">
        <v>16</v>
      </c>
      <c r="H23226" s="15">
        <v>2030732378</v>
      </c>
      <c r="I23226" s="15">
        <v>558645891.53000009</v>
      </c>
      <c r="J23226" s="16">
        <f>IFERROR((I23226/H23226),0)</f>
        <v>0.27509577213723829</v>
      </c>
      <c r="K23226" s="15">
        <v>1508771899.1899998</v>
      </c>
      <c r="L23226" s="15">
        <v>558645891.53000009</v>
      </c>
      <c r="M23226" s="17">
        <f>L23226/K23226</f>
        <v>0.37026530771809513</v>
      </c>
    </row>
    <row r="23227" spans="1:13" s="14" customFormat="1" outlineLevel="2" x14ac:dyDescent="0.25">
      <c r="A23227" s="34"/>
      <c r="B23227" s="44" t="s">
        <v>5477</v>
      </c>
      <c r="C23227" s="31" t="s">
        <v>5042</v>
      </c>
      <c r="D23227" s="14" t="s">
        <v>849</v>
      </c>
      <c r="E23227" s="14" t="s">
        <v>1885</v>
      </c>
      <c r="F23227" s="14" t="s">
        <v>1886</v>
      </c>
      <c r="G23227" s="14" t="s">
        <v>5862</v>
      </c>
      <c r="H23227" s="20">
        <v>206437459</v>
      </c>
      <c r="I23227" s="20">
        <v>206437459</v>
      </c>
      <c r="J23227" s="21">
        <f>IFERROR((I23227/H23227),0)</f>
        <v>1</v>
      </c>
      <c r="K23227" s="20"/>
      <c r="L23227" s="20"/>
      <c r="M23227" s="22"/>
    </row>
    <row r="23228" spans="1:13" s="14" customFormat="1" outlineLevel="2" x14ac:dyDescent="0.25">
      <c r="A23228" s="34"/>
      <c r="B23228" s="44" t="s">
        <v>5477</v>
      </c>
      <c r="C23228" s="31" t="s">
        <v>5042</v>
      </c>
      <c r="D23228" s="14" t="s">
        <v>849</v>
      </c>
      <c r="E23228" s="14" t="s">
        <v>1885</v>
      </c>
      <c r="F23228" s="14" t="s">
        <v>1886</v>
      </c>
      <c r="G23228" s="14" t="s">
        <v>6109</v>
      </c>
      <c r="H23228" s="20">
        <v>1403746859</v>
      </c>
      <c r="I23228" s="20">
        <v>1403746859</v>
      </c>
      <c r="J23228" s="21">
        <f>IFERROR((I23228/H23228),0)</f>
        <v>1</v>
      </c>
      <c r="K23228" s="20"/>
      <c r="L23228" s="20"/>
      <c r="M23228" s="22"/>
    </row>
    <row r="23229" spans="1:13" s="14" customFormat="1" outlineLevel="2" x14ac:dyDescent="0.25">
      <c r="A23229" s="34"/>
      <c r="B23229" s="44" t="s">
        <v>5477</v>
      </c>
      <c r="C23229" s="31" t="s">
        <v>5042</v>
      </c>
      <c r="D23229" s="14" t="s">
        <v>849</v>
      </c>
      <c r="E23229" s="14" t="s">
        <v>1885</v>
      </c>
      <c r="F23229" s="14" t="s">
        <v>1886</v>
      </c>
      <c r="G23229" s="14" t="s">
        <v>6481</v>
      </c>
      <c r="H23229" s="20">
        <v>12560</v>
      </c>
      <c r="I23229" s="20">
        <v>12560</v>
      </c>
      <c r="J23229" s="21">
        <f>IFERROR((I23229/H23229),0)</f>
        <v>1</v>
      </c>
      <c r="K23229" s="20"/>
      <c r="L23229" s="20"/>
      <c r="M23229" s="22"/>
    </row>
    <row r="23230" spans="1:13" s="14" customFormat="1" outlineLevel="2" x14ac:dyDescent="0.25">
      <c r="A23230" s="34"/>
      <c r="B23230" s="44" t="s">
        <v>5477</v>
      </c>
      <c r="C23230" s="31" t="s">
        <v>5042</v>
      </c>
      <c r="D23230" s="14" t="s">
        <v>849</v>
      </c>
      <c r="E23230" s="14" t="s">
        <v>1885</v>
      </c>
      <c r="F23230" s="14" t="s">
        <v>1886</v>
      </c>
      <c r="G23230" s="14" t="s">
        <v>6484</v>
      </c>
      <c r="H23230" s="20">
        <v>53611143</v>
      </c>
      <c r="I23230" s="20">
        <v>53611143</v>
      </c>
      <c r="J23230" s="21">
        <f>IFERROR((I23230/H23230),0)</f>
        <v>1</v>
      </c>
      <c r="K23230" s="20"/>
      <c r="L23230" s="20"/>
      <c r="M23230" s="22"/>
    </row>
    <row r="23231" spans="1:13" s="14" customFormat="1" outlineLevel="2" x14ac:dyDescent="0.25">
      <c r="A23231" s="34"/>
      <c r="B23231" s="44" t="s">
        <v>5477</v>
      </c>
      <c r="C23231" s="31" t="s">
        <v>5042</v>
      </c>
      <c r="D23231" s="14" t="s">
        <v>849</v>
      </c>
      <c r="E23231" s="14" t="s">
        <v>1885</v>
      </c>
      <c r="F23231" s="14" t="s">
        <v>1886</v>
      </c>
      <c r="G23231" s="14" t="s">
        <v>6491</v>
      </c>
      <c r="H23231" s="20">
        <v>117351965</v>
      </c>
      <c r="I23231" s="20">
        <v>117351965</v>
      </c>
      <c r="J23231" s="21">
        <f>IFERROR((I23231/H23231),0)</f>
        <v>1</v>
      </c>
      <c r="K23231" s="20"/>
      <c r="L23231" s="20"/>
      <c r="M23231" s="22"/>
    </row>
    <row r="23232" spans="1:13" s="14" customFormat="1" outlineLevel="2" x14ac:dyDescent="0.25">
      <c r="A23232" s="34"/>
      <c r="B23232" s="44" t="s">
        <v>5477</v>
      </c>
      <c r="C23232" s="31" t="s">
        <v>5042</v>
      </c>
      <c r="D23232" s="14" t="s">
        <v>849</v>
      </c>
      <c r="E23232" s="14" t="s">
        <v>1885</v>
      </c>
      <c r="F23232" s="14" t="s">
        <v>1886</v>
      </c>
      <c r="G23232" s="14" t="s">
        <v>6492</v>
      </c>
      <c r="H23232" s="20">
        <v>317358594</v>
      </c>
      <c r="I23232" s="20">
        <v>317358594</v>
      </c>
      <c r="J23232" s="21">
        <f>IFERROR((I23232/H23232),0)</f>
        <v>1</v>
      </c>
      <c r="K23232" s="20"/>
      <c r="L23232" s="20"/>
      <c r="M23232" s="22"/>
    </row>
    <row r="23233" spans="1:13" s="14" customFormat="1" outlineLevel="2" x14ac:dyDescent="0.25">
      <c r="A23233" s="34"/>
      <c r="B23233" s="44" t="s">
        <v>5477</v>
      </c>
      <c r="C23233" s="31" t="s">
        <v>5042</v>
      </c>
      <c r="D23233" s="14" t="s">
        <v>849</v>
      </c>
      <c r="E23233" s="14" t="s">
        <v>1885</v>
      </c>
      <c r="F23233" s="14" t="s">
        <v>1886</v>
      </c>
      <c r="G23233" s="14" t="s">
        <v>6493</v>
      </c>
      <c r="H23233" s="20">
        <v>-406146476</v>
      </c>
      <c r="I23233" s="20"/>
      <c r="J23233" s="21">
        <f>IFERROR((I23233/H23233),0)</f>
        <v>0</v>
      </c>
      <c r="K23233" s="20"/>
      <c r="L23233" s="20"/>
      <c r="M23233" s="22"/>
    </row>
    <row r="23234" spans="1:13" s="14" customFormat="1" outlineLevel="1" x14ac:dyDescent="0.25">
      <c r="A23234" s="34"/>
      <c r="B23234" s="46" t="s">
        <v>10238</v>
      </c>
      <c r="C23234" s="40" t="str">
        <f>C23233</f>
        <v>ASIGNACIONES DIRECTAS (20% DEL SGR)</v>
      </c>
      <c r="D23234" s="39" t="str">
        <f>D23233</f>
        <v xml:space="preserve">CÓRDOBA                                           </v>
      </c>
      <c r="E23234" s="39" t="str">
        <f>E23233</f>
        <v>23678</v>
      </c>
      <c r="F23234" s="39" t="str">
        <f>F23233</f>
        <v xml:space="preserve">SAN CARLOS                                        </v>
      </c>
      <c r="G23234" s="39" t="s">
        <v>10656</v>
      </c>
      <c r="H23234" s="20">
        <f>SUBTOTAL(9,H23226:H23233)</f>
        <v>3723104482</v>
      </c>
      <c r="I23234" s="20">
        <f>SUBTOTAL(9,I23226:I23233)</f>
        <v>2657164471.5300002</v>
      </c>
      <c r="J23234" s="42">
        <f>+I23234/H23234</f>
        <v>0.71369591811793809</v>
      </c>
      <c r="K23234" s="20">
        <f>SUBTOTAL(9,K23226:K23233)</f>
        <v>1508771899.1899998</v>
      </c>
      <c r="L23234" s="20">
        <f>SUBTOTAL(9,L23226:L23233)</f>
        <v>558645891.53000009</v>
      </c>
      <c r="M23234" s="7">
        <f>IFERROR((L23234/K23234),"N.A")</f>
        <v>0.37026530771809513</v>
      </c>
    </row>
    <row r="23235" spans="1:13" s="14" customFormat="1" outlineLevel="2" x14ac:dyDescent="0.25">
      <c r="A23235" s="34"/>
      <c r="B23235" s="44" t="s">
        <v>5478</v>
      </c>
      <c r="C23235" s="31" t="s">
        <v>5042</v>
      </c>
      <c r="D23235" s="14" t="s">
        <v>849</v>
      </c>
      <c r="E23235" s="14" t="s">
        <v>1888</v>
      </c>
      <c r="F23235" s="14" t="s">
        <v>1889</v>
      </c>
      <c r="G23235" s="14" t="s">
        <v>16</v>
      </c>
      <c r="H23235" s="15">
        <v>3818205286</v>
      </c>
      <c r="I23235" s="15">
        <v>1118187923.75</v>
      </c>
      <c r="J23235" s="16">
        <f>IFERROR((I23235/H23235),0)</f>
        <v>0.29285694193813966</v>
      </c>
      <c r="K23235" s="15">
        <v>2836842772.9400005</v>
      </c>
      <c r="L23235" s="15">
        <v>1118187923.75</v>
      </c>
      <c r="M23235" s="17">
        <f>L23235/K23235</f>
        <v>0.39416633675159612</v>
      </c>
    </row>
    <row r="23236" spans="1:13" s="14" customFormat="1" outlineLevel="2" x14ac:dyDescent="0.25">
      <c r="A23236" s="34"/>
      <c r="B23236" s="44" t="s">
        <v>5478</v>
      </c>
      <c r="C23236" s="31" t="s">
        <v>5042</v>
      </c>
      <c r="D23236" s="14" t="s">
        <v>849</v>
      </c>
      <c r="E23236" s="14" t="s">
        <v>1888</v>
      </c>
      <c r="F23236" s="14" t="s">
        <v>1889</v>
      </c>
      <c r="G23236" s="14" t="s">
        <v>5862</v>
      </c>
      <c r="H23236" s="20">
        <v>53926463</v>
      </c>
      <c r="I23236" s="20">
        <v>53926463</v>
      </c>
      <c r="J23236" s="21">
        <f>IFERROR((I23236/H23236),0)</f>
        <v>1</v>
      </c>
      <c r="K23236" s="20"/>
      <c r="L23236" s="20"/>
      <c r="M23236" s="22"/>
    </row>
    <row r="23237" spans="1:13" s="14" customFormat="1" outlineLevel="2" x14ac:dyDescent="0.25">
      <c r="A23237" s="34"/>
      <c r="B23237" s="44" t="s">
        <v>5478</v>
      </c>
      <c r="C23237" s="31" t="s">
        <v>5042</v>
      </c>
      <c r="D23237" s="14" t="s">
        <v>849</v>
      </c>
      <c r="E23237" s="14" t="s">
        <v>1888</v>
      </c>
      <c r="F23237" s="14" t="s">
        <v>1889</v>
      </c>
      <c r="G23237" s="14" t="s">
        <v>6109</v>
      </c>
      <c r="H23237" s="20">
        <v>497067776</v>
      </c>
      <c r="I23237" s="20">
        <v>497067776</v>
      </c>
      <c r="J23237" s="21">
        <f>IFERROR((I23237/H23237),0)</f>
        <v>1</v>
      </c>
      <c r="K23237" s="20"/>
      <c r="L23237" s="20"/>
      <c r="M23237" s="22"/>
    </row>
    <row r="23238" spans="1:13" s="14" customFormat="1" outlineLevel="2" x14ac:dyDescent="0.25">
      <c r="A23238" s="34"/>
      <c r="B23238" s="44" t="s">
        <v>5478</v>
      </c>
      <c r="C23238" s="31" t="s">
        <v>5042</v>
      </c>
      <c r="D23238" s="14" t="s">
        <v>849</v>
      </c>
      <c r="E23238" s="14" t="s">
        <v>1888</v>
      </c>
      <c r="F23238" s="14" t="s">
        <v>1889</v>
      </c>
      <c r="G23238" s="14" t="s">
        <v>6481</v>
      </c>
      <c r="H23238" s="20">
        <v>23615</v>
      </c>
      <c r="I23238" s="20">
        <v>23615</v>
      </c>
      <c r="J23238" s="21">
        <f>IFERROR((I23238/H23238),0)</f>
        <v>1</v>
      </c>
      <c r="K23238" s="20"/>
      <c r="L23238" s="20"/>
      <c r="M23238" s="22"/>
    </row>
    <row r="23239" spans="1:13" s="14" customFormat="1" outlineLevel="2" x14ac:dyDescent="0.25">
      <c r="A23239" s="34"/>
      <c r="B23239" s="44" t="s">
        <v>5478</v>
      </c>
      <c r="C23239" s="31" t="s">
        <v>5042</v>
      </c>
      <c r="D23239" s="14" t="s">
        <v>849</v>
      </c>
      <c r="E23239" s="14" t="s">
        <v>1888</v>
      </c>
      <c r="F23239" s="14" t="s">
        <v>1889</v>
      </c>
      <c r="G23239" s="14" t="s">
        <v>6482</v>
      </c>
      <c r="H23239" s="20">
        <v>353</v>
      </c>
      <c r="I23239" s="20">
        <v>353</v>
      </c>
      <c r="J23239" s="21">
        <f>IFERROR((I23239/H23239),0)</f>
        <v>1</v>
      </c>
      <c r="K23239" s="20"/>
      <c r="L23239" s="20"/>
      <c r="M23239" s="22"/>
    </row>
    <row r="23240" spans="1:13" s="14" customFormat="1" outlineLevel="2" x14ac:dyDescent="0.25">
      <c r="A23240" s="34"/>
      <c r="B23240" s="44" t="s">
        <v>5478</v>
      </c>
      <c r="C23240" s="31" t="s">
        <v>5042</v>
      </c>
      <c r="D23240" s="14" t="s">
        <v>849</v>
      </c>
      <c r="E23240" s="14" t="s">
        <v>1888</v>
      </c>
      <c r="F23240" s="14" t="s">
        <v>1889</v>
      </c>
      <c r="G23240" s="14" t="s">
        <v>6484</v>
      </c>
      <c r="H23240" s="20">
        <v>95957370</v>
      </c>
      <c r="I23240" s="20">
        <v>95957370</v>
      </c>
      <c r="J23240" s="21">
        <f>IFERROR((I23240/H23240),0)</f>
        <v>1</v>
      </c>
      <c r="K23240" s="20"/>
      <c r="L23240" s="20"/>
      <c r="M23240" s="22"/>
    </row>
    <row r="23241" spans="1:13" s="14" customFormat="1" outlineLevel="2" x14ac:dyDescent="0.25">
      <c r="A23241" s="34"/>
      <c r="B23241" s="44" t="s">
        <v>5478</v>
      </c>
      <c r="C23241" s="31" t="s">
        <v>5042</v>
      </c>
      <c r="D23241" s="14" t="s">
        <v>849</v>
      </c>
      <c r="E23241" s="14" t="s">
        <v>1888</v>
      </c>
      <c r="F23241" s="14" t="s">
        <v>1889</v>
      </c>
      <c r="G23241" s="14" t="s">
        <v>6492</v>
      </c>
      <c r="H23241" s="20">
        <v>596705164</v>
      </c>
      <c r="I23241" s="20">
        <v>596705164</v>
      </c>
      <c r="J23241" s="21">
        <f>IFERROR((I23241/H23241),0)</f>
        <v>1</v>
      </c>
      <c r="K23241" s="20"/>
      <c r="L23241" s="20"/>
      <c r="M23241" s="22"/>
    </row>
    <row r="23242" spans="1:13" s="14" customFormat="1" outlineLevel="2" x14ac:dyDescent="0.25">
      <c r="A23242" s="34"/>
      <c r="B23242" s="44" t="s">
        <v>5478</v>
      </c>
      <c r="C23242" s="31" t="s">
        <v>5042</v>
      </c>
      <c r="D23242" s="14" t="s">
        <v>849</v>
      </c>
      <c r="E23242" s="14" t="s">
        <v>1888</v>
      </c>
      <c r="F23242" s="14" t="s">
        <v>1889</v>
      </c>
      <c r="G23242" s="14" t="s">
        <v>6493</v>
      </c>
      <c r="H23242" s="20">
        <v>-763641057</v>
      </c>
      <c r="I23242" s="20"/>
      <c r="J23242" s="21">
        <f>IFERROR((I23242/H23242),0)</f>
        <v>0</v>
      </c>
      <c r="K23242" s="20"/>
      <c r="L23242" s="20"/>
      <c r="M23242" s="22"/>
    </row>
    <row r="23243" spans="1:13" s="14" customFormat="1" outlineLevel="1" x14ac:dyDescent="0.25">
      <c r="A23243" s="34"/>
      <c r="B23243" s="46" t="s">
        <v>10239</v>
      </c>
      <c r="C23243" s="40" t="str">
        <f>C23242</f>
        <v>ASIGNACIONES DIRECTAS (20% DEL SGR)</v>
      </c>
      <c r="D23243" s="39" t="str">
        <f>D23242</f>
        <v xml:space="preserve">CÓRDOBA                                           </v>
      </c>
      <c r="E23243" s="39" t="str">
        <f>E23242</f>
        <v>23675</v>
      </c>
      <c r="F23243" s="39" t="str">
        <f>F23242</f>
        <v xml:space="preserve">SAN BERNARDO DEL VIENTO                           </v>
      </c>
      <c r="G23243" s="39" t="s">
        <v>10656</v>
      </c>
      <c r="H23243" s="20">
        <f>SUBTOTAL(9,H23235:H23242)</f>
        <v>4298244970</v>
      </c>
      <c r="I23243" s="20">
        <f>SUBTOTAL(9,I23235:I23242)</f>
        <v>2361868664.75</v>
      </c>
      <c r="J23243" s="42">
        <f>+I23243/H23243</f>
        <v>0.54949605739898066</v>
      </c>
      <c r="K23243" s="20">
        <f>SUBTOTAL(9,K23235:K23242)</f>
        <v>2836842772.9400005</v>
      </c>
      <c r="L23243" s="20">
        <f>SUBTOTAL(9,L23235:L23242)</f>
        <v>1118187923.75</v>
      </c>
      <c r="M23243" s="7">
        <f>IFERROR((L23243/K23243),"N.A")</f>
        <v>0.39416633675159612</v>
      </c>
    </row>
    <row r="23244" spans="1:13" s="14" customFormat="1" outlineLevel="2" x14ac:dyDescent="0.25">
      <c r="A23244" s="34"/>
      <c r="B23244" s="44" t="s">
        <v>5479</v>
      </c>
      <c r="C23244" s="31" t="s">
        <v>5042</v>
      </c>
      <c r="D23244" s="14" t="s">
        <v>849</v>
      </c>
      <c r="E23244" s="14" t="s">
        <v>1891</v>
      </c>
      <c r="F23244" s="14" t="s">
        <v>1892</v>
      </c>
      <c r="G23244" s="14" t="s">
        <v>16</v>
      </c>
      <c r="H23244" s="19">
        <v>19515271462</v>
      </c>
      <c r="I23244" s="15">
        <v>5715182721.54</v>
      </c>
      <c r="J23244" s="16">
        <f>IFERROR((I23244/H23244),0)</f>
        <v>0.29285694194254813</v>
      </c>
      <c r="K23244" s="15">
        <v>14499418617.460001</v>
      </c>
      <c r="L23244" s="15">
        <v>5715182721.54</v>
      </c>
      <c r="M23244" s="17">
        <f>L23244/K23244</f>
        <v>0.39416633675627899</v>
      </c>
    </row>
    <row r="23245" spans="1:13" s="14" customFormat="1" outlineLevel="2" x14ac:dyDescent="0.25">
      <c r="A23245" s="34"/>
      <c r="B23245" s="44" t="s">
        <v>5479</v>
      </c>
      <c r="C23245" s="31" t="s">
        <v>5042</v>
      </c>
      <c r="D23245" s="14" t="s">
        <v>849</v>
      </c>
      <c r="E23245" s="14" t="s">
        <v>1891</v>
      </c>
      <c r="F23245" s="14" t="s">
        <v>1892</v>
      </c>
      <c r="G23245" s="14" t="s">
        <v>5862</v>
      </c>
      <c r="H23245" s="20">
        <v>501724508</v>
      </c>
      <c r="I23245" s="20">
        <v>501724508</v>
      </c>
      <c r="J23245" s="21">
        <f>IFERROR((I23245/H23245),0)</f>
        <v>1</v>
      </c>
      <c r="K23245" s="20"/>
      <c r="L23245" s="20"/>
      <c r="M23245" s="22"/>
    </row>
    <row r="23246" spans="1:13" s="14" customFormat="1" outlineLevel="2" x14ac:dyDescent="0.25">
      <c r="A23246" s="34"/>
      <c r="B23246" s="44" t="s">
        <v>5479</v>
      </c>
      <c r="C23246" s="31" t="s">
        <v>5042</v>
      </c>
      <c r="D23246" s="14" t="s">
        <v>849</v>
      </c>
      <c r="E23246" s="14" t="s">
        <v>1891</v>
      </c>
      <c r="F23246" s="14" t="s">
        <v>1892</v>
      </c>
      <c r="G23246" s="14" t="s">
        <v>6109</v>
      </c>
      <c r="H23246" s="20">
        <v>5571908875</v>
      </c>
      <c r="I23246" s="20">
        <v>5571908875</v>
      </c>
      <c r="J23246" s="21">
        <f>IFERROR((I23246/H23246),0)</f>
        <v>1</v>
      </c>
      <c r="K23246" s="20"/>
      <c r="L23246" s="20"/>
      <c r="M23246" s="22"/>
    </row>
    <row r="23247" spans="1:13" s="14" customFormat="1" outlineLevel="2" x14ac:dyDescent="0.25">
      <c r="A23247" s="34"/>
      <c r="B23247" s="44" t="s">
        <v>5479</v>
      </c>
      <c r="C23247" s="31" t="s">
        <v>5042</v>
      </c>
      <c r="D23247" s="14" t="s">
        <v>849</v>
      </c>
      <c r="E23247" s="14" t="s">
        <v>1891</v>
      </c>
      <c r="F23247" s="14" t="s">
        <v>1892</v>
      </c>
      <c r="G23247" s="14" t="s">
        <v>6481</v>
      </c>
      <c r="H23247" s="20">
        <v>120699</v>
      </c>
      <c r="I23247" s="20">
        <v>120699</v>
      </c>
      <c r="J23247" s="21">
        <f>IFERROR((I23247/H23247),0)</f>
        <v>1</v>
      </c>
      <c r="K23247" s="20"/>
      <c r="L23247" s="20"/>
      <c r="M23247" s="22"/>
    </row>
    <row r="23248" spans="1:13" s="14" customFormat="1" outlineLevel="2" x14ac:dyDescent="0.25">
      <c r="A23248" s="34"/>
      <c r="B23248" s="44" t="s">
        <v>5479</v>
      </c>
      <c r="C23248" s="31" t="s">
        <v>5042</v>
      </c>
      <c r="D23248" s="14" t="s">
        <v>849</v>
      </c>
      <c r="E23248" s="14" t="s">
        <v>1891</v>
      </c>
      <c r="F23248" s="14" t="s">
        <v>1892</v>
      </c>
      <c r="G23248" s="14" t="s">
        <v>6482</v>
      </c>
      <c r="H23248" s="20">
        <v>8924</v>
      </c>
      <c r="I23248" s="20">
        <v>8924</v>
      </c>
      <c r="J23248" s="21">
        <f>IFERROR((I23248/H23248),0)</f>
        <v>1</v>
      </c>
      <c r="K23248" s="20"/>
      <c r="L23248" s="20"/>
      <c r="M23248" s="22"/>
    </row>
    <row r="23249" spans="1:13" s="14" customFormat="1" outlineLevel="2" x14ac:dyDescent="0.25">
      <c r="A23249" s="34"/>
      <c r="B23249" s="44" t="s">
        <v>5479</v>
      </c>
      <c r="C23249" s="31" t="s">
        <v>5042</v>
      </c>
      <c r="D23249" s="14" t="s">
        <v>849</v>
      </c>
      <c r="E23249" s="14" t="s">
        <v>1891</v>
      </c>
      <c r="F23249" s="14" t="s">
        <v>1892</v>
      </c>
      <c r="G23249" s="14" t="s">
        <v>6484</v>
      </c>
      <c r="H23249" s="20">
        <v>490448781</v>
      </c>
      <c r="I23249" s="20">
        <v>490448781</v>
      </c>
      <c r="J23249" s="21">
        <f>IFERROR((I23249/H23249),0)</f>
        <v>1</v>
      </c>
      <c r="K23249" s="20"/>
      <c r="L23249" s="20"/>
      <c r="M23249" s="22"/>
    </row>
    <row r="23250" spans="1:13" s="14" customFormat="1" outlineLevel="2" x14ac:dyDescent="0.25">
      <c r="A23250" s="34"/>
      <c r="B23250" s="44" t="s">
        <v>5479</v>
      </c>
      <c r="C23250" s="31" t="s">
        <v>5042</v>
      </c>
      <c r="D23250" s="14" t="s">
        <v>849</v>
      </c>
      <c r="E23250" s="14" t="s">
        <v>1891</v>
      </c>
      <c r="F23250" s="14" t="s">
        <v>1892</v>
      </c>
      <c r="G23250" s="14" t="s">
        <v>6492</v>
      </c>
      <c r="H23250" s="20">
        <v>3049826392</v>
      </c>
      <c r="I23250" s="20">
        <v>3049826392</v>
      </c>
      <c r="J23250" s="21">
        <f>IFERROR((I23250/H23250),0)</f>
        <v>1</v>
      </c>
      <c r="K23250" s="20"/>
      <c r="L23250" s="20"/>
      <c r="M23250" s="22"/>
    </row>
    <row r="23251" spans="1:13" s="14" customFormat="1" outlineLevel="2" x14ac:dyDescent="0.25">
      <c r="A23251" s="34"/>
      <c r="B23251" s="44" t="s">
        <v>5479</v>
      </c>
      <c r="C23251" s="31" t="s">
        <v>5042</v>
      </c>
      <c r="D23251" s="14" t="s">
        <v>849</v>
      </c>
      <c r="E23251" s="14" t="s">
        <v>1891</v>
      </c>
      <c r="F23251" s="14" t="s">
        <v>1892</v>
      </c>
      <c r="G23251" s="14" t="s">
        <v>6493</v>
      </c>
      <c r="H23251" s="20">
        <v>-3903054292</v>
      </c>
      <c r="I23251" s="20"/>
      <c r="J23251" s="21">
        <f>IFERROR((I23251/H23251),0)</f>
        <v>0</v>
      </c>
      <c r="K23251" s="20"/>
      <c r="L23251" s="20"/>
      <c r="M23251" s="22"/>
    </row>
    <row r="23252" spans="1:13" s="14" customFormat="1" outlineLevel="1" x14ac:dyDescent="0.25">
      <c r="A23252" s="34"/>
      <c r="B23252" s="46" t="s">
        <v>10240</v>
      </c>
      <c r="C23252" s="40" t="str">
        <f>C23251</f>
        <v>ASIGNACIONES DIRECTAS (20% DEL SGR)</v>
      </c>
      <c r="D23252" s="39" t="str">
        <f>D23251</f>
        <v xml:space="preserve">CÓRDOBA                                           </v>
      </c>
      <c r="E23252" s="39" t="str">
        <f>E23251</f>
        <v>23672</v>
      </c>
      <c r="F23252" s="39" t="str">
        <f>F23251</f>
        <v xml:space="preserve">SAN ANTERO                                        </v>
      </c>
      <c r="G23252" s="39" t="s">
        <v>10656</v>
      </c>
      <c r="H23252" s="20">
        <f>SUBTOTAL(9,H23244:H23251)</f>
        <v>25226255349</v>
      </c>
      <c r="I23252" s="20">
        <f>SUBTOTAL(9,I23244:I23251)</f>
        <v>15329220900.540001</v>
      </c>
      <c r="J23252" s="42">
        <f>+I23252/H23252</f>
        <v>0.60766929885008358</v>
      </c>
      <c r="K23252" s="20">
        <f>SUBTOTAL(9,K23244:K23251)</f>
        <v>14499418617.460001</v>
      </c>
      <c r="L23252" s="20">
        <f>SUBTOTAL(9,L23244:L23251)</f>
        <v>5715182721.54</v>
      </c>
      <c r="M23252" s="7">
        <f>IFERROR((L23252/K23252),"N.A")</f>
        <v>0.39416633675627899</v>
      </c>
    </row>
    <row r="23253" spans="1:13" s="14" customFormat="1" outlineLevel="2" x14ac:dyDescent="0.25">
      <c r="A23253" s="34"/>
      <c r="B23253" s="44" t="s">
        <v>5480</v>
      </c>
      <c r="C23253" s="31" t="s">
        <v>5042</v>
      </c>
      <c r="D23253" s="14" t="s">
        <v>849</v>
      </c>
      <c r="E23253" s="14" t="s">
        <v>1894</v>
      </c>
      <c r="F23253" s="14" t="s">
        <v>1895</v>
      </c>
      <c r="G23253" s="14" t="s">
        <v>16</v>
      </c>
      <c r="H23253" s="15">
        <v>2030134378</v>
      </c>
      <c r="I23253" s="15">
        <v>558661822.51999998</v>
      </c>
      <c r="J23253" s="16">
        <f>IFERROR((I23253/H23253),0)</f>
        <v>0.27518465209695592</v>
      </c>
      <c r="K23253" s="15">
        <v>1508345310.1899998</v>
      </c>
      <c r="L23253" s="15">
        <v>558661822.51999998</v>
      </c>
      <c r="M23253" s="17">
        <f>L23253/K23253</f>
        <v>0.37038058775124094</v>
      </c>
    </row>
    <row r="23254" spans="1:13" s="14" customFormat="1" outlineLevel="2" x14ac:dyDescent="0.25">
      <c r="A23254" s="34"/>
      <c r="B23254" s="44" t="s">
        <v>5480</v>
      </c>
      <c r="C23254" s="31" t="s">
        <v>5042</v>
      </c>
      <c r="D23254" s="14" t="s">
        <v>849</v>
      </c>
      <c r="E23254" s="14" t="s">
        <v>1894</v>
      </c>
      <c r="F23254" s="14" t="s">
        <v>1895</v>
      </c>
      <c r="G23254" s="14" t="s">
        <v>5862</v>
      </c>
      <c r="H23254" s="20">
        <v>231624222</v>
      </c>
      <c r="I23254" s="20">
        <v>231624222</v>
      </c>
      <c r="J23254" s="21">
        <f>IFERROR((I23254/H23254),0)</f>
        <v>1</v>
      </c>
      <c r="K23254" s="20"/>
      <c r="L23254" s="20"/>
      <c r="M23254" s="22"/>
    </row>
    <row r="23255" spans="1:13" s="14" customFormat="1" outlineLevel="2" x14ac:dyDescent="0.25">
      <c r="A23255" s="34"/>
      <c r="B23255" s="44" t="s">
        <v>5480</v>
      </c>
      <c r="C23255" s="31" t="s">
        <v>5042</v>
      </c>
      <c r="D23255" s="14" t="s">
        <v>849</v>
      </c>
      <c r="E23255" s="14" t="s">
        <v>1894</v>
      </c>
      <c r="F23255" s="14" t="s">
        <v>1895</v>
      </c>
      <c r="G23255" s="14" t="s">
        <v>6109</v>
      </c>
      <c r="H23255" s="20">
        <v>1787017127</v>
      </c>
      <c r="I23255" s="20">
        <v>1787017127</v>
      </c>
      <c r="J23255" s="21">
        <f>IFERROR((I23255/H23255),0)</f>
        <v>1</v>
      </c>
      <c r="K23255" s="20"/>
      <c r="L23255" s="20"/>
      <c r="M23255" s="22"/>
    </row>
    <row r="23256" spans="1:13" s="14" customFormat="1" outlineLevel="2" x14ac:dyDescent="0.25">
      <c r="A23256" s="34"/>
      <c r="B23256" s="44" t="s">
        <v>5480</v>
      </c>
      <c r="C23256" s="31" t="s">
        <v>5042</v>
      </c>
      <c r="D23256" s="14" t="s">
        <v>849</v>
      </c>
      <c r="E23256" s="14" t="s">
        <v>1894</v>
      </c>
      <c r="F23256" s="14" t="s">
        <v>1895</v>
      </c>
      <c r="G23256" s="14" t="s">
        <v>6481</v>
      </c>
      <c r="H23256" s="20">
        <v>12556</v>
      </c>
      <c r="I23256" s="20">
        <v>12556</v>
      </c>
      <c r="J23256" s="21">
        <f>IFERROR((I23256/H23256),0)</f>
        <v>1</v>
      </c>
      <c r="K23256" s="20"/>
      <c r="L23256" s="20"/>
      <c r="M23256" s="22"/>
    </row>
    <row r="23257" spans="1:13" s="14" customFormat="1" outlineLevel="2" x14ac:dyDescent="0.25">
      <c r="A23257" s="34"/>
      <c r="B23257" s="44" t="s">
        <v>5480</v>
      </c>
      <c r="C23257" s="31" t="s">
        <v>5042</v>
      </c>
      <c r="D23257" s="14" t="s">
        <v>849</v>
      </c>
      <c r="E23257" s="14" t="s">
        <v>1894</v>
      </c>
      <c r="F23257" s="14" t="s">
        <v>1895</v>
      </c>
      <c r="G23257" s="14" t="s">
        <v>6484</v>
      </c>
      <c r="H23257" s="20">
        <v>53611143</v>
      </c>
      <c r="I23257" s="20">
        <v>53611143</v>
      </c>
      <c r="J23257" s="21">
        <f>IFERROR((I23257/H23257),0)</f>
        <v>1</v>
      </c>
      <c r="K23257" s="20"/>
      <c r="L23257" s="20"/>
      <c r="M23257" s="22"/>
    </row>
    <row r="23258" spans="1:13" s="14" customFormat="1" outlineLevel="2" x14ac:dyDescent="0.25">
      <c r="A23258" s="34"/>
      <c r="B23258" s="44" t="s">
        <v>5480</v>
      </c>
      <c r="C23258" s="31" t="s">
        <v>5042</v>
      </c>
      <c r="D23258" s="14" t="s">
        <v>849</v>
      </c>
      <c r="E23258" s="14" t="s">
        <v>1894</v>
      </c>
      <c r="F23258" s="14" t="s">
        <v>1895</v>
      </c>
      <c r="G23258" s="14" t="s">
        <v>6492</v>
      </c>
      <c r="H23258" s="20">
        <v>317267296</v>
      </c>
      <c r="I23258" s="20">
        <v>317267296</v>
      </c>
      <c r="J23258" s="21">
        <f>IFERROR((I23258/H23258),0)</f>
        <v>1</v>
      </c>
      <c r="K23258" s="20"/>
      <c r="L23258" s="20"/>
      <c r="M23258" s="22"/>
    </row>
    <row r="23259" spans="1:13" s="14" customFormat="1" outlineLevel="2" x14ac:dyDescent="0.25">
      <c r="A23259" s="34"/>
      <c r="B23259" s="44" t="s">
        <v>5480</v>
      </c>
      <c r="C23259" s="31" t="s">
        <v>5042</v>
      </c>
      <c r="D23259" s="14" t="s">
        <v>849</v>
      </c>
      <c r="E23259" s="14" t="s">
        <v>1894</v>
      </c>
      <c r="F23259" s="14" t="s">
        <v>1895</v>
      </c>
      <c r="G23259" s="14" t="s">
        <v>6493</v>
      </c>
      <c r="H23259" s="20">
        <v>-406026876</v>
      </c>
      <c r="I23259" s="20"/>
      <c r="J23259" s="21">
        <f>IFERROR((I23259/H23259),0)</f>
        <v>0</v>
      </c>
      <c r="K23259" s="20"/>
      <c r="L23259" s="20"/>
      <c r="M23259" s="22"/>
    </row>
    <row r="23260" spans="1:13" s="14" customFormat="1" outlineLevel="1" x14ac:dyDescent="0.25">
      <c r="A23260" s="34"/>
      <c r="B23260" s="46" t="s">
        <v>10241</v>
      </c>
      <c r="C23260" s="40" t="str">
        <f>C23259</f>
        <v>ASIGNACIONES DIRECTAS (20% DEL SGR)</v>
      </c>
      <c r="D23260" s="39" t="str">
        <f>D23259</f>
        <v xml:space="preserve">CÓRDOBA                                           </v>
      </c>
      <c r="E23260" s="39" t="str">
        <f>E23259</f>
        <v>23670</v>
      </c>
      <c r="F23260" s="39" t="str">
        <f>F23259</f>
        <v xml:space="preserve">SAN ANDRÉS SOTAVENTO                              </v>
      </c>
      <c r="G23260" s="39" t="s">
        <v>10656</v>
      </c>
      <c r="H23260" s="20">
        <f>SUBTOTAL(9,H23253:H23259)</f>
        <v>4013639846</v>
      </c>
      <c r="I23260" s="20">
        <f>SUBTOTAL(9,I23253:I23259)</f>
        <v>2948194166.52</v>
      </c>
      <c r="J23260" s="42">
        <f>+I23260/H23260</f>
        <v>0.73454377563501994</v>
      </c>
      <c r="K23260" s="20">
        <f>SUBTOTAL(9,K23253:K23259)</f>
        <v>1508345310.1899998</v>
      </c>
      <c r="L23260" s="20">
        <f>SUBTOTAL(9,L23253:L23259)</f>
        <v>558661822.51999998</v>
      </c>
      <c r="M23260" s="7">
        <f>IFERROR((L23260/K23260),"N.A")</f>
        <v>0.37038058775124094</v>
      </c>
    </row>
    <row r="23261" spans="1:13" s="14" customFormat="1" outlineLevel="2" x14ac:dyDescent="0.25">
      <c r="A23261" s="34"/>
      <c r="B23261" s="44" t="s">
        <v>5481</v>
      </c>
      <c r="C23261" s="31" t="s">
        <v>5042</v>
      </c>
      <c r="D23261" s="14" t="s">
        <v>849</v>
      </c>
      <c r="E23261" s="14" t="s">
        <v>1897</v>
      </c>
      <c r="F23261" s="14" t="s">
        <v>1898</v>
      </c>
      <c r="G23261" s="14" t="s">
        <v>16</v>
      </c>
      <c r="H23261" s="15">
        <v>5260103119</v>
      </c>
      <c r="I23261" s="15">
        <v>3574556787.8299999</v>
      </c>
      <c r="J23261" s="16">
        <f>IFERROR((I23261/H23261),0)</f>
        <v>0.67956021145637924</v>
      </c>
      <c r="K23261" s="15">
        <v>3932791191.3999996</v>
      </c>
      <c r="L23261" s="15">
        <v>3574556787.8299999</v>
      </c>
      <c r="M23261" s="17">
        <f>L23261/K23261</f>
        <v>0.90891090166359045</v>
      </c>
    </row>
    <row r="23262" spans="1:13" s="14" customFormat="1" outlineLevel="2" x14ac:dyDescent="0.25">
      <c r="A23262" s="34"/>
      <c r="B23262" s="44" t="s">
        <v>5481</v>
      </c>
      <c r="C23262" s="31" t="s">
        <v>5042</v>
      </c>
      <c r="D23262" s="14" t="s">
        <v>849</v>
      </c>
      <c r="E23262" s="14" t="s">
        <v>1897</v>
      </c>
      <c r="F23262" s="14" t="s">
        <v>1898</v>
      </c>
      <c r="G23262" s="14" t="s">
        <v>5862</v>
      </c>
      <c r="H23262" s="20">
        <v>1012436454</v>
      </c>
      <c r="I23262" s="20">
        <v>1012436454</v>
      </c>
      <c r="J23262" s="21">
        <f>IFERROR((I23262/H23262),0)</f>
        <v>1</v>
      </c>
      <c r="K23262" s="20"/>
      <c r="L23262" s="20"/>
      <c r="M23262" s="22"/>
    </row>
    <row r="23263" spans="1:13" s="14" customFormat="1" outlineLevel="2" x14ac:dyDescent="0.25">
      <c r="A23263" s="34"/>
      <c r="B23263" s="44" t="s">
        <v>5481</v>
      </c>
      <c r="C23263" s="31" t="s">
        <v>5042</v>
      </c>
      <c r="D23263" s="14" t="s">
        <v>849</v>
      </c>
      <c r="E23263" s="14" t="s">
        <v>1897</v>
      </c>
      <c r="F23263" s="14" t="s">
        <v>1898</v>
      </c>
      <c r="G23263" s="14" t="s">
        <v>6109</v>
      </c>
      <c r="H23263" s="20">
        <v>5233073912</v>
      </c>
      <c r="I23263" s="20">
        <v>5233073912</v>
      </c>
      <c r="J23263" s="21">
        <f>IFERROR((I23263/H23263),0)</f>
        <v>1</v>
      </c>
      <c r="K23263" s="20"/>
      <c r="L23263" s="20"/>
      <c r="M23263" s="22"/>
    </row>
    <row r="23264" spans="1:13" s="14" customFormat="1" outlineLevel="2" x14ac:dyDescent="0.25">
      <c r="A23264" s="34"/>
      <c r="B23264" s="44" t="s">
        <v>5481</v>
      </c>
      <c r="C23264" s="31" t="s">
        <v>5042</v>
      </c>
      <c r="D23264" s="14" t="s">
        <v>849</v>
      </c>
      <c r="E23264" s="14" t="s">
        <v>1897</v>
      </c>
      <c r="F23264" s="14" t="s">
        <v>1898</v>
      </c>
      <c r="G23264" s="14" t="s">
        <v>6481</v>
      </c>
      <c r="H23264" s="20">
        <v>32533</v>
      </c>
      <c r="I23264" s="20">
        <v>32533</v>
      </c>
      <c r="J23264" s="21">
        <f>IFERROR((I23264/H23264),0)</f>
        <v>1</v>
      </c>
      <c r="K23264" s="20"/>
      <c r="L23264" s="20"/>
      <c r="M23264" s="22"/>
    </row>
    <row r="23265" spans="1:13" s="14" customFormat="1" outlineLevel="2" x14ac:dyDescent="0.25">
      <c r="A23265" s="34"/>
      <c r="B23265" s="44" t="s">
        <v>5481</v>
      </c>
      <c r="C23265" s="31" t="s">
        <v>5042</v>
      </c>
      <c r="D23265" s="14" t="s">
        <v>849</v>
      </c>
      <c r="E23265" s="14" t="s">
        <v>1897</v>
      </c>
      <c r="F23265" s="14" t="s">
        <v>1898</v>
      </c>
      <c r="G23265" s="14" t="s">
        <v>6482</v>
      </c>
      <c r="H23265" s="20">
        <v>1679</v>
      </c>
      <c r="I23265" s="20">
        <v>1679</v>
      </c>
      <c r="J23265" s="21">
        <f>IFERROR((I23265/H23265),0)</f>
        <v>1</v>
      </c>
      <c r="K23265" s="20"/>
      <c r="L23265" s="20"/>
      <c r="M23265" s="22"/>
    </row>
    <row r="23266" spans="1:13" s="14" customFormat="1" outlineLevel="2" x14ac:dyDescent="0.25">
      <c r="A23266" s="34"/>
      <c r="B23266" s="44" t="s">
        <v>5481</v>
      </c>
      <c r="C23266" s="31" t="s">
        <v>5042</v>
      </c>
      <c r="D23266" s="14" t="s">
        <v>849</v>
      </c>
      <c r="E23266" s="14" t="s">
        <v>1897</v>
      </c>
      <c r="F23266" s="14" t="s">
        <v>1898</v>
      </c>
      <c r="G23266" s="14" t="s">
        <v>6484</v>
      </c>
      <c r="H23266" s="20">
        <v>195352965</v>
      </c>
      <c r="I23266" s="20">
        <v>195352965</v>
      </c>
      <c r="J23266" s="21">
        <f>IFERROR((I23266/H23266),0)</f>
        <v>1</v>
      </c>
      <c r="K23266" s="20"/>
      <c r="L23266" s="20"/>
      <c r="M23266" s="22"/>
    </row>
    <row r="23267" spans="1:13" s="14" customFormat="1" outlineLevel="2" x14ac:dyDescent="0.25">
      <c r="A23267" s="34"/>
      <c r="B23267" s="44" t="s">
        <v>5481</v>
      </c>
      <c r="C23267" s="31" t="s">
        <v>5042</v>
      </c>
      <c r="D23267" s="14" t="s">
        <v>849</v>
      </c>
      <c r="E23267" s="14" t="s">
        <v>1897</v>
      </c>
      <c r="F23267" s="14" t="s">
        <v>1898</v>
      </c>
      <c r="G23267" s="14" t="s">
        <v>6492</v>
      </c>
      <c r="H23267" s="20">
        <v>837634162</v>
      </c>
      <c r="I23267" s="20">
        <v>837634162</v>
      </c>
      <c r="J23267" s="21">
        <f>IFERROR((I23267/H23267),0)</f>
        <v>1</v>
      </c>
      <c r="K23267" s="20"/>
      <c r="L23267" s="20"/>
      <c r="M23267" s="22"/>
    </row>
    <row r="23268" spans="1:13" s="14" customFormat="1" outlineLevel="2" x14ac:dyDescent="0.25">
      <c r="A23268" s="34"/>
      <c r="B23268" s="44" t="s">
        <v>5481</v>
      </c>
      <c r="C23268" s="31" t="s">
        <v>5042</v>
      </c>
      <c r="D23268" s="14" t="s">
        <v>849</v>
      </c>
      <c r="E23268" s="14" t="s">
        <v>1897</v>
      </c>
      <c r="F23268" s="14" t="s">
        <v>1898</v>
      </c>
      <c r="G23268" s="14" t="s">
        <v>6493</v>
      </c>
      <c r="H23268" s="20">
        <v>-1052020624</v>
      </c>
      <c r="I23268" s="20"/>
      <c r="J23268" s="21">
        <f>IFERROR((I23268/H23268),0)</f>
        <v>0</v>
      </c>
      <c r="K23268" s="20"/>
      <c r="L23268" s="20"/>
      <c r="M23268" s="22"/>
    </row>
    <row r="23269" spans="1:13" s="14" customFormat="1" outlineLevel="1" x14ac:dyDescent="0.25">
      <c r="A23269" s="34"/>
      <c r="B23269" s="46" t="s">
        <v>10242</v>
      </c>
      <c r="C23269" s="40" t="str">
        <f>C23268</f>
        <v>ASIGNACIONES DIRECTAS (20% DEL SGR)</v>
      </c>
      <c r="D23269" s="39" t="str">
        <f>D23268</f>
        <v xml:space="preserve">CÓRDOBA                                           </v>
      </c>
      <c r="E23269" s="39" t="str">
        <f>E23268</f>
        <v>23660</v>
      </c>
      <c r="F23269" s="39" t="str">
        <f>F23268</f>
        <v xml:space="preserve">SAHAGÚN                                           </v>
      </c>
      <c r="G23269" s="39" t="s">
        <v>10656</v>
      </c>
      <c r="H23269" s="20">
        <f>SUBTOTAL(9,H23261:H23268)</f>
        <v>11486614200</v>
      </c>
      <c r="I23269" s="20">
        <f>SUBTOTAL(9,I23261:I23268)</f>
        <v>10853088492.83</v>
      </c>
      <c r="J23269" s="42">
        <f>+I23269/H23269</f>
        <v>0.94484661048596896</v>
      </c>
      <c r="K23269" s="20">
        <f>SUBTOTAL(9,K23261:K23268)</f>
        <v>3932791191.3999996</v>
      </c>
      <c r="L23269" s="20">
        <f>SUBTOTAL(9,L23261:L23268)</f>
        <v>3574556787.8299999</v>
      </c>
      <c r="M23269" s="7">
        <f>IFERROR((L23269/K23269),"N.A")</f>
        <v>0.90891090166359045</v>
      </c>
    </row>
    <row r="23270" spans="1:13" s="14" customFormat="1" outlineLevel="2" x14ac:dyDescent="0.25">
      <c r="A23270" s="34"/>
      <c r="B23270" s="44" t="s">
        <v>5482</v>
      </c>
      <c r="C23270" s="31" t="s">
        <v>5042</v>
      </c>
      <c r="D23270" s="14" t="s">
        <v>849</v>
      </c>
      <c r="E23270" s="14" t="s">
        <v>1900</v>
      </c>
      <c r="F23270" s="14" t="s">
        <v>1901</v>
      </c>
      <c r="G23270" s="14" t="s">
        <v>16</v>
      </c>
      <c r="H23270" s="15">
        <v>2034177102</v>
      </c>
      <c r="I23270" s="15">
        <v>558560165.24000001</v>
      </c>
      <c r="J23270" s="16">
        <f>IFERROR((I23270/H23270),0)</f>
        <v>0.27458777541583007</v>
      </c>
      <c r="K23270" s="15">
        <v>1511213421.1799998</v>
      </c>
      <c r="L23270" s="15">
        <v>558560165.24000001</v>
      </c>
      <c r="M23270" s="17">
        <f>L23270/K23270</f>
        <v>0.36961037892573761</v>
      </c>
    </row>
    <row r="23271" spans="1:13" s="14" customFormat="1" outlineLevel="2" x14ac:dyDescent="0.25">
      <c r="A23271" s="34"/>
      <c r="B23271" s="44" t="s">
        <v>5482</v>
      </c>
      <c r="C23271" s="31" t="s">
        <v>5042</v>
      </c>
      <c r="D23271" s="14" t="s">
        <v>849</v>
      </c>
      <c r="E23271" s="14" t="s">
        <v>1900</v>
      </c>
      <c r="F23271" s="14" t="s">
        <v>1901</v>
      </c>
      <c r="G23271" s="14" t="s">
        <v>5862</v>
      </c>
      <c r="H23271" s="20">
        <v>136889889</v>
      </c>
      <c r="I23271" s="20">
        <v>136889889</v>
      </c>
      <c r="J23271" s="21">
        <f>IFERROR((I23271/H23271),0)</f>
        <v>1</v>
      </c>
      <c r="K23271" s="20"/>
      <c r="L23271" s="20"/>
      <c r="M23271" s="22"/>
    </row>
    <row r="23272" spans="1:13" s="14" customFormat="1" outlineLevel="2" x14ac:dyDescent="0.25">
      <c r="A23272" s="34"/>
      <c r="B23272" s="44" t="s">
        <v>5482</v>
      </c>
      <c r="C23272" s="31" t="s">
        <v>5042</v>
      </c>
      <c r="D23272" s="14" t="s">
        <v>849</v>
      </c>
      <c r="E23272" s="14" t="s">
        <v>1900</v>
      </c>
      <c r="F23272" s="14" t="s">
        <v>1901</v>
      </c>
      <c r="G23272" s="14" t="s">
        <v>6109</v>
      </c>
      <c r="H23272" s="20">
        <v>1177621920</v>
      </c>
      <c r="I23272" s="20">
        <v>1177621920</v>
      </c>
      <c r="J23272" s="21">
        <f>IFERROR((I23272/H23272),0)</f>
        <v>1</v>
      </c>
      <c r="K23272" s="20"/>
      <c r="L23272" s="20"/>
      <c r="M23272" s="22"/>
    </row>
    <row r="23273" spans="1:13" s="14" customFormat="1" outlineLevel="2" x14ac:dyDescent="0.25">
      <c r="A23273" s="34"/>
      <c r="B23273" s="44" t="s">
        <v>5482</v>
      </c>
      <c r="C23273" s="31" t="s">
        <v>5042</v>
      </c>
      <c r="D23273" s="14" t="s">
        <v>849</v>
      </c>
      <c r="E23273" s="14" t="s">
        <v>1900</v>
      </c>
      <c r="F23273" s="14" t="s">
        <v>1901</v>
      </c>
      <c r="G23273" s="14" t="s">
        <v>6481</v>
      </c>
      <c r="H23273" s="20">
        <v>12581</v>
      </c>
      <c r="I23273" s="20">
        <v>12581</v>
      </c>
      <c r="J23273" s="21">
        <f>IFERROR((I23273/H23273),0)</f>
        <v>1</v>
      </c>
      <c r="K23273" s="20"/>
      <c r="L23273" s="20"/>
      <c r="M23273" s="22"/>
    </row>
    <row r="23274" spans="1:13" s="14" customFormat="1" outlineLevel="2" x14ac:dyDescent="0.25">
      <c r="A23274" s="34"/>
      <c r="B23274" s="44" t="s">
        <v>5482</v>
      </c>
      <c r="C23274" s="31" t="s">
        <v>5042</v>
      </c>
      <c r="D23274" s="14" t="s">
        <v>849</v>
      </c>
      <c r="E23274" s="14" t="s">
        <v>1900</v>
      </c>
      <c r="F23274" s="14" t="s">
        <v>1901</v>
      </c>
      <c r="G23274" s="14" t="s">
        <v>6482</v>
      </c>
      <c r="H23274" s="20">
        <v>1237</v>
      </c>
      <c r="I23274" s="20">
        <v>1237</v>
      </c>
      <c r="J23274" s="21">
        <f>IFERROR((I23274/H23274),0)</f>
        <v>1</v>
      </c>
      <c r="K23274" s="20"/>
      <c r="L23274" s="20"/>
      <c r="M23274" s="22"/>
    </row>
    <row r="23275" spans="1:13" s="14" customFormat="1" outlineLevel="2" x14ac:dyDescent="0.25">
      <c r="A23275" s="34"/>
      <c r="B23275" s="44" t="s">
        <v>5482</v>
      </c>
      <c r="C23275" s="31" t="s">
        <v>5042</v>
      </c>
      <c r="D23275" s="14" t="s">
        <v>849</v>
      </c>
      <c r="E23275" s="14" t="s">
        <v>1900</v>
      </c>
      <c r="F23275" s="14" t="s">
        <v>1901</v>
      </c>
      <c r="G23275" s="14" t="s">
        <v>6484</v>
      </c>
      <c r="H23275" s="20">
        <v>53611143</v>
      </c>
      <c r="I23275" s="20">
        <v>53611143</v>
      </c>
      <c r="J23275" s="21">
        <f>IFERROR((I23275/H23275),0)</f>
        <v>1</v>
      </c>
      <c r="K23275" s="20"/>
      <c r="L23275" s="20"/>
      <c r="M23275" s="22"/>
    </row>
    <row r="23276" spans="1:13" s="14" customFormat="1" outlineLevel="2" x14ac:dyDescent="0.25">
      <c r="A23276" s="34"/>
      <c r="B23276" s="44" t="s">
        <v>5482</v>
      </c>
      <c r="C23276" s="31" t="s">
        <v>5042</v>
      </c>
      <c r="D23276" s="14" t="s">
        <v>5015</v>
      </c>
      <c r="E23276" s="14" t="s">
        <v>1900</v>
      </c>
      <c r="F23276" s="14" t="s">
        <v>1901</v>
      </c>
      <c r="G23276" s="14" t="s">
        <v>6485</v>
      </c>
      <c r="H23276" s="20">
        <v>9064</v>
      </c>
      <c r="I23276" s="20">
        <v>9064</v>
      </c>
      <c r="J23276" s="21">
        <f>IFERROR((I23276/H23276),0)</f>
        <v>1</v>
      </c>
      <c r="K23276" s="25"/>
      <c r="L23276" s="25"/>
      <c r="M23276" s="22"/>
    </row>
    <row r="23277" spans="1:13" s="14" customFormat="1" outlineLevel="2" x14ac:dyDescent="0.25">
      <c r="A23277" s="34"/>
      <c r="B23277" s="44" t="s">
        <v>5482</v>
      </c>
      <c r="C23277" s="31" t="s">
        <v>5042</v>
      </c>
      <c r="D23277" s="14" t="s">
        <v>849</v>
      </c>
      <c r="E23277" s="14" t="s">
        <v>1900</v>
      </c>
      <c r="F23277" s="14" t="s">
        <v>1901</v>
      </c>
      <c r="G23277" s="14" t="s">
        <v>6492</v>
      </c>
      <c r="H23277" s="20">
        <v>317875346</v>
      </c>
      <c r="I23277" s="20">
        <v>317875346</v>
      </c>
      <c r="J23277" s="21">
        <f>IFERROR((I23277/H23277),0)</f>
        <v>1</v>
      </c>
      <c r="K23277" s="20"/>
      <c r="L23277" s="20"/>
      <c r="M23277" s="22"/>
    </row>
    <row r="23278" spans="1:13" s="14" customFormat="1" outlineLevel="2" x14ac:dyDescent="0.25">
      <c r="A23278" s="34"/>
      <c r="B23278" s="44" t="s">
        <v>5482</v>
      </c>
      <c r="C23278" s="31" t="s">
        <v>5042</v>
      </c>
      <c r="D23278" s="14" t="s">
        <v>849</v>
      </c>
      <c r="E23278" s="14" t="s">
        <v>1900</v>
      </c>
      <c r="F23278" s="14" t="s">
        <v>1901</v>
      </c>
      <c r="G23278" s="14" t="s">
        <v>6493</v>
      </c>
      <c r="H23278" s="20">
        <v>-406835420</v>
      </c>
      <c r="I23278" s="20"/>
      <c r="J23278" s="21">
        <f>IFERROR((I23278/H23278),0)</f>
        <v>0</v>
      </c>
      <c r="K23278" s="20"/>
      <c r="L23278" s="20"/>
      <c r="M23278" s="22"/>
    </row>
    <row r="23279" spans="1:13" s="14" customFormat="1" outlineLevel="1" x14ac:dyDescent="0.25">
      <c r="A23279" s="34"/>
      <c r="B23279" s="46" t="s">
        <v>10243</v>
      </c>
      <c r="C23279" s="40" t="str">
        <f>C23278</f>
        <v>ASIGNACIONES DIRECTAS (20% DEL SGR)</v>
      </c>
      <c r="D23279" s="39" t="str">
        <f>D23278</f>
        <v xml:space="preserve">CÓRDOBA                                           </v>
      </c>
      <c r="E23279" s="39" t="str">
        <f>E23278</f>
        <v>23586</v>
      </c>
      <c r="F23279" s="39" t="str">
        <f>F23278</f>
        <v xml:space="preserve">PURÍSIMA                                          </v>
      </c>
      <c r="G23279" s="39" t="s">
        <v>10656</v>
      </c>
      <c r="H23279" s="20">
        <f>SUBTOTAL(9,H23270:H23278)</f>
        <v>3313362862</v>
      </c>
      <c r="I23279" s="20">
        <f>SUBTOTAL(9,I23270:I23278)</f>
        <v>2244581345.2399998</v>
      </c>
      <c r="J23279" s="42">
        <f>+I23279/H23279</f>
        <v>0.67743300046682298</v>
      </c>
      <c r="K23279" s="20">
        <f>SUBTOTAL(9,K23270:K23278)</f>
        <v>1511213421.1799998</v>
      </c>
      <c r="L23279" s="20">
        <f>SUBTOTAL(9,L23270:L23278)</f>
        <v>558560165.24000001</v>
      </c>
      <c r="M23279" s="7">
        <f>IFERROR((L23279/K23279),"N.A")</f>
        <v>0.36961037892573761</v>
      </c>
    </row>
    <row r="23280" spans="1:13" s="14" customFormat="1" outlineLevel="2" x14ac:dyDescent="0.25">
      <c r="A23280" s="34"/>
      <c r="B23280" s="44" t="s">
        <v>5483</v>
      </c>
      <c r="C23280" s="31" t="s">
        <v>5042</v>
      </c>
      <c r="D23280" s="14" t="s">
        <v>849</v>
      </c>
      <c r="E23280" s="14" t="s">
        <v>1903</v>
      </c>
      <c r="F23280" s="14" t="s">
        <v>1904</v>
      </c>
      <c r="G23280" s="14" t="s">
        <v>16</v>
      </c>
      <c r="H23280" s="15">
        <v>10180701289</v>
      </c>
      <c r="I23280" s="15">
        <v>6311178475.5400009</v>
      </c>
      <c r="J23280" s="16">
        <f>IFERROR((I23280/H23280),0)</f>
        <v>0.61991588755865723</v>
      </c>
      <c r="K23280" s="15">
        <v>7464217927.8200016</v>
      </c>
      <c r="L23280" s="15">
        <v>6311178475.5400009</v>
      </c>
      <c r="M23280" s="17">
        <f>L23280/K23280</f>
        <v>0.84552441214470853</v>
      </c>
    </row>
    <row r="23281" spans="1:13" s="14" customFormat="1" outlineLevel="2" x14ac:dyDescent="0.25">
      <c r="A23281" s="34"/>
      <c r="B23281" s="44" t="s">
        <v>5483</v>
      </c>
      <c r="C23281" s="31" t="s">
        <v>5042</v>
      </c>
      <c r="D23281" s="14" t="s">
        <v>849</v>
      </c>
      <c r="E23281" s="14" t="s">
        <v>1903</v>
      </c>
      <c r="F23281" s="14" t="s">
        <v>1904</v>
      </c>
      <c r="G23281" s="14" t="s">
        <v>5855</v>
      </c>
      <c r="H23281" s="20">
        <v>18571959</v>
      </c>
      <c r="I23281" s="20">
        <v>18571959</v>
      </c>
      <c r="J23281" s="21">
        <f>IFERROR((I23281/H23281),0)</f>
        <v>1</v>
      </c>
      <c r="K23281" s="20"/>
      <c r="L23281" s="20"/>
      <c r="M23281" s="22"/>
    </row>
    <row r="23282" spans="1:13" s="14" customFormat="1" outlineLevel="2" x14ac:dyDescent="0.25">
      <c r="A23282" s="34"/>
      <c r="B23282" s="44" t="s">
        <v>5483</v>
      </c>
      <c r="C23282" s="31" t="s">
        <v>5042</v>
      </c>
      <c r="D23282" s="14" t="s">
        <v>849</v>
      </c>
      <c r="E23282" s="14" t="s">
        <v>1903</v>
      </c>
      <c r="F23282" s="14" t="s">
        <v>1904</v>
      </c>
      <c r="G23282" s="14" t="s">
        <v>5862</v>
      </c>
      <c r="H23282" s="20">
        <v>1373702202</v>
      </c>
      <c r="I23282" s="20">
        <v>1373702202</v>
      </c>
      <c r="J23282" s="21">
        <f>IFERROR((I23282/H23282),0)</f>
        <v>1</v>
      </c>
      <c r="K23282" s="20"/>
      <c r="L23282" s="20"/>
      <c r="M23282" s="22"/>
    </row>
    <row r="23283" spans="1:13" s="14" customFormat="1" outlineLevel="2" x14ac:dyDescent="0.25">
      <c r="A23283" s="34"/>
      <c r="B23283" s="44" t="s">
        <v>5483</v>
      </c>
      <c r="C23283" s="31" t="s">
        <v>5042</v>
      </c>
      <c r="D23283" s="14" t="s">
        <v>849</v>
      </c>
      <c r="E23283" s="14" t="s">
        <v>1903</v>
      </c>
      <c r="F23283" s="14" t="s">
        <v>1904</v>
      </c>
      <c r="G23283" s="14" t="s">
        <v>6109</v>
      </c>
      <c r="H23283" s="20">
        <v>6898101881</v>
      </c>
      <c r="I23283" s="20">
        <v>6898101881</v>
      </c>
      <c r="J23283" s="21">
        <f>IFERROR((I23283/H23283),0)</f>
        <v>1</v>
      </c>
      <c r="K23283" s="20"/>
      <c r="L23283" s="20"/>
      <c r="M23283" s="22"/>
    </row>
    <row r="23284" spans="1:13" s="14" customFormat="1" outlineLevel="2" x14ac:dyDescent="0.25">
      <c r="A23284" s="34"/>
      <c r="B23284" s="44" t="s">
        <v>5483</v>
      </c>
      <c r="C23284" s="31" t="s">
        <v>5042</v>
      </c>
      <c r="D23284" s="14" t="s">
        <v>849</v>
      </c>
      <c r="E23284" s="14" t="s">
        <v>1903</v>
      </c>
      <c r="F23284" s="14" t="s">
        <v>1904</v>
      </c>
      <c r="G23284" s="14" t="s">
        <v>6481</v>
      </c>
      <c r="H23284" s="20">
        <v>62966</v>
      </c>
      <c r="I23284" s="20">
        <v>62966</v>
      </c>
      <c r="J23284" s="21">
        <f>IFERROR((I23284/H23284),0)</f>
        <v>1</v>
      </c>
      <c r="K23284" s="20"/>
      <c r="L23284" s="20"/>
      <c r="M23284" s="22"/>
    </row>
    <row r="23285" spans="1:13" s="14" customFormat="1" outlineLevel="2" x14ac:dyDescent="0.25">
      <c r="A23285" s="34"/>
      <c r="B23285" s="44" t="s">
        <v>5483</v>
      </c>
      <c r="C23285" s="31" t="s">
        <v>5042</v>
      </c>
      <c r="D23285" s="14" t="s">
        <v>849</v>
      </c>
      <c r="E23285" s="14" t="s">
        <v>1903</v>
      </c>
      <c r="F23285" s="14" t="s">
        <v>1904</v>
      </c>
      <c r="G23285" s="14" t="s">
        <v>6482</v>
      </c>
      <c r="H23285" s="20">
        <v>795</v>
      </c>
      <c r="I23285" s="20">
        <v>795</v>
      </c>
      <c r="J23285" s="21">
        <f>IFERROR((I23285/H23285),0)</f>
        <v>1</v>
      </c>
      <c r="K23285" s="20"/>
      <c r="L23285" s="20"/>
      <c r="M23285" s="22"/>
    </row>
    <row r="23286" spans="1:13" s="14" customFormat="1" outlineLevel="2" x14ac:dyDescent="0.25">
      <c r="A23286" s="34"/>
      <c r="B23286" s="44" t="s">
        <v>5483</v>
      </c>
      <c r="C23286" s="31" t="s">
        <v>5042</v>
      </c>
      <c r="D23286" s="14" t="s">
        <v>849</v>
      </c>
      <c r="E23286" s="14" t="s">
        <v>1903</v>
      </c>
      <c r="F23286" s="14" t="s">
        <v>1904</v>
      </c>
      <c r="G23286" s="14" t="s">
        <v>6484</v>
      </c>
      <c r="H23286" s="20">
        <v>325125860</v>
      </c>
      <c r="I23286" s="20">
        <v>325125860</v>
      </c>
      <c r="J23286" s="21">
        <f>IFERROR((I23286/H23286),0)</f>
        <v>1</v>
      </c>
      <c r="K23286" s="20"/>
      <c r="L23286" s="20"/>
      <c r="M23286" s="22"/>
    </row>
    <row r="23287" spans="1:13" s="14" customFormat="1" outlineLevel="2" x14ac:dyDescent="0.25">
      <c r="A23287" s="34"/>
      <c r="B23287" s="44" t="s">
        <v>5483</v>
      </c>
      <c r="C23287" s="31" t="s">
        <v>5042</v>
      </c>
      <c r="D23287" s="14" t="s">
        <v>5015</v>
      </c>
      <c r="E23287" s="14" t="s">
        <v>1903</v>
      </c>
      <c r="F23287" s="14" t="s">
        <v>1904</v>
      </c>
      <c r="G23287" s="14" t="s">
        <v>6485</v>
      </c>
      <c r="H23287" s="20">
        <v>1014378268</v>
      </c>
      <c r="I23287" s="20">
        <v>1014378268</v>
      </c>
      <c r="J23287" s="21">
        <f>IFERROR((I23287/H23287),0)</f>
        <v>1</v>
      </c>
      <c r="K23287" s="25"/>
      <c r="L23287" s="25"/>
      <c r="M23287" s="22"/>
    </row>
    <row r="23288" spans="1:13" s="14" customFormat="1" outlineLevel="2" x14ac:dyDescent="0.25">
      <c r="A23288" s="34"/>
      <c r="B23288" s="44" t="s">
        <v>5483</v>
      </c>
      <c r="C23288" s="31" t="s">
        <v>5042</v>
      </c>
      <c r="D23288" s="14" t="s">
        <v>849</v>
      </c>
      <c r="E23288" s="14" t="s">
        <v>1903</v>
      </c>
      <c r="F23288" s="14" t="s">
        <v>1904</v>
      </c>
      <c r="G23288" s="14" t="s">
        <v>6492</v>
      </c>
      <c r="H23288" s="20">
        <v>1653011670</v>
      </c>
      <c r="I23288" s="20">
        <v>1653011670</v>
      </c>
      <c r="J23288" s="21">
        <f>IFERROR((I23288/H23288),0)</f>
        <v>1</v>
      </c>
      <c r="K23288" s="20"/>
      <c r="L23288" s="20"/>
      <c r="M23288" s="22"/>
    </row>
    <row r="23289" spans="1:13" s="14" customFormat="1" outlineLevel="2" x14ac:dyDescent="0.25">
      <c r="A23289" s="34"/>
      <c r="B23289" s="44" t="s">
        <v>5483</v>
      </c>
      <c r="C23289" s="31" t="s">
        <v>5042</v>
      </c>
      <c r="D23289" s="14" t="s">
        <v>849</v>
      </c>
      <c r="E23289" s="14" t="s">
        <v>1903</v>
      </c>
      <c r="F23289" s="14" t="s">
        <v>1904</v>
      </c>
      <c r="G23289" s="14" t="s">
        <v>6493</v>
      </c>
      <c r="H23289" s="20">
        <v>-2036140258</v>
      </c>
      <c r="I23289" s="20"/>
      <c r="J23289" s="21">
        <f>IFERROR((I23289/H23289),0)</f>
        <v>0</v>
      </c>
      <c r="K23289" s="20"/>
      <c r="L23289" s="20"/>
      <c r="M23289" s="22"/>
    </row>
    <row r="23290" spans="1:13" s="14" customFormat="1" outlineLevel="1" x14ac:dyDescent="0.25">
      <c r="A23290" s="34"/>
      <c r="B23290" s="46" t="s">
        <v>10244</v>
      </c>
      <c r="C23290" s="40" t="str">
        <f>C23289</f>
        <v>ASIGNACIONES DIRECTAS (20% DEL SGR)</v>
      </c>
      <c r="D23290" s="39" t="str">
        <f>D23289</f>
        <v xml:space="preserve">CÓRDOBA                                           </v>
      </c>
      <c r="E23290" s="39" t="str">
        <f>E23289</f>
        <v>23580</v>
      </c>
      <c r="F23290" s="39" t="str">
        <f>F23289</f>
        <v xml:space="preserve">PUERTO LIBERTADOR                                 </v>
      </c>
      <c r="G23290" s="39" t="s">
        <v>10656</v>
      </c>
      <c r="H23290" s="20">
        <f>SUBTOTAL(9,H23280:H23289)</f>
        <v>19427516632</v>
      </c>
      <c r="I23290" s="20">
        <f>SUBTOTAL(9,I23280:I23289)</f>
        <v>17594134076.540001</v>
      </c>
      <c r="J23290" s="42">
        <f>+I23290/H23290</f>
        <v>0.90562959794664921</v>
      </c>
      <c r="K23290" s="20">
        <f>SUBTOTAL(9,K23280:K23289)</f>
        <v>7464217927.8200016</v>
      </c>
      <c r="L23290" s="20">
        <f>SUBTOTAL(9,L23280:L23289)</f>
        <v>6311178475.5400009</v>
      </c>
      <c r="M23290" s="7">
        <f>IFERROR((L23290/K23290),"N.A")</f>
        <v>0.84552441214470853</v>
      </c>
    </row>
    <row r="23291" spans="1:13" s="14" customFormat="1" outlineLevel="2" x14ac:dyDescent="0.25">
      <c r="A23291" s="34"/>
      <c r="B23291" s="44" t="s">
        <v>5484</v>
      </c>
      <c r="C23291" s="31" t="s">
        <v>5042</v>
      </c>
      <c r="D23291" s="14" t="s">
        <v>849</v>
      </c>
      <c r="E23291" s="14" t="s">
        <v>1906</v>
      </c>
      <c r="F23291" s="14" t="s">
        <v>1907</v>
      </c>
      <c r="G23291" s="14" t="s">
        <v>16</v>
      </c>
      <c r="H23291" s="15">
        <v>3818408449</v>
      </c>
      <c r="I23291" s="15">
        <v>1118187923.75</v>
      </c>
      <c r="J23291" s="16">
        <f>IFERROR((I23291/H23291),0)</f>
        <v>0.29284136013339312</v>
      </c>
      <c r="K23291" s="15">
        <v>2836991145.9400005</v>
      </c>
      <c r="L23291" s="15">
        <v>1118187923.75</v>
      </c>
      <c r="M23291" s="17">
        <f>L23291/K23291</f>
        <v>0.39414572207961646</v>
      </c>
    </row>
    <row r="23292" spans="1:13" s="14" customFormat="1" outlineLevel="2" x14ac:dyDescent="0.25">
      <c r="A23292" s="34"/>
      <c r="B23292" s="44" t="s">
        <v>5484</v>
      </c>
      <c r="C23292" s="31" t="s">
        <v>5042</v>
      </c>
      <c r="D23292" s="14" t="s">
        <v>849</v>
      </c>
      <c r="E23292" s="14" t="s">
        <v>1906</v>
      </c>
      <c r="F23292" s="14" t="s">
        <v>1907</v>
      </c>
      <c r="G23292" s="14" t="s">
        <v>5862</v>
      </c>
      <c r="H23292" s="20">
        <v>102163033</v>
      </c>
      <c r="I23292" s="20">
        <v>102163033</v>
      </c>
      <c r="J23292" s="21">
        <f>IFERROR((I23292/H23292),0)</f>
        <v>1</v>
      </c>
      <c r="K23292" s="20"/>
      <c r="L23292" s="20"/>
      <c r="M23292" s="22"/>
    </row>
    <row r="23293" spans="1:13" s="14" customFormat="1" outlineLevel="2" x14ac:dyDescent="0.25">
      <c r="A23293" s="34"/>
      <c r="B23293" s="44" t="s">
        <v>5484</v>
      </c>
      <c r="C23293" s="31" t="s">
        <v>5042</v>
      </c>
      <c r="D23293" s="14" t="s">
        <v>849</v>
      </c>
      <c r="E23293" s="14" t="s">
        <v>1906</v>
      </c>
      <c r="F23293" s="14" t="s">
        <v>1907</v>
      </c>
      <c r="G23293" s="14" t="s">
        <v>6109</v>
      </c>
      <c r="H23293" s="20">
        <v>608151334</v>
      </c>
      <c r="I23293" s="20">
        <v>608151334</v>
      </c>
      <c r="J23293" s="21">
        <f>IFERROR((I23293/H23293),0)</f>
        <v>1</v>
      </c>
      <c r="K23293" s="20"/>
      <c r="L23293" s="20"/>
      <c r="M23293" s="22"/>
    </row>
    <row r="23294" spans="1:13" s="14" customFormat="1" outlineLevel="2" x14ac:dyDescent="0.25">
      <c r="A23294" s="34"/>
      <c r="B23294" s="44" t="s">
        <v>5484</v>
      </c>
      <c r="C23294" s="31" t="s">
        <v>5042</v>
      </c>
      <c r="D23294" s="14" t="s">
        <v>849</v>
      </c>
      <c r="E23294" s="14" t="s">
        <v>1906</v>
      </c>
      <c r="F23294" s="14" t="s">
        <v>1907</v>
      </c>
      <c r="G23294" s="14" t="s">
        <v>6481</v>
      </c>
      <c r="H23294" s="20">
        <v>23616</v>
      </c>
      <c r="I23294" s="20">
        <v>23616</v>
      </c>
      <c r="J23294" s="21">
        <f>IFERROR((I23294/H23294),0)</f>
        <v>1</v>
      </c>
      <c r="K23294" s="20"/>
      <c r="L23294" s="20"/>
      <c r="M23294" s="22"/>
    </row>
    <row r="23295" spans="1:13" s="14" customFormat="1" outlineLevel="2" x14ac:dyDescent="0.25">
      <c r="A23295" s="34"/>
      <c r="B23295" s="44" t="s">
        <v>5484</v>
      </c>
      <c r="C23295" s="31" t="s">
        <v>5042</v>
      </c>
      <c r="D23295" s="14" t="s">
        <v>849</v>
      </c>
      <c r="E23295" s="14" t="s">
        <v>1906</v>
      </c>
      <c r="F23295" s="14" t="s">
        <v>1907</v>
      </c>
      <c r="G23295" s="14" t="s">
        <v>6482</v>
      </c>
      <c r="H23295" s="20">
        <v>2209</v>
      </c>
      <c r="I23295" s="20">
        <v>2209</v>
      </c>
      <c r="J23295" s="21">
        <f>IFERROR((I23295/H23295),0)</f>
        <v>1</v>
      </c>
      <c r="K23295" s="20"/>
      <c r="L23295" s="20"/>
      <c r="M23295" s="22"/>
    </row>
    <row r="23296" spans="1:13" s="14" customFormat="1" outlineLevel="2" x14ac:dyDescent="0.25">
      <c r="A23296" s="34"/>
      <c r="B23296" s="44" t="s">
        <v>5484</v>
      </c>
      <c r="C23296" s="31" t="s">
        <v>5042</v>
      </c>
      <c r="D23296" s="14" t="s">
        <v>849</v>
      </c>
      <c r="E23296" s="14" t="s">
        <v>1906</v>
      </c>
      <c r="F23296" s="14" t="s">
        <v>1907</v>
      </c>
      <c r="G23296" s="14" t="s">
        <v>6484</v>
      </c>
      <c r="H23296" s="20">
        <v>95957370</v>
      </c>
      <c r="I23296" s="20">
        <v>95957370</v>
      </c>
      <c r="J23296" s="21">
        <f>IFERROR((I23296/H23296),0)</f>
        <v>1</v>
      </c>
      <c r="K23296" s="20"/>
      <c r="L23296" s="20"/>
      <c r="M23296" s="22"/>
    </row>
    <row r="23297" spans="1:13" s="14" customFormat="1" outlineLevel="2" x14ac:dyDescent="0.25">
      <c r="A23297" s="34"/>
      <c r="B23297" s="44" t="s">
        <v>5484</v>
      </c>
      <c r="C23297" s="31" t="s">
        <v>5042</v>
      </c>
      <c r="D23297" s="14" t="s">
        <v>849</v>
      </c>
      <c r="E23297" s="14" t="s">
        <v>1906</v>
      </c>
      <c r="F23297" s="14" t="s">
        <v>1907</v>
      </c>
      <c r="G23297" s="14" t="s">
        <v>6492</v>
      </c>
      <c r="H23297" s="20">
        <v>596738178</v>
      </c>
      <c r="I23297" s="20">
        <v>596738178</v>
      </c>
      <c r="J23297" s="21">
        <f>IFERROR((I23297/H23297),0)</f>
        <v>1</v>
      </c>
      <c r="K23297" s="20"/>
      <c r="L23297" s="20"/>
      <c r="M23297" s="22"/>
    </row>
    <row r="23298" spans="1:13" s="14" customFormat="1" outlineLevel="2" x14ac:dyDescent="0.25">
      <c r="A23298" s="34"/>
      <c r="B23298" s="44" t="s">
        <v>5484</v>
      </c>
      <c r="C23298" s="31" t="s">
        <v>5042</v>
      </c>
      <c r="D23298" s="14" t="s">
        <v>849</v>
      </c>
      <c r="E23298" s="14" t="s">
        <v>1906</v>
      </c>
      <c r="F23298" s="14" t="s">
        <v>1907</v>
      </c>
      <c r="G23298" s="14" t="s">
        <v>6493</v>
      </c>
      <c r="H23298" s="20">
        <v>-763681690</v>
      </c>
      <c r="I23298" s="20"/>
      <c r="J23298" s="21">
        <f>IFERROR((I23298/H23298),0)</f>
        <v>0</v>
      </c>
      <c r="K23298" s="20"/>
      <c r="L23298" s="20"/>
      <c r="M23298" s="22"/>
    </row>
    <row r="23299" spans="1:13" s="14" customFormat="1" outlineLevel="1" x14ac:dyDescent="0.25">
      <c r="A23299" s="34"/>
      <c r="B23299" s="46" t="s">
        <v>10245</v>
      </c>
      <c r="C23299" s="40" t="str">
        <f>C23298</f>
        <v>ASIGNACIONES DIRECTAS (20% DEL SGR)</v>
      </c>
      <c r="D23299" s="39" t="str">
        <f>D23298</f>
        <v xml:space="preserve">CÓRDOBA                                           </v>
      </c>
      <c r="E23299" s="39" t="str">
        <f>E23298</f>
        <v>23574</v>
      </c>
      <c r="F23299" s="39" t="str">
        <f>F23298</f>
        <v xml:space="preserve">PUERTO ESCONDIDO                                  </v>
      </c>
      <c r="G23299" s="39" t="s">
        <v>10656</v>
      </c>
      <c r="H23299" s="20">
        <f>SUBTOTAL(9,H23291:H23298)</f>
        <v>4457762499</v>
      </c>
      <c r="I23299" s="20">
        <f>SUBTOTAL(9,I23291:I23298)</f>
        <v>2521223663.75</v>
      </c>
      <c r="J23299" s="42">
        <f>+I23299/H23299</f>
        <v>0.56558052707284889</v>
      </c>
      <c r="K23299" s="20">
        <f>SUBTOTAL(9,K23291:K23298)</f>
        <v>2836991145.9400005</v>
      </c>
      <c r="L23299" s="20">
        <f>SUBTOTAL(9,L23291:L23298)</f>
        <v>1118187923.75</v>
      </c>
      <c r="M23299" s="7">
        <f>IFERROR((L23299/K23299),"N.A")</f>
        <v>0.39414572207961646</v>
      </c>
    </row>
    <row r="23300" spans="1:13" s="14" customFormat="1" outlineLevel="2" x14ac:dyDescent="0.25">
      <c r="A23300" s="34"/>
      <c r="B23300" s="44" t="s">
        <v>5485</v>
      </c>
      <c r="C23300" s="31" t="s">
        <v>5042</v>
      </c>
      <c r="D23300" s="14" t="s">
        <v>849</v>
      </c>
      <c r="E23300" s="14" t="s">
        <v>1909</v>
      </c>
      <c r="F23300" s="14" t="s">
        <v>1910</v>
      </c>
      <c r="G23300" s="14" t="s">
        <v>16</v>
      </c>
      <c r="H23300" s="15">
        <v>7281503134</v>
      </c>
      <c r="I23300" s="15">
        <v>5704916792.7400007</v>
      </c>
      <c r="J23300" s="16">
        <f>IFERROR((I23300/H23300),0)</f>
        <v>0.78348064784888416</v>
      </c>
      <c r="K23300" s="15">
        <v>5372137138.1400013</v>
      </c>
      <c r="L23300" s="15">
        <v>5704916792.7400007</v>
      </c>
      <c r="M23300" s="17">
        <f>L23300/K23300</f>
        <v>1.0619454876230539</v>
      </c>
    </row>
    <row r="23301" spans="1:13" s="14" customFormat="1" outlineLevel="2" x14ac:dyDescent="0.25">
      <c r="A23301" s="34"/>
      <c r="B23301" s="44" t="s">
        <v>5485</v>
      </c>
      <c r="C23301" s="31" t="s">
        <v>5042</v>
      </c>
      <c r="D23301" s="14" t="s">
        <v>849</v>
      </c>
      <c r="E23301" s="14" t="s">
        <v>1909</v>
      </c>
      <c r="F23301" s="14" t="s">
        <v>1910</v>
      </c>
      <c r="G23301" s="14" t="s">
        <v>5855</v>
      </c>
      <c r="H23301" s="20">
        <v>18571959</v>
      </c>
      <c r="I23301" s="20">
        <v>18571959</v>
      </c>
      <c r="J23301" s="21">
        <f>IFERROR((I23301/H23301),0)</f>
        <v>1</v>
      </c>
      <c r="K23301" s="20"/>
      <c r="L23301" s="20"/>
      <c r="M23301" s="22"/>
    </row>
    <row r="23302" spans="1:13" s="14" customFormat="1" outlineLevel="2" x14ac:dyDescent="0.25">
      <c r="A23302" s="34"/>
      <c r="B23302" s="44" t="s">
        <v>5485</v>
      </c>
      <c r="C23302" s="31" t="s">
        <v>5042</v>
      </c>
      <c r="D23302" s="14" t="s">
        <v>849</v>
      </c>
      <c r="E23302" s="14" t="s">
        <v>1909</v>
      </c>
      <c r="F23302" s="14" t="s">
        <v>1910</v>
      </c>
      <c r="G23302" s="14" t="s">
        <v>5862</v>
      </c>
      <c r="H23302" s="20">
        <v>1153621244</v>
      </c>
      <c r="I23302" s="20">
        <v>1153621244</v>
      </c>
      <c r="J23302" s="21">
        <f>IFERROR((I23302/H23302),0)</f>
        <v>1</v>
      </c>
      <c r="K23302" s="20"/>
      <c r="L23302" s="20"/>
      <c r="M23302" s="22"/>
    </row>
    <row r="23303" spans="1:13" s="14" customFormat="1" outlineLevel="2" x14ac:dyDescent="0.25">
      <c r="A23303" s="34"/>
      <c r="B23303" s="44" t="s">
        <v>5485</v>
      </c>
      <c r="C23303" s="31" t="s">
        <v>5042</v>
      </c>
      <c r="D23303" s="14" t="s">
        <v>849</v>
      </c>
      <c r="E23303" s="14" t="s">
        <v>1909</v>
      </c>
      <c r="F23303" s="14" t="s">
        <v>1910</v>
      </c>
      <c r="G23303" s="14" t="s">
        <v>6109</v>
      </c>
      <c r="H23303" s="20">
        <v>4080988571</v>
      </c>
      <c r="I23303" s="20">
        <v>4080988571</v>
      </c>
      <c r="J23303" s="21">
        <f>IFERROR((I23303/H23303),0)</f>
        <v>1</v>
      </c>
      <c r="K23303" s="20"/>
      <c r="L23303" s="20"/>
      <c r="M23303" s="22"/>
    </row>
    <row r="23304" spans="1:13" s="14" customFormat="1" outlineLevel="2" x14ac:dyDescent="0.25">
      <c r="A23304" s="34"/>
      <c r="B23304" s="44" t="s">
        <v>5485</v>
      </c>
      <c r="C23304" s="31" t="s">
        <v>5042</v>
      </c>
      <c r="D23304" s="14" t="s">
        <v>849</v>
      </c>
      <c r="E23304" s="14" t="s">
        <v>1909</v>
      </c>
      <c r="F23304" s="14" t="s">
        <v>1910</v>
      </c>
      <c r="G23304" s="14" t="s">
        <v>6481</v>
      </c>
      <c r="H23304" s="20">
        <v>45036</v>
      </c>
      <c r="I23304" s="20">
        <v>45036</v>
      </c>
      <c r="J23304" s="21">
        <f>IFERROR((I23304/H23304),0)</f>
        <v>1</v>
      </c>
      <c r="K23304" s="20"/>
      <c r="L23304" s="20"/>
      <c r="M23304" s="22"/>
    </row>
    <row r="23305" spans="1:13" s="14" customFormat="1" outlineLevel="2" x14ac:dyDescent="0.25">
      <c r="A23305" s="34"/>
      <c r="B23305" s="44" t="s">
        <v>5485</v>
      </c>
      <c r="C23305" s="31" t="s">
        <v>5042</v>
      </c>
      <c r="D23305" s="14" t="s">
        <v>849</v>
      </c>
      <c r="E23305" s="14" t="s">
        <v>1909</v>
      </c>
      <c r="F23305" s="14" t="s">
        <v>1910</v>
      </c>
      <c r="G23305" s="14" t="s">
        <v>6482</v>
      </c>
      <c r="H23305" s="20">
        <v>1414</v>
      </c>
      <c r="I23305" s="20">
        <v>1414</v>
      </c>
      <c r="J23305" s="21">
        <f>IFERROR((I23305/H23305),0)</f>
        <v>1</v>
      </c>
      <c r="K23305" s="20"/>
      <c r="L23305" s="20"/>
      <c r="M23305" s="22"/>
    </row>
    <row r="23306" spans="1:13" s="14" customFormat="1" outlineLevel="2" x14ac:dyDescent="0.25">
      <c r="A23306" s="34"/>
      <c r="B23306" s="44" t="s">
        <v>5485</v>
      </c>
      <c r="C23306" s="31" t="s">
        <v>5042</v>
      </c>
      <c r="D23306" s="14" t="s">
        <v>849</v>
      </c>
      <c r="E23306" s="14" t="s">
        <v>1909</v>
      </c>
      <c r="F23306" s="14" t="s">
        <v>1910</v>
      </c>
      <c r="G23306" s="14" t="s">
        <v>6484</v>
      </c>
      <c r="H23306" s="20">
        <v>209068642</v>
      </c>
      <c r="I23306" s="20">
        <v>209068642</v>
      </c>
      <c r="J23306" s="21">
        <f>IFERROR((I23306/H23306),0)</f>
        <v>1</v>
      </c>
      <c r="K23306" s="20"/>
      <c r="L23306" s="20"/>
      <c r="M23306" s="22"/>
    </row>
    <row r="23307" spans="1:13" s="14" customFormat="1" outlineLevel="2" x14ac:dyDescent="0.25">
      <c r="A23307" s="34"/>
      <c r="B23307" s="44" t="s">
        <v>5485</v>
      </c>
      <c r="C23307" s="31" t="s">
        <v>5042</v>
      </c>
      <c r="D23307" s="14" t="s">
        <v>5015</v>
      </c>
      <c r="E23307" s="14" t="s">
        <v>1909</v>
      </c>
      <c r="F23307" s="14" t="s">
        <v>1910</v>
      </c>
      <c r="G23307" s="14" t="s">
        <v>6485</v>
      </c>
      <c r="H23307" s="20">
        <v>429028868</v>
      </c>
      <c r="I23307" s="20">
        <v>429028868</v>
      </c>
      <c r="J23307" s="21">
        <f>IFERROR((I23307/H23307),0)</f>
        <v>1</v>
      </c>
      <c r="K23307" s="25"/>
      <c r="L23307" s="25"/>
      <c r="M23307" s="22"/>
    </row>
    <row r="23308" spans="1:13" s="14" customFormat="1" outlineLevel="2" x14ac:dyDescent="0.25">
      <c r="A23308" s="34"/>
      <c r="B23308" s="44" t="s">
        <v>5485</v>
      </c>
      <c r="C23308" s="31" t="s">
        <v>5042</v>
      </c>
      <c r="D23308" s="14" t="s">
        <v>849</v>
      </c>
      <c r="E23308" s="14" t="s">
        <v>1909</v>
      </c>
      <c r="F23308" s="14" t="s">
        <v>1910</v>
      </c>
      <c r="G23308" s="14" t="s">
        <v>6492</v>
      </c>
      <c r="H23308" s="20">
        <v>1160155594</v>
      </c>
      <c r="I23308" s="20">
        <v>1160155594</v>
      </c>
      <c r="J23308" s="21">
        <f>IFERROR((I23308/H23308),0)</f>
        <v>1</v>
      </c>
      <c r="K23308" s="20"/>
      <c r="L23308" s="20"/>
      <c r="M23308" s="22"/>
    </row>
    <row r="23309" spans="1:13" s="14" customFormat="1" outlineLevel="2" x14ac:dyDescent="0.25">
      <c r="A23309" s="34"/>
      <c r="B23309" s="44" t="s">
        <v>5485</v>
      </c>
      <c r="C23309" s="31" t="s">
        <v>5042</v>
      </c>
      <c r="D23309" s="14" t="s">
        <v>849</v>
      </c>
      <c r="E23309" s="14" t="s">
        <v>1909</v>
      </c>
      <c r="F23309" s="14" t="s">
        <v>1910</v>
      </c>
      <c r="G23309" s="14" t="s">
        <v>6493</v>
      </c>
      <c r="H23309" s="20">
        <v>-1456300627</v>
      </c>
      <c r="I23309" s="20"/>
      <c r="J23309" s="21">
        <f>IFERROR((I23309/H23309),0)</f>
        <v>0</v>
      </c>
      <c r="K23309" s="20"/>
      <c r="L23309" s="20"/>
      <c r="M23309" s="22"/>
    </row>
    <row r="23310" spans="1:13" s="14" customFormat="1" outlineLevel="1" x14ac:dyDescent="0.25">
      <c r="A23310" s="34"/>
      <c r="B23310" s="46" t="s">
        <v>10246</v>
      </c>
      <c r="C23310" s="40" t="str">
        <f>C23309</f>
        <v>ASIGNACIONES DIRECTAS (20% DEL SGR)</v>
      </c>
      <c r="D23310" s="39" t="str">
        <f>D23309</f>
        <v xml:space="preserve">CÓRDOBA                                           </v>
      </c>
      <c r="E23310" s="39" t="str">
        <f>E23309</f>
        <v>23570</v>
      </c>
      <c r="F23310" s="39" t="str">
        <f>F23309</f>
        <v xml:space="preserve">PUEBLO NUEVO                                      </v>
      </c>
      <c r="G23310" s="39" t="s">
        <v>10656</v>
      </c>
      <c r="H23310" s="20">
        <f>SUBTOTAL(9,H23300:H23309)</f>
        <v>12876683835</v>
      </c>
      <c r="I23310" s="20">
        <f>SUBTOTAL(9,I23300:I23309)</f>
        <v>12756398120.740002</v>
      </c>
      <c r="J23310" s="42">
        <f>+I23310/H23310</f>
        <v>0.99065864194529252</v>
      </c>
      <c r="K23310" s="20">
        <f>SUBTOTAL(9,K23300:K23309)</f>
        <v>5372137138.1400013</v>
      </c>
      <c r="L23310" s="20">
        <f>SUBTOTAL(9,L23300:L23309)</f>
        <v>5704916792.7400007</v>
      </c>
      <c r="M23310" s="7">
        <f>IFERROR((L23310/K23310),"N.A")</f>
        <v>1.0619454876230539</v>
      </c>
    </row>
    <row r="23311" spans="1:13" s="14" customFormat="1" outlineLevel="2" x14ac:dyDescent="0.25">
      <c r="A23311" s="34"/>
      <c r="B23311" s="44" t="s">
        <v>5486</v>
      </c>
      <c r="C23311" s="31" t="s">
        <v>5042</v>
      </c>
      <c r="D23311" s="14" t="s">
        <v>849</v>
      </c>
      <c r="E23311" s="14" t="s">
        <v>1912</v>
      </c>
      <c r="F23311" s="14" t="s">
        <v>1913</v>
      </c>
      <c r="G23311" s="14" t="s">
        <v>16</v>
      </c>
      <c r="H23311" s="15">
        <v>6271307101</v>
      </c>
      <c r="I23311" s="15">
        <v>6271307101</v>
      </c>
      <c r="J23311" s="16">
        <f>IFERROR((I23311/H23311),0)</f>
        <v>1</v>
      </c>
      <c r="K23311" s="15">
        <v>4613268338.8200006</v>
      </c>
      <c r="L23311" s="15">
        <v>6271307101</v>
      </c>
      <c r="M23311" s="17">
        <f>L23311/K23311</f>
        <v>1.3594065292555904</v>
      </c>
    </row>
    <row r="23312" spans="1:13" s="14" customFormat="1" outlineLevel="2" x14ac:dyDescent="0.25">
      <c r="A23312" s="34"/>
      <c r="B23312" s="44" t="s">
        <v>5486</v>
      </c>
      <c r="C23312" s="31" t="s">
        <v>5042</v>
      </c>
      <c r="D23312" s="14" t="s">
        <v>849</v>
      </c>
      <c r="E23312" s="14" t="s">
        <v>1912</v>
      </c>
      <c r="F23312" s="14" t="s">
        <v>1913</v>
      </c>
      <c r="G23312" s="14" t="s">
        <v>5818</v>
      </c>
      <c r="H23312" s="20">
        <v>161129158</v>
      </c>
      <c r="I23312" s="20">
        <v>161129158</v>
      </c>
      <c r="J23312" s="21">
        <f>IFERROR((I23312/H23312),0)</f>
        <v>1</v>
      </c>
      <c r="K23312" s="20"/>
      <c r="L23312" s="20"/>
      <c r="M23312" s="22"/>
    </row>
    <row r="23313" spans="1:13" s="14" customFormat="1" outlineLevel="2" x14ac:dyDescent="0.25">
      <c r="A23313" s="34"/>
      <c r="B23313" s="44" t="s">
        <v>5486</v>
      </c>
      <c r="C23313" s="31" t="s">
        <v>5042</v>
      </c>
      <c r="D23313" s="14" t="s">
        <v>849</v>
      </c>
      <c r="E23313" s="14" t="s">
        <v>1912</v>
      </c>
      <c r="F23313" s="14" t="s">
        <v>1913</v>
      </c>
      <c r="G23313" s="14" t="s">
        <v>5855</v>
      </c>
      <c r="H23313" s="20">
        <v>23878233</v>
      </c>
      <c r="I23313" s="20">
        <v>23878233</v>
      </c>
      <c r="J23313" s="21">
        <f>IFERROR((I23313/H23313),0)</f>
        <v>1</v>
      </c>
      <c r="K23313" s="20"/>
      <c r="L23313" s="20"/>
      <c r="M23313" s="22"/>
    </row>
    <row r="23314" spans="1:13" s="14" customFormat="1" outlineLevel="2" x14ac:dyDescent="0.25">
      <c r="A23314" s="34"/>
      <c r="B23314" s="44" t="s">
        <v>5486</v>
      </c>
      <c r="C23314" s="31" t="s">
        <v>5042</v>
      </c>
      <c r="D23314" s="14" t="s">
        <v>849</v>
      </c>
      <c r="E23314" s="14" t="s">
        <v>1912</v>
      </c>
      <c r="F23314" s="14" t="s">
        <v>1913</v>
      </c>
      <c r="G23314" s="14" t="s">
        <v>5862</v>
      </c>
      <c r="H23314" s="20">
        <v>1197914993</v>
      </c>
      <c r="I23314" s="20">
        <v>1197914993</v>
      </c>
      <c r="J23314" s="21">
        <f>IFERROR((I23314/H23314),0)</f>
        <v>1</v>
      </c>
      <c r="K23314" s="20"/>
      <c r="L23314" s="20"/>
      <c r="M23314" s="22"/>
    </row>
    <row r="23315" spans="1:13" s="14" customFormat="1" outlineLevel="2" x14ac:dyDescent="0.25">
      <c r="A23315" s="34"/>
      <c r="B23315" s="44" t="s">
        <v>5486</v>
      </c>
      <c r="C23315" s="31" t="s">
        <v>5042</v>
      </c>
      <c r="D23315" s="14" t="s">
        <v>849</v>
      </c>
      <c r="E23315" s="14" t="s">
        <v>1912</v>
      </c>
      <c r="F23315" s="14" t="s">
        <v>1913</v>
      </c>
      <c r="G23315" s="14" t="s">
        <v>6109</v>
      </c>
      <c r="H23315" s="20">
        <v>5575150793</v>
      </c>
      <c r="I23315" s="20">
        <v>5575150793</v>
      </c>
      <c r="J23315" s="21">
        <f>IFERROR((I23315/H23315),0)</f>
        <v>1</v>
      </c>
      <c r="K23315" s="20"/>
      <c r="L23315" s="20"/>
      <c r="M23315" s="22"/>
    </row>
    <row r="23316" spans="1:13" s="14" customFormat="1" outlineLevel="2" x14ac:dyDescent="0.25">
      <c r="A23316" s="34"/>
      <c r="B23316" s="44" t="s">
        <v>5486</v>
      </c>
      <c r="C23316" s="31" t="s">
        <v>5042</v>
      </c>
      <c r="D23316" s="14" t="s">
        <v>849</v>
      </c>
      <c r="E23316" s="14" t="s">
        <v>1912</v>
      </c>
      <c r="F23316" s="14" t="s">
        <v>1913</v>
      </c>
      <c r="G23316" s="14" t="s">
        <v>6481</v>
      </c>
      <c r="H23316" s="20">
        <v>38787</v>
      </c>
      <c r="I23316" s="20">
        <v>38787</v>
      </c>
      <c r="J23316" s="21">
        <f>IFERROR((I23316/H23316),0)</f>
        <v>1</v>
      </c>
      <c r="K23316" s="20"/>
      <c r="L23316" s="20"/>
      <c r="M23316" s="22"/>
    </row>
    <row r="23317" spans="1:13" s="14" customFormat="1" outlineLevel="2" x14ac:dyDescent="0.25">
      <c r="A23317" s="34"/>
      <c r="B23317" s="44" t="s">
        <v>5486</v>
      </c>
      <c r="C23317" s="31" t="s">
        <v>5042</v>
      </c>
      <c r="D23317" s="14" t="s">
        <v>849</v>
      </c>
      <c r="E23317" s="14" t="s">
        <v>1912</v>
      </c>
      <c r="F23317" s="14" t="s">
        <v>1913</v>
      </c>
      <c r="G23317" s="14" t="s">
        <v>6482</v>
      </c>
      <c r="H23317" s="20">
        <v>1414</v>
      </c>
      <c r="I23317" s="20">
        <v>1414</v>
      </c>
      <c r="J23317" s="21">
        <f>IFERROR((I23317/H23317),0)</f>
        <v>1</v>
      </c>
      <c r="K23317" s="20"/>
      <c r="L23317" s="20"/>
      <c r="M23317" s="22"/>
    </row>
    <row r="23318" spans="1:13" s="14" customFormat="1" outlineLevel="2" x14ac:dyDescent="0.25">
      <c r="A23318" s="34"/>
      <c r="B23318" s="44" t="s">
        <v>5486</v>
      </c>
      <c r="C23318" s="31" t="s">
        <v>5042</v>
      </c>
      <c r="D23318" s="14" t="s">
        <v>849</v>
      </c>
      <c r="E23318" s="14" t="s">
        <v>1912</v>
      </c>
      <c r="F23318" s="14" t="s">
        <v>1913</v>
      </c>
      <c r="G23318" s="14" t="s">
        <v>6484</v>
      </c>
      <c r="H23318" s="20">
        <v>281114315</v>
      </c>
      <c r="I23318" s="20">
        <v>281114315</v>
      </c>
      <c r="J23318" s="21">
        <f>IFERROR((I23318/H23318),0)</f>
        <v>1</v>
      </c>
      <c r="K23318" s="20"/>
      <c r="L23318" s="20"/>
      <c r="M23318" s="22"/>
    </row>
    <row r="23319" spans="1:13" s="14" customFormat="1" outlineLevel="2" x14ac:dyDescent="0.25">
      <c r="A23319" s="34"/>
      <c r="B23319" s="44" t="s">
        <v>5486</v>
      </c>
      <c r="C23319" s="31" t="s">
        <v>5042</v>
      </c>
      <c r="D23319" s="14" t="s">
        <v>5015</v>
      </c>
      <c r="E23319" s="14" t="s">
        <v>1912</v>
      </c>
      <c r="F23319" s="14" t="s">
        <v>1913</v>
      </c>
      <c r="G23319" s="14" t="s">
        <v>6485</v>
      </c>
      <c r="H23319" s="20">
        <v>518926272</v>
      </c>
      <c r="I23319" s="20">
        <v>518926272</v>
      </c>
      <c r="J23319" s="21">
        <f>IFERROR((I23319/H23319),0)</f>
        <v>1</v>
      </c>
      <c r="K23319" s="25"/>
      <c r="L23319" s="25"/>
      <c r="M23319" s="22"/>
    </row>
    <row r="23320" spans="1:13" s="14" customFormat="1" outlineLevel="2" x14ac:dyDescent="0.25">
      <c r="A23320" s="34"/>
      <c r="B23320" s="44" t="s">
        <v>5486</v>
      </c>
      <c r="C23320" s="31" t="s">
        <v>5042</v>
      </c>
      <c r="D23320" s="14" t="s">
        <v>849</v>
      </c>
      <c r="E23320" s="14" t="s">
        <v>1912</v>
      </c>
      <c r="F23320" s="14" t="s">
        <v>1913</v>
      </c>
      <c r="G23320" s="14" t="s">
        <v>6492</v>
      </c>
      <c r="H23320" s="20">
        <v>1020128019</v>
      </c>
      <c r="I23320" s="20">
        <v>1020128019</v>
      </c>
      <c r="J23320" s="21">
        <f>IFERROR((I23320/H23320),0)</f>
        <v>1</v>
      </c>
      <c r="K23320" s="20"/>
      <c r="L23320" s="20"/>
      <c r="M23320" s="22"/>
    </row>
    <row r="23321" spans="1:13" s="14" customFormat="1" outlineLevel="2" x14ac:dyDescent="0.25">
      <c r="A23321" s="34"/>
      <c r="B23321" s="44" t="s">
        <v>5486</v>
      </c>
      <c r="C23321" s="31" t="s">
        <v>5042</v>
      </c>
      <c r="D23321" s="14" t="s">
        <v>849</v>
      </c>
      <c r="E23321" s="14" t="s">
        <v>1912</v>
      </c>
      <c r="F23321" s="14" t="s">
        <v>1913</v>
      </c>
      <c r="G23321" s="14" t="s">
        <v>6493</v>
      </c>
      <c r="H23321" s="20">
        <v>-1254261420</v>
      </c>
      <c r="I23321" s="20"/>
      <c r="J23321" s="21">
        <f>IFERROR((I23321/H23321),0)</f>
        <v>0</v>
      </c>
      <c r="K23321" s="20"/>
      <c r="L23321" s="20"/>
      <c r="M23321" s="22"/>
    </row>
    <row r="23322" spans="1:13" s="14" customFormat="1" outlineLevel="1" x14ac:dyDescent="0.25">
      <c r="A23322" s="34"/>
      <c r="B23322" s="46" t="s">
        <v>10247</v>
      </c>
      <c r="C23322" s="40" t="str">
        <f>C23321</f>
        <v>ASIGNACIONES DIRECTAS (20% DEL SGR)</v>
      </c>
      <c r="D23322" s="39" t="str">
        <f>D23321</f>
        <v xml:space="preserve">CÓRDOBA                                           </v>
      </c>
      <c r="E23322" s="39" t="str">
        <f>E23321</f>
        <v>23555</v>
      </c>
      <c r="F23322" s="39" t="str">
        <f>F23321</f>
        <v xml:space="preserve">PLANETA RICA                                      </v>
      </c>
      <c r="G23322" s="39" t="s">
        <v>10656</v>
      </c>
      <c r="H23322" s="20">
        <f>SUBTOTAL(9,H23311:H23321)</f>
        <v>13795327665</v>
      </c>
      <c r="I23322" s="20">
        <f>SUBTOTAL(9,I23311:I23321)</f>
        <v>15049589085</v>
      </c>
      <c r="J23322" s="42">
        <f>+I23322/H23322</f>
        <v>1.0909192916948378</v>
      </c>
      <c r="K23322" s="20">
        <f>SUBTOTAL(9,K23311:K23321)</f>
        <v>4613268338.8200006</v>
      </c>
      <c r="L23322" s="20">
        <f>SUBTOTAL(9,L23311:L23321)</f>
        <v>6271307101</v>
      </c>
      <c r="M23322" s="7">
        <f>IFERROR((L23322/K23322),"N.A")</f>
        <v>1.3594065292555904</v>
      </c>
    </row>
    <row r="23323" spans="1:13" s="14" customFormat="1" outlineLevel="2" x14ac:dyDescent="0.25">
      <c r="A23323" s="34"/>
      <c r="B23323" s="44" t="s">
        <v>5487</v>
      </c>
      <c r="C23323" s="31" t="s">
        <v>5042</v>
      </c>
      <c r="D23323" s="14" t="s">
        <v>849</v>
      </c>
      <c r="E23323" s="14" t="s">
        <v>1915</v>
      </c>
      <c r="F23323" s="14" t="s">
        <v>1916</v>
      </c>
      <c r="G23323" s="14" t="s">
        <v>16</v>
      </c>
      <c r="H23323" s="15">
        <v>3818205286</v>
      </c>
      <c r="I23323" s="15">
        <v>1118187923.75</v>
      </c>
      <c r="J23323" s="16">
        <f>IFERROR((I23323/H23323),0)</f>
        <v>0.29285694193813966</v>
      </c>
      <c r="K23323" s="15">
        <v>2836842772.9400005</v>
      </c>
      <c r="L23323" s="15">
        <v>1118187923.75</v>
      </c>
      <c r="M23323" s="17">
        <f>L23323/K23323</f>
        <v>0.39416633675159612</v>
      </c>
    </row>
    <row r="23324" spans="1:13" s="14" customFormat="1" outlineLevel="2" x14ac:dyDescent="0.25">
      <c r="A23324" s="34"/>
      <c r="B23324" s="44" t="s">
        <v>5487</v>
      </c>
      <c r="C23324" s="31" t="s">
        <v>5042</v>
      </c>
      <c r="D23324" s="14" t="s">
        <v>849</v>
      </c>
      <c r="E23324" s="14" t="s">
        <v>1915</v>
      </c>
      <c r="F23324" s="14" t="s">
        <v>1916</v>
      </c>
      <c r="G23324" s="14" t="s">
        <v>5862</v>
      </c>
      <c r="H23324" s="20">
        <v>186486282</v>
      </c>
      <c r="I23324" s="20">
        <v>186486282</v>
      </c>
      <c r="J23324" s="21">
        <f>IFERROR((I23324/H23324),0)</f>
        <v>1</v>
      </c>
      <c r="K23324" s="20"/>
      <c r="L23324" s="20"/>
      <c r="M23324" s="22"/>
    </row>
    <row r="23325" spans="1:13" s="14" customFormat="1" outlineLevel="2" x14ac:dyDescent="0.25">
      <c r="A23325" s="34"/>
      <c r="B23325" s="44" t="s">
        <v>5487</v>
      </c>
      <c r="C23325" s="31" t="s">
        <v>5042</v>
      </c>
      <c r="D23325" s="14" t="s">
        <v>849</v>
      </c>
      <c r="E23325" s="14" t="s">
        <v>1915</v>
      </c>
      <c r="F23325" s="14" t="s">
        <v>1916</v>
      </c>
      <c r="G23325" s="14" t="s">
        <v>6109</v>
      </c>
      <c r="H23325" s="20">
        <v>1385665946</v>
      </c>
      <c r="I23325" s="20">
        <v>1385665946</v>
      </c>
      <c r="J23325" s="21">
        <f>IFERROR((I23325/H23325),0)</f>
        <v>1</v>
      </c>
      <c r="K23325" s="20"/>
      <c r="L23325" s="20"/>
      <c r="M23325" s="22"/>
    </row>
    <row r="23326" spans="1:13" s="14" customFormat="1" outlineLevel="2" x14ac:dyDescent="0.25">
      <c r="A23326" s="34"/>
      <c r="B23326" s="44" t="s">
        <v>5487</v>
      </c>
      <c r="C23326" s="31" t="s">
        <v>5042</v>
      </c>
      <c r="D23326" s="14" t="s">
        <v>849</v>
      </c>
      <c r="E23326" s="14" t="s">
        <v>1915</v>
      </c>
      <c r="F23326" s="14" t="s">
        <v>1916</v>
      </c>
      <c r="G23326" s="14" t="s">
        <v>6481</v>
      </c>
      <c r="H23326" s="20">
        <v>23615</v>
      </c>
      <c r="I23326" s="20">
        <v>23615</v>
      </c>
      <c r="J23326" s="21">
        <f>IFERROR((I23326/H23326),0)</f>
        <v>1</v>
      </c>
      <c r="K23326" s="20"/>
      <c r="L23326" s="20"/>
      <c r="M23326" s="22"/>
    </row>
    <row r="23327" spans="1:13" s="14" customFormat="1" outlineLevel="2" x14ac:dyDescent="0.25">
      <c r="A23327" s="34"/>
      <c r="B23327" s="44" t="s">
        <v>5487</v>
      </c>
      <c r="C23327" s="31" t="s">
        <v>5042</v>
      </c>
      <c r="D23327" s="14" t="s">
        <v>849</v>
      </c>
      <c r="E23327" s="14" t="s">
        <v>1915</v>
      </c>
      <c r="F23327" s="14" t="s">
        <v>1916</v>
      </c>
      <c r="G23327" s="14" t="s">
        <v>6482</v>
      </c>
      <c r="H23327" s="20">
        <v>1237</v>
      </c>
      <c r="I23327" s="20">
        <v>1237</v>
      </c>
      <c r="J23327" s="21">
        <f>IFERROR((I23327/H23327),0)</f>
        <v>1</v>
      </c>
      <c r="K23327" s="20"/>
      <c r="L23327" s="20"/>
      <c r="M23327" s="22"/>
    </row>
    <row r="23328" spans="1:13" s="14" customFormat="1" outlineLevel="2" x14ac:dyDescent="0.25">
      <c r="A23328" s="34"/>
      <c r="B23328" s="44" t="s">
        <v>5487</v>
      </c>
      <c r="C23328" s="31" t="s">
        <v>5042</v>
      </c>
      <c r="D23328" s="14" t="s">
        <v>849</v>
      </c>
      <c r="E23328" s="14" t="s">
        <v>1915</v>
      </c>
      <c r="F23328" s="14" t="s">
        <v>1916</v>
      </c>
      <c r="G23328" s="14" t="s">
        <v>6484</v>
      </c>
      <c r="H23328" s="20">
        <v>95957370</v>
      </c>
      <c r="I23328" s="20">
        <v>95957370</v>
      </c>
      <c r="J23328" s="21">
        <f>IFERROR((I23328/H23328),0)</f>
        <v>1</v>
      </c>
      <c r="K23328" s="20"/>
      <c r="L23328" s="20"/>
      <c r="M23328" s="22"/>
    </row>
    <row r="23329" spans="1:13" s="14" customFormat="1" outlineLevel="2" x14ac:dyDescent="0.25">
      <c r="A23329" s="34"/>
      <c r="B23329" s="44" t="s">
        <v>5487</v>
      </c>
      <c r="C23329" s="31" t="s">
        <v>5042</v>
      </c>
      <c r="D23329" s="14" t="s">
        <v>849</v>
      </c>
      <c r="E23329" s="14" t="s">
        <v>1915</v>
      </c>
      <c r="F23329" s="14" t="s">
        <v>1916</v>
      </c>
      <c r="G23329" s="14" t="s">
        <v>6492</v>
      </c>
      <c r="H23329" s="20">
        <v>596705164</v>
      </c>
      <c r="I23329" s="20">
        <v>596705164</v>
      </c>
      <c r="J23329" s="21">
        <f>IFERROR((I23329/H23329),0)</f>
        <v>1</v>
      </c>
      <c r="K23329" s="20"/>
      <c r="L23329" s="20"/>
      <c r="M23329" s="22"/>
    </row>
    <row r="23330" spans="1:13" s="14" customFormat="1" outlineLevel="2" x14ac:dyDescent="0.25">
      <c r="A23330" s="34"/>
      <c r="B23330" s="44" t="s">
        <v>5487</v>
      </c>
      <c r="C23330" s="31" t="s">
        <v>5042</v>
      </c>
      <c r="D23330" s="14" t="s">
        <v>849</v>
      </c>
      <c r="E23330" s="14" t="s">
        <v>1915</v>
      </c>
      <c r="F23330" s="14" t="s">
        <v>1916</v>
      </c>
      <c r="G23330" s="14" t="s">
        <v>6493</v>
      </c>
      <c r="H23330" s="20">
        <v>-763641057</v>
      </c>
      <c r="I23330" s="20"/>
      <c r="J23330" s="21">
        <f>IFERROR((I23330/H23330),0)</f>
        <v>0</v>
      </c>
      <c r="K23330" s="20"/>
      <c r="L23330" s="20"/>
      <c r="M23330" s="22"/>
    </row>
    <row r="23331" spans="1:13" s="14" customFormat="1" outlineLevel="1" x14ac:dyDescent="0.25">
      <c r="A23331" s="34"/>
      <c r="B23331" s="46" t="s">
        <v>10248</v>
      </c>
      <c r="C23331" s="40" t="str">
        <f>C23330</f>
        <v>ASIGNACIONES DIRECTAS (20% DEL SGR)</v>
      </c>
      <c r="D23331" s="39" t="str">
        <f>D23330</f>
        <v xml:space="preserve">CÓRDOBA                                           </v>
      </c>
      <c r="E23331" s="39" t="str">
        <f>E23330</f>
        <v>23500</v>
      </c>
      <c r="F23331" s="39" t="str">
        <f>F23330</f>
        <v xml:space="preserve">MOÑITOS                                           </v>
      </c>
      <c r="G23331" s="39" t="s">
        <v>10656</v>
      </c>
      <c r="H23331" s="20">
        <f>SUBTOTAL(9,H23323:H23330)</f>
        <v>5319403843</v>
      </c>
      <c r="I23331" s="20">
        <f>SUBTOTAL(9,I23323:I23330)</f>
        <v>3383027537.75</v>
      </c>
      <c r="J23331" s="42">
        <f>+I23331/H23331</f>
        <v>0.63597869941795282</v>
      </c>
      <c r="K23331" s="20">
        <f>SUBTOTAL(9,K23323:K23330)</f>
        <v>2836842772.9400005</v>
      </c>
      <c r="L23331" s="20">
        <f>SUBTOTAL(9,L23323:L23330)</f>
        <v>1118187923.75</v>
      </c>
      <c r="M23331" s="7">
        <f>IFERROR((L23331/K23331),"N.A")</f>
        <v>0.39416633675159612</v>
      </c>
    </row>
    <row r="23332" spans="1:13" s="14" customFormat="1" outlineLevel="2" x14ac:dyDescent="0.25">
      <c r="A23332" s="34"/>
      <c r="B23332" s="44" t="s">
        <v>5488</v>
      </c>
      <c r="C23332" s="31" t="s">
        <v>5042</v>
      </c>
      <c r="D23332" s="14" t="s">
        <v>849</v>
      </c>
      <c r="E23332" s="14" t="s">
        <v>1918</v>
      </c>
      <c r="F23332" s="14" t="s">
        <v>1919</v>
      </c>
      <c r="G23332" s="14" t="s">
        <v>16</v>
      </c>
      <c r="H23332" s="15">
        <v>21620039099</v>
      </c>
      <c r="I23332" s="15">
        <v>9414192845.789999</v>
      </c>
      <c r="J23332" s="16">
        <f>IFERROR((I23332/H23332),0)</f>
        <v>0.43543828957392761</v>
      </c>
      <c r="K23332" s="15">
        <v>15856558672</v>
      </c>
      <c r="L23332" s="15">
        <v>9414192845.789999</v>
      </c>
      <c r="M23332" s="17">
        <f>L23332/K23332</f>
        <v>0.59370970968712589</v>
      </c>
    </row>
    <row r="23333" spans="1:13" s="14" customFormat="1" outlineLevel="2" x14ac:dyDescent="0.25">
      <c r="A23333" s="34"/>
      <c r="B23333" s="44" t="s">
        <v>5488</v>
      </c>
      <c r="C23333" s="31" t="s">
        <v>5042</v>
      </c>
      <c r="D23333" s="14" t="s">
        <v>849</v>
      </c>
      <c r="E23333" s="14" t="s">
        <v>1918</v>
      </c>
      <c r="F23333" s="14" t="s">
        <v>1919</v>
      </c>
      <c r="G23333" s="14" t="s">
        <v>5818</v>
      </c>
      <c r="H23333" s="20">
        <v>2138833548</v>
      </c>
      <c r="I23333" s="20">
        <v>2138833548</v>
      </c>
      <c r="J23333" s="21">
        <f>IFERROR((I23333/H23333),0)</f>
        <v>1</v>
      </c>
      <c r="K23333" s="20"/>
      <c r="L23333" s="20"/>
      <c r="M23333" s="22"/>
    </row>
    <row r="23334" spans="1:13" s="14" customFormat="1" outlineLevel="2" x14ac:dyDescent="0.25">
      <c r="A23334" s="34"/>
      <c r="B23334" s="44" t="s">
        <v>5488</v>
      </c>
      <c r="C23334" s="31" t="s">
        <v>5042</v>
      </c>
      <c r="D23334" s="14" t="s">
        <v>849</v>
      </c>
      <c r="E23334" s="14" t="s">
        <v>1918</v>
      </c>
      <c r="F23334" s="14" t="s">
        <v>1919</v>
      </c>
      <c r="G23334" s="14" t="s">
        <v>5855</v>
      </c>
      <c r="H23334" s="20">
        <v>110941502</v>
      </c>
      <c r="I23334" s="20">
        <v>110941502</v>
      </c>
      <c r="J23334" s="21">
        <f>IFERROR((I23334/H23334),0)</f>
        <v>1</v>
      </c>
      <c r="K23334" s="20"/>
      <c r="L23334" s="20"/>
      <c r="M23334" s="22"/>
    </row>
    <row r="23335" spans="1:13" s="14" customFormat="1" outlineLevel="2" x14ac:dyDescent="0.25">
      <c r="A23335" s="34"/>
      <c r="B23335" s="44" t="s">
        <v>5488</v>
      </c>
      <c r="C23335" s="31" t="s">
        <v>5042</v>
      </c>
      <c r="D23335" s="14" t="s">
        <v>849</v>
      </c>
      <c r="E23335" s="14" t="s">
        <v>1918</v>
      </c>
      <c r="F23335" s="14" t="s">
        <v>1919</v>
      </c>
      <c r="G23335" s="14" t="s">
        <v>5862</v>
      </c>
      <c r="H23335" s="20">
        <v>4275888555</v>
      </c>
      <c r="I23335" s="20">
        <v>4275888555</v>
      </c>
      <c r="J23335" s="21">
        <f>IFERROR((I23335/H23335),0)</f>
        <v>1</v>
      </c>
      <c r="K23335" s="20"/>
      <c r="L23335" s="20"/>
      <c r="M23335" s="22"/>
    </row>
    <row r="23336" spans="1:13" s="14" customFormat="1" outlineLevel="2" x14ac:dyDescent="0.25">
      <c r="A23336" s="34"/>
      <c r="B23336" s="44" t="s">
        <v>5488</v>
      </c>
      <c r="C23336" s="31" t="s">
        <v>5042</v>
      </c>
      <c r="D23336" s="14" t="s">
        <v>849</v>
      </c>
      <c r="E23336" s="14" t="s">
        <v>1918</v>
      </c>
      <c r="F23336" s="14" t="s">
        <v>1919</v>
      </c>
      <c r="G23336" s="14" t="s">
        <v>6109</v>
      </c>
      <c r="H23336" s="20">
        <v>19054216711</v>
      </c>
      <c r="I23336" s="20">
        <v>19054216711</v>
      </c>
      <c r="J23336" s="21">
        <f>IFERROR((I23336/H23336),0)</f>
        <v>1</v>
      </c>
      <c r="K23336" s="20"/>
      <c r="L23336" s="20"/>
      <c r="M23336" s="22"/>
    </row>
    <row r="23337" spans="1:13" s="14" customFormat="1" outlineLevel="2" x14ac:dyDescent="0.25">
      <c r="A23337" s="34"/>
      <c r="B23337" s="44" t="s">
        <v>5488</v>
      </c>
      <c r="C23337" s="31" t="s">
        <v>5042</v>
      </c>
      <c r="D23337" s="14" t="s">
        <v>849</v>
      </c>
      <c r="E23337" s="14" t="s">
        <v>1918</v>
      </c>
      <c r="F23337" s="14" t="s">
        <v>1919</v>
      </c>
      <c r="G23337" s="14" t="s">
        <v>6481</v>
      </c>
      <c r="H23337" s="20">
        <v>133717</v>
      </c>
      <c r="I23337" s="20">
        <v>133717</v>
      </c>
      <c r="J23337" s="21">
        <f>IFERROR((I23337/H23337),0)</f>
        <v>1</v>
      </c>
      <c r="K23337" s="20"/>
      <c r="L23337" s="20"/>
      <c r="M23337" s="22"/>
    </row>
    <row r="23338" spans="1:13" s="14" customFormat="1" outlineLevel="2" x14ac:dyDescent="0.25">
      <c r="A23338" s="34"/>
      <c r="B23338" s="44" t="s">
        <v>5488</v>
      </c>
      <c r="C23338" s="31" t="s">
        <v>5042</v>
      </c>
      <c r="D23338" s="14" t="s">
        <v>849</v>
      </c>
      <c r="E23338" s="14" t="s">
        <v>1918</v>
      </c>
      <c r="F23338" s="14" t="s">
        <v>1919</v>
      </c>
      <c r="G23338" s="14" t="s">
        <v>6484</v>
      </c>
      <c r="H23338" s="20">
        <v>1108527760</v>
      </c>
      <c r="I23338" s="20">
        <v>1108527760</v>
      </c>
      <c r="J23338" s="21">
        <f>IFERROR((I23338/H23338),0)</f>
        <v>1</v>
      </c>
      <c r="K23338" s="20"/>
      <c r="L23338" s="20"/>
      <c r="M23338" s="22"/>
    </row>
    <row r="23339" spans="1:13" s="14" customFormat="1" outlineLevel="2" x14ac:dyDescent="0.25">
      <c r="A23339" s="34"/>
      <c r="B23339" s="44" t="s">
        <v>5488</v>
      </c>
      <c r="C23339" s="31" t="s">
        <v>5042</v>
      </c>
      <c r="D23339" s="14" t="s">
        <v>5015</v>
      </c>
      <c r="E23339" s="14" t="s">
        <v>1918</v>
      </c>
      <c r="F23339" s="14" t="s">
        <v>1919</v>
      </c>
      <c r="G23339" s="14" t="s">
        <v>6485</v>
      </c>
      <c r="H23339" s="20">
        <v>313582075</v>
      </c>
      <c r="I23339" s="20">
        <v>313582075</v>
      </c>
      <c r="J23339" s="21">
        <f>IFERROR((I23339/H23339),0)</f>
        <v>1</v>
      </c>
      <c r="K23339" s="25"/>
      <c r="L23339" s="25"/>
      <c r="M23339" s="22"/>
    </row>
    <row r="23340" spans="1:13" s="14" customFormat="1" outlineLevel="2" x14ac:dyDescent="0.25">
      <c r="A23340" s="34"/>
      <c r="B23340" s="44" t="s">
        <v>5488</v>
      </c>
      <c r="C23340" s="31" t="s">
        <v>5042</v>
      </c>
      <c r="D23340" s="14" t="s">
        <v>849</v>
      </c>
      <c r="E23340" s="14" t="s">
        <v>1918</v>
      </c>
      <c r="F23340" s="14" t="s">
        <v>1919</v>
      </c>
      <c r="G23340" s="14" t="s">
        <v>6492</v>
      </c>
      <c r="H23340" s="20">
        <v>3552204544</v>
      </c>
      <c r="I23340" s="20">
        <v>3552204544</v>
      </c>
      <c r="J23340" s="21">
        <f>IFERROR((I23340/H23340),0)</f>
        <v>1</v>
      </c>
      <c r="K23340" s="20"/>
      <c r="L23340" s="20"/>
      <c r="M23340" s="22"/>
    </row>
    <row r="23341" spans="1:13" s="14" customFormat="1" outlineLevel="2" x14ac:dyDescent="0.25">
      <c r="A23341" s="34"/>
      <c r="B23341" s="44" t="s">
        <v>5488</v>
      </c>
      <c r="C23341" s="31" t="s">
        <v>5042</v>
      </c>
      <c r="D23341" s="14" t="s">
        <v>849</v>
      </c>
      <c r="E23341" s="14" t="s">
        <v>1918</v>
      </c>
      <c r="F23341" s="14" t="s">
        <v>1919</v>
      </c>
      <c r="G23341" s="14" t="s">
        <v>6493</v>
      </c>
      <c r="H23341" s="20">
        <v>-4324007820</v>
      </c>
      <c r="I23341" s="20"/>
      <c r="J23341" s="21">
        <f>IFERROR((I23341/H23341),0)</f>
        <v>0</v>
      </c>
      <c r="K23341" s="20"/>
      <c r="L23341" s="20"/>
      <c r="M23341" s="22"/>
    </row>
    <row r="23342" spans="1:13" s="14" customFormat="1" outlineLevel="1" x14ac:dyDescent="0.25">
      <c r="A23342" s="34"/>
      <c r="B23342" s="46" t="s">
        <v>10249</v>
      </c>
      <c r="C23342" s="40" t="str">
        <f>C23341</f>
        <v>ASIGNACIONES DIRECTAS (20% DEL SGR)</v>
      </c>
      <c r="D23342" s="39" t="str">
        <f>D23341</f>
        <v xml:space="preserve">CÓRDOBA                                           </v>
      </c>
      <c r="E23342" s="39" t="str">
        <f>E23341</f>
        <v>23466</v>
      </c>
      <c r="F23342" s="39" t="str">
        <f>F23341</f>
        <v xml:space="preserve">MONTELÍBANO                                       </v>
      </c>
      <c r="G23342" s="39" t="s">
        <v>10656</v>
      </c>
      <c r="H23342" s="20">
        <f>SUBTOTAL(9,H23332:H23341)</f>
        <v>47850359691</v>
      </c>
      <c r="I23342" s="20">
        <f>SUBTOTAL(9,I23332:I23341)</f>
        <v>39968521257.790001</v>
      </c>
      <c r="J23342" s="42">
        <f>+I23342/H23342</f>
        <v>0.83528152172506098</v>
      </c>
      <c r="K23342" s="20">
        <f>SUBTOTAL(9,K23332:K23341)</f>
        <v>15856558672</v>
      </c>
      <c r="L23342" s="20">
        <f>SUBTOTAL(9,L23332:L23341)</f>
        <v>9414192845.789999</v>
      </c>
      <c r="M23342" s="7">
        <f>IFERROR((L23342/K23342),"N.A")</f>
        <v>0.59370970968712589</v>
      </c>
    </row>
    <row r="23343" spans="1:13" s="14" customFormat="1" outlineLevel="2" x14ac:dyDescent="0.25">
      <c r="A23343" s="34"/>
      <c r="B23343" s="44" t="s">
        <v>5489</v>
      </c>
      <c r="C23343" s="31" t="s">
        <v>5042</v>
      </c>
      <c r="D23343" s="14" t="s">
        <v>849</v>
      </c>
      <c r="E23343" s="14" t="s">
        <v>1921</v>
      </c>
      <c r="F23343" s="14" t="s">
        <v>1922</v>
      </c>
      <c r="G23343" s="14" t="s">
        <v>16</v>
      </c>
      <c r="H23343" s="15">
        <v>2030436922</v>
      </c>
      <c r="I23343" s="15">
        <v>559615892.13999999</v>
      </c>
      <c r="J23343" s="16">
        <f>IFERROR((I23343/H23343),0)</f>
        <v>0.27561353227795571</v>
      </c>
      <c r="K23343" s="15">
        <v>1508564647.1999998</v>
      </c>
      <c r="L23343" s="15">
        <v>559615892.13999999</v>
      </c>
      <c r="M23343" s="17">
        <f>L23343/K23343</f>
        <v>0.37095917180525589</v>
      </c>
    </row>
    <row r="23344" spans="1:13" s="14" customFormat="1" outlineLevel="2" x14ac:dyDescent="0.25">
      <c r="A23344" s="34"/>
      <c r="B23344" s="44" t="s">
        <v>5489</v>
      </c>
      <c r="C23344" s="31" t="s">
        <v>5042</v>
      </c>
      <c r="D23344" s="14" t="s">
        <v>849</v>
      </c>
      <c r="E23344" s="14" t="s">
        <v>1921</v>
      </c>
      <c r="F23344" s="14" t="s">
        <v>1922</v>
      </c>
      <c r="G23344" s="14" t="s">
        <v>5862</v>
      </c>
      <c r="H23344" s="20">
        <v>53911973</v>
      </c>
      <c r="I23344" s="20">
        <v>53911973</v>
      </c>
      <c r="J23344" s="21">
        <f>IFERROR((I23344/H23344),0)</f>
        <v>1</v>
      </c>
      <c r="K23344" s="20"/>
      <c r="L23344" s="20"/>
      <c r="M23344" s="22"/>
    </row>
    <row r="23345" spans="1:13" s="14" customFormat="1" outlineLevel="2" x14ac:dyDescent="0.25">
      <c r="A23345" s="34"/>
      <c r="B23345" s="44" t="s">
        <v>5489</v>
      </c>
      <c r="C23345" s="31" t="s">
        <v>5042</v>
      </c>
      <c r="D23345" s="14" t="s">
        <v>849</v>
      </c>
      <c r="E23345" s="14" t="s">
        <v>1921</v>
      </c>
      <c r="F23345" s="14" t="s">
        <v>1922</v>
      </c>
      <c r="G23345" s="14" t="s">
        <v>6109</v>
      </c>
      <c r="H23345" s="20">
        <v>680286534</v>
      </c>
      <c r="I23345" s="20">
        <v>680286534</v>
      </c>
      <c r="J23345" s="21">
        <f>IFERROR((I23345/H23345),0)</f>
        <v>1</v>
      </c>
      <c r="K23345" s="20"/>
      <c r="L23345" s="20"/>
      <c r="M23345" s="22"/>
    </row>
    <row r="23346" spans="1:13" s="14" customFormat="1" outlineLevel="2" x14ac:dyDescent="0.25">
      <c r="A23346" s="34"/>
      <c r="B23346" s="44" t="s">
        <v>5489</v>
      </c>
      <c r="C23346" s="31" t="s">
        <v>5042</v>
      </c>
      <c r="D23346" s="14" t="s">
        <v>849</v>
      </c>
      <c r="E23346" s="14" t="s">
        <v>1921</v>
      </c>
      <c r="F23346" s="14" t="s">
        <v>1922</v>
      </c>
      <c r="G23346" s="14" t="s">
        <v>6481</v>
      </c>
      <c r="H23346" s="20">
        <v>12558</v>
      </c>
      <c r="I23346" s="20">
        <v>12558</v>
      </c>
      <c r="J23346" s="21">
        <f>IFERROR((I23346/H23346),0)</f>
        <v>1</v>
      </c>
      <c r="K23346" s="20"/>
      <c r="L23346" s="20"/>
      <c r="M23346" s="22"/>
    </row>
    <row r="23347" spans="1:13" s="14" customFormat="1" outlineLevel="2" x14ac:dyDescent="0.25">
      <c r="A23347" s="34"/>
      <c r="B23347" s="44" t="s">
        <v>5489</v>
      </c>
      <c r="C23347" s="31" t="s">
        <v>5042</v>
      </c>
      <c r="D23347" s="14" t="s">
        <v>849</v>
      </c>
      <c r="E23347" s="14" t="s">
        <v>1921</v>
      </c>
      <c r="F23347" s="14" t="s">
        <v>1922</v>
      </c>
      <c r="G23347" s="14" t="s">
        <v>6482</v>
      </c>
      <c r="H23347" s="20">
        <v>1414</v>
      </c>
      <c r="I23347" s="20">
        <v>1414</v>
      </c>
      <c r="J23347" s="21">
        <f>IFERROR((I23347/H23347),0)</f>
        <v>1</v>
      </c>
      <c r="K23347" s="20"/>
      <c r="L23347" s="20"/>
      <c r="M23347" s="22"/>
    </row>
    <row r="23348" spans="1:13" s="14" customFormat="1" outlineLevel="2" x14ac:dyDescent="0.25">
      <c r="A23348" s="34"/>
      <c r="B23348" s="44" t="s">
        <v>5489</v>
      </c>
      <c r="C23348" s="31" t="s">
        <v>5042</v>
      </c>
      <c r="D23348" s="14" t="s">
        <v>849</v>
      </c>
      <c r="E23348" s="14" t="s">
        <v>1921</v>
      </c>
      <c r="F23348" s="14" t="s">
        <v>1922</v>
      </c>
      <c r="G23348" s="14" t="s">
        <v>6484</v>
      </c>
      <c r="H23348" s="20">
        <v>53611143</v>
      </c>
      <c r="I23348" s="20">
        <v>53611143</v>
      </c>
      <c r="J23348" s="21">
        <f>IFERROR((I23348/H23348),0)</f>
        <v>1</v>
      </c>
      <c r="K23348" s="20"/>
      <c r="L23348" s="20"/>
      <c r="M23348" s="22"/>
    </row>
    <row r="23349" spans="1:13" s="14" customFormat="1" outlineLevel="2" x14ac:dyDescent="0.25">
      <c r="A23349" s="34"/>
      <c r="B23349" s="44" t="s">
        <v>5489</v>
      </c>
      <c r="C23349" s="31" t="s">
        <v>5042</v>
      </c>
      <c r="D23349" s="14" t="s">
        <v>5015</v>
      </c>
      <c r="E23349" s="14" t="s">
        <v>1921</v>
      </c>
      <c r="F23349" s="14" t="s">
        <v>1922</v>
      </c>
      <c r="G23349" s="14" t="s">
        <v>6485</v>
      </c>
      <c r="H23349" s="20">
        <v>153449</v>
      </c>
      <c r="I23349" s="20">
        <v>153449</v>
      </c>
      <c r="J23349" s="21">
        <f>IFERROR((I23349/H23349),0)</f>
        <v>1</v>
      </c>
      <c r="K23349" s="25"/>
      <c r="L23349" s="25"/>
      <c r="M23349" s="22"/>
    </row>
    <row r="23350" spans="1:13" s="14" customFormat="1" outlineLevel="2" x14ac:dyDescent="0.25">
      <c r="A23350" s="34"/>
      <c r="B23350" s="44" t="s">
        <v>5489</v>
      </c>
      <c r="C23350" s="31" t="s">
        <v>5042</v>
      </c>
      <c r="D23350" s="14" t="s">
        <v>849</v>
      </c>
      <c r="E23350" s="14" t="s">
        <v>1921</v>
      </c>
      <c r="F23350" s="14" t="s">
        <v>1922</v>
      </c>
      <c r="G23350" s="14" t="s">
        <v>6492</v>
      </c>
      <c r="H23350" s="20">
        <v>317315523</v>
      </c>
      <c r="I23350" s="20">
        <v>317315523</v>
      </c>
      <c r="J23350" s="21">
        <f>IFERROR((I23350/H23350),0)</f>
        <v>1</v>
      </c>
      <c r="K23350" s="20"/>
      <c r="L23350" s="20"/>
      <c r="M23350" s="22"/>
    </row>
    <row r="23351" spans="1:13" s="14" customFormat="1" outlineLevel="2" x14ac:dyDescent="0.25">
      <c r="A23351" s="34"/>
      <c r="B23351" s="44" t="s">
        <v>5489</v>
      </c>
      <c r="C23351" s="31" t="s">
        <v>5042</v>
      </c>
      <c r="D23351" s="14" t="s">
        <v>849</v>
      </c>
      <c r="E23351" s="14" t="s">
        <v>1921</v>
      </c>
      <c r="F23351" s="14" t="s">
        <v>1922</v>
      </c>
      <c r="G23351" s="14" t="s">
        <v>6493</v>
      </c>
      <c r="H23351" s="20">
        <v>-406087384</v>
      </c>
      <c r="I23351" s="20"/>
      <c r="J23351" s="21">
        <f>IFERROR((I23351/H23351),0)</f>
        <v>0</v>
      </c>
      <c r="K23351" s="20"/>
      <c r="L23351" s="20"/>
      <c r="M23351" s="22"/>
    </row>
    <row r="23352" spans="1:13" s="14" customFormat="1" outlineLevel="1" x14ac:dyDescent="0.25">
      <c r="A23352" s="34"/>
      <c r="B23352" s="46" t="s">
        <v>10250</v>
      </c>
      <c r="C23352" s="40" t="str">
        <f>C23351</f>
        <v>ASIGNACIONES DIRECTAS (20% DEL SGR)</v>
      </c>
      <c r="D23352" s="39" t="str">
        <f>D23351</f>
        <v xml:space="preserve">CÓRDOBA                                           </v>
      </c>
      <c r="E23352" s="39" t="str">
        <f>E23351</f>
        <v>23464</v>
      </c>
      <c r="F23352" s="39" t="str">
        <f>F23351</f>
        <v xml:space="preserve">MOMIL                                             </v>
      </c>
      <c r="G23352" s="39" t="s">
        <v>10656</v>
      </c>
      <c r="H23352" s="20">
        <f>SUBTOTAL(9,H23343:H23351)</f>
        <v>2729642132</v>
      </c>
      <c r="I23352" s="20">
        <f>SUBTOTAL(9,I23343:I23351)</f>
        <v>1664908486.1399999</v>
      </c>
      <c r="J23352" s="42">
        <f>+I23352/H23352</f>
        <v>0.60993654319078328</v>
      </c>
      <c r="K23352" s="20">
        <f>SUBTOTAL(9,K23343:K23351)</f>
        <v>1508564647.1999998</v>
      </c>
      <c r="L23352" s="20">
        <f>SUBTOTAL(9,L23343:L23351)</f>
        <v>559615892.13999999</v>
      </c>
      <c r="M23352" s="7">
        <f>IFERROR((L23352/K23352),"N.A")</f>
        <v>0.37095917180525589</v>
      </c>
    </row>
    <row r="23353" spans="1:13" s="14" customFormat="1" outlineLevel="2" x14ac:dyDescent="0.25">
      <c r="A23353" s="34"/>
      <c r="B23353" s="44" t="s">
        <v>5490</v>
      </c>
      <c r="C23353" s="31" t="s">
        <v>5042</v>
      </c>
      <c r="D23353" s="14" t="s">
        <v>849</v>
      </c>
      <c r="E23353" s="14" t="s">
        <v>1924</v>
      </c>
      <c r="F23353" s="14" t="s">
        <v>1925</v>
      </c>
      <c r="G23353" s="14" t="s">
        <v>16</v>
      </c>
      <c r="H23353" s="15">
        <v>3818685192</v>
      </c>
      <c r="I23353" s="15">
        <v>1119895028.8899999</v>
      </c>
      <c r="J23353" s="16">
        <f>IFERROR((I23353/H23353),0)</f>
        <v>0.29326717772811889</v>
      </c>
      <c r="K23353" s="15">
        <v>2837190705.9400005</v>
      </c>
      <c r="L23353" s="15">
        <v>1119895028.8899999</v>
      </c>
      <c r="M23353" s="17">
        <f>L23353/K23353</f>
        <v>0.39471968752236664</v>
      </c>
    </row>
    <row r="23354" spans="1:13" s="14" customFormat="1" outlineLevel="2" x14ac:dyDescent="0.25">
      <c r="A23354" s="34"/>
      <c r="B23354" s="44" t="s">
        <v>5490</v>
      </c>
      <c r="C23354" s="31" t="s">
        <v>5042</v>
      </c>
      <c r="D23354" s="14" t="s">
        <v>849</v>
      </c>
      <c r="E23354" s="14" t="s">
        <v>1924</v>
      </c>
      <c r="F23354" s="14" t="s">
        <v>1925</v>
      </c>
      <c r="G23354" s="14" t="s">
        <v>5862</v>
      </c>
      <c r="H23354" s="20">
        <v>732471724</v>
      </c>
      <c r="I23354" s="20">
        <v>732471724</v>
      </c>
      <c r="J23354" s="21">
        <f>IFERROR((I23354/H23354),0)</f>
        <v>1</v>
      </c>
      <c r="K23354" s="20"/>
      <c r="L23354" s="20"/>
      <c r="M23354" s="22"/>
    </row>
    <row r="23355" spans="1:13" s="14" customFormat="1" outlineLevel="2" x14ac:dyDescent="0.25">
      <c r="A23355" s="34"/>
      <c r="B23355" s="44" t="s">
        <v>5490</v>
      </c>
      <c r="C23355" s="31" t="s">
        <v>5042</v>
      </c>
      <c r="D23355" s="14" t="s">
        <v>849</v>
      </c>
      <c r="E23355" s="14" t="s">
        <v>1924</v>
      </c>
      <c r="F23355" s="14" t="s">
        <v>1925</v>
      </c>
      <c r="G23355" s="14" t="s">
        <v>6109</v>
      </c>
      <c r="H23355" s="20">
        <v>5002320920</v>
      </c>
      <c r="I23355" s="20">
        <v>5002320920</v>
      </c>
      <c r="J23355" s="21">
        <f>IFERROR((I23355/H23355),0)</f>
        <v>1</v>
      </c>
      <c r="K23355" s="20"/>
      <c r="L23355" s="20"/>
      <c r="M23355" s="22"/>
    </row>
    <row r="23356" spans="1:13" s="14" customFormat="1" outlineLevel="2" x14ac:dyDescent="0.25">
      <c r="A23356" s="34"/>
      <c r="B23356" s="44" t="s">
        <v>5490</v>
      </c>
      <c r="C23356" s="31" t="s">
        <v>5042</v>
      </c>
      <c r="D23356" s="14" t="s">
        <v>849</v>
      </c>
      <c r="E23356" s="14" t="s">
        <v>1924</v>
      </c>
      <c r="F23356" s="14" t="s">
        <v>1925</v>
      </c>
      <c r="G23356" s="14" t="s">
        <v>6481</v>
      </c>
      <c r="H23356" s="20">
        <v>23618</v>
      </c>
      <c r="I23356" s="20">
        <v>23618</v>
      </c>
      <c r="J23356" s="21">
        <f>IFERROR((I23356/H23356),0)</f>
        <v>1</v>
      </c>
      <c r="K23356" s="20"/>
      <c r="L23356" s="20"/>
      <c r="M23356" s="22"/>
    </row>
    <row r="23357" spans="1:13" s="14" customFormat="1" outlineLevel="2" x14ac:dyDescent="0.25">
      <c r="A23357" s="34"/>
      <c r="B23357" s="44" t="s">
        <v>5490</v>
      </c>
      <c r="C23357" s="31" t="s">
        <v>5042</v>
      </c>
      <c r="D23357" s="14" t="s">
        <v>849</v>
      </c>
      <c r="E23357" s="14" t="s">
        <v>1924</v>
      </c>
      <c r="F23357" s="14" t="s">
        <v>1925</v>
      </c>
      <c r="G23357" s="14" t="s">
        <v>6482</v>
      </c>
      <c r="H23357" s="20">
        <v>2651</v>
      </c>
      <c r="I23357" s="20">
        <v>2651</v>
      </c>
      <c r="J23357" s="21">
        <f>IFERROR((I23357/H23357),0)</f>
        <v>1</v>
      </c>
      <c r="K23357" s="20"/>
      <c r="L23357" s="20"/>
      <c r="M23357" s="22"/>
    </row>
    <row r="23358" spans="1:13" s="14" customFormat="1" outlineLevel="2" x14ac:dyDescent="0.25">
      <c r="A23358" s="34"/>
      <c r="B23358" s="44" t="s">
        <v>5490</v>
      </c>
      <c r="C23358" s="31" t="s">
        <v>5042</v>
      </c>
      <c r="D23358" s="14" t="s">
        <v>849</v>
      </c>
      <c r="E23358" s="14" t="s">
        <v>1924</v>
      </c>
      <c r="F23358" s="14" t="s">
        <v>1925</v>
      </c>
      <c r="G23358" s="14" t="s">
        <v>6484</v>
      </c>
      <c r="H23358" s="20">
        <v>95957370</v>
      </c>
      <c r="I23358" s="20">
        <v>95957370</v>
      </c>
      <c r="J23358" s="21">
        <f>IFERROR((I23358/H23358),0)</f>
        <v>1</v>
      </c>
      <c r="K23358" s="20"/>
      <c r="L23358" s="20"/>
      <c r="M23358" s="22"/>
    </row>
    <row r="23359" spans="1:13" s="14" customFormat="1" outlineLevel="2" x14ac:dyDescent="0.25">
      <c r="A23359" s="34"/>
      <c r="B23359" s="44" t="s">
        <v>5490</v>
      </c>
      <c r="C23359" s="31" t="s">
        <v>5042</v>
      </c>
      <c r="D23359" s="14" t="s">
        <v>849</v>
      </c>
      <c r="E23359" s="14" t="s">
        <v>1924</v>
      </c>
      <c r="F23359" s="14" t="s">
        <v>1925</v>
      </c>
      <c r="G23359" s="14" t="s">
        <v>6492</v>
      </c>
      <c r="H23359" s="20">
        <v>596781671</v>
      </c>
      <c r="I23359" s="20">
        <v>596781671</v>
      </c>
      <c r="J23359" s="21">
        <f>IFERROR((I23359/H23359),0)</f>
        <v>1</v>
      </c>
      <c r="K23359" s="20"/>
      <c r="L23359" s="20"/>
      <c r="M23359" s="22"/>
    </row>
    <row r="23360" spans="1:13" s="14" customFormat="1" outlineLevel="2" x14ac:dyDescent="0.25">
      <c r="A23360" s="34"/>
      <c r="B23360" s="44" t="s">
        <v>5490</v>
      </c>
      <c r="C23360" s="31" t="s">
        <v>5042</v>
      </c>
      <c r="D23360" s="14" t="s">
        <v>849</v>
      </c>
      <c r="E23360" s="14" t="s">
        <v>1924</v>
      </c>
      <c r="F23360" s="14" t="s">
        <v>1925</v>
      </c>
      <c r="G23360" s="14" t="s">
        <v>6493</v>
      </c>
      <c r="H23360" s="20">
        <v>-763737038</v>
      </c>
      <c r="I23360" s="20"/>
      <c r="J23360" s="21">
        <f>IFERROR((I23360/H23360),0)</f>
        <v>0</v>
      </c>
      <c r="K23360" s="20"/>
      <c r="L23360" s="20"/>
      <c r="M23360" s="22"/>
    </row>
    <row r="23361" spans="1:13" s="14" customFormat="1" outlineLevel="1" x14ac:dyDescent="0.25">
      <c r="A23361" s="34"/>
      <c r="B23361" s="46" t="s">
        <v>10251</v>
      </c>
      <c r="C23361" s="40" t="str">
        <f>C23360</f>
        <v>ASIGNACIONES DIRECTAS (20% DEL SGR)</v>
      </c>
      <c r="D23361" s="39" t="str">
        <f>D23360</f>
        <v xml:space="preserve">CÓRDOBA                                           </v>
      </c>
      <c r="E23361" s="39" t="str">
        <f>E23360</f>
        <v>23419</v>
      </c>
      <c r="F23361" s="39" t="str">
        <f>F23360</f>
        <v xml:space="preserve">LOS CÓRDOBAS                                      </v>
      </c>
      <c r="G23361" s="39" t="s">
        <v>10656</v>
      </c>
      <c r="H23361" s="20">
        <f>SUBTOTAL(9,H23353:H23360)</f>
        <v>9482506108</v>
      </c>
      <c r="I23361" s="20">
        <f>SUBTOTAL(9,I23353:I23360)</f>
        <v>7547452982.8899994</v>
      </c>
      <c r="J23361" s="42">
        <f>+I23361/H23361</f>
        <v>0.79593441827815159</v>
      </c>
      <c r="K23361" s="20">
        <f>SUBTOTAL(9,K23353:K23360)</f>
        <v>2837190705.9400005</v>
      </c>
      <c r="L23361" s="20">
        <f>SUBTOTAL(9,L23353:L23360)</f>
        <v>1119895028.8899999</v>
      </c>
      <c r="M23361" s="7">
        <f>IFERROR((L23361/K23361),"N.A")</f>
        <v>0.39471968752236664</v>
      </c>
    </row>
    <row r="23362" spans="1:13" s="14" customFormat="1" outlineLevel="2" x14ac:dyDescent="0.25">
      <c r="A23362" s="34"/>
      <c r="B23362" s="44" t="s">
        <v>5491</v>
      </c>
      <c r="C23362" s="31" t="s">
        <v>5042</v>
      </c>
      <c r="D23362" s="14" t="s">
        <v>849</v>
      </c>
      <c r="E23362" s="14" t="s">
        <v>1927</v>
      </c>
      <c r="F23362" s="14" t="s">
        <v>1928</v>
      </c>
      <c r="G23362" s="14" t="s">
        <v>16</v>
      </c>
      <c r="H23362" s="15">
        <v>2058362231</v>
      </c>
      <c r="I23362" s="15">
        <v>564519108.4000001</v>
      </c>
      <c r="J23362" s="16">
        <f>IFERROR((I23362/H23362),0)</f>
        <v>0.27425644519611286</v>
      </c>
      <c r="K23362" s="15">
        <v>1528203965.2099998</v>
      </c>
      <c r="L23362" s="15">
        <v>564519108.4000001</v>
      </c>
      <c r="M23362" s="17">
        <f>L23362/K23362</f>
        <v>0.36940036883258975</v>
      </c>
    </row>
    <row r="23363" spans="1:13" s="14" customFormat="1" outlineLevel="2" x14ac:dyDescent="0.25">
      <c r="A23363" s="34"/>
      <c r="B23363" s="44" t="s">
        <v>5491</v>
      </c>
      <c r="C23363" s="31" t="s">
        <v>5042</v>
      </c>
      <c r="D23363" s="14" t="s">
        <v>849</v>
      </c>
      <c r="E23363" s="14" t="s">
        <v>1927</v>
      </c>
      <c r="F23363" s="14" t="s">
        <v>1928</v>
      </c>
      <c r="G23363" s="14" t="s">
        <v>5862</v>
      </c>
      <c r="H23363" s="20">
        <v>195187325</v>
      </c>
      <c r="I23363" s="20">
        <v>195187325</v>
      </c>
      <c r="J23363" s="21">
        <f>IFERROR((I23363/H23363),0)</f>
        <v>1</v>
      </c>
      <c r="K23363" s="20"/>
      <c r="L23363" s="20"/>
      <c r="M23363" s="22"/>
    </row>
    <row r="23364" spans="1:13" s="14" customFormat="1" outlineLevel="2" x14ac:dyDescent="0.25">
      <c r="A23364" s="34"/>
      <c r="B23364" s="44" t="s">
        <v>5491</v>
      </c>
      <c r="C23364" s="31" t="s">
        <v>5042</v>
      </c>
      <c r="D23364" s="14" t="s">
        <v>849</v>
      </c>
      <c r="E23364" s="14" t="s">
        <v>1927</v>
      </c>
      <c r="F23364" s="14" t="s">
        <v>1928</v>
      </c>
      <c r="G23364" s="14" t="s">
        <v>6109</v>
      </c>
      <c r="H23364" s="20">
        <v>1553837717</v>
      </c>
      <c r="I23364" s="20">
        <v>1553837717</v>
      </c>
      <c r="J23364" s="21">
        <f>IFERROR((I23364/H23364),0)</f>
        <v>1</v>
      </c>
      <c r="K23364" s="20"/>
      <c r="L23364" s="20"/>
      <c r="M23364" s="22"/>
    </row>
    <row r="23365" spans="1:13" s="14" customFormat="1" outlineLevel="2" x14ac:dyDescent="0.25">
      <c r="A23365" s="34"/>
      <c r="B23365" s="44" t="s">
        <v>5491</v>
      </c>
      <c r="C23365" s="31" t="s">
        <v>5042</v>
      </c>
      <c r="D23365" s="14" t="s">
        <v>849</v>
      </c>
      <c r="E23365" s="14" t="s">
        <v>1927</v>
      </c>
      <c r="F23365" s="14" t="s">
        <v>1928</v>
      </c>
      <c r="G23365" s="14" t="s">
        <v>6481</v>
      </c>
      <c r="H23365" s="20">
        <v>12731</v>
      </c>
      <c r="I23365" s="20">
        <v>12731</v>
      </c>
      <c r="J23365" s="21">
        <f>IFERROR((I23365/H23365),0)</f>
        <v>1</v>
      </c>
      <c r="K23365" s="20"/>
      <c r="L23365" s="20"/>
      <c r="M23365" s="22"/>
    </row>
    <row r="23366" spans="1:13" s="14" customFormat="1" outlineLevel="2" x14ac:dyDescent="0.25">
      <c r="A23366" s="34"/>
      <c r="B23366" s="44" t="s">
        <v>5491</v>
      </c>
      <c r="C23366" s="31" t="s">
        <v>5042</v>
      </c>
      <c r="D23366" s="14" t="s">
        <v>849</v>
      </c>
      <c r="E23366" s="14" t="s">
        <v>1927</v>
      </c>
      <c r="F23366" s="14" t="s">
        <v>1928</v>
      </c>
      <c r="G23366" s="14" t="s">
        <v>6482</v>
      </c>
      <c r="H23366" s="20">
        <v>707</v>
      </c>
      <c r="I23366" s="20">
        <v>707</v>
      </c>
      <c r="J23366" s="21">
        <f>IFERROR((I23366/H23366),0)</f>
        <v>1</v>
      </c>
      <c r="K23366" s="20"/>
      <c r="L23366" s="20"/>
      <c r="M23366" s="22"/>
    </row>
    <row r="23367" spans="1:13" s="14" customFormat="1" outlineLevel="2" x14ac:dyDescent="0.25">
      <c r="A23367" s="34"/>
      <c r="B23367" s="44" t="s">
        <v>5491</v>
      </c>
      <c r="C23367" s="31" t="s">
        <v>5042</v>
      </c>
      <c r="D23367" s="14" t="s">
        <v>849</v>
      </c>
      <c r="E23367" s="14" t="s">
        <v>1927</v>
      </c>
      <c r="F23367" s="14" t="s">
        <v>1928</v>
      </c>
      <c r="G23367" s="14" t="s">
        <v>6484</v>
      </c>
      <c r="H23367" s="20">
        <v>53611143</v>
      </c>
      <c r="I23367" s="20">
        <v>53611143</v>
      </c>
      <c r="J23367" s="21">
        <f>IFERROR((I23367/H23367),0)</f>
        <v>1</v>
      </c>
      <c r="K23367" s="20"/>
      <c r="L23367" s="20"/>
      <c r="M23367" s="22"/>
    </row>
    <row r="23368" spans="1:13" s="14" customFormat="1" outlineLevel="2" x14ac:dyDescent="0.25">
      <c r="A23368" s="34"/>
      <c r="B23368" s="44" t="s">
        <v>5491</v>
      </c>
      <c r="C23368" s="31" t="s">
        <v>5042</v>
      </c>
      <c r="D23368" s="14" t="s">
        <v>5015</v>
      </c>
      <c r="E23368" s="14" t="s">
        <v>1927</v>
      </c>
      <c r="F23368" s="14" t="s">
        <v>1928</v>
      </c>
      <c r="G23368" s="14" t="s">
        <v>6485</v>
      </c>
      <c r="H23368" s="20">
        <v>1308117</v>
      </c>
      <c r="I23368" s="20">
        <v>1308117</v>
      </c>
      <c r="J23368" s="21">
        <f>IFERROR((I23368/H23368),0)</f>
        <v>1</v>
      </c>
      <c r="K23368" s="25"/>
      <c r="L23368" s="25"/>
      <c r="M23368" s="22"/>
    </row>
    <row r="23369" spans="1:13" s="14" customFormat="1" outlineLevel="2" x14ac:dyDescent="0.25">
      <c r="A23369" s="34"/>
      <c r="B23369" s="44" t="s">
        <v>5491</v>
      </c>
      <c r="C23369" s="31" t="s">
        <v>5042</v>
      </c>
      <c r="D23369" s="14" t="s">
        <v>849</v>
      </c>
      <c r="E23369" s="14" t="s">
        <v>1927</v>
      </c>
      <c r="F23369" s="14" t="s">
        <v>1928</v>
      </c>
      <c r="G23369" s="14" t="s">
        <v>6491</v>
      </c>
      <c r="H23369" s="20">
        <v>9347112</v>
      </c>
      <c r="I23369" s="20">
        <v>9347112</v>
      </c>
      <c r="J23369" s="21">
        <f>IFERROR((I23369/H23369),0)</f>
        <v>1</v>
      </c>
      <c r="K23369" s="20"/>
      <c r="L23369" s="20"/>
      <c r="M23369" s="22"/>
    </row>
    <row r="23370" spans="1:13" s="14" customFormat="1" outlineLevel="2" x14ac:dyDescent="0.25">
      <c r="A23370" s="34"/>
      <c r="B23370" s="44" t="s">
        <v>5491</v>
      </c>
      <c r="C23370" s="31" t="s">
        <v>5042</v>
      </c>
      <c r="D23370" s="14" t="s">
        <v>849</v>
      </c>
      <c r="E23370" s="14" t="s">
        <v>1927</v>
      </c>
      <c r="F23370" s="14" t="s">
        <v>1928</v>
      </c>
      <c r="G23370" s="14" t="s">
        <v>6492</v>
      </c>
      <c r="H23370" s="20">
        <v>321415780</v>
      </c>
      <c r="I23370" s="20">
        <v>321415780</v>
      </c>
      <c r="J23370" s="21">
        <f>IFERROR((I23370/H23370),0)</f>
        <v>1</v>
      </c>
      <c r="K23370" s="20"/>
      <c r="L23370" s="20"/>
      <c r="M23370" s="22"/>
    </row>
    <row r="23371" spans="1:13" s="14" customFormat="1" outlineLevel="2" x14ac:dyDescent="0.25">
      <c r="A23371" s="34"/>
      <c r="B23371" s="44" t="s">
        <v>5491</v>
      </c>
      <c r="C23371" s="31" t="s">
        <v>5042</v>
      </c>
      <c r="D23371" s="14" t="s">
        <v>849</v>
      </c>
      <c r="E23371" s="14" t="s">
        <v>1927</v>
      </c>
      <c r="F23371" s="14" t="s">
        <v>1928</v>
      </c>
      <c r="G23371" s="14" t="s">
        <v>6493</v>
      </c>
      <c r="H23371" s="20">
        <v>-411672446</v>
      </c>
      <c r="I23371" s="20"/>
      <c r="J23371" s="21">
        <f>IFERROR((I23371/H23371),0)</f>
        <v>0</v>
      </c>
      <c r="K23371" s="20"/>
      <c r="L23371" s="20"/>
      <c r="M23371" s="22"/>
    </row>
    <row r="23372" spans="1:13" s="14" customFormat="1" outlineLevel="1" x14ac:dyDescent="0.25">
      <c r="A23372" s="34"/>
      <c r="B23372" s="46" t="s">
        <v>10252</v>
      </c>
      <c r="C23372" s="40" t="str">
        <f>C23371</f>
        <v>ASIGNACIONES DIRECTAS (20% DEL SGR)</v>
      </c>
      <c r="D23372" s="39" t="str">
        <f>D23371</f>
        <v xml:space="preserve">CÓRDOBA                                           </v>
      </c>
      <c r="E23372" s="39" t="str">
        <f>E23371</f>
        <v>23417</v>
      </c>
      <c r="F23372" s="39" t="str">
        <f>F23371</f>
        <v xml:space="preserve">LORICA                                            </v>
      </c>
      <c r="G23372" s="39" t="s">
        <v>10656</v>
      </c>
      <c r="H23372" s="20">
        <f>SUBTOTAL(9,H23362:H23371)</f>
        <v>3781410417</v>
      </c>
      <c r="I23372" s="20">
        <f>SUBTOTAL(9,I23362:I23371)</f>
        <v>2699239740.4000001</v>
      </c>
      <c r="J23372" s="42">
        <f>+I23372/H23372</f>
        <v>0.71381824312565756</v>
      </c>
      <c r="K23372" s="20">
        <f>SUBTOTAL(9,K23362:K23371)</f>
        <v>1528203965.2099998</v>
      </c>
      <c r="L23372" s="20">
        <f>SUBTOTAL(9,L23362:L23371)</f>
        <v>564519108.4000001</v>
      </c>
      <c r="M23372" s="7">
        <f>IFERROR((L23372/K23372),"N.A")</f>
        <v>0.36940036883258975</v>
      </c>
    </row>
    <row r="23373" spans="1:13" s="14" customFormat="1" outlineLevel="2" x14ac:dyDescent="0.25">
      <c r="A23373" s="34"/>
      <c r="B23373" s="44" t="s">
        <v>5492</v>
      </c>
      <c r="C23373" s="31" t="s">
        <v>5042</v>
      </c>
      <c r="D23373" s="14" t="s">
        <v>849</v>
      </c>
      <c r="E23373" s="14" t="s">
        <v>1930</v>
      </c>
      <c r="F23373" s="14" t="s">
        <v>1931</v>
      </c>
      <c r="G23373" s="14" t="s">
        <v>16</v>
      </c>
      <c r="H23373" s="15">
        <v>2031441858</v>
      </c>
      <c r="I23373" s="15">
        <v>2031441858.0000002</v>
      </c>
      <c r="J23373" s="16">
        <f>IFERROR((I23373/H23373),0)</f>
        <v>1.0000000000000002</v>
      </c>
      <c r="K23373" s="15">
        <v>1509271682.2099998</v>
      </c>
      <c r="L23373" s="15">
        <v>2031441858.0000002</v>
      </c>
      <c r="M23373" s="17">
        <f>L23373/K23373</f>
        <v>1.3459749374117957</v>
      </c>
    </row>
    <row r="23374" spans="1:13" s="14" customFormat="1" outlineLevel="2" x14ac:dyDescent="0.25">
      <c r="A23374" s="34"/>
      <c r="B23374" s="44" t="s">
        <v>5492</v>
      </c>
      <c r="C23374" s="31" t="s">
        <v>5042</v>
      </c>
      <c r="D23374" s="14" t="s">
        <v>849</v>
      </c>
      <c r="E23374" s="14" t="s">
        <v>1930</v>
      </c>
      <c r="F23374" s="14" t="s">
        <v>1931</v>
      </c>
      <c r="G23374" s="14" t="s">
        <v>5862</v>
      </c>
      <c r="H23374" s="20">
        <v>231249474</v>
      </c>
      <c r="I23374" s="20">
        <v>231249474</v>
      </c>
      <c r="J23374" s="21">
        <f>IFERROR((I23374/H23374),0)</f>
        <v>1</v>
      </c>
      <c r="K23374" s="20"/>
      <c r="L23374" s="20"/>
      <c r="M23374" s="22"/>
    </row>
    <row r="23375" spans="1:13" s="14" customFormat="1" outlineLevel="2" x14ac:dyDescent="0.25">
      <c r="A23375" s="34"/>
      <c r="B23375" s="44" t="s">
        <v>5492</v>
      </c>
      <c r="C23375" s="31" t="s">
        <v>5042</v>
      </c>
      <c r="D23375" s="14" t="s">
        <v>849</v>
      </c>
      <c r="E23375" s="14" t="s">
        <v>1930</v>
      </c>
      <c r="F23375" s="14" t="s">
        <v>1931</v>
      </c>
      <c r="G23375" s="14" t="s">
        <v>6109</v>
      </c>
      <c r="H23375" s="20">
        <v>893492598</v>
      </c>
      <c r="I23375" s="20">
        <v>893492598</v>
      </c>
      <c r="J23375" s="21">
        <f>IFERROR((I23375/H23375),0)</f>
        <v>1</v>
      </c>
      <c r="K23375" s="20"/>
      <c r="L23375" s="20"/>
      <c r="M23375" s="22"/>
    </row>
    <row r="23376" spans="1:13" s="14" customFormat="1" outlineLevel="2" x14ac:dyDescent="0.25">
      <c r="A23376" s="34"/>
      <c r="B23376" s="44" t="s">
        <v>5492</v>
      </c>
      <c r="C23376" s="31" t="s">
        <v>5042</v>
      </c>
      <c r="D23376" s="14" t="s">
        <v>849</v>
      </c>
      <c r="E23376" s="14" t="s">
        <v>1930</v>
      </c>
      <c r="F23376" s="14" t="s">
        <v>1931</v>
      </c>
      <c r="G23376" s="14" t="s">
        <v>6481</v>
      </c>
      <c r="H23376" s="20">
        <v>12564</v>
      </c>
      <c r="I23376" s="20">
        <v>12564</v>
      </c>
      <c r="J23376" s="21">
        <f>IFERROR((I23376/H23376),0)</f>
        <v>1</v>
      </c>
      <c r="K23376" s="20"/>
      <c r="L23376" s="20"/>
      <c r="M23376" s="22"/>
    </row>
    <row r="23377" spans="1:13" s="14" customFormat="1" outlineLevel="2" x14ac:dyDescent="0.25">
      <c r="A23377" s="34"/>
      <c r="B23377" s="44" t="s">
        <v>5492</v>
      </c>
      <c r="C23377" s="31" t="s">
        <v>5042</v>
      </c>
      <c r="D23377" s="14" t="s">
        <v>849</v>
      </c>
      <c r="E23377" s="14" t="s">
        <v>1930</v>
      </c>
      <c r="F23377" s="14" t="s">
        <v>1931</v>
      </c>
      <c r="G23377" s="14" t="s">
        <v>6482</v>
      </c>
      <c r="H23377" s="20">
        <v>2386</v>
      </c>
      <c r="I23377" s="20">
        <v>2386</v>
      </c>
      <c r="J23377" s="21">
        <f>IFERROR((I23377/H23377),0)</f>
        <v>1</v>
      </c>
      <c r="K23377" s="20"/>
      <c r="L23377" s="20"/>
      <c r="M23377" s="22"/>
    </row>
    <row r="23378" spans="1:13" s="14" customFormat="1" outlineLevel="2" x14ac:dyDescent="0.25">
      <c r="A23378" s="34"/>
      <c r="B23378" s="44" t="s">
        <v>5492</v>
      </c>
      <c r="C23378" s="31" t="s">
        <v>5042</v>
      </c>
      <c r="D23378" s="14" t="s">
        <v>849</v>
      </c>
      <c r="E23378" s="14" t="s">
        <v>1930</v>
      </c>
      <c r="F23378" s="14" t="s">
        <v>1931</v>
      </c>
      <c r="G23378" s="14" t="s">
        <v>6484</v>
      </c>
      <c r="H23378" s="20">
        <v>117211016</v>
      </c>
      <c r="I23378" s="20">
        <v>117211016</v>
      </c>
      <c r="J23378" s="21">
        <f>IFERROR((I23378/H23378),0)</f>
        <v>1</v>
      </c>
      <c r="K23378" s="20"/>
      <c r="L23378" s="20"/>
      <c r="M23378" s="22"/>
    </row>
    <row r="23379" spans="1:13" s="14" customFormat="1" outlineLevel="2" x14ac:dyDescent="0.25">
      <c r="A23379" s="34"/>
      <c r="B23379" s="44" t="s">
        <v>5492</v>
      </c>
      <c r="C23379" s="31" t="s">
        <v>5042</v>
      </c>
      <c r="D23379" s="14" t="s">
        <v>5015</v>
      </c>
      <c r="E23379" s="14" t="s">
        <v>1930</v>
      </c>
      <c r="F23379" s="14" t="s">
        <v>1931</v>
      </c>
      <c r="G23379" s="14" t="s">
        <v>6485</v>
      </c>
      <c r="H23379" s="20">
        <v>306929966</v>
      </c>
      <c r="I23379" s="20">
        <v>306929966</v>
      </c>
      <c r="J23379" s="21">
        <f>IFERROR((I23379/H23379),0)</f>
        <v>1</v>
      </c>
      <c r="K23379" s="25"/>
      <c r="L23379" s="25"/>
      <c r="M23379" s="22"/>
    </row>
    <row r="23380" spans="1:13" s="14" customFormat="1" outlineLevel="2" x14ac:dyDescent="0.25">
      <c r="A23380" s="34"/>
      <c r="B23380" s="44" t="s">
        <v>5492</v>
      </c>
      <c r="C23380" s="31" t="s">
        <v>5042</v>
      </c>
      <c r="D23380" s="14" t="s">
        <v>849</v>
      </c>
      <c r="E23380" s="14" t="s">
        <v>1930</v>
      </c>
      <c r="F23380" s="14" t="s">
        <v>1931</v>
      </c>
      <c r="G23380" s="14" t="s">
        <v>6492</v>
      </c>
      <c r="H23380" s="20">
        <v>317463242</v>
      </c>
      <c r="I23380" s="20">
        <v>317463242</v>
      </c>
      <c r="J23380" s="21">
        <f>IFERROR((I23380/H23380),0)</f>
        <v>1</v>
      </c>
      <c r="K23380" s="20"/>
      <c r="L23380" s="20"/>
      <c r="M23380" s="22"/>
    </row>
    <row r="23381" spans="1:13" s="14" customFormat="1" outlineLevel="2" x14ac:dyDescent="0.25">
      <c r="A23381" s="34"/>
      <c r="B23381" s="44" t="s">
        <v>5492</v>
      </c>
      <c r="C23381" s="31" t="s">
        <v>5042</v>
      </c>
      <c r="D23381" s="14" t="s">
        <v>849</v>
      </c>
      <c r="E23381" s="14" t="s">
        <v>1930</v>
      </c>
      <c r="F23381" s="14" t="s">
        <v>1931</v>
      </c>
      <c r="G23381" s="14" t="s">
        <v>6493</v>
      </c>
      <c r="H23381" s="20">
        <v>-406288372</v>
      </c>
      <c r="I23381" s="20"/>
      <c r="J23381" s="21">
        <f>IFERROR((I23381/H23381),0)</f>
        <v>0</v>
      </c>
      <c r="K23381" s="20"/>
      <c r="L23381" s="20"/>
      <c r="M23381" s="22"/>
    </row>
    <row r="23382" spans="1:13" s="14" customFormat="1" outlineLevel="1" x14ac:dyDescent="0.25">
      <c r="A23382" s="34"/>
      <c r="B23382" s="46" t="s">
        <v>10253</v>
      </c>
      <c r="C23382" s="40" t="str">
        <f>C23381</f>
        <v>ASIGNACIONES DIRECTAS (20% DEL SGR)</v>
      </c>
      <c r="D23382" s="39" t="str">
        <f>D23381</f>
        <v xml:space="preserve">CÓRDOBA                                           </v>
      </c>
      <c r="E23382" s="39" t="str">
        <f>E23381</f>
        <v>23350</v>
      </c>
      <c r="F23382" s="39" t="str">
        <f>F23381</f>
        <v xml:space="preserve">LA APARTADA                                       </v>
      </c>
      <c r="G23382" s="39" t="s">
        <v>10656</v>
      </c>
      <c r="H23382" s="20">
        <f>SUBTOTAL(9,H23373:H23381)</f>
        <v>3491514732</v>
      </c>
      <c r="I23382" s="20">
        <f>SUBTOTAL(9,I23373:I23381)</f>
        <v>3897803104</v>
      </c>
      <c r="J23382" s="42">
        <f>+I23382/H23382</f>
        <v>1.11636450170934</v>
      </c>
      <c r="K23382" s="20">
        <f>SUBTOTAL(9,K23373:K23381)</f>
        <v>1509271682.2099998</v>
      </c>
      <c r="L23382" s="20">
        <f>SUBTOTAL(9,L23373:L23381)</f>
        <v>2031441858.0000002</v>
      </c>
      <c r="M23382" s="7">
        <f>IFERROR((L23382/K23382),"N.A")</f>
        <v>1.3459749374117957</v>
      </c>
    </row>
    <row r="23383" spans="1:13" s="14" customFormat="1" outlineLevel="2" x14ac:dyDescent="0.25">
      <c r="A23383" s="34"/>
      <c r="B23383" s="44" t="s">
        <v>5493</v>
      </c>
      <c r="C23383" s="31" t="s">
        <v>5042</v>
      </c>
      <c r="D23383" s="14" t="s">
        <v>849</v>
      </c>
      <c r="E23383" s="14" t="s">
        <v>1933</v>
      </c>
      <c r="F23383" s="14" t="s">
        <v>1934</v>
      </c>
      <c r="G23383" s="14" t="s">
        <v>16</v>
      </c>
      <c r="H23383" s="15">
        <v>2030134378</v>
      </c>
      <c r="I23383" s="15">
        <v>558530239.49000001</v>
      </c>
      <c r="J23383" s="16">
        <f>IFERROR((I23383/H23383),0)</f>
        <v>0.27511983716084826</v>
      </c>
      <c r="K23383" s="15">
        <v>1508345310.2099998</v>
      </c>
      <c r="L23383" s="15">
        <v>558530239.49000001</v>
      </c>
      <c r="M23383" s="17">
        <f>L23383/K23383</f>
        <v>0.37029335107107436</v>
      </c>
    </row>
    <row r="23384" spans="1:13" s="14" customFormat="1" outlineLevel="2" x14ac:dyDescent="0.25">
      <c r="A23384" s="34"/>
      <c r="B23384" s="44" t="s">
        <v>5493</v>
      </c>
      <c r="C23384" s="31" t="s">
        <v>5042</v>
      </c>
      <c r="D23384" s="14" t="s">
        <v>849</v>
      </c>
      <c r="E23384" s="14" t="s">
        <v>1933</v>
      </c>
      <c r="F23384" s="14" t="s">
        <v>1934</v>
      </c>
      <c r="G23384" s="14" t="s">
        <v>5818</v>
      </c>
      <c r="H23384" s="20">
        <v>159693</v>
      </c>
      <c r="I23384" s="20">
        <v>159693</v>
      </c>
      <c r="J23384" s="21">
        <f>IFERROR((I23384/H23384),0)</f>
        <v>1</v>
      </c>
      <c r="K23384" s="20"/>
      <c r="L23384" s="20"/>
      <c r="M23384" s="22"/>
    </row>
    <row r="23385" spans="1:13" s="14" customFormat="1" outlineLevel="2" x14ac:dyDescent="0.25">
      <c r="A23385" s="34"/>
      <c r="B23385" s="44" t="s">
        <v>5493</v>
      </c>
      <c r="C23385" s="31" t="s">
        <v>5042</v>
      </c>
      <c r="D23385" s="14" t="s">
        <v>849</v>
      </c>
      <c r="E23385" s="14" t="s">
        <v>1933</v>
      </c>
      <c r="F23385" s="14" t="s">
        <v>1934</v>
      </c>
      <c r="G23385" s="14" t="s">
        <v>5862</v>
      </c>
      <c r="H23385" s="20">
        <v>275007645</v>
      </c>
      <c r="I23385" s="20">
        <v>275007645</v>
      </c>
      <c r="J23385" s="21">
        <f>IFERROR((I23385/H23385),0)</f>
        <v>1</v>
      </c>
      <c r="K23385" s="20"/>
      <c r="L23385" s="20"/>
      <c r="M23385" s="22"/>
    </row>
    <row r="23386" spans="1:13" s="14" customFormat="1" outlineLevel="2" x14ac:dyDescent="0.25">
      <c r="A23386" s="34"/>
      <c r="B23386" s="44" t="s">
        <v>5493</v>
      </c>
      <c r="C23386" s="31" t="s">
        <v>5042</v>
      </c>
      <c r="D23386" s="14" t="s">
        <v>849</v>
      </c>
      <c r="E23386" s="14" t="s">
        <v>1933</v>
      </c>
      <c r="F23386" s="14" t="s">
        <v>1934</v>
      </c>
      <c r="G23386" s="14" t="s">
        <v>6109</v>
      </c>
      <c r="H23386" s="20">
        <v>2025339108</v>
      </c>
      <c r="I23386" s="20">
        <v>2025339108</v>
      </c>
      <c r="J23386" s="21">
        <f>IFERROR((I23386/H23386),0)</f>
        <v>1</v>
      </c>
      <c r="K23386" s="20"/>
      <c r="L23386" s="20"/>
      <c r="M23386" s="22"/>
    </row>
    <row r="23387" spans="1:13" s="14" customFormat="1" outlineLevel="2" x14ac:dyDescent="0.25">
      <c r="A23387" s="34"/>
      <c r="B23387" s="44" t="s">
        <v>5493</v>
      </c>
      <c r="C23387" s="31" t="s">
        <v>5042</v>
      </c>
      <c r="D23387" s="14" t="s">
        <v>849</v>
      </c>
      <c r="E23387" s="14" t="s">
        <v>1933</v>
      </c>
      <c r="F23387" s="14" t="s">
        <v>1934</v>
      </c>
      <c r="G23387" s="14" t="s">
        <v>6481</v>
      </c>
      <c r="H23387" s="20">
        <v>12556</v>
      </c>
      <c r="I23387" s="20">
        <v>12556</v>
      </c>
      <c r="J23387" s="21">
        <f>IFERROR((I23387/H23387),0)</f>
        <v>1</v>
      </c>
      <c r="K23387" s="20"/>
      <c r="L23387" s="20"/>
      <c r="M23387" s="22"/>
    </row>
    <row r="23388" spans="1:13" s="14" customFormat="1" outlineLevel="2" x14ac:dyDescent="0.25">
      <c r="A23388" s="34"/>
      <c r="B23388" s="44" t="s">
        <v>5493</v>
      </c>
      <c r="C23388" s="31" t="s">
        <v>5042</v>
      </c>
      <c r="D23388" s="14" t="s">
        <v>849</v>
      </c>
      <c r="E23388" s="14" t="s">
        <v>1933</v>
      </c>
      <c r="F23388" s="14" t="s">
        <v>1934</v>
      </c>
      <c r="G23388" s="14" t="s">
        <v>6482</v>
      </c>
      <c r="H23388" s="20">
        <v>884</v>
      </c>
      <c r="I23388" s="20">
        <v>884</v>
      </c>
      <c r="J23388" s="21">
        <f>IFERROR((I23388/H23388),0)</f>
        <v>1</v>
      </c>
      <c r="K23388" s="20"/>
      <c r="L23388" s="20"/>
      <c r="M23388" s="22"/>
    </row>
    <row r="23389" spans="1:13" s="14" customFormat="1" outlineLevel="2" x14ac:dyDescent="0.25">
      <c r="A23389" s="34"/>
      <c r="B23389" s="44" t="s">
        <v>5493</v>
      </c>
      <c r="C23389" s="31" t="s">
        <v>5042</v>
      </c>
      <c r="D23389" s="14" t="s">
        <v>849</v>
      </c>
      <c r="E23389" s="14" t="s">
        <v>1933</v>
      </c>
      <c r="F23389" s="14" t="s">
        <v>1934</v>
      </c>
      <c r="G23389" s="14" t="s">
        <v>6484</v>
      </c>
      <c r="H23389" s="20">
        <v>53611143</v>
      </c>
      <c r="I23389" s="20">
        <v>53611143</v>
      </c>
      <c r="J23389" s="21">
        <f>IFERROR((I23389/H23389),0)</f>
        <v>1</v>
      </c>
      <c r="K23389" s="20"/>
      <c r="L23389" s="20"/>
      <c r="M23389" s="22"/>
    </row>
    <row r="23390" spans="1:13" s="14" customFormat="1" outlineLevel="2" x14ac:dyDescent="0.25">
      <c r="A23390" s="34"/>
      <c r="B23390" s="44" t="s">
        <v>5493</v>
      </c>
      <c r="C23390" s="31" t="s">
        <v>5042</v>
      </c>
      <c r="D23390" s="14" t="s">
        <v>849</v>
      </c>
      <c r="E23390" s="14" t="s">
        <v>1933</v>
      </c>
      <c r="F23390" s="14" t="s">
        <v>1934</v>
      </c>
      <c r="G23390" s="14" t="s">
        <v>6492</v>
      </c>
      <c r="H23390" s="20">
        <v>317267296</v>
      </c>
      <c r="I23390" s="20">
        <v>317267296</v>
      </c>
      <c r="J23390" s="21">
        <f>IFERROR((I23390/H23390),0)</f>
        <v>1</v>
      </c>
      <c r="K23390" s="20"/>
      <c r="L23390" s="20"/>
      <c r="M23390" s="22"/>
    </row>
    <row r="23391" spans="1:13" s="14" customFormat="1" outlineLevel="2" x14ac:dyDescent="0.25">
      <c r="A23391" s="34"/>
      <c r="B23391" s="44" t="s">
        <v>5493</v>
      </c>
      <c r="C23391" s="31" t="s">
        <v>5042</v>
      </c>
      <c r="D23391" s="14" t="s">
        <v>849</v>
      </c>
      <c r="E23391" s="14" t="s">
        <v>1933</v>
      </c>
      <c r="F23391" s="14" t="s">
        <v>1934</v>
      </c>
      <c r="G23391" s="14" t="s">
        <v>6493</v>
      </c>
      <c r="H23391" s="20">
        <v>-406026876</v>
      </c>
      <c r="I23391" s="20"/>
      <c r="J23391" s="21">
        <f>IFERROR((I23391/H23391),0)</f>
        <v>0</v>
      </c>
      <c r="K23391" s="20"/>
      <c r="L23391" s="20"/>
      <c r="M23391" s="22"/>
    </row>
    <row r="23392" spans="1:13" s="14" customFormat="1" outlineLevel="1" x14ac:dyDescent="0.25">
      <c r="A23392" s="34"/>
      <c r="B23392" s="46" t="s">
        <v>10254</v>
      </c>
      <c r="C23392" s="40" t="str">
        <f>C23391</f>
        <v>ASIGNACIONES DIRECTAS (20% DEL SGR)</v>
      </c>
      <c r="D23392" s="39" t="str">
        <f>D23391</f>
        <v xml:space="preserve">CÓRDOBA                                           </v>
      </c>
      <c r="E23392" s="39" t="str">
        <f>E23391</f>
        <v>23300</v>
      </c>
      <c r="F23392" s="39" t="str">
        <f>F23391</f>
        <v xml:space="preserve">COTORRA                                           </v>
      </c>
      <c r="G23392" s="39" t="s">
        <v>10656</v>
      </c>
      <c r="H23392" s="20">
        <f>SUBTOTAL(9,H23383:H23391)</f>
        <v>4295505827</v>
      </c>
      <c r="I23392" s="20">
        <f>SUBTOTAL(9,I23383:I23391)</f>
        <v>3229928564.4899998</v>
      </c>
      <c r="J23392" s="42">
        <f>+I23392/H23392</f>
        <v>0.75193206448186711</v>
      </c>
      <c r="K23392" s="20">
        <f>SUBTOTAL(9,K23383:K23391)</f>
        <v>1508345310.2099998</v>
      </c>
      <c r="L23392" s="20">
        <f>SUBTOTAL(9,L23383:L23391)</f>
        <v>558530239.49000001</v>
      </c>
      <c r="M23392" s="7">
        <f>IFERROR((L23392/K23392),"N.A")</f>
        <v>0.37029335107107436</v>
      </c>
    </row>
    <row r="23393" spans="1:13" s="14" customFormat="1" outlineLevel="2" x14ac:dyDescent="0.25">
      <c r="A23393" s="34"/>
      <c r="B23393" s="44" t="s">
        <v>5494</v>
      </c>
      <c r="C23393" s="31" t="s">
        <v>5042</v>
      </c>
      <c r="D23393" s="14" t="s">
        <v>849</v>
      </c>
      <c r="E23393" s="14" t="s">
        <v>1936</v>
      </c>
      <c r="F23393" s="14" t="s">
        <v>1937</v>
      </c>
      <c r="G23393" s="14" t="s">
        <v>16</v>
      </c>
      <c r="H23393" s="15">
        <v>2041017515</v>
      </c>
      <c r="I23393" s="15">
        <v>569029853.3900001</v>
      </c>
      <c r="J23393" s="16">
        <f>IFERROR((I23393/H23393),0)</f>
        <v>0.27879714368350245</v>
      </c>
      <c r="K23393" s="15">
        <v>1516037557.2099998</v>
      </c>
      <c r="L23393" s="15">
        <v>569029853.3900001</v>
      </c>
      <c r="M23393" s="17">
        <f>L23393/K23393</f>
        <v>0.37534020887793795</v>
      </c>
    </row>
    <row r="23394" spans="1:13" s="14" customFormat="1" outlineLevel="2" x14ac:dyDescent="0.25">
      <c r="A23394" s="34"/>
      <c r="B23394" s="44" t="s">
        <v>5494</v>
      </c>
      <c r="C23394" s="31" t="s">
        <v>5042</v>
      </c>
      <c r="D23394" s="14" t="s">
        <v>849</v>
      </c>
      <c r="E23394" s="14" t="s">
        <v>1936</v>
      </c>
      <c r="F23394" s="14" t="s">
        <v>1937</v>
      </c>
      <c r="G23394" s="14" t="s">
        <v>5862</v>
      </c>
      <c r="H23394" s="20">
        <v>69329697</v>
      </c>
      <c r="I23394" s="20">
        <v>69329697</v>
      </c>
      <c r="J23394" s="21">
        <f>IFERROR((I23394/H23394),0)</f>
        <v>1</v>
      </c>
      <c r="K23394" s="20"/>
      <c r="L23394" s="20"/>
      <c r="M23394" s="22"/>
    </row>
    <row r="23395" spans="1:13" s="14" customFormat="1" outlineLevel="2" x14ac:dyDescent="0.25">
      <c r="A23395" s="34"/>
      <c r="B23395" s="44" t="s">
        <v>5494</v>
      </c>
      <c r="C23395" s="31" t="s">
        <v>5042</v>
      </c>
      <c r="D23395" s="14" t="s">
        <v>849</v>
      </c>
      <c r="E23395" s="14" t="s">
        <v>1936</v>
      </c>
      <c r="F23395" s="14" t="s">
        <v>1937</v>
      </c>
      <c r="G23395" s="14" t="s">
        <v>6109</v>
      </c>
      <c r="H23395" s="20">
        <v>639262673</v>
      </c>
      <c r="I23395" s="20">
        <v>639262673</v>
      </c>
      <c r="J23395" s="21">
        <f>IFERROR((I23395/H23395),0)</f>
        <v>1</v>
      </c>
      <c r="K23395" s="20"/>
      <c r="L23395" s="20"/>
      <c r="M23395" s="22"/>
    </row>
    <row r="23396" spans="1:13" s="14" customFormat="1" outlineLevel="2" x14ac:dyDescent="0.25">
      <c r="A23396" s="34"/>
      <c r="B23396" s="44" t="s">
        <v>5494</v>
      </c>
      <c r="C23396" s="31" t="s">
        <v>5042</v>
      </c>
      <c r="D23396" s="14" t="s">
        <v>849</v>
      </c>
      <c r="E23396" s="14" t="s">
        <v>1936</v>
      </c>
      <c r="F23396" s="14" t="s">
        <v>1937</v>
      </c>
      <c r="G23396" s="14" t="s">
        <v>6481</v>
      </c>
      <c r="H23396" s="20">
        <v>12623</v>
      </c>
      <c r="I23396" s="20">
        <v>12623</v>
      </c>
      <c r="J23396" s="21">
        <f>IFERROR((I23396/H23396),0)</f>
        <v>1</v>
      </c>
      <c r="K23396" s="20"/>
      <c r="L23396" s="20"/>
      <c r="M23396" s="22"/>
    </row>
    <row r="23397" spans="1:13" s="14" customFormat="1" outlineLevel="2" x14ac:dyDescent="0.25">
      <c r="A23397" s="34"/>
      <c r="B23397" s="44" t="s">
        <v>5494</v>
      </c>
      <c r="C23397" s="31" t="s">
        <v>5042</v>
      </c>
      <c r="D23397" s="14" t="s">
        <v>849</v>
      </c>
      <c r="E23397" s="14" t="s">
        <v>1936</v>
      </c>
      <c r="F23397" s="14" t="s">
        <v>1937</v>
      </c>
      <c r="G23397" s="14" t="s">
        <v>6482</v>
      </c>
      <c r="H23397" s="20">
        <v>618</v>
      </c>
      <c r="I23397" s="20">
        <v>618</v>
      </c>
      <c r="J23397" s="21">
        <f>IFERROR((I23397/H23397),0)</f>
        <v>1</v>
      </c>
      <c r="K23397" s="20"/>
      <c r="L23397" s="20"/>
      <c r="M23397" s="22"/>
    </row>
    <row r="23398" spans="1:13" s="14" customFormat="1" outlineLevel="2" x14ac:dyDescent="0.25">
      <c r="A23398" s="34"/>
      <c r="B23398" s="44" t="s">
        <v>5494</v>
      </c>
      <c r="C23398" s="31" t="s">
        <v>5042</v>
      </c>
      <c r="D23398" s="14" t="s">
        <v>849</v>
      </c>
      <c r="E23398" s="14" t="s">
        <v>1936</v>
      </c>
      <c r="F23398" s="14" t="s">
        <v>1937</v>
      </c>
      <c r="G23398" s="14" t="s">
        <v>6484</v>
      </c>
      <c r="H23398" s="20">
        <v>53611143</v>
      </c>
      <c r="I23398" s="20">
        <v>53611143</v>
      </c>
      <c r="J23398" s="21">
        <f>IFERROR((I23398/H23398),0)</f>
        <v>1</v>
      </c>
      <c r="K23398" s="20"/>
      <c r="L23398" s="20"/>
      <c r="M23398" s="22"/>
    </row>
    <row r="23399" spans="1:13" s="14" customFormat="1" outlineLevel="2" x14ac:dyDescent="0.25">
      <c r="A23399" s="34"/>
      <c r="B23399" s="44" t="s">
        <v>5494</v>
      </c>
      <c r="C23399" s="31" t="s">
        <v>5042</v>
      </c>
      <c r="D23399" s="14" t="s">
        <v>5015</v>
      </c>
      <c r="E23399" s="14" t="s">
        <v>1936</v>
      </c>
      <c r="F23399" s="14" t="s">
        <v>1937</v>
      </c>
      <c r="G23399" s="14" t="s">
        <v>6485</v>
      </c>
      <c r="H23399" s="20">
        <v>1402580</v>
      </c>
      <c r="I23399" s="20">
        <v>1402580</v>
      </c>
      <c r="J23399" s="21">
        <f>IFERROR((I23399/H23399),0)</f>
        <v>1</v>
      </c>
      <c r="K23399" s="25"/>
      <c r="L23399" s="25"/>
      <c r="M23399" s="22"/>
    </row>
    <row r="23400" spans="1:13" s="14" customFormat="1" outlineLevel="2" x14ac:dyDescent="0.25">
      <c r="A23400" s="34"/>
      <c r="B23400" s="44" t="s">
        <v>5494</v>
      </c>
      <c r="C23400" s="31" t="s">
        <v>5042</v>
      </c>
      <c r="D23400" s="14" t="s">
        <v>849</v>
      </c>
      <c r="E23400" s="14" t="s">
        <v>1936</v>
      </c>
      <c r="F23400" s="14" t="s">
        <v>1937</v>
      </c>
      <c r="G23400" s="14" t="s">
        <v>6491</v>
      </c>
      <c r="H23400" s="20">
        <v>2734</v>
      </c>
      <c r="I23400" s="20">
        <v>2734</v>
      </c>
      <c r="J23400" s="21">
        <f>IFERROR((I23400/H23400),0)</f>
        <v>1</v>
      </c>
      <c r="K23400" s="20"/>
      <c r="L23400" s="20"/>
      <c r="M23400" s="22"/>
    </row>
    <row r="23401" spans="1:13" s="14" customFormat="1" outlineLevel="2" x14ac:dyDescent="0.25">
      <c r="A23401" s="34"/>
      <c r="B23401" s="44" t="s">
        <v>5494</v>
      </c>
      <c r="C23401" s="31" t="s">
        <v>5042</v>
      </c>
      <c r="D23401" s="14" t="s">
        <v>849</v>
      </c>
      <c r="E23401" s="14" t="s">
        <v>1936</v>
      </c>
      <c r="F23401" s="14" t="s">
        <v>1937</v>
      </c>
      <c r="G23401" s="14" t="s">
        <v>6492</v>
      </c>
      <c r="H23401" s="20">
        <v>318887494</v>
      </c>
      <c r="I23401" s="20">
        <v>318887494</v>
      </c>
      <c r="J23401" s="21">
        <f>IFERROR((I23401/H23401),0)</f>
        <v>1</v>
      </c>
      <c r="K23401" s="20"/>
      <c r="L23401" s="20"/>
      <c r="M23401" s="22"/>
    </row>
    <row r="23402" spans="1:13" s="14" customFormat="1" outlineLevel="2" x14ac:dyDescent="0.25">
      <c r="A23402" s="34"/>
      <c r="B23402" s="44" t="s">
        <v>5494</v>
      </c>
      <c r="C23402" s="31" t="s">
        <v>5042</v>
      </c>
      <c r="D23402" s="14" t="s">
        <v>849</v>
      </c>
      <c r="E23402" s="14" t="s">
        <v>1936</v>
      </c>
      <c r="F23402" s="14" t="s">
        <v>1937</v>
      </c>
      <c r="G23402" s="14" t="s">
        <v>6493</v>
      </c>
      <c r="H23402" s="20">
        <v>-408203503</v>
      </c>
      <c r="I23402" s="20"/>
      <c r="J23402" s="21">
        <f>IFERROR((I23402/H23402),0)</f>
        <v>0</v>
      </c>
      <c r="K23402" s="20"/>
      <c r="L23402" s="20"/>
      <c r="M23402" s="22"/>
    </row>
    <row r="23403" spans="1:13" s="14" customFormat="1" outlineLevel="1" x14ac:dyDescent="0.25">
      <c r="A23403" s="34"/>
      <c r="B23403" s="46" t="s">
        <v>10255</v>
      </c>
      <c r="C23403" s="40" t="str">
        <f>C23402</f>
        <v>ASIGNACIONES DIRECTAS (20% DEL SGR)</v>
      </c>
      <c r="D23403" s="39" t="str">
        <f>D23402</f>
        <v xml:space="preserve">CÓRDOBA                                           </v>
      </c>
      <c r="E23403" s="39" t="str">
        <f>E23402</f>
        <v>23189</v>
      </c>
      <c r="F23403" s="39" t="str">
        <f>F23402</f>
        <v xml:space="preserve">CIÉNAGA DE ORO                                    </v>
      </c>
      <c r="G23403" s="39" t="s">
        <v>10656</v>
      </c>
      <c r="H23403" s="20">
        <f>SUBTOTAL(9,H23393:H23402)</f>
        <v>2715323574</v>
      </c>
      <c r="I23403" s="20">
        <f>SUBTOTAL(9,I23393:I23402)</f>
        <v>1651539415.3900001</v>
      </c>
      <c r="J23403" s="42">
        <f>+I23403/H23403</f>
        <v>0.6082293216189637</v>
      </c>
      <c r="K23403" s="20">
        <f>SUBTOTAL(9,K23393:K23402)</f>
        <v>1516037557.2099998</v>
      </c>
      <c r="L23403" s="20">
        <f>SUBTOTAL(9,L23393:L23402)</f>
        <v>569029853.3900001</v>
      </c>
      <c r="M23403" s="7">
        <f>IFERROR((L23403/K23403),"N.A")</f>
        <v>0.37534020887793795</v>
      </c>
    </row>
    <row r="23404" spans="1:13" s="14" customFormat="1" outlineLevel="2" x14ac:dyDescent="0.25">
      <c r="A23404" s="34"/>
      <c r="B23404" s="44" t="s">
        <v>5495</v>
      </c>
      <c r="C23404" s="31" t="s">
        <v>5042</v>
      </c>
      <c r="D23404" s="14" t="s">
        <v>849</v>
      </c>
      <c r="E23404" s="14" t="s">
        <v>1939</v>
      </c>
      <c r="F23404" s="14" t="s">
        <v>1940</v>
      </c>
      <c r="G23404" s="14" t="s">
        <v>16</v>
      </c>
      <c r="H23404" s="15">
        <v>2030134378</v>
      </c>
      <c r="I23404" s="15">
        <v>558530239.49000001</v>
      </c>
      <c r="J23404" s="16">
        <f>IFERROR((I23404/H23404),0)</f>
        <v>0.27511983716084826</v>
      </c>
      <c r="K23404" s="15">
        <v>1508345310.2099998</v>
      </c>
      <c r="L23404" s="15">
        <v>558530239.49000001</v>
      </c>
      <c r="M23404" s="17">
        <f>L23404/K23404</f>
        <v>0.37029335107107436</v>
      </c>
    </row>
    <row r="23405" spans="1:13" s="14" customFormat="1" outlineLevel="2" x14ac:dyDescent="0.25">
      <c r="A23405" s="34"/>
      <c r="B23405" s="44" t="s">
        <v>5495</v>
      </c>
      <c r="C23405" s="31" t="s">
        <v>5042</v>
      </c>
      <c r="D23405" s="14" t="s">
        <v>849</v>
      </c>
      <c r="E23405" s="14" t="s">
        <v>1939</v>
      </c>
      <c r="F23405" s="14" t="s">
        <v>1940</v>
      </c>
      <c r="G23405" s="14" t="s">
        <v>5862</v>
      </c>
      <c r="H23405" s="20">
        <v>118190959</v>
      </c>
      <c r="I23405" s="20">
        <v>118190959</v>
      </c>
      <c r="J23405" s="21">
        <f>IFERROR((I23405/H23405),0)</f>
        <v>1</v>
      </c>
      <c r="K23405" s="20"/>
      <c r="L23405" s="20"/>
      <c r="M23405" s="22"/>
    </row>
    <row r="23406" spans="1:13" s="14" customFormat="1" outlineLevel="2" x14ac:dyDescent="0.25">
      <c r="A23406" s="34"/>
      <c r="B23406" s="44" t="s">
        <v>5495</v>
      </c>
      <c r="C23406" s="31" t="s">
        <v>5042</v>
      </c>
      <c r="D23406" s="14" t="s">
        <v>849</v>
      </c>
      <c r="E23406" s="14" t="s">
        <v>1939</v>
      </c>
      <c r="F23406" s="14" t="s">
        <v>1940</v>
      </c>
      <c r="G23406" s="14" t="s">
        <v>6109</v>
      </c>
      <c r="H23406" s="20">
        <v>483867670</v>
      </c>
      <c r="I23406" s="20">
        <v>483867670</v>
      </c>
      <c r="J23406" s="21">
        <f>IFERROR((I23406/H23406),0)</f>
        <v>1</v>
      </c>
      <c r="K23406" s="20"/>
      <c r="L23406" s="20"/>
      <c r="M23406" s="22"/>
    </row>
    <row r="23407" spans="1:13" s="14" customFormat="1" outlineLevel="2" x14ac:dyDescent="0.25">
      <c r="A23407" s="34"/>
      <c r="B23407" s="44" t="s">
        <v>5495</v>
      </c>
      <c r="C23407" s="31" t="s">
        <v>5042</v>
      </c>
      <c r="D23407" s="14" t="s">
        <v>849</v>
      </c>
      <c r="E23407" s="14" t="s">
        <v>1939</v>
      </c>
      <c r="F23407" s="14" t="s">
        <v>1940</v>
      </c>
      <c r="G23407" s="14" t="s">
        <v>6481</v>
      </c>
      <c r="H23407" s="20">
        <v>12556</v>
      </c>
      <c r="I23407" s="20">
        <v>12556</v>
      </c>
      <c r="J23407" s="21">
        <f>IFERROR((I23407/H23407),0)</f>
        <v>1</v>
      </c>
      <c r="K23407" s="20"/>
      <c r="L23407" s="20"/>
      <c r="M23407" s="22"/>
    </row>
    <row r="23408" spans="1:13" s="14" customFormat="1" outlineLevel="2" x14ac:dyDescent="0.25">
      <c r="A23408" s="34"/>
      <c r="B23408" s="44" t="s">
        <v>5495</v>
      </c>
      <c r="C23408" s="31" t="s">
        <v>5042</v>
      </c>
      <c r="D23408" s="14" t="s">
        <v>849</v>
      </c>
      <c r="E23408" s="14" t="s">
        <v>1939</v>
      </c>
      <c r="F23408" s="14" t="s">
        <v>1940</v>
      </c>
      <c r="G23408" s="14" t="s">
        <v>6484</v>
      </c>
      <c r="H23408" s="20">
        <v>53611143</v>
      </c>
      <c r="I23408" s="20">
        <v>53611143</v>
      </c>
      <c r="J23408" s="21">
        <f>IFERROR((I23408/H23408),0)</f>
        <v>1</v>
      </c>
      <c r="K23408" s="20"/>
      <c r="L23408" s="20"/>
      <c r="M23408" s="22"/>
    </row>
    <row r="23409" spans="1:13" s="14" customFormat="1" outlineLevel="2" x14ac:dyDescent="0.25">
      <c r="A23409" s="34"/>
      <c r="B23409" s="44" t="s">
        <v>5495</v>
      </c>
      <c r="C23409" s="31" t="s">
        <v>5042</v>
      </c>
      <c r="D23409" s="14" t="s">
        <v>5015</v>
      </c>
      <c r="E23409" s="14" t="s">
        <v>1939</v>
      </c>
      <c r="F23409" s="14" t="s">
        <v>1940</v>
      </c>
      <c r="G23409" s="14" t="s">
        <v>6485</v>
      </c>
      <c r="H23409" s="20">
        <v>491883</v>
      </c>
      <c r="I23409" s="20">
        <v>491883</v>
      </c>
      <c r="J23409" s="21">
        <f>IFERROR((I23409/H23409),0)</f>
        <v>1</v>
      </c>
      <c r="K23409" s="25"/>
      <c r="L23409" s="25"/>
      <c r="M23409" s="22"/>
    </row>
    <row r="23410" spans="1:13" s="14" customFormat="1" outlineLevel="2" x14ac:dyDescent="0.25">
      <c r="A23410" s="34"/>
      <c r="B23410" s="44" t="s">
        <v>5495</v>
      </c>
      <c r="C23410" s="31" t="s">
        <v>5042</v>
      </c>
      <c r="D23410" s="14" t="s">
        <v>849</v>
      </c>
      <c r="E23410" s="14" t="s">
        <v>1939</v>
      </c>
      <c r="F23410" s="14" t="s">
        <v>1940</v>
      </c>
      <c r="G23410" s="14" t="s">
        <v>6492</v>
      </c>
      <c r="H23410" s="20">
        <v>317267296</v>
      </c>
      <c r="I23410" s="20">
        <v>317267296</v>
      </c>
      <c r="J23410" s="21">
        <f>IFERROR((I23410/H23410),0)</f>
        <v>1</v>
      </c>
      <c r="K23410" s="20"/>
      <c r="L23410" s="20"/>
      <c r="M23410" s="22"/>
    </row>
    <row r="23411" spans="1:13" s="14" customFormat="1" outlineLevel="2" x14ac:dyDescent="0.25">
      <c r="A23411" s="34"/>
      <c r="B23411" s="44" t="s">
        <v>5495</v>
      </c>
      <c r="C23411" s="31" t="s">
        <v>5042</v>
      </c>
      <c r="D23411" s="14" t="s">
        <v>849</v>
      </c>
      <c r="E23411" s="14" t="s">
        <v>1939</v>
      </c>
      <c r="F23411" s="14" t="s">
        <v>1940</v>
      </c>
      <c r="G23411" s="14" t="s">
        <v>6493</v>
      </c>
      <c r="H23411" s="20">
        <v>-406026876</v>
      </c>
      <c r="I23411" s="20"/>
      <c r="J23411" s="21">
        <f>IFERROR((I23411/H23411),0)</f>
        <v>0</v>
      </c>
      <c r="K23411" s="20"/>
      <c r="L23411" s="20"/>
      <c r="M23411" s="22"/>
    </row>
    <row r="23412" spans="1:13" s="14" customFormat="1" outlineLevel="1" x14ac:dyDescent="0.25">
      <c r="A23412" s="34"/>
      <c r="B23412" s="46" t="s">
        <v>10256</v>
      </c>
      <c r="C23412" s="40" t="str">
        <f>C23411</f>
        <v>ASIGNACIONES DIRECTAS (20% DEL SGR)</v>
      </c>
      <c r="D23412" s="39" t="str">
        <f>D23411</f>
        <v xml:space="preserve">CÓRDOBA                                           </v>
      </c>
      <c r="E23412" s="39" t="str">
        <f>E23411</f>
        <v>23182</v>
      </c>
      <c r="F23412" s="39" t="str">
        <f>F23411</f>
        <v xml:space="preserve">CHINÚ                                             </v>
      </c>
      <c r="G23412" s="39" t="s">
        <v>10656</v>
      </c>
      <c r="H23412" s="20">
        <f>SUBTOTAL(9,H23404:H23411)</f>
        <v>2597549009</v>
      </c>
      <c r="I23412" s="20">
        <f>SUBTOTAL(9,I23404:I23411)</f>
        <v>1531971746.49</v>
      </c>
      <c r="J23412" s="42">
        <f>+I23412/H23412</f>
        <v>0.58977587763773354</v>
      </c>
      <c r="K23412" s="20">
        <f>SUBTOTAL(9,K23404:K23411)</f>
        <v>1508345310.2099998</v>
      </c>
      <c r="L23412" s="20">
        <f>SUBTOTAL(9,L23404:L23411)</f>
        <v>558530239.49000001</v>
      </c>
      <c r="M23412" s="7">
        <f>IFERROR((L23412/K23412),"N.A")</f>
        <v>0.37029335107107436</v>
      </c>
    </row>
    <row r="23413" spans="1:13" s="14" customFormat="1" outlineLevel="2" x14ac:dyDescent="0.25">
      <c r="A23413" s="34"/>
      <c r="B23413" s="44" t="s">
        <v>5496</v>
      </c>
      <c r="C23413" s="31" t="s">
        <v>5042</v>
      </c>
      <c r="D23413" s="14" t="s">
        <v>849</v>
      </c>
      <c r="E23413" s="14" t="s">
        <v>1942</v>
      </c>
      <c r="F23413" s="14" t="s">
        <v>1943</v>
      </c>
      <c r="G23413" s="14" t="s">
        <v>16</v>
      </c>
      <c r="H23413" s="15">
        <v>2030134378</v>
      </c>
      <c r="I23413" s="15">
        <v>558530239.49000001</v>
      </c>
      <c r="J23413" s="16">
        <f>IFERROR((I23413/H23413),0)</f>
        <v>0.27511983716084826</v>
      </c>
      <c r="K23413" s="15">
        <v>1508345310.2099998</v>
      </c>
      <c r="L23413" s="15">
        <v>558530239.49000001</v>
      </c>
      <c r="M23413" s="17">
        <f>L23413/K23413</f>
        <v>0.37029335107107436</v>
      </c>
    </row>
    <row r="23414" spans="1:13" s="14" customFormat="1" outlineLevel="2" x14ac:dyDescent="0.25">
      <c r="A23414" s="34"/>
      <c r="B23414" s="44" t="s">
        <v>5496</v>
      </c>
      <c r="C23414" s="31" t="s">
        <v>5042</v>
      </c>
      <c r="D23414" s="14" t="s">
        <v>849</v>
      </c>
      <c r="E23414" s="14" t="s">
        <v>1942</v>
      </c>
      <c r="F23414" s="14" t="s">
        <v>1943</v>
      </c>
      <c r="G23414" s="14" t="s">
        <v>5862</v>
      </c>
      <c r="H23414" s="20">
        <v>179393884</v>
      </c>
      <c r="I23414" s="20">
        <v>179393884</v>
      </c>
      <c r="J23414" s="21">
        <f>IFERROR((I23414/H23414),0)</f>
        <v>1</v>
      </c>
      <c r="K23414" s="20"/>
      <c r="L23414" s="20"/>
      <c r="M23414" s="22"/>
    </row>
    <row r="23415" spans="1:13" s="14" customFormat="1" outlineLevel="2" x14ac:dyDescent="0.25">
      <c r="A23415" s="34"/>
      <c r="B23415" s="44" t="s">
        <v>5496</v>
      </c>
      <c r="C23415" s="31" t="s">
        <v>5042</v>
      </c>
      <c r="D23415" s="14" t="s">
        <v>849</v>
      </c>
      <c r="E23415" s="14" t="s">
        <v>1942</v>
      </c>
      <c r="F23415" s="14" t="s">
        <v>1943</v>
      </c>
      <c r="G23415" s="14" t="s">
        <v>6109</v>
      </c>
      <c r="H23415" s="20">
        <v>1317606201</v>
      </c>
      <c r="I23415" s="20">
        <v>1317606201</v>
      </c>
      <c r="J23415" s="21">
        <f>IFERROR((I23415/H23415),0)</f>
        <v>1</v>
      </c>
      <c r="K23415" s="20"/>
      <c r="L23415" s="20"/>
      <c r="M23415" s="22"/>
    </row>
    <row r="23416" spans="1:13" s="14" customFormat="1" outlineLevel="2" x14ac:dyDescent="0.25">
      <c r="A23416" s="34"/>
      <c r="B23416" s="44" t="s">
        <v>5496</v>
      </c>
      <c r="C23416" s="31" t="s">
        <v>5042</v>
      </c>
      <c r="D23416" s="14" t="s">
        <v>849</v>
      </c>
      <c r="E23416" s="14" t="s">
        <v>1942</v>
      </c>
      <c r="F23416" s="14" t="s">
        <v>1943</v>
      </c>
      <c r="G23416" s="14" t="s">
        <v>6481</v>
      </c>
      <c r="H23416" s="20">
        <v>12556</v>
      </c>
      <c r="I23416" s="20">
        <v>12556</v>
      </c>
      <c r="J23416" s="21">
        <f>IFERROR((I23416/H23416),0)</f>
        <v>1</v>
      </c>
      <c r="K23416" s="20"/>
      <c r="L23416" s="20"/>
      <c r="M23416" s="22"/>
    </row>
    <row r="23417" spans="1:13" s="14" customFormat="1" outlineLevel="2" x14ac:dyDescent="0.25">
      <c r="A23417" s="34"/>
      <c r="B23417" s="44" t="s">
        <v>5496</v>
      </c>
      <c r="C23417" s="31" t="s">
        <v>5042</v>
      </c>
      <c r="D23417" s="14" t="s">
        <v>849</v>
      </c>
      <c r="E23417" s="14" t="s">
        <v>1942</v>
      </c>
      <c r="F23417" s="14" t="s">
        <v>1943</v>
      </c>
      <c r="G23417" s="14" t="s">
        <v>6482</v>
      </c>
      <c r="H23417" s="20">
        <v>442</v>
      </c>
      <c r="I23417" s="20">
        <v>442</v>
      </c>
      <c r="J23417" s="21">
        <f>IFERROR((I23417/H23417),0)</f>
        <v>1</v>
      </c>
      <c r="K23417" s="20"/>
      <c r="L23417" s="20"/>
      <c r="M23417" s="22"/>
    </row>
    <row r="23418" spans="1:13" s="14" customFormat="1" outlineLevel="2" x14ac:dyDescent="0.25">
      <c r="A23418" s="34"/>
      <c r="B23418" s="44" t="s">
        <v>5496</v>
      </c>
      <c r="C23418" s="31" t="s">
        <v>5042</v>
      </c>
      <c r="D23418" s="14" t="s">
        <v>849</v>
      </c>
      <c r="E23418" s="14" t="s">
        <v>1942</v>
      </c>
      <c r="F23418" s="14" t="s">
        <v>1943</v>
      </c>
      <c r="G23418" s="14" t="s">
        <v>6484</v>
      </c>
      <c r="H23418" s="20">
        <v>53611143</v>
      </c>
      <c r="I23418" s="20">
        <v>53611143</v>
      </c>
      <c r="J23418" s="21">
        <f>IFERROR((I23418/H23418),0)</f>
        <v>1</v>
      </c>
      <c r="K23418" s="20"/>
      <c r="L23418" s="20"/>
      <c r="M23418" s="22"/>
    </row>
    <row r="23419" spans="1:13" s="14" customFormat="1" outlineLevel="2" x14ac:dyDescent="0.25">
      <c r="A23419" s="34"/>
      <c r="B23419" s="44" t="s">
        <v>5496</v>
      </c>
      <c r="C23419" s="31" t="s">
        <v>5042</v>
      </c>
      <c r="D23419" s="14" t="s">
        <v>849</v>
      </c>
      <c r="E23419" s="14" t="s">
        <v>1942</v>
      </c>
      <c r="F23419" s="14" t="s">
        <v>1943</v>
      </c>
      <c r="G23419" s="14" t="s">
        <v>6492</v>
      </c>
      <c r="H23419" s="20">
        <v>317267296</v>
      </c>
      <c r="I23419" s="20">
        <v>317267296</v>
      </c>
      <c r="J23419" s="21">
        <f>IFERROR((I23419/H23419),0)</f>
        <v>1</v>
      </c>
      <c r="K23419" s="20"/>
      <c r="L23419" s="20"/>
      <c r="M23419" s="22"/>
    </row>
    <row r="23420" spans="1:13" s="14" customFormat="1" outlineLevel="2" x14ac:dyDescent="0.25">
      <c r="A23420" s="34"/>
      <c r="B23420" s="44" t="s">
        <v>5496</v>
      </c>
      <c r="C23420" s="31" t="s">
        <v>5042</v>
      </c>
      <c r="D23420" s="14" t="s">
        <v>849</v>
      </c>
      <c r="E23420" s="14" t="s">
        <v>1942</v>
      </c>
      <c r="F23420" s="14" t="s">
        <v>1943</v>
      </c>
      <c r="G23420" s="14" t="s">
        <v>6493</v>
      </c>
      <c r="H23420" s="20">
        <v>-406026876</v>
      </c>
      <c r="I23420" s="20"/>
      <c r="J23420" s="21">
        <f>IFERROR((I23420/H23420),0)</f>
        <v>0</v>
      </c>
      <c r="K23420" s="20"/>
      <c r="L23420" s="20"/>
      <c r="M23420" s="22"/>
    </row>
    <row r="23421" spans="1:13" s="14" customFormat="1" outlineLevel="1" x14ac:dyDescent="0.25">
      <c r="A23421" s="34"/>
      <c r="B23421" s="46" t="s">
        <v>10257</v>
      </c>
      <c r="C23421" s="40" t="str">
        <f>C23420</f>
        <v>ASIGNACIONES DIRECTAS (20% DEL SGR)</v>
      </c>
      <c r="D23421" s="39" t="str">
        <f>D23420</f>
        <v xml:space="preserve">CÓRDOBA                                           </v>
      </c>
      <c r="E23421" s="39" t="str">
        <f>E23420</f>
        <v>23168</v>
      </c>
      <c r="F23421" s="39" t="str">
        <f>F23420</f>
        <v xml:space="preserve">CHIMÁ                                             </v>
      </c>
      <c r="G23421" s="39" t="s">
        <v>10656</v>
      </c>
      <c r="H23421" s="20">
        <f>SUBTOTAL(9,H23413:H23420)</f>
        <v>3491999024</v>
      </c>
      <c r="I23421" s="20">
        <f>SUBTOTAL(9,I23413:I23420)</f>
        <v>2426421761.4899998</v>
      </c>
      <c r="J23421" s="42">
        <f>+I23421/H23421</f>
        <v>0.69485178684574567</v>
      </c>
      <c r="K23421" s="20">
        <f>SUBTOTAL(9,K23413:K23420)</f>
        <v>1508345310.2099998</v>
      </c>
      <c r="L23421" s="20">
        <f>SUBTOTAL(9,L23413:L23420)</f>
        <v>558530239.49000001</v>
      </c>
      <c r="M23421" s="7">
        <f>IFERROR((L23421/K23421),"N.A")</f>
        <v>0.37029335107107436</v>
      </c>
    </row>
    <row r="23422" spans="1:13" s="14" customFormat="1" outlineLevel="2" x14ac:dyDescent="0.25">
      <c r="A23422" s="34"/>
      <c r="B23422" s="44" t="s">
        <v>5497</v>
      </c>
      <c r="C23422" s="31" t="s">
        <v>5042</v>
      </c>
      <c r="D23422" s="14" t="s">
        <v>849</v>
      </c>
      <c r="E23422" s="14" t="s">
        <v>1945</v>
      </c>
      <c r="F23422" s="14" t="s">
        <v>1946</v>
      </c>
      <c r="G23422" s="14" t="s">
        <v>16</v>
      </c>
      <c r="H23422" s="15">
        <v>2030768528</v>
      </c>
      <c r="I23422" s="15">
        <v>558643991.51999998</v>
      </c>
      <c r="J23422" s="16">
        <f>IFERROR((I23422/H23422),0)</f>
        <v>0.2750899395068821</v>
      </c>
      <c r="K23422" s="15">
        <v>1508803342.2099998</v>
      </c>
      <c r="L23422" s="15">
        <v>558643991.51999998</v>
      </c>
      <c r="M23422" s="17">
        <f>L23422/K23422</f>
        <v>0.37025633221472959</v>
      </c>
    </row>
    <row r="23423" spans="1:13" s="14" customFormat="1" outlineLevel="2" x14ac:dyDescent="0.25">
      <c r="A23423" s="34"/>
      <c r="B23423" s="44" t="s">
        <v>5497</v>
      </c>
      <c r="C23423" s="31" t="s">
        <v>5042</v>
      </c>
      <c r="D23423" s="14" t="s">
        <v>849</v>
      </c>
      <c r="E23423" s="14" t="s">
        <v>1945</v>
      </c>
      <c r="F23423" s="14" t="s">
        <v>1946</v>
      </c>
      <c r="G23423" s="14" t="s">
        <v>5862</v>
      </c>
      <c r="H23423" s="20">
        <v>59833887</v>
      </c>
      <c r="I23423" s="20">
        <v>59833887</v>
      </c>
      <c r="J23423" s="21">
        <f>IFERROR((I23423/H23423),0)</f>
        <v>1</v>
      </c>
      <c r="K23423" s="20"/>
      <c r="L23423" s="20"/>
      <c r="M23423" s="22"/>
    </row>
    <row r="23424" spans="1:13" s="14" customFormat="1" outlineLevel="2" x14ac:dyDescent="0.25">
      <c r="A23424" s="34"/>
      <c r="B23424" s="44" t="s">
        <v>5497</v>
      </c>
      <c r="C23424" s="31" t="s">
        <v>5042</v>
      </c>
      <c r="D23424" s="14" t="s">
        <v>849</v>
      </c>
      <c r="E23424" s="14" t="s">
        <v>1945</v>
      </c>
      <c r="F23424" s="14" t="s">
        <v>1946</v>
      </c>
      <c r="G23424" s="14" t="s">
        <v>6109</v>
      </c>
      <c r="H23424" s="20">
        <v>230365708</v>
      </c>
      <c r="I23424" s="20">
        <v>230365708</v>
      </c>
      <c r="J23424" s="21">
        <f>IFERROR((I23424/H23424),0)</f>
        <v>1</v>
      </c>
      <c r="K23424" s="20"/>
      <c r="L23424" s="20"/>
      <c r="M23424" s="22"/>
    </row>
    <row r="23425" spans="1:13" s="14" customFormat="1" outlineLevel="2" x14ac:dyDescent="0.25">
      <c r="A23425" s="34"/>
      <c r="B23425" s="44" t="s">
        <v>5497</v>
      </c>
      <c r="C23425" s="31" t="s">
        <v>5042</v>
      </c>
      <c r="D23425" s="14" t="s">
        <v>849</v>
      </c>
      <c r="E23425" s="14" t="s">
        <v>1945</v>
      </c>
      <c r="F23425" s="14" t="s">
        <v>1946</v>
      </c>
      <c r="G23425" s="14" t="s">
        <v>6481</v>
      </c>
      <c r="H23425" s="20">
        <v>12560</v>
      </c>
      <c r="I23425" s="20">
        <v>12560</v>
      </c>
      <c r="J23425" s="21">
        <f>IFERROR((I23425/H23425),0)</f>
        <v>1</v>
      </c>
      <c r="K23425" s="20"/>
      <c r="L23425" s="20"/>
      <c r="M23425" s="22"/>
    </row>
    <row r="23426" spans="1:13" s="14" customFormat="1" outlineLevel="2" x14ac:dyDescent="0.25">
      <c r="A23426" s="34"/>
      <c r="B23426" s="44" t="s">
        <v>5497</v>
      </c>
      <c r="C23426" s="31" t="s">
        <v>5042</v>
      </c>
      <c r="D23426" s="14" t="s">
        <v>849</v>
      </c>
      <c r="E23426" s="14" t="s">
        <v>1945</v>
      </c>
      <c r="F23426" s="14" t="s">
        <v>1946</v>
      </c>
      <c r="G23426" s="14" t="s">
        <v>6484</v>
      </c>
      <c r="H23426" s="20">
        <v>53611143</v>
      </c>
      <c r="I23426" s="20">
        <v>53611143</v>
      </c>
      <c r="J23426" s="21">
        <f>IFERROR((I23426/H23426),0)</f>
        <v>1</v>
      </c>
      <c r="K23426" s="20"/>
      <c r="L23426" s="20"/>
      <c r="M23426" s="22"/>
    </row>
    <row r="23427" spans="1:13" s="14" customFormat="1" outlineLevel="2" x14ac:dyDescent="0.25">
      <c r="A23427" s="34"/>
      <c r="B23427" s="44" t="s">
        <v>5497</v>
      </c>
      <c r="C23427" s="31" t="s">
        <v>5042</v>
      </c>
      <c r="D23427" s="14" t="s">
        <v>849</v>
      </c>
      <c r="E23427" s="14" t="s">
        <v>1945</v>
      </c>
      <c r="F23427" s="14" t="s">
        <v>1946</v>
      </c>
      <c r="G23427" s="14" t="s">
        <v>6492</v>
      </c>
      <c r="H23427" s="20">
        <v>317367392</v>
      </c>
      <c r="I23427" s="20">
        <v>317367392</v>
      </c>
      <c r="J23427" s="21">
        <f>IFERROR((I23427/H23427),0)</f>
        <v>1</v>
      </c>
      <c r="K23427" s="20"/>
      <c r="L23427" s="20"/>
      <c r="M23427" s="22"/>
    </row>
    <row r="23428" spans="1:13" s="14" customFormat="1" outlineLevel="2" x14ac:dyDescent="0.25">
      <c r="A23428" s="34"/>
      <c r="B23428" s="44" t="s">
        <v>5497</v>
      </c>
      <c r="C23428" s="31" t="s">
        <v>5042</v>
      </c>
      <c r="D23428" s="14" t="s">
        <v>849</v>
      </c>
      <c r="E23428" s="14" t="s">
        <v>1945</v>
      </c>
      <c r="F23428" s="14" t="s">
        <v>1946</v>
      </c>
      <c r="G23428" s="14" t="s">
        <v>6493</v>
      </c>
      <c r="H23428" s="20">
        <v>-406153706</v>
      </c>
      <c r="I23428" s="20"/>
      <c r="J23428" s="21">
        <f>IFERROR((I23428/H23428),0)</f>
        <v>0</v>
      </c>
      <c r="K23428" s="20"/>
      <c r="L23428" s="20"/>
      <c r="M23428" s="22"/>
    </row>
    <row r="23429" spans="1:13" s="14" customFormat="1" outlineLevel="1" x14ac:dyDescent="0.25">
      <c r="A23429" s="34"/>
      <c r="B23429" s="46" t="s">
        <v>10258</v>
      </c>
      <c r="C23429" s="40" t="str">
        <f>C23428</f>
        <v>ASIGNACIONES DIRECTAS (20% DEL SGR)</v>
      </c>
      <c r="D23429" s="39" t="str">
        <f>D23428</f>
        <v xml:space="preserve">CÓRDOBA                                           </v>
      </c>
      <c r="E23429" s="39" t="str">
        <f>E23428</f>
        <v>23162</v>
      </c>
      <c r="F23429" s="39" t="str">
        <f>F23428</f>
        <v xml:space="preserve">CERETÉ                                            </v>
      </c>
      <c r="G23429" s="39" t="s">
        <v>10656</v>
      </c>
      <c r="H23429" s="20">
        <f>SUBTOTAL(9,H23422:H23428)</f>
        <v>2285805512</v>
      </c>
      <c r="I23429" s="20">
        <f>SUBTOTAL(9,I23422:I23428)</f>
        <v>1219834681.52</v>
      </c>
      <c r="J23429" s="42">
        <f>+I23429/H23429</f>
        <v>0.53365637413862355</v>
      </c>
      <c r="K23429" s="20">
        <f>SUBTOTAL(9,K23422:K23428)</f>
        <v>1508803342.2099998</v>
      </c>
      <c r="L23429" s="20">
        <f>SUBTOTAL(9,L23422:L23428)</f>
        <v>558643991.51999998</v>
      </c>
      <c r="M23429" s="7">
        <f>IFERROR((L23429/K23429),"N.A")</f>
        <v>0.37025633221472959</v>
      </c>
    </row>
    <row r="23430" spans="1:13" s="14" customFormat="1" outlineLevel="2" x14ac:dyDescent="0.25">
      <c r="A23430" s="34"/>
      <c r="B23430" s="44" t="s">
        <v>5498</v>
      </c>
      <c r="C23430" s="31" t="s">
        <v>5042</v>
      </c>
      <c r="D23430" s="14" t="s">
        <v>849</v>
      </c>
      <c r="E23430" s="14" t="s">
        <v>1948</v>
      </c>
      <c r="F23430" s="14" t="s">
        <v>1949</v>
      </c>
      <c r="G23430" s="14" t="s">
        <v>16</v>
      </c>
      <c r="H23430" s="15">
        <v>2030134378</v>
      </c>
      <c r="I23430" s="15">
        <v>558530239.49000001</v>
      </c>
      <c r="J23430" s="16">
        <f>IFERROR((I23430/H23430),0)</f>
        <v>0.27511983716084826</v>
      </c>
      <c r="K23430" s="15">
        <v>1508345310.2299998</v>
      </c>
      <c r="L23430" s="15">
        <v>558530239.49000001</v>
      </c>
      <c r="M23430" s="17">
        <f>L23430/K23430</f>
        <v>0.37029335106616446</v>
      </c>
    </row>
    <row r="23431" spans="1:13" s="14" customFormat="1" outlineLevel="2" x14ac:dyDescent="0.25">
      <c r="A23431" s="34"/>
      <c r="B23431" s="44" t="s">
        <v>5498</v>
      </c>
      <c r="C23431" s="31" t="s">
        <v>5042</v>
      </c>
      <c r="D23431" s="14" t="s">
        <v>849</v>
      </c>
      <c r="E23431" s="14" t="s">
        <v>1948</v>
      </c>
      <c r="F23431" s="14" t="s">
        <v>1949</v>
      </c>
      <c r="G23431" s="14" t="s">
        <v>5862</v>
      </c>
      <c r="H23431" s="20">
        <v>85014100</v>
      </c>
      <c r="I23431" s="20">
        <v>85014100</v>
      </c>
      <c r="J23431" s="21">
        <f>IFERROR((I23431/H23431),0)</f>
        <v>1</v>
      </c>
      <c r="K23431" s="20"/>
      <c r="L23431" s="20"/>
      <c r="M23431" s="22"/>
    </row>
    <row r="23432" spans="1:13" s="14" customFormat="1" outlineLevel="2" x14ac:dyDescent="0.25">
      <c r="A23432" s="34"/>
      <c r="B23432" s="44" t="s">
        <v>5498</v>
      </c>
      <c r="C23432" s="31" t="s">
        <v>5042</v>
      </c>
      <c r="D23432" s="14" t="s">
        <v>849</v>
      </c>
      <c r="E23432" s="14" t="s">
        <v>1948</v>
      </c>
      <c r="F23432" s="14" t="s">
        <v>1949</v>
      </c>
      <c r="G23432" s="14" t="s">
        <v>6109</v>
      </c>
      <c r="H23432" s="20">
        <v>817415842</v>
      </c>
      <c r="I23432" s="20">
        <v>817415842</v>
      </c>
      <c r="J23432" s="21">
        <f>IFERROR((I23432/H23432),0)</f>
        <v>1</v>
      </c>
      <c r="K23432" s="20"/>
      <c r="L23432" s="20"/>
      <c r="M23432" s="22"/>
    </row>
    <row r="23433" spans="1:13" s="14" customFormat="1" outlineLevel="2" x14ac:dyDescent="0.25">
      <c r="A23433" s="34"/>
      <c r="B23433" s="44" t="s">
        <v>5498</v>
      </c>
      <c r="C23433" s="31" t="s">
        <v>5042</v>
      </c>
      <c r="D23433" s="14" t="s">
        <v>849</v>
      </c>
      <c r="E23433" s="14" t="s">
        <v>1948</v>
      </c>
      <c r="F23433" s="14" t="s">
        <v>1949</v>
      </c>
      <c r="G23433" s="14" t="s">
        <v>6481</v>
      </c>
      <c r="H23433" s="20">
        <v>12556</v>
      </c>
      <c r="I23433" s="20">
        <v>12556</v>
      </c>
      <c r="J23433" s="21">
        <f>IFERROR((I23433/H23433),0)</f>
        <v>1</v>
      </c>
      <c r="K23433" s="20"/>
      <c r="L23433" s="20"/>
      <c r="M23433" s="22"/>
    </row>
    <row r="23434" spans="1:13" s="14" customFormat="1" outlineLevel="2" x14ac:dyDescent="0.25">
      <c r="A23434" s="34"/>
      <c r="B23434" s="44" t="s">
        <v>5498</v>
      </c>
      <c r="C23434" s="31" t="s">
        <v>5042</v>
      </c>
      <c r="D23434" s="14" t="s">
        <v>849</v>
      </c>
      <c r="E23434" s="14" t="s">
        <v>1948</v>
      </c>
      <c r="F23434" s="14" t="s">
        <v>1949</v>
      </c>
      <c r="G23434" s="14" t="s">
        <v>6482</v>
      </c>
      <c r="H23434" s="20">
        <v>883</v>
      </c>
      <c r="I23434" s="20">
        <v>883</v>
      </c>
      <c r="J23434" s="21">
        <f>IFERROR((I23434/H23434),0)</f>
        <v>1</v>
      </c>
      <c r="K23434" s="20"/>
      <c r="L23434" s="20"/>
      <c r="M23434" s="22"/>
    </row>
    <row r="23435" spans="1:13" s="14" customFormat="1" outlineLevel="2" x14ac:dyDescent="0.25">
      <c r="A23435" s="34"/>
      <c r="B23435" s="44" t="s">
        <v>5498</v>
      </c>
      <c r="C23435" s="31" t="s">
        <v>5042</v>
      </c>
      <c r="D23435" s="14" t="s">
        <v>849</v>
      </c>
      <c r="E23435" s="14" t="s">
        <v>1948</v>
      </c>
      <c r="F23435" s="14" t="s">
        <v>1949</v>
      </c>
      <c r="G23435" s="14" t="s">
        <v>6484</v>
      </c>
      <c r="H23435" s="20">
        <v>53611143</v>
      </c>
      <c r="I23435" s="20">
        <v>53611143</v>
      </c>
      <c r="J23435" s="21">
        <f>IFERROR((I23435/H23435),0)</f>
        <v>1</v>
      </c>
      <c r="K23435" s="20"/>
      <c r="L23435" s="20"/>
      <c r="M23435" s="22"/>
    </row>
    <row r="23436" spans="1:13" s="14" customFormat="1" outlineLevel="2" x14ac:dyDescent="0.25">
      <c r="A23436" s="34"/>
      <c r="B23436" s="44" t="s">
        <v>5498</v>
      </c>
      <c r="C23436" s="31" t="s">
        <v>5042</v>
      </c>
      <c r="D23436" s="14" t="s">
        <v>849</v>
      </c>
      <c r="E23436" s="14" t="s">
        <v>1948</v>
      </c>
      <c r="F23436" s="14" t="s">
        <v>1949</v>
      </c>
      <c r="G23436" s="14" t="s">
        <v>6492</v>
      </c>
      <c r="H23436" s="20">
        <v>317267296</v>
      </c>
      <c r="I23436" s="20">
        <v>317267296</v>
      </c>
      <c r="J23436" s="21">
        <f>IFERROR((I23436/H23436),0)</f>
        <v>1</v>
      </c>
      <c r="K23436" s="20"/>
      <c r="L23436" s="20"/>
      <c r="M23436" s="22"/>
    </row>
    <row r="23437" spans="1:13" s="14" customFormat="1" outlineLevel="2" x14ac:dyDescent="0.25">
      <c r="A23437" s="34"/>
      <c r="B23437" s="44" t="s">
        <v>5498</v>
      </c>
      <c r="C23437" s="31" t="s">
        <v>5042</v>
      </c>
      <c r="D23437" s="14" t="s">
        <v>849</v>
      </c>
      <c r="E23437" s="14" t="s">
        <v>1948</v>
      </c>
      <c r="F23437" s="14" t="s">
        <v>1949</v>
      </c>
      <c r="G23437" s="14" t="s">
        <v>6493</v>
      </c>
      <c r="H23437" s="20">
        <v>-406026876</v>
      </c>
      <c r="I23437" s="20"/>
      <c r="J23437" s="21">
        <f>IFERROR((I23437/H23437),0)</f>
        <v>0</v>
      </c>
      <c r="K23437" s="20"/>
      <c r="L23437" s="20"/>
      <c r="M23437" s="22"/>
    </row>
    <row r="23438" spans="1:13" s="14" customFormat="1" outlineLevel="1" x14ac:dyDescent="0.25">
      <c r="A23438" s="34"/>
      <c r="B23438" s="46" t="s">
        <v>10259</v>
      </c>
      <c r="C23438" s="40" t="str">
        <f>C23437</f>
        <v>ASIGNACIONES DIRECTAS (20% DEL SGR)</v>
      </c>
      <c r="D23438" s="39" t="str">
        <f>D23437</f>
        <v xml:space="preserve">CÓRDOBA                                           </v>
      </c>
      <c r="E23438" s="39" t="str">
        <f>E23437</f>
        <v>23090</v>
      </c>
      <c r="F23438" s="39" t="str">
        <f>F23437</f>
        <v xml:space="preserve">CANALETE                                          </v>
      </c>
      <c r="G23438" s="39" t="s">
        <v>10656</v>
      </c>
      <c r="H23438" s="20">
        <f>SUBTOTAL(9,H23430:H23437)</f>
        <v>2897429322</v>
      </c>
      <c r="I23438" s="20">
        <f>SUBTOTAL(9,I23430:I23437)</f>
        <v>1831852059.49</v>
      </c>
      <c r="J23438" s="42">
        <f>+I23438/H23438</f>
        <v>0.63223356151636267</v>
      </c>
      <c r="K23438" s="20">
        <f>SUBTOTAL(9,K23430:K23437)</f>
        <v>1508345310.2299998</v>
      </c>
      <c r="L23438" s="20">
        <f>SUBTOTAL(9,L23430:L23437)</f>
        <v>558530239.49000001</v>
      </c>
      <c r="M23438" s="7">
        <f>IFERROR((L23438/K23438),"N.A")</f>
        <v>0.37029335106616446</v>
      </c>
    </row>
    <row r="23439" spans="1:13" s="14" customFormat="1" outlineLevel="2" x14ac:dyDescent="0.25">
      <c r="A23439" s="34"/>
      <c r="B23439" s="44" t="s">
        <v>5499</v>
      </c>
      <c r="C23439" s="31" t="s">
        <v>5042</v>
      </c>
      <c r="D23439" s="14" t="s">
        <v>849</v>
      </c>
      <c r="E23439" s="14" t="s">
        <v>1951</v>
      </c>
      <c r="F23439" s="14" t="s">
        <v>541</v>
      </c>
      <c r="G23439" s="14" t="s">
        <v>16</v>
      </c>
      <c r="H23439" s="15">
        <v>2030425289</v>
      </c>
      <c r="I23439" s="15">
        <v>2030425289</v>
      </c>
      <c r="J23439" s="16">
        <f>IFERROR((I23439/H23439),0)</f>
        <v>1</v>
      </c>
      <c r="K23439" s="15">
        <v>1508555799.2099998</v>
      </c>
      <c r="L23439" s="15">
        <v>2030425289</v>
      </c>
      <c r="M23439" s="17">
        <f>L23439/K23439</f>
        <v>1.345939798887978</v>
      </c>
    </row>
    <row r="23440" spans="1:13" s="14" customFormat="1" outlineLevel="2" x14ac:dyDescent="0.25">
      <c r="A23440" s="34"/>
      <c r="B23440" s="44" t="s">
        <v>5499</v>
      </c>
      <c r="C23440" s="31" t="s">
        <v>5042</v>
      </c>
      <c r="D23440" s="14" t="s">
        <v>849</v>
      </c>
      <c r="E23440" s="14" t="s">
        <v>1951</v>
      </c>
      <c r="F23440" s="14" t="s">
        <v>541</v>
      </c>
      <c r="G23440" s="14" t="s">
        <v>5855</v>
      </c>
      <c r="H23440" s="20">
        <v>13265685</v>
      </c>
      <c r="I23440" s="20">
        <v>13265685</v>
      </c>
      <c r="J23440" s="21">
        <f>IFERROR((I23440/H23440),0)</f>
        <v>1</v>
      </c>
      <c r="K23440" s="20"/>
      <c r="L23440" s="20"/>
      <c r="M23440" s="22"/>
    </row>
    <row r="23441" spans="1:13" s="14" customFormat="1" outlineLevel="2" x14ac:dyDescent="0.25">
      <c r="A23441" s="34"/>
      <c r="B23441" s="44" t="s">
        <v>5499</v>
      </c>
      <c r="C23441" s="31" t="s">
        <v>5042</v>
      </c>
      <c r="D23441" s="14" t="s">
        <v>849</v>
      </c>
      <c r="E23441" s="14" t="s">
        <v>1951</v>
      </c>
      <c r="F23441" s="14" t="s">
        <v>541</v>
      </c>
      <c r="G23441" s="14" t="s">
        <v>5862</v>
      </c>
      <c r="H23441" s="20">
        <v>176389676</v>
      </c>
      <c r="I23441" s="20">
        <v>176389676</v>
      </c>
      <c r="J23441" s="21">
        <f>IFERROR((I23441/H23441),0)</f>
        <v>1</v>
      </c>
      <c r="K23441" s="20"/>
      <c r="L23441" s="20"/>
      <c r="M23441" s="22"/>
    </row>
    <row r="23442" spans="1:13" s="14" customFormat="1" outlineLevel="2" x14ac:dyDescent="0.25">
      <c r="A23442" s="34"/>
      <c r="B23442" s="44" t="s">
        <v>5499</v>
      </c>
      <c r="C23442" s="31" t="s">
        <v>5042</v>
      </c>
      <c r="D23442" s="14" t="s">
        <v>849</v>
      </c>
      <c r="E23442" s="14" t="s">
        <v>1951</v>
      </c>
      <c r="F23442" s="14" t="s">
        <v>541</v>
      </c>
      <c r="G23442" s="14" t="s">
        <v>6109</v>
      </c>
      <c r="H23442" s="20">
        <v>991665435</v>
      </c>
      <c r="I23442" s="20">
        <v>991665435</v>
      </c>
      <c r="J23442" s="21">
        <f>IFERROR((I23442/H23442),0)</f>
        <v>1</v>
      </c>
      <c r="K23442" s="20"/>
      <c r="L23442" s="20"/>
      <c r="M23442" s="22"/>
    </row>
    <row r="23443" spans="1:13" s="14" customFormat="1" outlineLevel="2" x14ac:dyDescent="0.25">
      <c r="A23443" s="34"/>
      <c r="B23443" s="44" t="s">
        <v>5499</v>
      </c>
      <c r="C23443" s="31" t="s">
        <v>5042</v>
      </c>
      <c r="D23443" s="14" t="s">
        <v>849</v>
      </c>
      <c r="E23443" s="14" t="s">
        <v>1951</v>
      </c>
      <c r="F23443" s="14" t="s">
        <v>541</v>
      </c>
      <c r="G23443" s="14" t="s">
        <v>6481</v>
      </c>
      <c r="H23443" s="20">
        <v>12558</v>
      </c>
      <c r="I23443" s="20">
        <v>12558</v>
      </c>
      <c r="J23443" s="21">
        <f>IFERROR((I23443/H23443),0)</f>
        <v>1</v>
      </c>
      <c r="K23443" s="20"/>
      <c r="L23443" s="20"/>
      <c r="M23443" s="22"/>
    </row>
    <row r="23444" spans="1:13" s="14" customFormat="1" outlineLevel="2" x14ac:dyDescent="0.25">
      <c r="A23444" s="34"/>
      <c r="B23444" s="44" t="s">
        <v>5499</v>
      </c>
      <c r="C23444" s="31" t="s">
        <v>5042</v>
      </c>
      <c r="D23444" s="14" t="s">
        <v>849</v>
      </c>
      <c r="E23444" s="14" t="s">
        <v>1951</v>
      </c>
      <c r="F23444" s="14" t="s">
        <v>541</v>
      </c>
      <c r="G23444" s="14" t="s">
        <v>6482</v>
      </c>
      <c r="H23444" s="20">
        <v>795</v>
      </c>
      <c r="I23444" s="20">
        <v>795</v>
      </c>
      <c r="J23444" s="21">
        <f>IFERROR((I23444/H23444),0)</f>
        <v>1</v>
      </c>
      <c r="K23444" s="20"/>
      <c r="L23444" s="20"/>
      <c r="M23444" s="22"/>
    </row>
    <row r="23445" spans="1:13" s="14" customFormat="1" outlineLevel="2" x14ac:dyDescent="0.25">
      <c r="A23445" s="34"/>
      <c r="B23445" s="44" t="s">
        <v>5499</v>
      </c>
      <c r="C23445" s="31" t="s">
        <v>5042</v>
      </c>
      <c r="D23445" s="14" t="s">
        <v>849</v>
      </c>
      <c r="E23445" s="14" t="s">
        <v>1951</v>
      </c>
      <c r="F23445" s="14" t="s">
        <v>541</v>
      </c>
      <c r="G23445" s="14" t="s">
        <v>6484</v>
      </c>
      <c r="H23445" s="20">
        <v>117177620</v>
      </c>
      <c r="I23445" s="20">
        <v>117177620</v>
      </c>
      <c r="J23445" s="21">
        <f>IFERROR((I23445/H23445),0)</f>
        <v>1</v>
      </c>
      <c r="K23445" s="20"/>
      <c r="L23445" s="20"/>
      <c r="M23445" s="22"/>
    </row>
    <row r="23446" spans="1:13" s="14" customFormat="1" outlineLevel="2" x14ac:dyDescent="0.25">
      <c r="A23446" s="34"/>
      <c r="B23446" s="44" t="s">
        <v>5499</v>
      </c>
      <c r="C23446" s="31" t="s">
        <v>5042</v>
      </c>
      <c r="D23446" s="14" t="s">
        <v>5015</v>
      </c>
      <c r="E23446" s="14" t="s">
        <v>1951</v>
      </c>
      <c r="F23446" s="14" t="s">
        <v>541</v>
      </c>
      <c r="G23446" s="14" t="s">
        <v>6485</v>
      </c>
      <c r="H23446" s="20">
        <v>306449192</v>
      </c>
      <c r="I23446" s="20">
        <v>306449192</v>
      </c>
      <c r="J23446" s="21">
        <f>IFERROR((I23446/H23446),0)</f>
        <v>1</v>
      </c>
      <c r="K23446" s="25"/>
      <c r="L23446" s="25"/>
      <c r="M23446" s="22"/>
    </row>
    <row r="23447" spans="1:13" s="14" customFormat="1" outlineLevel="2" x14ac:dyDescent="0.25">
      <c r="A23447" s="34"/>
      <c r="B23447" s="44" t="s">
        <v>5499</v>
      </c>
      <c r="C23447" s="31" t="s">
        <v>5042</v>
      </c>
      <c r="D23447" s="14" t="s">
        <v>849</v>
      </c>
      <c r="E23447" s="14" t="s">
        <v>1951</v>
      </c>
      <c r="F23447" s="14" t="s">
        <v>541</v>
      </c>
      <c r="G23447" s="14" t="s">
        <v>6492</v>
      </c>
      <c r="H23447" s="20">
        <v>317313429</v>
      </c>
      <c r="I23447" s="20">
        <v>317313429</v>
      </c>
      <c r="J23447" s="21">
        <f>IFERROR((I23447/H23447),0)</f>
        <v>1</v>
      </c>
      <c r="K23447" s="20"/>
      <c r="L23447" s="20"/>
      <c r="M23447" s="22"/>
    </row>
    <row r="23448" spans="1:13" s="14" customFormat="1" outlineLevel="2" x14ac:dyDescent="0.25">
      <c r="A23448" s="34"/>
      <c r="B23448" s="44" t="s">
        <v>5499</v>
      </c>
      <c r="C23448" s="31" t="s">
        <v>5042</v>
      </c>
      <c r="D23448" s="14" t="s">
        <v>849</v>
      </c>
      <c r="E23448" s="14" t="s">
        <v>1951</v>
      </c>
      <c r="F23448" s="14" t="s">
        <v>541</v>
      </c>
      <c r="G23448" s="14" t="s">
        <v>6493</v>
      </c>
      <c r="H23448" s="20">
        <v>-406085058</v>
      </c>
      <c r="I23448" s="20"/>
      <c r="J23448" s="21">
        <f>IFERROR((I23448/H23448),0)</f>
        <v>0</v>
      </c>
      <c r="K23448" s="20"/>
      <c r="L23448" s="20"/>
      <c r="M23448" s="22"/>
    </row>
    <row r="23449" spans="1:13" s="14" customFormat="1" outlineLevel="1" x14ac:dyDescent="0.25">
      <c r="A23449" s="34"/>
      <c r="B23449" s="46" t="s">
        <v>10260</v>
      </c>
      <c r="C23449" s="40" t="str">
        <f>C23448</f>
        <v>ASIGNACIONES DIRECTAS (20% DEL SGR)</v>
      </c>
      <c r="D23449" s="39" t="str">
        <f>D23448</f>
        <v xml:space="preserve">CÓRDOBA                                           </v>
      </c>
      <c r="E23449" s="39" t="str">
        <f>E23448</f>
        <v>23079</v>
      </c>
      <c r="F23449" s="39" t="str">
        <f>F23448</f>
        <v xml:space="preserve">BUENAVISTA                                        </v>
      </c>
      <c r="G23449" s="39" t="s">
        <v>10656</v>
      </c>
      <c r="H23449" s="20">
        <f>SUBTOTAL(9,H23439:H23448)</f>
        <v>3546614621</v>
      </c>
      <c r="I23449" s="20">
        <f>SUBTOTAL(9,I23439:I23448)</f>
        <v>3952699679</v>
      </c>
      <c r="J23449" s="42">
        <f>+I23449/H23449</f>
        <v>1.1144993469534337</v>
      </c>
      <c r="K23449" s="20">
        <f>SUBTOTAL(9,K23439:K23448)</f>
        <v>1508555799.2099998</v>
      </c>
      <c r="L23449" s="20">
        <f>SUBTOTAL(9,L23439:L23448)</f>
        <v>2030425289</v>
      </c>
      <c r="M23449" s="7">
        <f>IFERROR((L23449/K23449),"N.A")</f>
        <v>1.345939798887978</v>
      </c>
    </row>
    <row r="23450" spans="1:13" s="14" customFormat="1" outlineLevel="2" x14ac:dyDescent="0.25">
      <c r="A23450" s="34"/>
      <c r="B23450" s="44" t="s">
        <v>5500</v>
      </c>
      <c r="C23450" s="31" t="s">
        <v>5042</v>
      </c>
      <c r="D23450" s="14" t="s">
        <v>849</v>
      </c>
      <c r="E23450" s="14" t="s">
        <v>1953</v>
      </c>
      <c r="F23450" s="14" t="s">
        <v>1954</v>
      </c>
      <c r="G23450" s="14" t="s">
        <v>16</v>
      </c>
      <c r="H23450" s="15">
        <v>6695946564</v>
      </c>
      <c r="I23450" s="15">
        <v>3306419265.2199998</v>
      </c>
      <c r="J23450" s="16">
        <f>IFERROR((I23450/H23450),0)</f>
        <v>0.49379415346540984</v>
      </c>
      <c r="K23450" s="15">
        <v>4887699670.21</v>
      </c>
      <c r="L23450" s="15">
        <v>3306419265.2199998</v>
      </c>
      <c r="M23450" s="17">
        <f>L23450/K23450</f>
        <v>0.6764775842043379</v>
      </c>
    </row>
    <row r="23451" spans="1:13" s="14" customFormat="1" outlineLevel="2" x14ac:dyDescent="0.25">
      <c r="A23451" s="34"/>
      <c r="B23451" s="44" t="s">
        <v>5500</v>
      </c>
      <c r="C23451" s="31" t="s">
        <v>5042</v>
      </c>
      <c r="D23451" s="14" t="s">
        <v>849</v>
      </c>
      <c r="E23451" s="14" t="s">
        <v>1953</v>
      </c>
      <c r="F23451" s="14" t="s">
        <v>1954</v>
      </c>
      <c r="G23451" s="14" t="s">
        <v>5818</v>
      </c>
      <c r="H23451" s="20">
        <v>1798391848</v>
      </c>
      <c r="I23451" s="20">
        <v>1798391848</v>
      </c>
      <c r="J23451" s="21">
        <f>IFERROR((I23451/H23451),0)</f>
        <v>1</v>
      </c>
      <c r="K23451" s="20"/>
      <c r="L23451" s="20"/>
      <c r="M23451" s="22"/>
    </row>
    <row r="23452" spans="1:13" s="14" customFormat="1" outlineLevel="2" x14ac:dyDescent="0.25">
      <c r="A23452" s="34"/>
      <c r="B23452" s="44" t="s">
        <v>5500</v>
      </c>
      <c r="C23452" s="31" t="s">
        <v>5042</v>
      </c>
      <c r="D23452" s="14" t="s">
        <v>849</v>
      </c>
      <c r="E23452" s="14" t="s">
        <v>1953</v>
      </c>
      <c r="F23452" s="14" t="s">
        <v>1954</v>
      </c>
      <c r="G23452" s="14" t="s">
        <v>5855</v>
      </c>
      <c r="H23452" s="20">
        <v>23878233</v>
      </c>
      <c r="I23452" s="20">
        <v>23878233</v>
      </c>
      <c r="J23452" s="21">
        <f>IFERROR((I23452/H23452),0)</f>
        <v>1</v>
      </c>
      <c r="K23452" s="20"/>
      <c r="L23452" s="20"/>
      <c r="M23452" s="22"/>
    </row>
    <row r="23453" spans="1:13" s="14" customFormat="1" outlineLevel="2" x14ac:dyDescent="0.25">
      <c r="A23453" s="34"/>
      <c r="B23453" s="44" t="s">
        <v>5500</v>
      </c>
      <c r="C23453" s="31" t="s">
        <v>5042</v>
      </c>
      <c r="D23453" s="14" t="s">
        <v>849</v>
      </c>
      <c r="E23453" s="14" t="s">
        <v>1953</v>
      </c>
      <c r="F23453" s="14" t="s">
        <v>1954</v>
      </c>
      <c r="G23453" s="14" t="s">
        <v>5862</v>
      </c>
      <c r="H23453" s="20">
        <v>627447696</v>
      </c>
      <c r="I23453" s="20">
        <v>627447696</v>
      </c>
      <c r="J23453" s="21">
        <f>IFERROR((I23453/H23453),0)</f>
        <v>1</v>
      </c>
      <c r="K23453" s="20"/>
      <c r="L23453" s="20"/>
      <c r="M23453" s="22"/>
    </row>
    <row r="23454" spans="1:13" s="14" customFormat="1" outlineLevel="2" x14ac:dyDescent="0.25">
      <c r="A23454" s="34"/>
      <c r="B23454" s="44" t="s">
        <v>5500</v>
      </c>
      <c r="C23454" s="31" t="s">
        <v>5042</v>
      </c>
      <c r="D23454" s="14" t="s">
        <v>849</v>
      </c>
      <c r="E23454" s="14" t="s">
        <v>1953</v>
      </c>
      <c r="F23454" s="14" t="s">
        <v>1954</v>
      </c>
      <c r="G23454" s="14" t="s">
        <v>6109</v>
      </c>
      <c r="H23454" s="20">
        <v>4523369258</v>
      </c>
      <c r="I23454" s="20">
        <v>4523369258</v>
      </c>
      <c r="J23454" s="21">
        <f>IFERROR((I23454/H23454),0)</f>
        <v>1</v>
      </c>
      <c r="K23454" s="20"/>
      <c r="L23454" s="20"/>
      <c r="M23454" s="22"/>
    </row>
    <row r="23455" spans="1:13" s="14" customFormat="1" outlineLevel="2" x14ac:dyDescent="0.25">
      <c r="A23455" s="34"/>
      <c r="B23455" s="44" t="s">
        <v>5500</v>
      </c>
      <c r="C23455" s="31" t="s">
        <v>5042</v>
      </c>
      <c r="D23455" s="14" t="s">
        <v>849</v>
      </c>
      <c r="E23455" s="14" t="s">
        <v>1953</v>
      </c>
      <c r="F23455" s="14" t="s">
        <v>1954</v>
      </c>
      <c r="G23455" s="14" t="s">
        <v>6481</v>
      </c>
      <c r="H23455" s="20">
        <v>41413</v>
      </c>
      <c r="I23455" s="20">
        <v>41413</v>
      </c>
      <c r="J23455" s="21">
        <f>IFERROR((I23455/H23455),0)</f>
        <v>1</v>
      </c>
      <c r="K23455" s="20"/>
      <c r="L23455" s="20"/>
      <c r="M23455" s="22"/>
    </row>
    <row r="23456" spans="1:13" s="14" customFormat="1" outlineLevel="2" x14ac:dyDescent="0.25">
      <c r="A23456" s="34"/>
      <c r="B23456" s="44" t="s">
        <v>5500</v>
      </c>
      <c r="C23456" s="31" t="s">
        <v>5042</v>
      </c>
      <c r="D23456" s="14" t="s">
        <v>849</v>
      </c>
      <c r="E23456" s="14" t="s">
        <v>1953</v>
      </c>
      <c r="F23456" s="14" t="s">
        <v>1954</v>
      </c>
      <c r="G23456" s="14" t="s">
        <v>6482</v>
      </c>
      <c r="H23456" s="20">
        <v>883</v>
      </c>
      <c r="I23456" s="20">
        <v>883</v>
      </c>
      <c r="J23456" s="21">
        <f>IFERROR((I23456/H23456),0)</f>
        <v>1</v>
      </c>
      <c r="K23456" s="20"/>
      <c r="L23456" s="20"/>
      <c r="M23456" s="22"/>
    </row>
    <row r="23457" spans="1:13" s="14" customFormat="1" outlineLevel="2" x14ac:dyDescent="0.25">
      <c r="A23457" s="34"/>
      <c r="B23457" s="44" t="s">
        <v>5500</v>
      </c>
      <c r="C23457" s="31" t="s">
        <v>5042</v>
      </c>
      <c r="D23457" s="14" t="s">
        <v>849</v>
      </c>
      <c r="E23457" s="14" t="s">
        <v>1953</v>
      </c>
      <c r="F23457" s="14" t="s">
        <v>1954</v>
      </c>
      <c r="G23457" s="14" t="s">
        <v>6484</v>
      </c>
      <c r="H23457" s="20">
        <v>252734838</v>
      </c>
      <c r="I23457" s="20">
        <v>252734838</v>
      </c>
      <c r="J23457" s="21">
        <f>IFERROR((I23457/H23457),0)</f>
        <v>1</v>
      </c>
      <c r="K23457" s="20"/>
      <c r="L23457" s="20"/>
      <c r="M23457" s="22"/>
    </row>
    <row r="23458" spans="1:13" s="14" customFormat="1" outlineLevel="2" x14ac:dyDescent="0.25">
      <c r="A23458" s="34"/>
      <c r="B23458" s="44" t="s">
        <v>5500</v>
      </c>
      <c r="C23458" s="31" t="s">
        <v>5042</v>
      </c>
      <c r="D23458" s="14" t="s">
        <v>5015</v>
      </c>
      <c r="E23458" s="14" t="s">
        <v>1953</v>
      </c>
      <c r="F23458" s="14" t="s">
        <v>1954</v>
      </c>
      <c r="G23458" s="14" t="s">
        <v>6485</v>
      </c>
      <c r="H23458" s="20">
        <v>650883552</v>
      </c>
      <c r="I23458" s="20">
        <v>650883552</v>
      </c>
      <c r="J23458" s="21">
        <f>IFERROR((I23458/H23458),0)</f>
        <v>1</v>
      </c>
      <c r="K23458" s="25"/>
      <c r="L23458" s="25"/>
      <c r="M23458" s="22"/>
    </row>
    <row r="23459" spans="1:13" s="14" customFormat="1" outlineLevel="2" x14ac:dyDescent="0.25">
      <c r="A23459" s="34"/>
      <c r="B23459" s="44" t="s">
        <v>5500</v>
      </c>
      <c r="C23459" s="31" t="s">
        <v>5042</v>
      </c>
      <c r="D23459" s="14" t="s">
        <v>849</v>
      </c>
      <c r="E23459" s="14" t="s">
        <v>1953</v>
      </c>
      <c r="F23459" s="14" t="s">
        <v>1954</v>
      </c>
      <c r="G23459" s="14" t="s">
        <v>6492</v>
      </c>
      <c r="H23459" s="20">
        <v>1059146329</v>
      </c>
      <c r="I23459" s="20">
        <v>1059146329</v>
      </c>
      <c r="J23459" s="21">
        <f>IFERROR((I23459/H23459),0)</f>
        <v>1</v>
      </c>
      <c r="K23459" s="20"/>
      <c r="L23459" s="20"/>
      <c r="M23459" s="22"/>
    </row>
    <row r="23460" spans="1:13" s="14" customFormat="1" outlineLevel="2" x14ac:dyDescent="0.25">
      <c r="A23460" s="34"/>
      <c r="B23460" s="44" t="s">
        <v>5500</v>
      </c>
      <c r="C23460" s="31" t="s">
        <v>5042</v>
      </c>
      <c r="D23460" s="14" t="s">
        <v>849</v>
      </c>
      <c r="E23460" s="14" t="s">
        <v>1953</v>
      </c>
      <c r="F23460" s="14" t="s">
        <v>1954</v>
      </c>
      <c r="G23460" s="14" t="s">
        <v>6493</v>
      </c>
      <c r="H23460" s="20">
        <v>-1339189313</v>
      </c>
      <c r="I23460" s="20"/>
      <c r="J23460" s="21">
        <f>IFERROR((I23460/H23460),0)</f>
        <v>0</v>
      </c>
      <c r="K23460" s="20"/>
      <c r="L23460" s="20"/>
      <c r="M23460" s="22"/>
    </row>
    <row r="23461" spans="1:13" s="14" customFormat="1" outlineLevel="1" x14ac:dyDescent="0.25">
      <c r="A23461" s="34"/>
      <c r="B23461" s="46" t="s">
        <v>10261</v>
      </c>
      <c r="C23461" s="40" t="str">
        <f>C23460</f>
        <v>ASIGNACIONES DIRECTAS (20% DEL SGR)</v>
      </c>
      <c r="D23461" s="39" t="str">
        <f>D23460</f>
        <v xml:space="preserve">CÓRDOBA                                           </v>
      </c>
      <c r="E23461" s="39" t="str">
        <f>E23460</f>
        <v>23068</v>
      </c>
      <c r="F23461" s="39" t="str">
        <f>F23460</f>
        <v xml:space="preserve">AYAPEL                                            </v>
      </c>
      <c r="G23461" s="39" t="s">
        <v>10656</v>
      </c>
      <c r="H23461" s="20">
        <f>SUBTOTAL(9,H23450:H23460)</f>
        <v>14292651301</v>
      </c>
      <c r="I23461" s="20">
        <f>SUBTOTAL(9,I23450:I23460)</f>
        <v>12242313315.219999</v>
      </c>
      <c r="J23461" s="42">
        <f>+I23461/H23461</f>
        <v>0.85654600097628164</v>
      </c>
      <c r="K23461" s="20">
        <f>SUBTOTAL(9,K23450:K23460)</f>
        <v>4887699670.21</v>
      </c>
      <c r="L23461" s="20">
        <f>SUBTOTAL(9,L23450:L23460)</f>
        <v>3306419265.2199998</v>
      </c>
      <c r="M23461" s="7">
        <f>IFERROR((L23461/K23461),"N.A")</f>
        <v>0.6764775842043379</v>
      </c>
    </row>
    <row r="23462" spans="1:13" s="14" customFormat="1" outlineLevel="2" x14ac:dyDescent="0.25">
      <c r="A23462" s="34"/>
      <c r="B23462" s="44" t="s">
        <v>5501</v>
      </c>
      <c r="C23462" s="31" t="s">
        <v>5042</v>
      </c>
      <c r="D23462" s="14" t="s">
        <v>849</v>
      </c>
      <c r="E23462" s="14" t="s">
        <v>1956</v>
      </c>
      <c r="F23462" s="14" t="s">
        <v>1957</v>
      </c>
      <c r="G23462" s="14" t="s">
        <v>16</v>
      </c>
      <c r="H23462" s="15">
        <v>2050831158</v>
      </c>
      <c r="I23462" s="15">
        <v>2050831158</v>
      </c>
      <c r="J23462" s="16">
        <f>IFERROR((I23462/H23462),0)</f>
        <v>1</v>
      </c>
      <c r="K23462" s="15">
        <v>1523291587.2099998</v>
      </c>
      <c r="L23462" s="15">
        <v>2050831158</v>
      </c>
      <c r="M23462" s="17">
        <f>L23462/K23462</f>
        <v>1.3463155545657681</v>
      </c>
    </row>
    <row r="23463" spans="1:13" s="14" customFormat="1" outlineLevel="2" x14ac:dyDescent="0.25">
      <c r="A23463" s="34"/>
      <c r="B23463" s="44" t="s">
        <v>5501</v>
      </c>
      <c r="C23463" s="31" t="s">
        <v>5042</v>
      </c>
      <c r="D23463" s="14" t="s">
        <v>849</v>
      </c>
      <c r="E23463" s="14" t="s">
        <v>1956</v>
      </c>
      <c r="F23463" s="14" t="s">
        <v>1957</v>
      </c>
      <c r="G23463" s="14" t="s">
        <v>5855</v>
      </c>
      <c r="H23463" s="20">
        <v>557677</v>
      </c>
      <c r="I23463" s="20">
        <v>557677</v>
      </c>
      <c r="J23463" s="21">
        <f>IFERROR((I23463/H23463),0)</f>
        <v>1</v>
      </c>
      <c r="K23463" s="20"/>
      <c r="L23463" s="20"/>
      <c r="M23463" s="22"/>
    </row>
    <row r="23464" spans="1:13" s="14" customFormat="1" outlineLevel="2" x14ac:dyDescent="0.25">
      <c r="A23464" s="34"/>
      <c r="B23464" s="44" t="s">
        <v>5501</v>
      </c>
      <c r="C23464" s="31" t="s">
        <v>5042</v>
      </c>
      <c r="D23464" s="14" t="s">
        <v>849</v>
      </c>
      <c r="E23464" s="14" t="s">
        <v>1956</v>
      </c>
      <c r="F23464" s="14" t="s">
        <v>1957</v>
      </c>
      <c r="G23464" s="14" t="s">
        <v>5862</v>
      </c>
      <c r="H23464" s="20">
        <v>1444560351</v>
      </c>
      <c r="I23464" s="20">
        <v>1444560351</v>
      </c>
      <c r="J23464" s="21">
        <f>IFERROR((I23464/H23464),0)</f>
        <v>1</v>
      </c>
      <c r="K23464" s="20"/>
      <c r="L23464" s="20"/>
      <c r="M23464" s="22"/>
    </row>
    <row r="23465" spans="1:13" s="14" customFormat="1" outlineLevel="2" x14ac:dyDescent="0.25">
      <c r="A23465" s="34"/>
      <c r="B23465" s="44" t="s">
        <v>5501</v>
      </c>
      <c r="C23465" s="31" t="s">
        <v>5042</v>
      </c>
      <c r="D23465" s="14" t="s">
        <v>849</v>
      </c>
      <c r="E23465" s="14" t="s">
        <v>1956</v>
      </c>
      <c r="F23465" s="14" t="s">
        <v>1957</v>
      </c>
      <c r="G23465" s="14" t="s">
        <v>6109</v>
      </c>
      <c r="H23465" s="20">
        <v>7501398286</v>
      </c>
      <c r="I23465" s="20">
        <v>7501398286</v>
      </c>
      <c r="J23465" s="21">
        <f>IFERROR((I23465/H23465),0)</f>
        <v>1</v>
      </c>
      <c r="K23465" s="20"/>
      <c r="L23465" s="20"/>
      <c r="M23465" s="22"/>
    </row>
    <row r="23466" spans="1:13" s="14" customFormat="1" outlineLevel="2" x14ac:dyDescent="0.25">
      <c r="A23466" s="34"/>
      <c r="B23466" s="44" t="s">
        <v>5501</v>
      </c>
      <c r="C23466" s="31" t="s">
        <v>5042</v>
      </c>
      <c r="D23466" s="14" t="s">
        <v>849</v>
      </c>
      <c r="E23466" s="14" t="s">
        <v>1956</v>
      </c>
      <c r="F23466" s="14" t="s">
        <v>1957</v>
      </c>
      <c r="G23466" s="14" t="s">
        <v>6481</v>
      </c>
      <c r="H23466" s="20">
        <v>12684</v>
      </c>
      <c r="I23466" s="20">
        <v>12684</v>
      </c>
      <c r="J23466" s="21">
        <f>IFERROR((I23466/H23466),0)</f>
        <v>1</v>
      </c>
      <c r="K23466" s="20"/>
      <c r="L23466" s="20"/>
      <c r="M23466" s="22"/>
    </row>
    <row r="23467" spans="1:13" s="14" customFormat="1" outlineLevel="2" x14ac:dyDescent="0.25">
      <c r="A23467" s="34"/>
      <c r="B23467" s="44" t="s">
        <v>5501</v>
      </c>
      <c r="C23467" s="31" t="s">
        <v>5042</v>
      </c>
      <c r="D23467" s="14" t="s">
        <v>849</v>
      </c>
      <c r="E23467" s="14" t="s">
        <v>1956</v>
      </c>
      <c r="F23467" s="14" t="s">
        <v>1957</v>
      </c>
      <c r="G23467" s="14" t="s">
        <v>6482</v>
      </c>
      <c r="H23467" s="20">
        <v>2562</v>
      </c>
      <c r="I23467" s="20">
        <v>2562</v>
      </c>
      <c r="J23467" s="21">
        <f>IFERROR((I23467/H23467),0)</f>
        <v>1</v>
      </c>
      <c r="K23467" s="20"/>
      <c r="L23467" s="20"/>
      <c r="M23467" s="22"/>
    </row>
    <row r="23468" spans="1:13" s="14" customFormat="1" outlineLevel="2" x14ac:dyDescent="0.25">
      <c r="A23468" s="34"/>
      <c r="B23468" s="44" t="s">
        <v>5501</v>
      </c>
      <c r="C23468" s="31" t="s">
        <v>5042</v>
      </c>
      <c r="D23468" s="14" t="s">
        <v>849</v>
      </c>
      <c r="E23468" s="14" t="s">
        <v>1956</v>
      </c>
      <c r="F23468" s="14" t="s">
        <v>1957</v>
      </c>
      <c r="G23468" s="14" t="s">
        <v>6484</v>
      </c>
      <c r="H23468" s="20">
        <v>53611143</v>
      </c>
      <c r="I23468" s="20">
        <v>53611143</v>
      </c>
      <c r="J23468" s="21">
        <f>IFERROR((I23468/H23468),0)</f>
        <v>1</v>
      </c>
      <c r="K23468" s="20"/>
      <c r="L23468" s="20"/>
      <c r="M23468" s="22"/>
    </row>
    <row r="23469" spans="1:13" s="14" customFormat="1" outlineLevel="2" x14ac:dyDescent="0.25">
      <c r="A23469" s="34"/>
      <c r="B23469" s="44" t="s">
        <v>5501</v>
      </c>
      <c r="C23469" s="31" t="s">
        <v>5042</v>
      </c>
      <c r="D23469" s="14" t="s">
        <v>5015</v>
      </c>
      <c r="E23469" s="14" t="s">
        <v>1956</v>
      </c>
      <c r="F23469" s="14" t="s">
        <v>1957</v>
      </c>
      <c r="G23469" s="14" t="s">
        <v>6485</v>
      </c>
      <c r="H23469" s="20">
        <v>3374274130</v>
      </c>
      <c r="I23469" s="20">
        <v>3374274130</v>
      </c>
      <c r="J23469" s="21">
        <f>IFERROR((I23469/H23469),0)</f>
        <v>1</v>
      </c>
      <c r="K23469" s="25"/>
      <c r="L23469" s="25"/>
      <c r="M23469" s="22"/>
    </row>
    <row r="23470" spans="1:13" s="14" customFormat="1" outlineLevel="2" x14ac:dyDescent="0.25">
      <c r="A23470" s="34"/>
      <c r="B23470" s="44" t="s">
        <v>5501</v>
      </c>
      <c r="C23470" s="31" t="s">
        <v>5042</v>
      </c>
      <c r="D23470" s="14" t="s">
        <v>849</v>
      </c>
      <c r="E23470" s="14" t="s">
        <v>1956</v>
      </c>
      <c r="F23470" s="14" t="s">
        <v>1957</v>
      </c>
      <c r="G23470" s="14" t="s">
        <v>6492</v>
      </c>
      <c r="H23470" s="20">
        <v>320532650</v>
      </c>
      <c r="I23470" s="20">
        <v>320532650</v>
      </c>
      <c r="J23470" s="21">
        <f>IFERROR((I23470/H23470),0)</f>
        <v>1</v>
      </c>
      <c r="K23470" s="20"/>
      <c r="L23470" s="20"/>
      <c r="M23470" s="22"/>
    </row>
    <row r="23471" spans="1:13" s="14" customFormat="1" outlineLevel="2" x14ac:dyDescent="0.25">
      <c r="A23471" s="34"/>
      <c r="B23471" s="44" t="s">
        <v>5501</v>
      </c>
      <c r="C23471" s="31" t="s">
        <v>5042</v>
      </c>
      <c r="D23471" s="14" t="s">
        <v>849</v>
      </c>
      <c r="E23471" s="14" t="s">
        <v>1956</v>
      </c>
      <c r="F23471" s="14" t="s">
        <v>1957</v>
      </c>
      <c r="G23471" s="14" t="s">
        <v>6493</v>
      </c>
      <c r="H23471" s="20">
        <v>-410166232</v>
      </c>
      <c r="I23471" s="20"/>
      <c r="J23471" s="21">
        <f>IFERROR((I23471/H23471),0)</f>
        <v>0</v>
      </c>
      <c r="K23471" s="20"/>
      <c r="L23471" s="20"/>
      <c r="M23471" s="22"/>
    </row>
    <row r="23472" spans="1:13" s="14" customFormat="1" outlineLevel="1" x14ac:dyDescent="0.25">
      <c r="A23472" s="34"/>
      <c r="B23472" s="46" t="s">
        <v>10262</v>
      </c>
      <c r="C23472" s="40" t="str">
        <f>C23471</f>
        <v>ASIGNACIONES DIRECTAS (20% DEL SGR)</v>
      </c>
      <c r="D23472" s="39" t="str">
        <f>D23471</f>
        <v xml:space="preserve">CÓRDOBA                                           </v>
      </c>
      <c r="E23472" s="39" t="str">
        <f>E23471</f>
        <v>23001</v>
      </c>
      <c r="F23472" s="39" t="str">
        <f>F23471</f>
        <v xml:space="preserve">MONTERÍA                                          </v>
      </c>
      <c r="G23472" s="39" t="s">
        <v>10656</v>
      </c>
      <c r="H23472" s="20">
        <f>SUBTOTAL(9,H23462:H23471)</f>
        <v>14335614409</v>
      </c>
      <c r="I23472" s="20">
        <f>SUBTOTAL(9,I23462:I23471)</f>
        <v>14745780641</v>
      </c>
      <c r="J23472" s="42">
        <f>+I23472/H23472</f>
        <v>1.0286116953412541</v>
      </c>
      <c r="K23472" s="20">
        <f>SUBTOTAL(9,K23462:K23471)</f>
        <v>1523291587.2099998</v>
      </c>
      <c r="L23472" s="20">
        <f>SUBTOTAL(9,L23462:L23471)</f>
        <v>2050831158</v>
      </c>
      <c r="M23472" s="7">
        <f>IFERROR((L23472/K23472),"N.A")</f>
        <v>1.3463155545657681</v>
      </c>
    </row>
    <row r="23473" spans="1:13" s="14" customFormat="1" outlineLevel="2" x14ac:dyDescent="0.25">
      <c r="A23473" s="34"/>
      <c r="B23473" s="44" t="s">
        <v>5502</v>
      </c>
      <c r="C23473" s="31" t="s">
        <v>5042</v>
      </c>
      <c r="D23473" s="14" t="s">
        <v>849</v>
      </c>
      <c r="E23473" s="14" t="s">
        <v>5014</v>
      </c>
      <c r="F23473" s="14" t="s">
        <v>849</v>
      </c>
      <c r="G23473" s="14" t="s">
        <v>16</v>
      </c>
      <c r="H23473" s="15">
        <v>63944299412</v>
      </c>
      <c r="I23473" s="15">
        <v>33375178968.619991</v>
      </c>
      <c r="J23473" s="16">
        <f>IFERROR((I23473/H23473),0)</f>
        <v>0.52194142832936719</v>
      </c>
      <c r="K23473" s="15">
        <v>46892412002.340004</v>
      </c>
      <c r="L23473" s="15">
        <v>33375178968.619991</v>
      </c>
      <c r="M23473" s="17">
        <f>L23473/K23473</f>
        <v>0.71173943807698603</v>
      </c>
    </row>
    <row r="23474" spans="1:13" s="14" customFormat="1" outlineLevel="2" x14ac:dyDescent="0.25">
      <c r="A23474" s="34"/>
      <c r="B23474" s="44" t="s">
        <v>5502</v>
      </c>
      <c r="C23474" s="31" t="s">
        <v>5042</v>
      </c>
      <c r="D23474" s="14" t="s">
        <v>849</v>
      </c>
      <c r="E23474" s="14" t="s">
        <v>5014</v>
      </c>
      <c r="F23474" s="14" t="s">
        <v>849</v>
      </c>
      <c r="G23474" s="14" t="s">
        <v>5855</v>
      </c>
      <c r="H23474" s="20">
        <v>157191824</v>
      </c>
      <c r="I23474" s="20">
        <v>157191824</v>
      </c>
      <c r="J23474" s="21">
        <f>IFERROR((I23474/H23474),0)</f>
        <v>1</v>
      </c>
      <c r="K23474" s="20"/>
      <c r="L23474" s="20"/>
      <c r="M23474" s="22"/>
    </row>
    <row r="23475" spans="1:13" s="14" customFormat="1" outlineLevel="2" x14ac:dyDescent="0.25">
      <c r="A23475" s="34"/>
      <c r="B23475" s="44" t="s">
        <v>5502</v>
      </c>
      <c r="C23475" s="31" t="s">
        <v>5042</v>
      </c>
      <c r="D23475" s="14" t="s">
        <v>849</v>
      </c>
      <c r="E23475" s="14" t="s">
        <v>5014</v>
      </c>
      <c r="F23475" s="14" t="s">
        <v>849</v>
      </c>
      <c r="G23475" s="14" t="s">
        <v>5862</v>
      </c>
      <c r="H23475" s="20">
        <v>8419354785</v>
      </c>
      <c r="I23475" s="20">
        <v>8419354785</v>
      </c>
      <c r="J23475" s="21">
        <f>IFERROR((I23475/H23475),0)</f>
        <v>1</v>
      </c>
      <c r="K23475" s="20"/>
      <c r="L23475" s="20"/>
      <c r="M23475" s="22"/>
    </row>
    <row r="23476" spans="1:13" s="14" customFormat="1" outlineLevel="2" x14ac:dyDescent="0.25">
      <c r="A23476" s="34"/>
      <c r="B23476" s="44" t="s">
        <v>5502</v>
      </c>
      <c r="C23476" s="31" t="s">
        <v>5042</v>
      </c>
      <c r="D23476" s="14" t="s">
        <v>849</v>
      </c>
      <c r="E23476" s="14" t="s">
        <v>5014</v>
      </c>
      <c r="F23476" s="14" t="s">
        <v>849</v>
      </c>
      <c r="G23476" s="14" t="s">
        <v>6109</v>
      </c>
      <c r="H23476" s="20">
        <v>60168378512</v>
      </c>
      <c r="I23476" s="20">
        <v>60168378512</v>
      </c>
      <c r="J23476" s="21">
        <f>IFERROR((I23476/H23476),0)</f>
        <v>1</v>
      </c>
      <c r="K23476" s="20"/>
      <c r="L23476" s="20"/>
      <c r="M23476" s="22"/>
    </row>
    <row r="23477" spans="1:13" s="14" customFormat="1" outlineLevel="2" x14ac:dyDescent="0.25">
      <c r="A23477" s="34"/>
      <c r="B23477" s="44" t="s">
        <v>5502</v>
      </c>
      <c r="C23477" s="31" t="s">
        <v>5042</v>
      </c>
      <c r="D23477" s="14" t="s">
        <v>849</v>
      </c>
      <c r="E23477" s="14" t="s">
        <v>5014</v>
      </c>
      <c r="F23477" s="14" t="s">
        <v>849</v>
      </c>
      <c r="G23477" s="14" t="s">
        <v>6481</v>
      </c>
      <c r="H23477" s="20">
        <v>395487</v>
      </c>
      <c r="I23477" s="20">
        <v>395487</v>
      </c>
      <c r="J23477" s="21">
        <f>IFERROR((I23477/H23477),0)</f>
        <v>1</v>
      </c>
      <c r="K23477" s="20"/>
      <c r="L23477" s="20"/>
      <c r="M23477" s="22"/>
    </row>
    <row r="23478" spans="1:13" s="14" customFormat="1" outlineLevel="2" x14ac:dyDescent="0.25">
      <c r="A23478" s="34"/>
      <c r="B23478" s="44" t="s">
        <v>5502</v>
      </c>
      <c r="C23478" s="31" t="s">
        <v>5042</v>
      </c>
      <c r="D23478" s="14" t="s">
        <v>849</v>
      </c>
      <c r="E23478" s="14" t="s">
        <v>5014</v>
      </c>
      <c r="F23478" s="14" t="s">
        <v>849</v>
      </c>
      <c r="G23478" s="14" t="s">
        <v>6484</v>
      </c>
      <c r="H23478" s="20">
        <v>1500689609</v>
      </c>
      <c r="I23478" s="20">
        <v>1500689609</v>
      </c>
      <c r="J23478" s="21">
        <f>IFERROR((I23478/H23478),0)</f>
        <v>1</v>
      </c>
      <c r="K23478" s="20"/>
      <c r="L23478" s="20"/>
      <c r="M23478" s="22"/>
    </row>
    <row r="23479" spans="1:13" s="14" customFormat="1" outlineLevel="2" x14ac:dyDescent="0.25">
      <c r="A23479" s="34"/>
      <c r="B23479" s="44" t="s">
        <v>5502</v>
      </c>
      <c r="C23479" s="31" t="s">
        <v>5042</v>
      </c>
      <c r="D23479" s="14" t="s">
        <v>5015</v>
      </c>
      <c r="E23479" s="14" t="s">
        <v>5014</v>
      </c>
      <c r="F23479" s="14" t="s">
        <v>849</v>
      </c>
      <c r="G23479" s="14" t="s">
        <v>6485</v>
      </c>
      <c r="H23479" s="20">
        <v>764017379</v>
      </c>
      <c r="I23479" s="20">
        <v>764017379</v>
      </c>
      <c r="J23479" s="21">
        <f>IFERROR((I23479/H23479),0)</f>
        <v>1</v>
      </c>
      <c r="K23479" s="25"/>
      <c r="L23479" s="25"/>
      <c r="M23479" s="22"/>
    </row>
    <row r="23480" spans="1:13" s="14" customFormat="1" outlineLevel="2" x14ac:dyDescent="0.25">
      <c r="A23480" s="34"/>
      <c r="B23480" s="44" t="s">
        <v>5502</v>
      </c>
      <c r="C23480" s="31" t="s">
        <v>5042</v>
      </c>
      <c r="D23480" s="14" t="s">
        <v>849</v>
      </c>
      <c r="E23480" s="14" t="s">
        <v>5014</v>
      </c>
      <c r="F23480" s="14" t="s">
        <v>849</v>
      </c>
      <c r="G23480" s="14" t="s">
        <v>6492</v>
      </c>
      <c r="H23480" s="20">
        <v>10319668819</v>
      </c>
      <c r="I23480" s="20">
        <v>10319668819</v>
      </c>
      <c r="J23480" s="21">
        <f>IFERROR((I23480/H23480),0)</f>
        <v>1</v>
      </c>
      <c r="K23480" s="20"/>
      <c r="L23480" s="20"/>
      <c r="M23480" s="22"/>
    </row>
    <row r="23481" spans="1:13" s="14" customFormat="1" outlineLevel="2" x14ac:dyDescent="0.25">
      <c r="A23481" s="34"/>
      <c r="B23481" s="44" t="s">
        <v>5502</v>
      </c>
      <c r="C23481" s="31" t="s">
        <v>5042</v>
      </c>
      <c r="D23481" s="14" t="s">
        <v>849</v>
      </c>
      <c r="E23481" s="14" t="s">
        <v>5014</v>
      </c>
      <c r="F23481" s="14" t="s">
        <v>849</v>
      </c>
      <c r="G23481" s="14" t="s">
        <v>6493</v>
      </c>
      <c r="H23481" s="20">
        <v>-12788859882</v>
      </c>
      <c r="I23481" s="20"/>
      <c r="J23481" s="21">
        <f>IFERROR((I23481/H23481),0)</f>
        <v>0</v>
      </c>
      <c r="K23481" s="20"/>
      <c r="L23481" s="20"/>
      <c r="M23481" s="22"/>
    </row>
    <row r="23482" spans="1:13" s="14" customFormat="1" outlineLevel="1" x14ac:dyDescent="0.25">
      <c r="A23482" s="34"/>
      <c r="B23482" s="46" t="s">
        <v>10263</v>
      </c>
      <c r="C23482" s="40" t="str">
        <f>C23481</f>
        <v>ASIGNACIONES DIRECTAS (20% DEL SGR)</v>
      </c>
      <c r="D23482" s="39" t="str">
        <f>D23481</f>
        <v xml:space="preserve">CÓRDOBA                                           </v>
      </c>
      <c r="E23482" s="39" t="str">
        <f>E23481</f>
        <v>23000</v>
      </c>
      <c r="F23482" s="39" t="str">
        <f>F23481</f>
        <v xml:space="preserve">CÓRDOBA                                           </v>
      </c>
      <c r="G23482" s="39" t="s">
        <v>10656</v>
      </c>
      <c r="H23482" s="20">
        <f>SUBTOTAL(9,H23473:H23481)</f>
        <v>132485135945</v>
      </c>
      <c r="I23482" s="20">
        <f>SUBTOTAL(9,I23473:I23481)</f>
        <v>114704875383.62</v>
      </c>
      <c r="J23482" s="42">
        <f>+I23482/H23482</f>
        <v>0.86579429885054182</v>
      </c>
      <c r="K23482" s="20">
        <f>SUBTOTAL(9,K23473:K23481)</f>
        <v>46892412002.340004</v>
      </c>
      <c r="L23482" s="20">
        <f>SUBTOTAL(9,L23473:L23481)</f>
        <v>33375178968.619991</v>
      </c>
      <c r="M23482" s="7">
        <f>IFERROR((L23482/K23482),"N.A")</f>
        <v>0.71173943807698603</v>
      </c>
    </row>
    <row r="23483" spans="1:13" s="14" customFormat="1" outlineLevel="2" x14ac:dyDescent="0.25">
      <c r="A23483" s="34"/>
      <c r="B23483" s="44" t="s">
        <v>5503</v>
      </c>
      <c r="C23483" s="31" t="s">
        <v>5042</v>
      </c>
      <c r="D23483" s="14" t="s">
        <v>1959</v>
      </c>
      <c r="E23483" s="14" t="s">
        <v>1960</v>
      </c>
      <c r="F23483" s="14" t="s">
        <v>1961</v>
      </c>
      <c r="G23483" s="14" t="s">
        <v>16</v>
      </c>
      <c r="H23483" s="15">
        <v>113417</v>
      </c>
      <c r="I23483" s="15">
        <v>32983.370000000003</v>
      </c>
      <c r="J23483" s="16">
        <f>IFERROR((I23483/H23483),0)</f>
        <v>0.29081504536356984</v>
      </c>
      <c r="K23483" s="15">
        <v>81918</v>
      </c>
      <c r="L23483" s="15">
        <v>32983.370000000003</v>
      </c>
      <c r="M23483" s="17">
        <f>L23483/K23483</f>
        <v>0.40263885837056573</v>
      </c>
    </row>
    <row r="23484" spans="1:13" s="14" customFormat="1" outlineLevel="2" x14ac:dyDescent="0.25">
      <c r="A23484" s="34"/>
      <c r="B23484" s="44" t="s">
        <v>5503</v>
      </c>
      <c r="C23484" s="31" t="s">
        <v>5042</v>
      </c>
      <c r="D23484" s="14" t="s">
        <v>1959</v>
      </c>
      <c r="E23484" s="14" t="s">
        <v>1960</v>
      </c>
      <c r="F23484" s="14" t="s">
        <v>1961</v>
      </c>
      <c r="G23484" s="14" t="s">
        <v>5862</v>
      </c>
      <c r="H23484" s="20">
        <v>193479</v>
      </c>
      <c r="I23484" s="20">
        <v>193479</v>
      </c>
      <c r="J23484" s="21">
        <f>IFERROR((I23484/H23484),0)</f>
        <v>1</v>
      </c>
      <c r="K23484" s="20"/>
      <c r="L23484" s="20"/>
      <c r="M23484" s="22"/>
    </row>
    <row r="23485" spans="1:13" s="14" customFormat="1" outlineLevel="2" x14ac:dyDescent="0.25">
      <c r="A23485" s="34"/>
      <c r="B23485" s="44" t="s">
        <v>5503</v>
      </c>
      <c r="C23485" s="31" t="s">
        <v>5042</v>
      </c>
      <c r="D23485" s="14" t="s">
        <v>1959</v>
      </c>
      <c r="E23485" s="14" t="s">
        <v>1960</v>
      </c>
      <c r="F23485" s="14" t="s">
        <v>1961</v>
      </c>
      <c r="G23485" s="14" t="s">
        <v>6109</v>
      </c>
      <c r="H23485" s="20">
        <v>1320116</v>
      </c>
      <c r="I23485" s="20">
        <v>1320116</v>
      </c>
      <c r="J23485" s="21">
        <f>IFERROR((I23485/H23485),0)</f>
        <v>1</v>
      </c>
      <c r="K23485" s="20"/>
      <c r="L23485" s="20"/>
      <c r="M23485" s="22"/>
    </row>
    <row r="23486" spans="1:13" s="14" customFormat="1" outlineLevel="2" x14ac:dyDescent="0.25">
      <c r="A23486" s="34"/>
      <c r="B23486" s="44" t="s">
        <v>5503</v>
      </c>
      <c r="C23486" s="31" t="s">
        <v>5042</v>
      </c>
      <c r="D23486" s="14" t="s">
        <v>1959</v>
      </c>
      <c r="E23486" s="14" t="s">
        <v>1960</v>
      </c>
      <c r="F23486" s="14" t="s">
        <v>1961</v>
      </c>
      <c r="G23486" s="14" t="s">
        <v>6481</v>
      </c>
      <c r="H23486" s="20">
        <v>1</v>
      </c>
      <c r="I23486" s="20">
        <v>1</v>
      </c>
      <c r="J23486" s="21">
        <f>IFERROR((I23486/H23486),0)</f>
        <v>1</v>
      </c>
      <c r="K23486" s="20"/>
      <c r="L23486" s="20"/>
      <c r="M23486" s="22"/>
    </row>
    <row r="23487" spans="1:13" s="14" customFormat="1" outlineLevel="2" x14ac:dyDescent="0.25">
      <c r="A23487" s="34"/>
      <c r="B23487" s="44" t="s">
        <v>5503</v>
      </c>
      <c r="C23487" s="31" t="s">
        <v>5042</v>
      </c>
      <c r="D23487" s="14" t="s">
        <v>1959</v>
      </c>
      <c r="E23487" s="14" t="s">
        <v>1960</v>
      </c>
      <c r="F23487" s="14" t="s">
        <v>1961</v>
      </c>
      <c r="G23487" s="14" t="s">
        <v>6492</v>
      </c>
      <c r="H23487" s="20">
        <v>17902</v>
      </c>
      <c r="I23487" s="20">
        <v>17902</v>
      </c>
      <c r="J23487" s="21">
        <f>IFERROR((I23487/H23487),0)</f>
        <v>1</v>
      </c>
      <c r="K23487" s="20"/>
      <c r="L23487" s="20"/>
      <c r="M23487" s="22"/>
    </row>
    <row r="23488" spans="1:13" s="14" customFormat="1" outlineLevel="2" x14ac:dyDescent="0.25">
      <c r="A23488" s="34"/>
      <c r="B23488" s="44" t="s">
        <v>5503</v>
      </c>
      <c r="C23488" s="31" t="s">
        <v>5042</v>
      </c>
      <c r="D23488" s="14" t="s">
        <v>1959</v>
      </c>
      <c r="E23488" s="14" t="s">
        <v>1960</v>
      </c>
      <c r="F23488" s="14" t="s">
        <v>1961</v>
      </c>
      <c r="G23488" s="14" t="s">
        <v>6493</v>
      </c>
      <c r="H23488" s="20">
        <v>-22683</v>
      </c>
      <c r="I23488" s="20"/>
      <c r="J23488" s="21">
        <f>IFERROR((I23488/H23488),0)</f>
        <v>0</v>
      </c>
      <c r="K23488" s="20"/>
      <c r="L23488" s="20"/>
      <c r="M23488" s="22"/>
    </row>
    <row r="23489" spans="1:13" s="14" customFormat="1" outlineLevel="1" x14ac:dyDescent="0.25">
      <c r="A23489" s="34"/>
      <c r="B23489" s="46" t="s">
        <v>10264</v>
      </c>
      <c r="C23489" s="40" t="str">
        <f>C23488</f>
        <v>ASIGNACIONES DIRECTAS (20% DEL SGR)</v>
      </c>
      <c r="D23489" s="39" t="str">
        <f>D23488</f>
        <v xml:space="preserve">CESAR                                             </v>
      </c>
      <c r="E23489" s="39" t="str">
        <f>E23488</f>
        <v>20787</v>
      </c>
      <c r="F23489" s="39" t="str">
        <f>F23488</f>
        <v xml:space="preserve">TAMALAMEQUE                                       </v>
      </c>
      <c r="G23489" s="39" t="s">
        <v>10656</v>
      </c>
      <c r="H23489" s="20">
        <f>SUBTOTAL(9,H23483:H23488)</f>
        <v>1622232</v>
      </c>
      <c r="I23489" s="20">
        <f>SUBTOTAL(9,I23483:I23488)</f>
        <v>1564481.37</v>
      </c>
      <c r="J23489" s="42">
        <f>+I23489/H23489</f>
        <v>0.96440051114760406</v>
      </c>
      <c r="K23489" s="20">
        <f>SUBTOTAL(9,K23483:K23488)</f>
        <v>81918</v>
      </c>
      <c r="L23489" s="20">
        <f>SUBTOTAL(9,L23483:L23488)</f>
        <v>32983.370000000003</v>
      </c>
      <c r="M23489" s="7">
        <f>IFERROR((L23489/K23489),"N.A")</f>
        <v>0.40263885837056573</v>
      </c>
    </row>
    <row r="23490" spans="1:13" s="14" customFormat="1" outlineLevel="2" x14ac:dyDescent="0.25">
      <c r="A23490" s="34"/>
      <c r="B23490" s="44" t="s">
        <v>5504</v>
      </c>
      <c r="C23490" s="31" t="s">
        <v>5042</v>
      </c>
      <c r="D23490" s="14" t="s">
        <v>1959</v>
      </c>
      <c r="E23490" s="14" t="s">
        <v>1963</v>
      </c>
      <c r="F23490" s="14" t="s">
        <v>1165</v>
      </c>
      <c r="G23490" s="14" t="s">
        <v>16</v>
      </c>
      <c r="H23490" s="15">
        <v>13045361234</v>
      </c>
      <c r="I23490" s="15">
        <v>11324098721.599998</v>
      </c>
      <c r="J23490" s="16">
        <f>IFERROR((I23490/H23490),0)</f>
        <v>0.86805558837927066</v>
      </c>
      <c r="K23490" s="15">
        <v>9669095132.4899998</v>
      </c>
      <c r="L23490" s="15">
        <v>11324098721.599998</v>
      </c>
      <c r="M23490" s="17">
        <f>L23490/K23490</f>
        <v>1.1711642678484848</v>
      </c>
    </row>
    <row r="23491" spans="1:13" s="14" customFormat="1" outlineLevel="2" x14ac:dyDescent="0.25">
      <c r="A23491" s="34"/>
      <c r="B23491" s="44" t="s">
        <v>5504</v>
      </c>
      <c r="C23491" s="31" t="s">
        <v>5042</v>
      </c>
      <c r="D23491" s="14" t="s">
        <v>1959</v>
      </c>
      <c r="E23491" s="14" t="s">
        <v>1963</v>
      </c>
      <c r="F23491" s="14" t="s">
        <v>1165</v>
      </c>
      <c r="G23491" s="14" t="s">
        <v>5862</v>
      </c>
      <c r="H23491" s="20">
        <v>4204068233</v>
      </c>
      <c r="I23491" s="20">
        <v>4204068233</v>
      </c>
      <c r="J23491" s="21">
        <f>IFERROR((I23491/H23491),0)</f>
        <v>1</v>
      </c>
      <c r="K23491" s="20"/>
      <c r="L23491" s="20"/>
      <c r="M23491" s="22"/>
    </row>
    <row r="23492" spans="1:13" s="14" customFormat="1" outlineLevel="2" x14ac:dyDescent="0.25">
      <c r="A23492" s="34"/>
      <c r="B23492" s="44" t="s">
        <v>5504</v>
      </c>
      <c r="C23492" s="31" t="s">
        <v>5042</v>
      </c>
      <c r="D23492" s="14" t="s">
        <v>1959</v>
      </c>
      <c r="E23492" s="14" t="s">
        <v>1963</v>
      </c>
      <c r="F23492" s="14" t="s">
        <v>1165</v>
      </c>
      <c r="G23492" s="14" t="s">
        <v>6109</v>
      </c>
      <c r="H23492" s="20">
        <v>20361490240</v>
      </c>
      <c r="I23492" s="20">
        <v>20361490240</v>
      </c>
      <c r="J23492" s="21">
        <f>IFERROR((I23492/H23492),0)</f>
        <v>1</v>
      </c>
      <c r="K23492" s="20"/>
      <c r="L23492" s="20"/>
      <c r="M23492" s="22"/>
    </row>
    <row r="23493" spans="1:13" s="14" customFormat="1" outlineLevel="2" x14ac:dyDescent="0.25">
      <c r="A23493" s="34"/>
      <c r="B23493" s="44" t="s">
        <v>5504</v>
      </c>
      <c r="C23493" s="31" t="s">
        <v>5042</v>
      </c>
      <c r="D23493" s="14" t="s">
        <v>1959</v>
      </c>
      <c r="E23493" s="14" t="s">
        <v>1963</v>
      </c>
      <c r="F23493" s="14" t="s">
        <v>1165</v>
      </c>
      <c r="G23493" s="14" t="s">
        <v>6481</v>
      </c>
      <c r="H23493" s="20">
        <v>80684</v>
      </c>
      <c r="I23493" s="20">
        <v>80684</v>
      </c>
      <c r="J23493" s="21">
        <f>IFERROR((I23493/H23493),0)</f>
        <v>1</v>
      </c>
      <c r="K23493" s="20"/>
      <c r="L23493" s="20"/>
      <c r="M23493" s="22"/>
    </row>
    <row r="23494" spans="1:13" s="14" customFormat="1" outlineLevel="2" x14ac:dyDescent="0.25">
      <c r="A23494" s="34"/>
      <c r="B23494" s="44" t="s">
        <v>5504</v>
      </c>
      <c r="C23494" s="31" t="s">
        <v>5042</v>
      </c>
      <c r="D23494" s="14" t="s">
        <v>1959</v>
      </c>
      <c r="E23494" s="14" t="s">
        <v>1963</v>
      </c>
      <c r="F23494" s="14" t="s">
        <v>1165</v>
      </c>
      <c r="G23494" s="14" t="s">
        <v>6484</v>
      </c>
      <c r="H23494" s="20">
        <v>534234613</v>
      </c>
      <c r="I23494" s="20">
        <v>534234613</v>
      </c>
      <c r="J23494" s="21">
        <f>IFERROR((I23494/H23494),0)</f>
        <v>1</v>
      </c>
      <c r="K23494" s="20"/>
      <c r="L23494" s="20"/>
      <c r="M23494" s="22"/>
    </row>
    <row r="23495" spans="1:13" s="14" customFormat="1" outlineLevel="2" x14ac:dyDescent="0.25">
      <c r="A23495" s="34"/>
      <c r="B23495" s="44" t="s">
        <v>5504</v>
      </c>
      <c r="C23495" s="31" t="s">
        <v>5042</v>
      </c>
      <c r="D23495" s="14" t="s">
        <v>1959</v>
      </c>
      <c r="E23495" s="14" t="s">
        <v>1963</v>
      </c>
      <c r="F23495" s="14" t="s">
        <v>1165</v>
      </c>
      <c r="G23495" s="14" t="s">
        <v>6492</v>
      </c>
      <c r="H23495" s="20">
        <v>2024045778</v>
      </c>
      <c r="I23495" s="20">
        <v>2024045778</v>
      </c>
      <c r="J23495" s="21">
        <f>IFERROR((I23495/H23495),0)</f>
        <v>1</v>
      </c>
      <c r="K23495" s="20"/>
      <c r="L23495" s="20"/>
      <c r="M23495" s="22"/>
    </row>
    <row r="23496" spans="1:13" s="14" customFormat="1" outlineLevel="2" x14ac:dyDescent="0.25">
      <c r="A23496" s="34"/>
      <c r="B23496" s="44" t="s">
        <v>5504</v>
      </c>
      <c r="C23496" s="31" t="s">
        <v>5042</v>
      </c>
      <c r="D23496" s="14" t="s">
        <v>1959</v>
      </c>
      <c r="E23496" s="14" t="s">
        <v>1963</v>
      </c>
      <c r="F23496" s="14" t="s">
        <v>1165</v>
      </c>
      <c r="G23496" s="14" t="s">
        <v>6493</v>
      </c>
      <c r="H23496" s="20">
        <v>-2609072247</v>
      </c>
      <c r="I23496" s="20"/>
      <c r="J23496" s="21">
        <f>IFERROR((I23496/H23496),0)</f>
        <v>0</v>
      </c>
      <c r="K23496" s="20"/>
      <c r="L23496" s="20"/>
      <c r="M23496" s="22"/>
    </row>
    <row r="23497" spans="1:13" s="14" customFormat="1" outlineLevel="1" x14ac:dyDescent="0.25">
      <c r="A23497" s="34"/>
      <c r="B23497" s="46" t="s">
        <v>10265</v>
      </c>
      <c r="C23497" s="40" t="str">
        <f>C23496</f>
        <v>ASIGNACIONES DIRECTAS (20% DEL SGR)</v>
      </c>
      <c r="D23497" s="39" t="str">
        <f>D23496</f>
        <v xml:space="preserve">CESAR                                             </v>
      </c>
      <c r="E23497" s="39" t="str">
        <f>E23496</f>
        <v>20770</v>
      </c>
      <c r="F23497" s="39" t="str">
        <f>F23496</f>
        <v xml:space="preserve">SAN MARTÍN                                        </v>
      </c>
      <c r="G23497" s="39" t="s">
        <v>10656</v>
      </c>
      <c r="H23497" s="20">
        <f>SUBTOTAL(9,H23490:H23496)</f>
        <v>37560208535</v>
      </c>
      <c r="I23497" s="20">
        <f>SUBTOTAL(9,I23490:I23496)</f>
        <v>38448018269.599998</v>
      </c>
      <c r="J23497" s="42">
        <f>+I23497/H23497</f>
        <v>1.023636975651312</v>
      </c>
      <c r="K23497" s="20">
        <f>SUBTOTAL(9,K23490:K23496)</f>
        <v>9669095132.4899998</v>
      </c>
      <c r="L23497" s="20">
        <f>SUBTOTAL(9,L23490:L23496)</f>
        <v>11324098721.599998</v>
      </c>
      <c r="M23497" s="7">
        <f>IFERROR((L23497/K23497),"N.A")</f>
        <v>1.1711642678484848</v>
      </c>
    </row>
    <row r="23498" spans="1:13" s="14" customFormat="1" outlineLevel="2" x14ac:dyDescent="0.25">
      <c r="A23498" s="34"/>
      <c r="B23498" s="44" t="s">
        <v>5505</v>
      </c>
      <c r="C23498" s="31" t="s">
        <v>5042</v>
      </c>
      <c r="D23498" s="14" t="s">
        <v>1959</v>
      </c>
      <c r="E23498" s="14" t="s">
        <v>1965</v>
      </c>
      <c r="F23498" s="14" t="s">
        <v>1966</v>
      </c>
      <c r="G23498" s="14" t="s">
        <v>16</v>
      </c>
      <c r="H23498" s="15">
        <v>283608</v>
      </c>
      <c r="I23498" s="15">
        <v>0</v>
      </c>
      <c r="J23498" s="16">
        <f>IFERROR((I23498/H23498),0)</f>
        <v>0</v>
      </c>
      <c r="K23498" s="15">
        <v>204843</v>
      </c>
      <c r="L23498" s="15">
        <v>0</v>
      </c>
      <c r="M23498" s="17">
        <f>L23498/K23498</f>
        <v>0</v>
      </c>
    </row>
    <row r="23499" spans="1:13" s="14" customFormat="1" outlineLevel="2" x14ac:dyDescent="0.25">
      <c r="A23499" s="34"/>
      <c r="B23499" s="44" t="s">
        <v>5505</v>
      </c>
      <c r="C23499" s="31" t="s">
        <v>5042</v>
      </c>
      <c r="D23499" s="14" t="s">
        <v>1959</v>
      </c>
      <c r="E23499" s="14" t="s">
        <v>1965</v>
      </c>
      <c r="F23499" s="14" t="s">
        <v>1966</v>
      </c>
      <c r="G23499" s="14" t="s">
        <v>5862</v>
      </c>
      <c r="H23499" s="20">
        <v>232451</v>
      </c>
      <c r="I23499" s="20">
        <v>232451</v>
      </c>
      <c r="J23499" s="21">
        <f>IFERROR((I23499/H23499),0)</f>
        <v>1</v>
      </c>
      <c r="K23499" s="20"/>
      <c r="L23499" s="20"/>
      <c r="M23499" s="22"/>
    </row>
    <row r="23500" spans="1:13" s="14" customFormat="1" outlineLevel="2" x14ac:dyDescent="0.25">
      <c r="A23500" s="34"/>
      <c r="B23500" s="44" t="s">
        <v>5505</v>
      </c>
      <c r="C23500" s="31" t="s">
        <v>5042</v>
      </c>
      <c r="D23500" s="14" t="s">
        <v>1959</v>
      </c>
      <c r="E23500" s="14" t="s">
        <v>1965</v>
      </c>
      <c r="F23500" s="14" t="s">
        <v>1966</v>
      </c>
      <c r="G23500" s="14" t="s">
        <v>6109</v>
      </c>
      <c r="H23500" s="20">
        <v>1473630</v>
      </c>
      <c r="I23500" s="20">
        <v>1473630</v>
      </c>
      <c r="J23500" s="21">
        <f>IFERROR((I23500/H23500),0)</f>
        <v>1</v>
      </c>
      <c r="K23500" s="20"/>
      <c r="L23500" s="20"/>
      <c r="M23500" s="22"/>
    </row>
    <row r="23501" spans="1:13" s="14" customFormat="1" outlineLevel="2" x14ac:dyDescent="0.25">
      <c r="A23501" s="34"/>
      <c r="B23501" s="44" t="s">
        <v>5505</v>
      </c>
      <c r="C23501" s="31" t="s">
        <v>5042</v>
      </c>
      <c r="D23501" s="14" t="s">
        <v>1959</v>
      </c>
      <c r="E23501" s="14" t="s">
        <v>1965</v>
      </c>
      <c r="F23501" s="14" t="s">
        <v>1966</v>
      </c>
      <c r="G23501" s="14" t="s">
        <v>6481</v>
      </c>
      <c r="H23501" s="20">
        <v>2</v>
      </c>
      <c r="I23501" s="20">
        <v>2</v>
      </c>
      <c r="J23501" s="21">
        <f>IFERROR((I23501/H23501),0)</f>
        <v>1</v>
      </c>
      <c r="K23501" s="20"/>
      <c r="L23501" s="20"/>
      <c r="M23501" s="22"/>
    </row>
    <row r="23502" spans="1:13" s="14" customFormat="1" outlineLevel="2" x14ac:dyDescent="0.25">
      <c r="A23502" s="34"/>
      <c r="B23502" s="44" t="s">
        <v>5505</v>
      </c>
      <c r="C23502" s="31" t="s">
        <v>5042</v>
      </c>
      <c r="D23502" s="14" t="s">
        <v>1959</v>
      </c>
      <c r="E23502" s="14" t="s">
        <v>1965</v>
      </c>
      <c r="F23502" s="14" t="s">
        <v>1966</v>
      </c>
      <c r="G23502" s="14" t="s">
        <v>6492</v>
      </c>
      <c r="H23502" s="20">
        <v>44765</v>
      </c>
      <c r="I23502" s="20">
        <v>44765</v>
      </c>
      <c r="J23502" s="21">
        <f>IFERROR((I23502/H23502),0)</f>
        <v>1</v>
      </c>
      <c r="K23502" s="20"/>
      <c r="L23502" s="20"/>
      <c r="M23502" s="22"/>
    </row>
    <row r="23503" spans="1:13" s="14" customFormat="1" outlineLevel="2" x14ac:dyDescent="0.25">
      <c r="A23503" s="34"/>
      <c r="B23503" s="44" t="s">
        <v>5505</v>
      </c>
      <c r="C23503" s="31" t="s">
        <v>5042</v>
      </c>
      <c r="D23503" s="14" t="s">
        <v>1959</v>
      </c>
      <c r="E23503" s="14" t="s">
        <v>1965</v>
      </c>
      <c r="F23503" s="14" t="s">
        <v>1966</v>
      </c>
      <c r="G23503" s="14" t="s">
        <v>6493</v>
      </c>
      <c r="H23503" s="20">
        <v>-56722</v>
      </c>
      <c r="I23503" s="20"/>
      <c r="J23503" s="21">
        <f>IFERROR((I23503/H23503),0)</f>
        <v>0</v>
      </c>
      <c r="K23503" s="20"/>
      <c r="L23503" s="20"/>
      <c r="M23503" s="22"/>
    </row>
    <row r="23504" spans="1:13" s="14" customFormat="1" outlineLevel="1" x14ac:dyDescent="0.25">
      <c r="A23504" s="34"/>
      <c r="B23504" s="46" t="s">
        <v>10266</v>
      </c>
      <c r="C23504" s="40" t="str">
        <f>C23503</f>
        <v>ASIGNACIONES DIRECTAS (20% DEL SGR)</v>
      </c>
      <c r="D23504" s="39" t="str">
        <f>D23503</f>
        <v xml:space="preserve">CESAR                                             </v>
      </c>
      <c r="E23504" s="39" t="str">
        <f>E23503</f>
        <v>20750</v>
      </c>
      <c r="F23504" s="39" t="str">
        <f>F23503</f>
        <v xml:space="preserve">SAN DIEGO                                         </v>
      </c>
      <c r="G23504" s="39" t="s">
        <v>10656</v>
      </c>
      <c r="H23504" s="20">
        <f>SUBTOTAL(9,H23498:H23503)</f>
        <v>1977734</v>
      </c>
      <c r="I23504" s="20">
        <f>SUBTOTAL(9,I23498:I23503)</f>
        <v>1750848</v>
      </c>
      <c r="J23504" s="42">
        <f>+I23504/H23504</f>
        <v>0.88527982023871765</v>
      </c>
      <c r="K23504" s="20">
        <f>SUBTOTAL(9,K23498:K23503)</f>
        <v>204843</v>
      </c>
      <c r="L23504" s="20">
        <f>SUBTOTAL(9,L23498:L23503)</f>
        <v>0</v>
      </c>
      <c r="M23504" s="7">
        <f>IFERROR((L23504/K23504),"N.A")</f>
        <v>0</v>
      </c>
    </row>
    <row r="23505" spans="1:13" s="14" customFormat="1" outlineLevel="2" x14ac:dyDescent="0.25">
      <c r="A23505" s="34"/>
      <c r="B23505" s="44" t="s">
        <v>5506</v>
      </c>
      <c r="C23505" s="31" t="s">
        <v>5042</v>
      </c>
      <c r="D23505" s="14" t="s">
        <v>1959</v>
      </c>
      <c r="E23505" s="14" t="s">
        <v>1968</v>
      </c>
      <c r="F23505" s="14" t="s">
        <v>1969</v>
      </c>
      <c r="G23505" s="14" t="s">
        <v>16</v>
      </c>
      <c r="H23505" s="15">
        <v>352365007</v>
      </c>
      <c r="I23505" s="15">
        <v>161993220.84</v>
      </c>
      <c r="J23505" s="16">
        <f>IFERROR((I23505/H23505),0)</f>
        <v>0.45973129460043122</v>
      </c>
      <c r="K23505" s="15">
        <v>261430852.72999999</v>
      </c>
      <c r="L23505" s="15">
        <v>161993220.84</v>
      </c>
      <c r="M23505" s="17">
        <f>L23505/K23505</f>
        <v>0.61964079276940975</v>
      </c>
    </row>
    <row r="23506" spans="1:13" s="14" customFormat="1" outlineLevel="2" x14ac:dyDescent="0.25">
      <c r="A23506" s="34"/>
      <c r="B23506" s="44" t="s">
        <v>5506</v>
      </c>
      <c r="C23506" s="31" t="s">
        <v>5042</v>
      </c>
      <c r="D23506" s="14" t="s">
        <v>1959</v>
      </c>
      <c r="E23506" s="14" t="s">
        <v>1968</v>
      </c>
      <c r="F23506" s="14" t="s">
        <v>1969</v>
      </c>
      <c r="G23506" s="14" t="s">
        <v>5862</v>
      </c>
      <c r="H23506" s="20">
        <v>242403425</v>
      </c>
      <c r="I23506" s="20">
        <v>242403425</v>
      </c>
      <c r="J23506" s="21">
        <f>IFERROR((I23506/H23506),0)</f>
        <v>1</v>
      </c>
      <c r="K23506" s="20"/>
      <c r="L23506" s="20"/>
      <c r="M23506" s="22"/>
    </row>
    <row r="23507" spans="1:13" s="14" customFormat="1" outlineLevel="2" x14ac:dyDescent="0.25">
      <c r="A23507" s="34"/>
      <c r="B23507" s="44" t="s">
        <v>5506</v>
      </c>
      <c r="C23507" s="31" t="s">
        <v>5042</v>
      </c>
      <c r="D23507" s="14" t="s">
        <v>1959</v>
      </c>
      <c r="E23507" s="14" t="s">
        <v>1968</v>
      </c>
      <c r="F23507" s="14" t="s">
        <v>1969</v>
      </c>
      <c r="G23507" s="14" t="s">
        <v>6109</v>
      </c>
      <c r="H23507" s="20">
        <v>1429943078</v>
      </c>
      <c r="I23507" s="20">
        <v>1429943078</v>
      </c>
      <c r="J23507" s="21">
        <f>IFERROR((I23507/H23507),0)</f>
        <v>1</v>
      </c>
      <c r="K23507" s="20"/>
      <c r="L23507" s="20"/>
      <c r="M23507" s="22"/>
    </row>
    <row r="23508" spans="1:13" s="14" customFormat="1" outlineLevel="2" x14ac:dyDescent="0.25">
      <c r="A23508" s="34"/>
      <c r="B23508" s="44" t="s">
        <v>5506</v>
      </c>
      <c r="C23508" s="31" t="s">
        <v>5042</v>
      </c>
      <c r="D23508" s="14" t="s">
        <v>1959</v>
      </c>
      <c r="E23508" s="14" t="s">
        <v>1968</v>
      </c>
      <c r="F23508" s="14" t="s">
        <v>1969</v>
      </c>
      <c r="G23508" s="14" t="s">
        <v>6481</v>
      </c>
      <c r="H23508" s="20">
        <v>2180</v>
      </c>
      <c r="I23508" s="20">
        <v>2180</v>
      </c>
      <c r="J23508" s="21">
        <f>IFERROR((I23508/H23508),0)</f>
        <v>1</v>
      </c>
      <c r="K23508" s="20"/>
      <c r="L23508" s="20"/>
      <c r="M23508" s="22"/>
    </row>
    <row r="23509" spans="1:13" s="14" customFormat="1" outlineLevel="2" x14ac:dyDescent="0.25">
      <c r="A23509" s="34"/>
      <c r="B23509" s="44" t="s">
        <v>5506</v>
      </c>
      <c r="C23509" s="31" t="s">
        <v>5042</v>
      </c>
      <c r="D23509" s="14" t="s">
        <v>1959</v>
      </c>
      <c r="E23509" s="14" t="s">
        <v>1968</v>
      </c>
      <c r="F23509" s="14" t="s">
        <v>1969</v>
      </c>
      <c r="G23509" s="14" t="s">
        <v>6484</v>
      </c>
      <c r="H23509" s="20">
        <v>8379654</v>
      </c>
      <c r="I23509" s="20">
        <v>8379654</v>
      </c>
      <c r="J23509" s="21">
        <f>IFERROR((I23509/H23509),0)</f>
        <v>1</v>
      </c>
      <c r="K23509" s="20"/>
      <c r="L23509" s="20"/>
      <c r="M23509" s="22"/>
    </row>
    <row r="23510" spans="1:13" s="14" customFormat="1" outlineLevel="2" x14ac:dyDescent="0.25">
      <c r="A23510" s="34"/>
      <c r="B23510" s="44" t="s">
        <v>5506</v>
      </c>
      <c r="C23510" s="31" t="s">
        <v>5042</v>
      </c>
      <c r="D23510" s="14" t="s">
        <v>5018</v>
      </c>
      <c r="E23510" s="14" t="s">
        <v>1968</v>
      </c>
      <c r="F23510" s="14" t="s">
        <v>1969</v>
      </c>
      <c r="G23510" s="14" t="s">
        <v>6485</v>
      </c>
      <c r="H23510" s="20">
        <v>121494</v>
      </c>
      <c r="I23510" s="20">
        <v>121494</v>
      </c>
      <c r="J23510" s="21">
        <f>IFERROR((I23510/H23510),0)</f>
        <v>1</v>
      </c>
      <c r="K23510" s="25"/>
      <c r="L23510" s="25"/>
      <c r="M23510" s="22"/>
    </row>
    <row r="23511" spans="1:13" s="14" customFormat="1" outlineLevel="2" x14ac:dyDescent="0.25">
      <c r="A23511" s="34"/>
      <c r="B23511" s="44" t="s">
        <v>5506</v>
      </c>
      <c r="C23511" s="31" t="s">
        <v>5042</v>
      </c>
      <c r="D23511" s="14" t="s">
        <v>1959</v>
      </c>
      <c r="E23511" s="14" t="s">
        <v>1968</v>
      </c>
      <c r="F23511" s="14" t="s">
        <v>1969</v>
      </c>
      <c r="G23511" s="14" t="s">
        <v>6492</v>
      </c>
      <c r="H23511" s="20">
        <v>54930559</v>
      </c>
      <c r="I23511" s="20">
        <v>54930559</v>
      </c>
      <c r="J23511" s="21">
        <f>IFERROR((I23511/H23511),0)</f>
        <v>1</v>
      </c>
      <c r="K23511" s="20"/>
      <c r="L23511" s="20"/>
      <c r="M23511" s="22"/>
    </row>
    <row r="23512" spans="1:13" s="14" customFormat="1" outlineLevel="2" x14ac:dyDescent="0.25">
      <c r="A23512" s="34"/>
      <c r="B23512" s="44" t="s">
        <v>5506</v>
      </c>
      <c r="C23512" s="31" t="s">
        <v>5042</v>
      </c>
      <c r="D23512" s="14" t="s">
        <v>1959</v>
      </c>
      <c r="E23512" s="14" t="s">
        <v>1968</v>
      </c>
      <c r="F23512" s="14" t="s">
        <v>1969</v>
      </c>
      <c r="G23512" s="14" t="s">
        <v>6493</v>
      </c>
      <c r="H23512" s="20">
        <v>-70473001</v>
      </c>
      <c r="I23512" s="20"/>
      <c r="J23512" s="21">
        <f>IFERROR((I23512/H23512),0)</f>
        <v>0</v>
      </c>
      <c r="K23512" s="20"/>
      <c r="L23512" s="20"/>
      <c r="M23512" s="22"/>
    </row>
    <row r="23513" spans="1:13" s="14" customFormat="1" outlineLevel="1" x14ac:dyDescent="0.25">
      <c r="A23513" s="34"/>
      <c r="B23513" s="46" t="s">
        <v>10267</v>
      </c>
      <c r="C23513" s="40" t="str">
        <f>C23512</f>
        <v>ASIGNACIONES DIRECTAS (20% DEL SGR)</v>
      </c>
      <c r="D23513" s="39" t="str">
        <f>D23512</f>
        <v xml:space="preserve">CESAR                                             </v>
      </c>
      <c r="E23513" s="39" t="str">
        <f>E23512</f>
        <v>20710</v>
      </c>
      <c r="F23513" s="39" t="str">
        <f>F23512</f>
        <v xml:space="preserve">SAN ALBERTO                                       </v>
      </c>
      <c r="G23513" s="39" t="s">
        <v>10656</v>
      </c>
      <c r="H23513" s="20">
        <f>SUBTOTAL(9,H23505:H23512)</f>
        <v>2017672396</v>
      </c>
      <c r="I23513" s="20">
        <f>SUBTOTAL(9,I23505:I23512)</f>
        <v>1897773610.8400002</v>
      </c>
      <c r="J23513" s="42">
        <f>+I23513/H23513</f>
        <v>0.94057569236824712</v>
      </c>
      <c r="K23513" s="20">
        <f>SUBTOTAL(9,K23505:K23512)</f>
        <v>261430852.72999999</v>
      </c>
      <c r="L23513" s="20">
        <f>SUBTOTAL(9,L23505:L23512)</f>
        <v>161993220.84</v>
      </c>
      <c r="M23513" s="7">
        <f>IFERROR((L23513/K23513),"N.A")</f>
        <v>0.61964079276940975</v>
      </c>
    </row>
    <row r="23514" spans="1:13" s="14" customFormat="1" outlineLevel="2" x14ac:dyDescent="0.25">
      <c r="A23514" s="34"/>
      <c r="B23514" s="44" t="s">
        <v>5507</v>
      </c>
      <c r="C23514" s="31" t="s">
        <v>5042</v>
      </c>
      <c r="D23514" s="14" t="s">
        <v>1959</v>
      </c>
      <c r="E23514" s="14" t="s">
        <v>1971</v>
      </c>
      <c r="F23514" s="14" t="s">
        <v>662</v>
      </c>
      <c r="G23514" s="14" t="s">
        <v>16</v>
      </c>
      <c r="H23514" s="15">
        <v>1850385</v>
      </c>
      <c r="I23514" s="15">
        <v>121304.1</v>
      </c>
      <c r="J23514" s="16">
        <f>IFERROR((I23514/H23514),0)</f>
        <v>6.5556141019301392E-2</v>
      </c>
      <c r="K23514" s="15">
        <v>1316524</v>
      </c>
      <c r="L23514" s="15">
        <v>121304.1</v>
      </c>
      <c r="M23514" s="17">
        <f>L23514/K23514</f>
        <v>9.2139679945067471E-2</v>
      </c>
    </row>
    <row r="23515" spans="1:13" s="14" customFormat="1" outlineLevel="2" x14ac:dyDescent="0.25">
      <c r="A23515" s="34"/>
      <c r="B23515" s="44" t="s">
        <v>5507</v>
      </c>
      <c r="C23515" s="31" t="s">
        <v>5042</v>
      </c>
      <c r="D23515" s="14" t="s">
        <v>1959</v>
      </c>
      <c r="E23515" s="14" t="s">
        <v>1971</v>
      </c>
      <c r="F23515" s="14" t="s">
        <v>662</v>
      </c>
      <c r="G23515" s="14" t="s">
        <v>5862</v>
      </c>
      <c r="H23515" s="20">
        <v>712256</v>
      </c>
      <c r="I23515" s="20">
        <v>712256</v>
      </c>
      <c r="J23515" s="21">
        <f>IFERROR((I23515/H23515),0)</f>
        <v>1</v>
      </c>
      <c r="K23515" s="20"/>
      <c r="L23515" s="20"/>
      <c r="M23515" s="22"/>
    </row>
    <row r="23516" spans="1:13" s="14" customFormat="1" outlineLevel="2" x14ac:dyDescent="0.25">
      <c r="A23516" s="34"/>
      <c r="B23516" s="44" t="s">
        <v>5507</v>
      </c>
      <c r="C23516" s="31" t="s">
        <v>5042</v>
      </c>
      <c r="D23516" s="14" t="s">
        <v>1959</v>
      </c>
      <c r="E23516" s="14" t="s">
        <v>1971</v>
      </c>
      <c r="F23516" s="14" t="s">
        <v>662</v>
      </c>
      <c r="G23516" s="14" t="s">
        <v>6109</v>
      </c>
      <c r="H23516" s="20">
        <v>6059378</v>
      </c>
      <c r="I23516" s="20">
        <v>6059378</v>
      </c>
      <c r="J23516" s="21">
        <f>IFERROR((I23516/H23516),0)</f>
        <v>1</v>
      </c>
      <c r="K23516" s="20"/>
      <c r="L23516" s="20"/>
      <c r="M23516" s="22"/>
    </row>
    <row r="23517" spans="1:13" s="14" customFormat="1" outlineLevel="2" x14ac:dyDescent="0.25">
      <c r="A23517" s="34"/>
      <c r="B23517" s="44" t="s">
        <v>5507</v>
      </c>
      <c r="C23517" s="31" t="s">
        <v>5042</v>
      </c>
      <c r="D23517" s="14" t="s">
        <v>1959</v>
      </c>
      <c r="E23517" s="14" t="s">
        <v>1971</v>
      </c>
      <c r="F23517" s="14" t="s">
        <v>662</v>
      </c>
      <c r="G23517" s="14" t="s">
        <v>6481</v>
      </c>
      <c r="H23517" s="20">
        <v>11</v>
      </c>
      <c r="I23517" s="20">
        <v>11</v>
      </c>
      <c r="J23517" s="21">
        <f>IFERROR((I23517/H23517),0)</f>
        <v>1</v>
      </c>
      <c r="K23517" s="20"/>
      <c r="L23517" s="20"/>
      <c r="M23517" s="22"/>
    </row>
    <row r="23518" spans="1:13" s="14" customFormat="1" outlineLevel="2" x14ac:dyDescent="0.25">
      <c r="A23518" s="34"/>
      <c r="B23518" s="44" t="s">
        <v>5507</v>
      </c>
      <c r="C23518" s="31" t="s">
        <v>5042</v>
      </c>
      <c r="D23518" s="14" t="s">
        <v>1959</v>
      </c>
      <c r="E23518" s="14" t="s">
        <v>1971</v>
      </c>
      <c r="F23518" s="14" t="s">
        <v>662</v>
      </c>
      <c r="G23518" s="14" t="s">
        <v>6492</v>
      </c>
      <c r="H23518" s="20">
        <v>280494</v>
      </c>
      <c r="I23518" s="20">
        <v>280494</v>
      </c>
      <c r="J23518" s="21">
        <f>IFERROR((I23518/H23518),0)</f>
        <v>1</v>
      </c>
      <c r="K23518" s="20"/>
      <c r="L23518" s="20"/>
      <c r="M23518" s="22"/>
    </row>
    <row r="23519" spans="1:13" s="14" customFormat="1" outlineLevel="2" x14ac:dyDescent="0.25">
      <c r="A23519" s="34"/>
      <c r="B23519" s="44" t="s">
        <v>5507</v>
      </c>
      <c r="C23519" s="31" t="s">
        <v>5042</v>
      </c>
      <c r="D23519" s="14" t="s">
        <v>1959</v>
      </c>
      <c r="E23519" s="14" t="s">
        <v>1971</v>
      </c>
      <c r="F23519" s="14" t="s">
        <v>662</v>
      </c>
      <c r="G23519" s="14" t="s">
        <v>6493</v>
      </c>
      <c r="H23519" s="20">
        <v>-370077</v>
      </c>
      <c r="I23519" s="20"/>
      <c r="J23519" s="21">
        <f>IFERROR((I23519/H23519),0)</f>
        <v>0</v>
      </c>
      <c r="K23519" s="20"/>
      <c r="L23519" s="20"/>
      <c r="M23519" s="22"/>
    </row>
    <row r="23520" spans="1:13" s="14" customFormat="1" outlineLevel="1" x14ac:dyDescent="0.25">
      <c r="A23520" s="34"/>
      <c r="B23520" s="46" t="s">
        <v>10268</v>
      </c>
      <c r="C23520" s="40" t="str">
        <f>C23519</f>
        <v>ASIGNACIONES DIRECTAS (20% DEL SGR)</v>
      </c>
      <c r="D23520" s="39" t="str">
        <f>D23519</f>
        <v xml:space="preserve">CESAR                                             </v>
      </c>
      <c r="E23520" s="39" t="str">
        <f>E23519</f>
        <v>20621</v>
      </c>
      <c r="F23520" s="39" t="str">
        <f>F23519</f>
        <v xml:space="preserve">LA PAZ                                            </v>
      </c>
      <c r="G23520" s="39" t="s">
        <v>10656</v>
      </c>
      <c r="H23520" s="20">
        <f>SUBTOTAL(9,H23514:H23519)</f>
        <v>8532447</v>
      </c>
      <c r="I23520" s="20">
        <f>SUBTOTAL(9,I23514:I23519)</f>
        <v>7173443.0999999996</v>
      </c>
      <c r="J23520" s="42">
        <f>+I23520/H23520</f>
        <v>0.84072518704188837</v>
      </c>
      <c r="K23520" s="20">
        <f>SUBTOTAL(9,K23514:K23519)</f>
        <v>1316524</v>
      </c>
      <c r="L23520" s="20">
        <f>SUBTOTAL(9,L23514:L23519)</f>
        <v>121304.1</v>
      </c>
      <c r="M23520" s="7">
        <f>IFERROR((L23520/K23520),"N.A")</f>
        <v>9.2139679945067471E-2</v>
      </c>
    </row>
    <row r="23521" spans="1:13" s="14" customFormat="1" outlineLevel="2" x14ac:dyDescent="0.25">
      <c r="A23521" s="34"/>
      <c r="B23521" s="44" t="s">
        <v>5508</v>
      </c>
      <c r="C23521" s="31" t="s">
        <v>5042</v>
      </c>
      <c r="D23521" s="14" t="s">
        <v>1959</v>
      </c>
      <c r="E23521" s="14" t="s">
        <v>1973</v>
      </c>
      <c r="F23521" s="14" t="s">
        <v>1974</v>
      </c>
      <c r="G23521" s="14" t="s">
        <v>16</v>
      </c>
      <c r="H23521" s="15">
        <v>1306029078</v>
      </c>
      <c r="I23521" s="15">
        <v>567872459.42999995</v>
      </c>
      <c r="J23521" s="16">
        <f>IFERROR((I23521/H23521),0)</f>
        <v>0.43480843496962318</v>
      </c>
      <c r="K23521" s="15">
        <v>921410867.63000011</v>
      </c>
      <c r="L23521" s="15">
        <v>567872459.42999995</v>
      </c>
      <c r="M23521" s="17">
        <f>L23521/K23521</f>
        <v>0.61630753378310887</v>
      </c>
    </row>
    <row r="23522" spans="1:13" s="14" customFormat="1" outlineLevel="2" x14ac:dyDescent="0.25">
      <c r="A23522" s="34"/>
      <c r="B23522" s="44" t="s">
        <v>5508</v>
      </c>
      <c r="C23522" s="31" t="s">
        <v>5042</v>
      </c>
      <c r="D23522" s="14" t="s">
        <v>1959</v>
      </c>
      <c r="E23522" s="14" t="s">
        <v>1973</v>
      </c>
      <c r="F23522" s="14" t="s">
        <v>1974</v>
      </c>
      <c r="G23522" s="14" t="s">
        <v>5862</v>
      </c>
      <c r="H23522" s="20">
        <v>19564477</v>
      </c>
      <c r="I23522" s="20">
        <v>19564477</v>
      </c>
      <c r="J23522" s="21">
        <f>IFERROR((I23522/H23522),0)</f>
        <v>1</v>
      </c>
      <c r="K23522" s="20"/>
      <c r="L23522" s="20"/>
      <c r="M23522" s="22"/>
    </row>
    <row r="23523" spans="1:13" s="14" customFormat="1" outlineLevel="2" x14ac:dyDescent="0.25">
      <c r="A23523" s="34"/>
      <c r="B23523" s="44" t="s">
        <v>5508</v>
      </c>
      <c r="C23523" s="31" t="s">
        <v>5042</v>
      </c>
      <c r="D23523" s="14" t="s">
        <v>1959</v>
      </c>
      <c r="E23523" s="14" t="s">
        <v>1973</v>
      </c>
      <c r="F23523" s="14" t="s">
        <v>1974</v>
      </c>
      <c r="G23523" s="14" t="s">
        <v>6109</v>
      </c>
      <c r="H23523" s="20">
        <v>88743116</v>
      </c>
      <c r="I23523" s="20">
        <v>88743116</v>
      </c>
      <c r="J23523" s="21">
        <f>IFERROR((I23523/H23523),0)</f>
        <v>1</v>
      </c>
      <c r="K23523" s="20"/>
      <c r="L23523" s="20"/>
      <c r="M23523" s="22"/>
    </row>
    <row r="23524" spans="1:13" s="14" customFormat="1" outlineLevel="2" x14ac:dyDescent="0.25">
      <c r="A23524" s="34"/>
      <c r="B23524" s="44" t="s">
        <v>5508</v>
      </c>
      <c r="C23524" s="31" t="s">
        <v>5042</v>
      </c>
      <c r="D23524" s="14" t="s">
        <v>1959</v>
      </c>
      <c r="E23524" s="14" t="s">
        <v>1973</v>
      </c>
      <c r="F23524" s="14" t="s">
        <v>1974</v>
      </c>
      <c r="G23524" s="14" t="s">
        <v>6481</v>
      </c>
      <c r="H23524" s="20">
        <v>8078</v>
      </c>
      <c r="I23524" s="20">
        <v>8078</v>
      </c>
      <c r="J23524" s="21">
        <f>IFERROR((I23524/H23524),0)</f>
        <v>1</v>
      </c>
      <c r="K23524" s="20"/>
      <c r="L23524" s="20"/>
      <c r="M23524" s="22"/>
    </row>
    <row r="23525" spans="1:13" s="14" customFormat="1" outlineLevel="2" x14ac:dyDescent="0.25">
      <c r="A23525" s="34"/>
      <c r="B23525" s="44" t="s">
        <v>5508</v>
      </c>
      <c r="C23525" s="31" t="s">
        <v>5042</v>
      </c>
      <c r="D23525" s="14" t="s">
        <v>1959</v>
      </c>
      <c r="E23525" s="14" t="s">
        <v>1973</v>
      </c>
      <c r="F23525" s="14" t="s">
        <v>1974</v>
      </c>
      <c r="G23525" s="14" t="s">
        <v>6484</v>
      </c>
      <c r="H23525" s="20">
        <v>26639769</v>
      </c>
      <c r="I23525" s="20">
        <v>26639769</v>
      </c>
      <c r="J23525" s="21">
        <f>IFERROR((I23525/H23525),0)</f>
        <v>1</v>
      </c>
      <c r="K23525" s="20"/>
      <c r="L23525" s="20"/>
      <c r="M23525" s="22"/>
    </row>
    <row r="23526" spans="1:13" s="14" customFormat="1" outlineLevel="2" x14ac:dyDescent="0.25">
      <c r="A23526" s="34"/>
      <c r="B23526" s="44" t="s">
        <v>5508</v>
      </c>
      <c r="C23526" s="31" t="s">
        <v>5042</v>
      </c>
      <c r="D23526" s="14" t="s">
        <v>1959</v>
      </c>
      <c r="E23526" s="14" t="s">
        <v>1973</v>
      </c>
      <c r="F23526" s="14" t="s">
        <v>1974</v>
      </c>
      <c r="G23526" s="14" t="s">
        <v>6492</v>
      </c>
      <c r="H23526" s="20">
        <v>173151054</v>
      </c>
      <c r="I23526" s="20">
        <v>173151054</v>
      </c>
      <c r="J23526" s="21">
        <f>IFERROR((I23526/H23526),0)</f>
        <v>1</v>
      </c>
      <c r="K23526" s="20"/>
      <c r="L23526" s="20"/>
      <c r="M23526" s="22"/>
    </row>
    <row r="23527" spans="1:13" s="14" customFormat="1" outlineLevel="2" x14ac:dyDescent="0.25">
      <c r="A23527" s="34"/>
      <c r="B23527" s="44" t="s">
        <v>5508</v>
      </c>
      <c r="C23527" s="31" t="s">
        <v>5042</v>
      </c>
      <c r="D23527" s="14" t="s">
        <v>1959</v>
      </c>
      <c r="E23527" s="14" t="s">
        <v>1973</v>
      </c>
      <c r="F23527" s="14" t="s">
        <v>1974</v>
      </c>
      <c r="G23527" s="14" t="s">
        <v>6493</v>
      </c>
      <c r="H23527" s="20">
        <v>-261205816</v>
      </c>
      <c r="I23527" s="20"/>
      <c r="J23527" s="21">
        <f>IFERROR((I23527/H23527),0)</f>
        <v>0</v>
      </c>
      <c r="K23527" s="20"/>
      <c r="L23527" s="20"/>
      <c r="M23527" s="22"/>
    </row>
    <row r="23528" spans="1:13" s="14" customFormat="1" outlineLevel="1" x14ac:dyDescent="0.25">
      <c r="A23528" s="34"/>
      <c r="B23528" s="46" t="s">
        <v>10269</v>
      </c>
      <c r="C23528" s="40" t="str">
        <f>C23527</f>
        <v>ASIGNACIONES DIRECTAS (20% DEL SGR)</v>
      </c>
      <c r="D23528" s="39" t="str">
        <f>D23527</f>
        <v xml:space="preserve">CESAR                                             </v>
      </c>
      <c r="E23528" s="39" t="str">
        <f>E23527</f>
        <v>20614</v>
      </c>
      <c r="F23528" s="39" t="str">
        <f>F23527</f>
        <v xml:space="preserve">RÍO DE ORO                                        </v>
      </c>
      <c r="G23528" s="39" t="s">
        <v>10656</v>
      </c>
      <c r="H23528" s="20">
        <f>SUBTOTAL(9,H23521:H23527)</f>
        <v>1352929756</v>
      </c>
      <c r="I23528" s="20">
        <f>SUBTOTAL(9,I23521:I23527)</f>
        <v>875978953.42999995</v>
      </c>
      <c r="J23528" s="42">
        <f>+I23528/H23528</f>
        <v>0.64746817012870839</v>
      </c>
      <c r="K23528" s="20">
        <f>SUBTOTAL(9,K23521:K23527)</f>
        <v>921410867.63000011</v>
      </c>
      <c r="L23528" s="20">
        <f>SUBTOTAL(9,L23521:L23527)</f>
        <v>567872459.42999995</v>
      </c>
      <c r="M23528" s="7">
        <f>IFERROR((L23528/K23528),"N.A")</f>
        <v>0.61630753378310887</v>
      </c>
    </row>
    <row r="23529" spans="1:13" s="14" customFormat="1" outlineLevel="2" x14ac:dyDescent="0.25">
      <c r="A23529" s="34"/>
      <c r="B23529" s="44" t="s">
        <v>6023</v>
      </c>
      <c r="C23529" s="31" t="s">
        <v>5042</v>
      </c>
      <c r="D23529" s="14" t="s">
        <v>1959</v>
      </c>
      <c r="E23529" s="14" t="s">
        <v>1979</v>
      </c>
      <c r="F23529" s="14" t="s">
        <v>1980</v>
      </c>
      <c r="G23529" s="14" t="s">
        <v>5862</v>
      </c>
      <c r="H23529" s="20">
        <v>547061</v>
      </c>
      <c r="I23529" s="20">
        <v>547061</v>
      </c>
      <c r="J23529" s="21">
        <f>IFERROR((I23529/H23529),0)</f>
        <v>1</v>
      </c>
      <c r="K23529" s="20"/>
      <c r="L23529" s="20"/>
      <c r="M23529" s="22"/>
    </row>
    <row r="23530" spans="1:13" s="14" customFormat="1" outlineLevel="2" x14ac:dyDescent="0.25">
      <c r="A23530" s="34"/>
      <c r="B23530" s="44" t="s">
        <v>6023</v>
      </c>
      <c r="C23530" s="31" t="s">
        <v>5042</v>
      </c>
      <c r="D23530" s="14" t="s">
        <v>1959</v>
      </c>
      <c r="E23530" s="14" t="s">
        <v>1979</v>
      </c>
      <c r="F23530" s="14" t="s">
        <v>1980</v>
      </c>
      <c r="G23530" s="14" t="s">
        <v>6109</v>
      </c>
      <c r="H23530" s="20">
        <v>3705959</v>
      </c>
      <c r="I23530" s="20">
        <v>3705959</v>
      </c>
      <c r="J23530" s="21">
        <f>IFERROR((I23530/H23530),0)</f>
        <v>1</v>
      </c>
      <c r="K23530" s="20"/>
      <c r="L23530" s="20"/>
      <c r="M23530" s="22"/>
    </row>
    <row r="23531" spans="1:13" s="14" customFormat="1" outlineLevel="2" x14ac:dyDescent="0.25">
      <c r="A23531" s="34"/>
      <c r="B23531" s="44" t="s">
        <v>6023</v>
      </c>
      <c r="C23531" s="31" t="s">
        <v>5042</v>
      </c>
      <c r="D23531" s="14" t="s">
        <v>5018</v>
      </c>
      <c r="E23531" s="14" t="s">
        <v>1979</v>
      </c>
      <c r="F23531" s="14" t="s">
        <v>1980</v>
      </c>
      <c r="G23531" s="14" t="s">
        <v>6485</v>
      </c>
      <c r="H23531" s="20">
        <v>7491</v>
      </c>
      <c r="I23531" s="20">
        <v>7491</v>
      </c>
      <c r="J23531" s="21">
        <f>IFERROR((I23531/H23531),0)</f>
        <v>1</v>
      </c>
      <c r="K23531" s="25"/>
      <c r="L23531" s="25"/>
      <c r="M23531" s="22"/>
    </row>
    <row r="23532" spans="1:13" s="14" customFormat="1" outlineLevel="1" x14ac:dyDescent="0.25">
      <c r="A23532" s="34"/>
      <c r="B23532" s="46" t="s">
        <v>10270</v>
      </c>
      <c r="C23532" s="40" t="str">
        <f>C23531</f>
        <v>ASIGNACIONES DIRECTAS (20% DEL SGR)</v>
      </c>
      <c r="D23532" s="39" t="str">
        <f>D23531</f>
        <v>CESAR</v>
      </c>
      <c r="E23532" s="39" t="str">
        <f>E23531</f>
        <v>20550</v>
      </c>
      <c r="F23532" s="39" t="str">
        <f>F23531</f>
        <v xml:space="preserve">PELAYA                                            </v>
      </c>
      <c r="G23532" s="39" t="s">
        <v>10656</v>
      </c>
      <c r="H23532" s="20">
        <f>SUBTOTAL(9,H23529:H23531)</f>
        <v>4260511</v>
      </c>
      <c r="I23532" s="20">
        <f>SUBTOTAL(9,I23529:I23531)</f>
        <v>4260511</v>
      </c>
      <c r="J23532" s="42">
        <f>+I23532/H23532</f>
        <v>1</v>
      </c>
      <c r="K23532" s="25">
        <f>SUBTOTAL(9,K23529:K23531)</f>
        <v>0</v>
      </c>
      <c r="L23532" s="25">
        <f>SUBTOTAL(9,L23529:L23531)</f>
        <v>0</v>
      </c>
      <c r="M23532" s="7" t="str">
        <f>IFERROR((L23532/K23532),"N.A")</f>
        <v>N.A</v>
      </c>
    </row>
    <row r="23533" spans="1:13" s="14" customFormat="1" outlineLevel="2" x14ac:dyDescent="0.25">
      <c r="A23533" s="34"/>
      <c r="B23533" s="44" t="s">
        <v>5509</v>
      </c>
      <c r="C23533" s="31" t="s">
        <v>5042</v>
      </c>
      <c r="D23533" s="14" t="s">
        <v>1959</v>
      </c>
      <c r="E23533" s="14" t="s">
        <v>1982</v>
      </c>
      <c r="F23533" s="14" t="s">
        <v>1983</v>
      </c>
      <c r="G23533" s="14" t="s">
        <v>16</v>
      </c>
      <c r="H23533" s="15">
        <v>525895</v>
      </c>
      <c r="I23533" s="15">
        <v>525895</v>
      </c>
      <c r="J23533" s="16">
        <f>IFERROR((I23533/H23533),0)</f>
        <v>1</v>
      </c>
      <c r="K23533" s="15">
        <v>379842</v>
      </c>
      <c r="L23533" s="15">
        <v>525895</v>
      </c>
      <c r="M23533" s="17">
        <f>L23533/K23533</f>
        <v>1.3845098751586187</v>
      </c>
    </row>
    <row r="23534" spans="1:13" s="14" customFormat="1" outlineLevel="2" x14ac:dyDescent="0.25">
      <c r="A23534" s="34"/>
      <c r="B23534" s="44" t="s">
        <v>5509</v>
      </c>
      <c r="C23534" s="31" t="s">
        <v>5042</v>
      </c>
      <c r="D23534" s="14" t="s">
        <v>1959</v>
      </c>
      <c r="E23534" s="14" t="s">
        <v>1982</v>
      </c>
      <c r="F23534" s="14" t="s">
        <v>1983</v>
      </c>
      <c r="G23534" s="14" t="s">
        <v>5862</v>
      </c>
      <c r="H23534" s="20">
        <v>239231</v>
      </c>
      <c r="I23534" s="20">
        <v>239231</v>
      </c>
      <c r="J23534" s="21">
        <f>IFERROR((I23534/H23534),0)</f>
        <v>1</v>
      </c>
      <c r="K23534" s="20"/>
      <c r="L23534" s="20"/>
      <c r="M23534" s="22"/>
    </row>
    <row r="23535" spans="1:13" s="14" customFormat="1" outlineLevel="2" x14ac:dyDescent="0.25">
      <c r="A23535" s="34"/>
      <c r="B23535" s="44" t="s">
        <v>5509</v>
      </c>
      <c r="C23535" s="31" t="s">
        <v>5042</v>
      </c>
      <c r="D23535" s="14" t="s">
        <v>1959</v>
      </c>
      <c r="E23535" s="14" t="s">
        <v>1982</v>
      </c>
      <c r="F23535" s="14" t="s">
        <v>1983</v>
      </c>
      <c r="G23535" s="14" t="s">
        <v>6109</v>
      </c>
      <c r="H23535" s="20">
        <v>1568847</v>
      </c>
      <c r="I23535" s="20">
        <v>1568847</v>
      </c>
      <c r="J23535" s="21">
        <f>IFERROR((I23535/H23535),0)</f>
        <v>1</v>
      </c>
      <c r="K23535" s="20"/>
      <c r="L23535" s="20"/>
      <c r="M23535" s="22"/>
    </row>
    <row r="23536" spans="1:13" s="14" customFormat="1" outlineLevel="2" x14ac:dyDescent="0.25">
      <c r="A23536" s="34"/>
      <c r="B23536" s="44" t="s">
        <v>5509</v>
      </c>
      <c r="C23536" s="31" t="s">
        <v>5042</v>
      </c>
      <c r="D23536" s="14" t="s">
        <v>1959</v>
      </c>
      <c r="E23536" s="14" t="s">
        <v>1982</v>
      </c>
      <c r="F23536" s="14" t="s">
        <v>1983</v>
      </c>
      <c r="G23536" s="14" t="s">
        <v>6481</v>
      </c>
      <c r="H23536" s="20">
        <v>3</v>
      </c>
      <c r="I23536" s="20">
        <v>3</v>
      </c>
      <c r="J23536" s="21">
        <f>IFERROR((I23536/H23536),0)</f>
        <v>1</v>
      </c>
      <c r="K23536" s="20"/>
      <c r="L23536" s="20"/>
      <c r="M23536" s="22"/>
    </row>
    <row r="23537" spans="1:13" s="14" customFormat="1" outlineLevel="2" x14ac:dyDescent="0.25">
      <c r="A23537" s="34"/>
      <c r="B23537" s="44" t="s">
        <v>5509</v>
      </c>
      <c r="C23537" s="31" t="s">
        <v>5042</v>
      </c>
      <c r="D23537" s="14" t="s">
        <v>1959</v>
      </c>
      <c r="E23537" s="14" t="s">
        <v>1982</v>
      </c>
      <c r="F23537" s="14" t="s">
        <v>1983</v>
      </c>
      <c r="G23537" s="14" t="s">
        <v>6492</v>
      </c>
      <c r="H23537" s="20">
        <v>83008</v>
      </c>
      <c r="I23537" s="20">
        <v>83008</v>
      </c>
      <c r="J23537" s="21">
        <f>IFERROR((I23537/H23537),0)</f>
        <v>1</v>
      </c>
      <c r="K23537" s="20"/>
      <c r="L23537" s="20"/>
      <c r="M23537" s="22"/>
    </row>
    <row r="23538" spans="1:13" s="14" customFormat="1" outlineLevel="2" x14ac:dyDescent="0.25">
      <c r="A23538" s="34"/>
      <c r="B23538" s="44" t="s">
        <v>5509</v>
      </c>
      <c r="C23538" s="31" t="s">
        <v>5042</v>
      </c>
      <c r="D23538" s="14" t="s">
        <v>1959</v>
      </c>
      <c r="E23538" s="14" t="s">
        <v>1982</v>
      </c>
      <c r="F23538" s="14" t="s">
        <v>1983</v>
      </c>
      <c r="G23538" s="14" t="s">
        <v>6493</v>
      </c>
      <c r="H23538" s="20">
        <v>-105179</v>
      </c>
      <c r="I23538" s="20"/>
      <c r="J23538" s="21">
        <f>IFERROR((I23538/H23538),0)</f>
        <v>0</v>
      </c>
      <c r="K23538" s="20"/>
      <c r="L23538" s="20"/>
      <c r="M23538" s="22"/>
    </row>
    <row r="23539" spans="1:13" s="14" customFormat="1" outlineLevel="1" x14ac:dyDescent="0.25">
      <c r="A23539" s="34"/>
      <c r="B23539" s="46" t="s">
        <v>10271</v>
      </c>
      <c r="C23539" s="40" t="str">
        <f>C23538</f>
        <v>ASIGNACIONES DIRECTAS (20% DEL SGR)</v>
      </c>
      <c r="D23539" s="39" t="str">
        <f>D23538</f>
        <v xml:space="preserve">CESAR                                             </v>
      </c>
      <c r="E23539" s="39" t="str">
        <f>E23538</f>
        <v>20517</v>
      </c>
      <c r="F23539" s="39" t="str">
        <f>F23538</f>
        <v xml:space="preserve">PAILITAS                                          </v>
      </c>
      <c r="G23539" s="39" t="s">
        <v>10656</v>
      </c>
      <c r="H23539" s="20">
        <f>SUBTOTAL(9,H23533:H23538)</f>
        <v>2311805</v>
      </c>
      <c r="I23539" s="20">
        <f>SUBTOTAL(9,I23533:I23538)</f>
        <v>2416984</v>
      </c>
      <c r="J23539" s="42">
        <f>+I23539/H23539</f>
        <v>1.0454964843488097</v>
      </c>
      <c r="K23539" s="20">
        <f>SUBTOTAL(9,K23533:K23538)</f>
        <v>379842</v>
      </c>
      <c r="L23539" s="20">
        <f>SUBTOTAL(9,L23533:L23538)</f>
        <v>525895</v>
      </c>
      <c r="M23539" s="7">
        <f>IFERROR((L23539/K23539),"N.A")</f>
        <v>1.3845098751586187</v>
      </c>
    </row>
    <row r="23540" spans="1:13" s="14" customFormat="1" outlineLevel="2" x14ac:dyDescent="0.25">
      <c r="A23540" s="34"/>
      <c r="B23540" s="44" t="s">
        <v>5510</v>
      </c>
      <c r="C23540" s="31" t="s">
        <v>5042</v>
      </c>
      <c r="D23540" s="14" t="s">
        <v>1959</v>
      </c>
      <c r="E23540" s="14" t="s">
        <v>1985</v>
      </c>
      <c r="F23540" s="14" t="s">
        <v>1344</v>
      </c>
      <c r="G23540" s="14" t="s">
        <v>16</v>
      </c>
      <c r="H23540" s="15">
        <v>7213640</v>
      </c>
      <c r="I23540" s="15">
        <v>7117076.7999999998</v>
      </c>
      <c r="J23540" s="16">
        <f>IFERROR((I23540/H23540),0)</f>
        <v>0.98661380384937425</v>
      </c>
      <c r="K23540" s="15">
        <v>5229703</v>
      </c>
      <c r="L23540" s="15">
        <v>7117076.7999999998</v>
      </c>
      <c r="M23540" s="17">
        <f>L23540/K23540</f>
        <v>1.360895025969926</v>
      </c>
    </row>
    <row r="23541" spans="1:13" s="14" customFormat="1" outlineLevel="2" x14ac:dyDescent="0.25">
      <c r="A23541" s="34"/>
      <c r="B23541" s="44" t="s">
        <v>5510</v>
      </c>
      <c r="C23541" s="31" t="s">
        <v>5042</v>
      </c>
      <c r="D23541" s="14" t="s">
        <v>1959</v>
      </c>
      <c r="E23541" s="14" t="s">
        <v>1985</v>
      </c>
      <c r="F23541" s="14" t="s">
        <v>1344</v>
      </c>
      <c r="G23541" s="14" t="s">
        <v>5862</v>
      </c>
      <c r="H23541" s="20">
        <v>5377786</v>
      </c>
      <c r="I23541" s="20">
        <v>5377786</v>
      </c>
      <c r="J23541" s="21">
        <f>IFERROR((I23541/H23541),0)</f>
        <v>1</v>
      </c>
      <c r="K23541" s="20"/>
      <c r="L23541" s="20"/>
      <c r="M23541" s="22"/>
    </row>
    <row r="23542" spans="1:13" s="14" customFormat="1" outlineLevel="2" x14ac:dyDescent="0.25">
      <c r="A23542" s="34"/>
      <c r="B23542" s="44" t="s">
        <v>5510</v>
      </c>
      <c r="C23542" s="31" t="s">
        <v>5042</v>
      </c>
      <c r="D23542" s="14" t="s">
        <v>1959</v>
      </c>
      <c r="E23542" s="14" t="s">
        <v>1985</v>
      </c>
      <c r="F23542" s="14" t="s">
        <v>1344</v>
      </c>
      <c r="G23542" s="14" t="s">
        <v>6109</v>
      </c>
      <c r="H23542" s="20">
        <v>37443227</v>
      </c>
      <c r="I23542" s="20">
        <v>37443227</v>
      </c>
      <c r="J23542" s="21">
        <f>IFERROR((I23542/H23542),0)</f>
        <v>1</v>
      </c>
      <c r="K23542" s="20"/>
      <c r="L23542" s="20"/>
      <c r="M23542" s="22"/>
    </row>
    <row r="23543" spans="1:13" s="14" customFormat="1" outlineLevel="2" x14ac:dyDescent="0.25">
      <c r="A23543" s="34"/>
      <c r="B23543" s="44" t="s">
        <v>5510</v>
      </c>
      <c r="C23543" s="31" t="s">
        <v>5042</v>
      </c>
      <c r="D23543" s="14" t="s">
        <v>1959</v>
      </c>
      <c r="E23543" s="14" t="s">
        <v>1985</v>
      </c>
      <c r="F23543" s="14" t="s">
        <v>1344</v>
      </c>
      <c r="G23543" s="14" t="s">
        <v>6481</v>
      </c>
      <c r="H23543" s="20">
        <v>45</v>
      </c>
      <c r="I23543" s="20">
        <v>45</v>
      </c>
      <c r="J23543" s="21">
        <f>IFERROR((I23543/H23543),0)</f>
        <v>1</v>
      </c>
      <c r="K23543" s="20"/>
      <c r="L23543" s="20"/>
      <c r="M23543" s="22"/>
    </row>
    <row r="23544" spans="1:13" s="14" customFormat="1" outlineLevel="2" x14ac:dyDescent="0.25">
      <c r="A23544" s="34"/>
      <c r="B23544" s="44" t="s">
        <v>5510</v>
      </c>
      <c r="C23544" s="31" t="s">
        <v>5042</v>
      </c>
      <c r="D23544" s="14" t="s">
        <v>1959</v>
      </c>
      <c r="E23544" s="14" t="s">
        <v>1985</v>
      </c>
      <c r="F23544" s="14" t="s">
        <v>1344</v>
      </c>
      <c r="G23544" s="14" t="s">
        <v>6492</v>
      </c>
      <c r="H23544" s="20">
        <v>1149895</v>
      </c>
      <c r="I23544" s="20">
        <v>1149895</v>
      </c>
      <c r="J23544" s="21">
        <f>IFERROR((I23544/H23544),0)</f>
        <v>1</v>
      </c>
      <c r="K23544" s="20"/>
      <c r="L23544" s="20"/>
      <c r="M23544" s="22"/>
    </row>
    <row r="23545" spans="1:13" s="14" customFormat="1" outlineLevel="2" x14ac:dyDescent="0.25">
      <c r="A23545" s="34"/>
      <c r="B23545" s="44" t="s">
        <v>5510</v>
      </c>
      <c r="C23545" s="31" t="s">
        <v>5042</v>
      </c>
      <c r="D23545" s="14" t="s">
        <v>1959</v>
      </c>
      <c r="E23545" s="14" t="s">
        <v>1985</v>
      </c>
      <c r="F23545" s="14" t="s">
        <v>1344</v>
      </c>
      <c r="G23545" s="14" t="s">
        <v>6493</v>
      </c>
      <c r="H23545" s="20">
        <v>-1442728</v>
      </c>
      <c r="I23545" s="20"/>
      <c r="J23545" s="21">
        <f>IFERROR((I23545/H23545),0)</f>
        <v>0</v>
      </c>
      <c r="K23545" s="20"/>
      <c r="L23545" s="20"/>
      <c r="M23545" s="22"/>
    </row>
    <row r="23546" spans="1:13" s="14" customFormat="1" outlineLevel="1" x14ac:dyDescent="0.25">
      <c r="A23546" s="34"/>
      <c r="B23546" s="46" t="s">
        <v>10272</v>
      </c>
      <c r="C23546" s="40" t="str">
        <f>C23545</f>
        <v>ASIGNACIONES DIRECTAS (20% DEL SGR)</v>
      </c>
      <c r="D23546" s="39" t="str">
        <f>D23545</f>
        <v xml:space="preserve">CESAR                                             </v>
      </c>
      <c r="E23546" s="39" t="str">
        <f>E23545</f>
        <v>20443</v>
      </c>
      <c r="F23546" s="39" t="str">
        <f>F23545</f>
        <v xml:space="preserve">MANAURE                                           </v>
      </c>
      <c r="G23546" s="39" t="s">
        <v>10656</v>
      </c>
      <c r="H23546" s="20">
        <f>SUBTOTAL(9,H23540:H23545)</f>
        <v>49741865</v>
      </c>
      <c r="I23546" s="20">
        <f>SUBTOTAL(9,I23540:I23545)</f>
        <v>51088029.799999997</v>
      </c>
      <c r="J23546" s="42">
        <f>+I23546/H23546</f>
        <v>1.0270630142235317</v>
      </c>
      <c r="K23546" s="20">
        <f>SUBTOTAL(9,K23540:K23545)</f>
        <v>5229703</v>
      </c>
      <c r="L23546" s="20">
        <f>SUBTOTAL(9,L23540:L23545)</f>
        <v>7117076.7999999998</v>
      </c>
      <c r="M23546" s="7">
        <f>IFERROR((L23546/K23546),"N.A")</f>
        <v>1.360895025969926</v>
      </c>
    </row>
    <row r="23547" spans="1:13" s="14" customFormat="1" outlineLevel="2" x14ac:dyDescent="0.25">
      <c r="A23547" s="34"/>
      <c r="B23547" s="44" t="s">
        <v>5511</v>
      </c>
      <c r="C23547" s="31" t="s">
        <v>5042</v>
      </c>
      <c r="D23547" s="14" t="s">
        <v>1959</v>
      </c>
      <c r="E23547" s="14" t="s">
        <v>1987</v>
      </c>
      <c r="F23547" s="14" t="s">
        <v>1988</v>
      </c>
      <c r="G23547" s="14" t="s">
        <v>16</v>
      </c>
      <c r="H23547" s="15">
        <v>46793476324</v>
      </c>
      <c r="I23547" s="15">
        <v>24830144763.399998</v>
      </c>
      <c r="J23547" s="16">
        <f>IFERROR((I23547/H23547),0)</f>
        <v>0.53063261621075186</v>
      </c>
      <c r="K23547" s="15">
        <v>34392028738.139999</v>
      </c>
      <c r="L23547" s="15">
        <v>24830144763.399998</v>
      </c>
      <c r="M23547" s="17">
        <f>L23547/K23547</f>
        <v>0.72197383156591499</v>
      </c>
    </row>
    <row r="23548" spans="1:13" s="14" customFormat="1" outlineLevel="2" x14ac:dyDescent="0.25">
      <c r="A23548" s="34"/>
      <c r="B23548" s="44" t="s">
        <v>5511</v>
      </c>
      <c r="C23548" s="31" t="s">
        <v>5042</v>
      </c>
      <c r="D23548" s="14" t="s">
        <v>1959</v>
      </c>
      <c r="E23548" s="14" t="s">
        <v>1987</v>
      </c>
      <c r="F23548" s="14" t="s">
        <v>1988</v>
      </c>
      <c r="G23548" s="14" t="s">
        <v>5862</v>
      </c>
      <c r="H23548" s="20">
        <v>8808550134</v>
      </c>
      <c r="I23548" s="20">
        <v>8808550134</v>
      </c>
      <c r="J23548" s="21">
        <f>IFERROR((I23548/H23548),0)</f>
        <v>1</v>
      </c>
      <c r="K23548" s="20"/>
      <c r="L23548" s="20"/>
      <c r="M23548" s="22"/>
    </row>
    <row r="23549" spans="1:13" s="14" customFormat="1" outlineLevel="2" x14ac:dyDescent="0.25">
      <c r="A23549" s="34"/>
      <c r="B23549" s="44" t="s">
        <v>5511</v>
      </c>
      <c r="C23549" s="31" t="s">
        <v>5042</v>
      </c>
      <c r="D23549" s="14" t="s">
        <v>1959</v>
      </c>
      <c r="E23549" s="14" t="s">
        <v>1987</v>
      </c>
      <c r="F23549" s="14" t="s">
        <v>1988</v>
      </c>
      <c r="G23549" s="14" t="s">
        <v>6109</v>
      </c>
      <c r="H23549" s="20">
        <v>51541974220</v>
      </c>
      <c r="I23549" s="20">
        <v>51541974220</v>
      </c>
      <c r="J23549" s="21">
        <f>IFERROR((I23549/H23549),0)</f>
        <v>1</v>
      </c>
      <c r="K23549" s="20"/>
      <c r="L23549" s="20"/>
      <c r="M23549" s="22"/>
    </row>
    <row r="23550" spans="1:13" s="14" customFormat="1" outlineLevel="2" x14ac:dyDescent="0.25">
      <c r="A23550" s="34"/>
      <c r="B23550" s="44" t="s">
        <v>5511</v>
      </c>
      <c r="C23550" s="31" t="s">
        <v>5042</v>
      </c>
      <c r="D23550" s="14" t="s">
        <v>1959</v>
      </c>
      <c r="E23550" s="14" t="s">
        <v>1987</v>
      </c>
      <c r="F23550" s="14" t="s">
        <v>1988</v>
      </c>
      <c r="G23550" s="14" t="s">
        <v>6481</v>
      </c>
      <c r="H23550" s="20">
        <v>289412</v>
      </c>
      <c r="I23550" s="20">
        <v>289412</v>
      </c>
      <c r="J23550" s="21">
        <f>IFERROR((I23550/H23550),0)</f>
        <v>1</v>
      </c>
      <c r="K23550" s="20"/>
      <c r="L23550" s="20"/>
      <c r="M23550" s="22"/>
    </row>
    <row r="23551" spans="1:13" s="14" customFormat="1" outlineLevel="2" x14ac:dyDescent="0.25">
      <c r="A23551" s="34"/>
      <c r="B23551" s="44" t="s">
        <v>5511</v>
      </c>
      <c r="C23551" s="31" t="s">
        <v>5042</v>
      </c>
      <c r="D23551" s="14" t="s">
        <v>1959</v>
      </c>
      <c r="E23551" s="14" t="s">
        <v>1987</v>
      </c>
      <c r="F23551" s="14" t="s">
        <v>1988</v>
      </c>
      <c r="G23551" s="14" t="s">
        <v>6484</v>
      </c>
      <c r="H23551" s="20">
        <v>2954793060</v>
      </c>
      <c r="I23551" s="20">
        <v>2954793060</v>
      </c>
      <c r="J23551" s="21">
        <f>IFERROR((I23551/H23551),0)</f>
        <v>1</v>
      </c>
      <c r="K23551" s="20"/>
      <c r="L23551" s="20"/>
      <c r="M23551" s="22"/>
    </row>
    <row r="23552" spans="1:13" s="14" customFormat="1" outlineLevel="2" x14ac:dyDescent="0.25">
      <c r="A23552" s="34"/>
      <c r="B23552" s="44" t="s">
        <v>5511</v>
      </c>
      <c r="C23552" s="31" t="s">
        <v>5042</v>
      </c>
      <c r="D23552" s="14" t="s">
        <v>5018</v>
      </c>
      <c r="E23552" s="14" t="s">
        <v>1987</v>
      </c>
      <c r="F23552" s="14" t="s">
        <v>1988</v>
      </c>
      <c r="G23552" s="14" t="s">
        <v>6485</v>
      </c>
      <c r="H23552" s="20">
        <v>54266461</v>
      </c>
      <c r="I23552" s="20">
        <v>54266461</v>
      </c>
      <c r="J23552" s="21">
        <f>IFERROR((I23552/H23552),0)</f>
        <v>1</v>
      </c>
      <c r="K23552" s="25"/>
      <c r="L23552" s="25"/>
      <c r="M23552" s="22"/>
    </row>
    <row r="23553" spans="1:13" s="14" customFormat="1" outlineLevel="2" x14ac:dyDescent="0.25">
      <c r="A23553" s="34"/>
      <c r="B23553" s="44" t="s">
        <v>5511</v>
      </c>
      <c r="C23553" s="31" t="s">
        <v>5042</v>
      </c>
      <c r="D23553" s="14" t="s">
        <v>1959</v>
      </c>
      <c r="E23553" s="14" t="s">
        <v>1987</v>
      </c>
      <c r="F23553" s="14" t="s">
        <v>1988</v>
      </c>
      <c r="G23553" s="14" t="s">
        <v>6492</v>
      </c>
      <c r="H23553" s="20">
        <v>7729818066</v>
      </c>
      <c r="I23553" s="20">
        <v>7729818066</v>
      </c>
      <c r="J23553" s="21">
        <f>IFERROR((I23553/H23553),0)</f>
        <v>1</v>
      </c>
      <c r="K23553" s="20"/>
      <c r="L23553" s="20"/>
      <c r="M23553" s="22"/>
    </row>
    <row r="23554" spans="1:13" s="14" customFormat="1" outlineLevel="2" x14ac:dyDescent="0.25">
      <c r="A23554" s="34"/>
      <c r="B23554" s="44" t="s">
        <v>5511</v>
      </c>
      <c r="C23554" s="31" t="s">
        <v>5042</v>
      </c>
      <c r="D23554" s="14" t="s">
        <v>1959</v>
      </c>
      <c r="E23554" s="14" t="s">
        <v>1987</v>
      </c>
      <c r="F23554" s="14" t="s">
        <v>1988</v>
      </c>
      <c r="G23554" s="14" t="s">
        <v>6493</v>
      </c>
      <c r="H23554" s="20">
        <v>-9358695265</v>
      </c>
      <c r="I23554" s="20"/>
      <c r="J23554" s="21">
        <f>IFERROR((I23554/H23554),0)</f>
        <v>0</v>
      </c>
      <c r="K23554" s="20"/>
      <c r="L23554" s="20"/>
      <c r="M23554" s="22"/>
    </row>
    <row r="23555" spans="1:13" s="14" customFormat="1" outlineLevel="1" x14ac:dyDescent="0.25">
      <c r="A23555" s="34"/>
      <c r="B23555" s="46" t="s">
        <v>10273</v>
      </c>
      <c r="C23555" s="40" t="str">
        <f>C23554</f>
        <v>ASIGNACIONES DIRECTAS (20% DEL SGR)</v>
      </c>
      <c r="D23555" s="39" t="str">
        <f>D23554</f>
        <v xml:space="preserve">CESAR                                             </v>
      </c>
      <c r="E23555" s="39" t="str">
        <f>E23554</f>
        <v>20400</v>
      </c>
      <c r="F23555" s="39" t="str">
        <f>F23554</f>
        <v xml:space="preserve">LA JAGUA DE IBIRICO                               </v>
      </c>
      <c r="G23555" s="39" t="s">
        <v>10656</v>
      </c>
      <c r="H23555" s="20">
        <f>SUBTOTAL(9,H23547:H23554)</f>
        <v>108524472412</v>
      </c>
      <c r="I23555" s="20">
        <f>SUBTOTAL(9,I23547:I23554)</f>
        <v>95919836116.399994</v>
      </c>
      <c r="J23555" s="42">
        <f>+I23555/H23555</f>
        <v>0.88385443379307083</v>
      </c>
      <c r="K23555" s="20">
        <f>SUBTOTAL(9,K23547:K23554)</f>
        <v>34392028738.139999</v>
      </c>
      <c r="L23555" s="20">
        <f>SUBTOTAL(9,L23547:L23554)</f>
        <v>24830144763.399998</v>
      </c>
      <c r="M23555" s="7">
        <f>IFERROR((L23555/K23555),"N.A")</f>
        <v>0.72197383156591499</v>
      </c>
    </row>
    <row r="23556" spans="1:13" s="14" customFormat="1" outlineLevel="2" x14ac:dyDescent="0.25">
      <c r="A23556" s="34"/>
      <c r="B23556" s="44" t="s">
        <v>5512</v>
      </c>
      <c r="C23556" s="31" t="s">
        <v>5042</v>
      </c>
      <c r="D23556" s="14" t="s">
        <v>1959</v>
      </c>
      <c r="E23556" s="14" t="s">
        <v>1990</v>
      </c>
      <c r="F23556" s="14" t="s">
        <v>1991</v>
      </c>
      <c r="G23556" s="14" t="s">
        <v>16</v>
      </c>
      <c r="H23556" s="15">
        <v>2915250</v>
      </c>
      <c r="I23556" s="15">
        <v>1354015.03</v>
      </c>
      <c r="J23556" s="16">
        <f>IFERROR((I23556/H23556),0)</f>
        <v>0.46445931909784754</v>
      </c>
      <c r="K23556" s="15">
        <v>2034029</v>
      </c>
      <c r="L23556" s="15">
        <v>1354015.03</v>
      </c>
      <c r="M23556" s="17">
        <f>L23556/K23556</f>
        <v>0.66568128084702827</v>
      </c>
    </row>
    <row r="23557" spans="1:13" s="14" customFormat="1" outlineLevel="2" x14ac:dyDescent="0.25">
      <c r="A23557" s="34"/>
      <c r="B23557" s="44" t="s">
        <v>5512</v>
      </c>
      <c r="C23557" s="31" t="s">
        <v>5042</v>
      </c>
      <c r="D23557" s="14" t="s">
        <v>1959</v>
      </c>
      <c r="E23557" s="14" t="s">
        <v>1990</v>
      </c>
      <c r="F23557" s="14" t="s">
        <v>1991</v>
      </c>
      <c r="G23557" s="14" t="s">
        <v>5862</v>
      </c>
      <c r="H23557" s="20">
        <v>563845</v>
      </c>
      <c r="I23557" s="20">
        <v>563845</v>
      </c>
      <c r="J23557" s="21">
        <f>IFERROR((I23557/H23557),0)</f>
        <v>1</v>
      </c>
      <c r="K23557" s="20"/>
      <c r="L23557" s="20"/>
      <c r="M23557" s="22"/>
    </row>
    <row r="23558" spans="1:13" s="14" customFormat="1" outlineLevel="2" x14ac:dyDescent="0.25">
      <c r="A23558" s="34"/>
      <c r="B23558" s="44" t="s">
        <v>5512</v>
      </c>
      <c r="C23558" s="31" t="s">
        <v>5042</v>
      </c>
      <c r="D23558" s="14" t="s">
        <v>1959</v>
      </c>
      <c r="E23558" s="14" t="s">
        <v>1990</v>
      </c>
      <c r="F23558" s="14" t="s">
        <v>1991</v>
      </c>
      <c r="G23558" s="14" t="s">
        <v>6109</v>
      </c>
      <c r="H23558" s="20">
        <v>4230335</v>
      </c>
      <c r="I23558" s="20">
        <v>4230335</v>
      </c>
      <c r="J23558" s="21">
        <f>IFERROR((I23558/H23558),0)</f>
        <v>1</v>
      </c>
      <c r="K23558" s="20"/>
      <c r="L23558" s="20"/>
      <c r="M23558" s="22"/>
    </row>
    <row r="23559" spans="1:13" s="14" customFormat="1" outlineLevel="2" x14ac:dyDescent="0.25">
      <c r="A23559" s="34"/>
      <c r="B23559" s="44" t="s">
        <v>5512</v>
      </c>
      <c r="C23559" s="31" t="s">
        <v>5042</v>
      </c>
      <c r="D23559" s="14" t="s">
        <v>1959</v>
      </c>
      <c r="E23559" s="14" t="s">
        <v>1990</v>
      </c>
      <c r="F23559" s="14" t="s">
        <v>1991</v>
      </c>
      <c r="G23559" s="14" t="s">
        <v>6481</v>
      </c>
      <c r="H23559" s="20">
        <v>18</v>
      </c>
      <c r="I23559" s="20">
        <v>18</v>
      </c>
      <c r="J23559" s="21">
        <f>IFERROR((I23559/H23559),0)</f>
        <v>1</v>
      </c>
      <c r="K23559" s="20"/>
      <c r="L23559" s="20"/>
      <c r="M23559" s="22"/>
    </row>
    <row r="23560" spans="1:13" s="14" customFormat="1" outlineLevel="2" x14ac:dyDescent="0.25">
      <c r="A23560" s="34"/>
      <c r="B23560" s="44" t="s">
        <v>5512</v>
      </c>
      <c r="C23560" s="31" t="s">
        <v>5042</v>
      </c>
      <c r="D23560" s="14" t="s">
        <v>5018</v>
      </c>
      <c r="E23560" s="14" t="s">
        <v>1990</v>
      </c>
      <c r="F23560" s="14" t="s">
        <v>1991</v>
      </c>
      <c r="G23560" s="14" t="s">
        <v>6485</v>
      </c>
      <c r="H23560" s="20">
        <v>78394</v>
      </c>
      <c r="I23560" s="20">
        <v>78394</v>
      </c>
      <c r="J23560" s="21">
        <f>IFERROR((I23560/H23560),0)</f>
        <v>1</v>
      </c>
      <c r="K23560" s="25"/>
      <c r="L23560" s="25"/>
      <c r="M23560" s="22"/>
    </row>
    <row r="23561" spans="1:13" s="14" customFormat="1" outlineLevel="2" x14ac:dyDescent="0.25">
      <c r="A23561" s="34"/>
      <c r="B23561" s="44" t="s">
        <v>5512</v>
      </c>
      <c r="C23561" s="31" t="s">
        <v>5042</v>
      </c>
      <c r="D23561" s="14" t="s">
        <v>1959</v>
      </c>
      <c r="E23561" s="14" t="s">
        <v>1990</v>
      </c>
      <c r="F23561" s="14" t="s">
        <v>1991</v>
      </c>
      <c r="G23561" s="14" t="s">
        <v>6492</v>
      </c>
      <c r="H23561" s="20">
        <v>418648</v>
      </c>
      <c r="I23561" s="20">
        <v>418648</v>
      </c>
      <c r="J23561" s="21">
        <f>IFERROR((I23561/H23561),0)</f>
        <v>1</v>
      </c>
      <c r="K23561" s="20"/>
      <c r="L23561" s="20"/>
      <c r="M23561" s="22"/>
    </row>
    <row r="23562" spans="1:13" s="14" customFormat="1" outlineLevel="2" x14ac:dyDescent="0.25">
      <c r="A23562" s="34"/>
      <c r="B23562" s="44" t="s">
        <v>5512</v>
      </c>
      <c r="C23562" s="31" t="s">
        <v>5042</v>
      </c>
      <c r="D23562" s="14" t="s">
        <v>1959</v>
      </c>
      <c r="E23562" s="14" t="s">
        <v>1990</v>
      </c>
      <c r="F23562" s="14" t="s">
        <v>1991</v>
      </c>
      <c r="G23562" s="14" t="s">
        <v>6493</v>
      </c>
      <c r="H23562" s="20">
        <v>-583050</v>
      </c>
      <c r="I23562" s="20"/>
      <c r="J23562" s="21">
        <f>IFERROR((I23562/H23562),0)</f>
        <v>0</v>
      </c>
      <c r="K23562" s="20"/>
      <c r="L23562" s="20"/>
      <c r="M23562" s="22"/>
    </row>
    <row r="23563" spans="1:13" s="14" customFormat="1" outlineLevel="1" x14ac:dyDescent="0.25">
      <c r="A23563" s="34"/>
      <c r="B23563" s="46" t="s">
        <v>10274</v>
      </c>
      <c r="C23563" s="40" t="str">
        <f>C23562</f>
        <v>ASIGNACIONES DIRECTAS (20% DEL SGR)</v>
      </c>
      <c r="D23563" s="39" t="str">
        <f>D23562</f>
        <v xml:space="preserve">CESAR                                             </v>
      </c>
      <c r="E23563" s="39" t="str">
        <f>E23562</f>
        <v>20383</v>
      </c>
      <c r="F23563" s="39" t="str">
        <f>F23562</f>
        <v xml:space="preserve">LA GLORIA                                         </v>
      </c>
      <c r="G23563" s="39" t="s">
        <v>10656</v>
      </c>
      <c r="H23563" s="20">
        <f>SUBTOTAL(9,H23556:H23562)</f>
        <v>7623440</v>
      </c>
      <c r="I23563" s="20">
        <f>SUBTOTAL(9,I23556:I23562)</f>
        <v>6645255.0300000003</v>
      </c>
      <c r="J23563" s="42">
        <f>+I23563/H23563</f>
        <v>0.87168719501957126</v>
      </c>
      <c r="K23563" s="20">
        <f>SUBTOTAL(9,K23556:K23562)</f>
        <v>2034029</v>
      </c>
      <c r="L23563" s="20">
        <f>SUBTOTAL(9,L23556:L23562)</f>
        <v>1354015.03</v>
      </c>
      <c r="M23563" s="7">
        <f>IFERROR((L23563/K23563),"N.A")</f>
        <v>0.66568128084702827</v>
      </c>
    </row>
    <row r="23564" spans="1:13" s="14" customFormat="1" outlineLevel="2" x14ac:dyDescent="0.25">
      <c r="A23564" s="34"/>
      <c r="B23564" s="44" t="s">
        <v>5513</v>
      </c>
      <c r="C23564" s="31" t="s">
        <v>5042</v>
      </c>
      <c r="D23564" s="14" t="s">
        <v>1959</v>
      </c>
      <c r="E23564" s="14" t="s">
        <v>1996</v>
      </c>
      <c r="F23564" s="14" t="s">
        <v>1997</v>
      </c>
      <c r="G23564" s="14" t="s">
        <v>16</v>
      </c>
      <c r="H23564" s="15">
        <v>102707427</v>
      </c>
      <c r="I23564" s="15">
        <v>86270000</v>
      </c>
      <c r="J23564" s="16">
        <f>IFERROR((I23564/H23564),0)</f>
        <v>0.83995873054048953</v>
      </c>
      <c r="K23564" s="15">
        <v>75013235.189999998</v>
      </c>
      <c r="L23564" s="15">
        <v>86270000</v>
      </c>
      <c r="M23564" s="17">
        <f>L23564/K23564</f>
        <v>1.1500637158427829</v>
      </c>
    </row>
    <row r="23565" spans="1:13" s="14" customFormat="1" outlineLevel="2" x14ac:dyDescent="0.25">
      <c r="A23565" s="34"/>
      <c r="B23565" s="44" t="s">
        <v>5513</v>
      </c>
      <c r="C23565" s="31" t="s">
        <v>5042</v>
      </c>
      <c r="D23565" s="14" t="s">
        <v>1959</v>
      </c>
      <c r="E23565" s="14" t="s">
        <v>1996</v>
      </c>
      <c r="F23565" s="14" t="s">
        <v>1997</v>
      </c>
      <c r="G23565" s="14" t="s">
        <v>5862</v>
      </c>
      <c r="H23565" s="20">
        <v>79317602</v>
      </c>
      <c r="I23565" s="20">
        <v>79317602</v>
      </c>
      <c r="J23565" s="21">
        <f>IFERROR((I23565/H23565),0)</f>
        <v>1</v>
      </c>
      <c r="K23565" s="20"/>
      <c r="L23565" s="20"/>
      <c r="M23565" s="22"/>
    </row>
    <row r="23566" spans="1:13" s="14" customFormat="1" outlineLevel="2" x14ac:dyDescent="0.25">
      <c r="A23566" s="34"/>
      <c r="B23566" s="44" t="s">
        <v>5513</v>
      </c>
      <c r="C23566" s="31" t="s">
        <v>5042</v>
      </c>
      <c r="D23566" s="14" t="s">
        <v>1959</v>
      </c>
      <c r="E23566" s="14" t="s">
        <v>1996</v>
      </c>
      <c r="F23566" s="14" t="s">
        <v>1997</v>
      </c>
      <c r="G23566" s="14" t="s">
        <v>6109</v>
      </c>
      <c r="H23566" s="20">
        <v>395927855</v>
      </c>
      <c r="I23566" s="20">
        <v>395927855</v>
      </c>
      <c r="J23566" s="21">
        <f>IFERROR((I23566/H23566),0)</f>
        <v>1</v>
      </c>
      <c r="K23566" s="20"/>
      <c r="L23566" s="20"/>
      <c r="M23566" s="22"/>
    </row>
    <row r="23567" spans="1:13" s="14" customFormat="1" outlineLevel="2" x14ac:dyDescent="0.25">
      <c r="A23567" s="34"/>
      <c r="B23567" s="44" t="s">
        <v>5513</v>
      </c>
      <c r="C23567" s="31" t="s">
        <v>5042</v>
      </c>
      <c r="D23567" s="14" t="s">
        <v>1959</v>
      </c>
      <c r="E23567" s="14" t="s">
        <v>1996</v>
      </c>
      <c r="F23567" s="14" t="s">
        <v>1997</v>
      </c>
      <c r="G23567" s="14" t="s">
        <v>6481</v>
      </c>
      <c r="H23567" s="20">
        <v>635</v>
      </c>
      <c r="I23567" s="20">
        <v>635</v>
      </c>
      <c r="J23567" s="21">
        <f>IFERROR((I23567/H23567),0)</f>
        <v>1</v>
      </c>
      <c r="K23567" s="20"/>
      <c r="L23567" s="20"/>
      <c r="M23567" s="22"/>
    </row>
    <row r="23568" spans="1:13" s="14" customFormat="1" outlineLevel="2" x14ac:dyDescent="0.25">
      <c r="A23568" s="34"/>
      <c r="B23568" s="44" t="s">
        <v>5513</v>
      </c>
      <c r="C23568" s="31" t="s">
        <v>5042</v>
      </c>
      <c r="D23568" s="14" t="s">
        <v>1959</v>
      </c>
      <c r="E23568" s="14" t="s">
        <v>1996</v>
      </c>
      <c r="F23568" s="14" t="s">
        <v>1997</v>
      </c>
      <c r="G23568" s="14" t="s">
        <v>6484</v>
      </c>
      <c r="H23568" s="20">
        <v>4045591</v>
      </c>
      <c r="I23568" s="20">
        <v>4045591</v>
      </c>
      <c r="J23568" s="21">
        <f>IFERROR((I23568/H23568),0)</f>
        <v>1</v>
      </c>
      <c r="K23568" s="20"/>
      <c r="L23568" s="20"/>
      <c r="M23568" s="22"/>
    </row>
    <row r="23569" spans="1:13" s="14" customFormat="1" outlineLevel="2" x14ac:dyDescent="0.25">
      <c r="A23569" s="34"/>
      <c r="B23569" s="44" t="s">
        <v>5513</v>
      </c>
      <c r="C23569" s="31" t="s">
        <v>5042</v>
      </c>
      <c r="D23569" s="14" t="s">
        <v>5018</v>
      </c>
      <c r="E23569" s="14" t="s">
        <v>1996</v>
      </c>
      <c r="F23569" s="14" t="s">
        <v>1997</v>
      </c>
      <c r="G23569" s="14" t="s">
        <v>6485</v>
      </c>
      <c r="H23569" s="20">
        <v>2127032</v>
      </c>
      <c r="I23569" s="20">
        <v>2127032</v>
      </c>
      <c r="J23569" s="21">
        <f>IFERROR((I23569/H23569),0)</f>
        <v>1</v>
      </c>
      <c r="K23569" s="25"/>
      <c r="L23569" s="25"/>
      <c r="M23569" s="22"/>
    </row>
    <row r="23570" spans="1:13" s="14" customFormat="1" outlineLevel="2" x14ac:dyDescent="0.25">
      <c r="A23570" s="34"/>
      <c r="B23570" s="44" t="s">
        <v>5513</v>
      </c>
      <c r="C23570" s="31" t="s">
        <v>5042</v>
      </c>
      <c r="D23570" s="14" t="s">
        <v>1959</v>
      </c>
      <c r="E23570" s="14" t="s">
        <v>1996</v>
      </c>
      <c r="F23570" s="14" t="s">
        <v>1997</v>
      </c>
      <c r="G23570" s="14" t="s">
        <v>6492</v>
      </c>
      <c r="H23570" s="20">
        <v>15404350</v>
      </c>
      <c r="I23570" s="20">
        <v>15404350</v>
      </c>
      <c r="J23570" s="21">
        <f>IFERROR((I23570/H23570),0)</f>
        <v>1</v>
      </c>
      <c r="K23570" s="20"/>
      <c r="L23570" s="20"/>
      <c r="M23570" s="22"/>
    </row>
    <row r="23571" spans="1:13" s="14" customFormat="1" outlineLevel="2" x14ac:dyDescent="0.25">
      <c r="A23571" s="34"/>
      <c r="B23571" s="44" t="s">
        <v>5513</v>
      </c>
      <c r="C23571" s="31" t="s">
        <v>5042</v>
      </c>
      <c r="D23571" s="14" t="s">
        <v>1959</v>
      </c>
      <c r="E23571" s="14" t="s">
        <v>1996</v>
      </c>
      <c r="F23571" s="14" t="s">
        <v>1997</v>
      </c>
      <c r="G23571" s="14" t="s">
        <v>6493</v>
      </c>
      <c r="H23571" s="20">
        <v>-20541485</v>
      </c>
      <c r="I23571" s="20"/>
      <c r="J23571" s="21">
        <f>IFERROR((I23571/H23571),0)</f>
        <v>0</v>
      </c>
      <c r="K23571" s="20"/>
      <c r="L23571" s="20"/>
      <c r="M23571" s="22"/>
    </row>
    <row r="23572" spans="1:13" s="14" customFormat="1" outlineLevel="1" x14ac:dyDescent="0.25">
      <c r="A23572" s="34"/>
      <c r="B23572" s="46" t="s">
        <v>10275</v>
      </c>
      <c r="C23572" s="40" t="str">
        <f>C23571</f>
        <v>ASIGNACIONES DIRECTAS (20% DEL SGR)</v>
      </c>
      <c r="D23572" s="39" t="str">
        <f>D23571</f>
        <v xml:space="preserve">CESAR                                             </v>
      </c>
      <c r="E23572" s="39" t="str">
        <f>E23571</f>
        <v>20295</v>
      </c>
      <c r="F23572" s="39" t="str">
        <f>F23571</f>
        <v xml:space="preserve">GAMARRA                                           </v>
      </c>
      <c r="G23572" s="39" t="s">
        <v>10656</v>
      </c>
      <c r="H23572" s="20">
        <f>SUBTOTAL(9,H23564:H23571)</f>
        <v>578989007</v>
      </c>
      <c r="I23572" s="20">
        <f>SUBTOTAL(9,I23564:I23571)</f>
        <v>583093065</v>
      </c>
      <c r="J23572" s="42">
        <f>+I23572/H23572</f>
        <v>1.0070883176543626</v>
      </c>
      <c r="K23572" s="20">
        <f>SUBTOTAL(9,K23564:K23571)</f>
        <v>75013235.189999998</v>
      </c>
      <c r="L23572" s="20">
        <f>SUBTOTAL(9,L23564:L23571)</f>
        <v>86270000</v>
      </c>
      <c r="M23572" s="7">
        <f>IFERROR((L23572/K23572),"N.A")</f>
        <v>1.1500637158427829</v>
      </c>
    </row>
    <row r="23573" spans="1:13" s="14" customFormat="1" outlineLevel="2" x14ac:dyDescent="0.25">
      <c r="A23573" s="34"/>
      <c r="B23573" s="44" t="s">
        <v>5514</v>
      </c>
      <c r="C23573" s="31" t="s">
        <v>5042</v>
      </c>
      <c r="D23573" s="14" t="s">
        <v>1959</v>
      </c>
      <c r="E23573" s="14" t="s">
        <v>1999</v>
      </c>
      <c r="F23573" s="14" t="s">
        <v>2000</v>
      </c>
      <c r="G23573" s="14" t="s">
        <v>16</v>
      </c>
      <c r="H23573" s="15">
        <v>16645657914</v>
      </c>
      <c r="I23573" s="15">
        <v>3233341185.1799998</v>
      </c>
      <c r="J23573" s="16">
        <f>IFERROR((I23573/H23573),0)</f>
        <v>0.19424532222667903</v>
      </c>
      <c r="K23573" s="15">
        <v>12224535117.060001</v>
      </c>
      <c r="L23573" s="15">
        <v>3233341185.1799998</v>
      </c>
      <c r="M23573" s="17">
        <f>L23573/K23573</f>
        <v>0.26449604457086445</v>
      </c>
    </row>
    <row r="23574" spans="1:13" s="14" customFormat="1" outlineLevel="2" x14ac:dyDescent="0.25">
      <c r="A23574" s="34"/>
      <c r="B23574" s="44" t="s">
        <v>5514</v>
      </c>
      <c r="C23574" s="31" t="s">
        <v>5042</v>
      </c>
      <c r="D23574" s="14" t="s">
        <v>1959</v>
      </c>
      <c r="E23574" s="14" t="s">
        <v>1999</v>
      </c>
      <c r="F23574" s="14" t="s">
        <v>2000</v>
      </c>
      <c r="G23574" s="14" t="s">
        <v>5862</v>
      </c>
      <c r="H23574" s="20">
        <v>2190988941</v>
      </c>
      <c r="I23574" s="20">
        <v>2190988941</v>
      </c>
      <c r="J23574" s="21">
        <f>IFERROR((I23574/H23574),0)</f>
        <v>1</v>
      </c>
      <c r="K23574" s="20"/>
      <c r="L23574" s="20"/>
      <c r="M23574" s="22"/>
    </row>
    <row r="23575" spans="1:13" s="14" customFormat="1" outlineLevel="2" x14ac:dyDescent="0.25">
      <c r="A23575" s="34"/>
      <c r="B23575" s="44" t="s">
        <v>5514</v>
      </c>
      <c r="C23575" s="31" t="s">
        <v>5042</v>
      </c>
      <c r="D23575" s="14" t="s">
        <v>1959</v>
      </c>
      <c r="E23575" s="14" t="s">
        <v>1999</v>
      </c>
      <c r="F23575" s="14" t="s">
        <v>2000</v>
      </c>
      <c r="G23575" s="14" t="s">
        <v>6109</v>
      </c>
      <c r="H23575" s="20">
        <v>9967501450</v>
      </c>
      <c r="I23575" s="20">
        <v>9967501450</v>
      </c>
      <c r="J23575" s="21">
        <f>IFERROR((I23575/H23575),0)</f>
        <v>1</v>
      </c>
      <c r="K23575" s="20"/>
      <c r="L23575" s="20"/>
      <c r="M23575" s="22"/>
    </row>
    <row r="23576" spans="1:13" s="14" customFormat="1" outlineLevel="2" x14ac:dyDescent="0.25">
      <c r="A23576" s="34"/>
      <c r="B23576" s="44" t="s">
        <v>5514</v>
      </c>
      <c r="C23576" s="31" t="s">
        <v>5042</v>
      </c>
      <c r="D23576" s="14" t="s">
        <v>1959</v>
      </c>
      <c r="E23576" s="14" t="s">
        <v>1999</v>
      </c>
      <c r="F23576" s="14" t="s">
        <v>2000</v>
      </c>
      <c r="G23576" s="14" t="s">
        <v>6481</v>
      </c>
      <c r="H23576" s="20">
        <v>102951</v>
      </c>
      <c r="I23576" s="20">
        <v>102951</v>
      </c>
      <c r="J23576" s="21">
        <f>IFERROR((I23576/H23576),0)</f>
        <v>1</v>
      </c>
      <c r="K23576" s="20"/>
      <c r="L23576" s="20"/>
      <c r="M23576" s="22"/>
    </row>
    <row r="23577" spans="1:13" s="14" customFormat="1" outlineLevel="2" x14ac:dyDescent="0.25">
      <c r="A23577" s="34"/>
      <c r="B23577" s="44" t="s">
        <v>5514</v>
      </c>
      <c r="C23577" s="31" t="s">
        <v>5042</v>
      </c>
      <c r="D23577" s="14" t="s">
        <v>1959</v>
      </c>
      <c r="E23577" s="14" t="s">
        <v>1999</v>
      </c>
      <c r="F23577" s="14" t="s">
        <v>2000</v>
      </c>
      <c r="G23577" s="14" t="s">
        <v>6484</v>
      </c>
      <c r="H23577" s="20">
        <v>541398839</v>
      </c>
      <c r="I23577" s="20">
        <v>541398839</v>
      </c>
      <c r="J23577" s="21">
        <f>IFERROR((I23577/H23577),0)</f>
        <v>1</v>
      </c>
      <c r="K23577" s="20"/>
      <c r="L23577" s="20"/>
      <c r="M23577" s="22"/>
    </row>
    <row r="23578" spans="1:13" s="14" customFormat="1" outlineLevel="2" x14ac:dyDescent="0.25">
      <c r="A23578" s="34"/>
      <c r="B23578" s="44" t="s">
        <v>5514</v>
      </c>
      <c r="C23578" s="31" t="s">
        <v>5042</v>
      </c>
      <c r="D23578" s="14" t="s">
        <v>5018</v>
      </c>
      <c r="E23578" s="14" t="s">
        <v>1999</v>
      </c>
      <c r="F23578" s="14" t="s">
        <v>2000</v>
      </c>
      <c r="G23578" s="14" t="s">
        <v>6485</v>
      </c>
      <c r="H23578" s="20">
        <v>939193050</v>
      </c>
      <c r="I23578" s="20">
        <v>939193050</v>
      </c>
      <c r="J23578" s="21">
        <f>IFERROR((I23578/H23578),0)</f>
        <v>1</v>
      </c>
      <c r="K23578" s="25"/>
      <c r="L23578" s="25"/>
      <c r="M23578" s="22"/>
    </row>
    <row r="23579" spans="1:13" s="14" customFormat="1" outlineLevel="2" x14ac:dyDescent="0.25">
      <c r="A23579" s="34"/>
      <c r="B23579" s="44" t="s">
        <v>5514</v>
      </c>
      <c r="C23579" s="31" t="s">
        <v>5042</v>
      </c>
      <c r="D23579" s="14" t="s">
        <v>1959</v>
      </c>
      <c r="E23579" s="14" t="s">
        <v>1999</v>
      </c>
      <c r="F23579" s="14" t="s">
        <v>2000</v>
      </c>
      <c r="G23579" s="14" t="s">
        <v>6492</v>
      </c>
      <c r="H23579" s="20">
        <v>2744197769</v>
      </c>
      <c r="I23579" s="20">
        <v>2744197769</v>
      </c>
      <c r="J23579" s="21">
        <f>IFERROR((I23579/H23579),0)</f>
        <v>1</v>
      </c>
      <c r="K23579" s="20"/>
      <c r="L23579" s="20"/>
      <c r="M23579" s="22"/>
    </row>
    <row r="23580" spans="1:13" s="14" customFormat="1" outlineLevel="2" x14ac:dyDescent="0.25">
      <c r="A23580" s="34"/>
      <c r="B23580" s="44" t="s">
        <v>5514</v>
      </c>
      <c r="C23580" s="31" t="s">
        <v>5042</v>
      </c>
      <c r="D23580" s="14" t="s">
        <v>1959</v>
      </c>
      <c r="E23580" s="14" t="s">
        <v>1999</v>
      </c>
      <c r="F23580" s="14" t="s">
        <v>2000</v>
      </c>
      <c r="G23580" s="14" t="s">
        <v>6493</v>
      </c>
      <c r="H23580" s="20">
        <v>-3329131583</v>
      </c>
      <c r="I23580" s="20"/>
      <c r="J23580" s="21">
        <f>IFERROR((I23580/H23580),0)</f>
        <v>0</v>
      </c>
      <c r="K23580" s="20"/>
      <c r="L23580" s="20"/>
      <c r="M23580" s="22"/>
    </row>
    <row r="23581" spans="1:13" s="14" customFormat="1" outlineLevel="1" x14ac:dyDescent="0.25">
      <c r="A23581" s="34"/>
      <c r="B23581" s="46" t="s">
        <v>10276</v>
      </c>
      <c r="C23581" s="40" t="str">
        <f>C23580</f>
        <v>ASIGNACIONES DIRECTAS (20% DEL SGR)</v>
      </c>
      <c r="D23581" s="39" t="str">
        <f>D23580</f>
        <v xml:space="preserve">CESAR                                             </v>
      </c>
      <c r="E23581" s="39" t="str">
        <f>E23580</f>
        <v>20250</v>
      </c>
      <c r="F23581" s="39" t="str">
        <f>F23580</f>
        <v xml:space="preserve">EL PASO                                           </v>
      </c>
      <c r="G23581" s="39" t="s">
        <v>10656</v>
      </c>
      <c r="H23581" s="20">
        <f>SUBTOTAL(9,H23573:H23580)</f>
        <v>29699909331</v>
      </c>
      <c r="I23581" s="20">
        <f>SUBTOTAL(9,I23573:I23580)</f>
        <v>19616724185.18</v>
      </c>
      <c r="J23581" s="42">
        <f>+I23581/H23581</f>
        <v>0.6604977801970785</v>
      </c>
      <c r="K23581" s="20">
        <f>SUBTOTAL(9,K23573:K23580)</f>
        <v>12224535117.060001</v>
      </c>
      <c r="L23581" s="20">
        <f>SUBTOTAL(9,L23573:L23580)</f>
        <v>3233341185.1799998</v>
      </c>
      <c r="M23581" s="7">
        <f>IFERROR((L23581/K23581),"N.A")</f>
        <v>0.26449604457086445</v>
      </c>
    </row>
    <row r="23582" spans="1:13" s="14" customFormat="1" outlineLevel="2" x14ac:dyDescent="0.25">
      <c r="A23582" s="34"/>
      <c r="B23582" s="44" t="s">
        <v>5515</v>
      </c>
      <c r="C23582" s="31" t="s">
        <v>5042</v>
      </c>
      <c r="D23582" s="14" t="s">
        <v>1959</v>
      </c>
      <c r="E23582" s="14" t="s">
        <v>2002</v>
      </c>
      <c r="F23582" s="14" t="s">
        <v>2003</v>
      </c>
      <c r="G23582" s="14" t="s">
        <v>16</v>
      </c>
      <c r="H23582" s="15">
        <v>17671290</v>
      </c>
      <c r="I23582" s="15">
        <v>9058798.8900000006</v>
      </c>
      <c r="J23582" s="16">
        <f>IFERROR((I23582/H23582),0)</f>
        <v>0.51262804752793945</v>
      </c>
      <c r="K23582" s="15">
        <v>12582318</v>
      </c>
      <c r="L23582" s="15">
        <v>9058798.8900000006</v>
      </c>
      <c r="M23582" s="17">
        <f>L23582/K23582</f>
        <v>0.71996264042921188</v>
      </c>
    </row>
    <row r="23583" spans="1:13" s="14" customFormat="1" outlineLevel="2" x14ac:dyDescent="0.25">
      <c r="A23583" s="34"/>
      <c r="B23583" s="44" t="s">
        <v>5515</v>
      </c>
      <c r="C23583" s="31" t="s">
        <v>5042</v>
      </c>
      <c r="D23583" s="14" t="s">
        <v>1959</v>
      </c>
      <c r="E23583" s="14" t="s">
        <v>2002</v>
      </c>
      <c r="F23583" s="14" t="s">
        <v>2003</v>
      </c>
      <c r="G23583" s="14" t="s">
        <v>5818</v>
      </c>
      <c r="H23583" s="20">
        <v>2785708</v>
      </c>
      <c r="I23583" s="20">
        <v>2785708</v>
      </c>
      <c r="J23583" s="21">
        <f>IFERROR((I23583/H23583),0)</f>
        <v>1</v>
      </c>
      <c r="K23583" s="20"/>
      <c r="L23583" s="20"/>
      <c r="M23583" s="22"/>
    </row>
    <row r="23584" spans="1:13" s="14" customFormat="1" outlineLevel="2" x14ac:dyDescent="0.25">
      <c r="A23584" s="34"/>
      <c r="B23584" s="44" t="s">
        <v>5515</v>
      </c>
      <c r="C23584" s="31" t="s">
        <v>5042</v>
      </c>
      <c r="D23584" s="14" t="s">
        <v>1959</v>
      </c>
      <c r="E23584" s="14" t="s">
        <v>2002</v>
      </c>
      <c r="F23584" s="14" t="s">
        <v>2003</v>
      </c>
      <c r="G23584" s="14" t="s">
        <v>5855</v>
      </c>
      <c r="H23584" s="20">
        <v>839854</v>
      </c>
      <c r="I23584" s="20">
        <v>839854</v>
      </c>
      <c r="J23584" s="21">
        <f>IFERROR((I23584/H23584),0)</f>
        <v>1</v>
      </c>
      <c r="K23584" s="20"/>
      <c r="L23584" s="20"/>
      <c r="M23584" s="22"/>
    </row>
    <row r="23585" spans="1:13" s="14" customFormat="1" outlineLevel="2" x14ac:dyDescent="0.25">
      <c r="A23585" s="34"/>
      <c r="B23585" s="44" t="s">
        <v>5515</v>
      </c>
      <c r="C23585" s="31" t="s">
        <v>5042</v>
      </c>
      <c r="D23585" s="14" t="s">
        <v>1959</v>
      </c>
      <c r="E23585" s="14" t="s">
        <v>2002</v>
      </c>
      <c r="F23585" s="14" t="s">
        <v>2003</v>
      </c>
      <c r="G23585" s="14" t="s">
        <v>5862</v>
      </c>
      <c r="H23585" s="20">
        <v>5698172</v>
      </c>
      <c r="I23585" s="20">
        <v>5698172</v>
      </c>
      <c r="J23585" s="21">
        <f>IFERROR((I23585/H23585),0)</f>
        <v>1</v>
      </c>
      <c r="K23585" s="20"/>
      <c r="L23585" s="20"/>
      <c r="M23585" s="22"/>
    </row>
    <row r="23586" spans="1:13" s="14" customFormat="1" outlineLevel="2" x14ac:dyDescent="0.25">
      <c r="A23586" s="34"/>
      <c r="B23586" s="44" t="s">
        <v>5515</v>
      </c>
      <c r="C23586" s="31" t="s">
        <v>5042</v>
      </c>
      <c r="D23586" s="14" t="s">
        <v>1959</v>
      </c>
      <c r="E23586" s="14" t="s">
        <v>2002</v>
      </c>
      <c r="F23586" s="14" t="s">
        <v>2003</v>
      </c>
      <c r="G23586" s="14" t="s">
        <v>6109</v>
      </c>
      <c r="H23586" s="20">
        <v>38869190</v>
      </c>
      <c r="I23586" s="20">
        <v>38869190</v>
      </c>
      <c r="J23586" s="21">
        <f>IFERROR((I23586/H23586),0)</f>
        <v>1</v>
      </c>
      <c r="K23586" s="20"/>
      <c r="L23586" s="20"/>
      <c r="M23586" s="22"/>
    </row>
    <row r="23587" spans="1:13" s="14" customFormat="1" outlineLevel="2" x14ac:dyDescent="0.25">
      <c r="A23587" s="34"/>
      <c r="B23587" s="44" t="s">
        <v>5515</v>
      </c>
      <c r="C23587" s="31" t="s">
        <v>5042</v>
      </c>
      <c r="D23587" s="14" t="s">
        <v>1959</v>
      </c>
      <c r="E23587" s="14" t="s">
        <v>2002</v>
      </c>
      <c r="F23587" s="14" t="s">
        <v>2003</v>
      </c>
      <c r="G23587" s="14" t="s">
        <v>6481</v>
      </c>
      <c r="H23587" s="20">
        <v>109</v>
      </c>
      <c r="I23587" s="20">
        <v>109</v>
      </c>
      <c r="J23587" s="21">
        <f>IFERROR((I23587/H23587),0)</f>
        <v>1</v>
      </c>
      <c r="K23587" s="20"/>
      <c r="L23587" s="20"/>
      <c r="M23587" s="22"/>
    </row>
    <row r="23588" spans="1:13" s="14" customFormat="1" outlineLevel="2" x14ac:dyDescent="0.25">
      <c r="A23588" s="34"/>
      <c r="B23588" s="44" t="s">
        <v>5515</v>
      </c>
      <c r="C23588" s="31" t="s">
        <v>5042</v>
      </c>
      <c r="D23588" s="14" t="s">
        <v>5018</v>
      </c>
      <c r="E23588" s="14" t="s">
        <v>2002</v>
      </c>
      <c r="F23588" s="14" t="s">
        <v>2003</v>
      </c>
      <c r="G23588" s="14" t="s">
        <v>6485</v>
      </c>
      <c r="H23588" s="20">
        <v>3688614</v>
      </c>
      <c r="I23588" s="20">
        <v>3688614</v>
      </c>
      <c r="J23588" s="21">
        <f>IFERROR((I23588/H23588),0)</f>
        <v>1</v>
      </c>
      <c r="K23588" s="25"/>
      <c r="L23588" s="25"/>
      <c r="M23588" s="22"/>
    </row>
    <row r="23589" spans="1:13" s="14" customFormat="1" outlineLevel="2" x14ac:dyDescent="0.25">
      <c r="A23589" s="34"/>
      <c r="B23589" s="44" t="s">
        <v>5515</v>
      </c>
      <c r="C23589" s="31" t="s">
        <v>5042</v>
      </c>
      <c r="D23589" s="14" t="s">
        <v>1959</v>
      </c>
      <c r="E23589" s="14" t="s">
        <v>2002</v>
      </c>
      <c r="F23589" s="14" t="s">
        <v>2003</v>
      </c>
      <c r="G23589" s="14" t="s">
        <v>6492</v>
      </c>
      <c r="H23589" s="20">
        <v>2684201</v>
      </c>
      <c r="I23589" s="20">
        <v>2684201</v>
      </c>
      <c r="J23589" s="21">
        <f>IFERROR((I23589/H23589),0)</f>
        <v>1</v>
      </c>
      <c r="K23589" s="20"/>
      <c r="L23589" s="20"/>
      <c r="M23589" s="22"/>
    </row>
    <row r="23590" spans="1:13" s="14" customFormat="1" outlineLevel="2" x14ac:dyDescent="0.25">
      <c r="A23590" s="34"/>
      <c r="B23590" s="44" t="s">
        <v>5515</v>
      </c>
      <c r="C23590" s="31" t="s">
        <v>5042</v>
      </c>
      <c r="D23590" s="14" t="s">
        <v>1959</v>
      </c>
      <c r="E23590" s="14" t="s">
        <v>2002</v>
      </c>
      <c r="F23590" s="14" t="s">
        <v>2003</v>
      </c>
      <c r="G23590" s="14" t="s">
        <v>6493</v>
      </c>
      <c r="H23590" s="20">
        <v>-3534258</v>
      </c>
      <c r="I23590" s="20"/>
      <c r="J23590" s="21">
        <f>IFERROR((I23590/H23590),0)</f>
        <v>0</v>
      </c>
      <c r="K23590" s="20"/>
      <c r="L23590" s="20"/>
      <c r="M23590" s="22"/>
    </row>
    <row r="23591" spans="1:13" s="14" customFormat="1" outlineLevel="1" x14ac:dyDescent="0.25">
      <c r="A23591" s="34"/>
      <c r="B23591" s="46" t="s">
        <v>10277</v>
      </c>
      <c r="C23591" s="40" t="str">
        <f>C23590</f>
        <v>ASIGNACIONES DIRECTAS (20% DEL SGR)</v>
      </c>
      <c r="D23591" s="39" t="str">
        <f>D23590</f>
        <v xml:space="preserve">CESAR                                             </v>
      </c>
      <c r="E23591" s="39" t="str">
        <f>E23590</f>
        <v>20238</v>
      </c>
      <c r="F23591" s="39" t="str">
        <f>F23590</f>
        <v xml:space="preserve">EL COPEY                                          </v>
      </c>
      <c r="G23591" s="39" t="s">
        <v>10656</v>
      </c>
      <c r="H23591" s="20">
        <f>SUBTOTAL(9,H23582:H23590)</f>
        <v>68702880</v>
      </c>
      <c r="I23591" s="20">
        <f>SUBTOTAL(9,I23582:I23590)</f>
        <v>63624646.890000001</v>
      </c>
      <c r="J23591" s="42">
        <f>+I23591/H23591</f>
        <v>0.92608413053426586</v>
      </c>
      <c r="K23591" s="20">
        <f>SUBTOTAL(9,K23582:K23590)</f>
        <v>12582318</v>
      </c>
      <c r="L23591" s="20">
        <f>SUBTOTAL(9,L23582:L23590)</f>
        <v>9058798.8900000006</v>
      </c>
      <c r="M23591" s="7">
        <f>IFERROR((L23591/K23591),"N.A")</f>
        <v>0.71996264042921188</v>
      </c>
    </row>
    <row r="23592" spans="1:13" s="14" customFormat="1" outlineLevel="2" x14ac:dyDescent="0.25">
      <c r="A23592" s="34"/>
      <c r="B23592" s="44" t="s">
        <v>5516</v>
      </c>
      <c r="C23592" s="31" t="s">
        <v>5042</v>
      </c>
      <c r="D23592" s="14" t="s">
        <v>1959</v>
      </c>
      <c r="E23592" s="14" t="s">
        <v>2005</v>
      </c>
      <c r="F23592" s="14" t="s">
        <v>2006</v>
      </c>
      <c r="G23592" s="14" t="s">
        <v>16</v>
      </c>
      <c r="H23592" s="15">
        <v>6306923</v>
      </c>
      <c r="I23592" s="15">
        <v>6306923</v>
      </c>
      <c r="J23592" s="16">
        <f>IFERROR((I23592/H23592),0)</f>
        <v>1</v>
      </c>
      <c r="K23592" s="15">
        <v>4597193</v>
      </c>
      <c r="L23592" s="15">
        <v>6306923</v>
      </c>
      <c r="M23592" s="17">
        <f>L23592/K23592</f>
        <v>1.3719073791333103</v>
      </c>
    </row>
    <row r="23593" spans="1:13" s="14" customFormat="1" outlineLevel="2" x14ac:dyDescent="0.25">
      <c r="A23593" s="34"/>
      <c r="B23593" s="44" t="s">
        <v>5516</v>
      </c>
      <c r="C23593" s="31" t="s">
        <v>5042</v>
      </c>
      <c r="D23593" s="14" t="s">
        <v>1959</v>
      </c>
      <c r="E23593" s="14" t="s">
        <v>2005</v>
      </c>
      <c r="F23593" s="14" t="s">
        <v>2006</v>
      </c>
      <c r="G23593" s="14" t="s">
        <v>5855</v>
      </c>
      <c r="H23593" s="20">
        <v>2116258</v>
      </c>
      <c r="I23593" s="20">
        <v>2116258</v>
      </c>
      <c r="J23593" s="21">
        <f>IFERROR((I23593/H23593),0)</f>
        <v>1</v>
      </c>
      <c r="K23593" s="20"/>
      <c r="L23593" s="20"/>
      <c r="M23593" s="22"/>
    </row>
    <row r="23594" spans="1:13" s="14" customFormat="1" outlineLevel="2" x14ac:dyDescent="0.25">
      <c r="A23594" s="34"/>
      <c r="B23594" s="44" t="s">
        <v>5516</v>
      </c>
      <c r="C23594" s="31" t="s">
        <v>5042</v>
      </c>
      <c r="D23594" s="14" t="s">
        <v>1959</v>
      </c>
      <c r="E23594" s="14" t="s">
        <v>2005</v>
      </c>
      <c r="F23594" s="14" t="s">
        <v>2006</v>
      </c>
      <c r="G23594" s="14" t="s">
        <v>5862</v>
      </c>
      <c r="H23594" s="20">
        <v>8416573</v>
      </c>
      <c r="I23594" s="20">
        <v>8416573</v>
      </c>
      <c r="J23594" s="21">
        <f>IFERROR((I23594/H23594),0)</f>
        <v>1</v>
      </c>
      <c r="K23594" s="20"/>
      <c r="L23594" s="20"/>
      <c r="M23594" s="22"/>
    </row>
    <row r="23595" spans="1:13" s="14" customFormat="1" outlineLevel="2" x14ac:dyDescent="0.25">
      <c r="A23595" s="34"/>
      <c r="B23595" s="44" t="s">
        <v>5516</v>
      </c>
      <c r="C23595" s="31" t="s">
        <v>5042</v>
      </c>
      <c r="D23595" s="14" t="s">
        <v>1959</v>
      </c>
      <c r="E23595" s="14" t="s">
        <v>2005</v>
      </c>
      <c r="F23595" s="14" t="s">
        <v>2006</v>
      </c>
      <c r="G23595" s="14" t="s">
        <v>6109</v>
      </c>
      <c r="H23595" s="20">
        <v>52552027</v>
      </c>
      <c r="I23595" s="20">
        <v>52552027</v>
      </c>
      <c r="J23595" s="21">
        <f>IFERROR((I23595/H23595),0)</f>
        <v>1</v>
      </c>
      <c r="K23595" s="20"/>
      <c r="L23595" s="20"/>
      <c r="M23595" s="22"/>
    </row>
    <row r="23596" spans="1:13" s="14" customFormat="1" outlineLevel="2" x14ac:dyDescent="0.25">
      <c r="A23596" s="34"/>
      <c r="B23596" s="44" t="s">
        <v>5516</v>
      </c>
      <c r="C23596" s="31" t="s">
        <v>5042</v>
      </c>
      <c r="D23596" s="14" t="s">
        <v>1959</v>
      </c>
      <c r="E23596" s="14" t="s">
        <v>2005</v>
      </c>
      <c r="F23596" s="14" t="s">
        <v>2006</v>
      </c>
      <c r="G23596" s="14" t="s">
        <v>6481</v>
      </c>
      <c r="H23596" s="20">
        <v>39</v>
      </c>
      <c r="I23596" s="20">
        <v>39</v>
      </c>
      <c r="J23596" s="21">
        <f>IFERROR((I23596/H23596),0)</f>
        <v>1</v>
      </c>
      <c r="K23596" s="20"/>
      <c r="L23596" s="20"/>
      <c r="M23596" s="22"/>
    </row>
    <row r="23597" spans="1:13" s="14" customFormat="1" outlineLevel="2" x14ac:dyDescent="0.25">
      <c r="A23597" s="34"/>
      <c r="B23597" s="44" t="s">
        <v>5516</v>
      </c>
      <c r="C23597" s="31" t="s">
        <v>5042</v>
      </c>
      <c r="D23597" s="14" t="s">
        <v>5018</v>
      </c>
      <c r="E23597" s="14" t="s">
        <v>2005</v>
      </c>
      <c r="F23597" s="14" t="s">
        <v>2006</v>
      </c>
      <c r="G23597" s="14" t="s">
        <v>6485</v>
      </c>
      <c r="H23597" s="20">
        <v>1558876</v>
      </c>
      <c r="I23597" s="20">
        <v>1558876</v>
      </c>
      <c r="J23597" s="21">
        <f>IFERROR((I23597/H23597),0)</f>
        <v>1</v>
      </c>
      <c r="K23597" s="25"/>
      <c r="L23597" s="25"/>
      <c r="M23597" s="22"/>
    </row>
    <row r="23598" spans="1:13" s="14" customFormat="1" outlineLevel="2" x14ac:dyDescent="0.25">
      <c r="A23598" s="34"/>
      <c r="B23598" s="44" t="s">
        <v>5516</v>
      </c>
      <c r="C23598" s="31" t="s">
        <v>5042</v>
      </c>
      <c r="D23598" s="14" t="s">
        <v>1959</v>
      </c>
      <c r="E23598" s="14" t="s">
        <v>2005</v>
      </c>
      <c r="F23598" s="14" t="s">
        <v>2006</v>
      </c>
      <c r="G23598" s="14" t="s">
        <v>6492</v>
      </c>
      <c r="H23598" s="20">
        <v>1019757</v>
      </c>
      <c r="I23598" s="20">
        <v>1019757</v>
      </c>
      <c r="J23598" s="21">
        <f>IFERROR((I23598/H23598),0)</f>
        <v>1</v>
      </c>
      <c r="K23598" s="20"/>
      <c r="L23598" s="20"/>
      <c r="M23598" s="22"/>
    </row>
    <row r="23599" spans="1:13" s="14" customFormat="1" outlineLevel="2" x14ac:dyDescent="0.25">
      <c r="A23599" s="34"/>
      <c r="B23599" s="44" t="s">
        <v>5516</v>
      </c>
      <c r="C23599" s="31" t="s">
        <v>5042</v>
      </c>
      <c r="D23599" s="14" t="s">
        <v>1959</v>
      </c>
      <c r="E23599" s="14" t="s">
        <v>2005</v>
      </c>
      <c r="F23599" s="14" t="s">
        <v>2006</v>
      </c>
      <c r="G23599" s="14" t="s">
        <v>6493</v>
      </c>
      <c r="H23599" s="20">
        <v>-1261385</v>
      </c>
      <c r="I23599" s="20"/>
      <c r="J23599" s="21">
        <f>IFERROR((I23599/H23599),0)</f>
        <v>0</v>
      </c>
      <c r="K23599" s="20"/>
      <c r="L23599" s="20"/>
      <c r="M23599" s="22"/>
    </row>
    <row r="23600" spans="1:13" s="14" customFormat="1" outlineLevel="1" x14ac:dyDescent="0.25">
      <c r="A23600" s="34"/>
      <c r="B23600" s="46" t="s">
        <v>10278</v>
      </c>
      <c r="C23600" s="40" t="str">
        <f>C23599</f>
        <v>ASIGNACIONES DIRECTAS (20% DEL SGR)</v>
      </c>
      <c r="D23600" s="39" t="str">
        <f>D23599</f>
        <v xml:space="preserve">CESAR                                             </v>
      </c>
      <c r="E23600" s="39" t="str">
        <f>E23599</f>
        <v>20228</v>
      </c>
      <c r="F23600" s="39" t="str">
        <f>F23599</f>
        <v xml:space="preserve">CURUMANÍ                                          </v>
      </c>
      <c r="G23600" s="39" t="s">
        <v>10656</v>
      </c>
      <c r="H23600" s="20">
        <f>SUBTOTAL(9,H23592:H23599)</f>
        <v>70709068</v>
      </c>
      <c r="I23600" s="20">
        <f>SUBTOTAL(9,I23592:I23599)</f>
        <v>71970453</v>
      </c>
      <c r="J23600" s="42">
        <f>+I23600/H23600</f>
        <v>1.0178390839488933</v>
      </c>
      <c r="K23600" s="20">
        <f>SUBTOTAL(9,K23592:K23599)</f>
        <v>4597193</v>
      </c>
      <c r="L23600" s="20">
        <f>SUBTOTAL(9,L23592:L23599)</f>
        <v>6306923</v>
      </c>
      <c r="M23600" s="7">
        <f>IFERROR((L23600/K23600),"N.A")</f>
        <v>1.3719073791333103</v>
      </c>
    </row>
    <row r="23601" spans="1:13" s="14" customFormat="1" outlineLevel="2" x14ac:dyDescent="0.25">
      <c r="A23601" s="34"/>
      <c r="B23601" s="44" t="s">
        <v>5517</v>
      </c>
      <c r="C23601" s="31" t="s">
        <v>5042</v>
      </c>
      <c r="D23601" s="14" t="s">
        <v>1959</v>
      </c>
      <c r="E23601" s="14" t="s">
        <v>2008</v>
      </c>
      <c r="F23601" s="14" t="s">
        <v>2009</v>
      </c>
      <c r="G23601" s="14" t="s">
        <v>16</v>
      </c>
      <c r="H23601" s="15">
        <v>10302642824</v>
      </c>
      <c r="I23601" s="15">
        <v>4870298766.9299984</v>
      </c>
      <c r="J23601" s="16">
        <f>IFERROR((I23601/H23601),0)</f>
        <v>0.47272324685319</v>
      </c>
      <c r="K23601" s="15">
        <v>7656203242.9099979</v>
      </c>
      <c r="L23601" s="15">
        <v>4870298766.9299984</v>
      </c>
      <c r="M23601" s="17">
        <f>L23601/K23601</f>
        <v>0.6361245401159018</v>
      </c>
    </row>
    <row r="23602" spans="1:13" s="14" customFormat="1" outlineLevel="2" x14ac:dyDescent="0.25">
      <c r="A23602" s="34"/>
      <c r="B23602" s="44" t="s">
        <v>5517</v>
      </c>
      <c r="C23602" s="31" t="s">
        <v>5042</v>
      </c>
      <c r="D23602" s="14" t="s">
        <v>1959</v>
      </c>
      <c r="E23602" s="14" t="s">
        <v>2008</v>
      </c>
      <c r="F23602" s="14" t="s">
        <v>2009</v>
      </c>
      <c r="G23602" s="14" t="s">
        <v>5862</v>
      </c>
      <c r="H23602" s="20">
        <v>2163811085</v>
      </c>
      <c r="I23602" s="20">
        <v>2163811085</v>
      </c>
      <c r="J23602" s="21">
        <f>IFERROR((I23602/H23602),0)</f>
        <v>1</v>
      </c>
      <c r="K23602" s="20"/>
      <c r="L23602" s="20"/>
      <c r="M23602" s="22"/>
    </row>
    <row r="23603" spans="1:13" s="14" customFormat="1" outlineLevel="2" x14ac:dyDescent="0.25">
      <c r="A23603" s="34"/>
      <c r="B23603" s="44" t="s">
        <v>5517</v>
      </c>
      <c r="C23603" s="31" t="s">
        <v>5042</v>
      </c>
      <c r="D23603" s="14" t="s">
        <v>1959</v>
      </c>
      <c r="E23603" s="14" t="s">
        <v>2008</v>
      </c>
      <c r="F23603" s="14" t="s">
        <v>2009</v>
      </c>
      <c r="G23603" s="14" t="s">
        <v>6109</v>
      </c>
      <c r="H23603" s="20">
        <v>15791798827</v>
      </c>
      <c r="I23603" s="20">
        <v>15791798827</v>
      </c>
      <c r="J23603" s="21">
        <f>IFERROR((I23603/H23603),0)</f>
        <v>1</v>
      </c>
      <c r="K23603" s="20"/>
      <c r="L23603" s="20"/>
      <c r="M23603" s="22"/>
    </row>
    <row r="23604" spans="1:13" s="14" customFormat="1" outlineLevel="2" x14ac:dyDescent="0.25">
      <c r="A23604" s="34"/>
      <c r="B23604" s="44" t="s">
        <v>5517</v>
      </c>
      <c r="C23604" s="31" t="s">
        <v>5042</v>
      </c>
      <c r="D23604" s="14" t="s">
        <v>1959</v>
      </c>
      <c r="E23604" s="14" t="s">
        <v>2008</v>
      </c>
      <c r="F23604" s="14" t="s">
        <v>2009</v>
      </c>
      <c r="G23604" s="14" t="s">
        <v>6481</v>
      </c>
      <c r="H23604" s="20">
        <v>63721</v>
      </c>
      <c r="I23604" s="20">
        <v>63721</v>
      </c>
      <c r="J23604" s="21">
        <f>IFERROR((I23604/H23604),0)</f>
        <v>1</v>
      </c>
      <c r="K23604" s="20"/>
      <c r="L23604" s="20"/>
      <c r="M23604" s="22"/>
    </row>
    <row r="23605" spans="1:13" s="14" customFormat="1" outlineLevel="2" x14ac:dyDescent="0.25">
      <c r="A23605" s="34"/>
      <c r="B23605" s="44" t="s">
        <v>5517</v>
      </c>
      <c r="C23605" s="31" t="s">
        <v>5042</v>
      </c>
      <c r="D23605" s="14" t="s">
        <v>1959</v>
      </c>
      <c r="E23605" s="14" t="s">
        <v>2008</v>
      </c>
      <c r="F23605" s="14" t="s">
        <v>2009</v>
      </c>
      <c r="G23605" s="14" t="s">
        <v>6484</v>
      </c>
      <c r="H23605" s="20">
        <v>633982722</v>
      </c>
      <c r="I23605" s="20">
        <v>633982722</v>
      </c>
      <c r="J23605" s="21">
        <f>IFERROR((I23605/H23605),0)</f>
        <v>1</v>
      </c>
      <c r="K23605" s="20"/>
      <c r="L23605" s="20"/>
      <c r="M23605" s="22"/>
    </row>
    <row r="23606" spans="1:13" s="14" customFormat="1" outlineLevel="2" x14ac:dyDescent="0.25">
      <c r="A23606" s="34"/>
      <c r="B23606" s="44" t="s">
        <v>5517</v>
      </c>
      <c r="C23606" s="31" t="s">
        <v>5042</v>
      </c>
      <c r="D23606" s="14" t="s">
        <v>5018</v>
      </c>
      <c r="E23606" s="14" t="s">
        <v>2008</v>
      </c>
      <c r="F23606" s="14" t="s">
        <v>2009</v>
      </c>
      <c r="G23606" s="14" t="s">
        <v>6485</v>
      </c>
      <c r="H23606" s="20">
        <v>34139644</v>
      </c>
      <c r="I23606" s="20">
        <v>34139644</v>
      </c>
      <c r="J23606" s="21">
        <f>IFERROR((I23606/H23606),0)</f>
        <v>1</v>
      </c>
      <c r="K23606" s="25"/>
      <c r="L23606" s="25"/>
      <c r="M23606" s="22"/>
    </row>
    <row r="23607" spans="1:13" s="14" customFormat="1" outlineLevel="2" x14ac:dyDescent="0.25">
      <c r="A23607" s="34"/>
      <c r="B23607" s="44" t="s">
        <v>5517</v>
      </c>
      <c r="C23607" s="31" t="s">
        <v>5042</v>
      </c>
      <c r="D23607" s="14" t="s">
        <v>1959</v>
      </c>
      <c r="E23607" s="14" t="s">
        <v>2008</v>
      </c>
      <c r="F23607" s="14" t="s">
        <v>2009</v>
      </c>
      <c r="G23607" s="14" t="s">
        <v>6492</v>
      </c>
      <c r="H23607" s="20">
        <v>1750527229</v>
      </c>
      <c r="I23607" s="20">
        <v>1750527229</v>
      </c>
      <c r="J23607" s="21">
        <f>IFERROR((I23607/H23607),0)</f>
        <v>1</v>
      </c>
      <c r="K23607" s="20"/>
      <c r="L23607" s="20"/>
      <c r="M23607" s="22"/>
    </row>
    <row r="23608" spans="1:13" s="14" customFormat="1" outlineLevel="2" x14ac:dyDescent="0.25">
      <c r="A23608" s="34"/>
      <c r="B23608" s="44" t="s">
        <v>5517</v>
      </c>
      <c r="C23608" s="31" t="s">
        <v>5042</v>
      </c>
      <c r="D23608" s="14" t="s">
        <v>1959</v>
      </c>
      <c r="E23608" s="14" t="s">
        <v>2008</v>
      </c>
      <c r="F23608" s="14" t="s">
        <v>2009</v>
      </c>
      <c r="G23608" s="14" t="s">
        <v>6493</v>
      </c>
      <c r="H23608" s="20">
        <v>-2060528565</v>
      </c>
      <c r="I23608" s="20"/>
      <c r="J23608" s="21">
        <f>IFERROR((I23608/H23608),0)</f>
        <v>0</v>
      </c>
      <c r="K23608" s="20"/>
      <c r="L23608" s="20"/>
      <c r="M23608" s="22"/>
    </row>
    <row r="23609" spans="1:13" s="14" customFormat="1" outlineLevel="1" x14ac:dyDescent="0.25">
      <c r="A23609" s="34"/>
      <c r="B23609" s="46" t="s">
        <v>10279</v>
      </c>
      <c r="C23609" s="40" t="str">
        <f>C23608</f>
        <v>ASIGNACIONES DIRECTAS (20% DEL SGR)</v>
      </c>
      <c r="D23609" s="39" t="str">
        <f>D23608</f>
        <v xml:space="preserve">CESAR                                             </v>
      </c>
      <c r="E23609" s="39" t="str">
        <f>E23608</f>
        <v>20178</v>
      </c>
      <c r="F23609" s="39" t="str">
        <f>F23608</f>
        <v xml:space="preserve">CHIRIGUANÁ                                        </v>
      </c>
      <c r="G23609" s="39" t="s">
        <v>10656</v>
      </c>
      <c r="H23609" s="20">
        <f>SUBTOTAL(9,H23601:H23608)</f>
        <v>28616437487</v>
      </c>
      <c r="I23609" s="20">
        <f>SUBTOTAL(9,I23601:I23608)</f>
        <v>25244621994.93</v>
      </c>
      <c r="J23609" s="42">
        <f>+I23609/H23609</f>
        <v>0.88217207352935656</v>
      </c>
      <c r="K23609" s="20">
        <f>SUBTOTAL(9,K23601:K23608)</f>
        <v>7656203242.9099979</v>
      </c>
      <c r="L23609" s="20">
        <f>SUBTOTAL(9,L23601:L23608)</f>
        <v>4870298766.9299984</v>
      </c>
      <c r="M23609" s="7">
        <f>IFERROR((L23609/K23609),"N.A")</f>
        <v>0.6361245401159018</v>
      </c>
    </row>
    <row r="23610" spans="1:13" s="14" customFormat="1" outlineLevel="2" x14ac:dyDescent="0.25">
      <c r="A23610" s="34"/>
      <c r="B23610" s="44" t="s">
        <v>5518</v>
      </c>
      <c r="C23610" s="31" t="s">
        <v>5042</v>
      </c>
      <c r="D23610" s="14" t="s">
        <v>1959</v>
      </c>
      <c r="E23610" s="14" t="s">
        <v>2011</v>
      </c>
      <c r="F23610" s="14" t="s">
        <v>2012</v>
      </c>
      <c r="G23610" s="14" t="s">
        <v>16</v>
      </c>
      <c r="H23610" s="15">
        <v>111360</v>
      </c>
      <c r="I23610" s="15">
        <v>111360</v>
      </c>
      <c r="J23610" s="16">
        <f>IFERROR((I23610/H23610),0)</f>
        <v>1</v>
      </c>
      <c r="K23610" s="15">
        <v>80733</v>
      </c>
      <c r="L23610" s="15">
        <v>111360</v>
      </c>
      <c r="M23610" s="17">
        <f>L23610/K23610</f>
        <v>1.3793615993459925</v>
      </c>
    </row>
    <row r="23611" spans="1:13" s="14" customFormat="1" outlineLevel="2" x14ac:dyDescent="0.25">
      <c r="A23611" s="34"/>
      <c r="B23611" s="44" t="s">
        <v>5518</v>
      </c>
      <c r="C23611" s="31" t="s">
        <v>5042</v>
      </c>
      <c r="D23611" s="14" t="s">
        <v>1959</v>
      </c>
      <c r="E23611" s="14" t="s">
        <v>2011</v>
      </c>
      <c r="F23611" s="14" t="s">
        <v>2012</v>
      </c>
      <c r="G23611" s="14" t="s">
        <v>5862</v>
      </c>
      <c r="H23611" s="20">
        <v>779443</v>
      </c>
      <c r="I23611" s="20">
        <v>779443</v>
      </c>
      <c r="J23611" s="21">
        <f>IFERROR((I23611/H23611),0)</f>
        <v>1</v>
      </c>
      <c r="K23611" s="20"/>
      <c r="L23611" s="20"/>
      <c r="M23611" s="22"/>
    </row>
    <row r="23612" spans="1:13" s="14" customFormat="1" outlineLevel="2" x14ac:dyDescent="0.25">
      <c r="A23612" s="34"/>
      <c r="B23612" s="44" t="s">
        <v>5518</v>
      </c>
      <c r="C23612" s="31" t="s">
        <v>5042</v>
      </c>
      <c r="D23612" s="14" t="s">
        <v>1959</v>
      </c>
      <c r="E23612" s="14" t="s">
        <v>2011</v>
      </c>
      <c r="F23612" s="14" t="s">
        <v>2012</v>
      </c>
      <c r="G23612" s="14" t="s">
        <v>6109</v>
      </c>
      <c r="H23612" s="20">
        <v>5001818</v>
      </c>
      <c r="I23612" s="20">
        <v>5001818</v>
      </c>
      <c r="J23612" s="21">
        <f>IFERROR((I23612/H23612),0)</f>
        <v>1</v>
      </c>
      <c r="K23612" s="20"/>
      <c r="L23612" s="20"/>
      <c r="M23612" s="22"/>
    </row>
    <row r="23613" spans="1:13" s="14" customFormat="1" outlineLevel="2" x14ac:dyDescent="0.25">
      <c r="A23613" s="34"/>
      <c r="B23613" s="44" t="s">
        <v>5518</v>
      </c>
      <c r="C23613" s="31" t="s">
        <v>5042</v>
      </c>
      <c r="D23613" s="14" t="s">
        <v>1959</v>
      </c>
      <c r="E23613" s="14" t="s">
        <v>2011</v>
      </c>
      <c r="F23613" s="14" t="s">
        <v>2012</v>
      </c>
      <c r="G23613" s="14" t="s">
        <v>6481</v>
      </c>
      <c r="H23613" s="20">
        <v>1</v>
      </c>
      <c r="I23613" s="20">
        <v>1</v>
      </c>
      <c r="J23613" s="21">
        <f>IFERROR((I23613/H23613),0)</f>
        <v>1</v>
      </c>
      <c r="K23613" s="20"/>
      <c r="L23613" s="20"/>
      <c r="M23613" s="22"/>
    </row>
    <row r="23614" spans="1:13" s="14" customFormat="1" outlineLevel="2" x14ac:dyDescent="0.25">
      <c r="A23614" s="34"/>
      <c r="B23614" s="44" t="s">
        <v>5518</v>
      </c>
      <c r="C23614" s="31" t="s">
        <v>5042</v>
      </c>
      <c r="D23614" s="14" t="s">
        <v>1959</v>
      </c>
      <c r="E23614" s="14" t="s">
        <v>2011</v>
      </c>
      <c r="F23614" s="14" t="s">
        <v>2012</v>
      </c>
      <c r="G23614" s="14" t="s">
        <v>6492</v>
      </c>
      <c r="H23614" s="20">
        <v>17751</v>
      </c>
      <c r="I23614" s="20">
        <v>17751</v>
      </c>
      <c r="J23614" s="21">
        <f>IFERROR((I23614/H23614),0)</f>
        <v>1</v>
      </c>
      <c r="K23614" s="20"/>
      <c r="L23614" s="20"/>
      <c r="M23614" s="22"/>
    </row>
    <row r="23615" spans="1:13" s="14" customFormat="1" outlineLevel="2" x14ac:dyDescent="0.25">
      <c r="A23615" s="34"/>
      <c r="B23615" s="44" t="s">
        <v>5518</v>
      </c>
      <c r="C23615" s="31" t="s">
        <v>5042</v>
      </c>
      <c r="D23615" s="14" t="s">
        <v>1959</v>
      </c>
      <c r="E23615" s="14" t="s">
        <v>2011</v>
      </c>
      <c r="F23615" s="14" t="s">
        <v>2012</v>
      </c>
      <c r="G23615" s="14" t="s">
        <v>6493</v>
      </c>
      <c r="H23615" s="20">
        <v>-22272</v>
      </c>
      <c r="I23615" s="20"/>
      <c r="J23615" s="21">
        <f>IFERROR((I23615/H23615),0)</f>
        <v>0</v>
      </c>
      <c r="K23615" s="20"/>
      <c r="L23615" s="20"/>
      <c r="M23615" s="22"/>
    </row>
    <row r="23616" spans="1:13" s="14" customFormat="1" outlineLevel="1" x14ac:dyDescent="0.25">
      <c r="A23616" s="34"/>
      <c r="B23616" s="46" t="s">
        <v>10280</v>
      </c>
      <c r="C23616" s="40" t="str">
        <f>C23615</f>
        <v>ASIGNACIONES DIRECTAS (20% DEL SGR)</v>
      </c>
      <c r="D23616" s="39" t="str">
        <f>D23615</f>
        <v xml:space="preserve">CESAR                                             </v>
      </c>
      <c r="E23616" s="39" t="str">
        <f>E23615</f>
        <v>20175</v>
      </c>
      <c r="F23616" s="39" t="str">
        <f>F23615</f>
        <v xml:space="preserve">CHIMICHAGUA                                       </v>
      </c>
      <c r="G23616" s="39" t="s">
        <v>10656</v>
      </c>
      <c r="H23616" s="20">
        <f>SUBTOTAL(9,H23610:H23615)</f>
        <v>5888101</v>
      </c>
      <c r="I23616" s="20">
        <f>SUBTOTAL(9,I23610:I23615)</f>
        <v>5910373</v>
      </c>
      <c r="J23616" s="42">
        <f>+I23616/H23616</f>
        <v>1.0037825438116637</v>
      </c>
      <c r="K23616" s="20">
        <f>SUBTOTAL(9,K23610:K23615)</f>
        <v>80733</v>
      </c>
      <c r="L23616" s="20">
        <f>SUBTOTAL(9,L23610:L23615)</f>
        <v>111360</v>
      </c>
      <c r="M23616" s="7">
        <f>IFERROR((L23616/K23616),"N.A")</f>
        <v>1.3793615993459925</v>
      </c>
    </row>
    <row r="23617" spans="1:13" s="14" customFormat="1" outlineLevel="2" x14ac:dyDescent="0.25">
      <c r="A23617" s="34"/>
      <c r="B23617" s="44" t="s">
        <v>5519</v>
      </c>
      <c r="C23617" s="31" t="s">
        <v>5042</v>
      </c>
      <c r="D23617" s="14" t="s">
        <v>1959</v>
      </c>
      <c r="E23617" s="14" t="s">
        <v>2014</v>
      </c>
      <c r="F23617" s="14" t="s">
        <v>2015</v>
      </c>
      <c r="G23617" s="14" t="s">
        <v>16</v>
      </c>
      <c r="H23617" s="15">
        <v>35708746</v>
      </c>
      <c r="I23617" s="15">
        <v>27715194.039999999</v>
      </c>
      <c r="J23617" s="16">
        <f>IFERROR((I23617/H23617),0)</f>
        <v>0.77614582265084298</v>
      </c>
      <c r="K23617" s="15">
        <v>26019561</v>
      </c>
      <c r="L23617" s="15">
        <v>27715194.039999999</v>
      </c>
      <c r="M23617" s="17">
        <f>L23617/K23617</f>
        <v>1.0651676267712586</v>
      </c>
    </row>
    <row r="23618" spans="1:13" s="14" customFormat="1" outlineLevel="2" x14ac:dyDescent="0.25">
      <c r="A23618" s="34"/>
      <c r="B23618" s="44" t="s">
        <v>5519</v>
      </c>
      <c r="C23618" s="31" t="s">
        <v>5042</v>
      </c>
      <c r="D23618" s="14" t="s">
        <v>1959</v>
      </c>
      <c r="E23618" s="14" t="s">
        <v>2014</v>
      </c>
      <c r="F23618" s="14" t="s">
        <v>2015</v>
      </c>
      <c r="G23618" s="14" t="s">
        <v>5862</v>
      </c>
      <c r="H23618" s="20">
        <v>29521098</v>
      </c>
      <c r="I23618" s="20">
        <v>29521098</v>
      </c>
      <c r="J23618" s="21">
        <f>IFERROR((I23618/H23618),0)</f>
        <v>1</v>
      </c>
      <c r="K23618" s="20"/>
      <c r="L23618" s="20"/>
      <c r="M23618" s="22"/>
    </row>
    <row r="23619" spans="1:13" s="14" customFormat="1" outlineLevel="2" x14ac:dyDescent="0.25">
      <c r="A23619" s="34"/>
      <c r="B23619" s="44" t="s">
        <v>5519</v>
      </c>
      <c r="C23619" s="31" t="s">
        <v>5042</v>
      </c>
      <c r="D23619" s="14" t="s">
        <v>1959</v>
      </c>
      <c r="E23619" s="14" t="s">
        <v>2014</v>
      </c>
      <c r="F23619" s="14" t="s">
        <v>2015</v>
      </c>
      <c r="G23619" s="14" t="s">
        <v>6109</v>
      </c>
      <c r="H23619" s="20">
        <v>187995848</v>
      </c>
      <c r="I23619" s="20">
        <v>187995848</v>
      </c>
      <c r="J23619" s="21">
        <f>IFERROR((I23619/H23619),0)</f>
        <v>1</v>
      </c>
      <c r="K23619" s="20"/>
      <c r="L23619" s="20"/>
      <c r="M23619" s="22"/>
    </row>
    <row r="23620" spans="1:13" s="14" customFormat="1" outlineLevel="2" x14ac:dyDescent="0.25">
      <c r="A23620" s="34"/>
      <c r="B23620" s="44" t="s">
        <v>5519</v>
      </c>
      <c r="C23620" s="31" t="s">
        <v>5042</v>
      </c>
      <c r="D23620" s="14" t="s">
        <v>1959</v>
      </c>
      <c r="E23620" s="14" t="s">
        <v>2014</v>
      </c>
      <c r="F23620" s="14" t="s">
        <v>2015</v>
      </c>
      <c r="G23620" s="14" t="s">
        <v>6481</v>
      </c>
      <c r="H23620" s="20">
        <v>221</v>
      </c>
      <c r="I23620" s="20">
        <v>221</v>
      </c>
      <c r="J23620" s="21">
        <f>IFERROR((I23620/H23620),0)</f>
        <v>1</v>
      </c>
      <c r="K23620" s="20"/>
      <c r="L23620" s="20"/>
      <c r="M23620" s="22"/>
    </row>
    <row r="23621" spans="1:13" s="14" customFormat="1" outlineLevel="2" x14ac:dyDescent="0.25">
      <c r="A23621" s="34"/>
      <c r="B23621" s="44" t="s">
        <v>5519</v>
      </c>
      <c r="C23621" s="31" t="s">
        <v>5042</v>
      </c>
      <c r="D23621" s="14" t="s">
        <v>5018</v>
      </c>
      <c r="E23621" s="14" t="s">
        <v>2014</v>
      </c>
      <c r="F23621" s="14" t="s">
        <v>2015</v>
      </c>
      <c r="G23621" s="14" t="s">
        <v>6485</v>
      </c>
      <c r="H23621" s="20">
        <v>4854</v>
      </c>
      <c r="I23621" s="20">
        <v>4854</v>
      </c>
      <c r="J23621" s="21">
        <f>IFERROR((I23621/H23621),0)</f>
        <v>1</v>
      </c>
      <c r="K23621" s="25"/>
      <c r="L23621" s="25"/>
      <c r="M23621" s="22"/>
    </row>
    <row r="23622" spans="1:13" s="14" customFormat="1" outlineLevel="2" x14ac:dyDescent="0.25">
      <c r="A23622" s="34"/>
      <c r="B23622" s="44" t="s">
        <v>5519</v>
      </c>
      <c r="C23622" s="31" t="s">
        <v>5042</v>
      </c>
      <c r="D23622" s="14" t="s">
        <v>1959</v>
      </c>
      <c r="E23622" s="14" t="s">
        <v>2014</v>
      </c>
      <c r="F23622" s="14" t="s">
        <v>2015</v>
      </c>
      <c r="G23622" s="14" t="s">
        <v>6492</v>
      </c>
      <c r="H23622" s="20">
        <v>5768490</v>
      </c>
      <c r="I23622" s="20">
        <v>5768490</v>
      </c>
      <c r="J23622" s="21">
        <f>IFERROR((I23622/H23622),0)</f>
        <v>1</v>
      </c>
      <c r="K23622" s="20"/>
      <c r="L23622" s="20"/>
      <c r="M23622" s="22"/>
    </row>
    <row r="23623" spans="1:13" s="14" customFormat="1" outlineLevel="2" x14ac:dyDescent="0.25">
      <c r="A23623" s="34"/>
      <c r="B23623" s="44" t="s">
        <v>5519</v>
      </c>
      <c r="C23623" s="31" t="s">
        <v>5042</v>
      </c>
      <c r="D23623" s="14" t="s">
        <v>1959</v>
      </c>
      <c r="E23623" s="14" t="s">
        <v>2014</v>
      </c>
      <c r="F23623" s="14" t="s">
        <v>2015</v>
      </c>
      <c r="G23623" s="14" t="s">
        <v>6493</v>
      </c>
      <c r="H23623" s="20">
        <v>-7141749</v>
      </c>
      <c r="I23623" s="20"/>
      <c r="J23623" s="21">
        <f>IFERROR((I23623/H23623),0)</f>
        <v>0</v>
      </c>
      <c r="K23623" s="20"/>
      <c r="L23623" s="20"/>
      <c r="M23623" s="22"/>
    </row>
    <row r="23624" spans="1:13" s="14" customFormat="1" outlineLevel="1" x14ac:dyDescent="0.25">
      <c r="A23624" s="34"/>
      <c r="B23624" s="46" t="s">
        <v>10281</v>
      </c>
      <c r="C23624" s="40" t="str">
        <f>C23623</f>
        <v>ASIGNACIONES DIRECTAS (20% DEL SGR)</v>
      </c>
      <c r="D23624" s="39" t="str">
        <f>D23623</f>
        <v xml:space="preserve">CESAR                                             </v>
      </c>
      <c r="E23624" s="39" t="str">
        <f>E23623</f>
        <v>20060</v>
      </c>
      <c r="F23624" s="39" t="str">
        <f>F23623</f>
        <v xml:space="preserve">BOSCONIA                                          </v>
      </c>
      <c r="G23624" s="39" t="s">
        <v>10656</v>
      </c>
      <c r="H23624" s="20">
        <f>SUBTOTAL(9,H23617:H23623)</f>
        <v>251857508</v>
      </c>
      <c r="I23624" s="20">
        <f>SUBTOTAL(9,I23617:I23623)</f>
        <v>251005705.03999999</v>
      </c>
      <c r="J23624" s="42">
        <f>+I23624/H23624</f>
        <v>0.99661791714384784</v>
      </c>
      <c r="K23624" s="20">
        <f>SUBTOTAL(9,K23617:K23623)</f>
        <v>26019561</v>
      </c>
      <c r="L23624" s="20">
        <f>SUBTOTAL(9,L23617:L23623)</f>
        <v>27715194.039999999</v>
      </c>
      <c r="M23624" s="7">
        <f>IFERROR((L23624/K23624),"N.A")</f>
        <v>1.0651676267712586</v>
      </c>
    </row>
    <row r="23625" spans="1:13" s="14" customFormat="1" outlineLevel="2" x14ac:dyDescent="0.25">
      <c r="A23625" s="34"/>
      <c r="B23625" s="44" t="s">
        <v>5520</v>
      </c>
      <c r="C23625" s="31" t="s">
        <v>5042</v>
      </c>
      <c r="D23625" s="14" t="s">
        <v>1959</v>
      </c>
      <c r="E23625" s="14" t="s">
        <v>2017</v>
      </c>
      <c r="F23625" s="14" t="s">
        <v>2018</v>
      </c>
      <c r="G23625" s="14" t="s">
        <v>16</v>
      </c>
      <c r="H23625" s="15">
        <v>117035892685</v>
      </c>
      <c r="I23625" s="15">
        <v>65975087404.430008</v>
      </c>
      <c r="J23625" s="16">
        <f>IFERROR((I23625/H23625),0)</f>
        <v>0.56371670169595556</v>
      </c>
      <c r="K23625" s="15">
        <v>83590266949.850006</v>
      </c>
      <c r="L23625" s="15">
        <v>65975087404.430008</v>
      </c>
      <c r="M23625" s="17">
        <f>L23625/K23625</f>
        <v>0.78926757637957745</v>
      </c>
    </row>
    <row r="23626" spans="1:13" s="14" customFormat="1" outlineLevel="2" x14ac:dyDescent="0.25">
      <c r="A23626" s="34"/>
      <c r="B23626" s="44" t="s">
        <v>5520</v>
      </c>
      <c r="C23626" s="31" t="s">
        <v>5042</v>
      </c>
      <c r="D23626" s="14" t="s">
        <v>1959</v>
      </c>
      <c r="E23626" s="14" t="s">
        <v>2017</v>
      </c>
      <c r="F23626" s="14" t="s">
        <v>2018</v>
      </c>
      <c r="G23626" s="14" t="s">
        <v>5862</v>
      </c>
      <c r="H23626" s="20">
        <v>29103560037</v>
      </c>
      <c r="I23626" s="20">
        <v>29103560037</v>
      </c>
      <c r="J23626" s="21">
        <f>IFERROR((I23626/H23626),0)</f>
        <v>1</v>
      </c>
      <c r="K23626" s="20"/>
      <c r="L23626" s="20"/>
      <c r="M23626" s="22"/>
    </row>
    <row r="23627" spans="1:13" s="14" customFormat="1" outlineLevel="2" x14ac:dyDescent="0.25">
      <c r="A23627" s="34"/>
      <c r="B23627" s="44" t="s">
        <v>5520</v>
      </c>
      <c r="C23627" s="31" t="s">
        <v>5042</v>
      </c>
      <c r="D23627" s="14" t="s">
        <v>1959</v>
      </c>
      <c r="E23627" s="14" t="s">
        <v>2017</v>
      </c>
      <c r="F23627" s="14" t="s">
        <v>2018</v>
      </c>
      <c r="G23627" s="14" t="s">
        <v>6109</v>
      </c>
      <c r="H23627" s="20">
        <v>137339493836</v>
      </c>
      <c r="I23627" s="20">
        <v>137339493836</v>
      </c>
      <c r="J23627" s="21">
        <f>IFERROR((I23627/H23627),0)</f>
        <v>1</v>
      </c>
      <c r="K23627" s="20"/>
      <c r="L23627" s="20"/>
      <c r="M23627" s="22"/>
    </row>
    <row r="23628" spans="1:13" s="14" customFormat="1" outlineLevel="2" x14ac:dyDescent="0.25">
      <c r="A23628" s="34"/>
      <c r="B23628" s="44" t="s">
        <v>5520</v>
      </c>
      <c r="C23628" s="31" t="s">
        <v>5042</v>
      </c>
      <c r="D23628" s="14" t="s">
        <v>1959</v>
      </c>
      <c r="E23628" s="14" t="s">
        <v>2017</v>
      </c>
      <c r="F23628" s="14" t="s">
        <v>2018</v>
      </c>
      <c r="G23628" s="14" t="s">
        <v>6481</v>
      </c>
      <c r="H23628" s="20">
        <v>723846</v>
      </c>
      <c r="I23628" s="20">
        <v>723846</v>
      </c>
      <c r="J23628" s="21">
        <f>IFERROR((I23628/H23628),0)</f>
        <v>1</v>
      </c>
      <c r="K23628" s="20"/>
      <c r="L23628" s="20"/>
      <c r="M23628" s="22"/>
    </row>
    <row r="23629" spans="1:13" s="14" customFormat="1" outlineLevel="2" x14ac:dyDescent="0.25">
      <c r="A23629" s="34"/>
      <c r="B23629" s="44" t="s">
        <v>5520</v>
      </c>
      <c r="C23629" s="31" t="s">
        <v>5042</v>
      </c>
      <c r="D23629" s="14" t="s">
        <v>1959</v>
      </c>
      <c r="E23629" s="14" t="s">
        <v>2017</v>
      </c>
      <c r="F23629" s="14" t="s">
        <v>2018</v>
      </c>
      <c r="G23629" s="14" t="s">
        <v>6484</v>
      </c>
      <c r="H23629" s="20">
        <v>8564887704</v>
      </c>
      <c r="I23629" s="20">
        <v>8564887704</v>
      </c>
      <c r="J23629" s="21">
        <f>IFERROR((I23629/H23629),0)</f>
        <v>1</v>
      </c>
      <c r="K23629" s="20"/>
      <c r="L23629" s="20"/>
      <c r="M23629" s="22"/>
    </row>
    <row r="23630" spans="1:13" s="14" customFormat="1" outlineLevel="2" x14ac:dyDescent="0.25">
      <c r="A23630" s="34"/>
      <c r="B23630" s="44" t="s">
        <v>5520</v>
      </c>
      <c r="C23630" s="31" t="s">
        <v>5042</v>
      </c>
      <c r="D23630" s="14" t="s">
        <v>1959</v>
      </c>
      <c r="E23630" s="14" t="s">
        <v>2017</v>
      </c>
      <c r="F23630" s="14" t="s">
        <v>2018</v>
      </c>
      <c r="G23630" s="14" t="s">
        <v>6492</v>
      </c>
      <c r="H23630" s="20">
        <v>17926937791</v>
      </c>
      <c r="I23630" s="20">
        <v>17926937791</v>
      </c>
      <c r="J23630" s="21">
        <f>IFERROR((I23630/H23630),0)</f>
        <v>1</v>
      </c>
      <c r="K23630" s="20"/>
      <c r="L23630" s="20"/>
      <c r="M23630" s="22"/>
    </row>
    <row r="23631" spans="1:13" s="14" customFormat="1" outlineLevel="2" x14ac:dyDescent="0.25">
      <c r="A23631" s="34"/>
      <c r="B23631" s="44" t="s">
        <v>5520</v>
      </c>
      <c r="C23631" s="31" t="s">
        <v>5042</v>
      </c>
      <c r="D23631" s="14" t="s">
        <v>1959</v>
      </c>
      <c r="E23631" s="14" t="s">
        <v>2017</v>
      </c>
      <c r="F23631" s="14" t="s">
        <v>2018</v>
      </c>
      <c r="G23631" s="14" t="s">
        <v>6493</v>
      </c>
      <c r="H23631" s="20">
        <v>-23407178537</v>
      </c>
      <c r="I23631" s="20"/>
      <c r="J23631" s="21">
        <f>IFERROR((I23631/H23631),0)</f>
        <v>0</v>
      </c>
      <c r="K23631" s="20"/>
      <c r="L23631" s="20"/>
      <c r="M23631" s="22"/>
    </row>
    <row r="23632" spans="1:13" s="14" customFormat="1" outlineLevel="1" x14ac:dyDescent="0.25">
      <c r="A23632" s="34"/>
      <c r="B23632" s="46" t="s">
        <v>10282</v>
      </c>
      <c r="C23632" s="40" t="str">
        <f>C23631</f>
        <v>ASIGNACIONES DIRECTAS (20% DEL SGR)</v>
      </c>
      <c r="D23632" s="39" t="str">
        <f>D23631</f>
        <v xml:space="preserve">CESAR                                             </v>
      </c>
      <c r="E23632" s="39" t="str">
        <f>E23631</f>
        <v>20045</v>
      </c>
      <c r="F23632" s="39" t="str">
        <f>F23631</f>
        <v xml:space="preserve">BECERRIL                                          </v>
      </c>
      <c r="G23632" s="39" t="s">
        <v>10656</v>
      </c>
      <c r="H23632" s="20">
        <f>SUBTOTAL(9,H23625:H23631)</f>
        <v>286564317362</v>
      </c>
      <c r="I23632" s="20">
        <f>SUBTOTAL(9,I23625:I23631)</f>
        <v>258910690618.42999</v>
      </c>
      <c r="J23632" s="42">
        <f>+I23632/H23632</f>
        <v>0.903499406352687</v>
      </c>
      <c r="K23632" s="20">
        <f>SUBTOTAL(9,K23625:K23631)</f>
        <v>83590266949.850006</v>
      </c>
      <c r="L23632" s="20">
        <f>SUBTOTAL(9,L23625:L23631)</f>
        <v>65975087404.430008</v>
      </c>
      <c r="M23632" s="7">
        <f>IFERROR((L23632/K23632),"N.A")</f>
        <v>0.78926757637957745</v>
      </c>
    </row>
    <row r="23633" spans="1:13" s="14" customFormat="1" outlineLevel="2" x14ac:dyDescent="0.25">
      <c r="A23633" s="34"/>
      <c r="B23633" s="44" t="s">
        <v>5521</v>
      </c>
      <c r="C23633" s="31" t="s">
        <v>5042</v>
      </c>
      <c r="D23633" s="14" t="s">
        <v>1959</v>
      </c>
      <c r="E23633" s="14" t="s">
        <v>2020</v>
      </c>
      <c r="F23633" s="14" t="s">
        <v>2021</v>
      </c>
      <c r="G23633" s="14" t="s">
        <v>16</v>
      </c>
      <c r="H23633" s="15">
        <v>22154794</v>
      </c>
      <c r="I23633" s="15">
        <v>22154794</v>
      </c>
      <c r="J23633" s="16">
        <f>IFERROR((I23633/H23633),0)</f>
        <v>1</v>
      </c>
      <c r="K23633" s="15">
        <v>16317349.770000003</v>
      </c>
      <c r="L23633" s="15">
        <v>22154794</v>
      </c>
      <c r="M23633" s="17">
        <f>L23633/K23633</f>
        <v>1.3577446284035863</v>
      </c>
    </row>
    <row r="23634" spans="1:13" s="14" customFormat="1" outlineLevel="2" x14ac:dyDescent="0.25">
      <c r="A23634" s="34"/>
      <c r="B23634" s="44" t="s">
        <v>5521</v>
      </c>
      <c r="C23634" s="31" t="s">
        <v>5042</v>
      </c>
      <c r="D23634" s="14" t="s">
        <v>1959</v>
      </c>
      <c r="E23634" s="14" t="s">
        <v>2020</v>
      </c>
      <c r="F23634" s="14" t="s">
        <v>2021</v>
      </c>
      <c r="G23634" s="14" t="s">
        <v>5862</v>
      </c>
      <c r="H23634" s="20">
        <v>61771561</v>
      </c>
      <c r="I23634" s="20">
        <v>61771561</v>
      </c>
      <c r="J23634" s="21">
        <f>IFERROR((I23634/H23634),0)</f>
        <v>1</v>
      </c>
      <c r="K23634" s="20"/>
      <c r="L23634" s="20"/>
      <c r="M23634" s="22"/>
    </row>
    <row r="23635" spans="1:13" s="14" customFormat="1" outlineLevel="2" x14ac:dyDescent="0.25">
      <c r="A23635" s="34"/>
      <c r="B23635" s="44" t="s">
        <v>5521</v>
      </c>
      <c r="C23635" s="31" t="s">
        <v>5042</v>
      </c>
      <c r="D23635" s="14" t="s">
        <v>1959</v>
      </c>
      <c r="E23635" s="14" t="s">
        <v>2020</v>
      </c>
      <c r="F23635" s="14" t="s">
        <v>2021</v>
      </c>
      <c r="G23635" s="14" t="s">
        <v>6109</v>
      </c>
      <c r="H23635" s="20">
        <v>390915933</v>
      </c>
      <c r="I23635" s="20">
        <v>390915933</v>
      </c>
      <c r="J23635" s="21">
        <f>IFERROR((I23635/H23635),0)</f>
        <v>1</v>
      </c>
      <c r="K23635" s="20"/>
      <c r="L23635" s="20"/>
      <c r="M23635" s="22"/>
    </row>
    <row r="23636" spans="1:13" s="14" customFormat="1" outlineLevel="2" x14ac:dyDescent="0.25">
      <c r="A23636" s="34"/>
      <c r="B23636" s="44" t="s">
        <v>5521</v>
      </c>
      <c r="C23636" s="31" t="s">
        <v>5042</v>
      </c>
      <c r="D23636" s="14" t="s">
        <v>1959</v>
      </c>
      <c r="E23636" s="14" t="s">
        <v>2020</v>
      </c>
      <c r="F23636" s="14" t="s">
        <v>2021</v>
      </c>
      <c r="G23636" s="14" t="s">
        <v>6481</v>
      </c>
      <c r="H23636" s="20">
        <v>137</v>
      </c>
      <c r="I23636" s="20">
        <v>137</v>
      </c>
      <c r="J23636" s="21">
        <f>IFERROR((I23636/H23636),0)</f>
        <v>1</v>
      </c>
      <c r="K23636" s="20"/>
      <c r="L23636" s="20"/>
      <c r="M23636" s="22"/>
    </row>
    <row r="23637" spans="1:13" s="14" customFormat="1" outlineLevel="2" x14ac:dyDescent="0.25">
      <c r="A23637" s="34"/>
      <c r="B23637" s="44" t="s">
        <v>5521</v>
      </c>
      <c r="C23637" s="31" t="s">
        <v>5042</v>
      </c>
      <c r="D23637" s="14" t="s">
        <v>1959</v>
      </c>
      <c r="E23637" s="14" t="s">
        <v>2020</v>
      </c>
      <c r="F23637" s="14" t="s">
        <v>2021</v>
      </c>
      <c r="G23637" s="14" t="s">
        <v>6484</v>
      </c>
      <c r="H23637" s="20">
        <v>3889393</v>
      </c>
      <c r="I23637" s="20">
        <v>3889393</v>
      </c>
      <c r="J23637" s="21">
        <f>IFERROR((I23637/H23637),0)</f>
        <v>1</v>
      </c>
      <c r="K23637" s="20"/>
      <c r="L23637" s="20"/>
      <c r="M23637" s="22"/>
    </row>
    <row r="23638" spans="1:13" s="14" customFormat="1" outlineLevel="2" x14ac:dyDescent="0.25">
      <c r="A23638" s="34"/>
      <c r="B23638" s="44" t="s">
        <v>5521</v>
      </c>
      <c r="C23638" s="31" t="s">
        <v>5042</v>
      </c>
      <c r="D23638" s="14" t="s">
        <v>5018</v>
      </c>
      <c r="E23638" s="14" t="s">
        <v>2020</v>
      </c>
      <c r="F23638" s="14" t="s">
        <v>2021</v>
      </c>
      <c r="G23638" s="14" t="s">
        <v>6485</v>
      </c>
      <c r="H23638" s="20">
        <v>1257808</v>
      </c>
      <c r="I23638" s="20">
        <v>1257808</v>
      </c>
      <c r="J23638" s="21">
        <f>IFERROR((I23638/H23638),0)</f>
        <v>1</v>
      </c>
      <c r="K23638" s="25"/>
      <c r="L23638" s="25"/>
      <c r="M23638" s="22"/>
    </row>
    <row r="23639" spans="1:13" s="14" customFormat="1" outlineLevel="2" x14ac:dyDescent="0.25">
      <c r="A23639" s="34"/>
      <c r="B23639" s="44" t="s">
        <v>5521</v>
      </c>
      <c r="C23639" s="31" t="s">
        <v>5042</v>
      </c>
      <c r="D23639" s="14" t="s">
        <v>1959</v>
      </c>
      <c r="E23639" s="14" t="s">
        <v>2020</v>
      </c>
      <c r="F23639" s="14" t="s">
        <v>2021</v>
      </c>
      <c r="G23639" s="14" t="s">
        <v>6492</v>
      </c>
      <c r="H23639" s="20">
        <v>3534119</v>
      </c>
      <c r="I23639" s="20">
        <v>3534119</v>
      </c>
      <c r="J23639" s="21">
        <f>IFERROR((I23639/H23639),0)</f>
        <v>1</v>
      </c>
      <c r="K23639" s="20"/>
      <c r="L23639" s="20"/>
      <c r="M23639" s="22"/>
    </row>
    <row r="23640" spans="1:13" s="14" customFormat="1" outlineLevel="2" x14ac:dyDescent="0.25">
      <c r="A23640" s="34"/>
      <c r="B23640" s="44" t="s">
        <v>5521</v>
      </c>
      <c r="C23640" s="31" t="s">
        <v>5042</v>
      </c>
      <c r="D23640" s="14" t="s">
        <v>1959</v>
      </c>
      <c r="E23640" s="14" t="s">
        <v>2020</v>
      </c>
      <c r="F23640" s="14" t="s">
        <v>2021</v>
      </c>
      <c r="G23640" s="14" t="s">
        <v>6493</v>
      </c>
      <c r="H23640" s="20">
        <v>-4430959</v>
      </c>
      <c r="I23640" s="20"/>
      <c r="J23640" s="21">
        <f>IFERROR((I23640/H23640),0)</f>
        <v>0</v>
      </c>
      <c r="K23640" s="20"/>
      <c r="L23640" s="20"/>
      <c r="M23640" s="22"/>
    </row>
    <row r="23641" spans="1:13" s="14" customFormat="1" outlineLevel="1" x14ac:dyDescent="0.25">
      <c r="A23641" s="34"/>
      <c r="B23641" s="46" t="s">
        <v>10283</v>
      </c>
      <c r="C23641" s="40" t="str">
        <f>C23640</f>
        <v>ASIGNACIONES DIRECTAS (20% DEL SGR)</v>
      </c>
      <c r="D23641" s="39" t="str">
        <f>D23640</f>
        <v xml:space="preserve">CESAR                                             </v>
      </c>
      <c r="E23641" s="39" t="str">
        <f>E23640</f>
        <v>20032</v>
      </c>
      <c r="F23641" s="39" t="str">
        <f>F23640</f>
        <v xml:space="preserve">ASTREA                                            </v>
      </c>
      <c r="G23641" s="39" t="s">
        <v>10656</v>
      </c>
      <c r="H23641" s="20">
        <f>SUBTOTAL(9,H23633:H23640)</f>
        <v>479092786</v>
      </c>
      <c r="I23641" s="20">
        <f>SUBTOTAL(9,I23633:I23640)</f>
        <v>483523745</v>
      </c>
      <c r="J23641" s="42">
        <f>+I23641/H23641</f>
        <v>1.0092486447917419</v>
      </c>
      <c r="K23641" s="20">
        <f>SUBTOTAL(9,K23633:K23640)</f>
        <v>16317349.770000003</v>
      </c>
      <c r="L23641" s="20">
        <f>SUBTOTAL(9,L23633:L23640)</f>
        <v>22154794</v>
      </c>
      <c r="M23641" s="7">
        <f>IFERROR((L23641/K23641),"N.A")</f>
        <v>1.3577446284035863</v>
      </c>
    </row>
    <row r="23642" spans="1:13" s="14" customFormat="1" outlineLevel="2" x14ac:dyDescent="0.25">
      <c r="A23642" s="34"/>
      <c r="B23642" s="44" t="s">
        <v>5522</v>
      </c>
      <c r="C23642" s="31" t="s">
        <v>5042</v>
      </c>
      <c r="D23642" s="14" t="s">
        <v>1959</v>
      </c>
      <c r="E23642" s="14" t="s">
        <v>2023</v>
      </c>
      <c r="F23642" s="14" t="s">
        <v>2024</v>
      </c>
      <c r="G23642" s="14" t="s">
        <v>16</v>
      </c>
      <c r="H23642" s="15">
        <v>36185357281</v>
      </c>
      <c r="I23642" s="15">
        <v>35846991393.289993</v>
      </c>
      <c r="J23642" s="16">
        <f>IFERROR((I23642/H23642),0)</f>
        <v>0.99064909363524034</v>
      </c>
      <c r="K23642" s="15">
        <v>25844065232.150002</v>
      </c>
      <c r="L23642" s="15">
        <v>35846991393.289993</v>
      </c>
      <c r="M23642" s="17">
        <f>L23642/K23642</f>
        <v>1.3870492537178849</v>
      </c>
    </row>
    <row r="23643" spans="1:13" s="14" customFormat="1" outlineLevel="2" x14ac:dyDescent="0.25">
      <c r="A23643" s="34"/>
      <c r="B23643" s="44" t="s">
        <v>5522</v>
      </c>
      <c r="C23643" s="31" t="s">
        <v>5042</v>
      </c>
      <c r="D23643" s="14" t="s">
        <v>1959</v>
      </c>
      <c r="E23643" s="14" t="s">
        <v>2023</v>
      </c>
      <c r="F23643" s="14" t="s">
        <v>2024</v>
      </c>
      <c r="G23643" s="14" t="s">
        <v>5862</v>
      </c>
      <c r="H23643" s="20">
        <v>4914607969</v>
      </c>
      <c r="I23643" s="20">
        <v>4914607969</v>
      </c>
      <c r="J23643" s="21">
        <f>IFERROR((I23643/H23643),0)</f>
        <v>1</v>
      </c>
      <c r="K23643" s="20"/>
      <c r="L23643" s="20"/>
      <c r="M23643" s="22"/>
    </row>
    <row r="23644" spans="1:13" s="14" customFormat="1" outlineLevel="2" x14ac:dyDescent="0.25">
      <c r="A23644" s="34"/>
      <c r="B23644" s="44" t="s">
        <v>5522</v>
      </c>
      <c r="C23644" s="31" t="s">
        <v>5042</v>
      </c>
      <c r="D23644" s="14" t="s">
        <v>1959</v>
      </c>
      <c r="E23644" s="14" t="s">
        <v>2023</v>
      </c>
      <c r="F23644" s="14" t="s">
        <v>2024</v>
      </c>
      <c r="G23644" s="14" t="s">
        <v>6109</v>
      </c>
      <c r="H23644" s="20">
        <v>21506549822</v>
      </c>
      <c r="I23644" s="20">
        <v>21506549822</v>
      </c>
      <c r="J23644" s="21">
        <f>IFERROR((I23644/H23644),0)</f>
        <v>1</v>
      </c>
      <c r="K23644" s="20"/>
      <c r="L23644" s="20"/>
      <c r="M23644" s="22"/>
    </row>
    <row r="23645" spans="1:13" s="14" customFormat="1" outlineLevel="2" x14ac:dyDescent="0.25">
      <c r="A23645" s="34"/>
      <c r="B23645" s="44" t="s">
        <v>5522</v>
      </c>
      <c r="C23645" s="31" t="s">
        <v>5042</v>
      </c>
      <c r="D23645" s="14" t="s">
        <v>1959</v>
      </c>
      <c r="E23645" s="14" t="s">
        <v>2023</v>
      </c>
      <c r="F23645" s="14" t="s">
        <v>2024</v>
      </c>
      <c r="G23645" s="14" t="s">
        <v>6481</v>
      </c>
      <c r="H23645" s="20">
        <v>223802</v>
      </c>
      <c r="I23645" s="20">
        <v>223802</v>
      </c>
      <c r="J23645" s="21">
        <f>IFERROR((I23645/H23645),0)</f>
        <v>1</v>
      </c>
      <c r="K23645" s="20"/>
      <c r="L23645" s="20"/>
      <c r="M23645" s="22"/>
    </row>
    <row r="23646" spans="1:13" s="14" customFormat="1" outlineLevel="2" x14ac:dyDescent="0.25">
      <c r="A23646" s="34"/>
      <c r="B23646" s="44" t="s">
        <v>5522</v>
      </c>
      <c r="C23646" s="31" t="s">
        <v>5042</v>
      </c>
      <c r="D23646" s="14" t="s">
        <v>1959</v>
      </c>
      <c r="E23646" s="14" t="s">
        <v>2023</v>
      </c>
      <c r="F23646" s="14" t="s">
        <v>2024</v>
      </c>
      <c r="G23646" s="14" t="s">
        <v>6484</v>
      </c>
      <c r="H23646" s="20">
        <v>1419344308</v>
      </c>
      <c r="I23646" s="20">
        <v>1419344308</v>
      </c>
      <c r="J23646" s="21">
        <f>IFERROR((I23646/H23646),0)</f>
        <v>1</v>
      </c>
      <c r="K23646" s="20"/>
      <c r="L23646" s="20"/>
      <c r="M23646" s="22"/>
    </row>
    <row r="23647" spans="1:13" s="14" customFormat="1" outlineLevel="2" x14ac:dyDescent="0.25">
      <c r="A23647" s="34"/>
      <c r="B23647" s="44" t="s">
        <v>5522</v>
      </c>
      <c r="C23647" s="31" t="s">
        <v>5042</v>
      </c>
      <c r="D23647" s="14" t="s">
        <v>1959</v>
      </c>
      <c r="E23647" s="14" t="s">
        <v>2023</v>
      </c>
      <c r="F23647" s="14" t="s">
        <v>2024</v>
      </c>
      <c r="G23647" s="14" t="s">
        <v>6492</v>
      </c>
      <c r="H23647" s="20">
        <v>5542405256</v>
      </c>
      <c r="I23647" s="20">
        <v>5542405256</v>
      </c>
      <c r="J23647" s="21">
        <f>IFERROR((I23647/H23647),0)</f>
        <v>1</v>
      </c>
      <c r="K23647" s="20"/>
      <c r="L23647" s="20"/>
      <c r="M23647" s="22"/>
    </row>
    <row r="23648" spans="1:13" s="14" customFormat="1" outlineLevel="2" x14ac:dyDescent="0.25">
      <c r="A23648" s="34"/>
      <c r="B23648" s="44" t="s">
        <v>5522</v>
      </c>
      <c r="C23648" s="31" t="s">
        <v>5042</v>
      </c>
      <c r="D23648" s="14" t="s">
        <v>1959</v>
      </c>
      <c r="E23648" s="14" t="s">
        <v>2023</v>
      </c>
      <c r="F23648" s="14" t="s">
        <v>2024</v>
      </c>
      <c r="G23648" s="14" t="s">
        <v>6493</v>
      </c>
      <c r="H23648" s="20">
        <v>-7237071456</v>
      </c>
      <c r="I23648" s="20"/>
      <c r="J23648" s="21">
        <f>IFERROR((I23648/H23648),0)</f>
        <v>0</v>
      </c>
      <c r="K23648" s="20"/>
      <c r="L23648" s="20"/>
      <c r="M23648" s="22"/>
    </row>
    <row r="23649" spans="1:13" s="14" customFormat="1" outlineLevel="1" x14ac:dyDescent="0.25">
      <c r="A23649" s="34"/>
      <c r="B23649" s="46" t="s">
        <v>10284</v>
      </c>
      <c r="C23649" s="40" t="str">
        <f>C23648</f>
        <v>ASIGNACIONES DIRECTAS (20% DEL SGR)</v>
      </c>
      <c r="D23649" s="39" t="str">
        <f>D23648</f>
        <v xml:space="preserve">CESAR                                             </v>
      </c>
      <c r="E23649" s="39" t="str">
        <f>E23648</f>
        <v>20013</v>
      </c>
      <c r="F23649" s="39" t="str">
        <f>F23648</f>
        <v xml:space="preserve">AGUSTÍN CODAZZI                                   </v>
      </c>
      <c r="G23649" s="39" t="s">
        <v>10656</v>
      </c>
      <c r="H23649" s="20">
        <f>SUBTOTAL(9,H23642:H23648)</f>
        <v>62331416982</v>
      </c>
      <c r="I23649" s="20">
        <f>SUBTOTAL(9,I23642:I23648)</f>
        <v>69230122550.289993</v>
      </c>
      <c r="J23649" s="42">
        <f>+I23649/H23649</f>
        <v>1.1106778235168662</v>
      </c>
      <c r="K23649" s="20">
        <f>SUBTOTAL(9,K23642:K23648)</f>
        <v>25844065232.150002</v>
      </c>
      <c r="L23649" s="20">
        <f>SUBTOTAL(9,L23642:L23648)</f>
        <v>35846991393.289993</v>
      </c>
      <c r="M23649" s="7">
        <f>IFERROR((L23649/K23649),"N.A")</f>
        <v>1.3870492537178849</v>
      </c>
    </row>
    <row r="23650" spans="1:13" s="14" customFormat="1" outlineLevel="2" x14ac:dyDescent="0.25">
      <c r="A23650" s="34"/>
      <c r="B23650" s="44" t="s">
        <v>5523</v>
      </c>
      <c r="C23650" s="31" t="s">
        <v>5042</v>
      </c>
      <c r="D23650" s="14" t="s">
        <v>1959</v>
      </c>
      <c r="E23650" s="14" t="s">
        <v>2026</v>
      </c>
      <c r="F23650" s="14" t="s">
        <v>2027</v>
      </c>
      <c r="G23650" s="14" t="s">
        <v>16</v>
      </c>
      <c r="H23650" s="15">
        <v>804808073</v>
      </c>
      <c r="I23650" s="15">
        <v>271775265.18000007</v>
      </c>
      <c r="J23650" s="16">
        <f>IFERROR((I23650/H23650),0)</f>
        <v>0.33768953654618727</v>
      </c>
      <c r="K23650" s="15">
        <v>523824743.49000001</v>
      </c>
      <c r="L23650" s="15">
        <v>271775265.18000007</v>
      </c>
      <c r="M23650" s="17">
        <f>L23650/K23650</f>
        <v>0.51882861311454709</v>
      </c>
    </row>
    <row r="23651" spans="1:13" s="14" customFormat="1" outlineLevel="2" x14ac:dyDescent="0.25">
      <c r="A23651" s="34"/>
      <c r="B23651" s="44" t="s">
        <v>5523</v>
      </c>
      <c r="C23651" s="31" t="s">
        <v>5042</v>
      </c>
      <c r="D23651" s="14" t="s">
        <v>1959</v>
      </c>
      <c r="E23651" s="14" t="s">
        <v>2026</v>
      </c>
      <c r="F23651" s="14" t="s">
        <v>2027</v>
      </c>
      <c r="G23651" s="14" t="s">
        <v>5862</v>
      </c>
      <c r="H23651" s="20">
        <v>443022911</v>
      </c>
      <c r="I23651" s="20">
        <v>443022911</v>
      </c>
      <c r="J23651" s="21">
        <f>IFERROR((I23651/H23651),0)</f>
        <v>1</v>
      </c>
      <c r="K23651" s="20"/>
      <c r="L23651" s="20"/>
      <c r="M23651" s="22"/>
    </row>
    <row r="23652" spans="1:13" s="14" customFormat="1" outlineLevel="2" x14ac:dyDescent="0.25">
      <c r="A23652" s="34"/>
      <c r="B23652" s="44" t="s">
        <v>5523</v>
      </c>
      <c r="C23652" s="31" t="s">
        <v>5042</v>
      </c>
      <c r="D23652" s="14" t="s">
        <v>1959</v>
      </c>
      <c r="E23652" s="14" t="s">
        <v>2026</v>
      </c>
      <c r="F23652" s="14" t="s">
        <v>2027</v>
      </c>
      <c r="G23652" s="14" t="s">
        <v>6109</v>
      </c>
      <c r="H23652" s="20">
        <v>1960361941</v>
      </c>
      <c r="I23652" s="20">
        <v>1960361941</v>
      </c>
      <c r="J23652" s="21">
        <f>IFERROR((I23652/H23652),0)</f>
        <v>1</v>
      </c>
      <c r="K23652" s="20"/>
      <c r="L23652" s="20"/>
      <c r="M23652" s="22"/>
    </row>
    <row r="23653" spans="1:13" s="14" customFormat="1" outlineLevel="2" x14ac:dyDescent="0.25">
      <c r="A23653" s="34"/>
      <c r="B23653" s="44" t="s">
        <v>5523</v>
      </c>
      <c r="C23653" s="31" t="s">
        <v>5042</v>
      </c>
      <c r="D23653" s="14" t="s">
        <v>1959</v>
      </c>
      <c r="E23653" s="14" t="s">
        <v>2026</v>
      </c>
      <c r="F23653" s="14" t="s">
        <v>2027</v>
      </c>
      <c r="G23653" s="14" t="s">
        <v>6481</v>
      </c>
      <c r="H23653" s="20">
        <v>4977</v>
      </c>
      <c r="I23653" s="20">
        <v>4977</v>
      </c>
      <c r="J23653" s="21">
        <f>IFERROR((I23653/H23653),0)</f>
        <v>1</v>
      </c>
      <c r="K23653" s="20"/>
      <c r="L23653" s="20"/>
      <c r="M23653" s="22"/>
    </row>
    <row r="23654" spans="1:13" s="14" customFormat="1" outlineLevel="2" x14ac:dyDescent="0.25">
      <c r="A23654" s="34"/>
      <c r="B23654" s="44" t="s">
        <v>5523</v>
      </c>
      <c r="C23654" s="31" t="s">
        <v>5042</v>
      </c>
      <c r="D23654" s="14" t="s">
        <v>1959</v>
      </c>
      <c r="E23654" s="14" t="s">
        <v>2026</v>
      </c>
      <c r="F23654" s="14" t="s">
        <v>2027</v>
      </c>
      <c r="G23654" s="14" t="s">
        <v>6484</v>
      </c>
      <c r="H23654" s="20">
        <v>14425654</v>
      </c>
      <c r="I23654" s="20">
        <v>14425654</v>
      </c>
      <c r="J23654" s="21">
        <f>IFERROR((I23654/H23654),0)</f>
        <v>1</v>
      </c>
      <c r="K23654" s="20"/>
      <c r="L23654" s="20"/>
      <c r="M23654" s="22"/>
    </row>
    <row r="23655" spans="1:13" s="14" customFormat="1" outlineLevel="2" x14ac:dyDescent="0.25">
      <c r="A23655" s="34"/>
      <c r="B23655" s="44" t="s">
        <v>5523</v>
      </c>
      <c r="C23655" s="31" t="s">
        <v>5042</v>
      </c>
      <c r="D23655" s="14" t="s">
        <v>1959</v>
      </c>
      <c r="E23655" s="14" t="s">
        <v>2026</v>
      </c>
      <c r="F23655" s="14" t="s">
        <v>2027</v>
      </c>
      <c r="G23655" s="14" t="s">
        <v>6492</v>
      </c>
      <c r="H23655" s="20">
        <v>78901584</v>
      </c>
      <c r="I23655" s="20">
        <v>78901584</v>
      </c>
      <c r="J23655" s="21">
        <f>IFERROR((I23655/H23655),0)</f>
        <v>1</v>
      </c>
      <c r="K23655" s="20"/>
      <c r="L23655" s="20"/>
      <c r="M23655" s="22"/>
    </row>
    <row r="23656" spans="1:13" s="14" customFormat="1" outlineLevel="2" x14ac:dyDescent="0.25">
      <c r="A23656" s="34"/>
      <c r="B23656" s="44" t="s">
        <v>5523</v>
      </c>
      <c r="C23656" s="31" t="s">
        <v>5042</v>
      </c>
      <c r="D23656" s="14" t="s">
        <v>1959</v>
      </c>
      <c r="E23656" s="14" t="s">
        <v>2026</v>
      </c>
      <c r="F23656" s="14" t="s">
        <v>2027</v>
      </c>
      <c r="G23656" s="14" t="s">
        <v>6493</v>
      </c>
      <c r="H23656" s="20">
        <v>-160961615</v>
      </c>
      <c r="I23656" s="20"/>
      <c r="J23656" s="21">
        <f>IFERROR((I23656/H23656),0)</f>
        <v>0</v>
      </c>
      <c r="K23656" s="20"/>
      <c r="L23656" s="20"/>
      <c r="M23656" s="22"/>
    </row>
    <row r="23657" spans="1:13" s="14" customFormat="1" outlineLevel="1" x14ac:dyDescent="0.25">
      <c r="A23657" s="34"/>
      <c r="B23657" s="46" t="s">
        <v>10285</v>
      </c>
      <c r="C23657" s="40" t="str">
        <f>C23656</f>
        <v>ASIGNACIONES DIRECTAS (20% DEL SGR)</v>
      </c>
      <c r="D23657" s="39" t="str">
        <f>D23656</f>
        <v xml:space="preserve">CESAR                                             </v>
      </c>
      <c r="E23657" s="39" t="str">
        <f>E23656</f>
        <v>20011</v>
      </c>
      <c r="F23657" s="39" t="str">
        <f>F23656</f>
        <v xml:space="preserve">AGUACHICA                                         </v>
      </c>
      <c r="G23657" s="39" t="s">
        <v>10656</v>
      </c>
      <c r="H23657" s="20">
        <f>SUBTOTAL(9,H23650:H23656)</f>
        <v>3140563525</v>
      </c>
      <c r="I23657" s="20">
        <f>SUBTOTAL(9,I23650:I23656)</f>
        <v>2768492332.1800003</v>
      </c>
      <c r="J23657" s="42">
        <f>+I23657/H23657</f>
        <v>0.8815272514444682</v>
      </c>
      <c r="K23657" s="20">
        <f>SUBTOTAL(9,K23650:K23656)</f>
        <v>523824743.49000001</v>
      </c>
      <c r="L23657" s="20">
        <f>SUBTOTAL(9,L23650:L23656)</f>
        <v>271775265.18000007</v>
      </c>
      <c r="M23657" s="7">
        <f>IFERROR((L23657/K23657),"N.A")</f>
        <v>0.51882861311454709</v>
      </c>
    </row>
    <row r="23658" spans="1:13" s="14" customFormat="1" outlineLevel="2" x14ac:dyDescent="0.25">
      <c r="A23658" s="34"/>
      <c r="B23658" s="44" t="s">
        <v>5524</v>
      </c>
      <c r="C23658" s="31" t="s">
        <v>5042</v>
      </c>
      <c r="D23658" s="14" t="s">
        <v>1959</v>
      </c>
      <c r="E23658" s="14" t="s">
        <v>2029</v>
      </c>
      <c r="F23658" s="14" t="s">
        <v>2030</v>
      </c>
      <c r="G23658" s="14" t="s">
        <v>16</v>
      </c>
      <c r="H23658" s="15">
        <v>30143872</v>
      </c>
      <c r="I23658" s="15">
        <v>12982432.660000002</v>
      </c>
      <c r="J23658" s="16">
        <f>IFERROR((I23658/H23658),0)</f>
        <v>0.43068231778585053</v>
      </c>
      <c r="K23658" s="15">
        <v>21629257</v>
      </c>
      <c r="L23658" s="15">
        <v>12982432.660000002</v>
      </c>
      <c r="M23658" s="17">
        <f>L23658/K23658</f>
        <v>0.6002255491254278</v>
      </c>
    </row>
    <row r="23659" spans="1:13" s="14" customFormat="1" outlineLevel="2" x14ac:dyDescent="0.25">
      <c r="A23659" s="34"/>
      <c r="B23659" s="44" t="s">
        <v>5524</v>
      </c>
      <c r="C23659" s="31" t="s">
        <v>5042</v>
      </c>
      <c r="D23659" s="14" t="s">
        <v>1959</v>
      </c>
      <c r="E23659" s="14" t="s">
        <v>2029</v>
      </c>
      <c r="F23659" s="14" t="s">
        <v>2030</v>
      </c>
      <c r="G23659" s="14" t="s">
        <v>5855</v>
      </c>
      <c r="H23659" s="20">
        <v>82930</v>
      </c>
      <c r="I23659" s="20">
        <v>82930</v>
      </c>
      <c r="J23659" s="21">
        <f>IFERROR((I23659/H23659),0)</f>
        <v>1</v>
      </c>
      <c r="K23659" s="20"/>
      <c r="L23659" s="20"/>
      <c r="M23659" s="22"/>
    </row>
    <row r="23660" spans="1:13" s="14" customFormat="1" outlineLevel="2" x14ac:dyDescent="0.25">
      <c r="A23660" s="34"/>
      <c r="B23660" s="44" t="s">
        <v>5524</v>
      </c>
      <c r="C23660" s="31" t="s">
        <v>5042</v>
      </c>
      <c r="D23660" s="14" t="s">
        <v>1959</v>
      </c>
      <c r="E23660" s="14" t="s">
        <v>2029</v>
      </c>
      <c r="F23660" s="14" t="s">
        <v>2030</v>
      </c>
      <c r="G23660" s="14" t="s">
        <v>5862</v>
      </c>
      <c r="H23660" s="20">
        <v>200801952</v>
      </c>
      <c r="I23660" s="20">
        <v>200801952</v>
      </c>
      <c r="J23660" s="21">
        <f>IFERROR((I23660/H23660),0)</f>
        <v>1</v>
      </c>
      <c r="K23660" s="20"/>
      <c r="L23660" s="20"/>
      <c r="M23660" s="22"/>
    </row>
    <row r="23661" spans="1:13" s="14" customFormat="1" outlineLevel="2" x14ac:dyDescent="0.25">
      <c r="A23661" s="34"/>
      <c r="B23661" s="44" t="s">
        <v>5524</v>
      </c>
      <c r="C23661" s="31" t="s">
        <v>5042</v>
      </c>
      <c r="D23661" s="14" t="s">
        <v>1959</v>
      </c>
      <c r="E23661" s="14" t="s">
        <v>2029</v>
      </c>
      <c r="F23661" s="14" t="s">
        <v>2030</v>
      </c>
      <c r="G23661" s="14" t="s">
        <v>6109</v>
      </c>
      <c r="H23661" s="20">
        <v>5475350322</v>
      </c>
      <c r="I23661" s="20">
        <v>5475350322</v>
      </c>
      <c r="J23661" s="21">
        <f>IFERROR((I23661/H23661),0)</f>
        <v>1</v>
      </c>
      <c r="K23661" s="20"/>
      <c r="L23661" s="20"/>
      <c r="M23661" s="22"/>
    </row>
    <row r="23662" spans="1:13" s="14" customFormat="1" outlineLevel="2" x14ac:dyDescent="0.25">
      <c r="A23662" s="34"/>
      <c r="B23662" s="44" t="s">
        <v>5524</v>
      </c>
      <c r="C23662" s="31" t="s">
        <v>5042</v>
      </c>
      <c r="D23662" s="14" t="s">
        <v>1959</v>
      </c>
      <c r="E23662" s="14" t="s">
        <v>2029</v>
      </c>
      <c r="F23662" s="14" t="s">
        <v>2030</v>
      </c>
      <c r="G23662" s="14" t="s">
        <v>6481</v>
      </c>
      <c r="H23662" s="20">
        <v>186</v>
      </c>
      <c r="I23662" s="20">
        <v>186</v>
      </c>
      <c r="J23662" s="21">
        <f>IFERROR((I23662/H23662),0)</f>
        <v>1</v>
      </c>
      <c r="K23662" s="20"/>
      <c r="L23662" s="20"/>
      <c r="M23662" s="22"/>
    </row>
    <row r="23663" spans="1:13" s="14" customFormat="1" outlineLevel="2" x14ac:dyDescent="0.25">
      <c r="A23663" s="34"/>
      <c r="B23663" s="44" t="s">
        <v>5524</v>
      </c>
      <c r="C23663" s="31" t="s">
        <v>5042</v>
      </c>
      <c r="D23663" s="14" t="s">
        <v>1959</v>
      </c>
      <c r="E23663" s="14" t="s">
        <v>2029</v>
      </c>
      <c r="F23663" s="14" t="s">
        <v>2030</v>
      </c>
      <c r="G23663" s="14" t="s">
        <v>6484</v>
      </c>
      <c r="H23663" s="20">
        <v>107965400</v>
      </c>
      <c r="I23663" s="20">
        <v>107965400</v>
      </c>
      <c r="J23663" s="21">
        <f>IFERROR((I23663/H23663),0)</f>
        <v>1</v>
      </c>
      <c r="K23663" s="20"/>
      <c r="L23663" s="20"/>
      <c r="M23663" s="22"/>
    </row>
    <row r="23664" spans="1:13" s="14" customFormat="1" outlineLevel="2" x14ac:dyDescent="0.25">
      <c r="A23664" s="34"/>
      <c r="B23664" s="44" t="s">
        <v>5524</v>
      </c>
      <c r="C23664" s="31" t="s">
        <v>5042</v>
      </c>
      <c r="D23664" s="14" t="s">
        <v>5018</v>
      </c>
      <c r="E23664" s="14" t="s">
        <v>2029</v>
      </c>
      <c r="F23664" s="14" t="s">
        <v>2030</v>
      </c>
      <c r="G23664" s="14" t="s">
        <v>6485</v>
      </c>
      <c r="H23664" s="20">
        <v>6201889</v>
      </c>
      <c r="I23664" s="20">
        <v>6201889</v>
      </c>
      <c r="J23664" s="21">
        <f>IFERROR((I23664/H23664),0)</f>
        <v>1</v>
      </c>
      <c r="K23664" s="25"/>
      <c r="L23664" s="25"/>
      <c r="M23664" s="22"/>
    </row>
    <row r="23665" spans="1:13" s="14" customFormat="1" outlineLevel="2" x14ac:dyDescent="0.25">
      <c r="A23665" s="34"/>
      <c r="B23665" s="44" t="s">
        <v>5524</v>
      </c>
      <c r="C23665" s="31" t="s">
        <v>5042</v>
      </c>
      <c r="D23665" s="14" t="s">
        <v>1959</v>
      </c>
      <c r="E23665" s="14" t="s">
        <v>2029</v>
      </c>
      <c r="F23665" s="14" t="s">
        <v>2030</v>
      </c>
      <c r="G23665" s="14" t="s">
        <v>6492</v>
      </c>
      <c r="H23665" s="20">
        <v>4675090</v>
      </c>
      <c r="I23665" s="20">
        <v>4675090</v>
      </c>
      <c r="J23665" s="21">
        <f>IFERROR((I23665/H23665),0)</f>
        <v>1</v>
      </c>
      <c r="K23665" s="20"/>
      <c r="L23665" s="20"/>
      <c r="M23665" s="22"/>
    </row>
    <row r="23666" spans="1:13" s="14" customFormat="1" outlineLevel="2" x14ac:dyDescent="0.25">
      <c r="A23666" s="34"/>
      <c r="B23666" s="44" t="s">
        <v>5524</v>
      </c>
      <c r="C23666" s="31" t="s">
        <v>5042</v>
      </c>
      <c r="D23666" s="14" t="s">
        <v>1959</v>
      </c>
      <c r="E23666" s="14" t="s">
        <v>2029</v>
      </c>
      <c r="F23666" s="14" t="s">
        <v>2030</v>
      </c>
      <c r="G23666" s="14" t="s">
        <v>6493</v>
      </c>
      <c r="H23666" s="20">
        <v>-6028774</v>
      </c>
      <c r="I23666" s="20"/>
      <c r="J23666" s="21">
        <f>IFERROR((I23666/H23666),0)</f>
        <v>0</v>
      </c>
      <c r="K23666" s="20"/>
      <c r="L23666" s="20"/>
      <c r="M23666" s="22"/>
    </row>
    <row r="23667" spans="1:13" s="14" customFormat="1" outlineLevel="1" x14ac:dyDescent="0.25">
      <c r="A23667" s="34"/>
      <c r="B23667" s="46" t="s">
        <v>10286</v>
      </c>
      <c r="C23667" s="40" t="str">
        <f>C23666</f>
        <v>ASIGNACIONES DIRECTAS (20% DEL SGR)</v>
      </c>
      <c r="D23667" s="39" t="str">
        <f>D23666</f>
        <v xml:space="preserve">CESAR                                             </v>
      </c>
      <c r="E23667" s="39" t="str">
        <f>E23666</f>
        <v>20001</v>
      </c>
      <c r="F23667" s="39" t="str">
        <f>F23666</f>
        <v xml:space="preserve">VALLEDUPAR                                        </v>
      </c>
      <c r="G23667" s="39" t="s">
        <v>10656</v>
      </c>
      <c r="H23667" s="20">
        <f>SUBTOTAL(9,H23658:H23666)</f>
        <v>5819192867</v>
      </c>
      <c r="I23667" s="20">
        <f>SUBTOTAL(9,I23658:I23666)</f>
        <v>5808060201.6599998</v>
      </c>
      <c r="J23667" s="42">
        <f>+I23667/H23667</f>
        <v>0.99808690559078528</v>
      </c>
      <c r="K23667" s="20">
        <f>SUBTOTAL(9,K23658:K23666)</f>
        <v>21629257</v>
      </c>
      <c r="L23667" s="20">
        <f>SUBTOTAL(9,L23658:L23666)</f>
        <v>12982432.660000002</v>
      </c>
      <c r="M23667" s="7">
        <f>IFERROR((L23667/K23667),"N.A")</f>
        <v>0.6002255491254278</v>
      </c>
    </row>
    <row r="23668" spans="1:13" s="14" customFormat="1" outlineLevel="2" x14ac:dyDescent="0.25">
      <c r="A23668" s="34"/>
      <c r="B23668" s="44" t="s">
        <v>5525</v>
      </c>
      <c r="C23668" s="31" t="s">
        <v>5042</v>
      </c>
      <c r="D23668" s="14" t="s">
        <v>1959</v>
      </c>
      <c r="E23668" s="14" t="s">
        <v>5017</v>
      </c>
      <c r="F23668" s="14" t="s">
        <v>1959</v>
      </c>
      <c r="G23668" s="14" t="s">
        <v>16</v>
      </c>
      <c r="H23668" s="15">
        <v>439217283429</v>
      </c>
      <c r="I23668" s="15">
        <v>323598476197.03003</v>
      </c>
      <c r="J23668" s="16">
        <f>IFERROR((I23668/H23668),0)</f>
        <v>0.73676170862556711</v>
      </c>
      <c r="K23668" s="15">
        <v>317008842811.53998</v>
      </c>
      <c r="L23668" s="15">
        <v>323598476197.03003</v>
      </c>
      <c r="M23668" s="17">
        <f>L23668/K23668</f>
        <v>1.0207869071633675</v>
      </c>
    </row>
    <row r="23669" spans="1:13" s="14" customFormat="1" outlineLevel="2" x14ac:dyDescent="0.25">
      <c r="A23669" s="34"/>
      <c r="B23669" s="44" t="s">
        <v>5525</v>
      </c>
      <c r="C23669" s="31" t="s">
        <v>5042</v>
      </c>
      <c r="D23669" s="14" t="s">
        <v>1959</v>
      </c>
      <c r="E23669" s="14" t="s">
        <v>5017</v>
      </c>
      <c r="F23669" s="14" t="s">
        <v>1959</v>
      </c>
      <c r="G23669" s="14" t="s">
        <v>5818</v>
      </c>
      <c r="H23669" s="20">
        <v>5608037385</v>
      </c>
      <c r="I23669" s="20">
        <v>5608037385</v>
      </c>
      <c r="J23669" s="21">
        <f>IFERROR((I23669/H23669),0)</f>
        <v>1</v>
      </c>
      <c r="K23669" s="20"/>
      <c r="L23669" s="20"/>
      <c r="M23669" s="22"/>
    </row>
    <row r="23670" spans="1:13" s="14" customFormat="1" outlineLevel="2" x14ac:dyDescent="0.25">
      <c r="A23670" s="34"/>
      <c r="B23670" s="44" t="s">
        <v>5525</v>
      </c>
      <c r="C23670" s="31" t="s">
        <v>5042</v>
      </c>
      <c r="D23670" s="14" t="s">
        <v>1959</v>
      </c>
      <c r="E23670" s="14" t="s">
        <v>5017</v>
      </c>
      <c r="F23670" s="14" t="s">
        <v>1959</v>
      </c>
      <c r="G23670" s="14" t="s">
        <v>5855</v>
      </c>
      <c r="H23670" s="20">
        <v>531651</v>
      </c>
      <c r="I23670" s="20">
        <v>531651</v>
      </c>
      <c r="J23670" s="21">
        <f>IFERROR((I23670/H23670),0)</f>
        <v>1</v>
      </c>
      <c r="K23670" s="20"/>
      <c r="L23670" s="20"/>
      <c r="M23670" s="22"/>
    </row>
    <row r="23671" spans="1:13" s="14" customFormat="1" outlineLevel="2" x14ac:dyDescent="0.25">
      <c r="A23671" s="34"/>
      <c r="B23671" s="44" t="s">
        <v>5525</v>
      </c>
      <c r="C23671" s="31" t="s">
        <v>5042</v>
      </c>
      <c r="D23671" s="14" t="s">
        <v>1959</v>
      </c>
      <c r="E23671" s="14" t="s">
        <v>5017</v>
      </c>
      <c r="F23671" s="14" t="s">
        <v>1959</v>
      </c>
      <c r="G23671" s="14" t="s">
        <v>5862</v>
      </c>
      <c r="H23671" s="20">
        <v>70969869213</v>
      </c>
      <c r="I23671" s="20">
        <v>70969869213</v>
      </c>
      <c r="J23671" s="21">
        <f>IFERROR((I23671/H23671),0)</f>
        <v>1</v>
      </c>
      <c r="K23671" s="20"/>
      <c r="L23671" s="20"/>
      <c r="M23671" s="22"/>
    </row>
    <row r="23672" spans="1:13" s="14" customFormat="1" outlineLevel="2" x14ac:dyDescent="0.25">
      <c r="A23672" s="34"/>
      <c r="B23672" s="44" t="s">
        <v>5525</v>
      </c>
      <c r="C23672" s="31" t="s">
        <v>5042</v>
      </c>
      <c r="D23672" s="14" t="s">
        <v>1959</v>
      </c>
      <c r="E23672" s="14" t="s">
        <v>5017</v>
      </c>
      <c r="F23672" s="14" t="s">
        <v>1959</v>
      </c>
      <c r="G23672" s="14" t="s">
        <v>6109</v>
      </c>
      <c r="H23672" s="20">
        <v>566821551142</v>
      </c>
      <c r="I23672" s="20">
        <v>566821551142</v>
      </c>
      <c r="J23672" s="21">
        <f>IFERROR((I23672/H23672),0)</f>
        <v>1</v>
      </c>
      <c r="K23672" s="20"/>
      <c r="L23672" s="20"/>
      <c r="M23672" s="22"/>
    </row>
    <row r="23673" spans="1:13" s="14" customFormat="1" outlineLevel="2" x14ac:dyDescent="0.25">
      <c r="A23673" s="34"/>
      <c r="B23673" s="44" t="s">
        <v>5525</v>
      </c>
      <c r="C23673" s="31" t="s">
        <v>5042</v>
      </c>
      <c r="D23673" s="14" t="s">
        <v>1959</v>
      </c>
      <c r="E23673" s="14" t="s">
        <v>5017</v>
      </c>
      <c r="F23673" s="14" t="s">
        <v>1959</v>
      </c>
      <c r="G23673" s="14" t="s">
        <v>6481</v>
      </c>
      <c r="H23673" s="20">
        <v>2716502</v>
      </c>
      <c r="I23673" s="20">
        <v>2716502</v>
      </c>
      <c r="J23673" s="21">
        <f>IFERROR((I23673/H23673),0)</f>
        <v>1</v>
      </c>
      <c r="K23673" s="20"/>
      <c r="L23673" s="20"/>
      <c r="M23673" s="22"/>
    </row>
    <row r="23674" spans="1:13" s="14" customFormat="1" outlineLevel="2" x14ac:dyDescent="0.25">
      <c r="A23674" s="34"/>
      <c r="B23674" s="44" t="s">
        <v>5525</v>
      </c>
      <c r="C23674" s="31" t="s">
        <v>5042</v>
      </c>
      <c r="D23674" s="14" t="s">
        <v>1959</v>
      </c>
      <c r="E23674" s="14" t="s">
        <v>5017</v>
      </c>
      <c r="F23674" s="14" t="s">
        <v>1959</v>
      </c>
      <c r="G23674" s="14" t="s">
        <v>6484</v>
      </c>
      <c r="H23674" s="20">
        <v>16228898782</v>
      </c>
      <c r="I23674" s="20">
        <v>16228898782</v>
      </c>
      <c r="J23674" s="21">
        <f>IFERROR((I23674/H23674),0)</f>
        <v>1</v>
      </c>
      <c r="K23674" s="20"/>
      <c r="L23674" s="20"/>
      <c r="M23674" s="22"/>
    </row>
    <row r="23675" spans="1:13" s="14" customFormat="1" outlineLevel="2" x14ac:dyDescent="0.25">
      <c r="A23675" s="34"/>
      <c r="B23675" s="44" t="s">
        <v>5525</v>
      </c>
      <c r="C23675" s="31" t="s">
        <v>5042</v>
      </c>
      <c r="D23675" s="14" t="s">
        <v>5018</v>
      </c>
      <c r="E23675" s="14" t="s">
        <v>5017</v>
      </c>
      <c r="F23675" s="14" t="s">
        <v>1959</v>
      </c>
      <c r="G23675" s="14" t="s">
        <v>6485</v>
      </c>
      <c r="H23675" s="20">
        <v>1039687956</v>
      </c>
      <c r="I23675" s="20">
        <v>1039687956</v>
      </c>
      <c r="J23675" s="21">
        <f>IFERROR((I23675/H23675),0)</f>
        <v>1</v>
      </c>
      <c r="K23675" s="25"/>
      <c r="L23675" s="25"/>
      <c r="M23675" s="22"/>
    </row>
    <row r="23676" spans="1:13" s="14" customFormat="1" outlineLevel="2" x14ac:dyDescent="0.25">
      <c r="A23676" s="34"/>
      <c r="B23676" s="44" t="s">
        <v>5525</v>
      </c>
      <c r="C23676" s="31" t="s">
        <v>5042</v>
      </c>
      <c r="D23676" s="14" t="s">
        <v>1959</v>
      </c>
      <c r="E23676" s="14" t="s">
        <v>5017</v>
      </c>
      <c r="F23676" s="14" t="s">
        <v>1959</v>
      </c>
      <c r="G23676" s="14" t="s">
        <v>6491</v>
      </c>
      <c r="H23676" s="20">
        <v>1725419137</v>
      </c>
      <c r="I23676" s="20">
        <v>1725419137</v>
      </c>
      <c r="J23676" s="21">
        <f>IFERROR((I23676/H23676),0)</f>
        <v>1</v>
      </c>
      <c r="K23676" s="20"/>
      <c r="L23676" s="20"/>
      <c r="M23676" s="22"/>
    </row>
    <row r="23677" spans="1:13" s="14" customFormat="1" outlineLevel="2" x14ac:dyDescent="0.25">
      <c r="A23677" s="34"/>
      <c r="B23677" s="44" t="s">
        <v>5525</v>
      </c>
      <c r="C23677" s="31" t="s">
        <v>5042</v>
      </c>
      <c r="D23677" s="14" t="s">
        <v>1959</v>
      </c>
      <c r="E23677" s="14" t="s">
        <v>5017</v>
      </c>
      <c r="F23677" s="14" t="s">
        <v>1959</v>
      </c>
      <c r="G23677" s="14" t="s">
        <v>6492</v>
      </c>
      <c r="H23677" s="20">
        <v>68457980491</v>
      </c>
      <c r="I23677" s="20">
        <v>68457980491</v>
      </c>
      <c r="J23677" s="21">
        <f>IFERROR((I23677/H23677),0)</f>
        <v>1</v>
      </c>
      <c r="K23677" s="20"/>
      <c r="L23677" s="20"/>
      <c r="M23677" s="22"/>
    </row>
    <row r="23678" spans="1:13" s="14" customFormat="1" outlineLevel="2" x14ac:dyDescent="0.25">
      <c r="A23678" s="34"/>
      <c r="B23678" s="44" t="s">
        <v>5525</v>
      </c>
      <c r="C23678" s="31" t="s">
        <v>5042</v>
      </c>
      <c r="D23678" s="14" t="s">
        <v>1959</v>
      </c>
      <c r="E23678" s="14" t="s">
        <v>5017</v>
      </c>
      <c r="F23678" s="14" t="s">
        <v>1959</v>
      </c>
      <c r="G23678" s="14" t="s">
        <v>6493</v>
      </c>
      <c r="H23678" s="20">
        <v>-87843456686</v>
      </c>
      <c r="I23678" s="20"/>
      <c r="J23678" s="21">
        <f>IFERROR((I23678/H23678),0)</f>
        <v>0</v>
      </c>
      <c r="K23678" s="20"/>
      <c r="L23678" s="20"/>
      <c r="M23678" s="22"/>
    </row>
    <row r="23679" spans="1:13" s="14" customFormat="1" outlineLevel="1" x14ac:dyDescent="0.25">
      <c r="A23679" s="34"/>
      <c r="B23679" s="46" t="s">
        <v>10287</v>
      </c>
      <c r="C23679" s="40" t="str">
        <f>C23678</f>
        <v>ASIGNACIONES DIRECTAS (20% DEL SGR)</v>
      </c>
      <c r="D23679" s="39" t="str">
        <f>D23678</f>
        <v xml:space="preserve">CESAR                                             </v>
      </c>
      <c r="E23679" s="39" t="str">
        <f>E23678</f>
        <v>20000</v>
      </c>
      <c r="F23679" s="39" t="str">
        <f>F23678</f>
        <v xml:space="preserve">CESAR                                             </v>
      </c>
      <c r="G23679" s="39" t="s">
        <v>10656</v>
      </c>
      <c r="H23679" s="20">
        <f>SUBTOTAL(9,H23668:H23678)</f>
        <v>1082228519002</v>
      </c>
      <c r="I23679" s="20">
        <f>SUBTOTAL(9,I23668:I23678)</f>
        <v>1054453168456.03</v>
      </c>
      <c r="J23679" s="42">
        <f>+I23679/H23679</f>
        <v>0.97433504102111113</v>
      </c>
      <c r="K23679" s="20">
        <f>SUBTOTAL(9,K23668:K23678)</f>
        <v>317008842811.53998</v>
      </c>
      <c r="L23679" s="20">
        <f>SUBTOTAL(9,L23668:L23678)</f>
        <v>323598476197.03003</v>
      </c>
      <c r="M23679" s="7">
        <f>IFERROR((L23679/K23679),"N.A")</f>
        <v>1.0207869071633675</v>
      </c>
    </row>
    <row r="23680" spans="1:13" s="14" customFormat="1" outlineLevel="2" x14ac:dyDescent="0.25">
      <c r="A23680" s="34"/>
      <c r="B23680" s="44" t="s">
        <v>5526</v>
      </c>
      <c r="C23680" s="31" t="s">
        <v>5042</v>
      </c>
      <c r="D23680" s="14" t="s">
        <v>2032</v>
      </c>
      <c r="E23680" s="14" t="s">
        <v>2033</v>
      </c>
      <c r="F23680" s="14" t="s">
        <v>2034</v>
      </c>
      <c r="G23680" s="14" t="s">
        <v>16</v>
      </c>
      <c r="H23680" s="15">
        <v>5093336</v>
      </c>
      <c r="I23680" s="15">
        <v>3395660.21</v>
      </c>
      <c r="J23680" s="16">
        <f>IFERROR((I23680/H23680),0)</f>
        <v>0.66668686495452101</v>
      </c>
      <c r="K23680" s="15">
        <v>3634417</v>
      </c>
      <c r="L23680" s="15">
        <v>3395660.21</v>
      </c>
      <c r="M23680" s="17">
        <f>L23680/K23680</f>
        <v>0.93430671549247102</v>
      </c>
    </row>
    <row r="23681" spans="1:13" s="14" customFormat="1" outlineLevel="2" x14ac:dyDescent="0.25">
      <c r="A23681" s="34"/>
      <c r="B23681" s="44" t="s">
        <v>5526</v>
      </c>
      <c r="C23681" s="31" t="s">
        <v>5042</v>
      </c>
      <c r="D23681" s="14" t="s">
        <v>2032</v>
      </c>
      <c r="E23681" s="14" t="s">
        <v>2033</v>
      </c>
      <c r="F23681" s="14" t="s">
        <v>2034</v>
      </c>
      <c r="G23681" s="14" t="s">
        <v>5855</v>
      </c>
      <c r="H23681" s="20">
        <v>15042</v>
      </c>
      <c r="I23681" s="20">
        <v>15042</v>
      </c>
      <c r="J23681" s="21">
        <f>IFERROR((I23681/H23681),0)</f>
        <v>1</v>
      </c>
      <c r="K23681" s="20"/>
      <c r="L23681" s="20"/>
      <c r="M23681" s="22"/>
    </row>
    <row r="23682" spans="1:13" s="14" customFormat="1" outlineLevel="2" x14ac:dyDescent="0.25">
      <c r="A23682" s="34"/>
      <c r="B23682" s="44" t="s">
        <v>5526</v>
      </c>
      <c r="C23682" s="31" t="s">
        <v>5042</v>
      </c>
      <c r="D23682" s="14" t="s">
        <v>2032</v>
      </c>
      <c r="E23682" s="14" t="s">
        <v>2033</v>
      </c>
      <c r="F23682" s="14" t="s">
        <v>2034</v>
      </c>
      <c r="G23682" s="14" t="s">
        <v>5862</v>
      </c>
      <c r="H23682" s="20">
        <v>3783082</v>
      </c>
      <c r="I23682" s="20">
        <v>3783082</v>
      </c>
      <c r="J23682" s="21">
        <f>IFERROR((I23682/H23682),0)</f>
        <v>1</v>
      </c>
      <c r="K23682" s="20"/>
      <c r="L23682" s="20"/>
      <c r="M23682" s="22"/>
    </row>
    <row r="23683" spans="1:13" s="14" customFormat="1" outlineLevel="2" x14ac:dyDescent="0.25">
      <c r="A23683" s="34"/>
      <c r="B23683" s="44" t="s">
        <v>5526</v>
      </c>
      <c r="C23683" s="31" t="s">
        <v>5042</v>
      </c>
      <c r="D23683" s="14" t="s">
        <v>2032</v>
      </c>
      <c r="E23683" s="14" t="s">
        <v>2033</v>
      </c>
      <c r="F23683" s="14" t="s">
        <v>2034</v>
      </c>
      <c r="G23683" s="14" t="s">
        <v>6109</v>
      </c>
      <c r="H23683" s="20">
        <v>24869608</v>
      </c>
      <c r="I23683" s="20">
        <v>24869608</v>
      </c>
      <c r="J23683" s="21">
        <f>IFERROR((I23683/H23683),0)</f>
        <v>1</v>
      </c>
      <c r="K23683" s="20"/>
      <c r="L23683" s="20"/>
      <c r="M23683" s="22"/>
    </row>
    <row r="23684" spans="1:13" s="14" customFormat="1" outlineLevel="2" x14ac:dyDescent="0.25">
      <c r="A23684" s="34"/>
      <c r="B23684" s="44" t="s">
        <v>5526</v>
      </c>
      <c r="C23684" s="31" t="s">
        <v>5042</v>
      </c>
      <c r="D23684" s="14" t="s">
        <v>2032</v>
      </c>
      <c r="E23684" s="14" t="s">
        <v>2033</v>
      </c>
      <c r="F23684" s="14" t="s">
        <v>2034</v>
      </c>
      <c r="G23684" s="14" t="s">
        <v>6481</v>
      </c>
      <c r="H23684" s="20">
        <v>32</v>
      </c>
      <c r="I23684" s="20">
        <v>32</v>
      </c>
      <c r="J23684" s="21">
        <f>IFERROR((I23684/H23684),0)</f>
        <v>1</v>
      </c>
      <c r="K23684" s="20"/>
      <c r="L23684" s="20"/>
      <c r="M23684" s="22"/>
    </row>
    <row r="23685" spans="1:13" s="14" customFormat="1" outlineLevel="2" x14ac:dyDescent="0.25">
      <c r="A23685" s="34"/>
      <c r="B23685" s="44" t="s">
        <v>5526</v>
      </c>
      <c r="C23685" s="31" t="s">
        <v>5042</v>
      </c>
      <c r="D23685" s="14" t="s">
        <v>5021</v>
      </c>
      <c r="E23685" s="14" t="s">
        <v>2033</v>
      </c>
      <c r="F23685" s="14" t="s">
        <v>2034</v>
      </c>
      <c r="G23685" s="14" t="s">
        <v>6485</v>
      </c>
      <c r="H23685" s="20">
        <v>1747626</v>
      </c>
      <c r="I23685" s="20">
        <v>1747626</v>
      </c>
      <c r="J23685" s="21">
        <f>IFERROR((I23685/H23685),0)</f>
        <v>1</v>
      </c>
      <c r="K23685" s="25"/>
      <c r="L23685" s="25"/>
      <c r="M23685" s="22"/>
    </row>
    <row r="23686" spans="1:13" s="14" customFormat="1" outlineLevel="2" x14ac:dyDescent="0.25">
      <c r="A23686" s="34"/>
      <c r="B23686" s="44" t="s">
        <v>5526</v>
      </c>
      <c r="C23686" s="31" t="s">
        <v>5042</v>
      </c>
      <c r="D23686" s="14" t="s">
        <v>2032</v>
      </c>
      <c r="E23686" s="14" t="s">
        <v>2033</v>
      </c>
      <c r="F23686" s="14" t="s">
        <v>2034</v>
      </c>
      <c r="G23686" s="14" t="s">
        <v>6492</v>
      </c>
      <c r="H23686" s="20">
        <v>778214</v>
      </c>
      <c r="I23686" s="20">
        <v>778214</v>
      </c>
      <c r="J23686" s="21">
        <f>IFERROR((I23686/H23686),0)</f>
        <v>1</v>
      </c>
      <c r="K23686" s="20"/>
      <c r="L23686" s="20"/>
      <c r="M23686" s="22"/>
    </row>
    <row r="23687" spans="1:13" s="14" customFormat="1" outlineLevel="2" x14ac:dyDescent="0.25">
      <c r="A23687" s="34"/>
      <c r="B23687" s="44" t="s">
        <v>5526</v>
      </c>
      <c r="C23687" s="31" t="s">
        <v>5042</v>
      </c>
      <c r="D23687" s="14" t="s">
        <v>2032</v>
      </c>
      <c r="E23687" s="14" t="s">
        <v>2033</v>
      </c>
      <c r="F23687" s="14" t="s">
        <v>2034</v>
      </c>
      <c r="G23687" s="14" t="s">
        <v>6493</v>
      </c>
      <c r="H23687" s="20">
        <v>-1018667</v>
      </c>
      <c r="I23687" s="20"/>
      <c r="J23687" s="21">
        <f>IFERROR((I23687/H23687),0)</f>
        <v>0</v>
      </c>
      <c r="K23687" s="20"/>
      <c r="L23687" s="20"/>
      <c r="M23687" s="22"/>
    </row>
    <row r="23688" spans="1:13" s="14" customFormat="1" outlineLevel="1" x14ac:dyDescent="0.25">
      <c r="A23688" s="34"/>
      <c r="B23688" s="46" t="s">
        <v>10288</v>
      </c>
      <c r="C23688" s="40" t="str">
        <f>C23687</f>
        <v>ASIGNACIONES DIRECTAS (20% DEL SGR)</v>
      </c>
      <c r="D23688" s="39" t="str">
        <f>D23687</f>
        <v xml:space="preserve">CAUCA                                             </v>
      </c>
      <c r="E23688" s="39" t="str">
        <f>E23687</f>
        <v>19845</v>
      </c>
      <c r="F23688" s="39" t="str">
        <f>F23687</f>
        <v xml:space="preserve">VILLA RICA                                        </v>
      </c>
      <c r="G23688" s="39" t="s">
        <v>10656</v>
      </c>
      <c r="H23688" s="20">
        <f>SUBTOTAL(9,H23680:H23687)</f>
        <v>35268273</v>
      </c>
      <c r="I23688" s="20">
        <f>SUBTOTAL(9,I23680:I23687)</f>
        <v>34589264.210000001</v>
      </c>
      <c r="J23688" s="42">
        <f>+I23688/H23688</f>
        <v>0.98074731955261885</v>
      </c>
      <c r="K23688" s="20">
        <f>SUBTOTAL(9,K23680:K23687)</f>
        <v>3634417</v>
      </c>
      <c r="L23688" s="20">
        <f>SUBTOTAL(9,L23680:L23687)</f>
        <v>3395660.21</v>
      </c>
      <c r="M23688" s="7">
        <f>IFERROR((L23688/K23688),"N.A")</f>
        <v>0.93430671549247102</v>
      </c>
    </row>
    <row r="23689" spans="1:13" s="14" customFormat="1" outlineLevel="2" x14ac:dyDescent="0.25">
      <c r="A23689" s="34"/>
      <c r="B23689" s="44" t="s">
        <v>5527</v>
      </c>
      <c r="C23689" s="31" t="s">
        <v>5042</v>
      </c>
      <c r="D23689" s="14" t="s">
        <v>2032</v>
      </c>
      <c r="E23689" s="14" t="s">
        <v>2036</v>
      </c>
      <c r="F23689" s="14" t="s">
        <v>2037</v>
      </c>
      <c r="G23689" s="14" t="s">
        <v>16</v>
      </c>
      <c r="H23689" s="15">
        <v>2676036</v>
      </c>
      <c r="I23689" s="15">
        <v>74787.8</v>
      </c>
      <c r="J23689" s="16">
        <f>IFERROR((I23689/H23689),0)</f>
        <v>2.7947232398966234E-2</v>
      </c>
      <c r="K23689" s="15">
        <v>1885141</v>
      </c>
      <c r="L23689" s="15">
        <v>74787.8</v>
      </c>
      <c r="M23689" s="17">
        <f>L23689/K23689</f>
        <v>3.9672257937204698E-2</v>
      </c>
    </row>
    <row r="23690" spans="1:13" s="14" customFormat="1" outlineLevel="2" x14ac:dyDescent="0.25">
      <c r="A23690" s="34"/>
      <c r="B23690" s="44" t="s">
        <v>5527</v>
      </c>
      <c r="C23690" s="31" t="s">
        <v>5042</v>
      </c>
      <c r="D23690" s="14" t="s">
        <v>2032</v>
      </c>
      <c r="E23690" s="14" t="s">
        <v>2036</v>
      </c>
      <c r="F23690" s="14" t="s">
        <v>2037</v>
      </c>
      <c r="G23690" s="14" t="s">
        <v>5862</v>
      </c>
      <c r="H23690" s="20">
        <v>638179</v>
      </c>
      <c r="I23690" s="20">
        <v>638179</v>
      </c>
      <c r="J23690" s="21">
        <f>IFERROR((I23690/H23690),0)</f>
        <v>1</v>
      </c>
      <c r="K23690" s="20"/>
      <c r="L23690" s="20"/>
      <c r="M23690" s="22"/>
    </row>
    <row r="23691" spans="1:13" s="14" customFormat="1" outlineLevel="2" x14ac:dyDescent="0.25">
      <c r="A23691" s="34"/>
      <c r="B23691" s="44" t="s">
        <v>5527</v>
      </c>
      <c r="C23691" s="31" t="s">
        <v>5042</v>
      </c>
      <c r="D23691" s="14" t="s">
        <v>2032</v>
      </c>
      <c r="E23691" s="14" t="s">
        <v>2036</v>
      </c>
      <c r="F23691" s="14" t="s">
        <v>2037</v>
      </c>
      <c r="G23691" s="14" t="s">
        <v>6109</v>
      </c>
      <c r="H23691" s="20">
        <v>5683250</v>
      </c>
      <c r="I23691" s="20">
        <v>5683250</v>
      </c>
      <c r="J23691" s="21">
        <f>IFERROR((I23691/H23691),0)</f>
        <v>1</v>
      </c>
      <c r="K23691" s="20"/>
      <c r="L23691" s="20"/>
      <c r="M23691" s="22"/>
    </row>
    <row r="23692" spans="1:13" s="14" customFormat="1" outlineLevel="2" x14ac:dyDescent="0.25">
      <c r="A23692" s="34"/>
      <c r="B23692" s="44" t="s">
        <v>5527</v>
      </c>
      <c r="C23692" s="31" t="s">
        <v>5042</v>
      </c>
      <c r="D23692" s="14" t="s">
        <v>2032</v>
      </c>
      <c r="E23692" s="14" t="s">
        <v>2036</v>
      </c>
      <c r="F23692" s="14" t="s">
        <v>2037</v>
      </c>
      <c r="G23692" s="14" t="s">
        <v>6481</v>
      </c>
      <c r="H23692" s="20">
        <v>17</v>
      </c>
      <c r="I23692" s="20">
        <v>17</v>
      </c>
      <c r="J23692" s="21">
        <f>IFERROR((I23692/H23692),0)</f>
        <v>1</v>
      </c>
      <c r="K23692" s="20"/>
      <c r="L23692" s="20"/>
      <c r="M23692" s="22"/>
    </row>
    <row r="23693" spans="1:13" s="14" customFormat="1" outlineLevel="2" x14ac:dyDescent="0.25">
      <c r="A23693" s="34"/>
      <c r="B23693" s="44" t="s">
        <v>5527</v>
      </c>
      <c r="C23693" s="31" t="s">
        <v>5042</v>
      </c>
      <c r="D23693" s="14" t="s">
        <v>2032</v>
      </c>
      <c r="E23693" s="14" t="s">
        <v>2036</v>
      </c>
      <c r="F23693" s="14" t="s">
        <v>2037</v>
      </c>
      <c r="G23693" s="14" t="s">
        <v>6492</v>
      </c>
      <c r="H23693" s="20">
        <v>394740</v>
      </c>
      <c r="I23693" s="20">
        <v>394740</v>
      </c>
      <c r="J23693" s="21">
        <f>IFERROR((I23693/H23693),0)</f>
        <v>1</v>
      </c>
      <c r="K23693" s="20"/>
      <c r="L23693" s="20"/>
      <c r="M23693" s="22"/>
    </row>
    <row r="23694" spans="1:13" s="14" customFormat="1" outlineLevel="2" x14ac:dyDescent="0.25">
      <c r="A23694" s="34"/>
      <c r="B23694" s="44" t="s">
        <v>5527</v>
      </c>
      <c r="C23694" s="31" t="s">
        <v>5042</v>
      </c>
      <c r="D23694" s="14" t="s">
        <v>2032</v>
      </c>
      <c r="E23694" s="14" t="s">
        <v>2036</v>
      </c>
      <c r="F23694" s="14" t="s">
        <v>2037</v>
      </c>
      <c r="G23694" s="14" t="s">
        <v>6493</v>
      </c>
      <c r="H23694" s="20">
        <v>-535207</v>
      </c>
      <c r="I23694" s="20"/>
      <c r="J23694" s="21">
        <f>IFERROR((I23694/H23694),0)</f>
        <v>0</v>
      </c>
      <c r="K23694" s="20"/>
      <c r="L23694" s="20"/>
      <c r="M23694" s="22"/>
    </row>
    <row r="23695" spans="1:13" s="14" customFormat="1" outlineLevel="1" x14ac:dyDescent="0.25">
      <c r="A23695" s="34"/>
      <c r="B23695" s="46" t="s">
        <v>10289</v>
      </c>
      <c r="C23695" s="40" t="str">
        <f>C23694</f>
        <v>ASIGNACIONES DIRECTAS (20% DEL SGR)</v>
      </c>
      <c r="D23695" s="39" t="str">
        <f>D23694</f>
        <v xml:space="preserve">CAUCA                                             </v>
      </c>
      <c r="E23695" s="39" t="str">
        <f>E23694</f>
        <v>19824</v>
      </c>
      <c r="F23695" s="39" t="str">
        <f>F23694</f>
        <v xml:space="preserve">TOTORÓ                                            </v>
      </c>
      <c r="G23695" s="39" t="s">
        <v>10656</v>
      </c>
      <c r="H23695" s="20">
        <f>SUBTOTAL(9,H23689:H23694)</f>
        <v>8857015</v>
      </c>
      <c r="I23695" s="20">
        <f>SUBTOTAL(9,I23689:I23694)</f>
        <v>6790973.7999999998</v>
      </c>
      <c r="J23695" s="42">
        <f>+I23695/H23695</f>
        <v>0.76673391656218259</v>
      </c>
      <c r="K23695" s="20">
        <f>SUBTOTAL(9,K23689:K23694)</f>
        <v>1885141</v>
      </c>
      <c r="L23695" s="20">
        <f>SUBTOTAL(9,L23689:L23694)</f>
        <v>74787.8</v>
      </c>
      <c r="M23695" s="7">
        <f>IFERROR((L23695/K23695),"N.A")</f>
        <v>3.9672257937204698E-2</v>
      </c>
    </row>
    <row r="23696" spans="1:13" s="14" customFormat="1" outlineLevel="2" x14ac:dyDescent="0.25">
      <c r="A23696" s="34"/>
      <c r="B23696" s="44" t="s">
        <v>5528</v>
      </c>
      <c r="C23696" s="31" t="s">
        <v>5042</v>
      </c>
      <c r="D23696" s="14" t="s">
        <v>2032</v>
      </c>
      <c r="E23696" s="14" t="s">
        <v>2039</v>
      </c>
      <c r="F23696" s="14" t="s">
        <v>2040</v>
      </c>
      <c r="G23696" s="14" t="s">
        <v>16</v>
      </c>
      <c r="H23696" s="15">
        <v>149102</v>
      </c>
      <c r="I23696" s="15">
        <v>149102</v>
      </c>
      <c r="J23696" s="16">
        <f>IFERROR((I23696/H23696),0)</f>
        <v>1</v>
      </c>
      <c r="K23696" s="15">
        <v>108095</v>
      </c>
      <c r="L23696" s="15">
        <v>149102</v>
      </c>
      <c r="M23696" s="17">
        <f>L23696/K23696</f>
        <v>1.3793607474906333</v>
      </c>
    </row>
    <row r="23697" spans="1:13" s="14" customFormat="1" outlineLevel="2" x14ac:dyDescent="0.25">
      <c r="A23697" s="34"/>
      <c r="B23697" s="44" t="s">
        <v>5528</v>
      </c>
      <c r="C23697" s="31" t="s">
        <v>5042</v>
      </c>
      <c r="D23697" s="14" t="s">
        <v>2032</v>
      </c>
      <c r="E23697" s="14" t="s">
        <v>2039</v>
      </c>
      <c r="F23697" s="14" t="s">
        <v>2040</v>
      </c>
      <c r="G23697" s="14" t="s">
        <v>5818</v>
      </c>
      <c r="H23697" s="20">
        <v>504723</v>
      </c>
      <c r="I23697" s="20">
        <v>504723</v>
      </c>
      <c r="J23697" s="21">
        <f>IFERROR((I23697/H23697),0)</f>
        <v>1</v>
      </c>
      <c r="K23697" s="20"/>
      <c r="L23697" s="20"/>
      <c r="M23697" s="22"/>
    </row>
    <row r="23698" spans="1:13" s="14" customFormat="1" outlineLevel="2" x14ac:dyDescent="0.25">
      <c r="A23698" s="34"/>
      <c r="B23698" s="44" t="s">
        <v>5528</v>
      </c>
      <c r="C23698" s="31" t="s">
        <v>5042</v>
      </c>
      <c r="D23698" s="14" t="s">
        <v>2032</v>
      </c>
      <c r="E23698" s="14" t="s">
        <v>2039</v>
      </c>
      <c r="F23698" s="14" t="s">
        <v>2040</v>
      </c>
      <c r="G23698" s="14" t="s">
        <v>5862</v>
      </c>
      <c r="H23698" s="20">
        <v>629253</v>
      </c>
      <c r="I23698" s="20">
        <v>629253</v>
      </c>
      <c r="J23698" s="21">
        <f>IFERROR((I23698/H23698),0)</f>
        <v>1</v>
      </c>
      <c r="K23698" s="20"/>
      <c r="L23698" s="20"/>
      <c r="M23698" s="22"/>
    </row>
    <row r="23699" spans="1:13" s="14" customFormat="1" outlineLevel="2" x14ac:dyDescent="0.25">
      <c r="A23699" s="34"/>
      <c r="B23699" s="44" t="s">
        <v>5528</v>
      </c>
      <c r="C23699" s="31" t="s">
        <v>5042</v>
      </c>
      <c r="D23699" s="14" t="s">
        <v>2032</v>
      </c>
      <c r="E23699" s="14" t="s">
        <v>2039</v>
      </c>
      <c r="F23699" s="14" t="s">
        <v>2040</v>
      </c>
      <c r="G23699" s="14" t="s">
        <v>6109</v>
      </c>
      <c r="H23699" s="20">
        <v>3712857</v>
      </c>
      <c r="I23699" s="20">
        <v>3712857</v>
      </c>
      <c r="J23699" s="21">
        <f>IFERROR((I23699/H23699),0)</f>
        <v>1</v>
      </c>
      <c r="K23699" s="20"/>
      <c r="L23699" s="20"/>
      <c r="M23699" s="22"/>
    </row>
    <row r="23700" spans="1:13" s="14" customFormat="1" outlineLevel="2" x14ac:dyDescent="0.25">
      <c r="A23700" s="34"/>
      <c r="B23700" s="44" t="s">
        <v>5528</v>
      </c>
      <c r="C23700" s="31" t="s">
        <v>5042</v>
      </c>
      <c r="D23700" s="14" t="s">
        <v>2032</v>
      </c>
      <c r="E23700" s="14" t="s">
        <v>2039</v>
      </c>
      <c r="F23700" s="14" t="s">
        <v>2040</v>
      </c>
      <c r="G23700" s="14" t="s">
        <v>6481</v>
      </c>
      <c r="H23700" s="20">
        <v>1</v>
      </c>
      <c r="I23700" s="20">
        <v>1</v>
      </c>
      <c r="J23700" s="21">
        <f>IFERROR((I23700/H23700),0)</f>
        <v>1</v>
      </c>
      <c r="K23700" s="20"/>
      <c r="L23700" s="20"/>
      <c r="M23700" s="22"/>
    </row>
    <row r="23701" spans="1:13" s="14" customFormat="1" outlineLevel="2" x14ac:dyDescent="0.25">
      <c r="A23701" s="34"/>
      <c r="B23701" s="44" t="s">
        <v>5528</v>
      </c>
      <c r="C23701" s="31" t="s">
        <v>5042</v>
      </c>
      <c r="D23701" s="14" t="s">
        <v>5021</v>
      </c>
      <c r="E23701" s="14" t="s">
        <v>2039</v>
      </c>
      <c r="F23701" s="14" t="s">
        <v>2040</v>
      </c>
      <c r="G23701" s="14" t="s">
        <v>6485</v>
      </c>
      <c r="H23701" s="20">
        <v>39109</v>
      </c>
      <c r="I23701" s="20">
        <v>39109</v>
      </c>
      <c r="J23701" s="21">
        <f>IFERROR((I23701/H23701),0)</f>
        <v>1</v>
      </c>
      <c r="K23701" s="25"/>
      <c r="L23701" s="25"/>
      <c r="M23701" s="22"/>
    </row>
    <row r="23702" spans="1:13" s="14" customFormat="1" outlineLevel="2" x14ac:dyDescent="0.25">
      <c r="A23702" s="34"/>
      <c r="B23702" s="44" t="s">
        <v>5528</v>
      </c>
      <c r="C23702" s="31" t="s">
        <v>5042</v>
      </c>
      <c r="D23702" s="14" t="s">
        <v>2032</v>
      </c>
      <c r="E23702" s="14" t="s">
        <v>2039</v>
      </c>
      <c r="F23702" s="14" t="s">
        <v>2040</v>
      </c>
      <c r="G23702" s="14" t="s">
        <v>6492</v>
      </c>
      <c r="H23702" s="20">
        <v>23768</v>
      </c>
      <c r="I23702" s="20">
        <v>23768</v>
      </c>
      <c r="J23702" s="21">
        <f>IFERROR((I23702/H23702),0)</f>
        <v>1</v>
      </c>
      <c r="K23702" s="20"/>
      <c r="L23702" s="20"/>
      <c r="M23702" s="22"/>
    </row>
    <row r="23703" spans="1:13" s="14" customFormat="1" outlineLevel="2" x14ac:dyDescent="0.25">
      <c r="A23703" s="34"/>
      <c r="B23703" s="44" t="s">
        <v>5528</v>
      </c>
      <c r="C23703" s="31" t="s">
        <v>5042</v>
      </c>
      <c r="D23703" s="14" t="s">
        <v>2032</v>
      </c>
      <c r="E23703" s="14" t="s">
        <v>2039</v>
      </c>
      <c r="F23703" s="14" t="s">
        <v>2040</v>
      </c>
      <c r="G23703" s="14" t="s">
        <v>6493</v>
      </c>
      <c r="H23703" s="20">
        <v>-29820</v>
      </c>
      <c r="I23703" s="20"/>
      <c r="J23703" s="21">
        <f>IFERROR((I23703/H23703),0)</f>
        <v>0</v>
      </c>
      <c r="K23703" s="20"/>
      <c r="L23703" s="20"/>
      <c r="M23703" s="22"/>
    </row>
    <row r="23704" spans="1:13" s="14" customFormat="1" outlineLevel="1" x14ac:dyDescent="0.25">
      <c r="A23704" s="34"/>
      <c r="B23704" s="46" t="s">
        <v>10290</v>
      </c>
      <c r="C23704" s="40" t="str">
        <f>C23703</f>
        <v>ASIGNACIONES DIRECTAS (20% DEL SGR)</v>
      </c>
      <c r="D23704" s="39" t="str">
        <f>D23703</f>
        <v xml:space="preserve">CAUCA                                             </v>
      </c>
      <c r="E23704" s="39" t="str">
        <f>E23703</f>
        <v>19821</v>
      </c>
      <c r="F23704" s="39" t="str">
        <f>F23703</f>
        <v xml:space="preserve">TORIBIO                                           </v>
      </c>
      <c r="G23704" s="39" t="s">
        <v>10656</v>
      </c>
      <c r="H23704" s="20">
        <f>SUBTOTAL(9,H23696:H23703)</f>
        <v>5028993</v>
      </c>
      <c r="I23704" s="20">
        <f>SUBTOTAL(9,I23696:I23703)</f>
        <v>5058813</v>
      </c>
      <c r="J23704" s="42">
        <f>+I23704/H23704</f>
        <v>1.0059296165256146</v>
      </c>
      <c r="K23704" s="20">
        <f>SUBTOTAL(9,K23696:K23703)</f>
        <v>108095</v>
      </c>
      <c r="L23704" s="20">
        <f>SUBTOTAL(9,L23696:L23703)</f>
        <v>149102</v>
      </c>
      <c r="M23704" s="7">
        <f>IFERROR((L23704/K23704),"N.A")</f>
        <v>1.3793607474906333</v>
      </c>
    </row>
    <row r="23705" spans="1:13" s="14" customFormat="1" outlineLevel="2" x14ac:dyDescent="0.25">
      <c r="A23705" s="34"/>
      <c r="B23705" s="44" t="s">
        <v>5529</v>
      </c>
      <c r="C23705" s="31" t="s">
        <v>5042</v>
      </c>
      <c r="D23705" s="14" t="s">
        <v>2032</v>
      </c>
      <c r="E23705" s="14" t="s">
        <v>2042</v>
      </c>
      <c r="F23705" s="14" t="s">
        <v>2043</v>
      </c>
      <c r="G23705" s="14" t="s">
        <v>16</v>
      </c>
      <c r="H23705" s="15">
        <v>259070938</v>
      </c>
      <c r="I23705" s="15">
        <v>23814895.890000001</v>
      </c>
      <c r="J23705" s="16">
        <f>IFERROR((I23705/H23705),0)</f>
        <v>9.1924227680064988E-2</v>
      </c>
      <c r="K23705" s="15">
        <v>187452393</v>
      </c>
      <c r="L23705" s="15">
        <v>23814895.890000001</v>
      </c>
      <c r="M23705" s="17">
        <f>L23705/K23705</f>
        <v>0.12704503532264858</v>
      </c>
    </row>
    <row r="23706" spans="1:13" s="14" customFormat="1" outlineLevel="2" x14ac:dyDescent="0.25">
      <c r="A23706" s="34"/>
      <c r="B23706" s="44" t="s">
        <v>5529</v>
      </c>
      <c r="C23706" s="31" t="s">
        <v>5042</v>
      </c>
      <c r="D23706" s="14" t="s">
        <v>2032</v>
      </c>
      <c r="E23706" s="14" t="s">
        <v>2042</v>
      </c>
      <c r="F23706" s="14" t="s">
        <v>2043</v>
      </c>
      <c r="G23706" s="14" t="s">
        <v>5862</v>
      </c>
      <c r="H23706" s="20">
        <v>152134033</v>
      </c>
      <c r="I23706" s="20">
        <v>152134033</v>
      </c>
      <c r="J23706" s="21">
        <f>IFERROR((I23706/H23706),0)</f>
        <v>1</v>
      </c>
      <c r="K23706" s="20"/>
      <c r="L23706" s="20"/>
      <c r="M23706" s="22"/>
    </row>
    <row r="23707" spans="1:13" s="14" customFormat="1" outlineLevel="2" x14ac:dyDescent="0.25">
      <c r="A23707" s="34"/>
      <c r="B23707" s="44" t="s">
        <v>5529</v>
      </c>
      <c r="C23707" s="31" t="s">
        <v>5042</v>
      </c>
      <c r="D23707" s="14" t="s">
        <v>2032</v>
      </c>
      <c r="E23707" s="14" t="s">
        <v>2042</v>
      </c>
      <c r="F23707" s="14" t="s">
        <v>2043</v>
      </c>
      <c r="G23707" s="14" t="s">
        <v>6109</v>
      </c>
      <c r="H23707" s="20">
        <v>848527032</v>
      </c>
      <c r="I23707" s="20">
        <v>848527032</v>
      </c>
      <c r="J23707" s="21">
        <f>IFERROR((I23707/H23707),0)</f>
        <v>1</v>
      </c>
      <c r="K23707" s="20"/>
      <c r="L23707" s="20"/>
      <c r="M23707" s="22"/>
    </row>
    <row r="23708" spans="1:13" s="14" customFormat="1" outlineLevel="2" x14ac:dyDescent="0.25">
      <c r="A23708" s="34"/>
      <c r="B23708" s="44" t="s">
        <v>5529</v>
      </c>
      <c r="C23708" s="31" t="s">
        <v>5042</v>
      </c>
      <c r="D23708" s="14" t="s">
        <v>2032</v>
      </c>
      <c r="E23708" s="14" t="s">
        <v>2042</v>
      </c>
      <c r="F23708" s="14" t="s">
        <v>2043</v>
      </c>
      <c r="G23708" s="14" t="s">
        <v>6481</v>
      </c>
      <c r="H23708" s="20">
        <v>1602</v>
      </c>
      <c r="I23708" s="20">
        <v>1602</v>
      </c>
      <c r="J23708" s="21">
        <f>IFERROR((I23708/H23708),0)</f>
        <v>1</v>
      </c>
      <c r="K23708" s="20"/>
      <c r="L23708" s="20"/>
      <c r="M23708" s="22"/>
    </row>
    <row r="23709" spans="1:13" s="14" customFormat="1" outlineLevel="2" x14ac:dyDescent="0.25">
      <c r="A23709" s="34"/>
      <c r="B23709" s="44" t="s">
        <v>5529</v>
      </c>
      <c r="C23709" s="31" t="s">
        <v>5042</v>
      </c>
      <c r="D23709" s="14" t="s">
        <v>5021</v>
      </c>
      <c r="E23709" s="14" t="s">
        <v>2042</v>
      </c>
      <c r="F23709" s="14" t="s">
        <v>2043</v>
      </c>
      <c r="G23709" s="14" t="s">
        <v>6485</v>
      </c>
      <c r="H23709" s="20">
        <v>6717971</v>
      </c>
      <c r="I23709" s="20">
        <v>6717971</v>
      </c>
      <c r="J23709" s="21">
        <f>IFERROR((I23709/H23709),0)</f>
        <v>1</v>
      </c>
      <c r="K23709" s="25"/>
      <c r="L23709" s="25"/>
      <c r="M23709" s="22"/>
    </row>
    <row r="23710" spans="1:13" s="14" customFormat="1" outlineLevel="2" x14ac:dyDescent="0.25">
      <c r="A23710" s="34"/>
      <c r="B23710" s="44" t="s">
        <v>5529</v>
      </c>
      <c r="C23710" s="31" t="s">
        <v>5042</v>
      </c>
      <c r="D23710" s="14" t="s">
        <v>2032</v>
      </c>
      <c r="E23710" s="14" t="s">
        <v>2042</v>
      </c>
      <c r="F23710" s="14" t="s">
        <v>2043</v>
      </c>
      <c r="G23710" s="14" t="s">
        <v>6492</v>
      </c>
      <c r="H23710" s="20">
        <v>41084410</v>
      </c>
      <c r="I23710" s="20">
        <v>41084410</v>
      </c>
      <c r="J23710" s="21">
        <f>IFERROR((I23710/H23710),0)</f>
        <v>1</v>
      </c>
      <c r="K23710" s="20"/>
      <c r="L23710" s="20"/>
      <c r="M23710" s="22"/>
    </row>
    <row r="23711" spans="1:13" s="14" customFormat="1" outlineLevel="2" x14ac:dyDescent="0.25">
      <c r="A23711" s="34"/>
      <c r="B23711" s="44" t="s">
        <v>5529</v>
      </c>
      <c r="C23711" s="31" t="s">
        <v>5042</v>
      </c>
      <c r="D23711" s="14" t="s">
        <v>2032</v>
      </c>
      <c r="E23711" s="14" t="s">
        <v>2042</v>
      </c>
      <c r="F23711" s="14" t="s">
        <v>2043</v>
      </c>
      <c r="G23711" s="14" t="s">
        <v>6493</v>
      </c>
      <c r="H23711" s="20">
        <v>-51814188</v>
      </c>
      <c r="I23711" s="20"/>
      <c r="J23711" s="21">
        <f>IFERROR((I23711/H23711),0)</f>
        <v>0</v>
      </c>
      <c r="K23711" s="20"/>
      <c r="L23711" s="20"/>
      <c r="M23711" s="22"/>
    </row>
    <row r="23712" spans="1:13" s="14" customFormat="1" outlineLevel="1" x14ac:dyDescent="0.25">
      <c r="A23712" s="34"/>
      <c r="B23712" s="46" t="s">
        <v>10291</v>
      </c>
      <c r="C23712" s="40" t="str">
        <f>C23711</f>
        <v>ASIGNACIONES DIRECTAS (20% DEL SGR)</v>
      </c>
      <c r="D23712" s="39" t="str">
        <f>D23711</f>
        <v xml:space="preserve">CAUCA                                             </v>
      </c>
      <c r="E23712" s="39" t="str">
        <f>E23711</f>
        <v>19809</v>
      </c>
      <c r="F23712" s="39" t="str">
        <f>F23711</f>
        <v xml:space="preserve">TIMBIQUÍ                                          </v>
      </c>
      <c r="G23712" s="39" t="s">
        <v>10656</v>
      </c>
      <c r="H23712" s="20">
        <f>SUBTOTAL(9,H23705:H23711)</f>
        <v>1255721798</v>
      </c>
      <c r="I23712" s="20">
        <f>SUBTOTAL(9,I23705:I23711)</f>
        <v>1072279943.89</v>
      </c>
      <c r="J23712" s="42">
        <f>+I23712/H23712</f>
        <v>0.85391521083557709</v>
      </c>
      <c r="K23712" s="20">
        <f>SUBTOTAL(9,K23705:K23711)</f>
        <v>187452393</v>
      </c>
      <c r="L23712" s="20">
        <f>SUBTOTAL(9,L23705:L23711)</f>
        <v>23814895.890000001</v>
      </c>
      <c r="M23712" s="7">
        <f>IFERROR((L23712/K23712),"N.A")</f>
        <v>0.12704503532264858</v>
      </c>
    </row>
    <row r="23713" spans="1:13" s="14" customFormat="1" outlineLevel="2" x14ac:dyDescent="0.25">
      <c r="A23713" s="34"/>
      <c r="B23713" s="44" t="s">
        <v>5530</v>
      </c>
      <c r="C23713" s="31" t="s">
        <v>5042</v>
      </c>
      <c r="D23713" s="14" t="s">
        <v>2032</v>
      </c>
      <c r="E23713" s="14" t="s">
        <v>2045</v>
      </c>
      <c r="F23713" s="14" t="s">
        <v>2046</v>
      </c>
      <c r="G23713" s="14" t="s">
        <v>16</v>
      </c>
      <c r="H23713" s="15">
        <v>530075</v>
      </c>
      <c r="I23713" s="15">
        <v>530075</v>
      </c>
      <c r="J23713" s="16">
        <f>IFERROR((I23713/H23713),0)</f>
        <v>1</v>
      </c>
      <c r="K23713" s="15">
        <v>388859</v>
      </c>
      <c r="L23713" s="15">
        <v>530075</v>
      </c>
      <c r="M23713" s="17">
        <f>L23713/K23713</f>
        <v>1.3631547681807545</v>
      </c>
    </row>
    <row r="23714" spans="1:13" s="14" customFormat="1" outlineLevel="2" x14ac:dyDescent="0.25">
      <c r="A23714" s="34"/>
      <c r="B23714" s="44" t="s">
        <v>5530</v>
      </c>
      <c r="C23714" s="31" t="s">
        <v>5042</v>
      </c>
      <c r="D23714" s="14" t="s">
        <v>2032</v>
      </c>
      <c r="E23714" s="14" t="s">
        <v>2045</v>
      </c>
      <c r="F23714" s="14" t="s">
        <v>2046</v>
      </c>
      <c r="G23714" s="14" t="s">
        <v>5862</v>
      </c>
      <c r="H23714" s="20">
        <v>375483</v>
      </c>
      <c r="I23714" s="20">
        <v>375483</v>
      </c>
      <c r="J23714" s="21">
        <f>IFERROR((I23714/H23714),0)</f>
        <v>1</v>
      </c>
      <c r="K23714" s="20"/>
      <c r="L23714" s="20"/>
      <c r="M23714" s="22"/>
    </row>
    <row r="23715" spans="1:13" s="14" customFormat="1" outlineLevel="2" x14ac:dyDescent="0.25">
      <c r="A23715" s="34"/>
      <c r="B23715" s="44" t="s">
        <v>5530</v>
      </c>
      <c r="C23715" s="31" t="s">
        <v>5042</v>
      </c>
      <c r="D23715" s="14" t="s">
        <v>2032</v>
      </c>
      <c r="E23715" s="14" t="s">
        <v>2045</v>
      </c>
      <c r="F23715" s="14" t="s">
        <v>2046</v>
      </c>
      <c r="G23715" s="14" t="s">
        <v>6109</v>
      </c>
      <c r="H23715" s="20">
        <v>2262250</v>
      </c>
      <c r="I23715" s="20">
        <v>2262250</v>
      </c>
      <c r="J23715" s="21">
        <f>IFERROR((I23715/H23715),0)</f>
        <v>1</v>
      </c>
      <c r="K23715" s="20"/>
      <c r="L23715" s="20"/>
      <c r="M23715" s="22"/>
    </row>
    <row r="23716" spans="1:13" s="14" customFormat="1" outlineLevel="2" x14ac:dyDescent="0.25">
      <c r="A23716" s="34"/>
      <c r="B23716" s="44" t="s">
        <v>5530</v>
      </c>
      <c r="C23716" s="31" t="s">
        <v>5042</v>
      </c>
      <c r="D23716" s="14" t="s">
        <v>2032</v>
      </c>
      <c r="E23716" s="14" t="s">
        <v>2045</v>
      </c>
      <c r="F23716" s="14" t="s">
        <v>2046</v>
      </c>
      <c r="G23716" s="14" t="s">
        <v>6481</v>
      </c>
      <c r="H23716" s="20">
        <v>3</v>
      </c>
      <c r="I23716" s="20">
        <v>3</v>
      </c>
      <c r="J23716" s="21">
        <f>IFERROR((I23716/H23716),0)</f>
        <v>1</v>
      </c>
      <c r="K23716" s="20"/>
      <c r="L23716" s="20"/>
      <c r="M23716" s="22"/>
    </row>
    <row r="23717" spans="1:13" s="14" customFormat="1" outlineLevel="2" x14ac:dyDescent="0.25">
      <c r="A23717" s="34"/>
      <c r="B23717" s="44" t="s">
        <v>5530</v>
      </c>
      <c r="C23717" s="31" t="s">
        <v>5042</v>
      </c>
      <c r="D23717" s="14" t="s">
        <v>2032</v>
      </c>
      <c r="E23717" s="14" t="s">
        <v>2045</v>
      </c>
      <c r="F23717" s="14" t="s">
        <v>2046</v>
      </c>
      <c r="G23717" s="14" t="s">
        <v>6492</v>
      </c>
      <c r="H23717" s="20">
        <v>87145</v>
      </c>
      <c r="I23717" s="20">
        <v>87145</v>
      </c>
      <c r="J23717" s="21">
        <f>IFERROR((I23717/H23717),0)</f>
        <v>1</v>
      </c>
      <c r="K23717" s="20"/>
      <c r="L23717" s="20"/>
      <c r="M23717" s="22"/>
    </row>
    <row r="23718" spans="1:13" s="14" customFormat="1" outlineLevel="2" x14ac:dyDescent="0.25">
      <c r="A23718" s="34"/>
      <c r="B23718" s="44" t="s">
        <v>5530</v>
      </c>
      <c r="C23718" s="31" t="s">
        <v>5042</v>
      </c>
      <c r="D23718" s="14" t="s">
        <v>2032</v>
      </c>
      <c r="E23718" s="14" t="s">
        <v>2045</v>
      </c>
      <c r="F23718" s="14" t="s">
        <v>2046</v>
      </c>
      <c r="G23718" s="14" t="s">
        <v>6493</v>
      </c>
      <c r="H23718" s="20">
        <v>-106015</v>
      </c>
      <c r="I23718" s="20"/>
      <c r="J23718" s="21">
        <f>IFERROR((I23718/H23718),0)</f>
        <v>0</v>
      </c>
      <c r="K23718" s="20"/>
      <c r="L23718" s="20"/>
      <c r="M23718" s="22"/>
    </row>
    <row r="23719" spans="1:13" s="14" customFormat="1" outlineLevel="1" x14ac:dyDescent="0.25">
      <c r="A23719" s="34"/>
      <c r="B23719" s="46" t="s">
        <v>10292</v>
      </c>
      <c r="C23719" s="40" t="str">
        <f>C23718</f>
        <v>ASIGNACIONES DIRECTAS (20% DEL SGR)</v>
      </c>
      <c r="D23719" s="39" t="str">
        <f>D23718</f>
        <v xml:space="preserve">CAUCA                                             </v>
      </c>
      <c r="E23719" s="39" t="str">
        <f>E23718</f>
        <v>19807</v>
      </c>
      <c r="F23719" s="39" t="str">
        <f>F23718</f>
        <v xml:space="preserve">TIMBÍO                                            </v>
      </c>
      <c r="G23719" s="39" t="s">
        <v>10656</v>
      </c>
      <c r="H23719" s="20">
        <f>SUBTOTAL(9,H23713:H23718)</f>
        <v>3148941</v>
      </c>
      <c r="I23719" s="20">
        <f>SUBTOTAL(9,I23713:I23718)</f>
        <v>3254956</v>
      </c>
      <c r="J23719" s="42">
        <f>+I23719/H23719</f>
        <v>1.0336668740379702</v>
      </c>
      <c r="K23719" s="20">
        <f>SUBTOTAL(9,K23713:K23718)</f>
        <v>388859</v>
      </c>
      <c r="L23719" s="20">
        <f>SUBTOTAL(9,L23713:L23718)</f>
        <v>530075</v>
      </c>
      <c r="M23719" s="7">
        <f>IFERROR((L23719/K23719),"N.A")</f>
        <v>1.3631547681807545</v>
      </c>
    </row>
    <row r="23720" spans="1:13" s="14" customFormat="1" outlineLevel="2" x14ac:dyDescent="0.25">
      <c r="A23720" s="34"/>
      <c r="B23720" s="44" t="s">
        <v>6024</v>
      </c>
      <c r="C23720" s="31" t="s">
        <v>5042</v>
      </c>
      <c r="D23720" s="14" t="s">
        <v>2032</v>
      </c>
      <c r="E23720" s="14" t="s">
        <v>2048</v>
      </c>
      <c r="F23720" s="14" t="s">
        <v>470</v>
      </c>
      <c r="G23720" s="14" t="s">
        <v>5862</v>
      </c>
      <c r="H23720" s="20">
        <v>14690</v>
      </c>
      <c r="I23720" s="20">
        <v>14690</v>
      </c>
      <c r="J23720" s="21">
        <f>IFERROR((I23720/H23720),0)</f>
        <v>1</v>
      </c>
      <c r="K23720" s="20"/>
      <c r="L23720" s="20"/>
      <c r="M23720" s="22"/>
    </row>
    <row r="23721" spans="1:13" s="14" customFormat="1" outlineLevel="2" x14ac:dyDescent="0.25">
      <c r="A23721" s="34"/>
      <c r="B23721" s="44" t="s">
        <v>6024</v>
      </c>
      <c r="C23721" s="31" t="s">
        <v>5042</v>
      </c>
      <c r="D23721" s="14" t="s">
        <v>2032</v>
      </c>
      <c r="E23721" s="14" t="s">
        <v>2048</v>
      </c>
      <c r="F23721" s="14" t="s">
        <v>470</v>
      </c>
      <c r="G23721" s="14" t="s">
        <v>6109</v>
      </c>
      <c r="H23721" s="20">
        <v>98551</v>
      </c>
      <c r="I23721" s="20">
        <v>98551</v>
      </c>
      <c r="J23721" s="21">
        <f>IFERROR((I23721/H23721),0)</f>
        <v>1</v>
      </c>
      <c r="K23721" s="20"/>
      <c r="L23721" s="20"/>
      <c r="M23721" s="22"/>
    </row>
    <row r="23722" spans="1:13" s="14" customFormat="1" outlineLevel="1" x14ac:dyDescent="0.25">
      <c r="A23722" s="34"/>
      <c r="B23722" s="46" t="s">
        <v>10293</v>
      </c>
      <c r="C23722" s="40" t="str">
        <f>C23721</f>
        <v>ASIGNACIONES DIRECTAS (20% DEL SGR)</v>
      </c>
      <c r="D23722" s="39" t="str">
        <f>D23721</f>
        <v xml:space="preserve">CAUCA                                             </v>
      </c>
      <c r="E23722" s="39" t="str">
        <f>E23721</f>
        <v>19785</v>
      </c>
      <c r="F23722" s="39" t="str">
        <f>F23721</f>
        <v xml:space="preserve">SUCRE                                             </v>
      </c>
      <c r="G23722" s="39" t="s">
        <v>10656</v>
      </c>
      <c r="H23722" s="20">
        <f>SUBTOTAL(9,H23720:H23721)</f>
        <v>113241</v>
      </c>
      <c r="I23722" s="20">
        <f>SUBTOTAL(9,I23720:I23721)</f>
        <v>113241</v>
      </c>
      <c r="J23722" s="42">
        <f>+I23722/H23722</f>
        <v>1</v>
      </c>
      <c r="K23722" s="20">
        <f>SUBTOTAL(9,K23720:K23721)</f>
        <v>0</v>
      </c>
      <c r="L23722" s="20">
        <f>SUBTOTAL(9,L23720:L23721)</f>
        <v>0</v>
      </c>
      <c r="M23722" s="7" t="str">
        <f>IFERROR((L23722/K23722),"N.A")</f>
        <v>N.A</v>
      </c>
    </row>
    <row r="23723" spans="1:13" s="14" customFormat="1" outlineLevel="2" x14ac:dyDescent="0.25">
      <c r="A23723" s="34"/>
      <c r="B23723" s="44" t="s">
        <v>5531</v>
      </c>
      <c r="C23723" s="31" t="s">
        <v>5042</v>
      </c>
      <c r="D23723" s="14" t="s">
        <v>2032</v>
      </c>
      <c r="E23723" s="14" t="s">
        <v>2050</v>
      </c>
      <c r="F23723" s="14" t="s">
        <v>348</v>
      </c>
      <c r="G23723" s="14" t="s">
        <v>16</v>
      </c>
      <c r="H23723" s="15">
        <v>479620192</v>
      </c>
      <c r="I23723" s="15">
        <v>25105556.870000005</v>
      </c>
      <c r="J23723" s="16">
        <f>IFERROR((I23723/H23723),0)</f>
        <v>5.2344662065436989E-2</v>
      </c>
      <c r="K23723" s="15">
        <v>347032177</v>
      </c>
      <c r="L23723" s="15">
        <v>25105556.870000005</v>
      </c>
      <c r="M23723" s="17">
        <f>L23723/K23723</f>
        <v>7.2343599625345423E-2</v>
      </c>
    </row>
    <row r="23724" spans="1:13" s="14" customFormat="1" outlineLevel="2" x14ac:dyDescent="0.25">
      <c r="A23724" s="34"/>
      <c r="B23724" s="44" t="s">
        <v>5531</v>
      </c>
      <c r="C23724" s="31" t="s">
        <v>5042</v>
      </c>
      <c r="D23724" s="14" t="s">
        <v>2032</v>
      </c>
      <c r="E23724" s="14" t="s">
        <v>2050</v>
      </c>
      <c r="F23724" s="14" t="s">
        <v>348</v>
      </c>
      <c r="G23724" s="14" t="s">
        <v>5818</v>
      </c>
      <c r="H23724" s="20">
        <v>322011650</v>
      </c>
      <c r="I23724" s="20">
        <v>322011650</v>
      </c>
      <c r="J23724" s="21">
        <f>IFERROR((I23724/H23724),0)</f>
        <v>1</v>
      </c>
      <c r="K23724" s="20"/>
      <c r="L23724" s="20"/>
      <c r="M23724" s="22"/>
    </row>
    <row r="23725" spans="1:13" s="14" customFormat="1" outlineLevel="2" x14ac:dyDescent="0.25">
      <c r="A23725" s="34"/>
      <c r="B23725" s="44" t="s">
        <v>5531</v>
      </c>
      <c r="C23725" s="31" t="s">
        <v>5042</v>
      </c>
      <c r="D23725" s="14" t="s">
        <v>2032</v>
      </c>
      <c r="E23725" s="14" t="s">
        <v>2050</v>
      </c>
      <c r="F23725" s="14" t="s">
        <v>348</v>
      </c>
      <c r="G23725" s="14" t="s">
        <v>5862</v>
      </c>
      <c r="H23725" s="20">
        <v>420576170</v>
      </c>
      <c r="I23725" s="20">
        <v>420576170</v>
      </c>
      <c r="J23725" s="21">
        <f>IFERROR((I23725/H23725),0)</f>
        <v>1</v>
      </c>
      <c r="K23725" s="20"/>
      <c r="L23725" s="20"/>
      <c r="M23725" s="22"/>
    </row>
    <row r="23726" spans="1:13" s="14" customFormat="1" outlineLevel="2" x14ac:dyDescent="0.25">
      <c r="A23726" s="34"/>
      <c r="B23726" s="44" t="s">
        <v>5531</v>
      </c>
      <c r="C23726" s="31" t="s">
        <v>5042</v>
      </c>
      <c r="D23726" s="14" t="s">
        <v>2032</v>
      </c>
      <c r="E23726" s="14" t="s">
        <v>2050</v>
      </c>
      <c r="F23726" s="14" t="s">
        <v>348</v>
      </c>
      <c r="G23726" s="14" t="s">
        <v>6109</v>
      </c>
      <c r="H23726" s="20">
        <v>2455737248</v>
      </c>
      <c r="I23726" s="20">
        <v>2455737248</v>
      </c>
      <c r="J23726" s="21">
        <f>IFERROR((I23726/H23726),0)</f>
        <v>1</v>
      </c>
      <c r="K23726" s="20"/>
      <c r="L23726" s="20"/>
      <c r="M23726" s="22"/>
    </row>
    <row r="23727" spans="1:13" s="14" customFormat="1" outlineLevel="2" x14ac:dyDescent="0.25">
      <c r="A23727" s="34"/>
      <c r="B23727" s="44" t="s">
        <v>5531</v>
      </c>
      <c r="C23727" s="31" t="s">
        <v>5042</v>
      </c>
      <c r="D23727" s="14" t="s">
        <v>2032</v>
      </c>
      <c r="E23727" s="14" t="s">
        <v>2050</v>
      </c>
      <c r="F23727" s="14" t="s">
        <v>348</v>
      </c>
      <c r="G23727" s="14" t="s">
        <v>6481</v>
      </c>
      <c r="H23727" s="20">
        <v>2966</v>
      </c>
      <c r="I23727" s="20">
        <v>2966</v>
      </c>
      <c r="J23727" s="21">
        <f>IFERROR((I23727/H23727),0)</f>
        <v>1</v>
      </c>
      <c r="K23727" s="20"/>
      <c r="L23727" s="20"/>
      <c r="M23727" s="22"/>
    </row>
    <row r="23728" spans="1:13" s="14" customFormat="1" outlineLevel="2" x14ac:dyDescent="0.25">
      <c r="A23728" s="34"/>
      <c r="B23728" s="44" t="s">
        <v>5531</v>
      </c>
      <c r="C23728" s="31" t="s">
        <v>5042</v>
      </c>
      <c r="D23728" s="14" t="s">
        <v>5021</v>
      </c>
      <c r="E23728" s="14" t="s">
        <v>2050</v>
      </c>
      <c r="F23728" s="14" t="s">
        <v>348</v>
      </c>
      <c r="G23728" s="14" t="s">
        <v>6485</v>
      </c>
      <c r="H23728" s="20">
        <v>190000325</v>
      </c>
      <c r="I23728" s="20">
        <v>190000325</v>
      </c>
      <c r="J23728" s="21">
        <f>IFERROR((I23728/H23728),0)</f>
        <v>1</v>
      </c>
      <c r="K23728" s="25"/>
      <c r="L23728" s="25"/>
      <c r="M23728" s="22"/>
    </row>
    <row r="23729" spans="1:13" s="14" customFormat="1" outlineLevel="2" x14ac:dyDescent="0.25">
      <c r="A23729" s="34"/>
      <c r="B23729" s="44" t="s">
        <v>5531</v>
      </c>
      <c r="C23729" s="31" t="s">
        <v>5042</v>
      </c>
      <c r="D23729" s="14" t="s">
        <v>2032</v>
      </c>
      <c r="E23729" s="14" t="s">
        <v>2050</v>
      </c>
      <c r="F23729" s="14" t="s">
        <v>348</v>
      </c>
      <c r="G23729" s="14" t="s">
        <v>6492</v>
      </c>
      <c r="H23729" s="20">
        <v>76059909</v>
      </c>
      <c r="I23729" s="20">
        <v>76059909</v>
      </c>
      <c r="J23729" s="21">
        <f>IFERROR((I23729/H23729),0)</f>
        <v>1</v>
      </c>
      <c r="K23729" s="20"/>
      <c r="L23729" s="20"/>
      <c r="M23729" s="22"/>
    </row>
    <row r="23730" spans="1:13" s="14" customFormat="1" outlineLevel="2" x14ac:dyDescent="0.25">
      <c r="A23730" s="34"/>
      <c r="B23730" s="44" t="s">
        <v>5531</v>
      </c>
      <c r="C23730" s="31" t="s">
        <v>5042</v>
      </c>
      <c r="D23730" s="14" t="s">
        <v>2032</v>
      </c>
      <c r="E23730" s="14" t="s">
        <v>2050</v>
      </c>
      <c r="F23730" s="14" t="s">
        <v>348</v>
      </c>
      <c r="G23730" s="14" t="s">
        <v>6493</v>
      </c>
      <c r="H23730" s="20">
        <v>-95924038</v>
      </c>
      <c r="I23730" s="20"/>
      <c r="J23730" s="21">
        <f>IFERROR((I23730/H23730),0)</f>
        <v>0</v>
      </c>
      <c r="K23730" s="20"/>
      <c r="L23730" s="20"/>
      <c r="M23730" s="22"/>
    </row>
    <row r="23731" spans="1:13" s="14" customFormat="1" outlineLevel="1" x14ac:dyDescent="0.25">
      <c r="A23731" s="34"/>
      <c r="B23731" s="46" t="s">
        <v>10294</v>
      </c>
      <c r="C23731" s="40" t="str">
        <f>C23730</f>
        <v>ASIGNACIONES DIRECTAS (20% DEL SGR)</v>
      </c>
      <c r="D23731" s="39" t="str">
        <f>D23730</f>
        <v xml:space="preserve">CAUCA                                             </v>
      </c>
      <c r="E23731" s="39" t="str">
        <f>E23730</f>
        <v>19780</v>
      </c>
      <c r="F23731" s="39" t="str">
        <f>F23730</f>
        <v xml:space="preserve">SUÁREZ                                            </v>
      </c>
      <c r="G23731" s="39" t="s">
        <v>10656</v>
      </c>
      <c r="H23731" s="20">
        <f>SUBTOTAL(9,H23723:H23730)</f>
        <v>3848084422</v>
      </c>
      <c r="I23731" s="20">
        <f>SUBTOTAL(9,I23723:I23730)</f>
        <v>3489493824.8699999</v>
      </c>
      <c r="J23731" s="42">
        <f>+I23731/H23731</f>
        <v>0.90681321982441676</v>
      </c>
      <c r="K23731" s="20">
        <f>SUBTOTAL(9,K23723:K23730)</f>
        <v>347032177</v>
      </c>
      <c r="L23731" s="20">
        <f>SUBTOTAL(9,L23723:L23730)</f>
        <v>25105556.870000005</v>
      </c>
      <c r="M23731" s="7">
        <f>IFERROR((L23731/K23731),"N.A")</f>
        <v>7.2343599625345423E-2</v>
      </c>
    </row>
    <row r="23732" spans="1:13" s="14" customFormat="1" outlineLevel="2" x14ac:dyDescent="0.25">
      <c r="A23732" s="34"/>
      <c r="B23732" s="44" t="s">
        <v>6025</v>
      </c>
      <c r="C23732" s="31" t="s">
        <v>5042</v>
      </c>
      <c r="D23732" s="14" t="s">
        <v>2032</v>
      </c>
      <c r="E23732" s="14" t="s">
        <v>2052</v>
      </c>
      <c r="F23732" s="14" t="s">
        <v>2053</v>
      </c>
      <c r="G23732" s="14" t="s">
        <v>5862</v>
      </c>
      <c r="H23732" s="20">
        <v>178164</v>
      </c>
      <c r="I23732" s="20">
        <v>178164</v>
      </c>
      <c r="J23732" s="21">
        <f>IFERROR((I23732/H23732),0)</f>
        <v>1</v>
      </c>
      <c r="K23732" s="20"/>
      <c r="L23732" s="20"/>
      <c r="M23732" s="22"/>
    </row>
    <row r="23733" spans="1:13" s="14" customFormat="1" outlineLevel="2" x14ac:dyDescent="0.25">
      <c r="A23733" s="34"/>
      <c r="B23733" s="44" t="s">
        <v>6025</v>
      </c>
      <c r="C23733" s="31" t="s">
        <v>5042</v>
      </c>
      <c r="D23733" s="14" t="s">
        <v>2032</v>
      </c>
      <c r="E23733" s="14" t="s">
        <v>2052</v>
      </c>
      <c r="F23733" s="14" t="s">
        <v>2053</v>
      </c>
      <c r="G23733" s="14" t="s">
        <v>6109</v>
      </c>
      <c r="H23733" s="20">
        <v>1186982</v>
      </c>
      <c r="I23733" s="20">
        <v>1186982</v>
      </c>
      <c r="J23733" s="21">
        <f>IFERROR((I23733/H23733),0)</f>
        <v>1</v>
      </c>
      <c r="K23733" s="20"/>
      <c r="L23733" s="20"/>
      <c r="M23733" s="22"/>
    </row>
    <row r="23734" spans="1:13" s="14" customFormat="1" outlineLevel="1" x14ac:dyDescent="0.25">
      <c r="A23734" s="34"/>
      <c r="B23734" s="46" t="s">
        <v>10295</v>
      </c>
      <c r="C23734" s="40" t="str">
        <f>C23733</f>
        <v>ASIGNACIONES DIRECTAS (20% DEL SGR)</v>
      </c>
      <c r="D23734" s="39" t="str">
        <f>D23733</f>
        <v xml:space="preserve">CAUCA                                             </v>
      </c>
      <c r="E23734" s="39" t="str">
        <f>E23733</f>
        <v>19760</v>
      </c>
      <c r="F23734" s="39" t="str">
        <f>F23733</f>
        <v xml:space="preserve">SOTARA                                            </v>
      </c>
      <c r="G23734" s="39" t="s">
        <v>10656</v>
      </c>
      <c r="H23734" s="20">
        <f>SUBTOTAL(9,H23732:H23733)</f>
        <v>1365146</v>
      </c>
      <c r="I23734" s="20">
        <f>SUBTOTAL(9,I23732:I23733)</f>
        <v>1365146</v>
      </c>
      <c r="J23734" s="42">
        <f>+I23734/H23734</f>
        <v>1</v>
      </c>
      <c r="K23734" s="20">
        <f>SUBTOTAL(9,K23732:K23733)</f>
        <v>0</v>
      </c>
      <c r="L23734" s="20">
        <f>SUBTOTAL(9,L23732:L23733)</f>
        <v>0</v>
      </c>
      <c r="M23734" s="7" t="str">
        <f>IFERROR((L23734/K23734),"N.A")</f>
        <v>N.A</v>
      </c>
    </row>
    <row r="23735" spans="1:13" s="14" customFormat="1" outlineLevel="2" x14ac:dyDescent="0.25">
      <c r="A23735" s="34"/>
      <c r="B23735" s="44" t="s">
        <v>5532</v>
      </c>
      <c r="C23735" s="31" t="s">
        <v>5042</v>
      </c>
      <c r="D23735" s="14" t="s">
        <v>2032</v>
      </c>
      <c r="E23735" s="14" t="s">
        <v>2058</v>
      </c>
      <c r="F23735" s="14" t="s">
        <v>2059</v>
      </c>
      <c r="G23735" s="14" t="s">
        <v>16</v>
      </c>
      <c r="H23735" s="15">
        <v>6049653</v>
      </c>
      <c r="I23735" s="15">
        <v>6049653</v>
      </c>
      <c r="J23735" s="16">
        <f>IFERROR((I23735/H23735),0)</f>
        <v>1</v>
      </c>
      <c r="K23735" s="15">
        <v>4377515</v>
      </c>
      <c r="L23735" s="15">
        <v>6049653</v>
      </c>
      <c r="M23735" s="17">
        <f>L23735/K23735</f>
        <v>1.3819833855509347</v>
      </c>
    </row>
    <row r="23736" spans="1:13" s="14" customFormat="1" outlineLevel="2" x14ac:dyDescent="0.25">
      <c r="A23736" s="34"/>
      <c r="B23736" s="44" t="s">
        <v>5532</v>
      </c>
      <c r="C23736" s="31" t="s">
        <v>5042</v>
      </c>
      <c r="D23736" s="14" t="s">
        <v>2032</v>
      </c>
      <c r="E23736" s="14" t="s">
        <v>2058</v>
      </c>
      <c r="F23736" s="14" t="s">
        <v>2059</v>
      </c>
      <c r="G23736" s="14" t="s">
        <v>5862</v>
      </c>
      <c r="H23736" s="20">
        <v>14309248</v>
      </c>
      <c r="I23736" s="20">
        <v>14309248</v>
      </c>
      <c r="J23736" s="21">
        <f>IFERROR((I23736/H23736),0)</f>
        <v>1</v>
      </c>
      <c r="K23736" s="20"/>
      <c r="L23736" s="20"/>
      <c r="M23736" s="22"/>
    </row>
    <row r="23737" spans="1:13" s="14" customFormat="1" outlineLevel="2" x14ac:dyDescent="0.25">
      <c r="A23737" s="34"/>
      <c r="B23737" s="44" t="s">
        <v>5532</v>
      </c>
      <c r="C23737" s="31" t="s">
        <v>5042</v>
      </c>
      <c r="D23737" s="14" t="s">
        <v>2032</v>
      </c>
      <c r="E23737" s="14" t="s">
        <v>2058</v>
      </c>
      <c r="F23737" s="14" t="s">
        <v>2059</v>
      </c>
      <c r="G23737" s="14" t="s">
        <v>6109</v>
      </c>
      <c r="H23737" s="20">
        <v>94627131</v>
      </c>
      <c r="I23737" s="20">
        <v>94627131</v>
      </c>
      <c r="J23737" s="21">
        <f>IFERROR((I23737/H23737),0)</f>
        <v>1</v>
      </c>
      <c r="K23737" s="20"/>
      <c r="L23737" s="20"/>
      <c r="M23737" s="22"/>
    </row>
    <row r="23738" spans="1:13" s="14" customFormat="1" outlineLevel="2" x14ac:dyDescent="0.25">
      <c r="A23738" s="34"/>
      <c r="B23738" s="44" t="s">
        <v>5532</v>
      </c>
      <c r="C23738" s="31" t="s">
        <v>5042</v>
      </c>
      <c r="D23738" s="14" t="s">
        <v>2032</v>
      </c>
      <c r="E23738" s="14" t="s">
        <v>2058</v>
      </c>
      <c r="F23738" s="14" t="s">
        <v>2059</v>
      </c>
      <c r="G23738" s="14" t="s">
        <v>6481</v>
      </c>
      <c r="H23738" s="20">
        <v>37</v>
      </c>
      <c r="I23738" s="20">
        <v>37</v>
      </c>
      <c r="J23738" s="21">
        <f>IFERROR((I23738/H23738),0)</f>
        <v>1</v>
      </c>
      <c r="K23738" s="20"/>
      <c r="L23738" s="20"/>
      <c r="M23738" s="22"/>
    </row>
    <row r="23739" spans="1:13" s="14" customFormat="1" outlineLevel="2" x14ac:dyDescent="0.25">
      <c r="A23739" s="34"/>
      <c r="B23739" s="44" t="s">
        <v>5532</v>
      </c>
      <c r="C23739" s="31" t="s">
        <v>5042</v>
      </c>
      <c r="D23739" s="14" t="s">
        <v>5021</v>
      </c>
      <c r="E23739" s="14" t="s">
        <v>2058</v>
      </c>
      <c r="F23739" s="14" t="s">
        <v>2059</v>
      </c>
      <c r="G23739" s="14" t="s">
        <v>6485</v>
      </c>
      <c r="H23739" s="20">
        <v>34862</v>
      </c>
      <c r="I23739" s="20">
        <v>34862</v>
      </c>
      <c r="J23739" s="21">
        <f>IFERROR((I23739/H23739),0)</f>
        <v>1</v>
      </c>
      <c r="K23739" s="25"/>
      <c r="L23739" s="25"/>
      <c r="M23739" s="22"/>
    </row>
    <row r="23740" spans="1:13" s="14" customFormat="1" outlineLevel="2" x14ac:dyDescent="0.25">
      <c r="A23740" s="34"/>
      <c r="B23740" s="44" t="s">
        <v>5532</v>
      </c>
      <c r="C23740" s="31" t="s">
        <v>5042</v>
      </c>
      <c r="D23740" s="14" t="s">
        <v>2032</v>
      </c>
      <c r="E23740" s="14" t="s">
        <v>2058</v>
      </c>
      <c r="F23740" s="14" t="s">
        <v>2059</v>
      </c>
      <c r="G23740" s="14" t="s">
        <v>6492</v>
      </c>
      <c r="H23740" s="20">
        <v>959521</v>
      </c>
      <c r="I23740" s="20">
        <v>959521</v>
      </c>
      <c r="J23740" s="21">
        <f>IFERROR((I23740/H23740),0)</f>
        <v>1</v>
      </c>
      <c r="K23740" s="20"/>
      <c r="L23740" s="20"/>
      <c r="M23740" s="22"/>
    </row>
    <row r="23741" spans="1:13" s="14" customFormat="1" outlineLevel="2" x14ac:dyDescent="0.25">
      <c r="A23741" s="34"/>
      <c r="B23741" s="44" t="s">
        <v>5532</v>
      </c>
      <c r="C23741" s="31" t="s">
        <v>5042</v>
      </c>
      <c r="D23741" s="14" t="s">
        <v>2032</v>
      </c>
      <c r="E23741" s="14" t="s">
        <v>2058</v>
      </c>
      <c r="F23741" s="14" t="s">
        <v>2059</v>
      </c>
      <c r="G23741" s="14" t="s">
        <v>6493</v>
      </c>
      <c r="H23741" s="20">
        <v>-1209931</v>
      </c>
      <c r="I23741" s="20"/>
      <c r="J23741" s="21">
        <f>IFERROR((I23741/H23741),0)</f>
        <v>0</v>
      </c>
      <c r="K23741" s="20"/>
      <c r="L23741" s="20"/>
      <c r="M23741" s="22"/>
    </row>
    <row r="23742" spans="1:13" s="14" customFormat="1" outlineLevel="1" x14ac:dyDescent="0.25">
      <c r="A23742" s="34"/>
      <c r="B23742" s="46" t="s">
        <v>10296</v>
      </c>
      <c r="C23742" s="40" t="str">
        <f>C23741</f>
        <v>ASIGNACIONES DIRECTAS (20% DEL SGR)</v>
      </c>
      <c r="D23742" s="39" t="str">
        <f>D23741</f>
        <v xml:space="preserve">CAUCA                                             </v>
      </c>
      <c r="E23742" s="39" t="str">
        <f>E23741</f>
        <v>19701</v>
      </c>
      <c r="F23742" s="39" t="str">
        <f>F23741</f>
        <v xml:space="preserve">SANTA ROSA                                        </v>
      </c>
      <c r="G23742" s="39" t="s">
        <v>10656</v>
      </c>
      <c r="H23742" s="20">
        <f>SUBTOTAL(9,H23735:H23741)</f>
        <v>114770521</v>
      </c>
      <c r="I23742" s="20">
        <f>SUBTOTAL(9,I23735:I23741)</f>
        <v>115980452</v>
      </c>
      <c r="J23742" s="42">
        <f>+I23742/H23742</f>
        <v>1.0105421757212376</v>
      </c>
      <c r="K23742" s="20">
        <f>SUBTOTAL(9,K23735:K23741)</f>
        <v>4377515</v>
      </c>
      <c r="L23742" s="20">
        <f>SUBTOTAL(9,L23735:L23741)</f>
        <v>6049653</v>
      </c>
      <c r="M23742" s="7">
        <f>IFERROR((L23742/K23742),"N.A")</f>
        <v>1.3819833855509347</v>
      </c>
    </row>
    <row r="23743" spans="1:13" s="14" customFormat="1" outlineLevel="2" x14ac:dyDescent="0.25">
      <c r="A23743" s="34"/>
      <c r="B23743" s="44" t="s">
        <v>5533</v>
      </c>
      <c r="C23743" s="31" t="s">
        <v>5042</v>
      </c>
      <c r="D23743" s="14" t="s">
        <v>2032</v>
      </c>
      <c r="E23743" s="14" t="s">
        <v>2061</v>
      </c>
      <c r="F23743" s="14" t="s">
        <v>2062</v>
      </c>
      <c r="G23743" s="14" t="s">
        <v>16</v>
      </c>
      <c r="H23743" s="15">
        <v>8531080</v>
      </c>
      <c r="I23743" s="15">
        <v>5320358.04</v>
      </c>
      <c r="J23743" s="16">
        <f>IFERROR((I23743/H23743),0)</f>
        <v>0.62364413884291325</v>
      </c>
      <c r="K23743" s="15">
        <v>6031270</v>
      </c>
      <c r="L23743" s="15">
        <v>5320358.04</v>
      </c>
      <c r="M23743" s="17">
        <f>L23743/K23743</f>
        <v>0.88212897781064359</v>
      </c>
    </row>
    <row r="23744" spans="1:13" s="14" customFormat="1" outlineLevel="2" x14ac:dyDescent="0.25">
      <c r="A23744" s="34"/>
      <c r="B23744" s="44" t="s">
        <v>5533</v>
      </c>
      <c r="C23744" s="31" t="s">
        <v>5042</v>
      </c>
      <c r="D23744" s="14" t="s">
        <v>2032</v>
      </c>
      <c r="E23744" s="14" t="s">
        <v>2061</v>
      </c>
      <c r="F23744" s="14" t="s">
        <v>2062</v>
      </c>
      <c r="G23744" s="14" t="s">
        <v>5862</v>
      </c>
      <c r="H23744" s="20">
        <v>36684784</v>
      </c>
      <c r="I23744" s="20">
        <v>36684784</v>
      </c>
      <c r="J23744" s="21">
        <f>IFERROR((I23744/H23744),0)</f>
        <v>1</v>
      </c>
      <c r="K23744" s="20"/>
      <c r="L23744" s="20"/>
      <c r="M23744" s="22"/>
    </row>
    <row r="23745" spans="1:13" s="14" customFormat="1" outlineLevel="2" x14ac:dyDescent="0.25">
      <c r="A23745" s="34"/>
      <c r="B23745" s="44" t="s">
        <v>5533</v>
      </c>
      <c r="C23745" s="31" t="s">
        <v>5042</v>
      </c>
      <c r="D23745" s="14" t="s">
        <v>2032</v>
      </c>
      <c r="E23745" s="14" t="s">
        <v>2061</v>
      </c>
      <c r="F23745" s="14" t="s">
        <v>2062</v>
      </c>
      <c r="G23745" s="14" t="s">
        <v>6109</v>
      </c>
      <c r="H23745" s="20">
        <v>245462297</v>
      </c>
      <c r="I23745" s="20">
        <v>245462297</v>
      </c>
      <c r="J23745" s="21">
        <f>IFERROR((I23745/H23745),0)</f>
        <v>1</v>
      </c>
      <c r="K23745" s="20"/>
      <c r="L23745" s="20"/>
      <c r="M23745" s="22"/>
    </row>
    <row r="23746" spans="1:13" s="14" customFormat="1" outlineLevel="2" x14ac:dyDescent="0.25">
      <c r="A23746" s="34"/>
      <c r="B23746" s="44" t="s">
        <v>5533</v>
      </c>
      <c r="C23746" s="31" t="s">
        <v>5042</v>
      </c>
      <c r="D23746" s="14" t="s">
        <v>2032</v>
      </c>
      <c r="E23746" s="14" t="s">
        <v>2061</v>
      </c>
      <c r="F23746" s="14" t="s">
        <v>2062</v>
      </c>
      <c r="G23746" s="14" t="s">
        <v>6481</v>
      </c>
      <c r="H23746" s="20">
        <v>53</v>
      </c>
      <c r="I23746" s="20">
        <v>53</v>
      </c>
      <c r="J23746" s="21">
        <f>IFERROR((I23746/H23746),0)</f>
        <v>1</v>
      </c>
      <c r="K23746" s="20"/>
      <c r="L23746" s="20"/>
      <c r="M23746" s="22"/>
    </row>
    <row r="23747" spans="1:13" s="14" customFormat="1" outlineLevel="2" x14ac:dyDescent="0.25">
      <c r="A23747" s="34"/>
      <c r="B23747" s="44" t="s">
        <v>5533</v>
      </c>
      <c r="C23747" s="31" t="s">
        <v>5042</v>
      </c>
      <c r="D23747" s="14" t="s">
        <v>5021</v>
      </c>
      <c r="E23747" s="14" t="s">
        <v>2061</v>
      </c>
      <c r="F23747" s="14" t="s">
        <v>2062</v>
      </c>
      <c r="G23747" s="14" t="s">
        <v>6485</v>
      </c>
      <c r="H23747" s="20">
        <v>558915</v>
      </c>
      <c r="I23747" s="20">
        <v>558915</v>
      </c>
      <c r="J23747" s="21">
        <f>IFERROR((I23747/H23747),0)</f>
        <v>1</v>
      </c>
      <c r="K23747" s="25"/>
      <c r="L23747" s="25"/>
      <c r="M23747" s="22"/>
    </row>
    <row r="23748" spans="1:13" s="14" customFormat="1" outlineLevel="2" x14ac:dyDescent="0.25">
      <c r="A23748" s="34"/>
      <c r="B23748" s="44" t="s">
        <v>5533</v>
      </c>
      <c r="C23748" s="31" t="s">
        <v>5042</v>
      </c>
      <c r="D23748" s="14" t="s">
        <v>2032</v>
      </c>
      <c r="E23748" s="14" t="s">
        <v>2061</v>
      </c>
      <c r="F23748" s="14" t="s">
        <v>2062</v>
      </c>
      <c r="G23748" s="14" t="s">
        <v>6492</v>
      </c>
      <c r="H23748" s="20">
        <v>1270891</v>
      </c>
      <c r="I23748" s="20">
        <v>1270891</v>
      </c>
      <c r="J23748" s="21">
        <f>IFERROR((I23748/H23748),0)</f>
        <v>1</v>
      </c>
      <c r="K23748" s="20"/>
      <c r="L23748" s="20"/>
      <c r="M23748" s="22"/>
    </row>
    <row r="23749" spans="1:13" s="14" customFormat="1" outlineLevel="2" x14ac:dyDescent="0.25">
      <c r="A23749" s="34"/>
      <c r="B23749" s="44" t="s">
        <v>5533</v>
      </c>
      <c r="C23749" s="31" t="s">
        <v>5042</v>
      </c>
      <c r="D23749" s="14" t="s">
        <v>2032</v>
      </c>
      <c r="E23749" s="14" t="s">
        <v>2061</v>
      </c>
      <c r="F23749" s="14" t="s">
        <v>2062</v>
      </c>
      <c r="G23749" s="14" t="s">
        <v>6493</v>
      </c>
      <c r="H23749" s="20">
        <v>-1706216</v>
      </c>
      <c r="I23749" s="20"/>
      <c r="J23749" s="21">
        <f>IFERROR((I23749/H23749),0)</f>
        <v>0</v>
      </c>
      <c r="K23749" s="20"/>
      <c r="L23749" s="20"/>
      <c r="M23749" s="22"/>
    </row>
    <row r="23750" spans="1:13" s="14" customFormat="1" outlineLevel="1" x14ac:dyDescent="0.25">
      <c r="A23750" s="34"/>
      <c r="B23750" s="46" t="s">
        <v>10297</v>
      </c>
      <c r="C23750" s="40" t="str">
        <f>C23749</f>
        <v>ASIGNACIONES DIRECTAS (20% DEL SGR)</v>
      </c>
      <c r="D23750" s="39" t="str">
        <f>D23749</f>
        <v xml:space="preserve">CAUCA                                             </v>
      </c>
      <c r="E23750" s="39" t="str">
        <f>E23749</f>
        <v>19698</v>
      </c>
      <c r="F23750" s="39" t="str">
        <f>F23749</f>
        <v xml:space="preserve">SANTANDER DE QUILICHAO                            </v>
      </c>
      <c r="G23750" s="39" t="s">
        <v>10656</v>
      </c>
      <c r="H23750" s="20">
        <f>SUBTOTAL(9,H23743:H23749)</f>
        <v>290801804</v>
      </c>
      <c r="I23750" s="20">
        <f>SUBTOTAL(9,I23743:I23749)</f>
        <v>289297298.04000002</v>
      </c>
      <c r="J23750" s="42">
        <f>+I23750/H23750</f>
        <v>0.99482635272785314</v>
      </c>
      <c r="K23750" s="20">
        <f>SUBTOTAL(9,K23743:K23749)</f>
        <v>6031270</v>
      </c>
      <c r="L23750" s="20">
        <f>SUBTOTAL(9,L23743:L23749)</f>
        <v>5320358.04</v>
      </c>
      <c r="M23750" s="7">
        <f>IFERROR((L23750/K23750),"N.A")</f>
        <v>0.88212897781064359</v>
      </c>
    </row>
    <row r="23751" spans="1:13" s="14" customFormat="1" outlineLevel="2" x14ac:dyDescent="0.25">
      <c r="A23751" s="34"/>
      <c r="B23751" s="44" t="s">
        <v>5534</v>
      </c>
      <c r="C23751" s="31" t="s">
        <v>5042</v>
      </c>
      <c r="D23751" s="14" t="s">
        <v>2032</v>
      </c>
      <c r="E23751" s="14" t="s">
        <v>2067</v>
      </c>
      <c r="F23751" s="14" t="s">
        <v>2068</v>
      </c>
      <c r="G23751" s="14" t="s">
        <v>16</v>
      </c>
      <c r="H23751" s="15">
        <v>4917657</v>
      </c>
      <c r="I23751" s="15">
        <v>4917657</v>
      </c>
      <c r="J23751" s="16">
        <f>IFERROR((I23751/H23751),0)</f>
        <v>1</v>
      </c>
      <c r="K23751" s="15">
        <v>3546193</v>
      </c>
      <c r="L23751" s="15">
        <v>4917657</v>
      </c>
      <c r="M23751" s="17">
        <f>L23751/K23751</f>
        <v>1.386742627939314</v>
      </c>
    </row>
    <row r="23752" spans="1:13" s="14" customFormat="1" outlineLevel="2" x14ac:dyDescent="0.25">
      <c r="A23752" s="34"/>
      <c r="B23752" s="44" t="s">
        <v>5534</v>
      </c>
      <c r="C23752" s="31" t="s">
        <v>5042</v>
      </c>
      <c r="D23752" s="14" t="s">
        <v>2032</v>
      </c>
      <c r="E23752" s="14" t="s">
        <v>2067</v>
      </c>
      <c r="F23752" s="14" t="s">
        <v>2068</v>
      </c>
      <c r="G23752" s="14" t="s">
        <v>5862</v>
      </c>
      <c r="H23752" s="20">
        <v>1700654</v>
      </c>
      <c r="I23752" s="20">
        <v>1700654</v>
      </c>
      <c r="J23752" s="21">
        <f>IFERROR((I23752/H23752),0)</f>
        <v>1</v>
      </c>
      <c r="K23752" s="20"/>
      <c r="L23752" s="20"/>
      <c r="M23752" s="22"/>
    </row>
    <row r="23753" spans="1:13" s="14" customFormat="1" outlineLevel="2" x14ac:dyDescent="0.25">
      <c r="A23753" s="34"/>
      <c r="B23753" s="44" t="s">
        <v>5534</v>
      </c>
      <c r="C23753" s="31" t="s">
        <v>5042</v>
      </c>
      <c r="D23753" s="14" t="s">
        <v>2032</v>
      </c>
      <c r="E23753" s="14" t="s">
        <v>2067</v>
      </c>
      <c r="F23753" s="14" t="s">
        <v>2068</v>
      </c>
      <c r="G23753" s="14" t="s">
        <v>6109</v>
      </c>
      <c r="H23753" s="20">
        <v>11684069</v>
      </c>
      <c r="I23753" s="20">
        <v>11684069</v>
      </c>
      <c r="J23753" s="21">
        <f>IFERROR((I23753/H23753),0)</f>
        <v>1</v>
      </c>
      <c r="K23753" s="20"/>
      <c r="L23753" s="20"/>
      <c r="M23753" s="22"/>
    </row>
    <row r="23754" spans="1:13" s="14" customFormat="1" outlineLevel="2" x14ac:dyDescent="0.25">
      <c r="A23754" s="34"/>
      <c r="B23754" s="44" t="s">
        <v>5534</v>
      </c>
      <c r="C23754" s="31" t="s">
        <v>5042</v>
      </c>
      <c r="D23754" s="14" t="s">
        <v>2032</v>
      </c>
      <c r="E23754" s="14" t="s">
        <v>2067</v>
      </c>
      <c r="F23754" s="14" t="s">
        <v>2068</v>
      </c>
      <c r="G23754" s="14" t="s">
        <v>6481</v>
      </c>
      <c r="H23754" s="20">
        <v>30</v>
      </c>
      <c r="I23754" s="20">
        <v>30</v>
      </c>
      <c r="J23754" s="21">
        <f>IFERROR((I23754/H23754),0)</f>
        <v>1</v>
      </c>
      <c r="K23754" s="20"/>
      <c r="L23754" s="20"/>
      <c r="M23754" s="22"/>
    </row>
    <row r="23755" spans="1:13" s="14" customFormat="1" outlineLevel="2" x14ac:dyDescent="0.25">
      <c r="A23755" s="34"/>
      <c r="B23755" s="44" t="s">
        <v>5534</v>
      </c>
      <c r="C23755" s="31" t="s">
        <v>5042</v>
      </c>
      <c r="D23755" s="14" t="s">
        <v>5021</v>
      </c>
      <c r="E23755" s="14" t="s">
        <v>2067</v>
      </c>
      <c r="F23755" s="14" t="s">
        <v>2068</v>
      </c>
      <c r="G23755" s="14" t="s">
        <v>6485</v>
      </c>
      <c r="H23755" s="20">
        <v>565826</v>
      </c>
      <c r="I23755" s="20">
        <v>565826</v>
      </c>
      <c r="J23755" s="21">
        <f>IFERROR((I23755/H23755),0)</f>
        <v>1</v>
      </c>
      <c r="K23755" s="25"/>
      <c r="L23755" s="25"/>
      <c r="M23755" s="22"/>
    </row>
    <row r="23756" spans="1:13" s="14" customFormat="1" outlineLevel="2" x14ac:dyDescent="0.25">
      <c r="A23756" s="34"/>
      <c r="B23756" s="44" t="s">
        <v>5534</v>
      </c>
      <c r="C23756" s="31" t="s">
        <v>5042</v>
      </c>
      <c r="D23756" s="14" t="s">
        <v>2032</v>
      </c>
      <c r="E23756" s="14" t="s">
        <v>2067</v>
      </c>
      <c r="F23756" s="14" t="s">
        <v>2068</v>
      </c>
      <c r="G23756" s="14" t="s">
        <v>6492</v>
      </c>
      <c r="H23756" s="20">
        <v>772899</v>
      </c>
      <c r="I23756" s="20">
        <v>772899</v>
      </c>
      <c r="J23756" s="21">
        <f>IFERROR((I23756/H23756),0)</f>
        <v>1</v>
      </c>
      <c r="K23756" s="20"/>
      <c r="L23756" s="20"/>
      <c r="M23756" s="22"/>
    </row>
    <row r="23757" spans="1:13" s="14" customFormat="1" outlineLevel="2" x14ac:dyDescent="0.25">
      <c r="A23757" s="34"/>
      <c r="B23757" s="44" t="s">
        <v>5534</v>
      </c>
      <c r="C23757" s="31" t="s">
        <v>5042</v>
      </c>
      <c r="D23757" s="14" t="s">
        <v>2032</v>
      </c>
      <c r="E23757" s="14" t="s">
        <v>2067</v>
      </c>
      <c r="F23757" s="14" t="s">
        <v>2068</v>
      </c>
      <c r="G23757" s="14" t="s">
        <v>6493</v>
      </c>
      <c r="H23757" s="20">
        <v>-983531</v>
      </c>
      <c r="I23757" s="20"/>
      <c r="J23757" s="21">
        <f>IFERROR((I23757/H23757),0)</f>
        <v>0</v>
      </c>
      <c r="K23757" s="20"/>
      <c r="L23757" s="20"/>
      <c r="M23757" s="22"/>
    </row>
    <row r="23758" spans="1:13" s="14" customFormat="1" outlineLevel="1" x14ac:dyDescent="0.25">
      <c r="A23758" s="34"/>
      <c r="B23758" s="46" t="s">
        <v>10298</v>
      </c>
      <c r="C23758" s="40" t="str">
        <f>C23757</f>
        <v>ASIGNACIONES DIRECTAS (20% DEL SGR)</v>
      </c>
      <c r="D23758" s="39" t="str">
        <f>D23757</f>
        <v xml:space="preserve">CAUCA                                             </v>
      </c>
      <c r="E23758" s="39" t="str">
        <f>E23757</f>
        <v>19622</v>
      </c>
      <c r="F23758" s="39" t="str">
        <f>F23757</f>
        <v xml:space="preserve">ROSAS                                             </v>
      </c>
      <c r="G23758" s="39" t="s">
        <v>10656</v>
      </c>
      <c r="H23758" s="20">
        <f>SUBTOTAL(9,H23751:H23757)</f>
        <v>18657604</v>
      </c>
      <c r="I23758" s="20">
        <f>SUBTOTAL(9,I23751:I23757)</f>
        <v>19641135</v>
      </c>
      <c r="J23758" s="42">
        <f>+I23758/H23758</f>
        <v>1.0527147537272203</v>
      </c>
      <c r="K23758" s="20">
        <f>SUBTOTAL(9,K23751:K23757)</f>
        <v>3546193</v>
      </c>
      <c r="L23758" s="20">
        <f>SUBTOTAL(9,L23751:L23757)</f>
        <v>4917657</v>
      </c>
      <c r="M23758" s="7">
        <f>IFERROR((L23758/K23758),"N.A")</f>
        <v>1.386742627939314</v>
      </c>
    </row>
    <row r="23759" spans="1:13" s="14" customFormat="1" outlineLevel="2" x14ac:dyDescent="0.25">
      <c r="A23759" s="34"/>
      <c r="B23759" s="44" t="s">
        <v>5535</v>
      </c>
      <c r="C23759" s="31" t="s">
        <v>5042</v>
      </c>
      <c r="D23759" s="14" t="s">
        <v>2032</v>
      </c>
      <c r="E23759" s="14" t="s">
        <v>2070</v>
      </c>
      <c r="F23759" s="14" t="s">
        <v>2071</v>
      </c>
      <c r="G23759" s="14" t="s">
        <v>16</v>
      </c>
      <c r="H23759" s="15">
        <v>715320</v>
      </c>
      <c r="I23759" s="15">
        <v>0</v>
      </c>
      <c r="J23759" s="16">
        <f>IFERROR((I23759/H23759),0)</f>
        <v>0</v>
      </c>
      <c r="K23759" s="15">
        <v>516660</v>
      </c>
      <c r="L23759" s="15">
        <v>0</v>
      </c>
      <c r="M23759" s="17">
        <f>L23759/K23759</f>
        <v>0</v>
      </c>
    </row>
    <row r="23760" spans="1:13" s="14" customFormat="1" outlineLevel="2" x14ac:dyDescent="0.25">
      <c r="A23760" s="34"/>
      <c r="B23760" s="44" t="s">
        <v>5535</v>
      </c>
      <c r="C23760" s="31" t="s">
        <v>5042</v>
      </c>
      <c r="D23760" s="14" t="s">
        <v>2032</v>
      </c>
      <c r="E23760" s="14" t="s">
        <v>2070</v>
      </c>
      <c r="F23760" s="14" t="s">
        <v>2071</v>
      </c>
      <c r="G23760" s="14" t="s">
        <v>5862</v>
      </c>
      <c r="H23760" s="20">
        <v>8074216</v>
      </c>
      <c r="I23760" s="20">
        <v>8074216</v>
      </c>
      <c r="J23760" s="21">
        <f>IFERROR((I23760/H23760),0)</f>
        <v>1</v>
      </c>
      <c r="K23760" s="20"/>
      <c r="L23760" s="20"/>
      <c r="M23760" s="22"/>
    </row>
    <row r="23761" spans="1:13" s="14" customFormat="1" outlineLevel="2" x14ac:dyDescent="0.25">
      <c r="A23761" s="34"/>
      <c r="B23761" s="44" t="s">
        <v>5535</v>
      </c>
      <c r="C23761" s="31" t="s">
        <v>5042</v>
      </c>
      <c r="D23761" s="14" t="s">
        <v>2032</v>
      </c>
      <c r="E23761" s="14" t="s">
        <v>2070</v>
      </c>
      <c r="F23761" s="14" t="s">
        <v>2071</v>
      </c>
      <c r="G23761" s="14" t="s">
        <v>6109</v>
      </c>
      <c r="H23761" s="20">
        <v>54319538</v>
      </c>
      <c r="I23761" s="20">
        <v>54319538</v>
      </c>
      <c r="J23761" s="21">
        <f>IFERROR((I23761/H23761),0)</f>
        <v>1</v>
      </c>
      <c r="K23761" s="20"/>
      <c r="L23761" s="20"/>
      <c r="M23761" s="22"/>
    </row>
    <row r="23762" spans="1:13" s="14" customFormat="1" outlineLevel="2" x14ac:dyDescent="0.25">
      <c r="A23762" s="34"/>
      <c r="B23762" s="44" t="s">
        <v>5535</v>
      </c>
      <c r="C23762" s="31" t="s">
        <v>5042</v>
      </c>
      <c r="D23762" s="14" t="s">
        <v>2032</v>
      </c>
      <c r="E23762" s="14" t="s">
        <v>2070</v>
      </c>
      <c r="F23762" s="14" t="s">
        <v>2071</v>
      </c>
      <c r="G23762" s="14" t="s">
        <v>6481</v>
      </c>
      <c r="H23762" s="20">
        <v>4</v>
      </c>
      <c r="I23762" s="20">
        <v>4</v>
      </c>
      <c r="J23762" s="21">
        <f>IFERROR((I23762/H23762),0)</f>
        <v>1</v>
      </c>
      <c r="K23762" s="20"/>
      <c r="L23762" s="20"/>
      <c r="M23762" s="22"/>
    </row>
    <row r="23763" spans="1:13" s="14" customFormat="1" outlineLevel="2" x14ac:dyDescent="0.25">
      <c r="A23763" s="34"/>
      <c r="B23763" s="44" t="s">
        <v>5535</v>
      </c>
      <c r="C23763" s="31" t="s">
        <v>5042</v>
      </c>
      <c r="D23763" s="14" t="s">
        <v>2032</v>
      </c>
      <c r="E23763" s="14" t="s">
        <v>2070</v>
      </c>
      <c r="F23763" s="14" t="s">
        <v>2071</v>
      </c>
      <c r="G23763" s="14" t="s">
        <v>6492</v>
      </c>
      <c r="H23763" s="20">
        <v>112908</v>
      </c>
      <c r="I23763" s="20">
        <v>112908</v>
      </c>
      <c r="J23763" s="21">
        <f>IFERROR((I23763/H23763),0)</f>
        <v>1</v>
      </c>
      <c r="K23763" s="20"/>
      <c r="L23763" s="20"/>
      <c r="M23763" s="22"/>
    </row>
    <row r="23764" spans="1:13" s="14" customFormat="1" outlineLevel="2" x14ac:dyDescent="0.25">
      <c r="A23764" s="34"/>
      <c r="B23764" s="44" t="s">
        <v>5535</v>
      </c>
      <c r="C23764" s="31" t="s">
        <v>5042</v>
      </c>
      <c r="D23764" s="14" t="s">
        <v>2032</v>
      </c>
      <c r="E23764" s="14" t="s">
        <v>2070</v>
      </c>
      <c r="F23764" s="14" t="s">
        <v>2071</v>
      </c>
      <c r="G23764" s="14" t="s">
        <v>6493</v>
      </c>
      <c r="H23764" s="20">
        <v>-143064</v>
      </c>
      <c r="I23764" s="20"/>
      <c r="J23764" s="21">
        <f>IFERROR((I23764/H23764),0)</f>
        <v>0</v>
      </c>
      <c r="K23764" s="20"/>
      <c r="L23764" s="20"/>
      <c r="M23764" s="22"/>
    </row>
    <row r="23765" spans="1:13" s="14" customFormat="1" outlineLevel="1" x14ac:dyDescent="0.25">
      <c r="A23765" s="34"/>
      <c r="B23765" s="46" t="s">
        <v>10299</v>
      </c>
      <c r="C23765" s="40" t="str">
        <f>C23764</f>
        <v>ASIGNACIONES DIRECTAS (20% DEL SGR)</v>
      </c>
      <c r="D23765" s="39" t="str">
        <f>D23764</f>
        <v xml:space="preserve">CAUCA                                             </v>
      </c>
      <c r="E23765" s="39" t="str">
        <f>E23764</f>
        <v>19585</v>
      </c>
      <c r="F23765" s="39" t="str">
        <f>F23764</f>
        <v xml:space="preserve">PURACÉ                                            </v>
      </c>
      <c r="G23765" s="39" t="s">
        <v>10656</v>
      </c>
      <c r="H23765" s="20">
        <f>SUBTOTAL(9,H23759:H23764)</f>
        <v>63078922</v>
      </c>
      <c r="I23765" s="20">
        <f>SUBTOTAL(9,I23759:I23764)</f>
        <v>62506666</v>
      </c>
      <c r="J23765" s="42">
        <f>+I23765/H23765</f>
        <v>0.99092793627639986</v>
      </c>
      <c r="K23765" s="20">
        <f>SUBTOTAL(9,K23759:K23764)</f>
        <v>516660</v>
      </c>
      <c r="L23765" s="20">
        <f>SUBTOTAL(9,L23759:L23764)</f>
        <v>0</v>
      </c>
      <c r="M23765" s="7">
        <f>IFERROR((L23765/K23765),"N.A")</f>
        <v>0</v>
      </c>
    </row>
    <row r="23766" spans="1:13" s="14" customFormat="1" outlineLevel="2" x14ac:dyDescent="0.25">
      <c r="A23766" s="34"/>
      <c r="B23766" s="44" t="s">
        <v>5536</v>
      </c>
      <c r="C23766" s="31" t="s">
        <v>5042</v>
      </c>
      <c r="D23766" s="14" t="s">
        <v>2032</v>
      </c>
      <c r="E23766" s="14" t="s">
        <v>2073</v>
      </c>
      <c r="F23766" s="14" t="s">
        <v>2074</v>
      </c>
      <c r="G23766" s="14" t="s">
        <v>16</v>
      </c>
      <c r="H23766" s="15">
        <v>1422377</v>
      </c>
      <c r="I23766" s="15">
        <v>196938.8</v>
      </c>
      <c r="J23766" s="16">
        <f>IFERROR((I23766/H23766),0)</f>
        <v>0.13845752567708841</v>
      </c>
      <c r="K23766" s="15">
        <v>1027351</v>
      </c>
      <c r="L23766" s="15">
        <v>196938.8</v>
      </c>
      <c r="M23766" s="17">
        <f>L23766/K23766</f>
        <v>0.19169573008640667</v>
      </c>
    </row>
    <row r="23767" spans="1:13" s="14" customFormat="1" outlineLevel="2" x14ac:dyDescent="0.25">
      <c r="A23767" s="34"/>
      <c r="B23767" s="44" t="s">
        <v>5536</v>
      </c>
      <c r="C23767" s="31" t="s">
        <v>5042</v>
      </c>
      <c r="D23767" s="14" t="s">
        <v>2032</v>
      </c>
      <c r="E23767" s="14" t="s">
        <v>2073</v>
      </c>
      <c r="F23767" s="14" t="s">
        <v>2074</v>
      </c>
      <c r="G23767" s="14" t="s">
        <v>5862</v>
      </c>
      <c r="H23767" s="20">
        <v>1632648</v>
      </c>
      <c r="I23767" s="20">
        <v>1632648</v>
      </c>
      <c r="J23767" s="21">
        <f>IFERROR((I23767/H23767),0)</f>
        <v>1</v>
      </c>
      <c r="K23767" s="20"/>
      <c r="L23767" s="20"/>
      <c r="M23767" s="22"/>
    </row>
    <row r="23768" spans="1:13" s="14" customFormat="1" outlineLevel="2" x14ac:dyDescent="0.25">
      <c r="A23768" s="34"/>
      <c r="B23768" s="44" t="s">
        <v>5536</v>
      </c>
      <c r="C23768" s="31" t="s">
        <v>5042</v>
      </c>
      <c r="D23768" s="14" t="s">
        <v>2032</v>
      </c>
      <c r="E23768" s="14" t="s">
        <v>2073</v>
      </c>
      <c r="F23768" s="14" t="s">
        <v>2074</v>
      </c>
      <c r="G23768" s="14" t="s">
        <v>6109</v>
      </c>
      <c r="H23768" s="20">
        <v>10478096</v>
      </c>
      <c r="I23768" s="20">
        <v>10478096</v>
      </c>
      <c r="J23768" s="21">
        <f>IFERROR((I23768/H23768),0)</f>
        <v>1</v>
      </c>
      <c r="K23768" s="20"/>
      <c r="L23768" s="20"/>
      <c r="M23768" s="22"/>
    </row>
    <row r="23769" spans="1:13" s="14" customFormat="1" outlineLevel="2" x14ac:dyDescent="0.25">
      <c r="A23769" s="34"/>
      <c r="B23769" s="44" t="s">
        <v>5536</v>
      </c>
      <c r="C23769" s="31" t="s">
        <v>5042</v>
      </c>
      <c r="D23769" s="14" t="s">
        <v>2032</v>
      </c>
      <c r="E23769" s="14" t="s">
        <v>2073</v>
      </c>
      <c r="F23769" s="14" t="s">
        <v>2074</v>
      </c>
      <c r="G23769" s="14" t="s">
        <v>6481</v>
      </c>
      <c r="H23769" s="20">
        <v>9</v>
      </c>
      <c r="I23769" s="20">
        <v>9</v>
      </c>
      <c r="J23769" s="21">
        <f>IFERROR((I23769/H23769),0)</f>
        <v>1</v>
      </c>
      <c r="K23769" s="20"/>
      <c r="L23769" s="20"/>
      <c r="M23769" s="22"/>
    </row>
    <row r="23770" spans="1:13" s="14" customFormat="1" outlineLevel="2" x14ac:dyDescent="0.25">
      <c r="A23770" s="34"/>
      <c r="B23770" s="44" t="s">
        <v>5536</v>
      </c>
      <c r="C23770" s="31" t="s">
        <v>5042</v>
      </c>
      <c r="D23770" s="14" t="s">
        <v>2032</v>
      </c>
      <c r="E23770" s="14" t="s">
        <v>2073</v>
      </c>
      <c r="F23770" s="14" t="s">
        <v>2074</v>
      </c>
      <c r="G23770" s="14" t="s">
        <v>6492</v>
      </c>
      <c r="H23770" s="20">
        <v>224511</v>
      </c>
      <c r="I23770" s="20">
        <v>224511</v>
      </c>
      <c r="J23770" s="21">
        <f>IFERROR((I23770/H23770),0)</f>
        <v>1</v>
      </c>
      <c r="K23770" s="20"/>
      <c r="L23770" s="20"/>
      <c r="M23770" s="22"/>
    </row>
    <row r="23771" spans="1:13" s="14" customFormat="1" outlineLevel="2" x14ac:dyDescent="0.25">
      <c r="A23771" s="34"/>
      <c r="B23771" s="44" t="s">
        <v>5536</v>
      </c>
      <c r="C23771" s="31" t="s">
        <v>5042</v>
      </c>
      <c r="D23771" s="14" t="s">
        <v>2032</v>
      </c>
      <c r="E23771" s="14" t="s">
        <v>2073</v>
      </c>
      <c r="F23771" s="14" t="s">
        <v>2074</v>
      </c>
      <c r="G23771" s="14" t="s">
        <v>6493</v>
      </c>
      <c r="H23771" s="20">
        <v>-284475</v>
      </c>
      <c r="I23771" s="20"/>
      <c r="J23771" s="21">
        <f>IFERROR((I23771/H23771),0)</f>
        <v>0</v>
      </c>
      <c r="K23771" s="20"/>
      <c r="L23771" s="20"/>
      <c r="M23771" s="22"/>
    </row>
    <row r="23772" spans="1:13" s="14" customFormat="1" outlineLevel="1" x14ac:dyDescent="0.25">
      <c r="A23772" s="34"/>
      <c r="B23772" s="46" t="s">
        <v>10300</v>
      </c>
      <c r="C23772" s="40" t="str">
        <f>C23771</f>
        <v>ASIGNACIONES DIRECTAS (20% DEL SGR)</v>
      </c>
      <c r="D23772" s="39" t="str">
        <f>D23771</f>
        <v xml:space="preserve">CAUCA                                             </v>
      </c>
      <c r="E23772" s="39" t="str">
        <f>E23771</f>
        <v>19573</v>
      </c>
      <c r="F23772" s="39" t="str">
        <f>F23771</f>
        <v xml:space="preserve">PUERTO TEJADA                                     </v>
      </c>
      <c r="G23772" s="39" t="s">
        <v>10656</v>
      </c>
      <c r="H23772" s="20">
        <f>SUBTOTAL(9,H23766:H23771)</f>
        <v>13473166</v>
      </c>
      <c r="I23772" s="20">
        <f>SUBTOTAL(9,I23766:I23771)</f>
        <v>12532202.800000001</v>
      </c>
      <c r="J23772" s="42">
        <f>+I23772/H23772</f>
        <v>0.93016020139587097</v>
      </c>
      <c r="K23772" s="20">
        <f>SUBTOTAL(9,K23766:K23771)</f>
        <v>1027351</v>
      </c>
      <c r="L23772" s="20">
        <f>SUBTOTAL(9,L23766:L23771)</f>
        <v>196938.8</v>
      </c>
      <c r="M23772" s="7">
        <f>IFERROR((L23772/K23772),"N.A")</f>
        <v>0.19169573008640667</v>
      </c>
    </row>
    <row r="23773" spans="1:13" s="14" customFormat="1" outlineLevel="2" x14ac:dyDescent="0.25">
      <c r="A23773" s="34"/>
      <c r="B23773" s="44" t="s">
        <v>6026</v>
      </c>
      <c r="C23773" s="31" t="s">
        <v>5042</v>
      </c>
      <c r="D23773" s="14" t="s">
        <v>5021</v>
      </c>
      <c r="E23773" s="14" t="s">
        <v>2076</v>
      </c>
      <c r="F23773" s="14" t="s">
        <v>2077</v>
      </c>
      <c r="G23773" s="14" t="s">
        <v>5862</v>
      </c>
      <c r="H23773" s="20">
        <v>16289</v>
      </c>
      <c r="I23773" s="20">
        <v>16289</v>
      </c>
      <c r="J23773" s="21">
        <f>IFERROR((I23773/H23773),0)</f>
        <v>1</v>
      </c>
      <c r="K23773" s="25"/>
      <c r="L23773" s="25"/>
      <c r="M23773" s="22"/>
    </row>
    <row r="23774" spans="1:13" s="14" customFormat="1" outlineLevel="2" x14ac:dyDescent="0.25">
      <c r="A23774" s="34"/>
      <c r="B23774" s="44" t="s">
        <v>6026</v>
      </c>
      <c r="C23774" s="31" t="s">
        <v>5042</v>
      </c>
      <c r="D23774" s="14" t="s">
        <v>5021</v>
      </c>
      <c r="E23774" s="14" t="s">
        <v>2076</v>
      </c>
      <c r="F23774" s="14" t="s">
        <v>2077</v>
      </c>
      <c r="G23774" s="14" t="s">
        <v>6485</v>
      </c>
      <c r="H23774" s="20">
        <v>2440133</v>
      </c>
      <c r="I23774" s="20">
        <v>2440133</v>
      </c>
      <c r="J23774" s="21">
        <f>IFERROR((I23774/H23774),0)</f>
        <v>1</v>
      </c>
      <c r="K23774" s="25"/>
      <c r="L23774" s="25"/>
      <c r="M23774" s="22"/>
    </row>
    <row r="23775" spans="1:13" s="14" customFormat="1" outlineLevel="1" x14ac:dyDescent="0.25">
      <c r="A23775" s="34"/>
      <c r="B23775" s="46" t="s">
        <v>10301</v>
      </c>
      <c r="C23775" s="40" t="str">
        <f>C23774</f>
        <v>ASIGNACIONES DIRECTAS (20% DEL SGR)</v>
      </c>
      <c r="D23775" s="39" t="str">
        <f>D23774</f>
        <v>CAUCA</v>
      </c>
      <c r="E23775" s="39" t="str">
        <f>E23774</f>
        <v>19548</v>
      </c>
      <c r="F23775" s="39" t="str">
        <f>F23774</f>
        <v xml:space="preserve">PIENDAMÓ                                          </v>
      </c>
      <c r="G23775" s="39" t="s">
        <v>10656</v>
      </c>
      <c r="H23775" s="20">
        <f>SUBTOTAL(9,H23773:H23774)</f>
        <v>2456422</v>
      </c>
      <c r="I23775" s="20">
        <f>SUBTOTAL(9,I23773:I23774)</f>
        <v>2456422</v>
      </c>
      <c r="J23775" s="42">
        <f>+I23775/H23775</f>
        <v>1</v>
      </c>
      <c r="K23775" s="25">
        <f>SUBTOTAL(9,K23773:K23774)</f>
        <v>0</v>
      </c>
      <c r="L23775" s="25">
        <f>SUBTOTAL(9,L23773:L23774)</f>
        <v>0</v>
      </c>
      <c r="M23775" s="7" t="str">
        <f>IFERROR((L23775/K23775),"N.A")</f>
        <v>N.A</v>
      </c>
    </row>
    <row r="23776" spans="1:13" s="14" customFormat="1" outlineLevel="2" x14ac:dyDescent="0.25">
      <c r="A23776" s="34"/>
      <c r="B23776" s="44" t="s">
        <v>5537</v>
      </c>
      <c r="C23776" s="31" t="s">
        <v>5042</v>
      </c>
      <c r="D23776" s="14" t="s">
        <v>2032</v>
      </c>
      <c r="E23776" s="14" t="s">
        <v>2079</v>
      </c>
      <c r="F23776" s="14" t="s">
        <v>2080</v>
      </c>
      <c r="G23776" s="14" t="s">
        <v>16</v>
      </c>
      <c r="H23776" s="15">
        <v>591500410</v>
      </c>
      <c r="I23776" s="15">
        <v>315739992.86000007</v>
      </c>
      <c r="J23776" s="16">
        <f>IFERROR((I23776/H23776),0)</f>
        <v>0.5337950532612481</v>
      </c>
      <c r="K23776" s="15">
        <v>452352770.16999984</v>
      </c>
      <c r="L23776" s="15">
        <v>315739992.86000007</v>
      </c>
      <c r="M23776" s="17">
        <f>L23776/K23776</f>
        <v>0.69799504652384692</v>
      </c>
    </row>
    <row r="23777" spans="1:13" s="14" customFormat="1" outlineLevel="2" x14ac:dyDescent="0.25">
      <c r="A23777" s="34"/>
      <c r="B23777" s="44" t="s">
        <v>5537</v>
      </c>
      <c r="C23777" s="31" t="s">
        <v>5042</v>
      </c>
      <c r="D23777" s="14" t="s">
        <v>2032</v>
      </c>
      <c r="E23777" s="14" t="s">
        <v>2079</v>
      </c>
      <c r="F23777" s="14" t="s">
        <v>2080</v>
      </c>
      <c r="G23777" s="14" t="s">
        <v>5862</v>
      </c>
      <c r="H23777" s="20">
        <v>166210224</v>
      </c>
      <c r="I23777" s="20">
        <v>166210224</v>
      </c>
      <c r="J23777" s="21">
        <f>IFERROR((I23777/H23777),0)</f>
        <v>1</v>
      </c>
      <c r="K23777" s="20"/>
      <c r="L23777" s="20"/>
      <c r="M23777" s="22"/>
    </row>
    <row r="23778" spans="1:13" s="14" customFormat="1" outlineLevel="2" x14ac:dyDescent="0.25">
      <c r="A23778" s="34"/>
      <c r="B23778" s="44" t="s">
        <v>5537</v>
      </c>
      <c r="C23778" s="31" t="s">
        <v>5042</v>
      </c>
      <c r="D23778" s="14" t="s">
        <v>2032</v>
      </c>
      <c r="E23778" s="14" t="s">
        <v>2079</v>
      </c>
      <c r="F23778" s="14" t="s">
        <v>2080</v>
      </c>
      <c r="G23778" s="14" t="s">
        <v>6109</v>
      </c>
      <c r="H23778" s="20">
        <v>27165370</v>
      </c>
      <c r="I23778" s="20">
        <v>27165370</v>
      </c>
      <c r="J23778" s="21">
        <f>IFERROR((I23778/H23778),0)</f>
        <v>1</v>
      </c>
      <c r="K23778" s="20"/>
      <c r="L23778" s="20"/>
      <c r="M23778" s="22"/>
    </row>
    <row r="23779" spans="1:13" s="14" customFormat="1" outlineLevel="2" x14ac:dyDescent="0.25">
      <c r="A23779" s="34"/>
      <c r="B23779" s="44" t="s">
        <v>5537</v>
      </c>
      <c r="C23779" s="31" t="s">
        <v>5042</v>
      </c>
      <c r="D23779" s="14" t="s">
        <v>2032</v>
      </c>
      <c r="E23779" s="14" t="s">
        <v>2079</v>
      </c>
      <c r="F23779" s="14" t="s">
        <v>2080</v>
      </c>
      <c r="G23779" s="14" t="s">
        <v>6481</v>
      </c>
      <c r="H23779" s="20">
        <v>3658</v>
      </c>
      <c r="I23779" s="20">
        <v>3658</v>
      </c>
      <c r="J23779" s="21">
        <f>IFERROR((I23779/H23779),0)</f>
        <v>1</v>
      </c>
      <c r="K23779" s="20"/>
      <c r="L23779" s="20"/>
      <c r="M23779" s="22"/>
    </row>
    <row r="23780" spans="1:13" s="14" customFormat="1" outlineLevel="2" x14ac:dyDescent="0.25">
      <c r="A23780" s="34"/>
      <c r="B23780" s="44" t="s">
        <v>5537</v>
      </c>
      <c r="C23780" s="31" t="s">
        <v>5042</v>
      </c>
      <c r="D23780" s="14" t="s">
        <v>2032</v>
      </c>
      <c r="E23780" s="14" t="s">
        <v>2079</v>
      </c>
      <c r="F23780" s="14" t="s">
        <v>2080</v>
      </c>
      <c r="G23780" s="14" t="s">
        <v>6484</v>
      </c>
      <c r="H23780" s="20">
        <v>15714453</v>
      </c>
      <c r="I23780" s="20">
        <v>15714453</v>
      </c>
      <c r="J23780" s="21">
        <f>IFERROR((I23780/H23780),0)</f>
        <v>1</v>
      </c>
      <c r="K23780" s="20"/>
      <c r="L23780" s="20"/>
      <c r="M23780" s="22"/>
    </row>
    <row r="23781" spans="1:13" s="14" customFormat="1" outlineLevel="2" x14ac:dyDescent="0.25">
      <c r="A23781" s="34"/>
      <c r="B23781" s="44" t="s">
        <v>5537</v>
      </c>
      <c r="C23781" s="31" t="s">
        <v>5042</v>
      </c>
      <c r="D23781" s="14" t="s">
        <v>5021</v>
      </c>
      <c r="E23781" s="14" t="s">
        <v>2079</v>
      </c>
      <c r="F23781" s="14" t="s">
        <v>2080</v>
      </c>
      <c r="G23781" s="14" t="s">
        <v>6485</v>
      </c>
      <c r="H23781" s="20">
        <v>40986</v>
      </c>
      <c r="I23781" s="20">
        <v>40986</v>
      </c>
      <c r="J23781" s="21">
        <f>IFERROR((I23781/H23781),0)</f>
        <v>1</v>
      </c>
      <c r="K23781" s="25"/>
      <c r="L23781" s="25"/>
      <c r="M23781" s="22"/>
    </row>
    <row r="23782" spans="1:13" s="14" customFormat="1" outlineLevel="2" x14ac:dyDescent="0.25">
      <c r="A23782" s="34"/>
      <c r="B23782" s="44" t="s">
        <v>5537</v>
      </c>
      <c r="C23782" s="31" t="s">
        <v>5042</v>
      </c>
      <c r="D23782" s="14" t="s">
        <v>2032</v>
      </c>
      <c r="E23782" s="14" t="s">
        <v>2079</v>
      </c>
      <c r="F23782" s="14" t="s">
        <v>2080</v>
      </c>
      <c r="G23782" s="14" t="s">
        <v>6491</v>
      </c>
      <c r="H23782" s="18">
        <v>7332241</v>
      </c>
      <c r="I23782" s="18">
        <v>7332241</v>
      </c>
      <c r="J23782" s="21">
        <f>IFERROR((I23782/H23782),0)</f>
        <v>1</v>
      </c>
      <c r="K23782" s="20"/>
      <c r="L23782" s="20"/>
      <c r="M23782" s="22"/>
    </row>
    <row r="23783" spans="1:13" s="14" customFormat="1" outlineLevel="2" x14ac:dyDescent="0.25">
      <c r="A23783" s="34"/>
      <c r="B23783" s="44" t="s">
        <v>5537</v>
      </c>
      <c r="C23783" s="31" t="s">
        <v>5042</v>
      </c>
      <c r="D23783" s="14" t="s">
        <v>2032</v>
      </c>
      <c r="E23783" s="14" t="s">
        <v>2079</v>
      </c>
      <c r="F23783" s="14" t="s">
        <v>2080</v>
      </c>
      <c r="G23783" s="14" t="s">
        <v>6492</v>
      </c>
      <c r="H23783" s="20">
        <v>100590739</v>
      </c>
      <c r="I23783" s="20">
        <v>100590739</v>
      </c>
      <c r="J23783" s="21">
        <f>IFERROR((I23783/H23783),0)</f>
        <v>1</v>
      </c>
      <c r="K23783" s="20"/>
      <c r="L23783" s="20"/>
      <c r="M23783" s="22"/>
    </row>
    <row r="23784" spans="1:13" s="14" customFormat="1" outlineLevel="2" x14ac:dyDescent="0.25">
      <c r="A23784" s="34"/>
      <c r="B23784" s="44" t="s">
        <v>5537</v>
      </c>
      <c r="C23784" s="31" t="s">
        <v>5042</v>
      </c>
      <c r="D23784" s="14" t="s">
        <v>2032</v>
      </c>
      <c r="E23784" s="14" t="s">
        <v>2079</v>
      </c>
      <c r="F23784" s="14" t="s">
        <v>2080</v>
      </c>
      <c r="G23784" s="14" t="s">
        <v>6493</v>
      </c>
      <c r="H23784" s="20">
        <v>-118300082</v>
      </c>
      <c r="I23784" s="20"/>
      <c r="J23784" s="21">
        <f>IFERROR((I23784/H23784),0)</f>
        <v>0</v>
      </c>
      <c r="K23784" s="20"/>
      <c r="L23784" s="20"/>
      <c r="M23784" s="22"/>
    </row>
    <row r="23785" spans="1:13" s="14" customFormat="1" outlineLevel="1" x14ac:dyDescent="0.25">
      <c r="A23785" s="34"/>
      <c r="B23785" s="46" t="s">
        <v>10302</v>
      </c>
      <c r="C23785" s="40" t="str">
        <f>C23784</f>
        <v>ASIGNACIONES DIRECTAS (20% DEL SGR)</v>
      </c>
      <c r="D23785" s="39" t="str">
        <f>D23784</f>
        <v xml:space="preserve">CAUCA                                             </v>
      </c>
      <c r="E23785" s="39" t="str">
        <f>E23784</f>
        <v>19533</v>
      </c>
      <c r="F23785" s="39" t="str">
        <f>F23784</f>
        <v xml:space="preserve">PIAMONTE                                          </v>
      </c>
      <c r="G23785" s="39" t="s">
        <v>10656</v>
      </c>
      <c r="H23785" s="20">
        <f>SUBTOTAL(9,H23776:H23784)</f>
        <v>790257999</v>
      </c>
      <c r="I23785" s="20">
        <f>SUBTOTAL(9,I23776:I23784)</f>
        <v>632797663.86000013</v>
      </c>
      <c r="J23785" s="42">
        <f>+I23785/H23785</f>
        <v>0.80074819193320201</v>
      </c>
      <c r="K23785" s="20">
        <f>SUBTOTAL(9,K23776:K23784)</f>
        <v>452352770.16999984</v>
      </c>
      <c r="L23785" s="20">
        <f>SUBTOTAL(9,L23776:L23784)</f>
        <v>315739992.86000007</v>
      </c>
      <c r="M23785" s="7">
        <f>IFERROR((L23785/K23785),"N.A")</f>
        <v>0.69799504652384692</v>
      </c>
    </row>
    <row r="23786" spans="1:13" s="14" customFormat="1" outlineLevel="2" x14ac:dyDescent="0.25">
      <c r="A23786" s="34"/>
      <c r="B23786" s="44" t="s">
        <v>5538</v>
      </c>
      <c r="C23786" s="31" t="s">
        <v>5042</v>
      </c>
      <c r="D23786" s="14" t="s">
        <v>2032</v>
      </c>
      <c r="E23786" s="14" t="s">
        <v>2082</v>
      </c>
      <c r="F23786" s="14" t="s">
        <v>2083</v>
      </c>
      <c r="G23786" s="14" t="s">
        <v>16</v>
      </c>
      <c r="H23786" s="15">
        <v>15183011</v>
      </c>
      <c r="I23786" s="15">
        <v>1779736.4</v>
      </c>
      <c r="J23786" s="16">
        <f>IFERROR((I23786/H23786),0)</f>
        <v>0.11721893634931832</v>
      </c>
      <c r="K23786" s="15">
        <v>10782466</v>
      </c>
      <c r="L23786" s="15">
        <v>1779736.4</v>
      </c>
      <c r="M23786" s="17">
        <f>L23786/K23786</f>
        <v>0.16505838274843621</v>
      </c>
    </row>
    <row r="23787" spans="1:13" s="14" customFormat="1" outlineLevel="2" x14ac:dyDescent="0.25">
      <c r="A23787" s="34"/>
      <c r="B23787" s="44" t="s">
        <v>5538</v>
      </c>
      <c r="C23787" s="31" t="s">
        <v>5042</v>
      </c>
      <c r="D23787" s="14" t="s">
        <v>2032</v>
      </c>
      <c r="E23787" s="14" t="s">
        <v>2082</v>
      </c>
      <c r="F23787" s="14" t="s">
        <v>2083</v>
      </c>
      <c r="G23787" s="14" t="s">
        <v>5862</v>
      </c>
      <c r="H23787" s="20">
        <v>20696437</v>
      </c>
      <c r="I23787" s="20">
        <v>20696437</v>
      </c>
      <c r="J23787" s="21">
        <f>IFERROR((I23787/H23787),0)</f>
        <v>1</v>
      </c>
      <c r="K23787" s="20"/>
      <c r="L23787" s="20"/>
      <c r="M23787" s="22"/>
    </row>
    <row r="23788" spans="1:13" s="14" customFormat="1" outlineLevel="2" x14ac:dyDescent="0.25">
      <c r="A23788" s="34"/>
      <c r="B23788" s="44" t="s">
        <v>5538</v>
      </c>
      <c r="C23788" s="31" t="s">
        <v>5042</v>
      </c>
      <c r="D23788" s="14" t="s">
        <v>2032</v>
      </c>
      <c r="E23788" s="14" t="s">
        <v>2082</v>
      </c>
      <c r="F23788" s="14" t="s">
        <v>2083</v>
      </c>
      <c r="G23788" s="14" t="s">
        <v>6109</v>
      </c>
      <c r="H23788" s="20">
        <v>134508672</v>
      </c>
      <c r="I23788" s="20">
        <v>134508672</v>
      </c>
      <c r="J23788" s="21">
        <f>IFERROR((I23788/H23788),0)</f>
        <v>1</v>
      </c>
      <c r="K23788" s="20"/>
      <c r="L23788" s="20"/>
      <c r="M23788" s="22"/>
    </row>
    <row r="23789" spans="1:13" s="14" customFormat="1" outlineLevel="2" x14ac:dyDescent="0.25">
      <c r="A23789" s="34"/>
      <c r="B23789" s="44" t="s">
        <v>5538</v>
      </c>
      <c r="C23789" s="31" t="s">
        <v>5042</v>
      </c>
      <c r="D23789" s="14" t="s">
        <v>2032</v>
      </c>
      <c r="E23789" s="14" t="s">
        <v>2082</v>
      </c>
      <c r="F23789" s="14" t="s">
        <v>2083</v>
      </c>
      <c r="G23789" s="14" t="s">
        <v>6481</v>
      </c>
      <c r="H23789" s="20">
        <v>94</v>
      </c>
      <c r="I23789" s="20">
        <v>94</v>
      </c>
      <c r="J23789" s="21">
        <f>IFERROR((I23789/H23789),0)</f>
        <v>1</v>
      </c>
      <c r="K23789" s="20"/>
      <c r="L23789" s="20"/>
      <c r="M23789" s="22"/>
    </row>
    <row r="23790" spans="1:13" s="14" customFormat="1" outlineLevel="2" x14ac:dyDescent="0.25">
      <c r="A23790" s="34"/>
      <c r="B23790" s="44" t="s">
        <v>5538</v>
      </c>
      <c r="C23790" s="31" t="s">
        <v>5042</v>
      </c>
      <c r="D23790" s="14" t="s">
        <v>2032</v>
      </c>
      <c r="E23790" s="14" t="s">
        <v>2082</v>
      </c>
      <c r="F23790" s="14" t="s">
        <v>2083</v>
      </c>
      <c r="G23790" s="14" t="s">
        <v>6492</v>
      </c>
      <c r="H23790" s="20">
        <v>2289923</v>
      </c>
      <c r="I23790" s="20">
        <v>2289923</v>
      </c>
      <c r="J23790" s="21">
        <f>IFERROR((I23790/H23790),0)</f>
        <v>1</v>
      </c>
      <c r="K23790" s="20"/>
      <c r="L23790" s="20"/>
      <c r="M23790" s="22"/>
    </row>
    <row r="23791" spans="1:13" s="14" customFormat="1" outlineLevel="2" x14ac:dyDescent="0.25">
      <c r="A23791" s="34"/>
      <c r="B23791" s="44" t="s">
        <v>5538</v>
      </c>
      <c r="C23791" s="31" t="s">
        <v>5042</v>
      </c>
      <c r="D23791" s="14" t="s">
        <v>2032</v>
      </c>
      <c r="E23791" s="14" t="s">
        <v>2082</v>
      </c>
      <c r="F23791" s="14" t="s">
        <v>2083</v>
      </c>
      <c r="G23791" s="14" t="s">
        <v>6493</v>
      </c>
      <c r="H23791" s="20">
        <v>-3036602</v>
      </c>
      <c r="I23791" s="20"/>
      <c r="J23791" s="21">
        <f>IFERROR((I23791/H23791),0)</f>
        <v>0</v>
      </c>
      <c r="K23791" s="20"/>
      <c r="L23791" s="20"/>
      <c r="M23791" s="22"/>
    </row>
    <row r="23792" spans="1:13" s="14" customFormat="1" outlineLevel="1" x14ac:dyDescent="0.25">
      <c r="A23792" s="34"/>
      <c r="B23792" s="46" t="s">
        <v>10303</v>
      </c>
      <c r="C23792" s="40" t="str">
        <f>C23791</f>
        <v>ASIGNACIONES DIRECTAS (20% DEL SGR)</v>
      </c>
      <c r="D23792" s="39" t="str">
        <f>D23791</f>
        <v xml:space="preserve">CAUCA                                             </v>
      </c>
      <c r="E23792" s="39" t="str">
        <f>E23791</f>
        <v>19532</v>
      </c>
      <c r="F23792" s="39" t="str">
        <f>F23791</f>
        <v xml:space="preserve">PATÍA                                             </v>
      </c>
      <c r="G23792" s="39" t="s">
        <v>10656</v>
      </c>
      <c r="H23792" s="20">
        <f>SUBTOTAL(9,H23786:H23791)</f>
        <v>169641535</v>
      </c>
      <c r="I23792" s="20">
        <f>SUBTOTAL(9,I23786:I23791)</f>
        <v>159274862.40000001</v>
      </c>
      <c r="J23792" s="42">
        <f>+I23792/H23792</f>
        <v>0.93889071682828151</v>
      </c>
      <c r="K23792" s="20">
        <f>SUBTOTAL(9,K23786:K23791)</f>
        <v>10782466</v>
      </c>
      <c r="L23792" s="20">
        <f>SUBTOTAL(9,L23786:L23791)</f>
        <v>1779736.4</v>
      </c>
      <c r="M23792" s="7">
        <f>IFERROR((L23792/K23792),"N.A")</f>
        <v>0.16505838274843621</v>
      </c>
    </row>
    <row r="23793" spans="1:13" s="14" customFormat="1" outlineLevel="2" x14ac:dyDescent="0.25">
      <c r="A23793" s="34"/>
      <c r="B23793" s="44" t="s">
        <v>5539</v>
      </c>
      <c r="C23793" s="31" t="s">
        <v>5042</v>
      </c>
      <c r="D23793" s="14" t="s">
        <v>2032</v>
      </c>
      <c r="E23793" s="14" t="s">
        <v>2085</v>
      </c>
      <c r="F23793" s="14" t="s">
        <v>2086</v>
      </c>
      <c r="G23793" s="14" t="s">
        <v>16</v>
      </c>
      <c r="H23793" s="15">
        <v>85414</v>
      </c>
      <c r="I23793" s="15">
        <v>0</v>
      </c>
      <c r="J23793" s="16">
        <f>IFERROR((I23793/H23793),0)</f>
        <v>0</v>
      </c>
      <c r="K23793" s="15">
        <v>61693</v>
      </c>
      <c r="L23793" s="15">
        <v>0</v>
      </c>
      <c r="M23793" s="17">
        <f>L23793/K23793</f>
        <v>0</v>
      </c>
    </row>
    <row r="23794" spans="1:13" s="14" customFormat="1" outlineLevel="2" x14ac:dyDescent="0.25">
      <c r="A23794" s="34"/>
      <c r="B23794" s="44" t="s">
        <v>5539</v>
      </c>
      <c r="C23794" s="31" t="s">
        <v>5042</v>
      </c>
      <c r="D23794" s="14" t="s">
        <v>2032</v>
      </c>
      <c r="E23794" s="14" t="s">
        <v>2085</v>
      </c>
      <c r="F23794" s="14" t="s">
        <v>2086</v>
      </c>
      <c r="G23794" s="14" t="s">
        <v>5862</v>
      </c>
      <c r="H23794" s="20">
        <v>333135</v>
      </c>
      <c r="I23794" s="20">
        <v>333135</v>
      </c>
      <c r="J23794" s="21">
        <f>IFERROR((I23794/H23794),0)</f>
        <v>1</v>
      </c>
      <c r="K23794" s="20"/>
      <c r="L23794" s="20"/>
      <c r="M23794" s="22"/>
    </row>
    <row r="23795" spans="1:13" s="14" customFormat="1" outlineLevel="2" x14ac:dyDescent="0.25">
      <c r="A23795" s="34"/>
      <c r="B23795" s="44" t="s">
        <v>5539</v>
      </c>
      <c r="C23795" s="31" t="s">
        <v>5042</v>
      </c>
      <c r="D23795" s="14" t="s">
        <v>2032</v>
      </c>
      <c r="E23795" s="14" t="s">
        <v>2085</v>
      </c>
      <c r="F23795" s="14" t="s">
        <v>2086</v>
      </c>
      <c r="G23795" s="14" t="s">
        <v>6109</v>
      </c>
      <c r="H23795" s="20">
        <v>2256067</v>
      </c>
      <c r="I23795" s="20">
        <v>2256067</v>
      </c>
      <c r="J23795" s="21">
        <f>IFERROR((I23795/H23795),0)</f>
        <v>1</v>
      </c>
      <c r="K23795" s="20"/>
      <c r="L23795" s="20"/>
      <c r="M23795" s="22"/>
    </row>
    <row r="23796" spans="1:13" s="14" customFormat="1" outlineLevel="2" x14ac:dyDescent="0.25">
      <c r="A23796" s="34"/>
      <c r="B23796" s="44" t="s">
        <v>5539</v>
      </c>
      <c r="C23796" s="31" t="s">
        <v>5042</v>
      </c>
      <c r="D23796" s="14" t="s">
        <v>2032</v>
      </c>
      <c r="E23796" s="14" t="s">
        <v>2085</v>
      </c>
      <c r="F23796" s="14" t="s">
        <v>2086</v>
      </c>
      <c r="G23796" s="14" t="s">
        <v>6481</v>
      </c>
      <c r="H23796" s="20">
        <v>1</v>
      </c>
      <c r="I23796" s="20">
        <v>1</v>
      </c>
      <c r="J23796" s="21">
        <f>IFERROR((I23796/H23796),0)</f>
        <v>1</v>
      </c>
      <c r="K23796" s="20"/>
      <c r="L23796" s="20"/>
      <c r="M23796" s="22"/>
    </row>
    <row r="23797" spans="1:13" s="14" customFormat="1" outlineLevel="2" x14ac:dyDescent="0.25">
      <c r="A23797" s="34"/>
      <c r="B23797" s="44" t="s">
        <v>5539</v>
      </c>
      <c r="C23797" s="31" t="s">
        <v>5042</v>
      </c>
      <c r="D23797" s="14" t="s">
        <v>2032</v>
      </c>
      <c r="E23797" s="14" t="s">
        <v>2085</v>
      </c>
      <c r="F23797" s="14" t="s">
        <v>2086</v>
      </c>
      <c r="G23797" s="14" t="s">
        <v>6492</v>
      </c>
      <c r="H23797" s="20">
        <v>13482</v>
      </c>
      <c r="I23797" s="20">
        <v>13482</v>
      </c>
      <c r="J23797" s="21">
        <f>IFERROR((I23797/H23797),0)</f>
        <v>1</v>
      </c>
      <c r="K23797" s="20"/>
      <c r="L23797" s="20"/>
      <c r="M23797" s="22"/>
    </row>
    <row r="23798" spans="1:13" s="14" customFormat="1" outlineLevel="2" x14ac:dyDescent="0.25">
      <c r="A23798" s="34"/>
      <c r="B23798" s="44" t="s">
        <v>5539</v>
      </c>
      <c r="C23798" s="31" t="s">
        <v>5042</v>
      </c>
      <c r="D23798" s="14" t="s">
        <v>2032</v>
      </c>
      <c r="E23798" s="14" t="s">
        <v>2085</v>
      </c>
      <c r="F23798" s="14" t="s">
        <v>2086</v>
      </c>
      <c r="G23798" s="14" t="s">
        <v>6493</v>
      </c>
      <c r="H23798" s="20">
        <v>-17083</v>
      </c>
      <c r="I23798" s="20"/>
      <c r="J23798" s="21">
        <f>IFERROR((I23798/H23798),0)</f>
        <v>0</v>
      </c>
      <c r="K23798" s="20"/>
      <c r="L23798" s="20"/>
      <c r="M23798" s="22"/>
    </row>
    <row r="23799" spans="1:13" s="14" customFormat="1" outlineLevel="1" x14ac:dyDescent="0.25">
      <c r="A23799" s="34"/>
      <c r="B23799" s="46" t="s">
        <v>10304</v>
      </c>
      <c r="C23799" s="40" t="str">
        <f>C23798</f>
        <v>ASIGNACIONES DIRECTAS (20% DEL SGR)</v>
      </c>
      <c r="D23799" s="39" t="str">
        <f>D23798</f>
        <v xml:space="preserve">CAUCA                                             </v>
      </c>
      <c r="E23799" s="39" t="str">
        <f>E23798</f>
        <v>19517</v>
      </c>
      <c r="F23799" s="39" t="str">
        <f>F23798</f>
        <v xml:space="preserve">PAEZ                                              </v>
      </c>
      <c r="G23799" s="39" t="s">
        <v>10656</v>
      </c>
      <c r="H23799" s="20">
        <f>SUBTOTAL(9,H23793:H23798)</f>
        <v>2671016</v>
      </c>
      <c r="I23799" s="20">
        <f>SUBTOTAL(9,I23793:I23798)</f>
        <v>2602685</v>
      </c>
      <c r="J23799" s="42">
        <f>+I23799/H23799</f>
        <v>0.974417599894572</v>
      </c>
      <c r="K23799" s="20">
        <f>SUBTOTAL(9,K23793:K23798)</f>
        <v>61693</v>
      </c>
      <c r="L23799" s="20">
        <f>SUBTOTAL(9,L23793:L23798)</f>
        <v>0</v>
      </c>
      <c r="M23799" s="7">
        <f>IFERROR((L23799/K23799),"N.A")</f>
        <v>0</v>
      </c>
    </row>
    <row r="23800" spans="1:13" s="14" customFormat="1" outlineLevel="2" x14ac:dyDescent="0.25">
      <c r="A23800" s="34"/>
      <c r="B23800" s="44" t="s">
        <v>5540</v>
      </c>
      <c r="C23800" s="31" t="s">
        <v>5042</v>
      </c>
      <c r="D23800" s="14" t="s">
        <v>2032</v>
      </c>
      <c r="E23800" s="14" t="s">
        <v>2091</v>
      </c>
      <c r="F23800" s="14" t="s">
        <v>2092</v>
      </c>
      <c r="G23800" s="14" t="s">
        <v>16</v>
      </c>
      <c r="H23800" s="15">
        <v>514405</v>
      </c>
      <c r="I23800" s="15">
        <v>33823.08</v>
      </c>
      <c r="J23800" s="16">
        <f>IFERROR((I23800/H23800),0)</f>
        <v>6.5751849223860584E-2</v>
      </c>
      <c r="K23800" s="15">
        <v>376020</v>
      </c>
      <c r="L23800" s="15">
        <v>33823.08</v>
      </c>
      <c r="M23800" s="17">
        <f>L23800/K23800</f>
        <v>8.995021541407372E-2</v>
      </c>
    </row>
    <row r="23801" spans="1:13" s="14" customFormat="1" outlineLevel="2" x14ac:dyDescent="0.25">
      <c r="A23801" s="34"/>
      <c r="B23801" s="44" t="s">
        <v>5540</v>
      </c>
      <c r="C23801" s="31" t="s">
        <v>5042</v>
      </c>
      <c r="D23801" s="14" t="s">
        <v>2032</v>
      </c>
      <c r="E23801" s="14" t="s">
        <v>2091</v>
      </c>
      <c r="F23801" s="14" t="s">
        <v>2092</v>
      </c>
      <c r="G23801" s="14" t="s">
        <v>5862</v>
      </c>
      <c r="H23801" s="20">
        <v>925228510</v>
      </c>
      <c r="I23801" s="20">
        <v>925228510</v>
      </c>
      <c r="J23801" s="21">
        <f>IFERROR((I23801/H23801),0)</f>
        <v>1</v>
      </c>
      <c r="K23801" s="20"/>
      <c r="L23801" s="20"/>
      <c r="M23801" s="22"/>
    </row>
    <row r="23802" spans="1:13" s="14" customFormat="1" outlineLevel="2" x14ac:dyDescent="0.25">
      <c r="A23802" s="34"/>
      <c r="B23802" s="44" t="s">
        <v>5540</v>
      </c>
      <c r="C23802" s="31" t="s">
        <v>5042</v>
      </c>
      <c r="D23802" s="14" t="s">
        <v>2032</v>
      </c>
      <c r="E23802" s="14" t="s">
        <v>2091</v>
      </c>
      <c r="F23802" s="14" t="s">
        <v>2092</v>
      </c>
      <c r="G23802" s="14" t="s">
        <v>6109</v>
      </c>
      <c r="H23802" s="20">
        <v>2854729</v>
      </c>
      <c r="I23802" s="20">
        <v>2854729</v>
      </c>
      <c r="J23802" s="21">
        <f>IFERROR((I23802/H23802),0)</f>
        <v>1</v>
      </c>
      <c r="K23802" s="20"/>
      <c r="L23802" s="20"/>
      <c r="M23802" s="22"/>
    </row>
    <row r="23803" spans="1:13" s="14" customFormat="1" outlineLevel="2" x14ac:dyDescent="0.25">
      <c r="A23803" s="34"/>
      <c r="B23803" s="44" t="s">
        <v>5540</v>
      </c>
      <c r="C23803" s="31" t="s">
        <v>5042</v>
      </c>
      <c r="D23803" s="14" t="s">
        <v>2032</v>
      </c>
      <c r="E23803" s="14" t="s">
        <v>2091</v>
      </c>
      <c r="F23803" s="14" t="s">
        <v>2092</v>
      </c>
      <c r="G23803" s="14" t="s">
        <v>6481</v>
      </c>
      <c r="H23803" s="20">
        <v>3</v>
      </c>
      <c r="I23803" s="20">
        <v>3</v>
      </c>
      <c r="J23803" s="21">
        <f>IFERROR((I23803/H23803),0)</f>
        <v>1</v>
      </c>
      <c r="K23803" s="20"/>
      <c r="L23803" s="20"/>
      <c r="M23803" s="22"/>
    </row>
    <row r="23804" spans="1:13" s="14" customFormat="1" outlineLevel="2" x14ac:dyDescent="0.25">
      <c r="A23804" s="34"/>
      <c r="B23804" s="44" t="s">
        <v>5540</v>
      </c>
      <c r="C23804" s="31" t="s">
        <v>5042</v>
      </c>
      <c r="D23804" s="14" t="s">
        <v>2032</v>
      </c>
      <c r="E23804" s="14" t="s">
        <v>2091</v>
      </c>
      <c r="F23804" s="14" t="s">
        <v>2092</v>
      </c>
      <c r="G23804" s="14" t="s">
        <v>6482</v>
      </c>
      <c r="H23804" s="20">
        <v>6214239711</v>
      </c>
      <c r="I23804" s="20">
        <v>6214239711</v>
      </c>
      <c r="J23804" s="21">
        <f>IFERROR((I23804/H23804),0)</f>
        <v>1</v>
      </c>
      <c r="K23804" s="20"/>
      <c r="L23804" s="20"/>
      <c r="M23804" s="22"/>
    </row>
    <row r="23805" spans="1:13" s="14" customFormat="1" outlineLevel="2" x14ac:dyDescent="0.25">
      <c r="A23805" s="34"/>
      <c r="B23805" s="44" t="s">
        <v>5540</v>
      </c>
      <c r="C23805" s="31" t="s">
        <v>5042</v>
      </c>
      <c r="D23805" s="14" t="s">
        <v>2032</v>
      </c>
      <c r="E23805" s="14" t="s">
        <v>2091</v>
      </c>
      <c r="F23805" s="14" t="s">
        <v>2092</v>
      </c>
      <c r="G23805" s="14" t="s">
        <v>6492</v>
      </c>
      <c r="H23805" s="20">
        <v>83790</v>
      </c>
      <c r="I23805" s="20">
        <v>83790</v>
      </c>
      <c r="J23805" s="21">
        <f>IFERROR((I23805/H23805),0)</f>
        <v>1</v>
      </c>
      <c r="K23805" s="20"/>
      <c r="L23805" s="20"/>
      <c r="M23805" s="22"/>
    </row>
    <row r="23806" spans="1:13" s="14" customFormat="1" outlineLevel="2" x14ac:dyDescent="0.25">
      <c r="A23806" s="34"/>
      <c r="B23806" s="44" t="s">
        <v>5540</v>
      </c>
      <c r="C23806" s="31" t="s">
        <v>5042</v>
      </c>
      <c r="D23806" s="14" t="s">
        <v>2032</v>
      </c>
      <c r="E23806" s="14" t="s">
        <v>2091</v>
      </c>
      <c r="F23806" s="14" t="s">
        <v>2092</v>
      </c>
      <c r="G23806" s="14" t="s">
        <v>6493</v>
      </c>
      <c r="H23806" s="20">
        <v>-102881</v>
      </c>
      <c r="I23806" s="20"/>
      <c r="J23806" s="21">
        <f>IFERROR((I23806/H23806),0)</f>
        <v>0</v>
      </c>
      <c r="K23806" s="20"/>
      <c r="L23806" s="20"/>
      <c r="M23806" s="22"/>
    </row>
    <row r="23807" spans="1:13" s="14" customFormat="1" outlineLevel="1" x14ac:dyDescent="0.25">
      <c r="A23807" s="34"/>
      <c r="B23807" s="46" t="s">
        <v>10305</v>
      </c>
      <c r="C23807" s="40" t="str">
        <f>C23806</f>
        <v>ASIGNACIONES DIRECTAS (20% DEL SGR)</v>
      </c>
      <c r="D23807" s="39" t="str">
        <f>D23806</f>
        <v xml:space="preserve">CAUCA                                             </v>
      </c>
      <c r="E23807" s="39" t="str">
        <f>E23806</f>
        <v>19473</v>
      </c>
      <c r="F23807" s="39" t="str">
        <f>F23806</f>
        <v xml:space="preserve">MORALES                                           </v>
      </c>
      <c r="G23807" s="39" t="s">
        <v>10656</v>
      </c>
      <c r="H23807" s="20">
        <f>SUBTOTAL(9,H23800:H23806)</f>
        <v>7142818267</v>
      </c>
      <c r="I23807" s="20">
        <f>SUBTOTAL(9,I23800:I23806)</f>
        <v>7142440566.0799999</v>
      </c>
      <c r="J23807" s="42">
        <f>+I23807/H23807</f>
        <v>0.99994712158340282</v>
      </c>
      <c r="K23807" s="20">
        <f>SUBTOTAL(9,K23800:K23806)</f>
        <v>376020</v>
      </c>
      <c r="L23807" s="20">
        <f>SUBTOTAL(9,L23800:L23806)</f>
        <v>33823.08</v>
      </c>
      <c r="M23807" s="7">
        <f>IFERROR((L23807/K23807),"N.A")</f>
        <v>8.995021541407372E-2</v>
      </c>
    </row>
    <row r="23808" spans="1:13" s="14" customFormat="1" outlineLevel="2" x14ac:dyDescent="0.25">
      <c r="A23808" s="34"/>
      <c r="B23808" s="44" t="s">
        <v>5541</v>
      </c>
      <c r="C23808" s="31" t="s">
        <v>5042</v>
      </c>
      <c r="D23808" s="14" t="s">
        <v>2032</v>
      </c>
      <c r="E23808" s="14" t="s">
        <v>2094</v>
      </c>
      <c r="F23808" s="14" t="s">
        <v>2095</v>
      </c>
      <c r="G23808" s="14" t="s">
        <v>16</v>
      </c>
      <c r="H23808" s="15">
        <v>4336876</v>
      </c>
      <c r="I23808" s="15">
        <v>4336876</v>
      </c>
      <c r="J23808" s="16">
        <f>IFERROR((I23808/H23808),0)</f>
        <v>1</v>
      </c>
      <c r="K23808" s="15">
        <v>3255484</v>
      </c>
      <c r="L23808" s="15">
        <v>4336876</v>
      </c>
      <c r="M23808" s="17">
        <f>L23808/K23808</f>
        <v>1.3321754921848794</v>
      </c>
    </row>
    <row r="23809" spans="1:13" s="14" customFormat="1" outlineLevel="2" x14ac:dyDescent="0.25">
      <c r="A23809" s="34"/>
      <c r="B23809" s="44" t="s">
        <v>5541</v>
      </c>
      <c r="C23809" s="31" t="s">
        <v>5042</v>
      </c>
      <c r="D23809" s="14" t="s">
        <v>2032</v>
      </c>
      <c r="E23809" s="14" t="s">
        <v>2094</v>
      </c>
      <c r="F23809" s="14" t="s">
        <v>2095</v>
      </c>
      <c r="G23809" s="14" t="s">
        <v>5855</v>
      </c>
      <c r="H23809" s="20">
        <v>123573</v>
      </c>
      <c r="I23809" s="20">
        <v>123573</v>
      </c>
      <c r="J23809" s="21">
        <f>IFERROR((I23809/H23809),0)</f>
        <v>1</v>
      </c>
      <c r="K23809" s="20"/>
      <c r="L23809" s="20"/>
      <c r="M23809" s="22"/>
    </row>
    <row r="23810" spans="1:13" s="14" customFormat="1" outlineLevel="2" x14ac:dyDescent="0.25">
      <c r="A23810" s="34"/>
      <c r="B23810" s="44" t="s">
        <v>5541</v>
      </c>
      <c r="C23810" s="31" t="s">
        <v>5042</v>
      </c>
      <c r="D23810" s="14" t="s">
        <v>2032</v>
      </c>
      <c r="E23810" s="14" t="s">
        <v>2094</v>
      </c>
      <c r="F23810" s="14" t="s">
        <v>2095</v>
      </c>
      <c r="G23810" s="14" t="s">
        <v>5862</v>
      </c>
      <c r="H23810" s="20">
        <v>3499506</v>
      </c>
      <c r="I23810" s="20">
        <v>3499506</v>
      </c>
      <c r="J23810" s="21">
        <f>IFERROR((I23810/H23810),0)</f>
        <v>1</v>
      </c>
      <c r="K23810" s="20"/>
      <c r="L23810" s="20"/>
      <c r="M23810" s="22"/>
    </row>
    <row r="23811" spans="1:13" s="14" customFormat="1" outlineLevel="2" x14ac:dyDescent="0.25">
      <c r="A23811" s="34"/>
      <c r="B23811" s="44" t="s">
        <v>5541</v>
      </c>
      <c r="C23811" s="31" t="s">
        <v>5042</v>
      </c>
      <c r="D23811" s="14" t="s">
        <v>2032</v>
      </c>
      <c r="E23811" s="14" t="s">
        <v>2094</v>
      </c>
      <c r="F23811" s="14" t="s">
        <v>2095</v>
      </c>
      <c r="G23811" s="14" t="s">
        <v>6109</v>
      </c>
      <c r="H23811" s="20">
        <v>23034834</v>
      </c>
      <c r="I23811" s="20">
        <v>23034834</v>
      </c>
      <c r="J23811" s="21">
        <f>IFERROR((I23811/H23811),0)</f>
        <v>1</v>
      </c>
      <c r="K23811" s="20"/>
      <c r="L23811" s="20"/>
      <c r="M23811" s="22"/>
    </row>
    <row r="23812" spans="1:13" s="14" customFormat="1" outlineLevel="2" x14ac:dyDescent="0.25">
      <c r="A23812" s="34"/>
      <c r="B23812" s="44" t="s">
        <v>5541</v>
      </c>
      <c r="C23812" s="31" t="s">
        <v>5042</v>
      </c>
      <c r="D23812" s="14" t="s">
        <v>2032</v>
      </c>
      <c r="E23812" s="14" t="s">
        <v>2094</v>
      </c>
      <c r="F23812" s="14" t="s">
        <v>2095</v>
      </c>
      <c r="G23812" s="14" t="s">
        <v>6481</v>
      </c>
      <c r="H23812" s="20">
        <v>27</v>
      </c>
      <c r="I23812" s="20">
        <v>27</v>
      </c>
      <c r="J23812" s="21">
        <f>IFERROR((I23812/H23812),0)</f>
        <v>1</v>
      </c>
      <c r="K23812" s="20"/>
      <c r="L23812" s="20"/>
      <c r="M23812" s="22"/>
    </row>
    <row r="23813" spans="1:13" s="14" customFormat="1" outlineLevel="2" x14ac:dyDescent="0.25">
      <c r="A23813" s="34"/>
      <c r="B23813" s="44" t="s">
        <v>5541</v>
      </c>
      <c r="C23813" s="31" t="s">
        <v>5042</v>
      </c>
      <c r="D23813" s="14" t="s">
        <v>2032</v>
      </c>
      <c r="E23813" s="14" t="s">
        <v>2094</v>
      </c>
      <c r="F23813" s="14" t="s">
        <v>2095</v>
      </c>
      <c r="G23813" s="14" t="s">
        <v>6492</v>
      </c>
      <c r="H23813" s="20">
        <v>755879</v>
      </c>
      <c r="I23813" s="20">
        <v>755879</v>
      </c>
      <c r="J23813" s="21">
        <f>IFERROR((I23813/H23813),0)</f>
        <v>1</v>
      </c>
      <c r="K23813" s="20"/>
      <c r="L23813" s="20"/>
      <c r="M23813" s="22"/>
    </row>
    <row r="23814" spans="1:13" s="14" customFormat="1" outlineLevel="2" x14ac:dyDescent="0.25">
      <c r="A23814" s="34"/>
      <c r="B23814" s="44" t="s">
        <v>5541</v>
      </c>
      <c r="C23814" s="31" t="s">
        <v>5042</v>
      </c>
      <c r="D23814" s="14" t="s">
        <v>2032</v>
      </c>
      <c r="E23814" s="14" t="s">
        <v>2094</v>
      </c>
      <c r="F23814" s="14" t="s">
        <v>2095</v>
      </c>
      <c r="G23814" s="14" t="s">
        <v>6493</v>
      </c>
      <c r="H23814" s="20">
        <v>-867375</v>
      </c>
      <c r="I23814" s="20"/>
      <c r="J23814" s="21">
        <f>IFERROR((I23814/H23814),0)</f>
        <v>0</v>
      </c>
      <c r="K23814" s="20"/>
      <c r="L23814" s="20"/>
      <c r="M23814" s="22"/>
    </row>
    <row r="23815" spans="1:13" s="14" customFormat="1" outlineLevel="1" x14ac:dyDescent="0.25">
      <c r="A23815" s="34"/>
      <c r="B23815" s="46" t="s">
        <v>10306</v>
      </c>
      <c r="C23815" s="40" t="str">
        <f>C23814</f>
        <v>ASIGNACIONES DIRECTAS (20% DEL SGR)</v>
      </c>
      <c r="D23815" s="39" t="str">
        <f>D23814</f>
        <v xml:space="preserve">CAUCA                                             </v>
      </c>
      <c r="E23815" s="39" t="str">
        <f>E23814</f>
        <v>19455</v>
      </c>
      <c r="F23815" s="39" t="str">
        <f>F23814</f>
        <v xml:space="preserve">MIRANDA                                           </v>
      </c>
      <c r="G23815" s="39" t="s">
        <v>10656</v>
      </c>
      <c r="H23815" s="20">
        <f>SUBTOTAL(9,H23808:H23814)</f>
        <v>30883320</v>
      </c>
      <c r="I23815" s="20">
        <f>SUBTOTAL(9,I23808:I23814)</f>
        <v>31750695</v>
      </c>
      <c r="J23815" s="42">
        <f>+I23815/H23815</f>
        <v>1.0280855490925198</v>
      </c>
      <c r="K23815" s="20">
        <f>SUBTOTAL(9,K23808:K23814)</f>
        <v>3255484</v>
      </c>
      <c r="L23815" s="20">
        <f>SUBTOTAL(9,L23808:L23814)</f>
        <v>4336876</v>
      </c>
      <c r="M23815" s="7">
        <f>IFERROR((L23815/K23815),"N.A")</f>
        <v>1.3321754921848794</v>
      </c>
    </row>
    <row r="23816" spans="1:13" s="14" customFormat="1" outlineLevel="2" x14ac:dyDescent="0.25">
      <c r="A23816" s="34"/>
      <c r="B23816" s="44" t="s">
        <v>5542</v>
      </c>
      <c r="C23816" s="31" t="s">
        <v>5042</v>
      </c>
      <c r="D23816" s="14" t="s">
        <v>2032</v>
      </c>
      <c r="E23816" s="14" t="s">
        <v>2097</v>
      </c>
      <c r="F23816" s="14" t="s">
        <v>2098</v>
      </c>
      <c r="G23816" s="14" t="s">
        <v>16</v>
      </c>
      <c r="H23816" s="15">
        <v>5629457</v>
      </c>
      <c r="I23816" s="15">
        <v>3037724.5999999996</v>
      </c>
      <c r="J23816" s="16">
        <f>IFERROR((I23816/H23816),0)</f>
        <v>0.53961236403439972</v>
      </c>
      <c r="K23816" s="15">
        <v>3948835</v>
      </c>
      <c r="L23816" s="15">
        <v>3037724.5999999996</v>
      </c>
      <c r="M23816" s="17">
        <f>L23816/K23816</f>
        <v>0.76927108881480222</v>
      </c>
    </row>
    <row r="23817" spans="1:13" s="14" customFormat="1" outlineLevel="2" x14ac:dyDescent="0.25">
      <c r="A23817" s="34"/>
      <c r="B23817" s="44" t="s">
        <v>5542</v>
      </c>
      <c r="C23817" s="31" t="s">
        <v>5042</v>
      </c>
      <c r="D23817" s="14" t="s">
        <v>2032</v>
      </c>
      <c r="E23817" s="14" t="s">
        <v>2097</v>
      </c>
      <c r="F23817" s="14" t="s">
        <v>2098</v>
      </c>
      <c r="G23817" s="14" t="s">
        <v>5862</v>
      </c>
      <c r="H23817" s="20">
        <v>2698046</v>
      </c>
      <c r="I23817" s="20">
        <v>2698046</v>
      </c>
      <c r="J23817" s="21">
        <f>IFERROR((I23817/H23817),0)</f>
        <v>1</v>
      </c>
      <c r="K23817" s="20"/>
      <c r="L23817" s="20"/>
      <c r="M23817" s="22"/>
    </row>
    <row r="23818" spans="1:13" s="14" customFormat="1" outlineLevel="2" x14ac:dyDescent="0.25">
      <c r="A23818" s="34"/>
      <c r="B23818" s="44" t="s">
        <v>5542</v>
      </c>
      <c r="C23818" s="31" t="s">
        <v>5042</v>
      </c>
      <c r="D23818" s="14" t="s">
        <v>2032</v>
      </c>
      <c r="E23818" s="14" t="s">
        <v>2097</v>
      </c>
      <c r="F23818" s="14" t="s">
        <v>2098</v>
      </c>
      <c r="G23818" s="14" t="s">
        <v>6109</v>
      </c>
      <c r="H23818" s="20">
        <v>19484058</v>
      </c>
      <c r="I23818" s="20">
        <v>19484058</v>
      </c>
      <c r="J23818" s="21">
        <f>IFERROR((I23818/H23818),0)</f>
        <v>1</v>
      </c>
      <c r="K23818" s="20"/>
      <c r="L23818" s="20"/>
      <c r="M23818" s="22"/>
    </row>
    <row r="23819" spans="1:13" s="14" customFormat="1" outlineLevel="2" x14ac:dyDescent="0.25">
      <c r="A23819" s="34"/>
      <c r="B23819" s="44" t="s">
        <v>5542</v>
      </c>
      <c r="C23819" s="31" t="s">
        <v>5042</v>
      </c>
      <c r="D23819" s="14" t="s">
        <v>2032</v>
      </c>
      <c r="E23819" s="14" t="s">
        <v>2097</v>
      </c>
      <c r="F23819" s="14" t="s">
        <v>2098</v>
      </c>
      <c r="G23819" s="14" t="s">
        <v>6481</v>
      </c>
      <c r="H23819" s="20">
        <v>35</v>
      </c>
      <c r="I23819" s="20">
        <v>35</v>
      </c>
      <c r="J23819" s="21">
        <f>IFERROR((I23819/H23819),0)</f>
        <v>1</v>
      </c>
      <c r="K23819" s="20"/>
      <c r="L23819" s="20"/>
      <c r="M23819" s="22"/>
    </row>
    <row r="23820" spans="1:13" s="14" customFormat="1" outlineLevel="2" x14ac:dyDescent="0.25">
      <c r="A23820" s="34"/>
      <c r="B23820" s="44" t="s">
        <v>5542</v>
      </c>
      <c r="C23820" s="31" t="s">
        <v>5042</v>
      </c>
      <c r="D23820" s="14" t="s">
        <v>2032</v>
      </c>
      <c r="E23820" s="14" t="s">
        <v>2097</v>
      </c>
      <c r="F23820" s="14" t="s">
        <v>2098</v>
      </c>
      <c r="G23820" s="14" t="s">
        <v>6492</v>
      </c>
      <c r="H23820" s="20">
        <v>820627</v>
      </c>
      <c r="I23820" s="20">
        <v>820627</v>
      </c>
      <c r="J23820" s="21">
        <f>IFERROR((I23820/H23820),0)</f>
        <v>1</v>
      </c>
      <c r="K23820" s="20"/>
      <c r="L23820" s="20"/>
      <c r="M23820" s="22"/>
    </row>
    <row r="23821" spans="1:13" s="14" customFormat="1" outlineLevel="2" x14ac:dyDescent="0.25">
      <c r="A23821" s="34"/>
      <c r="B23821" s="44" t="s">
        <v>5542</v>
      </c>
      <c r="C23821" s="31" t="s">
        <v>5042</v>
      </c>
      <c r="D23821" s="14" t="s">
        <v>2032</v>
      </c>
      <c r="E23821" s="14" t="s">
        <v>2097</v>
      </c>
      <c r="F23821" s="14" t="s">
        <v>2098</v>
      </c>
      <c r="G23821" s="14" t="s">
        <v>6493</v>
      </c>
      <c r="H23821" s="20">
        <v>-1125891</v>
      </c>
      <c r="I23821" s="20"/>
      <c r="J23821" s="21">
        <f>IFERROR((I23821/H23821),0)</f>
        <v>0</v>
      </c>
      <c r="K23821" s="20"/>
      <c r="L23821" s="20"/>
      <c r="M23821" s="22"/>
    </row>
    <row r="23822" spans="1:13" s="14" customFormat="1" outlineLevel="1" x14ac:dyDescent="0.25">
      <c r="A23822" s="34"/>
      <c r="B23822" s="46" t="s">
        <v>10307</v>
      </c>
      <c r="C23822" s="40" t="str">
        <f>C23821</f>
        <v>ASIGNACIONES DIRECTAS (20% DEL SGR)</v>
      </c>
      <c r="D23822" s="39" t="str">
        <f>D23821</f>
        <v xml:space="preserve">CAUCA                                             </v>
      </c>
      <c r="E23822" s="39" t="str">
        <f>E23821</f>
        <v>19450</v>
      </c>
      <c r="F23822" s="39" t="str">
        <f>F23821</f>
        <v xml:space="preserve">MERCADERES                                        </v>
      </c>
      <c r="G23822" s="39" t="s">
        <v>10656</v>
      </c>
      <c r="H23822" s="20">
        <f>SUBTOTAL(9,H23816:H23821)</f>
        <v>27506332</v>
      </c>
      <c r="I23822" s="20">
        <f>SUBTOTAL(9,I23816:I23821)</f>
        <v>26040490.600000001</v>
      </c>
      <c r="J23822" s="42">
        <f>+I23822/H23822</f>
        <v>0.9467089468708515</v>
      </c>
      <c r="K23822" s="20">
        <f>SUBTOTAL(9,K23816:K23821)</f>
        <v>3948835</v>
      </c>
      <c r="L23822" s="20">
        <f>SUBTOTAL(9,L23816:L23821)</f>
        <v>3037724.5999999996</v>
      </c>
      <c r="M23822" s="7">
        <f>IFERROR((L23822/K23822),"N.A")</f>
        <v>0.76927108881480222</v>
      </c>
    </row>
    <row r="23823" spans="1:13" s="14" customFormat="1" outlineLevel="2" x14ac:dyDescent="0.25">
      <c r="A23823" s="34"/>
      <c r="B23823" s="44" t="s">
        <v>5543</v>
      </c>
      <c r="C23823" s="31" t="s">
        <v>5042</v>
      </c>
      <c r="D23823" s="14" t="s">
        <v>2032</v>
      </c>
      <c r="E23823" s="14" t="s">
        <v>2100</v>
      </c>
      <c r="F23823" s="14" t="s">
        <v>2101</v>
      </c>
      <c r="G23823" s="14" t="s">
        <v>16</v>
      </c>
      <c r="H23823" s="15">
        <v>16761162</v>
      </c>
      <c r="I23823" s="15">
        <v>0</v>
      </c>
      <c r="J23823" s="16">
        <f>IFERROR((I23823/H23823),0)</f>
        <v>0</v>
      </c>
      <c r="K23823" s="15">
        <v>12127715</v>
      </c>
      <c r="L23823" s="15">
        <v>0</v>
      </c>
      <c r="M23823" s="17">
        <f>L23823/K23823</f>
        <v>0</v>
      </c>
    </row>
    <row r="23824" spans="1:13" s="14" customFormat="1" outlineLevel="2" x14ac:dyDescent="0.25">
      <c r="A23824" s="34"/>
      <c r="B23824" s="44" t="s">
        <v>5543</v>
      </c>
      <c r="C23824" s="31" t="s">
        <v>5042</v>
      </c>
      <c r="D23824" s="14" t="s">
        <v>2032</v>
      </c>
      <c r="E23824" s="14" t="s">
        <v>2100</v>
      </c>
      <c r="F23824" s="14" t="s">
        <v>2101</v>
      </c>
      <c r="G23824" s="14" t="s">
        <v>5862</v>
      </c>
      <c r="H23824" s="20">
        <v>181817806</v>
      </c>
      <c r="I23824" s="20">
        <v>181817806</v>
      </c>
      <c r="J23824" s="21">
        <f>IFERROR((I23824/H23824),0)</f>
        <v>1</v>
      </c>
      <c r="K23824" s="20"/>
      <c r="L23824" s="20"/>
      <c r="M23824" s="22"/>
    </row>
    <row r="23825" spans="1:13" s="14" customFormat="1" outlineLevel="2" x14ac:dyDescent="0.25">
      <c r="A23825" s="34"/>
      <c r="B23825" s="44" t="s">
        <v>5543</v>
      </c>
      <c r="C23825" s="31" t="s">
        <v>5042</v>
      </c>
      <c r="D23825" s="14" t="s">
        <v>2032</v>
      </c>
      <c r="E23825" s="14" t="s">
        <v>2100</v>
      </c>
      <c r="F23825" s="14" t="s">
        <v>2101</v>
      </c>
      <c r="G23825" s="14" t="s">
        <v>6109</v>
      </c>
      <c r="H23825" s="20">
        <v>519126088</v>
      </c>
      <c r="I23825" s="20">
        <v>519126088</v>
      </c>
      <c r="J23825" s="21">
        <f>IFERROR((I23825/H23825),0)</f>
        <v>1</v>
      </c>
      <c r="K23825" s="20"/>
      <c r="L23825" s="20"/>
      <c r="M23825" s="22"/>
    </row>
    <row r="23826" spans="1:13" s="14" customFormat="1" outlineLevel="2" x14ac:dyDescent="0.25">
      <c r="A23826" s="34"/>
      <c r="B23826" s="44" t="s">
        <v>5543</v>
      </c>
      <c r="C23826" s="31" t="s">
        <v>5042</v>
      </c>
      <c r="D23826" s="14" t="s">
        <v>2032</v>
      </c>
      <c r="E23826" s="14" t="s">
        <v>2100</v>
      </c>
      <c r="F23826" s="14" t="s">
        <v>2101</v>
      </c>
      <c r="G23826" s="14" t="s">
        <v>6481</v>
      </c>
      <c r="H23826" s="20">
        <v>104</v>
      </c>
      <c r="I23826" s="20">
        <v>104</v>
      </c>
      <c r="J23826" s="21">
        <f>IFERROR((I23826/H23826),0)</f>
        <v>1</v>
      </c>
      <c r="K23826" s="20"/>
      <c r="L23826" s="20"/>
      <c r="M23826" s="22"/>
    </row>
    <row r="23827" spans="1:13" s="14" customFormat="1" outlineLevel="2" x14ac:dyDescent="0.25">
      <c r="A23827" s="34"/>
      <c r="B23827" s="44" t="s">
        <v>5543</v>
      </c>
      <c r="C23827" s="31" t="s">
        <v>5042</v>
      </c>
      <c r="D23827" s="14" t="s">
        <v>5021</v>
      </c>
      <c r="E23827" s="14" t="s">
        <v>2100</v>
      </c>
      <c r="F23827" s="14" t="s">
        <v>2101</v>
      </c>
      <c r="G23827" s="14" t="s">
        <v>6485</v>
      </c>
      <c r="H23827" s="20">
        <v>554251</v>
      </c>
      <c r="I23827" s="20">
        <v>554251</v>
      </c>
      <c r="J23827" s="21">
        <f>IFERROR((I23827/H23827),0)</f>
        <v>1</v>
      </c>
      <c r="K23827" s="25"/>
      <c r="L23827" s="25"/>
      <c r="M23827" s="22"/>
    </row>
    <row r="23828" spans="1:13" s="14" customFormat="1" outlineLevel="2" x14ac:dyDescent="0.25">
      <c r="A23828" s="34"/>
      <c r="B23828" s="44" t="s">
        <v>5543</v>
      </c>
      <c r="C23828" s="31" t="s">
        <v>5042</v>
      </c>
      <c r="D23828" s="14" t="s">
        <v>2032</v>
      </c>
      <c r="E23828" s="14" t="s">
        <v>2100</v>
      </c>
      <c r="F23828" s="14" t="s">
        <v>2101</v>
      </c>
      <c r="G23828" s="14" t="s">
        <v>6492</v>
      </c>
      <c r="H23828" s="20">
        <v>2658088</v>
      </c>
      <c r="I23828" s="20">
        <v>2658088</v>
      </c>
      <c r="J23828" s="21">
        <f>IFERROR((I23828/H23828),0)</f>
        <v>1</v>
      </c>
      <c r="K23828" s="20"/>
      <c r="L23828" s="20"/>
      <c r="M23828" s="22"/>
    </row>
    <row r="23829" spans="1:13" s="14" customFormat="1" outlineLevel="2" x14ac:dyDescent="0.25">
      <c r="A23829" s="34"/>
      <c r="B23829" s="44" t="s">
        <v>5543</v>
      </c>
      <c r="C23829" s="31" t="s">
        <v>5042</v>
      </c>
      <c r="D23829" s="14" t="s">
        <v>2032</v>
      </c>
      <c r="E23829" s="14" t="s">
        <v>2100</v>
      </c>
      <c r="F23829" s="14" t="s">
        <v>2101</v>
      </c>
      <c r="G23829" s="14" t="s">
        <v>6493</v>
      </c>
      <c r="H23829" s="20">
        <v>-3352232</v>
      </c>
      <c r="I23829" s="20"/>
      <c r="J23829" s="21">
        <f>IFERROR((I23829/H23829),0)</f>
        <v>0</v>
      </c>
      <c r="K23829" s="20"/>
      <c r="L23829" s="20"/>
      <c r="M23829" s="22"/>
    </row>
    <row r="23830" spans="1:13" s="14" customFormat="1" outlineLevel="1" x14ac:dyDescent="0.25">
      <c r="A23830" s="34"/>
      <c r="B23830" s="46" t="s">
        <v>10308</v>
      </c>
      <c r="C23830" s="40" t="str">
        <f>C23829</f>
        <v>ASIGNACIONES DIRECTAS (20% DEL SGR)</v>
      </c>
      <c r="D23830" s="39" t="str">
        <f>D23829</f>
        <v xml:space="preserve">CAUCA                                             </v>
      </c>
      <c r="E23830" s="39" t="str">
        <f>E23829</f>
        <v>19418</v>
      </c>
      <c r="F23830" s="39" t="str">
        <f>F23829</f>
        <v xml:space="preserve">LÓPEZ                                             </v>
      </c>
      <c r="G23830" s="39" t="s">
        <v>10656</v>
      </c>
      <c r="H23830" s="20">
        <f>SUBTOTAL(9,H23823:H23829)</f>
        <v>717565267</v>
      </c>
      <c r="I23830" s="20">
        <f>SUBTOTAL(9,I23823:I23829)</f>
        <v>704156337</v>
      </c>
      <c r="J23830" s="42">
        <f>+I23830/H23830</f>
        <v>0.98131329564478487</v>
      </c>
      <c r="K23830" s="20">
        <f>SUBTOTAL(9,K23823:K23829)</f>
        <v>12127715</v>
      </c>
      <c r="L23830" s="20">
        <f>SUBTOTAL(9,L23823:L23829)</f>
        <v>0</v>
      </c>
      <c r="M23830" s="7">
        <f>IFERROR((L23830/K23830),"N.A")</f>
        <v>0</v>
      </c>
    </row>
    <row r="23831" spans="1:13" s="14" customFormat="1" outlineLevel="2" x14ac:dyDescent="0.25">
      <c r="A23831" s="34"/>
      <c r="B23831" s="44" t="s">
        <v>6027</v>
      </c>
      <c r="C23831" s="31" t="s">
        <v>5042</v>
      </c>
      <c r="D23831" s="14" t="s">
        <v>2032</v>
      </c>
      <c r="E23831" s="14" t="s">
        <v>2103</v>
      </c>
      <c r="F23831" s="14" t="s">
        <v>1740</v>
      </c>
      <c r="G23831" s="14" t="s">
        <v>5862</v>
      </c>
      <c r="H23831" s="20">
        <v>4351516</v>
      </c>
      <c r="I23831" s="20">
        <v>4351516</v>
      </c>
      <c r="J23831" s="21">
        <f>IFERROR((I23831/H23831),0)</f>
        <v>1</v>
      </c>
      <c r="K23831" s="20"/>
      <c r="L23831" s="20"/>
      <c r="M23831" s="22"/>
    </row>
    <row r="23832" spans="1:13" s="14" customFormat="1" outlineLevel="2" x14ac:dyDescent="0.25">
      <c r="A23832" s="34"/>
      <c r="B23832" s="44" t="s">
        <v>6027</v>
      </c>
      <c r="C23832" s="31" t="s">
        <v>5042</v>
      </c>
      <c r="D23832" s="14" t="s">
        <v>2032</v>
      </c>
      <c r="E23832" s="14" t="s">
        <v>2103</v>
      </c>
      <c r="F23832" s="14" t="s">
        <v>1740</v>
      </c>
      <c r="G23832" s="14" t="s">
        <v>6109</v>
      </c>
      <c r="H23832" s="20">
        <v>29107189</v>
      </c>
      <c r="I23832" s="20">
        <v>29107189</v>
      </c>
      <c r="J23832" s="21">
        <f>IFERROR((I23832/H23832),0)</f>
        <v>1</v>
      </c>
      <c r="K23832" s="20"/>
      <c r="L23832" s="20"/>
      <c r="M23832" s="22"/>
    </row>
    <row r="23833" spans="1:13" s="14" customFormat="1" outlineLevel="1" x14ac:dyDescent="0.25">
      <c r="A23833" s="34"/>
      <c r="B23833" s="46" t="s">
        <v>10309</v>
      </c>
      <c r="C23833" s="40" t="str">
        <f>C23832</f>
        <v>ASIGNACIONES DIRECTAS (20% DEL SGR)</v>
      </c>
      <c r="D23833" s="39" t="str">
        <f>D23832</f>
        <v xml:space="preserve">CAUCA                                             </v>
      </c>
      <c r="E23833" s="39" t="str">
        <f>E23832</f>
        <v>19397</v>
      </c>
      <c r="F23833" s="39" t="str">
        <f>F23832</f>
        <v xml:space="preserve">LA VEGA                                           </v>
      </c>
      <c r="G23833" s="39" t="s">
        <v>10656</v>
      </c>
      <c r="H23833" s="20">
        <f>SUBTOTAL(9,H23831:H23832)</f>
        <v>33458705</v>
      </c>
      <c r="I23833" s="20">
        <f>SUBTOTAL(9,I23831:I23832)</f>
        <v>33458705</v>
      </c>
      <c r="J23833" s="42">
        <f>+I23833/H23833</f>
        <v>1</v>
      </c>
      <c r="K23833" s="20">
        <f>SUBTOTAL(9,K23831:K23832)</f>
        <v>0</v>
      </c>
      <c r="L23833" s="20">
        <f>SUBTOTAL(9,L23831:L23832)</f>
        <v>0</v>
      </c>
      <c r="M23833" s="7" t="str">
        <f>IFERROR((L23833/K23833),"N.A")</f>
        <v>N.A</v>
      </c>
    </row>
    <row r="23834" spans="1:13" s="14" customFormat="1" outlineLevel="2" x14ac:dyDescent="0.25">
      <c r="A23834" s="34"/>
      <c r="B23834" s="44" t="s">
        <v>5544</v>
      </c>
      <c r="C23834" s="31" t="s">
        <v>5042</v>
      </c>
      <c r="D23834" s="14" t="s">
        <v>2032</v>
      </c>
      <c r="E23834" s="14" t="s">
        <v>2105</v>
      </c>
      <c r="F23834" s="14" t="s">
        <v>2106</v>
      </c>
      <c r="G23834" s="14" t="s">
        <v>16</v>
      </c>
      <c r="H23834" s="15">
        <v>135776785</v>
      </c>
      <c r="I23834" s="15">
        <v>43802500.769999996</v>
      </c>
      <c r="J23834" s="16">
        <f>IFERROR((I23834/H23834),0)</f>
        <v>0.32260670165374733</v>
      </c>
      <c r="K23834" s="15">
        <v>98124245</v>
      </c>
      <c r="L23834" s="15">
        <v>43802500.769999996</v>
      </c>
      <c r="M23834" s="17">
        <f>L23834/K23834</f>
        <v>0.44639834701403303</v>
      </c>
    </row>
    <row r="23835" spans="1:13" s="14" customFormat="1" outlineLevel="2" x14ac:dyDescent="0.25">
      <c r="A23835" s="34"/>
      <c r="B23835" s="44" t="s">
        <v>5544</v>
      </c>
      <c r="C23835" s="31" t="s">
        <v>5042</v>
      </c>
      <c r="D23835" s="14" t="s">
        <v>2032</v>
      </c>
      <c r="E23835" s="14" t="s">
        <v>2105</v>
      </c>
      <c r="F23835" s="14" t="s">
        <v>2106</v>
      </c>
      <c r="G23835" s="14" t="s">
        <v>5862</v>
      </c>
      <c r="H23835" s="20">
        <v>26964848</v>
      </c>
      <c r="I23835" s="20">
        <v>26964848</v>
      </c>
      <c r="J23835" s="21">
        <f>IFERROR((I23835/H23835),0)</f>
        <v>1</v>
      </c>
      <c r="K23835" s="20"/>
      <c r="L23835" s="20"/>
      <c r="M23835" s="22"/>
    </row>
    <row r="23836" spans="1:13" s="14" customFormat="1" outlineLevel="2" x14ac:dyDescent="0.25">
      <c r="A23836" s="34"/>
      <c r="B23836" s="44" t="s">
        <v>5544</v>
      </c>
      <c r="C23836" s="31" t="s">
        <v>5042</v>
      </c>
      <c r="D23836" s="14" t="s">
        <v>2032</v>
      </c>
      <c r="E23836" s="14" t="s">
        <v>2105</v>
      </c>
      <c r="F23836" s="14" t="s">
        <v>2106</v>
      </c>
      <c r="G23836" s="14" t="s">
        <v>6109</v>
      </c>
      <c r="H23836" s="20">
        <v>169375446</v>
      </c>
      <c r="I23836" s="20">
        <v>169375446</v>
      </c>
      <c r="J23836" s="21">
        <f>IFERROR((I23836/H23836),0)</f>
        <v>1</v>
      </c>
      <c r="K23836" s="20"/>
      <c r="L23836" s="20"/>
      <c r="M23836" s="22"/>
    </row>
    <row r="23837" spans="1:13" s="14" customFormat="1" outlineLevel="2" x14ac:dyDescent="0.25">
      <c r="A23837" s="34"/>
      <c r="B23837" s="44" t="s">
        <v>5544</v>
      </c>
      <c r="C23837" s="31" t="s">
        <v>5042</v>
      </c>
      <c r="D23837" s="14" t="s">
        <v>2032</v>
      </c>
      <c r="E23837" s="14" t="s">
        <v>2105</v>
      </c>
      <c r="F23837" s="14" t="s">
        <v>2106</v>
      </c>
      <c r="G23837" s="14" t="s">
        <v>6481</v>
      </c>
      <c r="H23837" s="20">
        <v>840</v>
      </c>
      <c r="I23837" s="20">
        <v>840</v>
      </c>
      <c r="J23837" s="21">
        <f>IFERROR((I23837/H23837),0)</f>
        <v>1</v>
      </c>
      <c r="K23837" s="20"/>
      <c r="L23837" s="20"/>
      <c r="M23837" s="22"/>
    </row>
    <row r="23838" spans="1:13" s="14" customFormat="1" outlineLevel="2" x14ac:dyDescent="0.25">
      <c r="A23838" s="34"/>
      <c r="B23838" s="44" t="s">
        <v>5544</v>
      </c>
      <c r="C23838" s="31" t="s">
        <v>5042</v>
      </c>
      <c r="D23838" s="14" t="s">
        <v>2032</v>
      </c>
      <c r="E23838" s="14" t="s">
        <v>2105</v>
      </c>
      <c r="F23838" s="14" t="s">
        <v>2106</v>
      </c>
      <c r="G23838" s="14" t="s">
        <v>6484</v>
      </c>
      <c r="H23838" s="20">
        <v>1444971</v>
      </c>
      <c r="I23838" s="20">
        <v>1444971</v>
      </c>
      <c r="J23838" s="21">
        <f>IFERROR((I23838/H23838),0)</f>
        <v>1</v>
      </c>
      <c r="K23838" s="20"/>
      <c r="L23838" s="20"/>
      <c r="M23838" s="22"/>
    </row>
    <row r="23839" spans="1:13" s="14" customFormat="1" outlineLevel="2" x14ac:dyDescent="0.25">
      <c r="A23839" s="34"/>
      <c r="B23839" s="44" t="s">
        <v>5544</v>
      </c>
      <c r="C23839" s="31" t="s">
        <v>5042</v>
      </c>
      <c r="D23839" s="14" t="s">
        <v>5021</v>
      </c>
      <c r="E23839" s="14" t="s">
        <v>2105</v>
      </c>
      <c r="F23839" s="14" t="s">
        <v>2106</v>
      </c>
      <c r="G23839" s="14" t="s">
        <v>6485</v>
      </c>
      <c r="H23839" s="20">
        <v>38008782</v>
      </c>
      <c r="I23839" s="20">
        <v>38008782</v>
      </c>
      <c r="J23839" s="21">
        <f>IFERROR((I23839/H23839),0)</f>
        <v>1</v>
      </c>
      <c r="K23839" s="25"/>
      <c r="L23839" s="25"/>
      <c r="M23839" s="22"/>
    </row>
    <row r="23840" spans="1:13" s="14" customFormat="1" outlineLevel="2" x14ac:dyDescent="0.25">
      <c r="A23840" s="34"/>
      <c r="B23840" s="44" t="s">
        <v>5544</v>
      </c>
      <c r="C23840" s="31" t="s">
        <v>5042</v>
      </c>
      <c r="D23840" s="14" t="s">
        <v>2032</v>
      </c>
      <c r="E23840" s="14" t="s">
        <v>2105</v>
      </c>
      <c r="F23840" s="14" t="s">
        <v>2106</v>
      </c>
      <c r="G23840" s="14" t="s">
        <v>6492</v>
      </c>
      <c r="H23840" s="20">
        <v>21463630</v>
      </c>
      <c r="I23840" s="20">
        <v>21463630</v>
      </c>
      <c r="J23840" s="21">
        <f>IFERROR((I23840/H23840),0)</f>
        <v>1</v>
      </c>
      <c r="K23840" s="20"/>
      <c r="L23840" s="20"/>
      <c r="M23840" s="22"/>
    </row>
    <row r="23841" spans="1:13" s="14" customFormat="1" outlineLevel="2" x14ac:dyDescent="0.25">
      <c r="A23841" s="34"/>
      <c r="B23841" s="44" t="s">
        <v>5544</v>
      </c>
      <c r="C23841" s="31" t="s">
        <v>5042</v>
      </c>
      <c r="D23841" s="14" t="s">
        <v>2032</v>
      </c>
      <c r="E23841" s="14" t="s">
        <v>2105</v>
      </c>
      <c r="F23841" s="14" t="s">
        <v>2106</v>
      </c>
      <c r="G23841" s="14" t="s">
        <v>6493</v>
      </c>
      <c r="H23841" s="20">
        <v>-27155357</v>
      </c>
      <c r="I23841" s="20"/>
      <c r="J23841" s="21">
        <f>IFERROR((I23841/H23841),0)</f>
        <v>0</v>
      </c>
      <c r="K23841" s="20"/>
      <c r="L23841" s="20"/>
      <c r="M23841" s="22"/>
    </row>
    <row r="23842" spans="1:13" s="14" customFormat="1" outlineLevel="1" x14ac:dyDescent="0.25">
      <c r="A23842" s="34"/>
      <c r="B23842" s="46" t="s">
        <v>10310</v>
      </c>
      <c r="C23842" s="40" t="str">
        <f>C23841</f>
        <v>ASIGNACIONES DIRECTAS (20% DEL SGR)</v>
      </c>
      <c r="D23842" s="39" t="str">
        <f>D23841</f>
        <v xml:space="preserve">CAUCA                                             </v>
      </c>
      <c r="E23842" s="39" t="str">
        <f>E23841</f>
        <v>19392</v>
      </c>
      <c r="F23842" s="39" t="str">
        <f>F23841</f>
        <v xml:space="preserve">LA SIERRA                                         </v>
      </c>
      <c r="G23842" s="39" t="s">
        <v>10656</v>
      </c>
      <c r="H23842" s="20">
        <f>SUBTOTAL(9,H23834:H23841)</f>
        <v>365879945</v>
      </c>
      <c r="I23842" s="20">
        <f>SUBTOTAL(9,I23834:I23841)</f>
        <v>301061017.76999998</v>
      </c>
      <c r="J23842" s="42">
        <f>+I23842/H23842</f>
        <v>0.82284099438683356</v>
      </c>
      <c r="K23842" s="20">
        <f>SUBTOTAL(9,K23834:K23841)</f>
        <v>98124245</v>
      </c>
      <c r="L23842" s="20">
        <f>SUBTOTAL(9,L23834:L23841)</f>
        <v>43802500.769999996</v>
      </c>
      <c r="M23842" s="7">
        <f>IFERROR((L23842/K23842),"N.A")</f>
        <v>0.44639834701403303</v>
      </c>
    </row>
    <row r="23843" spans="1:13" s="14" customFormat="1" outlineLevel="2" x14ac:dyDescent="0.25">
      <c r="A23843" s="34"/>
      <c r="B23843" s="44" t="s">
        <v>6028</v>
      </c>
      <c r="C23843" s="31" t="s">
        <v>5042</v>
      </c>
      <c r="D23843" s="14" t="s">
        <v>2032</v>
      </c>
      <c r="E23843" s="14" t="s">
        <v>2111</v>
      </c>
      <c r="F23843" s="14" t="s">
        <v>2112</v>
      </c>
      <c r="G23843" s="14" t="s">
        <v>5862</v>
      </c>
      <c r="H23843" s="20">
        <v>67616128</v>
      </c>
      <c r="I23843" s="20">
        <v>67616128</v>
      </c>
      <c r="J23843" s="21">
        <f>IFERROR((I23843/H23843),0)</f>
        <v>1</v>
      </c>
      <c r="K23843" s="20"/>
      <c r="L23843" s="20"/>
      <c r="M23843" s="22"/>
    </row>
    <row r="23844" spans="1:13" s="14" customFormat="1" outlineLevel="2" x14ac:dyDescent="0.25">
      <c r="A23844" s="34"/>
      <c r="B23844" s="44" t="s">
        <v>6028</v>
      </c>
      <c r="C23844" s="31" t="s">
        <v>5042</v>
      </c>
      <c r="D23844" s="14" t="s">
        <v>2032</v>
      </c>
      <c r="E23844" s="14" t="s">
        <v>2111</v>
      </c>
      <c r="F23844" s="14" t="s">
        <v>2112</v>
      </c>
      <c r="G23844" s="14" t="s">
        <v>6109</v>
      </c>
      <c r="H23844" s="20">
        <v>491304732</v>
      </c>
      <c r="I23844" s="20">
        <v>491304732</v>
      </c>
      <c r="J23844" s="21">
        <f>IFERROR((I23844/H23844),0)</f>
        <v>1</v>
      </c>
      <c r="K23844" s="20"/>
      <c r="L23844" s="20"/>
      <c r="M23844" s="22"/>
    </row>
    <row r="23845" spans="1:13" s="14" customFormat="1" outlineLevel="1" x14ac:dyDescent="0.25">
      <c r="A23845" s="34"/>
      <c r="B23845" s="46" t="s">
        <v>10311</v>
      </c>
      <c r="C23845" s="40" t="str">
        <f>C23844</f>
        <v>ASIGNACIONES DIRECTAS (20% DEL SGR)</v>
      </c>
      <c r="D23845" s="39" t="str">
        <f>D23844</f>
        <v xml:space="preserve">CAUCA                                             </v>
      </c>
      <c r="E23845" s="39" t="str">
        <f>E23844</f>
        <v>19355</v>
      </c>
      <c r="F23845" s="39" t="str">
        <f>F23844</f>
        <v xml:space="preserve">INZÁ                                              </v>
      </c>
      <c r="G23845" s="39" t="s">
        <v>10656</v>
      </c>
      <c r="H23845" s="20">
        <f>SUBTOTAL(9,H23843:H23844)</f>
        <v>558920860</v>
      </c>
      <c r="I23845" s="20">
        <f>SUBTOTAL(9,I23843:I23844)</f>
        <v>558920860</v>
      </c>
      <c r="J23845" s="42">
        <f>+I23845/H23845</f>
        <v>1</v>
      </c>
      <c r="K23845" s="20">
        <f>SUBTOTAL(9,K23843:K23844)</f>
        <v>0</v>
      </c>
      <c r="L23845" s="20">
        <f>SUBTOTAL(9,L23843:L23844)</f>
        <v>0</v>
      </c>
      <c r="M23845" s="7" t="str">
        <f>IFERROR((L23845/K23845),"N.A")</f>
        <v>N.A</v>
      </c>
    </row>
    <row r="23846" spans="1:13" s="14" customFormat="1" outlineLevel="2" x14ac:dyDescent="0.25">
      <c r="A23846" s="34"/>
      <c r="B23846" s="44" t="s">
        <v>5545</v>
      </c>
      <c r="C23846" s="31" t="s">
        <v>5042</v>
      </c>
      <c r="D23846" s="14" t="s">
        <v>2032</v>
      </c>
      <c r="E23846" s="14" t="s">
        <v>2114</v>
      </c>
      <c r="F23846" s="14" t="s">
        <v>2115</v>
      </c>
      <c r="G23846" s="14" t="s">
        <v>16</v>
      </c>
      <c r="H23846" s="15">
        <v>148144903</v>
      </c>
      <c r="I23846" s="15">
        <v>12904171.310000001</v>
      </c>
      <c r="J23846" s="16">
        <f>IFERROR((I23846/H23846),0)</f>
        <v>8.7105064357158479E-2</v>
      </c>
      <c r="K23846" s="15">
        <v>107188030</v>
      </c>
      <c r="L23846" s="15">
        <v>12904171.310000001</v>
      </c>
      <c r="M23846" s="17">
        <f>L23846/K23846</f>
        <v>0.12038817496692494</v>
      </c>
    </row>
    <row r="23847" spans="1:13" s="14" customFormat="1" outlineLevel="2" x14ac:dyDescent="0.25">
      <c r="A23847" s="34"/>
      <c r="B23847" s="44" t="s">
        <v>5545</v>
      </c>
      <c r="C23847" s="31" t="s">
        <v>5042</v>
      </c>
      <c r="D23847" s="14" t="s">
        <v>2032</v>
      </c>
      <c r="E23847" s="14" t="s">
        <v>2114</v>
      </c>
      <c r="F23847" s="14" t="s">
        <v>2115</v>
      </c>
      <c r="G23847" s="14" t="s">
        <v>5862</v>
      </c>
      <c r="H23847" s="20">
        <v>1051205298</v>
      </c>
      <c r="I23847" s="20">
        <v>1051205298</v>
      </c>
      <c r="J23847" s="21">
        <f>IFERROR((I23847/H23847),0)</f>
        <v>1</v>
      </c>
      <c r="K23847" s="20"/>
      <c r="L23847" s="20"/>
      <c r="M23847" s="22"/>
    </row>
    <row r="23848" spans="1:13" s="14" customFormat="1" outlineLevel="2" x14ac:dyDescent="0.25">
      <c r="A23848" s="34"/>
      <c r="B23848" s="44" t="s">
        <v>5545</v>
      </c>
      <c r="C23848" s="31" t="s">
        <v>5042</v>
      </c>
      <c r="D23848" s="14" t="s">
        <v>2032</v>
      </c>
      <c r="E23848" s="14" t="s">
        <v>2114</v>
      </c>
      <c r="F23848" s="14" t="s">
        <v>2115</v>
      </c>
      <c r="G23848" s="14" t="s">
        <v>6109</v>
      </c>
      <c r="H23848" s="20">
        <v>352320699</v>
      </c>
      <c r="I23848" s="20">
        <v>352320699</v>
      </c>
      <c r="J23848" s="21">
        <f>IFERROR((I23848/H23848),0)</f>
        <v>1</v>
      </c>
      <c r="K23848" s="20"/>
      <c r="L23848" s="20"/>
      <c r="M23848" s="22"/>
    </row>
    <row r="23849" spans="1:13" s="14" customFormat="1" outlineLevel="2" x14ac:dyDescent="0.25">
      <c r="A23849" s="34"/>
      <c r="B23849" s="44" t="s">
        <v>5545</v>
      </c>
      <c r="C23849" s="31" t="s">
        <v>5042</v>
      </c>
      <c r="D23849" s="14" t="s">
        <v>2032</v>
      </c>
      <c r="E23849" s="14" t="s">
        <v>2114</v>
      </c>
      <c r="F23849" s="14" t="s">
        <v>2115</v>
      </c>
      <c r="G23849" s="14" t="s">
        <v>6481</v>
      </c>
      <c r="H23849" s="20">
        <v>916</v>
      </c>
      <c r="I23849" s="20">
        <v>916</v>
      </c>
      <c r="J23849" s="21">
        <f>IFERROR((I23849/H23849),0)</f>
        <v>1</v>
      </c>
      <c r="K23849" s="20"/>
      <c r="L23849" s="20"/>
      <c r="M23849" s="22"/>
    </row>
    <row r="23850" spans="1:13" s="14" customFormat="1" outlineLevel="2" x14ac:dyDescent="0.25">
      <c r="A23850" s="34"/>
      <c r="B23850" s="44" t="s">
        <v>5545</v>
      </c>
      <c r="C23850" s="31" t="s">
        <v>5042</v>
      </c>
      <c r="D23850" s="14" t="s">
        <v>2032</v>
      </c>
      <c r="E23850" s="14" t="s">
        <v>2114</v>
      </c>
      <c r="F23850" s="14" t="s">
        <v>2115</v>
      </c>
      <c r="G23850" s="14" t="s">
        <v>6482</v>
      </c>
      <c r="H23850" s="20">
        <v>6694710531</v>
      </c>
      <c r="I23850" s="20">
        <v>6694710531</v>
      </c>
      <c r="J23850" s="21">
        <f>IFERROR((I23850/H23850),0)</f>
        <v>1</v>
      </c>
      <c r="K23850" s="20"/>
      <c r="L23850" s="20"/>
      <c r="M23850" s="22"/>
    </row>
    <row r="23851" spans="1:13" s="14" customFormat="1" outlineLevel="2" x14ac:dyDescent="0.25">
      <c r="A23851" s="34"/>
      <c r="B23851" s="44" t="s">
        <v>5545</v>
      </c>
      <c r="C23851" s="31" t="s">
        <v>5042</v>
      </c>
      <c r="D23851" s="14" t="s">
        <v>2032</v>
      </c>
      <c r="E23851" s="14" t="s">
        <v>2114</v>
      </c>
      <c r="F23851" s="14" t="s">
        <v>2115</v>
      </c>
      <c r="G23851" s="14" t="s">
        <v>6484</v>
      </c>
      <c r="H23851" s="20">
        <v>6787493</v>
      </c>
      <c r="I23851" s="20">
        <v>6787493</v>
      </c>
      <c r="J23851" s="21">
        <f>IFERROR((I23851/H23851),0)</f>
        <v>1</v>
      </c>
      <c r="K23851" s="20"/>
      <c r="L23851" s="20"/>
      <c r="M23851" s="22"/>
    </row>
    <row r="23852" spans="1:13" s="14" customFormat="1" outlineLevel="2" x14ac:dyDescent="0.25">
      <c r="A23852" s="34"/>
      <c r="B23852" s="44" t="s">
        <v>5545</v>
      </c>
      <c r="C23852" s="31" t="s">
        <v>5042</v>
      </c>
      <c r="D23852" s="14" t="s">
        <v>2032</v>
      </c>
      <c r="E23852" s="14" t="s">
        <v>2114</v>
      </c>
      <c r="F23852" s="14" t="s">
        <v>2115</v>
      </c>
      <c r="G23852" s="14" t="s">
        <v>6492</v>
      </c>
      <c r="H23852" s="20">
        <v>23491537</v>
      </c>
      <c r="I23852" s="20">
        <v>23491537</v>
      </c>
      <c r="J23852" s="21">
        <f>IFERROR((I23852/H23852),0)</f>
        <v>1</v>
      </c>
      <c r="K23852" s="20"/>
      <c r="L23852" s="20"/>
      <c r="M23852" s="22"/>
    </row>
    <row r="23853" spans="1:13" s="14" customFormat="1" outlineLevel="2" x14ac:dyDescent="0.25">
      <c r="A23853" s="34"/>
      <c r="B23853" s="44" t="s">
        <v>5545</v>
      </c>
      <c r="C23853" s="31" t="s">
        <v>5042</v>
      </c>
      <c r="D23853" s="14" t="s">
        <v>2032</v>
      </c>
      <c r="E23853" s="14" t="s">
        <v>2114</v>
      </c>
      <c r="F23853" s="14" t="s">
        <v>2115</v>
      </c>
      <c r="G23853" s="14" t="s">
        <v>6493</v>
      </c>
      <c r="H23853" s="20">
        <v>-29628981</v>
      </c>
      <c r="I23853" s="20"/>
      <c r="J23853" s="21">
        <f>IFERROR((I23853/H23853),0)</f>
        <v>0</v>
      </c>
      <c r="K23853" s="20"/>
      <c r="L23853" s="20"/>
      <c r="M23853" s="22"/>
    </row>
    <row r="23854" spans="1:13" s="14" customFormat="1" outlineLevel="1" x14ac:dyDescent="0.25">
      <c r="A23854" s="34"/>
      <c r="B23854" s="46" t="s">
        <v>10312</v>
      </c>
      <c r="C23854" s="40" t="str">
        <f>C23853</f>
        <v>ASIGNACIONES DIRECTAS (20% DEL SGR)</v>
      </c>
      <c r="D23854" s="39" t="str">
        <f>D23853</f>
        <v xml:space="preserve">CAUCA                                             </v>
      </c>
      <c r="E23854" s="39" t="str">
        <f>E23853</f>
        <v>19318</v>
      </c>
      <c r="F23854" s="39" t="str">
        <f>F23853</f>
        <v xml:space="preserve">GUAPI                                             </v>
      </c>
      <c r="G23854" s="39" t="s">
        <v>10656</v>
      </c>
      <c r="H23854" s="20">
        <f>SUBTOTAL(9,H23846:H23853)</f>
        <v>8247032396</v>
      </c>
      <c r="I23854" s="20">
        <f>SUBTOTAL(9,I23846:I23853)</f>
        <v>8141420645.3099995</v>
      </c>
      <c r="J23854" s="42">
        <f>+I23854/H23854</f>
        <v>0.98719396922204106</v>
      </c>
      <c r="K23854" s="20">
        <f>SUBTOTAL(9,K23846:K23853)</f>
        <v>107188030</v>
      </c>
      <c r="L23854" s="20">
        <f>SUBTOTAL(9,L23846:L23853)</f>
        <v>12904171.310000001</v>
      </c>
      <c r="M23854" s="7">
        <f>IFERROR((L23854/K23854),"N.A")</f>
        <v>0.12038817496692494</v>
      </c>
    </row>
    <row r="23855" spans="1:13" s="14" customFormat="1" outlineLevel="2" x14ac:dyDescent="0.25">
      <c r="A23855" s="34"/>
      <c r="B23855" s="44" t="s">
        <v>5546</v>
      </c>
      <c r="C23855" s="31" t="s">
        <v>5042</v>
      </c>
      <c r="D23855" s="14" t="s">
        <v>2032</v>
      </c>
      <c r="E23855" s="14" t="s">
        <v>2117</v>
      </c>
      <c r="F23855" s="14" t="s">
        <v>2118</v>
      </c>
      <c r="G23855" s="14" t="s">
        <v>16</v>
      </c>
      <c r="H23855" s="15">
        <v>15969192</v>
      </c>
      <c r="I23855" s="15">
        <v>7166591.0000000009</v>
      </c>
      <c r="J23855" s="16">
        <f>IFERROR((I23855/H23855),0)</f>
        <v>0.44877605579543417</v>
      </c>
      <c r="K23855" s="15">
        <v>11331786</v>
      </c>
      <c r="L23855" s="15">
        <v>7166591.0000000009</v>
      </c>
      <c r="M23855" s="17">
        <f>L23855/K23855</f>
        <v>0.63243261035815546</v>
      </c>
    </row>
    <row r="23856" spans="1:13" s="14" customFormat="1" outlineLevel="2" x14ac:dyDescent="0.25">
      <c r="A23856" s="34"/>
      <c r="B23856" s="44" t="s">
        <v>5546</v>
      </c>
      <c r="C23856" s="31" t="s">
        <v>5042</v>
      </c>
      <c r="D23856" s="14" t="s">
        <v>2032</v>
      </c>
      <c r="E23856" s="14" t="s">
        <v>2117</v>
      </c>
      <c r="F23856" s="14" t="s">
        <v>2118</v>
      </c>
      <c r="G23856" s="14" t="s">
        <v>5862</v>
      </c>
      <c r="H23856" s="20">
        <v>6869610</v>
      </c>
      <c r="I23856" s="20">
        <v>6869610</v>
      </c>
      <c r="J23856" s="21">
        <f>IFERROR((I23856/H23856),0)</f>
        <v>1</v>
      </c>
      <c r="K23856" s="20"/>
      <c r="L23856" s="20"/>
      <c r="M23856" s="22"/>
    </row>
    <row r="23857" spans="1:13" s="14" customFormat="1" outlineLevel="2" x14ac:dyDescent="0.25">
      <c r="A23857" s="34"/>
      <c r="B23857" s="44" t="s">
        <v>5546</v>
      </c>
      <c r="C23857" s="31" t="s">
        <v>5042</v>
      </c>
      <c r="D23857" s="14" t="s">
        <v>2032</v>
      </c>
      <c r="E23857" s="14" t="s">
        <v>2117</v>
      </c>
      <c r="F23857" s="14" t="s">
        <v>2118</v>
      </c>
      <c r="G23857" s="14" t="s">
        <v>6109</v>
      </c>
      <c r="H23857" s="20">
        <v>45730248</v>
      </c>
      <c r="I23857" s="20">
        <v>45730248</v>
      </c>
      <c r="J23857" s="21">
        <f>IFERROR((I23857/H23857),0)</f>
        <v>1</v>
      </c>
      <c r="K23857" s="20"/>
      <c r="L23857" s="20"/>
      <c r="M23857" s="22"/>
    </row>
    <row r="23858" spans="1:13" s="14" customFormat="1" outlineLevel="2" x14ac:dyDescent="0.25">
      <c r="A23858" s="34"/>
      <c r="B23858" s="44" t="s">
        <v>5546</v>
      </c>
      <c r="C23858" s="31" t="s">
        <v>5042</v>
      </c>
      <c r="D23858" s="14" t="s">
        <v>2032</v>
      </c>
      <c r="E23858" s="14" t="s">
        <v>2117</v>
      </c>
      <c r="F23858" s="14" t="s">
        <v>2118</v>
      </c>
      <c r="G23858" s="14" t="s">
        <v>6481</v>
      </c>
      <c r="H23858" s="20">
        <v>99</v>
      </c>
      <c r="I23858" s="20">
        <v>99</v>
      </c>
      <c r="J23858" s="21">
        <f>IFERROR((I23858/H23858),0)</f>
        <v>1</v>
      </c>
      <c r="K23858" s="20"/>
      <c r="L23858" s="20"/>
      <c r="M23858" s="22"/>
    </row>
    <row r="23859" spans="1:13" s="14" customFormat="1" outlineLevel="2" x14ac:dyDescent="0.25">
      <c r="A23859" s="34"/>
      <c r="B23859" s="44" t="s">
        <v>5546</v>
      </c>
      <c r="C23859" s="31" t="s">
        <v>5042</v>
      </c>
      <c r="D23859" s="14" t="s">
        <v>5021</v>
      </c>
      <c r="E23859" s="14" t="s">
        <v>2117</v>
      </c>
      <c r="F23859" s="14" t="s">
        <v>2118</v>
      </c>
      <c r="G23859" s="14" t="s">
        <v>6485</v>
      </c>
      <c r="H23859" s="20">
        <v>481975</v>
      </c>
      <c r="I23859" s="20">
        <v>481975</v>
      </c>
      <c r="J23859" s="21">
        <f>IFERROR((I23859/H23859),0)</f>
        <v>1</v>
      </c>
      <c r="K23859" s="25"/>
      <c r="L23859" s="25"/>
      <c r="M23859" s="22"/>
    </row>
    <row r="23860" spans="1:13" s="14" customFormat="1" outlineLevel="2" x14ac:dyDescent="0.25">
      <c r="A23860" s="34"/>
      <c r="B23860" s="44" t="s">
        <v>5546</v>
      </c>
      <c r="C23860" s="31" t="s">
        <v>5042</v>
      </c>
      <c r="D23860" s="14" t="s">
        <v>2032</v>
      </c>
      <c r="E23860" s="14" t="s">
        <v>2117</v>
      </c>
      <c r="F23860" s="14" t="s">
        <v>2118</v>
      </c>
      <c r="G23860" s="14" t="s">
        <v>6492</v>
      </c>
      <c r="H23860" s="20">
        <v>2403280</v>
      </c>
      <c r="I23860" s="20">
        <v>2403280</v>
      </c>
      <c r="J23860" s="21">
        <f>IFERROR((I23860/H23860),0)</f>
        <v>1</v>
      </c>
      <c r="K23860" s="20"/>
      <c r="L23860" s="20"/>
      <c r="M23860" s="22"/>
    </row>
    <row r="23861" spans="1:13" s="14" customFormat="1" outlineLevel="2" x14ac:dyDescent="0.25">
      <c r="A23861" s="34"/>
      <c r="B23861" s="44" t="s">
        <v>5546</v>
      </c>
      <c r="C23861" s="31" t="s">
        <v>5042</v>
      </c>
      <c r="D23861" s="14" t="s">
        <v>2032</v>
      </c>
      <c r="E23861" s="14" t="s">
        <v>2117</v>
      </c>
      <c r="F23861" s="14" t="s">
        <v>2118</v>
      </c>
      <c r="G23861" s="14" t="s">
        <v>6493</v>
      </c>
      <c r="H23861" s="20">
        <v>-3193838</v>
      </c>
      <c r="I23861" s="20"/>
      <c r="J23861" s="21">
        <f>IFERROR((I23861/H23861),0)</f>
        <v>0</v>
      </c>
      <c r="K23861" s="20"/>
      <c r="L23861" s="20"/>
      <c r="M23861" s="22"/>
    </row>
    <row r="23862" spans="1:13" s="14" customFormat="1" outlineLevel="1" x14ac:dyDescent="0.25">
      <c r="A23862" s="34"/>
      <c r="B23862" s="46" t="s">
        <v>10313</v>
      </c>
      <c r="C23862" s="40" t="str">
        <f>C23861</f>
        <v>ASIGNACIONES DIRECTAS (20% DEL SGR)</v>
      </c>
      <c r="D23862" s="39" t="str">
        <f>D23861</f>
        <v xml:space="preserve">CAUCA                                             </v>
      </c>
      <c r="E23862" s="39" t="str">
        <f>E23861</f>
        <v>19300</v>
      </c>
      <c r="F23862" s="39" t="str">
        <f>F23861</f>
        <v xml:space="preserve">GUACHENÉ                                          </v>
      </c>
      <c r="G23862" s="39" t="s">
        <v>10656</v>
      </c>
      <c r="H23862" s="20">
        <f>SUBTOTAL(9,H23855:H23861)</f>
        <v>68260566</v>
      </c>
      <c r="I23862" s="20">
        <f>SUBTOTAL(9,I23855:I23861)</f>
        <v>62651803</v>
      </c>
      <c r="J23862" s="42">
        <f>+I23862/H23862</f>
        <v>0.91783304287280598</v>
      </c>
      <c r="K23862" s="20">
        <f>SUBTOTAL(9,K23855:K23861)</f>
        <v>11331786</v>
      </c>
      <c r="L23862" s="20">
        <f>SUBTOTAL(9,L23855:L23861)</f>
        <v>7166591.0000000009</v>
      </c>
      <c r="M23862" s="7">
        <f>IFERROR((L23862/K23862),"N.A")</f>
        <v>0.63243261035815546</v>
      </c>
    </row>
    <row r="23863" spans="1:13" s="14" customFormat="1" outlineLevel="2" x14ac:dyDescent="0.25">
      <c r="A23863" s="34"/>
      <c r="B23863" s="44" t="s">
        <v>5547</v>
      </c>
      <c r="C23863" s="31" t="s">
        <v>5042</v>
      </c>
      <c r="D23863" s="14" t="s">
        <v>2032</v>
      </c>
      <c r="E23863" s="14" t="s">
        <v>2123</v>
      </c>
      <c r="F23863" s="14" t="s">
        <v>1103</v>
      </c>
      <c r="G23863" s="14" t="s">
        <v>16</v>
      </c>
      <c r="H23863" s="15">
        <v>70337367</v>
      </c>
      <c r="I23863" s="15">
        <v>70337367</v>
      </c>
      <c r="J23863" s="16">
        <f>IFERROR((I23863/H23863),0)</f>
        <v>1</v>
      </c>
      <c r="K23863" s="15">
        <v>50898207</v>
      </c>
      <c r="L23863" s="15">
        <v>70337367</v>
      </c>
      <c r="M23863" s="17">
        <f>L23863/K23863</f>
        <v>1.3819222944336722</v>
      </c>
    </row>
    <row r="23864" spans="1:13" s="14" customFormat="1" outlineLevel="2" x14ac:dyDescent="0.25">
      <c r="A23864" s="34"/>
      <c r="B23864" s="44" t="s">
        <v>5547</v>
      </c>
      <c r="C23864" s="31" t="s">
        <v>5042</v>
      </c>
      <c r="D23864" s="14" t="s">
        <v>2032</v>
      </c>
      <c r="E23864" s="14" t="s">
        <v>2123</v>
      </c>
      <c r="F23864" s="14" t="s">
        <v>1103</v>
      </c>
      <c r="G23864" s="14" t="s">
        <v>5862</v>
      </c>
      <c r="H23864" s="20">
        <v>96051110</v>
      </c>
      <c r="I23864" s="20">
        <v>96051110</v>
      </c>
      <c r="J23864" s="21">
        <f>IFERROR((I23864/H23864),0)</f>
        <v>1</v>
      </c>
      <c r="K23864" s="20"/>
      <c r="L23864" s="20"/>
      <c r="M23864" s="22"/>
    </row>
    <row r="23865" spans="1:13" s="14" customFormat="1" outlineLevel="2" x14ac:dyDescent="0.25">
      <c r="A23865" s="34"/>
      <c r="B23865" s="44" t="s">
        <v>5547</v>
      </c>
      <c r="C23865" s="31" t="s">
        <v>5042</v>
      </c>
      <c r="D23865" s="14" t="s">
        <v>2032</v>
      </c>
      <c r="E23865" s="14" t="s">
        <v>2123</v>
      </c>
      <c r="F23865" s="14" t="s">
        <v>1103</v>
      </c>
      <c r="G23865" s="14" t="s">
        <v>6109</v>
      </c>
      <c r="H23865" s="20">
        <v>627340538</v>
      </c>
      <c r="I23865" s="20">
        <v>627340538</v>
      </c>
      <c r="J23865" s="21">
        <f>IFERROR((I23865/H23865),0)</f>
        <v>1</v>
      </c>
      <c r="K23865" s="20"/>
      <c r="L23865" s="20"/>
      <c r="M23865" s="22"/>
    </row>
    <row r="23866" spans="1:13" s="14" customFormat="1" outlineLevel="2" x14ac:dyDescent="0.25">
      <c r="A23866" s="34"/>
      <c r="B23866" s="44" t="s">
        <v>5547</v>
      </c>
      <c r="C23866" s="31" t="s">
        <v>5042</v>
      </c>
      <c r="D23866" s="14" t="s">
        <v>2032</v>
      </c>
      <c r="E23866" s="14" t="s">
        <v>2123</v>
      </c>
      <c r="F23866" s="14" t="s">
        <v>1103</v>
      </c>
      <c r="G23866" s="14" t="s">
        <v>6481</v>
      </c>
      <c r="H23866" s="20">
        <v>435</v>
      </c>
      <c r="I23866" s="20">
        <v>435</v>
      </c>
      <c r="J23866" s="21">
        <f>IFERROR((I23866/H23866),0)</f>
        <v>1</v>
      </c>
      <c r="K23866" s="20"/>
      <c r="L23866" s="20"/>
      <c r="M23866" s="22"/>
    </row>
    <row r="23867" spans="1:13" s="14" customFormat="1" outlineLevel="2" x14ac:dyDescent="0.25">
      <c r="A23867" s="34"/>
      <c r="B23867" s="44" t="s">
        <v>5547</v>
      </c>
      <c r="C23867" s="31" t="s">
        <v>5042</v>
      </c>
      <c r="D23867" s="14" t="s">
        <v>2032</v>
      </c>
      <c r="E23867" s="14" t="s">
        <v>2123</v>
      </c>
      <c r="F23867" s="14" t="s">
        <v>1103</v>
      </c>
      <c r="G23867" s="14" t="s">
        <v>6484</v>
      </c>
      <c r="H23867" s="20">
        <v>2995255</v>
      </c>
      <c r="I23867" s="20">
        <v>2995255</v>
      </c>
      <c r="J23867" s="21">
        <f>IFERROR((I23867/H23867),0)</f>
        <v>1</v>
      </c>
      <c r="K23867" s="20"/>
      <c r="L23867" s="20"/>
      <c r="M23867" s="22"/>
    </row>
    <row r="23868" spans="1:13" s="14" customFormat="1" outlineLevel="2" x14ac:dyDescent="0.25">
      <c r="A23868" s="34"/>
      <c r="B23868" s="44" t="s">
        <v>5547</v>
      </c>
      <c r="C23868" s="31" t="s">
        <v>5042</v>
      </c>
      <c r="D23868" s="14" t="s">
        <v>5021</v>
      </c>
      <c r="E23868" s="14" t="s">
        <v>2123</v>
      </c>
      <c r="F23868" s="14" t="s">
        <v>1103</v>
      </c>
      <c r="G23868" s="14" t="s">
        <v>6485</v>
      </c>
      <c r="H23868" s="20">
        <v>2366975</v>
      </c>
      <c r="I23868" s="20">
        <v>2366975</v>
      </c>
      <c r="J23868" s="21">
        <f>IFERROR((I23868/H23868),0)</f>
        <v>1</v>
      </c>
      <c r="K23868" s="25"/>
      <c r="L23868" s="25"/>
      <c r="M23868" s="22"/>
    </row>
    <row r="23869" spans="1:13" s="14" customFormat="1" outlineLevel="2" x14ac:dyDescent="0.25">
      <c r="A23869" s="34"/>
      <c r="B23869" s="44" t="s">
        <v>5547</v>
      </c>
      <c r="C23869" s="31" t="s">
        <v>5042</v>
      </c>
      <c r="D23869" s="14" t="s">
        <v>2032</v>
      </c>
      <c r="E23869" s="14" t="s">
        <v>2123</v>
      </c>
      <c r="F23869" s="14" t="s">
        <v>1103</v>
      </c>
      <c r="G23869" s="14" t="s">
        <v>6492</v>
      </c>
      <c r="H23869" s="20">
        <v>11157350</v>
      </c>
      <c r="I23869" s="20">
        <v>11157350</v>
      </c>
      <c r="J23869" s="21">
        <f>IFERROR((I23869/H23869),0)</f>
        <v>1</v>
      </c>
      <c r="K23869" s="20"/>
      <c r="L23869" s="20"/>
      <c r="M23869" s="22"/>
    </row>
    <row r="23870" spans="1:13" s="14" customFormat="1" outlineLevel="2" x14ac:dyDescent="0.25">
      <c r="A23870" s="34"/>
      <c r="B23870" s="44" t="s">
        <v>5547</v>
      </c>
      <c r="C23870" s="31" t="s">
        <v>5042</v>
      </c>
      <c r="D23870" s="14" t="s">
        <v>2032</v>
      </c>
      <c r="E23870" s="14" t="s">
        <v>2123</v>
      </c>
      <c r="F23870" s="14" t="s">
        <v>1103</v>
      </c>
      <c r="G23870" s="14" t="s">
        <v>6493</v>
      </c>
      <c r="H23870" s="20">
        <v>-14067473</v>
      </c>
      <c r="I23870" s="20"/>
      <c r="J23870" s="21">
        <f>IFERROR((I23870/H23870),0)</f>
        <v>0</v>
      </c>
      <c r="K23870" s="20"/>
      <c r="L23870" s="20"/>
      <c r="M23870" s="22"/>
    </row>
    <row r="23871" spans="1:13" s="14" customFormat="1" outlineLevel="1" x14ac:dyDescent="0.25">
      <c r="A23871" s="34"/>
      <c r="B23871" s="46" t="s">
        <v>10314</v>
      </c>
      <c r="C23871" s="40" t="str">
        <f>C23870</f>
        <v>ASIGNACIONES DIRECTAS (20% DEL SGR)</v>
      </c>
      <c r="D23871" s="39" t="str">
        <f>D23870</f>
        <v xml:space="preserve">CAUCA                                             </v>
      </c>
      <c r="E23871" s="39" t="str">
        <f>E23870</f>
        <v>19256</v>
      </c>
      <c r="F23871" s="39" t="str">
        <f>F23870</f>
        <v xml:space="preserve">EL TAMBO                                          </v>
      </c>
      <c r="G23871" s="39" t="s">
        <v>10656</v>
      </c>
      <c r="H23871" s="20">
        <f>SUBTOTAL(9,H23863:H23870)</f>
        <v>796181557</v>
      </c>
      <c r="I23871" s="20">
        <f>SUBTOTAL(9,I23863:I23870)</f>
        <v>810249030</v>
      </c>
      <c r="J23871" s="42">
        <f>+I23871/H23871</f>
        <v>1.0176686747844375</v>
      </c>
      <c r="K23871" s="20">
        <f>SUBTOTAL(9,K23863:K23870)</f>
        <v>50898207</v>
      </c>
      <c r="L23871" s="20">
        <f>SUBTOTAL(9,L23863:L23870)</f>
        <v>70337367</v>
      </c>
      <c r="M23871" s="7">
        <f>IFERROR((L23871/K23871),"N.A")</f>
        <v>1.3819222944336722</v>
      </c>
    </row>
    <row r="23872" spans="1:13" s="14" customFormat="1" outlineLevel="2" x14ac:dyDescent="0.25">
      <c r="A23872" s="34"/>
      <c r="B23872" s="44" t="s">
        <v>5548</v>
      </c>
      <c r="C23872" s="31" t="s">
        <v>5042</v>
      </c>
      <c r="D23872" s="14" t="s">
        <v>2032</v>
      </c>
      <c r="E23872" s="14" t="s">
        <v>2125</v>
      </c>
      <c r="F23872" s="14" t="s">
        <v>2126</v>
      </c>
      <c r="G23872" s="14" t="s">
        <v>16</v>
      </c>
      <c r="H23872" s="15">
        <v>1750318</v>
      </c>
      <c r="I23872" s="15">
        <v>742176.4</v>
      </c>
      <c r="J23872" s="16">
        <f>IFERROR((I23872/H23872),0)</f>
        <v>0.42402374882735594</v>
      </c>
      <c r="K23872" s="15">
        <v>1230623</v>
      </c>
      <c r="L23872" s="15">
        <v>742176.4</v>
      </c>
      <c r="M23872" s="17">
        <f>L23872/K23872</f>
        <v>0.60308997962820454</v>
      </c>
    </row>
    <row r="23873" spans="1:13" s="14" customFormat="1" outlineLevel="2" x14ac:dyDescent="0.25">
      <c r="A23873" s="34"/>
      <c r="B23873" s="44" t="s">
        <v>5548</v>
      </c>
      <c r="C23873" s="31" t="s">
        <v>5042</v>
      </c>
      <c r="D23873" s="14" t="s">
        <v>2032</v>
      </c>
      <c r="E23873" s="14" t="s">
        <v>2125</v>
      </c>
      <c r="F23873" s="14" t="s">
        <v>2126</v>
      </c>
      <c r="G23873" s="14" t="s">
        <v>5862</v>
      </c>
      <c r="H23873" s="20">
        <v>10662500</v>
      </c>
      <c r="I23873" s="20">
        <v>10662500</v>
      </c>
      <c r="J23873" s="21">
        <f>IFERROR((I23873/H23873),0)</f>
        <v>1</v>
      </c>
      <c r="K23873" s="20"/>
      <c r="L23873" s="20"/>
      <c r="M23873" s="22"/>
    </row>
    <row r="23874" spans="1:13" s="14" customFormat="1" outlineLevel="2" x14ac:dyDescent="0.25">
      <c r="A23874" s="34"/>
      <c r="B23874" s="44" t="s">
        <v>5548</v>
      </c>
      <c r="C23874" s="31" t="s">
        <v>5042</v>
      </c>
      <c r="D23874" s="14" t="s">
        <v>2032</v>
      </c>
      <c r="E23874" s="14" t="s">
        <v>2125</v>
      </c>
      <c r="F23874" s="14" t="s">
        <v>2126</v>
      </c>
      <c r="G23874" s="14" t="s">
        <v>6109</v>
      </c>
      <c r="H23874" s="20">
        <v>71747813</v>
      </c>
      <c r="I23874" s="20">
        <v>71747813</v>
      </c>
      <c r="J23874" s="21">
        <f>IFERROR((I23874/H23874),0)</f>
        <v>1</v>
      </c>
      <c r="K23874" s="20"/>
      <c r="L23874" s="20"/>
      <c r="M23874" s="22"/>
    </row>
    <row r="23875" spans="1:13" s="14" customFormat="1" outlineLevel="2" x14ac:dyDescent="0.25">
      <c r="A23875" s="34"/>
      <c r="B23875" s="44" t="s">
        <v>5548</v>
      </c>
      <c r="C23875" s="31" t="s">
        <v>5042</v>
      </c>
      <c r="D23875" s="14" t="s">
        <v>2032</v>
      </c>
      <c r="E23875" s="14" t="s">
        <v>2125</v>
      </c>
      <c r="F23875" s="14" t="s">
        <v>2126</v>
      </c>
      <c r="G23875" s="14" t="s">
        <v>6481</v>
      </c>
      <c r="H23875" s="20">
        <v>11</v>
      </c>
      <c r="I23875" s="20">
        <v>11</v>
      </c>
      <c r="J23875" s="21">
        <f>IFERROR((I23875/H23875),0)</f>
        <v>1</v>
      </c>
      <c r="K23875" s="20"/>
      <c r="L23875" s="20"/>
      <c r="M23875" s="22"/>
    </row>
    <row r="23876" spans="1:13" s="14" customFormat="1" outlineLevel="2" x14ac:dyDescent="0.25">
      <c r="A23876" s="34"/>
      <c r="B23876" s="44" t="s">
        <v>5548</v>
      </c>
      <c r="C23876" s="31" t="s">
        <v>5042</v>
      </c>
      <c r="D23876" s="14" t="s">
        <v>5021</v>
      </c>
      <c r="E23876" s="14" t="s">
        <v>2125</v>
      </c>
      <c r="F23876" s="14" t="s">
        <v>2126</v>
      </c>
      <c r="G23876" s="14" t="s">
        <v>6485</v>
      </c>
      <c r="H23876" s="20">
        <v>17143</v>
      </c>
      <c r="I23876" s="20">
        <v>17143</v>
      </c>
      <c r="J23876" s="21">
        <f>IFERROR((I23876/H23876),0)</f>
        <v>1</v>
      </c>
      <c r="K23876" s="25"/>
      <c r="L23876" s="25"/>
      <c r="M23876" s="22"/>
    </row>
    <row r="23877" spans="1:13" s="14" customFormat="1" outlineLevel="2" x14ac:dyDescent="0.25">
      <c r="A23877" s="34"/>
      <c r="B23877" s="44" t="s">
        <v>5548</v>
      </c>
      <c r="C23877" s="31" t="s">
        <v>5042</v>
      </c>
      <c r="D23877" s="14" t="s">
        <v>2032</v>
      </c>
      <c r="E23877" s="14" t="s">
        <v>2125</v>
      </c>
      <c r="F23877" s="14" t="s">
        <v>2126</v>
      </c>
      <c r="G23877" s="14" t="s">
        <v>6492</v>
      </c>
      <c r="H23877" s="20">
        <v>256799</v>
      </c>
      <c r="I23877" s="20">
        <v>256799</v>
      </c>
      <c r="J23877" s="21">
        <f>IFERROR((I23877/H23877),0)</f>
        <v>1</v>
      </c>
      <c r="K23877" s="20"/>
      <c r="L23877" s="20"/>
      <c r="M23877" s="22"/>
    </row>
    <row r="23878" spans="1:13" s="14" customFormat="1" outlineLevel="2" x14ac:dyDescent="0.25">
      <c r="A23878" s="34"/>
      <c r="B23878" s="44" t="s">
        <v>5548</v>
      </c>
      <c r="C23878" s="31" t="s">
        <v>5042</v>
      </c>
      <c r="D23878" s="14" t="s">
        <v>2032</v>
      </c>
      <c r="E23878" s="14" t="s">
        <v>2125</v>
      </c>
      <c r="F23878" s="14" t="s">
        <v>2126</v>
      </c>
      <c r="G23878" s="14" t="s">
        <v>6493</v>
      </c>
      <c r="H23878" s="20">
        <v>-350064</v>
      </c>
      <c r="I23878" s="20"/>
      <c r="J23878" s="21">
        <f>IFERROR((I23878/H23878),0)</f>
        <v>0</v>
      </c>
      <c r="K23878" s="20"/>
      <c r="L23878" s="20"/>
      <c r="M23878" s="22"/>
    </row>
    <row r="23879" spans="1:13" s="14" customFormat="1" outlineLevel="1" x14ac:dyDescent="0.25">
      <c r="A23879" s="34"/>
      <c r="B23879" s="46" t="s">
        <v>10315</v>
      </c>
      <c r="C23879" s="40" t="str">
        <f>C23878</f>
        <v>ASIGNACIONES DIRECTAS (20% DEL SGR)</v>
      </c>
      <c r="D23879" s="39" t="str">
        <f>D23878</f>
        <v xml:space="preserve">CAUCA                                             </v>
      </c>
      <c r="E23879" s="39" t="str">
        <f>E23878</f>
        <v>19212</v>
      </c>
      <c r="F23879" s="39" t="str">
        <f>F23878</f>
        <v xml:space="preserve">CORINTO                                           </v>
      </c>
      <c r="G23879" s="39" t="s">
        <v>10656</v>
      </c>
      <c r="H23879" s="20">
        <f>SUBTOTAL(9,H23872:H23878)</f>
        <v>84084520</v>
      </c>
      <c r="I23879" s="20">
        <f>SUBTOTAL(9,I23872:I23878)</f>
        <v>83426442.400000006</v>
      </c>
      <c r="J23879" s="42">
        <f>+I23879/H23879</f>
        <v>0.99217361768848777</v>
      </c>
      <c r="K23879" s="20">
        <f>SUBTOTAL(9,K23872:K23878)</f>
        <v>1230623</v>
      </c>
      <c r="L23879" s="20">
        <f>SUBTOTAL(9,L23872:L23878)</f>
        <v>742176.4</v>
      </c>
      <c r="M23879" s="7">
        <f>IFERROR((L23879/K23879),"N.A")</f>
        <v>0.60308997962820454</v>
      </c>
    </row>
    <row r="23880" spans="1:13" s="14" customFormat="1" outlineLevel="2" x14ac:dyDescent="0.25">
      <c r="A23880" s="34"/>
      <c r="B23880" s="44" t="s">
        <v>5549</v>
      </c>
      <c r="C23880" s="31" t="s">
        <v>5042</v>
      </c>
      <c r="D23880" s="14" t="s">
        <v>2032</v>
      </c>
      <c r="E23880" s="14" t="s">
        <v>2128</v>
      </c>
      <c r="F23880" s="14" t="s">
        <v>2129</v>
      </c>
      <c r="G23880" s="14" t="s">
        <v>16</v>
      </c>
      <c r="H23880" s="15">
        <v>5959648</v>
      </c>
      <c r="I23880" s="15">
        <v>5959647.9999999991</v>
      </c>
      <c r="J23880" s="16">
        <f>IFERROR((I23880/H23880),0)</f>
        <v>0.99999999999999989</v>
      </c>
      <c r="K23880" s="15">
        <v>4250978</v>
      </c>
      <c r="L23880" s="15">
        <v>5959647.9999999991</v>
      </c>
      <c r="M23880" s="17">
        <f>L23880/K23880</f>
        <v>1.4019475047859573</v>
      </c>
    </row>
    <row r="23881" spans="1:13" s="14" customFormat="1" outlineLevel="2" x14ac:dyDescent="0.25">
      <c r="A23881" s="34"/>
      <c r="B23881" s="44" t="s">
        <v>5549</v>
      </c>
      <c r="C23881" s="31" t="s">
        <v>5042</v>
      </c>
      <c r="D23881" s="14" t="s">
        <v>2032</v>
      </c>
      <c r="E23881" s="14" t="s">
        <v>2128</v>
      </c>
      <c r="F23881" s="14" t="s">
        <v>2129</v>
      </c>
      <c r="G23881" s="14" t="s">
        <v>5855</v>
      </c>
      <c r="H23881" s="20">
        <v>183823</v>
      </c>
      <c r="I23881" s="20">
        <v>183823</v>
      </c>
      <c r="J23881" s="21">
        <f>IFERROR((I23881/H23881),0)</f>
        <v>1</v>
      </c>
      <c r="K23881" s="20"/>
      <c r="L23881" s="20"/>
      <c r="M23881" s="22"/>
    </row>
    <row r="23882" spans="1:13" s="14" customFormat="1" outlineLevel="2" x14ac:dyDescent="0.25">
      <c r="A23882" s="34"/>
      <c r="B23882" s="44" t="s">
        <v>5549</v>
      </c>
      <c r="C23882" s="31" t="s">
        <v>5042</v>
      </c>
      <c r="D23882" s="14" t="s">
        <v>2032</v>
      </c>
      <c r="E23882" s="14" t="s">
        <v>2128</v>
      </c>
      <c r="F23882" s="14" t="s">
        <v>2129</v>
      </c>
      <c r="G23882" s="14" t="s">
        <v>5862</v>
      </c>
      <c r="H23882" s="20">
        <v>6149607</v>
      </c>
      <c r="I23882" s="20">
        <v>6149607</v>
      </c>
      <c r="J23882" s="21">
        <f>IFERROR((I23882/H23882),0)</f>
        <v>1</v>
      </c>
      <c r="K23882" s="20"/>
      <c r="L23882" s="20"/>
      <c r="M23882" s="22"/>
    </row>
    <row r="23883" spans="1:13" s="14" customFormat="1" outlineLevel="2" x14ac:dyDescent="0.25">
      <c r="A23883" s="34"/>
      <c r="B23883" s="44" t="s">
        <v>5549</v>
      </c>
      <c r="C23883" s="31" t="s">
        <v>5042</v>
      </c>
      <c r="D23883" s="14" t="s">
        <v>2032</v>
      </c>
      <c r="E23883" s="14" t="s">
        <v>2128</v>
      </c>
      <c r="F23883" s="14" t="s">
        <v>2129</v>
      </c>
      <c r="G23883" s="14" t="s">
        <v>6109</v>
      </c>
      <c r="H23883" s="20">
        <v>51001424</v>
      </c>
      <c r="I23883" s="20">
        <v>51001424</v>
      </c>
      <c r="J23883" s="21">
        <f>IFERROR((I23883/H23883),0)</f>
        <v>1</v>
      </c>
      <c r="K23883" s="20"/>
      <c r="L23883" s="20"/>
      <c r="M23883" s="22"/>
    </row>
    <row r="23884" spans="1:13" s="14" customFormat="1" outlineLevel="2" x14ac:dyDescent="0.25">
      <c r="A23884" s="34"/>
      <c r="B23884" s="44" t="s">
        <v>5549</v>
      </c>
      <c r="C23884" s="31" t="s">
        <v>5042</v>
      </c>
      <c r="D23884" s="14" t="s">
        <v>2032</v>
      </c>
      <c r="E23884" s="14" t="s">
        <v>2128</v>
      </c>
      <c r="F23884" s="14" t="s">
        <v>2129</v>
      </c>
      <c r="G23884" s="14" t="s">
        <v>6481</v>
      </c>
      <c r="H23884" s="20">
        <v>37</v>
      </c>
      <c r="I23884" s="20">
        <v>37</v>
      </c>
      <c r="J23884" s="21">
        <f>IFERROR((I23884/H23884),0)</f>
        <v>1</v>
      </c>
      <c r="K23884" s="20"/>
      <c r="L23884" s="20"/>
      <c r="M23884" s="22"/>
    </row>
    <row r="23885" spans="1:13" s="14" customFormat="1" outlineLevel="2" x14ac:dyDescent="0.25">
      <c r="A23885" s="34"/>
      <c r="B23885" s="44" t="s">
        <v>5549</v>
      </c>
      <c r="C23885" s="31" t="s">
        <v>5042</v>
      </c>
      <c r="D23885" s="14" t="s">
        <v>5021</v>
      </c>
      <c r="E23885" s="14" t="s">
        <v>2128</v>
      </c>
      <c r="F23885" s="14" t="s">
        <v>2129</v>
      </c>
      <c r="G23885" s="14" t="s">
        <v>6485</v>
      </c>
      <c r="H23885" s="20">
        <v>962902</v>
      </c>
      <c r="I23885" s="20">
        <v>962902</v>
      </c>
      <c r="J23885" s="21">
        <f>IFERROR((I23885/H23885),0)</f>
        <v>1</v>
      </c>
      <c r="K23885" s="25"/>
      <c r="L23885" s="25"/>
      <c r="M23885" s="22"/>
    </row>
    <row r="23886" spans="1:13" s="14" customFormat="1" outlineLevel="2" x14ac:dyDescent="0.25">
      <c r="A23886" s="34"/>
      <c r="B23886" s="44" t="s">
        <v>5549</v>
      </c>
      <c r="C23886" s="31" t="s">
        <v>5042</v>
      </c>
      <c r="D23886" s="14" t="s">
        <v>2032</v>
      </c>
      <c r="E23886" s="14" t="s">
        <v>2128</v>
      </c>
      <c r="F23886" s="14" t="s">
        <v>2129</v>
      </c>
      <c r="G23886" s="14" t="s">
        <v>6492</v>
      </c>
      <c r="H23886" s="20">
        <v>909646</v>
      </c>
      <c r="I23886" s="20">
        <v>909646</v>
      </c>
      <c r="J23886" s="21">
        <f>IFERROR((I23886/H23886),0)</f>
        <v>1</v>
      </c>
      <c r="K23886" s="20"/>
      <c r="L23886" s="20"/>
      <c r="M23886" s="22"/>
    </row>
    <row r="23887" spans="1:13" s="14" customFormat="1" outlineLevel="2" x14ac:dyDescent="0.25">
      <c r="A23887" s="34"/>
      <c r="B23887" s="44" t="s">
        <v>5549</v>
      </c>
      <c r="C23887" s="31" t="s">
        <v>5042</v>
      </c>
      <c r="D23887" s="14" t="s">
        <v>2032</v>
      </c>
      <c r="E23887" s="14" t="s">
        <v>2128</v>
      </c>
      <c r="F23887" s="14" t="s">
        <v>2129</v>
      </c>
      <c r="G23887" s="14" t="s">
        <v>6493</v>
      </c>
      <c r="H23887" s="20">
        <v>-1191930</v>
      </c>
      <c r="I23887" s="20"/>
      <c r="J23887" s="21">
        <f>IFERROR((I23887/H23887),0)</f>
        <v>0</v>
      </c>
      <c r="K23887" s="20"/>
      <c r="L23887" s="20"/>
      <c r="M23887" s="22"/>
    </row>
    <row r="23888" spans="1:13" s="14" customFormat="1" outlineLevel="1" x14ac:dyDescent="0.25">
      <c r="A23888" s="34"/>
      <c r="B23888" s="46" t="s">
        <v>10316</v>
      </c>
      <c r="C23888" s="40" t="str">
        <f>C23887</f>
        <v>ASIGNACIONES DIRECTAS (20% DEL SGR)</v>
      </c>
      <c r="D23888" s="39" t="str">
        <f>D23887</f>
        <v xml:space="preserve">CAUCA                                             </v>
      </c>
      <c r="E23888" s="39" t="str">
        <f>E23887</f>
        <v>19142</v>
      </c>
      <c r="F23888" s="39" t="str">
        <f>F23887</f>
        <v xml:space="preserve">CALOTO                                            </v>
      </c>
      <c r="G23888" s="39" t="s">
        <v>10656</v>
      </c>
      <c r="H23888" s="20">
        <f>SUBTOTAL(9,H23880:H23887)</f>
        <v>63975157</v>
      </c>
      <c r="I23888" s="20">
        <f>SUBTOTAL(9,I23880:I23887)</f>
        <v>65167087</v>
      </c>
      <c r="J23888" s="42">
        <f>+I23888/H23888</f>
        <v>1.0186311383339004</v>
      </c>
      <c r="K23888" s="20">
        <f>SUBTOTAL(9,K23880:K23887)</f>
        <v>4250978</v>
      </c>
      <c r="L23888" s="20">
        <f>SUBTOTAL(9,L23880:L23887)</f>
        <v>5959647.9999999991</v>
      </c>
      <c r="M23888" s="7">
        <f>IFERROR((L23888/K23888),"N.A")</f>
        <v>1.4019475047859573</v>
      </c>
    </row>
    <row r="23889" spans="1:13" s="14" customFormat="1" outlineLevel="2" x14ac:dyDescent="0.25">
      <c r="A23889" s="34"/>
      <c r="B23889" s="44" t="s">
        <v>6029</v>
      </c>
      <c r="C23889" s="31" t="s">
        <v>5042</v>
      </c>
      <c r="D23889" s="14" t="s">
        <v>2032</v>
      </c>
      <c r="E23889" s="14" t="s">
        <v>2131</v>
      </c>
      <c r="F23889" s="14" t="s">
        <v>2132</v>
      </c>
      <c r="G23889" s="14" t="s">
        <v>5862</v>
      </c>
      <c r="H23889" s="20">
        <v>2409125</v>
      </c>
      <c r="I23889" s="20">
        <v>2409125</v>
      </c>
      <c r="J23889" s="21">
        <f>IFERROR((I23889/H23889),0)</f>
        <v>1</v>
      </c>
      <c r="K23889" s="20"/>
      <c r="L23889" s="20"/>
      <c r="M23889" s="22"/>
    </row>
    <row r="23890" spans="1:13" s="14" customFormat="1" outlineLevel="2" x14ac:dyDescent="0.25">
      <c r="A23890" s="34"/>
      <c r="B23890" s="44" t="s">
        <v>6029</v>
      </c>
      <c r="C23890" s="31" t="s">
        <v>5042</v>
      </c>
      <c r="D23890" s="14" t="s">
        <v>2032</v>
      </c>
      <c r="E23890" s="14" t="s">
        <v>2131</v>
      </c>
      <c r="F23890" s="14" t="s">
        <v>2132</v>
      </c>
      <c r="G23890" s="14" t="s">
        <v>6109</v>
      </c>
      <c r="H23890" s="20">
        <v>16114685</v>
      </c>
      <c r="I23890" s="20">
        <v>16114685</v>
      </c>
      <c r="J23890" s="21">
        <f>IFERROR((I23890/H23890),0)</f>
        <v>1</v>
      </c>
      <c r="K23890" s="20"/>
      <c r="L23890" s="20"/>
      <c r="M23890" s="22"/>
    </row>
    <row r="23891" spans="1:13" s="14" customFormat="1" outlineLevel="1" x14ac:dyDescent="0.25">
      <c r="A23891" s="34"/>
      <c r="B23891" s="46" t="s">
        <v>10317</v>
      </c>
      <c r="C23891" s="40" t="str">
        <f>C23890</f>
        <v>ASIGNACIONES DIRECTAS (20% DEL SGR)</v>
      </c>
      <c r="D23891" s="39" t="str">
        <f>D23890</f>
        <v xml:space="preserve">CAUCA                                             </v>
      </c>
      <c r="E23891" s="39" t="str">
        <f>E23890</f>
        <v>19137</v>
      </c>
      <c r="F23891" s="39" t="str">
        <f>F23890</f>
        <v xml:space="preserve">CALDONO                                           </v>
      </c>
      <c r="G23891" s="39" t="s">
        <v>10656</v>
      </c>
      <c r="H23891" s="20">
        <f>SUBTOTAL(9,H23889:H23890)</f>
        <v>18523810</v>
      </c>
      <c r="I23891" s="20">
        <f>SUBTOTAL(9,I23889:I23890)</f>
        <v>18523810</v>
      </c>
      <c r="J23891" s="42">
        <f>+I23891/H23891</f>
        <v>1</v>
      </c>
      <c r="K23891" s="20">
        <f>SUBTOTAL(9,K23889:K23890)</f>
        <v>0</v>
      </c>
      <c r="L23891" s="20">
        <f>SUBTOTAL(9,L23889:L23890)</f>
        <v>0</v>
      </c>
      <c r="M23891" s="7" t="str">
        <f>IFERROR((L23891/K23891),"N.A")</f>
        <v>N.A</v>
      </c>
    </row>
    <row r="23892" spans="1:13" s="14" customFormat="1" outlineLevel="2" x14ac:dyDescent="0.25">
      <c r="A23892" s="34"/>
      <c r="B23892" s="44" t="s">
        <v>5550</v>
      </c>
      <c r="C23892" s="31" t="s">
        <v>5042</v>
      </c>
      <c r="D23892" s="14" t="s">
        <v>2032</v>
      </c>
      <c r="E23892" s="14" t="s">
        <v>2134</v>
      </c>
      <c r="F23892" s="14" t="s">
        <v>2135</v>
      </c>
      <c r="G23892" s="14" t="s">
        <v>16</v>
      </c>
      <c r="H23892" s="15">
        <v>2695969</v>
      </c>
      <c r="I23892" s="15">
        <v>1959315.52</v>
      </c>
      <c r="J23892" s="16">
        <f>IFERROR((I23892/H23892),0)</f>
        <v>0.72675743675094184</v>
      </c>
      <c r="K23892" s="15">
        <v>1970711</v>
      </c>
      <c r="L23892" s="15">
        <v>1959315.52</v>
      </c>
      <c r="M23892" s="17">
        <f>L23892/K23892</f>
        <v>0.99421757934065425</v>
      </c>
    </row>
    <row r="23893" spans="1:13" s="14" customFormat="1" outlineLevel="2" x14ac:dyDescent="0.25">
      <c r="A23893" s="34"/>
      <c r="B23893" s="44" t="s">
        <v>5550</v>
      </c>
      <c r="C23893" s="31" t="s">
        <v>5042</v>
      </c>
      <c r="D23893" s="14" t="s">
        <v>2032</v>
      </c>
      <c r="E23893" s="14" t="s">
        <v>2134</v>
      </c>
      <c r="F23893" s="14" t="s">
        <v>2135</v>
      </c>
      <c r="G23893" s="14" t="s">
        <v>5862</v>
      </c>
      <c r="H23893" s="20">
        <v>832183</v>
      </c>
      <c r="I23893" s="20">
        <v>832183</v>
      </c>
      <c r="J23893" s="21">
        <f>IFERROR((I23893/H23893),0)</f>
        <v>1</v>
      </c>
      <c r="K23893" s="20"/>
      <c r="L23893" s="20"/>
      <c r="M23893" s="22"/>
    </row>
    <row r="23894" spans="1:13" s="14" customFormat="1" outlineLevel="2" x14ac:dyDescent="0.25">
      <c r="A23894" s="34"/>
      <c r="B23894" s="44" t="s">
        <v>5550</v>
      </c>
      <c r="C23894" s="31" t="s">
        <v>5042</v>
      </c>
      <c r="D23894" s="14" t="s">
        <v>2032</v>
      </c>
      <c r="E23894" s="14" t="s">
        <v>2134</v>
      </c>
      <c r="F23894" s="14" t="s">
        <v>2135</v>
      </c>
      <c r="G23894" s="14" t="s">
        <v>6109</v>
      </c>
      <c r="H23894" s="20">
        <v>4842451</v>
      </c>
      <c r="I23894" s="20">
        <v>4842451</v>
      </c>
      <c r="J23894" s="21">
        <f>IFERROR((I23894/H23894),0)</f>
        <v>1</v>
      </c>
      <c r="K23894" s="20"/>
      <c r="L23894" s="20"/>
      <c r="M23894" s="22"/>
    </row>
    <row r="23895" spans="1:13" s="14" customFormat="1" outlineLevel="2" x14ac:dyDescent="0.25">
      <c r="A23895" s="34"/>
      <c r="B23895" s="44" t="s">
        <v>5550</v>
      </c>
      <c r="C23895" s="31" t="s">
        <v>5042</v>
      </c>
      <c r="D23895" s="14" t="s">
        <v>2032</v>
      </c>
      <c r="E23895" s="14" t="s">
        <v>2134</v>
      </c>
      <c r="F23895" s="14" t="s">
        <v>2135</v>
      </c>
      <c r="G23895" s="14" t="s">
        <v>6481</v>
      </c>
      <c r="H23895" s="20">
        <v>17</v>
      </c>
      <c r="I23895" s="20">
        <v>17</v>
      </c>
      <c r="J23895" s="21">
        <f>IFERROR((I23895/H23895),0)</f>
        <v>1</v>
      </c>
      <c r="K23895" s="20"/>
      <c r="L23895" s="20"/>
      <c r="M23895" s="22"/>
    </row>
    <row r="23896" spans="1:13" s="14" customFormat="1" outlineLevel="2" x14ac:dyDescent="0.25">
      <c r="A23896" s="34"/>
      <c r="B23896" s="44" t="s">
        <v>5550</v>
      </c>
      <c r="C23896" s="31" t="s">
        <v>5042</v>
      </c>
      <c r="D23896" s="14" t="s">
        <v>2032</v>
      </c>
      <c r="E23896" s="14" t="s">
        <v>2134</v>
      </c>
      <c r="F23896" s="14" t="s">
        <v>2135</v>
      </c>
      <c r="G23896" s="14" t="s">
        <v>6492</v>
      </c>
      <c r="H23896" s="20">
        <v>439145</v>
      </c>
      <c r="I23896" s="20">
        <v>439145</v>
      </c>
      <c r="J23896" s="21">
        <f>IFERROR((I23896/H23896),0)</f>
        <v>1</v>
      </c>
      <c r="K23896" s="20"/>
      <c r="L23896" s="20"/>
      <c r="M23896" s="22"/>
    </row>
    <row r="23897" spans="1:13" s="14" customFormat="1" outlineLevel="2" x14ac:dyDescent="0.25">
      <c r="A23897" s="34"/>
      <c r="B23897" s="44" t="s">
        <v>5550</v>
      </c>
      <c r="C23897" s="31" t="s">
        <v>5042</v>
      </c>
      <c r="D23897" s="14" t="s">
        <v>2032</v>
      </c>
      <c r="E23897" s="14" t="s">
        <v>2134</v>
      </c>
      <c r="F23897" s="14" t="s">
        <v>2135</v>
      </c>
      <c r="G23897" s="14" t="s">
        <v>6493</v>
      </c>
      <c r="H23897" s="20">
        <v>-539194</v>
      </c>
      <c r="I23897" s="20"/>
      <c r="J23897" s="21">
        <f>IFERROR((I23897/H23897),0)</f>
        <v>0</v>
      </c>
      <c r="K23897" s="20"/>
      <c r="L23897" s="20"/>
      <c r="M23897" s="22"/>
    </row>
    <row r="23898" spans="1:13" s="14" customFormat="1" outlineLevel="1" x14ac:dyDescent="0.25">
      <c r="A23898" s="34"/>
      <c r="B23898" s="46" t="s">
        <v>10318</v>
      </c>
      <c r="C23898" s="40" t="str">
        <f>C23897</f>
        <v>ASIGNACIONES DIRECTAS (20% DEL SGR)</v>
      </c>
      <c r="D23898" s="39" t="str">
        <f>D23897</f>
        <v xml:space="preserve">CAUCA                                             </v>
      </c>
      <c r="E23898" s="39" t="str">
        <f>E23897</f>
        <v>19130</v>
      </c>
      <c r="F23898" s="39" t="str">
        <f>F23897</f>
        <v xml:space="preserve">CAJIBÍO                                           </v>
      </c>
      <c r="G23898" s="39" t="s">
        <v>10656</v>
      </c>
      <c r="H23898" s="20">
        <f>SUBTOTAL(9,H23892:H23897)</f>
        <v>8270571</v>
      </c>
      <c r="I23898" s="20">
        <f>SUBTOTAL(9,I23892:I23897)</f>
        <v>8073111.5199999996</v>
      </c>
      <c r="J23898" s="42">
        <f>+I23898/H23898</f>
        <v>0.97612504868164474</v>
      </c>
      <c r="K23898" s="20">
        <f>SUBTOTAL(9,K23892:K23897)</f>
        <v>1970711</v>
      </c>
      <c r="L23898" s="20">
        <f>SUBTOTAL(9,L23892:L23897)</f>
        <v>1959315.52</v>
      </c>
      <c r="M23898" s="7">
        <f>IFERROR((L23898/K23898),"N.A")</f>
        <v>0.99421757934065425</v>
      </c>
    </row>
    <row r="23899" spans="1:13" s="14" customFormat="1" outlineLevel="2" x14ac:dyDescent="0.25">
      <c r="A23899" s="34"/>
      <c r="B23899" s="44" t="s">
        <v>5551</v>
      </c>
      <c r="C23899" s="31" t="s">
        <v>5042</v>
      </c>
      <c r="D23899" s="14" t="s">
        <v>2032</v>
      </c>
      <c r="E23899" s="14" t="s">
        <v>2137</v>
      </c>
      <c r="F23899" s="14" t="s">
        <v>2138</v>
      </c>
      <c r="G23899" s="14" t="s">
        <v>16</v>
      </c>
      <c r="H23899" s="15">
        <v>432862762</v>
      </c>
      <c r="I23899" s="15">
        <v>432862762</v>
      </c>
      <c r="J23899" s="16">
        <f>IFERROR((I23899/H23899),0)</f>
        <v>1</v>
      </c>
      <c r="K23899" s="15">
        <v>313548869</v>
      </c>
      <c r="L23899" s="15">
        <v>432862762</v>
      </c>
      <c r="M23899" s="17">
        <f>L23899/K23899</f>
        <v>1.3805272631999193</v>
      </c>
    </row>
    <row r="23900" spans="1:13" s="14" customFormat="1" outlineLevel="2" x14ac:dyDescent="0.25">
      <c r="A23900" s="34"/>
      <c r="B23900" s="44" t="s">
        <v>5551</v>
      </c>
      <c r="C23900" s="31" t="s">
        <v>5042</v>
      </c>
      <c r="D23900" s="14" t="s">
        <v>2032</v>
      </c>
      <c r="E23900" s="14" t="s">
        <v>2137</v>
      </c>
      <c r="F23900" s="14" t="s">
        <v>2138</v>
      </c>
      <c r="G23900" s="14" t="s">
        <v>5862</v>
      </c>
      <c r="H23900" s="20">
        <v>50470868</v>
      </c>
      <c r="I23900" s="20">
        <v>50470868</v>
      </c>
      <c r="J23900" s="21">
        <f>IFERROR((I23900/H23900),0)</f>
        <v>1</v>
      </c>
      <c r="K23900" s="20"/>
      <c r="L23900" s="20"/>
      <c r="M23900" s="22"/>
    </row>
    <row r="23901" spans="1:13" s="14" customFormat="1" outlineLevel="2" x14ac:dyDescent="0.25">
      <c r="A23901" s="34"/>
      <c r="B23901" s="44" t="s">
        <v>5551</v>
      </c>
      <c r="C23901" s="31" t="s">
        <v>5042</v>
      </c>
      <c r="D23901" s="14" t="s">
        <v>2032</v>
      </c>
      <c r="E23901" s="14" t="s">
        <v>2137</v>
      </c>
      <c r="F23901" s="14" t="s">
        <v>2138</v>
      </c>
      <c r="G23901" s="14" t="s">
        <v>6109</v>
      </c>
      <c r="H23901" s="20">
        <v>107137973</v>
      </c>
      <c r="I23901" s="20">
        <v>107137973</v>
      </c>
      <c r="J23901" s="21">
        <f>IFERROR((I23901/H23901),0)</f>
        <v>1</v>
      </c>
      <c r="K23901" s="20"/>
      <c r="L23901" s="20"/>
      <c r="M23901" s="22"/>
    </row>
    <row r="23902" spans="1:13" s="14" customFormat="1" outlineLevel="2" x14ac:dyDescent="0.25">
      <c r="A23902" s="34"/>
      <c r="B23902" s="44" t="s">
        <v>5551</v>
      </c>
      <c r="C23902" s="31" t="s">
        <v>5042</v>
      </c>
      <c r="D23902" s="14" t="s">
        <v>2032</v>
      </c>
      <c r="E23902" s="14" t="s">
        <v>2137</v>
      </c>
      <c r="F23902" s="14" t="s">
        <v>2138</v>
      </c>
      <c r="G23902" s="14" t="s">
        <v>6481</v>
      </c>
      <c r="H23902" s="20">
        <v>2677</v>
      </c>
      <c r="I23902" s="20">
        <v>2677</v>
      </c>
      <c r="J23902" s="21">
        <f>IFERROR((I23902/H23902),0)</f>
        <v>1</v>
      </c>
      <c r="K23902" s="20"/>
      <c r="L23902" s="20"/>
      <c r="M23902" s="22"/>
    </row>
    <row r="23903" spans="1:13" s="14" customFormat="1" outlineLevel="2" x14ac:dyDescent="0.25">
      <c r="A23903" s="34"/>
      <c r="B23903" s="44" t="s">
        <v>5551</v>
      </c>
      <c r="C23903" s="31" t="s">
        <v>5042</v>
      </c>
      <c r="D23903" s="14" t="s">
        <v>2032</v>
      </c>
      <c r="E23903" s="14" t="s">
        <v>2137</v>
      </c>
      <c r="F23903" s="14" t="s">
        <v>2138</v>
      </c>
      <c r="G23903" s="14" t="s">
        <v>6484</v>
      </c>
      <c r="H23903" s="20">
        <v>13322060</v>
      </c>
      <c r="I23903" s="20">
        <v>13322060</v>
      </c>
      <c r="J23903" s="21">
        <f>IFERROR((I23903/H23903),0)</f>
        <v>1</v>
      </c>
      <c r="K23903" s="20"/>
      <c r="L23903" s="20"/>
      <c r="M23903" s="22"/>
    </row>
    <row r="23904" spans="1:13" s="14" customFormat="1" outlineLevel="2" x14ac:dyDescent="0.25">
      <c r="A23904" s="34"/>
      <c r="B23904" s="44" t="s">
        <v>5551</v>
      </c>
      <c r="C23904" s="31" t="s">
        <v>5042</v>
      </c>
      <c r="D23904" s="14" t="s">
        <v>5021</v>
      </c>
      <c r="E23904" s="14" t="s">
        <v>2137</v>
      </c>
      <c r="F23904" s="14" t="s">
        <v>2138</v>
      </c>
      <c r="G23904" s="14" t="s">
        <v>6485</v>
      </c>
      <c r="H23904" s="20">
        <v>114535752</v>
      </c>
      <c r="I23904" s="20">
        <v>114535752</v>
      </c>
      <c r="J23904" s="21">
        <f>IFERROR((I23904/H23904),0)</f>
        <v>1</v>
      </c>
      <c r="K23904" s="25"/>
      <c r="L23904" s="25"/>
      <c r="M23904" s="22"/>
    </row>
    <row r="23905" spans="1:13" s="14" customFormat="1" outlineLevel="2" x14ac:dyDescent="0.25">
      <c r="A23905" s="34"/>
      <c r="B23905" s="44" t="s">
        <v>5551</v>
      </c>
      <c r="C23905" s="31" t="s">
        <v>5042</v>
      </c>
      <c r="D23905" s="14" t="s">
        <v>2032</v>
      </c>
      <c r="E23905" s="14" t="s">
        <v>2137</v>
      </c>
      <c r="F23905" s="14" t="s">
        <v>2138</v>
      </c>
      <c r="G23905" s="14" t="s">
        <v>6492</v>
      </c>
      <c r="H23905" s="20">
        <v>68846872</v>
      </c>
      <c r="I23905" s="20">
        <v>68846872</v>
      </c>
      <c r="J23905" s="21">
        <f>IFERROR((I23905/H23905),0)</f>
        <v>1</v>
      </c>
      <c r="K23905" s="20"/>
      <c r="L23905" s="20"/>
      <c r="M23905" s="22"/>
    </row>
    <row r="23906" spans="1:13" s="14" customFormat="1" outlineLevel="2" x14ac:dyDescent="0.25">
      <c r="A23906" s="34"/>
      <c r="B23906" s="44" t="s">
        <v>5551</v>
      </c>
      <c r="C23906" s="31" t="s">
        <v>5042</v>
      </c>
      <c r="D23906" s="14" t="s">
        <v>2032</v>
      </c>
      <c r="E23906" s="14" t="s">
        <v>2137</v>
      </c>
      <c r="F23906" s="14" t="s">
        <v>2138</v>
      </c>
      <c r="G23906" s="14" t="s">
        <v>6493</v>
      </c>
      <c r="H23906" s="20">
        <v>-86572552</v>
      </c>
      <c r="I23906" s="20"/>
      <c r="J23906" s="21">
        <f>IFERROR((I23906/H23906),0)</f>
        <v>0</v>
      </c>
      <c r="K23906" s="20"/>
      <c r="L23906" s="20"/>
      <c r="M23906" s="22"/>
    </row>
    <row r="23907" spans="1:13" s="14" customFormat="1" outlineLevel="1" x14ac:dyDescent="0.25">
      <c r="A23907" s="34"/>
      <c r="B23907" s="46" t="s">
        <v>10319</v>
      </c>
      <c r="C23907" s="40" t="str">
        <f>C23906</f>
        <v>ASIGNACIONES DIRECTAS (20% DEL SGR)</v>
      </c>
      <c r="D23907" s="39" t="str">
        <f>D23906</f>
        <v xml:space="preserve">CAUCA                                             </v>
      </c>
      <c r="E23907" s="39" t="str">
        <f>E23906</f>
        <v>19110</v>
      </c>
      <c r="F23907" s="39" t="str">
        <f>F23906</f>
        <v xml:space="preserve">BUENOS AIRES                                      </v>
      </c>
      <c r="G23907" s="39" t="s">
        <v>10656</v>
      </c>
      <c r="H23907" s="20">
        <f>SUBTOTAL(9,H23899:H23906)</f>
        <v>700606412</v>
      </c>
      <c r="I23907" s="20">
        <f>SUBTOTAL(9,I23899:I23906)</f>
        <v>787178964</v>
      </c>
      <c r="J23907" s="42">
        <f>+I23907/H23907</f>
        <v>1.1235680269509152</v>
      </c>
      <c r="K23907" s="20">
        <f>SUBTOTAL(9,K23899:K23906)</f>
        <v>313548869</v>
      </c>
      <c r="L23907" s="20">
        <f>SUBTOTAL(9,L23899:L23906)</f>
        <v>432862762</v>
      </c>
      <c r="M23907" s="7">
        <f>IFERROR((L23907/K23907),"N.A")</f>
        <v>1.3805272631999193</v>
      </c>
    </row>
    <row r="23908" spans="1:13" s="14" customFormat="1" outlineLevel="2" x14ac:dyDescent="0.25">
      <c r="A23908" s="34"/>
      <c r="B23908" s="44" t="s">
        <v>6030</v>
      </c>
      <c r="C23908" s="31" t="s">
        <v>5042</v>
      </c>
      <c r="D23908" s="14" t="s">
        <v>2032</v>
      </c>
      <c r="E23908" s="14" t="s">
        <v>2140</v>
      </c>
      <c r="F23908" s="14" t="s">
        <v>320</v>
      </c>
      <c r="G23908" s="14" t="s">
        <v>5862</v>
      </c>
      <c r="H23908" s="20">
        <v>28743151</v>
      </c>
      <c r="I23908" s="20">
        <v>28743151</v>
      </c>
      <c r="J23908" s="21">
        <f>IFERROR((I23908/H23908),0)</f>
        <v>1</v>
      </c>
      <c r="K23908" s="20"/>
      <c r="L23908" s="20"/>
      <c r="M23908" s="22"/>
    </row>
    <row r="23909" spans="1:13" s="14" customFormat="1" outlineLevel="2" x14ac:dyDescent="0.25">
      <c r="A23909" s="34"/>
      <c r="B23909" s="44" t="s">
        <v>6030</v>
      </c>
      <c r="C23909" s="31" t="s">
        <v>5042</v>
      </c>
      <c r="D23909" s="14" t="s">
        <v>2032</v>
      </c>
      <c r="E23909" s="14" t="s">
        <v>2140</v>
      </c>
      <c r="F23909" s="14" t="s">
        <v>320</v>
      </c>
      <c r="G23909" s="14" t="s">
        <v>6109</v>
      </c>
      <c r="H23909" s="20">
        <v>191766492</v>
      </c>
      <c r="I23909" s="20">
        <v>191766492</v>
      </c>
      <c r="J23909" s="21">
        <f>IFERROR((I23909/H23909),0)</f>
        <v>1</v>
      </c>
      <c r="K23909" s="20"/>
      <c r="L23909" s="20"/>
      <c r="M23909" s="22"/>
    </row>
    <row r="23910" spans="1:13" s="14" customFormat="1" outlineLevel="1" x14ac:dyDescent="0.25">
      <c r="A23910" s="34"/>
      <c r="B23910" s="46" t="s">
        <v>10320</v>
      </c>
      <c r="C23910" s="40" t="str">
        <f>C23909</f>
        <v>ASIGNACIONES DIRECTAS (20% DEL SGR)</v>
      </c>
      <c r="D23910" s="39" t="str">
        <f>D23909</f>
        <v xml:space="preserve">CAUCA                                             </v>
      </c>
      <c r="E23910" s="39" t="str">
        <f>E23909</f>
        <v>19100</v>
      </c>
      <c r="F23910" s="39" t="str">
        <f>F23909</f>
        <v xml:space="preserve">BOLÍVAR                                           </v>
      </c>
      <c r="G23910" s="39" t="s">
        <v>10656</v>
      </c>
      <c r="H23910" s="20">
        <f>SUBTOTAL(9,H23908:H23909)</f>
        <v>220509643</v>
      </c>
      <c r="I23910" s="20">
        <f>SUBTOTAL(9,I23908:I23909)</f>
        <v>220509643</v>
      </c>
      <c r="J23910" s="42">
        <f>+I23910/H23910</f>
        <v>1</v>
      </c>
      <c r="K23910" s="20">
        <f>SUBTOTAL(9,K23908:K23909)</f>
        <v>0</v>
      </c>
      <c r="L23910" s="20">
        <f>SUBTOTAL(9,L23908:L23909)</f>
        <v>0</v>
      </c>
      <c r="M23910" s="7" t="str">
        <f>IFERROR((L23910/K23910),"N.A")</f>
        <v>N.A</v>
      </c>
    </row>
    <row r="23911" spans="1:13" s="14" customFormat="1" outlineLevel="2" x14ac:dyDescent="0.25">
      <c r="A23911" s="34"/>
      <c r="B23911" s="44" t="s">
        <v>6031</v>
      </c>
      <c r="C23911" s="31" t="s">
        <v>5042</v>
      </c>
      <c r="D23911" s="14" t="s">
        <v>2032</v>
      </c>
      <c r="E23911" s="14" t="s">
        <v>2142</v>
      </c>
      <c r="F23911" s="14" t="s">
        <v>821</v>
      </c>
      <c r="G23911" s="14" t="s">
        <v>5862</v>
      </c>
      <c r="H23911" s="20">
        <v>61974</v>
      </c>
      <c r="I23911" s="20">
        <v>61974</v>
      </c>
      <c r="J23911" s="21">
        <f>IFERROR((I23911/H23911),0)</f>
        <v>1</v>
      </c>
      <c r="K23911" s="20"/>
      <c r="L23911" s="20"/>
      <c r="M23911" s="22"/>
    </row>
    <row r="23912" spans="1:13" s="14" customFormat="1" outlineLevel="2" x14ac:dyDescent="0.25">
      <c r="A23912" s="34"/>
      <c r="B23912" s="44" t="s">
        <v>6031</v>
      </c>
      <c r="C23912" s="31" t="s">
        <v>5042</v>
      </c>
      <c r="D23912" s="14" t="s">
        <v>2032</v>
      </c>
      <c r="E23912" s="14" t="s">
        <v>2142</v>
      </c>
      <c r="F23912" s="14" t="s">
        <v>821</v>
      </c>
      <c r="G23912" s="14" t="s">
        <v>6109</v>
      </c>
      <c r="H23912" s="20">
        <v>414528</v>
      </c>
      <c r="I23912" s="20">
        <v>414528</v>
      </c>
      <c r="J23912" s="21">
        <f>IFERROR((I23912/H23912),0)</f>
        <v>1</v>
      </c>
      <c r="K23912" s="20"/>
      <c r="L23912" s="20"/>
      <c r="M23912" s="22"/>
    </row>
    <row r="23913" spans="1:13" s="14" customFormat="1" outlineLevel="1" x14ac:dyDescent="0.25">
      <c r="A23913" s="34"/>
      <c r="B23913" s="46" t="s">
        <v>10321</v>
      </c>
      <c r="C23913" s="40" t="str">
        <f>C23912</f>
        <v>ASIGNACIONES DIRECTAS (20% DEL SGR)</v>
      </c>
      <c r="D23913" s="39" t="str">
        <f>D23912</f>
        <v xml:space="preserve">CAUCA                                             </v>
      </c>
      <c r="E23913" s="39" t="str">
        <f>E23912</f>
        <v>19075</v>
      </c>
      <c r="F23913" s="39" t="str">
        <f>F23912</f>
        <v xml:space="preserve">BALBOA                                            </v>
      </c>
      <c r="G23913" s="39" t="s">
        <v>10656</v>
      </c>
      <c r="H23913" s="20">
        <f>SUBTOTAL(9,H23911:H23912)</f>
        <v>476502</v>
      </c>
      <c r="I23913" s="20">
        <f>SUBTOTAL(9,I23911:I23912)</f>
        <v>476502</v>
      </c>
      <c r="J23913" s="42">
        <f>+I23913/H23913</f>
        <v>1</v>
      </c>
      <c r="K23913" s="20">
        <f>SUBTOTAL(9,K23911:K23912)</f>
        <v>0</v>
      </c>
      <c r="L23913" s="20">
        <f>SUBTOTAL(9,L23911:L23912)</f>
        <v>0</v>
      </c>
      <c r="M23913" s="7" t="str">
        <f>IFERROR((L23913/K23913),"N.A")</f>
        <v>N.A</v>
      </c>
    </row>
    <row r="23914" spans="1:13" s="14" customFormat="1" outlineLevel="2" x14ac:dyDescent="0.25">
      <c r="A23914" s="34"/>
      <c r="B23914" s="44" t="s">
        <v>6032</v>
      </c>
      <c r="C23914" s="31" t="s">
        <v>5042</v>
      </c>
      <c r="D23914" s="14" t="s">
        <v>2032</v>
      </c>
      <c r="E23914" s="14" t="s">
        <v>2144</v>
      </c>
      <c r="F23914" s="14" t="s">
        <v>323</v>
      </c>
      <c r="G23914" s="14" t="s">
        <v>5862</v>
      </c>
      <c r="H23914" s="20">
        <v>2668290</v>
      </c>
      <c r="I23914" s="20">
        <v>2668290</v>
      </c>
      <c r="J23914" s="21">
        <f>IFERROR((I23914/H23914),0)</f>
        <v>1</v>
      </c>
      <c r="K23914" s="20"/>
      <c r="L23914" s="20"/>
      <c r="M23914" s="22"/>
    </row>
    <row r="23915" spans="1:13" s="14" customFormat="1" outlineLevel="2" x14ac:dyDescent="0.25">
      <c r="A23915" s="34"/>
      <c r="B23915" s="44" t="s">
        <v>6032</v>
      </c>
      <c r="C23915" s="31" t="s">
        <v>5042</v>
      </c>
      <c r="D23915" s="14" t="s">
        <v>2032</v>
      </c>
      <c r="E23915" s="14" t="s">
        <v>2144</v>
      </c>
      <c r="F23915" s="14" t="s">
        <v>323</v>
      </c>
      <c r="G23915" s="14" t="s">
        <v>6109</v>
      </c>
      <c r="H23915" s="20">
        <v>17848181</v>
      </c>
      <c r="I23915" s="20">
        <v>17848181</v>
      </c>
      <c r="J23915" s="21">
        <f>IFERROR((I23915/H23915),0)</f>
        <v>1</v>
      </c>
      <c r="K23915" s="20"/>
      <c r="L23915" s="20"/>
      <c r="M23915" s="22"/>
    </row>
    <row r="23916" spans="1:13" s="14" customFormat="1" outlineLevel="1" x14ac:dyDescent="0.25">
      <c r="A23916" s="34"/>
      <c r="B23916" s="46" t="s">
        <v>10322</v>
      </c>
      <c r="C23916" s="40" t="str">
        <f>C23915</f>
        <v>ASIGNACIONES DIRECTAS (20% DEL SGR)</v>
      </c>
      <c r="D23916" s="39" t="str">
        <f>D23915</f>
        <v xml:space="preserve">CAUCA                                             </v>
      </c>
      <c r="E23916" s="39" t="str">
        <f>E23915</f>
        <v>19050</v>
      </c>
      <c r="F23916" s="39" t="str">
        <f>F23915</f>
        <v xml:space="preserve">ARGELIA                                           </v>
      </c>
      <c r="G23916" s="39" t="s">
        <v>10656</v>
      </c>
      <c r="H23916" s="20">
        <f>SUBTOTAL(9,H23914:H23915)</f>
        <v>20516471</v>
      </c>
      <c r="I23916" s="20">
        <f>SUBTOTAL(9,I23914:I23915)</f>
        <v>20516471</v>
      </c>
      <c r="J23916" s="42">
        <f>+I23916/H23916</f>
        <v>1</v>
      </c>
      <c r="K23916" s="20">
        <f>SUBTOTAL(9,K23914:K23915)</f>
        <v>0</v>
      </c>
      <c r="L23916" s="20">
        <f>SUBTOTAL(9,L23914:L23915)</f>
        <v>0</v>
      </c>
      <c r="M23916" s="7" t="str">
        <f>IFERROR((L23916/K23916),"N.A")</f>
        <v>N.A</v>
      </c>
    </row>
    <row r="23917" spans="1:13" s="14" customFormat="1" outlineLevel="2" x14ac:dyDescent="0.25">
      <c r="A23917" s="34"/>
      <c r="B23917" s="44" t="s">
        <v>5552</v>
      </c>
      <c r="C23917" s="31" t="s">
        <v>5042</v>
      </c>
      <c r="D23917" s="14" t="s">
        <v>2032</v>
      </c>
      <c r="E23917" s="14" t="s">
        <v>2146</v>
      </c>
      <c r="F23917" s="14" t="s">
        <v>2147</v>
      </c>
      <c r="G23917" s="14" t="s">
        <v>16</v>
      </c>
      <c r="H23917" s="15">
        <v>348109</v>
      </c>
      <c r="I23917" s="15">
        <v>348109</v>
      </c>
      <c r="J23917" s="16">
        <f>IFERROR((I23917/H23917),0)</f>
        <v>1</v>
      </c>
      <c r="K23917" s="15">
        <v>251431</v>
      </c>
      <c r="L23917" s="15">
        <v>348109</v>
      </c>
      <c r="M23917" s="17">
        <f>L23917/K23917</f>
        <v>1.3845110587000011</v>
      </c>
    </row>
    <row r="23918" spans="1:13" s="14" customFormat="1" outlineLevel="2" x14ac:dyDescent="0.25">
      <c r="A23918" s="34"/>
      <c r="B23918" s="44" t="s">
        <v>5552</v>
      </c>
      <c r="C23918" s="31" t="s">
        <v>5042</v>
      </c>
      <c r="D23918" s="14" t="s">
        <v>2032</v>
      </c>
      <c r="E23918" s="14" t="s">
        <v>2146</v>
      </c>
      <c r="F23918" s="14" t="s">
        <v>2147</v>
      </c>
      <c r="G23918" s="14" t="s">
        <v>5862</v>
      </c>
      <c r="H23918" s="20">
        <v>283408</v>
      </c>
      <c r="I23918" s="20">
        <v>283408</v>
      </c>
      <c r="J23918" s="21">
        <f>IFERROR((I23918/H23918),0)</f>
        <v>1</v>
      </c>
      <c r="K23918" s="20"/>
      <c r="L23918" s="20"/>
      <c r="M23918" s="22"/>
    </row>
    <row r="23919" spans="1:13" s="14" customFormat="1" outlineLevel="2" x14ac:dyDescent="0.25">
      <c r="A23919" s="34"/>
      <c r="B23919" s="44" t="s">
        <v>5552</v>
      </c>
      <c r="C23919" s="31" t="s">
        <v>5042</v>
      </c>
      <c r="D23919" s="14" t="s">
        <v>2032</v>
      </c>
      <c r="E23919" s="14" t="s">
        <v>2146</v>
      </c>
      <c r="F23919" s="14" t="s">
        <v>2147</v>
      </c>
      <c r="G23919" s="14" t="s">
        <v>6109</v>
      </c>
      <c r="H23919" s="20">
        <v>1974222</v>
      </c>
      <c r="I23919" s="20">
        <v>1974222</v>
      </c>
      <c r="J23919" s="21">
        <f>IFERROR((I23919/H23919),0)</f>
        <v>1</v>
      </c>
      <c r="K23919" s="20"/>
      <c r="L23919" s="20"/>
      <c r="M23919" s="22"/>
    </row>
    <row r="23920" spans="1:13" s="14" customFormat="1" outlineLevel="2" x14ac:dyDescent="0.25">
      <c r="A23920" s="34"/>
      <c r="B23920" s="44" t="s">
        <v>5552</v>
      </c>
      <c r="C23920" s="31" t="s">
        <v>5042</v>
      </c>
      <c r="D23920" s="14" t="s">
        <v>2032</v>
      </c>
      <c r="E23920" s="14" t="s">
        <v>2146</v>
      </c>
      <c r="F23920" s="14" t="s">
        <v>2147</v>
      </c>
      <c r="G23920" s="14" t="s">
        <v>6481</v>
      </c>
      <c r="H23920" s="20">
        <v>2</v>
      </c>
      <c r="I23920" s="20">
        <v>2</v>
      </c>
      <c r="J23920" s="21">
        <f>IFERROR((I23920/H23920),0)</f>
        <v>1</v>
      </c>
      <c r="K23920" s="20"/>
      <c r="L23920" s="20"/>
      <c r="M23920" s="22"/>
    </row>
    <row r="23921" spans="1:13" s="14" customFormat="1" outlineLevel="2" x14ac:dyDescent="0.25">
      <c r="A23921" s="34"/>
      <c r="B23921" s="44" t="s">
        <v>5552</v>
      </c>
      <c r="C23921" s="31" t="s">
        <v>5042</v>
      </c>
      <c r="D23921" s="14" t="s">
        <v>5021</v>
      </c>
      <c r="E23921" s="14" t="s">
        <v>2146</v>
      </c>
      <c r="F23921" s="14" t="s">
        <v>2147</v>
      </c>
      <c r="G23921" s="14" t="s">
        <v>6485</v>
      </c>
      <c r="H23921" s="20">
        <v>1192307</v>
      </c>
      <c r="I23921" s="20">
        <v>1192307</v>
      </c>
      <c r="J23921" s="21">
        <f>IFERROR((I23921/H23921),0)</f>
        <v>1</v>
      </c>
      <c r="K23921" s="25"/>
      <c r="L23921" s="25"/>
      <c r="M23921" s="22"/>
    </row>
    <row r="23922" spans="1:13" s="14" customFormat="1" outlineLevel="2" x14ac:dyDescent="0.25">
      <c r="A23922" s="34"/>
      <c r="B23922" s="44" t="s">
        <v>5552</v>
      </c>
      <c r="C23922" s="31" t="s">
        <v>5042</v>
      </c>
      <c r="D23922" s="14" t="s">
        <v>2032</v>
      </c>
      <c r="E23922" s="14" t="s">
        <v>2146</v>
      </c>
      <c r="F23922" s="14" t="s">
        <v>2147</v>
      </c>
      <c r="G23922" s="14" t="s">
        <v>6492</v>
      </c>
      <c r="H23922" s="20">
        <v>54946</v>
      </c>
      <c r="I23922" s="20">
        <v>54946</v>
      </c>
      <c r="J23922" s="21">
        <f>IFERROR((I23922/H23922),0)</f>
        <v>1</v>
      </c>
      <c r="K23922" s="20"/>
      <c r="L23922" s="20"/>
      <c r="M23922" s="22"/>
    </row>
    <row r="23923" spans="1:13" s="14" customFormat="1" outlineLevel="2" x14ac:dyDescent="0.25">
      <c r="A23923" s="34"/>
      <c r="B23923" s="44" t="s">
        <v>5552</v>
      </c>
      <c r="C23923" s="31" t="s">
        <v>5042</v>
      </c>
      <c r="D23923" s="14" t="s">
        <v>2032</v>
      </c>
      <c r="E23923" s="14" t="s">
        <v>2146</v>
      </c>
      <c r="F23923" s="14" t="s">
        <v>2147</v>
      </c>
      <c r="G23923" s="14" t="s">
        <v>6493</v>
      </c>
      <c r="H23923" s="20">
        <v>-69622</v>
      </c>
      <c r="I23923" s="20"/>
      <c r="J23923" s="21">
        <f>IFERROR((I23923/H23923),0)</f>
        <v>0</v>
      </c>
      <c r="K23923" s="20"/>
      <c r="L23923" s="20"/>
      <c r="M23923" s="22"/>
    </row>
    <row r="23924" spans="1:13" s="14" customFormat="1" outlineLevel="1" x14ac:dyDescent="0.25">
      <c r="A23924" s="34"/>
      <c r="B23924" s="46" t="s">
        <v>10323</v>
      </c>
      <c r="C23924" s="40" t="str">
        <f>C23923</f>
        <v>ASIGNACIONES DIRECTAS (20% DEL SGR)</v>
      </c>
      <c r="D23924" s="39" t="str">
        <f>D23923</f>
        <v xml:space="preserve">CAUCA                                             </v>
      </c>
      <c r="E23924" s="39" t="str">
        <f>E23923</f>
        <v>19022</v>
      </c>
      <c r="F23924" s="39" t="str">
        <f>F23923</f>
        <v xml:space="preserve">ALMAGUER                                          </v>
      </c>
      <c r="G23924" s="39" t="s">
        <v>10656</v>
      </c>
      <c r="H23924" s="20">
        <f>SUBTOTAL(9,H23917:H23923)</f>
        <v>3783372</v>
      </c>
      <c r="I23924" s="20">
        <f>SUBTOTAL(9,I23917:I23923)</f>
        <v>3852994</v>
      </c>
      <c r="J23924" s="42">
        <f>+I23924/H23924</f>
        <v>1.0184021026745453</v>
      </c>
      <c r="K23924" s="20">
        <f>SUBTOTAL(9,K23917:K23923)</f>
        <v>251431</v>
      </c>
      <c r="L23924" s="20">
        <f>SUBTOTAL(9,L23917:L23923)</f>
        <v>348109</v>
      </c>
      <c r="M23924" s="7">
        <f>IFERROR((L23924/K23924),"N.A")</f>
        <v>1.3845110587000011</v>
      </c>
    </row>
    <row r="23925" spans="1:13" s="14" customFormat="1" outlineLevel="2" x14ac:dyDescent="0.25">
      <c r="A23925" s="34"/>
      <c r="B23925" s="44" t="s">
        <v>5553</v>
      </c>
      <c r="C23925" s="31" t="s">
        <v>5042</v>
      </c>
      <c r="D23925" s="14" t="s">
        <v>2032</v>
      </c>
      <c r="E23925" s="14" t="s">
        <v>4657</v>
      </c>
      <c r="F23925" s="14" t="s">
        <v>4658</v>
      </c>
      <c r="G23925" s="14" t="s">
        <v>16</v>
      </c>
      <c r="H23925" s="15">
        <v>10453448</v>
      </c>
      <c r="I23925" s="15">
        <v>9370623.9499999993</v>
      </c>
      <c r="J23925" s="16">
        <f>IFERROR((I23925/H23925),0)</f>
        <v>0.89641465189284908</v>
      </c>
      <c r="K23925" s="15">
        <v>7535431</v>
      </c>
      <c r="L23925" s="15">
        <v>9370623.9499999993</v>
      </c>
      <c r="M23925" s="17">
        <f>L23925/K23925</f>
        <v>1.2435418690715898</v>
      </c>
    </row>
    <row r="23926" spans="1:13" s="14" customFormat="1" outlineLevel="2" x14ac:dyDescent="0.25">
      <c r="A23926" s="34"/>
      <c r="B23926" s="44" t="s">
        <v>5553</v>
      </c>
      <c r="C23926" s="31" t="s">
        <v>5042</v>
      </c>
      <c r="D23926" s="14" t="s">
        <v>2032</v>
      </c>
      <c r="E23926" s="14" t="s">
        <v>4657</v>
      </c>
      <c r="F23926" s="14" t="s">
        <v>4658</v>
      </c>
      <c r="G23926" s="14" t="s">
        <v>5855</v>
      </c>
      <c r="H23926" s="20">
        <v>9395</v>
      </c>
      <c r="I23926" s="20">
        <v>9395</v>
      </c>
      <c r="J23926" s="21">
        <f>IFERROR((I23926/H23926),0)</f>
        <v>1</v>
      </c>
      <c r="K23926" s="20"/>
      <c r="L23926" s="20"/>
      <c r="M23926" s="22"/>
    </row>
    <row r="23927" spans="1:13" s="14" customFormat="1" outlineLevel="2" x14ac:dyDescent="0.25">
      <c r="A23927" s="34"/>
      <c r="B23927" s="44" t="s">
        <v>5553</v>
      </c>
      <c r="C23927" s="31" t="s">
        <v>5042</v>
      </c>
      <c r="D23927" s="14" t="s">
        <v>2032</v>
      </c>
      <c r="E23927" s="14" t="s">
        <v>4657</v>
      </c>
      <c r="F23927" s="14" t="s">
        <v>4658</v>
      </c>
      <c r="G23927" s="14" t="s">
        <v>5862</v>
      </c>
      <c r="H23927" s="20">
        <v>27226658</v>
      </c>
      <c r="I23927" s="20">
        <v>27226658</v>
      </c>
      <c r="J23927" s="21">
        <f>IFERROR((I23927/H23927),0)</f>
        <v>1</v>
      </c>
      <c r="K23927" s="20"/>
      <c r="L23927" s="20"/>
      <c r="M23927" s="22"/>
    </row>
    <row r="23928" spans="1:13" s="14" customFormat="1" outlineLevel="2" x14ac:dyDescent="0.25">
      <c r="A23928" s="34"/>
      <c r="B23928" s="44" t="s">
        <v>5553</v>
      </c>
      <c r="C23928" s="31" t="s">
        <v>5042</v>
      </c>
      <c r="D23928" s="14" t="s">
        <v>2032</v>
      </c>
      <c r="E23928" s="14" t="s">
        <v>4657</v>
      </c>
      <c r="F23928" s="14" t="s">
        <v>4658</v>
      </c>
      <c r="G23928" s="14" t="s">
        <v>6109</v>
      </c>
      <c r="H23928" s="20">
        <v>181168777</v>
      </c>
      <c r="I23928" s="20">
        <v>181168777</v>
      </c>
      <c r="J23928" s="21">
        <f>IFERROR((I23928/H23928),0)</f>
        <v>1</v>
      </c>
      <c r="K23928" s="20"/>
      <c r="L23928" s="20"/>
      <c r="M23928" s="22"/>
    </row>
    <row r="23929" spans="1:13" s="14" customFormat="1" outlineLevel="2" x14ac:dyDescent="0.25">
      <c r="A23929" s="34"/>
      <c r="B23929" s="44" t="s">
        <v>5553</v>
      </c>
      <c r="C23929" s="31" t="s">
        <v>5042</v>
      </c>
      <c r="D23929" s="14" t="s">
        <v>2032</v>
      </c>
      <c r="E23929" s="14" t="s">
        <v>4657</v>
      </c>
      <c r="F23929" s="14" t="s">
        <v>4658</v>
      </c>
      <c r="G23929" s="14" t="s">
        <v>6481</v>
      </c>
      <c r="H23929" s="20">
        <v>65</v>
      </c>
      <c r="I23929" s="20">
        <v>65</v>
      </c>
      <c r="J23929" s="21">
        <f>IFERROR((I23929/H23929),0)</f>
        <v>1</v>
      </c>
      <c r="K23929" s="20"/>
      <c r="L23929" s="20"/>
      <c r="M23929" s="22"/>
    </row>
    <row r="23930" spans="1:13" s="14" customFormat="1" outlineLevel="2" x14ac:dyDescent="0.25">
      <c r="A23930" s="34"/>
      <c r="B23930" s="44" t="s">
        <v>5553</v>
      </c>
      <c r="C23930" s="31" t="s">
        <v>5042</v>
      </c>
      <c r="D23930" s="14" t="s">
        <v>5021</v>
      </c>
      <c r="E23930" s="14" t="s">
        <v>4657</v>
      </c>
      <c r="F23930" s="14" t="s">
        <v>4658</v>
      </c>
      <c r="G23930" s="14" t="s">
        <v>6485</v>
      </c>
      <c r="H23930" s="20">
        <v>619415</v>
      </c>
      <c r="I23930" s="20">
        <v>619415</v>
      </c>
      <c r="J23930" s="21">
        <f>IFERROR((I23930/H23930),0)</f>
        <v>1</v>
      </c>
      <c r="K23930" s="25"/>
      <c r="L23930" s="25"/>
      <c r="M23930" s="22"/>
    </row>
    <row r="23931" spans="1:13" s="14" customFormat="1" outlineLevel="2" x14ac:dyDescent="0.25">
      <c r="A23931" s="34"/>
      <c r="B23931" s="44" t="s">
        <v>5553</v>
      </c>
      <c r="C23931" s="31" t="s">
        <v>5042</v>
      </c>
      <c r="D23931" s="14" t="s">
        <v>2032</v>
      </c>
      <c r="E23931" s="14" t="s">
        <v>4657</v>
      </c>
      <c r="F23931" s="14" t="s">
        <v>4658</v>
      </c>
      <c r="G23931" s="14" t="s">
        <v>6492</v>
      </c>
      <c r="H23931" s="20">
        <v>1641383</v>
      </c>
      <c r="I23931" s="20">
        <v>1641383</v>
      </c>
      <c r="J23931" s="21">
        <f>IFERROR((I23931/H23931),0)</f>
        <v>1</v>
      </c>
      <c r="K23931" s="20"/>
      <c r="L23931" s="20"/>
      <c r="M23931" s="22"/>
    </row>
    <row r="23932" spans="1:13" s="14" customFormat="1" outlineLevel="2" x14ac:dyDescent="0.25">
      <c r="A23932" s="34"/>
      <c r="B23932" s="44" t="s">
        <v>5553</v>
      </c>
      <c r="C23932" s="31" t="s">
        <v>5042</v>
      </c>
      <c r="D23932" s="14" t="s">
        <v>2032</v>
      </c>
      <c r="E23932" s="14" t="s">
        <v>4657</v>
      </c>
      <c r="F23932" s="14" t="s">
        <v>4658</v>
      </c>
      <c r="G23932" s="14" t="s">
        <v>6493</v>
      </c>
      <c r="H23932" s="20">
        <v>-2090690</v>
      </c>
      <c r="I23932" s="20"/>
      <c r="J23932" s="21">
        <f>IFERROR((I23932/H23932),0)</f>
        <v>0</v>
      </c>
      <c r="K23932" s="20"/>
      <c r="L23932" s="20"/>
      <c r="M23932" s="22"/>
    </row>
    <row r="23933" spans="1:13" s="14" customFormat="1" outlineLevel="1" x14ac:dyDescent="0.25">
      <c r="A23933" s="34"/>
      <c r="B23933" s="46" t="s">
        <v>10324</v>
      </c>
      <c r="C23933" s="40" t="str">
        <f>C23932</f>
        <v>ASIGNACIONES DIRECTAS (20% DEL SGR)</v>
      </c>
      <c r="D23933" s="39" t="str">
        <f>D23932</f>
        <v xml:space="preserve">CAUCA                                             </v>
      </c>
      <c r="E23933" s="39" t="str">
        <f>E23932</f>
        <v>19001</v>
      </c>
      <c r="F23933" s="39" t="str">
        <f>F23932</f>
        <v xml:space="preserve">POPAYÁN                                           </v>
      </c>
      <c r="G23933" s="39" t="s">
        <v>10656</v>
      </c>
      <c r="H23933" s="20">
        <f>SUBTOTAL(9,H23925:H23932)</f>
        <v>219028451</v>
      </c>
      <c r="I23933" s="20">
        <f>SUBTOTAL(9,I23925:I23932)</f>
        <v>220036316.94999999</v>
      </c>
      <c r="J23933" s="42">
        <f>+I23933/H23933</f>
        <v>1.0046015298259128</v>
      </c>
      <c r="K23933" s="20">
        <f>SUBTOTAL(9,K23925:K23932)</f>
        <v>7535431</v>
      </c>
      <c r="L23933" s="20">
        <f>SUBTOTAL(9,L23925:L23932)</f>
        <v>9370623.9499999993</v>
      </c>
      <c r="M23933" s="7">
        <f>IFERROR((L23933/K23933),"N.A")</f>
        <v>1.2435418690715898</v>
      </c>
    </row>
    <row r="23934" spans="1:13" s="14" customFormat="1" outlineLevel="2" x14ac:dyDescent="0.25">
      <c r="A23934" s="34"/>
      <c r="B23934" s="44" t="s">
        <v>5554</v>
      </c>
      <c r="C23934" s="31" t="s">
        <v>5042</v>
      </c>
      <c r="D23934" s="14" t="s">
        <v>2032</v>
      </c>
      <c r="E23934" s="14" t="s">
        <v>5020</v>
      </c>
      <c r="F23934" s="14" t="s">
        <v>2032</v>
      </c>
      <c r="G23934" s="14" t="s">
        <v>16</v>
      </c>
      <c r="H23934" s="15">
        <v>1264191801</v>
      </c>
      <c r="I23934" s="15">
        <v>804318181.82999992</v>
      </c>
      <c r="J23934" s="16">
        <f>IFERROR((I23934/H23934),0)</f>
        <v>0.63623113296081246</v>
      </c>
      <c r="K23934" s="15">
        <v>959562677.81000006</v>
      </c>
      <c r="L23934" s="15">
        <v>804318181.82999992</v>
      </c>
      <c r="M23934" s="17">
        <f>L23934/K23934</f>
        <v>0.83821328239410786</v>
      </c>
    </row>
    <row r="23935" spans="1:13" s="14" customFormat="1" outlineLevel="2" x14ac:dyDescent="0.25">
      <c r="A23935" s="34"/>
      <c r="B23935" s="44" t="s">
        <v>5554</v>
      </c>
      <c r="C23935" s="31" t="s">
        <v>5042</v>
      </c>
      <c r="D23935" s="14" t="s">
        <v>2032</v>
      </c>
      <c r="E23935" s="14" t="s">
        <v>5020</v>
      </c>
      <c r="F23935" s="14" t="s">
        <v>2032</v>
      </c>
      <c r="G23935" s="14" t="s">
        <v>5855</v>
      </c>
      <c r="H23935" s="20">
        <v>158313</v>
      </c>
      <c r="I23935" s="20">
        <v>158313</v>
      </c>
      <c r="J23935" s="21">
        <f>IFERROR((I23935/H23935),0)</f>
        <v>1</v>
      </c>
      <c r="K23935" s="20"/>
      <c r="L23935" s="20"/>
      <c r="M23935" s="22"/>
    </row>
    <row r="23936" spans="1:13" s="14" customFormat="1" outlineLevel="2" x14ac:dyDescent="0.25">
      <c r="A23936" s="34"/>
      <c r="B23936" s="44" t="s">
        <v>5554</v>
      </c>
      <c r="C23936" s="31" t="s">
        <v>5042</v>
      </c>
      <c r="D23936" s="14" t="s">
        <v>2032</v>
      </c>
      <c r="E23936" s="14" t="s">
        <v>5020</v>
      </c>
      <c r="F23936" s="14" t="s">
        <v>2032</v>
      </c>
      <c r="G23936" s="14" t="s">
        <v>5862</v>
      </c>
      <c r="H23936" s="20">
        <v>1828194757</v>
      </c>
      <c r="I23936" s="20">
        <v>1828194757</v>
      </c>
      <c r="J23936" s="21">
        <f>IFERROR((I23936/H23936),0)</f>
        <v>1</v>
      </c>
      <c r="K23936" s="20"/>
      <c r="L23936" s="20"/>
      <c r="M23936" s="22"/>
    </row>
    <row r="23937" spans="1:13" s="14" customFormat="1" outlineLevel="2" x14ac:dyDescent="0.25">
      <c r="A23937" s="34"/>
      <c r="B23937" s="44" t="s">
        <v>5554</v>
      </c>
      <c r="C23937" s="31" t="s">
        <v>5042</v>
      </c>
      <c r="D23937" s="14" t="s">
        <v>2032</v>
      </c>
      <c r="E23937" s="14" t="s">
        <v>5020</v>
      </c>
      <c r="F23937" s="14" t="s">
        <v>2032</v>
      </c>
      <c r="G23937" s="14" t="s">
        <v>6109</v>
      </c>
      <c r="H23937" s="20">
        <v>12146840719</v>
      </c>
      <c r="I23937" s="20">
        <v>12146840719</v>
      </c>
      <c r="J23937" s="21">
        <f>IFERROR((I23937/H23937),0)</f>
        <v>1</v>
      </c>
      <c r="K23937" s="20"/>
      <c r="L23937" s="20"/>
      <c r="M23937" s="22"/>
    </row>
    <row r="23938" spans="1:13" s="14" customFormat="1" outlineLevel="2" x14ac:dyDescent="0.25">
      <c r="A23938" s="34"/>
      <c r="B23938" s="44" t="s">
        <v>5554</v>
      </c>
      <c r="C23938" s="31" t="s">
        <v>5042</v>
      </c>
      <c r="D23938" s="14" t="s">
        <v>2032</v>
      </c>
      <c r="E23938" s="14" t="s">
        <v>5020</v>
      </c>
      <c r="F23938" s="14" t="s">
        <v>2032</v>
      </c>
      <c r="G23938" s="14" t="s">
        <v>6481</v>
      </c>
      <c r="H23938" s="20">
        <v>7819</v>
      </c>
      <c r="I23938" s="20">
        <v>7819</v>
      </c>
      <c r="J23938" s="21">
        <f>IFERROR((I23938/H23938),0)</f>
        <v>1</v>
      </c>
      <c r="K23938" s="20"/>
      <c r="L23938" s="20"/>
      <c r="M23938" s="22"/>
    </row>
    <row r="23939" spans="1:13" s="14" customFormat="1" outlineLevel="2" x14ac:dyDescent="0.25">
      <c r="A23939" s="34"/>
      <c r="B23939" s="44" t="s">
        <v>5554</v>
      </c>
      <c r="C23939" s="31" t="s">
        <v>5042</v>
      </c>
      <c r="D23939" s="14" t="s">
        <v>2032</v>
      </c>
      <c r="E23939" s="14" t="s">
        <v>5020</v>
      </c>
      <c r="F23939" s="14" t="s">
        <v>2032</v>
      </c>
      <c r="G23939" s="14" t="s">
        <v>6484</v>
      </c>
      <c r="H23939" s="20">
        <v>31982051</v>
      </c>
      <c r="I23939" s="20">
        <v>31982051</v>
      </c>
      <c r="J23939" s="21">
        <f>IFERROR((I23939/H23939),0)</f>
        <v>1</v>
      </c>
      <c r="K23939" s="20"/>
      <c r="L23939" s="20"/>
      <c r="M23939" s="22"/>
    </row>
    <row r="23940" spans="1:13" s="14" customFormat="1" outlineLevel="2" x14ac:dyDescent="0.25">
      <c r="A23940" s="34"/>
      <c r="B23940" s="44" t="s">
        <v>5554</v>
      </c>
      <c r="C23940" s="31" t="s">
        <v>5042</v>
      </c>
      <c r="D23940" s="14" t="s">
        <v>5021</v>
      </c>
      <c r="E23940" s="14" t="s">
        <v>5020</v>
      </c>
      <c r="F23940" s="14" t="s">
        <v>2032</v>
      </c>
      <c r="G23940" s="14" t="s">
        <v>6485</v>
      </c>
      <c r="H23940" s="20">
        <v>82276632</v>
      </c>
      <c r="I23940" s="20">
        <v>82276632</v>
      </c>
      <c r="J23940" s="21">
        <f>IFERROR((I23940/H23940),0)</f>
        <v>1</v>
      </c>
      <c r="K23940" s="25"/>
      <c r="L23940" s="25"/>
      <c r="M23940" s="22"/>
    </row>
    <row r="23941" spans="1:13" s="14" customFormat="1" outlineLevel="2" x14ac:dyDescent="0.25">
      <c r="A23941" s="34"/>
      <c r="B23941" s="44" t="s">
        <v>5554</v>
      </c>
      <c r="C23941" s="31" t="s">
        <v>5042</v>
      </c>
      <c r="D23941" s="14" t="s">
        <v>2032</v>
      </c>
      <c r="E23941" s="14" t="s">
        <v>5020</v>
      </c>
      <c r="F23941" s="14" t="s">
        <v>2032</v>
      </c>
      <c r="G23941" s="14" t="s">
        <v>6492</v>
      </c>
      <c r="H23941" s="20">
        <v>213465333</v>
      </c>
      <c r="I23941" s="20">
        <v>213465333</v>
      </c>
      <c r="J23941" s="21">
        <f>IFERROR((I23941/H23941),0)</f>
        <v>1</v>
      </c>
      <c r="K23941" s="20"/>
      <c r="L23941" s="20"/>
      <c r="M23941" s="22"/>
    </row>
    <row r="23942" spans="1:13" s="14" customFormat="1" outlineLevel="2" x14ac:dyDescent="0.25">
      <c r="A23942" s="34"/>
      <c r="B23942" s="44" t="s">
        <v>5554</v>
      </c>
      <c r="C23942" s="31" t="s">
        <v>5042</v>
      </c>
      <c r="D23942" s="14" t="s">
        <v>2032</v>
      </c>
      <c r="E23942" s="14" t="s">
        <v>5020</v>
      </c>
      <c r="F23942" s="14" t="s">
        <v>2032</v>
      </c>
      <c r="G23942" s="14" t="s">
        <v>6493</v>
      </c>
      <c r="H23942" s="20">
        <v>-252838360</v>
      </c>
      <c r="I23942" s="20"/>
      <c r="J23942" s="21">
        <f>IFERROR((I23942/H23942),0)</f>
        <v>0</v>
      </c>
      <c r="K23942" s="20"/>
      <c r="L23942" s="20"/>
      <c r="M23942" s="22"/>
    </row>
    <row r="23943" spans="1:13" s="14" customFormat="1" outlineLevel="1" x14ac:dyDescent="0.25">
      <c r="A23943" s="34"/>
      <c r="B23943" s="46" t="s">
        <v>10325</v>
      </c>
      <c r="C23943" s="40" t="str">
        <f>C23942</f>
        <v>ASIGNACIONES DIRECTAS (20% DEL SGR)</v>
      </c>
      <c r="D23943" s="39" t="str">
        <f>D23942</f>
        <v xml:space="preserve">CAUCA                                             </v>
      </c>
      <c r="E23943" s="39" t="str">
        <f>E23942</f>
        <v>19000</v>
      </c>
      <c r="F23943" s="39" t="str">
        <f>F23942</f>
        <v xml:space="preserve">CAUCA                                             </v>
      </c>
      <c r="G23943" s="39" t="s">
        <v>10656</v>
      </c>
      <c r="H23943" s="20">
        <f>SUBTOTAL(9,H23934:H23942)</f>
        <v>15314279065</v>
      </c>
      <c r="I23943" s="20">
        <f>SUBTOTAL(9,I23934:I23942)</f>
        <v>15107243805.83</v>
      </c>
      <c r="J23943" s="42">
        <f>+I23943/H23943</f>
        <v>0.98648090071421202</v>
      </c>
      <c r="K23943" s="20">
        <f>SUBTOTAL(9,K23934:K23942)</f>
        <v>959562677.81000006</v>
      </c>
      <c r="L23943" s="20">
        <f>SUBTOTAL(9,L23934:L23942)</f>
        <v>804318181.82999992</v>
      </c>
      <c r="M23943" s="7">
        <f>IFERROR((L23943/K23943),"N.A")</f>
        <v>0.83821328239410786</v>
      </c>
    </row>
    <row r="23944" spans="1:13" s="14" customFormat="1" outlineLevel="2" x14ac:dyDescent="0.25">
      <c r="A23944" s="34"/>
      <c r="B23944" s="44" t="s">
        <v>5555</v>
      </c>
      <c r="C23944" s="31" t="s">
        <v>5042</v>
      </c>
      <c r="D23944" s="14" t="s">
        <v>2149</v>
      </c>
      <c r="E23944" s="14" t="s">
        <v>2156</v>
      </c>
      <c r="F23944" s="14" t="s">
        <v>2157</v>
      </c>
      <c r="G23944" s="14" t="s">
        <v>16</v>
      </c>
      <c r="H23944" s="15">
        <v>67806930</v>
      </c>
      <c r="I23944" s="15">
        <v>0</v>
      </c>
      <c r="J23944" s="16">
        <f>IFERROR((I23944/H23944),0)</f>
        <v>0</v>
      </c>
      <c r="K23944" s="15">
        <v>49062127</v>
      </c>
      <c r="L23944" s="15">
        <v>0</v>
      </c>
      <c r="M23944" s="17">
        <f>L23944/K23944</f>
        <v>0</v>
      </c>
    </row>
    <row r="23945" spans="1:13" s="14" customFormat="1" outlineLevel="2" x14ac:dyDescent="0.25">
      <c r="A23945" s="34"/>
      <c r="B23945" s="44" t="s">
        <v>5555</v>
      </c>
      <c r="C23945" s="31" t="s">
        <v>5042</v>
      </c>
      <c r="D23945" s="14" t="s">
        <v>2149</v>
      </c>
      <c r="E23945" s="14" t="s">
        <v>2156</v>
      </c>
      <c r="F23945" s="14" t="s">
        <v>2157</v>
      </c>
      <c r="G23945" s="14" t="s">
        <v>5862</v>
      </c>
      <c r="H23945" s="20">
        <v>1533866</v>
      </c>
      <c r="I23945" s="20">
        <v>1533866</v>
      </c>
      <c r="J23945" s="21">
        <f>IFERROR((I23945/H23945),0)</f>
        <v>1</v>
      </c>
      <c r="K23945" s="20"/>
      <c r="L23945" s="20"/>
      <c r="M23945" s="22"/>
    </row>
    <row r="23946" spans="1:13" s="14" customFormat="1" outlineLevel="2" x14ac:dyDescent="0.25">
      <c r="A23946" s="34"/>
      <c r="B23946" s="44" t="s">
        <v>5555</v>
      </c>
      <c r="C23946" s="31" t="s">
        <v>5042</v>
      </c>
      <c r="D23946" s="14" t="s">
        <v>2149</v>
      </c>
      <c r="E23946" s="14" t="s">
        <v>2156</v>
      </c>
      <c r="F23946" s="14" t="s">
        <v>2157</v>
      </c>
      <c r="G23946" s="14" t="s">
        <v>6109</v>
      </c>
      <c r="H23946" s="20">
        <v>7015686</v>
      </c>
      <c r="I23946" s="20">
        <v>7015686</v>
      </c>
      <c r="J23946" s="21">
        <f>IFERROR((I23946/H23946),0)</f>
        <v>1</v>
      </c>
      <c r="K23946" s="20"/>
      <c r="L23946" s="20"/>
      <c r="M23946" s="22"/>
    </row>
    <row r="23947" spans="1:13" s="14" customFormat="1" outlineLevel="2" x14ac:dyDescent="0.25">
      <c r="A23947" s="34"/>
      <c r="B23947" s="44" t="s">
        <v>5555</v>
      </c>
      <c r="C23947" s="31" t="s">
        <v>5042</v>
      </c>
      <c r="D23947" s="14" t="s">
        <v>2149</v>
      </c>
      <c r="E23947" s="14" t="s">
        <v>2156</v>
      </c>
      <c r="F23947" s="14" t="s">
        <v>2157</v>
      </c>
      <c r="G23947" s="14" t="s">
        <v>6481</v>
      </c>
      <c r="H23947" s="20">
        <v>419</v>
      </c>
      <c r="I23947" s="20">
        <v>419</v>
      </c>
      <c r="J23947" s="21">
        <f>IFERROR((I23947/H23947),0)</f>
        <v>1</v>
      </c>
      <c r="K23947" s="20"/>
      <c r="L23947" s="20"/>
      <c r="M23947" s="22"/>
    </row>
    <row r="23948" spans="1:13" s="14" customFormat="1" outlineLevel="2" x14ac:dyDescent="0.25">
      <c r="A23948" s="34"/>
      <c r="B23948" s="44" t="s">
        <v>5555</v>
      </c>
      <c r="C23948" s="31" t="s">
        <v>5042</v>
      </c>
      <c r="D23948" s="14" t="s">
        <v>5024</v>
      </c>
      <c r="E23948" s="14" t="s">
        <v>2156</v>
      </c>
      <c r="F23948" s="14" t="s">
        <v>2157</v>
      </c>
      <c r="G23948" s="14" t="s">
        <v>6485</v>
      </c>
      <c r="H23948" s="20">
        <v>29380298</v>
      </c>
      <c r="I23948" s="20">
        <v>29380298</v>
      </c>
      <c r="J23948" s="21">
        <f>IFERROR((I23948/H23948),0)</f>
        <v>1</v>
      </c>
      <c r="K23948" s="25"/>
      <c r="L23948" s="25"/>
      <c r="M23948" s="22"/>
    </row>
    <row r="23949" spans="1:13" s="14" customFormat="1" outlineLevel="2" x14ac:dyDescent="0.25">
      <c r="A23949" s="34"/>
      <c r="B23949" s="44" t="s">
        <v>5555</v>
      </c>
      <c r="C23949" s="31" t="s">
        <v>5042</v>
      </c>
      <c r="D23949" s="14" t="s">
        <v>2149</v>
      </c>
      <c r="E23949" s="14" t="s">
        <v>2156</v>
      </c>
      <c r="F23949" s="14" t="s">
        <v>2157</v>
      </c>
      <c r="G23949" s="14" t="s">
        <v>6492</v>
      </c>
      <c r="H23949" s="20">
        <v>10753069</v>
      </c>
      <c r="I23949" s="20">
        <v>10753069</v>
      </c>
      <c r="J23949" s="21">
        <f>IFERROR((I23949/H23949),0)</f>
        <v>1</v>
      </c>
      <c r="K23949" s="20"/>
      <c r="L23949" s="20"/>
      <c r="M23949" s="22"/>
    </row>
    <row r="23950" spans="1:13" s="14" customFormat="1" outlineLevel="2" x14ac:dyDescent="0.25">
      <c r="A23950" s="34"/>
      <c r="B23950" s="44" t="s">
        <v>5555</v>
      </c>
      <c r="C23950" s="31" t="s">
        <v>5042</v>
      </c>
      <c r="D23950" s="14" t="s">
        <v>2149</v>
      </c>
      <c r="E23950" s="14" t="s">
        <v>2156</v>
      </c>
      <c r="F23950" s="14" t="s">
        <v>2157</v>
      </c>
      <c r="G23950" s="14" t="s">
        <v>6493</v>
      </c>
      <c r="H23950" s="20">
        <v>-13561386</v>
      </c>
      <c r="I23950" s="20"/>
      <c r="J23950" s="21">
        <f>IFERROR((I23950/H23950),0)</f>
        <v>0</v>
      </c>
      <c r="K23950" s="20"/>
      <c r="L23950" s="20"/>
      <c r="M23950" s="22"/>
    </row>
    <row r="23951" spans="1:13" s="14" customFormat="1" outlineLevel="1" x14ac:dyDescent="0.25">
      <c r="A23951" s="34"/>
      <c r="B23951" s="46" t="s">
        <v>10326</v>
      </c>
      <c r="C23951" s="40" t="str">
        <f>C23950</f>
        <v>ASIGNACIONES DIRECTAS (20% DEL SGR)</v>
      </c>
      <c r="D23951" s="39" t="str">
        <f>D23950</f>
        <v xml:space="preserve">CAQUETÁ                                           </v>
      </c>
      <c r="E23951" s="39" t="str">
        <f>E23950</f>
        <v>18756</v>
      </c>
      <c r="F23951" s="39" t="str">
        <f>F23950</f>
        <v xml:space="preserve">SOLANO                                            </v>
      </c>
      <c r="G23951" s="39" t="s">
        <v>10656</v>
      </c>
      <c r="H23951" s="20">
        <f>SUBTOTAL(9,H23944:H23950)</f>
        <v>102928882</v>
      </c>
      <c r="I23951" s="20">
        <f>SUBTOTAL(9,I23944:I23950)</f>
        <v>48683338</v>
      </c>
      <c r="J23951" s="42">
        <f>+I23951/H23951</f>
        <v>0.47298034384556903</v>
      </c>
      <c r="K23951" s="20">
        <f>SUBTOTAL(9,K23944:K23950)</f>
        <v>49062127</v>
      </c>
      <c r="L23951" s="20">
        <f>SUBTOTAL(9,L23944:L23950)</f>
        <v>0</v>
      </c>
      <c r="M23951" s="7">
        <f>IFERROR((L23951/K23951),"N.A")</f>
        <v>0</v>
      </c>
    </row>
    <row r="23952" spans="1:13" s="14" customFormat="1" outlineLevel="2" x14ac:dyDescent="0.25">
      <c r="A23952" s="34"/>
      <c r="B23952" s="44" t="s">
        <v>6033</v>
      </c>
      <c r="C23952" s="31" t="s">
        <v>5042</v>
      </c>
      <c r="D23952" s="14" t="s">
        <v>2149</v>
      </c>
      <c r="E23952" s="14" t="s">
        <v>2159</v>
      </c>
      <c r="F23952" s="14" t="s">
        <v>2160</v>
      </c>
      <c r="G23952" s="14" t="s">
        <v>5862</v>
      </c>
      <c r="H23952" s="20">
        <v>269750</v>
      </c>
      <c r="I23952" s="20">
        <v>269750</v>
      </c>
      <c r="J23952" s="21">
        <f>IFERROR((I23952/H23952),0)</f>
        <v>1</v>
      </c>
      <c r="K23952" s="20"/>
      <c r="L23952" s="20"/>
      <c r="M23952" s="22"/>
    </row>
    <row r="23953" spans="1:13" s="14" customFormat="1" outlineLevel="2" x14ac:dyDescent="0.25">
      <c r="A23953" s="34"/>
      <c r="B23953" s="44" t="s">
        <v>6033</v>
      </c>
      <c r="C23953" s="31" t="s">
        <v>5042</v>
      </c>
      <c r="D23953" s="14" t="s">
        <v>2149</v>
      </c>
      <c r="E23953" s="14" t="s">
        <v>2159</v>
      </c>
      <c r="F23953" s="14" t="s">
        <v>2160</v>
      </c>
      <c r="G23953" s="14" t="s">
        <v>6109</v>
      </c>
      <c r="H23953" s="20">
        <v>1804353</v>
      </c>
      <c r="I23953" s="20">
        <v>1804353</v>
      </c>
      <c r="J23953" s="21">
        <f>IFERROR((I23953/H23953),0)</f>
        <v>1</v>
      </c>
      <c r="K23953" s="20"/>
      <c r="L23953" s="20"/>
      <c r="M23953" s="22"/>
    </row>
    <row r="23954" spans="1:13" s="14" customFormat="1" outlineLevel="1" x14ac:dyDescent="0.25">
      <c r="A23954" s="34"/>
      <c r="B23954" s="46" t="s">
        <v>10327</v>
      </c>
      <c r="C23954" s="40" t="str">
        <f>C23953</f>
        <v>ASIGNACIONES DIRECTAS (20% DEL SGR)</v>
      </c>
      <c r="D23954" s="39" t="str">
        <f>D23953</f>
        <v xml:space="preserve">CAQUETÁ                                           </v>
      </c>
      <c r="E23954" s="39" t="str">
        <f>E23953</f>
        <v>18753</v>
      </c>
      <c r="F23954" s="39" t="str">
        <f>F23953</f>
        <v xml:space="preserve">SAN VICENTE DEL CAGUÁN                            </v>
      </c>
      <c r="G23954" s="39" t="s">
        <v>10656</v>
      </c>
      <c r="H23954" s="20">
        <f>SUBTOTAL(9,H23952:H23953)</f>
        <v>2074103</v>
      </c>
      <c r="I23954" s="20">
        <f>SUBTOTAL(9,I23952:I23953)</f>
        <v>2074103</v>
      </c>
      <c r="J23954" s="42">
        <f>+I23954/H23954</f>
        <v>1</v>
      </c>
      <c r="K23954" s="20">
        <f>SUBTOTAL(9,K23952:K23953)</f>
        <v>0</v>
      </c>
      <c r="L23954" s="20">
        <f>SUBTOTAL(9,L23952:L23953)</f>
        <v>0</v>
      </c>
      <c r="M23954" s="7" t="str">
        <f>IFERROR((L23954/K23954),"N.A")</f>
        <v>N.A</v>
      </c>
    </row>
    <row r="23955" spans="1:13" s="14" customFormat="1" outlineLevel="2" x14ac:dyDescent="0.25">
      <c r="A23955" s="34"/>
      <c r="B23955" s="44" t="s">
        <v>6034</v>
      </c>
      <c r="C23955" s="31" t="s">
        <v>5042</v>
      </c>
      <c r="D23955" s="14" t="s">
        <v>2149</v>
      </c>
      <c r="E23955" s="14" t="s">
        <v>2162</v>
      </c>
      <c r="F23955" s="14" t="s">
        <v>2163</v>
      </c>
      <c r="G23955" s="14" t="s">
        <v>5862</v>
      </c>
      <c r="H23955" s="20">
        <v>1256888</v>
      </c>
      <c r="I23955" s="20">
        <v>1256888</v>
      </c>
      <c r="J23955" s="21">
        <f>IFERROR((I23955/H23955),0)</f>
        <v>1</v>
      </c>
      <c r="K23955" s="20"/>
      <c r="L23955" s="20"/>
      <c r="M23955" s="22"/>
    </row>
    <row r="23956" spans="1:13" s="14" customFormat="1" outlineLevel="2" x14ac:dyDescent="0.25">
      <c r="A23956" s="34"/>
      <c r="B23956" s="44" t="s">
        <v>6034</v>
      </c>
      <c r="C23956" s="31" t="s">
        <v>5042</v>
      </c>
      <c r="D23956" s="14" t="s">
        <v>2149</v>
      </c>
      <c r="E23956" s="14" t="s">
        <v>2162</v>
      </c>
      <c r="F23956" s="14" t="s">
        <v>2163</v>
      </c>
      <c r="G23956" s="14" t="s">
        <v>6109</v>
      </c>
      <c r="H23956" s="20">
        <v>8407334</v>
      </c>
      <c r="I23956" s="20">
        <v>8407334</v>
      </c>
      <c r="J23956" s="21">
        <f>IFERROR((I23956/H23956),0)</f>
        <v>1</v>
      </c>
      <c r="K23956" s="20"/>
      <c r="L23956" s="20"/>
      <c r="M23956" s="22"/>
    </row>
    <row r="23957" spans="1:13" s="14" customFormat="1" outlineLevel="1" x14ac:dyDescent="0.25">
      <c r="A23957" s="34"/>
      <c r="B23957" s="46" t="s">
        <v>10328</v>
      </c>
      <c r="C23957" s="40" t="str">
        <f>C23956</f>
        <v>ASIGNACIONES DIRECTAS (20% DEL SGR)</v>
      </c>
      <c r="D23957" s="39" t="str">
        <f>D23956</f>
        <v xml:space="preserve">CAQUETÁ                                           </v>
      </c>
      <c r="E23957" s="39" t="str">
        <f>E23956</f>
        <v>18610</v>
      </c>
      <c r="F23957" s="39" t="str">
        <f>F23956</f>
        <v xml:space="preserve">SAN JOSÉ DEL FRAGUA                               </v>
      </c>
      <c r="G23957" s="39" t="s">
        <v>10656</v>
      </c>
      <c r="H23957" s="20">
        <f>SUBTOTAL(9,H23955:H23956)</f>
        <v>9664222</v>
      </c>
      <c r="I23957" s="20">
        <f>SUBTOTAL(9,I23955:I23956)</f>
        <v>9664222</v>
      </c>
      <c r="J23957" s="42">
        <f>+I23957/H23957</f>
        <v>1</v>
      </c>
      <c r="K23957" s="20">
        <f>SUBTOTAL(9,K23955:K23956)</f>
        <v>0</v>
      </c>
      <c r="L23957" s="20">
        <f>SUBTOTAL(9,L23955:L23956)</f>
        <v>0</v>
      </c>
      <c r="M23957" s="7" t="str">
        <f>IFERROR((L23957/K23957),"N.A")</f>
        <v>N.A</v>
      </c>
    </row>
    <row r="23958" spans="1:13" s="14" customFormat="1" outlineLevel="2" x14ac:dyDescent="0.25">
      <c r="A23958" s="34"/>
      <c r="B23958" s="44" t="s">
        <v>5556</v>
      </c>
      <c r="C23958" s="31" t="s">
        <v>5042</v>
      </c>
      <c r="D23958" s="14" t="s">
        <v>2149</v>
      </c>
      <c r="E23958" s="14" t="s">
        <v>2165</v>
      </c>
      <c r="F23958" s="14" t="s">
        <v>1179</v>
      </c>
      <c r="G23958" s="14" t="s">
        <v>16</v>
      </c>
      <c r="H23958" s="15">
        <v>1869371</v>
      </c>
      <c r="I23958" s="15">
        <v>915772.60000000009</v>
      </c>
      <c r="J23958" s="16">
        <f>IFERROR((I23958/H23958),0)</f>
        <v>0.48988274665649573</v>
      </c>
      <c r="K23958" s="15">
        <v>1310521</v>
      </c>
      <c r="L23958" s="15">
        <v>915772.60000000009</v>
      </c>
      <c r="M23958" s="17">
        <f>L23958/K23958</f>
        <v>0.69878513965056654</v>
      </c>
    </row>
    <row r="23959" spans="1:13" s="14" customFormat="1" outlineLevel="2" x14ac:dyDescent="0.25">
      <c r="A23959" s="34"/>
      <c r="B23959" s="44" t="s">
        <v>5556</v>
      </c>
      <c r="C23959" s="31" t="s">
        <v>5042</v>
      </c>
      <c r="D23959" s="14" t="s">
        <v>2149</v>
      </c>
      <c r="E23959" s="14" t="s">
        <v>2165</v>
      </c>
      <c r="F23959" s="14" t="s">
        <v>1179</v>
      </c>
      <c r="G23959" s="14" t="s">
        <v>5862</v>
      </c>
      <c r="H23959" s="20">
        <v>28136649</v>
      </c>
      <c r="I23959" s="20">
        <v>28136649</v>
      </c>
      <c r="J23959" s="21">
        <f>IFERROR((I23959/H23959),0)</f>
        <v>1</v>
      </c>
      <c r="K23959" s="20"/>
      <c r="L23959" s="20"/>
      <c r="M23959" s="22"/>
    </row>
    <row r="23960" spans="1:13" s="14" customFormat="1" outlineLevel="2" x14ac:dyDescent="0.25">
      <c r="A23960" s="34"/>
      <c r="B23960" s="44" t="s">
        <v>5556</v>
      </c>
      <c r="C23960" s="31" t="s">
        <v>5042</v>
      </c>
      <c r="D23960" s="14" t="s">
        <v>2149</v>
      </c>
      <c r="E23960" s="14" t="s">
        <v>2165</v>
      </c>
      <c r="F23960" s="14" t="s">
        <v>1179</v>
      </c>
      <c r="G23960" s="14" t="s">
        <v>6109</v>
      </c>
      <c r="H23960" s="20">
        <v>131220690</v>
      </c>
      <c r="I23960" s="20">
        <v>131220690</v>
      </c>
      <c r="J23960" s="21">
        <f>IFERROR((I23960/H23960),0)</f>
        <v>1</v>
      </c>
      <c r="K23960" s="20"/>
      <c r="L23960" s="20"/>
      <c r="M23960" s="22"/>
    </row>
    <row r="23961" spans="1:13" s="14" customFormat="1" outlineLevel="2" x14ac:dyDescent="0.25">
      <c r="A23961" s="34"/>
      <c r="B23961" s="44" t="s">
        <v>5556</v>
      </c>
      <c r="C23961" s="31" t="s">
        <v>5042</v>
      </c>
      <c r="D23961" s="14" t="s">
        <v>2149</v>
      </c>
      <c r="E23961" s="14" t="s">
        <v>2165</v>
      </c>
      <c r="F23961" s="14" t="s">
        <v>1179</v>
      </c>
      <c r="G23961" s="14" t="s">
        <v>6481</v>
      </c>
      <c r="H23961" s="20">
        <v>12</v>
      </c>
      <c r="I23961" s="20">
        <v>12</v>
      </c>
      <c r="J23961" s="21">
        <f>IFERROR((I23961/H23961),0)</f>
        <v>1</v>
      </c>
      <c r="K23961" s="20"/>
      <c r="L23961" s="20"/>
      <c r="M23961" s="22"/>
    </row>
    <row r="23962" spans="1:13" s="14" customFormat="1" outlineLevel="2" x14ac:dyDescent="0.25">
      <c r="A23962" s="34"/>
      <c r="B23962" s="44" t="s">
        <v>5556</v>
      </c>
      <c r="C23962" s="31" t="s">
        <v>5042</v>
      </c>
      <c r="D23962" s="14" t="s">
        <v>2149</v>
      </c>
      <c r="E23962" s="14" t="s">
        <v>2165</v>
      </c>
      <c r="F23962" s="14" t="s">
        <v>1179</v>
      </c>
      <c r="G23962" s="14" t="s">
        <v>6492</v>
      </c>
      <c r="H23962" s="20">
        <v>272060</v>
      </c>
      <c r="I23962" s="20">
        <v>272060</v>
      </c>
      <c r="J23962" s="21">
        <f>IFERROR((I23962/H23962),0)</f>
        <v>1</v>
      </c>
      <c r="K23962" s="20"/>
      <c r="L23962" s="20"/>
      <c r="M23962" s="22"/>
    </row>
    <row r="23963" spans="1:13" s="14" customFormat="1" outlineLevel="2" x14ac:dyDescent="0.25">
      <c r="A23963" s="34"/>
      <c r="B23963" s="44" t="s">
        <v>5556</v>
      </c>
      <c r="C23963" s="31" t="s">
        <v>5042</v>
      </c>
      <c r="D23963" s="14" t="s">
        <v>2149</v>
      </c>
      <c r="E23963" s="14" t="s">
        <v>2165</v>
      </c>
      <c r="F23963" s="14" t="s">
        <v>1179</v>
      </c>
      <c r="G23963" s="14" t="s">
        <v>6493</v>
      </c>
      <c r="H23963" s="20">
        <v>-373874</v>
      </c>
      <c r="I23963" s="20"/>
      <c r="J23963" s="21">
        <f>IFERROR((I23963/H23963),0)</f>
        <v>0</v>
      </c>
      <c r="K23963" s="20"/>
      <c r="L23963" s="20"/>
      <c r="M23963" s="22"/>
    </row>
    <row r="23964" spans="1:13" s="14" customFormat="1" outlineLevel="1" x14ac:dyDescent="0.25">
      <c r="A23964" s="34"/>
      <c r="B23964" s="46" t="s">
        <v>10329</v>
      </c>
      <c r="C23964" s="40" t="str">
        <f>C23963</f>
        <v>ASIGNACIONES DIRECTAS (20% DEL SGR)</v>
      </c>
      <c r="D23964" s="39" t="str">
        <f>D23963</f>
        <v xml:space="preserve">CAQUETÁ                                           </v>
      </c>
      <c r="E23964" s="39" t="str">
        <f>E23963</f>
        <v>18592</v>
      </c>
      <c r="F23964" s="39" t="str">
        <f>F23963</f>
        <v xml:space="preserve">PUERTO RICO                                       </v>
      </c>
      <c r="G23964" s="39" t="s">
        <v>10656</v>
      </c>
      <c r="H23964" s="20">
        <f>SUBTOTAL(9,H23958:H23963)</f>
        <v>161124908</v>
      </c>
      <c r="I23964" s="20">
        <f>SUBTOTAL(9,I23958:I23963)</f>
        <v>160545183.59999999</v>
      </c>
      <c r="J23964" s="42">
        <f>+I23964/H23964</f>
        <v>0.99640201873691681</v>
      </c>
      <c r="K23964" s="20">
        <f>SUBTOTAL(9,K23958:K23963)</f>
        <v>1310521</v>
      </c>
      <c r="L23964" s="20">
        <f>SUBTOTAL(9,L23958:L23963)</f>
        <v>915772.60000000009</v>
      </c>
      <c r="M23964" s="7">
        <f>IFERROR((L23964/K23964),"N.A")</f>
        <v>0.69878513965056654</v>
      </c>
    </row>
    <row r="23965" spans="1:13" s="14" customFormat="1" outlineLevel="2" x14ac:dyDescent="0.25">
      <c r="A23965" s="34"/>
      <c r="B23965" s="44" t="s">
        <v>5557</v>
      </c>
      <c r="C23965" s="31" t="s">
        <v>5042</v>
      </c>
      <c r="D23965" s="14" t="s">
        <v>2149</v>
      </c>
      <c r="E23965" s="14" t="s">
        <v>2167</v>
      </c>
      <c r="F23965" s="14" t="s">
        <v>2168</v>
      </c>
      <c r="G23965" s="14" t="s">
        <v>16</v>
      </c>
      <c r="H23965" s="15">
        <v>287936</v>
      </c>
      <c r="I23965" s="15">
        <v>0</v>
      </c>
      <c r="J23965" s="16">
        <f>IFERROR((I23965/H23965),0)</f>
        <v>0</v>
      </c>
      <c r="K23965" s="15">
        <v>211586</v>
      </c>
      <c r="L23965" s="15">
        <v>0</v>
      </c>
      <c r="M23965" s="17">
        <f>L23965/K23965</f>
        <v>0</v>
      </c>
    </row>
    <row r="23966" spans="1:13" s="14" customFormat="1" outlineLevel="2" x14ac:dyDescent="0.25">
      <c r="A23966" s="34"/>
      <c r="B23966" s="44" t="s">
        <v>5557</v>
      </c>
      <c r="C23966" s="31" t="s">
        <v>5042</v>
      </c>
      <c r="D23966" s="14" t="s">
        <v>2149</v>
      </c>
      <c r="E23966" s="14" t="s">
        <v>2167</v>
      </c>
      <c r="F23966" s="14" t="s">
        <v>2168</v>
      </c>
      <c r="G23966" s="14" t="s">
        <v>5862</v>
      </c>
      <c r="H23966" s="20">
        <v>83688</v>
      </c>
      <c r="I23966" s="20">
        <v>83688</v>
      </c>
      <c r="J23966" s="21">
        <f>IFERROR((I23966/H23966),0)</f>
        <v>1</v>
      </c>
      <c r="K23966" s="20"/>
      <c r="L23966" s="20"/>
      <c r="M23966" s="22"/>
    </row>
    <row r="23967" spans="1:13" s="14" customFormat="1" outlineLevel="2" x14ac:dyDescent="0.25">
      <c r="A23967" s="34"/>
      <c r="B23967" s="44" t="s">
        <v>5557</v>
      </c>
      <c r="C23967" s="31" t="s">
        <v>5042</v>
      </c>
      <c r="D23967" s="14" t="s">
        <v>2149</v>
      </c>
      <c r="E23967" s="14" t="s">
        <v>2167</v>
      </c>
      <c r="F23967" s="14" t="s">
        <v>2168</v>
      </c>
      <c r="G23967" s="14" t="s">
        <v>6109</v>
      </c>
      <c r="H23967" s="20">
        <v>523057</v>
      </c>
      <c r="I23967" s="20">
        <v>523057</v>
      </c>
      <c r="J23967" s="21">
        <f>IFERROR((I23967/H23967),0)</f>
        <v>1</v>
      </c>
      <c r="K23967" s="20"/>
      <c r="L23967" s="20"/>
      <c r="M23967" s="22"/>
    </row>
    <row r="23968" spans="1:13" s="14" customFormat="1" outlineLevel="2" x14ac:dyDescent="0.25">
      <c r="A23968" s="34"/>
      <c r="B23968" s="44" t="s">
        <v>5557</v>
      </c>
      <c r="C23968" s="31" t="s">
        <v>5042</v>
      </c>
      <c r="D23968" s="14" t="s">
        <v>2149</v>
      </c>
      <c r="E23968" s="14" t="s">
        <v>2167</v>
      </c>
      <c r="F23968" s="14" t="s">
        <v>2168</v>
      </c>
      <c r="G23968" s="14" t="s">
        <v>6481</v>
      </c>
      <c r="H23968" s="20">
        <v>2</v>
      </c>
      <c r="I23968" s="20">
        <v>2</v>
      </c>
      <c r="J23968" s="21">
        <f>IFERROR((I23968/H23968),0)</f>
        <v>1</v>
      </c>
      <c r="K23968" s="20"/>
      <c r="L23968" s="20"/>
      <c r="M23968" s="22"/>
    </row>
    <row r="23969" spans="1:13" s="14" customFormat="1" outlineLevel="2" x14ac:dyDescent="0.25">
      <c r="A23969" s="34"/>
      <c r="B23969" s="44" t="s">
        <v>5557</v>
      </c>
      <c r="C23969" s="31" t="s">
        <v>5042</v>
      </c>
      <c r="D23969" s="14" t="s">
        <v>2149</v>
      </c>
      <c r="E23969" s="14" t="s">
        <v>2167</v>
      </c>
      <c r="F23969" s="14" t="s">
        <v>2168</v>
      </c>
      <c r="G23969" s="14" t="s">
        <v>6492</v>
      </c>
      <c r="H23969" s="20">
        <v>47546</v>
      </c>
      <c r="I23969" s="20">
        <v>47546</v>
      </c>
      <c r="J23969" s="21">
        <f>IFERROR((I23969/H23969),0)</f>
        <v>1</v>
      </c>
      <c r="K23969" s="20"/>
      <c r="L23969" s="20"/>
      <c r="M23969" s="22"/>
    </row>
    <row r="23970" spans="1:13" s="14" customFormat="1" outlineLevel="2" x14ac:dyDescent="0.25">
      <c r="A23970" s="34"/>
      <c r="B23970" s="44" t="s">
        <v>5557</v>
      </c>
      <c r="C23970" s="31" t="s">
        <v>5042</v>
      </c>
      <c r="D23970" s="14" t="s">
        <v>2149</v>
      </c>
      <c r="E23970" s="14" t="s">
        <v>2167</v>
      </c>
      <c r="F23970" s="14" t="s">
        <v>2168</v>
      </c>
      <c r="G23970" s="14" t="s">
        <v>6493</v>
      </c>
      <c r="H23970" s="20">
        <v>-57587</v>
      </c>
      <c r="I23970" s="20"/>
      <c r="J23970" s="21">
        <f>IFERROR((I23970/H23970),0)</f>
        <v>0</v>
      </c>
      <c r="K23970" s="20"/>
      <c r="L23970" s="20"/>
      <c r="M23970" s="22"/>
    </row>
    <row r="23971" spans="1:13" s="14" customFormat="1" outlineLevel="1" x14ac:dyDescent="0.25">
      <c r="A23971" s="34"/>
      <c r="B23971" s="46" t="s">
        <v>10330</v>
      </c>
      <c r="C23971" s="40" t="str">
        <f>C23970</f>
        <v>ASIGNACIONES DIRECTAS (20% DEL SGR)</v>
      </c>
      <c r="D23971" s="39" t="str">
        <f>D23970</f>
        <v xml:space="preserve">CAQUETÁ                                           </v>
      </c>
      <c r="E23971" s="39" t="str">
        <f>E23970</f>
        <v>18479</v>
      </c>
      <c r="F23971" s="39" t="str">
        <f>F23970</f>
        <v xml:space="preserve">MORELIA                                           </v>
      </c>
      <c r="G23971" s="39" t="s">
        <v>10656</v>
      </c>
      <c r="H23971" s="20">
        <f>SUBTOTAL(9,H23965:H23970)</f>
        <v>884642</v>
      </c>
      <c r="I23971" s="20">
        <f>SUBTOTAL(9,I23965:I23970)</f>
        <v>654293</v>
      </c>
      <c r="J23971" s="42">
        <f>+I23971/H23971</f>
        <v>0.73961331250381512</v>
      </c>
      <c r="K23971" s="20">
        <f>SUBTOTAL(9,K23965:K23970)</f>
        <v>211586</v>
      </c>
      <c r="L23971" s="20">
        <f>SUBTOTAL(9,L23965:L23970)</f>
        <v>0</v>
      </c>
      <c r="M23971" s="7">
        <f>IFERROR((L23971/K23971),"N.A")</f>
        <v>0</v>
      </c>
    </row>
    <row r="23972" spans="1:13" s="14" customFormat="1" outlineLevel="2" x14ac:dyDescent="0.25">
      <c r="A23972" s="34"/>
      <c r="B23972" s="44" t="s">
        <v>6035</v>
      </c>
      <c r="C23972" s="31" t="s">
        <v>5042</v>
      </c>
      <c r="D23972" s="14" t="s">
        <v>2149</v>
      </c>
      <c r="E23972" s="14" t="s">
        <v>2173</v>
      </c>
      <c r="F23972" s="14" t="s">
        <v>2174</v>
      </c>
      <c r="G23972" s="14" t="s">
        <v>5862</v>
      </c>
      <c r="H23972" s="20">
        <v>2838</v>
      </c>
      <c r="I23972" s="20">
        <v>2838</v>
      </c>
      <c r="J23972" s="21">
        <f>IFERROR((I23972/H23972),0)</f>
        <v>1</v>
      </c>
      <c r="K23972" s="20"/>
      <c r="L23972" s="20"/>
      <c r="M23972" s="22"/>
    </row>
    <row r="23973" spans="1:13" s="14" customFormat="1" outlineLevel="2" x14ac:dyDescent="0.25">
      <c r="A23973" s="34"/>
      <c r="B23973" s="44" t="s">
        <v>6035</v>
      </c>
      <c r="C23973" s="31" t="s">
        <v>5042</v>
      </c>
      <c r="D23973" s="14" t="s">
        <v>2149</v>
      </c>
      <c r="E23973" s="14" t="s">
        <v>2173</v>
      </c>
      <c r="F23973" s="14" t="s">
        <v>2174</v>
      </c>
      <c r="G23973" s="14" t="s">
        <v>6109</v>
      </c>
      <c r="H23973" s="20">
        <v>19734</v>
      </c>
      <c r="I23973" s="20">
        <v>19734</v>
      </c>
      <c r="J23973" s="21">
        <f>IFERROR((I23973/H23973),0)</f>
        <v>1</v>
      </c>
      <c r="K23973" s="20"/>
      <c r="L23973" s="20"/>
      <c r="M23973" s="22"/>
    </row>
    <row r="23974" spans="1:13" s="14" customFormat="1" outlineLevel="1" x14ac:dyDescent="0.25">
      <c r="A23974" s="34"/>
      <c r="B23974" s="46" t="s">
        <v>10331</v>
      </c>
      <c r="C23974" s="40" t="str">
        <f>C23973</f>
        <v>ASIGNACIONES DIRECTAS (20% DEL SGR)</v>
      </c>
      <c r="D23974" s="39" t="str">
        <f>D23973</f>
        <v xml:space="preserve">CAQUETÁ                                           </v>
      </c>
      <c r="E23974" s="39" t="str">
        <f>E23973</f>
        <v>18410</v>
      </c>
      <c r="F23974" s="39" t="str">
        <f>F23973</f>
        <v xml:space="preserve">LA MONTAÑITA                                      </v>
      </c>
      <c r="G23974" s="39" t="s">
        <v>10656</v>
      </c>
      <c r="H23974" s="20">
        <f>SUBTOTAL(9,H23972:H23973)</f>
        <v>22572</v>
      </c>
      <c r="I23974" s="20">
        <f>SUBTOTAL(9,I23972:I23973)</f>
        <v>22572</v>
      </c>
      <c r="J23974" s="42">
        <f>+I23974/H23974</f>
        <v>1</v>
      </c>
      <c r="K23974" s="20">
        <f>SUBTOTAL(9,K23972:K23973)</f>
        <v>0</v>
      </c>
      <c r="L23974" s="20">
        <f>SUBTOTAL(9,L23972:L23973)</f>
        <v>0</v>
      </c>
      <c r="M23974" s="7" t="str">
        <f>IFERROR((L23974/K23974),"N.A")</f>
        <v>N.A</v>
      </c>
    </row>
    <row r="23975" spans="1:13" s="14" customFormat="1" outlineLevel="2" x14ac:dyDescent="0.25">
      <c r="A23975" s="34"/>
      <c r="B23975" s="44" t="s">
        <v>5558</v>
      </c>
      <c r="C23975" s="31" t="s">
        <v>5042</v>
      </c>
      <c r="D23975" s="14" t="s">
        <v>2149</v>
      </c>
      <c r="E23975" s="14" t="s">
        <v>2176</v>
      </c>
      <c r="F23975" s="14" t="s">
        <v>2177</v>
      </c>
      <c r="G23975" s="14" t="s">
        <v>16</v>
      </c>
      <c r="H23975" s="15">
        <v>38479730</v>
      </c>
      <c r="I23975" s="15">
        <v>7607091.6899999995</v>
      </c>
      <c r="J23975" s="16">
        <f>IFERROR((I23975/H23975),0)</f>
        <v>0.19769088010752672</v>
      </c>
      <c r="K23975" s="15">
        <v>27184765</v>
      </c>
      <c r="L23975" s="15">
        <v>7607091.6899999995</v>
      </c>
      <c r="M23975" s="17">
        <f>L23975/K23975</f>
        <v>0.27982922383180431</v>
      </c>
    </row>
    <row r="23976" spans="1:13" s="14" customFormat="1" outlineLevel="2" x14ac:dyDescent="0.25">
      <c r="A23976" s="34"/>
      <c r="B23976" s="44" t="s">
        <v>5558</v>
      </c>
      <c r="C23976" s="31" t="s">
        <v>5042</v>
      </c>
      <c r="D23976" s="14" t="s">
        <v>2149</v>
      </c>
      <c r="E23976" s="14" t="s">
        <v>2176</v>
      </c>
      <c r="F23976" s="14" t="s">
        <v>2177</v>
      </c>
      <c r="G23976" s="14" t="s">
        <v>5862</v>
      </c>
      <c r="H23976" s="20">
        <v>137276300</v>
      </c>
      <c r="I23976" s="20">
        <v>137276300</v>
      </c>
      <c r="J23976" s="21">
        <f>IFERROR((I23976/H23976),0)</f>
        <v>1</v>
      </c>
      <c r="K23976" s="20"/>
      <c r="L23976" s="20"/>
      <c r="M23976" s="22"/>
    </row>
    <row r="23977" spans="1:13" s="14" customFormat="1" outlineLevel="2" x14ac:dyDescent="0.25">
      <c r="A23977" s="34"/>
      <c r="B23977" s="44" t="s">
        <v>5558</v>
      </c>
      <c r="C23977" s="31" t="s">
        <v>5042</v>
      </c>
      <c r="D23977" s="14" t="s">
        <v>2149</v>
      </c>
      <c r="E23977" s="14" t="s">
        <v>2176</v>
      </c>
      <c r="F23977" s="14" t="s">
        <v>2177</v>
      </c>
      <c r="G23977" s="14" t="s">
        <v>6109</v>
      </c>
      <c r="H23977" s="20">
        <v>37044217</v>
      </c>
      <c r="I23977" s="20">
        <v>37044217</v>
      </c>
      <c r="J23977" s="21">
        <f>IFERROR((I23977/H23977),0)</f>
        <v>1</v>
      </c>
      <c r="K23977" s="20"/>
      <c r="L23977" s="20"/>
      <c r="M23977" s="22"/>
    </row>
    <row r="23978" spans="1:13" s="14" customFormat="1" outlineLevel="2" x14ac:dyDescent="0.25">
      <c r="A23978" s="34"/>
      <c r="B23978" s="44" t="s">
        <v>5558</v>
      </c>
      <c r="C23978" s="31" t="s">
        <v>5042</v>
      </c>
      <c r="D23978" s="14" t="s">
        <v>2149</v>
      </c>
      <c r="E23978" s="14" t="s">
        <v>2176</v>
      </c>
      <c r="F23978" s="14" t="s">
        <v>2177</v>
      </c>
      <c r="G23978" s="14" t="s">
        <v>6481</v>
      </c>
      <c r="H23978" s="20">
        <v>238</v>
      </c>
      <c r="I23978" s="20">
        <v>238</v>
      </c>
      <c r="J23978" s="21">
        <f>IFERROR((I23978/H23978),0)</f>
        <v>1</v>
      </c>
      <c r="K23978" s="20"/>
      <c r="L23978" s="20"/>
      <c r="M23978" s="22"/>
    </row>
    <row r="23979" spans="1:13" s="14" customFormat="1" outlineLevel="2" x14ac:dyDescent="0.25">
      <c r="A23979" s="34"/>
      <c r="B23979" s="44" t="s">
        <v>5558</v>
      </c>
      <c r="C23979" s="31" t="s">
        <v>5042</v>
      </c>
      <c r="D23979" s="14" t="s">
        <v>2149</v>
      </c>
      <c r="E23979" s="14" t="s">
        <v>2176</v>
      </c>
      <c r="F23979" s="14" t="s">
        <v>2177</v>
      </c>
      <c r="G23979" s="14" t="s">
        <v>6482</v>
      </c>
      <c r="H23979" s="20">
        <v>883963250</v>
      </c>
      <c r="I23979" s="20">
        <v>883963250</v>
      </c>
      <c r="J23979" s="21">
        <f>IFERROR((I23979/H23979),0)</f>
        <v>1</v>
      </c>
      <c r="K23979" s="20"/>
      <c r="L23979" s="20"/>
      <c r="M23979" s="22"/>
    </row>
    <row r="23980" spans="1:13" s="14" customFormat="1" outlineLevel="2" x14ac:dyDescent="0.25">
      <c r="A23980" s="34"/>
      <c r="B23980" s="44" t="s">
        <v>5558</v>
      </c>
      <c r="C23980" s="31" t="s">
        <v>5042</v>
      </c>
      <c r="D23980" s="14" t="s">
        <v>5024</v>
      </c>
      <c r="E23980" s="14" t="s">
        <v>2176</v>
      </c>
      <c r="F23980" s="14" t="s">
        <v>2177</v>
      </c>
      <c r="G23980" s="14" t="s">
        <v>6485</v>
      </c>
      <c r="H23980" s="20">
        <v>87480</v>
      </c>
      <c r="I23980" s="20">
        <v>87480</v>
      </c>
      <c r="J23980" s="21">
        <f>IFERROR((I23980/H23980),0)</f>
        <v>1</v>
      </c>
      <c r="K23980" s="25"/>
      <c r="L23980" s="25"/>
      <c r="M23980" s="22"/>
    </row>
    <row r="23981" spans="1:13" s="14" customFormat="1" outlineLevel="2" x14ac:dyDescent="0.25">
      <c r="A23981" s="34"/>
      <c r="B23981" s="44" t="s">
        <v>5558</v>
      </c>
      <c r="C23981" s="31" t="s">
        <v>5042</v>
      </c>
      <c r="D23981" s="14" t="s">
        <v>2149</v>
      </c>
      <c r="E23981" s="14" t="s">
        <v>2176</v>
      </c>
      <c r="F23981" s="14" t="s">
        <v>2177</v>
      </c>
      <c r="G23981" s="14" t="s">
        <v>6492</v>
      </c>
      <c r="H23981" s="20">
        <v>5721106</v>
      </c>
      <c r="I23981" s="20">
        <v>5721106</v>
      </c>
      <c r="J23981" s="21">
        <f>IFERROR((I23981/H23981),0)</f>
        <v>1</v>
      </c>
      <c r="K23981" s="20"/>
      <c r="L23981" s="20"/>
      <c r="M23981" s="22"/>
    </row>
    <row r="23982" spans="1:13" s="14" customFormat="1" outlineLevel="2" x14ac:dyDescent="0.25">
      <c r="A23982" s="34"/>
      <c r="B23982" s="44" t="s">
        <v>5558</v>
      </c>
      <c r="C23982" s="31" t="s">
        <v>5042</v>
      </c>
      <c r="D23982" s="14" t="s">
        <v>2149</v>
      </c>
      <c r="E23982" s="14" t="s">
        <v>2176</v>
      </c>
      <c r="F23982" s="14" t="s">
        <v>2177</v>
      </c>
      <c r="G23982" s="14" t="s">
        <v>6493</v>
      </c>
      <c r="H23982" s="20">
        <v>-7695946</v>
      </c>
      <c r="I23982" s="20"/>
      <c r="J23982" s="21">
        <f>IFERROR((I23982/H23982),0)</f>
        <v>0</v>
      </c>
      <c r="K23982" s="20"/>
      <c r="L23982" s="20"/>
      <c r="M23982" s="22"/>
    </row>
    <row r="23983" spans="1:13" s="14" customFormat="1" outlineLevel="1" x14ac:dyDescent="0.25">
      <c r="A23983" s="34"/>
      <c r="B23983" s="46" t="s">
        <v>10332</v>
      </c>
      <c r="C23983" s="40" t="str">
        <f>C23982</f>
        <v>ASIGNACIONES DIRECTAS (20% DEL SGR)</v>
      </c>
      <c r="D23983" s="39" t="str">
        <f>D23982</f>
        <v xml:space="preserve">CAQUETÁ                                           </v>
      </c>
      <c r="E23983" s="39" t="str">
        <f>E23982</f>
        <v>18256</v>
      </c>
      <c r="F23983" s="39" t="str">
        <f>F23982</f>
        <v xml:space="preserve">EL PAUJIL                                         </v>
      </c>
      <c r="G23983" s="39" t="s">
        <v>10656</v>
      </c>
      <c r="H23983" s="20">
        <f>SUBTOTAL(9,H23975:H23982)</f>
        <v>1094876375</v>
      </c>
      <c r="I23983" s="20">
        <f>SUBTOTAL(9,I23975:I23982)</f>
        <v>1071699682.6900001</v>
      </c>
      <c r="J23983" s="42">
        <f>+I23983/H23983</f>
        <v>0.97883168105622886</v>
      </c>
      <c r="K23983" s="20">
        <f>SUBTOTAL(9,K23975:K23982)</f>
        <v>27184765</v>
      </c>
      <c r="L23983" s="20">
        <f>SUBTOTAL(9,L23975:L23982)</f>
        <v>7607091.6899999995</v>
      </c>
      <c r="M23983" s="7">
        <f>IFERROR((L23983/K23983),"N.A")</f>
        <v>0.27982922383180431</v>
      </c>
    </row>
    <row r="23984" spans="1:13" s="14" customFormat="1" outlineLevel="2" x14ac:dyDescent="0.25">
      <c r="A23984" s="34"/>
      <c r="B23984" s="44" t="s">
        <v>5559</v>
      </c>
      <c r="C23984" s="31" t="s">
        <v>5042</v>
      </c>
      <c r="D23984" s="14" t="s">
        <v>2149</v>
      </c>
      <c r="E23984" s="14" t="s">
        <v>2179</v>
      </c>
      <c r="F23984" s="14" t="s">
        <v>2180</v>
      </c>
      <c r="G23984" s="14" t="s">
        <v>16</v>
      </c>
      <c r="H23984" s="15">
        <v>645062</v>
      </c>
      <c r="I23984" s="15">
        <v>645062</v>
      </c>
      <c r="J23984" s="16">
        <f>IFERROR((I23984/H23984),0)</f>
        <v>1</v>
      </c>
      <c r="K23984" s="15">
        <v>453135</v>
      </c>
      <c r="L23984" s="15">
        <v>645062</v>
      </c>
      <c r="M23984" s="17">
        <f>L23984/K23984</f>
        <v>1.4235536870910435</v>
      </c>
    </row>
    <row r="23985" spans="1:13" s="14" customFormat="1" outlineLevel="2" x14ac:dyDescent="0.25">
      <c r="A23985" s="34"/>
      <c r="B23985" s="44" t="s">
        <v>5559</v>
      </c>
      <c r="C23985" s="31" t="s">
        <v>5042</v>
      </c>
      <c r="D23985" s="14" t="s">
        <v>2149</v>
      </c>
      <c r="E23985" s="14" t="s">
        <v>2179</v>
      </c>
      <c r="F23985" s="14" t="s">
        <v>2180</v>
      </c>
      <c r="G23985" s="14" t="s">
        <v>5862</v>
      </c>
      <c r="H23985" s="20">
        <v>14007948</v>
      </c>
      <c r="I23985" s="20">
        <v>14007948</v>
      </c>
      <c r="J23985" s="21">
        <f>IFERROR((I23985/H23985),0)</f>
        <v>1</v>
      </c>
      <c r="K23985" s="20"/>
      <c r="L23985" s="20"/>
      <c r="M23985" s="22"/>
    </row>
    <row r="23986" spans="1:13" s="14" customFormat="1" outlineLevel="2" x14ac:dyDescent="0.25">
      <c r="A23986" s="34"/>
      <c r="B23986" s="44" t="s">
        <v>5559</v>
      </c>
      <c r="C23986" s="31" t="s">
        <v>5042</v>
      </c>
      <c r="D23986" s="14" t="s">
        <v>2149</v>
      </c>
      <c r="E23986" s="14" t="s">
        <v>2179</v>
      </c>
      <c r="F23986" s="14" t="s">
        <v>2180</v>
      </c>
      <c r="G23986" s="14" t="s">
        <v>6109</v>
      </c>
      <c r="H23986" s="20">
        <v>55778465</v>
      </c>
      <c r="I23986" s="20">
        <v>55778465</v>
      </c>
      <c r="J23986" s="21">
        <f>IFERROR((I23986/H23986),0)</f>
        <v>1</v>
      </c>
      <c r="K23986" s="20"/>
      <c r="L23986" s="20"/>
      <c r="M23986" s="22"/>
    </row>
    <row r="23987" spans="1:13" s="14" customFormat="1" outlineLevel="2" x14ac:dyDescent="0.25">
      <c r="A23987" s="34"/>
      <c r="B23987" s="44" t="s">
        <v>5559</v>
      </c>
      <c r="C23987" s="31" t="s">
        <v>5042</v>
      </c>
      <c r="D23987" s="14" t="s">
        <v>2149</v>
      </c>
      <c r="E23987" s="14" t="s">
        <v>2179</v>
      </c>
      <c r="F23987" s="14" t="s">
        <v>2180</v>
      </c>
      <c r="G23987" s="14" t="s">
        <v>6481</v>
      </c>
      <c r="H23987" s="20">
        <v>4</v>
      </c>
      <c r="I23987" s="20">
        <v>4</v>
      </c>
      <c r="J23987" s="21">
        <f>IFERROR((I23987/H23987),0)</f>
        <v>1</v>
      </c>
      <c r="K23987" s="20"/>
      <c r="L23987" s="20"/>
      <c r="M23987" s="22"/>
    </row>
    <row r="23988" spans="1:13" s="14" customFormat="1" outlineLevel="2" x14ac:dyDescent="0.25">
      <c r="A23988" s="34"/>
      <c r="B23988" s="44" t="s">
        <v>5559</v>
      </c>
      <c r="C23988" s="31" t="s">
        <v>5042</v>
      </c>
      <c r="D23988" s="14" t="s">
        <v>2149</v>
      </c>
      <c r="E23988" s="14" t="s">
        <v>2179</v>
      </c>
      <c r="F23988" s="14" t="s">
        <v>2180</v>
      </c>
      <c r="G23988" s="14" t="s">
        <v>6492</v>
      </c>
      <c r="H23988" s="20">
        <v>94410</v>
      </c>
      <c r="I23988" s="20">
        <v>94410</v>
      </c>
      <c r="J23988" s="21">
        <f>IFERROR((I23988/H23988),0)</f>
        <v>1</v>
      </c>
      <c r="K23988" s="20"/>
      <c r="L23988" s="20"/>
      <c r="M23988" s="22"/>
    </row>
    <row r="23989" spans="1:13" s="14" customFormat="1" outlineLevel="2" x14ac:dyDescent="0.25">
      <c r="A23989" s="34"/>
      <c r="B23989" s="44" t="s">
        <v>5559</v>
      </c>
      <c r="C23989" s="31" t="s">
        <v>5042</v>
      </c>
      <c r="D23989" s="14" t="s">
        <v>2149</v>
      </c>
      <c r="E23989" s="14" t="s">
        <v>2179</v>
      </c>
      <c r="F23989" s="14" t="s">
        <v>2180</v>
      </c>
      <c r="G23989" s="14" t="s">
        <v>6493</v>
      </c>
      <c r="H23989" s="20">
        <v>-129012</v>
      </c>
      <c r="I23989" s="20"/>
      <c r="J23989" s="21">
        <f>IFERROR((I23989/H23989),0)</f>
        <v>0</v>
      </c>
      <c r="K23989" s="20"/>
      <c r="L23989" s="20"/>
      <c r="M23989" s="22"/>
    </row>
    <row r="23990" spans="1:13" s="14" customFormat="1" outlineLevel="1" x14ac:dyDescent="0.25">
      <c r="A23990" s="34"/>
      <c r="B23990" s="46" t="s">
        <v>10333</v>
      </c>
      <c r="C23990" s="40" t="str">
        <f>C23989</f>
        <v>ASIGNACIONES DIRECTAS (20% DEL SGR)</v>
      </c>
      <c r="D23990" s="39" t="str">
        <f>D23989</f>
        <v xml:space="preserve">CAQUETÁ                                           </v>
      </c>
      <c r="E23990" s="39" t="str">
        <f>E23989</f>
        <v>18247</v>
      </c>
      <c r="F23990" s="39" t="str">
        <f>F23989</f>
        <v xml:space="preserve">EL DONCELLO                                       </v>
      </c>
      <c r="G23990" s="39" t="s">
        <v>10656</v>
      </c>
      <c r="H23990" s="20">
        <f>SUBTOTAL(9,H23984:H23989)</f>
        <v>70396877</v>
      </c>
      <c r="I23990" s="20">
        <f>SUBTOTAL(9,I23984:I23989)</f>
        <v>70525889</v>
      </c>
      <c r="J23990" s="42">
        <f>+I23990/H23990</f>
        <v>1.0018326381154663</v>
      </c>
      <c r="K23990" s="20">
        <f>SUBTOTAL(9,K23984:K23989)</f>
        <v>453135</v>
      </c>
      <c r="L23990" s="20">
        <f>SUBTOTAL(9,L23984:L23989)</f>
        <v>645062</v>
      </c>
      <c r="M23990" s="7">
        <f>IFERROR((L23990/K23990),"N.A")</f>
        <v>1.4235536870910435</v>
      </c>
    </row>
    <row r="23991" spans="1:13" s="14" customFormat="1" outlineLevel="2" x14ac:dyDescent="0.25">
      <c r="A23991" s="34"/>
      <c r="B23991" s="44" t="s">
        <v>5560</v>
      </c>
      <c r="C23991" s="31" t="s">
        <v>5042</v>
      </c>
      <c r="D23991" s="14" t="s">
        <v>2149</v>
      </c>
      <c r="E23991" s="14" t="s">
        <v>2191</v>
      </c>
      <c r="F23991" s="14" t="s">
        <v>784</v>
      </c>
      <c r="G23991" s="14" t="s">
        <v>16</v>
      </c>
      <c r="H23991" s="15">
        <v>6900175</v>
      </c>
      <c r="I23991" s="15">
        <v>313726.01000000007</v>
      </c>
      <c r="J23991" s="16">
        <f>IFERROR((I23991/H23991),0)</f>
        <v>4.546638454821799E-2</v>
      </c>
      <c r="K23991" s="15">
        <v>4983838</v>
      </c>
      <c r="L23991" s="15">
        <v>313726.01000000007</v>
      </c>
      <c r="M23991" s="17">
        <f>L23991/K23991</f>
        <v>6.2948677304519141E-2</v>
      </c>
    </row>
    <row r="23992" spans="1:13" s="14" customFormat="1" outlineLevel="2" x14ac:dyDescent="0.25">
      <c r="A23992" s="34"/>
      <c r="B23992" s="44" t="s">
        <v>5560</v>
      </c>
      <c r="C23992" s="31" t="s">
        <v>5042</v>
      </c>
      <c r="D23992" s="14" t="s">
        <v>2149</v>
      </c>
      <c r="E23992" s="14" t="s">
        <v>2191</v>
      </c>
      <c r="F23992" s="14" t="s">
        <v>784</v>
      </c>
      <c r="G23992" s="14" t="s">
        <v>5818</v>
      </c>
      <c r="H23992" s="20">
        <v>25418895</v>
      </c>
      <c r="I23992" s="20">
        <v>25418895</v>
      </c>
      <c r="J23992" s="21">
        <f>IFERROR((I23992/H23992),0)</f>
        <v>1</v>
      </c>
      <c r="K23992" s="20"/>
      <c r="L23992" s="20"/>
      <c r="M23992" s="22"/>
    </row>
    <row r="23993" spans="1:13" s="14" customFormat="1" outlineLevel="2" x14ac:dyDescent="0.25">
      <c r="A23993" s="34"/>
      <c r="B23993" s="44" t="s">
        <v>5560</v>
      </c>
      <c r="C23993" s="31" t="s">
        <v>5042</v>
      </c>
      <c r="D23993" s="14" t="s">
        <v>2149</v>
      </c>
      <c r="E23993" s="14" t="s">
        <v>2191</v>
      </c>
      <c r="F23993" s="14" t="s">
        <v>784</v>
      </c>
      <c r="G23993" s="14" t="s">
        <v>5862</v>
      </c>
      <c r="H23993" s="20">
        <v>7425290</v>
      </c>
      <c r="I23993" s="20">
        <v>7425290</v>
      </c>
      <c r="J23993" s="21">
        <f>IFERROR((I23993/H23993),0)</f>
        <v>1</v>
      </c>
      <c r="K23993" s="20"/>
      <c r="L23993" s="20"/>
      <c r="M23993" s="22"/>
    </row>
    <row r="23994" spans="1:13" s="14" customFormat="1" outlineLevel="2" x14ac:dyDescent="0.25">
      <c r="A23994" s="34"/>
      <c r="B23994" s="44" t="s">
        <v>5560</v>
      </c>
      <c r="C23994" s="31" t="s">
        <v>5042</v>
      </c>
      <c r="D23994" s="14" t="s">
        <v>2149</v>
      </c>
      <c r="E23994" s="14" t="s">
        <v>2191</v>
      </c>
      <c r="F23994" s="14" t="s">
        <v>784</v>
      </c>
      <c r="G23994" s="14" t="s">
        <v>6109</v>
      </c>
      <c r="H23994" s="20">
        <v>19624476</v>
      </c>
      <c r="I23994" s="20">
        <v>19624476</v>
      </c>
      <c r="J23994" s="21">
        <f>IFERROR((I23994/H23994),0)</f>
        <v>1</v>
      </c>
      <c r="K23994" s="20"/>
      <c r="L23994" s="20"/>
      <c r="M23994" s="22"/>
    </row>
    <row r="23995" spans="1:13" s="14" customFormat="1" outlineLevel="2" x14ac:dyDescent="0.25">
      <c r="A23995" s="34"/>
      <c r="B23995" s="44" t="s">
        <v>5560</v>
      </c>
      <c r="C23995" s="31" t="s">
        <v>5042</v>
      </c>
      <c r="D23995" s="14" t="s">
        <v>2149</v>
      </c>
      <c r="E23995" s="14" t="s">
        <v>2191</v>
      </c>
      <c r="F23995" s="14" t="s">
        <v>784</v>
      </c>
      <c r="G23995" s="14" t="s">
        <v>6481</v>
      </c>
      <c r="H23995" s="20">
        <v>43</v>
      </c>
      <c r="I23995" s="20">
        <v>43</v>
      </c>
      <c r="J23995" s="21">
        <f>IFERROR((I23995/H23995),0)</f>
        <v>1</v>
      </c>
      <c r="K23995" s="20"/>
      <c r="L23995" s="20"/>
      <c r="M23995" s="22"/>
    </row>
    <row r="23996" spans="1:13" s="14" customFormat="1" outlineLevel="2" x14ac:dyDescent="0.25">
      <c r="A23996" s="34"/>
      <c r="B23996" s="44" t="s">
        <v>5560</v>
      </c>
      <c r="C23996" s="31" t="s">
        <v>5042</v>
      </c>
      <c r="D23996" s="14" t="s">
        <v>2149</v>
      </c>
      <c r="E23996" s="14" t="s">
        <v>2191</v>
      </c>
      <c r="F23996" s="14" t="s">
        <v>784</v>
      </c>
      <c r="G23996" s="14" t="s">
        <v>6492</v>
      </c>
      <c r="H23996" s="20">
        <v>1089139</v>
      </c>
      <c r="I23996" s="20">
        <v>1089139</v>
      </c>
      <c r="J23996" s="21">
        <f>IFERROR((I23996/H23996),0)</f>
        <v>1</v>
      </c>
      <c r="K23996" s="20"/>
      <c r="L23996" s="20"/>
      <c r="M23996" s="22"/>
    </row>
    <row r="23997" spans="1:13" s="14" customFormat="1" outlineLevel="2" x14ac:dyDescent="0.25">
      <c r="A23997" s="34"/>
      <c r="B23997" s="44" t="s">
        <v>5560</v>
      </c>
      <c r="C23997" s="31" t="s">
        <v>5042</v>
      </c>
      <c r="D23997" s="14" t="s">
        <v>2149</v>
      </c>
      <c r="E23997" s="14" t="s">
        <v>2191</v>
      </c>
      <c r="F23997" s="14" t="s">
        <v>784</v>
      </c>
      <c r="G23997" s="14" t="s">
        <v>6493</v>
      </c>
      <c r="H23997" s="20">
        <v>-1380035</v>
      </c>
      <c r="I23997" s="20"/>
      <c r="J23997" s="21">
        <f>IFERROR((I23997/H23997),0)</f>
        <v>0</v>
      </c>
      <c r="K23997" s="20"/>
      <c r="L23997" s="20"/>
      <c r="M23997" s="22"/>
    </row>
    <row r="23998" spans="1:13" s="14" customFormat="1" outlineLevel="1" x14ac:dyDescent="0.25">
      <c r="A23998" s="34"/>
      <c r="B23998" s="46" t="s">
        <v>10334</v>
      </c>
      <c r="C23998" s="40" t="str">
        <f>C23997</f>
        <v>ASIGNACIONES DIRECTAS (20% DEL SGR)</v>
      </c>
      <c r="D23998" s="39" t="str">
        <f>D23997</f>
        <v xml:space="preserve">CAQUETÁ                                           </v>
      </c>
      <c r="E23998" s="39" t="str">
        <f>E23997</f>
        <v>18029</v>
      </c>
      <c r="F23998" s="39" t="str">
        <f>F23997</f>
        <v xml:space="preserve">ALBANIA                                           </v>
      </c>
      <c r="G23998" s="39" t="s">
        <v>10656</v>
      </c>
      <c r="H23998" s="20">
        <f>SUBTOTAL(9,H23991:H23997)</f>
        <v>59077983</v>
      </c>
      <c r="I23998" s="20">
        <f>SUBTOTAL(9,I23991:I23997)</f>
        <v>53871569.010000005</v>
      </c>
      <c r="J23998" s="42">
        <f>+I23998/H23998</f>
        <v>0.91187217766050011</v>
      </c>
      <c r="K23998" s="20">
        <f>SUBTOTAL(9,K23991:K23997)</f>
        <v>4983838</v>
      </c>
      <c r="L23998" s="20">
        <f>SUBTOTAL(9,L23991:L23997)</f>
        <v>313726.01000000007</v>
      </c>
      <c r="M23998" s="7">
        <f>IFERROR((L23998/K23998),"N.A")</f>
        <v>6.2948677304519141E-2</v>
      </c>
    </row>
    <row r="23999" spans="1:13" s="14" customFormat="1" outlineLevel="2" x14ac:dyDescent="0.25">
      <c r="A23999" s="34"/>
      <c r="B23999" s="44" t="s">
        <v>5561</v>
      </c>
      <c r="C23999" s="31" t="s">
        <v>5042</v>
      </c>
      <c r="D23999" s="14" t="s">
        <v>2149</v>
      </c>
      <c r="E23999" s="14" t="s">
        <v>2193</v>
      </c>
      <c r="F23999" s="14" t="s">
        <v>2121</v>
      </c>
      <c r="G23999" s="14" t="s">
        <v>16</v>
      </c>
      <c r="H23999" s="15">
        <v>5959391</v>
      </c>
      <c r="I23999" s="15">
        <v>5959391</v>
      </c>
      <c r="J23999" s="16">
        <f>IFERROR((I23999/H23999),0)</f>
        <v>1</v>
      </c>
      <c r="K23999" s="15">
        <v>4280586</v>
      </c>
      <c r="L23999" s="15">
        <v>5959391</v>
      </c>
      <c r="M23999" s="17">
        <f>L23999/K23999</f>
        <v>1.3921904617732246</v>
      </c>
    </row>
    <row r="24000" spans="1:13" s="14" customFormat="1" outlineLevel="2" x14ac:dyDescent="0.25">
      <c r="A24000" s="34"/>
      <c r="B24000" s="44" t="s">
        <v>5561</v>
      </c>
      <c r="C24000" s="31" t="s">
        <v>5042</v>
      </c>
      <c r="D24000" s="14" t="s">
        <v>2149</v>
      </c>
      <c r="E24000" s="14" t="s">
        <v>2193</v>
      </c>
      <c r="F24000" s="14" t="s">
        <v>2121</v>
      </c>
      <c r="G24000" s="14" t="s">
        <v>5855</v>
      </c>
      <c r="H24000" s="20">
        <v>29774</v>
      </c>
      <c r="I24000" s="20">
        <v>29774</v>
      </c>
      <c r="J24000" s="21">
        <f>IFERROR((I24000/H24000),0)</f>
        <v>1</v>
      </c>
      <c r="K24000" s="20"/>
      <c r="L24000" s="20"/>
      <c r="M24000" s="22"/>
    </row>
    <row r="24001" spans="1:13" s="14" customFormat="1" outlineLevel="2" x14ac:dyDescent="0.25">
      <c r="A24001" s="34"/>
      <c r="B24001" s="44" t="s">
        <v>5561</v>
      </c>
      <c r="C24001" s="31" t="s">
        <v>5042</v>
      </c>
      <c r="D24001" s="14" t="s">
        <v>2149</v>
      </c>
      <c r="E24001" s="14" t="s">
        <v>2193</v>
      </c>
      <c r="F24001" s="14" t="s">
        <v>2121</v>
      </c>
      <c r="G24001" s="14" t="s">
        <v>5862</v>
      </c>
      <c r="H24001" s="20">
        <v>89904315</v>
      </c>
      <c r="I24001" s="20">
        <v>89904315</v>
      </c>
      <c r="J24001" s="21">
        <f>IFERROR((I24001/H24001),0)</f>
        <v>1</v>
      </c>
      <c r="K24001" s="20"/>
      <c r="L24001" s="20"/>
      <c r="M24001" s="22"/>
    </row>
    <row r="24002" spans="1:13" s="14" customFormat="1" outlineLevel="2" x14ac:dyDescent="0.25">
      <c r="A24002" s="34"/>
      <c r="B24002" s="44" t="s">
        <v>5561</v>
      </c>
      <c r="C24002" s="31" t="s">
        <v>5042</v>
      </c>
      <c r="D24002" s="14" t="s">
        <v>2149</v>
      </c>
      <c r="E24002" s="14" t="s">
        <v>2193</v>
      </c>
      <c r="F24002" s="14" t="s">
        <v>2121</v>
      </c>
      <c r="G24002" s="14" t="s">
        <v>6109</v>
      </c>
      <c r="H24002" s="20">
        <v>129491047</v>
      </c>
      <c r="I24002" s="20">
        <v>129491047</v>
      </c>
      <c r="J24002" s="21">
        <f>IFERROR((I24002/H24002),0)</f>
        <v>1</v>
      </c>
      <c r="K24002" s="20"/>
      <c r="L24002" s="20"/>
      <c r="M24002" s="22"/>
    </row>
    <row r="24003" spans="1:13" s="14" customFormat="1" outlineLevel="2" x14ac:dyDescent="0.25">
      <c r="A24003" s="34"/>
      <c r="B24003" s="44" t="s">
        <v>5561</v>
      </c>
      <c r="C24003" s="31" t="s">
        <v>5042</v>
      </c>
      <c r="D24003" s="14" t="s">
        <v>2149</v>
      </c>
      <c r="E24003" s="14" t="s">
        <v>2193</v>
      </c>
      <c r="F24003" s="14" t="s">
        <v>2121</v>
      </c>
      <c r="G24003" s="14" t="s">
        <v>6481</v>
      </c>
      <c r="H24003" s="20">
        <v>37</v>
      </c>
      <c r="I24003" s="20">
        <v>37</v>
      </c>
      <c r="J24003" s="21">
        <f>IFERROR((I24003/H24003),0)</f>
        <v>1</v>
      </c>
      <c r="K24003" s="20"/>
      <c r="L24003" s="20"/>
      <c r="M24003" s="22"/>
    </row>
    <row r="24004" spans="1:13" s="14" customFormat="1" outlineLevel="2" x14ac:dyDescent="0.25">
      <c r="A24004" s="34"/>
      <c r="B24004" s="44" t="s">
        <v>5561</v>
      </c>
      <c r="C24004" s="31" t="s">
        <v>5042</v>
      </c>
      <c r="D24004" s="14" t="s">
        <v>5024</v>
      </c>
      <c r="E24004" s="14" t="s">
        <v>2193</v>
      </c>
      <c r="F24004" s="14" t="s">
        <v>2121</v>
      </c>
      <c r="G24004" s="14" t="s">
        <v>6485</v>
      </c>
      <c r="H24004" s="20">
        <v>197904</v>
      </c>
      <c r="I24004" s="20">
        <v>197904</v>
      </c>
      <c r="J24004" s="21">
        <f>IFERROR((I24004/H24004),0)</f>
        <v>1</v>
      </c>
      <c r="K24004" s="25"/>
      <c r="L24004" s="25"/>
      <c r="M24004" s="22"/>
    </row>
    <row r="24005" spans="1:13" s="14" customFormat="1" outlineLevel="2" x14ac:dyDescent="0.25">
      <c r="A24005" s="34"/>
      <c r="B24005" s="44" t="s">
        <v>5561</v>
      </c>
      <c r="C24005" s="31" t="s">
        <v>5042</v>
      </c>
      <c r="D24005" s="14" t="s">
        <v>2149</v>
      </c>
      <c r="E24005" s="14" t="s">
        <v>2193</v>
      </c>
      <c r="F24005" s="14" t="s">
        <v>2121</v>
      </c>
      <c r="G24005" s="14" t="s">
        <v>6492</v>
      </c>
      <c r="H24005" s="20">
        <v>926878</v>
      </c>
      <c r="I24005" s="20">
        <v>926878</v>
      </c>
      <c r="J24005" s="21">
        <f>IFERROR((I24005/H24005),0)</f>
        <v>1</v>
      </c>
      <c r="K24005" s="20"/>
      <c r="L24005" s="20"/>
      <c r="M24005" s="22"/>
    </row>
    <row r="24006" spans="1:13" s="14" customFormat="1" outlineLevel="2" x14ac:dyDescent="0.25">
      <c r="A24006" s="34"/>
      <c r="B24006" s="44" t="s">
        <v>5561</v>
      </c>
      <c r="C24006" s="31" t="s">
        <v>5042</v>
      </c>
      <c r="D24006" s="14" t="s">
        <v>2149</v>
      </c>
      <c r="E24006" s="14" t="s">
        <v>2193</v>
      </c>
      <c r="F24006" s="14" t="s">
        <v>2121</v>
      </c>
      <c r="G24006" s="14" t="s">
        <v>6493</v>
      </c>
      <c r="H24006" s="20">
        <v>-1191878</v>
      </c>
      <c r="I24006" s="20"/>
      <c r="J24006" s="21">
        <f>IFERROR((I24006/H24006),0)</f>
        <v>0</v>
      </c>
      <c r="K24006" s="20"/>
      <c r="L24006" s="20"/>
      <c r="M24006" s="22"/>
    </row>
    <row r="24007" spans="1:13" s="14" customFormat="1" outlineLevel="1" x14ac:dyDescent="0.25">
      <c r="A24007" s="34"/>
      <c r="B24007" s="46" t="s">
        <v>10335</v>
      </c>
      <c r="C24007" s="40" t="str">
        <f>C24006</f>
        <v>ASIGNACIONES DIRECTAS (20% DEL SGR)</v>
      </c>
      <c r="D24007" s="39" t="str">
        <f>D24006</f>
        <v xml:space="preserve">CAQUETÁ                                           </v>
      </c>
      <c r="E24007" s="39" t="str">
        <f>E24006</f>
        <v>18001</v>
      </c>
      <c r="F24007" s="39" t="str">
        <f>F24006</f>
        <v xml:space="preserve">FLORENCIA                                         </v>
      </c>
      <c r="G24007" s="39" t="s">
        <v>10656</v>
      </c>
      <c r="H24007" s="20">
        <f>SUBTOTAL(9,H23999:H24006)</f>
        <v>225317468</v>
      </c>
      <c r="I24007" s="20">
        <f>SUBTOTAL(9,I23999:I24006)</f>
        <v>226509346</v>
      </c>
      <c r="J24007" s="42">
        <f>+I24007/H24007</f>
        <v>1.005289771852043</v>
      </c>
      <c r="K24007" s="20">
        <f>SUBTOTAL(9,K23999:K24006)</f>
        <v>4280586</v>
      </c>
      <c r="L24007" s="20">
        <f>SUBTOTAL(9,L23999:L24006)</f>
        <v>5959391</v>
      </c>
      <c r="M24007" s="7">
        <f>IFERROR((L24007/K24007),"N.A")</f>
        <v>1.3921904617732246</v>
      </c>
    </row>
    <row r="24008" spans="1:13" s="14" customFormat="1" outlineLevel="2" x14ac:dyDescent="0.25">
      <c r="A24008" s="34"/>
      <c r="B24008" s="44" t="s">
        <v>5562</v>
      </c>
      <c r="C24008" s="31" t="s">
        <v>5042</v>
      </c>
      <c r="D24008" s="14" t="s">
        <v>2149</v>
      </c>
      <c r="E24008" s="14" t="s">
        <v>5023</v>
      </c>
      <c r="F24008" s="14" t="s">
        <v>2149</v>
      </c>
      <c r="G24008" s="14" t="s">
        <v>16</v>
      </c>
      <c r="H24008" s="15">
        <v>7794508</v>
      </c>
      <c r="I24008" s="15">
        <v>1281525.22</v>
      </c>
      <c r="J24008" s="16">
        <f>IFERROR((I24008/H24008),0)</f>
        <v>0.16441386935519214</v>
      </c>
      <c r="K24008" s="15">
        <v>5639763</v>
      </c>
      <c r="L24008" s="15">
        <v>1281525.22</v>
      </c>
      <c r="M24008" s="17">
        <f>L24008/K24008</f>
        <v>0.22723033219658342</v>
      </c>
    </row>
    <row r="24009" spans="1:13" s="14" customFormat="1" outlineLevel="2" x14ac:dyDescent="0.25">
      <c r="A24009" s="34"/>
      <c r="B24009" s="44" t="s">
        <v>5562</v>
      </c>
      <c r="C24009" s="31" t="s">
        <v>5042</v>
      </c>
      <c r="D24009" s="14" t="s">
        <v>2149</v>
      </c>
      <c r="E24009" s="14" t="s">
        <v>5023</v>
      </c>
      <c r="F24009" s="14" t="s">
        <v>2149</v>
      </c>
      <c r="G24009" s="14" t="s">
        <v>5855</v>
      </c>
      <c r="H24009" s="20">
        <v>8889</v>
      </c>
      <c r="I24009" s="20">
        <v>8889</v>
      </c>
      <c r="J24009" s="21">
        <f>IFERROR((I24009/H24009),0)</f>
        <v>1</v>
      </c>
      <c r="K24009" s="20"/>
      <c r="L24009" s="20"/>
      <c r="M24009" s="22"/>
    </row>
    <row r="24010" spans="1:13" s="14" customFormat="1" outlineLevel="2" x14ac:dyDescent="0.25">
      <c r="A24010" s="34"/>
      <c r="B24010" s="44" t="s">
        <v>5562</v>
      </c>
      <c r="C24010" s="31" t="s">
        <v>5042</v>
      </c>
      <c r="D24010" s="14" t="s">
        <v>2149</v>
      </c>
      <c r="E24010" s="14" t="s">
        <v>5023</v>
      </c>
      <c r="F24010" s="14" t="s">
        <v>2149</v>
      </c>
      <c r="G24010" s="14" t="s">
        <v>5862</v>
      </c>
      <c r="H24010" s="20">
        <v>14281883</v>
      </c>
      <c r="I24010" s="20">
        <v>14281883</v>
      </c>
      <c r="J24010" s="21">
        <f>IFERROR((I24010/H24010),0)</f>
        <v>1</v>
      </c>
      <c r="K24010" s="20"/>
      <c r="L24010" s="20"/>
      <c r="M24010" s="22"/>
    </row>
    <row r="24011" spans="1:13" s="14" customFormat="1" outlineLevel="2" x14ac:dyDescent="0.25">
      <c r="A24011" s="34"/>
      <c r="B24011" s="44" t="s">
        <v>5562</v>
      </c>
      <c r="C24011" s="31" t="s">
        <v>5042</v>
      </c>
      <c r="D24011" s="14" t="s">
        <v>2149</v>
      </c>
      <c r="E24011" s="14" t="s">
        <v>5023</v>
      </c>
      <c r="F24011" s="14" t="s">
        <v>2149</v>
      </c>
      <c r="G24011" s="14" t="s">
        <v>6109</v>
      </c>
      <c r="H24011" s="20">
        <v>95520027</v>
      </c>
      <c r="I24011" s="20">
        <v>95520027</v>
      </c>
      <c r="J24011" s="21">
        <f>IFERROR((I24011/H24011),0)</f>
        <v>1</v>
      </c>
      <c r="K24011" s="20"/>
      <c r="L24011" s="20"/>
      <c r="M24011" s="22"/>
    </row>
    <row r="24012" spans="1:13" s="14" customFormat="1" outlineLevel="2" x14ac:dyDescent="0.25">
      <c r="A24012" s="34"/>
      <c r="B24012" s="44" t="s">
        <v>5562</v>
      </c>
      <c r="C24012" s="31" t="s">
        <v>5042</v>
      </c>
      <c r="D24012" s="14" t="s">
        <v>2149</v>
      </c>
      <c r="E24012" s="14" t="s">
        <v>5023</v>
      </c>
      <c r="F24012" s="14" t="s">
        <v>2149</v>
      </c>
      <c r="G24012" s="14" t="s">
        <v>6481</v>
      </c>
      <c r="H24012" s="20">
        <v>48</v>
      </c>
      <c r="I24012" s="20">
        <v>48</v>
      </c>
      <c r="J24012" s="21">
        <f>IFERROR((I24012/H24012),0)</f>
        <v>1</v>
      </c>
      <c r="K24012" s="20"/>
      <c r="L24012" s="20"/>
      <c r="M24012" s="22"/>
    </row>
    <row r="24013" spans="1:13" s="14" customFormat="1" outlineLevel="2" x14ac:dyDescent="0.25">
      <c r="A24013" s="34"/>
      <c r="B24013" s="44" t="s">
        <v>5562</v>
      </c>
      <c r="C24013" s="31" t="s">
        <v>5042</v>
      </c>
      <c r="D24013" s="14" t="s">
        <v>5024</v>
      </c>
      <c r="E24013" s="14" t="s">
        <v>5023</v>
      </c>
      <c r="F24013" s="14" t="s">
        <v>2149</v>
      </c>
      <c r="G24013" s="14" t="s">
        <v>6485</v>
      </c>
      <c r="H24013" s="20">
        <v>3377309</v>
      </c>
      <c r="I24013" s="20">
        <v>3377309</v>
      </c>
      <c r="J24013" s="21">
        <f>IFERROR((I24013/H24013),0)</f>
        <v>1</v>
      </c>
      <c r="K24013" s="25"/>
      <c r="L24013" s="25"/>
      <c r="M24013" s="22"/>
    </row>
    <row r="24014" spans="1:13" s="14" customFormat="1" outlineLevel="2" x14ac:dyDescent="0.25">
      <c r="A24014" s="34"/>
      <c r="B24014" s="44" t="s">
        <v>5562</v>
      </c>
      <c r="C24014" s="31" t="s">
        <v>5042</v>
      </c>
      <c r="D24014" s="14" t="s">
        <v>2149</v>
      </c>
      <c r="E24014" s="14" t="s">
        <v>5023</v>
      </c>
      <c r="F24014" s="14" t="s">
        <v>2149</v>
      </c>
      <c r="G24014" s="14" t="s">
        <v>6492</v>
      </c>
      <c r="H24014" s="20">
        <v>1236081</v>
      </c>
      <c r="I24014" s="20">
        <v>1236081</v>
      </c>
      <c r="J24014" s="21">
        <f>IFERROR((I24014/H24014),0)</f>
        <v>1</v>
      </c>
      <c r="K24014" s="20"/>
      <c r="L24014" s="20"/>
      <c r="M24014" s="22"/>
    </row>
    <row r="24015" spans="1:13" s="14" customFormat="1" outlineLevel="2" x14ac:dyDescent="0.25">
      <c r="A24015" s="34"/>
      <c r="B24015" s="44" t="s">
        <v>5562</v>
      </c>
      <c r="C24015" s="31" t="s">
        <v>5042</v>
      </c>
      <c r="D24015" s="14" t="s">
        <v>2149</v>
      </c>
      <c r="E24015" s="14" t="s">
        <v>5023</v>
      </c>
      <c r="F24015" s="14" t="s">
        <v>2149</v>
      </c>
      <c r="G24015" s="14" t="s">
        <v>6493</v>
      </c>
      <c r="H24015" s="20">
        <v>-1558902</v>
      </c>
      <c r="I24015" s="20"/>
      <c r="J24015" s="21">
        <f>IFERROR((I24015/H24015),0)</f>
        <v>0</v>
      </c>
      <c r="K24015" s="20"/>
      <c r="L24015" s="20"/>
      <c r="M24015" s="22"/>
    </row>
    <row r="24016" spans="1:13" s="14" customFormat="1" outlineLevel="1" x14ac:dyDescent="0.25">
      <c r="A24016" s="34"/>
      <c r="B24016" s="46" t="s">
        <v>10336</v>
      </c>
      <c r="C24016" s="40" t="str">
        <f>C24015</f>
        <v>ASIGNACIONES DIRECTAS (20% DEL SGR)</v>
      </c>
      <c r="D24016" s="39" t="str">
        <f>D24015</f>
        <v xml:space="preserve">CAQUETÁ                                           </v>
      </c>
      <c r="E24016" s="39" t="str">
        <f>E24015</f>
        <v>18000</v>
      </c>
      <c r="F24016" s="39" t="str">
        <f>F24015</f>
        <v xml:space="preserve">CAQUETÁ                                           </v>
      </c>
      <c r="G24016" s="39" t="s">
        <v>10656</v>
      </c>
      <c r="H24016" s="20">
        <f>SUBTOTAL(9,H24008:H24015)</f>
        <v>120659843</v>
      </c>
      <c r="I24016" s="20">
        <f>SUBTOTAL(9,I24008:I24015)</f>
        <v>115705762.22</v>
      </c>
      <c r="J24016" s="42">
        <f>+I24016/H24016</f>
        <v>0.9589417601015775</v>
      </c>
      <c r="K24016" s="20">
        <f>SUBTOTAL(9,K24008:K24015)</f>
        <v>5639763</v>
      </c>
      <c r="L24016" s="20">
        <f>SUBTOTAL(9,L24008:L24015)</f>
        <v>1281525.22</v>
      </c>
      <c r="M24016" s="7">
        <f>IFERROR((L24016/K24016),"N.A")</f>
        <v>0.22723033219658342</v>
      </c>
    </row>
    <row r="24017" spans="1:13" s="14" customFormat="1" outlineLevel="2" x14ac:dyDescent="0.25">
      <c r="A24017" s="34"/>
      <c r="B24017" s="44" t="s">
        <v>5563</v>
      </c>
      <c r="C24017" s="31" t="s">
        <v>5042</v>
      </c>
      <c r="D24017" s="14" t="s">
        <v>2195</v>
      </c>
      <c r="E24017" s="14" t="s">
        <v>2196</v>
      </c>
      <c r="F24017" s="14" t="s">
        <v>2197</v>
      </c>
      <c r="G24017" s="14" t="s">
        <v>16</v>
      </c>
      <c r="H24017" s="15">
        <v>12626754</v>
      </c>
      <c r="I24017" s="15">
        <v>6836593.8100000005</v>
      </c>
      <c r="J24017" s="16">
        <f>IFERROR((I24017/H24017),0)</f>
        <v>0.54143715875038034</v>
      </c>
      <c r="K24017" s="15">
        <v>9044609</v>
      </c>
      <c r="L24017" s="15">
        <v>6836593.8100000005</v>
      </c>
      <c r="M24017" s="17">
        <f>L24017/K24017</f>
        <v>0.75587499802368463</v>
      </c>
    </row>
    <row r="24018" spans="1:13" s="14" customFormat="1" outlineLevel="2" x14ac:dyDescent="0.25">
      <c r="A24018" s="34"/>
      <c r="B24018" s="44" t="s">
        <v>5563</v>
      </c>
      <c r="C24018" s="31" t="s">
        <v>5042</v>
      </c>
      <c r="D24018" s="14" t="s">
        <v>2195</v>
      </c>
      <c r="E24018" s="14" t="s">
        <v>2196</v>
      </c>
      <c r="F24018" s="14" t="s">
        <v>2197</v>
      </c>
      <c r="G24018" s="14" t="s">
        <v>5862</v>
      </c>
      <c r="H24018" s="20">
        <v>8178118</v>
      </c>
      <c r="I24018" s="20">
        <v>8178118</v>
      </c>
      <c r="J24018" s="21">
        <f>IFERROR((I24018/H24018),0)</f>
        <v>1</v>
      </c>
      <c r="K24018" s="20"/>
      <c r="L24018" s="20"/>
      <c r="M24018" s="22"/>
    </row>
    <row r="24019" spans="1:13" s="14" customFormat="1" outlineLevel="2" x14ac:dyDescent="0.25">
      <c r="A24019" s="34"/>
      <c r="B24019" s="44" t="s">
        <v>5563</v>
      </c>
      <c r="C24019" s="31" t="s">
        <v>5042</v>
      </c>
      <c r="D24019" s="14" t="s">
        <v>2195</v>
      </c>
      <c r="E24019" s="14" t="s">
        <v>2196</v>
      </c>
      <c r="F24019" s="14" t="s">
        <v>2197</v>
      </c>
      <c r="G24019" s="14" t="s">
        <v>6109</v>
      </c>
      <c r="H24019" s="20">
        <v>53603027</v>
      </c>
      <c r="I24019" s="20">
        <v>53603027</v>
      </c>
      <c r="J24019" s="21">
        <f>IFERROR((I24019/H24019),0)</f>
        <v>1</v>
      </c>
      <c r="K24019" s="20"/>
      <c r="L24019" s="20"/>
      <c r="M24019" s="22"/>
    </row>
    <row r="24020" spans="1:13" s="14" customFormat="1" outlineLevel="2" x14ac:dyDescent="0.25">
      <c r="A24020" s="34"/>
      <c r="B24020" s="44" t="s">
        <v>5563</v>
      </c>
      <c r="C24020" s="31" t="s">
        <v>5042</v>
      </c>
      <c r="D24020" s="14" t="s">
        <v>2195</v>
      </c>
      <c r="E24020" s="14" t="s">
        <v>2196</v>
      </c>
      <c r="F24020" s="14" t="s">
        <v>2197</v>
      </c>
      <c r="G24020" s="14" t="s">
        <v>6481</v>
      </c>
      <c r="H24020" s="20">
        <v>78</v>
      </c>
      <c r="I24020" s="20">
        <v>78</v>
      </c>
      <c r="J24020" s="21">
        <f>IFERROR((I24020/H24020),0)</f>
        <v>1</v>
      </c>
      <c r="K24020" s="20"/>
      <c r="L24020" s="20"/>
      <c r="M24020" s="22"/>
    </row>
    <row r="24021" spans="1:13" s="14" customFormat="1" outlineLevel="2" x14ac:dyDescent="0.25">
      <c r="A24021" s="34"/>
      <c r="B24021" s="44" t="s">
        <v>5563</v>
      </c>
      <c r="C24021" s="31" t="s">
        <v>5042</v>
      </c>
      <c r="D24021" s="14" t="s">
        <v>5027</v>
      </c>
      <c r="E24021" s="14" t="s">
        <v>2196</v>
      </c>
      <c r="F24021" s="14" t="s">
        <v>2197</v>
      </c>
      <c r="G24021" s="14" t="s">
        <v>6485</v>
      </c>
      <c r="H24021" s="20">
        <v>6652213</v>
      </c>
      <c r="I24021" s="20">
        <v>6652213</v>
      </c>
      <c r="J24021" s="21">
        <f>IFERROR((I24021/H24021),0)</f>
        <v>1</v>
      </c>
      <c r="K24021" s="25"/>
      <c r="L24021" s="25"/>
      <c r="M24021" s="22"/>
    </row>
    <row r="24022" spans="1:13" s="14" customFormat="1" outlineLevel="2" x14ac:dyDescent="0.25">
      <c r="A24022" s="34"/>
      <c r="B24022" s="44" t="s">
        <v>5563</v>
      </c>
      <c r="C24022" s="31" t="s">
        <v>5042</v>
      </c>
      <c r="D24022" s="14" t="s">
        <v>2195</v>
      </c>
      <c r="E24022" s="14" t="s">
        <v>2196</v>
      </c>
      <c r="F24022" s="14" t="s">
        <v>2197</v>
      </c>
      <c r="G24022" s="14" t="s">
        <v>6492</v>
      </c>
      <c r="H24022" s="20">
        <v>1949319</v>
      </c>
      <c r="I24022" s="20">
        <v>1949319</v>
      </c>
      <c r="J24022" s="21">
        <f>IFERROR((I24022/H24022),0)</f>
        <v>1</v>
      </c>
      <c r="K24022" s="20"/>
      <c r="L24022" s="20"/>
      <c r="M24022" s="22"/>
    </row>
    <row r="24023" spans="1:13" s="14" customFormat="1" outlineLevel="2" x14ac:dyDescent="0.25">
      <c r="A24023" s="34"/>
      <c r="B24023" s="44" t="s">
        <v>5563</v>
      </c>
      <c r="C24023" s="31" t="s">
        <v>5042</v>
      </c>
      <c r="D24023" s="14" t="s">
        <v>2195</v>
      </c>
      <c r="E24023" s="14" t="s">
        <v>2196</v>
      </c>
      <c r="F24023" s="14" t="s">
        <v>2197</v>
      </c>
      <c r="G24023" s="14" t="s">
        <v>6493</v>
      </c>
      <c r="H24023" s="20">
        <v>-2525351</v>
      </c>
      <c r="I24023" s="20"/>
      <c r="J24023" s="21">
        <f>IFERROR((I24023/H24023),0)</f>
        <v>0</v>
      </c>
      <c r="K24023" s="20"/>
      <c r="L24023" s="20"/>
      <c r="M24023" s="22"/>
    </row>
    <row r="24024" spans="1:13" s="14" customFormat="1" outlineLevel="1" x14ac:dyDescent="0.25">
      <c r="A24024" s="34"/>
      <c r="B24024" s="46" t="s">
        <v>10337</v>
      </c>
      <c r="C24024" s="40" t="str">
        <f>C24023</f>
        <v>ASIGNACIONES DIRECTAS (20% DEL SGR)</v>
      </c>
      <c r="D24024" s="39" t="str">
        <f>D24023</f>
        <v xml:space="preserve">CALDAS                                            </v>
      </c>
      <c r="E24024" s="39" t="str">
        <f>E24023</f>
        <v>17877</v>
      </c>
      <c r="F24024" s="39" t="str">
        <f>F24023</f>
        <v xml:space="preserve">VITERBO                                           </v>
      </c>
      <c r="G24024" s="39" t="s">
        <v>10656</v>
      </c>
      <c r="H24024" s="20">
        <f>SUBTOTAL(9,H24017:H24023)</f>
        <v>80484158</v>
      </c>
      <c r="I24024" s="20">
        <f>SUBTOTAL(9,I24017:I24023)</f>
        <v>77219348.810000002</v>
      </c>
      <c r="J24024" s="42">
        <f>+I24024/H24024</f>
        <v>0.95943538118395921</v>
      </c>
      <c r="K24024" s="20">
        <f>SUBTOTAL(9,K24017:K24023)</f>
        <v>9044609</v>
      </c>
      <c r="L24024" s="20">
        <f>SUBTOTAL(9,L24017:L24023)</f>
        <v>6836593.8100000005</v>
      </c>
      <c r="M24024" s="7">
        <f>IFERROR((L24024/K24024),"N.A")</f>
        <v>0.75587499802368463</v>
      </c>
    </row>
    <row r="24025" spans="1:13" s="14" customFormat="1" outlineLevel="2" x14ac:dyDescent="0.25">
      <c r="A24025" s="34"/>
      <c r="B24025" s="44" t="s">
        <v>6036</v>
      </c>
      <c r="C24025" s="31" t="s">
        <v>5042</v>
      </c>
      <c r="D24025" s="14" t="s">
        <v>2195</v>
      </c>
      <c r="E24025" s="14" t="s">
        <v>2199</v>
      </c>
      <c r="F24025" s="14" t="s">
        <v>2200</v>
      </c>
      <c r="G24025" s="14" t="s">
        <v>5862</v>
      </c>
      <c r="H24025" s="20">
        <v>2643933</v>
      </c>
      <c r="I24025" s="20">
        <v>2643933</v>
      </c>
      <c r="J24025" s="21">
        <f>IFERROR((I24025/H24025),0)</f>
        <v>1</v>
      </c>
      <c r="K24025" s="20"/>
      <c r="L24025" s="20"/>
      <c r="M24025" s="22"/>
    </row>
    <row r="24026" spans="1:13" s="14" customFormat="1" outlineLevel="2" x14ac:dyDescent="0.25">
      <c r="A24026" s="34"/>
      <c r="B24026" s="44" t="s">
        <v>6036</v>
      </c>
      <c r="C24026" s="31" t="s">
        <v>5042</v>
      </c>
      <c r="D24026" s="14" t="s">
        <v>2195</v>
      </c>
      <c r="E24026" s="14" t="s">
        <v>2199</v>
      </c>
      <c r="F24026" s="14" t="s">
        <v>2200</v>
      </c>
      <c r="G24026" s="14" t="s">
        <v>6109</v>
      </c>
      <c r="H24026" s="20">
        <v>8467724</v>
      </c>
      <c r="I24026" s="20">
        <v>8467724</v>
      </c>
      <c r="J24026" s="21">
        <f>IFERROR((I24026/H24026),0)</f>
        <v>1</v>
      </c>
      <c r="K24026" s="20"/>
      <c r="L24026" s="20"/>
      <c r="M24026" s="22"/>
    </row>
    <row r="24027" spans="1:13" s="14" customFormat="1" outlineLevel="2" x14ac:dyDescent="0.25">
      <c r="A24027" s="34"/>
      <c r="B24027" s="44" t="s">
        <v>6036</v>
      </c>
      <c r="C24027" s="31" t="s">
        <v>5042</v>
      </c>
      <c r="D24027" s="14" t="s">
        <v>5027</v>
      </c>
      <c r="E24027" s="14" t="s">
        <v>2199</v>
      </c>
      <c r="F24027" s="14" t="s">
        <v>2200</v>
      </c>
      <c r="G24027" s="14" t="s">
        <v>6485</v>
      </c>
      <c r="H24027" s="20">
        <v>79200</v>
      </c>
      <c r="I24027" s="20">
        <v>79200</v>
      </c>
      <c r="J24027" s="21">
        <f>IFERROR((I24027/H24027),0)</f>
        <v>1</v>
      </c>
      <c r="K24027" s="25"/>
      <c r="L24027" s="25"/>
      <c r="M24027" s="22"/>
    </row>
    <row r="24028" spans="1:13" s="14" customFormat="1" outlineLevel="1" x14ac:dyDescent="0.25">
      <c r="A24028" s="34"/>
      <c r="B24028" s="46" t="s">
        <v>10338</v>
      </c>
      <c r="C24028" s="40" t="str">
        <f>C24027</f>
        <v>ASIGNACIONES DIRECTAS (20% DEL SGR)</v>
      </c>
      <c r="D24028" s="39" t="str">
        <f>D24027</f>
        <v>CALDAS</v>
      </c>
      <c r="E24028" s="39" t="str">
        <f>E24027</f>
        <v>17873</v>
      </c>
      <c r="F24028" s="39" t="str">
        <f>F24027</f>
        <v xml:space="preserve">VILLAMARÍA                                        </v>
      </c>
      <c r="G24028" s="39" t="s">
        <v>10656</v>
      </c>
      <c r="H24028" s="20">
        <f>SUBTOTAL(9,H24025:H24027)</f>
        <v>11190857</v>
      </c>
      <c r="I24028" s="20">
        <f>SUBTOTAL(9,I24025:I24027)</f>
        <v>11190857</v>
      </c>
      <c r="J24028" s="42">
        <f>+I24028/H24028</f>
        <v>1</v>
      </c>
      <c r="K24028" s="25">
        <f>SUBTOTAL(9,K24025:K24027)</f>
        <v>0</v>
      </c>
      <c r="L24028" s="25">
        <f>SUBTOTAL(9,L24025:L24027)</f>
        <v>0</v>
      </c>
      <c r="M24028" s="7" t="str">
        <f>IFERROR((L24028/K24028),"N.A")</f>
        <v>N.A</v>
      </c>
    </row>
    <row r="24029" spans="1:13" s="14" customFormat="1" outlineLevel="2" x14ac:dyDescent="0.25">
      <c r="A24029" s="34"/>
      <c r="B24029" s="44" t="s">
        <v>5564</v>
      </c>
      <c r="C24029" s="31" t="s">
        <v>5042</v>
      </c>
      <c r="D24029" s="14" t="s">
        <v>2195</v>
      </c>
      <c r="E24029" s="14" t="s">
        <v>2202</v>
      </c>
      <c r="F24029" s="14" t="s">
        <v>2203</v>
      </c>
      <c r="G24029" s="14" t="s">
        <v>16</v>
      </c>
      <c r="H24029" s="15">
        <v>18246953</v>
      </c>
      <c r="I24029" s="15">
        <v>2162088.2000000002</v>
      </c>
      <c r="J24029" s="16">
        <f>IFERROR((I24029/H24029),0)</f>
        <v>0.11849036932357968</v>
      </c>
      <c r="K24029" s="15">
        <v>13217368</v>
      </c>
      <c r="L24029" s="15">
        <v>2162088.2000000002</v>
      </c>
      <c r="M24029" s="17">
        <f>L24029/K24029</f>
        <v>0.16357932986355531</v>
      </c>
    </row>
    <row r="24030" spans="1:13" s="14" customFormat="1" outlineLevel="2" x14ac:dyDescent="0.25">
      <c r="A24030" s="34"/>
      <c r="B24030" s="44" t="s">
        <v>5564</v>
      </c>
      <c r="C24030" s="31" t="s">
        <v>5042</v>
      </c>
      <c r="D24030" s="14" t="s">
        <v>2195</v>
      </c>
      <c r="E24030" s="14" t="s">
        <v>2202</v>
      </c>
      <c r="F24030" s="14" t="s">
        <v>2203</v>
      </c>
      <c r="G24030" s="14" t="s">
        <v>5818</v>
      </c>
      <c r="H24030" s="20">
        <v>11732711</v>
      </c>
      <c r="I24030" s="20">
        <v>11732711</v>
      </c>
      <c r="J24030" s="21">
        <f>IFERROR((I24030/H24030),0)</f>
        <v>1</v>
      </c>
      <c r="K24030" s="20"/>
      <c r="L24030" s="20"/>
      <c r="M24030" s="22"/>
    </row>
    <row r="24031" spans="1:13" s="14" customFormat="1" outlineLevel="2" x14ac:dyDescent="0.25">
      <c r="A24031" s="34"/>
      <c r="B24031" s="44" t="s">
        <v>5564</v>
      </c>
      <c r="C24031" s="31" t="s">
        <v>5042</v>
      </c>
      <c r="D24031" s="14" t="s">
        <v>2195</v>
      </c>
      <c r="E24031" s="14" t="s">
        <v>2202</v>
      </c>
      <c r="F24031" s="14" t="s">
        <v>2203</v>
      </c>
      <c r="G24031" s="14" t="s">
        <v>5855</v>
      </c>
      <c r="H24031" s="20">
        <v>253684</v>
      </c>
      <c r="I24031" s="20">
        <v>253684</v>
      </c>
      <c r="J24031" s="21">
        <f>IFERROR((I24031/H24031),0)</f>
        <v>1</v>
      </c>
      <c r="K24031" s="20"/>
      <c r="L24031" s="20"/>
      <c r="M24031" s="22"/>
    </row>
    <row r="24032" spans="1:13" s="14" customFormat="1" outlineLevel="2" x14ac:dyDescent="0.25">
      <c r="A24032" s="34"/>
      <c r="B24032" s="44" t="s">
        <v>5564</v>
      </c>
      <c r="C24032" s="31" t="s">
        <v>5042</v>
      </c>
      <c r="D24032" s="14" t="s">
        <v>2195</v>
      </c>
      <c r="E24032" s="14" t="s">
        <v>2202</v>
      </c>
      <c r="F24032" s="14" t="s">
        <v>2203</v>
      </c>
      <c r="G24032" s="14" t="s">
        <v>5862</v>
      </c>
      <c r="H24032" s="20">
        <v>10857772</v>
      </c>
      <c r="I24032" s="20">
        <v>10857772</v>
      </c>
      <c r="J24032" s="21">
        <f>IFERROR((I24032/H24032),0)</f>
        <v>1</v>
      </c>
      <c r="K24032" s="20"/>
      <c r="L24032" s="20"/>
      <c r="M24032" s="22"/>
    </row>
    <row r="24033" spans="1:13" s="14" customFormat="1" outlineLevel="2" x14ac:dyDescent="0.25">
      <c r="A24033" s="34"/>
      <c r="B24033" s="44" t="s">
        <v>5564</v>
      </c>
      <c r="C24033" s="31" t="s">
        <v>5042</v>
      </c>
      <c r="D24033" s="14" t="s">
        <v>2195</v>
      </c>
      <c r="E24033" s="14" t="s">
        <v>2202</v>
      </c>
      <c r="F24033" s="14" t="s">
        <v>2203</v>
      </c>
      <c r="G24033" s="14" t="s">
        <v>6109</v>
      </c>
      <c r="H24033" s="20">
        <v>53363654</v>
      </c>
      <c r="I24033" s="20">
        <v>53363654</v>
      </c>
      <c r="J24033" s="21">
        <f>IFERROR((I24033/H24033),0)</f>
        <v>1</v>
      </c>
      <c r="K24033" s="20"/>
      <c r="L24033" s="20"/>
      <c r="M24033" s="22"/>
    </row>
    <row r="24034" spans="1:13" s="14" customFormat="1" outlineLevel="2" x14ac:dyDescent="0.25">
      <c r="A24034" s="34"/>
      <c r="B24034" s="44" t="s">
        <v>5564</v>
      </c>
      <c r="C24034" s="31" t="s">
        <v>5042</v>
      </c>
      <c r="D24034" s="14" t="s">
        <v>2195</v>
      </c>
      <c r="E24034" s="14" t="s">
        <v>2202</v>
      </c>
      <c r="F24034" s="14" t="s">
        <v>2203</v>
      </c>
      <c r="G24034" s="14" t="s">
        <v>6481</v>
      </c>
      <c r="H24034" s="20">
        <v>113</v>
      </c>
      <c r="I24034" s="20">
        <v>113</v>
      </c>
      <c r="J24034" s="21">
        <f>IFERROR((I24034/H24034),0)</f>
        <v>1</v>
      </c>
      <c r="K24034" s="20"/>
      <c r="L24034" s="20"/>
      <c r="M24034" s="22"/>
    </row>
    <row r="24035" spans="1:13" s="14" customFormat="1" outlineLevel="2" x14ac:dyDescent="0.25">
      <c r="A24035" s="34"/>
      <c r="B24035" s="44" t="s">
        <v>5564</v>
      </c>
      <c r="C24035" s="31" t="s">
        <v>5042</v>
      </c>
      <c r="D24035" s="14" t="s">
        <v>5027</v>
      </c>
      <c r="E24035" s="14" t="s">
        <v>2202</v>
      </c>
      <c r="F24035" s="14" t="s">
        <v>2203</v>
      </c>
      <c r="G24035" s="14" t="s">
        <v>6485</v>
      </c>
      <c r="H24035" s="20">
        <v>1113244</v>
      </c>
      <c r="I24035" s="20">
        <v>1113244</v>
      </c>
      <c r="J24035" s="21">
        <f>IFERROR((I24035/H24035),0)</f>
        <v>1</v>
      </c>
      <c r="K24035" s="25"/>
      <c r="L24035" s="25"/>
      <c r="M24035" s="22"/>
    </row>
    <row r="24036" spans="1:13" s="14" customFormat="1" outlineLevel="2" x14ac:dyDescent="0.25">
      <c r="A24036" s="34"/>
      <c r="B24036" s="44" t="s">
        <v>5564</v>
      </c>
      <c r="C24036" s="31" t="s">
        <v>5042</v>
      </c>
      <c r="D24036" s="14" t="s">
        <v>2195</v>
      </c>
      <c r="E24036" s="14" t="s">
        <v>2202</v>
      </c>
      <c r="F24036" s="14" t="s">
        <v>2203</v>
      </c>
      <c r="G24036" s="14" t="s">
        <v>6492</v>
      </c>
      <c r="H24036" s="20">
        <v>2902173</v>
      </c>
      <c r="I24036" s="20">
        <v>2902173</v>
      </c>
      <c r="J24036" s="21">
        <f>IFERROR((I24036/H24036),0)</f>
        <v>1</v>
      </c>
      <c r="K24036" s="20"/>
      <c r="L24036" s="20"/>
      <c r="M24036" s="22"/>
    </row>
    <row r="24037" spans="1:13" s="14" customFormat="1" outlineLevel="2" x14ac:dyDescent="0.25">
      <c r="A24037" s="34"/>
      <c r="B24037" s="44" t="s">
        <v>5564</v>
      </c>
      <c r="C24037" s="31" t="s">
        <v>5042</v>
      </c>
      <c r="D24037" s="14" t="s">
        <v>2195</v>
      </c>
      <c r="E24037" s="14" t="s">
        <v>2202</v>
      </c>
      <c r="F24037" s="14" t="s">
        <v>2203</v>
      </c>
      <c r="G24037" s="14" t="s">
        <v>6493</v>
      </c>
      <c r="H24037" s="20">
        <v>-3649391</v>
      </c>
      <c r="I24037" s="20"/>
      <c r="J24037" s="21">
        <f>IFERROR((I24037/H24037),0)</f>
        <v>0</v>
      </c>
      <c r="K24037" s="20"/>
      <c r="L24037" s="20"/>
      <c r="M24037" s="22"/>
    </row>
    <row r="24038" spans="1:13" s="14" customFormat="1" outlineLevel="1" x14ac:dyDescent="0.25">
      <c r="A24038" s="34"/>
      <c r="B24038" s="46" t="s">
        <v>10339</v>
      </c>
      <c r="C24038" s="40" t="str">
        <f>C24037</f>
        <v>ASIGNACIONES DIRECTAS (20% DEL SGR)</v>
      </c>
      <c r="D24038" s="39" t="str">
        <f>D24037</f>
        <v xml:space="preserve">CALDAS                                            </v>
      </c>
      <c r="E24038" s="39" t="str">
        <f>E24037</f>
        <v>17867</v>
      </c>
      <c r="F24038" s="39" t="str">
        <f>F24037</f>
        <v xml:space="preserve">VICTORIA                                          </v>
      </c>
      <c r="G24038" s="39" t="s">
        <v>10656</v>
      </c>
      <c r="H24038" s="20">
        <f>SUBTOTAL(9,H24029:H24037)</f>
        <v>94820913</v>
      </c>
      <c r="I24038" s="20">
        <f>SUBTOTAL(9,I24029:I24037)</f>
        <v>82385439.200000003</v>
      </c>
      <c r="J24038" s="42">
        <f>+I24038/H24038</f>
        <v>0.86885304721754797</v>
      </c>
      <c r="K24038" s="20">
        <f>SUBTOTAL(9,K24029:K24037)</f>
        <v>13217368</v>
      </c>
      <c r="L24038" s="20">
        <f>SUBTOTAL(9,L24029:L24037)</f>
        <v>2162088.2000000002</v>
      </c>
      <c r="M24038" s="7">
        <f>IFERROR((L24038/K24038),"N.A")</f>
        <v>0.16357932986355531</v>
      </c>
    </row>
    <row r="24039" spans="1:13" s="14" customFormat="1" outlineLevel="2" x14ac:dyDescent="0.25">
      <c r="A24039" s="34"/>
      <c r="B24039" s="44" t="s">
        <v>5565</v>
      </c>
      <c r="C24039" s="31" t="s">
        <v>5042</v>
      </c>
      <c r="D24039" s="14" t="s">
        <v>2195</v>
      </c>
      <c r="E24039" s="14" t="s">
        <v>2205</v>
      </c>
      <c r="F24039" s="14" t="s">
        <v>2206</v>
      </c>
      <c r="G24039" s="14" t="s">
        <v>16</v>
      </c>
      <c r="H24039" s="15">
        <v>136294396</v>
      </c>
      <c r="I24039" s="15">
        <v>19860899.250000004</v>
      </c>
      <c r="J24039" s="16">
        <f>IFERROR((I24039/H24039),0)</f>
        <v>0.14572058597332208</v>
      </c>
      <c r="K24039" s="15">
        <v>98561856</v>
      </c>
      <c r="L24039" s="15">
        <v>19860899.250000004</v>
      </c>
      <c r="M24039" s="17">
        <f>L24039/K24039</f>
        <v>0.20150695264910601</v>
      </c>
    </row>
    <row r="24040" spans="1:13" s="14" customFormat="1" outlineLevel="2" x14ac:dyDescent="0.25">
      <c r="A24040" s="34"/>
      <c r="B24040" s="44" t="s">
        <v>5565</v>
      </c>
      <c r="C24040" s="31" t="s">
        <v>5042</v>
      </c>
      <c r="D24040" s="14" t="s">
        <v>2195</v>
      </c>
      <c r="E24040" s="14" t="s">
        <v>2205</v>
      </c>
      <c r="F24040" s="14" t="s">
        <v>2206</v>
      </c>
      <c r="G24040" s="14" t="s">
        <v>5818</v>
      </c>
      <c r="H24040" s="20">
        <v>1708</v>
      </c>
      <c r="I24040" s="20">
        <v>1708</v>
      </c>
      <c r="J24040" s="21">
        <f>IFERROR((I24040/H24040),0)</f>
        <v>1</v>
      </c>
      <c r="K24040" s="20"/>
      <c r="L24040" s="20"/>
      <c r="M24040" s="22"/>
    </row>
    <row r="24041" spans="1:13" s="14" customFormat="1" outlineLevel="2" x14ac:dyDescent="0.25">
      <c r="A24041" s="34"/>
      <c r="B24041" s="44" t="s">
        <v>5565</v>
      </c>
      <c r="C24041" s="31" t="s">
        <v>5042</v>
      </c>
      <c r="D24041" s="14" t="s">
        <v>2195</v>
      </c>
      <c r="E24041" s="14" t="s">
        <v>2205</v>
      </c>
      <c r="F24041" s="14" t="s">
        <v>2206</v>
      </c>
      <c r="G24041" s="14" t="s">
        <v>5862</v>
      </c>
      <c r="H24041" s="20">
        <v>100253916</v>
      </c>
      <c r="I24041" s="20">
        <v>100253916</v>
      </c>
      <c r="J24041" s="21">
        <f>IFERROR((I24041/H24041),0)</f>
        <v>1</v>
      </c>
      <c r="K24041" s="20"/>
      <c r="L24041" s="20"/>
      <c r="M24041" s="22"/>
    </row>
    <row r="24042" spans="1:13" s="14" customFormat="1" outlineLevel="2" x14ac:dyDescent="0.25">
      <c r="A24042" s="34"/>
      <c r="B24042" s="44" t="s">
        <v>5565</v>
      </c>
      <c r="C24042" s="31" t="s">
        <v>5042</v>
      </c>
      <c r="D24042" s="14" t="s">
        <v>2195</v>
      </c>
      <c r="E24042" s="14" t="s">
        <v>2205</v>
      </c>
      <c r="F24042" s="14" t="s">
        <v>2206</v>
      </c>
      <c r="G24042" s="14" t="s">
        <v>6109</v>
      </c>
      <c r="H24042" s="20">
        <v>622206556</v>
      </c>
      <c r="I24042" s="20">
        <v>622206556</v>
      </c>
      <c r="J24042" s="21">
        <f>IFERROR((I24042/H24042),0)</f>
        <v>1</v>
      </c>
      <c r="K24042" s="20"/>
      <c r="L24042" s="20"/>
      <c r="M24042" s="22"/>
    </row>
    <row r="24043" spans="1:13" s="14" customFormat="1" outlineLevel="2" x14ac:dyDescent="0.25">
      <c r="A24043" s="34"/>
      <c r="B24043" s="44" t="s">
        <v>5565</v>
      </c>
      <c r="C24043" s="31" t="s">
        <v>5042</v>
      </c>
      <c r="D24043" s="14" t="s">
        <v>2195</v>
      </c>
      <c r="E24043" s="14" t="s">
        <v>2205</v>
      </c>
      <c r="F24043" s="14" t="s">
        <v>2206</v>
      </c>
      <c r="G24043" s="14" t="s">
        <v>6481</v>
      </c>
      <c r="H24043" s="20">
        <v>843</v>
      </c>
      <c r="I24043" s="20">
        <v>843</v>
      </c>
      <c r="J24043" s="21">
        <f>IFERROR((I24043/H24043),0)</f>
        <v>1</v>
      </c>
      <c r="K24043" s="20"/>
      <c r="L24043" s="20"/>
      <c r="M24043" s="22"/>
    </row>
    <row r="24044" spans="1:13" s="14" customFormat="1" outlineLevel="2" x14ac:dyDescent="0.25">
      <c r="A24044" s="34"/>
      <c r="B24044" s="44" t="s">
        <v>5565</v>
      </c>
      <c r="C24044" s="31" t="s">
        <v>5042</v>
      </c>
      <c r="D24044" s="14" t="s">
        <v>2195</v>
      </c>
      <c r="E24044" s="14" t="s">
        <v>2205</v>
      </c>
      <c r="F24044" s="14" t="s">
        <v>2206</v>
      </c>
      <c r="G24044" s="14" t="s">
        <v>6484</v>
      </c>
      <c r="H24044" s="20">
        <v>1398177</v>
      </c>
      <c r="I24044" s="20">
        <v>1398177</v>
      </c>
      <c r="J24044" s="21">
        <f>IFERROR((I24044/H24044),0)</f>
        <v>1</v>
      </c>
      <c r="K24044" s="20"/>
      <c r="L24044" s="20"/>
      <c r="M24044" s="22"/>
    </row>
    <row r="24045" spans="1:13" s="14" customFormat="1" outlineLevel="2" x14ac:dyDescent="0.25">
      <c r="A24045" s="34"/>
      <c r="B24045" s="44" t="s">
        <v>5565</v>
      </c>
      <c r="C24045" s="31" t="s">
        <v>5042</v>
      </c>
      <c r="D24045" s="14" t="s">
        <v>5027</v>
      </c>
      <c r="E24045" s="14" t="s">
        <v>2205</v>
      </c>
      <c r="F24045" s="14" t="s">
        <v>2206</v>
      </c>
      <c r="G24045" s="14" t="s">
        <v>6485</v>
      </c>
      <c r="H24045" s="20">
        <v>3150527</v>
      </c>
      <c r="I24045" s="20">
        <v>3150527</v>
      </c>
      <c r="J24045" s="21">
        <f>IFERROR((I24045/H24045),0)</f>
        <v>1</v>
      </c>
      <c r="K24045" s="25"/>
      <c r="L24045" s="25"/>
      <c r="M24045" s="22"/>
    </row>
    <row r="24046" spans="1:13" s="14" customFormat="1" outlineLevel="2" x14ac:dyDescent="0.25">
      <c r="A24046" s="34"/>
      <c r="B24046" s="44" t="s">
        <v>5565</v>
      </c>
      <c r="C24046" s="31" t="s">
        <v>5042</v>
      </c>
      <c r="D24046" s="14" t="s">
        <v>2195</v>
      </c>
      <c r="E24046" s="14" t="s">
        <v>2205</v>
      </c>
      <c r="F24046" s="14" t="s">
        <v>2206</v>
      </c>
      <c r="G24046" s="14" t="s">
        <v>6492</v>
      </c>
      <c r="H24046" s="20">
        <v>21582290</v>
      </c>
      <c r="I24046" s="20">
        <v>21582290</v>
      </c>
      <c r="J24046" s="21">
        <f>IFERROR((I24046/H24046),0)</f>
        <v>1</v>
      </c>
      <c r="K24046" s="20"/>
      <c r="L24046" s="20"/>
      <c r="M24046" s="22"/>
    </row>
    <row r="24047" spans="1:13" s="14" customFormat="1" outlineLevel="2" x14ac:dyDescent="0.25">
      <c r="A24047" s="34"/>
      <c r="B24047" s="44" t="s">
        <v>5565</v>
      </c>
      <c r="C24047" s="31" t="s">
        <v>5042</v>
      </c>
      <c r="D24047" s="14" t="s">
        <v>2195</v>
      </c>
      <c r="E24047" s="14" t="s">
        <v>2205</v>
      </c>
      <c r="F24047" s="14" t="s">
        <v>2206</v>
      </c>
      <c r="G24047" s="14" t="s">
        <v>6493</v>
      </c>
      <c r="H24047" s="20">
        <v>-27258879</v>
      </c>
      <c r="I24047" s="20"/>
      <c r="J24047" s="21">
        <f>IFERROR((I24047/H24047),0)</f>
        <v>0</v>
      </c>
      <c r="K24047" s="20"/>
      <c r="L24047" s="20"/>
      <c r="M24047" s="22"/>
    </row>
    <row r="24048" spans="1:13" s="14" customFormat="1" outlineLevel="1" x14ac:dyDescent="0.25">
      <c r="A24048" s="34"/>
      <c r="B24048" s="46" t="s">
        <v>10340</v>
      </c>
      <c r="C24048" s="40" t="str">
        <f>C24047</f>
        <v>ASIGNACIONES DIRECTAS (20% DEL SGR)</v>
      </c>
      <c r="D24048" s="39" t="str">
        <f>D24047</f>
        <v xml:space="preserve">CALDAS                                            </v>
      </c>
      <c r="E24048" s="39" t="str">
        <f>E24047</f>
        <v>17777</v>
      </c>
      <c r="F24048" s="39" t="str">
        <f>F24047</f>
        <v xml:space="preserve">SUPÍA                                             </v>
      </c>
      <c r="G24048" s="39" t="s">
        <v>10656</v>
      </c>
      <c r="H24048" s="20">
        <f>SUBTOTAL(9,H24039:H24047)</f>
        <v>857629534</v>
      </c>
      <c r="I24048" s="20">
        <f>SUBTOTAL(9,I24039:I24047)</f>
        <v>768454916.25</v>
      </c>
      <c r="J24048" s="42">
        <f>+I24048/H24048</f>
        <v>0.89602198360160479</v>
      </c>
      <c r="K24048" s="20">
        <f>SUBTOTAL(9,K24039:K24047)</f>
        <v>98561856</v>
      </c>
      <c r="L24048" s="20">
        <f>SUBTOTAL(9,L24039:L24047)</f>
        <v>19860899.250000004</v>
      </c>
      <c r="M24048" s="7">
        <f>IFERROR((L24048/K24048),"N.A")</f>
        <v>0.20150695264910601</v>
      </c>
    </row>
    <row r="24049" spans="1:13" s="14" customFormat="1" outlineLevel="2" x14ac:dyDescent="0.25">
      <c r="A24049" s="34"/>
      <c r="B24049" s="44" t="s">
        <v>6037</v>
      </c>
      <c r="C24049" s="31" t="s">
        <v>5042</v>
      </c>
      <c r="D24049" s="14" t="s">
        <v>2195</v>
      </c>
      <c r="E24049" s="14" t="s">
        <v>2208</v>
      </c>
      <c r="F24049" s="14" t="s">
        <v>2209</v>
      </c>
      <c r="G24049" s="14" t="s">
        <v>5862</v>
      </c>
      <c r="H24049" s="20">
        <v>2606133</v>
      </c>
      <c r="I24049" s="20">
        <v>2606133</v>
      </c>
      <c r="J24049" s="21">
        <f>IFERROR((I24049/H24049),0)</f>
        <v>1</v>
      </c>
      <c r="K24049" s="20"/>
      <c r="L24049" s="20"/>
      <c r="M24049" s="22"/>
    </row>
    <row r="24050" spans="1:13" s="14" customFormat="1" outlineLevel="2" x14ac:dyDescent="0.25">
      <c r="A24050" s="34"/>
      <c r="B24050" s="44" t="s">
        <v>6037</v>
      </c>
      <c r="C24050" s="31" t="s">
        <v>5042</v>
      </c>
      <c r="D24050" s="14" t="s">
        <v>2195</v>
      </c>
      <c r="E24050" s="14" t="s">
        <v>2208</v>
      </c>
      <c r="F24050" s="14" t="s">
        <v>2209</v>
      </c>
      <c r="G24050" s="14" t="s">
        <v>6109</v>
      </c>
      <c r="H24050" s="20">
        <v>17432438</v>
      </c>
      <c r="I24050" s="20">
        <v>17432438</v>
      </c>
      <c r="J24050" s="21">
        <f>IFERROR((I24050/H24050),0)</f>
        <v>1</v>
      </c>
      <c r="K24050" s="20"/>
      <c r="L24050" s="20"/>
      <c r="M24050" s="22"/>
    </row>
    <row r="24051" spans="1:13" s="14" customFormat="1" outlineLevel="1" x14ac:dyDescent="0.25">
      <c r="A24051" s="34"/>
      <c r="B24051" s="46" t="s">
        <v>10341</v>
      </c>
      <c r="C24051" s="40" t="str">
        <f>C24050</f>
        <v>ASIGNACIONES DIRECTAS (20% DEL SGR)</v>
      </c>
      <c r="D24051" s="39" t="str">
        <f>D24050</f>
        <v xml:space="preserve">CALDAS                                            </v>
      </c>
      <c r="E24051" s="39" t="str">
        <f>E24050</f>
        <v>17665</v>
      </c>
      <c r="F24051" s="39" t="str">
        <f>F24050</f>
        <v xml:space="preserve">SAN JOSÉ                                          </v>
      </c>
      <c r="G24051" s="39" t="s">
        <v>10656</v>
      </c>
      <c r="H24051" s="20">
        <f>SUBTOTAL(9,H24049:H24050)</f>
        <v>20038571</v>
      </c>
      <c r="I24051" s="20">
        <f>SUBTOTAL(9,I24049:I24050)</f>
        <v>20038571</v>
      </c>
      <c r="J24051" s="42">
        <f>+I24051/H24051</f>
        <v>1</v>
      </c>
      <c r="K24051" s="20">
        <f>SUBTOTAL(9,K24049:K24050)</f>
        <v>0</v>
      </c>
      <c r="L24051" s="20">
        <f>SUBTOTAL(9,L24049:L24050)</f>
        <v>0</v>
      </c>
      <c r="M24051" s="7" t="str">
        <f>IFERROR((L24051/K24051),"N.A")</f>
        <v>N.A</v>
      </c>
    </row>
    <row r="24052" spans="1:13" s="14" customFormat="1" outlineLevel="2" x14ac:dyDescent="0.25">
      <c r="A24052" s="34"/>
      <c r="B24052" s="44" t="s">
        <v>6038</v>
      </c>
      <c r="C24052" s="31" t="s">
        <v>5042</v>
      </c>
      <c r="D24052" s="14" t="s">
        <v>2195</v>
      </c>
      <c r="E24052" s="14" t="s">
        <v>2211</v>
      </c>
      <c r="F24052" s="14" t="s">
        <v>2212</v>
      </c>
      <c r="G24052" s="14" t="s">
        <v>5862</v>
      </c>
      <c r="H24052" s="20">
        <v>2728800</v>
      </c>
      <c r="I24052" s="20">
        <v>2728800</v>
      </c>
      <c r="J24052" s="21">
        <f>IFERROR((I24052/H24052),0)</f>
        <v>1</v>
      </c>
      <c r="K24052" s="20"/>
      <c r="L24052" s="20"/>
      <c r="M24052" s="22"/>
    </row>
    <row r="24053" spans="1:13" s="14" customFormat="1" outlineLevel="2" x14ac:dyDescent="0.25">
      <c r="A24053" s="34"/>
      <c r="B24053" s="44" t="s">
        <v>6038</v>
      </c>
      <c r="C24053" s="31" t="s">
        <v>5042</v>
      </c>
      <c r="D24053" s="14" t="s">
        <v>2195</v>
      </c>
      <c r="E24053" s="14" t="s">
        <v>2211</v>
      </c>
      <c r="F24053" s="14" t="s">
        <v>2212</v>
      </c>
      <c r="G24053" s="14" t="s">
        <v>6109</v>
      </c>
      <c r="H24053" s="20">
        <v>18252987</v>
      </c>
      <c r="I24053" s="20">
        <v>18252987</v>
      </c>
      <c r="J24053" s="21">
        <f>IFERROR((I24053/H24053),0)</f>
        <v>1</v>
      </c>
      <c r="K24053" s="20"/>
      <c r="L24053" s="20"/>
      <c r="M24053" s="22"/>
    </row>
    <row r="24054" spans="1:13" s="14" customFormat="1" outlineLevel="1" x14ac:dyDescent="0.25">
      <c r="A24054" s="34"/>
      <c r="B24054" s="46" t="s">
        <v>10342</v>
      </c>
      <c r="C24054" s="40" t="str">
        <f>C24053</f>
        <v>ASIGNACIONES DIRECTAS (20% DEL SGR)</v>
      </c>
      <c r="D24054" s="39" t="str">
        <f>D24053</f>
        <v xml:space="preserve">CALDAS                                            </v>
      </c>
      <c r="E24054" s="39" t="str">
        <f>E24053</f>
        <v>17662</v>
      </c>
      <c r="F24054" s="39" t="str">
        <f>F24053</f>
        <v xml:space="preserve">SAMANÁ                                            </v>
      </c>
      <c r="G24054" s="39" t="s">
        <v>10656</v>
      </c>
      <c r="H24054" s="20">
        <f>SUBTOTAL(9,H24052:H24053)</f>
        <v>20981787</v>
      </c>
      <c r="I24054" s="20">
        <f>SUBTOTAL(9,I24052:I24053)</f>
        <v>20981787</v>
      </c>
      <c r="J24054" s="42">
        <f>+I24054/H24054</f>
        <v>1</v>
      </c>
      <c r="K24054" s="20">
        <f>SUBTOTAL(9,K24052:K24053)</f>
        <v>0</v>
      </c>
      <c r="L24054" s="20">
        <f>SUBTOTAL(9,L24052:L24053)</f>
        <v>0</v>
      </c>
      <c r="M24054" s="7" t="str">
        <f>IFERROR((L24054/K24054),"N.A")</f>
        <v>N.A</v>
      </c>
    </row>
    <row r="24055" spans="1:13" s="14" customFormat="1" outlineLevel="2" x14ac:dyDescent="0.25">
      <c r="A24055" s="34"/>
      <c r="B24055" s="44" t="s">
        <v>5566</v>
      </c>
      <c r="C24055" s="31" t="s">
        <v>5042</v>
      </c>
      <c r="D24055" s="14" t="s">
        <v>2195</v>
      </c>
      <c r="E24055" s="14" t="s">
        <v>2214</v>
      </c>
      <c r="F24055" s="14" t="s">
        <v>1267</v>
      </c>
      <c r="G24055" s="14" t="s">
        <v>16</v>
      </c>
      <c r="H24055" s="15">
        <v>1845914</v>
      </c>
      <c r="I24055" s="15">
        <v>1845914.0000000002</v>
      </c>
      <c r="J24055" s="16">
        <f>IFERROR((I24055/H24055),0)</f>
        <v>1.0000000000000002</v>
      </c>
      <c r="K24055" s="15">
        <v>1359177</v>
      </c>
      <c r="L24055" s="15">
        <v>1845914.0000000002</v>
      </c>
      <c r="M24055" s="17">
        <f>L24055/K24055</f>
        <v>1.3581115631003176</v>
      </c>
    </row>
    <row r="24056" spans="1:13" s="14" customFormat="1" outlineLevel="2" x14ac:dyDescent="0.25">
      <c r="A24056" s="34"/>
      <c r="B24056" s="44" t="s">
        <v>5566</v>
      </c>
      <c r="C24056" s="31" t="s">
        <v>5042</v>
      </c>
      <c r="D24056" s="14" t="s">
        <v>2195</v>
      </c>
      <c r="E24056" s="14" t="s">
        <v>2214</v>
      </c>
      <c r="F24056" s="14" t="s">
        <v>1267</v>
      </c>
      <c r="G24056" s="14" t="s">
        <v>5855</v>
      </c>
      <c r="H24056" s="20">
        <v>751344</v>
      </c>
      <c r="I24056" s="20">
        <v>751344</v>
      </c>
      <c r="J24056" s="21">
        <f>IFERROR((I24056/H24056),0)</f>
        <v>1</v>
      </c>
      <c r="K24056" s="20"/>
      <c r="L24056" s="20"/>
      <c r="M24056" s="22"/>
    </row>
    <row r="24057" spans="1:13" s="14" customFormat="1" outlineLevel="2" x14ac:dyDescent="0.25">
      <c r="A24057" s="34"/>
      <c r="B24057" s="44" t="s">
        <v>5566</v>
      </c>
      <c r="C24057" s="31" t="s">
        <v>5042</v>
      </c>
      <c r="D24057" s="14" t="s">
        <v>2195</v>
      </c>
      <c r="E24057" s="14" t="s">
        <v>2214</v>
      </c>
      <c r="F24057" s="14" t="s">
        <v>1267</v>
      </c>
      <c r="G24057" s="14" t="s">
        <v>5862</v>
      </c>
      <c r="H24057" s="20">
        <v>961080</v>
      </c>
      <c r="I24057" s="20">
        <v>961080</v>
      </c>
      <c r="J24057" s="21">
        <f>IFERROR((I24057/H24057),0)</f>
        <v>1</v>
      </c>
      <c r="K24057" s="20"/>
      <c r="L24057" s="20"/>
      <c r="M24057" s="22"/>
    </row>
    <row r="24058" spans="1:13" s="14" customFormat="1" outlineLevel="2" x14ac:dyDescent="0.25">
      <c r="A24058" s="34"/>
      <c r="B24058" s="44" t="s">
        <v>5566</v>
      </c>
      <c r="C24058" s="31" t="s">
        <v>5042</v>
      </c>
      <c r="D24058" s="14" t="s">
        <v>2195</v>
      </c>
      <c r="E24058" s="14" t="s">
        <v>2214</v>
      </c>
      <c r="F24058" s="14" t="s">
        <v>1267</v>
      </c>
      <c r="G24058" s="14" t="s">
        <v>6109</v>
      </c>
      <c r="H24058" s="20">
        <v>6399476</v>
      </c>
      <c r="I24058" s="20">
        <v>6399476</v>
      </c>
      <c r="J24058" s="21">
        <f>IFERROR((I24058/H24058),0)</f>
        <v>1</v>
      </c>
      <c r="K24058" s="20"/>
      <c r="L24058" s="20"/>
      <c r="M24058" s="22"/>
    </row>
    <row r="24059" spans="1:13" s="14" customFormat="1" outlineLevel="2" x14ac:dyDescent="0.25">
      <c r="A24059" s="34"/>
      <c r="B24059" s="44" t="s">
        <v>5566</v>
      </c>
      <c r="C24059" s="31" t="s">
        <v>5042</v>
      </c>
      <c r="D24059" s="14" t="s">
        <v>2195</v>
      </c>
      <c r="E24059" s="14" t="s">
        <v>2214</v>
      </c>
      <c r="F24059" s="14" t="s">
        <v>1267</v>
      </c>
      <c r="G24059" s="14" t="s">
        <v>6481</v>
      </c>
      <c r="H24059" s="20">
        <v>11</v>
      </c>
      <c r="I24059" s="20">
        <v>11</v>
      </c>
      <c r="J24059" s="21">
        <f>IFERROR((I24059/H24059),0)</f>
        <v>1</v>
      </c>
      <c r="K24059" s="20"/>
      <c r="L24059" s="20"/>
      <c r="M24059" s="22"/>
    </row>
    <row r="24060" spans="1:13" s="14" customFormat="1" outlineLevel="2" x14ac:dyDescent="0.25">
      <c r="A24060" s="34"/>
      <c r="B24060" s="44" t="s">
        <v>5566</v>
      </c>
      <c r="C24060" s="31" t="s">
        <v>5042</v>
      </c>
      <c r="D24060" s="14" t="s">
        <v>5027</v>
      </c>
      <c r="E24060" s="14" t="s">
        <v>2214</v>
      </c>
      <c r="F24060" s="14" t="s">
        <v>1267</v>
      </c>
      <c r="G24060" s="14" t="s">
        <v>6485</v>
      </c>
      <c r="H24060" s="20">
        <v>6149392</v>
      </c>
      <c r="I24060" s="20">
        <v>6149392</v>
      </c>
      <c r="J24060" s="21">
        <f>IFERROR((I24060/H24060),0)</f>
        <v>1</v>
      </c>
      <c r="K24060" s="25"/>
      <c r="L24060" s="25"/>
      <c r="M24060" s="22"/>
    </row>
    <row r="24061" spans="1:13" s="14" customFormat="1" outlineLevel="2" x14ac:dyDescent="0.25">
      <c r="A24061" s="34"/>
      <c r="B24061" s="44" t="s">
        <v>5566</v>
      </c>
      <c r="C24061" s="31" t="s">
        <v>5042</v>
      </c>
      <c r="D24061" s="14" t="s">
        <v>2195</v>
      </c>
      <c r="E24061" s="14" t="s">
        <v>2214</v>
      </c>
      <c r="F24061" s="14" t="s">
        <v>1267</v>
      </c>
      <c r="G24061" s="14" t="s">
        <v>6492</v>
      </c>
      <c r="H24061" s="20">
        <v>306386</v>
      </c>
      <c r="I24061" s="20">
        <v>306386</v>
      </c>
      <c r="J24061" s="21">
        <f>IFERROR((I24061/H24061),0)</f>
        <v>1</v>
      </c>
      <c r="K24061" s="20"/>
      <c r="L24061" s="20"/>
      <c r="M24061" s="22"/>
    </row>
    <row r="24062" spans="1:13" s="14" customFormat="1" outlineLevel="2" x14ac:dyDescent="0.25">
      <c r="A24062" s="34"/>
      <c r="B24062" s="44" t="s">
        <v>5566</v>
      </c>
      <c r="C24062" s="31" t="s">
        <v>5042</v>
      </c>
      <c r="D24062" s="14" t="s">
        <v>2195</v>
      </c>
      <c r="E24062" s="14" t="s">
        <v>2214</v>
      </c>
      <c r="F24062" s="14" t="s">
        <v>1267</v>
      </c>
      <c r="G24062" s="14" t="s">
        <v>6493</v>
      </c>
      <c r="H24062" s="20">
        <v>-369183</v>
      </c>
      <c r="I24062" s="20"/>
      <c r="J24062" s="21">
        <f>IFERROR((I24062/H24062),0)</f>
        <v>0</v>
      </c>
      <c r="K24062" s="20"/>
      <c r="L24062" s="20"/>
      <c r="M24062" s="22"/>
    </row>
    <row r="24063" spans="1:13" s="14" customFormat="1" outlineLevel="1" x14ac:dyDescent="0.25">
      <c r="A24063" s="34"/>
      <c r="B24063" s="46" t="s">
        <v>10343</v>
      </c>
      <c r="C24063" s="40" t="str">
        <f>C24062</f>
        <v>ASIGNACIONES DIRECTAS (20% DEL SGR)</v>
      </c>
      <c r="D24063" s="39" t="str">
        <f>D24062</f>
        <v xml:space="preserve">CALDAS                                            </v>
      </c>
      <c r="E24063" s="39" t="str">
        <f>E24062</f>
        <v>17653</v>
      </c>
      <c r="F24063" s="39" t="str">
        <f>F24062</f>
        <v xml:space="preserve">SALAMINA                                          </v>
      </c>
      <c r="G24063" s="39" t="s">
        <v>10656</v>
      </c>
      <c r="H24063" s="20">
        <f>SUBTOTAL(9,H24055:H24062)</f>
        <v>16044420</v>
      </c>
      <c r="I24063" s="20">
        <f>SUBTOTAL(9,I24055:I24062)</f>
        <v>16413603</v>
      </c>
      <c r="J24063" s="42">
        <f>+I24063/H24063</f>
        <v>1.023010055832495</v>
      </c>
      <c r="K24063" s="20">
        <f>SUBTOTAL(9,K24055:K24062)</f>
        <v>1359177</v>
      </c>
      <c r="L24063" s="20">
        <f>SUBTOTAL(9,L24055:L24062)</f>
        <v>1845914.0000000002</v>
      </c>
      <c r="M24063" s="7">
        <f>IFERROR((L24063/K24063),"N.A")</f>
        <v>1.3581115631003176</v>
      </c>
    </row>
    <row r="24064" spans="1:13" s="14" customFormat="1" outlineLevel="2" x14ac:dyDescent="0.25">
      <c r="A24064" s="34"/>
      <c r="B24064" s="44" t="s">
        <v>6039</v>
      </c>
      <c r="C24064" s="31" t="s">
        <v>5042</v>
      </c>
      <c r="D24064" s="14" t="s">
        <v>2195</v>
      </c>
      <c r="E24064" s="14" t="s">
        <v>2216</v>
      </c>
      <c r="F24064" s="14" t="s">
        <v>789</v>
      </c>
      <c r="G24064" s="14" t="s">
        <v>5862</v>
      </c>
      <c r="H24064" s="20">
        <v>109539</v>
      </c>
      <c r="I24064" s="20">
        <v>109539</v>
      </c>
      <c r="J24064" s="21">
        <f>IFERROR((I24064/H24064),0)</f>
        <v>1</v>
      </c>
      <c r="K24064" s="20"/>
      <c r="L24064" s="20"/>
      <c r="M24064" s="22"/>
    </row>
    <row r="24065" spans="1:13" s="14" customFormat="1" outlineLevel="2" x14ac:dyDescent="0.25">
      <c r="A24065" s="34"/>
      <c r="B24065" s="44" t="s">
        <v>6039</v>
      </c>
      <c r="C24065" s="31" t="s">
        <v>5042</v>
      </c>
      <c r="D24065" s="14" t="s">
        <v>2195</v>
      </c>
      <c r="E24065" s="14" t="s">
        <v>2216</v>
      </c>
      <c r="F24065" s="14" t="s">
        <v>789</v>
      </c>
      <c r="G24065" s="14" t="s">
        <v>6109</v>
      </c>
      <c r="H24065" s="20">
        <v>732680</v>
      </c>
      <c r="I24065" s="20">
        <v>732680</v>
      </c>
      <c r="J24065" s="21">
        <f>IFERROR((I24065/H24065),0)</f>
        <v>1</v>
      </c>
      <c r="K24065" s="20"/>
      <c r="L24065" s="20"/>
      <c r="M24065" s="22"/>
    </row>
    <row r="24066" spans="1:13" s="14" customFormat="1" outlineLevel="1" x14ac:dyDescent="0.25">
      <c r="A24066" s="34"/>
      <c r="B24066" s="46" t="s">
        <v>10344</v>
      </c>
      <c r="C24066" s="40" t="str">
        <f>C24065</f>
        <v>ASIGNACIONES DIRECTAS (20% DEL SGR)</v>
      </c>
      <c r="D24066" s="39" t="str">
        <f>D24065</f>
        <v xml:space="preserve">CALDAS                                            </v>
      </c>
      <c r="E24066" s="39" t="str">
        <f>E24065</f>
        <v>17616</v>
      </c>
      <c r="F24066" s="39" t="str">
        <f>F24065</f>
        <v xml:space="preserve">RISARALDA                                         </v>
      </c>
      <c r="G24066" s="39" t="s">
        <v>10656</v>
      </c>
      <c r="H24066" s="20">
        <f>SUBTOTAL(9,H24064:H24065)</f>
        <v>842219</v>
      </c>
      <c r="I24066" s="20">
        <f>SUBTOTAL(9,I24064:I24065)</f>
        <v>842219</v>
      </c>
      <c r="J24066" s="42">
        <f>+I24066/H24066</f>
        <v>1</v>
      </c>
      <c r="K24066" s="20">
        <f>SUBTOTAL(9,K24064:K24065)</f>
        <v>0</v>
      </c>
      <c r="L24066" s="20">
        <f>SUBTOTAL(9,L24064:L24065)</f>
        <v>0</v>
      </c>
      <c r="M24066" s="7" t="str">
        <f>IFERROR((L24066/K24066),"N.A")</f>
        <v>N.A</v>
      </c>
    </row>
    <row r="24067" spans="1:13" s="14" customFormat="1" outlineLevel="2" x14ac:dyDescent="0.25">
      <c r="A24067" s="34"/>
      <c r="B24067" s="44" t="s">
        <v>5567</v>
      </c>
      <c r="C24067" s="31" t="s">
        <v>5042</v>
      </c>
      <c r="D24067" s="14" t="s">
        <v>2195</v>
      </c>
      <c r="E24067" s="14" t="s">
        <v>2218</v>
      </c>
      <c r="F24067" s="14" t="s">
        <v>1497</v>
      </c>
      <c r="G24067" s="14" t="s">
        <v>16</v>
      </c>
      <c r="H24067" s="15">
        <v>36996154</v>
      </c>
      <c r="I24067" s="15">
        <v>4238862.2200000007</v>
      </c>
      <c r="J24067" s="16">
        <f>IFERROR((I24067/H24067),0)</f>
        <v>0.11457575346886059</v>
      </c>
      <c r="K24067" s="15">
        <v>26768794</v>
      </c>
      <c r="L24067" s="15">
        <v>4238862.2200000007</v>
      </c>
      <c r="M24067" s="17">
        <f>L24067/K24067</f>
        <v>0.15835088498943958</v>
      </c>
    </row>
    <row r="24068" spans="1:13" s="14" customFormat="1" outlineLevel="2" x14ac:dyDescent="0.25">
      <c r="A24068" s="34"/>
      <c r="B24068" s="44" t="s">
        <v>5567</v>
      </c>
      <c r="C24068" s="31" t="s">
        <v>5042</v>
      </c>
      <c r="D24068" s="14" t="s">
        <v>2195</v>
      </c>
      <c r="E24068" s="14" t="s">
        <v>2218</v>
      </c>
      <c r="F24068" s="14" t="s">
        <v>1497</v>
      </c>
      <c r="G24068" s="14" t="s">
        <v>5862</v>
      </c>
      <c r="H24068" s="20">
        <v>40868033</v>
      </c>
      <c r="I24068" s="20">
        <v>40868033</v>
      </c>
      <c r="J24068" s="21">
        <f>IFERROR((I24068/H24068),0)</f>
        <v>1</v>
      </c>
      <c r="K24068" s="20"/>
      <c r="L24068" s="20"/>
      <c r="M24068" s="22"/>
    </row>
    <row r="24069" spans="1:13" s="14" customFormat="1" outlineLevel="2" x14ac:dyDescent="0.25">
      <c r="A24069" s="34"/>
      <c r="B24069" s="44" t="s">
        <v>5567</v>
      </c>
      <c r="C24069" s="31" t="s">
        <v>5042</v>
      </c>
      <c r="D24069" s="14" t="s">
        <v>2195</v>
      </c>
      <c r="E24069" s="14" t="s">
        <v>2218</v>
      </c>
      <c r="F24069" s="14" t="s">
        <v>1497</v>
      </c>
      <c r="G24069" s="14" t="s">
        <v>6109</v>
      </c>
      <c r="H24069" s="20">
        <v>67153042</v>
      </c>
      <c r="I24069" s="20">
        <v>67153042</v>
      </c>
      <c r="J24069" s="21">
        <f>IFERROR((I24069/H24069),0)</f>
        <v>1</v>
      </c>
      <c r="K24069" s="20"/>
      <c r="L24069" s="20"/>
      <c r="M24069" s="22"/>
    </row>
    <row r="24070" spans="1:13" s="14" customFormat="1" outlineLevel="2" x14ac:dyDescent="0.25">
      <c r="A24070" s="34"/>
      <c r="B24070" s="44" t="s">
        <v>5567</v>
      </c>
      <c r="C24070" s="31" t="s">
        <v>5042</v>
      </c>
      <c r="D24070" s="14" t="s">
        <v>2195</v>
      </c>
      <c r="E24070" s="14" t="s">
        <v>2218</v>
      </c>
      <c r="F24070" s="14" t="s">
        <v>1497</v>
      </c>
      <c r="G24070" s="14" t="s">
        <v>6481</v>
      </c>
      <c r="H24070" s="20">
        <v>229</v>
      </c>
      <c r="I24070" s="20">
        <v>229</v>
      </c>
      <c r="J24070" s="21">
        <f>IFERROR((I24070/H24070),0)</f>
        <v>1</v>
      </c>
      <c r="K24070" s="20"/>
      <c r="L24070" s="20"/>
      <c r="M24070" s="22"/>
    </row>
    <row r="24071" spans="1:13" s="14" customFormat="1" outlineLevel="2" x14ac:dyDescent="0.25">
      <c r="A24071" s="34"/>
      <c r="B24071" s="44" t="s">
        <v>5567</v>
      </c>
      <c r="C24071" s="31" t="s">
        <v>5042</v>
      </c>
      <c r="D24071" s="14" t="s">
        <v>5027</v>
      </c>
      <c r="E24071" s="14" t="s">
        <v>2218</v>
      </c>
      <c r="F24071" s="14" t="s">
        <v>1497</v>
      </c>
      <c r="G24071" s="14" t="s">
        <v>6485</v>
      </c>
      <c r="H24071" s="20">
        <v>2423497</v>
      </c>
      <c r="I24071" s="20">
        <v>2423497</v>
      </c>
      <c r="J24071" s="21">
        <f>IFERROR((I24071/H24071),0)</f>
        <v>1</v>
      </c>
      <c r="K24071" s="25"/>
      <c r="L24071" s="25"/>
      <c r="M24071" s="22"/>
    </row>
    <row r="24072" spans="1:13" s="14" customFormat="1" outlineLevel="2" x14ac:dyDescent="0.25">
      <c r="A24072" s="34"/>
      <c r="B24072" s="44" t="s">
        <v>5567</v>
      </c>
      <c r="C24072" s="31" t="s">
        <v>5042</v>
      </c>
      <c r="D24072" s="14" t="s">
        <v>2195</v>
      </c>
      <c r="E24072" s="14" t="s">
        <v>2218</v>
      </c>
      <c r="F24072" s="14" t="s">
        <v>1497</v>
      </c>
      <c r="G24072" s="14" t="s">
        <v>6492</v>
      </c>
      <c r="H24072" s="20">
        <v>5866983</v>
      </c>
      <c r="I24072" s="20">
        <v>5866983</v>
      </c>
      <c r="J24072" s="21">
        <f>IFERROR((I24072/H24072),0)</f>
        <v>1</v>
      </c>
      <c r="K24072" s="20"/>
      <c r="L24072" s="20"/>
      <c r="M24072" s="22"/>
    </row>
    <row r="24073" spans="1:13" s="14" customFormat="1" outlineLevel="2" x14ac:dyDescent="0.25">
      <c r="A24073" s="34"/>
      <c r="B24073" s="44" t="s">
        <v>5567</v>
      </c>
      <c r="C24073" s="31" t="s">
        <v>5042</v>
      </c>
      <c r="D24073" s="14" t="s">
        <v>2195</v>
      </c>
      <c r="E24073" s="14" t="s">
        <v>2218</v>
      </c>
      <c r="F24073" s="14" t="s">
        <v>1497</v>
      </c>
      <c r="G24073" s="14" t="s">
        <v>6493</v>
      </c>
      <c r="H24073" s="20">
        <v>-7399231</v>
      </c>
      <c r="I24073" s="20"/>
      <c r="J24073" s="21">
        <f>IFERROR((I24073/H24073),0)</f>
        <v>0</v>
      </c>
      <c r="K24073" s="20"/>
      <c r="L24073" s="20"/>
      <c r="M24073" s="22"/>
    </row>
    <row r="24074" spans="1:13" s="14" customFormat="1" outlineLevel="1" x14ac:dyDescent="0.25">
      <c r="A24074" s="34"/>
      <c r="B24074" s="46" t="s">
        <v>10345</v>
      </c>
      <c r="C24074" s="40" t="str">
        <f>C24073</f>
        <v>ASIGNACIONES DIRECTAS (20% DEL SGR)</v>
      </c>
      <c r="D24074" s="39" t="str">
        <f>D24073</f>
        <v xml:space="preserve">CALDAS                                            </v>
      </c>
      <c r="E24074" s="39" t="str">
        <f>E24073</f>
        <v>17614</v>
      </c>
      <c r="F24074" s="39" t="str">
        <f>F24073</f>
        <v xml:space="preserve">RIOSUCIO                                          </v>
      </c>
      <c r="G24074" s="39" t="s">
        <v>10656</v>
      </c>
      <c r="H24074" s="20">
        <f>SUBTOTAL(9,H24067:H24073)</f>
        <v>145908707</v>
      </c>
      <c r="I24074" s="20">
        <f>SUBTOTAL(9,I24067:I24073)</f>
        <v>120550646.22</v>
      </c>
      <c r="J24074" s="42">
        <f>+I24074/H24074</f>
        <v>0.82620597974321019</v>
      </c>
      <c r="K24074" s="20">
        <f>SUBTOTAL(9,K24067:K24073)</f>
        <v>26768794</v>
      </c>
      <c r="L24074" s="20">
        <f>SUBTOTAL(9,L24067:L24073)</f>
        <v>4238862.2200000007</v>
      </c>
      <c r="M24074" s="7">
        <f>IFERROR((L24074/K24074),"N.A")</f>
        <v>0.15835088498943958</v>
      </c>
    </row>
    <row r="24075" spans="1:13" s="14" customFormat="1" outlineLevel="2" x14ac:dyDescent="0.25">
      <c r="A24075" s="34"/>
      <c r="B24075" s="44" t="s">
        <v>5568</v>
      </c>
      <c r="C24075" s="31" t="s">
        <v>5042</v>
      </c>
      <c r="D24075" s="14" t="s">
        <v>2195</v>
      </c>
      <c r="E24075" s="14" t="s">
        <v>2220</v>
      </c>
      <c r="F24075" s="14" t="s">
        <v>2221</v>
      </c>
      <c r="G24075" s="14" t="s">
        <v>16</v>
      </c>
      <c r="H24075" s="15">
        <v>13403950</v>
      </c>
      <c r="I24075" s="15">
        <v>0</v>
      </c>
      <c r="J24075" s="16">
        <f>IFERROR((I24075/H24075),0)</f>
        <v>0</v>
      </c>
      <c r="K24075" s="15">
        <v>9691309</v>
      </c>
      <c r="L24075" s="15">
        <v>0</v>
      </c>
      <c r="M24075" s="17">
        <f>L24075/K24075</f>
        <v>0</v>
      </c>
    </row>
    <row r="24076" spans="1:13" s="14" customFormat="1" outlineLevel="2" x14ac:dyDescent="0.25">
      <c r="A24076" s="34"/>
      <c r="B24076" s="44" t="s">
        <v>5568</v>
      </c>
      <c r="C24076" s="31" t="s">
        <v>5042</v>
      </c>
      <c r="D24076" s="14" t="s">
        <v>2195</v>
      </c>
      <c r="E24076" s="14" t="s">
        <v>2220</v>
      </c>
      <c r="F24076" s="14" t="s">
        <v>2221</v>
      </c>
      <c r="G24076" s="14" t="s">
        <v>5862</v>
      </c>
      <c r="H24076" s="20">
        <v>2044016</v>
      </c>
      <c r="I24076" s="20">
        <v>2044016</v>
      </c>
      <c r="J24076" s="21">
        <f>IFERROR((I24076/H24076),0)</f>
        <v>1</v>
      </c>
      <c r="K24076" s="20"/>
      <c r="L24076" s="20"/>
      <c r="M24076" s="22"/>
    </row>
    <row r="24077" spans="1:13" s="14" customFormat="1" outlineLevel="2" x14ac:dyDescent="0.25">
      <c r="A24077" s="34"/>
      <c r="B24077" s="44" t="s">
        <v>5568</v>
      </c>
      <c r="C24077" s="31" t="s">
        <v>5042</v>
      </c>
      <c r="D24077" s="14" t="s">
        <v>2195</v>
      </c>
      <c r="E24077" s="14" t="s">
        <v>2220</v>
      </c>
      <c r="F24077" s="14" t="s">
        <v>2221</v>
      </c>
      <c r="G24077" s="14" t="s">
        <v>6109</v>
      </c>
      <c r="H24077" s="20">
        <v>18928155</v>
      </c>
      <c r="I24077" s="20">
        <v>18928155</v>
      </c>
      <c r="J24077" s="21">
        <f>IFERROR((I24077/H24077),0)</f>
        <v>1</v>
      </c>
      <c r="K24077" s="20"/>
      <c r="L24077" s="20"/>
      <c r="M24077" s="22"/>
    </row>
    <row r="24078" spans="1:13" s="14" customFormat="1" outlineLevel="2" x14ac:dyDescent="0.25">
      <c r="A24078" s="34"/>
      <c r="B24078" s="44" t="s">
        <v>5568</v>
      </c>
      <c r="C24078" s="31" t="s">
        <v>5042</v>
      </c>
      <c r="D24078" s="14" t="s">
        <v>2195</v>
      </c>
      <c r="E24078" s="14" t="s">
        <v>2220</v>
      </c>
      <c r="F24078" s="14" t="s">
        <v>2221</v>
      </c>
      <c r="G24078" s="14" t="s">
        <v>6481</v>
      </c>
      <c r="H24078" s="20">
        <v>83</v>
      </c>
      <c r="I24078" s="20">
        <v>83</v>
      </c>
      <c r="J24078" s="21">
        <f>IFERROR((I24078/H24078),0)</f>
        <v>1</v>
      </c>
      <c r="K24078" s="20"/>
      <c r="L24078" s="20"/>
      <c r="M24078" s="22"/>
    </row>
    <row r="24079" spans="1:13" s="14" customFormat="1" outlineLevel="2" x14ac:dyDescent="0.25">
      <c r="A24079" s="34"/>
      <c r="B24079" s="44" t="s">
        <v>5568</v>
      </c>
      <c r="C24079" s="31" t="s">
        <v>5042</v>
      </c>
      <c r="D24079" s="14" t="s">
        <v>2195</v>
      </c>
      <c r="E24079" s="14" t="s">
        <v>2220</v>
      </c>
      <c r="F24079" s="14" t="s">
        <v>2221</v>
      </c>
      <c r="G24079" s="14" t="s">
        <v>6491</v>
      </c>
      <c r="H24079" s="20">
        <v>3423129</v>
      </c>
      <c r="I24079" s="20">
        <v>3423129</v>
      </c>
      <c r="J24079" s="21">
        <f>IFERROR((I24079/H24079),0)</f>
        <v>1</v>
      </c>
      <c r="K24079" s="20"/>
      <c r="L24079" s="20"/>
      <c r="M24079" s="22"/>
    </row>
    <row r="24080" spans="1:13" s="14" customFormat="1" outlineLevel="2" x14ac:dyDescent="0.25">
      <c r="A24080" s="34"/>
      <c r="B24080" s="44" t="s">
        <v>5568</v>
      </c>
      <c r="C24080" s="31" t="s">
        <v>5042</v>
      </c>
      <c r="D24080" s="14" t="s">
        <v>2195</v>
      </c>
      <c r="E24080" s="14" t="s">
        <v>2220</v>
      </c>
      <c r="F24080" s="14" t="s">
        <v>2221</v>
      </c>
      <c r="G24080" s="14" t="s">
        <v>6492</v>
      </c>
      <c r="H24080" s="20">
        <v>2121472</v>
      </c>
      <c r="I24080" s="20">
        <v>2121472</v>
      </c>
      <c r="J24080" s="21">
        <f>IFERROR((I24080/H24080),0)</f>
        <v>1</v>
      </c>
      <c r="K24080" s="20"/>
      <c r="L24080" s="20"/>
      <c r="M24080" s="22"/>
    </row>
    <row r="24081" spans="1:13" s="14" customFormat="1" outlineLevel="2" x14ac:dyDescent="0.25">
      <c r="A24081" s="34"/>
      <c r="B24081" s="44" t="s">
        <v>5568</v>
      </c>
      <c r="C24081" s="31" t="s">
        <v>5042</v>
      </c>
      <c r="D24081" s="14" t="s">
        <v>2195</v>
      </c>
      <c r="E24081" s="14" t="s">
        <v>2220</v>
      </c>
      <c r="F24081" s="14" t="s">
        <v>2221</v>
      </c>
      <c r="G24081" s="14" t="s">
        <v>6493</v>
      </c>
      <c r="H24081" s="20">
        <v>-2680790</v>
      </c>
      <c r="I24081" s="20"/>
      <c r="J24081" s="21">
        <f>IFERROR((I24081/H24081),0)</f>
        <v>0</v>
      </c>
      <c r="K24081" s="20"/>
      <c r="L24081" s="20"/>
      <c r="M24081" s="22"/>
    </row>
    <row r="24082" spans="1:13" s="14" customFormat="1" outlineLevel="1" x14ac:dyDescent="0.25">
      <c r="A24082" s="34"/>
      <c r="B24082" s="46" t="s">
        <v>10346</v>
      </c>
      <c r="C24082" s="40" t="str">
        <f>C24081</f>
        <v>ASIGNACIONES DIRECTAS (20% DEL SGR)</v>
      </c>
      <c r="D24082" s="39" t="str">
        <f>D24081</f>
        <v xml:space="preserve">CALDAS                                            </v>
      </c>
      <c r="E24082" s="39" t="str">
        <f>E24081</f>
        <v>17541</v>
      </c>
      <c r="F24082" s="39" t="str">
        <f>F24081</f>
        <v xml:space="preserve">PENSILVANIA                                       </v>
      </c>
      <c r="G24082" s="39" t="s">
        <v>10656</v>
      </c>
      <c r="H24082" s="20">
        <f>SUBTOTAL(9,H24075:H24081)</f>
        <v>37240015</v>
      </c>
      <c r="I24082" s="20">
        <f>SUBTOTAL(9,I24075:I24081)</f>
        <v>26516855</v>
      </c>
      <c r="J24082" s="42">
        <f>+I24082/H24082</f>
        <v>0.71205274756199755</v>
      </c>
      <c r="K24082" s="20">
        <f>SUBTOTAL(9,K24075:K24081)</f>
        <v>9691309</v>
      </c>
      <c r="L24082" s="20">
        <f>SUBTOTAL(9,L24075:L24081)</f>
        <v>0</v>
      </c>
      <c r="M24082" s="7">
        <f>IFERROR((L24082/K24082),"N.A")</f>
        <v>0</v>
      </c>
    </row>
    <row r="24083" spans="1:13" s="14" customFormat="1" outlineLevel="2" x14ac:dyDescent="0.25">
      <c r="A24083" s="34"/>
      <c r="B24083" s="44" t="s">
        <v>5569</v>
      </c>
      <c r="C24083" s="31" t="s">
        <v>5042</v>
      </c>
      <c r="D24083" s="14" t="s">
        <v>2195</v>
      </c>
      <c r="E24083" s="14" t="s">
        <v>2223</v>
      </c>
      <c r="F24083" s="14" t="s">
        <v>1416</v>
      </c>
      <c r="G24083" s="14" t="s">
        <v>16</v>
      </c>
      <c r="H24083" s="15">
        <v>210241344</v>
      </c>
      <c r="I24083" s="15">
        <v>50014.21</v>
      </c>
      <c r="J24083" s="16">
        <f>IFERROR((I24083/H24083),0)</f>
        <v>2.3788950854499865E-4</v>
      </c>
      <c r="K24083" s="15">
        <v>152087259</v>
      </c>
      <c r="L24083" s="15">
        <v>50014.21</v>
      </c>
      <c r="M24083" s="17">
        <f>L24083/K24083</f>
        <v>3.2885207037625683E-4</v>
      </c>
    </row>
    <row r="24084" spans="1:13" s="14" customFormat="1" outlineLevel="2" x14ac:dyDescent="0.25">
      <c r="A24084" s="34"/>
      <c r="B24084" s="44" t="s">
        <v>5569</v>
      </c>
      <c r="C24084" s="31" t="s">
        <v>5042</v>
      </c>
      <c r="D24084" s="14" t="s">
        <v>2195</v>
      </c>
      <c r="E24084" s="14" t="s">
        <v>2223</v>
      </c>
      <c r="F24084" s="14" t="s">
        <v>1416</v>
      </c>
      <c r="G24084" s="14" t="s">
        <v>5862</v>
      </c>
      <c r="H24084" s="20">
        <v>92610924</v>
      </c>
      <c r="I24084" s="20">
        <v>92610924</v>
      </c>
      <c r="J24084" s="21">
        <f>IFERROR((I24084/H24084),0)</f>
        <v>1</v>
      </c>
      <c r="K24084" s="20"/>
      <c r="L24084" s="20"/>
      <c r="M24084" s="22"/>
    </row>
    <row r="24085" spans="1:13" s="14" customFormat="1" outlineLevel="2" x14ac:dyDescent="0.25">
      <c r="A24085" s="34"/>
      <c r="B24085" s="44" t="s">
        <v>5569</v>
      </c>
      <c r="C24085" s="31" t="s">
        <v>5042</v>
      </c>
      <c r="D24085" s="14" t="s">
        <v>2195</v>
      </c>
      <c r="E24085" s="14" t="s">
        <v>2223</v>
      </c>
      <c r="F24085" s="14" t="s">
        <v>1416</v>
      </c>
      <c r="G24085" s="14" t="s">
        <v>6109</v>
      </c>
      <c r="H24085" s="20">
        <v>528858776</v>
      </c>
      <c r="I24085" s="20">
        <v>528858776</v>
      </c>
      <c r="J24085" s="21">
        <f>IFERROR((I24085/H24085),0)</f>
        <v>1</v>
      </c>
      <c r="K24085" s="20"/>
      <c r="L24085" s="20"/>
      <c r="M24085" s="22"/>
    </row>
    <row r="24086" spans="1:13" s="14" customFormat="1" outlineLevel="2" x14ac:dyDescent="0.25">
      <c r="A24086" s="34"/>
      <c r="B24086" s="44" t="s">
        <v>5569</v>
      </c>
      <c r="C24086" s="31" t="s">
        <v>5042</v>
      </c>
      <c r="D24086" s="14" t="s">
        <v>2195</v>
      </c>
      <c r="E24086" s="14" t="s">
        <v>2223</v>
      </c>
      <c r="F24086" s="14" t="s">
        <v>1416</v>
      </c>
      <c r="G24086" s="14" t="s">
        <v>6481</v>
      </c>
      <c r="H24086" s="20">
        <v>1300</v>
      </c>
      <c r="I24086" s="20">
        <v>1300</v>
      </c>
      <c r="J24086" s="21">
        <f>IFERROR((I24086/H24086),0)</f>
        <v>1</v>
      </c>
      <c r="K24086" s="20"/>
      <c r="L24086" s="20"/>
      <c r="M24086" s="22"/>
    </row>
    <row r="24087" spans="1:13" s="14" customFormat="1" outlineLevel="2" x14ac:dyDescent="0.25">
      <c r="A24087" s="34"/>
      <c r="B24087" s="44" t="s">
        <v>5569</v>
      </c>
      <c r="C24087" s="31" t="s">
        <v>5042</v>
      </c>
      <c r="D24087" s="14" t="s">
        <v>2195</v>
      </c>
      <c r="E24087" s="14" t="s">
        <v>2223</v>
      </c>
      <c r="F24087" s="14" t="s">
        <v>1416</v>
      </c>
      <c r="G24087" s="14" t="s">
        <v>6484</v>
      </c>
      <c r="H24087" s="20">
        <v>3166846</v>
      </c>
      <c r="I24087" s="20">
        <v>3166846</v>
      </c>
      <c r="J24087" s="21">
        <f>IFERROR((I24087/H24087),0)</f>
        <v>1</v>
      </c>
      <c r="K24087" s="20"/>
      <c r="L24087" s="20"/>
      <c r="M24087" s="22"/>
    </row>
    <row r="24088" spans="1:13" s="14" customFormat="1" outlineLevel="2" x14ac:dyDescent="0.25">
      <c r="A24088" s="34"/>
      <c r="B24088" s="44" t="s">
        <v>5569</v>
      </c>
      <c r="C24088" s="31" t="s">
        <v>5042</v>
      </c>
      <c r="D24088" s="14" t="s">
        <v>2195</v>
      </c>
      <c r="E24088" s="14" t="s">
        <v>2223</v>
      </c>
      <c r="F24088" s="14" t="s">
        <v>1416</v>
      </c>
      <c r="G24088" s="14" t="s">
        <v>6492</v>
      </c>
      <c r="H24088" s="20">
        <v>33321022</v>
      </c>
      <c r="I24088" s="20">
        <v>33321022</v>
      </c>
      <c r="J24088" s="21">
        <f>IFERROR((I24088/H24088),0)</f>
        <v>1</v>
      </c>
      <c r="K24088" s="20"/>
      <c r="L24088" s="20"/>
      <c r="M24088" s="22"/>
    </row>
    <row r="24089" spans="1:13" s="14" customFormat="1" outlineLevel="2" x14ac:dyDescent="0.25">
      <c r="A24089" s="34"/>
      <c r="B24089" s="44" t="s">
        <v>5569</v>
      </c>
      <c r="C24089" s="31" t="s">
        <v>5042</v>
      </c>
      <c r="D24089" s="14" t="s">
        <v>2195</v>
      </c>
      <c r="E24089" s="14" t="s">
        <v>2223</v>
      </c>
      <c r="F24089" s="14" t="s">
        <v>1416</v>
      </c>
      <c r="G24089" s="14" t="s">
        <v>6493</v>
      </c>
      <c r="H24089" s="20">
        <v>-42048269</v>
      </c>
      <c r="I24089" s="20"/>
      <c r="J24089" s="21">
        <f>IFERROR((I24089/H24089),0)</f>
        <v>0</v>
      </c>
      <c r="K24089" s="20"/>
      <c r="L24089" s="20"/>
      <c r="M24089" s="22"/>
    </row>
    <row r="24090" spans="1:13" s="14" customFormat="1" outlineLevel="1" x14ac:dyDescent="0.25">
      <c r="A24090" s="34"/>
      <c r="B24090" s="46" t="s">
        <v>10347</v>
      </c>
      <c r="C24090" s="40" t="str">
        <f>C24089</f>
        <v>ASIGNACIONES DIRECTAS (20% DEL SGR)</v>
      </c>
      <c r="D24090" s="39" t="str">
        <f>D24089</f>
        <v xml:space="preserve">CALDAS                                            </v>
      </c>
      <c r="E24090" s="39" t="str">
        <f>E24089</f>
        <v>17524</v>
      </c>
      <c r="F24090" s="39" t="str">
        <f>F24089</f>
        <v xml:space="preserve">PALESTINA                                         </v>
      </c>
      <c r="G24090" s="39" t="s">
        <v>10656</v>
      </c>
      <c r="H24090" s="20">
        <f>SUBTOTAL(9,H24083:H24089)</f>
        <v>826151943</v>
      </c>
      <c r="I24090" s="20">
        <f>SUBTOTAL(9,I24083:I24089)</f>
        <v>658008882.21000004</v>
      </c>
      <c r="J24090" s="42">
        <f>+I24090/H24090</f>
        <v>0.79647441101521443</v>
      </c>
      <c r="K24090" s="20">
        <f>SUBTOTAL(9,K24083:K24089)</f>
        <v>152087259</v>
      </c>
      <c r="L24090" s="20">
        <f>SUBTOTAL(9,L24083:L24089)</f>
        <v>50014.21</v>
      </c>
      <c r="M24090" s="7">
        <f>IFERROR((L24090/K24090),"N.A")</f>
        <v>3.2885207037625683E-4</v>
      </c>
    </row>
    <row r="24091" spans="1:13" s="14" customFormat="1" outlineLevel="2" x14ac:dyDescent="0.25">
      <c r="A24091" s="34"/>
      <c r="B24091" s="44" t="s">
        <v>5570</v>
      </c>
      <c r="C24091" s="31" t="s">
        <v>5042</v>
      </c>
      <c r="D24091" s="14" t="s">
        <v>2195</v>
      </c>
      <c r="E24091" s="14" t="s">
        <v>2225</v>
      </c>
      <c r="F24091" s="14" t="s">
        <v>2226</v>
      </c>
      <c r="G24091" s="14" t="s">
        <v>16</v>
      </c>
      <c r="H24091" s="15">
        <v>192251</v>
      </c>
      <c r="I24091" s="15">
        <v>192251</v>
      </c>
      <c r="J24091" s="16">
        <f>IFERROR((I24091/H24091),0)</f>
        <v>1</v>
      </c>
      <c r="K24091" s="15">
        <v>138859</v>
      </c>
      <c r="L24091" s="15">
        <v>192251</v>
      </c>
      <c r="M24091" s="17">
        <f>L24091/K24091</f>
        <v>1.3845051455073132</v>
      </c>
    </row>
    <row r="24092" spans="1:13" s="14" customFormat="1" outlineLevel="2" x14ac:dyDescent="0.25">
      <c r="A24092" s="34"/>
      <c r="B24092" s="44" t="s">
        <v>5570</v>
      </c>
      <c r="C24092" s="31" t="s">
        <v>5042</v>
      </c>
      <c r="D24092" s="14" t="s">
        <v>2195</v>
      </c>
      <c r="E24092" s="14" t="s">
        <v>2225</v>
      </c>
      <c r="F24092" s="14" t="s">
        <v>2226</v>
      </c>
      <c r="G24092" s="14" t="s">
        <v>5862</v>
      </c>
      <c r="H24092" s="20">
        <v>80720</v>
      </c>
      <c r="I24092" s="20">
        <v>80720</v>
      </c>
      <c r="J24092" s="21">
        <f>IFERROR((I24092/H24092),0)</f>
        <v>1</v>
      </c>
      <c r="K24092" s="20"/>
      <c r="L24092" s="20"/>
      <c r="M24092" s="22"/>
    </row>
    <row r="24093" spans="1:13" s="14" customFormat="1" outlineLevel="2" x14ac:dyDescent="0.25">
      <c r="A24093" s="34"/>
      <c r="B24093" s="44" t="s">
        <v>5570</v>
      </c>
      <c r="C24093" s="31" t="s">
        <v>5042</v>
      </c>
      <c r="D24093" s="14" t="s">
        <v>2195</v>
      </c>
      <c r="E24093" s="14" t="s">
        <v>2225</v>
      </c>
      <c r="F24093" s="14" t="s">
        <v>2226</v>
      </c>
      <c r="G24093" s="14" t="s">
        <v>6109</v>
      </c>
      <c r="H24093" s="20">
        <v>722218</v>
      </c>
      <c r="I24093" s="20">
        <v>722218</v>
      </c>
      <c r="J24093" s="21">
        <f>IFERROR((I24093/H24093),0)</f>
        <v>1</v>
      </c>
      <c r="K24093" s="20"/>
      <c r="L24093" s="20"/>
      <c r="M24093" s="22"/>
    </row>
    <row r="24094" spans="1:13" s="14" customFormat="1" outlineLevel="2" x14ac:dyDescent="0.25">
      <c r="A24094" s="34"/>
      <c r="B24094" s="44" t="s">
        <v>5570</v>
      </c>
      <c r="C24094" s="31" t="s">
        <v>5042</v>
      </c>
      <c r="D24094" s="14" t="s">
        <v>2195</v>
      </c>
      <c r="E24094" s="14" t="s">
        <v>2225</v>
      </c>
      <c r="F24094" s="14" t="s">
        <v>2226</v>
      </c>
      <c r="G24094" s="14" t="s">
        <v>6481</v>
      </c>
      <c r="H24094" s="20">
        <v>1</v>
      </c>
      <c r="I24094" s="20">
        <v>1</v>
      </c>
      <c r="J24094" s="21">
        <f>IFERROR((I24094/H24094),0)</f>
        <v>1</v>
      </c>
      <c r="K24094" s="20"/>
      <c r="L24094" s="20"/>
      <c r="M24094" s="22"/>
    </row>
    <row r="24095" spans="1:13" s="14" customFormat="1" outlineLevel="2" x14ac:dyDescent="0.25">
      <c r="A24095" s="34"/>
      <c r="B24095" s="44" t="s">
        <v>5570</v>
      </c>
      <c r="C24095" s="31" t="s">
        <v>5042</v>
      </c>
      <c r="D24095" s="14" t="s">
        <v>2195</v>
      </c>
      <c r="E24095" s="14" t="s">
        <v>2225</v>
      </c>
      <c r="F24095" s="14" t="s">
        <v>2226</v>
      </c>
      <c r="G24095" s="14" t="s">
        <v>6492</v>
      </c>
      <c r="H24095" s="20">
        <v>30345</v>
      </c>
      <c r="I24095" s="20">
        <v>30345</v>
      </c>
      <c r="J24095" s="21">
        <f>IFERROR((I24095/H24095),0)</f>
        <v>1</v>
      </c>
      <c r="K24095" s="20"/>
      <c r="L24095" s="20"/>
      <c r="M24095" s="22"/>
    </row>
    <row r="24096" spans="1:13" s="14" customFormat="1" outlineLevel="2" x14ac:dyDescent="0.25">
      <c r="A24096" s="34"/>
      <c r="B24096" s="44" t="s">
        <v>5570</v>
      </c>
      <c r="C24096" s="31" t="s">
        <v>5042</v>
      </c>
      <c r="D24096" s="14" t="s">
        <v>2195</v>
      </c>
      <c r="E24096" s="14" t="s">
        <v>2225</v>
      </c>
      <c r="F24096" s="14" t="s">
        <v>2226</v>
      </c>
      <c r="G24096" s="14" t="s">
        <v>6493</v>
      </c>
      <c r="H24096" s="20">
        <v>-38450</v>
      </c>
      <c r="I24096" s="20"/>
      <c r="J24096" s="21">
        <f>IFERROR((I24096/H24096),0)</f>
        <v>0</v>
      </c>
      <c r="K24096" s="20"/>
      <c r="L24096" s="20"/>
      <c r="M24096" s="22"/>
    </row>
    <row r="24097" spans="1:13" s="14" customFormat="1" outlineLevel="1" x14ac:dyDescent="0.25">
      <c r="A24097" s="34"/>
      <c r="B24097" s="46" t="s">
        <v>10348</v>
      </c>
      <c r="C24097" s="40" t="str">
        <f>C24096</f>
        <v>ASIGNACIONES DIRECTAS (20% DEL SGR)</v>
      </c>
      <c r="D24097" s="39" t="str">
        <f>D24096</f>
        <v xml:space="preserve">CALDAS                                            </v>
      </c>
      <c r="E24097" s="39" t="str">
        <f>E24096</f>
        <v>17513</v>
      </c>
      <c r="F24097" s="39" t="str">
        <f>F24096</f>
        <v xml:space="preserve">PÁCORA                                            </v>
      </c>
      <c r="G24097" s="39" t="s">
        <v>10656</v>
      </c>
      <c r="H24097" s="20">
        <f>SUBTOTAL(9,H24091:H24096)</f>
        <v>987085</v>
      </c>
      <c r="I24097" s="20">
        <f>SUBTOTAL(9,I24091:I24096)</f>
        <v>1025535</v>
      </c>
      <c r="J24097" s="42">
        <f>+I24097/H24097</f>
        <v>1.0389530790154851</v>
      </c>
      <c r="K24097" s="20">
        <f>SUBTOTAL(9,K24091:K24096)</f>
        <v>138859</v>
      </c>
      <c r="L24097" s="20">
        <f>SUBTOTAL(9,L24091:L24096)</f>
        <v>192251</v>
      </c>
      <c r="M24097" s="7">
        <f>IFERROR((L24097/K24097),"N.A")</f>
        <v>1.3845051455073132</v>
      </c>
    </row>
    <row r="24098" spans="1:13" s="14" customFormat="1" outlineLevel="2" x14ac:dyDescent="0.25">
      <c r="A24098" s="34"/>
      <c r="B24098" s="44" t="s">
        <v>6040</v>
      </c>
      <c r="C24098" s="31" t="s">
        <v>5042</v>
      </c>
      <c r="D24098" s="14" t="s">
        <v>2195</v>
      </c>
      <c r="E24098" s="14" t="s">
        <v>2228</v>
      </c>
      <c r="F24098" s="14" t="s">
        <v>2229</v>
      </c>
      <c r="G24098" s="14" t="s">
        <v>5862</v>
      </c>
      <c r="H24098" s="20">
        <v>1327074</v>
      </c>
      <c r="I24098" s="20">
        <v>1327074</v>
      </c>
      <c r="J24098" s="21">
        <f>IFERROR((I24098/H24098),0)</f>
        <v>1</v>
      </c>
      <c r="K24098" s="20"/>
      <c r="L24098" s="20"/>
      <c r="M24098" s="22"/>
    </row>
    <row r="24099" spans="1:13" s="14" customFormat="1" outlineLevel="2" x14ac:dyDescent="0.25">
      <c r="A24099" s="34"/>
      <c r="B24099" s="44" t="s">
        <v>6040</v>
      </c>
      <c r="C24099" s="31" t="s">
        <v>5042</v>
      </c>
      <c r="D24099" s="14" t="s">
        <v>2195</v>
      </c>
      <c r="E24099" s="14" t="s">
        <v>2228</v>
      </c>
      <c r="F24099" s="14" t="s">
        <v>2229</v>
      </c>
      <c r="G24099" s="14" t="s">
        <v>6109</v>
      </c>
      <c r="H24099" s="20">
        <v>4883244</v>
      </c>
      <c r="I24099" s="20">
        <v>4883244</v>
      </c>
      <c r="J24099" s="21">
        <f>IFERROR((I24099/H24099),0)</f>
        <v>1</v>
      </c>
      <c r="K24099" s="20"/>
      <c r="L24099" s="20"/>
      <c r="M24099" s="22"/>
    </row>
    <row r="24100" spans="1:13" s="14" customFormat="1" outlineLevel="1" x14ac:dyDescent="0.25">
      <c r="A24100" s="34"/>
      <c r="B24100" s="46" t="s">
        <v>10349</v>
      </c>
      <c r="C24100" s="40" t="str">
        <f>C24099</f>
        <v>ASIGNACIONES DIRECTAS (20% DEL SGR)</v>
      </c>
      <c r="D24100" s="39" t="str">
        <f>D24099</f>
        <v xml:space="preserve">CALDAS                                            </v>
      </c>
      <c r="E24100" s="39" t="str">
        <f>E24099</f>
        <v>17495</v>
      </c>
      <c r="F24100" s="39" t="str">
        <f>F24099</f>
        <v xml:space="preserve">NORCASIA                                          </v>
      </c>
      <c r="G24100" s="39" t="s">
        <v>10656</v>
      </c>
      <c r="H24100" s="20">
        <f>SUBTOTAL(9,H24098:H24099)</f>
        <v>6210318</v>
      </c>
      <c r="I24100" s="20">
        <f>SUBTOTAL(9,I24098:I24099)</f>
        <v>6210318</v>
      </c>
      <c r="J24100" s="42">
        <f>+I24100/H24100</f>
        <v>1</v>
      </c>
      <c r="K24100" s="20">
        <f>SUBTOTAL(9,K24098:K24099)</f>
        <v>0</v>
      </c>
      <c r="L24100" s="20">
        <f>SUBTOTAL(9,L24098:L24099)</f>
        <v>0</v>
      </c>
      <c r="M24100" s="7" t="str">
        <f>IFERROR((L24100/K24100),"N.A")</f>
        <v>N.A</v>
      </c>
    </row>
    <row r="24101" spans="1:13" s="14" customFormat="1" outlineLevel="2" x14ac:dyDescent="0.25">
      <c r="A24101" s="34"/>
      <c r="B24101" s="44" t="s">
        <v>5571</v>
      </c>
      <c r="C24101" s="31" t="s">
        <v>5042</v>
      </c>
      <c r="D24101" s="14" t="s">
        <v>2195</v>
      </c>
      <c r="E24101" s="14" t="s">
        <v>2231</v>
      </c>
      <c r="F24101" s="14" t="s">
        <v>2232</v>
      </c>
      <c r="G24101" s="14" t="s">
        <v>16</v>
      </c>
      <c r="H24101" s="15">
        <v>3455787</v>
      </c>
      <c r="I24101" s="15">
        <v>3455787.0000000009</v>
      </c>
      <c r="J24101" s="16">
        <f>IFERROR((I24101/H24101),0)</f>
        <v>1.0000000000000002</v>
      </c>
      <c r="K24101" s="15">
        <v>2568045</v>
      </c>
      <c r="L24101" s="15">
        <v>3455787.0000000009</v>
      </c>
      <c r="M24101" s="17">
        <f>L24101/K24101</f>
        <v>1.3456878676191426</v>
      </c>
    </row>
    <row r="24102" spans="1:13" s="14" customFormat="1" outlineLevel="2" x14ac:dyDescent="0.25">
      <c r="A24102" s="34"/>
      <c r="B24102" s="44" t="s">
        <v>5571</v>
      </c>
      <c r="C24102" s="31" t="s">
        <v>5042</v>
      </c>
      <c r="D24102" s="14" t="s">
        <v>2195</v>
      </c>
      <c r="E24102" s="14" t="s">
        <v>2231</v>
      </c>
      <c r="F24102" s="14" t="s">
        <v>2232</v>
      </c>
      <c r="G24102" s="14" t="s">
        <v>5862</v>
      </c>
      <c r="H24102" s="20">
        <v>39579754</v>
      </c>
      <c r="I24102" s="20">
        <v>39579754</v>
      </c>
      <c r="J24102" s="21">
        <f>IFERROR((I24102/H24102),0)</f>
        <v>1</v>
      </c>
      <c r="K24102" s="20"/>
      <c r="L24102" s="20"/>
      <c r="M24102" s="22"/>
    </row>
    <row r="24103" spans="1:13" s="14" customFormat="1" outlineLevel="2" x14ac:dyDescent="0.25">
      <c r="A24103" s="34"/>
      <c r="B24103" s="44" t="s">
        <v>5571</v>
      </c>
      <c r="C24103" s="31" t="s">
        <v>5042</v>
      </c>
      <c r="D24103" s="14" t="s">
        <v>2195</v>
      </c>
      <c r="E24103" s="14" t="s">
        <v>2231</v>
      </c>
      <c r="F24103" s="14" t="s">
        <v>2232</v>
      </c>
      <c r="G24103" s="14" t="s">
        <v>6109</v>
      </c>
      <c r="H24103" s="20">
        <v>248728852</v>
      </c>
      <c r="I24103" s="20">
        <v>248728852</v>
      </c>
      <c r="J24103" s="21">
        <f>IFERROR((I24103/H24103),0)</f>
        <v>1</v>
      </c>
      <c r="K24103" s="20"/>
      <c r="L24103" s="20"/>
      <c r="M24103" s="22"/>
    </row>
    <row r="24104" spans="1:13" s="14" customFormat="1" outlineLevel="2" x14ac:dyDescent="0.25">
      <c r="A24104" s="34"/>
      <c r="B24104" s="44" t="s">
        <v>5571</v>
      </c>
      <c r="C24104" s="31" t="s">
        <v>5042</v>
      </c>
      <c r="D24104" s="14" t="s">
        <v>2195</v>
      </c>
      <c r="E24104" s="14" t="s">
        <v>2231</v>
      </c>
      <c r="F24104" s="14" t="s">
        <v>2232</v>
      </c>
      <c r="G24104" s="14" t="s">
        <v>6481</v>
      </c>
      <c r="H24104" s="20">
        <v>21</v>
      </c>
      <c r="I24104" s="20">
        <v>21</v>
      </c>
      <c r="J24104" s="21">
        <f>IFERROR((I24104/H24104),0)</f>
        <v>1</v>
      </c>
      <c r="K24104" s="20"/>
      <c r="L24104" s="20"/>
      <c r="M24104" s="22"/>
    </row>
    <row r="24105" spans="1:13" s="14" customFormat="1" outlineLevel="2" x14ac:dyDescent="0.25">
      <c r="A24105" s="34"/>
      <c r="B24105" s="44" t="s">
        <v>5571</v>
      </c>
      <c r="C24105" s="31" t="s">
        <v>5042</v>
      </c>
      <c r="D24105" s="14" t="s">
        <v>5027</v>
      </c>
      <c r="E24105" s="14" t="s">
        <v>2231</v>
      </c>
      <c r="F24105" s="14" t="s">
        <v>2232</v>
      </c>
      <c r="G24105" s="14" t="s">
        <v>6485</v>
      </c>
      <c r="H24105" s="20">
        <v>4404780</v>
      </c>
      <c r="I24105" s="20">
        <v>4404780</v>
      </c>
      <c r="J24105" s="21">
        <f>IFERROR((I24105/H24105),0)</f>
        <v>1</v>
      </c>
      <c r="K24105" s="25"/>
      <c r="L24105" s="25"/>
      <c r="M24105" s="22"/>
    </row>
    <row r="24106" spans="1:13" s="14" customFormat="1" outlineLevel="2" x14ac:dyDescent="0.25">
      <c r="A24106" s="34"/>
      <c r="B24106" s="44" t="s">
        <v>5571</v>
      </c>
      <c r="C24106" s="31" t="s">
        <v>5042</v>
      </c>
      <c r="D24106" s="14" t="s">
        <v>2195</v>
      </c>
      <c r="E24106" s="14" t="s">
        <v>2231</v>
      </c>
      <c r="F24106" s="14" t="s">
        <v>2232</v>
      </c>
      <c r="G24106" s="14" t="s">
        <v>6492</v>
      </c>
      <c r="H24106" s="20">
        <v>587214</v>
      </c>
      <c r="I24106" s="20">
        <v>587214</v>
      </c>
      <c r="J24106" s="21">
        <f>IFERROR((I24106/H24106),0)</f>
        <v>1</v>
      </c>
      <c r="K24106" s="20"/>
      <c r="L24106" s="20"/>
      <c r="M24106" s="22"/>
    </row>
    <row r="24107" spans="1:13" s="14" customFormat="1" outlineLevel="2" x14ac:dyDescent="0.25">
      <c r="A24107" s="34"/>
      <c r="B24107" s="44" t="s">
        <v>5571</v>
      </c>
      <c r="C24107" s="31" t="s">
        <v>5042</v>
      </c>
      <c r="D24107" s="14" t="s">
        <v>2195</v>
      </c>
      <c r="E24107" s="14" t="s">
        <v>2231</v>
      </c>
      <c r="F24107" s="14" t="s">
        <v>2232</v>
      </c>
      <c r="G24107" s="14" t="s">
        <v>6493</v>
      </c>
      <c r="H24107" s="20">
        <v>-691157</v>
      </c>
      <c r="I24107" s="20"/>
      <c r="J24107" s="21">
        <f>IFERROR((I24107/H24107),0)</f>
        <v>0</v>
      </c>
      <c r="K24107" s="20"/>
      <c r="L24107" s="20"/>
      <c r="M24107" s="22"/>
    </row>
    <row r="24108" spans="1:13" s="14" customFormat="1" outlineLevel="1" x14ac:dyDescent="0.25">
      <c r="A24108" s="34"/>
      <c r="B24108" s="46" t="s">
        <v>10350</v>
      </c>
      <c r="C24108" s="40" t="str">
        <f>C24107</f>
        <v>ASIGNACIONES DIRECTAS (20% DEL SGR)</v>
      </c>
      <c r="D24108" s="39" t="str">
        <f>D24107</f>
        <v xml:space="preserve">CALDAS                                            </v>
      </c>
      <c r="E24108" s="39" t="str">
        <f>E24107</f>
        <v>17486</v>
      </c>
      <c r="F24108" s="39" t="str">
        <f>F24107</f>
        <v xml:space="preserve">NEIRA                                             </v>
      </c>
      <c r="G24108" s="39" t="s">
        <v>10656</v>
      </c>
      <c r="H24108" s="20">
        <f>SUBTOTAL(9,H24101:H24107)</f>
        <v>296065251</v>
      </c>
      <c r="I24108" s="20">
        <f>SUBTOTAL(9,I24101:I24107)</f>
        <v>296756408</v>
      </c>
      <c r="J24108" s="42">
        <f>+I24108/H24108</f>
        <v>1.0023344752471475</v>
      </c>
      <c r="K24108" s="20">
        <f>SUBTOTAL(9,K24101:K24107)</f>
        <v>2568045</v>
      </c>
      <c r="L24108" s="20">
        <f>SUBTOTAL(9,L24101:L24107)</f>
        <v>3455787.0000000009</v>
      </c>
      <c r="M24108" s="7">
        <f>IFERROR((L24108/K24108),"N.A")</f>
        <v>1.3456878676191426</v>
      </c>
    </row>
    <row r="24109" spans="1:13" s="14" customFormat="1" outlineLevel="2" x14ac:dyDescent="0.25">
      <c r="A24109" s="34"/>
      <c r="B24109" s="44" t="s">
        <v>5572</v>
      </c>
      <c r="C24109" s="31" t="s">
        <v>5042</v>
      </c>
      <c r="D24109" s="14" t="s">
        <v>2195</v>
      </c>
      <c r="E24109" s="14" t="s">
        <v>2240</v>
      </c>
      <c r="F24109" s="14" t="s">
        <v>2241</v>
      </c>
      <c r="G24109" s="14" t="s">
        <v>16</v>
      </c>
      <c r="H24109" s="15">
        <v>4912096203</v>
      </c>
      <c r="I24109" s="15">
        <v>4912096203</v>
      </c>
      <c r="J24109" s="16">
        <f>IFERROR((I24109/H24109),0)</f>
        <v>1</v>
      </c>
      <c r="K24109" s="15">
        <v>3554268303</v>
      </c>
      <c r="L24109" s="15">
        <v>4912096203</v>
      </c>
      <c r="M24109" s="17">
        <f>L24109/K24109</f>
        <v>1.3820274059934974</v>
      </c>
    </row>
    <row r="24110" spans="1:13" s="14" customFormat="1" outlineLevel="2" x14ac:dyDescent="0.25">
      <c r="A24110" s="34"/>
      <c r="B24110" s="44" t="s">
        <v>5572</v>
      </c>
      <c r="C24110" s="31" t="s">
        <v>5042</v>
      </c>
      <c r="D24110" s="14" t="s">
        <v>2195</v>
      </c>
      <c r="E24110" s="14" t="s">
        <v>2240</v>
      </c>
      <c r="F24110" s="14" t="s">
        <v>2241</v>
      </c>
      <c r="G24110" s="14" t="s">
        <v>5862</v>
      </c>
      <c r="H24110" s="20">
        <v>577309296</v>
      </c>
      <c r="I24110" s="20">
        <v>577309296</v>
      </c>
      <c r="J24110" s="21">
        <f>IFERROR((I24110/H24110),0)</f>
        <v>1</v>
      </c>
      <c r="K24110" s="20"/>
      <c r="L24110" s="20"/>
      <c r="M24110" s="22"/>
    </row>
    <row r="24111" spans="1:13" s="14" customFormat="1" outlineLevel="2" x14ac:dyDescent="0.25">
      <c r="A24111" s="34"/>
      <c r="B24111" s="44" t="s">
        <v>5572</v>
      </c>
      <c r="C24111" s="31" t="s">
        <v>5042</v>
      </c>
      <c r="D24111" s="14" t="s">
        <v>2195</v>
      </c>
      <c r="E24111" s="14" t="s">
        <v>2240</v>
      </c>
      <c r="F24111" s="14" t="s">
        <v>2241</v>
      </c>
      <c r="G24111" s="14" t="s">
        <v>6109</v>
      </c>
      <c r="H24111" s="20">
        <v>3535902888</v>
      </c>
      <c r="I24111" s="20">
        <v>3535902888</v>
      </c>
      <c r="J24111" s="21">
        <f>IFERROR((I24111/H24111),0)</f>
        <v>1</v>
      </c>
      <c r="K24111" s="20"/>
      <c r="L24111" s="20"/>
      <c r="M24111" s="22"/>
    </row>
    <row r="24112" spans="1:13" s="14" customFormat="1" outlineLevel="2" x14ac:dyDescent="0.25">
      <c r="A24112" s="34"/>
      <c r="B24112" s="44" t="s">
        <v>5572</v>
      </c>
      <c r="C24112" s="31" t="s">
        <v>5042</v>
      </c>
      <c r="D24112" s="14" t="s">
        <v>2195</v>
      </c>
      <c r="E24112" s="14" t="s">
        <v>2240</v>
      </c>
      <c r="F24112" s="14" t="s">
        <v>2241</v>
      </c>
      <c r="G24112" s="14" t="s">
        <v>6481</v>
      </c>
      <c r="H24112" s="20">
        <v>30381</v>
      </c>
      <c r="I24112" s="20">
        <v>30381</v>
      </c>
      <c r="J24112" s="21">
        <f>IFERROR((I24112/H24112),0)</f>
        <v>1</v>
      </c>
      <c r="K24112" s="20"/>
      <c r="L24112" s="20"/>
      <c r="M24112" s="22"/>
    </row>
    <row r="24113" spans="1:13" s="14" customFormat="1" outlineLevel="2" x14ac:dyDescent="0.25">
      <c r="A24113" s="34"/>
      <c r="B24113" s="44" t="s">
        <v>5572</v>
      </c>
      <c r="C24113" s="31" t="s">
        <v>5042</v>
      </c>
      <c r="D24113" s="14" t="s">
        <v>2195</v>
      </c>
      <c r="E24113" s="14" t="s">
        <v>2240</v>
      </c>
      <c r="F24113" s="14" t="s">
        <v>2241</v>
      </c>
      <c r="G24113" s="14" t="s">
        <v>6484</v>
      </c>
      <c r="H24113" s="20">
        <v>115261688</v>
      </c>
      <c r="I24113" s="20">
        <v>115261688</v>
      </c>
      <c r="J24113" s="21">
        <f>IFERROR((I24113/H24113),0)</f>
        <v>1</v>
      </c>
      <c r="K24113" s="20"/>
      <c r="L24113" s="20"/>
      <c r="M24113" s="22"/>
    </row>
    <row r="24114" spans="1:13" s="14" customFormat="1" outlineLevel="2" x14ac:dyDescent="0.25">
      <c r="A24114" s="34"/>
      <c r="B24114" s="44" t="s">
        <v>5572</v>
      </c>
      <c r="C24114" s="31" t="s">
        <v>5042</v>
      </c>
      <c r="D24114" s="14" t="s">
        <v>5027</v>
      </c>
      <c r="E24114" s="14" t="s">
        <v>2240</v>
      </c>
      <c r="F24114" s="14" t="s">
        <v>2241</v>
      </c>
      <c r="G24114" s="14" t="s">
        <v>6485</v>
      </c>
      <c r="H24114" s="20">
        <v>103129758</v>
      </c>
      <c r="I24114" s="20">
        <v>103129758</v>
      </c>
      <c r="J24114" s="21">
        <f>IFERROR((I24114/H24114),0)</f>
        <v>1</v>
      </c>
      <c r="K24114" s="25"/>
      <c r="L24114" s="25"/>
      <c r="M24114" s="22"/>
    </row>
    <row r="24115" spans="1:13" s="14" customFormat="1" outlineLevel="2" x14ac:dyDescent="0.25">
      <c r="A24115" s="34"/>
      <c r="B24115" s="44" t="s">
        <v>5572</v>
      </c>
      <c r="C24115" s="31" t="s">
        <v>5042</v>
      </c>
      <c r="D24115" s="14" t="s">
        <v>2195</v>
      </c>
      <c r="E24115" s="14" t="s">
        <v>2240</v>
      </c>
      <c r="F24115" s="14" t="s">
        <v>2241</v>
      </c>
      <c r="G24115" s="14" t="s">
        <v>6492</v>
      </c>
      <c r="H24115" s="20">
        <v>779030487</v>
      </c>
      <c r="I24115" s="20">
        <v>779030487</v>
      </c>
      <c r="J24115" s="21">
        <f>IFERROR((I24115/H24115),0)</f>
        <v>1</v>
      </c>
      <c r="K24115" s="20"/>
      <c r="L24115" s="20"/>
      <c r="M24115" s="22"/>
    </row>
    <row r="24116" spans="1:13" s="14" customFormat="1" outlineLevel="2" x14ac:dyDescent="0.25">
      <c r="A24116" s="34"/>
      <c r="B24116" s="44" t="s">
        <v>5572</v>
      </c>
      <c r="C24116" s="31" t="s">
        <v>5042</v>
      </c>
      <c r="D24116" s="14" t="s">
        <v>2195</v>
      </c>
      <c r="E24116" s="14" t="s">
        <v>2240</v>
      </c>
      <c r="F24116" s="14" t="s">
        <v>2241</v>
      </c>
      <c r="G24116" s="14" t="s">
        <v>6493</v>
      </c>
      <c r="H24116" s="20">
        <v>-982419241</v>
      </c>
      <c r="I24116" s="20"/>
      <c r="J24116" s="21">
        <f>IFERROR((I24116/H24116),0)</f>
        <v>0</v>
      </c>
      <c r="K24116" s="20"/>
      <c r="L24116" s="20"/>
      <c r="M24116" s="22"/>
    </row>
    <row r="24117" spans="1:13" s="14" customFormat="1" outlineLevel="1" x14ac:dyDescent="0.25">
      <c r="A24117" s="34"/>
      <c r="B24117" s="46" t="s">
        <v>10351</v>
      </c>
      <c r="C24117" s="40" t="str">
        <f>C24116</f>
        <v>ASIGNACIONES DIRECTAS (20% DEL SGR)</v>
      </c>
      <c r="D24117" s="39" t="str">
        <f>D24116</f>
        <v xml:space="preserve">CALDAS                                            </v>
      </c>
      <c r="E24117" s="39" t="str">
        <f>E24116</f>
        <v>17442</v>
      </c>
      <c r="F24117" s="39" t="str">
        <f>F24116</f>
        <v xml:space="preserve">MARMATO                                           </v>
      </c>
      <c r="G24117" s="39" t="s">
        <v>10656</v>
      </c>
      <c r="H24117" s="20">
        <f>SUBTOTAL(9,H24109:H24116)</f>
        <v>9040341460</v>
      </c>
      <c r="I24117" s="20">
        <f>SUBTOTAL(9,I24109:I24116)</f>
        <v>10022760701</v>
      </c>
      <c r="J24117" s="42">
        <f>+I24117/H24117</f>
        <v>1.1086705900818927</v>
      </c>
      <c r="K24117" s="20">
        <f>SUBTOTAL(9,K24109:K24116)</f>
        <v>3554268303</v>
      </c>
      <c r="L24117" s="20">
        <f>SUBTOTAL(9,L24109:L24116)</f>
        <v>4912096203</v>
      </c>
      <c r="M24117" s="7">
        <f>IFERROR((L24117/K24117),"N.A")</f>
        <v>1.3820274059934974</v>
      </c>
    </row>
    <row r="24118" spans="1:13" s="14" customFormat="1" outlineLevel="2" x14ac:dyDescent="0.25">
      <c r="A24118" s="34"/>
      <c r="B24118" s="44" t="s">
        <v>5853</v>
      </c>
      <c r="C24118" s="31" t="s">
        <v>5042</v>
      </c>
      <c r="D24118" s="14" t="s">
        <v>2195</v>
      </c>
      <c r="E24118" s="14" t="s">
        <v>2243</v>
      </c>
      <c r="F24118" s="14" t="s">
        <v>2244</v>
      </c>
      <c r="G24118" s="14" t="s">
        <v>5818</v>
      </c>
      <c r="H24118" s="20">
        <v>336877078</v>
      </c>
      <c r="I24118" s="20">
        <v>336877078</v>
      </c>
      <c r="J24118" s="21">
        <f>IFERROR((I24118/H24118),0)</f>
        <v>1</v>
      </c>
      <c r="K24118" s="20"/>
      <c r="L24118" s="20"/>
      <c r="M24118" s="22"/>
    </row>
    <row r="24119" spans="1:13" s="14" customFormat="1" outlineLevel="2" x14ac:dyDescent="0.25">
      <c r="A24119" s="34"/>
      <c r="B24119" s="44" t="s">
        <v>5853</v>
      </c>
      <c r="C24119" s="31" t="s">
        <v>5042</v>
      </c>
      <c r="D24119" s="14" t="s">
        <v>2195</v>
      </c>
      <c r="E24119" s="14" t="s">
        <v>2243</v>
      </c>
      <c r="F24119" s="14" t="s">
        <v>2244</v>
      </c>
      <c r="G24119" s="14" t="s">
        <v>5862</v>
      </c>
      <c r="H24119" s="20">
        <v>51910291</v>
      </c>
      <c r="I24119" s="20">
        <v>51910291</v>
      </c>
      <c r="J24119" s="21">
        <f>IFERROR((I24119/H24119),0)</f>
        <v>1</v>
      </c>
      <c r="K24119" s="20"/>
      <c r="L24119" s="20"/>
      <c r="M24119" s="22"/>
    </row>
    <row r="24120" spans="1:13" s="14" customFormat="1" outlineLevel="2" x14ac:dyDescent="0.25">
      <c r="A24120" s="34"/>
      <c r="B24120" s="44" t="s">
        <v>5853</v>
      </c>
      <c r="C24120" s="31" t="s">
        <v>5042</v>
      </c>
      <c r="D24120" s="14" t="s">
        <v>2195</v>
      </c>
      <c r="E24120" s="14" t="s">
        <v>2243</v>
      </c>
      <c r="F24120" s="14" t="s">
        <v>2244</v>
      </c>
      <c r="G24120" s="14" t="s">
        <v>6109</v>
      </c>
      <c r="H24120" s="20">
        <v>10454651</v>
      </c>
      <c r="I24120" s="20">
        <v>10454651</v>
      </c>
      <c r="J24120" s="21">
        <f>IFERROR((I24120/H24120),0)</f>
        <v>1</v>
      </c>
      <c r="K24120" s="20"/>
      <c r="L24120" s="20"/>
      <c r="M24120" s="22"/>
    </row>
    <row r="24121" spans="1:13" s="14" customFormat="1" outlineLevel="2" x14ac:dyDescent="0.25">
      <c r="A24121" s="34"/>
      <c r="B24121" s="44" t="s">
        <v>5853</v>
      </c>
      <c r="C24121" s="31" t="s">
        <v>5042</v>
      </c>
      <c r="D24121" s="14" t="s">
        <v>5027</v>
      </c>
      <c r="E24121" s="14" t="s">
        <v>2243</v>
      </c>
      <c r="F24121" s="14" t="s">
        <v>2244</v>
      </c>
      <c r="G24121" s="14" t="s">
        <v>6485</v>
      </c>
      <c r="H24121" s="20">
        <v>172159</v>
      </c>
      <c r="I24121" s="20">
        <v>172159</v>
      </c>
      <c r="J24121" s="21">
        <f>IFERROR((I24121/H24121),0)</f>
        <v>1</v>
      </c>
      <c r="K24121" s="25"/>
      <c r="L24121" s="25"/>
      <c r="M24121" s="22"/>
    </row>
    <row r="24122" spans="1:13" s="14" customFormat="1" outlineLevel="1" x14ac:dyDescent="0.25">
      <c r="A24122" s="34"/>
      <c r="B24122" s="46" t="s">
        <v>10352</v>
      </c>
      <c r="C24122" s="40" t="str">
        <f>C24121</f>
        <v>ASIGNACIONES DIRECTAS (20% DEL SGR)</v>
      </c>
      <c r="D24122" s="39" t="str">
        <f>D24121</f>
        <v>CALDAS</v>
      </c>
      <c r="E24122" s="39" t="str">
        <f>E24121</f>
        <v>17433</v>
      </c>
      <c r="F24122" s="39" t="str">
        <f>F24121</f>
        <v xml:space="preserve">MANZANARES                                        </v>
      </c>
      <c r="G24122" s="39" t="s">
        <v>10656</v>
      </c>
      <c r="H24122" s="20">
        <f>SUBTOTAL(9,H24118:H24121)</f>
        <v>399414179</v>
      </c>
      <c r="I24122" s="20">
        <f>SUBTOTAL(9,I24118:I24121)</f>
        <v>399414179</v>
      </c>
      <c r="J24122" s="42">
        <f>+I24122/H24122</f>
        <v>1</v>
      </c>
      <c r="K24122" s="25">
        <f>SUBTOTAL(9,K24118:K24121)</f>
        <v>0</v>
      </c>
      <c r="L24122" s="25">
        <f>SUBTOTAL(9,L24118:L24121)</f>
        <v>0</v>
      </c>
      <c r="M24122" s="7" t="str">
        <f>IFERROR((L24122/K24122),"N.A")</f>
        <v>N.A</v>
      </c>
    </row>
    <row r="24123" spans="1:13" s="14" customFormat="1" outlineLevel="2" x14ac:dyDescent="0.25">
      <c r="A24123" s="34"/>
      <c r="B24123" s="44" t="s">
        <v>5573</v>
      </c>
      <c r="C24123" s="31" t="s">
        <v>5042</v>
      </c>
      <c r="D24123" s="14" t="s">
        <v>2195</v>
      </c>
      <c r="E24123" s="14" t="s">
        <v>2246</v>
      </c>
      <c r="F24123" s="14" t="s">
        <v>2247</v>
      </c>
      <c r="G24123" s="14" t="s">
        <v>16</v>
      </c>
      <c r="H24123" s="15">
        <v>2191757</v>
      </c>
      <c r="I24123" s="15">
        <v>1994113.3300000003</v>
      </c>
      <c r="J24123" s="16">
        <f>IFERROR((I24123/H24123),0)</f>
        <v>0.90982409546313769</v>
      </c>
      <c r="K24123" s="15">
        <v>1562039</v>
      </c>
      <c r="L24123" s="15">
        <v>1994113.3300000003</v>
      </c>
      <c r="M24123" s="17">
        <f>L24123/K24123</f>
        <v>1.2766091819730496</v>
      </c>
    </row>
    <row r="24124" spans="1:13" s="14" customFormat="1" outlineLevel="2" x14ac:dyDescent="0.25">
      <c r="A24124" s="34"/>
      <c r="B24124" s="44" t="s">
        <v>5573</v>
      </c>
      <c r="C24124" s="31" t="s">
        <v>5042</v>
      </c>
      <c r="D24124" s="14" t="s">
        <v>2195</v>
      </c>
      <c r="E24124" s="14" t="s">
        <v>2246</v>
      </c>
      <c r="F24124" s="14" t="s">
        <v>2247</v>
      </c>
      <c r="G24124" s="14" t="s">
        <v>5862</v>
      </c>
      <c r="H24124" s="20">
        <v>915306</v>
      </c>
      <c r="I24124" s="20">
        <v>915306</v>
      </c>
      <c r="J24124" s="21">
        <f>IFERROR((I24124/H24124),0)</f>
        <v>1</v>
      </c>
      <c r="K24124" s="20"/>
      <c r="L24124" s="20"/>
      <c r="M24124" s="22"/>
    </row>
    <row r="24125" spans="1:13" s="14" customFormat="1" outlineLevel="2" x14ac:dyDescent="0.25">
      <c r="A24125" s="34"/>
      <c r="B24125" s="44" t="s">
        <v>5573</v>
      </c>
      <c r="C24125" s="31" t="s">
        <v>5042</v>
      </c>
      <c r="D24125" s="14" t="s">
        <v>2195</v>
      </c>
      <c r="E24125" s="14" t="s">
        <v>2246</v>
      </c>
      <c r="F24125" s="14" t="s">
        <v>2247</v>
      </c>
      <c r="G24125" s="14" t="s">
        <v>6109</v>
      </c>
      <c r="H24125" s="20">
        <v>6254130</v>
      </c>
      <c r="I24125" s="20">
        <v>6254130</v>
      </c>
      <c r="J24125" s="21">
        <f>IFERROR((I24125/H24125),0)</f>
        <v>1</v>
      </c>
      <c r="K24125" s="20"/>
      <c r="L24125" s="20"/>
      <c r="M24125" s="22"/>
    </row>
    <row r="24126" spans="1:13" s="14" customFormat="1" outlineLevel="2" x14ac:dyDescent="0.25">
      <c r="A24126" s="34"/>
      <c r="B24126" s="44" t="s">
        <v>5573</v>
      </c>
      <c r="C24126" s="31" t="s">
        <v>5042</v>
      </c>
      <c r="D24126" s="14" t="s">
        <v>2195</v>
      </c>
      <c r="E24126" s="14" t="s">
        <v>2246</v>
      </c>
      <c r="F24126" s="14" t="s">
        <v>2247</v>
      </c>
      <c r="G24126" s="14" t="s">
        <v>6481</v>
      </c>
      <c r="H24126" s="20">
        <v>14</v>
      </c>
      <c r="I24126" s="20">
        <v>14</v>
      </c>
      <c r="J24126" s="21">
        <f>IFERROR((I24126/H24126),0)</f>
        <v>1</v>
      </c>
      <c r="K24126" s="20"/>
      <c r="L24126" s="20"/>
      <c r="M24126" s="22"/>
    </row>
    <row r="24127" spans="1:13" s="14" customFormat="1" outlineLevel="2" x14ac:dyDescent="0.25">
      <c r="A24127" s="34"/>
      <c r="B24127" s="44" t="s">
        <v>5573</v>
      </c>
      <c r="C24127" s="31" t="s">
        <v>5042</v>
      </c>
      <c r="D24127" s="14" t="s">
        <v>2195</v>
      </c>
      <c r="E24127" s="14" t="s">
        <v>2246</v>
      </c>
      <c r="F24127" s="14" t="s">
        <v>2247</v>
      </c>
      <c r="G24127" s="14" t="s">
        <v>6492</v>
      </c>
      <c r="H24127" s="20">
        <v>333768</v>
      </c>
      <c r="I24127" s="20">
        <v>333768</v>
      </c>
      <c r="J24127" s="21">
        <f>IFERROR((I24127/H24127),0)</f>
        <v>1</v>
      </c>
      <c r="K24127" s="20"/>
      <c r="L24127" s="20"/>
      <c r="M24127" s="22"/>
    </row>
    <row r="24128" spans="1:13" s="14" customFormat="1" outlineLevel="2" x14ac:dyDescent="0.25">
      <c r="A24128" s="34"/>
      <c r="B24128" s="44" t="s">
        <v>5573</v>
      </c>
      <c r="C24128" s="31" t="s">
        <v>5042</v>
      </c>
      <c r="D24128" s="14" t="s">
        <v>2195</v>
      </c>
      <c r="E24128" s="14" t="s">
        <v>2246</v>
      </c>
      <c r="F24128" s="14" t="s">
        <v>2247</v>
      </c>
      <c r="G24128" s="14" t="s">
        <v>6493</v>
      </c>
      <c r="H24128" s="20">
        <v>-438351</v>
      </c>
      <c r="I24128" s="20"/>
      <c r="J24128" s="21">
        <f>IFERROR((I24128/H24128),0)</f>
        <v>0</v>
      </c>
      <c r="K24128" s="20"/>
      <c r="L24128" s="20"/>
      <c r="M24128" s="22"/>
    </row>
    <row r="24129" spans="1:13" s="14" customFormat="1" outlineLevel="1" x14ac:dyDescent="0.25">
      <c r="A24129" s="34"/>
      <c r="B24129" s="46" t="s">
        <v>10353</v>
      </c>
      <c r="C24129" s="40" t="str">
        <f>C24128</f>
        <v>ASIGNACIONES DIRECTAS (20% DEL SGR)</v>
      </c>
      <c r="D24129" s="39" t="str">
        <f>D24128</f>
        <v xml:space="preserve">CALDAS                                            </v>
      </c>
      <c r="E24129" s="39" t="str">
        <f>E24128</f>
        <v>17388</v>
      </c>
      <c r="F24129" s="39" t="str">
        <f>F24128</f>
        <v xml:space="preserve">LA MERCED                                         </v>
      </c>
      <c r="G24129" s="39" t="s">
        <v>10656</v>
      </c>
      <c r="H24129" s="20">
        <f>SUBTOTAL(9,H24123:H24128)</f>
        <v>9256624</v>
      </c>
      <c r="I24129" s="20">
        <f>SUBTOTAL(9,I24123:I24128)</f>
        <v>9497331.3300000001</v>
      </c>
      <c r="J24129" s="42">
        <f>+I24129/H24129</f>
        <v>1.0260037925273837</v>
      </c>
      <c r="K24129" s="20">
        <f>SUBTOTAL(9,K24123:K24128)</f>
        <v>1562039</v>
      </c>
      <c r="L24129" s="20">
        <f>SUBTOTAL(9,L24123:L24128)</f>
        <v>1994113.3300000003</v>
      </c>
      <c r="M24129" s="7">
        <f>IFERROR((L24129/K24129),"N.A")</f>
        <v>1.2766091819730496</v>
      </c>
    </row>
    <row r="24130" spans="1:13" s="14" customFormat="1" outlineLevel="2" x14ac:dyDescent="0.25">
      <c r="A24130" s="34"/>
      <c r="B24130" s="44" t="s">
        <v>5574</v>
      </c>
      <c r="C24130" s="31" t="s">
        <v>5042</v>
      </c>
      <c r="D24130" s="14" t="s">
        <v>2195</v>
      </c>
      <c r="E24130" s="14" t="s">
        <v>2249</v>
      </c>
      <c r="F24130" s="14" t="s">
        <v>2250</v>
      </c>
      <c r="G24130" s="14" t="s">
        <v>16</v>
      </c>
      <c r="H24130" s="15">
        <v>209082523</v>
      </c>
      <c r="I24130" s="15">
        <v>11564267.540000001</v>
      </c>
      <c r="J24130" s="16">
        <f>IFERROR((I24130/H24130),0)</f>
        <v>5.5309584818813387E-2</v>
      </c>
      <c r="K24130" s="15">
        <v>150905076</v>
      </c>
      <c r="L24130" s="15">
        <v>11564267.540000001</v>
      </c>
      <c r="M24130" s="17">
        <f>L24130/K24130</f>
        <v>7.6632727317933302E-2</v>
      </c>
    </row>
    <row r="24131" spans="1:13" s="14" customFormat="1" outlineLevel="2" x14ac:dyDescent="0.25">
      <c r="A24131" s="34"/>
      <c r="B24131" s="44" t="s">
        <v>5574</v>
      </c>
      <c r="C24131" s="31" t="s">
        <v>5042</v>
      </c>
      <c r="D24131" s="14" t="s">
        <v>2195</v>
      </c>
      <c r="E24131" s="14" t="s">
        <v>2249</v>
      </c>
      <c r="F24131" s="14" t="s">
        <v>2250</v>
      </c>
      <c r="G24131" s="14" t="s">
        <v>5862</v>
      </c>
      <c r="H24131" s="20">
        <v>27197381</v>
      </c>
      <c r="I24131" s="20">
        <v>27197381</v>
      </c>
      <c r="J24131" s="21">
        <f>IFERROR((I24131/H24131),0)</f>
        <v>1</v>
      </c>
      <c r="K24131" s="20"/>
      <c r="L24131" s="20"/>
      <c r="M24131" s="22"/>
    </row>
    <row r="24132" spans="1:13" s="14" customFormat="1" outlineLevel="2" x14ac:dyDescent="0.25">
      <c r="A24132" s="34"/>
      <c r="B24132" s="44" t="s">
        <v>5574</v>
      </c>
      <c r="C24132" s="31" t="s">
        <v>5042</v>
      </c>
      <c r="D24132" s="14" t="s">
        <v>2195</v>
      </c>
      <c r="E24132" s="14" t="s">
        <v>2249</v>
      </c>
      <c r="F24132" s="14" t="s">
        <v>2250</v>
      </c>
      <c r="G24132" s="14" t="s">
        <v>6109</v>
      </c>
      <c r="H24132" s="20">
        <v>162321801</v>
      </c>
      <c r="I24132" s="20">
        <v>162321801</v>
      </c>
      <c r="J24132" s="21">
        <f>IFERROR((I24132/H24132),0)</f>
        <v>1</v>
      </c>
      <c r="K24132" s="20"/>
      <c r="L24132" s="20"/>
      <c r="M24132" s="22"/>
    </row>
    <row r="24133" spans="1:13" s="14" customFormat="1" outlineLevel="2" x14ac:dyDescent="0.25">
      <c r="A24133" s="34"/>
      <c r="B24133" s="44" t="s">
        <v>5574</v>
      </c>
      <c r="C24133" s="31" t="s">
        <v>5042</v>
      </c>
      <c r="D24133" s="14" t="s">
        <v>2195</v>
      </c>
      <c r="E24133" s="14" t="s">
        <v>2249</v>
      </c>
      <c r="F24133" s="14" t="s">
        <v>2250</v>
      </c>
      <c r="G24133" s="14" t="s">
        <v>6481</v>
      </c>
      <c r="H24133" s="20">
        <v>1293</v>
      </c>
      <c r="I24133" s="20">
        <v>1293</v>
      </c>
      <c r="J24133" s="21">
        <f>IFERROR((I24133/H24133),0)</f>
        <v>1</v>
      </c>
      <c r="K24133" s="20"/>
      <c r="L24133" s="20"/>
      <c r="M24133" s="22"/>
    </row>
    <row r="24134" spans="1:13" s="14" customFormat="1" outlineLevel="2" x14ac:dyDescent="0.25">
      <c r="A24134" s="34"/>
      <c r="B24134" s="44" t="s">
        <v>5574</v>
      </c>
      <c r="C24134" s="31" t="s">
        <v>5042</v>
      </c>
      <c r="D24134" s="14" t="s">
        <v>5027</v>
      </c>
      <c r="E24134" s="14" t="s">
        <v>2249</v>
      </c>
      <c r="F24134" s="14" t="s">
        <v>2250</v>
      </c>
      <c r="G24134" s="14" t="s">
        <v>6485</v>
      </c>
      <c r="H24134" s="20">
        <v>3744700</v>
      </c>
      <c r="I24134" s="20">
        <v>3744700</v>
      </c>
      <c r="J24134" s="21">
        <f>IFERROR((I24134/H24134),0)</f>
        <v>1</v>
      </c>
      <c r="K24134" s="25"/>
      <c r="L24134" s="25"/>
      <c r="M24134" s="22"/>
    </row>
    <row r="24135" spans="1:13" s="14" customFormat="1" outlineLevel="2" x14ac:dyDescent="0.25">
      <c r="A24135" s="34"/>
      <c r="B24135" s="44" t="s">
        <v>5574</v>
      </c>
      <c r="C24135" s="31" t="s">
        <v>5042</v>
      </c>
      <c r="D24135" s="14" t="s">
        <v>2195</v>
      </c>
      <c r="E24135" s="14" t="s">
        <v>2249</v>
      </c>
      <c r="F24135" s="14" t="s">
        <v>2250</v>
      </c>
      <c r="G24135" s="14" t="s">
        <v>6492</v>
      </c>
      <c r="H24135" s="20">
        <v>32938000</v>
      </c>
      <c r="I24135" s="20">
        <v>32938000</v>
      </c>
      <c r="J24135" s="21">
        <f>IFERROR((I24135/H24135),0)</f>
        <v>1</v>
      </c>
      <c r="K24135" s="20"/>
      <c r="L24135" s="20"/>
      <c r="M24135" s="22"/>
    </row>
    <row r="24136" spans="1:13" s="14" customFormat="1" outlineLevel="2" x14ac:dyDescent="0.25">
      <c r="A24136" s="34"/>
      <c r="B24136" s="44" t="s">
        <v>5574</v>
      </c>
      <c r="C24136" s="31" t="s">
        <v>5042</v>
      </c>
      <c r="D24136" s="14" t="s">
        <v>2195</v>
      </c>
      <c r="E24136" s="14" t="s">
        <v>2249</v>
      </c>
      <c r="F24136" s="14" t="s">
        <v>2250</v>
      </c>
      <c r="G24136" s="14" t="s">
        <v>6493</v>
      </c>
      <c r="H24136" s="20">
        <v>-41816505</v>
      </c>
      <c r="I24136" s="20"/>
      <c r="J24136" s="21">
        <f>IFERROR((I24136/H24136),0)</f>
        <v>0</v>
      </c>
      <c r="K24136" s="20"/>
      <c r="L24136" s="20"/>
      <c r="M24136" s="22"/>
    </row>
    <row r="24137" spans="1:13" s="14" customFormat="1" outlineLevel="1" x14ac:dyDescent="0.25">
      <c r="A24137" s="34"/>
      <c r="B24137" s="46" t="s">
        <v>10354</v>
      </c>
      <c r="C24137" s="40" t="str">
        <f>C24136</f>
        <v>ASIGNACIONES DIRECTAS (20% DEL SGR)</v>
      </c>
      <c r="D24137" s="39" t="str">
        <f>D24136</f>
        <v xml:space="preserve">CALDAS                                            </v>
      </c>
      <c r="E24137" s="39" t="str">
        <f>E24136</f>
        <v>17380</v>
      </c>
      <c r="F24137" s="39" t="str">
        <f>F24136</f>
        <v xml:space="preserve">LA DORADA                                         </v>
      </c>
      <c r="G24137" s="39" t="s">
        <v>10656</v>
      </c>
      <c r="H24137" s="20">
        <f>SUBTOTAL(9,H24130:H24136)</f>
        <v>393469193</v>
      </c>
      <c r="I24137" s="20">
        <f>SUBTOTAL(9,I24130:I24136)</f>
        <v>237767442.53999999</v>
      </c>
      <c r="J24137" s="42">
        <f>+I24137/H24137</f>
        <v>0.60428477443722006</v>
      </c>
      <c r="K24137" s="20">
        <f>SUBTOTAL(9,K24130:K24136)</f>
        <v>150905076</v>
      </c>
      <c r="L24137" s="20">
        <f>SUBTOTAL(9,L24130:L24136)</f>
        <v>11564267.540000001</v>
      </c>
      <c r="M24137" s="7">
        <f>IFERROR((L24137/K24137),"N.A")</f>
        <v>7.6632727317933302E-2</v>
      </c>
    </row>
    <row r="24138" spans="1:13" s="14" customFormat="1" outlineLevel="2" x14ac:dyDescent="0.25">
      <c r="A24138" s="34"/>
      <c r="B24138" s="44" t="s">
        <v>5575</v>
      </c>
      <c r="C24138" s="31" t="s">
        <v>5042</v>
      </c>
      <c r="D24138" s="14" t="s">
        <v>2195</v>
      </c>
      <c r="E24138" s="14" t="s">
        <v>2252</v>
      </c>
      <c r="F24138" s="14" t="s">
        <v>2253</v>
      </c>
      <c r="G24138" s="14" t="s">
        <v>16</v>
      </c>
      <c r="H24138" s="15">
        <v>6858007</v>
      </c>
      <c r="I24138" s="15">
        <v>2011538.04</v>
      </c>
      <c r="J24138" s="16">
        <f>IFERROR((I24138/H24138),0)</f>
        <v>0.29331233403523793</v>
      </c>
      <c r="K24138" s="15">
        <v>4811667</v>
      </c>
      <c r="L24138" s="15">
        <v>2011538.04</v>
      </c>
      <c r="M24138" s="17">
        <f>L24138/K24138</f>
        <v>0.41805429178702519</v>
      </c>
    </row>
    <row r="24139" spans="1:13" s="14" customFormat="1" outlineLevel="2" x14ac:dyDescent="0.25">
      <c r="A24139" s="34"/>
      <c r="B24139" s="44" t="s">
        <v>5575</v>
      </c>
      <c r="C24139" s="31" t="s">
        <v>5042</v>
      </c>
      <c r="D24139" s="14" t="s">
        <v>2195</v>
      </c>
      <c r="E24139" s="14" t="s">
        <v>2252</v>
      </c>
      <c r="F24139" s="14" t="s">
        <v>2253</v>
      </c>
      <c r="G24139" s="14" t="s">
        <v>5862</v>
      </c>
      <c r="H24139" s="20">
        <v>11788107</v>
      </c>
      <c r="I24139" s="20">
        <v>11788107</v>
      </c>
      <c r="J24139" s="21">
        <f>IFERROR((I24139/H24139),0)</f>
        <v>1</v>
      </c>
      <c r="K24139" s="20"/>
      <c r="L24139" s="20"/>
      <c r="M24139" s="22"/>
    </row>
    <row r="24140" spans="1:13" s="14" customFormat="1" outlineLevel="2" x14ac:dyDescent="0.25">
      <c r="A24140" s="34"/>
      <c r="B24140" s="44" t="s">
        <v>5575</v>
      </c>
      <c r="C24140" s="31" t="s">
        <v>5042</v>
      </c>
      <c r="D24140" s="14" t="s">
        <v>2195</v>
      </c>
      <c r="E24140" s="14" t="s">
        <v>2252</v>
      </c>
      <c r="F24140" s="14" t="s">
        <v>2253</v>
      </c>
      <c r="G24140" s="14" t="s">
        <v>6109</v>
      </c>
      <c r="H24140" s="20">
        <v>77567227</v>
      </c>
      <c r="I24140" s="20">
        <v>77567227</v>
      </c>
      <c r="J24140" s="21">
        <f>IFERROR((I24140/H24140),0)</f>
        <v>1</v>
      </c>
      <c r="K24140" s="20"/>
      <c r="L24140" s="20"/>
      <c r="M24140" s="22"/>
    </row>
    <row r="24141" spans="1:13" s="14" customFormat="1" outlineLevel="2" x14ac:dyDescent="0.25">
      <c r="A24141" s="34"/>
      <c r="B24141" s="44" t="s">
        <v>5575</v>
      </c>
      <c r="C24141" s="31" t="s">
        <v>5042</v>
      </c>
      <c r="D24141" s="14" t="s">
        <v>2195</v>
      </c>
      <c r="E24141" s="14" t="s">
        <v>2252</v>
      </c>
      <c r="F24141" s="14" t="s">
        <v>2253</v>
      </c>
      <c r="G24141" s="14" t="s">
        <v>6481</v>
      </c>
      <c r="H24141" s="20">
        <v>42</v>
      </c>
      <c r="I24141" s="20">
        <v>42</v>
      </c>
      <c r="J24141" s="21">
        <f>IFERROR((I24141/H24141),0)</f>
        <v>1</v>
      </c>
      <c r="K24141" s="20"/>
      <c r="L24141" s="20"/>
      <c r="M24141" s="22"/>
    </row>
    <row r="24142" spans="1:13" s="14" customFormat="1" outlineLevel="2" x14ac:dyDescent="0.25">
      <c r="A24142" s="34"/>
      <c r="B24142" s="44" t="s">
        <v>5575</v>
      </c>
      <c r="C24142" s="31" t="s">
        <v>5042</v>
      </c>
      <c r="D24142" s="14" t="s">
        <v>5027</v>
      </c>
      <c r="E24142" s="14" t="s">
        <v>2252</v>
      </c>
      <c r="F24142" s="14" t="s">
        <v>2253</v>
      </c>
      <c r="G24142" s="14" t="s">
        <v>6485</v>
      </c>
      <c r="H24142" s="20">
        <v>4236896</v>
      </c>
      <c r="I24142" s="20">
        <v>4236896</v>
      </c>
      <c r="J24142" s="21">
        <f>IFERROR((I24142/H24142),0)</f>
        <v>1</v>
      </c>
      <c r="K24142" s="25"/>
      <c r="L24142" s="25"/>
      <c r="M24142" s="22"/>
    </row>
    <row r="24143" spans="1:13" s="14" customFormat="1" outlineLevel="2" x14ac:dyDescent="0.25">
      <c r="A24143" s="34"/>
      <c r="B24143" s="44" t="s">
        <v>5575</v>
      </c>
      <c r="C24143" s="31" t="s">
        <v>5042</v>
      </c>
      <c r="D24143" s="14" t="s">
        <v>2195</v>
      </c>
      <c r="E24143" s="14" t="s">
        <v>2252</v>
      </c>
      <c r="F24143" s="14" t="s">
        <v>2253</v>
      </c>
      <c r="G24143" s="14" t="s">
        <v>6492</v>
      </c>
      <c r="H24143" s="20">
        <v>1000329</v>
      </c>
      <c r="I24143" s="20">
        <v>1000329</v>
      </c>
      <c r="J24143" s="21">
        <f>IFERROR((I24143/H24143),0)</f>
        <v>1</v>
      </c>
      <c r="K24143" s="20"/>
      <c r="L24143" s="20"/>
      <c r="M24143" s="22"/>
    </row>
    <row r="24144" spans="1:13" s="14" customFormat="1" outlineLevel="2" x14ac:dyDescent="0.25">
      <c r="A24144" s="34"/>
      <c r="B24144" s="44" t="s">
        <v>5575</v>
      </c>
      <c r="C24144" s="31" t="s">
        <v>5042</v>
      </c>
      <c r="D24144" s="14" t="s">
        <v>2195</v>
      </c>
      <c r="E24144" s="14" t="s">
        <v>2252</v>
      </c>
      <c r="F24144" s="14" t="s">
        <v>2253</v>
      </c>
      <c r="G24144" s="14" t="s">
        <v>6493</v>
      </c>
      <c r="H24144" s="20">
        <v>-1371601</v>
      </c>
      <c r="I24144" s="20"/>
      <c r="J24144" s="21">
        <f>IFERROR((I24144/H24144),0)</f>
        <v>0</v>
      </c>
      <c r="K24144" s="20"/>
      <c r="L24144" s="20"/>
      <c r="M24144" s="22"/>
    </row>
    <row r="24145" spans="1:13" s="14" customFormat="1" outlineLevel="1" x14ac:dyDescent="0.25">
      <c r="A24145" s="34"/>
      <c r="B24145" s="46" t="s">
        <v>10355</v>
      </c>
      <c r="C24145" s="40" t="str">
        <f>C24144</f>
        <v>ASIGNACIONES DIRECTAS (20% DEL SGR)</v>
      </c>
      <c r="D24145" s="39" t="str">
        <f>D24144</f>
        <v xml:space="preserve">CALDAS                                            </v>
      </c>
      <c r="E24145" s="39" t="str">
        <f>E24144</f>
        <v>17272</v>
      </c>
      <c r="F24145" s="39" t="str">
        <f>F24144</f>
        <v xml:space="preserve">FILADELFIA                                        </v>
      </c>
      <c r="G24145" s="39" t="s">
        <v>10656</v>
      </c>
      <c r="H24145" s="20">
        <f>SUBTOTAL(9,H24138:H24144)</f>
        <v>100079007</v>
      </c>
      <c r="I24145" s="20">
        <f>SUBTOTAL(9,I24138:I24144)</f>
        <v>96604139.039999992</v>
      </c>
      <c r="J24145" s="42">
        <f>+I24145/H24145</f>
        <v>0.96527875261592067</v>
      </c>
      <c r="K24145" s="20">
        <f>SUBTOTAL(9,K24138:K24144)</f>
        <v>4811667</v>
      </c>
      <c r="L24145" s="20">
        <f>SUBTOTAL(9,L24138:L24144)</f>
        <v>2011538.04</v>
      </c>
      <c r="M24145" s="7">
        <f>IFERROR((L24145/K24145),"N.A")</f>
        <v>0.41805429178702519</v>
      </c>
    </row>
    <row r="24146" spans="1:13" s="14" customFormat="1" outlineLevel="2" x14ac:dyDescent="0.25">
      <c r="A24146" s="34"/>
      <c r="B24146" s="44" t="s">
        <v>5576</v>
      </c>
      <c r="C24146" s="31" t="s">
        <v>5042</v>
      </c>
      <c r="D24146" s="14" t="s">
        <v>2195</v>
      </c>
      <c r="E24146" s="14" t="s">
        <v>2255</v>
      </c>
      <c r="F24146" s="14" t="s">
        <v>2256</v>
      </c>
      <c r="G24146" s="14" t="s">
        <v>16</v>
      </c>
      <c r="H24146" s="15">
        <v>553586951</v>
      </c>
      <c r="I24146" s="15">
        <v>617181.44999999995</v>
      </c>
      <c r="J24146" s="16">
        <f>IFERROR((I24146/H24146),0)</f>
        <v>1.1148771640753503E-3</v>
      </c>
      <c r="K24146" s="15">
        <v>400551290</v>
      </c>
      <c r="L24146" s="15">
        <v>617181.44999999995</v>
      </c>
      <c r="M24146" s="17">
        <f>L24146/K24146</f>
        <v>1.5408300145531924E-3</v>
      </c>
    </row>
    <row r="24147" spans="1:13" s="14" customFormat="1" outlineLevel="2" x14ac:dyDescent="0.25">
      <c r="A24147" s="34"/>
      <c r="B24147" s="44" t="s">
        <v>5576</v>
      </c>
      <c r="C24147" s="31" t="s">
        <v>5042</v>
      </c>
      <c r="D24147" s="14" t="s">
        <v>2195</v>
      </c>
      <c r="E24147" s="14" t="s">
        <v>2255</v>
      </c>
      <c r="F24147" s="14" t="s">
        <v>2256</v>
      </c>
      <c r="G24147" s="14" t="s">
        <v>5855</v>
      </c>
      <c r="H24147" s="20">
        <v>17230</v>
      </c>
      <c r="I24147" s="20">
        <v>17230</v>
      </c>
      <c r="J24147" s="21">
        <f>IFERROR((I24147/H24147),0)</f>
        <v>1</v>
      </c>
      <c r="K24147" s="20"/>
      <c r="L24147" s="20"/>
      <c r="M24147" s="22"/>
    </row>
    <row r="24148" spans="1:13" s="14" customFormat="1" outlineLevel="2" x14ac:dyDescent="0.25">
      <c r="A24148" s="34"/>
      <c r="B24148" s="44" t="s">
        <v>5576</v>
      </c>
      <c r="C24148" s="31" t="s">
        <v>5042</v>
      </c>
      <c r="D24148" s="14" t="s">
        <v>2195</v>
      </c>
      <c r="E24148" s="14" t="s">
        <v>2255</v>
      </c>
      <c r="F24148" s="14" t="s">
        <v>2256</v>
      </c>
      <c r="G24148" s="14" t="s">
        <v>5862</v>
      </c>
      <c r="H24148" s="20">
        <v>72811765</v>
      </c>
      <c r="I24148" s="20">
        <v>72811765</v>
      </c>
      <c r="J24148" s="21">
        <f>IFERROR((I24148/H24148),0)</f>
        <v>1</v>
      </c>
      <c r="K24148" s="20"/>
      <c r="L24148" s="20"/>
      <c r="M24148" s="22"/>
    </row>
    <row r="24149" spans="1:13" s="14" customFormat="1" outlineLevel="2" x14ac:dyDescent="0.25">
      <c r="A24149" s="34"/>
      <c r="B24149" s="44" t="s">
        <v>5576</v>
      </c>
      <c r="C24149" s="31" t="s">
        <v>5042</v>
      </c>
      <c r="D24149" s="14" t="s">
        <v>2195</v>
      </c>
      <c r="E24149" s="14" t="s">
        <v>2255</v>
      </c>
      <c r="F24149" s="14" t="s">
        <v>2256</v>
      </c>
      <c r="G24149" s="14" t="s">
        <v>6109</v>
      </c>
      <c r="H24149" s="20">
        <v>395108495</v>
      </c>
      <c r="I24149" s="20">
        <v>395108495</v>
      </c>
      <c r="J24149" s="21">
        <f>IFERROR((I24149/H24149),0)</f>
        <v>1</v>
      </c>
      <c r="K24149" s="20"/>
      <c r="L24149" s="20"/>
      <c r="M24149" s="22"/>
    </row>
    <row r="24150" spans="1:13" s="14" customFormat="1" outlineLevel="2" x14ac:dyDescent="0.25">
      <c r="A24150" s="34"/>
      <c r="B24150" s="44" t="s">
        <v>5576</v>
      </c>
      <c r="C24150" s="31" t="s">
        <v>5042</v>
      </c>
      <c r="D24150" s="14" t="s">
        <v>2195</v>
      </c>
      <c r="E24150" s="14" t="s">
        <v>2255</v>
      </c>
      <c r="F24150" s="14" t="s">
        <v>2256</v>
      </c>
      <c r="G24150" s="14" t="s">
        <v>6481</v>
      </c>
      <c r="H24150" s="20">
        <v>3424</v>
      </c>
      <c r="I24150" s="20">
        <v>3424</v>
      </c>
      <c r="J24150" s="21">
        <f>IFERROR((I24150/H24150),0)</f>
        <v>1</v>
      </c>
      <c r="K24150" s="20"/>
      <c r="L24150" s="20"/>
      <c r="M24150" s="22"/>
    </row>
    <row r="24151" spans="1:13" s="14" customFormat="1" outlineLevel="2" x14ac:dyDescent="0.25">
      <c r="A24151" s="34"/>
      <c r="B24151" s="44" t="s">
        <v>5576</v>
      </c>
      <c r="C24151" s="31" t="s">
        <v>5042</v>
      </c>
      <c r="D24151" s="14" t="s">
        <v>2195</v>
      </c>
      <c r="E24151" s="14" t="s">
        <v>2255</v>
      </c>
      <c r="F24151" s="14" t="s">
        <v>2256</v>
      </c>
      <c r="G24151" s="14" t="s">
        <v>6484</v>
      </c>
      <c r="H24151" s="20">
        <v>1562123</v>
      </c>
      <c r="I24151" s="20">
        <v>1562123</v>
      </c>
      <c r="J24151" s="21">
        <f>IFERROR((I24151/H24151),0)</f>
        <v>1</v>
      </c>
      <c r="K24151" s="20"/>
      <c r="L24151" s="20"/>
      <c r="M24151" s="22"/>
    </row>
    <row r="24152" spans="1:13" s="14" customFormat="1" outlineLevel="2" x14ac:dyDescent="0.25">
      <c r="A24152" s="34"/>
      <c r="B24152" s="44" t="s">
        <v>5576</v>
      </c>
      <c r="C24152" s="31" t="s">
        <v>5042</v>
      </c>
      <c r="D24152" s="14" t="s">
        <v>5027</v>
      </c>
      <c r="E24152" s="14" t="s">
        <v>2255</v>
      </c>
      <c r="F24152" s="14" t="s">
        <v>2256</v>
      </c>
      <c r="G24152" s="14" t="s">
        <v>6485</v>
      </c>
      <c r="H24152" s="20">
        <v>3250242</v>
      </c>
      <c r="I24152" s="20">
        <v>3250242</v>
      </c>
      <c r="J24152" s="21">
        <f>IFERROR((I24152/H24152),0)</f>
        <v>1</v>
      </c>
      <c r="K24152" s="25"/>
      <c r="L24152" s="25"/>
      <c r="M24152" s="22"/>
    </row>
    <row r="24153" spans="1:13" s="14" customFormat="1" outlineLevel="2" x14ac:dyDescent="0.25">
      <c r="A24153" s="34"/>
      <c r="B24153" s="44" t="s">
        <v>5576</v>
      </c>
      <c r="C24153" s="31" t="s">
        <v>5042</v>
      </c>
      <c r="D24153" s="14" t="s">
        <v>2195</v>
      </c>
      <c r="E24153" s="14" t="s">
        <v>2255</v>
      </c>
      <c r="F24153" s="14" t="s">
        <v>2256</v>
      </c>
      <c r="G24153" s="14" t="s">
        <v>6492</v>
      </c>
      <c r="H24153" s="20">
        <v>87789828</v>
      </c>
      <c r="I24153" s="20">
        <v>87789828</v>
      </c>
      <c r="J24153" s="21">
        <f>IFERROR((I24153/H24153),0)</f>
        <v>1</v>
      </c>
      <c r="K24153" s="20"/>
      <c r="L24153" s="20"/>
      <c r="M24153" s="22"/>
    </row>
    <row r="24154" spans="1:13" s="14" customFormat="1" outlineLevel="2" x14ac:dyDescent="0.25">
      <c r="A24154" s="34"/>
      <c r="B24154" s="44" t="s">
        <v>5576</v>
      </c>
      <c r="C24154" s="31" t="s">
        <v>5042</v>
      </c>
      <c r="D24154" s="14" t="s">
        <v>2195</v>
      </c>
      <c r="E24154" s="14" t="s">
        <v>2255</v>
      </c>
      <c r="F24154" s="14" t="s">
        <v>2256</v>
      </c>
      <c r="G24154" s="14" t="s">
        <v>6493</v>
      </c>
      <c r="H24154" s="20">
        <v>-110717390</v>
      </c>
      <c r="I24154" s="20"/>
      <c r="J24154" s="21">
        <f>IFERROR((I24154/H24154),0)</f>
        <v>0</v>
      </c>
      <c r="K24154" s="20"/>
      <c r="L24154" s="20"/>
      <c r="M24154" s="22"/>
    </row>
    <row r="24155" spans="1:13" s="14" customFormat="1" outlineLevel="1" x14ac:dyDescent="0.25">
      <c r="A24155" s="34"/>
      <c r="B24155" s="46" t="s">
        <v>10356</v>
      </c>
      <c r="C24155" s="40" t="str">
        <f>C24154</f>
        <v>ASIGNACIONES DIRECTAS (20% DEL SGR)</v>
      </c>
      <c r="D24155" s="39" t="str">
        <f>D24154</f>
        <v xml:space="preserve">CALDAS                                            </v>
      </c>
      <c r="E24155" s="39" t="str">
        <f>E24154</f>
        <v>17174</v>
      </c>
      <c r="F24155" s="39" t="str">
        <f>F24154</f>
        <v xml:space="preserve">CHINCHINÁ                                         </v>
      </c>
      <c r="G24155" s="39" t="s">
        <v>10656</v>
      </c>
      <c r="H24155" s="20">
        <f>SUBTOTAL(9,H24146:H24154)</f>
        <v>1003412668</v>
      </c>
      <c r="I24155" s="20">
        <f>SUBTOTAL(9,I24146:I24154)</f>
        <v>561160288.45000005</v>
      </c>
      <c r="J24155" s="42">
        <f>+I24155/H24155</f>
        <v>0.5592517479059772</v>
      </c>
      <c r="K24155" s="20">
        <f>SUBTOTAL(9,K24146:K24154)</f>
        <v>400551290</v>
      </c>
      <c r="L24155" s="20">
        <f>SUBTOTAL(9,L24146:L24154)</f>
        <v>617181.44999999995</v>
      </c>
      <c r="M24155" s="7">
        <f>IFERROR((L24155/K24155),"N.A")</f>
        <v>1.5408300145531924E-3</v>
      </c>
    </row>
    <row r="24156" spans="1:13" s="14" customFormat="1" outlineLevel="2" x14ac:dyDescent="0.25">
      <c r="A24156" s="34"/>
      <c r="B24156" s="44" t="s">
        <v>5577</v>
      </c>
      <c r="C24156" s="31" t="s">
        <v>5042</v>
      </c>
      <c r="D24156" s="14" t="s">
        <v>2195</v>
      </c>
      <c r="E24156" s="14" t="s">
        <v>2258</v>
      </c>
      <c r="F24156" s="14" t="s">
        <v>2259</v>
      </c>
      <c r="G24156" s="14" t="s">
        <v>16</v>
      </c>
      <c r="H24156" s="15">
        <v>1893102</v>
      </c>
      <c r="I24156" s="15">
        <v>1893102</v>
      </c>
      <c r="J24156" s="16">
        <f>IFERROR((I24156/H24156),0)</f>
        <v>1</v>
      </c>
      <c r="K24156" s="15">
        <v>1362620</v>
      </c>
      <c r="L24156" s="15">
        <v>1893102</v>
      </c>
      <c r="M24156" s="17">
        <f>L24156/K24156</f>
        <v>1.3893102992763939</v>
      </c>
    </row>
    <row r="24157" spans="1:13" s="14" customFormat="1" outlineLevel="2" x14ac:dyDescent="0.25">
      <c r="A24157" s="34"/>
      <c r="B24157" s="44" t="s">
        <v>5577</v>
      </c>
      <c r="C24157" s="31" t="s">
        <v>5042</v>
      </c>
      <c r="D24157" s="14" t="s">
        <v>2195</v>
      </c>
      <c r="E24157" s="14" t="s">
        <v>2258</v>
      </c>
      <c r="F24157" s="14" t="s">
        <v>2259</v>
      </c>
      <c r="G24157" s="14" t="s">
        <v>5862</v>
      </c>
      <c r="H24157" s="20">
        <v>1721922</v>
      </c>
      <c r="I24157" s="20">
        <v>1721922</v>
      </c>
      <c r="J24157" s="21">
        <f>IFERROR((I24157/H24157),0)</f>
        <v>1</v>
      </c>
      <c r="K24157" s="20"/>
      <c r="L24157" s="20"/>
      <c r="M24157" s="22"/>
    </row>
    <row r="24158" spans="1:13" s="14" customFormat="1" outlineLevel="2" x14ac:dyDescent="0.25">
      <c r="A24158" s="34"/>
      <c r="B24158" s="44" t="s">
        <v>5577</v>
      </c>
      <c r="C24158" s="31" t="s">
        <v>5042</v>
      </c>
      <c r="D24158" s="14" t="s">
        <v>2195</v>
      </c>
      <c r="E24158" s="14" t="s">
        <v>2258</v>
      </c>
      <c r="F24158" s="14" t="s">
        <v>2259</v>
      </c>
      <c r="G24158" s="14" t="s">
        <v>6109</v>
      </c>
      <c r="H24158" s="20">
        <v>11202235</v>
      </c>
      <c r="I24158" s="20">
        <v>11202235</v>
      </c>
      <c r="J24158" s="21">
        <f>IFERROR((I24158/H24158),0)</f>
        <v>1</v>
      </c>
      <c r="K24158" s="20"/>
      <c r="L24158" s="20"/>
      <c r="M24158" s="22"/>
    </row>
    <row r="24159" spans="1:13" s="14" customFormat="1" outlineLevel="2" x14ac:dyDescent="0.25">
      <c r="A24159" s="34"/>
      <c r="B24159" s="44" t="s">
        <v>5577</v>
      </c>
      <c r="C24159" s="31" t="s">
        <v>5042</v>
      </c>
      <c r="D24159" s="14" t="s">
        <v>2195</v>
      </c>
      <c r="E24159" s="14" t="s">
        <v>2258</v>
      </c>
      <c r="F24159" s="14" t="s">
        <v>2259</v>
      </c>
      <c r="G24159" s="14" t="s">
        <v>6481</v>
      </c>
      <c r="H24159" s="20">
        <v>12</v>
      </c>
      <c r="I24159" s="20">
        <v>12</v>
      </c>
      <c r="J24159" s="21">
        <f>IFERROR((I24159/H24159),0)</f>
        <v>1</v>
      </c>
      <c r="K24159" s="20"/>
      <c r="L24159" s="20"/>
      <c r="M24159" s="22"/>
    </row>
    <row r="24160" spans="1:13" s="14" customFormat="1" outlineLevel="2" x14ac:dyDescent="0.25">
      <c r="A24160" s="34"/>
      <c r="B24160" s="44" t="s">
        <v>5577</v>
      </c>
      <c r="C24160" s="31" t="s">
        <v>5042</v>
      </c>
      <c r="D24160" s="14" t="s">
        <v>2195</v>
      </c>
      <c r="E24160" s="14" t="s">
        <v>2258</v>
      </c>
      <c r="F24160" s="14" t="s">
        <v>2259</v>
      </c>
      <c r="G24160" s="14" t="s">
        <v>6492</v>
      </c>
      <c r="H24160" s="20">
        <v>296072</v>
      </c>
      <c r="I24160" s="20">
        <v>296072</v>
      </c>
      <c r="J24160" s="21">
        <f>IFERROR((I24160/H24160),0)</f>
        <v>1</v>
      </c>
      <c r="K24160" s="20"/>
      <c r="L24160" s="20"/>
      <c r="M24160" s="22"/>
    </row>
    <row r="24161" spans="1:13" s="14" customFormat="1" outlineLevel="2" x14ac:dyDescent="0.25">
      <c r="A24161" s="34"/>
      <c r="B24161" s="44" t="s">
        <v>5577</v>
      </c>
      <c r="C24161" s="31" t="s">
        <v>5042</v>
      </c>
      <c r="D24161" s="14" t="s">
        <v>2195</v>
      </c>
      <c r="E24161" s="14" t="s">
        <v>2258</v>
      </c>
      <c r="F24161" s="14" t="s">
        <v>2259</v>
      </c>
      <c r="G24161" s="14" t="s">
        <v>6493</v>
      </c>
      <c r="H24161" s="20">
        <v>-378620</v>
      </c>
      <c r="I24161" s="20"/>
      <c r="J24161" s="21">
        <f>IFERROR((I24161/H24161),0)</f>
        <v>0</v>
      </c>
      <c r="K24161" s="20"/>
      <c r="L24161" s="20"/>
      <c r="M24161" s="22"/>
    </row>
    <row r="24162" spans="1:13" s="14" customFormat="1" outlineLevel="1" x14ac:dyDescent="0.25">
      <c r="A24162" s="34"/>
      <c r="B24162" s="46" t="s">
        <v>10357</v>
      </c>
      <c r="C24162" s="40" t="str">
        <f>C24161</f>
        <v>ASIGNACIONES DIRECTAS (20% DEL SGR)</v>
      </c>
      <c r="D24162" s="39" t="str">
        <f>D24161</f>
        <v xml:space="preserve">CALDAS                                            </v>
      </c>
      <c r="E24162" s="39" t="str">
        <f>E24161</f>
        <v>17088</v>
      </c>
      <c r="F24162" s="39" t="str">
        <f>F24161</f>
        <v xml:space="preserve">BELALCÁZAR                                        </v>
      </c>
      <c r="G24162" s="39" t="s">
        <v>10656</v>
      </c>
      <c r="H24162" s="20">
        <f>SUBTOTAL(9,H24156:H24161)</f>
        <v>14734723</v>
      </c>
      <c r="I24162" s="20">
        <f>SUBTOTAL(9,I24156:I24161)</f>
        <v>15113343</v>
      </c>
      <c r="J24162" s="42">
        <f>+I24162/H24162</f>
        <v>1.0256957663880075</v>
      </c>
      <c r="K24162" s="20">
        <f>SUBTOTAL(9,K24156:K24161)</f>
        <v>1362620</v>
      </c>
      <c r="L24162" s="20">
        <f>SUBTOTAL(9,L24156:L24161)</f>
        <v>1893102</v>
      </c>
      <c r="M24162" s="7">
        <f>IFERROR((L24162/K24162),"N.A")</f>
        <v>1.3893102992763939</v>
      </c>
    </row>
    <row r="24163" spans="1:13" s="14" customFormat="1" outlineLevel="2" x14ac:dyDescent="0.25">
      <c r="A24163" s="34"/>
      <c r="B24163" s="44" t="s">
        <v>6041</v>
      </c>
      <c r="C24163" s="31" t="s">
        <v>5042</v>
      </c>
      <c r="D24163" s="14" t="s">
        <v>2195</v>
      </c>
      <c r="E24163" s="14" t="s">
        <v>2261</v>
      </c>
      <c r="F24163" s="14" t="s">
        <v>2262</v>
      </c>
      <c r="G24163" s="14" t="s">
        <v>5862</v>
      </c>
      <c r="H24163" s="20">
        <v>25400</v>
      </c>
      <c r="I24163" s="20">
        <v>25400</v>
      </c>
      <c r="J24163" s="21">
        <f>IFERROR((I24163/H24163),0)</f>
        <v>1</v>
      </c>
      <c r="K24163" s="20"/>
      <c r="L24163" s="20"/>
      <c r="M24163" s="22"/>
    </row>
    <row r="24164" spans="1:13" s="14" customFormat="1" outlineLevel="2" x14ac:dyDescent="0.25">
      <c r="A24164" s="34"/>
      <c r="B24164" s="44" t="s">
        <v>6041</v>
      </c>
      <c r="C24164" s="31" t="s">
        <v>5042</v>
      </c>
      <c r="D24164" s="14" t="s">
        <v>2195</v>
      </c>
      <c r="E24164" s="14" t="s">
        <v>2261</v>
      </c>
      <c r="F24164" s="14" t="s">
        <v>2262</v>
      </c>
      <c r="G24164" s="14" t="s">
        <v>6109</v>
      </c>
      <c r="H24164" s="20">
        <v>169824</v>
      </c>
      <c r="I24164" s="20">
        <v>169824</v>
      </c>
      <c r="J24164" s="21">
        <f>IFERROR((I24164/H24164),0)</f>
        <v>1</v>
      </c>
      <c r="K24164" s="20"/>
      <c r="L24164" s="20"/>
      <c r="M24164" s="22"/>
    </row>
    <row r="24165" spans="1:13" s="14" customFormat="1" outlineLevel="1" x14ac:dyDescent="0.25">
      <c r="A24165" s="34"/>
      <c r="B24165" s="46" t="s">
        <v>10358</v>
      </c>
      <c r="C24165" s="40" t="str">
        <f>C24164</f>
        <v>ASIGNACIONES DIRECTAS (20% DEL SGR)</v>
      </c>
      <c r="D24165" s="39" t="str">
        <f>D24164</f>
        <v xml:space="preserve">CALDAS                                            </v>
      </c>
      <c r="E24165" s="39" t="str">
        <f>E24164</f>
        <v>17050</v>
      </c>
      <c r="F24165" s="39" t="str">
        <f>F24164</f>
        <v xml:space="preserve">ARANZAZU                                          </v>
      </c>
      <c r="G24165" s="39" t="s">
        <v>10656</v>
      </c>
      <c r="H24165" s="20">
        <f>SUBTOTAL(9,H24163:H24164)</f>
        <v>195224</v>
      </c>
      <c r="I24165" s="20">
        <f>SUBTOTAL(9,I24163:I24164)</f>
        <v>195224</v>
      </c>
      <c r="J24165" s="42">
        <f>+I24165/H24165</f>
        <v>1</v>
      </c>
      <c r="K24165" s="20">
        <f>SUBTOTAL(9,K24163:K24164)</f>
        <v>0</v>
      </c>
      <c r="L24165" s="20">
        <f>SUBTOTAL(9,L24163:L24164)</f>
        <v>0</v>
      </c>
      <c r="M24165" s="7" t="str">
        <f>IFERROR((L24165/K24165),"N.A")</f>
        <v>N.A</v>
      </c>
    </row>
    <row r="24166" spans="1:13" s="14" customFormat="1" outlineLevel="2" x14ac:dyDescent="0.25">
      <c r="A24166" s="34"/>
      <c r="B24166" s="44" t="s">
        <v>5578</v>
      </c>
      <c r="C24166" s="31" t="s">
        <v>5042</v>
      </c>
      <c r="D24166" s="14" t="s">
        <v>2195</v>
      </c>
      <c r="E24166" s="14" t="s">
        <v>2264</v>
      </c>
      <c r="F24166" s="14" t="s">
        <v>2265</v>
      </c>
      <c r="G24166" s="14" t="s">
        <v>16</v>
      </c>
      <c r="H24166" s="15">
        <v>25217511</v>
      </c>
      <c r="I24166" s="15">
        <v>133424.4</v>
      </c>
      <c r="J24166" s="16">
        <f>IFERROR((I24166/H24166),0)</f>
        <v>5.2909424724747814E-3</v>
      </c>
      <c r="K24166" s="15">
        <v>18246289</v>
      </c>
      <c r="L24166" s="15">
        <v>133424.4</v>
      </c>
      <c r="M24166" s="17">
        <f>L24166/K24166</f>
        <v>7.3124129514774211E-3</v>
      </c>
    </row>
    <row r="24167" spans="1:13" s="14" customFormat="1" outlineLevel="2" x14ac:dyDescent="0.25">
      <c r="A24167" s="34"/>
      <c r="B24167" s="44" t="s">
        <v>5578</v>
      </c>
      <c r="C24167" s="31" t="s">
        <v>5042</v>
      </c>
      <c r="D24167" s="14" t="s">
        <v>2195</v>
      </c>
      <c r="E24167" s="14" t="s">
        <v>2264</v>
      </c>
      <c r="F24167" s="14" t="s">
        <v>2265</v>
      </c>
      <c r="G24167" s="14" t="s">
        <v>5862</v>
      </c>
      <c r="H24167" s="20">
        <v>13711338</v>
      </c>
      <c r="I24167" s="20">
        <v>13711338</v>
      </c>
      <c r="J24167" s="21">
        <f>IFERROR((I24167/H24167),0)</f>
        <v>1</v>
      </c>
      <c r="K24167" s="20"/>
      <c r="L24167" s="20"/>
      <c r="M24167" s="22"/>
    </row>
    <row r="24168" spans="1:13" s="14" customFormat="1" outlineLevel="2" x14ac:dyDescent="0.25">
      <c r="A24168" s="34"/>
      <c r="B24168" s="44" t="s">
        <v>5578</v>
      </c>
      <c r="C24168" s="31" t="s">
        <v>5042</v>
      </c>
      <c r="D24168" s="14" t="s">
        <v>2195</v>
      </c>
      <c r="E24168" s="14" t="s">
        <v>2264</v>
      </c>
      <c r="F24168" s="14" t="s">
        <v>2265</v>
      </c>
      <c r="G24168" s="14" t="s">
        <v>6109</v>
      </c>
      <c r="H24168" s="20">
        <v>55801943</v>
      </c>
      <c r="I24168" s="20">
        <v>55801943</v>
      </c>
      <c r="J24168" s="21">
        <f>IFERROR((I24168/H24168),0)</f>
        <v>1</v>
      </c>
      <c r="K24168" s="20"/>
      <c r="L24168" s="20"/>
      <c r="M24168" s="22"/>
    </row>
    <row r="24169" spans="1:13" s="14" customFormat="1" outlineLevel="2" x14ac:dyDescent="0.25">
      <c r="A24169" s="34"/>
      <c r="B24169" s="44" t="s">
        <v>5578</v>
      </c>
      <c r="C24169" s="31" t="s">
        <v>5042</v>
      </c>
      <c r="D24169" s="14" t="s">
        <v>2195</v>
      </c>
      <c r="E24169" s="14" t="s">
        <v>2264</v>
      </c>
      <c r="F24169" s="14" t="s">
        <v>2265</v>
      </c>
      <c r="G24169" s="14" t="s">
        <v>6481</v>
      </c>
      <c r="H24169" s="20">
        <v>156</v>
      </c>
      <c r="I24169" s="20">
        <v>156</v>
      </c>
      <c r="J24169" s="21">
        <f>IFERROR((I24169/H24169),0)</f>
        <v>1</v>
      </c>
      <c r="K24169" s="20"/>
      <c r="L24169" s="20"/>
      <c r="M24169" s="22"/>
    </row>
    <row r="24170" spans="1:13" s="14" customFormat="1" outlineLevel="2" x14ac:dyDescent="0.25">
      <c r="A24170" s="34"/>
      <c r="B24170" s="44" t="s">
        <v>5578</v>
      </c>
      <c r="C24170" s="31" t="s">
        <v>5042</v>
      </c>
      <c r="D24170" s="14" t="s">
        <v>2195</v>
      </c>
      <c r="E24170" s="14" t="s">
        <v>2264</v>
      </c>
      <c r="F24170" s="14" t="s">
        <v>2265</v>
      </c>
      <c r="G24170" s="14" t="s">
        <v>6491</v>
      </c>
      <c r="H24170" s="20">
        <v>32155167</v>
      </c>
      <c r="I24170" s="20">
        <v>32155167</v>
      </c>
      <c r="J24170" s="21">
        <f>IFERROR((I24170/H24170),0)</f>
        <v>1</v>
      </c>
      <c r="K24170" s="20"/>
      <c r="L24170" s="20"/>
      <c r="M24170" s="22"/>
    </row>
    <row r="24171" spans="1:13" s="14" customFormat="1" outlineLevel="2" x14ac:dyDescent="0.25">
      <c r="A24171" s="34"/>
      <c r="B24171" s="44" t="s">
        <v>5578</v>
      </c>
      <c r="C24171" s="31" t="s">
        <v>5042</v>
      </c>
      <c r="D24171" s="14" t="s">
        <v>2195</v>
      </c>
      <c r="E24171" s="14" t="s">
        <v>2264</v>
      </c>
      <c r="F24171" s="14" t="s">
        <v>2265</v>
      </c>
      <c r="G24171" s="14" t="s">
        <v>6492</v>
      </c>
      <c r="H24171" s="20">
        <v>3999085</v>
      </c>
      <c r="I24171" s="20">
        <v>3999085</v>
      </c>
      <c r="J24171" s="21">
        <f>IFERROR((I24171/H24171),0)</f>
        <v>1</v>
      </c>
      <c r="K24171" s="20"/>
      <c r="L24171" s="20"/>
      <c r="M24171" s="22"/>
    </row>
    <row r="24172" spans="1:13" s="14" customFormat="1" outlineLevel="2" x14ac:dyDescent="0.25">
      <c r="A24172" s="34"/>
      <c r="B24172" s="44" t="s">
        <v>5578</v>
      </c>
      <c r="C24172" s="31" t="s">
        <v>5042</v>
      </c>
      <c r="D24172" s="14" t="s">
        <v>2195</v>
      </c>
      <c r="E24172" s="14" t="s">
        <v>2264</v>
      </c>
      <c r="F24172" s="14" t="s">
        <v>2265</v>
      </c>
      <c r="G24172" s="14" t="s">
        <v>6493</v>
      </c>
      <c r="H24172" s="20">
        <v>-5043502</v>
      </c>
      <c r="I24172" s="20"/>
      <c r="J24172" s="21">
        <f>IFERROR((I24172/H24172),0)</f>
        <v>0</v>
      </c>
      <c r="K24172" s="20"/>
      <c r="L24172" s="20"/>
      <c r="M24172" s="22"/>
    </row>
    <row r="24173" spans="1:13" s="14" customFormat="1" outlineLevel="1" x14ac:dyDescent="0.25">
      <c r="A24173" s="34"/>
      <c r="B24173" s="46" t="s">
        <v>10359</v>
      </c>
      <c r="C24173" s="40" t="str">
        <f>C24172</f>
        <v>ASIGNACIONES DIRECTAS (20% DEL SGR)</v>
      </c>
      <c r="D24173" s="39" t="str">
        <f>D24172</f>
        <v xml:space="preserve">CALDAS                                            </v>
      </c>
      <c r="E24173" s="39" t="str">
        <f>E24172</f>
        <v>17042</v>
      </c>
      <c r="F24173" s="39" t="str">
        <f>F24172</f>
        <v xml:space="preserve">ANSERMA                                           </v>
      </c>
      <c r="G24173" s="39" t="s">
        <v>10656</v>
      </c>
      <c r="H24173" s="20">
        <f>SUBTOTAL(9,H24166:H24172)</f>
        <v>125841698</v>
      </c>
      <c r="I24173" s="20">
        <f>SUBTOTAL(9,I24166:I24172)</f>
        <v>105801113.40000001</v>
      </c>
      <c r="J24173" s="42">
        <f>+I24173/H24173</f>
        <v>0.84074766219381436</v>
      </c>
      <c r="K24173" s="20">
        <f>SUBTOTAL(9,K24166:K24172)</f>
        <v>18246289</v>
      </c>
      <c r="L24173" s="20">
        <f>SUBTOTAL(9,L24166:L24172)</f>
        <v>133424.4</v>
      </c>
      <c r="M24173" s="7">
        <f>IFERROR((L24173/K24173),"N.A")</f>
        <v>7.3124129514774211E-3</v>
      </c>
    </row>
    <row r="24174" spans="1:13" s="14" customFormat="1" outlineLevel="2" x14ac:dyDescent="0.25">
      <c r="A24174" s="34"/>
      <c r="B24174" s="44" t="s">
        <v>5579</v>
      </c>
      <c r="C24174" s="31" t="s">
        <v>5042</v>
      </c>
      <c r="D24174" s="14" t="s">
        <v>2195</v>
      </c>
      <c r="E24174" s="14" t="s">
        <v>2267</v>
      </c>
      <c r="F24174" s="14" t="s">
        <v>2268</v>
      </c>
      <c r="G24174" s="14" t="s">
        <v>16</v>
      </c>
      <c r="H24174" s="15">
        <v>7650848</v>
      </c>
      <c r="I24174" s="15">
        <v>7650848</v>
      </c>
      <c r="J24174" s="16">
        <f>IFERROR((I24174/H24174),0)</f>
        <v>1</v>
      </c>
      <c r="K24174" s="15">
        <v>5578103</v>
      </c>
      <c r="L24174" s="15">
        <v>7650848</v>
      </c>
      <c r="M24174" s="17">
        <f>L24174/K24174</f>
        <v>1.3715860033419964</v>
      </c>
    </row>
    <row r="24175" spans="1:13" s="14" customFormat="1" outlineLevel="2" x14ac:dyDescent="0.25">
      <c r="A24175" s="34"/>
      <c r="B24175" s="44" t="s">
        <v>5579</v>
      </c>
      <c r="C24175" s="31" t="s">
        <v>5042</v>
      </c>
      <c r="D24175" s="14" t="s">
        <v>2195</v>
      </c>
      <c r="E24175" s="14" t="s">
        <v>2267</v>
      </c>
      <c r="F24175" s="14" t="s">
        <v>2268</v>
      </c>
      <c r="G24175" s="14" t="s">
        <v>5862</v>
      </c>
      <c r="H24175" s="20">
        <v>3135130</v>
      </c>
      <c r="I24175" s="20">
        <v>3135130</v>
      </c>
      <c r="J24175" s="21">
        <f>IFERROR((I24175/H24175),0)</f>
        <v>1</v>
      </c>
      <c r="K24175" s="20"/>
      <c r="L24175" s="20"/>
      <c r="M24175" s="22"/>
    </row>
    <row r="24176" spans="1:13" s="14" customFormat="1" outlineLevel="2" x14ac:dyDescent="0.25">
      <c r="A24176" s="34"/>
      <c r="B24176" s="44" t="s">
        <v>5579</v>
      </c>
      <c r="C24176" s="31" t="s">
        <v>5042</v>
      </c>
      <c r="D24176" s="14" t="s">
        <v>2195</v>
      </c>
      <c r="E24176" s="14" t="s">
        <v>2267</v>
      </c>
      <c r="F24176" s="14" t="s">
        <v>2268</v>
      </c>
      <c r="G24176" s="14" t="s">
        <v>6109</v>
      </c>
      <c r="H24176" s="20">
        <v>22715502</v>
      </c>
      <c r="I24176" s="20">
        <v>22715502</v>
      </c>
      <c r="J24176" s="21">
        <f>IFERROR((I24176/H24176),0)</f>
        <v>1</v>
      </c>
      <c r="K24176" s="20"/>
      <c r="L24176" s="20"/>
      <c r="M24176" s="22"/>
    </row>
    <row r="24177" spans="1:13" s="14" customFormat="1" outlineLevel="2" x14ac:dyDescent="0.25">
      <c r="A24177" s="34"/>
      <c r="B24177" s="44" t="s">
        <v>5579</v>
      </c>
      <c r="C24177" s="31" t="s">
        <v>5042</v>
      </c>
      <c r="D24177" s="14" t="s">
        <v>2195</v>
      </c>
      <c r="E24177" s="14" t="s">
        <v>2267</v>
      </c>
      <c r="F24177" s="14" t="s">
        <v>2268</v>
      </c>
      <c r="G24177" s="14" t="s">
        <v>6481</v>
      </c>
      <c r="H24177" s="20">
        <v>47</v>
      </c>
      <c r="I24177" s="20">
        <v>47</v>
      </c>
      <c r="J24177" s="21">
        <f>IFERROR((I24177/H24177),0)</f>
        <v>1</v>
      </c>
      <c r="K24177" s="20"/>
      <c r="L24177" s="20"/>
      <c r="M24177" s="22"/>
    </row>
    <row r="24178" spans="1:13" s="14" customFormat="1" outlineLevel="2" x14ac:dyDescent="0.25">
      <c r="A24178" s="34"/>
      <c r="B24178" s="44" t="s">
        <v>5579</v>
      </c>
      <c r="C24178" s="31" t="s">
        <v>5042</v>
      </c>
      <c r="D24178" s="14" t="s">
        <v>5027</v>
      </c>
      <c r="E24178" s="14" t="s">
        <v>2267</v>
      </c>
      <c r="F24178" s="14" t="s">
        <v>2268</v>
      </c>
      <c r="G24178" s="14" t="s">
        <v>6485</v>
      </c>
      <c r="H24178" s="20">
        <v>1226490</v>
      </c>
      <c r="I24178" s="20">
        <v>1226490</v>
      </c>
      <c r="J24178" s="21">
        <f>IFERROR((I24178/H24178),0)</f>
        <v>1</v>
      </c>
      <c r="K24178" s="25"/>
      <c r="L24178" s="25"/>
      <c r="M24178" s="22"/>
    </row>
    <row r="24179" spans="1:13" s="14" customFormat="1" outlineLevel="2" x14ac:dyDescent="0.25">
      <c r="A24179" s="34"/>
      <c r="B24179" s="44" t="s">
        <v>5579</v>
      </c>
      <c r="C24179" s="31" t="s">
        <v>5042</v>
      </c>
      <c r="D24179" s="14" t="s">
        <v>2195</v>
      </c>
      <c r="E24179" s="14" t="s">
        <v>2267</v>
      </c>
      <c r="F24179" s="14" t="s">
        <v>2268</v>
      </c>
      <c r="G24179" s="14" t="s">
        <v>6492</v>
      </c>
      <c r="H24179" s="20">
        <v>1237812</v>
      </c>
      <c r="I24179" s="20">
        <v>1237812</v>
      </c>
      <c r="J24179" s="21">
        <f>IFERROR((I24179/H24179),0)</f>
        <v>1</v>
      </c>
      <c r="K24179" s="20"/>
      <c r="L24179" s="20"/>
      <c r="M24179" s="22"/>
    </row>
    <row r="24180" spans="1:13" s="14" customFormat="1" outlineLevel="2" x14ac:dyDescent="0.25">
      <c r="A24180" s="34"/>
      <c r="B24180" s="44" t="s">
        <v>5579</v>
      </c>
      <c r="C24180" s="31" t="s">
        <v>5042</v>
      </c>
      <c r="D24180" s="14" t="s">
        <v>2195</v>
      </c>
      <c r="E24180" s="14" t="s">
        <v>2267</v>
      </c>
      <c r="F24180" s="14" t="s">
        <v>2268</v>
      </c>
      <c r="G24180" s="14" t="s">
        <v>6493</v>
      </c>
      <c r="H24180" s="20">
        <v>-1530170</v>
      </c>
      <c r="I24180" s="20"/>
      <c r="J24180" s="21">
        <f>IFERROR((I24180/H24180),0)</f>
        <v>0</v>
      </c>
      <c r="K24180" s="20"/>
      <c r="L24180" s="20"/>
      <c r="M24180" s="22"/>
    </row>
    <row r="24181" spans="1:13" s="14" customFormat="1" outlineLevel="1" x14ac:dyDescent="0.25">
      <c r="A24181" s="34"/>
      <c r="B24181" s="46" t="s">
        <v>10360</v>
      </c>
      <c r="C24181" s="40" t="str">
        <f>C24180</f>
        <v>ASIGNACIONES DIRECTAS (20% DEL SGR)</v>
      </c>
      <c r="D24181" s="39" t="str">
        <f>D24180</f>
        <v xml:space="preserve">CALDAS                                            </v>
      </c>
      <c r="E24181" s="39" t="str">
        <f>E24180</f>
        <v>17013</v>
      </c>
      <c r="F24181" s="39" t="str">
        <f>F24180</f>
        <v xml:space="preserve">AGUADAS                                           </v>
      </c>
      <c r="G24181" s="39" t="s">
        <v>10656</v>
      </c>
      <c r="H24181" s="20">
        <f>SUBTOTAL(9,H24174:H24180)</f>
        <v>34435659</v>
      </c>
      <c r="I24181" s="20">
        <f>SUBTOTAL(9,I24174:I24180)</f>
        <v>35965829</v>
      </c>
      <c r="J24181" s="42">
        <f>+I24181/H24181</f>
        <v>1.0444356241302075</v>
      </c>
      <c r="K24181" s="20">
        <f>SUBTOTAL(9,K24174:K24180)</f>
        <v>5578103</v>
      </c>
      <c r="L24181" s="20">
        <f>SUBTOTAL(9,L24174:L24180)</f>
        <v>7650848</v>
      </c>
      <c r="M24181" s="7">
        <f>IFERROR((L24181/K24181),"N.A")</f>
        <v>1.3715860033419964</v>
      </c>
    </row>
    <row r="24182" spans="1:13" s="14" customFormat="1" outlineLevel="2" x14ac:dyDescent="0.25">
      <c r="A24182" s="34"/>
      <c r="B24182" s="44" t="s">
        <v>5580</v>
      </c>
      <c r="C24182" s="31" t="s">
        <v>5042</v>
      </c>
      <c r="D24182" s="14" t="s">
        <v>2195</v>
      </c>
      <c r="E24182" s="14" t="s">
        <v>4684</v>
      </c>
      <c r="F24182" s="14" t="s">
        <v>4685</v>
      </c>
      <c r="G24182" s="14" t="s">
        <v>16</v>
      </c>
      <c r="H24182" s="15">
        <v>683407492</v>
      </c>
      <c r="I24182" s="15">
        <v>23581277.960000001</v>
      </c>
      <c r="J24182" s="16">
        <f>IFERROR((I24182/H24182),0)</f>
        <v>3.4505442559590788E-2</v>
      </c>
      <c r="K24182" s="15">
        <v>494516469</v>
      </c>
      <c r="L24182" s="15">
        <v>23581277.960000001</v>
      </c>
      <c r="M24182" s="17">
        <f>L24182/K24182</f>
        <v>4.7685526040589767E-2</v>
      </c>
    </row>
    <row r="24183" spans="1:13" s="14" customFormat="1" outlineLevel="2" x14ac:dyDescent="0.25">
      <c r="A24183" s="34"/>
      <c r="B24183" s="44" t="s">
        <v>5580</v>
      </c>
      <c r="C24183" s="31" t="s">
        <v>5042</v>
      </c>
      <c r="D24183" s="14" t="s">
        <v>2195</v>
      </c>
      <c r="E24183" s="14" t="s">
        <v>4684</v>
      </c>
      <c r="F24183" s="14" t="s">
        <v>4685</v>
      </c>
      <c r="G24183" s="14" t="s">
        <v>5862</v>
      </c>
      <c r="H24183" s="20">
        <v>276281165</v>
      </c>
      <c r="I24183" s="20">
        <v>276281165</v>
      </c>
      <c r="J24183" s="21">
        <f>IFERROR((I24183/H24183),0)</f>
        <v>1</v>
      </c>
      <c r="K24183" s="20"/>
      <c r="L24183" s="20"/>
      <c r="M24183" s="22"/>
    </row>
    <row r="24184" spans="1:13" s="14" customFormat="1" outlineLevel="2" x14ac:dyDescent="0.25">
      <c r="A24184" s="34"/>
      <c r="B24184" s="44" t="s">
        <v>5580</v>
      </c>
      <c r="C24184" s="31" t="s">
        <v>5042</v>
      </c>
      <c r="D24184" s="14" t="s">
        <v>2195</v>
      </c>
      <c r="E24184" s="14" t="s">
        <v>4684</v>
      </c>
      <c r="F24184" s="14" t="s">
        <v>4685</v>
      </c>
      <c r="G24184" s="14" t="s">
        <v>6109</v>
      </c>
      <c r="H24184" s="20">
        <v>1780366534</v>
      </c>
      <c r="I24184" s="20">
        <v>1780366534</v>
      </c>
      <c r="J24184" s="21">
        <f>IFERROR((I24184/H24184),0)</f>
        <v>1</v>
      </c>
      <c r="K24184" s="20"/>
      <c r="L24184" s="20"/>
      <c r="M24184" s="22"/>
    </row>
    <row r="24185" spans="1:13" s="14" customFormat="1" outlineLevel="2" x14ac:dyDescent="0.25">
      <c r="A24185" s="34"/>
      <c r="B24185" s="44" t="s">
        <v>5580</v>
      </c>
      <c r="C24185" s="31" t="s">
        <v>5042</v>
      </c>
      <c r="D24185" s="14" t="s">
        <v>2195</v>
      </c>
      <c r="E24185" s="14" t="s">
        <v>4684</v>
      </c>
      <c r="F24185" s="14" t="s">
        <v>4685</v>
      </c>
      <c r="G24185" s="14" t="s">
        <v>6481</v>
      </c>
      <c r="H24185" s="20">
        <v>4227</v>
      </c>
      <c r="I24185" s="20">
        <v>4227</v>
      </c>
      <c r="J24185" s="21">
        <f>IFERROR((I24185/H24185),0)</f>
        <v>1</v>
      </c>
      <c r="K24185" s="20"/>
      <c r="L24185" s="20"/>
      <c r="M24185" s="22"/>
    </row>
    <row r="24186" spans="1:13" s="14" customFormat="1" outlineLevel="2" x14ac:dyDescent="0.25">
      <c r="A24186" s="34"/>
      <c r="B24186" s="44" t="s">
        <v>5580</v>
      </c>
      <c r="C24186" s="31" t="s">
        <v>5042</v>
      </c>
      <c r="D24186" s="14" t="s">
        <v>5027</v>
      </c>
      <c r="E24186" s="14" t="s">
        <v>4684</v>
      </c>
      <c r="F24186" s="14" t="s">
        <v>4685</v>
      </c>
      <c r="G24186" s="14" t="s">
        <v>6485</v>
      </c>
      <c r="H24186" s="20">
        <v>29764998</v>
      </c>
      <c r="I24186" s="20">
        <v>29764998</v>
      </c>
      <c r="J24186" s="21">
        <f>IFERROR((I24186/H24186),0)</f>
        <v>1</v>
      </c>
      <c r="K24186" s="25"/>
      <c r="L24186" s="25"/>
      <c r="M24186" s="22"/>
    </row>
    <row r="24187" spans="1:13" s="14" customFormat="1" outlineLevel="2" x14ac:dyDescent="0.25">
      <c r="A24187" s="34"/>
      <c r="B24187" s="44" t="s">
        <v>5580</v>
      </c>
      <c r="C24187" s="31" t="s">
        <v>5042</v>
      </c>
      <c r="D24187" s="14" t="s">
        <v>2195</v>
      </c>
      <c r="E24187" s="14" t="s">
        <v>4684</v>
      </c>
      <c r="F24187" s="14" t="s">
        <v>4685</v>
      </c>
      <c r="G24187" s="14" t="s">
        <v>6492</v>
      </c>
      <c r="H24187" s="20">
        <v>108396207</v>
      </c>
      <c r="I24187" s="20">
        <v>108396207</v>
      </c>
      <c r="J24187" s="21">
        <f>IFERROR((I24187/H24187),0)</f>
        <v>1</v>
      </c>
      <c r="K24187" s="20"/>
      <c r="L24187" s="20"/>
      <c r="M24187" s="22"/>
    </row>
    <row r="24188" spans="1:13" s="14" customFormat="1" outlineLevel="2" x14ac:dyDescent="0.25">
      <c r="A24188" s="34"/>
      <c r="B24188" s="44" t="s">
        <v>5580</v>
      </c>
      <c r="C24188" s="31" t="s">
        <v>5042</v>
      </c>
      <c r="D24188" s="14" t="s">
        <v>2195</v>
      </c>
      <c r="E24188" s="14" t="s">
        <v>4684</v>
      </c>
      <c r="F24188" s="14" t="s">
        <v>4685</v>
      </c>
      <c r="G24188" s="14" t="s">
        <v>6493</v>
      </c>
      <c r="H24188" s="20">
        <v>-136681498</v>
      </c>
      <c r="I24188" s="20"/>
      <c r="J24188" s="21">
        <f>IFERROR((I24188/H24188),0)</f>
        <v>0</v>
      </c>
      <c r="K24188" s="20"/>
      <c r="L24188" s="20"/>
      <c r="M24188" s="22"/>
    </row>
    <row r="24189" spans="1:13" s="14" customFormat="1" outlineLevel="1" x14ac:dyDescent="0.25">
      <c r="A24189" s="34"/>
      <c r="B24189" s="46" t="s">
        <v>10361</v>
      </c>
      <c r="C24189" s="40" t="str">
        <f>C24188</f>
        <v>ASIGNACIONES DIRECTAS (20% DEL SGR)</v>
      </c>
      <c r="D24189" s="39" t="str">
        <f>D24188</f>
        <v xml:space="preserve">CALDAS                                            </v>
      </c>
      <c r="E24189" s="39" t="str">
        <f>E24188</f>
        <v>17001</v>
      </c>
      <c r="F24189" s="39" t="str">
        <f>F24188</f>
        <v xml:space="preserve">MANIZALES                                         </v>
      </c>
      <c r="G24189" s="39" t="s">
        <v>10656</v>
      </c>
      <c r="H24189" s="20">
        <f>SUBTOTAL(9,H24182:H24188)</f>
        <v>2741539125</v>
      </c>
      <c r="I24189" s="20">
        <f>SUBTOTAL(9,I24182:I24188)</f>
        <v>2218394408.96</v>
      </c>
      <c r="J24189" s="42">
        <f>+I24189/H24189</f>
        <v>0.80917846064297916</v>
      </c>
      <c r="K24189" s="20">
        <f>SUBTOTAL(9,K24182:K24188)</f>
        <v>494516469</v>
      </c>
      <c r="L24189" s="20">
        <f>SUBTOTAL(9,L24182:L24188)</f>
        <v>23581277.960000001</v>
      </c>
      <c r="M24189" s="7">
        <f>IFERROR((L24189/K24189),"N.A")</f>
        <v>4.7685526040589767E-2</v>
      </c>
    </row>
    <row r="24190" spans="1:13" s="14" customFormat="1" outlineLevel="2" x14ac:dyDescent="0.25">
      <c r="A24190" s="34"/>
      <c r="B24190" s="44" t="s">
        <v>5581</v>
      </c>
      <c r="C24190" s="31" t="s">
        <v>5042</v>
      </c>
      <c r="D24190" s="14" t="s">
        <v>2195</v>
      </c>
      <c r="E24190" s="14" t="s">
        <v>5026</v>
      </c>
      <c r="F24190" s="14" t="s">
        <v>2195</v>
      </c>
      <c r="G24190" s="14" t="s">
        <v>16</v>
      </c>
      <c r="H24190" s="15">
        <v>773077187</v>
      </c>
      <c r="I24190" s="15">
        <v>623512236.7299999</v>
      </c>
      <c r="J24190" s="16">
        <f>IFERROR((I24190/H24190),0)</f>
        <v>0.80653296619655634</v>
      </c>
      <c r="K24190" s="15">
        <v>559364814</v>
      </c>
      <c r="L24190" s="15">
        <v>623512236.7299999</v>
      </c>
      <c r="M24190" s="17">
        <f>L24190/K24190</f>
        <v>1.1146790450963187</v>
      </c>
    </row>
    <row r="24191" spans="1:13" s="14" customFormat="1" outlineLevel="2" x14ac:dyDescent="0.25">
      <c r="A24191" s="34"/>
      <c r="B24191" s="44" t="s">
        <v>5581</v>
      </c>
      <c r="C24191" s="31" t="s">
        <v>5042</v>
      </c>
      <c r="D24191" s="14" t="s">
        <v>2195</v>
      </c>
      <c r="E24191" s="14" t="s">
        <v>5026</v>
      </c>
      <c r="F24191" s="14" t="s">
        <v>2195</v>
      </c>
      <c r="G24191" s="14" t="s">
        <v>5855</v>
      </c>
      <c r="H24191" s="20">
        <v>305170</v>
      </c>
      <c r="I24191" s="20">
        <v>305170</v>
      </c>
      <c r="J24191" s="21">
        <f>IFERROR((I24191/H24191),0)</f>
        <v>1</v>
      </c>
      <c r="K24191" s="20"/>
      <c r="L24191" s="20"/>
      <c r="M24191" s="22"/>
    </row>
    <row r="24192" spans="1:13" s="14" customFormat="1" outlineLevel="2" x14ac:dyDescent="0.25">
      <c r="A24192" s="34"/>
      <c r="B24192" s="44" t="s">
        <v>5581</v>
      </c>
      <c r="C24192" s="31" t="s">
        <v>5042</v>
      </c>
      <c r="D24192" s="14" t="s">
        <v>2195</v>
      </c>
      <c r="E24192" s="14" t="s">
        <v>5026</v>
      </c>
      <c r="F24192" s="14" t="s">
        <v>2195</v>
      </c>
      <c r="G24192" s="14" t="s">
        <v>5862</v>
      </c>
      <c r="H24192" s="20">
        <v>306429418</v>
      </c>
      <c r="I24192" s="20">
        <v>306429418</v>
      </c>
      <c r="J24192" s="21">
        <f>IFERROR((I24192/H24192),0)</f>
        <v>1</v>
      </c>
      <c r="K24192" s="20"/>
      <c r="L24192" s="20"/>
      <c r="M24192" s="22"/>
    </row>
    <row r="24193" spans="1:13" s="14" customFormat="1" outlineLevel="2" x14ac:dyDescent="0.25">
      <c r="A24193" s="34"/>
      <c r="B24193" s="44" t="s">
        <v>5581</v>
      </c>
      <c r="C24193" s="31" t="s">
        <v>5042</v>
      </c>
      <c r="D24193" s="14" t="s">
        <v>2195</v>
      </c>
      <c r="E24193" s="14" t="s">
        <v>5026</v>
      </c>
      <c r="F24193" s="14" t="s">
        <v>2195</v>
      </c>
      <c r="G24193" s="14" t="s">
        <v>6109</v>
      </c>
      <c r="H24193" s="20">
        <v>1802601617</v>
      </c>
      <c r="I24193" s="20">
        <v>1802601617</v>
      </c>
      <c r="J24193" s="21">
        <f>IFERROR((I24193/H24193),0)</f>
        <v>1</v>
      </c>
      <c r="K24193" s="20"/>
      <c r="L24193" s="20"/>
      <c r="M24193" s="22"/>
    </row>
    <row r="24194" spans="1:13" s="14" customFormat="1" outlineLevel="2" x14ac:dyDescent="0.25">
      <c r="A24194" s="34"/>
      <c r="B24194" s="44" t="s">
        <v>5581</v>
      </c>
      <c r="C24194" s="31" t="s">
        <v>5042</v>
      </c>
      <c r="D24194" s="14" t="s">
        <v>2195</v>
      </c>
      <c r="E24194" s="14" t="s">
        <v>5026</v>
      </c>
      <c r="F24194" s="14" t="s">
        <v>2195</v>
      </c>
      <c r="G24194" s="14" t="s">
        <v>6481</v>
      </c>
      <c r="H24194" s="20">
        <v>4781</v>
      </c>
      <c r="I24194" s="20">
        <v>4781</v>
      </c>
      <c r="J24194" s="21">
        <f>IFERROR((I24194/H24194),0)</f>
        <v>1</v>
      </c>
      <c r="K24194" s="20"/>
      <c r="L24194" s="20"/>
      <c r="M24194" s="22"/>
    </row>
    <row r="24195" spans="1:13" s="14" customFormat="1" outlineLevel="2" x14ac:dyDescent="0.25">
      <c r="A24195" s="34"/>
      <c r="B24195" s="44" t="s">
        <v>5581</v>
      </c>
      <c r="C24195" s="31" t="s">
        <v>5042</v>
      </c>
      <c r="D24195" s="14" t="s">
        <v>2195</v>
      </c>
      <c r="E24195" s="14" t="s">
        <v>5026</v>
      </c>
      <c r="F24195" s="14" t="s">
        <v>2195</v>
      </c>
      <c r="G24195" s="14" t="s">
        <v>6484</v>
      </c>
      <c r="H24195" s="20">
        <v>11094397</v>
      </c>
      <c r="I24195" s="20">
        <v>11094397</v>
      </c>
      <c r="J24195" s="21">
        <f>IFERROR((I24195/H24195),0)</f>
        <v>1</v>
      </c>
      <c r="K24195" s="20"/>
      <c r="L24195" s="20"/>
      <c r="M24195" s="22"/>
    </row>
    <row r="24196" spans="1:13" s="14" customFormat="1" outlineLevel="2" x14ac:dyDescent="0.25">
      <c r="A24196" s="34"/>
      <c r="B24196" s="44" t="s">
        <v>5581</v>
      </c>
      <c r="C24196" s="31" t="s">
        <v>5042</v>
      </c>
      <c r="D24196" s="14" t="s">
        <v>5027</v>
      </c>
      <c r="E24196" s="14" t="s">
        <v>5026</v>
      </c>
      <c r="F24196" s="14" t="s">
        <v>2195</v>
      </c>
      <c r="G24196" s="14" t="s">
        <v>6485</v>
      </c>
      <c r="H24196" s="20">
        <v>16190833</v>
      </c>
      <c r="I24196" s="20">
        <v>16190833</v>
      </c>
      <c r="J24196" s="21">
        <f>IFERROR((I24196/H24196),0)</f>
        <v>1</v>
      </c>
      <c r="K24196" s="25"/>
      <c r="L24196" s="25"/>
      <c r="M24196" s="22"/>
    </row>
    <row r="24197" spans="1:13" s="14" customFormat="1" outlineLevel="2" x14ac:dyDescent="0.25">
      <c r="A24197" s="34"/>
      <c r="B24197" s="44" t="s">
        <v>5581</v>
      </c>
      <c r="C24197" s="31" t="s">
        <v>5042</v>
      </c>
      <c r="D24197" s="14" t="s">
        <v>2195</v>
      </c>
      <c r="E24197" s="14" t="s">
        <v>5026</v>
      </c>
      <c r="F24197" s="14" t="s">
        <v>2195</v>
      </c>
      <c r="G24197" s="14" t="s">
        <v>6491</v>
      </c>
      <c r="H24197" s="20">
        <v>254458027</v>
      </c>
      <c r="I24197" s="20">
        <v>254458027</v>
      </c>
      <c r="J24197" s="21">
        <f>IFERROR((I24197/H24197),0)</f>
        <v>1</v>
      </c>
      <c r="K24197" s="20"/>
      <c r="L24197" s="20"/>
      <c r="M24197" s="22"/>
    </row>
    <row r="24198" spans="1:13" s="14" customFormat="1" outlineLevel="2" x14ac:dyDescent="0.25">
      <c r="A24198" s="34"/>
      <c r="B24198" s="44" t="s">
        <v>5581</v>
      </c>
      <c r="C24198" s="31" t="s">
        <v>5042</v>
      </c>
      <c r="D24198" s="14" t="s">
        <v>2195</v>
      </c>
      <c r="E24198" s="14" t="s">
        <v>5026</v>
      </c>
      <c r="F24198" s="14" t="s">
        <v>2195</v>
      </c>
      <c r="G24198" s="14" t="s">
        <v>6492</v>
      </c>
      <c r="H24198" s="20">
        <v>122597383</v>
      </c>
      <c r="I24198" s="20">
        <v>122597383</v>
      </c>
      <c r="J24198" s="21">
        <f>IFERROR((I24198/H24198),0)</f>
        <v>1</v>
      </c>
      <c r="K24198" s="20"/>
      <c r="L24198" s="20"/>
      <c r="M24198" s="22"/>
    </row>
    <row r="24199" spans="1:13" s="14" customFormat="1" outlineLevel="2" x14ac:dyDescent="0.25">
      <c r="A24199" s="34"/>
      <c r="B24199" s="44" t="s">
        <v>5581</v>
      </c>
      <c r="C24199" s="31" t="s">
        <v>5042</v>
      </c>
      <c r="D24199" s="14" t="s">
        <v>2195</v>
      </c>
      <c r="E24199" s="14" t="s">
        <v>5026</v>
      </c>
      <c r="F24199" s="14" t="s">
        <v>2195</v>
      </c>
      <c r="G24199" s="14" t="s">
        <v>6493</v>
      </c>
      <c r="H24199" s="20">
        <v>-154615437</v>
      </c>
      <c r="I24199" s="20"/>
      <c r="J24199" s="21">
        <f>IFERROR((I24199/H24199),0)</f>
        <v>0</v>
      </c>
      <c r="K24199" s="20"/>
      <c r="L24199" s="20"/>
      <c r="M24199" s="22"/>
    </row>
    <row r="24200" spans="1:13" s="14" customFormat="1" outlineLevel="1" x14ac:dyDescent="0.25">
      <c r="A24200" s="34"/>
      <c r="B24200" s="46" t="s">
        <v>10362</v>
      </c>
      <c r="C24200" s="40" t="str">
        <f>C24199</f>
        <v>ASIGNACIONES DIRECTAS (20% DEL SGR)</v>
      </c>
      <c r="D24200" s="39" t="str">
        <f>D24199</f>
        <v xml:space="preserve">CALDAS                                            </v>
      </c>
      <c r="E24200" s="39" t="str">
        <f>E24199</f>
        <v>17000</v>
      </c>
      <c r="F24200" s="39" t="str">
        <f>F24199</f>
        <v xml:space="preserve">CALDAS                                            </v>
      </c>
      <c r="G24200" s="39" t="s">
        <v>10656</v>
      </c>
      <c r="H24200" s="20">
        <f>SUBTOTAL(9,H24190:H24199)</f>
        <v>3132143376</v>
      </c>
      <c r="I24200" s="20">
        <f>SUBTOTAL(9,I24190:I24199)</f>
        <v>3137193862.73</v>
      </c>
      <c r="J24200" s="42">
        <f>+I24200/H24200</f>
        <v>1.0016124698405249</v>
      </c>
      <c r="K24200" s="20">
        <f>SUBTOTAL(9,K24190:K24199)</f>
        <v>559364814</v>
      </c>
      <c r="L24200" s="20">
        <f>SUBTOTAL(9,L24190:L24199)</f>
        <v>623512236.7299999</v>
      </c>
      <c r="M24200" s="7">
        <f>IFERROR((L24200/K24200),"N.A")</f>
        <v>1.1146790450963187</v>
      </c>
    </row>
    <row r="24201" spans="1:13" s="14" customFormat="1" outlineLevel="2" x14ac:dyDescent="0.25">
      <c r="A24201" s="34"/>
      <c r="B24201" s="44" t="s">
        <v>6042</v>
      </c>
      <c r="C24201" s="31" t="s">
        <v>5042</v>
      </c>
      <c r="D24201" s="14" t="s">
        <v>2270</v>
      </c>
      <c r="E24201" s="14" t="s">
        <v>2271</v>
      </c>
      <c r="F24201" s="14" t="s">
        <v>2272</v>
      </c>
      <c r="G24201" s="14" t="s">
        <v>5862</v>
      </c>
      <c r="H24201" s="20">
        <v>7866</v>
      </c>
      <c r="I24201" s="20">
        <v>7866</v>
      </c>
      <c r="J24201" s="21">
        <f>IFERROR((I24201/H24201),0)</f>
        <v>1</v>
      </c>
      <c r="K24201" s="20"/>
      <c r="L24201" s="20"/>
      <c r="M24201" s="22"/>
    </row>
    <row r="24202" spans="1:13" s="14" customFormat="1" outlineLevel="2" x14ac:dyDescent="0.25">
      <c r="A24202" s="34"/>
      <c r="B24202" s="44" t="s">
        <v>6042</v>
      </c>
      <c r="C24202" s="31" t="s">
        <v>5042</v>
      </c>
      <c r="D24202" s="14" t="s">
        <v>2270</v>
      </c>
      <c r="E24202" s="14" t="s">
        <v>2271</v>
      </c>
      <c r="F24202" s="14" t="s">
        <v>2272</v>
      </c>
      <c r="G24202" s="14" t="s">
        <v>6109</v>
      </c>
      <c r="H24202" s="20">
        <v>52682</v>
      </c>
      <c r="I24202" s="20">
        <v>52682</v>
      </c>
      <c r="J24202" s="21">
        <f>IFERROR((I24202/H24202),0)</f>
        <v>1</v>
      </c>
      <c r="K24202" s="20"/>
      <c r="L24202" s="20"/>
      <c r="M24202" s="22"/>
    </row>
    <row r="24203" spans="1:13" s="14" customFormat="1" outlineLevel="1" x14ac:dyDescent="0.25">
      <c r="A24203" s="34"/>
      <c r="B24203" s="46" t="s">
        <v>10363</v>
      </c>
      <c r="C24203" s="40" t="str">
        <f>C24202</f>
        <v>ASIGNACIONES DIRECTAS (20% DEL SGR)</v>
      </c>
      <c r="D24203" s="39" t="str">
        <f>D24202</f>
        <v xml:space="preserve">BOYACÁ                                            </v>
      </c>
      <c r="E24203" s="39" t="str">
        <f>E24202</f>
        <v>15897</v>
      </c>
      <c r="F24203" s="39" t="str">
        <f>F24202</f>
        <v xml:space="preserve">ZETAQUIRA                                         </v>
      </c>
      <c r="G24203" s="39" t="s">
        <v>10656</v>
      </c>
      <c r="H24203" s="20">
        <f>SUBTOTAL(9,H24201:H24202)</f>
        <v>60548</v>
      </c>
      <c r="I24203" s="20">
        <f>SUBTOTAL(9,I24201:I24202)</f>
        <v>60548</v>
      </c>
      <c r="J24203" s="42">
        <f>+I24203/H24203</f>
        <v>1</v>
      </c>
      <c r="K24203" s="20">
        <f>SUBTOTAL(9,K24201:K24202)</f>
        <v>0</v>
      </c>
      <c r="L24203" s="20">
        <f>SUBTOTAL(9,L24201:L24202)</f>
        <v>0</v>
      </c>
      <c r="M24203" s="7" t="str">
        <f>IFERROR((L24203/K24203),"N.A")</f>
        <v>N.A</v>
      </c>
    </row>
    <row r="24204" spans="1:13" s="14" customFormat="1" outlineLevel="2" x14ac:dyDescent="0.25">
      <c r="A24204" s="34"/>
      <c r="B24204" s="44" t="s">
        <v>6043</v>
      </c>
      <c r="C24204" s="31" t="s">
        <v>5042</v>
      </c>
      <c r="D24204" s="14" t="s">
        <v>2270</v>
      </c>
      <c r="E24204" s="14" t="s">
        <v>2274</v>
      </c>
      <c r="F24204" s="14" t="s">
        <v>2275</v>
      </c>
      <c r="G24204" s="14" t="s">
        <v>5862</v>
      </c>
      <c r="H24204" s="20">
        <v>94110</v>
      </c>
      <c r="I24204" s="20">
        <v>94110</v>
      </c>
      <c r="J24204" s="21">
        <f>IFERROR((I24204/H24204),0)</f>
        <v>1</v>
      </c>
      <c r="K24204" s="20"/>
      <c r="L24204" s="20"/>
      <c r="M24204" s="22"/>
    </row>
    <row r="24205" spans="1:13" s="14" customFormat="1" outlineLevel="2" x14ac:dyDescent="0.25">
      <c r="A24205" s="34"/>
      <c r="B24205" s="44" t="s">
        <v>6043</v>
      </c>
      <c r="C24205" s="31" t="s">
        <v>5042</v>
      </c>
      <c r="D24205" s="14" t="s">
        <v>2270</v>
      </c>
      <c r="E24205" s="14" t="s">
        <v>2274</v>
      </c>
      <c r="F24205" s="14" t="s">
        <v>2275</v>
      </c>
      <c r="G24205" s="14" t="s">
        <v>6109</v>
      </c>
      <c r="H24205" s="20">
        <v>601199</v>
      </c>
      <c r="I24205" s="20">
        <v>601199</v>
      </c>
      <c r="J24205" s="21">
        <f>IFERROR((I24205/H24205),0)</f>
        <v>1</v>
      </c>
      <c r="K24205" s="20"/>
      <c r="L24205" s="20"/>
      <c r="M24205" s="22"/>
    </row>
    <row r="24206" spans="1:13" s="14" customFormat="1" outlineLevel="1" x14ac:dyDescent="0.25">
      <c r="A24206" s="34"/>
      <c r="B24206" s="46" t="s">
        <v>10364</v>
      </c>
      <c r="C24206" s="40" t="str">
        <f>C24205</f>
        <v>ASIGNACIONES DIRECTAS (20% DEL SGR)</v>
      </c>
      <c r="D24206" s="39" t="str">
        <f>D24205</f>
        <v xml:space="preserve">BOYACÁ                                            </v>
      </c>
      <c r="E24206" s="39" t="str">
        <f>E24205</f>
        <v>15879</v>
      </c>
      <c r="F24206" s="39" t="str">
        <f>F24205</f>
        <v xml:space="preserve">VIRACACHÁ                                         </v>
      </c>
      <c r="G24206" s="39" t="s">
        <v>10656</v>
      </c>
      <c r="H24206" s="20">
        <f>SUBTOTAL(9,H24204:H24205)</f>
        <v>695309</v>
      </c>
      <c r="I24206" s="20">
        <f>SUBTOTAL(9,I24204:I24205)</f>
        <v>695309</v>
      </c>
      <c r="J24206" s="42">
        <f>+I24206/H24206</f>
        <v>1</v>
      </c>
      <c r="K24206" s="20">
        <f>SUBTOTAL(9,K24204:K24205)</f>
        <v>0</v>
      </c>
      <c r="L24206" s="20">
        <f>SUBTOTAL(9,L24204:L24205)</f>
        <v>0</v>
      </c>
      <c r="M24206" s="7" t="str">
        <f>IFERROR((L24206/K24206),"N.A")</f>
        <v>N.A</v>
      </c>
    </row>
    <row r="24207" spans="1:13" s="14" customFormat="1" outlineLevel="2" x14ac:dyDescent="0.25">
      <c r="A24207" s="34"/>
      <c r="B24207" s="44" t="s">
        <v>5582</v>
      </c>
      <c r="C24207" s="31" t="s">
        <v>5042</v>
      </c>
      <c r="D24207" s="14" t="s">
        <v>2270</v>
      </c>
      <c r="E24207" s="14" t="s">
        <v>2277</v>
      </c>
      <c r="F24207" s="14" t="s">
        <v>2278</v>
      </c>
      <c r="G24207" s="14" t="s">
        <v>16</v>
      </c>
      <c r="H24207" s="15">
        <v>912361</v>
      </c>
      <c r="I24207" s="15">
        <v>912361</v>
      </c>
      <c r="J24207" s="16">
        <f>IFERROR((I24207/H24207),0)</f>
        <v>1</v>
      </c>
      <c r="K24207" s="15">
        <v>663646</v>
      </c>
      <c r="L24207" s="15">
        <v>912361</v>
      </c>
      <c r="M24207" s="17">
        <f>L24207/K24207</f>
        <v>1.3747705855230048</v>
      </c>
    </row>
    <row r="24208" spans="1:13" s="14" customFormat="1" outlineLevel="2" x14ac:dyDescent="0.25">
      <c r="A24208" s="34"/>
      <c r="B24208" s="44" t="s">
        <v>5582</v>
      </c>
      <c r="C24208" s="31" t="s">
        <v>5042</v>
      </c>
      <c r="D24208" s="14" t="s">
        <v>2270</v>
      </c>
      <c r="E24208" s="14" t="s">
        <v>2277</v>
      </c>
      <c r="F24208" s="14" t="s">
        <v>2278</v>
      </c>
      <c r="G24208" s="14" t="s">
        <v>5862</v>
      </c>
      <c r="H24208" s="20">
        <v>5386980</v>
      </c>
      <c r="I24208" s="20">
        <v>5386980</v>
      </c>
      <c r="J24208" s="21">
        <f>IFERROR((I24208/H24208),0)</f>
        <v>1</v>
      </c>
      <c r="K24208" s="20"/>
      <c r="L24208" s="20"/>
      <c r="M24208" s="22"/>
    </row>
    <row r="24209" spans="1:13" s="14" customFormat="1" outlineLevel="2" x14ac:dyDescent="0.25">
      <c r="A24209" s="34"/>
      <c r="B24209" s="44" t="s">
        <v>5582</v>
      </c>
      <c r="C24209" s="31" t="s">
        <v>5042</v>
      </c>
      <c r="D24209" s="14" t="s">
        <v>2270</v>
      </c>
      <c r="E24209" s="14" t="s">
        <v>2277</v>
      </c>
      <c r="F24209" s="14" t="s">
        <v>2278</v>
      </c>
      <c r="G24209" s="14" t="s">
        <v>6109</v>
      </c>
      <c r="H24209" s="20">
        <v>35306933</v>
      </c>
      <c r="I24209" s="20">
        <v>35306933</v>
      </c>
      <c r="J24209" s="21">
        <f>IFERROR((I24209/H24209),0)</f>
        <v>1</v>
      </c>
      <c r="K24209" s="20"/>
      <c r="L24209" s="20"/>
      <c r="M24209" s="22"/>
    </row>
    <row r="24210" spans="1:13" s="14" customFormat="1" outlineLevel="2" x14ac:dyDescent="0.25">
      <c r="A24210" s="34"/>
      <c r="B24210" s="44" t="s">
        <v>5582</v>
      </c>
      <c r="C24210" s="31" t="s">
        <v>5042</v>
      </c>
      <c r="D24210" s="14" t="s">
        <v>2270</v>
      </c>
      <c r="E24210" s="14" t="s">
        <v>2277</v>
      </c>
      <c r="F24210" s="14" t="s">
        <v>2278</v>
      </c>
      <c r="G24210" s="14" t="s">
        <v>6481</v>
      </c>
      <c r="H24210" s="20">
        <v>6</v>
      </c>
      <c r="I24210" s="20">
        <v>6</v>
      </c>
      <c r="J24210" s="21">
        <f>IFERROR((I24210/H24210),0)</f>
        <v>1</v>
      </c>
      <c r="K24210" s="20"/>
      <c r="L24210" s="20"/>
      <c r="M24210" s="22"/>
    </row>
    <row r="24211" spans="1:13" s="14" customFormat="1" outlineLevel="2" x14ac:dyDescent="0.25">
      <c r="A24211" s="34"/>
      <c r="B24211" s="44" t="s">
        <v>5582</v>
      </c>
      <c r="C24211" s="31" t="s">
        <v>5042</v>
      </c>
      <c r="D24211" s="14" t="s">
        <v>5030</v>
      </c>
      <c r="E24211" s="14" t="s">
        <v>2277</v>
      </c>
      <c r="F24211" s="14" t="s">
        <v>2278</v>
      </c>
      <c r="G24211" s="14" t="s">
        <v>6485</v>
      </c>
      <c r="H24211" s="20">
        <v>21573</v>
      </c>
      <c r="I24211" s="20">
        <v>21573</v>
      </c>
      <c r="J24211" s="21">
        <f>IFERROR((I24211/H24211),0)</f>
        <v>1</v>
      </c>
      <c r="K24211" s="25"/>
      <c r="L24211" s="25"/>
      <c r="M24211" s="22"/>
    </row>
    <row r="24212" spans="1:13" s="14" customFormat="1" outlineLevel="2" x14ac:dyDescent="0.25">
      <c r="A24212" s="34"/>
      <c r="B24212" s="44" t="s">
        <v>5582</v>
      </c>
      <c r="C24212" s="31" t="s">
        <v>5042</v>
      </c>
      <c r="D24212" s="14" t="s">
        <v>2270</v>
      </c>
      <c r="E24212" s="14" t="s">
        <v>2277</v>
      </c>
      <c r="F24212" s="14" t="s">
        <v>2278</v>
      </c>
      <c r="G24212" s="14" t="s">
        <v>6492</v>
      </c>
      <c r="H24212" s="20">
        <v>146715</v>
      </c>
      <c r="I24212" s="20">
        <v>146715</v>
      </c>
      <c r="J24212" s="21">
        <f>IFERROR((I24212/H24212),0)</f>
        <v>1</v>
      </c>
      <c r="K24212" s="20"/>
      <c r="L24212" s="20"/>
      <c r="M24212" s="22"/>
    </row>
    <row r="24213" spans="1:13" s="14" customFormat="1" outlineLevel="2" x14ac:dyDescent="0.25">
      <c r="A24213" s="34"/>
      <c r="B24213" s="44" t="s">
        <v>5582</v>
      </c>
      <c r="C24213" s="31" t="s">
        <v>5042</v>
      </c>
      <c r="D24213" s="14" t="s">
        <v>2270</v>
      </c>
      <c r="E24213" s="14" t="s">
        <v>2277</v>
      </c>
      <c r="F24213" s="14" t="s">
        <v>2278</v>
      </c>
      <c r="G24213" s="14" t="s">
        <v>6493</v>
      </c>
      <c r="H24213" s="20">
        <v>-182472</v>
      </c>
      <c r="I24213" s="20"/>
      <c r="J24213" s="21">
        <f>IFERROR((I24213/H24213),0)</f>
        <v>0</v>
      </c>
      <c r="K24213" s="20"/>
      <c r="L24213" s="20"/>
      <c r="M24213" s="22"/>
    </row>
    <row r="24214" spans="1:13" s="14" customFormat="1" outlineLevel="1" x14ac:dyDescent="0.25">
      <c r="A24214" s="34"/>
      <c r="B24214" s="46" t="s">
        <v>10365</v>
      </c>
      <c r="C24214" s="40" t="str">
        <f>C24213</f>
        <v>ASIGNACIONES DIRECTAS (20% DEL SGR)</v>
      </c>
      <c r="D24214" s="39" t="str">
        <f>D24213</f>
        <v xml:space="preserve">BOYACÁ                                            </v>
      </c>
      <c r="E24214" s="39" t="str">
        <f>E24213</f>
        <v>15861</v>
      </c>
      <c r="F24214" s="39" t="str">
        <f>F24213</f>
        <v xml:space="preserve">VENTAQUEMADA                                      </v>
      </c>
      <c r="G24214" s="39" t="s">
        <v>10656</v>
      </c>
      <c r="H24214" s="20">
        <f>SUBTOTAL(9,H24207:H24213)</f>
        <v>41592096</v>
      </c>
      <c r="I24214" s="20">
        <f>SUBTOTAL(9,I24207:I24213)</f>
        <v>41774568</v>
      </c>
      <c r="J24214" s="42">
        <f>+I24214/H24214</f>
        <v>1.0043871797179926</v>
      </c>
      <c r="K24214" s="20">
        <f>SUBTOTAL(9,K24207:K24213)</f>
        <v>663646</v>
      </c>
      <c r="L24214" s="20">
        <f>SUBTOTAL(9,L24207:L24213)</f>
        <v>912361</v>
      </c>
      <c r="M24214" s="7">
        <f>IFERROR((L24214/K24214),"N.A")</f>
        <v>1.3747705855230048</v>
      </c>
    </row>
    <row r="24215" spans="1:13" s="14" customFormat="1" outlineLevel="2" x14ac:dyDescent="0.25">
      <c r="A24215" s="34"/>
      <c r="B24215" s="44" t="s">
        <v>5583</v>
      </c>
      <c r="C24215" s="31" t="s">
        <v>5042</v>
      </c>
      <c r="D24215" s="14" t="s">
        <v>2270</v>
      </c>
      <c r="E24215" s="14" t="s">
        <v>2280</v>
      </c>
      <c r="F24215" s="14" t="s">
        <v>2281</v>
      </c>
      <c r="G24215" s="14" t="s">
        <v>16</v>
      </c>
      <c r="H24215" s="15">
        <v>53891663</v>
      </c>
      <c r="I24215" s="15">
        <v>53891663.000000007</v>
      </c>
      <c r="J24215" s="16">
        <f>IFERROR((I24215/H24215),0)</f>
        <v>1.0000000000000002</v>
      </c>
      <c r="K24215" s="15">
        <v>39393898</v>
      </c>
      <c r="L24215" s="15">
        <v>53891663.000000007</v>
      </c>
      <c r="M24215" s="17">
        <f>L24215/K24215</f>
        <v>1.3680205751662353</v>
      </c>
    </row>
    <row r="24216" spans="1:13" s="14" customFormat="1" outlineLevel="2" x14ac:dyDescent="0.25">
      <c r="A24216" s="34"/>
      <c r="B24216" s="44" t="s">
        <v>5583</v>
      </c>
      <c r="C24216" s="31" t="s">
        <v>5042</v>
      </c>
      <c r="D24216" s="14" t="s">
        <v>2270</v>
      </c>
      <c r="E24216" s="14" t="s">
        <v>2280</v>
      </c>
      <c r="F24216" s="14" t="s">
        <v>2281</v>
      </c>
      <c r="G24216" s="14" t="s">
        <v>5862</v>
      </c>
      <c r="H24216" s="20">
        <v>35075333</v>
      </c>
      <c r="I24216" s="20">
        <v>35075333</v>
      </c>
      <c r="J24216" s="21">
        <f>IFERROR((I24216/H24216),0)</f>
        <v>1</v>
      </c>
      <c r="K24216" s="20"/>
      <c r="L24216" s="20"/>
      <c r="M24216" s="22"/>
    </row>
    <row r="24217" spans="1:13" s="14" customFormat="1" outlineLevel="2" x14ac:dyDescent="0.25">
      <c r="A24217" s="34"/>
      <c r="B24217" s="44" t="s">
        <v>5583</v>
      </c>
      <c r="C24217" s="31" t="s">
        <v>5042</v>
      </c>
      <c r="D24217" s="14" t="s">
        <v>2270</v>
      </c>
      <c r="E24217" s="14" t="s">
        <v>2280</v>
      </c>
      <c r="F24217" s="14" t="s">
        <v>2281</v>
      </c>
      <c r="G24217" s="14" t="s">
        <v>6109</v>
      </c>
      <c r="H24217" s="20">
        <v>209866526</v>
      </c>
      <c r="I24217" s="20">
        <v>209866526</v>
      </c>
      <c r="J24217" s="21">
        <f>IFERROR((I24217/H24217),0)</f>
        <v>1</v>
      </c>
      <c r="K24217" s="20"/>
      <c r="L24217" s="20"/>
      <c r="M24217" s="22"/>
    </row>
    <row r="24218" spans="1:13" s="14" customFormat="1" outlineLevel="2" x14ac:dyDescent="0.25">
      <c r="A24218" s="34"/>
      <c r="B24218" s="44" t="s">
        <v>5583</v>
      </c>
      <c r="C24218" s="31" t="s">
        <v>5042</v>
      </c>
      <c r="D24218" s="14" t="s">
        <v>2270</v>
      </c>
      <c r="E24218" s="14" t="s">
        <v>2280</v>
      </c>
      <c r="F24218" s="14" t="s">
        <v>2281</v>
      </c>
      <c r="G24218" s="14" t="s">
        <v>6481</v>
      </c>
      <c r="H24218" s="20">
        <v>333</v>
      </c>
      <c r="I24218" s="20">
        <v>333</v>
      </c>
      <c r="J24218" s="21">
        <f>IFERROR((I24218/H24218),0)</f>
        <v>1</v>
      </c>
      <c r="K24218" s="20"/>
      <c r="L24218" s="20"/>
      <c r="M24218" s="22"/>
    </row>
    <row r="24219" spans="1:13" s="14" customFormat="1" outlineLevel="2" x14ac:dyDescent="0.25">
      <c r="A24219" s="34"/>
      <c r="B24219" s="44" t="s">
        <v>5583</v>
      </c>
      <c r="C24219" s="31" t="s">
        <v>5042</v>
      </c>
      <c r="D24219" s="14" t="s">
        <v>2270</v>
      </c>
      <c r="E24219" s="14" t="s">
        <v>2280</v>
      </c>
      <c r="F24219" s="14" t="s">
        <v>2281</v>
      </c>
      <c r="G24219" s="14" t="s">
        <v>6484</v>
      </c>
      <c r="H24219" s="20">
        <v>3839558</v>
      </c>
      <c r="I24219" s="20">
        <v>3839558</v>
      </c>
      <c r="J24219" s="21">
        <f>IFERROR((I24219/H24219),0)</f>
        <v>1</v>
      </c>
      <c r="K24219" s="20"/>
      <c r="L24219" s="20"/>
      <c r="M24219" s="22"/>
    </row>
    <row r="24220" spans="1:13" s="14" customFormat="1" outlineLevel="2" x14ac:dyDescent="0.25">
      <c r="A24220" s="34"/>
      <c r="B24220" s="44" t="s">
        <v>5583</v>
      </c>
      <c r="C24220" s="31" t="s">
        <v>5042</v>
      </c>
      <c r="D24220" s="14" t="s">
        <v>5030</v>
      </c>
      <c r="E24220" s="14" t="s">
        <v>2280</v>
      </c>
      <c r="F24220" s="14" t="s">
        <v>2281</v>
      </c>
      <c r="G24220" s="14" t="s">
        <v>6485</v>
      </c>
      <c r="H24220" s="20">
        <v>3449845</v>
      </c>
      <c r="I24220" s="20">
        <v>3449845</v>
      </c>
      <c r="J24220" s="21">
        <f>IFERROR((I24220/H24220),0)</f>
        <v>1</v>
      </c>
      <c r="K24220" s="25"/>
      <c r="L24220" s="25"/>
      <c r="M24220" s="22"/>
    </row>
    <row r="24221" spans="1:13" s="14" customFormat="1" outlineLevel="2" x14ac:dyDescent="0.25">
      <c r="A24221" s="34"/>
      <c r="B24221" s="44" t="s">
        <v>5583</v>
      </c>
      <c r="C24221" s="31" t="s">
        <v>5042</v>
      </c>
      <c r="D24221" s="14" t="s">
        <v>2270</v>
      </c>
      <c r="E24221" s="14" t="s">
        <v>2280</v>
      </c>
      <c r="F24221" s="14" t="s">
        <v>2281</v>
      </c>
      <c r="G24221" s="14" t="s">
        <v>6492</v>
      </c>
      <c r="H24221" s="20">
        <v>8778365</v>
      </c>
      <c r="I24221" s="20">
        <v>8778365</v>
      </c>
      <c r="J24221" s="21">
        <f>IFERROR((I24221/H24221),0)</f>
        <v>1</v>
      </c>
      <c r="K24221" s="20"/>
      <c r="L24221" s="20"/>
      <c r="M24221" s="22"/>
    </row>
    <row r="24222" spans="1:13" s="14" customFormat="1" outlineLevel="2" x14ac:dyDescent="0.25">
      <c r="A24222" s="34"/>
      <c r="B24222" s="44" t="s">
        <v>5583</v>
      </c>
      <c r="C24222" s="31" t="s">
        <v>5042</v>
      </c>
      <c r="D24222" s="14" t="s">
        <v>2270</v>
      </c>
      <c r="E24222" s="14" t="s">
        <v>2280</v>
      </c>
      <c r="F24222" s="14" t="s">
        <v>2281</v>
      </c>
      <c r="G24222" s="14" t="s">
        <v>6493</v>
      </c>
      <c r="H24222" s="20">
        <v>-10778333</v>
      </c>
      <c r="I24222" s="20"/>
      <c r="J24222" s="21">
        <f>IFERROR((I24222/H24222),0)</f>
        <v>0</v>
      </c>
      <c r="K24222" s="20"/>
      <c r="L24222" s="20"/>
      <c r="M24222" s="22"/>
    </row>
    <row r="24223" spans="1:13" s="14" customFormat="1" outlineLevel="1" x14ac:dyDescent="0.25">
      <c r="A24223" s="34"/>
      <c r="B24223" s="46" t="s">
        <v>10366</v>
      </c>
      <c r="C24223" s="40" t="str">
        <f>C24222</f>
        <v>ASIGNACIONES DIRECTAS (20% DEL SGR)</v>
      </c>
      <c r="D24223" s="39" t="str">
        <f>D24222</f>
        <v xml:space="preserve">BOYACÁ                                            </v>
      </c>
      <c r="E24223" s="39" t="str">
        <f>E24222</f>
        <v>15842</v>
      </c>
      <c r="F24223" s="39" t="str">
        <f>F24222</f>
        <v xml:space="preserve">UMBITA                                            </v>
      </c>
      <c r="G24223" s="39" t="s">
        <v>10656</v>
      </c>
      <c r="H24223" s="20">
        <f>SUBTOTAL(9,H24215:H24222)</f>
        <v>304123290</v>
      </c>
      <c r="I24223" s="20">
        <f>SUBTOTAL(9,I24215:I24222)</f>
        <v>314901623</v>
      </c>
      <c r="J24223" s="42">
        <f>+I24223/H24223</f>
        <v>1.0354406694732259</v>
      </c>
      <c r="K24223" s="20">
        <f>SUBTOTAL(9,K24215:K24222)</f>
        <v>39393898</v>
      </c>
      <c r="L24223" s="20">
        <f>SUBTOTAL(9,L24215:L24222)</f>
        <v>53891663.000000007</v>
      </c>
      <c r="M24223" s="7">
        <f>IFERROR((L24223/K24223),"N.A")</f>
        <v>1.3680205751662353</v>
      </c>
    </row>
    <row r="24224" spans="1:13" s="14" customFormat="1" outlineLevel="2" x14ac:dyDescent="0.25">
      <c r="A24224" s="34"/>
      <c r="B24224" s="44" t="s">
        <v>6044</v>
      </c>
      <c r="C24224" s="31" t="s">
        <v>5042</v>
      </c>
      <c r="D24224" s="14" t="s">
        <v>2270</v>
      </c>
      <c r="E24224" s="14" t="s">
        <v>2283</v>
      </c>
      <c r="F24224" s="14" t="s">
        <v>2284</v>
      </c>
      <c r="G24224" s="14" t="s">
        <v>5862</v>
      </c>
      <c r="H24224" s="20">
        <v>4023</v>
      </c>
      <c r="I24224" s="20">
        <v>4023</v>
      </c>
      <c r="J24224" s="21">
        <f>IFERROR((I24224/H24224),0)</f>
        <v>1</v>
      </c>
      <c r="K24224" s="20"/>
      <c r="L24224" s="20"/>
      <c r="M24224" s="22"/>
    </row>
    <row r="24225" spans="1:13" s="14" customFormat="1" outlineLevel="2" x14ac:dyDescent="0.25">
      <c r="A24225" s="34"/>
      <c r="B24225" s="44" t="s">
        <v>6044</v>
      </c>
      <c r="C24225" s="31" t="s">
        <v>5042</v>
      </c>
      <c r="D24225" s="14" t="s">
        <v>2270</v>
      </c>
      <c r="E24225" s="14" t="s">
        <v>2283</v>
      </c>
      <c r="F24225" s="14" t="s">
        <v>2284</v>
      </c>
      <c r="G24225" s="14" t="s">
        <v>6109</v>
      </c>
      <c r="H24225" s="20">
        <v>27332</v>
      </c>
      <c r="I24225" s="20">
        <v>27332</v>
      </c>
      <c r="J24225" s="21">
        <f>IFERROR((I24225/H24225),0)</f>
        <v>1</v>
      </c>
      <c r="K24225" s="20"/>
      <c r="L24225" s="20"/>
      <c r="M24225" s="22"/>
    </row>
    <row r="24226" spans="1:13" s="14" customFormat="1" outlineLevel="1" x14ac:dyDescent="0.25">
      <c r="A24226" s="34"/>
      <c r="B24226" s="46" t="s">
        <v>10367</v>
      </c>
      <c r="C24226" s="40" t="str">
        <f>C24225</f>
        <v>ASIGNACIONES DIRECTAS (20% DEL SGR)</v>
      </c>
      <c r="D24226" s="39" t="str">
        <f>D24225</f>
        <v xml:space="preserve">BOYACÁ                                            </v>
      </c>
      <c r="E24226" s="39" t="str">
        <f>E24225</f>
        <v>15839</v>
      </c>
      <c r="F24226" s="39" t="str">
        <f>F24225</f>
        <v xml:space="preserve">TUTAZÁ                                            </v>
      </c>
      <c r="G24226" s="39" t="s">
        <v>10656</v>
      </c>
      <c r="H24226" s="20">
        <f>SUBTOTAL(9,H24224:H24225)</f>
        <v>31355</v>
      </c>
      <c r="I24226" s="20">
        <f>SUBTOTAL(9,I24224:I24225)</f>
        <v>31355</v>
      </c>
      <c r="J24226" s="42">
        <f>+I24226/H24226</f>
        <v>1</v>
      </c>
      <c r="K24226" s="20">
        <f>SUBTOTAL(9,K24224:K24225)</f>
        <v>0</v>
      </c>
      <c r="L24226" s="20">
        <f>SUBTOTAL(9,L24224:L24225)</f>
        <v>0</v>
      </c>
      <c r="M24226" s="7" t="str">
        <f>IFERROR((L24226/K24226),"N.A")</f>
        <v>N.A</v>
      </c>
    </row>
    <row r="24227" spans="1:13" s="14" customFormat="1" outlineLevel="2" x14ac:dyDescent="0.25">
      <c r="A24227" s="34"/>
      <c r="B24227" s="44" t="s">
        <v>5584</v>
      </c>
      <c r="C24227" s="31" t="s">
        <v>5042</v>
      </c>
      <c r="D24227" s="14" t="s">
        <v>2270</v>
      </c>
      <c r="E24227" s="14" t="s">
        <v>2286</v>
      </c>
      <c r="F24227" s="14" t="s">
        <v>2287</v>
      </c>
      <c r="G24227" s="14" t="s">
        <v>16</v>
      </c>
      <c r="H24227" s="15">
        <v>159072633</v>
      </c>
      <c r="I24227" s="15">
        <v>37120518.659999996</v>
      </c>
      <c r="J24227" s="16">
        <f>IFERROR((I24227/H24227),0)</f>
        <v>0.23335578194647721</v>
      </c>
      <c r="K24227" s="15">
        <v>116842891</v>
      </c>
      <c r="L24227" s="15">
        <v>37120518.659999996</v>
      </c>
      <c r="M24227" s="17">
        <f>L24227/K24227</f>
        <v>0.31769599624165407</v>
      </c>
    </row>
    <row r="24228" spans="1:13" s="14" customFormat="1" outlineLevel="2" x14ac:dyDescent="0.25">
      <c r="A24228" s="34"/>
      <c r="B24228" s="44" t="s">
        <v>5584</v>
      </c>
      <c r="C24228" s="31" t="s">
        <v>5042</v>
      </c>
      <c r="D24228" s="14" t="s">
        <v>2270</v>
      </c>
      <c r="E24228" s="14" t="s">
        <v>2286</v>
      </c>
      <c r="F24228" s="14" t="s">
        <v>2287</v>
      </c>
      <c r="G24228" s="14" t="s">
        <v>5855</v>
      </c>
      <c r="H24228" s="20">
        <v>148724</v>
      </c>
      <c r="I24228" s="20">
        <v>148724</v>
      </c>
      <c r="J24228" s="21">
        <f>IFERROR((I24228/H24228),0)</f>
        <v>1</v>
      </c>
      <c r="K24228" s="20"/>
      <c r="L24228" s="20"/>
      <c r="M24228" s="22"/>
    </row>
    <row r="24229" spans="1:13" s="14" customFormat="1" outlineLevel="2" x14ac:dyDescent="0.25">
      <c r="A24229" s="34"/>
      <c r="B24229" s="44" t="s">
        <v>5584</v>
      </c>
      <c r="C24229" s="31" t="s">
        <v>5042</v>
      </c>
      <c r="D24229" s="14" t="s">
        <v>2270</v>
      </c>
      <c r="E24229" s="14" t="s">
        <v>2286</v>
      </c>
      <c r="F24229" s="14" t="s">
        <v>2287</v>
      </c>
      <c r="G24229" s="14" t="s">
        <v>5862</v>
      </c>
      <c r="H24229" s="20">
        <v>67814393</v>
      </c>
      <c r="I24229" s="20">
        <v>67814393</v>
      </c>
      <c r="J24229" s="21">
        <f>IFERROR((I24229/H24229),0)</f>
        <v>1</v>
      </c>
      <c r="K24229" s="20"/>
      <c r="L24229" s="20"/>
      <c r="M24229" s="22"/>
    </row>
    <row r="24230" spans="1:13" s="14" customFormat="1" outlineLevel="2" x14ac:dyDescent="0.25">
      <c r="A24230" s="34"/>
      <c r="B24230" s="44" t="s">
        <v>5584</v>
      </c>
      <c r="C24230" s="31" t="s">
        <v>5042</v>
      </c>
      <c r="D24230" s="14" t="s">
        <v>2270</v>
      </c>
      <c r="E24230" s="14" t="s">
        <v>2286</v>
      </c>
      <c r="F24230" s="14" t="s">
        <v>2287</v>
      </c>
      <c r="G24230" s="14" t="s">
        <v>6109</v>
      </c>
      <c r="H24230" s="20">
        <v>368428505</v>
      </c>
      <c r="I24230" s="20">
        <v>368428505</v>
      </c>
      <c r="J24230" s="21">
        <f>IFERROR((I24230/H24230),0)</f>
        <v>1</v>
      </c>
      <c r="K24230" s="20"/>
      <c r="L24230" s="20"/>
      <c r="M24230" s="22"/>
    </row>
    <row r="24231" spans="1:13" s="14" customFormat="1" outlineLevel="2" x14ac:dyDescent="0.25">
      <c r="A24231" s="34"/>
      <c r="B24231" s="44" t="s">
        <v>5584</v>
      </c>
      <c r="C24231" s="31" t="s">
        <v>5042</v>
      </c>
      <c r="D24231" s="14" t="s">
        <v>2270</v>
      </c>
      <c r="E24231" s="14" t="s">
        <v>2286</v>
      </c>
      <c r="F24231" s="14" t="s">
        <v>2287</v>
      </c>
      <c r="G24231" s="14" t="s">
        <v>6481</v>
      </c>
      <c r="H24231" s="20">
        <v>984</v>
      </c>
      <c r="I24231" s="20">
        <v>984</v>
      </c>
      <c r="J24231" s="21">
        <f>IFERROR((I24231/H24231),0)</f>
        <v>1</v>
      </c>
      <c r="K24231" s="20"/>
      <c r="L24231" s="20"/>
      <c r="M24231" s="22"/>
    </row>
    <row r="24232" spans="1:13" s="14" customFormat="1" outlineLevel="2" x14ac:dyDescent="0.25">
      <c r="A24232" s="34"/>
      <c r="B24232" s="44" t="s">
        <v>5584</v>
      </c>
      <c r="C24232" s="31" t="s">
        <v>5042</v>
      </c>
      <c r="D24232" s="14" t="s">
        <v>2270</v>
      </c>
      <c r="E24232" s="14" t="s">
        <v>2286</v>
      </c>
      <c r="F24232" s="14" t="s">
        <v>2287</v>
      </c>
      <c r="G24232" s="14" t="s">
        <v>6484</v>
      </c>
      <c r="H24232" s="20">
        <v>7335608</v>
      </c>
      <c r="I24232" s="20">
        <v>7335608</v>
      </c>
      <c r="J24232" s="21">
        <f>IFERROR((I24232/H24232),0)</f>
        <v>1</v>
      </c>
      <c r="K24232" s="20"/>
      <c r="L24232" s="20"/>
      <c r="M24232" s="22"/>
    </row>
    <row r="24233" spans="1:13" s="14" customFormat="1" outlineLevel="2" x14ac:dyDescent="0.25">
      <c r="A24233" s="34"/>
      <c r="B24233" s="44" t="s">
        <v>5584</v>
      </c>
      <c r="C24233" s="31" t="s">
        <v>5042</v>
      </c>
      <c r="D24233" s="14" t="s">
        <v>5030</v>
      </c>
      <c r="E24233" s="14" t="s">
        <v>2286</v>
      </c>
      <c r="F24233" s="14" t="s">
        <v>2287</v>
      </c>
      <c r="G24233" s="14" t="s">
        <v>6485</v>
      </c>
      <c r="H24233" s="20">
        <v>11495460</v>
      </c>
      <c r="I24233" s="20">
        <v>11495460</v>
      </c>
      <c r="J24233" s="21">
        <f>IFERROR((I24233/H24233),0)</f>
        <v>1</v>
      </c>
      <c r="K24233" s="25"/>
      <c r="L24233" s="25"/>
      <c r="M24233" s="22"/>
    </row>
    <row r="24234" spans="1:13" s="14" customFormat="1" outlineLevel="2" x14ac:dyDescent="0.25">
      <c r="A24234" s="34"/>
      <c r="B24234" s="44" t="s">
        <v>5584</v>
      </c>
      <c r="C24234" s="31" t="s">
        <v>5042</v>
      </c>
      <c r="D24234" s="14" t="s">
        <v>2270</v>
      </c>
      <c r="E24234" s="14" t="s">
        <v>2286</v>
      </c>
      <c r="F24234" s="14" t="s">
        <v>2287</v>
      </c>
      <c r="G24234" s="14" t="s">
        <v>6492</v>
      </c>
      <c r="H24234" s="20">
        <v>26237852</v>
      </c>
      <c r="I24234" s="20">
        <v>26237852</v>
      </c>
      <c r="J24234" s="21">
        <f>IFERROR((I24234/H24234),0)</f>
        <v>1</v>
      </c>
      <c r="K24234" s="20"/>
      <c r="L24234" s="20"/>
      <c r="M24234" s="22"/>
    </row>
    <row r="24235" spans="1:13" s="14" customFormat="1" outlineLevel="2" x14ac:dyDescent="0.25">
      <c r="A24235" s="34"/>
      <c r="B24235" s="44" t="s">
        <v>5584</v>
      </c>
      <c r="C24235" s="31" t="s">
        <v>5042</v>
      </c>
      <c r="D24235" s="14" t="s">
        <v>2270</v>
      </c>
      <c r="E24235" s="14" t="s">
        <v>2286</v>
      </c>
      <c r="F24235" s="14" t="s">
        <v>2287</v>
      </c>
      <c r="G24235" s="14" t="s">
        <v>6493</v>
      </c>
      <c r="H24235" s="20">
        <v>-31814527</v>
      </c>
      <c r="I24235" s="20"/>
      <c r="J24235" s="21">
        <f>IFERROR((I24235/H24235),0)</f>
        <v>0</v>
      </c>
      <c r="K24235" s="20"/>
      <c r="L24235" s="20"/>
      <c r="M24235" s="22"/>
    </row>
    <row r="24236" spans="1:13" s="14" customFormat="1" outlineLevel="1" x14ac:dyDescent="0.25">
      <c r="A24236" s="34"/>
      <c r="B24236" s="46" t="s">
        <v>10368</v>
      </c>
      <c r="C24236" s="40" t="str">
        <f>C24235</f>
        <v>ASIGNACIONES DIRECTAS (20% DEL SGR)</v>
      </c>
      <c r="D24236" s="39" t="str">
        <f>D24235</f>
        <v xml:space="preserve">BOYACÁ                                            </v>
      </c>
      <c r="E24236" s="39" t="str">
        <f>E24235</f>
        <v>15837</v>
      </c>
      <c r="F24236" s="39" t="str">
        <f>F24235</f>
        <v xml:space="preserve">TUTA                                              </v>
      </c>
      <c r="G24236" s="39" t="s">
        <v>10656</v>
      </c>
      <c r="H24236" s="20">
        <f>SUBTOTAL(9,H24227:H24235)</f>
        <v>608719632</v>
      </c>
      <c r="I24236" s="20">
        <f>SUBTOTAL(9,I24227:I24235)</f>
        <v>518582044.65999997</v>
      </c>
      <c r="J24236" s="42">
        <f>+I24236/H24236</f>
        <v>0.85192265436906423</v>
      </c>
      <c r="K24236" s="20">
        <f>SUBTOTAL(9,K24227:K24235)</f>
        <v>116842891</v>
      </c>
      <c r="L24236" s="20">
        <f>SUBTOTAL(9,L24227:L24235)</f>
        <v>37120518.659999996</v>
      </c>
      <c r="M24236" s="7">
        <f>IFERROR((L24236/K24236),"N.A")</f>
        <v>0.31769599624165407</v>
      </c>
    </row>
    <row r="24237" spans="1:13" s="14" customFormat="1" outlineLevel="2" x14ac:dyDescent="0.25">
      <c r="A24237" s="34"/>
      <c r="B24237" s="44" t="s">
        <v>6045</v>
      </c>
      <c r="C24237" s="31" t="s">
        <v>5042</v>
      </c>
      <c r="D24237" s="14" t="s">
        <v>2270</v>
      </c>
      <c r="E24237" s="14" t="s">
        <v>2289</v>
      </c>
      <c r="F24237" s="14" t="s">
        <v>2290</v>
      </c>
      <c r="G24237" s="14" t="s">
        <v>5862</v>
      </c>
      <c r="H24237" s="20">
        <v>152445998</v>
      </c>
      <c r="I24237" s="20">
        <v>152445998</v>
      </c>
      <c r="J24237" s="21">
        <f>IFERROR((I24237/H24237),0)</f>
        <v>1</v>
      </c>
      <c r="K24237" s="20"/>
      <c r="L24237" s="20"/>
      <c r="M24237" s="22"/>
    </row>
    <row r="24238" spans="1:13" s="14" customFormat="1" outlineLevel="2" x14ac:dyDescent="0.25">
      <c r="A24238" s="34"/>
      <c r="B24238" s="44" t="s">
        <v>6045</v>
      </c>
      <c r="C24238" s="31" t="s">
        <v>5042</v>
      </c>
      <c r="D24238" s="14" t="s">
        <v>2270</v>
      </c>
      <c r="E24238" s="14" t="s">
        <v>2289</v>
      </c>
      <c r="F24238" s="14" t="s">
        <v>2290</v>
      </c>
      <c r="G24238" s="14" t="s">
        <v>6109</v>
      </c>
      <c r="H24238" s="20">
        <v>2998870</v>
      </c>
      <c r="I24238" s="20">
        <v>2998870</v>
      </c>
      <c r="J24238" s="21">
        <f>IFERROR((I24238/H24238),0)</f>
        <v>1</v>
      </c>
      <c r="K24238" s="20"/>
      <c r="L24238" s="20"/>
      <c r="M24238" s="22"/>
    </row>
    <row r="24239" spans="1:13" s="14" customFormat="1" outlineLevel="2" x14ac:dyDescent="0.25">
      <c r="A24239" s="34"/>
      <c r="B24239" s="44" t="s">
        <v>6045</v>
      </c>
      <c r="C24239" s="31" t="s">
        <v>5042</v>
      </c>
      <c r="D24239" s="14" t="s">
        <v>2270</v>
      </c>
      <c r="E24239" s="14" t="s">
        <v>2289</v>
      </c>
      <c r="F24239" s="14" t="s">
        <v>2290</v>
      </c>
      <c r="G24239" s="14" t="s">
        <v>6482</v>
      </c>
      <c r="H24239" s="20">
        <v>1096633548</v>
      </c>
      <c r="I24239" s="20">
        <v>1096633548</v>
      </c>
      <c r="J24239" s="21">
        <f>IFERROR((I24239/H24239),0)</f>
        <v>1</v>
      </c>
      <c r="K24239" s="20"/>
      <c r="L24239" s="20"/>
      <c r="M24239" s="22"/>
    </row>
    <row r="24240" spans="1:13" s="14" customFormat="1" outlineLevel="1" x14ac:dyDescent="0.25">
      <c r="A24240" s="34"/>
      <c r="B24240" s="46" t="s">
        <v>10369</v>
      </c>
      <c r="C24240" s="40" t="str">
        <f>C24239</f>
        <v>ASIGNACIONES DIRECTAS (20% DEL SGR)</v>
      </c>
      <c r="D24240" s="39" t="str">
        <f>D24239</f>
        <v xml:space="preserve">BOYACÁ                                            </v>
      </c>
      <c r="E24240" s="39" t="str">
        <f>E24239</f>
        <v>15835</v>
      </c>
      <c r="F24240" s="39" t="str">
        <f>F24239</f>
        <v xml:space="preserve">TURMEQUÉ                                          </v>
      </c>
      <c r="G24240" s="39" t="s">
        <v>10656</v>
      </c>
      <c r="H24240" s="20">
        <f>SUBTOTAL(9,H24237:H24239)</f>
        <v>1252078416</v>
      </c>
      <c r="I24240" s="20">
        <f>SUBTOTAL(9,I24237:I24239)</f>
        <v>1252078416</v>
      </c>
      <c r="J24240" s="42">
        <f>+I24240/H24240</f>
        <v>1</v>
      </c>
      <c r="K24240" s="20">
        <f>SUBTOTAL(9,K24237:K24239)</f>
        <v>0</v>
      </c>
      <c r="L24240" s="20">
        <f>SUBTOTAL(9,L24237:L24239)</f>
        <v>0</v>
      </c>
      <c r="M24240" s="7" t="str">
        <f>IFERROR((L24240/K24240),"N.A")</f>
        <v>N.A</v>
      </c>
    </row>
    <row r="24241" spans="1:13" s="14" customFormat="1" outlineLevel="2" x14ac:dyDescent="0.25">
      <c r="A24241" s="34"/>
      <c r="B24241" s="44" t="s">
        <v>5585</v>
      </c>
      <c r="C24241" s="31" t="s">
        <v>5042</v>
      </c>
      <c r="D24241" s="14" t="s">
        <v>2270</v>
      </c>
      <c r="E24241" s="14" t="s">
        <v>2292</v>
      </c>
      <c r="F24241" s="14" t="s">
        <v>2293</v>
      </c>
      <c r="G24241" s="14" t="s">
        <v>16</v>
      </c>
      <c r="H24241" s="15">
        <v>81722629</v>
      </c>
      <c r="I24241" s="15">
        <v>81722629</v>
      </c>
      <c r="J24241" s="16">
        <f>IFERROR((I24241/H24241),0)</f>
        <v>1</v>
      </c>
      <c r="K24241" s="15">
        <v>59026394</v>
      </c>
      <c r="L24241" s="15">
        <v>81722629</v>
      </c>
      <c r="M24241" s="17">
        <f>L24241/K24241</f>
        <v>1.3845099363515243</v>
      </c>
    </row>
    <row r="24242" spans="1:13" s="14" customFormat="1" outlineLevel="2" x14ac:dyDescent="0.25">
      <c r="A24242" s="34"/>
      <c r="B24242" s="44" t="s">
        <v>5585</v>
      </c>
      <c r="C24242" s="31" t="s">
        <v>5042</v>
      </c>
      <c r="D24242" s="14" t="s">
        <v>2270</v>
      </c>
      <c r="E24242" s="14" t="s">
        <v>2292</v>
      </c>
      <c r="F24242" s="14" t="s">
        <v>2293</v>
      </c>
      <c r="G24242" s="14" t="s">
        <v>5862</v>
      </c>
      <c r="H24242" s="20">
        <v>28332344</v>
      </c>
      <c r="I24242" s="20">
        <v>28332344</v>
      </c>
      <c r="J24242" s="21">
        <f>IFERROR((I24242/H24242),0)</f>
        <v>1</v>
      </c>
      <c r="K24242" s="20"/>
      <c r="L24242" s="20"/>
      <c r="M24242" s="22"/>
    </row>
    <row r="24243" spans="1:13" s="14" customFormat="1" outlineLevel="2" x14ac:dyDescent="0.25">
      <c r="A24243" s="34"/>
      <c r="B24243" s="44" t="s">
        <v>5585</v>
      </c>
      <c r="C24243" s="31" t="s">
        <v>5042</v>
      </c>
      <c r="D24243" s="14" t="s">
        <v>2270</v>
      </c>
      <c r="E24243" s="14" t="s">
        <v>2292</v>
      </c>
      <c r="F24243" s="14" t="s">
        <v>2293</v>
      </c>
      <c r="G24243" s="14" t="s">
        <v>6109</v>
      </c>
      <c r="H24243" s="20">
        <v>207096443</v>
      </c>
      <c r="I24243" s="20">
        <v>207096443</v>
      </c>
      <c r="J24243" s="21">
        <f>IFERROR((I24243/H24243),0)</f>
        <v>1</v>
      </c>
      <c r="K24243" s="20"/>
      <c r="L24243" s="20"/>
      <c r="M24243" s="22"/>
    </row>
    <row r="24244" spans="1:13" s="14" customFormat="1" outlineLevel="2" x14ac:dyDescent="0.25">
      <c r="A24244" s="34"/>
      <c r="B24244" s="44" t="s">
        <v>5585</v>
      </c>
      <c r="C24244" s="31" t="s">
        <v>5042</v>
      </c>
      <c r="D24244" s="14" t="s">
        <v>2270</v>
      </c>
      <c r="E24244" s="14" t="s">
        <v>2292</v>
      </c>
      <c r="F24244" s="14" t="s">
        <v>2293</v>
      </c>
      <c r="G24244" s="14" t="s">
        <v>6481</v>
      </c>
      <c r="H24244" s="20">
        <v>505</v>
      </c>
      <c r="I24244" s="20">
        <v>505</v>
      </c>
      <c r="J24244" s="21">
        <f>IFERROR((I24244/H24244),0)</f>
        <v>1</v>
      </c>
      <c r="K24244" s="20"/>
      <c r="L24244" s="20"/>
      <c r="M24244" s="22"/>
    </row>
    <row r="24245" spans="1:13" s="14" customFormat="1" outlineLevel="2" x14ac:dyDescent="0.25">
      <c r="A24245" s="34"/>
      <c r="B24245" s="44" t="s">
        <v>5585</v>
      </c>
      <c r="C24245" s="31" t="s">
        <v>5042</v>
      </c>
      <c r="D24245" s="14" t="s">
        <v>2270</v>
      </c>
      <c r="E24245" s="14" t="s">
        <v>2292</v>
      </c>
      <c r="F24245" s="14" t="s">
        <v>2293</v>
      </c>
      <c r="G24245" s="14" t="s">
        <v>6484</v>
      </c>
      <c r="H24245" s="20">
        <v>2232892</v>
      </c>
      <c r="I24245" s="20">
        <v>2232892</v>
      </c>
      <c r="J24245" s="21">
        <f>IFERROR((I24245/H24245),0)</f>
        <v>1</v>
      </c>
      <c r="K24245" s="20"/>
      <c r="L24245" s="20"/>
      <c r="M24245" s="22"/>
    </row>
    <row r="24246" spans="1:13" s="14" customFormat="1" outlineLevel="2" x14ac:dyDescent="0.25">
      <c r="A24246" s="34"/>
      <c r="B24246" s="44" t="s">
        <v>5585</v>
      </c>
      <c r="C24246" s="31" t="s">
        <v>5042</v>
      </c>
      <c r="D24246" s="14" t="s">
        <v>5030</v>
      </c>
      <c r="E24246" s="14" t="s">
        <v>2292</v>
      </c>
      <c r="F24246" s="14" t="s">
        <v>2293</v>
      </c>
      <c r="G24246" s="14" t="s">
        <v>6485</v>
      </c>
      <c r="H24246" s="20">
        <v>37233043</v>
      </c>
      <c r="I24246" s="20">
        <v>37233043</v>
      </c>
      <c r="J24246" s="21">
        <f>IFERROR((I24246/H24246),0)</f>
        <v>1</v>
      </c>
      <c r="K24246" s="25"/>
      <c r="L24246" s="25"/>
      <c r="M24246" s="22"/>
    </row>
    <row r="24247" spans="1:13" s="14" customFormat="1" outlineLevel="2" x14ac:dyDescent="0.25">
      <c r="A24247" s="34"/>
      <c r="B24247" s="44" t="s">
        <v>5585</v>
      </c>
      <c r="C24247" s="31" t="s">
        <v>5042</v>
      </c>
      <c r="D24247" s="14" t="s">
        <v>2270</v>
      </c>
      <c r="E24247" s="14" t="s">
        <v>2292</v>
      </c>
      <c r="F24247" s="14" t="s">
        <v>2293</v>
      </c>
      <c r="G24247" s="14" t="s">
        <v>6490</v>
      </c>
      <c r="H24247" s="20">
        <v>381679654</v>
      </c>
      <c r="I24247" s="20">
        <v>381679654</v>
      </c>
      <c r="J24247" s="21">
        <f>IFERROR((I24247/H24247),0)</f>
        <v>1</v>
      </c>
      <c r="K24247" s="25"/>
      <c r="L24247" s="25"/>
      <c r="M24247" s="22"/>
    </row>
    <row r="24248" spans="1:13" s="14" customFormat="1" outlineLevel="2" x14ac:dyDescent="0.25">
      <c r="A24248" s="34"/>
      <c r="B24248" s="44" t="s">
        <v>5585</v>
      </c>
      <c r="C24248" s="31" t="s">
        <v>5042</v>
      </c>
      <c r="D24248" s="14" t="s">
        <v>2270</v>
      </c>
      <c r="E24248" s="14" t="s">
        <v>2292</v>
      </c>
      <c r="F24248" s="14" t="s">
        <v>2293</v>
      </c>
      <c r="G24248" s="14" t="s">
        <v>6492</v>
      </c>
      <c r="H24248" s="20">
        <v>12899277</v>
      </c>
      <c r="I24248" s="20">
        <v>12899277</v>
      </c>
      <c r="J24248" s="21">
        <f>IFERROR((I24248/H24248),0)</f>
        <v>1</v>
      </c>
      <c r="K24248" s="20"/>
      <c r="L24248" s="20"/>
      <c r="M24248" s="22"/>
    </row>
    <row r="24249" spans="1:13" s="14" customFormat="1" outlineLevel="2" x14ac:dyDescent="0.25">
      <c r="A24249" s="34"/>
      <c r="B24249" s="44" t="s">
        <v>5585</v>
      </c>
      <c r="C24249" s="31" t="s">
        <v>5042</v>
      </c>
      <c r="D24249" s="14" t="s">
        <v>2270</v>
      </c>
      <c r="E24249" s="14" t="s">
        <v>2292</v>
      </c>
      <c r="F24249" s="14" t="s">
        <v>2293</v>
      </c>
      <c r="G24249" s="14" t="s">
        <v>6493</v>
      </c>
      <c r="H24249" s="20">
        <v>-16344526</v>
      </c>
      <c r="I24249" s="20"/>
      <c r="J24249" s="21">
        <f>IFERROR((I24249/H24249),0)</f>
        <v>0</v>
      </c>
      <c r="K24249" s="20"/>
      <c r="L24249" s="20"/>
      <c r="M24249" s="22"/>
    </row>
    <row r="24250" spans="1:13" s="14" customFormat="1" outlineLevel="1" x14ac:dyDescent="0.25">
      <c r="A24250" s="34"/>
      <c r="B24250" s="46" t="s">
        <v>10370</v>
      </c>
      <c r="C24250" s="40" t="str">
        <f>C24249</f>
        <v>ASIGNACIONES DIRECTAS (20% DEL SGR)</v>
      </c>
      <c r="D24250" s="39" t="str">
        <f>D24249</f>
        <v xml:space="preserve">BOYACÁ                                            </v>
      </c>
      <c r="E24250" s="39" t="str">
        <f>E24249</f>
        <v>15832</v>
      </c>
      <c r="F24250" s="39" t="str">
        <f>F24249</f>
        <v xml:space="preserve">TUNUNGUÁ                                          </v>
      </c>
      <c r="G24250" s="39" t="s">
        <v>10656</v>
      </c>
      <c r="H24250" s="20">
        <f>SUBTOTAL(9,H24241:H24249)</f>
        <v>734852261</v>
      </c>
      <c r="I24250" s="20">
        <f>SUBTOTAL(9,I24241:I24249)</f>
        <v>751196787</v>
      </c>
      <c r="J24250" s="42">
        <f>+I24250/H24250</f>
        <v>1.022241921087319</v>
      </c>
      <c r="K24250" s="20">
        <f>SUBTOTAL(9,K24241:K24249)</f>
        <v>59026394</v>
      </c>
      <c r="L24250" s="20">
        <f>SUBTOTAL(9,L24241:L24249)</f>
        <v>81722629</v>
      </c>
      <c r="M24250" s="7">
        <f>IFERROR((L24250/K24250),"N.A")</f>
        <v>1.3845099363515243</v>
      </c>
    </row>
    <row r="24251" spans="1:13" s="14" customFormat="1" outlineLevel="2" x14ac:dyDescent="0.25">
      <c r="A24251" s="34"/>
      <c r="B24251" s="44" t="s">
        <v>5586</v>
      </c>
      <c r="C24251" s="31" t="s">
        <v>5042</v>
      </c>
      <c r="D24251" s="14" t="s">
        <v>2270</v>
      </c>
      <c r="E24251" s="14" t="s">
        <v>2295</v>
      </c>
      <c r="F24251" s="14" t="s">
        <v>2296</v>
      </c>
      <c r="G24251" s="14" t="s">
        <v>16</v>
      </c>
      <c r="H24251" s="15">
        <v>142913</v>
      </c>
      <c r="I24251" s="15">
        <v>0</v>
      </c>
      <c r="J24251" s="16">
        <f>IFERROR((I24251/H24251),0)</f>
        <v>0</v>
      </c>
      <c r="K24251" s="15">
        <v>103223</v>
      </c>
      <c r="L24251" s="15">
        <v>0</v>
      </c>
      <c r="M24251" s="17">
        <f>L24251/K24251</f>
        <v>0</v>
      </c>
    </row>
    <row r="24252" spans="1:13" s="14" customFormat="1" outlineLevel="2" x14ac:dyDescent="0.25">
      <c r="A24252" s="34"/>
      <c r="B24252" s="44" t="s">
        <v>5586</v>
      </c>
      <c r="C24252" s="31" t="s">
        <v>5042</v>
      </c>
      <c r="D24252" s="14" t="s">
        <v>2270</v>
      </c>
      <c r="E24252" s="14" t="s">
        <v>2295</v>
      </c>
      <c r="F24252" s="14" t="s">
        <v>2296</v>
      </c>
      <c r="G24252" s="14" t="s">
        <v>5862</v>
      </c>
      <c r="H24252" s="20">
        <v>2788973</v>
      </c>
      <c r="I24252" s="20">
        <v>2788973</v>
      </c>
      <c r="J24252" s="21">
        <f>IFERROR((I24252/H24252),0)</f>
        <v>1</v>
      </c>
      <c r="K24252" s="20"/>
      <c r="L24252" s="20"/>
      <c r="M24252" s="22"/>
    </row>
    <row r="24253" spans="1:13" s="14" customFormat="1" outlineLevel="2" x14ac:dyDescent="0.25">
      <c r="A24253" s="34"/>
      <c r="B24253" s="44" t="s">
        <v>5586</v>
      </c>
      <c r="C24253" s="31" t="s">
        <v>5042</v>
      </c>
      <c r="D24253" s="14" t="s">
        <v>2270</v>
      </c>
      <c r="E24253" s="14" t="s">
        <v>2295</v>
      </c>
      <c r="F24253" s="14" t="s">
        <v>2296</v>
      </c>
      <c r="G24253" s="14" t="s">
        <v>6109</v>
      </c>
      <c r="H24253" s="20">
        <v>18732349</v>
      </c>
      <c r="I24253" s="20">
        <v>18732349</v>
      </c>
      <c r="J24253" s="21">
        <f>IFERROR((I24253/H24253),0)</f>
        <v>1</v>
      </c>
      <c r="K24253" s="20"/>
      <c r="L24253" s="20"/>
      <c r="M24253" s="22"/>
    </row>
    <row r="24254" spans="1:13" s="14" customFormat="1" outlineLevel="2" x14ac:dyDescent="0.25">
      <c r="A24254" s="34"/>
      <c r="B24254" s="44" t="s">
        <v>5586</v>
      </c>
      <c r="C24254" s="31" t="s">
        <v>5042</v>
      </c>
      <c r="D24254" s="14" t="s">
        <v>2270</v>
      </c>
      <c r="E24254" s="14" t="s">
        <v>2295</v>
      </c>
      <c r="F24254" s="14" t="s">
        <v>2296</v>
      </c>
      <c r="G24254" s="14" t="s">
        <v>6481</v>
      </c>
      <c r="H24254" s="20">
        <v>1</v>
      </c>
      <c r="I24254" s="20">
        <v>1</v>
      </c>
      <c r="J24254" s="21">
        <f>IFERROR((I24254/H24254),0)</f>
        <v>1</v>
      </c>
      <c r="K24254" s="20"/>
      <c r="L24254" s="20"/>
      <c r="M24254" s="22"/>
    </row>
    <row r="24255" spans="1:13" s="14" customFormat="1" outlineLevel="2" x14ac:dyDescent="0.25">
      <c r="A24255" s="34"/>
      <c r="B24255" s="44" t="s">
        <v>5586</v>
      </c>
      <c r="C24255" s="31" t="s">
        <v>5042</v>
      </c>
      <c r="D24255" s="14" t="s">
        <v>2270</v>
      </c>
      <c r="E24255" s="14" t="s">
        <v>2295</v>
      </c>
      <c r="F24255" s="14" t="s">
        <v>2296</v>
      </c>
      <c r="G24255" s="14" t="s">
        <v>6492</v>
      </c>
      <c r="H24255" s="20">
        <v>22558</v>
      </c>
      <c r="I24255" s="20">
        <v>22558</v>
      </c>
      <c r="J24255" s="21">
        <f>IFERROR((I24255/H24255),0)</f>
        <v>1</v>
      </c>
      <c r="K24255" s="20"/>
      <c r="L24255" s="20"/>
      <c r="M24255" s="22"/>
    </row>
    <row r="24256" spans="1:13" s="14" customFormat="1" outlineLevel="2" x14ac:dyDescent="0.25">
      <c r="A24256" s="34"/>
      <c r="B24256" s="44" t="s">
        <v>5586</v>
      </c>
      <c r="C24256" s="31" t="s">
        <v>5042</v>
      </c>
      <c r="D24256" s="14" t="s">
        <v>2270</v>
      </c>
      <c r="E24256" s="14" t="s">
        <v>2295</v>
      </c>
      <c r="F24256" s="14" t="s">
        <v>2296</v>
      </c>
      <c r="G24256" s="14" t="s">
        <v>6493</v>
      </c>
      <c r="H24256" s="20">
        <v>-28583</v>
      </c>
      <c r="I24256" s="20"/>
      <c r="J24256" s="21">
        <f>IFERROR((I24256/H24256),0)</f>
        <v>0</v>
      </c>
      <c r="K24256" s="20"/>
      <c r="L24256" s="20"/>
      <c r="M24256" s="22"/>
    </row>
    <row r="24257" spans="1:13" s="14" customFormat="1" outlineLevel="1" x14ac:dyDescent="0.25">
      <c r="A24257" s="34"/>
      <c r="B24257" s="46" t="s">
        <v>10371</v>
      </c>
      <c r="C24257" s="40" t="str">
        <f>C24256</f>
        <v>ASIGNACIONES DIRECTAS (20% DEL SGR)</v>
      </c>
      <c r="D24257" s="39" t="str">
        <f>D24256</f>
        <v xml:space="preserve">BOYACÁ                                            </v>
      </c>
      <c r="E24257" s="39" t="str">
        <f>E24256</f>
        <v>15822</v>
      </c>
      <c r="F24257" s="39" t="str">
        <f>F24256</f>
        <v xml:space="preserve">TOTA                                              </v>
      </c>
      <c r="G24257" s="39" t="s">
        <v>10656</v>
      </c>
      <c r="H24257" s="20">
        <f>SUBTOTAL(9,H24251:H24256)</f>
        <v>21658211</v>
      </c>
      <c r="I24257" s="20">
        <f>SUBTOTAL(9,I24251:I24256)</f>
        <v>21543881</v>
      </c>
      <c r="J24257" s="42">
        <f>+I24257/H24257</f>
        <v>0.99472117064516552</v>
      </c>
      <c r="K24257" s="20">
        <f>SUBTOTAL(9,K24251:K24256)</f>
        <v>103223</v>
      </c>
      <c r="L24257" s="20">
        <f>SUBTOTAL(9,L24251:L24256)</f>
        <v>0</v>
      </c>
      <c r="M24257" s="7">
        <f>IFERROR((L24257/K24257),"N.A")</f>
        <v>0</v>
      </c>
    </row>
    <row r="24258" spans="1:13" s="14" customFormat="1" outlineLevel="2" x14ac:dyDescent="0.25">
      <c r="A24258" s="34"/>
      <c r="B24258" s="44" t="s">
        <v>5587</v>
      </c>
      <c r="C24258" s="31" t="s">
        <v>5042</v>
      </c>
      <c r="D24258" s="14" t="s">
        <v>2270</v>
      </c>
      <c r="E24258" s="14" t="s">
        <v>2298</v>
      </c>
      <c r="F24258" s="14" t="s">
        <v>2299</v>
      </c>
      <c r="G24258" s="14" t="s">
        <v>16</v>
      </c>
      <c r="H24258" s="15">
        <v>2068433826</v>
      </c>
      <c r="I24258" s="15">
        <v>435238321.46000004</v>
      </c>
      <c r="J24258" s="16">
        <f>IFERROR((I24258/H24258),0)</f>
        <v>0.21041926311061984</v>
      </c>
      <c r="K24258" s="15">
        <v>1457988848.6900001</v>
      </c>
      <c r="L24258" s="15">
        <v>435238321.46000004</v>
      </c>
      <c r="M24258" s="17">
        <f>L24258/K24258</f>
        <v>0.29851965044249879</v>
      </c>
    </row>
    <row r="24259" spans="1:13" s="14" customFormat="1" outlineLevel="2" x14ac:dyDescent="0.25">
      <c r="A24259" s="34"/>
      <c r="B24259" s="44" t="s">
        <v>5587</v>
      </c>
      <c r="C24259" s="31" t="s">
        <v>5042</v>
      </c>
      <c r="D24259" s="14" t="s">
        <v>2270</v>
      </c>
      <c r="E24259" s="14" t="s">
        <v>2298</v>
      </c>
      <c r="F24259" s="14" t="s">
        <v>2299</v>
      </c>
      <c r="G24259" s="14" t="s">
        <v>5855</v>
      </c>
      <c r="H24259" s="20">
        <v>15463264</v>
      </c>
      <c r="I24259" s="20">
        <v>15463264</v>
      </c>
      <c r="J24259" s="21">
        <f>IFERROR((I24259/H24259),0)</f>
        <v>1</v>
      </c>
      <c r="K24259" s="20"/>
      <c r="L24259" s="20"/>
      <c r="M24259" s="22"/>
    </row>
    <row r="24260" spans="1:13" s="14" customFormat="1" outlineLevel="2" x14ac:dyDescent="0.25">
      <c r="A24260" s="34"/>
      <c r="B24260" s="44" t="s">
        <v>5587</v>
      </c>
      <c r="C24260" s="31" t="s">
        <v>5042</v>
      </c>
      <c r="D24260" s="14" t="s">
        <v>2270</v>
      </c>
      <c r="E24260" s="14" t="s">
        <v>2298</v>
      </c>
      <c r="F24260" s="14" t="s">
        <v>2299</v>
      </c>
      <c r="G24260" s="14" t="s">
        <v>5862</v>
      </c>
      <c r="H24260" s="20">
        <v>236002216</v>
      </c>
      <c r="I24260" s="20">
        <v>236002216</v>
      </c>
      <c r="J24260" s="21">
        <f>IFERROR((I24260/H24260),0)</f>
        <v>1</v>
      </c>
      <c r="K24260" s="20"/>
      <c r="L24260" s="20"/>
      <c r="M24260" s="22"/>
    </row>
    <row r="24261" spans="1:13" s="14" customFormat="1" outlineLevel="2" x14ac:dyDescent="0.25">
      <c r="A24261" s="34"/>
      <c r="B24261" s="44" t="s">
        <v>5587</v>
      </c>
      <c r="C24261" s="31" t="s">
        <v>5042</v>
      </c>
      <c r="D24261" s="14" t="s">
        <v>2270</v>
      </c>
      <c r="E24261" s="14" t="s">
        <v>2298</v>
      </c>
      <c r="F24261" s="14" t="s">
        <v>2299</v>
      </c>
      <c r="G24261" s="14" t="s">
        <v>6109</v>
      </c>
      <c r="H24261" s="20">
        <v>877164597</v>
      </c>
      <c r="I24261" s="20">
        <v>877164597</v>
      </c>
      <c r="J24261" s="21">
        <f>IFERROR((I24261/H24261),0)</f>
        <v>1</v>
      </c>
      <c r="K24261" s="20"/>
      <c r="L24261" s="20"/>
      <c r="M24261" s="22"/>
    </row>
    <row r="24262" spans="1:13" s="14" customFormat="1" outlineLevel="2" x14ac:dyDescent="0.25">
      <c r="A24262" s="34"/>
      <c r="B24262" s="44" t="s">
        <v>5587</v>
      </c>
      <c r="C24262" s="31" t="s">
        <v>5042</v>
      </c>
      <c r="D24262" s="14" t="s">
        <v>2270</v>
      </c>
      <c r="E24262" s="14" t="s">
        <v>2298</v>
      </c>
      <c r="F24262" s="14" t="s">
        <v>2299</v>
      </c>
      <c r="G24262" s="14" t="s">
        <v>6481</v>
      </c>
      <c r="H24262" s="20">
        <v>12793</v>
      </c>
      <c r="I24262" s="20">
        <v>12793</v>
      </c>
      <c r="J24262" s="21">
        <f>IFERROR((I24262/H24262),0)</f>
        <v>1</v>
      </c>
      <c r="K24262" s="20"/>
      <c r="L24262" s="20"/>
      <c r="M24262" s="22"/>
    </row>
    <row r="24263" spans="1:13" s="14" customFormat="1" outlineLevel="2" x14ac:dyDescent="0.25">
      <c r="A24263" s="34"/>
      <c r="B24263" s="44" t="s">
        <v>5587</v>
      </c>
      <c r="C24263" s="31" t="s">
        <v>5042</v>
      </c>
      <c r="D24263" s="14" t="s">
        <v>2270</v>
      </c>
      <c r="E24263" s="14" t="s">
        <v>2298</v>
      </c>
      <c r="F24263" s="14" t="s">
        <v>2299</v>
      </c>
      <c r="G24263" s="14" t="s">
        <v>6484</v>
      </c>
      <c r="H24263" s="20">
        <v>23429908</v>
      </c>
      <c r="I24263" s="20">
        <v>23429908</v>
      </c>
      <c r="J24263" s="21">
        <f>IFERROR((I24263/H24263),0)</f>
        <v>1</v>
      </c>
      <c r="K24263" s="20"/>
      <c r="L24263" s="20"/>
      <c r="M24263" s="22"/>
    </row>
    <row r="24264" spans="1:13" s="14" customFormat="1" outlineLevel="2" x14ac:dyDescent="0.25">
      <c r="A24264" s="34"/>
      <c r="B24264" s="44" t="s">
        <v>5587</v>
      </c>
      <c r="C24264" s="31" t="s">
        <v>5042</v>
      </c>
      <c r="D24264" s="14" t="s">
        <v>5030</v>
      </c>
      <c r="E24264" s="14" t="s">
        <v>2298</v>
      </c>
      <c r="F24264" s="14" t="s">
        <v>2299</v>
      </c>
      <c r="G24264" s="14" t="s">
        <v>6485</v>
      </c>
      <c r="H24264" s="20">
        <v>89623498</v>
      </c>
      <c r="I24264" s="20">
        <v>89623498</v>
      </c>
      <c r="J24264" s="21">
        <f>IFERROR((I24264/H24264),0)</f>
        <v>1</v>
      </c>
      <c r="K24264" s="25"/>
      <c r="L24264" s="25"/>
      <c r="M24264" s="22"/>
    </row>
    <row r="24265" spans="1:13" s="14" customFormat="1" outlineLevel="2" x14ac:dyDescent="0.25">
      <c r="A24265" s="34"/>
      <c r="B24265" s="44" t="s">
        <v>5587</v>
      </c>
      <c r="C24265" s="31" t="s">
        <v>5042</v>
      </c>
      <c r="D24265" s="14" t="s">
        <v>2270</v>
      </c>
      <c r="E24265" s="14" t="s">
        <v>2298</v>
      </c>
      <c r="F24265" s="14" t="s">
        <v>2299</v>
      </c>
      <c r="G24265" s="14" t="s">
        <v>6492</v>
      </c>
      <c r="H24265" s="20">
        <v>279870684</v>
      </c>
      <c r="I24265" s="20">
        <v>279870684</v>
      </c>
      <c r="J24265" s="21">
        <f>IFERROR((I24265/H24265),0)</f>
        <v>1</v>
      </c>
      <c r="K24265" s="20"/>
      <c r="L24265" s="20"/>
      <c r="M24265" s="22"/>
    </row>
    <row r="24266" spans="1:13" s="14" customFormat="1" outlineLevel="2" x14ac:dyDescent="0.25">
      <c r="A24266" s="34"/>
      <c r="B24266" s="44" t="s">
        <v>5587</v>
      </c>
      <c r="C24266" s="31" t="s">
        <v>5042</v>
      </c>
      <c r="D24266" s="14" t="s">
        <v>2270</v>
      </c>
      <c r="E24266" s="14" t="s">
        <v>2298</v>
      </c>
      <c r="F24266" s="14" t="s">
        <v>2299</v>
      </c>
      <c r="G24266" s="14" t="s">
        <v>6493</v>
      </c>
      <c r="H24266" s="20">
        <v>-413686765</v>
      </c>
      <c r="I24266" s="20"/>
      <c r="J24266" s="21">
        <f>IFERROR((I24266/H24266),0)</f>
        <v>0</v>
      </c>
      <c r="K24266" s="20"/>
      <c r="L24266" s="20"/>
      <c r="M24266" s="22"/>
    </row>
    <row r="24267" spans="1:13" s="14" customFormat="1" outlineLevel="1" x14ac:dyDescent="0.25">
      <c r="A24267" s="34"/>
      <c r="B24267" s="46" t="s">
        <v>10372</v>
      </c>
      <c r="C24267" s="40" t="str">
        <f>C24266</f>
        <v>ASIGNACIONES DIRECTAS (20% DEL SGR)</v>
      </c>
      <c r="D24267" s="39" t="str">
        <f>D24266</f>
        <v xml:space="preserve">BOYACÁ                                            </v>
      </c>
      <c r="E24267" s="39" t="str">
        <f>E24266</f>
        <v>15820</v>
      </c>
      <c r="F24267" s="39" t="str">
        <f>F24266</f>
        <v xml:space="preserve">TÓPAGA                                            </v>
      </c>
      <c r="G24267" s="39" t="s">
        <v>10656</v>
      </c>
      <c r="H24267" s="20">
        <f>SUBTOTAL(9,H24258:H24266)</f>
        <v>3176314021</v>
      </c>
      <c r="I24267" s="20">
        <f>SUBTOTAL(9,I24258:I24266)</f>
        <v>1956805281.46</v>
      </c>
      <c r="J24267" s="42">
        <f>+I24267/H24267</f>
        <v>0.6160616577966489</v>
      </c>
      <c r="K24267" s="20">
        <f>SUBTOTAL(9,K24258:K24266)</f>
        <v>1457988848.6900001</v>
      </c>
      <c r="L24267" s="20">
        <f>SUBTOTAL(9,L24258:L24266)</f>
        <v>435238321.46000004</v>
      </c>
      <c r="M24267" s="7">
        <f>IFERROR((L24267/K24267),"N.A")</f>
        <v>0.29851965044249879</v>
      </c>
    </row>
    <row r="24268" spans="1:13" s="14" customFormat="1" outlineLevel="2" x14ac:dyDescent="0.25">
      <c r="A24268" s="34"/>
      <c r="B24268" s="44" t="s">
        <v>6046</v>
      </c>
      <c r="C24268" s="31" t="s">
        <v>5042</v>
      </c>
      <c r="D24268" s="14" t="s">
        <v>2270</v>
      </c>
      <c r="E24268" s="14" t="s">
        <v>2301</v>
      </c>
      <c r="F24268" s="14" t="s">
        <v>2302</v>
      </c>
      <c r="G24268" s="14" t="s">
        <v>5862</v>
      </c>
      <c r="H24268" s="20">
        <v>18642</v>
      </c>
      <c r="I24268" s="20">
        <v>18642</v>
      </c>
      <c r="J24268" s="21">
        <f>IFERROR((I24268/H24268),0)</f>
        <v>1</v>
      </c>
      <c r="K24268" s="20"/>
      <c r="L24268" s="20"/>
      <c r="M24268" s="22"/>
    </row>
    <row r="24269" spans="1:13" s="14" customFormat="1" outlineLevel="2" x14ac:dyDescent="0.25">
      <c r="A24269" s="34"/>
      <c r="B24269" s="44" t="s">
        <v>6046</v>
      </c>
      <c r="C24269" s="31" t="s">
        <v>5042</v>
      </c>
      <c r="D24269" s="14" t="s">
        <v>2270</v>
      </c>
      <c r="E24269" s="14" t="s">
        <v>2301</v>
      </c>
      <c r="F24269" s="14" t="s">
        <v>2302</v>
      </c>
      <c r="G24269" s="14" t="s">
        <v>6109</v>
      </c>
      <c r="H24269" s="20">
        <v>119070</v>
      </c>
      <c r="I24269" s="20">
        <v>119070</v>
      </c>
      <c r="J24269" s="21">
        <f>IFERROR((I24269/H24269),0)</f>
        <v>1</v>
      </c>
      <c r="K24269" s="20"/>
      <c r="L24269" s="20"/>
      <c r="M24269" s="22"/>
    </row>
    <row r="24270" spans="1:13" s="14" customFormat="1" outlineLevel="1" x14ac:dyDescent="0.25">
      <c r="A24270" s="34"/>
      <c r="B24270" s="46" t="s">
        <v>10373</v>
      </c>
      <c r="C24270" s="40" t="str">
        <f>C24269</f>
        <v>ASIGNACIONES DIRECTAS (20% DEL SGR)</v>
      </c>
      <c r="D24270" s="39" t="str">
        <f>D24269</f>
        <v xml:space="preserve">BOYACÁ                                            </v>
      </c>
      <c r="E24270" s="39" t="str">
        <f>E24269</f>
        <v>15816</v>
      </c>
      <c r="F24270" s="39" t="str">
        <f>F24269</f>
        <v xml:space="preserve">TOGÜÍ                                             </v>
      </c>
      <c r="G24270" s="39" t="s">
        <v>10656</v>
      </c>
      <c r="H24270" s="20">
        <f>SUBTOTAL(9,H24268:H24269)</f>
        <v>137712</v>
      </c>
      <c r="I24270" s="20">
        <f>SUBTOTAL(9,I24268:I24269)</f>
        <v>137712</v>
      </c>
      <c r="J24270" s="42">
        <f>+I24270/H24270</f>
        <v>1</v>
      </c>
      <c r="K24270" s="20">
        <f>SUBTOTAL(9,K24268:K24269)</f>
        <v>0</v>
      </c>
      <c r="L24270" s="20">
        <f>SUBTOTAL(9,L24268:L24269)</f>
        <v>0</v>
      </c>
      <c r="M24270" s="7" t="str">
        <f>IFERROR((L24270/K24270),"N.A")</f>
        <v>N.A</v>
      </c>
    </row>
    <row r="24271" spans="1:13" s="14" customFormat="1" outlineLevel="2" x14ac:dyDescent="0.25">
      <c r="A24271" s="34"/>
      <c r="B24271" s="44" t="s">
        <v>6047</v>
      </c>
      <c r="C24271" s="31" t="s">
        <v>5042</v>
      </c>
      <c r="D24271" s="14" t="s">
        <v>2270</v>
      </c>
      <c r="E24271" s="14" t="s">
        <v>2304</v>
      </c>
      <c r="F24271" s="14" t="s">
        <v>2305</v>
      </c>
      <c r="G24271" s="14" t="s">
        <v>5862</v>
      </c>
      <c r="H24271" s="20">
        <v>20135</v>
      </c>
      <c r="I24271" s="20">
        <v>20135</v>
      </c>
      <c r="J24271" s="21">
        <f>IFERROR((I24271/H24271),0)</f>
        <v>1</v>
      </c>
      <c r="K24271" s="20"/>
      <c r="L24271" s="20"/>
      <c r="M24271" s="22"/>
    </row>
    <row r="24272" spans="1:13" s="14" customFormat="1" outlineLevel="2" x14ac:dyDescent="0.25">
      <c r="A24272" s="34"/>
      <c r="B24272" s="44" t="s">
        <v>6047</v>
      </c>
      <c r="C24272" s="31" t="s">
        <v>5042</v>
      </c>
      <c r="D24272" s="14" t="s">
        <v>2270</v>
      </c>
      <c r="E24272" s="14" t="s">
        <v>2304</v>
      </c>
      <c r="F24272" s="14" t="s">
        <v>2305</v>
      </c>
      <c r="G24272" s="14" t="s">
        <v>6109</v>
      </c>
      <c r="H24272" s="20">
        <v>134826</v>
      </c>
      <c r="I24272" s="20">
        <v>134826</v>
      </c>
      <c r="J24272" s="21">
        <f>IFERROR((I24272/H24272),0)</f>
        <v>1</v>
      </c>
      <c r="K24272" s="20"/>
      <c r="L24272" s="20"/>
      <c r="M24272" s="22"/>
    </row>
    <row r="24273" spans="1:13" s="14" customFormat="1" outlineLevel="1" x14ac:dyDescent="0.25">
      <c r="A24273" s="34"/>
      <c r="B24273" s="46" t="s">
        <v>10374</v>
      </c>
      <c r="C24273" s="40" t="str">
        <f>C24272</f>
        <v>ASIGNACIONES DIRECTAS (20% DEL SGR)</v>
      </c>
      <c r="D24273" s="39" t="str">
        <f>D24272</f>
        <v xml:space="preserve">BOYACÁ                                            </v>
      </c>
      <c r="E24273" s="39" t="str">
        <f>E24272</f>
        <v>15814</v>
      </c>
      <c r="F24273" s="39" t="str">
        <f>F24272</f>
        <v xml:space="preserve">TOCA                                              </v>
      </c>
      <c r="G24273" s="39" t="s">
        <v>10656</v>
      </c>
      <c r="H24273" s="20">
        <f>SUBTOTAL(9,H24271:H24272)</f>
        <v>154961</v>
      </c>
      <c r="I24273" s="20">
        <f>SUBTOTAL(9,I24271:I24272)</f>
        <v>154961</v>
      </c>
      <c r="J24273" s="42">
        <f>+I24273/H24273</f>
        <v>1</v>
      </c>
      <c r="K24273" s="20">
        <f>SUBTOTAL(9,K24271:K24272)</f>
        <v>0</v>
      </c>
      <c r="L24273" s="20">
        <f>SUBTOTAL(9,L24271:L24272)</f>
        <v>0</v>
      </c>
      <c r="M24273" s="7" t="str">
        <f>IFERROR((L24273/K24273),"N.A")</f>
        <v>N.A</v>
      </c>
    </row>
    <row r="24274" spans="1:13" s="14" customFormat="1" outlineLevel="2" x14ac:dyDescent="0.25">
      <c r="A24274" s="34"/>
      <c r="B24274" s="44" t="s">
        <v>5588</v>
      </c>
      <c r="C24274" s="31" t="s">
        <v>5042</v>
      </c>
      <c r="D24274" s="14" t="s">
        <v>2270</v>
      </c>
      <c r="E24274" s="14" t="s">
        <v>2307</v>
      </c>
      <c r="F24274" s="14" t="s">
        <v>2308</v>
      </c>
      <c r="G24274" s="14" t="s">
        <v>16</v>
      </c>
      <c r="H24274" s="15">
        <v>997952</v>
      </c>
      <c r="I24274" s="15">
        <v>0</v>
      </c>
      <c r="J24274" s="16">
        <f>IFERROR((I24274/H24274),0)</f>
        <v>0</v>
      </c>
      <c r="K24274" s="15">
        <v>720797</v>
      </c>
      <c r="L24274" s="15">
        <v>0</v>
      </c>
      <c r="M24274" s="17">
        <f>L24274/K24274</f>
        <v>0</v>
      </c>
    </row>
    <row r="24275" spans="1:13" s="14" customFormat="1" outlineLevel="2" x14ac:dyDescent="0.25">
      <c r="A24275" s="34"/>
      <c r="B24275" s="44" t="s">
        <v>5588</v>
      </c>
      <c r="C24275" s="31" t="s">
        <v>5042</v>
      </c>
      <c r="D24275" s="14" t="s">
        <v>2270</v>
      </c>
      <c r="E24275" s="14" t="s">
        <v>2307</v>
      </c>
      <c r="F24275" s="14" t="s">
        <v>2308</v>
      </c>
      <c r="G24275" s="14" t="s">
        <v>5862</v>
      </c>
      <c r="H24275" s="20">
        <v>312525</v>
      </c>
      <c r="I24275" s="20">
        <v>312525</v>
      </c>
      <c r="J24275" s="21">
        <f>IFERROR((I24275/H24275),0)</f>
        <v>1</v>
      </c>
      <c r="K24275" s="20"/>
      <c r="L24275" s="20"/>
      <c r="M24275" s="22"/>
    </row>
    <row r="24276" spans="1:13" s="14" customFormat="1" outlineLevel="2" x14ac:dyDescent="0.25">
      <c r="A24276" s="34"/>
      <c r="B24276" s="44" t="s">
        <v>5588</v>
      </c>
      <c r="C24276" s="31" t="s">
        <v>5042</v>
      </c>
      <c r="D24276" s="14" t="s">
        <v>2270</v>
      </c>
      <c r="E24276" s="14" t="s">
        <v>2307</v>
      </c>
      <c r="F24276" s="14" t="s">
        <v>2308</v>
      </c>
      <c r="G24276" s="14" t="s">
        <v>6109</v>
      </c>
      <c r="H24276" s="20">
        <v>2524462</v>
      </c>
      <c r="I24276" s="20">
        <v>2524462</v>
      </c>
      <c r="J24276" s="21">
        <f>IFERROR((I24276/H24276),0)</f>
        <v>1</v>
      </c>
      <c r="K24276" s="20"/>
      <c r="L24276" s="20"/>
      <c r="M24276" s="22"/>
    </row>
    <row r="24277" spans="1:13" s="14" customFormat="1" outlineLevel="2" x14ac:dyDescent="0.25">
      <c r="A24277" s="34"/>
      <c r="B24277" s="44" t="s">
        <v>5588</v>
      </c>
      <c r="C24277" s="31" t="s">
        <v>5042</v>
      </c>
      <c r="D24277" s="14" t="s">
        <v>2270</v>
      </c>
      <c r="E24277" s="14" t="s">
        <v>2307</v>
      </c>
      <c r="F24277" s="14" t="s">
        <v>2308</v>
      </c>
      <c r="G24277" s="14" t="s">
        <v>6481</v>
      </c>
      <c r="H24277" s="20">
        <v>6</v>
      </c>
      <c r="I24277" s="20">
        <v>6</v>
      </c>
      <c r="J24277" s="21">
        <f>IFERROR((I24277/H24277),0)</f>
        <v>1</v>
      </c>
      <c r="K24277" s="20"/>
      <c r="L24277" s="20"/>
      <c r="M24277" s="22"/>
    </row>
    <row r="24278" spans="1:13" s="14" customFormat="1" outlineLevel="2" x14ac:dyDescent="0.25">
      <c r="A24278" s="34"/>
      <c r="B24278" s="44" t="s">
        <v>5588</v>
      </c>
      <c r="C24278" s="31" t="s">
        <v>5042</v>
      </c>
      <c r="D24278" s="14" t="s">
        <v>2270</v>
      </c>
      <c r="E24278" s="14" t="s">
        <v>2307</v>
      </c>
      <c r="F24278" s="14" t="s">
        <v>2308</v>
      </c>
      <c r="G24278" s="14" t="s">
        <v>6492</v>
      </c>
      <c r="H24278" s="20">
        <v>157519</v>
      </c>
      <c r="I24278" s="20">
        <v>157519</v>
      </c>
      <c r="J24278" s="21">
        <f>IFERROR((I24278/H24278),0)</f>
        <v>1</v>
      </c>
      <c r="K24278" s="20"/>
      <c r="L24278" s="20"/>
      <c r="M24278" s="22"/>
    </row>
    <row r="24279" spans="1:13" s="14" customFormat="1" outlineLevel="2" x14ac:dyDescent="0.25">
      <c r="A24279" s="34"/>
      <c r="B24279" s="44" t="s">
        <v>5588</v>
      </c>
      <c r="C24279" s="31" t="s">
        <v>5042</v>
      </c>
      <c r="D24279" s="14" t="s">
        <v>2270</v>
      </c>
      <c r="E24279" s="14" t="s">
        <v>2307</v>
      </c>
      <c r="F24279" s="14" t="s">
        <v>2308</v>
      </c>
      <c r="G24279" s="14" t="s">
        <v>6493</v>
      </c>
      <c r="H24279" s="20">
        <v>-199590</v>
      </c>
      <c r="I24279" s="20"/>
      <c r="J24279" s="21">
        <f>IFERROR((I24279/H24279),0)</f>
        <v>0</v>
      </c>
      <c r="K24279" s="20"/>
      <c r="L24279" s="20"/>
      <c r="M24279" s="22"/>
    </row>
    <row r="24280" spans="1:13" s="14" customFormat="1" outlineLevel="1" x14ac:dyDescent="0.25">
      <c r="A24280" s="34"/>
      <c r="B24280" s="46" t="s">
        <v>10375</v>
      </c>
      <c r="C24280" s="40" t="str">
        <f>C24279</f>
        <v>ASIGNACIONES DIRECTAS (20% DEL SGR)</v>
      </c>
      <c r="D24280" s="39" t="str">
        <f>D24279</f>
        <v xml:space="preserve">BOYACÁ                                            </v>
      </c>
      <c r="E24280" s="39" t="str">
        <f>E24279</f>
        <v>15810</v>
      </c>
      <c r="F24280" s="39" t="str">
        <f>F24279</f>
        <v xml:space="preserve">TIPACOQUE                                         </v>
      </c>
      <c r="G24280" s="39" t="s">
        <v>10656</v>
      </c>
      <c r="H24280" s="20">
        <f>SUBTOTAL(9,H24274:H24279)</f>
        <v>3792874</v>
      </c>
      <c r="I24280" s="20">
        <f>SUBTOTAL(9,I24274:I24279)</f>
        <v>2994512</v>
      </c>
      <c r="J24280" s="42">
        <f>+I24280/H24280</f>
        <v>0.78951001272386057</v>
      </c>
      <c r="K24280" s="20">
        <f>SUBTOTAL(9,K24274:K24279)</f>
        <v>720797</v>
      </c>
      <c r="L24280" s="20">
        <f>SUBTOTAL(9,L24274:L24279)</f>
        <v>0</v>
      </c>
      <c r="M24280" s="7">
        <f>IFERROR((L24280/K24280),"N.A")</f>
        <v>0</v>
      </c>
    </row>
    <row r="24281" spans="1:13" s="14" customFormat="1" outlineLevel="2" x14ac:dyDescent="0.25">
      <c r="A24281" s="34"/>
      <c r="B24281" s="44" t="s">
        <v>5589</v>
      </c>
      <c r="C24281" s="31" t="s">
        <v>5042</v>
      </c>
      <c r="D24281" s="14" t="s">
        <v>2270</v>
      </c>
      <c r="E24281" s="14" t="s">
        <v>2313</v>
      </c>
      <c r="F24281" s="14" t="s">
        <v>2314</v>
      </c>
      <c r="G24281" s="14" t="s">
        <v>16</v>
      </c>
      <c r="H24281" s="15">
        <v>42425623</v>
      </c>
      <c r="I24281" s="15">
        <v>42425623.000000007</v>
      </c>
      <c r="J24281" s="16">
        <f>IFERROR((I24281/H24281),0)</f>
        <v>1.0000000000000002</v>
      </c>
      <c r="K24281" s="15">
        <v>30757483</v>
      </c>
      <c r="L24281" s="15">
        <v>42425623.000000007</v>
      </c>
      <c r="M24281" s="17">
        <f>L24281/K24281</f>
        <v>1.3793593903636396</v>
      </c>
    </row>
    <row r="24282" spans="1:13" s="14" customFormat="1" outlineLevel="2" x14ac:dyDescent="0.25">
      <c r="A24282" s="34"/>
      <c r="B24282" s="44" t="s">
        <v>5589</v>
      </c>
      <c r="C24282" s="31" t="s">
        <v>5042</v>
      </c>
      <c r="D24282" s="14" t="s">
        <v>2270</v>
      </c>
      <c r="E24282" s="14" t="s">
        <v>2313</v>
      </c>
      <c r="F24282" s="14" t="s">
        <v>2314</v>
      </c>
      <c r="G24282" s="14" t="s">
        <v>5855</v>
      </c>
      <c r="H24282" s="20">
        <v>10851814</v>
      </c>
      <c r="I24282" s="20">
        <v>10851814</v>
      </c>
      <c r="J24282" s="21">
        <f>IFERROR((I24282/H24282),0)</f>
        <v>1</v>
      </c>
      <c r="K24282" s="20"/>
      <c r="L24282" s="20"/>
      <c r="M24282" s="22"/>
    </row>
    <row r="24283" spans="1:13" s="14" customFormat="1" outlineLevel="2" x14ac:dyDescent="0.25">
      <c r="A24283" s="34"/>
      <c r="B24283" s="44" t="s">
        <v>5589</v>
      </c>
      <c r="C24283" s="31" t="s">
        <v>5042</v>
      </c>
      <c r="D24283" s="14" t="s">
        <v>2270</v>
      </c>
      <c r="E24283" s="14" t="s">
        <v>2313</v>
      </c>
      <c r="F24283" s="14" t="s">
        <v>2314</v>
      </c>
      <c r="G24283" s="14" t="s">
        <v>5862</v>
      </c>
      <c r="H24283" s="20">
        <v>39414156</v>
      </c>
      <c r="I24283" s="20">
        <v>39414156</v>
      </c>
      <c r="J24283" s="21">
        <f>IFERROR((I24283/H24283),0)</f>
        <v>1</v>
      </c>
      <c r="K24283" s="20"/>
      <c r="L24283" s="20"/>
      <c r="M24283" s="22"/>
    </row>
    <row r="24284" spans="1:13" s="14" customFormat="1" outlineLevel="2" x14ac:dyDescent="0.25">
      <c r="A24284" s="34"/>
      <c r="B24284" s="44" t="s">
        <v>5589</v>
      </c>
      <c r="C24284" s="31" t="s">
        <v>5042</v>
      </c>
      <c r="D24284" s="14" t="s">
        <v>2270</v>
      </c>
      <c r="E24284" s="14" t="s">
        <v>2313</v>
      </c>
      <c r="F24284" s="14" t="s">
        <v>2314</v>
      </c>
      <c r="G24284" s="14" t="s">
        <v>6109</v>
      </c>
      <c r="H24284" s="20">
        <v>245110091</v>
      </c>
      <c r="I24284" s="20">
        <v>245110091</v>
      </c>
      <c r="J24284" s="21">
        <f>IFERROR((I24284/H24284),0)</f>
        <v>1</v>
      </c>
      <c r="K24284" s="20"/>
      <c r="L24284" s="20"/>
      <c r="M24284" s="22"/>
    </row>
    <row r="24285" spans="1:13" s="14" customFormat="1" outlineLevel="2" x14ac:dyDescent="0.25">
      <c r="A24285" s="34"/>
      <c r="B24285" s="44" t="s">
        <v>5589</v>
      </c>
      <c r="C24285" s="31" t="s">
        <v>5042</v>
      </c>
      <c r="D24285" s="14" t="s">
        <v>2270</v>
      </c>
      <c r="E24285" s="14" t="s">
        <v>2313</v>
      </c>
      <c r="F24285" s="14" t="s">
        <v>2314</v>
      </c>
      <c r="G24285" s="14" t="s">
        <v>6481</v>
      </c>
      <c r="H24285" s="20">
        <v>262</v>
      </c>
      <c r="I24285" s="20">
        <v>262</v>
      </c>
      <c r="J24285" s="21">
        <f>IFERROR((I24285/H24285),0)</f>
        <v>1</v>
      </c>
      <c r="K24285" s="20"/>
      <c r="L24285" s="20"/>
      <c r="M24285" s="22"/>
    </row>
    <row r="24286" spans="1:13" s="14" customFormat="1" outlineLevel="2" x14ac:dyDescent="0.25">
      <c r="A24286" s="34"/>
      <c r="B24286" s="44" t="s">
        <v>5589</v>
      </c>
      <c r="C24286" s="31" t="s">
        <v>5042</v>
      </c>
      <c r="D24286" s="14" t="s">
        <v>2270</v>
      </c>
      <c r="E24286" s="14" t="s">
        <v>2313</v>
      </c>
      <c r="F24286" s="14" t="s">
        <v>2314</v>
      </c>
      <c r="G24286" s="14" t="s">
        <v>6484</v>
      </c>
      <c r="H24286" s="20">
        <v>2464366</v>
      </c>
      <c r="I24286" s="20">
        <v>2464366</v>
      </c>
      <c r="J24286" s="21">
        <f>IFERROR((I24286/H24286),0)</f>
        <v>1</v>
      </c>
      <c r="K24286" s="20"/>
      <c r="L24286" s="20"/>
      <c r="M24286" s="22"/>
    </row>
    <row r="24287" spans="1:13" s="14" customFormat="1" outlineLevel="2" x14ac:dyDescent="0.25">
      <c r="A24287" s="34"/>
      <c r="B24287" s="44" t="s">
        <v>5589</v>
      </c>
      <c r="C24287" s="31" t="s">
        <v>5042</v>
      </c>
      <c r="D24287" s="14" t="s">
        <v>5030</v>
      </c>
      <c r="E24287" s="14" t="s">
        <v>2313</v>
      </c>
      <c r="F24287" s="14" t="s">
        <v>2314</v>
      </c>
      <c r="G24287" s="14" t="s">
        <v>6485</v>
      </c>
      <c r="H24287" s="20">
        <v>2865623</v>
      </c>
      <c r="I24287" s="20">
        <v>2865623</v>
      </c>
      <c r="J24287" s="21">
        <f>IFERROR((I24287/H24287),0)</f>
        <v>1</v>
      </c>
      <c r="K24287" s="25"/>
      <c r="L24287" s="25"/>
      <c r="M24287" s="22"/>
    </row>
    <row r="24288" spans="1:13" s="14" customFormat="1" outlineLevel="2" x14ac:dyDescent="0.25">
      <c r="A24288" s="34"/>
      <c r="B24288" s="44" t="s">
        <v>5589</v>
      </c>
      <c r="C24288" s="31" t="s">
        <v>5042</v>
      </c>
      <c r="D24288" s="14" t="s">
        <v>2270</v>
      </c>
      <c r="E24288" s="14" t="s">
        <v>2313</v>
      </c>
      <c r="F24288" s="14" t="s">
        <v>2314</v>
      </c>
      <c r="G24288" s="14" t="s">
        <v>6492</v>
      </c>
      <c r="H24288" s="20">
        <v>6762884</v>
      </c>
      <c r="I24288" s="20">
        <v>6762884</v>
      </c>
      <c r="J24288" s="21">
        <f>IFERROR((I24288/H24288),0)</f>
        <v>1</v>
      </c>
      <c r="K24288" s="20"/>
      <c r="L24288" s="20"/>
      <c r="M24288" s="22"/>
    </row>
    <row r="24289" spans="1:13" s="14" customFormat="1" outlineLevel="2" x14ac:dyDescent="0.25">
      <c r="A24289" s="34"/>
      <c r="B24289" s="44" t="s">
        <v>5589</v>
      </c>
      <c r="C24289" s="31" t="s">
        <v>5042</v>
      </c>
      <c r="D24289" s="14" t="s">
        <v>2270</v>
      </c>
      <c r="E24289" s="14" t="s">
        <v>2313</v>
      </c>
      <c r="F24289" s="14" t="s">
        <v>2314</v>
      </c>
      <c r="G24289" s="14" t="s">
        <v>6493</v>
      </c>
      <c r="H24289" s="20">
        <v>-8485125</v>
      </c>
      <c r="I24289" s="20"/>
      <c r="J24289" s="21">
        <f>IFERROR((I24289/H24289),0)</f>
        <v>0</v>
      </c>
      <c r="K24289" s="20"/>
      <c r="L24289" s="20"/>
      <c r="M24289" s="22"/>
    </row>
    <row r="24290" spans="1:13" s="14" customFormat="1" outlineLevel="1" x14ac:dyDescent="0.25">
      <c r="A24290" s="34"/>
      <c r="B24290" s="46" t="s">
        <v>10376</v>
      </c>
      <c r="C24290" s="40" t="str">
        <f>C24289</f>
        <v>ASIGNACIONES DIRECTAS (20% DEL SGR)</v>
      </c>
      <c r="D24290" s="39" t="str">
        <f>D24289</f>
        <v xml:space="preserve">BOYACÁ                                            </v>
      </c>
      <c r="E24290" s="39" t="str">
        <f>E24289</f>
        <v>15806</v>
      </c>
      <c r="F24290" s="39" t="str">
        <f>F24289</f>
        <v xml:space="preserve">TIBASOSA                                          </v>
      </c>
      <c r="G24290" s="39" t="s">
        <v>10656</v>
      </c>
      <c r="H24290" s="20">
        <f>SUBTOTAL(9,H24281:H24289)</f>
        <v>341409694</v>
      </c>
      <c r="I24290" s="20">
        <f>SUBTOTAL(9,I24281:I24289)</f>
        <v>349894819</v>
      </c>
      <c r="J24290" s="42">
        <f>+I24290/H24290</f>
        <v>1.0248532046661802</v>
      </c>
      <c r="K24290" s="20">
        <f>SUBTOTAL(9,K24281:K24289)</f>
        <v>30757483</v>
      </c>
      <c r="L24290" s="20">
        <f>SUBTOTAL(9,L24281:L24289)</f>
        <v>42425623.000000007</v>
      </c>
      <c r="M24290" s="7">
        <f>IFERROR((L24290/K24290),"N.A")</f>
        <v>1.3793593903636396</v>
      </c>
    </row>
    <row r="24291" spans="1:13" s="14" customFormat="1" outlineLevel="2" x14ac:dyDescent="0.25">
      <c r="A24291" s="34"/>
      <c r="B24291" s="44" t="s">
        <v>6048</v>
      </c>
      <c r="C24291" s="31" t="s">
        <v>5042</v>
      </c>
      <c r="D24291" s="14" t="s">
        <v>2270</v>
      </c>
      <c r="E24291" s="14" t="s">
        <v>2316</v>
      </c>
      <c r="F24291" s="14" t="s">
        <v>2317</v>
      </c>
      <c r="G24291" s="14" t="s">
        <v>5862</v>
      </c>
      <c r="H24291" s="20">
        <v>5087691</v>
      </c>
      <c r="I24291" s="20">
        <v>5087691</v>
      </c>
      <c r="J24291" s="21">
        <f>IFERROR((I24291/H24291),0)</f>
        <v>1</v>
      </c>
      <c r="K24291" s="20"/>
      <c r="L24291" s="20"/>
      <c r="M24291" s="22"/>
    </row>
    <row r="24292" spans="1:13" s="14" customFormat="1" outlineLevel="2" x14ac:dyDescent="0.25">
      <c r="A24292" s="34"/>
      <c r="B24292" s="44" t="s">
        <v>6048</v>
      </c>
      <c r="C24292" s="31" t="s">
        <v>5042</v>
      </c>
      <c r="D24292" s="14" t="s">
        <v>2270</v>
      </c>
      <c r="E24292" s="14" t="s">
        <v>2316</v>
      </c>
      <c r="F24292" s="14" t="s">
        <v>2317</v>
      </c>
      <c r="G24292" s="14" t="s">
        <v>6109</v>
      </c>
      <c r="H24292" s="20">
        <v>34031616</v>
      </c>
      <c r="I24292" s="20">
        <v>34031616</v>
      </c>
      <c r="J24292" s="21">
        <f>IFERROR((I24292/H24292),0)</f>
        <v>1</v>
      </c>
      <c r="K24292" s="20"/>
      <c r="L24292" s="20"/>
      <c r="M24292" s="22"/>
    </row>
    <row r="24293" spans="1:13" s="14" customFormat="1" outlineLevel="1" x14ac:dyDescent="0.25">
      <c r="A24293" s="34"/>
      <c r="B24293" s="46" t="s">
        <v>10377</v>
      </c>
      <c r="C24293" s="40" t="str">
        <f>C24292</f>
        <v>ASIGNACIONES DIRECTAS (20% DEL SGR)</v>
      </c>
      <c r="D24293" s="39" t="str">
        <f>D24292</f>
        <v xml:space="preserve">BOYACÁ                                            </v>
      </c>
      <c r="E24293" s="39" t="str">
        <f>E24292</f>
        <v>15804</v>
      </c>
      <c r="F24293" s="39" t="str">
        <f>F24292</f>
        <v xml:space="preserve">TIBANÁ                                            </v>
      </c>
      <c r="G24293" s="39" t="s">
        <v>10656</v>
      </c>
      <c r="H24293" s="20">
        <f>SUBTOTAL(9,H24291:H24292)</f>
        <v>39119307</v>
      </c>
      <c r="I24293" s="20">
        <f>SUBTOTAL(9,I24291:I24292)</f>
        <v>39119307</v>
      </c>
      <c r="J24293" s="42">
        <f>+I24293/H24293</f>
        <v>1</v>
      </c>
      <c r="K24293" s="20">
        <f>SUBTOTAL(9,K24291:K24292)</f>
        <v>0</v>
      </c>
      <c r="L24293" s="20">
        <f>SUBTOTAL(9,L24291:L24292)</f>
        <v>0</v>
      </c>
      <c r="M24293" s="7" t="str">
        <f>IFERROR((L24293/K24293),"N.A")</f>
        <v>N.A</v>
      </c>
    </row>
    <row r="24294" spans="1:13" s="14" customFormat="1" outlineLevel="2" x14ac:dyDescent="0.25">
      <c r="A24294" s="34"/>
      <c r="B24294" s="44" t="s">
        <v>5590</v>
      </c>
      <c r="C24294" s="31" t="s">
        <v>5042</v>
      </c>
      <c r="D24294" s="14" t="s">
        <v>2270</v>
      </c>
      <c r="E24294" s="14" t="s">
        <v>2319</v>
      </c>
      <c r="F24294" s="14" t="s">
        <v>2320</v>
      </c>
      <c r="G24294" s="14" t="s">
        <v>16</v>
      </c>
      <c r="H24294" s="15">
        <v>281206</v>
      </c>
      <c r="I24294" s="15">
        <v>0</v>
      </c>
      <c r="J24294" s="16">
        <f>IFERROR((I24294/H24294),0)</f>
        <v>0</v>
      </c>
      <c r="K24294" s="15">
        <v>203876</v>
      </c>
      <c r="L24294" s="15">
        <v>0</v>
      </c>
      <c r="M24294" s="17">
        <f>L24294/K24294</f>
        <v>0</v>
      </c>
    </row>
    <row r="24295" spans="1:13" s="14" customFormat="1" outlineLevel="2" x14ac:dyDescent="0.25">
      <c r="A24295" s="34"/>
      <c r="B24295" s="44" t="s">
        <v>5590</v>
      </c>
      <c r="C24295" s="31" t="s">
        <v>5042</v>
      </c>
      <c r="D24295" s="14" t="s">
        <v>2270</v>
      </c>
      <c r="E24295" s="14" t="s">
        <v>2319</v>
      </c>
      <c r="F24295" s="14" t="s">
        <v>2320</v>
      </c>
      <c r="G24295" s="14" t="s">
        <v>5862</v>
      </c>
      <c r="H24295" s="20">
        <v>101562</v>
      </c>
      <c r="I24295" s="20">
        <v>101562</v>
      </c>
      <c r="J24295" s="21">
        <f>IFERROR((I24295/H24295),0)</f>
        <v>1</v>
      </c>
      <c r="K24295" s="20"/>
      <c r="L24295" s="20"/>
      <c r="M24295" s="22"/>
    </row>
    <row r="24296" spans="1:13" s="14" customFormat="1" outlineLevel="2" x14ac:dyDescent="0.25">
      <c r="A24296" s="34"/>
      <c r="B24296" s="44" t="s">
        <v>5590</v>
      </c>
      <c r="C24296" s="31" t="s">
        <v>5042</v>
      </c>
      <c r="D24296" s="14" t="s">
        <v>2270</v>
      </c>
      <c r="E24296" s="14" t="s">
        <v>2319</v>
      </c>
      <c r="F24296" s="14" t="s">
        <v>2320</v>
      </c>
      <c r="G24296" s="14" t="s">
        <v>6109</v>
      </c>
      <c r="H24296" s="20">
        <v>642143</v>
      </c>
      <c r="I24296" s="20">
        <v>642143</v>
      </c>
      <c r="J24296" s="21">
        <f>IFERROR((I24296/H24296),0)</f>
        <v>1</v>
      </c>
      <c r="K24296" s="20"/>
      <c r="L24296" s="20"/>
      <c r="M24296" s="22"/>
    </row>
    <row r="24297" spans="1:13" s="14" customFormat="1" outlineLevel="2" x14ac:dyDescent="0.25">
      <c r="A24297" s="34"/>
      <c r="B24297" s="44" t="s">
        <v>5590</v>
      </c>
      <c r="C24297" s="31" t="s">
        <v>5042</v>
      </c>
      <c r="D24297" s="14" t="s">
        <v>2270</v>
      </c>
      <c r="E24297" s="14" t="s">
        <v>2319</v>
      </c>
      <c r="F24297" s="14" t="s">
        <v>2320</v>
      </c>
      <c r="G24297" s="14" t="s">
        <v>6481</v>
      </c>
      <c r="H24297" s="20">
        <v>2</v>
      </c>
      <c r="I24297" s="20">
        <v>2</v>
      </c>
      <c r="J24297" s="21">
        <f>IFERROR((I24297/H24297),0)</f>
        <v>1</v>
      </c>
      <c r="K24297" s="20"/>
      <c r="L24297" s="20"/>
      <c r="M24297" s="22"/>
    </row>
    <row r="24298" spans="1:13" s="14" customFormat="1" outlineLevel="2" x14ac:dyDescent="0.25">
      <c r="A24298" s="34"/>
      <c r="B24298" s="44" t="s">
        <v>5590</v>
      </c>
      <c r="C24298" s="31" t="s">
        <v>5042</v>
      </c>
      <c r="D24298" s="14" t="s">
        <v>2270</v>
      </c>
      <c r="E24298" s="14" t="s">
        <v>2319</v>
      </c>
      <c r="F24298" s="14" t="s">
        <v>2320</v>
      </c>
      <c r="G24298" s="14" t="s">
        <v>6492</v>
      </c>
      <c r="H24298" s="20">
        <v>44830</v>
      </c>
      <c r="I24298" s="20">
        <v>44830</v>
      </c>
      <c r="J24298" s="21">
        <f>IFERROR((I24298/H24298),0)</f>
        <v>1</v>
      </c>
      <c r="K24298" s="20"/>
      <c r="L24298" s="20"/>
      <c r="M24298" s="22"/>
    </row>
    <row r="24299" spans="1:13" s="14" customFormat="1" outlineLevel="2" x14ac:dyDescent="0.25">
      <c r="A24299" s="34"/>
      <c r="B24299" s="44" t="s">
        <v>5590</v>
      </c>
      <c r="C24299" s="31" t="s">
        <v>5042</v>
      </c>
      <c r="D24299" s="14" t="s">
        <v>2270</v>
      </c>
      <c r="E24299" s="14" t="s">
        <v>2319</v>
      </c>
      <c r="F24299" s="14" t="s">
        <v>2320</v>
      </c>
      <c r="G24299" s="14" t="s">
        <v>6493</v>
      </c>
      <c r="H24299" s="20">
        <v>-56241</v>
      </c>
      <c r="I24299" s="20"/>
      <c r="J24299" s="21">
        <f>IFERROR((I24299/H24299),0)</f>
        <v>0</v>
      </c>
      <c r="K24299" s="20"/>
      <c r="L24299" s="20"/>
      <c r="M24299" s="22"/>
    </row>
    <row r="24300" spans="1:13" s="14" customFormat="1" outlineLevel="1" x14ac:dyDescent="0.25">
      <c r="A24300" s="34"/>
      <c r="B24300" s="46" t="s">
        <v>10378</v>
      </c>
      <c r="C24300" s="40" t="str">
        <f>C24299</f>
        <v>ASIGNACIONES DIRECTAS (20% DEL SGR)</v>
      </c>
      <c r="D24300" s="39" t="str">
        <f>D24299</f>
        <v xml:space="preserve">BOYACÁ                                            </v>
      </c>
      <c r="E24300" s="39" t="str">
        <f>E24299</f>
        <v>15798</v>
      </c>
      <c r="F24300" s="39" t="str">
        <f>F24299</f>
        <v xml:space="preserve">TENZA                                             </v>
      </c>
      <c r="G24300" s="39" t="s">
        <v>10656</v>
      </c>
      <c r="H24300" s="20">
        <f>SUBTOTAL(9,H24294:H24299)</f>
        <v>1013502</v>
      </c>
      <c r="I24300" s="20">
        <f>SUBTOTAL(9,I24294:I24299)</f>
        <v>788537</v>
      </c>
      <c r="J24300" s="42">
        <f>+I24300/H24300</f>
        <v>0.77803201177698711</v>
      </c>
      <c r="K24300" s="20">
        <f>SUBTOTAL(9,K24294:K24299)</f>
        <v>203876</v>
      </c>
      <c r="L24300" s="20">
        <f>SUBTOTAL(9,L24294:L24299)</f>
        <v>0</v>
      </c>
      <c r="M24300" s="7">
        <f>IFERROR((L24300/K24300),"N.A")</f>
        <v>0</v>
      </c>
    </row>
    <row r="24301" spans="1:13" s="14" customFormat="1" outlineLevel="2" x14ac:dyDescent="0.25">
      <c r="A24301" s="34"/>
      <c r="B24301" s="44" t="s">
        <v>5591</v>
      </c>
      <c r="C24301" s="31" t="s">
        <v>5042</v>
      </c>
      <c r="D24301" s="14" t="s">
        <v>2270</v>
      </c>
      <c r="E24301" s="14" t="s">
        <v>2322</v>
      </c>
      <c r="F24301" s="14" t="s">
        <v>2323</v>
      </c>
      <c r="G24301" s="14" t="s">
        <v>16</v>
      </c>
      <c r="H24301" s="15">
        <v>599005085</v>
      </c>
      <c r="I24301" s="15">
        <v>599005085</v>
      </c>
      <c r="J24301" s="16">
        <f>IFERROR((I24301/H24301),0)</f>
        <v>1</v>
      </c>
      <c r="K24301" s="15">
        <v>432427648</v>
      </c>
      <c r="L24301" s="15">
        <v>599005085</v>
      </c>
      <c r="M24301" s="17">
        <f>L24301/K24301</f>
        <v>1.3852145850766693</v>
      </c>
    </row>
    <row r="24302" spans="1:13" s="14" customFormat="1" outlineLevel="2" x14ac:dyDescent="0.25">
      <c r="A24302" s="34"/>
      <c r="B24302" s="44" t="s">
        <v>5591</v>
      </c>
      <c r="C24302" s="31" t="s">
        <v>5042</v>
      </c>
      <c r="D24302" s="14" t="s">
        <v>2270</v>
      </c>
      <c r="E24302" s="14" t="s">
        <v>2322</v>
      </c>
      <c r="F24302" s="14" t="s">
        <v>2323</v>
      </c>
      <c r="G24302" s="14" t="s">
        <v>5862</v>
      </c>
      <c r="H24302" s="20">
        <v>168907974</v>
      </c>
      <c r="I24302" s="20">
        <v>168907974</v>
      </c>
      <c r="J24302" s="21">
        <f>IFERROR((I24302/H24302),0)</f>
        <v>1</v>
      </c>
      <c r="K24302" s="20"/>
      <c r="L24302" s="20"/>
      <c r="M24302" s="22"/>
    </row>
    <row r="24303" spans="1:13" s="14" customFormat="1" outlineLevel="2" x14ac:dyDescent="0.25">
      <c r="A24303" s="34"/>
      <c r="B24303" s="44" t="s">
        <v>5591</v>
      </c>
      <c r="C24303" s="31" t="s">
        <v>5042</v>
      </c>
      <c r="D24303" s="14" t="s">
        <v>2270</v>
      </c>
      <c r="E24303" s="14" t="s">
        <v>2322</v>
      </c>
      <c r="F24303" s="14" t="s">
        <v>2323</v>
      </c>
      <c r="G24303" s="14" t="s">
        <v>6109</v>
      </c>
      <c r="H24303" s="20">
        <v>772954932</v>
      </c>
      <c r="I24303" s="20">
        <v>772954932</v>
      </c>
      <c r="J24303" s="21">
        <f>IFERROR((I24303/H24303),0)</f>
        <v>1</v>
      </c>
      <c r="K24303" s="20"/>
      <c r="L24303" s="20"/>
      <c r="M24303" s="22"/>
    </row>
    <row r="24304" spans="1:13" s="14" customFormat="1" outlineLevel="2" x14ac:dyDescent="0.25">
      <c r="A24304" s="34"/>
      <c r="B24304" s="44" t="s">
        <v>5591</v>
      </c>
      <c r="C24304" s="31" t="s">
        <v>5042</v>
      </c>
      <c r="D24304" s="14" t="s">
        <v>2270</v>
      </c>
      <c r="E24304" s="14" t="s">
        <v>2322</v>
      </c>
      <c r="F24304" s="14" t="s">
        <v>2323</v>
      </c>
      <c r="G24304" s="14" t="s">
        <v>6481</v>
      </c>
      <c r="H24304" s="20">
        <v>3705</v>
      </c>
      <c r="I24304" s="20">
        <v>3705</v>
      </c>
      <c r="J24304" s="21">
        <f>IFERROR((I24304/H24304),0)</f>
        <v>1</v>
      </c>
      <c r="K24304" s="20"/>
      <c r="L24304" s="20"/>
      <c r="M24304" s="22"/>
    </row>
    <row r="24305" spans="1:13" s="14" customFormat="1" outlineLevel="2" x14ac:dyDescent="0.25">
      <c r="A24305" s="34"/>
      <c r="B24305" s="44" t="s">
        <v>5591</v>
      </c>
      <c r="C24305" s="31" t="s">
        <v>5042</v>
      </c>
      <c r="D24305" s="14" t="s">
        <v>2270</v>
      </c>
      <c r="E24305" s="14" t="s">
        <v>2322</v>
      </c>
      <c r="F24305" s="14" t="s">
        <v>2323</v>
      </c>
      <c r="G24305" s="14" t="s">
        <v>6484</v>
      </c>
      <c r="H24305" s="20">
        <v>25745967</v>
      </c>
      <c r="I24305" s="20">
        <v>25745967</v>
      </c>
      <c r="J24305" s="21">
        <f>IFERROR((I24305/H24305),0)</f>
        <v>1</v>
      </c>
      <c r="K24305" s="20"/>
      <c r="L24305" s="20"/>
      <c r="M24305" s="22"/>
    </row>
    <row r="24306" spans="1:13" s="14" customFormat="1" outlineLevel="2" x14ac:dyDescent="0.25">
      <c r="A24306" s="34"/>
      <c r="B24306" s="44" t="s">
        <v>5591</v>
      </c>
      <c r="C24306" s="31" t="s">
        <v>5042</v>
      </c>
      <c r="D24306" s="14" t="s">
        <v>5030</v>
      </c>
      <c r="E24306" s="14" t="s">
        <v>2322</v>
      </c>
      <c r="F24306" s="14" t="s">
        <v>2323</v>
      </c>
      <c r="G24306" s="14" t="s">
        <v>6485</v>
      </c>
      <c r="H24306" s="20">
        <v>67307418</v>
      </c>
      <c r="I24306" s="20">
        <v>67307418</v>
      </c>
      <c r="J24306" s="21">
        <f>IFERROR((I24306/H24306),0)</f>
        <v>1</v>
      </c>
      <c r="K24306" s="25"/>
      <c r="L24306" s="25"/>
      <c r="M24306" s="22"/>
    </row>
    <row r="24307" spans="1:13" s="14" customFormat="1" outlineLevel="2" x14ac:dyDescent="0.25">
      <c r="A24307" s="34"/>
      <c r="B24307" s="44" t="s">
        <v>5591</v>
      </c>
      <c r="C24307" s="31" t="s">
        <v>5042</v>
      </c>
      <c r="D24307" s="14" t="s">
        <v>2270</v>
      </c>
      <c r="E24307" s="14" t="s">
        <v>2322</v>
      </c>
      <c r="F24307" s="14" t="s">
        <v>2323</v>
      </c>
      <c r="G24307" s="14" t="s">
        <v>6492</v>
      </c>
      <c r="H24307" s="20">
        <v>94420680</v>
      </c>
      <c r="I24307" s="20">
        <v>94420680</v>
      </c>
      <c r="J24307" s="21">
        <f>IFERROR((I24307/H24307),0)</f>
        <v>1</v>
      </c>
      <c r="K24307" s="20"/>
      <c r="L24307" s="20"/>
      <c r="M24307" s="22"/>
    </row>
    <row r="24308" spans="1:13" s="14" customFormat="1" outlineLevel="2" x14ac:dyDescent="0.25">
      <c r="A24308" s="34"/>
      <c r="B24308" s="44" t="s">
        <v>5591</v>
      </c>
      <c r="C24308" s="31" t="s">
        <v>5042</v>
      </c>
      <c r="D24308" s="14" t="s">
        <v>2270</v>
      </c>
      <c r="E24308" s="14" t="s">
        <v>2322</v>
      </c>
      <c r="F24308" s="14" t="s">
        <v>2323</v>
      </c>
      <c r="G24308" s="14" t="s">
        <v>6493</v>
      </c>
      <c r="H24308" s="20">
        <v>-119801017</v>
      </c>
      <c r="I24308" s="20"/>
      <c r="J24308" s="21">
        <f>IFERROR((I24308/H24308),0)</f>
        <v>0</v>
      </c>
      <c r="K24308" s="20"/>
      <c r="L24308" s="20"/>
      <c r="M24308" s="22"/>
    </row>
    <row r="24309" spans="1:13" s="14" customFormat="1" outlineLevel="1" x14ac:dyDescent="0.25">
      <c r="A24309" s="34"/>
      <c r="B24309" s="46" t="s">
        <v>10379</v>
      </c>
      <c r="C24309" s="40" t="str">
        <f>C24308</f>
        <v>ASIGNACIONES DIRECTAS (20% DEL SGR)</v>
      </c>
      <c r="D24309" s="39" t="str">
        <f>D24308</f>
        <v xml:space="preserve">BOYACÁ                                            </v>
      </c>
      <c r="E24309" s="39" t="str">
        <f>E24308</f>
        <v>15790</v>
      </c>
      <c r="F24309" s="39" t="str">
        <f>F24308</f>
        <v xml:space="preserve">TASCO                                             </v>
      </c>
      <c r="G24309" s="39" t="s">
        <v>10656</v>
      </c>
      <c r="H24309" s="20">
        <f>SUBTOTAL(9,H24301:H24308)</f>
        <v>1608544744</v>
      </c>
      <c r="I24309" s="20">
        <f>SUBTOTAL(9,I24301:I24308)</f>
        <v>1728345761</v>
      </c>
      <c r="J24309" s="42">
        <f>+I24309/H24309</f>
        <v>1.0744778890651736</v>
      </c>
      <c r="K24309" s="20">
        <f>SUBTOTAL(9,K24301:K24308)</f>
        <v>432427648</v>
      </c>
      <c r="L24309" s="20">
        <f>SUBTOTAL(9,L24301:L24308)</f>
        <v>599005085</v>
      </c>
      <c r="M24309" s="7">
        <f>IFERROR((L24309/K24309),"N.A")</f>
        <v>1.3852145850766693</v>
      </c>
    </row>
    <row r="24310" spans="1:13" s="14" customFormat="1" outlineLevel="2" x14ac:dyDescent="0.25">
      <c r="A24310" s="34"/>
      <c r="B24310" s="44" t="s">
        <v>5592</v>
      </c>
      <c r="C24310" s="31" t="s">
        <v>5042</v>
      </c>
      <c r="D24310" s="14" t="s">
        <v>2270</v>
      </c>
      <c r="E24310" s="14" t="s">
        <v>2325</v>
      </c>
      <c r="F24310" s="14" t="s">
        <v>2326</v>
      </c>
      <c r="G24310" s="14" t="s">
        <v>16</v>
      </c>
      <c r="H24310" s="15">
        <v>589696</v>
      </c>
      <c r="I24310" s="15">
        <v>0</v>
      </c>
      <c r="J24310" s="16">
        <f>IFERROR((I24310/H24310),0)</f>
        <v>0</v>
      </c>
      <c r="K24310" s="15">
        <v>431411</v>
      </c>
      <c r="L24310" s="15">
        <v>0</v>
      </c>
      <c r="M24310" s="17">
        <f>L24310/K24310</f>
        <v>0</v>
      </c>
    </row>
    <row r="24311" spans="1:13" s="14" customFormat="1" outlineLevel="2" x14ac:dyDescent="0.25">
      <c r="A24311" s="34"/>
      <c r="B24311" s="44" t="s">
        <v>5592</v>
      </c>
      <c r="C24311" s="31" t="s">
        <v>5042</v>
      </c>
      <c r="D24311" s="14" t="s">
        <v>2270</v>
      </c>
      <c r="E24311" s="14" t="s">
        <v>2325</v>
      </c>
      <c r="F24311" s="14" t="s">
        <v>2326</v>
      </c>
      <c r="G24311" s="14" t="s">
        <v>5855</v>
      </c>
      <c r="H24311" s="20">
        <v>119471</v>
      </c>
      <c r="I24311" s="20">
        <v>119471</v>
      </c>
      <c r="J24311" s="21">
        <f>IFERROR((I24311/H24311),0)</f>
        <v>1</v>
      </c>
      <c r="K24311" s="20"/>
      <c r="L24311" s="20"/>
      <c r="M24311" s="22"/>
    </row>
    <row r="24312" spans="1:13" s="14" customFormat="1" outlineLevel="2" x14ac:dyDescent="0.25">
      <c r="A24312" s="34"/>
      <c r="B24312" s="44" t="s">
        <v>5592</v>
      </c>
      <c r="C24312" s="31" t="s">
        <v>5042</v>
      </c>
      <c r="D24312" s="14" t="s">
        <v>2270</v>
      </c>
      <c r="E24312" s="14" t="s">
        <v>2325</v>
      </c>
      <c r="F24312" s="14" t="s">
        <v>2326</v>
      </c>
      <c r="G24312" s="14" t="s">
        <v>5862</v>
      </c>
      <c r="H24312" s="20">
        <v>289284</v>
      </c>
      <c r="I24312" s="20">
        <v>289284</v>
      </c>
      <c r="J24312" s="21">
        <f>IFERROR((I24312/H24312),0)</f>
        <v>1</v>
      </c>
      <c r="K24312" s="20"/>
      <c r="L24312" s="20"/>
      <c r="M24312" s="22"/>
    </row>
    <row r="24313" spans="1:13" s="14" customFormat="1" outlineLevel="2" x14ac:dyDescent="0.25">
      <c r="A24313" s="34"/>
      <c r="B24313" s="44" t="s">
        <v>5592</v>
      </c>
      <c r="C24313" s="31" t="s">
        <v>5042</v>
      </c>
      <c r="D24313" s="14" t="s">
        <v>2270</v>
      </c>
      <c r="E24313" s="14" t="s">
        <v>2325</v>
      </c>
      <c r="F24313" s="14" t="s">
        <v>2326</v>
      </c>
      <c r="G24313" s="14" t="s">
        <v>6109</v>
      </c>
      <c r="H24313" s="20">
        <v>2104029</v>
      </c>
      <c r="I24313" s="20">
        <v>2104029</v>
      </c>
      <c r="J24313" s="21">
        <f>IFERROR((I24313/H24313),0)</f>
        <v>1</v>
      </c>
      <c r="K24313" s="20"/>
      <c r="L24313" s="20"/>
      <c r="M24313" s="22"/>
    </row>
    <row r="24314" spans="1:13" s="14" customFormat="1" outlineLevel="2" x14ac:dyDescent="0.25">
      <c r="A24314" s="34"/>
      <c r="B24314" s="44" t="s">
        <v>5592</v>
      </c>
      <c r="C24314" s="31" t="s">
        <v>5042</v>
      </c>
      <c r="D24314" s="14" t="s">
        <v>2270</v>
      </c>
      <c r="E24314" s="14" t="s">
        <v>2325</v>
      </c>
      <c r="F24314" s="14" t="s">
        <v>2326</v>
      </c>
      <c r="G24314" s="14" t="s">
        <v>6481</v>
      </c>
      <c r="H24314" s="20">
        <v>4</v>
      </c>
      <c r="I24314" s="20">
        <v>4</v>
      </c>
      <c r="J24314" s="21">
        <f>IFERROR((I24314/H24314),0)</f>
        <v>1</v>
      </c>
      <c r="K24314" s="20"/>
      <c r="L24314" s="20"/>
      <c r="M24314" s="22"/>
    </row>
    <row r="24315" spans="1:13" s="14" customFormat="1" outlineLevel="2" x14ac:dyDescent="0.25">
      <c r="A24315" s="34"/>
      <c r="B24315" s="44" t="s">
        <v>5592</v>
      </c>
      <c r="C24315" s="31" t="s">
        <v>5042</v>
      </c>
      <c r="D24315" s="14" t="s">
        <v>2270</v>
      </c>
      <c r="E24315" s="14" t="s">
        <v>2325</v>
      </c>
      <c r="F24315" s="14" t="s">
        <v>2326</v>
      </c>
      <c r="G24315" s="14" t="s">
        <v>6492</v>
      </c>
      <c r="H24315" s="20">
        <v>96260</v>
      </c>
      <c r="I24315" s="20">
        <v>96260</v>
      </c>
      <c r="J24315" s="21">
        <f>IFERROR((I24315/H24315),0)</f>
        <v>1</v>
      </c>
      <c r="K24315" s="20"/>
      <c r="L24315" s="20"/>
      <c r="M24315" s="22"/>
    </row>
    <row r="24316" spans="1:13" s="14" customFormat="1" outlineLevel="2" x14ac:dyDescent="0.25">
      <c r="A24316" s="34"/>
      <c r="B24316" s="44" t="s">
        <v>5592</v>
      </c>
      <c r="C24316" s="31" t="s">
        <v>5042</v>
      </c>
      <c r="D24316" s="14" t="s">
        <v>2270</v>
      </c>
      <c r="E24316" s="14" t="s">
        <v>2325</v>
      </c>
      <c r="F24316" s="14" t="s">
        <v>2326</v>
      </c>
      <c r="G24316" s="14" t="s">
        <v>6493</v>
      </c>
      <c r="H24316" s="20">
        <v>-117939</v>
      </c>
      <c r="I24316" s="20"/>
      <c r="J24316" s="21">
        <f>IFERROR((I24316/H24316),0)</f>
        <v>0</v>
      </c>
      <c r="K24316" s="20"/>
      <c r="L24316" s="20"/>
      <c r="M24316" s="22"/>
    </row>
    <row r="24317" spans="1:13" s="14" customFormat="1" outlineLevel="1" x14ac:dyDescent="0.25">
      <c r="A24317" s="34"/>
      <c r="B24317" s="46" t="s">
        <v>10380</v>
      </c>
      <c r="C24317" s="40" t="str">
        <f>C24316</f>
        <v>ASIGNACIONES DIRECTAS (20% DEL SGR)</v>
      </c>
      <c r="D24317" s="39" t="str">
        <f>D24316</f>
        <v xml:space="preserve">BOYACÁ                                            </v>
      </c>
      <c r="E24317" s="39" t="str">
        <f>E24316</f>
        <v>15778</v>
      </c>
      <c r="F24317" s="39" t="str">
        <f>F24316</f>
        <v xml:space="preserve">SUTATENZA                                         </v>
      </c>
      <c r="G24317" s="39" t="s">
        <v>10656</v>
      </c>
      <c r="H24317" s="20">
        <f>SUBTOTAL(9,H24310:H24316)</f>
        <v>3080805</v>
      </c>
      <c r="I24317" s="20">
        <f>SUBTOTAL(9,I24310:I24316)</f>
        <v>2609048</v>
      </c>
      <c r="J24317" s="42">
        <f>+I24317/H24317</f>
        <v>0.84687216490495176</v>
      </c>
      <c r="K24317" s="20">
        <f>SUBTOTAL(9,K24310:K24316)</f>
        <v>431411</v>
      </c>
      <c r="L24317" s="20">
        <f>SUBTOTAL(9,L24310:L24316)</f>
        <v>0</v>
      </c>
      <c r="M24317" s="7">
        <f>IFERROR((L24317/K24317),"N.A")</f>
        <v>0</v>
      </c>
    </row>
    <row r="24318" spans="1:13" s="14" customFormat="1" outlineLevel="2" x14ac:dyDescent="0.25">
      <c r="A24318" s="34"/>
      <c r="B24318" s="44" t="s">
        <v>5593</v>
      </c>
      <c r="C24318" s="31" t="s">
        <v>5042</v>
      </c>
      <c r="D24318" s="14" t="s">
        <v>2270</v>
      </c>
      <c r="E24318" s="14" t="s">
        <v>2328</v>
      </c>
      <c r="F24318" s="14" t="s">
        <v>2329</v>
      </c>
      <c r="G24318" s="14" t="s">
        <v>16</v>
      </c>
      <c r="H24318" s="15">
        <v>91819</v>
      </c>
      <c r="I24318" s="15">
        <v>0</v>
      </c>
      <c r="J24318" s="16">
        <f>IFERROR((I24318/H24318),0)</f>
        <v>0</v>
      </c>
      <c r="K24318" s="15">
        <v>66319</v>
      </c>
      <c r="L24318" s="15">
        <v>0</v>
      </c>
      <c r="M24318" s="17">
        <f>L24318/K24318</f>
        <v>0</v>
      </c>
    </row>
    <row r="24319" spans="1:13" s="14" customFormat="1" outlineLevel="2" x14ac:dyDescent="0.25">
      <c r="A24319" s="34"/>
      <c r="B24319" s="44" t="s">
        <v>5593</v>
      </c>
      <c r="C24319" s="31" t="s">
        <v>5042</v>
      </c>
      <c r="D24319" s="14" t="s">
        <v>2270</v>
      </c>
      <c r="E24319" s="14" t="s">
        <v>2328</v>
      </c>
      <c r="F24319" s="14" t="s">
        <v>2329</v>
      </c>
      <c r="G24319" s="14" t="s">
        <v>5862</v>
      </c>
      <c r="H24319" s="20">
        <v>25305</v>
      </c>
      <c r="I24319" s="20">
        <v>25305</v>
      </c>
      <c r="J24319" s="21">
        <f>IFERROR((I24319/H24319),0)</f>
        <v>1</v>
      </c>
      <c r="K24319" s="20"/>
      <c r="L24319" s="20"/>
      <c r="M24319" s="22"/>
    </row>
    <row r="24320" spans="1:13" s="14" customFormat="1" outlineLevel="2" x14ac:dyDescent="0.25">
      <c r="A24320" s="34"/>
      <c r="B24320" s="44" t="s">
        <v>5593</v>
      </c>
      <c r="C24320" s="31" t="s">
        <v>5042</v>
      </c>
      <c r="D24320" s="14" t="s">
        <v>2270</v>
      </c>
      <c r="E24320" s="14" t="s">
        <v>2328</v>
      </c>
      <c r="F24320" s="14" t="s">
        <v>2329</v>
      </c>
      <c r="G24320" s="14" t="s">
        <v>6109</v>
      </c>
      <c r="H24320" s="20">
        <v>216453</v>
      </c>
      <c r="I24320" s="20">
        <v>216453</v>
      </c>
      <c r="J24320" s="21">
        <f>IFERROR((I24320/H24320),0)</f>
        <v>1</v>
      </c>
      <c r="K24320" s="20"/>
      <c r="L24320" s="20"/>
      <c r="M24320" s="22"/>
    </row>
    <row r="24321" spans="1:13" s="14" customFormat="1" outlineLevel="2" x14ac:dyDescent="0.25">
      <c r="A24321" s="34"/>
      <c r="B24321" s="44" t="s">
        <v>5593</v>
      </c>
      <c r="C24321" s="31" t="s">
        <v>5042</v>
      </c>
      <c r="D24321" s="14" t="s">
        <v>2270</v>
      </c>
      <c r="E24321" s="14" t="s">
        <v>2328</v>
      </c>
      <c r="F24321" s="14" t="s">
        <v>2329</v>
      </c>
      <c r="G24321" s="14" t="s">
        <v>6481</v>
      </c>
      <c r="H24321" s="20">
        <v>1</v>
      </c>
      <c r="I24321" s="20">
        <v>1</v>
      </c>
      <c r="J24321" s="21">
        <f>IFERROR((I24321/H24321),0)</f>
        <v>1</v>
      </c>
      <c r="K24321" s="20"/>
      <c r="L24321" s="20"/>
      <c r="M24321" s="22"/>
    </row>
    <row r="24322" spans="1:13" s="14" customFormat="1" outlineLevel="2" x14ac:dyDescent="0.25">
      <c r="A24322" s="34"/>
      <c r="B24322" s="44" t="s">
        <v>5593</v>
      </c>
      <c r="C24322" s="31" t="s">
        <v>5042</v>
      </c>
      <c r="D24322" s="14" t="s">
        <v>5030</v>
      </c>
      <c r="E24322" s="14" t="s">
        <v>2328</v>
      </c>
      <c r="F24322" s="14" t="s">
        <v>2329</v>
      </c>
      <c r="G24322" s="14" t="s">
        <v>6485</v>
      </c>
      <c r="H24322" s="20">
        <v>6713</v>
      </c>
      <c r="I24322" s="20">
        <v>6713</v>
      </c>
      <c r="J24322" s="21">
        <f>IFERROR((I24322/H24322),0)</f>
        <v>1</v>
      </c>
      <c r="K24322" s="25"/>
      <c r="L24322" s="25"/>
      <c r="M24322" s="22"/>
    </row>
    <row r="24323" spans="1:13" s="14" customFormat="1" outlineLevel="2" x14ac:dyDescent="0.25">
      <c r="A24323" s="34"/>
      <c r="B24323" s="44" t="s">
        <v>5593</v>
      </c>
      <c r="C24323" s="31" t="s">
        <v>5042</v>
      </c>
      <c r="D24323" s="14" t="s">
        <v>2270</v>
      </c>
      <c r="E24323" s="14" t="s">
        <v>2328</v>
      </c>
      <c r="F24323" s="14" t="s">
        <v>2329</v>
      </c>
      <c r="G24323" s="14" t="s">
        <v>6492</v>
      </c>
      <c r="H24323" s="20">
        <v>14493</v>
      </c>
      <c r="I24323" s="20">
        <v>14493</v>
      </c>
      <c r="J24323" s="21">
        <f>IFERROR((I24323/H24323),0)</f>
        <v>1</v>
      </c>
      <c r="K24323" s="20"/>
      <c r="L24323" s="20"/>
      <c r="M24323" s="22"/>
    </row>
    <row r="24324" spans="1:13" s="14" customFormat="1" outlineLevel="2" x14ac:dyDescent="0.25">
      <c r="A24324" s="34"/>
      <c r="B24324" s="44" t="s">
        <v>5593</v>
      </c>
      <c r="C24324" s="31" t="s">
        <v>5042</v>
      </c>
      <c r="D24324" s="14" t="s">
        <v>2270</v>
      </c>
      <c r="E24324" s="14" t="s">
        <v>2328</v>
      </c>
      <c r="F24324" s="14" t="s">
        <v>2329</v>
      </c>
      <c r="G24324" s="14" t="s">
        <v>6493</v>
      </c>
      <c r="H24324" s="20">
        <v>-18364</v>
      </c>
      <c r="I24324" s="20"/>
      <c r="J24324" s="21">
        <f>IFERROR((I24324/H24324),0)</f>
        <v>0</v>
      </c>
      <c r="K24324" s="20"/>
      <c r="L24324" s="20"/>
      <c r="M24324" s="22"/>
    </row>
    <row r="24325" spans="1:13" s="14" customFormat="1" outlineLevel="1" x14ac:dyDescent="0.25">
      <c r="A24325" s="34"/>
      <c r="B24325" s="46" t="s">
        <v>10381</v>
      </c>
      <c r="C24325" s="40" t="str">
        <f>C24324</f>
        <v>ASIGNACIONES DIRECTAS (20% DEL SGR)</v>
      </c>
      <c r="D24325" s="39" t="str">
        <f>D24324</f>
        <v xml:space="preserve">BOYACÁ                                            </v>
      </c>
      <c r="E24325" s="39" t="str">
        <f>E24324</f>
        <v>15776</v>
      </c>
      <c r="F24325" s="39" t="str">
        <f>F24324</f>
        <v xml:space="preserve">SUTAMARCHÁN                                       </v>
      </c>
      <c r="G24325" s="39" t="s">
        <v>10656</v>
      </c>
      <c r="H24325" s="20">
        <f>SUBTOTAL(9,H24318:H24324)</f>
        <v>336420</v>
      </c>
      <c r="I24325" s="20">
        <f>SUBTOTAL(9,I24318:I24324)</f>
        <v>262965</v>
      </c>
      <c r="J24325" s="42">
        <f>+I24325/H24325</f>
        <v>0.78165685749955416</v>
      </c>
      <c r="K24325" s="20">
        <f>SUBTOTAL(9,K24318:K24324)</f>
        <v>66319</v>
      </c>
      <c r="L24325" s="20">
        <f>SUBTOTAL(9,L24318:L24324)</f>
        <v>0</v>
      </c>
      <c r="M24325" s="7">
        <f>IFERROR((L24325/K24325),"N.A")</f>
        <v>0</v>
      </c>
    </row>
    <row r="24326" spans="1:13" s="14" customFormat="1" outlineLevel="2" x14ac:dyDescent="0.25">
      <c r="A24326" s="34"/>
      <c r="B24326" s="44" t="s">
        <v>5594</v>
      </c>
      <c r="C24326" s="31" t="s">
        <v>5042</v>
      </c>
      <c r="D24326" s="14" t="s">
        <v>2270</v>
      </c>
      <c r="E24326" s="14" t="s">
        <v>2331</v>
      </c>
      <c r="F24326" s="14" t="s">
        <v>2332</v>
      </c>
      <c r="G24326" s="14" t="s">
        <v>16</v>
      </c>
      <c r="H24326" s="15">
        <v>5617828</v>
      </c>
      <c r="I24326" s="15">
        <v>0</v>
      </c>
      <c r="J24326" s="16">
        <f>IFERROR((I24326/H24326),0)</f>
        <v>0</v>
      </c>
      <c r="K24326" s="15">
        <v>4106538</v>
      </c>
      <c r="L24326" s="15">
        <v>0</v>
      </c>
      <c r="M24326" s="17">
        <f>L24326/K24326</f>
        <v>0</v>
      </c>
    </row>
    <row r="24327" spans="1:13" s="14" customFormat="1" outlineLevel="2" x14ac:dyDescent="0.25">
      <c r="A24327" s="34"/>
      <c r="B24327" s="44" t="s">
        <v>5594</v>
      </c>
      <c r="C24327" s="31" t="s">
        <v>5042</v>
      </c>
      <c r="D24327" s="14" t="s">
        <v>2270</v>
      </c>
      <c r="E24327" s="14" t="s">
        <v>2331</v>
      </c>
      <c r="F24327" s="14" t="s">
        <v>2332</v>
      </c>
      <c r="G24327" s="14" t="s">
        <v>5862</v>
      </c>
      <c r="H24327" s="20">
        <v>5104926</v>
      </c>
      <c r="I24327" s="20">
        <v>5104926</v>
      </c>
      <c r="J24327" s="21">
        <f>IFERROR((I24327/H24327),0)</f>
        <v>1</v>
      </c>
      <c r="K24327" s="20"/>
      <c r="L24327" s="20"/>
      <c r="M24327" s="22"/>
    </row>
    <row r="24328" spans="1:13" s="14" customFormat="1" outlineLevel="2" x14ac:dyDescent="0.25">
      <c r="A24328" s="34"/>
      <c r="B24328" s="44" t="s">
        <v>5594</v>
      </c>
      <c r="C24328" s="31" t="s">
        <v>5042</v>
      </c>
      <c r="D24328" s="14" t="s">
        <v>2270</v>
      </c>
      <c r="E24328" s="14" t="s">
        <v>2331</v>
      </c>
      <c r="F24328" s="14" t="s">
        <v>2332</v>
      </c>
      <c r="G24328" s="14" t="s">
        <v>6109</v>
      </c>
      <c r="H24328" s="20">
        <v>54917639</v>
      </c>
      <c r="I24328" s="20">
        <v>54917639</v>
      </c>
      <c r="J24328" s="21">
        <f>IFERROR((I24328/H24328),0)</f>
        <v>1</v>
      </c>
      <c r="K24328" s="20"/>
      <c r="L24328" s="20"/>
      <c r="M24328" s="22"/>
    </row>
    <row r="24329" spans="1:13" s="14" customFormat="1" outlineLevel="2" x14ac:dyDescent="0.25">
      <c r="A24329" s="34"/>
      <c r="B24329" s="44" t="s">
        <v>5594</v>
      </c>
      <c r="C24329" s="31" t="s">
        <v>5042</v>
      </c>
      <c r="D24329" s="14" t="s">
        <v>2270</v>
      </c>
      <c r="E24329" s="14" t="s">
        <v>2331</v>
      </c>
      <c r="F24329" s="14" t="s">
        <v>2332</v>
      </c>
      <c r="G24329" s="14" t="s">
        <v>6481</v>
      </c>
      <c r="H24329" s="20">
        <v>35</v>
      </c>
      <c r="I24329" s="20">
        <v>35</v>
      </c>
      <c r="J24329" s="21">
        <f>IFERROR((I24329/H24329),0)</f>
        <v>1</v>
      </c>
      <c r="K24329" s="20"/>
      <c r="L24329" s="20"/>
      <c r="M24329" s="22"/>
    </row>
    <row r="24330" spans="1:13" s="14" customFormat="1" outlineLevel="2" x14ac:dyDescent="0.25">
      <c r="A24330" s="34"/>
      <c r="B24330" s="44" t="s">
        <v>5594</v>
      </c>
      <c r="C24330" s="31" t="s">
        <v>5042</v>
      </c>
      <c r="D24330" s="14" t="s">
        <v>2270</v>
      </c>
      <c r="E24330" s="14" t="s">
        <v>2331</v>
      </c>
      <c r="F24330" s="14" t="s">
        <v>2332</v>
      </c>
      <c r="G24330" s="14" t="s">
        <v>6492</v>
      </c>
      <c r="H24330" s="20">
        <v>915083</v>
      </c>
      <c r="I24330" s="20">
        <v>915083</v>
      </c>
      <c r="J24330" s="21">
        <f>IFERROR((I24330/H24330),0)</f>
        <v>1</v>
      </c>
      <c r="K24330" s="20"/>
      <c r="L24330" s="20"/>
      <c r="M24330" s="22"/>
    </row>
    <row r="24331" spans="1:13" s="14" customFormat="1" outlineLevel="2" x14ac:dyDescent="0.25">
      <c r="A24331" s="34"/>
      <c r="B24331" s="44" t="s">
        <v>5594</v>
      </c>
      <c r="C24331" s="31" t="s">
        <v>5042</v>
      </c>
      <c r="D24331" s="14" t="s">
        <v>2270</v>
      </c>
      <c r="E24331" s="14" t="s">
        <v>2331</v>
      </c>
      <c r="F24331" s="14" t="s">
        <v>2332</v>
      </c>
      <c r="G24331" s="14" t="s">
        <v>6493</v>
      </c>
      <c r="H24331" s="20">
        <v>-1123566</v>
      </c>
      <c r="I24331" s="20"/>
      <c r="J24331" s="21">
        <f>IFERROR((I24331/H24331),0)</f>
        <v>0</v>
      </c>
      <c r="K24331" s="20"/>
      <c r="L24331" s="20"/>
      <c r="M24331" s="22"/>
    </row>
    <row r="24332" spans="1:13" s="14" customFormat="1" outlineLevel="1" x14ac:dyDescent="0.25">
      <c r="A24332" s="34"/>
      <c r="B24332" s="46" t="s">
        <v>10382</v>
      </c>
      <c r="C24332" s="40" t="str">
        <f>C24331</f>
        <v>ASIGNACIONES DIRECTAS (20% DEL SGR)</v>
      </c>
      <c r="D24332" s="39" t="str">
        <f>D24331</f>
        <v xml:space="preserve">BOYACÁ                                            </v>
      </c>
      <c r="E24332" s="39" t="str">
        <f>E24331</f>
        <v>15774</v>
      </c>
      <c r="F24332" s="39" t="str">
        <f>F24331</f>
        <v xml:space="preserve">SUSACÓN                                           </v>
      </c>
      <c r="G24332" s="39" t="s">
        <v>10656</v>
      </c>
      <c r="H24332" s="20">
        <f>SUBTOTAL(9,H24326:H24331)</f>
        <v>65431945</v>
      </c>
      <c r="I24332" s="20">
        <f>SUBTOTAL(9,I24326:I24331)</f>
        <v>60937683</v>
      </c>
      <c r="J24332" s="42">
        <f>+I24332/H24332</f>
        <v>0.93131394764438069</v>
      </c>
      <c r="K24332" s="20">
        <f>SUBTOTAL(9,K24326:K24331)</f>
        <v>4106538</v>
      </c>
      <c r="L24332" s="20">
        <f>SUBTOTAL(9,L24326:L24331)</f>
        <v>0</v>
      </c>
      <c r="M24332" s="7">
        <f>IFERROR((L24332/K24332),"N.A")</f>
        <v>0</v>
      </c>
    </row>
    <row r="24333" spans="1:13" s="14" customFormat="1" outlineLevel="2" x14ac:dyDescent="0.25">
      <c r="A24333" s="34"/>
      <c r="B24333" s="44" t="s">
        <v>5595</v>
      </c>
      <c r="C24333" s="31" t="s">
        <v>5042</v>
      </c>
      <c r="D24333" s="14" t="s">
        <v>2270</v>
      </c>
      <c r="E24333" s="14" t="s">
        <v>2334</v>
      </c>
      <c r="F24333" s="14" t="s">
        <v>2335</v>
      </c>
      <c r="G24333" s="14" t="s">
        <v>16</v>
      </c>
      <c r="H24333" s="15">
        <v>1534832</v>
      </c>
      <c r="I24333" s="15">
        <v>71122.399999999994</v>
      </c>
      <c r="J24333" s="16">
        <f>IFERROR((I24333/H24333),0)</f>
        <v>4.633888269204707E-2</v>
      </c>
      <c r="K24333" s="15">
        <v>1108574</v>
      </c>
      <c r="L24333" s="15">
        <v>71122.399999999994</v>
      </c>
      <c r="M24333" s="17">
        <f>L24333/K24333</f>
        <v>6.4156655306727373E-2</v>
      </c>
    </row>
    <row r="24334" spans="1:13" s="14" customFormat="1" outlineLevel="2" x14ac:dyDescent="0.25">
      <c r="A24334" s="34"/>
      <c r="B24334" s="44" t="s">
        <v>5595</v>
      </c>
      <c r="C24334" s="31" t="s">
        <v>5042</v>
      </c>
      <c r="D24334" s="14" t="s">
        <v>2270</v>
      </c>
      <c r="E24334" s="14" t="s">
        <v>2334</v>
      </c>
      <c r="F24334" s="14" t="s">
        <v>2335</v>
      </c>
      <c r="G24334" s="14" t="s">
        <v>5818</v>
      </c>
      <c r="H24334" s="20">
        <v>200785</v>
      </c>
      <c r="I24334" s="20">
        <v>200785</v>
      </c>
      <c r="J24334" s="21">
        <f>IFERROR((I24334/H24334),0)</f>
        <v>1</v>
      </c>
      <c r="K24334" s="20"/>
      <c r="L24334" s="20"/>
      <c r="M24334" s="22"/>
    </row>
    <row r="24335" spans="1:13" s="14" customFormat="1" outlineLevel="2" x14ac:dyDescent="0.25">
      <c r="A24335" s="34"/>
      <c r="B24335" s="44" t="s">
        <v>5595</v>
      </c>
      <c r="C24335" s="31" t="s">
        <v>5042</v>
      </c>
      <c r="D24335" s="14" t="s">
        <v>2270</v>
      </c>
      <c r="E24335" s="14" t="s">
        <v>2334</v>
      </c>
      <c r="F24335" s="14" t="s">
        <v>2335</v>
      </c>
      <c r="G24335" s="14" t="s">
        <v>5862</v>
      </c>
      <c r="H24335" s="20">
        <v>24219918</v>
      </c>
      <c r="I24335" s="20">
        <v>24219918</v>
      </c>
      <c r="J24335" s="21">
        <f>IFERROR((I24335/H24335),0)</f>
        <v>1</v>
      </c>
      <c r="K24335" s="20"/>
      <c r="L24335" s="20"/>
      <c r="M24335" s="22"/>
    </row>
    <row r="24336" spans="1:13" s="14" customFormat="1" outlineLevel="2" x14ac:dyDescent="0.25">
      <c r="A24336" s="34"/>
      <c r="B24336" s="44" t="s">
        <v>5595</v>
      </c>
      <c r="C24336" s="31" t="s">
        <v>5042</v>
      </c>
      <c r="D24336" s="14" t="s">
        <v>2270</v>
      </c>
      <c r="E24336" s="14" t="s">
        <v>2334</v>
      </c>
      <c r="F24336" s="14" t="s">
        <v>2335</v>
      </c>
      <c r="G24336" s="14" t="s">
        <v>6109</v>
      </c>
      <c r="H24336" s="20">
        <v>2997797</v>
      </c>
      <c r="I24336" s="20">
        <v>2997797</v>
      </c>
      <c r="J24336" s="21">
        <f>IFERROR((I24336/H24336),0)</f>
        <v>1</v>
      </c>
      <c r="K24336" s="20"/>
      <c r="L24336" s="20"/>
      <c r="M24336" s="22"/>
    </row>
    <row r="24337" spans="1:13" s="14" customFormat="1" outlineLevel="2" x14ac:dyDescent="0.25">
      <c r="A24337" s="34"/>
      <c r="B24337" s="44" t="s">
        <v>5595</v>
      </c>
      <c r="C24337" s="31" t="s">
        <v>5042</v>
      </c>
      <c r="D24337" s="14" t="s">
        <v>2270</v>
      </c>
      <c r="E24337" s="14" t="s">
        <v>2334</v>
      </c>
      <c r="F24337" s="14" t="s">
        <v>2335</v>
      </c>
      <c r="G24337" s="14" t="s">
        <v>6481</v>
      </c>
      <c r="H24337" s="20">
        <v>9</v>
      </c>
      <c r="I24337" s="20">
        <v>9</v>
      </c>
      <c r="J24337" s="21">
        <f>IFERROR((I24337/H24337),0)</f>
        <v>1</v>
      </c>
      <c r="K24337" s="20"/>
      <c r="L24337" s="20"/>
      <c r="M24337" s="22"/>
    </row>
    <row r="24338" spans="1:13" s="14" customFormat="1" outlineLevel="2" x14ac:dyDescent="0.25">
      <c r="A24338" s="34"/>
      <c r="B24338" s="44" t="s">
        <v>5595</v>
      </c>
      <c r="C24338" s="31" t="s">
        <v>5042</v>
      </c>
      <c r="D24338" s="14" t="s">
        <v>2270</v>
      </c>
      <c r="E24338" s="14" t="s">
        <v>2334</v>
      </c>
      <c r="F24338" s="14" t="s">
        <v>2335</v>
      </c>
      <c r="G24338" s="14" t="s">
        <v>6482</v>
      </c>
      <c r="H24338" s="20">
        <v>159384431</v>
      </c>
      <c r="I24338" s="20">
        <v>159384431</v>
      </c>
      <c r="J24338" s="21">
        <f>IFERROR((I24338/H24338),0)</f>
        <v>1</v>
      </c>
      <c r="K24338" s="20"/>
      <c r="L24338" s="20"/>
      <c r="M24338" s="22"/>
    </row>
    <row r="24339" spans="1:13" s="14" customFormat="1" outlineLevel="2" x14ac:dyDescent="0.25">
      <c r="A24339" s="34"/>
      <c r="B24339" s="44" t="s">
        <v>5595</v>
      </c>
      <c r="C24339" s="31" t="s">
        <v>5042</v>
      </c>
      <c r="D24339" s="14" t="s">
        <v>2270</v>
      </c>
      <c r="E24339" s="14" t="s">
        <v>2334</v>
      </c>
      <c r="F24339" s="14" t="s">
        <v>2335</v>
      </c>
      <c r="G24339" s="14" t="s">
        <v>6492</v>
      </c>
      <c r="H24339" s="20">
        <v>242261</v>
      </c>
      <c r="I24339" s="20">
        <v>242261</v>
      </c>
      <c r="J24339" s="21">
        <f>IFERROR((I24339/H24339),0)</f>
        <v>1</v>
      </c>
      <c r="K24339" s="20"/>
      <c r="L24339" s="20"/>
      <c r="M24339" s="22"/>
    </row>
    <row r="24340" spans="1:13" s="14" customFormat="1" outlineLevel="2" x14ac:dyDescent="0.25">
      <c r="A24340" s="34"/>
      <c r="B24340" s="44" t="s">
        <v>5595</v>
      </c>
      <c r="C24340" s="31" t="s">
        <v>5042</v>
      </c>
      <c r="D24340" s="14" t="s">
        <v>2270</v>
      </c>
      <c r="E24340" s="14" t="s">
        <v>2334</v>
      </c>
      <c r="F24340" s="14" t="s">
        <v>2335</v>
      </c>
      <c r="G24340" s="14" t="s">
        <v>6493</v>
      </c>
      <c r="H24340" s="20">
        <v>-306966</v>
      </c>
      <c r="I24340" s="20"/>
      <c r="J24340" s="21">
        <f>IFERROR((I24340/H24340),0)</f>
        <v>0</v>
      </c>
      <c r="K24340" s="20"/>
      <c r="L24340" s="20"/>
      <c r="M24340" s="22"/>
    </row>
    <row r="24341" spans="1:13" s="14" customFormat="1" outlineLevel="1" x14ac:dyDescent="0.25">
      <c r="A24341" s="34"/>
      <c r="B24341" s="46" t="s">
        <v>10383</v>
      </c>
      <c r="C24341" s="40" t="str">
        <f>C24340</f>
        <v>ASIGNACIONES DIRECTAS (20% DEL SGR)</v>
      </c>
      <c r="D24341" s="39" t="str">
        <f>D24340</f>
        <v xml:space="preserve">BOYACÁ                                            </v>
      </c>
      <c r="E24341" s="39" t="str">
        <f>E24340</f>
        <v>15764</v>
      </c>
      <c r="F24341" s="39" t="str">
        <f>F24340</f>
        <v xml:space="preserve">SORACÁ                                            </v>
      </c>
      <c r="G24341" s="39" t="s">
        <v>10656</v>
      </c>
      <c r="H24341" s="20">
        <f>SUBTOTAL(9,H24333:H24340)</f>
        <v>188273067</v>
      </c>
      <c r="I24341" s="20">
        <f>SUBTOTAL(9,I24333:I24340)</f>
        <v>187116323.40000001</v>
      </c>
      <c r="J24341" s="42">
        <f>+I24341/H24341</f>
        <v>0.99385603252535326</v>
      </c>
      <c r="K24341" s="20">
        <f>SUBTOTAL(9,K24333:K24340)</f>
        <v>1108574</v>
      </c>
      <c r="L24341" s="20">
        <f>SUBTOTAL(9,L24333:L24340)</f>
        <v>71122.399999999994</v>
      </c>
      <c r="M24341" s="7">
        <f>IFERROR((L24341/K24341),"N.A")</f>
        <v>6.4156655306727373E-2</v>
      </c>
    </row>
    <row r="24342" spans="1:13" s="14" customFormat="1" outlineLevel="2" x14ac:dyDescent="0.25">
      <c r="A24342" s="34"/>
      <c r="B24342" s="44" t="s">
        <v>5596</v>
      </c>
      <c r="C24342" s="31" t="s">
        <v>5042</v>
      </c>
      <c r="D24342" s="14" t="s">
        <v>2270</v>
      </c>
      <c r="E24342" s="14" t="s">
        <v>2337</v>
      </c>
      <c r="F24342" s="14" t="s">
        <v>2338</v>
      </c>
      <c r="G24342" s="14" t="s">
        <v>16</v>
      </c>
      <c r="H24342" s="15">
        <v>3968017</v>
      </c>
      <c r="I24342" s="15">
        <v>3968017</v>
      </c>
      <c r="J24342" s="16">
        <f>IFERROR((I24342/H24342),0)</f>
        <v>1</v>
      </c>
      <c r="K24342" s="15">
        <v>2842537</v>
      </c>
      <c r="L24342" s="15">
        <v>3968017</v>
      </c>
      <c r="M24342" s="17">
        <f>L24342/K24342</f>
        <v>1.395942075688021</v>
      </c>
    </row>
    <row r="24343" spans="1:13" s="14" customFormat="1" outlineLevel="2" x14ac:dyDescent="0.25">
      <c r="A24343" s="34"/>
      <c r="B24343" s="44" t="s">
        <v>5596</v>
      </c>
      <c r="C24343" s="31" t="s">
        <v>5042</v>
      </c>
      <c r="D24343" s="14" t="s">
        <v>2270</v>
      </c>
      <c r="E24343" s="14" t="s">
        <v>2337</v>
      </c>
      <c r="F24343" s="14" t="s">
        <v>2338</v>
      </c>
      <c r="G24343" s="14" t="s">
        <v>5855</v>
      </c>
      <c r="H24343" s="20">
        <v>873</v>
      </c>
      <c r="I24343" s="20">
        <v>873</v>
      </c>
      <c r="J24343" s="21">
        <f>IFERROR((I24343/H24343),0)</f>
        <v>1</v>
      </c>
      <c r="K24343" s="20"/>
      <c r="L24343" s="20"/>
      <c r="M24343" s="22"/>
    </row>
    <row r="24344" spans="1:13" s="14" customFormat="1" outlineLevel="2" x14ac:dyDescent="0.25">
      <c r="A24344" s="34"/>
      <c r="B24344" s="44" t="s">
        <v>5596</v>
      </c>
      <c r="C24344" s="31" t="s">
        <v>5042</v>
      </c>
      <c r="D24344" s="14" t="s">
        <v>2270</v>
      </c>
      <c r="E24344" s="14" t="s">
        <v>2337</v>
      </c>
      <c r="F24344" s="14" t="s">
        <v>2338</v>
      </c>
      <c r="G24344" s="14" t="s">
        <v>5862</v>
      </c>
      <c r="H24344" s="20">
        <v>4802490</v>
      </c>
      <c r="I24344" s="20">
        <v>4802490</v>
      </c>
      <c r="J24344" s="21">
        <f>IFERROR((I24344/H24344),0)</f>
        <v>1</v>
      </c>
      <c r="K24344" s="20"/>
      <c r="L24344" s="20"/>
      <c r="M24344" s="22"/>
    </row>
    <row r="24345" spans="1:13" s="14" customFormat="1" outlineLevel="2" x14ac:dyDescent="0.25">
      <c r="A24345" s="34"/>
      <c r="B24345" s="44" t="s">
        <v>5596</v>
      </c>
      <c r="C24345" s="31" t="s">
        <v>5042</v>
      </c>
      <c r="D24345" s="14" t="s">
        <v>2270</v>
      </c>
      <c r="E24345" s="14" t="s">
        <v>2337</v>
      </c>
      <c r="F24345" s="14" t="s">
        <v>2338</v>
      </c>
      <c r="G24345" s="14" t="s">
        <v>6109</v>
      </c>
      <c r="H24345" s="20">
        <v>27123820</v>
      </c>
      <c r="I24345" s="20">
        <v>27123820</v>
      </c>
      <c r="J24345" s="21">
        <f>IFERROR((I24345/H24345),0)</f>
        <v>1</v>
      </c>
      <c r="K24345" s="20"/>
      <c r="L24345" s="20"/>
      <c r="M24345" s="22"/>
    </row>
    <row r="24346" spans="1:13" s="14" customFormat="1" outlineLevel="2" x14ac:dyDescent="0.25">
      <c r="A24346" s="34"/>
      <c r="B24346" s="44" t="s">
        <v>5596</v>
      </c>
      <c r="C24346" s="31" t="s">
        <v>5042</v>
      </c>
      <c r="D24346" s="14" t="s">
        <v>2270</v>
      </c>
      <c r="E24346" s="14" t="s">
        <v>2337</v>
      </c>
      <c r="F24346" s="14" t="s">
        <v>2338</v>
      </c>
      <c r="G24346" s="14" t="s">
        <v>6481</v>
      </c>
      <c r="H24346" s="20">
        <v>25</v>
      </c>
      <c r="I24346" s="20">
        <v>25</v>
      </c>
      <c r="J24346" s="21">
        <f>IFERROR((I24346/H24346),0)</f>
        <v>1</v>
      </c>
      <c r="K24346" s="20"/>
      <c r="L24346" s="20"/>
      <c r="M24346" s="22"/>
    </row>
    <row r="24347" spans="1:13" s="14" customFormat="1" outlineLevel="2" x14ac:dyDescent="0.25">
      <c r="A24347" s="34"/>
      <c r="B24347" s="44" t="s">
        <v>5596</v>
      </c>
      <c r="C24347" s="31" t="s">
        <v>5042</v>
      </c>
      <c r="D24347" s="14" t="s">
        <v>5030</v>
      </c>
      <c r="E24347" s="14" t="s">
        <v>2337</v>
      </c>
      <c r="F24347" s="14" t="s">
        <v>2338</v>
      </c>
      <c r="G24347" s="14" t="s">
        <v>6485</v>
      </c>
      <c r="H24347" s="20">
        <v>574577</v>
      </c>
      <c r="I24347" s="20">
        <v>574577</v>
      </c>
      <c r="J24347" s="21">
        <f>IFERROR((I24347/H24347),0)</f>
        <v>1</v>
      </c>
      <c r="K24347" s="25"/>
      <c r="L24347" s="25"/>
      <c r="M24347" s="22"/>
    </row>
    <row r="24348" spans="1:13" s="14" customFormat="1" outlineLevel="2" x14ac:dyDescent="0.25">
      <c r="A24348" s="34"/>
      <c r="B24348" s="44" t="s">
        <v>5596</v>
      </c>
      <c r="C24348" s="31" t="s">
        <v>5042</v>
      </c>
      <c r="D24348" s="14" t="s">
        <v>2270</v>
      </c>
      <c r="E24348" s="14" t="s">
        <v>2337</v>
      </c>
      <c r="F24348" s="14" t="s">
        <v>2338</v>
      </c>
      <c r="G24348" s="14" t="s">
        <v>6492</v>
      </c>
      <c r="H24348" s="20">
        <v>612714</v>
      </c>
      <c r="I24348" s="20">
        <v>612714</v>
      </c>
      <c r="J24348" s="21">
        <f>IFERROR((I24348/H24348),0)</f>
        <v>1</v>
      </c>
      <c r="K24348" s="20"/>
      <c r="L24348" s="20"/>
      <c r="M24348" s="22"/>
    </row>
    <row r="24349" spans="1:13" s="14" customFormat="1" outlineLevel="2" x14ac:dyDescent="0.25">
      <c r="A24349" s="34"/>
      <c r="B24349" s="44" t="s">
        <v>5596</v>
      </c>
      <c r="C24349" s="31" t="s">
        <v>5042</v>
      </c>
      <c r="D24349" s="14" t="s">
        <v>2270</v>
      </c>
      <c r="E24349" s="14" t="s">
        <v>2337</v>
      </c>
      <c r="F24349" s="14" t="s">
        <v>2338</v>
      </c>
      <c r="G24349" s="14" t="s">
        <v>6493</v>
      </c>
      <c r="H24349" s="20">
        <v>-793603</v>
      </c>
      <c r="I24349" s="20"/>
      <c r="J24349" s="21">
        <f>IFERROR((I24349/H24349),0)</f>
        <v>0</v>
      </c>
      <c r="K24349" s="20"/>
      <c r="L24349" s="20"/>
      <c r="M24349" s="22"/>
    </row>
    <row r="24350" spans="1:13" s="14" customFormat="1" outlineLevel="1" x14ac:dyDescent="0.25">
      <c r="A24350" s="34"/>
      <c r="B24350" s="46" t="s">
        <v>10384</v>
      </c>
      <c r="C24350" s="40" t="str">
        <f>C24349</f>
        <v>ASIGNACIONES DIRECTAS (20% DEL SGR)</v>
      </c>
      <c r="D24350" s="39" t="str">
        <f>D24349</f>
        <v xml:space="preserve">BOYACÁ                                            </v>
      </c>
      <c r="E24350" s="39" t="str">
        <f>E24349</f>
        <v>15763</v>
      </c>
      <c r="F24350" s="39" t="str">
        <f>F24349</f>
        <v xml:space="preserve">SOTAQUIRÁ                                         </v>
      </c>
      <c r="G24350" s="39" t="s">
        <v>10656</v>
      </c>
      <c r="H24350" s="20">
        <f>SUBTOTAL(9,H24342:H24349)</f>
        <v>36288913</v>
      </c>
      <c r="I24350" s="20">
        <f>SUBTOTAL(9,I24342:I24349)</f>
        <v>37082516</v>
      </c>
      <c r="J24350" s="42">
        <f>+I24350/H24350</f>
        <v>1.021869020987209</v>
      </c>
      <c r="K24350" s="20">
        <f>SUBTOTAL(9,K24342:K24349)</f>
        <v>2842537</v>
      </c>
      <c r="L24350" s="20">
        <f>SUBTOTAL(9,L24342:L24349)</f>
        <v>3968017</v>
      </c>
      <c r="M24350" s="7">
        <f>IFERROR((L24350/K24350),"N.A")</f>
        <v>1.395942075688021</v>
      </c>
    </row>
    <row r="24351" spans="1:13" s="14" customFormat="1" outlineLevel="2" x14ac:dyDescent="0.25">
      <c r="A24351" s="34"/>
      <c r="B24351" s="44" t="s">
        <v>5597</v>
      </c>
      <c r="C24351" s="31" t="s">
        <v>5042</v>
      </c>
      <c r="D24351" s="14" t="s">
        <v>2270</v>
      </c>
      <c r="E24351" s="14" t="s">
        <v>2340</v>
      </c>
      <c r="F24351" s="14" t="s">
        <v>2341</v>
      </c>
      <c r="G24351" s="14" t="s">
        <v>16</v>
      </c>
      <c r="H24351" s="15">
        <v>381398</v>
      </c>
      <c r="I24351" s="15">
        <v>120470</v>
      </c>
      <c r="J24351" s="16">
        <f>IFERROR((I24351/H24351),0)</f>
        <v>0.31586426777277282</v>
      </c>
      <c r="K24351" s="15">
        <v>284445</v>
      </c>
      <c r="L24351" s="15">
        <v>120470</v>
      </c>
      <c r="M24351" s="17">
        <f>L24351/K24351</f>
        <v>0.42352651654977236</v>
      </c>
    </row>
    <row r="24352" spans="1:13" s="14" customFormat="1" outlineLevel="2" x14ac:dyDescent="0.25">
      <c r="A24352" s="34"/>
      <c r="B24352" s="44" t="s">
        <v>5597</v>
      </c>
      <c r="C24352" s="31" t="s">
        <v>5042</v>
      </c>
      <c r="D24352" s="14" t="s">
        <v>2270</v>
      </c>
      <c r="E24352" s="14" t="s">
        <v>2340</v>
      </c>
      <c r="F24352" s="14" t="s">
        <v>2341</v>
      </c>
      <c r="G24352" s="14" t="s">
        <v>5862</v>
      </c>
      <c r="H24352" s="20">
        <v>13391391</v>
      </c>
      <c r="I24352" s="20">
        <v>13391391</v>
      </c>
      <c r="J24352" s="21">
        <f>IFERROR((I24352/H24352),0)</f>
        <v>1</v>
      </c>
      <c r="K24352" s="20"/>
      <c r="L24352" s="20"/>
      <c r="M24352" s="22"/>
    </row>
    <row r="24353" spans="1:13" s="14" customFormat="1" outlineLevel="2" x14ac:dyDescent="0.25">
      <c r="A24353" s="34"/>
      <c r="B24353" s="44" t="s">
        <v>5597</v>
      </c>
      <c r="C24353" s="31" t="s">
        <v>5042</v>
      </c>
      <c r="D24353" s="14" t="s">
        <v>2270</v>
      </c>
      <c r="E24353" s="14" t="s">
        <v>2340</v>
      </c>
      <c r="F24353" s="14" t="s">
        <v>2341</v>
      </c>
      <c r="G24353" s="14" t="s">
        <v>6109</v>
      </c>
      <c r="H24353" s="20">
        <v>1791942</v>
      </c>
      <c r="I24353" s="20">
        <v>1791942</v>
      </c>
      <c r="J24353" s="21">
        <f>IFERROR((I24353/H24353),0)</f>
        <v>1</v>
      </c>
      <c r="K24353" s="20"/>
      <c r="L24353" s="20"/>
      <c r="M24353" s="22"/>
    </row>
    <row r="24354" spans="1:13" s="14" customFormat="1" outlineLevel="2" x14ac:dyDescent="0.25">
      <c r="A24354" s="34"/>
      <c r="B24354" s="44" t="s">
        <v>5597</v>
      </c>
      <c r="C24354" s="31" t="s">
        <v>5042</v>
      </c>
      <c r="D24354" s="14" t="s">
        <v>2270</v>
      </c>
      <c r="E24354" s="14" t="s">
        <v>2340</v>
      </c>
      <c r="F24354" s="14" t="s">
        <v>2341</v>
      </c>
      <c r="G24354" s="14" t="s">
        <v>6481</v>
      </c>
      <c r="H24354" s="20">
        <v>2</v>
      </c>
      <c r="I24354" s="20">
        <v>2</v>
      </c>
      <c r="J24354" s="21">
        <f>IFERROR((I24354/H24354),0)</f>
        <v>1</v>
      </c>
      <c r="K24354" s="20"/>
      <c r="L24354" s="20"/>
      <c r="M24354" s="22"/>
    </row>
    <row r="24355" spans="1:13" s="14" customFormat="1" outlineLevel="2" x14ac:dyDescent="0.25">
      <c r="A24355" s="34"/>
      <c r="B24355" s="44" t="s">
        <v>5597</v>
      </c>
      <c r="C24355" s="31" t="s">
        <v>5042</v>
      </c>
      <c r="D24355" s="14" t="s">
        <v>2270</v>
      </c>
      <c r="E24355" s="14" t="s">
        <v>2340</v>
      </c>
      <c r="F24355" s="14" t="s">
        <v>2341</v>
      </c>
      <c r="G24355" s="14" t="s">
        <v>6482</v>
      </c>
      <c r="H24355" s="20">
        <v>88034707</v>
      </c>
      <c r="I24355" s="20">
        <v>88034707</v>
      </c>
      <c r="J24355" s="21">
        <f>IFERROR((I24355/H24355),0)</f>
        <v>1</v>
      </c>
      <c r="K24355" s="20"/>
      <c r="L24355" s="20"/>
      <c r="M24355" s="22"/>
    </row>
    <row r="24356" spans="1:13" s="14" customFormat="1" outlineLevel="2" x14ac:dyDescent="0.25">
      <c r="A24356" s="34"/>
      <c r="B24356" s="44" t="s">
        <v>5597</v>
      </c>
      <c r="C24356" s="31" t="s">
        <v>5042</v>
      </c>
      <c r="D24356" s="14" t="s">
        <v>2270</v>
      </c>
      <c r="E24356" s="14" t="s">
        <v>2340</v>
      </c>
      <c r="F24356" s="14" t="s">
        <v>2341</v>
      </c>
      <c r="G24356" s="14" t="s">
        <v>6492</v>
      </c>
      <c r="H24356" s="20">
        <v>65400</v>
      </c>
      <c r="I24356" s="20">
        <v>65400</v>
      </c>
      <c r="J24356" s="21">
        <f>IFERROR((I24356/H24356),0)</f>
        <v>1</v>
      </c>
      <c r="K24356" s="20"/>
      <c r="L24356" s="20"/>
      <c r="M24356" s="22"/>
    </row>
    <row r="24357" spans="1:13" s="14" customFormat="1" outlineLevel="2" x14ac:dyDescent="0.25">
      <c r="A24357" s="34"/>
      <c r="B24357" s="44" t="s">
        <v>5597</v>
      </c>
      <c r="C24357" s="31" t="s">
        <v>5042</v>
      </c>
      <c r="D24357" s="14" t="s">
        <v>2270</v>
      </c>
      <c r="E24357" s="14" t="s">
        <v>2340</v>
      </c>
      <c r="F24357" s="14" t="s">
        <v>2341</v>
      </c>
      <c r="G24357" s="14" t="s">
        <v>6493</v>
      </c>
      <c r="H24357" s="20">
        <v>-76280</v>
      </c>
      <c r="I24357" s="20"/>
      <c r="J24357" s="21">
        <f>IFERROR((I24357/H24357),0)</f>
        <v>0</v>
      </c>
      <c r="K24357" s="20"/>
      <c r="L24357" s="20"/>
      <c r="M24357" s="22"/>
    </row>
    <row r="24358" spans="1:13" s="14" customFormat="1" outlineLevel="1" x14ac:dyDescent="0.25">
      <c r="A24358" s="34"/>
      <c r="B24358" s="46" t="s">
        <v>10385</v>
      </c>
      <c r="C24358" s="40" t="str">
        <f>C24357</f>
        <v>ASIGNACIONES DIRECTAS (20% DEL SGR)</v>
      </c>
      <c r="D24358" s="39" t="str">
        <f>D24357</f>
        <v xml:space="preserve">BOYACÁ                                            </v>
      </c>
      <c r="E24358" s="39" t="str">
        <f>E24357</f>
        <v>15762</v>
      </c>
      <c r="F24358" s="39" t="str">
        <f>F24357</f>
        <v xml:space="preserve">SORA                                              </v>
      </c>
      <c r="G24358" s="39" t="s">
        <v>10656</v>
      </c>
      <c r="H24358" s="20">
        <f>SUBTOTAL(9,H24351:H24357)</f>
        <v>103588560</v>
      </c>
      <c r="I24358" s="20">
        <f>SUBTOTAL(9,I24351:I24357)</f>
        <v>103403912</v>
      </c>
      <c r="J24358" s="42">
        <f>+I24358/H24358</f>
        <v>0.99821748656415343</v>
      </c>
      <c r="K24358" s="20">
        <f>SUBTOTAL(9,K24351:K24357)</f>
        <v>284445</v>
      </c>
      <c r="L24358" s="20">
        <f>SUBTOTAL(9,L24351:L24357)</f>
        <v>120470</v>
      </c>
      <c r="M24358" s="7">
        <f>IFERROR((L24358/K24358),"N.A")</f>
        <v>0.42352651654977236</v>
      </c>
    </row>
    <row r="24359" spans="1:13" s="14" customFormat="1" outlineLevel="2" x14ac:dyDescent="0.25">
      <c r="A24359" s="34"/>
      <c r="B24359" s="44" t="s">
        <v>5598</v>
      </c>
      <c r="C24359" s="31" t="s">
        <v>5042</v>
      </c>
      <c r="D24359" s="14" t="s">
        <v>2270</v>
      </c>
      <c r="E24359" s="14" t="s">
        <v>2343</v>
      </c>
      <c r="F24359" s="14" t="s">
        <v>2344</v>
      </c>
      <c r="G24359" s="14" t="s">
        <v>16</v>
      </c>
      <c r="H24359" s="15">
        <v>844115</v>
      </c>
      <c r="I24359" s="15">
        <v>844115</v>
      </c>
      <c r="J24359" s="16">
        <f>IFERROR((I24359/H24359),0)</f>
        <v>1</v>
      </c>
      <c r="K24359" s="15">
        <v>641079</v>
      </c>
      <c r="L24359" s="15">
        <v>844115</v>
      </c>
      <c r="M24359" s="17">
        <f>L24359/K24359</f>
        <v>1.3167097970764914</v>
      </c>
    </row>
    <row r="24360" spans="1:13" s="14" customFormat="1" outlineLevel="2" x14ac:dyDescent="0.25">
      <c r="A24360" s="34"/>
      <c r="B24360" s="44" t="s">
        <v>5598</v>
      </c>
      <c r="C24360" s="31" t="s">
        <v>5042</v>
      </c>
      <c r="D24360" s="14" t="s">
        <v>2270</v>
      </c>
      <c r="E24360" s="14" t="s">
        <v>2343</v>
      </c>
      <c r="F24360" s="14" t="s">
        <v>2344</v>
      </c>
      <c r="G24360" s="14" t="s">
        <v>5855</v>
      </c>
      <c r="H24360" s="20">
        <v>129344</v>
      </c>
      <c r="I24360" s="20">
        <v>129344</v>
      </c>
      <c r="J24360" s="21">
        <f>IFERROR((I24360/H24360),0)</f>
        <v>1</v>
      </c>
      <c r="K24360" s="20"/>
      <c r="L24360" s="20"/>
      <c r="M24360" s="22"/>
    </row>
    <row r="24361" spans="1:13" s="14" customFormat="1" outlineLevel="2" x14ac:dyDescent="0.25">
      <c r="A24361" s="34"/>
      <c r="B24361" s="44" t="s">
        <v>5598</v>
      </c>
      <c r="C24361" s="31" t="s">
        <v>5042</v>
      </c>
      <c r="D24361" s="14" t="s">
        <v>2270</v>
      </c>
      <c r="E24361" s="14" t="s">
        <v>2343</v>
      </c>
      <c r="F24361" s="14" t="s">
        <v>2344</v>
      </c>
      <c r="G24361" s="14" t="s">
        <v>5862</v>
      </c>
      <c r="H24361" s="20">
        <v>62413373</v>
      </c>
      <c r="I24361" s="20">
        <v>62413373</v>
      </c>
      <c r="J24361" s="21">
        <f>IFERROR((I24361/H24361),0)</f>
        <v>1</v>
      </c>
      <c r="K24361" s="20"/>
      <c r="L24361" s="20"/>
      <c r="M24361" s="22"/>
    </row>
    <row r="24362" spans="1:13" s="14" customFormat="1" outlineLevel="2" x14ac:dyDescent="0.25">
      <c r="A24362" s="34"/>
      <c r="B24362" s="44" t="s">
        <v>5598</v>
      </c>
      <c r="C24362" s="31" t="s">
        <v>5042</v>
      </c>
      <c r="D24362" s="14" t="s">
        <v>2270</v>
      </c>
      <c r="E24362" s="14" t="s">
        <v>2343</v>
      </c>
      <c r="F24362" s="14" t="s">
        <v>2344</v>
      </c>
      <c r="G24362" s="14" t="s">
        <v>6109</v>
      </c>
      <c r="H24362" s="20">
        <v>497903121</v>
      </c>
      <c r="I24362" s="20">
        <v>497903121</v>
      </c>
      <c r="J24362" s="21">
        <f>IFERROR((I24362/H24362),0)</f>
        <v>1</v>
      </c>
      <c r="K24362" s="20"/>
      <c r="L24362" s="20"/>
      <c r="M24362" s="22"/>
    </row>
    <row r="24363" spans="1:13" s="14" customFormat="1" outlineLevel="2" x14ac:dyDescent="0.25">
      <c r="A24363" s="34"/>
      <c r="B24363" s="44" t="s">
        <v>5598</v>
      </c>
      <c r="C24363" s="31" t="s">
        <v>5042</v>
      </c>
      <c r="D24363" s="14" t="s">
        <v>2270</v>
      </c>
      <c r="E24363" s="14" t="s">
        <v>2343</v>
      </c>
      <c r="F24363" s="14" t="s">
        <v>2344</v>
      </c>
      <c r="G24363" s="14" t="s">
        <v>6481</v>
      </c>
      <c r="H24363" s="20">
        <v>5</v>
      </c>
      <c r="I24363" s="20">
        <v>5</v>
      </c>
      <c r="J24363" s="21">
        <f>IFERROR((I24363/H24363),0)</f>
        <v>1</v>
      </c>
      <c r="K24363" s="20"/>
      <c r="L24363" s="20"/>
      <c r="M24363" s="22"/>
    </row>
    <row r="24364" spans="1:13" s="14" customFormat="1" outlineLevel="2" x14ac:dyDescent="0.25">
      <c r="A24364" s="34"/>
      <c r="B24364" s="44" t="s">
        <v>5598</v>
      </c>
      <c r="C24364" s="31" t="s">
        <v>5042</v>
      </c>
      <c r="D24364" s="14" t="s">
        <v>2270</v>
      </c>
      <c r="E24364" s="14" t="s">
        <v>2343</v>
      </c>
      <c r="F24364" s="14" t="s">
        <v>2344</v>
      </c>
      <c r="G24364" s="14" t="s">
        <v>6484</v>
      </c>
      <c r="H24364" s="20">
        <v>2250830</v>
      </c>
      <c r="I24364" s="20">
        <v>2250830</v>
      </c>
      <c r="J24364" s="21">
        <f>IFERROR((I24364/H24364),0)</f>
        <v>1</v>
      </c>
      <c r="K24364" s="20"/>
      <c r="L24364" s="20"/>
      <c r="M24364" s="22"/>
    </row>
    <row r="24365" spans="1:13" s="14" customFormat="1" outlineLevel="2" x14ac:dyDescent="0.25">
      <c r="A24365" s="34"/>
      <c r="B24365" s="44" t="s">
        <v>5598</v>
      </c>
      <c r="C24365" s="31" t="s">
        <v>5042</v>
      </c>
      <c r="D24365" s="14" t="s">
        <v>5030</v>
      </c>
      <c r="E24365" s="14" t="s">
        <v>2343</v>
      </c>
      <c r="F24365" s="14" t="s">
        <v>2344</v>
      </c>
      <c r="G24365" s="14" t="s">
        <v>6485</v>
      </c>
      <c r="H24365" s="20">
        <v>39062540</v>
      </c>
      <c r="I24365" s="20">
        <v>39062540</v>
      </c>
      <c r="J24365" s="21">
        <f>IFERROR((I24365/H24365),0)</f>
        <v>1</v>
      </c>
      <c r="K24365" s="25"/>
      <c r="L24365" s="25"/>
      <c r="M24365" s="22"/>
    </row>
    <row r="24366" spans="1:13" s="14" customFormat="1" outlineLevel="2" x14ac:dyDescent="0.25">
      <c r="A24366" s="34"/>
      <c r="B24366" s="44" t="s">
        <v>5598</v>
      </c>
      <c r="C24366" s="31" t="s">
        <v>5042</v>
      </c>
      <c r="D24366" s="14" t="s">
        <v>2270</v>
      </c>
      <c r="E24366" s="14" t="s">
        <v>2343</v>
      </c>
      <c r="F24366" s="14" t="s">
        <v>2344</v>
      </c>
      <c r="G24366" s="14" t="s">
        <v>6490</v>
      </c>
      <c r="H24366" s="20">
        <v>381679654</v>
      </c>
      <c r="I24366" s="20">
        <v>381679654</v>
      </c>
      <c r="J24366" s="21">
        <f>IFERROR((I24366/H24366),0)</f>
        <v>1</v>
      </c>
      <c r="K24366" s="25"/>
      <c r="L24366" s="25"/>
      <c r="M24366" s="22"/>
    </row>
    <row r="24367" spans="1:13" s="14" customFormat="1" outlineLevel="2" x14ac:dyDescent="0.25">
      <c r="A24367" s="34"/>
      <c r="B24367" s="44" t="s">
        <v>5598</v>
      </c>
      <c r="C24367" s="31" t="s">
        <v>5042</v>
      </c>
      <c r="D24367" s="14" t="s">
        <v>2270</v>
      </c>
      <c r="E24367" s="14" t="s">
        <v>2343</v>
      </c>
      <c r="F24367" s="14" t="s">
        <v>2344</v>
      </c>
      <c r="G24367" s="14" t="s">
        <v>6492</v>
      </c>
      <c r="H24367" s="20">
        <v>151436</v>
      </c>
      <c r="I24367" s="20">
        <v>151436</v>
      </c>
      <c r="J24367" s="21">
        <f>IFERROR((I24367/H24367),0)</f>
        <v>1</v>
      </c>
      <c r="K24367" s="20"/>
      <c r="L24367" s="20"/>
      <c r="M24367" s="22"/>
    </row>
    <row r="24368" spans="1:13" s="14" customFormat="1" outlineLevel="2" x14ac:dyDescent="0.25">
      <c r="A24368" s="34"/>
      <c r="B24368" s="44" t="s">
        <v>5598</v>
      </c>
      <c r="C24368" s="31" t="s">
        <v>5042</v>
      </c>
      <c r="D24368" s="14" t="s">
        <v>2270</v>
      </c>
      <c r="E24368" s="14" t="s">
        <v>2343</v>
      </c>
      <c r="F24368" s="14" t="s">
        <v>2344</v>
      </c>
      <c r="G24368" s="14" t="s">
        <v>6493</v>
      </c>
      <c r="H24368" s="20">
        <v>-168823</v>
      </c>
      <c r="I24368" s="20"/>
      <c r="J24368" s="21">
        <f>IFERROR((I24368/H24368),0)</f>
        <v>0</v>
      </c>
      <c r="K24368" s="20"/>
      <c r="L24368" s="20"/>
      <c r="M24368" s="22"/>
    </row>
    <row r="24369" spans="1:13" s="14" customFormat="1" outlineLevel="1" x14ac:dyDescent="0.25">
      <c r="A24369" s="34"/>
      <c r="B24369" s="46" t="s">
        <v>10386</v>
      </c>
      <c r="C24369" s="40" t="str">
        <f>C24368</f>
        <v>ASIGNACIONES DIRECTAS (20% DEL SGR)</v>
      </c>
      <c r="D24369" s="39" t="str">
        <f>D24368</f>
        <v xml:space="preserve">BOYACÁ                                            </v>
      </c>
      <c r="E24369" s="39" t="str">
        <f>E24368</f>
        <v>15761</v>
      </c>
      <c r="F24369" s="39" t="str">
        <f>F24368</f>
        <v xml:space="preserve">SOMONDOCO                                         </v>
      </c>
      <c r="G24369" s="39" t="s">
        <v>10656</v>
      </c>
      <c r="H24369" s="20">
        <f>SUBTOTAL(9,H24359:H24368)</f>
        <v>984265595</v>
      </c>
      <c r="I24369" s="20">
        <f>SUBTOTAL(9,I24359:I24368)</f>
        <v>984434418</v>
      </c>
      <c r="J24369" s="42">
        <f>+I24369/H24369</f>
        <v>1.0001715217933631</v>
      </c>
      <c r="K24369" s="20">
        <f>SUBTOTAL(9,K24359:K24368)</f>
        <v>641079</v>
      </c>
      <c r="L24369" s="20">
        <f>SUBTOTAL(9,L24359:L24368)</f>
        <v>844115</v>
      </c>
      <c r="M24369" s="7">
        <f>IFERROR((L24369/K24369),"N.A")</f>
        <v>1.3167097970764914</v>
      </c>
    </row>
    <row r="24370" spans="1:13" s="14" customFormat="1" outlineLevel="2" x14ac:dyDescent="0.25">
      <c r="A24370" s="34"/>
      <c r="B24370" s="44" t="s">
        <v>5599</v>
      </c>
      <c r="C24370" s="31" t="s">
        <v>5042</v>
      </c>
      <c r="D24370" s="14" t="s">
        <v>2270</v>
      </c>
      <c r="E24370" s="14" t="s">
        <v>4704</v>
      </c>
      <c r="F24370" s="14" t="s">
        <v>4705</v>
      </c>
      <c r="G24370" s="14" t="s">
        <v>16</v>
      </c>
      <c r="H24370" s="15">
        <v>372447364</v>
      </c>
      <c r="I24370" s="15">
        <v>296120132.7299999</v>
      </c>
      <c r="J24370" s="16">
        <f>IFERROR((I24370/H24370),0)</f>
        <v>0.79506572297824052</v>
      </c>
      <c r="K24370" s="15">
        <v>272184377</v>
      </c>
      <c r="L24370" s="15">
        <v>296120132.7299999</v>
      </c>
      <c r="M24370" s="17">
        <f>L24370/K24370</f>
        <v>1.0879394915822076</v>
      </c>
    </row>
    <row r="24371" spans="1:13" s="14" customFormat="1" outlineLevel="2" x14ac:dyDescent="0.25">
      <c r="A24371" s="34"/>
      <c r="B24371" s="44" t="s">
        <v>5599</v>
      </c>
      <c r="C24371" s="31" t="s">
        <v>5042</v>
      </c>
      <c r="D24371" s="14" t="s">
        <v>2270</v>
      </c>
      <c r="E24371" s="14" t="s">
        <v>4704</v>
      </c>
      <c r="F24371" s="14" t="s">
        <v>4705</v>
      </c>
      <c r="G24371" s="14" t="s">
        <v>5818</v>
      </c>
      <c r="H24371" s="20">
        <v>433167033</v>
      </c>
      <c r="I24371" s="20">
        <v>433167033</v>
      </c>
      <c r="J24371" s="21">
        <f>IFERROR((I24371/H24371),0)</f>
        <v>1</v>
      </c>
      <c r="K24371" s="20"/>
      <c r="L24371" s="20"/>
      <c r="M24371" s="22"/>
    </row>
    <row r="24372" spans="1:13" s="14" customFormat="1" outlineLevel="2" x14ac:dyDescent="0.25">
      <c r="A24372" s="34"/>
      <c r="B24372" s="44" t="s">
        <v>5599</v>
      </c>
      <c r="C24372" s="31" t="s">
        <v>5042</v>
      </c>
      <c r="D24372" s="14" t="s">
        <v>2270</v>
      </c>
      <c r="E24372" s="14" t="s">
        <v>4704</v>
      </c>
      <c r="F24372" s="14" t="s">
        <v>4705</v>
      </c>
      <c r="G24372" s="14" t="s">
        <v>5855</v>
      </c>
      <c r="H24372" s="20">
        <v>423804</v>
      </c>
      <c r="I24372" s="20">
        <v>423804</v>
      </c>
      <c r="J24372" s="21">
        <f>IFERROR((I24372/H24372),0)</f>
        <v>1</v>
      </c>
      <c r="K24372" s="20"/>
      <c r="L24372" s="20"/>
      <c r="M24372" s="22"/>
    </row>
    <row r="24373" spans="1:13" s="14" customFormat="1" outlineLevel="2" x14ac:dyDescent="0.25">
      <c r="A24373" s="34"/>
      <c r="B24373" s="44" t="s">
        <v>5599</v>
      </c>
      <c r="C24373" s="31" t="s">
        <v>5042</v>
      </c>
      <c r="D24373" s="14" t="s">
        <v>2270</v>
      </c>
      <c r="E24373" s="14" t="s">
        <v>4704</v>
      </c>
      <c r="F24373" s="14" t="s">
        <v>4705</v>
      </c>
      <c r="G24373" s="14" t="s">
        <v>5862</v>
      </c>
      <c r="H24373" s="20">
        <v>357043275</v>
      </c>
      <c r="I24373" s="20">
        <v>357043275</v>
      </c>
      <c r="J24373" s="21">
        <f>IFERROR((I24373/H24373),0)</f>
        <v>1</v>
      </c>
      <c r="K24373" s="20"/>
      <c r="L24373" s="20"/>
      <c r="M24373" s="22"/>
    </row>
    <row r="24374" spans="1:13" s="14" customFormat="1" outlineLevel="2" x14ac:dyDescent="0.25">
      <c r="A24374" s="34"/>
      <c r="B24374" s="44" t="s">
        <v>5599</v>
      </c>
      <c r="C24374" s="31" t="s">
        <v>5042</v>
      </c>
      <c r="D24374" s="14" t="s">
        <v>2270</v>
      </c>
      <c r="E24374" s="14" t="s">
        <v>4704</v>
      </c>
      <c r="F24374" s="14" t="s">
        <v>4705</v>
      </c>
      <c r="G24374" s="14" t="s">
        <v>6109</v>
      </c>
      <c r="H24374" s="20">
        <v>1342258222</v>
      </c>
      <c r="I24374" s="20">
        <v>1342258222</v>
      </c>
      <c r="J24374" s="21">
        <f>IFERROR((I24374/H24374),0)</f>
        <v>1</v>
      </c>
      <c r="K24374" s="20"/>
      <c r="L24374" s="20"/>
      <c r="M24374" s="22"/>
    </row>
    <row r="24375" spans="1:13" s="14" customFormat="1" outlineLevel="2" x14ac:dyDescent="0.25">
      <c r="A24375" s="34"/>
      <c r="B24375" s="44" t="s">
        <v>5599</v>
      </c>
      <c r="C24375" s="31" t="s">
        <v>5042</v>
      </c>
      <c r="D24375" s="14" t="s">
        <v>2270</v>
      </c>
      <c r="E24375" s="14" t="s">
        <v>4704</v>
      </c>
      <c r="F24375" s="14" t="s">
        <v>4705</v>
      </c>
      <c r="G24375" s="14" t="s">
        <v>6481</v>
      </c>
      <c r="H24375" s="20">
        <v>2304</v>
      </c>
      <c r="I24375" s="20">
        <v>2304</v>
      </c>
      <c r="J24375" s="21">
        <f>IFERROR((I24375/H24375),0)</f>
        <v>1</v>
      </c>
      <c r="K24375" s="20"/>
      <c r="L24375" s="20"/>
      <c r="M24375" s="22"/>
    </row>
    <row r="24376" spans="1:13" s="14" customFormat="1" outlineLevel="2" x14ac:dyDescent="0.25">
      <c r="A24376" s="34"/>
      <c r="B24376" s="44" t="s">
        <v>5599</v>
      </c>
      <c r="C24376" s="31" t="s">
        <v>5042</v>
      </c>
      <c r="D24376" s="14" t="s">
        <v>2270</v>
      </c>
      <c r="E24376" s="14" t="s">
        <v>4704</v>
      </c>
      <c r="F24376" s="14" t="s">
        <v>4705</v>
      </c>
      <c r="G24376" s="14" t="s">
        <v>6484</v>
      </c>
      <c r="H24376" s="20">
        <v>20551296</v>
      </c>
      <c r="I24376" s="20">
        <v>20551296</v>
      </c>
      <c r="J24376" s="21">
        <f>IFERROR((I24376/H24376),0)</f>
        <v>1</v>
      </c>
      <c r="K24376" s="20"/>
      <c r="L24376" s="20"/>
      <c r="M24376" s="22"/>
    </row>
    <row r="24377" spans="1:13" s="14" customFormat="1" outlineLevel="2" x14ac:dyDescent="0.25">
      <c r="A24377" s="34"/>
      <c r="B24377" s="44" t="s">
        <v>5599</v>
      </c>
      <c r="C24377" s="31" t="s">
        <v>5042</v>
      </c>
      <c r="D24377" s="14" t="s">
        <v>5030</v>
      </c>
      <c r="E24377" s="14" t="s">
        <v>4704</v>
      </c>
      <c r="F24377" s="14" t="s">
        <v>4705</v>
      </c>
      <c r="G24377" s="14" t="s">
        <v>6485</v>
      </c>
      <c r="H24377" s="20">
        <v>33910873</v>
      </c>
      <c r="I24377" s="20">
        <v>33910873</v>
      </c>
      <c r="J24377" s="21">
        <f>IFERROR((I24377/H24377),0)</f>
        <v>1</v>
      </c>
      <c r="K24377" s="25"/>
      <c r="L24377" s="25"/>
      <c r="M24377" s="22"/>
    </row>
    <row r="24378" spans="1:13" s="14" customFormat="1" outlineLevel="2" x14ac:dyDescent="0.25">
      <c r="A24378" s="34"/>
      <c r="B24378" s="44" t="s">
        <v>5599</v>
      </c>
      <c r="C24378" s="31" t="s">
        <v>5042</v>
      </c>
      <c r="D24378" s="14" t="s">
        <v>2270</v>
      </c>
      <c r="E24378" s="14" t="s">
        <v>4704</v>
      </c>
      <c r="F24378" s="14" t="s">
        <v>4705</v>
      </c>
      <c r="G24378" s="14" t="s">
        <v>6492</v>
      </c>
      <c r="H24378" s="20">
        <v>60627980</v>
      </c>
      <c r="I24378" s="20">
        <v>60627980</v>
      </c>
      <c r="J24378" s="21">
        <f>IFERROR((I24378/H24378),0)</f>
        <v>1</v>
      </c>
      <c r="K24378" s="20"/>
      <c r="L24378" s="20"/>
      <c r="M24378" s="22"/>
    </row>
    <row r="24379" spans="1:13" s="14" customFormat="1" outlineLevel="2" x14ac:dyDescent="0.25">
      <c r="A24379" s="34"/>
      <c r="B24379" s="44" t="s">
        <v>5599</v>
      </c>
      <c r="C24379" s="31" t="s">
        <v>5042</v>
      </c>
      <c r="D24379" s="14" t="s">
        <v>2270</v>
      </c>
      <c r="E24379" s="14" t="s">
        <v>4704</v>
      </c>
      <c r="F24379" s="14" t="s">
        <v>4705</v>
      </c>
      <c r="G24379" s="14" t="s">
        <v>6493</v>
      </c>
      <c r="H24379" s="20">
        <v>-74489473</v>
      </c>
      <c r="I24379" s="20"/>
      <c r="J24379" s="21">
        <f>IFERROR((I24379/H24379),0)</f>
        <v>0</v>
      </c>
      <c r="K24379" s="20"/>
      <c r="L24379" s="20"/>
      <c r="M24379" s="22"/>
    </row>
    <row r="24380" spans="1:13" s="14" customFormat="1" outlineLevel="1" x14ac:dyDescent="0.25">
      <c r="A24380" s="34"/>
      <c r="B24380" s="46" t="s">
        <v>10387</v>
      </c>
      <c r="C24380" s="40" t="str">
        <f>C24379</f>
        <v>ASIGNACIONES DIRECTAS (20% DEL SGR)</v>
      </c>
      <c r="D24380" s="39" t="str">
        <f>D24379</f>
        <v xml:space="preserve">BOYACÁ                                            </v>
      </c>
      <c r="E24380" s="39" t="str">
        <f>E24379</f>
        <v>15759</v>
      </c>
      <c r="F24380" s="39" t="str">
        <f>F24379</f>
        <v xml:space="preserve">SOGAMOSO                                          </v>
      </c>
      <c r="G24380" s="39" t="s">
        <v>10656</v>
      </c>
      <c r="H24380" s="20">
        <f>SUBTOTAL(9,H24370:H24379)</f>
        <v>2545942678</v>
      </c>
      <c r="I24380" s="20">
        <f>SUBTOTAL(9,I24370:I24379)</f>
        <v>2544104919.73</v>
      </c>
      <c r="J24380" s="42">
        <f>+I24380/H24380</f>
        <v>0.99927816196103691</v>
      </c>
      <c r="K24380" s="20">
        <f>SUBTOTAL(9,K24370:K24379)</f>
        <v>272184377</v>
      </c>
      <c r="L24380" s="20">
        <f>SUBTOTAL(9,L24370:L24379)</f>
        <v>296120132.7299999</v>
      </c>
      <c r="M24380" s="7">
        <f>IFERROR((L24380/K24380),"N.A")</f>
        <v>1.0879394915822076</v>
      </c>
    </row>
    <row r="24381" spans="1:13" s="14" customFormat="1" outlineLevel="2" x14ac:dyDescent="0.25">
      <c r="A24381" s="34"/>
      <c r="B24381" s="44" t="s">
        <v>5600</v>
      </c>
      <c r="C24381" s="31" t="s">
        <v>5042</v>
      </c>
      <c r="D24381" s="14" t="s">
        <v>2270</v>
      </c>
      <c r="E24381" s="14" t="s">
        <v>2346</v>
      </c>
      <c r="F24381" s="14" t="s">
        <v>2347</v>
      </c>
      <c r="G24381" s="14" t="s">
        <v>16</v>
      </c>
      <c r="H24381" s="15">
        <v>1147593901</v>
      </c>
      <c r="I24381" s="15">
        <v>963606578.56999993</v>
      </c>
      <c r="J24381" s="16">
        <f>IFERROR((I24381/H24381),0)</f>
        <v>0.83967558361047789</v>
      </c>
      <c r="K24381" s="15">
        <v>819466133</v>
      </c>
      <c r="L24381" s="15">
        <v>963606578.56999993</v>
      </c>
      <c r="M24381" s="17">
        <f>L24381/K24381</f>
        <v>1.1758955492673178</v>
      </c>
    </row>
    <row r="24382" spans="1:13" s="14" customFormat="1" outlineLevel="2" x14ac:dyDescent="0.25">
      <c r="A24382" s="34"/>
      <c r="B24382" s="44" t="s">
        <v>5600</v>
      </c>
      <c r="C24382" s="31" t="s">
        <v>5042</v>
      </c>
      <c r="D24382" s="14" t="s">
        <v>2270</v>
      </c>
      <c r="E24382" s="14" t="s">
        <v>2346</v>
      </c>
      <c r="F24382" s="14" t="s">
        <v>2347</v>
      </c>
      <c r="G24382" s="14" t="s">
        <v>5855</v>
      </c>
      <c r="H24382" s="20">
        <v>16280385</v>
      </c>
      <c r="I24382" s="20">
        <v>16280385</v>
      </c>
      <c r="J24382" s="21">
        <f>IFERROR((I24382/H24382),0)</f>
        <v>1</v>
      </c>
      <c r="K24382" s="20"/>
      <c r="L24382" s="20"/>
      <c r="M24382" s="22"/>
    </row>
    <row r="24383" spans="1:13" s="14" customFormat="1" outlineLevel="2" x14ac:dyDescent="0.25">
      <c r="A24383" s="34"/>
      <c r="B24383" s="44" t="s">
        <v>5600</v>
      </c>
      <c r="C24383" s="31" t="s">
        <v>5042</v>
      </c>
      <c r="D24383" s="14" t="s">
        <v>2270</v>
      </c>
      <c r="E24383" s="14" t="s">
        <v>2346</v>
      </c>
      <c r="F24383" s="14" t="s">
        <v>2347</v>
      </c>
      <c r="G24383" s="14" t="s">
        <v>5862</v>
      </c>
      <c r="H24383" s="20">
        <v>394056559</v>
      </c>
      <c r="I24383" s="20">
        <v>394056559</v>
      </c>
      <c r="J24383" s="21">
        <f>IFERROR((I24383/H24383),0)</f>
        <v>1</v>
      </c>
      <c r="K24383" s="20"/>
      <c r="L24383" s="20"/>
      <c r="M24383" s="22"/>
    </row>
    <row r="24384" spans="1:13" s="14" customFormat="1" outlineLevel="2" x14ac:dyDescent="0.25">
      <c r="A24384" s="34"/>
      <c r="B24384" s="44" t="s">
        <v>5600</v>
      </c>
      <c r="C24384" s="31" t="s">
        <v>5042</v>
      </c>
      <c r="D24384" s="14" t="s">
        <v>2270</v>
      </c>
      <c r="E24384" s="14" t="s">
        <v>2346</v>
      </c>
      <c r="F24384" s="14" t="s">
        <v>2347</v>
      </c>
      <c r="G24384" s="14" t="s">
        <v>6109</v>
      </c>
      <c r="H24384" s="20">
        <v>1693111802</v>
      </c>
      <c r="I24384" s="20">
        <v>1693111802</v>
      </c>
      <c r="J24384" s="21">
        <f>IFERROR((I24384/H24384),0)</f>
        <v>1</v>
      </c>
      <c r="K24384" s="20"/>
      <c r="L24384" s="20"/>
      <c r="M24384" s="22"/>
    </row>
    <row r="24385" spans="1:13" s="14" customFormat="1" outlineLevel="2" x14ac:dyDescent="0.25">
      <c r="A24385" s="34"/>
      <c r="B24385" s="44" t="s">
        <v>5600</v>
      </c>
      <c r="C24385" s="31" t="s">
        <v>5042</v>
      </c>
      <c r="D24385" s="14" t="s">
        <v>2270</v>
      </c>
      <c r="E24385" s="14" t="s">
        <v>2346</v>
      </c>
      <c r="F24385" s="14" t="s">
        <v>2347</v>
      </c>
      <c r="G24385" s="14" t="s">
        <v>6481</v>
      </c>
      <c r="H24385" s="20">
        <v>7098</v>
      </c>
      <c r="I24385" s="20">
        <v>7098</v>
      </c>
      <c r="J24385" s="21">
        <f>IFERROR((I24385/H24385),0)</f>
        <v>1</v>
      </c>
      <c r="K24385" s="20"/>
      <c r="L24385" s="20"/>
      <c r="M24385" s="22"/>
    </row>
    <row r="24386" spans="1:13" s="14" customFormat="1" outlineLevel="2" x14ac:dyDescent="0.25">
      <c r="A24386" s="34"/>
      <c r="B24386" s="44" t="s">
        <v>5600</v>
      </c>
      <c r="C24386" s="31" t="s">
        <v>5042</v>
      </c>
      <c r="D24386" s="14" t="s">
        <v>2270</v>
      </c>
      <c r="E24386" s="14" t="s">
        <v>2346</v>
      </c>
      <c r="F24386" s="14" t="s">
        <v>2347</v>
      </c>
      <c r="G24386" s="14" t="s">
        <v>6484</v>
      </c>
      <c r="H24386" s="20">
        <v>53843148</v>
      </c>
      <c r="I24386" s="20">
        <v>53843148</v>
      </c>
      <c r="J24386" s="21">
        <f>IFERROR((I24386/H24386),0)</f>
        <v>1</v>
      </c>
      <c r="K24386" s="20"/>
      <c r="L24386" s="20"/>
      <c r="M24386" s="22"/>
    </row>
    <row r="24387" spans="1:13" s="14" customFormat="1" outlineLevel="2" x14ac:dyDescent="0.25">
      <c r="A24387" s="34"/>
      <c r="B24387" s="44" t="s">
        <v>5600</v>
      </c>
      <c r="C24387" s="31" t="s">
        <v>5042</v>
      </c>
      <c r="D24387" s="14" t="s">
        <v>5030</v>
      </c>
      <c r="E24387" s="14" t="s">
        <v>2346</v>
      </c>
      <c r="F24387" s="14" t="s">
        <v>2347</v>
      </c>
      <c r="G24387" s="14" t="s">
        <v>6485</v>
      </c>
      <c r="H24387" s="20">
        <v>245607044</v>
      </c>
      <c r="I24387" s="20">
        <v>245607044</v>
      </c>
      <c r="J24387" s="21">
        <f>IFERROR((I24387/H24387),0)</f>
        <v>1</v>
      </c>
      <c r="K24387" s="25"/>
      <c r="L24387" s="25"/>
      <c r="M24387" s="22"/>
    </row>
    <row r="24388" spans="1:13" s="14" customFormat="1" outlineLevel="2" x14ac:dyDescent="0.25">
      <c r="A24388" s="34"/>
      <c r="B24388" s="44" t="s">
        <v>5600</v>
      </c>
      <c r="C24388" s="31" t="s">
        <v>5042</v>
      </c>
      <c r="D24388" s="14" t="s">
        <v>2270</v>
      </c>
      <c r="E24388" s="14" t="s">
        <v>2346</v>
      </c>
      <c r="F24388" s="14" t="s">
        <v>2347</v>
      </c>
      <c r="G24388" s="14" t="s">
        <v>6492</v>
      </c>
      <c r="H24388" s="20">
        <v>175680846</v>
      </c>
      <c r="I24388" s="20">
        <v>175680846</v>
      </c>
      <c r="J24388" s="21">
        <f>IFERROR((I24388/H24388),0)</f>
        <v>1</v>
      </c>
      <c r="K24388" s="20"/>
      <c r="L24388" s="20"/>
      <c r="M24388" s="22"/>
    </row>
    <row r="24389" spans="1:13" s="14" customFormat="1" outlineLevel="2" x14ac:dyDescent="0.25">
      <c r="A24389" s="34"/>
      <c r="B24389" s="44" t="s">
        <v>5600</v>
      </c>
      <c r="C24389" s="31" t="s">
        <v>5042</v>
      </c>
      <c r="D24389" s="14" t="s">
        <v>2270</v>
      </c>
      <c r="E24389" s="14" t="s">
        <v>2346</v>
      </c>
      <c r="F24389" s="14" t="s">
        <v>2347</v>
      </c>
      <c r="G24389" s="14" t="s">
        <v>6493</v>
      </c>
      <c r="H24389" s="20">
        <v>-229518780</v>
      </c>
      <c r="I24389" s="20"/>
      <c r="J24389" s="21">
        <f>IFERROR((I24389/H24389),0)</f>
        <v>0</v>
      </c>
      <c r="K24389" s="20"/>
      <c r="L24389" s="20"/>
      <c r="M24389" s="22"/>
    </row>
    <row r="24390" spans="1:13" s="14" customFormat="1" outlineLevel="1" x14ac:dyDescent="0.25">
      <c r="A24390" s="34"/>
      <c r="B24390" s="46" t="s">
        <v>10388</v>
      </c>
      <c r="C24390" s="40" t="str">
        <f>C24389</f>
        <v>ASIGNACIONES DIRECTAS (20% DEL SGR)</v>
      </c>
      <c r="D24390" s="39" t="str">
        <f>D24389</f>
        <v xml:space="preserve">BOYACÁ                                            </v>
      </c>
      <c r="E24390" s="39" t="str">
        <f>E24389</f>
        <v>15757</v>
      </c>
      <c r="F24390" s="39" t="str">
        <f>F24389</f>
        <v xml:space="preserve">SOCHA                                             </v>
      </c>
      <c r="G24390" s="39" t="s">
        <v>10656</v>
      </c>
      <c r="H24390" s="20">
        <f>SUBTOTAL(9,H24381:H24389)</f>
        <v>3496662003</v>
      </c>
      <c r="I24390" s="20">
        <f>SUBTOTAL(9,I24381:I24389)</f>
        <v>3542193460.5699997</v>
      </c>
      <c r="J24390" s="42">
        <f>+I24390/H24390</f>
        <v>1.013021406567445</v>
      </c>
      <c r="K24390" s="20">
        <f>SUBTOTAL(9,K24381:K24389)</f>
        <v>819466133</v>
      </c>
      <c r="L24390" s="20">
        <f>SUBTOTAL(9,L24381:L24389)</f>
        <v>963606578.56999993</v>
      </c>
      <c r="M24390" s="7">
        <f>IFERROR((L24390/K24390),"N.A")</f>
        <v>1.1758955492673178</v>
      </c>
    </row>
    <row r="24391" spans="1:13" s="14" customFormat="1" outlineLevel="2" x14ac:dyDescent="0.25">
      <c r="A24391" s="34"/>
      <c r="B24391" s="44" t="s">
        <v>5601</v>
      </c>
      <c r="C24391" s="31" t="s">
        <v>5042</v>
      </c>
      <c r="D24391" s="14" t="s">
        <v>2270</v>
      </c>
      <c r="E24391" s="14" t="s">
        <v>2349</v>
      </c>
      <c r="F24391" s="14" t="s">
        <v>2350</v>
      </c>
      <c r="G24391" s="14" t="s">
        <v>16</v>
      </c>
      <c r="H24391" s="15">
        <v>1518122242</v>
      </c>
      <c r="I24391" s="15">
        <v>1199668270.95</v>
      </c>
      <c r="J24391" s="16">
        <f>IFERROR((I24391/H24391),0)</f>
        <v>0.79023166762219144</v>
      </c>
      <c r="K24391" s="15">
        <v>1101539345</v>
      </c>
      <c r="L24391" s="15">
        <v>1199668270.95</v>
      </c>
      <c r="M24391" s="17">
        <f>L24391/K24391</f>
        <v>1.0890834507141458</v>
      </c>
    </row>
    <row r="24392" spans="1:13" s="14" customFormat="1" outlineLevel="2" x14ac:dyDescent="0.25">
      <c r="A24392" s="34"/>
      <c r="B24392" s="44" t="s">
        <v>5601</v>
      </c>
      <c r="C24392" s="31" t="s">
        <v>5042</v>
      </c>
      <c r="D24392" s="14" t="s">
        <v>2270</v>
      </c>
      <c r="E24392" s="14" t="s">
        <v>2349</v>
      </c>
      <c r="F24392" s="14" t="s">
        <v>2350</v>
      </c>
      <c r="G24392" s="14" t="s">
        <v>5855</v>
      </c>
      <c r="H24392" s="20">
        <v>13349205</v>
      </c>
      <c r="I24392" s="20">
        <v>13349205</v>
      </c>
      <c r="J24392" s="21">
        <f>IFERROR((I24392/H24392),0)</f>
        <v>1</v>
      </c>
      <c r="K24392" s="20"/>
      <c r="L24392" s="20"/>
      <c r="M24392" s="22"/>
    </row>
    <row r="24393" spans="1:13" s="14" customFormat="1" outlineLevel="2" x14ac:dyDescent="0.25">
      <c r="A24393" s="34"/>
      <c r="B24393" s="44" t="s">
        <v>5601</v>
      </c>
      <c r="C24393" s="31" t="s">
        <v>5042</v>
      </c>
      <c r="D24393" s="14" t="s">
        <v>2270</v>
      </c>
      <c r="E24393" s="14" t="s">
        <v>2349</v>
      </c>
      <c r="F24393" s="14" t="s">
        <v>2350</v>
      </c>
      <c r="G24393" s="14" t="s">
        <v>5862</v>
      </c>
      <c r="H24393" s="20">
        <v>863832391</v>
      </c>
      <c r="I24393" s="20">
        <v>863832391</v>
      </c>
      <c r="J24393" s="21">
        <f>IFERROR((I24393/H24393),0)</f>
        <v>1</v>
      </c>
      <c r="K24393" s="20"/>
      <c r="L24393" s="20"/>
      <c r="M24393" s="22"/>
    </row>
    <row r="24394" spans="1:13" s="14" customFormat="1" outlineLevel="2" x14ac:dyDescent="0.25">
      <c r="A24394" s="34"/>
      <c r="B24394" s="44" t="s">
        <v>5601</v>
      </c>
      <c r="C24394" s="31" t="s">
        <v>5042</v>
      </c>
      <c r="D24394" s="14" t="s">
        <v>2270</v>
      </c>
      <c r="E24394" s="14" t="s">
        <v>2349</v>
      </c>
      <c r="F24394" s="14" t="s">
        <v>2350</v>
      </c>
      <c r="G24394" s="14" t="s">
        <v>6109</v>
      </c>
      <c r="H24394" s="20">
        <v>4322394319</v>
      </c>
      <c r="I24394" s="20">
        <v>4322394319</v>
      </c>
      <c r="J24394" s="21">
        <f>IFERROR((I24394/H24394),0)</f>
        <v>1</v>
      </c>
      <c r="K24394" s="20"/>
      <c r="L24394" s="20"/>
      <c r="M24394" s="22"/>
    </row>
    <row r="24395" spans="1:13" s="14" customFormat="1" outlineLevel="2" x14ac:dyDescent="0.25">
      <c r="A24395" s="34"/>
      <c r="B24395" s="44" t="s">
        <v>5601</v>
      </c>
      <c r="C24395" s="31" t="s">
        <v>5042</v>
      </c>
      <c r="D24395" s="14" t="s">
        <v>2270</v>
      </c>
      <c r="E24395" s="14" t="s">
        <v>2349</v>
      </c>
      <c r="F24395" s="14" t="s">
        <v>2350</v>
      </c>
      <c r="G24395" s="14" t="s">
        <v>6481</v>
      </c>
      <c r="H24395" s="20">
        <v>9389</v>
      </c>
      <c r="I24395" s="20">
        <v>9389</v>
      </c>
      <c r="J24395" s="21">
        <f>IFERROR((I24395/H24395),0)</f>
        <v>1</v>
      </c>
      <c r="K24395" s="20"/>
      <c r="L24395" s="20"/>
      <c r="M24395" s="22"/>
    </row>
    <row r="24396" spans="1:13" s="14" customFormat="1" outlineLevel="2" x14ac:dyDescent="0.25">
      <c r="A24396" s="34"/>
      <c r="B24396" s="44" t="s">
        <v>5601</v>
      </c>
      <c r="C24396" s="31" t="s">
        <v>5042</v>
      </c>
      <c r="D24396" s="14" t="s">
        <v>2270</v>
      </c>
      <c r="E24396" s="14" t="s">
        <v>2349</v>
      </c>
      <c r="F24396" s="14" t="s">
        <v>2350</v>
      </c>
      <c r="G24396" s="14" t="s">
        <v>6484</v>
      </c>
      <c r="H24396" s="20">
        <v>100718545</v>
      </c>
      <c r="I24396" s="20">
        <v>100718545</v>
      </c>
      <c r="J24396" s="21">
        <f>IFERROR((I24396/H24396),0)</f>
        <v>1</v>
      </c>
      <c r="K24396" s="20"/>
      <c r="L24396" s="20"/>
      <c r="M24396" s="22"/>
    </row>
    <row r="24397" spans="1:13" s="14" customFormat="1" outlineLevel="2" x14ac:dyDescent="0.25">
      <c r="A24397" s="34"/>
      <c r="B24397" s="44" t="s">
        <v>5601</v>
      </c>
      <c r="C24397" s="31" t="s">
        <v>5042</v>
      </c>
      <c r="D24397" s="14" t="s">
        <v>5030</v>
      </c>
      <c r="E24397" s="14" t="s">
        <v>2349</v>
      </c>
      <c r="F24397" s="14" t="s">
        <v>2350</v>
      </c>
      <c r="G24397" s="14" t="s">
        <v>6485</v>
      </c>
      <c r="H24397" s="20">
        <v>493205501</v>
      </c>
      <c r="I24397" s="20">
        <v>493205501</v>
      </c>
      <c r="J24397" s="21">
        <f>IFERROR((I24397/H24397),0)</f>
        <v>1</v>
      </c>
      <c r="K24397" s="25"/>
      <c r="L24397" s="25"/>
      <c r="M24397" s="22"/>
    </row>
    <row r="24398" spans="1:13" s="14" customFormat="1" outlineLevel="2" x14ac:dyDescent="0.25">
      <c r="A24398" s="34"/>
      <c r="B24398" s="44" t="s">
        <v>5601</v>
      </c>
      <c r="C24398" s="31" t="s">
        <v>5042</v>
      </c>
      <c r="D24398" s="14" t="s">
        <v>2270</v>
      </c>
      <c r="E24398" s="14" t="s">
        <v>2349</v>
      </c>
      <c r="F24398" s="14" t="s">
        <v>2350</v>
      </c>
      <c r="G24398" s="14" t="s">
        <v>6492</v>
      </c>
      <c r="H24398" s="20">
        <v>242542110</v>
      </c>
      <c r="I24398" s="20">
        <v>242542110</v>
      </c>
      <c r="J24398" s="21">
        <f>IFERROR((I24398/H24398),0)</f>
        <v>1</v>
      </c>
      <c r="K24398" s="20"/>
      <c r="L24398" s="20"/>
      <c r="M24398" s="22"/>
    </row>
    <row r="24399" spans="1:13" s="14" customFormat="1" outlineLevel="2" x14ac:dyDescent="0.25">
      <c r="A24399" s="34"/>
      <c r="B24399" s="44" t="s">
        <v>5601</v>
      </c>
      <c r="C24399" s="31" t="s">
        <v>5042</v>
      </c>
      <c r="D24399" s="14" t="s">
        <v>2270</v>
      </c>
      <c r="E24399" s="14" t="s">
        <v>2349</v>
      </c>
      <c r="F24399" s="14" t="s">
        <v>2350</v>
      </c>
      <c r="G24399" s="14" t="s">
        <v>6493</v>
      </c>
      <c r="H24399" s="20">
        <v>-303624448</v>
      </c>
      <c r="I24399" s="20"/>
      <c r="J24399" s="21">
        <f>IFERROR((I24399/H24399),0)</f>
        <v>0</v>
      </c>
      <c r="K24399" s="20"/>
      <c r="L24399" s="20"/>
      <c r="M24399" s="22"/>
    </row>
    <row r="24400" spans="1:13" s="14" customFormat="1" outlineLevel="1" x14ac:dyDescent="0.25">
      <c r="A24400" s="34"/>
      <c r="B24400" s="46" t="s">
        <v>10389</v>
      </c>
      <c r="C24400" s="40" t="str">
        <f>C24399</f>
        <v>ASIGNACIONES DIRECTAS (20% DEL SGR)</v>
      </c>
      <c r="D24400" s="39" t="str">
        <f>D24399</f>
        <v xml:space="preserve">BOYACÁ                                            </v>
      </c>
      <c r="E24400" s="39" t="str">
        <f>E24399</f>
        <v>15755</v>
      </c>
      <c r="F24400" s="39" t="str">
        <f>F24399</f>
        <v xml:space="preserve">SOCOTÁ                                            </v>
      </c>
      <c r="G24400" s="39" t="s">
        <v>10656</v>
      </c>
      <c r="H24400" s="20">
        <f>SUBTOTAL(9,H24391:H24399)</f>
        <v>7250549254</v>
      </c>
      <c r="I24400" s="20">
        <f>SUBTOTAL(9,I24391:I24399)</f>
        <v>7235719730.9499998</v>
      </c>
      <c r="J24400" s="42">
        <f>+I24400/H24400</f>
        <v>0.99795470349479809</v>
      </c>
      <c r="K24400" s="20">
        <f>SUBTOTAL(9,K24391:K24399)</f>
        <v>1101539345</v>
      </c>
      <c r="L24400" s="20">
        <f>SUBTOTAL(9,L24391:L24399)</f>
        <v>1199668270.95</v>
      </c>
      <c r="M24400" s="7">
        <f>IFERROR((L24400/K24400),"N.A")</f>
        <v>1.0890834507141458</v>
      </c>
    </row>
    <row r="24401" spans="1:13" s="14" customFormat="1" outlineLevel="2" x14ac:dyDescent="0.25">
      <c r="A24401" s="34"/>
      <c r="B24401" s="44" t="s">
        <v>5602</v>
      </c>
      <c r="C24401" s="31" t="s">
        <v>5042</v>
      </c>
      <c r="D24401" s="14" t="s">
        <v>2270</v>
      </c>
      <c r="E24401" s="14" t="s">
        <v>2352</v>
      </c>
      <c r="F24401" s="14" t="s">
        <v>2353</v>
      </c>
      <c r="G24401" s="14" t="s">
        <v>16</v>
      </c>
      <c r="H24401" s="15">
        <v>69724</v>
      </c>
      <c r="I24401" s="15">
        <v>17920.98</v>
      </c>
      <c r="J24401" s="16">
        <f>IFERROR((I24401/H24401),0)</f>
        <v>0.25702742240835291</v>
      </c>
      <c r="K24401" s="15">
        <v>50359</v>
      </c>
      <c r="L24401" s="15">
        <v>17920.98</v>
      </c>
      <c r="M24401" s="17">
        <f>L24401/K24401</f>
        <v>0.35586449294068584</v>
      </c>
    </row>
    <row r="24402" spans="1:13" s="14" customFormat="1" outlineLevel="2" x14ac:dyDescent="0.25">
      <c r="A24402" s="34"/>
      <c r="B24402" s="44" t="s">
        <v>5602</v>
      </c>
      <c r="C24402" s="31" t="s">
        <v>5042</v>
      </c>
      <c r="D24402" s="14" t="s">
        <v>2270</v>
      </c>
      <c r="E24402" s="14" t="s">
        <v>2352</v>
      </c>
      <c r="F24402" s="14" t="s">
        <v>2353</v>
      </c>
      <c r="G24402" s="14" t="s">
        <v>5862</v>
      </c>
      <c r="H24402" s="20">
        <v>218279687</v>
      </c>
      <c r="I24402" s="20">
        <v>218279687</v>
      </c>
      <c r="J24402" s="21">
        <f>IFERROR((I24402/H24402),0)</f>
        <v>1</v>
      </c>
      <c r="K24402" s="20"/>
      <c r="L24402" s="20"/>
      <c r="M24402" s="22"/>
    </row>
    <row r="24403" spans="1:13" s="14" customFormat="1" outlineLevel="2" x14ac:dyDescent="0.25">
      <c r="A24403" s="34"/>
      <c r="B24403" s="44" t="s">
        <v>5602</v>
      </c>
      <c r="C24403" s="31" t="s">
        <v>5042</v>
      </c>
      <c r="D24403" s="14" t="s">
        <v>2270</v>
      </c>
      <c r="E24403" s="14" t="s">
        <v>2352</v>
      </c>
      <c r="F24403" s="14" t="s">
        <v>2353</v>
      </c>
      <c r="G24403" s="14" t="s">
        <v>6109</v>
      </c>
      <c r="H24403" s="20">
        <v>4488572</v>
      </c>
      <c r="I24403" s="20">
        <v>4488572</v>
      </c>
      <c r="J24403" s="21">
        <f>IFERROR((I24403/H24403),0)</f>
        <v>1</v>
      </c>
      <c r="K24403" s="20"/>
      <c r="L24403" s="20"/>
      <c r="M24403" s="22"/>
    </row>
    <row r="24404" spans="1:13" s="14" customFormat="1" outlineLevel="2" x14ac:dyDescent="0.25">
      <c r="A24404" s="34"/>
      <c r="B24404" s="44" t="s">
        <v>5602</v>
      </c>
      <c r="C24404" s="31" t="s">
        <v>5042</v>
      </c>
      <c r="D24404" s="14" t="s">
        <v>2270</v>
      </c>
      <c r="E24404" s="14" t="s">
        <v>2352</v>
      </c>
      <c r="F24404" s="14" t="s">
        <v>2353</v>
      </c>
      <c r="G24404" s="14" t="s">
        <v>6482</v>
      </c>
      <c r="H24404" s="20">
        <v>1460101462</v>
      </c>
      <c r="I24404" s="20">
        <v>1460101462</v>
      </c>
      <c r="J24404" s="21">
        <f>IFERROR((I24404/H24404),0)</f>
        <v>1</v>
      </c>
      <c r="K24404" s="20"/>
      <c r="L24404" s="20"/>
      <c r="M24404" s="22"/>
    </row>
    <row r="24405" spans="1:13" s="14" customFormat="1" outlineLevel="2" x14ac:dyDescent="0.25">
      <c r="A24405" s="34"/>
      <c r="B24405" s="44" t="s">
        <v>5602</v>
      </c>
      <c r="C24405" s="31" t="s">
        <v>5042</v>
      </c>
      <c r="D24405" s="14" t="s">
        <v>2270</v>
      </c>
      <c r="E24405" s="14" t="s">
        <v>2352</v>
      </c>
      <c r="F24405" s="14" t="s">
        <v>2353</v>
      </c>
      <c r="G24405" s="14" t="s">
        <v>6492</v>
      </c>
      <c r="H24405" s="20">
        <v>11005</v>
      </c>
      <c r="I24405" s="20">
        <v>11005</v>
      </c>
      <c r="J24405" s="21">
        <f>IFERROR((I24405/H24405),0)</f>
        <v>1</v>
      </c>
      <c r="K24405" s="20"/>
      <c r="L24405" s="20"/>
      <c r="M24405" s="22"/>
    </row>
    <row r="24406" spans="1:13" s="14" customFormat="1" outlineLevel="2" x14ac:dyDescent="0.25">
      <c r="A24406" s="34"/>
      <c r="B24406" s="44" t="s">
        <v>5602</v>
      </c>
      <c r="C24406" s="31" t="s">
        <v>5042</v>
      </c>
      <c r="D24406" s="14" t="s">
        <v>2270</v>
      </c>
      <c r="E24406" s="14" t="s">
        <v>2352</v>
      </c>
      <c r="F24406" s="14" t="s">
        <v>2353</v>
      </c>
      <c r="G24406" s="14" t="s">
        <v>6493</v>
      </c>
      <c r="H24406" s="20">
        <v>-13945</v>
      </c>
      <c r="I24406" s="20"/>
      <c r="J24406" s="21">
        <f>IFERROR((I24406/H24406),0)</f>
        <v>0</v>
      </c>
      <c r="K24406" s="20"/>
      <c r="L24406" s="20"/>
      <c r="M24406" s="22"/>
    </row>
    <row r="24407" spans="1:13" s="14" customFormat="1" outlineLevel="1" x14ac:dyDescent="0.25">
      <c r="A24407" s="34"/>
      <c r="B24407" s="46" t="s">
        <v>10390</v>
      </c>
      <c r="C24407" s="40" t="str">
        <f>C24406</f>
        <v>ASIGNACIONES DIRECTAS (20% DEL SGR)</v>
      </c>
      <c r="D24407" s="39" t="str">
        <f>D24406</f>
        <v xml:space="preserve">BOYACÁ                                            </v>
      </c>
      <c r="E24407" s="39" t="str">
        <f>E24406</f>
        <v>15753</v>
      </c>
      <c r="F24407" s="39" t="str">
        <f>F24406</f>
        <v xml:space="preserve">SOATÁ                                             </v>
      </c>
      <c r="G24407" s="39" t="s">
        <v>10656</v>
      </c>
      <c r="H24407" s="20">
        <f>SUBTOTAL(9,H24401:H24406)</f>
        <v>1682936505</v>
      </c>
      <c r="I24407" s="20">
        <f>SUBTOTAL(9,I24401:I24406)</f>
        <v>1682898646.98</v>
      </c>
      <c r="J24407" s="42">
        <f>+I24407/H24407</f>
        <v>0.9999775047841154</v>
      </c>
      <c r="K24407" s="20">
        <f>SUBTOTAL(9,K24401:K24406)</f>
        <v>50359</v>
      </c>
      <c r="L24407" s="20">
        <f>SUBTOTAL(9,L24401:L24406)</f>
        <v>17920.98</v>
      </c>
      <c r="M24407" s="7">
        <f>IFERROR((L24407/K24407),"N.A")</f>
        <v>0.35586449294068584</v>
      </c>
    </row>
    <row r="24408" spans="1:13" s="14" customFormat="1" outlineLevel="2" x14ac:dyDescent="0.25">
      <c r="A24408" s="34"/>
      <c r="B24408" s="44" t="s">
        <v>5603</v>
      </c>
      <c r="C24408" s="31" t="s">
        <v>5042</v>
      </c>
      <c r="D24408" s="14" t="s">
        <v>2270</v>
      </c>
      <c r="E24408" s="14" t="s">
        <v>2358</v>
      </c>
      <c r="F24408" s="14" t="s">
        <v>2359</v>
      </c>
      <c r="G24408" s="14" t="s">
        <v>16</v>
      </c>
      <c r="H24408" s="15">
        <v>467154792</v>
      </c>
      <c r="I24408" s="15">
        <v>331847813.38</v>
      </c>
      <c r="J24408" s="16">
        <f>IFERROR((I24408/H24408),0)</f>
        <v>0.71035943345305552</v>
      </c>
      <c r="K24408" s="15">
        <v>331837632</v>
      </c>
      <c r="L24408" s="15">
        <v>331847813.38</v>
      </c>
      <c r="M24408" s="17">
        <f>L24408/K24408</f>
        <v>1.0000306818124836</v>
      </c>
    </row>
    <row r="24409" spans="1:13" s="14" customFormat="1" outlineLevel="2" x14ac:dyDescent="0.25">
      <c r="A24409" s="34"/>
      <c r="B24409" s="44" t="s">
        <v>5603</v>
      </c>
      <c r="C24409" s="31" t="s">
        <v>5042</v>
      </c>
      <c r="D24409" s="14" t="s">
        <v>2270</v>
      </c>
      <c r="E24409" s="14" t="s">
        <v>2358</v>
      </c>
      <c r="F24409" s="14" t="s">
        <v>2359</v>
      </c>
      <c r="G24409" s="14" t="s">
        <v>5862</v>
      </c>
      <c r="H24409" s="20">
        <v>137899878</v>
      </c>
      <c r="I24409" s="20">
        <v>137899878</v>
      </c>
      <c r="J24409" s="21">
        <f>IFERROR((I24409/H24409),0)</f>
        <v>1</v>
      </c>
      <c r="K24409" s="20"/>
      <c r="L24409" s="20"/>
      <c r="M24409" s="22"/>
    </row>
    <row r="24410" spans="1:13" s="14" customFormat="1" outlineLevel="2" x14ac:dyDescent="0.25">
      <c r="A24410" s="34"/>
      <c r="B24410" s="44" t="s">
        <v>5603</v>
      </c>
      <c r="C24410" s="31" t="s">
        <v>5042</v>
      </c>
      <c r="D24410" s="14" t="s">
        <v>2270</v>
      </c>
      <c r="E24410" s="14" t="s">
        <v>2358</v>
      </c>
      <c r="F24410" s="14" t="s">
        <v>2359</v>
      </c>
      <c r="G24410" s="14" t="s">
        <v>6109</v>
      </c>
      <c r="H24410" s="20">
        <v>752920498</v>
      </c>
      <c r="I24410" s="20">
        <v>752920498</v>
      </c>
      <c r="J24410" s="21">
        <f>IFERROR((I24410/H24410),0)</f>
        <v>1</v>
      </c>
      <c r="K24410" s="20"/>
      <c r="L24410" s="20"/>
      <c r="M24410" s="22"/>
    </row>
    <row r="24411" spans="1:13" s="14" customFormat="1" outlineLevel="2" x14ac:dyDescent="0.25">
      <c r="A24411" s="34"/>
      <c r="B24411" s="44" t="s">
        <v>5603</v>
      </c>
      <c r="C24411" s="31" t="s">
        <v>5042</v>
      </c>
      <c r="D24411" s="14" t="s">
        <v>2270</v>
      </c>
      <c r="E24411" s="14" t="s">
        <v>2358</v>
      </c>
      <c r="F24411" s="14" t="s">
        <v>2359</v>
      </c>
      <c r="G24411" s="14" t="s">
        <v>6481</v>
      </c>
      <c r="H24411" s="20">
        <v>2889</v>
      </c>
      <c r="I24411" s="20">
        <v>2889</v>
      </c>
      <c r="J24411" s="21">
        <f>IFERROR((I24411/H24411),0)</f>
        <v>1</v>
      </c>
      <c r="K24411" s="20"/>
      <c r="L24411" s="20"/>
      <c r="M24411" s="22"/>
    </row>
    <row r="24412" spans="1:13" s="14" customFormat="1" outlineLevel="2" x14ac:dyDescent="0.25">
      <c r="A24412" s="34"/>
      <c r="B24412" s="44" t="s">
        <v>5603</v>
      </c>
      <c r="C24412" s="31" t="s">
        <v>5042</v>
      </c>
      <c r="D24412" s="14" t="s">
        <v>2270</v>
      </c>
      <c r="E24412" s="14" t="s">
        <v>2358</v>
      </c>
      <c r="F24412" s="14" t="s">
        <v>2359</v>
      </c>
      <c r="G24412" s="14" t="s">
        <v>6484</v>
      </c>
      <c r="H24412" s="20">
        <v>22497359</v>
      </c>
      <c r="I24412" s="20">
        <v>22497359</v>
      </c>
      <c r="J24412" s="21">
        <f>IFERROR((I24412/H24412),0)</f>
        <v>1</v>
      </c>
      <c r="K24412" s="20"/>
      <c r="L24412" s="20"/>
      <c r="M24412" s="22"/>
    </row>
    <row r="24413" spans="1:13" s="14" customFormat="1" outlineLevel="2" x14ac:dyDescent="0.25">
      <c r="A24413" s="34"/>
      <c r="B24413" s="44" t="s">
        <v>5603</v>
      </c>
      <c r="C24413" s="31" t="s">
        <v>5042</v>
      </c>
      <c r="D24413" s="14" t="s">
        <v>5030</v>
      </c>
      <c r="E24413" s="14" t="s">
        <v>2358</v>
      </c>
      <c r="F24413" s="14" t="s">
        <v>2359</v>
      </c>
      <c r="G24413" s="14" t="s">
        <v>6485</v>
      </c>
      <c r="H24413" s="20">
        <v>113715036</v>
      </c>
      <c r="I24413" s="20">
        <v>113715036</v>
      </c>
      <c r="J24413" s="21">
        <f>IFERROR((I24413/H24413),0)</f>
        <v>1</v>
      </c>
      <c r="K24413" s="25"/>
      <c r="L24413" s="25"/>
      <c r="M24413" s="22"/>
    </row>
    <row r="24414" spans="1:13" s="14" customFormat="1" outlineLevel="2" x14ac:dyDescent="0.25">
      <c r="A24414" s="34"/>
      <c r="B24414" s="44" t="s">
        <v>5603</v>
      </c>
      <c r="C24414" s="31" t="s">
        <v>5042</v>
      </c>
      <c r="D24414" s="14" t="s">
        <v>2270</v>
      </c>
      <c r="E24414" s="14" t="s">
        <v>2358</v>
      </c>
      <c r="F24414" s="14" t="s">
        <v>2359</v>
      </c>
      <c r="G24414" s="14" t="s">
        <v>6492</v>
      </c>
      <c r="H24414" s="20">
        <v>70503310</v>
      </c>
      <c r="I24414" s="20">
        <v>70503310</v>
      </c>
      <c r="J24414" s="21">
        <f>IFERROR((I24414/H24414),0)</f>
        <v>1</v>
      </c>
      <c r="K24414" s="20"/>
      <c r="L24414" s="20"/>
      <c r="M24414" s="22"/>
    </row>
    <row r="24415" spans="1:13" s="14" customFormat="1" outlineLevel="2" x14ac:dyDescent="0.25">
      <c r="A24415" s="34"/>
      <c r="B24415" s="44" t="s">
        <v>5603</v>
      </c>
      <c r="C24415" s="31" t="s">
        <v>5042</v>
      </c>
      <c r="D24415" s="14" t="s">
        <v>2270</v>
      </c>
      <c r="E24415" s="14" t="s">
        <v>2358</v>
      </c>
      <c r="F24415" s="14" t="s">
        <v>2359</v>
      </c>
      <c r="G24415" s="14" t="s">
        <v>6493</v>
      </c>
      <c r="H24415" s="20">
        <v>-93430958</v>
      </c>
      <c r="I24415" s="20"/>
      <c r="J24415" s="21">
        <f>IFERROR((I24415/H24415),0)</f>
        <v>0</v>
      </c>
      <c r="K24415" s="20"/>
      <c r="L24415" s="20"/>
      <c r="M24415" s="22"/>
    </row>
    <row r="24416" spans="1:13" s="14" customFormat="1" outlineLevel="1" x14ac:dyDescent="0.25">
      <c r="A24416" s="34"/>
      <c r="B24416" s="46" t="s">
        <v>10391</v>
      </c>
      <c r="C24416" s="40" t="str">
        <f>C24415</f>
        <v>ASIGNACIONES DIRECTAS (20% DEL SGR)</v>
      </c>
      <c r="D24416" s="39" t="str">
        <f>D24415</f>
        <v xml:space="preserve">BOYACÁ                                            </v>
      </c>
      <c r="E24416" s="39" t="str">
        <f>E24415</f>
        <v>15723</v>
      </c>
      <c r="F24416" s="39" t="str">
        <f>F24415</f>
        <v xml:space="preserve">SATIVASUR                                         </v>
      </c>
      <c r="G24416" s="39" t="s">
        <v>10656</v>
      </c>
      <c r="H24416" s="20">
        <f>SUBTOTAL(9,H24408:H24415)</f>
        <v>1471262804</v>
      </c>
      <c r="I24416" s="20">
        <f>SUBTOTAL(9,I24408:I24415)</f>
        <v>1429386783.3800001</v>
      </c>
      <c r="J24416" s="42">
        <f>+I24416/H24416</f>
        <v>0.97153736198172802</v>
      </c>
      <c r="K24416" s="20">
        <f>SUBTOTAL(9,K24408:K24415)</f>
        <v>331837632</v>
      </c>
      <c r="L24416" s="20">
        <f>SUBTOTAL(9,L24408:L24415)</f>
        <v>331847813.38</v>
      </c>
      <c r="M24416" s="7">
        <f>IFERROR((L24416/K24416),"N.A")</f>
        <v>1.0000306818124836</v>
      </c>
    </row>
    <row r="24417" spans="1:13" s="14" customFormat="1" outlineLevel="2" x14ac:dyDescent="0.25">
      <c r="A24417" s="34"/>
      <c r="B24417" s="44" t="s">
        <v>5604</v>
      </c>
      <c r="C24417" s="31" t="s">
        <v>5042</v>
      </c>
      <c r="D24417" s="14" t="s">
        <v>2270</v>
      </c>
      <c r="E24417" s="14" t="s">
        <v>2361</v>
      </c>
      <c r="F24417" s="14" t="s">
        <v>2362</v>
      </c>
      <c r="G24417" s="14" t="s">
        <v>16</v>
      </c>
      <c r="H24417" s="15">
        <v>412004157</v>
      </c>
      <c r="I24417" s="15">
        <v>120155253.83999999</v>
      </c>
      <c r="J24417" s="16">
        <f>IFERROR((I24417/H24417),0)</f>
        <v>0.29163602308022341</v>
      </c>
      <c r="K24417" s="15">
        <v>279093324</v>
      </c>
      <c r="L24417" s="15">
        <v>120155253.83999999</v>
      </c>
      <c r="M24417" s="17">
        <f>L24417/K24417</f>
        <v>0.43051998563749233</v>
      </c>
    </row>
    <row r="24418" spans="1:13" s="14" customFormat="1" outlineLevel="2" x14ac:dyDescent="0.25">
      <c r="A24418" s="34"/>
      <c r="B24418" s="44" t="s">
        <v>5604</v>
      </c>
      <c r="C24418" s="31" t="s">
        <v>5042</v>
      </c>
      <c r="D24418" s="14" t="s">
        <v>2270</v>
      </c>
      <c r="E24418" s="14" t="s">
        <v>2361</v>
      </c>
      <c r="F24418" s="14" t="s">
        <v>2362</v>
      </c>
      <c r="G24418" s="14" t="s">
        <v>5862</v>
      </c>
      <c r="H24418" s="20">
        <v>54949452</v>
      </c>
      <c r="I24418" s="20">
        <v>54949452</v>
      </c>
      <c r="J24418" s="21">
        <f>IFERROR((I24418/H24418),0)</f>
        <v>1</v>
      </c>
      <c r="K24418" s="20"/>
      <c r="L24418" s="20"/>
      <c r="M24418" s="22"/>
    </row>
    <row r="24419" spans="1:13" s="14" customFormat="1" outlineLevel="2" x14ac:dyDescent="0.25">
      <c r="A24419" s="34"/>
      <c r="B24419" s="44" t="s">
        <v>5604</v>
      </c>
      <c r="C24419" s="31" t="s">
        <v>5042</v>
      </c>
      <c r="D24419" s="14" t="s">
        <v>2270</v>
      </c>
      <c r="E24419" s="14" t="s">
        <v>2361</v>
      </c>
      <c r="F24419" s="14" t="s">
        <v>2362</v>
      </c>
      <c r="G24419" s="14" t="s">
        <v>6109</v>
      </c>
      <c r="H24419" s="20">
        <v>124207810</v>
      </c>
      <c r="I24419" s="20">
        <v>124207810</v>
      </c>
      <c r="J24419" s="21">
        <f>IFERROR((I24419/H24419),0)</f>
        <v>1</v>
      </c>
      <c r="K24419" s="20"/>
      <c r="L24419" s="20"/>
      <c r="M24419" s="22"/>
    </row>
    <row r="24420" spans="1:13" s="14" customFormat="1" outlineLevel="2" x14ac:dyDescent="0.25">
      <c r="A24420" s="34"/>
      <c r="B24420" s="44" t="s">
        <v>5604</v>
      </c>
      <c r="C24420" s="31" t="s">
        <v>5042</v>
      </c>
      <c r="D24420" s="14" t="s">
        <v>2270</v>
      </c>
      <c r="E24420" s="14" t="s">
        <v>2361</v>
      </c>
      <c r="F24420" s="14" t="s">
        <v>2362</v>
      </c>
      <c r="G24420" s="14" t="s">
        <v>6481</v>
      </c>
      <c r="H24420" s="20">
        <v>2548</v>
      </c>
      <c r="I24420" s="20">
        <v>2548</v>
      </c>
      <c r="J24420" s="21">
        <f>IFERROR((I24420/H24420),0)</f>
        <v>1</v>
      </c>
      <c r="K24420" s="20"/>
      <c r="L24420" s="20"/>
      <c r="M24420" s="22"/>
    </row>
    <row r="24421" spans="1:13" s="14" customFormat="1" outlineLevel="2" x14ac:dyDescent="0.25">
      <c r="A24421" s="34"/>
      <c r="B24421" s="44" t="s">
        <v>5604</v>
      </c>
      <c r="C24421" s="31" t="s">
        <v>5042</v>
      </c>
      <c r="D24421" s="14" t="s">
        <v>2270</v>
      </c>
      <c r="E24421" s="14" t="s">
        <v>2361</v>
      </c>
      <c r="F24421" s="14" t="s">
        <v>2362</v>
      </c>
      <c r="G24421" s="14" t="s">
        <v>6484</v>
      </c>
      <c r="H24421" s="20">
        <v>9002147</v>
      </c>
      <c r="I24421" s="20">
        <v>9002147</v>
      </c>
      <c r="J24421" s="21">
        <f>IFERROR((I24421/H24421),0)</f>
        <v>1</v>
      </c>
      <c r="K24421" s="20"/>
      <c r="L24421" s="20"/>
      <c r="M24421" s="22"/>
    </row>
    <row r="24422" spans="1:13" s="14" customFormat="1" outlineLevel="2" x14ac:dyDescent="0.25">
      <c r="A24422" s="34"/>
      <c r="B24422" s="44" t="s">
        <v>5604</v>
      </c>
      <c r="C24422" s="31" t="s">
        <v>5042</v>
      </c>
      <c r="D24422" s="14" t="s">
        <v>5030</v>
      </c>
      <c r="E24422" s="14" t="s">
        <v>2361</v>
      </c>
      <c r="F24422" s="14" t="s">
        <v>2362</v>
      </c>
      <c r="G24422" s="14" t="s">
        <v>6485</v>
      </c>
      <c r="H24422" s="20">
        <v>16747329</v>
      </c>
      <c r="I24422" s="20">
        <v>16747329</v>
      </c>
      <c r="J24422" s="21">
        <f>IFERROR((I24422/H24422),0)</f>
        <v>1</v>
      </c>
      <c r="K24422" s="25"/>
      <c r="L24422" s="25"/>
      <c r="M24422" s="22"/>
    </row>
    <row r="24423" spans="1:13" s="14" customFormat="1" outlineLevel="2" x14ac:dyDescent="0.25">
      <c r="A24423" s="34"/>
      <c r="B24423" s="44" t="s">
        <v>5604</v>
      </c>
      <c r="C24423" s="31" t="s">
        <v>5042</v>
      </c>
      <c r="D24423" s="14" t="s">
        <v>2270</v>
      </c>
      <c r="E24423" s="14" t="s">
        <v>2361</v>
      </c>
      <c r="F24423" s="14" t="s">
        <v>2362</v>
      </c>
      <c r="G24423" s="14" t="s">
        <v>6492</v>
      </c>
      <c r="H24423" s="20">
        <v>54313990</v>
      </c>
      <c r="I24423" s="20">
        <v>54313990</v>
      </c>
      <c r="J24423" s="21">
        <f>IFERROR((I24423/H24423),0)</f>
        <v>1</v>
      </c>
      <c r="K24423" s="20"/>
      <c r="L24423" s="20"/>
      <c r="M24423" s="22"/>
    </row>
    <row r="24424" spans="1:13" s="14" customFormat="1" outlineLevel="2" x14ac:dyDescent="0.25">
      <c r="A24424" s="34"/>
      <c r="B24424" s="44" t="s">
        <v>5604</v>
      </c>
      <c r="C24424" s="31" t="s">
        <v>5042</v>
      </c>
      <c r="D24424" s="14" t="s">
        <v>2270</v>
      </c>
      <c r="E24424" s="14" t="s">
        <v>2361</v>
      </c>
      <c r="F24424" s="14" t="s">
        <v>2362</v>
      </c>
      <c r="G24424" s="14" t="s">
        <v>6493</v>
      </c>
      <c r="H24424" s="20">
        <v>-82400831</v>
      </c>
      <c r="I24424" s="20"/>
      <c r="J24424" s="21">
        <f>IFERROR((I24424/H24424),0)</f>
        <v>0</v>
      </c>
      <c r="K24424" s="20"/>
      <c r="L24424" s="20"/>
      <c r="M24424" s="22"/>
    </row>
    <row r="24425" spans="1:13" s="14" customFormat="1" outlineLevel="1" x14ac:dyDescent="0.25">
      <c r="A24425" s="34"/>
      <c r="B24425" s="46" t="s">
        <v>10392</v>
      </c>
      <c r="C24425" s="40" t="str">
        <f>C24424</f>
        <v>ASIGNACIONES DIRECTAS (20% DEL SGR)</v>
      </c>
      <c r="D24425" s="39" t="str">
        <f>D24424</f>
        <v xml:space="preserve">BOYACÁ                                            </v>
      </c>
      <c r="E24425" s="39" t="str">
        <f>E24424</f>
        <v>15720</v>
      </c>
      <c r="F24425" s="39" t="str">
        <f>F24424</f>
        <v xml:space="preserve">SATIVANORTE                                       </v>
      </c>
      <c r="G24425" s="39" t="s">
        <v>10656</v>
      </c>
      <c r="H24425" s="20">
        <f>SUBTOTAL(9,H24417:H24424)</f>
        <v>588826602</v>
      </c>
      <c r="I24425" s="20">
        <f>SUBTOTAL(9,I24417:I24424)</f>
        <v>379378529.83999997</v>
      </c>
      <c r="J24425" s="42">
        <f>+I24425/H24425</f>
        <v>0.64429583947363844</v>
      </c>
      <c r="K24425" s="20">
        <f>SUBTOTAL(9,K24417:K24424)</f>
        <v>279093324</v>
      </c>
      <c r="L24425" s="20">
        <f>SUBTOTAL(9,L24417:L24424)</f>
        <v>120155253.83999999</v>
      </c>
      <c r="M24425" s="7">
        <f>IFERROR((L24425/K24425),"N.A")</f>
        <v>0.43051998563749233</v>
      </c>
    </row>
    <row r="24426" spans="1:13" s="14" customFormat="1" outlineLevel="2" x14ac:dyDescent="0.25">
      <c r="A24426" s="34"/>
      <c r="B24426" s="44" t="s">
        <v>5605</v>
      </c>
      <c r="C24426" s="31" t="s">
        <v>5042</v>
      </c>
      <c r="D24426" s="14" t="s">
        <v>2270</v>
      </c>
      <c r="E24426" s="14" t="s">
        <v>2367</v>
      </c>
      <c r="F24426" s="14" t="s">
        <v>2368</v>
      </c>
      <c r="G24426" s="14" t="s">
        <v>16</v>
      </c>
      <c r="H24426" s="15">
        <v>43999991</v>
      </c>
      <c r="I24426" s="15">
        <v>1896213.3299999998</v>
      </c>
      <c r="J24426" s="16">
        <f>IFERROR((I24426/H24426),0)</f>
        <v>4.3095766315043103E-2</v>
      </c>
      <c r="K24426" s="15">
        <v>31606284</v>
      </c>
      <c r="L24426" s="15">
        <v>1896213.3299999998</v>
      </c>
      <c r="M24426" s="17">
        <f>L24426/K24426</f>
        <v>5.9994820333829815E-2</v>
      </c>
    </row>
    <row r="24427" spans="1:13" s="14" customFormat="1" outlineLevel="2" x14ac:dyDescent="0.25">
      <c r="A24427" s="34"/>
      <c r="B24427" s="44" t="s">
        <v>5605</v>
      </c>
      <c r="C24427" s="31" t="s">
        <v>5042</v>
      </c>
      <c r="D24427" s="14" t="s">
        <v>2270</v>
      </c>
      <c r="E24427" s="14" t="s">
        <v>2367</v>
      </c>
      <c r="F24427" s="14" t="s">
        <v>2368</v>
      </c>
      <c r="G24427" s="14" t="s">
        <v>5862</v>
      </c>
      <c r="H24427" s="20">
        <v>44684531</v>
      </c>
      <c r="I24427" s="20">
        <v>44684531</v>
      </c>
      <c r="J24427" s="21">
        <f>IFERROR((I24427/H24427),0)</f>
        <v>1</v>
      </c>
      <c r="K24427" s="20"/>
      <c r="L24427" s="20"/>
      <c r="M24427" s="22"/>
    </row>
    <row r="24428" spans="1:13" s="14" customFormat="1" outlineLevel="2" x14ac:dyDescent="0.25">
      <c r="A24428" s="34"/>
      <c r="B24428" s="44" t="s">
        <v>5605</v>
      </c>
      <c r="C24428" s="31" t="s">
        <v>5042</v>
      </c>
      <c r="D24428" s="14" t="s">
        <v>2270</v>
      </c>
      <c r="E24428" s="14" t="s">
        <v>2367</v>
      </c>
      <c r="F24428" s="14" t="s">
        <v>2368</v>
      </c>
      <c r="G24428" s="14" t="s">
        <v>6109</v>
      </c>
      <c r="H24428" s="20">
        <v>6374542</v>
      </c>
      <c r="I24428" s="20">
        <v>6374542</v>
      </c>
      <c r="J24428" s="21">
        <f>IFERROR((I24428/H24428),0)</f>
        <v>1</v>
      </c>
      <c r="K24428" s="20"/>
      <c r="L24428" s="20"/>
      <c r="M24428" s="22"/>
    </row>
    <row r="24429" spans="1:13" s="14" customFormat="1" outlineLevel="2" x14ac:dyDescent="0.25">
      <c r="A24429" s="34"/>
      <c r="B24429" s="44" t="s">
        <v>5605</v>
      </c>
      <c r="C24429" s="31" t="s">
        <v>5042</v>
      </c>
      <c r="D24429" s="14" t="s">
        <v>2270</v>
      </c>
      <c r="E24429" s="14" t="s">
        <v>2367</v>
      </c>
      <c r="F24429" s="14" t="s">
        <v>2368</v>
      </c>
      <c r="G24429" s="14" t="s">
        <v>6481</v>
      </c>
      <c r="H24429" s="20">
        <v>272</v>
      </c>
      <c r="I24429" s="20">
        <v>272</v>
      </c>
      <c r="J24429" s="21">
        <f>IFERROR((I24429/H24429),0)</f>
        <v>1</v>
      </c>
      <c r="K24429" s="20"/>
      <c r="L24429" s="20"/>
      <c r="M24429" s="22"/>
    </row>
    <row r="24430" spans="1:13" s="14" customFormat="1" outlineLevel="2" x14ac:dyDescent="0.25">
      <c r="A24430" s="34"/>
      <c r="B24430" s="44" t="s">
        <v>5605</v>
      </c>
      <c r="C24430" s="31" t="s">
        <v>5042</v>
      </c>
      <c r="D24430" s="14" t="s">
        <v>2270</v>
      </c>
      <c r="E24430" s="14" t="s">
        <v>2367</v>
      </c>
      <c r="F24430" s="14" t="s">
        <v>2368</v>
      </c>
      <c r="G24430" s="14" t="s">
        <v>6482</v>
      </c>
      <c r="H24430" s="20">
        <v>296013133</v>
      </c>
      <c r="I24430" s="20">
        <v>296013133</v>
      </c>
      <c r="J24430" s="21">
        <f>IFERROR((I24430/H24430),0)</f>
        <v>1</v>
      </c>
      <c r="K24430" s="20"/>
      <c r="L24430" s="20"/>
      <c r="M24430" s="22"/>
    </row>
    <row r="24431" spans="1:13" s="14" customFormat="1" outlineLevel="2" x14ac:dyDescent="0.25">
      <c r="A24431" s="34"/>
      <c r="B24431" s="44" t="s">
        <v>5605</v>
      </c>
      <c r="C24431" s="31" t="s">
        <v>5042</v>
      </c>
      <c r="D24431" s="14" t="s">
        <v>2270</v>
      </c>
      <c r="E24431" s="14" t="s">
        <v>2367</v>
      </c>
      <c r="F24431" s="14" t="s">
        <v>2368</v>
      </c>
      <c r="G24431" s="14" t="s">
        <v>6492</v>
      </c>
      <c r="H24431" s="20">
        <v>6844238</v>
      </c>
      <c r="I24431" s="20">
        <v>6844238</v>
      </c>
      <c r="J24431" s="21">
        <f>IFERROR((I24431/H24431),0)</f>
        <v>1</v>
      </c>
      <c r="K24431" s="20"/>
      <c r="L24431" s="20"/>
      <c r="M24431" s="22"/>
    </row>
    <row r="24432" spans="1:13" s="14" customFormat="1" outlineLevel="2" x14ac:dyDescent="0.25">
      <c r="A24432" s="34"/>
      <c r="B24432" s="44" t="s">
        <v>5605</v>
      </c>
      <c r="C24432" s="31" t="s">
        <v>5042</v>
      </c>
      <c r="D24432" s="14" t="s">
        <v>2270</v>
      </c>
      <c r="E24432" s="14" t="s">
        <v>2367</v>
      </c>
      <c r="F24432" s="14" t="s">
        <v>2368</v>
      </c>
      <c r="G24432" s="14" t="s">
        <v>6493</v>
      </c>
      <c r="H24432" s="20">
        <v>-8799998</v>
      </c>
      <c r="I24432" s="20"/>
      <c r="J24432" s="21">
        <f>IFERROR((I24432/H24432),0)</f>
        <v>0</v>
      </c>
      <c r="K24432" s="20"/>
      <c r="L24432" s="20"/>
      <c r="M24432" s="22"/>
    </row>
    <row r="24433" spans="1:13" s="14" customFormat="1" outlineLevel="1" x14ac:dyDescent="0.25">
      <c r="A24433" s="34"/>
      <c r="B24433" s="46" t="s">
        <v>10393</v>
      </c>
      <c r="C24433" s="40" t="str">
        <f>C24432</f>
        <v>ASIGNACIONES DIRECTAS (20% DEL SGR)</v>
      </c>
      <c r="D24433" s="39" t="str">
        <f>D24432</f>
        <v xml:space="preserve">BOYACÁ                                            </v>
      </c>
      <c r="E24433" s="39" t="str">
        <f>E24432</f>
        <v>15693</v>
      </c>
      <c r="F24433" s="39" t="str">
        <f>F24432</f>
        <v xml:space="preserve">SANTA ROSA DE VITERBO                             </v>
      </c>
      <c r="G24433" s="39" t="s">
        <v>10656</v>
      </c>
      <c r="H24433" s="20">
        <f>SUBTOTAL(9,H24426:H24432)</f>
        <v>389116709</v>
      </c>
      <c r="I24433" s="20">
        <f>SUBTOTAL(9,I24426:I24432)</f>
        <v>355812929.32999998</v>
      </c>
      <c r="J24433" s="42">
        <f>+I24433/H24433</f>
        <v>0.91441184893964544</v>
      </c>
      <c r="K24433" s="20">
        <f>SUBTOTAL(9,K24426:K24432)</f>
        <v>31606284</v>
      </c>
      <c r="L24433" s="20">
        <f>SUBTOTAL(9,L24426:L24432)</f>
        <v>1896213.3299999998</v>
      </c>
      <c r="M24433" s="7">
        <f>IFERROR((L24433/K24433),"N.A")</f>
        <v>5.9994820333829815E-2</v>
      </c>
    </row>
    <row r="24434" spans="1:13" s="14" customFormat="1" outlineLevel="2" x14ac:dyDescent="0.25">
      <c r="A24434" s="34"/>
      <c r="B24434" s="44" t="s">
        <v>6049</v>
      </c>
      <c r="C24434" s="31" t="s">
        <v>5042</v>
      </c>
      <c r="D24434" s="14" t="s">
        <v>2270</v>
      </c>
      <c r="E24434" s="14" t="s">
        <v>2370</v>
      </c>
      <c r="F24434" s="14" t="s">
        <v>1401</v>
      </c>
      <c r="G24434" s="14" t="s">
        <v>5862</v>
      </c>
      <c r="H24434" s="20">
        <v>649408</v>
      </c>
      <c r="I24434" s="20">
        <v>649408</v>
      </c>
      <c r="J24434" s="21">
        <f>IFERROR((I24434/H24434),0)</f>
        <v>1</v>
      </c>
      <c r="K24434" s="20"/>
      <c r="L24434" s="20"/>
      <c r="M24434" s="22"/>
    </row>
    <row r="24435" spans="1:13" s="14" customFormat="1" outlineLevel="2" x14ac:dyDescent="0.25">
      <c r="A24435" s="34"/>
      <c r="B24435" s="44" t="s">
        <v>6049</v>
      </c>
      <c r="C24435" s="31" t="s">
        <v>5042</v>
      </c>
      <c r="D24435" s="14" t="s">
        <v>2270</v>
      </c>
      <c r="E24435" s="14" t="s">
        <v>2370</v>
      </c>
      <c r="F24435" s="14" t="s">
        <v>1401</v>
      </c>
      <c r="G24435" s="14" t="s">
        <v>6109</v>
      </c>
      <c r="H24435" s="20">
        <v>4326970</v>
      </c>
      <c r="I24435" s="20">
        <v>4326970</v>
      </c>
      <c r="J24435" s="21">
        <f>IFERROR((I24435/H24435),0)</f>
        <v>1</v>
      </c>
      <c r="K24435" s="20"/>
      <c r="L24435" s="20"/>
      <c r="M24435" s="22"/>
    </row>
    <row r="24436" spans="1:13" s="14" customFormat="1" outlineLevel="1" x14ac:dyDescent="0.25">
      <c r="A24436" s="34"/>
      <c r="B24436" s="46" t="s">
        <v>10394</v>
      </c>
      <c r="C24436" s="40" t="str">
        <f>C24435</f>
        <v>ASIGNACIONES DIRECTAS (20% DEL SGR)</v>
      </c>
      <c r="D24436" s="39" t="str">
        <f>D24435</f>
        <v xml:space="preserve">BOYACÁ                                            </v>
      </c>
      <c r="E24436" s="39" t="str">
        <f>E24435</f>
        <v>15690</v>
      </c>
      <c r="F24436" s="39" t="str">
        <f>F24435</f>
        <v xml:space="preserve">SANTA MARÍA                                       </v>
      </c>
      <c r="G24436" s="39" t="s">
        <v>10656</v>
      </c>
      <c r="H24436" s="20">
        <f>SUBTOTAL(9,H24434:H24435)</f>
        <v>4976378</v>
      </c>
      <c r="I24436" s="20">
        <f>SUBTOTAL(9,I24434:I24435)</f>
        <v>4976378</v>
      </c>
      <c r="J24436" s="42">
        <f>+I24436/H24436</f>
        <v>1</v>
      </c>
      <c r="K24436" s="20">
        <f>SUBTOTAL(9,K24434:K24435)</f>
        <v>0</v>
      </c>
      <c r="L24436" s="20">
        <f>SUBTOTAL(9,L24434:L24435)</f>
        <v>0</v>
      </c>
      <c r="M24436" s="7" t="str">
        <f>IFERROR((L24436/K24436),"N.A")</f>
        <v>N.A</v>
      </c>
    </row>
    <row r="24437" spans="1:13" s="14" customFormat="1" outlineLevel="2" x14ac:dyDescent="0.25">
      <c r="A24437" s="34"/>
      <c r="B24437" s="44" t="s">
        <v>5606</v>
      </c>
      <c r="C24437" s="31" t="s">
        <v>5042</v>
      </c>
      <c r="D24437" s="14" t="s">
        <v>2270</v>
      </c>
      <c r="E24437" s="14" t="s">
        <v>2372</v>
      </c>
      <c r="F24437" s="14" t="s">
        <v>2373</v>
      </c>
      <c r="G24437" s="14" t="s">
        <v>16</v>
      </c>
      <c r="H24437" s="15">
        <v>4328422</v>
      </c>
      <c r="I24437" s="15">
        <v>52525.009999999995</v>
      </c>
      <c r="J24437" s="16">
        <f>IFERROR((I24437/H24437),0)</f>
        <v>1.2134909673779497E-2</v>
      </c>
      <c r="K24437" s="15">
        <v>3164005</v>
      </c>
      <c r="L24437" s="15">
        <v>52525.009999999995</v>
      </c>
      <c r="M24437" s="17">
        <f>L24437/K24437</f>
        <v>1.6600798671304248E-2</v>
      </c>
    </row>
    <row r="24438" spans="1:13" s="14" customFormat="1" outlineLevel="2" x14ac:dyDescent="0.25">
      <c r="A24438" s="34"/>
      <c r="B24438" s="44" t="s">
        <v>5606</v>
      </c>
      <c r="C24438" s="31" t="s">
        <v>5042</v>
      </c>
      <c r="D24438" s="14" t="s">
        <v>2270</v>
      </c>
      <c r="E24438" s="14" t="s">
        <v>2372</v>
      </c>
      <c r="F24438" s="14" t="s">
        <v>2373</v>
      </c>
      <c r="G24438" s="14" t="s">
        <v>5862</v>
      </c>
      <c r="H24438" s="20">
        <v>780876</v>
      </c>
      <c r="I24438" s="20">
        <v>780876</v>
      </c>
      <c r="J24438" s="21">
        <f>IFERROR((I24438/H24438),0)</f>
        <v>1</v>
      </c>
      <c r="K24438" s="20"/>
      <c r="L24438" s="20"/>
      <c r="M24438" s="22"/>
    </row>
    <row r="24439" spans="1:13" s="14" customFormat="1" outlineLevel="2" x14ac:dyDescent="0.25">
      <c r="A24439" s="34"/>
      <c r="B24439" s="44" t="s">
        <v>5606</v>
      </c>
      <c r="C24439" s="31" t="s">
        <v>5042</v>
      </c>
      <c r="D24439" s="14" t="s">
        <v>2270</v>
      </c>
      <c r="E24439" s="14" t="s">
        <v>2372</v>
      </c>
      <c r="F24439" s="14" t="s">
        <v>2373</v>
      </c>
      <c r="G24439" s="14" t="s">
        <v>6109</v>
      </c>
      <c r="H24439" s="20">
        <v>7181441</v>
      </c>
      <c r="I24439" s="20">
        <v>7181441</v>
      </c>
      <c r="J24439" s="21">
        <f>IFERROR((I24439/H24439),0)</f>
        <v>1</v>
      </c>
      <c r="K24439" s="20"/>
      <c r="L24439" s="20"/>
      <c r="M24439" s="22"/>
    </row>
    <row r="24440" spans="1:13" s="14" customFormat="1" outlineLevel="2" x14ac:dyDescent="0.25">
      <c r="A24440" s="34"/>
      <c r="B24440" s="44" t="s">
        <v>5606</v>
      </c>
      <c r="C24440" s="31" t="s">
        <v>5042</v>
      </c>
      <c r="D24440" s="14" t="s">
        <v>2270</v>
      </c>
      <c r="E24440" s="14" t="s">
        <v>2372</v>
      </c>
      <c r="F24440" s="14" t="s">
        <v>2373</v>
      </c>
      <c r="G24440" s="14" t="s">
        <v>6481</v>
      </c>
      <c r="H24440" s="20">
        <v>27</v>
      </c>
      <c r="I24440" s="20">
        <v>27</v>
      </c>
      <c r="J24440" s="21">
        <f>IFERROR((I24440/H24440),0)</f>
        <v>1</v>
      </c>
      <c r="K24440" s="20"/>
      <c r="L24440" s="20"/>
      <c r="M24440" s="22"/>
    </row>
    <row r="24441" spans="1:13" s="14" customFormat="1" outlineLevel="2" x14ac:dyDescent="0.25">
      <c r="A24441" s="34"/>
      <c r="B24441" s="44" t="s">
        <v>5606</v>
      </c>
      <c r="C24441" s="31" t="s">
        <v>5042</v>
      </c>
      <c r="D24441" s="14" t="s">
        <v>5030</v>
      </c>
      <c r="E24441" s="14" t="s">
        <v>2372</v>
      </c>
      <c r="F24441" s="14" t="s">
        <v>2373</v>
      </c>
      <c r="G24441" s="14" t="s">
        <v>6485</v>
      </c>
      <c r="H24441" s="20">
        <v>23055</v>
      </c>
      <c r="I24441" s="20">
        <v>23055</v>
      </c>
      <c r="J24441" s="21">
        <f>IFERROR((I24441/H24441),0)</f>
        <v>1</v>
      </c>
      <c r="K24441" s="25"/>
      <c r="L24441" s="25"/>
      <c r="M24441" s="22"/>
    </row>
    <row r="24442" spans="1:13" s="14" customFormat="1" outlineLevel="2" x14ac:dyDescent="0.25">
      <c r="A24442" s="34"/>
      <c r="B24442" s="44" t="s">
        <v>5606</v>
      </c>
      <c r="C24442" s="31" t="s">
        <v>5042</v>
      </c>
      <c r="D24442" s="14" t="s">
        <v>2270</v>
      </c>
      <c r="E24442" s="14" t="s">
        <v>2372</v>
      </c>
      <c r="F24442" s="14" t="s">
        <v>2373</v>
      </c>
      <c r="G24442" s="14" t="s">
        <v>6492</v>
      </c>
      <c r="H24442" s="20">
        <v>705054</v>
      </c>
      <c r="I24442" s="20">
        <v>705054</v>
      </c>
      <c r="J24442" s="21">
        <f>IFERROR((I24442/H24442),0)</f>
        <v>1</v>
      </c>
      <c r="K24442" s="20"/>
      <c r="L24442" s="20"/>
      <c r="M24442" s="22"/>
    </row>
    <row r="24443" spans="1:13" s="14" customFormat="1" outlineLevel="2" x14ac:dyDescent="0.25">
      <c r="A24443" s="34"/>
      <c r="B24443" s="44" t="s">
        <v>5606</v>
      </c>
      <c r="C24443" s="31" t="s">
        <v>5042</v>
      </c>
      <c r="D24443" s="14" t="s">
        <v>2270</v>
      </c>
      <c r="E24443" s="14" t="s">
        <v>2372</v>
      </c>
      <c r="F24443" s="14" t="s">
        <v>2373</v>
      </c>
      <c r="G24443" s="14" t="s">
        <v>6493</v>
      </c>
      <c r="H24443" s="20">
        <v>-865684</v>
      </c>
      <c r="I24443" s="20"/>
      <c r="J24443" s="21">
        <f>IFERROR((I24443/H24443),0)</f>
        <v>0</v>
      </c>
      <c r="K24443" s="20"/>
      <c r="L24443" s="20"/>
      <c r="M24443" s="22"/>
    </row>
    <row r="24444" spans="1:13" s="14" customFormat="1" outlineLevel="1" x14ac:dyDescent="0.25">
      <c r="A24444" s="34"/>
      <c r="B24444" s="46" t="s">
        <v>10395</v>
      </c>
      <c r="C24444" s="40" t="str">
        <f>C24443</f>
        <v>ASIGNACIONES DIRECTAS (20% DEL SGR)</v>
      </c>
      <c r="D24444" s="39" t="str">
        <f>D24443</f>
        <v xml:space="preserve">BOYACÁ                                            </v>
      </c>
      <c r="E24444" s="39" t="str">
        <f>E24443</f>
        <v>15686</v>
      </c>
      <c r="F24444" s="39" t="str">
        <f>F24443</f>
        <v xml:space="preserve">SANTANA                                           </v>
      </c>
      <c r="G24444" s="39" t="s">
        <v>10656</v>
      </c>
      <c r="H24444" s="20">
        <f>SUBTOTAL(9,H24437:H24443)</f>
        <v>12153191</v>
      </c>
      <c r="I24444" s="20">
        <f>SUBTOTAL(9,I24437:I24443)</f>
        <v>8742978.0099999998</v>
      </c>
      <c r="J24444" s="42">
        <f>+I24444/H24444</f>
        <v>0.71939772937000657</v>
      </c>
      <c r="K24444" s="20">
        <f>SUBTOTAL(9,K24437:K24443)</f>
        <v>3164005</v>
      </c>
      <c r="L24444" s="20">
        <f>SUBTOTAL(9,L24437:L24443)</f>
        <v>52525.009999999995</v>
      </c>
      <c r="M24444" s="7">
        <f>IFERROR((L24444/K24444),"N.A")</f>
        <v>1.6600798671304248E-2</v>
      </c>
    </row>
    <row r="24445" spans="1:13" s="14" customFormat="1" outlineLevel="2" x14ac:dyDescent="0.25">
      <c r="A24445" s="34"/>
      <c r="B24445" s="44" t="s">
        <v>5607</v>
      </c>
      <c r="C24445" s="31" t="s">
        <v>5042</v>
      </c>
      <c r="D24445" s="14" t="s">
        <v>2270</v>
      </c>
      <c r="E24445" s="14" t="s">
        <v>2375</v>
      </c>
      <c r="F24445" s="14" t="s">
        <v>2376</v>
      </c>
      <c r="G24445" s="14" t="s">
        <v>16</v>
      </c>
      <c r="H24445" s="15">
        <v>721927196</v>
      </c>
      <c r="I24445" s="15">
        <v>247831947.27000001</v>
      </c>
      <c r="J24445" s="16">
        <f>IFERROR((I24445/H24445),0)</f>
        <v>0.34329216109764066</v>
      </c>
      <c r="K24445" s="15">
        <v>514730741</v>
      </c>
      <c r="L24445" s="15">
        <v>247831947.27000001</v>
      </c>
      <c r="M24445" s="17">
        <f>L24445/K24445</f>
        <v>0.48147881509567741</v>
      </c>
    </row>
    <row r="24446" spans="1:13" s="14" customFormat="1" outlineLevel="2" x14ac:dyDescent="0.25">
      <c r="A24446" s="34"/>
      <c r="B24446" s="44" t="s">
        <v>5607</v>
      </c>
      <c r="C24446" s="31" t="s">
        <v>5042</v>
      </c>
      <c r="D24446" s="14" t="s">
        <v>2270</v>
      </c>
      <c r="E24446" s="14" t="s">
        <v>2375</v>
      </c>
      <c r="F24446" s="14" t="s">
        <v>2376</v>
      </c>
      <c r="G24446" s="14" t="s">
        <v>5818</v>
      </c>
      <c r="H24446" s="20">
        <v>124928074</v>
      </c>
      <c r="I24446" s="20">
        <v>124928074</v>
      </c>
      <c r="J24446" s="21">
        <f>IFERROR((I24446/H24446),0)</f>
        <v>1</v>
      </c>
      <c r="K24446" s="20"/>
      <c r="L24446" s="20"/>
      <c r="M24446" s="22"/>
    </row>
    <row r="24447" spans="1:13" s="14" customFormat="1" outlineLevel="2" x14ac:dyDescent="0.25">
      <c r="A24447" s="34"/>
      <c r="B24447" s="44" t="s">
        <v>5607</v>
      </c>
      <c r="C24447" s="31" t="s">
        <v>5042</v>
      </c>
      <c r="D24447" s="14" t="s">
        <v>2270</v>
      </c>
      <c r="E24447" s="14" t="s">
        <v>2375</v>
      </c>
      <c r="F24447" s="14" t="s">
        <v>2376</v>
      </c>
      <c r="G24447" s="14" t="s">
        <v>5862</v>
      </c>
      <c r="H24447" s="20">
        <v>137377529</v>
      </c>
      <c r="I24447" s="20">
        <v>137377529</v>
      </c>
      <c r="J24447" s="21">
        <f>IFERROR((I24447/H24447),0)</f>
        <v>1</v>
      </c>
      <c r="K24447" s="20"/>
      <c r="L24447" s="20"/>
      <c r="M24447" s="22"/>
    </row>
    <row r="24448" spans="1:13" s="14" customFormat="1" outlineLevel="2" x14ac:dyDescent="0.25">
      <c r="A24448" s="34"/>
      <c r="B24448" s="44" t="s">
        <v>5607</v>
      </c>
      <c r="C24448" s="31" t="s">
        <v>5042</v>
      </c>
      <c r="D24448" s="14" t="s">
        <v>2270</v>
      </c>
      <c r="E24448" s="14" t="s">
        <v>2375</v>
      </c>
      <c r="F24448" s="14" t="s">
        <v>2376</v>
      </c>
      <c r="G24448" s="14" t="s">
        <v>6109</v>
      </c>
      <c r="H24448" s="20">
        <v>491431471</v>
      </c>
      <c r="I24448" s="20">
        <v>491431471</v>
      </c>
      <c r="J24448" s="21">
        <f>IFERROR((I24448/H24448),0)</f>
        <v>1</v>
      </c>
      <c r="K24448" s="20"/>
      <c r="L24448" s="20"/>
      <c r="M24448" s="22"/>
    </row>
    <row r="24449" spans="1:13" s="14" customFormat="1" outlineLevel="2" x14ac:dyDescent="0.25">
      <c r="A24449" s="34"/>
      <c r="B24449" s="44" t="s">
        <v>5607</v>
      </c>
      <c r="C24449" s="31" t="s">
        <v>5042</v>
      </c>
      <c r="D24449" s="14" t="s">
        <v>2270</v>
      </c>
      <c r="E24449" s="14" t="s">
        <v>2375</v>
      </c>
      <c r="F24449" s="14" t="s">
        <v>2376</v>
      </c>
      <c r="G24449" s="14" t="s">
        <v>6481</v>
      </c>
      <c r="H24449" s="20">
        <v>4465</v>
      </c>
      <c r="I24449" s="20">
        <v>4465</v>
      </c>
      <c r="J24449" s="21">
        <f>IFERROR((I24449/H24449),0)</f>
        <v>1</v>
      </c>
      <c r="K24449" s="20"/>
      <c r="L24449" s="20"/>
      <c r="M24449" s="22"/>
    </row>
    <row r="24450" spans="1:13" s="14" customFormat="1" outlineLevel="2" x14ac:dyDescent="0.25">
      <c r="A24450" s="34"/>
      <c r="B24450" s="44" t="s">
        <v>5607</v>
      </c>
      <c r="C24450" s="31" t="s">
        <v>5042</v>
      </c>
      <c r="D24450" s="14" t="s">
        <v>2270</v>
      </c>
      <c r="E24450" s="14" t="s">
        <v>2375</v>
      </c>
      <c r="F24450" s="14" t="s">
        <v>2376</v>
      </c>
      <c r="G24450" s="14" t="s">
        <v>6484</v>
      </c>
      <c r="H24450" s="20">
        <v>5857608</v>
      </c>
      <c r="I24450" s="20">
        <v>5857608</v>
      </c>
      <c r="J24450" s="21">
        <f>IFERROR((I24450/H24450),0)</f>
        <v>1</v>
      </c>
      <c r="K24450" s="20"/>
      <c r="L24450" s="20"/>
      <c r="M24450" s="22"/>
    </row>
    <row r="24451" spans="1:13" s="14" customFormat="1" outlineLevel="2" x14ac:dyDescent="0.25">
      <c r="A24451" s="34"/>
      <c r="B24451" s="44" t="s">
        <v>5607</v>
      </c>
      <c r="C24451" s="31" t="s">
        <v>5042</v>
      </c>
      <c r="D24451" s="14" t="s">
        <v>5030</v>
      </c>
      <c r="E24451" s="14" t="s">
        <v>2375</v>
      </c>
      <c r="F24451" s="14" t="s">
        <v>2376</v>
      </c>
      <c r="G24451" s="14" t="s">
        <v>6485</v>
      </c>
      <c r="H24451" s="20">
        <v>74466086</v>
      </c>
      <c r="I24451" s="20">
        <v>74466086</v>
      </c>
      <c r="J24451" s="21">
        <f>IFERROR((I24451/H24451),0)</f>
        <v>1</v>
      </c>
      <c r="K24451" s="25"/>
      <c r="L24451" s="25"/>
      <c r="M24451" s="22"/>
    </row>
    <row r="24452" spans="1:13" s="14" customFormat="1" outlineLevel="2" x14ac:dyDescent="0.25">
      <c r="A24452" s="34"/>
      <c r="B24452" s="44" t="s">
        <v>5607</v>
      </c>
      <c r="C24452" s="31" t="s">
        <v>5042</v>
      </c>
      <c r="D24452" s="14" t="s">
        <v>2270</v>
      </c>
      <c r="E24452" s="14" t="s">
        <v>2375</v>
      </c>
      <c r="F24452" s="14" t="s">
        <v>2376</v>
      </c>
      <c r="G24452" s="14" t="s">
        <v>6490</v>
      </c>
      <c r="H24452" s="20">
        <v>763359308</v>
      </c>
      <c r="I24452" s="20">
        <v>763359308</v>
      </c>
      <c r="J24452" s="21">
        <f>IFERROR((I24452/H24452),0)</f>
        <v>1</v>
      </c>
      <c r="K24452" s="25"/>
      <c r="L24452" s="25"/>
      <c r="M24452" s="22"/>
    </row>
    <row r="24453" spans="1:13" s="14" customFormat="1" outlineLevel="2" x14ac:dyDescent="0.25">
      <c r="A24453" s="34"/>
      <c r="B24453" s="44" t="s">
        <v>5607</v>
      </c>
      <c r="C24453" s="31" t="s">
        <v>5042</v>
      </c>
      <c r="D24453" s="14" t="s">
        <v>2270</v>
      </c>
      <c r="E24453" s="14" t="s">
        <v>2375</v>
      </c>
      <c r="F24453" s="14" t="s">
        <v>2376</v>
      </c>
      <c r="G24453" s="14" t="s">
        <v>6492</v>
      </c>
      <c r="H24453" s="20">
        <v>110066009</v>
      </c>
      <c r="I24453" s="20">
        <v>110066009</v>
      </c>
      <c r="J24453" s="21">
        <f>IFERROR((I24453/H24453),0)</f>
        <v>1</v>
      </c>
      <c r="K24453" s="20"/>
      <c r="L24453" s="20"/>
      <c r="M24453" s="22"/>
    </row>
    <row r="24454" spans="1:13" s="14" customFormat="1" outlineLevel="2" x14ac:dyDescent="0.25">
      <c r="A24454" s="34"/>
      <c r="B24454" s="44" t="s">
        <v>5607</v>
      </c>
      <c r="C24454" s="31" t="s">
        <v>5042</v>
      </c>
      <c r="D24454" s="14" t="s">
        <v>2270</v>
      </c>
      <c r="E24454" s="14" t="s">
        <v>2375</v>
      </c>
      <c r="F24454" s="14" t="s">
        <v>2376</v>
      </c>
      <c r="G24454" s="14" t="s">
        <v>6493</v>
      </c>
      <c r="H24454" s="20">
        <v>-144385439</v>
      </c>
      <c r="I24454" s="20"/>
      <c r="J24454" s="21">
        <f>IFERROR((I24454/H24454),0)</f>
        <v>0</v>
      </c>
      <c r="K24454" s="20"/>
      <c r="L24454" s="20"/>
      <c r="M24454" s="22"/>
    </row>
    <row r="24455" spans="1:13" s="14" customFormat="1" outlineLevel="1" x14ac:dyDescent="0.25">
      <c r="A24455" s="34"/>
      <c r="B24455" s="46" t="s">
        <v>10396</v>
      </c>
      <c r="C24455" s="40" t="str">
        <f>C24454</f>
        <v>ASIGNACIONES DIRECTAS (20% DEL SGR)</v>
      </c>
      <c r="D24455" s="39" t="str">
        <f>D24454</f>
        <v xml:space="preserve">BOYACÁ                                            </v>
      </c>
      <c r="E24455" s="39" t="str">
        <f>E24454</f>
        <v>15681</v>
      </c>
      <c r="F24455" s="39" t="str">
        <f>F24454</f>
        <v xml:space="preserve">SAN PABLO DE BORBUR                               </v>
      </c>
      <c r="G24455" s="39" t="s">
        <v>10656</v>
      </c>
      <c r="H24455" s="20">
        <f>SUBTOTAL(9,H24445:H24454)</f>
        <v>2285032307</v>
      </c>
      <c r="I24455" s="20">
        <f>SUBTOTAL(9,I24445:I24454)</f>
        <v>1955322497.27</v>
      </c>
      <c r="J24455" s="42">
        <f>+I24455/H24455</f>
        <v>0.85570890673188194</v>
      </c>
      <c r="K24455" s="20">
        <f>SUBTOTAL(9,K24445:K24454)</f>
        <v>514730741</v>
      </c>
      <c r="L24455" s="20">
        <f>SUBTOTAL(9,L24445:L24454)</f>
        <v>247831947.27000001</v>
      </c>
      <c r="M24455" s="7">
        <f>IFERROR((L24455/K24455),"N.A")</f>
        <v>0.48147881509567741</v>
      </c>
    </row>
    <row r="24456" spans="1:13" s="14" customFormat="1" outlineLevel="2" x14ac:dyDescent="0.25">
      <c r="A24456" s="34"/>
      <c r="B24456" s="44" t="s">
        <v>6050</v>
      </c>
      <c r="C24456" s="31" t="s">
        <v>5042</v>
      </c>
      <c r="D24456" s="14" t="s">
        <v>2270</v>
      </c>
      <c r="E24456" s="14" t="s">
        <v>2378</v>
      </c>
      <c r="F24456" s="14" t="s">
        <v>2379</v>
      </c>
      <c r="G24456" s="14" t="s">
        <v>5862</v>
      </c>
      <c r="H24456" s="20">
        <v>3607668</v>
      </c>
      <c r="I24456" s="20">
        <v>3607668</v>
      </c>
      <c r="J24456" s="21">
        <f>IFERROR((I24456/H24456),0)</f>
        <v>1</v>
      </c>
      <c r="K24456" s="20"/>
      <c r="L24456" s="20"/>
      <c r="M24456" s="22"/>
    </row>
    <row r="24457" spans="1:13" s="14" customFormat="1" outlineLevel="2" x14ac:dyDescent="0.25">
      <c r="A24457" s="34"/>
      <c r="B24457" s="44" t="s">
        <v>6050</v>
      </c>
      <c r="C24457" s="31" t="s">
        <v>5042</v>
      </c>
      <c r="D24457" s="14" t="s">
        <v>2270</v>
      </c>
      <c r="E24457" s="14" t="s">
        <v>2378</v>
      </c>
      <c r="F24457" s="14" t="s">
        <v>2379</v>
      </c>
      <c r="G24457" s="14" t="s">
        <v>6109</v>
      </c>
      <c r="H24457" s="20">
        <v>24106814</v>
      </c>
      <c r="I24457" s="20">
        <v>24106814</v>
      </c>
      <c r="J24457" s="21">
        <f>IFERROR((I24457/H24457),0)</f>
        <v>1</v>
      </c>
      <c r="K24457" s="20"/>
      <c r="L24457" s="20"/>
      <c r="M24457" s="22"/>
    </row>
    <row r="24458" spans="1:13" s="14" customFormat="1" outlineLevel="1" x14ac:dyDescent="0.25">
      <c r="A24458" s="34"/>
      <c r="B24458" s="46" t="s">
        <v>10397</v>
      </c>
      <c r="C24458" s="40" t="str">
        <f>C24457</f>
        <v>ASIGNACIONES DIRECTAS (20% DEL SGR)</v>
      </c>
      <c r="D24458" s="39" t="str">
        <f>D24457</f>
        <v xml:space="preserve">BOYACÁ                                            </v>
      </c>
      <c r="E24458" s="39" t="str">
        <f>E24457</f>
        <v>15676</v>
      </c>
      <c r="F24458" s="39" t="str">
        <f>F24457</f>
        <v xml:space="preserve">SAN MIGUEL DE SEMA                                </v>
      </c>
      <c r="G24458" s="39" t="s">
        <v>10656</v>
      </c>
      <c r="H24458" s="20">
        <f>SUBTOTAL(9,H24456:H24457)</f>
        <v>27714482</v>
      </c>
      <c r="I24458" s="20">
        <f>SUBTOTAL(9,I24456:I24457)</f>
        <v>27714482</v>
      </c>
      <c r="J24458" s="42">
        <f>+I24458/H24458</f>
        <v>1</v>
      </c>
      <c r="K24458" s="20">
        <f>SUBTOTAL(9,K24456:K24457)</f>
        <v>0</v>
      </c>
      <c r="L24458" s="20">
        <f>SUBTOTAL(9,L24456:L24457)</f>
        <v>0</v>
      </c>
      <c r="M24458" s="7" t="str">
        <f>IFERROR((L24458/K24458),"N.A")</f>
        <v>N.A</v>
      </c>
    </row>
    <row r="24459" spans="1:13" s="14" customFormat="1" outlineLevel="2" x14ac:dyDescent="0.25">
      <c r="A24459" s="34"/>
      <c r="B24459" s="44" t="s">
        <v>5608</v>
      </c>
      <c r="C24459" s="31" t="s">
        <v>5042</v>
      </c>
      <c r="D24459" s="14" t="s">
        <v>2270</v>
      </c>
      <c r="E24459" s="14" t="s">
        <v>2381</v>
      </c>
      <c r="F24459" s="14" t="s">
        <v>2382</v>
      </c>
      <c r="G24459" s="14" t="s">
        <v>16</v>
      </c>
      <c r="H24459" s="15">
        <v>160473518</v>
      </c>
      <c r="I24459" s="15">
        <v>102456967.55000001</v>
      </c>
      <c r="J24459" s="16">
        <f>IFERROR((I24459/H24459),0)</f>
        <v>0.63846651352156447</v>
      </c>
      <c r="K24459" s="15">
        <v>117684128</v>
      </c>
      <c r="L24459" s="15">
        <v>102456967.55000001</v>
      </c>
      <c r="M24459" s="17">
        <f>L24459/K24459</f>
        <v>0.8706099054411145</v>
      </c>
    </row>
    <row r="24460" spans="1:13" s="14" customFormat="1" outlineLevel="2" x14ac:dyDescent="0.25">
      <c r="A24460" s="34"/>
      <c r="B24460" s="44" t="s">
        <v>5608</v>
      </c>
      <c r="C24460" s="31" t="s">
        <v>5042</v>
      </c>
      <c r="D24460" s="14" t="s">
        <v>2270</v>
      </c>
      <c r="E24460" s="14" t="s">
        <v>2381</v>
      </c>
      <c r="F24460" s="14" t="s">
        <v>2382</v>
      </c>
      <c r="G24460" s="14" t="s">
        <v>5862</v>
      </c>
      <c r="H24460" s="20">
        <v>87219086</v>
      </c>
      <c r="I24460" s="20">
        <v>87219086</v>
      </c>
      <c r="J24460" s="21">
        <f>IFERROR((I24460/H24460),0)</f>
        <v>1</v>
      </c>
      <c r="K24460" s="20"/>
      <c r="L24460" s="20"/>
      <c r="M24460" s="22"/>
    </row>
    <row r="24461" spans="1:13" s="14" customFormat="1" outlineLevel="2" x14ac:dyDescent="0.25">
      <c r="A24461" s="34"/>
      <c r="B24461" s="44" t="s">
        <v>5608</v>
      </c>
      <c r="C24461" s="31" t="s">
        <v>5042</v>
      </c>
      <c r="D24461" s="14" t="s">
        <v>2270</v>
      </c>
      <c r="E24461" s="14" t="s">
        <v>2381</v>
      </c>
      <c r="F24461" s="14" t="s">
        <v>2382</v>
      </c>
      <c r="G24461" s="14" t="s">
        <v>6109</v>
      </c>
      <c r="H24461" s="20">
        <v>442241442</v>
      </c>
      <c r="I24461" s="20">
        <v>442241442</v>
      </c>
      <c r="J24461" s="21">
        <f>IFERROR((I24461/H24461),0)</f>
        <v>1</v>
      </c>
      <c r="K24461" s="20"/>
      <c r="L24461" s="20"/>
      <c r="M24461" s="22"/>
    </row>
    <row r="24462" spans="1:13" s="14" customFormat="1" outlineLevel="2" x14ac:dyDescent="0.25">
      <c r="A24462" s="34"/>
      <c r="B24462" s="44" t="s">
        <v>5608</v>
      </c>
      <c r="C24462" s="31" t="s">
        <v>5042</v>
      </c>
      <c r="D24462" s="14" t="s">
        <v>2270</v>
      </c>
      <c r="E24462" s="14" t="s">
        <v>2381</v>
      </c>
      <c r="F24462" s="14" t="s">
        <v>2382</v>
      </c>
      <c r="G24462" s="14" t="s">
        <v>6481</v>
      </c>
      <c r="H24462" s="20">
        <v>993</v>
      </c>
      <c r="I24462" s="20">
        <v>993</v>
      </c>
      <c r="J24462" s="21">
        <f>IFERROR((I24462/H24462),0)</f>
        <v>1</v>
      </c>
      <c r="K24462" s="20"/>
      <c r="L24462" s="20"/>
      <c r="M24462" s="22"/>
    </row>
    <row r="24463" spans="1:13" s="14" customFormat="1" outlineLevel="2" x14ac:dyDescent="0.25">
      <c r="A24463" s="34"/>
      <c r="B24463" s="44" t="s">
        <v>5608</v>
      </c>
      <c r="C24463" s="31" t="s">
        <v>5042</v>
      </c>
      <c r="D24463" s="14" t="s">
        <v>2270</v>
      </c>
      <c r="E24463" s="14" t="s">
        <v>2381</v>
      </c>
      <c r="F24463" s="14" t="s">
        <v>2382</v>
      </c>
      <c r="G24463" s="14" t="s">
        <v>6484</v>
      </c>
      <c r="H24463" s="20">
        <v>9330371</v>
      </c>
      <c r="I24463" s="20">
        <v>9330371</v>
      </c>
      <c r="J24463" s="21">
        <f>IFERROR((I24463/H24463),0)</f>
        <v>1</v>
      </c>
      <c r="K24463" s="20"/>
      <c r="L24463" s="20"/>
      <c r="M24463" s="22"/>
    </row>
    <row r="24464" spans="1:13" s="14" customFormat="1" outlineLevel="2" x14ac:dyDescent="0.25">
      <c r="A24464" s="34"/>
      <c r="B24464" s="44" t="s">
        <v>5608</v>
      </c>
      <c r="C24464" s="31" t="s">
        <v>5042</v>
      </c>
      <c r="D24464" s="14" t="s">
        <v>5030</v>
      </c>
      <c r="E24464" s="14" t="s">
        <v>2381</v>
      </c>
      <c r="F24464" s="14" t="s">
        <v>2382</v>
      </c>
      <c r="G24464" s="14" t="s">
        <v>6485</v>
      </c>
      <c r="H24464" s="20">
        <v>65436471</v>
      </c>
      <c r="I24464" s="20">
        <v>65436471</v>
      </c>
      <c r="J24464" s="21">
        <f>IFERROR((I24464/H24464),0)</f>
        <v>1</v>
      </c>
      <c r="K24464" s="25"/>
      <c r="L24464" s="25"/>
      <c r="M24464" s="22"/>
    </row>
    <row r="24465" spans="1:13" s="14" customFormat="1" outlineLevel="2" x14ac:dyDescent="0.25">
      <c r="A24465" s="34"/>
      <c r="B24465" s="44" t="s">
        <v>5608</v>
      </c>
      <c r="C24465" s="31" t="s">
        <v>5042</v>
      </c>
      <c r="D24465" s="14" t="s">
        <v>2270</v>
      </c>
      <c r="E24465" s="14" t="s">
        <v>2381</v>
      </c>
      <c r="F24465" s="14" t="s">
        <v>2382</v>
      </c>
      <c r="G24465" s="14" t="s">
        <v>6492</v>
      </c>
      <c r="H24465" s="20">
        <v>26360076</v>
      </c>
      <c r="I24465" s="20">
        <v>26360076</v>
      </c>
      <c r="J24465" s="21">
        <f>IFERROR((I24465/H24465),0)</f>
        <v>1</v>
      </c>
      <c r="K24465" s="20"/>
      <c r="L24465" s="20"/>
      <c r="M24465" s="22"/>
    </row>
    <row r="24466" spans="1:13" s="14" customFormat="1" outlineLevel="2" x14ac:dyDescent="0.25">
      <c r="A24466" s="34"/>
      <c r="B24466" s="44" t="s">
        <v>5608</v>
      </c>
      <c r="C24466" s="31" t="s">
        <v>5042</v>
      </c>
      <c r="D24466" s="14" t="s">
        <v>2270</v>
      </c>
      <c r="E24466" s="14" t="s">
        <v>2381</v>
      </c>
      <c r="F24466" s="14" t="s">
        <v>2382</v>
      </c>
      <c r="G24466" s="14" t="s">
        <v>6493</v>
      </c>
      <c r="H24466" s="20">
        <v>-32094704</v>
      </c>
      <c r="I24466" s="20"/>
      <c r="J24466" s="21">
        <f>IFERROR((I24466/H24466),0)</f>
        <v>0</v>
      </c>
      <c r="K24466" s="20"/>
      <c r="L24466" s="20"/>
      <c r="M24466" s="22"/>
    </row>
    <row r="24467" spans="1:13" s="14" customFormat="1" outlineLevel="1" x14ac:dyDescent="0.25">
      <c r="A24467" s="34"/>
      <c r="B24467" s="46" t="s">
        <v>10398</v>
      </c>
      <c r="C24467" s="40" t="str">
        <f>C24466</f>
        <v>ASIGNACIONES DIRECTAS (20% DEL SGR)</v>
      </c>
      <c r="D24467" s="39" t="str">
        <f>D24466</f>
        <v xml:space="preserve">BOYACÁ                                            </v>
      </c>
      <c r="E24467" s="39" t="str">
        <f>E24466</f>
        <v>15673</v>
      </c>
      <c r="F24467" s="39" t="str">
        <f>F24466</f>
        <v xml:space="preserve">SAN MATEO                                         </v>
      </c>
      <c r="G24467" s="39" t="s">
        <v>10656</v>
      </c>
      <c r="H24467" s="20">
        <f>SUBTOTAL(9,H24459:H24466)</f>
        <v>758967253</v>
      </c>
      <c r="I24467" s="20">
        <f>SUBTOTAL(9,I24459:I24466)</f>
        <v>733045406.54999995</v>
      </c>
      <c r="J24467" s="42">
        <f>+I24467/H24467</f>
        <v>0.96584589605475368</v>
      </c>
      <c r="K24467" s="20">
        <f>SUBTOTAL(9,K24459:K24466)</f>
        <v>117684128</v>
      </c>
      <c r="L24467" s="20">
        <f>SUBTOTAL(9,L24459:L24466)</f>
        <v>102456967.55000001</v>
      </c>
      <c r="M24467" s="7">
        <f>IFERROR((L24467/K24467),"N.A")</f>
        <v>0.8706099054411145</v>
      </c>
    </row>
    <row r="24468" spans="1:13" s="14" customFormat="1" outlineLevel="2" x14ac:dyDescent="0.25">
      <c r="A24468" s="34"/>
      <c r="B24468" s="44" t="s">
        <v>5609</v>
      </c>
      <c r="C24468" s="31" t="s">
        <v>5042</v>
      </c>
      <c r="D24468" s="14" t="s">
        <v>2270</v>
      </c>
      <c r="E24468" s="14" t="s">
        <v>2384</v>
      </c>
      <c r="F24468" s="14" t="s">
        <v>2385</v>
      </c>
      <c r="G24468" s="14" t="s">
        <v>16</v>
      </c>
      <c r="H24468" s="15">
        <v>2066209</v>
      </c>
      <c r="I24468" s="15">
        <v>100644.59</v>
      </c>
      <c r="J24468" s="16">
        <f>IFERROR((I24468/H24468),0)</f>
        <v>4.8709782021083052E-2</v>
      </c>
      <c r="K24468" s="15">
        <v>1484144</v>
      </c>
      <c r="L24468" s="15">
        <v>100644.59</v>
      </c>
      <c r="M24468" s="17">
        <f>L24468/K24468</f>
        <v>6.7813224323246254E-2</v>
      </c>
    </row>
    <row r="24469" spans="1:13" s="14" customFormat="1" outlineLevel="2" x14ac:dyDescent="0.25">
      <c r="A24469" s="34"/>
      <c r="B24469" s="44" t="s">
        <v>5609</v>
      </c>
      <c r="C24469" s="31" t="s">
        <v>5042</v>
      </c>
      <c r="D24469" s="14" t="s">
        <v>2270</v>
      </c>
      <c r="E24469" s="14" t="s">
        <v>2384</v>
      </c>
      <c r="F24469" s="14" t="s">
        <v>2385</v>
      </c>
      <c r="G24469" s="14" t="s">
        <v>5855</v>
      </c>
      <c r="H24469" s="20">
        <v>70707</v>
      </c>
      <c r="I24469" s="20">
        <v>70707</v>
      </c>
      <c r="J24469" s="21">
        <f>IFERROR((I24469/H24469),0)</f>
        <v>1</v>
      </c>
      <c r="K24469" s="20"/>
      <c r="L24469" s="20"/>
      <c r="M24469" s="22"/>
    </row>
    <row r="24470" spans="1:13" s="14" customFormat="1" outlineLevel="2" x14ac:dyDescent="0.25">
      <c r="A24470" s="34"/>
      <c r="B24470" s="44" t="s">
        <v>5609</v>
      </c>
      <c r="C24470" s="31" t="s">
        <v>5042</v>
      </c>
      <c r="D24470" s="14" t="s">
        <v>2270</v>
      </c>
      <c r="E24470" s="14" t="s">
        <v>2384</v>
      </c>
      <c r="F24470" s="14" t="s">
        <v>2385</v>
      </c>
      <c r="G24470" s="14" t="s">
        <v>5862</v>
      </c>
      <c r="H24470" s="20">
        <v>7633020</v>
      </c>
      <c r="I24470" s="20">
        <v>7633020</v>
      </c>
      <c r="J24470" s="21">
        <f>IFERROR((I24470/H24470),0)</f>
        <v>1</v>
      </c>
      <c r="K24470" s="20"/>
      <c r="L24470" s="20"/>
      <c r="M24470" s="22"/>
    </row>
    <row r="24471" spans="1:13" s="14" customFormat="1" outlineLevel="2" x14ac:dyDescent="0.25">
      <c r="A24471" s="34"/>
      <c r="B24471" s="44" t="s">
        <v>5609</v>
      </c>
      <c r="C24471" s="31" t="s">
        <v>5042</v>
      </c>
      <c r="D24471" s="14" t="s">
        <v>2270</v>
      </c>
      <c r="E24471" s="14" t="s">
        <v>2384</v>
      </c>
      <c r="F24471" s="14" t="s">
        <v>2385</v>
      </c>
      <c r="G24471" s="14" t="s">
        <v>6109</v>
      </c>
      <c r="H24471" s="20">
        <v>40424185</v>
      </c>
      <c r="I24471" s="20">
        <v>40424185</v>
      </c>
      <c r="J24471" s="21">
        <f>IFERROR((I24471/H24471),0)</f>
        <v>1</v>
      </c>
      <c r="K24471" s="20"/>
      <c r="L24471" s="20"/>
      <c r="M24471" s="22"/>
    </row>
    <row r="24472" spans="1:13" s="14" customFormat="1" outlineLevel="2" x14ac:dyDescent="0.25">
      <c r="A24472" s="34"/>
      <c r="B24472" s="44" t="s">
        <v>5609</v>
      </c>
      <c r="C24472" s="31" t="s">
        <v>5042</v>
      </c>
      <c r="D24472" s="14" t="s">
        <v>2270</v>
      </c>
      <c r="E24472" s="14" t="s">
        <v>2384</v>
      </c>
      <c r="F24472" s="14" t="s">
        <v>2385</v>
      </c>
      <c r="G24472" s="14" t="s">
        <v>6481</v>
      </c>
      <c r="H24472" s="20">
        <v>13</v>
      </c>
      <c r="I24472" s="20">
        <v>13</v>
      </c>
      <c r="J24472" s="21">
        <f>IFERROR((I24472/H24472),0)</f>
        <v>1</v>
      </c>
      <c r="K24472" s="20"/>
      <c r="L24472" s="20"/>
      <c r="M24472" s="22"/>
    </row>
    <row r="24473" spans="1:13" s="14" customFormat="1" outlineLevel="2" x14ac:dyDescent="0.25">
      <c r="A24473" s="34"/>
      <c r="B24473" s="44" t="s">
        <v>5609</v>
      </c>
      <c r="C24473" s="31" t="s">
        <v>5042</v>
      </c>
      <c r="D24473" s="14" t="s">
        <v>2270</v>
      </c>
      <c r="E24473" s="14" t="s">
        <v>2384</v>
      </c>
      <c r="F24473" s="14" t="s">
        <v>2385</v>
      </c>
      <c r="G24473" s="14" t="s">
        <v>6492</v>
      </c>
      <c r="H24473" s="20">
        <v>321362</v>
      </c>
      <c r="I24473" s="20">
        <v>321362</v>
      </c>
      <c r="J24473" s="21">
        <f>IFERROR((I24473/H24473),0)</f>
        <v>1</v>
      </c>
      <c r="K24473" s="20"/>
      <c r="L24473" s="20"/>
      <c r="M24473" s="22"/>
    </row>
    <row r="24474" spans="1:13" s="14" customFormat="1" outlineLevel="2" x14ac:dyDescent="0.25">
      <c r="A24474" s="34"/>
      <c r="B24474" s="44" t="s">
        <v>5609</v>
      </c>
      <c r="C24474" s="31" t="s">
        <v>5042</v>
      </c>
      <c r="D24474" s="14" t="s">
        <v>2270</v>
      </c>
      <c r="E24474" s="14" t="s">
        <v>2384</v>
      </c>
      <c r="F24474" s="14" t="s">
        <v>2385</v>
      </c>
      <c r="G24474" s="14" t="s">
        <v>6493</v>
      </c>
      <c r="H24474" s="20">
        <v>-413242</v>
      </c>
      <c r="I24474" s="20"/>
      <c r="J24474" s="21">
        <f>IFERROR((I24474/H24474),0)</f>
        <v>0</v>
      </c>
      <c r="K24474" s="20"/>
      <c r="L24474" s="20"/>
      <c r="M24474" s="22"/>
    </row>
    <row r="24475" spans="1:13" s="14" customFormat="1" outlineLevel="1" x14ac:dyDescent="0.25">
      <c r="A24475" s="34"/>
      <c r="B24475" s="46" t="s">
        <v>10399</v>
      </c>
      <c r="C24475" s="40" t="str">
        <f>C24474</f>
        <v>ASIGNACIONES DIRECTAS (20% DEL SGR)</v>
      </c>
      <c r="D24475" s="39" t="str">
        <f>D24474</f>
        <v xml:space="preserve">BOYACÁ                                            </v>
      </c>
      <c r="E24475" s="39" t="str">
        <f>E24474</f>
        <v>15667</v>
      </c>
      <c r="F24475" s="39" t="str">
        <f>F24474</f>
        <v xml:space="preserve">SAN LUIS DE GACENO                                </v>
      </c>
      <c r="G24475" s="39" t="s">
        <v>10656</v>
      </c>
      <c r="H24475" s="20">
        <f>SUBTOTAL(9,H24468:H24474)</f>
        <v>50102254</v>
      </c>
      <c r="I24475" s="20">
        <f>SUBTOTAL(9,I24468:I24474)</f>
        <v>48549931.590000004</v>
      </c>
      <c r="J24475" s="42">
        <f>+I24475/H24475</f>
        <v>0.96901691468810969</v>
      </c>
      <c r="K24475" s="20">
        <f>SUBTOTAL(9,K24468:K24474)</f>
        <v>1484144</v>
      </c>
      <c r="L24475" s="20">
        <f>SUBTOTAL(9,L24468:L24474)</f>
        <v>100644.59</v>
      </c>
      <c r="M24475" s="7">
        <f>IFERROR((L24475/K24475),"N.A")</f>
        <v>6.7813224323246254E-2</v>
      </c>
    </row>
    <row r="24476" spans="1:13" s="14" customFormat="1" outlineLevel="2" x14ac:dyDescent="0.25">
      <c r="A24476" s="34"/>
      <c r="B24476" s="44" t="s">
        <v>5610</v>
      </c>
      <c r="C24476" s="31" t="s">
        <v>5042</v>
      </c>
      <c r="D24476" s="14" t="s">
        <v>2270</v>
      </c>
      <c r="E24476" s="14" t="s">
        <v>2393</v>
      </c>
      <c r="F24476" s="14" t="s">
        <v>2394</v>
      </c>
      <c r="G24476" s="14" t="s">
        <v>16</v>
      </c>
      <c r="H24476" s="15">
        <v>1685198281</v>
      </c>
      <c r="I24476" s="15">
        <v>1262240589.6899998</v>
      </c>
      <c r="J24476" s="16">
        <f>IFERROR((I24476/H24476),0)</f>
        <v>0.74901606767660822</v>
      </c>
      <c r="K24476" s="15">
        <v>1227365906</v>
      </c>
      <c r="L24476" s="15">
        <v>1262240589.6899998</v>
      </c>
      <c r="M24476" s="17">
        <f>L24476/K24476</f>
        <v>1.0284142516257901</v>
      </c>
    </row>
    <row r="24477" spans="1:13" s="14" customFormat="1" outlineLevel="2" x14ac:dyDescent="0.25">
      <c r="A24477" s="34"/>
      <c r="B24477" s="44" t="s">
        <v>5610</v>
      </c>
      <c r="C24477" s="31" t="s">
        <v>5042</v>
      </c>
      <c r="D24477" s="14" t="s">
        <v>2270</v>
      </c>
      <c r="E24477" s="14" t="s">
        <v>2393</v>
      </c>
      <c r="F24477" s="14" t="s">
        <v>2394</v>
      </c>
      <c r="G24477" s="14" t="s">
        <v>5855</v>
      </c>
      <c r="H24477" s="20">
        <v>378531810</v>
      </c>
      <c r="I24477" s="20">
        <v>378531810</v>
      </c>
      <c r="J24477" s="21">
        <f>IFERROR((I24477/H24477),0)</f>
        <v>1</v>
      </c>
      <c r="K24477" s="20"/>
      <c r="L24477" s="20"/>
      <c r="M24477" s="22"/>
    </row>
    <row r="24478" spans="1:13" s="14" customFormat="1" outlineLevel="2" x14ac:dyDescent="0.25">
      <c r="A24478" s="34"/>
      <c r="B24478" s="44" t="s">
        <v>5610</v>
      </c>
      <c r="C24478" s="31" t="s">
        <v>5042</v>
      </c>
      <c r="D24478" s="14" t="s">
        <v>2270</v>
      </c>
      <c r="E24478" s="14" t="s">
        <v>2393</v>
      </c>
      <c r="F24478" s="14" t="s">
        <v>2394</v>
      </c>
      <c r="G24478" s="14" t="s">
        <v>5862</v>
      </c>
      <c r="H24478" s="20">
        <v>863114307</v>
      </c>
      <c r="I24478" s="20">
        <v>863114307</v>
      </c>
      <c r="J24478" s="21">
        <f>IFERROR((I24478/H24478),0)</f>
        <v>1</v>
      </c>
      <c r="K24478" s="20"/>
      <c r="L24478" s="20"/>
      <c r="M24478" s="22"/>
    </row>
    <row r="24479" spans="1:13" s="14" customFormat="1" outlineLevel="2" x14ac:dyDescent="0.25">
      <c r="A24479" s="34"/>
      <c r="B24479" s="44" t="s">
        <v>5610</v>
      </c>
      <c r="C24479" s="31" t="s">
        <v>5042</v>
      </c>
      <c r="D24479" s="14" t="s">
        <v>2270</v>
      </c>
      <c r="E24479" s="14" t="s">
        <v>2393</v>
      </c>
      <c r="F24479" s="14" t="s">
        <v>2394</v>
      </c>
      <c r="G24479" s="14" t="s">
        <v>6109</v>
      </c>
      <c r="H24479" s="20">
        <v>3067381753</v>
      </c>
      <c r="I24479" s="20">
        <v>3067381753</v>
      </c>
      <c r="J24479" s="21">
        <f>IFERROR((I24479/H24479),0)</f>
        <v>1</v>
      </c>
      <c r="K24479" s="20"/>
      <c r="L24479" s="20"/>
      <c r="M24479" s="22"/>
    </row>
    <row r="24480" spans="1:13" s="14" customFormat="1" outlineLevel="2" x14ac:dyDescent="0.25">
      <c r="A24480" s="34"/>
      <c r="B24480" s="44" t="s">
        <v>5610</v>
      </c>
      <c r="C24480" s="31" t="s">
        <v>5042</v>
      </c>
      <c r="D24480" s="14" t="s">
        <v>2270</v>
      </c>
      <c r="E24480" s="14" t="s">
        <v>2393</v>
      </c>
      <c r="F24480" s="14" t="s">
        <v>2394</v>
      </c>
      <c r="G24480" s="14" t="s">
        <v>6481</v>
      </c>
      <c r="H24480" s="20">
        <v>10423</v>
      </c>
      <c r="I24480" s="20">
        <v>10423</v>
      </c>
      <c r="J24480" s="21">
        <f>IFERROR((I24480/H24480),0)</f>
        <v>1</v>
      </c>
      <c r="K24480" s="20"/>
      <c r="L24480" s="20"/>
      <c r="M24480" s="22"/>
    </row>
    <row r="24481" spans="1:13" s="14" customFormat="1" outlineLevel="2" x14ac:dyDescent="0.25">
      <c r="A24481" s="34"/>
      <c r="B24481" s="44" t="s">
        <v>5610</v>
      </c>
      <c r="C24481" s="31" t="s">
        <v>5042</v>
      </c>
      <c r="D24481" s="14" t="s">
        <v>2270</v>
      </c>
      <c r="E24481" s="14" t="s">
        <v>2393</v>
      </c>
      <c r="F24481" s="14" t="s">
        <v>2394</v>
      </c>
      <c r="G24481" s="14" t="s">
        <v>6484</v>
      </c>
      <c r="H24481" s="20">
        <v>91810403</v>
      </c>
      <c r="I24481" s="20">
        <v>91810403</v>
      </c>
      <c r="J24481" s="21">
        <f>IFERROR((I24481/H24481),0)</f>
        <v>1</v>
      </c>
      <c r="K24481" s="20"/>
      <c r="L24481" s="20"/>
      <c r="M24481" s="22"/>
    </row>
    <row r="24482" spans="1:13" s="14" customFormat="1" outlineLevel="2" x14ac:dyDescent="0.25">
      <c r="A24482" s="34"/>
      <c r="B24482" s="44" t="s">
        <v>5610</v>
      </c>
      <c r="C24482" s="31" t="s">
        <v>5042</v>
      </c>
      <c r="D24482" s="14" t="s">
        <v>5030</v>
      </c>
      <c r="E24482" s="14" t="s">
        <v>2393</v>
      </c>
      <c r="F24482" s="14" t="s">
        <v>2394</v>
      </c>
      <c r="G24482" s="14" t="s">
        <v>6485</v>
      </c>
      <c r="H24482" s="20">
        <v>868075722</v>
      </c>
      <c r="I24482" s="20">
        <v>868075722</v>
      </c>
      <c r="J24482" s="21">
        <f>IFERROR((I24482/H24482),0)</f>
        <v>1</v>
      </c>
      <c r="K24482" s="25"/>
      <c r="L24482" s="25"/>
      <c r="M24482" s="22"/>
    </row>
    <row r="24483" spans="1:13" s="14" customFormat="1" outlineLevel="2" x14ac:dyDescent="0.25">
      <c r="A24483" s="34"/>
      <c r="B24483" s="44" t="s">
        <v>5610</v>
      </c>
      <c r="C24483" s="31" t="s">
        <v>5042</v>
      </c>
      <c r="D24483" s="14" t="s">
        <v>2270</v>
      </c>
      <c r="E24483" s="14" t="s">
        <v>2393</v>
      </c>
      <c r="F24483" s="14" t="s">
        <v>2394</v>
      </c>
      <c r="G24483" s="14" t="s">
        <v>6492</v>
      </c>
      <c r="H24483" s="20">
        <v>271900048</v>
      </c>
      <c r="I24483" s="20">
        <v>271900048</v>
      </c>
      <c r="J24483" s="21">
        <f>IFERROR((I24483/H24483),0)</f>
        <v>1</v>
      </c>
      <c r="K24483" s="20"/>
      <c r="L24483" s="20"/>
      <c r="M24483" s="22"/>
    </row>
    <row r="24484" spans="1:13" s="14" customFormat="1" outlineLevel="2" x14ac:dyDescent="0.25">
      <c r="A24484" s="34"/>
      <c r="B24484" s="44" t="s">
        <v>5610</v>
      </c>
      <c r="C24484" s="31" t="s">
        <v>5042</v>
      </c>
      <c r="D24484" s="14" t="s">
        <v>2270</v>
      </c>
      <c r="E24484" s="14" t="s">
        <v>2393</v>
      </c>
      <c r="F24484" s="14" t="s">
        <v>2394</v>
      </c>
      <c r="G24484" s="14" t="s">
        <v>6493</v>
      </c>
      <c r="H24484" s="20">
        <v>-337039656</v>
      </c>
      <c r="I24484" s="20"/>
      <c r="J24484" s="21">
        <f>IFERROR((I24484/H24484),0)</f>
        <v>0</v>
      </c>
      <c r="K24484" s="20"/>
      <c r="L24484" s="20"/>
      <c r="M24484" s="22"/>
    </row>
    <row r="24485" spans="1:13" s="14" customFormat="1" outlineLevel="1" x14ac:dyDescent="0.25">
      <c r="A24485" s="34"/>
      <c r="B24485" s="46" t="s">
        <v>10400</v>
      </c>
      <c r="C24485" s="40" t="str">
        <f>C24484</f>
        <v>ASIGNACIONES DIRECTAS (20% DEL SGR)</v>
      </c>
      <c r="D24485" s="39" t="str">
        <f>D24484</f>
        <v xml:space="preserve">BOYACÁ                                            </v>
      </c>
      <c r="E24485" s="39" t="str">
        <f>E24484</f>
        <v>15646</v>
      </c>
      <c r="F24485" s="39" t="str">
        <f>F24484</f>
        <v xml:space="preserve">SAMACÁ                                            </v>
      </c>
      <c r="G24485" s="39" t="s">
        <v>10656</v>
      </c>
      <c r="H24485" s="20">
        <f>SUBTOTAL(9,H24476:H24484)</f>
        <v>6888983091</v>
      </c>
      <c r="I24485" s="20">
        <f>SUBTOTAL(9,I24476:I24484)</f>
        <v>6803065055.6899996</v>
      </c>
      <c r="J24485" s="42">
        <f>+I24485/H24485</f>
        <v>0.9875281976780802</v>
      </c>
      <c r="K24485" s="20">
        <f>SUBTOTAL(9,K24476:K24484)</f>
        <v>1227365906</v>
      </c>
      <c r="L24485" s="20">
        <f>SUBTOTAL(9,L24476:L24484)</f>
        <v>1262240589.6899998</v>
      </c>
      <c r="M24485" s="7">
        <f>IFERROR((L24485/K24485),"N.A")</f>
        <v>1.0284142516257901</v>
      </c>
    </row>
    <row r="24486" spans="1:13" s="14" customFormat="1" outlineLevel="2" x14ac:dyDescent="0.25">
      <c r="A24486" s="34"/>
      <c r="B24486" s="44" t="s">
        <v>5611</v>
      </c>
      <c r="C24486" s="31" t="s">
        <v>5042</v>
      </c>
      <c r="D24486" s="14" t="s">
        <v>2270</v>
      </c>
      <c r="E24486" s="14" t="s">
        <v>2396</v>
      </c>
      <c r="F24486" s="14" t="s">
        <v>2397</v>
      </c>
      <c r="G24486" s="14" t="s">
        <v>16</v>
      </c>
      <c r="H24486" s="15">
        <v>113660</v>
      </c>
      <c r="I24486" s="15">
        <v>113660</v>
      </c>
      <c r="J24486" s="16">
        <f>IFERROR((I24486/H24486),0)</f>
        <v>1</v>
      </c>
      <c r="K24486" s="15">
        <v>81854</v>
      </c>
      <c r="L24486" s="15">
        <v>113660</v>
      </c>
      <c r="M24486" s="17">
        <f>L24486/K24486</f>
        <v>1.3885698927358467</v>
      </c>
    </row>
    <row r="24487" spans="1:13" s="14" customFormat="1" outlineLevel="2" x14ac:dyDescent="0.25">
      <c r="A24487" s="34"/>
      <c r="B24487" s="44" t="s">
        <v>5611</v>
      </c>
      <c r="C24487" s="31" t="s">
        <v>5042</v>
      </c>
      <c r="D24487" s="14" t="s">
        <v>2270</v>
      </c>
      <c r="E24487" s="14" t="s">
        <v>2396</v>
      </c>
      <c r="F24487" s="14" t="s">
        <v>2397</v>
      </c>
      <c r="G24487" s="14" t="s">
        <v>5862</v>
      </c>
      <c r="H24487" s="20">
        <v>154906</v>
      </c>
      <c r="I24487" s="20">
        <v>154906</v>
      </c>
      <c r="J24487" s="21">
        <f>IFERROR((I24487/H24487),0)</f>
        <v>1</v>
      </c>
      <c r="K24487" s="20"/>
      <c r="L24487" s="20"/>
      <c r="M24487" s="22"/>
    </row>
    <row r="24488" spans="1:13" s="14" customFormat="1" outlineLevel="2" x14ac:dyDescent="0.25">
      <c r="A24488" s="34"/>
      <c r="B24488" s="44" t="s">
        <v>5611</v>
      </c>
      <c r="C24488" s="31" t="s">
        <v>5042</v>
      </c>
      <c r="D24488" s="14" t="s">
        <v>2270</v>
      </c>
      <c r="E24488" s="14" t="s">
        <v>2396</v>
      </c>
      <c r="F24488" s="14" t="s">
        <v>2397</v>
      </c>
      <c r="G24488" s="14" t="s">
        <v>6109</v>
      </c>
      <c r="H24488" s="20">
        <v>1021196</v>
      </c>
      <c r="I24488" s="20">
        <v>1021196</v>
      </c>
      <c r="J24488" s="21">
        <f>IFERROR((I24488/H24488),0)</f>
        <v>1</v>
      </c>
      <c r="K24488" s="20"/>
      <c r="L24488" s="20"/>
      <c r="M24488" s="22"/>
    </row>
    <row r="24489" spans="1:13" s="14" customFormat="1" outlineLevel="2" x14ac:dyDescent="0.25">
      <c r="A24489" s="34"/>
      <c r="B24489" s="44" t="s">
        <v>5611</v>
      </c>
      <c r="C24489" s="31" t="s">
        <v>5042</v>
      </c>
      <c r="D24489" s="14" t="s">
        <v>2270</v>
      </c>
      <c r="E24489" s="14" t="s">
        <v>2396</v>
      </c>
      <c r="F24489" s="14" t="s">
        <v>2397</v>
      </c>
      <c r="G24489" s="14" t="s">
        <v>6481</v>
      </c>
      <c r="H24489" s="20">
        <v>1</v>
      </c>
      <c r="I24489" s="20">
        <v>1</v>
      </c>
      <c r="J24489" s="21">
        <f>IFERROR((I24489/H24489),0)</f>
        <v>1</v>
      </c>
      <c r="K24489" s="20"/>
      <c r="L24489" s="20"/>
      <c r="M24489" s="22"/>
    </row>
    <row r="24490" spans="1:13" s="14" customFormat="1" outlineLevel="2" x14ac:dyDescent="0.25">
      <c r="A24490" s="34"/>
      <c r="B24490" s="44" t="s">
        <v>5611</v>
      </c>
      <c r="C24490" s="31" t="s">
        <v>5042</v>
      </c>
      <c r="D24490" s="14" t="s">
        <v>5030</v>
      </c>
      <c r="E24490" s="14" t="s">
        <v>2396</v>
      </c>
      <c r="F24490" s="14" t="s">
        <v>2397</v>
      </c>
      <c r="G24490" s="14" t="s">
        <v>6485</v>
      </c>
      <c r="H24490" s="20">
        <v>132635</v>
      </c>
      <c r="I24490" s="20">
        <v>132635</v>
      </c>
      <c r="J24490" s="21">
        <f>IFERROR((I24490/H24490),0)</f>
        <v>1</v>
      </c>
      <c r="K24490" s="25"/>
      <c r="L24490" s="25"/>
      <c r="M24490" s="22"/>
    </row>
    <row r="24491" spans="1:13" s="14" customFormat="1" outlineLevel="2" x14ac:dyDescent="0.25">
      <c r="A24491" s="34"/>
      <c r="B24491" s="44" t="s">
        <v>5611</v>
      </c>
      <c r="C24491" s="31" t="s">
        <v>5042</v>
      </c>
      <c r="D24491" s="14" t="s">
        <v>2270</v>
      </c>
      <c r="E24491" s="14" t="s">
        <v>2396</v>
      </c>
      <c r="F24491" s="14" t="s">
        <v>2397</v>
      </c>
      <c r="G24491" s="14" t="s">
        <v>6492</v>
      </c>
      <c r="H24491" s="20">
        <v>17801</v>
      </c>
      <c r="I24491" s="20">
        <v>17801</v>
      </c>
      <c r="J24491" s="21">
        <f>IFERROR((I24491/H24491),0)</f>
        <v>1</v>
      </c>
      <c r="K24491" s="20"/>
      <c r="L24491" s="20"/>
      <c r="M24491" s="22"/>
    </row>
    <row r="24492" spans="1:13" s="14" customFormat="1" outlineLevel="2" x14ac:dyDescent="0.25">
      <c r="A24492" s="34"/>
      <c r="B24492" s="44" t="s">
        <v>5611</v>
      </c>
      <c r="C24492" s="31" t="s">
        <v>5042</v>
      </c>
      <c r="D24492" s="14" t="s">
        <v>2270</v>
      </c>
      <c r="E24492" s="14" t="s">
        <v>2396</v>
      </c>
      <c r="F24492" s="14" t="s">
        <v>2397</v>
      </c>
      <c r="G24492" s="14" t="s">
        <v>6493</v>
      </c>
      <c r="H24492" s="20">
        <v>-22732</v>
      </c>
      <c r="I24492" s="20"/>
      <c r="J24492" s="21">
        <f>IFERROR((I24492/H24492),0)</f>
        <v>0</v>
      </c>
      <c r="K24492" s="20"/>
      <c r="L24492" s="20"/>
      <c r="M24492" s="22"/>
    </row>
    <row r="24493" spans="1:13" s="14" customFormat="1" outlineLevel="1" x14ac:dyDescent="0.25">
      <c r="A24493" s="34"/>
      <c r="B24493" s="46" t="s">
        <v>10401</v>
      </c>
      <c r="C24493" s="40" t="str">
        <f>C24492</f>
        <v>ASIGNACIONES DIRECTAS (20% DEL SGR)</v>
      </c>
      <c r="D24493" s="39" t="str">
        <f>D24492</f>
        <v xml:space="preserve">BOYACÁ                                            </v>
      </c>
      <c r="E24493" s="39" t="str">
        <f>E24492</f>
        <v>15638</v>
      </c>
      <c r="F24493" s="39" t="str">
        <f>F24492</f>
        <v xml:space="preserve">SÁCHICA                                           </v>
      </c>
      <c r="G24493" s="39" t="s">
        <v>10656</v>
      </c>
      <c r="H24493" s="20">
        <f>SUBTOTAL(9,H24486:H24492)</f>
        <v>1417467</v>
      </c>
      <c r="I24493" s="20">
        <f>SUBTOTAL(9,I24486:I24492)</f>
        <v>1440199</v>
      </c>
      <c r="J24493" s="42">
        <f>+I24493/H24493</f>
        <v>1.0160370576528412</v>
      </c>
      <c r="K24493" s="20">
        <f>SUBTOTAL(9,K24486:K24492)</f>
        <v>81854</v>
      </c>
      <c r="L24493" s="20">
        <f>SUBTOTAL(9,L24486:L24492)</f>
        <v>113660</v>
      </c>
      <c r="M24493" s="7">
        <f>IFERROR((L24493/K24493),"N.A")</f>
        <v>1.3885698927358467</v>
      </c>
    </row>
    <row r="24494" spans="1:13" s="14" customFormat="1" outlineLevel="2" x14ac:dyDescent="0.25">
      <c r="A24494" s="34"/>
      <c r="B24494" s="44" t="s">
        <v>5612</v>
      </c>
      <c r="C24494" s="31" t="s">
        <v>5042</v>
      </c>
      <c r="D24494" s="14" t="s">
        <v>2270</v>
      </c>
      <c r="E24494" s="14" t="s">
        <v>2399</v>
      </c>
      <c r="F24494" s="14" t="s">
        <v>2400</v>
      </c>
      <c r="G24494" s="14" t="s">
        <v>16</v>
      </c>
      <c r="H24494" s="15">
        <v>60290927</v>
      </c>
      <c r="I24494" s="15">
        <v>5232307.2499999991</v>
      </c>
      <c r="J24494" s="16">
        <f>IFERROR((I24494/H24494),0)</f>
        <v>8.678432245700915E-2</v>
      </c>
      <c r="K24494" s="15">
        <v>44124471</v>
      </c>
      <c r="L24494" s="15">
        <v>5232307.2499999991</v>
      </c>
      <c r="M24494" s="17">
        <f>L24494/K24494</f>
        <v>0.11858062275692777</v>
      </c>
    </row>
    <row r="24495" spans="1:13" s="14" customFormat="1" outlineLevel="2" x14ac:dyDescent="0.25">
      <c r="A24495" s="34"/>
      <c r="B24495" s="44" t="s">
        <v>5612</v>
      </c>
      <c r="C24495" s="31" t="s">
        <v>5042</v>
      </c>
      <c r="D24495" s="14" t="s">
        <v>2270</v>
      </c>
      <c r="E24495" s="14" t="s">
        <v>2399</v>
      </c>
      <c r="F24495" s="14" t="s">
        <v>2400</v>
      </c>
      <c r="G24495" s="14" t="s">
        <v>5862</v>
      </c>
      <c r="H24495" s="20">
        <v>50515259</v>
      </c>
      <c r="I24495" s="20">
        <v>50515259</v>
      </c>
      <c r="J24495" s="21">
        <f>IFERROR((I24495/H24495),0)</f>
        <v>1</v>
      </c>
      <c r="K24495" s="20"/>
      <c r="L24495" s="20"/>
      <c r="M24495" s="22"/>
    </row>
    <row r="24496" spans="1:13" s="14" customFormat="1" outlineLevel="2" x14ac:dyDescent="0.25">
      <c r="A24496" s="34"/>
      <c r="B24496" s="44" t="s">
        <v>5612</v>
      </c>
      <c r="C24496" s="31" t="s">
        <v>5042</v>
      </c>
      <c r="D24496" s="14" t="s">
        <v>2270</v>
      </c>
      <c r="E24496" s="14" t="s">
        <v>2399</v>
      </c>
      <c r="F24496" s="14" t="s">
        <v>2400</v>
      </c>
      <c r="G24496" s="14" t="s">
        <v>6109</v>
      </c>
      <c r="H24496" s="20">
        <v>350647714</v>
      </c>
      <c r="I24496" s="20">
        <v>350647714</v>
      </c>
      <c r="J24496" s="21">
        <f>IFERROR((I24496/H24496),0)</f>
        <v>1</v>
      </c>
      <c r="K24496" s="20"/>
      <c r="L24496" s="20"/>
      <c r="M24496" s="22"/>
    </row>
    <row r="24497" spans="1:13" s="14" customFormat="1" outlineLevel="2" x14ac:dyDescent="0.25">
      <c r="A24497" s="34"/>
      <c r="B24497" s="44" t="s">
        <v>5612</v>
      </c>
      <c r="C24497" s="31" t="s">
        <v>5042</v>
      </c>
      <c r="D24497" s="14" t="s">
        <v>2270</v>
      </c>
      <c r="E24497" s="14" t="s">
        <v>2399</v>
      </c>
      <c r="F24497" s="14" t="s">
        <v>2400</v>
      </c>
      <c r="G24497" s="14" t="s">
        <v>6481</v>
      </c>
      <c r="H24497" s="20">
        <v>373</v>
      </c>
      <c r="I24497" s="20">
        <v>373</v>
      </c>
      <c r="J24497" s="21">
        <f>IFERROR((I24497/H24497),0)</f>
        <v>1</v>
      </c>
      <c r="K24497" s="20"/>
      <c r="L24497" s="20"/>
      <c r="M24497" s="22"/>
    </row>
    <row r="24498" spans="1:13" s="14" customFormat="1" outlineLevel="2" x14ac:dyDescent="0.25">
      <c r="A24498" s="34"/>
      <c r="B24498" s="44" t="s">
        <v>5612</v>
      </c>
      <c r="C24498" s="31" t="s">
        <v>5042</v>
      </c>
      <c r="D24498" s="14" t="s">
        <v>2270</v>
      </c>
      <c r="E24498" s="14" t="s">
        <v>2399</v>
      </c>
      <c r="F24498" s="14" t="s">
        <v>2400</v>
      </c>
      <c r="G24498" s="14" t="s">
        <v>6484</v>
      </c>
      <c r="H24498" s="20">
        <v>8956016</v>
      </c>
      <c r="I24498" s="20">
        <v>8956016</v>
      </c>
      <c r="J24498" s="21">
        <f>IFERROR((I24498/H24498),0)</f>
        <v>1</v>
      </c>
      <c r="K24498" s="20"/>
      <c r="L24498" s="20"/>
      <c r="M24498" s="22"/>
    </row>
    <row r="24499" spans="1:13" s="14" customFormat="1" outlineLevel="2" x14ac:dyDescent="0.25">
      <c r="A24499" s="34"/>
      <c r="B24499" s="44" t="s">
        <v>5612</v>
      </c>
      <c r="C24499" s="31" t="s">
        <v>5042</v>
      </c>
      <c r="D24499" s="14" t="s">
        <v>5030</v>
      </c>
      <c r="E24499" s="14" t="s">
        <v>2399</v>
      </c>
      <c r="F24499" s="14" t="s">
        <v>2400</v>
      </c>
      <c r="G24499" s="14" t="s">
        <v>6485</v>
      </c>
      <c r="H24499" s="20">
        <v>64981067</v>
      </c>
      <c r="I24499" s="20">
        <v>64981067</v>
      </c>
      <c r="J24499" s="21">
        <f>IFERROR((I24499/H24499),0)</f>
        <v>1</v>
      </c>
      <c r="K24499" s="25"/>
      <c r="L24499" s="25"/>
      <c r="M24499" s="22"/>
    </row>
    <row r="24500" spans="1:13" s="14" customFormat="1" outlineLevel="2" x14ac:dyDescent="0.25">
      <c r="A24500" s="34"/>
      <c r="B24500" s="44" t="s">
        <v>5612</v>
      </c>
      <c r="C24500" s="31" t="s">
        <v>5042</v>
      </c>
      <c r="D24500" s="14" t="s">
        <v>2270</v>
      </c>
      <c r="E24500" s="14" t="s">
        <v>2399</v>
      </c>
      <c r="F24500" s="14" t="s">
        <v>2400</v>
      </c>
      <c r="G24500" s="14" t="s">
        <v>6492</v>
      </c>
      <c r="H24500" s="20">
        <v>9851355</v>
      </c>
      <c r="I24500" s="20">
        <v>9851355</v>
      </c>
      <c r="J24500" s="21">
        <f>IFERROR((I24500/H24500),0)</f>
        <v>1</v>
      </c>
      <c r="K24500" s="20"/>
      <c r="L24500" s="20"/>
      <c r="M24500" s="22"/>
    </row>
    <row r="24501" spans="1:13" s="14" customFormat="1" outlineLevel="2" x14ac:dyDescent="0.25">
      <c r="A24501" s="34"/>
      <c r="B24501" s="44" t="s">
        <v>5612</v>
      </c>
      <c r="C24501" s="31" t="s">
        <v>5042</v>
      </c>
      <c r="D24501" s="14" t="s">
        <v>2270</v>
      </c>
      <c r="E24501" s="14" t="s">
        <v>2399</v>
      </c>
      <c r="F24501" s="14" t="s">
        <v>2400</v>
      </c>
      <c r="G24501" s="14" t="s">
        <v>6493</v>
      </c>
      <c r="H24501" s="20">
        <v>-12058185</v>
      </c>
      <c r="I24501" s="20"/>
      <c r="J24501" s="21">
        <f>IFERROR((I24501/H24501),0)</f>
        <v>0</v>
      </c>
      <c r="K24501" s="20"/>
      <c r="L24501" s="20"/>
      <c r="M24501" s="22"/>
    </row>
    <row r="24502" spans="1:13" s="14" customFormat="1" outlineLevel="1" x14ac:dyDescent="0.25">
      <c r="A24502" s="34"/>
      <c r="B24502" s="46" t="s">
        <v>10402</v>
      </c>
      <c r="C24502" s="40" t="str">
        <f>C24501</f>
        <v>ASIGNACIONES DIRECTAS (20% DEL SGR)</v>
      </c>
      <c r="D24502" s="39" t="str">
        <f>D24501</f>
        <v xml:space="preserve">BOYACÁ                                            </v>
      </c>
      <c r="E24502" s="39" t="str">
        <f>E24501</f>
        <v>15632</v>
      </c>
      <c r="F24502" s="39" t="str">
        <f>F24501</f>
        <v xml:space="preserve">SABOYÁ                                            </v>
      </c>
      <c r="G24502" s="39" t="s">
        <v>10656</v>
      </c>
      <c r="H24502" s="20">
        <f>SUBTOTAL(9,H24494:H24501)</f>
        <v>533184526</v>
      </c>
      <c r="I24502" s="20">
        <f>SUBTOTAL(9,I24494:I24501)</f>
        <v>490184091.25</v>
      </c>
      <c r="J24502" s="42">
        <f>+I24502/H24502</f>
        <v>0.91935168285435198</v>
      </c>
      <c r="K24502" s="20">
        <f>SUBTOTAL(9,K24494:K24501)</f>
        <v>44124471</v>
      </c>
      <c r="L24502" s="20">
        <f>SUBTOTAL(9,L24494:L24501)</f>
        <v>5232307.2499999991</v>
      </c>
      <c r="M24502" s="7">
        <f>IFERROR((L24502/K24502),"N.A")</f>
        <v>0.11858062275692777</v>
      </c>
    </row>
    <row r="24503" spans="1:13" s="14" customFormat="1" outlineLevel="2" x14ac:dyDescent="0.25">
      <c r="A24503" s="34"/>
      <c r="B24503" s="44" t="s">
        <v>5613</v>
      </c>
      <c r="C24503" s="31" t="s">
        <v>5042</v>
      </c>
      <c r="D24503" s="14" t="s">
        <v>2270</v>
      </c>
      <c r="E24503" s="14" t="s">
        <v>2402</v>
      </c>
      <c r="F24503" s="14" t="s">
        <v>2403</v>
      </c>
      <c r="G24503" s="14" t="s">
        <v>16</v>
      </c>
      <c r="H24503" s="15">
        <v>154211</v>
      </c>
      <c r="I24503" s="15">
        <v>154211</v>
      </c>
      <c r="J24503" s="16">
        <f>IFERROR((I24503/H24503),0)</f>
        <v>1</v>
      </c>
      <c r="K24503" s="15">
        <v>111799</v>
      </c>
      <c r="L24503" s="15">
        <v>154211</v>
      </c>
      <c r="M24503" s="17">
        <f>L24503/K24503</f>
        <v>1.37935938604102</v>
      </c>
    </row>
    <row r="24504" spans="1:13" s="14" customFormat="1" outlineLevel="2" x14ac:dyDescent="0.25">
      <c r="A24504" s="34"/>
      <c r="B24504" s="44" t="s">
        <v>5613</v>
      </c>
      <c r="C24504" s="31" t="s">
        <v>5042</v>
      </c>
      <c r="D24504" s="14" t="s">
        <v>2270</v>
      </c>
      <c r="E24504" s="14" t="s">
        <v>2402</v>
      </c>
      <c r="F24504" s="14" t="s">
        <v>2403</v>
      </c>
      <c r="G24504" s="14" t="s">
        <v>5862</v>
      </c>
      <c r="H24504" s="20">
        <v>658346</v>
      </c>
      <c r="I24504" s="20">
        <v>658346</v>
      </c>
      <c r="J24504" s="21">
        <f>IFERROR((I24504/H24504),0)</f>
        <v>1</v>
      </c>
      <c r="K24504" s="20"/>
      <c r="L24504" s="20"/>
      <c r="M24504" s="22"/>
    </row>
    <row r="24505" spans="1:13" s="14" customFormat="1" outlineLevel="2" x14ac:dyDescent="0.25">
      <c r="A24505" s="34"/>
      <c r="B24505" s="44" t="s">
        <v>5613</v>
      </c>
      <c r="C24505" s="31" t="s">
        <v>5042</v>
      </c>
      <c r="D24505" s="14" t="s">
        <v>2270</v>
      </c>
      <c r="E24505" s="14" t="s">
        <v>2402</v>
      </c>
      <c r="F24505" s="14" t="s">
        <v>2403</v>
      </c>
      <c r="G24505" s="14" t="s">
        <v>6109</v>
      </c>
      <c r="H24505" s="20">
        <v>4381091</v>
      </c>
      <c r="I24505" s="20">
        <v>4381091</v>
      </c>
      <c r="J24505" s="21">
        <f>IFERROR((I24505/H24505),0)</f>
        <v>1</v>
      </c>
      <c r="K24505" s="20"/>
      <c r="L24505" s="20"/>
      <c r="M24505" s="22"/>
    </row>
    <row r="24506" spans="1:13" s="14" customFormat="1" outlineLevel="2" x14ac:dyDescent="0.25">
      <c r="A24506" s="34"/>
      <c r="B24506" s="44" t="s">
        <v>5613</v>
      </c>
      <c r="C24506" s="31" t="s">
        <v>5042</v>
      </c>
      <c r="D24506" s="14" t="s">
        <v>2270</v>
      </c>
      <c r="E24506" s="14" t="s">
        <v>2402</v>
      </c>
      <c r="F24506" s="14" t="s">
        <v>2403</v>
      </c>
      <c r="G24506" s="14" t="s">
        <v>6481</v>
      </c>
      <c r="H24506" s="20">
        <v>1</v>
      </c>
      <c r="I24506" s="20">
        <v>1</v>
      </c>
      <c r="J24506" s="21">
        <f>IFERROR((I24506/H24506),0)</f>
        <v>1</v>
      </c>
      <c r="K24506" s="20"/>
      <c r="L24506" s="20"/>
      <c r="M24506" s="22"/>
    </row>
    <row r="24507" spans="1:13" s="14" customFormat="1" outlineLevel="2" x14ac:dyDescent="0.25">
      <c r="A24507" s="34"/>
      <c r="B24507" s="44" t="s">
        <v>5613</v>
      </c>
      <c r="C24507" s="31" t="s">
        <v>5042</v>
      </c>
      <c r="D24507" s="14" t="s">
        <v>2270</v>
      </c>
      <c r="E24507" s="14" t="s">
        <v>2402</v>
      </c>
      <c r="F24507" s="14" t="s">
        <v>2403</v>
      </c>
      <c r="G24507" s="14" t="s">
        <v>6492</v>
      </c>
      <c r="H24507" s="20">
        <v>24582</v>
      </c>
      <c r="I24507" s="20">
        <v>24582</v>
      </c>
      <c r="J24507" s="21">
        <f>IFERROR((I24507/H24507),0)</f>
        <v>1</v>
      </c>
      <c r="K24507" s="20"/>
      <c r="L24507" s="20"/>
      <c r="M24507" s="22"/>
    </row>
    <row r="24508" spans="1:13" s="14" customFormat="1" outlineLevel="2" x14ac:dyDescent="0.25">
      <c r="A24508" s="34"/>
      <c r="B24508" s="44" t="s">
        <v>5613</v>
      </c>
      <c r="C24508" s="31" t="s">
        <v>5042</v>
      </c>
      <c r="D24508" s="14" t="s">
        <v>2270</v>
      </c>
      <c r="E24508" s="14" t="s">
        <v>2402</v>
      </c>
      <c r="F24508" s="14" t="s">
        <v>2403</v>
      </c>
      <c r="G24508" s="14" t="s">
        <v>6493</v>
      </c>
      <c r="H24508" s="20">
        <v>-30842</v>
      </c>
      <c r="I24508" s="20"/>
      <c r="J24508" s="21">
        <f>IFERROR((I24508/H24508),0)</f>
        <v>0</v>
      </c>
      <c r="K24508" s="20"/>
      <c r="L24508" s="20"/>
      <c r="M24508" s="22"/>
    </row>
    <row r="24509" spans="1:13" s="14" customFormat="1" outlineLevel="1" x14ac:dyDescent="0.25">
      <c r="A24509" s="34"/>
      <c r="B24509" s="46" t="s">
        <v>10403</v>
      </c>
      <c r="C24509" s="40" t="str">
        <f>C24508</f>
        <v>ASIGNACIONES DIRECTAS (20% DEL SGR)</v>
      </c>
      <c r="D24509" s="39" t="str">
        <f>D24508</f>
        <v xml:space="preserve">BOYACÁ                                            </v>
      </c>
      <c r="E24509" s="39" t="str">
        <f>E24508</f>
        <v>15621</v>
      </c>
      <c r="F24509" s="39" t="str">
        <f>F24508</f>
        <v xml:space="preserve">RONDÓN                                            </v>
      </c>
      <c r="G24509" s="39" t="s">
        <v>10656</v>
      </c>
      <c r="H24509" s="20">
        <f>SUBTOTAL(9,H24503:H24508)</f>
        <v>5187389</v>
      </c>
      <c r="I24509" s="20">
        <f>SUBTOTAL(9,I24503:I24508)</f>
        <v>5218231</v>
      </c>
      <c r="J24509" s="42">
        <f>+I24509/H24509</f>
        <v>1.0059455730040681</v>
      </c>
      <c r="K24509" s="20">
        <f>SUBTOTAL(9,K24503:K24508)</f>
        <v>111799</v>
      </c>
      <c r="L24509" s="20">
        <f>SUBTOTAL(9,L24503:L24508)</f>
        <v>154211</v>
      </c>
      <c r="M24509" s="7">
        <f>IFERROR((L24509/K24509),"N.A")</f>
        <v>1.37935938604102</v>
      </c>
    </row>
    <row r="24510" spans="1:13" s="14" customFormat="1" outlineLevel="2" x14ac:dyDescent="0.25">
      <c r="A24510" s="34"/>
      <c r="B24510" s="44" t="s">
        <v>5614</v>
      </c>
      <c r="C24510" s="31" t="s">
        <v>5042</v>
      </c>
      <c r="D24510" s="14" t="s">
        <v>2270</v>
      </c>
      <c r="E24510" s="14" t="s">
        <v>2405</v>
      </c>
      <c r="F24510" s="14" t="s">
        <v>2406</v>
      </c>
      <c r="G24510" s="14" t="s">
        <v>16</v>
      </c>
      <c r="H24510" s="15">
        <v>1026354030</v>
      </c>
      <c r="I24510" s="15">
        <v>612340035.19999993</v>
      </c>
      <c r="J24510" s="16">
        <f>IFERROR((I24510/H24510),0)</f>
        <v>0.59661677871523522</v>
      </c>
      <c r="K24510" s="15">
        <v>752309062</v>
      </c>
      <c r="L24510" s="15">
        <v>612340035.19999993</v>
      </c>
      <c r="M24510" s="17">
        <f>L24510/K24510</f>
        <v>0.81394744012800413</v>
      </c>
    </row>
    <row r="24511" spans="1:13" s="14" customFormat="1" outlineLevel="2" x14ac:dyDescent="0.25">
      <c r="A24511" s="34"/>
      <c r="B24511" s="44" t="s">
        <v>5614</v>
      </c>
      <c r="C24511" s="31" t="s">
        <v>5042</v>
      </c>
      <c r="D24511" s="14" t="s">
        <v>2270</v>
      </c>
      <c r="E24511" s="14" t="s">
        <v>2405</v>
      </c>
      <c r="F24511" s="14" t="s">
        <v>2406</v>
      </c>
      <c r="G24511" s="14" t="s">
        <v>5855</v>
      </c>
      <c r="H24511" s="20">
        <v>9183438</v>
      </c>
      <c r="I24511" s="20">
        <v>9183438</v>
      </c>
      <c r="J24511" s="21">
        <f>IFERROR((I24511/H24511),0)</f>
        <v>1</v>
      </c>
      <c r="K24511" s="20"/>
      <c r="L24511" s="20"/>
      <c r="M24511" s="22"/>
    </row>
    <row r="24512" spans="1:13" s="14" customFormat="1" outlineLevel="2" x14ac:dyDescent="0.25">
      <c r="A24512" s="34"/>
      <c r="B24512" s="44" t="s">
        <v>5614</v>
      </c>
      <c r="C24512" s="31" t="s">
        <v>5042</v>
      </c>
      <c r="D24512" s="14" t="s">
        <v>2270</v>
      </c>
      <c r="E24512" s="14" t="s">
        <v>2405</v>
      </c>
      <c r="F24512" s="14" t="s">
        <v>2406</v>
      </c>
      <c r="G24512" s="14" t="s">
        <v>5862</v>
      </c>
      <c r="H24512" s="20">
        <v>620417426</v>
      </c>
      <c r="I24512" s="20">
        <v>620417426</v>
      </c>
      <c r="J24512" s="21">
        <f>IFERROR((I24512/H24512),0)</f>
        <v>1</v>
      </c>
      <c r="K24512" s="20"/>
      <c r="L24512" s="20"/>
      <c r="M24512" s="22"/>
    </row>
    <row r="24513" spans="1:13" s="14" customFormat="1" outlineLevel="2" x14ac:dyDescent="0.25">
      <c r="A24513" s="34"/>
      <c r="B24513" s="44" t="s">
        <v>5614</v>
      </c>
      <c r="C24513" s="31" t="s">
        <v>5042</v>
      </c>
      <c r="D24513" s="14" t="s">
        <v>2270</v>
      </c>
      <c r="E24513" s="14" t="s">
        <v>2405</v>
      </c>
      <c r="F24513" s="14" t="s">
        <v>2406</v>
      </c>
      <c r="G24513" s="14" t="s">
        <v>6109</v>
      </c>
      <c r="H24513" s="20">
        <v>3175469256</v>
      </c>
      <c r="I24513" s="20">
        <v>3175469256</v>
      </c>
      <c r="J24513" s="21">
        <f>IFERROR((I24513/H24513),0)</f>
        <v>1</v>
      </c>
      <c r="K24513" s="20"/>
      <c r="L24513" s="20"/>
      <c r="M24513" s="22"/>
    </row>
    <row r="24514" spans="1:13" s="14" customFormat="1" outlineLevel="2" x14ac:dyDescent="0.25">
      <c r="A24514" s="34"/>
      <c r="B24514" s="44" t="s">
        <v>5614</v>
      </c>
      <c r="C24514" s="31" t="s">
        <v>5042</v>
      </c>
      <c r="D24514" s="14" t="s">
        <v>2270</v>
      </c>
      <c r="E24514" s="14" t="s">
        <v>2405</v>
      </c>
      <c r="F24514" s="14" t="s">
        <v>2406</v>
      </c>
      <c r="G24514" s="14" t="s">
        <v>6481</v>
      </c>
      <c r="H24514" s="20">
        <v>6348</v>
      </c>
      <c r="I24514" s="20">
        <v>6348</v>
      </c>
      <c r="J24514" s="21">
        <f>IFERROR((I24514/H24514),0)</f>
        <v>1</v>
      </c>
      <c r="K24514" s="20"/>
      <c r="L24514" s="20"/>
      <c r="M24514" s="22"/>
    </row>
    <row r="24515" spans="1:13" s="14" customFormat="1" outlineLevel="2" x14ac:dyDescent="0.25">
      <c r="A24515" s="34"/>
      <c r="B24515" s="44" t="s">
        <v>5614</v>
      </c>
      <c r="C24515" s="31" t="s">
        <v>5042</v>
      </c>
      <c r="D24515" s="14" t="s">
        <v>2270</v>
      </c>
      <c r="E24515" s="14" t="s">
        <v>2405</v>
      </c>
      <c r="F24515" s="14" t="s">
        <v>2406</v>
      </c>
      <c r="G24515" s="14" t="s">
        <v>6484</v>
      </c>
      <c r="H24515" s="20">
        <v>43795341</v>
      </c>
      <c r="I24515" s="20">
        <v>43795341</v>
      </c>
      <c r="J24515" s="21">
        <f>IFERROR((I24515/H24515),0)</f>
        <v>1</v>
      </c>
      <c r="K24515" s="20"/>
      <c r="L24515" s="20"/>
      <c r="M24515" s="22"/>
    </row>
    <row r="24516" spans="1:13" s="14" customFormat="1" outlineLevel="2" x14ac:dyDescent="0.25">
      <c r="A24516" s="34"/>
      <c r="B24516" s="44" t="s">
        <v>5614</v>
      </c>
      <c r="C24516" s="31" t="s">
        <v>5042</v>
      </c>
      <c r="D24516" s="14" t="s">
        <v>5030</v>
      </c>
      <c r="E24516" s="14" t="s">
        <v>2405</v>
      </c>
      <c r="F24516" s="14" t="s">
        <v>2406</v>
      </c>
      <c r="G24516" s="14" t="s">
        <v>6485</v>
      </c>
      <c r="H24516" s="20">
        <v>301213881</v>
      </c>
      <c r="I24516" s="20">
        <v>301213881</v>
      </c>
      <c r="J24516" s="21">
        <f>IFERROR((I24516/H24516),0)</f>
        <v>1</v>
      </c>
      <c r="K24516" s="25"/>
      <c r="L24516" s="25"/>
      <c r="M24516" s="22"/>
    </row>
    <row r="24517" spans="1:13" s="14" customFormat="1" outlineLevel="2" x14ac:dyDescent="0.25">
      <c r="A24517" s="34"/>
      <c r="B24517" s="44" t="s">
        <v>5614</v>
      </c>
      <c r="C24517" s="31" t="s">
        <v>5042</v>
      </c>
      <c r="D24517" s="14" t="s">
        <v>2270</v>
      </c>
      <c r="E24517" s="14" t="s">
        <v>2405</v>
      </c>
      <c r="F24517" s="14" t="s">
        <v>2406</v>
      </c>
      <c r="G24517" s="14" t="s">
        <v>6492</v>
      </c>
      <c r="H24517" s="20">
        <v>168376989</v>
      </c>
      <c r="I24517" s="20">
        <v>168376989</v>
      </c>
      <c r="J24517" s="21">
        <f>IFERROR((I24517/H24517),0)</f>
        <v>1</v>
      </c>
      <c r="K24517" s="20"/>
      <c r="L24517" s="20"/>
      <c r="M24517" s="22"/>
    </row>
    <row r="24518" spans="1:13" s="14" customFormat="1" outlineLevel="2" x14ac:dyDescent="0.25">
      <c r="A24518" s="34"/>
      <c r="B24518" s="44" t="s">
        <v>5614</v>
      </c>
      <c r="C24518" s="31" t="s">
        <v>5042</v>
      </c>
      <c r="D24518" s="14" t="s">
        <v>2270</v>
      </c>
      <c r="E24518" s="14" t="s">
        <v>2405</v>
      </c>
      <c r="F24518" s="14" t="s">
        <v>2406</v>
      </c>
      <c r="G24518" s="14" t="s">
        <v>6493</v>
      </c>
      <c r="H24518" s="20">
        <v>-205270806</v>
      </c>
      <c r="I24518" s="20"/>
      <c r="J24518" s="21">
        <f>IFERROR((I24518/H24518),0)</f>
        <v>0</v>
      </c>
      <c r="K24518" s="20"/>
      <c r="L24518" s="20"/>
      <c r="M24518" s="22"/>
    </row>
    <row r="24519" spans="1:13" s="14" customFormat="1" outlineLevel="1" x14ac:dyDescent="0.25">
      <c r="A24519" s="34"/>
      <c r="B24519" s="46" t="s">
        <v>10404</v>
      </c>
      <c r="C24519" s="40" t="str">
        <f>C24518</f>
        <v>ASIGNACIONES DIRECTAS (20% DEL SGR)</v>
      </c>
      <c r="D24519" s="39" t="str">
        <f>D24518</f>
        <v xml:space="preserve">BOYACÁ                                            </v>
      </c>
      <c r="E24519" s="39" t="str">
        <f>E24518</f>
        <v>15600</v>
      </c>
      <c r="F24519" s="39" t="str">
        <f>F24518</f>
        <v xml:space="preserve">RÁQUIRA                                           </v>
      </c>
      <c r="G24519" s="39" t="s">
        <v>10656</v>
      </c>
      <c r="H24519" s="20">
        <f>SUBTOTAL(9,H24510:H24518)</f>
        <v>5139545903</v>
      </c>
      <c r="I24519" s="20">
        <f>SUBTOTAL(9,I24510:I24518)</f>
        <v>4930802714.1999998</v>
      </c>
      <c r="J24519" s="42">
        <f>+I24519/H24519</f>
        <v>0.95938489649870529</v>
      </c>
      <c r="K24519" s="20">
        <f>SUBTOTAL(9,K24510:K24518)</f>
        <v>752309062</v>
      </c>
      <c r="L24519" s="20">
        <f>SUBTOTAL(9,L24510:L24518)</f>
        <v>612340035.19999993</v>
      </c>
      <c r="M24519" s="7">
        <f>IFERROR((L24519/K24519),"N.A")</f>
        <v>0.81394744012800413</v>
      </c>
    </row>
    <row r="24520" spans="1:13" s="14" customFormat="1" outlineLevel="2" x14ac:dyDescent="0.25">
      <c r="A24520" s="34"/>
      <c r="B24520" s="44" t="s">
        <v>5615</v>
      </c>
      <c r="C24520" s="31" t="s">
        <v>5042</v>
      </c>
      <c r="D24520" s="14" t="s">
        <v>2270</v>
      </c>
      <c r="E24520" s="14" t="s">
        <v>2408</v>
      </c>
      <c r="F24520" s="14" t="s">
        <v>2409</v>
      </c>
      <c r="G24520" s="14" t="s">
        <v>16</v>
      </c>
      <c r="H24520" s="15">
        <v>323804</v>
      </c>
      <c r="I24520" s="15">
        <v>323804</v>
      </c>
      <c r="J24520" s="16">
        <f>IFERROR((I24520/H24520),0)</f>
        <v>1</v>
      </c>
      <c r="K24520" s="15">
        <v>237729</v>
      </c>
      <c r="L24520" s="15">
        <v>323804</v>
      </c>
      <c r="M24520" s="17">
        <f>L24520/K24520</f>
        <v>1.3620719390566569</v>
      </c>
    </row>
    <row r="24521" spans="1:13" s="14" customFormat="1" outlineLevel="2" x14ac:dyDescent="0.25">
      <c r="A24521" s="34"/>
      <c r="B24521" s="44" t="s">
        <v>5615</v>
      </c>
      <c r="C24521" s="31" t="s">
        <v>5042</v>
      </c>
      <c r="D24521" s="14" t="s">
        <v>2270</v>
      </c>
      <c r="E24521" s="14" t="s">
        <v>2408</v>
      </c>
      <c r="F24521" s="14" t="s">
        <v>2409</v>
      </c>
      <c r="G24521" s="14" t="s">
        <v>5862</v>
      </c>
      <c r="H24521" s="20">
        <v>244727</v>
      </c>
      <c r="I24521" s="20">
        <v>244727</v>
      </c>
      <c r="J24521" s="21">
        <f>IFERROR((I24521/H24521),0)</f>
        <v>1</v>
      </c>
      <c r="K24521" s="20"/>
      <c r="L24521" s="20"/>
      <c r="M24521" s="22"/>
    </row>
    <row r="24522" spans="1:13" s="14" customFormat="1" outlineLevel="2" x14ac:dyDescent="0.25">
      <c r="A24522" s="34"/>
      <c r="B24522" s="44" t="s">
        <v>5615</v>
      </c>
      <c r="C24522" s="31" t="s">
        <v>5042</v>
      </c>
      <c r="D24522" s="14" t="s">
        <v>2270</v>
      </c>
      <c r="E24522" s="14" t="s">
        <v>2408</v>
      </c>
      <c r="F24522" s="14" t="s">
        <v>2409</v>
      </c>
      <c r="G24522" s="14" t="s">
        <v>6109</v>
      </c>
      <c r="H24522" s="20">
        <v>1681691</v>
      </c>
      <c r="I24522" s="20">
        <v>1681691</v>
      </c>
      <c r="J24522" s="21">
        <f>IFERROR((I24522/H24522),0)</f>
        <v>1</v>
      </c>
      <c r="K24522" s="20"/>
      <c r="L24522" s="20"/>
      <c r="M24522" s="22"/>
    </row>
    <row r="24523" spans="1:13" s="14" customFormat="1" outlineLevel="2" x14ac:dyDescent="0.25">
      <c r="A24523" s="34"/>
      <c r="B24523" s="44" t="s">
        <v>5615</v>
      </c>
      <c r="C24523" s="31" t="s">
        <v>5042</v>
      </c>
      <c r="D24523" s="14" t="s">
        <v>2270</v>
      </c>
      <c r="E24523" s="14" t="s">
        <v>2408</v>
      </c>
      <c r="F24523" s="14" t="s">
        <v>2409</v>
      </c>
      <c r="G24523" s="14" t="s">
        <v>6481</v>
      </c>
      <c r="H24523" s="20">
        <v>2</v>
      </c>
      <c r="I24523" s="20">
        <v>2</v>
      </c>
      <c r="J24523" s="21">
        <f>IFERROR((I24523/H24523),0)</f>
        <v>1</v>
      </c>
      <c r="K24523" s="20"/>
      <c r="L24523" s="20"/>
      <c r="M24523" s="22"/>
    </row>
    <row r="24524" spans="1:13" s="14" customFormat="1" outlineLevel="2" x14ac:dyDescent="0.25">
      <c r="A24524" s="34"/>
      <c r="B24524" s="44" t="s">
        <v>5615</v>
      </c>
      <c r="C24524" s="31" t="s">
        <v>5042</v>
      </c>
      <c r="D24524" s="14" t="s">
        <v>2270</v>
      </c>
      <c r="E24524" s="14" t="s">
        <v>2408</v>
      </c>
      <c r="F24524" s="14" t="s">
        <v>2409</v>
      </c>
      <c r="G24524" s="14" t="s">
        <v>6492</v>
      </c>
      <c r="H24524" s="20">
        <v>53342</v>
      </c>
      <c r="I24524" s="20">
        <v>53342</v>
      </c>
      <c r="J24524" s="21">
        <f>IFERROR((I24524/H24524),0)</f>
        <v>1</v>
      </c>
      <c r="K24524" s="20"/>
      <c r="L24524" s="20"/>
      <c r="M24524" s="22"/>
    </row>
    <row r="24525" spans="1:13" s="14" customFormat="1" outlineLevel="2" x14ac:dyDescent="0.25">
      <c r="A24525" s="34"/>
      <c r="B24525" s="44" t="s">
        <v>5615</v>
      </c>
      <c r="C24525" s="31" t="s">
        <v>5042</v>
      </c>
      <c r="D24525" s="14" t="s">
        <v>2270</v>
      </c>
      <c r="E24525" s="14" t="s">
        <v>2408</v>
      </c>
      <c r="F24525" s="14" t="s">
        <v>2409</v>
      </c>
      <c r="G24525" s="14" t="s">
        <v>6493</v>
      </c>
      <c r="H24525" s="20">
        <v>-64761</v>
      </c>
      <c r="I24525" s="20"/>
      <c r="J24525" s="21">
        <f>IFERROR((I24525/H24525),0)</f>
        <v>0</v>
      </c>
      <c r="K24525" s="20"/>
      <c r="L24525" s="20"/>
      <c r="M24525" s="22"/>
    </row>
    <row r="24526" spans="1:13" s="14" customFormat="1" outlineLevel="1" x14ac:dyDescent="0.25">
      <c r="A24526" s="34"/>
      <c r="B24526" s="46" t="s">
        <v>10405</v>
      </c>
      <c r="C24526" s="40" t="str">
        <f>C24525</f>
        <v>ASIGNACIONES DIRECTAS (20% DEL SGR)</v>
      </c>
      <c r="D24526" s="39" t="str">
        <f>D24525</f>
        <v xml:space="preserve">BOYACÁ                                            </v>
      </c>
      <c r="E24526" s="39" t="str">
        <f>E24525</f>
        <v>15599</v>
      </c>
      <c r="F24526" s="39" t="str">
        <f>F24525</f>
        <v xml:space="preserve">RAMIRIQUÍ                                         </v>
      </c>
      <c r="G24526" s="39" t="s">
        <v>10656</v>
      </c>
      <c r="H24526" s="20">
        <f>SUBTOTAL(9,H24520:H24525)</f>
        <v>2238805</v>
      </c>
      <c r="I24526" s="20">
        <f>SUBTOTAL(9,I24520:I24525)</f>
        <v>2303566</v>
      </c>
      <c r="J24526" s="42">
        <f>+I24526/H24526</f>
        <v>1.0289265925348567</v>
      </c>
      <c r="K24526" s="20">
        <f>SUBTOTAL(9,K24520:K24525)</f>
        <v>237729</v>
      </c>
      <c r="L24526" s="20">
        <f>SUBTOTAL(9,L24520:L24525)</f>
        <v>323804</v>
      </c>
      <c r="M24526" s="7">
        <f>IFERROR((L24526/K24526),"N.A")</f>
        <v>1.3620719390566569</v>
      </c>
    </row>
    <row r="24527" spans="1:13" s="14" customFormat="1" outlineLevel="2" x14ac:dyDescent="0.25">
      <c r="A24527" s="34"/>
      <c r="B24527" s="44" t="s">
        <v>5616</v>
      </c>
      <c r="C24527" s="31" t="s">
        <v>5042</v>
      </c>
      <c r="D24527" s="14" t="s">
        <v>2270</v>
      </c>
      <c r="E24527" s="14" t="s">
        <v>2411</v>
      </c>
      <c r="F24527" s="14" t="s">
        <v>2412</v>
      </c>
      <c r="G24527" s="14" t="s">
        <v>16</v>
      </c>
      <c r="H24527" s="15">
        <v>55171130</v>
      </c>
      <c r="I24527" s="15">
        <v>55171130.000000007</v>
      </c>
      <c r="J24527" s="16">
        <f>IFERROR((I24527/H24527),0)</f>
        <v>1.0000000000000002</v>
      </c>
      <c r="K24527" s="15">
        <v>39944202</v>
      </c>
      <c r="L24527" s="15">
        <v>55171130.000000007</v>
      </c>
      <c r="M24527" s="17">
        <f>L24527/K24527</f>
        <v>1.381204961861549</v>
      </c>
    </row>
    <row r="24528" spans="1:13" s="14" customFormat="1" outlineLevel="2" x14ac:dyDescent="0.25">
      <c r="A24528" s="34"/>
      <c r="B24528" s="44" t="s">
        <v>5616</v>
      </c>
      <c r="C24528" s="31" t="s">
        <v>5042</v>
      </c>
      <c r="D24528" s="14" t="s">
        <v>2270</v>
      </c>
      <c r="E24528" s="14" t="s">
        <v>2411</v>
      </c>
      <c r="F24528" s="14" t="s">
        <v>2412</v>
      </c>
      <c r="G24528" s="14" t="s">
        <v>5862</v>
      </c>
      <c r="H24528" s="20">
        <v>56034147</v>
      </c>
      <c r="I24528" s="20">
        <v>56034147</v>
      </c>
      <c r="J24528" s="21">
        <f>IFERROR((I24528/H24528),0)</f>
        <v>1</v>
      </c>
      <c r="K24528" s="20"/>
      <c r="L24528" s="20"/>
      <c r="M24528" s="22"/>
    </row>
    <row r="24529" spans="1:13" s="14" customFormat="1" outlineLevel="2" x14ac:dyDescent="0.25">
      <c r="A24529" s="34"/>
      <c r="B24529" s="44" t="s">
        <v>5616</v>
      </c>
      <c r="C24529" s="31" t="s">
        <v>5042</v>
      </c>
      <c r="D24529" s="14" t="s">
        <v>2270</v>
      </c>
      <c r="E24529" s="14" t="s">
        <v>2411</v>
      </c>
      <c r="F24529" s="14" t="s">
        <v>2412</v>
      </c>
      <c r="G24529" s="14" t="s">
        <v>6109</v>
      </c>
      <c r="H24529" s="20">
        <v>355233532</v>
      </c>
      <c r="I24529" s="20">
        <v>355233532</v>
      </c>
      <c r="J24529" s="21">
        <f>IFERROR((I24529/H24529),0)</f>
        <v>1</v>
      </c>
      <c r="K24529" s="20"/>
      <c r="L24529" s="20"/>
      <c r="M24529" s="22"/>
    </row>
    <row r="24530" spans="1:13" s="14" customFormat="1" outlineLevel="2" x14ac:dyDescent="0.25">
      <c r="A24530" s="34"/>
      <c r="B24530" s="44" t="s">
        <v>5616</v>
      </c>
      <c r="C24530" s="31" t="s">
        <v>5042</v>
      </c>
      <c r="D24530" s="14" t="s">
        <v>2270</v>
      </c>
      <c r="E24530" s="14" t="s">
        <v>2411</v>
      </c>
      <c r="F24530" s="14" t="s">
        <v>2412</v>
      </c>
      <c r="G24530" s="14" t="s">
        <v>6481</v>
      </c>
      <c r="H24530" s="20">
        <v>341</v>
      </c>
      <c r="I24530" s="20">
        <v>341</v>
      </c>
      <c r="J24530" s="21">
        <f>IFERROR((I24530/H24530),0)</f>
        <v>1</v>
      </c>
      <c r="K24530" s="20"/>
      <c r="L24530" s="20"/>
      <c r="M24530" s="22"/>
    </row>
    <row r="24531" spans="1:13" s="14" customFormat="1" outlineLevel="2" x14ac:dyDescent="0.25">
      <c r="A24531" s="34"/>
      <c r="B24531" s="44" t="s">
        <v>5616</v>
      </c>
      <c r="C24531" s="31" t="s">
        <v>5042</v>
      </c>
      <c r="D24531" s="14" t="s">
        <v>2270</v>
      </c>
      <c r="E24531" s="14" t="s">
        <v>2411</v>
      </c>
      <c r="F24531" s="14" t="s">
        <v>2412</v>
      </c>
      <c r="G24531" s="14" t="s">
        <v>6484</v>
      </c>
      <c r="H24531" s="20">
        <v>5153524</v>
      </c>
      <c r="I24531" s="20">
        <v>5153524</v>
      </c>
      <c r="J24531" s="21">
        <f>IFERROR((I24531/H24531),0)</f>
        <v>1</v>
      </c>
      <c r="K24531" s="20"/>
      <c r="L24531" s="20"/>
      <c r="M24531" s="22"/>
    </row>
    <row r="24532" spans="1:13" s="14" customFormat="1" outlineLevel="2" x14ac:dyDescent="0.25">
      <c r="A24532" s="34"/>
      <c r="B24532" s="44" t="s">
        <v>5616</v>
      </c>
      <c r="C24532" s="31" t="s">
        <v>5042</v>
      </c>
      <c r="D24532" s="14" t="s">
        <v>5030</v>
      </c>
      <c r="E24532" s="14" t="s">
        <v>2411</v>
      </c>
      <c r="F24532" s="14" t="s">
        <v>2412</v>
      </c>
      <c r="G24532" s="14" t="s">
        <v>6485</v>
      </c>
      <c r="H24532" s="20">
        <v>74466086</v>
      </c>
      <c r="I24532" s="20">
        <v>74466086</v>
      </c>
      <c r="J24532" s="21">
        <f>IFERROR((I24532/H24532),0)</f>
        <v>1</v>
      </c>
      <c r="K24532" s="25"/>
      <c r="L24532" s="25"/>
      <c r="M24532" s="22"/>
    </row>
    <row r="24533" spans="1:13" s="14" customFormat="1" outlineLevel="2" x14ac:dyDescent="0.25">
      <c r="A24533" s="34"/>
      <c r="B24533" s="44" t="s">
        <v>5616</v>
      </c>
      <c r="C24533" s="31" t="s">
        <v>5042</v>
      </c>
      <c r="D24533" s="14" t="s">
        <v>2270</v>
      </c>
      <c r="E24533" s="14" t="s">
        <v>2411</v>
      </c>
      <c r="F24533" s="14" t="s">
        <v>2412</v>
      </c>
      <c r="G24533" s="14" t="s">
        <v>6490</v>
      </c>
      <c r="H24533" s="20">
        <v>763359308</v>
      </c>
      <c r="I24533" s="20">
        <v>763359308</v>
      </c>
      <c r="J24533" s="21">
        <f>IFERROR((I24533/H24533),0)</f>
        <v>1</v>
      </c>
      <c r="K24533" s="25"/>
      <c r="L24533" s="25"/>
      <c r="M24533" s="22"/>
    </row>
    <row r="24534" spans="1:13" s="14" customFormat="1" outlineLevel="2" x14ac:dyDescent="0.25">
      <c r="A24534" s="34"/>
      <c r="B24534" s="44" t="s">
        <v>5616</v>
      </c>
      <c r="C24534" s="31" t="s">
        <v>5042</v>
      </c>
      <c r="D24534" s="14" t="s">
        <v>2270</v>
      </c>
      <c r="E24534" s="14" t="s">
        <v>2411</v>
      </c>
      <c r="F24534" s="14" t="s">
        <v>2412</v>
      </c>
      <c r="G24534" s="14" t="s">
        <v>6492</v>
      </c>
      <c r="H24534" s="20">
        <v>8763607</v>
      </c>
      <c r="I24534" s="20">
        <v>8763607</v>
      </c>
      <c r="J24534" s="21">
        <f>IFERROR((I24534/H24534),0)</f>
        <v>1</v>
      </c>
      <c r="K24534" s="20"/>
      <c r="L24534" s="20"/>
      <c r="M24534" s="22"/>
    </row>
    <row r="24535" spans="1:13" s="14" customFormat="1" outlineLevel="2" x14ac:dyDescent="0.25">
      <c r="A24535" s="34"/>
      <c r="B24535" s="44" t="s">
        <v>5616</v>
      </c>
      <c r="C24535" s="31" t="s">
        <v>5042</v>
      </c>
      <c r="D24535" s="14" t="s">
        <v>2270</v>
      </c>
      <c r="E24535" s="14" t="s">
        <v>2411</v>
      </c>
      <c r="F24535" s="14" t="s">
        <v>2412</v>
      </c>
      <c r="G24535" s="14" t="s">
        <v>6493</v>
      </c>
      <c r="H24535" s="20">
        <v>-11034226</v>
      </c>
      <c r="I24535" s="20"/>
      <c r="J24535" s="21">
        <f>IFERROR((I24535/H24535),0)</f>
        <v>0</v>
      </c>
      <c r="K24535" s="20"/>
      <c r="L24535" s="20"/>
      <c r="M24535" s="22"/>
    </row>
    <row r="24536" spans="1:13" s="14" customFormat="1" outlineLevel="1" x14ac:dyDescent="0.25">
      <c r="A24536" s="34"/>
      <c r="B24536" s="46" t="s">
        <v>10406</v>
      </c>
      <c r="C24536" s="40" t="str">
        <f>C24535</f>
        <v>ASIGNACIONES DIRECTAS (20% DEL SGR)</v>
      </c>
      <c r="D24536" s="39" t="str">
        <f>D24535</f>
        <v xml:space="preserve">BOYACÁ                                            </v>
      </c>
      <c r="E24536" s="39" t="str">
        <f>E24535</f>
        <v>15580</v>
      </c>
      <c r="F24536" s="39" t="str">
        <f>F24535</f>
        <v xml:space="preserve">QUÍPAMA                                           </v>
      </c>
      <c r="G24536" s="39" t="s">
        <v>10656</v>
      </c>
      <c r="H24536" s="20">
        <f>SUBTOTAL(9,H24527:H24535)</f>
        <v>1307147449</v>
      </c>
      <c r="I24536" s="20">
        <f>SUBTOTAL(9,I24527:I24535)</f>
        <v>1318181675</v>
      </c>
      <c r="J24536" s="42">
        <f>+I24536/H24536</f>
        <v>1.0084414547176308</v>
      </c>
      <c r="K24536" s="20">
        <f>SUBTOTAL(9,K24527:K24535)</f>
        <v>39944202</v>
      </c>
      <c r="L24536" s="20">
        <f>SUBTOTAL(9,L24527:L24535)</f>
        <v>55171130.000000007</v>
      </c>
      <c r="M24536" s="7">
        <f>IFERROR((L24536/K24536),"N.A")</f>
        <v>1.381204961861549</v>
      </c>
    </row>
    <row r="24537" spans="1:13" s="14" customFormat="1" outlineLevel="2" x14ac:dyDescent="0.25">
      <c r="A24537" s="34"/>
      <c r="B24537" s="44" t="s">
        <v>5617</v>
      </c>
      <c r="C24537" s="31" t="s">
        <v>5042</v>
      </c>
      <c r="D24537" s="14" t="s">
        <v>2270</v>
      </c>
      <c r="E24537" s="14" t="s">
        <v>4724</v>
      </c>
      <c r="F24537" s="14" t="s">
        <v>4725</v>
      </c>
      <c r="G24537" s="14" t="s">
        <v>16</v>
      </c>
      <c r="H24537" s="15">
        <v>35011450691</v>
      </c>
      <c r="I24537" s="15">
        <v>23417230078.670002</v>
      </c>
      <c r="J24537" s="16">
        <f>IFERROR((I24537/H24537),0)</f>
        <v>0.66884489549842063</v>
      </c>
      <c r="K24537" s="15">
        <v>25991853361.75</v>
      </c>
      <c r="L24537" s="15">
        <v>23417230078.670002</v>
      </c>
      <c r="M24537" s="17">
        <f>L24537/K24537</f>
        <v>0.90094499044578125</v>
      </c>
    </row>
    <row r="24538" spans="1:13" s="14" customFormat="1" outlineLevel="2" x14ac:dyDescent="0.25">
      <c r="A24538" s="34"/>
      <c r="B24538" s="44" t="s">
        <v>5617</v>
      </c>
      <c r="C24538" s="31" t="s">
        <v>5042</v>
      </c>
      <c r="D24538" s="14" t="s">
        <v>2270</v>
      </c>
      <c r="E24538" s="14" t="s">
        <v>4724</v>
      </c>
      <c r="F24538" s="14" t="s">
        <v>4725</v>
      </c>
      <c r="G24538" s="14" t="s">
        <v>5862</v>
      </c>
      <c r="H24538" s="20">
        <v>7033346851</v>
      </c>
      <c r="I24538" s="20">
        <v>7033346851</v>
      </c>
      <c r="J24538" s="21">
        <f>IFERROR((I24538/H24538),0)</f>
        <v>1</v>
      </c>
      <c r="K24538" s="20"/>
      <c r="L24538" s="20"/>
      <c r="M24538" s="22"/>
    </row>
    <row r="24539" spans="1:13" s="14" customFormat="1" outlineLevel="2" x14ac:dyDescent="0.25">
      <c r="A24539" s="34"/>
      <c r="B24539" s="44" t="s">
        <v>5617</v>
      </c>
      <c r="C24539" s="31" t="s">
        <v>5042</v>
      </c>
      <c r="D24539" s="14" t="s">
        <v>2270</v>
      </c>
      <c r="E24539" s="14" t="s">
        <v>4724</v>
      </c>
      <c r="F24539" s="14" t="s">
        <v>4725</v>
      </c>
      <c r="G24539" s="14" t="s">
        <v>6109</v>
      </c>
      <c r="H24539" s="20">
        <v>30336984810</v>
      </c>
      <c r="I24539" s="20">
        <v>30336984810</v>
      </c>
      <c r="J24539" s="21">
        <f>IFERROR((I24539/H24539),0)</f>
        <v>1</v>
      </c>
      <c r="K24539" s="20"/>
      <c r="L24539" s="20"/>
      <c r="M24539" s="22"/>
    </row>
    <row r="24540" spans="1:13" s="14" customFormat="1" outlineLevel="2" x14ac:dyDescent="0.25">
      <c r="A24540" s="34"/>
      <c r="B24540" s="44" t="s">
        <v>5617</v>
      </c>
      <c r="C24540" s="31" t="s">
        <v>5042</v>
      </c>
      <c r="D24540" s="14" t="s">
        <v>2270</v>
      </c>
      <c r="E24540" s="14" t="s">
        <v>4724</v>
      </c>
      <c r="F24540" s="14" t="s">
        <v>4725</v>
      </c>
      <c r="G24540" s="14" t="s">
        <v>6481</v>
      </c>
      <c r="H24540" s="20">
        <v>216542</v>
      </c>
      <c r="I24540" s="20">
        <v>216542</v>
      </c>
      <c r="J24540" s="21">
        <f>IFERROR((I24540/H24540),0)</f>
        <v>1</v>
      </c>
      <c r="K24540" s="20"/>
      <c r="L24540" s="20"/>
      <c r="M24540" s="22"/>
    </row>
    <row r="24541" spans="1:13" s="14" customFormat="1" outlineLevel="2" x14ac:dyDescent="0.25">
      <c r="A24541" s="34"/>
      <c r="B24541" s="44" t="s">
        <v>5617</v>
      </c>
      <c r="C24541" s="31" t="s">
        <v>5042</v>
      </c>
      <c r="D24541" s="14" t="s">
        <v>2270</v>
      </c>
      <c r="E24541" s="14" t="s">
        <v>4724</v>
      </c>
      <c r="F24541" s="14" t="s">
        <v>4725</v>
      </c>
      <c r="G24541" s="14" t="s">
        <v>6483</v>
      </c>
      <c r="H24541" s="20">
        <v>-67023810</v>
      </c>
      <c r="I24541" s="20">
        <v>-67023810</v>
      </c>
      <c r="J24541" s="21">
        <f>IFERROR((I24541/H24541),0)</f>
        <v>1</v>
      </c>
      <c r="K24541" s="20"/>
      <c r="L24541" s="20"/>
      <c r="M24541" s="22"/>
    </row>
    <row r="24542" spans="1:13" s="14" customFormat="1" outlineLevel="2" x14ac:dyDescent="0.25">
      <c r="A24542" s="34"/>
      <c r="B24542" s="44" t="s">
        <v>5617</v>
      </c>
      <c r="C24542" s="31" t="s">
        <v>5042</v>
      </c>
      <c r="D24542" s="14" t="s">
        <v>2270</v>
      </c>
      <c r="E24542" s="14" t="s">
        <v>4724</v>
      </c>
      <c r="F24542" s="14" t="s">
        <v>4725</v>
      </c>
      <c r="G24542" s="14" t="s">
        <v>6484</v>
      </c>
      <c r="H24542" s="20">
        <v>909831088</v>
      </c>
      <c r="I24542" s="20">
        <v>909831088</v>
      </c>
      <c r="J24542" s="21">
        <f>IFERROR((I24542/H24542),0)</f>
        <v>1</v>
      </c>
      <c r="K24542" s="20"/>
      <c r="L24542" s="20"/>
      <c r="M24542" s="22"/>
    </row>
    <row r="24543" spans="1:13" s="14" customFormat="1" outlineLevel="2" x14ac:dyDescent="0.25">
      <c r="A24543" s="34"/>
      <c r="B24543" s="44" t="s">
        <v>5617</v>
      </c>
      <c r="C24543" s="31" t="s">
        <v>5042</v>
      </c>
      <c r="D24543" s="14" t="s">
        <v>2270</v>
      </c>
      <c r="E24543" s="14" t="s">
        <v>4724</v>
      </c>
      <c r="F24543" s="14" t="s">
        <v>4725</v>
      </c>
      <c r="G24543" s="14" t="s">
        <v>6492</v>
      </c>
      <c r="H24543" s="20">
        <v>5458429349</v>
      </c>
      <c r="I24543" s="20">
        <v>5458429349</v>
      </c>
      <c r="J24543" s="21">
        <f>IFERROR((I24543/H24543),0)</f>
        <v>1</v>
      </c>
      <c r="K24543" s="20"/>
      <c r="L24543" s="20"/>
      <c r="M24543" s="22"/>
    </row>
    <row r="24544" spans="1:13" s="14" customFormat="1" outlineLevel="2" x14ac:dyDescent="0.25">
      <c r="A24544" s="34"/>
      <c r="B24544" s="44" t="s">
        <v>5617</v>
      </c>
      <c r="C24544" s="31" t="s">
        <v>5042</v>
      </c>
      <c r="D24544" s="14" t="s">
        <v>2270</v>
      </c>
      <c r="E24544" s="14" t="s">
        <v>4724</v>
      </c>
      <c r="F24544" s="14" t="s">
        <v>4725</v>
      </c>
      <c r="G24544" s="14" t="s">
        <v>6493</v>
      </c>
      <c r="H24544" s="20">
        <v>-7002290138</v>
      </c>
      <c r="I24544" s="20"/>
      <c r="J24544" s="21">
        <f>IFERROR((I24544/H24544),0)</f>
        <v>0</v>
      </c>
      <c r="K24544" s="20"/>
      <c r="L24544" s="20"/>
      <c r="M24544" s="22"/>
    </row>
    <row r="24545" spans="1:13" s="14" customFormat="1" outlineLevel="1" x14ac:dyDescent="0.25">
      <c r="A24545" s="34"/>
      <c r="B24545" s="46" t="s">
        <v>10407</v>
      </c>
      <c r="C24545" s="40" t="str">
        <f>C24544</f>
        <v>ASIGNACIONES DIRECTAS (20% DEL SGR)</v>
      </c>
      <c r="D24545" s="39" t="str">
        <f>D24544</f>
        <v xml:space="preserve">BOYACÁ                                            </v>
      </c>
      <c r="E24545" s="39" t="str">
        <f>E24544</f>
        <v>15572</v>
      </c>
      <c r="F24545" s="39" t="str">
        <f>F24544</f>
        <v xml:space="preserve">PUERTO BOYACÁ                                     </v>
      </c>
      <c r="G24545" s="39" t="s">
        <v>10656</v>
      </c>
      <c r="H24545" s="20">
        <f>SUBTOTAL(9,H24537:H24544)</f>
        <v>71680945383</v>
      </c>
      <c r="I24545" s="20">
        <f>SUBTOTAL(9,I24537:I24544)</f>
        <v>67089014908.669998</v>
      </c>
      <c r="J24545" s="42">
        <f>+I24545/H24545</f>
        <v>0.93593931483751003</v>
      </c>
      <c r="K24545" s="20">
        <f>SUBTOTAL(9,K24537:K24544)</f>
        <v>25991853361.75</v>
      </c>
      <c r="L24545" s="20">
        <f>SUBTOTAL(9,L24537:L24544)</f>
        <v>23417230078.670002</v>
      </c>
      <c r="M24545" s="7">
        <f>IFERROR((L24545/K24545),"N.A")</f>
        <v>0.90094499044578125</v>
      </c>
    </row>
    <row r="24546" spans="1:13" s="14" customFormat="1" outlineLevel="2" x14ac:dyDescent="0.25">
      <c r="A24546" s="34"/>
      <c r="B24546" s="44" t="s">
        <v>6051</v>
      </c>
      <c r="C24546" s="31" t="s">
        <v>5042</v>
      </c>
      <c r="D24546" s="14" t="s">
        <v>2270</v>
      </c>
      <c r="E24546" s="14" t="s">
        <v>2414</v>
      </c>
      <c r="F24546" s="14" t="s">
        <v>2415</v>
      </c>
      <c r="G24546" s="14" t="s">
        <v>5862</v>
      </c>
      <c r="H24546" s="20">
        <v>13746</v>
      </c>
      <c r="I24546" s="20">
        <v>13746</v>
      </c>
      <c r="J24546" s="21">
        <f>IFERROR((I24546/H24546),0)</f>
        <v>1</v>
      </c>
      <c r="K24546" s="20"/>
      <c r="L24546" s="20"/>
      <c r="M24546" s="22"/>
    </row>
    <row r="24547" spans="1:13" s="14" customFormat="1" outlineLevel="2" x14ac:dyDescent="0.25">
      <c r="A24547" s="34"/>
      <c r="B24547" s="44" t="s">
        <v>6051</v>
      </c>
      <c r="C24547" s="31" t="s">
        <v>5042</v>
      </c>
      <c r="D24547" s="14" t="s">
        <v>2270</v>
      </c>
      <c r="E24547" s="14" t="s">
        <v>2414</v>
      </c>
      <c r="F24547" s="14" t="s">
        <v>2415</v>
      </c>
      <c r="G24547" s="14" t="s">
        <v>6109</v>
      </c>
      <c r="H24547" s="20">
        <v>92184</v>
      </c>
      <c r="I24547" s="20">
        <v>92184</v>
      </c>
      <c r="J24547" s="21">
        <f>IFERROR((I24547/H24547),0)</f>
        <v>1</v>
      </c>
      <c r="K24547" s="20"/>
      <c r="L24547" s="20"/>
      <c r="M24547" s="22"/>
    </row>
    <row r="24548" spans="1:13" s="14" customFormat="1" outlineLevel="1" x14ac:dyDescent="0.25">
      <c r="A24548" s="34"/>
      <c r="B24548" s="46" t="s">
        <v>10408</v>
      </c>
      <c r="C24548" s="40" t="str">
        <f>C24547</f>
        <v>ASIGNACIONES DIRECTAS (20% DEL SGR)</v>
      </c>
      <c r="D24548" s="39" t="str">
        <f>D24547</f>
        <v xml:space="preserve">BOYACÁ                                            </v>
      </c>
      <c r="E24548" s="39" t="str">
        <f>E24547</f>
        <v>15550</v>
      </c>
      <c r="F24548" s="39" t="str">
        <f>F24547</f>
        <v xml:space="preserve">PISBA                                             </v>
      </c>
      <c r="G24548" s="39" t="s">
        <v>10656</v>
      </c>
      <c r="H24548" s="20">
        <f>SUBTOTAL(9,H24546:H24547)</f>
        <v>105930</v>
      </c>
      <c r="I24548" s="20">
        <f>SUBTOTAL(9,I24546:I24547)</f>
        <v>105930</v>
      </c>
      <c r="J24548" s="42">
        <f>+I24548/H24548</f>
        <v>1</v>
      </c>
      <c r="K24548" s="20">
        <f>SUBTOTAL(9,K24546:K24547)</f>
        <v>0</v>
      </c>
      <c r="L24548" s="20">
        <f>SUBTOTAL(9,L24546:L24547)</f>
        <v>0</v>
      </c>
      <c r="M24548" s="7" t="str">
        <f>IFERROR((L24548/K24548),"N.A")</f>
        <v>N.A</v>
      </c>
    </row>
    <row r="24549" spans="1:13" s="14" customFormat="1" outlineLevel="2" x14ac:dyDescent="0.25">
      <c r="A24549" s="34"/>
      <c r="B24549" s="44" t="s">
        <v>5618</v>
      </c>
      <c r="C24549" s="31" t="s">
        <v>5042</v>
      </c>
      <c r="D24549" s="14" t="s">
        <v>2270</v>
      </c>
      <c r="E24549" s="14" t="s">
        <v>2417</v>
      </c>
      <c r="F24549" s="14" t="s">
        <v>2418</v>
      </c>
      <c r="G24549" s="14" t="s">
        <v>16</v>
      </c>
      <c r="H24549" s="15">
        <v>5258245</v>
      </c>
      <c r="I24549" s="15">
        <v>5258245</v>
      </c>
      <c r="J24549" s="16">
        <f>IFERROR((I24549/H24549),0)</f>
        <v>1</v>
      </c>
      <c r="K24549" s="15">
        <v>3885707</v>
      </c>
      <c r="L24549" s="15">
        <v>5258245</v>
      </c>
      <c r="M24549" s="17">
        <f>L24549/K24549</f>
        <v>1.3532273534777584</v>
      </c>
    </row>
    <row r="24550" spans="1:13" s="14" customFormat="1" outlineLevel="2" x14ac:dyDescent="0.25">
      <c r="A24550" s="34"/>
      <c r="B24550" s="44" t="s">
        <v>5618</v>
      </c>
      <c r="C24550" s="31" t="s">
        <v>5042</v>
      </c>
      <c r="D24550" s="14" t="s">
        <v>2270</v>
      </c>
      <c r="E24550" s="14" t="s">
        <v>2417</v>
      </c>
      <c r="F24550" s="14" t="s">
        <v>2418</v>
      </c>
      <c r="G24550" s="14" t="s">
        <v>5855</v>
      </c>
      <c r="H24550" s="20">
        <v>1205461</v>
      </c>
      <c r="I24550" s="20">
        <v>1205461</v>
      </c>
      <c r="J24550" s="21">
        <f>IFERROR((I24550/H24550),0)</f>
        <v>1</v>
      </c>
      <c r="K24550" s="20"/>
      <c r="L24550" s="20"/>
      <c r="M24550" s="22"/>
    </row>
    <row r="24551" spans="1:13" s="14" customFormat="1" outlineLevel="2" x14ac:dyDescent="0.25">
      <c r="A24551" s="34"/>
      <c r="B24551" s="44" t="s">
        <v>5618</v>
      </c>
      <c r="C24551" s="31" t="s">
        <v>5042</v>
      </c>
      <c r="D24551" s="14" t="s">
        <v>2270</v>
      </c>
      <c r="E24551" s="14" t="s">
        <v>2417</v>
      </c>
      <c r="F24551" s="14" t="s">
        <v>2418</v>
      </c>
      <c r="G24551" s="14" t="s">
        <v>5862</v>
      </c>
      <c r="H24551" s="20">
        <v>14175290</v>
      </c>
      <c r="I24551" s="20">
        <v>14175290</v>
      </c>
      <c r="J24551" s="21">
        <f>IFERROR((I24551/H24551),0)</f>
        <v>1</v>
      </c>
      <c r="K24551" s="20"/>
      <c r="L24551" s="20"/>
      <c r="M24551" s="22"/>
    </row>
    <row r="24552" spans="1:13" s="14" customFormat="1" outlineLevel="2" x14ac:dyDescent="0.25">
      <c r="A24552" s="34"/>
      <c r="B24552" s="44" t="s">
        <v>5618</v>
      </c>
      <c r="C24552" s="31" t="s">
        <v>5042</v>
      </c>
      <c r="D24552" s="14" t="s">
        <v>2270</v>
      </c>
      <c r="E24552" s="14" t="s">
        <v>2417</v>
      </c>
      <c r="F24552" s="14" t="s">
        <v>2418</v>
      </c>
      <c r="G24552" s="14" t="s">
        <v>6109</v>
      </c>
      <c r="H24552" s="20">
        <v>93379346</v>
      </c>
      <c r="I24552" s="20">
        <v>93379346</v>
      </c>
      <c r="J24552" s="21">
        <f>IFERROR((I24552/H24552),0)</f>
        <v>1</v>
      </c>
      <c r="K24552" s="20"/>
      <c r="L24552" s="20"/>
      <c r="M24552" s="22"/>
    </row>
    <row r="24553" spans="1:13" s="14" customFormat="1" outlineLevel="2" x14ac:dyDescent="0.25">
      <c r="A24553" s="34"/>
      <c r="B24553" s="44" t="s">
        <v>5618</v>
      </c>
      <c r="C24553" s="31" t="s">
        <v>5042</v>
      </c>
      <c r="D24553" s="14" t="s">
        <v>2270</v>
      </c>
      <c r="E24553" s="14" t="s">
        <v>2417</v>
      </c>
      <c r="F24553" s="14" t="s">
        <v>2418</v>
      </c>
      <c r="G24553" s="14" t="s">
        <v>6481</v>
      </c>
      <c r="H24553" s="20">
        <v>33</v>
      </c>
      <c r="I24553" s="20">
        <v>33</v>
      </c>
      <c r="J24553" s="21">
        <f>IFERROR((I24553/H24553),0)</f>
        <v>1</v>
      </c>
      <c r="K24553" s="20"/>
      <c r="L24553" s="20"/>
      <c r="M24553" s="22"/>
    </row>
    <row r="24554" spans="1:13" s="14" customFormat="1" outlineLevel="2" x14ac:dyDescent="0.25">
      <c r="A24554" s="34"/>
      <c r="B24554" s="44" t="s">
        <v>5618</v>
      </c>
      <c r="C24554" s="31" t="s">
        <v>5042</v>
      </c>
      <c r="D24554" s="14" t="s">
        <v>5030</v>
      </c>
      <c r="E24554" s="14" t="s">
        <v>2417</v>
      </c>
      <c r="F24554" s="14" t="s">
        <v>2418</v>
      </c>
      <c r="G24554" s="14" t="s">
        <v>6485</v>
      </c>
      <c r="H24554" s="20">
        <v>6465398</v>
      </c>
      <c r="I24554" s="20">
        <v>6465398</v>
      </c>
      <c r="J24554" s="21">
        <f>IFERROR((I24554/H24554),0)</f>
        <v>1</v>
      </c>
      <c r="K24554" s="25"/>
      <c r="L24554" s="25"/>
      <c r="M24554" s="22"/>
    </row>
    <row r="24555" spans="1:13" s="14" customFormat="1" outlineLevel="2" x14ac:dyDescent="0.25">
      <c r="A24555" s="34"/>
      <c r="B24555" s="44" t="s">
        <v>5618</v>
      </c>
      <c r="C24555" s="31" t="s">
        <v>5042</v>
      </c>
      <c r="D24555" s="14" t="s">
        <v>2270</v>
      </c>
      <c r="E24555" s="14" t="s">
        <v>2417</v>
      </c>
      <c r="F24555" s="14" t="s">
        <v>2418</v>
      </c>
      <c r="G24555" s="14" t="s">
        <v>6492</v>
      </c>
      <c r="H24555" s="20">
        <v>880870</v>
      </c>
      <c r="I24555" s="20">
        <v>880870</v>
      </c>
      <c r="J24555" s="21">
        <f>IFERROR((I24555/H24555),0)</f>
        <v>1</v>
      </c>
      <c r="K24555" s="20"/>
      <c r="L24555" s="20"/>
      <c r="M24555" s="22"/>
    </row>
    <row r="24556" spans="1:13" s="14" customFormat="1" outlineLevel="2" x14ac:dyDescent="0.25">
      <c r="A24556" s="34"/>
      <c r="B24556" s="44" t="s">
        <v>5618</v>
      </c>
      <c r="C24556" s="31" t="s">
        <v>5042</v>
      </c>
      <c r="D24556" s="14" t="s">
        <v>2270</v>
      </c>
      <c r="E24556" s="14" t="s">
        <v>2417</v>
      </c>
      <c r="F24556" s="14" t="s">
        <v>2418</v>
      </c>
      <c r="G24556" s="14" t="s">
        <v>6493</v>
      </c>
      <c r="H24556" s="20">
        <v>-1051649</v>
      </c>
      <c r="I24556" s="20"/>
      <c r="J24556" s="21">
        <f>IFERROR((I24556/H24556),0)</f>
        <v>0</v>
      </c>
      <c r="K24556" s="20"/>
      <c r="L24556" s="20"/>
      <c r="M24556" s="22"/>
    </row>
    <row r="24557" spans="1:13" s="14" customFormat="1" outlineLevel="1" x14ac:dyDescent="0.25">
      <c r="A24557" s="34"/>
      <c r="B24557" s="46" t="s">
        <v>10409</v>
      </c>
      <c r="C24557" s="40" t="str">
        <f>C24556</f>
        <v>ASIGNACIONES DIRECTAS (20% DEL SGR)</v>
      </c>
      <c r="D24557" s="39" t="str">
        <f>D24556</f>
        <v xml:space="preserve">BOYACÁ                                            </v>
      </c>
      <c r="E24557" s="39" t="str">
        <f>E24556</f>
        <v>15542</v>
      </c>
      <c r="F24557" s="39" t="str">
        <f>F24556</f>
        <v xml:space="preserve">PESCA                                             </v>
      </c>
      <c r="G24557" s="39" t="s">
        <v>10656</v>
      </c>
      <c r="H24557" s="20">
        <f>SUBTOTAL(9,H24549:H24556)</f>
        <v>120312994</v>
      </c>
      <c r="I24557" s="20">
        <f>SUBTOTAL(9,I24549:I24556)</f>
        <v>121364643</v>
      </c>
      <c r="J24557" s="42">
        <f>+I24557/H24557</f>
        <v>1.0087409428112146</v>
      </c>
      <c r="K24557" s="20">
        <f>SUBTOTAL(9,K24549:K24556)</f>
        <v>3885707</v>
      </c>
      <c r="L24557" s="20">
        <f>SUBTOTAL(9,L24549:L24556)</f>
        <v>5258245</v>
      </c>
      <c r="M24557" s="7">
        <f>IFERROR((L24557/K24557),"N.A")</f>
        <v>1.3532273534777584</v>
      </c>
    </row>
    <row r="24558" spans="1:13" s="14" customFormat="1" outlineLevel="2" x14ac:dyDescent="0.25">
      <c r="A24558" s="34"/>
      <c r="B24558" s="44" t="s">
        <v>5619</v>
      </c>
      <c r="C24558" s="31" t="s">
        <v>5042</v>
      </c>
      <c r="D24558" s="14" t="s">
        <v>2270</v>
      </c>
      <c r="E24558" s="14" t="s">
        <v>2420</v>
      </c>
      <c r="F24558" s="14" t="s">
        <v>2421</v>
      </c>
      <c r="G24558" s="14" t="s">
        <v>16</v>
      </c>
      <c r="H24558" s="15">
        <v>181833256</v>
      </c>
      <c r="I24558" s="15">
        <v>147062036.02000001</v>
      </c>
      <c r="J24558" s="16">
        <f>IFERROR((I24558/H24558),0)</f>
        <v>0.80877414426324745</v>
      </c>
      <c r="K24558" s="15">
        <v>129579005</v>
      </c>
      <c r="L24558" s="15">
        <v>147062036.02000001</v>
      </c>
      <c r="M24558" s="17">
        <f>L24558/K24558</f>
        <v>1.1349217878312927</v>
      </c>
    </row>
    <row r="24559" spans="1:13" s="14" customFormat="1" outlineLevel="2" x14ac:dyDescent="0.25">
      <c r="A24559" s="34"/>
      <c r="B24559" s="44" t="s">
        <v>5619</v>
      </c>
      <c r="C24559" s="31" t="s">
        <v>5042</v>
      </c>
      <c r="D24559" s="14" t="s">
        <v>2270</v>
      </c>
      <c r="E24559" s="14" t="s">
        <v>2420</v>
      </c>
      <c r="F24559" s="14" t="s">
        <v>2421</v>
      </c>
      <c r="G24559" s="14" t="s">
        <v>5862</v>
      </c>
      <c r="H24559" s="20">
        <v>71776916</v>
      </c>
      <c r="I24559" s="20">
        <v>71776916</v>
      </c>
      <c r="J24559" s="21">
        <f>IFERROR((I24559/H24559),0)</f>
        <v>1</v>
      </c>
      <c r="K24559" s="20"/>
      <c r="L24559" s="20"/>
      <c r="M24559" s="22"/>
    </row>
    <row r="24560" spans="1:13" s="14" customFormat="1" outlineLevel="2" x14ac:dyDescent="0.25">
      <c r="A24560" s="34"/>
      <c r="B24560" s="44" t="s">
        <v>5619</v>
      </c>
      <c r="C24560" s="31" t="s">
        <v>5042</v>
      </c>
      <c r="D24560" s="14" t="s">
        <v>2270</v>
      </c>
      <c r="E24560" s="14" t="s">
        <v>2420</v>
      </c>
      <c r="F24560" s="14" t="s">
        <v>2421</v>
      </c>
      <c r="G24560" s="14" t="s">
        <v>6109</v>
      </c>
      <c r="H24560" s="20">
        <v>389287575</v>
      </c>
      <c r="I24560" s="20">
        <v>389287575</v>
      </c>
      <c r="J24560" s="21">
        <f>IFERROR((I24560/H24560),0)</f>
        <v>1</v>
      </c>
      <c r="K24560" s="20"/>
      <c r="L24560" s="20"/>
      <c r="M24560" s="22"/>
    </row>
    <row r="24561" spans="1:13" s="14" customFormat="1" outlineLevel="2" x14ac:dyDescent="0.25">
      <c r="A24561" s="34"/>
      <c r="B24561" s="44" t="s">
        <v>5619</v>
      </c>
      <c r="C24561" s="31" t="s">
        <v>5042</v>
      </c>
      <c r="D24561" s="14" t="s">
        <v>2270</v>
      </c>
      <c r="E24561" s="14" t="s">
        <v>2420</v>
      </c>
      <c r="F24561" s="14" t="s">
        <v>2421</v>
      </c>
      <c r="G24561" s="14" t="s">
        <v>6481</v>
      </c>
      <c r="H24561" s="20">
        <v>1125</v>
      </c>
      <c r="I24561" s="20">
        <v>1125</v>
      </c>
      <c r="J24561" s="21">
        <f>IFERROR((I24561/H24561),0)</f>
        <v>1</v>
      </c>
      <c r="K24561" s="20"/>
      <c r="L24561" s="20"/>
      <c r="M24561" s="22"/>
    </row>
    <row r="24562" spans="1:13" s="14" customFormat="1" outlineLevel="2" x14ac:dyDescent="0.25">
      <c r="A24562" s="34"/>
      <c r="B24562" s="44" t="s">
        <v>5619</v>
      </c>
      <c r="C24562" s="31" t="s">
        <v>5042</v>
      </c>
      <c r="D24562" s="14" t="s">
        <v>2270</v>
      </c>
      <c r="E24562" s="14" t="s">
        <v>2420</v>
      </c>
      <c r="F24562" s="14" t="s">
        <v>2421</v>
      </c>
      <c r="G24562" s="14" t="s">
        <v>6484</v>
      </c>
      <c r="H24562" s="20">
        <v>9958104</v>
      </c>
      <c r="I24562" s="20">
        <v>9958104</v>
      </c>
      <c r="J24562" s="21">
        <f>IFERROR((I24562/H24562),0)</f>
        <v>1</v>
      </c>
      <c r="K24562" s="20"/>
      <c r="L24562" s="20"/>
      <c r="M24562" s="22"/>
    </row>
    <row r="24563" spans="1:13" s="14" customFormat="1" outlineLevel="2" x14ac:dyDescent="0.25">
      <c r="A24563" s="34"/>
      <c r="B24563" s="44" t="s">
        <v>5619</v>
      </c>
      <c r="C24563" s="31" t="s">
        <v>5042</v>
      </c>
      <c r="D24563" s="14" t="s">
        <v>5030</v>
      </c>
      <c r="E24563" s="14" t="s">
        <v>2420</v>
      </c>
      <c r="F24563" s="14" t="s">
        <v>2421</v>
      </c>
      <c r="G24563" s="14" t="s">
        <v>6485</v>
      </c>
      <c r="H24563" s="20">
        <v>14421076</v>
      </c>
      <c r="I24563" s="20">
        <v>14421076</v>
      </c>
      <c r="J24563" s="21">
        <f>IFERROR((I24563/H24563),0)</f>
        <v>1</v>
      </c>
      <c r="K24563" s="25"/>
      <c r="L24563" s="25"/>
      <c r="M24563" s="22"/>
    </row>
    <row r="24564" spans="1:13" s="14" customFormat="1" outlineLevel="2" x14ac:dyDescent="0.25">
      <c r="A24564" s="34"/>
      <c r="B24564" s="44" t="s">
        <v>5619</v>
      </c>
      <c r="C24564" s="31" t="s">
        <v>5042</v>
      </c>
      <c r="D24564" s="14" t="s">
        <v>2270</v>
      </c>
      <c r="E24564" s="14" t="s">
        <v>2420</v>
      </c>
      <c r="F24564" s="14" t="s">
        <v>2421</v>
      </c>
      <c r="G24564" s="14" t="s">
        <v>6492</v>
      </c>
      <c r="H24564" s="20">
        <v>27683554</v>
      </c>
      <c r="I24564" s="20">
        <v>27683554</v>
      </c>
      <c r="J24564" s="21">
        <f>IFERROR((I24564/H24564),0)</f>
        <v>1</v>
      </c>
      <c r="K24564" s="20"/>
      <c r="L24564" s="20"/>
      <c r="M24564" s="22"/>
    </row>
    <row r="24565" spans="1:13" s="14" customFormat="1" outlineLevel="2" x14ac:dyDescent="0.25">
      <c r="A24565" s="34"/>
      <c r="B24565" s="44" t="s">
        <v>5619</v>
      </c>
      <c r="C24565" s="31" t="s">
        <v>5042</v>
      </c>
      <c r="D24565" s="14" t="s">
        <v>2270</v>
      </c>
      <c r="E24565" s="14" t="s">
        <v>2420</v>
      </c>
      <c r="F24565" s="14" t="s">
        <v>2421</v>
      </c>
      <c r="G24565" s="14" t="s">
        <v>6493</v>
      </c>
      <c r="H24565" s="20">
        <v>-36366651</v>
      </c>
      <c r="I24565" s="20"/>
      <c r="J24565" s="21">
        <f>IFERROR((I24565/H24565),0)</f>
        <v>0</v>
      </c>
      <c r="K24565" s="20"/>
      <c r="L24565" s="20"/>
      <c r="M24565" s="22"/>
    </row>
    <row r="24566" spans="1:13" s="14" customFormat="1" outlineLevel="1" x14ac:dyDescent="0.25">
      <c r="A24566" s="34"/>
      <c r="B24566" s="46" t="s">
        <v>10410</v>
      </c>
      <c r="C24566" s="40" t="str">
        <f>C24565</f>
        <v>ASIGNACIONES DIRECTAS (20% DEL SGR)</v>
      </c>
      <c r="D24566" s="39" t="str">
        <f>D24565</f>
        <v xml:space="preserve">BOYACÁ                                            </v>
      </c>
      <c r="E24566" s="39" t="str">
        <f>E24565</f>
        <v>15537</v>
      </c>
      <c r="F24566" s="39" t="str">
        <f>F24565</f>
        <v xml:space="preserve">PAZ DE RÍO                                        </v>
      </c>
      <c r="G24566" s="39" t="s">
        <v>10656</v>
      </c>
      <c r="H24566" s="20">
        <f>SUBTOTAL(9,H24558:H24565)</f>
        <v>658594955</v>
      </c>
      <c r="I24566" s="20">
        <f>SUBTOTAL(9,I24558:I24565)</f>
        <v>660190386.01999998</v>
      </c>
      <c r="J24566" s="42">
        <f>+I24566/H24566</f>
        <v>1.0024224768317576</v>
      </c>
      <c r="K24566" s="20">
        <f>SUBTOTAL(9,K24558:K24565)</f>
        <v>129579005</v>
      </c>
      <c r="L24566" s="20">
        <f>SUBTOTAL(9,L24558:L24565)</f>
        <v>147062036.02000001</v>
      </c>
      <c r="M24566" s="7">
        <f>IFERROR((L24566/K24566),"N.A")</f>
        <v>1.1349217878312927</v>
      </c>
    </row>
    <row r="24567" spans="1:13" s="14" customFormat="1" outlineLevel="2" x14ac:dyDescent="0.25">
      <c r="A24567" s="34"/>
      <c r="B24567" s="44" t="s">
        <v>5620</v>
      </c>
      <c r="C24567" s="31" t="s">
        <v>5042</v>
      </c>
      <c r="D24567" s="14" t="s">
        <v>2270</v>
      </c>
      <c r="E24567" s="14" t="s">
        <v>2426</v>
      </c>
      <c r="F24567" s="14" t="s">
        <v>2427</v>
      </c>
      <c r="G24567" s="14" t="s">
        <v>16</v>
      </c>
      <c r="H24567" s="15">
        <v>11970297</v>
      </c>
      <c r="I24567" s="15">
        <v>11970297</v>
      </c>
      <c r="J24567" s="16">
        <f>IFERROR((I24567/H24567),0)</f>
        <v>1</v>
      </c>
      <c r="K24567" s="15">
        <v>8509574</v>
      </c>
      <c r="L24567" s="15">
        <v>11970297</v>
      </c>
      <c r="M24567" s="17">
        <f>L24567/K24567</f>
        <v>1.4066858105940439</v>
      </c>
    </row>
    <row r="24568" spans="1:13" s="14" customFormat="1" outlineLevel="2" x14ac:dyDescent="0.25">
      <c r="A24568" s="34"/>
      <c r="B24568" s="44" t="s">
        <v>5620</v>
      </c>
      <c r="C24568" s="31" t="s">
        <v>5042</v>
      </c>
      <c r="D24568" s="14" t="s">
        <v>2270</v>
      </c>
      <c r="E24568" s="14" t="s">
        <v>2426</v>
      </c>
      <c r="F24568" s="14" t="s">
        <v>2427</v>
      </c>
      <c r="G24568" s="14" t="s">
        <v>5862</v>
      </c>
      <c r="H24568" s="20">
        <v>38473964</v>
      </c>
      <c r="I24568" s="20">
        <v>38473964</v>
      </c>
      <c r="J24568" s="21">
        <f>IFERROR((I24568/H24568),0)</f>
        <v>1</v>
      </c>
      <c r="K24568" s="20"/>
      <c r="L24568" s="20"/>
      <c r="M24568" s="22"/>
    </row>
    <row r="24569" spans="1:13" s="14" customFormat="1" outlineLevel="2" x14ac:dyDescent="0.25">
      <c r="A24569" s="34"/>
      <c r="B24569" s="44" t="s">
        <v>5620</v>
      </c>
      <c r="C24569" s="31" t="s">
        <v>5042</v>
      </c>
      <c r="D24569" s="14" t="s">
        <v>2270</v>
      </c>
      <c r="E24569" s="14" t="s">
        <v>2426</v>
      </c>
      <c r="F24569" s="14" t="s">
        <v>2427</v>
      </c>
      <c r="G24569" s="14" t="s">
        <v>6109</v>
      </c>
      <c r="H24569" s="20">
        <v>296254862</v>
      </c>
      <c r="I24569" s="20">
        <v>296254862</v>
      </c>
      <c r="J24569" s="21">
        <f>IFERROR((I24569/H24569),0)</f>
        <v>1</v>
      </c>
      <c r="K24569" s="20"/>
      <c r="L24569" s="20"/>
      <c r="M24569" s="22"/>
    </row>
    <row r="24570" spans="1:13" s="14" customFormat="1" outlineLevel="2" x14ac:dyDescent="0.25">
      <c r="A24570" s="34"/>
      <c r="B24570" s="44" t="s">
        <v>5620</v>
      </c>
      <c r="C24570" s="31" t="s">
        <v>5042</v>
      </c>
      <c r="D24570" s="14" t="s">
        <v>2270</v>
      </c>
      <c r="E24570" s="14" t="s">
        <v>2426</v>
      </c>
      <c r="F24570" s="14" t="s">
        <v>2427</v>
      </c>
      <c r="G24570" s="14" t="s">
        <v>6481</v>
      </c>
      <c r="H24570" s="20">
        <v>74</v>
      </c>
      <c r="I24570" s="20">
        <v>74</v>
      </c>
      <c r="J24570" s="21">
        <f>IFERROR((I24570/H24570),0)</f>
        <v>1</v>
      </c>
      <c r="K24570" s="20"/>
      <c r="L24570" s="20"/>
      <c r="M24570" s="22"/>
    </row>
    <row r="24571" spans="1:13" s="14" customFormat="1" outlineLevel="2" x14ac:dyDescent="0.25">
      <c r="A24571" s="34"/>
      <c r="B24571" s="44" t="s">
        <v>5620</v>
      </c>
      <c r="C24571" s="31" t="s">
        <v>5042</v>
      </c>
      <c r="D24571" s="14" t="s">
        <v>2270</v>
      </c>
      <c r="E24571" s="14" t="s">
        <v>2426</v>
      </c>
      <c r="F24571" s="14" t="s">
        <v>2427</v>
      </c>
      <c r="G24571" s="14" t="s">
        <v>6484</v>
      </c>
      <c r="H24571" s="20">
        <v>4526519</v>
      </c>
      <c r="I24571" s="20">
        <v>4526519</v>
      </c>
      <c r="J24571" s="21">
        <f>IFERROR((I24571/H24571),0)</f>
        <v>1</v>
      </c>
      <c r="K24571" s="20"/>
      <c r="L24571" s="20"/>
      <c r="M24571" s="22"/>
    </row>
    <row r="24572" spans="1:13" s="14" customFormat="1" outlineLevel="2" x14ac:dyDescent="0.25">
      <c r="A24572" s="34"/>
      <c r="B24572" s="44" t="s">
        <v>5620</v>
      </c>
      <c r="C24572" s="31" t="s">
        <v>5042</v>
      </c>
      <c r="D24572" s="14" t="s">
        <v>5030</v>
      </c>
      <c r="E24572" s="14" t="s">
        <v>2426</v>
      </c>
      <c r="F24572" s="14" t="s">
        <v>2427</v>
      </c>
      <c r="G24572" s="14" t="s">
        <v>6485</v>
      </c>
      <c r="H24572" s="20">
        <v>74466086</v>
      </c>
      <c r="I24572" s="20">
        <v>74466086</v>
      </c>
      <c r="J24572" s="21">
        <f>IFERROR((I24572/H24572),0)</f>
        <v>1</v>
      </c>
      <c r="K24572" s="25"/>
      <c r="L24572" s="25"/>
      <c r="M24572" s="22"/>
    </row>
    <row r="24573" spans="1:13" s="14" customFormat="1" outlineLevel="2" x14ac:dyDescent="0.25">
      <c r="A24573" s="34"/>
      <c r="B24573" s="44" t="s">
        <v>5620</v>
      </c>
      <c r="C24573" s="31" t="s">
        <v>5042</v>
      </c>
      <c r="D24573" s="14" t="s">
        <v>2270</v>
      </c>
      <c r="E24573" s="14" t="s">
        <v>2426</v>
      </c>
      <c r="F24573" s="14" t="s">
        <v>2427</v>
      </c>
      <c r="G24573" s="14" t="s">
        <v>6490</v>
      </c>
      <c r="H24573" s="20">
        <v>763359308</v>
      </c>
      <c r="I24573" s="20">
        <v>763359308</v>
      </c>
      <c r="J24573" s="21">
        <f>IFERROR((I24573/H24573),0)</f>
        <v>1</v>
      </c>
      <c r="K24573" s="25"/>
      <c r="L24573" s="25"/>
      <c r="M24573" s="22"/>
    </row>
    <row r="24574" spans="1:13" s="14" customFormat="1" outlineLevel="2" x14ac:dyDescent="0.25">
      <c r="A24574" s="34"/>
      <c r="B24574" s="44" t="s">
        <v>5620</v>
      </c>
      <c r="C24574" s="31" t="s">
        <v>5042</v>
      </c>
      <c r="D24574" s="14" t="s">
        <v>2270</v>
      </c>
      <c r="E24574" s="14" t="s">
        <v>2426</v>
      </c>
      <c r="F24574" s="14" t="s">
        <v>2427</v>
      </c>
      <c r="G24574" s="14" t="s">
        <v>6492</v>
      </c>
      <c r="H24574" s="20">
        <v>1810404</v>
      </c>
      <c r="I24574" s="20">
        <v>1810404</v>
      </c>
      <c r="J24574" s="21">
        <f>IFERROR((I24574/H24574),0)</f>
        <v>1</v>
      </c>
      <c r="K24574" s="20"/>
      <c r="L24574" s="20"/>
      <c r="M24574" s="22"/>
    </row>
    <row r="24575" spans="1:13" s="14" customFormat="1" outlineLevel="2" x14ac:dyDescent="0.25">
      <c r="A24575" s="34"/>
      <c r="B24575" s="44" t="s">
        <v>5620</v>
      </c>
      <c r="C24575" s="31" t="s">
        <v>5042</v>
      </c>
      <c r="D24575" s="14" t="s">
        <v>2270</v>
      </c>
      <c r="E24575" s="14" t="s">
        <v>2426</v>
      </c>
      <c r="F24575" s="14" t="s">
        <v>2427</v>
      </c>
      <c r="G24575" s="14" t="s">
        <v>6493</v>
      </c>
      <c r="H24575" s="20">
        <v>-2394059</v>
      </c>
      <c r="I24575" s="20"/>
      <c r="J24575" s="21">
        <f>IFERROR((I24575/H24575),0)</f>
        <v>0</v>
      </c>
      <c r="K24575" s="20"/>
      <c r="L24575" s="20"/>
      <c r="M24575" s="22"/>
    </row>
    <row r="24576" spans="1:13" s="14" customFormat="1" outlineLevel="1" x14ac:dyDescent="0.25">
      <c r="A24576" s="34"/>
      <c r="B24576" s="46" t="s">
        <v>10411</v>
      </c>
      <c r="C24576" s="40" t="str">
        <f>C24575</f>
        <v>ASIGNACIONES DIRECTAS (20% DEL SGR)</v>
      </c>
      <c r="D24576" s="39" t="str">
        <f>D24575</f>
        <v xml:space="preserve">BOYACÁ                                            </v>
      </c>
      <c r="E24576" s="39" t="str">
        <f>E24575</f>
        <v>15531</v>
      </c>
      <c r="F24576" s="39" t="str">
        <f>F24575</f>
        <v xml:space="preserve">PAUNA                                             </v>
      </c>
      <c r="G24576" s="39" t="s">
        <v>10656</v>
      </c>
      <c r="H24576" s="20">
        <f>SUBTOTAL(9,H24567:H24575)</f>
        <v>1188467455</v>
      </c>
      <c r="I24576" s="20">
        <f>SUBTOTAL(9,I24567:I24575)</f>
        <v>1190861514</v>
      </c>
      <c r="J24576" s="42">
        <f>+I24576/H24576</f>
        <v>1.0020144085476872</v>
      </c>
      <c r="K24576" s="20">
        <f>SUBTOTAL(9,K24567:K24575)</f>
        <v>8509574</v>
      </c>
      <c r="L24576" s="20">
        <f>SUBTOTAL(9,L24567:L24575)</f>
        <v>11970297</v>
      </c>
      <c r="M24576" s="7">
        <f>IFERROR((L24576/K24576),"N.A")</f>
        <v>1.4066858105940439</v>
      </c>
    </row>
    <row r="24577" spans="1:13" s="14" customFormat="1" outlineLevel="2" x14ac:dyDescent="0.25">
      <c r="A24577" s="34"/>
      <c r="B24577" s="44" t="s">
        <v>6052</v>
      </c>
      <c r="C24577" s="31" t="s">
        <v>5042</v>
      </c>
      <c r="D24577" s="14" t="s">
        <v>2270</v>
      </c>
      <c r="E24577" s="14" t="s">
        <v>2429</v>
      </c>
      <c r="F24577" s="14" t="s">
        <v>2430</v>
      </c>
      <c r="G24577" s="14" t="s">
        <v>5862</v>
      </c>
      <c r="H24577" s="20">
        <v>605091</v>
      </c>
      <c r="I24577" s="20">
        <v>605091</v>
      </c>
      <c r="J24577" s="21">
        <f>IFERROR((I24577/H24577),0)</f>
        <v>1</v>
      </c>
      <c r="K24577" s="20"/>
      <c r="L24577" s="20"/>
      <c r="M24577" s="22"/>
    </row>
    <row r="24578" spans="1:13" s="14" customFormat="1" outlineLevel="2" x14ac:dyDescent="0.25">
      <c r="A24578" s="34"/>
      <c r="B24578" s="44" t="s">
        <v>6052</v>
      </c>
      <c r="C24578" s="31" t="s">
        <v>5042</v>
      </c>
      <c r="D24578" s="14" t="s">
        <v>2270</v>
      </c>
      <c r="E24578" s="14" t="s">
        <v>2429</v>
      </c>
      <c r="F24578" s="14" t="s">
        <v>2430</v>
      </c>
      <c r="G24578" s="14" t="s">
        <v>6109</v>
      </c>
      <c r="H24578" s="20">
        <v>4047072</v>
      </c>
      <c r="I24578" s="20">
        <v>4047072</v>
      </c>
      <c r="J24578" s="21">
        <f>IFERROR((I24578/H24578),0)</f>
        <v>1</v>
      </c>
      <c r="K24578" s="20"/>
      <c r="L24578" s="20"/>
      <c r="M24578" s="22"/>
    </row>
    <row r="24579" spans="1:13" s="14" customFormat="1" outlineLevel="1" x14ac:dyDescent="0.25">
      <c r="A24579" s="34"/>
      <c r="B24579" s="46" t="s">
        <v>10412</v>
      </c>
      <c r="C24579" s="40" t="str">
        <f>C24578</f>
        <v>ASIGNACIONES DIRECTAS (20% DEL SGR)</v>
      </c>
      <c r="D24579" s="39" t="str">
        <f>D24578</f>
        <v xml:space="preserve">BOYACÁ                                            </v>
      </c>
      <c r="E24579" s="39" t="str">
        <f>E24578</f>
        <v>15522</v>
      </c>
      <c r="F24579" s="39" t="str">
        <f>F24578</f>
        <v xml:space="preserve">PANQUEBA                                          </v>
      </c>
      <c r="G24579" s="39" t="s">
        <v>10656</v>
      </c>
      <c r="H24579" s="20">
        <f>SUBTOTAL(9,H24577:H24578)</f>
        <v>4652163</v>
      </c>
      <c r="I24579" s="20">
        <f>SUBTOTAL(9,I24577:I24578)</f>
        <v>4652163</v>
      </c>
      <c r="J24579" s="42">
        <f>+I24579/H24579</f>
        <v>1</v>
      </c>
      <c r="K24579" s="20">
        <f>SUBTOTAL(9,K24577:K24578)</f>
        <v>0</v>
      </c>
      <c r="L24579" s="20">
        <f>SUBTOTAL(9,L24577:L24578)</f>
        <v>0</v>
      </c>
      <c r="M24579" s="7" t="str">
        <f>IFERROR((L24579/K24579),"N.A")</f>
        <v>N.A</v>
      </c>
    </row>
    <row r="24580" spans="1:13" s="14" customFormat="1" outlineLevel="2" x14ac:dyDescent="0.25">
      <c r="A24580" s="34"/>
      <c r="B24580" s="44" t="s">
        <v>5621</v>
      </c>
      <c r="C24580" s="31" t="s">
        <v>5042</v>
      </c>
      <c r="D24580" s="14" t="s">
        <v>2270</v>
      </c>
      <c r="E24580" s="14" t="s">
        <v>2435</v>
      </c>
      <c r="F24580" s="14" t="s">
        <v>2436</v>
      </c>
      <c r="G24580" s="14" t="s">
        <v>16</v>
      </c>
      <c r="H24580" s="15">
        <v>542994559</v>
      </c>
      <c r="I24580" s="15">
        <v>301111082.78000003</v>
      </c>
      <c r="J24580" s="16">
        <f>IFERROR((I24580/H24580),0)</f>
        <v>0.55453793742342095</v>
      </c>
      <c r="K24580" s="15">
        <v>396466160</v>
      </c>
      <c r="L24580" s="15">
        <v>301111082.78000003</v>
      </c>
      <c r="M24580" s="17">
        <f>L24580/K24580</f>
        <v>0.75948747499660507</v>
      </c>
    </row>
    <row r="24581" spans="1:13" s="14" customFormat="1" outlineLevel="2" x14ac:dyDescent="0.25">
      <c r="A24581" s="34"/>
      <c r="B24581" s="44" t="s">
        <v>5621</v>
      </c>
      <c r="C24581" s="31" t="s">
        <v>5042</v>
      </c>
      <c r="D24581" s="14" t="s">
        <v>2270</v>
      </c>
      <c r="E24581" s="14" t="s">
        <v>2435</v>
      </c>
      <c r="F24581" s="14" t="s">
        <v>2436</v>
      </c>
      <c r="G24581" s="14" t="s">
        <v>5862</v>
      </c>
      <c r="H24581" s="20">
        <v>265823864</v>
      </c>
      <c r="I24581" s="20">
        <v>265823864</v>
      </c>
      <c r="J24581" s="21">
        <f>IFERROR((I24581/H24581),0)</f>
        <v>1</v>
      </c>
      <c r="K24581" s="20"/>
      <c r="L24581" s="20"/>
      <c r="M24581" s="22"/>
    </row>
    <row r="24582" spans="1:13" s="14" customFormat="1" outlineLevel="2" x14ac:dyDescent="0.25">
      <c r="A24582" s="34"/>
      <c r="B24582" s="44" t="s">
        <v>5621</v>
      </c>
      <c r="C24582" s="31" t="s">
        <v>5042</v>
      </c>
      <c r="D24582" s="14" t="s">
        <v>2270</v>
      </c>
      <c r="E24582" s="14" t="s">
        <v>2435</v>
      </c>
      <c r="F24582" s="14" t="s">
        <v>2436</v>
      </c>
      <c r="G24582" s="14" t="s">
        <v>6109</v>
      </c>
      <c r="H24582" s="20">
        <v>1462292508</v>
      </c>
      <c r="I24582" s="20">
        <v>1462292508</v>
      </c>
      <c r="J24582" s="21">
        <f>IFERROR((I24582/H24582),0)</f>
        <v>1</v>
      </c>
      <c r="K24582" s="20"/>
      <c r="L24582" s="20"/>
      <c r="M24582" s="22"/>
    </row>
    <row r="24583" spans="1:13" s="14" customFormat="1" outlineLevel="2" x14ac:dyDescent="0.25">
      <c r="A24583" s="34"/>
      <c r="B24583" s="44" t="s">
        <v>5621</v>
      </c>
      <c r="C24583" s="31" t="s">
        <v>5042</v>
      </c>
      <c r="D24583" s="14" t="s">
        <v>2270</v>
      </c>
      <c r="E24583" s="14" t="s">
        <v>2435</v>
      </c>
      <c r="F24583" s="14" t="s">
        <v>2436</v>
      </c>
      <c r="G24583" s="14" t="s">
        <v>6481</v>
      </c>
      <c r="H24583" s="20">
        <v>3358</v>
      </c>
      <c r="I24583" s="20">
        <v>3358</v>
      </c>
      <c r="J24583" s="21">
        <f>IFERROR((I24583/H24583),0)</f>
        <v>1</v>
      </c>
      <c r="K24583" s="20"/>
      <c r="L24583" s="20"/>
      <c r="M24583" s="22"/>
    </row>
    <row r="24584" spans="1:13" s="14" customFormat="1" outlineLevel="2" x14ac:dyDescent="0.25">
      <c r="A24584" s="34"/>
      <c r="B24584" s="44" t="s">
        <v>5621</v>
      </c>
      <c r="C24584" s="31" t="s">
        <v>5042</v>
      </c>
      <c r="D24584" s="14" t="s">
        <v>2270</v>
      </c>
      <c r="E24584" s="14" t="s">
        <v>2435</v>
      </c>
      <c r="F24584" s="14" t="s">
        <v>2436</v>
      </c>
      <c r="G24584" s="14" t="s">
        <v>6484</v>
      </c>
      <c r="H24584" s="20">
        <v>22266631</v>
      </c>
      <c r="I24584" s="20">
        <v>22266631</v>
      </c>
      <c r="J24584" s="21">
        <f>IFERROR((I24584/H24584),0)</f>
        <v>1</v>
      </c>
      <c r="K24584" s="20"/>
      <c r="L24584" s="20"/>
      <c r="M24584" s="22"/>
    </row>
    <row r="24585" spans="1:13" s="14" customFormat="1" outlineLevel="2" x14ac:dyDescent="0.25">
      <c r="A24585" s="34"/>
      <c r="B24585" s="44" t="s">
        <v>5621</v>
      </c>
      <c r="C24585" s="31" t="s">
        <v>5042</v>
      </c>
      <c r="D24585" s="14" t="s">
        <v>5030</v>
      </c>
      <c r="E24585" s="14" t="s">
        <v>2435</v>
      </c>
      <c r="F24585" s="14" t="s">
        <v>2436</v>
      </c>
      <c r="G24585" s="14" t="s">
        <v>6485</v>
      </c>
      <c r="H24585" s="20">
        <v>16887250</v>
      </c>
      <c r="I24585" s="20">
        <v>16887250</v>
      </c>
      <c r="J24585" s="21">
        <f>IFERROR((I24585/H24585),0)</f>
        <v>1</v>
      </c>
      <c r="K24585" s="25"/>
      <c r="L24585" s="25"/>
      <c r="M24585" s="22"/>
    </row>
    <row r="24586" spans="1:13" s="14" customFormat="1" outlineLevel="2" x14ac:dyDescent="0.25">
      <c r="A24586" s="34"/>
      <c r="B24586" s="44" t="s">
        <v>5621</v>
      </c>
      <c r="C24586" s="31" t="s">
        <v>5042</v>
      </c>
      <c r="D24586" s="14" t="s">
        <v>2270</v>
      </c>
      <c r="E24586" s="14" t="s">
        <v>2435</v>
      </c>
      <c r="F24586" s="14" t="s">
        <v>2436</v>
      </c>
      <c r="G24586" s="14" t="s">
        <v>6492</v>
      </c>
      <c r="H24586" s="20">
        <v>88184870</v>
      </c>
      <c r="I24586" s="20">
        <v>88184870</v>
      </c>
      <c r="J24586" s="21">
        <f>IFERROR((I24586/H24586),0)</f>
        <v>1</v>
      </c>
      <c r="K24586" s="20"/>
      <c r="L24586" s="20"/>
      <c r="M24586" s="22"/>
    </row>
    <row r="24587" spans="1:13" s="14" customFormat="1" outlineLevel="2" x14ac:dyDescent="0.25">
      <c r="A24587" s="34"/>
      <c r="B24587" s="44" t="s">
        <v>5621</v>
      </c>
      <c r="C24587" s="31" t="s">
        <v>5042</v>
      </c>
      <c r="D24587" s="14" t="s">
        <v>2270</v>
      </c>
      <c r="E24587" s="14" t="s">
        <v>2435</v>
      </c>
      <c r="F24587" s="14" t="s">
        <v>2436</v>
      </c>
      <c r="G24587" s="14" t="s">
        <v>6493</v>
      </c>
      <c r="H24587" s="20">
        <v>-108598912</v>
      </c>
      <c r="I24587" s="20"/>
      <c r="J24587" s="21">
        <f>IFERROR((I24587/H24587),0)</f>
        <v>0</v>
      </c>
      <c r="K24587" s="20"/>
      <c r="L24587" s="20"/>
      <c r="M24587" s="22"/>
    </row>
    <row r="24588" spans="1:13" s="14" customFormat="1" outlineLevel="1" x14ac:dyDescent="0.25">
      <c r="A24588" s="34"/>
      <c r="B24588" s="46" t="s">
        <v>10413</v>
      </c>
      <c r="C24588" s="40" t="str">
        <f>C24587</f>
        <v>ASIGNACIONES DIRECTAS (20% DEL SGR)</v>
      </c>
      <c r="D24588" s="39" t="str">
        <f>D24587</f>
        <v xml:space="preserve">BOYACÁ                                            </v>
      </c>
      <c r="E24588" s="39" t="str">
        <f>E24587</f>
        <v>15516</v>
      </c>
      <c r="F24588" s="39" t="str">
        <f>F24587</f>
        <v xml:space="preserve">PAIPA                                             </v>
      </c>
      <c r="G24588" s="39" t="s">
        <v>10656</v>
      </c>
      <c r="H24588" s="20">
        <f>SUBTOTAL(9,H24580:H24587)</f>
        <v>2289854128</v>
      </c>
      <c r="I24588" s="20">
        <f>SUBTOTAL(9,I24580:I24587)</f>
        <v>2156569563.7799997</v>
      </c>
      <c r="J24588" s="42">
        <f>+I24588/H24588</f>
        <v>0.94179342579502501</v>
      </c>
      <c r="K24588" s="20">
        <f>SUBTOTAL(9,K24580:K24587)</f>
        <v>396466160</v>
      </c>
      <c r="L24588" s="20">
        <f>SUBTOTAL(9,L24580:L24587)</f>
        <v>301111082.78000003</v>
      </c>
      <c r="M24588" s="7">
        <f>IFERROR((L24588/K24588),"N.A")</f>
        <v>0.75948747499660507</v>
      </c>
    </row>
    <row r="24589" spans="1:13" s="14" customFormat="1" outlineLevel="2" x14ac:dyDescent="0.25">
      <c r="A24589" s="34"/>
      <c r="B24589" s="44" t="s">
        <v>5622</v>
      </c>
      <c r="C24589" s="31" t="s">
        <v>5042</v>
      </c>
      <c r="D24589" s="14" t="s">
        <v>2270</v>
      </c>
      <c r="E24589" s="14" t="s">
        <v>2438</v>
      </c>
      <c r="F24589" s="14" t="s">
        <v>2439</v>
      </c>
      <c r="G24589" s="14" t="s">
        <v>16</v>
      </c>
      <c r="H24589" s="15">
        <v>592916</v>
      </c>
      <c r="I24589" s="15">
        <v>568621.48</v>
      </c>
      <c r="J24589" s="16">
        <f>IFERROR((I24589/H24589),0)</f>
        <v>0.95902535941010192</v>
      </c>
      <c r="K24589" s="15">
        <v>422068</v>
      </c>
      <c r="L24589" s="15">
        <v>568621.48</v>
      </c>
      <c r="M24589" s="17">
        <f>L24589/K24589</f>
        <v>1.347227176663476</v>
      </c>
    </row>
    <row r="24590" spans="1:13" s="14" customFormat="1" outlineLevel="2" x14ac:dyDescent="0.25">
      <c r="A24590" s="34"/>
      <c r="B24590" s="44" t="s">
        <v>5622</v>
      </c>
      <c r="C24590" s="31" t="s">
        <v>5042</v>
      </c>
      <c r="D24590" s="14" t="s">
        <v>2270</v>
      </c>
      <c r="E24590" s="14" t="s">
        <v>2438</v>
      </c>
      <c r="F24590" s="14" t="s">
        <v>2439</v>
      </c>
      <c r="G24590" s="14" t="s">
        <v>5855</v>
      </c>
      <c r="H24590" s="20">
        <v>199774</v>
      </c>
      <c r="I24590" s="20">
        <v>199774</v>
      </c>
      <c r="J24590" s="21">
        <f>IFERROR((I24590/H24590),0)</f>
        <v>1</v>
      </c>
      <c r="K24590" s="20"/>
      <c r="L24590" s="20"/>
      <c r="M24590" s="22"/>
    </row>
    <row r="24591" spans="1:13" s="14" customFormat="1" outlineLevel="2" x14ac:dyDescent="0.25">
      <c r="A24591" s="34"/>
      <c r="B24591" s="44" t="s">
        <v>5622</v>
      </c>
      <c r="C24591" s="31" t="s">
        <v>5042</v>
      </c>
      <c r="D24591" s="14" t="s">
        <v>2270</v>
      </c>
      <c r="E24591" s="14" t="s">
        <v>2438</v>
      </c>
      <c r="F24591" s="14" t="s">
        <v>2439</v>
      </c>
      <c r="G24591" s="14" t="s">
        <v>5862</v>
      </c>
      <c r="H24591" s="20">
        <v>232466</v>
      </c>
      <c r="I24591" s="20">
        <v>232466</v>
      </c>
      <c r="J24591" s="21">
        <f>IFERROR((I24591/H24591),0)</f>
        <v>1</v>
      </c>
      <c r="K24591" s="20"/>
      <c r="L24591" s="20"/>
      <c r="M24591" s="22"/>
    </row>
    <row r="24592" spans="1:13" s="14" customFormat="1" outlineLevel="2" x14ac:dyDescent="0.25">
      <c r="A24592" s="34"/>
      <c r="B24592" s="44" t="s">
        <v>5622</v>
      </c>
      <c r="C24592" s="31" t="s">
        <v>5042</v>
      </c>
      <c r="D24592" s="14" t="s">
        <v>2270</v>
      </c>
      <c r="E24592" s="14" t="s">
        <v>2438</v>
      </c>
      <c r="F24592" s="14" t="s">
        <v>2439</v>
      </c>
      <c r="G24592" s="14" t="s">
        <v>6109</v>
      </c>
      <c r="H24592" s="20">
        <v>1580460</v>
      </c>
      <c r="I24592" s="20">
        <v>1580460</v>
      </c>
      <c r="J24592" s="21">
        <f>IFERROR((I24592/H24592),0)</f>
        <v>1</v>
      </c>
      <c r="K24592" s="20"/>
      <c r="L24592" s="20"/>
      <c r="M24592" s="22"/>
    </row>
    <row r="24593" spans="1:13" s="14" customFormat="1" outlineLevel="2" x14ac:dyDescent="0.25">
      <c r="A24593" s="34"/>
      <c r="B24593" s="44" t="s">
        <v>5622</v>
      </c>
      <c r="C24593" s="31" t="s">
        <v>5042</v>
      </c>
      <c r="D24593" s="14" t="s">
        <v>2270</v>
      </c>
      <c r="E24593" s="14" t="s">
        <v>2438</v>
      </c>
      <c r="F24593" s="14" t="s">
        <v>2439</v>
      </c>
      <c r="G24593" s="14" t="s">
        <v>6481</v>
      </c>
      <c r="H24593" s="20">
        <v>4</v>
      </c>
      <c r="I24593" s="20">
        <v>4</v>
      </c>
      <c r="J24593" s="21">
        <f>IFERROR((I24593/H24593),0)</f>
        <v>1</v>
      </c>
      <c r="K24593" s="20"/>
      <c r="L24593" s="20"/>
      <c r="M24593" s="22"/>
    </row>
    <row r="24594" spans="1:13" s="14" customFormat="1" outlineLevel="2" x14ac:dyDescent="0.25">
      <c r="A24594" s="34"/>
      <c r="B24594" s="44" t="s">
        <v>5622</v>
      </c>
      <c r="C24594" s="31" t="s">
        <v>5042</v>
      </c>
      <c r="D24594" s="14" t="s">
        <v>2270</v>
      </c>
      <c r="E24594" s="14" t="s">
        <v>2438</v>
      </c>
      <c r="F24594" s="14" t="s">
        <v>2439</v>
      </c>
      <c r="G24594" s="14" t="s">
        <v>6492</v>
      </c>
      <c r="H24594" s="20">
        <v>90004</v>
      </c>
      <c r="I24594" s="20">
        <v>90004</v>
      </c>
      <c r="J24594" s="21">
        <f>IFERROR((I24594/H24594),0)</f>
        <v>1</v>
      </c>
      <c r="K24594" s="20"/>
      <c r="L24594" s="20"/>
      <c r="M24594" s="22"/>
    </row>
    <row r="24595" spans="1:13" s="14" customFormat="1" outlineLevel="2" x14ac:dyDescent="0.25">
      <c r="A24595" s="34"/>
      <c r="B24595" s="44" t="s">
        <v>5622</v>
      </c>
      <c r="C24595" s="31" t="s">
        <v>5042</v>
      </c>
      <c r="D24595" s="14" t="s">
        <v>2270</v>
      </c>
      <c r="E24595" s="14" t="s">
        <v>2438</v>
      </c>
      <c r="F24595" s="14" t="s">
        <v>2439</v>
      </c>
      <c r="G24595" s="14" t="s">
        <v>6493</v>
      </c>
      <c r="H24595" s="20">
        <v>-118583</v>
      </c>
      <c r="I24595" s="20"/>
      <c r="J24595" s="21">
        <f>IFERROR((I24595/H24595),0)</f>
        <v>0</v>
      </c>
      <c r="K24595" s="20"/>
      <c r="L24595" s="20"/>
      <c r="M24595" s="22"/>
    </row>
    <row r="24596" spans="1:13" s="14" customFormat="1" outlineLevel="1" x14ac:dyDescent="0.25">
      <c r="A24596" s="34"/>
      <c r="B24596" s="46" t="s">
        <v>10414</v>
      </c>
      <c r="C24596" s="40" t="str">
        <f>C24595</f>
        <v>ASIGNACIONES DIRECTAS (20% DEL SGR)</v>
      </c>
      <c r="D24596" s="39" t="str">
        <f>D24595</f>
        <v xml:space="preserve">BOYACÁ                                            </v>
      </c>
      <c r="E24596" s="39" t="str">
        <f>E24595</f>
        <v>15514</v>
      </c>
      <c r="F24596" s="39" t="str">
        <f>F24595</f>
        <v xml:space="preserve">PÁEZ                                              </v>
      </c>
      <c r="G24596" s="39" t="s">
        <v>10656</v>
      </c>
      <c r="H24596" s="20">
        <f>SUBTOTAL(9,H24589:H24595)</f>
        <v>2577041</v>
      </c>
      <c r="I24596" s="20">
        <f>SUBTOTAL(9,I24589:I24595)</f>
        <v>2671329.48</v>
      </c>
      <c r="J24596" s="42">
        <f>+I24596/H24596</f>
        <v>1.036587885097676</v>
      </c>
      <c r="K24596" s="20">
        <f>SUBTOTAL(9,K24589:K24595)</f>
        <v>422068</v>
      </c>
      <c r="L24596" s="20">
        <f>SUBTOTAL(9,L24589:L24595)</f>
        <v>568621.48</v>
      </c>
      <c r="M24596" s="7">
        <f>IFERROR((L24596/K24596),"N.A")</f>
        <v>1.347227176663476</v>
      </c>
    </row>
    <row r="24597" spans="1:13" s="14" customFormat="1" outlineLevel="2" x14ac:dyDescent="0.25">
      <c r="A24597" s="34"/>
      <c r="B24597" s="44" t="s">
        <v>6053</v>
      </c>
      <c r="C24597" s="31" t="s">
        <v>5042</v>
      </c>
      <c r="D24597" s="14" t="s">
        <v>2270</v>
      </c>
      <c r="E24597" s="14" t="s">
        <v>2441</v>
      </c>
      <c r="F24597" s="14" t="s">
        <v>2442</v>
      </c>
      <c r="G24597" s="14" t="s">
        <v>5862</v>
      </c>
      <c r="H24597" s="20">
        <v>90915</v>
      </c>
      <c r="I24597" s="20">
        <v>90915</v>
      </c>
      <c r="J24597" s="21">
        <f>IFERROR((I24597/H24597),0)</f>
        <v>1</v>
      </c>
      <c r="K24597" s="20"/>
      <c r="L24597" s="20"/>
      <c r="M24597" s="22"/>
    </row>
    <row r="24598" spans="1:13" s="14" customFormat="1" outlineLevel="2" x14ac:dyDescent="0.25">
      <c r="A24598" s="34"/>
      <c r="B24598" s="44" t="s">
        <v>6053</v>
      </c>
      <c r="C24598" s="31" t="s">
        <v>5042</v>
      </c>
      <c r="D24598" s="14" t="s">
        <v>2270</v>
      </c>
      <c r="E24598" s="14" t="s">
        <v>2441</v>
      </c>
      <c r="F24598" s="14" t="s">
        <v>2442</v>
      </c>
      <c r="G24598" s="14" t="s">
        <v>6109</v>
      </c>
      <c r="H24598" s="20">
        <v>575124</v>
      </c>
      <c r="I24598" s="20">
        <v>575124</v>
      </c>
      <c r="J24598" s="21">
        <f>IFERROR((I24598/H24598),0)</f>
        <v>1</v>
      </c>
      <c r="K24598" s="20"/>
      <c r="L24598" s="20"/>
      <c r="M24598" s="22"/>
    </row>
    <row r="24599" spans="1:13" s="14" customFormat="1" outlineLevel="1" x14ac:dyDescent="0.25">
      <c r="A24599" s="34"/>
      <c r="B24599" s="46" t="s">
        <v>10415</v>
      </c>
      <c r="C24599" s="40" t="str">
        <f>C24598</f>
        <v>ASIGNACIONES DIRECTAS (20% DEL SGR)</v>
      </c>
      <c r="D24599" s="39" t="str">
        <f>D24598</f>
        <v xml:space="preserve">BOYACÁ                                            </v>
      </c>
      <c r="E24599" s="39" t="str">
        <f>E24598</f>
        <v>15511</v>
      </c>
      <c r="F24599" s="39" t="str">
        <f>F24598</f>
        <v xml:space="preserve">PACHAVITA                                         </v>
      </c>
      <c r="G24599" s="39" t="s">
        <v>10656</v>
      </c>
      <c r="H24599" s="20">
        <f>SUBTOTAL(9,H24597:H24598)</f>
        <v>666039</v>
      </c>
      <c r="I24599" s="20">
        <f>SUBTOTAL(9,I24597:I24598)</f>
        <v>666039</v>
      </c>
      <c r="J24599" s="42">
        <f>+I24599/H24599</f>
        <v>1</v>
      </c>
      <c r="K24599" s="20">
        <f>SUBTOTAL(9,K24597:K24598)</f>
        <v>0</v>
      </c>
      <c r="L24599" s="20">
        <f>SUBTOTAL(9,L24597:L24598)</f>
        <v>0</v>
      </c>
      <c r="M24599" s="7" t="str">
        <f>IFERROR((L24599/K24599),"N.A")</f>
        <v>N.A</v>
      </c>
    </row>
    <row r="24600" spans="1:13" s="14" customFormat="1" outlineLevel="2" x14ac:dyDescent="0.25">
      <c r="A24600" s="34"/>
      <c r="B24600" s="44" t="s">
        <v>5623</v>
      </c>
      <c r="C24600" s="31" t="s">
        <v>5042</v>
      </c>
      <c r="D24600" s="14" t="s">
        <v>2270</v>
      </c>
      <c r="E24600" s="14" t="s">
        <v>2444</v>
      </c>
      <c r="F24600" s="14" t="s">
        <v>2445</v>
      </c>
      <c r="G24600" s="14" t="s">
        <v>16</v>
      </c>
      <c r="H24600" s="15">
        <v>133760755</v>
      </c>
      <c r="I24600" s="15">
        <v>133760754.99999999</v>
      </c>
      <c r="J24600" s="16">
        <f>IFERROR((I24600/H24600),0)</f>
        <v>0.99999999999999989</v>
      </c>
      <c r="K24600" s="15">
        <v>96612348</v>
      </c>
      <c r="L24600" s="15">
        <v>133760754.99999999</v>
      </c>
      <c r="M24600" s="17">
        <f>L24600/K24600</f>
        <v>1.3845099282754207</v>
      </c>
    </row>
    <row r="24601" spans="1:13" s="14" customFormat="1" outlineLevel="2" x14ac:dyDescent="0.25">
      <c r="A24601" s="34"/>
      <c r="B24601" s="44" t="s">
        <v>5623</v>
      </c>
      <c r="C24601" s="31" t="s">
        <v>5042</v>
      </c>
      <c r="D24601" s="14" t="s">
        <v>2270</v>
      </c>
      <c r="E24601" s="14" t="s">
        <v>2444</v>
      </c>
      <c r="F24601" s="14" t="s">
        <v>2445</v>
      </c>
      <c r="G24601" s="14" t="s">
        <v>5862</v>
      </c>
      <c r="H24601" s="20">
        <v>95751591</v>
      </c>
      <c r="I24601" s="20">
        <v>95751591</v>
      </c>
      <c r="J24601" s="21">
        <f>IFERROR((I24601/H24601),0)</f>
        <v>1</v>
      </c>
      <c r="K24601" s="20"/>
      <c r="L24601" s="20"/>
      <c r="M24601" s="22"/>
    </row>
    <row r="24602" spans="1:13" s="14" customFormat="1" outlineLevel="2" x14ac:dyDescent="0.25">
      <c r="A24602" s="34"/>
      <c r="B24602" s="44" t="s">
        <v>5623</v>
      </c>
      <c r="C24602" s="31" t="s">
        <v>5042</v>
      </c>
      <c r="D24602" s="14" t="s">
        <v>2270</v>
      </c>
      <c r="E24602" s="14" t="s">
        <v>2444</v>
      </c>
      <c r="F24602" s="14" t="s">
        <v>2445</v>
      </c>
      <c r="G24602" s="14" t="s">
        <v>6109</v>
      </c>
      <c r="H24602" s="20">
        <v>665971204</v>
      </c>
      <c r="I24602" s="20">
        <v>665971204</v>
      </c>
      <c r="J24602" s="21">
        <f>IFERROR((I24602/H24602),0)</f>
        <v>1</v>
      </c>
      <c r="K24602" s="20"/>
      <c r="L24602" s="20"/>
      <c r="M24602" s="22"/>
    </row>
    <row r="24603" spans="1:13" s="14" customFormat="1" outlineLevel="2" x14ac:dyDescent="0.25">
      <c r="A24603" s="34"/>
      <c r="B24603" s="44" t="s">
        <v>5623</v>
      </c>
      <c r="C24603" s="31" t="s">
        <v>5042</v>
      </c>
      <c r="D24603" s="14" t="s">
        <v>2270</v>
      </c>
      <c r="E24603" s="14" t="s">
        <v>2444</v>
      </c>
      <c r="F24603" s="14" t="s">
        <v>2445</v>
      </c>
      <c r="G24603" s="14" t="s">
        <v>6481</v>
      </c>
      <c r="H24603" s="20">
        <v>827</v>
      </c>
      <c r="I24603" s="20">
        <v>827</v>
      </c>
      <c r="J24603" s="21">
        <f>IFERROR((I24603/H24603),0)</f>
        <v>1</v>
      </c>
      <c r="K24603" s="20"/>
      <c r="L24603" s="20"/>
      <c r="M24603" s="22"/>
    </row>
    <row r="24604" spans="1:13" s="14" customFormat="1" outlineLevel="2" x14ac:dyDescent="0.25">
      <c r="A24604" s="34"/>
      <c r="B24604" s="44" t="s">
        <v>5623</v>
      </c>
      <c r="C24604" s="31" t="s">
        <v>5042</v>
      </c>
      <c r="D24604" s="14" t="s">
        <v>2270</v>
      </c>
      <c r="E24604" s="14" t="s">
        <v>2444</v>
      </c>
      <c r="F24604" s="14" t="s">
        <v>2445</v>
      </c>
      <c r="G24604" s="14" t="s">
        <v>6484</v>
      </c>
      <c r="H24604" s="20">
        <v>3583432</v>
      </c>
      <c r="I24604" s="20">
        <v>3583432</v>
      </c>
      <c r="J24604" s="21">
        <f>IFERROR((I24604/H24604),0)</f>
        <v>1</v>
      </c>
      <c r="K24604" s="20"/>
      <c r="L24604" s="20"/>
      <c r="M24604" s="22"/>
    </row>
    <row r="24605" spans="1:13" s="14" customFormat="1" outlineLevel="2" x14ac:dyDescent="0.25">
      <c r="A24605" s="34"/>
      <c r="B24605" s="44" t="s">
        <v>5623</v>
      </c>
      <c r="C24605" s="31" t="s">
        <v>5042</v>
      </c>
      <c r="D24605" s="14" t="s">
        <v>5030</v>
      </c>
      <c r="E24605" s="14" t="s">
        <v>2444</v>
      </c>
      <c r="F24605" s="14" t="s">
        <v>2445</v>
      </c>
      <c r="G24605" s="14" t="s">
        <v>6485</v>
      </c>
      <c r="H24605" s="20">
        <v>62055072</v>
      </c>
      <c r="I24605" s="20">
        <v>62055072</v>
      </c>
      <c r="J24605" s="21">
        <f>IFERROR((I24605/H24605),0)</f>
        <v>1</v>
      </c>
      <c r="K24605" s="25"/>
      <c r="L24605" s="25"/>
      <c r="M24605" s="22"/>
    </row>
    <row r="24606" spans="1:13" s="14" customFormat="1" outlineLevel="2" x14ac:dyDescent="0.25">
      <c r="A24606" s="34"/>
      <c r="B24606" s="44" t="s">
        <v>5623</v>
      </c>
      <c r="C24606" s="31" t="s">
        <v>5042</v>
      </c>
      <c r="D24606" s="14" t="s">
        <v>2270</v>
      </c>
      <c r="E24606" s="14" t="s">
        <v>2444</v>
      </c>
      <c r="F24606" s="14" t="s">
        <v>2445</v>
      </c>
      <c r="G24606" s="14" t="s">
        <v>6490</v>
      </c>
      <c r="H24606" s="20">
        <v>636132757</v>
      </c>
      <c r="I24606" s="20">
        <v>636132757</v>
      </c>
      <c r="J24606" s="21">
        <f>IFERROR((I24606/H24606),0)</f>
        <v>1</v>
      </c>
      <c r="K24606" s="25"/>
      <c r="L24606" s="25"/>
      <c r="M24606" s="22"/>
    </row>
    <row r="24607" spans="1:13" s="14" customFormat="1" outlineLevel="2" x14ac:dyDescent="0.25">
      <c r="A24607" s="34"/>
      <c r="B24607" s="44" t="s">
        <v>5623</v>
      </c>
      <c r="C24607" s="31" t="s">
        <v>5042</v>
      </c>
      <c r="D24607" s="14" t="s">
        <v>2270</v>
      </c>
      <c r="E24607" s="14" t="s">
        <v>2444</v>
      </c>
      <c r="F24607" s="14" t="s">
        <v>2445</v>
      </c>
      <c r="G24607" s="14" t="s">
        <v>6492</v>
      </c>
      <c r="H24607" s="20">
        <v>21113089</v>
      </c>
      <c r="I24607" s="20">
        <v>21113089</v>
      </c>
      <c r="J24607" s="21">
        <f>IFERROR((I24607/H24607),0)</f>
        <v>1</v>
      </c>
      <c r="K24607" s="20"/>
      <c r="L24607" s="20"/>
      <c r="M24607" s="22"/>
    </row>
    <row r="24608" spans="1:13" s="14" customFormat="1" outlineLevel="2" x14ac:dyDescent="0.25">
      <c r="A24608" s="34"/>
      <c r="B24608" s="44" t="s">
        <v>5623</v>
      </c>
      <c r="C24608" s="31" t="s">
        <v>5042</v>
      </c>
      <c r="D24608" s="14" t="s">
        <v>2270</v>
      </c>
      <c r="E24608" s="14" t="s">
        <v>2444</v>
      </c>
      <c r="F24608" s="14" t="s">
        <v>2445</v>
      </c>
      <c r="G24608" s="14" t="s">
        <v>6493</v>
      </c>
      <c r="H24608" s="20">
        <v>-26752151</v>
      </c>
      <c r="I24608" s="20"/>
      <c r="J24608" s="21">
        <f>IFERROR((I24608/H24608),0)</f>
        <v>0</v>
      </c>
      <c r="K24608" s="20"/>
      <c r="L24608" s="20"/>
      <c r="M24608" s="22"/>
    </row>
    <row r="24609" spans="1:13" s="14" customFormat="1" outlineLevel="1" x14ac:dyDescent="0.25">
      <c r="A24609" s="34"/>
      <c r="B24609" s="46" t="s">
        <v>10416</v>
      </c>
      <c r="C24609" s="40" t="str">
        <f>C24608</f>
        <v>ASIGNACIONES DIRECTAS (20% DEL SGR)</v>
      </c>
      <c r="D24609" s="39" t="str">
        <f>D24608</f>
        <v xml:space="preserve">BOYACÁ                                            </v>
      </c>
      <c r="E24609" s="39" t="str">
        <f>E24608</f>
        <v>15507</v>
      </c>
      <c r="F24609" s="39" t="str">
        <f>F24608</f>
        <v xml:space="preserve">OTANCHE                                           </v>
      </c>
      <c r="G24609" s="39" t="s">
        <v>10656</v>
      </c>
      <c r="H24609" s="20">
        <f>SUBTOTAL(9,H24600:H24608)</f>
        <v>1591616576</v>
      </c>
      <c r="I24609" s="20">
        <f>SUBTOTAL(9,I24600:I24608)</f>
        <v>1618368727</v>
      </c>
      <c r="J24609" s="42">
        <f>+I24609/H24609</f>
        <v>1.0168081630986985</v>
      </c>
      <c r="K24609" s="20">
        <f>SUBTOTAL(9,K24600:K24608)</f>
        <v>96612348</v>
      </c>
      <c r="L24609" s="20">
        <f>SUBTOTAL(9,L24600:L24608)</f>
        <v>133760754.99999999</v>
      </c>
      <c r="M24609" s="7">
        <f>IFERROR((L24609/K24609),"N.A")</f>
        <v>1.3845099282754207</v>
      </c>
    </row>
    <row r="24610" spans="1:13" s="14" customFormat="1" outlineLevel="2" x14ac:dyDescent="0.25">
      <c r="A24610" s="34"/>
      <c r="B24610" s="44" t="s">
        <v>5624</v>
      </c>
      <c r="C24610" s="31" t="s">
        <v>5042</v>
      </c>
      <c r="D24610" s="14" t="s">
        <v>2270</v>
      </c>
      <c r="E24610" s="14" t="s">
        <v>2447</v>
      </c>
      <c r="F24610" s="14" t="s">
        <v>2448</v>
      </c>
      <c r="G24610" s="14" t="s">
        <v>16</v>
      </c>
      <c r="H24610" s="15">
        <v>698848</v>
      </c>
      <c r="I24610" s="15">
        <v>539045.80000000005</v>
      </c>
      <c r="J24610" s="16">
        <f>IFERROR((I24610/H24610),0)</f>
        <v>0.7713348253125144</v>
      </c>
      <c r="K24610" s="15">
        <v>501823</v>
      </c>
      <c r="L24610" s="15">
        <v>539045.80000000005</v>
      </c>
      <c r="M24610" s="17">
        <f>L24610/K24610</f>
        <v>1.0741751573762064</v>
      </c>
    </row>
    <row r="24611" spans="1:13" s="14" customFormat="1" outlineLevel="2" x14ac:dyDescent="0.25">
      <c r="A24611" s="34"/>
      <c r="B24611" s="44" t="s">
        <v>5624</v>
      </c>
      <c r="C24611" s="31" t="s">
        <v>5042</v>
      </c>
      <c r="D24611" s="14" t="s">
        <v>2270</v>
      </c>
      <c r="E24611" s="14" t="s">
        <v>2447</v>
      </c>
      <c r="F24611" s="14" t="s">
        <v>2448</v>
      </c>
      <c r="G24611" s="14" t="s">
        <v>5862</v>
      </c>
      <c r="H24611" s="20">
        <v>438463</v>
      </c>
      <c r="I24611" s="20">
        <v>438463</v>
      </c>
      <c r="J24611" s="21">
        <f>IFERROR((I24611/H24611),0)</f>
        <v>1</v>
      </c>
      <c r="K24611" s="20"/>
      <c r="L24611" s="20"/>
      <c r="M24611" s="22"/>
    </row>
    <row r="24612" spans="1:13" s="14" customFormat="1" outlineLevel="2" x14ac:dyDescent="0.25">
      <c r="A24612" s="34"/>
      <c r="B24612" s="44" t="s">
        <v>5624</v>
      </c>
      <c r="C24612" s="31" t="s">
        <v>5042</v>
      </c>
      <c r="D24612" s="14" t="s">
        <v>2270</v>
      </c>
      <c r="E24612" s="14" t="s">
        <v>2447</v>
      </c>
      <c r="F24612" s="14" t="s">
        <v>2448</v>
      </c>
      <c r="G24612" s="14" t="s">
        <v>6109</v>
      </c>
      <c r="H24612" s="20">
        <v>2712842</v>
      </c>
      <c r="I24612" s="20">
        <v>2712842</v>
      </c>
      <c r="J24612" s="21">
        <f>IFERROR((I24612/H24612),0)</f>
        <v>1</v>
      </c>
      <c r="K24612" s="20"/>
      <c r="L24612" s="20"/>
      <c r="M24612" s="22"/>
    </row>
    <row r="24613" spans="1:13" s="14" customFormat="1" outlineLevel="2" x14ac:dyDescent="0.25">
      <c r="A24613" s="34"/>
      <c r="B24613" s="44" t="s">
        <v>5624</v>
      </c>
      <c r="C24613" s="31" t="s">
        <v>5042</v>
      </c>
      <c r="D24613" s="14" t="s">
        <v>2270</v>
      </c>
      <c r="E24613" s="14" t="s">
        <v>2447</v>
      </c>
      <c r="F24613" s="14" t="s">
        <v>2448</v>
      </c>
      <c r="G24613" s="14" t="s">
        <v>6481</v>
      </c>
      <c r="H24613" s="20">
        <v>4</v>
      </c>
      <c r="I24613" s="20">
        <v>4</v>
      </c>
      <c r="J24613" s="21">
        <f>IFERROR((I24613/H24613),0)</f>
        <v>1</v>
      </c>
      <c r="K24613" s="20"/>
      <c r="L24613" s="20"/>
      <c r="M24613" s="22"/>
    </row>
    <row r="24614" spans="1:13" s="14" customFormat="1" outlineLevel="2" x14ac:dyDescent="0.25">
      <c r="A24614" s="34"/>
      <c r="B24614" s="44" t="s">
        <v>5624</v>
      </c>
      <c r="C24614" s="31" t="s">
        <v>5042</v>
      </c>
      <c r="D24614" s="14" t="s">
        <v>5030</v>
      </c>
      <c r="E24614" s="14" t="s">
        <v>2447</v>
      </c>
      <c r="F24614" s="14" t="s">
        <v>2448</v>
      </c>
      <c r="G24614" s="14" t="s">
        <v>6485</v>
      </c>
      <c r="H24614" s="20">
        <v>400</v>
      </c>
      <c r="I24614" s="20">
        <v>400</v>
      </c>
      <c r="J24614" s="21">
        <f>IFERROR((I24614/H24614),0)</f>
        <v>1</v>
      </c>
      <c r="K24614" s="25"/>
      <c r="L24614" s="25"/>
      <c r="M24614" s="22"/>
    </row>
    <row r="24615" spans="1:13" s="14" customFormat="1" outlineLevel="2" x14ac:dyDescent="0.25">
      <c r="A24615" s="34"/>
      <c r="B24615" s="44" t="s">
        <v>5624</v>
      </c>
      <c r="C24615" s="31" t="s">
        <v>5042</v>
      </c>
      <c r="D24615" s="14" t="s">
        <v>2270</v>
      </c>
      <c r="E24615" s="14" t="s">
        <v>2447</v>
      </c>
      <c r="F24615" s="14" t="s">
        <v>2448</v>
      </c>
      <c r="G24615" s="14" t="s">
        <v>6492</v>
      </c>
      <c r="H24615" s="20">
        <v>108604</v>
      </c>
      <c r="I24615" s="20">
        <v>108604</v>
      </c>
      <c r="J24615" s="21">
        <f>IFERROR((I24615/H24615),0)</f>
        <v>1</v>
      </c>
      <c r="K24615" s="20"/>
      <c r="L24615" s="20"/>
      <c r="M24615" s="22"/>
    </row>
    <row r="24616" spans="1:13" s="14" customFormat="1" outlineLevel="2" x14ac:dyDescent="0.25">
      <c r="A24616" s="34"/>
      <c r="B24616" s="44" t="s">
        <v>5624</v>
      </c>
      <c r="C24616" s="31" t="s">
        <v>5042</v>
      </c>
      <c r="D24616" s="14" t="s">
        <v>2270</v>
      </c>
      <c r="E24616" s="14" t="s">
        <v>2447</v>
      </c>
      <c r="F24616" s="14" t="s">
        <v>2448</v>
      </c>
      <c r="G24616" s="14" t="s">
        <v>6493</v>
      </c>
      <c r="H24616" s="20">
        <v>-139770</v>
      </c>
      <c r="I24616" s="20"/>
      <c r="J24616" s="21">
        <f>IFERROR((I24616/H24616),0)</f>
        <v>0</v>
      </c>
      <c r="K24616" s="20"/>
      <c r="L24616" s="20"/>
      <c r="M24616" s="22"/>
    </row>
    <row r="24617" spans="1:13" s="14" customFormat="1" outlineLevel="1" x14ac:dyDescent="0.25">
      <c r="A24617" s="34"/>
      <c r="B24617" s="46" t="s">
        <v>10417</v>
      </c>
      <c r="C24617" s="40" t="str">
        <f>C24616</f>
        <v>ASIGNACIONES DIRECTAS (20% DEL SGR)</v>
      </c>
      <c r="D24617" s="39" t="str">
        <f>D24616</f>
        <v xml:space="preserve">BOYACÁ                                            </v>
      </c>
      <c r="E24617" s="39" t="str">
        <f>E24616</f>
        <v>15500</v>
      </c>
      <c r="F24617" s="39" t="str">
        <f>F24616</f>
        <v xml:space="preserve">OICATÁ                                            </v>
      </c>
      <c r="G24617" s="39" t="s">
        <v>10656</v>
      </c>
      <c r="H24617" s="20">
        <f>SUBTOTAL(9,H24610:H24616)</f>
        <v>3819391</v>
      </c>
      <c r="I24617" s="20">
        <f>SUBTOTAL(9,I24610:I24616)</f>
        <v>3799358.8</v>
      </c>
      <c r="J24617" s="42">
        <f>+I24617/H24617</f>
        <v>0.99475513242818026</v>
      </c>
      <c r="K24617" s="20">
        <f>SUBTOTAL(9,K24610:K24616)</f>
        <v>501823</v>
      </c>
      <c r="L24617" s="20">
        <f>SUBTOTAL(9,L24610:L24616)</f>
        <v>539045.80000000005</v>
      </c>
      <c r="M24617" s="7">
        <f>IFERROR((L24617/K24617),"N.A")</f>
        <v>1.0741751573762064</v>
      </c>
    </row>
    <row r="24618" spans="1:13" s="14" customFormat="1" outlineLevel="2" x14ac:dyDescent="0.25">
      <c r="A24618" s="34"/>
      <c r="B24618" s="44" t="s">
        <v>6054</v>
      </c>
      <c r="C24618" s="31" t="s">
        <v>5042</v>
      </c>
      <c r="D24618" s="14" t="s">
        <v>2270</v>
      </c>
      <c r="E24618" s="14" t="s">
        <v>2450</v>
      </c>
      <c r="F24618" s="14" t="s">
        <v>2451</v>
      </c>
      <c r="G24618" s="14" t="s">
        <v>5862</v>
      </c>
      <c r="H24618" s="20">
        <v>209171</v>
      </c>
      <c r="I24618" s="20">
        <v>209171</v>
      </c>
      <c r="J24618" s="21">
        <f>IFERROR((I24618/H24618),0)</f>
        <v>1</v>
      </c>
      <c r="K24618" s="20"/>
      <c r="L24618" s="20"/>
      <c r="M24618" s="22"/>
    </row>
    <row r="24619" spans="1:13" s="14" customFormat="1" outlineLevel="2" x14ac:dyDescent="0.25">
      <c r="A24619" s="34"/>
      <c r="B24619" s="44" t="s">
        <v>6054</v>
      </c>
      <c r="C24619" s="31" t="s">
        <v>5042</v>
      </c>
      <c r="D24619" s="14" t="s">
        <v>2270</v>
      </c>
      <c r="E24619" s="14" t="s">
        <v>2450</v>
      </c>
      <c r="F24619" s="14" t="s">
        <v>2451</v>
      </c>
      <c r="G24619" s="14" t="s">
        <v>6109</v>
      </c>
      <c r="H24619" s="20">
        <v>1399163</v>
      </c>
      <c r="I24619" s="20">
        <v>1399163</v>
      </c>
      <c r="J24619" s="21">
        <f>IFERROR((I24619/H24619),0)</f>
        <v>1</v>
      </c>
      <c r="K24619" s="20"/>
      <c r="L24619" s="20"/>
      <c r="M24619" s="22"/>
    </row>
    <row r="24620" spans="1:13" s="14" customFormat="1" outlineLevel="1" x14ac:dyDescent="0.25">
      <c r="A24620" s="34"/>
      <c r="B24620" s="46" t="s">
        <v>10418</v>
      </c>
      <c r="C24620" s="40" t="str">
        <f>C24619</f>
        <v>ASIGNACIONES DIRECTAS (20% DEL SGR)</v>
      </c>
      <c r="D24620" s="39" t="str">
        <f>D24619</f>
        <v xml:space="preserve">BOYACÁ                                            </v>
      </c>
      <c r="E24620" s="39" t="str">
        <f>E24619</f>
        <v>15494</v>
      </c>
      <c r="F24620" s="39" t="str">
        <f>F24619</f>
        <v xml:space="preserve">NUEVO COLÓN                                       </v>
      </c>
      <c r="G24620" s="39" t="s">
        <v>10656</v>
      </c>
      <c r="H24620" s="20">
        <f>SUBTOTAL(9,H24618:H24619)</f>
        <v>1608334</v>
      </c>
      <c r="I24620" s="20">
        <f>SUBTOTAL(9,I24618:I24619)</f>
        <v>1608334</v>
      </c>
      <c r="J24620" s="42">
        <f>+I24620/H24620</f>
        <v>1</v>
      </c>
      <c r="K24620" s="20">
        <f>SUBTOTAL(9,K24618:K24619)</f>
        <v>0</v>
      </c>
      <c r="L24620" s="20">
        <f>SUBTOTAL(9,L24618:L24619)</f>
        <v>0</v>
      </c>
      <c r="M24620" s="7" t="str">
        <f>IFERROR((L24620/K24620),"N.A")</f>
        <v>N.A</v>
      </c>
    </row>
    <row r="24621" spans="1:13" s="14" customFormat="1" outlineLevel="2" x14ac:dyDescent="0.25">
      <c r="A24621" s="34"/>
      <c r="B24621" s="44" t="s">
        <v>5625</v>
      </c>
      <c r="C24621" s="31" t="s">
        <v>5042</v>
      </c>
      <c r="D24621" s="14" t="s">
        <v>2270</v>
      </c>
      <c r="E24621" s="14" t="s">
        <v>2453</v>
      </c>
      <c r="F24621" s="14" t="s">
        <v>2454</v>
      </c>
      <c r="G24621" s="14" t="s">
        <v>16</v>
      </c>
      <c r="H24621" s="15">
        <v>63836647</v>
      </c>
      <c r="I24621" s="15">
        <v>56314800.530000001</v>
      </c>
      <c r="J24621" s="16">
        <f>IFERROR((I24621/H24621),0)</f>
        <v>0.88217040174431471</v>
      </c>
      <c r="K24621" s="15">
        <v>46277035</v>
      </c>
      <c r="L24621" s="15">
        <v>56314800.530000001</v>
      </c>
      <c r="M24621" s="17">
        <f>L24621/K24621</f>
        <v>1.2169059778786606</v>
      </c>
    </row>
    <row r="24622" spans="1:13" s="14" customFormat="1" outlineLevel="2" x14ac:dyDescent="0.25">
      <c r="A24622" s="34"/>
      <c r="B24622" s="44" t="s">
        <v>5625</v>
      </c>
      <c r="C24622" s="31" t="s">
        <v>5042</v>
      </c>
      <c r="D24622" s="14" t="s">
        <v>2270</v>
      </c>
      <c r="E24622" s="14" t="s">
        <v>2453</v>
      </c>
      <c r="F24622" s="14" t="s">
        <v>2454</v>
      </c>
      <c r="G24622" s="14" t="s">
        <v>5818</v>
      </c>
      <c r="H24622" s="20">
        <v>175673258</v>
      </c>
      <c r="I24622" s="20">
        <v>175673258</v>
      </c>
      <c r="J24622" s="21">
        <f>IFERROR((I24622/H24622),0)</f>
        <v>1</v>
      </c>
      <c r="K24622" s="20"/>
      <c r="L24622" s="20"/>
      <c r="M24622" s="22"/>
    </row>
    <row r="24623" spans="1:13" s="14" customFormat="1" outlineLevel="2" x14ac:dyDescent="0.25">
      <c r="A24623" s="34"/>
      <c r="B24623" s="44" t="s">
        <v>5625</v>
      </c>
      <c r="C24623" s="31" t="s">
        <v>5042</v>
      </c>
      <c r="D24623" s="14" t="s">
        <v>2270</v>
      </c>
      <c r="E24623" s="14" t="s">
        <v>2453</v>
      </c>
      <c r="F24623" s="14" t="s">
        <v>2454</v>
      </c>
      <c r="G24623" s="14" t="s">
        <v>5855</v>
      </c>
      <c r="H24623" s="20">
        <v>3766788</v>
      </c>
      <c r="I24623" s="20">
        <v>3766788</v>
      </c>
      <c r="J24623" s="21">
        <f>IFERROR((I24623/H24623),0)</f>
        <v>1</v>
      </c>
      <c r="K24623" s="20"/>
      <c r="L24623" s="20"/>
      <c r="M24623" s="22"/>
    </row>
    <row r="24624" spans="1:13" s="14" customFormat="1" outlineLevel="2" x14ac:dyDescent="0.25">
      <c r="A24624" s="34"/>
      <c r="B24624" s="44" t="s">
        <v>5625</v>
      </c>
      <c r="C24624" s="31" t="s">
        <v>5042</v>
      </c>
      <c r="D24624" s="14" t="s">
        <v>2270</v>
      </c>
      <c r="E24624" s="14" t="s">
        <v>2453</v>
      </c>
      <c r="F24624" s="14" t="s">
        <v>2454</v>
      </c>
      <c r="G24624" s="14" t="s">
        <v>5862</v>
      </c>
      <c r="H24624" s="20">
        <v>61546040</v>
      </c>
      <c r="I24624" s="20">
        <v>61546040</v>
      </c>
      <c r="J24624" s="21">
        <f>IFERROR((I24624/H24624),0)</f>
        <v>1</v>
      </c>
      <c r="K24624" s="20"/>
      <c r="L24624" s="20"/>
      <c r="M24624" s="22"/>
    </row>
    <row r="24625" spans="1:13" s="14" customFormat="1" outlineLevel="2" x14ac:dyDescent="0.25">
      <c r="A24625" s="34"/>
      <c r="B24625" s="44" t="s">
        <v>5625</v>
      </c>
      <c r="C24625" s="31" t="s">
        <v>5042</v>
      </c>
      <c r="D24625" s="14" t="s">
        <v>2270</v>
      </c>
      <c r="E24625" s="14" t="s">
        <v>2453</v>
      </c>
      <c r="F24625" s="14" t="s">
        <v>2454</v>
      </c>
      <c r="G24625" s="14" t="s">
        <v>6109</v>
      </c>
      <c r="H24625" s="20">
        <v>211370540</v>
      </c>
      <c r="I24625" s="20">
        <v>211370540</v>
      </c>
      <c r="J24625" s="21">
        <f>IFERROR((I24625/H24625),0)</f>
        <v>1</v>
      </c>
      <c r="K24625" s="20"/>
      <c r="L24625" s="20"/>
      <c r="M24625" s="22"/>
    </row>
    <row r="24626" spans="1:13" s="14" customFormat="1" outlineLevel="2" x14ac:dyDescent="0.25">
      <c r="A24626" s="34"/>
      <c r="B24626" s="44" t="s">
        <v>5625</v>
      </c>
      <c r="C24626" s="31" t="s">
        <v>5042</v>
      </c>
      <c r="D24626" s="14" t="s">
        <v>2270</v>
      </c>
      <c r="E24626" s="14" t="s">
        <v>2453</v>
      </c>
      <c r="F24626" s="14" t="s">
        <v>2454</v>
      </c>
      <c r="G24626" s="14" t="s">
        <v>6481</v>
      </c>
      <c r="H24626" s="20">
        <v>395</v>
      </c>
      <c r="I24626" s="20">
        <v>395</v>
      </c>
      <c r="J24626" s="21">
        <f>IFERROR((I24626/H24626),0)</f>
        <v>1</v>
      </c>
      <c r="K24626" s="20"/>
      <c r="L24626" s="20"/>
      <c r="M24626" s="22"/>
    </row>
    <row r="24627" spans="1:13" s="14" customFormat="1" outlineLevel="2" x14ac:dyDescent="0.25">
      <c r="A24627" s="34"/>
      <c r="B24627" s="44" t="s">
        <v>5625</v>
      </c>
      <c r="C24627" s="31" t="s">
        <v>5042</v>
      </c>
      <c r="D24627" s="14" t="s">
        <v>2270</v>
      </c>
      <c r="E24627" s="14" t="s">
        <v>2453</v>
      </c>
      <c r="F24627" s="14" t="s">
        <v>2454</v>
      </c>
      <c r="G24627" s="14" t="s">
        <v>6484</v>
      </c>
      <c r="H24627" s="20">
        <v>3563822</v>
      </c>
      <c r="I24627" s="20">
        <v>3563822</v>
      </c>
      <c r="J24627" s="21">
        <f>IFERROR((I24627/H24627),0)</f>
        <v>1</v>
      </c>
      <c r="K24627" s="20"/>
      <c r="L24627" s="20"/>
      <c r="M24627" s="22"/>
    </row>
    <row r="24628" spans="1:13" s="14" customFormat="1" outlineLevel="2" x14ac:dyDescent="0.25">
      <c r="A24628" s="34"/>
      <c r="B24628" s="44" t="s">
        <v>5625</v>
      </c>
      <c r="C24628" s="31" t="s">
        <v>5042</v>
      </c>
      <c r="D24628" s="14" t="s">
        <v>5030</v>
      </c>
      <c r="E24628" s="14" t="s">
        <v>2453</v>
      </c>
      <c r="F24628" s="14" t="s">
        <v>2454</v>
      </c>
      <c r="G24628" s="14" t="s">
        <v>6485</v>
      </c>
      <c r="H24628" s="20">
        <v>4075869</v>
      </c>
      <c r="I24628" s="20">
        <v>4075869</v>
      </c>
      <c r="J24628" s="21">
        <f>IFERROR((I24628/H24628),0)</f>
        <v>1</v>
      </c>
      <c r="K24628" s="25"/>
      <c r="L24628" s="25"/>
      <c r="M24628" s="22"/>
    </row>
    <row r="24629" spans="1:13" s="14" customFormat="1" outlineLevel="2" x14ac:dyDescent="0.25">
      <c r="A24629" s="34"/>
      <c r="B24629" s="44" t="s">
        <v>5625</v>
      </c>
      <c r="C24629" s="31" t="s">
        <v>5042</v>
      </c>
      <c r="D24629" s="14" t="s">
        <v>2270</v>
      </c>
      <c r="E24629" s="14" t="s">
        <v>2453</v>
      </c>
      <c r="F24629" s="14" t="s">
        <v>2454</v>
      </c>
      <c r="G24629" s="14" t="s">
        <v>6492</v>
      </c>
      <c r="H24629" s="20">
        <v>10174248</v>
      </c>
      <c r="I24629" s="20">
        <v>10174248</v>
      </c>
      <c r="J24629" s="21">
        <f>IFERROR((I24629/H24629),0)</f>
        <v>1</v>
      </c>
      <c r="K24629" s="20"/>
      <c r="L24629" s="20"/>
      <c r="M24629" s="22"/>
    </row>
    <row r="24630" spans="1:13" s="14" customFormat="1" outlineLevel="2" x14ac:dyDescent="0.25">
      <c r="A24630" s="34"/>
      <c r="B24630" s="44" t="s">
        <v>5625</v>
      </c>
      <c r="C24630" s="31" t="s">
        <v>5042</v>
      </c>
      <c r="D24630" s="14" t="s">
        <v>2270</v>
      </c>
      <c r="E24630" s="14" t="s">
        <v>2453</v>
      </c>
      <c r="F24630" s="14" t="s">
        <v>2454</v>
      </c>
      <c r="G24630" s="14" t="s">
        <v>6493</v>
      </c>
      <c r="H24630" s="20">
        <v>-12767329</v>
      </c>
      <c r="I24630" s="20"/>
      <c r="J24630" s="21">
        <f>IFERROR((I24630/H24630),0)</f>
        <v>0</v>
      </c>
      <c r="K24630" s="20"/>
      <c r="L24630" s="20"/>
      <c r="M24630" s="22"/>
    </row>
    <row r="24631" spans="1:13" s="14" customFormat="1" outlineLevel="1" x14ac:dyDescent="0.25">
      <c r="A24631" s="34"/>
      <c r="B24631" s="46" t="s">
        <v>10419</v>
      </c>
      <c r="C24631" s="40" t="str">
        <f>C24630</f>
        <v>ASIGNACIONES DIRECTAS (20% DEL SGR)</v>
      </c>
      <c r="D24631" s="39" t="str">
        <f>D24630</f>
        <v xml:space="preserve">BOYACÁ                                            </v>
      </c>
      <c r="E24631" s="39" t="str">
        <f>E24630</f>
        <v>15491</v>
      </c>
      <c r="F24631" s="39" t="str">
        <f>F24630</f>
        <v xml:space="preserve">NOBSA                                             </v>
      </c>
      <c r="G24631" s="39" t="s">
        <v>10656</v>
      </c>
      <c r="H24631" s="20">
        <f>SUBTOTAL(9,H24621:H24630)</f>
        <v>521240278</v>
      </c>
      <c r="I24631" s="20">
        <f>SUBTOTAL(9,I24621:I24630)</f>
        <v>526485760.52999997</v>
      </c>
      <c r="J24631" s="42">
        <f>+I24631/H24631</f>
        <v>1.0100634635337984</v>
      </c>
      <c r="K24631" s="20">
        <f>SUBTOTAL(9,K24621:K24630)</f>
        <v>46277035</v>
      </c>
      <c r="L24631" s="20">
        <f>SUBTOTAL(9,L24621:L24630)</f>
        <v>56314800.530000001</v>
      </c>
      <c r="M24631" s="7">
        <f>IFERROR((L24631/K24631),"N.A")</f>
        <v>1.2169059778786606</v>
      </c>
    </row>
    <row r="24632" spans="1:13" s="14" customFormat="1" outlineLevel="2" x14ac:dyDescent="0.25">
      <c r="A24632" s="34"/>
      <c r="B24632" s="44" t="s">
        <v>5626</v>
      </c>
      <c r="C24632" s="31" t="s">
        <v>5042</v>
      </c>
      <c r="D24632" s="14" t="s">
        <v>2270</v>
      </c>
      <c r="E24632" s="14" t="s">
        <v>2456</v>
      </c>
      <c r="F24632" s="14" t="s">
        <v>2457</v>
      </c>
      <c r="G24632" s="14" t="s">
        <v>16</v>
      </c>
      <c r="H24632" s="15">
        <v>301160223</v>
      </c>
      <c r="I24632" s="15">
        <v>247831947.28000003</v>
      </c>
      <c r="J24632" s="16">
        <f>IFERROR((I24632/H24632),0)</f>
        <v>0.82292390678698635</v>
      </c>
      <c r="K24632" s="15">
        <v>225895505</v>
      </c>
      <c r="L24632" s="15">
        <v>247831947.28000003</v>
      </c>
      <c r="M24632" s="17">
        <f>L24632/K24632</f>
        <v>1.0971088038250254</v>
      </c>
    </row>
    <row r="24633" spans="1:13" s="14" customFormat="1" outlineLevel="2" x14ac:dyDescent="0.25">
      <c r="A24633" s="34"/>
      <c r="B24633" s="44" t="s">
        <v>5626</v>
      </c>
      <c r="C24633" s="31" t="s">
        <v>5042</v>
      </c>
      <c r="D24633" s="14" t="s">
        <v>2270</v>
      </c>
      <c r="E24633" s="14" t="s">
        <v>2456</v>
      </c>
      <c r="F24633" s="14" t="s">
        <v>2457</v>
      </c>
      <c r="G24633" s="14" t="s">
        <v>5862</v>
      </c>
      <c r="H24633" s="20">
        <v>145919779</v>
      </c>
      <c r="I24633" s="20">
        <v>145919779</v>
      </c>
      <c r="J24633" s="21">
        <f>IFERROR((I24633/H24633),0)</f>
        <v>1</v>
      </c>
      <c r="K24633" s="20"/>
      <c r="L24633" s="20"/>
      <c r="M24633" s="22"/>
    </row>
    <row r="24634" spans="1:13" s="14" customFormat="1" outlineLevel="2" x14ac:dyDescent="0.25">
      <c r="A24634" s="34"/>
      <c r="B24634" s="44" t="s">
        <v>5626</v>
      </c>
      <c r="C24634" s="31" t="s">
        <v>5042</v>
      </c>
      <c r="D24634" s="14" t="s">
        <v>2270</v>
      </c>
      <c r="E24634" s="14" t="s">
        <v>2456</v>
      </c>
      <c r="F24634" s="14" t="s">
        <v>2457</v>
      </c>
      <c r="G24634" s="14" t="s">
        <v>6109</v>
      </c>
      <c r="H24634" s="20">
        <v>774504546</v>
      </c>
      <c r="I24634" s="20">
        <v>774504546</v>
      </c>
      <c r="J24634" s="21">
        <f>IFERROR((I24634/H24634),0)</f>
        <v>1</v>
      </c>
      <c r="K24634" s="20"/>
      <c r="L24634" s="20"/>
      <c r="M24634" s="22"/>
    </row>
    <row r="24635" spans="1:13" s="14" customFormat="1" outlineLevel="2" x14ac:dyDescent="0.25">
      <c r="A24635" s="34"/>
      <c r="B24635" s="44" t="s">
        <v>5626</v>
      </c>
      <c r="C24635" s="31" t="s">
        <v>5042</v>
      </c>
      <c r="D24635" s="14" t="s">
        <v>2270</v>
      </c>
      <c r="E24635" s="14" t="s">
        <v>2456</v>
      </c>
      <c r="F24635" s="14" t="s">
        <v>2457</v>
      </c>
      <c r="G24635" s="14" t="s">
        <v>6481</v>
      </c>
      <c r="H24635" s="20">
        <v>1863</v>
      </c>
      <c r="I24635" s="20">
        <v>1863</v>
      </c>
      <c r="J24635" s="21">
        <f>IFERROR((I24635/H24635),0)</f>
        <v>1</v>
      </c>
      <c r="K24635" s="20"/>
      <c r="L24635" s="20"/>
      <c r="M24635" s="22"/>
    </row>
    <row r="24636" spans="1:13" s="14" customFormat="1" outlineLevel="2" x14ac:dyDescent="0.25">
      <c r="A24636" s="34"/>
      <c r="B24636" s="44" t="s">
        <v>5626</v>
      </c>
      <c r="C24636" s="31" t="s">
        <v>5042</v>
      </c>
      <c r="D24636" s="14" t="s">
        <v>2270</v>
      </c>
      <c r="E24636" s="14" t="s">
        <v>2456</v>
      </c>
      <c r="F24636" s="14" t="s">
        <v>2457</v>
      </c>
      <c r="G24636" s="14" t="s">
        <v>6484</v>
      </c>
      <c r="H24636" s="20">
        <v>7748208</v>
      </c>
      <c r="I24636" s="20">
        <v>7748208</v>
      </c>
      <c r="J24636" s="21">
        <f>IFERROR((I24636/H24636),0)</f>
        <v>1</v>
      </c>
      <c r="K24636" s="20"/>
      <c r="L24636" s="20"/>
      <c r="M24636" s="22"/>
    </row>
    <row r="24637" spans="1:13" s="14" customFormat="1" outlineLevel="2" x14ac:dyDescent="0.25">
      <c r="A24637" s="34"/>
      <c r="B24637" s="44" t="s">
        <v>5626</v>
      </c>
      <c r="C24637" s="31" t="s">
        <v>5042</v>
      </c>
      <c r="D24637" s="14" t="s">
        <v>5030</v>
      </c>
      <c r="E24637" s="14" t="s">
        <v>2456</v>
      </c>
      <c r="F24637" s="14" t="s">
        <v>2457</v>
      </c>
      <c r="G24637" s="14" t="s">
        <v>6485</v>
      </c>
      <c r="H24637" s="20">
        <v>74466086</v>
      </c>
      <c r="I24637" s="20">
        <v>74466086</v>
      </c>
      <c r="J24637" s="21">
        <f>IFERROR((I24637/H24637),0)</f>
        <v>1</v>
      </c>
      <c r="K24637" s="25"/>
      <c r="L24637" s="25"/>
      <c r="M24637" s="22"/>
    </row>
    <row r="24638" spans="1:13" s="14" customFormat="1" outlineLevel="2" x14ac:dyDescent="0.25">
      <c r="A24638" s="34"/>
      <c r="B24638" s="44" t="s">
        <v>5626</v>
      </c>
      <c r="C24638" s="31" t="s">
        <v>5042</v>
      </c>
      <c r="D24638" s="14" t="s">
        <v>2270</v>
      </c>
      <c r="E24638" s="14" t="s">
        <v>2456</v>
      </c>
      <c r="F24638" s="14" t="s">
        <v>2457</v>
      </c>
      <c r="G24638" s="14" t="s">
        <v>6490</v>
      </c>
      <c r="H24638" s="20">
        <v>763359308</v>
      </c>
      <c r="I24638" s="20">
        <v>763359308</v>
      </c>
      <c r="J24638" s="21">
        <f>IFERROR((I24638/H24638),0)</f>
        <v>1</v>
      </c>
      <c r="K24638" s="25"/>
      <c r="L24638" s="25"/>
      <c r="M24638" s="22"/>
    </row>
    <row r="24639" spans="1:13" s="14" customFormat="1" outlineLevel="2" x14ac:dyDescent="0.25">
      <c r="A24639" s="34"/>
      <c r="B24639" s="44" t="s">
        <v>5626</v>
      </c>
      <c r="C24639" s="31" t="s">
        <v>5042</v>
      </c>
      <c r="D24639" s="14" t="s">
        <v>2270</v>
      </c>
      <c r="E24639" s="14" t="s">
        <v>2456</v>
      </c>
      <c r="F24639" s="14" t="s">
        <v>2457</v>
      </c>
      <c r="G24639" s="14" t="s">
        <v>6492</v>
      </c>
      <c r="H24639" s="20">
        <v>52390480</v>
      </c>
      <c r="I24639" s="20">
        <v>52390480</v>
      </c>
      <c r="J24639" s="21">
        <f>IFERROR((I24639/H24639),0)</f>
        <v>1</v>
      </c>
      <c r="K24639" s="20"/>
      <c r="L24639" s="20"/>
      <c r="M24639" s="22"/>
    </row>
    <row r="24640" spans="1:13" s="14" customFormat="1" outlineLevel="2" x14ac:dyDescent="0.25">
      <c r="A24640" s="34"/>
      <c r="B24640" s="44" t="s">
        <v>5626</v>
      </c>
      <c r="C24640" s="31" t="s">
        <v>5042</v>
      </c>
      <c r="D24640" s="14" t="s">
        <v>2270</v>
      </c>
      <c r="E24640" s="14" t="s">
        <v>2456</v>
      </c>
      <c r="F24640" s="14" t="s">
        <v>2457</v>
      </c>
      <c r="G24640" s="14" t="s">
        <v>6493</v>
      </c>
      <c r="H24640" s="20">
        <v>-60232045</v>
      </c>
      <c r="I24640" s="20"/>
      <c r="J24640" s="21">
        <f>IFERROR((I24640/H24640),0)</f>
        <v>0</v>
      </c>
      <c r="K24640" s="20"/>
      <c r="L24640" s="20"/>
      <c r="M24640" s="22"/>
    </row>
    <row r="24641" spans="1:13" s="14" customFormat="1" outlineLevel="1" x14ac:dyDescent="0.25">
      <c r="A24641" s="34"/>
      <c r="B24641" s="46" t="s">
        <v>10420</v>
      </c>
      <c r="C24641" s="40" t="str">
        <f>C24640</f>
        <v>ASIGNACIONES DIRECTAS (20% DEL SGR)</v>
      </c>
      <c r="D24641" s="39" t="str">
        <f>D24640</f>
        <v xml:space="preserve">BOYACÁ                                            </v>
      </c>
      <c r="E24641" s="39" t="str">
        <f>E24640</f>
        <v>15480</v>
      </c>
      <c r="F24641" s="39" t="str">
        <f>F24640</f>
        <v xml:space="preserve">MUZO                                              </v>
      </c>
      <c r="G24641" s="39" t="s">
        <v>10656</v>
      </c>
      <c r="H24641" s="20">
        <f>SUBTOTAL(9,H24632:H24640)</f>
        <v>2059318448</v>
      </c>
      <c r="I24641" s="20">
        <f>SUBTOTAL(9,I24632:I24640)</f>
        <v>2066222217.28</v>
      </c>
      <c r="J24641" s="42">
        <f>+I24641/H24641</f>
        <v>1.0033524534715381</v>
      </c>
      <c r="K24641" s="20">
        <f>SUBTOTAL(9,K24632:K24640)</f>
        <v>225895505</v>
      </c>
      <c r="L24641" s="20">
        <f>SUBTOTAL(9,L24632:L24640)</f>
        <v>247831947.28000003</v>
      </c>
      <c r="M24641" s="7">
        <f>IFERROR((L24641/K24641),"N.A")</f>
        <v>1.0971088038250254</v>
      </c>
    </row>
    <row r="24642" spans="1:13" s="14" customFormat="1" outlineLevel="2" x14ac:dyDescent="0.25">
      <c r="A24642" s="34"/>
      <c r="B24642" s="44" t="s">
        <v>5627</v>
      </c>
      <c r="C24642" s="31" t="s">
        <v>5042</v>
      </c>
      <c r="D24642" s="14" t="s">
        <v>2270</v>
      </c>
      <c r="E24642" s="14" t="s">
        <v>2459</v>
      </c>
      <c r="F24642" s="14" t="s">
        <v>2460</v>
      </c>
      <c r="G24642" s="14" t="s">
        <v>16</v>
      </c>
      <c r="H24642" s="15">
        <v>134552304</v>
      </c>
      <c r="I24642" s="15">
        <v>51243807.780000016</v>
      </c>
      <c r="J24642" s="16">
        <f>IFERROR((I24642/H24642),0)</f>
        <v>0.38084675071784735</v>
      </c>
      <c r="K24642" s="15">
        <v>98355466</v>
      </c>
      <c r="L24642" s="15">
        <v>51243807.780000016</v>
      </c>
      <c r="M24642" s="17">
        <f>L24642/K24642</f>
        <v>0.52100620193289526</v>
      </c>
    </row>
    <row r="24643" spans="1:13" s="14" customFormat="1" outlineLevel="2" x14ac:dyDescent="0.25">
      <c r="A24643" s="34"/>
      <c r="B24643" s="44" t="s">
        <v>5627</v>
      </c>
      <c r="C24643" s="31" t="s">
        <v>5042</v>
      </c>
      <c r="D24643" s="14" t="s">
        <v>2270</v>
      </c>
      <c r="E24643" s="14" t="s">
        <v>2459</v>
      </c>
      <c r="F24643" s="14" t="s">
        <v>2460</v>
      </c>
      <c r="G24643" s="14" t="s">
        <v>5862</v>
      </c>
      <c r="H24643" s="20">
        <v>32233401</v>
      </c>
      <c r="I24643" s="20">
        <v>32233401</v>
      </c>
      <c r="J24643" s="21">
        <f>IFERROR((I24643/H24643),0)</f>
        <v>1</v>
      </c>
      <c r="K24643" s="20"/>
      <c r="L24643" s="20"/>
      <c r="M24643" s="22"/>
    </row>
    <row r="24644" spans="1:13" s="14" customFormat="1" outlineLevel="2" x14ac:dyDescent="0.25">
      <c r="A24644" s="34"/>
      <c r="B24644" s="44" t="s">
        <v>5627</v>
      </c>
      <c r="C24644" s="31" t="s">
        <v>5042</v>
      </c>
      <c r="D24644" s="14" t="s">
        <v>2270</v>
      </c>
      <c r="E24644" s="14" t="s">
        <v>2459</v>
      </c>
      <c r="F24644" s="14" t="s">
        <v>2460</v>
      </c>
      <c r="G24644" s="14" t="s">
        <v>6109</v>
      </c>
      <c r="H24644" s="20">
        <v>195948356</v>
      </c>
      <c r="I24644" s="20">
        <v>195948356</v>
      </c>
      <c r="J24644" s="21">
        <f>IFERROR((I24644/H24644),0)</f>
        <v>1</v>
      </c>
      <c r="K24644" s="20"/>
      <c r="L24644" s="20"/>
      <c r="M24644" s="22"/>
    </row>
    <row r="24645" spans="1:13" s="14" customFormat="1" outlineLevel="2" x14ac:dyDescent="0.25">
      <c r="A24645" s="34"/>
      <c r="B24645" s="44" t="s">
        <v>5627</v>
      </c>
      <c r="C24645" s="31" t="s">
        <v>5042</v>
      </c>
      <c r="D24645" s="14" t="s">
        <v>2270</v>
      </c>
      <c r="E24645" s="14" t="s">
        <v>2459</v>
      </c>
      <c r="F24645" s="14" t="s">
        <v>2460</v>
      </c>
      <c r="G24645" s="14" t="s">
        <v>6481</v>
      </c>
      <c r="H24645" s="20">
        <v>832</v>
      </c>
      <c r="I24645" s="20">
        <v>832</v>
      </c>
      <c r="J24645" s="21">
        <f>IFERROR((I24645/H24645),0)</f>
        <v>1</v>
      </c>
      <c r="K24645" s="20"/>
      <c r="L24645" s="20"/>
      <c r="M24645" s="22"/>
    </row>
    <row r="24646" spans="1:13" s="14" customFormat="1" outlineLevel="2" x14ac:dyDescent="0.25">
      <c r="A24646" s="34"/>
      <c r="B24646" s="44" t="s">
        <v>5627</v>
      </c>
      <c r="C24646" s="31" t="s">
        <v>5042</v>
      </c>
      <c r="D24646" s="14" t="s">
        <v>2270</v>
      </c>
      <c r="E24646" s="14" t="s">
        <v>2459</v>
      </c>
      <c r="F24646" s="14" t="s">
        <v>2460</v>
      </c>
      <c r="G24646" s="14" t="s">
        <v>6484</v>
      </c>
      <c r="H24646" s="20">
        <v>4290386</v>
      </c>
      <c r="I24646" s="20">
        <v>4290386</v>
      </c>
      <c r="J24646" s="21">
        <f>IFERROR((I24646/H24646),0)</f>
        <v>1</v>
      </c>
      <c r="K24646" s="20"/>
      <c r="L24646" s="20"/>
      <c r="M24646" s="22"/>
    </row>
    <row r="24647" spans="1:13" s="14" customFormat="1" outlineLevel="2" x14ac:dyDescent="0.25">
      <c r="A24647" s="34"/>
      <c r="B24647" s="44" t="s">
        <v>5627</v>
      </c>
      <c r="C24647" s="31" t="s">
        <v>5042</v>
      </c>
      <c r="D24647" s="14" t="s">
        <v>5030</v>
      </c>
      <c r="E24647" s="14" t="s">
        <v>2459</v>
      </c>
      <c r="F24647" s="14" t="s">
        <v>2460</v>
      </c>
      <c r="G24647" s="14" t="s">
        <v>6485</v>
      </c>
      <c r="H24647" s="20">
        <v>5683039</v>
      </c>
      <c r="I24647" s="20">
        <v>5683039</v>
      </c>
      <c r="J24647" s="21">
        <f>IFERROR((I24647/H24647),0)</f>
        <v>1</v>
      </c>
      <c r="K24647" s="25"/>
      <c r="L24647" s="25"/>
      <c r="M24647" s="22"/>
    </row>
    <row r="24648" spans="1:13" s="14" customFormat="1" outlineLevel="2" x14ac:dyDescent="0.25">
      <c r="A24648" s="34"/>
      <c r="B24648" s="44" t="s">
        <v>5627</v>
      </c>
      <c r="C24648" s="31" t="s">
        <v>5042</v>
      </c>
      <c r="D24648" s="14" t="s">
        <v>2270</v>
      </c>
      <c r="E24648" s="14" t="s">
        <v>2459</v>
      </c>
      <c r="F24648" s="14" t="s">
        <v>2460</v>
      </c>
      <c r="G24648" s="14" t="s">
        <v>6492</v>
      </c>
      <c r="H24648" s="20">
        <v>21917102</v>
      </c>
      <c r="I24648" s="20">
        <v>21917102</v>
      </c>
      <c r="J24648" s="21">
        <f>IFERROR((I24648/H24648),0)</f>
        <v>1</v>
      </c>
      <c r="K24648" s="20"/>
      <c r="L24648" s="20"/>
      <c r="M24648" s="22"/>
    </row>
    <row r="24649" spans="1:13" s="14" customFormat="1" outlineLevel="2" x14ac:dyDescent="0.25">
      <c r="A24649" s="34"/>
      <c r="B24649" s="44" t="s">
        <v>5627</v>
      </c>
      <c r="C24649" s="31" t="s">
        <v>5042</v>
      </c>
      <c r="D24649" s="14" t="s">
        <v>2270</v>
      </c>
      <c r="E24649" s="14" t="s">
        <v>2459</v>
      </c>
      <c r="F24649" s="14" t="s">
        <v>2460</v>
      </c>
      <c r="G24649" s="14" t="s">
        <v>6493</v>
      </c>
      <c r="H24649" s="20">
        <v>-26910461</v>
      </c>
      <c r="I24649" s="20"/>
      <c r="J24649" s="21">
        <f>IFERROR((I24649/H24649),0)</f>
        <v>0</v>
      </c>
      <c r="K24649" s="20"/>
      <c r="L24649" s="20"/>
      <c r="M24649" s="22"/>
    </row>
    <row r="24650" spans="1:13" s="14" customFormat="1" outlineLevel="1" x14ac:dyDescent="0.25">
      <c r="A24650" s="34"/>
      <c r="B24650" s="46" t="s">
        <v>10421</v>
      </c>
      <c r="C24650" s="40" t="str">
        <f>C24649</f>
        <v>ASIGNACIONES DIRECTAS (20% DEL SGR)</v>
      </c>
      <c r="D24650" s="39" t="str">
        <f>D24649</f>
        <v xml:space="preserve">BOYACÁ                                            </v>
      </c>
      <c r="E24650" s="39" t="str">
        <f>E24649</f>
        <v>15476</v>
      </c>
      <c r="F24650" s="39" t="str">
        <f>F24649</f>
        <v xml:space="preserve">MOTAVITA                                          </v>
      </c>
      <c r="G24650" s="39" t="s">
        <v>10656</v>
      </c>
      <c r="H24650" s="20">
        <f>SUBTOTAL(9,H24642:H24649)</f>
        <v>367714959</v>
      </c>
      <c r="I24650" s="20">
        <f>SUBTOTAL(9,I24642:I24649)</f>
        <v>311316923.78000003</v>
      </c>
      <c r="J24650" s="42">
        <f>+I24650/H24650</f>
        <v>0.84662567067335448</v>
      </c>
      <c r="K24650" s="20">
        <f>SUBTOTAL(9,K24642:K24649)</f>
        <v>98355466</v>
      </c>
      <c r="L24650" s="20">
        <f>SUBTOTAL(9,L24642:L24649)</f>
        <v>51243807.780000016</v>
      </c>
      <c r="M24650" s="7">
        <f>IFERROR((L24650/K24650),"N.A")</f>
        <v>0.52100620193289526</v>
      </c>
    </row>
    <row r="24651" spans="1:13" s="14" customFormat="1" outlineLevel="2" x14ac:dyDescent="0.25">
      <c r="A24651" s="34"/>
      <c r="B24651" s="44" t="s">
        <v>5628</v>
      </c>
      <c r="C24651" s="31" t="s">
        <v>5042</v>
      </c>
      <c r="D24651" s="14" t="s">
        <v>2270</v>
      </c>
      <c r="E24651" s="14" t="s">
        <v>2462</v>
      </c>
      <c r="F24651" s="14" t="s">
        <v>2463</v>
      </c>
      <c r="G24651" s="14" t="s">
        <v>16</v>
      </c>
      <c r="H24651" s="15">
        <v>5603044</v>
      </c>
      <c r="I24651" s="15">
        <v>5148945.18</v>
      </c>
      <c r="J24651" s="16">
        <f>IFERROR((I24651/H24651),0)</f>
        <v>0.91895497875797505</v>
      </c>
      <c r="K24651" s="15">
        <v>4072763</v>
      </c>
      <c r="L24651" s="15">
        <v>5148945.18</v>
      </c>
      <c r="M24651" s="17">
        <f>L24651/K24651</f>
        <v>1.2642388422797988</v>
      </c>
    </row>
    <row r="24652" spans="1:13" s="14" customFormat="1" outlineLevel="2" x14ac:dyDescent="0.25">
      <c r="A24652" s="34"/>
      <c r="B24652" s="44" t="s">
        <v>5628</v>
      </c>
      <c r="C24652" s="31" t="s">
        <v>5042</v>
      </c>
      <c r="D24652" s="14" t="s">
        <v>2270</v>
      </c>
      <c r="E24652" s="14" t="s">
        <v>2462</v>
      </c>
      <c r="F24652" s="14" t="s">
        <v>2463</v>
      </c>
      <c r="G24652" s="14" t="s">
        <v>5855</v>
      </c>
      <c r="H24652" s="20">
        <v>170206</v>
      </c>
      <c r="I24652" s="20">
        <v>170206</v>
      </c>
      <c r="J24652" s="21">
        <f>IFERROR((I24652/H24652),0)</f>
        <v>1</v>
      </c>
      <c r="K24652" s="20"/>
      <c r="L24652" s="20"/>
      <c r="M24652" s="22"/>
    </row>
    <row r="24653" spans="1:13" s="14" customFormat="1" outlineLevel="2" x14ac:dyDescent="0.25">
      <c r="A24653" s="34"/>
      <c r="B24653" s="44" t="s">
        <v>5628</v>
      </c>
      <c r="C24653" s="31" t="s">
        <v>5042</v>
      </c>
      <c r="D24653" s="14" t="s">
        <v>2270</v>
      </c>
      <c r="E24653" s="14" t="s">
        <v>2462</v>
      </c>
      <c r="F24653" s="14" t="s">
        <v>2463</v>
      </c>
      <c r="G24653" s="14" t="s">
        <v>5862</v>
      </c>
      <c r="H24653" s="20">
        <v>20213813</v>
      </c>
      <c r="I24653" s="20">
        <v>20213813</v>
      </c>
      <c r="J24653" s="21">
        <f>IFERROR((I24653/H24653),0)</f>
        <v>1</v>
      </c>
      <c r="K24653" s="20"/>
      <c r="L24653" s="20"/>
      <c r="M24653" s="22"/>
    </row>
    <row r="24654" spans="1:13" s="14" customFormat="1" outlineLevel="2" x14ac:dyDescent="0.25">
      <c r="A24654" s="34"/>
      <c r="B24654" s="44" t="s">
        <v>5628</v>
      </c>
      <c r="C24654" s="31" t="s">
        <v>5042</v>
      </c>
      <c r="D24654" s="14" t="s">
        <v>2270</v>
      </c>
      <c r="E24654" s="14" t="s">
        <v>2462</v>
      </c>
      <c r="F24654" s="14" t="s">
        <v>2463</v>
      </c>
      <c r="G24654" s="14" t="s">
        <v>6109</v>
      </c>
      <c r="H24654" s="20">
        <v>38022242</v>
      </c>
      <c r="I24654" s="20">
        <v>38022242</v>
      </c>
      <c r="J24654" s="21">
        <f>IFERROR((I24654/H24654),0)</f>
        <v>1</v>
      </c>
      <c r="K24654" s="20"/>
      <c r="L24654" s="20"/>
      <c r="M24654" s="22"/>
    </row>
    <row r="24655" spans="1:13" s="14" customFormat="1" outlineLevel="2" x14ac:dyDescent="0.25">
      <c r="A24655" s="34"/>
      <c r="B24655" s="44" t="s">
        <v>5628</v>
      </c>
      <c r="C24655" s="31" t="s">
        <v>5042</v>
      </c>
      <c r="D24655" s="14" t="s">
        <v>2270</v>
      </c>
      <c r="E24655" s="14" t="s">
        <v>2462</v>
      </c>
      <c r="F24655" s="14" t="s">
        <v>2463</v>
      </c>
      <c r="G24655" s="14" t="s">
        <v>6481</v>
      </c>
      <c r="H24655" s="20">
        <v>35</v>
      </c>
      <c r="I24655" s="20">
        <v>35</v>
      </c>
      <c r="J24655" s="21">
        <f>IFERROR((I24655/H24655),0)</f>
        <v>1</v>
      </c>
      <c r="K24655" s="20"/>
      <c r="L24655" s="20"/>
      <c r="M24655" s="22"/>
    </row>
    <row r="24656" spans="1:13" s="14" customFormat="1" outlineLevel="2" x14ac:dyDescent="0.25">
      <c r="A24656" s="34"/>
      <c r="B24656" s="44" t="s">
        <v>5628</v>
      </c>
      <c r="C24656" s="31" t="s">
        <v>5042</v>
      </c>
      <c r="D24656" s="14" t="s">
        <v>5030</v>
      </c>
      <c r="E24656" s="14" t="s">
        <v>2462</v>
      </c>
      <c r="F24656" s="14" t="s">
        <v>2463</v>
      </c>
      <c r="G24656" s="14" t="s">
        <v>6485</v>
      </c>
      <c r="H24656" s="20">
        <v>1605064</v>
      </c>
      <c r="I24656" s="20">
        <v>1605064</v>
      </c>
      <c r="J24656" s="21">
        <f>IFERROR((I24656/H24656),0)</f>
        <v>1</v>
      </c>
      <c r="K24656" s="25"/>
      <c r="L24656" s="25"/>
      <c r="M24656" s="22"/>
    </row>
    <row r="24657" spans="1:13" s="14" customFormat="1" outlineLevel="2" x14ac:dyDescent="0.25">
      <c r="A24657" s="34"/>
      <c r="B24657" s="44" t="s">
        <v>5628</v>
      </c>
      <c r="C24657" s="31" t="s">
        <v>5042</v>
      </c>
      <c r="D24657" s="14" t="s">
        <v>2270</v>
      </c>
      <c r="E24657" s="14" t="s">
        <v>2462</v>
      </c>
      <c r="F24657" s="14" t="s">
        <v>2463</v>
      </c>
      <c r="G24657" s="14" t="s">
        <v>6491</v>
      </c>
      <c r="H24657" s="20">
        <v>833333</v>
      </c>
      <c r="I24657" s="20">
        <v>833333</v>
      </c>
      <c r="J24657" s="21">
        <f>IFERROR((I24657/H24657),0)</f>
        <v>1</v>
      </c>
      <c r="K24657" s="20"/>
      <c r="L24657" s="20"/>
      <c r="M24657" s="22"/>
    </row>
    <row r="24658" spans="1:13" s="14" customFormat="1" outlineLevel="2" x14ac:dyDescent="0.25">
      <c r="A24658" s="34"/>
      <c r="B24658" s="44" t="s">
        <v>5628</v>
      </c>
      <c r="C24658" s="31" t="s">
        <v>5042</v>
      </c>
      <c r="D24658" s="14" t="s">
        <v>2270</v>
      </c>
      <c r="E24658" s="14" t="s">
        <v>2462</v>
      </c>
      <c r="F24658" s="14" t="s">
        <v>2463</v>
      </c>
      <c r="G24658" s="14" t="s">
        <v>6492</v>
      </c>
      <c r="H24658" s="20">
        <v>899360</v>
      </c>
      <c r="I24658" s="20">
        <v>899360</v>
      </c>
      <c r="J24658" s="21">
        <f>IFERROR((I24658/H24658),0)</f>
        <v>1</v>
      </c>
      <c r="K24658" s="20"/>
      <c r="L24658" s="20"/>
      <c r="M24658" s="22"/>
    </row>
    <row r="24659" spans="1:13" s="14" customFormat="1" outlineLevel="2" x14ac:dyDescent="0.25">
      <c r="A24659" s="34"/>
      <c r="B24659" s="44" t="s">
        <v>5628</v>
      </c>
      <c r="C24659" s="31" t="s">
        <v>5042</v>
      </c>
      <c r="D24659" s="14" t="s">
        <v>2270</v>
      </c>
      <c r="E24659" s="14" t="s">
        <v>2462</v>
      </c>
      <c r="F24659" s="14" t="s">
        <v>2463</v>
      </c>
      <c r="G24659" s="14" t="s">
        <v>6493</v>
      </c>
      <c r="H24659" s="20">
        <v>-1120609</v>
      </c>
      <c r="I24659" s="20"/>
      <c r="J24659" s="21">
        <f>IFERROR((I24659/H24659),0)</f>
        <v>0</v>
      </c>
      <c r="K24659" s="20"/>
      <c r="L24659" s="20"/>
      <c r="M24659" s="22"/>
    </row>
    <row r="24660" spans="1:13" s="14" customFormat="1" outlineLevel="1" x14ac:dyDescent="0.25">
      <c r="A24660" s="34"/>
      <c r="B24660" s="46" t="s">
        <v>10422</v>
      </c>
      <c r="C24660" s="40" t="str">
        <f>C24659</f>
        <v>ASIGNACIONES DIRECTAS (20% DEL SGR)</v>
      </c>
      <c r="D24660" s="39" t="str">
        <f>D24659</f>
        <v xml:space="preserve">BOYACÁ                                            </v>
      </c>
      <c r="E24660" s="39" t="str">
        <f>E24659</f>
        <v>15469</v>
      </c>
      <c r="F24660" s="39" t="str">
        <f>F24659</f>
        <v xml:space="preserve">MONIQUIRÁ                                         </v>
      </c>
      <c r="G24660" s="39" t="s">
        <v>10656</v>
      </c>
      <c r="H24660" s="20">
        <f>SUBTOTAL(9,H24651:H24659)</f>
        <v>66226488</v>
      </c>
      <c r="I24660" s="20">
        <f>SUBTOTAL(9,I24651:I24659)</f>
        <v>66892998.18</v>
      </c>
      <c r="J24660" s="42">
        <f>+I24660/H24660</f>
        <v>1.0100641027499451</v>
      </c>
      <c r="K24660" s="20">
        <f>SUBTOTAL(9,K24651:K24659)</f>
        <v>4072763</v>
      </c>
      <c r="L24660" s="20">
        <f>SUBTOTAL(9,L24651:L24659)</f>
        <v>5148945.18</v>
      </c>
      <c r="M24660" s="7">
        <f>IFERROR((L24660/K24660),"N.A")</f>
        <v>1.2642388422797988</v>
      </c>
    </row>
    <row r="24661" spans="1:13" s="14" customFormat="1" outlineLevel="2" x14ac:dyDescent="0.25">
      <c r="A24661" s="34"/>
      <c r="B24661" s="44" t="s">
        <v>5629</v>
      </c>
      <c r="C24661" s="31" t="s">
        <v>5042</v>
      </c>
      <c r="D24661" s="14" t="s">
        <v>2270</v>
      </c>
      <c r="E24661" s="14" t="s">
        <v>2465</v>
      </c>
      <c r="F24661" s="14" t="s">
        <v>2466</v>
      </c>
      <c r="G24661" s="14" t="s">
        <v>16</v>
      </c>
      <c r="H24661" s="15">
        <v>61308546</v>
      </c>
      <c r="I24661" s="15">
        <v>46257913.069999993</v>
      </c>
      <c r="J24661" s="16">
        <f>IFERROR((I24661/H24661),0)</f>
        <v>0.75451003307108266</v>
      </c>
      <c r="K24661" s="15">
        <v>44815515</v>
      </c>
      <c r="L24661" s="15">
        <v>46257913.069999993</v>
      </c>
      <c r="M24661" s="17">
        <f>L24661/K24661</f>
        <v>1.0321852391967379</v>
      </c>
    </row>
    <row r="24662" spans="1:13" s="14" customFormat="1" outlineLevel="2" x14ac:dyDescent="0.25">
      <c r="A24662" s="34"/>
      <c r="B24662" s="44" t="s">
        <v>5629</v>
      </c>
      <c r="C24662" s="31" t="s">
        <v>5042</v>
      </c>
      <c r="D24662" s="14" t="s">
        <v>2270</v>
      </c>
      <c r="E24662" s="14" t="s">
        <v>2465</v>
      </c>
      <c r="F24662" s="14" t="s">
        <v>2466</v>
      </c>
      <c r="G24662" s="14" t="s">
        <v>5862</v>
      </c>
      <c r="H24662" s="20">
        <v>21002138</v>
      </c>
      <c r="I24662" s="20">
        <v>21002138</v>
      </c>
      <c r="J24662" s="21">
        <f>IFERROR((I24662/H24662),0)</f>
        <v>1</v>
      </c>
      <c r="K24662" s="20"/>
      <c r="L24662" s="20"/>
      <c r="M24662" s="22"/>
    </row>
    <row r="24663" spans="1:13" s="14" customFormat="1" outlineLevel="2" x14ac:dyDescent="0.25">
      <c r="A24663" s="34"/>
      <c r="B24663" s="44" t="s">
        <v>5629</v>
      </c>
      <c r="C24663" s="31" t="s">
        <v>5042</v>
      </c>
      <c r="D24663" s="14" t="s">
        <v>2270</v>
      </c>
      <c r="E24663" s="14" t="s">
        <v>2465</v>
      </c>
      <c r="F24663" s="14" t="s">
        <v>2466</v>
      </c>
      <c r="G24663" s="14" t="s">
        <v>6109</v>
      </c>
      <c r="H24663" s="20">
        <v>117360404</v>
      </c>
      <c r="I24663" s="20">
        <v>117360404</v>
      </c>
      <c r="J24663" s="21">
        <f>IFERROR((I24663/H24663),0)</f>
        <v>1</v>
      </c>
      <c r="K24663" s="20"/>
      <c r="L24663" s="20"/>
      <c r="M24663" s="22"/>
    </row>
    <row r="24664" spans="1:13" s="14" customFormat="1" outlineLevel="2" x14ac:dyDescent="0.25">
      <c r="A24664" s="34"/>
      <c r="B24664" s="44" t="s">
        <v>5629</v>
      </c>
      <c r="C24664" s="31" t="s">
        <v>5042</v>
      </c>
      <c r="D24664" s="14" t="s">
        <v>2270</v>
      </c>
      <c r="E24664" s="14" t="s">
        <v>2465</v>
      </c>
      <c r="F24664" s="14" t="s">
        <v>2466</v>
      </c>
      <c r="G24664" s="14" t="s">
        <v>6481</v>
      </c>
      <c r="H24664" s="20">
        <v>379</v>
      </c>
      <c r="I24664" s="20">
        <v>379</v>
      </c>
      <c r="J24664" s="21">
        <f>IFERROR((I24664/H24664),0)</f>
        <v>1</v>
      </c>
      <c r="K24664" s="20"/>
      <c r="L24664" s="20"/>
      <c r="M24664" s="22"/>
    </row>
    <row r="24665" spans="1:13" s="14" customFormat="1" outlineLevel="2" x14ac:dyDescent="0.25">
      <c r="A24665" s="34"/>
      <c r="B24665" s="44" t="s">
        <v>5629</v>
      </c>
      <c r="C24665" s="31" t="s">
        <v>5042</v>
      </c>
      <c r="D24665" s="14" t="s">
        <v>2270</v>
      </c>
      <c r="E24665" s="14" t="s">
        <v>2465</v>
      </c>
      <c r="F24665" s="14" t="s">
        <v>2466</v>
      </c>
      <c r="G24665" s="14" t="s">
        <v>6484</v>
      </c>
      <c r="H24665" s="20">
        <v>2842494</v>
      </c>
      <c r="I24665" s="20">
        <v>2842494</v>
      </c>
      <c r="J24665" s="21">
        <f>IFERROR((I24665/H24665),0)</f>
        <v>1</v>
      </c>
      <c r="K24665" s="20"/>
      <c r="L24665" s="20"/>
      <c r="M24665" s="22"/>
    </row>
    <row r="24666" spans="1:13" s="14" customFormat="1" outlineLevel="2" x14ac:dyDescent="0.25">
      <c r="A24666" s="34"/>
      <c r="B24666" s="44" t="s">
        <v>5629</v>
      </c>
      <c r="C24666" s="31" t="s">
        <v>5042</v>
      </c>
      <c r="D24666" s="14" t="s">
        <v>5030</v>
      </c>
      <c r="E24666" s="14" t="s">
        <v>2465</v>
      </c>
      <c r="F24666" s="14" t="s">
        <v>2466</v>
      </c>
      <c r="G24666" s="14" t="s">
        <v>6485</v>
      </c>
      <c r="H24666" s="20">
        <v>3732682</v>
      </c>
      <c r="I24666" s="20">
        <v>3732682</v>
      </c>
      <c r="J24666" s="21">
        <f>IFERROR((I24666/H24666),0)</f>
        <v>1</v>
      </c>
      <c r="K24666" s="25"/>
      <c r="L24666" s="25"/>
      <c r="M24666" s="22"/>
    </row>
    <row r="24667" spans="1:13" s="14" customFormat="1" outlineLevel="2" x14ac:dyDescent="0.25">
      <c r="A24667" s="34"/>
      <c r="B24667" s="44" t="s">
        <v>5629</v>
      </c>
      <c r="C24667" s="31" t="s">
        <v>5042</v>
      </c>
      <c r="D24667" s="14" t="s">
        <v>2270</v>
      </c>
      <c r="E24667" s="14" t="s">
        <v>2465</v>
      </c>
      <c r="F24667" s="14" t="s">
        <v>2466</v>
      </c>
      <c r="G24667" s="14" t="s">
        <v>6492</v>
      </c>
      <c r="H24667" s="20">
        <v>9986494</v>
      </c>
      <c r="I24667" s="20">
        <v>9986494</v>
      </c>
      <c r="J24667" s="21">
        <f>IFERROR((I24667/H24667),0)</f>
        <v>1</v>
      </c>
      <c r="K24667" s="20"/>
      <c r="L24667" s="20"/>
      <c r="M24667" s="22"/>
    </row>
    <row r="24668" spans="1:13" s="14" customFormat="1" outlineLevel="2" x14ac:dyDescent="0.25">
      <c r="A24668" s="34"/>
      <c r="B24668" s="44" t="s">
        <v>5629</v>
      </c>
      <c r="C24668" s="31" t="s">
        <v>5042</v>
      </c>
      <c r="D24668" s="14" t="s">
        <v>2270</v>
      </c>
      <c r="E24668" s="14" t="s">
        <v>2465</v>
      </c>
      <c r="F24668" s="14" t="s">
        <v>2466</v>
      </c>
      <c r="G24668" s="14" t="s">
        <v>6493</v>
      </c>
      <c r="H24668" s="20">
        <v>-12261709</v>
      </c>
      <c r="I24668" s="20"/>
      <c r="J24668" s="21">
        <f>IFERROR((I24668/H24668),0)</f>
        <v>0</v>
      </c>
      <c r="K24668" s="20"/>
      <c r="L24668" s="20"/>
      <c r="M24668" s="22"/>
    </row>
    <row r="24669" spans="1:13" s="14" customFormat="1" outlineLevel="1" x14ac:dyDescent="0.25">
      <c r="A24669" s="34"/>
      <c r="B24669" s="46" t="s">
        <v>10423</v>
      </c>
      <c r="C24669" s="40" t="str">
        <f>C24668</f>
        <v>ASIGNACIONES DIRECTAS (20% DEL SGR)</v>
      </c>
      <c r="D24669" s="39" t="str">
        <f>D24668</f>
        <v xml:space="preserve">BOYACÁ                                            </v>
      </c>
      <c r="E24669" s="39" t="str">
        <f>E24668</f>
        <v>15466</v>
      </c>
      <c r="F24669" s="39" t="str">
        <f>F24668</f>
        <v xml:space="preserve">MONGUÍ                                            </v>
      </c>
      <c r="G24669" s="39" t="s">
        <v>10656</v>
      </c>
      <c r="H24669" s="20">
        <f>SUBTOTAL(9,H24661:H24668)</f>
        <v>203971428</v>
      </c>
      <c r="I24669" s="20">
        <f>SUBTOTAL(9,I24661:I24668)</f>
        <v>201182504.06999999</v>
      </c>
      <c r="J24669" s="42">
        <f>+I24669/H24669</f>
        <v>0.98632688922489675</v>
      </c>
      <c r="K24669" s="20">
        <f>SUBTOTAL(9,K24661:K24668)</f>
        <v>44815515</v>
      </c>
      <c r="L24669" s="20">
        <f>SUBTOTAL(9,L24661:L24668)</f>
        <v>46257913.069999993</v>
      </c>
      <c r="M24669" s="7">
        <f>IFERROR((L24669/K24669),"N.A")</f>
        <v>1.0321852391967379</v>
      </c>
    </row>
    <row r="24670" spans="1:13" s="14" customFormat="1" outlineLevel="2" x14ac:dyDescent="0.25">
      <c r="A24670" s="34"/>
      <c r="B24670" s="44" t="s">
        <v>5630</v>
      </c>
      <c r="C24670" s="31" t="s">
        <v>5042</v>
      </c>
      <c r="D24670" s="14" t="s">
        <v>2270</v>
      </c>
      <c r="E24670" s="14" t="s">
        <v>2468</v>
      </c>
      <c r="F24670" s="14" t="s">
        <v>2469</v>
      </c>
      <c r="G24670" s="14" t="s">
        <v>16</v>
      </c>
      <c r="H24670" s="15">
        <v>400756619</v>
      </c>
      <c r="I24670" s="15">
        <v>342938533.91999996</v>
      </c>
      <c r="J24670" s="16">
        <f>IFERROR((I24670/H24670),0)</f>
        <v>0.85572768523631038</v>
      </c>
      <c r="K24670" s="15">
        <v>293298431</v>
      </c>
      <c r="L24670" s="15">
        <v>342938533.91999996</v>
      </c>
      <c r="M24670" s="17">
        <f>L24670/K24670</f>
        <v>1.1692477615742853</v>
      </c>
    </row>
    <row r="24671" spans="1:13" s="14" customFormat="1" outlineLevel="2" x14ac:dyDescent="0.25">
      <c r="A24671" s="34"/>
      <c r="B24671" s="44" t="s">
        <v>5630</v>
      </c>
      <c r="C24671" s="31" t="s">
        <v>5042</v>
      </c>
      <c r="D24671" s="14" t="s">
        <v>2270</v>
      </c>
      <c r="E24671" s="14" t="s">
        <v>2468</v>
      </c>
      <c r="F24671" s="14" t="s">
        <v>2469</v>
      </c>
      <c r="G24671" s="14" t="s">
        <v>5862</v>
      </c>
      <c r="H24671" s="20">
        <v>166189518</v>
      </c>
      <c r="I24671" s="20">
        <v>166189518</v>
      </c>
      <c r="J24671" s="21">
        <f>IFERROR((I24671/H24671),0)</f>
        <v>1</v>
      </c>
      <c r="K24671" s="20"/>
      <c r="L24671" s="20"/>
      <c r="M24671" s="22"/>
    </row>
    <row r="24672" spans="1:13" s="14" customFormat="1" outlineLevel="2" x14ac:dyDescent="0.25">
      <c r="A24672" s="34"/>
      <c r="B24672" s="44" t="s">
        <v>5630</v>
      </c>
      <c r="C24672" s="31" t="s">
        <v>5042</v>
      </c>
      <c r="D24672" s="14" t="s">
        <v>2270</v>
      </c>
      <c r="E24672" s="14" t="s">
        <v>2468</v>
      </c>
      <c r="F24672" s="14" t="s">
        <v>2469</v>
      </c>
      <c r="G24672" s="14" t="s">
        <v>6109</v>
      </c>
      <c r="H24672" s="20">
        <v>755889580</v>
      </c>
      <c r="I24672" s="20">
        <v>755889580</v>
      </c>
      <c r="J24672" s="21">
        <f>IFERROR((I24672/H24672),0)</f>
        <v>1</v>
      </c>
      <c r="K24672" s="20"/>
      <c r="L24672" s="20"/>
      <c r="M24672" s="22"/>
    </row>
    <row r="24673" spans="1:13" s="14" customFormat="1" outlineLevel="2" x14ac:dyDescent="0.25">
      <c r="A24673" s="34"/>
      <c r="B24673" s="44" t="s">
        <v>5630</v>
      </c>
      <c r="C24673" s="31" t="s">
        <v>5042</v>
      </c>
      <c r="D24673" s="14" t="s">
        <v>2270</v>
      </c>
      <c r="E24673" s="14" t="s">
        <v>2468</v>
      </c>
      <c r="F24673" s="14" t="s">
        <v>2469</v>
      </c>
      <c r="G24673" s="14" t="s">
        <v>6481</v>
      </c>
      <c r="H24673" s="20">
        <v>2479</v>
      </c>
      <c r="I24673" s="20">
        <v>2479</v>
      </c>
      <c r="J24673" s="21">
        <f>IFERROR((I24673/H24673),0)</f>
        <v>1</v>
      </c>
      <c r="K24673" s="20"/>
      <c r="L24673" s="20"/>
      <c r="M24673" s="22"/>
    </row>
    <row r="24674" spans="1:13" s="14" customFormat="1" outlineLevel="2" x14ac:dyDescent="0.25">
      <c r="A24674" s="34"/>
      <c r="B24674" s="44" t="s">
        <v>5630</v>
      </c>
      <c r="C24674" s="31" t="s">
        <v>5042</v>
      </c>
      <c r="D24674" s="14" t="s">
        <v>2270</v>
      </c>
      <c r="E24674" s="14" t="s">
        <v>2468</v>
      </c>
      <c r="F24674" s="14" t="s">
        <v>2469</v>
      </c>
      <c r="G24674" s="14" t="s">
        <v>6484</v>
      </c>
      <c r="H24674" s="20">
        <v>27712959</v>
      </c>
      <c r="I24674" s="20">
        <v>27712959</v>
      </c>
      <c r="J24674" s="21">
        <f>IFERROR((I24674/H24674),0)</f>
        <v>1</v>
      </c>
      <c r="K24674" s="20"/>
      <c r="L24674" s="20"/>
      <c r="M24674" s="22"/>
    </row>
    <row r="24675" spans="1:13" s="14" customFormat="1" outlineLevel="2" x14ac:dyDescent="0.25">
      <c r="A24675" s="34"/>
      <c r="B24675" s="44" t="s">
        <v>5630</v>
      </c>
      <c r="C24675" s="31" t="s">
        <v>5042</v>
      </c>
      <c r="D24675" s="14" t="s">
        <v>5030</v>
      </c>
      <c r="E24675" s="14" t="s">
        <v>2468</v>
      </c>
      <c r="F24675" s="14" t="s">
        <v>2469</v>
      </c>
      <c r="G24675" s="14" t="s">
        <v>6485</v>
      </c>
      <c r="H24675" s="20">
        <v>89990711</v>
      </c>
      <c r="I24675" s="20">
        <v>89990711</v>
      </c>
      <c r="J24675" s="21">
        <f>IFERROR((I24675/H24675),0)</f>
        <v>1</v>
      </c>
      <c r="K24675" s="25"/>
      <c r="L24675" s="25"/>
      <c r="M24675" s="22"/>
    </row>
    <row r="24676" spans="1:13" s="14" customFormat="1" outlineLevel="2" x14ac:dyDescent="0.25">
      <c r="A24676" s="34"/>
      <c r="B24676" s="44" t="s">
        <v>5630</v>
      </c>
      <c r="C24676" s="31" t="s">
        <v>5042</v>
      </c>
      <c r="D24676" s="14" t="s">
        <v>2270</v>
      </c>
      <c r="E24676" s="14" t="s">
        <v>2468</v>
      </c>
      <c r="F24676" s="14" t="s">
        <v>2469</v>
      </c>
      <c r="G24676" s="14" t="s">
        <v>6492</v>
      </c>
      <c r="H24676" s="20">
        <v>65482997</v>
      </c>
      <c r="I24676" s="20">
        <v>65482997</v>
      </c>
      <c r="J24676" s="21">
        <f>IFERROR((I24676/H24676),0)</f>
        <v>1</v>
      </c>
      <c r="K24676" s="20"/>
      <c r="L24676" s="20"/>
      <c r="M24676" s="22"/>
    </row>
    <row r="24677" spans="1:13" s="14" customFormat="1" outlineLevel="2" x14ac:dyDescent="0.25">
      <c r="A24677" s="34"/>
      <c r="B24677" s="44" t="s">
        <v>5630</v>
      </c>
      <c r="C24677" s="31" t="s">
        <v>5042</v>
      </c>
      <c r="D24677" s="14" t="s">
        <v>2270</v>
      </c>
      <c r="E24677" s="14" t="s">
        <v>2468</v>
      </c>
      <c r="F24677" s="14" t="s">
        <v>2469</v>
      </c>
      <c r="G24677" s="14" t="s">
        <v>6493</v>
      </c>
      <c r="H24677" s="20">
        <v>-80151324</v>
      </c>
      <c r="I24677" s="20"/>
      <c r="J24677" s="21">
        <f>IFERROR((I24677/H24677),0)</f>
        <v>0</v>
      </c>
      <c r="K24677" s="20"/>
      <c r="L24677" s="20"/>
      <c r="M24677" s="22"/>
    </row>
    <row r="24678" spans="1:13" s="14" customFormat="1" outlineLevel="1" x14ac:dyDescent="0.25">
      <c r="A24678" s="34"/>
      <c r="B24678" s="46" t="s">
        <v>10424</v>
      </c>
      <c r="C24678" s="40" t="str">
        <f>C24677</f>
        <v>ASIGNACIONES DIRECTAS (20% DEL SGR)</v>
      </c>
      <c r="D24678" s="39" t="str">
        <f>D24677</f>
        <v xml:space="preserve">BOYACÁ                                            </v>
      </c>
      <c r="E24678" s="39" t="str">
        <f>E24677</f>
        <v>15464</v>
      </c>
      <c r="F24678" s="39" t="str">
        <f>F24677</f>
        <v xml:space="preserve">MONGUA                                            </v>
      </c>
      <c r="G24678" s="39" t="s">
        <v>10656</v>
      </c>
      <c r="H24678" s="20">
        <f>SUBTOTAL(9,H24670:H24677)</f>
        <v>1425873539</v>
      </c>
      <c r="I24678" s="20">
        <f>SUBTOTAL(9,I24670:I24677)</f>
        <v>1448206777.9200001</v>
      </c>
      <c r="J24678" s="42">
        <f>+I24678/H24678</f>
        <v>1.0156628468858906</v>
      </c>
      <c r="K24678" s="20">
        <f>SUBTOTAL(9,K24670:K24677)</f>
        <v>293298431</v>
      </c>
      <c r="L24678" s="20">
        <f>SUBTOTAL(9,L24670:L24677)</f>
        <v>342938533.91999996</v>
      </c>
      <c r="M24678" s="7">
        <f>IFERROR((L24678/K24678),"N.A")</f>
        <v>1.1692477615742853</v>
      </c>
    </row>
    <row r="24679" spans="1:13" s="14" customFormat="1" outlineLevel="2" x14ac:dyDescent="0.25">
      <c r="A24679" s="34"/>
      <c r="B24679" s="44" t="s">
        <v>5631</v>
      </c>
      <c r="C24679" s="31" t="s">
        <v>5042</v>
      </c>
      <c r="D24679" s="14" t="s">
        <v>2270</v>
      </c>
      <c r="E24679" s="14" t="s">
        <v>2471</v>
      </c>
      <c r="F24679" s="14" t="s">
        <v>83</v>
      </c>
      <c r="G24679" s="14" t="s">
        <v>16</v>
      </c>
      <c r="H24679" s="15">
        <v>331070</v>
      </c>
      <c r="I24679" s="15">
        <v>72856</v>
      </c>
      <c r="J24679" s="16">
        <f>IFERROR((I24679/H24679),0)</f>
        <v>0.22006222249071195</v>
      </c>
      <c r="K24679" s="15">
        <v>239125</v>
      </c>
      <c r="L24679" s="15">
        <v>72856</v>
      </c>
      <c r="M24679" s="17">
        <f>L24679/K24679</f>
        <v>0.30467746994249867</v>
      </c>
    </row>
    <row r="24680" spans="1:13" s="14" customFormat="1" outlineLevel="2" x14ac:dyDescent="0.25">
      <c r="A24680" s="34"/>
      <c r="B24680" s="44" t="s">
        <v>5631</v>
      </c>
      <c r="C24680" s="31" t="s">
        <v>5042</v>
      </c>
      <c r="D24680" s="14" t="s">
        <v>2270</v>
      </c>
      <c r="E24680" s="14" t="s">
        <v>2471</v>
      </c>
      <c r="F24680" s="14" t="s">
        <v>83</v>
      </c>
      <c r="G24680" s="14" t="s">
        <v>5862</v>
      </c>
      <c r="H24680" s="20">
        <v>198360</v>
      </c>
      <c r="I24680" s="20">
        <v>198360</v>
      </c>
      <c r="J24680" s="21">
        <f>IFERROR((I24680/H24680),0)</f>
        <v>1</v>
      </c>
      <c r="K24680" s="20"/>
      <c r="L24680" s="20"/>
      <c r="M24680" s="22"/>
    </row>
    <row r="24681" spans="1:13" s="14" customFormat="1" outlineLevel="2" x14ac:dyDescent="0.25">
      <c r="A24681" s="34"/>
      <c r="B24681" s="44" t="s">
        <v>5631</v>
      </c>
      <c r="C24681" s="31" t="s">
        <v>5042</v>
      </c>
      <c r="D24681" s="14" t="s">
        <v>2270</v>
      </c>
      <c r="E24681" s="14" t="s">
        <v>2471</v>
      </c>
      <c r="F24681" s="14" t="s">
        <v>83</v>
      </c>
      <c r="G24681" s="14" t="s">
        <v>6109</v>
      </c>
      <c r="H24681" s="20">
        <v>136477</v>
      </c>
      <c r="I24681" s="20">
        <v>136477</v>
      </c>
      <c r="J24681" s="21">
        <f>IFERROR((I24681/H24681),0)</f>
        <v>1</v>
      </c>
      <c r="K24681" s="20"/>
      <c r="L24681" s="20"/>
      <c r="M24681" s="22"/>
    </row>
    <row r="24682" spans="1:13" s="14" customFormat="1" outlineLevel="2" x14ac:dyDescent="0.25">
      <c r="A24682" s="34"/>
      <c r="B24682" s="44" t="s">
        <v>5631</v>
      </c>
      <c r="C24682" s="31" t="s">
        <v>5042</v>
      </c>
      <c r="D24682" s="14" t="s">
        <v>2270</v>
      </c>
      <c r="E24682" s="14" t="s">
        <v>2471</v>
      </c>
      <c r="F24682" s="14" t="s">
        <v>83</v>
      </c>
      <c r="G24682" s="14" t="s">
        <v>6481</v>
      </c>
      <c r="H24682" s="20">
        <v>2</v>
      </c>
      <c r="I24682" s="20">
        <v>2</v>
      </c>
      <c r="J24682" s="21">
        <f>IFERROR((I24682/H24682),0)</f>
        <v>1</v>
      </c>
      <c r="K24682" s="20"/>
      <c r="L24682" s="20"/>
      <c r="M24682" s="22"/>
    </row>
    <row r="24683" spans="1:13" s="14" customFormat="1" outlineLevel="2" x14ac:dyDescent="0.25">
      <c r="A24683" s="34"/>
      <c r="B24683" s="44" t="s">
        <v>5631</v>
      </c>
      <c r="C24683" s="31" t="s">
        <v>5042</v>
      </c>
      <c r="D24683" s="14" t="s">
        <v>2270</v>
      </c>
      <c r="E24683" s="14" t="s">
        <v>2471</v>
      </c>
      <c r="F24683" s="14" t="s">
        <v>83</v>
      </c>
      <c r="G24683" s="14" t="s">
        <v>6492</v>
      </c>
      <c r="H24683" s="20">
        <v>52257</v>
      </c>
      <c r="I24683" s="20">
        <v>52257</v>
      </c>
      <c r="J24683" s="21">
        <f>IFERROR((I24683/H24683),0)</f>
        <v>1</v>
      </c>
      <c r="K24683" s="20"/>
      <c r="L24683" s="20"/>
      <c r="M24683" s="22"/>
    </row>
    <row r="24684" spans="1:13" s="14" customFormat="1" outlineLevel="2" x14ac:dyDescent="0.25">
      <c r="A24684" s="34"/>
      <c r="B24684" s="44" t="s">
        <v>5631</v>
      </c>
      <c r="C24684" s="31" t="s">
        <v>5042</v>
      </c>
      <c r="D24684" s="14" t="s">
        <v>2270</v>
      </c>
      <c r="E24684" s="14" t="s">
        <v>2471</v>
      </c>
      <c r="F24684" s="14" t="s">
        <v>83</v>
      </c>
      <c r="G24684" s="14" t="s">
        <v>6493</v>
      </c>
      <c r="H24684" s="20">
        <v>-66214</v>
      </c>
      <c r="I24684" s="20"/>
      <c r="J24684" s="21">
        <f>IFERROR((I24684/H24684),0)</f>
        <v>0</v>
      </c>
      <c r="K24684" s="20"/>
      <c r="L24684" s="20"/>
      <c r="M24684" s="22"/>
    </row>
    <row r="24685" spans="1:13" s="14" customFormat="1" outlineLevel="1" x14ac:dyDescent="0.25">
      <c r="A24685" s="34"/>
      <c r="B24685" s="46" t="s">
        <v>10425</v>
      </c>
      <c r="C24685" s="40" t="str">
        <f>C24684</f>
        <v>ASIGNACIONES DIRECTAS (20% DEL SGR)</v>
      </c>
      <c r="D24685" s="39" t="str">
        <f>D24684</f>
        <v xml:space="preserve">BOYACÁ                                            </v>
      </c>
      <c r="E24685" s="39" t="str">
        <f>E24684</f>
        <v>15455</v>
      </c>
      <c r="F24685" s="39" t="str">
        <f>F24684</f>
        <v xml:space="preserve">MIRAFLORES                                        </v>
      </c>
      <c r="G24685" s="39" t="s">
        <v>10656</v>
      </c>
      <c r="H24685" s="20">
        <f>SUBTOTAL(9,H24679:H24684)</f>
        <v>651952</v>
      </c>
      <c r="I24685" s="20">
        <f>SUBTOTAL(9,I24679:I24684)</f>
        <v>459952</v>
      </c>
      <c r="J24685" s="42">
        <f>+I24685/H24685</f>
        <v>0.70549979139568553</v>
      </c>
      <c r="K24685" s="20">
        <f>SUBTOTAL(9,K24679:K24684)</f>
        <v>239125</v>
      </c>
      <c r="L24685" s="20">
        <f>SUBTOTAL(9,L24679:L24684)</f>
        <v>72856</v>
      </c>
      <c r="M24685" s="7">
        <f>IFERROR((L24685/K24685),"N.A")</f>
        <v>0.30467746994249867</v>
      </c>
    </row>
    <row r="24686" spans="1:13" s="14" customFormat="1" outlineLevel="2" x14ac:dyDescent="0.25">
      <c r="A24686" s="34"/>
      <c r="B24686" s="44" t="s">
        <v>5632</v>
      </c>
      <c r="C24686" s="31" t="s">
        <v>5042</v>
      </c>
      <c r="D24686" s="14" t="s">
        <v>2270</v>
      </c>
      <c r="E24686" s="14" t="s">
        <v>2473</v>
      </c>
      <c r="F24686" s="14" t="s">
        <v>2474</v>
      </c>
      <c r="G24686" s="14" t="s">
        <v>16</v>
      </c>
      <c r="H24686" s="15">
        <v>3074548940</v>
      </c>
      <c r="I24686" s="15">
        <v>247831947.27000001</v>
      </c>
      <c r="J24686" s="16">
        <f>IFERROR((I24686/H24686),0)</f>
        <v>8.0607579227540291E-2</v>
      </c>
      <c r="K24686" s="15">
        <v>2184953887</v>
      </c>
      <c r="L24686" s="15">
        <v>247831947.27000001</v>
      </c>
      <c r="M24686" s="17">
        <f>L24686/K24686</f>
        <v>0.11342662595514996</v>
      </c>
    </row>
    <row r="24687" spans="1:13" s="14" customFormat="1" outlineLevel="2" x14ac:dyDescent="0.25">
      <c r="A24687" s="34"/>
      <c r="B24687" s="44" t="s">
        <v>5632</v>
      </c>
      <c r="C24687" s="31" t="s">
        <v>5042</v>
      </c>
      <c r="D24687" s="14" t="s">
        <v>2270</v>
      </c>
      <c r="E24687" s="14" t="s">
        <v>2473</v>
      </c>
      <c r="F24687" s="14" t="s">
        <v>2474</v>
      </c>
      <c r="G24687" s="14" t="s">
        <v>5862</v>
      </c>
      <c r="H24687" s="20">
        <v>250392311</v>
      </c>
      <c r="I24687" s="20">
        <v>250392311</v>
      </c>
      <c r="J24687" s="21">
        <f>IFERROR((I24687/H24687),0)</f>
        <v>1</v>
      </c>
      <c r="K24687" s="20"/>
      <c r="L24687" s="20"/>
      <c r="M24687" s="22"/>
    </row>
    <row r="24688" spans="1:13" s="14" customFormat="1" outlineLevel="2" x14ac:dyDescent="0.25">
      <c r="A24688" s="34"/>
      <c r="B24688" s="44" t="s">
        <v>5632</v>
      </c>
      <c r="C24688" s="31" t="s">
        <v>5042</v>
      </c>
      <c r="D24688" s="14" t="s">
        <v>2270</v>
      </c>
      <c r="E24688" s="14" t="s">
        <v>2473</v>
      </c>
      <c r="F24688" s="14" t="s">
        <v>2474</v>
      </c>
      <c r="G24688" s="14" t="s">
        <v>6109</v>
      </c>
      <c r="H24688" s="20">
        <v>1060247613</v>
      </c>
      <c r="I24688" s="20">
        <v>1060247613</v>
      </c>
      <c r="J24688" s="21">
        <f>IFERROR((I24688/H24688),0)</f>
        <v>1</v>
      </c>
      <c r="K24688" s="20"/>
      <c r="L24688" s="20"/>
      <c r="M24688" s="22"/>
    </row>
    <row r="24689" spans="1:13" s="14" customFormat="1" outlineLevel="2" x14ac:dyDescent="0.25">
      <c r="A24689" s="34"/>
      <c r="B24689" s="44" t="s">
        <v>5632</v>
      </c>
      <c r="C24689" s="31" t="s">
        <v>5042</v>
      </c>
      <c r="D24689" s="14" t="s">
        <v>2270</v>
      </c>
      <c r="E24689" s="14" t="s">
        <v>2473</v>
      </c>
      <c r="F24689" s="14" t="s">
        <v>2474</v>
      </c>
      <c r="G24689" s="14" t="s">
        <v>6481</v>
      </c>
      <c r="H24689" s="20">
        <v>19016</v>
      </c>
      <c r="I24689" s="20">
        <v>19016</v>
      </c>
      <c r="J24689" s="21">
        <f>IFERROR((I24689/H24689),0)</f>
        <v>1</v>
      </c>
      <c r="K24689" s="20"/>
      <c r="L24689" s="20"/>
      <c r="M24689" s="22"/>
    </row>
    <row r="24690" spans="1:13" s="14" customFormat="1" outlineLevel="2" x14ac:dyDescent="0.25">
      <c r="A24690" s="34"/>
      <c r="B24690" s="44" t="s">
        <v>5632</v>
      </c>
      <c r="C24690" s="31" t="s">
        <v>5042</v>
      </c>
      <c r="D24690" s="14" t="s">
        <v>2270</v>
      </c>
      <c r="E24690" s="14" t="s">
        <v>2473</v>
      </c>
      <c r="F24690" s="14" t="s">
        <v>2474</v>
      </c>
      <c r="G24690" s="14" t="s">
        <v>6484</v>
      </c>
      <c r="H24690" s="20">
        <v>17801296</v>
      </c>
      <c r="I24690" s="20">
        <v>17801296</v>
      </c>
      <c r="J24690" s="21">
        <f>IFERROR((I24690/H24690),0)</f>
        <v>1</v>
      </c>
      <c r="K24690" s="20"/>
      <c r="L24690" s="20"/>
      <c r="M24690" s="22"/>
    </row>
    <row r="24691" spans="1:13" s="14" customFormat="1" outlineLevel="2" x14ac:dyDescent="0.25">
      <c r="A24691" s="34"/>
      <c r="B24691" s="44" t="s">
        <v>5632</v>
      </c>
      <c r="C24691" s="31" t="s">
        <v>5042</v>
      </c>
      <c r="D24691" s="14" t="s">
        <v>5030</v>
      </c>
      <c r="E24691" s="14" t="s">
        <v>2473</v>
      </c>
      <c r="F24691" s="14" t="s">
        <v>2474</v>
      </c>
      <c r="G24691" s="14" t="s">
        <v>6485</v>
      </c>
      <c r="H24691" s="20">
        <v>74466086</v>
      </c>
      <c r="I24691" s="20">
        <v>74466086</v>
      </c>
      <c r="J24691" s="21">
        <f>IFERROR((I24691/H24691),0)</f>
        <v>1</v>
      </c>
      <c r="K24691" s="25"/>
      <c r="L24691" s="25"/>
      <c r="M24691" s="22"/>
    </row>
    <row r="24692" spans="1:13" s="14" customFormat="1" outlineLevel="2" x14ac:dyDescent="0.25">
      <c r="A24692" s="34"/>
      <c r="B24692" s="44" t="s">
        <v>5632</v>
      </c>
      <c r="C24692" s="31" t="s">
        <v>5042</v>
      </c>
      <c r="D24692" s="14" t="s">
        <v>2270</v>
      </c>
      <c r="E24692" s="14" t="s">
        <v>2473</v>
      </c>
      <c r="F24692" s="14" t="s">
        <v>2474</v>
      </c>
      <c r="G24692" s="14" t="s">
        <v>6490</v>
      </c>
      <c r="H24692" s="20">
        <v>763359308</v>
      </c>
      <c r="I24692" s="20">
        <v>763359308</v>
      </c>
      <c r="J24692" s="21">
        <f>IFERROR((I24692/H24692),0)</f>
        <v>1</v>
      </c>
      <c r="K24692" s="25"/>
      <c r="L24692" s="25"/>
      <c r="M24692" s="22"/>
    </row>
    <row r="24693" spans="1:13" s="14" customFormat="1" outlineLevel="2" x14ac:dyDescent="0.25">
      <c r="A24693" s="34"/>
      <c r="B24693" s="44" t="s">
        <v>5632</v>
      </c>
      <c r="C24693" s="31" t="s">
        <v>5042</v>
      </c>
      <c r="D24693" s="14" t="s">
        <v>2270</v>
      </c>
      <c r="E24693" s="14" t="s">
        <v>2473</v>
      </c>
      <c r="F24693" s="14" t="s">
        <v>2474</v>
      </c>
      <c r="G24693" s="14" t="s">
        <v>6492</v>
      </c>
      <c r="H24693" s="20">
        <v>464584581</v>
      </c>
      <c r="I24693" s="20">
        <v>464584581</v>
      </c>
      <c r="J24693" s="21">
        <f>IFERROR((I24693/H24693),0)</f>
        <v>1</v>
      </c>
      <c r="K24693" s="20"/>
      <c r="L24693" s="20"/>
      <c r="M24693" s="22"/>
    </row>
    <row r="24694" spans="1:13" s="14" customFormat="1" outlineLevel="2" x14ac:dyDescent="0.25">
      <c r="A24694" s="34"/>
      <c r="B24694" s="44" t="s">
        <v>5632</v>
      </c>
      <c r="C24694" s="31" t="s">
        <v>5042</v>
      </c>
      <c r="D24694" s="14" t="s">
        <v>2270</v>
      </c>
      <c r="E24694" s="14" t="s">
        <v>2473</v>
      </c>
      <c r="F24694" s="14" t="s">
        <v>2474</v>
      </c>
      <c r="G24694" s="14" t="s">
        <v>6493</v>
      </c>
      <c r="H24694" s="20">
        <v>-614909788</v>
      </c>
      <c r="I24694" s="20"/>
      <c r="J24694" s="21">
        <f>IFERROR((I24694/H24694),0)</f>
        <v>0</v>
      </c>
      <c r="K24694" s="20"/>
      <c r="L24694" s="20"/>
      <c r="M24694" s="22"/>
    </row>
    <row r="24695" spans="1:13" s="14" customFormat="1" outlineLevel="1" x14ac:dyDescent="0.25">
      <c r="A24695" s="34"/>
      <c r="B24695" s="46" t="s">
        <v>10426</v>
      </c>
      <c r="C24695" s="40" t="str">
        <f>C24694</f>
        <v>ASIGNACIONES DIRECTAS (20% DEL SGR)</v>
      </c>
      <c r="D24695" s="39" t="str">
        <f>D24694</f>
        <v xml:space="preserve">BOYACÁ                                            </v>
      </c>
      <c r="E24695" s="39" t="str">
        <f>E24694</f>
        <v>15442</v>
      </c>
      <c r="F24695" s="39" t="str">
        <f>F24694</f>
        <v xml:space="preserve">MARIPÍ                                            </v>
      </c>
      <c r="G24695" s="39" t="s">
        <v>10656</v>
      </c>
      <c r="H24695" s="20">
        <f>SUBTOTAL(9,H24686:H24694)</f>
        <v>5090509363</v>
      </c>
      <c r="I24695" s="20">
        <f>SUBTOTAL(9,I24686:I24694)</f>
        <v>2878702158.27</v>
      </c>
      <c r="J24695" s="42">
        <f>+I24695/H24695</f>
        <v>0.56550375473103709</v>
      </c>
      <c r="K24695" s="20">
        <f>SUBTOTAL(9,K24686:K24694)</f>
        <v>2184953887</v>
      </c>
      <c r="L24695" s="20">
        <f>SUBTOTAL(9,L24686:L24694)</f>
        <v>247831947.27000001</v>
      </c>
      <c r="M24695" s="7">
        <f>IFERROR((L24695/K24695),"N.A")</f>
        <v>0.11342662595514996</v>
      </c>
    </row>
    <row r="24696" spans="1:13" s="14" customFormat="1" outlineLevel="2" x14ac:dyDescent="0.25">
      <c r="A24696" s="34"/>
      <c r="B24696" s="44" t="s">
        <v>5633</v>
      </c>
      <c r="C24696" s="31" t="s">
        <v>5042</v>
      </c>
      <c r="D24696" s="14" t="s">
        <v>2270</v>
      </c>
      <c r="E24696" s="14" t="s">
        <v>2476</v>
      </c>
      <c r="F24696" s="14" t="s">
        <v>2477</v>
      </c>
      <c r="G24696" s="14" t="s">
        <v>16</v>
      </c>
      <c r="H24696" s="15">
        <v>81681795</v>
      </c>
      <c r="I24696" s="15">
        <v>81681795</v>
      </c>
      <c r="J24696" s="16">
        <f>IFERROR((I24696/H24696),0)</f>
        <v>1</v>
      </c>
      <c r="K24696" s="15">
        <v>58996900</v>
      </c>
      <c r="L24696" s="15">
        <v>81681795</v>
      </c>
      <c r="M24696" s="17">
        <f>L24696/K24696</f>
        <v>1.3845099488278199</v>
      </c>
    </row>
    <row r="24697" spans="1:13" s="14" customFormat="1" outlineLevel="2" x14ac:dyDescent="0.25">
      <c r="A24697" s="34"/>
      <c r="B24697" s="44" t="s">
        <v>5633</v>
      </c>
      <c r="C24697" s="31" t="s">
        <v>5042</v>
      </c>
      <c r="D24697" s="14" t="s">
        <v>2270</v>
      </c>
      <c r="E24697" s="14" t="s">
        <v>2476</v>
      </c>
      <c r="F24697" s="14" t="s">
        <v>2477</v>
      </c>
      <c r="G24697" s="14" t="s">
        <v>5818</v>
      </c>
      <c r="H24697" s="20">
        <v>16616000</v>
      </c>
      <c r="I24697" s="20">
        <v>16616000</v>
      </c>
      <c r="J24697" s="21">
        <f>IFERROR((I24697/H24697),0)</f>
        <v>1</v>
      </c>
      <c r="K24697" s="20"/>
      <c r="L24697" s="20"/>
      <c r="M24697" s="22"/>
    </row>
    <row r="24698" spans="1:13" s="14" customFormat="1" outlineLevel="2" x14ac:dyDescent="0.25">
      <c r="A24698" s="34"/>
      <c r="B24698" s="44" t="s">
        <v>5633</v>
      </c>
      <c r="C24698" s="31" t="s">
        <v>5042</v>
      </c>
      <c r="D24698" s="14" t="s">
        <v>2270</v>
      </c>
      <c r="E24698" s="14" t="s">
        <v>2476</v>
      </c>
      <c r="F24698" s="14" t="s">
        <v>2477</v>
      </c>
      <c r="G24698" s="14" t="s">
        <v>5855</v>
      </c>
      <c r="H24698" s="20">
        <v>65921</v>
      </c>
      <c r="I24698" s="20">
        <v>65921</v>
      </c>
      <c r="J24698" s="21">
        <f>IFERROR((I24698/H24698),0)</f>
        <v>1</v>
      </c>
      <c r="K24698" s="20"/>
      <c r="L24698" s="20"/>
      <c r="M24698" s="22"/>
    </row>
    <row r="24699" spans="1:13" s="14" customFormat="1" outlineLevel="2" x14ac:dyDescent="0.25">
      <c r="A24699" s="34"/>
      <c r="B24699" s="44" t="s">
        <v>5633</v>
      </c>
      <c r="C24699" s="31" t="s">
        <v>5042</v>
      </c>
      <c r="D24699" s="14" t="s">
        <v>2270</v>
      </c>
      <c r="E24699" s="14" t="s">
        <v>2476</v>
      </c>
      <c r="F24699" s="14" t="s">
        <v>2477</v>
      </c>
      <c r="G24699" s="14" t="s">
        <v>5862</v>
      </c>
      <c r="H24699" s="20">
        <v>21757577</v>
      </c>
      <c r="I24699" s="20">
        <v>21757577</v>
      </c>
      <c r="J24699" s="21">
        <f>IFERROR((I24699/H24699),0)</f>
        <v>1</v>
      </c>
      <c r="K24699" s="20"/>
      <c r="L24699" s="20"/>
      <c r="M24699" s="22"/>
    </row>
    <row r="24700" spans="1:13" s="14" customFormat="1" outlineLevel="2" x14ac:dyDescent="0.25">
      <c r="A24700" s="34"/>
      <c r="B24700" s="44" t="s">
        <v>5633</v>
      </c>
      <c r="C24700" s="31" t="s">
        <v>5042</v>
      </c>
      <c r="D24700" s="14" t="s">
        <v>2270</v>
      </c>
      <c r="E24700" s="14" t="s">
        <v>2476</v>
      </c>
      <c r="F24700" s="14" t="s">
        <v>2477</v>
      </c>
      <c r="G24700" s="14" t="s">
        <v>6109</v>
      </c>
      <c r="H24700" s="20">
        <v>139559298</v>
      </c>
      <c r="I24700" s="20">
        <v>139559298</v>
      </c>
      <c r="J24700" s="21">
        <f>IFERROR((I24700/H24700),0)</f>
        <v>1</v>
      </c>
      <c r="K24700" s="20"/>
      <c r="L24700" s="20"/>
      <c r="M24700" s="22"/>
    </row>
    <row r="24701" spans="1:13" s="14" customFormat="1" outlineLevel="2" x14ac:dyDescent="0.25">
      <c r="A24701" s="34"/>
      <c r="B24701" s="44" t="s">
        <v>5633</v>
      </c>
      <c r="C24701" s="31" t="s">
        <v>5042</v>
      </c>
      <c r="D24701" s="14" t="s">
        <v>2270</v>
      </c>
      <c r="E24701" s="14" t="s">
        <v>2476</v>
      </c>
      <c r="F24701" s="14" t="s">
        <v>2477</v>
      </c>
      <c r="G24701" s="14" t="s">
        <v>6481</v>
      </c>
      <c r="H24701" s="20">
        <v>505</v>
      </c>
      <c r="I24701" s="20">
        <v>505</v>
      </c>
      <c r="J24701" s="21">
        <f>IFERROR((I24701/H24701),0)</f>
        <v>1</v>
      </c>
      <c r="K24701" s="20"/>
      <c r="L24701" s="20"/>
      <c r="M24701" s="22"/>
    </row>
    <row r="24702" spans="1:13" s="14" customFormat="1" outlineLevel="2" x14ac:dyDescent="0.25">
      <c r="A24702" s="34"/>
      <c r="B24702" s="44" t="s">
        <v>5633</v>
      </c>
      <c r="C24702" s="31" t="s">
        <v>5042</v>
      </c>
      <c r="D24702" s="14" t="s">
        <v>2270</v>
      </c>
      <c r="E24702" s="14" t="s">
        <v>2476</v>
      </c>
      <c r="F24702" s="14" t="s">
        <v>2477</v>
      </c>
      <c r="G24702" s="14" t="s">
        <v>6484</v>
      </c>
      <c r="H24702" s="20">
        <v>2230615</v>
      </c>
      <c r="I24702" s="20">
        <v>2230615</v>
      </c>
      <c r="J24702" s="21">
        <f>IFERROR((I24702/H24702),0)</f>
        <v>1</v>
      </c>
      <c r="K24702" s="20"/>
      <c r="L24702" s="20"/>
      <c r="M24702" s="22"/>
    </row>
    <row r="24703" spans="1:13" s="14" customFormat="1" outlineLevel="2" x14ac:dyDescent="0.25">
      <c r="A24703" s="34"/>
      <c r="B24703" s="44" t="s">
        <v>5633</v>
      </c>
      <c r="C24703" s="31" t="s">
        <v>5042</v>
      </c>
      <c r="D24703" s="14" t="s">
        <v>5030</v>
      </c>
      <c r="E24703" s="14" t="s">
        <v>2476</v>
      </c>
      <c r="F24703" s="14" t="s">
        <v>2477</v>
      </c>
      <c r="G24703" s="14" t="s">
        <v>6485</v>
      </c>
      <c r="H24703" s="20">
        <v>37233043</v>
      </c>
      <c r="I24703" s="20">
        <v>37233043</v>
      </c>
      <c r="J24703" s="21">
        <f>IFERROR((I24703/H24703),0)</f>
        <v>1</v>
      </c>
      <c r="K24703" s="25"/>
      <c r="L24703" s="25"/>
      <c r="M24703" s="22"/>
    </row>
    <row r="24704" spans="1:13" s="14" customFormat="1" outlineLevel="2" x14ac:dyDescent="0.25">
      <c r="A24704" s="34"/>
      <c r="B24704" s="44" t="s">
        <v>5633</v>
      </c>
      <c r="C24704" s="31" t="s">
        <v>5042</v>
      </c>
      <c r="D24704" s="14" t="s">
        <v>2270</v>
      </c>
      <c r="E24704" s="14" t="s">
        <v>2476</v>
      </c>
      <c r="F24704" s="14" t="s">
        <v>2477</v>
      </c>
      <c r="G24704" s="14" t="s">
        <v>6490</v>
      </c>
      <c r="H24704" s="20">
        <v>381679654</v>
      </c>
      <c r="I24704" s="20">
        <v>381679654</v>
      </c>
      <c r="J24704" s="21">
        <f>IFERROR((I24704/H24704),0)</f>
        <v>1</v>
      </c>
      <c r="K24704" s="25"/>
      <c r="L24704" s="25"/>
      <c r="M24704" s="22"/>
    </row>
    <row r="24705" spans="1:13" s="14" customFormat="1" outlineLevel="2" x14ac:dyDescent="0.25">
      <c r="A24705" s="34"/>
      <c r="B24705" s="44" t="s">
        <v>5633</v>
      </c>
      <c r="C24705" s="31" t="s">
        <v>5042</v>
      </c>
      <c r="D24705" s="14" t="s">
        <v>2270</v>
      </c>
      <c r="E24705" s="14" t="s">
        <v>2476</v>
      </c>
      <c r="F24705" s="14" t="s">
        <v>2477</v>
      </c>
      <c r="G24705" s="14" t="s">
        <v>6491</v>
      </c>
      <c r="H24705" s="20">
        <v>218</v>
      </c>
      <c r="I24705" s="20">
        <v>218</v>
      </c>
      <c r="J24705" s="21">
        <f>IFERROR((I24705/H24705),0)</f>
        <v>1</v>
      </c>
      <c r="K24705" s="20"/>
      <c r="L24705" s="20"/>
      <c r="M24705" s="22"/>
    </row>
    <row r="24706" spans="1:13" s="14" customFormat="1" outlineLevel="2" x14ac:dyDescent="0.25">
      <c r="A24706" s="34"/>
      <c r="B24706" s="44" t="s">
        <v>5633</v>
      </c>
      <c r="C24706" s="31" t="s">
        <v>5042</v>
      </c>
      <c r="D24706" s="14" t="s">
        <v>2270</v>
      </c>
      <c r="E24706" s="14" t="s">
        <v>2476</v>
      </c>
      <c r="F24706" s="14" t="s">
        <v>2477</v>
      </c>
      <c r="G24706" s="14" t="s">
        <v>6492</v>
      </c>
      <c r="H24706" s="20">
        <v>12892832</v>
      </c>
      <c r="I24706" s="20">
        <v>12892832</v>
      </c>
      <c r="J24706" s="21">
        <f>IFERROR((I24706/H24706),0)</f>
        <v>1</v>
      </c>
      <c r="K24706" s="20"/>
      <c r="L24706" s="20"/>
      <c r="M24706" s="22"/>
    </row>
    <row r="24707" spans="1:13" s="14" customFormat="1" outlineLevel="2" x14ac:dyDescent="0.25">
      <c r="A24707" s="34"/>
      <c r="B24707" s="44" t="s">
        <v>5633</v>
      </c>
      <c r="C24707" s="31" t="s">
        <v>5042</v>
      </c>
      <c r="D24707" s="14" t="s">
        <v>2270</v>
      </c>
      <c r="E24707" s="14" t="s">
        <v>2476</v>
      </c>
      <c r="F24707" s="14" t="s">
        <v>2477</v>
      </c>
      <c r="G24707" s="14" t="s">
        <v>6493</v>
      </c>
      <c r="H24707" s="20">
        <v>-16336359</v>
      </c>
      <c r="I24707" s="20"/>
      <c r="J24707" s="21">
        <f>IFERROR((I24707/H24707),0)</f>
        <v>0</v>
      </c>
      <c r="K24707" s="20"/>
      <c r="L24707" s="20"/>
      <c r="M24707" s="22"/>
    </row>
    <row r="24708" spans="1:13" s="14" customFormat="1" outlineLevel="1" x14ac:dyDescent="0.25">
      <c r="A24708" s="34"/>
      <c r="B24708" s="46" t="s">
        <v>10427</v>
      </c>
      <c r="C24708" s="40" t="str">
        <f>C24707</f>
        <v>ASIGNACIONES DIRECTAS (20% DEL SGR)</v>
      </c>
      <c r="D24708" s="39" t="str">
        <f>D24707</f>
        <v xml:space="preserve">BOYACÁ                                            </v>
      </c>
      <c r="E24708" s="39" t="str">
        <f>E24707</f>
        <v>15425</v>
      </c>
      <c r="F24708" s="39" t="str">
        <f>F24707</f>
        <v xml:space="preserve">MACANAL                                           </v>
      </c>
      <c r="G24708" s="39" t="s">
        <v>10656</v>
      </c>
      <c r="H24708" s="20">
        <f>SUBTOTAL(9,H24696:H24707)</f>
        <v>677381099</v>
      </c>
      <c r="I24708" s="20">
        <f>SUBTOTAL(9,I24696:I24707)</f>
        <v>693717458</v>
      </c>
      <c r="J24708" s="42">
        <f>+I24708/H24708</f>
        <v>1.0241169395250576</v>
      </c>
      <c r="K24708" s="20">
        <f>SUBTOTAL(9,K24696:K24707)</f>
        <v>58996900</v>
      </c>
      <c r="L24708" s="20">
        <f>SUBTOTAL(9,L24696:L24707)</f>
        <v>81681795</v>
      </c>
      <c r="M24708" s="7">
        <f>IFERROR((L24708/K24708),"N.A")</f>
        <v>1.3845099488278199</v>
      </c>
    </row>
    <row r="24709" spans="1:13" s="14" customFormat="1" outlineLevel="2" x14ac:dyDescent="0.25">
      <c r="A24709" s="34"/>
      <c r="B24709" s="44" t="s">
        <v>5634</v>
      </c>
      <c r="C24709" s="31" t="s">
        <v>5042</v>
      </c>
      <c r="D24709" s="14" t="s">
        <v>2270</v>
      </c>
      <c r="E24709" s="14" t="s">
        <v>2479</v>
      </c>
      <c r="F24709" s="14" t="s">
        <v>2480</v>
      </c>
      <c r="G24709" s="14" t="s">
        <v>16</v>
      </c>
      <c r="H24709" s="15">
        <v>4122622</v>
      </c>
      <c r="I24709" s="15">
        <v>4122622</v>
      </c>
      <c r="J24709" s="16">
        <f>IFERROR((I24709/H24709),0)</f>
        <v>1</v>
      </c>
      <c r="K24709" s="15">
        <v>2991928</v>
      </c>
      <c r="L24709" s="15">
        <v>4122622</v>
      </c>
      <c r="M24709" s="17">
        <f>L24709/K24709</f>
        <v>1.3779148428705503</v>
      </c>
    </row>
    <row r="24710" spans="1:13" s="14" customFormat="1" outlineLevel="2" x14ac:dyDescent="0.25">
      <c r="A24710" s="34"/>
      <c r="B24710" s="44" t="s">
        <v>5634</v>
      </c>
      <c r="C24710" s="31" t="s">
        <v>5042</v>
      </c>
      <c r="D24710" s="14" t="s">
        <v>2270</v>
      </c>
      <c r="E24710" s="14" t="s">
        <v>2479</v>
      </c>
      <c r="F24710" s="14" t="s">
        <v>2480</v>
      </c>
      <c r="G24710" s="14" t="s">
        <v>5855</v>
      </c>
      <c r="H24710" s="20">
        <v>161667</v>
      </c>
      <c r="I24710" s="20">
        <v>161667</v>
      </c>
      <c r="J24710" s="21">
        <f>IFERROR((I24710/H24710),0)</f>
        <v>1</v>
      </c>
      <c r="K24710" s="20"/>
      <c r="L24710" s="20"/>
      <c r="M24710" s="22"/>
    </row>
    <row r="24711" spans="1:13" s="14" customFormat="1" outlineLevel="2" x14ac:dyDescent="0.25">
      <c r="A24711" s="34"/>
      <c r="B24711" s="44" t="s">
        <v>5634</v>
      </c>
      <c r="C24711" s="31" t="s">
        <v>5042</v>
      </c>
      <c r="D24711" s="14" t="s">
        <v>2270</v>
      </c>
      <c r="E24711" s="14" t="s">
        <v>2479</v>
      </c>
      <c r="F24711" s="14" t="s">
        <v>2480</v>
      </c>
      <c r="G24711" s="14" t="s">
        <v>5862</v>
      </c>
      <c r="H24711" s="20">
        <v>3311115</v>
      </c>
      <c r="I24711" s="20">
        <v>3311115</v>
      </c>
      <c r="J24711" s="21">
        <f>IFERROR((I24711/H24711),0)</f>
        <v>1</v>
      </c>
      <c r="K24711" s="20"/>
      <c r="L24711" s="20"/>
      <c r="M24711" s="22"/>
    </row>
    <row r="24712" spans="1:13" s="14" customFormat="1" outlineLevel="2" x14ac:dyDescent="0.25">
      <c r="A24712" s="34"/>
      <c r="B24712" s="44" t="s">
        <v>5634</v>
      </c>
      <c r="C24712" s="31" t="s">
        <v>5042</v>
      </c>
      <c r="D24712" s="14" t="s">
        <v>2270</v>
      </c>
      <c r="E24712" s="14" t="s">
        <v>2479</v>
      </c>
      <c r="F24712" s="14" t="s">
        <v>2480</v>
      </c>
      <c r="G24712" s="14" t="s">
        <v>6109</v>
      </c>
      <c r="H24712" s="20">
        <v>19711284</v>
      </c>
      <c r="I24712" s="20">
        <v>19711284</v>
      </c>
      <c r="J24712" s="21">
        <f>IFERROR((I24712/H24712),0)</f>
        <v>1</v>
      </c>
      <c r="K24712" s="20"/>
      <c r="L24712" s="20"/>
      <c r="M24712" s="22"/>
    </row>
    <row r="24713" spans="1:13" s="14" customFormat="1" outlineLevel="2" x14ac:dyDescent="0.25">
      <c r="A24713" s="34"/>
      <c r="B24713" s="44" t="s">
        <v>5634</v>
      </c>
      <c r="C24713" s="31" t="s">
        <v>5042</v>
      </c>
      <c r="D24713" s="14" t="s">
        <v>2270</v>
      </c>
      <c r="E24713" s="14" t="s">
        <v>2479</v>
      </c>
      <c r="F24713" s="14" t="s">
        <v>2480</v>
      </c>
      <c r="G24713" s="14" t="s">
        <v>6481</v>
      </c>
      <c r="H24713" s="20">
        <v>25</v>
      </c>
      <c r="I24713" s="20">
        <v>25</v>
      </c>
      <c r="J24713" s="21">
        <f>IFERROR((I24713/H24713),0)</f>
        <v>1</v>
      </c>
      <c r="K24713" s="20"/>
      <c r="L24713" s="20"/>
      <c r="M24713" s="22"/>
    </row>
    <row r="24714" spans="1:13" s="14" customFormat="1" outlineLevel="2" x14ac:dyDescent="0.25">
      <c r="A24714" s="34"/>
      <c r="B24714" s="44" t="s">
        <v>5634</v>
      </c>
      <c r="C24714" s="31" t="s">
        <v>5042</v>
      </c>
      <c r="D24714" s="14" t="s">
        <v>5030</v>
      </c>
      <c r="E24714" s="14" t="s">
        <v>2479</v>
      </c>
      <c r="F24714" s="14" t="s">
        <v>2480</v>
      </c>
      <c r="G24714" s="14" t="s">
        <v>6485</v>
      </c>
      <c r="H24714" s="20">
        <v>1342015</v>
      </c>
      <c r="I24714" s="20">
        <v>1342015</v>
      </c>
      <c r="J24714" s="21">
        <f>IFERROR((I24714/H24714),0)</f>
        <v>1</v>
      </c>
      <c r="K24714" s="25"/>
      <c r="L24714" s="25"/>
      <c r="M24714" s="22"/>
    </row>
    <row r="24715" spans="1:13" s="14" customFormat="1" outlineLevel="2" x14ac:dyDescent="0.25">
      <c r="A24715" s="34"/>
      <c r="B24715" s="44" t="s">
        <v>5634</v>
      </c>
      <c r="C24715" s="31" t="s">
        <v>5042</v>
      </c>
      <c r="D24715" s="14" t="s">
        <v>2270</v>
      </c>
      <c r="E24715" s="14" t="s">
        <v>2479</v>
      </c>
      <c r="F24715" s="14" t="s">
        <v>2480</v>
      </c>
      <c r="G24715" s="14" t="s">
        <v>6492</v>
      </c>
      <c r="H24715" s="20">
        <v>658986</v>
      </c>
      <c r="I24715" s="20">
        <v>658986</v>
      </c>
      <c r="J24715" s="21">
        <f>IFERROR((I24715/H24715),0)</f>
        <v>1</v>
      </c>
      <c r="K24715" s="20"/>
      <c r="L24715" s="20"/>
      <c r="M24715" s="22"/>
    </row>
    <row r="24716" spans="1:13" s="14" customFormat="1" outlineLevel="2" x14ac:dyDescent="0.25">
      <c r="A24716" s="34"/>
      <c r="B24716" s="44" t="s">
        <v>5634</v>
      </c>
      <c r="C24716" s="31" t="s">
        <v>5042</v>
      </c>
      <c r="D24716" s="14" t="s">
        <v>2270</v>
      </c>
      <c r="E24716" s="14" t="s">
        <v>2479</v>
      </c>
      <c r="F24716" s="14" t="s">
        <v>2480</v>
      </c>
      <c r="G24716" s="14" t="s">
        <v>6493</v>
      </c>
      <c r="H24716" s="20">
        <v>-824524</v>
      </c>
      <c r="I24716" s="20"/>
      <c r="J24716" s="21">
        <f>IFERROR((I24716/H24716),0)</f>
        <v>0</v>
      </c>
      <c r="K24716" s="20"/>
      <c r="L24716" s="20"/>
      <c r="M24716" s="22"/>
    </row>
    <row r="24717" spans="1:13" s="14" customFormat="1" outlineLevel="1" x14ac:dyDescent="0.25">
      <c r="A24717" s="34"/>
      <c r="B24717" s="46" t="s">
        <v>10428</v>
      </c>
      <c r="C24717" s="40" t="str">
        <f>C24716</f>
        <v>ASIGNACIONES DIRECTAS (20% DEL SGR)</v>
      </c>
      <c r="D24717" s="39" t="str">
        <f>D24716</f>
        <v xml:space="preserve">BOYACÁ                                            </v>
      </c>
      <c r="E24717" s="39" t="str">
        <f>E24716</f>
        <v>15407</v>
      </c>
      <c r="F24717" s="39" t="str">
        <f>F24716</f>
        <v xml:space="preserve">VILLA DE LEYVA                                    </v>
      </c>
      <c r="G24717" s="39" t="s">
        <v>10656</v>
      </c>
      <c r="H24717" s="20">
        <f>SUBTOTAL(9,H24709:H24716)</f>
        <v>28483190</v>
      </c>
      <c r="I24717" s="20">
        <f>SUBTOTAL(9,I24709:I24716)</f>
        <v>29307714</v>
      </c>
      <c r="J24717" s="42">
        <f>+I24717/H24717</f>
        <v>1.0289477407551613</v>
      </c>
      <c r="K24717" s="20">
        <f>SUBTOTAL(9,K24709:K24716)</f>
        <v>2991928</v>
      </c>
      <c r="L24717" s="20">
        <f>SUBTOTAL(9,L24709:L24716)</f>
        <v>4122622</v>
      </c>
      <c r="M24717" s="7">
        <f>IFERROR((L24717/K24717),"N.A")</f>
        <v>1.3779148428705503</v>
      </c>
    </row>
    <row r="24718" spans="1:13" s="14" customFormat="1" outlineLevel="2" x14ac:dyDescent="0.25">
      <c r="A24718" s="34"/>
      <c r="B24718" s="44" t="s">
        <v>5635</v>
      </c>
      <c r="C24718" s="31" t="s">
        <v>5042</v>
      </c>
      <c r="D24718" s="14" t="s">
        <v>2270</v>
      </c>
      <c r="E24718" s="14" t="s">
        <v>2482</v>
      </c>
      <c r="F24718" s="14" t="s">
        <v>2483</v>
      </c>
      <c r="G24718" s="14" t="s">
        <v>16</v>
      </c>
      <c r="H24718" s="15">
        <v>195093836</v>
      </c>
      <c r="I24718" s="15">
        <v>195093835.99999997</v>
      </c>
      <c r="J24718" s="16">
        <f>IFERROR((I24718/H24718),0)</f>
        <v>0.99999999999999989</v>
      </c>
      <c r="K24718" s="15">
        <v>142967351</v>
      </c>
      <c r="L24718" s="15">
        <v>195093835.99999997</v>
      </c>
      <c r="M24718" s="17">
        <f>L24718/K24718</f>
        <v>1.3646041186004767</v>
      </c>
    </row>
    <row r="24719" spans="1:13" s="14" customFormat="1" outlineLevel="2" x14ac:dyDescent="0.25">
      <c r="A24719" s="34"/>
      <c r="B24719" s="44" t="s">
        <v>5635</v>
      </c>
      <c r="C24719" s="31" t="s">
        <v>5042</v>
      </c>
      <c r="D24719" s="14" t="s">
        <v>2270</v>
      </c>
      <c r="E24719" s="14" t="s">
        <v>2482</v>
      </c>
      <c r="F24719" s="14" t="s">
        <v>2483</v>
      </c>
      <c r="G24719" s="14" t="s">
        <v>5862</v>
      </c>
      <c r="H24719" s="20">
        <v>143366176</v>
      </c>
      <c r="I24719" s="20">
        <v>143366176</v>
      </c>
      <c r="J24719" s="21">
        <f>IFERROR((I24719/H24719),0)</f>
        <v>1</v>
      </c>
      <c r="K24719" s="20"/>
      <c r="L24719" s="20"/>
      <c r="M24719" s="22"/>
    </row>
    <row r="24720" spans="1:13" s="14" customFormat="1" outlineLevel="2" x14ac:dyDescent="0.25">
      <c r="A24720" s="34"/>
      <c r="B24720" s="44" t="s">
        <v>5635</v>
      </c>
      <c r="C24720" s="31" t="s">
        <v>5042</v>
      </c>
      <c r="D24720" s="14" t="s">
        <v>2270</v>
      </c>
      <c r="E24720" s="14" t="s">
        <v>2482</v>
      </c>
      <c r="F24720" s="14" t="s">
        <v>2483</v>
      </c>
      <c r="G24720" s="14" t="s">
        <v>6109</v>
      </c>
      <c r="H24720" s="20">
        <v>794795945</v>
      </c>
      <c r="I24720" s="20">
        <v>794795945</v>
      </c>
      <c r="J24720" s="21">
        <f>IFERROR((I24720/H24720),0)</f>
        <v>1</v>
      </c>
      <c r="K24720" s="20"/>
      <c r="L24720" s="20"/>
      <c r="M24720" s="22"/>
    </row>
    <row r="24721" spans="1:13" s="14" customFormat="1" outlineLevel="2" x14ac:dyDescent="0.25">
      <c r="A24721" s="34"/>
      <c r="B24721" s="44" t="s">
        <v>5635</v>
      </c>
      <c r="C24721" s="31" t="s">
        <v>5042</v>
      </c>
      <c r="D24721" s="14" t="s">
        <v>2270</v>
      </c>
      <c r="E24721" s="14" t="s">
        <v>2482</v>
      </c>
      <c r="F24721" s="14" t="s">
        <v>2483</v>
      </c>
      <c r="G24721" s="14" t="s">
        <v>6481</v>
      </c>
      <c r="H24721" s="20">
        <v>1207</v>
      </c>
      <c r="I24721" s="20">
        <v>1207</v>
      </c>
      <c r="J24721" s="21">
        <f>IFERROR((I24721/H24721),0)</f>
        <v>1</v>
      </c>
      <c r="K24721" s="20"/>
      <c r="L24721" s="20"/>
      <c r="M24721" s="22"/>
    </row>
    <row r="24722" spans="1:13" s="14" customFormat="1" outlineLevel="2" x14ac:dyDescent="0.25">
      <c r="A24722" s="34"/>
      <c r="B24722" s="44" t="s">
        <v>5635</v>
      </c>
      <c r="C24722" s="31" t="s">
        <v>5042</v>
      </c>
      <c r="D24722" s="14" t="s">
        <v>2270</v>
      </c>
      <c r="E24722" s="14" t="s">
        <v>2482</v>
      </c>
      <c r="F24722" s="14" t="s">
        <v>2483</v>
      </c>
      <c r="G24722" s="14" t="s">
        <v>6484</v>
      </c>
      <c r="H24722" s="20">
        <v>14964724</v>
      </c>
      <c r="I24722" s="20">
        <v>14964724</v>
      </c>
      <c r="J24722" s="21">
        <f>IFERROR((I24722/H24722),0)</f>
        <v>1</v>
      </c>
      <c r="K24722" s="20"/>
      <c r="L24722" s="20"/>
      <c r="M24722" s="22"/>
    </row>
    <row r="24723" spans="1:13" s="14" customFormat="1" outlineLevel="2" x14ac:dyDescent="0.25">
      <c r="A24723" s="34"/>
      <c r="B24723" s="44" t="s">
        <v>5635</v>
      </c>
      <c r="C24723" s="31" t="s">
        <v>5042</v>
      </c>
      <c r="D24723" s="14" t="s">
        <v>5030</v>
      </c>
      <c r="E24723" s="14" t="s">
        <v>2482</v>
      </c>
      <c r="F24723" s="14" t="s">
        <v>2483</v>
      </c>
      <c r="G24723" s="14" t="s">
        <v>6485</v>
      </c>
      <c r="H24723" s="20">
        <v>61759255</v>
      </c>
      <c r="I24723" s="20">
        <v>61759255</v>
      </c>
      <c r="J24723" s="21">
        <f>IFERROR((I24723/H24723),0)</f>
        <v>1</v>
      </c>
      <c r="K24723" s="25"/>
      <c r="L24723" s="25"/>
      <c r="M24723" s="22"/>
    </row>
    <row r="24724" spans="1:13" s="14" customFormat="1" outlineLevel="2" x14ac:dyDescent="0.25">
      <c r="A24724" s="34"/>
      <c r="B24724" s="44" t="s">
        <v>5635</v>
      </c>
      <c r="C24724" s="31" t="s">
        <v>5042</v>
      </c>
      <c r="D24724" s="14" t="s">
        <v>2270</v>
      </c>
      <c r="E24724" s="14" t="s">
        <v>2482</v>
      </c>
      <c r="F24724" s="14" t="s">
        <v>2483</v>
      </c>
      <c r="G24724" s="14" t="s">
        <v>6492</v>
      </c>
      <c r="H24724" s="20">
        <v>31985642</v>
      </c>
      <c r="I24724" s="20">
        <v>31985642</v>
      </c>
      <c r="J24724" s="21">
        <f>IFERROR((I24724/H24724),0)</f>
        <v>1</v>
      </c>
      <c r="K24724" s="20"/>
      <c r="L24724" s="20"/>
      <c r="M24724" s="22"/>
    </row>
    <row r="24725" spans="1:13" s="14" customFormat="1" outlineLevel="2" x14ac:dyDescent="0.25">
      <c r="A24725" s="34"/>
      <c r="B24725" s="44" t="s">
        <v>5635</v>
      </c>
      <c r="C24725" s="31" t="s">
        <v>5042</v>
      </c>
      <c r="D24725" s="14" t="s">
        <v>2270</v>
      </c>
      <c r="E24725" s="14" t="s">
        <v>2482</v>
      </c>
      <c r="F24725" s="14" t="s">
        <v>2483</v>
      </c>
      <c r="G24725" s="14" t="s">
        <v>6493</v>
      </c>
      <c r="H24725" s="20">
        <v>-39018767</v>
      </c>
      <c r="I24725" s="20"/>
      <c r="J24725" s="21">
        <f>IFERROR((I24725/H24725),0)</f>
        <v>0</v>
      </c>
      <c r="K24725" s="20"/>
      <c r="L24725" s="20"/>
      <c r="M24725" s="22"/>
    </row>
    <row r="24726" spans="1:13" s="14" customFormat="1" outlineLevel="1" x14ac:dyDescent="0.25">
      <c r="A24726" s="34"/>
      <c r="B24726" s="46" t="s">
        <v>10429</v>
      </c>
      <c r="C24726" s="40" t="str">
        <f>C24725</f>
        <v>ASIGNACIONES DIRECTAS (20% DEL SGR)</v>
      </c>
      <c r="D24726" s="39" t="str">
        <f>D24725</f>
        <v xml:space="preserve">BOYACÁ                                            </v>
      </c>
      <c r="E24726" s="39" t="str">
        <f>E24725</f>
        <v>15403</v>
      </c>
      <c r="F24726" s="39" t="str">
        <f>F24725</f>
        <v xml:space="preserve">LA UVITA                                          </v>
      </c>
      <c r="G24726" s="39" t="s">
        <v>10656</v>
      </c>
      <c r="H24726" s="20">
        <f>SUBTOTAL(9,H24718:H24725)</f>
        <v>1202948018</v>
      </c>
      <c r="I24726" s="20">
        <f>SUBTOTAL(9,I24718:I24725)</f>
        <v>1241966785</v>
      </c>
      <c r="J24726" s="42">
        <f>+I24726/H24726</f>
        <v>1.0324359543522685</v>
      </c>
      <c r="K24726" s="20">
        <f>SUBTOTAL(9,K24718:K24725)</f>
        <v>142967351</v>
      </c>
      <c r="L24726" s="20">
        <f>SUBTOTAL(9,L24718:L24725)</f>
        <v>195093835.99999997</v>
      </c>
      <c r="M24726" s="7">
        <f>IFERROR((L24726/K24726),"N.A")</f>
        <v>1.3646041186004767</v>
      </c>
    </row>
    <row r="24727" spans="1:13" s="14" customFormat="1" outlineLevel="2" x14ac:dyDescent="0.25">
      <c r="A24727" s="34"/>
      <c r="B24727" s="44" t="s">
        <v>5636</v>
      </c>
      <c r="C24727" s="31" t="s">
        <v>5042</v>
      </c>
      <c r="D24727" s="14" t="s">
        <v>2270</v>
      </c>
      <c r="E24727" s="14" t="s">
        <v>2485</v>
      </c>
      <c r="F24727" s="14" t="s">
        <v>275</v>
      </c>
      <c r="G24727" s="14" t="s">
        <v>16</v>
      </c>
      <c r="H24727" s="15">
        <v>83879397</v>
      </c>
      <c r="I24727" s="15">
        <v>83879396.999999985</v>
      </c>
      <c r="J24727" s="16">
        <f>IFERROR((I24727/H24727),0)</f>
        <v>0.99999999999999978</v>
      </c>
      <c r="K24727" s="15">
        <v>60584179</v>
      </c>
      <c r="L24727" s="15">
        <v>83879396.999999985</v>
      </c>
      <c r="M24727" s="17">
        <f>L24727/K24727</f>
        <v>1.3845099229619005</v>
      </c>
    </row>
    <row r="24728" spans="1:13" s="14" customFormat="1" outlineLevel="2" x14ac:dyDescent="0.25">
      <c r="A24728" s="34"/>
      <c r="B24728" s="44" t="s">
        <v>5636</v>
      </c>
      <c r="C24728" s="31" t="s">
        <v>5042</v>
      </c>
      <c r="D24728" s="14" t="s">
        <v>2270</v>
      </c>
      <c r="E24728" s="14" t="s">
        <v>2485</v>
      </c>
      <c r="F24728" s="14" t="s">
        <v>275</v>
      </c>
      <c r="G24728" s="14" t="s">
        <v>5862</v>
      </c>
      <c r="H24728" s="20">
        <v>26523694</v>
      </c>
      <c r="I24728" s="20">
        <v>26523694</v>
      </c>
      <c r="J24728" s="21">
        <f>IFERROR((I24728/H24728),0)</f>
        <v>1</v>
      </c>
      <c r="K24728" s="20"/>
      <c r="L24728" s="20"/>
      <c r="M24728" s="22"/>
    </row>
    <row r="24729" spans="1:13" s="14" customFormat="1" outlineLevel="2" x14ac:dyDescent="0.25">
      <c r="A24729" s="34"/>
      <c r="B24729" s="44" t="s">
        <v>5636</v>
      </c>
      <c r="C24729" s="31" t="s">
        <v>5042</v>
      </c>
      <c r="D24729" s="14" t="s">
        <v>2270</v>
      </c>
      <c r="E24729" s="14" t="s">
        <v>2485</v>
      </c>
      <c r="F24729" s="14" t="s">
        <v>275</v>
      </c>
      <c r="G24729" s="14" t="s">
        <v>6109</v>
      </c>
      <c r="H24729" s="20">
        <v>188494631</v>
      </c>
      <c r="I24729" s="20">
        <v>188494631</v>
      </c>
      <c r="J24729" s="21">
        <f>IFERROR((I24729/H24729),0)</f>
        <v>1</v>
      </c>
      <c r="K24729" s="20"/>
      <c r="L24729" s="20"/>
      <c r="M24729" s="22"/>
    </row>
    <row r="24730" spans="1:13" s="14" customFormat="1" outlineLevel="2" x14ac:dyDescent="0.25">
      <c r="A24730" s="34"/>
      <c r="B24730" s="44" t="s">
        <v>5636</v>
      </c>
      <c r="C24730" s="31" t="s">
        <v>5042</v>
      </c>
      <c r="D24730" s="14" t="s">
        <v>2270</v>
      </c>
      <c r="E24730" s="14" t="s">
        <v>2485</v>
      </c>
      <c r="F24730" s="14" t="s">
        <v>275</v>
      </c>
      <c r="G24730" s="14" t="s">
        <v>6481</v>
      </c>
      <c r="H24730" s="20">
        <v>519</v>
      </c>
      <c r="I24730" s="20">
        <v>519</v>
      </c>
      <c r="J24730" s="21">
        <f>IFERROR((I24730/H24730),0)</f>
        <v>1</v>
      </c>
      <c r="K24730" s="20"/>
      <c r="L24730" s="20"/>
      <c r="M24730" s="22"/>
    </row>
    <row r="24731" spans="1:13" s="14" customFormat="1" outlineLevel="2" x14ac:dyDescent="0.25">
      <c r="A24731" s="34"/>
      <c r="B24731" s="44" t="s">
        <v>5636</v>
      </c>
      <c r="C24731" s="31" t="s">
        <v>5042</v>
      </c>
      <c r="D24731" s="14" t="s">
        <v>2270</v>
      </c>
      <c r="E24731" s="14" t="s">
        <v>2485</v>
      </c>
      <c r="F24731" s="14" t="s">
        <v>275</v>
      </c>
      <c r="G24731" s="14" t="s">
        <v>6484</v>
      </c>
      <c r="H24731" s="20">
        <v>2230615</v>
      </c>
      <c r="I24731" s="20">
        <v>2230615</v>
      </c>
      <c r="J24731" s="21">
        <f>IFERROR((I24731/H24731),0)</f>
        <v>1</v>
      </c>
      <c r="K24731" s="20"/>
      <c r="L24731" s="20"/>
      <c r="M24731" s="22"/>
    </row>
    <row r="24732" spans="1:13" s="14" customFormat="1" outlineLevel="2" x14ac:dyDescent="0.25">
      <c r="A24732" s="34"/>
      <c r="B24732" s="44" t="s">
        <v>5636</v>
      </c>
      <c r="C24732" s="31" t="s">
        <v>5042</v>
      </c>
      <c r="D24732" s="14" t="s">
        <v>5030</v>
      </c>
      <c r="E24732" s="14" t="s">
        <v>2485</v>
      </c>
      <c r="F24732" s="14" t="s">
        <v>275</v>
      </c>
      <c r="G24732" s="14" t="s">
        <v>6485</v>
      </c>
      <c r="H24732" s="20">
        <v>37233043</v>
      </c>
      <c r="I24732" s="20">
        <v>37233043</v>
      </c>
      <c r="J24732" s="21">
        <f>IFERROR((I24732/H24732),0)</f>
        <v>1</v>
      </c>
      <c r="K24732" s="25"/>
      <c r="L24732" s="25"/>
      <c r="M24732" s="22"/>
    </row>
    <row r="24733" spans="1:13" s="14" customFormat="1" outlineLevel="2" x14ac:dyDescent="0.25">
      <c r="A24733" s="34"/>
      <c r="B24733" s="44" t="s">
        <v>5636</v>
      </c>
      <c r="C24733" s="31" t="s">
        <v>5042</v>
      </c>
      <c r="D24733" s="14" t="s">
        <v>2270</v>
      </c>
      <c r="E24733" s="14" t="s">
        <v>2485</v>
      </c>
      <c r="F24733" s="14" t="s">
        <v>275</v>
      </c>
      <c r="G24733" s="14" t="s">
        <v>6490</v>
      </c>
      <c r="H24733" s="20">
        <v>381679654</v>
      </c>
      <c r="I24733" s="20">
        <v>381679654</v>
      </c>
      <c r="J24733" s="21">
        <f>IFERROR((I24733/H24733),0)</f>
        <v>1</v>
      </c>
      <c r="K24733" s="25"/>
      <c r="L24733" s="25"/>
      <c r="M24733" s="22"/>
    </row>
    <row r="24734" spans="1:13" s="14" customFormat="1" outlineLevel="2" x14ac:dyDescent="0.25">
      <c r="A24734" s="34"/>
      <c r="B24734" s="44" t="s">
        <v>5636</v>
      </c>
      <c r="C24734" s="31" t="s">
        <v>5042</v>
      </c>
      <c r="D24734" s="14" t="s">
        <v>2270</v>
      </c>
      <c r="E24734" s="14" t="s">
        <v>2485</v>
      </c>
      <c r="F24734" s="14" t="s">
        <v>275</v>
      </c>
      <c r="G24734" s="14" t="s">
        <v>6492</v>
      </c>
      <c r="H24734" s="20">
        <v>13239706</v>
      </c>
      <c r="I24734" s="20">
        <v>13239706</v>
      </c>
      <c r="J24734" s="21">
        <f>IFERROR((I24734/H24734),0)</f>
        <v>1</v>
      </c>
      <c r="K24734" s="20"/>
      <c r="L24734" s="20"/>
      <c r="M24734" s="22"/>
    </row>
    <row r="24735" spans="1:13" s="14" customFormat="1" outlineLevel="2" x14ac:dyDescent="0.25">
      <c r="A24735" s="34"/>
      <c r="B24735" s="44" t="s">
        <v>5636</v>
      </c>
      <c r="C24735" s="31" t="s">
        <v>5042</v>
      </c>
      <c r="D24735" s="14" t="s">
        <v>2270</v>
      </c>
      <c r="E24735" s="14" t="s">
        <v>2485</v>
      </c>
      <c r="F24735" s="14" t="s">
        <v>275</v>
      </c>
      <c r="G24735" s="14" t="s">
        <v>6493</v>
      </c>
      <c r="H24735" s="20">
        <v>-16775879</v>
      </c>
      <c r="I24735" s="20"/>
      <c r="J24735" s="21">
        <f>IFERROR((I24735/H24735),0)</f>
        <v>0</v>
      </c>
      <c r="K24735" s="20"/>
      <c r="L24735" s="20"/>
      <c r="M24735" s="22"/>
    </row>
    <row r="24736" spans="1:13" s="14" customFormat="1" outlineLevel="1" x14ac:dyDescent="0.25">
      <c r="A24736" s="34"/>
      <c r="B24736" s="46" t="s">
        <v>10430</v>
      </c>
      <c r="C24736" s="40" t="str">
        <f>C24735</f>
        <v>ASIGNACIONES DIRECTAS (20% DEL SGR)</v>
      </c>
      <c r="D24736" s="39" t="str">
        <f>D24735</f>
        <v xml:space="preserve">BOYACÁ                                            </v>
      </c>
      <c r="E24736" s="39" t="str">
        <f>E24735</f>
        <v>15401</v>
      </c>
      <c r="F24736" s="39" t="str">
        <f>F24735</f>
        <v xml:space="preserve">LA VICTORIA                                       </v>
      </c>
      <c r="G24736" s="39" t="s">
        <v>10656</v>
      </c>
      <c r="H24736" s="20">
        <f>SUBTOTAL(9,H24727:H24735)</f>
        <v>716505380</v>
      </c>
      <c r="I24736" s="20">
        <f>SUBTOTAL(9,I24727:I24735)</f>
        <v>733281259</v>
      </c>
      <c r="J24736" s="42">
        <f>+I24736/H24736</f>
        <v>1.0234134724850217</v>
      </c>
      <c r="K24736" s="20">
        <f>SUBTOTAL(9,K24727:K24735)</f>
        <v>60584179</v>
      </c>
      <c r="L24736" s="20">
        <f>SUBTOTAL(9,L24727:L24735)</f>
        <v>83879396.999999985</v>
      </c>
      <c r="M24736" s="7">
        <f>IFERROR((L24736/K24736),"N.A")</f>
        <v>1.3845099229619005</v>
      </c>
    </row>
    <row r="24737" spans="1:13" s="14" customFormat="1" outlineLevel="2" x14ac:dyDescent="0.25">
      <c r="A24737" s="34"/>
      <c r="B24737" s="44" t="s">
        <v>5637</v>
      </c>
      <c r="C24737" s="31" t="s">
        <v>5042</v>
      </c>
      <c r="D24737" s="14" t="s">
        <v>2270</v>
      </c>
      <c r="E24737" s="14" t="s">
        <v>2493</v>
      </c>
      <c r="F24737" s="14" t="s">
        <v>2494</v>
      </c>
      <c r="G24737" s="14" t="s">
        <v>16</v>
      </c>
      <c r="H24737" s="15">
        <v>235434308</v>
      </c>
      <c r="I24737" s="15">
        <v>162966311.02000001</v>
      </c>
      <c r="J24737" s="16">
        <f>IFERROR((I24737/H24737),0)</f>
        <v>0.6921944061780495</v>
      </c>
      <c r="K24737" s="15">
        <v>170380538</v>
      </c>
      <c r="L24737" s="15">
        <v>162966311.02000001</v>
      </c>
      <c r="M24737" s="17">
        <f>L24737/K24737</f>
        <v>0.95648430820191455</v>
      </c>
    </row>
    <row r="24738" spans="1:13" s="14" customFormat="1" outlineLevel="2" x14ac:dyDescent="0.25">
      <c r="A24738" s="34"/>
      <c r="B24738" s="44" t="s">
        <v>5637</v>
      </c>
      <c r="C24738" s="31" t="s">
        <v>5042</v>
      </c>
      <c r="D24738" s="14" t="s">
        <v>2270</v>
      </c>
      <c r="E24738" s="14" t="s">
        <v>2493</v>
      </c>
      <c r="F24738" s="14" t="s">
        <v>2494</v>
      </c>
      <c r="G24738" s="14" t="s">
        <v>5855</v>
      </c>
      <c r="H24738" s="20">
        <v>62500</v>
      </c>
      <c r="I24738" s="20">
        <v>62500</v>
      </c>
      <c r="J24738" s="21">
        <f>IFERROR((I24738/H24738),0)</f>
        <v>1</v>
      </c>
      <c r="K24738" s="20"/>
      <c r="L24738" s="20"/>
      <c r="M24738" s="22"/>
    </row>
    <row r="24739" spans="1:13" s="14" customFormat="1" outlineLevel="2" x14ac:dyDescent="0.25">
      <c r="A24739" s="34"/>
      <c r="B24739" s="44" t="s">
        <v>5637</v>
      </c>
      <c r="C24739" s="31" t="s">
        <v>5042</v>
      </c>
      <c r="D24739" s="14" t="s">
        <v>2270</v>
      </c>
      <c r="E24739" s="14" t="s">
        <v>2493</v>
      </c>
      <c r="F24739" s="14" t="s">
        <v>2494</v>
      </c>
      <c r="G24739" s="14" t="s">
        <v>5862</v>
      </c>
      <c r="H24739" s="20">
        <v>200660314</v>
      </c>
      <c r="I24739" s="20">
        <v>200660314</v>
      </c>
      <c r="J24739" s="21">
        <f>IFERROR((I24739/H24739),0)</f>
        <v>1</v>
      </c>
      <c r="K24739" s="20"/>
      <c r="L24739" s="20"/>
      <c r="M24739" s="22"/>
    </row>
    <row r="24740" spans="1:13" s="14" customFormat="1" outlineLevel="2" x14ac:dyDescent="0.25">
      <c r="A24740" s="34"/>
      <c r="B24740" s="44" t="s">
        <v>5637</v>
      </c>
      <c r="C24740" s="31" t="s">
        <v>5042</v>
      </c>
      <c r="D24740" s="14" t="s">
        <v>2270</v>
      </c>
      <c r="E24740" s="14" t="s">
        <v>2493</v>
      </c>
      <c r="F24740" s="14" t="s">
        <v>2494</v>
      </c>
      <c r="G24740" s="14" t="s">
        <v>6109</v>
      </c>
      <c r="H24740" s="20">
        <v>952033724</v>
      </c>
      <c r="I24740" s="20">
        <v>952033724</v>
      </c>
      <c r="J24740" s="21">
        <f>IFERROR((I24740/H24740),0)</f>
        <v>1</v>
      </c>
      <c r="K24740" s="20"/>
      <c r="L24740" s="20"/>
      <c r="M24740" s="22"/>
    </row>
    <row r="24741" spans="1:13" s="14" customFormat="1" outlineLevel="2" x14ac:dyDescent="0.25">
      <c r="A24741" s="34"/>
      <c r="B24741" s="44" t="s">
        <v>5637</v>
      </c>
      <c r="C24741" s="31" t="s">
        <v>5042</v>
      </c>
      <c r="D24741" s="14" t="s">
        <v>2270</v>
      </c>
      <c r="E24741" s="14" t="s">
        <v>2493</v>
      </c>
      <c r="F24741" s="14" t="s">
        <v>2494</v>
      </c>
      <c r="G24741" s="14" t="s">
        <v>6481</v>
      </c>
      <c r="H24741" s="20">
        <v>1456</v>
      </c>
      <c r="I24741" s="20">
        <v>1456</v>
      </c>
      <c r="J24741" s="21">
        <f>IFERROR((I24741/H24741),0)</f>
        <v>1</v>
      </c>
      <c r="K24741" s="20"/>
      <c r="L24741" s="20"/>
      <c r="M24741" s="22"/>
    </row>
    <row r="24742" spans="1:13" s="14" customFormat="1" outlineLevel="2" x14ac:dyDescent="0.25">
      <c r="A24742" s="34"/>
      <c r="B24742" s="44" t="s">
        <v>5637</v>
      </c>
      <c r="C24742" s="31" t="s">
        <v>5042</v>
      </c>
      <c r="D24742" s="14" t="s">
        <v>2270</v>
      </c>
      <c r="E24742" s="14" t="s">
        <v>2493</v>
      </c>
      <c r="F24742" s="14" t="s">
        <v>2494</v>
      </c>
      <c r="G24742" s="14" t="s">
        <v>6484</v>
      </c>
      <c r="H24742" s="20">
        <v>16144754</v>
      </c>
      <c r="I24742" s="20">
        <v>16144754</v>
      </c>
      <c r="J24742" s="21">
        <f>IFERROR((I24742/H24742),0)</f>
        <v>1</v>
      </c>
      <c r="K24742" s="20"/>
      <c r="L24742" s="20"/>
      <c r="M24742" s="22"/>
    </row>
    <row r="24743" spans="1:13" s="14" customFormat="1" outlineLevel="2" x14ac:dyDescent="0.25">
      <c r="A24743" s="34"/>
      <c r="B24743" s="44" t="s">
        <v>5637</v>
      </c>
      <c r="C24743" s="31" t="s">
        <v>5042</v>
      </c>
      <c r="D24743" s="14" t="s">
        <v>5030</v>
      </c>
      <c r="E24743" s="14" t="s">
        <v>2493</v>
      </c>
      <c r="F24743" s="14" t="s">
        <v>2494</v>
      </c>
      <c r="G24743" s="14" t="s">
        <v>6485</v>
      </c>
      <c r="H24743" s="20">
        <v>99036679</v>
      </c>
      <c r="I24743" s="20">
        <v>99036679</v>
      </c>
      <c r="J24743" s="21">
        <f>IFERROR((I24743/H24743),0)</f>
        <v>1</v>
      </c>
      <c r="K24743" s="25"/>
      <c r="L24743" s="25"/>
      <c r="M24743" s="22"/>
    </row>
    <row r="24744" spans="1:13" s="14" customFormat="1" outlineLevel="2" x14ac:dyDescent="0.25">
      <c r="A24744" s="34"/>
      <c r="B24744" s="44" t="s">
        <v>5637</v>
      </c>
      <c r="C24744" s="31" t="s">
        <v>5042</v>
      </c>
      <c r="D24744" s="14" t="s">
        <v>2270</v>
      </c>
      <c r="E24744" s="14" t="s">
        <v>2493</v>
      </c>
      <c r="F24744" s="14" t="s">
        <v>2494</v>
      </c>
      <c r="G24744" s="14" t="s">
        <v>6492</v>
      </c>
      <c r="H24744" s="20">
        <v>37353752</v>
      </c>
      <c r="I24744" s="20">
        <v>37353752</v>
      </c>
      <c r="J24744" s="21">
        <f>IFERROR((I24744/H24744),0)</f>
        <v>1</v>
      </c>
      <c r="K24744" s="20"/>
      <c r="L24744" s="20"/>
      <c r="M24744" s="22"/>
    </row>
    <row r="24745" spans="1:13" s="14" customFormat="1" outlineLevel="2" x14ac:dyDescent="0.25">
      <c r="A24745" s="34"/>
      <c r="B24745" s="44" t="s">
        <v>5637</v>
      </c>
      <c r="C24745" s="31" t="s">
        <v>5042</v>
      </c>
      <c r="D24745" s="14" t="s">
        <v>2270</v>
      </c>
      <c r="E24745" s="14" t="s">
        <v>2493</v>
      </c>
      <c r="F24745" s="14" t="s">
        <v>2494</v>
      </c>
      <c r="G24745" s="14" t="s">
        <v>6493</v>
      </c>
      <c r="H24745" s="20">
        <v>-47086862</v>
      </c>
      <c r="I24745" s="20"/>
      <c r="J24745" s="21">
        <f>IFERROR((I24745/H24745),0)</f>
        <v>0</v>
      </c>
      <c r="K24745" s="20"/>
      <c r="L24745" s="20"/>
      <c r="M24745" s="22"/>
    </row>
    <row r="24746" spans="1:13" s="14" customFormat="1" outlineLevel="1" x14ac:dyDescent="0.25">
      <c r="A24746" s="34"/>
      <c r="B24746" s="46" t="s">
        <v>10431</v>
      </c>
      <c r="C24746" s="40" t="str">
        <f>C24745</f>
        <v>ASIGNACIONES DIRECTAS (20% DEL SGR)</v>
      </c>
      <c r="D24746" s="39" t="str">
        <f>D24745</f>
        <v xml:space="preserve">BOYACÁ                                            </v>
      </c>
      <c r="E24746" s="39" t="str">
        <f>E24745</f>
        <v>15368</v>
      </c>
      <c r="F24746" s="39" t="str">
        <f>F24745</f>
        <v xml:space="preserve">JERICÓ                                            </v>
      </c>
      <c r="G24746" s="39" t="s">
        <v>10656</v>
      </c>
      <c r="H24746" s="20">
        <f>SUBTOTAL(9,H24737:H24745)</f>
        <v>1493640625</v>
      </c>
      <c r="I24746" s="20">
        <f>SUBTOTAL(9,I24737:I24745)</f>
        <v>1468259490.02</v>
      </c>
      <c r="J24746" s="42">
        <f>+I24746/H24746</f>
        <v>0.98300720095906602</v>
      </c>
      <c r="K24746" s="20">
        <f>SUBTOTAL(9,K24737:K24745)</f>
        <v>170380538</v>
      </c>
      <c r="L24746" s="20">
        <f>SUBTOTAL(9,L24737:L24745)</f>
        <v>162966311.02000001</v>
      </c>
      <c r="M24746" s="7">
        <f>IFERROR((L24746/K24746),"N.A")</f>
        <v>0.95648430820191455</v>
      </c>
    </row>
    <row r="24747" spans="1:13" s="14" customFormat="1" outlineLevel="2" x14ac:dyDescent="0.25">
      <c r="A24747" s="34"/>
      <c r="B24747" s="44" t="s">
        <v>5638</v>
      </c>
      <c r="C24747" s="31" t="s">
        <v>5042</v>
      </c>
      <c r="D24747" s="14" t="s">
        <v>2270</v>
      </c>
      <c r="E24747" s="14" t="s">
        <v>2496</v>
      </c>
      <c r="F24747" s="14" t="s">
        <v>2497</v>
      </c>
      <c r="G24747" s="14" t="s">
        <v>16</v>
      </c>
      <c r="H24747" s="15">
        <v>182475</v>
      </c>
      <c r="I24747" s="15">
        <v>182475</v>
      </c>
      <c r="J24747" s="16">
        <f>IFERROR((I24747/H24747),0)</f>
        <v>1</v>
      </c>
      <c r="K24747" s="15">
        <v>131797</v>
      </c>
      <c r="L24747" s="15">
        <v>182475</v>
      </c>
      <c r="M24747" s="17">
        <f>L24747/K24747</f>
        <v>1.3845155807795322</v>
      </c>
    </row>
    <row r="24748" spans="1:13" s="14" customFormat="1" outlineLevel="2" x14ac:dyDescent="0.25">
      <c r="A24748" s="34"/>
      <c r="B24748" s="44" t="s">
        <v>5638</v>
      </c>
      <c r="C24748" s="31" t="s">
        <v>5042</v>
      </c>
      <c r="D24748" s="14" t="s">
        <v>2270</v>
      </c>
      <c r="E24748" s="14" t="s">
        <v>2496</v>
      </c>
      <c r="F24748" s="14" t="s">
        <v>2497</v>
      </c>
      <c r="G24748" s="14" t="s">
        <v>5862</v>
      </c>
      <c r="H24748" s="20">
        <v>493239</v>
      </c>
      <c r="I24748" s="20">
        <v>493239</v>
      </c>
      <c r="J24748" s="21">
        <f>IFERROR((I24748/H24748),0)</f>
        <v>1</v>
      </c>
      <c r="K24748" s="20"/>
      <c r="L24748" s="20"/>
      <c r="M24748" s="22"/>
    </row>
    <row r="24749" spans="1:13" s="14" customFormat="1" outlineLevel="2" x14ac:dyDescent="0.25">
      <c r="A24749" s="34"/>
      <c r="B24749" s="44" t="s">
        <v>5638</v>
      </c>
      <c r="C24749" s="31" t="s">
        <v>5042</v>
      </c>
      <c r="D24749" s="14" t="s">
        <v>2270</v>
      </c>
      <c r="E24749" s="14" t="s">
        <v>2496</v>
      </c>
      <c r="F24749" s="14" t="s">
        <v>2497</v>
      </c>
      <c r="G24749" s="14" t="s">
        <v>6109</v>
      </c>
      <c r="H24749" s="20">
        <v>1158615</v>
      </c>
      <c r="I24749" s="20">
        <v>1158615</v>
      </c>
      <c r="J24749" s="21">
        <f>IFERROR((I24749/H24749),0)</f>
        <v>1</v>
      </c>
      <c r="K24749" s="20"/>
      <c r="L24749" s="20"/>
      <c r="M24749" s="22"/>
    </row>
    <row r="24750" spans="1:13" s="14" customFormat="1" outlineLevel="2" x14ac:dyDescent="0.25">
      <c r="A24750" s="34"/>
      <c r="B24750" s="44" t="s">
        <v>5638</v>
      </c>
      <c r="C24750" s="31" t="s">
        <v>5042</v>
      </c>
      <c r="D24750" s="14" t="s">
        <v>2270</v>
      </c>
      <c r="E24750" s="14" t="s">
        <v>2496</v>
      </c>
      <c r="F24750" s="14" t="s">
        <v>2497</v>
      </c>
      <c r="G24750" s="14" t="s">
        <v>6481</v>
      </c>
      <c r="H24750" s="20">
        <v>1</v>
      </c>
      <c r="I24750" s="20">
        <v>1</v>
      </c>
      <c r="J24750" s="21">
        <f>IFERROR((I24750/H24750),0)</f>
        <v>1</v>
      </c>
      <c r="K24750" s="20"/>
      <c r="L24750" s="20"/>
      <c r="M24750" s="22"/>
    </row>
    <row r="24751" spans="1:13" s="14" customFormat="1" outlineLevel="2" x14ac:dyDescent="0.25">
      <c r="A24751" s="34"/>
      <c r="B24751" s="44" t="s">
        <v>5638</v>
      </c>
      <c r="C24751" s="31" t="s">
        <v>5042</v>
      </c>
      <c r="D24751" s="14" t="s">
        <v>2270</v>
      </c>
      <c r="E24751" s="14" t="s">
        <v>2496</v>
      </c>
      <c r="F24751" s="14" t="s">
        <v>2497</v>
      </c>
      <c r="G24751" s="14" t="s">
        <v>6482</v>
      </c>
      <c r="H24751" s="20">
        <v>2146906</v>
      </c>
      <c r="I24751" s="20">
        <v>2146906</v>
      </c>
      <c r="J24751" s="21">
        <f>IFERROR((I24751/H24751),0)</f>
        <v>1</v>
      </c>
      <c r="K24751" s="20"/>
      <c r="L24751" s="20"/>
      <c r="M24751" s="22"/>
    </row>
    <row r="24752" spans="1:13" s="14" customFormat="1" outlineLevel="2" x14ac:dyDescent="0.25">
      <c r="A24752" s="34"/>
      <c r="B24752" s="44" t="s">
        <v>5638</v>
      </c>
      <c r="C24752" s="31" t="s">
        <v>5042</v>
      </c>
      <c r="D24752" s="14" t="s">
        <v>2270</v>
      </c>
      <c r="E24752" s="14" t="s">
        <v>2496</v>
      </c>
      <c r="F24752" s="14" t="s">
        <v>2497</v>
      </c>
      <c r="G24752" s="14" t="s">
        <v>6492</v>
      </c>
      <c r="H24752" s="20">
        <v>28802</v>
      </c>
      <c r="I24752" s="20">
        <v>28802</v>
      </c>
      <c r="J24752" s="21">
        <f>IFERROR((I24752/H24752),0)</f>
        <v>1</v>
      </c>
      <c r="K24752" s="20"/>
      <c r="L24752" s="20"/>
      <c r="M24752" s="22"/>
    </row>
    <row r="24753" spans="1:13" s="14" customFormat="1" outlineLevel="2" x14ac:dyDescent="0.25">
      <c r="A24753" s="34"/>
      <c r="B24753" s="44" t="s">
        <v>5638</v>
      </c>
      <c r="C24753" s="31" t="s">
        <v>5042</v>
      </c>
      <c r="D24753" s="14" t="s">
        <v>2270</v>
      </c>
      <c r="E24753" s="14" t="s">
        <v>2496</v>
      </c>
      <c r="F24753" s="14" t="s">
        <v>2497</v>
      </c>
      <c r="G24753" s="14" t="s">
        <v>6493</v>
      </c>
      <c r="H24753" s="20">
        <v>-36495</v>
      </c>
      <c r="I24753" s="20"/>
      <c r="J24753" s="21">
        <f>IFERROR((I24753/H24753),0)</f>
        <v>0</v>
      </c>
      <c r="K24753" s="20"/>
      <c r="L24753" s="20"/>
      <c r="M24753" s="22"/>
    </row>
    <row r="24754" spans="1:13" s="14" customFormat="1" outlineLevel="1" x14ac:dyDescent="0.25">
      <c r="A24754" s="34"/>
      <c r="B24754" s="46" t="s">
        <v>10432</v>
      </c>
      <c r="C24754" s="40" t="str">
        <f>C24753</f>
        <v>ASIGNACIONES DIRECTAS (20% DEL SGR)</v>
      </c>
      <c r="D24754" s="39" t="str">
        <f>D24753</f>
        <v xml:space="preserve">BOYACÁ                                            </v>
      </c>
      <c r="E24754" s="39" t="str">
        <f>E24753</f>
        <v>15367</v>
      </c>
      <c r="F24754" s="39" t="str">
        <f>F24753</f>
        <v xml:space="preserve">JENESANO                                          </v>
      </c>
      <c r="G24754" s="39" t="s">
        <v>10656</v>
      </c>
      <c r="H24754" s="20">
        <f>SUBTOTAL(9,H24747:H24753)</f>
        <v>3973543</v>
      </c>
      <c r="I24754" s="20">
        <f>SUBTOTAL(9,I24747:I24753)</f>
        <v>4010038</v>
      </c>
      <c r="J24754" s="42">
        <f>+I24754/H24754</f>
        <v>1.0091844985696643</v>
      </c>
      <c r="K24754" s="20">
        <f>SUBTOTAL(9,K24747:K24753)</f>
        <v>131797</v>
      </c>
      <c r="L24754" s="20">
        <f>SUBTOTAL(9,L24747:L24753)</f>
        <v>182475</v>
      </c>
      <c r="M24754" s="7">
        <f>IFERROR((L24754/K24754),"N.A")</f>
        <v>1.3845155807795322</v>
      </c>
    </row>
    <row r="24755" spans="1:13" s="14" customFormat="1" outlineLevel="2" x14ac:dyDescent="0.25">
      <c r="A24755" s="34"/>
      <c r="B24755" s="44" t="s">
        <v>5639</v>
      </c>
      <c r="C24755" s="31" t="s">
        <v>5042</v>
      </c>
      <c r="D24755" s="14" t="s">
        <v>2270</v>
      </c>
      <c r="E24755" s="14" t="s">
        <v>2499</v>
      </c>
      <c r="F24755" s="14" t="s">
        <v>2500</v>
      </c>
      <c r="G24755" s="14" t="s">
        <v>16</v>
      </c>
      <c r="H24755" s="15">
        <v>143013492</v>
      </c>
      <c r="I24755" s="15">
        <v>63901568.959999993</v>
      </c>
      <c r="J24755" s="16">
        <f>IFERROR((I24755/H24755),0)</f>
        <v>0.44682196110559969</v>
      </c>
      <c r="K24755" s="15">
        <v>103616217</v>
      </c>
      <c r="L24755" s="15">
        <v>63901568.959999993</v>
      </c>
      <c r="M24755" s="17">
        <f>L24755/K24755</f>
        <v>0.61671397402976014</v>
      </c>
    </row>
    <row r="24756" spans="1:13" s="14" customFormat="1" outlineLevel="2" x14ac:dyDescent="0.25">
      <c r="A24756" s="34"/>
      <c r="B24756" s="44" t="s">
        <v>5639</v>
      </c>
      <c r="C24756" s="31" t="s">
        <v>5042</v>
      </c>
      <c r="D24756" s="14" t="s">
        <v>2270</v>
      </c>
      <c r="E24756" s="14" t="s">
        <v>2499</v>
      </c>
      <c r="F24756" s="14" t="s">
        <v>2500</v>
      </c>
      <c r="G24756" s="14" t="s">
        <v>5862</v>
      </c>
      <c r="H24756" s="20">
        <v>81306895</v>
      </c>
      <c r="I24756" s="20">
        <v>81306895</v>
      </c>
      <c r="J24756" s="21">
        <f>IFERROR((I24756/H24756),0)</f>
        <v>1</v>
      </c>
      <c r="K24756" s="20"/>
      <c r="L24756" s="20"/>
      <c r="M24756" s="22"/>
    </row>
    <row r="24757" spans="1:13" s="14" customFormat="1" outlineLevel="2" x14ac:dyDescent="0.25">
      <c r="A24757" s="34"/>
      <c r="B24757" s="44" t="s">
        <v>5639</v>
      </c>
      <c r="C24757" s="31" t="s">
        <v>5042</v>
      </c>
      <c r="D24757" s="14" t="s">
        <v>2270</v>
      </c>
      <c r="E24757" s="14" t="s">
        <v>2499</v>
      </c>
      <c r="F24757" s="14" t="s">
        <v>2500</v>
      </c>
      <c r="G24757" s="14" t="s">
        <v>6109</v>
      </c>
      <c r="H24757" s="20">
        <v>516896350</v>
      </c>
      <c r="I24757" s="20">
        <v>516896350</v>
      </c>
      <c r="J24757" s="21">
        <f>IFERROR((I24757/H24757),0)</f>
        <v>1</v>
      </c>
      <c r="K24757" s="20"/>
      <c r="L24757" s="20"/>
      <c r="M24757" s="22"/>
    </row>
    <row r="24758" spans="1:13" s="14" customFormat="1" outlineLevel="2" x14ac:dyDescent="0.25">
      <c r="A24758" s="34"/>
      <c r="B24758" s="44" t="s">
        <v>5639</v>
      </c>
      <c r="C24758" s="31" t="s">
        <v>5042</v>
      </c>
      <c r="D24758" s="14" t="s">
        <v>2270</v>
      </c>
      <c r="E24758" s="14" t="s">
        <v>2499</v>
      </c>
      <c r="F24758" s="14" t="s">
        <v>2500</v>
      </c>
      <c r="G24758" s="14" t="s">
        <v>6481</v>
      </c>
      <c r="H24758" s="20">
        <v>885</v>
      </c>
      <c r="I24758" s="20">
        <v>885</v>
      </c>
      <c r="J24758" s="21">
        <f>IFERROR((I24758/H24758),0)</f>
        <v>1</v>
      </c>
      <c r="K24758" s="20"/>
      <c r="L24758" s="20"/>
      <c r="M24758" s="22"/>
    </row>
    <row r="24759" spans="1:13" s="14" customFormat="1" outlineLevel="2" x14ac:dyDescent="0.25">
      <c r="A24759" s="34"/>
      <c r="B24759" s="44" t="s">
        <v>5639</v>
      </c>
      <c r="C24759" s="31" t="s">
        <v>5042</v>
      </c>
      <c r="D24759" s="14" t="s">
        <v>2270</v>
      </c>
      <c r="E24759" s="14" t="s">
        <v>2499</v>
      </c>
      <c r="F24759" s="14" t="s">
        <v>2500</v>
      </c>
      <c r="G24759" s="14" t="s">
        <v>6484</v>
      </c>
      <c r="H24759" s="20">
        <v>6826744</v>
      </c>
      <c r="I24759" s="20">
        <v>6826744</v>
      </c>
      <c r="J24759" s="21">
        <f>IFERROR((I24759/H24759),0)</f>
        <v>1</v>
      </c>
      <c r="K24759" s="20"/>
      <c r="L24759" s="20"/>
      <c r="M24759" s="22"/>
    </row>
    <row r="24760" spans="1:13" s="14" customFormat="1" outlineLevel="2" x14ac:dyDescent="0.25">
      <c r="A24760" s="34"/>
      <c r="B24760" s="44" t="s">
        <v>5639</v>
      </c>
      <c r="C24760" s="31" t="s">
        <v>5042</v>
      </c>
      <c r="D24760" s="14" t="s">
        <v>5030</v>
      </c>
      <c r="E24760" s="14" t="s">
        <v>2499</v>
      </c>
      <c r="F24760" s="14" t="s">
        <v>2500</v>
      </c>
      <c r="G24760" s="14" t="s">
        <v>6485</v>
      </c>
      <c r="H24760" s="20">
        <v>92739032</v>
      </c>
      <c r="I24760" s="20">
        <v>92739032</v>
      </c>
      <c r="J24760" s="21">
        <f>IFERROR((I24760/H24760),0)</f>
        <v>1</v>
      </c>
      <c r="K24760" s="25"/>
      <c r="L24760" s="25"/>
      <c r="M24760" s="22"/>
    </row>
    <row r="24761" spans="1:13" s="14" customFormat="1" outlineLevel="2" x14ac:dyDescent="0.25">
      <c r="A24761" s="34"/>
      <c r="B24761" s="44" t="s">
        <v>5639</v>
      </c>
      <c r="C24761" s="31" t="s">
        <v>5042</v>
      </c>
      <c r="D24761" s="14" t="s">
        <v>2270</v>
      </c>
      <c r="E24761" s="14" t="s">
        <v>2499</v>
      </c>
      <c r="F24761" s="14" t="s">
        <v>2500</v>
      </c>
      <c r="G24761" s="14" t="s">
        <v>6492</v>
      </c>
      <c r="H24761" s="20">
        <v>22759549</v>
      </c>
      <c r="I24761" s="20">
        <v>22759549</v>
      </c>
      <c r="J24761" s="21">
        <f>IFERROR((I24761/H24761),0)</f>
        <v>1</v>
      </c>
      <c r="K24761" s="20"/>
      <c r="L24761" s="20"/>
      <c r="M24761" s="22"/>
    </row>
    <row r="24762" spans="1:13" s="14" customFormat="1" outlineLevel="2" x14ac:dyDescent="0.25">
      <c r="A24762" s="34"/>
      <c r="B24762" s="44" t="s">
        <v>5639</v>
      </c>
      <c r="C24762" s="31" t="s">
        <v>5042</v>
      </c>
      <c r="D24762" s="14" t="s">
        <v>2270</v>
      </c>
      <c r="E24762" s="14" t="s">
        <v>2499</v>
      </c>
      <c r="F24762" s="14" t="s">
        <v>2500</v>
      </c>
      <c r="G24762" s="14" t="s">
        <v>6493</v>
      </c>
      <c r="H24762" s="20">
        <v>-28602698</v>
      </c>
      <c r="I24762" s="20"/>
      <c r="J24762" s="21">
        <f>IFERROR((I24762/H24762),0)</f>
        <v>0</v>
      </c>
      <c r="K24762" s="20"/>
      <c r="L24762" s="20"/>
      <c r="M24762" s="22"/>
    </row>
    <row r="24763" spans="1:13" s="14" customFormat="1" outlineLevel="1" x14ac:dyDescent="0.25">
      <c r="A24763" s="34"/>
      <c r="B24763" s="46" t="s">
        <v>10433</v>
      </c>
      <c r="C24763" s="40" t="str">
        <f>C24762</f>
        <v>ASIGNACIONES DIRECTAS (20% DEL SGR)</v>
      </c>
      <c r="D24763" s="39" t="str">
        <f>D24762</f>
        <v xml:space="preserve">BOYACÁ                                            </v>
      </c>
      <c r="E24763" s="39" t="str">
        <f>E24762</f>
        <v>15362</v>
      </c>
      <c r="F24763" s="39" t="str">
        <f>F24762</f>
        <v xml:space="preserve">IZA                                               </v>
      </c>
      <c r="G24763" s="39" t="s">
        <v>10656</v>
      </c>
      <c r="H24763" s="20">
        <f>SUBTOTAL(9,H24755:H24762)</f>
        <v>834940249</v>
      </c>
      <c r="I24763" s="20">
        <f>SUBTOTAL(9,I24755:I24762)</f>
        <v>784431023.96000004</v>
      </c>
      <c r="J24763" s="42">
        <f>+I24763/H24763</f>
        <v>0.93950558126704953</v>
      </c>
      <c r="K24763" s="20">
        <f>SUBTOTAL(9,K24755:K24762)</f>
        <v>103616217</v>
      </c>
      <c r="L24763" s="20">
        <f>SUBTOTAL(9,L24755:L24762)</f>
        <v>63901568.959999993</v>
      </c>
      <c r="M24763" s="7">
        <f>IFERROR((L24763/K24763),"N.A")</f>
        <v>0.61671397402976014</v>
      </c>
    </row>
    <row r="24764" spans="1:13" s="14" customFormat="1" outlineLevel="2" x14ac:dyDescent="0.25">
      <c r="A24764" s="34"/>
      <c r="B24764" s="44" t="s">
        <v>6055</v>
      </c>
      <c r="C24764" s="31" t="s">
        <v>5042</v>
      </c>
      <c r="D24764" s="14" t="s">
        <v>2270</v>
      </c>
      <c r="E24764" s="14" t="s">
        <v>2502</v>
      </c>
      <c r="F24764" s="14" t="s">
        <v>2503</v>
      </c>
      <c r="G24764" s="14" t="s">
        <v>5862</v>
      </c>
      <c r="H24764" s="20">
        <v>1100</v>
      </c>
      <c r="I24764" s="20">
        <v>1100</v>
      </c>
      <c r="J24764" s="21">
        <f>IFERROR((I24764/H24764),0)</f>
        <v>1</v>
      </c>
      <c r="K24764" s="20"/>
      <c r="L24764" s="20"/>
      <c r="M24764" s="22"/>
    </row>
    <row r="24765" spans="1:13" s="14" customFormat="1" outlineLevel="2" x14ac:dyDescent="0.25">
      <c r="A24765" s="34"/>
      <c r="B24765" s="44" t="s">
        <v>6055</v>
      </c>
      <c r="C24765" s="31" t="s">
        <v>5042</v>
      </c>
      <c r="D24765" s="14" t="s">
        <v>2270</v>
      </c>
      <c r="E24765" s="14" t="s">
        <v>2502</v>
      </c>
      <c r="F24765" s="14" t="s">
        <v>2503</v>
      </c>
      <c r="G24765" s="14" t="s">
        <v>6109</v>
      </c>
      <c r="H24765" s="20">
        <v>8478</v>
      </c>
      <c r="I24765" s="20">
        <v>8478</v>
      </c>
      <c r="J24765" s="21">
        <f>IFERROR((I24765/H24765),0)</f>
        <v>1</v>
      </c>
      <c r="K24765" s="20"/>
      <c r="L24765" s="20"/>
      <c r="M24765" s="22"/>
    </row>
    <row r="24766" spans="1:13" s="14" customFormat="1" outlineLevel="1" x14ac:dyDescent="0.25">
      <c r="A24766" s="34"/>
      <c r="B24766" s="46" t="s">
        <v>10434</v>
      </c>
      <c r="C24766" s="40" t="str">
        <f>C24765</f>
        <v>ASIGNACIONES DIRECTAS (20% DEL SGR)</v>
      </c>
      <c r="D24766" s="39" t="str">
        <f>D24765</f>
        <v xml:space="preserve">BOYACÁ                                            </v>
      </c>
      <c r="E24766" s="39" t="str">
        <f>E24765</f>
        <v>15332</v>
      </c>
      <c r="F24766" s="39" t="str">
        <f>F24765</f>
        <v xml:space="preserve">GÜICÁN                                            </v>
      </c>
      <c r="G24766" s="39" t="s">
        <v>10656</v>
      </c>
      <c r="H24766" s="20">
        <f>SUBTOTAL(9,H24764:H24765)</f>
        <v>9578</v>
      </c>
      <c r="I24766" s="20">
        <f>SUBTOTAL(9,I24764:I24765)</f>
        <v>9578</v>
      </c>
      <c r="J24766" s="42">
        <f>+I24766/H24766</f>
        <v>1</v>
      </c>
      <c r="K24766" s="20">
        <f>SUBTOTAL(9,K24764:K24765)</f>
        <v>0</v>
      </c>
      <c r="L24766" s="20">
        <f>SUBTOTAL(9,L24764:L24765)</f>
        <v>0</v>
      </c>
      <c r="M24766" s="7" t="str">
        <f>IFERROR((L24766/K24766),"N.A")</f>
        <v>N.A</v>
      </c>
    </row>
    <row r="24767" spans="1:13" s="14" customFormat="1" outlineLevel="2" x14ac:dyDescent="0.25">
      <c r="A24767" s="34"/>
      <c r="B24767" s="44" t="s">
        <v>5640</v>
      </c>
      <c r="C24767" s="31" t="s">
        <v>5042</v>
      </c>
      <c r="D24767" s="14" t="s">
        <v>2270</v>
      </c>
      <c r="E24767" s="14" t="s">
        <v>2505</v>
      </c>
      <c r="F24767" s="14" t="s">
        <v>2506</v>
      </c>
      <c r="G24767" s="14" t="s">
        <v>16</v>
      </c>
      <c r="H24767" s="15">
        <v>5769423</v>
      </c>
      <c r="I24767" s="15">
        <v>5769423</v>
      </c>
      <c r="J24767" s="16">
        <f>IFERROR((I24767/H24767),0)</f>
        <v>1</v>
      </c>
      <c r="K24767" s="15">
        <v>4153918</v>
      </c>
      <c r="L24767" s="15">
        <v>5769423</v>
      </c>
      <c r="M24767" s="17">
        <f>L24767/K24767</f>
        <v>1.3889111436479968</v>
      </c>
    </row>
    <row r="24768" spans="1:13" s="14" customFormat="1" outlineLevel="2" x14ac:dyDescent="0.25">
      <c r="A24768" s="34"/>
      <c r="B24768" s="44" t="s">
        <v>5640</v>
      </c>
      <c r="C24768" s="31" t="s">
        <v>5042</v>
      </c>
      <c r="D24768" s="14" t="s">
        <v>2270</v>
      </c>
      <c r="E24768" s="14" t="s">
        <v>2505</v>
      </c>
      <c r="F24768" s="14" t="s">
        <v>2506</v>
      </c>
      <c r="G24768" s="14" t="s">
        <v>5862</v>
      </c>
      <c r="H24768" s="20">
        <v>25021066</v>
      </c>
      <c r="I24768" s="20">
        <v>25021066</v>
      </c>
      <c r="J24768" s="21">
        <f>IFERROR((I24768/H24768),0)</f>
        <v>1</v>
      </c>
      <c r="K24768" s="20"/>
      <c r="L24768" s="20"/>
      <c r="M24768" s="22"/>
    </row>
    <row r="24769" spans="1:13" s="14" customFormat="1" outlineLevel="2" x14ac:dyDescent="0.25">
      <c r="A24769" s="34"/>
      <c r="B24769" s="44" t="s">
        <v>5640</v>
      </c>
      <c r="C24769" s="31" t="s">
        <v>5042</v>
      </c>
      <c r="D24769" s="14" t="s">
        <v>2270</v>
      </c>
      <c r="E24769" s="14" t="s">
        <v>2505</v>
      </c>
      <c r="F24769" s="14" t="s">
        <v>2506</v>
      </c>
      <c r="G24769" s="14" t="s">
        <v>6109</v>
      </c>
      <c r="H24769" s="20">
        <v>188151529</v>
      </c>
      <c r="I24769" s="20">
        <v>188151529</v>
      </c>
      <c r="J24769" s="21">
        <f>IFERROR((I24769/H24769),0)</f>
        <v>1</v>
      </c>
      <c r="K24769" s="20"/>
      <c r="L24769" s="20"/>
      <c r="M24769" s="22"/>
    </row>
    <row r="24770" spans="1:13" s="14" customFormat="1" outlineLevel="2" x14ac:dyDescent="0.25">
      <c r="A24770" s="34"/>
      <c r="B24770" s="44" t="s">
        <v>5640</v>
      </c>
      <c r="C24770" s="31" t="s">
        <v>5042</v>
      </c>
      <c r="D24770" s="14" t="s">
        <v>2270</v>
      </c>
      <c r="E24770" s="14" t="s">
        <v>2505</v>
      </c>
      <c r="F24770" s="14" t="s">
        <v>2506</v>
      </c>
      <c r="G24770" s="14" t="s">
        <v>6481</v>
      </c>
      <c r="H24770" s="20">
        <v>36</v>
      </c>
      <c r="I24770" s="20">
        <v>36</v>
      </c>
      <c r="J24770" s="21">
        <f>IFERROR((I24770/H24770),0)</f>
        <v>1</v>
      </c>
      <c r="K24770" s="20"/>
      <c r="L24770" s="20"/>
      <c r="M24770" s="22"/>
    </row>
    <row r="24771" spans="1:13" s="14" customFormat="1" outlineLevel="2" x14ac:dyDescent="0.25">
      <c r="A24771" s="34"/>
      <c r="B24771" s="44" t="s">
        <v>5640</v>
      </c>
      <c r="C24771" s="31" t="s">
        <v>5042</v>
      </c>
      <c r="D24771" s="14" t="s">
        <v>2270</v>
      </c>
      <c r="E24771" s="14" t="s">
        <v>2505</v>
      </c>
      <c r="F24771" s="14" t="s">
        <v>2506</v>
      </c>
      <c r="G24771" s="14" t="s">
        <v>6484</v>
      </c>
      <c r="H24771" s="20">
        <v>1702304</v>
      </c>
      <c r="I24771" s="20">
        <v>1702304</v>
      </c>
      <c r="J24771" s="21">
        <f>IFERROR((I24771/H24771),0)</f>
        <v>1</v>
      </c>
      <c r="K24771" s="20"/>
      <c r="L24771" s="20"/>
      <c r="M24771" s="22"/>
    </row>
    <row r="24772" spans="1:13" s="14" customFormat="1" outlineLevel="2" x14ac:dyDescent="0.25">
      <c r="A24772" s="34"/>
      <c r="B24772" s="44" t="s">
        <v>5640</v>
      </c>
      <c r="C24772" s="31" t="s">
        <v>5042</v>
      </c>
      <c r="D24772" s="14" t="s">
        <v>5030</v>
      </c>
      <c r="E24772" s="14" t="s">
        <v>2505</v>
      </c>
      <c r="F24772" s="14" t="s">
        <v>2506</v>
      </c>
      <c r="G24772" s="14" t="s">
        <v>6485</v>
      </c>
      <c r="H24772" s="20">
        <v>25120714</v>
      </c>
      <c r="I24772" s="20">
        <v>25120714</v>
      </c>
      <c r="J24772" s="21">
        <f>IFERROR((I24772/H24772),0)</f>
        <v>1</v>
      </c>
      <c r="K24772" s="25"/>
      <c r="L24772" s="25"/>
      <c r="M24772" s="22"/>
    </row>
    <row r="24773" spans="1:13" s="14" customFormat="1" outlineLevel="2" x14ac:dyDescent="0.25">
      <c r="A24773" s="34"/>
      <c r="B24773" s="44" t="s">
        <v>5640</v>
      </c>
      <c r="C24773" s="31" t="s">
        <v>5042</v>
      </c>
      <c r="D24773" s="14" t="s">
        <v>2270</v>
      </c>
      <c r="E24773" s="14" t="s">
        <v>2505</v>
      </c>
      <c r="F24773" s="14" t="s">
        <v>2506</v>
      </c>
      <c r="G24773" s="14" t="s">
        <v>6490</v>
      </c>
      <c r="H24773" s="20">
        <v>254453104</v>
      </c>
      <c r="I24773" s="20">
        <v>254453104</v>
      </c>
      <c r="J24773" s="21">
        <f>IFERROR((I24773/H24773),0)</f>
        <v>1</v>
      </c>
      <c r="K24773" s="25"/>
      <c r="L24773" s="25"/>
      <c r="M24773" s="22"/>
    </row>
    <row r="24774" spans="1:13" s="14" customFormat="1" outlineLevel="2" x14ac:dyDescent="0.25">
      <c r="A24774" s="34"/>
      <c r="B24774" s="44" t="s">
        <v>5640</v>
      </c>
      <c r="C24774" s="31" t="s">
        <v>5042</v>
      </c>
      <c r="D24774" s="14" t="s">
        <v>2270</v>
      </c>
      <c r="E24774" s="14" t="s">
        <v>2505</v>
      </c>
      <c r="F24774" s="14" t="s">
        <v>2506</v>
      </c>
      <c r="G24774" s="14" t="s">
        <v>6492</v>
      </c>
      <c r="H24774" s="20">
        <v>903003</v>
      </c>
      <c r="I24774" s="20">
        <v>903003</v>
      </c>
      <c r="J24774" s="21">
        <f>IFERROR((I24774/H24774),0)</f>
        <v>1</v>
      </c>
      <c r="K24774" s="20"/>
      <c r="L24774" s="20"/>
      <c r="M24774" s="22"/>
    </row>
    <row r="24775" spans="1:13" s="14" customFormat="1" outlineLevel="2" x14ac:dyDescent="0.25">
      <c r="A24775" s="34"/>
      <c r="B24775" s="44" t="s">
        <v>5640</v>
      </c>
      <c r="C24775" s="31" t="s">
        <v>5042</v>
      </c>
      <c r="D24775" s="14" t="s">
        <v>2270</v>
      </c>
      <c r="E24775" s="14" t="s">
        <v>2505</v>
      </c>
      <c r="F24775" s="14" t="s">
        <v>2506</v>
      </c>
      <c r="G24775" s="14" t="s">
        <v>6493</v>
      </c>
      <c r="H24775" s="20">
        <v>-1153885</v>
      </c>
      <c r="I24775" s="20"/>
      <c r="J24775" s="21">
        <f>IFERROR((I24775/H24775),0)</f>
        <v>0</v>
      </c>
      <c r="K24775" s="20"/>
      <c r="L24775" s="20"/>
      <c r="M24775" s="22"/>
    </row>
    <row r="24776" spans="1:13" s="14" customFormat="1" outlineLevel="1" x14ac:dyDescent="0.25">
      <c r="A24776" s="34"/>
      <c r="B24776" s="46" t="s">
        <v>10435</v>
      </c>
      <c r="C24776" s="40" t="str">
        <f>C24775</f>
        <v>ASIGNACIONES DIRECTAS (20% DEL SGR)</v>
      </c>
      <c r="D24776" s="39" t="str">
        <f>D24775</f>
        <v xml:space="preserve">BOYACÁ                                            </v>
      </c>
      <c r="E24776" s="39" t="str">
        <f>E24775</f>
        <v>15325</v>
      </c>
      <c r="F24776" s="39" t="str">
        <f>F24775</f>
        <v xml:space="preserve">GUAYATÁ                                           </v>
      </c>
      <c r="G24776" s="39" t="s">
        <v>10656</v>
      </c>
      <c r="H24776" s="20">
        <f>SUBTOTAL(9,H24767:H24775)</f>
        <v>499967294</v>
      </c>
      <c r="I24776" s="20">
        <f>SUBTOTAL(9,I24767:I24775)</f>
        <v>501121179</v>
      </c>
      <c r="J24776" s="42">
        <f>+I24776/H24776</f>
        <v>1.0023079209657262</v>
      </c>
      <c r="K24776" s="20">
        <f>SUBTOTAL(9,K24767:K24775)</f>
        <v>4153918</v>
      </c>
      <c r="L24776" s="20">
        <f>SUBTOTAL(9,L24767:L24775)</f>
        <v>5769423</v>
      </c>
      <c r="M24776" s="7">
        <f>IFERROR((L24776/K24776),"N.A")</f>
        <v>1.3889111436479968</v>
      </c>
    </row>
    <row r="24777" spans="1:13" s="14" customFormat="1" outlineLevel="2" x14ac:dyDescent="0.25">
      <c r="A24777" s="34"/>
      <c r="B24777" s="44" t="s">
        <v>5641</v>
      </c>
      <c r="C24777" s="31" t="s">
        <v>5042</v>
      </c>
      <c r="D24777" s="14" t="s">
        <v>2270</v>
      </c>
      <c r="E24777" s="14" t="s">
        <v>2508</v>
      </c>
      <c r="F24777" s="14" t="s">
        <v>2509</v>
      </c>
      <c r="G24777" s="14" t="s">
        <v>16</v>
      </c>
      <c r="H24777" s="15">
        <v>3059129</v>
      </c>
      <c r="I24777" s="15">
        <v>2293763.46</v>
      </c>
      <c r="J24777" s="16">
        <f>IFERROR((I24777/H24777),0)</f>
        <v>0.74980932807998613</v>
      </c>
      <c r="K24777" s="15">
        <v>2200084</v>
      </c>
      <c r="L24777" s="15">
        <v>2293763.46</v>
      </c>
      <c r="M24777" s="17">
        <f>L24777/K24777</f>
        <v>1.0425799469474801</v>
      </c>
    </row>
    <row r="24778" spans="1:13" s="14" customFormat="1" outlineLevel="2" x14ac:dyDescent="0.25">
      <c r="A24778" s="34"/>
      <c r="B24778" s="44" t="s">
        <v>5641</v>
      </c>
      <c r="C24778" s="31" t="s">
        <v>5042</v>
      </c>
      <c r="D24778" s="14" t="s">
        <v>2270</v>
      </c>
      <c r="E24778" s="14" t="s">
        <v>2508</v>
      </c>
      <c r="F24778" s="14" t="s">
        <v>2509</v>
      </c>
      <c r="G24778" s="14" t="s">
        <v>5855</v>
      </c>
      <c r="H24778" s="20">
        <v>661854</v>
      </c>
      <c r="I24778" s="20">
        <v>661854</v>
      </c>
      <c r="J24778" s="21">
        <f>IFERROR((I24778/H24778),0)</f>
        <v>1</v>
      </c>
      <c r="K24778" s="20"/>
      <c r="L24778" s="20"/>
      <c r="M24778" s="22"/>
    </row>
    <row r="24779" spans="1:13" s="14" customFormat="1" outlineLevel="2" x14ac:dyDescent="0.25">
      <c r="A24779" s="34"/>
      <c r="B24779" s="44" t="s">
        <v>5641</v>
      </c>
      <c r="C24779" s="31" t="s">
        <v>5042</v>
      </c>
      <c r="D24779" s="14" t="s">
        <v>2270</v>
      </c>
      <c r="E24779" s="14" t="s">
        <v>2508</v>
      </c>
      <c r="F24779" s="14" t="s">
        <v>2509</v>
      </c>
      <c r="G24779" s="14" t="s">
        <v>5862</v>
      </c>
      <c r="H24779" s="20">
        <v>11005816</v>
      </c>
      <c r="I24779" s="20">
        <v>11005816</v>
      </c>
      <c r="J24779" s="21">
        <f>IFERROR((I24779/H24779),0)</f>
        <v>1</v>
      </c>
      <c r="K24779" s="20"/>
      <c r="L24779" s="20"/>
      <c r="M24779" s="22"/>
    </row>
    <row r="24780" spans="1:13" s="14" customFormat="1" outlineLevel="2" x14ac:dyDescent="0.25">
      <c r="A24780" s="34"/>
      <c r="B24780" s="44" t="s">
        <v>5641</v>
      </c>
      <c r="C24780" s="31" t="s">
        <v>5042</v>
      </c>
      <c r="D24780" s="14" t="s">
        <v>2270</v>
      </c>
      <c r="E24780" s="14" t="s">
        <v>2508</v>
      </c>
      <c r="F24780" s="14" t="s">
        <v>2509</v>
      </c>
      <c r="G24780" s="14" t="s">
        <v>6109</v>
      </c>
      <c r="H24780" s="20">
        <v>72666447</v>
      </c>
      <c r="I24780" s="20">
        <v>72666447</v>
      </c>
      <c r="J24780" s="21">
        <f>IFERROR((I24780/H24780),0)</f>
        <v>1</v>
      </c>
      <c r="K24780" s="20"/>
      <c r="L24780" s="20"/>
      <c r="M24780" s="22"/>
    </row>
    <row r="24781" spans="1:13" s="14" customFormat="1" outlineLevel="2" x14ac:dyDescent="0.25">
      <c r="A24781" s="34"/>
      <c r="B24781" s="44" t="s">
        <v>5641</v>
      </c>
      <c r="C24781" s="31" t="s">
        <v>5042</v>
      </c>
      <c r="D24781" s="14" t="s">
        <v>2270</v>
      </c>
      <c r="E24781" s="14" t="s">
        <v>2508</v>
      </c>
      <c r="F24781" s="14" t="s">
        <v>2509</v>
      </c>
      <c r="G24781" s="14" t="s">
        <v>6481</v>
      </c>
      <c r="H24781" s="20">
        <v>19</v>
      </c>
      <c r="I24781" s="20">
        <v>19</v>
      </c>
      <c r="J24781" s="21">
        <f>IFERROR((I24781/H24781),0)</f>
        <v>1</v>
      </c>
      <c r="K24781" s="20"/>
      <c r="L24781" s="20"/>
      <c r="M24781" s="22"/>
    </row>
    <row r="24782" spans="1:13" s="14" customFormat="1" outlineLevel="2" x14ac:dyDescent="0.25">
      <c r="A24782" s="34"/>
      <c r="B24782" s="44" t="s">
        <v>5641</v>
      </c>
      <c r="C24782" s="31" t="s">
        <v>5042</v>
      </c>
      <c r="D24782" s="14" t="s">
        <v>5030</v>
      </c>
      <c r="E24782" s="14" t="s">
        <v>2508</v>
      </c>
      <c r="F24782" s="14" t="s">
        <v>2509</v>
      </c>
      <c r="G24782" s="14" t="s">
        <v>6485</v>
      </c>
      <c r="H24782" s="20">
        <v>599777</v>
      </c>
      <c r="I24782" s="20">
        <v>599777</v>
      </c>
      <c r="J24782" s="21">
        <f>IFERROR((I24782/H24782),0)</f>
        <v>1</v>
      </c>
      <c r="K24782" s="25"/>
      <c r="L24782" s="25"/>
      <c r="M24782" s="22"/>
    </row>
    <row r="24783" spans="1:13" s="14" customFormat="1" outlineLevel="2" x14ac:dyDescent="0.25">
      <c r="A24783" s="34"/>
      <c r="B24783" s="44" t="s">
        <v>5641</v>
      </c>
      <c r="C24783" s="31" t="s">
        <v>5042</v>
      </c>
      <c r="D24783" s="14" t="s">
        <v>2270</v>
      </c>
      <c r="E24783" s="14" t="s">
        <v>2508</v>
      </c>
      <c r="F24783" s="14" t="s">
        <v>2509</v>
      </c>
      <c r="G24783" s="14" t="s">
        <v>6492</v>
      </c>
      <c r="H24783" s="20">
        <v>477378</v>
      </c>
      <c r="I24783" s="20">
        <v>477378</v>
      </c>
      <c r="J24783" s="21">
        <f>IFERROR((I24783/H24783),0)</f>
        <v>1</v>
      </c>
      <c r="K24783" s="20"/>
      <c r="L24783" s="20"/>
      <c r="M24783" s="22"/>
    </row>
    <row r="24784" spans="1:13" s="14" customFormat="1" outlineLevel="2" x14ac:dyDescent="0.25">
      <c r="A24784" s="34"/>
      <c r="B24784" s="44" t="s">
        <v>5641</v>
      </c>
      <c r="C24784" s="31" t="s">
        <v>5042</v>
      </c>
      <c r="D24784" s="14" t="s">
        <v>2270</v>
      </c>
      <c r="E24784" s="14" t="s">
        <v>2508</v>
      </c>
      <c r="F24784" s="14" t="s">
        <v>2509</v>
      </c>
      <c r="G24784" s="14" t="s">
        <v>6493</v>
      </c>
      <c r="H24784" s="20">
        <v>-611826</v>
      </c>
      <c r="I24784" s="20"/>
      <c r="J24784" s="21">
        <f>IFERROR((I24784/H24784),0)</f>
        <v>0</v>
      </c>
      <c r="K24784" s="20"/>
      <c r="L24784" s="20"/>
      <c r="M24784" s="22"/>
    </row>
    <row r="24785" spans="1:13" s="14" customFormat="1" outlineLevel="1" x14ac:dyDescent="0.25">
      <c r="A24785" s="34"/>
      <c r="B24785" s="46" t="s">
        <v>10436</v>
      </c>
      <c r="C24785" s="40" t="str">
        <f>C24784</f>
        <v>ASIGNACIONES DIRECTAS (20% DEL SGR)</v>
      </c>
      <c r="D24785" s="39" t="str">
        <f>D24784</f>
        <v xml:space="preserve">BOYACÁ                                            </v>
      </c>
      <c r="E24785" s="39" t="str">
        <f>E24784</f>
        <v>15322</v>
      </c>
      <c r="F24785" s="39" t="str">
        <f>F24784</f>
        <v xml:space="preserve">GUATEQUE                                          </v>
      </c>
      <c r="G24785" s="39" t="s">
        <v>10656</v>
      </c>
      <c r="H24785" s="20">
        <f>SUBTOTAL(9,H24777:H24784)</f>
        <v>87858594</v>
      </c>
      <c r="I24785" s="20">
        <f>SUBTOTAL(9,I24777:I24784)</f>
        <v>87705054.460000008</v>
      </c>
      <c r="J24785" s="42">
        <f>+I24785/H24785</f>
        <v>0.99825242434450989</v>
      </c>
      <c r="K24785" s="20">
        <f>SUBTOTAL(9,K24777:K24784)</f>
        <v>2200084</v>
      </c>
      <c r="L24785" s="20">
        <f>SUBTOTAL(9,L24777:L24784)</f>
        <v>2293763.46</v>
      </c>
      <c r="M24785" s="7">
        <f>IFERROR((L24785/K24785),"N.A")</f>
        <v>1.0425799469474801</v>
      </c>
    </row>
    <row r="24786" spans="1:13" s="14" customFormat="1" outlineLevel="2" x14ac:dyDescent="0.25">
      <c r="A24786" s="34"/>
      <c r="B24786" s="44" t="s">
        <v>5642</v>
      </c>
      <c r="C24786" s="31" t="s">
        <v>5042</v>
      </c>
      <c r="D24786" s="14" t="s">
        <v>2270</v>
      </c>
      <c r="E24786" s="14" t="s">
        <v>2511</v>
      </c>
      <c r="F24786" s="14" t="s">
        <v>2512</v>
      </c>
      <c r="G24786" s="14" t="s">
        <v>16</v>
      </c>
      <c r="H24786" s="15">
        <v>1684432</v>
      </c>
      <c r="I24786" s="15">
        <v>1684432</v>
      </c>
      <c r="J24786" s="16">
        <f>IFERROR((I24786/H24786),0)</f>
        <v>1</v>
      </c>
      <c r="K24786" s="15">
        <v>1216626</v>
      </c>
      <c r="L24786" s="15">
        <v>1684432</v>
      </c>
      <c r="M24786" s="17">
        <f>L24786/K24786</f>
        <v>1.3845109343380793</v>
      </c>
    </row>
    <row r="24787" spans="1:13" s="14" customFormat="1" outlineLevel="2" x14ac:dyDescent="0.25">
      <c r="A24787" s="34"/>
      <c r="B24787" s="44" t="s">
        <v>5642</v>
      </c>
      <c r="C24787" s="31" t="s">
        <v>5042</v>
      </c>
      <c r="D24787" s="14" t="s">
        <v>2270</v>
      </c>
      <c r="E24787" s="14" t="s">
        <v>2511</v>
      </c>
      <c r="F24787" s="14" t="s">
        <v>2512</v>
      </c>
      <c r="G24787" s="14" t="s">
        <v>5862</v>
      </c>
      <c r="H24787" s="20">
        <v>1175074</v>
      </c>
      <c r="I24787" s="20">
        <v>1175074</v>
      </c>
      <c r="J24787" s="21">
        <f>IFERROR((I24787/H24787),0)</f>
        <v>1</v>
      </c>
      <c r="K24787" s="20"/>
      <c r="L24787" s="20"/>
      <c r="M24787" s="22"/>
    </row>
    <row r="24788" spans="1:13" s="14" customFormat="1" outlineLevel="2" x14ac:dyDescent="0.25">
      <c r="A24788" s="34"/>
      <c r="B24788" s="44" t="s">
        <v>5642</v>
      </c>
      <c r="C24788" s="31" t="s">
        <v>5042</v>
      </c>
      <c r="D24788" s="14" t="s">
        <v>2270</v>
      </c>
      <c r="E24788" s="14" t="s">
        <v>2511</v>
      </c>
      <c r="F24788" s="14" t="s">
        <v>2512</v>
      </c>
      <c r="G24788" s="14" t="s">
        <v>6109</v>
      </c>
      <c r="H24788" s="20">
        <v>8188319</v>
      </c>
      <c r="I24788" s="20">
        <v>8188319</v>
      </c>
      <c r="J24788" s="21">
        <f>IFERROR((I24788/H24788),0)</f>
        <v>1</v>
      </c>
      <c r="K24788" s="20"/>
      <c r="L24788" s="20"/>
      <c r="M24788" s="22"/>
    </row>
    <row r="24789" spans="1:13" s="14" customFormat="1" outlineLevel="2" x14ac:dyDescent="0.25">
      <c r="A24789" s="34"/>
      <c r="B24789" s="44" t="s">
        <v>5642</v>
      </c>
      <c r="C24789" s="31" t="s">
        <v>5042</v>
      </c>
      <c r="D24789" s="14" t="s">
        <v>2270</v>
      </c>
      <c r="E24789" s="14" t="s">
        <v>2511</v>
      </c>
      <c r="F24789" s="14" t="s">
        <v>2512</v>
      </c>
      <c r="G24789" s="14" t="s">
        <v>6481</v>
      </c>
      <c r="H24789" s="20">
        <v>10</v>
      </c>
      <c r="I24789" s="20">
        <v>10</v>
      </c>
      <c r="J24789" s="21">
        <f>IFERROR((I24789/H24789),0)</f>
        <v>1</v>
      </c>
      <c r="K24789" s="20"/>
      <c r="L24789" s="20"/>
      <c r="M24789" s="22"/>
    </row>
    <row r="24790" spans="1:13" s="14" customFormat="1" outlineLevel="2" x14ac:dyDescent="0.25">
      <c r="A24790" s="34"/>
      <c r="B24790" s="44" t="s">
        <v>5642</v>
      </c>
      <c r="C24790" s="31" t="s">
        <v>5042</v>
      </c>
      <c r="D24790" s="14" t="s">
        <v>5030</v>
      </c>
      <c r="E24790" s="14" t="s">
        <v>2511</v>
      </c>
      <c r="F24790" s="14" t="s">
        <v>2512</v>
      </c>
      <c r="G24790" s="14" t="s">
        <v>6485</v>
      </c>
      <c r="H24790" s="20">
        <v>3355077</v>
      </c>
      <c r="I24790" s="20">
        <v>3355077</v>
      </c>
      <c r="J24790" s="21">
        <f>IFERROR((I24790/H24790),0)</f>
        <v>1</v>
      </c>
      <c r="K24790" s="25"/>
      <c r="L24790" s="25"/>
      <c r="M24790" s="22"/>
    </row>
    <row r="24791" spans="1:13" s="14" customFormat="1" outlineLevel="2" x14ac:dyDescent="0.25">
      <c r="A24791" s="34"/>
      <c r="B24791" s="44" t="s">
        <v>5642</v>
      </c>
      <c r="C24791" s="31" t="s">
        <v>5042</v>
      </c>
      <c r="D24791" s="14" t="s">
        <v>2270</v>
      </c>
      <c r="E24791" s="14" t="s">
        <v>2511</v>
      </c>
      <c r="F24791" s="14" t="s">
        <v>2512</v>
      </c>
      <c r="G24791" s="14" t="s">
        <v>6492</v>
      </c>
      <c r="H24791" s="20">
        <v>265874</v>
      </c>
      <c r="I24791" s="20">
        <v>265874</v>
      </c>
      <c r="J24791" s="21">
        <f>IFERROR((I24791/H24791),0)</f>
        <v>1</v>
      </c>
      <c r="K24791" s="20"/>
      <c r="L24791" s="20"/>
      <c r="M24791" s="22"/>
    </row>
    <row r="24792" spans="1:13" s="14" customFormat="1" outlineLevel="2" x14ac:dyDescent="0.25">
      <c r="A24792" s="34"/>
      <c r="B24792" s="44" t="s">
        <v>5642</v>
      </c>
      <c r="C24792" s="31" t="s">
        <v>5042</v>
      </c>
      <c r="D24792" s="14" t="s">
        <v>2270</v>
      </c>
      <c r="E24792" s="14" t="s">
        <v>2511</v>
      </c>
      <c r="F24792" s="14" t="s">
        <v>2512</v>
      </c>
      <c r="G24792" s="14" t="s">
        <v>6493</v>
      </c>
      <c r="H24792" s="20">
        <v>-336886</v>
      </c>
      <c r="I24792" s="20"/>
      <c r="J24792" s="21">
        <f>IFERROR((I24792/H24792),0)</f>
        <v>0</v>
      </c>
      <c r="K24792" s="20"/>
      <c r="L24792" s="20"/>
      <c r="M24792" s="22"/>
    </row>
    <row r="24793" spans="1:13" s="14" customFormat="1" outlineLevel="1" x14ac:dyDescent="0.25">
      <c r="A24793" s="34"/>
      <c r="B24793" s="46" t="s">
        <v>10437</v>
      </c>
      <c r="C24793" s="40" t="str">
        <f>C24792</f>
        <v>ASIGNACIONES DIRECTAS (20% DEL SGR)</v>
      </c>
      <c r="D24793" s="39" t="str">
        <f>D24792</f>
        <v xml:space="preserve">BOYACÁ                                            </v>
      </c>
      <c r="E24793" s="39" t="str">
        <f>E24792</f>
        <v>15317</v>
      </c>
      <c r="F24793" s="39" t="str">
        <f>F24792</f>
        <v xml:space="preserve">GUACAMAYAS                                        </v>
      </c>
      <c r="G24793" s="39" t="s">
        <v>10656</v>
      </c>
      <c r="H24793" s="20">
        <f>SUBTOTAL(9,H24786:H24792)</f>
        <v>14331900</v>
      </c>
      <c r="I24793" s="20">
        <f>SUBTOTAL(9,I24786:I24792)</f>
        <v>14668786</v>
      </c>
      <c r="J24793" s="42">
        <f>+I24793/H24793</f>
        <v>1.0235060250211068</v>
      </c>
      <c r="K24793" s="20">
        <f>SUBTOTAL(9,K24786:K24792)</f>
        <v>1216626</v>
      </c>
      <c r="L24793" s="20">
        <f>SUBTOTAL(9,L24786:L24792)</f>
        <v>1684432</v>
      </c>
      <c r="M24793" s="7">
        <f>IFERROR((L24793/K24793),"N.A")</f>
        <v>1.3845109343380793</v>
      </c>
    </row>
    <row r="24794" spans="1:13" s="14" customFormat="1" outlineLevel="2" x14ac:dyDescent="0.25">
      <c r="A24794" s="34"/>
      <c r="B24794" s="44" t="s">
        <v>5643</v>
      </c>
      <c r="C24794" s="31" t="s">
        <v>5042</v>
      </c>
      <c r="D24794" s="14" t="s">
        <v>2270</v>
      </c>
      <c r="E24794" s="14" t="s">
        <v>2514</v>
      </c>
      <c r="F24794" s="14" t="s">
        <v>2515</v>
      </c>
      <c r="G24794" s="14" t="s">
        <v>16</v>
      </c>
      <c r="H24794" s="15">
        <v>311484</v>
      </c>
      <c r="I24794" s="15">
        <v>0</v>
      </c>
      <c r="J24794" s="16">
        <f>IFERROR((I24794/H24794),0)</f>
        <v>0</v>
      </c>
      <c r="K24794" s="15">
        <v>224979</v>
      </c>
      <c r="L24794" s="15">
        <v>0</v>
      </c>
      <c r="M24794" s="17">
        <f>L24794/K24794</f>
        <v>0</v>
      </c>
    </row>
    <row r="24795" spans="1:13" s="14" customFormat="1" outlineLevel="2" x14ac:dyDescent="0.25">
      <c r="A24795" s="34"/>
      <c r="B24795" s="44" t="s">
        <v>5643</v>
      </c>
      <c r="C24795" s="31" t="s">
        <v>5042</v>
      </c>
      <c r="D24795" s="14" t="s">
        <v>2270</v>
      </c>
      <c r="E24795" s="14" t="s">
        <v>2514</v>
      </c>
      <c r="F24795" s="14" t="s">
        <v>2515</v>
      </c>
      <c r="G24795" s="14" t="s">
        <v>5862</v>
      </c>
      <c r="H24795" s="20">
        <v>302899</v>
      </c>
      <c r="I24795" s="20">
        <v>302899</v>
      </c>
      <c r="J24795" s="21">
        <f>IFERROR((I24795/H24795),0)</f>
        <v>1</v>
      </c>
      <c r="K24795" s="20"/>
      <c r="L24795" s="20"/>
      <c r="M24795" s="22"/>
    </row>
    <row r="24796" spans="1:13" s="14" customFormat="1" outlineLevel="2" x14ac:dyDescent="0.25">
      <c r="A24796" s="34"/>
      <c r="B24796" s="44" t="s">
        <v>5643</v>
      </c>
      <c r="C24796" s="31" t="s">
        <v>5042</v>
      </c>
      <c r="D24796" s="14" t="s">
        <v>2270</v>
      </c>
      <c r="E24796" s="14" t="s">
        <v>2514</v>
      </c>
      <c r="F24796" s="14" t="s">
        <v>2515</v>
      </c>
      <c r="G24796" s="14" t="s">
        <v>6109</v>
      </c>
      <c r="H24796" s="20">
        <v>1929974</v>
      </c>
      <c r="I24796" s="20">
        <v>1929974</v>
      </c>
      <c r="J24796" s="21">
        <f>IFERROR((I24796/H24796),0)</f>
        <v>1</v>
      </c>
      <c r="K24796" s="20"/>
      <c r="L24796" s="20"/>
      <c r="M24796" s="22"/>
    </row>
    <row r="24797" spans="1:13" s="14" customFormat="1" outlineLevel="2" x14ac:dyDescent="0.25">
      <c r="A24797" s="34"/>
      <c r="B24797" s="44" t="s">
        <v>5643</v>
      </c>
      <c r="C24797" s="31" t="s">
        <v>5042</v>
      </c>
      <c r="D24797" s="14" t="s">
        <v>2270</v>
      </c>
      <c r="E24797" s="14" t="s">
        <v>2514</v>
      </c>
      <c r="F24797" s="14" t="s">
        <v>2515</v>
      </c>
      <c r="G24797" s="14" t="s">
        <v>6481</v>
      </c>
      <c r="H24797" s="20">
        <v>2</v>
      </c>
      <c r="I24797" s="20">
        <v>2</v>
      </c>
      <c r="J24797" s="21">
        <f>IFERROR((I24797/H24797),0)</f>
        <v>1</v>
      </c>
      <c r="K24797" s="20"/>
      <c r="L24797" s="20"/>
      <c r="M24797" s="22"/>
    </row>
    <row r="24798" spans="1:13" s="14" customFormat="1" outlineLevel="2" x14ac:dyDescent="0.25">
      <c r="A24798" s="34"/>
      <c r="B24798" s="44" t="s">
        <v>5643</v>
      </c>
      <c r="C24798" s="31" t="s">
        <v>5042</v>
      </c>
      <c r="D24798" s="14" t="s">
        <v>2270</v>
      </c>
      <c r="E24798" s="14" t="s">
        <v>2514</v>
      </c>
      <c r="F24798" s="14" t="s">
        <v>2515</v>
      </c>
      <c r="G24798" s="14" t="s">
        <v>6492</v>
      </c>
      <c r="H24798" s="20">
        <v>49165</v>
      </c>
      <c r="I24798" s="20">
        <v>49165</v>
      </c>
      <c r="J24798" s="21">
        <f>IFERROR((I24798/H24798),0)</f>
        <v>1</v>
      </c>
      <c r="K24798" s="20"/>
      <c r="L24798" s="20"/>
      <c r="M24798" s="22"/>
    </row>
    <row r="24799" spans="1:13" s="14" customFormat="1" outlineLevel="2" x14ac:dyDescent="0.25">
      <c r="A24799" s="34"/>
      <c r="B24799" s="44" t="s">
        <v>5643</v>
      </c>
      <c r="C24799" s="31" t="s">
        <v>5042</v>
      </c>
      <c r="D24799" s="14" t="s">
        <v>2270</v>
      </c>
      <c r="E24799" s="14" t="s">
        <v>2514</v>
      </c>
      <c r="F24799" s="14" t="s">
        <v>2515</v>
      </c>
      <c r="G24799" s="14" t="s">
        <v>6493</v>
      </c>
      <c r="H24799" s="20">
        <v>-62297</v>
      </c>
      <c r="I24799" s="20"/>
      <c r="J24799" s="21">
        <f>IFERROR((I24799/H24799),0)</f>
        <v>0</v>
      </c>
      <c r="K24799" s="20"/>
      <c r="L24799" s="20"/>
      <c r="M24799" s="22"/>
    </row>
    <row r="24800" spans="1:13" s="14" customFormat="1" outlineLevel="1" x14ac:dyDescent="0.25">
      <c r="A24800" s="34"/>
      <c r="B24800" s="46" t="s">
        <v>10438</v>
      </c>
      <c r="C24800" s="40" t="str">
        <f>C24799</f>
        <v>ASIGNACIONES DIRECTAS (20% DEL SGR)</v>
      </c>
      <c r="D24800" s="39" t="str">
        <f>D24799</f>
        <v xml:space="preserve">BOYACÁ                                            </v>
      </c>
      <c r="E24800" s="39" t="str">
        <f>E24799</f>
        <v>15299</v>
      </c>
      <c r="F24800" s="39" t="str">
        <f>F24799</f>
        <v xml:space="preserve">GARAGOA                                           </v>
      </c>
      <c r="G24800" s="39" t="s">
        <v>10656</v>
      </c>
      <c r="H24800" s="20">
        <f>SUBTOTAL(9,H24794:H24799)</f>
        <v>2531227</v>
      </c>
      <c r="I24800" s="20">
        <f>SUBTOTAL(9,I24794:I24799)</f>
        <v>2282040</v>
      </c>
      <c r="J24800" s="42">
        <f>+I24800/H24800</f>
        <v>0.90155485857254214</v>
      </c>
      <c r="K24800" s="20">
        <f>SUBTOTAL(9,K24794:K24799)</f>
        <v>224979</v>
      </c>
      <c r="L24800" s="20">
        <f>SUBTOTAL(9,L24794:L24799)</f>
        <v>0</v>
      </c>
      <c r="M24800" s="7">
        <f>IFERROR((L24800/K24800),"N.A")</f>
        <v>0</v>
      </c>
    </row>
    <row r="24801" spans="1:13" s="14" customFormat="1" outlineLevel="2" x14ac:dyDescent="0.25">
      <c r="A24801" s="34"/>
      <c r="B24801" s="44" t="s">
        <v>5644</v>
      </c>
      <c r="C24801" s="31" t="s">
        <v>5042</v>
      </c>
      <c r="D24801" s="14" t="s">
        <v>2270</v>
      </c>
      <c r="E24801" s="14" t="s">
        <v>2517</v>
      </c>
      <c r="F24801" s="14" t="s">
        <v>2518</v>
      </c>
      <c r="G24801" s="14" t="s">
        <v>16</v>
      </c>
      <c r="H24801" s="15">
        <v>123477642</v>
      </c>
      <c r="I24801" s="15">
        <v>82407983.370000005</v>
      </c>
      <c r="J24801" s="16">
        <f>IFERROR((I24801/H24801),0)</f>
        <v>0.6673919426644056</v>
      </c>
      <c r="K24801" s="15">
        <v>90302357</v>
      </c>
      <c r="L24801" s="15">
        <v>82407983.370000005</v>
      </c>
      <c r="M24801" s="17">
        <f>L24801/K24801</f>
        <v>0.91257843214435708</v>
      </c>
    </row>
    <row r="24802" spans="1:13" s="14" customFormat="1" outlineLevel="2" x14ac:dyDescent="0.25">
      <c r="A24802" s="34"/>
      <c r="B24802" s="44" t="s">
        <v>5644</v>
      </c>
      <c r="C24802" s="31" t="s">
        <v>5042</v>
      </c>
      <c r="D24802" s="14" t="s">
        <v>2270</v>
      </c>
      <c r="E24802" s="14" t="s">
        <v>2517</v>
      </c>
      <c r="F24802" s="14" t="s">
        <v>2518</v>
      </c>
      <c r="G24802" s="14" t="s">
        <v>5855</v>
      </c>
      <c r="H24802" s="20">
        <v>1718853</v>
      </c>
      <c r="I24802" s="20">
        <v>1718853</v>
      </c>
      <c r="J24802" s="21">
        <f>IFERROR((I24802/H24802),0)</f>
        <v>1</v>
      </c>
      <c r="K24802" s="20"/>
      <c r="L24802" s="20"/>
      <c r="M24802" s="22"/>
    </row>
    <row r="24803" spans="1:13" s="14" customFormat="1" outlineLevel="2" x14ac:dyDescent="0.25">
      <c r="A24803" s="34"/>
      <c r="B24803" s="44" t="s">
        <v>5644</v>
      </c>
      <c r="C24803" s="31" t="s">
        <v>5042</v>
      </c>
      <c r="D24803" s="14" t="s">
        <v>2270</v>
      </c>
      <c r="E24803" s="14" t="s">
        <v>2517</v>
      </c>
      <c r="F24803" s="14" t="s">
        <v>2518</v>
      </c>
      <c r="G24803" s="14" t="s">
        <v>5862</v>
      </c>
      <c r="H24803" s="20">
        <v>95690641</v>
      </c>
      <c r="I24803" s="20">
        <v>95690641</v>
      </c>
      <c r="J24803" s="21">
        <f>IFERROR((I24803/H24803),0)</f>
        <v>1</v>
      </c>
      <c r="K24803" s="20"/>
      <c r="L24803" s="20"/>
      <c r="M24803" s="22"/>
    </row>
    <row r="24804" spans="1:13" s="14" customFormat="1" outlineLevel="2" x14ac:dyDescent="0.25">
      <c r="A24804" s="34"/>
      <c r="B24804" s="44" t="s">
        <v>5644</v>
      </c>
      <c r="C24804" s="31" t="s">
        <v>5042</v>
      </c>
      <c r="D24804" s="14" t="s">
        <v>2270</v>
      </c>
      <c r="E24804" s="14" t="s">
        <v>2517</v>
      </c>
      <c r="F24804" s="14" t="s">
        <v>2518</v>
      </c>
      <c r="G24804" s="14" t="s">
        <v>6109</v>
      </c>
      <c r="H24804" s="20">
        <v>476606720</v>
      </c>
      <c r="I24804" s="20">
        <v>476606720</v>
      </c>
      <c r="J24804" s="21">
        <f>IFERROR((I24804/H24804),0)</f>
        <v>1</v>
      </c>
      <c r="K24804" s="20"/>
      <c r="L24804" s="20"/>
      <c r="M24804" s="22"/>
    </row>
    <row r="24805" spans="1:13" s="14" customFormat="1" outlineLevel="2" x14ac:dyDescent="0.25">
      <c r="A24805" s="34"/>
      <c r="B24805" s="44" t="s">
        <v>5644</v>
      </c>
      <c r="C24805" s="31" t="s">
        <v>5042</v>
      </c>
      <c r="D24805" s="14" t="s">
        <v>2270</v>
      </c>
      <c r="E24805" s="14" t="s">
        <v>2517</v>
      </c>
      <c r="F24805" s="14" t="s">
        <v>2518</v>
      </c>
      <c r="G24805" s="14" t="s">
        <v>6481</v>
      </c>
      <c r="H24805" s="20">
        <v>764</v>
      </c>
      <c r="I24805" s="20">
        <v>764</v>
      </c>
      <c r="J24805" s="21">
        <f>IFERROR((I24805/H24805),0)</f>
        <v>1</v>
      </c>
      <c r="K24805" s="20"/>
      <c r="L24805" s="20"/>
      <c r="M24805" s="22"/>
    </row>
    <row r="24806" spans="1:13" s="14" customFormat="1" outlineLevel="2" x14ac:dyDescent="0.25">
      <c r="A24806" s="34"/>
      <c r="B24806" s="44" t="s">
        <v>5644</v>
      </c>
      <c r="C24806" s="31" t="s">
        <v>5042</v>
      </c>
      <c r="D24806" s="14" t="s">
        <v>2270</v>
      </c>
      <c r="E24806" s="14" t="s">
        <v>2517</v>
      </c>
      <c r="F24806" s="14" t="s">
        <v>2518</v>
      </c>
      <c r="G24806" s="14" t="s">
        <v>6484</v>
      </c>
      <c r="H24806" s="20">
        <v>6624723</v>
      </c>
      <c r="I24806" s="20">
        <v>6624723</v>
      </c>
      <c r="J24806" s="21">
        <f>IFERROR((I24806/H24806),0)</f>
        <v>1</v>
      </c>
      <c r="K24806" s="20"/>
      <c r="L24806" s="20"/>
      <c r="M24806" s="22"/>
    </row>
    <row r="24807" spans="1:13" s="14" customFormat="1" outlineLevel="2" x14ac:dyDescent="0.25">
      <c r="A24807" s="34"/>
      <c r="B24807" s="44" t="s">
        <v>5644</v>
      </c>
      <c r="C24807" s="31" t="s">
        <v>5042</v>
      </c>
      <c r="D24807" s="14" t="s">
        <v>5030</v>
      </c>
      <c r="E24807" s="14" t="s">
        <v>2517</v>
      </c>
      <c r="F24807" s="14" t="s">
        <v>2518</v>
      </c>
      <c r="G24807" s="14" t="s">
        <v>6485</v>
      </c>
      <c r="H24807" s="20">
        <v>34834154</v>
      </c>
      <c r="I24807" s="20">
        <v>34834154</v>
      </c>
      <c r="J24807" s="21">
        <f>IFERROR((I24807/H24807),0)</f>
        <v>1</v>
      </c>
      <c r="K24807" s="25"/>
      <c r="L24807" s="25"/>
      <c r="M24807" s="22"/>
    </row>
    <row r="24808" spans="1:13" s="14" customFormat="1" outlineLevel="2" x14ac:dyDescent="0.25">
      <c r="A24808" s="34"/>
      <c r="B24808" s="44" t="s">
        <v>5644</v>
      </c>
      <c r="C24808" s="31" t="s">
        <v>5042</v>
      </c>
      <c r="D24808" s="14" t="s">
        <v>2270</v>
      </c>
      <c r="E24808" s="14" t="s">
        <v>2517</v>
      </c>
      <c r="F24808" s="14" t="s">
        <v>2518</v>
      </c>
      <c r="G24808" s="14" t="s">
        <v>6492</v>
      </c>
      <c r="H24808" s="20">
        <v>20137672</v>
      </c>
      <c r="I24808" s="20">
        <v>20137672</v>
      </c>
      <c r="J24808" s="21">
        <f>IFERROR((I24808/H24808),0)</f>
        <v>1</v>
      </c>
      <c r="K24808" s="20"/>
      <c r="L24808" s="20"/>
      <c r="M24808" s="22"/>
    </row>
    <row r="24809" spans="1:13" s="14" customFormat="1" outlineLevel="2" x14ac:dyDescent="0.25">
      <c r="A24809" s="34"/>
      <c r="B24809" s="44" t="s">
        <v>5644</v>
      </c>
      <c r="C24809" s="31" t="s">
        <v>5042</v>
      </c>
      <c r="D24809" s="14" t="s">
        <v>2270</v>
      </c>
      <c r="E24809" s="14" t="s">
        <v>2517</v>
      </c>
      <c r="F24809" s="14" t="s">
        <v>2518</v>
      </c>
      <c r="G24809" s="14" t="s">
        <v>6493</v>
      </c>
      <c r="H24809" s="20">
        <v>-24695528</v>
      </c>
      <c r="I24809" s="20"/>
      <c r="J24809" s="21">
        <f>IFERROR((I24809/H24809),0)</f>
        <v>0</v>
      </c>
      <c r="K24809" s="20"/>
      <c r="L24809" s="20"/>
      <c r="M24809" s="22"/>
    </row>
    <row r="24810" spans="1:13" s="14" customFormat="1" outlineLevel="1" x14ac:dyDescent="0.25">
      <c r="A24810" s="34"/>
      <c r="B24810" s="46" t="s">
        <v>10439</v>
      </c>
      <c r="C24810" s="40" t="str">
        <f>C24809</f>
        <v>ASIGNACIONES DIRECTAS (20% DEL SGR)</v>
      </c>
      <c r="D24810" s="39" t="str">
        <f>D24809</f>
        <v xml:space="preserve">BOYACÁ                                            </v>
      </c>
      <c r="E24810" s="39" t="str">
        <f>E24809</f>
        <v>15296</v>
      </c>
      <c r="F24810" s="39" t="str">
        <f>F24809</f>
        <v xml:space="preserve">GAMEZA                                            </v>
      </c>
      <c r="G24810" s="39" t="s">
        <v>10656</v>
      </c>
      <c r="H24810" s="20">
        <f>SUBTOTAL(9,H24801:H24809)</f>
        <v>734395641</v>
      </c>
      <c r="I24810" s="20">
        <f>SUBTOTAL(9,I24801:I24809)</f>
        <v>718021510.37</v>
      </c>
      <c r="J24810" s="42">
        <f>+I24810/H24810</f>
        <v>0.97770393815559153</v>
      </c>
      <c r="K24810" s="20">
        <f>SUBTOTAL(9,K24801:K24809)</f>
        <v>90302357</v>
      </c>
      <c r="L24810" s="20">
        <f>SUBTOTAL(9,L24801:L24809)</f>
        <v>82407983.370000005</v>
      </c>
      <c r="M24810" s="7">
        <f>IFERROR((L24810/K24810),"N.A")</f>
        <v>0.91257843214435708</v>
      </c>
    </row>
    <row r="24811" spans="1:13" s="14" customFormat="1" outlineLevel="2" x14ac:dyDescent="0.25">
      <c r="A24811" s="34"/>
      <c r="B24811" s="44" t="s">
        <v>5645</v>
      </c>
      <c r="C24811" s="31" t="s">
        <v>5042</v>
      </c>
      <c r="D24811" s="14" t="s">
        <v>2270</v>
      </c>
      <c r="E24811" s="14" t="s">
        <v>2520</v>
      </c>
      <c r="F24811" s="14" t="s">
        <v>2521</v>
      </c>
      <c r="G24811" s="14" t="s">
        <v>16</v>
      </c>
      <c r="H24811" s="15">
        <v>1373839</v>
      </c>
      <c r="I24811" s="15">
        <v>1373839</v>
      </c>
      <c r="J24811" s="16">
        <f>IFERROR((I24811/H24811),0)</f>
        <v>1</v>
      </c>
      <c r="K24811" s="15">
        <v>974104</v>
      </c>
      <c r="L24811" s="15">
        <v>1373839</v>
      </c>
      <c r="M24811" s="17">
        <f>L24811/K24811</f>
        <v>1.4103617272898992</v>
      </c>
    </row>
    <row r="24812" spans="1:13" s="14" customFormat="1" outlineLevel="2" x14ac:dyDescent="0.25">
      <c r="A24812" s="34"/>
      <c r="B24812" s="44" t="s">
        <v>5645</v>
      </c>
      <c r="C24812" s="31" t="s">
        <v>5042</v>
      </c>
      <c r="D24812" s="14" t="s">
        <v>2270</v>
      </c>
      <c r="E24812" s="14" t="s">
        <v>2520</v>
      </c>
      <c r="F24812" s="14" t="s">
        <v>2521</v>
      </c>
      <c r="G24812" s="14" t="s">
        <v>5862</v>
      </c>
      <c r="H24812" s="20">
        <v>824376</v>
      </c>
      <c r="I24812" s="20">
        <v>824376</v>
      </c>
      <c r="J24812" s="21">
        <f>IFERROR((I24812/H24812),0)</f>
        <v>1</v>
      </c>
      <c r="K24812" s="20"/>
      <c r="L24812" s="20"/>
      <c r="M24812" s="22"/>
    </row>
    <row r="24813" spans="1:13" s="14" customFormat="1" outlineLevel="2" x14ac:dyDescent="0.25">
      <c r="A24813" s="34"/>
      <c r="B24813" s="44" t="s">
        <v>5645</v>
      </c>
      <c r="C24813" s="31" t="s">
        <v>5042</v>
      </c>
      <c r="D24813" s="14" t="s">
        <v>2270</v>
      </c>
      <c r="E24813" s="14" t="s">
        <v>2520</v>
      </c>
      <c r="F24813" s="14" t="s">
        <v>2521</v>
      </c>
      <c r="G24813" s="14" t="s">
        <v>6109</v>
      </c>
      <c r="H24813" s="20">
        <v>5409818</v>
      </c>
      <c r="I24813" s="20">
        <v>5409818</v>
      </c>
      <c r="J24813" s="21">
        <f>IFERROR((I24813/H24813),0)</f>
        <v>1</v>
      </c>
      <c r="K24813" s="20"/>
      <c r="L24813" s="20"/>
      <c r="M24813" s="22"/>
    </row>
    <row r="24814" spans="1:13" s="14" customFormat="1" outlineLevel="2" x14ac:dyDescent="0.25">
      <c r="A24814" s="34"/>
      <c r="B24814" s="44" t="s">
        <v>5645</v>
      </c>
      <c r="C24814" s="31" t="s">
        <v>5042</v>
      </c>
      <c r="D24814" s="14" t="s">
        <v>2270</v>
      </c>
      <c r="E24814" s="14" t="s">
        <v>2520</v>
      </c>
      <c r="F24814" s="14" t="s">
        <v>2521</v>
      </c>
      <c r="G24814" s="14" t="s">
        <v>6481</v>
      </c>
      <c r="H24814" s="20">
        <v>8</v>
      </c>
      <c r="I24814" s="20">
        <v>8</v>
      </c>
      <c r="J24814" s="21">
        <f>IFERROR((I24814/H24814),0)</f>
        <v>1</v>
      </c>
      <c r="K24814" s="20"/>
      <c r="L24814" s="20"/>
      <c r="M24814" s="22"/>
    </row>
    <row r="24815" spans="1:13" s="14" customFormat="1" outlineLevel="2" x14ac:dyDescent="0.25">
      <c r="A24815" s="34"/>
      <c r="B24815" s="44" t="s">
        <v>5645</v>
      </c>
      <c r="C24815" s="31" t="s">
        <v>5042</v>
      </c>
      <c r="D24815" s="14" t="s">
        <v>5030</v>
      </c>
      <c r="E24815" s="14" t="s">
        <v>2520</v>
      </c>
      <c r="F24815" s="14" t="s">
        <v>2521</v>
      </c>
      <c r="G24815" s="14" t="s">
        <v>6485</v>
      </c>
      <c r="H24815" s="20">
        <v>2135</v>
      </c>
      <c r="I24815" s="20">
        <v>2135</v>
      </c>
      <c r="J24815" s="21">
        <f>IFERROR((I24815/H24815),0)</f>
        <v>1</v>
      </c>
      <c r="K24815" s="25"/>
      <c r="L24815" s="25"/>
      <c r="M24815" s="22"/>
    </row>
    <row r="24816" spans="1:13" s="14" customFormat="1" outlineLevel="2" x14ac:dyDescent="0.25">
      <c r="A24816" s="34"/>
      <c r="B24816" s="44" t="s">
        <v>5645</v>
      </c>
      <c r="C24816" s="31" t="s">
        <v>5042</v>
      </c>
      <c r="D24816" s="14" t="s">
        <v>2270</v>
      </c>
      <c r="E24816" s="14" t="s">
        <v>2520</v>
      </c>
      <c r="F24816" s="14" t="s">
        <v>2521</v>
      </c>
      <c r="G24816" s="14" t="s">
        <v>6492</v>
      </c>
      <c r="H24816" s="20">
        <v>206306</v>
      </c>
      <c r="I24816" s="20">
        <v>206306</v>
      </c>
      <c r="J24816" s="21">
        <f>IFERROR((I24816/H24816),0)</f>
        <v>1</v>
      </c>
      <c r="K24816" s="20"/>
      <c r="L24816" s="20"/>
      <c r="M24816" s="22"/>
    </row>
    <row r="24817" spans="1:13" s="14" customFormat="1" outlineLevel="2" x14ac:dyDescent="0.25">
      <c r="A24817" s="34"/>
      <c r="B24817" s="44" t="s">
        <v>5645</v>
      </c>
      <c r="C24817" s="31" t="s">
        <v>5042</v>
      </c>
      <c r="D24817" s="14" t="s">
        <v>2270</v>
      </c>
      <c r="E24817" s="14" t="s">
        <v>2520</v>
      </c>
      <c r="F24817" s="14" t="s">
        <v>2521</v>
      </c>
      <c r="G24817" s="14" t="s">
        <v>6493</v>
      </c>
      <c r="H24817" s="20">
        <v>-274768</v>
      </c>
      <c r="I24817" s="20"/>
      <c r="J24817" s="21">
        <f>IFERROR((I24817/H24817),0)</f>
        <v>0</v>
      </c>
      <c r="K24817" s="20"/>
      <c r="L24817" s="20"/>
      <c r="M24817" s="22"/>
    </row>
    <row r="24818" spans="1:13" s="14" customFormat="1" outlineLevel="1" x14ac:dyDescent="0.25">
      <c r="A24818" s="34"/>
      <c r="B24818" s="46" t="s">
        <v>10440</v>
      </c>
      <c r="C24818" s="40" t="str">
        <f>C24817</f>
        <v>ASIGNACIONES DIRECTAS (20% DEL SGR)</v>
      </c>
      <c r="D24818" s="39" t="str">
        <f>D24817</f>
        <v xml:space="preserve">BOYACÁ                                            </v>
      </c>
      <c r="E24818" s="39" t="str">
        <f>E24817</f>
        <v>15293</v>
      </c>
      <c r="F24818" s="39" t="str">
        <f>F24817</f>
        <v xml:space="preserve">GACHANTIVÁ                                        </v>
      </c>
      <c r="G24818" s="39" t="s">
        <v>10656</v>
      </c>
      <c r="H24818" s="20">
        <f>SUBTOTAL(9,H24811:H24817)</f>
        <v>7541714</v>
      </c>
      <c r="I24818" s="20">
        <f>SUBTOTAL(9,I24811:I24817)</f>
        <v>7816482</v>
      </c>
      <c r="J24818" s="42">
        <f>+I24818/H24818</f>
        <v>1.0364330973038756</v>
      </c>
      <c r="K24818" s="20">
        <f>SUBTOTAL(9,K24811:K24817)</f>
        <v>974104</v>
      </c>
      <c r="L24818" s="20">
        <f>SUBTOTAL(9,L24811:L24817)</f>
        <v>1373839</v>
      </c>
      <c r="M24818" s="7">
        <f>IFERROR((L24818/K24818),"N.A")</f>
        <v>1.4103617272898992</v>
      </c>
    </row>
    <row r="24819" spans="1:13" s="14" customFormat="1" outlineLevel="2" x14ac:dyDescent="0.25">
      <c r="A24819" s="34"/>
      <c r="B24819" s="44" t="s">
        <v>6056</v>
      </c>
      <c r="C24819" s="31" t="s">
        <v>5042</v>
      </c>
      <c r="D24819" s="14" t="s">
        <v>2270</v>
      </c>
      <c r="E24819" s="14" t="s">
        <v>2523</v>
      </c>
      <c r="F24819" s="14" t="s">
        <v>2524</v>
      </c>
      <c r="G24819" s="14" t="s">
        <v>5862</v>
      </c>
      <c r="H24819" s="20">
        <v>20395</v>
      </c>
      <c r="I24819" s="20">
        <v>20395</v>
      </c>
      <c r="J24819" s="21">
        <f>IFERROR((I24819/H24819),0)</f>
        <v>1</v>
      </c>
      <c r="K24819" s="20"/>
      <c r="L24819" s="20"/>
      <c r="M24819" s="22"/>
    </row>
    <row r="24820" spans="1:13" s="14" customFormat="1" outlineLevel="2" x14ac:dyDescent="0.25">
      <c r="A24820" s="34"/>
      <c r="B24820" s="44" t="s">
        <v>6056</v>
      </c>
      <c r="C24820" s="31" t="s">
        <v>5042</v>
      </c>
      <c r="D24820" s="14" t="s">
        <v>2270</v>
      </c>
      <c r="E24820" s="14" t="s">
        <v>2523</v>
      </c>
      <c r="F24820" s="14" t="s">
        <v>2524</v>
      </c>
      <c r="G24820" s="14" t="s">
        <v>6109</v>
      </c>
      <c r="H24820" s="20">
        <v>136325</v>
      </c>
      <c r="I24820" s="20">
        <v>136325</v>
      </c>
      <c r="J24820" s="21">
        <f>IFERROR((I24820/H24820),0)</f>
        <v>1</v>
      </c>
      <c r="K24820" s="20"/>
      <c r="L24820" s="20"/>
      <c r="M24820" s="22"/>
    </row>
    <row r="24821" spans="1:13" s="14" customFormat="1" outlineLevel="1" x14ac:dyDescent="0.25">
      <c r="A24821" s="34"/>
      <c r="B24821" s="46" t="s">
        <v>10441</v>
      </c>
      <c r="C24821" s="40" t="str">
        <f>C24820</f>
        <v>ASIGNACIONES DIRECTAS (20% DEL SGR)</v>
      </c>
      <c r="D24821" s="39" t="str">
        <f>D24820</f>
        <v xml:space="preserve">BOYACÁ                                            </v>
      </c>
      <c r="E24821" s="39" t="str">
        <f>E24820</f>
        <v>15276</v>
      </c>
      <c r="F24821" s="39" t="str">
        <f>F24820</f>
        <v xml:space="preserve">FLORESTA                                          </v>
      </c>
      <c r="G24821" s="39" t="s">
        <v>10656</v>
      </c>
      <c r="H24821" s="20">
        <f>SUBTOTAL(9,H24819:H24820)</f>
        <v>156720</v>
      </c>
      <c r="I24821" s="20">
        <f>SUBTOTAL(9,I24819:I24820)</f>
        <v>156720</v>
      </c>
      <c r="J24821" s="42">
        <f>+I24821/H24821</f>
        <v>1</v>
      </c>
      <c r="K24821" s="20">
        <f>SUBTOTAL(9,K24819:K24820)</f>
        <v>0</v>
      </c>
      <c r="L24821" s="20">
        <f>SUBTOTAL(9,L24819:L24820)</f>
        <v>0</v>
      </c>
      <c r="M24821" s="7" t="str">
        <f>IFERROR((L24821/K24821),"N.A")</f>
        <v>N.A</v>
      </c>
    </row>
    <row r="24822" spans="1:13" s="14" customFormat="1" outlineLevel="2" x14ac:dyDescent="0.25">
      <c r="A24822" s="34"/>
      <c r="B24822" s="44" t="s">
        <v>5646</v>
      </c>
      <c r="C24822" s="31" t="s">
        <v>5042</v>
      </c>
      <c r="D24822" s="14" t="s">
        <v>2270</v>
      </c>
      <c r="E24822" s="14" t="s">
        <v>2526</v>
      </c>
      <c r="F24822" s="14" t="s">
        <v>2527</v>
      </c>
      <c r="G24822" s="14" t="s">
        <v>16</v>
      </c>
      <c r="H24822" s="15">
        <v>30756163</v>
      </c>
      <c r="I24822" s="15">
        <v>30756163</v>
      </c>
      <c r="J24822" s="16">
        <f>IFERROR((I24822/H24822),0)</f>
        <v>1</v>
      </c>
      <c r="K24822" s="15">
        <v>22297425</v>
      </c>
      <c r="L24822" s="15">
        <v>30756163</v>
      </c>
      <c r="M24822" s="17">
        <f>L24822/K24822</f>
        <v>1.3793594103354985</v>
      </c>
    </row>
    <row r="24823" spans="1:13" s="14" customFormat="1" outlineLevel="2" x14ac:dyDescent="0.25">
      <c r="A24823" s="34"/>
      <c r="B24823" s="44" t="s">
        <v>5646</v>
      </c>
      <c r="C24823" s="31" t="s">
        <v>5042</v>
      </c>
      <c r="D24823" s="14" t="s">
        <v>2270</v>
      </c>
      <c r="E24823" s="14" t="s">
        <v>2526</v>
      </c>
      <c r="F24823" s="14" t="s">
        <v>2527</v>
      </c>
      <c r="G24823" s="14" t="s">
        <v>5855</v>
      </c>
      <c r="H24823" s="20">
        <v>36059380</v>
      </c>
      <c r="I24823" s="20">
        <v>36059380</v>
      </c>
      <c r="J24823" s="21">
        <f>IFERROR((I24823/H24823),0)</f>
        <v>1</v>
      </c>
      <c r="K24823" s="20"/>
      <c r="L24823" s="20"/>
      <c r="M24823" s="22"/>
    </row>
    <row r="24824" spans="1:13" s="14" customFormat="1" outlineLevel="2" x14ac:dyDescent="0.25">
      <c r="A24824" s="34"/>
      <c r="B24824" s="44" t="s">
        <v>5646</v>
      </c>
      <c r="C24824" s="31" t="s">
        <v>5042</v>
      </c>
      <c r="D24824" s="14" t="s">
        <v>2270</v>
      </c>
      <c r="E24824" s="14" t="s">
        <v>2526</v>
      </c>
      <c r="F24824" s="14" t="s">
        <v>2527</v>
      </c>
      <c r="G24824" s="14" t="s">
        <v>5862</v>
      </c>
      <c r="H24824" s="20">
        <v>21487877</v>
      </c>
      <c r="I24824" s="20">
        <v>21487877</v>
      </c>
      <c r="J24824" s="21">
        <f>IFERROR((I24824/H24824),0)</f>
        <v>1</v>
      </c>
      <c r="K24824" s="20"/>
      <c r="L24824" s="20"/>
      <c r="M24824" s="22"/>
    </row>
    <row r="24825" spans="1:13" s="14" customFormat="1" outlineLevel="2" x14ac:dyDescent="0.25">
      <c r="A24825" s="34"/>
      <c r="B24825" s="44" t="s">
        <v>5646</v>
      </c>
      <c r="C24825" s="31" t="s">
        <v>5042</v>
      </c>
      <c r="D24825" s="14" t="s">
        <v>2270</v>
      </c>
      <c r="E24825" s="14" t="s">
        <v>2526</v>
      </c>
      <c r="F24825" s="14" t="s">
        <v>2527</v>
      </c>
      <c r="G24825" s="14" t="s">
        <v>6109</v>
      </c>
      <c r="H24825" s="20">
        <v>123760962</v>
      </c>
      <c r="I24825" s="20">
        <v>123760962</v>
      </c>
      <c r="J24825" s="21">
        <f>IFERROR((I24825/H24825),0)</f>
        <v>1</v>
      </c>
      <c r="K24825" s="20"/>
      <c r="L24825" s="20"/>
      <c r="M24825" s="22"/>
    </row>
    <row r="24826" spans="1:13" s="14" customFormat="1" outlineLevel="2" x14ac:dyDescent="0.25">
      <c r="A24826" s="34"/>
      <c r="B24826" s="44" t="s">
        <v>5646</v>
      </c>
      <c r="C24826" s="31" t="s">
        <v>5042</v>
      </c>
      <c r="D24826" s="14" t="s">
        <v>2270</v>
      </c>
      <c r="E24826" s="14" t="s">
        <v>2526</v>
      </c>
      <c r="F24826" s="14" t="s">
        <v>2527</v>
      </c>
      <c r="G24826" s="14" t="s">
        <v>6481</v>
      </c>
      <c r="H24826" s="20">
        <v>190</v>
      </c>
      <c r="I24826" s="20">
        <v>190</v>
      </c>
      <c r="J24826" s="21">
        <f>IFERROR((I24826/H24826),0)</f>
        <v>1</v>
      </c>
      <c r="K24826" s="20"/>
      <c r="L24826" s="20"/>
      <c r="M24826" s="22"/>
    </row>
    <row r="24827" spans="1:13" s="14" customFormat="1" outlineLevel="2" x14ac:dyDescent="0.25">
      <c r="A24827" s="34"/>
      <c r="B24827" s="44" t="s">
        <v>5646</v>
      </c>
      <c r="C24827" s="31" t="s">
        <v>5042</v>
      </c>
      <c r="D24827" s="14" t="s">
        <v>2270</v>
      </c>
      <c r="E24827" s="14" t="s">
        <v>2526</v>
      </c>
      <c r="F24827" s="14" t="s">
        <v>2527</v>
      </c>
      <c r="G24827" s="14" t="s">
        <v>6484</v>
      </c>
      <c r="H24827" s="20">
        <v>1291516</v>
      </c>
      <c r="I24827" s="20">
        <v>1291516</v>
      </c>
      <c r="J24827" s="21">
        <f>IFERROR((I24827/H24827),0)</f>
        <v>1</v>
      </c>
      <c r="K24827" s="20"/>
      <c r="L24827" s="20"/>
      <c r="M24827" s="22"/>
    </row>
    <row r="24828" spans="1:13" s="14" customFormat="1" outlineLevel="2" x14ac:dyDescent="0.25">
      <c r="A24828" s="34"/>
      <c r="B24828" s="44" t="s">
        <v>5646</v>
      </c>
      <c r="C24828" s="31" t="s">
        <v>5042</v>
      </c>
      <c r="D24828" s="14" t="s">
        <v>5030</v>
      </c>
      <c r="E24828" s="14" t="s">
        <v>2526</v>
      </c>
      <c r="F24828" s="14" t="s">
        <v>2527</v>
      </c>
      <c r="G24828" s="14" t="s">
        <v>6485</v>
      </c>
      <c r="H24828" s="20">
        <v>1640761</v>
      </c>
      <c r="I24828" s="20">
        <v>1640761</v>
      </c>
      <c r="J24828" s="21">
        <f>IFERROR((I24828/H24828),0)</f>
        <v>1</v>
      </c>
      <c r="K24828" s="25"/>
      <c r="L24828" s="25"/>
      <c r="M24828" s="22"/>
    </row>
    <row r="24829" spans="1:13" s="14" customFormat="1" outlineLevel="2" x14ac:dyDescent="0.25">
      <c r="A24829" s="34"/>
      <c r="B24829" s="44" t="s">
        <v>5646</v>
      </c>
      <c r="C24829" s="31" t="s">
        <v>5042</v>
      </c>
      <c r="D24829" s="14" t="s">
        <v>2270</v>
      </c>
      <c r="E24829" s="14" t="s">
        <v>2526</v>
      </c>
      <c r="F24829" s="14" t="s">
        <v>2527</v>
      </c>
      <c r="G24829" s="14" t="s">
        <v>6492</v>
      </c>
      <c r="H24829" s="20">
        <v>4902706</v>
      </c>
      <c r="I24829" s="20">
        <v>4902706</v>
      </c>
      <c r="J24829" s="21">
        <f>IFERROR((I24829/H24829),0)</f>
        <v>1</v>
      </c>
      <c r="K24829" s="20"/>
      <c r="L24829" s="20"/>
      <c r="M24829" s="22"/>
    </row>
    <row r="24830" spans="1:13" s="14" customFormat="1" outlineLevel="2" x14ac:dyDescent="0.25">
      <c r="A24830" s="34"/>
      <c r="B24830" s="44" t="s">
        <v>5646</v>
      </c>
      <c r="C24830" s="31" t="s">
        <v>5042</v>
      </c>
      <c r="D24830" s="14" t="s">
        <v>2270</v>
      </c>
      <c r="E24830" s="14" t="s">
        <v>2526</v>
      </c>
      <c r="F24830" s="14" t="s">
        <v>2527</v>
      </c>
      <c r="G24830" s="14" t="s">
        <v>6493</v>
      </c>
      <c r="H24830" s="20">
        <v>-6151233</v>
      </c>
      <c r="I24830" s="20"/>
      <c r="J24830" s="21">
        <f>IFERROR((I24830/H24830),0)</f>
        <v>0</v>
      </c>
      <c r="K24830" s="20"/>
      <c r="L24830" s="20"/>
      <c r="M24830" s="22"/>
    </row>
    <row r="24831" spans="1:13" s="14" customFormat="1" outlineLevel="1" x14ac:dyDescent="0.25">
      <c r="A24831" s="34"/>
      <c r="B24831" s="46" t="s">
        <v>10442</v>
      </c>
      <c r="C24831" s="40" t="str">
        <f>C24830</f>
        <v>ASIGNACIONES DIRECTAS (20% DEL SGR)</v>
      </c>
      <c r="D24831" s="39" t="str">
        <f>D24830</f>
        <v xml:space="preserve">BOYACÁ                                            </v>
      </c>
      <c r="E24831" s="39" t="str">
        <f>E24830</f>
        <v>15272</v>
      </c>
      <c r="F24831" s="39" t="str">
        <f>F24830</f>
        <v xml:space="preserve">FIRAVITOBA                                        </v>
      </c>
      <c r="G24831" s="39" t="s">
        <v>10656</v>
      </c>
      <c r="H24831" s="20">
        <f>SUBTOTAL(9,H24822:H24830)</f>
        <v>213748322</v>
      </c>
      <c r="I24831" s="20">
        <f>SUBTOTAL(9,I24822:I24830)</f>
        <v>219899555</v>
      </c>
      <c r="J24831" s="42">
        <f>+I24831/H24831</f>
        <v>1.0287779241607333</v>
      </c>
      <c r="K24831" s="20">
        <f>SUBTOTAL(9,K24822:K24830)</f>
        <v>22297425</v>
      </c>
      <c r="L24831" s="20">
        <f>SUBTOTAL(9,L24822:L24830)</f>
        <v>30756163</v>
      </c>
      <c r="M24831" s="7">
        <f>IFERROR((L24831/K24831),"N.A")</f>
        <v>1.3793594103354985</v>
      </c>
    </row>
    <row r="24832" spans="1:13" s="14" customFormat="1" outlineLevel="2" x14ac:dyDescent="0.25">
      <c r="A24832" s="34"/>
      <c r="B24832" s="44" t="s">
        <v>5647</v>
      </c>
      <c r="C24832" s="31" t="s">
        <v>5042</v>
      </c>
      <c r="D24832" s="14" t="s">
        <v>2270</v>
      </c>
      <c r="E24832" s="14" t="s">
        <v>2529</v>
      </c>
      <c r="F24832" s="14" t="s">
        <v>2530</v>
      </c>
      <c r="G24832" s="14" t="s">
        <v>16</v>
      </c>
      <c r="H24832" s="15">
        <v>7383956</v>
      </c>
      <c r="I24832" s="15">
        <v>4816322.419999999</v>
      </c>
      <c r="J24832" s="16">
        <f>IFERROR((I24832/H24832),0)</f>
        <v>0.65226856985604997</v>
      </c>
      <c r="K24832" s="15">
        <v>5397549</v>
      </c>
      <c r="L24832" s="15">
        <v>4816322.419999999</v>
      </c>
      <c r="M24832" s="17">
        <f>L24832/K24832</f>
        <v>0.89231657183658708</v>
      </c>
    </row>
    <row r="24833" spans="1:13" s="14" customFormat="1" outlineLevel="2" x14ac:dyDescent="0.25">
      <c r="A24833" s="34"/>
      <c r="B24833" s="44" t="s">
        <v>5647</v>
      </c>
      <c r="C24833" s="31" t="s">
        <v>5042</v>
      </c>
      <c r="D24833" s="14" t="s">
        <v>2270</v>
      </c>
      <c r="E24833" s="14" t="s">
        <v>2529</v>
      </c>
      <c r="F24833" s="14" t="s">
        <v>2530</v>
      </c>
      <c r="G24833" s="14" t="s">
        <v>5862</v>
      </c>
      <c r="H24833" s="20">
        <v>10491798</v>
      </c>
      <c r="I24833" s="20">
        <v>10491798</v>
      </c>
      <c r="J24833" s="21">
        <f>IFERROR((I24833/H24833),0)</f>
        <v>1</v>
      </c>
      <c r="K24833" s="20"/>
      <c r="L24833" s="20"/>
      <c r="M24833" s="22"/>
    </row>
    <row r="24834" spans="1:13" s="14" customFormat="1" outlineLevel="2" x14ac:dyDescent="0.25">
      <c r="A24834" s="34"/>
      <c r="B24834" s="44" t="s">
        <v>5647</v>
      </c>
      <c r="C24834" s="31" t="s">
        <v>5042</v>
      </c>
      <c r="D24834" s="14" t="s">
        <v>2270</v>
      </c>
      <c r="E24834" s="14" t="s">
        <v>2529</v>
      </c>
      <c r="F24834" s="14" t="s">
        <v>2530</v>
      </c>
      <c r="G24834" s="14" t="s">
        <v>6109</v>
      </c>
      <c r="H24834" s="20">
        <v>45305618</v>
      </c>
      <c r="I24834" s="20">
        <v>45305618</v>
      </c>
      <c r="J24834" s="21">
        <f>IFERROR((I24834/H24834),0)</f>
        <v>1</v>
      </c>
      <c r="K24834" s="20"/>
      <c r="L24834" s="20"/>
      <c r="M24834" s="22"/>
    </row>
    <row r="24835" spans="1:13" s="14" customFormat="1" outlineLevel="2" x14ac:dyDescent="0.25">
      <c r="A24835" s="34"/>
      <c r="B24835" s="44" t="s">
        <v>5647</v>
      </c>
      <c r="C24835" s="31" t="s">
        <v>5042</v>
      </c>
      <c r="D24835" s="14" t="s">
        <v>2270</v>
      </c>
      <c r="E24835" s="14" t="s">
        <v>2529</v>
      </c>
      <c r="F24835" s="14" t="s">
        <v>2530</v>
      </c>
      <c r="G24835" s="14" t="s">
        <v>6481</v>
      </c>
      <c r="H24835" s="20">
        <v>46</v>
      </c>
      <c r="I24835" s="20">
        <v>46</v>
      </c>
      <c r="J24835" s="21">
        <f>IFERROR((I24835/H24835),0)</f>
        <v>1</v>
      </c>
      <c r="K24835" s="20"/>
      <c r="L24835" s="20"/>
      <c r="M24835" s="22"/>
    </row>
    <row r="24836" spans="1:13" s="14" customFormat="1" outlineLevel="2" x14ac:dyDescent="0.25">
      <c r="A24836" s="34"/>
      <c r="B24836" s="44" t="s">
        <v>5647</v>
      </c>
      <c r="C24836" s="31" t="s">
        <v>5042</v>
      </c>
      <c r="D24836" s="14" t="s">
        <v>2270</v>
      </c>
      <c r="E24836" s="14" t="s">
        <v>2529</v>
      </c>
      <c r="F24836" s="14" t="s">
        <v>2530</v>
      </c>
      <c r="G24836" s="14" t="s">
        <v>6482</v>
      </c>
      <c r="H24836" s="20">
        <v>31496565</v>
      </c>
      <c r="I24836" s="20">
        <v>31496565</v>
      </c>
      <c r="J24836" s="21">
        <f>IFERROR((I24836/H24836),0)</f>
        <v>1</v>
      </c>
      <c r="K24836" s="20"/>
      <c r="L24836" s="20"/>
      <c r="M24836" s="22"/>
    </row>
    <row r="24837" spans="1:13" s="14" customFormat="1" outlineLevel="2" x14ac:dyDescent="0.25">
      <c r="A24837" s="34"/>
      <c r="B24837" s="44" t="s">
        <v>5647</v>
      </c>
      <c r="C24837" s="31" t="s">
        <v>5042</v>
      </c>
      <c r="D24837" s="14" t="s">
        <v>5030</v>
      </c>
      <c r="E24837" s="14" t="s">
        <v>2529</v>
      </c>
      <c r="F24837" s="14" t="s">
        <v>2530</v>
      </c>
      <c r="G24837" s="14" t="s">
        <v>6485</v>
      </c>
      <c r="H24837" s="20">
        <v>3007855</v>
      </c>
      <c r="I24837" s="20">
        <v>3007855</v>
      </c>
      <c r="J24837" s="21">
        <f>IFERROR((I24837/H24837),0)</f>
        <v>1</v>
      </c>
      <c r="K24837" s="25"/>
      <c r="L24837" s="25"/>
      <c r="M24837" s="22"/>
    </row>
    <row r="24838" spans="1:13" s="14" customFormat="1" outlineLevel="2" x14ac:dyDescent="0.25">
      <c r="A24838" s="34"/>
      <c r="B24838" s="44" t="s">
        <v>5647</v>
      </c>
      <c r="C24838" s="31" t="s">
        <v>5042</v>
      </c>
      <c r="D24838" s="14" t="s">
        <v>2270</v>
      </c>
      <c r="E24838" s="14" t="s">
        <v>2529</v>
      </c>
      <c r="F24838" s="14" t="s">
        <v>2530</v>
      </c>
      <c r="G24838" s="14" t="s">
        <v>6492</v>
      </c>
      <c r="H24838" s="20">
        <v>1202767</v>
      </c>
      <c r="I24838" s="20">
        <v>1202767</v>
      </c>
      <c r="J24838" s="21">
        <f>IFERROR((I24838/H24838),0)</f>
        <v>1</v>
      </c>
      <c r="K24838" s="20"/>
      <c r="L24838" s="20"/>
      <c r="M24838" s="22"/>
    </row>
    <row r="24839" spans="1:13" s="14" customFormat="1" outlineLevel="2" x14ac:dyDescent="0.25">
      <c r="A24839" s="34"/>
      <c r="B24839" s="44" t="s">
        <v>5647</v>
      </c>
      <c r="C24839" s="31" t="s">
        <v>5042</v>
      </c>
      <c r="D24839" s="14" t="s">
        <v>2270</v>
      </c>
      <c r="E24839" s="14" t="s">
        <v>2529</v>
      </c>
      <c r="F24839" s="14" t="s">
        <v>2530</v>
      </c>
      <c r="G24839" s="14" t="s">
        <v>6493</v>
      </c>
      <c r="H24839" s="20">
        <v>-1476791</v>
      </c>
      <c r="I24839" s="20"/>
      <c r="J24839" s="21">
        <f>IFERROR((I24839/H24839),0)</f>
        <v>0</v>
      </c>
      <c r="K24839" s="20"/>
      <c r="L24839" s="20"/>
      <c r="M24839" s="22"/>
    </row>
    <row r="24840" spans="1:13" s="14" customFormat="1" outlineLevel="1" x14ac:dyDescent="0.25">
      <c r="A24840" s="34"/>
      <c r="B24840" s="46" t="s">
        <v>10443</v>
      </c>
      <c r="C24840" s="40" t="str">
        <f>C24839</f>
        <v>ASIGNACIONES DIRECTAS (20% DEL SGR)</v>
      </c>
      <c r="D24840" s="39" t="str">
        <f>D24839</f>
        <v xml:space="preserve">BOYACÁ                                            </v>
      </c>
      <c r="E24840" s="39" t="str">
        <f>E24839</f>
        <v>15248</v>
      </c>
      <c r="F24840" s="39" t="str">
        <f>F24839</f>
        <v xml:space="preserve">EL ESPINO                                         </v>
      </c>
      <c r="G24840" s="39" t="s">
        <v>10656</v>
      </c>
      <c r="H24840" s="20">
        <f>SUBTOTAL(9,H24832:H24839)</f>
        <v>97411814</v>
      </c>
      <c r="I24840" s="20">
        <f>SUBTOTAL(9,I24832:I24839)</f>
        <v>96320971.420000002</v>
      </c>
      <c r="J24840" s="42">
        <f>+I24840/H24840</f>
        <v>0.98880174246626806</v>
      </c>
      <c r="K24840" s="20">
        <f>SUBTOTAL(9,K24832:K24839)</f>
        <v>5397549</v>
      </c>
      <c r="L24840" s="20">
        <f>SUBTOTAL(9,L24832:L24839)</f>
        <v>4816322.419999999</v>
      </c>
      <c r="M24840" s="7">
        <f>IFERROR((L24840/K24840),"N.A")</f>
        <v>0.89231657183658708</v>
      </c>
    </row>
    <row r="24841" spans="1:13" s="14" customFormat="1" outlineLevel="2" x14ac:dyDescent="0.25">
      <c r="A24841" s="34"/>
      <c r="B24841" s="44" t="s">
        <v>5648</v>
      </c>
      <c r="C24841" s="31" t="s">
        <v>5042</v>
      </c>
      <c r="D24841" s="14" t="s">
        <v>2270</v>
      </c>
      <c r="E24841" s="14" t="s">
        <v>4757</v>
      </c>
      <c r="F24841" s="14" t="s">
        <v>4758</v>
      </c>
      <c r="G24841" s="14" t="s">
        <v>16</v>
      </c>
      <c r="H24841" s="15">
        <v>23554915</v>
      </c>
      <c r="I24841" s="15">
        <v>12867378.739999998</v>
      </c>
      <c r="J24841" s="16">
        <f>IFERROR((I24841/H24841),0)</f>
        <v>0.54627149959997723</v>
      </c>
      <c r="K24841" s="15">
        <v>16924747</v>
      </c>
      <c r="L24841" s="15">
        <v>12867378.739999998</v>
      </c>
      <c r="M24841" s="17">
        <f>L24841/K24841</f>
        <v>0.7602700790741509</v>
      </c>
    </row>
    <row r="24842" spans="1:13" s="14" customFormat="1" outlineLevel="2" x14ac:dyDescent="0.25">
      <c r="A24842" s="34"/>
      <c r="B24842" s="44" t="s">
        <v>5648</v>
      </c>
      <c r="C24842" s="31" t="s">
        <v>5042</v>
      </c>
      <c r="D24842" s="14" t="s">
        <v>2270</v>
      </c>
      <c r="E24842" s="14" t="s">
        <v>4757</v>
      </c>
      <c r="F24842" s="14" t="s">
        <v>4758</v>
      </c>
      <c r="G24842" s="14" t="s">
        <v>5855</v>
      </c>
      <c r="H24842" s="20">
        <v>38505</v>
      </c>
      <c r="I24842" s="20">
        <v>38505</v>
      </c>
      <c r="J24842" s="21">
        <f>IFERROR((I24842/H24842),0)</f>
        <v>1</v>
      </c>
      <c r="K24842" s="20"/>
      <c r="L24842" s="20"/>
      <c r="M24842" s="22"/>
    </row>
    <row r="24843" spans="1:13" s="14" customFormat="1" outlineLevel="2" x14ac:dyDescent="0.25">
      <c r="A24843" s="34"/>
      <c r="B24843" s="44" t="s">
        <v>5648</v>
      </c>
      <c r="C24843" s="31" t="s">
        <v>5042</v>
      </c>
      <c r="D24843" s="14" t="s">
        <v>2270</v>
      </c>
      <c r="E24843" s="14" t="s">
        <v>4757</v>
      </c>
      <c r="F24843" s="14" t="s">
        <v>4758</v>
      </c>
      <c r="G24843" s="14" t="s">
        <v>5862</v>
      </c>
      <c r="H24843" s="20">
        <v>40324853</v>
      </c>
      <c r="I24843" s="20">
        <v>40324853</v>
      </c>
      <c r="J24843" s="21">
        <f>IFERROR((I24843/H24843),0)</f>
        <v>1</v>
      </c>
      <c r="K24843" s="20"/>
      <c r="L24843" s="20"/>
      <c r="M24843" s="22"/>
    </row>
    <row r="24844" spans="1:13" s="14" customFormat="1" outlineLevel="2" x14ac:dyDescent="0.25">
      <c r="A24844" s="34"/>
      <c r="B24844" s="44" t="s">
        <v>5648</v>
      </c>
      <c r="C24844" s="31" t="s">
        <v>5042</v>
      </c>
      <c r="D24844" s="14" t="s">
        <v>2270</v>
      </c>
      <c r="E24844" s="14" t="s">
        <v>4757</v>
      </c>
      <c r="F24844" s="14" t="s">
        <v>4758</v>
      </c>
      <c r="G24844" s="14" t="s">
        <v>6109</v>
      </c>
      <c r="H24844" s="20">
        <v>86694911</v>
      </c>
      <c r="I24844" s="20">
        <v>86694911</v>
      </c>
      <c r="J24844" s="21">
        <f>IFERROR((I24844/H24844),0)</f>
        <v>1</v>
      </c>
      <c r="K24844" s="20"/>
      <c r="L24844" s="20"/>
      <c r="M24844" s="22"/>
    </row>
    <row r="24845" spans="1:13" s="14" customFormat="1" outlineLevel="2" x14ac:dyDescent="0.25">
      <c r="A24845" s="34"/>
      <c r="B24845" s="44" t="s">
        <v>5648</v>
      </c>
      <c r="C24845" s="31" t="s">
        <v>5042</v>
      </c>
      <c r="D24845" s="14" t="s">
        <v>2270</v>
      </c>
      <c r="E24845" s="14" t="s">
        <v>4757</v>
      </c>
      <c r="F24845" s="14" t="s">
        <v>4758</v>
      </c>
      <c r="G24845" s="14" t="s">
        <v>6481</v>
      </c>
      <c r="H24845" s="20">
        <v>146</v>
      </c>
      <c r="I24845" s="20">
        <v>146</v>
      </c>
      <c r="J24845" s="21">
        <f>IFERROR((I24845/H24845),0)</f>
        <v>1</v>
      </c>
      <c r="K24845" s="20"/>
      <c r="L24845" s="20"/>
      <c r="M24845" s="22"/>
    </row>
    <row r="24846" spans="1:13" s="14" customFormat="1" outlineLevel="2" x14ac:dyDescent="0.25">
      <c r="A24846" s="34"/>
      <c r="B24846" s="44" t="s">
        <v>5648</v>
      </c>
      <c r="C24846" s="31" t="s">
        <v>5042</v>
      </c>
      <c r="D24846" s="14" t="s">
        <v>5030</v>
      </c>
      <c r="E24846" s="14" t="s">
        <v>4757</v>
      </c>
      <c r="F24846" s="14" t="s">
        <v>4758</v>
      </c>
      <c r="G24846" s="14" t="s">
        <v>6485</v>
      </c>
      <c r="H24846" s="20">
        <v>6292145</v>
      </c>
      <c r="I24846" s="20">
        <v>6292145</v>
      </c>
      <c r="J24846" s="21">
        <f>IFERROR((I24846/H24846),0)</f>
        <v>1</v>
      </c>
      <c r="K24846" s="25"/>
      <c r="L24846" s="25"/>
      <c r="M24846" s="22"/>
    </row>
    <row r="24847" spans="1:13" s="14" customFormat="1" outlineLevel="2" x14ac:dyDescent="0.25">
      <c r="A24847" s="34"/>
      <c r="B24847" s="44" t="s">
        <v>5648</v>
      </c>
      <c r="C24847" s="31" t="s">
        <v>5042</v>
      </c>
      <c r="D24847" s="14" t="s">
        <v>2270</v>
      </c>
      <c r="E24847" s="14" t="s">
        <v>4757</v>
      </c>
      <c r="F24847" s="14" t="s">
        <v>4758</v>
      </c>
      <c r="G24847" s="14" t="s">
        <v>6491</v>
      </c>
      <c r="H24847" s="18">
        <v>102320692</v>
      </c>
      <c r="I24847" s="18">
        <v>102320692</v>
      </c>
      <c r="J24847" s="21">
        <f>IFERROR((I24847/H24847),0)</f>
        <v>1</v>
      </c>
      <c r="K24847" s="20"/>
      <c r="L24847" s="20"/>
      <c r="M24847" s="22"/>
    </row>
    <row r="24848" spans="1:13" s="14" customFormat="1" outlineLevel="2" x14ac:dyDescent="0.25">
      <c r="A24848" s="34"/>
      <c r="B24848" s="44" t="s">
        <v>5648</v>
      </c>
      <c r="C24848" s="31" t="s">
        <v>5042</v>
      </c>
      <c r="D24848" s="14" t="s">
        <v>2270</v>
      </c>
      <c r="E24848" s="14" t="s">
        <v>4757</v>
      </c>
      <c r="F24848" s="14" t="s">
        <v>4758</v>
      </c>
      <c r="G24848" s="14" t="s">
        <v>6492</v>
      </c>
      <c r="H24848" s="20">
        <v>3666694</v>
      </c>
      <c r="I24848" s="20">
        <v>3666694</v>
      </c>
      <c r="J24848" s="21">
        <f>IFERROR((I24848/H24848),0)</f>
        <v>1</v>
      </c>
      <c r="K24848" s="20"/>
      <c r="L24848" s="20"/>
      <c r="M24848" s="22"/>
    </row>
    <row r="24849" spans="1:13" s="14" customFormat="1" outlineLevel="2" x14ac:dyDescent="0.25">
      <c r="A24849" s="34"/>
      <c r="B24849" s="44" t="s">
        <v>5648</v>
      </c>
      <c r="C24849" s="31" t="s">
        <v>5042</v>
      </c>
      <c r="D24849" s="14" t="s">
        <v>2270</v>
      </c>
      <c r="E24849" s="14" t="s">
        <v>4757</v>
      </c>
      <c r="F24849" s="14" t="s">
        <v>4758</v>
      </c>
      <c r="G24849" s="14" t="s">
        <v>6493</v>
      </c>
      <c r="H24849" s="20">
        <v>-4710983</v>
      </c>
      <c r="I24849" s="20"/>
      <c r="J24849" s="21">
        <f>IFERROR((I24849/H24849),0)</f>
        <v>0</v>
      </c>
      <c r="K24849" s="20"/>
      <c r="L24849" s="20"/>
      <c r="M24849" s="22"/>
    </row>
    <row r="24850" spans="1:13" s="14" customFormat="1" outlineLevel="1" x14ac:dyDescent="0.25">
      <c r="A24850" s="34"/>
      <c r="B24850" s="46" t="s">
        <v>10444</v>
      </c>
      <c r="C24850" s="40" t="str">
        <f>C24849</f>
        <v>ASIGNACIONES DIRECTAS (20% DEL SGR)</v>
      </c>
      <c r="D24850" s="39" t="str">
        <f>D24849</f>
        <v xml:space="preserve">BOYACÁ                                            </v>
      </c>
      <c r="E24850" s="39" t="str">
        <f>E24849</f>
        <v>15238</v>
      </c>
      <c r="F24850" s="39" t="str">
        <f>F24849</f>
        <v xml:space="preserve">DUITAMA                                           </v>
      </c>
      <c r="G24850" s="39" t="s">
        <v>10656</v>
      </c>
      <c r="H24850" s="20">
        <f>SUBTOTAL(9,H24841:H24849)</f>
        <v>258181878</v>
      </c>
      <c r="I24850" s="20">
        <f>SUBTOTAL(9,I24841:I24849)</f>
        <v>252205324.74000001</v>
      </c>
      <c r="J24850" s="42">
        <f>+I24850/H24850</f>
        <v>0.97685138358161605</v>
      </c>
      <c r="K24850" s="20">
        <f>SUBTOTAL(9,K24841:K24849)</f>
        <v>16924747</v>
      </c>
      <c r="L24850" s="20">
        <f>SUBTOTAL(9,L24841:L24849)</f>
        <v>12867378.739999998</v>
      </c>
      <c r="M24850" s="7">
        <f>IFERROR((L24850/K24850),"N.A")</f>
        <v>0.7602700790741509</v>
      </c>
    </row>
    <row r="24851" spans="1:13" s="14" customFormat="1" outlineLevel="2" x14ac:dyDescent="0.25">
      <c r="A24851" s="34"/>
      <c r="B24851" s="44" t="s">
        <v>5649</v>
      </c>
      <c r="C24851" s="31" t="s">
        <v>5042</v>
      </c>
      <c r="D24851" s="14" t="s">
        <v>2270</v>
      </c>
      <c r="E24851" s="14" t="s">
        <v>2535</v>
      </c>
      <c r="F24851" s="14" t="s">
        <v>2536</v>
      </c>
      <c r="G24851" s="14" t="s">
        <v>16</v>
      </c>
      <c r="H24851" s="15">
        <v>159806005</v>
      </c>
      <c r="I24851" s="15">
        <v>159806005</v>
      </c>
      <c r="J24851" s="16">
        <f>IFERROR((I24851/H24851),0)</f>
        <v>1</v>
      </c>
      <c r="K24851" s="15">
        <v>115424238</v>
      </c>
      <c r="L24851" s="15">
        <v>159806005</v>
      </c>
      <c r="M24851" s="17">
        <f>L24851/K24851</f>
        <v>1.3845099414907984</v>
      </c>
    </row>
    <row r="24852" spans="1:13" s="14" customFormat="1" outlineLevel="2" x14ac:dyDescent="0.25">
      <c r="A24852" s="34"/>
      <c r="B24852" s="44" t="s">
        <v>5649</v>
      </c>
      <c r="C24852" s="31" t="s">
        <v>5042</v>
      </c>
      <c r="D24852" s="14" t="s">
        <v>2270</v>
      </c>
      <c r="E24852" s="14" t="s">
        <v>2535</v>
      </c>
      <c r="F24852" s="14" t="s">
        <v>2536</v>
      </c>
      <c r="G24852" s="14" t="s">
        <v>5862</v>
      </c>
      <c r="H24852" s="20">
        <v>58640278</v>
      </c>
      <c r="I24852" s="20">
        <v>58640278</v>
      </c>
      <c r="J24852" s="21">
        <f>IFERROR((I24852/H24852),0)</f>
        <v>1</v>
      </c>
      <c r="K24852" s="20"/>
      <c r="L24852" s="20"/>
      <c r="M24852" s="22"/>
    </row>
    <row r="24853" spans="1:13" s="14" customFormat="1" outlineLevel="2" x14ac:dyDescent="0.25">
      <c r="A24853" s="34"/>
      <c r="B24853" s="44" t="s">
        <v>5649</v>
      </c>
      <c r="C24853" s="31" t="s">
        <v>5042</v>
      </c>
      <c r="D24853" s="14" t="s">
        <v>2270</v>
      </c>
      <c r="E24853" s="14" t="s">
        <v>2535</v>
      </c>
      <c r="F24853" s="14" t="s">
        <v>2536</v>
      </c>
      <c r="G24853" s="14" t="s">
        <v>6109</v>
      </c>
      <c r="H24853" s="20">
        <v>435222866</v>
      </c>
      <c r="I24853" s="20">
        <v>435222866</v>
      </c>
      <c r="J24853" s="21">
        <f>IFERROR((I24853/H24853),0)</f>
        <v>1</v>
      </c>
      <c r="K24853" s="20"/>
      <c r="L24853" s="20"/>
      <c r="M24853" s="22"/>
    </row>
    <row r="24854" spans="1:13" s="14" customFormat="1" outlineLevel="2" x14ac:dyDescent="0.25">
      <c r="A24854" s="34"/>
      <c r="B24854" s="44" t="s">
        <v>5649</v>
      </c>
      <c r="C24854" s="31" t="s">
        <v>5042</v>
      </c>
      <c r="D24854" s="14" t="s">
        <v>2270</v>
      </c>
      <c r="E24854" s="14" t="s">
        <v>2535</v>
      </c>
      <c r="F24854" s="14" t="s">
        <v>2536</v>
      </c>
      <c r="G24854" s="14" t="s">
        <v>6481</v>
      </c>
      <c r="H24854" s="20">
        <v>988</v>
      </c>
      <c r="I24854" s="20">
        <v>988</v>
      </c>
      <c r="J24854" s="21">
        <f>IFERROR((I24854/H24854),0)</f>
        <v>1</v>
      </c>
      <c r="K24854" s="20"/>
      <c r="L24854" s="20"/>
      <c r="M24854" s="22"/>
    </row>
    <row r="24855" spans="1:13" s="14" customFormat="1" outlineLevel="2" x14ac:dyDescent="0.25">
      <c r="A24855" s="34"/>
      <c r="B24855" s="44" t="s">
        <v>5649</v>
      </c>
      <c r="C24855" s="31" t="s">
        <v>5042</v>
      </c>
      <c r="D24855" s="14" t="s">
        <v>2270</v>
      </c>
      <c r="E24855" s="14" t="s">
        <v>2535</v>
      </c>
      <c r="F24855" s="14" t="s">
        <v>2536</v>
      </c>
      <c r="G24855" s="14" t="s">
        <v>6484</v>
      </c>
      <c r="H24855" s="20">
        <v>4280046</v>
      </c>
      <c r="I24855" s="20">
        <v>4280046</v>
      </c>
      <c r="J24855" s="21">
        <f>IFERROR((I24855/H24855),0)</f>
        <v>1</v>
      </c>
      <c r="K24855" s="20"/>
      <c r="L24855" s="20"/>
      <c r="M24855" s="22"/>
    </row>
    <row r="24856" spans="1:13" s="14" customFormat="1" outlineLevel="2" x14ac:dyDescent="0.25">
      <c r="A24856" s="34"/>
      <c r="B24856" s="44" t="s">
        <v>5649</v>
      </c>
      <c r="C24856" s="31" t="s">
        <v>5042</v>
      </c>
      <c r="D24856" s="14" t="s">
        <v>5030</v>
      </c>
      <c r="E24856" s="14" t="s">
        <v>2535</v>
      </c>
      <c r="F24856" s="14" t="s">
        <v>2536</v>
      </c>
      <c r="G24856" s="14" t="s">
        <v>6485</v>
      </c>
      <c r="H24856" s="20">
        <v>74466086</v>
      </c>
      <c r="I24856" s="20">
        <v>74466086</v>
      </c>
      <c r="J24856" s="21">
        <f>IFERROR((I24856/H24856),0)</f>
        <v>1</v>
      </c>
      <c r="K24856" s="25"/>
      <c r="L24856" s="25"/>
      <c r="M24856" s="22"/>
    </row>
    <row r="24857" spans="1:13" s="14" customFormat="1" outlineLevel="2" x14ac:dyDescent="0.25">
      <c r="A24857" s="34"/>
      <c r="B24857" s="44" t="s">
        <v>5649</v>
      </c>
      <c r="C24857" s="31" t="s">
        <v>5042</v>
      </c>
      <c r="D24857" s="14" t="s">
        <v>2270</v>
      </c>
      <c r="E24857" s="14" t="s">
        <v>2535</v>
      </c>
      <c r="F24857" s="14" t="s">
        <v>2536</v>
      </c>
      <c r="G24857" s="14" t="s">
        <v>6490</v>
      </c>
      <c r="H24857" s="20">
        <v>763359308</v>
      </c>
      <c r="I24857" s="20">
        <v>763359308</v>
      </c>
      <c r="J24857" s="21">
        <f>IFERROR((I24857/H24857),0)</f>
        <v>1</v>
      </c>
      <c r="K24857" s="25"/>
      <c r="L24857" s="25"/>
      <c r="M24857" s="22"/>
    </row>
    <row r="24858" spans="1:13" s="14" customFormat="1" outlineLevel="2" x14ac:dyDescent="0.25">
      <c r="A24858" s="34"/>
      <c r="B24858" s="44" t="s">
        <v>5649</v>
      </c>
      <c r="C24858" s="31" t="s">
        <v>5042</v>
      </c>
      <c r="D24858" s="14" t="s">
        <v>2270</v>
      </c>
      <c r="E24858" s="14" t="s">
        <v>2535</v>
      </c>
      <c r="F24858" s="14" t="s">
        <v>2536</v>
      </c>
      <c r="G24858" s="14" t="s">
        <v>6492</v>
      </c>
      <c r="H24858" s="20">
        <v>25224127</v>
      </c>
      <c r="I24858" s="20">
        <v>25224127</v>
      </c>
      <c r="J24858" s="21">
        <f>IFERROR((I24858/H24858),0)</f>
        <v>1</v>
      </c>
      <c r="K24858" s="20"/>
      <c r="L24858" s="20"/>
      <c r="M24858" s="22"/>
    </row>
    <row r="24859" spans="1:13" s="14" customFormat="1" outlineLevel="2" x14ac:dyDescent="0.25">
      <c r="A24859" s="34"/>
      <c r="B24859" s="44" t="s">
        <v>5649</v>
      </c>
      <c r="C24859" s="31" t="s">
        <v>5042</v>
      </c>
      <c r="D24859" s="14" t="s">
        <v>2270</v>
      </c>
      <c r="E24859" s="14" t="s">
        <v>2535</v>
      </c>
      <c r="F24859" s="14" t="s">
        <v>2536</v>
      </c>
      <c r="G24859" s="14" t="s">
        <v>6493</v>
      </c>
      <c r="H24859" s="20">
        <v>-31961201</v>
      </c>
      <c r="I24859" s="20"/>
      <c r="J24859" s="21">
        <f>IFERROR((I24859/H24859),0)</f>
        <v>0</v>
      </c>
      <c r="K24859" s="20"/>
      <c r="L24859" s="20"/>
      <c r="M24859" s="22"/>
    </row>
    <row r="24860" spans="1:13" s="14" customFormat="1" outlineLevel="1" x14ac:dyDescent="0.25">
      <c r="A24860" s="34"/>
      <c r="B24860" s="46" t="s">
        <v>10445</v>
      </c>
      <c r="C24860" s="40" t="str">
        <f>C24859</f>
        <v>ASIGNACIONES DIRECTAS (20% DEL SGR)</v>
      </c>
      <c r="D24860" s="39" t="str">
        <f>D24859</f>
        <v xml:space="preserve">BOYACÁ                                            </v>
      </c>
      <c r="E24860" s="39" t="str">
        <f>E24859</f>
        <v>15236</v>
      </c>
      <c r="F24860" s="39" t="str">
        <f>F24859</f>
        <v xml:space="preserve">CHIVOR                                            </v>
      </c>
      <c r="G24860" s="39" t="s">
        <v>10656</v>
      </c>
      <c r="H24860" s="20">
        <f>SUBTOTAL(9,H24851:H24859)</f>
        <v>1489038503</v>
      </c>
      <c r="I24860" s="20">
        <f>SUBTOTAL(9,I24851:I24859)</f>
        <v>1520999704</v>
      </c>
      <c r="J24860" s="42">
        <f>+I24860/H24860</f>
        <v>1.0214643213963956</v>
      </c>
      <c r="K24860" s="20">
        <f>SUBTOTAL(9,K24851:K24859)</f>
        <v>115424238</v>
      </c>
      <c r="L24860" s="20">
        <f>SUBTOTAL(9,L24851:L24859)</f>
        <v>159806005</v>
      </c>
      <c r="M24860" s="7">
        <f>IFERROR((L24860/K24860),"N.A")</f>
        <v>1.3845099414907984</v>
      </c>
    </row>
    <row r="24861" spans="1:13" s="14" customFormat="1" outlineLevel="2" x14ac:dyDescent="0.25">
      <c r="A24861" s="34"/>
      <c r="B24861" s="44" t="s">
        <v>6057</v>
      </c>
      <c r="C24861" s="31" t="s">
        <v>5042</v>
      </c>
      <c r="D24861" s="14" t="s">
        <v>2270</v>
      </c>
      <c r="E24861" s="14" t="s">
        <v>2538</v>
      </c>
      <c r="F24861" s="14" t="s">
        <v>2539</v>
      </c>
      <c r="G24861" s="14" t="s">
        <v>5862</v>
      </c>
      <c r="H24861" s="20">
        <v>2285</v>
      </c>
      <c r="I24861" s="20">
        <v>2285</v>
      </c>
      <c r="J24861" s="21">
        <f>IFERROR((I24861/H24861),0)</f>
        <v>1</v>
      </c>
      <c r="K24861" s="20"/>
      <c r="L24861" s="20"/>
      <c r="M24861" s="22"/>
    </row>
    <row r="24862" spans="1:13" s="14" customFormat="1" outlineLevel="2" x14ac:dyDescent="0.25">
      <c r="A24862" s="34"/>
      <c r="B24862" s="44" t="s">
        <v>6057</v>
      </c>
      <c r="C24862" s="31" t="s">
        <v>5042</v>
      </c>
      <c r="D24862" s="14" t="s">
        <v>2270</v>
      </c>
      <c r="E24862" s="14" t="s">
        <v>2538</v>
      </c>
      <c r="F24862" s="14" t="s">
        <v>2539</v>
      </c>
      <c r="G24862" s="14" t="s">
        <v>6109</v>
      </c>
      <c r="H24862" s="20">
        <v>19648</v>
      </c>
      <c r="I24862" s="20">
        <v>19648</v>
      </c>
      <c r="J24862" s="21">
        <f>IFERROR((I24862/H24862),0)</f>
        <v>1</v>
      </c>
      <c r="K24862" s="20"/>
      <c r="L24862" s="20"/>
      <c r="M24862" s="22"/>
    </row>
    <row r="24863" spans="1:13" s="14" customFormat="1" outlineLevel="1" x14ac:dyDescent="0.25">
      <c r="A24863" s="34"/>
      <c r="B24863" s="46" t="s">
        <v>10446</v>
      </c>
      <c r="C24863" s="40" t="str">
        <f>C24862</f>
        <v>ASIGNACIONES DIRECTAS (20% DEL SGR)</v>
      </c>
      <c r="D24863" s="39" t="str">
        <f>D24862</f>
        <v xml:space="preserve">BOYACÁ                                            </v>
      </c>
      <c r="E24863" s="39" t="str">
        <f>E24862</f>
        <v>15232</v>
      </c>
      <c r="F24863" s="39" t="str">
        <f>F24862</f>
        <v xml:space="preserve">CHÍQUIZA                                          </v>
      </c>
      <c r="G24863" s="39" t="s">
        <v>10656</v>
      </c>
      <c r="H24863" s="20">
        <f>SUBTOTAL(9,H24861:H24862)</f>
        <v>21933</v>
      </c>
      <c r="I24863" s="20">
        <f>SUBTOTAL(9,I24861:I24862)</f>
        <v>21933</v>
      </c>
      <c r="J24863" s="42">
        <f>+I24863/H24863</f>
        <v>1</v>
      </c>
      <c r="K24863" s="20">
        <f>SUBTOTAL(9,K24861:K24862)</f>
        <v>0</v>
      </c>
      <c r="L24863" s="20">
        <f>SUBTOTAL(9,L24861:L24862)</f>
        <v>0</v>
      </c>
      <c r="M24863" s="7" t="str">
        <f>IFERROR((L24863/K24863),"N.A")</f>
        <v>N.A</v>
      </c>
    </row>
    <row r="24864" spans="1:13" s="14" customFormat="1" outlineLevel="2" x14ac:dyDescent="0.25">
      <c r="A24864" s="34"/>
      <c r="B24864" s="44" t="s">
        <v>5650</v>
      </c>
      <c r="C24864" s="31" t="s">
        <v>5042</v>
      </c>
      <c r="D24864" s="14" t="s">
        <v>2270</v>
      </c>
      <c r="E24864" s="14" t="s">
        <v>2541</v>
      </c>
      <c r="F24864" s="14" t="s">
        <v>2542</v>
      </c>
      <c r="G24864" s="14" t="s">
        <v>16</v>
      </c>
      <c r="H24864" s="15">
        <v>7816337</v>
      </c>
      <c r="I24864" s="15">
        <v>0</v>
      </c>
      <c r="J24864" s="16">
        <f>IFERROR((I24864/H24864),0)</f>
        <v>0</v>
      </c>
      <c r="K24864" s="15">
        <v>5645562</v>
      </c>
      <c r="L24864" s="15">
        <v>0</v>
      </c>
      <c r="M24864" s="17">
        <f>L24864/K24864</f>
        <v>0</v>
      </c>
    </row>
    <row r="24865" spans="1:13" s="14" customFormat="1" outlineLevel="2" x14ac:dyDescent="0.25">
      <c r="A24865" s="34"/>
      <c r="B24865" s="44" t="s">
        <v>5650</v>
      </c>
      <c r="C24865" s="31" t="s">
        <v>5042</v>
      </c>
      <c r="D24865" s="14" t="s">
        <v>2270</v>
      </c>
      <c r="E24865" s="14" t="s">
        <v>2541</v>
      </c>
      <c r="F24865" s="14" t="s">
        <v>2542</v>
      </c>
      <c r="G24865" s="14" t="s">
        <v>5862</v>
      </c>
      <c r="H24865" s="20">
        <v>5989756</v>
      </c>
      <c r="I24865" s="20">
        <v>5989756</v>
      </c>
      <c r="J24865" s="21">
        <f>IFERROR((I24865/H24865),0)</f>
        <v>1</v>
      </c>
      <c r="K24865" s="20"/>
      <c r="L24865" s="20"/>
      <c r="M24865" s="22"/>
    </row>
    <row r="24866" spans="1:13" s="14" customFormat="1" outlineLevel="2" x14ac:dyDescent="0.25">
      <c r="A24866" s="34"/>
      <c r="B24866" s="44" t="s">
        <v>5650</v>
      </c>
      <c r="C24866" s="31" t="s">
        <v>5042</v>
      </c>
      <c r="D24866" s="14" t="s">
        <v>2270</v>
      </c>
      <c r="E24866" s="14" t="s">
        <v>2541</v>
      </c>
      <c r="F24866" s="14" t="s">
        <v>2542</v>
      </c>
      <c r="G24866" s="14" t="s">
        <v>6109</v>
      </c>
      <c r="H24866" s="20">
        <v>49309330</v>
      </c>
      <c r="I24866" s="20">
        <v>49309330</v>
      </c>
      <c r="J24866" s="21">
        <f>IFERROR((I24866/H24866),0)</f>
        <v>1</v>
      </c>
      <c r="K24866" s="20"/>
      <c r="L24866" s="20"/>
      <c r="M24866" s="22"/>
    </row>
    <row r="24867" spans="1:13" s="14" customFormat="1" outlineLevel="2" x14ac:dyDescent="0.25">
      <c r="A24867" s="34"/>
      <c r="B24867" s="44" t="s">
        <v>5650</v>
      </c>
      <c r="C24867" s="31" t="s">
        <v>5042</v>
      </c>
      <c r="D24867" s="14" t="s">
        <v>2270</v>
      </c>
      <c r="E24867" s="14" t="s">
        <v>2541</v>
      </c>
      <c r="F24867" s="14" t="s">
        <v>2542</v>
      </c>
      <c r="G24867" s="14" t="s">
        <v>6481</v>
      </c>
      <c r="H24867" s="20">
        <v>48</v>
      </c>
      <c r="I24867" s="20">
        <v>48</v>
      </c>
      <c r="J24867" s="21">
        <f>IFERROR((I24867/H24867),0)</f>
        <v>1</v>
      </c>
      <c r="K24867" s="20"/>
      <c r="L24867" s="20"/>
      <c r="M24867" s="22"/>
    </row>
    <row r="24868" spans="1:13" s="14" customFormat="1" outlineLevel="2" x14ac:dyDescent="0.25">
      <c r="A24868" s="34"/>
      <c r="B24868" s="44" t="s">
        <v>5650</v>
      </c>
      <c r="C24868" s="31" t="s">
        <v>5042</v>
      </c>
      <c r="D24868" s="14" t="s">
        <v>2270</v>
      </c>
      <c r="E24868" s="14" t="s">
        <v>2541</v>
      </c>
      <c r="F24868" s="14" t="s">
        <v>2542</v>
      </c>
      <c r="G24868" s="14" t="s">
        <v>6492</v>
      </c>
      <c r="H24868" s="20">
        <v>1233748</v>
      </c>
      <c r="I24868" s="20">
        <v>1233748</v>
      </c>
      <c r="J24868" s="21">
        <f>IFERROR((I24868/H24868),0)</f>
        <v>1</v>
      </c>
      <c r="K24868" s="20"/>
      <c r="L24868" s="20"/>
      <c r="M24868" s="22"/>
    </row>
    <row r="24869" spans="1:13" s="14" customFormat="1" outlineLevel="2" x14ac:dyDescent="0.25">
      <c r="A24869" s="34"/>
      <c r="B24869" s="44" t="s">
        <v>5650</v>
      </c>
      <c r="C24869" s="31" t="s">
        <v>5042</v>
      </c>
      <c r="D24869" s="14" t="s">
        <v>2270</v>
      </c>
      <c r="E24869" s="14" t="s">
        <v>2541</v>
      </c>
      <c r="F24869" s="14" t="s">
        <v>2542</v>
      </c>
      <c r="G24869" s="14" t="s">
        <v>6493</v>
      </c>
      <c r="H24869" s="20">
        <v>-1563267</v>
      </c>
      <c r="I24869" s="20"/>
      <c r="J24869" s="21">
        <f>IFERROR((I24869/H24869),0)</f>
        <v>0</v>
      </c>
      <c r="K24869" s="20"/>
      <c r="L24869" s="20"/>
      <c r="M24869" s="22"/>
    </row>
    <row r="24870" spans="1:13" s="14" customFormat="1" outlineLevel="1" x14ac:dyDescent="0.25">
      <c r="A24870" s="34"/>
      <c r="B24870" s="46" t="s">
        <v>10447</v>
      </c>
      <c r="C24870" s="40" t="str">
        <f>C24869</f>
        <v>ASIGNACIONES DIRECTAS (20% DEL SGR)</v>
      </c>
      <c r="D24870" s="39" t="str">
        <f>D24869</f>
        <v xml:space="preserve">BOYACÁ                                            </v>
      </c>
      <c r="E24870" s="39" t="str">
        <f>E24869</f>
        <v>15226</v>
      </c>
      <c r="F24870" s="39" t="str">
        <f>F24869</f>
        <v xml:space="preserve">CUÍTIVA                                           </v>
      </c>
      <c r="G24870" s="39" t="s">
        <v>10656</v>
      </c>
      <c r="H24870" s="20">
        <f>SUBTOTAL(9,H24864:H24869)</f>
        <v>62785952</v>
      </c>
      <c r="I24870" s="20">
        <f>SUBTOTAL(9,I24864:I24869)</f>
        <v>56532882</v>
      </c>
      <c r="J24870" s="42">
        <f>+I24870/H24870</f>
        <v>0.90040654317067614</v>
      </c>
      <c r="K24870" s="20">
        <f>SUBTOTAL(9,K24864:K24869)</f>
        <v>5645562</v>
      </c>
      <c r="L24870" s="20">
        <f>SUBTOTAL(9,L24864:L24869)</f>
        <v>0</v>
      </c>
      <c r="M24870" s="7">
        <f>IFERROR((L24870/K24870),"N.A")</f>
        <v>0</v>
      </c>
    </row>
    <row r="24871" spans="1:13" s="14" customFormat="1" outlineLevel="2" x14ac:dyDescent="0.25">
      <c r="A24871" s="34"/>
      <c r="B24871" s="44" t="s">
        <v>5651</v>
      </c>
      <c r="C24871" s="31" t="s">
        <v>5042</v>
      </c>
      <c r="D24871" s="14" t="s">
        <v>2270</v>
      </c>
      <c r="E24871" s="14" t="s">
        <v>2544</v>
      </c>
      <c r="F24871" s="14" t="s">
        <v>2545</v>
      </c>
      <c r="G24871" s="14" t="s">
        <v>16</v>
      </c>
      <c r="H24871" s="15">
        <v>4187364</v>
      </c>
      <c r="I24871" s="15">
        <v>2293949.2000000002</v>
      </c>
      <c r="J24871" s="16">
        <f>IFERROR((I24871/H24871),0)</f>
        <v>0.54782655627740984</v>
      </c>
      <c r="K24871" s="15">
        <v>3011081</v>
      </c>
      <c r="L24871" s="15">
        <v>2293949.2000000002</v>
      </c>
      <c r="M24871" s="17">
        <f>L24871/K24871</f>
        <v>0.76183576595913571</v>
      </c>
    </row>
    <row r="24872" spans="1:13" s="14" customFormat="1" outlineLevel="2" x14ac:dyDescent="0.25">
      <c r="A24872" s="34"/>
      <c r="B24872" s="44" t="s">
        <v>5651</v>
      </c>
      <c r="C24872" s="31" t="s">
        <v>5042</v>
      </c>
      <c r="D24872" s="14" t="s">
        <v>2270</v>
      </c>
      <c r="E24872" s="14" t="s">
        <v>2544</v>
      </c>
      <c r="F24872" s="14" t="s">
        <v>2545</v>
      </c>
      <c r="G24872" s="14" t="s">
        <v>5855</v>
      </c>
      <c r="H24872" s="20">
        <v>7701</v>
      </c>
      <c r="I24872" s="20">
        <v>7701</v>
      </c>
      <c r="J24872" s="21">
        <f>IFERROR((I24872/H24872),0)</f>
        <v>1</v>
      </c>
      <c r="K24872" s="20"/>
      <c r="L24872" s="20"/>
      <c r="M24872" s="22"/>
    </row>
    <row r="24873" spans="1:13" s="14" customFormat="1" outlineLevel="2" x14ac:dyDescent="0.25">
      <c r="A24873" s="34"/>
      <c r="B24873" s="44" t="s">
        <v>5651</v>
      </c>
      <c r="C24873" s="31" t="s">
        <v>5042</v>
      </c>
      <c r="D24873" s="14" t="s">
        <v>2270</v>
      </c>
      <c r="E24873" s="14" t="s">
        <v>2544</v>
      </c>
      <c r="F24873" s="14" t="s">
        <v>2545</v>
      </c>
      <c r="G24873" s="14" t="s">
        <v>5862</v>
      </c>
      <c r="H24873" s="20">
        <v>18267084</v>
      </c>
      <c r="I24873" s="20">
        <v>18267084</v>
      </c>
      <c r="J24873" s="21">
        <f>IFERROR((I24873/H24873),0)</f>
        <v>1</v>
      </c>
      <c r="K24873" s="20"/>
      <c r="L24873" s="20"/>
      <c r="M24873" s="22"/>
    </row>
    <row r="24874" spans="1:13" s="14" customFormat="1" outlineLevel="2" x14ac:dyDescent="0.25">
      <c r="A24874" s="34"/>
      <c r="B24874" s="44" t="s">
        <v>5651</v>
      </c>
      <c r="C24874" s="31" t="s">
        <v>5042</v>
      </c>
      <c r="D24874" s="14" t="s">
        <v>2270</v>
      </c>
      <c r="E24874" s="14" t="s">
        <v>2544</v>
      </c>
      <c r="F24874" s="14" t="s">
        <v>2545</v>
      </c>
      <c r="G24874" s="14" t="s">
        <v>6109</v>
      </c>
      <c r="H24874" s="20">
        <v>114694597</v>
      </c>
      <c r="I24874" s="20">
        <v>114694597</v>
      </c>
      <c r="J24874" s="21">
        <f>IFERROR((I24874/H24874),0)</f>
        <v>1</v>
      </c>
      <c r="K24874" s="20"/>
      <c r="L24874" s="20"/>
      <c r="M24874" s="22"/>
    </row>
    <row r="24875" spans="1:13" s="14" customFormat="1" outlineLevel="2" x14ac:dyDescent="0.25">
      <c r="A24875" s="34"/>
      <c r="B24875" s="44" t="s">
        <v>5651</v>
      </c>
      <c r="C24875" s="31" t="s">
        <v>5042</v>
      </c>
      <c r="D24875" s="14" t="s">
        <v>2270</v>
      </c>
      <c r="E24875" s="14" t="s">
        <v>2544</v>
      </c>
      <c r="F24875" s="14" t="s">
        <v>2545</v>
      </c>
      <c r="G24875" s="14" t="s">
        <v>6481</v>
      </c>
      <c r="H24875" s="20">
        <v>26</v>
      </c>
      <c r="I24875" s="20">
        <v>26</v>
      </c>
      <c r="J24875" s="21">
        <f>IFERROR((I24875/H24875),0)</f>
        <v>1</v>
      </c>
      <c r="K24875" s="20"/>
      <c r="L24875" s="20"/>
      <c r="M24875" s="22"/>
    </row>
    <row r="24876" spans="1:13" s="14" customFormat="1" outlineLevel="2" x14ac:dyDescent="0.25">
      <c r="A24876" s="34"/>
      <c r="B24876" s="44" t="s">
        <v>5651</v>
      </c>
      <c r="C24876" s="31" t="s">
        <v>5042</v>
      </c>
      <c r="D24876" s="14" t="s">
        <v>2270</v>
      </c>
      <c r="E24876" s="14" t="s">
        <v>2544</v>
      </c>
      <c r="F24876" s="14" t="s">
        <v>2545</v>
      </c>
      <c r="G24876" s="14" t="s">
        <v>6492</v>
      </c>
      <c r="H24876" s="20">
        <v>653200</v>
      </c>
      <c r="I24876" s="20">
        <v>653200</v>
      </c>
      <c r="J24876" s="21">
        <f>IFERROR((I24876/H24876),0)</f>
        <v>1</v>
      </c>
      <c r="K24876" s="20"/>
      <c r="L24876" s="20"/>
      <c r="M24876" s="22"/>
    </row>
    <row r="24877" spans="1:13" s="14" customFormat="1" outlineLevel="2" x14ac:dyDescent="0.25">
      <c r="A24877" s="34"/>
      <c r="B24877" s="44" t="s">
        <v>5651</v>
      </c>
      <c r="C24877" s="31" t="s">
        <v>5042</v>
      </c>
      <c r="D24877" s="14" t="s">
        <v>2270</v>
      </c>
      <c r="E24877" s="14" t="s">
        <v>2544</v>
      </c>
      <c r="F24877" s="14" t="s">
        <v>2545</v>
      </c>
      <c r="G24877" s="14" t="s">
        <v>6493</v>
      </c>
      <c r="H24877" s="20">
        <v>-837473</v>
      </c>
      <c r="I24877" s="20"/>
      <c r="J24877" s="21">
        <f>IFERROR((I24877/H24877),0)</f>
        <v>0</v>
      </c>
      <c r="K24877" s="20"/>
      <c r="L24877" s="20"/>
      <c r="M24877" s="22"/>
    </row>
    <row r="24878" spans="1:13" s="14" customFormat="1" outlineLevel="1" x14ac:dyDescent="0.25">
      <c r="A24878" s="34"/>
      <c r="B24878" s="46" t="s">
        <v>10448</v>
      </c>
      <c r="C24878" s="40" t="str">
        <f>C24877</f>
        <v>ASIGNACIONES DIRECTAS (20% DEL SGR)</v>
      </c>
      <c r="D24878" s="39" t="str">
        <f>D24877</f>
        <v xml:space="preserve">BOYACÁ                                            </v>
      </c>
      <c r="E24878" s="39" t="str">
        <f>E24877</f>
        <v>15224</v>
      </c>
      <c r="F24878" s="39" t="str">
        <f>F24877</f>
        <v xml:space="preserve">CUCAITA                                           </v>
      </c>
      <c r="G24878" s="39" t="s">
        <v>10656</v>
      </c>
      <c r="H24878" s="20">
        <f>SUBTOTAL(9,H24871:H24877)</f>
        <v>136972499</v>
      </c>
      <c r="I24878" s="20">
        <f>SUBTOTAL(9,I24871:I24877)</f>
        <v>135916557.19999999</v>
      </c>
      <c r="J24878" s="42">
        <f>+I24878/H24878</f>
        <v>0.9922908481066699</v>
      </c>
      <c r="K24878" s="20">
        <f>SUBTOTAL(9,K24871:K24877)</f>
        <v>3011081</v>
      </c>
      <c r="L24878" s="20">
        <f>SUBTOTAL(9,L24871:L24877)</f>
        <v>2293949.2000000002</v>
      </c>
      <c r="M24878" s="7">
        <f>IFERROR((L24878/K24878),"N.A")</f>
        <v>0.76183576595913571</v>
      </c>
    </row>
    <row r="24879" spans="1:13" s="14" customFormat="1" outlineLevel="2" x14ac:dyDescent="0.25">
      <c r="A24879" s="34"/>
      <c r="B24879" s="44" t="s">
        <v>5652</v>
      </c>
      <c r="C24879" s="31" t="s">
        <v>5042</v>
      </c>
      <c r="D24879" s="14" t="s">
        <v>2270</v>
      </c>
      <c r="E24879" s="14" t="s">
        <v>2547</v>
      </c>
      <c r="F24879" s="14" t="s">
        <v>2548</v>
      </c>
      <c r="G24879" s="14" t="s">
        <v>16</v>
      </c>
      <c r="H24879" s="15">
        <v>2486636</v>
      </c>
      <c r="I24879" s="15">
        <v>788270.39999999991</v>
      </c>
      <c r="J24879" s="16">
        <f>IFERROR((I24879/H24879),0)</f>
        <v>0.31700272979237809</v>
      </c>
      <c r="K24879" s="15">
        <v>1802811</v>
      </c>
      <c r="L24879" s="15">
        <v>788270.39999999991</v>
      </c>
      <c r="M24879" s="17">
        <f>L24879/K24879</f>
        <v>0.43724516879473219</v>
      </c>
    </row>
    <row r="24880" spans="1:13" s="14" customFormat="1" outlineLevel="2" x14ac:dyDescent="0.25">
      <c r="A24880" s="34"/>
      <c r="B24880" s="44" t="s">
        <v>5652</v>
      </c>
      <c r="C24880" s="31" t="s">
        <v>5042</v>
      </c>
      <c r="D24880" s="14" t="s">
        <v>2270</v>
      </c>
      <c r="E24880" s="14" t="s">
        <v>2547</v>
      </c>
      <c r="F24880" s="14" t="s">
        <v>2548</v>
      </c>
      <c r="G24880" s="14" t="s">
        <v>5862</v>
      </c>
      <c r="H24880" s="20">
        <v>18887863</v>
      </c>
      <c r="I24880" s="20">
        <v>18887863</v>
      </c>
      <c r="J24880" s="21">
        <f>IFERROR((I24880/H24880),0)</f>
        <v>1</v>
      </c>
      <c r="K24880" s="20"/>
      <c r="L24880" s="20"/>
      <c r="M24880" s="22"/>
    </row>
    <row r="24881" spans="1:13" s="14" customFormat="1" outlineLevel="2" x14ac:dyDescent="0.25">
      <c r="A24881" s="34"/>
      <c r="B24881" s="44" t="s">
        <v>5652</v>
      </c>
      <c r="C24881" s="31" t="s">
        <v>5042</v>
      </c>
      <c r="D24881" s="14" t="s">
        <v>2270</v>
      </c>
      <c r="E24881" s="14" t="s">
        <v>2547</v>
      </c>
      <c r="F24881" s="14" t="s">
        <v>2548</v>
      </c>
      <c r="G24881" s="14" t="s">
        <v>6109</v>
      </c>
      <c r="H24881" s="20">
        <v>116695128</v>
      </c>
      <c r="I24881" s="20">
        <v>116695128</v>
      </c>
      <c r="J24881" s="21">
        <f>IFERROR((I24881/H24881),0)</f>
        <v>1</v>
      </c>
      <c r="K24881" s="20"/>
      <c r="L24881" s="20"/>
      <c r="M24881" s="22"/>
    </row>
    <row r="24882" spans="1:13" s="14" customFormat="1" outlineLevel="2" x14ac:dyDescent="0.25">
      <c r="A24882" s="34"/>
      <c r="B24882" s="44" t="s">
        <v>5652</v>
      </c>
      <c r="C24882" s="31" t="s">
        <v>5042</v>
      </c>
      <c r="D24882" s="14" t="s">
        <v>2270</v>
      </c>
      <c r="E24882" s="14" t="s">
        <v>2547</v>
      </c>
      <c r="F24882" s="14" t="s">
        <v>2548</v>
      </c>
      <c r="G24882" s="14" t="s">
        <v>6481</v>
      </c>
      <c r="H24882" s="20">
        <v>15</v>
      </c>
      <c r="I24882" s="20">
        <v>15</v>
      </c>
      <c r="J24882" s="21">
        <f>IFERROR((I24882/H24882),0)</f>
        <v>1</v>
      </c>
      <c r="K24882" s="20"/>
      <c r="L24882" s="20"/>
      <c r="M24882" s="22"/>
    </row>
    <row r="24883" spans="1:13" s="14" customFormat="1" outlineLevel="2" x14ac:dyDescent="0.25">
      <c r="A24883" s="34"/>
      <c r="B24883" s="44" t="s">
        <v>5652</v>
      </c>
      <c r="C24883" s="31" t="s">
        <v>5042</v>
      </c>
      <c r="D24883" s="14" t="s">
        <v>2270</v>
      </c>
      <c r="E24883" s="14" t="s">
        <v>2547</v>
      </c>
      <c r="F24883" s="14" t="s">
        <v>2548</v>
      </c>
      <c r="G24883" s="14" t="s">
        <v>6482</v>
      </c>
      <c r="H24883" s="20">
        <v>10257152</v>
      </c>
      <c r="I24883" s="20">
        <v>10257152</v>
      </c>
      <c r="J24883" s="21">
        <f>IFERROR((I24883/H24883),0)</f>
        <v>1</v>
      </c>
      <c r="K24883" s="20"/>
      <c r="L24883" s="20"/>
      <c r="M24883" s="22"/>
    </row>
    <row r="24884" spans="1:13" s="14" customFormat="1" outlineLevel="2" x14ac:dyDescent="0.25">
      <c r="A24884" s="34"/>
      <c r="B24884" s="44" t="s">
        <v>5652</v>
      </c>
      <c r="C24884" s="31" t="s">
        <v>5042</v>
      </c>
      <c r="D24884" s="14" t="s">
        <v>2270</v>
      </c>
      <c r="E24884" s="14" t="s">
        <v>2547</v>
      </c>
      <c r="F24884" s="14" t="s">
        <v>2548</v>
      </c>
      <c r="G24884" s="14" t="s">
        <v>6492</v>
      </c>
      <c r="H24884" s="20">
        <v>396421</v>
      </c>
      <c r="I24884" s="20">
        <v>396421</v>
      </c>
      <c r="J24884" s="21">
        <f>IFERROR((I24884/H24884),0)</f>
        <v>1</v>
      </c>
      <c r="K24884" s="20"/>
      <c r="L24884" s="20"/>
      <c r="M24884" s="22"/>
    </row>
    <row r="24885" spans="1:13" s="14" customFormat="1" outlineLevel="2" x14ac:dyDescent="0.25">
      <c r="A24885" s="34"/>
      <c r="B24885" s="44" t="s">
        <v>5652</v>
      </c>
      <c r="C24885" s="31" t="s">
        <v>5042</v>
      </c>
      <c r="D24885" s="14" t="s">
        <v>2270</v>
      </c>
      <c r="E24885" s="14" t="s">
        <v>2547</v>
      </c>
      <c r="F24885" s="14" t="s">
        <v>2548</v>
      </c>
      <c r="G24885" s="14" t="s">
        <v>6493</v>
      </c>
      <c r="H24885" s="20">
        <v>-497327</v>
      </c>
      <c r="I24885" s="20"/>
      <c r="J24885" s="21">
        <f>IFERROR((I24885/H24885),0)</f>
        <v>0</v>
      </c>
      <c r="K24885" s="20"/>
      <c r="L24885" s="20"/>
      <c r="M24885" s="22"/>
    </row>
    <row r="24886" spans="1:13" s="14" customFormat="1" outlineLevel="1" x14ac:dyDescent="0.25">
      <c r="A24886" s="34"/>
      <c r="B24886" s="46" t="s">
        <v>10449</v>
      </c>
      <c r="C24886" s="40" t="str">
        <f>C24885</f>
        <v>ASIGNACIONES DIRECTAS (20% DEL SGR)</v>
      </c>
      <c r="D24886" s="39" t="str">
        <f>D24885</f>
        <v xml:space="preserve">BOYACÁ                                            </v>
      </c>
      <c r="E24886" s="39" t="str">
        <f>E24885</f>
        <v>15223</v>
      </c>
      <c r="F24886" s="39" t="str">
        <f>F24885</f>
        <v xml:space="preserve">CUBARÁ                                            </v>
      </c>
      <c r="G24886" s="39" t="s">
        <v>10656</v>
      </c>
      <c r="H24886" s="20">
        <f>SUBTOTAL(9,H24879:H24885)</f>
        <v>148225888</v>
      </c>
      <c r="I24886" s="20">
        <f>SUBTOTAL(9,I24879:I24885)</f>
        <v>147024849.40000001</v>
      </c>
      <c r="J24886" s="42">
        <f>+I24886/H24886</f>
        <v>0.9918972413239987</v>
      </c>
      <c r="K24886" s="20">
        <f>SUBTOTAL(9,K24879:K24885)</f>
        <v>1802811</v>
      </c>
      <c r="L24886" s="20">
        <f>SUBTOTAL(9,L24879:L24885)</f>
        <v>788270.39999999991</v>
      </c>
      <c r="M24886" s="7">
        <f>IFERROR((L24886/K24886),"N.A")</f>
        <v>0.43724516879473219</v>
      </c>
    </row>
    <row r="24887" spans="1:13" s="14" customFormat="1" outlineLevel="2" x14ac:dyDescent="0.25">
      <c r="A24887" s="34"/>
      <c r="B24887" s="44" t="s">
        <v>6058</v>
      </c>
      <c r="C24887" s="31" t="s">
        <v>5042</v>
      </c>
      <c r="D24887" s="14" t="s">
        <v>2270</v>
      </c>
      <c r="E24887" s="14" t="s">
        <v>2550</v>
      </c>
      <c r="F24887" s="14" t="s">
        <v>2551</v>
      </c>
      <c r="G24887" s="14" t="s">
        <v>5862</v>
      </c>
      <c r="H24887" s="20">
        <v>63247</v>
      </c>
      <c r="I24887" s="20">
        <v>63247</v>
      </c>
      <c r="J24887" s="21">
        <f>IFERROR((I24887/H24887),0)</f>
        <v>1</v>
      </c>
      <c r="K24887" s="20"/>
      <c r="L24887" s="20"/>
      <c r="M24887" s="22"/>
    </row>
    <row r="24888" spans="1:13" s="14" customFormat="1" outlineLevel="2" x14ac:dyDescent="0.25">
      <c r="A24888" s="34"/>
      <c r="B24888" s="44" t="s">
        <v>6058</v>
      </c>
      <c r="C24888" s="31" t="s">
        <v>5042</v>
      </c>
      <c r="D24888" s="14" t="s">
        <v>2270</v>
      </c>
      <c r="E24888" s="14" t="s">
        <v>2550</v>
      </c>
      <c r="F24888" s="14" t="s">
        <v>2551</v>
      </c>
      <c r="G24888" s="14" t="s">
        <v>6109</v>
      </c>
      <c r="H24888" s="20">
        <v>423081</v>
      </c>
      <c r="I24888" s="20">
        <v>423081</v>
      </c>
      <c r="J24888" s="21">
        <f>IFERROR((I24888/H24888),0)</f>
        <v>1</v>
      </c>
      <c r="K24888" s="20"/>
      <c r="L24888" s="20"/>
      <c r="M24888" s="22"/>
    </row>
    <row r="24889" spans="1:13" s="14" customFormat="1" outlineLevel="1" x14ac:dyDescent="0.25">
      <c r="A24889" s="34"/>
      <c r="B24889" s="46" t="s">
        <v>10450</v>
      </c>
      <c r="C24889" s="40" t="str">
        <f>C24888</f>
        <v>ASIGNACIONES DIRECTAS (20% DEL SGR)</v>
      </c>
      <c r="D24889" s="39" t="str">
        <f>D24888</f>
        <v xml:space="preserve">BOYACÁ                                            </v>
      </c>
      <c r="E24889" s="39" t="str">
        <f>E24888</f>
        <v>15218</v>
      </c>
      <c r="F24889" s="39" t="str">
        <f>F24888</f>
        <v xml:space="preserve">COVARACHÍA                                        </v>
      </c>
      <c r="G24889" s="39" t="s">
        <v>10656</v>
      </c>
      <c r="H24889" s="20">
        <f>SUBTOTAL(9,H24887:H24888)</f>
        <v>486328</v>
      </c>
      <c r="I24889" s="20">
        <f>SUBTOTAL(9,I24887:I24888)</f>
        <v>486328</v>
      </c>
      <c r="J24889" s="42">
        <f>+I24889/H24889</f>
        <v>1</v>
      </c>
      <c r="K24889" s="20">
        <f>SUBTOTAL(9,K24887:K24888)</f>
        <v>0</v>
      </c>
      <c r="L24889" s="20">
        <f>SUBTOTAL(9,L24887:L24888)</f>
        <v>0</v>
      </c>
      <c r="M24889" s="7" t="str">
        <f>IFERROR((L24889/K24889),"N.A")</f>
        <v>N.A</v>
      </c>
    </row>
    <row r="24890" spans="1:13" s="14" customFormat="1" outlineLevel="2" x14ac:dyDescent="0.25">
      <c r="A24890" s="34"/>
      <c r="B24890" s="44" t="s">
        <v>5653</v>
      </c>
      <c r="C24890" s="31" t="s">
        <v>5042</v>
      </c>
      <c r="D24890" s="14" t="s">
        <v>2270</v>
      </c>
      <c r="E24890" s="14" t="s">
        <v>2553</v>
      </c>
      <c r="F24890" s="14" t="s">
        <v>2554</v>
      </c>
      <c r="G24890" s="14" t="s">
        <v>16</v>
      </c>
      <c r="H24890" s="15">
        <v>2117984294</v>
      </c>
      <c r="I24890" s="15">
        <v>386948004.13999999</v>
      </c>
      <c r="J24890" s="16">
        <f>IFERROR((I24890/H24890),0)</f>
        <v>0.18269635201553577</v>
      </c>
      <c r="K24890" s="15">
        <v>1512323417.77</v>
      </c>
      <c r="L24890" s="15">
        <v>386948004.13999999</v>
      </c>
      <c r="M24890" s="17">
        <f>L24890/K24890</f>
        <v>0.25586326284001809</v>
      </c>
    </row>
    <row r="24891" spans="1:13" s="14" customFormat="1" outlineLevel="2" x14ac:dyDescent="0.25">
      <c r="A24891" s="34"/>
      <c r="B24891" s="44" t="s">
        <v>5653</v>
      </c>
      <c r="C24891" s="31" t="s">
        <v>5042</v>
      </c>
      <c r="D24891" s="14" t="s">
        <v>2270</v>
      </c>
      <c r="E24891" s="14" t="s">
        <v>2553</v>
      </c>
      <c r="F24891" s="14" t="s">
        <v>2554</v>
      </c>
      <c r="G24891" s="14" t="s">
        <v>5818</v>
      </c>
      <c r="H24891" s="20">
        <v>30582949</v>
      </c>
      <c r="I24891" s="20">
        <v>30582949</v>
      </c>
      <c r="J24891" s="21">
        <f>IFERROR((I24891/H24891),0)</f>
        <v>1</v>
      </c>
      <c r="K24891" s="20"/>
      <c r="L24891" s="20"/>
      <c r="M24891" s="22"/>
    </row>
    <row r="24892" spans="1:13" s="14" customFormat="1" outlineLevel="2" x14ac:dyDescent="0.25">
      <c r="A24892" s="34"/>
      <c r="B24892" s="44" t="s">
        <v>5653</v>
      </c>
      <c r="C24892" s="31" t="s">
        <v>5042</v>
      </c>
      <c r="D24892" s="14" t="s">
        <v>2270</v>
      </c>
      <c r="E24892" s="14" t="s">
        <v>2553</v>
      </c>
      <c r="F24892" s="14" t="s">
        <v>2554</v>
      </c>
      <c r="G24892" s="14" t="s">
        <v>5855</v>
      </c>
      <c r="H24892" s="20">
        <v>832791</v>
      </c>
      <c r="I24892" s="20">
        <v>832791</v>
      </c>
      <c r="J24892" s="21">
        <f>IFERROR((I24892/H24892),0)</f>
        <v>1</v>
      </c>
      <c r="K24892" s="20"/>
      <c r="L24892" s="20"/>
      <c r="M24892" s="22"/>
    </row>
    <row r="24893" spans="1:13" s="14" customFormat="1" outlineLevel="2" x14ac:dyDescent="0.25">
      <c r="A24893" s="34"/>
      <c r="B24893" s="44" t="s">
        <v>5653</v>
      </c>
      <c r="C24893" s="31" t="s">
        <v>5042</v>
      </c>
      <c r="D24893" s="14" t="s">
        <v>2270</v>
      </c>
      <c r="E24893" s="14" t="s">
        <v>2553</v>
      </c>
      <c r="F24893" s="14" t="s">
        <v>2554</v>
      </c>
      <c r="G24893" s="14" t="s">
        <v>5862</v>
      </c>
      <c r="H24893" s="20">
        <v>234262795</v>
      </c>
      <c r="I24893" s="20">
        <v>234262795</v>
      </c>
      <c r="J24893" s="21">
        <f>IFERROR((I24893/H24893),0)</f>
        <v>1</v>
      </c>
      <c r="K24893" s="20"/>
      <c r="L24893" s="20"/>
      <c r="M24893" s="22"/>
    </row>
    <row r="24894" spans="1:13" s="14" customFormat="1" outlineLevel="2" x14ac:dyDescent="0.25">
      <c r="A24894" s="34"/>
      <c r="B24894" s="44" t="s">
        <v>5653</v>
      </c>
      <c r="C24894" s="31" t="s">
        <v>5042</v>
      </c>
      <c r="D24894" s="14" t="s">
        <v>2270</v>
      </c>
      <c r="E24894" s="14" t="s">
        <v>2553</v>
      </c>
      <c r="F24894" s="14" t="s">
        <v>2554</v>
      </c>
      <c r="G24894" s="14" t="s">
        <v>6109</v>
      </c>
      <c r="H24894" s="20">
        <v>938253204</v>
      </c>
      <c r="I24894" s="20">
        <v>938253204</v>
      </c>
      <c r="J24894" s="21">
        <f>IFERROR((I24894/H24894),0)</f>
        <v>1</v>
      </c>
      <c r="K24894" s="20"/>
      <c r="L24894" s="20"/>
      <c r="M24894" s="22"/>
    </row>
    <row r="24895" spans="1:13" s="14" customFormat="1" outlineLevel="2" x14ac:dyDescent="0.25">
      <c r="A24895" s="34"/>
      <c r="B24895" s="44" t="s">
        <v>5653</v>
      </c>
      <c r="C24895" s="31" t="s">
        <v>5042</v>
      </c>
      <c r="D24895" s="14" t="s">
        <v>2270</v>
      </c>
      <c r="E24895" s="14" t="s">
        <v>2553</v>
      </c>
      <c r="F24895" s="14" t="s">
        <v>2554</v>
      </c>
      <c r="G24895" s="14" t="s">
        <v>6481</v>
      </c>
      <c r="H24895" s="20">
        <v>13100</v>
      </c>
      <c r="I24895" s="20">
        <v>13100</v>
      </c>
      <c r="J24895" s="21">
        <f>IFERROR((I24895/H24895),0)</f>
        <v>1</v>
      </c>
      <c r="K24895" s="20"/>
      <c r="L24895" s="20"/>
      <c r="M24895" s="22"/>
    </row>
    <row r="24896" spans="1:13" s="14" customFormat="1" outlineLevel="2" x14ac:dyDescent="0.25">
      <c r="A24896" s="34"/>
      <c r="B24896" s="44" t="s">
        <v>5653</v>
      </c>
      <c r="C24896" s="31" t="s">
        <v>5042</v>
      </c>
      <c r="D24896" s="14" t="s">
        <v>2270</v>
      </c>
      <c r="E24896" s="14" t="s">
        <v>2553</v>
      </c>
      <c r="F24896" s="14" t="s">
        <v>2554</v>
      </c>
      <c r="G24896" s="14" t="s">
        <v>6484</v>
      </c>
      <c r="H24896" s="20">
        <v>23457247</v>
      </c>
      <c r="I24896" s="20">
        <v>23457247</v>
      </c>
      <c r="J24896" s="21">
        <f>IFERROR((I24896/H24896),0)</f>
        <v>1</v>
      </c>
      <c r="K24896" s="20"/>
      <c r="L24896" s="20"/>
      <c r="M24896" s="22"/>
    </row>
    <row r="24897" spans="1:13" s="14" customFormat="1" outlineLevel="2" x14ac:dyDescent="0.25">
      <c r="A24897" s="34"/>
      <c r="B24897" s="44" t="s">
        <v>5653</v>
      </c>
      <c r="C24897" s="31" t="s">
        <v>5042</v>
      </c>
      <c r="D24897" s="14" t="s">
        <v>5030</v>
      </c>
      <c r="E24897" s="14" t="s">
        <v>2553</v>
      </c>
      <c r="F24897" s="14" t="s">
        <v>2554</v>
      </c>
      <c r="G24897" s="14" t="s">
        <v>6485</v>
      </c>
      <c r="H24897" s="20">
        <v>103723210</v>
      </c>
      <c r="I24897" s="20">
        <v>103723210</v>
      </c>
      <c r="J24897" s="21">
        <f>IFERROR((I24897/H24897),0)</f>
        <v>1</v>
      </c>
      <c r="K24897" s="25"/>
      <c r="L24897" s="25"/>
      <c r="M24897" s="22"/>
    </row>
    <row r="24898" spans="1:13" s="14" customFormat="1" outlineLevel="2" x14ac:dyDescent="0.25">
      <c r="A24898" s="34"/>
      <c r="B24898" s="44" t="s">
        <v>5653</v>
      </c>
      <c r="C24898" s="31" t="s">
        <v>5042</v>
      </c>
      <c r="D24898" s="14" t="s">
        <v>2270</v>
      </c>
      <c r="E24898" s="14" t="s">
        <v>2553</v>
      </c>
      <c r="F24898" s="14" t="s">
        <v>2554</v>
      </c>
      <c r="G24898" s="14" t="s">
        <v>6492</v>
      </c>
      <c r="H24898" s="20">
        <v>296610194</v>
      </c>
      <c r="I24898" s="20">
        <v>296610194</v>
      </c>
      <c r="J24898" s="21">
        <f>IFERROR((I24898/H24898),0)</f>
        <v>1</v>
      </c>
      <c r="K24898" s="20"/>
      <c r="L24898" s="20"/>
      <c r="M24898" s="22"/>
    </row>
    <row r="24899" spans="1:13" s="14" customFormat="1" outlineLevel="2" x14ac:dyDescent="0.25">
      <c r="A24899" s="34"/>
      <c r="B24899" s="44" t="s">
        <v>5653</v>
      </c>
      <c r="C24899" s="31" t="s">
        <v>5042</v>
      </c>
      <c r="D24899" s="14" t="s">
        <v>2270</v>
      </c>
      <c r="E24899" s="14" t="s">
        <v>2553</v>
      </c>
      <c r="F24899" s="14" t="s">
        <v>2554</v>
      </c>
      <c r="G24899" s="14" t="s">
        <v>6493</v>
      </c>
      <c r="H24899" s="20">
        <v>-423596859</v>
      </c>
      <c r="I24899" s="20"/>
      <c r="J24899" s="21">
        <f>IFERROR((I24899/H24899),0)</f>
        <v>0</v>
      </c>
      <c r="K24899" s="20"/>
      <c r="L24899" s="20"/>
      <c r="M24899" s="22"/>
    </row>
    <row r="24900" spans="1:13" s="14" customFormat="1" outlineLevel="1" x14ac:dyDescent="0.25">
      <c r="A24900" s="34"/>
      <c r="B24900" s="46" t="s">
        <v>10451</v>
      </c>
      <c r="C24900" s="40" t="str">
        <f>C24899</f>
        <v>ASIGNACIONES DIRECTAS (20% DEL SGR)</v>
      </c>
      <c r="D24900" s="39" t="str">
        <f>D24899</f>
        <v xml:space="preserve">BOYACÁ                                            </v>
      </c>
      <c r="E24900" s="39" t="str">
        <f>E24899</f>
        <v>15215</v>
      </c>
      <c r="F24900" s="39" t="str">
        <f>F24899</f>
        <v xml:space="preserve">CORRALES                                          </v>
      </c>
      <c r="G24900" s="39" t="s">
        <v>10656</v>
      </c>
      <c r="H24900" s="20">
        <f>SUBTOTAL(9,H24890:H24899)</f>
        <v>3322122925</v>
      </c>
      <c r="I24900" s="20">
        <f>SUBTOTAL(9,I24890:I24899)</f>
        <v>2014683494.1399999</v>
      </c>
      <c r="J24900" s="42">
        <f>+I24900/H24900</f>
        <v>0.60644459570682496</v>
      </c>
      <c r="K24900" s="20">
        <f>SUBTOTAL(9,K24890:K24899)</f>
        <v>1512323417.77</v>
      </c>
      <c r="L24900" s="20">
        <f>SUBTOTAL(9,L24890:L24899)</f>
        <v>386948004.13999999</v>
      </c>
      <c r="M24900" s="7">
        <f>IFERROR((L24900/K24900),"N.A")</f>
        <v>0.25586326284001809</v>
      </c>
    </row>
    <row r="24901" spans="1:13" s="14" customFormat="1" outlineLevel="2" x14ac:dyDescent="0.25">
      <c r="A24901" s="34"/>
      <c r="B24901" s="44" t="s">
        <v>5654</v>
      </c>
      <c r="C24901" s="31" t="s">
        <v>5042</v>
      </c>
      <c r="D24901" s="14" t="s">
        <v>2270</v>
      </c>
      <c r="E24901" s="14" t="s">
        <v>2556</v>
      </c>
      <c r="F24901" s="14" t="s">
        <v>2557</v>
      </c>
      <c r="G24901" s="14" t="s">
        <v>16</v>
      </c>
      <c r="H24901" s="15">
        <v>84057367</v>
      </c>
      <c r="I24901" s="15">
        <v>84057367</v>
      </c>
      <c r="J24901" s="16">
        <f>IFERROR((I24901/H24901),0)</f>
        <v>1</v>
      </c>
      <c r="K24901" s="15">
        <v>60712722</v>
      </c>
      <c r="L24901" s="15">
        <v>84057367</v>
      </c>
      <c r="M24901" s="17">
        <f>L24901/K24901</f>
        <v>1.3845099384606738</v>
      </c>
    </row>
    <row r="24902" spans="1:13" s="14" customFormat="1" outlineLevel="2" x14ac:dyDescent="0.25">
      <c r="A24902" s="34"/>
      <c r="B24902" s="44" t="s">
        <v>5654</v>
      </c>
      <c r="C24902" s="31" t="s">
        <v>5042</v>
      </c>
      <c r="D24902" s="14" t="s">
        <v>2270</v>
      </c>
      <c r="E24902" s="14" t="s">
        <v>2556</v>
      </c>
      <c r="F24902" s="14" t="s">
        <v>2557</v>
      </c>
      <c r="G24902" s="14" t="s">
        <v>5862</v>
      </c>
      <c r="H24902" s="20">
        <v>18237198</v>
      </c>
      <c r="I24902" s="20">
        <v>18237198</v>
      </c>
      <c r="J24902" s="21">
        <f>IFERROR((I24902/H24902),0)</f>
        <v>1</v>
      </c>
      <c r="K24902" s="20"/>
      <c r="L24902" s="20"/>
      <c r="M24902" s="22"/>
    </row>
    <row r="24903" spans="1:13" s="14" customFormat="1" outlineLevel="2" x14ac:dyDescent="0.25">
      <c r="A24903" s="34"/>
      <c r="B24903" s="44" t="s">
        <v>5654</v>
      </c>
      <c r="C24903" s="31" t="s">
        <v>5042</v>
      </c>
      <c r="D24903" s="14" t="s">
        <v>2270</v>
      </c>
      <c r="E24903" s="14" t="s">
        <v>2556</v>
      </c>
      <c r="F24903" s="14" t="s">
        <v>2557</v>
      </c>
      <c r="G24903" s="14" t="s">
        <v>6109</v>
      </c>
      <c r="H24903" s="20">
        <v>127406616</v>
      </c>
      <c r="I24903" s="20">
        <v>127406616</v>
      </c>
      <c r="J24903" s="21">
        <f>IFERROR((I24903/H24903),0)</f>
        <v>1</v>
      </c>
      <c r="K24903" s="20"/>
      <c r="L24903" s="20"/>
      <c r="M24903" s="22"/>
    </row>
    <row r="24904" spans="1:13" s="14" customFormat="1" outlineLevel="2" x14ac:dyDescent="0.25">
      <c r="A24904" s="34"/>
      <c r="B24904" s="44" t="s">
        <v>5654</v>
      </c>
      <c r="C24904" s="31" t="s">
        <v>5042</v>
      </c>
      <c r="D24904" s="14" t="s">
        <v>2270</v>
      </c>
      <c r="E24904" s="14" t="s">
        <v>2556</v>
      </c>
      <c r="F24904" s="14" t="s">
        <v>2557</v>
      </c>
      <c r="G24904" s="14" t="s">
        <v>6481</v>
      </c>
      <c r="H24904" s="20">
        <v>520</v>
      </c>
      <c r="I24904" s="20">
        <v>520</v>
      </c>
      <c r="J24904" s="21">
        <f>IFERROR((I24904/H24904),0)</f>
        <v>1</v>
      </c>
      <c r="K24904" s="20"/>
      <c r="L24904" s="20"/>
      <c r="M24904" s="22"/>
    </row>
    <row r="24905" spans="1:13" s="14" customFormat="1" outlineLevel="2" x14ac:dyDescent="0.25">
      <c r="A24905" s="34"/>
      <c r="B24905" s="44" t="s">
        <v>5654</v>
      </c>
      <c r="C24905" s="31" t="s">
        <v>5042</v>
      </c>
      <c r="D24905" s="14" t="s">
        <v>2270</v>
      </c>
      <c r="E24905" s="14" t="s">
        <v>2556</v>
      </c>
      <c r="F24905" s="14" t="s">
        <v>2557</v>
      </c>
      <c r="G24905" s="14" t="s">
        <v>6484</v>
      </c>
      <c r="H24905" s="20">
        <v>2364876</v>
      </c>
      <c r="I24905" s="20">
        <v>2364876</v>
      </c>
      <c r="J24905" s="21">
        <f>IFERROR((I24905/H24905),0)</f>
        <v>1</v>
      </c>
      <c r="K24905" s="20"/>
      <c r="L24905" s="20"/>
      <c r="M24905" s="22"/>
    </row>
    <row r="24906" spans="1:13" s="14" customFormat="1" outlineLevel="2" x14ac:dyDescent="0.25">
      <c r="A24906" s="34"/>
      <c r="B24906" s="44" t="s">
        <v>5654</v>
      </c>
      <c r="C24906" s="31" t="s">
        <v>5042</v>
      </c>
      <c r="D24906" s="14" t="s">
        <v>5030</v>
      </c>
      <c r="E24906" s="14" t="s">
        <v>2556</v>
      </c>
      <c r="F24906" s="14" t="s">
        <v>2557</v>
      </c>
      <c r="G24906" s="14" t="s">
        <v>6485</v>
      </c>
      <c r="H24906" s="20">
        <v>37233043</v>
      </c>
      <c r="I24906" s="20">
        <v>37233043</v>
      </c>
      <c r="J24906" s="21">
        <f>IFERROR((I24906/H24906),0)</f>
        <v>1</v>
      </c>
      <c r="K24906" s="25"/>
      <c r="L24906" s="25"/>
      <c r="M24906" s="22"/>
    </row>
    <row r="24907" spans="1:13" s="14" customFormat="1" outlineLevel="2" x14ac:dyDescent="0.25">
      <c r="A24907" s="34"/>
      <c r="B24907" s="44" t="s">
        <v>5654</v>
      </c>
      <c r="C24907" s="31" t="s">
        <v>5042</v>
      </c>
      <c r="D24907" s="14" t="s">
        <v>2270</v>
      </c>
      <c r="E24907" s="14" t="s">
        <v>2556</v>
      </c>
      <c r="F24907" s="14" t="s">
        <v>2557</v>
      </c>
      <c r="G24907" s="14" t="s">
        <v>6490</v>
      </c>
      <c r="H24907" s="20">
        <v>381679654</v>
      </c>
      <c r="I24907" s="20">
        <v>381679654</v>
      </c>
      <c r="J24907" s="21">
        <f>IFERROR((I24907/H24907),0)</f>
        <v>1</v>
      </c>
      <c r="K24907" s="25"/>
      <c r="L24907" s="25"/>
      <c r="M24907" s="22"/>
    </row>
    <row r="24908" spans="1:13" s="14" customFormat="1" outlineLevel="2" x14ac:dyDescent="0.25">
      <c r="A24908" s="34"/>
      <c r="B24908" s="44" t="s">
        <v>5654</v>
      </c>
      <c r="C24908" s="31" t="s">
        <v>5042</v>
      </c>
      <c r="D24908" s="14" t="s">
        <v>2270</v>
      </c>
      <c r="E24908" s="14" t="s">
        <v>2556</v>
      </c>
      <c r="F24908" s="14" t="s">
        <v>2557</v>
      </c>
      <c r="G24908" s="14" t="s">
        <v>6491</v>
      </c>
      <c r="H24908" s="20">
        <v>23187290</v>
      </c>
      <c r="I24908" s="20">
        <v>23187290</v>
      </c>
      <c r="J24908" s="21">
        <f>IFERROR((I24908/H24908),0)</f>
        <v>1</v>
      </c>
      <c r="K24908" s="20"/>
      <c r="L24908" s="20"/>
      <c r="M24908" s="22"/>
    </row>
    <row r="24909" spans="1:13" s="14" customFormat="1" outlineLevel="2" x14ac:dyDescent="0.25">
      <c r="A24909" s="34"/>
      <c r="B24909" s="44" t="s">
        <v>5654</v>
      </c>
      <c r="C24909" s="31" t="s">
        <v>5042</v>
      </c>
      <c r="D24909" s="14" t="s">
        <v>2270</v>
      </c>
      <c r="E24909" s="14" t="s">
        <v>2556</v>
      </c>
      <c r="F24909" s="14" t="s">
        <v>2557</v>
      </c>
      <c r="G24909" s="14" t="s">
        <v>6492</v>
      </c>
      <c r="H24909" s="20">
        <v>13267798</v>
      </c>
      <c r="I24909" s="20">
        <v>13267798</v>
      </c>
      <c r="J24909" s="21">
        <f>IFERROR((I24909/H24909),0)</f>
        <v>1</v>
      </c>
      <c r="K24909" s="20"/>
      <c r="L24909" s="20"/>
      <c r="M24909" s="22"/>
    </row>
    <row r="24910" spans="1:13" s="14" customFormat="1" outlineLevel="2" x14ac:dyDescent="0.25">
      <c r="A24910" s="34"/>
      <c r="B24910" s="44" t="s">
        <v>5654</v>
      </c>
      <c r="C24910" s="31" t="s">
        <v>5042</v>
      </c>
      <c r="D24910" s="14" t="s">
        <v>2270</v>
      </c>
      <c r="E24910" s="14" t="s">
        <v>2556</v>
      </c>
      <c r="F24910" s="14" t="s">
        <v>2557</v>
      </c>
      <c r="G24910" s="14" t="s">
        <v>6493</v>
      </c>
      <c r="H24910" s="20">
        <v>-16811473</v>
      </c>
      <c r="I24910" s="20"/>
      <c r="J24910" s="21">
        <f>IFERROR((I24910/H24910),0)</f>
        <v>0</v>
      </c>
      <c r="K24910" s="20"/>
      <c r="L24910" s="20"/>
      <c r="M24910" s="22"/>
    </row>
    <row r="24911" spans="1:13" s="14" customFormat="1" outlineLevel="1" x14ac:dyDescent="0.25">
      <c r="A24911" s="34"/>
      <c r="B24911" s="46" t="s">
        <v>10452</v>
      </c>
      <c r="C24911" s="40" t="str">
        <f>C24910</f>
        <v>ASIGNACIONES DIRECTAS (20% DEL SGR)</v>
      </c>
      <c r="D24911" s="39" t="str">
        <f>D24910</f>
        <v xml:space="preserve">BOYACÁ                                            </v>
      </c>
      <c r="E24911" s="39" t="str">
        <f>E24910</f>
        <v>15212</v>
      </c>
      <c r="F24911" s="39" t="str">
        <f>F24910</f>
        <v xml:space="preserve">COPER                                             </v>
      </c>
      <c r="G24911" s="39" t="s">
        <v>10656</v>
      </c>
      <c r="H24911" s="20">
        <f>SUBTOTAL(9,H24901:H24910)</f>
        <v>670622889</v>
      </c>
      <c r="I24911" s="20">
        <f>SUBTOTAL(9,I24901:I24910)</f>
        <v>687434362</v>
      </c>
      <c r="J24911" s="42">
        <f>+I24911/H24911</f>
        <v>1.0250684449871201</v>
      </c>
      <c r="K24911" s="20">
        <f>SUBTOTAL(9,K24901:K24910)</f>
        <v>60712722</v>
      </c>
      <c r="L24911" s="20">
        <f>SUBTOTAL(9,L24901:L24910)</f>
        <v>84057367</v>
      </c>
      <c r="M24911" s="7">
        <f>IFERROR((L24911/K24911),"N.A")</f>
        <v>1.3845099384606738</v>
      </c>
    </row>
    <row r="24912" spans="1:13" s="14" customFormat="1" outlineLevel="2" x14ac:dyDescent="0.25">
      <c r="A24912" s="34"/>
      <c r="B24912" s="44" t="s">
        <v>5860</v>
      </c>
      <c r="C24912" s="31" t="s">
        <v>5042</v>
      </c>
      <c r="D24912" s="14" t="s">
        <v>2270</v>
      </c>
      <c r="E24912" s="14" t="s">
        <v>2559</v>
      </c>
      <c r="F24912" s="14" t="s">
        <v>2560</v>
      </c>
      <c r="G24912" s="14" t="s">
        <v>5855</v>
      </c>
      <c r="H24912" s="20">
        <v>427744</v>
      </c>
      <c r="I24912" s="20">
        <v>427744</v>
      </c>
      <c r="J24912" s="21">
        <f>IFERROR((I24912/H24912),0)</f>
        <v>1</v>
      </c>
      <c r="K24912" s="20"/>
      <c r="L24912" s="20"/>
      <c r="M24912" s="22"/>
    </row>
    <row r="24913" spans="1:13" s="14" customFormat="1" outlineLevel="2" x14ac:dyDescent="0.25">
      <c r="A24913" s="34"/>
      <c r="B24913" s="44" t="s">
        <v>5860</v>
      </c>
      <c r="C24913" s="31" t="s">
        <v>5042</v>
      </c>
      <c r="D24913" s="14" t="s">
        <v>2270</v>
      </c>
      <c r="E24913" s="14" t="s">
        <v>2559</v>
      </c>
      <c r="F24913" s="14" t="s">
        <v>2560</v>
      </c>
      <c r="G24913" s="14" t="s">
        <v>5862</v>
      </c>
      <c r="H24913" s="20">
        <v>2839469</v>
      </c>
      <c r="I24913" s="20">
        <v>2839469</v>
      </c>
      <c r="J24913" s="21">
        <f>IFERROR((I24913/H24913),0)</f>
        <v>1</v>
      </c>
      <c r="K24913" s="20"/>
      <c r="L24913" s="20"/>
      <c r="M24913" s="22"/>
    </row>
    <row r="24914" spans="1:13" s="14" customFormat="1" outlineLevel="2" x14ac:dyDescent="0.25">
      <c r="A24914" s="34"/>
      <c r="B24914" s="44" t="s">
        <v>5860</v>
      </c>
      <c r="C24914" s="31" t="s">
        <v>5042</v>
      </c>
      <c r="D24914" s="14" t="s">
        <v>2270</v>
      </c>
      <c r="E24914" s="14" t="s">
        <v>2559</v>
      </c>
      <c r="F24914" s="14" t="s">
        <v>2560</v>
      </c>
      <c r="G24914" s="14" t="s">
        <v>6109</v>
      </c>
      <c r="H24914" s="20">
        <v>18592647</v>
      </c>
      <c r="I24914" s="20">
        <v>18592647</v>
      </c>
      <c r="J24914" s="21">
        <f>IFERROR((I24914/H24914),0)</f>
        <v>1</v>
      </c>
      <c r="K24914" s="20"/>
      <c r="L24914" s="20"/>
      <c r="M24914" s="22"/>
    </row>
    <row r="24915" spans="1:13" s="14" customFormat="1" outlineLevel="2" x14ac:dyDescent="0.25">
      <c r="A24915" s="34"/>
      <c r="B24915" s="44" t="s">
        <v>5860</v>
      </c>
      <c r="C24915" s="31" t="s">
        <v>5042</v>
      </c>
      <c r="D24915" s="14" t="s">
        <v>5030</v>
      </c>
      <c r="E24915" s="14" t="s">
        <v>2559</v>
      </c>
      <c r="F24915" s="14" t="s">
        <v>2560</v>
      </c>
      <c r="G24915" s="14" t="s">
        <v>6485</v>
      </c>
      <c r="H24915" s="20">
        <v>23145</v>
      </c>
      <c r="I24915" s="20">
        <v>23145</v>
      </c>
      <c r="J24915" s="21">
        <f>IFERROR((I24915/H24915),0)</f>
        <v>1</v>
      </c>
      <c r="K24915" s="25"/>
      <c r="L24915" s="25"/>
      <c r="M24915" s="22"/>
    </row>
    <row r="24916" spans="1:13" s="14" customFormat="1" outlineLevel="1" x14ac:dyDescent="0.25">
      <c r="A24916" s="34"/>
      <c r="B24916" s="46" t="s">
        <v>10453</v>
      </c>
      <c r="C24916" s="40" t="str">
        <f>C24915</f>
        <v>ASIGNACIONES DIRECTAS (20% DEL SGR)</v>
      </c>
      <c r="D24916" s="39" t="str">
        <f>D24915</f>
        <v>BOYACÁ</v>
      </c>
      <c r="E24916" s="39" t="str">
        <f>E24915</f>
        <v>15204</v>
      </c>
      <c r="F24916" s="39" t="str">
        <f>F24915</f>
        <v xml:space="preserve">CÓMBITA                                           </v>
      </c>
      <c r="G24916" s="39" t="s">
        <v>10656</v>
      </c>
      <c r="H24916" s="20">
        <f>SUBTOTAL(9,H24912:H24915)</f>
        <v>21883005</v>
      </c>
      <c r="I24916" s="20">
        <f>SUBTOTAL(9,I24912:I24915)</f>
        <v>21883005</v>
      </c>
      <c r="J24916" s="42">
        <f>+I24916/H24916</f>
        <v>1</v>
      </c>
      <c r="K24916" s="25">
        <f>SUBTOTAL(9,K24912:K24915)</f>
        <v>0</v>
      </c>
      <c r="L24916" s="25">
        <f>SUBTOTAL(9,L24912:L24915)</f>
        <v>0</v>
      </c>
      <c r="M24916" s="7" t="str">
        <f>IFERROR((L24916/K24916),"N.A")</f>
        <v>N.A</v>
      </c>
    </row>
    <row r="24917" spans="1:13" s="14" customFormat="1" outlineLevel="2" x14ac:dyDescent="0.25">
      <c r="A24917" s="34"/>
      <c r="B24917" s="44" t="s">
        <v>6059</v>
      </c>
      <c r="C24917" s="31" t="s">
        <v>5042</v>
      </c>
      <c r="D24917" s="14" t="s">
        <v>2270</v>
      </c>
      <c r="E24917" s="14" t="s">
        <v>2562</v>
      </c>
      <c r="F24917" s="14" t="s">
        <v>2563</v>
      </c>
      <c r="G24917" s="14" t="s">
        <v>5862</v>
      </c>
      <c r="H24917" s="20">
        <v>112887</v>
      </c>
      <c r="I24917" s="20">
        <v>112887</v>
      </c>
      <c r="J24917" s="21">
        <f>IFERROR((I24917/H24917),0)</f>
        <v>1</v>
      </c>
      <c r="K24917" s="20"/>
      <c r="L24917" s="20"/>
      <c r="M24917" s="22"/>
    </row>
    <row r="24918" spans="1:13" s="14" customFormat="1" outlineLevel="2" x14ac:dyDescent="0.25">
      <c r="A24918" s="34"/>
      <c r="B24918" s="44" t="s">
        <v>6059</v>
      </c>
      <c r="C24918" s="31" t="s">
        <v>5042</v>
      </c>
      <c r="D24918" s="14" t="s">
        <v>2270</v>
      </c>
      <c r="E24918" s="14" t="s">
        <v>2562</v>
      </c>
      <c r="F24918" s="14" t="s">
        <v>2563</v>
      </c>
      <c r="G24918" s="14" t="s">
        <v>6109</v>
      </c>
      <c r="H24918" s="20">
        <v>755045</v>
      </c>
      <c r="I24918" s="20">
        <v>755045</v>
      </c>
      <c r="J24918" s="21">
        <f>IFERROR((I24918/H24918),0)</f>
        <v>1</v>
      </c>
      <c r="K24918" s="20"/>
      <c r="L24918" s="20"/>
      <c r="M24918" s="22"/>
    </row>
    <row r="24919" spans="1:13" s="14" customFormat="1" outlineLevel="1" x14ac:dyDescent="0.25">
      <c r="A24919" s="34"/>
      <c r="B24919" s="46" t="s">
        <v>10454</v>
      </c>
      <c r="C24919" s="40" t="str">
        <f>C24918</f>
        <v>ASIGNACIONES DIRECTAS (20% DEL SGR)</v>
      </c>
      <c r="D24919" s="39" t="str">
        <f>D24918</f>
        <v xml:space="preserve">BOYACÁ                                            </v>
      </c>
      <c r="E24919" s="39" t="str">
        <f>E24918</f>
        <v>15189</v>
      </c>
      <c r="F24919" s="39" t="str">
        <f>F24918</f>
        <v xml:space="preserve">CIÉNEGA                                           </v>
      </c>
      <c r="G24919" s="39" t="s">
        <v>10656</v>
      </c>
      <c r="H24919" s="20">
        <f>SUBTOTAL(9,H24917:H24918)</f>
        <v>867932</v>
      </c>
      <c r="I24919" s="20">
        <f>SUBTOTAL(9,I24917:I24918)</f>
        <v>867932</v>
      </c>
      <c r="J24919" s="42">
        <f>+I24919/H24919</f>
        <v>1</v>
      </c>
      <c r="K24919" s="20">
        <f>SUBTOTAL(9,K24917:K24918)</f>
        <v>0</v>
      </c>
      <c r="L24919" s="20">
        <f>SUBTOTAL(9,L24917:L24918)</f>
        <v>0</v>
      </c>
      <c r="M24919" s="7" t="str">
        <f>IFERROR((L24919/K24919),"N.A")</f>
        <v>N.A</v>
      </c>
    </row>
    <row r="24920" spans="1:13" s="14" customFormat="1" outlineLevel="2" x14ac:dyDescent="0.25">
      <c r="A24920" s="34"/>
      <c r="B24920" s="44" t="s">
        <v>5655</v>
      </c>
      <c r="C24920" s="31" t="s">
        <v>5042</v>
      </c>
      <c r="D24920" s="14" t="s">
        <v>2270</v>
      </c>
      <c r="E24920" s="14" t="s">
        <v>2565</v>
      </c>
      <c r="F24920" s="14" t="s">
        <v>2566</v>
      </c>
      <c r="G24920" s="14" t="s">
        <v>16</v>
      </c>
      <c r="H24920" s="15">
        <v>135999221</v>
      </c>
      <c r="I24920" s="15">
        <v>65733286.599999994</v>
      </c>
      <c r="J24920" s="16">
        <f>IFERROR((I24920/H24920),0)</f>
        <v>0.48333575822467389</v>
      </c>
      <c r="K24920" s="15">
        <v>99401121</v>
      </c>
      <c r="L24920" s="15">
        <v>65733286.599999994</v>
      </c>
      <c r="M24920" s="17">
        <f>L24920/K24920</f>
        <v>0.66129321217614834</v>
      </c>
    </row>
    <row r="24921" spans="1:13" s="14" customFormat="1" outlineLevel="2" x14ac:dyDescent="0.25">
      <c r="A24921" s="34"/>
      <c r="B24921" s="44" t="s">
        <v>5655</v>
      </c>
      <c r="C24921" s="31" t="s">
        <v>5042</v>
      </c>
      <c r="D24921" s="14" t="s">
        <v>2270</v>
      </c>
      <c r="E24921" s="14" t="s">
        <v>2565</v>
      </c>
      <c r="F24921" s="14" t="s">
        <v>2566</v>
      </c>
      <c r="G24921" s="14" t="s">
        <v>5855</v>
      </c>
      <c r="H24921" s="20">
        <v>515154</v>
      </c>
      <c r="I24921" s="20">
        <v>515154</v>
      </c>
      <c r="J24921" s="21">
        <f>IFERROR((I24921/H24921),0)</f>
        <v>1</v>
      </c>
      <c r="K24921" s="20"/>
      <c r="L24921" s="20"/>
      <c r="M24921" s="22"/>
    </row>
    <row r="24922" spans="1:13" s="14" customFormat="1" outlineLevel="2" x14ac:dyDescent="0.25">
      <c r="A24922" s="34"/>
      <c r="B24922" s="44" t="s">
        <v>5655</v>
      </c>
      <c r="C24922" s="31" t="s">
        <v>5042</v>
      </c>
      <c r="D24922" s="14" t="s">
        <v>2270</v>
      </c>
      <c r="E24922" s="14" t="s">
        <v>2565</v>
      </c>
      <c r="F24922" s="14" t="s">
        <v>2566</v>
      </c>
      <c r="G24922" s="14" t="s">
        <v>5862</v>
      </c>
      <c r="H24922" s="20">
        <v>70475386</v>
      </c>
      <c r="I24922" s="20">
        <v>70475386</v>
      </c>
      <c r="J24922" s="21">
        <f>IFERROR((I24922/H24922),0)</f>
        <v>1</v>
      </c>
      <c r="K24922" s="20"/>
      <c r="L24922" s="20"/>
      <c r="M24922" s="22"/>
    </row>
    <row r="24923" spans="1:13" s="14" customFormat="1" outlineLevel="2" x14ac:dyDescent="0.25">
      <c r="A24923" s="34"/>
      <c r="B24923" s="44" t="s">
        <v>5655</v>
      </c>
      <c r="C24923" s="31" t="s">
        <v>5042</v>
      </c>
      <c r="D24923" s="14" t="s">
        <v>2270</v>
      </c>
      <c r="E24923" s="14" t="s">
        <v>2565</v>
      </c>
      <c r="F24923" s="14" t="s">
        <v>2566</v>
      </c>
      <c r="G24923" s="14" t="s">
        <v>6109</v>
      </c>
      <c r="H24923" s="20">
        <v>446202444</v>
      </c>
      <c r="I24923" s="20">
        <v>446202444</v>
      </c>
      <c r="J24923" s="21">
        <f>IFERROR((I24923/H24923),0)</f>
        <v>1</v>
      </c>
      <c r="K24923" s="20"/>
      <c r="L24923" s="20"/>
      <c r="M24923" s="22"/>
    </row>
    <row r="24924" spans="1:13" s="14" customFormat="1" outlineLevel="2" x14ac:dyDescent="0.25">
      <c r="A24924" s="34"/>
      <c r="B24924" s="44" t="s">
        <v>5655</v>
      </c>
      <c r="C24924" s="31" t="s">
        <v>5042</v>
      </c>
      <c r="D24924" s="14" t="s">
        <v>2270</v>
      </c>
      <c r="E24924" s="14" t="s">
        <v>2565</v>
      </c>
      <c r="F24924" s="14" t="s">
        <v>2566</v>
      </c>
      <c r="G24924" s="14" t="s">
        <v>6481</v>
      </c>
      <c r="H24924" s="20">
        <v>841</v>
      </c>
      <c r="I24924" s="20">
        <v>841</v>
      </c>
      <c r="J24924" s="21">
        <f>IFERROR((I24924/H24924),0)</f>
        <v>1</v>
      </c>
      <c r="K24924" s="20"/>
      <c r="L24924" s="20"/>
      <c r="M24924" s="22"/>
    </row>
    <row r="24925" spans="1:13" s="14" customFormat="1" outlineLevel="2" x14ac:dyDescent="0.25">
      <c r="A24925" s="34"/>
      <c r="B24925" s="44" t="s">
        <v>5655</v>
      </c>
      <c r="C24925" s="31" t="s">
        <v>5042</v>
      </c>
      <c r="D24925" s="14" t="s">
        <v>2270</v>
      </c>
      <c r="E24925" s="14" t="s">
        <v>2565</v>
      </c>
      <c r="F24925" s="14" t="s">
        <v>2566</v>
      </c>
      <c r="G24925" s="14" t="s">
        <v>6484</v>
      </c>
      <c r="H24925" s="20">
        <v>6999792</v>
      </c>
      <c r="I24925" s="20">
        <v>6999792</v>
      </c>
      <c r="J24925" s="21">
        <f>IFERROR((I24925/H24925),0)</f>
        <v>1</v>
      </c>
      <c r="K24925" s="20"/>
      <c r="L24925" s="20"/>
      <c r="M24925" s="22"/>
    </row>
    <row r="24926" spans="1:13" s="14" customFormat="1" outlineLevel="2" x14ac:dyDescent="0.25">
      <c r="A24926" s="34"/>
      <c r="B24926" s="44" t="s">
        <v>5655</v>
      </c>
      <c r="C24926" s="31" t="s">
        <v>5042</v>
      </c>
      <c r="D24926" s="14" t="s">
        <v>5030</v>
      </c>
      <c r="E24926" s="14" t="s">
        <v>2565</v>
      </c>
      <c r="F24926" s="14" t="s">
        <v>2566</v>
      </c>
      <c r="G24926" s="14" t="s">
        <v>6485</v>
      </c>
      <c r="H24926" s="20">
        <v>6921274</v>
      </c>
      <c r="I24926" s="20">
        <v>6921274</v>
      </c>
      <c r="J24926" s="21">
        <f>IFERROR((I24926/H24926),0)</f>
        <v>1</v>
      </c>
      <c r="K24926" s="25"/>
      <c r="L24926" s="25"/>
      <c r="M24926" s="22"/>
    </row>
    <row r="24927" spans="1:13" s="14" customFormat="1" outlineLevel="2" x14ac:dyDescent="0.25">
      <c r="A24927" s="34"/>
      <c r="B24927" s="44" t="s">
        <v>5655</v>
      </c>
      <c r="C24927" s="31" t="s">
        <v>5042</v>
      </c>
      <c r="D24927" s="14" t="s">
        <v>2270</v>
      </c>
      <c r="E24927" s="14" t="s">
        <v>2565</v>
      </c>
      <c r="F24927" s="14" t="s">
        <v>2566</v>
      </c>
      <c r="G24927" s="14" t="s">
        <v>6492</v>
      </c>
      <c r="H24927" s="20">
        <v>22145823</v>
      </c>
      <c r="I24927" s="20">
        <v>22145823</v>
      </c>
      <c r="J24927" s="21">
        <f>IFERROR((I24927/H24927),0)</f>
        <v>1</v>
      </c>
      <c r="K24927" s="20"/>
      <c r="L24927" s="20"/>
      <c r="M24927" s="22"/>
    </row>
    <row r="24928" spans="1:13" s="14" customFormat="1" outlineLevel="2" x14ac:dyDescent="0.25">
      <c r="A24928" s="34"/>
      <c r="B24928" s="44" t="s">
        <v>5655</v>
      </c>
      <c r="C24928" s="31" t="s">
        <v>5042</v>
      </c>
      <c r="D24928" s="14" t="s">
        <v>2270</v>
      </c>
      <c r="E24928" s="14" t="s">
        <v>2565</v>
      </c>
      <c r="F24928" s="14" t="s">
        <v>2566</v>
      </c>
      <c r="G24928" s="14" t="s">
        <v>6493</v>
      </c>
      <c r="H24928" s="20">
        <v>-27199844</v>
      </c>
      <c r="I24928" s="20"/>
      <c r="J24928" s="21">
        <f>IFERROR((I24928/H24928),0)</f>
        <v>0</v>
      </c>
      <c r="K24928" s="20"/>
      <c r="L24928" s="20"/>
      <c r="M24928" s="22"/>
    </row>
    <row r="24929" spans="1:13" s="14" customFormat="1" outlineLevel="1" x14ac:dyDescent="0.25">
      <c r="A24929" s="34"/>
      <c r="B24929" s="46" t="s">
        <v>10455</v>
      </c>
      <c r="C24929" s="40" t="str">
        <f>C24928</f>
        <v>ASIGNACIONES DIRECTAS (20% DEL SGR)</v>
      </c>
      <c r="D24929" s="39" t="str">
        <f>D24928</f>
        <v xml:space="preserve">BOYACÁ                                            </v>
      </c>
      <c r="E24929" s="39" t="str">
        <f>E24928</f>
        <v>15187</v>
      </c>
      <c r="F24929" s="39" t="str">
        <f>F24928</f>
        <v xml:space="preserve">CHIVATÁ                                           </v>
      </c>
      <c r="G24929" s="39" t="s">
        <v>10656</v>
      </c>
      <c r="H24929" s="20">
        <f>SUBTOTAL(9,H24920:H24928)</f>
        <v>662060091</v>
      </c>
      <c r="I24929" s="20">
        <f>SUBTOTAL(9,I24920:I24928)</f>
        <v>618994000.60000002</v>
      </c>
      <c r="J24929" s="42">
        <f>+I24929/H24929</f>
        <v>0.93495138736583361</v>
      </c>
      <c r="K24929" s="20">
        <f>SUBTOTAL(9,K24920:K24928)</f>
        <v>99401121</v>
      </c>
      <c r="L24929" s="20">
        <f>SUBTOTAL(9,L24920:L24928)</f>
        <v>65733286.599999994</v>
      </c>
      <c r="M24929" s="7">
        <f>IFERROR((L24929/K24929),"N.A")</f>
        <v>0.66129321217614834</v>
      </c>
    </row>
    <row r="24930" spans="1:13" s="14" customFormat="1" outlineLevel="2" x14ac:dyDescent="0.25">
      <c r="A24930" s="34"/>
      <c r="B24930" s="44" t="s">
        <v>5656</v>
      </c>
      <c r="C24930" s="31" t="s">
        <v>5042</v>
      </c>
      <c r="D24930" s="14" t="s">
        <v>2270</v>
      </c>
      <c r="E24930" s="14" t="s">
        <v>2568</v>
      </c>
      <c r="F24930" s="14" t="s">
        <v>2569</v>
      </c>
      <c r="G24930" s="14" t="s">
        <v>16</v>
      </c>
      <c r="H24930" s="15">
        <v>269365</v>
      </c>
      <c r="I24930" s="15">
        <v>200426.59</v>
      </c>
      <c r="J24930" s="16">
        <f>IFERROR((I24930/H24930),0)</f>
        <v>0.7440706476342509</v>
      </c>
      <c r="K24930" s="15">
        <v>195282</v>
      </c>
      <c r="L24930" s="15">
        <v>200426.59</v>
      </c>
      <c r="M24930" s="17">
        <f>L24930/K24930</f>
        <v>1.0263444147438063</v>
      </c>
    </row>
    <row r="24931" spans="1:13" s="14" customFormat="1" outlineLevel="2" x14ac:dyDescent="0.25">
      <c r="A24931" s="34"/>
      <c r="B24931" s="44" t="s">
        <v>5656</v>
      </c>
      <c r="C24931" s="31" t="s">
        <v>5042</v>
      </c>
      <c r="D24931" s="14" t="s">
        <v>2270</v>
      </c>
      <c r="E24931" s="14" t="s">
        <v>2568</v>
      </c>
      <c r="F24931" s="14" t="s">
        <v>2569</v>
      </c>
      <c r="G24931" s="14" t="s">
        <v>5862</v>
      </c>
      <c r="H24931" s="20">
        <v>963946</v>
      </c>
      <c r="I24931" s="20">
        <v>963946</v>
      </c>
      <c r="J24931" s="21">
        <f>IFERROR((I24931/H24931),0)</f>
        <v>1</v>
      </c>
      <c r="K24931" s="20"/>
      <c r="L24931" s="20"/>
      <c r="M24931" s="22"/>
    </row>
    <row r="24932" spans="1:13" s="14" customFormat="1" outlineLevel="2" x14ac:dyDescent="0.25">
      <c r="A24932" s="34"/>
      <c r="B24932" s="44" t="s">
        <v>5656</v>
      </c>
      <c r="C24932" s="31" t="s">
        <v>5042</v>
      </c>
      <c r="D24932" s="14" t="s">
        <v>2270</v>
      </c>
      <c r="E24932" s="14" t="s">
        <v>2568</v>
      </c>
      <c r="F24932" s="14" t="s">
        <v>2569</v>
      </c>
      <c r="G24932" s="14" t="s">
        <v>6109</v>
      </c>
      <c r="H24932" s="20">
        <v>6424907</v>
      </c>
      <c r="I24932" s="20">
        <v>6424907</v>
      </c>
      <c r="J24932" s="21">
        <f>IFERROR((I24932/H24932),0)</f>
        <v>1</v>
      </c>
      <c r="K24932" s="20"/>
      <c r="L24932" s="20"/>
      <c r="M24932" s="22"/>
    </row>
    <row r="24933" spans="1:13" s="14" customFormat="1" outlineLevel="2" x14ac:dyDescent="0.25">
      <c r="A24933" s="34"/>
      <c r="B24933" s="44" t="s">
        <v>5656</v>
      </c>
      <c r="C24933" s="31" t="s">
        <v>5042</v>
      </c>
      <c r="D24933" s="14" t="s">
        <v>2270</v>
      </c>
      <c r="E24933" s="14" t="s">
        <v>2568</v>
      </c>
      <c r="F24933" s="14" t="s">
        <v>2569</v>
      </c>
      <c r="G24933" s="14" t="s">
        <v>6481</v>
      </c>
      <c r="H24933" s="20">
        <v>2</v>
      </c>
      <c r="I24933" s="20">
        <v>2</v>
      </c>
      <c r="J24933" s="21">
        <f>IFERROR((I24933/H24933),0)</f>
        <v>1</v>
      </c>
      <c r="K24933" s="20"/>
      <c r="L24933" s="20"/>
      <c r="M24933" s="22"/>
    </row>
    <row r="24934" spans="1:13" s="14" customFormat="1" outlineLevel="2" x14ac:dyDescent="0.25">
      <c r="A24934" s="34"/>
      <c r="B24934" s="44" t="s">
        <v>5656</v>
      </c>
      <c r="C24934" s="31" t="s">
        <v>5042</v>
      </c>
      <c r="D24934" s="14" t="s">
        <v>5030</v>
      </c>
      <c r="E24934" s="14" t="s">
        <v>2568</v>
      </c>
      <c r="F24934" s="14" t="s">
        <v>2569</v>
      </c>
      <c r="G24934" s="14" t="s">
        <v>6485</v>
      </c>
      <c r="H24934" s="20">
        <v>63107</v>
      </c>
      <c r="I24934" s="20">
        <v>63107</v>
      </c>
      <c r="J24934" s="21">
        <f>IFERROR((I24934/H24934),0)</f>
        <v>1</v>
      </c>
      <c r="K24934" s="25"/>
      <c r="L24934" s="25"/>
      <c r="M24934" s="22"/>
    </row>
    <row r="24935" spans="1:13" s="14" customFormat="1" outlineLevel="2" x14ac:dyDescent="0.25">
      <c r="A24935" s="34"/>
      <c r="B24935" s="44" t="s">
        <v>5656</v>
      </c>
      <c r="C24935" s="31" t="s">
        <v>5042</v>
      </c>
      <c r="D24935" s="14" t="s">
        <v>2270</v>
      </c>
      <c r="E24935" s="14" t="s">
        <v>2568</v>
      </c>
      <c r="F24935" s="14" t="s">
        <v>2569</v>
      </c>
      <c r="G24935" s="14" t="s">
        <v>6492</v>
      </c>
      <c r="H24935" s="20">
        <v>42938</v>
      </c>
      <c r="I24935" s="20">
        <v>42938</v>
      </c>
      <c r="J24935" s="21">
        <f>IFERROR((I24935/H24935),0)</f>
        <v>1</v>
      </c>
      <c r="K24935" s="20"/>
      <c r="L24935" s="20"/>
      <c r="M24935" s="22"/>
    </row>
    <row r="24936" spans="1:13" s="14" customFormat="1" outlineLevel="2" x14ac:dyDescent="0.25">
      <c r="A24936" s="34"/>
      <c r="B24936" s="44" t="s">
        <v>5656</v>
      </c>
      <c r="C24936" s="31" t="s">
        <v>5042</v>
      </c>
      <c r="D24936" s="14" t="s">
        <v>2270</v>
      </c>
      <c r="E24936" s="14" t="s">
        <v>2568</v>
      </c>
      <c r="F24936" s="14" t="s">
        <v>2569</v>
      </c>
      <c r="G24936" s="14" t="s">
        <v>6493</v>
      </c>
      <c r="H24936" s="20">
        <v>-53873</v>
      </c>
      <c r="I24936" s="20"/>
      <c r="J24936" s="21">
        <f>IFERROR((I24936/H24936),0)</f>
        <v>0</v>
      </c>
      <c r="K24936" s="20"/>
      <c r="L24936" s="20"/>
      <c r="M24936" s="22"/>
    </row>
    <row r="24937" spans="1:13" s="14" customFormat="1" outlineLevel="1" x14ac:dyDescent="0.25">
      <c r="A24937" s="34"/>
      <c r="B24937" s="46" t="s">
        <v>10456</v>
      </c>
      <c r="C24937" s="40" t="str">
        <f>C24936</f>
        <v>ASIGNACIONES DIRECTAS (20% DEL SGR)</v>
      </c>
      <c r="D24937" s="39" t="str">
        <f>D24936</f>
        <v xml:space="preserve">BOYACÁ                                            </v>
      </c>
      <c r="E24937" s="39" t="str">
        <f>E24936</f>
        <v>15185</v>
      </c>
      <c r="F24937" s="39" t="str">
        <f>F24936</f>
        <v xml:space="preserve">CHITARAQUE                                        </v>
      </c>
      <c r="G24937" s="39" t="s">
        <v>10656</v>
      </c>
      <c r="H24937" s="20">
        <f>SUBTOTAL(9,H24930:H24936)</f>
        <v>7710392</v>
      </c>
      <c r="I24937" s="20">
        <f>SUBTOTAL(9,I24930:I24936)</f>
        <v>7695326.5899999999</v>
      </c>
      <c r="J24937" s="42">
        <f>+I24937/H24937</f>
        <v>0.99804609026363378</v>
      </c>
      <c r="K24937" s="20">
        <f>SUBTOTAL(9,K24930:K24936)</f>
        <v>195282</v>
      </c>
      <c r="L24937" s="20">
        <f>SUBTOTAL(9,L24930:L24936)</f>
        <v>200426.59</v>
      </c>
      <c r="M24937" s="7">
        <f>IFERROR((L24937/K24937),"N.A")</f>
        <v>1.0263444147438063</v>
      </c>
    </row>
    <row r="24938" spans="1:13" s="14" customFormat="1" outlineLevel="2" x14ac:dyDescent="0.25">
      <c r="A24938" s="34"/>
      <c r="B24938" s="44" t="s">
        <v>5657</v>
      </c>
      <c r="C24938" s="31" t="s">
        <v>5042</v>
      </c>
      <c r="D24938" s="14" t="s">
        <v>2270</v>
      </c>
      <c r="E24938" s="14" t="s">
        <v>2571</v>
      </c>
      <c r="F24938" s="14" t="s">
        <v>2572</v>
      </c>
      <c r="G24938" s="14" t="s">
        <v>16</v>
      </c>
      <c r="H24938" s="15">
        <v>45798917</v>
      </c>
      <c r="I24938" s="15">
        <v>45798916.999999993</v>
      </c>
      <c r="J24938" s="16">
        <f>IFERROR((I24938/H24938),0)</f>
        <v>0.99999999999999989</v>
      </c>
      <c r="K24938" s="15">
        <v>33771829</v>
      </c>
      <c r="L24938" s="15">
        <v>45798916.999999993</v>
      </c>
      <c r="M24938" s="17">
        <f>L24938/K24938</f>
        <v>1.3561278247618744</v>
      </c>
    </row>
    <row r="24939" spans="1:13" s="14" customFormat="1" outlineLevel="2" x14ac:dyDescent="0.25">
      <c r="A24939" s="34"/>
      <c r="B24939" s="44" t="s">
        <v>5657</v>
      </c>
      <c r="C24939" s="31" t="s">
        <v>5042</v>
      </c>
      <c r="D24939" s="14" t="s">
        <v>2270</v>
      </c>
      <c r="E24939" s="14" t="s">
        <v>2571</v>
      </c>
      <c r="F24939" s="14" t="s">
        <v>2572</v>
      </c>
      <c r="G24939" s="14" t="s">
        <v>5862</v>
      </c>
      <c r="H24939" s="20">
        <v>35657905</v>
      </c>
      <c r="I24939" s="20">
        <v>35657905</v>
      </c>
      <c r="J24939" s="21">
        <f>IFERROR((I24939/H24939),0)</f>
        <v>1</v>
      </c>
      <c r="K24939" s="20"/>
      <c r="L24939" s="20"/>
      <c r="M24939" s="22"/>
    </row>
    <row r="24940" spans="1:13" s="14" customFormat="1" outlineLevel="2" x14ac:dyDescent="0.25">
      <c r="A24940" s="34"/>
      <c r="B24940" s="44" t="s">
        <v>5657</v>
      </c>
      <c r="C24940" s="31" t="s">
        <v>5042</v>
      </c>
      <c r="D24940" s="14" t="s">
        <v>2270</v>
      </c>
      <c r="E24940" s="14" t="s">
        <v>2571</v>
      </c>
      <c r="F24940" s="14" t="s">
        <v>2572</v>
      </c>
      <c r="G24940" s="14" t="s">
        <v>6109</v>
      </c>
      <c r="H24940" s="20">
        <v>222317866</v>
      </c>
      <c r="I24940" s="20">
        <v>222317866</v>
      </c>
      <c r="J24940" s="21">
        <f>IFERROR((I24940/H24940),0)</f>
        <v>1</v>
      </c>
      <c r="K24940" s="20"/>
      <c r="L24940" s="20"/>
      <c r="M24940" s="22"/>
    </row>
    <row r="24941" spans="1:13" s="14" customFormat="1" outlineLevel="2" x14ac:dyDescent="0.25">
      <c r="A24941" s="34"/>
      <c r="B24941" s="44" t="s">
        <v>5657</v>
      </c>
      <c r="C24941" s="31" t="s">
        <v>5042</v>
      </c>
      <c r="D24941" s="14" t="s">
        <v>2270</v>
      </c>
      <c r="E24941" s="14" t="s">
        <v>2571</v>
      </c>
      <c r="F24941" s="14" t="s">
        <v>2572</v>
      </c>
      <c r="G24941" s="14" t="s">
        <v>6481</v>
      </c>
      <c r="H24941" s="20">
        <v>283</v>
      </c>
      <c r="I24941" s="20">
        <v>283</v>
      </c>
      <c r="J24941" s="21">
        <f>IFERROR((I24941/H24941),0)</f>
        <v>1</v>
      </c>
      <c r="K24941" s="20"/>
      <c r="L24941" s="20"/>
      <c r="M24941" s="22"/>
    </row>
    <row r="24942" spans="1:13" s="14" customFormat="1" outlineLevel="2" x14ac:dyDescent="0.25">
      <c r="A24942" s="34"/>
      <c r="B24942" s="44" t="s">
        <v>5657</v>
      </c>
      <c r="C24942" s="31" t="s">
        <v>5042</v>
      </c>
      <c r="D24942" s="14" t="s">
        <v>2270</v>
      </c>
      <c r="E24942" s="14" t="s">
        <v>2571</v>
      </c>
      <c r="F24942" s="14" t="s">
        <v>2572</v>
      </c>
      <c r="G24942" s="14" t="s">
        <v>6484</v>
      </c>
      <c r="H24942" s="20">
        <v>3981966</v>
      </c>
      <c r="I24942" s="20">
        <v>3981966</v>
      </c>
      <c r="J24942" s="21">
        <f>IFERROR((I24942/H24942),0)</f>
        <v>1</v>
      </c>
      <c r="K24942" s="20"/>
      <c r="L24942" s="20"/>
      <c r="M24942" s="22"/>
    </row>
    <row r="24943" spans="1:13" s="14" customFormat="1" outlineLevel="2" x14ac:dyDescent="0.25">
      <c r="A24943" s="34"/>
      <c r="B24943" s="44" t="s">
        <v>5657</v>
      </c>
      <c r="C24943" s="31" t="s">
        <v>5042</v>
      </c>
      <c r="D24943" s="14" t="s">
        <v>5030</v>
      </c>
      <c r="E24943" s="14" t="s">
        <v>2571</v>
      </c>
      <c r="F24943" s="14" t="s">
        <v>2572</v>
      </c>
      <c r="G24943" s="14" t="s">
        <v>6485</v>
      </c>
      <c r="H24943" s="20">
        <v>15584576</v>
      </c>
      <c r="I24943" s="20">
        <v>15584576</v>
      </c>
      <c r="J24943" s="21">
        <f>IFERROR((I24943/H24943),0)</f>
        <v>1</v>
      </c>
      <c r="K24943" s="25"/>
      <c r="L24943" s="25"/>
      <c r="M24943" s="22"/>
    </row>
    <row r="24944" spans="1:13" s="14" customFormat="1" outlineLevel="2" x14ac:dyDescent="0.25">
      <c r="A24944" s="34"/>
      <c r="B24944" s="44" t="s">
        <v>5657</v>
      </c>
      <c r="C24944" s="31" t="s">
        <v>5042</v>
      </c>
      <c r="D24944" s="14" t="s">
        <v>2270</v>
      </c>
      <c r="E24944" s="14" t="s">
        <v>2571</v>
      </c>
      <c r="F24944" s="14" t="s">
        <v>2572</v>
      </c>
      <c r="G24944" s="14" t="s">
        <v>6492</v>
      </c>
      <c r="H24944" s="20">
        <v>7630343</v>
      </c>
      <c r="I24944" s="20">
        <v>7630343</v>
      </c>
      <c r="J24944" s="21">
        <f>IFERROR((I24944/H24944),0)</f>
        <v>1</v>
      </c>
      <c r="K24944" s="20"/>
      <c r="L24944" s="20"/>
      <c r="M24944" s="22"/>
    </row>
    <row r="24945" spans="1:13" s="14" customFormat="1" outlineLevel="2" x14ac:dyDescent="0.25">
      <c r="A24945" s="34"/>
      <c r="B24945" s="44" t="s">
        <v>5657</v>
      </c>
      <c r="C24945" s="31" t="s">
        <v>5042</v>
      </c>
      <c r="D24945" s="14" t="s">
        <v>2270</v>
      </c>
      <c r="E24945" s="14" t="s">
        <v>2571</v>
      </c>
      <c r="F24945" s="14" t="s">
        <v>2572</v>
      </c>
      <c r="G24945" s="14" t="s">
        <v>6493</v>
      </c>
      <c r="H24945" s="20">
        <v>-9159783</v>
      </c>
      <c r="I24945" s="20"/>
      <c r="J24945" s="21">
        <f>IFERROR((I24945/H24945),0)</f>
        <v>0</v>
      </c>
      <c r="K24945" s="20"/>
      <c r="L24945" s="20"/>
      <c r="M24945" s="22"/>
    </row>
    <row r="24946" spans="1:13" s="14" customFormat="1" outlineLevel="1" x14ac:dyDescent="0.25">
      <c r="A24946" s="34"/>
      <c r="B24946" s="46" t="s">
        <v>10457</v>
      </c>
      <c r="C24946" s="40" t="str">
        <f>C24945</f>
        <v>ASIGNACIONES DIRECTAS (20% DEL SGR)</v>
      </c>
      <c r="D24946" s="39" t="str">
        <f>D24945</f>
        <v xml:space="preserve">BOYACÁ                                            </v>
      </c>
      <c r="E24946" s="39" t="str">
        <f>E24945</f>
        <v>15183</v>
      </c>
      <c r="F24946" s="39" t="str">
        <f>F24945</f>
        <v xml:space="preserve">CHITA                                             </v>
      </c>
      <c r="G24946" s="39" t="s">
        <v>10656</v>
      </c>
      <c r="H24946" s="20">
        <f>SUBTOTAL(9,H24938:H24945)</f>
        <v>321812073</v>
      </c>
      <c r="I24946" s="20">
        <f>SUBTOTAL(9,I24938:I24945)</f>
        <v>330971856</v>
      </c>
      <c r="J24946" s="42">
        <f>+I24946/H24946</f>
        <v>1.0284631428355393</v>
      </c>
      <c r="K24946" s="20">
        <f>SUBTOTAL(9,K24938:K24945)</f>
        <v>33771829</v>
      </c>
      <c r="L24946" s="20">
        <f>SUBTOTAL(9,L24938:L24945)</f>
        <v>45798916.999999993</v>
      </c>
      <c r="M24946" s="7">
        <f>IFERROR((L24946/K24946),"N.A")</f>
        <v>1.3561278247618744</v>
      </c>
    </row>
    <row r="24947" spans="1:13" s="14" customFormat="1" outlineLevel="2" x14ac:dyDescent="0.25">
      <c r="A24947" s="34"/>
      <c r="B24947" s="44" t="s">
        <v>5658</v>
      </c>
      <c r="C24947" s="31" t="s">
        <v>5042</v>
      </c>
      <c r="D24947" s="14" t="s">
        <v>2270</v>
      </c>
      <c r="E24947" s="14" t="s">
        <v>2574</v>
      </c>
      <c r="F24947" s="14" t="s">
        <v>2575</v>
      </c>
      <c r="G24947" s="14" t="s">
        <v>16</v>
      </c>
      <c r="H24947" s="15">
        <v>119980950</v>
      </c>
      <c r="I24947" s="15">
        <v>88644891.590000018</v>
      </c>
      <c r="J24947" s="16">
        <f>IFERROR((I24947/H24947),0)</f>
        <v>0.7388247183407034</v>
      </c>
      <c r="K24947" s="15">
        <v>87969992</v>
      </c>
      <c r="L24947" s="15">
        <v>88644891.590000018</v>
      </c>
      <c r="M24947" s="17">
        <f>L24947/K24947</f>
        <v>1.0076719296507384</v>
      </c>
    </row>
    <row r="24948" spans="1:13" s="14" customFormat="1" outlineLevel="2" x14ac:dyDescent="0.25">
      <c r="A24948" s="34"/>
      <c r="B24948" s="44" t="s">
        <v>5658</v>
      </c>
      <c r="C24948" s="31" t="s">
        <v>5042</v>
      </c>
      <c r="D24948" s="14" t="s">
        <v>2270</v>
      </c>
      <c r="E24948" s="14" t="s">
        <v>2574</v>
      </c>
      <c r="F24948" s="14" t="s">
        <v>2575</v>
      </c>
      <c r="G24948" s="14" t="s">
        <v>5862</v>
      </c>
      <c r="H24948" s="20">
        <v>67275681</v>
      </c>
      <c r="I24948" s="20">
        <v>67275681</v>
      </c>
      <c r="J24948" s="21">
        <f>IFERROR((I24948/H24948),0)</f>
        <v>1</v>
      </c>
      <c r="K24948" s="20"/>
      <c r="L24948" s="20"/>
      <c r="M24948" s="22"/>
    </row>
    <row r="24949" spans="1:13" s="14" customFormat="1" outlineLevel="2" x14ac:dyDescent="0.25">
      <c r="A24949" s="34"/>
      <c r="B24949" s="44" t="s">
        <v>5658</v>
      </c>
      <c r="C24949" s="31" t="s">
        <v>5042</v>
      </c>
      <c r="D24949" s="14" t="s">
        <v>2270</v>
      </c>
      <c r="E24949" s="14" t="s">
        <v>2574</v>
      </c>
      <c r="F24949" s="14" t="s">
        <v>2575</v>
      </c>
      <c r="G24949" s="14" t="s">
        <v>6109</v>
      </c>
      <c r="H24949" s="20">
        <v>504586735</v>
      </c>
      <c r="I24949" s="20">
        <v>504586735</v>
      </c>
      <c r="J24949" s="21">
        <f>IFERROR((I24949/H24949),0)</f>
        <v>1</v>
      </c>
      <c r="K24949" s="20"/>
      <c r="L24949" s="20"/>
      <c r="M24949" s="22"/>
    </row>
    <row r="24950" spans="1:13" s="14" customFormat="1" outlineLevel="2" x14ac:dyDescent="0.25">
      <c r="A24950" s="34"/>
      <c r="B24950" s="44" t="s">
        <v>5658</v>
      </c>
      <c r="C24950" s="31" t="s">
        <v>5042</v>
      </c>
      <c r="D24950" s="14" t="s">
        <v>2270</v>
      </c>
      <c r="E24950" s="14" t="s">
        <v>2574</v>
      </c>
      <c r="F24950" s="14" t="s">
        <v>2575</v>
      </c>
      <c r="G24950" s="14" t="s">
        <v>6481</v>
      </c>
      <c r="H24950" s="20">
        <v>742</v>
      </c>
      <c r="I24950" s="20">
        <v>742</v>
      </c>
      <c r="J24950" s="21">
        <f>IFERROR((I24950/H24950),0)</f>
        <v>1</v>
      </c>
      <c r="K24950" s="20"/>
      <c r="L24950" s="20"/>
      <c r="M24950" s="22"/>
    </row>
    <row r="24951" spans="1:13" s="14" customFormat="1" outlineLevel="2" x14ac:dyDescent="0.25">
      <c r="A24951" s="34"/>
      <c r="B24951" s="44" t="s">
        <v>5658</v>
      </c>
      <c r="C24951" s="31" t="s">
        <v>5042</v>
      </c>
      <c r="D24951" s="14" t="s">
        <v>2270</v>
      </c>
      <c r="E24951" s="14" t="s">
        <v>2574</v>
      </c>
      <c r="F24951" s="14" t="s">
        <v>2575</v>
      </c>
      <c r="G24951" s="14" t="s">
        <v>6484</v>
      </c>
      <c r="H24951" s="20">
        <v>13353531</v>
      </c>
      <c r="I24951" s="20">
        <v>13353531</v>
      </c>
      <c r="J24951" s="21">
        <f>IFERROR((I24951/H24951),0)</f>
        <v>1</v>
      </c>
      <c r="K24951" s="20"/>
      <c r="L24951" s="20"/>
      <c r="M24951" s="22"/>
    </row>
    <row r="24952" spans="1:13" s="14" customFormat="1" outlineLevel="2" x14ac:dyDescent="0.25">
      <c r="A24952" s="34"/>
      <c r="B24952" s="44" t="s">
        <v>5658</v>
      </c>
      <c r="C24952" s="31" t="s">
        <v>5042</v>
      </c>
      <c r="D24952" s="14" t="s">
        <v>5030</v>
      </c>
      <c r="E24952" s="14" t="s">
        <v>2574</v>
      </c>
      <c r="F24952" s="14" t="s">
        <v>2575</v>
      </c>
      <c r="G24952" s="14" t="s">
        <v>6485</v>
      </c>
      <c r="H24952" s="20">
        <v>79597289</v>
      </c>
      <c r="I24952" s="20">
        <v>79597289</v>
      </c>
      <c r="J24952" s="21">
        <f>IFERROR((I24952/H24952),0)</f>
        <v>1</v>
      </c>
      <c r="K24952" s="25"/>
      <c r="L24952" s="25"/>
      <c r="M24952" s="22"/>
    </row>
    <row r="24953" spans="1:13" s="14" customFormat="1" outlineLevel="2" x14ac:dyDescent="0.25">
      <c r="A24953" s="34"/>
      <c r="B24953" s="44" t="s">
        <v>5658</v>
      </c>
      <c r="C24953" s="31" t="s">
        <v>5042</v>
      </c>
      <c r="D24953" s="14" t="s">
        <v>2270</v>
      </c>
      <c r="E24953" s="14" t="s">
        <v>2574</v>
      </c>
      <c r="F24953" s="14" t="s">
        <v>2575</v>
      </c>
      <c r="G24953" s="14" t="s">
        <v>6492</v>
      </c>
      <c r="H24953" s="20">
        <v>19697757</v>
      </c>
      <c r="I24953" s="20">
        <v>19697757</v>
      </c>
      <c r="J24953" s="21">
        <f>IFERROR((I24953/H24953),0)</f>
        <v>1</v>
      </c>
      <c r="K24953" s="20"/>
      <c r="L24953" s="20"/>
      <c r="M24953" s="22"/>
    </row>
    <row r="24954" spans="1:13" s="14" customFormat="1" outlineLevel="2" x14ac:dyDescent="0.25">
      <c r="A24954" s="34"/>
      <c r="B24954" s="44" t="s">
        <v>5658</v>
      </c>
      <c r="C24954" s="31" t="s">
        <v>5042</v>
      </c>
      <c r="D24954" s="14" t="s">
        <v>2270</v>
      </c>
      <c r="E24954" s="14" t="s">
        <v>2574</v>
      </c>
      <c r="F24954" s="14" t="s">
        <v>2575</v>
      </c>
      <c r="G24954" s="14" t="s">
        <v>6493</v>
      </c>
      <c r="H24954" s="20">
        <v>-23996190</v>
      </c>
      <c r="I24954" s="20"/>
      <c r="J24954" s="21">
        <f>IFERROR((I24954/H24954),0)</f>
        <v>0</v>
      </c>
      <c r="K24954" s="20"/>
      <c r="L24954" s="20"/>
      <c r="M24954" s="22"/>
    </row>
    <row r="24955" spans="1:13" s="14" customFormat="1" outlineLevel="1" x14ac:dyDescent="0.25">
      <c r="A24955" s="34"/>
      <c r="B24955" s="46" t="s">
        <v>10458</v>
      </c>
      <c r="C24955" s="40" t="str">
        <f>C24954</f>
        <v>ASIGNACIONES DIRECTAS (20% DEL SGR)</v>
      </c>
      <c r="D24955" s="39" t="str">
        <f>D24954</f>
        <v xml:space="preserve">BOYACÁ                                            </v>
      </c>
      <c r="E24955" s="39" t="str">
        <f>E24954</f>
        <v>15180</v>
      </c>
      <c r="F24955" s="39" t="str">
        <f>F24954</f>
        <v xml:space="preserve">CHISCAS                                           </v>
      </c>
      <c r="G24955" s="39" t="s">
        <v>10656</v>
      </c>
      <c r="H24955" s="20">
        <f>SUBTOTAL(9,H24947:H24954)</f>
        <v>780496495</v>
      </c>
      <c r="I24955" s="20">
        <f>SUBTOTAL(9,I24947:I24954)</f>
        <v>773156626.59000003</v>
      </c>
      <c r="J24955" s="42">
        <f>+I24955/H24955</f>
        <v>0.99059589830701289</v>
      </c>
      <c r="K24955" s="20">
        <f>SUBTOTAL(9,K24947:K24954)</f>
        <v>87969992</v>
      </c>
      <c r="L24955" s="20">
        <f>SUBTOTAL(9,L24947:L24954)</f>
        <v>88644891.590000018</v>
      </c>
      <c r="M24955" s="7">
        <f>IFERROR((L24955/K24955),"N.A")</f>
        <v>1.0076719296507384</v>
      </c>
    </row>
    <row r="24956" spans="1:13" s="14" customFormat="1" outlineLevel="2" x14ac:dyDescent="0.25">
      <c r="A24956" s="34"/>
      <c r="B24956" s="44" t="s">
        <v>6060</v>
      </c>
      <c r="C24956" s="31" t="s">
        <v>5042</v>
      </c>
      <c r="D24956" s="14" t="s">
        <v>2270</v>
      </c>
      <c r="E24956" s="14" t="s">
        <v>2577</v>
      </c>
      <c r="F24956" s="14" t="s">
        <v>2578</v>
      </c>
      <c r="G24956" s="14" t="s">
        <v>5862</v>
      </c>
      <c r="H24956" s="20">
        <v>77018335</v>
      </c>
      <c r="I24956" s="20">
        <v>77018335</v>
      </c>
      <c r="J24956" s="21">
        <f>IFERROR((I24956/H24956),0)</f>
        <v>1</v>
      </c>
      <c r="K24956" s="20"/>
      <c r="L24956" s="20"/>
      <c r="M24956" s="22"/>
    </row>
    <row r="24957" spans="1:13" s="14" customFormat="1" outlineLevel="2" x14ac:dyDescent="0.25">
      <c r="A24957" s="34"/>
      <c r="B24957" s="44" t="s">
        <v>6060</v>
      </c>
      <c r="C24957" s="31" t="s">
        <v>5042</v>
      </c>
      <c r="D24957" s="14" t="s">
        <v>2270</v>
      </c>
      <c r="E24957" s="14" t="s">
        <v>2577</v>
      </c>
      <c r="F24957" s="14" t="s">
        <v>2578</v>
      </c>
      <c r="G24957" s="14" t="s">
        <v>6109</v>
      </c>
      <c r="H24957" s="20">
        <v>511444113</v>
      </c>
      <c r="I24957" s="20">
        <v>511444113</v>
      </c>
      <c r="J24957" s="21">
        <f>IFERROR((I24957/H24957),0)</f>
        <v>1</v>
      </c>
      <c r="K24957" s="20"/>
      <c r="L24957" s="20"/>
      <c r="M24957" s="22"/>
    </row>
    <row r="24958" spans="1:13" s="14" customFormat="1" outlineLevel="2" x14ac:dyDescent="0.25">
      <c r="A24958" s="34"/>
      <c r="B24958" s="44" t="s">
        <v>6060</v>
      </c>
      <c r="C24958" s="31" t="s">
        <v>5042</v>
      </c>
      <c r="D24958" s="14" t="s">
        <v>5030</v>
      </c>
      <c r="E24958" s="14" t="s">
        <v>2577</v>
      </c>
      <c r="F24958" s="14" t="s">
        <v>2578</v>
      </c>
      <c r="G24958" s="14" t="s">
        <v>6485</v>
      </c>
      <c r="H24958" s="20">
        <v>37233043</v>
      </c>
      <c r="I24958" s="20">
        <v>37233043</v>
      </c>
      <c r="J24958" s="21">
        <f>IFERROR((I24958/H24958),0)</f>
        <v>1</v>
      </c>
      <c r="K24958" s="25"/>
      <c r="L24958" s="25"/>
      <c r="M24958" s="22"/>
    </row>
    <row r="24959" spans="1:13" s="14" customFormat="1" outlineLevel="2" x14ac:dyDescent="0.25">
      <c r="A24959" s="34"/>
      <c r="B24959" s="44" t="s">
        <v>6060</v>
      </c>
      <c r="C24959" s="31" t="s">
        <v>5042</v>
      </c>
      <c r="D24959" s="14" t="s">
        <v>2270</v>
      </c>
      <c r="E24959" s="14" t="s">
        <v>2577</v>
      </c>
      <c r="F24959" s="14" t="s">
        <v>2578</v>
      </c>
      <c r="G24959" s="14" t="s">
        <v>6490</v>
      </c>
      <c r="H24959" s="20">
        <v>381679655</v>
      </c>
      <c r="I24959" s="20">
        <v>381679655</v>
      </c>
      <c r="J24959" s="21">
        <f>IFERROR((I24959/H24959),0)</f>
        <v>1</v>
      </c>
      <c r="K24959" s="25"/>
      <c r="L24959" s="25"/>
      <c r="M24959" s="22"/>
    </row>
    <row r="24960" spans="1:13" s="14" customFormat="1" outlineLevel="1" x14ac:dyDescent="0.25">
      <c r="A24960" s="34"/>
      <c r="B24960" s="46" t="s">
        <v>10459</v>
      </c>
      <c r="C24960" s="40" t="str">
        <f>C24959</f>
        <v>ASIGNACIONES DIRECTAS (20% DEL SGR)</v>
      </c>
      <c r="D24960" s="39" t="str">
        <f>D24959</f>
        <v xml:space="preserve">BOYACÁ                                            </v>
      </c>
      <c r="E24960" s="39" t="str">
        <f>E24959</f>
        <v>15176</v>
      </c>
      <c r="F24960" s="39" t="str">
        <f>F24959</f>
        <v xml:space="preserve">CHIQUINQUIRÁ                                      </v>
      </c>
      <c r="G24960" s="39" t="s">
        <v>10656</v>
      </c>
      <c r="H24960" s="20">
        <f>SUBTOTAL(9,H24956:H24959)</f>
        <v>1007375146</v>
      </c>
      <c r="I24960" s="20">
        <f>SUBTOTAL(9,I24956:I24959)</f>
        <v>1007375146</v>
      </c>
      <c r="J24960" s="42">
        <f>+I24960/H24960</f>
        <v>1</v>
      </c>
      <c r="K24960" s="25">
        <f>SUBTOTAL(9,K24956:K24959)</f>
        <v>0</v>
      </c>
      <c r="L24960" s="25">
        <f>SUBTOTAL(9,L24956:L24959)</f>
        <v>0</v>
      </c>
      <c r="M24960" s="7" t="str">
        <f>IFERROR((L24960/K24960),"N.A")</f>
        <v>N.A</v>
      </c>
    </row>
    <row r="24961" spans="1:13" s="14" customFormat="1" outlineLevel="2" x14ac:dyDescent="0.25">
      <c r="A24961" s="34"/>
      <c r="B24961" s="44" t="s">
        <v>5854</v>
      </c>
      <c r="C24961" s="31" t="s">
        <v>5042</v>
      </c>
      <c r="D24961" s="14" t="s">
        <v>2270</v>
      </c>
      <c r="E24961" s="14" t="s">
        <v>2580</v>
      </c>
      <c r="F24961" s="14" t="s">
        <v>2581</v>
      </c>
      <c r="G24961" s="14" t="s">
        <v>5818</v>
      </c>
      <c r="H24961" s="20">
        <v>370</v>
      </c>
      <c r="I24961" s="20">
        <v>370</v>
      </c>
      <c r="J24961" s="21">
        <f>IFERROR((I24961/H24961),0)</f>
        <v>1</v>
      </c>
      <c r="K24961" s="20"/>
      <c r="L24961" s="20"/>
      <c r="M24961" s="22"/>
    </row>
    <row r="24962" spans="1:13" s="14" customFormat="1" outlineLevel="2" x14ac:dyDescent="0.25">
      <c r="A24962" s="34"/>
      <c r="B24962" s="44" t="s">
        <v>5854</v>
      </c>
      <c r="C24962" s="31" t="s">
        <v>5042</v>
      </c>
      <c r="D24962" s="14" t="s">
        <v>2270</v>
      </c>
      <c r="E24962" s="14" t="s">
        <v>2580</v>
      </c>
      <c r="F24962" s="14" t="s">
        <v>2581</v>
      </c>
      <c r="G24962" s="14" t="s">
        <v>5862</v>
      </c>
      <c r="H24962" s="20">
        <v>5547</v>
      </c>
      <c r="I24962" s="20">
        <v>5547</v>
      </c>
      <c r="J24962" s="21">
        <f>IFERROR((I24962/H24962),0)</f>
        <v>1</v>
      </c>
      <c r="K24962" s="20"/>
      <c r="L24962" s="20"/>
      <c r="M24962" s="22"/>
    </row>
    <row r="24963" spans="1:13" s="14" customFormat="1" outlineLevel="2" x14ac:dyDescent="0.25">
      <c r="A24963" s="34"/>
      <c r="B24963" s="44" t="s">
        <v>5854</v>
      </c>
      <c r="C24963" s="31" t="s">
        <v>5042</v>
      </c>
      <c r="D24963" s="14" t="s">
        <v>2270</v>
      </c>
      <c r="E24963" s="14" t="s">
        <v>2580</v>
      </c>
      <c r="F24963" s="14" t="s">
        <v>2581</v>
      </c>
      <c r="G24963" s="14" t="s">
        <v>6109</v>
      </c>
      <c r="H24963" s="20">
        <v>36424</v>
      </c>
      <c r="I24963" s="20">
        <v>36424</v>
      </c>
      <c r="J24963" s="21">
        <f>IFERROR((I24963/H24963),0)</f>
        <v>1</v>
      </c>
      <c r="K24963" s="20"/>
      <c r="L24963" s="20"/>
      <c r="M24963" s="22"/>
    </row>
    <row r="24964" spans="1:13" s="14" customFormat="1" outlineLevel="1" x14ac:dyDescent="0.25">
      <c r="A24964" s="34"/>
      <c r="B24964" s="46" t="s">
        <v>10460</v>
      </c>
      <c r="C24964" s="40" t="str">
        <f>C24963</f>
        <v>ASIGNACIONES DIRECTAS (20% DEL SGR)</v>
      </c>
      <c r="D24964" s="39" t="str">
        <f>D24963</f>
        <v xml:space="preserve">BOYACÁ                                            </v>
      </c>
      <c r="E24964" s="39" t="str">
        <f>E24963</f>
        <v>15172</v>
      </c>
      <c r="F24964" s="39" t="str">
        <f>F24963</f>
        <v xml:space="preserve">CHINAVITA                                         </v>
      </c>
      <c r="G24964" s="39" t="s">
        <v>10656</v>
      </c>
      <c r="H24964" s="20">
        <f>SUBTOTAL(9,H24961:H24963)</f>
        <v>42341</v>
      </c>
      <c r="I24964" s="20">
        <f>SUBTOTAL(9,I24961:I24963)</f>
        <v>42341</v>
      </c>
      <c r="J24964" s="42">
        <f>+I24964/H24964</f>
        <v>1</v>
      </c>
      <c r="K24964" s="20">
        <f>SUBTOTAL(9,K24961:K24963)</f>
        <v>0</v>
      </c>
      <c r="L24964" s="20">
        <f>SUBTOTAL(9,L24961:L24963)</f>
        <v>0</v>
      </c>
      <c r="M24964" s="7" t="str">
        <f>IFERROR((L24964/K24964),"N.A")</f>
        <v>N.A</v>
      </c>
    </row>
    <row r="24965" spans="1:13" s="14" customFormat="1" outlineLevel="2" x14ac:dyDescent="0.25">
      <c r="A24965" s="34"/>
      <c r="B24965" s="44" t="s">
        <v>5659</v>
      </c>
      <c r="C24965" s="31" t="s">
        <v>5042</v>
      </c>
      <c r="D24965" s="14" t="s">
        <v>2270</v>
      </c>
      <c r="E24965" s="14" t="s">
        <v>2589</v>
      </c>
      <c r="F24965" s="14" t="s">
        <v>2195</v>
      </c>
      <c r="G24965" s="14" t="s">
        <v>16</v>
      </c>
      <c r="H24965" s="15">
        <v>55786705</v>
      </c>
      <c r="I24965" s="15">
        <v>55786705</v>
      </c>
      <c r="J24965" s="16">
        <f>IFERROR((I24965/H24965),0)</f>
        <v>1</v>
      </c>
      <c r="K24965" s="15">
        <v>40293467</v>
      </c>
      <c r="L24965" s="15">
        <v>55786705</v>
      </c>
      <c r="M24965" s="17">
        <f>L24965/K24965</f>
        <v>1.3845099256412956</v>
      </c>
    </row>
    <row r="24966" spans="1:13" s="14" customFormat="1" outlineLevel="2" x14ac:dyDescent="0.25">
      <c r="A24966" s="34"/>
      <c r="B24966" s="44" t="s">
        <v>5659</v>
      </c>
      <c r="C24966" s="31" t="s">
        <v>5042</v>
      </c>
      <c r="D24966" s="14" t="s">
        <v>2270</v>
      </c>
      <c r="E24966" s="14" t="s">
        <v>2589</v>
      </c>
      <c r="F24966" s="14" t="s">
        <v>2195</v>
      </c>
      <c r="G24966" s="14" t="s">
        <v>5862</v>
      </c>
      <c r="H24966" s="20">
        <v>13979106</v>
      </c>
      <c r="I24966" s="20">
        <v>13979106</v>
      </c>
      <c r="J24966" s="21">
        <f>IFERROR((I24966/H24966),0)</f>
        <v>1</v>
      </c>
      <c r="K24966" s="20"/>
      <c r="L24966" s="20"/>
      <c r="M24966" s="22"/>
    </row>
    <row r="24967" spans="1:13" s="14" customFormat="1" outlineLevel="2" x14ac:dyDescent="0.25">
      <c r="A24967" s="34"/>
      <c r="B24967" s="44" t="s">
        <v>5659</v>
      </c>
      <c r="C24967" s="31" t="s">
        <v>5042</v>
      </c>
      <c r="D24967" s="14" t="s">
        <v>2270</v>
      </c>
      <c r="E24967" s="14" t="s">
        <v>2589</v>
      </c>
      <c r="F24967" s="14" t="s">
        <v>2195</v>
      </c>
      <c r="G24967" s="14" t="s">
        <v>6109</v>
      </c>
      <c r="H24967" s="20">
        <v>106796909</v>
      </c>
      <c r="I24967" s="20">
        <v>106796909</v>
      </c>
      <c r="J24967" s="21">
        <f>IFERROR((I24967/H24967),0)</f>
        <v>1</v>
      </c>
      <c r="K24967" s="20"/>
      <c r="L24967" s="20"/>
      <c r="M24967" s="22"/>
    </row>
    <row r="24968" spans="1:13" s="14" customFormat="1" outlineLevel="2" x14ac:dyDescent="0.25">
      <c r="A24968" s="34"/>
      <c r="B24968" s="44" t="s">
        <v>5659</v>
      </c>
      <c r="C24968" s="31" t="s">
        <v>5042</v>
      </c>
      <c r="D24968" s="14" t="s">
        <v>2270</v>
      </c>
      <c r="E24968" s="14" t="s">
        <v>2589</v>
      </c>
      <c r="F24968" s="14" t="s">
        <v>2195</v>
      </c>
      <c r="G24968" s="14" t="s">
        <v>6481</v>
      </c>
      <c r="H24968" s="20">
        <v>345</v>
      </c>
      <c r="I24968" s="20">
        <v>345</v>
      </c>
      <c r="J24968" s="21">
        <f>IFERROR((I24968/H24968),0)</f>
        <v>1</v>
      </c>
      <c r="K24968" s="20"/>
      <c r="L24968" s="20"/>
      <c r="M24968" s="22"/>
    </row>
    <row r="24969" spans="1:13" s="14" customFormat="1" outlineLevel="2" x14ac:dyDescent="0.25">
      <c r="A24969" s="34"/>
      <c r="B24969" s="44" t="s">
        <v>5659</v>
      </c>
      <c r="C24969" s="31" t="s">
        <v>5042</v>
      </c>
      <c r="D24969" s="14" t="s">
        <v>2270</v>
      </c>
      <c r="E24969" s="14" t="s">
        <v>2589</v>
      </c>
      <c r="F24969" s="14" t="s">
        <v>2195</v>
      </c>
      <c r="G24969" s="14" t="s">
        <v>6484</v>
      </c>
      <c r="H24969" s="20">
        <v>1554207</v>
      </c>
      <c r="I24969" s="20">
        <v>1554207</v>
      </c>
      <c r="J24969" s="21">
        <f>IFERROR((I24969/H24969),0)</f>
        <v>1</v>
      </c>
      <c r="K24969" s="20"/>
      <c r="L24969" s="20"/>
      <c r="M24969" s="22"/>
    </row>
    <row r="24970" spans="1:13" s="14" customFormat="1" outlineLevel="2" x14ac:dyDescent="0.25">
      <c r="A24970" s="34"/>
      <c r="B24970" s="44" t="s">
        <v>5659</v>
      </c>
      <c r="C24970" s="31" t="s">
        <v>5042</v>
      </c>
      <c r="D24970" s="14" t="s">
        <v>5030</v>
      </c>
      <c r="E24970" s="14" t="s">
        <v>2589</v>
      </c>
      <c r="F24970" s="14" t="s">
        <v>2195</v>
      </c>
      <c r="G24970" s="14" t="s">
        <v>6485</v>
      </c>
      <c r="H24970" s="20">
        <v>24822029</v>
      </c>
      <c r="I24970" s="20">
        <v>24822029</v>
      </c>
      <c r="J24970" s="21">
        <f>IFERROR((I24970/H24970),0)</f>
        <v>1</v>
      </c>
      <c r="K24970" s="25"/>
      <c r="L24970" s="25"/>
      <c r="M24970" s="22"/>
    </row>
    <row r="24971" spans="1:13" s="14" customFormat="1" outlineLevel="2" x14ac:dyDescent="0.25">
      <c r="A24971" s="34"/>
      <c r="B24971" s="44" t="s">
        <v>5659</v>
      </c>
      <c r="C24971" s="31" t="s">
        <v>5042</v>
      </c>
      <c r="D24971" s="14" t="s">
        <v>2270</v>
      </c>
      <c r="E24971" s="14" t="s">
        <v>2589</v>
      </c>
      <c r="F24971" s="14" t="s">
        <v>2195</v>
      </c>
      <c r="G24971" s="14" t="s">
        <v>6490</v>
      </c>
      <c r="H24971" s="20">
        <v>254453104</v>
      </c>
      <c r="I24971" s="20">
        <v>254453104</v>
      </c>
      <c r="J24971" s="21">
        <f>IFERROR((I24971/H24971),0)</f>
        <v>1</v>
      </c>
      <c r="K24971" s="25"/>
      <c r="L24971" s="25"/>
      <c r="M24971" s="22"/>
    </row>
    <row r="24972" spans="1:13" s="14" customFormat="1" outlineLevel="2" x14ac:dyDescent="0.25">
      <c r="A24972" s="34"/>
      <c r="B24972" s="44" t="s">
        <v>5659</v>
      </c>
      <c r="C24972" s="31" t="s">
        <v>5042</v>
      </c>
      <c r="D24972" s="14" t="s">
        <v>2270</v>
      </c>
      <c r="E24972" s="14" t="s">
        <v>2589</v>
      </c>
      <c r="F24972" s="14" t="s">
        <v>2195</v>
      </c>
      <c r="G24972" s="14" t="s">
        <v>6492</v>
      </c>
      <c r="H24972" s="20">
        <v>8805495</v>
      </c>
      <c r="I24972" s="20">
        <v>8805495</v>
      </c>
      <c r="J24972" s="21">
        <f>IFERROR((I24972/H24972),0)</f>
        <v>1</v>
      </c>
      <c r="K24972" s="20"/>
      <c r="L24972" s="20"/>
      <c r="M24972" s="22"/>
    </row>
    <row r="24973" spans="1:13" s="14" customFormat="1" outlineLevel="2" x14ac:dyDescent="0.25">
      <c r="A24973" s="34"/>
      <c r="B24973" s="44" t="s">
        <v>5659</v>
      </c>
      <c r="C24973" s="31" t="s">
        <v>5042</v>
      </c>
      <c r="D24973" s="14" t="s">
        <v>2270</v>
      </c>
      <c r="E24973" s="14" t="s">
        <v>2589</v>
      </c>
      <c r="F24973" s="14" t="s">
        <v>2195</v>
      </c>
      <c r="G24973" s="14" t="s">
        <v>6493</v>
      </c>
      <c r="H24973" s="20">
        <v>-11157341</v>
      </c>
      <c r="I24973" s="20"/>
      <c r="J24973" s="21">
        <f>IFERROR((I24973/H24973),0)</f>
        <v>0</v>
      </c>
      <c r="K24973" s="20"/>
      <c r="L24973" s="20"/>
      <c r="M24973" s="22"/>
    </row>
    <row r="24974" spans="1:13" s="14" customFormat="1" outlineLevel="1" x14ac:dyDescent="0.25">
      <c r="A24974" s="34"/>
      <c r="B24974" s="46" t="s">
        <v>10461</v>
      </c>
      <c r="C24974" s="40" t="str">
        <f>C24973</f>
        <v>ASIGNACIONES DIRECTAS (20% DEL SGR)</v>
      </c>
      <c r="D24974" s="39" t="str">
        <f>D24973</f>
        <v xml:space="preserve">BOYACÁ                                            </v>
      </c>
      <c r="E24974" s="39" t="str">
        <f>E24973</f>
        <v>15131</v>
      </c>
      <c r="F24974" s="39" t="str">
        <f>F24973</f>
        <v xml:space="preserve">CALDAS                                            </v>
      </c>
      <c r="G24974" s="39" t="s">
        <v>10656</v>
      </c>
      <c r="H24974" s="20">
        <f>SUBTOTAL(9,H24965:H24973)</f>
        <v>455040559</v>
      </c>
      <c r="I24974" s="20">
        <f>SUBTOTAL(9,I24965:I24973)</f>
        <v>466197900</v>
      </c>
      <c r="J24974" s="42">
        <f>+I24974/H24974</f>
        <v>1.0245194428921225</v>
      </c>
      <c r="K24974" s="20">
        <f>SUBTOTAL(9,K24965:K24973)</f>
        <v>40293467</v>
      </c>
      <c r="L24974" s="20">
        <f>SUBTOTAL(9,L24965:L24973)</f>
        <v>55786705</v>
      </c>
      <c r="M24974" s="7">
        <f>IFERROR((L24974/K24974),"N.A")</f>
        <v>1.3845099256412956</v>
      </c>
    </row>
    <row r="24975" spans="1:13" s="14" customFormat="1" outlineLevel="2" x14ac:dyDescent="0.25">
      <c r="A24975" s="34"/>
      <c r="B24975" s="44" t="s">
        <v>5660</v>
      </c>
      <c r="C24975" s="31" t="s">
        <v>5042</v>
      </c>
      <c r="D24975" s="14" t="s">
        <v>2270</v>
      </c>
      <c r="E24975" s="14" t="s">
        <v>2591</v>
      </c>
      <c r="F24975" s="14" t="s">
        <v>2592</v>
      </c>
      <c r="G24975" s="14" t="s">
        <v>16</v>
      </c>
      <c r="H24975" s="15">
        <v>8784829</v>
      </c>
      <c r="I24975" s="15">
        <v>3857946.29</v>
      </c>
      <c r="J24975" s="16">
        <f>IFERROR((I24975/H24975),0)</f>
        <v>0.43916008951341001</v>
      </c>
      <c r="K24975" s="15">
        <v>6337549</v>
      </c>
      <c r="L24975" s="15">
        <v>3857946.29</v>
      </c>
      <c r="M24975" s="17">
        <f>L24975/K24975</f>
        <v>0.60874421483762886</v>
      </c>
    </row>
    <row r="24976" spans="1:13" s="14" customFormat="1" outlineLevel="2" x14ac:dyDescent="0.25">
      <c r="A24976" s="34"/>
      <c r="B24976" s="44" t="s">
        <v>5660</v>
      </c>
      <c r="C24976" s="31" t="s">
        <v>5042</v>
      </c>
      <c r="D24976" s="14" t="s">
        <v>2270</v>
      </c>
      <c r="E24976" s="14" t="s">
        <v>2591</v>
      </c>
      <c r="F24976" s="14" t="s">
        <v>2592</v>
      </c>
      <c r="G24976" s="14" t="s">
        <v>5862</v>
      </c>
      <c r="H24976" s="20">
        <v>774083</v>
      </c>
      <c r="I24976" s="20">
        <v>774083</v>
      </c>
      <c r="J24976" s="21">
        <f>IFERROR((I24976/H24976),0)</f>
        <v>1</v>
      </c>
      <c r="K24976" s="20"/>
      <c r="L24976" s="20"/>
      <c r="M24976" s="22"/>
    </row>
    <row r="24977" spans="1:13" s="14" customFormat="1" outlineLevel="2" x14ac:dyDescent="0.25">
      <c r="A24977" s="34"/>
      <c r="B24977" s="44" t="s">
        <v>5660</v>
      </c>
      <c r="C24977" s="31" t="s">
        <v>5042</v>
      </c>
      <c r="D24977" s="14" t="s">
        <v>2270</v>
      </c>
      <c r="E24977" s="14" t="s">
        <v>2591</v>
      </c>
      <c r="F24977" s="14" t="s">
        <v>2592</v>
      </c>
      <c r="G24977" s="14" t="s">
        <v>6109</v>
      </c>
      <c r="H24977" s="20">
        <v>4723965</v>
      </c>
      <c r="I24977" s="20">
        <v>4723965</v>
      </c>
      <c r="J24977" s="21">
        <f>IFERROR((I24977/H24977),0)</f>
        <v>1</v>
      </c>
      <c r="K24977" s="20"/>
      <c r="L24977" s="20"/>
      <c r="M24977" s="22"/>
    </row>
    <row r="24978" spans="1:13" s="14" customFormat="1" outlineLevel="2" x14ac:dyDescent="0.25">
      <c r="A24978" s="34"/>
      <c r="B24978" s="44" t="s">
        <v>5660</v>
      </c>
      <c r="C24978" s="31" t="s">
        <v>5042</v>
      </c>
      <c r="D24978" s="14" t="s">
        <v>2270</v>
      </c>
      <c r="E24978" s="14" t="s">
        <v>2591</v>
      </c>
      <c r="F24978" s="14" t="s">
        <v>2592</v>
      </c>
      <c r="G24978" s="14" t="s">
        <v>6481</v>
      </c>
      <c r="H24978" s="20">
        <v>54</v>
      </c>
      <c r="I24978" s="20">
        <v>54</v>
      </c>
      <c r="J24978" s="21">
        <f>IFERROR((I24978/H24978),0)</f>
        <v>1</v>
      </c>
      <c r="K24978" s="20"/>
      <c r="L24978" s="20"/>
      <c r="M24978" s="22"/>
    </row>
    <row r="24979" spans="1:13" s="14" customFormat="1" outlineLevel="2" x14ac:dyDescent="0.25">
      <c r="A24979" s="34"/>
      <c r="B24979" s="44" t="s">
        <v>5660</v>
      </c>
      <c r="C24979" s="31" t="s">
        <v>5042</v>
      </c>
      <c r="D24979" s="14" t="s">
        <v>2270</v>
      </c>
      <c r="E24979" s="14" t="s">
        <v>2591</v>
      </c>
      <c r="F24979" s="14" t="s">
        <v>2592</v>
      </c>
      <c r="G24979" s="14" t="s">
        <v>6484</v>
      </c>
      <c r="H24979" s="20">
        <v>97</v>
      </c>
      <c r="I24979" s="20">
        <v>97</v>
      </c>
      <c r="J24979" s="21">
        <f>IFERROR((I24979/H24979),0)</f>
        <v>1</v>
      </c>
      <c r="K24979" s="20"/>
      <c r="L24979" s="20"/>
      <c r="M24979" s="22"/>
    </row>
    <row r="24980" spans="1:13" s="14" customFormat="1" outlineLevel="2" x14ac:dyDescent="0.25">
      <c r="A24980" s="34"/>
      <c r="B24980" s="44" t="s">
        <v>5660</v>
      </c>
      <c r="C24980" s="31" t="s">
        <v>5042</v>
      </c>
      <c r="D24980" s="14" t="s">
        <v>5030</v>
      </c>
      <c r="E24980" s="14" t="s">
        <v>2591</v>
      </c>
      <c r="F24980" s="14" t="s">
        <v>2592</v>
      </c>
      <c r="G24980" s="14" t="s">
        <v>6485</v>
      </c>
      <c r="H24980" s="20">
        <v>597429</v>
      </c>
      <c r="I24980" s="20">
        <v>597429</v>
      </c>
      <c r="J24980" s="21">
        <f>IFERROR((I24980/H24980),0)</f>
        <v>1</v>
      </c>
      <c r="K24980" s="25"/>
      <c r="L24980" s="25"/>
      <c r="M24980" s="22"/>
    </row>
    <row r="24981" spans="1:13" s="14" customFormat="1" outlineLevel="2" x14ac:dyDescent="0.25">
      <c r="A24981" s="34"/>
      <c r="B24981" s="44" t="s">
        <v>5660</v>
      </c>
      <c r="C24981" s="31" t="s">
        <v>5042</v>
      </c>
      <c r="D24981" s="14" t="s">
        <v>2270</v>
      </c>
      <c r="E24981" s="14" t="s">
        <v>2591</v>
      </c>
      <c r="F24981" s="14" t="s">
        <v>2592</v>
      </c>
      <c r="G24981" s="14" t="s">
        <v>6492</v>
      </c>
      <c r="H24981" s="20">
        <v>1382251</v>
      </c>
      <c r="I24981" s="20">
        <v>1382251</v>
      </c>
      <c r="J24981" s="21">
        <f>IFERROR((I24981/H24981),0)</f>
        <v>1</v>
      </c>
      <c r="K24981" s="20"/>
      <c r="L24981" s="20"/>
      <c r="M24981" s="22"/>
    </row>
    <row r="24982" spans="1:13" s="14" customFormat="1" outlineLevel="2" x14ac:dyDescent="0.25">
      <c r="A24982" s="34"/>
      <c r="B24982" s="44" t="s">
        <v>5660</v>
      </c>
      <c r="C24982" s="31" t="s">
        <v>5042</v>
      </c>
      <c r="D24982" s="14" t="s">
        <v>2270</v>
      </c>
      <c r="E24982" s="14" t="s">
        <v>2591</v>
      </c>
      <c r="F24982" s="14" t="s">
        <v>2592</v>
      </c>
      <c r="G24982" s="14" t="s">
        <v>6493</v>
      </c>
      <c r="H24982" s="20">
        <v>-1756966</v>
      </c>
      <c r="I24982" s="20"/>
      <c r="J24982" s="21">
        <f>IFERROR((I24982/H24982),0)</f>
        <v>0</v>
      </c>
      <c r="K24982" s="20"/>
      <c r="L24982" s="20"/>
      <c r="M24982" s="22"/>
    </row>
    <row r="24983" spans="1:13" s="14" customFormat="1" outlineLevel="1" x14ac:dyDescent="0.25">
      <c r="A24983" s="34"/>
      <c r="B24983" s="46" t="s">
        <v>10462</v>
      </c>
      <c r="C24983" s="40" t="str">
        <f>C24982</f>
        <v>ASIGNACIONES DIRECTAS (20% DEL SGR)</v>
      </c>
      <c r="D24983" s="39" t="str">
        <f>D24982</f>
        <v xml:space="preserve">BOYACÁ                                            </v>
      </c>
      <c r="E24983" s="39" t="str">
        <f>E24982</f>
        <v>15114</v>
      </c>
      <c r="F24983" s="39" t="str">
        <f>F24982</f>
        <v xml:space="preserve">BUSBANZÁ                                          </v>
      </c>
      <c r="G24983" s="39" t="s">
        <v>10656</v>
      </c>
      <c r="H24983" s="20">
        <f>SUBTOTAL(9,H24975:H24982)</f>
        <v>14505742</v>
      </c>
      <c r="I24983" s="20">
        <f>SUBTOTAL(9,I24975:I24982)</f>
        <v>11335825.289999999</v>
      </c>
      <c r="J24983" s="42">
        <f>+I24983/H24983</f>
        <v>0.78147159173243252</v>
      </c>
      <c r="K24983" s="20">
        <f>SUBTOTAL(9,K24975:K24982)</f>
        <v>6337549</v>
      </c>
      <c r="L24983" s="20">
        <f>SUBTOTAL(9,L24975:L24982)</f>
        <v>3857946.29</v>
      </c>
      <c r="M24983" s="7">
        <f>IFERROR((L24983/K24983),"N.A")</f>
        <v>0.60874421483762886</v>
      </c>
    </row>
    <row r="24984" spans="1:13" s="14" customFormat="1" outlineLevel="2" x14ac:dyDescent="0.25">
      <c r="A24984" s="34"/>
      <c r="B24984" s="44" t="s">
        <v>5661</v>
      </c>
      <c r="C24984" s="31" t="s">
        <v>5042</v>
      </c>
      <c r="D24984" s="14" t="s">
        <v>2270</v>
      </c>
      <c r="E24984" s="14" t="s">
        <v>2594</v>
      </c>
      <c r="F24984" s="14" t="s">
        <v>541</v>
      </c>
      <c r="G24984" s="14" t="s">
        <v>16</v>
      </c>
      <c r="H24984" s="15">
        <v>85245152</v>
      </c>
      <c r="I24984" s="15">
        <v>85245152</v>
      </c>
      <c r="J24984" s="16">
        <f>IFERROR((I24984/H24984),0)</f>
        <v>1</v>
      </c>
      <c r="K24984" s="15">
        <v>61570632</v>
      </c>
      <c r="L24984" s="15">
        <v>85245152</v>
      </c>
      <c r="M24984" s="17">
        <f>L24984/K24984</f>
        <v>1.3845099397388028</v>
      </c>
    </row>
    <row r="24985" spans="1:13" s="14" customFormat="1" outlineLevel="2" x14ac:dyDescent="0.25">
      <c r="A24985" s="34"/>
      <c r="B24985" s="44" t="s">
        <v>5661</v>
      </c>
      <c r="C24985" s="31" t="s">
        <v>5042</v>
      </c>
      <c r="D24985" s="14" t="s">
        <v>2270</v>
      </c>
      <c r="E24985" s="14" t="s">
        <v>2594</v>
      </c>
      <c r="F24985" s="14" t="s">
        <v>541</v>
      </c>
      <c r="G24985" s="14" t="s">
        <v>5862</v>
      </c>
      <c r="H24985" s="20">
        <v>14844645</v>
      </c>
      <c r="I24985" s="20">
        <v>14844645</v>
      </c>
      <c r="J24985" s="21">
        <f>IFERROR((I24985/H24985),0)</f>
        <v>1</v>
      </c>
      <c r="K24985" s="20"/>
      <c r="L24985" s="20"/>
      <c r="M24985" s="22"/>
    </row>
    <row r="24986" spans="1:13" s="14" customFormat="1" outlineLevel="2" x14ac:dyDescent="0.25">
      <c r="A24986" s="34"/>
      <c r="B24986" s="44" t="s">
        <v>5661</v>
      </c>
      <c r="C24986" s="31" t="s">
        <v>5042</v>
      </c>
      <c r="D24986" s="14" t="s">
        <v>2270</v>
      </c>
      <c r="E24986" s="14" t="s">
        <v>2594</v>
      </c>
      <c r="F24986" s="14" t="s">
        <v>541</v>
      </c>
      <c r="G24986" s="14" t="s">
        <v>6109</v>
      </c>
      <c r="H24986" s="20">
        <v>119150552</v>
      </c>
      <c r="I24986" s="20">
        <v>119150552</v>
      </c>
      <c r="J24986" s="21">
        <f>IFERROR((I24986/H24986),0)</f>
        <v>1</v>
      </c>
      <c r="K24986" s="20"/>
      <c r="L24986" s="20"/>
      <c r="M24986" s="22"/>
    </row>
    <row r="24987" spans="1:13" s="14" customFormat="1" outlineLevel="2" x14ac:dyDescent="0.25">
      <c r="A24987" s="34"/>
      <c r="B24987" s="44" t="s">
        <v>5661</v>
      </c>
      <c r="C24987" s="31" t="s">
        <v>5042</v>
      </c>
      <c r="D24987" s="14" t="s">
        <v>2270</v>
      </c>
      <c r="E24987" s="14" t="s">
        <v>2594</v>
      </c>
      <c r="F24987" s="14" t="s">
        <v>541</v>
      </c>
      <c r="G24987" s="14" t="s">
        <v>6481</v>
      </c>
      <c r="H24987" s="20">
        <v>527</v>
      </c>
      <c r="I24987" s="20">
        <v>527</v>
      </c>
      <c r="J24987" s="21">
        <f>IFERROR((I24987/H24987),0)</f>
        <v>1</v>
      </c>
      <c r="K24987" s="20"/>
      <c r="L24987" s="20"/>
      <c r="M24987" s="22"/>
    </row>
    <row r="24988" spans="1:13" s="14" customFormat="1" outlineLevel="2" x14ac:dyDescent="0.25">
      <c r="A24988" s="34"/>
      <c r="B24988" s="44" t="s">
        <v>5661</v>
      </c>
      <c r="C24988" s="31" t="s">
        <v>5042</v>
      </c>
      <c r="D24988" s="14" t="s">
        <v>2270</v>
      </c>
      <c r="E24988" s="14" t="s">
        <v>2594</v>
      </c>
      <c r="F24988" s="14" t="s">
        <v>541</v>
      </c>
      <c r="G24988" s="14" t="s">
        <v>6484</v>
      </c>
      <c r="H24988" s="20">
        <v>2432006</v>
      </c>
      <c r="I24988" s="20">
        <v>2432006</v>
      </c>
      <c r="J24988" s="21">
        <f>IFERROR((I24988/H24988),0)</f>
        <v>1</v>
      </c>
      <c r="K24988" s="20"/>
      <c r="L24988" s="20"/>
      <c r="M24988" s="22"/>
    </row>
    <row r="24989" spans="1:13" s="14" customFormat="1" outlineLevel="2" x14ac:dyDescent="0.25">
      <c r="A24989" s="34"/>
      <c r="B24989" s="44" t="s">
        <v>5661</v>
      </c>
      <c r="C24989" s="31" t="s">
        <v>5042</v>
      </c>
      <c r="D24989" s="14" t="s">
        <v>5030</v>
      </c>
      <c r="E24989" s="14" t="s">
        <v>2594</v>
      </c>
      <c r="F24989" s="14" t="s">
        <v>541</v>
      </c>
      <c r="G24989" s="14" t="s">
        <v>6485</v>
      </c>
      <c r="H24989" s="20">
        <v>37233043</v>
      </c>
      <c r="I24989" s="20">
        <v>37233043</v>
      </c>
      <c r="J24989" s="21">
        <f>IFERROR((I24989/H24989),0)</f>
        <v>1</v>
      </c>
      <c r="K24989" s="25"/>
      <c r="L24989" s="25"/>
      <c r="M24989" s="22"/>
    </row>
    <row r="24990" spans="1:13" s="14" customFormat="1" outlineLevel="2" x14ac:dyDescent="0.25">
      <c r="A24990" s="34"/>
      <c r="B24990" s="44" t="s">
        <v>5661</v>
      </c>
      <c r="C24990" s="31" t="s">
        <v>5042</v>
      </c>
      <c r="D24990" s="14" t="s">
        <v>2270</v>
      </c>
      <c r="E24990" s="14" t="s">
        <v>2594</v>
      </c>
      <c r="F24990" s="14" t="s">
        <v>541</v>
      </c>
      <c r="G24990" s="14" t="s">
        <v>6490</v>
      </c>
      <c r="H24990" s="20">
        <v>381679654</v>
      </c>
      <c r="I24990" s="20">
        <v>381679654</v>
      </c>
      <c r="J24990" s="21">
        <f>IFERROR((I24990/H24990),0)</f>
        <v>1</v>
      </c>
      <c r="K24990" s="25"/>
      <c r="L24990" s="25"/>
      <c r="M24990" s="22"/>
    </row>
    <row r="24991" spans="1:13" s="14" customFormat="1" outlineLevel="2" x14ac:dyDescent="0.25">
      <c r="A24991" s="34"/>
      <c r="B24991" s="44" t="s">
        <v>5661</v>
      </c>
      <c r="C24991" s="31" t="s">
        <v>5042</v>
      </c>
      <c r="D24991" s="14" t="s">
        <v>2270</v>
      </c>
      <c r="E24991" s="14" t="s">
        <v>2594</v>
      </c>
      <c r="F24991" s="14" t="s">
        <v>541</v>
      </c>
      <c r="G24991" s="14" t="s">
        <v>6492</v>
      </c>
      <c r="H24991" s="20">
        <v>13455280</v>
      </c>
      <c r="I24991" s="20">
        <v>13455280</v>
      </c>
      <c r="J24991" s="21">
        <f>IFERROR((I24991/H24991),0)</f>
        <v>1</v>
      </c>
      <c r="K24991" s="20"/>
      <c r="L24991" s="20"/>
      <c r="M24991" s="22"/>
    </row>
    <row r="24992" spans="1:13" s="14" customFormat="1" outlineLevel="2" x14ac:dyDescent="0.25">
      <c r="A24992" s="34"/>
      <c r="B24992" s="44" t="s">
        <v>5661</v>
      </c>
      <c r="C24992" s="31" t="s">
        <v>5042</v>
      </c>
      <c r="D24992" s="14" t="s">
        <v>2270</v>
      </c>
      <c r="E24992" s="14" t="s">
        <v>2594</v>
      </c>
      <c r="F24992" s="14" t="s">
        <v>541</v>
      </c>
      <c r="G24992" s="14" t="s">
        <v>6493</v>
      </c>
      <c r="H24992" s="20">
        <v>-17049030</v>
      </c>
      <c r="I24992" s="20"/>
      <c r="J24992" s="21">
        <f>IFERROR((I24992/H24992),0)</f>
        <v>0</v>
      </c>
      <c r="K24992" s="20"/>
      <c r="L24992" s="20"/>
      <c r="M24992" s="22"/>
    </row>
    <row r="24993" spans="1:13" s="14" customFormat="1" outlineLevel="1" x14ac:dyDescent="0.25">
      <c r="A24993" s="34"/>
      <c r="B24993" s="46" t="s">
        <v>10463</v>
      </c>
      <c r="C24993" s="40" t="str">
        <f>C24992</f>
        <v>ASIGNACIONES DIRECTAS (20% DEL SGR)</v>
      </c>
      <c r="D24993" s="39" t="str">
        <f>D24992</f>
        <v xml:space="preserve">BOYACÁ                                            </v>
      </c>
      <c r="E24993" s="39" t="str">
        <f>E24992</f>
        <v>15109</v>
      </c>
      <c r="F24993" s="39" t="str">
        <f>F24992</f>
        <v xml:space="preserve">BUENAVISTA                                        </v>
      </c>
      <c r="G24993" s="39" t="s">
        <v>10656</v>
      </c>
      <c r="H24993" s="20">
        <f>SUBTOTAL(9,H24984:H24992)</f>
        <v>636991829</v>
      </c>
      <c r="I24993" s="20">
        <f>SUBTOTAL(9,I24984:I24992)</f>
        <v>654040859</v>
      </c>
      <c r="J24993" s="42">
        <f>+I24993/H24993</f>
        <v>1.0267649116108206</v>
      </c>
      <c r="K24993" s="20">
        <f>SUBTOTAL(9,K24984:K24992)</f>
        <v>61570632</v>
      </c>
      <c r="L24993" s="20">
        <f>SUBTOTAL(9,L24984:L24992)</f>
        <v>85245152</v>
      </c>
      <c r="M24993" s="7">
        <f>IFERROR((L24993/K24993),"N.A")</f>
        <v>1.3845099397388028</v>
      </c>
    </row>
    <row r="24994" spans="1:13" s="14" customFormat="1" outlineLevel="2" x14ac:dyDescent="0.25">
      <c r="A24994" s="34"/>
      <c r="B24994" s="44" t="s">
        <v>5662</v>
      </c>
      <c r="C24994" s="31" t="s">
        <v>5042</v>
      </c>
      <c r="D24994" s="14" t="s">
        <v>2270</v>
      </c>
      <c r="E24994" s="14" t="s">
        <v>2596</v>
      </c>
      <c r="F24994" s="14" t="s">
        <v>2597</v>
      </c>
      <c r="G24994" s="14" t="s">
        <v>16</v>
      </c>
      <c r="H24994" s="15">
        <v>755066</v>
      </c>
      <c r="I24994" s="15">
        <v>755066</v>
      </c>
      <c r="J24994" s="16">
        <f>IFERROR((I24994/H24994),0)</f>
        <v>1</v>
      </c>
      <c r="K24994" s="15">
        <v>551940</v>
      </c>
      <c r="L24994" s="15">
        <v>755066</v>
      </c>
      <c r="M24994" s="17">
        <f>L24994/K24994</f>
        <v>1.3680218864369316</v>
      </c>
    </row>
    <row r="24995" spans="1:13" s="14" customFormat="1" outlineLevel="2" x14ac:dyDescent="0.25">
      <c r="A24995" s="34"/>
      <c r="B24995" s="44" t="s">
        <v>5662</v>
      </c>
      <c r="C24995" s="31" t="s">
        <v>5042</v>
      </c>
      <c r="D24995" s="14" t="s">
        <v>2270</v>
      </c>
      <c r="E24995" s="14" t="s">
        <v>2596</v>
      </c>
      <c r="F24995" s="14" t="s">
        <v>2597</v>
      </c>
      <c r="G24995" s="14" t="s">
        <v>5862</v>
      </c>
      <c r="H24995" s="20">
        <v>50900867</v>
      </c>
      <c r="I24995" s="20">
        <v>50900867</v>
      </c>
      <c r="J24995" s="21">
        <f>IFERROR((I24995/H24995),0)</f>
        <v>1</v>
      </c>
      <c r="K24995" s="20"/>
      <c r="L24995" s="20"/>
      <c r="M24995" s="22"/>
    </row>
    <row r="24996" spans="1:13" s="14" customFormat="1" outlineLevel="2" x14ac:dyDescent="0.25">
      <c r="A24996" s="34"/>
      <c r="B24996" s="44" t="s">
        <v>5662</v>
      </c>
      <c r="C24996" s="31" t="s">
        <v>5042</v>
      </c>
      <c r="D24996" s="14" t="s">
        <v>2270</v>
      </c>
      <c r="E24996" s="14" t="s">
        <v>2596</v>
      </c>
      <c r="F24996" s="14" t="s">
        <v>2597</v>
      </c>
      <c r="G24996" s="14" t="s">
        <v>6109</v>
      </c>
      <c r="H24996" s="20">
        <v>344552003</v>
      </c>
      <c r="I24996" s="20">
        <v>344552003</v>
      </c>
      <c r="J24996" s="21">
        <f>IFERROR((I24996/H24996),0)</f>
        <v>1</v>
      </c>
      <c r="K24996" s="20"/>
      <c r="L24996" s="20"/>
      <c r="M24996" s="22"/>
    </row>
    <row r="24997" spans="1:13" s="14" customFormat="1" outlineLevel="2" x14ac:dyDescent="0.25">
      <c r="A24997" s="34"/>
      <c r="B24997" s="44" t="s">
        <v>5662</v>
      </c>
      <c r="C24997" s="31" t="s">
        <v>5042</v>
      </c>
      <c r="D24997" s="14" t="s">
        <v>2270</v>
      </c>
      <c r="E24997" s="14" t="s">
        <v>2596</v>
      </c>
      <c r="F24997" s="14" t="s">
        <v>2597</v>
      </c>
      <c r="G24997" s="14" t="s">
        <v>6481</v>
      </c>
      <c r="H24997" s="20">
        <v>5</v>
      </c>
      <c r="I24997" s="20">
        <v>5</v>
      </c>
      <c r="J24997" s="21">
        <f>IFERROR((I24997/H24997),0)</f>
        <v>1</v>
      </c>
      <c r="K24997" s="20"/>
      <c r="L24997" s="20"/>
      <c r="M24997" s="22"/>
    </row>
    <row r="24998" spans="1:13" s="14" customFormat="1" outlineLevel="2" x14ac:dyDescent="0.25">
      <c r="A24998" s="34"/>
      <c r="B24998" s="44" t="s">
        <v>5662</v>
      </c>
      <c r="C24998" s="31" t="s">
        <v>5042</v>
      </c>
      <c r="D24998" s="14" t="s">
        <v>2270</v>
      </c>
      <c r="E24998" s="14" t="s">
        <v>2596</v>
      </c>
      <c r="F24998" s="14" t="s">
        <v>2597</v>
      </c>
      <c r="G24998" s="14" t="s">
        <v>6484</v>
      </c>
      <c r="H24998" s="20">
        <v>2335786</v>
      </c>
      <c r="I24998" s="20">
        <v>2335786</v>
      </c>
      <c r="J24998" s="21">
        <f>IFERROR((I24998/H24998),0)</f>
        <v>1</v>
      </c>
      <c r="K24998" s="20"/>
      <c r="L24998" s="20"/>
      <c r="M24998" s="22"/>
    </row>
    <row r="24999" spans="1:13" s="14" customFormat="1" outlineLevel="2" x14ac:dyDescent="0.25">
      <c r="A24999" s="34"/>
      <c r="B24999" s="44" t="s">
        <v>5662</v>
      </c>
      <c r="C24999" s="31" t="s">
        <v>5042</v>
      </c>
      <c r="D24999" s="14" t="s">
        <v>5030</v>
      </c>
      <c r="E24999" s="14" t="s">
        <v>2596</v>
      </c>
      <c r="F24999" s="14" t="s">
        <v>2597</v>
      </c>
      <c r="G24999" s="14" t="s">
        <v>6485</v>
      </c>
      <c r="H24999" s="20">
        <v>46167620</v>
      </c>
      <c r="I24999" s="20">
        <v>46167620</v>
      </c>
      <c r="J24999" s="21">
        <f>IFERROR((I24999/H24999),0)</f>
        <v>1</v>
      </c>
      <c r="K24999" s="25"/>
      <c r="L24999" s="25"/>
      <c r="M24999" s="22"/>
    </row>
    <row r="25000" spans="1:13" s="14" customFormat="1" outlineLevel="2" x14ac:dyDescent="0.25">
      <c r="A25000" s="34"/>
      <c r="B25000" s="44" t="s">
        <v>5662</v>
      </c>
      <c r="C25000" s="31" t="s">
        <v>5042</v>
      </c>
      <c r="D25000" s="14" t="s">
        <v>2270</v>
      </c>
      <c r="E25000" s="14" t="s">
        <v>2596</v>
      </c>
      <c r="F25000" s="14" t="s">
        <v>2597</v>
      </c>
      <c r="G25000" s="14" t="s">
        <v>6490</v>
      </c>
      <c r="H25000" s="20">
        <v>381679654</v>
      </c>
      <c r="I25000" s="20">
        <v>381679654</v>
      </c>
      <c r="J25000" s="21">
        <f>IFERROR((I25000/H25000),0)</f>
        <v>1</v>
      </c>
      <c r="K25000" s="25"/>
      <c r="L25000" s="25"/>
      <c r="M25000" s="22"/>
    </row>
    <row r="25001" spans="1:13" s="14" customFormat="1" outlineLevel="2" x14ac:dyDescent="0.25">
      <c r="A25001" s="34"/>
      <c r="B25001" s="44" t="s">
        <v>5662</v>
      </c>
      <c r="C25001" s="31" t="s">
        <v>5042</v>
      </c>
      <c r="D25001" s="14" t="s">
        <v>2270</v>
      </c>
      <c r="E25001" s="14" t="s">
        <v>2596</v>
      </c>
      <c r="F25001" s="14" t="s">
        <v>2597</v>
      </c>
      <c r="G25001" s="14" t="s">
        <v>6492</v>
      </c>
      <c r="H25001" s="20">
        <v>122992</v>
      </c>
      <c r="I25001" s="20">
        <v>122992</v>
      </c>
      <c r="J25001" s="21">
        <f>IFERROR((I25001/H25001),0)</f>
        <v>1</v>
      </c>
      <c r="K25001" s="20"/>
      <c r="L25001" s="20"/>
      <c r="M25001" s="22"/>
    </row>
    <row r="25002" spans="1:13" s="14" customFormat="1" outlineLevel="2" x14ac:dyDescent="0.25">
      <c r="A25002" s="34"/>
      <c r="B25002" s="44" t="s">
        <v>5662</v>
      </c>
      <c r="C25002" s="31" t="s">
        <v>5042</v>
      </c>
      <c r="D25002" s="14" t="s">
        <v>2270</v>
      </c>
      <c r="E25002" s="14" t="s">
        <v>2596</v>
      </c>
      <c r="F25002" s="14" t="s">
        <v>2597</v>
      </c>
      <c r="G25002" s="14" t="s">
        <v>6493</v>
      </c>
      <c r="H25002" s="20">
        <v>-151013</v>
      </c>
      <c r="I25002" s="20"/>
      <c r="J25002" s="21">
        <f>IFERROR((I25002/H25002),0)</f>
        <v>0</v>
      </c>
      <c r="K25002" s="20"/>
      <c r="L25002" s="20"/>
      <c r="M25002" s="22"/>
    </row>
    <row r="25003" spans="1:13" s="14" customFormat="1" outlineLevel="1" x14ac:dyDescent="0.25">
      <c r="A25003" s="34"/>
      <c r="B25003" s="46" t="s">
        <v>10464</v>
      </c>
      <c r="C25003" s="40" t="str">
        <f>C25002</f>
        <v>ASIGNACIONES DIRECTAS (20% DEL SGR)</v>
      </c>
      <c r="D25003" s="39" t="str">
        <f>D25002</f>
        <v xml:space="preserve">BOYACÁ                                            </v>
      </c>
      <c r="E25003" s="39" t="str">
        <f>E25002</f>
        <v>15106</v>
      </c>
      <c r="F25003" s="39" t="str">
        <f>F25002</f>
        <v xml:space="preserve">BRICEÑO                                           </v>
      </c>
      <c r="G25003" s="39" t="s">
        <v>10656</v>
      </c>
      <c r="H25003" s="20">
        <f>SUBTOTAL(9,H24994:H25002)</f>
        <v>826362980</v>
      </c>
      <c r="I25003" s="20">
        <f>SUBTOTAL(9,I24994:I25002)</f>
        <v>826513993</v>
      </c>
      <c r="J25003" s="42">
        <f>+I25003/H25003</f>
        <v>1.0001827441495503</v>
      </c>
      <c r="K25003" s="20">
        <f>SUBTOTAL(9,K24994:K25002)</f>
        <v>551940</v>
      </c>
      <c r="L25003" s="20">
        <f>SUBTOTAL(9,L24994:L25002)</f>
        <v>755066</v>
      </c>
      <c r="M25003" s="7">
        <f>IFERROR((L25003/K25003),"N.A")</f>
        <v>1.3680218864369316</v>
      </c>
    </row>
    <row r="25004" spans="1:13" s="14" customFormat="1" outlineLevel="2" x14ac:dyDescent="0.25">
      <c r="A25004" s="34"/>
      <c r="B25004" s="44" t="s">
        <v>5663</v>
      </c>
      <c r="C25004" s="31" t="s">
        <v>5042</v>
      </c>
      <c r="D25004" s="14" t="s">
        <v>2270</v>
      </c>
      <c r="E25004" s="14" t="s">
        <v>2599</v>
      </c>
      <c r="F25004" s="14" t="s">
        <v>2270</v>
      </c>
      <c r="G25004" s="14" t="s">
        <v>16</v>
      </c>
      <c r="H25004" s="15">
        <v>4185629</v>
      </c>
      <c r="I25004" s="15">
        <v>4185629.0000000005</v>
      </c>
      <c r="J25004" s="16">
        <f>IFERROR((I25004/H25004),0)</f>
        <v>1.0000000000000002</v>
      </c>
      <c r="K25004" s="15">
        <v>3059622</v>
      </c>
      <c r="L25004" s="15">
        <v>4185629.0000000005</v>
      </c>
      <c r="M25004" s="17">
        <f>L25004/K25004</f>
        <v>1.3680216052832672</v>
      </c>
    </row>
    <row r="25005" spans="1:13" s="14" customFormat="1" outlineLevel="2" x14ac:dyDescent="0.25">
      <c r="A25005" s="34"/>
      <c r="B25005" s="44" t="s">
        <v>5663</v>
      </c>
      <c r="C25005" s="31" t="s">
        <v>5042</v>
      </c>
      <c r="D25005" s="14" t="s">
        <v>2270</v>
      </c>
      <c r="E25005" s="14" t="s">
        <v>2599</v>
      </c>
      <c r="F25005" s="14" t="s">
        <v>2270</v>
      </c>
      <c r="G25005" s="14" t="s">
        <v>5862</v>
      </c>
      <c r="H25005" s="20">
        <v>12440732</v>
      </c>
      <c r="I25005" s="20">
        <v>12440732</v>
      </c>
      <c r="J25005" s="21">
        <f>IFERROR((I25005/H25005),0)</f>
        <v>1</v>
      </c>
      <c r="K25005" s="20"/>
      <c r="L25005" s="20"/>
      <c r="M25005" s="22"/>
    </row>
    <row r="25006" spans="1:13" s="14" customFormat="1" outlineLevel="2" x14ac:dyDescent="0.25">
      <c r="A25006" s="34"/>
      <c r="B25006" s="44" t="s">
        <v>5663</v>
      </c>
      <c r="C25006" s="31" t="s">
        <v>5042</v>
      </c>
      <c r="D25006" s="14" t="s">
        <v>2270</v>
      </c>
      <c r="E25006" s="14" t="s">
        <v>2599</v>
      </c>
      <c r="F25006" s="14" t="s">
        <v>2270</v>
      </c>
      <c r="G25006" s="14" t="s">
        <v>6109</v>
      </c>
      <c r="H25006" s="20">
        <v>2057852</v>
      </c>
      <c r="I25006" s="20">
        <v>2057852</v>
      </c>
      <c r="J25006" s="21">
        <f>IFERROR((I25006/H25006),0)</f>
        <v>1</v>
      </c>
      <c r="K25006" s="20"/>
      <c r="L25006" s="20"/>
      <c r="M25006" s="22"/>
    </row>
    <row r="25007" spans="1:13" s="14" customFormat="1" outlineLevel="2" x14ac:dyDescent="0.25">
      <c r="A25007" s="34"/>
      <c r="B25007" s="44" t="s">
        <v>5663</v>
      </c>
      <c r="C25007" s="31" t="s">
        <v>5042</v>
      </c>
      <c r="D25007" s="14" t="s">
        <v>2270</v>
      </c>
      <c r="E25007" s="14" t="s">
        <v>2599</v>
      </c>
      <c r="F25007" s="14" t="s">
        <v>2270</v>
      </c>
      <c r="G25007" s="14" t="s">
        <v>6481</v>
      </c>
      <c r="H25007" s="20">
        <v>26</v>
      </c>
      <c r="I25007" s="20">
        <v>26</v>
      </c>
      <c r="J25007" s="21">
        <f>IFERROR((I25007/H25007),0)</f>
        <v>1</v>
      </c>
      <c r="K25007" s="20"/>
      <c r="L25007" s="20"/>
      <c r="M25007" s="22"/>
    </row>
    <row r="25008" spans="1:13" s="14" customFormat="1" outlineLevel="2" x14ac:dyDescent="0.25">
      <c r="A25008" s="34"/>
      <c r="B25008" s="44" t="s">
        <v>5663</v>
      </c>
      <c r="C25008" s="31" t="s">
        <v>5042</v>
      </c>
      <c r="D25008" s="14" t="s">
        <v>2270</v>
      </c>
      <c r="E25008" s="14" t="s">
        <v>2599</v>
      </c>
      <c r="F25008" s="14" t="s">
        <v>2270</v>
      </c>
      <c r="G25008" s="14" t="s">
        <v>6482</v>
      </c>
      <c r="H25008" s="20">
        <v>92679552</v>
      </c>
      <c r="I25008" s="20">
        <v>92679552</v>
      </c>
      <c r="J25008" s="21">
        <f>IFERROR((I25008/H25008),0)</f>
        <v>1</v>
      </c>
      <c r="K25008" s="20"/>
      <c r="L25008" s="20"/>
      <c r="M25008" s="22"/>
    </row>
    <row r="25009" spans="1:13" s="14" customFormat="1" outlineLevel="2" x14ac:dyDescent="0.25">
      <c r="A25009" s="34"/>
      <c r="B25009" s="44" t="s">
        <v>5663</v>
      </c>
      <c r="C25009" s="31" t="s">
        <v>5042</v>
      </c>
      <c r="D25009" s="14" t="s">
        <v>5030</v>
      </c>
      <c r="E25009" s="14" t="s">
        <v>2599</v>
      </c>
      <c r="F25009" s="14" t="s">
        <v>2270</v>
      </c>
      <c r="G25009" s="14" t="s">
        <v>6485</v>
      </c>
      <c r="H25009" s="20">
        <v>161469</v>
      </c>
      <c r="I25009" s="20">
        <v>161469</v>
      </c>
      <c r="J25009" s="21">
        <f>IFERROR((I25009/H25009),0)</f>
        <v>1</v>
      </c>
      <c r="K25009" s="25"/>
      <c r="L25009" s="25"/>
      <c r="M25009" s="22"/>
    </row>
    <row r="25010" spans="1:13" s="14" customFormat="1" outlineLevel="2" x14ac:dyDescent="0.25">
      <c r="A25010" s="34"/>
      <c r="B25010" s="44" t="s">
        <v>5663</v>
      </c>
      <c r="C25010" s="31" t="s">
        <v>5042</v>
      </c>
      <c r="D25010" s="14" t="s">
        <v>2270</v>
      </c>
      <c r="E25010" s="14" t="s">
        <v>2599</v>
      </c>
      <c r="F25010" s="14" t="s">
        <v>2270</v>
      </c>
      <c r="G25010" s="14" t="s">
        <v>6492</v>
      </c>
      <c r="H25010" s="20">
        <v>681792</v>
      </c>
      <c r="I25010" s="20">
        <v>681792</v>
      </c>
      <c r="J25010" s="21">
        <f>IFERROR((I25010/H25010),0)</f>
        <v>1</v>
      </c>
      <c r="K25010" s="20"/>
      <c r="L25010" s="20"/>
      <c r="M25010" s="22"/>
    </row>
    <row r="25011" spans="1:13" s="14" customFormat="1" outlineLevel="2" x14ac:dyDescent="0.25">
      <c r="A25011" s="34"/>
      <c r="B25011" s="44" t="s">
        <v>5663</v>
      </c>
      <c r="C25011" s="31" t="s">
        <v>5042</v>
      </c>
      <c r="D25011" s="14" t="s">
        <v>2270</v>
      </c>
      <c r="E25011" s="14" t="s">
        <v>2599</v>
      </c>
      <c r="F25011" s="14" t="s">
        <v>2270</v>
      </c>
      <c r="G25011" s="14" t="s">
        <v>6493</v>
      </c>
      <c r="H25011" s="20">
        <v>-837126</v>
      </c>
      <c r="I25011" s="20"/>
      <c r="J25011" s="21">
        <f>IFERROR((I25011/H25011),0)</f>
        <v>0</v>
      </c>
      <c r="K25011" s="20"/>
      <c r="L25011" s="20"/>
      <c r="M25011" s="22"/>
    </row>
    <row r="25012" spans="1:13" s="14" customFormat="1" outlineLevel="1" x14ac:dyDescent="0.25">
      <c r="A25012" s="34"/>
      <c r="B25012" s="46" t="s">
        <v>10465</v>
      </c>
      <c r="C25012" s="40" t="str">
        <f>C25011</f>
        <v>ASIGNACIONES DIRECTAS (20% DEL SGR)</v>
      </c>
      <c r="D25012" s="39" t="str">
        <f>D25011</f>
        <v xml:space="preserve">BOYACÁ                                            </v>
      </c>
      <c r="E25012" s="39" t="str">
        <f>E25011</f>
        <v>15104</v>
      </c>
      <c r="F25012" s="39" t="str">
        <f>F25011</f>
        <v xml:space="preserve">BOYACÁ                                            </v>
      </c>
      <c r="G25012" s="39" t="s">
        <v>10656</v>
      </c>
      <c r="H25012" s="20">
        <f>SUBTOTAL(9,H25004:H25011)</f>
        <v>111369926</v>
      </c>
      <c r="I25012" s="20">
        <f>SUBTOTAL(9,I25004:I25011)</f>
        <v>112207052</v>
      </c>
      <c r="J25012" s="42">
        <f>+I25012/H25012</f>
        <v>1.0075166252691952</v>
      </c>
      <c r="K25012" s="20">
        <f>SUBTOTAL(9,K25004:K25011)</f>
        <v>3059622</v>
      </c>
      <c r="L25012" s="20">
        <f>SUBTOTAL(9,L25004:L25011)</f>
        <v>4185629.0000000005</v>
      </c>
      <c r="M25012" s="7">
        <f>IFERROR((L25012/K25012),"N.A")</f>
        <v>1.3680216052832672</v>
      </c>
    </row>
    <row r="25013" spans="1:13" s="14" customFormat="1" outlineLevel="2" x14ac:dyDescent="0.25">
      <c r="A25013" s="34"/>
      <c r="B25013" s="44" t="s">
        <v>5664</v>
      </c>
      <c r="C25013" s="31" t="s">
        <v>5042</v>
      </c>
      <c r="D25013" s="14" t="s">
        <v>2270</v>
      </c>
      <c r="E25013" s="14" t="s">
        <v>2601</v>
      </c>
      <c r="F25013" s="14" t="s">
        <v>2602</v>
      </c>
      <c r="G25013" s="14" t="s">
        <v>16</v>
      </c>
      <c r="H25013" s="15">
        <v>204586518</v>
      </c>
      <c r="I25013" s="15">
        <v>204586518.00000003</v>
      </c>
      <c r="J25013" s="16">
        <f>IFERROR((I25013/H25013),0)</f>
        <v>1.0000000000000002</v>
      </c>
      <c r="K25013" s="15">
        <v>149616355</v>
      </c>
      <c r="L25013" s="15">
        <v>204586518.00000003</v>
      </c>
      <c r="M25013" s="17">
        <f>L25013/K25013</f>
        <v>1.3674074468663537</v>
      </c>
    </row>
    <row r="25014" spans="1:13" s="14" customFormat="1" outlineLevel="2" x14ac:dyDescent="0.25">
      <c r="A25014" s="34"/>
      <c r="B25014" s="44" t="s">
        <v>5664</v>
      </c>
      <c r="C25014" s="31" t="s">
        <v>5042</v>
      </c>
      <c r="D25014" s="14" t="s">
        <v>2270</v>
      </c>
      <c r="E25014" s="14" t="s">
        <v>2601</v>
      </c>
      <c r="F25014" s="14" t="s">
        <v>2602</v>
      </c>
      <c r="G25014" s="14" t="s">
        <v>5862</v>
      </c>
      <c r="H25014" s="20">
        <v>130323260</v>
      </c>
      <c r="I25014" s="20">
        <v>130323260</v>
      </c>
      <c r="J25014" s="21">
        <f>IFERROR((I25014/H25014),0)</f>
        <v>1</v>
      </c>
      <c r="K25014" s="20"/>
      <c r="L25014" s="20"/>
      <c r="M25014" s="22"/>
    </row>
    <row r="25015" spans="1:13" s="14" customFormat="1" outlineLevel="2" x14ac:dyDescent="0.25">
      <c r="A25015" s="34"/>
      <c r="B25015" s="44" t="s">
        <v>5664</v>
      </c>
      <c r="C25015" s="31" t="s">
        <v>5042</v>
      </c>
      <c r="D25015" s="14" t="s">
        <v>2270</v>
      </c>
      <c r="E25015" s="14" t="s">
        <v>2601</v>
      </c>
      <c r="F25015" s="14" t="s">
        <v>2602</v>
      </c>
      <c r="G25015" s="14" t="s">
        <v>6109</v>
      </c>
      <c r="H25015" s="20">
        <v>735092709</v>
      </c>
      <c r="I25015" s="20">
        <v>735092709</v>
      </c>
      <c r="J25015" s="21">
        <f>IFERROR((I25015/H25015),0)</f>
        <v>1</v>
      </c>
      <c r="K25015" s="20"/>
      <c r="L25015" s="20"/>
      <c r="M25015" s="22"/>
    </row>
    <row r="25016" spans="1:13" s="14" customFormat="1" outlineLevel="2" x14ac:dyDescent="0.25">
      <c r="A25016" s="34"/>
      <c r="B25016" s="44" t="s">
        <v>5664</v>
      </c>
      <c r="C25016" s="31" t="s">
        <v>5042</v>
      </c>
      <c r="D25016" s="14" t="s">
        <v>2270</v>
      </c>
      <c r="E25016" s="14" t="s">
        <v>2601</v>
      </c>
      <c r="F25016" s="14" t="s">
        <v>2602</v>
      </c>
      <c r="G25016" s="14" t="s">
        <v>6481</v>
      </c>
      <c r="H25016" s="20">
        <v>1265</v>
      </c>
      <c r="I25016" s="20">
        <v>1265</v>
      </c>
      <c r="J25016" s="21">
        <f>IFERROR((I25016/H25016),0)</f>
        <v>1</v>
      </c>
      <c r="K25016" s="20"/>
      <c r="L25016" s="20"/>
      <c r="M25016" s="22"/>
    </row>
    <row r="25017" spans="1:13" s="14" customFormat="1" outlineLevel="2" x14ac:dyDescent="0.25">
      <c r="A25017" s="34"/>
      <c r="B25017" s="44" t="s">
        <v>5664</v>
      </c>
      <c r="C25017" s="31" t="s">
        <v>5042</v>
      </c>
      <c r="D25017" s="14" t="s">
        <v>2270</v>
      </c>
      <c r="E25017" s="14" t="s">
        <v>2601</v>
      </c>
      <c r="F25017" s="14" t="s">
        <v>2602</v>
      </c>
      <c r="G25017" s="14" t="s">
        <v>6484</v>
      </c>
      <c r="H25017" s="20">
        <v>13785811</v>
      </c>
      <c r="I25017" s="20">
        <v>13785811</v>
      </c>
      <c r="J25017" s="21">
        <f>IFERROR((I25017/H25017),0)</f>
        <v>1</v>
      </c>
      <c r="K25017" s="20"/>
      <c r="L25017" s="20"/>
      <c r="M25017" s="22"/>
    </row>
    <row r="25018" spans="1:13" s="14" customFormat="1" outlineLevel="2" x14ac:dyDescent="0.25">
      <c r="A25018" s="34"/>
      <c r="B25018" s="44" t="s">
        <v>5664</v>
      </c>
      <c r="C25018" s="31" t="s">
        <v>5042</v>
      </c>
      <c r="D25018" s="14" t="s">
        <v>5030</v>
      </c>
      <c r="E25018" s="14" t="s">
        <v>2601</v>
      </c>
      <c r="F25018" s="14" t="s">
        <v>2602</v>
      </c>
      <c r="G25018" s="14" t="s">
        <v>6485</v>
      </c>
      <c r="H25018" s="20">
        <v>31086836</v>
      </c>
      <c r="I25018" s="20">
        <v>31086836</v>
      </c>
      <c r="J25018" s="21">
        <f>IFERROR((I25018/H25018),0)</f>
        <v>1</v>
      </c>
      <c r="K25018" s="25"/>
      <c r="L25018" s="25"/>
      <c r="M25018" s="22"/>
    </row>
    <row r="25019" spans="1:13" s="14" customFormat="1" outlineLevel="2" x14ac:dyDescent="0.25">
      <c r="A25019" s="34"/>
      <c r="B25019" s="44" t="s">
        <v>5664</v>
      </c>
      <c r="C25019" s="31" t="s">
        <v>5042</v>
      </c>
      <c r="D25019" s="14" t="s">
        <v>2270</v>
      </c>
      <c r="E25019" s="14" t="s">
        <v>2601</v>
      </c>
      <c r="F25019" s="14" t="s">
        <v>2602</v>
      </c>
      <c r="G25019" s="14" t="s">
        <v>6492</v>
      </c>
      <c r="H25019" s="20">
        <v>33363787</v>
      </c>
      <c r="I25019" s="20">
        <v>33363787</v>
      </c>
      <c r="J25019" s="21">
        <f>IFERROR((I25019/H25019),0)</f>
        <v>1</v>
      </c>
      <c r="K25019" s="20"/>
      <c r="L25019" s="20"/>
      <c r="M25019" s="22"/>
    </row>
    <row r="25020" spans="1:13" s="14" customFormat="1" outlineLevel="2" x14ac:dyDescent="0.25">
      <c r="A25020" s="34"/>
      <c r="B25020" s="44" t="s">
        <v>5664</v>
      </c>
      <c r="C25020" s="31" t="s">
        <v>5042</v>
      </c>
      <c r="D25020" s="14" t="s">
        <v>2270</v>
      </c>
      <c r="E25020" s="14" t="s">
        <v>2601</v>
      </c>
      <c r="F25020" s="14" t="s">
        <v>2602</v>
      </c>
      <c r="G25020" s="14" t="s">
        <v>6493</v>
      </c>
      <c r="H25020" s="20">
        <v>-40917304</v>
      </c>
      <c r="I25020" s="20"/>
      <c r="J25020" s="21">
        <f>IFERROR((I25020/H25020),0)</f>
        <v>0</v>
      </c>
      <c r="K25020" s="20"/>
      <c r="L25020" s="20"/>
      <c r="M25020" s="22"/>
    </row>
    <row r="25021" spans="1:13" s="14" customFormat="1" outlineLevel="1" x14ac:dyDescent="0.25">
      <c r="A25021" s="34"/>
      <c r="B25021" s="46" t="s">
        <v>10466</v>
      </c>
      <c r="C25021" s="40" t="str">
        <f>C25020</f>
        <v>ASIGNACIONES DIRECTAS (20% DEL SGR)</v>
      </c>
      <c r="D25021" s="39" t="str">
        <f>D25020</f>
        <v xml:space="preserve">BOYACÁ                                            </v>
      </c>
      <c r="E25021" s="39" t="str">
        <f>E25020</f>
        <v>15097</v>
      </c>
      <c r="F25021" s="39" t="str">
        <f>F25020</f>
        <v xml:space="preserve">BOAVITA                                           </v>
      </c>
      <c r="G25021" s="39" t="s">
        <v>10656</v>
      </c>
      <c r="H25021" s="20">
        <f>SUBTOTAL(9,H25013:H25020)</f>
        <v>1107322882</v>
      </c>
      <c r="I25021" s="20">
        <f>SUBTOTAL(9,I25013:I25020)</f>
        <v>1148240186</v>
      </c>
      <c r="J25021" s="42">
        <f>+I25021/H25021</f>
        <v>1.0369515564657139</v>
      </c>
      <c r="K25021" s="20">
        <f>SUBTOTAL(9,K25013:K25020)</f>
        <v>149616355</v>
      </c>
      <c r="L25021" s="20">
        <f>SUBTOTAL(9,L25013:L25020)</f>
        <v>204586518.00000003</v>
      </c>
      <c r="M25021" s="7">
        <f>IFERROR((L25021/K25021),"N.A")</f>
        <v>1.3674074468663537</v>
      </c>
    </row>
    <row r="25022" spans="1:13" s="14" customFormat="1" outlineLevel="2" x14ac:dyDescent="0.25">
      <c r="A25022" s="34"/>
      <c r="B25022" s="44" t="s">
        <v>5665</v>
      </c>
      <c r="C25022" s="31" t="s">
        <v>5042</v>
      </c>
      <c r="D25022" s="14" t="s">
        <v>2270</v>
      </c>
      <c r="E25022" s="14" t="s">
        <v>2604</v>
      </c>
      <c r="F25022" s="14" t="s">
        <v>2605</v>
      </c>
      <c r="G25022" s="14" t="s">
        <v>16</v>
      </c>
      <c r="H25022" s="15">
        <v>81421480</v>
      </c>
      <c r="I25022" s="15">
        <v>57044753.720000006</v>
      </c>
      <c r="J25022" s="16">
        <f>IFERROR((I25022/H25022),0)</f>
        <v>0.70061062166887667</v>
      </c>
      <c r="K25022" s="15">
        <v>59514490</v>
      </c>
      <c r="L25022" s="15">
        <v>57044753.720000006</v>
      </c>
      <c r="M25022" s="17">
        <f>L25022/K25022</f>
        <v>0.95850193322668154</v>
      </c>
    </row>
    <row r="25023" spans="1:13" s="14" customFormat="1" outlineLevel="2" x14ac:dyDescent="0.25">
      <c r="A25023" s="34"/>
      <c r="B25023" s="44" t="s">
        <v>5665</v>
      </c>
      <c r="C25023" s="31" t="s">
        <v>5042</v>
      </c>
      <c r="D25023" s="14" t="s">
        <v>2270</v>
      </c>
      <c r="E25023" s="14" t="s">
        <v>2604</v>
      </c>
      <c r="F25023" s="14" t="s">
        <v>2605</v>
      </c>
      <c r="G25023" s="14" t="s">
        <v>5862</v>
      </c>
      <c r="H25023" s="20">
        <v>31403801</v>
      </c>
      <c r="I25023" s="20">
        <v>31403801</v>
      </c>
      <c r="J25023" s="21">
        <f>IFERROR((I25023/H25023),0)</f>
        <v>1</v>
      </c>
      <c r="K25023" s="20"/>
      <c r="L25023" s="20"/>
      <c r="M25023" s="22"/>
    </row>
    <row r="25024" spans="1:13" s="14" customFormat="1" outlineLevel="2" x14ac:dyDescent="0.25">
      <c r="A25024" s="34"/>
      <c r="B25024" s="44" t="s">
        <v>5665</v>
      </c>
      <c r="C25024" s="31" t="s">
        <v>5042</v>
      </c>
      <c r="D25024" s="14" t="s">
        <v>2270</v>
      </c>
      <c r="E25024" s="14" t="s">
        <v>2604</v>
      </c>
      <c r="F25024" s="14" t="s">
        <v>2605</v>
      </c>
      <c r="G25024" s="14" t="s">
        <v>6109</v>
      </c>
      <c r="H25024" s="20">
        <v>147039120</v>
      </c>
      <c r="I25024" s="20">
        <v>147039120</v>
      </c>
      <c r="J25024" s="21">
        <f>IFERROR((I25024/H25024),0)</f>
        <v>1</v>
      </c>
      <c r="K25024" s="20"/>
      <c r="L25024" s="20"/>
      <c r="M25024" s="22"/>
    </row>
    <row r="25025" spans="1:13" s="14" customFormat="1" outlineLevel="2" x14ac:dyDescent="0.25">
      <c r="A25025" s="34"/>
      <c r="B25025" s="44" t="s">
        <v>5665</v>
      </c>
      <c r="C25025" s="31" t="s">
        <v>5042</v>
      </c>
      <c r="D25025" s="14" t="s">
        <v>2270</v>
      </c>
      <c r="E25025" s="14" t="s">
        <v>2604</v>
      </c>
      <c r="F25025" s="14" t="s">
        <v>2605</v>
      </c>
      <c r="G25025" s="14" t="s">
        <v>6481</v>
      </c>
      <c r="H25025" s="20">
        <v>504</v>
      </c>
      <c r="I25025" s="20">
        <v>504</v>
      </c>
      <c r="J25025" s="21">
        <f>IFERROR((I25025/H25025),0)</f>
        <v>1</v>
      </c>
      <c r="K25025" s="20"/>
      <c r="L25025" s="20"/>
      <c r="M25025" s="22"/>
    </row>
    <row r="25026" spans="1:13" s="14" customFormat="1" outlineLevel="2" x14ac:dyDescent="0.25">
      <c r="A25026" s="34"/>
      <c r="B25026" s="44" t="s">
        <v>5665</v>
      </c>
      <c r="C25026" s="31" t="s">
        <v>5042</v>
      </c>
      <c r="D25026" s="14" t="s">
        <v>2270</v>
      </c>
      <c r="E25026" s="14" t="s">
        <v>2604</v>
      </c>
      <c r="F25026" s="14" t="s">
        <v>2605</v>
      </c>
      <c r="G25026" s="14" t="s">
        <v>6484</v>
      </c>
      <c r="H25026" s="20">
        <v>3597827</v>
      </c>
      <c r="I25026" s="20">
        <v>3597827</v>
      </c>
      <c r="J25026" s="21">
        <f>IFERROR((I25026/H25026),0)</f>
        <v>1</v>
      </c>
      <c r="K25026" s="20"/>
      <c r="L25026" s="20"/>
      <c r="M25026" s="22"/>
    </row>
    <row r="25027" spans="1:13" s="14" customFormat="1" outlineLevel="2" x14ac:dyDescent="0.25">
      <c r="A25027" s="34"/>
      <c r="B25027" s="44" t="s">
        <v>5665</v>
      </c>
      <c r="C25027" s="31" t="s">
        <v>5042</v>
      </c>
      <c r="D25027" s="14" t="s">
        <v>5030</v>
      </c>
      <c r="E25027" s="14" t="s">
        <v>2604</v>
      </c>
      <c r="F25027" s="14" t="s">
        <v>2605</v>
      </c>
      <c r="G25027" s="14" t="s">
        <v>6485</v>
      </c>
      <c r="H25027" s="20">
        <v>2637063</v>
      </c>
      <c r="I25027" s="20">
        <v>2637063</v>
      </c>
      <c r="J25027" s="21">
        <f>IFERROR((I25027/H25027),0)</f>
        <v>1</v>
      </c>
      <c r="K25027" s="25"/>
      <c r="L25027" s="25"/>
      <c r="M25027" s="22"/>
    </row>
    <row r="25028" spans="1:13" s="14" customFormat="1" outlineLevel="2" x14ac:dyDescent="0.25">
      <c r="A25028" s="34"/>
      <c r="B25028" s="44" t="s">
        <v>5665</v>
      </c>
      <c r="C25028" s="31" t="s">
        <v>5042</v>
      </c>
      <c r="D25028" s="14" t="s">
        <v>2270</v>
      </c>
      <c r="E25028" s="14" t="s">
        <v>2604</v>
      </c>
      <c r="F25028" s="14" t="s">
        <v>2605</v>
      </c>
      <c r="G25028" s="14" t="s">
        <v>6492</v>
      </c>
      <c r="H25028" s="20">
        <v>13260792</v>
      </c>
      <c r="I25028" s="20">
        <v>13260792</v>
      </c>
      <c r="J25028" s="21">
        <f>IFERROR((I25028/H25028),0)</f>
        <v>1</v>
      </c>
      <c r="K25028" s="20"/>
      <c r="L25028" s="20"/>
      <c r="M25028" s="22"/>
    </row>
    <row r="25029" spans="1:13" s="14" customFormat="1" outlineLevel="2" x14ac:dyDescent="0.25">
      <c r="A25029" s="34"/>
      <c r="B25029" s="44" t="s">
        <v>5665</v>
      </c>
      <c r="C25029" s="31" t="s">
        <v>5042</v>
      </c>
      <c r="D25029" s="14" t="s">
        <v>2270</v>
      </c>
      <c r="E25029" s="14" t="s">
        <v>2604</v>
      </c>
      <c r="F25029" s="14" t="s">
        <v>2605</v>
      </c>
      <c r="G25029" s="14" t="s">
        <v>6493</v>
      </c>
      <c r="H25029" s="20">
        <v>-16284296</v>
      </c>
      <c r="I25029" s="20"/>
      <c r="J25029" s="21">
        <f>IFERROR((I25029/H25029),0)</f>
        <v>0</v>
      </c>
      <c r="K25029" s="20"/>
      <c r="L25029" s="20"/>
      <c r="M25029" s="22"/>
    </row>
    <row r="25030" spans="1:13" s="14" customFormat="1" outlineLevel="1" x14ac:dyDescent="0.25">
      <c r="A25030" s="34"/>
      <c r="B25030" s="46" t="s">
        <v>10467</v>
      </c>
      <c r="C25030" s="40" t="str">
        <f>C25029</f>
        <v>ASIGNACIONES DIRECTAS (20% DEL SGR)</v>
      </c>
      <c r="D25030" s="39" t="str">
        <f>D25029</f>
        <v xml:space="preserve">BOYACÁ                                            </v>
      </c>
      <c r="E25030" s="39" t="str">
        <f>E25029</f>
        <v>15092</v>
      </c>
      <c r="F25030" s="39" t="str">
        <f>F25029</f>
        <v xml:space="preserve">BETÉITIVA                                         </v>
      </c>
      <c r="G25030" s="39" t="s">
        <v>10656</v>
      </c>
      <c r="H25030" s="20">
        <f>SUBTOTAL(9,H25022:H25029)</f>
        <v>263076291</v>
      </c>
      <c r="I25030" s="20">
        <f>SUBTOTAL(9,I25022:I25029)</f>
        <v>254983860.72</v>
      </c>
      <c r="J25030" s="42">
        <f>+I25030/H25030</f>
        <v>0.96923922619845659</v>
      </c>
      <c r="K25030" s="20">
        <f>SUBTOTAL(9,K25022:K25029)</f>
        <v>59514490</v>
      </c>
      <c r="L25030" s="20">
        <f>SUBTOTAL(9,L25022:L25029)</f>
        <v>57044753.720000006</v>
      </c>
      <c r="M25030" s="7">
        <f>IFERROR((L25030/K25030),"N.A")</f>
        <v>0.95850193322668154</v>
      </c>
    </row>
    <row r="25031" spans="1:13" s="14" customFormat="1" outlineLevel="2" x14ac:dyDescent="0.25">
      <c r="A25031" s="34"/>
      <c r="B25031" s="44" t="s">
        <v>5666</v>
      </c>
      <c r="C25031" s="31" t="s">
        <v>5042</v>
      </c>
      <c r="D25031" s="14" t="s">
        <v>2270</v>
      </c>
      <c r="E25031" s="14" t="s">
        <v>2607</v>
      </c>
      <c r="F25031" s="14" t="s">
        <v>2608</v>
      </c>
      <c r="G25031" s="14" t="s">
        <v>16</v>
      </c>
      <c r="H25031" s="15">
        <v>280118</v>
      </c>
      <c r="I25031" s="15">
        <v>42427.6</v>
      </c>
      <c r="J25031" s="16">
        <f>IFERROR((I25031/H25031),0)</f>
        <v>0.15146331188998921</v>
      </c>
      <c r="K25031" s="15">
        <v>205968</v>
      </c>
      <c r="L25031" s="15">
        <v>42427.6</v>
      </c>
      <c r="M25031" s="17">
        <f>L25031/K25031</f>
        <v>0.20599122193738834</v>
      </c>
    </row>
    <row r="25032" spans="1:13" s="14" customFormat="1" outlineLevel="2" x14ac:dyDescent="0.25">
      <c r="A25032" s="34"/>
      <c r="B25032" s="44" t="s">
        <v>5666</v>
      </c>
      <c r="C25032" s="31" t="s">
        <v>5042</v>
      </c>
      <c r="D25032" s="14" t="s">
        <v>2270</v>
      </c>
      <c r="E25032" s="14" t="s">
        <v>2607</v>
      </c>
      <c r="F25032" s="14" t="s">
        <v>2608</v>
      </c>
      <c r="G25032" s="14" t="s">
        <v>5862</v>
      </c>
      <c r="H25032" s="20">
        <v>128721</v>
      </c>
      <c r="I25032" s="20">
        <v>128721</v>
      </c>
      <c r="J25032" s="21">
        <f>IFERROR((I25032/H25032),0)</f>
        <v>1</v>
      </c>
      <c r="K25032" s="20"/>
      <c r="L25032" s="20"/>
      <c r="M25032" s="22"/>
    </row>
    <row r="25033" spans="1:13" s="14" customFormat="1" outlineLevel="2" x14ac:dyDescent="0.25">
      <c r="A25033" s="34"/>
      <c r="B25033" s="44" t="s">
        <v>5666</v>
      </c>
      <c r="C25033" s="31" t="s">
        <v>5042</v>
      </c>
      <c r="D25033" s="14" t="s">
        <v>2270</v>
      </c>
      <c r="E25033" s="14" t="s">
        <v>2607</v>
      </c>
      <c r="F25033" s="14" t="s">
        <v>2608</v>
      </c>
      <c r="G25033" s="14" t="s">
        <v>6109</v>
      </c>
      <c r="H25033" s="20">
        <v>797878</v>
      </c>
      <c r="I25033" s="20">
        <v>797878</v>
      </c>
      <c r="J25033" s="21">
        <f>IFERROR((I25033/H25033),0)</f>
        <v>1</v>
      </c>
      <c r="K25033" s="20"/>
      <c r="L25033" s="20"/>
      <c r="M25033" s="22"/>
    </row>
    <row r="25034" spans="1:13" s="14" customFormat="1" outlineLevel="2" x14ac:dyDescent="0.25">
      <c r="A25034" s="34"/>
      <c r="B25034" s="44" t="s">
        <v>5666</v>
      </c>
      <c r="C25034" s="31" t="s">
        <v>5042</v>
      </c>
      <c r="D25034" s="14" t="s">
        <v>2270</v>
      </c>
      <c r="E25034" s="14" t="s">
        <v>2607</v>
      </c>
      <c r="F25034" s="14" t="s">
        <v>2608</v>
      </c>
      <c r="G25034" s="14" t="s">
        <v>6481</v>
      </c>
      <c r="H25034" s="20">
        <v>2</v>
      </c>
      <c r="I25034" s="20">
        <v>2</v>
      </c>
      <c r="J25034" s="21">
        <f>IFERROR((I25034/H25034),0)</f>
        <v>1</v>
      </c>
      <c r="K25034" s="20"/>
      <c r="L25034" s="20"/>
      <c r="M25034" s="22"/>
    </row>
    <row r="25035" spans="1:13" s="14" customFormat="1" outlineLevel="2" x14ac:dyDescent="0.25">
      <c r="A25035" s="34"/>
      <c r="B25035" s="44" t="s">
        <v>5666</v>
      </c>
      <c r="C25035" s="31" t="s">
        <v>5042</v>
      </c>
      <c r="D25035" s="14" t="s">
        <v>2270</v>
      </c>
      <c r="E25035" s="14" t="s">
        <v>2607</v>
      </c>
      <c r="F25035" s="14" t="s">
        <v>2608</v>
      </c>
      <c r="G25035" s="14" t="s">
        <v>6492</v>
      </c>
      <c r="H25035" s="20">
        <v>46328</v>
      </c>
      <c r="I25035" s="20">
        <v>46328</v>
      </c>
      <c r="J25035" s="21">
        <f>IFERROR((I25035/H25035),0)</f>
        <v>1</v>
      </c>
      <c r="K25035" s="20"/>
      <c r="L25035" s="20"/>
      <c r="M25035" s="22"/>
    </row>
    <row r="25036" spans="1:13" s="14" customFormat="1" outlineLevel="2" x14ac:dyDescent="0.25">
      <c r="A25036" s="34"/>
      <c r="B25036" s="44" t="s">
        <v>5666</v>
      </c>
      <c r="C25036" s="31" t="s">
        <v>5042</v>
      </c>
      <c r="D25036" s="14" t="s">
        <v>2270</v>
      </c>
      <c r="E25036" s="14" t="s">
        <v>2607</v>
      </c>
      <c r="F25036" s="14" t="s">
        <v>2608</v>
      </c>
      <c r="G25036" s="14" t="s">
        <v>6493</v>
      </c>
      <c r="H25036" s="20">
        <v>-56024</v>
      </c>
      <c r="I25036" s="20"/>
      <c r="J25036" s="21">
        <f>IFERROR((I25036/H25036),0)</f>
        <v>0</v>
      </c>
      <c r="K25036" s="20"/>
      <c r="L25036" s="20"/>
      <c r="M25036" s="22"/>
    </row>
    <row r="25037" spans="1:13" s="14" customFormat="1" outlineLevel="1" x14ac:dyDescent="0.25">
      <c r="A25037" s="34"/>
      <c r="B25037" s="46" t="s">
        <v>10468</v>
      </c>
      <c r="C25037" s="40" t="str">
        <f>C25036</f>
        <v>ASIGNACIONES DIRECTAS (20% DEL SGR)</v>
      </c>
      <c r="D25037" s="39" t="str">
        <f>D25036</f>
        <v xml:space="preserve">BOYACÁ                                            </v>
      </c>
      <c r="E25037" s="39" t="str">
        <f>E25036</f>
        <v>15090</v>
      </c>
      <c r="F25037" s="39" t="str">
        <f>F25036</f>
        <v xml:space="preserve">BERBEO                                            </v>
      </c>
      <c r="G25037" s="39" t="s">
        <v>10656</v>
      </c>
      <c r="H25037" s="20">
        <f>SUBTOTAL(9,H25031:H25036)</f>
        <v>1197023</v>
      </c>
      <c r="I25037" s="20">
        <f>SUBTOTAL(9,I25031:I25036)</f>
        <v>1015356.6</v>
      </c>
      <c r="J25037" s="42">
        <f>+I25037/H25037</f>
        <v>0.84823482923887006</v>
      </c>
      <c r="K25037" s="20">
        <f>SUBTOTAL(9,K25031:K25036)</f>
        <v>205968</v>
      </c>
      <c r="L25037" s="20">
        <f>SUBTOTAL(9,L25031:L25036)</f>
        <v>42427.6</v>
      </c>
      <c r="M25037" s="7">
        <f>IFERROR((L25037/K25037),"N.A")</f>
        <v>0.20599122193738834</v>
      </c>
    </row>
    <row r="25038" spans="1:13" s="14" customFormat="1" outlineLevel="2" x14ac:dyDescent="0.25">
      <c r="A25038" s="34"/>
      <c r="B25038" s="44" t="s">
        <v>6061</v>
      </c>
      <c r="C25038" s="31" t="s">
        <v>5042</v>
      </c>
      <c r="D25038" s="14" t="s">
        <v>2270</v>
      </c>
      <c r="E25038" s="14" t="s">
        <v>2610</v>
      </c>
      <c r="F25038" s="14" t="s">
        <v>1143</v>
      </c>
      <c r="G25038" s="14" t="s">
        <v>5862</v>
      </c>
      <c r="H25038" s="20">
        <v>77375</v>
      </c>
      <c r="I25038" s="20">
        <v>77375</v>
      </c>
      <c r="J25038" s="21">
        <f>IFERROR((I25038/H25038),0)</f>
        <v>1</v>
      </c>
      <c r="K25038" s="20"/>
      <c r="L25038" s="20"/>
      <c r="M25038" s="22"/>
    </row>
    <row r="25039" spans="1:13" s="14" customFormat="1" outlineLevel="2" x14ac:dyDescent="0.25">
      <c r="A25039" s="34"/>
      <c r="B25039" s="44" t="s">
        <v>6061</v>
      </c>
      <c r="C25039" s="31" t="s">
        <v>5042</v>
      </c>
      <c r="D25039" s="14" t="s">
        <v>2270</v>
      </c>
      <c r="E25039" s="14" t="s">
        <v>2610</v>
      </c>
      <c r="F25039" s="14" t="s">
        <v>1143</v>
      </c>
      <c r="G25039" s="14" t="s">
        <v>6109</v>
      </c>
      <c r="H25039" s="20">
        <v>517655</v>
      </c>
      <c r="I25039" s="20">
        <v>517655</v>
      </c>
      <c r="J25039" s="21">
        <f>IFERROR((I25039/H25039),0)</f>
        <v>1</v>
      </c>
      <c r="K25039" s="20"/>
      <c r="L25039" s="20"/>
      <c r="M25039" s="22"/>
    </row>
    <row r="25040" spans="1:13" s="14" customFormat="1" outlineLevel="1" x14ac:dyDescent="0.25">
      <c r="A25040" s="34"/>
      <c r="B25040" s="46" t="s">
        <v>10469</v>
      </c>
      <c r="C25040" s="40" t="str">
        <f>C25039</f>
        <v>ASIGNACIONES DIRECTAS (20% DEL SGR)</v>
      </c>
      <c r="D25040" s="39" t="str">
        <f>D25039</f>
        <v xml:space="preserve">BOYACÁ                                            </v>
      </c>
      <c r="E25040" s="39" t="str">
        <f>E25039</f>
        <v>15087</v>
      </c>
      <c r="F25040" s="39" t="str">
        <f>F25039</f>
        <v xml:space="preserve">BELÉN                                             </v>
      </c>
      <c r="G25040" s="39" t="s">
        <v>10656</v>
      </c>
      <c r="H25040" s="20">
        <f>SUBTOTAL(9,H25038:H25039)</f>
        <v>595030</v>
      </c>
      <c r="I25040" s="20">
        <f>SUBTOTAL(9,I25038:I25039)</f>
        <v>595030</v>
      </c>
      <c r="J25040" s="42">
        <f>+I25040/H25040</f>
        <v>1</v>
      </c>
      <c r="K25040" s="20">
        <f>SUBTOTAL(9,K25038:K25039)</f>
        <v>0</v>
      </c>
      <c r="L25040" s="20">
        <f>SUBTOTAL(9,L25038:L25039)</f>
        <v>0</v>
      </c>
      <c r="M25040" s="7" t="str">
        <f>IFERROR((L25040/K25040),"N.A")</f>
        <v>N.A</v>
      </c>
    </row>
    <row r="25041" spans="1:13" s="14" customFormat="1" outlineLevel="2" x14ac:dyDescent="0.25">
      <c r="A25041" s="34"/>
      <c r="B25041" s="44" t="s">
        <v>5667</v>
      </c>
      <c r="C25041" s="31" t="s">
        <v>5042</v>
      </c>
      <c r="D25041" s="14" t="s">
        <v>2270</v>
      </c>
      <c r="E25041" s="14" t="s">
        <v>2612</v>
      </c>
      <c r="F25041" s="14" t="s">
        <v>2613</v>
      </c>
      <c r="G25041" s="14" t="s">
        <v>16</v>
      </c>
      <c r="H25041" s="15">
        <v>4296093</v>
      </c>
      <c r="I25041" s="15">
        <v>4296093</v>
      </c>
      <c r="J25041" s="16">
        <f>IFERROR((I25041/H25041),0)</f>
        <v>1</v>
      </c>
      <c r="K25041" s="15">
        <v>3127763</v>
      </c>
      <c r="L25041" s="15">
        <v>4296093</v>
      </c>
      <c r="M25041" s="17">
        <f>L25041/K25041</f>
        <v>1.373535334998208</v>
      </c>
    </row>
    <row r="25042" spans="1:13" s="14" customFormat="1" outlineLevel="2" x14ac:dyDescent="0.25">
      <c r="A25042" s="34"/>
      <c r="B25042" s="44" t="s">
        <v>5667</v>
      </c>
      <c r="C25042" s="31" t="s">
        <v>5042</v>
      </c>
      <c r="D25042" s="14" t="s">
        <v>2270</v>
      </c>
      <c r="E25042" s="14" t="s">
        <v>2612</v>
      </c>
      <c r="F25042" s="14" t="s">
        <v>2613</v>
      </c>
      <c r="G25042" s="14" t="s">
        <v>5862</v>
      </c>
      <c r="H25042" s="20">
        <v>3525844</v>
      </c>
      <c r="I25042" s="20">
        <v>3525844</v>
      </c>
      <c r="J25042" s="21">
        <f>IFERROR((I25042/H25042),0)</f>
        <v>1</v>
      </c>
      <c r="K25042" s="20"/>
      <c r="L25042" s="20"/>
      <c r="M25042" s="22"/>
    </row>
    <row r="25043" spans="1:13" s="14" customFormat="1" outlineLevel="2" x14ac:dyDescent="0.25">
      <c r="A25043" s="34"/>
      <c r="B25043" s="44" t="s">
        <v>5667</v>
      </c>
      <c r="C25043" s="31" t="s">
        <v>5042</v>
      </c>
      <c r="D25043" s="14" t="s">
        <v>2270</v>
      </c>
      <c r="E25043" s="14" t="s">
        <v>2612</v>
      </c>
      <c r="F25043" s="14" t="s">
        <v>2613</v>
      </c>
      <c r="G25043" s="14" t="s">
        <v>6109</v>
      </c>
      <c r="H25043" s="20">
        <v>22556468</v>
      </c>
      <c r="I25043" s="20">
        <v>22556468</v>
      </c>
      <c r="J25043" s="21">
        <f>IFERROR((I25043/H25043),0)</f>
        <v>1</v>
      </c>
      <c r="K25043" s="20"/>
      <c r="L25043" s="20"/>
      <c r="M25043" s="22"/>
    </row>
    <row r="25044" spans="1:13" s="14" customFormat="1" outlineLevel="2" x14ac:dyDescent="0.25">
      <c r="A25044" s="34"/>
      <c r="B25044" s="44" t="s">
        <v>5667</v>
      </c>
      <c r="C25044" s="31" t="s">
        <v>5042</v>
      </c>
      <c r="D25044" s="14" t="s">
        <v>2270</v>
      </c>
      <c r="E25044" s="14" t="s">
        <v>2612</v>
      </c>
      <c r="F25044" s="14" t="s">
        <v>2613</v>
      </c>
      <c r="G25044" s="14" t="s">
        <v>6481</v>
      </c>
      <c r="H25044" s="20">
        <v>27</v>
      </c>
      <c r="I25044" s="20">
        <v>27</v>
      </c>
      <c r="J25044" s="21">
        <f>IFERROR((I25044/H25044),0)</f>
        <v>1</v>
      </c>
      <c r="K25044" s="20"/>
      <c r="L25044" s="20"/>
      <c r="M25044" s="22"/>
    </row>
    <row r="25045" spans="1:13" s="14" customFormat="1" outlineLevel="2" x14ac:dyDescent="0.25">
      <c r="A25045" s="34"/>
      <c r="B25045" s="44" t="s">
        <v>5667</v>
      </c>
      <c r="C25045" s="31" t="s">
        <v>5042</v>
      </c>
      <c r="D25045" s="14" t="s">
        <v>5030</v>
      </c>
      <c r="E25045" s="14" t="s">
        <v>2612</v>
      </c>
      <c r="F25045" s="14" t="s">
        <v>2613</v>
      </c>
      <c r="G25045" s="14" t="s">
        <v>6485</v>
      </c>
      <c r="H25045" s="20">
        <v>48811</v>
      </c>
      <c r="I25045" s="20">
        <v>48811</v>
      </c>
      <c r="J25045" s="21">
        <f>IFERROR((I25045/H25045),0)</f>
        <v>1</v>
      </c>
      <c r="K25045" s="25"/>
      <c r="L25045" s="25"/>
      <c r="M25045" s="22"/>
    </row>
    <row r="25046" spans="1:13" s="14" customFormat="1" outlineLevel="2" x14ac:dyDescent="0.25">
      <c r="A25046" s="34"/>
      <c r="B25046" s="44" t="s">
        <v>5667</v>
      </c>
      <c r="C25046" s="31" t="s">
        <v>5042</v>
      </c>
      <c r="D25046" s="14" t="s">
        <v>2270</v>
      </c>
      <c r="E25046" s="14" t="s">
        <v>2612</v>
      </c>
      <c r="F25046" s="14" t="s">
        <v>2613</v>
      </c>
      <c r="G25046" s="14" t="s">
        <v>6492</v>
      </c>
      <c r="H25046" s="20">
        <v>692477</v>
      </c>
      <c r="I25046" s="20">
        <v>692477</v>
      </c>
      <c r="J25046" s="21">
        <f>IFERROR((I25046/H25046),0)</f>
        <v>1</v>
      </c>
      <c r="K25046" s="20"/>
      <c r="L25046" s="20"/>
      <c r="M25046" s="22"/>
    </row>
    <row r="25047" spans="1:13" s="14" customFormat="1" outlineLevel="2" x14ac:dyDescent="0.25">
      <c r="A25047" s="34"/>
      <c r="B25047" s="44" t="s">
        <v>5667</v>
      </c>
      <c r="C25047" s="31" t="s">
        <v>5042</v>
      </c>
      <c r="D25047" s="14" t="s">
        <v>2270</v>
      </c>
      <c r="E25047" s="14" t="s">
        <v>2612</v>
      </c>
      <c r="F25047" s="14" t="s">
        <v>2613</v>
      </c>
      <c r="G25047" s="14" t="s">
        <v>6493</v>
      </c>
      <c r="H25047" s="20">
        <v>-859219</v>
      </c>
      <c r="I25047" s="20"/>
      <c r="J25047" s="21">
        <f>IFERROR((I25047/H25047),0)</f>
        <v>0</v>
      </c>
      <c r="K25047" s="20"/>
      <c r="L25047" s="20"/>
      <c r="M25047" s="22"/>
    </row>
    <row r="25048" spans="1:13" s="14" customFormat="1" outlineLevel="1" x14ac:dyDescent="0.25">
      <c r="A25048" s="34"/>
      <c r="B25048" s="46" t="s">
        <v>10470</v>
      </c>
      <c r="C25048" s="40" t="str">
        <f>C25047</f>
        <v>ASIGNACIONES DIRECTAS (20% DEL SGR)</v>
      </c>
      <c r="D25048" s="39" t="str">
        <f>D25047</f>
        <v xml:space="preserve">BOYACÁ                                            </v>
      </c>
      <c r="E25048" s="39" t="str">
        <f>E25047</f>
        <v>15051</v>
      </c>
      <c r="F25048" s="39" t="str">
        <f>F25047</f>
        <v xml:space="preserve">ARCABUCO                                          </v>
      </c>
      <c r="G25048" s="39" t="s">
        <v>10656</v>
      </c>
      <c r="H25048" s="20">
        <f>SUBTOTAL(9,H25041:H25047)</f>
        <v>30260501</v>
      </c>
      <c r="I25048" s="20">
        <f>SUBTOTAL(9,I25041:I25047)</f>
        <v>31119720</v>
      </c>
      <c r="J25048" s="42">
        <f>+I25048/H25048</f>
        <v>1.028394077150276</v>
      </c>
      <c r="K25048" s="20">
        <f>SUBTOTAL(9,K25041:K25047)</f>
        <v>3127763</v>
      </c>
      <c r="L25048" s="20">
        <f>SUBTOTAL(9,L25041:L25047)</f>
        <v>4296093</v>
      </c>
      <c r="M25048" s="7">
        <f>IFERROR((L25048/K25048),"N.A")</f>
        <v>1.373535334998208</v>
      </c>
    </row>
    <row r="25049" spans="1:13" s="14" customFormat="1" outlineLevel="2" x14ac:dyDescent="0.25">
      <c r="A25049" s="34"/>
      <c r="B25049" s="44" t="s">
        <v>6062</v>
      </c>
      <c r="C25049" s="31" t="s">
        <v>5042</v>
      </c>
      <c r="D25049" s="14" t="s">
        <v>2270</v>
      </c>
      <c r="E25049" s="14" t="s">
        <v>2615</v>
      </c>
      <c r="F25049" s="14" t="s">
        <v>2616</v>
      </c>
      <c r="G25049" s="14" t="s">
        <v>5862</v>
      </c>
      <c r="H25049" s="20">
        <v>4034725</v>
      </c>
      <c r="I25049" s="20">
        <v>4034725</v>
      </c>
      <c r="J25049" s="21">
        <f>IFERROR((I25049/H25049),0)</f>
        <v>1</v>
      </c>
      <c r="K25049" s="20"/>
      <c r="L25049" s="20"/>
      <c r="M25049" s="22"/>
    </row>
    <row r="25050" spans="1:13" s="14" customFormat="1" outlineLevel="2" x14ac:dyDescent="0.25">
      <c r="A25050" s="34"/>
      <c r="B25050" s="44" t="s">
        <v>6062</v>
      </c>
      <c r="C25050" s="31" t="s">
        <v>5042</v>
      </c>
      <c r="D25050" s="14" t="s">
        <v>2270</v>
      </c>
      <c r="E25050" s="14" t="s">
        <v>2615</v>
      </c>
      <c r="F25050" s="14" t="s">
        <v>2616</v>
      </c>
      <c r="G25050" s="14" t="s">
        <v>6109</v>
      </c>
      <c r="H25050" s="20">
        <v>26988195</v>
      </c>
      <c r="I25050" s="20">
        <v>26988195</v>
      </c>
      <c r="J25050" s="21">
        <f>IFERROR((I25050/H25050),0)</f>
        <v>1</v>
      </c>
      <c r="K25050" s="20"/>
      <c r="L25050" s="20"/>
      <c r="M25050" s="22"/>
    </row>
    <row r="25051" spans="1:13" s="14" customFormat="1" outlineLevel="1" x14ac:dyDescent="0.25">
      <c r="A25051" s="34"/>
      <c r="B25051" s="46" t="s">
        <v>10471</v>
      </c>
      <c r="C25051" s="40" t="str">
        <f>C25050</f>
        <v>ASIGNACIONES DIRECTAS (20% DEL SGR)</v>
      </c>
      <c r="D25051" s="39" t="str">
        <f>D25050</f>
        <v xml:space="preserve">BOYACÁ                                            </v>
      </c>
      <c r="E25051" s="39" t="str">
        <f>E25050</f>
        <v>15047</v>
      </c>
      <c r="F25051" s="39" t="str">
        <f>F25050</f>
        <v xml:space="preserve">AQUITANIA                                         </v>
      </c>
      <c r="G25051" s="39" t="s">
        <v>10656</v>
      </c>
      <c r="H25051" s="20">
        <f>SUBTOTAL(9,H25049:H25050)</f>
        <v>31022920</v>
      </c>
      <c r="I25051" s="20">
        <f>SUBTOTAL(9,I25049:I25050)</f>
        <v>31022920</v>
      </c>
      <c r="J25051" s="42">
        <f>+I25051/H25051</f>
        <v>1</v>
      </c>
      <c r="K25051" s="20">
        <f>SUBTOTAL(9,K25049:K25050)</f>
        <v>0</v>
      </c>
      <c r="L25051" s="20">
        <f>SUBTOTAL(9,L25049:L25050)</f>
        <v>0</v>
      </c>
      <c r="M25051" s="7" t="str">
        <f>IFERROR((L25051/K25051),"N.A")</f>
        <v>N.A</v>
      </c>
    </row>
    <row r="25052" spans="1:13" s="14" customFormat="1" outlineLevel="2" x14ac:dyDescent="0.25">
      <c r="A25052" s="34"/>
      <c r="B25052" s="44" t="s">
        <v>5668</v>
      </c>
      <c r="C25052" s="31" t="s">
        <v>5042</v>
      </c>
      <c r="D25052" s="14" t="s">
        <v>2270</v>
      </c>
      <c r="E25052" s="14" t="s">
        <v>2618</v>
      </c>
      <c r="F25052" s="14" t="s">
        <v>2619</v>
      </c>
      <c r="G25052" s="14" t="s">
        <v>16</v>
      </c>
      <c r="H25052" s="15">
        <v>81687220</v>
      </c>
      <c r="I25052" s="15">
        <v>81687220</v>
      </c>
      <c r="J25052" s="16">
        <f>IFERROR((I25052/H25052),0)</f>
        <v>1</v>
      </c>
      <c r="K25052" s="15">
        <v>59000820</v>
      </c>
      <c r="L25052" s="15">
        <v>81687220</v>
      </c>
      <c r="M25052" s="17">
        <f>L25052/K25052</f>
        <v>1.3845099102012481</v>
      </c>
    </row>
    <row r="25053" spans="1:13" s="14" customFormat="1" outlineLevel="2" x14ac:dyDescent="0.25">
      <c r="A25053" s="34"/>
      <c r="B25053" s="44" t="s">
        <v>5668</v>
      </c>
      <c r="C25053" s="31" t="s">
        <v>5042</v>
      </c>
      <c r="D25053" s="14" t="s">
        <v>2270</v>
      </c>
      <c r="E25053" s="14" t="s">
        <v>2618</v>
      </c>
      <c r="F25053" s="14" t="s">
        <v>2619</v>
      </c>
      <c r="G25053" s="14" t="s">
        <v>5862</v>
      </c>
      <c r="H25053" s="20">
        <v>68094524</v>
      </c>
      <c r="I25053" s="20">
        <v>68094524</v>
      </c>
      <c r="J25053" s="21">
        <f>IFERROR((I25053/H25053),0)</f>
        <v>1</v>
      </c>
      <c r="K25053" s="20"/>
      <c r="L25053" s="20"/>
      <c r="M25053" s="22"/>
    </row>
    <row r="25054" spans="1:13" s="14" customFormat="1" outlineLevel="2" x14ac:dyDescent="0.25">
      <c r="A25054" s="34"/>
      <c r="B25054" s="44" t="s">
        <v>5668</v>
      </c>
      <c r="C25054" s="31" t="s">
        <v>5042</v>
      </c>
      <c r="D25054" s="14" t="s">
        <v>2270</v>
      </c>
      <c r="E25054" s="14" t="s">
        <v>2618</v>
      </c>
      <c r="F25054" s="14" t="s">
        <v>2619</v>
      </c>
      <c r="G25054" s="14" t="s">
        <v>6109</v>
      </c>
      <c r="H25054" s="20">
        <v>107829367</v>
      </c>
      <c r="I25054" s="20">
        <v>107829367</v>
      </c>
      <c r="J25054" s="21">
        <f>IFERROR((I25054/H25054),0)</f>
        <v>1</v>
      </c>
      <c r="K25054" s="20"/>
      <c r="L25054" s="20"/>
      <c r="M25054" s="22"/>
    </row>
    <row r="25055" spans="1:13" s="14" customFormat="1" outlineLevel="2" x14ac:dyDescent="0.25">
      <c r="A25055" s="34"/>
      <c r="B25055" s="44" t="s">
        <v>5668</v>
      </c>
      <c r="C25055" s="31" t="s">
        <v>5042</v>
      </c>
      <c r="D25055" s="14" t="s">
        <v>2270</v>
      </c>
      <c r="E25055" s="14" t="s">
        <v>2618</v>
      </c>
      <c r="F25055" s="14" t="s">
        <v>2619</v>
      </c>
      <c r="G25055" s="14" t="s">
        <v>6481</v>
      </c>
      <c r="H25055" s="20">
        <v>505</v>
      </c>
      <c r="I25055" s="20">
        <v>505</v>
      </c>
      <c r="J25055" s="21">
        <f>IFERROR((I25055/H25055),0)</f>
        <v>1</v>
      </c>
      <c r="K25055" s="20"/>
      <c r="L25055" s="20"/>
      <c r="M25055" s="22"/>
    </row>
    <row r="25056" spans="1:13" s="14" customFormat="1" outlineLevel="2" x14ac:dyDescent="0.25">
      <c r="A25056" s="34"/>
      <c r="B25056" s="44" t="s">
        <v>5668</v>
      </c>
      <c r="C25056" s="31" t="s">
        <v>5042</v>
      </c>
      <c r="D25056" s="14" t="s">
        <v>2270</v>
      </c>
      <c r="E25056" s="14" t="s">
        <v>2618</v>
      </c>
      <c r="F25056" s="14" t="s">
        <v>2619</v>
      </c>
      <c r="G25056" s="14" t="s">
        <v>6482</v>
      </c>
      <c r="H25056" s="20">
        <v>380599899</v>
      </c>
      <c r="I25056" s="20">
        <v>380599899</v>
      </c>
      <c r="J25056" s="21">
        <f>IFERROR((I25056/H25056),0)</f>
        <v>1</v>
      </c>
      <c r="K25056" s="20"/>
      <c r="L25056" s="20"/>
      <c r="M25056" s="22"/>
    </row>
    <row r="25057" spans="1:13" s="14" customFormat="1" outlineLevel="2" x14ac:dyDescent="0.25">
      <c r="A25057" s="34"/>
      <c r="B25057" s="44" t="s">
        <v>5668</v>
      </c>
      <c r="C25057" s="31" t="s">
        <v>5042</v>
      </c>
      <c r="D25057" s="14" t="s">
        <v>2270</v>
      </c>
      <c r="E25057" s="14" t="s">
        <v>2618</v>
      </c>
      <c r="F25057" s="14" t="s">
        <v>2619</v>
      </c>
      <c r="G25057" s="14" t="s">
        <v>6484</v>
      </c>
      <c r="H25057" s="20">
        <v>2230677</v>
      </c>
      <c r="I25057" s="20">
        <v>2230677</v>
      </c>
      <c r="J25057" s="21">
        <f>IFERROR((I25057/H25057),0)</f>
        <v>1</v>
      </c>
      <c r="K25057" s="20"/>
      <c r="L25057" s="20"/>
      <c r="M25057" s="22"/>
    </row>
    <row r="25058" spans="1:13" s="14" customFormat="1" outlineLevel="2" x14ac:dyDescent="0.25">
      <c r="A25058" s="34"/>
      <c r="B25058" s="44" t="s">
        <v>5668</v>
      </c>
      <c r="C25058" s="31" t="s">
        <v>5042</v>
      </c>
      <c r="D25058" s="14" t="s">
        <v>5030</v>
      </c>
      <c r="E25058" s="14" t="s">
        <v>2618</v>
      </c>
      <c r="F25058" s="14" t="s">
        <v>2619</v>
      </c>
      <c r="G25058" s="14" t="s">
        <v>6485</v>
      </c>
      <c r="H25058" s="20">
        <v>37233043</v>
      </c>
      <c r="I25058" s="20">
        <v>37233043</v>
      </c>
      <c r="J25058" s="21">
        <f>IFERROR((I25058/H25058),0)</f>
        <v>1</v>
      </c>
      <c r="K25058" s="25"/>
      <c r="L25058" s="25"/>
      <c r="M25058" s="22"/>
    </row>
    <row r="25059" spans="1:13" s="14" customFormat="1" outlineLevel="2" x14ac:dyDescent="0.25">
      <c r="A25059" s="34"/>
      <c r="B25059" s="44" t="s">
        <v>5668</v>
      </c>
      <c r="C25059" s="31" t="s">
        <v>5042</v>
      </c>
      <c r="D25059" s="14" t="s">
        <v>2270</v>
      </c>
      <c r="E25059" s="14" t="s">
        <v>2618</v>
      </c>
      <c r="F25059" s="14" t="s">
        <v>2619</v>
      </c>
      <c r="G25059" s="14" t="s">
        <v>6490</v>
      </c>
      <c r="H25059" s="20">
        <v>381679654</v>
      </c>
      <c r="I25059" s="20">
        <v>381679654</v>
      </c>
      <c r="J25059" s="21">
        <f>IFERROR((I25059/H25059),0)</f>
        <v>1</v>
      </c>
      <c r="K25059" s="25"/>
      <c r="L25059" s="25"/>
      <c r="M25059" s="22"/>
    </row>
    <row r="25060" spans="1:13" s="14" customFormat="1" outlineLevel="2" x14ac:dyDescent="0.25">
      <c r="A25060" s="34"/>
      <c r="B25060" s="44" t="s">
        <v>5668</v>
      </c>
      <c r="C25060" s="31" t="s">
        <v>5042</v>
      </c>
      <c r="D25060" s="14" t="s">
        <v>2270</v>
      </c>
      <c r="E25060" s="14" t="s">
        <v>2618</v>
      </c>
      <c r="F25060" s="14" t="s">
        <v>2619</v>
      </c>
      <c r="G25060" s="14" t="s">
        <v>6492</v>
      </c>
      <c r="H25060" s="20">
        <v>12893688</v>
      </c>
      <c r="I25060" s="20">
        <v>12893688</v>
      </c>
      <c r="J25060" s="21">
        <f>IFERROR((I25060/H25060),0)</f>
        <v>1</v>
      </c>
      <c r="K25060" s="20"/>
      <c r="L25060" s="20"/>
      <c r="M25060" s="22"/>
    </row>
    <row r="25061" spans="1:13" s="14" customFormat="1" outlineLevel="2" x14ac:dyDescent="0.25">
      <c r="A25061" s="34"/>
      <c r="B25061" s="44" t="s">
        <v>5668</v>
      </c>
      <c r="C25061" s="31" t="s">
        <v>5042</v>
      </c>
      <c r="D25061" s="14" t="s">
        <v>2270</v>
      </c>
      <c r="E25061" s="14" t="s">
        <v>2618</v>
      </c>
      <c r="F25061" s="14" t="s">
        <v>2619</v>
      </c>
      <c r="G25061" s="14" t="s">
        <v>6493</v>
      </c>
      <c r="H25061" s="20">
        <v>-16337444</v>
      </c>
      <c r="I25061" s="20"/>
      <c r="J25061" s="21">
        <f>IFERROR((I25061/H25061),0)</f>
        <v>0</v>
      </c>
      <c r="K25061" s="20"/>
      <c r="L25061" s="20"/>
      <c r="M25061" s="22"/>
    </row>
    <row r="25062" spans="1:13" s="14" customFormat="1" outlineLevel="1" x14ac:dyDescent="0.25">
      <c r="A25062" s="34"/>
      <c r="B25062" s="46" t="s">
        <v>10472</v>
      </c>
      <c r="C25062" s="40" t="str">
        <f>C25061</f>
        <v>ASIGNACIONES DIRECTAS (20% DEL SGR)</v>
      </c>
      <c r="D25062" s="39" t="str">
        <f>D25061</f>
        <v xml:space="preserve">BOYACÁ                                            </v>
      </c>
      <c r="E25062" s="39" t="str">
        <f>E25061</f>
        <v>15022</v>
      </c>
      <c r="F25062" s="39" t="str">
        <f>F25061</f>
        <v xml:space="preserve">ALMEIDA                                           </v>
      </c>
      <c r="G25062" s="39" t="s">
        <v>10656</v>
      </c>
      <c r="H25062" s="20">
        <f>SUBTOTAL(9,H25052:H25061)</f>
        <v>1055911133</v>
      </c>
      <c r="I25062" s="20">
        <f>SUBTOTAL(9,I25052:I25061)</f>
        <v>1072248577</v>
      </c>
      <c r="J25062" s="42">
        <f>+I25062/H25062</f>
        <v>1.0154723664609757</v>
      </c>
      <c r="K25062" s="20">
        <f>SUBTOTAL(9,K25052:K25061)</f>
        <v>59000820</v>
      </c>
      <c r="L25062" s="20">
        <f>SUBTOTAL(9,L25052:L25061)</f>
        <v>81687220</v>
      </c>
      <c r="M25062" s="7">
        <f>IFERROR((L25062/K25062),"N.A")</f>
        <v>1.3845099102012481</v>
      </c>
    </row>
    <row r="25063" spans="1:13" s="14" customFormat="1" outlineLevel="2" x14ac:dyDescent="0.25">
      <c r="A25063" s="34"/>
      <c r="B25063" s="44" t="s">
        <v>5669</v>
      </c>
      <c r="C25063" s="31" t="s">
        <v>5042</v>
      </c>
      <c r="D25063" s="14" t="s">
        <v>2270</v>
      </c>
      <c r="E25063" s="14" t="s">
        <v>4780</v>
      </c>
      <c r="F25063" s="14" t="s">
        <v>4781</v>
      </c>
      <c r="G25063" s="14" t="s">
        <v>16</v>
      </c>
      <c r="H25063" s="15">
        <v>146908739</v>
      </c>
      <c r="I25063" s="15">
        <v>32889052.179999996</v>
      </c>
      <c r="J25063" s="16">
        <f>IFERROR((I25063/H25063),0)</f>
        <v>0.22387403502251826</v>
      </c>
      <c r="K25063" s="15">
        <v>107426086</v>
      </c>
      <c r="L25063" s="15">
        <v>32889052.179999996</v>
      </c>
      <c r="M25063" s="17">
        <f>L25063/K25063</f>
        <v>0.30615517519646018</v>
      </c>
    </row>
    <row r="25064" spans="1:13" s="14" customFormat="1" outlineLevel="2" x14ac:dyDescent="0.25">
      <c r="A25064" s="34"/>
      <c r="B25064" s="44" t="s">
        <v>5669</v>
      </c>
      <c r="C25064" s="31" t="s">
        <v>5042</v>
      </c>
      <c r="D25064" s="14" t="s">
        <v>2270</v>
      </c>
      <c r="E25064" s="14" t="s">
        <v>4780</v>
      </c>
      <c r="F25064" s="14" t="s">
        <v>4781</v>
      </c>
      <c r="G25064" s="14" t="s">
        <v>5818</v>
      </c>
      <c r="H25064" s="20">
        <v>44304186</v>
      </c>
      <c r="I25064" s="20">
        <v>44304186</v>
      </c>
      <c r="J25064" s="21">
        <f>IFERROR((I25064/H25064),0)</f>
        <v>1</v>
      </c>
      <c r="K25064" s="20"/>
      <c r="L25064" s="20"/>
      <c r="M25064" s="22"/>
    </row>
    <row r="25065" spans="1:13" s="14" customFormat="1" outlineLevel="2" x14ac:dyDescent="0.25">
      <c r="A25065" s="34"/>
      <c r="B25065" s="44" t="s">
        <v>5669</v>
      </c>
      <c r="C25065" s="31" t="s">
        <v>5042</v>
      </c>
      <c r="D25065" s="14" t="s">
        <v>2270</v>
      </c>
      <c r="E25065" s="14" t="s">
        <v>4780</v>
      </c>
      <c r="F25065" s="14" t="s">
        <v>4781</v>
      </c>
      <c r="G25065" s="14" t="s">
        <v>5855</v>
      </c>
      <c r="H25065" s="20">
        <v>64453</v>
      </c>
      <c r="I25065" s="20">
        <v>64453</v>
      </c>
      <c r="J25065" s="21">
        <f>IFERROR((I25065/H25065),0)</f>
        <v>1</v>
      </c>
      <c r="K25065" s="20"/>
      <c r="L25065" s="20"/>
      <c r="M25065" s="22"/>
    </row>
    <row r="25066" spans="1:13" s="14" customFormat="1" outlineLevel="2" x14ac:dyDescent="0.25">
      <c r="A25066" s="34"/>
      <c r="B25066" s="44" t="s">
        <v>5669</v>
      </c>
      <c r="C25066" s="31" t="s">
        <v>5042</v>
      </c>
      <c r="D25066" s="14" t="s">
        <v>2270</v>
      </c>
      <c r="E25066" s="14" t="s">
        <v>4780</v>
      </c>
      <c r="F25066" s="14" t="s">
        <v>4781</v>
      </c>
      <c r="G25066" s="14" t="s">
        <v>5862</v>
      </c>
      <c r="H25066" s="20">
        <v>126132750</v>
      </c>
      <c r="I25066" s="20">
        <v>126132750</v>
      </c>
      <c r="J25066" s="21">
        <f>IFERROR((I25066/H25066),0)</f>
        <v>1</v>
      </c>
      <c r="K25066" s="20"/>
      <c r="L25066" s="20"/>
      <c r="M25066" s="22"/>
    </row>
    <row r="25067" spans="1:13" s="14" customFormat="1" outlineLevel="2" x14ac:dyDescent="0.25">
      <c r="A25067" s="34"/>
      <c r="B25067" s="44" t="s">
        <v>5669</v>
      </c>
      <c r="C25067" s="31" t="s">
        <v>5042</v>
      </c>
      <c r="D25067" s="14" t="s">
        <v>2270</v>
      </c>
      <c r="E25067" s="14" t="s">
        <v>4780</v>
      </c>
      <c r="F25067" s="14" t="s">
        <v>4781</v>
      </c>
      <c r="G25067" s="14" t="s">
        <v>6109</v>
      </c>
      <c r="H25067" s="20">
        <v>745649190</v>
      </c>
      <c r="I25067" s="20">
        <v>745649190</v>
      </c>
      <c r="J25067" s="21">
        <f>IFERROR((I25067/H25067),0)</f>
        <v>1</v>
      </c>
      <c r="K25067" s="20"/>
      <c r="L25067" s="20"/>
      <c r="M25067" s="22"/>
    </row>
    <row r="25068" spans="1:13" s="14" customFormat="1" outlineLevel="2" x14ac:dyDescent="0.25">
      <c r="A25068" s="34"/>
      <c r="B25068" s="44" t="s">
        <v>5669</v>
      </c>
      <c r="C25068" s="31" t="s">
        <v>5042</v>
      </c>
      <c r="D25068" s="14" t="s">
        <v>2270</v>
      </c>
      <c r="E25068" s="14" t="s">
        <v>4780</v>
      </c>
      <c r="F25068" s="14" t="s">
        <v>4781</v>
      </c>
      <c r="G25068" s="14" t="s">
        <v>6481</v>
      </c>
      <c r="H25068" s="20">
        <v>909</v>
      </c>
      <c r="I25068" s="20">
        <v>909</v>
      </c>
      <c r="J25068" s="21">
        <f>IFERROR((I25068/H25068),0)</f>
        <v>1</v>
      </c>
      <c r="K25068" s="20"/>
      <c r="L25068" s="20"/>
      <c r="M25068" s="22"/>
    </row>
    <row r="25069" spans="1:13" s="14" customFormat="1" outlineLevel="2" x14ac:dyDescent="0.25">
      <c r="A25069" s="34"/>
      <c r="B25069" s="44" t="s">
        <v>5669</v>
      </c>
      <c r="C25069" s="31" t="s">
        <v>5042</v>
      </c>
      <c r="D25069" s="14" t="s">
        <v>2270</v>
      </c>
      <c r="E25069" s="14" t="s">
        <v>4780</v>
      </c>
      <c r="F25069" s="14" t="s">
        <v>4781</v>
      </c>
      <c r="G25069" s="14" t="s">
        <v>6484</v>
      </c>
      <c r="H25069" s="20">
        <v>9066832</v>
      </c>
      <c r="I25069" s="20">
        <v>9066832</v>
      </c>
      <c r="J25069" s="21">
        <f>IFERROR((I25069/H25069),0)</f>
        <v>1</v>
      </c>
      <c r="K25069" s="20"/>
      <c r="L25069" s="20"/>
      <c r="M25069" s="22"/>
    </row>
    <row r="25070" spans="1:13" s="14" customFormat="1" outlineLevel="2" x14ac:dyDescent="0.25">
      <c r="A25070" s="34"/>
      <c r="B25070" s="44" t="s">
        <v>5669</v>
      </c>
      <c r="C25070" s="31" t="s">
        <v>5042</v>
      </c>
      <c r="D25070" s="14" t="s">
        <v>5030</v>
      </c>
      <c r="E25070" s="14" t="s">
        <v>4780</v>
      </c>
      <c r="F25070" s="14" t="s">
        <v>4781</v>
      </c>
      <c r="G25070" s="14" t="s">
        <v>6485</v>
      </c>
      <c r="H25070" s="20">
        <v>73442379</v>
      </c>
      <c r="I25070" s="20">
        <v>73442379</v>
      </c>
      <c r="J25070" s="21">
        <f>IFERROR((I25070/H25070),0)</f>
        <v>1</v>
      </c>
      <c r="K25070" s="25"/>
      <c r="L25070" s="25"/>
      <c r="M25070" s="22"/>
    </row>
    <row r="25071" spans="1:13" s="14" customFormat="1" outlineLevel="2" x14ac:dyDescent="0.25">
      <c r="A25071" s="34"/>
      <c r="B25071" s="44" t="s">
        <v>5669</v>
      </c>
      <c r="C25071" s="31" t="s">
        <v>5042</v>
      </c>
      <c r="D25071" s="14" t="s">
        <v>2270</v>
      </c>
      <c r="E25071" s="14" t="s">
        <v>4780</v>
      </c>
      <c r="F25071" s="14" t="s">
        <v>4781</v>
      </c>
      <c r="G25071" s="14" t="s">
        <v>6492</v>
      </c>
      <c r="H25071" s="20">
        <v>23952019</v>
      </c>
      <c r="I25071" s="20">
        <v>23952019</v>
      </c>
      <c r="J25071" s="21">
        <f>IFERROR((I25071/H25071),0)</f>
        <v>1</v>
      </c>
      <c r="K25071" s="20"/>
      <c r="L25071" s="20"/>
      <c r="M25071" s="22"/>
    </row>
    <row r="25072" spans="1:13" s="14" customFormat="1" outlineLevel="2" x14ac:dyDescent="0.25">
      <c r="A25072" s="34"/>
      <c r="B25072" s="44" t="s">
        <v>5669</v>
      </c>
      <c r="C25072" s="31" t="s">
        <v>5042</v>
      </c>
      <c r="D25072" s="14" t="s">
        <v>2270</v>
      </c>
      <c r="E25072" s="14" t="s">
        <v>4780</v>
      </c>
      <c r="F25072" s="14" t="s">
        <v>4781</v>
      </c>
      <c r="G25072" s="14" t="s">
        <v>6493</v>
      </c>
      <c r="H25072" s="20">
        <v>-29381748</v>
      </c>
      <c r="I25072" s="20"/>
      <c r="J25072" s="21">
        <f>IFERROR((I25072/H25072),0)</f>
        <v>0</v>
      </c>
      <c r="K25072" s="20"/>
      <c r="L25072" s="20"/>
      <c r="M25072" s="22"/>
    </row>
    <row r="25073" spans="1:13" s="14" customFormat="1" outlineLevel="1" x14ac:dyDescent="0.25">
      <c r="A25073" s="34"/>
      <c r="B25073" s="46" t="s">
        <v>10473</v>
      </c>
      <c r="C25073" s="40" t="str">
        <f>C25072</f>
        <v>ASIGNACIONES DIRECTAS (20% DEL SGR)</v>
      </c>
      <c r="D25073" s="39" t="str">
        <f>D25072</f>
        <v xml:space="preserve">BOYACÁ                                            </v>
      </c>
      <c r="E25073" s="39" t="str">
        <f>E25072</f>
        <v>15001</v>
      </c>
      <c r="F25073" s="39" t="str">
        <f>F25072</f>
        <v xml:space="preserve">TUNJA                                             </v>
      </c>
      <c r="G25073" s="39" t="s">
        <v>10656</v>
      </c>
      <c r="H25073" s="20">
        <f>SUBTOTAL(9,H25063:H25072)</f>
        <v>1140139709</v>
      </c>
      <c r="I25073" s="20">
        <f>SUBTOTAL(9,I25063:I25072)</f>
        <v>1055501770.1800001</v>
      </c>
      <c r="J25073" s="42">
        <f>+I25073/H25073</f>
        <v>0.92576529161129328</v>
      </c>
      <c r="K25073" s="20">
        <f>SUBTOTAL(9,K25063:K25072)</f>
        <v>107426086</v>
      </c>
      <c r="L25073" s="20">
        <f>SUBTOTAL(9,L25063:L25072)</f>
        <v>32889052.179999996</v>
      </c>
      <c r="M25073" s="7">
        <f>IFERROR((L25073/K25073),"N.A")</f>
        <v>0.30615517519646018</v>
      </c>
    </row>
    <row r="25074" spans="1:13" s="14" customFormat="1" outlineLevel="2" x14ac:dyDescent="0.25">
      <c r="A25074" s="34"/>
      <c r="B25074" s="44" t="s">
        <v>5670</v>
      </c>
      <c r="C25074" s="31" t="s">
        <v>5042</v>
      </c>
      <c r="D25074" s="14" t="s">
        <v>2270</v>
      </c>
      <c r="E25074" s="14" t="s">
        <v>5029</v>
      </c>
      <c r="F25074" s="14" t="s">
        <v>2270</v>
      </c>
      <c r="G25074" s="14" t="s">
        <v>16</v>
      </c>
      <c r="H25074" s="15">
        <v>133513830904</v>
      </c>
      <c r="I25074" s="15">
        <v>57051788774.98999</v>
      </c>
      <c r="J25074" s="16">
        <f>IFERROR((I25074/H25074),0)</f>
        <v>0.42730995274947764</v>
      </c>
      <c r="K25074" s="15">
        <v>98470685539.029968</v>
      </c>
      <c r="L25074" s="15">
        <v>57051788774.98999</v>
      </c>
      <c r="M25074" s="17">
        <f>L25074/K25074</f>
        <v>0.57937840548877739</v>
      </c>
    </row>
    <row r="25075" spans="1:13" s="14" customFormat="1" outlineLevel="2" x14ac:dyDescent="0.25">
      <c r="A25075" s="34"/>
      <c r="B25075" s="44" t="s">
        <v>5670</v>
      </c>
      <c r="C25075" s="31" t="s">
        <v>5042</v>
      </c>
      <c r="D25075" s="14" t="s">
        <v>2270</v>
      </c>
      <c r="E25075" s="14" t="s">
        <v>5029</v>
      </c>
      <c r="F25075" s="14" t="s">
        <v>2270</v>
      </c>
      <c r="G25075" s="14" t="s">
        <v>5818</v>
      </c>
      <c r="H25075" s="20">
        <v>148999432</v>
      </c>
      <c r="I25075" s="20">
        <v>148999432</v>
      </c>
      <c r="J25075" s="21">
        <f>IFERROR((I25075/H25075),0)</f>
        <v>1</v>
      </c>
      <c r="K25075" s="20"/>
      <c r="L25075" s="20"/>
      <c r="M25075" s="22"/>
    </row>
    <row r="25076" spans="1:13" s="14" customFormat="1" outlineLevel="2" x14ac:dyDescent="0.25">
      <c r="A25076" s="34"/>
      <c r="B25076" s="44" t="s">
        <v>5670</v>
      </c>
      <c r="C25076" s="31" t="s">
        <v>5042</v>
      </c>
      <c r="D25076" s="14" t="s">
        <v>2270</v>
      </c>
      <c r="E25076" s="14" t="s">
        <v>5029</v>
      </c>
      <c r="F25076" s="14" t="s">
        <v>2270</v>
      </c>
      <c r="G25076" s="14" t="s">
        <v>5855</v>
      </c>
      <c r="H25076" s="20">
        <v>443393680</v>
      </c>
      <c r="I25076" s="20">
        <v>443393680</v>
      </c>
      <c r="J25076" s="21">
        <f>IFERROR((I25076/H25076),0)</f>
        <v>1</v>
      </c>
      <c r="K25076" s="20"/>
      <c r="L25076" s="20"/>
      <c r="M25076" s="22"/>
    </row>
    <row r="25077" spans="1:13" s="14" customFormat="1" outlineLevel="2" x14ac:dyDescent="0.25">
      <c r="A25077" s="34"/>
      <c r="B25077" s="44" t="s">
        <v>5670</v>
      </c>
      <c r="C25077" s="31" t="s">
        <v>5042</v>
      </c>
      <c r="D25077" s="14" t="s">
        <v>2270</v>
      </c>
      <c r="E25077" s="14" t="s">
        <v>5029</v>
      </c>
      <c r="F25077" s="14" t="s">
        <v>2270</v>
      </c>
      <c r="G25077" s="14" t="s">
        <v>5862</v>
      </c>
      <c r="H25077" s="20">
        <v>15681550783</v>
      </c>
      <c r="I25077" s="20">
        <v>15681550783</v>
      </c>
      <c r="J25077" s="21">
        <f>IFERROR((I25077/H25077),0)</f>
        <v>1</v>
      </c>
      <c r="K25077" s="20"/>
      <c r="L25077" s="20"/>
      <c r="M25077" s="22"/>
    </row>
    <row r="25078" spans="1:13" s="14" customFormat="1" outlineLevel="2" x14ac:dyDescent="0.25">
      <c r="A25078" s="34"/>
      <c r="B25078" s="44" t="s">
        <v>5670</v>
      </c>
      <c r="C25078" s="31" t="s">
        <v>5042</v>
      </c>
      <c r="D25078" s="14" t="s">
        <v>2270</v>
      </c>
      <c r="E25078" s="14" t="s">
        <v>5029</v>
      </c>
      <c r="F25078" s="14" t="s">
        <v>2270</v>
      </c>
      <c r="G25078" s="14" t="s">
        <v>6109</v>
      </c>
      <c r="H25078" s="20">
        <v>104985097282</v>
      </c>
      <c r="I25078" s="20">
        <v>104985097282</v>
      </c>
      <c r="J25078" s="21">
        <f>IFERROR((I25078/H25078),0)</f>
        <v>1</v>
      </c>
      <c r="K25078" s="20"/>
      <c r="L25078" s="20"/>
      <c r="M25078" s="22"/>
    </row>
    <row r="25079" spans="1:13" s="14" customFormat="1" outlineLevel="2" x14ac:dyDescent="0.25">
      <c r="A25079" s="34"/>
      <c r="B25079" s="44" t="s">
        <v>5670</v>
      </c>
      <c r="C25079" s="31" t="s">
        <v>5042</v>
      </c>
      <c r="D25079" s="14" t="s">
        <v>2270</v>
      </c>
      <c r="E25079" s="14" t="s">
        <v>5029</v>
      </c>
      <c r="F25079" s="14" t="s">
        <v>2270</v>
      </c>
      <c r="G25079" s="14" t="s">
        <v>6481</v>
      </c>
      <c r="H25079" s="20">
        <v>825765</v>
      </c>
      <c r="I25079" s="20">
        <v>825765</v>
      </c>
      <c r="J25079" s="21">
        <f>IFERROR((I25079/H25079),0)</f>
        <v>1</v>
      </c>
      <c r="K25079" s="20"/>
      <c r="L25079" s="20"/>
      <c r="M25079" s="22"/>
    </row>
    <row r="25080" spans="1:13" s="14" customFormat="1" outlineLevel="2" x14ac:dyDescent="0.25">
      <c r="A25080" s="34"/>
      <c r="B25080" s="44" t="s">
        <v>5670</v>
      </c>
      <c r="C25080" s="31" t="s">
        <v>5042</v>
      </c>
      <c r="D25080" s="14" t="s">
        <v>2270</v>
      </c>
      <c r="E25080" s="14" t="s">
        <v>5029</v>
      </c>
      <c r="F25080" s="14" t="s">
        <v>2270</v>
      </c>
      <c r="G25080" s="14" t="s">
        <v>6483</v>
      </c>
      <c r="H25080" s="20">
        <v>-156388890</v>
      </c>
      <c r="I25080" s="20">
        <v>-156388890</v>
      </c>
      <c r="J25080" s="21">
        <f>IFERROR((I25080/H25080),0)</f>
        <v>1</v>
      </c>
      <c r="K25080" s="20"/>
      <c r="L25080" s="20"/>
      <c r="M25080" s="22"/>
    </row>
    <row r="25081" spans="1:13" s="14" customFormat="1" outlineLevel="2" x14ac:dyDescent="0.25">
      <c r="A25081" s="34"/>
      <c r="B25081" s="44" t="s">
        <v>5670</v>
      </c>
      <c r="C25081" s="31" t="s">
        <v>5042</v>
      </c>
      <c r="D25081" s="14" t="s">
        <v>2270</v>
      </c>
      <c r="E25081" s="14" t="s">
        <v>5029</v>
      </c>
      <c r="F25081" s="14" t="s">
        <v>2270</v>
      </c>
      <c r="G25081" s="14" t="s">
        <v>6484</v>
      </c>
      <c r="H25081" s="20">
        <v>2361302984</v>
      </c>
      <c r="I25081" s="20">
        <v>2361302984</v>
      </c>
      <c r="J25081" s="21">
        <f>IFERROR((I25081/H25081),0)</f>
        <v>1</v>
      </c>
      <c r="K25081" s="20"/>
      <c r="L25081" s="20"/>
      <c r="M25081" s="22"/>
    </row>
    <row r="25082" spans="1:13" s="14" customFormat="1" outlineLevel="2" x14ac:dyDescent="0.25">
      <c r="A25082" s="34"/>
      <c r="B25082" s="44" t="s">
        <v>5670</v>
      </c>
      <c r="C25082" s="31" t="s">
        <v>5042</v>
      </c>
      <c r="D25082" s="14" t="s">
        <v>5030</v>
      </c>
      <c r="E25082" s="14" t="s">
        <v>5029</v>
      </c>
      <c r="F25082" s="14" t="s">
        <v>2270</v>
      </c>
      <c r="G25082" s="14" t="s">
        <v>6485</v>
      </c>
      <c r="H25082" s="20">
        <v>3455113839</v>
      </c>
      <c r="I25082" s="20">
        <v>3455113839</v>
      </c>
      <c r="J25082" s="21">
        <f>IFERROR((I25082/H25082),0)</f>
        <v>1</v>
      </c>
      <c r="K25082" s="25"/>
      <c r="L25082" s="25"/>
      <c r="M25082" s="22"/>
    </row>
    <row r="25083" spans="1:13" s="14" customFormat="1" outlineLevel="2" x14ac:dyDescent="0.25">
      <c r="A25083" s="34"/>
      <c r="B25083" s="44" t="s">
        <v>5670</v>
      </c>
      <c r="C25083" s="31" t="s">
        <v>5042</v>
      </c>
      <c r="D25083" s="14" t="s">
        <v>2270</v>
      </c>
      <c r="E25083" s="14" t="s">
        <v>5029</v>
      </c>
      <c r="F25083" s="14" t="s">
        <v>2270</v>
      </c>
      <c r="G25083" s="14" t="s">
        <v>6490</v>
      </c>
      <c r="H25083" s="20">
        <v>1399492065</v>
      </c>
      <c r="I25083" s="20">
        <v>1399492065</v>
      </c>
      <c r="J25083" s="21">
        <f>IFERROR((I25083/H25083),0)</f>
        <v>1</v>
      </c>
      <c r="K25083" s="25"/>
      <c r="L25083" s="25"/>
      <c r="M25083" s="22"/>
    </row>
    <row r="25084" spans="1:13" s="14" customFormat="1" outlineLevel="2" x14ac:dyDescent="0.25">
      <c r="A25084" s="34"/>
      <c r="B25084" s="44" t="s">
        <v>5670</v>
      </c>
      <c r="C25084" s="31" t="s">
        <v>5042</v>
      </c>
      <c r="D25084" s="14" t="s">
        <v>2270</v>
      </c>
      <c r="E25084" s="14" t="s">
        <v>5029</v>
      </c>
      <c r="F25084" s="14" t="s">
        <v>2270</v>
      </c>
      <c r="G25084" s="14" t="s">
        <v>6491</v>
      </c>
      <c r="H25084" s="20">
        <v>16820293</v>
      </c>
      <c r="I25084" s="20">
        <v>16820293</v>
      </c>
      <c r="J25084" s="21">
        <f>IFERROR((I25084/H25084),0)</f>
        <v>1</v>
      </c>
      <c r="K25084" s="20"/>
      <c r="L25084" s="20"/>
      <c r="M25084" s="22"/>
    </row>
    <row r="25085" spans="1:13" s="14" customFormat="1" outlineLevel="2" x14ac:dyDescent="0.25">
      <c r="A25085" s="34"/>
      <c r="B25085" s="44" t="s">
        <v>5670</v>
      </c>
      <c r="C25085" s="31" t="s">
        <v>5042</v>
      </c>
      <c r="D25085" s="14" t="s">
        <v>2270</v>
      </c>
      <c r="E25085" s="14" t="s">
        <v>5029</v>
      </c>
      <c r="F25085" s="14" t="s">
        <v>2270</v>
      </c>
      <c r="G25085" s="14" t="s">
        <v>6492</v>
      </c>
      <c r="H25085" s="20">
        <v>20600831407</v>
      </c>
      <c r="I25085" s="20">
        <v>20600831407</v>
      </c>
      <c r="J25085" s="21">
        <f>IFERROR((I25085/H25085),0)</f>
        <v>1</v>
      </c>
      <c r="K25085" s="20"/>
      <c r="L25085" s="20"/>
      <c r="M25085" s="22"/>
    </row>
    <row r="25086" spans="1:13" s="14" customFormat="1" outlineLevel="2" x14ac:dyDescent="0.25">
      <c r="A25086" s="34"/>
      <c r="B25086" s="44" t="s">
        <v>5670</v>
      </c>
      <c r="C25086" s="31" t="s">
        <v>5042</v>
      </c>
      <c r="D25086" s="14" t="s">
        <v>2270</v>
      </c>
      <c r="E25086" s="14" t="s">
        <v>5029</v>
      </c>
      <c r="F25086" s="14" t="s">
        <v>2270</v>
      </c>
      <c r="G25086" s="14" t="s">
        <v>6493</v>
      </c>
      <c r="H25086" s="20">
        <v>-26702766181</v>
      </c>
      <c r="I25086" s="20"/>
      <c r="J25086" s="21">
        <f>IFERROR((I25086/H25086),0)</f>
        <v>0</v>
      </c>
      <c r="K25086" s="20"/>
      <c r="L25086" s="20"/>
      <c r="M25086" s="22"/>
    </row>
    <row r="25087" spans="1:13" s="14" customFormat="1" outlineLevel="1" x14ac:dyDescent="0.25">
      <c r="A25087" s="34"/>
      <c r="B25087" s="46" t="s">
        <v>10474</v>
      </c>
      <c r="C25087" s="40" t="str">
        <f>C25086</f>
        <v>ASIGNACIONES DIRECTAS (20% DEL SGR)</v>
      </c>
      <c r="D25087" s="39" t="str">
        <f>D25086</f>
        <v xml:space="preserve">BOYACÁ                                            </v>
      </c>
      <c r="E25087" s="39" t="str">
        <f>E25086</f>
        <v>15000</v>
      </c>
      <c r="F25087" s="39" t="str">
        <f>F25086</f>
        <v xml:space="preserve">BOYACÁ                                            </v>
      </c>
      <c r="G25087" s="39" t="s">
        <v>10656</v>
      </c>
      <c r="H25087" s="20">
        <f>SUBTOTAL(9,H25074:H25086)</f>
        <v>255748103363</v>
      </c>
      <c r="I25087" s="20">
        <f>SUBTOTAL(9,I25074:I25086)</f>
        <v>205988827414.98999</v>
      </c>
      <c r="J25087" s="42">
        <f>+I25087/H25087</f>
        <v>0.80543638332526202</v>
      </c>
      <c r="K25087" s="20">
        <f>SUBTOTAL(9,K25074:K25086)</f>
        <v>98470685539.029968</v>
      </c>
      <c r="L25087" s="20">
        <f>SUBTOTAL(9,L25074:L25086)</f>
        <v>57051788774.98999</v>
      </c>
      <c r="M25087" s="7">
        <f>IFERROR((L25087/K25087),"N.A")</f>
        <v>0.57937840548877739</v>
      </c>
    </row>
    <row r="25088" spans="1:13" s="14" customFormat="1" outlineLevel="2" x14ac:dyDescent="0.25">
      <c r="A25088" s="34"/>
      <c r="B25088" s="44" t="s">
        <v>5671</v>
      </c>
      <c r="C25088" s="31" t="s">
        <v>5042</v>
      </c>
      <c r="D25088" s="14" t="s">
        <v>2621</v>
      </c>
      <c r="E25088" s="14" t="s">
        <v>2622</v>
      </c>
      <c r="F25088" s="14" t="s">
        <v>2623</v>
      </c>
      <c r="G25088" s="14" t="s">
        <v>16</v>
      </c>
      <c r="H25088" s="15">
        <v>773484</v>
      </c>
      <c r="I25088" s="15">
        <v>0</v>
      </c>
      <c r="J25088" s="16">
        <f>IFERROR((I25088/H25088),0)</f>
        <v>0</v>
      </c>
      <c r="K25088" s="15">
        <v>558669</v>
      </c>
      <c r="L25088" s="15">
        <v>0</v>
      </c>
      <c r="M25088" s="17">
        <f>L25088/K25088</f>
        <v>0</v>
      </c>
    </row>
    <row r="25089" spans="1:13" s="14" customFormat="1" outlineLevel="2" x14ac:dyDescent="0.25">
      <c r="A25089" s="34"/>
      <c r="B25089" s="44" t="s">
        <v>5671</v>
      </c>
      <c r="C25089" s="31" t="s">
        <v>5042</v>
      </c>
      <c r="D25089" s="14" t="s">
        <v>2621</v>
      </c>
      <c r="E25089" s="14" t="s">
        <v>2622</v>
      </c>
      <c r="F25089" s="14" t="s">
        <v>2623</v>
      </c>
      <c r="G25089" s="14" t="s">
        <v>5862</v>
      </c>
      <c r="H25089" s="20">
        <v>6767177</v>
      </c>
      <c r="I25089" s="20">
        <v>6767177</v>
      </c>
      <c r="J25089" s="21">
        <f>IFERROR((I25089/H25089),0)</f>
        <v>1</v>
      </c>
      <c r="K25089" s="20"/>
      <c r="L25089" s="20"/>
      <c r="M25089" s="22"/>
    </row>
    <row r="25090" spans="1:13" s="14" customFormat="1" outlineLevel="2" x14ac:dyDescent="0.25">
      <c r="A25090" s="34"/>
      <c r="B25090" s="44" t="s">
        <v>5671</v>
      </c>
      <c r="C25090" s="31" t="s">
        <v>5042</v>
      </c>
      <c r="D25090" s="14" t="s">
        <v>2621</v>
      </c>
      <c r="E25090" s="14" t="s">
        <v>2622</v>
      </c>
      <c r="F25090" s="14" t="s">
        <v>2623</v>
      </c>
      <c r="G25090" s="14" t="s">
        <v>6109</v>
      </c>
      <c r="H25090" s="20">
        <v>42327013</v>
      </c>
      <c r="I25090" s="20">
        <v>42327013</v>
      </c>
      <c r="J25090" s="21">
        <f>IFERROR((I25090/H25090),0)</f>
        <v>1</v>
      </c>
      <c r="K25090" s="20"/>
      <c r="L25090" s="20"/>
      <c r="M25090" s="22"/>
    </row>
    <row r="25091" spans="1:13" s="14" customFormat="1" outlineLevel="2" x14ac:dyDescent="0.25">
      <c r="A25091" s="34"/>
      <c r="B25091" s="44" t="s">
        <v>5671</v>
      </c>
      <c r="C25091" s="31" t="s">
        <v>5042</v>
      </c>
      <c r="D25091" s="14" t="s">
        <v>2621</v>
      </c>
      <c r="E25091" s="14" t="s">
        <v>2622</v>
      </c>
      <c r="F25091" s="14" t="s">
        <v>2623</v>
      </c>
      <c r="G25091" s="14" t="s">
        <v>6481</v>
      </c>
      <c r="H25091" s="20">
        <v>5</v>
      </c>
      <c r="I25091" s="20">
        <v>5</v>
      </c>
      <c r="J25091" s="21">
        <f>IFERROR((I25091/H25091),0)</f>
        <v>1</v>
      </c>
      <c r="K25091" s="20"/>
      <c r="L25091" s="20"/>
      <c r="M25091" s="22"/>
    </row>
    <row r="25092" spans="1:13" s="14" customFormat="1" outlineLevel="2" x14ac:dyDescent="0.25">
      <c r="A25092" s="34"/>
      <c r="B25092" s="44" t="s">
        <v>5671</v>
      </c>
      <c r="C25092" s="31" t="s">
        <v>5042</v>
      </c>
      <c r="D25092" s="14" t="s">
        <v>2621</v>
      </c>
      <c r="E25092" s="14" t="s">
        <v>2622</v>
      </c>
      <c r="F25092" s="14" t="s">
        <v>2623</v>
      </c>
      <c r="G25092" s="14" t="s">
        <v>6492</v>
      </c>
      <c r="H25092" s="20">
        <v>122088</v>
      </c>
      <c r="I25092" s="20">
        <v>122088</v>
      </c>
      <c r="J25092" s="21">
        <f>IFERROR((I25092/H25092),0)</f>
        <v>1</v>
      </c>
      <c r="K25092" s="20"/>
      <c r="L25092" s="20"/>
      <c r="M25092" s="22"/>
    </row>
    <row r="25093" spans="1:13" s="14" customFormat="1" outlineLevel="2" x14ac:dyDescent="0.25">
      <c r="A25093" s="34"/>
      <c r="B25093" s="44" t="s">
        <v>5671</v>
      </c>
      <c r="C25093" s="31" t="s">
        <v>5042</v>
      </c>
      <c r="D25093" s="14" t="s">
        <v>2621</v>
      </c>
      <c r="E25093" s="14" t="s">
        <v>2622</v>
      </c>
      <c r="F25093" s="14" t="s">
        <v>2623</v>
      </c>
      <c r="G25093" s="14" t="s">
        <v>6493</v>
      </c>
      <c r="H25093" s="20">
        <v>-154697</v>
      </c>
      <c r="I25093" s="20"/>
      <c r="J25093" s="21">
        <f>IFERROR((I25093/H25093),0)</f>
        <v>0</v>
      </c>
      <c r="K25093" s="20"/>
      <c r="L25093" s="20"/>
      <c r="M25093" s="22"/>
    </row>
    <row r="25094" spans="1:13" s="14" customFormat="1" outlineLevel="1" x14ac:dyDescent="0.25">
      <c r="A25094" s="34"/>
      <c r="B25094" s="46" t="s">
        <v>10475</v>
      </c>
      <c r="C25094" s="40" t="str">
        <f>C25093</f>
        <v>ASIGNACIONES DIRECTAS (20% DEL SGR)</v>
      </c>
      <c r="D25094" s="39" t="str">
        <f>D25093</f>
        <v>BOLÍVAR</v>
      </c>
      <c r="E25094" s="39" t="str">
        <f>E25093</f>
        <v>13894</v>
      </c>
      <c r="F25094" s="39" t="str">
        <f>F25093</f>
        <v xml:space="preserve">ZAMBRANO                                          </v>
      </c>
      <c r="G25094" s="39" t="s">
        <v>10656</v>
      </c>
      <c r="H25094" s="20">
        <f>SUBTOTAL(9,H25088:H25093)</f>
        <v>49835070</v>
      </c>
      <c r="I25094" s="20">
        <f>SUBTOTAL(9,I25088:I25093)</f>
        <v>49216283</v>
      </c>
      <c r="J25094" s="42">
        <f>+I25094/H25094</f>
        <v>0.98758330228090374</v>
      </c>
      <c r="K25094" s="20">
        <f>SUBTOTAL(9,K25088:K25093)</f>
        <v>558669</v>
      </c>
      <c r="L25094" s="20">
        <f>SUBTOTAL(9,L25088:L25093)</f>
        <v>0</v>
      </c>
      <c r="M25094" s="7">
        <f>IFERROR((L25094/K25094),"N.A")</f>
        <v>0</v>
      </c>
    </row>
    <row r="25095" spans="1:13" s="14" customFormat="1" outlineLevel="2" x14ac:dyDescent="0.25">
      <c r="A25095" s="34"/>
      <c r="B25095" s="44" t="s">
        <v>6063</v>
      </c>
      <c r="C25095" s="31" t="s">
        <v>5042</v>
      </c>
      <c r="D25095" s="14" t="s">
        <v>2621</v>
      </c>
      <c r="E25095" s="14" t="s">
        <v>2625</v>
      </c>
      <c r="F25095" s="14" t="s">
        <v>157</v>
      </c>
      <c r="G25095" s="14" t="s">
        <v>5862</v>
      </c>
      <c r="H25095" s="20">
        <v>80544042</v>
      </c>
      <c r="I25095" s="20">
        <v>80544042</v>
      </c>
      <c r="J25095" s="21">
        <f>IFERROR((I25095/H25095),0)</f>
        <v>1</v>
      </c>
      <c r="K25095" s="20"/>
      <c r="L25095" s="20"/>
      <c r="M25095" s="22"/>
    </row>
    <row r="25096" spans="1:13" s="14" customFormat="1" outlineLevel="2" x14ac:dyDescent="0.25">
      <c r="A25096" s="34"/>
      <c r="B25096" s="44" t="s">
        <v>6063</v>
      </c>
      <c r="C25096" s="31" t="s">
        <v>5042</v>
      </c>
      <c r="D25096" s="14" t="s">
        <v>2621</v>
      </c>
      <c r="E25096" s="14" t="s">
        <v>2625</v>
      </c>
      <c r="F25096" s="14" t="s">
        <v>157</v>
      </c>
      <c r="G25096" s="14" t="s">
        <v>6109</v>
      </c>
      <c r="H25096" s="20">
        <v>222194480</v>
      </c>
      <c r="I25096" s="20">
        <v>222194480</v>
      </c>
      <c r="J25096" s="21">
        <f>IFERROR((I25096/H25096),0)</f>
        <v>1</v>
      </c>
      <c r="K25096" s="20"/>
      <c r="L25096" s="20"/>
      <c r="M25096" s="22"/>
    </row>
    <row r="25097" spans="1:13" s="14" customFormat="1" outlineLevel="1" x14ac:dyDescent="0.25">
      <c r="A25097" s="34"/>
      <c r="B25097" s="46" t="s">
        <v>10476</v>
      </c>
      <c r="C25097" s="40" t="str">
        <f>C25096</f>
        <v>ASIGNACIONES DIRECTAS (20% DEL SGR)</v>
      </c>
      <c r="D25097" s="39" t="str">
        <f>D25096</f>
        <v>BOLÍVAR</v>
      </c>
      <c r="E25097" s="39" t="str">
        <f>E25096</f>
        <v>13873</v>
      </c>
      <c r="F25097" s="39" t="str">
        <f>F25096</f>
        <v xml:space="preserve">VILLANUEVA                                        </v>
      </c>
      <c r="G25097" s="39" t="s">
        <v>10656</v>
      </c>
      <c r="H25097" s="20">
        <f>SUBTOTAL(9,H25095:H25096)</f>
        <v>302738522</v>
      </c>
      <c r="I25097" s="20">
        <f>SUBTOTAL(9,I25095:I25096)</f>
        <v>302738522</v>
      </c>
      <c r="J25097" s="42">
        <f>+I25097/H25097</f>
        <v>1</v>
      </c>
      <c r="K25097" s="20">
        <f>SUBTOTAL(9,K25095:K25096)</f>
        <v>0</v>
      </c>
      <c r="L25097" s="20">
        <f>SUBTOTAL(9,L25095:L25096)</f>
        <v>0</v>
      </c>
      <c r="M25097" s="7" t="str">
        <f>IFERROR((L25097/K25097),"N.A")</f>
        <v>N.A</v>
      </c>
    </row>
    <row r="25098" spans="1:13" s="14" customFormat="1" outlineLevel="2" x14ac:dyDescent="0.25">
      <c r="A25098" s="34"/>
      <c r="B25098" s="44" t="s">
        <v>5672</v>
      </c>
      <c r="C25098" s="31" t="s">
        <v>5042</v>
      </c>
      <c r="D25098" s="14" t="s">
        <v>2621</v>
      </c>
      <c r="E25098" s="14" t="s">
        <v>2627</v>
      </c>
      <c r="F25098" s="14" t="s">
        <v>2628</v>
      </c>
      <c r="G25098" s="14" t="s">
        <v>16</v>
      </c>
      <c r="H25098" s="15">
        <v>600009</v>
      </c>
      <c r="I25098" s="15">
        <v>113820.61</v>
      </c>
      <c r="J25098" s="16">
        <f>IFERROR((I25098/H25098),0)</f>
        <v>0.18969817119409876</v>
      </c>
      <c r="K25098" s="15">
        <v>433372</v>
      </c>
      <c r="L25098" s="15">
        <v>113820.61</v>
      </c>
      <c r="M25098" s="17">
        <f>L25098/K25098</f>
        <v>0.26263951062828239</v>
      </c>
    </row>
    <row r="25099" spans="1:13" s="14" customFormat="1" outlineLevel="2" x14ac:dyDescent="0.25">
      <c r="A25099" s="34"/>
      <c r="B25099" s="44" t="s">
        <v>5672</v>
      </c>
      <c r="C25099" s="31" t="s">
        <v>5042</v>
      </c>
      <c r="D25099" s="14" t="s">
        <v>2621</v>
      </c>
      <c r="E25099" s="14" t="s">
        <v>2627</v>
      </c>
      <c r="F25099" s="14" t="s">
        <v>2628</v>
      </c>
      <c r="G25099" s="14" t="s">
        <v>5862</v>
      </c>
      <c r="H25099" s="20">
        <v>1233314</v>
      </c>
      <c r="I25099" s="20">
        <v>1233314</v>
      </c>
      <c r="J25099" s="21">
        <f>IFERROR((I25099/H25099),0)</f>
        <v>1</v>
      </c>
      <c r="K25099" s="20"/>
      <c r="L25099" s="20"/>
      <c r="M25099" s="22"/>
    </row>
    <row r="25100" spans="1:13" s="14" customFormat="1" outlineLevel="2" x14ac:dyDescent="0.25">
      <c r="A25100" s="34"/>
      <c r="B25100" s="44" t="s">
        <v>5672</v>
      </c>
      <c r="C25100" s="31" t="s">
        <v>5042</v>
      </c>
      <c r="D25100" s="14" t="s">
        <v>2621</v>
      </c>
      <c r="E25100" s="14" t="s">
        <v>2627</v>
      </c>
      <c r="F25100" s="14" t="s">
        <v>2628</v>
      </c>
      <c r="G25100" s="14" t="s">
        <v>6109</v>
      </c>
      <c r="H25100" s="20">
        <v>8026898</v>
      </c>
      <c r="I25100" s="20">
        <v>8026898</v>
      </c>
      <c r="J25100" s="21">
        <f>IFERROR((I25100/H25100),0)</f>
        <v>1</v>
      </c>
      <c r="K25100" s="20"/>
      <c r="L25100" s="20"/>
      <c r="M25100" s="22"/>
    </row>
    <row r="25101" spans="1:13" s="14" customFormat="1" outlineLevel="2" x14ac:dyDescent="0.25">
      <c r="A25101" s="34"/>
      <c r="B25101" s="44" t="s">
        <v>5672</v>
      </c>
      <c r="C25101" s="31" t="s">
        <v>5042</v>
      </c>
      <c r="D25101" s="14" t="s">
        <v>2621</v>
      </c>
      <c r="E25101" s="14" t="s">
        <v>2627</v>
      </c>
      <c r="F25101" s="14" t="s">
        <v>2628</v>
      </c>
      <c r="G25101" s="14" t="s">
        <v>6481</v>
      </c>
      <c r="H25101" s="20">
        <v>4</v>
      </c>
      <c r="I25101" s="20">
        <v>4</v>
      </c>
      <c r="J25101" s="21">
        <f>IFERROR((I25101/H25101),0)</f>
        <v>1</v>
      </c>
      <c r="K25101" s="20"/>
      <c r="L25101" s="20"/>
      <c r="M25101" s="22"/>
    </row>
    <row r="25102" spans="1:13" s="14" customFormat="1" outlineLevel="2" x14ac:dyDescent="0.25">
      <c r="A25102" s="34"/>
      <c r="B25102" s="44" t="s">
        <v>5672</v>
      </c>
      <c r="C25102" s="31" t="s">
        <v>5042</v>
      </c>
      <c r="D25102" s="14" t="s">
        <v>2621</v>
      </c>
      <c r="E25102" s="14" t="s">
        <v>2627</v>
      </c>
      <c r="F25102" s="14" t="s">
        <v>2628</v>
      </c>
      <c r="G25102" s="14" t="s">
        <v>6492</v>
      </c>
      <c r="H25102" s="20">
        <v>94707</v>
      </c>
      <c r="I25102" s="20">
        <v>94707</v>
      </c>
      <c r="J25102" s="21">
        <f>IFERROR((I25102/H25102),0)</f>
        <v>1</v>
      </c>
      <c r="K25102" s="20"/>
      <c r="L25102" s="20"/>
      <c r="M25102" s="22"/>
    </row>
    <row r="25103" spans="1:13" s="14" customFormat="1" outlineLevel="2" x14ac:dyDescent="0.25">
      <c r="A25103" s="34"/>
      <c r="B25103" s="44" t="s">
        <v>5672</v>
      </c>
      <c r="C25103" s="31" t="s">
        <v>5042</v>
      </c>
      <c r="D25103" s="14" t="s">
        <v>2621</v>
      </c>
      <c r="E25103" s="14" t="s">
        <v>2627</v>
      </c>
      <c r="F25103" s="14" t="s">
        <v>2628</v>
      </c>
      <c r="G25103" s="14" t="s">
        <v>6493</v>
      </c>
      <c r="H25103" s="20">
        <v>-120002</v>
      </c>
      <c r="I25103" s="20"/>
      <c r="J25103" s="21">
        <f>IFERROR((I25103/H25103),0)</f>
        <v>0</v>
      </c>
      <c r="K25103" s="20"/>
      <c r="L25103" s="20"/>
      <c r="M25103" s="22"/>
    </row>
    <row r="25104" spans="1:13" s="14" customFormat="1" outlineLevel="1" x14ac:dyDescent="0.25">
      <c r="A25104" s="34"/>
      <c r="B25104" s="46" t="s">
        <v>10477</v>
      </c>
      <c r="C25104" s="40" t="str">
        <f>C25103</f>
        <v>ASIGNACIONES DIRECTAS (20% DEL SGR)</v>
      </c>
      <c r="D25104" s="39" t="str">
        <f>D25103</f>
        <v>BOLÍVAR</v>
      </c>
      <c r="E25104" s="39" t="str">
        <f>E25103</f>
        <v>13838</v>
      </c>
      <c r="F25104" s="39" t="str">
        <f>F25103</f>
        <v xml:space="preserve">TURBANÁ                                           </v>
      </c>
      <c r="G25104" s="39" t="s">
        <v>10656</v>
      </c>
      <c r="H25104" s="20">
        <f>SUBTOTAL(9,H25098:H25103)</f>
        <v>9834930</v>
      </c>
      <c r="I25104" s="20">
        <f>SUBTOTAL(9,I25098:I25103)</f>
        <v>9468743.6099999994</v>
      </c>
      <c r="J25104" s="42">
        <f>+I25104/H25104</f>
        <v>0.96276675177149196</v>
      </c>
      <c r="K25104" s="20">
        <f>SUBTOTAL(9,K25098:K25103)</f>
        <v>433372</v>
      </c>
      <c r="L25104" s="20">
        <f>SUBTOTAL(9,L25098:L25103)</f>
        <v>113820.61</v>
      </c>
      <c r="M25104" s="7">
        <f>IFERROR((L25104/K25104),"N.A")</f>
        <v>0.26263951062828239</v>
      </c>
    </row>
    <row r="25105" spans="1:13" s="14" customFormat="1" outlineLevel="2" x14ac:dyDescent="0.25">
      <c r="A25105" s="34"/>
      <c r="B25105" s="44" t="s">
        <v>5673</v>
      </c>
      <c r="C25105" s="31" t="s">
        <v>5042</v>
      </c>
      <c r="D25105" s="14" t="s">
        <v>2621</v>
      </c>
      <c r="E25105" s="14" t="s">
        <v>2630</v>
      </c>
      <c r="F25105" s="14" t="s">
        <v>2631</v>
      </c>
      <c r="G25105" s="14" t="s">
        <v>16</v>
      </c>
      <c r="H25105" s="15">
        <v>281759353</v>
      </c>
      <c r="I25105" s="15">
        <v>119207597.09</v>
      </c>
      <c r="J25105" s="16">
        <f>IFERROR((I25105/H25105),0)</f>
        <v>0.42308301683955102</v>
      </c>
      <c r="K25105" s="15">
        <v>206680197</v>
      </c>
      <c r="L25105" s="15">
        <v>119207597.09</v>
      </c>
      <c r="M25105" s="17">
        <f>L25105/K25105</f>
        <v>0.57677319269247651</v>
      </c>
    </row>
    <row r="25106" spans="1:13" s="14" customFormat="1" outlineLevel="2" x14ac:dyDescent="0.25">
      <c r="A25106" s="34"/>
      <c r="B25106" s="44" t="s">
        <v>5673</v>
      </c>
      <c r="C25106" s="31" t="s">
        <v>5042</v>
      </c>
      <c r="D25106" s="14" t="s">
        <v>2621</v>
      </c>
      <c r="E25106" s="14" t="s">
        <v>2630</v>
      </c>
      <c r="F25106" s="14" t="s">
        <v>2631</v>
      </c>
      <c r="G25106" s="14" t="s">
        <v>5855</v>
      </c>
      <c r="H25106" s="20">
        <v>508226</v>
      </c>
      <c r="I25106" s="20">
        <v>508226</v>
      </c>
      <c r="J25106" s="21">
        <f>IFERROR((I25106/H25106),0)</f>
        <v>1</v>
      </c>
      <c r="K25106" s="20"/>
      <c r="L25106" s="20"/>
      <c r="M25106" s="22"/>
    </row>
    <row r="25107" spans="1:13" s="14" customFormat="1" outlineLevel="2" x14ac:dyDescent="0.25">
      <c r="A25107" s="34"/>
      <c r="B25107" s="44" t="s">
        <v>5673</v>
      </c>
      <c r="C25107" s="31" t="s">
        <v>5042</v>
      </c>
      <c r="D25107" s="14" t="s">
        <v>2621</v>
      </c>
      <c r="E25107" s="14" t="s">
        <v>2630</v>
      </c>
      <c r="F25107" s="14" t="s">
        <v>2631</v>
      </c>
      <c r="G25107" s="14" t="s">
        <v>5862</v>
      </c>
      <c r="H25107" s="20">
        <v>110308996</v>
      </c>
      <c r="I25107" s="20">
        <v>110308996</v>
      </c>
      <c r="J25107" s="21">
        <f>IFERROR((I25107/H25107),0)</f>
        <v>1</v>
      </c>
      <c r="K25107" s="20"/>
      <c r="L25107" s="20"/>
      <c r="M25107" s="22"/>
    </row>
    <row r="25108" spans="1:13" s="14" customFormat="1" outlineLevel="2" x14ac:dyDescent="0.25">
      <c r="A25108" s="34"/>
      <c r="B25108" s="44" t="s">
        <v>5673</v>
      </c>
      <c r="C25108" s="31" t="s">
        <v>5042</v>
      </c>
      <c r="D25108" s="14" t="s">
        <v>2621</v>
      </c>
      <c r="E25108" s="14" t="s">
        <v>2630</v>
      </c>
      <c r="F25108" s="14" t="s">
        <v>2631</v>
      </c>
      <c r="G25108" s="14" t="s">
        <v>6109</v>
      </c>
      <c r="H25108" s="20">
        <v>850323677</v>
      </c>
      <c r="I25108" s="20">
        <v>850323677</v>
      </c>
      <c r="J25108" s="21">
        <f>IFERROR((I25108/H25108),0)</f>
        <v>1</v>
      </c>
      <c r="K25108" s="20"/>
      <c r="L25108" s="20"/>
      <c r="M25108" s="22"/>
    </row>
    <row r="25109" spans="1:13" s="14" customFormat="1" outlineLevel="2" x14ac:dyDescent="0.25">
      <c r="A25109" s="34"/>
      <c r="B25109" s="44" t="s">
        <v>5673</v>
      </c>
      <c r="C25109" s="31" t="s">
        <v>5042</v>
      </c>
      <c r="D25109" s="14" t="s">
        <v>2621</v>
      </c>
      <c r="E25109" s="14" t="s">
        <v>2630</v>
      </c>
      <c r="F25109" s="14" t="s">
        <v>2631</v>
      </c>
      <c r="G25109" s="14" t="s">
        <v>6481</v>
      </c>
      <c r="H25109" s="20">
        <v>1743</v>
      </c>
      <c r="I25109" s="20">
        <v>1743</v>
      </c>
      <c r="J25109" s="21">
        <f>IFERROR((I25109/H25109),0)</f>
        <v>1</v>
      </c>
      <c r="K25109" s="20"/>
      <c r="L25109" s="20"/>
      <c r="M25109" s="22"/>
    </row>
    <row r="25110" spans="1:13" s="14" customFormat="1" outlineLevel="2" x14ac:dyDescent="0.25">
      <c r="A25110" s="34"/>
      <c r="B25110" s="44" t="s">
        <v>5673</v>
      </c>
      <c r="C25110" s="31" t="s">
        <v>5042</v>
      </c>
      <c r="D25110" s="14" t="s">
        <v>2621</v>
      </c>
      <c r="E25110" s="14" t="s">
        <v>2630</v>
      </c>
      <c r="F25110" s="14" t="s">
        <v>2631</v>
      </c>
      <c r="G25110" s="14" t="s">
        <v>6484</v>
      </c>
      <c r="H25110" s="20">
        <v>3605000</v>
      </c>
      <c r="I25110" s="20">
        <v>3605000</v>
      </c>
      <c r="J25110" s="21">
        <f>IFERROR((I25110/H25110),0)</f>
        <v>1</v>
      </c>
      <c r="K25110" s="20"/>
      <c r="L25110" s="20"/>
      <c r="M25110" s="22"/>
    </row>
    <row r="25111" spans="1:13" s="14" customFormat="1" outlineLevel="2" x14ac:dyDescent="0.25">
      <c r="A25111" s="34"/>
      <c r="B25111" s="44" t="s">
        <v>5673</v>
      </c>
      <c r="C25111" s="31" t="s">
        <v>5042</v>
      </c>
      <c r="D25111" s="14" t="s">
        <v>2621</v>
      </c>
      <c r="E25111" s="14" t="s">
        <v>2630</v>
      </c>
      <c r="F25111" s="14" t="s">
        <v>2631</v>
      </c>
      <c r="G25111" s="14" t="s">
        <v>6485</v>
      </c>
      <c r="H25111" s="20">
        <v>2588833</v>
      </c>
      <c r="I25111" s="20">
        <v>2588833</v>
      </c>
      <c r="J25111" s="21">
        <f>IFERROR((I25111/H25111),0)</f>
        <v>1</v>
      </c>
      <c r="K25111" s="25"/>
      <c r="L25111" s="25"/>
      <c r="M25111" s="22"/>
    </row>
    <row r="25112" spans="1:13" s="14" customFormat="1" outlineLevel="2" x14ac:dyDescent="0.25">
      <c r="A25112" s="34"/>
      <c r="B25112" s="44" t="s">
        <v>5673</v>
      </c>
      <c r="C25112" s="31" t="s">
        <v>5042</v>
      </c>
      <c r="D25112" s="14" t="s">
        <v>2621</v>
      </c>
      <c r="E25112" s="14" t="s">
        <v>2630</v>
      </c>
      <c r="F25112" s="14" t="s">
        <v>2631</v>
      </c>
      <c r="G25112" s="14" t="s">
        <v>6492</v>
      </c>
      <c r="H25112" s="20">
        <v>46312256</v>
      </c>
      <c r="I25112" s="20">
        <v>46312256</v>
      </c>
      <c r="J25112" s="21">
        <f>IFERROR((I25112/H25112),0)</f>
        <v>1</v>
      </c>
      <c r="K25112" s="20"/>
      <c r="L25112" s="20"/>
      <c r="M25112" s="22"/>
    </row>
    <row r="25113" spans="1:13" s="14" customFormat="1" outlineLevel="2" x14ac:dyDescent="0.25">
      <c r="A25113" s="34"/>
      <c r="B25113" s="44" t="s">
        <v>5673</v>
      </c>
      <c r="C25113" s="31" t="s">
        <v>5042</v>
      </c>
      <c r="D25113" s="14" t="s">
        <v>2621</v>
      </c>
      <c r="E25113" s="14" t="s">
        <v>2630</v>
      </c>
      <c r="F25113" s="14" t="s">
        <v>2631</v>
      </c>
      <c r="G25113" s="14" t="s">
        <v>6493</v>
      </c>
      <c r="H25113" s="20">
        <v>-56351871</v>
      </c>
      <c r="I25113" s="20"/>
      <c r="J25113" s="21">
        <f>IFERROR((I25113/H25113),0)</f>
        <v>0</v>
      </c>
      <c r="K25113" s="20"/>
      <c r="L25113" s="20"/>
      <c r="M25113" s="22"/>
    </row>
    <row r="25114" spans="1:13" s="14" customFormat="1" outlineLevel="1" x14ac:dyDescent="0.25">
      <c r="A25114" s="34"/>
      <c r="B25114" s="46" t="s">
        <v>10478</v>
      </c>
      <c r="C25114" s="40" t="str">
        <f>C25113</f>
        <v>ASIGNACIONES DIRECTAS (20% DEL SGR)</v>
      </c>
      <c r="D25114" s="39" t="str">
        <f>D25113</f>
        <v>BOLÍVAR</v>
      </c>
      <c r="E25114" s="39" t="str">
        <f>E25113</f>
        <v>13836</v>
      </c>
      <c r="F25114" s="39" t="str">
        <f>F25113</f>
        <v xml:space="preserve">TURBACO                                           </v>
      </c>
      <c r="G25114" s="39" t="s">
        <v>10656</v>
      </c>
      <c r="H25114" s="20">
        <f>SUBTOTAL(9,H25105:H25113)</f>
        <v>1239056213</v>
      </c>
      <c r="I25114" s="20">
        <f>SUBTOTAL(9,I25105:I25113)</f>
        <v>1132856328.0899999</v>
      </c>
      <c r="J25114" s="42">
        <f>+I25114/H25114</f>
        <v>0.91428969582189568</v>
      </c>
      <c r="K25114" s="20">
        <f>SUBTOTAL(9,K25105:K25113)</f>
        <v>206680197</v>
      </c>
      <c r="L25114" s="20">
        <f>SUBTOTAL(9,L25105:L25113)</f>
        <v>119207597.09</v>
      </c>
      <c r="M25114" s="7">
        <f>IFERROR((L25114/K25114),"N.A")</f>
        <v>0.57677319269247651</v>
      </c>
    </row>
    <row r="25115" spans="1:13" s="14" customFormat="1" outlineLevel="2" x14ac:dyDescent="0.25">
      <c r="A25115" s="34"/>
      <c r="B25115" s="44" t="s">
        <v>5674</v>
      </c>
      <c r="C25115" s="31" t="s">
        <v>5042</v>
      </c>
      <c r="D25115" s="14" t="s">
        <v>2621</v>
      </c>
      <c r="E25115" s="14" t="s">
        <v>2633</v>
      </c>
      <c r="F25115" s="14" t="s">
        <v>2634</v>
      </c>
      <c r="G25115" s="14" t="s">
        <v>16</v>
      </c>
      <c r="H25115" s="15">
        <v>59364119</v>
      </c>
      <c r="I25115" s="15">
        <v>0</v>
      </c>
      <c r="J25115" s="16">
        <f>IFERROR((I25115/H25115),0)</f>
        <v>0</v>
      </c>
      <c r="K25115" s="15">
        <v>42949397</v>
      </c>
      <c r="L25115" s="15">
        <v>0</v>
      </c>
      <c r="M25115" s="17">
        <f>L25115/K25115</f>
        <v>0</v>
      </c>
    </row>
    <row r="25116" spans="1:13" s="14" customFormat="1" outlineLevel="2" x14ac:dyDescent="0.25">
      <c r="A25116" s="34"/>
      <c r="B25116" s="44" t="s">
        <v>5674</v>
      </c>
      <c r="C25116" s="31" t="s">
        <v>5042</v>
      </c>
      <c r="D25116" s="14" t="s">
        <v>2621</v>
      </c>
      <c r="E25116" s="14" t="s">
        <v>2633</v>
      </c>
      <c r="F25116" s="14" t="s">
        <v>2634</v>
      </c>
      <c r="G25116" s="14" t="s">
        <v>5862</v>
      </c>
      <c r="H25116" s="20">
        <v>5986652</v>
      </c>
      <c r="I25116" s="20">
        <v>5986652</v>
      </c>
      <c r="J25116" s="21">
        <f>IFERROR((I25116/H25116),0)</f>
        <v>1</v>
      </c>
      <c r="K25116" s="20"/>
      <c r="L25116" s="20"/>
      <c r="M25116" s="22"/>
    </row>
    <row r="25117" spans="1:13" s="14" customFormat="1" outlineLevel="2" x14ac:dyDescent="0.25">
      <c r="A25117" s="34"/>
      <c r="B25117" s="44" t="s">
        <v>5674</v>
      </c>
      <c r="C25117" s="31" t="s">
        <v>5042</v>
      </c>
      <c r="D25117" s="14" t="s">
        <v>2621</v>
      </c>
      <c r="E25117" s="14" t="s">
        <v>2633</v>
      </c>
      <c r="F25117" s="14" t="s">
        <v>2634</v>
      </c>
      <c r="G25117" s="14" t="s">
        <v>6481</v>
      </c>
      <c r="H25117" s="20">
        <v>367</v>
      </c>
      <c r="I25117" s="20">
        <v>367</v>
      </c>
      <c r="J25117" s="21">
        <f>IFERROR((I25117/H25117),0)</f>
        <v>1</v>
      </c>
      <c r="K25117" s="20"/>
      <c r="L25117" s="20"/>
      <c r="M25117" s="22"/>
    </row>
    <row r="25118" spans="1:13" s="14" customFormat="1" outlineLevel="2" x14ac:dyDescent="0.25">
      <c r="A25118" s="34"/>
      <c r="B25118" s="44" t="s">
        <v>5674</v>
      </c>
      <c r="C25118" s="31" t="s">
        <v>5042</v>
      </c>
      <c r="D25118" s="14" t="s">
        <v>2621</v>
      </c>
      <c r="E25118" s="14" t="s">
        <v>2633</v>
      </c>
      <c r="F25118" s="14" t="s">
        <v>2634</v>
      </c>
      <c r="G25118" s="14" t="s">
        <v>6492</v>
      </c>
      <c r="H25118" s="20">
        <v>9411928</v>
      </c>
      <c r="I25118" s="20">
        <v>9411928</v>
      </c>
      <c r="J25118" s="21">
        <f>IFERROR((I25118/H25118),0)</f>
        <v>1</v>
      </c>
      <c r="K25118" s="20"/>
      <c r="L25118" s="20"/>
      <c r="M25118" s="22"/>
    </row>
    <row r="25119" spans="1:13" s="14" customFormat="1" outlineLevel="2" x14ac:dyDescent="0.25">
      <c r="A25119" s="34"/>
      <c r="B25119" s="44" t="s">
        <v>5674</v>
      </c>
      <c r="C25119" s="31" t="s">
        <v>5042</v>
      </c>
      <c r="D25119" s="14" t="s">
        <v>2621</v>
      </c>
      <c r="E25119" s="14" t="s">
        <v>2633</v>
      </c>
      <c r="F25119" s="14" t="s">
        <v>2634</v>
      </c>
      <c r="G25119" s="14" t="s">
        <v>6493</v>
      </c>
      <c r="H25119" s="20">
        <v>-11872824</v>
      </c>
      <c r="I25119" s="20"/>
      <c r="J25119" s="21">
        <f>IFERROR((I25119/H25119),0)</f>
        <v>0</v>
      </c>
      <c r="K25119" s="20"/>
      <c r="L25119" s="20"/>
      <c r="M25119" s="22"/>
    </row>
    <row r="25120" spans="1:13" s="14" customFormat="1" outlineLevel="1" x14ac:dyDescent="0.25">
      <c r="A25120" s="34"/>
      <c r="B25120" s="46" t="s">
        <v>10479</v>
      </c>
      <c r="C25120" s="40" t="str">
        <f>C25119</f>
        <v>ASIGNACIONES DIRECTAS (20% DEL SGR)</v>
      </c>
      <c r="D25120" s="39" t="str">
        <f>D25119</f>
        <v>BOLÍVAR</v>
      </c>
      <c r="E25120" s="39" t="str">
        <f>E25119</f>
        <v>13810</v>
      </c>
      <c r="F25120" s="39" t="str">
        <f>F25119</f>
        <v xml:space="preserve">TIQUISIO                                          </v>
      </c>
      <c r="G25120" s="39" t="s">
        <v>10656</v>
      </c>
      <c r="H25120" s="20">
        <f>SUBTOTAL(9,H25115:H25119)</f>
        <v>62890242</v>
      </c>
      <c r="I25120" s="20">
        <f>SUBTOTAL(9,I25115:I25119)</f>
        <v>15398947</v>
      </c>
      <c r="J25120" s="42">
        <f>+I25120/H25120</f>
        <v>0.24485431301091193</v>
      </c>
      <c r="K25120" s="20">
        <f>SUBTOTAL(9,K25115:K25119)</f>
        <v>42949397</v>
      </c>
      <c r="L25120" s="20">
        <f>SUBTOTAL(9,L25115:L25119)</f>
        <v>0</v>
      </c>
      <c r="M25120" s="7">
        <f>IFERROR((L25120/K25120),"N.A")</f>
        <v>0</v>
      </c>
    </row>
    <row r="25121" spans="1:13" s="14" customFormat="1" outlineLevel="2" x14ac:dyDescent="0.25">
      <c r="A25121" s="34"/>
      <c r="B25121" s="44" t="s">
        <v>5675</v>
      </c>
      <c r="C25121" s="31" t="s">
        <v>5042</v>
      </c>
      <c r="D25121" s="14" t="s">
        <v>2621</v>
      </c>
      <c r="E25121" s="14" t="s">
        <v>2636</v>
      </c>
      <c r="F25121" s="14" t="s">
        <v>2637</v>
      </c>
      <c r="G25121" s="14" t="s">
        <v>16</v>
      </c>
      <c r="H25121" s="15">
        <v>934741388</v>
      </c>
      <c r="I25121" s="15">
        <v>399883597.63</v>
      </c>
      <c r="J25121" s="16">
        <f>IFERROR((I25121/H25121),0)</f>
        <v>0.42780131784428915</v>
      </c>
      <c r="K25121" s="15">
        <v>690981510.04999995</v>
      </c>
      <c r="L25121" s="15">
        <v>399883597.63</v>
      </c>
      <c r="M25121" s="17">
        <f>L25121/K25121</f>
        <v>0.57871823169488879</v>
      </c>
    </row>
    <row r="25122" spans="1:13" s="14" customFormat="1" outlineLevel="2" x14ac:dyDescent="0.25">
      <c r="A25122" s="34"/>
      <c r="B25122" s="44" t="s">
        <v>5675</v>
      </c>
      <c r="C25122" s="31" t="s">
        <v>5042</v>
      </c>
      <c r="D25122" s="14" t="s">
        <v>2621</v>
      </c>
      <c r="E25122" s="14" t="s">
        <v>2636</v>
      </c>
      <c r="F25122" s="14" t="s">
        <v>2637</v>
      </c>
      <c r="G25122" s="14" t="s">
        <v>5862</v>
      </c>
      <c r="H25122" s="20">
        <v>9685852</v>
      </c>
      <c r="I25122" s="20">
        <v>9685852</v>
      </c>
      <c r="J25122" s="21">
        <f>IFERROR((I25122/H25122),0)</f>
        <v>1</v>
      </c>
      <c r="K25122" s="20"/>
      <c r="L25122" s="20"/>
      <c r="M25122" s="22"/>
    </row>
    <row r="25123" spans="1:13" s="14" customFormat="1" outlineLevel="2" x14ac:dyDescent="0.25">
      <c r="A25123" s="34"/>
      <c r="B25123" s="44" t="s">
        <v>5675</v>
      </c>
      <c r="C25123" s="31" t="s">
        <v>5042</v>
      </c>
      <c r="D25123" s="14" t="s">
        <v>2621</v>
      </c>
      <c r="E25123" s="14" t="s">
        <v>2636</v>
      </c>
      <c r="F25123" s="14" t="s">
        <v>2637</v>
      </c>
      <c r="G25123" s="14" t="s">
        <v>6109</v>
      </c>
      <c r="H25123" s="20">
        <v>29293585</v>
      </c>
      <c r="I25123" s="20">
        <v>29293585</v>
      </c>
      <c r="J25123" s="21">
        <f>IFERROR((I25123/H25123),0)</f>
        <v>1</v>
      </c>
      <c r="K25123" s="20"/>
      <c r="L25123" s="20"/>
      <c r="M25123" s="22"/>
    </row>
    <row r="25124" spans="1:13" s="14" customFormat="1" outlineLevel="2" x14ac:dyDescent="0.25">
      <c r="A25124" s="34"/>
      <c r="B25124" s="44" t="s">
        <v>5675</v>
      </c>
      <c r="C25124" s="31" t="s">
        <v>5042</v>
      </c>
      <c r="D25124" s="14" t="s">
        <v>2621</v>
      </c>
      <c r="E25124" s="14" t="s">
        <v>2636</v>
      </c>
      <c r="F25124" s="14" t="s">
        <v>2637</v>
      </c>
      <c r="G25124" s="14" t="s">
        <v>6481</v>
      </c>
      <c r="H25124" s="20">
        <v>5781</v>
      </c>
      <c r="I25124" s="20">
        <v>5781</v>
      </c>
      <c r="J25124" s="21">
        <f>IFERROR((I25124/H25124),0)</f>
        <v>1</v>
      </c>
      <c r="K25124" s="20"/>
      <c r="L25124" s="20"/>
      <c r="M25124" s="22"/>
    </row>
    <row r="25125" spans="1:13" s="14" customFormat="1" outlineLevel="2" x14ac:dyDescent="0.25">
      <c r="A25125" s="34"/>
      <c r="B25125" s="44" t="s">
        <v>5675</v>
      </c>
      <c r="C25125" s="31" t="s">
        <v>5042</v>
      </c>
      <c r="D25125" s="14" t="s">
        <v>2621</v>
      </c>
      <c r="E25125" s="14" t="s">
        <v>2636</v>
      </c>
      <c r="F25125" s="14" t="s">
        <v>2637</v>
      </c>
      <c r="G25125" s="14" t="s">
        <v>6484</v>
      </c>
      <c r="H25125" s="20">
        <v>18047334</v>
      </c>
      <c r="I25125" s="20">
        <v>18047334</v>
      </c>
      <c r="J25125" s="21">
        <f>IFERROR((I25125/H25125),0)</f>
        <v>1</v>
      </c>
      <c r="K25125" s="20"/>
      <c r="L25125" s="20"/>
      <c r="M25125" s="22"/>
    </row>
    <row r="25126" spans="1:13" s="14" customFormat="1" outlineLevel="2" x14ac:dyDescent="0.25">
      <c r="A25126" s="34"/>
      <c r="B25126" s="44" t="s">
        <v>5675</v>
      </c>
      <c r="C25126" s="31" t="s">
        <v>5042</v>
      </c>
      <c r="D25126" s="14" t="s">
        <v>2621</v>
      </c>
      <c r="E25126" s="14" t="s">
        <v>2636</v>
      </c>
      <c r="F25126" s="14" t="s">
        <v>2637</v>
      </c>
      <c r="G25126" s="14" t="s">
        <v>6492</v>
      </c>
      <c r="H25126" s="20">
        <v>143859867</v>
      </c>
      <c r="I25126" s="20">
        <v>143859867</v>
      </c>
      <c r="J25126" s="21">
        <f>IFERROR((I25126/H25126),0)</f>
        <v>1</v>
      </c>
      <c r="K25126" s="20"/>
      <c r="L25126" s="20"/>
      <c r="M25126" s="22"/>
    </row>
    <row r="25127" spans="1:13" s="14" customFormat="1" outlineLevel="2" x14ac:dyDescent="0.25">
      <c r="A25127" s="34"/>
      <c r="B25127" s="44" t="s">
        <v>5675</v>
      </c>
      <c r="C25127" s="31" t="s">
        <v>5042</v>
      </c>
      <c r="D25127" s="14" t="s">
        <v>2621</v>
      </c>
      <c r="E25127" s="14" t="s">
        <v>2636</v>
      </c>
      <c r="F25127" s="14" t="s">
        <v>2637</v>
      </c>
      <c r="G25127" s="14" t="s">
        <v>6493</v>
      </c>
      <c r="H25127" s="20">
        <v>-186948278</v>
      </c>
      <c r="I25127" s="20"/>
      <c r="J25127" s="21">
        <f>IFERROR((I25127/H25127),0)</f>
        <v>0</v>
      </c>
      <c r="K25127" s="20"/>
      <c r="L25127" s="20"/>
      <c r="M25127" s="22"/>
    </row>
    <row r="25128" spans="1:13" s="14" customFormat="1" outlineLevel="1" x14ac:dyDescent="0.25">
      <c r="A25128" s="34"/>
      <c r="B25128" s="46" t="s">
        <v>10480</v>
      </c>
      <c r="C25128" s="40" t="str">
        <f>C25127</f>
        <v>ASIGNACIONES DIRECTAS (20% DEL SGR)</v>
      </c>
      <c r="D25128" s="39" t="str">
        <f>D25127</f>
        <v>BOLÍVAR</v>
      </c>
      <c r="E25128" s="39" t="str">
        <f>E25127</f>
        <v>13780</v>
      </c>
      <c r="F25128" s="39" t="str">
        <f>F25127</f>
        <v xml:space="preserve">TALAIGUA NUEVO                                    </v>
      </c>
      <c r="G25128" s="39" t="s">
        <v>10656</v>
      </c>
      <c r="H25128" s="20">
        <f>SUBTOTAL(9,H25121:H25127)</f>
        <v>948685529</v>
      </c>
      <c r="I25128" s="20">
        <f>SUBTOTAL(9,I25121:I25127)</f>
        <v>600776016.63</v>
      </c>
      <c r="J25128" s="42">
        <f>+I25128/H25128</f>
        <v>0.63327203616489447</v>
      </c>
      <c r="K25128" s="20">
        <f>SUBTOTAL(9,K25121:K25127)</f>
        <v>690981510.04999995</v>
      </c>
      <c r="L25128" s="20">
        <f>SUBTOTAL(9,L25121:L25127)</f>
        <v>399883597.63</v>
      </c>
      <c r="M25128" s="7">
        <f>IFERROR((L25128/K25128),"N.A")</f>
        <v>0.57871823169488879</v>
      </c>
    </row>
    <row r="25129" spans="1:13" s="14" customFormat="1" outlineLevel="2" x14ac:dyDescent="0.25">
      <c r="A25129" s="34"/>
      <c r="B25129" s="44" t="s">
        <v>6064</v>
      </c>
      <c r="C25129" s="31" t="s">
        <v>5042</v>
      </c>
      <c r="D25129" s="14" t="s">
        <v>2621</v>
      </c>
      <c r="E25129" s="14" t="s">
        <v>2639</v>
      </c>
      <c r="F25129" s="14" t="s">
        <v>2640</v>
      </c>
      <c r="G25129" s="14" t="s">
        <v>5862</v>
      </c>
      <c r="H25129" s="20">
        <v>7430</v>
      </c>
      <c r="I25129" s="20">
        <v>7430</v>
      </c>
      <c r="J25129" s="21">
        <f>IFERROR((I25129/H25129),0)</f>
        <v>1</v>
      </c>
      <c r="K25129" s="20"/>
      <c r="L25129" s="20"/>
      <c r="M25129" s="22"/>
    </row>
    <row r="25130" spans="1:13" s="14" customFormat="1" outlineLevel="2" x14ac:dyDescent="0.25">
      <c r="A25130" s="34"/>
      <c r="B25130" s="44" t="s">
        <v>6064</v>
      </c>
      <c r="C25130" s="31" t="s">
        <v>5042</v>
      </c>
      <c r="D25130" s="14" t="s">
        <v>2621</v>
      </c>
      <c r="E25130" s="14" t="s">
        <v>2639</v>
      </c>
      <c r="F25130" s="14" t="s">
        <v>2640</v>
      </c>
      <c r="G25130" s="14" t="s">
        <v>6109</v>
      </c>
      <c r="H25130" s="20">
        <v>50129</v>
      </c>
      <c r="I25130" s="20">
        <v>50129</v>
      </c>
      <c r="J25130" s="21">
        <f>IFERROR((I25130/H25130),0)</f>
        <v>1</v>
      </c>
      <c r="K25130" s="20"/>
      <c r="L25130" s="20"/>
      <c r="M25130" s="22"/>
    </row>
    <row r="25131" spans="1:13" s="14" customFormat="1" outlineLevel="1" x14ac:dyDescent="0.25">
      <c r="A25131" s="34"/>
      <c r="B25131" s="46" t="s">
        <v>10481</v>
      </c>
      <c r="C25131" s="40" t="str">
        <f>C25130</f>
        <v>ASIGNACIONES DIRECTAS (20% DEL SGR)</v>
      </c>
      <c r="D25131" s="39" t="str">
        <f>D25130</f>
        <v>BOLÍVAR</v>
      </c>
      <c r="E25131" s="39" t="str">
        <f>E25130</f>
        <v>13760</v>
      </c>
      <c r="F25131" s="39" t="str">
        <f>F25130</f>
        <v xml:space="preserve">SOPLAVIENTO                                       </v>
      </c>
      <c r="G25131" s="39" t="s">
        <v>10656</v>
      </c>
      <c r="H25131" s="20">
        <f>SUBTOTAL(9,H25129:H25130)</f>
        <v>57559</v>
      </c>
      <c r="I25131" s="20">
        <f>SUBTOTAL(9,I25129:I25130)</f>
        <v>57559</v>
      </c>
      <c r="J25131" s="42">
        <f>+I25131/H25131</f>
        <v>1</v>
      </c>
      <c r="K25131" s="20">
        <f>SUBTOTAL(9,K25129:K25130)</f>
        <v>0</v>
      </c>
      <c r="L25131" s="20">
        <f>SUBTOTAL(9,L25129:L25130)</f>
        <v>0</v>
      </c>
      <c r="M25131" s="7" t="str">
        <f>IFERROR((L25131/K25131),"N.A")</f>
        <v>N.A</v>
      </c>
    </row>
    <row r="25132" spans="1:13" s="14" customFormat="1" outlineLevel="2" x14ac:dyDescent="0.25">
      <c r="A25132" s="34"/>
      <c r="B25132" s="44" t="s">
        <v>5676</v>
      </c>
      <c r="C25132" s="31" t="s">
        <v>5042</v>
      </c>
      <c r="D25132" s="14" t="s">
        <v>2621</v>
      </c>
      <c r="E25132" s="14" t="s">
        <v>2642</v>
      </c>
      <c r="F25132" s="14" t="s">
        <v>2643</v>
      </c>
      <c r="G25132" s="14" t="s">
        <v>16</v>
      </c>
      <c r="H25132" s="15">
        <v>12891768</v>
      </c>
      <c r="I25132" s="15">
        <v>4330780.16</v>
      </c>
      <c r="J25132" s="16">
        <f>IFERROR((I25132/H25132),0)</f>
        <v>0.33593376486452442</v>
      </c>
      <c r="K25132" s="15">
        <v>9327918</v>
      </c>
      <c r="L25132" s="15">
        <v>4330780.16</v>
      </c>
      <c r="M25132" s="17">
        <f>L25132/K25132</f>
        <v>0.46428154278371658</v>
      </c>
    </row>
    <row r="25133" spans="1:13" s="14" customFormat="1" outlineLevel="2" x14ac:dyDescent="0.25">
      <c r="A25133" s="34"/>
      <c r="B25133" s="44" t="s">
        <v>5676</v>
      </c>
      <c r="C25133" s="31" t="s">
        <v>5042</v>
      </c>
      <c r="D25133" s="14" t="s">
        <v>2621</v>
      </c>
      <c r="E25133" s="14" t="s">
        <v>2642</v>
      </c>
      <c r="F25133" s="14" t="s">
        <v>2643</v>
      </c>
      <c r="G25133" s="14" t="s">
        <v>5818</v>
      </c>
      <c r="H25133" s="20">
        <v>189990585</v>
      </c>
      <c r="I25133" s="20">
        <v>189990585</v>
      </c>
      <c r="J25133" s="21">
        <f>IFERROR((I25133/H25133),0)</f>
        <v>1</v>
      </c>
      <c r="K25133" s="20"/>
      <c r="L25133" s="20"/>
      <c r="M25133" s="22"/>
    </row>
    <row r="25134" spans="1:13" s="14" customFormat="1" outlineLevel="2" x14ac:dyDescent="0.25">
      <c r="A25134" s="34"/>
      <c r="B25134" s="44" t="s">
        <v>5676</v>
      </c>
      <c r="C25134" s="31" t="s">
        <v>5042</v>
      </c>
      <c r="D25134" s="14" t="s">
        <v>2621</v>
      </c>
      <c r="E25134" s="14" t="s">
        <v>2642</v>
      </c>
      <c r="F25134" s="14" t="s">
        <v>2643</v>
      </c>
      <c r="G25134" s="14" t="s">
        <v>5862</v>
      </c>
      <c r="H25134" s="20">
        <v>62432990</v>
      </c>
      <c r="I25134" s="20">
        <v>62432990</v>
      </c>
      <c r="J25134" s="21">
        <f>IFERROR((I25134/H25134),0)</f>
        <v>1</v>
      </c>
      <c r="K25134" s="20"/>
      <c r="L25134" s="20"/>
      <c r="M25134" s="22"/>
    </row>
    <row r="25135" spans="1:13" s="14" customFormat="1" outlineLevel="2" x14ac:dyDescent="0.25">
      <c r="A25135" s="34"/>
      <c r="B25135" s="44" t="s">
        <v>5676</v>
      </c>
      <c r="C25135" s="31" t="s">
        <v>5042</v>
      </c>
      <c r="D25135" s="14" t="s">
        <v>2621</v>
      </c>
      <c r="E25135" s="14" t="s">
        <v>2642</v>
      </c>
      <c r="F25135" s="14" t="s">
        <v>2643</v>
      </c>
      <c r="G25135" s="14" t="s">
        <v>6109</v>
      </c>
      <c r="H25135" s="20">
        <v>228317506</v>
      </c>
      <c r="I25135" s="20">
        <v>228317506</v>
      </c>
      <c r="J25135" s="21">
        <f>IFERROR((I25135/H25135),0)</f>
        <v>1</v>
      </c>
      <c r="K25135" s="20"/>
      <c r="L25135" s="20"/>
      <c r="M25135" s="22"/>
    </row>
    <row r="25136" spans="1:13" s="14" customFormat="1" outlineLevel="2" x14ac:dyDescent="0.25">
      <c r="A25136" s="34"/>
      <c r="B25136" s="44" t="s">
        <v>5676</v>
      </c>
      <c r="C25136" s="31" t="s">
        <v>5042</v>
      </c>
      <c r="D25136" s="14" t="s">
        <v>2621</v>
      </c>
      <c r="E25136" s="14" t="s">
        <v>2642</v>
      </c>
      <c r="F25136" s="14" t="s">
        <v>2643</v>
      </c>
      <c r="G25136" s="14" t="s">
        <v>6481</v>
      </c>
      <c r="H25136" s="20">
        <v>80</v>
      </c>
      <c r="I25136" s="20">
        <v>80</v>
      </c>
      <c r="J25136" s="21">
        <f>IFERROR((I25136/H25136),0)</f>
        <v>1</v>
      </c>
      <c r="K25136" s="20"/>
      <c r="L25136" s="20"/>
      <c r="M25136" s="22"/>
    </row>
    <row r="25137" spans="1:13" s="14" customFormat="1" outlineLevel="2" x14ac:dyDescent="0.25">
      <c r="A25137" s="34"/>
      <c r="B25137" s="44" t="s">
        <v>5676</v>
      </c>
      <c r="C25137" s="31" t="s">
        <v>5042</v>
      </c>
      <c r="D25137" s="14" t="s">
        <v>2621</v>
      </c>
      <c r="E25137" s="14" t="s">
        <v>2642</v>
      </c>
      <c r="F25137" s="14" t="s">
        <v>2643</v>
      </c>
      <c r="G25137" s="14" t="s">
        <v>6485</v>
      </c>
      <c r="H25137" s="20">
        <v>2727326</v>
      </c>
      <c r="I25137" s="20">
        <v>2727326</v>
      </c>
      <c r="J25137" s="21">
        <f>IFERROR((I25137/H25137),0)</f>
        <v>1</v>
      </c>
      <c r="K25137" s="25"/>
      <c r="L25137" s="25"/>
      <c r="M25137" s="22"/>
    </row>
    <row r="25138" spans="1:13" s="14" customFormat="1" outlineLevel="2" x14ac:dyDescent="0.25">
      <c r="A25138" s="34"/>
      <c r="B25138" s="44" t="s">
        <v>5676</v>
      </c>
      <c r="C25138" s="31" t="s">
        <v>5042</v>
      </c>
      <c r="D25138" s="14" t="s">
        <v>2621</v>
      </c>
      <c r="E25138" s="14" t="s">
        <v>2642</v>
      </c>
      <c r="F25138" s="14" t="s">
        <v>2643</v>
      </c>
      <c r="G25138" s="14" t="s">
        <v>6492</v>
      </c>
      <c r="H25138" s="20">
        <v>2044423</v>
      </c>
      <c r="I25138" s="20">
        <v>2044423</v>
      </c>
      <c r="J25138" s="21">
        <f>IFERROR((I25138/H25138),0)</f>
        <v>1</v>
      </c>
      <c r="K25138" s="20"/>
      <c r="L25138" s="20"/>
      <c r="M25138" s="22"/>
    </row>
    <row r="25139" spans="1:13" s="14" customFormat="1" outlineLevel="2" x14ac:dyDescent="0.25">
      <c r="A25139" s="34"/>
      <c r="B25139" s="44" t="s">
        <v>5676</v>
      </c>
      <c r="C25139" s="31" t="s">
        <v>5042</v>
      </c>
      <c r="D25139" s="14" t="s">
        <v>2621</v>
      </c>
      <c r="E25139" s="14" t="s">
        <v>2642</v>
      </c>
      <c r="F25139" s="14" t="s">
        <v>2643</v>
      </c>
      <c r="G25139" s="14" t="s">
        <v>6493</v>
      </c>
      <c r="H25139" s="20">
        <v>-2578354</v>
      </c>
      <c r="I25139" s="20"/>
      <c r="J25139" s="21">
        <f>IFERROR((I25139/H25139),0)</f>
        <v>0</v>
      </c>
      <c r="K25139" s="20"/>
      <c r="L25139" s="20"/>
      <c r="M25139" s="22"/>
    </row>
    <row r="25140" spans="1:13" s="14" customFormat="1" outlineLevel="1" x14ac:dyDescent="0.25">
      <c r="A25140" s="34"/>
      <c r="B25140" s="46" t="s">
        <v>10482</v>
      </c>
      <c r="C25140" s="40" t="str">
        <f>C25139</f>
        <v>ASIGNACIONES DIRECTAS (20% DEL SGR)</v>
      </c>
      <c r="D25140" s="39" t="str">
        <f>D25139</f>
        <v>BOLÍVAR</v>
      </c>
      <c r="E25140" s="39" t="str">
        <f>E25139</f>
        <v>13744</v>
      </c>
      <c r="F25140" s="39" t="str">
        <f>F25139</f>
        <v xml:space="preserve">SIMITÍ                                            </v>
      </c>
      <c r="G25140" s="39" t="s">
        <v>10656</v>
      </c>
      <c r="H25140" s="20">
        <f>SUBTOTAL(9,H25132:H25139)</f>
        <v>495826324</v>
      </c>
      <c r="I25140" s="20">
        <f>SUBTOTAL(9,I25132:I25139)</f>
        <v>489843690.15999997</v>
      </c>
      <c r="J25140" s="42">
        <f>+I25140/H25140</f>
        <v>0.98793401328163444</v>
      </c>
      <c r="K25140" s="20">
        <f>SUBTOTAL(9,K25132:K25139)</f>
        <v>9327918</v>
      </c>
      <c r="L25140" s="20">
        <f>SUBTOTAL(9,L25132:L25139)</f>
        <v>4330780.16</v>
      </c>
      <c r="M25140" s="7">
        <f>IFERROR((L25140/K25140),"N.A")</f>
        <v>0.46428154278371658</v>
      </c>
    </row>
    <row r="25141" spans="1:13" s="14" customFormat="1" outlineLevel="2" x14ac:dyDescent="0.25">
      <c r="A25141" s="34"/>
      <c r="B25141" s="44" t="s">
        <v>5677</v>
      </c>
      <c r="C25141" s="31" t="s">
        <v>5042</v>
      </c>
      <c r="D25141" s="14" t="s">
        <v>2621</v>
      </c>
      <c r="E25141" s="14" t="s">
        <v>2645</v>
      </c>
      <c r="F25141" s="14" t="s">
        <v>2646</v>
      </c>
      <c r="G25141" s="14" t="s">
        <v>16</v>
      </c>
      <c r="H25141" s="15">
        <v>6281145</v>
      </c>
      <c r="I25141" s="15">
        <v>6281145</v>
      </c>
      <c r="J25141" s="16">
        <f>IFERROR((I25141/H25141),0)</f>
        <v>1</v>
      </c>
      <c r="K25141" s="15">
        <v>4544760</v>
      </c>
      <c r="L25141" s="15">
        <v>6281145</v>
      </c>
      <c r="M25141" s="17">
        <f>L25141/K25141</f>
        <v>1.3820630792385076</v>
      </c>
    </row>
    <row r="25142" spans="1:13" s="14" customFormat="1" outlineLevel="2" x14ac:dyDescent="0.25">
      <c r="A25142" s="34"/>
      <c r="B25142" s="44" t="s">
        <v>5677</v>
      </c>
      <c r="C25142" s="31" t="s">
        <v>5042</v>
      </c>
      <c r="D25142" s="14" t="s">
        <v>2621</v>
      </c>
      <c r="E25142" s="14" t="s">
        <v>2645</v>
      </c>
      <c r="F25142" s="14" t="s">
        <v>2646</v>
      </c>
      <c r="G25142" s="14" t="s">
        <v>5862</v>
      </c>
      <c r="H25142" s="20">
        <v>167499949</v>
      </c>
      <c r="I25142" s="20">
        <v>167499949</v>
      </c>
      <c r="J25142" s="21">
        <f>IFERROR((I25142/H25142),0)</f>
        <v>1</v>
      </c>
      <c r="K25142" s="20"/>
      <c r="L25142" s="20"/>
      <c r="M25142" s="22"/>
    </row>
    <row r="25143" spans="1:13" s="14" customFormat="1" outlineLevel="2" x14ac:dyDescent="0.25">
      <c r="A25143" s="34"/>
      <c r="B25143" s="44" t="s">
        <v>5677</v>
      </c>
      <c r="C25143" s="31" t="s">
        <v>5042</v>
      </c>
      <c r="D25143" s="14" t="s">
        <v>2621</v>
      </c>
      <c r="E25143" s="14" t="s">
        <v>2645</v>
      </c>
      <c r="F25143" s="14" t="s">
        <v>2646</v>
      </c>
      <c r="G25143" s="14" t="s">
        <v>6109</v>
      </c>
      <c r="H25143" s="20">
        <v>1300127375</v>
      </c>
      <c r="I25143" s="20">
        <v>1300127375</v>
      </c>
      <c r="J25143" s="21">
        <f>IFERROR((I25143/H25143),0)</f>
        <v>1</v>
      </c>
      <c r="K25143" s="20"/>
      <c r="L25143" s="20"/>
      <c r="M25143" s="22"/>
    </row>
    <row r="25144" spans="1:13" s="14" customFormat="1" outlineLevel="2" x14ac:dyDescent="0.25">
      <c r="A25144" s="34"/>
      <c r="B25144" s="44" t="s">
        <v>5677</v>
      </c>
      <c r="C25144" s="31" t="s">
        <v>5042</v>
      </c>
      <c r="D25144" s="14" t="s">
        <v>2621</v>
      </c>
      <c r="E25144" s="14" t="s">
        <v>2645</v>
      </c>
      <c r="F25144" s="14" t="s">
        <v>2646</v>
      </c>
      <c r="G25144" s="14" t="s">
        <v>6481</v>
      </c>
      <c r="H25144" s="20">
        <v>39</v>
      </c>
      <c r="I25144" s="20">
        <v>39</v>
      </c>
      <c r="J25144" s="21">
        <f>IFERROR((I25144/H25144),0)</f>
        <v>1</v>
      </c>
      <c r="K25144" s="20"/>
      <c r="L25144" s="20"/>
      <c r="M25144" s="22"/>
    </row>
    <row r="25145" spans="1:13" s="14" customFormat="1" outlineLevel="2" x14ac:dyDescent="0.25">
      <c r="A25145" s="34"/>
      <c r="B25145" s="44" t="s">
        <v>5677</v>
      </c>
      <c r="C25145" s="31" t="s">
        <v>5042</v>
      </c>
      <c r="D25145" s="14" t="s">
        <v>2621</v>
      </c>
      <c r="E25145" s="14" t="s">
        <v>2645</v>
      </c>
      <c r="F25145" s="14" t="s">
        <v>2646</v>
      </c>
      <c r="G25145" s="14" t="s">
        <v>6485</v>
      </c>
      <c r="H25145" s="20">
        <v>5783870</v>
      </c>
      <c r="I25145" s="20">
        <v>5783870</v>
      </c>
      <c r="J25145" s="21">
        <f>IFERROR((I25145/H25145),0)</f>
        <v>1</v>
      </c>
      <c r="K25145" s="25"/>
      <c r="L25145" s="25"/>
      <c r="M25145" s="22"/>
    </row>
    <row r="25146" spans="1:13" s="14" customFormat="1" outlineLevel="2" x14ac:dyDescent="0.25">
      <c r="A25146" s="34"/>
      <c r="B25146" s="44" t="s">
        <v>5677</v>
      </c>
      <c r="C25146" s="31" t="s">
        <v>5042</v>
      </c>
      <c r="D25146" s="14" t="s">
        <v>2621</v>
      </c>
      <c r="E25146" s="14" t="s">
        <v>2645</v>
      </c>
      <c r="F25146" s="14" t="s">
        <v>2646</v>
      </c>
      <c r="G25146" s="14" t="s">
        <v>6492</v>
      </c>
      <c r="H25146" s="20">
        <v>996086</v>
      </c>
      <c r="I25146" s="20">
        <v>996086</v>
      </c>
      <c r="J25146" s="21">
        <f>IFERROR((I25146/H25146),0)</f>
        <v>1</v>
      </c>
      <c r="K25146" s="20"/>
      <c r="L25146" s="20"/>
      <c r="M25146" s="22"/>
    </row>
    <row r="25147" spans="1:13" s="14" customFormat="1" outlineLevel="2" x14ac:dyDescent="0.25">
      <c r="A25147" s="34"/>
      <c r="B25147" s="44" t="s">
        <v>5677</v>
      </c>
      <c r="C25147" s="31" t="s">
        <v>5042</v>
      </c>
      <c r="D25147" s="14" t="s">
        <v>2621</v>
      </c>
      <c r="E25147" s="14" t="s">
        <v>2645</v>
      </c>
      <c r="F25147" s="14" t="s">
        <v>2646</v>
      </c>
      <c r="G25147" s="14" t="s">
        <v>6493</v>
      </c>
      <c r="H25147" s="20">
        <v>-1256229</v>
      </c>
      <c r="I25147" s="20"/>
      <c r="J25147" s="21">
        <f>IFERROR((I25147/H25147),0)</f>
        <v>0</v>
      </c>
      <c r="K25147" s="20"/>
      <c r="L25147" s="20"/>
      <c r="M25147" s="22"/>
    </row>
    <row r="25148" spans="1:13" s="14" customFormat="1" outlineLevel="1" x14ac:dyDescent="0.25">
      <c r="A25148" s="34"/>
      <c r="B25148" s="46" t="s">
        <v>10483</v>
      </c>
      <c r="C25148" s="40" t="str">
        <f>C25147</f>
        <v>ASIGNACIONES DIRECTAS (20% DEL SGR)</v>
      </c>
      <c r="D25148" s="39" t="str">
        <f>D25147</f>
        <v>BOLÍVAR</v>
      </c>
      <c r="E25148" s="39" t="str">
        <f>E25147</f>
        <v>13688</v>
      </c>
      <c r="F25148" s="39" t="str">
        <f>F25147</f>
        <v xml:space="preserve">SANTA ROSA DEL SUR                                </v>
      </c>
      <c r="G25148" s="39" t="s">
        <v>10656</v>
      </c>
      <c r="H25148" s="20">
        <f>SUBTOTAL(9,H25141:H25147)</f>
        <v>1479432235</v>
      </c>
      <c r="I25148" s="20">
        <f>SUBTOTAL(9,I25141:I25147)</f>
        <v>1480688464</v>
      </c>
      <c r="J25148" s="42">
        <f>+I25148/H25148</f>
        <v>1.0008491291255392</v>
      </c>
      <c r="K25148" s="20">
        <f>SUBTOTAL(9,K25141:K25147)</f>
        <v>4544760</v>
      </c>
      <c r="L25148" s="20">
        <f>SUBTOTAL(9,L25141:L25147)</f>
        <v>6281145</v>
      </c>
      <c r="M25148" s="7">
        <f>IFERROR((L25148/K25148),"N.A")</f>
        <v>1.3820630792385076</v>
      </c>
    </row>
    <row r="25149" spans="1:13" s="14" customFormat="1" outlineLevel="2" x14ac:dyDescent="0.25">
      <c r="A25149" s="34"/>
      <c r="B25149" s="44" t="s">
        <v>5678</v>
      </c>
      <c r="C25149" s="31" t="s">
        <v>5042</v>
      </c>
      <c r="D25149" s="14" t="s">
        <v>2621</v>
      </c>
      <c r="E25149" s="14" t="s">
        <v>2648</v>
      </c>
      <c r="F25149" s="14" t="s">
        <v>2059</v>
      </c>
      <c r="G25149" s="14" t="s">
        <v>16</v>
      </c>
      <c r="H25149" s="15">
        <v>1519765</v>
      </c>
      <c r="I25149" s="15">
        <v>1082302</v>
      </c>
      <c r="J25149" s="16">
        <f>IFERROR((I25149/H25149),0)</f>
        <v>0.71215089174971136</v>
      </c>
      <c r="K25149" s="15">
        <v>1097691</v>
      </c>
      <c r="L25149" s="15">
        <v>1082302</v>
      </c>
      <c r="M25149" s="17">
        <f>L25149/K25149</f>
        <v>0.98598057194602129</v>
      </c>
    </row>
    <row r="25150" spans="1:13" s="14" customFormat="1" outlineLevel="2" x14ac:dyDescent="0.25">
      <c r="A25150" s="34"/>
      <c r="B25150" s="44" t="s">
        <v>5678</v>
      </c>
      <c r="C25150" s="31" t="s">
        <v>5042</v>
      </c>
      <c r="D25150" s="14" t="s">
        <v>2621</v>
      </c>
      <c r="E25150" s="14" t="s">
        <v>2648</v>
      </c>
      <c r="F25150" s="14" t="s">
        <v>2059</v>
      </c>
      <c r="G25150" s="14" t="s">
        <v>5862</v>
      </c>
      <c r="H25150" s="20">
        <v>1419214</v>
      </c>
      <c r="I25150" s="20">
        <v>1419214</v>
      </c>
      <c r="J25150" s="21">
        <f>IFERROR((I25150/H25150),0)</f>
        <v>1</v>
      </c>
      <c r="K25150" s="20"/>
      <c r="L25150" s="20"/>
      <c r="M25150" s="22"/>
    </row>
    <row r="25151" spans="1:13" s="14" customFormat="1" outlineLevel="2" x14ac:dyDescent="0.25">
      <c r="A25151" s="34"/>
      <c r="B25151" s="44" t="s">
        <v>5678</v>
      </c>
      <c r="C25151" s="31" t="s">
        <v>5042</v>
      </c>
      <c r="D25151" s="14" t="s">
        <v>2621</v>
      </c>
      <c r="E25151" s="14" t="s">
        <v>2648</v>
      </c>
      <c r="F25151" s="14" t="s">
        <v>2059</v>
      </c>
      <c r="G25151" s="14" t="s">
        <v>6109</v>
      </c>
      <c r="H25151" s="20">
        <v>8992984</v>
      </c>
      <c r="I25151" s="20">
        <v>8992984</v>
      </c>
      <c r="J25151" s="21">
        <f>IFERROR((I25151/H25151),0)</f>
        <v>1</v>
      </c>
      <c r="K25151" s="20"/>
      <c r="L25151" s="20"/>
      <c r="M25151" s="22"/>
    </row>
    <row r="25152" spans="1:13" s="14" customFormat="1" outlineLevel="2" x14ac:dyDescent="0.25">
      <c r="A25152" s="34"/>
      <c r="B25152" s="44" t="s">
        <v>5678</v>
      </c>
      <c r="C25152" s="31" t="s">
        <v>5042</v>
      </c>
      <c r="D25152" s="14" t="s">
        <v>2621</v>
      </c>
      <c r="E25152" s="14" t="s">
        <v>2648</v>
      </c>
      <c r="F25152" s="14" t="s">
        <v>2059</v>
      </c>
      <c r="G25152" s="14" t="s">
        <v>6481</v>
      </c>
      <c r="H25152" s="20">
        <v>9</v>
      </c>
      <c r="I25152" s="20">
        <v>9</v>
      </c>
      <c r="J25152" s="21">
        <f>IFERROR((I25152/H25152),0)</f>
        <v>1</v>
      </c>
      <c r="K25152" s="20"/>
      <c r="L25152" s="20"/>
      <c r="M25152" s="22"/>
    </row>
    <row r="25153" spans="1:13" s="14" customFormat="1" outlineLevel="2" x14ac:dyDescent="0.25">
      <c r="A25153" s="34"/>
      <c r="B25153" s="44" t="s">
        <v>5678</v>
      </c>
      <c r="C25153" s="31" t="s">
        <v>5042</v>
      </c>
      <c r="D25153" s="14" t="s">
        <v>2621</v>
      </c>
      <c r="E25153" s="14" t="s">
        <v>2648</v>
      </c>
      <c r="F25153" s="14" t="s">
        <v>2059</v>
      </c>
      <c r="G25153" s="14" t="s">
        <v>6492</v>
      </c>
      <c r="H25153" s="20">
        <v>239883</v>
      </c>
      <c r="I25153" s="20">
        <v>239883</v>
      </c>
      <c r="J25153" s="21">
        <f>IFERROR((I25153/H25153),0)</f>
        <v>1</v>
      </c>
      <c r="K25153" s="20"/>
      <c r="L25153" s="20"/>
      <c r="M25153" s="22"/>
    </row>
    <row r="25154" spans="1:13" s="14" customFormat="1" outlineLevel="2" x14ac:dyDescent="0.25">
      <c r="A25154" s="34"/>
      <c r="B25154" s="44" t="s">
        <v>5678</v>
      </c>
      <c r="C25154" s="31" t="s">
        <v>5042</v>
      </c>
      <c r="D25154" s="14" t="s">
        <v>2621</v>
      </c>
      <c r="E25154" s="14" t="s">
        <v>2648</v>
      </c>
      <c r="F25154" s="14" t="s">
        <v>2059</v>
      </c>
      <c r="G25154" s="14" t="s">
        <v>6493</v>
      </c>
      <c r="H25154" s="20">
        <v>-303953</v>
      </c>
      <c r="I25154" s="20"/>
      <c r="J25154" s="21">
        <f>IFERROR((I25154/H25154),0)</f>
        <v>0</v>
      </c>
      <c r="K25154" s="20"/>
      <c r="L25154" s="20"/>
      <c r="M25154" s="22"/>
    </row>
    <row r="25155" spans="1:13" s="14" customFormat="1" outlineLevel="1" x14ac:dyDescent="0.25">
      <c r="A25155" s="34"/>
      <c r="B25155" s="46" t="s">
        <v>10484</v>
      </c>
      <c r="C25155" s="40" t="str">
        <f>C25154</f>
        <v>ASIGNACIONES DIRECTAS (20% DEL SGR)</v>
      </c>
      <c r="D25155" s="39" t="str">
        <f>D25154</f>
        <v>BOLÍVAR</v>
      </c>
      <c r="E25155" s="39" t="str">
        <f>E25154</f>
        <v>13683</v>
      </c>
      <c r="F25155" s="39" t="str">
        <f>F25154</f>
        <v xml:space="preserve">SANTA ROSA                                        </v>
      </c>
      <c r="G25155" s="39" t="s">
        <v>10656</v>
      </c>
      <c r="H25155" s="20">
        <f>SUBTOTAL(9,H25149:H25154)</f>
        <v>11867902</v>
      </c>
      <c r="I25155" s="20">
        <f>SUBTOTAL(9,I25149:I25154)</f>
        <v>11734392</v>
      </c>
      <c r="J25155" s="42">
        <f>+I25155/H25155</f>
        <v>0.98875032840682375</v>
      </c>
      <c r="K25155" s="20">
        <f>SUBTOTAL(9,K25149:K25154)</f>
        <v>1097691</v>
      </c>
      <c r="L25155" s="20">
        <f>SUBTOTAL(9,L25149:L25154)</f>
        <v>1082302</v>
      </c>
      <c r="M25155" s="7">
        <f>IFERROR((L25155/K25155),"N.A")</f>
        <v>0.98598057194602129</v>
      </c>
    </row>
    <row r="25156" spans="1:13" s="14" customFormat="1" outlineLevel="2" x14ac:dyDescent="0.25">
      <c r="A25156" s="34"/>
      <c r="B25156" s="44" t="s">
        <v>5679</v>
      </c>
      <c r="C25156" s="31" t="s">
        <v>5042</v>
      </c>
      <c r="D25156" s="14" t="s">
        <v>2621</v>
      </c>
      <c r="E25156" s="14" t="s">
        <v>2650</v>
      </c>
      <c r="F25156" s="14" t="s">
        <v>2651</v>
      </c>
      <c r="G25156" s="14" t="s">
        <v>16</v>
      </c>
      <c r="H25156" s="15">
        <v>45741183</v>
      </c>
      <c r="I25156" s="15">
        <v>3269511.2799999993</v>
      </c>
      <c r="J25156" s="16">
        <f>IFERROR((I25156/H25156),0)</f>
        <v>7.1478502862507939E-2</v>
      </c>
      <c r="K25156" s="15">
        <v>32798093</v>
      </c>
      <c r="L25156" s="15">
        <v>3269511.2799999993</v>
      </c>
      <c r="M25156" s="17">
        <f>L25156/K25156</f>
        <v>9.9686017720603426E-2</v>
      </c>
    </row>
    <row r="25157" spans="1:13" s="14" customFormat="1" outlineLevel="2" x14ac:dyDescent="0.25">
      <c r="A25157" s="34"/>
      <c r="B25157" s="44" t="s">
        <v>5679</v>
      </c>
      <c r="C25157" s="31" t="s">
        <v>5042</v>
      </c>
      <c r="D25157" s="14" t="s">
        <v>2621</v>
      </c>
      <c r="E25157" s="14" t="s">
        <v>2650</v>
      </c>
      <c r="F25157" s="14" t="s">
        <v>2651</v>
      </c>
      <c r="G25157" s="14" t="s">
        <v>5862</v>
      </c>
      <c r="H25157" s="20">
        <v>5826330</v>
      </c>
      <c r="I25157" s="20">
        <v>5826330</v>
      </c>
      <c r="J25157" s="21">
        <f>IFERROR((I25157/H25157),0)</f>
        <v>1</v>
      </c>
      <c r="K25157" s="20"/>
      <c r="L25157" s="20"/>
      <c r="M25157" s="22"/>
    </row>
    <row r="25158" spans="1:13" s="14" customFormat="1" outlineLevel="2" x14ac:dyDescent="0.25">
      <c r="A25158" s="34"/>
      <c r="B25158" s="44" t="s">
        <v>5679</v>
      </c>
      <c r="C25158" s="31" t="s">
        <v>5042</v>
      </c>
      <c r="D25158" s="14" t="s">
        <v>2621</v>
      </c>
      <c r="E25158" s="14" t="s">
        <v>2650</v>
      </c>
      <c r="F25158" s="14" t="s">
        <v>2651</v>
      </c>
      <c r="G25158" s="14" t="s">
        <v>6109</v>
      </c>
      <c r="H25158" s="20">
        <v>38021787</v>
      </c>
      <c r="I25158" s="20">
        <v>38021787</v>
      </c>
      <c r="J25158" s="21">
        <f>IFERROR((I25158/H25158),0)</f>
        <v>1</v>
      </c>
      <c r="K25158" s="20"/>
      <c r="L25158" s="20"/>
      <c r="M25158" s="22"/>
    </row>
    <row r="25159" spans="1:13" s="14" customFormat="1" outlineLevel="2" x14ac:dyDescent="0.25">
      <c r="A25159" s="34"/>
      <c r="B25159" s="44" t="s">
        <v>5679</v>
      </c>
      <c r="C25159" s="31" t="s">
        <v>5042</v>
      </c>
      <c r="D25159" s="14" t="s">
        <v>2621</v>
      </c>
      <c r="E25159" s="14" t="s">
        <v>2650</v>
      </c>
      <c r="F25159" s="14" t="s">
        <v>2651</v>
      </c>
      <c r="G25159" s="14" t="s">
        <v>6481</v>
      </c>
      <c r="H25159" s="20">
        <v>283</v>
      </c>
      <c r="I25159" s="20">
        <v>283</v>
      </c>
      <c r="J25159" s="21">
        <f>IFERROR((I25159/H25159),0)</f>
        <v>1</v>
      </c>
      <c r="K25159" s="20"/>
      <c r="L25159" s="20"/>
      <c r="M25159" s="22"/>
    </row>
    <row r="25160" spans="1:13" s="14" customFormat="1" outlineLevel="2" x14ac:dyDescent="0.25">
      <c r="A25160" s="34"/>
      <c r="B25160" s="44" t="s">
        <v>5679</v>
      </c>
      <c r="C25160" s="31" t="s">
        <v>5042</v>
      </c>
      <c r="D25160" s="14" t="s">
        <v>2621</v>
      </c>
      <c r="E25160" s="14" t="s">
        <v>2650</v>
      </c>
      <c r="F25160" s="14" t="s">
        <v>2651</v>
      </c>
      <c r="G25160" s="14" t="s">
        <v>6485</v>
      </c>
      <c r="H25160" s="20">
        <v>58427</v>
      </c>
      <c r="I25160" s="20">
        <v>58427</v>
      </c>
      <c r="J25160" s="21">
        <f>IFERROR((I25160/H25160),0)</f>
        <v>1</v>
      </c>
      <c r="K25160" s="25"/>
      <c r="L25160" s="25"/>
      <c r="M25160" s="22"/>
    </row>
    <row r="25161" spans="1:13" s="14" customFormat="1" outlineLevel="2" x14ac:dyDescent="0.25">
      <c r="A25161" s="34"/>
      <c r="B25161" s="44" t="s">
        <v>5679</v>
      </c>
      <c r="C25161" s="31" t="s">
        <v>5042</v>
      </c>
      <c r="D25161" s="14" t="s">
        <v>2621</v>
      </c>
      <c r="E25161" s="14" t="s">
        <v>2650</v>
      </c>
      <c r="F25161" s="14" t="s">
        <v>2651</v>
      </c>
      <c r="G25161" s="14" t="s">
        <v>6492</v>
      </c>
      <c r="H25161" s="20">
        <v>7080919</v>
      </c>
      <c r="I25161" s="20">
        <v>7080919</v>
      </c>
      <c r="J25161" s="21">
        <f>IFERROR((I25161/H25161),0)</f>
        <v>1</v>
      </c>
      <c r="K25161" s="20"/>
      <c r="L25161" s="20"/>
      <c r="M25161" s="22"/>
    </row>
    <row r="25162" spans="1:13" s="14" customFormat="1" outlineLevel="2" x14ac:dyDescent="0.25">
      <c r="A25162" s="34"/>
      <c r="B25162" s="44" t="s">
        <v>5679</v>
      </c>
      <c r="C25162" s="31" t="s">
        <v>5042</v>
      </c>
      <c r="D25162" s="14" t="s">
        <v>2621</v>
      </c>
      <c r="E25162" s="14" t="s">
        <v>2650</v>
      </c>
      <c r="F25162" s="14" t="s">
        <v>2651</v>
      </c>
      <c r="G25162" s="14" t="s">
        <v>6493</v>
      </c>
      <c r="H25162" s="20">
        <v>-9148237</v>
      </c>
      <c r="I25162" s="20"/>
      <c r="J25162" s="21">
        <f>IFERROR((I25162/H25162),0)</f>
        <v>0</v>
      </c>
      <c r="K25162" s="20"/>
      <c r="L25162" s="20"/>
      <c r="M25162" s="22"/>
    </row>
    <row r="25163" spans="1:13" s="14" customFormat="1" outlineLevel="1" x14ac:dyDescent="0.25">
      <c r="A25163" s="34"/>
      <c r="B25163" s="46" t="s">
        <v>10485</v>
      </c>
      <c r="C25163" s="40" t="str">
        <f>C25162</f>
        <v>ASIGNACIONES DIRECTAS (20% DEL SGR)</v>
      </c>
      <c r="D25163" s="39" t="str">
        <f>D25162</f>
        <v>BOLÍVAR</v>
      </c>
      <c r="E25163" s="39" t="str">
        <f>E25162</f>
        <v>13673</v>
      </c>
      <c r="F25163" s="39" t="str">
        <f>F25162</f>
        <v xml:space="preserve">SANTA CATALINA                                    </v>
      </c>
      <c r="G25163" s="39" t="s">
        <v>10656</v>
      </c>
      <c r="H25163" s="20">
        <f>SUBTOTAL(9,H25156:H25162)</f>
        <v>87580692</v>
      </c>
      <c r="I25163" s="20">
        <f>SUBTOTAL(9,I25156:I25162)</f>
        <v>54257257.280000001</v>
      </c>
      <c r="J25163" s="42">
        <f>+I25163/H25163</f>
        <v>0.61951163025750011</v>
      </c>
      <c r="K25163" s="20">
        <f>SUBTOTAL(9,K25156:K25162)</f>
        <v>32798093</v>
      </c>
      <c r="L25163" s="20">
        <f>SUBTOTAL(9,L25156:L25162)</f>
        <v>3269511.2799999993</v>
      </c>
      <c r="M25163" s="7">
        <f>IFERROR((L25163/K25163),"N.A")</f>
        <v>9.9686017720603426E-2</v>
      </c>
    </row>
    <row r="25164" spans="1:13" s="14" customFormat="1" outlineLevel="2" x14ac:dyDescent="0.25">
      <c r="A25164" s="34"/>
      <c r="B25164" s="44" t="s">
        <v>5680</v>
      </c>
      <c r="C25164" s="31" t="s">
        <v>5042</v>
      </c>
      <c r="D25164" s="14" t="s">
        <v>2621</v>
      </c>
      <c r="E25164" s="14" t="s">
        <v>2653</v>
      </c>
      <c r="F25164" s="14" t="s">
        <v>1004</v>
      </c>
      <c r="G25164" s="14" t="s">
        <v>16</v>
      </c>
      <c r="H25164" s="15">
        <v>102385094</v>
      </c>
      <c r="I25164" s="15">
        <v>102385094</v>
      </c>
      <c r="J25164" s="16">
        <f>IFERROR((I25164/H25164),0)</f>
        <v>1</v>
      </c>
      <c r="K25164" s="15">
        <v>76069878.909999982</v>
      </c>
      <c r="L25164" s="15">
        <v>102385094</v>
      </c>
      <c r="M25164" s="17">
        <f>L25164/K25164</f>
        <v>1.3459347571873246</v>
      </c>
    </row>
    <row r="25165" spans="1:13" s="14" customFormat="1" outlineLevel="2" x14ac:dyDescent="0.25">
      <c r="A25165" s="34"/>
      <c r="B25165" s="44" t="s">
        <v>5680</v>
      </c>
      <c r="C25165" s="31" t="s">
        <v>5042</v>
      </c>
      <c r="D25165" s="14" t="s">
        <v>2621</v>
      </c>
      <c r="E25165" s="14" t="s">
        <v>2653</v>
      </c>
      <c r="F25165" s="14" t="s">
        <v>1004</v>
      </c>
      <c r="G25165" s="14" t="s">
        <v>5862</v>
      </c>
      <c r="H25165" s="20">
        <v>7102079</v>
      </c>
      <c r="I25165" s="20">
        <v>7102079</v>
      </c>
      <c r="J25165" s="21">
        <f>IFERROR((I25165/H25165),0)</f>
        <v>1</v>
      </c>
      <c r="K25165" s="20"/>
      <c r="L25165" s="20"/>
      <c r="M25165" s="22"/>
    </row>
    <row r="25166" spans="1:13" s="14" customFormat="1" outlineLevel="2" x14ac:dyDescent="0.25">
      <c r="A25166" s="34"/>
      <c r="B25166" s="44" t="s">
        <v>5680</v>
      </c>
      <c r="C25166" s="31" t="s">
        <v>5042</v>
      </c>
      <c r="D25166" s="14" t="s">
        <v>2621</v>
      </c>
      <c r="E25166" s="14" t="s">
        <v>2653</v>
      </c>
      <c r="F25166" s="14" t="s">
        <v>1004</v>
      </c>
      <c r="G25166" s="14" t="s">
        <v>6109</v>
      </c>
      <c r="H25166" s="20">
        <v>27448005</v>
      </c>
      <c r="I25166" s="20">
        <v>27448005</v>
      </c>
      <c r="J25166" s="21">
        <f>IFERROR((I25166/H25166),0)</f>
        <v>1</v>
      </c>
      <c r="K25166" s="20"/>
      <c r="L25166" s="20"/>
      <c r="M25166" s="22"/>
    </row>
    <row r="25167" spans="1:13" s="14" customFormat="1" outlineLevel="2" x14ac:dyDescent="0.25">
      <c r="A25167" s="34"/>
      <c r="B25167" s="44" t="s">
        <v>5680</v>
      </c>
      <c r="C25167" s="31" t="s">
        <v>5042</v>
      </c>
      <c r="D25167" s="14" t="s">
        <v>2621</v>
      </c>
      <c r="E25167" s="14" t="s">
        <v>2653</v>
      </c>
      <c r="F25167" s="14" t="s">
        <v>1004</v>
      </c>
      <c r="G25167" s="14" t="s">
        <v>6481</v>
      </c>
      <c r="H25167" s="20">
        <v>633</v>
      </c>
      <c r="I25167" s="20">
        <v>633</v>
      </c>
      <c r="J25167" s="21">
        <f>IFERROR((I25167/H25167),0)</f>
        <v>1</v>
      </c>
      <c r="K25167" s="20"/>
      <c r="L25167" s="20"/>
      <c r="M25167" s="22"/>
    </row>
    <row r="25168" spans="1:13" s="14" customFormat="1" outlineLevel="2" x14ac:dyDescent="0.25">
      <c r="A25168" s="34"/>
      <c r="B25168" s="44" t="s">
        <v>5680</v>
      </c>
      <c r="C25168" s="31" t="s">
        <v>5042</v>
      </c>
      <c r="D25168" s="14" t="s">
        <v>2621</v>
      </c>
      <c r="E25168" s="14" t="s">
        <v>2653</v>
      </c>
      <c r="F25168" s="14" t="s">
        <v>1004</v>
      </c>
      <c r="G25168" s="14" t="s">
        <v>6484</v>
      </c>
      <c r="H25168" s="20">
        <v>1284711</v>
      </c>
      <c r="I25168" s="20">
        <v>1284711</v>
      </c>
      <c r="J25168" s="21">
        <f>IFERROR((I25168/H25168),0)</f>
        <v>1</v>
      </c>
      <c r="K25168" s="20"/>
      <c r="L25168" s="20"/>
      <c r="M25168" s="22"/>
    </row>
    <row r="25169" spans="1:13" s="14" customFormat="1" outlineLevel="2" x14ac:dyDescent="0.25">
      <c r="A25169" s="34"/>
      <c r="B25169" s="44" t="s">
        <v>5680</v>
      </c>
      <c r="C25169" s="31" t="s">
        <v>5042</v>
      </c>
      <c r="D25169" s="14" t="s">
        <v>2621</v>
      </c>
      <c r="E25169" s="14" t="s">
        <v>2653</v>
      </c>
      <c r="F25169" s="14" t="s">
        <v>1004</v>
      </c>
      <c r="G25169" s="14" t="s">
        <v>6492</v>
      </c>
      <c r="H25169" s="20">
        <v>16000636</v>
      </c>
      <c r="I25169" s="20">
        <v>16000636</v>
      </c>
      <c r="J25169" s="21">
        <f>IFERROR((I25169/H25169),0)</f>
        <v>1</v>
      </c>
      <c r="K25169" s="20"/>
      <c r="L25169" s="20"/>
      <c r="M25169" s="22"/>
    </row>
    <row r="25170" spans="1:13" s="14" customFormat="1" outlineLevel="2" x14ac:dyDescent="0.25">
      <c r="A25170" s="34"/>
      <c r="B25170" s="44" t="s">
        <v>5680</v>
      </c>
      <c r="C25170" s="31" t="s">
        <v>5042</v>
      </c>
      <c r="D25170" s="14" t="s">
        <v>2621</v>
      </c>
      <c r="E25170" s="14" t="s">
        <v>2653</v>
      </c>
      <c r="F25170" s="14" t="s">
        <v>1004</v>
      </c>
      <c r="G25170" s="14" t="s">
        <v>6493</v>
      </c>
      <c r="H25170" s="20">
        <v>-20477019</v>
      </c>
      <c r="I25170" s="20"/>
      <c r="J25170" s="21">
        <f>IFERROR((I25170/H25170),0)</f>
        <v>0</v>
      </c>
      <c r="K25170" s="20"/>
      <c r="L25170" s="20"/>
      <c r="M25170" s="22"/>
    </row>
    <row r="25171" spans="1:13" s="14" customFormat="1" outlineLevel="1" x14ac:dyDescent="0.25">
      <c r="A25171" s="34"/>
      <c r="B25171" s="46" t="s">
        <v>10486</v>
      </c>
      <c r="C25171" s="40" t="str">
        <f>C25170</f>
        <v>ASIGNACIONES DIRECTAS (20% DEL SGR)</v>
      </c>
      <c r="D25171" s="39" t="str">
        <f>D25170</f>
        <v>BOLÍVAR</v>
      </c>
      <c r="E25171" s="39" t="str">
        <f>E25170</f>
        <v>13670</v>
      </c>
      <c r="F25171" s="39" t="str">
        <f>F25170</f>
        <v xml:space="preserve">SAN PABLO                                         </v>
      </c>
      <c r="G25171" s="39" t="s">
        <v>10656</v>
      </c>
      <c r="H25171" s="20">
        <f>SUBTOTAL(9,H25164:H25170)</f>
        <v>133744139</v>
      </c>
      <c r="I25171" s="20">
        <f>SUBTOTAL(9,I25164:I25170)</f>
        <v>154221158</v>
      </c>
      <c r="J25171" s="42">
        <f>+I25171/H25171</f>
        <v>1.1531059166637576</v>
      </c>
      <c r="K25171" s="20">
        <f>SUBTOTAL(9,K25164:K25170)</f>
        <v>76069878.909999982</v>
      </c>
      <c r="L25171" s="20">
        <f>SUBTOTAL(9,L25164:L25170)</f>
        <v>102385094</v>
      </c>
      <c r="M25171" s="7">
        <f>IFERROR((L25171/K25171),"N.A")</f>
        <v>1.3459347571873246</v>
      </c>
    </row>
    <row r="25172" spans="1:13" s="14" customFormat="1" outlineLevel="2" x14ac:dyDescent="0.25">
      <c r="A25172" s="34"/>
      <c r="B25172" s="44" t="s">
        <v>5681</v>
      </c>
      <c r="C25172" s="31" t="s">
        <v>5042</v>
      </c>
      <c r="D25172" s="14" t="s">
        <v>2621</v>
      </c>
      <c r="E25172" s="14" t="s">
        <v>2655</v>
      </c>
      <c r="F25172" s="14" t="s">
        <v>2656</v>
      </c>
      <c r="G25172" s="14" t="s">
        <v>16</v>
      </c>
      <c r="H25172" s="15">
        <v>2198469663</v>
      </c>
      <c r="I25172" s="15">
        <v>2198469663</v>
      </c>
      <c r="J25172" s="16">
        <f>IFERROR((I25172/H25172),0)</f>
        <v>1</v>
      </c>
      <c r="K25172" s="15">
        <v>1589576983</v>
      </c>
      <c r="L25172" s="15">
        <v>2198469663</v>
      </c>
      <c r="M25172" s="17">
        <f>L25172/K25172</f>
        <v>1.3830532817925183</v>
      </c>
    </row>
    <row r="25173" spans="1:13" s="14" customFormat="1" outlineLevel="2" x14ac:dyDescent="0.25">
      <c r="A25173" s="34"/>
      <c r="B25173" s="44" t="s">
        <v>5681</v>
      </c>
      <c r="C25173" s="31" t="s">
        <v>5042</v>
      </c>
      <c r="D25173" s="14" t="s">
        <v>2621</v>
      </c>
      <c r="E25173" s="14" t="s">
        <v>2655</v>
      </c>
      <c r="F25173" s="14" t="s">
        <v>2656</v>
      </c>
      <c r="G25173" s="14" t="s">
        <v>5862</v>
      </c>
      <c r="H25173" s="20">
        <v>35893643</v>
      </c>
      <c r="I25173" s="20">
        <v>35893643</v>
      </c>
      <c r="J25173" s="21">
        <f>IFERROR((I25173/H25173),0)</f>
        <v>1</v>
      </c>
      <c r="K25173" s="20"/>
      <c r="L25173" s="20"/>
      <c r="M25173" s="22"/>
    </row>
    <row r="25174" spans="1:13" s="14" customFormat="1" outlineLevel="2" x14ac:dyDescent="0.25">
      <c r="A25174" s="34"/>
      <c r="B25174" s="44" t="s">
        <v>5681</v>
      </c>
      <c r="C25174" s="31" t="s">
        <v>5042</v>
      </c>
      <c r="D25174" s="14" t="s">
        <v>2621</v>
      </c>
      <c r="E25174" s="14" t="s">
        <v>2655</v>
      </c>
      <c r="F25174" s="14" t="s">
        <v>2656</v>
      </c>
      <c r="G25174" s="14" t="s">
        <v>6109</v>
      </c>
      <c r="H25174" s="20">
        <v>79164162</v>
      </c>
      <c r="I25174" s="20">
        <v>79164162</v>
      </c>
      <c r="J25174" s="21">
        <f>IFERROR((I25174/H25174),0)</f>
        <v>1</v>
      </c>
      <c r="K25174" s="20"/>
      <c r="L25174" s="20"/>
      <c r="M25174" s="22"/>
    </row>
    <row r="25175" spans="1:13" s="14" customFormat="1" outlineLevel="2" x14ac:dyDescent="0.25">
      <c r="A25175" s="34"/>
      <c r="B25175" s="44" t="s">
        <v>5681</v>
      </c>
      <c r="C25175" s="31" t="s">
        <v>5042</v>
      </c>
      <c r="D25175" s="14" t="s">
        <v>2621</v>
      </c>
      <c r="E25175" s="14" t="s">
        <v>2655</v>
      </c>
      <c r="F25175" s="14" t="s">
        <v>2656</v>
      </c>
      <c r="G25175" s="14" t="s">
        <v>6481</v>
      </c>
      <c r="H25175" s="20">
        <v>13597</v>
      </c>
      <c r="I25175" s="20">
        <v>13597</v>
      </c>
      <c r="J25175" s="21">
        <f>IFERROR((I25175/H25175),0)</f>
        <v>1</v>
      </c>
      <c r="K25175" s="20"/>
      <c r="L25175" s="20"/>
      <c r="M25175" s="22"/>
    </row>
    <row r="25176" spans="1:13" s="14" customFormat="1" outlineLevel="2" x14ac:dyDescent="0.25">
      <c r="A25176" s="34"/>
      <c r="B25176" s="44" t="s">
        <v>5681</v>
      </c>
      <c r="C25176" s="31" t="s">
        <v>5042</v>
      </c>
      <c r="D25176" s="14" t="s">
        <v>2621</v>
      </c>
      <c r="E25176" s="14" t="s">
        <v>2655</v>
      </c>
      <c r="F25176" s="14" t="s">
        <v>2656</v>
      </c>
      <c r="G25176" s="14" t="s">
        <v>6484</v>
      </c>
      <c r="H25176" s="20">
        <v>50919484</v>
      </c>
      <c r="I25176" s="20">
        <v>50919484</v>
      </c>
      <c r="J25176" s="21">
        <f>IFERROR((I25176/H25176),0)</f>
        <v>1</v>
      </c>
      <c r="K25176" s="20"/>
      <c r="L25176" s="20"/>
      <c r="M25176" s="22"/>
    </row>
    <row r="25177" spans="1:13" s="14" customFormat="1" outlineLevel="2" x14ac:dyDescent="0.25">
      <c r="A25177" s="34"/>
      <c r="B25177" s="44" t="s">
        <v>5681</v>
      </c>
      <c r="C25177" s="31" t="s">
        <v>5042</v>
      </c>
      <c r="D25177" s="14" t="s">
        <v>2621</v>
      </c>
      <c r="E25177" s="14" t="s">
        <v>2655</v>
      </c>
      <c r="F25177" s="14" t="s">
        <v>2656</v>
      </c>
      <c r="G25177" s="14" t="s">
        <v>6485</v>
      </c>
      <c r="H25177" s="20">
        <v>162048659</v>
      </c>
      <c r="I25177" s="20">
        <v>162048659</v>
      </c>
      <c r="J25177" s="21">
        <f>IFERROR((I25177/H25177),0)</f>
        <v>1</v>
      </c>
      <c r="K25177" s="25"/>
      <c r="L25177" s="25"/>
      <c r="M25177" s="22"/>
    </row>
    <row r="25178" spans="1:13" s="14" customFormat="1" outlineLevel="2" x14ac:dyDescent="0.25">
      <c r="A25178" s="34"/>
      <c r="B25178" s="44" t="s">
        <v>5681</v>
      </c>
      <c r="C25178" s="31" t="s">
        <v>5042</v>
      </c>
      <c r="D25178" s="14" t="s">
        <v>2621</v>
      </c>
      <c r="E25178" s="14" t="s">
        <v>2655</v>
      </c>
      <c r="F25178" s="14" t="s">
        <v>2656</v>
      </c>
      <c r="G25178" s="14" t="s">
        <v>6492</v>
      </c>
      <c r="H25178" s="20">
        <v>347980747</v>
      </c>
      <c r="I25178" s="20">
        <v>347980747</v>
      </c>
      <c r="J25178" s="21">
        <f>IFERROR((I25178/H25178),0)</f>
        <v>1</v>
      </c>
      <c r="K25178" s="20"/>
      <c r="L25178" s="20"/>
      <c r="M25178" s="22"/>
    </row>
    <row r="25179" spans="1:13" s="14" customFormat="1" outlineLevel="2" x14ac:dyDescent="0.25">
      <c r="A25179" s="34"/>
      <c r="B25179" s="44" t="s">
        <v>5681</v>
      </c>
      <c r="C25179" s="31" t="s">
        <v>5042</v>
      </c>
      <c r="D25179" s="14" t="s">
        <v>2621</v>
      </c>
      <c r="E25179" s="14" t="s">
        <v>2655</v>
      </c>
      <c r="F25179" s="14" t="s">
        <v>2656</v>
      </c>
      <c r="G25179" s="14" t="s">
        <v>6493</v>
      </c>
      <c r="H25179" s="20">
        <v>-439693933</v>
      </c>
      <c r="I25179" s="20"/>
      <c r="J25179" s="21">
        <f>IFERROR((I25179/H25179),0)</f>
        <v>0</v>
      </c>
      <c r="K25179" s="20"/>
      <c r="L25179" s="20"/>
      <c r="M25179" s="22"/>
    </row>
    <row r="25180" spans="1:13" s="14" customFormat="1" outlineLevel="1" x14ac:dyDescent="0.25">
      <c r="A25180" s="34"/>
      <c r="B25180" s="46" t="s">
        <v>10487</v>
      </c>
      <c r="C25180" s="40" t="str">
        <f>C25179</f>
        <v>ASIGNACIONES DIRECTAS (20% DEL SGR)</v>
      </c>
      <c r="D25180" s="39" t="str">
        <f>D25179</f>
        <v>BOLÍVAR</v>
      </c>
      <c r="E25180" s="39" t="str">
        <f>E25179</f>
        <v>13667</v>
      </c>
      <c r="F25180" s="39" t="str">
        <f>F25179</f>
        <v xml:space="preserve">SAN MARTÍN DE LOBA                                </v>
      </c>
      <c r="G25180" s="39" t="s">
        <v>10656</v>
      </c>
      <c r="H25180" s="20">
        <f>SUBTOTAL(9,H25172:H25179)</f>
        <v>2434796022</v>
      </c>
      <c r="I25180" s="20">
        <f>SUBTOTAL(9,I25172:I25179)</f>
        <v>2874489955</v>
      </c>
      <c r="J25180" s="42">
        <f>+I25180/H25180</f>
        <v>1.1805875847615459</v>
      </c>
      <c r="K25180" s="20">
        <f>SUBTOTAL(9,K25172:K25179)</f>
        <v>1589576983</v>
      </c>
      <c r="L25180" s="20">
        <f>SUBTOTAL(9,L25172:L25179)</f>
        <v>2198469663</v>
      </c>
      <c r="M25180" s="7">
        <f>IFERROR((L25180/K25180),"N.A")</f>
        <v>1.3830532817925183</v>
      </c>
    </row>
    <row r="25181" spans="1:13" s="14" customFormat="1" outlineLevel="2" x14ac:dyDescent="0.25">
      <c r="A25181" s="34"/>
      <c r="B25181" s="44" t="s">
        <v>5682</v>
      </c>
      <c r="C25181" s="31" t="s">
        <v>5042</v>
      </c>
      <c r="D25181" s="14" t="s">
        <v>2621</v>
      </c>
      <c r="E25181" s="14" t="s">
        <v>2658</v>
      </c>
      <c r="F25181" s="14" t="s">
        <v>2659</v>
      </c>
      <c r="G25181" s="14" t="s">
        <v>16</v>
      </c>
      <c r="H25181" s="15">
        <v>1648049</v>
      </c>
      <c r="I25181" s="15">
        <v>237922.39999999997</v>
      </c>
      <c r="J25181" s="16">
        <f>IFERROR((I25181/H25181),0)</f>
        <v>0.14436609591098321</v>
      </c>
      <c r="K25181" s="15">
        <v>1194597</v>
      </c>
      <c r="L25181" s="15">
        <v>237922.39999999997</v>
      </c>
      <c r="M25181" s="17">
        <f>L25181/K25181</f>
        <v>0.19916540892033044</v>
      </c>
    </row>
    <row r="25182" spans="1:13" s="14" customFormat="1" outlineLevel="2" x14ac:dyDescent="0.25">
      <c r="A25182" s="34"/>
      <c r="B25182" s="44" t="s">
        <v>5682</v>
      </c>
      <c r="C25182" s="31" t="s">
        <v>5042</v>
      </c>
      <c r="D25182" s="14" t="s">
        <v>2621</v>
      </c>
      <c r="E25182" s="14" t="s">
        <v>2658</v>
      </c>
      <c r="F25182" s="14" t="s">
        <v>2659</v>
      </c>
      <c r="G25182" s="14" t="s">
        <v>5862</v>
      </c>
      <c r="H25182" s="20">
        <v>2210217</v>
      </c>
      <c r="I25182" s="20">
        <v>2210217</v>
      </c>
      <c r="J25182" s="21">
        <f>IFERROR((I25182/H25182),0)</f>
        <v>1</v>
      </c>
      <c r="K25182" s="20"/>
      <c r="L25182" s="20"/>
      <c r="M25182" s="22"/>
    </row>
    <row r="25183" spans="1:13" s="14" customFormat="1" outlineLevel="2" x14ac:dyDescent="0.25">
      <c r="A25183" s="34"/>
      <c r="B25183" s="44" t="s">
        <v>5682</v>
      </c>
      <c r="C25183" s="31" t="s">
        <v>5042</v>
      </c>
      <c r="D25183" s="14" t="s">
        <v>2621</v>
      </c>
      <c r="E25183" s="14" t="s">
        <v>2658</v>
      </c>
      <c r="F25183" s="14" t="s">
        <v>2659</v>
      </c>
      <c r="G25183" s="14" t="s">
        <v>6109</v>
      </c>
      <c r="H25183" s="20">
        <v>11131425</v>
      </c>
      <c r="I25183" s="20">
        <v>11131425</v>
      </c>
      <c r="J25183" s="21">
        <f>IFERROR((I25183/H25183),0)</f>
        <v>1</v>
      </c>
      <c r="K25183" s="20"/>
      <c r="L25183" s="20"/>
      <c r="M25183" s="22"/>
    </row>
    <row r="25184" spans="1:13" s="14" customFormat="1" outlineLevel="2" x14ac:dyDescent="0.25">
      <c r="A25184" s="34"/>
      <c r="B25184" s="44" t="s">
        <v>5682</v>
      </c>
      <c r="C25184" s="31" t="s">
        <v>5042</v>
      </c>
      <c r="D25184" s="14" t="s">
        <v>2621</v>
      </c>
      <c r="E25184" s="14" t="s">
        <v>2658</v>
      </c>
      <c r="F25184" s="14" t="s">
        <v>2659</v>
      </c>
      <c r="G25184" s="14" t="s">
        <v>6481</v>
      </c>
      <c r="H25184" s="20">
        <v>10</v>
      </c>
      <c r="I25184" s="20">
        <v>10</v>
      </c>
      <c r="J25184" s="21">
        <f>IFERROR((I25184/H25184),0)</f>
        <v>1</v>
      </c>
      <c r="K25184" s="20"/>
      <c r="L25184" s="20"/>
      <c r="M25184" s="22"/>
    </row>
    <row r="25185" spans="1:13" s="14" customFormat="1" outlineLevel="2" x14ac:dyDescent="0.25">
      <c r="A25185" s="34"/>
      <c r="B25185" s="44" t="s">
        <v>5682</v>
      </c>
      <c r="C25185" s="31" t="s">
        <v>5042</v>
      </c>
      <c r="D25185" s="14" t="s">
        <v>2621</v>
      </c>
      <c r="E25185" s="14" t="s">
        <v>2658</v>
      </c>
      <c r="F25185" s="14" t="s">
        <v>2659</v>
      </c>
      <c r="G25185" s="14" t="s">
        <v>6485</v>
      </c>
      <c r="H25185" s="20">
        <v>14492</v>
      </c>
      <c r="I25185" s="20">
        <v>14492</v>
      </c>
      <c r="J25185" s="21">
        <f>IFERROR((I25185/H25185),0)</f>
        <v>1</v>
      </c>
      <c r="K25185" s="25"/>
      <c r="L25185" s="25"/>
      <c r="M25185" s="22"/>
    </row>
    <row r="25186" spans="1:13" s="14" customFormat="1" outlineLevel="2" x14ac:dyDescent="0.25">
      <c r="A25186" s="34"/>
      <c r="B25186" s="44" t="s">
        <v>5682</v>
      </c>
      <c r="C25186" s="31" t="s">
        <v>5042</v>
      </c>
      <c r="D25186" s="14" t="s">
        <v>2621</v>
      </c>
      <c r="E25186" s="14" t="s">
        <v>2658</v>
      </c>
      <c r="F25186" s="14" t="s">
        <v>2659</v>
      </c>
      <c r="G25186" s="14" t="s">
        <v>6492</v>
      </c>
      <c r="H25186" s="20">
        <v>262595</v>
      </c>
      <c r="I25186" s="20">
        <v>262595</v>
      </c>
      <c r="J25186" s="21">
        <f>IFERROR((I25186/H25186),0)</f>
        <v>1</v>
      </c>
      <c r="K25186" s="20"/>
      <c r="L25186" s="20"/>
      <c r="M25186" s="22"/>
    </row>
    <row r="25187" spans="1:13" s="14" customFormat="1" outlineLevel="2" x14ac:dyDescent="0.25">
      <c r="A25187" s="34"/>
      <c r="B25187" s="44" t="s">
        <v>5682</v>
      </c>
      <c r="C25187" s="31" t="s">
        <v>5042</v>
      </c>
      <c r="D25187" s="14" t="s">
        <v>2621</v>
      </c>
      <c r="E25187" s="14" t="s">
        <v>2658</v>
      </c>
      <c r="F25187" s="14" t="s">
        <v>2659</v>
      </c>
      <c r="G25187" s="14" t="s">
        <v>6493</v>
      </c>
      <c r="H25187" s="20">
        <v>-329610</v>
      </c>
      <c r="I25187" s="20"/>
      <c r="J25187" s="21">
        <f>IFERROR((I25187/H25187),0)</f>
        <v>0</v>
      </c>
      <c r="K25187" s="20"/>
      <c r="L25187" s="20"/>
      <c r="M25187" s="22"/>
    </row>
    <row r="25188" spans="1:13" s="14" customFormat="1" outlineLevel="1" x14ac:dyDescent="0.25">
      <c r="A25188" s="34"/>
      <c r="B25188" s="46" t="s">
        <v>10488</v>
      </c>
      <c r="C25188" s="40" t="str">
        <f>C25187</f>
        <v>ASIGNACIONES DIRECTAS (20% DEL SGR)</v>
      </c>
      <c r="D25188" s="39" t="str">
        <f>D25187</f>
        <v>BOLÍVAR</v>
      </c>
      <c r="E25188" s="39" t="str">
        <f>E25187</f>
        <v>13657</v>
      </c>
      <c r="F25188" s="39" t="str">
        <f>F25187</f>
        <v xml:space="preserve">SAN JUAN NEPOMUCENO                               </v>
      </c>
      <c r="G25188" s="39" t="s">
        <v>10656</v>
      </c>
      <c r="H25188" s="20">
        <f>SUBTOTAL(9,H25181:H25187)</f>
        <v>14937178</v>
      </c>
      <c r="I25188" s="20">
        <f>SUBTOTAL(9,I25181:I25187)</f>
        <v>13856661.4</v>
      </c>
      <c r="J25188" s="42">
        <f>+I25188/H25188</f>
        <v>0.92766260132938094</v>
      </c>
      <c r="K25188" s="20">
        <f>SUBTOTAL(9,K25181:K25187)</f>
        <v>1194597</v>
      </c>
      <c r="L25188" s="20">
        <f>SUBTOTAL(9,L25181:L25187)</f>
        <v>237922.39999999997</v>
      </c>
      <c r="M25188" s="7">
        <f>IFERROR((L25188/K25188),"N.A")</f>
        <v>0.19916540892033044</v>
      </c>
    </row>
    <row r="25189" spans="1:13" s="14" customFormat="1" outlineLevel="2" x14ac:dyDescent="0.25">
      <c r="A25189" s="34"/>
      <c r="B25189" s="44" t="s">
        <v>5683</v>
      </c>
      <c r="C25189" s="31" t="s">
        <v>5042</v>
      </c>
      <c r="D25189" s="14" t="s">
        <v>2621</v>
      </c>
      <c r="E25189" s="14" t="s">
        <v>2661</v>
      </c>
      <c r="F25189" s="14" t="s">
        <v>2662</v>
      </c>
      <c r="G25189" s="14" t="s">
        <v>16</v>
      </c>
      <c r="H25189" s="15">
        <v>349077292</v>
      </c>
      <c r="I25189" s="15">
        <v>237522342.68000001</v>
      </c>
      <c r="J25189" s="16">
        <f>IFERROR((I25189/H25189),0)</f>
        <v>0.68042908583122619</v>
      </c>
      <c r="K25189" s="15">
        <v>252574135</v>
      </c>
      <c r="L25189" s="15">
        <v>237522342.68000001</v>
      </c>
      <c r="M25189" s="17">
        <f>L25189/K25189</f>
        <v>0.94040643821268555</v>
      </c>
    </row>
    <row r="25190" spans="1:13" s="14" customFormat="1" outlineLevel="2" x14ac:dyDescent="0.25">
      <c r="A25190" s="34"/>
      <c r="B25190" s="44" t="s">
        <v>5683</v>
      </c>
      <c r="C25190" s="31" t="s">
        <v>5042</v>
      </c>
      <c r="D25190" s="14" t="s">
        <v>2621</v>
      </c>
      <c r="E25190" s="14" t="s">
        <v>2661</v>
      </c>
      <c r="F25190" s="14" t="s">
        <v>2662</v>
      </c>
      <c r="G25190" s="14" t="s">
        <v>5862</v>
      </c>
      <c r="H25190" s="20">
        <v>21086185</v>
      </c>
      <c r="I25190" s="20">
        <v>21086185</v>
      </c>
      <c r="J25190" s="21">
        <f>IFERROR((I25190/H25190),0)</f>
        <v>1</v>
      </c>
      <c r="K25190" s="20"/>
      <c r="L25190" s="20"/>
      <c r="M25190" s="22"/>
    </row>
    <row r="25191" spans="1:13" s="14" customFormat="1" outlineLevel="2" x14ac:dyDescent="0.25">
      <c r="A25191" s="34"/>
      <c r="B25191" s="44" t="s">
        <v>5683</v>
      </c>
      <c r="C25191" s="31" t="s">
        <v>5042</v>
      </c>
      <c r="D25191" s="14" t="s">
        <v>2621</v>
      </c>
      <c r="E25191" s="14" t="s">
        <v>2661</v>
      </c>
      <c r="F25191" s="14" t="s">
        <v>2662</v>
      </c>
      <c r="G25191" s="14" t="s">
        <v>6109</v>
      </c>
      <c r="H25191" s="20">
        <v>9879048</v>
      </c>
      <c r="I25191" s="20">
        <v>9879048</v>
      </c>
      <c r="J25191" s="21">
        <f>IFERROR((I25191/H25191),0)</f>
        <v>1</v>
      </c>
      <c r="K25191" s="20"/>
      <c r="L25191" s="20"/>
      <c r="M25191" s="22"/>
    </row>
    <row r="25192" spans="1:13" s="14" customFormat="1" outlineLevel="2" x14ac:dyDescent="0.25">
      <c r="A25192" s="34"/>
      <c r="B25192" s="44" t="s">
        <v>5683</v>
      </c>
      <c r="C25192" s="31" t="s">
        <v>5042</v>
      </c>
      <c r="D25192" s="14" t="s">
        <v>2621</v>
      </c>
      <c r="E25192" s="14" t="s">
        <v>2661</v>
      </c>
      <c r="F25192" s="14" t="s">
        <v>2662</v>
      </c>
      <c r="G25192" s="14" t="s">
        <v>6481</v>
      </c>
      <c r="H25192" s="20">
        <v>2159</v>
      </c>
      <c r="I25192" s="20">
        <v>2159</v>
      </c>
      <c r="J25192" s="21">
        <f>IFERROR((I25192/H25192),0)</f>
        <v>1</v>
      </c>
      <c r="K25192" s="20"/>
      <c r="L25192" s="20"/>
      <c r="M25192" s="22"/>
    </row>
    <row r="25193" spans="1:13" s="14" customFormat="1" outlineLevel="2" x14ac:dyDescent="0.25">
      <c r="A25193" s="34"/>
      <c r="B25193" s="44" t="s">
        <v>5683</v>
      </c>
      <c r="C25193" s="31" t="s">
        <v>5042</v>
      </c>
      <c r="D25193" s="14" t="s">
        <v>2621</v>
      </c>
      <c r="E25193" s="14" t="s">
        <v>2661</v>
      </c>
      <c r="F25193" s="14" t="s">
        <v>2662</v>
      </c>
      <c r="G25193" s="14" t="s">
        <v>6484</v>
      </c>
      <c r="H25193" s="20">
        <v>7786055</v>
      </c>
      <c r="I25193" s="20">
        <v>7786055</v>
      </c>
      <c r="J25193" s="21">
        <f>IFERROR((I25193/H25193),0)</f>
        <v>1</v>
      </c>
      <c r="K25193" s="20"/>
      <c r="L25193" s="20"/>
      <c r="M25193" s="22"/>
    </row>
    <row r="25194" spans="1:13" s="14" customFormat="1" outlineLevel="2" x14ac:dyDescent="0.25">
      <c r="A25194" s="34"/>
      <c r="B25194" s="44" t="s">
        <v>5683</v>
      </c>
      <c r="C25194" s="31" t="s">
        <v>5042</v>
      </c>
      <c r="D25194" s="14" t="s">
        <v>2621</v>
      </c>
      <c r="E25194" s="14" t="s">
        <v>2661</v>
      </c>
      <c r="F25194" s="14" t="s">
        <v>2662</v>
      </c>
      <c r="G25194" s="14" t="s">
        <v>6485</v>
      </c>
      <c r="H25194" s="20">
        <v>37042562</v>
      </c>
      <c r="I25194" s="20">
        <v>37042562</v>
      </c>
      <c r="J25194" s="21">
        <f>IFERROR((I25194/H25194),0)</f>
        <v>1</v>
      </c>
      <c r="K25194" s="25"/>
      <c r="L25194" s="25"/>
      <c r="M25194" s="22"/>
    </row>
    <row r="25195" spans="1:13" s="14" customFormat="1" outlineLevel="2" x14ac:dyDescent="0.25">
      <c r="A25195" s="34"/>
      <c r="B25195" s="44" t="s">
        <v>5683</v>
      </c>
      <c r="C25195" s="31" t="s">
        <v>5042</v>
      </c>
      <c r="D25195" s="14" t="s">
        <v>2621</v>
      </c>
      <c r="E25195" s="14" t="s">
        <v>2661</v>
      </c>
      <c r="F25195" s="14" t="s">
        <v>2662</v>
      </c>
      <c r="G25195" s="14" t="s">
        <v>6492</v>
      </c>
      <c r="H25195" s="20">
        <v>55356253</v>
      </c>
      <c r="I25195" s="20">
        <v>55356253</v>
      </c>
      <c r="J25195" s="21">
        <f>IFERROR((I25195/H25195),0)</f>
        <v>1</v>
      </c>
      <c r="K25195" s="20"/>
      <c r="L25195" s="20"/>
      <c r="M25195" s="22"/>
    </row>
    <row r="25196" spans="1:13" s="14" customFormat="1" outlineLevel="2" x14ac:dyDescent="0.25">
      <c r="A25196" s="34"/>
      <c r="B25196" s="44" t="s">
        <v>5683</v>
      </c>
      <c r="C25196" s="31" t="s">
        <v>5042</v>
      </c>
      <c r="D25196" s="14" t="s">
        <v>2621</v>
      </c>
      <c r="E25196" s="14" t="s">
        <v>2661</v>
      </c>
      <c r="F25196" s="14" t="s">
        <v>2662</v>
      </c>
      <c r="G25196" s="14" t="s">
        <v>6493</v>
      </c>
      <c r="H25196" s="20">
        <v>-69815458</v>
      </c>
      <c r="I25196" s="20"/>
      <c r="J25196" s="21">
        <f>IFERROR((I25196/H25196),0)</f>
        <v>0</v>
      </c>
      <c r="K25196" s="20"/>
      <c r="L25196" s="20"/>
      <c r="M25196" s="22"/>
    </row>
    <row r="25197" spans="1:13" s="14" customFormat="1" outlineLevel="1" x14ac:dyDescent="0.25">
      <c r="A25197" s="34"/>
      <c r="B25197" s="46" t="s">
        <v>10489</v>
      </c>
      <c r="C25197" s="40" t="str">
        <f>C25196</f>
        <v>ASIGNACIONES DIRECTAS (20% DEL SGR)</v>
      </c>
      <c r="D25197" s="39" t="str">
        <f>D25196</f>
        <v>BOLÍVAR</v>
      </c>
      <c r="E25197" s="39" t="str">
        <f>E25196</f>
        <v>13655</v>
      </c>
      <c r="F25197" s="39" t="str">
        <f>F25196</f>
        <v xml:space="preserve">SAN JACINTO DEL CAUCA                             </v>
      </c>
      <c r="G25197" s="39" t="s">
        <v>10656</v>
      </c>
      <c r="H25197" s="20">
        <f>SUBTOTAL(9,H25189:H25196)</f>
        <v>410414096</v>
      </c>
      <c r="I25197" s="20">
        <f>SUBTOTAL(9,I25189:I25196)</f>
        <v>368674604.68000001</v>
      </c>
      <c r="J25197" s="42">
        <f>+I25197/H25197</f>
        <v>0.89829907957157495</v>
      </c>
      <c r="K25197" s="20">
        <f>SUBTOTAL(9,K25189:K25196)</f>
        <v>252574135</v>
      </c>
      <c r="L25197" s="20">
        <f>SUBTOTAL(9,L25189:L25196)</f>
        <v>237522342.68000001</v>
      </c>
      <c r="M25197" s="7">
        <f>IFERROR((L25197/K25197),"N.A")</f>
        <v>0.94040643821268555</v>
      </c>
    </row>
    <row r="25198" spans="1:13" s="14" customFormat="1" outlineLevel="2" x14ac:dyDescent="0.25">
      <c r="A25198" s="34"/>
      <c r="B25198" s="44" t="s">
        <v>6065</v>
      </c>
      <c r="C25198" s="31" t="s">
        <v>5042</v>
      </c>
      <c r="D25198" s="14" t="s">
        <v>2621</v>
      </c>
      <c r="E25198" s="14" t="s">
        <v>2667</v>
      </c>
      <c r="F25198" s="14" t="s">
        <v>2668</v>
      </c>
      <c r="G25198" s="14" t="s">
        <v>5862</v>
      </c>
      <c r="H25198" s="20">
        <v>4252666</v>
      </c>
      <c r="I25198" s="20">
        <v>4252666</v>
      </c>
      <c r="J25198" s="21">
        <f>IFERROR((I25198/H25198),0)</f>
        <v>1</v>
      </c>
      <c r="K25198" s="20"/>
      <c r="L25198" s="20"/>
      <c r="M25198" s="22"/>
    </row>
    <row r="25199" spans="1:13" s="14" customFormat="1" outlineLevel="2" x14ac:dyDescent="0.25">
      <c r="A25199" s="34"/>
      <c r="B25199" s="44" t="s">
        <v>6065</v>
      </c>
      <c r="C25199" s="31" t="s">
        <v>5042</v>
      </c>
      <c r="D25199" s="14" t="s">
        <v>2621</v>
      </c>
      <c r="E25199" s="14" t="s">
        <v>2667</v>
      </c>
      <c r="F25199" s="14" t="s">
        <v>2668</v>
      </c>
      <c r="G25199" s="14" t="s">
        <v>6109</v>
      </c>
      <c r="H25199" s="20">
        <v>46195374</v>
      </c>
      <c r="I25199" s="20">
        <v>46195374</v>
      </c>
      <c r="J25199" s="21">
        <f>IFERROR((I25199/H25199),0)</f>
        <v>1</v>
      </c>
      <c r="K25199" s="20"/>
      <c r="L25199" s="20"/>
      <c r="M25199" s="22"/>
    </row>
    <row r="25200" spans="1:13" s="14" customFormat="1" outlineLevel="1" x14ac:dyDescent="0.25">
      <c r="A25200" s="34"/>
      <c r="B25200" s="46" t="s">
        <v>10490</v>
      </c>
      <c r="C25200" s="40" t="str">
        <f>C25199</f>
        <v>ASIGNACIONES DIRECTAS (20% DEL SGR)</v>
      </c>
      <c r="D25200" s="39" t="str">
        <f>D25199</f>
        <v>BOLÍVAR</v>
      </c>
      <c r="E25200" s="39" t="str">
        <f>E25199</f>
        <v>13650</v>
      </c>
      <c r="F25200" s="39" t="str">
        <f>F25199</f>
        <v xml:space="preserve">SAN FERNANDO                                      </v>
      </c>
      <c r="G25200" s="39" t="s">
        <v>10656</v>
      </c>
      <c r="H25200" s="20">
        <f>SUBTOTAL(9,H25198:H25199)</f>
        <v>50448040</v>
      </c>
      <c r="I25200" s="20">
        <f>SUBTOTAL(9,I25198:I25199)</f>
        <v>50448040</v>
      </c>
      <c r="J25200" s="42">
        <f>+I25200/H25200</f>
        <v>1</v>
      </c>
      <c r="K25200" s="20">
        <f>SUBTOTAL(9,K25198:K25199)</f>
        <v>0</v>
      </c>
      <c r="L25200" s="20">
        <f>SUBTOTAL(9,L25198:L25199)</f>
        <v>0</v>
      </c>
      <c r="M25200" s="7" t="str">
        <f>IFERROR((L25200/K25200),"N.A")</f>
        <v>N.A</v>
      </c>
    </row>
    <row r="25201" spans="1:13" s="14" customFormat="1" outlineLevel="2" x14ac:dyDescent="0.25">
      <c r="A25201" s="34"/>
      <c r="B25201" s="44" t="s">
        <v>6066</v>
      </c>
      <c r="C25201" s="31" t="s">
        <v>5042</v>
      </c>
      <c r="D25201" s="14" t="s">
        <v>2621</v>
      </c>
      <c r="E25201" s="14" t="s">
        <v>2670</v>
      </c>
      <c r="F25201" s="14" t="s">
        <v>2671</v>
      </c>
      <c r="G25201" s="14" t="s">
        <v>5862</v>
      </c>
      <c r="H25201" s="20">
        <v>1098</v>
      </c>
      <c r="I25201" s="20">
        <v>1098</v>
      </c>
      <c r="J25201" s="21">
        <f>IFERROR((I25201/H25201),0)</f>
        <v>1</v>
      </c>
      <c r="K25201" s="20"/>
      <c r="L25201" s="20"/>
      <c r="M25201" s="22"/>
    </row>
    <row r="25202" spans="1:13" s="14" customFormat="1" outlineLevel="2" x14ac:dyDescent="0.25">
      <c r="A25202" s="34"/>
      <c r="B25202" s="44" t="s">
        <v>6066</v>
      </c>
      <c r="C25202" s="31" t="s">
        <v>5042</v>
      </c>
      <c r="D25202" s="14" t="s">
        <v>2621</v>
      </c>
      <c r="E25202" s="14" t="s">
        <v>2670</v>
      </c>
      <c r="F25202" s="14" t="s">
        <v>2671</v>
      </c>
      <c r="G25202" s="14" t="s">
        <v>6109</v>
      </c>
      <c r="H25202" s="20">
        <v>6024</v>
      </c>
      <c r="I25202" s="20">
        <v>6024</v>
      </c>
      <c r="J25202" s="21">
        <f>IFERROR((I25202/H25202),0)</f>
        <v>1</v>
      </c>
      <c r="K25202" s="20"/>
      <c r="L25202" s="20"/>
      <c r="M25202" s="22"/>
    </row>
    <row r="25203" spans="1:13" s="14" customFormat="1" outlineLevel="1" x14ac:dyDescent="0.25">
      <c r="A25203" s="34"/>
      <c r="B25203" s="46" t="s">
        <v>10491</v>
      </c>
      <c r="C25203" s="40" t="str">
        <f>C25202</f>
        <v>ASIGNACIONES DIRECTAS (20% DEL SGR)</v>
      </c>
      <c r="D25203" s="39" t="str">
        <f>D25202</f>
        <v>BOLÍVAR</v>
      </c>
      <c r="E25203" s="39" t="str">
        <f>E25202</f>
        <v>13647</v>
      </c>
      <c r="F25203" s="39" t="str">
        <f>F25202</f>
        <v xml:space="preserve">SAN ESTANISLAO                                    </v>
      </c>
      <c r="G25203" s="39" t="s">
        <v>10656</v>
      </c>
      <c r="H25203" s="20">
        <f>SUBTOTAL(9,H25201:H25202)</f>
        <v>7122</v>
      </c>
      <c r="I25203" s="20">
        <f>SUBTOTAL(9,I25201:I25202)</f>
        <v>7122</v>
      </c>
      <c r="J25203" s="42">
        <f>+I25203/H25203</f>
        <v>1</v>
      </c>
      <c r="K25203" s="20">
        <f>SUBTOTAL(9,K25201:K25202)</f>
        <v>0</v>
      </c>
      <c r="L25203" s="20">
        <f>SUBTOTAL(9,L25201:L25202)</f>
        <v>0</v>
      </c>
      <c r="M25203" s="7" t="str">
        <f>IFERROR((L25203/K25203),"N.A")</f>
        <v>N.A</v>
      </c>
    </row>
    <row r="25204" spans="1:13" s="14" customFormat="1" outlineLevel="2" x14ac:dyDescent="0.25">
      <c r="A25204" s="34"/>
      <c r="B25204" s="44" t="s">
        <v>5684</v>
      </c>
      <c r="C25204" s="31" t="s">
        <v>5042</v>
      </c>
      <c r="D25204" s="14" t="s">
        <v>2621</v>
      </c>
      <c r="E25204" s="14" t="s">
        <v>2676</v>
      </c>
      <c r="F25204" s="14" t="s">
        <v>2677</v>
      </c>
      <c r="G25204" s="14" t="s">
        <v>16</v>
      </c>
      <c r="H25204" s="15">
        <v>196538302</v>
      </c>
      <c r="I25204" s="15">
        <v>196538302</v>
      </c>
      <c r="J25204" s="16">
        <f>IFERROR((I25204/H25204),0)</f>
        <v>1</v>
      </c>
      <c r="K25204" s="15">
        <v>141248657</v>
      </c>
      <c r="L25204" s="15">
        <v>196538302</v>
      </c>
      <c r="M25204" s="17">
        <f>L25204/K25204</f>
        <v>1.39143483679282</v>
      </c>
    </row>
    <row r="25205" spans="1:13" s="14" customFormat="1" outlineLevel="2" x14ac:dyDescent="0.25">
      <c r="A25205" s="34"/>
      <c r="B25205" s="44" t="s">
        <v>5684</v>
      </c>
      <c r="C25205" s="31" t="s">
        <v>5042</v>
      </c>
      <c r="D25205" s="14" t="s">
        <v>2621</v>
      </c>
      <c r="E25205" s="14" t="s">
        <v>2676</v>
      </c>
      <c r="F25205" s="14" t="s">
        <v>2677</v>
      </c>
      <c r="G25205" s="14" t="s">
        <v>5862</v>
      </c>
      <c r="H25205" s="20">
        <v>51111461</v>
      </c>
      <c r="I25205" s="20">
        <v>51111461</v>
      </c>
      <c r="J25205" s="21">
        <f>IFERROR((I25205/H25205),0)</f>
        <v>1</v>
      </c>
      <c r="K25205" s="20"/>
      <c r="L25205" s="20"/>
      <c r="M25205" s="22"/>
    </row>
    <row r="25206" spans="1:13" s="14" customFormat="1" outlineLevel="2" x14ac:dyDescent="0.25">
      <c r="A25206" s="34"/>
      <c r="B25206" s="44" t="s">
        <v>5684</v>
      </c>
      <c r="C25206" s="31" t="s">
        <v>5042</v>
      </c>
      <c r="D25206" s="14" t="s">
        <v>2621</v>
      </c>
      <c r="E25206" s="14" t="s">
        <v>2676</v>
      </c>
      <c r="F25206" s="14" t="s">
        <v>2677</v>
      </c>
      <c r="G25206" s="14" t="s">
        <v>6109</v>
      </c>
      <c r="H25206" s="20">
        <v>295045355</v>
      </c>
      <c r="I25206" s="20">
        <v>295045355</v>
      </c>
      <c r="J25206" s="21">
        <f>IFERROR((I25206/H25206),0)</f>
        <v>1</v>
      </c>
      <c r="K25206" s="20"/>
      <c r="L25206" s="20"/>
      <c r="M25206" s="22"/>
    </row>
    <row r="25207" spans="1:13" s="14" customFormat="1" outlineLevel="2" x14ac:dyDescent="0.25">
      <c r="A25207" s="34"/>
      <c r="B25207" s="44" t="s">
        <v>5684</v>
      </c>
      <c r="C25207" s="31" t="s">
        <v>5042</v>
      </c>
      <c r="D25207" s="14" t="s">
        <v>2621</v>
      </c>
      <c r="E25207" s="14" t="s">
        <v>2676</v>
      </c>
      <c r="F25207" s="14" t="s">
        <v>2677</v>
      </c>
      <c r="G25207" s="14" t="s">
        <v>6481</v>
      </c>
      <c r="H25207" s="20">
        <v>1216</v>
      </c>
      <c r="I25207" s="20">
        <v>1216</v>
      </c>
      <c r="J25207" s="21">
        <f>IFERROR((I25207/H25207),0)</f>
        <v>1</v>
      </c>
      <c r="K25207" s="20"/>
      <c r="L25207" s="20"/>
      <c r="M25207" s="22"/>
    </row>
    <row r="25208" spans="1:13" s="14" customFormat="1" outlineLevel="2" x14ac:dyDescent="0.25">
      <c r="A25208" s="34"/>
      <c r="B25208" s="44" t="s">
        <v>5684</v>
      </c>
      <c r="C25208" s="31" t="s">
        <v>5042</v>
      </c>
      <c r="D25208" s="14" t="s">
        <v>2621</v>
      </c>
      <c r="E25208" s="14" t="s">
        <v>2676</v>
      </c>
      <c r="F25208" s="14" t="s">
        <v>2677</v>
      </c>
      <c r="G25208" s="14" t="s">
        <v>6484</v>
      </c>
      <c r="H25208" s="20">
        <v>8291802</v>
      </c>
      <c r="I25208" s="20">
        <v>8291802</v>
      </c>
      <c r="J25208" s="21">
        <f>IFERROR((I25208/H25208),0)</f>
        <v>1</v>
      </c>
      <c r="K25208" s="20"/>
      <c r="L25208" s="20"/>
      <c r="M25208" s="22"/>
    </row>
    <row r="25209" spans="1:13" s="14" customFormat="1" outlineLevel="2" x14ac:dyDescent="0.25">
      <c r="A25209" s="34"/>
      <c r="B25209" s="44" t="s">
        <v>5684</v>
      </c>
      <c r="C25209" s="31" t="s">
        <v>5042</v>
      </c>
      <c r="D25209" s="14" t="s">
        <v>2621</v>
      </c>
      <c r="E25209" s="14" t="s">
        <v>2676</v>
      </c>
      <c r="F25209" s="14" t="s">
        <v>2677</v>
      </c>
      <c r="G25209" s="14" t="s">
        <v>6485</v>
      </c>
      <c r="H25209" s="20">
        <v>6900229</v>
      </c>
      <c r="I25209" s="20">
        <v>6900229</v>
      </c>
      <c r="J25209" s="21">
        <f>IFERROR((I25209/H25209),0)</f>
        <v>1</v>
      </c>
      <c r="K25209" s="25"/>
      <c r="L25209" s="25"/>
      <c r="M25209" s="22"/>
    </row>
    <row r="25210" spans="1:13" s="14" customFormat="1" outlineLevel="2" x14ac:dyDescent="0.25">
      <c r="A25210" s="34"/>
      <c r="B25210" s="44" t="s">
        <v>5684</v>
      </c>
      <c r="C25210" s="31" t="s">
        <v>5042</v>
      </c>
      <c r="D25210" s="14" t="s">
        <v>2621</v>
      </c>
      <c r="E25210" s="14" t="s">
        <v>2676</v>
      </c>
      <c r="F25210" s="14" t="s">
        <v>2677</v>
      </c>
      <c r="G25210" s="14" t="s">
        <v>6492</v>
      </c>
      <c r="H25210" s="20">
        <v>30612477</v>
      </c>
      <c r="I25210" s="20">
        <v>30612477</v>
      </c>
      <c r="J25210" s="21">
        <f>IFERROR((I25210/H25210),0)</f>
        <v>1</v>
      </c>
      <c r="K25210" s="20"/>
      <c r="L25210" s="20"/>
      <c r="M25210" s="22"/>
    </row>
    <row r="25211" spans="1:13" s="14" customFormat="1" outlineLevel="2" x14ac:dyDescent="0.25">
      <c r="A25211" s="34"/>
      <c r="B25211" s="44" t="s">
        <v>5684</v>
      </c>
      <c r="C25211" s="31" t="s">
        <v>5042</v>
      </c>
      <c r="D25211" s="14" t="s">
        <v>2621</v>
      </c>
      <c r="E25211" s="14" t="s">
        <v>2676</v>
      </c>
      <c r="F25211" s="14" t="s">
        <v>2677</v>
      </c>
      <c r="G25211" s="14" t="s">
        <v>6493</v>
      </c>
      <c r="H25211" s="20">
        <v>-39307660</v>
      </c>
      <c r="I25211" s="20"/>
      <c r="J25211" s="21">
        <f>IFERROR((I25211/H25211),0)</f>
        <v>0</v>
      </c>
      <c r="K25211" s="20"/>
      <c r="L25211" s="20"/>
      <c r="M25211" s="22"/>
    </row>
    <row r="25212" spans="1:13" s="14" customFormat="1" outlineLevel="1" x14ac:dyDescent="0.25">
      <c r="A25212" s="34"/>
      <c r="B25212" s="46" t="s">
        <v>10492</v>
      </c>
      <c r="C25212" s="40" t="str">
        <f>C25211</f>
        <v>ASIGNACIONES DIRECTAS (20% DEL SGR)</v>
      </c>
      <c r="D25212" s="39" t="str">
        <f>D25211</f>
        <v>BOLÍVAR</v>
      </c>
      <c r="E25212" s="39" t="str">
        <f>E25211</f>
        <v>13600</v>
      </c>
      <c r="F25212" s="39" t="str">
        <f>F25211</f>
        <v xml:space="preserve">RÍO VIEJO                                         </v>
      </c>
      <c r="G25212" s="39" t="s">
        <v>10656</v>
      </c>
      <c r="H25212" s="20">
        <f>SUBTOTAL(9,H25204:H25211)</f>
        <v>549193182</v>
      </c>
      <c r="I25212" s="20">
        <f>SUBTOTAL(9,I25204:I25211)</f>
        <v>588500842</v>
      </c>
      <c r="J25212" s="42">
        <f>+I25212/H25212</f>
        <v>1.0715734668388508</v>
      </c>
      <c r="K25212" s="20">
        <f>SUBTOTAL(9,K25204:K25211)</f>
        <v>141248657</v>
      </c>
      <c r="L25212" s="20">
        <f>SUBTOTAL(9,L25204:L25211)</f>
        <v>196538302</v>
      </c>
      <c r="M25212" s="7">
        <f>IFERROR((L25212/K25212),"N.A")</f>
        <v>1.39143483679282</v>
      </c>
    </row>
    <row r="25213" spans="1:13" s="14" customFormat="1" outlineLevel="2" x14ac:dyDescent="0.25">
      <c r="A25213" s="34"/>
      <c r="B25213" s="44" t="s">
        <v>5685</v>
      </c>
      <c r="C25213" s="31" t="s">
        <v>5042</v>
      </c>
      <c r="D25213" s="14" t="s">
        <v>2621</v>
      </c>
      <c r="E25213" s="14" t="s">
        <v>2679</v>
      </c>
      <c r="F25213" s="14" t="s">
        <v>2680</v>
      </c>
      <c r="G25213" s="14" t="s">
        <v>16</v>
      </c>
      <c r="H25213" s="15">
        <v>53205754</v>
      </c>
      <c r="I25213" s="15">
        <v>0</v>
      </c>
      <c r="J25213" s="16">
        <f>IFERROR((I25213/H25213),0)</f>
        <v>0</v>
      </c>
      <c r="K25213" s="15">
        <v>38497356</v>
      </c>
      <c r="L25213" s="15">
        <v>0</v>
      </c>
      <c r="M25213" s="17">
        <f>L25213/K25213</f>
        <v>0</v>
      </c>
    </row>
    <row r="25214" spans="1:13" s="14" customFormat="1" outlineLevel="2" x14ac:dyDescent="0.25">
      <c r="A25214" s="34"/>
      <c r="B25214" s="44" t="s">
        <v>5685</v>
      </c>
      <c r="C25214" s="31" t="s">
        <v>5042</v>
      </c>
      <c r="D25214" s="14" t="s">
        <v>2621</v>
      </c>
      <c r="E25214" s="14" t="s">
        <v>2679</v>
      </c>
      <c r="F25214" s="14" t="s">
        <v>2680</v>
      </c>
      <c r="G25214" s="14" t="s">
        <v>5862</v>
      </c>
      <c r="H25214" s="20">
        <v>3038843</v>
      </c>
      <c r="I25214" s="20">
        <v>3038843</v>
      </c>
      <c r="J25214" s="21">
        <f>IFERROR((I25214/H25214),0)</f>
        <v>1</v>
      </c>
      <c r="K25214" s="20"/>
      <c r="L25214" s="20"/>
      <c r="M25214" s="22"/>
    </row>
    <row r="25215" spans="1:13" s="14" customFormat="1" outlineLevel="2" x14ac:dyDescent="0.25">
      <c r="A25215" s="34"/>
      <c r="B25215" s="44" t="s">
        <v>5685</v>
      </c>
      <c r="C25215" s="31" t="s">
        <v>5042</v>
      </c>
      <c r="D25215" s="14" t="s">
        <v>2621</v>
      </c>
      <c r="E25215" s="14" t="s">
        <v>2679</v>
      </c>
      <c r="F25215" s="14" t="s">
        <v>2680</v>
      </c>
      <c r="G25215" s="14" t="s">
        <v>6109</v>
      </c>
      <c r="H25215" s="20">
        <v>23863917</v>
      </c>
      <c r="I25215" s="20">
        <v>23863917</v>
      </c>
      <c r="J25215" s="21">
        <f>IFERROR((I25215/H25215),0)</f>
        <v>1</v>
      </c>
      <c r="K25215" s="20"/>
      <c r="L25215" s="20"/>
      <c r="M25215" s="22"/>
    </row>
    <row r="25216" spans="1:13" s="14" customFormat="1" outlineLevel="2" x14ac:dyDescent="0.25">
      <c r="A25216" s="34"/>
      <c r="B25216" s="44" t="s">
        <v>5685</v>
      </c>
      <c r="C25216" s="31" t="s">
        <v>5042</v>
      </c>
      <c r="D25216" s="14" t="s">
        <v>2621</v>
      </c>
      <c r="E25216" s="14" t="s">
        <v>2679</v>
      </c>
      <c r="F25216" s="14" t="s">
        <v>2680</v>
      </c>
      <c r="G25216" s="14" t="s">
        <v>6481</v>
      </c>
      <c r="H25216" s="20">
        <v>329</v>
      </c>
      <c r="I25216" s="20">
        <v>329</v>
      </c>
      <c r="J25216" s="21">
        <f>IFERROR((I25216/H25216),0)</f>
        <v>1</v>
      </c>
      <c r="K25216" s="20"/>
      <c r="L25216" s="20"/>
      <c r="M25216" s="22"/>
    </row>
    <row r="25217" spans="1:13" s="14" customFormat="1" outlineLevel="2" x14ac:dyDescent="0.25">
      <c r="A25217" s="34"/>
      <c r="B25217" s="44" t="s">
        <v>5685</v>
      </c>
      <c r="C25217" s="31" t="s">
        <v>5042</v>
      </c>
      <c r="D25217" s="14" t="s">
        <v>2621</v>
      </c>
      <c r="E25217" s="14" t="s">
        <v>2679</v>
      </c>
      <c r="F25217" s="14" t="s">
        <v>2680</v>
      </c>
      <c r="G25217" s="14" t="s">
        <v>6492</v>
      </c>
      <c r="H25217" s="20">
        <v>8437562</v>
      </c>
      <c r="I25217" s="20">
        <v>8437562</v>
      </c>
      <c r="J25217" s="21">
        <f>IFERROR((I25217/H25217),0)</f>
        <v>1</v>
      </c>
      <c r="K25217" s="20"/>
      <c r="L25217" s="20"/>
      <c r="M25217" s="22"/>
    </row>
    <row r="25218" spans="1:13" s="14" customFormat="1" outlineLevel="2" x14ac:dyDescent="0.25">
      <c r="A25218" s="34"/>
      <c r="B25218" s="44" t="s">
        <v>5685</v>
      </c>
      <c r="C25218" s="31" t="s">
        <v>5042</v>
      </c>
      <c r="D25218" s="14" t="s">
        <v>2621</v>
      </c>
      <c r="E25218" s="14" t="s">
        <v>2679</v>
      </c>
      <c r="F25218" s="14" t="s">
        <v>2680</v>
      </c>
      <c r="G25218" s="14" t="s">
        <v>6493</v>
      </c>
      <c r="H25218" s="20">
        <v>-10641151</v>
      </c>
      <c r="I25218" s="20"/>
      <c r="J25218" s="21">
        <f>IFERROR((I25218/H25218),0)</f>
        <v>0</v>
      </c>
      <c r="K25218" s="20"/>
      <c r="L25218" s="20"/>
      <c r="M25218" s="22"/>
    </row>
    <row r="25219" spans="1:13" s="14" customFormat="1" outlineLevel="1" x14ac:dyDescent="0.25">
      <c r="A25219" s="34"/>
      <c r="B25219" s="46" t="s">
        <v>10493</v>
      </c>
      <c r="C25219" s="40" t="str">
        <f>C25218</f>
        <v>ASIGNACIONES DIRECTAS (20% DEL SGR)</v>
      </c>
      <c r="D25219" s="39" t="str">
        <f>D25218</f>
        <v>BOLÍVAR</v>
      </c>
      <c r="E25219" s="39" t="str">
        <f>E25218</f>
        <v>13580</v>
      </c>
      <c r="F25219" s="39" t="str">
        <f>F25218</f>
        <v xml:space="preserve">REGIDOR                                           </v>
      </c>
      <c r="G25219" s="39" t="s">
        <v>10656</v>
      </c>
      <c r="H25219" s="20">
        <f>SUBTOTAL(9,H25213:H25218)</f>
        <v>77905254</v>
      </c>
      <c r="I25219" s="20">
        <f>SUBTOTAL(9,I25213:I25218)</f>
        <v>35340651</v>
      </c>
      <c r="J25219" s="42">
        <f>+I25219/H25219</f>
        <v>0.45363629775213876</v>
      </c>
      <c r="K25219" s="20">
        <f>SUBTOTAL(9,K25213:K25218)</f>
        <v>38497356</v>
      </c>
      <c r="L25219" s="20">
        <f>SUBTOTAL(9,L25213:L25218)</f>
        <v>0</v>
      </c>
      <c r="M25219" s="7">
        <f>IFERROR((L25219/K25219),"N.A")</f>
        <v>0</v>
      </c>
    </row>
    <row r="25220" spans="1:13" s="14" customFormat="1" outlineLevel="2" x14ac:dyDescent="0.25">
      <c r="A25220" s="34"/>
      <c r="B25220" s="44" t="s">
        <v>5686</v>
      </c>
      <c r="C25220" s="31" t="s">
        <v>5042</v>
      </c>
      <c r="D25220" s="14" t="s">
        <v>2621</v>
      </c>
      <c r="E25220" s="14" t="s">
        <v>2685</v>
      </c>
      <c r="F25220" s="14" t="s">
        <v>2686</v>
      </c>
      <c r="G25220" s="14" t="s">
        <v>16</v>
      </c>
      <c r="H25220" s="15">
        <v>1971849583</v>
      </c>
      <c r="I25220" s="15">
        <v>1494670954.3800001</v>
      </c>
      <c r="J25220" s="16">
        <f>IFERROR((I25220/H25220),0)</f>
        <v>0.75800454926485139</v>
      </c>
      <c r="K25220" s="15">
        <v>1423701795</v>
      </c>
      <c r="L25220" s="15">
        <v>1494670954.3800001</v>
      </c>
      <c r="M25220" s="17">
        <f>L25220/K25220</f>
        <v>1.0498483317428142</v>
      </c>
    </row>
    <row r="25221" spans="1:13" s="14" customFormat="1" outlineLevel="2" x14ac:dyDescent="0.25">
      <c r="A25221" s="34"/>
      <c r="B25221" s="44" t="s">
        <v>5686</v>
      </c>
      <c r="C25221" s="31" t="s">
        <v>5042</v>
      </c>
      <c r="D25221" s="14" t="s">
        <v>2621</v>
      </c>
      <c r="E25221" s="14" t="s">
        <v>2685</v>
      </c>
      <c r="F25221" s="14" t="s">
        <v>2686</v>
      </c>
      <c r="G25221" s="14" t="s">
        <v>5862</v>
      </c>
      <c r="H25221" s="20">
        <v>202782716</v>
      </c>
      <c r="I25221" s="20">
        <v>202782716</v>
      </c>
      <c r="J25221" s="21">
        <f>IFERROR((I25221/H25221),0)</f>
        <v>1</v>
      </c>
      <c r="K25221" s="20"/>
      <c r="L25221" s="20"/>
      <c r="M25221" s="22"/>
    </row>
    <row r="25222" spans="1:13" s="14" customFormat="1" outlineLevel="2" x14ac:dyDescent="0.25">
      <c r="A25222" s="34"/>
      <c r="B25222" s="44" t="s">
        <v>5686</v>
      </c>
      <c r="C25222" s="31" t="s">
        <v>5042</v>
      </c>
      <c r="D25222" s="14" t="s">
        <v>2621</v>
      </c>
      <c r="E25222" s="14" t="s">
        <v>2685</v>
      </c>
      <c r="F25222" s="14" t="s">
        <v>2686</v>
      </c>
      <c r="G25222" s="14" t="s">
        <v>6109</v>
      </c>
      <c r="H25222" s="20">
        <v>1222938374</v>
      </c>
      <c r="I25222" s="20">
        <v>1222938374</v>
      </c>
      <c r="J25222" s="21">
        <f>IFERROR((I25222/H25222),0)</f>
        <v>1</v>
      </c>
      <c r="K25222" s="20"/>
      <c r="L25222" s="20"/>
      <c r="M25222" s="22"/>
    </row>
    <row r="25223" spans="1:13" s="14" customFormat="1" outlineLevel="2" x14ac:dyDescent="0.25">
      <c r="A25223" s="34"/>
      <c r="B25223" s="44" t="s">
        <v>5686</v>
      </c>
      <c r="C25223" s="31" t="s">
        <v>5042</v>
      </c>
      <c r="D25223" s="14" t="s">
        <v>2621</v>
      </c>
      <c r="E25223" s="14" t="s">
        <v>2685</v>
      </c>
      <c r="F25223" s="14" t="s">
        <v>2686</v>
      </c>
      <c r="G25223" s="14" t="s">
        <v>6481</v>
      </c>
      <c r="H25223" s="20">
        <v>12196</v>
      </c>
      <c r="I25223" s="20">
        <v>12196</v>
      </c>
      <c r="J25223" s="21">
        <f>IFERROR((I25223/H25223),0)</f>
        <v>1</v>
      </c>
      <c r="K25223" s="20"/>
      <c r="L25223" s="20"/>
      <c r="M25223" s="22"/>
    </row>
    <row r="25224" spans="1:13" s="14" customFormat="1" outlineLevel="2" x14ac:dyDescent="0.25">
      <c r="A25224" s="34"/>
      <c r="B25224" s="44" t="s">
        <v>5686</v>
      </c>
      <c r="C25224" s="31" t="s">
        <v>5042</v>
      </c>
      <c r="D25224" s="14" t="s">
        <v>2621</v>
      </c>
      <c r="E25224" s="14" t="s">
        <v>2685</v>
      </c>
      <c r="F25224" s="14" t="s">
        <v>2686</v>
      </c>
      <c r="G25224" s="14" t="s">
        <v>6482</v>
      </c>
      <c r="H25224" s="20">
        <v>1671575</v>
      </c>
      <c r="I25224" s="20">
        <v>1671575</v>
      </c>
      <c r="J25224" s="21">
        <f>IFERROR((I25224/H25224),0)</f>
        <v>1</v>
      </c>
      <c r="K25224" s="20"/>
      <c r="L25224" s="20"/>
      <c r="M25224" s="22"/>
    </row>
    <row r="25225" spans="1:13" s="14" customFormat="1" outlineLevel="2" x14ac:dyDescent="0.25">
      <c r="A25225" s="34"/>
      <c r="B25225" s="44" t="s">
        <v>5686</v>
      </c>
      <c r="C25225" s="31" t="s">
        <v>5042</v>
      </c>
      <c r="D25225" s="14" t="s">
        <v>2621</v>
      </c>
      <c r="E25225" s="14" t="s">
        <v>2685</v>
      </c>
      <c r="F25225" s="14" t="s">
        <v>2686</v>
      </c>
      <c r="G25225" s="14" t="s">
        <v>6484</v>
      </c>
      <c r="H25225" s="20">
        <v>46437403</v>
      </c>
      <c r="I25225" s="20">
        <v>46437403</v>
      </c>
      <c r="J25225" s="21">
        <f>IFERROR((I25225/H25225),0)</f>
        <v>1</v>
      </c>
      <c r="K25225" s="20"/>
      <c r="L25225" s="20"/>
      <c r="M25225" s="22"/>
    </row>
    <row r="25226" spans="1:13" s="14" customFormat="1" outlineLevel="2" x14ac:dyDescent="0.25">
      <c r="A25226" s="34"/>
      <c r="B25226" s="44" t="s">
        <v>5686</v>
      </c>
      <c r="C25226" s="31" t="s">
        <v>5042</v>
      </c>
      <c r="D25226" s="14" t="s">
        <v>2621</v>
      </c>
      <c r="E25226" s="14" t="s">
        <v>2685</v>
      </c>
      <c r="F25226" s="14" t="s">
        <v>2686</v>
      </c>
      <c r="G25226" s="14" t="s">
        <v>6485</v>
      </c>
      <c r="H25226" s="20">
        <v>106553191</v>
      </c>
      <c r="I25226" s="20">
        <v>106553191</v>
      </c>
      <c r="J25226" s="21">
        <f>IFERROR((I25226/H25226),0)</f>
        <v>1</v>
      </c>
      <c r="K25226" s="25"/>
      <c r="L25226" s="25"/>
      <c r="M25226" s="22"/>
    </row>
    <row r="25227" spans="1:13" s="14" customFormat="1" outlineLevel="2" x14ac:dyDescent="0.25">
      <c r="A25227" s="34"/>
      <c r="B25227" s="44" t="s">
        <v>5686</v>
      </c>
      <c r="C25227" s="31" t="s">
        <v>5042</v>
      </c>
      <c r="D25227" s="14" t="s">
        <v>2621</v>
      </c>
      <c r="E25227" s="14" t="s">
        <v>2685</v>
      </c>
      <c r="F25227" s="14" t="s">
        <v>2686</v>
      </c>
      <c r="G25227" s="14" t="s">
        <v>6492</v>
      </c>
      <c r="H25227" s="20">
        <v>310939427</v>
      </c>
      <c r="I25227" s="20">
        <v>310939427</v>
      </c>
      <c r="J25227" s="21">
        <f>IFERROR((I25227/H25227),0)</f>
        <v>1</v>
      </c>
      <c r="K25227" s="20"/>
      <c r="L25227" s="20"/>
      <c r="M25227" s="22"/>
    </row>
    <row r="25228" spans="1:13" s="14" customFormat="1" outlineLevel="2" x14ac:dyDescent="0.25">
      <c r="A25228" s="34"/>
      <c r="B25228" s="44" t="s">
        <v>5686</v>
      </c>
      <c r="C25228" s="31" t="s">
        <v>5042</v>
      </c>
      <c r="D25228" s="14" t="s">
        <v>2621</v>
      </c>
      <c r="E25228" s="14" t="s">
        <v>2685</v>
      </c>
      <c r="F25228" s="14" t="s">
        <v>2686</v>
      </c>
      <c r="G25228" s="14" t="s">
        <v>6493</v>
      </c>
      <c r="H25228" s="20">
        <v>-394369917</v>
      </c>
      <c r="I25228" s="20"/>
      <c r="J25228" s="21">
        <f>IFERROR((I25228/H25228),0)</f>
        <v>0</v>
      </c>
      <c r="K25228" s="20"/>
      <c r="L25228" s="20"/>
      <c r="M25228" s="22"/>
    </row>
    <row r="25229" spans="1:13" s="14" customFormat="1" outlineLevel="1" x14ac:dyDescent="0.25">
      <c r="A25229" s="34"/>
      <c r="B25229" s="46" t="s">
        <v>10494</v>
      </c>
      <c r="C25229" s="40" t="str">
        <f>C25228</f>
        <v>ASIGNACIONES DIRECTAS (20% DEL SGR)</v>
      </c>
      <c r="D25229" s="39" t="str">
        <f>D25228</f>
        <v>BOLÍVAR</v>
      </c>
      <c r="E25229" s="39" t="str">
        <f>E25228</f>
        <v>13490</v>
      </c>
      <c r="F25229" s="39" t="str">
        <f>F25228</f>
        <v xml:space="preserve">NOROSÍ                                            </v>
      </c>
      <c r="G25229" s="39" t="s">
        <v>10656</v>
      </c>
      <c r="H25229" s="20">
        <f>SUBTOTAL(9,H25220:H25228)</f>
        <v>3468814548</v>
      </c>
      <c r="I25229" s="20">
        <f>SUBTOTAL(9,I25220:I25228)</f>
        <v>3386005836.3800001</v>
      </c>
      <c r="J25229" s="42">
        <f>+I25229/H25229</f>
        <v>0.97612766249849114</v>
      </c>
      <c r="K25229" s="20">
        <f>SUBTOTAL(9,K25220:K25228)</f>
        <v>1423701795</v>
      </c>
      <c r="L25229" s="20">
        <f>SUBTOTAL(9,L25220:L25228)</f>
        <v>1494670954.3800001</v>
      </c>
      <c r="M25229" s="7">
        <f>IFERROR((L25229/K25229),"N.A")</f>
        <v>1.0498483317428142</v>
      </c>
    </row>
    <row r="25230" spans="1:13" s="14" customFormat="1" outlineLevel="2" x14ac:dyDescent="0.25">
      <c r="A25230" s="34"/>
      <c r="B25230" s="44" t="s">
        <v>5687</v>
      </c>
      <c r="C25230" s="31" t="s">
        <v>5042</v>
      </c>
      <c r="D25230" s="14" t="s">
        <v>2621</v>
      </c>
      <c r="E25230" s="14" t="s">
        <v>2688</v>
      </c>
      <c r="F25230" s="14" t="s">
        <v>2092</v>
      </c>
      <c r="G25230" s="14" t="s">
        <v>16</v>
      </c>
      <c r="H25230" s="15">
        <v>67413554</v>
      </c>
      <c r="I25230" s="15">
        <v>52784821.039999999</v>
      </c>
      <c r="J25230" s="16">
        <f>IFERROR((I25230/H25230),0)</f>
        <v>0.78300012249762119</v>
      </c>
      <c r="K25230" s="15">
        <v>48777495</v>
      </c>
      <c r="L25230" s="15">
        <v>52784821.039999999</v>
      </c>
      <c r="M25230" s="17">
        <f>L25230/K25230</f>
        <v>1.0821552242483956</v>
      </c>
    </row>
    <row r="25231" spans="1:13" s="14" customFormat="1" outlineLevel="2" x14ac:dyDescent="0.25">
      <c r="A25231" s="34"/>
      <c r="B25231" s="44" t="s">
        <v>5687</v>
      </c>
      <c r="C25231" s="31" t="s">
        <v>5042</v>
      </c>
      <c r="D25231" s="14" t="s">
        <v>2621</v>
      </c>
      <c r="E25231" s="14" t="s">
        <v>2688</v>
      </c>
      <c r="F25231" s="14" t="s">
        <v>2092</v>
      </c>
      <c r="G25231" s="14" t="s">
        <v>5862</v>
      </c>
      <c r="H25231" s="20">
        <v>43110671</v>
      </c>
      <c r="I25231" s="20">
        <v>43110671</v>
      </c>
      <c r="J25231" s="21">
        <f>IFERROR((I25231/H25231),0)</f>
        <v>1</v>
      </c>
      <c r="K25231" s="20"/>
      <c r="L25231" s="20"/>
      <c r="M25231" s="22"/>
    </row>
    <row r="25232" spans="1:13" s="14" customFormat="1" outlineLevel="2" x14ac:dyDescent="0.25">
      <c r="A25232" s="34"/>
      <c r="B25232" s="44" t="s">
        <v>5687</v>
      </c>
      <c r="C25232" s="31" t="s">
        <v>5042</v>
      </c>
      <c r="D25232" s="14" t="s">
        <v>2621</v>
      </c>
      <c r="E25232" s="14" t="s">
        <v>2688</v>
      </c>
      <c r="F25232" s="14" t="s">
        <v>2092</v>
      </c>
      <c r="G25232" s="14" t="s">
        <v>6109</v>
      </c>
      <c r="H25232" s="20">
        <v>214924417</v>
      </c>
      <c r="I25232" s="20">
        <v>214924417</v>
      </c>
      <c r="J25232" s="21">
        <f>IFERROR((I25232/H25232),0)</f>
        <v>1</v>
      </c>
      <c r="K25232" s="20"/>
      <c r="L25232" s="20"/>
      <c r="M25232" s="22"/>
    </row>
    <row r="25233" spans="1:13" s="14" customFormat="1" outlineLevel="2" x14ac:dyDescent="0.25">
      <c r="A25233" s="34"/>
      <c r="B25233" s="44" t="s">
        <v>5687</v>
      </c>
      <c r="C25233" s="31" t="s">
        <v>5042</v>
      </c>
      <c r="D25233" s="14" t="s">
        <v>2621</v>
      </c>
      <c r="E25233" s="14" t="s">
        <v>2688</v>
      </c>
      <c r="F25233" s="14" t="s">
        <v>2092</v>
      </c>
      <c r="G25233" s="14" t="s">
        <v>6481</v>
      </c>
      <c r="H25233" s="20">
        <v>417</v>
      </c>
      <c r="I25233" s="20">
        <v>417</v>
      </c>
      <c r="J25233" s="21">
        <f>IFERROR((I25233/H25233),0)</f>
        <v>1</v>
      </c>
      <c r="K25233" s="20"/>
      <c r="L25233" s="20"/>
      <c r="M25233" s="22"/>
    </row>
    <row r="25234" spans="1:13" s="14" customFormat="1" outlineLevel="2" x14ac:dyDescent="0.25">
      <c r="A25234" s="34"/>
      <c r="B25234" s="44" t="s">
        <v>5687</v>
      </c>
      <c r="C25234" s="31" t="s">
        <v>5042</v>
      </c>
      <c r="D25234" s="14" t="s">
        <v>2621</v>
      </c>
      <c r="E25234" s="14" t="s">
        <v>2688</v>
      </c>
      <c r="F25234" s="14" t="s">
        <v>2092</v>
      </c>
      <c r="G25234" s="14" t="s">
        <v>6484</v>
      </c>
      <c r="H25234" s="20">
        <v>1341457</v>
      </c>
      <c r="I25234" s="20">
        <v>1341457</v>
      </c>
      <c r="J25234" s="21">
        <f>IFERROR((I25234/H25234),0)</f>
        <v>1</v>
      </c>
      <c r="K25234" s="20"/>
      <c r="L25234" s="20"/>
      <c r="M25234" s="22"/>
    </row>
    <row r="25235" spans="1:13" s="14" customFormat="1" outlineLevel="2" x14ac:dyDescent="0.25">
      <c r="A25235" s="34"/>
      <c r="B25235" s="44" t="s">
        <v>5687</v>
      </c>
      <c r="C25235" s="31" t="s">
        <v>5042</v>
      </c>
      <c r="D25235" s="14" t="s">
        <v>2621</v>
      </c>
      <c r="E25235" s="14" t="s">
        <v>2688</v>
      </c>
      <c r="F25235" s="14" t="s">
        <v>2092</v>
      </c>
      <c r="G25235" s="14" t="s">
        <v>6492</v>
      </c>
      <c r="H25235" s="20">
        <v>10690685</v>
      </c>
      <c r="I25235" s="20">
        <v>10690685</v>
      </c>
      <c r="J25235" s="21">
        <f>IFERROR((I25235/H25235),0)</f>
        <v>1</v>
      </c>
      <c r="K25235" s="20"/>
      <c r="L25235" s="20"/>
      <c r="M25235" s="22"/>
    </row>
    <row r="25236" spans="1:13" s="14" customFormat="1" outlineLevel="2" x14ac:dyDescent="0.25">
      <c r="A25236" s="34"/>
      <c r="B25236" s="44" t="s">
        <v>5687</v>
      </c>
      <c r="C25236" s="31" t="s">
        <v>5042</v>
      </c>
      <c r="D25236" s="14" t="s">
        <v>2621</v>
      </c>
      <c r="E25236" s="14" t="s">
        <v>2688</v>
      </c>
      <c r="F25236" s="14" t="s">
        <v>2092</v>
      </c>
      <c r="G25236" s="14" t="s">
        <v>6493</v>
      </c>
      <c r="H25236" s="20">
        <v>-13482711</v>
      </c>
      <c r="I25236" s="20"/>
      <c r="J25236" s="21">
        <f>IFERROR((I25236/H25236),0)</f>
        <v>0</v>
      </c>
      <c r="K25236" s="20"/>
      <c r="L25236" s="20"/>
      <c r="M25236" s="22"/>
    </row>
    <row r="25237" spans="1:13" s="14" customFormat="1" outlineLevel="1" x14ac:dyDescent="0.25">
      <c r="A25237" s="34"/>
      <c r="B25237" s="46" t="s">
        <v>10495</v>
      </c>
      <c r="C25237" s="40" t="str">
        <f>C25236</f>
        <v>ASIGNACIONES DIRECTAS (20% DEL SGR)</v>
      </c>
      <c r="D25237" s="39" t="str">
        <f>D25236</f>
        <v>BOLÍVAR</v>
      </c>
      <c r="E25237" s="39" t="str">
        <f>E25236</f>
        <v>13473</v>
      </c>
      <c r="F25237" s="39" t="str">
        <f>F25236</f>
        <v xml:space="preserve">MORALES                                           </v>
      </c>
      <c r="G25237" s="39" t="s">
        <v>10656</v>
      </c>
      <c r="H25237" s="20">
        <f>SUBTOTAL(9,H25230:H25236)</f>
        <v>323998490</v>
      </c>
      <c r="I25237" s="20">
        <f>SUBTOTAL(9,I25230:I25236)</f>
        <v>322852468.03999996</v>
      </c>
      <c r="J25237" s="42">
        <f>+I25237/H25237</f>
        <v>0.99646287870045314</v>
      </c>
      <c r="K25237" s="20">
        <f>SUBTOTAL(9,K25230:K25236)</f>
        <v>48777495</v>
      </c>
      <c r="L25237" s="20">
        <f>SUBTOTAL(9,L25230:L25236)</f>
        <v>52784821.039999999</v>
      </c>
      <c r="M25237" s="7">
        <f>IFERROR((L25237/K25237),"N.A")</f>
        <v>1.0821552242483956</v>
      </c>
    </row>
    <row r="25238" spans="1:13" s="14" customFormat="1" outlineLevel="2" x14ac:dyDescent="0.25">
      <c r="A25238" s="34"/>
      <c r="B25238" s="44" t="s">
        <v>6067</v>
      </c>
      <c r="C25238" s="31" t="s">
        <v>5042</v>
      </c>
      <c r="D25238" s="14" t="s">
        <v>2621</v>
      </c>
      <c r="E25238" s="14" t="s">
        <v>2690</v>
      </c>
      <c r="F25238" s="14" t="s">
        <v>2691</v>
      </c>
      <c r="G25238" s="14" t="s">
        <v>5862</v>
      </c>
      <c r="H25238" s="20">
        <v>26370058</v>
      </c>
      <c r="I25238" s="20">
        <v>26370058</v>
      </c>
      <c r="J25238" s="21">
        <f>IFERROR((I25238/H25238),0)</f>
        <v>1</v>
      </c>
      <c r="K25238" s="20"/>
      <c r="L25238" s="20"/>
      <c r="M25238" s="22"/>
    </row>
    <row r="25239" spans="1:13" s="14" customFormat="1" outlineLevel="2" x14ac:dyDescent="0.25">
      <c r="A25239" s="34"/>
      <c r="B25239" s="44" t="s">
        <v>6067</v>
      </c>
      <c r="C25239" s="31" t="s">
        <v>5042</v>
      </c>
      <c r="D25239" s="14" t="s">
        <v>2621</v>
      </c>
      <c r="E25239" s="14" t="s">
        <v>2690</v>
      </c>
      <c r="F25239" s="14" t="s">
        <v>2691</v>
      </c>
      <c r="G25239" s="14" t="s">
        <v>6109</v>
      </c>
      <c r="H25239" s="20">
        <v>196305516</v>
      </c>
      <c r="I25239" s="20">
        <v>196305516</v>
      </c>
      <c r="J25239" s="21">
        <f>IFERROR((I25239/H25239),0)</f>
        <v>1</v>
      </c>
      <c r="K25239" s="20"/>
      <c r="L25239" s="20"/>
      <c r="M25239" s="22"/>
    </row>
    <row r="25240" spans="1:13" s="14" customFormat="1" outlineLevel="1" x14ac:dyDescent="0.25">
      <c r="A25240" s="34"/>
      <c r="B25240" s="46" t="s">
        <v>10496</v>
      </c>
      <c r="C25240" s="40" t="str">
        <f>C25239</f>
        <v>ASIGNACIONES DIRECTAS (20% DEL SGR)</v>
      </c>
      <c r="D25240" s="39" t="str">
        <f>D25239</f>
        <v>BOLÍVAR</v>
      </c>
      <c r="E25240" s="39" t="str">
        <f>E25239</f>
        <v>13468</v>
      </c>
      <c r="F25240" s="39" t="str">
        <f>F25239</f>
        <v xml:space="preserve">MOMPÓS                                            </v>
      </c>
      <c r="G25240" s="39" t="s">
        <v>10656</v>
      </c>
      <c r="H25240" s="20">
        <f>SUBTOTAL(9,H25238:H25239)</f>
        <v>222675574</v>
      </c>
      <c r="I25240" s="20">
        <f>SUBTOTAL(9,I25238:I25239)</f>
        <v>222675574</v>
      </c>
      <c r="J25240" s="42">
        <f>+I25240/H25240</f>
        <v>1</v>
      </c>
      <c r="K25240" s="20">
        <f>SUBTOTAL(9,K25238:K25239)</f>
        <v>0</v>
      </c>
      <c r="L25240" s="20">
        <f>SUBTOTAL(9,L25238:L25239)</f>
        <v>0</v>
      </c>
      <c r="M25240" s="7" t="str">
        <f>IFERROR((L25240/K25240),"N.A")</f>
        <v>N.A</v>
      </c>
    </row>
    <row r="25241" spans="1:13" s="14" customFormat="1" outlineLevel="2" x14ac:dyDescent="0.25">
      <c r="A25241" s="34"/>
      <c r="B25241" s="44" t="s">
        <v>5688</v>
      </c>
      <c r="C25241" s="31" t="s">
        <v>5042</v>
      </c>
      <c r="D25241" s="14" t="s">
        <v>2621</v>
      </c>
      <c r="E25241" s="14" t="s">
        <v>2693</v>
      </c>
      <c r="F25241" s="14" t="s">
        <v>2694</v>
      </c>
      <c r="G25241" s="14" t="s">
        <v>16</v>
      </c>
      <c r="H25241" s="15">
        <v>2154182244</v>
      </c>
      <c r="I25241" s="15">
        <v>2154182244</v>
      </c>
      <c r="J25241" s="16">
        <f>IFERROR((I25241/H25241),0)</f>
        <v>1</v>
      </c>
      <c r="K25241" s="15">
        <v>1558545874</v>
      </c>
      <c r="L25241" s="15">
        <v>2154182244</v>
      </c>
      <c r="M25241" s="17">
        <f>L25241/K25241</f>
        <v>1.3821744229262256</v>
      </c>
    </row>
    <row r="25242" spans="1:13" s="14" customFormat="1" outlineLevel="2" x14ac:dyDescent="0.25">
      <c r="A25242" s="34"/>
      <c r="B25242" s="44" t="s">
        <v>5688</v>
      </c>
      <c r="C25242" s="31" t="s">
        <v>5042</v>
      </c>
      <c r="D25242" s="14" t="s">
        <v>2621</v>
      </c>
      <c r="E25242" s="14" t="s">
        <v>2693</v>
      </c>
      <c r="F25242" s="14" t="s">
        <v>2694</v>
      </c>
      <c r="G25242" s="14" t="s">
        <v>5862</v>
      </c>
      <c r="H25242" s="20">
        <v>148580108</v>
      </c>
      <c r="I25242" s="20">
        <v>148580108</v>
      </c>
      <c r="J25242" s="21">
        <f>IFERROR((I25242/H25242),0)</f>
        <v>1</v>
      </c>
      <c r="K25242" s="20"/>
      <c r="L25242" s="20"/>
      <c r="M25242" s="22"/>
    </row>
    <row r="25243" spans="1:13" s="14" customFormat="1" outlineLevel="2" x14ac:dyDescent="0.25">
      <c r="A25243" s="34"/>
      <c r="B25243" s="44" t="s">
        <v>5688</v>
      </c>
      <c r="C25243" s="31" t="s">
        <v>5042</v>
      </c>
      <c r="D25243" s="14" t="s">
        <v>2621</v>
      </c>
      <c r="E25243" s="14" t="s">
        <v>2693</v>
      </c>
      <c r="F25243" s="14" t="s">
        <v>2694</v>
      </c>
      <c r="G25243" s="14" t="s">
        <v>6109</v>
      </c>
      <c r="H25243" s="20">
        <v>1347814877</v>
      </c>
      <c r="I25243" s="20">
        <v>1347814877</v>
      </c>
      <c r="J25243" s="21">
        <f>IFERROR((I25243/H25243),0)</f>
        <v>1</v>
      </c>
      <c r="K25243" s="20"/>
      <c r="L25243" s="20"/>
      <c r="M25243" s="22"/>
    </row>
    <row r="25244" spans="1:13" s="14" customFormat="1" outlineLevel="2" x14ac:dyDescent="0.25">
      <c r="A25244" s="34"/>
      <c r="B25244" s="44" t="s">
        <v>5688</v>
      </c>
      <c r="C25244" s="31" t="s">
        <v>5042</v>
      </c>
      <c r="D25244" s="14" t="s">
        <v>2621</v>
      </c>
      <c r="E25244" s="14" t="s">
        <v>2693</v>
      </c>
      <c r="F25244" s="14" t="s">
        <v>2694</v>
      </c>
      <c r="G25244" s="14" t="s">
        <v>6481</v>
      </c>
      <c r="H25244" s="20">
        <v>13323</v>
      </c>
      <c r="I25244" s="20">
        <v>13323</v>
      </c>
      <c r="J25244" s="21">
        <f>IFERROR((I25244/H25244),0)</f>
        <v>1</v>
      </c>
      <c r="K25244" s="20"/>
      <c r="L25244" s="20"/>
      <c r="M25244" s="22"/>
    </row>
    <row r="25245" spans="1:13" s="14" customFormat="1" outlineLevel="2" x14ac:dyDescent="0.25">
      <c r="A25245" s="34"/>
      <c r="B25245" s="44" t="s">
        <v>5688</v>
      </c>
      <c r="C25245" s="31" t="s">
        <v>5042</v>
      </c>
      <c r="D25245" s="14" t="s">
        <v>2621</v>
      </c>
      <c r="E25245" s="14" t="s">
        <v>2693</v>
      </c>
      <c r="F25245" s="14" t="s">
        <v>2694</v>
      </c>
      <c r="G25245" s="14" t="s">
        <v>6484</v>
      </c>
      <c r="H25245" s="20">
        <v>75611471</v>
      </c>
      <c r="I25245" s="20">
        <v>75611471</v>
      </c>
      <c r="J25245" s="21">
        <f>IFERROR((I25245/H25245),0)</f>
        <v>1</v>
      </c>
      <c r="K25245" s="20"/>
      <c r="L25245" s="20"/>
      <c r="M25245" s="22"/>
    </row>
    <row r="25246" spans="1:13" s="14" customFormat="1" outlineLevel="2" x14ac:dyDescent="0.25">
      <c r="A25246" s="34"/>
      <c r="B25246" s="44" t="s">
        <v>5688</v>
      </c>
      <c r="C25246" s="31" t="s">
        <v>5042</v>
      </c>
      <c r="D25246" s="14" t="s">
        <v>2621</v>
      </c>
      <c r="E25246" s="14" t="s">
        <v>2693</v>
      </c>
      <c r="F25246" s="14" t="s">
        <v>2694</v>
      </c>
      <c r="G25246" s="14" t="s">
        <v>6485</v>
      </c>
      <c r="H25246" s="20">
        <v>6564601</v>
      </c>
      <c r="I25246" s="20">
        <v>6564601</v>
      </c>
      <c r="J25246" s="21">
        <f>IFERROR((I25246/H25246),0)</f>
        <v>1</v>
      </c>
      <c r="K25246" s="25"/>
      <c r="L25246" s="25"/>
      <c r="M25246" s="22"/>
    </row>
    <row r="25247" spans="1:13" s="14" customFormat="1" outlineLevel="2" x14ac:dyDescent="0.25">
      <c r="A25247" s="34"/>
      <c r="B25247" s="44" t="s">
        <v>5688</v>
      </c>
      <c r="C25247" s="31" t="s">
        <v>5042</v>
      </c>
      <c r="D25247" s="14" t="s">
        <v>2621</v>
      </c>
      <c r="E25247" s="14" t="s">
        <v>2693</v>
      </c>
      <c r="F25247" s="14" t="s">
        <v>2694</v>
      </c>
      <c r="G25247" s="14" t="s">
        <v>6492</v>
      </c>
      <c r="H25247" s="20">
        <v>341544925</v>
      </c>
      <c r="I25247" s="20">
        <v>341544925</v>
      </c>
      <c r="J25247" s="21">
        <f>IFERROR((I25247/H25247),0)</f>
        <v>1</v>
      </c>
      <c r="K25247" s="20"/>
      <c r="L25247" s="20"/>
      <c r="M25247" s="22"/>
    </row>
    <row r="25248" spans="1:13" s="14" customFormat="1" outlineLevel="2" x14ac:dyDescent="0.25">
      <c r="A25248" s="34"/>
      <c r="B25248" s="44" t="s">
        <v>5688</v>
      </c>
      <c r="C25248" s="31" t="s">
        <v>5042</v>
      </c>
      <c r="D25248" s="14" t="s">
        <v>2621</v>
      </c>
      <c r="E25248" s="14" t="s">
        <v>2693</v>
      </c>
      <c r="F25248" s="14" t="s">
        <v>2694</v>
      </c>
      <c r="G25248" s="14" t="s">
        <v>6493</v>
      </c>
      <c r="H25248" s="20">
        <v>-430836449</v>
      </c>
      <c r="I25248" s="20"/>
      <c r="J25248" s="21">
        <f>IFERROR((I25248/H25248),0)</f>
        <v>0</v>
      </c>
      <c r="K25248" s="20"/>
      <c r="L25248" s="20"/>
      <c r="M25248" s="22"/>
    </row>
    <row r="25249" spans="1:13" s="14" customFormat="1" outlineLevel="1" x14ac:dyDescent="0.25">
      <c r="A25249" s="34"/>
      <c r="B25249" s="46" t="s">
        <v>10497</v>
      </c>
      <c r="C25249" s="40" t="str">
        <f>C25248</f>
        <v>ASIGNACIONES DIRECTAS (20% DEL SGR)</v>
      </c>
      <c r="D25249" s="39" t="str">
        <f>D25248</f>
        <v>BOLÍVAR</v>
      </c>
      <c r="E25249" s="39" t="str">
        <f>E25248</f>
        <v>13458</v>
      </c>
      <c r="F25249" s="39" t="str">
        <f>F25248</f>
        <v xml:space="preserve">MONTECRISTO                                       </v>
      </c>
      <c r="G25249" s="39" t="s">
        <v>10656</v>
      </c>
      <c r="H25249" s="20">
        <f>SUBTOTAL(9,H25241:H25248)</f>
        <v>3643475100</v>
      </c>
      <c r="I25249" s="20">
        <f>SUBTOTAL(9,I25241:I25248)</f>
        <v>4074311549</v>
      </c>
      <c r="J25249" s="42">
        <f>+I25249/H25249</f>
        <v>1.1182487699723815</v>
      </c>
      <c r="K25249" s="20">
        <f>SUBTOTAL(9,K25241:K25248)</f>
        <v>1558545874</v>
      </c>
      <c r="L25249" s="20">
        <f>SUBTOTAL(9,L25241:L25248)</f>
        <v>2154182244</v>
      </c>
      <c r="M25249" s="7">
        <f>IFERROR((L25249/K25249),"N.A")</f>
        <v>1.3821744229262256</v>
      </c>
    </row>
    <row r="25250" spans="1:13" s="14" customFormat="1" outlineLevel="2" x14ac:dyDescent="0.25">
      <c r="A25250" s="34"/>
      <c r="B25250" s="44" t="s">
        <v>5689</v>
      </c>
      <c r="C25250" s="31" t="s">
        <v>5042</v>
      </c>
      <c r="D25250" s="14" t="s">
        <v>2621</v>
      </c>
      <c r="E25250" s="14" t="s">
        <v>2696</v>
      </c>
      <c r="F25250" s="14" t="s">
        <v>2697</v>
      </c>
      <c r="G25250" s="14" t="s">
        <v>16</v>
      </c>
      <c r="H25250" s="15">
        <v>332143</v>
      </c>
      <c r="I25250" s="15">
        <v>156229.29</v>
      </c>
      <c r="J25250" s="16">
        <f>IFERROR((I25250/H25250),0)</f>
        <v>0.47036755253008494</v>
      </c>
      <c r="K25250" s="15">
        <v>239898</v>
      </c>
      <c r="L25250" s="15">
        <v>156229.29</v>
      </c>
      <c r="M25250" s="17">
        <f>L25250/K25250</f>
        <v>0.65123214866318191</v>
      </c>
    </row>
    <row r="25251" spans="1:13" s="14" customFormat="1" outlineLevel="2" x14ac:dyDescent="0.25">
      <c r="A25251" s="34"/>
      <c r="B25251" s="44" t="s">
        <v>5689</v>
      </c>
      <c r="C25251" s="31" t="s">
        <v>5042</v>
      </c>
      <c r="D25251" s="14" t="s">
        <v>2621</v>
      </c>
      <c r="E25251" s="14" t="s">
        <v>2696</v>
      </c>
      <c r="F25251" s="14" t="s">
        <v>2697</v>
      </c>
      <c r="G25251" s="14" t="s">
        <v>5862</v>
      </c>
      <c r="H25251" s="20">
        <v>682163</v>
      </c>
      <c r="I25251" s="20">
        <v>682163</v>
      </c>
      <c r="J25251" s="21">
        <f>IFERROR((I25251/H25251),0)</f>
        <v>1</v>
      </c>
      <c r="K25251" s="20"/>
      <c r="L25251" s="20"/>
      <c r="M25251" s="22"/>
    </row>
    <row r="25252" spans="1:13" s="14" customFormat="1" outlineLevel="2" x14ac:dyDescent="0.25">
      <c r="A25252" s="34"/>
      <c r="B25252" s="44" t="s">
        <v>5689</v>
      </c>
      <c r="C25252" s="31" t="s">
        <v>5042</v>
      </c>
      <c r="D25252" s="14" t="s">
        <v>2621</v>
      </c>
      <c r="E25252" s="14" t="s">
        <v>2696</v>
      </c>
      <c r="F25252" s="14" t="s">
        <v>2697</v>
      </c>
      <c r="G25252" s="14" t="s">
        <v>6109</v>
      </c>
      <c r="H25252" s="20">
        <v>4520546</v>
      </c>
      <c r="I25252" s="20">
        <v>4520546</v>
      </c>
      <c r="J25252" s="21">
        <f>IFERROR((I25252/H25252),0)</f>
        <v>1</v>
      </c>
      <c r="K25252" s="20"/>
      <c r="L25252" s="20"/>
      <c r="M25252" s="22"/>
    </row>
    <row r="25253" spans="1:13" s="14" customFormat="1" outlineLevel="2" x14ac:dyDescent="0.25">
      <c r="A25253" s="34"/>
      <c r="B25253" s="44" t="s">
        <v>5689</v>
      </c>
      <c r="C25253" s="31" t="s">
        <v>5042</v>
      </c>
      <c r="D25253" s="14" t="s">
        <v>2621</v>
      </c>
      <c r="E25253" s="14" t="s">
        <v>2696</v>
      </c>
      <c r="F25253" s="14" t="s">
        <v>2697</v>
      </c>
      <c r="G25253" s="14" t="s">
        <v>6481</v>
      </c>
      <c r="H25253" s="20">
        <v>2</v>
      </c>
      <c r="I25253" s="20">
        <v>2</v>
      </c>
      <c r="J25253" s="21">
        <f>IFERROR((I25253/H25253),0)</f>
        <v>1</v>
      </c>
      <c r="K25253" s="20"/>
      <c r="L25253" s="20"/>
      <c r="M25253" s="22"/>
    </row>
    <row r="25254" spans="1:13" s="14" customFormat="1" outlineLevel="2" x14ac:dyDescent="0.25">
      <c r="A25254" s="34"/>
      <c r="B25254" s="44" t="s">
        <v>5689</v>
      </c>
      <c r="C25254" s="31" t="s">
        <v>5042</v>
      </c>
      <c r="D25254" s="14" t="s">
        <v>2621</v>
      </c>
      <c r="E25254" s="14" t="s">
        <v>2696</v>
      </c>
      <c r="F25254" s="14" t="s">
        <v>2697</v>
      </c>
      <c r="G25254" s="14" t="s">
        <v>6485</v>
      </c>
      <c r="H25254" s="20">
        <v>479683</v>
      </c>
      <c r="I25254" s="20">
        <v>479683</v>
      </c>
      <c r="J25254" s="21">
        <f>IFERROR((I25254/H25254),0)</f>
        <v>1</v>
      </c>
      <c r="K25254" s="25"/>
      <c r="L25254" s="25"/>
      <c r="M25254" s="22"/>
    </row>
    <row r="25255" spans="1:13" s="14" customFormat="1" outlineLevel="2" x14ac:dyDescent="0.25">
      <c r="A25255" s="34"/>
      <c r="B25255" s="44" t="s">
        <v>5689</v>
      </c>
      <c r="C25255" s="31" t="s">
        <v>5042</v>
      </c>
      <c r="D25255" s="14" t="s">
        <v>2621</v>
      </c>
      <c r="E25255" s="14" t="s">
        <v>2696</v>
      </c>
      <c r="F25255" s="14" t="s">
        <v>2697</v>
      </c>
      <c r="G25255" s="14" t="s">
        <v>6492</v>
      </c>
      <c r="H25255" s="20">
        <v>52426</v>
      </c>
      <c r="I25255" s="20">
        <v>52426</v>
      </c>
      <c r="J25255" s="21">
        <f>IFERROR((I25255/H25255),0)</f>
        <v>1</v>
      </c>
      <c r="K25255" s="20"/>
      <c r="L25255" s="20"/>
      <c r="M25255" s="22"/>
    </row>
    <row r="25256" spans="1:13" s="14" customFormat="1" outlineLevel="2" x14ac:dyDescent="0.25">
      <c r="A25256" s="34"/>
      <c r="B25256" s="44" t="s">
        <v>5689</v>
      </c>
      <c r="C25256" s="31" t="s">
        <v>5042</v>
      </c>
      <c r="D25256" s="14" t="s">
        <v>2621</v>
      </c>
      <c r="E25256" s="14" t="s">
        <v>2696</v>
      </c>
      <c r="F25256" s="14" t="s">
        <v>2697</v>
      </c>
      <c r="G25256" s="14" t="s">
        <v>6493</v>
      </c>
      <c r="H25256" s="20">
        <v>-66429</v>
      </c>
      <c r="I25256" s="20"/>
      <c r="J25256" s="21">
        <f>IFERROR((I25256/H25256),0)</f>
        <v>0</v>
      </c>
      <c r="K25256" s="20"/>
      <c r="L25256" s="20"/>
      <c r="M25256" s="22"/>
    </row>
    <row r="25257" spans="1:13" s="14" customFormat="1" outlineLevel="1" x14ac:dyDescent="0.25">
      <c r="A25257" s="34"/>
      <c r="B25257" s="46" t="s">
        <v>10498</v>
      </c>
      <c r="C25257" s="40" t="str">
        <f>C25256</f>
        <v>ASIGNACIONES DIRECTAS (20% DEL SGR)</v>
      </c>
      <c r="D25257" s="39" t="str">
        <f>D25256</f>
        <v>BOLÍVAR</v>
      </c>
      <c r="E25257" s="39" t="str">
        <f>E25256</f>
        <v>13442</v>
      </c>
      <c r="F25257" s="39" t="str">
        <f>F25256</f>
        <v xml:space="preserve">MARÍA LA BAJA                                     </v>
      </c>
      <c r="G25257" s="39" t="s">
        <v>10656</v>
      </c>
      <c r="H25257" s="20">
        <f>SUBTOTAL(9,H25250:H25256)</f>
        <v>6000534</v>
      </c>
      <c r="I25257" s="20">
        <f>SUBTOTAL(9,I25250:I25256)</f>
        <v>5891049.29</v>
      </c>
      <c r="J25257" s="42">
        <f>+I25257/H25257</f>
        <v>0.98175417221200645</v>
      </c>
      <c r="K25257" s="20">
        <f>SUBTOTAL(9,K25250:K25256)</f>
        <v>239898</v>
      </c>
      <c r="L25257" s="20">
        <f>SUBTOTAL(9,L25250:L25256)</f>
        <v>156229.29</v>
      </c>
      <c r="M25257" s="7">
        <f>IFERROR((L25257/K25257),"N.A")</f>
        <v>0.65123214866318191</v>
      </c>
    </row>
    <row r="25258" spans="1:13" s="14" customFormat="1" outlineLevel="2" x14ac:dyDescent="0.25">
      <c r="A25258" s="34"/>
      <c r="B25258" s="44" t="s">
        <v>5690</v>
      </c>
      <c r="C25258" s="31" t="s">
        <v>5042</v>
      </c>
      <c r="D25258" s="14" t="s">
        <v>2621</v>
      </c>
      <c r="E25258" s="14" t="s">
        <v>2699</v>
      </c>
      <c r="F25258" s="14" t="s">
        <v>2700</v>
      </c>
      <c r="G25258" s="14" t="s">
        <v>16</v>
      </c>
      <c r="H25258" s="15">
        <v>50539384</v>
      </c>
      <c r="I25258" s="15">
        <v>0</v>
      </c>
      <c r="J25258" s="16">
        <f>IFERROR((I25258/H25258),0)</f>
        <v>0</v>
      </c>
      <c r="K25258" s="15">
        <v>36568084</v>
      </c>
      <c r="L25258" s="15">
        <v>0</v>
      </c>
      <c r="M25258" s="17">
        <f>L25258/K25258</f>
        <v>0</v>
      </c>
    </row>
    <row r="25259" spans="1:13" s="14" customFormat="1" outlineLevel="2" x14ac:dyDescent="0.25">
      <c r="A25259" s="34"/>
      <c r="B25259" s="44" t="s">
        <v>5690</v>
      </c>
      <c r="C25259" s="31" t="s">
        <v>5042</v>
      </c>
      <c r="D25259" s="14" t="s">
        <v>2621</v>
      </c>
      <c r="E25259" s="14" t="s">
        <v>2699</v>
      </c>
      <c r="F25259" s="14" t="s">
        <v>2700</v>
      </c>
      <c r="G25259" s="14" t="s">
        <v>5862</v>
      </c>
      <c r="H25259" s="20">
        <v>1796762</v>
      </c>
      <c r="I25259" s="20">
        <v>1796762</v>
      </c>
      <c r="J25259" s="21">
        <f>IFERROR((I25259/H25259),0)</f>
        <v>1</v>
      </c>
      <c r="K25259" s="20"/>
      <c r="L25259" s="20"/>
      <c r="M25259" s="22"/>
    </row>
    <row r="25260" spans="1:13" s="14" customFormat="1" outlineLevel="2" x14ac:dyDescent="0.25">
      <c r="A25260" s="34"/>
      <c r="B25260" s="44" t="s">
        <v>5690</v>
      </c>
      <c r="C25260" s="31" t="s">
        <v>5042</v>
      </c>
      <c r="D25260" s="14" t="s">
        <v>2621</v>
      </c>
      <c r="E25260" s="14" t="s">
        <v>2699</v>
      </c>
      <c r="F25260" s="14" t="s">
        <v>2700</v>
      </c>
      <c r="G25260" s="14" t="s">
        <v>6109</v>
      </c>
      <c r="H25260" s="20">
        <v>5651362</v>
      </c>
      <c r="I25260" s="20">
        <v>5651362</v>
      </c>
      <c r="J25260" s="21">
        <f>IFERROR((I25260/H25260),0)</f>
        <v>1</v>
      </c>
      <c r="K25260" s="20"/>
      <c r="L25260" s="20"/>
      <c r="M25260" s="22"/>
    </row>
    <row r="25261" spans="1:13" s="14" customFormat="1" outlineLevel="2" x14ac:dyDescent="0.25">
      <c r="A25261" s="34"/>
      <c r="B25261" s="44" t="s">
        <v>5690</v>
      </c>
      <c r="C25261" s="31" t="s">
        <v>5042</v>
      </c>
      <c r="D25261" s="14" t="s">
        <v>2621</v>
      </c>
      <c r="E25261" s="14" t="s">
        <v>2699</v>
      </c>
      <c r="F25261" s="14" t="s">
        <v>2700</v>
      </c>
      <c r="G25261" s="14" t="s">
        <v>6481</v>
      </c>
      <c r="H25261" s="20">
        <v>313</v>
      </c>
      <c r="I25261" s="20">
        <v>313</v>
      </c>
      <c r="J25261" s="21">
        <f>IFERROR((I25261/H25261),0)</f>
        <v>1</v>
      </c>
      <c r="K25261" s="20"/>
      <c r="L25261" s="20"/>
      <c r="M25261" s="22"/>
    </row>
    <row r="25262" spans="1:13" s="14" customFormat="1" outlineLevel="2" x14ac:dyDescent="0.25">
      <c r="A25262" s="34"/>
      <c r="B25262" s="44" t="s">
        <v>5690</v>
      </c>
      <c r="C25262" s="31" t="s">
        <v>5042</v>
      </c>
      <c r="D25262" s="14" t="s">
        <v>2621</v>
      </c>
      <c r="E25262" s="14" t="s">
        <v>2699</v>
      </c>
      <c r="F25262" s="14" t="s">
        <v>2700</v>
      </c>
      <c r="G25262" s="14" t="s">
        <v>6485</v>
      </c>
      <c r="H25262" s="20">
        <v>11002140</v>
      </c>
      <c r="I25262" s="20">
        <v>11002140</v>
      </c>
      <c r="J25262" s="21">
        <f>IFERROR((I25262/H25262),0)</f>
        <v>1</v>
      </c>
      <c r="K25262" s="25"/>
      <c r="L25262" s="25"/>
      <c r="M25262" s="22"/>
    </row>
    <row r="25263" spans="1:13" s="14" customFormat="1" outlineLevel="2" x14ac:dyDescent="0.25">
      <c r="A25263" s="34"/>
      <c r="B25263" s="44" t="s">
        <v>5690</v>
      </c>
      <c r="C25263" s="31" t="s">
        <v>5042</v>
      </c>
      <c r="D25263" s="14" t="s">
        <v>2621</v>
      </c>
      <c r="E25263" s="14" t="s">
        <v>2699</v>
      </c>
      <c r="F25263" s="14" t="s">
        <v>2700</v>
      </c>
      <c r="G25263" s="14" t="s">
        <v>6492</v>
      </c>
      <c r="H25263" s="20">
        <v>8014717</v>
      </c>
      <c r="I25263" s="20">
        <v>8014717</v>
      </c>
      <c r="J25263" s="21">
        <f>IFERROR((I25263/H25263),0)</f>
        <v>1</v>
      </c>
      <c r="K25263" s="20"/>
      <c r="L25263" s="20"/>
      <c r="M25263" s="22"/>
    </row>
    <row r="25264" spans="1:13" s="14" customFormat="1" outlineLevel="2" x14ac:dyDescent="0.25">
      <c r="A25264" s="34"/>
      <c r="B25264" s="44" t="s">
        <v>5690</v>
      </c>
      <c r="C25264" s="31" t="s">
        <v>5042</v>
      </c>
      <c r="D25264" s="14" t="s">
        <v>2621</v>
      </c>
      <c r="E25264" s="14" t="s">
        <v>2699</v>
      </c>
      <c r="F25264" s="14" t="s">
        <v>2700</v>
      </c>
      <c r="G25264" s="14" t="s">
        <v>6493</v>
      </c>
      <c r="H25264" s="20">
        <v>-10107877</v>
      </c>
      <c r="I25264" s="20"/>
      <c r="J25264" s="21">
        <f>IFERROR((I25264/H25264),0)</f>
        <v>0</v>
      </c>
      <c r="K25264" s="20"/>
      <c r="L25264" s="20"/>
      <c r="M25264" s="22"/>
    </row>
    <row r="25265" spans="1:13" s="14" customFormat="1" outlineLevel="1" x14ac:dyDescent="0.25">
      <c r="A25265" s="34"/>
      <c r="B25265" s="46" t="s">
        <v>10499</v>
      </c>
      <c r="C25265" s="40" t="str">
        <f>C25264</f>
        <v>ASIGNACIONES DIRECTAS (20% DEL SGR)</v>
      </c>
      <c r="D25265" s="39" t="str">
        <f>D25264</f>
        <v>BOLÍVAR</v>
      </c>
      <c r="E25265" s="39" t="str">
        <f>E25264</f>
        <v>13440</v>
      </c>
      <c r="F25265" s="39" t="str">
        <f>F25264</f>
        <v xml:space="preserve">MARGARITA                                         </v>
      </c>
      <c r="G25265" s="39" t="s">
        <v>10656</v>
      </c>
      <c r="H25265" s="20">
        <f>SUBTOTAL(9,H25258:H25264)</f>
        <v>66896801</v>
      </c>
      <c r="I25265" s="20">
        <f>SUBTOTAL(9,I25258:I25264)</f>
        <v>26465294</v>
      </c>
      <c r="J25265" s="42">
        <f>+I25265/H25265</f>
        <v>0.39561374541661565</v>
      </c>
      <c r="K25265" s="20">
        <f>SUBTOTAL(9,K25258:K25264)</f>
        <v>36568084</v>
      </c>
      <c r="L25265" s="20">
        <f>SUBTOTAL(9,L25258:L25264)</f>
        <v>0</v>
      </c>
      <c r="M25265" s="7">
        <f>IFERROR((L25265/K25265),"N.A")</f>
        <v>0</v>
      </c>
    </row>
    <row r="25266" spans="1:13" s="14" customFormat="1" outlineLevel="2" x14ac:dyDescent="0.25">
      <c r="A25266" s="34"/>
      <c r="B25266" s="44" t="s">
        <v>5691</v>
      </c>
      <c r="C25266" s="31" t="s">
        <v>5042</v>
      </c>
      <c r="D25266" s="14" t="s">
        <v>2621</v>
      </c>
      <c r="E25266" s="14" t="s">
        <v>2702</v>
      </c>
      <c r="F25266" s="14" t="s">
        <v>2703</v>
      </c>
      <c r="G25266" s="14" t="s">
        <v>16</v>
      </c>
      <c r="H25266" s="15">
        <v>2848824</v>
      </c>
      <c r="I25266" s="15">
        <v>2848824</v>
      </c>
      <c r="J25266" s="16">
        <f>IFERROR((I25266/H25266),0)</f>
        <v>1</v>
      </c>
      <c r="K25266" s="15">
        <v>2068224</v>
      </c>
      <c r="L25266" s="15">
        <v>2848824</v>
      </c>
      <c r="M25266" s="17">
        <f>L25266/K25266</f>
        <v>1.3774252692164872</v>
      </c>
    </row>
    <row r="25267" spans="1:13" s="14" customFormat="1" outlineLevel="2" x14ac:dyDescent="0.25">
      <c r="A25267" s="34"/>
      <c r="B25267" s="44" t="s">
        <v>5691</v>
      </c>
      <c r="C25267" s="31" t="s">
        <v>5042</v>
      </c>
      <c r="D25267" s="14" t="s">
        <v>2621</v>
      </c>
      <c r="E25267" s="14" t="s">
        <v>2702</v>
      </c>
      <c r="F25267" s="14" t="s">
        <v>2703</v>
      </c>
      <c r="G25267" s="14" t="s">
        <v>5862</v>
      </c>
      <c r="H25267" s="20">
        <v>7370218</v>
      </c>
      <c r="I25267" s="20">
        <v>7370218</v>
      </c>
      <c r="J25267" s="21">
        <f>IFERROR((I25267/H25267),0)</f>
        <v>1</v>
      </c>
      <c r="K25267" s="20"/>
      <c r="L25267" s="20"/>
      <c r="M25267" s="22"/>
    </row>
    <row r="25268" spans="1:13" s="14" customFormat="1" outlineLevel="2" x14ac:dyDescent="0.25">
      <c r="A25268" s="34"/>
      <c r="B25268" s="44" t="s">
        <v>5691</v>
      </c>
      <c r="C25268" s="31" t="s">
        <v>5042</v>
      </c>
      <c r="D25268" s="14" t="s">
        <v>2621</v>
      </c>
      <c r="E25268" s="14" t="s">
        <v>2702</v>
      </c>
      <c r="F25268" s="14" t="s">
        <v>2703</v>
      </c>
      <c r="G25268" s="14" t="s">
        <v>6109</v>
      </c>
      <c r="H25268" s="20">
        <v>48809881</v>
      </c>
      <c r="I25268" s="20">
        <v>48809881</v>
      </c>
      <c r="J25268" s="21">
        <f>IFERROR((I25268/H25268),0)</f>
        <v>1</v>
      </c>
      <c r="K25268" s="20"/>
      <c r="L25268" s="20"/>
      <c r="M25268" s="22"/>
    </row>
    <row r="25269" spans="1:13" s="14" customFormat="1" outlineLevel="2" x14ac:dyDescent="0.25">
      <c r="A25269" s="34"/>
      <c r="B25269" s="44" t="s">
        <v>5691</v>
      </c>
      <c r="C25269" s="31" t="s">
        <v>5042</v>
      </c>
      <c r="D25269" s="14" t="s">
        <v>2621</v>
      </c>
      <c r="E25269" s="14" t="s">
        <v>2702</v>
      </c>
      <c r="F25269" s="14" t="s">
        <v>2703</v>
      </c>
      <c r="G25269" s="14" t="s">
        <v>6481</v>
      </c>
      <c r="H25269" s="20">
        <v>18</v>
      </c>
      <c r="I25269" s="20">
        <v>18</v>
      </c>
      <c r="J25269" s="21">
        <f>IFERROR((I25269/H25269),0)</f>
        <v>1</v>
      </c>
      <c r="K25269" s="20"/>
      <c r="L25269" s="20"/>
      <c r="M25269" s="22"/>
    </row>
    <row r="25270" spans="1:13" s="14" customFormat="1" outlineLevel="2" x14ac:dyDescent="0.25">
      <c r="A25270" s="34"/>
      <c r="B25270" s="44" t="s">
        <v>5691</v>
      </c>
      <c r="C25270" s="31" t="s">
        <v>5042</v>
      </c>
      <c r="D25270" s="14" t="s">
        <v>2621</v>
      </c>
      <c r="E25270" s="14" t="s">
        <v>2702</v>
      </c>
      <c r="F25270" s="14" t="s">
        <v>2703</v>
      </c>
      <c r="G25270" s="14" t="s">
        <v>6485</v>
      </c>
      <c r="H25270" s="20">
        <v>1589517</v>
      </c>
      <c r="I25270" s="20">
        <v>1589517</v>
      </c>
      <c r="J25270" s="21">
        <f>IFERROR((I25270/H25270),0)</f>
        <v>1</v>
      </c>
      <c r="K25270" s="25"/>
      <c r="L25270" s="25"/>
      <c r="M25270" s="22"/>
    </row>
    <row r="25271" spans="1:13" s="14" customFormat="1" outlineLevel="2" x14ac:dyDescent="0.25">
      <c r="A25271" s="34"/>
      <c r="B25271" s="44" t="s">
        <v>5691</v>
      </c>
      <c r="C25271" s="31" t="s">
        <v>5042</v>
      </c>
      <c r="D25271" s="14" t="s">
        <v>2621</v>
      </c>
      <c r="E25271" s="14" t="s">
        <v>2702</v>
      </c>
      <c r="F25271" s="14" t="s">
        <v>2703</v>
      </c>
      <c r="G25271" s="14" t="s">
        <v>6492</v>
      </c>
      <c r="H25271" s="20">
        <v>455800</v>
      </c>
      <c r="I25271" s="20">
        <v>455800</v>
      </c>
      <c r="J25271" s="21">
        <f>IFERROR((I25271/H25271),0)</f>
        <v>1</v>
      </c>
      <c r="K25271" s="20"/>
      <c r="L25271" s="20"/>
      <c r="M25271" s="22"/>
    </row>
    <row r="25272" spans="1:13" s="14" customFormat="1" outlineLevel="2" x14ac:dyDescent="0.25">
      <c r="A25272" s="34"/>
      <c r="B25272" s="44" t="s">
        <v>5691</v>
      </c>
      <c r="C25272" s="31" t="s">
        <v>5042</v>
      </c>
      <c r="D25272" s="14" t="s">
        <v>2621</v>
      </c>
      <c r="E25272" s="14" t="s">
        <v>2702</v>
      </c>
      <c r="F25272" s="14" t="s">
        <v>2703</v>
      </c>
      <c r="G25272" s="14" t="s">
        <v>6493</v>
      </c>
      <c r="H25272" s="20">
        <v>-569765</v>
      </c>
      <c r="I25272" s="20"/>
      <c r="J25272" s="21">
        <f>IFERROR((I25272/H25272),0)</f>
        <v>0</v>
      </c>
      <c r="K25272" s="20"/>
      <c r="L25272" s="20"/>
      <c r="M25272" s="22"/>
    </row>
    <row r="25273" spans="1:13" s="14" customFormat="1" outlineLevel="1" x14ac:dyDescent="0.25">
      <c r="A25273" s="34"/>
      <c r="B25273" s="46" t="s">
        <v>10500</v>
      </c>
      <c r="C25273" s="40" t="str">
        <f>C25272</f>
        <v>ASIGNACIONES DIRECTAS (20% DEL SGR)</v>
      </c>
      <c r="D25273" s="39" t="str">
        <f>D25272</f>
        <v>BOLÍVAR</v>
      </c>
      <c r="E25273" s="39" t="str">
        <f>E25272</f>
        <v>13433</v>
      </c>
      <c r="F25273" s="39" t="str">
        <f>F25272</f>
        <v xml:space="preserve">MAHATES                                           </v>
      </c>
      <c r="G25273" s="39" t="s">
        <v>10656</v>
      </c>
      <c r="H25273" s="20">
        <f>SUBTOTAL(9,H25266:H25272)</f>
        <v>60504493</v>
      </c>
      <c r="I25273" s="20">
        <f>SUBTOTAL(9,I25266:I25272)</f>
        <v>61074258</v>
      </c>
      <c r="J25273" s="42">
        <f>+I25273/H25273</f>
        <v>1.0094169039644709</v>
      </c>
      <c r="K25273" s="20">
        <f>SUBTOTAL(9,K25266:K25272)</f>
        <v>2068224</v>
      </c>
      <c r="L25273" s="20">
        <f>SUBTOTAL(9,L25266:L25272)</f>
        <v>2848824</v>
      </c>
      <c r="M25273" s="7">
        <f>IFERROR((L25273/K25273),"N.A")</f>
        <v>1.3774252692164872</v>
      </c>
    </row>
    <row r="25274" spans="1:13" s="14" customFormat="1" outlineLevel="2" x14ac:dyDescent="0.25">
      <c r="A25274" s="34"/>
      <c r="B25274" s="44" t="s">
        <v>5692</v>
      </c>
      <c r="C25274" s="31" t="s">
        <v>5042</v>
      </c>
      <c r="D25274" s="14" t="s">
        <v>2621</v>
      </c>
      <c r="E25274" s="14" t="s">
        <v>2705</v>
      </c>
      <c r="F25274" s="14" t="s">
        <v>2706</v>
      </c>
      <c r="G25274" s="14" t="s">
        <v>16</v>
      </c>
      <c r="H25274" s="15">
        <v>20934339</v>
      </c>
      <c r="I25274" s="15">
        <v>0</v>
      </c>
      <c r="J25274" s="16">
        <f>IFERROR((I25274/H25274),0)</f>
        <v>0</v>
      </c>
      <c r="K25274" s="15">
        <v>15147172</v>
      </c>
      <c r="L25274" s="15">
        <v>0</v>
      </c>
      <c r="M25274" s="17">
        <f>L25274/K25274</f>
        <v>0</v>
      </c>
    </row>
    <row r="25275" spans="1:13" s="14" customFormat="1" outlineLevel="2" x14ac:dyDescent="0.25">
      <c r="A25275" s="34"/>
      <c r="B25275" s="44" t="s">
        <v>5692</v>
      </c>
      <c r="C25275" s="31" t="s">
        <v>5042</v>
      </c>
      <c r="D25275" s="14" t="s">
        <v>2621</v>
      </c>
      <c r="E25275" s="14" t="s">
        <v>2705</v>
      </c>
      <c r="F25275" s="14" t="s">
        <v>2706</v>
      </c>
      <c r="G25275" s="14" t="s">
        <v>5862</v>
      </c>
      <c r="H25275" s="20">
        <v>31820896</v>
      </c>
      <c r="I25275" s="20">
        <v>31820896</v>
      </c>
      <c r="J25275" s="21">
        <f>IFERROR((I25275/H25275),0)</f>
        <v>1</v>
      </c>
      <c r="K25275" s="20"/>
      <c r="L25275" s="20"/>
      <c r="M25275" s="22"/>
    </row>
    <row r="25276" spans="1:13" s="14" customFormat="1" outlineLevel="2" x14ac:dyDescent="0.25">
      <c r="A25276" s="34"/>
      <c r="B25276" s="44" t="s">
        <v>5692</v>
      </c>
      <c r="C25276" s="31" t="s">
        <v>5042</v>
      </c>
      <c r="D25276" s="14" t="s">
        <v>2621</v>
      </c>
      <c r="E25276" s="14" t="s">
        <v>2705</v>
      </c>
      <c r="F25276" s="14" t="s">
        <v>2706</v>
      </c>
      <c r="G25276" s="14" t="s">
        <v>6109</v>
      </c>
      <c r="H25276" s="20">
        <v>208263663</v>
      </c>
      <c r="I25276" s="20">
        <v>208263663</v>
      </c>
      <c r="J25276" s="21">
        <f>IFERROR((I25276/H25276),0)</f>
        <v>1</v>
      </c>
      <c r="K25276" s="20"/>
      <c r="L25276" s="20"/>
      <c r="M25276" s="22"/>
    </row>
    <row r="25277" spans="1:13" s="14" customFormat="1" outlineLevel="2" x14ac:dyDescent="0.25">
      <c r="A25277" s="34"/>
      <c r="B25277" s="44" t="s">
        <v>5692</v>
      </c>
      <c r="C25277" s="31" t="s">
        <v>5042</v>
      </c>
      <c r="D25277" s="14" t="s">
        <v>2621</v>
      </c>
      <c r="E25277" s="14" t="s">
        <v>2705</v>
      </c>
      <c r="F25277" s="14" t="s">
        <v>2706</v>
      </c>
      <c r="G25277" s="14" t="s">
        <v>6481</v>
      </c>
      <c r="H25277" s="20">
        <v>129</v>
      </c>
      <c r="I25277" s="20">
        <v>129</v>
      </c>
      <c r="J25277" s="21">
        <f>IFERROR((I25277/H25277),0)</f>
        <v>1</v>
      </c>
      <c r="K25277" s="20"/>
      <c r="L25277" s="20"/>
      <c r="M25277" s="22"/>
    </row>
    <row r="25278" spans="1:13" s="14" customFormat="1" outlineLevel="2" x14ac:dyDescent="0.25">
      <c r="A25278" s="34"/>
      <c r="B25278" s="44" t="s">
        <v>5692</v>
      </c>
      <c r="C25278" s="31" t="s">
        <v>5042</v>
      </c>
      <c r="D25278" s="14" t="s">
        <v>2621</v>
      </c>
      <c r="E25278" s="14" t="s">
        <v>2705</v>
      </c>
      <c r="F25278" s="14" t="s">
        <v>2706</v>
      </c>
      <c r="G25278" s="14" t="s">
        <v>6485</v>
      </c>
      <c r="H25278" s="20">
        <v>5261213</v>
      </c>
      <c r="I25278" s="20">
        <v>5261213</v>
      </c>
      <c r="J25278" s="21">
        <f>IFERROR((I25278/H25278),0)</f>
        <v>1</v>
      </c>
      <c r="K25278" s="25"/>
      <c r="L25278" s="25"/>
      <c r="M25278" s="22"/>
    </row>
    <row r="25279" spans="1:13" s="14" customFormat="1" outlineLevel="2" x14ac:dyDescent="0.25">
      <c r="A25279" s="34"/>
      <c r="B25279" s="44" t="s">
        <v>5692</v>
      </c>
      <c r="C25279" s="31" t="s">
        <v>5042</v>
      </c>
      <c r="D25279" s="14" t="s">
        <v>2621</v>
      </c>
      <c r="E25279" s="14" t="s">
        <v>2705</v>
      </c>
      <c r="F25279" s="14" t="s">
        <v>2706</v>
      </c>
      <c r="G25279" s="14" t="s">
        <v>6492</v>
      </c>
      <c r="H25279" s="20">
        <v>3319844</v>
      </c>
      <c r="I25279" s="20">
        <v>3319844</v>
      </c>
      <c r="J25279" s="21">
        <f>IFERROR((I25279/H25279),0)</f>
        <v>1</v>
      </c>
      <c r="K25279" s="20"/>
      <c r="L25279" s="20"/>
      <c r="M25279" s="22"/>
    </row>
    <row r="25280" spans="1:13" s="14" customFormat="1" outlineLevel="2" x14ac:dyDescent="0.25">
      <c r="A25280" s="34"/>
      <c r="B25280" s="44" t="s">
        <v>5692</v>
      </c>
      <c r="C25280" s="31" t="s">
        <v>5042</v>
      </c>
      <c r="D25280" s="14" t="s">
        <v>2621</v>
      </c>
      <c r="E25280" s="14" t="s">
        <v>2705</v>
      </c>
      <c r="F25280" s="14" t="s">
        <v>2706</v>
      </c>
      <c r="G25280" s="14" t="s">
        <v>6493</v>
      </c>
      <c r="H25280" s="20">
        <v>-4186868</v>
      </c>
      <c r="I25280" s="20"/>
      <c r="J25280" s="21">
        <f>IFERROR((I25280/H25280),0)</f>
        <v>0</v>
      </c>
      <c r="K25280" s="20"/>
      <c r="L25280" s="20"/>
      <c r="M25280" s="22"/>
    </row>
    <row r="25281" spans="1:13" s="14" customFormat="1" outlineLevel="1" x14ac:dyDescent="0.25">
      <c r="A25281" s="34"/>
      <c r="B25281" s="46" t="s">
        <v>10501</v>
      </c>
      <c r="C25281" s="40" t="str">
        <f>C25280</f>
        <v>ASIGNACIONES DIRECTAS (20% DEL SGR)</v>
      </c>
      <c r="D25281" s="39" t="str">
        <f>D25280</f>
        <v>BOLÍVAR</v>
      </c>
      <c r="E25281" s="39" t="str">
        <f>E25280</f>
        <v>13430</v>
      </c>
      <c r="F25281" s="39" t="str">
        <f>F25280</f>
        <v xml:space="preserve">MAGANGUÉ                                          </v>
      </c>
      <c r="G25281" s="39" t="s">
        <v>10656</v>
      </c>
      <c r="H25281" s="20">
        <f>SUBTOTAL(9,H25274:H25280)</f>
        <v>265413216</v>
      </c>
      <c r="I25281" s="20">
        <f>SUBTOTAL(9,I25274:I25280)</f>
        <v>248665745</v>
      </c>
      <c r="J25281" s="42">
        <f>+I25281/H25281</f>
        <v>0.9369003878088723</v>
      </c>
      <c r="K25281" s="20">
        <f>SUBTOTAL(9,K25274:K25280)</f>
        <v>15147172</v>
      </c>
      <c r="L25281" s="20">
        <f>SUBTOTAL(9,L25274:L25280)</f>
        <v>0</v>
      </c>
      <c r="M25281" s="7">
        <f>IFERROR((L25281/K25281),"N.A")</f>
        <v>0</v>
      </c>
    </row>
    <row r="25282" spans="1:13" s="14" customFormat="1" outlineLevel="2" x14ac:dyDescent="0.25">
      <c r="A25282" s="34"/>
      <c r="B25282" s="44" t="s">
        <v>5693</v>
      </c>
      <c r="C25282" s="31" t="s">
        <v>5042</v>
      </c>
      <c r="D25282" s="14" t="s">
        <v>2621</v>
      </c>
      <c r="E25282" s="14" t="s">
        <v>2708</v>
      </c>
      <c r="F25282" s="14" t="s">
        <v>2709</v>
      </c>
      <c r="G25282" s="14" t="s">
        <v>16</v>
      </c>
      <c r="H25282" s="15">
        <v>93426177</v>
      </c>
      <c r="I25282" s="15">
        <v>86457420.450000003</v>
      </c>
      <c r="J25282" s="16">
        <f>IFERROR((I25282/H25282),0)</f>
        <v>0.92540895096242681</v>
      </c>
      <c r="K25282" s="15">
        <v>67598055</v>
      </c>
      <c r="L25282" s="15">
        <v>86457420.450000003</v>
      </c>
      <c r="M25282" s="17">
        <f>L25282/K25282</f>
        <v>1.2789927232373772</v>
      </c>
    </row>
    <row r="25283" spans="1:13" s="14" customFormat="1" outlineLevel="2" x14ac:dyDescent="0.25">
      <c r="A25283" s="34"/>
      <c r="B25283" s="44" t="s">
        <v>5693</v>
      </c>
      <c r="C25283" s="31" t="s">
        <v>5042</v>
      </c>
      <c r="D25283" s="14" t="s">
        <v>2621</v>
      </c>
      <c r="E25283" s="14" t="s">
        <v>2708</v>
      </c>
      <c r="F25283" s="14" t="s">
        <v>2709</v>
      </c>
      <c r="G25283" s="14" t="s">
        <v>5862</v>
      </c>
      <c r="H25283" s="20">
        <v>16288124</v>
      </c>
      <c r="I25283" s="20">
        <v>16288124</v>
      </c>
      <c r="J25283" s="21">
        <f>IFERROR((I25283/H25283),0)</f>
        <v>1</v>
      </c>
      <c r="K25283" s="20"/>
      <c r="L25283" s="20"/>
      <c r="M25283" s="22"/>
    </row>
    <row r="25284" spans="1:13" s="14" customFormat="1" outlineLevel="2" x14ac:dyDescent="0.25">
      <c r="A25284" s="34"/>
      <c r="B25284" s="44" t="s">
        <v>5693</v>
      </c>
      <c r="C25284" s="31" t="s">
        <v>5042</v>
      </c>
      <c r="D25284" s="14" t="s">
        <v>2621</v>
      </c>
      <c r="E25284" s="14" t="s">
        <v>2708</v>
      </c>
      <c r="F25284" s="14" t="s">
        <v>2709</v>
      </c>
      <c r="G25284" s="14" t="s">
        <v>6109</v>
      </c>
      <c r="H25284" s="20">
        <v>139172657</v>
      </c>
      <c r="I25284" s="20">
        <v>139172657</v>
      </c>
      <c r="J25284" s="21">
        <f>IFERROR((I25284/H25284),0)</f>
        <v>1</v>
      </c>
      <c r="K25284" s="20"/>
      <c r="L25284" s="20"/>
      <c r="M25284" s="22"/>
    </row>
    <row r="25285" spans="1:13" s="14" customFormat="1" outlineLevel="2" x14ac:dyDescent="0.25">
      <c r="A25285" s="34"/>
      <c r="B25285" s="44" t="s">
        <v>5693</v>
      </c>
      <c r="C25285" s="31" t="s">
        <v>5042</v>
      </c>
      <c r="D25285" s="14" t="s">
        <v>2621</v>
      </c>
      <c r="E25285" s="14" t="s">
        <v>2708</v>
      </c>
      <c r="F25285" s="14" t="s">
        <v>2709</v>
      </c>
      <c r="G25285" s="14" t="s">
        <v>6481</v>
      </c>
      <c r="H25285" s="20">
        <v>578</v>
      </c>
      <c r="I25285" s="20">
        <v>578</v>
      </c>
      <c r="J25285" s="21">
        <f>IFERROR((I25285/H25285),0)</f>
        <v>1</v>
      </c>
      <c r="K25285" s="20"/>
      <c r="L25285" s="20"/>
      <c r="M25285" s="22"/>
    </row>
    <row r="25286" spans="1:13" s="14" customFormat="1" outlineLevel="2" x14ac:dyDescent="0.25">
      <c r="A25286" s="34"/>
      <c r="B25286" s="44" t="s">
        <v>5693</v>
      </c>
      <c r="C25286" s="31" t="s">
        <v>5042</v>
      </c>
      <c r="D25286" s="14" t="s">
        <v>2621</v>
      </c>
      <c r="E25286" s="14" t="s">
        <v>2708</v>
      </c>
      <c r="F25286" s="14" t="s">
        <v>2709</v>
      </c>
      <c r="G25286" s="14" t="s">
        <v>6484</v>
      </c>
      <c r="H25286" s="20">
        <v>1389856</v>
      </c>
      <c r="I25286" s="20">
        <v>1389856</v>
      </c>
      <c r="J25286" s="21">
        <f>IFERROR((I25286/H25286),0)</f>
        <v>1</v>
      </c>
      <c r="K25286" s="20"/>
      <c r="L25286" s="20"/>
      <c r="M25286" s="22"/>
    </row>
    <row r="25287" spans="1:13" s="14" customFormat="1" outlineLevel="2" x14ac:dyDescent="0.25">
      <c r="A25287" s="34"/>
      <c r="B25287" s="44" t="s">
        <v>5693</v>
      </c>
      <c r="C25287" s="31" t="s">
        <v>5042</v>
      </c>
      <c r="D25287" s="14" t="s">
        <v>2621</v>
      </c>
      <c r="E25287" s="14" t="s">
        <v>2708</v>
      </c>
      <c r="F25287" s="14" t="s">
        <v>2709</v>
      </c>
      <c r="G25287" s="14" t="s">
        <v>6492</v>
      </c>
      <c r="H25287" s="20">
        <v>14815260</v>
      </c>
      <c r="I25287" s="20">
        <v>14815260</v>
      </c>
      <c r="J25287" s="21">
        <f>IFERROR((I25287/H25287),0)</f>
        <v>1</v>
      </c>
      <c r="K25287" s="20"/>
      <c r="L25287" s="20"/>
      <c r="M25287" s="22"/>
    </row>
    <row r="25288" spans="1:13" s="14" customFormat="1" outlineLevel="2" x14ac:dyDescent="0.25">
      <c r="A25288" s="34"/>
      <c r="B25288" s="44" t="s">
        <v>5693</v>
      </c>
      <c r="C25288" s="31" t="s">
        <v>5042</v>
      </c>
      <c r="D25288" s="14" t="s">
        <v>2621</v>
      </c>
      <c r="E25288" s="14" t="s">
        <v>2708</v>
      </c>
      <c r="F25288" s="14" t="s">
        <v>2709</v>
      </c>
      <c r="G25288" s="14" t="s">
        <v>6493</v>
      </c>
      <c r="H25288" s="20">
        <v>-18685235</v>
      </c>
      <c r="I25288" s="20"/>
      <c r="J25288" s="21">
        <f>IFERROR((I25288/H25288),0)</f>
        <v>0</v>
      </c>
      <c r="K25288" s="20"/>
      <c r="L25288" s="20"/>
      <c r="M25288" s="22"/>
    </row>
    <row r="25289" spans="1:13" s="14" customFormat="1" outlineLevel="1" x14ac:dyDescent="0.25">
      <c r="A25289" s="34"/>
      <c r="B25289" s="46" t="s">
        <v>10502</v>
      </c>
      <c r="C25289" s="40" t="str">
        <f>C25288</f>
        <v>ASIGNACIONES DIRECTAS (20% DEL SGR)</v>
      </c>
      <c r="D25289" s="39" t="str">
        <f>D25288</f>
        <v>BOLÍVAR</v>
      </c>
      <c r="E25289" s="39" t="str">
        <f>E25288</f>
        <v>13300</v>
      </c>
      <c r="F25289" s="39" t="str">
        <f>F25288</f>
        <v xml:space="preserve">HATILLO DE LOBA                                   </v>
      </c>
      <c r="G25289" s="39" t="s">
        <v>10656</v>
      </c>
      <c r="H25289" s="20">
        <f>SUBTOTAL(9,H25282:H25288)</f>
        <v>246407417</v>
      </c>
      <c r="I25289" s="20">
        <f>SUBTOTAL(9,I25282:I25288)</f>
        <v>258123895.44999999</v>
      </c>
      <c r="J25289" s="42">
        <f>+I25289/H25289</f>
        <v>1.0475492117593197</v>
      </c>
      <c r="K25289" s="20">
        <f>SUBTOTAL(9,K25282:K25288)</f>
        <v>67598055</v>
      </c>
      <c r="L25289" s="20">
        <f>SUBTOTAL(9,L25282:L25288)</f>
        <v>86457420.450000003</v>
      </c>
      <c r="M25289" s="7">
        <f>IFERROR((L25289/K25289),"N.A")</f>
        <v>1.2789927232373772</v>
      </c>
    </row>
    <row r="25290" spans="1:13" s="14" customFormat="1" outlineLevel="2" x14ac:dyDescent="0.25">
      <c r="A25290" s="34"/>
      <c r="B25290" s="44" t="s">
        <v>6068</v>
      </c>
      <c r="C25290" s="31" t="s">
        <v>5042</v>
      </c>
      <c r="D25290" s="14" t="s">
        <v>2621</v>
      </c>
      <c r="E25290" s="14" t="s">
        <v>2711</v>
      </c>
      <c r="F25290" s="14" t="s">
        <v>713</v>
      </c>
      <c r="G25290" s="14" t="s">
        <v>5862</v>
      </c>
      <c r="H25290" s="20">
        <v>293472</v>
      </c>
      <c r="I25290" s="20">
        <v>293472</v>
      </c>
      <c r="J25290" s="21">
        <f>IFERROR((I25290/H25290),0)</f>
        <v>1</v>
      </c>
      <c r="K25290" s="20"/>
      <c r="L25290" s="20"/>
      <c r="M25290" s="22"/>
    </row>
    <row r="25291" spans="1:13" s="14" customFormat="1" outlineLevel="2" x14ac:dyDescent="0.25">
      <c r="A25291" s="34"/>
      <c r="B25291" s="44" t="s">
        <v>6068</v>
      </c>
      <c r="C25291" s="31" t="s">
        <v>5042</v>
      </c>
      <c r="D25291" s="14" t="s">
        <v>2621</v>
      </c>
      <c r="E25291" s="14" t="s">
        <v>2711</v>
      </c>
      <c r="F25291" s="14" t="s">
        <v>713</v>
      </c>
      <c r="G25291" s="14" t="s">
        <v>6109</v>
      </c>
      <c r="H25291" s="20">
        <v>1963066</v>
      </c>
      <c r="I25291" s="20">
        <v>1963066</v>
      </c>
      <c r="J25291" s="21">
        <f>IFERROR((I25291/H25291),0)</f>
        <v>1</v>
      </c>
      <c r="K25291" s="20"/>
      <c r="L25291" s="20"/>
      <c r="M25291" s="22"/>
    </row>
    <row r="25292" spans="1:13" s="14" customFormat="1" outlineLevel="1" x14ac:dyDescent="0.25">
      <c r="A25292" s="34"/>
      <c r="B25292" s="46" t="s">
        <v>10503</v>
      </c>
      <c r="C25292" s="40" t="str">
        <f>C25291</f>
        <v>ASIGNACIONES DIRECTAS (20% DEL SGR)</v>
      </c>
      <c r="D25292" s="39" t="str">
        <f>D25291</f>
        <v>BOLÍVAR</v>
      </c>
      <c r="E25292" s="39" t="str">
        <f>E25291</f>
        <v>13268</v>
      </c>
      <c r="F25292" s="39" t="str">
        <f>F25291</f>
        <v xml:space="preserve">EL PEÑÓN                                          </v>
      </c>
      <c r="G25292" s="39" t="s">
        <v>10656</v>
      </c>
      <c r="H25292" s="20">
        <f>SUBTOTAL(9,H25290:H25291)</f>
        <v>2256538</v>
      </c>
      <c r="I25292" s="20">
        <f>SUBTOTAL(9,I25290:I25291)</f>
        <v>2256538</v>
      </c>
      <c r="J25292" s="42">
        <f>+I25292/H25292</f>
        <v>1</v>
      </c>
      <c r="K25292" s="20">
        <f>SUBTOTAL(9,K25290:K25291)</f>
        <v>0</v>
      </c>
      <c r="L25292" s="20">
        <f>SUBTOTAL(9,L25290:L25291)</f>
        <v>0</v>
      </c>
      <c r="M25292" s="7" t="str">
        <f>IFERROR((L25292/K25292),"N.A")</f>
        <v>N.A</v>
      </c>
    </row>
    <row r="25293" spans="1:13" s="14" customFormat="1" outlineLevel="2" x14ac:dyDescent="0.25">
      <c r="A25293" s="34"/>
      <c r="B25293" s="44" t="s">
        <v>6069</v>
      </c>
      <c r="C25293" s="31" t="s">
        <v>5042</v>
      </c>
      <c r="D25293" s="14" t="s">
        <v>2621</v>
      </c>
      <c r="E25293" s="14" t="s">
        <v>2713</v>
      </c>
      <c r="F25293" s="14" t="s">
        <v>2714</v>
      </c>
      <c r="G25293" s="14" t="s">
        <v>5862</v>
      </c>
      <c r="H25293" s="20">
        <v>549</v>
      </c>
      <c r="I25293" s="20">
        <v>549</v>
      </c>
      <c r="J25293" s="21">
        <f>IFERROR((I25293/H25293),0)</f>
        <v>1</v>
      </c>
      <c r="K25293" s="20"/>
      <c r="L25293" s="20"/>
      <c r="M25293" s="22"/>
    </row>
    <row r="25294" spans="1:13" s="14" customFormat="1" outlineLevel="2" x14ac:dyDescent="0.25">
      <c r="A25294" s="34"/>
      <c r="B25294" s="44" t="s">
        <v>6069</v>
      </c>
      <c r="C25294" s="31" t="s">
        <v>5042</v>
      </c>
      <c r="D25294" s="14" t="s">
        <v>2621</v>
      </c>
      <c r="E25294" s="14" t="s">
        <v>2713</v>
      </c>
      <c r="F25294" s="14" t="s">
        <v>2714</v>
      </c>
      <c r="G25294" s="14" t="s">
        <v>6109</v>
      </c>
      <c r="H25294" s="20">
        <v>3010</v>
      </c>
      <c r="I25294" s="20">
        <v>3010</v>
      </c>
      <c r="J25294" s="21">
        <f>IFERROR((I25294/H25294),0)</f>
        <v>1</v>
      </c>
      <c r="K25294" s="20"/>
      <c r="L25294" s="20"/>
      <c r="M25294" s="22"/>
    </row>
    <row r="25295" spans="1:13" s="14" customFormat="1" outlineLevel="1" x14ac:dyDescent="0.25">
      <c r="A25295" s="34"/>
      <c r="B25295" s="46" t="s">
        <v>10504</v>
      </c>
      <c r="C25295" s="40" t="str">
        <f>C25294</f>
        <v>ASIGNACIONES DIRECTAS (20% DEL SGR)</v>
      </c>
      <c r="D25295" s="39" t="str">
        <f>D25294</f>
        <v>BOLÍVAR</v>
      </c>
      <c r="E25295" s="39" t="str">
        <f>E25294</f>
        <v>13248</v>
      </c>
      <c r="F25295" s="39" t="str">
        <f>F25294</f>
        <v xml:space="preserve">EL GUAMO                                          </v>
      </c>
      <c r="G25295" s="39" t="s">
        <v>10656</v>
      </c>
      <c r="H25295" s="20">
        <f>SUBTOTAL(9,H25293:H25294)</f>
        <v>3559</v>
      </c>
      <c r="I25295" s="20">
        <f>SUBTOTAL(9,I25293:I25294)</f>
        <v>3559</v>
      </c>
      <c r="J25295" s="42">
        <f>+I25295/H25295</f>
        <v>1</v>
      </c>
      <c r="K25295" s="20">
        <f>SUBTOTAL(9,K25293:K25294)</f>
        <v>0</v>
      </c>
      <c r="L25295" s="20">
        <f>SUBTOTAL(9,L25293:L25294)</f>
        <v>0</v>
      </c>
      <c r="M25295" s="7" t="str">
        <f>IFERROR((L25295/K25295),"N.A")</f>
        <v>N.A</v>
      </c>
    </row>
    <row r="25296" spans="1:13" s="14" customFormat="1" outlineLevel="2" x14ac:dyDescent="0.25">
      <c r="A25296" s="34"/>
      <c r="B25296" s="44" t="s">
        <v>5694</v>
      </c>
      <c r="C25296" s="31" t="s">
        <v>5042</v>
      </c>
      <c r="D25296" s="14" t="s">
        <v>2621</v>
      </c>
      <c r="E25296" s="14" t="s">
        <v>2716</v>
      </c>
      <c r="F25296" s="14" t="s">
        <v>2717</v>
      </c>
      <c r="G25296" s="14" t="s">
        <v>16</v>
      </c>
      <c r="H25296" s="15">
        <v>337837</v>
      </c>
      <c r="I25296" s="15">
        <v>0</v>
      </c>
      <c r="J25296" s="16">
        <f>IFERROR((I25296/H25296),0)</f>
        <v>0</v>
      </c>
      <c r="K25296" s="15">
        <v>244447</v>
      </c>
      <c r="L25296" s="15">
        <v>0</v>
      </c>
      <c r="M25296" s="17">
        <f>L25296/K25296</f>
        <v>0</v>
      </c>
    </row>
    <row r="25297" spans="1:13" s="14" customFormat="1" outlineLevel="2" x14ac:dyDescent="0.25">
      <c r="A25297" s="34"/>
      <c r="B25297" s="44" t="s">
        <v>5694</v>
      </c>
      <c r="C25297" s="31" t="s">
        <v>5042</v>
      </c>
      <c r="D25297" s="14" t="s">
        <v>2621</v>
      </c>
      <c r="E25297" s="14" t="s">
        <v>2716</v>
      </c>
      <c r="F25297" s="14" t="s">
        <v>2717</v>
      </c>
      <c r="G25297" s="14" t="s">
        <v>5862</v>
      </c>
      <c r="H25297" s="20">
        <v>20695</v>
      </c>
      <c r="I25297" s="20">
        <v>20695</v>
      </c>
      <c r="J25297" s="21">
        <f>IFERROR((I25297/H25297),0)</f>
        <v>1</v>
      </c>
      <c r="K25297" s="20"/>
      <c r="L25297" s="20"/>
      <c r="M25297" s="22"/>
    </row>
    <row r="25298" spans="1:13" s="14" customFormat="1" outlineLevel="2" x14ac:dyDescent="0.25">
      <c r="A25298" s="34"/>
      <c r="B25298" s="44" t="s">
        <v>5694</v>
      </c>
      <c r="C25298" s="31" t="s">
        <v>5042</v>
      </c>
      <c r="D25298" s="14" t="s">
        <v>2621</v>
      </c>
      <c r="E25298" s="14" t="s">
        <v>2716</v>
      </c>
      <c r="F25298" s="14" t="s">
        <v>2717</v>
      </c>
      <c r="G25298" s="14" t="s">
        <v>6109</v>
      </c>
      <c r="H25298" s="20">
        <v>243126</v>
      </c>
      <c r="I25298" s="20">
        <v>243126</v>
      </c>
      <c r="J25298" s="21">
        <f>IFERROR((I25298/H25298),0)</f>
        <v>1</v>
      </c>
      <c r="K25298" s="20"/>
      <c r="L25298" s="20"/>
      <c r="M25298" s="22"/>
    </row>
    <row r="25299" spans="1:13" s="14" customFormat="1" outlineLevel="2" x14ac:dyDescent="0.25">
      <c r="A25299" s="34"/>
      <c r="B25299" s="44" t="s">
        <v>5694</v>
      </c>
      <c r="C25299" s="31" t="s">
        <v>5042</v>
      </c>
      <c r="D25299" s="14" t="s">
        <v>2621</v>
      </c>
      <c r="E25299" s="14" t="s">
        <v>2716</v>
      </c>
      <c r="F25299" s="14" t="s">
        <v>2717</v>
      </c>
      <c r="G25299" s="14" t="s">
        <v>6481</v>
      </c>
      <c r="H25299" s="20">
        <v>2</v>
      </c>
      <c r="I25299" s="20">
        <v>2</v>
      </c>
      <c r="J25299" s="21">
        <f>IFERROR((I25299/H25299),0)</f>
        <v>1</v>
      </c>
      <c r="K25299" s="20"/>
      <c r="L25299" s="20"/>
      <c r="M25299" s="22"/>
    </row>
    <row r="25300" spans="1:13" s="14" customFormat="1" outlineLevel="2" x14ac:dyDescent="0.25">
      <c r="A25300" s="34"/>
      <c r="B25300" s="44" t="s">
        <v>5694</v>
      </c>
      <c r="C25300" s="31" t="s">
        <v>5042</v>
      </c>
      <c r="D25300" s="14" t="s">
        <v>2621</v>
      </c>
      <c r="E25300" s="14" t="s">
        <v>2716</v>
      </c>
      <c r="F25300" s="14" t="s">
        <v>2717</v>
      </c>
      <c r="G25300" s="14" t="s">
        <v>6492</v>
      </c>
      <c r="H25300" s="20">
        <v>53576</v>
      </c>
      <c r="I25300" s="20">
        <v>53576</v>
      </c>
      <c r="J25300" s="21">
        <f>IFERROR((I25300/H25300),0)</f>
        <v>1</v>
      </c>
      <c r="K25300" s="20"/>
      <c r="L25300" s="20"/>
      <c r="M25300" s="22"/>
    </row>
    <row r="25301" spans="1:13" s="14" customFormat="1" outlineLevel="2" x14ac:dyDescent="0.25">
      <c r="A25301" s="34"/>
      <c r="B25301" s="44" t="s">
        <v>5694</v>
      </c>
      <c r="C25301" s="31" t="s">
        <v>5042</v>
      </c>
      <c r="D25301" s="14" t="s">
        <v>2621</v>
      </c>
      <c r="E25301" s="14" t="s">
        <v>2716</v>
      </c>
      <c r="F25301" s="14" t="s">
        <v>2717</v>
      </c>
      <c r="G25301" s="14" t="s">
        <v>6493</v>
      </c>
      <c r="H25301" s="20">
        <v>-67567</v>
      </c>
      <c r="I25301" s="20"/>
      <c r="J25301" s="21">
        <f>IFERROR((I25301/H25301),0)</f>
        <v>0</v>
      </c>
      <c r="K25301" s="20"/>
      <c r="L25301" s="20"/>
      <c r="M25301" s="22"/>
    </row>
    <row r="25302" spans="1:13" s="14" customFormat="1" outlineLevel="1" x14ac:dyDescent="0.25">
      <c r="A25302" s="34"/>
      <c r="B25302" s="46" t="s">
        <v>10505</v>
      </c>
      <c r="C25302" s="40" t="str">
        <f>C25301</f>
        <v>ASIGNACIONES DIRECTAS (20% DEL SGR)</v>
      </c>
      <c r="D25302" s="39" t="str">
        <f>D25301</f>
        <v>BOLÍVAR</v>
      </c>
      <c r="E25302" s="39" t="str">
        <f>E25301</f>
        <v>13244</v>
      </c>
      <c r="F25302" s="39" t="str">
        <f>F25301</f>
        <v xml:space="preserve">EL CARMEN DE BOLÍVAR                              </v>
      </c>
      <c r="G25302" s="39" t="s">
        <v>10656</v>
      </c>
      <c r="H25302" s="20">
        <f>SUBTOTAL(9,H25296:H25301)</f>
        <v>587669</v>
      </c>
      <c r="I25302" s="20">
        <f>SUBTOTAL(9,I25296:I25301)</f>
        <v>317399</v>
      </c>
      <c r="J25302" s="42">
        <f>+I25302/H25302</f>
        <v>0.54009825258776623</v>
      </c>
      <c r="K25302" s="20">
        <f>SUBTOTAL(9,K25296:K25301)</f>
        <v>244447</v>
      </c>
      <c r="L25302" s="20">
        <f>SUBTOTAL(9,L25296:L25301)</f>
        <v>0</v>
      </c>
      <c r="M25302" s="7">
        <f>IFERROR((L25302/K25302),"N.A")</f>
        <v>0</v>
      </c>
    </row>
    <row r="25303" spans="1:13" s="14" customFormat="1" outlineLevel="2" x14ac:dyDescent="0.25">
      <c r="A25303" s="34"/>
      <c r="B25303" s="44" t="s">
        <v>6070</v>
      </c>
      <c r="C25303" s="31" t="s">
        <v>5042</v>
      </c>
      <c r="D25303" s="14" t="s">
        <v>2621</v>
      </c>
      <c r="E25303" s="14" t="s">
        <v>2719</v>
      </c>
      <c r="F25303" s="14" t="s">
        <v>2720</v>
      </c>
      <c r="G25303" s="14" t="s">
        <v>5862</v>
      </c>
      <c r="H25303" s="20">
        <v>1912</v>
      </c>
      <c r="I25303" s="20">
        <v>1912</v>
      </c>
      <c r="J25303" s="21">
        <f>IFERROR((I25303/H25303),0)</f>
        <v>1</v>
      </c>
      <c r="K25303" s="20"/>
      <c r="L25303" s="20"/>
      <c r="M25303" s="22"/>
    </row>
    <row r="25304" spans="1:13" s="14" customFormat="1" outlineLevel="2" x14ac:dyDescent="0.25">
      <c r="A25304" s="34"/>
      <c r="B25304" s="44" t="s">
        <v>6070</v>
      </c>
      <c r="C25304" s="31" t="s">
        <v>5042</v>
      </c>
      <c r="D25304" s="14" t="s">
        <v>2621</v>
      </c>
      <c r="E25304" s="14" t="s">
        <v>2719</v>
      </c>
      <c r="F25304" s="14" t="s">
        <v>2720</v>
      </c>
      <c r="G25304" s="14" t="s">
        <v>6109</v>
      </c>
      <c r="H25304" s="20">
        <v>19072</v>
      </c>
      <c r="I25304" s="20">
        <v>19072</v>
      </c>
      <c r="J25304" s="21">
        <f>IFERROR((I25304/H25304),0)</f>
        <v>1</v>
      </c>
      <c r="K25304" s="20"/>
      <c r="L25304" s="20"/>
      <c r="M25304" s="22"/>
    </row>
    <row r="25305" spans="1:13" s="14" customFormat="1" outlineLevel="2" x14ac:dyDescent="0.25">
      <c r="A25305" s="34"/>
      <c r="B25305" s="44" t="s">
        <v>6070</v>
      </c>
      <c r="C25305" s="31" t="s">
        <v>5042</v>
      </c>
      <c r="D25305" s="14" t="s">
        <v>2621</v>
      </c>
      <c r="E25305" s="14" t="s">
        <v>2719</v>
      </c>
      <c r="F25305" s="14" t="s">
        <v>2720</v>
      </c>
      <c r="G25305" s="14" t="s">
        <v>6485</v>
      </c>
      <c r="H25305" s="20">
        <v>1865</v>
      </c>
      <c r="I25305" s="20">
        <v>1865</v>
      </c>
      <c r="J25305" s="21">
        <f>IFERROR((I25305/H25305),0)</f>
        <v>1</v>
      </c>
      <c r="K25305" s="25"/>
      <c r="L25305" s="25"/>
      <c r="M25305" s="22"/>
    </row>
    <row r="25306" spans="1:13" s="14" customFormat="1" outlineLevel="1" x14ac:dyDescent="0.25">
      <c r="A25306" s="34"/>
      <c r="B25306" s="46" t="s">
        <v>10506</v>
      </c>
      <c r="C25306" s="40" t="str">
        <f>C25305</f>
        <v>ASIGNACIONES DIRECTAS (20% DEL SGR)</v>
      </c>
      <c r="D25306" s="39" t="str">
        <f>D25305</f>
        <v>BOLÍVAR</v>
      </c>
      <c r="E25306" s="39" t="str">
        <f>E25305</f>
        <v>13222</v>
      </c>
      <c r="F25306" s="39" t="str">
        <f>F25305</f>
        <v xml:space="preserve">CLEMENCIA                                         </v>
      </c>
      <c r="G25306" s="39" t="s">
        <v>10656</v>
      </c>
      <c r="H25306" s="20">
        <f>SUBTOTAL(9,H25303:H25305)</f>
        <v>22849</v>
      </c>
      <c r="I25306" s="20">
        <f>SUBTOTAL(9,I25303:I25305)</f>
        <v>22849</v>
      </c>
      <c r="J25306" s="42">
        <f>+I25306/H25306</f>
        <v>1</v>
      </c>
      <c r="K25306" s="25">
        <f>SUBTOTAL(9,K25303:K25305)</f>
        <v>0</v>
      </c>
      <c r="L25306" s="25">
        <f>SUBTOTAL(9,L25303:L25305)</f>
        <v>0</v>
      </c>
      <c r="M25306" s="7" t="str">
        <f>IFERROR((L25306/K25306),"N.A")</f>
        <v>N.A</v>
      </c>
    </row>
    <row r="25307" spans="1:13" s="14" customFormat="1" outlineLevel="2" x14ac:dyDescent="0.25">
      <c r="A25307" s="34"/>
      <c r="B25307" s="44" t="s">
        <v>5695</v>
      </c>
      <c r="C25307" s="31" t="s">
        <v>5042</v>
      </c>
      <c r="D25307" s="14" t="s">
        <v>2621</v>
      </c>
      <c r="E25307" s="14" t="s">
        <v>2722</v>
      </c>
      <c r="F25307" s="14" t="s">
        <v>849</v>
      </c>
      <c r="G25307" s="14" t="s">
        <v>16</v>
      </c>
      <c r="H25307" s="15">
        <v>1457246409</v>
      </c>
      <c r="I25307" s="15">
        <v>36040677.390000001</v>
      </c>
      <c r="J25307" s="16">
        <f>IFERROR((I25307/H25307),0)</f>
        <v>2.4732040626356418E-2</v>
      </c>
      <c r="K25307" s="15">
        <v>1054395926</v>
      </c>
      <c r="L25307" s="15">
        <v>36040677.390000001</v>
      </c>
      <c r="M25307" s="17">
        <f>L25307/K25307</f>
        <v>3.418135114266365E-2</v>
      </c>
    </row>
    <row r="25308" spans="1:13" s="14" customFormat="1" outlineLevel="2" x14ac:dyDescent="0.25">
      <c r="A25308" s="34"/>
      <c r="B25308" s="44" t="s">
        <v>5695</v>
      </c>
      <c r="C25308" s="31" t="s">
        <v>5042</v>
      </c>
      <c r="D25308" s="14" t="s">
        <v>2621</v>
      </c>
      <c r="E25308" s="14" t="s">
        <v>2722</v>
      </c>
      <c r="F25308" s="14" t="s">
        <v>849</v>
      </c>
      <c r="G25308" s="14" t="s">
        <v>5862</v>
      </c>
      <c r="H25308" s="20">
        <v>52304271</v>
      </c>
      <c r="I25308" s="20">
        <v>52304271</v>
      </c>
      <c r="J25308" s="21">
        <f>IFERROR((I25308/H25308),0)</f>
        <v>1</v>
      </c>
      <c r="K25308" s="20"/>
      <c r="L25308" s="20"/>
      <c r="M25308" s="22"/>
    </row>
    <row r="25309" spans="1:13" s="14" customFormat="1" outlineLevel="2" x14ac:dyDescent="0.25">
      <c r="A25309" s="34"/>
      <c r="B25309" s="44" t="s">
        <v>5695</v>
      </c>
      <c r="C25309" s="31" t="s">
        <v>5042</v>
      </c>
      <c r="D25309" s="14" t="s">
        <v>2621</v>
      </c>
      <c r="E25309" s="14" t="s">
        <v>2722</v>
      </c>
      <c r="F25309" s="14" t="s">
        <v>849</v>
      </c>
      <c r="G25309" s="14" t="s">
        <v>6109</v>
      </c>
      <c r="H25309" s="20">
        <v>266108532</v>
      </c>
      <c r="I25309" s="20">
        <v>266108532</v>
      </c>
      <c r="J25309" s="21">
        <f>IFERROR((I25309/H25309),0)</f>
        <v>1</v>
      </c>
      <c r="K25309" s="20"/>
      <c r="L25309" s="20"/>
      <c r="M25309" s="22"/>
    </row>
    <row r="25310" spans="1:13" s="14" customFormat="1" outlineLevel="2" x14ac:dyDescent="0.25">
      <c r="A25310" s="34"/>
      <c r="B25310" s="44" t="s">
        <v>5695</v>
      </c>
      <c r="C25310" s="31" t="s">
        <v>5042</v>
      </c>
      <c r="D25310" s="14" t="s">
        <v>2621</v>
      </c>
      <c r="E25310" s="14" t="s">
        <v>2722</v>
      </c>
      <c r="F25310" s="14" t="s">
        <v>849</v>
      </c>
      <c r="G25310" s="14" t="s">
        <v>6481</v>
      </c>
      <c r="H25310" s="20">
        <v>9013</v>
      </c>
      <c r="I25310" s="20">
        <v>9013</v>
      </c>
      <c r="J25310" s="21">
        <f>IFERROR((I25310/H25310),0)</f>
        <v>1</v>
      </c>
      <c r="K25310" s="20"/>
      <c r="L25310" s="20"/>
      <c r="M25310" s="22"/>
    </row>
    <row r="25311" spans="1:13" s="14" customFormat="1" outlineLevel="2" x14ac:dyDescent="0.25">
      <c r="A25311" s="34"/>
      <c r="B25311" s="44" t="s">
        <v>5695</v>
      </c>
      <c r="C25311" s="31" t="s">
        <v>5042</v>
      </c>
      <c r="D25311" s="14" t="s">
        <v>2621</v>
      </c>
      <c r="E25311" s="14" t="s">
        <v>2722</v>
      </c>
      <c r="F25311" s="14" t="s">
        <v>849</v>
      </c>
      <c r="G25311" s="14" t="s">
        <v>6484</v>
      </c>
      <c r="H25311" s="20">
        <v>23911777</v>
      </c>
      <c r="I25311" s="20">
        <v>23911777</v>
      </c>
      <c r="J25311" s="21">
        <f>IFERROR((I25311/H25311),0)</f>
        <v>1</v>
      </c>
      <c r="K25311" s="20"/>
      <c r="L25311" s="20"/>
      <c r="M25311" s="22"/>
    </row>
    <row r="25312" spans="1:13" s="14" customFormat="1" outlineLevel="2" x14ac:dyDescent="0.25">
      <c r="A25312" s="34"/>
      <c r="B25312" s="44" t="s">
        <v>5695</v>
      </c>
      <c r="C25312" s="31" t="s">
        <v>5042</v>
      </c>
      <c r="D25312" s="14" t="s">
        <v>2621</v>
      </c>
      <c r="E25312" s="14" t="s">
        <v>2722</v>
      </c>
      <c r="F25312" s="14" t="s">
        <v>849</v>
      </c>
      <c r="G25312" s="14" t="s">
        <v>6492</v>
      </c>
      <c r="H25312" s="20">
        <v>231093221</v>
      </c>
      <c r="I25312" s="20">
        <v>231093221</v>
      </c>
      <c r="J25312" s="21">
        <f>IFERROR((I25312/H25312),0)</f>
        <v>1</v>
      </c>
      <c r="K25312" s="20"/>
      <c r="L25312" s="20"/>
      <c r="M25312" s="22"/>
    </row>
    <row r="25313" spans="1:13" s="14" customFormat="1" outlineLevel="2" x14ac:dyDescent="0.25">
      <c r="A25313" s="34"/>
      <c r="B25313" s="44" t="s">
        <v>5695</v>
      </c>
      <c r="C25313" s="31" t="s">
        <v>5042</v>
      </c>
      <c r="D25313" s="14" t="s">
        <v>2621</v>
      </c>
      <c r="E25313" s="14" t="s">
        <v>2722</v>
      </c>
      <c r="F25313" s="14" t="s">
        <v>849</v>
      </c>
      <c r="G25313" s="14" t="s">
        <v>6493</v>
      </c>
      <c r="H25313" s="20">
        <v>-291449282</v>
      </c>
      <c r="I25313" s="20"/>
      <c r="J25313" s="21">
        <f>IFERROR((I25313/H25313),0)</f>
        <v>0</v>
      </c>
      <c r="K25313" s="20"/>
      <c r="L25313" s="20"/>
      <c r="M25313" s="22"/>
    </row>
    <row r="25314" spans="1:13" s="14" customFormat="1" outlineLevel="1" x14ac:dyDescent="0.25">
      <c r="A25314" s="34"/>
      <c r="B25314" s="46" t="s">
        <v>10507</v>
      </c>
      <c r="C25314" s="40" t="str">
        <f>C25313</f>
        <v>ASIGNACIONES DIRECTAS (20% DEL SGR)</v>
      </c>
      <c r="D25314" s="39" t="str">
        <f>D25313</f>
        <v>BOLÍVAR</v>
      </c>
      <c r="E25314" s="39" t="str">
        <f>E25313</f>
        <v>13212</v>
      </c>
      <c r="F25314" s="39" t="str">
        <f>F25313</f>
        <v xml:space="preserve">CÓRDOBA                                           </v>
      </c>
      <c r="G25314" s="39" t="s">
        <v>10656</v>
      </c>
      <c r="H25314" s="20">
        <f>SUBTOTAL(9,H25307:H25313)</f>
        <v>1739223941</v>
      </c>
      <c r="I25314" s="20">
        <f>SUBTOTAL(9,I25307:I25313)</f>
        <v>609467491.38999999</v>
      </c>
      <c r="J25314" s="42">
        <f>+I25314/H25314</f>
        <v>0.35042496657421529</v>
      </c>
      <c r="K25314" s="20">
        <f>SUBTOTAL(9,K25307:K25313)</f>
        <v>1054395926</v>
      </c>
      <c r="L25314" s="20">
        <f>SUBTOTAL(9,L25307:L25313)</f>
        <v>36040677.390000001</v>
      </c>
      <c r="M25314" s="7">
        <f>IFERROR((L25314/K25314),"N.A")</f>
        <v>3.418135114266365E-2</v>
      </c>
    </row>
    <row r="25315" spans="1:13" s="14" customFormat="1" outlineLevel="2" x14ac:dyDescent="0.25">
      <c r="A25315" s="34"/>
      <c r="B25315" s="44" t="s">
        <v>5696</v>
      </c>
      <c r="C25315" s="31" t="s">
        <v>5042</v>
      </c>
      <c r="D25315" s="14" t="s">
        <v>2621</v>
      </c>
      <c r="E25315" s="14" t="s">
        <v>2724</v>
      </c>
      <c r="F25315" s="14" t="s">
        <v>2725</v>
      </c>
      <c r="G25315" s="14" t="s">
        <v>16</v>
      </c>
      <c r="H25315" s="15">
        <v>1013381401</v>
      </c>
      <c r="I25315" s="15">
        <v>469550816.65999997</v>
      </c>
      <c r="J25315" s="16">
        <f>IFERROR((I25315/H25315),0)</f>
        <v>0.46335053731660109</v>
      </c>
      <c r="K25315" s="15">
        <v>749114074.46000004</v>
      </c>
      <c r="L25315" s="15">
        <v>469550816.65999997</v>
      </c>
      <c r="M25315" s="17">
        <f>L25315/K25315</f>
        <v>0.62680816269334727</v>
      </c>
    </row>
    <row r="25316" spans="1:13" s="14" customFormat="1" outlineLevel="2" x14ac:dyDescent="0.25">
      <c r="A25316" s="34"/>
      <c r="B25316" s="44" t="s">
        <v>5696</v>
      </c>
      <c r="C25316" s="31" t="s">
        <v>5042</v>
      </c>
      <c r="D25316" s="14" t="s">
        <v>2621</v>
      </c>
      <c r="E25316" s="14" t="s">
        <v>2724</v>
      </c>
      <c r="F25316" s="14" t="s">
        <v>2725</v>
      </c>
      <c r="G25316" s="14" t="s">
        <v>5862</v>
      </c>
      <c r="H25316" s="20">
        <v>76999879</v>
      </c>
      <c r="I25316" s="20">
        <v>76999879</v>
      </c>
      <c r="J25316" s="21">
        <f>IFERROR((I25316/H25316),0)</f>
        <v>1</v>
      </c>
      <c r="K25316" s="20"/>
      <c r="L25316" s="20"/>
      <c r="M25316" s="22"/>
    </row>
    <row r="25317" spans="1:13" s="14" customFormat="1" outlineLevel="2" x14ac:dyDescent="0.25">
      <c r="A25317" s="34"/>
      <c r="B25317" s="44" t="s">
        <v>5696</v>
      </c>
      <c r="C25317" s="31" t="s">
        <v>5042</v>
      </c>
      <c r="D25317" s="14" t="s">
        <v>2621</v>
      </c>
      <c r="E25317" s="14" t="s">
        <v>2724</v>
      </c>
      <c r="F25317" s="14" t="s">
        <v>2725</v>
      </c>
      <c r="G25317" s="14" t="s">
        <v>6109</v>
      </c>
      <c r="H25317" s="20">
        <v>341042282</v>
      </c>
      <c r="I25317" s="20">
        <v>341042282</v>
      </c>
      <c r="J25317" s="21">
        <f>IFERROR((I25317/H25317),0)</f>
        <v>1</v>
      </c>
      <c r="K25317" s="20"/>
      <c r="L25317" s="20"/>
      <c r="M25317" s="22"/>
    </row>
    <row r="25318" spans="1:13" s="14" customFormat="1" outlineLevel="2" x14ac:dyDescent="0.25">
      <c r="A25318" s="34"/>
      <c r="B25318" s="44" t="s">
        <v>5696</v>
      </c>
      <c r="C25318" s="31" t="s">
        <v>5042</v>
      </c>
      <c r="D25318" s="14" t="s">
        <v>2621</v>
      </c>
      <c r="E25318" s="14" t="s">
        <v>2724</v>
      </c>
      <c r="F25318" s="14" t="s">
        <v>2725</v>
      </c>
      <c r="G25318" s="14" t="s">
        <v>6481</v>
      </c>
      <c r="H25318" s="20">
        <v>6268</v>
      </c>
      <c r="I25318" s="20">
        <v>6268</v>
      </c>
      <c r="J25318" s="21">
        <f>IFERROR((I25318/H25318),0)</f>
        <v>1</v>
      </c>
      <c r="K25318" s="20"/>
      <c r="L25318" s="20"/>
      <c r="M25318" s="22"/>
    </row>
    <row r="25319" spans="1:13" s="14" customFormat="1" outlineLevel="2" x14ac:dyDescent="0.25">
      <c r="A25319" s="34"/>
      <c r="B25319" s="44" t="s">
        <v>5696</v>
      </c>
      <c r="C25319" s="31" t="s">
        <v>5042</v>
      </c>
      <c r="D25319" s="14" t="s">
        <v>2621</v>
      </c>
      <c r="E25319" s="14" t="s">
        <v>2724</v>
      </c>
      <c r="F25319" s="14" t="s">
        <v>2725</v>
      </c>
      <c r="G25319" s="14" t="s">
        <v>6484</v>
      </c>
      <c r="H25319" s="20">
        <v>20112913</v>
      </c>
      <c r="I25319" s="20">
        <v>20112913</v>
      </c>
      <c r="J25319" s="21">
        <f>IFERROR((I25319/H25319),0)</f>
        <v>1</v>
      </c>
      <c r="K25319" s="20"/>
      <c r="L25319" s="20"/>
      <c r="M25319" s="22"/>
    </row>
    <row r="25320" spans="1:13" s="14" customFormat="1" outlineLevel="2" x14ac:dyDescent="0.25">
      <c r="A25320" s="34"/>
      <c r="B25320" s="44" t="s">
        <v>5696</v>
      </c>
      <c r="C25320" s="31" t="s">
        <v>5042</v>
      </c>
      <c r="D25320" s="14" t="s">
        <v>2621</v>
      </c>
      <c r="E25320" s="14" t="s">
        <v>2724</v>
      </c>
      <c r="F25320" s="14" t="s">
        <v>2725</v>
      </c>
      <c r="G25320" s="14" t="s">
        <v>6492</v>
      </c>
      <c r="H25320" s="20">
        <v>155962912</v>
      </c>
      <c r="I25320" s="20">
        <v>155962912</v>
      </c>
      <c r="J25320" s="21">
        <f>IFERROR((I25320/H25320),0)</f>
        <v>1</v>
      </c>
      <c r="K25320" s="20"/>
      <c r="L25320" s="20"/>
      <c r="M25320" s="22"/>
    </row>
    <row r="25321" spans="1:13" s="14" customFormat="1" outlineLevel="2" x14ac:dyDescent="0.25">
      <c r="A25321" s="34"/>
      <c r="B25321" s="44" t="s">
        <v>5696</v>
      </c>
      <c r="C25321" s="31" t="s">
        <v>5042</v>
      </c>
      <c r="D25321" s="14" t="s">
        <v>2621</v>
      </c>
      <c r="E25321" s="14" t="s">
        <v>2724</v>
      </c>
      <c r="F25321" s="14" t="s">
        <v>2725</v>
      </c>
      <c r="G25321" s="14" t="s">
        <v>6493</v>
      </c>
      <c r="H25321" s="20">
        <v>-202676280</v>
      </c>
      <c r="I25321" s="20"/>
      <c r="J25321" s="21">
        <f>IFERROR((I25321/H25321),0)</f>
        <v>0</v>
      </c>
      <c r="K25321" s="20"/>
      <c r="L25321" s="20"/>
      <c r="M25321" s="22"/>
    </row>
    <row r="25322" spans="1:13" s="14" customFormat="1" outlineLevel="1" x14ac:dyDescent="0.25">
      <c r="A25322" s="34"/>
      <c r="B25322" s="46" t="s">
        <v>10508</v>
      </c>
      <c r="C25322" s="40" t="str">
        <f>C25321</f>
        <v>ASIGNACIONES DIRECTAS (20% DEL SGR)</v>
      </c>
      <c r="D25322" s="39" t="str">
        <f>D25321</f>
        <v>BOLÍVAR</v>
      </c>
      <c r="E25322" s="39" t="str">
        <f>E25321</f>
        <v>13188</v>
      </c>
      <c r="F25322" s="39" t="str">
        <f>F25321</f>
        <v xml:space="preserve">CICUCO                                            </v>
      </c>
      <c r="G25322" s="39" t="s">
        <v>10656</v>
      </c>
      <c r="H25322" s="20">
        <f>SUBTOTAL(9,H25315:H25321)</f>
        <v>1404829375</v>
      </c>
      <c r="I25322" s="20">
        <f>SUBTOTAL(9,I25315:I25321)</f>
        <v>1063675070.66</v>
      </c>
      <c r="J25322" s="42">
        <f>+I25322/H25322</f>
        <v>0.75715605723292911</v>
      </c>
      <c r="K25322" s="20">
        <f>SUBTOTAL(9,K25315:K25321)</f>
        <v>749114074.46000004</v>
      </c>
      <c r="L25322" s="20">
        <f>SUBTOTAL(9,L25315:L25321)</f>
        <v>469550816.65999997</v>
      </c>
      <c r="M25322" s="7">
        <f>IFERROR((L25322/K25322),"N.A")</f>
        <v>0.62680816269334727</v>
      </c>
    </row>
    <row r="25323" spans="1:13" s="14" customFormat="1" outlineLevel="2" x14ac:dyDescent="0.25">
      <c r="A25323" s="34"/>
      <c r="B25323" s="44" t="s">
        <v>5697</v>
      </c>
      <c r="C25323" s="31" t="s">
        <v>5042</v>
      </c>
      <c r="D25323" s="14" t="s">
        <v>2621</v>
      </c>
      <c r="E25323" s="14" t="s">
        <v>2727</v>
      </c>
      <c r="F25323" s="14" t="s">
        <v>2728</v>
      </c>
      <c r="G25323" s="14" t="s">
        <v>16</v>
      </c>
      <c r="H25323" s="15">
        <v>12639681562</v>
      </c>
      <c r="I25323" s="15">
        <v>8364569341.4299984</v>
      </c>
      <c r="J25323" s="16">
        <f>IFERROR((I25323/H25323),0)</f>
        <v>0.66177057550067397</v>
      </c>
      <c r="K25323" s="15">
        <v>9407706931.8299999</v>
      </c>
      <c r="L25323" s="15">
        <v>8364569341.4299984</v>
      </c>
      <c r="M25323" s="17">
        <f>L25323/K25323</f>
        <v>0.88911882587767976</v>
      </c>
    </row>
    <row r="25324" spans="1:13" s="14" customFormat="1" outlineLevel="2" x14ac:dyDescent="0.25">
      <c r="A25324" s="34"/>
      <c r="B25324" s="44" t="s">
        <v>5697</v>
      </c>
      <c r="C25324" s="31" t="s">
        <v>5042</v>
      </c>
      <c r="D25324" s="14" t="s">
        <v>2621</v>
      </c>
      <c r="E25324" s="14" t="s">
        <v>2727</v>
      </c>
      <c r="F25324" s="14" t="s">
        <v>2728</v>
      </c>
      <c r="G25324" s="14" t="s">
        <v>5862</v>
      </c>
      <c r="H25324" s="20">
        <v>2803761416</v>
      </c>
      <c r="I25324" s="20">
        <v>2803761416</v>
      </c>
      <c r="J25324" s="21">
        <f>IFERROR((I25324/H25324),0)</f>
        <v>1</v>
      </c>
      <c r="K25324" s="20"/>
      <c r="L25324" s="20"/>
      <c r="M25324" s="22"/>
    </row>
    <row r="25325" spans="1:13" s="14" customFormat="1" outlineLevel="2" x14ac:dyDescent="0.25">
      <c r="A25325" s="34"/>
      <c r="B25325" s="44" t="s">
        <v>5697</v>
      </c>
      <c r="C25325" s="31" t="s">
        <v>5042</v>
      </c>
      <c r="D25325" s="14" t="s">
        <v>2621</v>
      </c>
      <c r="E25325" s="14" t="s">
        <v>2727</v>
      </c>
      <c r="F25325" s="14" t="s">
        <v>2728</v>
      </c>
      <c r="G25325" s="14" t="s">
        <v>6109</v>
      </c>
      <c r="H25325" s="20">
        <v>16838431501</v>
      </c>
      <c r="I25325" s="20">
        <v>16838431501</v>
      </c>
      <c r="J25325" s="21">
        <f>IFERROR((I25325/H25325),0)</f>
        <v>1</v>
      </c>
      <c r="K25325" s="20"/>
      <c r="L25325" s="20"/>
      <c r="M25325" s="22"/>
    </row>
    <row r="25326" spans="1:13" s="14" customFormat="1" outlineLevel="2" x14ac:dyDescent="0.25">
      <c r="A25326" s="34"/>
      <c r="B25326" s="44" t="s">
        <v>5697</v>
      </c>
      <c r="C25326" s="31" t="s">
        <v>5042</v>
      </c>
      <c r="D25326" s="14" t="s">
        <v>2621</v>
      </c>
      <c r="E25326" s="14" t="s">
        <v>2727</v>
      </c>
      <c r="F25326" s="14" t="s">
        <v>2728</v>
      </c>
      <c r="G25326" s="14" t="s">
        <v>6481</v>
      </c>
      <c r="H25326" s="20">
        <v>78175</v>
      </c>
      <c r="I25326" s="20">
        <v>78175</v>
      </c>
      <c r="J25326" s="21">
        <f>IFERROR((I25326/H25326),0)</f>
        <v>1</v>
      </c>
      <c r="K25326" s="20"/>
      <c r="L25326" s="20"/>
      <c r="M25326" s="22"/>
    </row>
    <row r="25327" spans="1:13" s="14" customFormat="1" outlineLevel="2" x14ac:dyDescent="0.25">
      <c r="A25327" s="34"/>
      <c r="B25327" s="44" t="s">
        <v>5697</v>
      </c>
      <c r="C25327" s="31" t="s">
        <v>5042</v>
      </c>
      <c r="D25327" s="14" t="s">
        <v>2621</v>
      </c>
      <c r="E25327" s="14" t="s">
        <v>2727</v>
      </c>
      <c r="F25327" s="14" t="s">
        <v>2728</v>
      </c>
      <c r="G25327" s="14" t="s">
        <v>6484</v>
      </c>
      <c r="H25327" s="20">
        <v>345404310</v>
      </c>
      <c r="I25327" s="20">
        <v>345404310</v>
      </c>
      <c r="J25327" s="21">
        <f>IFERROR((I25327/H25327),0)</f>
        <v>1</v>
      </c>
      <c r="K25327" s="20"/>
      <c r="L25327" s="20"/>
      <c r="M25327" s="22"/>
    </row>
    <row r="25328" spans="1:13" s="14" customFormat="1" outlineLevel="2" x14ac:dyDescent="0.25">
      <c r="A25328" s="34"/>
      <c r="B25328" s="44" t="s">
        <v>5697</v>
      </c>
      <c r="C25328" s="31" t="s">
        <v>5042</v>
      </c>
      <c r="D25328" s="14" t="s">
        <v>2621</v>
      </c>
      <c r="E25328" s="14" t="s">
        <v>2727</v>
      </c>
      <c r="F25328" s="14" t="s">
        <v>2728</v>
      </c>
      <c r="G25328" s="14" t="s">
        <v>6492</v>
      </c>
      <c r="H25328" s="20">
        <v>1985879311</v>
      </c>
      <c r="I25328" s="20">
        <v>1985879311</v>
      </c>
      <c r="J25328" s="21">
        <f>IFERROR((I25328/H25328),0)</f>
        <v>1</v>
      </c>
      <c r="K25328" s="20"/>
      <c r="L25328" s="20"/>
      <c r="M25328" s="22"/>
    </row>
    <row r="25329" spans="1:13" s="14" customFormat="1" outlineLevel="2" x14ac:dyDescent="0.25">
      <c r="A25329" s="34"/>
      <c r="B25329" s="44" t="s">
        <v>5697</v>
      </c>
      <c r="C25329" s="31" t="s">
        <v>5042</v>
      </c>
      <c r="D25329" s="14" t="s">
        <v>2621</v>
      </c>
      <c r="E25329" s="14" t="s">
        <v>2727</v>
      </c>
      <c r="F25329" s="14" t="s">
        <v>2728</v>
      </c>
      <c r="G25329" s="14" t="s">
        <v>6493</v>
      </c>
      <c r="H25329" s="20">
        <v>-2527936312</v>
      </c>
      <c r="I25329" s="20"/>
      <c r="J25329" s="21">
        <f>IFERROR((I25329/H25329),0)</f>
        <v>0</v>
      </c>
      <c r="K25329" s="20"/>
      <c r="L25329" s="20"/>
      <c r="M25329" s="22"/>
    </row>
    <row r="25330" spans="1:13" s="14" customFormat="1" outlineLevel="1" x14ac:dyDescent="0.25">
      <c r="A25330" s="34"/>
      <c r="B25330" s="46" t="s">
        <v>10509</v>
      </c>
      <c r="C25330" s="40" t="str">
        <f>C25329</f>
        <v>ASIGNACIONES DIRECTAS (20% DEL SGR)</v>
      </c>
      <c r="D25330" s="39" t="str">
        <f>D25329</f>
        <v>BOLÍVAR</v>
      </c>
      <c r="E25330" s="39" t="str">
        <f>E25329</f>
        <v>13160</v>
      </c>
      <c r="F25330" s="39" t="str">
        <f>F25329</f>
        <v xml:space="preserve">CANTAGALLO                                        </v>
      </c>
      <c r="G25330" s="39" t="s">
        <v>10656</v>
      </c>
      <c r="H25330" s="20">
        <f>SUBTOTAL(9,H25323:H25329)</f>
        <v>32085299963</v>
      </c>
      <c r="I25330" s="20">
        <f>SUBTOTAL(9,I25323:I25329)</f>
        <v>30338124054.43</v>
      </c>
      <c r="J25330" s="42">
        <f>+I25330/H25330</f>
        <v>0.94554590698591567</v>
      </c>
      <c r="K25330" s="20">
        <f>SUBTOTAL(9,K25323:K25329)</f>
        <v>9407706931.8299999</v>
      </c>
      <c r="L25330" s="20">
        <f>SUBTOTAL(9,L25323:L25329)</f>
        <v>8364569341.4299984</v>
      </c>
      <c r="M25330" s="7">
        <f>IFERROR((L25330/K25330),"N.A")</f>
        <v>0.88911882587767976</v>
      </c>
    </row>
    <row r="25331" spans="1:13" s="14" customFormat="1" outlineLevel="2" x14ac:dyDescent="0.25">
      <c r="A25331" s="34"/>
      <c r="B25331" s="44" t="s">
        <v>5698</v>
      </c>
      <c r="C25331" s="31" t="s">
        <v>5042</v>
      </c>
      <c r="D25331" s="14" t="s">
        <v>2621</v>
      </c>
      <c r="E25331" s="14" t="s">
        <v>2732</v>
      </c>
      <c r="F25331" s="14" t="s">
        <v>2733</v>
      </c>
      <c r="G25331" s="14" t="s">
        <v>16</v>
      </c>
      <c r="H25331" s="15">
        <v>109320844</v>
      </c>
      <c r="I25331" s="15">
        <v>109320844</v>
      </c>
      <c r="J25331" s="16">
        <f>IFERROR((I25331/H25331),0)</f>
        <v>1</v>
      </c>
      <c r="K25331" s="15">
        <v>79090738</v>
      </c>
      <c r="L25331" s="15">
        <v>109320844</v>
      </c>
      <c r="M25331" s="17">
        <f>L25331/K25331</f>
        <v>1.3822205578610229</v>
      </c>
    </row>
    <row r="25332" spans="1:13" s="14" customFormat="1" outlineLevel="2" x14ac:dyDescent="0.25">
      <c r="A25332" s="34"/>
      <c r="B25332" s="44" t="s">
        <v>5698</v>
      </c>
      <c r="C25332" s="31" t="s">
        <v>5042</v>
      </c>
      <c r="D25332" s="14" t="s">
        <v>2621</v>
      </c>
      <c r="E25332" s="14" t="s">
        <v>2732</v>
      </c>
      <c r="F25332" s="14" t="s">
        <v>2733</v>
      </c>
      <c r="G25332" s="14" t="s">
        <v>5862</v>
      </c>
      <c r="H25332" s="20">
        <v>53898464</v>
      </c>
      <c r="I25332" s="20">
        <v>53898464</v>
      </c>
      <c r="J25332" s="21">
        <f>IFERROR((I25332/H25332),0)</f>
        <v>1</v>
      </c>
      <c r="K25332" s="20"/>
      <c r="L25332" s="20"/>
      <c r="M25332" s="22"/>
    </row>
    <row r="25333" spans="1:13" s="14" customFormat="1" outlineLevel="2" x14ac:dyDescent="0.25">
      <c r="A25333" s="34"/>
      <c r="B25333" s="44" t="s">
        <v>5698</v>
      </c>
      <c r="C25333" s="31" t="s">
        <v>5042</v>
      </c>
      <c r="D25333" s="14" t="s">
        <v>2621</v>
      </c>
      <c r="E25333" s="14" t="s">
        <v>2732</v>
      </c>
      <c r="F25333" s="14" t="s">
        <v>2733</v>
      </c>
      <c r="G25333" s="14" t="s">
        <v>6109</v>
      </c>
      <c r="H25333" s="20">
        <v>431469913</v>
      </c>
      <c r="I25333" s="20">
        <v>431469913</v>
      </c>
      <c r="J25333" s="21">
        <f>IFERROR((I25333/H25333),0)</f>
        <v>1</v>
      </c>
      <c r="K25333" s="20"/>
      <c r="L25333" s="20"/>
      <c r="M25333" s="22"/>
    </row>
    <row r="25334" spans="1:13" s="14" customFormat="1" outlineLevel="2" x14ac:dyDescent="0.25">
      <c r="A25334" s="34"/>
      <c r="B25334" s="44" t="s">
        <v>5698</v>
      </c>
      <c r="C25334" s="31" t="s">
        <v>5042</v>
      </c>
      <c r="D25334" s="14" t="s">
        <v>2621</v>
      </c>
      <c r="E25334" s="14" t="s">
        <v>2732</v>
      </c>
      <c r="F25334" s="14" t="s">
        <v>2733</v>
      </c>
      <c r="G25334" s="14" t="s">
        <v>6481</v>
      </c>
      <c r="H25334" s="20">
        <v>676</v>
      </c>
      <c r="I25334" s="20">
        <v>676</v>
      </c>
      <c r="J25334" s="21">
        <f>IFERROR((I25334/H25334),0)</f>
        <v>1</v>
      </c>
      <c r="K25334" s="20"/>
      <c r="L25334" s="20"/>
      <c r="M25334" s="22"/>
    </row>
    <row r="25335" spans="1:13" s="14" customFormat="1" outlineLevel="2" x14ac:dyDescent="0.25">
      <c r="A25335" s="34"/>
      <c r="B25335" s="44" t="s">
        <v>5698</v>
      </c>
      <c r="C25335" s="31" t="s">
        <v>5042</v>
      </c>
      <c r="D25335" s="14" t="s">
        <v>2621</v>
      </c>
      <c r="E25335" s="14" t="s">
        <v>2732</v>
      </c>
      <c r="F25335" s="14" t="s">
        <v>2733</v>
      </c>
      <c r="G25335" s="14" t="s">
        <v>6484</v>
      </c>
      <c r="H25335" s="20">
        <v>12805597</v>
      </c>
      <c r="I25335" s="20">
        <v>12805597</v>
      </c>
      <c r="J25335" s="21">
        <f>IFERROR((I25335/H25335),0)</f>
        <v>1</v>
      </c>
      <c r="K25335" s="20"/>
      <c r="L25335" s="20"/>
      <c r="M25335" s="22"/>
    </row>
    <row r="25336" spans="1:13" s="14" customFormat="1" outlineLevel="2" x14ac:dyDescent="0.25">
      <c r="A25336" s="34"/>
      <c r="B25336" s="44" t="s">
        <v>5698</v>
      </c>
      <c r="C25336" s="31" t="s">
        <v>5042</v>
      </c>
      <c r="D25336" s="14" t="s">
        <v>2621</v>
      </c>
      <c r="E25336" s="14" t="s">
        <v>2732</v>
      </c>
      <c r="F25336" s="14" t="s">
        <v>2733</v>
      </c>
      <c r="G25336" s="14" t="s">
        <v>6485</v>
      </c>
      <c r="H25336" s="20">
        <v>900101</v>
      </c>
      <c r="I25336" s="20">
        <v>900101</v>
      </c>
      <c r="J25336" s="21">
        <f>IFERROR((I25336/H25336),0)</f>
        <v>1</v>
      </c>
      <c r="K25336" s="25"/>
      <c r="L25336" s="25"/>
      <c r="M25336" s="22"/>
    </row>
    <row r="25337" spans="1:13" s="14" customFormat="1" outlineLevel="2" x14ac:dyDescent="0.25">
      <c r="A25337" s="34"/>
      <c r="B25337" s="44" t="s">
        <v>5698</v>
      </c>
      <c r="C25337" s="31" t="s">
        <v>5042</v>
      </c>
      <c r="D25337" s="14" t="s">
        <v>2621</v>
      </c>
      <c r="E25337" s="14" t="s">
        <v>2732</v>
      </c>
      <c r="F25337" s="14" t="s">
        <v>2733</v>
      </c>
      <c r="G25337" s="14" t="s">
        <v>6492</v>
      </c>
      <c r="H25337" s="20">
        <v>17331255</v>
      </c>
      <c r="I25337" s="20">
        <v>17331255</v>
      </c>
      <c r="J25337" s="21">
        <f>IFERROR((I25337/H25337),0)</f>
        <v>1</v>
      </c>
      <c r="K25337" s="20"/>
      <c r="L25337" s="20"/>
      <c r="M25337" s="22"/>
    </row>
    <row r="25338" spans="1:13" s="14" customFormat="1" outlineLevel="2" x14ac:dyDescent="0.25">
      <c r="A25338" s="34"/>
      <c r="B25338" s="44" t="s">
        <v>5698</v>
      </c>
      <c r="C25338" s="31" t="s">
        <v>5042</v>
      </c>
      <c r="D25338" s="14" t="s">
        <v>2621</v>
      </c>
      <c r="E25338" s="14" t="s">
        <v>2732</v>
      </c>
      <c r="F25338" s="14" t="s">
        <v>2733</v>
      </c>
      <c r="G25338" s="14" t="s">
        <v>6493</v>
      </c>
      <c r="H25338" s="20">
        <v>-21864169</v>
      </c>
      <c r="I25338" s="20"/>
      <c r="J25338" s="21">
        <f>IFERROR((I25338/H25338),0)</f>
        <v>0</v>
      </c>
      <c r="K25338" s="20"/>
      <c r="L25338" s="20"/>
      <c r="M25338" s="22"/>
    </row>
    <row r="25339" spans="1:13" s="14" customFormat="1" outlineLevel="1" x14ac:dyDescent="0.25">
      <c r="A25339" s="34"/>
      <c r="B25339" s="46" t="s">
        <v>10510</v>
      </c>
      <c r="C25339" s="40" t="str">
        <f>C25338</f>
        <v>ASIGNACIONES DIRECTAS (20% DEL SGR)</v>
      </c>
      <c r="D25339" s="39" t="str">
        <f>D25338</f>
        <v>BOLÍVAR</v>
      </c>
      <c r="E25339" s="39" t="str">
        <f>E25338</f>
        <v>13074</v>
      </c>
      <c r="F25339" s="39" t="str">
        <f>F25338</f>
        <v xml:space="preserve">BARRANCO DE LOBA                                  </v>
      </c>
      <c r="G25339" s="39" t="s">
        <v>10656</v>
      </c>
      <c r="H25339" s="20">
        <f>SUBTOTAL(9,H25331:H25338)</f>
        <v>603862681</v>
      </c>
      <c r="I25339" s="20">
        <f>SUBTOTAL(9,I25331:I25338)</f>
        <v>625726850</v>
      </c>
      <c r="J25339" s="42">
        <f>+I25339/H25339</f>
        <v>1.0362071869779945</v>
      </c>
      <c r="K25339" s="20">
        <f>SUBTOTAL(9,K25331:K25338)</f>
        <v>79090738</v>
      </c>
      <c r="L25339" s="20">
        <f>SUBTOTAL(9,L25331:L25338)</f>
        <v>109320844</v>
      </c>
      <c r="M25339" s="7">
        <f>IFERROR((L25339/K25339),"N.A")</f>
        <v>1.3822205578610229</v>
      </c>
    </row>
    <row r="25340" spans="1:13" s="14" customFormat="1" outlineLevel="2" x14ac:dyDescent="0.25">
      <c r="A25340" s="34"/>
      <c r="B25340" s="44" t="s">
        <v>5699</v>
      </c>
      <c r="C25340" s="31" t="s">
        <v>5042</v>
      </c>
      <c r="D25340" s="14" t="s">
        <v>2621</v>
      </c>
      <c r="E25340" s="14" t="s">
        <v>2735</v>
      </c>
      <c r="F25340" s="14" t="s">
        <v>2736</v>
      </c>
      <c r="G25340" s="14" t="s">
        <v>16</v>
      </c>
      <c r="H25340" s="15">
        <v>15423695</v>
      </c>
      <c r="I25340" s="15">
        <v>1224523.29</v>
      </c>
      <c r="J25340" s="16">
        <f>IFERROR((I25340/H25340),0)</f>
        <v>7.9392343404093513E-2</v>
      </c>
      <c r="K25340" s="15">
        <v>10713573</v>
      </c>
      <c r="L25340" s="15">
        <v>1224523.29</v>
      </c>
      <c r="M25340" s="17">
        <f>L25340/K25340</f>
        <v>0.11429644339941493</v>
      </c>
    </row>
    <row r="25341" spans="1:13" s="14" customFormat="1" outlineLevel="2" x14ac:dyDescent="0.25">
      <c r="A25341" s="34"/>
      <c r="B25341" s="44" t="s">
        <v>5699</v>
      </c>
      <c r="C25341" s="31" t="s">
        <v>5042</v>
      </c>
      <c r="D25341" s="14" t="s">
        <v>2621</v>
      </c>
      <c r="E25341" s="14" t="s">
        <v>2735</v>
      </c>
      <c r="F25341" s="14" t="s">
        <v>2736</v>
      </c>
      <c r="G25341" s="14" t="s">
        <v>5862</v>
      </c>
      <c r="H25341" s="20">
        <v>1249479</v>
      </c>
      <c r="I25341" s="20">
        <v>1249479</v>
      </c>
      <c r="J25341" s="21">
        <f>IFERROR((I25341/H25341),0)</f>
        <v>1</v>
      </c>
      <c r="K25341" s="20"/>
      <c r="L25341" s="20"/>
      <c r="M25341" s="22"/>
    </row>
    <row r="25342" spans="1:13" s="14" customFormat="1" outlineLevel="2" x14ac:dyDescent="0.25">
      <c r="A25342" s="34"/>
      <c r="B25342" s="44" t="s">
        <v>5699</v>
      </c>
      <c r="C25342" s="31" t="s">
        <v>5042</v>
      </c>
      <c r="D25342" s="14" t="s">
        <v>2621</v>
      </c>
      <c r="E25342" s="14" t="s">
        <v>2735</v>
      </c>
      <c r="F25342" s="14" t="s">
        <v>2736</v>
      </c>
      <c r="G25342" s="14" t="s">
        <v>6109</v>
      </c>
      <c r="H25342" s="20">
        <v>9893285</v>
      </c>
      <c r="I25342" s="20">
        <v>9893285</v>
      </c>
      <c r="J25342" s="21">
        <f>IFERROR((I25342/H25342),0)</f>
        <v>1</v>
      </c>
      <c r="K25342" s="20"/>
      <c r="L25342" s="20"/>
      <c r="M25342" s="22"/>
    </row>
    <row r="25343" spans="1:13" s="14" customFormat="1" outlineLevel="2" x14ac:dyDescent="0.25">
      <c r="A25343" s="34"/>
      <c r="B25343" s="44" t="s">
        <v>5699</v>
      </c>
      <c r="C25343" s="31" t="s">
        <v>5042</v>
      </c>
      <c r="D25343" s="14" t="s">
        <v>2621</v>
      </c>
      <c r="E25343" s="14" t="s">
        <v>2735</v>
      </c>
      <c r="F25343" s="14" t="s">
        <v>2736</v>
      </c>
      <c r="G25343" s="14" t="s">
        <v>6481</v>
      </c>
      <c r="H25343" s="20">
        <v>95</v>
      </c>
      <c r="I25343" s="20">
        <v>95</v>
      </c>
      <c r="J25343" s="21">
        <f>IFERROR((I25343/H25343),0)</f>
        <v>1</v>
      </c>
      <c r="K25343" s="20"/>
      <c r="L25343" s="20"/>
      <c r="M25343" s="22"/>
    </row>
    <row r="25344" spans="1:13" s="14" customFormat="1" outlineLevel="2" x14ac:dyDescent="0.25">
      <c r="A25344" s="34"/>
      <c r="B25344" s="44" t="s">
        <v>5699</v>
      </c>
      <c r="C25344" s="31" t="s">
        <v>5042</v>
      </c>
      <c r="D25344" s="14" t="s">
        <v>2621</v>
      </c>
      <c r="E25344" s="14" t="s">
        <v>2735</v>
      </c>
      <c r="F25344" s="14" t="s">
        <v>2736</v>
      </c>
      <c r="G25344" s="14" t="s">
        <v>6492</v>
      </c>
      <c r="H25344" s="20">
        <v>2187199</v>
      </c>
      <c r="I25344" s="20">
        <v>2187199</v>
      </c>
      <c r="J25344" s="21">
        <f>IFERROR((I25344/H25344),0)</f>
        <v>1</v>
      </c>
      <c r="K25344" s="20"/>
      <c r="L25344" s="20"/>
      <c r="M25344" s="22"/>
    </row>
    <row r="25345" spans="1:13" s="14" customFormat="1" outlineLevel="2" x14ac:dyDescent="0.25">
      <c r="A25345" s="34"/>
      <c r="B25345" s="44" t="s">
        <v>5699</v>
      </c>
      <c r="C25345" s="31" t="s">
        <v>5042</v>
      </c>
      <c r="D25345" s="14" t="s">
        <v>2621</v>
      </c>
      <c r="E25345" s="14" t="s">
        <v>2735</v>
      </c>
      <c r="F25345" s="14" t="s">
        <v>2736</v>
      </c>
      <c r="G25345" s="14" t="s">
        <v>6493</v>
      </c>
      <c r="H25345" s="20">
        <v>-3084739</v>
      </c>
      <c r="I25345" s="20"/>
      <c r="J25345" s="21">
        <f>IFERROR((I25345/H25345),0)</f>
        <v>0</v>
      </c>
      <c r="K25345" s="20"/>
      <c r="L25345" s="20"/>
      <c r="M25345" s="22"/>
    </row>
    <row r="25346" spans="1:13" s="14" customFormat="1" outlineLevel="1" x14ac:dyDescent="0.25">
      <c r="A25346" s="34"/>
      <c r="B25346" s="46" t="s">
        <v>10511</v>
      </c>
      <c r="C25346" s="40" t="str">
        <f>C25345</f>
        <v>ASIGNACIONES DIRECTAS (20% DEL SGR)</v>
      </c>
      <c r="D25346" s="39" t="str">
        <f>D25345</f>
        <v>BOLÍVAR</v>
      </c>
      <c r="E25346" s="39" t="str">
        <f>E25345</f>
        <v>13062</v>
      </c>
      <c r="F25346" s="39" t="str">
        <f>F25345</f>
        <v xml:space="preserve">ARROYOHONDO                                       </v>
      </c>
      <c r="G25346" s="39" t="s">
        <v>10656</v>
      </c>
      <c r="H25346" s="20">
        <f>SUBTOTAL(9,H25340:H25345)</f>
        <v>25669014</v>
      </c>
      <c r="I25346" s="20">
        <f>SUBTOTAL(9,I25340:I25345)</f>
        <v>14554581.289999999</v>
      </c>
      <c r="J25346" s="42">
        <f>+I25346/H25346</f>
        <v>0.56700975308206225</v>
      </c>
      <c r="K25346" s="20">
        <f>SUBTOTAL(9,K25340:K25345)</f>
        <v>10713573</v>
      </c>
      <c r="L25346" s="20">
        <f>SUBTOTAL(9,L25340:L25345)</f>
        <v>1224523.29</v>
      </c>
      <c r="M25346" s="7">
        <f>IFERROR((L25346/K25346),"N.A")</f>
        <v>0.11429644339941493</v>
      </c>
    </row>
    <row r="25347" spans="1:13" s="14" customFormat="1" outlineLevel="2" x14ac:dyDescent="0.25">
      <c r="A25347" s="34"/>
      <c r="B25347" s="44" t="s">
        <v>6071</v>
      </c>
      <c r="C25347" s="31" t="s">
        <v>5042</v>
      </c>
      <c r="D25347" s="14" t="s">
        <v>2621</v>
      </c>
      <c r="E25347" s="14" t="s">
        <v>2738</v>
      </c>
      <c r="F25347" s="14" t="s">
        <v>2739</v>
      </c>
      <c r="G25347" s="14" t="s">
        <v>5862</v>
      </c>
      <c r="H25347" s="20">
        <v>3445</v>
      </c>
      <c r="I25347" s="20">
        <v>3445</v>
      </c>
      <c r="J25347" s="21">
        <f>IFERROR((I25347/H25347),0)</f>
        <v>1</v>
      </c>
      <c r="K25347" s="20"/>
      <c r="L25347" s="20"/>
      <c r="M25347" s="22"/>
    </row>
    <row r="25348" spans="1:13" s="14" customFormat="1" outlineLevel="2" x14ac:dyDescent="0.25">
      <c r="A25348" s="34"/>
      <c r="B25348" s="44" t="s">
        <v>6071</v>
      </c>
      <c r="C25348" s="31" t="s">
        <v>5042</v>
      </c>
      <c r="D25348" s="14" t="s">
        <v>2621</v>
      </c>
      <c r="E25348" s="14" t="s">
        <v>2738</v>
      </c>
      <c r="F25348" s="14" t="s">
        <v>2739</v>
      </c>
      <c r="G25348" s="14" t="s">
        <v>6109</v>
      </c>
      <c r="H25348" s="20">
        <v>41302</v>
      </c>
      <c r="I25348" s="20">
        <v>41302</v>
      </c>
      <c r="J25348" s="21">
        <f>IFERROR((I25348/H25348),0)</f>
        <v>1</v>
      </c>
      <c r="K25348" s="20"/>
      <c r="L25348" s="20"/>
      <c r="M25348" s="22"/>
    </row>
    <row r="25349" spans="1:13" s="14" customFormat="1" outlineLevel="1" x14ac:dyDescent="0.25">
      <c r="A25349" s="34"/>
      <c r="B25349" s="46" t="s">
        <v>10512</v>
      </c>
      <c r="C25349" s="40" t="str">
        <f>C25348</f>
        <v>ASIGNACIONES DIRECTAS (20% DEL SGR)</v>
      </c>
      <c r="D25349" s="39" t="str">
        <f>D25348</f>
        <v>BOLÍVAR</v>
      </c>
      <c r="E25349" s="39" t="str">
        <f>E25348</f>
        <v>13052</v>
      </c>
      <c r="F25349" s="39" t="str">
        <f>F25348</f>
        <v xml:space="preserve">ARJONA                                            </v>
      </c>
      <c r="G25349" s="39" t="s">
        <v>10656</v>
      </c>
      <c r="H25349" s="20">
        <f>SUBTOTAL(9,H25347:H25348)</f>
        <v>44747</v>
      </c>
      <c r="I25349" s="20">
        <f>SUBTOTAL(9,I25347:I25348)</f>
        <v>44747</v>
      </c>
      <c r="J25349" s="42">
        <f>+I25349/H25349</f>
        <v>1</v>
      </c>
      <c r="K25349" s="20">
        <f>SUBTOTAL(9,K25347:K25348)</f>
        <v>0</v>
      </c>
      <c r="L25349" s="20">
        <f>SUBTOTAL(9,L25347:L25348)</f>
        <v>0</v>
      </c>
      <c r="M25349" s="7" t="str">
        <f>IFERROR((L25349/K25349),"N.A")</f>
        <v>N.A</v>
      </c>
    </row>
    <row r="25350" spans="1:13" s="14" customFormat="1" outlineLevel="2" x14ac:dyDescent="0.25">
      <c r="A25350" s="34"/>
      <c r="B25350" s="44" t="s">
        <v>5700</v>
      </c>
      <c r="C25350" s="31" t="s">
        <v>5042</v>
      </c>
      <c r="D25350" s="14" t="s">
        <v>2621</v>
      </c>
      <c r="E25350" s="14" t="s">
        <v>2741</v>
      </c>
      <c r="F25350" s="14" t="s">
        <v>2742</v>
      </c>
      <c r="G25350" s="14" t="s">
        <v>16</v>
      </c>
      <c r="H25350" s="15">
        <v>344691151</v>
      </c>
      <c r="I25350" s="15">
        <v>344691151</v>
      </c>
      <c r="J25350" s="16">
        <f>IFERROR((I25350/H25350),0)</f>
        <v>1</v>
      </c>
      <c r="K25350" s="15">
        <v>248651586</v>
      </c>
      <c r="L25350" s="15">
        <v>344691151</v>
      </c>
      <c r="M25350" s="17">
        <f>L25350/K25350</f>
        <v>1.386241513858673</v>
      </c>
    </row>
    <row r="25351" spans="1:13" s="14" customFormat="1" outlineLevel="2" x14ac:dyDescent="0.25">
      <c r="A25351" s="34"/>
      <c r="B25351" s="44" t="s">
        <v>5700</v>
      </c>
      <c r="C25351" s="31" t="s">
        <v>5042</v>
      </c>
      <c r="D25351" s="14" t="s">
        <v>2621</v>
      </c>
      <c r="E25351" s="14" t="s">
        <v>2741</v>
      </c>
      <c r="F25351" s="14" t="s">
        <v>2742</v>
      </c>
      <c r="G25351" s="14" t="s">
        <v>5862</v>
      </c>
      <c r="H25351" s="20">
        <v>81419131</v>
      </c>
      <c r="I25351" s="20">
        <v>81419131</v>
      </c>
      <c r="J25351" s="21">
        <f>IFERROR((I25351/H25351),0)</f>
        <v>1</v>
      </c>
      <c r="K25351" s="20"/>
      <c r="L25351" s="20"/>
      <c r="M25351" s="22"/>
    </row>
    <row r="25352" spans="1:13" s="14" customFormat="1" outlineLevel="2" x14ac:dyDescent="0.25">
      <c r="A25352" s="34"/>
      <c r="B25352" s="44" t="s">
        <v>5700</v>
      </c>
      <c r="C25352" s="31" t="s">
        <v>5042</v>
      </c>
      <c r="D25352" s="14" t="s">
        <v>2621</v>
      </c>
      <c r="E25352" s="14" t="s">
        <v>2741</v>
      </c>
      <c r="F25352" s="14" t="s">
        <v>2742</v>
      </c>
      <c r="G25352" s="14" t="s">
        <v>6109</v>
      </c>
      <c r="H25352" s="20">
        <v>413998448</v>
      </c>
      <c r="I25352" s="20">
        <v>413998448</v>
      </c>
      <c r="J25352" s="21">
        <f>IFERROR((I25352/H25352),0)</f>
        <v>1</v>
      </c>
      <c r="K25352" s="20"/>
      <c r="L25352" s="20"/>
      <c r="M25352" s="22"/>
    </row>
    <row r="25353" spans="1:13" s="14" customFormat="1" outlineLevel="2" x14ac:dyDescent="0.25">
      <c r="A25353" s="34"/>
      <c r="B25353" s="44" t="s">
        <v>5700</v>
      </c>
      <c r="C25353" s="31" t="s">
        <v>5042</v>
      </c>
      <c r="D25353" s="14" t="s">
        <v>2621</v>
      </c>
      <c r="E25353" s="14" t="s">
        <v>2741</v>
      </c>
      <c r="F25353" s="14" t="s">
        <v>2742</v>
      </c>
      <c r="G25353" s="14" t="s">
        <v>6481</v>
      </c>
      <c r="H25353" s="20">
        <v>2132</v>
      </c>
      <c r="I25353" s="20">
        <v>2132</v>
      </c>
      <c r="J25353" s="21">
        <f>IFERROR((I25353/H25353),0)</f>
        <v>1</v>
      </c>
      <c r="K25353" s="20"/>
      <c r="L25353" s="20"/>
      <c r="M25353" s="22"/>
    </row>
    <row r="25354" spans="1:13" s="14" customFormat="1" outlineLevel="2" x14ac:dyDescent="0.25">
      <c r="A25354" s="34"/>
      <c r="B25354" s="44" t="s">
        <v>5700</v>
      </c>
      <c r="C25354" s="31" t="s">
        <v>5042</v>
      </c>
      <c r="D25354" s="14" t="s">
        <v>2621</v>
      </c>
      <c r="E25354" s="14" t="s">
        <v>2741</v>
      </c>
      <c r="F25354" s="14" t="s">
        <v>2742</v>
      </c>
      <c r="G25354" s="14" t="s">
        <v>6484</v>
      </c>
      <c r="H25354" s="20">
        <v>15009114</v>
      </c>
      <c r="I25354" s="20">
        <v>15009114</v>
      </c>
      <c r="J25354" s="21">
        <f>IFERROR((I25354/H25354),0)</f>
        <v>1</v>
      </c>
      <c r="K25354" s="20"/>
      <c r="L25354" s="20"/>
      <c r="M25354" s="22"/>
    </row>
    <row r="25355" spans="1:13" s="14" customFormat="1" outlineLevel="2" x14ac:dyDescent="0.25">
      <c r="A25355" s="34"/>
      <c r="B25355" s="44" t="s">
        <v>5700</v>
      </c>
      <c r="C25355" s="31" t="s">
        <v>5042</v>
      </c>
      <c r="D25355" s="14" t="s">
        <v>2621</v>
      </c>
      <c r="E25355" s="14" t="s">
        <v>2741</v>
      </c>
      <c r="F25355" s="14" t="s">
        <v>2742</v>
      </c>
      <c r="G25355" s="14" t="s">
        <v>6485</v>
      </c>
      <c r="H25355" s="20">
        <v>8563230</v>
      </c>
      <c r="I25355" s="20">
        <v>8563230</v>
      </c>
      <c r="J25355" s="21">
        <f>IFERROR((I25355/H25355),0)</f>
        <v>1</v>
      </c>
      <c r="K25355" s="25"/>
      <c r="L25355" s="25"/>
      <c r="M25355" s="22"/>
    </row>
    <row r="25356" spans="1:13" s="14" customFormat="1" outlineLevel="2" x14ac:dyDescent="0.25">
      <c r="A25356" s="34"/>
      <c r="B25356" s="44" t="s">
        <v>5700</v>
      </c>
      <c r="C25356" s="31" t="s">
        <v>5042</v>
      </c>
      <c r="D25356" s="14" t="s">
        <v>2621</v>
      </c>
      <c r="E25356" s="14" t="s">
        <v>2741</v>
      </c>
      <c r="F25356" s="14" t="s">
        <v>2742</v>
      </c>
      <c r="G25356" s="14" t="s">
        <v>6492</v>
      </c>
      <c r="H25356" s="20">
        <v>54226521</v>
      </c>
      <c r="I25356" s="20">
        <v>54226521</v>
      </c>
      <c r="J25356" s="21">
        <f>IFERROR((I25356/H25356),0)</f>
        <v>1</v>
      </c>
      <c r="K25356" s="20"/>
      <c r="L25356" s="20"/>
      <c r="M25356" s="22"/>
    </row>
    <row r="25357" spans="1:13" s="14" customFormat="1" outlineLevel="2" x14ac:dyDescent="0.25">
      <c r="A25357" s="34"/>
      <c r="B25357" s="44" t="s">
        <v>5700</v>
      </c>
      <c r="C25357" s="31" t="s">
        <v>5042</v>
      </c>
      <c r="D25357" s="14" t="s">
        <v>2621</v>
      </c>
      <c r="E25357" s="14" t="s">
        <v>2741</v>
      </c>
      <c r="F25357" s="14" t="s">
        <v>2742</v>
      </c>
      <c r="G25357" s="14" t="s">
        <v>6493</v>
      </c>
      <c r="H25357" s="20">
        <v>-68938230</v>
      </c>
      <c r="I25357" s="20"/>
      <c r="J25357" s="21">
        <f>IFERROR((I25357/H25357),0)</f>
        <v>0</v>
      </c>
      <c r="K25357" s="20"/>
      <c r="L25357" s="20"/>
      <c r="M25357" s="22"/>
    </row>
    <row r="25358" spans="1:13" s="14" customFormat="1" outlineLevel="1" x14ac:dyDescent="0.25">
      <c r="A25358" s="34"/>
      <c r="B25358" s="46" t="s">
        <v>10513</v>
      </c>
      <c r="C25358" s="40" t="str">
        <f>C25357</f>
        <v>ASIGNACIONES DIRECTAS (20% DEL SGR)</v>
      </c>
      <c r="D25358" s="39" t="str">
        <f>D25357</f>
        <v>BOLÍVAR</v>
      </c>
      <c r="E25358" s="39" t="str">
        <f>E25357</f>
        <v>13042</v>
      </c>
      <c r="F25358" s="39" t="str">
        <f>F25357</f>
        <v xml:space="preserve">ARENAL                                            </v>
      </c>
      <c r="G25358" s="39" t="s">
        <v>10656</v>
      </c>
      <c r="H25358" s="20">
        <f>SUBTOTAL(9,H25350:H25357)</f>
        <v>848971497</v>
      </c>
      <c r="I25358" s="20">
        <f>SUBTOTAL(9,I25350:I25357)</f>
        <v>917909727</v>
      </c>
      <c r="J25358" s="42">
        <f>+I25358/H25358</f>
        <v>1.0812020547728707</v>
      </c>
      <c r="K25358" s="20">
        <f>SUBTOTAL(9,K25350:K25357)</f>
        <v>248651586</v>
      </c>
      <c r="L25358" s="20">
        <f>SUBTOTAL(9,L25350:L25357)</f>
        <v>344691151</v>
      </c>
      <c r="M25358" s="7">
        <f>IFERROR((L25358/K25358),"N.A")</f>
        <v>1.386241513858673</v>
      </c>
    </row>
    <row r="25359" spans="1:13" s="14" customFormat="1" outlineLevel="2" x14ac:dyDescent="0.25">
      <c r="A25359" s="34"/>
      <c r="B25359" s="44" t="s">
        <v>5701</v>
      </c>
      <c r="C25359" s="31" t="s">
        <v>5042</v>
      </c>
      <c r="D25359" s="14" t="s">
        <v>2621</v>
      </c>
      <c r="E25359" s="14" t="s">
        <v>2744</v>
      </c>
      <c r="F25359" s="14" t="s">
        <v>2745</v>
      </c>
      <c r="G25359" s="14" t="s">
        <v>16</v>
      </c>
      <c r="H25359" s="15">
        <v>32687719</v>
      </c>
      <c r="I25359" s="15">
        <v>13925381.220000001</v>
      </c>
      <c r="J25359" s="16">
        <f>IFERROR((I25359/H25359),0)</f>
        <v>0.42601263245073784</v>
      </c>
      <c r="K25359" s="15">
        <v>23647589</v>
      </c>
      <c r="L25359" s="15">
        <v>13925381.220000001</v>
      </c>
      <c r="M25359" s="17">
        <f>L25359/K25359</f>
        <v>0.58887107772382208</v>
      </c>
    </row>
    <row r="25360" spans="1:13" s="14" customFormat="1" outlineLevel="2" x14ac:dyDescent="0.25">
      <c r="A25360" s="34"/>
      <c r="B25360" s="44" t="s">
        <v>5701</v>
      </c>
      <c r="C25360" s="31" t="s">
        <v>5042</v>
      </c>
      <c r="D25360" s="14" t="s">
        <v>2621</v>
      </c>
      <c r="E25360" s="14" t="s">
        <v>2744</v>
      </c>
      <c r="F25360" s="14" t="s">
        <v>2745</v>
      </c>
      <c r="G25360" s="14" t="s">
        <v>5862</v>
      </c>
      <c r="H25360" s="20">
        <v>16946339</v>
      </c>
      <c r="I25360" s="20">
        <v>16946339</v>
      </c>
      <c r="J25360" s="21">
        <f>IFERROR((I25360/H25360),0)</f>
        <v>1</v>
      </c>
      <c r="K25360" s="20"/>
      <c r="L25360" s="20"/>
      <c r="M25360" s="22"/>
    </row>
    <row r="25361" spans="1:13" s="14" customFormat="1" outlineLevel="2" x14ac:dyDescent="0.25">
      <c r="A25361" s="34"/>
      <c r="B25361" s="44" t="s">
        <v>5701</v>
      </c>
      <c r="C25361" s="31" t="s">
        <v>5042</v>
      </c>
      <c r="D25361" s="14" t="s">
        <v>2621</v>
      </c>
      <c r="E25361" s="14" t="s">
        <v>2744</v>
      </c>
      <c r="F25361" s="14" t="s">
        <v>2745</v>
      </c>
      <c r="G25361" s="14" t="s">
        <v>6109</v>
      </c>
      <c r="H25361" s="20">
        <v>112027966</v>
      </c>
      <c r="I25361" s="20">
        <v>112027966</v>
      </c>
      <c r="J25361" s="21">
        <f>IFERROR((I25361/H25361),0)</f>
        <v>1</v>
      </c>
      <c r="K25361" s="20"/>
      <c r="L25361" s="20"/>
      <c r="M25361" s="22"/>
    </row>
    <row r="25362" spans="1:13" s="14" customFormat="1" outlineLevel="2" x14ac:dyDescent="0.25">
      <c r="A25362" s="34"/>
      <c r="B25362" s="44" t="s">
        <v>5701</v>
      </c>
      <c r="C25362" s="31" t="s">
        <v>5042</v>
      </c>
      <c r="D25362" s="14" t="s">
        <v>2621</v>
      </c>
      <c r="E25362" s="14" t="s">
        <v>2744</v>
      </c>
      <c r="F25362" s="14" t="s">
        <v>2745</v>
      </c>
      <c r="G25362" s="14" t="s">
        <v>6481</v>
      </c>
      <c r="H25362" s="20">
        <v>202</v>
      </c>
      <c r="I25362" s="20">
        <v>202</v>
      </c>
      <c r="J25362" s="21">
        <f>IFERROR((I25362/H25362),0)</f>
        <v>1</v>
      </c>
      <c r="K25362" s="20"/>
      <c r="L25362" s="20"/>
      <c r="M25362" s="22"/>
    </row>
    <row r="25363" spans="1:13" s="14" customFormat="1" outlineLevel="2" x14ac:dyDescent="0.25">
      <c r="A25363" s="34"/>
      <c r="B25363" s="44" t="s">
        <v>5701</v>
      </c>
      <c r="C25363" s="31" t="s">
        <v>5042</v>
      </c>
      <c r="D25363" s="14" t="s">
        <v>2621</v>
      </c>
      <c r="E25363" s="14" t="s">
        <v>2744</v>
      </c>
      <c r="F25363" s="14" t="s">
        <v>2745</v>
      </c>
      <c r="G25363" s="14" t="s">
        <v>6485</v>
      </c>
      <c r="H25363" s="20">
        <v>298097</v>
      </c>
      <c r="I25363" s="20">
        <v>298097</v>
      </c>
      <c r="J25363" s="21">
        <f>IFERROR((I25363/H25363),0)</f>
        <v>1</v>
      </c>
      <c r="K25363" s="25"/>
      <c r="L25363" s="25"/>
      <c r="M25363" s="22"/>
    </row>
    <row r="25364" spans="1:13" s="14" customFormat="1" outlineLevel="2" x14ac:dyDescent="0.25">
      <c r="A25364" s="34"/>
      <c r="B25364" s="44" t="s">
        <v>5701</v>
      </c>
      <c r="C25364" s="31" t="s">
        <v>5042</v>
      </c>
      <c r="D25364" s="14" t="s">
        <v>2621</v>
      </c>
      <c r="E25364" s="14" t="s">
        <v>2744</v>
      </c>
      <c r="F25364" s="14" t="s">
        <v>2745</v>
      </c>
      <c r="G25364" s="14" t="s">
        <v>6492</v>
      </c>
      <c r="H25364" s="20">
        <v>5181525</v>
      </c>
      <c r="I25364" s="20">
        <v>5181525</v>
      </c>
      <c r="J25364" s="21">
        <f>IFERROR((I25364/H25364),0)</f>
        <v>1</v>
      </c>
      <c r="K25364" s="20"/>
      <c r="L25364" s="20"/>
      <c r="M25364" s="22"/>
    </row>
    <row r="25365" spans="1:13" s="14" customFormat="1" outlineLevel="2" x14ac:dyDescent="0.25">
      <c r="A25365" s="34"/>
      <c r="B25365" s="44" t="s">
        <v>5701</v>
      </c>
      <c r="C25365" s="31" t="s">
        <v>5042</v>
      </c>
      <c r="D25365" s="14" t="s">
        <v>2621</v>
      </c>
      <c r="E25365" s="14" t="s">
        <v>2744</v>
      </c>
      <c r="F25365" s="14" t="s">
        <v>2745</v>
      </c>
      <c r="G25365" s="14" t="s">
        <v>6493</v>
      </c>
      <c r="H25365" s="20">
        <v>-6537544</v>
      </c>
      <c r="I25365" s="20"/>
      <c r="J25365" s="21">
        <f>IFERROR((I25365/H25365),0)</f>
        <v>0</v>
      </c>
      <c r="K25365" s="20"/>
      <c r="L25365" s="20"/>
      <c r="M25365" s="22"/>
    </row>
    <row r="25366" spans="1:13" s="14" customFormat="1" outlineLevel="1" x14ac:dyDescent="0.25">
      <c r="A25366" s="34"/>
      <c r="B25366" s="46" t="s">
        <v>10514</v>
      </c>
      <c r="C25366" s="40" t="str">
        <f>C25365</f>
        <v>ASIGNACIONES DIRECTAS (20% DEL SGR)</v>
      </c>
      <c r="D25366" s="39" t="str">
        <f>D25365</f>
        <v>BOLÍVAR</v>
      </c>
      <c r="E25366" s="39" t="str">
        <f>E25365</f>
        <v>13030</v>
      </c>
      <c r="F25366" s="39" t="str">
        <f>F25365</f>
        <v xml:space="preserve">ALTOS DEL ROSARIO                                 </v>
      </c>
      <c r="G25366" s="39" t="s">
        <v>10656</v>
      </c>
      <c r="H25366" s="20">
        <f>SUBTOTAL(9,H25359:H25365)</f>
        <v>160604304</v>
      </c>
      <c r="I25366" s="20">
        <f>SUBTOTAL(9,I25359:I25365)</f>
        <v>148379510.22</v>
      </c>
      <c r="J25366" s="42">
        <f>+I25366/H25366</f>
        <v>0.92388252695892881</v>
      </c>
      <c r="K25366" s="20">
        <f>SUBTOTAL(9,K25359:K25365)</f>
        <v>23647589</v>
      </c>
      <c r="L25366" s="20">
        <f>SUBTOTAL(9,L25359:L25365)</f>
        <v>13925381.220000001</v>
      </c>
      <c r="M25366" s="7">
        <f>IFERROR((L25366/K25366),"N.A")</f>
        <v>0.58887107772382208</v>
      </c>
    </row>
    <row r="25367" spans="1:13" s="14" customFormat="1" outlineLevel="2" x14ac:dyDescent="0.25">
      <c r="A25367" s="34"/>
      <c r="B25367" s="44" t="s">
        <v>5702</v>
      </c>
      <c r="C25367" s="31" t="s">
        <v>5042</v>
      </c>
      <c r="D25367" s="14" t="s">
        <v>2621</v>
      </c>
      <c r="E25367" s="14" t="s">
        <v>2747</v>
      </c>
      <c r="F25367" s="14" t="s">
        <v>2748</v>
      </c>
      <c r="G25367" s="14" t="s">
        <v>16</v>
      </c>
      <c r="H25367" s="15">
        <v>1000933730</v>
      </c>
      <c r="I25367" s="15">
        <v>1000933730</v>
      </c>
      <c r="J25367" s="16">
        <f>IFERROR((I25367/H25367),0)</f>
        <v>1</v>
      </c>
      <c r="K25367" s="15">
        <v>724171328</v>
      </c>
      <c r="L25367" s="15">
        <v>1000933730</v>
      </c>
      <c r="M25367" s="17">
        <f>L25367/K25367</f>
        <v>1.3821780720929067</v>
      </c>
    </row>
    <row r="25368" spans="1:13" s="14" customFormat="1" outlineLevel="2" x14ac:dyDescent="0.25">
      <c r="A25368" s="34"/>
      <c r="B25368" s="44" t="s">
        <v>5702</v>
      </c>
      <c r="C25368" s="31" t="s">
        <v>5042</v>
      </c>
      <c r="D25368" s="14" t="s">
        <v>2621</v>
      </c>
      <c r="E25368" s="14" t="s">
        <v>2747</v>
      </c>
      <c r="F25368" s="14" t="s">
        <v>2748</v>
      </c>
      <c r="G25368" s="14" t="s">
        <v>5862</v>
      </c>
      <c r="H25368" s="20">
        <v>75589767</v>
      </c>
      <c r="I25368" s="20">
        <v>75589767</v>
      </c>
      <c r="J25368" s="21">
        <f>IFERROR((I25368/H25368),0)</f>
        <v>1</v>
      </c>
      <c r="K25368" s="20"/>
      <c r="L25368" s="20"/>
      <c r="M25368" s="22"/>
    </row>
    <row r="25369" spans="1:13" s="14" customFormat="1" outlineLevel="2" x14ac:dyDescent="0.25">
      <c r="A25369" s="34"/>
      <c r="B25369" s="44" t="s">
        <v>5702</v>
      </c>
      <c r="C25369" s="31" t="s">
        <v>5042</v>
      </c>
      <c r="D25369" s="14" t="s">
        <v>2621</v>
      </c>
      <c r="E25369" s="14" t="s">
        <v>2747</v>
      </c>
      <c r="F25369" s="14" t="s">
        <v>2748</v>
      </c>
      <c r="G25369" s="14" t="s">
        <v>6109</v>
      </c>
      <c r="H25369" s="20">
        <v>247048799</v>
      </c>
      <c r="I25369" s="20">
        <v>247048799</v>
      </c>
      <c r="J25369" s="21">
        <f>IFERROR((I25369/H25369),0)</f>
        <v>1</v>
      </c>
      <c r="K25369" s="20"/>
      <c r="L25369" s="20"/>
      <c r="M25369" s="22"/>
    </row>
    <row r="25370" spans="1:13" s="14" customFormat="1" outlineLevel="2" x14ac:dyDescent="0.25">
      <c r="A25370" s="34"/>
      <c r="B25370" s="44" t="s">
        <v>5702</v>
      </c>
      <c r="C25370" s="31" t="s">
        <v>5042</v>
      </c>
      <c r="D25370" s="14" t="s">
        <v>2621</v>
      </c>
      <c r="E25370" s="14" t="s">
        <v>2747</v>
      </c>
      <c r="F25370" s="14" t="s">
        <v>2748</v>
      </c>
      <c r="G25370" s="14" t="s">
        <v>6481</v>
      </c>
      <c r="H25370" s="20">
        <v>6191</v>
      </c>
      <c r="I25370" s="20">
        <v>6191</v>
      </c>
      <c r="J25370" s="21">
        <f>IFERROR((I25370/H25370),0)</f>
        <v>1</v>
      </c>
      <c r="K25370" s="20"/>
      <c r="L25370" s="20"/>
      <c r="M25370" s="22"/>
    </row>
    <row r="25371" spans="1:13" s="14" customFormat="1" outlineLevel="2" x14ac:dyDescent="0.25">
      <c r="A25371" s="34"/>
      <c r="B25371" s="44" t="s">
        <v>5702</v>
      </c>
      <c r="C25371" s="31" t="s">
        <v>5042</v>
      </c>
      <c r="D25371" s="14" t="s">
        <v>2621</v>
      </c>
      <c r="E25371" s="14" t="s">
        <v>2747</v>
      </c>
      <c r="F25371" s="14" t="s">
        <v>2748</v>
      </c>
      <c r="G25371" s="14" t="s">
        <v>6484</v>
      </c>
      <c r="H25371" s="20">
        <v>27566342</v>
      </c>
      <c r="I25371" s="20">
        <v>27566342</v>
      </c>
      <c r="J25371" s="21">
        <f>IFERROR((I25371/H25371),0)</f>
        <v>1</v>
      </c>
      <c r="K25371" s="20"/>
      <c r="L25371" s="20"/>
      <c r="M25371" s="22"/>
    </row>
    <row r="25372" spans="1:13" s="14" customFormat="1" outlineLevel="2" x14ac:dyDescent="0.25">
      <c r="A25372" s="34"/>
      <c r="B25372" s="44" t="s">
        <v>5702</v>
      </c>
      <c r="C25372" s="31" t="s">
        <v>5042</v>
      </c>
      <c r="D25372" s="14" t="s">
        <v>2621</v>
      </c>
      <c r="E25372" s="14" t="s">
        <v>2747</v>
      </c>
      <c r="F25372" s="14" t="s">
        <v>2748</v>
      </c>
      <c r="G25372" s="14" t="s">
        <v>6485</v>
      </c>
      <c r="H25372" s="20">
        <v>14808396</v>
      </c>
      <c r="I25372" s="20">
        <v>14808396</v>
      </c>
      <c r="J25372" s="21">
        <f>IFERROR((I25372/H25372),0)</f>
        <v>1</v>
      </c>
      <c r="K25372" s="25"/>
      <c r="L25372" s="25"/>
      <c r="M25372" s="22"/>
    </row>
    <row r="25373" spans="1:13" s="14" customFormat="1" outlineLevel="2" x14ac:dyDescent="0.25">
      <c r="A25373" s="34"/>
      <c r="B25373" s="44" t="s">
        <v>5702</v>
      </c>
      <c r="C25373" s="31" t="s">
        <v>5042</v>
      </c>
      <c r="D25373" s="14" t="s">
        <v>2621</v>
      </c>
      <c r="E25373" s="14" t="s">
        <v>2747</v>
      </c>
      <c r="F25373" s="14" t="s">
        <v>2748</v>
      </c>
      <c r="G25373" s="14" t="s">
        <v>6492</v>
      </c>
      <c r="H25373" s="20">
        <v>158696623</v>
      </c>
      <c r="I25373" s="20">
        <v>158696623</v>
      </c>
      <c r="J25373" s="21">
        <f>IFERROR((I25373/H25373),0)</f>
        <v>1</v>
      </c>
      <c r="K25373" s="20"/>
      <c r="L25373" s="20"/>
      <c r="M25373" s="22"/>
    </row>
    <row r="25374" spans="1:13" s="14" customFormat="1" outlineLevel="2" x14ac:dyDescent="0.25">
      <c r="A25374" s="34"/>
      <c r="B25374" s="44" t="s">
        <v>5702</v>
      </c>
      <c r="C25374" s="31" t="s">
        <v>5042</v>
      </c>
      <c r="D25374" s="14" t="s">
        <v>2621</v>
      </c>
      <c r="E25374" s="14" t="s">
        <v>2747</v>
      </c>
      <c r="F25374" s="14" t="s">
        <v>2748</v>
      </c>
      <c r="G25374" s="14" t="s">
        <v>6493</v>
      </c>
      <c r="H25374" s="20">
        <v>-200186746</v>
      </c>
      <c r="I25374" s="20"/>
      <c r="J25374" s="21">
        <f>IFERROR((I25374/H25374),0)</f>
        <v>0</v>
      </c>
      <c r="K25374" s="20"/>
      <c r="L25374" s="20"/>
      <c r="M25374" s="22"/>
    </row>
    <row r="25375" spans="1:13" s="14" customFormat="1" outlineLevel="1" x14ac:dyDescent="0.25">
      <c r="A25375" s="34"/>
      <c r="B25375" s="46" t="s">
        <v>10515</v>
      </c>
      <c r="C25375" s="40" t="str">
        <f>C25374</f>
        <v>ASIGNACIONES DIRECTAS (20% DEL SGR)</v>
      </c>
      <c r="D25375" s="39" t="str">
        <f>D25374</f>
        <v>BOLÍVAR</v>
      </c>
      <c r="E25375" s="39" t="str">
        <f>E25374</f>
        <v>13006</v>
      </c>
      <c r="F25375" s="39" t="str">
        <f>F25374</f>
        <v xml:space="preserve">ACHÍ                                              </v>
      </c>
      <c r="G25375" s="39" t="s">
        <v>10656</v>
      </c>
      <c r="H25375" s="20">
        <f>SUBTOTAL(9,H25367:H25374)</f>
        <v>1324463102</v>
      </c>
      <c r="I25375" s="20">
        <f>SUBTOTAL(9,I25367:I25374)</f>
        <v>1524649848</v>
      </c>
      <c r="J25375" s="42">
        <f>+I25375/H25375</f>
        <v>1.1511455817060581</v>
      </c>
      <c r="K25375" s="20">
        <f>SUBTOTAL(9,K25367:K25374)</f>
        <v>724171328</v>
      </c>
      <c r="L25375" s="20">
        <f>SUBTOTAL(9,L25367:L25374)</f>
        <v>1000933730</v>
      </c>
      <c r="M25375" s="7">
        <f>IFERROR((L25375/K25375),"N.A")</f>
        <v>1.3821780720929067</v>
      </c>
    </row>
    <row r="25376" spans="1:13" s="14" customFormat="1" outlineLevel="2" x14ac:dyDescent="0.25">
      <c r="A25376" s="34"/>
      <c r="B25376" s="44" t="s">
        <v>5703</v>
      </c>
      <c r="C25376" s="31" t="s">
        <v>5042</v>
      </c>
      <c r="D25376" s="14" t="s">
        <v>2621</v>
      </c>
      <c r="E25376" s="14" t="s">
        <v>4814</v>
      </c>
      <c r="F25376" s="14" t="s">
        <v>4815</v>
      </c>
      <c r="G25376" s="14" t="s">
        <v>16</v>
      </c>
      <c r="H25376" s="15">
        <v>67018004274</v>
      </c>
      <c r="I25376" s="15">
        <v>67018004274.000015</v>
      </c>
      <c r="J25376" s="16">
        <f>IFERROR((I25376/H25376),0)</f>
        <v>1.0000000000000002</v>
      </c>
      <c r="K25376" s="15">
        <v>49782060879.449997</v>
      </c>
      <c r="L25376" s="15">
        <v>67018004274.000015</v>
      </c>
      <c r="M25376" s="17">
        <f>L25376/K25376</f>
        <v>1.3462280004093805</v>
      </c>
    </row>
    <row r="25377" spans="1:13" s="14" customFormat="1" outlineLevel="2" x14ac:dyDescent="0.25">
      <c r="A25377" s="34"/>
      <c r="B25377" s="44" t="s">
        <v>5703</v>
      </c>
      <c r="C25377" s="31" t="s">
        <v>5042</v>
      </c>
      <c r="D25377" s="14" t="s">
        <v>2621</v>
      </c>
      <c r="E25377" s="14" t="s">
        <v>4814</v>
      </c>
      <c r="F25377" s="14" t="s">
        <v>4815</v>
      </c>
      <c r="G25377" s="14" t="s">
        <v>5818</v>
      </c>
      <c r="H25377" s="20">
        <v>8180667003</v>
      </c>
      <c r="I25377" s="20">
        <v>8180667003</v>
      </c>
      <c r="J25377" s="21">
        <f>IFERROR((I25377/H25377),0)</f>
        <v>1</v>
      </c>
      <c r="K25377" s="20"/>
      <c r="L25377" s="20"/>
      <c r="M25377" s="22"/>
    </row>
    <row r="25378" spans="1:13" s="14" customFormat="1" outlineLevel="2" x14ac:dyDescent="0.25">
      <c r="A25378" s="34"/>
      <c r="B25378" s="44" t="s">
        <v>5703</v>
      </c>
      <c r="C25378" s="31" t="s">
        <v>5042</v>
      </c>
      <c r="D25378" s="14" t="s">
        <v>2621</v>
      </c>
      <c r="E25378" s="14" t="s">
        <v>4814</v>
      </c>
      <c r="F25378" s="14" t="s">
        <v>4815</v>
      </c>
      <c r="G25378" s="14" t="s">
        <v>5855</v>
      </c>
      <c r="H25378" s="20">
        <v>5382236</v>
      </c>
      <c r="I25378" s="20">
        <v>5382236</v>
      </c>
      <c r="J25378" s="21">
        <f>IFERROR((I25378/H25378),0)</f>
        <v>1</v>
      </c>
      <c r="K25378" s="20"/>
      <c r="L25378" s="20"/>
      <c r="M25378" s="22"/>
    </row>
    <row r="25379" spans="1:13" s="14" customFormat="1" outlineLevel="2" x14ac:dyDescent="0.25">
      <c r="A25379" s="34"/>
      <c r="B25379" s="44" t="s">
        <v>5703</v>
      </c>
      <c r="C25379" s="31" t="s">
        <v>5042</v>
      </c>
      <c r="D25379" s="14" t="s">
        <v>2621</v>
      </c>
      <c r="E25379" s="14" t="s">
        <v>4814</v>
      </c>
      <c r="F25379" s="14" t="s">
        <v>4815</v>
      </c>
      <c r="G25379" s="14" t="s">
        <v>5862</v>
      </c>
      <c r="H25379" s="20">
        <v>28538394954</v>
      </c>
      <c r="I25379" s="20">
        <v>28538394954</v>
      </c>
      <c r="J25379" s="21">
        <f>IFERROR((I25379/H25379),0)</f>
        <v>1</v>
      </c>
      <c r="K25379" s="20"/>
      <c r="L25379" s="20"/>
      <c r="M25379" s="22"/>
    </row>
    <row r="25380" spans="1:13" s="14" customFormat="1" outlineLevel="2" x14ac:dyDescent="0.25">
      <c r="A25380" s="34"/>
      <c r="B25380" s="44" t="s">
        <v>5703</v>
      </c>
      <c r="C25380" s="31" t="s">
        <v>5042</v>
      </c>
      <c r="D25380" s="14" t="s">
        <v>2621</v>
      </c>
      <c r="E25380" s="14" t="s">
        <v>4814</v>
      </c>
      <c r="F25380" s="14" t="s">
        <v>4815</v>
      </c>
      <c r="G25380" s="14" t="s">
        <v>6109</v>
      </c>
      <c r="H25380" s="20">
        <v>146078908065</v>
      </c>
      <c r="I25380" s="20">
        <v>146078908065</v>
      </c>
      <c r="J25380" s="21">
        <f>IFERROR((I25380/H25380),0)</f>
        <v>1</v>
      </c>
      <c r="K25380" s="20"/>
      <c r="L25380" s="20"/>
      <c r="M25380" s="22"/>
    </row>
    <row r="25381" spans="1:13" s="14" customFormat="1" outlineLevel="2" x14ac:dyDescent="0.25">
      <c r="A25381" s="34"/>
      <c r="B25381" s="44" t="s">
        <v>5703</v>
      </c>
      <c r="C25381" s="31" t="s">
        <v>5042</v>
      </c>
      <c r="D25381" s="14" t="s">
        <v>2621</v>
      </c>
      <c r="E25381" s="14" t="s">
        <v>4814</v>
      </c>
      <c r="F25381" s="14" t="s">
        <v>4815</v>
      </c>
      <c r="G25381" s="14" t="s">
        <v>6481</v>
      </c>
      <c r="H25381" s="20">
        <v>414498</v>
      </c>
      <c r="I25381" s="20">
        <v>414498</v>
      </c>
      <c r="J25381" s="21">
        <f>IFERROR((I25381/H25381),0)</f>
        <v>1</v>
      </c>
      <c r="K25381" s="20"/>
      <c r="L25381" s="20"/>
      <c r="M25381" s="22"/>
    </row>
    <row r="25382" spans="1:13" s="14" customFormat="1" outlineLevel="2" x14ac:dyDescent="0.25">
      <c r="A25382" s="34"/>
      <c r="B25382" s="44" t="s">
        <v>5703</v>
      </c>
      <c r="C25382" s="31" t="s">
        <v>5042</v>
      </c>
      <c r="D25382" s="14" t="s">
        <v>2621</v>
      </c>
      <c r="E25382" s="14" t="s">
        <v>4814</v>
      </c>
      <c r="F25382" s="14" t="s">
        <v>4815</v>
      </c>
      <c r="G25382" s="14" t="s">
        <v>6484</v>
      </c>
      <c r="H25382" s="20">
        <v>1379323124</v>
      </c>
      <c r="I25382" s="20">
        <v>1379323124</v>
      </c>
      <c r="J25382" s="21">
        <f>IFERROR((I25382/H25382),0)</f>
        <v>1</v>
      </c>
      <c r="K25382" s="20"/>
      <c r="L25382" s="20"/>
      <c r="M25382" s="22"/>
    </row>
    <row r="25383" spans="1:13" s="14" customFormat="1" outlineLevel="2" x14ac:dyDescent="0.25">
      <c r="A25383" s="34"/>
      <c r="B25383" s="44" t="s">
        <v>5703</v>
      </c>
      <c r="C25383" s="31" t="s">
        <v>5042</v>
      </c>
      <c r="D25383" s="14" t="s">
        <v>2621</v>
      </c>
      <c r="E25383" s="14" t="s">
        <v>4814</v>
      </c>
      <c r="F25383" s="14" t="s">
        <v>4815</v>
      </c>
      <c r="G25383" s="14" t="s">
        <v>6485</v>
      </c>
      <c r="H25383" s="20">
        <v>404168626</v>
      </c>
      <c r="I25383" s="20">
        <v>404168626</v>
      </c>
      <c r="J25383" s="21">
        <f>IFERROR((I25383/H25383),0)</f>
        <v>1</v>
      </c>
      <c r="K25383" s="25"/>
      <c r="L25383" s="25"/>
      <c r="M25383" s="22"/>
    </row>
    <row r="25384" spans="1:13" s="14" customFormat="1" outlineLevel="2" x14ac:dyDescent="0.25">
      <c r="A25384" s="34"/>
      <c r="B25384" s="44" t="s">
        <v>5703</v>
      </c>
      <c r="C25384" s="31" t="s">
        <v>5042</v>
      </c>
      <c r="D25384" s="14" t="s">
        <v>2621</v>
      </c>
      <c r="E25384" s="14" t="s">
        <v>4814</v>
      </c>
      <c r="F25384" s="14" t="s">
        <v>4815</v>
      </c>
      <c r="G25384" s="14" t="s">
        <v>6491</v>
      </c>
      <c r="H25384" s="20">
        <v>2348268946</v>
      </c>
      <c r="I25384" s="20">
        <v>2348268946</v>
      </c>
      <c r="J25384" s="21">
        <f>IFERROR((I25384/H25384),0)</f>
        <v>1</v>
      </c>
      <c r="K25384" s="20"/>
      <c r="L25384" s="20"/>
      <c r="M25384" s="22"/>
    </row>
    <row r="25385" spans="1:13" s="14" customFormat="1" outlineLevel="2" x14ac:dyDescent="0.25">
      <c r="A25385" s="34"/>
      <c r="B25385" s="44" t="s">
        <v>5703</v>
      </c>
      <c r="C25385" s="31" t="s">
        <v>5042</v>
      </c>
      <c r="D25385" s="14" t="s">
        <v>2621</v>
      </c>
      <c r="E25385" s="14" t="s">
        <v>4814</v>
      </c>
      <c r="F25385" s="14" t="s">
        <v>4815</v>
      </c>
      <c r="G25385" s="14" t="s">
        <v>6492</v>
      </c>
      <c r="H25385" s="20">
        <v>10480026414</v>
      </c>
      <c r="I25385" s="20">
        <v>10480026414</v>
      </c>
      <c r="J25385" s="21">
        <f>IFERROR((I25385/H25385),0)</f>
        <v>1</v>
      </c>
      <c r="K25385" s="20"/>
      <c r="L25385" s="20"/>
      <c r="M25385" s="22"/>
    </row>
    <row r="25386" spans="1:13" s="14" customFormat="1" outlineLevel="2" x14ac:dyDescent="0.25">
      <c r="A25386" s="34"/>
      <c r="B25386" s="44" t="s">
        <v>5703</v>
      </c>
      <c r="C25386" s="31" t="s">
        <v>5042</v>
      </c>
      <c r="D25386" s="14" t="s">
        <v>2621</v>
      </c>
      <c r="E25386" s="14" t="s">
        <v>4814</v>
      </c>
      <c r="F25386" s="14" t="s">
        <v>4815</v>
      </c>
      <c r="G25386" s="14" t="s">
        <v>6493</v>
      </c>
      <c r="H25386" s="20">
        <v>-13403600855</v>
      </c>
      <c r="I25386" s="20"/>
      <c r="J25386" s="21">
        <f>IFERROR((I25386/H25386),0)</f>
        <v>0</v>
      </c>
      <c r="K25386" s="20"/>
      <c r="L25386" s="20"/>
      <c r="M25386" s="22"/>
    </row>
    <row r="25387" spans="1:13" s="14" customFormat="1" outlineLevel="1" x14ac:dyDescent="0.25">
      <c r="A25387" s="34"/>
      <c r="B25387" s="46" t="s">
        <v>10516</v>
      </c>
      <c r="C25387" s="40" t="str">
        <f>C25386</f>
        <v>ASIGNACIONES DIRECTAS (20% DEL SGR)</v>
      </c>
      <c r="D25387" s="39" t="str">
        <f>D25386</f>
        <v>BOLÍVAR</v>
      </c>
      <c r="E25387" s="39" t="str">
        <f>E25386</f>
        <v>13001</v>
      </c>
      <c r="F25387" s="39" t="str">
        <f>F25386</f>
        <v xml:space="preserve">CARTAGENA                                         </v>
      </c>
      <c r="G25387" s="39" t="s">
        <v>10656</v>
      </c>
      <c r="H25387" s="20">
        <f>SUBTOTAL(9,H25376:H25386)</f>
        <v>251029957285</v>
      </c>
      <c r="I25387" s="20">
        <f>SUBTOTAL(9,I25376:I25386)</f>
        <v>264433558140</v>
      </c>
      <c r="J25387" s="42">
        <f>+I25387/H25387</f>
        <v>1.0533944275016651</v>
      </c>
      <c r="K25387" s="20">
        <f>SUBTOTAL(9,K25376:K25386)</f>
        <v>49782060879.449997</v>
      </c>
      <c r="L25387" s="20">
        <f>SUBTOTAL(9,L25376:L25386)</f>
        <v>67018004274.000015</v>
      </c>
      <c r="M25387" s="7">
        <f>IFERROR((L25387/K25387),"N.A")</f>
        <v>1.3462280004093805</v>
      </c>
    </row>
    <row r="25388" spans="1:13" s="14" customFormat="1" outlineLevel="2" x14ac:dyDescent="0.25">
      <c r="A25388" s="34"/>
      <c r="B25388" s="44" t="s">
        <v>5704</v>
      </c>
      <c r="C25388" s="31" t="s">
        <v>5042</v>
      </c>
      <c r="D25388" s="14" t="s">
        <v>2621</v>
      </c>
      <c r="E25388" s="14" t="s">
        <v>5032</v>
      </c>
      <c r="F25388" s="14" t="s">
        <v>320</v>
      </c>
      <c r="G25388" s="14" t="s">
        <v>16</v>
      </c>
      <c r="H25388" s="15">
        <v>36469137211</v>
      </c>
      <c r="I25388" s="15">
        <v>16292011433.92</v>
      </c>
      <c r="J25388" s="16">
        <f>IFERROR((I25388/H25388),0)</f>
        <v>0.44673421637751065</v>
      </c>
      <c r="K25388" s="15">
        <v>27341371040.479996</v>
      </c>
      <c r="L25388" s="15">
        <v>16292011433.92</v>
      </c>
      <c r="M25388" s="17">
        <f>L25388/K25388</f>
        <v>0.59587397463715419</v>
      </c>
    </row>
    <row r="25389" spans="1:13" s="14" customFormat="1" outlineLevel="2" x14ac:dyDescent="0.25">
      <c r="A25389" s="34"/>
      <c r="B25389" s="44" t="s">
        <v>5704</v>
      </c>
      <c r="C25389" s="31" t="s">
        <v>5042</v>
      </c>
      <c r="D25389" s="14" t="s">
        <v>2621</v>
      </c>
      <c r="E25389" s="14" t="s">
        <v>5032</v>
      </c>
      <c r="F25389" s="14" t="s">
        <v>320</v>
      </c>
      <c r="G25389" s="14" t="s">
        <v>5818</v>
      </c>
      <c r="H25389" s="20">
        <v>1128825839</v>
      </c>
      <c r="I25389" s="20">
        <v>1128825839</v>
      </c>
      <c r="J25389" s="21">
        <f>IFERROR((I25389/H25389),0)</f>
        <v>1</v>
      </c>
      <c r="K25389" s="20"/>
      <c r="L25389" s="20"/>
      <c r="M25389" s="22"/>
    </row>
    <row r="25390" spans="1:13" s="14" customFormat="1" outlineLevel="2" x14ac:dyDescent="0.25">
      <c r="A25390" s="34"/>
      <c r="B25390" s="44" t="s">
        <v>5704</v>
      </c>
      <c r="C25390" s="31" t="s">
        <v>5042</v>
      </c>
      <c r="D25390" s="14" t="s">
        <v>2621</v>
      </c>
      <c r="E25390" s="14" t="s">
        <v>5032</v>
      </c>
      <c r="F25390" s="14" t="s">
        <v>320</v>
      </c>
      <c r="G25390" s="14" t="s">
        <v>5855</v>
      </c>
      <c r="H25390" s="20">
        <v>184827</v>
      </c>
      <c r="I25390" s="20">
        <v>184827</v>
      </c>
      <c r="J25390" s="21">
        <f>IFERROR((I25390/H25390),0)</f>
        <v>1</v>
      </c>
      <c r="K25390" s="20"/>
      <c r="L25390" s="20"/>
      <c r="M25390" s="22"/>
    </row>
    <row r="25391" spans="1:13" s="14" customFormat="1" outlineLevel="2" x14ac:dyDescent="0.25">
      <c r="A25391" s="34"/>
      <c r="B25391" s="44" t="s">
        <v>5704</v>
      </c>
      <c r="C25391" s="31" t="s">
        <v>5042</v>
      </c>
      <c r="D25391" s="14" t="s">
        <v>2621</v>
      </c>
      <c r="E25391" s="14" t="s">
        <v>5032</v>
      </c>
      <c r="F25391" s="14" t="s">
        <v>320</v>
      </c>
      <c r="G25391" s="14" t="s">
        <v>5862</v>
      </c>
      <c r="H25391" s="20">
        <v>2431286174</v>
      </c>
      <c r="I25391" s="20">
        <v>2431286174</v>
      </c>
      <c r="J25391" s="21">
        <f>IFERROR((I25391/H25391),0)</f>
        <v>1</v>
      </c>
      <c r="K25391" s="20"/>
      <c r="L25391" s="20"/>
      <c r="M25391" s="22"/>
    </row>
    <row r="25392" spans="1:13" s="14" customFormat="1" outlineLevel="2" x14ac:dyDescent="0.25">
      <c r="A25392" s="34"/>
      <c r="B25392" s="44" t="s">
        <v>5704</v>
      </c>
      <c r="C25392" s="31" t="s">
        <v>5042</v>
      </c>
      <c r="D25392" s="14" t="s">
        <v>2621</v>
      </c>
      <c r="E25392" s="14" t="s">
        <v>5032</v>
      </c>
      <c r="F25392" s="14" t="s">
        <v>320</v>
      </c>
      <c r="G25392" s="14" t="s">
        <v>6109</v>
      </c>
      <c r="H25392" s="20">
        <v>9621042844</v>
      </c>
      <c r="I25392" s="20">
        <v>9621042844</v>
      </c>
      <c r="J25392" s="21">
        <f>IFERROR((I25392/H25392),0)</f>
        <v>1</v>
      </c>
      <c r="K25392" s="20"/>
      <c r="L25392" s="20"/>
      <c r="M25392" s="22"/>
    </row>
    <row r="25393" spans="1:13" s="14" customFormat="1" outlineLevel="2" x14ac:dyDescent="0.25">
      <c r="A25393" s="34"/>
      <c r="B25393" s="44" t="s">
        <v>5704</v>
      </c>
      <c r="C25393" s="31" t="s">
        <v>5042</v>
      </c>
      <c r="D25393" s="14" t="s">
        <v>2621</v>
      </c>
      <c r="E25393" s="14" t="s">
        <v>5032</v>
      </c>
      <c r="F25393" s="14" t="s">
        <v>320</v>
      </c>
      <c r="G25393" s="14" t="s">
        <v>6481</v>
      </c>
      <c r="H25393" s="20">
        <v>225557</v>
      </c>
      <c r="I25393" s="20">
        <v>225557</v>
      </c>
      <c r="J25393" s="21">
        <f>IFERROR((I25393/H25393),0)</f>
        <v>1</v>
      </c>
      <c r="K25393" s="20"/>
      <c r="L25393" s="20"/>
      <c r="M25393" s="22"/>
    </row>
    <row r="25394" spans="1:13" s="14" customFormat="1" outlineLevel="2" x14ac:dyDescent="0.25">
      <c r="A25394" s="34"/>
      <c r="B25394" s="44" t="s">
        <v>5704</v>
      </c>
      <c r="C25394" s="31" t="s">
        <v>5042</v>
      </c>
      <c r="D25394" s="14" t="s">
        <v>2621</v>
      </c>
      <c r="E25394" s="14" t="s">
        <v>5032</v>
      </c>
      <c r="F25394" s="14" t="s">
        <v>320</v>
      </c>
      <c r="G25394" s="14" t="s">
        <v>6484</v>
      </c>
      <c r="H25394" s="20">
        <v>659062617</v>
      </c>
      <c r="I25394" s="20">
        <v>659062617</v>
      </c>
      <c r="J25394" s="21">
        <f>IFERROR((I25394/H25394),0)</f>
        <v>1</v>
      </c>
      <c r="K25394" s="20"/>
      <c r="L25394" s="20"/>
      <c r="M25394" s="22"/>
    </row>
    <row r="25395" spans="1:13" s="14" customFormat="1" outlineLevel="2" x14ac:dyDescent="0.25">
      <c r="A25395" s="34"/>
      <c r="B25395" s="44" t="s">
        <v>5704</v>
      </c>
      <c r="C25395" s="31" t="s">
        <v>5042</v>
      </c>
      <c r="D25395" s="14" t="s">
        <v>2621</v>
      </c>
      <c r="E25395" s="14" t="s">
        <v>5032</v>
      </c>
      <c r="F25395" s="14" t="s">
        <v>320</v>
      </c>
      <c r="G25395" s="14" t="s">
        <v>6485</v>
      </c>
      <c r="H25395" s="20">
        <v>42354296</v>
      </c>
      <c r="I25395" s="20">
        <v>42354296</v>
      </c>
      <c r="J25395" s="21">
        <f>IFERROR((I25395/H25395),0)</f>
        <v>1</v>
      </c>
      <c r="K25395" s="25"/>
      <c r="L25395" s="25"/>
      <c r="M25395" s="22"/>
    </row>
    <row r="25396" spans="1:13" s="14" customFormat="1" outlineLevel="2" x14ac:dyDescent="0.25">
      <c r="A25396" s="34"/>
      <c r="B25396" s="44" t="s">
        <v>5704</v>
      </c>
      <c r="C25396" s="31" t="s">
        <v>5042</v>
      </c>
      <c r="D25396" s="14" t="s">
        <v>2621</v>
      </c>
      <c r="E25396" s="14" t="s">
        <v>5032</v>
      </c>
      <c r="F25396" s="14" t="s">
        <v>320</v>
      </c>
      <c r="G25396" s="14" t="s">
        <v>6491</v>
      </c>
      <c r="H25396" s="20">
        <v>15784239787</v>
      </c>
      <c r="I25396" s="20">
        <v>15784239787</v>
      </c>
      <c r="J25396" s="21">
        <f>IFERROR((I25396/H25396),0)</f>
        <v>1</v>
      </c>
      <c r="K25396" s="20"/>
      <c r="L25396" s="20"/>
      <c r="M25396" s="22"/>
    </row>
    <row r="25397" spans="1:13" s="14" customFormat="1" outlineLevel="2" x14ac:dyDescent="0.25">
      <c r="A25397" s="34"/>
      <c r="B25397" s="44" t="s">
        <v>5704</v>
      </c>
      <c r="C25397" s="31" t="s">
        <v>5042</v>
      </c>
      <c r="D25397" s="14" t="s">
        <v>2621</v>
      </c>
      <c r="E25397" s="14" t="s">
        <v>5032</v>
      </c>
      <c r="F25397" s="14" t="s">
        <v>320</v>
      </c>
      <c r="G25397" s="14" t="s">
        <v>6492</v>
      </c>
      <c r="H25397" s="20">
        <v>5871430915</v>
      </c>
      <c r="I25397" s="20">
        <v>5871430915</v>
      </c>
      <c r="J25397" s="21">
        <f>IFERROR((I25397/H25397),0)</f>
        <v>1</v>
      </c>
      <c r="K25397" s="20"/>
      <c r="L25397" s="20"/>
      <c r="M25397" s="22"/>
    </row>
    <row r="25398" spans="1:13" s="14" customFormat="1" outlineLevel="2" x14ac:dyDescent="0.25">
      <c r="A25398" s="34"/>
      <c r="B25398" s="44" t="s">
        <v>5704</v>
      </c>
      <c r="C25398" s="31" t="s">
        <v>5042</v>
      </c>
      <c r="D25398" s="14" t="s">
        <v>2621</v>
      </c>
      <c r="E25398" s="14" t="s">
        <v>5032</v>
      </c>
      <c r="F25398" s="14" t="s">
        <v>320</v>
      </c>
      <c r="G25398" s="14" t="s">
        <v>6493</v>
      </c>
      <c r="H25398" s="20">
        <v>-7293827442</v>
      </c>
      <c r="I25398" s="20"/>
      <c r="J25398" s="21">
        <f>IFERROR((I25398/H25398),0)</f>
        <v>0</v>
      </c>
      <c r="K25398" s="20"/>
      <c r="L25398" s="20"/>
      <c r="M25398" s="22"/>
    </row>
    <row r="25399" spans="1:13" s="14" customFormat="1" outlineLevel="1" x14ac:dyDescent="0.25">
      <c r="A25399" s="34"/>
      <c r="B25399" s="46" t="s">
        <v>10517</v>
      </c>
      <c r="C25399" s="40" t="str">
        <f>C25398</f>
        <v>ASIGNACIONES DIRECTAS (20% DEL SGR)</v>
      </c>
      <c r="D25399" s="39" t="str">
        <f>D25398</f>
        <v>BOLÍVAR</v>
      </c>
      <c r="E25399" s="39" t="str">
        <f>E25398</f>
        <v>13000</v>
      </c>
      <c r="F25399" s="39" t="str">
        <f>F25398</f>
        <v xml:space="preserve">BOLÍVAR                                           </v>
      </c>
      <c r="G25399" s="39" t="s">
        <v>10656</v>
      </c>
      <c r="H25399" s="20">
        <f>SUBTOTAL(9,H25388:H25398)</f>
        <v>64713962625</v>
      </c>
      <c r="I25399" s="20">
        <f>SUBTOTAL(9,I25388:I25398)</f>
        <v>51830664289.919998</v>
      </c>
      <c r="J25399" s="42">
        <f>+I25399/H25399</f>
        <v>0.80091934085793437</v>
      </c>
      <c r="K25399" s="20">
        <f>SUBTOTAL(9,K25388:K25398)</f>
        <v>27341371040.479996</v>
      </c>
      <c r="L25399" s="20">
        <f>SUBTOTAL(9,L25388:L25398)</f>
        <v>16292011433.92</v>
      </c>
      <c r="M25399" s="7">
        <f>IFERROR((L25399/K25399),"N.A")</f>
        <v>0.59587397463715419</v>
      </c>
    </row>
    <row r="25400" spans="1:13" s="14" customFormat="1" outlineLevel="2" x14ac:dyDescent="0.25">
      <c r="A25400" s="34"/>
      <c r="B25400" s="44" t="s">
        <v>5705</v>
      </c>
      <c r="C25400" s="31" t="s">
        <v>5042</v>
      </c>
      <c r="D25400" s="14" t="s">
        <v>4817</v>
      </c>
      <c r="E25400" s="14" t="s">
        <v>4818</v>
      </c>
      <c r="F25400" s="14" t="s">
        <v>4817</v>
      </c>
      <c r="G25400" s="14" t="s">
        <v>16</v>
      </c>
      <c r="H25400" s="15">
        <v>118450205</v>
      </c>
      <c r="I25400" s="15">
        <v>104027464.05000001</v>
      </c>
      <c r="J25400" s="16">
        <f>IFERROR((I25400/H25400),0)</f>
        <v>0.87823794015383938</v>
      </c>
      <c r="K25400" s="15">
        <v>84749352</v>
      </c>
      <c r="L25400" s="15">
        <v>104027464.05000001</v>
      </c>
      <c r="M25400" s="17">
        <f>L25400/K25400</f>
        <v>1.2274720879281769</v>
      </c>
    </row>
    <row r="25401" spans="1:13" s="14" customFormat="1" outlineLevel="2" x14ac:dyDescent="0.25">
      <c r="A25401" s="34"/>
      <c r="B25401" s="44" t="s">
        <v>5705</v>
      </c>
      <c r="C25401" s="31" t="s">
        <v>5042</v>
      </c>
      <c r="D25401" s="14" t="s">
        <v>4817</v>
      </c>
      <c r="E25401" s="14" t="s">
        <v>4818</v>
      </c>
      <c r="F25401" s="14" t="s">
        <v>4817</v>
      </c>
      <c r="G25401" s="14" t="s">
        <v>5818</v>
      </c>
      <c r="H25401" s="20">
        <v>1318394</v>
      </c>
      <c r="I25401" s="20">
        <v>1318394</v>
      </c>
      <c r="J25401" s="21">
        <f>IFERROR((I25401/H25401),0)</f>
        <v>1</v>
      </c>
      <c r="K25401" s="20"/>
      <c r="L25401" s="20"/>
      <c r="M25401" s="22"/>
    </row>
    <row r="25402" spans="1:13" s="14" customFormat="1" outlineLevel="2" x14ac:dyDescent="0.25">
      <c r="A25402" s="34"/>
      <c r="B25402" s="44" t="s">
        <v>5705</v>
      </c>
      <c r="C25402" s="31" t="s">
        <v>5042</v>
      </c>
      <c r="D25402" s="14" t="s">
        <v>4817</v>
      </c>
      <c r="E25402" s="14" t="s">
        <v>4818</v>
      </c>
      <c r="F25402" s="14" t="s">
        <v>4817</v>
      </c>
      <c r="G25402" s="14" t="s">
        <v>5855</v>
      </c>
      <c r="H25402" s="20">
        <v>1529619</v>
      </c>
      <c r="I25402" s="20">
        <v>1529619</v>
      </c>
      <c r="J25402" s="21">
        <f>IFERROR((I25402/H25402),0)</f>
        <v>1</v>
      </c>
      <c r="K25402" s="20"/>
      <c r="L25402" s="20"/>
      <c r="M25402" s="22"/>
    </row>
    <row r="25403" spans="1:13" s="14" customFormat="1" outlineLevel="2" x14ac:dyDescent="0.25">
      <c r="A25403" s="34"/>
      <c r="B25403" s="44" t="s">
        <v>5705</v>
      </c>
      <c r="C25403" s="31" t="s">
        <v>5042</v>
      </c>
      <c r="D25403" s="14" t="s">
        <v>4817</v>
      </c>
      <c r="E25403" s="14" t="s">
        <v>4818</v>
      </c>
      <c r="F25403" s="14" t="s">
        <v>4817</v>
      </c>
      <c r="G25403" s="14" t="s">
        <v>5862</v>
      </c>
      <c r="H25403" s="20">
        <v>2760386689</v>
      </c>
      <c r="I25403" s="20">
        <v>2760386689</v>
      </c>
      <c r="J25403" s="21">
        <f>IFERROR((I25403/H25403),0)</f>
        <v>1</v>
      </c>
      <c r="K25403" s="20"/>
      <c r="L25403" s="20"/>
      <c r="M25403" s="22"/>
    </row>
    <row r="25404" spans="1:13" s="14" customFormat="1" outlineLevel="2" x14ac:dyDescent="0.25">
      <c r="A25404" s="34"/>
      <c r="B25404" s="44" t="s">
        <v>5705</v>
      </c>
      <c r="C25404" s="31" t="s">
        <v>5042</v>
      </c>
      <c r="D25404" s="14" t="s">
        <v>4817</v>
      </c>
      <c r="E25404" s="14" t="s">
        <v>4818</v>
      </c>
      <c r="F25404" s="14" t="s">
        <v>4817</v>
      </c>
      <c r="G25404" s="14" t="s">
        <v>6109</v>
      </c>
      <c r="H25404" s="20">
        <v>18888399119</v>
      </c>
      <c r="I25404" s="20">
        <v>18888399119</v>
      </c>
      <c r="J25404" s="21">
        <f>IFERROR((I25404/H25404),0)</f>
        <v>1</v>
      </c>
      <c r="K25404" s="20"/>
      <c r="L25404" s="20"/>
      <c r="M25404" s="22"/>
    </row>
    <row r="25405" spans="1:13" s="14" customFormat="1" outlineLevel="2" x14ac:dyDescent="0.25">
      <c r="A25405" s="34"/>
      <c r="B25405" s="44" t="s">
        <v>5705</v>
      </c>
      <c r="C25405" s="31" t="s">
        <v>5042</v>
      </c>
      <c r="D25405" s="14" t="s">
        <v>4817</v>
      </c>
      <c r="E25405" s="14" t="s">
        <v>4818</v>
      </c>
      <c r="F25405" s="14" t="s">
        <v>4817</v>
      </c>
      <c r="G25405" s="14" t="s">
        <v>6481</v>
      </c>
      <c r="H25405" s="20">
        <v>733</v>
      </c>
      <c r="I25405" s="20">
        <v>733</v>
      </c>
      <c r="J25405" s="21">
        <f>IFERROR((I25405/H25405),0)</f>
        <v>1</v>
      </c>
      <c r="K25405" s="20"/>
      <c r="L25405" s="20"/>
      <c r="M25405" s="22"/>
    </row>
    <row r="25406" spans="1:13" s="14" customFormat="1" outlineLevel="2" x14ac:dyDescent="0.25">
      <c r="A25406" s="34"/>
      <c r="B25406" s="44" t="s">
        <v>5705</v>
      </c>
      <c r="C25406" s="31" t="s">
        <v>5042</v>
      </c>
      <c r="D25406" s="14" t="s">
        <v>4817</v>
      </c>
      <c r="E25406" s="14" t="s">
        <v>4818</v>
      </c>
      <c r="F25406" s="14" t="s">
        <v>4817</v>
      </c>
      <c r="G25406" s="14" t="s">
        <v>6484</v>
      </c>
      <c r="H25406" s="20">
        <v>2065231</v>
      </c>
      <c r="I25406" s="20">
        <v>2065231</v>
      </c>
      <c r="J25406" s="21">
        <f>IFERROR((I25406/H25406),0)</f>
        <v>1</v>
      </c>
      <c r="K25406" s="20"/>
      <c r="L25406" s="20"/>
      <c r="M25406" s="22"/>
    </row>
    <row r="25407" spans="1:13" s="14" customFormat="1" outlineLevel="2" x14ac:dyDescent="0.25">
      <c r="A25407" s="34"/>
      <c r="B25407" s="44" t="s">
        <v>5705</v>
      </c>
      <c r="C25407" s="31" t="s">
        <v>5042</v>
      </c>
      <c r="D25407" s="14" t="s">
        <v>6488</v>
      </c>
      <c r="E25407" s="14" t="s">
        <v>4818</v>
      </c>
      <c r="F25407" s="14" t="s">
        <v>5034</v>
      </c>
      <c r="G25407" s="14" t="s">
        <v>6485</v>
      </c>
      <c r="H25407" s="20">
        <v>7557015</v>
      </c>
      <c r="I25407" s="20">
        <v>7557015</v>
      </c>
      <c r="J25407" s="21">
        <f>IFERROR((I25407/H25407),0)</f>
        <v>1</v>
      </c>
      <c r="K25407" s="25"/>
      <c r="L25407" s="25"/>
      <c r="M25407" s="22"/>
    </row>
    <row r="25408" spans="1:13" s="14" customFormat="1" outlineLevel="2" x14ac:dyDescent="0.25">
      <c r="A25408" s="34"/>
      <c r="B25408" s="44" t="s">
        <v>5705</v>
      </c>
      <c r="C25408" s="31" t="s">
        <v>5042</v>
      </c>
      <c r="D25408" s="14" t="s">
        <v>4817</v>
      </c>
      <c r="E25408" s="14" t="s">
        <v>4818</v>
      </c>
      <c r="F25408" s="14" t="s">
        <v>4817</v>
      </c>
      <c r="G25408" s="14" t="s">
        <v>6492</v>
      </c>
      <c r="H25408" s="20">
        <v>18230040</v>
      </c>
      <c r="I25408" s="20">
        <v>18230040</v>
      </c>
      <c r="J25408" s="21">
        <f>IFERROR((I25408/H25408),0)</f>
        <v>1</v>
      </c>
      <c r="K25408" s="20"/>
      <c r="L25408" s="20"/>
      <c r="M25408" s="22"/>
    </row>
    <row r="25409" spans="1:13" s="14" customFormat="1" outlineLevel="2" x14ac:dyDescent="0.25">
      <c r="A25409" s="34"/>
      <c r="B25409" s="44" t="s">
        <v>5705</v>
      </c>
      <c r="C25409" s="31" t="s">
        <v>5042</v>
      </c>
      <c r="D25409" s="14" t="s">
        <v>4817</v>
      </c>
      <c r="E25409" s="14" t="s">
        <v>4818</v>
      </c>
      <c r="F25409" s="14" t="s">
        <v>4817</v>
      </c>
      <c r="G25409" s="14" t="s">
        <v>6493</v>
      </c>
      <c r="H25409" s="20">
        <v>-23690041</v>
      </c>
      <c r="I25409" s="20"/>
      <c r="J25409" s="21">
        <f>IFERROR((I25409/H25409),0)</f>
        <v>0</v>
      </c>
      <c r="K25409" s="20"/>
      <c r="L25409" s="20"/>
      <c r="M25409" s="22"/>
    </row>
    <row r="25410" spans="1:13" s="14" customFormat="1" outlineLevel="1" x14ac:dyDescent="0.25">
      <c r="A25410" s="34"/>
      <c r="B25410" s="46" t="s">
        <v>10518</v>
      </c>
      <c r="C25410" s="40" t="str">
        <f>C25409</f>
        <v>ASIGNACIONES DIRECTAS (20% DEL SGR)</v>
      </c>
      <c r="D25410" s="39" t="str">
        <f>D25409</f>
        <v xml:space="preserve">BOGOTÁ D.C.                                       </v>
      </c>
      <c r="E25410" s="39" t="str">
        <f>E25409</f>
        <v>11001</v>
      </c>
      <c r="F25410" s="39" t="str">
        <f>F25409</f>
        <v xml:space="preserve">BOGOTÁ D.C.                                       </v>
      </c>
      <c r="G25410" s="39" t="s">
        <v>10656</v>
      </c>
      <c r="H25410" s="20">
        <f>SUBTOTAL(9,H25400:H25409)</f>
        <v>21774247004</v>
      </c>
      <c r="I25410" s="20">
        <f>SUBTOTAL(9,I25400:I25409)</f>
        <v>21783514304.049999</v>
      </c>
      <c r="J25410" s="42">
        <f>+I25410/H25410</f>
        <v>1.0004256082907619</v>
      </c>
      <c r="K25410" s="20">
        <f>SUBTOTAL(9,K25400:K25409)</f>
        <v>84749352</v>
      </c>
      <c r="L25410" s="20">
        <f>SUBTOTAL(9,L25400:L25409)</f>
        <v>104027464.05000001</v>
      </c>
      <c r="M25410" s="7">
        <f>IFERROR((L25410/K25410),"N.A")</f>
        <v>1.2274720879281769</v>
      </c>
    </row>
    <row r="25411" spans="1:13" s="14" customFormat="1" outlineLevel="2" x14ac:dyDescent="0.25">
      <c r="A25411" s="34"/>
      <c r="B25411" s="44" t="s">
        <v>5706</v>
      </c>
      <c r="C25411" s="31" t="s">
        <v>5042</v>
      </c>
      <c r="D25411" s="14" t="s">
        <v>2750</v>
      </c>
      <c r="E25411" s="14" t="s">
        <v>2754</v>
      </c>
      <c r="F25411" s="14" t="s">
        <v>2755</v>
      </c>
      <c r="G25411" s="14" t="s">
        <v>16</v>
      </c>
      <c r="H25411" s="15">
        <v>3962491</v>
      </c>
      <c r="I25411" s="15">
        <v>3962491</v>
      </c>
      <c r="J25411" s="16">
        <f>IFERROR((I25411/H25411),0)</f>
        <v>1</v>
      </c>
      <c r="K25411" s="15">
        <v>2830628</v>
      </c>
      <c r="L25411" s="15">
        <v>3962491</v>
      </c>
      <c r="M25411" s="17">
        <f>L25411/K25411</f>
        <v>1.3998628572882059</v>
      </c>
    </row>
    <row r="25412" spans="1:13" s="14" customFormat="1" outlineLevel="2" x14ac:dyDescent="0.25">
      <c r="A25412" s="34"/>
      <c r="B25412" s="44" t="s">
        <v>5706</v>
      </c>
      <c r="C25412" s="31" t="s">
        <v>5042</v>
      </c>
      <c r="D25412" s="14" t="s">
        <v>2750</v>
      </c>
      <c r="E25412" s="14" t="s">
        <v>2754</v>
      </c>
      <c r="F25412" s="14" t="s">
        <v>2755</v>
      </c>
      <c r="G25412" s="14" t="s">
        <v>5862</v>
      </c>
      <c r="H25412" s="20">
        <v>1952163</v>
      </c>
      <c r="I25412" s="20">
        <v>1952163</v>
      </c>
      <c r="J25412" s="21">
        <f>IFERROR((I25412/H25412),0)</f>
        <v>1</v>
      </c>
      <c r="K25412" s="20"/>
      <c r="L25412" s="20"/>
      <c r="M25412" s="22"/>
    </row>
    <row r="25413" spans="1:13" s="14" customFormat="1" outlineLevel="2" x14ac:dyDescent="0.25">
      <c r="A25413" s="34"/>
      <c r="B25413" s="44" t="s">
        <v>5706</v>
      </c>
      <c r="C25413" s="31" t="s">
        <v>5042</v>
      </c>
      <c r="D25413" s="14" t="s">
        <v>2750</v>
      </c>
      <c r="E25413" s="14" t="s">
        <v>2754</v>
      </c>
      <c r="F25413" s="14" t="s">
        <v>2755</v>
      </c>
      <c r="G25413" s="14" t="s">
        <v>6109</v>
      </c>
      <c r="H25413" s="20">
        <v>8013210</v>
      </c>
      <c r="I25413" s="20">
        <v>8013210</v>
      </c>
      <c r="J25413" s="21">
        <f>IFERROR((I25413/H25413),0)</f>
        <v>1</v>
      </c>
      <c r="K25413" s="20"/>
      <c r="L25413" s="20"/>
      <c r="M25413" s="22"/>
    </row>
    <row r="25414" spans="1:13" s="14" customFormat="1" outlineLevel="2" x14ac:dyDescent="0.25">
      <c r="A25414" s="34"/>
      <c r="B25414" s="44" t="s">
        <v>5706</v>
      </c>
      <c r="C25414" s="31" t="s">
        <v>5042</v>
      </c>
      <c r="D25414" s="14" t="s">
        <v>2750</v>
      </c>
      <c r="E25414" s="14" t="s">
        <v>2754</v>
      </c>
      <c r="F25414" s="14" t="s">
        <v>2755</v>
      </c>
      <c r="G25414" s="14" t="s">
        <v>6481</v>
      </c>
      <c r="H25414" s="20">
        <v>25</v>
      </c>
      <c r="I25414" s="20">
        <v>25</v>
      </c>
      <c r="J25414" s="21">
        <f>IFERROR((I25414/H25414),0)</f>
        <v>1</v>
      </c>
      <c r="K25414" s="20"/>
      <c r="L25414" s="20"/>
      <c r="M25414" s="22"/>
    </row>
    <row r="25415" spans="1:13" s="14" customFormat="1" outlineLevel="2" x14ac:dyDescent="0.25">
      <c r="A25415" s="34"/>
      <c r="B25415" s="44" t="s">
        <v>5706</v>
      </c>
      <c r="C25415" s="31" t="s">
        <v>5042</v>
      </c>
      <c r="D25415" s="14" t="s">
        <v>5037</v>
      </c>
      <c r="E25415" s="14" t="s">
        <v>2754</v>
      </c>
      <c r="F25415" s="14" t="s">
        <v>2755</v>
      </c>
      <c r="G25415" s="14" t="s">
        <v>6485</v>
      </c>
      <c r="H25415" s="20">
        <v>978086</v>
      </c>
      <c r="I25415" s="20">
        <v>978086</v>
      </c>
      <c r="J25415" s="21">
        <f>IFERROR((I25415/H25415),0)</f>
        <v>1</v>
      </c>
      <c r="K25415" s="25"/>
      <c r="L25415" s="25"/>
      <c r="M25415" s="22"/>
    </row>
    <row r="25416" spans="1:13" s="14" customFormat="1" outlineLevel="2" x14ac:dyDescent="0.25">
      <c r="A25416" s="34"/>
      <c r="B25416" s="44" t="s">
        <v>5706</v>
      </c>
      <c r="C25416" s="31" t="s">
        <v>5042</v>
      </c>
      <c r="D25416" s="14" t="s">
        <v>2750</v>
      </c>
      <c r="E25416" s="14" t="s">
        <v>2754</v>
      </c>
      <c r="F25416" s="14" t="s">
        <v>2755</v>
      </c>
      <c r="G25416" s="14" t="s">
        <v>6492</v>
      </c>
      <c r="H25416" s="20">
        <v>607251</v>
      </c>
      <c r="I25416" s="20">
        <v>607251</v>
      </c>
      <c r="J25416" s="21">
        <f>IFERROR((I25416/H25416),0)</f>
        <v>1</v>
      </c>
      <c r="K25416" s="20"/>
      <c r="L25416" s="20"/>
      <c r="M25416" s="22"/>
    </row>
    <row r="25417" spans="1:13" s="14" customFormat="1" outlineLevel="2" x14ac:dyDescent="0.25">
      <c r="A25417" s="34"/>
      <c r="B25417" s="44" t="s">
        <v>5706</v>
      </c>
      <c r="C25417" s="31" t="s">
        <v>5042</v>
      </c>
      <c r="D25417" s="14" t="s">
        <v>2750</v>
      </c>
      <c r="E25417" s="14" t="s">
        <v>2754</v>
      </c>
      <c r="F25417" s="14" t="s">
        <v>2755</v>
      </c>
      <c r="G25417" s="14" t="s">
        <v>6493</v>
      </c>
      <c r="H25417" s="20">
        <v>-792498</v>
      </c>
      <c r="I25417" s="20"/>
      <c r="J25417" s="21">
        <f>IFERROR((I25417/H25417),0)</f>
        <v>0</v>
      </c>
      <c r="K25417" s="20"/>
      <c r="L25417" s="20"/>
      <c r="M25417" s="22"/>
    </row>
    <row r="25418" spans="1:13" s="14" customFormat="1" outlineLevel="1" x14ac:dyDescent="0.25">
      <c r="A25418" s="34"/>
      <c r="B25418" s="46" t="s">
        <v>10519</v>
      </c>
      <c r="C25418" s="40" t="str">
        <f>C25417</f>
        <v>ASIGNACIONES DIRECTAS (20% DEL SGR)</v>
      </c>
      <c r="D25418" s="39" t="str">
        <f>D25417</f>
        <v xml:space="preserve">ATLÁNTICO                                         </v>
      </c>
      <c r="E25418" s="39" t="str">
        <f>E25417</f>
        <v>08832</v>
      </c>
      <c r="F25418" s="39" t="str">
        <f>F25417</f>
        <v xml:space="preserve">TUBARÁ                                            </v>
      </c>
      <c r="G25418" s="39" t="s">
        <v>10656</v>
      </c>
      <c r="H25418" s="20">
        <f>SUBTOTAL(9,H25411:H25417)</f>
        <v>14720728</v>
      </c>
      <c r="I25418" s="20">
        <f>SUBTOTAL(9,I25411:I25417)</f>
        <v>15513226</v>
      </c>
      <c r="J25418" s="42">
        <f>+I25418/H25418</f>
        <v>1.0538355168304177</v>
      </c>
      <c r="K25418" s="20">
        <f>SUBTOTAL(9,K25411:K25417)</f>
        <v>2830628</v>
      </c>
      <c r="L25418" s="20">
        <f>SUBTOTAL(9,L25411:L25417)</f>
        <v>3962491</v>
      </c>
      <c r="M25418" s="7">
        <f>IFERROR((L25418/K25418),"N.A")</f>
        <v>1.3998628572882059</v>
      </c>
    </row>
    <row r="25419" spans="1:13" s="14" customFormat="1" outlineLevel="2" x14ac:dyDescent="0.25">
      <c r="A25419" s="34"/>
      <c r="B25419" s="44" t="s">
        <v>5707</v>
      </c>
      <c r="C25419" s="31" t="s">
        <v>5042</v>
      </c>
      <c r="D25419" s="14" t="s">
        <v>2750</v>
      </c>
      <c r="E25419" s="14" t="s">
        <v>2760</v>
      </c>
      <c r="F25419" s="14" t="s">
        <v>2761</v>
      </c>
      <c r="G25419" s="14" t="s">
        <v>16</v>
      </c>
      <c r="H25419" s="15">
        <v>5015333</v>
      </c>
      <c r="I25419" s="15">
        <v>350827</v>
      </c>
      <c r="J25419" s="16">
        <f>IFERROR((I25419/H25419),0)</f>
        <v>6.9950888605003897E-2</v>
      </c>
      <c r="K25419" s="15">
        <v>3793776</v>
      </c>
      <c r="L25419" s="15">
        <v>350827</v>
      </c>
      <c r="M25419" s="17">
        <f>L25419/K25419</f>
        <v>9.247435800110497E-2</v>
      </c>
    </row>
    <row r="25420" spans="1:13" s="14" customFormat="1" outlineLevel="2" x14ac:dyDescent="0.25">
      <c r="A25420" s="34"/>
      <c r="B25420" s="44" t="s">
        <v>5707</v>
      </c>
      <c r="C25420" s="31" t="s">
        <v>5042</v>
      </c>
      <c r="D25420" s="14" t="s">
        <v>2750</v>
      </c>
      <c r="E25420" s="14" t="s">
        <v>2760</v>
      </c>
      <c r="F25420" s="14" t="s">
        <v>2761</v>
      </c>
      <c r="G25420" s="14" t="s">
        <v>5862</v>
      </c>
      <c r="H25420" s="20">
        <v>18663911</v>
      </c>
      <c r="I25420" s="20">
        <v>18663911</v>
      </c>
      <c r="J25420" s="21">
        <f>IFERROR((I25420/H25420),0)</f>
        <v>1</v>
      </c>
      <c r="K25420" s="20"/>
      <c r="L25420" s="20"/>
      <c r="M25420" s="22"/>
    </row>
    <row r="25421" spans="1:13" s="14" customFormat="1" outlineLevel="2" x14ac:dyDescent="0.25">
      <c r="A25421" s="34"/>
      <c r="B25421" s="44" t="s">
        <v>5707</v>
      </c>
      <c r="C25421" s="31" t="s">
        <v>5042</v>
      </c>
      <c r="D25421" s="14" t="s">
        <v>2750</v>
      </c>
      <c r="E25421" s="14" t="s">
        <v>2760</v>
      </c>
      <c r="F25421" s="14" t="s">
        <v>2761</v>
      </c>
      <c r="G25421" s="14" t="s">
        <v>6109</v>
      </c>
      <c r="H25421" s="20">
        <v>72654736</v>
      </c>
      <c r="I25421" s="20">
        <v>72654736</v>
      </c>
      <c r="J25421" s="21">
        <f>IFERROR((I25421/H25421),0)</f>
        <v>1</v>
      </c>
      <c r="K25421" s="20"/>
      <c r="L25421" s="20"/>
      <c r="M25421" s="22"/>
    </row>
    <row r="25422" spans="1:13" s="14" customFormat="1" outlineLevel="2" x14ac:dyDescent="0.25">
      <c r="A25422" s="34"/>
      <c r="B25422" s="44" t="s">
        <v>5707</v>
      </c>
      <c r="C25422" s="31" t="s">
        <v>5042</v>
      </c>
      <c r="D25422" s="14" t="s">
        <v>2750</v>
      </c>
      <c r="E25422" s="14" t="s">
        <v>2760</v>
      </c>
      <c r="F25422" s="14" t="s">
        <v>2761</v>
      </c>
      <c r="G25422" s="14" t="s">
        <v>6481</v>
      </c>
      <c r="H25422" s="20">
        <v>31</v>
      </c>
      <c r="I25422" s="20">
        <v>31</v>
      </c>
      <c r="J25422" s="21">
        <f>IFERROR((I25422/H25422),0)</f>
        <v>1</v>
      </c>
      <c r="K25422" s="20"/>
      <c r="L25422" s="20"/>
      <c r="M25422" s="22"/>
    </row>
    <row r="25423" spans="1:13" s="14" customFormat="1" outlineLevel="2" x14ac:dyDescent="0.25">
      <c r="A25423" s="34"/>
      <c r="B25423" s="44" t="s">
        <v>5707</v>
      </c>
      <c r="C25423" s="31" t="s">
        <v>5042</v>
      </c>
      <c r="D25423" s="14" t="s">
        <v>2750</v>
      </c>
      <c r="E25423" s="14" t="s">
        <v>2760</v>
      </c>
      <c r="F25423" s="14" t="s">
        <v>2761</v>
      </c>
      <c r="G25423" s="14" t="s">
        <v>6492</v>
      </c>
      <c r="H25423" s="20">
        <v>890944</v>
      </c>
      <c r="I25423" s="20">
        <v>890944</v>
      </c>
      <c r="J25423" s="21">
        <f>IFERROR((I25423/H25423),0)</f>
        <v>1</v>
      </c>
      <c r="K25423" s="20"/>
      <c r="L25423" s="20"/>
      <c r="M25423" s="22"/>
    </row>
    <row r="25424" spans="1:13" s="14" customFormat="1" outlineLevel="2" x14ac:dyDescent="0.25">
      <c r="A25424" s="34"/>
      <c r="B25424" s="44" t="s">
        <v>5707</v>
      </c>
      <c r="C25424" s="31" t="s">
        <v>5042</v>
      </c>
      <c r="D25424" s="14" t="s">
        <v>2750</v>
      </c>
      <c r="E25424" s="14" t="s">
        <v>2760</v>
      </c>
      <c r="F25424" s="14" t="s">
        <v>2761</v>
      </c>
      <c r="G25424" s="14" t="s">
        <v>6493</v>
      </c>
      <c r="H25424" s="20">
        <v>-1003067</v>
      </c>
      <c r="I25424" s="20"/>
      <c r="J25424" s="21">
        <f>IFERROR((I25424/H25424),0)</f>
        <v>0</v>
      </c>
      <c r="K25424" s="20"/>
      <c r="L25424" s="20"/>
      <c r="M25424" s="22"/>
    </row>
    <row r="25425" spans="1:13" s="14" customFormat="1" outlineLevel="1" x14ac:dyDescent="0.25">
      <c r="A25425" s="34"/>
      <c r="B25425" s="46" t="s">
        <v>10520</v>
      </c>
      <c r="C25425" s="40" t="str">
        <f>C25424</f>
        <v>ASIGNACIONES DIRECTAS (20% DEL SGR)</v>
      </c>
      <c r="D25425" s="39" t="str">
        <f>D25424</f>
        <v xml:space="preserve">ATLÁNTICO                                         </v>
      </c>
      <c r="E25425" s="39" t="str">
        <f>E25424</f>
        <v>08685</v>
      </c>
      <c r="F25425" s="39" t="str">
        <f>F25424</f>
        <v xml:space="preserve">SANTO TOMÁS                                       </v>
      </c>
      <c r="G25425" s="39" t="s">
        <v>10656</v>
      </c>
      <c r="H25425" s="20">
        <f>SUBTOTAL(9,H25419:H25424)</f>
        <v>96221888</v>
      </c>
      <c r="I25425" s="20">
        <f>SUBTOTAL(9,I25419:I25424)</f>
        <v>92560449</v>
      </c>
      <c r="J25425" s="42">
        <f>+I25425/H25425</f>
        <v>0.96194796136197203</v>
      </c>
      <c r="K25425" s="20">
        <f>SUBTOTAL(9,K25419:K25424)</f>
        <v>3793776</v>
      </c>
      <c r="L25425" s="20">
        <f>SUBTOTAL(9,L25419:L25424)</f>
        <v>350827</v>
      </c>
      <c r="M25425" s="7">
        <f>IFERROR((L25425/K25425),"N.A")</f>
        <v>9.247435800110497E-2</v>
      </c>
    </row>
    <row r="25426" spans="1:13" s="14" customFormat="1" outlineLevel="2" x14ac:dyDescent="0.25">
      <c r="A25426" s="34"/>
      <c r="B25426" s="44" t="s">
        <v>5708</v>
      </c>
      <c r="C25426" s="31" t="s">
        <v>5042</v>
      </c>
      <c r="D25426" s="14" t="s">
        <v>2750</v>
      </c>
      <c r="E25426" s="14" t="s">
        <v>2766</v>
      </c>
      <c r="F25426" s="14" t="s">
        <v>175</v>
      </c>
      <c r="G25426" s="14" t="s">
        <v>16</v>
      </c>
      <c r="H25426" s="15">
        <v>2480071524</v>
      </c>
      <c r="I25426" s="15">
        <v>975620203.65999997</v>
      </c>
      <c r="J25426" s="16">
        <f>IFERROR((I25426/H25426),0)</f>
        <v>0.3933838980927713</v>
      </c>
      <c r="K25426" s="15">
        <v>1804102447.1800003</v>
      </c>
      <c r="L25426" s="15">
        <v>975620203.65999997</v>
      </c>
      <c r="M25426" s="17">
        <f>L25426/K25426</f>
        <v>0.54077871530244626</v>
      </c>
    </row>
    <row r="25427" spans="1:13" s="14" customFormat="1" outlineLevel="2" x14ac:dyDescent="0.25">
      <c r="A25427" s="34"/>
      <c r="B25427" s="44" t="s">
        <v>5708</v>
      </c>
      <c r="C25427" s="31" t="s">
        <v>5042</v>
      </c>
      <c r="D25427" s="14" t="s">
        <v>2750</v>
      </c>
      <c r="E25427" s="14" t="s">
        <v>2766</v>
      </c>
      <c r="F25427" s="14" t="s">
        <v>175</v>
      </c>
      <c r="G25427" s="14" t="s">
        <v>5862</v>
      </c>
      <c r="H25427" s="20">
        <v>1048565776</v>
      </c>
      <c r="I25427" s="20">
        <v>1048565776</v>
      </c>
      <c r="J25427" s="21">
        <f>IFERROR((I25427/H25427),0)</f>
        <v>1</v>
      </c>
      <c r="K25427" s="20"/>
      <c r="L25427" s="20"/>
      <c r="M25427" s="22"/>
    </row>
    <row r="25428" spans="1:13" s="14" customFormat="1" outlineLevel="2" x14ac:dyDescent="0.25">
      <c r="A25428" s="34"/>
      <c r="B25428" s="44" t="s">
        <v>5708</v>
      </c>
      <c r="C25428" s="31" t="s">
        <v>5042</v>
      </c>
      <c r="D25428" s="14" t="s">
        <v>2750</v>
      </c>
      <c r="E25428" s="14" t="s">
        <v>2766</v>
      </c>
      <c r="F25428" s="14" t="s">
        <v>175</v>
      </c>
      <c r="G25428" s="14" t="s">
        <v>6109</v>
      </c>
      <c r="H25428" s="20">
        <v>4130525613</v>
      </c>
      <c r="I25428" s="20">
        <v>4130525613</v>
      </c>
      <c r="J25428" s="21">
        <f>IFERROR((I25428/H25428),0)</f>
        <v>1</v>
      </c>
      <c r="K25428" s="20"/>
      <c r="L25428" s="20"/>
      <c r="M25428" s="22"/>
    </row>
    <row r="25429" spans="1:13" s="14" customFormat="1" outlineLevel="2" x14ac:dyDescent="0.25">
      <c r="A25429" s="34"/>
      <c r="B25429" s="44" t="s">
        <v>5708</v>
      </c>
      <c r="C25429" s="31" t="s">
        <v>5042</v>
      </c>
      <c r="D25429" s="14" t="s">
        <v>2750</v>
      </c>
      <c r="E25429" s="14" t="s">
        <v>2766</v>
      </c>
      <c r="F25429" s="14" t="s">
        <v>175</v>
      </c>
      <c r="G25429" s="14" t="s">
        <v>6481</v>
      </c>
      <c r="H25429" s="20">
        <v>15339</v>
      </c>
      <c r="I25429" s="20">
        <v>15339</v>
      </c>
      <c r="J25429" s="21">
        <f>IFERROR((I25429/H25429),0)</f>
        <v>1</v>
      </c>
      <c r="K25429" s="20"/>
      <c r="L25429" s="20"/>
      <c r="M25429" s="22"/>
    </row>
    <row r="25430" spans="1:13" s="14" customFormat="1" outlineLevel="2" x14ac:dyDescent="0.25">
      <c r="A25430" s="34"/>
      <c r="B25430" s="44" t="s">
        <v>5708</v>
      </c>
      <c r="C25430" s="31" t="s">
        <v>5042</v>
      </c>
      <c r="D25430" s="14" t="s">
        <v>2750</v>
      </c>
      <c r="E25430" s="14" t="s">
        <v>2766</v>
      </c>
      <c r="F25430" s="14" t="s">
        <v>175</v>
      </c>
      <c r="G25430" s="14" t="s">
        <v>6484</v>
      </c>
      <c r="H25430" s="20">
        <v>80518586</v>
      </c>
      <c r="I25430" s="20">
        <v>80518586</v>
      </c>
      <c r="J25430" s="21">
        <f>IFERROR((I25430/H25430),0)</f>
        <v>1</v>
      </c>
      <c r="K25430" s="20"/>
      <c r="L25430" s="20"/>
      <c r="M25430" s="22"/>
    </row>
    <row r="25431" spans="1:13" s="14" customFormat="1" outlineLevel="2" x14ac:dyDescent="0.25">
      <c r="A25431" s="34"/>
      <c r="B25431" s="44" t="s">
        <v>5708</v>
      </c>
      <c r="C25431" s="31" t="s">
        <v>5042</v>
      </c>
      <c r="D25431" s="14" t="s">
        <v>2750</v>
      </c>
      <c r="E25431" s="14" t="s">
        <v>2766</v>
      </c>
      <c r="F25431" s="14" t="s">
        <v>175</v>
      </c>
      <c r="G25431" s="14" t="s">
        <v>6492</v>
      </c>
      <c r="H25431" s="20">
        <v>363271668</v>
      </c>
      <c r="I25431" s="20">
        <v>363271668</v>
      </c>
      <c r="J25431" s="21">
        <f>IFERROR((I25431/H25431),0)</f>
        <v>1</v>
      </c>
      <c r="K25431" s="20"/>
      <c r="L25431" s="20"/>
      <c r="M25431" s="22"/>
    </row>
    <row r="25432" spans="1:13" s="14" customFormat="1" outlineLevel="2" x14ac:dyDescent="0.25">
      <c r="A25432" s="34"/>
      <c r="B25432" s="44" t="s">
        <v>5708</v>
      </c>
      <c r="C25432" s="31" t="s">
        <v>5042</v>
      </c>
      <c r="D25432" s="14" t="s">
        <v>2750</v>
      </c>
      <c r="E25432" s="14" t="s">
        <v>2766</v>
      </c>
      <c r="F25432" s="14" t="s">
        <v>175</v>
      </c>
      <c r="G25432" s="14" t="s">
        <v>6493</v>
      </c>
      <c r="H25432" s="20">
        <v>-496014305</v>
      </c>
      <c r="I25432" s="20"/>
      <c r="J25432" s="21">
        <f>IFERROR((I25432/H25432),0)</f>
        <v>0</v>
      </c>
      <c r="K25432" s="20"/>
      <c r="L25432" s="20"/>
      <c r="M25432" s="22"/>
    </row>
    <row r="25433" spans="1:13" s="14" customFormat="1" outlineLevel="1" x14ac:dyDescent="0.25">
      <c r="A25433" s="34"/>
      <c r="B25433" s="46" t="s">
        <v>10521</v>
      </c>
      <c r="C25433" s="40" t="str">
        <f>C25432</f>
        <v>ASIGNACIONES DIRECTAS (20% DEL SGR)</v>
      </c>
      <c r="D25433" s="39" t="str">
        <f>D25432</f>
        <v xml:space="preserve">ATLÁNTICO                                         </v>
      </c>
      <c r="E25433" s="39" t="str">
        <f>E25432</f>
        <v>08638</v>
      </c>
      <c r="F25433" s="39" t="str">
        <f>F25432</f>
        <v xml:space="preserve">SABANALARGA                                       </v>
      </c>
      <c r="G25433" s="39" t="s">
        <v>10656</v>
      </c>
      <c r="H25433" s="20">
        <f>SUBTOTAL(9,H25426:H25432)</f>
        <v>7606954201</v>
      </c>
      <c r="I25433" s="20">
        <f>SUBTOTAL(9,I25426:I25432)</f>
        <v>6598517185.6599998</v>
      </c>
      <c r="J25433" s="42">
        <f>+I25433/H25433</f>
        <v>0.86743222205709714</v>
      </c>
      <c r="K25433" s="20">
        <f>SUBTOTAL(9,K25426:K25432)</f>
        <v>1804102447.1800003</v>
      </c>
      <c r="L25433" s="20">
        <f>SUBTOTAL(9,L25426:L25432)</f>
        <v>975620203.65999997</v>
      </c>
      <c r="M25433" s="7">
        <f>IFERROR((L25433/K25433),"N.A")</f>
        <v>0.54077871530244626</v>
      </c>
    </row>
    <row r="25434" spans="1:13" s="14" customFormat="1" outlineLevel="2" x14ac:dyDescent="0.25">
      <c r="A25434" s="34"/>
      <c r="B25434" s="44" t="s">
        <v>5709</v>
      </c>
      <c r="C25434" s="31" t="s">
        <v>5042</v>
      </c>
      <c r="D25434" s="14" t="s">
        <v>2750</v>
      </c>
      <c r="E25434" s="14" t="s">
        <v>2768</v>
      </c>
      <c r="F25434" s="14" t="s">
        <v>2769</v>
      </c>
      <c r="G25434" s="14" t="s">
        <v>16</v>
      </c>
      <c r="H25434" s="15">
        <v>4714338</v>
      </c>
      <c r="I25434" s="15">
        <v>3402074</v>
      </c>
      <c r="J25434" s="16">
        <f>IFERROR((I25434/H25434),0)</f>
        <v>0.72164405691742939</v>
      </c>
      <c r="K25434" s="15">
        <v>3539522</v>
      </c>
      <c r="L25434" s="15">
        <v>3402074</v>
      </c>
      <c r="M25434" s="17">
        <f>L25434/K25434</f>
        <v>0.96116763789008797</v>
      </c>
    </row>
    <row r="25435" spans="1:13" s="14" customFormat="1" outlineLevel="2" x14ac:dyDescent="0.25">
      <c r="A25435" s="34"/>
      <c r="B25435" s="44" t="s">
        <v>5709</v>
      </c>
      <c r="C25435" s="31" t="s">
        <v>5042</v>
      </c>
      <c r="D25435" s="14" t="s">
        <v>2750</v>
      </c>
      <c r="E25435" s="14" t="s">
        <v>2768</v>
      </c>
      <c r="F25435" s="14" t="s">
        <v>2769</v>
      </c>
      <c r="G25435" s="14" t="s">
        <v>5862</v>
      </c>
      <c r="H25435" s="20">
        <v>3486899</v>
      </c>
      <c r="I25435" s="20">
        <v>3486899</v>
      </c>
      <c r="J25435" s="21">
        <f>IFERROR((I25435/H25435),0)</f>
        <v>1</v>
      </c>
      <c r="K25435" s="20"/>
      <c r="L25435" s="20"/>
      <c r="M25435" s="22"/>
    </row>
    <row r="25436" spans="1:13" s="14" customFormat="1" outlineLevel="2" x14ac:dyDescent="0.25">
      <c r="A25436" s="34"/>
      <c r="B25436" s="44" t="s">
        <v>5709</v>
      </c>
      <c r="C25436" s="31" t="s">
        <v>5042</v>
      </c>
      <c r="D25436" s="14" t="s">
        <v>2750</v>
      </c>
      <c r="E25436" s="14" t="s">
        <v>2768</v>
      </c>
      <c r="F25436" s="14" t="s">
        <v>2769</v>
      </c>
      <c r="G25436" s="14" t="s">
        <v>6109</v>
      </c>
      <c r="H25436" s="20">
        <v>23567988</v>
      </c>
      <c r="I25436" s="20">
        <v>23567988</v>
      </c>
      <c r="J25436" s="21">
        <f>IFERROR((I25436/H25436),0)</f>
        <v>1</v>
      </c>
      <c r="K25436" s="20"/>
      <c r="L25436" s="20"/>
      <c r="M25436" s="22"/>
    </row>
    <row r="25437" spans="1:13" s="14" customFormat="1" outlineLevel="2" x14ac:dyDescent="0.25">
      <c r="A25437" s="34"/>
      <c r="B25437" s="44" t="s">
        <v>5709</v>
      </c>
      <c r="C25437" s="31" t="s">
        <v>5042</v>
      </c>
      <c r="D25437" s="14" t="s">
        <v>2750</v>
      </c>
      <c r="E25437" s="14" t="s">
        <v>2768</v>
      </c>
      <c r="F25437" s="14" t="s">
        <v>2769</v>
      </c>
      <c r="G25437" s="14" t="s">
        <v>6481</v>
      </c>
      <c r="H25437" s="20">
        <v>29</v>
      </c>
      <c r="I25437" s="20">
        <v>29</v>
      </c>
      <c r="J25437" s="21">
        <f>IFERROR((I25437/H25437),0)</f>
        <v>1</v>
      </c>
      <c r="K25437" s="20"/>
      <c r="L25437" s="20"/>
      <c r="M25437" s="22"/>
    </row>
    <row r="25438" spans="1:13" s="14" customFormat="1" outlineLevel="2" x14ac:dyDescent="0.25">
      <c r="A25438" s="34"/>
      <c r="B25438" s="44" t="s">
        <v>5709</v>
      </c>
      <c r="C25438" s="31" t="s">
        <v>5042</v>
      </c>
      <c r="D25438" s="14" t="s">
        <v>5037</v>
      </c>
      <c r="E25438" s="14" t="s">
        <v>2768</v>
      </c>
      <c r="F25438" s="14" t="s">
        <v>2769</v>
      </c>
      <c r="G25438" s="14" t="s">
        <v>6485</v>
      </c>
      <c r="H25438" s="20">
        <v>1171</v>
      </c>
      <c r="I25438" s="20">
        <v>1171</v>
      </c>
      <c r="J25438" s="21">
        <f>IFERROR((I25438/H25438),0)</f>
        <v>1</v>
      </c>
      <c r="K25438" s="25"/>
      <c r="L25438" s="25"/>
      <c r="M25438" s="22"/>
    </row>
    <row r="25439" spans="1:13" s="14" customFormat="1" outlineLevel="2" x14ac:dyDescent="0.25">
      <c r="A25439" s="34"/>
      <c r="B25439" s="44" t="s">
        <v>5709</v>
      </c>
      <c r="C25439" s="31" t="s">
        <v>5042</v>
      </c>
      <c r="D25439" s="14" t="s">
        <v>2750</v>
      </c>
      <c r="E25439" s="14" t="s">
        <v>2768</v>
      </c>
      <c r="F25439" s="14" t="s">
        <v>2769</v>
      </c>
      <c r="G25439" s="14" t="s">
        <v>6492</v>
      </c>
      <c r="H25439" s="20">
        <v>822070</v>
      </c>
      <c r="I25439" s="20">
        <v>822070</v>
      </c>
      <c r="J25439" s="21">
        <f>IFERROR((I25439/H25439),0)</f>
        <v>1</v>
      </c>
      <c r="K25439" s="20"/>
      <c r="L25439" s="20"/>
      <c r="M25439" s="22"/>
    </row>
    <row r="25440" spans="1:13" s="14" customFormat="1" outlineLevel="2" x14ac:dyDescent="0.25">
      <c r="A25440" s="34"/>
      <c r="B25440" s="44" t="s">
        <v>5709</v>
      </c>
      <c r="C25440" s="31" t="s">
        <v>5042</v>
      </c>
      <c r="D25440" s="14" t="s">
        <v>2750</v>
      </c>
      <c r="E25440" s="14" t="s">
        <v>2768</v>
      </c>
      <c r="F25440" s="14" t="s">
        <v>2769</v>
      </c>
      <c r="G25440" s="14" t="s">
        <v>6493</v>
      </c>
      <c r="H25440" s="20">
        <v>-942868</v>
      </c>
      <c r="I25440" s="20"/>
      <c r="J25440" s="21">
        <f>IFERROR((I25440/H25440),0)</f>
        <v>0</v>
      </c>
      <c r="K25440" s="20"/>
      <c r="L25440" s="20"/>
      <c r="M25440" s="22"/>
    </row>
    <row r="25441" spans="1:13" s="14" customFormat="1" outlineLevel="1" x14ac:dyDescent="0.25">
      <c r="A25441" s="34"/>
      <c r="B25441" s="46" t="s">
        <v>10522</v>
      </c>
      <c r="C25441" s="40" t="str">
        <f>C25440</f>
        <v>ASIGNACIONES DIRECTAS (20% DEL SGR)</v>
      </c>
      <c r="D25441" s="39" t="str">
        <f>D25440</f>
        <v xml:space="preserve">ATLÁNTICO                                         </v>
      </c>
      <c r="E25441" s="39" t="str">
        <f>E25440</f>
        <v>08634</v>
      </c>
      <c r="F25441" s="39" t="str">
        <f>F25440</f>
        <v xml:space="preserve">SABANAGRANDE                                      </v>
      </c>
      <c r="G25441" s="39" t="s">
        <v>10656</v>
      </c>
      <c r="H25441" s="20">
        <f>SUBTOTAL(9,H25434:H25440)</f>
        <v>31649627</v>
      </c>
      <c r="I25441" s="20">
        <f>SUBTOTAL(9,I25434:I25440)</f>
        <v>31280231</v>
      </c>
      <c r="J25441" s="42">
        <f>+I25441/H25441</f>
        <v>0.9883285828297439</v>
      </c>
      <c r="K25441" s="20">
        <f>SUBTOTAL(9,K25434:K25440)</f>
        <v>3539522</v>
      </c>
      <c r="L25441" s="20">
        <f>SUBTOTAL(9,L25434:L25440)</f>
        <v>3402074</v>
      </c>
      <c r="M25441" s="7">
        <f>IFERROR((L25441/K25441),"N.A")</f>
        <v>0.96116763789008797</v>
      </c>
    </row>
    <row r="25442" spans="1:13" s="14" customFormat="1" outlineLevel="2" x14ac:dyDescent="0.25">
      <c r="A25442" s="34"/>
      <c r="B25442" s="44" t="s">
        <v>5710</v>
      </c>
      <c r="C25442" s="31" t="s">
        <v>5042</v>
      </c>
      <c r="D25442" s="14" t="s">
        <v>2750</v>
      </c>
      <c r="E25442" s="14" t="s">
        <v>2771</v>
      </c>
      <c r="F25442" s="14" t="s">
        <v>2772</v>
      </c>
      <c r="G25442" s="14" t="s">
        <v>16</v>
      </c>
      <c r="H25442" s="15">
        <v>52461948</v>
      </c>
      <c r="I25442" s="15">
        <v>50829220.589999996</v>
      </c>
      <c r="J25442" s="16">
        <f>IFERROR((I25442/H25442),0)</f>
        <v>0.9688778729680414</v>
      </c>
      <c r="K25442" s="15">
        <v>37080281</v>
      </c>
      <c r="L25442" s="15">
        <v>50829220.589999996</v>
      </c>
      <c r="M25442" s="17">
        <f>L25442/K25442</f>
        <v>1.3707884411663438</v>
      </c>
    </row>
    <row r="25443" spans="1:13" s="14" customFormat="1" outlineLevel="2" x14ac:dyDescent="0.25">
      <c r="A25443" s="34"/>
      <c r="B25443" s="44" t="s">
        <v>5710</v>
      </c>
      <c r="C25443" s="31" t="s">
        <v>5042</v>
      </c>
      <c r="D25443" s="14" t="s">
        <v>2750</v>
      </c>
      <c r="E25443" s="14" t="s">
        <v>2771</v>
      </c>
      <c r="F25443" s="14" t="s">
        <v>2772</v>
      </c>
      <c r="G25443" s="14" t="s">
        <v>5855</v>
      </c>
      <c r="H25443" s="20">
        <v>31189</v>
      </c>
      <c r="I25443" s="20">
        <v>31189</v>
      </c>
      <c r="J25443" s="21">
        <f>IFERROR((I25443/H25443),0)</f>
        <v>1</v>
      </c>
      <c r="K25443" s="20"/>
      <c r="L25443" s="20"/>
      <c r="M25443" s="22"/>
    </row>
    <row r="25444" spans="1:13" s="14" customFormat="1" outlineLevel="2" x14ac:dyDescent="0.25">
      <c r="A25444" s="34"/>
      <c r="B25444" s="44" t="s">
        <v>5710</v>
      </c>
      <c r="C25444" s="31" t="s">
        <v>5042</v>
      </c>
      <c r="D25444" s="14" t="s">
        <v>2750</v>
      </c>
      <c r="E25444" s="14" t="s">
        <v>2771</v>
      </c>
      <c r="F25444" s="14" t="s">
        <v>2772</v>
      </c>
      <c r="G25444" s="14" t="s">
        <v>5862</v>
      </c>
      <c r="H25444" s="20">
        <v>12712161</v>
      </c>
      <c r="I25444" s="20">
        <v>12712161</v>
      </c>
      <c r="J25444" s="21">
        <f>IFERROR((I25444/H25444),0)</f>
        <v>1</v>
      </c>
      <c r="K25444" s="20"/>
      <c r="L25444" s="20"/>
      <c r="M25444" s="22"/>
    </row>
    <row r="25445" spans="1:13" s="14" customFormat="1" outlineLevel="2" x14ac:dyDescent="0.25">
      <c r="A25445" s="34"/>
      <c r="B25445" s="44" t="s">
        <v>5710</v>
      </c>
      <c r="C25445" s="31" t="s">
        <v>5042</v>
      </c>
      <c r="D25445" s="14" t="s">
        <v>2750</v>
      </c>
      <c r="E25445" s="14" t="s">
        <v>2771</v>
      </c>
      <c r="F25445" s="14" t="s">
        <v>2772</v>
      </c>
      <c r="G25445" s="14" t="s">
        <v>6109</v>
      </c>
      <c r="H25445" s="20">
        <v>95846422</v>
      </c>
      <c r="I25445" s="20">
        <v>95846422</v>
      </c>
      <c r="J25445" s="21">
        <f>IFERROR((I25445/H25445),0)</f>
        <v>1</v>
      </c>
      <c r="K25445" s="20"/>
      <c r="L25445" s="20"/>
      <c r="M25445" s="22"/>
    </row>
    <row r="25446" spans="1:13" s="14" customFormat="1" outlineLevel="2" x14ac:dyDescent="0.25">
      <c r="A25446" s="34"/>
      <c r="B25446" s="44" t="s">
        <v>5710</v>
      </c>
      <c r="C25446" s="31" t="s">
        <v>5042</v>
      </c>
      <c r="D25446" s="14" t="s">
        <v>2750</v>
      </c>
      <c r="E25446" s="14" t="s">
        <v>2771</v>
      </c>
      <c r="F25446" s="14" t="s">
        <v>2772</v>
      </c>
      <c r="G25446" s="14" t="s">
        <v>6481</v>
      </c>
      <c r="H25446" s="20">
        <v>324</v>
      </c>
      <c r="I25446" s="20">
        <v>324</v>
      </c>
      <c r="J25446" s="21">
        <f>IFERROR((I25446/H25446),0)</f>
        <v>1</v>
      </c>
      <c r="K25446" s="20"/>
      <c r="L25446" s="20"/>
      <c r="M25446" s="22"/>
    </row>
    <row r="25447" spans="1:13" s="14" customFormat="1" outlineLevel="2" x14ac:dyDescent="0.25">
      <c r="A25447" s="34"/>
      <c r="B25447" s="44" t="s">
        <v>5710</v>
      </c>
      <c r="C25447" s="31" t="s">
        <v>5042</v>
      </c>
      <c r="D25447" s="14" t="s">
        <v>2750</v>
      </c>
      <c r="E25447" s="14" t="s">
        <v>2771</v>
      </c>
      <c r="F25447" s="14" t="s">
        <v>2772</v>
      </c>
      <c r="G25447" s="14" t="s">
        <v>6484</v>
      </c>
      <c r="H25447" s="20">
        <v>1171511</v>
      </c>
      <c r="I25447" s="20">
        <v>1171511</v>
      </c>
      <c r="J25447" s="21">
        <f>IFERROR((I25447/H25447),0)</f>
        <v>1</v>
      </c>
      <c r="K25447" s="20"/>
      <c r="L25447" s="20"/>
      <c r="M25447" s="22"/>
    </row>
    <row r="25448" spans="1:13" s="14" customFormat="1" outlineLevel="2" x14ac:dyDescent="0.25">
      <c r="A25448" s="34"/>
      <c r="B25448" s="44" t="s">
        <v>5710</v>
      </c>
      <c r="C25448" s="31" t="s">
        <v>5042</v>
      </c>
      <c r="D25448" s="14" t="s">
        <v>5037</v>
      </c>
      <c r="E25448" s="14" t="s">
        <v>2771</v>
      </c>
      <c r="F25448" s="14" t="s">
        <v>2772</v>
      </c>
      <c r="G25448" s="14" t="s">
        <v>6485</v>
      </c>
      <c r="H25448" s="20">
        <v>5512000</v>
      </c>
      <c r="I25448" s="20">
        <v>5512000</v>
      </c>
      <c r="J25448" s="21">
        <f>IFERROR((I25448/H25448),0)</f>
        <v>1</v>
      </c>
      <c r="K25448" s="25"/>
      <c r="L25448" s="25"/>
      <c r="M25448" s="22"/>
    </row>
    <row r="25449" spans="1:13" s="14" customFormat="1" outlineLevel="2" x14ac:dyDescent="0.25">
      <c r="A25449" s="34"/>
      <c r="B25449" s="44" t="s">
        <v>5710</v>
      </c>
      <c r="C25449" s="31" t="s">
        <v>5042</v>
      </c>
      <c r="D25449" s="14" t="s">
        <v>2750</v>
      </c>
      <c r="E25449" s="14" t="s">
        <v>2771</v>
      </c>
      <c r="F25449" s="14" t="s">
        <v>2772</v>
      </c>
      <c r="G25449" s="14" t="s">
        <v>6492</v>
      </c>
      <c r="H25449" s="20">
        <v>7810105</v>
      </c>
      <c r="I25449" s="20">
        <v>7810105</v>
      </c>
      <c r="J25449" s="21">
        <f>IFERROR((I25449/H25449),0)</f>
        <v>1</v>
      </c>
      <c r="K25449" s="20"/>
      <c r="L25449" s="20"/>
      <c r="M25449" s="22"/>
    </row>
    <row r="25450" spans="1:13" s="14" customFormat="1" outlineLevel="2" x14ac:dyDescent="0.25">
      <c r="A25450" s="34"/>
      <c r="B25450" s="44" t="s">
        <v>5710</v>
      </c>
      <c r="C25450" s="31" t="s">
        <v>5042</v>
      </c>
      <c r="D25450" s="14" t="s">
        <v>2750</v>
      </c>
      <c r="E25450" s="14" t="s">
        <v>2771</v>
      </c>
      <c r="F25450" s="14" t="s">
        <v>2772</v>
      </c>
      <c r="G25450" s="14" t="s">
        <v>6493</v>
      </c>
      <c r="H25450" s="20">
        <v>-10492390</v>
      </c>
      <c r="I25450" s="20"/>
      <c r="J25450" s="21">
        <f>IFERROR((I25450/H25450),0)</f>
        <v>0</v>
      </c>
      <c r="K25450" s="20"/>
      <c r="L25450" s="20"/>
      <c r="M25450" s="22"/>
    </row>
    <row r="25451" spans="1:13" s="14" customFormat="1" outlineLevel="1" x14ac:dyDescent="0.25">
      <c r="A25451" s="34"/>
      <c r="B25451" s="46" t="s">
        <v>10523</v>
      </c>
      <c r="C25451" s="40" t="str">
        <f>C25450</f>
        <v>ASIGNACIONES DIRECTAS (20% DEL SGR)</v>
      </c>
      <c r="D25451" s="39" t="str">
        <f>D25450</f>
        <v xml:space="preserve">ATLÁNTICO                                         </v>
      </c>
      <c r="E25451" s="39" t="str">
        <f>E25450</f>
        <v>08606</v>
      </c>
      <c r="F25451" s="39" t="str">
        <f>F25450</f>
        <v xml:space="preserve">REPELÓN                                           </v>
      </c>
      <c r="G25451" s="39" t="s">
        <v>10656</v>
      </c>
      <c r="H25451" s="20">
        <f>SUBTOTAL(9,H25442:H25450)</f>
        <v>165053270</v>
      </c>
      <c r="I25451" s="20">
        <f>SUBTOTAL(9,I25442:I25450)</f>
        <v>173912932.59</v>
      </c>
      <c r="J25451" s="42">
        <f>+I25451/H25451</f>
        <v>1.0536775950576442</v>
      </c>
      <c r="K25451" s="20">
        <f>SUBTOTAL(9,K25442:K25450)</f>
        <v>37080281</v>
      </c>
      <c r="L25451" s="20">
        <f>SUBTOTAL(9,L25442:L25450)</f>
        <v>50829220.589999996</v>
      </c>
      <c r="M25451" s="7">
        <f>IFERROR((L25451/K25451),"N.A")</f>
        <v>1.3707884411663438</v>
      </c>
    </row>
    <row r="25452" spans="1:13" s="14" customFormat="1" outlineLevel="2" x14ac:dyDescent="0.25">
      <c r="A25452" s="34"/>
      <c r="B25452" s="44" t="s">
        <v>5711</v>
      </c>
      <c r="C25452" s="31" t="s">
        <v>5042</v>
      </c>
      <c r="D25452" s="14" t="s">
        <v>2750</v>
      </c>
      <c r="E25452" s="14" t="s">
        <v>4825</v>
      </c>
      <c r="F25452" s="14" t="s">
        <v>4826</v>
      </c>
      <c r="G25452" s="14" t="s">
        <v>16</v>
      </c>
      <c r="H25452" s="15">
        <v>12532044</v>
      </c>
      <c r="I25452" s="15">
        <v>7893968.8300000001</v>
      </c>
      <c r="J25452" s="16">
        <f>IFERROR((I25452/H25452),0)</f>
        <v>0.629902738132742</v>
      </c>
      <c r="K25452" s="15">
        <v>9032845</v>
      </c>
      <c r="L25452" s="15">
        <v>7893968.8300000001</v>
      </c>
      <c r="M25452" s="17">
        <f>L25452/K25452</f>
        <v>0.87391833137843067</v>
      </c>
    </row>
    <row r="25453" spans="1:13" s="14" customFormat="1" outlineLevel="2" x14ac:dyDescent="0.25">
      <c r="A25453" s="34"/>
      <c r="B25453" s="44" t="s">
        <v>5711</v>
      </c>
      <c r="C25453" s="31" t="s">
        <v>5042</v>
      </c>
      <c r="D25453" s="14" t="s">
        <v>2750</v>
      </c>
      <c r="E25453" s="14" t="s">
        <v>4825</v>
      </c>
      <c r="F25453" s="14" t="s">
        <v>4826</v>
      </c>
      <c r="G25453" s="14" t="s">
        <v>5862</v>
      </c>
      <c r="H25453" s="20">
        <v>9136959</v>
      </c>
      <c r="I25453" s="20">
        <v>9136959</v>
      </c>
      <c r="J25453" s="21">
        <f>IFERROR((I25453/H25453),0)</f>
        <v>1</v>
      </c>
      <c r="K25453" s="20"/>
      <c r="L25453" s="20"/>
      <c r="M25453" s="22"/>
    </row>
    <row r="25454" spans="1:13" s="14" customFormat="1" outlineLevel="2" x14ac:dyDescent="0.25">
      <c r="A25454" s="34"/>
      <c r="B25454" s="44" t="s">
        <v>5711</v>
      </c>
      <c r="C25454" s="31" t="s">
        <v>5042</v>
      </c>
      <c r="D25454" s="14" t="s">
        <v>2750</v>
      </c>
      <c r="E25454" s="14" t="s">
        <v>4825</v>
      </c>
      <c r="F25454" s="14" t="s">
        <v>4826</v>
      </c>
      <c r="G25454" s="14" t="s">
        <v>6109</v>
      </c>
      <c r="H25454" s="20">
        <v>62786350</v>
      </c>
      <c r="I25454" s="20">
        <v>62786350</v>
      </c>
      <c r="J25454" s="21">
        <f>IFERROR((I25454/H25454),0)</f>
        <v>1</v>
      </c>
      <c r="K25454" s="20"/>
      <c r="L25454" s="20"/>
      <c r="M25454" s="22"/>
    </row>
    <row r="25455" spans="1:13" s="14" customFormat="1" outlineLevel="2" x14ac:dyDescent="0.25">
      <c r="A25455" s="34"/>
      <c r="B25455" s="44" t="s">
        <v>5711</v>
      </c>
      <c r="C25455" s="31" t="s">
        <v>5042</v>
      </c>
      <c r="D25455" s="14" t="s">
        <v>2750</v>
      </c>
      <c r="E25455" s="14" t="s">
        <v>4825</v>
      </c>
      <c r="F25455" s="14" t="s">
        <v>4826</v>
      </c>
      <c r="G25455" s="14" t="s">
        <v>6481</v>
      </c>
      <c r="H25455" s="20">
        <v>78</v>
      </c>
      <c r="I25455" s="20">
        <v>78</v>
      </c>
      <c r="J25455" s="21">
        <f>IFERROR((I25455/H25455),0)</f>
        <v>1</v>
      </c>
      <c r="K25455" s="20"/>
      <c r="L25455" s="20"/>
      <c r="M25455" s="22"/>
    </row>
    <row r="25456" spans="1:13" s="14" customFormat="1" outlineLevel="2" x14ac:dyDescent="0.25">
      <c r="A25456" s="34"/>
      <c r="B25456" s="44" t="s">
        <v>5711</v>
      </c>
      <c r="C25456" s="31" t="s">
        <v>5042</v>
      </c>
      <c r="D25456" s="14" t="s">
        <v>5037</v>
      </c>
      <c r="E25456" s="14" t="s">
        <v>4825</v>
      </c>
      <c r="F25456" s="14" t="s">
        <v>4826</v>
      </c>
      <c r="G25456" s="14" t="s">
        <v>6485</v>
      </c>
      <c r="H25456" s="20">
        <v>71162</v>
      </c>
      <c r="I25456" s="20">
        <v>71162</v>
      </c>
      <c r="J25456" s="21">
        <f>IFERROR((I25456/H25456),0)</f>
        <v>1</v>
      </c>
      <c r="K25456" s="25"/>
      <c r="L25456" s="25"/>
      <c r="M25456" s="22"/>
    </row>
    <row r="25457" spans="1:13" s="14" customFormat="1" outlineLevel="2" x14ac:dyDescent="0.25">
      <c r="A25457" s="34"/>
      <c r="B25457" s="44" t="s">
        <v>5711</v>
      </c>
      <c r="C25457" s="31" t="s">
        <v>5042</v>
      </c>
      <c r="D25457" s="14" t="s">
        <v>2750</v>
      </c>
      <c r="E25457" s="14" t="s">
        <v>4825</v>
      </c>
      <c r="F25457" s="14" t="s">
        <v>4826</v>
      </c>
      <c r="G25457" s="14" t="s">
        <v>6492</v>
      </c>
      <c r="H25457" s="20">
        <v>1967207</v>
      </c>
      <c r="I25457" s="20">
        <v>1967207</v>
      </c>
      <c r="J25457" s="21">
        <f>IFERROR((I25457/H25457),0)</f>
        <v>1</v>
      </c>
      <c r="K25457" s="20"/>
      <c r="L25457" s="20"/>
      <c r="M25457" s="22"/>
    </row>
    <row r="25458" spans="1:13" s="14" customFormat="1" outlineLevel="2" x14ac:dyDescent="0.25">
      <c r="A25458" s="34"/>
      <c r="B25458" s="44" t="s">
        <v>5711</v>
      </c>
      <c r="C25458" s="31" t="s">
        <v>5042</v>
      </c>
      <c r="D25458" s="14" t="s">
        <v>2750</v>
      </c>
      <c r="E25458" s="14" t="s">
        <v>4825</v>
      </c>
      <c r="F25458" s="14" t="s">
        <v>4826</v>
      </c>
      <c r="G25458" s="14" t="s">
        <v>6493</v>
      </c>
      <c r="H25458" s="20">
        <v>-2506409</v>
      </c>
      <c r="I25458" s="20"/>
      <c r="J25458" s="21">
        <f>IFERROR((I25458/H25458),0)</f>
        <v>0</v>
      </c>
      <c r="K25458" s="20"/>
      <c r="L25458" s="20"/>
      <c r="M25458" s="22"/>
    </row>
    <row r="25459" spans="1:13" s="14" customFormat="1" outlineLevel="1" x14ac:dyDescent="0.25">
      <c r="A25459" s="34"/>
      <c r="B25459" s="46" t="s">
        <v>10524</v>
      </c>
      <c r="C25459" s="40" t="str">
        <f>C25458</f>
        <v>ASIGNACIONES DIRECTAS (20% DEL SGR)</v>
      </c>
      <c r="D25459" s="39" t="str">
        <f>D25458</f>
        <v xml:space="preserve">ATLÁNTICO                                         </v>
      </c>
      <c r="E25459" s="39" t="str">
        <f>E25458</f>
        <v>08573</v>
      </c>
      <c r="F25459" s="39" t="str">
        <f>F25458</f>
        <v xml:space="preserve">PUERTO COLOMBIA                                   </v>
      </c>
      <c r="G25459" s="39" t="s">
        <v>10656</v>
      </c>
      <c r="H25459" s="20">
        <f>SUBTOTAL(9,H25452:H25458)</f>
        <v>83987391</v>
      </c>
      <c r="I25459" s="20">
        <f>SUBTOTAL(9,I25452:I25458)</f>
        <v>81855724.829999998</v>
      </c>
      <c r="J25459" s="42">
        <f>+I25459/H25459</f>
        <v>0.97461921194813639</v>
      </c>
      <c r="K25459" s="20">
        <f>SUBTOTAL(9,K25452:K25458)</f>
        <v>9032845</v>
      </c>
      <c r="L25459" s="20">
        <f>SUBTOTAL(9,L25452:L25458)</f>
        <v>7893968.8300000001</v>
      </c>
      <c r="M25459" s="7">
        <f>IFERROR((L25459/K25459),"N.A")</f>
        <v>0.87391833137843067</v>
      </c>
    </row>
    <row r="25460" spans="1:13" s="14" customFormat="1" outlineLevel="2" x14ac:dyDescent="0.25">
      <c r="A25460" s="34"/>
      <c r="B25460" s="44" t="s">
        <v>6072</v>
      </c>
      <c r="C25460" s="31" t="s">
        <v>5042</v>
      </c>
      <c r="D25460" s="14" t="s">
        <v>2750</v>
      </c>
      <c r="E25460" s="14" t="s">
        <v>2774</v>
      </c>
      <c r="F25460" s="14" t="s">
        <v>2775</v>
      </c>
      <c r="G25460" s="14" t="s">
        <v>5862</v>
      </c>
      <c r="H25460" s="20">
        <v>877528</v>
      </c>
      <c r="I25460" s="20">
        <v>877528</v>
      </c>
      <c r="J25460" s="21">
        <f>IFERROR((I25460/H25460),0)</f>
        <v>1</v>
      </c>
      <c r="K25460" s="20"/>
      <c r="L25460" s="20"/>
      <c r="M25460" s="22"/>
    </row>
    <row r="25461" spans="1:13" s="14" customFormat="1" outlineLevel="2" x14ac:dyDescent="0.25">
      <c r="A25461" s="34"/>
      <c r="B25461" s="44" t="s">
        <v>6072</v>
      </c>
      <c r="C25461" s="31" t="s">
        <v>5042</v>
      </c>
      <c r="D25461" s="14" t="s">
        <v>2750</v>
      </c>
      <c r="E25461" s="14" t="s">
        <v>2774</v>
      </c>
      <c r="F25461" s="14" t="s">
        <v>2775</v>
      </c>
      <c r="G25461" s="14" t="s">
        <v>6109</v>
      </c>
      <c r="H25461" s="20">
        <v>5333680</v>
      </c>
      <c r="I25461" s="20">
        <v>5333680</v>
      </c>
      <c r="J25461" s="21">
        <f>IFERROR((I25461/H25461),0)</f>
        <v>1</v>
      </c>
      <c r="K25461" s="20"/>
      <c r="L25461" s="20"/>
      <c r="M25461" s="22"/>
    </row>
    <row r="25462" spans="1:13" s="14" customFormat="1" outlineLevel="1" x14ac:dyDescent="0.25">
      <c r="A25462" s="34"/>
      <c r="B25462" s="46" t="s">
        <v>10525</v>
      </c>
      <c r="C25462" s="40" t="str">
        <f>C25461</f>
        <v>ASIGNACIONES DIRECTAS (20% DEL SGR)</v>
      </c>
      <c r="D25462" s="39" t="str">
        <f>D25461</f>
        <v xml:space="preserve">ATLÁNTICO                                         </v>
      </c>
      <c r="E25462" s="39" t="str">
        <f>E25461</f>
        <v>08560</v>
      </c>
      <c r="F25462" s="39" t="str">
        <f>F25461</f>
        <v xml:space="preserve">PONEDERA                                          </v>
      </c>
      <c r="G25462" s="39" t="s">
        <v>10656</v>
      </c>
      <c r="H25462" s="20">
        <f>SUBTOTAL(9,H25460:H25461)</f>
        <v>6211208</v>
      </c>
      <c r="I25462" s="20">
        <f>SUBTOTAL(9,I25460:I25461)</f>
        <v>6211208</v>
      </c>
      <c r="J25462" s="42">
        <f>+I25462/H25462</f>
        <v>1</v>
      </c>
      <c r="K25462" s="20">
        <f>SUBTOTAL(9,K25460:K25461)</f>
        <v>0</v>
      </c>
      <c r="L25462" s="20">
        <f>SUBTOTAL(9,L25460:L25461)</f>
        <v>0</v>
      </c>
      <c r="M25462" s="7" t="str">
        <f>IFERROR((L25462/K25462),"N.A")</f>
        <v>N.A</v>
      </c>
    </row>
    <row r="25463" spans="1:13" s="14" customFormat="1" outlineLevel="2" x14ac:dyDescent="0.25">
      <c r="A25463" s="34"/>
      <c r="B25463" s="44" t="s">
        <v>5712</v>
      </c>
      <c r="C25463" s="31" t="s">
        <v>5042</v>
      </c>
      <c r="D25463" s="14" t="s">
        <v>2750</v>
      </c>
      <c r="E25463" s="14" t="s">
        <v>2783</v>
      </c>
      <c r="F25463" s="14" t="s">
        <v>2784</v>
      </c>
      <c r="G25463" s="14" t="s">
        <v>16</v>
      </c>
      <c r="H25463" s="15">
        <v>450286</v>
      </c>
      <c r="I25463" s="15">
        <v>450286</v>
      </c>
      <c r="J25463" s="16">
        <f>IFERROR((I25463/H25463),0)</f>
        <v>1</v>
      </c>
      <c r="K25463" s="15">
        <v>325231</v>
      </c>
      <c r="L25463" s="15">
        <v>450286</v>
      </c>
      <c r="M25463" s="17">
        <f>L25463/K25463</f>
        <v>1.3845113165719134</v>
      </c>
    </row>
    <row r="25464" spans="1:13" s="14" customFormat="1" outlineLevel="2" x14ac:dyDescent="0.25">
      <c r="A25464" s="34"/>
      <c r="B25464" s="44" t="s">
        <v>5712</v>
      </c>
      <c r="C25464" s="31" t="s">
        <v>5042</v>
      </c>
      <c r="D25464" s="14" t="s">
        <v>2750</v>
      </c>
      <c r="E25464" s="14" t="s">
        <v>2783</v>
      </c>
      <c r="F25464" s="14" t="s">
        <v>2784</v>
      </c>
      <c r="G25464" s="14" t="s">
        <v>5862</v>
      </c>
      <c r="H25464" s="20">
        <v>7543265</v>
      </c>
      <c r="I25464" s="20">
        <v>7543265</v>
      </c>
      <c r="J25464" s="21">
        <f>IFERROR((I25464/H25464),0)</f>
        <v>1</v>
      </c>
      <c r="K25464" s="20"/>
      <c r="L25464" s="20"/>
      <c r="M25464" s="22"/>
    </row>
    <row r="25465" spans="1:13" s="14" customFormat="1" outlineLevel="2" x14ac:dyDescent="0.25">
      <c r="A25465" s="34"/>
      <c r="B25465" s="44" t="s">
        <v>5712</v>
      </c>
      <c r="C25465" s="31" t="s">
        <v>5042</v>
      </c>
      <c r="D25465" s="14" t="s">
        <v>2750</v>
      </c>
      <c r="E25465" s="14" t="s">
        <v>2783</v>
      </c>
      <c r="F25465" s="14" t="s">
        <v>2784</v>
      </c>
      <c r="G25465" s="14" t="s">
        <v>6109</v>
      </c>
      <c r="H25465" s="20">
        <v>50615528</v>
      </c>
      <c r="I25465" s="20">
        <v>50615528</v>
      </c>
      <c r="J25465" s="21">
        <f>IFERROR((I25465/H25465),0)</f>
        <v>1</v>
      </c>
      <c r="K25465" s="20"/>
      <c r="L25465" s="20"/>
      <c r="M25465" s="22"/>
    </row>
    <row r="25466" spans="1:13" s="14" customFormat="1" outlineLevel="2" x14ac:dyDescent="0.25">
      <c r="A25466" s="34"/>
      <c r="B25466" s="44" t="s">
        <v>5712</v>
      </c>
      <c r="C25466" s="31" t="s">
        <v>5042</v>
      </c>
      <c r="D25466" s="14" t="s">
        <v>2750</v>
      </c>
      <c r="E25466" s="14" t="s">
        <v>2783</v>
      </c>
      <c r="F25466" s="14" t="s">
        <v>2784</v>
      </c>
      <c r="G25466" s="14" t="s">
        <v>6481</v>
      </c>
      <c r="H25466" s="20">
        <v>3</v>
      </c>
      <c r="I25466" s="20">
        <v>3</v>
      </c>
      <c r="J25466" s="21">
        <f>IFERROR((I25466/H25466),0)</f>
        <v>1</v>
      </c>
      <c r="K25466" s="20"/>
      <c r="L25466" s="20"/>
      <c r="M25466" s="22"/>
    </row>
    <row r="25467" spans="1:13" s="14" customFormat="1" outlineLevel="2" x14ac:dyDescent="0.25">
      <c r="A25467" s="34"/>
      <c r="B25467" s="44" t="s">
        <v>5712</v>
      </c>
      <c r="C25467" s="31" t="s">
        <v>5042</v>
      </c>
      <c r="D25467" s="14" t="s">
        <v>2750</v>
      </c>
      <c r="E25467" s="14" t="s">
        <v>2783</v>
      </c>
      <c r="F25467" s="14" t="s">
        <v>2784</v>
      </c>
      <c r="G25467" s="14" t="s">
        <v>6492</v>
      </c>
      <c r="H25467" s="20">
        <v>71074</v>
      </c>
      <c r="I25467" s="20">
        <v>71074</v>
      </c>
      <c r="J25467" s="21">
        <f>IFERROR((I25467/H25467),0)</f>
        <v>1</v>
      </c>
      <c r="K25467" s="20"/>
      <c r="L25467" s="20"/>
      <c r="M25467" s="22"/>
    </row>
    <row r="25468" spans="1:13" s="14" customFormat="1" outlineLevel="2" x14ac:dyDescent="0.25">
      <c r="A25468" s="34"/>
      <c r="B25468" s="44" t="s">
        <v>5712</v>
      </c>
      <c r="C25468" s="31" t="s">
        <v>5042</v>
      </c>
      <c r="D25468" s="14" t="s">
        <v>2750</v>
      </c>
      <c r="E25468" s="14" t="s">
        <v>2783</v>
      </c>
      <c r="F25468" s="14" t="s">
        <v>2784</v>
      </c>
      <c r="G25468" s="14" t="s">
        <v>6493</v>
      </c>
      <c r="H25468" s="20">
        <v>-90057</v>
      </c>
      <c r="I25468" s="20"/>
      <c r="J25468" s="21">
        <f>IFERROR((I25468/H25468),0)</f>
        <v>0</v>
      </c>
      <c r="K25468" s="20"/>
      <c r="L25468" s="20"/>
      <c r="M25468" s="22"/>
    </row>
    <row r="25469" spans="1:13" s="14" customFormat="1" outlineLevel="1" x14ac:dyDescent="0.25">
      <c r="A25469" s="34"/>
      <c r="B25469" s="46" t="s">
        <v>10526</v>
      </c>
      <c r="C25469" s="40" t="str">
        <f>C25468</f>
        <v>ASIGNACIONES DIRECTAS (20% DEL SGR)</v>
      </c>
      <c r="D25469" s="39" t="str">
        <f>D25468</f>
        <v xml:space="preserve">ATLÁNTICO                                         </v>
      </c>
      <c r="E25469" s="39" t="str">
        <f>E25468</f>
        <v>08520</v>
      </c>
      <c r="F25469" s="39" t="str">
        <f>F25468</f>
        <v xml:space="preserve">PALMAR DE VARELA                                  </v>
      </c>
      <c r="G25469" s="39" t="s">
        <v>10656</v>
      </c>
      <c r="H25469" s="20">
        <f>SUBTOTAL(9,H25463:H25468)</f>
        <v>58590099</v>
      </c>
      <c r="I25469" s="20">
        <f>SUBTOTAL(9,I25463:I25468)</f>
        <v>58680156</v>
      </c>
      <c r="J25469" s="42">
        <f>+I25469/H25469</f>
        <v>1.0015370685753577</v>
      </c>
      <c r="K25469" s="20">
        <f>SUBTOTAL(9,K25463:K25468)</f>
        <v>325231</v>
      </c>
      <c r="L25469" s="20">
        <f>SUBTOTAL(9,L25463:L25468)</f>
        <v>450286</v>
      </c>
      <c r="M25469" s="7">
        <f>IFERROR((L25469/K25469),"N.A")</f>
        <v>1.3845113165719134</v>
      </c>
    </row>
    <row r="25470" spans="1:13" s="14" customFormat="1" outlineLevel="2" x14ac:dyDescent="0.25">
      <c r="A25470" s="34"/>
      <c r="B25470" s="44" t="s">
        <v>5713</v>
      </c>
      <c r="C25470" s="31" t="s">
        <v>5042</v>
      </c>
      <c r="D25470" s="14" t="s">
        <v>2750</v>
      </c>
      <c r="E25470" s="14" t="s">
        <v>2786</v>
      </c>
      <c r="F25470" s="14" t="s">
        <v>2787</v>
      </c>
      <c r="G25470" s="14" t="s">
        <v>16</v>
      </c>
      <c r="H25470" s="15">
        <v>1028855</v>
      </c>
      <c r="I25470" s="15">
        <v>1028855</v>
      </c>
      <c r="J25470" s="16">
        <f>IFERROR((I25470/H25470),0)</f>
        <v>1</v>
      </c>
      <c r="K25470" s="15">
        <v>760652</v>
      </c>
      <c r="L25470" s="15">
        <v>1028855</v>
      </c>
      <c r="M25470" s="17">
        <f>L25470/K25470</f>
        <v>1.352596193791642</v>
      </c>
    </row>
    <row r="25471" spans="1:13" s="14" customFormat="1" outlineLevel="2" x14ac:dyDescent="0.25">
      <c r="A25471" s="34"/>
      <c r="B25471" s="44" t="s">
        <v>5713</v>
      </c>
      <c r="C25471" s="31" t="s">
        <v>5042</v>
      </c>
      <c r="D25471" s="14" t="s">
        <v>2750</v>
      </c>
      <c r="E25471" s="14" t="s">
        <v>2786</v>
      </c>
      <c r="F25471" s="14" t="s">
        <v>2787</v>
      </c>
      <c r="G25471" s="14" t="s">
        <v>5862</v>
      </c>
      <c r="H25471" s="20">
        <v>1046606</v>
      </c>
      <c r="I25471" s="20">
        <v>1046606</v>
      </c>
      <c r="J25471" s="21">
        <f>IFERROR((I25471/H25471),0)</f>
        <v>1</v>
      </c>
      <c r="K25471" s="20"/>
      <c r="L25471" s="20"/>
      <c r="M25471" s="22"/>
    </row>
    <row r="25472" spans="1:13" s="14" customFormat="1" outlineLevel="2" x14ac:dyDescent="0.25">
      <c r="A25472" s="34"/>
      <c r="B25472" s="44" t="s">
        <v>5713</v>
      </c>
      <c r="C25472" s="31" t="s">
        <v>5042</v>
      </c>
      <c r="D25472" s="14" t="s">
        <v>2750</v>
      </c>
      <c r="E25472" s="14" t="s">
        <v>2786</v>
      </c>
      <c r="F25472" s="14" t="s">
        <v>2787</v>
      </c>
      <c r="G25472" s="14" t="s">
        <v>6109</v>
      </c>
      <c r="H25472" s="20">
        <v>6929953</v>
      </c>
      <c r="I25472" s="20">
        <v>6929953</v>
      </c>
      <c r="J25472" s="21">
        <f>IFERROR((I25472/H25472),0)</f>
        <v>1</v>
      </c>
      <c r="K25472" s="20"/>
      <c r="L25472" s="20"/>
      <c r="M25472" s="22"/>
    </row>
    <row r="25473" spans="1:13" s="14" customFormat="1" outlineLevel="2" x14ac:dyDescent="0.25">
      <c r="A25473" s="34"/>
      <c r="B25473" s="44" t="s">
        <v>5713</v>
      </c>
      <c r="C25473" s="31" t="s">
        <v>5042</v>
      </c>
      <c r="D25473" s="14" t="s">
        <v>2750</v>
      </c>
      <c r="E25473" s="14" t="s">
        <v>2786</v>
      </c>
      <c r="F25473" s="14" t="s">
        <v>2787</v>
      </c>
      <c r="G25473" s="14" t="s">
        <v>6481</v>
      </c>
      <c r="H25473" s="20">
        <v>6</v>
      </c>
      <c r="I25473" s="20">
        <v>6</v>
      </c>
      <c r="J25473" s="21">
        <f>IFERROR((I25473/H25473),0)</f>
        <v>1</v>
      </c>
      <c r="K25473" s="20"/>
      <c r="L25473" s="20"/>
      <c r="M25473" s="22"/>
    </row>
    <row r="25474" spans="1:13" s="14" customFormat="1" outlineLevel="2" x14ac:dyDescent="0.25">
      <c r="A25474" s="34"/>
      <c r="B25474" s="44" t="s">
        <v>5713</v>
      </c>
      <c r="C25474" s="31" t="s">
        <v>5042</v>
      </c>
      <c r="D25474" s="14" t="s">
        <v>2750</v>
      </c>
      <c r="E25474" s="14" t="s">
        <v>2786</v>
      </c>
      <c r="F25474" s="14" t="s">
        <v>2787</v>
      </c>
      <c r="G25474" s="14" t="s">
        <v>6492</v>
      </c>
      <c r="H25474" s="20">
        <v>172561</v>
      </c>
      <c r="I25474" s="20">
        <v>172561</v>
      </c>
      <c r="J25474" s="21">
        <f>IFERROR((I25474/H25474),0)</f>
        <v>1</v>
      </c>
      <c r="K25474" s="20"/>
      <c r="L25474" s="20"/>
      <c r="M25474" s="22"/>
    </row>
    <row r="25475" spans="1:13" s="14" customFormat="1" outlineLevel="2" x14ac:dyDescent="0.25">
      <c r="A25475" s="34"/>
      <c r="B25475" s="44" t="s">
        <v>5713</v>
      </c>
      <c r="C25475" s="31" t="s">
        <v>5042</v>
      </c>
      <c r="D25475" s="14" t="s">
        <v>2750</v>
      </c>
      <c r="E25475" s="14" t="s">
        <v>2786</v>
      </c>
      <c r="F25475" s="14" t="s">
        <v>2787</v>
      </c>
      <c r="G25475" s="14" t="s">
        <v>6493</v>
      </c>
      <c r="H25475" s="20">
        <v>-205771</v>
      </c>
      <c r="I25475" s="20"/>
      <c r="J25475" s="21">
        <f>IFERROR((I25475/H25475),0)</f>
        <v>0</v>
      </c>
      <c r="K25475" s="20"/>
      <c r="L25475" s="20"/>
      <c r="M25475" s="22"/>
    </row>
    <row r="25476" spans="1:13" s="14" customFormat="1" outlineLevel="1" x14ac:dyDescent="0.25">
      <c r="A25476" s="34"/>
      <c r="B25476" s="46" t="s">
        <v>10527</v>
      </c>
      <c r="C25476" s="40" t="str">
        <f>C25475</f>
        <v>ASIGNACIONES DIRECTAS (20% DEL SGR)</v>
      </c>
      <c r="D25476" s="39" t="str">
        <f>D25475</f>
        <v xml:space="preserve">ATLÁNTICO                                         </v>
      </c>
      <c r="E25476" s="39" t="str">
        <f>E25475</f>
        <v>08436</v>
      </c>
      <c r="F25476" s="39" t="str">
        <f>F25475</f>
        <v xml:space="preserve">MANATÍ                                            </v>
      </c>
      <c r="G25476" s="39" t="s">
        <v>10656</v>
      </c>
      <c r="H25476" s="20">
        <f>SUBTOTAL(9,H25470:H25475)</f>
        <v>8972210</v>
      </c>
      <c r="I25476" s="20">
        <f>SUBTOTAL(9,I25470:I25475)</f>
        <v>9177981</v>
      </c>
      <c r="J25476" s="42">
        <f>+I25476/H25476</f>
        <v>1.022934260343884</v>
      </c>
      <c r="K25476" s="20">
        <f>SUBTOTAL(9,K25470:K25475)</f>
        <v>760652</v>
      </c>
      <c r="L25476" s="20">
        <f>SUBTOTAL(9,L25470:L25475)</f>
        <v>1028855</v>
      </c>
      <c r="M25476" s="7">
        <f>IFERROR((L25476/K25476),"N.A")</f>
        <v>1.352596193791642</v>
      </c>
    </row>
    <row r="25477" spans="1:13" s="14" customFormat="1" outlineLevel="2" x14ac:dyDescent="0.25">
      <c r="A25477" s="34"/>
      <c r="B25477" s="44" t="s">
        <v>5714</v>
      </c>
      <c r="C25477" s="31" t="s">
        <v>5042</v>
      </c>
      <c r="D25477" s="14" t="s">
        <v>2750</v>
      </c>
      <c r="E25477" s="14" t="s">
        <v>4830</v>
      </c>
      <c r="F25477" s="14" t="s">
        <v>4831</v>
      </c>
      <c r="G25477" s="14" t="s">
        <v>16</v>
      </c>
      <c r="H25477" s="15">
        <v>792660</v>
      </c>
      <c r="I25477" s="15">
        <v>0</v>
      </c>
      <c r="J25477" s="16">
        <f>IFERROR((I25477/H25477),0)</f>
        <v>0</v>
      </c>
      <c r="K25477" s="15">
        <v>572522</v>
      </c>
      <c r="L25477" s="15">
        <v>0</v>
      </c>
      <c r="M25477" s="17">
        <f>L25477/K25477</f>
        <v>0</v>
      </c>
    </row>
    <row r="25478" spans="1:13" s="14" customFormat="1" outlineLevel="2" x14ac:dyDescent="0.25">
      <c r="A25478" s="34"/>
      <c r="B25478" s="44" t="s">
        <v>5714</v>
      </c>
      <c r="C25478" s="31" t="s">
        <v>5042</v>
      </c>
      <c r="D25478" s="14" t="s">
        <v>2750</v>
      </c>
      <c r="E25478" s="14" t="s">
        <v>4830</v>
      </c>
      <c r="F25478" s="14" t="s">
        <v>4831</v>
      </c>
      <c r="G25478" s="14" t="s">
        <v>5862</v>
      </c>
      <c r="H25478" s="20">
        <v>15068145</v>
      </c>
      <c r="I25478" s="20">
        <v>15068145</v>
      </c>
      <c r="J25478" s="21">
        <f>IFERROR((I25478/H25478),0)</f>
        <v>1</v>
      </c>
      <c r="K25478" s="20"/>
      <c r="L25478" s="20"/>
      <c r="M25478" s="22"/>
    </row>
    <row r="25479" spans="1:13" s="14" customFormat="1" outlineLevel="2" x14ac:dyDescent="0.25">
      <c r="A25479" s="34"/>
      <c r="B25479" s="44" t="s">
        <v>5714</v>
      </c>
      <c r="C25479" s="31" t="s">
        <v>5042</v>
      </c>
      <c r="D25479" s="14" t="s">
        <v>2750</v>
      </c>
      <c r="E25479" s="14" t="s">
        <v>4830</v>
      </c>
      <c r="F25479" s="14" t="s">
        <v>4831</v>
      </c>
      <c r="G25479" s="14" t="s">
        <v>6109</v>
      </c>
      <c r="H25479" s="20">
        <v>5804557</v>
      </c>
      <c r="I25479" s="20">
        <v>5804557</v>
      </c>
      <c r="J25479" s="21">
        <f>IFERROR((I25479/H25479),0)</f>
        <v>1</v>
      </c>
      <c r="K25479" s="20"/>
      <c r="L25479" s="20"/>
      <c r="M25479" s="22"/>
    </row>
    <row r="25480" spans="1:13" s="14" customFormat="1" outlineLevel="2" x14ac:dyDescent="0.25">
      <c r="A25480" s="34"/>
      <c r="B25480" s="44" t="s">
        <v>5714</v>
      </c>
      <c r="C25480" s="31" t="s">
        <v>5042</v>
      </c>
      <c r="D25480" s="14" t="s">
        <v>2750</v>
      </c>
      <c r="E25480" s="14" t="s">
        <v>4830</v>
      </c>
      <c r="F25480" s="14" t="s">
        <v>4831</v>
      </c>
      <c r="G25480" s="14" t="s">
        <v>6481</v>
      </c>
      <c r="H25480" s="20">
        <v>5</v>
      </c>
      <c r="I25480" s="20">
        <v>5</v>
      </c>
      <c r="J25480" s="21">
        <f>IFERROR((I25480/H25480),0)</f>
        <v>1</v>
      </c>
      <c r="K25480" s="20"/>
      <c r="L25480" s="20"/>
      <c r="M25480" s="22"/>
    </row>
    <row r="25481" spans="1:13" s="14" customFormat="1" outlineLevel="2" x14ac:dyDescent="0.25">
      <c r="A25481" s="34"/>
      <c r="B25481" s="44" t="s">
        <v>5714</v>
      </c>
      <c r="C25481" s="31" t="s">
        <v>5042</v>
      </c>
      <c r="D25481" s="14" t="s">
        <v>2750</v>
      </c>
      <c r="E25481" s="14" t="s">
        <v>4830</v>
      </c>
      <c r="F25481" s="14" t="s">
        <v>4831</v>
      </c>
      <c r="G25481" s="14" t="s">
        <v>6482</v>
      </c>
      <c r="H25481" s="20">
        <v>95768068</v>
      </c>
      <c r="I25481" s="20">
        <v>95768068</v>
      </c>
      <c r="J25481" s="21">
        <f>IFERROR((I25481/H25481),0)</f>
        <v>1</v>
      </c>
      <c r="K25481" s="20"/>
      <c r="L25481" s="20"/>
      <c r="M25481" s="22"/>
    </row>
    <row r="25482" spans="1:13" s="14" customFormat="1" outlineLevel="2" x14ac:dyDescent="0.25">
      <c r="A25482" s="34"/>
      <c r="B25482" s="44" t="s">
        <v>5714</v>
      </c>
      <c r="C25482" s="31" t="s">
        <v>5042</v>
      </c>
      <c r="D25482" s="14" t="s">
        <v>2750</v>
      </c>
      <c r="E25482" s="14" t="s">
        <v>4830</v>
      </c>
      <c r="F25482" s="14" t="s">
        <v>4831</v>
      </c>
      <c r="G25482" s="14" t="s">
        <v>6492</v>
      </c>
      <c r="H25482" s="20">
        <v>125115</v>
      </c>
      <c r="I25482" s="20">
        <v>125115</v>
      </c>
      <c r="J25482" s="21">
        <f>IFERROR((I25482/H25482),0)</f>
        <v>1</v>
      </c>
      <c r="K25482" s="20"/>
      <c r="L25482" s="20"/>
      <c r="M25482" s="22"/>
    </row>
    <row r="25483" spans="1:13" s="14" customFormat="1" outlineLevel="2" x14ac:dyDescent="0.25">
      <c r="A25483" s="34"/>
      <c r="B25483" s="44" t="s">
        <v>5714</v>
      </c>
      <c r="C25483" s="31" t="s">
        <v>5042</v>
      </c>
      <c r="D25483" s="14" t="s">
        <v>2750</v>
      </c>
      <c r="E25483" s="14" t="s">
        <v>4830</v>
      </c>
      <c r="F25483" s="14" t="s">
        <v>4831</v>
      </c>
      <c r="G25483" s="14" t="s">
        <v>6493</v>
      </c>
      <c r="H25483" s="20">
        <v>-158532</v>
      </c>
      <c r="I25483" s="20"/>
      <c r="J25483" s="21">
        <f>IFERROR((I25483/H25483),0)</f>
        <v>0</v>
      </c>
      <c r="K25483" s="20"/>
      <c r="L25483" s="20"/>
      <c r="M25483" s="22"/>
    </row>
    <row r="25484" spans="1:13" s="14" customFormat="1" outlineLevel="1" x14ac:dyDescent="0.25">
      <c r="A25484" s="34"/>
      <c r="B25484" s="46" t="s">
        <v>10528</v>
      </c>
      <c r="C25484" s="40" t="str">
        <f>C25483</f>
        <v>ASIGNACIONES DIRECTAS (20% DEL SGR)</v>
      </c>
      <c r="D25484" s="39" t="str">
        <f>D25483</f>
        <v xml:space="preserve">ATLÁNTICO                                         </v>
      </c>
      <c r="E25484" s="39" t="str">
        <f>E25483</f>
        <v>08433</v>
      </c>
      <c r="F25484" s="39" t="str">
        <f>F25483</f>
        <v xml:space="preserve">MALAMBO                                           </v>
      </c>
      <c r="G25484" s="39" t="s">
        <v>10656</v>
      </c>
      <c r="H25484" s="20">
        <f>SUBTOTAL(9,H25477:H25483)</f>
        <v>117400018</v>
      </c>
      <c r="I25484" s="20">
        <f>SUBTOTAL(9,I25477:I25483)</f>
        <v>116765890</v>
      </c>
      <c r="J25484" s="42">
        <f>+I25484/H25484</f>
        <v>0.99459856982304717</v>
      </c>
      <c r="K25484" s="20">
        <f>SUBTOTAL(9,K25477:K25483)</f>
        <v>572522</v>
      </c>
      <c r="L25484" s="20">
        <f>SUBTOTAL(9,L25477:L25483)</f>
        <v>0</v>
      </c>
      <c r="M25484" s="7">
        <f>IFERROR((L25484/K25484),"N.A")</f>
        <v>0</v>
      </c>
    </row>
    <row r="25485" spans="1:13" s="14" customFormat="1" outlineLevel="2" x14ac:dyDescent="0.25">
      <c r="A25485" s="34"/>
      <c r="B25485" s="44" t="s">
        <v>5715</v>
      </c>
      <c r="C25485" s="31" t="s">
        <v>5042</v>
      </c>
      <c r="D25485" s="14" t="s">
        <v>2750</v>
      </c>
      <c r="E25485" s="14" t="s">
        <v>2789</v>
      </c>
      <c r="F25485" s="14" t="s">
        <v>2790</v>
      </c>
      <c r="G25485" s="14" t="s">
        <v>16</v>
      </c>
      <c r="H25485" s="15">
        <v>12584129</v>
      </c>
      <c r="I25485" s="15">
        <v>12584129</v>
      </c>
      <c r="J25485" s="16">
        <f>IFERROR((I25485/H25485),0)</f>
        <v>1</v>
      </c>
      <c r="K25485" s="15">
        <v>9467267</v>
      </c>
      <c r="L25485" s="15">
        <v>12584129</v>
      </c>
      <c r="M25485" s="17">
        <f>L25485/K25485</f>
        <v>1.3292251079429787</v>
      </c>
    </row>
    <row r="25486" spans="1:13" s="14" customFormat="1" outlineLevel="2" x14ac:dyDescent="0.25">
      <c r="A25486" s="34"/>
      <c r="B25486" s="44" t="s">
        <v>5715</v>
      </c>
      <c r="C25486" s="31" t="s">
        <v>5042</v>
      </c>
      <c r="D25486" s="14" t="s">
        <v>2750</v>
      </c>
      <c r="E25486" s="14" t="s">
        <v>2789</v>
      </c>
      <c r="F25486" s="14" t="s">
        <v>2790</v>
      </c>
      <c r="G25486" s="14" t="s">
        <v>5862</v>
      </c>
      <c r="H25486" s="20">
        <v>8517334</v>
      </c>
      <c r="I25486" s="20">
        <v>8517334</v>
      </c>
      <c r="J25486" s="21">
        <f>IFERROR((I25486/H25486),0)</f>
        <v>1</v>
      </c>
      <c r="K25486" s="20"/>
      <c r="L25486" s="20"/>
      <c r="M25486" s="22"/>
    </row>
    <row r="25487" spans="1:13" s="14" customFormat="1" outlineLevel="2" x14ac:dyDescent="0.25">
      <c r="A25487" s="34"/>
      <c r="B25487" s="44" t="s">
        <v>5715</v>
      </c>
      <c r="C25487" s="31" t="s">
        <v>5042</v>
      </c>
      <c r="D25487" s="14" t="s">
        <v>2750</v>
      </c>
      <c r="E25487" s="14" t="s">
        <v>2789</v>
      </c>
      <c r="F25487" s="14" t="s">
        <v>2790</v>
      </c>
      <c r="G25487" s="14" t="s">
        <v>6109</v>
      </c>
      <c r="H25487" s="20">
        <v>45590206</v>
      </c>
      <c r="I25487" s="20">
        <v>45590206</v>
      </c>
      <c r="J25487" s="21">
        <f>IFERROR((I25487/H25487),0)</f>
        <v>1</v>
      </c>
      <c r="K25487" s="20"/>
      <c r="L25487" s="20"/>
      <c r="M25487" s="22"/>
    </row>
    <row r="25488" spans="1:13" s="14" customFormat="1" outlineLevel="2" x14ac:dyDescent="0.25">
      <c r="A25488" s="34"/>
      <c r="B25488" s="44" t="s">
        <v>5715</v>
      </c>
      <c r="C25488" s="31" t="s">
        <v>5042</v>
      </c>
      <c r="D25488" s="14" t="s">
        <v>2750</v>
      </c>
      <c r="E25488" s="14" t="s">
        <v>2789</v>
      </c>
      <c r="F25488" s="14" t="s">
        <v>2790</v>
      </c>
      <c r="G25488" s="14" t="s">
        <v>6481</v>
      </c>
      <c r="H25488" s="20">
        <v>78</v>
      </c>
      <c r="I25488" s="20">
        <v>78</v>
      </c>
      <c r="J25488" s="21">
        <f>IFERROR((I25488/H25488),0)</f>
        <v>1</v>
      </c>
      <c r="K25488" s="20"/>
      <c r="L25488" s="20"/>
      <c r="M25488" s="22"/>
    </row>
    <row r="25489" spans="1:13" s="14" customFormat="1" outlineLevel="2" x14ac:dyDescent="0.25">
      <c r="A25489" s="34"/>
      <c r="B25489" s="44" t="s">
        <v>5715</v>
      </c>
      <c r="C25489" s="31" t="s">
        <v>5042</v>
      </c>
      <c r="D25489" s="14" t="s">
        <v>5037</v>
      </c>
      <c r="E25489" s="14" t="s">
        <v>2789</v>
      </c>
      <c r="F25489" s="14" t="s">
        <v>2790</v>
      </c>
      <c r="G25489" s="14" t="s">
        <v>6485</v>
      </c>
      <c r="H25489" s="20">
        <v>697626</v>
      </c>
      <c r="I25489" s="20">
        <v>697626</v>
      </c>
      <c r="J25489" s="21">
        <f>IFERROR((I25489/H25489),0)</f>
        <v>1</v>
      </c>
      <c r="K25489" s="25"/>
      <c r="L25489" s="25"/>
      <c r="M25489" s="22"/>
    </row>
    <row r="25490" spans="1:13" s="14" customFormat="1" outlineLevel="2" x14ac:dyDescent="0.25">
      <c r="A25490" s="34"/>
      <c r="B25490" s="44" t="s">
        <v>5715</v>
      </c>
      <c r="C25490" s="31" t="s">
        <v>5042</v>
      </c>
      <c r="D25490" s="14" t="s">
        <v>2750</v>
      </c>
      <c r="E25490" s="14" t="s">
        <v>2789</v>
      </c>
      <c r="F25490" s="14" t="s">
        <v>2790</v>
      </c>
      <c r="G25490" s="14" t="s">
        <v>6492</v>
      </c>
      <c r="H25490" s="20">
        <v>2205459</v>
      </c>
      <c r="I25490" s="20">
        <v>2205459</v>
      </c>
      <c r="J25490" s="21">
        <f>IFERROR((I25490/H25490),0)</f>
        <v>1</v>
      </c>
      <c r="K25490" s="20"/>
      <c r="L25490" s="20"/>
      <c r="M25490" s="22"/>
    </row>
    <row r="25491" spans="1:13" s="14" customFormat="1" outlineLevel="2" x14ac:dyDescent="0.25">
      <c r="A25491" s="34"/>
      <c r="B25491" s="44" t="s">
        <v>5715</v>
      </c>
      <c r="C25491" s="31" t="s">
        <v>5042</v>
      </c>
      <c r="D25491" s="14" t="s">
        <v>2750</v>
      </c>
      <c r="E25491" s="14" t="s">
        <v>2789</v>
      </c>
      <c r="F25491" s="14" t="s">
        <v>2790</v>
      </c>
      <c r="G25491" s="14" t="s">
        <v>6493</v>
      </c>
      <c r="H25491" s="20">
        <v>-2516826</v>
      </c>
      <c r="I25491" s="20"/>
      <c r="J25491" s="21">
        <f>IFERROR((I25491/H25491),0)</f>
        <v>0</v>
      </c>
      <c r="K25491" s="20"/>
      <c r="L25491" s="20"/>
      <c r="M25491" s="22"/>
    </row>
    <row r="25492" spans="1:13" s="14" customFormat="1" outlineLevel="1" x14ac:dyDescent="0.25">
      <c r="A25492" s="34"/>
      <c r="B25492" s="46" t="s">
        <v>10529</v>
      </c>
      <c r="C25492" s="40" t="str">
        <f>C25491</f>
        <v>ASIGNACIONES DIRECTAS (20% DEL SGR)</v>
      </c>
      <c r="D25492" s="39" t="str">
        <f>D25491</f>
        <v xml:space="preserve">ATLÁNTICO                                         </v>
      </c>
      <c r="E25492" s="39" t="str">
        <f>E25491</f>
        <v>08421</v>
      </c>
      <c r="F25492" s="39" t="str">
        <f>F25491</f>
        <v xml:space="preserve">LURUACO                                           </v>
      </c>
      <c r="G25492" s="39" t="s">
        <v>10656</v>
      </c>
      <c r="H25492" s="20">
        <f>SUBTOTAL(9,H25485:H25491)</f>
        <v>67078006</v>
      </c>
      <c r="I25492" s="20">
        <f>SUBTOTAL(9,I25485:I25491)</f>
        <v>69594832</v>
      </c>
      <c r="J25492" s="42">
        <f>+I25492/H25492</f>
        <v>1.0375208827763902</v>
      </c>
      <c r="K25492" s="20">
        <f>SUBTOTAL(9,K25485:K25491)</f>
        <v>9467267</v>
      </c>
      <c r="L25492" s="20">
        <f>SUBTOTAL(9,L25485:L25491)</f>
        <v>12584129</v>
      </c>
      <c r="M25492" s="7">
        <f>IFERROR((L25492/K25492),"N.A")</f>
        <v>1.3292251079429787</v>
      </c>
    </row>
    <row r="25493" spans="1:13" s="14" customFormat="1" outlineLevel="2" x14ac:dyDescent="0.25">
      <c r="A25493" s="34"/>
      <c r="B25493" s="44" t="s">
        <v>5716</v>
      </c>
      <c r="C25493" s="31" t="s">
        <v>5042</v>
      </c>
      <c r="D25493" s="14" t="s">
        <v>2750</v>
      </c>
      <c r="E25493" s="14" t="s">
        <v>2792</v>
      </c>
      <c r="F25493" s="14" t="s">
        <v>2793</v>
      </c>
      <c r="G25493" s="14" t="s">
        <v>16</v>
      </c>
      <c r="H25493" s="15">
        <v>281383</v>
      </c>
      <c r="I25493" s="15">
        <v>5692.8</v>
      </c>
      <c r="J25493" s="16">
        <f>IFERROR((I25493/H25493),0)</f>
        <v>2.0231499415387568E-2</v>
      </c>
      <c r="K25493" s="15">
        <v>198910</v>
      </c>
      <c r="L25493" s="15">
        <v>5692.8</v>
      </c>
      <c r="M25493" s="17">
        <f>L25493/K25493</f>
        <v>2.861997888492283E-2</v>
      </c>
    </row>
    <row r="25494" spans="1:13" s="14" customFormat="1" outlineLevel="2" x14ac:dyDescent="0.25">
      <c r="A25494" s="34"/>
      <c r="B25494" s="44" t="s">
        <v>5716</v>
      </c>
      <c r="C25494" s="31" t="s">
        <v>5042</v>
      </c>
      <c r="D25494" s="14" t="s">
        <v>2750</v>
      </c>
      <c r="E25494" s="14" t="s">
        <v>2792</v>
      </c>
      <c r="F25494" s="14" t="s">
        <v>2793</v>
      </c>
      <c r="G25494" s="14" t="s">
        <v>5862</v>
      </c>
      <c r="H25494" s="20">
        <v>480225</v>
      </c>
      <c r="I25494" s="20">
        <v>480225</v>
      </c>
      <c r="J25494" s="21">
        <f>IFERROR((I25494/H25494),0)</f>
        <v>1</v>
      </c>
      <c r="K25494" s="20"/>
      <c r="L25494" s="20"/>
      <c r="M25494" s="22"/>
    </row>
    <row r="25495" spans="1:13" s="14" customFormat="1" outlineLevel="2" x14ac:dyDescent="0.25">
      <c r="A25495" s="34"/>
      <c r="B25495" s="44" t="s">
        <v>5716</v>
      </c>
      <c r="C25495" s="31" t="s">
        <v>5042</v>
      </c>
      <c r="D25495" s="14" t="s">
        <v>2750</v>
      </c>
      <c r="E25495" s="14" t="s">
        <v>2792</v>
      </c>
      <c r="F25495" s="14" t="s">
        <v>2793</v>
      </c>
      <c r="G25495" s="14" t="s">
        <v>6109</v>
      </c>
      <c r="H25495" s="20">
        <v>4621252</v>
      </c>
      <c r="I25495" s="20">
        <v>4621252</v>
      </c>
      <c r="J25495" s="21">
        <f>IFERROR((I25495/H25495),0)</f>
        <v>1</v>
      </c>
      <c r="K25495" s="20"/>
      <c r="L25495" s="20"/>
      <c r="M25495" s="22"/>
    </row>
    <row r="25496" spans="1:13" s="14" customFormat="1" outlineLevel="2" x14ac:dyDescent="0.25">
      <c r="A25496" s="34"/>
      <c r="B25496" s="44" t="s">
        <v>5716</v>
      </c>
      <c r="C25496" s="31" t="s">
        <v>5042</v>
      </c>
      <c r="D25496" s="14" t="s">
        <v>2750</v>
      </c>
      <c r="E25496" s="14" t="s">
        <v>2792</v>
      </c>
      <c r="F25496" s="14" t="s">
        <v>2793</v>
      </c>
      <c r="G25496" s="14" t="s">
        <v>6481</v>
      </c>
      <c r="H25496" s="20">
        <v>2</v>
      </c>
      <c r="I25496" s="20">
        <v>2</v>
      </c>
      <c r="J25496" s="21">
        <f>IFERROR((I25496/H25496),0)</f>
        <v>1</v>
      </c>
      <c r="K25496" s="20"/>
      <c r="L25496" s="20"/>
      <c r="M25496" s="22"/>
    </row>
    <row r="25497" spans="1:13" s="14" customFormat="1" outlineLevel="2" x14ac:dyDescent="0.25">
      <c r="A25497" s="34"/>
      <c r="B25497" s="44" t="s">
        <v>5716</v>
      </c>
      <c r="C25497" s="31" t="s">
        <v>5042</v>
      </c>
      <c r="D25497" s="14" t="s">
        <v>2750</v>
      </c>
      <c r="E25497" s="14" t="s">
        <v>2792</v>
      </c>
      <c r="F25497" s="14" t="s">
        <v>2793</v>
      </c>
      <c r="G25497" s="14" t="s">
        <v>6492</v>
      </c>
      <c r="H25497" s="20">
        <v>41905</v>
      </c>
      <c r="I25497" s="20">
        <v>41905</v>
      </c>
      <c r="J25497" s="21">
        <f>IFERROR((I25497/H25497),0)</f>
        <v>1</v>
      </c>
      <c r="K25497" s="20"/>
      <c r="L25497" s="20"/>
      <c r="M25497" s="22"/>
    </row>
    <row r="25498" spans="1:13" s="14" customFormat="1" outlineLevel="2" x14ac:dyDescent="0.25">
      <c r="A25498" s="34"/>
      <c r="B25498" s="44" t="s">
        <v>5716</v>
      </c>
      <c r="C25498" s="31" t="s">
        <v>5042</v>
      </c>
      <c r="D25498" s="14" t="s">
        <v>2750</v>
      </c>
      <c r="E25498" s="14" t="s">
        <v>2792</v>
      </c>
      <c r="F25498" s="14" t="s">
        <v>2793</v>
      </c>
      <c r="G25498" s="14" t="s">
        <v>6493</v>
      </c>
      <c r="H25498" s="20">
        <v>-56277</v>
      </c>
      <c r="I25498" s="20"/>
      <c r="J25498" s="21">
        <f>IFERROR((I25498/H25498),0)</f>
        <v>0</v>
      </c>
      <c r="K25498" s="20"/>
      <c r="L25498" s="20"/>
      <c r="M25498" s="22"/>
    </row>
    <row r="25499" spans="1:13" s="14" customFormat="1" outlineLevel="1" x14ac:dyDescent="0.25">
      <c r="A25499" s="34"/>
      <c r="B25499" s="46" t="s">
        <v>10530</v>
      </c>
      <c r="C25499" s="40" t="str">
        <f>C25498</f>
        <v>ASIGNACIONES DIRECTAS (20% DEL SGR)</v>
      </c>
      <c r="D25499" s="39" t="str">
        <f>D25498</f>
        <v xml:space="preserve">ATLÁNTICO                                         </v>
      </c>
      <c r="E25499" s="39" t="str">
        <f>E25498</f>
        <v>08372</v>
      </c>
      <c r="F25499" s="39" t="str">
        <f>F25498</f>
        <v xml:space="preserve">JUAN DE ACOSTA                                    </v>
      </c>
      <c r="G25499" s="39" t="s">
        <v>10656</v>
      </c>
      <c r="H25499" s="20">
        <f>SUBTOTAL(9,H25493:H25498)</f>
        <v>5368490</v>
      </c>
      <c r="I25499" s="20">
        <f>SUBTOTAL(9,I25493:I25498)</f>
        <v>5149076.8</v>
      </c>
      <c r="J25499" s="42">
        <f>+I25499/H25499</f>
        <v>0.95912943863171951</v>
      </c>
      <c r="K25499" s="20">
        <f>SUBTOTAL(9,K25493:K25498)</f>
        <v>198910</v>
      </c>
      <c r="L25499" s="20">
        <f>SUBTOTAL(9,L25493:L25498)</f>
        <v>5692.8</v>
      </c>
      <c r="M25499" s="7">
        <f>IFERROR((L25499/K25499),"N.A")</f>
        <v>2.861997888492283E-2</v>
      </c>
    </row>
    <row r="25500" spans="1:13" s="14" customFormat="1" outlineLevel="2" x14ac:dyDescent="0.25">
      <c r="A25500" s="34"/>
      <c r="B25500" s="44" t="s">
        <v>6073</v>
      </c>
      <c r="C25500" s="31" t="s">
        <v>5042</v>
      </c>
      <c r="D25500" s="14" t="s">
        <v>2750</v>
      </c>
      <c r="E25500" s="14" t="s">
        <v>2795</v>
      </c>
      <c r="F25500" s="14" t="s">
        <v>2796</v>
      </c>
      <c r="G25500" s="14" t="s">
        <v>5862</v>
      </c>
      <c r="H25500" s="20">
        <v>186161</v>
      </c>
      <c r="I25500" s="20">
        <v>186161</v>
      </c>
      <c r="J25500" s="21">
        <f>IFERROR((I25500/H25500),0)</f>
        <v>1</v>
      </c>
      <c r="K25500" s="20"/>
      <c r="L25500" s="20"/>
      <c r="M25500" s="22"/>
    </row>
    <row r="25501" spans="1:13" s="14" customFormat="1" outlineLevel="2" x14ac:dyDescent="0.25">
      <c r="A25501" s="34"/>
      <c r="B25501" s="44" t="s">
        <v>6073</v>
      </c>
      <c r="C25501" s="31" t="s">
        <v>5042</v>
      </c>
      <c r="D25501" s="14" t="s">
        <v>2750</v>
      </c>
      <c r="E25501" s="14" t="s">
        <v>2795</v>
      </c>
      <c r="F25501" s="14" t="s">
        <v>2796</v>
      </c>
      <c r="G25501" s="14" t="s">
        <v>6109</v>
      </c>
      <c r="H25501" s="20">
        <v>1245188</v>
      </c>
      <c r="I25501" s="20">
        <v>1245188</v>
      </c>
      <c r="J25501" s="21">
        <f>IFERROR((I25501/H25501),0)</f>
        <v>1</v>
      </c>
      <c r="K25501" s="20"/>
      <c r="L25501" s="20"/>
      <c r="M25501" s="22"/>
    </row>
    <row r="25502" spans="1:13" s="14" customFormat="1" outlineLevel="1" x14ac:dyDescent="0.25">
      <c r="A25502" s="34"/>
      <c r="B25502" s="46" t="s">
        <v>10531</v>
      </c>
      <c r="C25502" s="40" t="str">
        <f>C25501</f>
        <v>ASIGNACIONES DIRECTAS (20% DEL SGR)</v>
      </c>
      <c r="D25502" s="39" t="str">
        <f>D25501</f>
        <v xml:space="preserve">ATLÁNTICO                                         </v>
      </c>
      <c r="E25502" s="39" t="str">
        <f>E25501</f>
        <v>08296</v>
      </c>
      <c r="F25502" s="39" t="str">
        <f>F25501</f>
        <v xml:space="preserve">GALAPA                                            </v>
      </c>
      <c r="G25502" s="39" t="s">
        <v>10656</v>
      </c>
      <c r="H25502" s="20">
        <f>SUBTOTAL(9,H25500:H25501)</f>
        <v>1431349</v>
      </c>
      <c r="I25502" s="20">
        <f>SUBTOTAL(9,I25500:I25501)</f>
        <v>1431349</v>
      </c>
      <c r="J25502" s="42">
        <f>+I25502/H25502</f>
        <v>1</v>
      </c>
      <c r="K25502" s="20">
        <f>SUBTOTAL(9,K25500:K25501)</f>
        <v>0</v>
      </c>
      <c r="L25502" s="20">
        <f>SUBTOTAL(9,L25500:L25501)</f>
        <v>0</v>
      </c>
      <c r="M25502" s="7" t="str">
        <f>IFERROR((L25502/K25502),"N.A")</f>
        <v>N.A</v>
      </c>
    </row>
    <row r="25503" spans="1:13" s="14" customFormat="1" outlineLevel="2" x14ac:dyDescent="0.25">
      <c r="A25503" s="34"/>
      <c r="B25503" s="44" t="s">
        <v>5717</v>
      </c>
      <c r="C25503" s="31" t="s">
        <v>5042</v>
      </c>
      <c r="D25503" s="14" t="s">
        <v>2750</v>
      </c>
      <c r="E25503" s="14" t="s">
        <v>2804</v>
      </c>
      <c r="F25503" s="14" t="s">
        <v>2805</v>
      </c>
      <c r="G25503" s="14" t="s">
        <v>16</v>
      </c>
      <c r="H25503" s="15">
        <v>1021172</v>
      </c>
      <c r="I25503" s="15">
        <v>1021172</v>
      </c>
      <c r="J25503" s="16">
        <f>IFERROR((I25503/H25503),0)</f>
        <v>1</v>
      </c>
      <c r="K25503" s="15">
        <v>744037</v>
      </c>
      <c r="L25503" s="15">
        <v>1021172</v>
      </c>
      <c r="M25503" s="17">
        <f>L25503/K25503</f>
        <v>1.372474755959717</v>
      </c>
    </row>
    <row r="25504" spans="1:13" s="14" customFormat="1" outlineLevel="2" x14ac:dyDescent="0.25">
      <c r="A25504" s="34"/>
      <c r="B25504" s="44" t="s">
        <v>5717</v>
      </c>
      <c r="C25504" s="31" t="s">
        <v>5042</v>
      </c>
      <c r="D25504" s="14" t="s">
        <v>2750</v>
      </c>
      <c r="E25504" s="14" t="s">
        <v>2804</v>
      </c>
      <c r="F25504" s="14" t="s">
        <v>2805</v>
      </c>
      <c r="G25504" s="14" t="s">
        <v>5862</v>
      </c>
      <c r="H25504" s="20">
        <v>341045</v>
      </c>
      <c r="I25504" s="20">
        <v>341045</v>
      </c>
      <c r="J25504" s="21">
        <f>IFERROR((I25504/H25504),0)</f>
        <v>1</v>
      </c>
      <c r="K25504" s="20"/>
      <c r="L25504" s="20"/>
      <c r="M25504" s="22"/>
    </row>
    <row r="25505" spans="1:13" s="14" customFormat="1" outlineLevel="2" x14ac:dyDescent="0.25">
      <c r="A25505" s="34"/>
      <c r="B25505" s="44" t="s">
        <v>5717</v>
      </c>
      <c r="C25505" s="31" t="s">
        <v>5042</v>
      </c>
      <c r="D25505" s="14" t="s">
        <v>2750</v>
      </c>
      <c r="E25505" s="14" t="s">
        <v>2804</v>
      </c>
      <c r="F25505" s="14" t="s">
        <v>2805</v>
      </c>
      <c r="G25505" s="14" t="s">
        <v>6109</v>
      </c>
      <c r="H25505" s="20">
        <v>2012751</v>
      </c>
      <c r="I25505" s="20">
        <v>2012751</v>
      </c>
      <c r="J25505" s="21">
        <f>IFERROR((I25505/H25505),0)</f>
        <v>1</v>
      </c>
      <c r="K25505" s="20"/>
      <c r="L25505" s="20"/>
      <c r="M25505" s="22"/>
    </row>
    <row r="25506" spans="1:13" s="14" customFormat="1" outlineLevel="2" x14ac:dyDescent="0.25">
      <c r="A25506" s="34"/>
      <c r="B25506" s="44" t="s">
        <v>5717</v>
      </c>
      <c r="C25506" s="31" t="s">
        <v>5042</v>
      </c>
      <c r="D25506" s="14" t="s">
        <v>2750</v>
      </c>
      <c r="E25506" s="14" t="s">
        <v>2804</v>
      </c>
      <c r="F25506" s="14" t="s">
        <v>2805</v>
      </c>
      <c r="G25506" s="14" t="s">
        <v>6481</v>
      </c>
      <c r="H25506" s="20">
        <v>6</v>
      </c>
      <c r="I25506" s="20">
        <v>6</v>
      </c>
      <c r="J25506" s="21">
        <f>IFERROR((I25506/H25506),0)</f>
        <v>1</v>
      </c>
      <c r="K25506" s="20"/>
      <c r="L25506" s="20"/>
      <c r="M25506" s="22"/>
    </row>
    <row r="25507" spans="1:13" s="14" customFormat="1" outlineLevel="2" x14ac:dyDescent="0.25">
      <c r="A25507" s="34"/>
      <c r="B25507" s="44" t="s">
        <v>5717</v>
      </c>
      <c r="C25507" s="31" t="s">
        <v>5042</v>
      </c>
      <c r="D25507" s="14" t="s">
        <v>5037</v>
      </c>
      <c r="E25507" s="14" t="s">
        <v>2804</v>
      </c>
      <c r="F25507" s="14" t="s">
        <v>2805</v>
      </c>
      <c r="G25507" s="14" t="s">
        <v>6485</v>
      </c>
      <c r="H25507" s="20">
        <v>472947</v>
      </c>
      <c r="I25507" s="20">
        <v>472947</v>
      </c>
      <c r="J25507" s="21">
        <f>IFERROR((I25507/H25507),0)</f>
        <v>1</v>
      </c>
      <c r="K25507" s="25"/>
      <c r="L25507" s="25"/>
      <c r="M25507" s="22"/>
    </row>
    <row r="25508" spans="1:13" s="14" customFormat="1" outlineLevel="2" x14ac:dyDescent="0.25">
      <c r="A25508" s="34"/>
      <c r="B25508" s="44" t="s">
        <v>5717</v>
      </c>
      <c r="C25508" s="31" t="s">
        <v>5042</v>
      </c>
      <c r="D25508" s="14" t="s">
        <v>2750</v>
      </c>
      <c r="E25508" s="14" t="s">
        <v>2804</v>
      </c>
      <c r="F25508" s="14" t="s">
        <v>2805</v>
      </c>
      <c r="G25508" s="14" t="s">
        <v>6492</v>
      </c>
      <c r="H25508" s="20">
        <v>164933</v>
      </c>
      <c r="I25508" s="20">
        <v>164933</v>
      </c>
      <c r="J25508" s="21">
        <f>IFERROR((I25508/H25508),0)</f>
        <v>1</v>
      </c>
      <c r="K25508" s="20"/>
      <c r="L25508" s="20"/>
      <c r="M25508" s="22"/>
    </row>
    <row r="25509" spans="1:13" s="14" customFormat="1" outlineLevel="2" x14ac:dyDescent="0.25">
      <c r="A25509" s="34"/>
      <c r="B25509" s="44" t="s">
        <v>5717</v>
      </c>
      <c r="C25509" s="31" t="s">
        <v>5042</v>
      </c>
      <c r="D25509" s="14" t="s">
        <v>2750</v>
      </c>
      <c r="E25509" s="14" t="s">
        <v>2804</v>
      </c>
      <c r="F25509" s="14" t="s">
        <v>2805</v>
      </c>
      <c r="G25509" s="14" t="s">
        <v>6493</v>
      </c>
      <c r="H25509" s="20">
        <v>-204234</v>
      </c>
      <c r="I25509" s="20"/>
      <c r="J25509" s="21">
        <f>IFERROR((I25509/H25509),0)</f>
        <v>0</v>
      </c>
      <c r="K25509" s="20"/>
      <c r="L25509" s="20"/>
      <c r="M25509" s="22"/>
    </row>
    <row r="25510" spans="1:13" s="14" customFormat="1" outlineLevel="1" x14ac:dyDescent="0.25">
      <c r="A25510" s="34"/>
      <c r="B25510" s="46" t="s">
        <v>10532</v>
      </c>
      <c r="C25510" s="40" t="str">
        <f>C25509</f>
        <v>ASIGNACIONES DIRECTAS (20% DEL SGR)</v>
      </c>
      <c r="D25510" s="39" t="str">
        <f>D25509</f>
        <v xml:space="preserve">ATLÁNTICO                                         </v>
      </c>
      <c r="E25510" s="39" t="str">
        <f>E25509</f>
        <v>08078</v>
      </c>
      <c r="F25510" s="39" t="str">
        <f>F25509</f>
        <v xml:space="preserve">BARANOA                                           </v>
      </c>
      <c r="G25510" s="39" t="s">
        <v>10656</v>
      </c>
      <c r="H25510" s="20">
        <f>SUBTOTAL(9,H25503:H25509)</f>
        <v>3808620</v>
      </c>
      <c r="I25510" s="20">
        <f>SUBTOTAL(9,I25503:I25509)</f>
        <v>4012854</v>
      </c>
      <c r="J25510" s="42">
        <f>+I25510/H25510</f>
        <v>1.0536241473289538</v>
      </c>
      <c r="K25510" s="20">
        <f>SUBTOTAL(9,K25503:K25509)</f>
        <v>744037</v>
      </c>
      <c r="L25510" s="20">
        <f>SUBTOTAL(9,L25503:L25509)</f>
        <v>1021172</v>
      </c>
      <c r="M25510" s="7">
        <f>IFERROR((L25510/K25510),"N.A")</f>
        <v>1.372474755959717</v>
      </c>
    </row>
    <row r="25511" spans="1:13" s="14" customFormat="1" outlineLevel="2" x14ac:dyDescent="0.25">
      <c r="A25511" s="34"/>
      <c r="B25511" s="44" t="s">
        <v>5718</v>
      </c>
      <c r="C25511" s="31" t="s">
        <v>5042</v>
      </c>
      <c r="D25511" s="14" t="s">
        <v>2750</v>
      </c>
      <c r="E25511" s="14" t="s">
        <v>4836</v>
      </c>
      <c r="F25511" s="14" t="s">
        <v>4837</v>
      </c>
      <c r="G25511" s="14" t="s">
        <v>16</v>
      </c>
      <c r="H25511" s="15">
        <v>2168372465</v>
      </c>
      <c r="I25511" s="15">
        <v>2168372465</v>
      </c>
      <c r="J25511" s="16">
        <f>IFERROR((I25511/H25511),0)</f>
        <v>1</v>
      </c>
      <c r="K25511" s="15">
        <v>1610922249.6499999</v>
      </c>
      <c r="L25511" s="15">
        <v>2168372465</v>
      </c>
      <c r="M25511" s="17">
        <f>L25511/K25511</f>
        <v>1.3460441467433426</v>
      </c>
    </row>
    <row r="25512" spans="1:13" s="14" customFormat="1" outlineLevel="2" x14ac:dyDescent="0.25">
      <c r="A25512" s="34"/>
      <c r="B25512" s="44" t="s">
        <v>5718</v>
      </c>
      <c r="C25512" s="31" t="s">
        <v>5042</v>
      </c>
      <c r="D25512" s="14" t="s">
        <v>2750</v>
      </c>
      <c r="E25512" s="14" t="s">
        <v>4836</v>
      </c>
      <c r="F25512" s="14" t="s">
        <v>4837</v>
      </c>
      <c r="G25512" s="14" t="s">
        <v>5862</v>
      </c>
      <c r="H25512" s="20">
        <v>1983823613</v>
      </c>
      <c r="I25512" s="20">
        <v>1983823613</v>
      </c>
      <c r="J25512" s="21">
        <f>IFERROR((I25512/H25512),0)</f>
        <v>1</v>
      </c>
      <c r="K25512" s="20"/>
      <c r="L25512" s="20"/>
      <c r="M25512" s="22"/>
    </row>
    <row r="25513" spans="1:13" s="14" customFormat="1" outlineLevel="2" x14ac:dyDescent="0.25">
      <c r="A25513" s="34"/>
      <c r="B25513" s="44" t="s">
        <v>5718</v>
      </c>
      <c r="C25513" s="31" t="s">
        <v>5042</v>
      </c>
      <c r="D25513" s="14" t="s">
        <v>2750</v>
      </c>
      <c r="E25513" s="14" t="s">
        <v>4836</v>
      </c>
      <c r="F25513" s="14" t="s">
        <v>4837</v>
      </c>
      <c r="G25513" s="14" t="s">
        <v>6109</v>
      </c>
      <c r="H25513" s="20">
        <v>13117651867</v>
      </c>
      <c r="I25513" s="20">
        <v>13117651867</v>
      </c>
      <c r="J25513" s="21">
        <f>IFERROR((I25513/H25513),0)</f>
        <v>1</v>
      </c>
      <c r="K25513" s="20"/>
      <c r="L25513" s="20"/>
      <c r="M25513" s="22"/>
    </row>
    <row r="25514" spans="1:13" s="14" customFormat="1" outlineLevel="2" x14ac:dyDescent="0.25">
      <c r="A25514" s="34"/>
      <c r="B25514" s="44" t="s">
        <v>5718</v>
      </c>
      <c r="C25514" s="31" t="s">
        <v>5042</v>
      </c>
      <c r="D25514" s="14" t="s">
        <v>2750</v>
      </c>
      <c r="E25514" s="14" t="s">
        <v>4836</v>
      </c>
      <c r="F25514" s="14" t="s">
        <v>4837</v>
      </c>
      <c r="G25514" s="14" t="s">
        <v>6481</v>
      </c>
      <c r="H25514" s="20">
        <v>13411</v>
      </c>
      <c r="I25514" s="20">
        <v>13411</v>
      </c>
      <c r="J25514" s="21">
        <f>IFERROR((I25514/H25514),0)</f>
        <v>1</v>
      </c>
      <c r="K25514" s="20"/>
      <c r="L25514" s="20"/>
      <c r="M25514" s="22"/>
    </row>
    <row r="25515" spans="1:13" s="14" customFormat="1" outlineLevel="2" x14ac:dyDescent="0.25">
      <c r="A25515" s="34"/>
      <c r="B25515" s="44" t="s">
        <v>5718</v>
      </c>
      <c r="C25515" s="31" t="s">
        <v>5042</v>
      </c>
      <c r="D25515" s="14" t="s">
        <v>2750</v>
      </c>
      <c r="E25515" s="14" t="s">
        <v>4836</v>
      </c>
      <c r="F25515" s="14" t="s">
        <v>4837</v>
      </c>
      <c r="G25515" s="14" t="s">
        <v>6484</v>
      </c>
      <c r="H25515" s="20">
        <v>107320486</v>
      </c>
      <c r="I25515" s="20">
        <v>107320486</v>
      </c>
      <c r="J25515" s="21">
        <f>IFERROR((I25515/H25515),0)</f>
        <v>1</v>
      </c>
      <c r="K25515" s="20"/>
      <c r="L25515" s="20"/>
      <c r="M25515" s="22"/>
    </row>
    <row r="25516" spans="1:13" s="14" customFormat="1" outlineLevel="2" x14ac:dyDescent="0.25">
      <c r="A25516" s="34"/>
      <c r="B25516" s="44" t="s">
        <v>5718</v>
      </c>
      <c r="C25516" s="31" t="s">
        <v>5042</v>
      </c>
      <c r="D25516" s="14" t="s">
        <v>5037</v>
      </c>
      <c r="E25516" s="14" t="s">
        <v>4836</v>
      </c>
      <c r="F25516" s="14" t="s">
        <v>4837</v>
      </c>
      <c r="G25516" s="14" t="s">
        <v>6485</v>
      </c>
      <c r="H25516" s="20">
        <v>751180109</v>
      </c>
      <c r="I25516" s="20">
        <v>751180109</v>
      </c>
      <c r="J25516" s="21">
        <f>IFERROR((I25516/H25516),0)</f>
        <v>1</v>
      </c>
      <c r="K25516" s="25"/>
      <c r="L25516" s="25"/>
      <c r="M25516" s="22"/>
    </row>
    <row r="25517" spans="1:13" s="14" customFormat="1" outlineLevel="2" x14ac:dyDescent="0.25">
      <c r="A25517" s="34"/>
      <c r="B25517" s="44" t="s">
        <v>5718</v>
      </c>
      <c r="C25517" s="31" t="s">
        <v>5042</v>
      </c>
      <c r="D25517" s="14" t="s">
        <v>2750</v>
      </c>
      <c r="E25517" s="14" t="s">
        <v>4836</v>
      </c>
      <c r="F25517" s="14" t="s">
        <v>4837</v>
      </c>
      <c r="G25517" s="14" t="s">
        <v>6492</v>
      </c>
      <c r="H25517" s="20">
        <v>338847266</v>
      </c>
      <c r="I25517" s="20">
        <v>338847266</v>
      </c>
      <c r="J25517" s="21">
        <f>IFERROR((I25517/H25517),0)</f>
        <v>1</v>
      </c>
      <c r="K25517" s="20"/>
      <c r="L25517" s="20"/>
      <c r="M25517" s="22"/>
    </row>
    <row r="25518" spans="1:13" s="14" customFormat="1" outlineLevel="2" x14ac:dyDescent="0.25">
      <c r="A25518" s="34"/>
      <c r="B25518" s="44" t="s">
        <v>5718</v>
      </c>
      <c r="C25518" s="31" t="s">
        <v>5042</v>
      </c>
      <c r="D25518" s="14" t="s">
        <v>2750</v>
      </c>
      <c r="E25518" s="14" t="s">
        <v>4836</v>
      </c>
      <c r="F25518" s="14" t="s">
        <v>4837</v>
      </c>
      <c r="G25518" s="14" t="s">
        <v>6493</v>
      </c>
      <c r="H25518" s="20">
        <v>-433674493</v>
      </c>
      <c r="I25518" s="20"/>
      <c r="J25518" s="21">
        <f>IFERROR((I25518/H25518),0)</f>
        <v>0</v>
      </c>
      <c r="K25518" s="20"/>
      <c r="L25518" s="20"/>
      <c r="M25518" s="22"/>
    </row>
    <row r="25519" spans="1:13" s="14" customFormat="1" outlineLevel="1" x14ac:dyDescent="0.25">
      <c r="A25519" s="34"/>
      <c r="B25519" s="46" t="s">
        <v>10533</v>
      </c>
      <c r="C25519" s="40" t="str">
        <f>C25518</f>
        <v>ASIGNACIONES DIRECTAS (20% DEL SGR)</v>
      </c>
      <c r="D25519" s="39" t="str">
        <f>D25518</f>
        <v xml:space="preserve">ATLÁNTICO                                         </v>
      </c>
      <c r="E25519" s="39" t="str">
        <f>E25518</f>
        <v>08001</v>
      </c>
      <c r="F25519" s="39" t="str">
        <f>F25518</f>
        <v xml:space="preserve">BARRANQUILLA                                      </v>
      </c>
      <c r="G25519" s="39" t="s">
        <v>10656</v>
      </c>
      <c r="H25519" s="20">
        <f>SUBTOTAL(9,H25511:H25518)</f>
        <v>18033534724</v>
      </c>
      <c r="I25519" s="20">
        <f>SUBTOTAL(9,I25511:I25518)</f>
        <v>18467209217</v>
      </c>
      <c r="J25519" s="42">
        <f>+I25519/H25519</f>
        <v>1.0240482245792248</v>
      </c>
      <c r="K25519" s="20">
        <f>SUBTOTAL(9,K25511:K25518)</f>
        <v>1610922249.6499999</v>
      </c>
      <c r="L25519" s="20">
        <f>SUBTOTAL(9,L25511:L25518)</f>
        <v>2168372465</v>
      </c>
      <c r="M25519" s="7">
        <f>IFERROR((L25519/K25519),"N.A")</f>
        <v>1.3460441467433426</v>
      </c>
    </row>
    <row r="25520" spans="1:13" s="14" customFormat="1" outlineLevel="2" x14ac:dyDescent="0.25">
      <c r="A25520" s="34"/>
      <c r="B25520" s="44" t="s">
        <v>5719</v>
      </c>
      <c r="C25520" s="31" t="s">
        <v>5042</v>
      </c>
      <c r="D25520" s="14" t="s">
        <v>2750</v>
      </c>
      <c r="E25520" s="14" t="s">
        <v>5036</v>
      </c>
      <c r="F25520" s="14" t="s">
        <v>2750</v>
      </c>
      <c r="G25520" s="14" t="s">
        <v>16</v>
      </c>
      <c r="H25520" s="15">
        <v>6071265958</v>
      </c>
      <c r="I25520" s="15">
        <v>1580930564.4899995</v>
      </c>
      <c r="J25520" s="16">
        <f>IFERROR((I25520/H25520),0)</f>
        <v>0.26039553783784342</v>
      </c>
      <c r="K25520" s="15">
        <v>4416713602.2199993</v>
      </c>
      <c r="L25520" s="15">
        <v>1580930564.4899995</v>
      </c>
      <c r="M25520" s="17">
        <f>L25520/K25520</f>
        <v>0.3579427390753539</v>
      </c>
    </row>
    <row r="25521" spans="1:13" s="14" customFormat="1" outlineLevel="2" x14ac:dyDescent="0.25">
      <c r="A25521" s="34"/>
      <c r="B25521" s="44" t="s">
        <v>5719</v>
      </c>
      <c r="C25521" s="31" t="s">
        <v>5042</v>
      </c>
      <c r="D25521" s="14" t="s">
        <v>2750</v>
      </c>
      <c r="E25521" s="14" t="s">
        <v>5036</v>
      </c>
      <c r="F25521" s="14" t="s">
        <v>2750</v>
      </c>
      <c r="G25521" s="14" t="s">
        <v>5855</v>
      </c>
      <c r="H25521" s="20">
        <v>9311</v>
      </c>
      <c r="I25521" s="20">
        <v>9311</v>
      </c>
      <c r="J25521" s="21">
        <f>IFERROR((I25521/H25521),0)</f>
        <v>1</v>
      </c>
      <c r="K25521" s="20"/>
      <c r="L25521" s="20"/>
      <c r="M25521" s="22"/>
    </row>
    <row r="25522" spans="1:13" s="14" customFormat="1" outlineLevel="2" x14ac:dyDescent="0.25">
      <c r="A25522" s="34"/>
      <c r="B25522" s="44" t="s">
        <v>5719</v>
      </c>
      <c r="C25522" s="31" t="s">
        <v>5042</v>
      </c>
      <c r="D25522" s="14" t="s">
        <v>2750</v>
      </c>
      <c r="E25522" s="14" t="s">
        <v>5036</v>
      </c>
      <c r="F25522" s="14" t="s">
        <v>2750</v>
      </c>
      <c r="G25522" s="14" t="s">
        <v>5862</v>
      </c>
      <c r="H25522" s="20">
        <v>822726507</v>
      </c>
      <c r="I25522" s="20">
        <v>822726507</v>
      </c>
      <c r="J25522" s="21">
        <f>IFERROR((I25522/H25522),0)</f>
        <v>1</v>
      </c>
      <c r="K25522" s="20"/>
      <c r="L25522" s="20"/>
      <c r="M25522" s="22"/>
    </row>
    <row r="25523" spans="1:13" s="14" customFormat="1" outlineLevel="2" x14ac:dyDescent="0.25">
      <c r="A25523" s="34"/>
      <c r="B25523" s="44" t="s">
        <v>5719</v>
      </c>
      <c r="C25523" s="31" t="s">
        <v>5042</v>
      </c>
      <c r="D25523" s="14" t="s">
        <v>2750</v>
      </c>
      <c r="E25523" s="14" t="s">
        <v>5036</v>
      </c>
      <c r="F25523" s="14" t="s">
        <v>2750</v>
      </c>
      <c r="G25523" s="14" t="s">
        <v>6109</v>
      </c>
      <c r="H25523" s="20">
        <v>6147850124</v>
      </c>
      <c r="I25523" s="20">
        <v>6147850124</v>
      </c>
      <c r="J25523" s="21">
        <f>IFERROR((I25523/H25523),0)</f>
        <v>1</v>
      </c>
      <c r="K25523" s="20"/>
      <c r="L25523" s="20"/>
      <c r="M25523" s="22"/>
    </row>
    <row r="25524" spans="1:13" s="14" customFormat="1" outlineLevel="2" x14ac:dyDescent="0.25">
      <c r="A25524" s="34"/>
      <c r="B25524" s="44" t="s">
        <v>5719</v>
      </c>
      <c r="C25524" s="31" t="s">
        <v>5042</v>
      </c>
      <c r="D25524" s="14" t="s">
        <v>2750</v>
      </c>
      <c r="E25524" s="14" t="s">
        <v>5036</v>
      </c>
      <c r="F25524" s="14" t="s">
        <v>2750</v>
      </c>
      <c r="G25524" s="14" t="s">
        <v>6481</v>
      </c>
      <c r="H25524" s="20">
        <v>37550</v>
      </c>
      <c r="I25524" s="20">
        <v>37550</v>
      </c>
      <c r="J25524" s="21">
        <f>IFERROR((I25524/H25524),0)</f>
        <v>1</v>
      </c>
      <c r="K25524" s="20"/>
      <c r="L25524" s="20"/>
      <c r="M25524" s="22"/>
    </row>
    <row r="25525" spans="1:13" s="14" customFormat="1" outlineLevel="2" x14ac:dyDescent="0.25">
      <c r="A25525" s="34"/>
      <c r="B25525" s="44" t="s">
        <v>5719</v>
      </c>
      <c r="C25525" s="31" t="s">
        <v>5042</v>
      </c>
      <c r="D25525" s="14" t="s">
        <v>2750</v>
      </c>
      <c r="E25525" s="14" t="s">
        <v>5036</v>
      </c>
      <c r="F25525" s="14" t="s">
        <v>2750</v>
      </c>
      <c r="G25525" s="14" t="s">
        <v>6484</v>
      </c>
      <c r="H25525" s="20">
        <v>130828345</v>
      </c>
      <c r="I25525" s="20">
        <v>130828345</v>
      </c>
      <c r="J25525" s="21">
        <f>IFERROR((I25525/H25525),0)</f>
        <v>1</v>
      </c>
      <c r="K25525" s="20"/>
      <c r="L25525" s="20"/>
      <c r="M25525" s="22"/>
    </row>
    <row r="25526" spans="1:13" s="14" customFormat="1" outlineLevel="2" x14ac:dyDescent="0.25">
      <c r="A25526" s="34"/>
      <c r="B25526" s="44" t="s">
        <v>5719</v>
      </c>
      <c r="C25526" s="31" t="s">
        <v>5042</v>
      </c>
      <c r="D25526" s="14" t="s">
        <v>2750</v>
      </c>
      <c r="E25526" s="14" t="s">
        <v>5036</v>
      </c>
      <c r="F25526" s="14" t="s">
        <v>2750</v>
      </c>
      <c r="G25526" s="14" t="s">
        <v>6492</v>
      </c>
      <c r="H25526" s="20">
        <v>889291997</v>
      </c>
      <c r="I25526" s="20">
        <v>889291997</v>
      </c>
      <c r="J25526" s="21">
        <f>IFERROR((I25526/H25526),0)</f>
        <v>1</v>
      </c>
      <c r="K25526" s="20"/>
      <c r="L25526" s="20"/>
      <c r="M25526" s="22"/>
    </row>
    <row r="25527" spans="1:13" s="14" customFormat="1" outlineLevel="2" x14ac:dyDescent="0.25">
      <c r="A25527" s="34"/>
      <c r="B25527" s="44" t="s">
        <v>5719</v>
      </c>
      <c r="C25527" s="31" t="s">
        <v>5042</v>
      </c>
      <c r="D25527" s="14" t="s">
        <v>2750</v>
      </c>
      <c r="E25527" s="14" t="s">
        <v>5036</v>
      </c>
      <c r="F25527" s="14" t="s">
        <v>2750</v>
      </c>
      <c r="G25527" s="14" t="s">
        <v>6493</v>
      </c>
      <c r="H25527" s="20">
        <v>-1214253192</v>
      </c>
      <c r="I25527" s="20"/>
      <c r="J25527" s="21">
        <f>IFERROR((I25527/H25527),0)</f>
        <v>0</v>
      </c>
      <c r="K25527" s="20"/>
      <c r="L25527" s="20"/>
      <c r="M25527" s="22"/>
    </row>
    <row r="25528" spans="1:13" s="14" customFormat="1" outlineLevel="1" x14ac:dyDescent="0.25">
      <c r="A25528" s="34"/>
      <c r="B25528" s="46" t="s">
        <v>10534</v>
      </c>
      <c r="C25528" s="40" t="str">
        <f>C25527</f>
        <v>ASIGNACIONES DIRECTAS (20% DEL SGR)</v>
      </c>
      <c r="D25528" s="39" t="str">
        <f>D25527</f>
        <v xml:space="preserve">ATLÁNTICO                                         </v>
      </c>
      <c r="E25528" s="39" t="str">
        <f>E25527</f>
        <v>08000</v>
      </c>
      <c r="F25528" s="39" t="str">
        <f>F25527</f>
        <v xml:space="preserve">ATLÁNTICO                                         </v>
      </c>
      <c r="G25528" s="39" t="s">
        <v>10656</v>
      </c>
      <c r="H25528" s="20">
        <f>SUBTOTAL(9,H25520:H25527)</f>
        <v>12847756600</v>
      </c>
      <c r="I25528" s="20">
        <f>SUBTOTAL(9,I25520:I25527)</f>
        <v>9571674398.4899998</v>
      </c>
      <c r="J25528" s="42">
        <f>+I25528/H25528</f>
        <v>0.74500745122226242</v>
      </c>
      <c r="K25528" s="20">
        <f>SUBTOTAL(9,K25520:K25527)</f>
        <v>4416713602.2199993</v>
      </c>
      <c r="L25528" s="20">
        <f>SUBTOTAL(9,L25520:L25527)</f>
        <v>1580930564.4899995</v>
      </c>
      <c r="M25528" s="7">
        <f>IFERROR((L25528/K25528),"N.A")</f>
        <v>0.3579427390753539</v>
      </c>
    </row>
    <row r="25529" spans="1:13" s="14" customFormat="1" outlineLevel="2" x14ac:dyDescent="0.25">
      <c r="A25529" s="34"/>
      <c r="B25529" s="44" t="s">
        <v>5720</v>
      </c>
      <c r="C25529" s="31" t="s">
        <v>5042</v>
      </c>
      <c r="D25529" s="14" t="s">
        <v>2807</v>
      </c>
      <c r="E25529" s="14" t="s">
        <v>2808</v>
      </c>
      <c r="F25529" s="14" t="s">
        <v>2809</v>
      </c>
      <c r="G25529" s="14" t="s">
        <v>16</v>
      </c>
      <c r="H25529" s="15">
        <v>3123259324</v>
      </c>
      <c r="I25529" s="15">
        <v>3123259324</v>
      </c>
      <c r="J25529" s="16">
        <f>IFERROR((I25529/H25529),0)</f>
        <v>1</v>
      </c>
      <c r="K25529" s="15">
        <v>2259958644</v>
      </c>
      <c r="L25529" s="15">
        <v>3123259324</v>
      </c>
      <c r="M25529" s="17">
        <f>L25529/K25529</f>
        <v>1.3819984415608624</v>
      </c>
    </row>
    <row r="25530" spans="1:13" s="14" customFormat="1" outlineLevel="2" x14ac:dyDescent="0.25">
      <c r="A25530" s="34"/>
      <c r="B25530" s="44" t="s">
        <v>5720</v>
      </c>
      <c r="C25530" s="31" t="s">
        <v>5042</v>
      </c>
      <c r="D25530" s="14" t="s">
        <v>2807</v>
      </c>
      <c r="E25530" s="14" t="s">
        <v>2808</v>
      </c>
      <c r="F25530" s="14" t="s">
        <v>2809</v>
      </c>
      <c r="G25530" s="14" t="s">
        <v>5818</v>
      </c>
      <c r="H25530" s="20">
        <v>1131076886</v>
      </c>
      <c r="I25530" s="20">
        <v>1131076886</v>
      </c>
      <c r="J25530" s="21">
        <f>IFERROR((I25530/H25530),0)</f>
        <v>1</v>
      </c>
      <c r="K25530" s="20"/>
      <c r="L25530" s="20"/>
      <c r="M25530" s="22"/>
    </row>
    <row r="25531" spans="1:13" s="14" customFormat="1" outlineLevel="2" x14ac:dyDescent="0.25">
      <c r="A25531" s="34"/>
      <c r="B25531" s="44" t="s">
        <v>5720</v>
      </c>
      <c r="C25531" s="31" t="s">
        <v>5042</v>
      </c>
      <c r="D25531" s="14" t="s">
        <v>2807</v>
      </c>
      <c r="E25531" s="14" t="s">
        <v>2808</v>
      </c>
      <c r="F25531" s="14" t="s">
        <v>2809</v>
      </c>
      <c r="G25531" s="14" t="s">
        <v>5862</v>
      </c>
      <c r="H25531" s="20">
        <v>369448056</v>
      </c>
      <c r="I25531" s="20">
        <v>369448056</v>
      </c>
      <c r="J25531" s="21">
        <f>IFERROR((I25531/H25531),0)</f>
        <v>1</v>
      </c>
      <c r="K25531" s="20"/>
      <c r="L25531" s="20"/>
      <c r="M25531" s="22"/>
    </row>
    <row r="25532" spans="1:13" s="14" customFormat="1" outlineLevel="2" x14ac:dyDescent="0.25">
      <c r="A25532" s="34"/>
      <c r="B25532" s="44" t="s">
        <v>5720</v>
      </c>
      <c r="C25532" s="31" t="s">
        <v>5042</v>
      </c>
      <c r="D25532" s="14" t="s">
        <v>2807</v>
      </c>
      <c r="E25532" s="14" t="s">
        <v>2808</v>
      </c>
      <c r="F25532" s="14" t="s">
        <v>2809</v>
      </c>
      <c r="G25532" s="14" t="s">
        <v>6109</v>
      </c>
      <c r="H25532" s="20">
        <v>1832268114</v>
      </c>
      <c r="I25532" s="20">
        <v>1832268114</v>
      </c>
      <c r="J25532" s="21">
        <f>IFERROR((I25532/H25532),0)</f>
        <v>1</v>
      </c>
      <c r="K25532" s="20"/>
      <c r="L25532" s="20"/>
      <c r="M25532" s="22"/>
    </row>
    <row r="25533" spans="1:13" s="14" customFormat="1" outlineLevel="2" x14ac:dyDescent="0.25">
      <c r="A25533" s="34"/>
      <c r="B25533" s="44" t="s">
        <v>5720</v>
      </c>
      <c r="C25533" s="31" t="s">
        <v>5042</v>
      </c>
      <c r="D25533" s="14" t="s">
        <v>2807</v>
      </c>
      <c r="E25533" s="14" t="s">
        <v>2808</v>
      </c>
      <c r="F25533" s="14" t="s">
        <v>2809</v>
      </c>
      <c r="G25533" s="14" t="s">
        <v>6481</v>
      </c>
      <c r="H25533" s="20">
        <v>19317</v>
      </c>
      <c r="I25533" s="20">
        <v>19317</v>
      </c>
      <c r="J25533" s="21">
        <f>IFERROR((I25533/H25533),0)</f>
        <v>1</v>
      </c>
      <c r="K25533" s="20"/>
      <c r="L25533" s="20"/>
      <c r="M25533" s="22"/>
    </row>
    <row r="25534" spans="1:13" s="14" customFormat="1" outlineLevel="2" x14ac:dyDescent="0.25">
      <c r="A25534" s="34"/>
      <c r="B25534" s="44" t="s">
        <v>5720</v>
      </c>
      <c r="C25534" s="31" t="s">
        <v>5042</v>
      </c>
      <c r="D25534" s="14" t="s">
        <v>2807</v>
      </c>
      <c r="E25534" s="14" t="s">
        <v>2808</v>
      </c>
      <c r="F25534" s="14" t="s">
        <v>2809</v>
      </c>
      <c r="G25534" s="14" t="s">
        <v>6484</v>
      </c>
      <c r="H25534" s="20">
        <v>72432271</v>
      </c>
      <c r="I25534" s="20">
        <v>72432271</v>
      </c>
      <c r="J25534" s="21">
        <f>IFERROR((I25534/H25534),0)</f>
        <v>1</v>
      </c>
      <c r="K25534" s="20"/>
      <c r="L25534" s="20"/>
      <c r="M25534" s="22"/>
    </row>
    <row r="25535" spans="1:13" s="14" customFormat="1" outlineLevel="2" x14ac:dyDescent="0.25">
      <c r="A25535" s="34"/>
      <c r="B25535" s="44" t="s">
        <v>5720</v>
      </c>
      <c r="C25535" s="31" t="s">
        <v>5042</v>
      </c>
      <c r="D25535" s="14" t="s">
        <v>5040</v>
      </c>
      <c r="E25535" s="14" t="s">
        <v>2808</v>
      </c>
      <c r="F25535" s="14" t="s">
        <v>2809</v>
      </c>
      <c r="G25535" s="14" t="s">
        <v>6485</v>
      </c>
      <c r="H25535" s="20">
        <v>11862388</v>
      </c>
      <c r="I25535" s="20">
        <v>11862388</v>
      </c>
      <c r="J25535" s="21">
        <f>IFERROR((I25535/H25535),0)</f>
        <v>1</v>
      </c>
      <c r="K25535" s="25"/>
      <c r="L25535" s="25"/>
      <c r="M25535" s="22"/>
    </row>
    <row r="25536" spans="1:13" s="14" customFormat="1" outlineLevel="2" x14ac:dyDescent="0.25">
      <c r="A25536" s="34"/>
      <c r="B25536" s="44" t="s">
        <v>5720</v>
      </c>
      <c r="C25536" s="31" t="s">
        <v>5042</v>
      </c>
      <c r="D25536" s="14" t="s">
        <v>2807</v>
      </c>
      <c r="E25536" s="14" t="s">
        <v>2808</v>
      </c>
      <c r="F25536" s="14" t="s">
        <v>2809</v>
      </c>
      <c r="G25536" s="14" t="s">
        <v>6492</v>
      </c>
      <c r="H25536" s="20">
        <v>495358602</v>
      </c>
      <c r="I25536" s="20">
        <v>495358602</v>
      </c>
      <c r="J25536" s="21">
        <f>IFERROR((I25536/H25536),0)</f>
        <v>1</v>
      </c>
      <c r="K25536" s="20"/>
      <c r="L25536" s="20"/>
      <c r="M25536" s="22"/>
    </row>
    <row r="25537" spans="1:13" s="14" customFormat="1" outlineLevel="2" x14ac:dyDescent="0.25">
      <c r="A25537" s="34"/>
      <c r="B25537" s="44" t="s">
        <v>5720</v>
      </c>
      <c r="C25537" s="31" t="s">
        <v>5042</v>
      </c>
      <c r="D25537" s="14" t="s">
        <v>2807</v>
      </c>
      <c r="E25537" s="14" t="s">
        <v>2808</v>
      </c>
      <c r="F25537" s="14" t="s">
        <v>2809</v>
      </c>
      <c r="G25537" s="14" t="s">
        <v>6493</v>
      </c>
      <c r="H25537" s="20">
        <v>-624651865</v>
      </c>
      <c r="I25537" s="20"/>
      <c r="J25537" s="21">
        <f>IFERROR((I25537/H25537),0)</f>
        <v>0</v>
      </c>
      <c r="K25537" s="20"/>
      <c r="L25537" s="20"/>
      <c r="M25537" s="22"/>
    </row>
    <row r="25538" spans="1:13" s="14" customFormat="1" outlineLevel="1" x14ac:dyDescent="0.25">
      <c r="A25538" s="34"/>
      <c r="B25538" s="46" t="s">
        <v>10535</v>
      </c>
      <c r="C25538" s="40" t="str">
        <f>C25537</f>
        <v>ASIGNACIONES DIRECTAS (20% DEL SGR)</v>
      </c>
      <c r="D25538" s="39" t="str">
        <f>D25537</f>
        <v xml:space="preserve">ANTIOQUIA                                         </v>
      </c>
      <c r="E25538" s="39" t="str">
        <f>E25537</f>
        <v>05895</v>
      </c>
      <c r="F25538" s="39" t="str">
        <f>F25537</f>
        <v xml:space="preserve">ZARAGOZA                                          </v>
      </c>
      <c r="G25538" s="39" t="s">
        <v>10656</v>
      </c>
      <c r="H25538" s="20">
        <f>SUBTOTAL(9,H25529:H25537)</f>
        <v>6411073093</v>
      </c>
      <c r="I25538" s="20">
        <f>SUBTOTAL(9,I25529:I25537)</f>
        <v>7035724958</v>
      </c>
      <c r="J25538" s="42">
        <f>+I25538/H25538</f>
        <v>1.0974332776960589</v>
      </c>
      <c r="K25538" s="20">
        <f>SUBTOTAL(9,K25529:K25537)</f>
        <v>2259958644</v>
      </c>
      <c r="L25538" s="20">
        <f>SUBTOTAL(9,L25529:L25537)</f>
        <v>3123259324</v>
      </c>
      <c r="M25538" s="7">
        <f>IFERROR((L25538/K25538),"N.A")</f>
        <v>1.3819984415608624</v>
      </c>
    </row>
    <row r="25539" spans="1:13" s="14" customFormat="1" outlineLevel="2" x14ac:dyDescent="0.25">
      <c r="A25539" s="34"/>
      <c r="B25539" s="44" t="s">
        <v>5721</v>
      </c>
      <c r="C25539" s="31" t="s">
        <v>5042</v>
      </c>
      <c r="D25539" s="14" t="s">
        <v>2807</v>
      </c>
      <c r="E25539" s="14" t="s">
        <v>2811</v>
      </c>
      <c r="F25539" s="14" t="s">
        <v>2812</v>
      </c>
      <c r="G25539" s="14" t="s">
        <v>16</v>
      </c>
      <c r="H25539" s="15">
        <v>10790537264</v>
      </c>
      <c r="I25539" s="15">
        <v>10671848331.789997</v>
      </c>
      <c r="J25539" s="16">
        <f>IFERROR((I25539/H25539),0)</f>
        <v>0.98900064664935827</v>
      </c>
      <c r="K25539" s="15">
        <v>7923264460.4000015</v>
      </c>
      <c r="L25539" s="15">
        <v>10671848331.789997</v>
      </c>
      <c r="M25539" s="17">
        <f>L25539/K25539</f>
        <v>1.3469004329121226</v>
      </c>
    </row>
    <row r="25540" spans="1:13" s="14" customFormat="1" outlineLevel="2" x14ac:dyDescent="0.25">
      <c r="A25540" s="34"/>
      <c r="B25540" s="44" t="s">
        <v>5721</v>
      </c>
      <c r="C25540" s="31" t="s">
        <v>5042</v>
      </c>
      <c r="D25540" s="14" t="s">
        <v>2807</v>
      </c>
      <c r="E25540" s="14" t="s">
        <v>2811</v>
      </c>
      <c r="F25540" s="14" t="s">
        <v>2812</v>
      </c>
      <c r="G25540" s="14" t="s">
        <v>5818</v>
      </c>
      <c r="H25540" s="20">
        <v>501597003</v>
      </c>
      <c r="I25540" s="20">
        <v>501597003</v>
      </c>
      <c r="J25540" s="21">
        <f>IFERROR((I25540/H25540),0)</f>
        <v>1</v>
      </c>
      <c r="K25540" s="20"/>
      <c r="L25540" s="20"/>
      <c r="M25540" s="22"/>
    </row>
    <row r="25541" spans="1:13" s="14" customFormat="1" outlineLevel="2" x14ac:dyDescent="0.25">
      <c r="A25541" s="34"/>
      <c r="B25541" s="44" t="s">
        <v>5721</v>
      </c>
      <c r="C25541" s="31" t="s">
        <v>5042</v>
      </c>
      <c r="D25541" s="14" t="s">
        <v>2807</v>
      </c>
      <c r="E25541" s="14" t="s">
        <v>2811</v>
      </c>
      <c r="F25541" s="14" t="s">
        <v>2812</v>
      </c>
      <c r="G25541" s="14" t="s">
        <v>5862</v>
      </c>
      <c r="H25541" s="20">
        <v>2535164814</v>
      </c>
      <c r="I25541" s="20">
        <v>2535164814</v>
      </c>
      <c r="J25541" s="21">
        <f>IFERROR((I25541/H25541),0)</f>
        <v>1</v>
      </c>
      <c r="K25541" s="20"/>
      <c r="L25541" s="20"/>
      <c r="M25541" s="22"/>
    </row>
    <row r="25542" spans="1:13" s="14" customFormat="1" outlineLevel="2" x14ac:dyDescent="0.25">
      <c r="A25542" s="34"/>
      <c r="B25542" s="44" t="s">
        <v>5721</v>
      </c>
      <c r="C25542" s="31" t="s">
        <v>5042</v>
      </c>
      <c r="D25542" s="14" t="s">
        <v>2807</v>
      </c>
      <c r="E25542" s="14" t="s">
        <v>2811</v>
      </c>
      <c r="F25542" s="14" t="s">
        <v>2812</v>
      </c>
      <c r="G25542" s="14" t="s">
        <v>6109</v>
      </c>
      <c r="H25542" s="20">
        <v>15112146474</v>
      </c>
      <c r="I25542" s="20">
        <v>15112146474</v>
      </c>
      <c r="J25542" s="21">
        <f>IFERROR((I25542/H25542),0)</f>
        <v>1</v>
      </c>
      <c r="K25542" s="20"/>
      <c r="L25542" s="20"/>
      <c r="M25542" s="22"/>
    </row>
    <row r="25543" spans="1:13" s="14" customFormat="1" outlineLevel="2" x14ac:dyDescent="0.25">
      <c r="A25543" s="34"/>
      <c r="B25543" s="44" t="s">
        <v>5721</v>
      </c>
      <c r="C25543" s="31" t="s">
        <v>5042</v>
      </c>
      <c r="D25543" s="14" t="s">
        <v>2807</v>
      </c>
      <c r="E25543" s="14" t="s">
        <v>2811</v>
      </c>
      <c r="F25543" s="14" t="s">
        <v>2812</v>
      </c>
      <c r="G25543" s="14" t="s">
        <v>6481</v>
      </c>
      <c r="H25543" s="20">
        <v>66738</v>
      </c>
      <c r="I25543" s="20">
        <v>66738</v>
      </c>
      <c r="J25543" s="21">
        <f>IFERROR((I25543/H25543),0)</f>
        <v>1</v>
      </c>
      <c r="K25543" s="20"/>
      <c r="L25543" s="20"/>
      <c r="M25543" s="22"/>
    </row>
    <row r="25544" spans="1:13" s="14" customFormat="1" outlineLevel="2" x14ac:dyDescent="0.25">
      <c r="A25544" s="34"/>
      <c r="B25544" s="44" t="s">
        <v>5721</v>
      </c>
      <c r="C25544" s="31" t="s">
        <v>5042</v>
      </c>
      <c r="D25544" s="14" t="s">
        <v>2807</v>
      </c>
      <c r="E25544" s="14" t="s">
        <v>2811</v>
      </c>
      <c r="F25544" s="14" t="s">
        <v>2812</v>
      </c>
      <c r="G25544" s="14" t="s">
        <v>6484</v>
      </c>
      <c r="H25544" s="20">
        <v>417921896</v>
      </c>
      <c r="I25544" s="20">
        <v>417921896</v>
      </c>
      <c r="J25544" s="21">
        <f>IFERROR((I25544/H25544),0)</f>
        <v>1</v>
      </c>
      <c r="K25544" s="20"/>
      <c r="L25544" s="20"/>
      <c r="M25544" s="22"/>
    </row>
    <row r="25545" spans="1:13" s="14" customFormat="1" outlineLevel="2" x14ac:dyDescent="0.25">
      <c r="A25545" s="34"/>
      <c r="B25545" s="44" t="s">
        <v>5721</v>
      </c>
      <c r="C25545" s="31" t="s">
        <v>5042</v>
      </c>
      <c r="D25545" s="14" t="s">
        <v>2807</v>
      </c>
      <c r="E25545" s="14" t="s">
        <v>2811</v>
      </c>
      <c r="F25545" s="14" t="s">
        <v>2812</v>
      </c>
      <c r="G25545" s="14" t="s">
        <v>6492</v>
      </c>
      <c r="H25545" s="20">
        <v>1626974005</v>
      </c>
      <c r="I25545" s="20">
        <v>1626974005</v>
      </c>
      <c r="J25545" s="21">
        <f>IFERROR((I25545/H25545),0)</f>
        <v>1</v>
      </c>
      <c r="K25545" s="20"/>
      <c r="L25545" s="20"/>
      <c r="M25545" s="22"/>
    </row>
    <row r="25546" spans="1:13" s="14" customFormat="1" outlineLevel="2" x14ac:dyDescent="0.25">
      <c r="A25546" s="34"/>
      <c r="B25546" s="44" t="s">
        <v>5721</v>
      </c>
      <c r="C25546" s="31" t="s">
        <v>5042</v>
      </c>
      <c r="D25546" s="14" t="s">
        <v>2807</v>
      </c>
      <c r="E25546" s="14" t="s">
        <v>2811</v>
      </c>
      <c r="F25546" s="14" t="s">
        <v>2812</v>
      </c>
      <c r="G25546" s="14" t="s">
        <v>6493</v>
      </c>
      <c r="H25546" s="20">
        <v>-2158107453</v>
      </c>
      <c r="I25546" s="20"/>
      <c r="J25546" s="21">
        <f>IFERROR((I25546/H25546),0)</f>
        <v>0</v>
      </c>
      <c r="K25546" s="20"/>
      <c r="L25546" s="20"/>
      <c r="M25546" s="22"/>
    </row>
    <row r="25547" spans="1:13" s="14" customFormat="1" outlineLevel="1" x14ac:dyDescent="0.25">
      <c r="A25547" s="34"/>
      <c r="B25547" s="46" t="s">
        <v>10536</v>
      </c>
      <c r="C25547" s="40" t="str">
        <f>C25546</f>
        <v>ASIGNACIONES DIRECTAS (20% DEL SGR)</v>
      </c>
      <c r="D25547" s="39" t="str">
        <f>D25546</f>
        <v xml:space="preserve">ANTIOQUIA                                         </v>
      </c>
      <c r="E25547" s="39" t="str">
        <f>E25546</f>
        <v>05893</v>
      </c>
      <c r="F25547" s="39" t="str">
        <f>F25546</f>
        <v xml:space="preserve">YONDÓ                                             </v>
      </c>
      <c r="G25547" s="39" t="s">
        <v>10656</v>
      </c>
      <c r="H25547" s="20">
        <f>SUBTOTAL(9,H25539:H25546)</f>
        <v>28826300741</v>
      </c>
      <c r="I25547" s="20">
        <f>SUBTOTAL(9,I25539:I25546)</f>
        <v>30865719261.789997</v>
      </c>
      <c r="J25547" s="42">
        <f>+I25547/H25547</f>
        <v>1.0707485340943976</v>
      </c>
      <c r="K25547" s="20">
        <f>SUBTOTAL(9,K25539:K25546)</f>
        <v>7923264460.4000015</v>
      </c>
      <c r="L25547" s="20">
        <f>SUBTOTAL(9,L25539:L25546)</f>
        <v>10671848331.789997</v>
      </c>
      <c r="M25547" s="7">
        <f>IFERROR((L25547/K25547),"N.A")</f>
        <v>1.3469004329121226</v>
      </c>
    </row>
    <row r="25548" spans="1:13" s="14" customFormat="1" outlineLevel="2" x14ac:dyDescent="0.25">
      <c r="A25548" s="34"/>
      <c r="B25548" s="44" t="s">
        <v>5722</v>
      </c>
      <c r="C25548" s="31" t="s">
        <v>5042</v>
      </c>
      <c r="D25548" s="14" t="s">
        <v>2807</v>
      </c>
      <c r="E25548" s="14" t="s">
        <v>2814</v>
      </c>
      <c r="F25548" s="14" t="s">
        <v>2815</v>
      </c>
      <c r="G25548" s="14" t="s">
        <v>16</v>
      </c>
      <c r="H25548" s="15">
        <v>178226443</v>
      </c>
      <c r="I25548" s="15">
        <v>36588943.210000001</v>
      </c>
      <c r="J25548" s="16">
        <f>IFERROR((I25548/H25548),0)</f>
        <v>0.20529469473842329</v>
      </c>
      <c r="K25548" s="15">
        <v>128948298</v>
      </c>
      <c r="L25548" s="15">
        <v>36588943.210000001</v>
      </c>
      <c r="M25548" s="17">
        <f>L25548/K25548</f>
        <v>0.28374894261884714</v>
      </c>
    </row>
    <row r="25549" spans="1:13" s="14" customFormat="1" outlineLevel="2" x14ac:dyDescent="0.25">
      <c r="A25549" s="34"/>
      <c r="B25549" s="44" t="s">
        <v>5722</v>
      </c>
      <c r="C25549" s="31" t="s">
        <v>5042</v>
      </c>
      <c r="D25549" s="14" t="s">
        <v>2807</v>
      </c>
      <c r="E25549" s="14" t="s">
        <v>2814</v>
      </c>
      <c r="F25549" s="14" t="s">
        <v>2815</v>
      </c>
      <c r="G25549" s="14" t="s">
        <v>5862</v>
      </c>
      <c r="H25549" s="20">
        <v>51674798</v>
      </c>
      <c r="I25549" s="20">
        <v>51674798</v>
      </c>
      <c r="J25549" s="21">
        <f>IFERROR((I25549/H25549),0)</f>
        <v>1</v>
      </c>
      <c r="K25549" s="20"/>
      <c r="L25549" s="20"/>
      <c r="M25549" s="22"/>
    </row>
    <row r="25550" spans="1:13" s="14" customFormat="1" outlineLevel="2" x14ac:dyDescent="0.25">
      <c r="A25550" s="34"/>
      <c r="B25550" s="44" t="s">
        <v>5722</v>
      </c>
      <c r="C25550" s="31" t="s">
        <v>5042</v>
      </c>
      <c r="D25550" s="14" t="s">
        <v>2807</v>
      </c>
      <c r="E25550" s="14" t="s">
        <v>2814</v>
      </c>
      <c r="F25550" s="14" t="s">
        <v>2815</v>
      </c>
      <c r="G25550" s="14" t="s">
        <v>6109</v>
      </c>
      <c r="H25550" s="20">
        <v>331388630</v>
      </c>
      <c r="I25550" s="20">
        <v>331388630</v>
      </c>
      <c r="J25550" s="21">
        <f>IFERROR((I25550/H25550),0)</f>
        <v>1</v>
      </c>
      <c r="K25550" s="20"/>
      <c r="L25550" s="20"/>
      <c r="M25550" s="22"/>
    </row>
    <row r="25551" spans="1:13" s="14" customFormat="1" outlineLevel="2" x14ac:dyDescent="0.25">
      <c r="A25551" s="34"/>
      <c r="B25551" s="44" t="s">
        <v>5722</v>
      </c>
      <c r="C25551" s="31" t="s">
        <v>5042</v>
      </c>
      <c r="D25551" s="14" t="s">
        <v>2807</v>
      </c>
      <c r="E25551" s="14" t="s">
        <v>2814</v>
      </c>
      <c r="F25551" s="14" t="s">
        <v>2815</v>
      </c>
      <c r="G25551" s="14" t="s">
        <v>6481</v>
      </c>
      <c r="H25551" s="20">
        <v>1102</v>
      </c>
      <c r="I25551" s="20">
        <v>1102</v>
      </c>
      <c r="J25551" s="21">
        <f>IFERROR((I25551/H25551),0)</f>
        <v>1</v>
      </c>
      <c r="K25551" s="20"/>
      <c r="L25551" s="20"/>
      <c r="M25551" s="22"/>
    </row>
    <row r="25552" spans="1:13" s="14" customFormat="1" outlineLevel="2" x14ac:dyDescent="0.25">
      <c r="A25552" s="34"/>
      <c r="B25552" s="44" t="s">
        <v>5722</v>
      </c>
      <c r="C25552" s="31" t="s">
        <v>5042</v>
      </c>
      <c r="D25552" s="14" t="s">
        <v>2807</v>
      </c>
      <c r="E25552" s="14" t="s">
        <v>2814</v>
      </c>
      <c r="F25552" s="14" t="s">
        <v>2815</v>
      </c>
      <c r="G25552" s="14" t="s">
        <v>6484</v>
      </c>
      <c r="H25552" s="20">
        <v>2258313</v>
      </c>
      <c r="I25552" s="20">
        <v>2258313</v>
      </c>
      <c r="J25552" s="21">
        <f>IFERROR((I25552/H25552),0)</f>
        <v>1</v>
      </c>
      <c r="K25552" s="20"/>
      <c r="L25552" s="20"/>
      <c r="M25552" s="22"/>
    </row>
    <row r="25553" spans="1:13" s="14" customFormat="1" outlineLevel="2" x14ac:dyDescent="0.25">
      <c r="A25553" s="34"/>
      <c r="B25553" s="44" t="s">
        <v>5722</v>
      </c>
      <c r="C25553" s="31" t="s">
        <v>5042</v>
      </c>
      <c r="D25553" s="14" t="s">
        <v>5040</v>
      </c>
      <c r="E25553" s="14" t="s">
        <v>2814</v>
      </c>
      <c r="F25553" s="14" t="s">
        <v>2815</v>
      </c>
      <c r="G25553" s="14" t="s">
        <v>6485</v>
      </c>
      <c r="H25553" s="20">
        <v>2087086</v>
      </c>
      <c r="I25553" s="20">
        <v>2087086</v>
      </c>
      <c r="J25553" s="21">
        <f>IFERROR((I25553/H25553),0)</f>
        <v>1</v>
      </c>
      <c r="K25553" s="25"/>
      <c r="L25553" s="25"/>
      <c r="M25553" s="22"/>
    </row>
    <row r="25554" spans="1:13" s="14" customFormat="1" outlineLevel="2" x14ac:dyDescent="0.25">
      <c r="A25554" s="34"/>
      <c r="B25554" s="44" t="s">
        <v>5722</v>
      </c>
      <c r="C25554" s="31" t="s">
        <v>5042</v>
      </c>
      <c r="D25554" s="14" t="s">
        <v>2807</v>
      </c>
      <c r="E25554" s="14" t="s">
        <v>2814</v>
      </c>
      <c r="F25554" s="14" t="s">
        <v>2815</v>
      </c>
      <c r="G25554" s="14" t="s">
        <v>6492</v>
      </c>
      <c r="H25554" s="20">
        <v>28258837</v>
      </c>
      <c r="I25554" s="20">
        <v>28258837</v>
      </c>
      <c r="J25554" s="21">
        <f>IFERROR((I25554/H25554),0)</f>
        <v>1</v>
      </c>
      <c r="K25554" s="20"/>
      <c r="L25554" s="20"/>
      <c r="M25554" s="22"/>
    </row>
    <row r="25555" spans="1:13" s="14" customFormat="1" outlineLevel="2" x14ac:dyDescent="0.25">
      <c r="A25555" s="34"/>
      <c r="B25555" s="44" t="s">
        <v>5722</v>
      </c>
      <c r="C25555" s="31" t="s">
        <v>5042</v>
      </c>
      <c r="D25555" s="14" t="s">
        <v>2807</v>
      </c>
      <c r="E25555" s="14" t="s">
        <v>2814</v>
      </c>
      <c r="F25555" s="14" t="s">
        <v>2815</v>
      </c>
      <c r="G25555" s="14" t="s">
        <v>6493</v>
      </c>
      <c r="H25555" s="20">
        <v>-35645289</v>
      </c>
      <c r="I25555" s="20"/>
      <c r="J25555" s="21">
        <f>IFERROR((I25555/H25555),0)</f>
        <v>0</v>
      </c>
      <c r="K25555" s="20"/>
      <c r="L25555" s="20"/>
      <c r="M25555" s="22"/>
    </row>
    <row r="25556" spans="1:13" s="14" customFormat="1" outlineLevel="1" x14ac:dyDescent="0.25">
      <c r="A25556" s="34"/>
      <c r="B25556" s="46" t="s">
        <v>10537</v>
      </c>
      <c r="C25556" s="40" t="str">
        <f>C25555</f>
        <v>ASIGNACIONES DIRECTAS (20% DEL SGR)</v>
      </c>
      <c r="D25556" s="39" t="str">
        <f>D25555</f>
        <v xml:space="preserve">ANTIOQUIA                                         </v>
      </c>
      <c r="E25556" s="39" t="str">
        <f>E25555</f>
        <v>05890</v>
      </c>
      <c r="F25556" s="39" t="str">
        <f>F25555</f>
        <v xml:space="preserve">YOLOMBÓ                                           </v>
      </c>
      <c r="G25556" s="39" t="s">
        <v>10656</v>
      </c>
      <c r="H25556" s="20">
        <f>SUBTOTAL(9,H25548:H25555)</f>
        <v>558249920</v>
      </c>
      <c r="I25556" s="20">
        <f>SUBTOTAL(9,I25548:I25555)</f>
        <v>452257709.21000004</v>
      </c>
      <c r="J25556" s="42">
        <f>+I25556/H25556</f>
        <v>0.81013483926697216</v>
      </c>
      <c r="K25556" s="20">
        <f>SUBTOTAL(9,K25548:K25555)</f>
        <v>128948298</v>
      </c>
      <c r="L25556" s="20">
        <f>SUBTOTAL(9,L25548:L25555)</f>
        <v>36588943.210000001</v>
      </c>
      <c r="M25556" s="7">
        <f>IFERROR((L25556/K25556),"N.A")</f>
        <v>0.28374894261884714</v>
      </c>
    </row>
    <row r="25557" spans="1:13" s="14" customFormat="1" outlineLevel="2" x14ac:dyDescent="0.25">
      <c r="A25557" s="34"/>
      <c r="B25557" s="44" t="s">
        <v>5723</v>
      </c>
      <c r="C25557" s="31" t="s">
        <v>5042</v>
      </c>
      <c r="D25557" s="14" t="s">
        <v>2807</v>
      </c>
      <c r="E25557" s="14" t="s">
        <v>2817</v>
      </c>
      <c r="F25557" s="14" t="s">
        <v>2818</v>
      </c>
      <c r="G25557" s="14" t="s">
        <v>16</v>
      </c>
      <c r="H25557" s="15">
        <v>1773019</v>
      </c>
      <c r="I25557" s="15">
        <v>1773019</v>
      </c>
      <c r="J25557" s="16">
        <f>IFERROR((I25557/H25557),0)</f>
        <v>1</v>
      </c>
      <c r="K25557" s="15">
        <v>1294207</v>
      </c>
      <c r="L25557" s="15">
        <v>1773019</v>
      </c>
      <c r="M25557" s="17">
        <f>L25557/K25557</f>
        <v>1.3699655464697686</v>
      </c>
    </row>
    <row r="25558" spans="1:13" s="14" customFormat="1" outlineLevel="2" x14ac:dyDescent="0.25">
      <c r="A25558" s="34"/>
      <c r="B25558" s="44" t="s">
        <v>5723</v>
      </c>
      <c r="C25558" s="31" t="s">
        <v>5042</v>
      </c>
      <c r="D25558" s="14" t="s">
        <v>2807</v>
      </c>
      <c r="E25558" s="14" t="s">
        <v>2817</v>
      </c>
      <c r="F25558" s="14" t="s">
        <v>2818</v>
      </c>
      <c r="G25558" s="14" t="s">
        <v>5862</v>
      </c>
      <c r="H25558" s="20">
        <v>2160167</v>
      </c>
      <c r="I25558" s="20">
        <v>2160167</v>
      </c>
      <c r="J25558" s="21">
        <f>IFERROR((I25558/H25558),0)</f>
        <v>1</v>
      </c>
      <c r="K25558" s="20"/>
      <c r="L25558" s="20"/>
      <c r="M25558" s="22"/>
    </row>
    <row r="25559" spans="1:13" s="14" customFormat="1" outlineLevel="2" x14ac:dyDescent="0.25">
      <c r="A25559" s="34"/>
      <c r="B25559" s="44" t="s">
        <v>5723</v>
      </c>
      <c r="C25559" s="31" t="s">
        <v>5042</v>
      </c>
      <c r="D25559" s="14" t="s">
        <v>2807</v>
      </c>
      <c r="E25559" s="14" t="s">
        <v>2817</v>
      </c>
      <c r="F25559" s="14" t="s">
        <v>2818</v>
      </c>
      <c r="G25559" s="14" t="s">
        <v>6109</v>
      </c>
      <c r="H25559" s="20">
        <v>6880088</v>
      </c>
      <c r="I25559" s="20">
        <v>6880088</v>
      </c>
      <c r="J25559" s="21">
        <f>IFERROR((I25559/H25559),0)</f>
        <v>1</v>
      </c>
      <c r="K25559" s="20"/>
      <c r="L25559" s="20"/>
      <c r="M25559" s="22"/>
    </row>
    <row r="25560" spans="1:13" s="14" customFormat="1" outlineLevel="2" x14ac:dyDescent="0.25">
      <c r="A25560" s="34"/>
      <c r="B25560" s="44" t="s">
        <v>5723</v>
      </c>
      <c r="C25560" s="31" t="s">
        <v>5042</v>
      </c>
      <c r="D25560" s="14" t="s">
        <v>2807</v>
      </c>
      <c r="E25560" s="14" t="s">
        <v>2817</v>
      </c>
      <c r="F25560" s="14" t="s">
        <v>2818</v>
      </c>
      <c r="G25560" s="14" t="s">
        <v>6481</v>
      </c>
      <c r="H25560" s="20">
        <v>11</v>
      </c>
      <c r="I25560" s="20">
        <v>11</v>
      </c>
      <c r="J25560" s="21">
        <f>IFERROR((I25560/H25560),0)</f>
        <v>1</v>
      </c>
      <c r="K25560" s="20"/>
      <c r="L25560" s="20"/>
      <c r="M25560" s="22"/>
    </row>
    <row r="25561" spans="1:13" s="14" customFormat="1" outlineLevel="2" x14ac:dyDescent="0.25">
      <c r="A25561" s="34"/>
      <c r="B25561" s="44" t="s">
        <v>5723</v>
      </c>
      <c r="C25561" s="31" t="s">
        <v>5042</v>
      </c>
      <c r="D25561" s="14" t="s">
        <v>5040</v>
      </c>
      <c r="E25561" s="14" t="s">
        <v>2817</v>
      </c>
      <c r="F25561" s="14" t="s">
        <v>2818</v>
      </c>
      <c r="G25561" s="14" t="s">
        <v>6485</v>
      </c>
      <c r="H25561" s="20">
        <v>23525</v>
      </c>
      <c r="I25561" s="20">
        <v>23525</v>
      </c>
      <c r="J25561" s="21">
        <f>IFERROR((I25561/H25561),0)</f>
        <v>1</v>
      </c>
      <c r="K25561" s="25"/>
      <c r="L25561" s="25"/>
      <c r="M25561" s="22"/>
    </row>
    <row r="25562" spans="1:13" s="14" customFormat="1" outlineLevel="2" x14ac:dyDescent="0.25">
      <c r="A25562" s="34"/>
      <c r="B25562" s="44" t="s">
        <v>5723</v>
      </c>
      <c r="C25562" s="31" t="s">
        <v>5042</v>
      </c>
      <c r="D25562" s="14" t="s">
        <v>2807</v>
      </c>
      <c r="E25562" s="14" t="s">
        <v>2817</v>
      </c>
      <c r="F25562" s="14" t="s">
        <v>2818</v>
      </c>
      <c r="G25562" s="14" t="s">
        <v>6492</v>
      </c>
      <c r="H25562" s="20">
        <v>287739</v>
      </c>
      <c r="I25562" s="20">
        <v>287739</v>
      </c>
      <c r="J25562" s="21">
        <f>IFERROR((I25562/H25562),0)</f>
        <v>1</v>
      </c>
      <c r="K25562" s="20"/>
      <c r="L25562" s="20"/>
      <c r="M25562" s="22"/>
    </row>
    <row r="25563" spans="1:13" s="14" customFormat="1" outlineLevel="2" x14ac:dyDescent="0.25">
      <c r="A25563" s="34"/>
      <c r="B25563" s="44" t="s">
        <v>5723</v>
      </c>
      <c r="C25563" s="31" t="s">
        <v>5042</v>
      </c>
      <c r="D25563" s="14" t="s">
        <v>2807</v>
      </c>
      <c r="E25563" s="14" t="s">
        <v>2817</v>
      </c>
      <c r="F25563" s="14" t="s">
        <v>2818</v>
      </c>
      <c r="G25563" s="14" t="s">
        <v>6493</v>
      </c>
      <c r="H25563" s="20">
        <v>-354604</v>
      </c>
      <c r="I25563" s="20"/>
      <c r="J25563" s="21">
        <f>IFERROR((I25563/H25563),0)</f>
        <v>0</v>
      </c>
      <c r="K25563" s="20"/>
      <c r="L25563" s="20"/>
      <c r="M25563" s="22"/>
    </row>
    <row r="25564" spans="1:13" s="14" customFormat="1" outlineLevel="1" x14ac:dyDescent="0.25">
      <c r="A25564" s="34"/>
      <c r="B25564" s="46" t="s">
        <v>10538</v>
      </c>
      <c r="C25564" s="40" t="str">
        <f>C25563</f>
        <v>ASIGNACIONES DIRECTAS (20% DEL SGR)</v>
      </c>
      <c r="D25564" s="39" t="str">
        <f>D25563</f>
        <v xml:space="preserve">ANTIOQUIA                                         </v>
      </c>
      <c r="E25564" s="39" t="str">
        <f>E25563</f>
        <v>05887</v>
      </c>
      <c r="F25564" s="39" t="str">
        <f>F25563</f>
        <v xml:space="preserve">YARUMAL                                           </v>
      </c>
      <c r="G25564" s="39" t="s">
        <v>10656</v>
      </c>
      <c r="H25564" s="20">
        <f>SUBTOTAL(9,H25557:H25563)</f>
        <v>10769945</v>
      </c>
      <c r="I25564" s="20">
        <f>SUBTOTAL(9,I25557:I25563)</f>
        <v>11124549</v>
      </c>
      <c r="J25564" s="42">
        <f>+I25564/H25564</f>
        <v>1.0329253306307506</v>
      </c>
      <c r="K25564" s="20">
        <f>SUBTOTAL(9,K25557:K25563)</f>
        <v>1294207</v>
      </c>
      <c r="L25564" s="20">
        <f>SUBTOTAL(9,L25557:L25563)</f>
        <v>1773019</v>
      </c>
      <c r="M25564" s="7">
        <f>IFERROR((L25564/K25564),"N.A")</f>
        <v>1.3699655464697686</v>
      </c>
    </row>
    <row r="25565" spans="1:13" s="14" customFormat="1" outlineLevel="2" x14ac:dyDescent="0.25">
      <c r="A25565" s="34"/>
      <c r="B25565" s="44" t="s">
        <v>5724</v>
      </c>
      <c r="C25565" s="31" t="s">
        <v>5042</v>
      </c>
      <c r="D25565" s="14" t="s">
        <v>2807</v>
      </c>
      <c r="E25565" s="14" t="s">
        <v>2820</v>
      </c>
      <c r="F25565" s="14" t="s">
        <v>2821</v>
      </c>
      <c r="G25565" s="14" t="s">
        <v>16</v>
      </c>
      <c r="H25565" s="15">
        <v>71804102</v>
      </c>
      <c r="I25565" s="15">
        <v>71804102</v>
      </c>
      <c r="J25565" s="16">
        <f>IFERROR((I25565/H25565),0)</f>
        <v>1</v>
      </c>
      <c r="K25565" s="15">
        <v>51918931</v>
      </c>
      <c r="L25565" s="15">
        <v>71804102</v>
      </c>
      <c r="M25565" s="17">
        <f>L25565/K25565</f>
        <v>1.3830042455997409</v>
      </c>
    </row>
    <row r="25566" spans="1:13" s="14" customFormat="1" outlineLevel="2" x14ac:dyDescent="0.25">
      <c r="A25566" s="34"/>
      <c r="B25566" s="44" t="s">
        <v>5724</v>
      </c>
      <c r="C25566" s="31" t="s">
        <v>5042</v>
      </c>
      <c r="D25566" s="14" t="s">
        <v>2807</v>
      </c>
      <c r="E25566" s="14" t="s">
        <v>2820</v>
      </c>
      <c r="F25566" s="14" t="s">
        <v>2821</v>
      </c>
      <c r="G25566" s="14" t="s">
        <v>5862</v>
      </c>
      <c r="H25566" s="20">
        <v>170826127</v>
      </c>
      <c r="I25566" s="20">
        <v>170826127</v>
      </c>
      <c r="J25566" s="21">
        <f>IFERROR((I25566/H25566),0)</f>
        <v>1</v>
      </c>
      <c r="K25566" s="20"/>
      <c r="L25566" s="20"/>
      <c r="M25566" s="22"/>
    </row>
    <row r="25567" spans="1:13" s="14" customFormat="1" outlineLevel="2" x14ac:dyDescent="0.25">
      <c r="A25567" s="34"/>
      <c r="B25567" s="44" t="s">
        <v>5724</v>
      </c>
      <c r="C25567" s="31" t="s">
        <v>5042</v>
      </c>
      <c r="D25567" s="14" t="s">
        <v>2807</v>
      </c>
      <c r="E25567" s="14" t="s">
        <v>2820</v>
      </c>
      <c r="F25567" s="14" t="s">
        <v>2821</v>
      </c>
      <c r="G25567" s="14" t="s">
        <v>6109</v>
      </c>
      <c r="H25567" s="20">
        <v>1595962628</v>
      </c>
      <c r="I25567" s="20">
        <v>1595962628</v>
      </c>
      <c r="J25567" s="21">
        <f>IFERROR((I25567/H25567),0)</f>
        <v>1</v>
      </c>
      <c r="K25567" s="20"/>
      <c r="L25567" s="20"/>
      <c r="M25567" s="22"/>
    </row>
    <row r="25568" spans="1:13" s="14" customFormat="1" outlineLevel="2" x14ac:dyDescent="0.25">
      <c r="A25568" s="34"/>
      <c r="B25568" s="44" t="s">
        <v>5724</v>
      </c>
      <c r="C25568" s="31" t="s">
        <v>5042</v>
      </c>
      <c r="D25568" s="14" t="s">
        <v>2807</v>
      </c>
      <c r="E25568" s="14" t="s">
        <v>2820</v>
      </c>
      <c r="F25568" s="14" t="s">
        <v>2821</v>
      </c>
      <c r="G25568" s="14" t="s">
        <v>6481</v>
      </c>
      <c r="H25568" s="20">
        <v>444</v>
      </c>
      <c r="I25568" s="20">
        <v>444</v>
      </c>
      <c r="J25568" s="21">
        <f>IFERROR((I25568/H25568),0)</f>
        <v>1</v>
      </c>
      <c r="K25568" s="20"/>
      <c r="L25568" s="20"/>
      <c r="M25568" s="22"/>
    </row>
    <row r="25569" spans="1:13" s="14" customFormat="1" outlineLevel="2" x14ac:dyDescent="0.25">
      <c r="A25569" s="34"/>
      <c r="B25569" s="44" t="s">
        <v>5724</v>
      </c>
      <c r="C25569" s="31" t="s">
        <v>5042</v>
      </c>
      <c r="D25569" s="14" t="s">
        <v>2807</v>
      </c>
      <c r="E25569" s="14" t="s">
        <v>2820</v>
      </c>
      <c r="F25569" s="14" t="s">
        <v>2821</v>
      </c>
      <c r="G25569" s="14" t="s">
        <v>6484</v>
      </c>
      <c r="H25569" s="20">
        <v>33861003</v>
      </c>
      <c r="I25569" s="20">
        <v>33861003</v>
      </c>
      <c r="J25569" s="21">
        <f>IFERROR((I25569/H25569),0)</f>
        <v>1</v>
      </c>
      <c r="K25569" s="20"/>
      <c r="L25569" s="20"/>
      <c r="M25569" s="22"/>
    </row>
    <row r="25570" spans="1:13" s="14" customFormat="1" outlineLevel="2" x14ac:dyDescent="0.25">
      <c r="A25570" s="34"/>
      <c r="B25570" s="44" t="s">
        <v>5724</v>
      </c>
      <c r="C25570" s="31" t="s">
        <v>5042</v>
      </c>
      <c r="D25570" s="14" t="s">
        <v>5040</v>
      </c>
      <c r="E25570" s="14" t="s">
        <v>2820</v>
      </c>
      <c r="F25570" s="14" t="s">
        <v>2821</v>
      </c>
      <c r="G25570" s="14" t="s">
        <v>6485</v>
      </c>
      <c r="H25570" s="20">
        <v>2351322</v>
      </c>
      <c r="I25570" s="20">
        <v>2351322</v>
      </c>
      <c r="J25570" s="21">
        <f>IFERROR((I25570/H25570),0)</f>
        <v>1</v>
      </c>
      <c r="K25570" s="25"/>
      <c r="L25570" s="25"/>
      <c r="M25570" s="22"/>
    </row>
    <row r="25571" spans="1:13" s="14" customFormat="1" outlineLevel="2" x14ac:dyDescent="0.25">
      <c r="A25571" s="34"/>
      <c r="B25571" s="44" t="s">
        <v>5724</v>
      </c>
      <c r="C25571" s="31" t="s">
        <v>5042</v>
      </c>
      <c r="D25571" s="14" t="s">
        <v>2807</v>
      </c>
      <c r="E25571" s="14" t="s">
        <v>2820</v>
      </c>
      <c r="F25571" s="14" t="s">
        <v>2821</v>
      </c>
      <c r="G25571" s="14" t="s">
        <v>6492</v>
      </c>
      <c r="H25571" s="20">
        <v>11366448</v>
      </c>
      <c r="I25571" s="20">
        <v>11366448</v>
      </c>
      <c r="J25571" s="21">
        <f>IFERROR((I25571/H25571),0)</f>
        <v>1</v>
      </c>
      <c r="K25571" s="20"/>
      <c r="L25571" s="20"/>
      <c r="M25571" s="22"/>
    </row>
    <row r="25572" spans="1:13" s="14" customFormat="1" outlineLevel="2" x14ac:dyDescent="0.25">
      <c r="A25572" s="34"/>
      <c r="B25572" s="44" t="s">
        <v>5724</v>
      </c>
      <c r="C25572" s="31" t="s">
        <v>5042</v>
      </c>
      <c r="D25572" s="14" t="s">
        <v>2807</v>
      </c>
      <c r="E25572" s="14" t="s">
        <v>2820</v>
      </c>
      <c r="F25572" s="14" t="s">
        <v>2821</v>
      </c>
      <c r="G25572" s="14" t="s">
        <v>6493</v>
      </c>
      <c r="H25572" s="20">
        <v>-14360820</v>
      </c>
      <c r="I25572" s="20"/>
      <c r="J25572" s="21">
        <f>IFERROR((I25572/H25572),0)</f>
        <v>0</v>
      </c>
      <c r="K25572" s="20"/>
      <c r="L25572" s="20"/>
      <c r="M25572" s="22"/>
    </row>
    <row r="25573" spans="1:13" s="14" customFormat="1" outlineLevel="1" x14ac:dyDescent="0.25">
      <c r="A25573" s="34"/>
      <c r="B25573" s="46" t="s">
        <v>10539</v>
      </c>
      <c r="C25573" s="40" t="str">
        <f>C25572</f>
        <v>ASIGNACIONES DIRECTAS (20% DEL SGR)</v>
      </c>
      <c r="D25573" s="39" t="str">
        <f>D25572</f>
        <v xml:space="preserve">ANTIOQUIA                                         </v>
      </c>
      <c r="E25573" s="39" t="str">
        <f>E25572</f>
        <v>05885</v>
      </c>
      <c r="F25573" s="39" t="str">
        <f>F25572</f>
        <v xml:space="preserve">YALÍ                                              </v>
      </c>
      <c r="G25573" s="39" t="s">
        <v>10656</v>
      </c>
      <c r="H25573" s="20">
        <f>SUBTOTAL(9,H25565:H25572)</f>
        <v>1871811254</v>
      </c>
      <c r="I25573" s="20">
        <f>SUBTOTAL(9,I25565:I25572)</f>
        <v>1886172074</v>
      </c>
      <c r="J25573" s="42">
        <f>+I25573/H25573</f>
        <v>1.0076721517563865</v>
      </c>
      <c r="K25573" s="20">
        <f>SUBTOTAL(9,K25565:K25572)</f>
        <v>51918931</v>
      </c>
      <c r="L25573" s="20">
        <f>SUBTOTAL(9,L25565:L25572)</f>
        <v>71804102</v>
      </c>
      <c r="M25573" s="7">
        <f>IFERROR((L25573/K25573),"N.A")</f>
        <v>1.3830042455997409</v>
      </c>
    </row>
    <row r="25574" spans="1:13" s="14" customFormat="1" outlineLevel="2" x14ac:dyDescent="0.25">
      <c r="A25574" s="34"/>
      <c r="B25574" s="44" t="s">
        <v>5725</v>
      </c>
      <c r="C25574" s="31" t="s">
        <v>5042</v>
      </c>
      <c r="D25574" s="14" t="s">
        <v>2807</v>
      </c>
      <c r="E25574" s="14" t="s">
        <v>2823</v>
      </c>
      <c r="F25574" s="14" t="s">
        <v>2824</v>
      </c>
      <c r="G25574" s="14" t="s">
        <v>16</v>
      </c>
      <c r="H25574" s="15">
        <v>6276323</v>
      </c>
      <c r="I25574" s="15">
        <v>0</v>
      </c>
      <c r="J25574" s="16">
        <f>IFERROR((I25574/H25574),0)</f>
        <v>0</v>
      </c>
      <c r="K25574" s="15">
        <v>4541273</v>
      </c>
      <c r="L25574" s="15">
        <v>0</v>
      </c>
      <c r="M25574" s="17">
        <f>L25574/K25574</f>
        <v>0</v>
      </c>
    </row>
    <row r="25575" spans="1:13" s="14" customFormat="1" outlineLevel="2" x14ac:dyDescent="0.25">
      <c r="A25575" s="34"/>
      <c r="B25575" s="44" t="s">
        <v>5725</v>
      </c>
      <c r="C25575" s="31" t="s">
        <v>5042</v>
      </c>
      <c r="D25575" s="14" t="s">
        <v>2807</v>
      </c>
      <c r="E25575" s="14" t="s">
        <v>2823</v>
      </c>
      <c r="F25575" s="14" t="s">
        <v>2824</v>
      </c>
      <c r="G25575" s="14" t="s">
        <v>5862</v>
      </c>
      <c r="H25575" s="20">
        <v>49976493</v>
      </c>
      <c r="I25575" s="20">
        <v>49976493</v>
      </c>
      <c r="J25575" s="21">
        <f>IFERROR((I25575/H25575),0)</f>
        <v>1</v>
      </c>
      <c r="K25575" s="20"/>
      <c r="L25575" s="20"/>
      <c r="M25575" s="22"/>
    </row>
    <row r="25576" spans="1:13" s="14" customFormat="1" outlineLevel="2" x14ac:dyDescent="0.25">
      <c r="A25576" s="34"/>
      <c r="B25576" s="44" t="s">
        <v>5725</v>
      </c>
      <c r="C25576" s="31" t="s">
        <v>5042</v>
      </c>
      <c r="D25576" s="14" t="s">
        <v>2807</v>
      </c>
      <c r="E25576" s="14" t="s">
        <v>2823</v>
      </c>
      <c r="F25576" s="14" t="s">
        <v>2824</v>
      </c>
      <c r="G25576" s="14" t="s">
        <v>6109</v>
      </c>
      <c r="H25576" s="20">
        <v>2115685</v>
      </c>
      <c r="I25576" s="20">
        <v>2115685</v>
      </c>
      <c r="J25576" s="21">
        <f>IFERROR((I25576/H25576),0)</f>
        <v>1</v>
      </c>
      <c r="K25576" s="20"/>
      <c r="L25576" s="20"/>
      <c r="M25576" s="22"/>
    </row>
    <row r="25577" spans="1:13" s="14" customFormat="1" outlineLevel="2" x14ac:dyDescent="0.25">
      <c r="A25577" s="34"/>
      <c r="B25577" s="44" t="s">
        <v>5725</v>
      </c>
      <c r="C25577" s="31" t="s">
        <v>5042</v>
      </c>
      <c r="D25577" s="14" t="s">
        <v>2807</v>
      </c>
      <c r="E25577" s="14" t="s">
        <v>2823</v>
      </c>
      <c r="F25577" s="14" t="s">
        <v>2824</v>
      </c>
      <c r="G25577" s="14" t="s">
        <v>6481</v>
      </c>
      <c r="H25577" s="20">
        <v>39</v>
      </c>
      <c r="I25577" s="20">
        <v>39</v>
      </c>
      <c r="J25577" s="21">
        <f>IFERROR((I25577/H25577),0)</f>
        <v>1</v>
      </c>
      <c r="K25577" s="20"/>
      <c r="L25577" s="20"/>
      <c r="M25577" s="22"/>
    </row>
    <row r="25578" spans="1:13" s="14" customFormat="1" outlineLevel="2" x14ac:dyDescent="0.25">
      <c r="A25578" s="34"/>
      <c r="B25578" s="44" t="s">
        <v>5725</v>
      </c>
      <c r="C25578" s="31" t="s">
        <v>5042</v>
      </c>
      <c r="D25578" s="14" t="s">
        <v>2807</v>
      </c>
      <c r="E25578" s="14" t="s">
        <v>2823</v>
      </c>
      <c r="F25578" s="14" t="s">
        <v>2824</v>
      </c>
      <c r="G25578" s="14" t="s">
        <v>6482</v>
      </c>
      <c r="H25578" s="20">
        <v>333647113</v>
      </c>
      <c r="I25578" s="20">
        <v>333647113</v>
      </c>
      <c r="J25578" s="21">
        <f>IFERROR((I25578/H25578),0)</f>
        <v>1</v>
      </c>
      <c r="K25578" s="20"/>
      <c r="L25578" s="20"/>
      <c r="M25578" s="22"/>
    </row>
    <row r="25579" spans="1:13" s="14" customFormat="1" outlineLevel="2" x14ac:dyDescent="0.25">
      <c r="A25579" s="34"/>
      <c r="B25579" s="44" t="s">
        <v>5725</v>
      </c>
      <c r="C25579" s="31" t="s">
        <v>5042</v>
      </c>
      <c r="D25579" s="14" t="s">
        <v>2807</v>
      </c>
      <c r="E25579" s="14" t="s">
        <v>2823</v>
      </c>
      <c r="F25579" s="14" t="s">
        <v>2824</v>
      </c>
      <c r="G25579" s="14" t="s">
        <v>6492</v>
      </c>
      <c r="H25579" s="20">
        <v>995323</v>
      </c>
      <c r="I25579" s="20">
        <v>995323</v>
      </c>
      <c r="J25579" s="21">
        <f>IFERROR((I25579/H25579),0)</f>
        <v>1</v>
      </c>
      <c r="K25579" s="20"/>
      <c r="L25579" s="20"/>
      <c r="M25579" s="22"/>
    </row>
    <row r="25580" spans="1:13" s="14" customFormat="1" outlineLevel="2" x14ac:dyDescent="0.25">
      <c r="A25580" s="34"/>
      <c r="B25580" s="44" t="s">
        <v>5725</v>
      </c>
      <c r="C25580" s="31" t="s">
        <v>5042</v>
      </c>
      <c r="D25580" s="14" t="s">
        <v>2807</v>
      </c>
      <c r="E25580" s="14" t="s">
        <v>2823</v>
      </c>
      <c r="F25580" s="14" t="s">
        <v>2824</v>
      </c>
      <c r="G25580" s="14" t="s">
        <v>6493</v>
      </c>
      <c r="H25580" s="20">
        <v>-1255265</v>
      </c>
      <c r="I25580" s="20"/>
      <c r="J25580" s="21">
        <f>IFERROR((I25580/H25580),0)</f>
        <v>0</v>
      </c>
      <c r="K25580" s="20"/>
      <c r="L25580" s="20"/>
      <c r="M25580" s="22"/>
    </row>
    <row r="25581" spans="1:13" s="14" customFormat="1" outlineLevel="1" x14ac:dyDescent="0.25">
      <c r="A25581" s="34"/>
      <c r="B25581" s="46" t="s">
        <v>10540</v>
      </c>
      <c r="C25581" s="40" t="str">
        <f>C25580</f>
        <v>ASIGNACIONES DIRECTAS (20% DEL SGR)</v>
      </c>
      <c r="D25581" s="39" t="str">
        <f>D25580</f>
        <v xml:space="preserve">ANTIOQUIA                                         </v>
      </c>
      <c r="E25581" s="39" t="str">
        <f>E25580</f>
        <v>05873</v>
      </c>
      <c r="F25581" s="39" t="str">
        <f>F25580</f>
        <v xml:space="preserve">VIGÍA DEL FUERTE                                  </v>
      </c>
      <c r="G25581" s="39" t="s">
        <v>10656</v>
      </c>
      <c r="H25581" s="20">
        <f>SUBTOTAL(9,H25574:H25580)</f>
        <v>391755711</v>
      </c>
      <c r="I25581" s="20">
        <f>SUBTOTAL(9,I25574:I25580)</f>
        <v>386734653</v>
      </c>
      <c r="J25581" s="42">
        <f>+I25581/H25581</f>
        <v>0.98718319131281285</v>
      </c>
      <c r="K25581" s="20">
        <f>SUBTOTAL(9,K25574:K25580)</f>
        <v>4541273</v>
      </c>
      <c r="L25581" s="20">
        <f>SUBTOTAL(9,L25574:L25580)</f>
        <v>0</v>
      </c>
      <c r="M25581" s="7">
        <f>IFERROR((L25581/K25581),"N.A")</f>
        <v>0</v>
      </c>
    </row>
    <row r="25582" spans="1:13" s="14" customFormat="1" outlineLevel="2" x14ac:dyDescent="0.25">
      <c r="A25582" s="34"/>
      <c r="B25582" s="44" t="s">
        <v>5726</v>
      </c>
      <c r="C25582" s="31" t="s">
        <v>5042</v>
      </c>
      <c r="D25582" s="14" t="s">
        <v>2807</v>
      </c>
      <c r="E25582" s="14" t="s">
        <v>2826</v>
      </c>
      <c r="F25582" s="14" t="s">
        <v>1711</v>
      </c>
      <c r="G25582" s="14" t="s">
        <v>16</v>
      </c>
      <c r="H25582" s="15">
        <v>74928202</v>
      </c>
      <c r="I25582" s="15">
        <v>19463255.960000001</v>
      </c>
      <c r="J25582" s="16">
        <f>IFERROR((I25582/H25582),0)</f>
        <v>0.25975874824808959</v>
      </c>
      <c r="K25582" s="15">
        <v>54331252</v>
      </c>
      <c r="L25582" s="15">
        <v>19463255.960000001</v>
      </c>
      <c r="M25582" s="17">
        <f>L25582/K25582</f>
        <v>0.35823315759408603</v>
      </c>
    </row>
    <row r="25583" spans="1:13" s="14" customFormat="1" outlineLevel="2" x14ac:dyDescent="0.25">
      <c r="A25583" s="34"/>
      <c r="B25583" s="44" t="s">
        <v>5726</v>
      </c>
      <c r="C25583" s="31" t="s">
        <v>5042</v>
      </c>
      <c r="D25583" s="14" t="s">
        <v>2807</v>
      </c>
      <c r="E25583" s="14" t="s">
        <v>2826</v>
      </c>
      <c r="F25583" s="14" t="s">
        <v>1711</v>
      </c>
      <c r="G25583" s="14" t="s">
        <v>5862</v>
      </c>
      <c r="H25583" s="20">
        <v>51401073</v>
      </c>
      <c r="I25583" s="20">
        <v>51401073</v>
      </c>
      <c r="J25583" s="21">
        <f>IFERROR((I25583/H25583),0)</f>
        <v>1</v>
      </c>
      <c r="K25583" s="20"/>
      <c r="L25583" s="20"/>
      <c r="M25583" s="22"/>
    </row>
    <row r="25584" spans="1:13" s="14" customFormat="1" outlineLevel="2" x14ac:dyDescent="0.25">
      <c r="A25584" s="34"/>
      <c r="B25584" s="44" t="s">
        <v>5726</v>
      </c>
      <c r="C25584" s="31" t="s">
        <v>5042</v>
      </c>
      <c r="D25584" s="14" t="s">
        <v>2807</v>
      </c>
      <c r="E25584" s="14" t="s">
        <v>2826</v>
      </c>
      <c r="F25584" s="14" t="s">
        <v>1711</v>
      </c>
      <c r="G25584" s="14" t="s">
        <v>6109</v>
      </c>
      <c r="H25584" s="20">
        <v>307353556</v>
      </c>
      <c r="I25584" s="20">
        <v>307353556</v>
      </c>
      <c r="J25584" s="21">
        <f>IFERROR((I25584/H25584),0)</f>
        <v>1</v>
      </c>
      <c r="K25584" s="20"/>
      <c r="L25584" s="20"/>
      <c r="M25584" s="22"/>
    </row>
    <row r="25585" spans="1:13" s="14" customFormat="1" outlineLevel="2" x14ac:dyDescent="0.25">
      <c r="A25585" s="34"/>
      <c r="B25585" s="44" t="s">
        <v>5726</v>
      </c>
      <c r="C25585" s="31" t="s">
        <v>5042</v>
      </c>
      <c r="D25585" s="14" t="s">
        <v>2807</v>
      </c>
      <c r="E25585" s="14" t="s">
        <v>2826</v>
      </c>
      <c r="F25585" s="14" t="s">
        <v>1711</v>
      </c>
      <c r="G25585" s="14" t="s">
        <v>6481</v>
      </c>
      <c r="H25585" s="20">
        <v>463</v>
      </c>
      <c r="I25585" s="20">
        <v>463</v>
      </c>
      <c r="J25585" s="21">
        <f>IFERROR((I25585/H25585),0)</f>
        <v>1</v>
      </c>
      <c r="K25585" s="20"/>
      <c r="L25585" s="20"/>
      <c r="M25585" s="22"/>
    </row>
    <row r="25586" spans="1:13" s="14" customFormat="1" outlineLevel="2" x14ac:dyDescent="0.25">
      <c r="A25586" s="34"/>
      <c r="B25586" s="44" t="s">
        <v>5726</v>
      </c>
      <c r="C25586" s="31" t="s">
        <v>5042</v>
      </c>
      <c r="D25586" s="14" t="s">
        <v>2807</v>
      </c>
      <c r="E25586" s="14" t="s">
        <v>2826</v>
      </c>
      <c r="F25586" s="14" t="s">
        <v>1711</v>
      </c>
      <c r="G25586" s="14" t="s">
        <v>6484</v>
      </c>
      <c r="H25586" s="20">
        <v>2956239</v>
      </c>
      <c r="I25586" s="20">
        <v>2956239</v>
      </c>
      <c r="J25586" s="21">
        <f>IFERROR((I25586/H25586),0)</f>
        <v>1</v>
      </c>
      <c r="K25586" s="20"/>
      <c r="L25586" s="20"/>
      <c r="M25586" s="22"/>
    </row>
    <row r="25587" spans="1:13" s="14" customFormat="1" outlineLevel="2" x14ac:dyDescent="0.25">
      <c r="A25587" s="34"/>
      <c r="B25587" s="44" t="s">
        <v>5726</v>
      </c>
      <c r="C25587" s="31" t="s">
        <v>5042</v>
      </c>
      <c r="D25587" s="14" t="s">
        <v>5040</v>
      </c>
      <c r="E25587" s="14" t="s">
        <v>2826</v>
      </c>
      <c r="F25587" s="14" t="s">
        <v>1711</v>
      </c>
      <c r="G25587" s="14" t="s">
        <v>6485</v>
      </c>
      <c r="H25587" s="20">
        <v>3371097</v>
      </c>
      <c r="I25587" s="20">
        <v>3371097</v>
      </c>
      <c r="J25587" s="21">
        <f>IFERROR((I25587/H25587),0)</f>
        <v>1</v>
      </c>
      <c r="K25587" s="25"/>
      <c r="L25587" s="25"/>
      <c r="M25587" s="22"/>
    </row>
    <row r="25588" spans="1:13" s="14" customFormat="1" outlineLevel="2" x14ac:dyDescent="0.25">
      <c r="A25588" s="34"/>
      <c r="B25588" s="44" t="s">
        <v>5726</v>
      </c>
      <c r="C25588" s="31" t="s">
        <v>5042</v>
      </c>
      <c r="D25588" s="14" t="s">
        <v>2807</v>
      </c>
      <c r="E25588" s="14" t="s">
        <v>2826</v>
      </c>
      <c r="F25588" s="14" t="s">
        <v>1711</v>
      </c>
      <c r="G25588" s="14" t="s">
        <v>6492</v>
      </c>
      <c r="H25588" s="20">
        <v>11949914</v>
      </c>
      <c r="I25588" s="20">
        <v>11949914</v>
      </c>
      <c r="J25588" s="21">
        <f>IFERROR((I25588/H25588),0)</f>
        <v>1</v>
      </c>
      <c r="K25588" s="20"/>
      <c r="L25588" s="20"/>
      <c r="M25588" s="22"/>
    </row>
    <row r="25589" spans="1:13" s="14" customFormat="1" outlineLevel="2" x14ac:dyDescent="0.25">
      <c r="A25589" s="34"/>
      <c r="B25589" s="44" t="s">
        <v>5726</v>
      </c>
      <c r="C25589" s="31" t="s">
        <v>5042</v>
      </c>
      <c r="D25589" s="14" t="s">
        <v>2807</v>
      </c>
      <c r="E25589" s="14" t="s">
        <v>2826</v>
      </c>
      <c r="F25589" s="14" t="s">
        <v>1711</v>
      </c>
      <c r="G25589" s="14" t="s">
        <v>6493</v>
      </c>
      <c r="H25589" s="20">
        <v>-14985640</v>
      </c>
      <c r="I25589" s="20"/>
      <c r="J25589" s="21">
        <f>IFERROR((I25589/H25589),0)</f>
        <v>0</v>
      </c>
      <c r="K25589" s="20"/>
      <c r="L25589" s="20"/>
      <c r="M25589" s="22"/>
    </row>
    <row r="25590" spans="1:13" s="14" customFormat="1" outlineLevel="1" x14ac:dyDescent="0.25">
      <c r="A25590" s="34"/>
      <c r="B25590" s="46" t="s">
        <v>10541</v>
      </c>
      <c r="C25590" s="40" t="str">
        <f>C25589</f>
        <v>ASIGNACIONES DIRECTAS (20% DEL SGR)</v>
      </c>
      <c r="D25590" s="39" t="str">
        <f>D25589</f>
        <v xml:space="preserve">ANTIOQUIA                                         </v>
      </c>
      <c r="E25590" s="39" t="str">
        <f>E25589</f>
        <v>05861</v>
      </c>
      <c r="F25590" s="39" t="str">
        <f>F25589</f>
        <v xml:space="preserve">VENECIA                                           </v>
      </c>
      <c r="G25590" s="39" t="s">
        <v>10656</v>
      </c>
      <c r="H25590" s="20">
        <f>SUBTOTAL(9,H25582:H25589)</f>
        <v>436974904</v>
      </c>
      <c r="I25590" s="20">
        <f>SUBTOTAL(9,I25582:I25589)</f>
        <v>396495597.96000004</v>
      </c>
      <c r="J25590" s="42">
        <f>+I25590/H25590</f>
        <v>0.9073646892087881</v>
      </c>
      <c r="K25590" s="20">
        <f>SUBTOTAL(9,K25582:K25589)</f>
        <v>54331252</v>
      </c>
      <c r="L25590" s="20">
        <f>SUBTOTAL(9,L25582:L25589)</f>
        <v>19463255.960000001</v>
      </c>
      <c r="M25590" s="7">
        <f>IFERROR((L25590/K25590),"N.A")</f>
        <v>0.35823315759408603</v>
      </c>
    </row>
    <row r="25591" spans="1:13" s="14" customFormat="1" outlineLevel="2" x14ac:dyDescent="0.25">
      <c r="A25591" s="34"/>
      <c r="B25591" s="44" t="s">
        <v>5727</v>
      </c>
      <c r="C25591" s="31" t="s">
        <v>5042</v>
      </c>
      <c r="D25591" s="14" t="s">
        <v>2807</v>
      </c>
      <c r="E25591" s="14" t="s">
        <v>2828</v>
      </c>
      <c r="F25591" s="14" t="s">
        <v>2829</v>
      </c>
      <c r="G25591" s="14" t="s">
        <v>16</v>
      </c>
      <c r="H25591" s="15">
        <v>4498453369</v>
      </c>
      <c r="I25591" s="15">
        <v>334490106.23000002</v>
      </c>
      <c r="J25591" s="16">
        <f>IFERROR((I25591/H25591),0)</f>
        <v>7.4356690798454736E-2</v>
      </c>
      <c r="K25591" s="15">
        <v>3254610934</v>
      </c>
      <c r="L25591" s="15">
        <v>334490106.23000002</v>
      </c>
      <c r="M25591" s="17">
        <f>L25591/K25591</f>
        <v>0.10277422186955636</v>
      </c>
    </row>
    <row r="25592" spans="1:13" s="14" customFormat="1" outlineLevel="2" x14ac:dyDescent="0.25">
      <c r="A25592" s="34"/>
      <c r="B25592" s="44" t="s">
        <v>5727</v>
      </c>
      <c r="C25592" s="31" t="s">
        <v>5042</v>
      </c>
      <c r="D25592" s="14" t="s">
        <v>2807</v>
      </c>
      <c r="E25592" s="14" t="s">
        <v>2828</v>
      </c>
      <c r="F25592" s="14" t="s">
        <v>2829</v>
      </c>
      <c r="G25592" s="14" t="s">
        <v>5862</v>
      </c>
      <c r="H25592" s="20">
        <v>1600321721</v>
      </c>
      <c r="I25592" s="20">
        <v>1600321721</v>
      </c>
      <c r="J25592" s="21">
        <f>IFERROR((I25592/H25592),0)</f>
        <v>1</v>
      </c>
      <c r="K25592" s="20"/>
      <c r="L25592" s="20"/>
      <c r="M25592" s="22"/>
    </row>
    <row r="25593" spans="1:13" s="14" customFormat="1" outlineLevel="2" x14ac:dyDescent="0.25">
      <c r="A25593" s="34"/>
      <c r="B25593" s="44" t="s">
        <v>5727</v>
      </c>
      <c r="C25593" s="31" t="s">
        <v>5042</v>
      </c>
      <c r="D25593" s="14" t="s">
        <v>2807</v>
      </c>
      <c r="E25593" s="14" t="s">
        <v>2828</v>
      </c>
      <c r="F25593" s="14" t="s">
        <v>2829</v>
      </c>
      <c r="G25593" s="14" t="s">
        <v>6109</v>
      </c>
      <c r="H25593" s="20">
        <v>10295939057</v>
      </c>
      <c r="I25593" s="20">
        <v>10295939057</v>
      </c>
      <c r="J25593" s="21">
        <f>IFERROR((I25593/H25593),0)</f>
        <v>1</v>
      </c>
      <c r="K25593" s="20"/>
      <c r="L25593" s="20"/>
      <c r="M25593" s="22"/>
    </row>
    <row r="25594" spans="1:13" s="14" customFormat="1" outlineLevel="2" x14ac:dyDescent="0.25">
      <c r="A25594" s="34"/>
      <c r="B25594" s="44" t="s">
        <v>5727</v>
      </c>
      <c r="C25594" s="31" t="s">
        <v>5042</v>
      </c>
      <c r="D25594" s="14" t="s">
        <v>2807</v>
      </c>
      <c r="E25594" s="14" t="s">
        <v>2828</v>
      </c>
      <c r="F25594" s="14" t="s">
        <v>2829</v>
      </c>
      <c r="G25594" s="14" t="s">
        <v>6481</v>
      </c>
      <c r="H25594" s="20">
        <v>27822</v>
      </c>
      <c r="I25594" s="20">
        <v>27822</v>
      </c>
      <c r="J25594" s="21">
        <f>IFERROR((I25594/H25594),0)</f>
        <v>1</v>
      </c>
      <c r="K25594" s="20"/>
      <c r="L25594" s="20"/>
      <c r="M25594" s="22"/>
    </row>
    <row r="25595" spans="1:13" s="14" customFormat="1" outlineLevel="2" x14ac:dyDescent="0.25">
      <c r="A25595" s="34"/>
      <c r="B25595" s="44" t="s">
        <v>5727</v>
      </c>
      <c r="C25595" s="31" t="s">
        <v>5042</v>
      </c>
      <c r="D25595" s="14" t="s">
        <v>2807</v>
      </c>
      <c r="E25595" s="14" t="s">
        <v>2828</v>
      </c>
      <c r="F25595" s="14" t="s">
        <v>2829</v>
      </c>
      <c r="G25595" s="14" t="s">
        <v>6484</v>
      </c>
      <c r="H25595" s="20">
        <v>256673588</v>
      </c>
      <c r="I25595" s="20">
        <v>256673588</v>
      </c>
      <c r="J25595" s="21">
        <f>IFERROR((I25595/H25595),0)</f>
        <v>1</v>
      </c>
      <c r="K25595" s="20"/>
      <c r="L25595" s="20"/>
      <c r="M25595" s="22"/>
    </row>
    <row r="25596" spans="1:13" s="14" customFormat="1" outlineLevel="2" x14ac:dyDescent="0.25">
      <c r="A25596" s="34"/>
      <c r="B25596" s="44" t="s">
        <v>5727</v>
      </c>
      <c r="C25596" s="31" t="s">
        <v>5042</v>
      </c>
      <c r="D25596" s="14" t="s">
        <v>5040</v>
      </c>
      <c r="E25596" s="14" t="s">
        <v>2828</v>
      </c>
      <c r="F25596" s="14" t="s">
        <v>2829</v>
      </c>
      <c r="G25596" s="14" t="s">
        <v>6485</v>
      </c>
      <c r="H25596" s="20">
        <v>5225329</v>
      </c>
      <c r="I25596" s="20">
        <v>5225329</v>
      </c>
      <c r="J25596" s="21">
        <f>IFERROR((I25596/H25596),0)</f>
        <v>1</v>
      </c>
      <c r="K25596" s="25"/>
      <c r="L25596" s="25"/>
      <c r="M25596" s="22"/>
    </row>
    <row r="25597" spans="1:13" s="14" customFormat="1" outlineLevel="2" x14ac:dyDescent="0.25">
      <c r="A25597" s="34"/>
      <c r="B25597" s="44" t="s">
        <v>5727</v>
      </c>
      <c r="C25597" s="31" t="s">
        <v>5042</v>
      </c>
      <c r="D25597" s="14" t="s">
        <v>2807</v>
      </c>
      <c r="E25597" s="14" t="s">
        <v>2828</v>
      </c>
      <c r="F25597" s="14" t="s">
        <v>2829</v>
      </c>
      <c r="G25597" s="14" t="s">
        <v>6492</v>
      </c>
      <c r="H25597" s="20">
        <v>713222772</v>
      </c>
      <c r="I25597" s="20">
        <v>713222772</v>
      </c>
      <c r="J25597" s="21">
        <f>IFERROR((I25597/H25597),0)</f>
        <v>1</v>
      </c>
      <c r="K25597" s="20"/>
      <c r="L25597" s="20"/>
      <c r="M25597" s="22"/>
    </row>
    <row r="25598" spans="1:13" s="14" customFormat="1" outlineLevel="2" x14ac:dyDescent="0.25">
      <c r="A25598" s="34"/>
      <c r="B25598" s="44" t="s">
        <v>5727</v>
      </c>
      <c r="C25598" s="31" t="s">
        <v>5042</v>
      </c>
      <c r="D25598" s="14" t="s">
        <v>2807</v>
      </c>
      <c r="E25598" s="14" t="s">
        <v>2828</v>
      </c>
      <c r="F25598" s="14" t="s">
        <v>2829</v>
      </c>
      <c r="G25598" s="14" t="s">
        <v>6493</v>
      </c>
      <c r="H25598" s="20">
        <v>-899690674</v>
      </c>
      <c r="I25598" s="20"/>
      <c r="J25598" s="21">
        <f>IFERROR((I25598/H25598),0)</f>
        <v>0</v>
      </c>
      <c r="K25598" s="20"/>
      <c r="L25598" s="20"/>
      <c r="M25598" s="22"/>
    </row>
    <row r="25599" spans="1:13" s="14" customFormat="1" outlineLevel="1" x14ac:dyDescent="0.25">
      <c r="A25599" s="34"/>
      <c r="B25599" s="46" t="s">
        <v>10542</v>
      </c>
      <c r="C25599" s="40" t="str">
        <f>C25598</f>
        <v>ASIGNACIONES DIRECTAS (20% DEL SGR)</v>
      </c>
      <c r="D25599" s="39" t="str">
        <f>D25598</f>
        <v xml:space="preserve">ANTIOQUIA                                         </v>
      </c>
      <c r="E25599" s="39" t="str">
        <f>E25598</f>
        <v>05858</v>
      </c>
      <c r="F25599" s="39" t="str">
        <f>F25598</f>
        <v xml:space="preserve">VEGACHÍ                                           </v>
      </c>
      <c r="G25599" s="39" t="s">
        <v>10656</v>
      </c>
      <c r="H25599" s="20">
        <f>SUBTOTAL(9,H25591:H25598)</f>
        <v>16470172984</v>
      </c>
      <c r="I25599" s="20">
        <f>SUBTOTAL(9,I25591:I25598)</f>
        <v>13205900395.23</v>
      </c>
      <c r="J25599" s="42">
        <f>+I25599/H25599</f>
        <v>0.80180702461710096</v>
      </c>
      <c r="K25599" s="20">
        <f>SUBTOTAL(9,K25591:K25598)</f>
        <v>3254610934</v>
      </c>
      <c r="L25599" s="20">
        <f>SUBTOTAL(9,L25591:L25598)</f>
        <v>334490106.23000002</v>
      </c>
      <c r="M25599" s="7">
        <f>IFERROR((L25599/K25599),"N.A")</f>
        <v>0.10277422186955636</v>
      </c>
    </row>
    <row r="25600" spans="1:13" s="14" customFormat="1" outlineLevel="2" x14ac:dyDescent="0.25">
      <c r="A25600" s="34"/>
      <c r="B25600" s="44" t="s">
        <v>5728</v>
      </c>
      <c r="C25600" s="31" t="s">
        <v>5042</v>
      </c>
      <c r="D25600" s="14" t="s">
        <v>2807</v>
      </c>
      <c r="E25600" s="14" t="s">
        <v>2831</v>
      </c>
      <c r="F25600" s="14" t="s">
        <v>2151</v>
      </c>
      <c r="G25600" s="14" t="s">
        <v>16</v>
      </c>
      <c r="H25600" s="15">
        <v>76914008</v>
      </c>
      <c r="I25600" s="15">
        <v>15590724.629999999</v>
      </c>
      <c r="J25600" s="16">
        <f>IFERROR((I25600/H25600),0)</f>
        <v>0.20270331810039074</v>
      </c>
      <c r="K25600" s="15">
        <v>55633604</v>
      </c>
      <c r="L25600" s="15">
        <v>15590724.629999999</v>
      </c>
      <c r="M25600" s="17">
        <f>L25600/K25600</f>
        <v>0.28023934293381386</v>
      </c>
    </row>
    <row r="25601" spans="1:13" s="14" customFormat="1" outlineLevel="2" x14ac:dyDescent="0.25">
      <c r="A25601" s="34"/>
      <c r="B25601" s="44" t="s">
        <v>5728</v>
      </c>
      <c r="C25601" s="31" t="s">
        <v>5042</v>
      </c>
      <c r="D25601" s="14" t="s">
        <v>2807</v>
      </c>
      <c r="E25601" s="14" t="s">
        <v>2831</v>
      </c>
      <c r="F25601" s="14" t="s">
        <v>2151</v>
      </c>
      <c r="G25601" s="14" t="s">
        <v>5862</v>
      </c>
      <c r="H25601" s="20">
        <v>26833182</v>
      </c>
      <c r="I25601" s="20">
        <v>26833182</v>
      </c>
      <c r="J25601" s="21">
        <f>IFERROR((I25601/H25601),0)</f>
        <v>1</v>
      </c>
      <c r="K25601" s="20"/>
      <c r="L25601" s="20"/>
      <c r="M25601" s="22"/>
    </row>
    <row r="25602" spans="1:13" s="14" customFormat="1" outlineLevel="2" x14ac:dyDescent="0.25">
      <c r="A25602" s="34"/>
      <c r="B25602" s="44" t="s">
        <v>5728</v>
      </c>
      <c r="C25602" s="31" t="s">
        <v>5042</v>
      </c>
      <c r="D25602" s="14" t="s">
        <v>2807</v>
      </c>
      <c r="E25602" s="14" t="s">
        <v>2831</v>
      </c>
      <c r="F25602" s="14" t="s">
        <v>2151</v>
      </c>
      <c r="G25602" s="14" t="s">
        <v>6109</v>
      </c>
      <c r="H25602" s="20">
        <v>198208170</v>
      </c>
      <c r="I25602" s="20">
        <v>198208170</v>
      </c>
      <c r="J25602" s="21">
        <f>IFERROR((I25602/H25602),0)</f>
        <v>1</v>
      </c>
      <c r="K25602" s="20"/>
      <c r="L25602" s="20"/>
      <c r="M25602" s="22"/>
    </row>
    <row r="25603" spans="1:13" s="14" customFormat="1" outlineLevel="2" x14ac:dyDescent="0.25">
      <c r="A25603" s="34"/>
      <c r="B25603" s="44" t="s">
        <v>5728</v>
      </c>
      <c r="C25603" s="31" t="s">
        <v>5042</v>
      </c>
      <c r="D25603" s="14" t="s">
        <v>2807</v>
      </c>
      <c r="E25603" s="14" t="s">
        <v>2831</v>
      </c>
      <c r="F25603" s="14" t="s">
        <v>2151</v>
      </c>
      <c r="G25603" s="14" t="s">
        <v>6481</v>
      </c>
      <c r="H25603" s="20">
        <v>476</v>
      </c>
      <c r="I25603" s="20">
        <v>476</v>
      </c>
      <c r="J25603" s="21">
        <f>IFERROR((I25603/H25603),0)</f>
        <v>1</v>
      </c>
      <c r="K25603" s="20"/>
      <c r="L25603" s="20"/>
      <c r="M25603" s="22"/>
    </row>
    <row r="25604" spans="1:13" s="14" customFormat="1" outlineLevel="2" x14ac:dyDescent="0.25">
      <c r="A25604" s="34"/>
      <c r="B25604" s="44" t="s">
        <v>5728</v>
      </c>
      <c r="C25604" s="31" t="s">
        <v>5042</v>
      </c>
      <c r="D25604" s="14" t="s">
        <v>2807</v>
      </c>
      <c r="E25604" s="14" t="s">
        <v>2831</v>
      </c>
      <c r="F25604" s="14" t="s">
        <v>2151</v>
      </c>
      <c r="G25604" s="14" t="s">
        <v>6492</v>
      </c>
      <c r="H25604" s="20">
        <v>12186864</v>
      </c>
      <c r="I25604" s="20">
        <v>12186864</v>
      </c>
      <c r="J25604" s="21">
        <f>IFERROR((I25604/H25604),0)</f>
        <v>1</v>
      </c>
      <c r="K25604" s="20"/>
      <c r="L25604" s="20"/>
      <c r="M25604" s="22"/>
    </row>
    <row r="25605" spans="1:13" s="14" customFormat="1" outlineLevel="2" x14ac:dyDescent="0.25">
      <c r="A25605" s="34"/>
      <c r="B25605" s="44" t="s">
        <v>5728</v>
      </c>
      <c r="C25605" s="31" t="s">
        <v>5042</v>
      </c>
      <c r="D25605" s="14" t="s">
        <v>2807</v>
      </c>
      <c r="E25605" s="14" t="s">
        <v>2831</v>
      </c>
      <c r="F25605" s="14" t="s">
        <v>2151</v>
      </c>
      <c r="G25605" s="14" t="s">
        <v>6493</v>
      </c>
      <c r="H25605" s="20">
        <v>-15382802</v>
      </c>
      <c r="I25605" s="20"/>
      <c r="J25605" s="21">
        <f>IFERROR((I25605/H25605),0)</f>
        <v>0</v>
      </c>
      <c r="K25605" s="20"/>
      <c r="L25605" s="20"/>
      <c r="M25605" s="22"/>
    </row>
    <row r="25606" spans="1:13" s="14" customFormat="1" outlineLevel="1" x14ac:dyDescent="0.25">
      <c r="A25606" s="34"/>
      <c r="B25606" s="46" t="s">
        <v>10543</v>
      </c>
      <c r="C25606" s="40" t="str">
        <f>C25605</f>
        <v>ASIGNACIONES DIRECTAS (20% DEL SGR)</v>
      </c>
      <c r="D25606" s="39" t="str">
        <f>D25605</f>
        <v xml:space="preserve">ANTIOQUIA                                         </v>
      </c>
      <c r="E25606" s="39" t="str">
        <f>E25605</f>
        <v>05856</v>
      </c>
      <c r="F25606" s="39" t="str">
        <f>F25605</f>
        <v xml:space="preserve">VALPARAÍSO                                        </v>
      </c>
      <c r="G25606" s="39" t="s">
        <v>10656</v>
      </c>
      <c r="H25606" s="20">
        <f>SUBTOTAL(9,H25600:H25605)</f>
        <v>298759898</v>
      </c>
      <c r="I25606" s="20">
        <f>SUBTOTAL(9,I25600:I25605)</f>
        <v>252819416.63</v>
      </c>
      <c r="J25606" s="42">
        <f>+I25606/H25606</f>
        <v>0.84622942477373586</v>
      </c>
      <c r="K25606" s="20">
        <f>SUBTOTAL(9,K25600:K25605)</f>
        <v>55633604</v>
      </c>
      <c r="L25606" s="20">
        <f>SUBTOTAL(9,L25600:L25605)</f>
        <v>15590724.629999999</v>
      </c>
      <c r="M25606" s="7">
        <f>IFERROR((L25606/K25606),"N.A")</f>
        <v>0.28023934293381386</v>
      </c>
    </row>
    <row r="25607" spans="1:13" s="14" customFormat="1" outlineLevel="2" x14ac:dyDescent="0.25">
      <c r="A25607" s="34"/>
      <c r="B25607" s="44" t="s">
        <v>5729</v>
      </c>
      <c r="C25607" s="31" t="s">
        <v>5042</v>
      </c>
      <c r="D25607" s="14" t="s">
        <v>2807</v>
      </c>
      <c r="E25607" s="14" t="s">
        <v>2833</v>
      </c>
      <c r="F25607" s="14" t="s">
        <v>2834</v>
      </c>
      <c r="G25607" s="14" t="s">
        <v>16</v>
      </c>
      <c r="H25607" s="15">
        <v>57661588</v>
      </c>
      <c r="I25607" s="15">
        <v>2418668.6</v>
      </c>
      <c r="J25607" s="16">
        <f>IFERROR((I25607/H25607),0)</f>
        <v>4.194592420867771E-2</v>
      </c>
      <c r="K25607" s="15">
        <v>41667520</v>
      </c>
      <c r="L25607" s="15">
        <v>2418668.6</v>
      </c>
      <c r="M25607" s="17">
        <f>L25607/K25607</f>
        <v>5.8046857600356348E-2</v>
      </c>
    </row>
    <row r="25608" spans="1:13" s="14" customFormat="1" outlineLevel="2" x14ac:dyDescent="0.25">
      <c r="A25608" s="34"/>
      <c r="B25608" s="44" t="s">
        <v>5729</v>
      </c>
      <c r="C25608" s="31" t="s">
        <v>5042</v>
      </c>
      <c r="D25608" s="14" t="s">
        <v>2807</v>
      </c>
      <c r="E25608" s="14" t="s">
        <v>2833</v>
      </c>
      <c r="F25608" s="14" t="s">
        <v>2834</v>
      </c>
      <c r="G25608" s="14" t="s">
        <v>5862</v>
      </c>
      <c r="H25608" s="20">
        <v>44199697</v>
      </c>
      <c r="I25608" s="20">
        <v>44199697</v>
      </c>
      <c r="J25608" s="21">
        <f>IFERROR((I25608/H25608),0)</f>
        <v>1</v>
      </c>
      <c r="K25608" s="20"/>
      <c r="L25608" s="20"/>
      <c r="M25608" s="22"/>
    </row>
    <row r="25609" spans="1:13" s="14" customFormat="1" outlineLevel="2" x14ac:dyDescent="0.25">
      <c r="A25609" s="34"/>
      <c r="B25609" s="44" t="s">
        <v>5729</v>
      </c>
      <c r="C25609" s="31" t="s">
        <v>5042</v>
      </c>
      <c r="D25609" s="14" t="s">
        <v>2807</v>
      </c>
      <c r="E25609" s="14" t="s">
        <v>2833</v>
      </c>
      <c r="F25609" s="14" t="s">
        <v>2834</v>
      </c>
      <c r="G25609" s="14" t="s">
        <v>6109</v>
      </c>
      <c r="H25609" s="20">
        <v>265578070</v>
      </c>
      <c r="I25609" s="20">
        <v>265578070</v>
      </c>
      <c r="J25609" s="21">
        <f>IFERROR((I25609/H25609),0)</f>
        <v>1</v>
      </c>
      <c r="K25609" s="20"/>
      <c r="L25609" s="20"/>
      <c r="M25609" s="22"/>
    </row>
    <row r="25610" spans="1:13" s="14" customFormat="1" outlineLevel="2" x14ac:dyDescent="0.25">
      <c r="A25610" s="34"/>
      <c r="B25610" s="44" t="s">
        <v>5729</v>
      </c>
      <c r="C25610" s="31" t="s">
        <v>5042</v>
      </c>
      <c r="D25610" s="14" t="s">
        <v>2807</v>
      </c>
      <c r="E25610" s="14" t="s">
        <v>2833</v>
      </c>
      <c r="F25610" s="14" t="s">
        <v>2834</v>
      </c>
      <c r="G25610" s="14" t="s">
        <v>6481</v>
      </c>
      <c r="H25610" s="20">
        <v>357</v>
      </c>
      <c r="I25610" s="20">
        <v>357</v>
      </c>
      <c r="J25610" s="21">
        <f>IFERROR((I25610/H25610),0)</f>
        <v>1</v>
      </c>
      <c r="K25610" s="20"/>
      <c r="L25610" s="20"/>
      <c r="M25610" s="22"/>
    </row>
    <row r="25611" spans="1:13" s="14" customFormat="1" outlineLevel="2" x14ac:dyDescent="0.25">
      <c r="A25611" s="34"/>
      <c r="B25611" s="44" t="s">
        <v>5729</v>
      </c>
      <c r="C25611" s="31" t="s">
        <v>5042</v>
      </c>
      <c r="D25611" s="14" t="s">
        <v>5040</v>
      </c>
      <c r="E25611" s="14" t="s">
        <v>2833</v>
      </c>
      <c r="F25611" s="14" t="s">
        <v>2834</v>
      </c>
      <c r="G25611" s="14" t="s">
        <v>6485</v>
      </c>
      <c r="H25611" s="20">
        <v>102207</v>
      </c>
      <c r="I25611" s="20">
        <v>102207</v>
      </c>
      <c r="J25611" s="21">
        <f>IFERROR((I25611/H25611),0)</f>
        <v>1</v>
      </c>
      <c r="K25611" s="25"/>
      <c r="L25611" s="25"/>
      <c r="M25611" s="22"/>
    </row>
    <row r="25612" spans="1:13" s="14" customFormat="1" outlineLevel="2" x14ac:dyDescent="0.25">
      <c r="A25612" s="34"/>
      <c r="B25612" s="44" t="s">
        <v>5729</v>
      </c>
      <c r="C25612" s="31" t="s">
        <v>5042</v>
      </c>
      <c r="D25612" s="14" t="s">
        <v>2807</v>
      </c>
      <c r="E25612" s="14" t="s">
        <v>2833</v>
      </c>
      <c r="F25612" s="14" t="s">
        <v>2834</v>
      </c>
      <c r="G25612" s="14" t="s">
        <v>6492</v>
      </c>
      <c r="H25612" s="20">
        <v>9112948</v>
      </c>
      <c r="I25612" s="20">
        <v>9112948</v>
      </c>
      <c r="J25612" s="21">
        <f>IFERROR((I25612/H25612),0)</f>
        <v>1</v>
      </c>
      <c r="K25612" s="20"/>
      <c r="L25612" s="20"/>
      <c r="M25612" s="22"/>
    </row>
    <row r="25613" spans="1:13" s="14" customFormat="1" outlineLevel="2" x14ac:dyDescent="0.25">
      <c r="A25613" s="34"/>
      <c r="B25613" s="44" t="s">
        <v>5729</v>
      </c>
      <c r="C25613" s="31" t="s">
        <v>5042</v>
      </c>
      <c r="D25613" s="14" t="s">
        <v>2807</v>
      </c>
      <c r="E25613" s="14" t="s">
        <v>2833</v>
      </c>
      <c r="F25613" s="14" t="s">
        <v>2834</v>
      </c>
      <c r="G25613" s="14" t="s">
        <v>6493</v>
      </c>
      <c r="H25613" s="20">
        <v>-11532318</v>
      </c>
      <c r="I25613" s="20"/>
      <c r="J25613" s="21">
        <f>IFERROR((I25613/H25613),0)</f>
        <v>0</v>
      </c>
      <c r="K25613" s="20"/>
      <c r="L25613" s="20"/>
      <c r="M25613" s="22"/>
    </row>
    <row r="25614" spans="1:13" s="14" customFormat="1" outlineLevel="1" x14ac:dyDescent="0.25">
      <c r="A25614" s="34"/>
      <c r="B25614" s="46" t="s">
        <v>10544</v>
      </c>
      <c r="C25614" s="40" t="str">
        <f>C25613</f>
        <v>ASIGNACIONES DIRECTAS (20% DEL SGR)</v>
      </c>
      <c r="D25614" s="39" t="str">
        <f>D25613</f>
        <v xml:space="preserve">ANTIOQUIA                                         </v>
      </c>
      <c r="E25614" s="39" t="str">
        <f>E25613</f>
        <v>05854</v>
      </c>
      <c r="F25614" s="39" t="str">
        <f>F25613</f>
        <v xml:space="preserve">VALDIVIA                                          </v>
      </c>
      <c r="G25614" s="39" t="s">
        <v>10656</v>
      </c>
      <c r="H25614" s="20">
        <f>SUBTOTAL(9,H25607:H25613)</f>
        <v>365122549</v>
      </c>
      <c r="I25614" s="20">
        <f>SUBTOTAL(9,I25607:I25613)</f>
        <v>321411947.60000002</v>
      </c>
      <c r="J25614" s="42">
        <f>+I25614/H25614</f>
        <v>0.88028512202351006</v>
      </c>
      <c r="K25614" s="20">
        <f>SUBTOTAL(9,K25607:K25613)</f>
        <v>41667520</v>
      </c>
      <c r="L25614" s="20">
        <f>SUBTOTAL(9,L25607:L25613)</f>
        <v>2418668.6</v>
      </c>
      <c r="M25614" s="7">
        <f>IFERROR((L25614/K25614),"N.A")</f>
        <v>5.8046857600356348E-2</v>
      </c>
    </row>
    <row r="25615" spans="1:13" s="14" customFormat="1" outlineLevel="2" x14ac:dyDescent="0.25">
      <c r="A25615" s="34"/>
      <c r="B25615" s="44" t="s">
        <v>5730</v>
      </c>
      <c r="C25615" s="31" t="s">
        <v>5042</v>
      </c>
      <c r="D25615" s="14" t="s">
        <v>2807</v>
      </c>
      <c r="E25615" s="14" t="s">
        <v>2836</v>
      </c>
      <c r="F25615" s="14" t="s">
        <v>2837</v>
      </c>
      <c r="G25615" s="14" t="s">
        <v>16</v>
      </c>
      <c r="H25615" s="15">
        <v>93184016</v>
      </c>
      <c r="I25615" s="15">
        <v>0</v>
      </c>
      <c r="J25615" s="16">
        <f>IFERROR((I25615/H25615),0)</f>
        <v>0</v>
      </c>
      <c r="K25615" s="15">
        <v>67423874</v>
      </c>
      <c r="L25615" s="15">
        <v>0</v>
      </c>
      <c r="M25615" s="17">
        <f>L25615/K25615</f>
        <v>0</v>
      </c>
    </row>
    <row r="25616" spans="1:13" s="14" customFormat="1" outlineLevel="2" x14ac:dyDescent="0.25">
      <c r="A25616" s="34"/>
      <c r="B25616" s="44" t="s">
        <v>5730</v>
      </c>
      <c r="C25616" s="31" t="s">
        <v>5042</v>
      </c>
      <c r="D25616" s="14" t="s">
        <v>2807</v>
      </c>
      <c r="E25616" s="14" t="s">
        <v>2836</v>
      </c>
      <c r="F25616" s="14" t="s">
        <v>2837</v>
      </c>
      <c r="G25616" s="14" t="s">
        <v>5862</v>
      </c>
      <c r="H25616" s="20">
        <v>19468251</v>
      </c>
      <c r="I25616" s="20">
        <v>19468251</v>
      </c>
      <c r="J25616" s="21">
        <f>IFERROR((I25616/H25616),0)</f>
        <v>1</v>
      </c>
      <c r="K25616" s="20"/>
      <c r="L25616" s="20"/>
      <c r="M25616" s="22"/>
    </row>
    <row r="25617" spans="1:13" s="14" customFormat="1" outlineLevel="2" x14ac:dyDescent="0.25">
      <c r="A25617" s="34"/>
      <c r="B25617" s="44" t="s">
        <v>5730</v>
      </c>
      <c r="C25617" s="31" t="s">
        <v>5042</v>
      </c>
      <c r="D25617" s="14" t="s">
        <v>2807</v>
      </c>
      <c r="E25617" s="14" t="s">
        <v>2836</v>
      </c>
      <c r="F25617" s="14" t="s">
        <v>2837</v>
      </c>
      <c r="G25617" s="14" t="s">
        <v>6109</v>
      </c>
      <c r="H25617" s="20">
        <v>118491730</v>
      </c>
      <c r="I25617" s="20">
        <v>118491730</v>
      </c>
      <c r="J25617" s="21">
        <f>IFERROR((I25617/H25617),0)</f>
        <v>1</v>
      </c>
      <c r="K25617" s="20"/>
      <c r="L25617" s="20"/>
      <c r="M25617" s="22"/>
    </row>
    <row r="25618" spans="1:13" s="14" customFormat="1" outlineLevel="2" x14ac:dyDescent="0.25">
      <c r="A25618" s="34"/>
      <c r="B25618" s="44" t="s">
        <v>5730</v>
      </c>
      <c r="C25618" s="31" t="s">
        <v>5042</v>
      </c>
      <c r="D25618" s="14" t="s">
        <v>2807</v>
      </c>
      <c r="E25618" s="14" t="s">
        <v>2836</v>
      </c>
      <c r="F25618" s="14" t="s">
        <v>2837</v>
      </c>
      <c r="G25618" s="14" t="s">
        <v>6481</v>
      </c>
      <c r="H25618" s="20">
        <v>576</v>
      </c>
      <c r="I25618" s="20">
        <v>576</v>
      </c>
      <c r="J25618" s="21">
        <f>IFERROR((I25618/H25618),0)</f>
        <v>1</v>
      </c>
      <c r="K25618" s="20"/>
      <c r="L25618" s="20"/>
      <c r="M25618" s="22"/>
    </row>
    <row r="25619" spans="1:13" s="14" customFormat="1" outlineLevel="2" x14ac:dyDescent="0.25">
      <c r="A25619" s="34"/>
      <c r="B25619" s="44" t="s">
        <v>5730</v>
      </c>
      <c r="C25619" s="31" t="s">
        <v>5042</v>
      </c>
      <c r="D25619" s="14" t="s">
        <v>2807</v>
      </c>
      <c r="E25619" s="14" t="s">
        <v>2836</v>
      </c>
      <c r="F25619" s="14" t="s">
        <v>2837</v>
      </c>
      <c r="G25619" s="14" t="s">
        <v>6492</v>
      </c>
      <c r="H25619" s="20">
        <v>14777459</v>
      </c>
      <c r="I25619" s="20">
        <v>14777459</v>
      </c>
      <c r="J25619" s="21">
        <f>IFERROR((I25619/H25619),0)</f>
        <v>1</v>
      </c>
      <c r="K25619" s="20"/>
      <c r="L25619" s="20"/>
      <c r="M25619" s="22"/>
    </row>
    <row r="25620" spans="1:13" s="14" customFormat="1" outlineLevel="2" x14ac:dyDescent="0.25">
      <c r="A25620" s="34"/>
      <c r="B25620" s="44" t="s">
        <v>5730</v>
      </c>
      <c r="C25620" s="31" t="s">
        <v>5042</v>
      </c>
      <c r="D25620" s="14" t="s">
        <v>2807</v>
      </c>
      <c r="E25620" s="14" t="s">
        <v>2836</v>
      </c>
      <c r="F25620" s="14" t="s">
        <v>2837</v>
      </c>
      <c r="G25620" s="14" t="s">
        <v>6493</v>
      </c>
      <c r="H25620" s="20">
        <v>-18636803</v>
      </c>
      <c r="I25620" s="20"/>
      <c r="J25620" s="21">
        <f>IFERROR((I25620/H25620),0)</f>
        <v>0</v>
      </c>
      <c r="K25620" s="20"/>
      <c r="L25620" s="20"/>
      <c r="M25620" s="22"/>
    </row>
    <row r="25621" spans="1:13" s="14" customFormat="1" outlineLevel="1" x14ac:dyDescent="0.25">
      <c r="A25621" s="34"/>
      <c r="B25621" s="46" t="s">
        <v>10545</v>
      </c>
      <c r="C25621" s="40" t="str">
        <f>C25620</f>
        <v>ASIGNACIONES DIRECTAS (20% DEL SGR)</v>
      </c>
      <c r="D25621" s="39" t="str">
        <f>D25620</f>
        <v xml:space="preserve">ANTIOQUIA                                         </v>
      </c>
      <c r="E25621" s="39" t="str">
        <f>E25620</f>
        <v>05847</v>
      </c>
      <c r="F25621" s="39" t="str">
        <f>F25620</f>
        <v xml:space="preserve">URRAO                                             </v>
      </c>
      <c r="G25621" s="39" t="s">
        <v>10656</v>
      </c>
      <c r="H25621" s="20">
        <f>SUBTOTAL(9,H25615:H25620)</f>
        <v>227285229</v>
      </c>
      <c r="I25621" s="20">
        <f>SUBTOTAL(9,I25615:I25620)</f>
        <v>152738016</v>
      </c>
      <c r="J25621" s="42">
        <f>+I25621/H25621</f>
        <v>0.67201030472596179</v>
      </c>
      <c r="K25621" s="20">
        <f>SUBTOTAL(9,K25615:K25620)</f>
        <v>67423874</v>
      </c>
      <c r="L25621" s="20">
        <f>SUBTOTAL(9,L25615:L25620)</f>
        <v>0</v>
      </c>
      <c r="M25621" s="7">
        <f>IFERROR((L25621/K25621),"N.A")</f>
        <v>0</v>
      </c>
    </row>
    <row r="25622" spans="1:13" s="14" customFormat="1" outlineLevel="2" x14ac:dyDescent="0.25">
      <c r="A25622" s="34"/>
      <c r="B25622" s="44" t="s">
        <v>5731</v>
      </c>
      <c r="C25622" s="31" t="s">
        <v>5042</v>
      </c>
      <c r="D25622" s="14" t="s">
        <v>2807</v>
      </c>
      <c r="E25622" s="14" t="s">
        <v>2839</v>
      </c>
      <c r="F25622" s="14" t="s">
        <v>2840</v>
      </c>
      <c r="G25622" s="14" t="s">
        <v>16</v>
      </c>
      <c r="H25622" s="15">
        <v>12375159</v>
      </c>
      <c r="I25622" s="15">
        <v>36436.17</v>
      </c>
      <c r="J25622" s="16">
        <f>IFERROR((I25622/H25622),0)</f>
        <v>2.9442991399140808E-3</v>
      </c>
      <c r="K25622" s="15">
        <v>8772104</v>
      </c>
      <c r="L25622" s="15">
        <v>36436.17</v>
      </c>
      <c r="M25622" s="17">
        <f>L25622/K25622</f>
        <v>4.1536409053061843E-3</v>
      </c>
    </row>
    <row r="25623" spans="1:13" s="14" customFormat="1" outlineLevel="2" x14ac:dyDescent="0.25">
      <c r="A25623" s="34"/>
      <c r="B25623" s="44" t="s">
        <v>5731</v>
      </c>
      <c r="C25623" s="31" t="s">
        <v>5042</v>
      </c>
      <c r="D25623" s="14" t="s">
        <v>2807</v>
      </c>
      <c r="E25623" s="14" t="s">
        <v>2839</v>
      </c>
      <c r="F25623" s="14" t="s">
        <v>2840</v>
      </c>
      <c r="G25623" s="14" t="s">
        <v>5862</v>
      </c>
      <c r="H25623" s="20">
        <v>3004605</v>
      </c>
      <c r="I25623" s="20">
        <v>3004605</v>
      </c>
      <c r="J25623" s="21">
        <f>IFERROR((I25623/H25623),0)</f>
        <v>1</v>
      </c>
      <c r="K25623" s="20"/>
      <c r="L25623" s="20"/>
      <c r="M25623" s="22"/>
    </row>
    <row r="25624" spans="1:13" s="14" customFormat="1" outlineLevel="2" x14ac:dyDescent="0.25">
      <c r="A25624" s="34"/>
      <c r="B25624" s="44" t="s">
        <v>5731</v>
      </c>
      <c r="C25624" s="31" t="s">
        <v>5042</v>
      </c>
      <c r="D25624" s="14" t="s">
        <v>2807</v>
      </c>
      <c r="E25624" s="14" t="s">
        <v>2839</v>
      </c>
      <c r="F25624" s="14" t="s">
        <v>2840</v>
      </c>
      <c r="G25624" s="14" t="s">
        <v>6109</v>
      </c>
      <c r="H25624" s="20">
        <v>22330276</v>
      </c>
      <c r="I25624" s="20">
        <v>22330276</v>
      </c>
      <c r="J25624" s="21">
        <f>IFERROR((I25624/H25624),0)</f>
        <v>1</v>
      </c>
      <c r="K25624" s="20"/>
      <c r="L25624" s="20"/>
      <c r="M25624" s="22"/>
    </row>
    <row r="25625" spans="1:13" s="14" customFormat="1" outlineLevel="2" x14ac:dyDescent="0.25">
      <c r="A25625" s="34"/>
      <c r="B25625" s="44" t="s">
        <v>5731</v>
      </c>
      <c r="C25625" s="31" t="s">
        <v>5042</v>
      </c>
      <c r="D25625" s="14" t="s">
        <v>2807</v>
      </c>
      <c r="E25625" s="14" t="s">
        <v>2839</v>
      </c>
      <c r="F25625" s="14" t="s">
        <v>2840</v>
      </c>
      <c r="G25625" s="14" t="s">
        <v>6481</v>
      </c>
      <c r="H25625" s="20">
        <v>77</v>
      </c>
      <c r="I25625" s="20">
        <v>77</v>
      </c>
      <c r="J25625" s="21">
        <f>IFERROR((I25625/H25625),0)</f>
        <v>1</v>
      </c>
      <c r="K25625" s="20"/>
      <c r="L25625" s="20"/>
      <c r="M25625" s="22"/>
    </row>
    <row r="25626" spans="1:13" s="14" customFormat="1" outlineLevel="2" x14ac:dyDescent="0.25">
      <c r="A25626" s="34"/>
      <c r="B25626" s="44" t="s">
        <v>5731</v>
      </c>
      <c r="C25626" s="31" t="s">
        <v>5042</v>
      </c>
      <c r="D25626" s="14" t="s">
        <v>5040</v>
      </c>
      <c r="E25626" s="14" t="s">
        <v>2839</v>
      </c>
      <c r="F25626" s="14" t="s">
        <v>2840</v>
      </c>
      <c r="G25626" s="14" t="s">
        <v>6485</v>
      </c>
      <c r="H25626" s="20">
        <v>776916</v>
      </c>
      <c r="I25626" s="20">
        <v>776916</v>
      </c>
      <c r="J25626" s="21">
        <f>IFERROR((I25626/H25626),0)</f>
        <v>1</v>
      </c>
      <c r="K25626" s="25"/>
      <c r="L25626" s="25"/>
      <c r="M25626" s="22"/>
    </row>
    <row r="25627" spans="1:13" s="14" customFormat="1" outlineLevel="2" x14ac:dyDescent="0.25">
      <c r="A25627" s="34"/>
      <c r="B25627" s="44" t="s">
        <v>5731</v>
      </c>
      <c r="C25627" s="31" t="s">
        <v>5042</v>
      </c>
      <c r="D25627" s="14" t="s">
        <v>2807</v>
      </c>
      <c r="E25627" s="14" t="s">
        <v>2839</v>
      </c>
      <c r="F25627" s="14" t="s">
        <v>2840</v>
      </c>
      <c r="G25627" s="14" t="s">
        <v>6492</v>
      </c>
      <c r="H25627" s="20">
        <v>1856979</v>
      </c>
      <c r="I25627" s="20">
        <v>1856979</v>
      </c>
      <c r="J25627" s="21">
        <f>IFERROR((I25627/H25627),0)</f>
        <v>1</v>
      </c>
      <c r="K25627" s="20"/>
      <c r="L25627" s="20"/>
      <c r="M25627" s="22"/>
    </row>
    <row r="25628" spans="1:13" s="14" customFormat="1" outlineLevel="2" x14ac:dyDescent="0.25">
      <c r="A25628" s="34"/>
      <c r="B25628" s="44" t="s">
        <v>5731</v>
      </c>
      <c r="C25628" s="31" t="s">
        <v>5042</v>
      </c>
      <c r="D25628" s="14" t="s">
        <v>2807</v>
      </c>
      <c r="E25628" s="14" t="s">
        <v>2839</v>
      </c>
      <c r="F25628" s="14" t="s">
        <v>2840</v>
      </c>
      <c r="G25628" s="14" t="s">
        <v>6493</v>
      </c>
      <c r="H25628" s="20">
        <v>-2475032</v>
      </c>
      <c r="I25628" s="20"/>
      <c r="J25628" s="21">
        <f>IFERROR((I25628/H25628),0)</f>
        <v>0</v>
      </c>
      <c r="K25628" s="20"/>
      <c r="L25628" s="20"/>
      <c r="M25628" s="22"/>
    </row>
    <row r="25629" spans="1:13" s="14" customFormat="1" outlineLevel="1" x14ac:dyDescent="0.25">
      <c r="A25629" s="34"/>
      <c r="B25629" s="46" t="s">
        <v>10546</v>
      </c>
      <c r="C25629" s="40" t="str">
        <f>C25628</f>
        <v>ASIGNACIONES DIRECTAS (20% DEL SGR)</v>
      </c>
      <c r="D25629" s="39" t="str">
        <f>D25628</f>
        <v xml:space="preserve">ANTIOQUIA                                         </v>
      </c>
      <c r="E25629" s="39" t="str">
        <f>E25628</f>
        <v>05842</v>
      </c>
      <c r="F25629" s="39" t="str">
        <f>F25628</f>
        <v xml:space="preserve">URAMITA                                           </v>
      </c>
      <c r="G25629" s="39" t="s">
        <v>10656</v>
      </c>
      <c r="H25629" s="20">
        <f>SUBTOTAL(9,H25622:H25628)</f>
        <v>37868980</v>
      </c>
      <c r="I25629" s="20">
        <f>SUBTOTAL(9,I25622:I25628)</f>
        <v>28005289.170000002</v>
      </c>
      <c r="J25629" s="42">
        <f>+I25629/H25629</f>
        <v>0.73953111940168448</v>
      </c>
      <c r="K25629" s="20">
        <f>SUBTOTAL(9,K25622:K25628)</f>
        <v>8772104</v>
      </c>
      <c r="L25629" s="20">
        <f>SUBTOTAL(9,L25622:L25628)</f>
        <v>36436.17</v>
      </c>
      <c r="M25629" s="7">
        <f>IFERROR((L25629/K25629),"N.A")</f>
        <v>4.1536409053061843E-3</v>
      </c>
    </row>
    <row r="25630" spans="1:13" s="14" customFormat="1" outlineLevel="2" x14ac:dyDescent="0.25">
      <c r="A25630" s="34"/>
      <c r="B25630" s="44" t="s">
        <v>5732</v>
      </c>
      <c r="C25630" s="31" t="s">
        <v>5042</v>
      </c>
      <c r="D25630" s="14" t="s">
        <v>2807</v>
      </c>
      <c r="E25630" s="14" t="s">
        <v>2842</v>
      </c>
      <c r="F25630" s="14" t="s">
        <v>2843</v>
      </c>
      <c r="G25630" s="14" t="s">
        <v>16</v>
      </c>
      <c r="H25630" s="15">
        <v>63402588</v>
      </c>
      <c r="I25630" s="15">
        <v>723427.4</v>
      </c>
      <c r="J25630" s="16">
        <f>IFERROR((I25630/H25630),0)</f>
        <v>1.1410061053028308E-2</v>
      </c>
      <c r="K25630" s="15">
        <v>46372211.310000002</v>
      </c>
      <c r="L25630" s="15">
        <v>723427.4</v>
      </c>
      <c r="M25630" s="17">
        <f>L25630/K25630</f>
        <v>1.5600450777813036E-2</v>
      </c>
    </row>
    <row r="25631" spans="1:13" s="14" customFormat="1" outlineLevel="2" x14ac:dyDescent="0.25">
      <c r="A25631" s="34"/>
      <c r="B25631" s="44" t="s">
        <v>5732</v>
      </c>
      <c r="C25631" s="31" t="s">
        <v>5042</v>
      </c>
      <c r="D25631" s="14" t="s">
        <v>2807</v>
      </c>
      <c r="E25631" s="14" t="s">
        <v>2842</v>
      </c>
      <c r="F25631" s="14" t="s">
        <v>2843</v>
      </c>
      <c r="G25631" s="14" t="s">
        <v>5855</v>
      </c>
      <c r="H25631" s="20">
        <v>39619</v>
      </c>
      <c r="I25631" s="20">
        <v>39619</v>
      </c>
      <c r="J25631" s="21">
        <f>IFERROR((I25631/H25631),0)</f>
        <v>1</v>
      </c>
      <c r="K25631" s="20"/>
      <c r="L25631" s="20"/>
      <c r="M25631" s="22"/>
    </row>
    <row r="25632" spans="1:13" s="14" customFormat="1" outlineLevel="2" x14ac:dyDescent="0.25">
      <c r="A25632" s="34"/>
      <c r="B25632" s="44" t="s">
        <v>5732</v>
      </c>
      <c r="C25632" s="31" t="s">
        <v>5042</v>
      </c>
      <c r="D25632" s="14" t="s">
        <v>2807</v>
      </c>
      <c r="E25632" s="14" t="s">
        <v>2842</v>
      </c>
      <c r="F25632" s="14" t="s">
        <v>2843</v>
      </c>
      <c r="G25632" s="14" t="s">
        <v>5862</v>
      </c>
      <c r="H25632" s="20">
        <v>3571355</v>
      </c>
      <c r="I25632" s="20">
        <v>3571355</v>
      </c>
      <c r="J25632" s="21">
        <f>IFERROR((I25632/H25632),0)</f>
        <v>1</v>
      </c>
      <c r="K25632" s="20"/>
      <c r="L25632" s="20"/>
      <c r="M25632" s="22"/>
    </row>
    <row r="25633" spans="1:13" s="14" customFormat="1" outlineLevel="2" x14ac:dyDescent="0.25">
      <c r="A25633" s="34"/>
      <c r="B25633" s="44" t="s">
        <v>5732</v>
      </c>
      <c r="C25633" s="31" t="s">
        <v>5042</v>
      </c>
      <c r="D25633" s="14" t="s">
        <v>2807</v>
      </c>
      <c r="E25633" s="14" t="s">
        <v>2842</v>
      </c>
      <c r="F25633" s="14" t="s">
        <v>2843</v>
      </c>
      <c r="G25633" s="14" t="s">
        <v>6109</v>
      </c>
      <c r="H25633" s="20">
        <v>23507748</v>
      </c>
      <c r="I25633" s="20">
        <v>23507748</v>
      </c>
      <c r="J25633" s="21">
        <f>IFERROR((I25633/H25633),0)</f>
        <v>1</v>
      </c>
      <c r="K25633" s="20"/>
      <c r="L25633" s="20"/>
      <c r="M25633" s="22"/>
    </row>
    <row r="25634" spans="1:13" s="14" customFormat="1" outlineLevel="2" x14ac:dyDescent="0.25">
      <c r="A25634" s="34"/>
      <c r="B25634" s="44" t="s">
        <v>5732</v>
      </c>
      <c r="C25634" s="31" t="s">
        <v>5042</v>
      </c>
      <c r="D25634" s="14" t="s">
        <v>2807</v>
      </c>
      <c r="E25634" s="14" t="s">
        <v>2842</v>
      </c>
      <c r="F25634" s="14" t="s">
        <v>2843</v>
      </c>
      <c r="G25634" s="14" t="s">
        <v>6481</v>
      </c>
      <c r="H25634" s="20">
        <v>392</v>
      </c>
      <c r="I25634" s="20">
        <v>392</v>
      </c>
      <c r="J25634" s="21">
        <f>IFERROR((I25634/H25634),0)</f>
        <v>1</v>
      </c>
      <c r="K25634" s="20"/>
      <c r="L25634" s="20"/>
      <c r="M25634" s="22"/>
    </row>
    <row r="25635" spans="1:13" s="14" customFormat="1" outlineLevel="2" x14ac:dyDescent="0.25">
      <c r="A25635" s="34"/>
      <c r="B25635" s="44" t="s">
        <v>5732</v>
      </c>
      <c r="C25635" s="31" t="s">
        <v>5042</v>
      </c>
      <c r="D25635" s="14" t="s">
        <v>2807</v>
      </c>
      <c r="E25635" s="14" t="s">
        <v>2842</v>
      </c>
      <c r="F25635" s="14" t="s">
        <v>2843</v>
      </c>
      <c r="G25635" s="14" t="s">
        <v>6484</v>
      </c>
      <c r="H25635" s="20">
        <v>436260</v>
      </c>
      <c r="I25635" s="20">
        <v>436260</v>
      </c>
      <c r="J25635" s="21">
        <f>IFERROR((I25635/H25635),0)</f>
        <v>1</v>
      </c>
      <c r="K25635" s="20"/>
      <c r="L25635" s="20"/>
      <c r="M25635" s="22"/>
    </row>
    <row r="25636" spans="1:13" s="14" customFormat="1" outlineLevel="2" x14ac:dyDescent="0.25">
      <c r="A25636" s="34"/>
      <c r="B25636" s="44" t="s">
        <v>5732</v>
      </c>
      <c r="C25636" s="31" t="s">
        <v>5042</v>
      </c>
      <c r="D25636" s="14" t="s">
        <v>2807</v>
      </c>
      <c r="E25636" s="14" t="s">
        <v>2842</v>
      </c>
      <c r="F25636" s="14" t="s">
        <v>2843</v>
      </c>
      <c r="G25636" s="14" t="s">
        <v>6492</v>
      </c>
      <c r="H25636" s="20">
        <v>9741542</v>
      </c>
      <c r="I25636" s="20">
        <v>9741542</v>
      </c>
      <c r="J25636" s="21">
        <f>IFERROR((I25636/H25636),0)</f>
        <v>1</v>
      </c>
      <c r="K25636" s="20"/>
      <c r="L25636" s="20"/>
      <c r="M25636" s="22"/>
    </row>
    <row r="25637" spans="1:13" s="14" customFormat="1" outlineLevel="2" x14ac:dyDescent="0.25">
      <c r="A25637" s="34"/>
      <c r="B25637" s="44" t="s">
        <v>5732</v>
      </c>
      <c r="C25637" s="31" t="s">
        <v>5042</v>
      </c>
      <c r="D25637" s="14" t="s">
        <v>2807</v>
      </c>
      <c r="E25637" s="14" t="s">
        <v>2842</v>
      </c>
      <c r="F25637" s="14" t="s">
        <v>2843</v>
      </c>
      <c r="G25637" s="14" t="s">
        <v>6493</v>
      </c>
      <c r="H25637" s="20">
        <v>-12680518</v>
      </c>
      <c r="I25637" s="20"/>
      <c r="J25637" s="21">
        <f>IFERROR((I25637/H25637),0)</f>
        <v>0</v>
      </c>
      <c r="K25637" s="20"/>
      <c r="L25637" s="20"/>
      <c r="M25637" s="22"/>
    </row>
    <row r="25638" spans="1:13" s="14" customFormat="1" outlineLevel="1" x14ac:dyDescent="0.25">
      <c r="A25638" s="34"/>
      <c r="B25638" s="46" t="s">
        <v>10547</v>
      </c>
      <c r="C25638" s="40" t="str">
        <f>C25637</f>
        <v>ASIGNACIONES DIRECTAS (20% DEL SGR)</v>
      </c>
      <c r="D25638" s="39" t="str">
        <f>D25637</f>
        <v xml:space="preserve">ANTIOQUIA                                         </v>
      </c>
      <c r="E25638" s="39" t="str">
        <f>E25637</f>
        <v>05837</v>
      </c>
      <c r="F25638" s="39" t="str">
        <f>F25637</f>
        <v xml:space="preserve">TURBO                                             </v>
      </c>
      <c r="G25638" s="39" t="s">
        <v>10656</v>
      </c>
      <c r="H25638" s="20">
        <f>SUBTOTAL(9,H25630:H25637)</f>
        <v>88018986</v>
      </c>
      <c r="I25638" s="20">
        <f>SUBTOTAL(9,I25630:I25637)</f>
        <v>38020343.399999999</v>
      </c>
      <c r="J25638" s="42">
        <f>+I25638/H25638</f>
        <v>0.43195616227617073</v>
      </c>
      <c r="K25638" s="20">
        <f>SUBTOTAL(9,K25630:K25637)</f>
        <v>46372211.310000002</v>
      </c>
      <c r="L25638" s="20">
        <f>SUBTOTAL(9,L25630:L25637)</f>
        <v>723427.4</v>
      </c>
      <c r="M25638" s="7">
        <f>IFERROR((L25638/K25638),"N.A")</f>
        <v>1.5600450777813036E-2</v>
      </c>
    </row>
    <row r="25639" spans="1:13" s="14" customFormat="1" outlineLevel="2" x14ac:dyDescent="0.25">
      <c r="A25639" s="34"/>
      <c r="B25639" s="44" t="s">
        <v>5733</v>
      </c>
      <c r="C25639" s="31" t="s">
        <v>5042</v>
      </c>
      <c r="D25639" s="14" t="s">
        <v>2807</v>
      </c>
      <c r="E25639" s="14" t="s">
        <v>2845</v>
      </c>
      <c r="F25639" s="14" t="s">
        <v>867</v>
      </c>
      <c r="G25639" s="14" t="s">
        <v>16</v>
      </c>
      <c r="H25639" s="15">
        <v>2659391</v>
      </c>
      <c r="I25639" s="15">
        <v>2659391</v>
      </c>
      <c r="J25639" s="16">
        <f>IFERROR((I25639/H25639),0)</f>
        <v>1</v>
      </c>
      <c r="K25639" s="15">
        <v>1962701</v>
      </c>
      <c r="L25639" s="15">
        <v>2659391</v>
      </c>
      <c r="M25639" s="17">
        <f>L25639/K25639</f>
        <v>1.3549649182427685</v>
      </c>
    </row>
    <row r="25640" spans="1:13" s="14" customFormat="1" outlineLevel="2" x14ac:dyDescent="0.25">
      <c r="A25640" s="34"/>
      <c r="B25640" s="44" t="s">
        <v>5733</v>
      </c>
      <c r="C25640" s="31" t="s">
        <v>5042</v>
      </c>
      <c r="D25640" s="14" t="s">
        <v>2807</v>
      </c>
      <c r="E25640" s="14" t="s">
        <v>2845</v>
      </c>
      <c r="F25640" s="14" t="s">
        <v>867</v>
      </c>
      <c r="G25640" s="14" t="s">
        <v>5862</v>
      </c>
      <c r="H25640" s="20">
        <v>2903869</v>
      </c>
      <c r="I25640" s="20">
        <v>2903869</v>
      </c>
      <c r="J25640" s="21">
        <f>IFERROR((I25640/H25640),0)</f>
        <v>1</v>
      </c>
      <c r="K25640" s="20"/>
      <c r="L25640" s="20"/>
      <c r="M25640" s="22"/>
    </row>
    <row r="25641" spans="1:13" s="14" customFormat="1" outlineLevel="2" x14ac:dyDescent="0.25">
      <c r="A25641" s="34"/>
      <c r="B25641" s="44" t="s">
        <v>5733</v>
      </c>
      <c r="C25641" s="31" t="s">
        <v>5042</v>
      </c>
      <c r="D25641" s="14" t="s">
        <v>2807</v>
      </c>
      <c r="E25641" s="14" t="s">
        <v>2845</v>
      </c>
      <c r="F25641" s="14" t="s">
        <v>867</v>
      </c>
      <c r="G25641" s="14" t="s">
        <v>6109</v>
      </c>
      <c r="H25641" s="20">
        <v>24630885</v>
      </c>
      <c r="I25641" s="20">
        <v>24630885</v>
      </c>
      <c r="J25641" s="21">
        <f>IFERROR((I25641/H25641),0)</f>
        <v>1</v>
      </c>
      <c r="K25641" s="20"/>
      <c r="L25641" s="20"/>
      <c r="M25641" s="22"/>
    </row>
    <row r="25642" spans="1:13" s="14" customFormat="1" outlineLevel="2" x14ac:dyDescent="0.25">
      <c r="A25642" s="34"/>
      <c r="B25642" s="44" t="s">
        <v>5733</v>
      </c>
      <c r="C25642" s="31" t="s">
        <v>5042</v>
      </c>
      <c r="D25642" s="14" t="s">
        <v>2807</v>
      </c>
      <c r="E25642" s="14" t="s">
        <v>2845</v>
      </c>
      <c r="F25642" s="14" t="s">
        <v>867</v>
      </c>
      <c r="G25642" s="14" t="s">
        <v>6481</v>
      </c>
      <c r="H25642" s="20">
        <v>16</v>
      </c>
      <c r="I25642" s="20">
        <v>16</v>
      </c>
      <c r="J25642" s="21">
        <f>IFERROR((I25642/H25642),0)</f>
        <v>1</v>
      </c>
      <c r="K25642" s="20"/>
      <c r="L25642" s="20"/>
      <c r="M25642" s="22"/>
    </row>
    <row r="25643" spans="1:13" s="14" customFormat="1" outlineLevel="2" x14ac:dyDescent="0.25">
      <c r="A25643" s="34"/>
      <c r="B25643" s="44" t="s">
        <v>5733</v>
      </c>
      <c r="C25643" s="31" t="s">
        <v>5042</v>
      </c>
      <c r="D25643" s="14" t="s">
        <v>5040</v>
      </c>
      <c r="E25643" s="14" t="s">
        <v>2845</v>
      </c>
      <c r="F25643" s="14" t="s">
        <v>867</v>
      </c>
      <c r="G25643" s="14" t="s">
        <v>6485</v>
      </c>
      <c r="H25643" s="20">
        <v>1175122</v>
      </c>
      <c r="I25643" s="20">
        <v>1175122</v>
      </c>
      <c r="J25643" s="21">
        <f>IFERROR((I25643/H25643),0)</f>
        <v>1</v>
      </c>
      <c r="K25643" s="25"/>
      <c r="L25643" s="25"/>
      <c r="M25643" s="22"/>
    </row>
    <row r="25644" spans="1:13" s="14" customFormat="1" outlineLevel="2" x14ac:dyDescent="0.25">
      <c r="A25644" s="34"/>
      <c r="B25644" s="44" t="s">
        <v>5733</v>
      </c>
      <c r="C25644" s="31" t="s">
        <v>5042</v>
      </c>
      <c r="D25644" s="14" t="s">
        <v>2807</v>
      </c>
      <c r="E25644" s="14" t="s">
        <v>2845</v>
      </c>
      <c r="F25644" s="14" t="s">
        <v>867</v>
      </c>
      <c r="G25644" s="14" t="s">
        <v>6492</v>
      </c>
      <c r="H25644" s="20">
        <v>444044</v>
      </c>
      <c r="I25644" s="20">
        <v>444044</v>
      </c>
      <c r="J25644" s="21">
        <f>IFERROR((I25644/H25644),0)</f>
        <v>1</v>
      </c>
      <c r="K25644" s="20"/>
      <c r="L25644" s="20"/>
      <c r="M25644" s="22"/>
    </row>
    <row r="25645" spans="1:13" s="14" customFormat="1" outlineLevel="2" x14ac:dyDescent="0.25">
      <c r="A25645" s="34"/>
      <c r="B25645" s="44" t="s">
        <v>5733</v>
      </c>
      <c r="C25645" s="31" t="s">
        <v>5042</v>
      </c>
      <c r="D25645" s="14" t="s">
        <v>2807</v>
      </c>
      <c r="E25645" s="14" t="s">
        <v>2845</v>
      </c>
      <c r="F25645" s="14" t="s">
        <v>867</v>
      </c>
      <c r="G25645" s="14" t="s">
        <v>6493</v>
      </c>
      <c r="H25645" s="20">
        <v>-531878</v>
      </c>
      <c r="I25645" s="20"/>
      <c r="J25645" s="21">
        <f>IFERROR((I25645/H25645),0)</f>
        <v>0</v>
      </c>
      <c r="K25645" s="20"/>
      <c r="L25645" s="20"/>
      <c r="M25645" s="22"/>
    </row>
    <row r="25646" spans="1:13" s="14" customFormat="1" outlineLevel="1" x14ac:dyDescent="0.25">
      <c r="A25646" s="34"/>
      <c r="B25646" s="46" t="s">
        <v>10548</v>
      </c>
      <c r="C25646" s="40" t="str">
        <f>C25645</f>
        <v>ASIGNACIONES DIRECTAS (20% DEL SGR)</v>
      </c>
      <c r="D25646" s="39" t="str">
        <f>D25645</f>
        <v xml:space="preserve">ANTIOQUIA                                         </v>
      </c>
      <c r="E25646" s="39" t="str">
        <f>E25645</f>
        <v>05819</v>
      </c>
      <c r="F25646" s="39" t="str">
        <f>F25645</f>
        <v xml:space="preserve">TOLEDO                                            </v>
      </c>
      <c r="G25646" s="39" t="s">
        <v>10656</v>
      </c>
      <c r="H25646" s="20">
        <f>SUBTOTAL(9,H25639:H25645)</f>
        <v>31281449</v>
      </c>
      <c r="I25646" s="20">
        <f>SUBTOTAL(9,I25639:I25645)</f>
        <v>31813327</v>
      </c>
      <c r="J25646" s="42">
        <f>+I25646/H25646</f>
        <v>1.0170029847402529</v>
      </c>
      <c r="K25646" s="20">
        <f>SUBTOTAL(9,K25639:K25645)</f>
        <v>1962701</v>
      </c>
      <c r="L25646" s="20">
        <f>SUBTOTAL(9,L25639:L25645)</f>
        <v>2659391</v>
      </c>
      <c r="M25646" s="7">
        <f>IFERROR((L25646/K25646),"N.A")</f>
        <v>1.3549649182427685</v>
      </c>
    </row>
    <row r="25647" spans="1:13" s="14" customFormat="1" outlineLevel="2" x14ac:dyDescent="0.25">
      <c r="A25647" s="34"/>
      <c r="B25647" s="44" t="s">
        <v>5734</v>
      </c>
      <c r="C25647" s="31" t="s">
        <v>5042</v>
      </c>
      <c r="D25647" s="14" t="s">
        <v>2807</v>
      </c>
      <c r="E25647" s="14" t="s">
        <v>2847</v>
      </c>
      <c r="F25647" s="14" t="s">
        <v>2848</v>
      </c>
      <c r="G25647" s="14" t="s">
        <v>16</v>
      </c>
      <c r="H25647" s="15">
        <v>334168782</v>
      </c>
      <c r="I25647" s="15">
        <v>334168782</v>
      </c>
      <c r="J25647" s="16">
        <f>IFERROR((I25647/H25647),0)</f>
        <v>1</v>
      </c>
      <c r="K25647" s="15">
        <v>244081454</v>
      </c>
      <c r="L25647" s="15">
        <v>334168782</v>
      </c>
      <c r="M25647" s="17">
        <f>L25647/K25647</f>
        <v>1.3690871490793397</v>
      </c>
    </row>
    <row r="25648" spans="1:13" s="14" customFormat="1" outlineLevel="2" x14ac:dyDescent="0.25">
      <c r="A25648" s="34"/>
      <c r="B25648" s="44" t="s">
        <v>5734</v>
      </c>
      <c r="C25648" s="31" t="s">
        <v>5042</v>
      </c>
      <c r="D25648" s="14" t="s">
        <v>2807</v>
      </c>
      <c r="E25648" s="14" t="s">
        <v>2847</v>
      </c>
      <c r="F25648" s="14" t="s">
        <v>2848</v>
      </c>
      <c r="G25648" s="14" t="s">
        <v>5862</v>
      </c>
      <c r="H25648" s="20">
        <v>171298148</v>
      </c>
      <c r="I25648" s="20">
        <v>171298148</v>
      </c>
      <c r="J25648" s="21">
        <f>IFERROR((I25648/H25648),0)</f>
        <v>1</v>
      </c>
      <c r="K25648" s="20"/>
      <c r="L25648" s="20"/>
      <c r="M25648" s="22"/>
    </row>
    <row r="25649" spans="1:13" s="14" customFormat="1" outlineLevel="2" x14ac:dyDescent="0.25">
      <c r="A25649" s="34"/>
      <c r="B25649" s="44" t="s">
        <v>5734</v>
      </c>
      <c r="C25649" s="31" t="s">
        <v>5042</v>
      </c>
      <c r="D25649" s="14" t="s">
        <v>2807</v>
      </c>
      <c r="E25649" s="14" t="s">
        <v>2847</v>
      </c>
      <c r="F25649" s="14" t="s">
        <v>2848</v>
      </c>
      <c r="G25649" s="14" t="s">
        <v>6109</v>
      </c>
      <c r="H25649" s="20">
        <v>997047286</v>
      </c>
      <c r="I25649" s="20">
        <v>997047286</v>
      </c>
      <c r="J25649" s="21">
        <f>IFERROR((I25649/H25649),0)</f>
        <v>1</v>
      </c>
      <c r="K25649" s="20"/>
      <c r="L25649" s="20"/>
      <c r="M25649" s="22"/>
    </row>
    <row r="25650" spans="1:13" s="14" customFormat="1" outlineLevel="2" x14ac:dyDescent="0.25">
      <c r="A25650" s="34"/>
      <c r="B25650" s="44" t="s">
        <v>5734</v>
      </c>
      <c r="C25650" s="31" t="s">
        <v>5042</v>
      </c>
      <c r="D25650" s="14" t="s">
        <v>2807</v>
      </c>
      <c r="E25650" s="14" t="s">
        <v>2847</v>
      </c>
      <c r="F25650" s="14" t="s">
        <v>2848</v>
      </c>
      <c r="G25650" s="14" t="s">
        <v>6481</v>
      </c>
      <c r="H25650" s="20">
        <v>2067</v>
      </c>
      <c r="I25650" s="20">
        <v>2067</v>
      </c>
      <c r="J25650" s="21">
        <f>IFERROR((I25650/H25650),0)</f>
        <v>1</v>
      </c>
      <c r="K25650" s="20"/>
      <c r="L25650" s="20"/>
      <c r="M25650" s="22"/>
    </row>
    <row r="25651" spans="1:13" s="14" customFormat="1" outlineLevel="2" x14ac:dyDescent="0.25">
      <c r="A25651" s="34"/>
      <c r="B25651" s="44" t="s">
        <v>5734</v>
      </c>
      <c r="C25651" s="31" t="s">
        <v>5042</v>
      </c>
      <c r="D25651" s="14" t="s">
        <v>2807</v>
      </c>
      <c r="E25651" s="14" t="s">
        <v>2847</v>
      </c>
      <c r="F25651" s="14" t="s">
        <v>2848</v>
      </c>
      <c r="G25651" s="14" t="s">
        <v>6484</v>
      </c>
      <c r="H25651" s="20">
        <v>13329686</v>
      </c>
      <c r="I25651" s="20">
        <v>13329686</v>
      </c>
      <c r="J25651" s="21">
        <f>IFERROR((I25651/H25651),0)</f>
        <v>1</v>
      </c>
      <c r="K25651" s="20"/>
      <c r="L25651" s="20"/>
      <c r="M25651" s="22"/>
    </row>
    <row r="25652" spans="1:13" s="14" customFormat="1" outlineLevel="2" x14ac:dyDescent="0.25">
      <c r="A25652" s="34"/>
      <c r="B25652" s="44" t="s">
        <v>5734</v>
      </c>
      <c r="C25652" s="31" t="s">
        <v>5042</v>
      </c>
      <c r="D25652" s="14" t="s">
        <v>5040</v>
      </c>
      <c r="E25652" s="14" t="s">
        <v>2847</v>
      </c>
      <c r="F25652" s="14" t="s">
        <v>2848</v>
      </c>
      <c r="G25652" s="14" t="s">
        <v>6485</v>
      </c>
      <c r="H25652" s="20">
        <v>1574071</v>
      </c>
      <c r="I25652" s="20">
        <v>1574071</v>
      </c>
      <c r="J25652" s="21">
        <f>IFERROR((I25652/H25652),0)</f>
        <v>1</v>
      </c>
      <c r="K25652" s="25"/>
      <c r="L25652" s="25"/>
      <c r="M25652" s="22"/>
    </row>
    <row r="25653" spans="1:13" s="14" customFormat="1" outlineLevel="2" x14ac:dyDescent="0.25">
      <c r="A25653" s="34"/>
      <c r="B25653" s="44" t="s">
        <v>5734</v>
      </c>
      <c r="C25653" s="31" t="s">
        <v>5042</v>
      </c>
      <c r="D25653" s="14" t="s">
        <v>2807</v>
      </c>
      <c r="E25653" s="14" t="s">
        <v>2847</v>
      </c>
      <c r="F25653" s="14" t="s">
        <v>2848</v>
      </c>
      <c r="G25653" s="14" t="s">
        <v>6492</v>
      </c>
      <c r="H25653" s="20">
        <v>54322135</v>
      </c>
      <c r="I25653" s="20">
        <v>54322135</v>
      </c>
      <c r="J25653" s="21">
        <f>IFERROR((I25653/H25653),0)</f>
        <v>1</v>
      </c>
      <c r="K25653" s="20"/>
      <c r="L25653" s="20"/>
      <c r="M25653" s="22"/>
    </row>
    <row r="25654" spans="1:13" s="14" customFormat="1" outlineLevel="2" x14ac:dyDescent="0.25">
      <c r="A25654" s="34"/>
      <c r="B25654" s="44" t="s">
        <v>5734</v>
      </c>
      <c r="C25654" s="31" t="s">
        <v>5042</v>
      </c>
      <c r="D25654" s="14" t="s">
        <v>2807</v>
      </c>
      <c r="E25654" s="14" t="s">
        <v>2847</v>
      </c>
      <c r="F25654" s="14" t="s">
        <v>2848</v>
      </c>
      <c r="G25654" s="14" t="s">
        <v>6493</v>
      </c>
      <c r="H25654" s="20">
        <v>-66833756</v>
      </c>
      <c r="I25654" s="20"/>
      <c r="J25654" s="21">
        <f>IFERROR((I25654/H25654),0)</f>
        <v>0</v>
      </c>
      <c r="K25654" s="20"/>
      <c r="L25654" s="20"/>
      <c r="M25654" s="22"/>
    </row>
    <row r="25655" spans="1:13" s="14" customFormat="1" outlineLevel="1" x14ac:dyDescent="0.25">
      <c r="A25655" s="34"/>
      <c r="B25655" s="46" t="s">
        <v>10549</v>
      </c>
      <c r="C25655" s="40" t="str">
        <f>C25654</f>
        <v>ASIGNACIONES DIRECTAS (20% DEL SGR)</v>
      </c>
      <c r="D25655" s="39" t="str">
        <f>D25654</f>
        <v xml:space="preserve">ANTIOQUIA                                         </v>
      </c>
      <c r="E25655" s="39" t="str">
        <f>E25654</f>
        <v>05809</v>
      </c>
      <c r="F25655" s="39" t="str">
        <f>F25654</f>
        <v xml:space="preserve">TITIRIBÍ                                          </v>
      </c>
      <c r="G25655" s="39" t="s">
        <v>10656</v>
      </c>
      <c r="H25655" s="20">
        <f>SUBTOTAL(9,H25647:H25654)</f>
        <v>1504908419</v>
      </c>
      <c r="I25655" s="20">
        <f>SUBTOTAL(9,I25647:I25654)</f>
        <v>1571742175</v>
      </c>
      <c r="J25655" s="42">
        <f>+I25655/H25655</f>
        <v>1.0444105137270814</v>
      </c>
      <c r="K25655" s="20">
        <f>SUBTOTAL(9,K25647:K25654)</f>
        <v>244081454</v>
      </c>
      <c r="L25655" s="20">
        <f>SUBTOTAL(9,L25647:L25654)</f>
        <v>334168782</v>
      </c>
      <c r="M25655" s="7">
        <f>IFERROR((L25655/K25655),"N.A")</f>
        <v>1.3690871490793397</v>
      </c>
    </row>
    <row r="25656" spans="1:13" s="14" customFormat="1" outlineLevel="2" x14ac:dyDescent="0.25">
      <c r="A25656" s="34"/>
      <c r="B25656" s="44" t="s">
        <v>5735</v>
      </c>
      <c r="C25656" s="31" t="s">
        <v>5042</v>
      </c>
      <c r="D25656" s="14" t="s">
        <v>2807</v>
      </c>
      <c r="E25656" s="14" t="s">
        <v>2850</v>
      </c>
      <c r="F25656" s="14" t="s">
        <v>2851</v>
      </c>
      <c r="G25656" s="14" t="s">
        <v>16</v>
      </c>
      <c r="H25656" s="15">
        <v>8019093</v>
      </c>
      <c r="I25656" s="15">
        <v>8019093</v>
      </c>
      <c r="J25656" s="16">
        <f>IFERROR((I25656/H25656),0)</f>
        <v>1</v>
      </c>
      <c r="K25656" s="15">
        <v>5714797</v>
      </c>
      <c r="L25656" s="15">
        <v>8019093</v>
      </c>
      <c r="M25656" s="17">
        <f>L25656/K25656</f>
        <v>1.4032157222732495</v>
      </c>
    </row>
    <row r="25657" spans="1:13" s="14" customFormat="1" outlineLevel="2" x14ac:dyDescent="0.25">
      <c r="A25657" s="34"/>
      <c r="B25657" s="44" t="s">
        <v>5735</v>
      </c>
      <c r="C25657" s="31" t="s">
        <v>5042</v>
      </c>
      <c r="D25657" s="14" t="s">
        <v>2807</v>
      </c>
      <c r="E25657" s="14" t="s">
        <v>2850</v>
      </c>
      <c r="F25657" s="14" t="s">
        <v>2851</v>
      </c>
      <c r="G25657" s="14" t="s">
        <v>5855</v>
      </c>
      <c r="H25657" s="20">
        <v>250194</v>
      </c>
      <c r="I25657" s="20">
        <v>250194</v>
      </c>
      <c r="J25657" s="21">
        <f>IFERROR((I25657/H25657),0)</f>
        <v>1</v>
      </c>
      <c r="K25657" s="20"/>
      <c r="L25657" s="20"/>
      <c r="M25657" s="22"/>
    </row>
    <row r="25658" spans="1:13" s="14" customFormat="1" outlineLevel="2" x14ac:dyDescent="0.25">
      <c r="A25658" s="34"/>
      <c r="B25658" s="44" t="s">
        <v>5735</v>
      </c>
      <c r="C25658" s="31" t="s">
        <v>5042</v>
      </c>
      <c r="D25658" s="14" t="s">
        <v>2807</v>
      </c>
      <c r="E25658" s="14" t="s">
        <v>2850</v>
      </c>
      <c r="F25658" s="14" t="s">
        <v>2851</v>
      </c>
      <c r="G25658" s="14" t="s">
        <v>5862</v>
      </c>
      <c r="H25658" s="20">
        <v>2423317</v>
      </c>
      <c r="I25658" s="20">
        <v>2423317</v>
      </c>
      <c r="J25658" s="21">
        <f>IFERROR((I25658/H25658),0)</f>
        <v>1</v>
      </c>
      <c r="K25658" s="20"/>
      <c r="L25658" s="20"/>
      <c r="M25658" s="22"/>
    </row>
    <row r="25659" spans="1:13" s="14" customFormat="1" outlineLevel="2" x14ac:dyDescent="0.25">
      <c r="A25659" s="34"/>
      <c r="B25659" s="44" t="s">
        <v>5735</v>
      </c>
      <c r="C25659" s="31" t="s">
        <v>5042</v>
      </c>
      <c r="D25659" s="14" t="s">
        <v>2807</v>
      </c>
      <c r="E25659" s="14" t="s">
        <v>2850</v>
      </c>
      <c r="F25659" s="14" t="s">
        <v>2851</v>
      </c>
      <c r="G25659" s="14" t="s">
        <v>6109</v>
      </c>
      <c r="H25659" s="20">
        <v>19567299</v>
      </c>
      <c r="I25659" s="20">
        <v>19567299</v>
      </c>
      <c r="J25659" s="21">
        <f>IFERROR((I25659/H25659),0)</f>
        <v>1</v>
      </c>
      <c r="K25659" s="20"/>
      <c r="L25659" s="20"/>
      <c r="M25659" s="22"/>
    </row>
    <row r="25660" spans="1:13" s="14" customFormat="1" outlineLevel="2" x14ac:dyDescent="0.25">
      <c r="A25660" s="34"/>
      <c r="B25660" s="44" t="s">
        <v>5735</v>
      </c>
      <c r="C25660" s="31" t="s">
        <v>5042</v>
      </c>
      <c r="D25660" s="14" t="s">
        <v>2807</v>
      </c>
      <c r="E25660" s="14" t="s">
        <v>2850</v>
      </c>
      <c r="F25660" s="14" t="s">
        <v>2851</v>
      </c>
      <c r="G25660" s="14" t="s">
        <v>6481</v>
      </c>
      <c r="H25660" s="20">
        <v>50</v>
      </c>
      <c r="I25660" s="20">
        <v>50</v>
      </c>
      <c r="J25660" s="21">
        <f>IFERROR((I25660/H25660),0)</f>
        <v>1</v>
      </c>
      <c r="K25660" s="20"/>
      <c r="L25660" s="20"/>
      <c r="M25660" s="22"/>
    </row>
    <row r="25661" spans="1:13" s="14" customFormat="1" outlineLevel="2" x14ac:dyDescent="0.25">
      <c r="A25661" s="34"/>
      <c r="B25661" s="44" t="s">
        <v>5735</v>
      </c>
      <c r="C25661" s="31" t="s">
        <v>5042</v>
      </c>
      <c r="D25661" s="14" t="s">
        <v>2807</v>
      </c>
      <c r="E25661" s="14" t="s">
        <v>2850</v>
      </c>
      <c r="F25661" s="14" t="s">
        <v>2851</v>
      </c>
      <c r="G25661" s="14" t="s">
        <v>6492</v>
      </c>
      <c r="H25661" s="20">
        <v>1220991</v>
      </c>
      <c r="I25661" s="20">
        <v>1220991</v>
      </c>
      <c r="J25661" s="21">
        <f>IFERROR((I25661/H25661),0)</f>
        <v>1</v>
      </c>
      <c r="K25661" s="20"/>
      <c r="L25661" s="20"/>
      <c r="M25661" s="22"/>
    </row>
    <row r="25662" spans="1:13" s="14" customFormat="1" outlineLevel="2" x14ac:dyDescent="0.25">
      <c r="A25662" s="34"/>
      <c r="B25662" s="44" t="s">
        <v>5735</v>
      </c>
      <c r="C25662" s="31" t="s">
        <v>5042</v>
      </c>
      <c r="D25662" s="14" t="s">
        <v>2807</v>
      </c>
      <c r="E25662" s="14" t="s">
        <v>2850</v>
      </c>
      <c r="F25662" s="14" t="s">
        <v>2851</v>
      </c>
      <c r="G25662" s="14" t="s">
        <v>6493</v>
      </c>
      <c r="H25662" s="20">
        <v>-1603819</v>
      </c>
      <c r="I25662" s="20"/>
      <c r="J25662" s="21">
        <f>IFERROR((I25662/H25662),0)</f>
        <v>0</v>
      </c>
      <c r="K25662" s="20"/>
      <c r="L25662" s="20"/>
      <c r="M25662" s="22"/>
    </row>
    <row r="25663" spans="1:13" s="14" customFormat="1" outlineLevel="1" x14ac:dyDescent="0.25">
      <c r="A25663" s="34"/>
      <c r="B25663" s="46" t="s">
        <v>10550</v>
      </c>
      <c r="C25663" s="40" t="str">
        <f>C25662</f>
        <v>ASIGNACIONES DIRECTAS (20% DEL SGR)</v>
      </c>
      <c r="D25663" s="39" t="str">
        <f>D25662</f>
        <v xml:space="preserve">ANTIOQUIA                                         </v>
      </c>
      <c r="E25663" s="39" t="str">
        <f>E25662</f>
        <v>05792</v>
      </c>
      <c r="F25663" s="39" t="str">
        <f>F25662</f>
        <v xml:space="preserve">TARSO                                             </v>
      </c>
      <c r="G25663" s="39" t="s">
        <v>10656</v>
      </c>
      <c r="H25663" s="20">
        <f>SUBTOTAL(9,H25656:H25662)</f>
        <v>29877125</v>
      </c>
      <c r="I25663" s="20">
        <f>SUBTOTAL(9,I25656:I25662)</f>
        <v>31480944</v>
      </c>
      <c r="J25663" s="42">
        <f>+I25663/H25663</f>
        <v>1.0536804997134095</v>
      </c>
      <c r="K25663" s="20">
        <f>SUBTOTAL(9,K25656:K25662)</f>
        <v>5714797</v>
      </c>
      <c r="L25663" s="20">
        <f>SUBTOTAL(9,L25656:L25662)</f>
        <v>8019093</v>
      </c>
      <c r="M25663" s="7">
        <f>IFERROR((L25663/K25663),"N.A")</f>
        <v>1.4032157222732495</v>
      </c>
    </row>
    <row r="25664" spans="1:13" s="14" customFormat="1" outlineLevel="2" x14ac:dyDescent="0.25">
      <c r="A25664" s="34"/>
      <c r="B25664" s="44" t="s">
        <v>5736</v>
      </c>
      <c r="C25664" s="31" t="s">
        <v>5042</v>
      </c>
      <c r="D25664" s="14" t="s">
        <v>2807</v>
      </c>
      <c r="E25664" s="14" t="s">
        <v>2853</v>
      </c>
      <c r="F25664" s="14" t="s">
        <v>2854</v>
      </c>
      <c r="G25664" s="14" t="s">
        <v>16</v>
      </c>
      <c r="H25664" s="15">
        <v>692858063</v>
      </c>
      <c r="I25664" s="15">
        <v>692858063</v>
      </c>
      <c r="J25664" s="16">
        <f>IFERROR((I25664/H25664),0)</f>
        <v>1</v>
      </c>
      <c r="K25664" s="15">
        <v>501340931</v>
      </c>
      <c r="L25664" s="15">
        <v>692858063</v>
      </c>
      <c r="M25664" s="17">
        <f>L25664/K25664</f>
        <v>1.3820097665235316</v>
      </c>
    </row>
    <row r="25665" spans="1:13" s="14" customFormat="1" outlineLevel="2" x14ac:dyDescent="0.25">
      <c r="A25665" s="34"/>
      <c r="B25665" s="44" t="s">
        <v>5736</v>
      </c>
      <c r="C25665" s="31" t="s">
        <v>5042</v>
      </c>
      <c r="D25665" s="14" t="s">
        <v>2807</v>
      </c>
      <c r="E25665" s="14" t="s">
        <v>2853</v>
      </c>
      <c r="F25665" s="14" t="s">
        <v>2854</v>
      </c>
      <c r="G25665" s="14" t="s">
        <v>5818</v>
      </c>
      <c r="H25665" s="20">
        <v>242226775</v>
      </c>
      <c r="I25665" s="20">
        <v>242226775</v>
      </c>
      <c r="J25665" s="21">
        <f>IFERROR((I25665/H25665),0)</f>
        <v>1</v>
      </c>
      <c r="K25665" s="20"/>
      <c r="L25665" s="20"/>
      <c r="M25665" s="22"/>
    </row>
    <row r="25666" spans="1:13" s="14" customFormat="1" outlineLevel="2" x14ac:dyDescent="0.25">
      <c r="A25666" s="34"/>
      <c r="B25666" s="44" t="s">
        <v>5736</v>
      </c>
      <c r="C25666" s="31" t="s">
        <v>5042</v>
      </c>
      <c r="D25666" s="14" t="s">
        <v>2807</v>
      </c>
      <c r="E25666" s="14" t="s">
        <v>2853</v>
      </c>
      <c r="F25666" s="14" t="s">
        <v>2854</v>
      </c>
      <c r="G25666" s="14" t="s">
        <v>5855</v>
      </c>
      <c r="H25666" s="20">
        <v>471627</v>
      </c>
      <c r="I25666" s="20">
        <v>471627</v>
      </c>
      <c r="J25666" s="21">
        <f>IFERROR((I25666/H25666),0)</f>
        <v>1</v>
      </c>
      <c r="K25666" s="20"/>
      <c r="L25666" s="20"/>
      <c r="M25666" s="22"/>
    </row>
    <row r="25667" spans="1:13" s="14" customFormat="1" outlineLevel="2" x14ac:dyDescent="0.25">
      <c r="A25667" s="34"/>
      <c r="B25667" s="44" t="s">
        <v>5736</v>
      </c>
      <c r="C25667" s="31" t="s">
        <v>5042</v>
      </c>
      <c r="D25667" s="14" t="s">
        <v>2807</v>
      </c>
      <c r="E25667" s="14" t="s">
        <v>2853</v>
      </c>
      <c r="F25667" s="14" t="s">
        <v>2854</v>
      </c>
      <c r="G25667" s="14" t="s">
        <v>5862</v>
      </c>
      <c r="H25667" s="20">
        <v>116669052</v>
      </c>
      <c r="I25667" s="20">
        <v>116669052</v>
      </c>
      <c r="J25667" s="21">
        <f>IFERROR((I25667/H25667),0)</f>
        <v>1</v>
      </c>
      <c r="K25667" s="20"/>
      <c r="L25667" s="20"/>
      <c r="M25667" s="22"/>
    </row>
    <row r="25668" spans="1:13" s="14" customFormat="1" outlineLevel="2" x14ac:dyDescent="0.25">
      <c r="A25668" s="34"/>
      <c r="B25668" s="44" t="s">
        <v>5736</v>
      </c>
      <c r="C25668" s="31" t="s">
        <v>5042</v>
      </c>
      <c r="D25668" s="14" t="s">
        <v>2807</v>
      </c>
      <c r="E25668" s="14" t="s">
        <v>2853</v>
      </c>
      <c r="F25668" s="14" t="s">
        <v>2854</v>
      </c>
      <c r="G25668" s="14" t="s">
        <v>6109</v>
      </c>
      <c r="H25668" s="20">
        <v>550313642</v>
      </c>
      <c r="I25668" s="20">
        <v>550313642</v>
      </c>
      <c r="J25668" s="21">
        <f>IFERROR((I25668/H25668),0)</f>
        <v>1</v>
      </c>
      <c r="K25668" s="20"/>
      <c r="L25668" s="20"/>
      <c r="M25668" s="22"/>
    </row>
    <row r="25669" spans="1:13" s="14" customFormat="1" outlineLevel="2" x14ac:dyDescent="0.25">
      <c r="A25669" s="34"/>
      <c r="B25669" s="44" t="s">
        <v>5736</v>
      </c>
      <c r="C25669" s="31" t="s">
        <v>5042</v>
      </c>
      <c r="D25669" s="14" t="s">
        <v>2807</v>
      </c>
      <c r="E25669" s="14" t="s">
        <v>2853</v>
      </c>
      <c r="F25669" s="14" t="s">
        <v>2854</v>
      </c>
      <c r="G25669" s="14" t="s">
        <v>6481</v>
      </c>
      <c r="H25669" s="20">
        <v>4285</v>
      </c>
      <c r="I25669" s="20">
        <v>4285</v>
      </c>
      <c r="J25669" s="21">
        <f>IFERROR((I25669/H25669),0)</f>
        <v>1</v>
      </c>
      <c r="K25669" s="20"/>
      <c r="L25669" s="20"/>
      <c r="M25669" s="22"/>
    </row>
    <row r="25670" spans="1:13" s="14" customFormat="1" outlineLevel="2" x14ac:dyDescent="0.25">
      <c r="A25670" s="34"/>
      <c r="B25670" s="44" t="s">
        <v>5736</v>
      </c>
      <c r="C25670" s="31" t="s">
        <v>5042</v>
      </c>
      <c r="D25670" s="14" t="s">
        <v>2807</v>
      </c>
      <c r="E25670" s="14" t="s">
        <v>2853</v>
      </c>
      <c r="F25670" s="14" t="s">
        <v>2854</v>
      </c>
      <c r="G25670" s="14" t="s">
        <v>6484</v>
      </c>
      <c r="H25670" s="20">
        <v>18926080</v>
      </c>
      <c r="I25670" s="20">
        <v>18926080</v>
      </c>
      <c r="J25670" s="21">
        <f>IFERROR((I25670/H25670),0)</f>
        <v>1</v>
      </c>
      <c r="K25670" s="20"/>
      <c r="L25670" s="20"/>
      <c r="M25670" s="22"/>
    </row>
    <row r="25671" spans="1:13" s="14" customFormat="1" outlineLevel="2" x14ac:dyDescent="0.25">
      <c r="A25671" s="34"/>
      <c r="B25671" s="44" t="s">
        <v>5736</v>
      </c>
      <c r="C25671" s="31" t="s">
        <v>5042</v>
      </c>
      <c r="D25671" s="14" t="s">
        <v>5040</v>
      </c>
      <c r="E25671" s="14" t="s">
        <v>2853</v>
      </c>
      <c r="F25671" s="14" t="s">
        <v>2854</v>
      </c>
      <c r="G25671" s="14" t="s">
        <v>6485</v>
      </c>
      <c r="H25671" s="20">
        <v>53777464</v>
      </c>
      <c r="I25671" s="20">
        <v>53777464</v>
      </c>
      <c r="J25671" s="21">
        <f>IFERROR((I25671/H25671),0)</f>
        <v>1</v>
      </c>
      <c r="K25671" s="25"/>
      <c r="L25671" s="25"/>
      <c r="M25671" s="22"/>
    </row>
    <row r="25672" spans="1:13" s="14" customFormat="1" outlineLevel="2" x14ac:dyDescent="0.25">
      <c r="A25672" s="34"/>
      <c r="B25672" s="44" t="s">
        <v>5736</v>
      </c>
      <c r="C25672" s="31" t="s">
        <v>5042</v>
      </c>
      <c r="D25672" s="14" t="s">
        <v>2807</v>
      </c>
      <c r="E25672" s="14" t="s">
        <v>2853</v>
      </c>
      <c r="F25672" s="14" t="s">
        <v>2854</v>
      </c>
      <c r="G25672" s="14" t="s">
        <v>6492</v>
      </c>
      <c r="H25672" s="20">
        <v>109887053</v>
      </c>
      <c r="I25672" s="20">
        <v>109887053</v>
      </c>
      <c r="J25672" s="21">
        <f>IFERROR((I25672/H25672),0)</f>
        <v>1</v>
      </c>
      <c r="K25672" s="20"/>
      <c r="L25672" s="20"/>
      <c r="M25672" s="22"/>
    </row>
    <row r="25673" spans="1:13" s="14" customFormat="1" outlineLevel="2" x14ac:dyDescent="0.25">
      <c r="A25673" s="34"/>
      <c r="B25673" s="44" t="s">
        <v>5736</v>
      </c>
      <c r="C25673" s="31" t="s">
        <v>5042</v>
      </c>
      <c r="D25673" s="14" t="s">
        <v>2807</v>
      </c>
      <c r="E25673" s="14" t="s">
        <v>2853</v>
      </c>
      <c r="F25673" s="14" t="s">
        <v>2854</v>
      </c>
      <c r="G25673" s="14" t="s">
        <v>6493</v>
      </c>
      <c r="H25673" s="20">
        <v>-138571613</v>
      </c>
      <c r="I25673" s="20"/>
      <c r="J25673" s="21">
        <f>IFERROR((I25673/H25673),0)</f>
        <v>0</v>
      </c>
      <c r="K25673" s="20"/>
      <c r="L25673" s="20"/>
      <c r="M25673" s="22"/>
    </row>
    <row r="25674" spans="1:13" s="14" customFormat="1" outlineLevel="1" x14ac:dyDescent="0.25">
      <c r="A25674" s="34"/>
      <c r="B25674" s="46" t="s">
        <v>10551</v>
      </c>
      <c r="C25674" s="40" t="str">
        <f>C25673</f>
        <v>ASIGNACIONES DIRECTAS (20% DEL SGR)</v>
      </c>
      <c r="D25674" s="39" t="str">
        <f>D25673</f>
        <v xml:space="preserve">ANTIOQUIA                                         </v>
      </c>
      <c r="E25674" s="39" t="str">
        <f>E25673</f>
        <v>05790</v>
      </c>
      <c r="F25674" s="39" t="str">
        <f>F25673</f>
        <v xml:space="preserve">TARAZÁ                                            </v>
      </c>
      <c r="G25674" s="39" t="s">
        <v>10656</v>
      </c>
      <c r="H25674" s="20">
        <f>SUBTOTAL(9,H25664:H25673)</f>
        <v>1646562428</v>
      </c>
      <c r="I25674" s="20">
        <f>SUBTOTAL(9,I25664:I25673)</f>
        <v>1785134041</v>
      </c>
      <c r="J25674" s="42">
        <f>+I25674/H25674</f>
        <v>1.0841581288650661</v>
      </c>
      <c r="K25674" s="20">
        <f>SUBTOTAL(9,K25664:K25673)</f>
        <v>501340931</v>
      </c>
      <c r="L25674" s="20">
        <f>SUBTOTAL(9,L25664:L25673)</f>
        <v>692858063</v>
      </c>
      <c r="M25674" s="7">
        <f>IFERROR((L25674/K25674),"N.A")</f>
        <v>1.3820097665235316</v>
      </c>
    </row>
    <row r="25675" spans="1:13" s="14" customFormat="1" outlineLevel="2" x14ac:dyDescent="0.25">
      <c r="A25675" s="34"/>
      <c r="B25675" s="44" t="s">
        <v>6074</v>
      </c>
      <c r="C25675" s="31" t="s">
        <v>5042</v>
      </c>
      <c r="D25675" s="14" t="s">
        <v>2807</v>
      </c>
      <c r="E25675" s="14" t="s">
        <v>2856</v>
      </c>
      <c r="F25675" s="14" t="s">
        <v>2857</v>
      </c>
      <c r="G25675" s="14" t="s">
        <v>5862</v>
      </c>
      <c r="H25675" s="20">
        <v>539978</v>
      </c>
      <c r="I25675" s="20">
        <v>539978</v>
      </c>
      <c r="J25675" s="21">
        <f>IFERROR((I25675/H25675),0)</f>
        <v>1</v>
      </c>
      <c r="K25675" s="20"/>
      <c r="L25675" s="20"/>
      <c r="M25675" s="22"/>
    </row>
    <row r="25676" spans="1:13" s="14" customFormat="1" outlineLevel="2" x14ac:dyDescent="0.25">
      <c r="A25676" s="34"/>
      <c r="B25676" s="44" t="s">
        <v>6074</v>
      </c>
      <c r="C25676" s="31" t="s">
        <v>5042</v>
      </c>
      <c r="D25676" s="14" t="s">
        <v>2807</v>
      </c>
      <c r="E25676" s="14" t="s">
        <v>2856</v>
      </c>
      <c r="F25676" s="14" t="s">
        <v>2857</v>
      </c>
      <c r="G25676" s="14" t="s">
        <v>6109</v>
      </c>
      <c r="H25676" s="20">
        <v>3611914</v>
      </c>
      <c r="I25676" s="20">
        <v>3611914</v>
      </c>
      <c r="J25676" s="21">
        <f>IFERROR((I25676/H25676),0)</f>
        <v>1</v>
      </c>
      <c r="K25676" s="20"/>
      <c r="L25676" s="20"/>
      <c r="M25676" s="22"/>
    </row>
    <row r="25677" spans="1:13" s="14" customFormat="1" outlineLevel="1" x14ac:dyDescent="0.25">
      <c r="A25677" s="34"/>
      <c r="B25677" s="46" t="s">
        <v>10552</v>
      </c>
      <c r="C25677" s="40" t="str">
        <f>C25676</f>
        <v>ASIGNACIONES DIRECTAS (20% DEL SGR)</v>
      </c>
      <c r="D25677" s="39" t="str">
        <f>D25676</f>
        <v xml:space="preserve">ANTIOQUIA                                         </v>
      </c>
      <c r="E25677" s="39" t="str">
        <f>E25676</f>
        <v>05789</v>
      </c>
      <c r="F25677" s="39" t="str">
        <f>F25676</f>
        <v xml:space="preserve">TÁMESIS                                           </v>
      </c>
      <c r="G25677" s="39" t="s">
        <v>10656</v>
      </c>
      <c r="H25677" s="20">
        <f>SUBTOTAL(9,H25675:H25676)</f>
        <v>4151892</v>
      </c>
      <c r="I25677" s="20">
        <f>SUBTOTAL(9,I25675:I25676)</f>
        <v>4151892</v>
      </c>
      <c r="J25677" s="42">
        <f>+I25677/H25677</f>
        <v>1</v>
      </c>
      <c r="K25677" s="20">
        <f>SUBTOTAL(9,K25675:K25676)</f>
        <v>0</v>
      </c>
      <c r="L25677" s="20">
        <f>SUBTOTAL(9,L25675:L25676)</f>
        <v>0</v>
      </c>
      <c r="M25677" s="7" t="str">
        <f>IFERROR((L25677/K25677),"N.A")</f>
        <v>N.A</v>
      </c>
    </row>
    <row r="25678" spans="1:13" s="14" customFormat="1" outlineLevel="2" x14ac:dyDescent="0.25">
      <c r="A25678" s="34"/>
      <c r="B25678" s="44" t="s">
        <v>5737</v>
      </c>
      <c r="C25678" s="31" t="s">
        <v>5042</v>
      </c>
      <c r="D25678" s="14" t="s">
        <v>2807</v>
      </c>
      <c r="E25678" s="14" t="s">
        <v>2859</v>
      </c>
      <c r="F25678" s="14" t="s">
        <v>2860</v>
      </c>
      <c r="G25678" s="14" t="s">
        <v>16</v>
      </c>
      <c r="H25678" s="15">
        <v>80461331</v>
      </c>
      <c r="I25678" s="15">
        <v>55725733.080000006</v>
      </c>
      <c r="J25678" s="16">
        <f>IFERROR((I25678/H25678),0)</f>
        <v>0.69257781828143017</v>
      </c>
      <c r="K25678" s="15">
        <v>58291739</v>
      </c>
      <c r="L25678" s="15">
        <v>55725733.080000006</v>
      </c>
      <c r="M25678" s="17">
        <f>L25678/K25678</f>
        <v>0.95597993876971155</v>
      </c>
    </row>
    <row r="25679" spans="1:13" s="14" customFormat="1" outlineLevel="2" x14ac:dyDescent="0.25">
      <c r="A25679" s="34"/>
      <c r="B25679" s="44" t="s">
        <v>5737</v>
      </c>
      <c r="C25679" s="31" t="s">
        <v>5042</v>
      </c>
      <c r="D25679" s="14" t="s">
        <v>2807</v>
      </c>
      <c r="E25679" s="14" t="s">
        <v>2859</v>
      </c>
      <c r="F25679" s="14" t="s">
        <v>2860</v>
      </c>
      <c r="G25679" s="14" t="s">
        <v>5818</v>
      </c>
      <c r="H25679" s="20">
        <v>8648237</v>
      </c>
      <c r="I25679" s="20">
        <v>8648237</v>
      </c>
      <c r="J25679" s="21">
        <f>IFERROR((I25679/H25679),0)</f>
        <v>1</v>
      </c>
      <c r="K25679" s="20"/>
      <c r="L25679" s="20"/>
      <c r="M25679" s="22"/>
    </row>
    <row r="25680" spans="1:13" s="14" customFormat="1" outlineLevel="2" x14ac:dyDescent="0.25">
      <c r="A25680" s="34"/>
      <c r="B25680" s="44" t="s">
        <v>5737</v>
      </c>
      <c r="C25680" s="31" t="s">
        <v>5042</v>
      </c>
      <c r="D25680" s="14" t="s">
        <v>2807</v>
      </c>
      <c r="E25680" s="14" t="s">
        <v>2859</v>
      </c>
      <c r="F25680" s="14" t="s">
        <v>2860</v>
      </c>
      <c r="G25680" s="14" t="s">
        <v>5862</v>
      </c>
      <c r="H25680" s="20">
        <v>23925517</v>
      </c>
      <c r="I25680" s="20">
        <v>23925517</v>
      </c>
      <c r="J25680" s="21">
        <f>IFERROR((I25680/H25680),0)</f>
        <v>1</v>
      </c>
      <c r="K25680" s="20"/>
      <c r="L25680" s="20"/>
      <c r="M25680" s="22"/>
    </row>
    <row r="25681" spans="1:13" s="14" customFormat="1" outlineLevel="2" x14ac:dyDescent="0.25">
      <c r="A25681" s="34"/>
      <c r="B25681" s="44" t="s">
        <v>5737</v>
      </c>
      <c r="C25681" s="31" t="s">
        <v>5042</v>
      </c>
      <c r="D25681" s="14" t="s">
        <v>2807</v>
      </c>
      <c r="E25681" s="14" t="s">
        <v>2859</v>
      </c>
      <c r="F25681" s="14" t="s">
        <v>2860</v>
      </c>
      <c r="G25681" s="14" t="s">
        <v>6109</v>
      </c>
      <c r="H25681" s="20">
        <v>167257706</v>
      </c>
      <c r="I25681" s="20">
        <v>167257706</v>
      </c>
      <c r="J25681" s="21">
        <f>IFERROR((I25681/H25681),0)</f>
        <v>1</v>
      </c>
      <c r="K25681" s="20"/>
      <c r="L25681" s="20"/>
      <c r="M25681" s="22"/>
    </row>
    <row r="25682" spans="1:13" s="14" customFormat="1" outlineLevel="2" x14ac:dyDescent="0.25">
      <c r="A25682" s="34"/>
      <c r="B25682" s="44" t="s">
        <v>5737</v>
      </c>
      <c r="C25682" s="31" t="s">
        <v>5042</v>
      </c>
      <c r="D25682" s="14" t="s">
        <v>2807</v>
      </c>
      <c r="E25682" s="14" t="s">
        <v>2859</v>
      </c>
      <c r="F25682" s="14" t="s">
        <v>2860</v>
      </c>
      <c r="G25682" s="14" t="s">
        <v>6481</v>
      </c>
      <c r="H25682" s="20">
        <v>498</v>
      </c>
      <c r="I25682" s="20">
        <v>498</v>
      </c>
      <c r="J25682" s="21">
        <f>IFERROR((I25682/H25682),0)</f>
        <v>1</v>
      </c>
      <c r="K25682" s="20"/>
      <c r="L25682" s="20"/>
      <c r="M25682" s="22"/>
    </row>
    <row r="25683" spans="1:13" s="14" customFormat="1" outlineLevel="2" x14ac:dyDescent="0.25">
      <c r="A25683" s="34"/>
      <c r="B25683" s="44" t="s">
        <v>5737</v>
      </c>
      <c r="C25683" s="31" t="s">
        <v>5042</v>
      </c>
      <c r="D25683" s="14" t="s">
        <v>2807</v>
      </c>
      <c r="E25683" s="14" t="s">
        <v>2859</v>
      </c>
      <c r="F25683" s="14" t="s">
        <v>2860</v>
      </c>
      <c r="G25683" s="14" t="s">
        <v>6484</v>
      </c>
      <c r="H25683" s="20">
        <v>2302904</v>
      </c>
      <c r="I25683" s="20">
        <v>2302904</v>
      </c>
      <c r="J25683" s="21">
        <f>IFERROR((I25683/H25683),0)</f>
        <v>1</v>
      </c>
      <c r="K25683" s="20"/>
      <c r="L25683" s="20"/>
      <c r="M25683" s="22"/>
    </row>
    <row r="25684" spans="1:13" s="14" customFormat="1" outlineLevel="2" x14ac:dyDescent="0.25">
      <c r="A25684" s="34"/>
      <c r="B25684" s="44" t="s">
        <v>5737</v>
      </c>
      <c r="C25684" s="31" t="s">
        <v>5042</v>
      </c>
      <c r="D25684" s="14" t="s">
        <v>5040</v>
      </c>
      <c r="E25684" s="14" t="s">
        <v>2859</v>
      </c>
      <c r="F25684" s="14" t="s">
        <v>2860</v>
      </c>
      <c r="G25684" s="14" t="s">
        <v>6485</v>
      </c>
      <c r="H25684" s="20">
        <v>4835320</v>
      </c>
      <c r="I25684" s="20">
        <v>4835320</v>
      </c>
      <c r="J25684" s="21">
        <f>IFERROR((I25684/H25684),0)</f>
        <v>1</v>
      </c>
      <c r="K25684" s="25"/>
      <c r="L25684" s="25"/>
      <c r="M25684" s="22"/>
    </row>
    <row r="25685" spans="1:13" s="14" customFormat="1" outlineLevel="2" x14ac:dyDescent="0.25">
      <c r="A25685" s="34"/>
      <c r="B25685" s="44" t="s">
        <v>5737</v>
      </c>
      <c r="C25685" s="31" t="s">
        <v>5042</v>
      </c>
      <c r="D25685" s="14" t="s">
        <v>2807</v>
      </c>
      <c r="E25685" s="14" t="s">
        <v>2859</v>
      </c>
      <c r="F25685" s="14" t="s">
        <v>2860</v>
      </c>
      <c r="G25685" s="14" t="s">
        <v>6492</v>
      </c>
      <c r="H25685" s="20">
        <v>12802425</v>
      </c>
      <c r="I25685" s="20">
        <v>12802425</v>
      </c>
      <c r="J25685" s="21">
        <f>IFERROR((I25685/H25685),0)</f>
        <v>1</v>
      </c>
      <c r="K25685" s="20"/>
      <c r="L25685" s="20"/>
      <c r="M25685" s="22"/>
    </row>
    <row r="25686" spans="1:13" s="14" customFormat="1" outlineLevel="2" x14ac:dyDescent="0.25">
      <c r="A25686" s="34"/>
      <c r="B25686" s="44" t="s">
        <v>5737</v>
      </c>
      <c r="C25686" s="31" t="s">
        <v>5042</v>
      </c>
      <c r="D25686" s="14" t="s">
        <v>2807</v>
      </c>
      <c r="E25686" s="14" t="s">
        <v>2859</v>
      </c>
      <c r="F25686" s="14" t="s">
        <v>2860</v>
      </c>
      <c r="G25686" s="14" t="s">
        <v>6493</v>
      </c>
      <c r="H25686" s="20">
        <v>-16092266</v>
      </c>
      <c r="I25686" s="20"/>
      <c r="J25686" s="21">
        <f>IFERROR((I25686/H25686),0)</f>
        <v>0</v>
      </c>
      <c r="K25686" s="20"/>
      <c r="L25686" s="20"/>
      <c r="M25686" s="22"/>
    </row>
    <row r="25687" spans="1:13" s="14" customFormat="1" outlineLevel="1" x14ac:dyDescent="0.25">
      <c r="A25687" s="34"/>
      <c r="B25687" s="46" t="s">
        <v>10553</v>
      </c>
      <c r="C25687" s="40" t="str">
        <f>C25686</f>
        <v>ASIGNACIONES DIRECTAS (20% DEL SGR)</v>
      </c>
      <c r="D25687" s="39" t="str">
        <f>D25686</f>
        <v xml:space="preserve">ANTIOQUIA                                         </v>
      </c>
      <c r="E25687" s="39" t="str">
        <f>E25686</f>
        <v>05761</v>
      </c>
      <c r="F25687" s="39" t="str">
        <f>F25686</f>
        <v xml:space="preserve">SOPETRÁN                                          </v>
      </c>
      <c r="G25687" s="39" t="s">
        <v>10656</v>
      </c>
      <c r="H25687" s="20">
        <f>SUBTOTAL(9,H25678:H25686)</f>
        <v>284141672</v>
      </c>
      <c r="I25687" s="20">
        <f>SUBTOTAL(9,I25678:I25686)</f>
        <v>275498340.08000004</v>
      </c>
      <c r="J25687" s="42">
        <f>+I25687/H25687</f>
        <v>0.96958090709060107</v>
      </c>
      <c r="K25687" s="20">
        <f>SUBTOTAL(9,K25678:K25686)</f>
        <v>58291739</v>
      </c>
      <c r="L25687" s="20">
        <f>SUBTOTAL(9,L25678:L25686)</f>
        <v>55725733.080000006</v>
      </c>
      <c r="M25687" s="7">
        <f>IFERROR((L25687/K25687),"N.A")</f>
        <v>0.95597993876971155</v>
      </c>
    </row>
    <row r="25688" spans="1:13" s="14" customFormat="1" outlineLevel="2" x14ac:dyDescent="0.25">
      <c r="A25688" s="34"/>
      <c r="B25688" s="44" t="s">
        <v>5738</v>
      </c>
      <c r="C25688" s="31" t="s">
        <v>5042</v>
      </c>
      <c r="D25688" s="14" t="s">
        <v>2807</v>
      </c>
      <c r="E25688" s="14" t="s">
        <v>2862</v>
      </c>
      <c r="F25688" s="14" t="s">
        <v>2863</v>
      </c>
      <c r="G25688" s="14" t="s">
        <v>16</v>
      </c>
      <c r="H25688" s="15">
        <v>304441562</v>
      </c>
      <c r="I25688" s="15">
        <v>85081331.76000002</v>
      </c>
      <c r="J25688" s="16">
        <f>IFERROR((I25688/H25688),0)</f>
        <v>0.27946687436848722</v>
      </c>
      <c r="K25688" s="15">
        <v>220539141</v>
      </c>
      <c r="L25688" s="15">
        <v>85081331.76000002</v>
      </c>
      <c r="M25688" s="17">
        <f>L25688/K25688</f>
        <v>0.38578789857533735</v>
      </c>
    </row>
    <row r="25689" spans="1:13" s="14" customFormat="1" outlineLevel="2" x14ac:dyDescent="0.25">
      <c r="A25689" s="34"/>
      <c r="B25689" s="44" t="s">
        <v>5738</v>
      </c>
      <c r="C25689" s="31" t="s">
        <v>5042</v>
      </c>
      <c r="D25689" s="14" t="s">
        <v>2807</v>
      </c>
      <c r="E25689" s="14" t="s">
        <v>2862</v>
      </c>
      <c r="F25689" s="14" t="s">
        <v>2863</v>
      </c>
      <c r="G25689" s="14" t="s">
        <v>5862</v>
      </c>
      <c r="H25689" s="20">
        <v>80328348</v>
      </c>
      <c r="I25689" s="20">
        <v>80328348</v>
      </c>
      <c r="J25689" s="21">
        <f>IFERROR((I25689/H25689),0)</f>
        <v>1</v>
      </c>
      <c r="K25689" s="20"/>
      <c r="L25689" s="20"/>
      <c r="M25689" s="22"/>
    </row>
    <row r="25690" spans="1:13" s="14" customFormat="1" outlineLevel="2" x14ac:dyDescent="0.25">
      <c r="A25690" s="34"/>
      <c r="B25690" s="44" t="s">
        <v>5738</v>
      </c>
      <c r="C25690" s="31" t="s">
        <v>5042</v>
      </c>
      <c r="D25690" s="14" t="s">
        <v>2807</v>
      </c>
      <c r="E25690" s="14" t="s">
        <v>2862</v>
      </c>
      <c r="F25690" s="14" t="s">
        <v>2863</v>
      </c>
      <c r="G25690" s="14" t="s">
        <v>6109</v>
      </c>
      <c r="H25690" s="20">
        <v>397614360</v>
      </c>
      <c r="I25690" s="20">
        <v>397614360</v>
      </c>
      <c r="J25690" s="21">
        <f>IFERROR((I25690/H25690),0)</f>
        <v>1</v>
      </c>
      <c r="K25690" s="20"/>
      <c r="L25690" s="20"/>
      <c r="M25690" s="22"/>
    </row>
    <row r="25691" spans="1:13" s="14" customFormat="1" outlineLevel="2" x14ac:dyDescent="0.25">
      <c r="A25691" s="34"/>
      <c r="B25691" s="44" t="s">
        <v>5738</v>
      </c>
      <c r="C25691" s="31" t="s">
        <v>5042</v>
      </c>
      <c r="D25691" s="14" t="s">
        <v>2807</v>
      </c>
      <c r="E25691" s="14" t="s">
        <v>2862</v>
      </c>
      <c r="F25691" s="14" t="s">
        <v>2863</v>
      </c>
      <c r="G25691" s="14" t="s">
        <v>6481</v>
      </c>
      <c r="H25691" s="20">
        <v>1883</v>
      </c>
      <c r="I25691" s="20">
        <v>1883</v>
      </c>
      <c r="J25691" s="21">
        <f>IFERROR((I25691/H25691),0)</f>
        <v>1</v>
      </c>
      <c r="K25691" s="20"/>
      <c r="L25691" s="20"/>
      <c r="M25691" s="22"/>
    </row>
    <row r="25692" spans="1:13" s="14" customFormat="1" outlineLevel="2" x14ac:dyDescent="0.25">
      <c r="A25692" s="34"/>
      <c r="B25692" s="44" t="s">
        <v>5738</v>
      </c>
      <c r="C25692" s="31" t="s">
        <v>5042</v>
      </c>
      <c r="D25692" s="14" t="s">
        <v>2807</v>
      </c>
      <c r="E25692" s="14" t="s">
        <v>2862</v>
      </c>
      <c r="F25692" s="14" t="s">
        <v>2863</v>
      </c>
      <c r="G25692" s="14" t="s">
        <v>6484</v>
      </c>
      <c r="H25692" s="20">
        <v>2055883</v>
      </c>
      <c r="I25692" s="20">
        <v>2055883</v>
      </c>
      <c r="J25692" s="21">
        <f>IFERROR((I25692/H25692),0)</f>
        <v>1</v>
      </c>
      <c r="K25692" s="20"/>
      <c r="L25692" s="20"/>
      <c r="M25692" s="22"/>
    </row>
    <row r="25693" spans="1:13" s="14" customFormat="1" outlineLevel="2" x14ac:dyDescent="0.25">
      <c r="A25693" s="34"/>
      <c r="B25693" s="44" t="s">
        <v>5738</v>
      </c>
      <c r="C25693" s="31" t="s">
        <v>5042</v>
      </c>
      <c r="D25693" s="14" t="s">
        <v>5040</v>
      </c>
      <c r="E25693" s="14" t="s">
        <v>2862</v>
      </c>
      <c r="F25693" s="14" t="s">
        <v>2863</v>
      </c>
      <c r="G25693" s="14" t="s">
        <v>6485</v>
      </c>
      <c r="H25693" s="20">
        <v>64342170</v>
      </c>
      <c r="I25693" s="20">
        <v>64342170</v>
      </c>
      <c r="J25693" s="21">
        <f>IFERROR((I25693/H25693),0)</f>
        <v>1</v>
      </c>
      <c r="K25693" s="25"/>
      <c r="L25693" s="25"/>
      <c r="M25693" s="22"/>
    </row>
    <row r="25694" spans="1:13" s="14" customFormat="1" outlineLevel="2" x14ac:dyDescent="0.25">
      <c r="A25694" s="34"/>
      <c r="B25694" s="44" t="s">
        <v>5738</v>
      </c>
      <c r="C25694" s="31" t="s">
        <v>5042</v>
      </c>
      <c r="D25694" s="14" t="s">
        <v>2807</v>
      </c>
      <c r="E25694" s="14" t="s">
        <v>2862</v>
      </c>
      <c r="F25694" s="14" t="s">
        <v>2863</v>
      </c>
      <c r="G25694" s="14" t="s">
        <v>6492</v>
      </c>
      <c r="H25694" s="20">
        <v>48429333</v>
      </c>
      <c r="I25694" s="20">
        <v>48429333</v>
      </c>
      <c r="J25694" s="21">
        <f>IFERROR((I25694/H25694),0)</f>
        <v>1</v>
      </c>
      <c r="K25694" s="20"/>
      <c r="L25694" s="20"/>
      <c r="M25694" s="22"/>
    </row>
    <row r="25695" spans="1:13" s="14" customFormat="1" outlineLevel="2" x14ac:dyDescent="0.25">
      <c r="A25695" s="34"/>
      <c r="B25695" s="44" t="s">
        <v>5738</v>
      </c>
      <c r="C25695" s="31" t="s">
        <v>5042</v>
      </c>
      <c r="D25695" s="14" t="s">
        <v>2807</v>
      </c>
      <c r="E25695" s="14" t="s">
        <v>2862</v>
      </c>
      <c r="F25695" s="14" t="s">
        <v>2863</v>
      </c>
      <c r="G25695" s="14" t="s">
        <v>6493</v>
      </c>
      <c r="H25695" s="20">
        <v>-60888312</v>
      </c>
      <c r="I25695" s="20"/>
      <c r="J25695" s="21">
        <f>IFERROR((I25695/H25695),0)</f>
        <v>0</v>
      </c>
      <c r="K25695" s="20"/>
      <c r="L25695" s="20"/>
      <c r="M25695" s="22"/>
    </row>
    <row r="25696" spans="1:13" s="14" customFormat="1" outlineLevel="1" x14ac:dyDescent="0.25">
      <c r="A25696" s="34"/>
      <c r="B25696" s="46" t="s">
        <v>10554</v>
      </c>
      <c r="C25696" s="40" t="str">
        <f>C25695</f>
        <v>ASIGNACIONES DIRECTAS (20% DEL SGR)</v>
      </c>
      <c r="D25696" s="39" t="str">
        <f>D25695</f>
        <v xml:space="preserve">ANTIOQUIA                                         </v>
      </c>
      <c r="E25696" s="39" t="str">
        <f>E25695</f>
        <v>05756</v>
      </c>
      <c r="F25696" s="39" t="str">
        <f>F25695</f>
        <v xml:space="preserve">SONSON                                            </v>
      </c>
      <c r="G25696" s="39" t="s">
        <v>10656</v>
      </c>
      <c r="H25696" s="20">
        <f>SUBTOTAL(9,H25688:H25695)</f>
        <v>836325227</v>
      </c>
      <c r="I25696" s="20">
        <f>SUBTOTAL(9,I25688:I25695)</f>
        <v>677853308.75999999</v>
      </c>
      <c r="J25696" s="42">
        <f>+I25696/H25696</f>
        <v>0.8105140044520025</v>
      </c>
      <c r="K25696" s="20">
        <f>SUBTOTAL(9,K25688:K25695)</f>
        <v>220539141</v>
      </c>
      <c r="L25696" s="20">
        <f>SUBTOTAL(9,L25688:L25695)</f>
        <v>85081331.76000002</v>
      </c>
      <c r="M25696" s="7">
        <f>IFERROR((L25696/K25696),"N.A")</f>
        <v>0.38578789857533735</v>
      </c>
    </row>
    <row r="25697" spans="1:13" s="14" customFormat="1" outlineLevel="2" x14ac:dyDescent="0.25">
      <c r="A25697" s="34"/>
      <c r="B25697" s="44" t="s">
        <v>5739</v>
      </c>
      <c r="C25697" s="31" t="s">
        <v>5042</v>
      </c>
      <c r="D25697" s="14" t="s">
        <v>2807</v>
      </c>
      <c r="E25697" s="14" t="s">
        <v>2865</v>
      </c>
      <c r="F25697" s="14" t="s">
        <v>2866</v>
      </c>
      <c r="G25697" s="14" t="s">
        <v>16</v>
      </c>
      <c r="H25697" s="15">
        <v>17192656912</v>
      </c>
      <c r="I25697" s="15">
        <v>3367859250.4299998</v>
      </c>
      <c r="J25697" s="16">
        <f>IFERROR((I25697/H25697),0)</f>
        <v>0.19588940020546372</v>
      </c>
      <c r="K25697" s="15">
        <v>12437127594</v>
      </c>
      <c r="L25697" s="15">
        <v>3367859250.4299998</v>
      </c>
      <c r="M25697" s="17">
        <f>L25697/K25697</f>
        <v>0.27079076136959024</v>
      </c>
    </row>
    <row r="25698" spans="1:13" s="14" customFormat="1" outlineLevel="2" x14ac:dyDescent="0.25">
      <c r="A25698" s="34"/>
      <c r="B25698" s="44" t="s">
        <v>5739</v>
      </c>
      <c r="C25698" s="31" t="s">
        <v>5042</v>
      </c>
      <c r="D25698" s="14" t="s">
        <v>2807</v>
      </c>
      <c r="E25698" s="14" t="s">
        <v>2865</v>
      </c>
      <c r="F25698" s="14" t="s">
        <v>2866</v>
      </c>
      <c r="G25698" s="14" t="s">
        <v>5862</v>
      </c>
      <c r="H25698" s="20">
        <v>752080668</v>
      </c>
      <c r="I25698" s="20">
        <v>752080668</v>
      </c>
      <c r="J25698" s="21">
        <f>IFERROR((I25698/H25698),0)</f>
        <v>1</v>
      </c>
      <c r="K25698" s="20"/>
      <c r="L25698" s="20"/>
      <c r="M25698" s="22"/>
    </row>
    <row r="25699" spans="1:13" s="14" customFormat="1" outlineLevel="2" x14ac:dyDescent="0.25">
      <c r="A25699" s="34"/>
      <c r="B25699" s="44" t="s">
        <v>5739</v>
      </c>
      <c r="C25699" s="31" t="s">
        <v>5042</v>
      </c>
      <c r="D25699" s="14" t="s">
        <v>2807</v>
      </c>
      <c r="E25699" s="14" t="s">
        <v>2865</v>
      </c>
      <c r="F25699" s="14" t="s">
        <v>2866</v>
      </c>
      <c r="G25699" s="14" t="s">
        <v>6109</v>
      </c>
      <c r="H25699" s="20">
        <v>3074198976</v>
      </c>
      <c r="I25699" s="20">
        <v>3074198976</v>
      </c>
      <c r="J25699" s="21">
        <f>IFERROR((I25699/H25699),0)</f>
        <v>1</v>
      </c>
      <c r="K25699" s="20"/>
      <c r="L25699" s="20"/>
      <c r="M25699" s="22"/>
    </row>
    <row r="25700" spans="1:13" s="14" customFormat="1" outlineLevel="2" x14ac:dyDescent="0.25">
      <c r="A25700" s="34"/>
      <c r="B25700" s="44" t="s">
        <v>5739</v>
      </c>
      <c r="C25700" s="31" t="s">
        <v>5042</v>
      </c>
      <c r="D25700" s="14" t="s">
        <v>2807</v>
      </c>
      <c r="E25700" s="14" t="s">
        <v>2865</v>
      </c>
      <c r="F25700" s="14" t="s">
        <v>2866</v>
      </c>
      <c r="G25700" s="14" t="s">
        <v>6481</v>
      </c>
      <c r="H25700" s="20">
        <v>106334</v>
      </c>
      <c r="I25700" s="20">
        <v>106334</v>
      </c>
      <c r="J25700" s="21">
        <f>IFERROR((I25700/H25700),0)</f>
        <v>1</v>
      </c>
      <c r="K25700" s="20"/>
      <c r="L25700" s="20"/>
      <c r="M25700" s="22"/>
    </row>
    <row r="25701" spans="1:13" s="14" customFormat="1" outlineLevel="2" x14ac:dyDescent="0.25">
      <c r="A25701" s="34"/>
      <c r="B25701" s="44" t="s">
        <v>5739</v>
      </c>
      <c r="C25701" s="31" t="s">
        <v>5042</v>
      </c>
      <c r="D25701" s="14" t="s">
        <v>2807</v>
      </c>
      <c r="E25701" s="14" t="s">
        <v>2865</v>
      </c>
      <c r="F25701" s="14" t="s">
        <v>2866</v>
      </c>
      <c r="G25701" s="14" t="s">
        <v>6484</v>
      </c>
      <c r="H25701" s="20">
        <v>78924055</v>
      </c>
      <c r="I25701" s="20">
        <v>78924055</v>
      </c>
      <c r="J25701" s="21">
        <f>IFERROR((I25701/H25701),0)</f>
        <v>1</v>
      </c>
      <c r="K25701" s="20"/>
      <c r="L25701" s="20"/>
      <c r="M25701" s="22"/>
    </row>
    <row r="25702" spans="1:13" s="14" customFormat="1" outlineLevel="2" x14ac:dyDescent="0.25">
      <c r="A25702" s="34"/>
      <c r="B25702" s="44" t="s">
        <v>5739</v>
      </c>
      <c r="C25702" s="31" t="s">
        <v>5042</v>
      </c>
      <c r="D25702" s="14" t="s">
        <v>5040</v>
      </c>
      <c r="E25702" s="14" t="s">
        <v>2865</v>
      </c>
      <c r="F25702" s="14" t="s">
        <v>2866</v>
      </c>
      <c r="G25702" s="14" t="s">
        <v>6485</v>
      </c>
      <c r="H25702" s="20">
        <v>122333568</v>
      </c>
      <c r="I25702" s="20">
        <v>122333568</v>
      </c>
      <c r="J25702" s="21">
        <f>IFERROR((I25702/H25702),0)</f>
        <v>1</v>
      </c>
      <c r="K25702" s="25"/>
      <c r="L25702" s="25"/>
      <c r="M25702" s="22"/>
    </row>
    <row r="25703" spans="1:13" s="14" customFormat="1" outlineLevel="2" x14ac:dyDescent="0.25">
      <c r="A25703" s="34"/>
      <c r="B25703" s="44" t="s">
        <v>5739</v>
      </c>
      <c r="C25703" s="31" t="s">
        <v>5042</v>
      </c>
      <c r="D25703" s="14" t="s">
        <v>2807</v>
      </c>
      <c r="E25703" s="14" t="s">
        <v>2865</v>
      </c>
      <c r="F25703" s="14" t="s">
        <v>2866</v>
      </c>
      <c r="G25703" s="14" t="s">
        <v>6492</v>
      </c>
      <c r="H25703" s="20">
        <v>2724893336</v>
      </c>
      <c r="I25703" s="20">
        <v>2724893336</v>
      </c>
      <c r="J25703" s="21">
        <f>IFERROR((I25703/H25703),0)</f>
        <v>1</v>
      </c>
      <c r="K25703" s="20"/>
      <c r="L25703" s="20"/>
      <c r="M25703" s="22"/>
    </row>
    <row r="25704" spans="1:13" s="14" customFormat="1" outlineLevel="2" x14ac:dyDescent="0.25">
      <c r="A25704" s="34"/>
      <c r="B25704" s="44" t="s">
        <v>5739</v>
      </c>
      <c r="C25704" s="31" t="s">
        <v>5042</v>
      </c>
      <c r="D25704" s="14" t="s">
        <v>2807</v>
      </c>
      <c r="E25704" s="14" t="s">
        <v>2865</v>
      </c>
      <c r="F25704" s="14" t="s">
        <v>2866</v>
      </c>
      <c r="G25704" s="14" t="s">
        <v>6493</v>
      </c>
      <c r="H25704" s="20">
        <v>-3438531382</v>
      </c>
      <c r="I25704" s="20"/>
      <c r="J25704" s="21">
        <f>IFERROR((I25704/H25704),0)</f>
        <v>0</v>
      </c>
      <c r="K25704" s="20"/>
      <c r="L25704" s="20"/>
      <c r="M25704" s="22"/>
    </row>
    <row r="25705" spans="1:13" s="14" customFormat="1" outlineLevel="1" x14ac:dyDescent="0.25">
      <c r="A25705" s="34"/>
      <c r="B25705" s="46" t="s">
        <v>10555</v>
      </c>
      <c r="C25705" s="40" t="str">
        <f>C25704</f>
        <v>ASIGNACIONES DIRECTAS (20% DEL SGR)</v>
      </c>
      <c r="D25705" s="39" t="str">
        <f>D25704</f>
        <v xml:space="preserve">ANTIOQUIA                                         </v>
      </c>
      <c r="E25705" s="39" t="str">
        <f>E25704</f>
        <v>05736</v>
      </c>
      <c r="F25705" s="39" t="str">
        <f>F25704</f>
        <v xml:space="preserve">SEGOVIA                                           </v>
      </c>
      <c r="G25705" s="39" t="s">
        <v>10656</v>
      </c>
      <c r="H25705" s="20">
        <f>SUBTOTAL(9,H25697:H25704)</f>
        <v>20506662467</v>
      </c>
      <c r="I25705" s="20">
        <f>SUBTOTAL(9,I25697:I25704)</f>
        <v>10120396187.43</v>
      </c>
      <c r="J25705" s="42">
        <f>+I25705/H25705</f>
        <v>0.49351747041802035</v>
      </c>
      <c r="K25705" s="20">
        <f>SUBTOTAL(9,K25697:K25704)</f>
        <v>12437127594</v>
      </c>
      <c r="L25705" s="20">
        <f>SUBTOTAL(9,L25697:L25704)</f>
        <v>3367859250.4299998</v>
      </c>
      <c r="M25705" s="7">
        <f>IFERROR((L25705/K25705),"N.A")</f>
        <v>0.27079076136959024</v>
      </c>
    </row>
    <row r="25706" spans="1:13" s="14" customFormat="1" outlineLevel="2" x14ac:dyDescent="0.25">
      <c r="A25706" s="34"/>
      <c r="B25706" s="44" t="s">
        <v>5740</v>
      </c>
      <c r="C25706" s="31" t="s">
        <v>5042</v>
      </c>
      <c r="D25706" s="14" t="s">
        <v>2807</v>
      </c>
      <c r="E25706" s="14" t="s">
        <v>2871</v>
      </c>
      <c r="F25706" s="14" t="s">
        <v>2872</v>
      </c>
      <c r="G25706" s="14" t="s">
        <v>16</v>
      </c>
      <c r="H25706" s="15">
        <v>2851137756</v>
      </c>
      <c r="I25706" s="15">
        <v>2851137756</v>
      </c>
      <c r="J25706" s="16">
        <f>IFERROR((I25706/H25706),0)</f>
        <v>1</v>
      </c>
      <c r="K25706" s="15">
        <v>2062676354</v>
      </c>
      <c r="L25706" s="15">
        <v>2851137756</v>
      </c>
      <c r="M25706" s="17">
        <f>L25706/K25706</f>
        <v>1.3822516317070264</v>
      </c>
    </row>
    <row r="25707" spans="1:13" s="14" customFormat="1" outlineLevel="2" x14ac:dyDescent="0.25">
      <c r="A25707" s="34"/>
      <c r="B25707" s="44" t="s">
        <v>5740</v>
      </c>
      <c r="C25707" s="31" t="s">
        <v>5042</v>
      </c>
      <c r="D25707" s="14" t="s">
        <v>2807</v>
      </c>
      <c r="E25707" s="14" t="s">
        <v>2871</v>
      </c>
      <c r="F25707" s="14" t="s">
        <v>2872</v>
      </c>
      <c r="G25707" s="14" t="s">
        <v>5862</v>
      </c>
      <c r="H25707" s="20">
        <v>443192827</v>
      </c>
      <c r="I25707" s="20">
        <v>443192827</v>
      </c>
      <c r="J25707" s="21">
        <f>IFERROR((I25707/H25707),0)</f>
        <v>1</v>
      </c>
      <c r="K25707" s="20"/>
      <c r="L25707" s="20"/>
      <c r="M25707" s="22"/>
    </row>
    <row r="25708" spans="1:13" s="14" customFormat="1" outlineLevel="2" x14ac:dyDescent="0.25">
      <c r="A25708" s="34"/>
      <c r="B25708" s="44" t="s">
        <v>5740</v>
      </c>
      <c r="C25708" s="31" t="s">
        <v>5042</v>
      </c>
      <c r="D25708" s="14" t="s">
        <v>2807</v>
      </c>
      <c r="E25708" s="14" t="s">
        <v>2871</v>
      </c>
      <c r="F25708" s="14" t="s">
        <v>2872</v>
      </c>
      <c r="G25708" s="14" t="s">
        <v>6109</v>
      </c>
      <c r="H25708" s="20">
        <v>1792766151</v>
      </c>
      <c r="I25708" s="20">
        <v>1792766151</v>
      </c>
      <c r="J25708" s="21">
        <f>IFERROR((I25708/H25708),0)</f>
        <v>1</v>
      </c>
      <c r="K25708" s="20"/>
      <c r="L25708" s="20"/>
      <c r="M25708" s="22"/>
    </row>
    <row r="25709" spans="1:13" s="14" customFormat="1" outlineLevel="2" x14ac:dyDescent="0.25">
      <c r="A25709" s="34"/>
      <c r="B25709" s="44" t="s">
        <v>5740</v>
      </c>
      <c r="C25709" s="31" t="s">
        <v>5042</v>
      </c>
      <c r="D25709" s="14" t="s">
        <v>2807</v>
      </c>
      <c r="E25709" s="14" t="s">
        <v>2871</v>
      </c>
      <c r="F25709" s="14" t="s">
        <v>2872</v>
      </c>
      <c r="G25709" s="14" t="s">
        <v>6481</v>
      </c>
      <c r="H25709" s="20">
        <v>17634</v>
      </c>
      <c r="I25709" s="20">
        <v>17634</v>
      </c>
      <c r="J25709" s="21">
        <f>IFERROR((I25709/H25709),0)</f>
        <v>1</v>
      </c>
      <c r="K25709" s="20"/>
      <c r="L25709" s="20"/>
      <c r="M25709" s="22"/>
    </row>
    <row r="25710" spans="1:13" s="14" customFormat="1" outlineLevel="2" x14ac:dyDescent="0.25">
      <c r="A25710" s="34"/>
      <c r="B25710" s="44" t="s">
        <v>5740</v>
      </c>
      <c r="C25710" s="31" t="s">
        <v>5042</v>
      </c>
      <c r="D25710" s="14" t="s">
        <v>2807</v>
      </c>
      <c r="E25710" s="14" t="s">
        <v>2871</v>
      </c>
      <c r="F25710" s="14" t="s">
        <v>2872</v>
      </c>
      <c r="G25710" s="14" t="s">
        <v>6484</v>
      </c>
      <c r="H25710" s="20">
        <v>76915645</v>
      </c>
      <c r="I25710" s="20">
        <v>76915645</v>
      </c>
      <c r="J25710" s="21">
        <f>IFERROR((I25710/H25710),0)</f>
        <v>1</v>
      </c>
      <c r="K25710" s="20"/>
      <c r="L25710" s="20"/>
      <c r="M25710" s="22"/>
    </row>
    <row r="25711" spans="1:13" s="14" customFormat="1" outlineLevel="2" x14ac:dyDescent="0.25">
      <c r="A25711" s="34"/>
      <c r="B25711" s="44" t="s">
        <v>5740</v>
      </c>
      <c r="C25711" s="31" t="s">
        <v>5042</v>
      </c>
      <c r="D25711" s="14" t="s">
        <v>5040</v>
      </c>
      <c r="E25711" s="14" t="s">
        <v>2871</v>
      </c>
      <c r="F25711" s="14" t="s">
        <v>2872</v>
      </c>
      <c r="G25711" s="14" t="s">
        <v>6485</v>
      </c>
      <c r="H25711" s="20">
        <v>4556043</v>
      </c>
      <c r="I25711" s="20">
        <v>4556043</v>
      </c>
      <c r="J25711" s="21">
        <f>IFERROR((I25711/H25711),0)</f>
        <v>1</v>
      </c>
      <c r="K25711" s="25"/>
      <c r="L25711" s="25"/>
      <c r="M25711" s="22"/>
    </row>
    <row r="25712" spans="1:13" s="14" customFormat="1" outlineLevel="2" x14ac:dyDescent="0.25">
      <c r="A25712" s="34"/>
      <c r="B25712" s="44" t="s">
        <v>5740</v>
      </c>
      <c r="C25712" s="31" t="s">
        <v>5042</v>
      </c>
      <c r="D25712" s="14" t="s">
        <v>2807</v>
      </c>
      <c r="E25712" s="14" t="s">
        <v>2871</v>
      </c>
      <c r="F25712" s="14" t="s">
        <v>2872</v>
      </c>
      <c r="G25712" s="14" t="s">
        <v>6492</v>
      </c>
      <c r="H25712" s="20">
        <v>451980209</v>
      </c>
      <c r="I25712" s="20">
        <v>451980209</v>
      </c>
      <c r="J25712" s="21">
        <f>IFERROR((I25712/H25712),0)</f>
        <v>1</v>
      </c>
      <c r="K25712" s="20"/>
      <c r="L25712" s="20"/>
      <c r="M25712" s="22"/>
    </row>
    <row r="25713" spans="1:13" s="14" customFormat="1" outlineLevel="2" x14ac:dyDescent="0.25">
      <c r="A25713" s="34"/>
      <c r="B25713" s="44" t="s">
        <v>5740</v>
      </c>
      <c r="C25713" s="31" t="s">
        <v>5042</v>
      </c>
      <c r="D25713" s="14" t="s">
        <v>2807</v>
      </c>
      <c r="E25713" s="14" t="s">
        <v>2871</v>
      </c>
      <c r="F25713" s="14" t="s">
        <v>2872</v>
      </c>
      <c r="G25713" s="14" t="s">
        <v>6493</v>
      </c>
      <c r="H25713" s="20">
        <v>-570227551</v>
      </c>
      <c r="I25713" s="20"/>
      <c r="J25713" s="21">
        <f>IFERROR((I25713/H25713),0)</f>
        <v>0</v>
      </c>
      <c r="K25713" s="20"/>
      <c r="L25713" s="20"/>
      <c r="M25713" s="22"/>
    </row>
    <row r="25714" spans="1:13" s="14" customFormat="1" outlineLevel="1" x14ac:dyDescent="0.25">
      <c r="A25714" s="34"/>
      <c r="B25714" s="46" t="s">
        <v>10556</v>
      </c>
      <c r="C25714" s="40" t="str">
        <f>C25713</f>
        <v>ASIGNACIONES DIRECTAS (20% DEL SGR)</v>
      </c>
      <c r="D25714" s="39" t="str">
        <f>D25713</f>
        <v xml:space="preserve">ANTIOQUIA                                         </v>
      </c>
      <c r="E25714" s="39" t="str">
        <f>E25713</f>
        <v>05690</v>
      </c>
      <c r="F25714" s="39" t="str">
        <f>F25713</f>
        <v xml:space="preserve">SANTO DOMINGO                                     </v>
      </c>
      <c r="G25714" s="39" t="s">
        <v>10656</v>
      </c>
      <c r="H25714" s="20">
        <f>SUBTOTAL(9,H25706:H25713)</f>
        <v>5050338714</v>
      </c>
      <c r="I25714" s="20">
        <f>SUBTOTAL(9,I25706:I25713)</f>
        <v>5620566265</v>
      </c>
      <c r="J25714" s="42">
        <f>+I25714/H25714</f>
        <v>1.11290877370646</v>
      </c>
      <c r="K25714" s="20">
        <f>SUBTOTAL(9,K25706:K25713)</f>
        <v>2062676354</v>
      </c>
      <c r="L25714" s="20">
        <f>SUBTOTAL(9,L25706:L25713)</f>
        <v>2851137756</v>
      </c>
      <c r="M25714" s="7">
        <f>IFERROR((L25714/K25714),"N.A")</f>
        <v>1.3822516317070264</v>
      </c>
    </row>
    <row r="25715" spans="1:13" s="14" customFormat="1" outlineLevel="2" x14ac:dyDescent="0.25">
      <c r="A25715" s="34"/>
      <c r="B25715" s="44" t="s">
        <v>5741</v>
      </c>
      <c r="C25715" s="31" t="s">
        <v>5042</v>
      </c>
      <c r="D25715" s="14" t="s">
        <v>2807</v>
      </c>
      <c r="E25715" s="14" t="s">
        <v>2874</v>
      </c>
      <c r="F25715" s="14" t="s">
        <v>2875</v>
      </c>
      <c r="G25715" s="14" t="s">
        <v>16</v>
      </c>
      <c r="H25715" s="15">
        <v>71644424</v>
      </c>
      <c r="I25715" s="15">
        <v>71644424</v>
      </c>
      <c r="J25715" s="16">
        <f>IFERROR((I25715/H25715),0)</f>
        <v>1</v>
      </c>
      <c r="K25715" s="15">
        <v>51811373</v>
      </c>
      <c r="L25715" s="15">
        <v>71644424</v>
      </c>
      <c r="M25715" s="17">
        <f>L25715/K25715</f>
        <v>1.3827933878532808</v>
      </c>
    </row>
    <row r="25716" spans="1:13" s="14" customFormat="1" outlineLevel="2" x14ac:dyDescent="0.25">
      <c r="A25716" s="34"/>
      <c r="B25716" s="44" t="s">
        <v>5741</v>
      </c>
      <c r="C25716" s="31" t="s">
        <v>5042</v>
      </c>
      <c r="D25716" s="14" t="s">
        <v>2807</v>
      </c>
      <c r="E25716" s="14" t="s">
        <v>2874</v>
      </c>
      <c r="F25716" s="14" t="s">
        <v>2875</v>
      </c>
      <c r="G25716" s="14" t="s">
        <v>5862</v>
      </c>
      <c r="H25716" s="20">
        <v>37401011</v>
      </c>
      <c r="I25716" s="20">
        <v>37401011</v>
      </c>
      <c r="J25716" s="21">
        <f>IFERROR((I25716/H25716),0)</f>
        <v>1</v>
      </c>
      <c r="K25716" s="20"/>
      <c r="L25716" s="20"/>
      <c r="M25716" s="22"/>
    </row>
    <row r="25717" spans="1:13" s="14" customFormat="1" outlineLevel="2" x14ac:dyDescent="0.25">
      <c r="A25717" s="34"/>
      <c r="B25717" s="44" t="s">
        <v>5741</v>
      </c>
      <c r="C25717" s="31" t="s">
        <v>5042</v>
      </c>
      <c r="D25717" s="14" t="s">
        <v>2807</v>
      </c>
      <c r="E25717" s="14" t="s">
        <v>2874</v>
      </c>
      <c r="F25717" s="14" t="s">
        <v>2875</v>
      </c>
      <c r="G25717" s="14" t="s">
        <v>6109</v>
      </c>
      <c r="H25717" s="20">
        <v>193662850</v>
      </c>
      <c r="I25717" s="20">
        <v>193662850</v>
      </c>
      <c r="J25717" s="21">
        <f>IFERROR((I25717/H25717),0)</f>
        <v>1</v>
      </c>
      <c r="K25717" s="20"/>
      <c r="L25717" s="20"/>
      <c r="M25717" s="22"/>
    </row>
    <row r="25718" spans="1:13" s="14" customFormat="1" outlineLevel="2" x14ac:dyDescent="0.25">
      <c r="A25718" s="34"/>
      <c r="B25718" s="44" t="s">
        <v>5741</v>
      </c>
      <c r="C25718" s="31" t="s">
        <v>5042</v>
      </c>
      <c r="D25718" s="14" t="s">
        <v>2807</v>
      </c>
      <c r="E25718" s="14" t="s">
        <v>2874</v>
      </c>
      <c r="F25718" s="14" t="s">
        <v>2875</v>
      </c>
      <c r="G25718" s="14" t="s">
        <v>6481</v>
      </c>
      <c r="H25718" s="20">
        <v>443</v>
      </c>
      <c r="I25718" s="20">
        <v>443</v>
      </c>
      <c r="J25718" s="21">
        <f>IFERROR((I25718/H25718),0)</f>
        <v>1</v>
      </c>
      <c r="K25718" s="20"/>
      <c r="L25718" s="20"/>
      <c r="M25718" s="22"/>
    </row>
    <row r="25719" spans="1:13" s="14" customFormat="1" outlineLevel="2" x14ac:dyDescent="0.25">
      <c r="A25719" s="34"/>
      <c r="B25719" s="44" t="s">
        <v>5741</v>
      </c>
      <c r="C25719" s="31" t="s">
        <v>5042</v>
      </c>
      <c r="D25719" s="14" t="s">
        <v>2807</v>
      </c>
      <c r="E25719" s="14" t="s">
        <v>2874</v>
      </c>
      <c r="F25719" s="14" t="s">
        <v>2875</v>
      </c>
      <c r="G25719" s="14" t="s">
        <v>6484</v>
      </c>
      <c r="H25719" s="20">
        <v>2172657</v>
      </c>
      <c r="I25719" s="20">
        <v>2172657</v>
      </c>
      <c r="J25719" s="21">
        <f>IFERROR((I25719/H25719),0)</f>
        <v>1</v>
      </c>
      <c r="K25719" s="20"/>
      <c r="L25719" s="20"/>
      <c r="M25719" s="22"/>
    </row>
    <row r="25720" spans="1:13" s="14" customFormat="1" outlineLevel="2" x14ac:dyDescent="0.25">
      <c r="A25720" s="34"/>
      <c r="B25720" s="44" t="s">
        <v>5741</v>
      </c>
      <c r="C25720" s="31" t="s">
        <v>5042</v>
      </c>
      <c r="D25720" s="14" t="s">
        <v>5040</v>
      </c>
      <c r="E25720" s="14" t="s">
        <v>2874</v>
      </c>
      <c r="F25720" s="14" t="s">
        <v>2875</v>
      </c>
      <c r="G25720" s="14" t="s">
        <v>6485</v>
      </c>
      <c r="H25720" s="20">
        <v>73753</v>
      </c>
      <c r="I25720" s="20">
        <v>73753</v>
      </c>
      <c r="J25720" s="21">
        <f>IFERROR((I25720/H25720),0)</f>
        <v>1</v>
      </c>
      <c r="K25720" s="25"/>
      <c r="L25720" s="25"/>
      <c r="M25720" s="22"/>
    </row>
    <row r="25721" spans="1:13" s="14" customFormat="1" outlineLevel="2" x14ac:dyDescent="0.25">
      <c r="A25721" s="34"/>
      <c r="B25721" s="44" t="s">
        <v>5741</v>
      </c>
      <c r="C25721" s="31" t="s">
        <v>5042</v>
      </c>
      <c r="D25721" s="14" t="s">
        <v>2807</v>
      </c>
      <c r="E25721" s="14" t="s">
        <v>2874</v>
      </c>
      <c r="F25721" s="14" t="s">
        <v>2875</v>
      </c>
      <c r="G25721" s="14" t="s">
        <v>6492</v>
      </c>
      <c r="H25721" s="20">
        <v>11345750</v>
      </c>
      <c r="I25721" s="20">
        <v>11345750</v>
      </c>
      <c r="J25721" s="21">
        <f>IFERROR((I25721/H25721),0)</f>
        <v>1</v>
      </c>
      <c r="K25721" s="20"/>
      <c r="L25721" s="20"/>
      <c r="M25721" s="22"/>
    </row>
    <row r="25722" spans="1:13" s="14" customFormat="1" outlineLevel="2" x14ac:dyDescent="0.25">
      <c r="A25722" s="34"/>
      <c r="B25722" s="44" t="s">
        <v>5741</v>
      </c>
      <c r="C25722" s="31" t="s">
        <v>5042</v>
      </c>
      <c r="D25722" s="14" t="s">
        <v>2807</v>
      </c>
      <c r="E25722" s="14" t="s">
        <v>2874</v>
      </c>
      <c r="F25722" s="14" t="s">
        <v>2875</v>
      </c>
      <c r="G25722" s="14" t="s">
        <v>6493</v>
      </c>
      <c r="H25722" s="20">
        <v>-14328885</v>
      </c>
      <c r="I25722" s="20"/>
      <c r="J25722" s="21">
        <f>IFERROR((I25722/H25722),0)</f>
        <v>0</v>
      </c>
      <c r="K25722" s="20"/>
      <c r="L25722" s="20"/>
      <c r="M25722" s="22"/>
    </row>
    <row r="25723" spans="1:13" s="14" customFormat="1" outlineLevel="1" x14ac:dyDescent="0.25">
      <c r="A25723" s="34"/>
      <c r="B25723" s="46" t="s">
        <v>10557</v>
      </c>
      <c r="C25723" s="40" t="str">
        <f>C25722</f>
        <v>ASIGNACIONES DIRECTAS (20% DEL SGR)</v>
      </c>
      <c r="D25723" s="39" t="str">
        <f>D25722</f>
        <v xml:space="preserve">ANTIOQUIA                                         </v>
      </c>
      <c r="E25723" s="39" t="str">
        <f>E25722</f>
        <v>05686</v>
      </c>
      <c r="F25723" s="39" t="str">
        <f>F25722</f>
        <v xml:space="preserve">SANTA ROSA DE OSOS                                </v>
      </c>
      <c r="G25723" s="39" t="s">
        <v>10656</v>
      </c>
      <c r="H25723" s="20">
        <f>SUBTOTAL(9,H25715:H25722)</f>
        <v>301972003</v>
      </c>
      <c r="I25723" s="20">
        <f>SUBTOTAL(9,I25715:I25722)</f>
        <v>316300888</v>
      </c>
      <c r="J25723" s="42">
        <f>+I25723/H25723</f>
        <v>1.0474510380354698</v>
      </c>
      <c r="K25723" s="20">
        <f>SUBTOTAL(9,K25715:K25722)</f>
        <v>51811373</v>
      </c>
      <c r="L25723" s="20">
        <f>SUBTOTAL(9,L25715:L25722)</f>
        <v>71644424</v>
      </c>
      <c r="M25723" s="7">
        <f>IFERROR((L25723/K25723),"N.A")</f>
        <v>1.3827933878532808</v>
      </c>
    </row>
    <row r="25724" spans="1:13" s="14" customFormat="1" outlineLevel="2" x14ac:dyDescent="0.25">
      <c r="A25724" s="34"/>
      <c r="B25724" s="44" t="s">
        <v>5742</v>
      </c>
      <c r="C25724" s="31" t="s">
        <v>5042</v>
      </c>
      <c r="D25724" s="14" t="s">
        <v>2807</v>
      </c>
      <c r="E25724" s="14" t="s">
        <v>2877</v>
      </c>
      <c r="F25724" s="14" t="s">
        <v>582</v>
      </c>
      <c r="G25724" s="14" t="s">
        <v>16</v>
      </c>
      <c r="H25724" s="15">
        <v>1719873</v>
      </c>
      <c r="I25724" s="15">
        <v>1174946.28</v>
      </c>
      <c r="J25724" s="16">
        <f>IFERROR((I25724/H25724),0)</f>
        <v>0.68315874486081241</v>
      </c>
      <c r="K25724" s="15">
        <v>1238393</v>
      </c>
      <c r="L25724" s="15">
        <v>1174946.28</v>
      </c>
      <c r="M25724" s="17">
        <f>L25724/K25724</f>
        <v>0.94876689386971669</v>
      </c>
    </row>
    <row r="25725" spans="1:13" s="14" customFormat="1" outlineLevel="2" x14ac:dyDescent="0.25">
      <c r="A25725" s="34"/>
      <c r="B25725" s="44" t="s">
        <v>5742</v>
      </c>
      <c r="C25725" s="31" t="s">
        <v>5042</v>
      </c>
      <c r="D25725" s="14" t="s">
        <v>2807</v>
      </c>
      <c r="E25725" s="14" t="s">
        <v>2877</v>
      </c>
      <c r="F25725" s="14" t="s">
        <v>582</v>
      </c>
      <c r="G25725" s="14" t="s">
        <v>5862</v>
      </c>
      <c r="H25725" s="20">
        <v>9218750</v>
      </c>
      <c r="I25725" s="20">
        <v>9218750</v>
      </c>
      <c r="J25725" s="21">
        <f>IFERROR((I25725/H25725),0)</f>
        <v>1</v>
      </c>
      <c r="K25725" s="20"/>
      <c r="L25725" s="20"/>
      <c r="M25725" s="22"/>
    </row>
    <row r="25726" spans="1:13" s="14" customFormat="1" outlineLevel="2" x14ac:dyDescent="0.25">
      <c r="A25726" s="34"/>
      <c r="B25726" s="44" t="s">
        <v>5742</v>
      </c>
      <c r="C25726" s="31" t="s">
        <v>5042</v>
      </c>
      <c r="D25726" s="14" t="s">
        <v>2807</v>
      </c>
      <c r="E25726" s="14" t="s">
        <v>2877</v>
      </c>
      <c r="F25726" s="14" t="s">
        <v>582</v>
      </c>
      <c r="G25726" s="14" t="s">
        <v>6109</v>
      </c>
      <c r="H25726" s="20">
        <v>61757166</v>
      </c>
      <c r="I25726" s="20">
        <v>61757166</v>
      </c>
      <c r="J25726" s="21">
        <f>IFERROR((I25726/H25726),0)</f>
        <v>1</v>
      </c>
      <c r="K25726" s="20"/>
      <c r="L25726" s="20"/>
      <c r="M25726" s="22"/>
    </row>
    <row r="25727" spans="1:13" s="14" customFormat="1" outlineLevel="2" x14ac:dyDescent="0.25">
      <c r="A25727" s="34"/>
      <c r="B25727" s="44" t="s">
        <v>5742</v>
      </c>
      <c r="C25727" s="31" t="s">
        <v>5042</v>
      </c>
      <c r="D25727" s="14" t="s">
        <v>2807</v>
      </c>
      <c r="E25727" s="14" t="s">
        <v>2877</v>
      </c>
      <c r="F25727" s="14" t="s">
        <v>582</v>
      </c>
      <c r="G25727" s="14" t="s">
        <v>6481</v>
      </c>
      <c r="H25727" s="20">
        <v>11</v>
      </c>
      <c r="I25727" s="20">
        <v>11</v>
      </c>
      <c r="J25727" s="21">
        <f>IFERROR((I25727/H25727),0)</f>
        <v>1</v>
      </c>
      <c r="K25727" s="20"/>
      <c r="L25727" s="20"/>
      <c r="M25727" s="22"/>
    </row>
    <row r="25728" spans="1:13" s="14" customFormat="1" outlineLevel="2" x14ac:dyDescent="0.25">
      <c r="A25728" s="34"/>
      <c r="B25728" s="44" t="s">
        <v>5742</v>
      </c>
      <c r="C25728" s="31" t="s">
        <v>5042</v>
      </c>
      <c r="D25728" s="14" t="s">
        <v>5040</v>
      </c>
      <c r="E25728" s="14" t="s">
        <v>2877</v>
      </c>
      <c r="F25728" s="14" t="s">
        <v>582</v>
      </c>
      <c r="G25728" s="14" t="s">
        <v>6485</v>
      </c>
      <c r="H25728" s="20">
        <v>439194</v>
      </c>
      <c r="I25728" s="20">
        <v>439194</v>
      </c>
      <c r="J25728" s="21">
        <f>IFERROR((I25728/H25728),0)</f>
        <v>1</v>
      </c>
      <c r="K25728" s="25"/>
      <c r="L25728" s="25"/>
      <c r="M25728" s="22"/>
    </row>
    <row r="25729" spans="1:13" s="14" customFormat="1" outlineLevel="2" x14ac:dyDescent="0.25">
      <c r="A25729" s="34"/>
      <c r="B25729" s="44" t="s">
        <v>5742</v>
      </c>
      <c r="C25729" s="31" t="s">
        <v>5042</v>
      </c>
      <c r="D25729" s="14" t="s">
        <v>2807</v>
      </c>
      <c r="E25729" s="14" t="s">
        <v>2877</v>
      </c>
      <c r="F25729" s="14" t="s">
        <v>582</v>
      </c>
      <c r="G25729" s="14" t="s">
        <v>6492</v>
      </c>
      <c r="H25729" s="20">
        <v>269247</v>
      </c>
      <c r="I25729" s="20">
        <v>269247</v>
      </c>
      <c r="J25729" s="21">
        <f>IFERROR((I25729/H25729),0)</f>
        <v>1</v>
      </c>
      <c r="K25729" s="20"/>
      <c r="L25729" s="20"/>
      <c r="M25729" s="22"/>
    </row>
    <row r="25730" spans="1:13" s="14" customFormat="1" outlineLevel="2" x14ac:dyDescent="0.25">
      <c r="A25730" s="34"/>
      <c r="B25730" s="44" t="s">
        <v>5742</v>
      </c>
      <c r="C25730" s="31" t="s">
        <v>5042</v>
      </c>
      <c r="D25730" s="14" t="s">
        <v>2807</v>
      </c>
      <c r="E25730" s="14" t="s">
        <v>2877</v>
      </c>
      <c r="F25730" s="14" t="s">
        <v>582</v>
      </c>
      <c r="G25730" s="14" t="s">
        <v>6493</v>
      </c>
      <c r="H25730" s="20">
        <v>-343975</v>
      </c>
      <c r="I25730" s="20"/>
      <c r="J25730" s="21">
        <f>IFERROR((I25730/H25730),0)</f>
        <v>0</v>
      </c>
      <c r="K25730" s="20"/>
      <c r="L25730" s="20"/>
      <c r="M25730" s="22"/>
    </row>
    <row r="25731" spans="1:13" s="14" customFormat="1" outlineLevel="1" x14ac:dyDescent="0.25">
      <c r="A25731" s="34"/>
      <c r="B25731" s="46" t="s">
        <v>10558</v>
      </c>
      <c r="C25731" s="40" t="str">
        <f>C25730</f>
        <v>ASIGNACIONES DIRECTAS (20% DEL SGR)</v>
      </c>
      <c r="D25731" s="39" t="str">
        <f>D25730</f>
        <v xml:space="preserve">ANTIOQUIA                                         </v>
      </c>
      <c r="E25731" s="39" t="str">
        <f>E25730</f>
        <v>05679</v>
      </c>
      <c r="F25731" s="39" t="str">
        <f>F25730</f>
        <v xml:space="preserve">SANTA BÁRBARA                                     </v>
      </c>
      <c r="G25731" s="39" t="s">
        <v>10656</v>
      </c>
      <c r="H25731" s="20">
        <f>SUBTOTAL(9,H25724:H25730)</f>
        <v>73060266</v>
      </c>
      <c r="I25731" s="20">
        <f>SUBTOTAL(9,I25724:I25730)</f>
        <v>72859314.280000001</v>
      </c>
      <c r="J25731" s="42">
        <f>+I25731/H25731</f>
        <v>0.99724950741350982</v>
      </c>
      <c r="K25731" s="20">
        <f>SUBTOTAL(9,K25724:K25730)</f>
        <v>1238393</v>
      </c>
      <c r="L25731" s="20">
        <f>SUBTOTAL(9,L25724:L25730)</f>
        <v>1174946.28</v>
      </c>
      <c r="M25731" s="7">
        <f>IFERROR((L25731/K25731),"N.A")</f>
        <v>0.94876689386971669</v>
      </c>
    </row>
    <row r="25732" spans="1:13" s="14" customFormat="1" outlineLevel="2" x14ac:dyDescent="0.25">
      <c r="A25732" s="34"/>
      <c r="B25732" s="44" t="s">
        <v>5743</v>
      </c>
      <c r="C25732" s="31" t="s">
        <v>5042</v>
      </c>
      <c r="D25732" s="14" t="s">
        <v>2807</v>
      </c>
      <c r="E25732" s="14" t="s">
        <v>2879</v>
      </c>
      <c r="F25732" s="14" t="s">
        <v>2880</v>
      </c>
      <c r="G25732" s="14" t="s">
        <v>16</v>
      </c>
      <c r="H25732" s="15">
        <v>179334</v>
      </c>
      <c r="I25732" s="15">
        <v>179334</v>
      </c>
      <c r="J25732" s="16">
        <f>IFERROR((I25732/H25732),0)</f>
        <v>1</v>
      </c>
      <c r="K25732" s="15">
        <v>129528</v>
      </c>
      <c r="L25732" s="15">
        <v>179334</v>
      </c>
      <c r="M25732" s="17">
        <f>L25732/K25732</f>
        <v>1.3845191773207337</v>
      </c>
    </row>
    <row r="25733" spans="1:13" s="14" customFormat="1" outlineLevel="2" x14ac:dyDescent="0.25">
      <c r="A25733" s="34"/>
      <c r="B25733" s="44" t="s">
        <v>5743</v>
      </c>
      <c r="C25733" s="31" t="s">
        <v>5042</v>
      </c>
      <c r="D25733" s="14" t="s">
        <v>2807</v>
      </c>
      <c r="E25733" s="14" t="s">
        <v>2879</v>
      </c>
      <c r="F25733" s="14" t="s">
        <v>2880</v>
      </c>
      <c r="G25733" s="14" t="s">
        <v>5862</v>
      </c>
      <c r="H25733" s="20">
        <v>304476</v>
      </c>
      <c r="I25733" s="20">
        <v>304476</v>
      </c>
      <c r="J25733" s="21">
        <f>IFERROR((I25733/H25733),0)</f>
        <v>1</v>
      </c>
      <c r="K25733" s="20"/>
      <c r="L25733" s="20"/>
      <c r="M25733" s="22"/>
    </row>
    <row r="25734" spans="1:13" s="14" customFormat="1" outlineLevel="2" x14ac:dyDescent="0.25">
      <c r="A25734" s="34"/>
      <c r="B25734" s="44" t="s">
        <v>5743</v>
      </c>
      <c r="C25734" s="31" t="s">
        <v>5042</v>
      </c>
      <c r="D25734" s="14" t="s">
        <v>2807</v>
      </c>
      <c r="E25734" s="14" t="s">
        <v>2879</v>
      </c>
      <c r="F25734" s="14" t="s">
        <v>2880</v>
      </c>
      <c r="G25734" s="14" t="s">
        <v>6109</v>
      </c>
      <c r="H25734" s="20">
        <v>2034120</v>
      </c>
      <c r="I25734" s="20">
        <v>2034120</v>
      </c>
      <c r="J25734" s="21">
        <f>IFERROR((I25734/H25734),0)</f>
        <v>1</v>
      </c>
      <c r="K25734" s="20"/>
      <c r="L25734" s="20"/>
      <c r="M25734" s="22"/>
    </row>
    <row r="25735" spans="1:13" s="14" customFormat="1" outlineLevel="2" x14ac:dyDescent="0.25">
      <c r="A25735" s="34"/>
      <c r="B25735" s="44" t="s">
        <v>5743</v>
      </c>
      <c r="C25735" s="31" t="s">
        <v>5042</v>
      </c>
      <c r="D25735" s="14" t="s">
        <v>2807</v>
      </c>
      <c r="E25735" s="14" t="s">
        <v>2879</v>
      </c>
      <c r="F25735" s="14" t="s">
        <v>2880</v>
      </c>
      <c r="G25735" s="14" t="s">
        <v>6481</v>
      </c>
      <c r="H25735" s="20">
        <v>1</v>
      </c>
      <c r="I25735" s="20">
        <v>1</v>
      </c>
      <c r="J25735" s="21">
        <f>IFERROR((I25735/H25735),0)</f>
        <v>1</v>
      </c>
      <c r="K25735" s="20"/>
      <c r="L25735" s="20"/>
      <c r="M25735" s="22"/>
    </row>
    <row r="25736" spans="1:13" s="14" customFormat="1" outlineLevel="2" x14ac:dyDescent="0.25">
      <c r="A25736" s="34"/>
      <c r="B25736" s="44" t="s">
        <v>5743</v>
      </c>
      <c r="C25736" s="31" t="s">
        <v>5042</v>
      </c>
      <c r="D25736" s="14" t="s">
        <v>2807</v>
      </c>
      <c r="E25736" s="14" t="s">
        <v>2879</v>
      </c>
      <c r="F25736" s="14" t="s">
        <v>2880</v>
      </c>
      <c r="G25736" s="14" t="s">
        <v>6491</v>
      </c>
      <c r="H25736" s="20">
        <v>17</v>
      </c>
      <c r="I25736" s="20">
        <v>17</v>
      </c>
      <c r="J25736" s="21">
        <f>IFERROR((I25736/H25736),0)</f>
        <v>1</v>
      </c>
      <c r="K25736" s="20"/>
      <c r="L25736" s="20"/>
      <c r="M25736" s="22"/>
    </row>
    <row r="25737" spans="1:13" s="14" customFormat="1" outlineLevel="2" x14ac:dyDescent="0.25">
      <c r="A25737" s="34"/>
      <c r="B25737" s="44" t="s">
        <v>5743</v>
      </c>
      <c r="C25737" s="31" t="s">
        <v>5042</v>
      </c>
      <c r="D25737" s="14" t="s">
        <v>2807</v>
      </c>
      <c r="E25737" s="14" t="s">
        <v>2879</v>
      </c>
      <c r="F25737" s="14" t="s">
        <v>2880</v>
      </c>
      <c r="G25737" s="14" t="s">
        <v>6492</v>
      </c>
      <c r="H25737" s="20">
        <v>28306</v>
      </c>
      <c r="I25737" s="20">
        <v>28306</v>
      </c>
      <c r="J25737" s="21">
        <f>IFERROR((I25737/H25737),0)</f>
        <v>1</v>
      </c>
      <c r="K25737" s="20"/>
      <c r="L25737" s="20"/>
      <c r="M25737" s="22"/>
    </row>
    <row r="25738" spans="1:13" s="14" customFormat="1" outlineLevel="2" x14ac:dyDescent="0.25">
      <c r="A25738" s="34"/>
      <c r="B25738" s="44" t="s">
        <v>5743</v>
      </c>
      <c r="C25738" s="31" t="s">
        <v>5042</v>
      </c>
      <c r="D25738" s="14" t="s">
        <v>2807</v>
      </c>
      <c r="E25738" s="14" t="s">
        <v>2879</v>
      </c>
      <c r="F25738" s="14" t="s">
        <v>2880</v>
      </c>
      <c r="G25738" s="14" t="s">
        <v>6493</v>
      </c>
      <c r="H25738" s="20">
        <v>-35867</v>
      </c>
      <c r="I25738" s="20"/>
      <c r="J25738" s="21">
        <f>IFERROR((I25738/H25738),0)</f>
        <v>0</v>
      </c>
      <c r="K25738" s="20"/>
      <c r="L25738" s="20"/>
      <c r="M25738" s="22"/>
    </row>
    <row r="25739" spans="1:13" s="14" customFormat="1" outlineLevel="1" x14ac:dyDescent="0.25">
      <c r="A25739" s="34"/>
      <c r="B25739" s="46" t="s">
        <v>10559</v>
      </c>
      <c r="C25739" s="40" t="str">
        <f>C25738</f>
        <v>ASIGNACIONES DIRECTAS (20% DEL SGR)</v>
      </c>
      <c r="D25739" s="39" t="str">
        <f>D25738</f>
        <v xml:space="preserve">ANTIOQUIA                                         </v>
      </c>
      <c r="E25739" s="39" t="str">
        <f>E25738</f>
        <v>05674</v>
      </c>
      <c r="F25739" s="39" t="str">
        <f>F25738</f>
        <v xml:space="preserve">SAN VICENTE                                       </v>
      </c>
      <c r="G25739" s="39" t="s">
        <v>10656</v>
      </c>
      <c r="H25739" s="20">
        <f>SUBTOTAL(9,H25732:H25738)</f>
        <v>2510387</v>
      </c>
      <c r="I25739" s="20">
        <f>SUBTOTAL(9,I25732:I25738)</f>
        <v>2546254</v>
      </c>
      <c r="J25739" s="42">
        <f>+I25739/H25739</f>
        <v>1.0142874385503111</v>
      </c>
      <c r="K25739" s="20">
        <f>SUBTOTAL(9,K25732:K25738)</f>
        <v>129528</v>
      </c>
      <c r="L25739" s="20">
        <f>SUBTOTAL(9,L25732:L25738)</f>
        <v>179334</v>
      </c>
      <c r="M25739" s="7">
        <f>IFERROR((L25739/K25739),"N.A")</f>
        <v>1.3845191773207337</v>
      </c>
    </row>
    <row r="25740" spans="1:13" s="14" customFormat="1" outlineLevel="2" x14ac:dyDescent="0.25">
      <c r="A25740" s="34"/>
      <c r="B25740" s="44" t="s">
        <v>5744</v>
      </c>
      <c r="C25740" s="31" t="s">
        <v>5042</v>
      </c>
      <c r="D25740" s="14" t="s">
        <v>2807</v>
      </c>
      <c r="E25740" s="14" t="s">
        <v>2882</v>
      </c>
      <c r="F25740" s="14" t="s">
        <v>2883</v>
      </c>
      <c r="G25740" s="14" t="s">
        <v>16</v>
      </c>
      <c r="H25740" s="15">
        <v>239374184</v>
      </c>
      <c r="I25740" s="15">
        <v>239374183.99999997</v>
      </c>
      <c r="J25740" s="16">
        <f>IFERROR((I25740/H25740),0)</f>
        <v>0.99999999999999989</v>
      </c>
      <c r="K25740" s="15">
        <v>173190995</v>
      </c>
      <c r="L25740" s="15">
        <v>239374183.99999997</v>
      </c>
      <c r="M25740" s="17">
        <f>L25740/K25740</f>
        <v>1.3821398970541163</v>
      </c>
    </row>
    <row r="25741" spans="1:13" s="14" customFormat="1" outlineLevel="2" x14ac:dyDescent="0.25">
      <c r="A25741" s="34"/>
      <c r="B25741" s="44" t="s">
        <v>5744</v>
      </c>
      <c r="C25741" s="31" t="s">
        <v>5042</v>
      </c>
      <c r="D25741" s="14" t="s">
        <v>2807</v>
      </c>
      <c r="E25741" s="14" t="s">
        <v>2882</v>
      </c>
      <c r="F25741" s="14" t="s">
        <v>2883</v>
      </c>
      <c r="G25741" s="14" t="s">
        <v>5862</v>
      </c>
      <c r="H25741" s="20">
        <v>30415205</v>
      </c>
      <c r="I25741" s="20">
        <v>30415205</v>
      </c>
      <c r="J25741" s="21">
        <f>IFERROR((I25741/H25741),0)</f>
        <v>1</v>
      </c>
      <c r="K25741" s="20"/>
      <c r="L25741" s="20"/>
      <c r="M25741" s="22"/>
    </row>
    <row r="25742" spans="1:13" s="14" customFormat="1" outlineLevel="2" x14ac:dyDescent="0.25">
      <c r="A25742" s="34"/>
      <c r="B25742" s="44" t="s">
        <v>5744</v>
      </c>
      <c r="C25742" s="31" t="s">
        <v>5042</v>
      </c>
      <c r="D25742" s="14" t="s">
        <v>2807</v>
      </c>
      <c r="E25742" s="14" t="s">
        <v>2882</v>
      </c>
      <c r="F25742" s="14" t="s">
        <v>2883</v>
      </c>
      <c r="G25742" s="14" t="s">
        <v>6109</v>
      </c>
      <c r="H25742" s="20">
        <v>25050721</v>
      </c>
      <c r="I25742" s="20">
        <v>25050721</v>
      </c>
      <c r="J25742" s="21">
        <f>IFERROR((I25742/H25742),0)</f>
        <v>1</v>
      </c>
      <c r="K25742" s="20"/>
      <c r="L25742" s="20"/>
      <c r="M25742" s="22"/>
    </row>
    <row r="25743" spans="1:13" s="14" customFormat="1" outlineLevel="2" x14ac:dyDescent="0.25">
      <c r="A25743" s="34"/>
      <c r="B25743" s="44" t="s">
        <v>5744</v>
      </c>
      <c r="C25743" s="31" t="s">
        <v>5042</v>
      </c>
      <c r="D25743" s="14" t="s">
        <v>2807</v>
      </c>
      <c r="E25743" s="14" t="s">
        <v>2882</v>
      </c>
      <c r="F25743" s="14" t="s">
        <v>2883</v>
      </c>
      <c r="G25743" s="14" t="s">
        <v>6481</v>
      </c>
      <c r="H25743" s="20">
        <v>1480</v>
      </c>
      <c r="I25743" s="20">
        <v>1480</v>
      </c>
      <c r="J25743" s="21">
        <f>IFERROR((I25743/H25743),0)</f>
        <v>1</v>
      </c>
      <c r="K25743" s="20"/>
      <c r="L25743" s="20"/>
      <c r="M25743" s="22"/>
    </row>
    <row r="25744" spans="1:13" s="14" customFormat="1" outlineLevel="2" x14ac:dyDescent="0.25">
      <c r="A25744" s="34"/>
      <c r="B25744" s="44" t="s">
        <v>5744</v>
      </c>
      <c r="C25744" s="31" t="s">
        <v>5042</v>
      </c>
      <c r="D25744" s="14" t="s">
        <v>2807</v>
      </c>
      <c r="E25744" s="14" t="s">
        <v>2882</v>
      </c>
      <c r="F25744" s="14" t="s">
        <v>2883</v>
      </c>
      <c r="G25744" s="14" t="s">
        <v>6482</v>
      </c>
      <c r="H25744" s="20">
        <v>55247566</v>
      </c>
      <c r="I25744" s="20">
        <v>55247566</v>
      </c>
      <c r="J25744" s="21">
        <f>IFERROR((I25744/H25744),0)</f>
        <v>1</v>
      </c>
      <c r="K25744" s="20"/>
      <c r="L25744" s="20"/>
      <c r="M25744" s="22"/>
    </row>
    <row r="25745" spans="1:13" s="14" customFormat="1" outlineLevel="2" x14ac:dyDescent="0.25">
      <c r="A25745" s="34"/>
      <c r="B25745" s="44" t="s">
        <v>5744</v>
      </c>
      <c r="C25745" s="31" t="s">
        <v>5042</v>
      </c>
      <c r="D25745" s="14" t="s">
        <v>2807</v>
      </c>
      <c r="E25745" s="14" t="s">
        <v>2882</v>
      </c>
      <c r="F25745" s="14" t="s">
        <v>2883</v>
      </c>
      <c r="G25745" s="14" t="s">
        <v>6484</v>
      </c>
      <c r="H25745" s="20">
        <v>4020495</v>
      </c>
      <c r="I25745" s="20">
        <v>4020495</v>
      </c>
      <c r="J25745" s="21">
        <f>IFERROR((I25745/H25745),0)</f>
        <v>1</v>
      </c>
      <c r="K25745" s="20"/>
      <c r="L25745" s="20"/>
      <c r="M25745" s="22"/>
    </row>
    <row r="25746" spans="1:13" s="14" customFormat="1" outlineLevel="2" x14ac:dyDescent="0.25">
      <c r="A25746" s="34"/>
      <c r="B25746" s="44" t="s">
        <v>5744</v>
      </c>
      <c r="C25746" s="31" t="s">
        <v>5042</v>
      </c>
      <c r="D25746" s="14" t="s">
        <v>5040</v>
      </c>
      <c r="E25746" s="14" t="s">
        <v>2882</v>
      </c>
      <c r="F25746" s="14" t="s">
        <v>2883</v>
      </c>
      <c r="G25746" s="14" t="s">
        <v>6485</v>
      </c>
      <c r="H25746" s="20">
        <v>402056</v>
      </c>
      <c r="I25746" s="20">
        <v>402056</v>
      </c>
      <c r="J25746" s="21">
        <f>IFERROR((I25746/H25746),0)</f>
        <v>1</v>
      </c>
      <c r="K25746" s="25"/>
      <c r="L25746" s="25"/>
      <c r="M25746" s="22"/>
    </row>
    <row r="25747" spans="1:13" s="14" customFormat="1" outlineLevel="2" x14ac:dyDescent="0.25">
      <c r="A25747" s="34"/>
      <c r="B25747" s="44" t="s">
        <v>5744</v>
      </c>
      <c r="C25747" s="31" t="s">
        <v>5042</v>
      </c>
      <c r="D25747" s="14" t="s">
        <v>2807</v>
      </c>
      <c r="E25747" s="14" t="s">
        <v>2882</v>
      </c>
      <c r="F25747" s="14" t="s">
        <v>2883</v>
      </c>
      <c r="G25747" s="14" t="s">
        <v>6492</v>
      </c>
      <c r="H25747" s="20">
        <v>37955211</v>
      </c>
      <c r="I25747" s="20">
        <v>37955211</v>
      </c>
      <c r="J25747" s="21">
        <f>IFERROR((I25747/H25747),0)</f>
        <v>1</v>
      </c>
      <c r="K25747" s="20"/>
      <c r="L25747" s="20"/>
      <c r="M25747" s="22"/>
    </row>
    <row r="25748" spans="1:13" s="14" customFormat="1" outlineLevel="2" x14ac:dyDescent="0.25">
      <c r="A25748" s="34"/>
      <c r="B25748" s="44" t="s">
        <v>5744</v>
      </c>
      <c r="C25748" s="31" t="s">
        <v>5042</v>
      </c>
      <c r="D25748" s="14" t="s">
        <v>2807</v>
      </c>
      <c r="E25748" s="14" t="s">
        <v>2882</v>
      </c>
      <c r="F25748" s="14" t="s">
        <v>2883</v>
      </c>
      <c r="G25748" s="14" t="s">
        <v>6493</v>
      </c>
      <c r="H25748" s="20">
        <v>-47874837</v>
      </c>
      <c r="I25748" s="20"/>
      <c r="J25748" s="21">
        <f>IFERROR((I25748/H25748),0)</f>
        <v>0</v>
      </c>
      <c r="K25748" s="20"/>
      <c r="L25748" s="20"/>
      <c r="M25748" s="22"/>
    </row>
    <row r="25749" spans="1:13" s="14" customFormat="1" outlineLevel="1" x14ac:dyDescent="0.25">
      <c r="A25749" s="34"/>
      <c r="B25749" s="46" t="s">
        <v>10560</v>
      </c>
      <c r="C25749" s="40" t="str">
        <f>C25748</f>
        <v>ASIGNACIONES DIRECTAS (20% DEL SGR)</v>
      </c>
      <c r="D25749" s="39" t="str">
        <f>D25748</f>
        <v xml:space="preserve">ANTIOQUIA                                         </v>
      </c>
      <c r="E25749" s="39" t="str">
        <f>E25748</f>
        <v>05670</v>
      </c>
      <c r="F25749" s="39" t="str">
        <f>F25748</f>
        <v xml:space="preserve">SAN ROQUE                                         </v>
      </c>
      <c r="G25749" s="39" t="s">
        <v>10656</v>
      </c>
      <c r="H25749" s="20">
        <f>SUBTOTAL(9,H25740:H25748)</f>
        <v>344592081</v>
      </c>
      <c r="I25749" s="20">
        <f>SUBTOTAL(9,I25740:I25748)</f>
        <v>392466918</v>
      </c>
      <c r="J25749" s="42">
        <f>+I25749/H25749</f>
        <v>1.1389319129478197</v>
      </c>
      <c r="K25749" s="20">
        <f>SUBTOTAL(9,K25740:K25748)</f>
        <v>173190995</v>
      </c>
      <c r="L25749" s="20">
        <f>SUBTOTAL(9,L25740:L25748)</f>
        <v>239374183.99999997</v>
      </c>
      <c r="M25749" s="7">
        <f>IFERROR((L25749/K25749),"N.A")</f>
        <v>1.3821398970541163</v>
      </c>
    </row>
    <row r="25750" spans="1:13" s="14" customFormat="1" outlineLevel="2" x14ac:dyDescent="0.25">
      <c r="A25750" s="34"/>
      <c r="B25750" s="44" t="s">
        <v>5745</v>
      </c>
      <c r="C25750" s="31" t="s">
        <v>5042</v>
      </c>
      <c r="D25750" s="14" t="s">
        <v>2807</v>
      </c>
      <c r="E25750" s="14" t="s">
        <v>2885</v>
      </c>
      <c r="F25750" s="14" t="s">
        <v>2886</v>
      </c>
      <c r="G25750" s="14" t="s">
        <v>16</v>
      </c>
      <c r="H25750" s="15">
        <v>32701749</v>
      </c>
      <c r="I25750" s="15">
        <v>23279517.490000002</v>
      </c>
      <c r="J25750" s="16">
        <f>IFERROR((I25750/H25750),0)</f>
        <v>0.71187377439659272</v>
      </c>
      <c r="K25750" s="15">
        <v>23662192</v>
      </c>
      <c r="L25750" s="15">
        <v>23279517.490000002</v>
      </c>
      <c r="M25750" s="17">
        <f>L25750/K25750</f>
        <v>0.98382759678393283</v>
      </c>
    </row>
    <row r="25751" spans="1:13" s="14" customFormat="1" outlineLevel="2" x14ac:dyDescent="0.25">
      <c r="A25751" s="34"/>
      <c r="B25751" s="44" t="s">
        <v>5745</v>
      </c>
      <c r="C25751" s="31" t="s">
        <v>5042</v>
      </c>
      <c r="D25751" s="14" t="s">
        <v>2807</v>
      </c>
      <c r="E25751" s="14" t="s">
        <v>2885</v>
      </c>
      <c r="F25751" s="14" t="s">
        <v>2886</v>
      </c>
      <c r="G25751" s="14" t="s">
        <v>5818</v>
      </c>
      <c r="H25751" s="20">
        <v>320733953</v>
      </c>
      <c r="I25751" s="20">
        <v>320733953</v>
      </c>
      <c r="J25751" s="21">
        <f>IFERROR((I25751/H25751),0)</f>
        <v>1</v>
      </c>
      <c r="K25751" s="20"/>
      <c r="L25751" s="20"/>
      <c r="M25751" s="22"/>
    </row>
    <row r="25752" spans="1:13" s="14" customFormat="1" outlineLevel="2" x14ac:dyDescent="0.25">
      <c r="A25752" s="34"/>
      <c r="B25752" s="44" t="s">
        <v>5745</v>
      </c>
      <c r="C25752" s="31" t="s">
        <v>5042</v>
      </c>
      <c r="D25752" s="14" t="s">
        <v>2807</v>
      </c>
      <c r="E25752" s="14" t="s">
        <v>2885</v>
      </c>
      <c r="F25752" s="14" t="s">
        <v>2886</v>
      </c>
      <c r="G25752" s="14" t="s">
        <v>5862</v>
      </c>
      <c r="H25752" s="20">
        <v>79762898</v>
      </c>
      <c r="I25752" s="20">
        <v>79762898</v>
      </c>
      <c r="J25752" s="21">
        <f>IFERROR((I25752/H25752),0)</f>
        <v>1</v>
      </c>
      <c r="K25752" s="20"/>
      <c r="L25752" s="20"/>
      <c r="M25752" s="22"/>
    </row>
    <row r="25753" spans="1:13" s="14" customFormat="1" outlineLevel="2" x14ac:dyDescent="0.25">
      <c r="A25753" s="34"/>
      <c r="B25753" s="44" t="s">
        <v>5745</v>
      </c>
      <c r="C25753" s="31" t="s">
        <v>5042</v>
      </c>
      <c r="D25753" s="14" t="s">
        <v>2807</v>
      </c>
      <c r="E25753" s="14" t="s">
        <v>2885</v>
      </c>
      <c r="F25753" s="14" t="s">
        <v>2886</v>
      </c>
      <c r="G25753" s="14" t="s">
        <v>6109</v>
      </c>
      <c r="H25753" s="20">
        <v>231776067</v>
      </c>
      <c r="I25753" s="20">
        <v>231776067</v>
      </c>
      <c r="J25753" s="21">
        <f>IFERROR((I25753/H25753),0)</f>
        <v>1</v>
      </c>
      <c r="K25753" s="20"/>
      <c r="L25753" s="20"/>
      <c r="M25753" s="22"/>
    </row>
    <row r="25754" spans="1:13" s="14" customFormat="1" outlineLevel="2" x14ac:dyDescent="0.25">
      <c r="A25754" s="34"/>
      <c r="B25754" s="44" t="s">
        <v>5745</v>
      </c>
      <c r="C25754" s="31" t="s">
        <v>5042</v>
      </c>
      <c r="D25754" s="14" t="s">
        <v>2807</v>
      </c>
      <c r="E25754" s="14" t="s">
        <v>2885</v>
      </c>
      <c r="F25754" s="14" t="s">
        <v>2886</v>
      </c>
      <c r="G25754" s="14" t="s">
        <v>6481</v>
      </c>
      <c r="H25754" s="20">
        <v>202</v>
      </c>
      <c r="I25754" s="20">
        <v>202</v>
      </c>
      <c r="J25754" s="21">
        <f>IFERROR((I25754/H25754),0)</f>
        <v>1</v>
      </c>
      <c r="K25754" s="20"/>
      <c r="L25754" s="20"/>
      <c r="M25754" s="22"/>
    </row>
    <row r="25755" spans="1:13" s="14" customFormat="1" outlineLevel="2" x14ac:dyDescent="0.25">
      <c r="A25755" s="34"/>
      <c r="B25755" s="44" t="s">
        <v>5745</v>
      </c>
      <c r="C25755" s="31" t="s">
        <v>5042</v>
      </c>
      <c r="D25755" s="14" t="s">
        <v>2807</v>
      </c>
      <c r="E25755" s="14" t="s">
        <v>2885</v>
      </c>
      <c r="F25755" s="14" t="s">
        <v>2886</v>
      </c>
      <c r="G25755" s="14" t="s">
        <v>6484</v>
      </c>
      <c r="H25755" s="20">
        <v>1190915</v>
      </c>
      <c r="I25755" s="20">
        <v>1190915</v>
      </c>
      <c r="J25755" s="21">
        <f>IFERROR((I25755/H25755),0)</f>
        <v>1</v>
      </c>
      <c r="K25755" s="20"/>
      <c r="L25755" s="20"/>
      <c r="M25755" s="22"/>
    </row>
    <row r="25756" spans="1:13" s="14" customFormat="1" outlineLevel="2" x14ac:dyDescent="0.25">
      <c r="A25756" s="34"/>
      <c r="B25756" s="44" t="s">
        <v>5745</v>
      </c>
      <c r="C25756" s="31" t="s">
        <v>5042</v>
      </c>
      <c r="D25756" s="14" t="s">
        <v>2807</v>
      </c>
      <c r="E25756" s="14" t="s">
        <v>2885</v>
      </c>
      <c r="F25756" s="14" t="s">
        <v>2886</v>
      </c>
      <c r="G25756" s="14" t="s">
        <v>6492</v>
      </c>
      <c r="H25756" s="20">
        <v>5186332</v>
      </c>
      <c r="I25756" s="20">
        <v>5186332</v>
      </c>
      <c r="J25756" s="21">
        <f>IFERROR((I25756/H25756),0)</f>
        <v>1</v>
      </c>
      <c r="K25756" s="20"/>
      <c r="L25756" s="20"/>
      <c r="M25756" s="22"/>
    </row>
    <row r="25757" spans="1:13" s="14" customFormat="1" outlineLevel="2" x14ac:dyDescent="0.25">
      <c r="A25757" s="34"/>
      <c r="B25757" s="44" t="s">
        <v>5745</v>
      </c>
      <c r="C25757" s="31" t="s">
        <v>5042</v>
      </c>
      <c r="D25757" s="14" t="s">
        <v>2807</v>
      </c>
      <c r="E25757" s="14" t="s">
        <v>2885</v>
      </c>
      <c r="F25757" s="14" t="s">
        <v>2886</v>
      </c>
      <c r="G25757" s="14" t="s">
        <v>6493</v>
      </c>
      <c r="H25757" s="20">
        <v>-6540350</v>
      </c>
      <c r="I25757" s="20"/>
      <c r="J25757" s="21">
        <f>IFERROR((I25757/H25757),0)</f>
        <v>0</v>
      </c>
      <c r="K25757" s="20"/>
      <c r="L25757" s="20"/>
      <c r="M25757" s="22"/>
    </row>
    <row r="25758" spans="1:13" s="14" customFormat="1" outlineLevel="1" x14ac:dyDescent="0.25">
      <c r="A25758" s="34"/>
      <c r="B25758" s="46" t="s">
        <v>10561</v>
      </c>
      <c r="C25758" s="40" t="str">
        <f>C25757</f>
        <v>ASIGNACIONES DIRECTAS (20% DEL SGR)</v>
      </c>
      <c r="D25758" s="39" t="str">
        <f>D25757</f>
        <v xml:space="preserve">ANTIOQUIA                                         </v>
      </c>
      <c r="E25758" s="39" t="str">
        <f>E25757</f>
        <v>05667</v>
      </c>
      <c r="F25758" s="39" t="str">
        <f>F25757</f>
        <v xml:space="preserve">SAN RAFAEL                                        </v>
      </c>
      <c r="G25758" s="39" t="s">
        <v>10656</v>
      </c>
      <c r="H25758" s="20">
        <f>SUBTOTAL(9,H25750:H25757)</f>
        <v>664811766</v>
      </c>
      <c r="I25758" s="20">
        <f>SUBTOTAL(9,I25750:I25757)</f>
        <v>661929884.49000001</v>
      </c>
      <c r="J25758" s="42">
        <f>+I25758/H25758</f>
        <v>0.99566511656774737</v>
      </c>
      <c r="K25758" s="20">
        <f>SUBTOTAL(9,K25750:K25757)</f>
        <v>23662192</v>
      </c>
      <c r="L25758" s="20">
        <f>SUBTOTAL(9,L25750:L25757)</f>
        <v>23279517.490000002</v>
      </c>
      <c r="M25758" s="7">
        <f>IFERROR((L25758/K25758),"N.A")</f>
        <v>0.98382759678393283</v>
      </c>
    </row>
    <row r="25759" spans="1:13" s="14" customFormat="1" outlineLevel="2" x14ac:dyDescent="0.25">
      <c r="A25759" s="34"/>
      <c r="B25759" s="44" t="s">
        <v>5746</v>
      </c>
      <c r="C25759" s="31" t="s">
        <v>5042</v>
      </c>
      <c r="D25759" s="14" t="s">
        <v>2807</v>
      </c>
      <c r="E25759" s="14" t="s">
        <v>2891</v>
      </c>
      <c r="F25759" s="14" t="s">
        <v>257</v>
      </c>
      <c r="G25759" s="14" t="s">
        <v>16</v>
      </c>
      <c r="H25759" s="15">
        <v>1230251</v>
      </c>
      <c r="I25759" s="15">
        <v>265611.7</v>
      </c>
      <c r="J25759" s="16">
        <f>IFERROR((I25759/H25759),0)</f>
        <v>0.21590041381799324</v>
      </c>
      <c r="K25759" s="15">
        <v>888581</v>
      </c>
      <c r="L25759" s="15">
        <v>265611.7</v>
      </c>
      <c r="M25759" s="17">
        <f>L25759/K25759</f>
        <v>0.29891669977188351</v>
      </c>
    </row>
    <row r="25760" spans="1:13" s="14" customFormat="1" outlineLevel="2" x14ac:dyDescent="0.25">
      <c r="A25760" s="34"/>
      <c r="B25760" s="44" t="s">
        <v>5746</v>
      </c>
      <c r="C25760" s="31" t="s">
        <v>5042</v>
      </c>
      <c r="D25760" s="14" t="s">
        <v>2807</v>
      </c>
      <c r="E25760" s="14" t="s">
        <v>2891</v>
      </c>
      <c r="F25760" s="14" t="s">
        <v>257</v>
      </c>
      <c r="G25760" s="14" t="s">
        <v>5862</v>
      </c>
      <c r="H25760" s="20">
        <v>522539</v>
      </c>
      <c r="I25760" s="20">
        <v>522539</v>
      </c>
      <c r="J25760" s="21">
        <f>IFERROR((I25760/H25760),0)</f>
        <v>1</v>
      </c>
      <c r="K25760" s="20"/>
      <c r="L25760" s="20"/>
      <c r="M25760" s="22"/>
    </row>
    <row r="25761" spans="1:13" s="14" customFormat="1" outlineLevel="2" x14ac:dyDescent="0.25">
      <c r="A25761" s="34"/>
      <c r="B25761" s="44" t="s">
        <v>5746</v>
      </c>
      <c r="C25761" s="31" t="s">
        <v>5042</v>
      </c>
      <c r="D25761" s="14" t="s">
        <v>2807</v>
      </c>
      <c r="E25761" s="14" t="s">
        <v>2891</v>
      </c>
      <c r="F25761" s="14" t="s">
        <v>257</v>
      </c>
      <c r="G25761" s="14" t="s">
        <v>6109</v>
      </c>
      <c r="H25761" s="20">
        <v>3625349</v>
      </c>
      <c r="I25761" s="20">
        <v>3625349</v>
      </c>
      <c r="J25761" s="21">
        <f>IFERROR((I25761/H25761),0)</f>
        <v>1</v>
      </c>
      <c r="K25761" s="20"/>
      <c r="L25761" s="20"/>
      <c r="M25761" s="22"/>
    </row>
    <row r="25762" spans="1:13" s="14" customFormat="1" outlineLevel="2" x14ac:dyDescent="0.25">
      <c r="A25762" s="34"/>
      <c r="B25762" s="44" t="s">
        <v>5746</v>
      </c>
      <c r="C25762" s="31" t="s">
        <v>5042</v>
      </c>
      <c r="D25762" s="14" t="s">
        <v>2807</v>
      </c>
      <c r="E25762" s="14" t="s">
        <v>2891</v>
      </c>
      <c r="F25762" s="14" t="s">
        <v>257</v>
      </c>
      <c r="G25762" s="14" t="s">
        <v>6481</v>
      </c>
      <c r="H25762" s="20">
        <v>8</v>
      </c>
      <c r="I25762" s="20">
        <v>8</v>
      </c>
      <c r="J25762" s="21">
        <f>IFERROR((I25762/H25762),0)</f>
        <v>1</v>
      </c>
      <c r="K25762" s="20"/>
      <c r="L25762" s="20"/>
      <c r="M25762" s="22"/>
    </row>
    <row r="25763" spans="1:13" s="14" customFormat="1" outlineLevel="2" x14ac:dyDescent="0.25">
      <c r="A25763" s="34"/>
      <c r="B25763" s="44" t="s">
        <v>5746</v>
      </c>
      <c r="C25763" s="31" t="s">
        <v>5042</v>
      </c>
      <c r="D25763" s="14" t="s">
        <v>2807</v>
      </c>
      <c r="E25763" s="14" t="s">
        <v>2891</v>
      </c>
      <c r="F25763" s="14" t="s">
        <v>257</v>
      </c>
      <c r="G25763" s="14" t="s">
        <v>6492</v>
      </c>
      <c r="H25763" s="20">
        <v>194185</v>
      </c>
      <c r="I25763" s="20">
        <v>194185</v>
      </c>
      <c r="J25763" s="21">
        <f>IFERROR((I25763/H25763),0)</f>
        <v>1</v>
      </c>
      <c r="K25763" s="20"/>
      <c r="L25763" s="20"/>
      <c r="M25763" s="22"/>
    </row>
    <row r="25764" spans="1:13" s="14" customFormat="1" outlineLevel="2" x14ac:dyDescent="0.25">
      <c r="A25764" s="34"/>
      <c r="B25764" s="44" t="s">
        <v>5746</v>
      </c>
      <c r="C25764" s="31" t="s">
        <v>5042</v>
      </c>
      <c r="D25764" s="14" t="s">
        <v>2807</v>
      </c>
      <c r="E25764" s="14" t="s">
        <v>2891</v>
      </c>
      <c r="F25764" s="14" t="s">
        <v>257</v>
      </c>
      <c r="G25764" s="14" t="s">
        <v>6493</v>
      </c>
      <c r="H25764" s="20">
        <v>-246050</v>
      </c>
      <c r="I25764" s="20"/>
      <c r="J25764" s="21">
        <f>IFERROR((I25764/H25764),0)</f>
        <v>0</v>
      </c>
      <c r="K25764" s="20"/>
      <c r="L25764" s="20"/>
      <c r="M25764" s="22"/>
    </row>
    <row r="25765" spans="1:13" s="14" customFormat="1" outlineLevel="1" x14ac:dyDescent="0.25">
      <c r="A25765" s="34"/>
      <c r="B25765" s="46" t="s">
        <v>10562</v>
      </c>
      <c r="C25765" s="40" t="str">
        <f>C25764</f>
        <v>ASIGNACIONES DIRECTAS (20% DEL SGR)</v>
      </c>
      <c r="D25765" s="39" t="str">
        <f>D25764</f>
        <v xml:space="preserve">ANTIOQUIA                                         </v>
      </c>
      <c r="E25765" s="39" t="str">
        <f>E25764</f>
        <v>05664</v>
      </c>
      <c r="F25765" s="39" t="str">
        <f>F25764</f>
        <v xml:space="preserve">SAN PEDRO                                         </v>
      </c>
      <c r="G25765" s="39" t="s">
        <v>10656</v>
      </c>
      <c r="H25765" s="20">
        <f>SUBTOTAL(9,H25759:H25764)</f>
        <v>5326282</v>
      </c>
      <c r="I25765" s="20">
        <f>SUBTOTAL(9,I25759:I25764)</f>
        <v>4607692.7</v>
      </c>
      <c r="J25765" s="42">
        <f>+I25765/H25765</f>
        <v>0.86508613325392836</v>
      </c>
      <c r="K25765" s="20">
        <f>SUBTOTAL(9,K25759:K25764)</f>
        <v>888581</v>
      </c>
      <c r="L25765" s="20">
        <f>SUBTOTAL(9,L25759:L25764)</f>
        <v>265611.7</v>
      </c>
      <c r="M25765" s="7">
        <f>IFERROR((L25765/K25765),"N.A")</f>
        <v>0.29891669977188351</v>
      </c>
    </row>
    <row r="25766" spans="1:13" s="14" customFormat="1" outlineLevel="2" x14ac:dyDescent="0.25">
      <c r="A25766" s="34"/>
      <c r="B25766" s="44" t="s">
        <v>5747</v>
      </c>
      <c r="C25766" s="31" t="s">
        <v>5042</v>
      </c>
      <c r="D25766" s="14" t="s">
        <v>2807</v>
      </c>
      <c r="E25766" s="14" t="s">
        <v>2893</v>
      </c>
      <c r="F25766" s="14" t="s">
        <v>354</v>
      </c>
      <c r="G25766" s="14" t="s">
        <v>16</v>
      </c>
      <c r="H25766" s="15">
        <v>26457121</v>
      </c>
      <c r="I25766" s="15">
        <v>21015094.630000003</v>
      </c>
      <c r="J25766" s="16">
        <f>IFERROR((I25766/H25766),0)</f>
        <v>0.79430768865591994</v>
      </c>
      <c r="K25766" s="15">
        <v>18755537</v>
      </c>
      <c r="L25766" s="15">
        <v>21015094.630000003</v>
      </c>
      <c r="M25766" s="17">
        <f>L25766/K25766</f>
        <v>1.1204741634430411</v>
      </c>
    </row>
    <row r="25767" spans="1:13" s="14" customFormat="1" outlineLevel="2" x14ac:dyDescent="0.25">
      <c r="A25767" s="34"/>
      <c r="B25767" s="44" t="s">
        <v>5747</v>
      </c>
      <c r="C25767" s="31" t="s">
        <v>5042</v>
      </c>
      <c r="D25767" s="14" t="s">
        <v>2807</v>
      </c>
      <c r="E25767" s="14" t="s">
        <v>2893</v>
      </c>
      <c r="F25767" s="14" t="s">
        <v>354</v>
      </c>
      <c r="G25767" s="14" t="s">
        <v>5855</v>
      </c>
      <c r="H25767" s="20">
        <v>3739701</v>
      </c>
      <c r="I25767" s="20">
        <v>3739701</v>
      </c>
      <c r="J25767" s="21">
        <f>IFERROR((I25767/H25767),0)</f>
        <v>1</v>
      </c>
      <c r="K25767" s="20"/>
      <c r="L25767" s="20"/>
      <c r="M25767" s="22"/>
    </row>
    <row r="25768" spans="1:13" s="14" customFormat="1" outlineLevel="2" x14ac:dyDescent="0.25">
      <c r="A25768" s="34"/>
      <c r="B25768" s="44" t="s">
        <v>5747</v>
      </c>
      <c r="C25768" s="31" t="s">
        <v>5042</v>
      </c>
      <c r="D25768" s="14" t="s">
        <v>2807</v>
      </c>
      <c r="E25768" s="14" t="s">
        <v>2893</v>
      </c>
      <c r="F25768" s="14" t="s">
        <v>354</v>
      </c>
      <c r="G25768" s="14" t="s">
        <v>5862</v>
      </c>
      <c r="H25768" s="20">
        <v>1393527</v>
      </c>
      <c r="I25768" s="20">
        <v>1393527</v>
      </c>
      <c r="J25768" s="21">
        <f>IFERROR((I25768/H25768),0)</f>
        <v>1</v>
      </c>
      <c r="K25768" s="20"/>
      <c r="L25768" s="20"/>
      <c r="M25768" s="22"/>
    </row>
    <row r="25769" spans="1:13" s="14" customFormat="1" outlineLevel="2" x14ac:dyDescent="0.25">
      <c r="A25769" s="34"/>
      <c r="B25769" s="44" t="s">
        <v>5747</v>
      </c>
      <c r="C25769" s="31" t="s">
        <v>5042</v>
      </c>
      <c r="D25769" s="14" t="s">
        <v>2807</v>
      </c>
      <c r="E25769" s="14" t="s">
        <v>2893</v>
      </c>
      <c r="F25769" s="14" t="s">
        <v>354</v>
      </c>
      <c r="G25769" s="14" t="s">
        <v>6109</v>
      </c>
      <c r="H25769" s="20">
        <v>6238002</v>
      </c>
      <c r="I25769" s="20">
        <v>6238002</v>
      </c>
      <c r="J25769" s="21">
        <f>IFERROR((I25769/H25769),0)</f>
        <v>1</v>
      </c>
      <c r="K25769" s="20"/>
      <c r="L25769" s="20"/>
      <c r="M25769" s="22"/>
    </row>
    <row r="25770" spans="1:13" s="14" customFormat="1" outlineLevel="2" x14ac:dyDescent="0.25">
      <c r="A25770" s="34"/>
      <c r="B25770" s="44" t="s">
        <v>5747</v>
      </c>
      <c r="C25770" s="31" t="s">
        <v>5042</v>
      </c>
      <c r="D25770" s="14" t="s">
        <v>2807</v>
      </c>
      <c r="E25770" s="14" t="s">
        <v>2893</v>
      </c>
      <c r="F25770" s="14" t="s">
        <v>354</v>
      </c>
      <c r="G25770" s="14" t="s">
        <v>6481</v>
      </c>
      <c r="H25770" s="20">
        <v>164</v>
      </c>
      <c r="I25770" s="20">
        <v>164</v>
      </c>
      <c r="J25770" s="21">
        <f>IFERROR((I25770/H25770),0)</f>
        <v>1</v>
      </c>
      <c r="K25770" s="20"/>
      <c r="L25770" s="20"/>
      <c r="M25770" s="22"/>
    </row>
    <row r="25771" spans="1:13" s="14" customFormat="1" outlineLevel="2" x14ac:dyDescent="0.25">
      <c r="A25771" s="34"/>
      <c r="B25771" s="44" t="s">
        <v>5747</v>
      </c>
      <c r="C25771" s="31" t="s">
        <v>5042</v>
      </c>
      <c r="D25771" s="14" t="s">
        <v>2807</v>
      </c>
      <c r="E25771" s="14" t="s">
        <v>2893</v>
      </c>
      <c r="F25771" s="14" t="s">
        <v>354</v>
      </c>
      <c r="G25771" s="14" t="s">
        <v>6492</v>
      </c>
      <c r="H25771" s="20">
        <v>3970925</v>
      </c>
      <c r="I25771" s="20">
        <v>3970925</v>
      </c>
      <c r="J25771" s="21">
        <f>IFERROR((I25771/H25771),0)</f>
        <v>1</v>
      </c>
      <c r="K25771" s="20"/>
      <c r="L25771" s="20"/>
      <c r="M25771" s="22"/>
    </row>
    <row r="25772" spans="1:13" s="14" customFormat="1" outlineLevel="2" x14ac:dyDescent="0.25">
      <c r="A25772" s="34"/>
      <c r="B25772" s="44" t="s">
        <v>5747</v>
      </c>
      <c r="C25772" s="31" t="s">
        <v>5042</v>
      </c>
      <c r="D25772" s="14" t="s">
        <v>2807</v>
      </c>
      <c r="E25772" s="14" t="s">
        <v>2893</v>
      </c>
      <c r="F25772" s="14" t="s">
        <v>354</v>
      </c>
      <c r="G25772" s="14" t="s">
        <v>6493</v>
      </c>
      <c r="H25772" s="20">
        <v>-5291424</v>
      </c>
      <c r="I25772" s="20"/>
      <c r="J25772" s="21">
        <f>IFERROR((I25772/H25772),0)</f>
        <v>0</v>
      </c>
      <c r="K25772" s="20"/>
      <c r="L25772" s="20"/>
      <c r="M25772" s="22"/>
    </row>
    <row r="25773" spans="1:13" s="14" customFormat="1" outlineLevel="1" x14ac:dyDescent="0.25">
      <c r="A25773" s="34"/>
      <c r="B25773" s="46" t="s">
        <v>10563</v>
      </c>
      <c r="C25773" s="40" t="str">
        <f>C25772</f>
        <v>ASIGNACIONES DIRECTAS (20% DEL SGR)</v>
      </c>
      <c r="D25773" s="39" t="str">
        <f>D25772</f>
        <v xml:space="preserve">ANTIOQUIA                                         </v>
      </c>
      <c r="E25773" s="39" t="str">
        <f>E25772</f>
        <v>05660</v>
      </c>
      <c r="F25773" s="39" t="str">
        <f>F25772</f>
        <v xml:space="preserve">SAN LUIS                                          </v>
      </c>
      <c r="G25773" s="39" t="s">
        <v>10656</v>
      </c>
      <c r="H25773" s="20">
        <f>SUBTOTAL(9,H25766:H25772)</f>
        <v>36508016</v>
      </c>
      <c r="I25773" s="20">
        <f>SUBTOTAL(9,I25766:I25772)</f>
        <v>36357413.630000003</v>
      </c>
      <c r="J25773" s="42">
        <f>+I25773/H25773</f>
        <v>0.9958748136299711</v>
      </c>
      <c r="K25773" s="20">
        <f>SUBTOTAL(9,K25766:K25772)</f>
        <v>18755537</v>
      </c>
      <c r="L25773" s="20">
        <f>SUBTOTAL(9,L25766:L25772)</f>
        <v>21015094.630000003</v>
      </c>
      <c r="M25773" s="7">
        <f>IFERROR((L25773/K25773),"N.A")</f>
        <v>1.1204741634430411</v>
      </c>
    </row>
    <row r="25774" spans="1:13" s="14" customFormat="1" outlineLevel="2" x14ac:dyDescent="0.25">
      <c r="A25774" s="34"/>
      <c r="B25774" s="44" t="s">
        <v>6075</v>
      </c>
      <c r="C25774" s="31" t="s">
        <v>5042</v>
      </c>
      <c r="D25774" s="14" t="s">
        <v>2807</v>
      </c>
      <c r="E25774" s="14" t="s">
        <v>2895</v>
      </c>
      <c r="F25774" s="14" t="s">
        <v>2896</v>
      </c>
      <c r="G25774" s="14" t="s">
        <v>5862</v>
      </c>
      <c r="H25774" s="20">
        <v>10156</v>
      </c>
      <c r="I25774" s="20">
        <v>10156</v>
      </c>
      <c r="J25774" s="21">
        <f>IFERROR((I25774/H25774),0)</f>
        <v>1</v>
      </c>
      <c r="K25774" s="20"/>
      <c r="L25774" s="20"/>
      <c r="M25774" s="22"/>
    </row>
    <row r="25775" spans="1:13" s="14" customFormat="1" outlineLevel="2" x14ac:dyDescent="0.25">
      <c r="A25775" s="34"/>
      <c r="B25775" s="44" t="s">
        <v>6075</v>
      </c>
      <c r="C25775" s="31" t="s">
        <v>5042</v>
      </c>
      <c r="D25775" s="14" t="s">
        <v>2807</v>
      </c>
      <c r="E25775" s="14" t="s">
        <v>2895</v>
      </c>
      <c r="F25775" s="14" t="s">
        <v>2896</v>
      </c>
      <c r="G25775" s="14" t="s">
        <v>6109</v>
      </c>
      <c r="H25775" s="20">
        <v>68034</v>
      </c>
      <c r="I25775" s="20">
        <v>68034</v>
      </c>
      <c r="J25775" s="21">
        <f>IFERROR((I25775/H25775),0)</f>
        <v>1</v>
      </c>
      <c r="K25775" s="20"/>
      <c r="L25775" s="20"/>
      <c r="M25775" s="22"/>
    </row>
    <row r="25776" spans="1:13" s="14" customFormat="1" outlineLevel="1" x14ac:dyDescent="0.25">
      <c r="A25776" s="34"/>
      <c r="B25776" s="46" t="s">
        <v>10564</v>
      </c>
      <c r="C25776" s="40" t="str">
        <f>C25775</f>
        <v>ASIGNACIONES DIRECTAS (20% DEL SGR)</v>
      </c>
      <c r="D25776" s="39" t="str">
        <f>D25775</f>
        <v xml:space="preserve">ANTIOQUIA                                         </v>
      </c>
      <c r="E25776" s="39" t="str">
        <f>E25775</f>
        <v>05659</v>
      </c>
      <c r="F25776" s="39" t="str">
        <f>F25775</f>
        <v xml:space="preserve">SAN JUAN DE URABÁ                                 </v>
      </c>
      <c r="G25776" s="39" t="s">
        <v>10656</v>
      </c>
      <c r="H25776" s="20">
        <f>SUBTOTAL(9,H25774:H25775)</f>
        <v>78190</v>
      </c>
      <c r="I25776" s="20">
        <f>SUBTOTAL(9,I25774:I25775)</f>
        <v>78190</v>
      </c>
      <c r="J25776" s="42">
        <f>+I25776/H25776</f>
        <v>1</v>
      </c>
      <c r="K25776" s="20">
        <f>SUBTOTAL(9,K25774:K25775)</f>
        <v>0</v>
      </c>
      <c r="L25776" s="20">
        <f>SUBTOTAL(9,L25774:L25775)</f>
        <v>0</v>
      </c>
      <c r="M25776" s="7" t="str">
        <f>IFERROR((L25776/K25776),"N.A")</f>
        <v>N.A</v>
      </c>
    </row>
    <row r="25777" spans="1:13" s="14" customFormat="1" outlineLevel="2" x14ac:dyDescent="0.25">
      <c r="A25777" s="34"/>
      <c r="B25777" s="44" t="s">
        <v>6076</v>
      </c>
      <c r="C25777" s="31" t="s">
        <v>5042</v>
      </c>
      <c r="D25777" s="14" t="s">
        <v>2807</v>
      </c>
      <c r="E25777" s="14" t="s">
        <v>2898</v>
      </c>
      <c r="F25777" s="14" t="s">
        <v>2899</v>
      </c>
      <c r="G25777" s="14" t="s">
        <v>5862</v>
      </c>
      <c r="H25777" s="20">
        <v>17960</v>
      </c>
      <c r="I25777" s="20">
        <v>17960</v>
      </c>
      <c r="J25777" s="21">
        <f>IFERROR((I25777/H25777),0)</f>
        <v>1</v>
      </c>
      <c r="K25777" s="20"/>
      <c r="L25777" s="20"/>
      <c r="M25777" s="22"/>
    </row>
    <row r="25778" spans="1:13" s="14" customFormat="1" outlineLevel="2" x14ac:dyDescent="0.25">
      <c r="A25778" s="34"/>
      <c r="B25778" s="44" t="s">
        <v>6076</v>
      </c>
      <c r="C25778" s="31" t="s">
        <v>5042</v>
      </c>
      <c r="D25778" s="14" t="s">
        <v>2807</v>
      </c>
      <c r="E25778" s="14" t="s">
        <v>2898</v>
      </c>
      <c r="F25778" s="14" t="s">
        <v>2899</v>
      </c>
      <c r="G25778" s="14" t="s">
        <v>6109</v>
      </c>
      <c r="H25778" s="20">
        <v>120389</v>
      </c>
      <c r="I25778" s="20">
        <v>120389</v>
      </c>
      <c r="J25778" s="21">
        <f>IFERROR((I25778/H25778),0)</f>
        <v>1</v>
      </c>
      <c r="K25778" s="20"/>
      <c r="L25778" s="20"/>
      <c r="M25778" s="22"/>
    </row>
    <row r="25779" spans="1:13" s="14" customFormat="1" outlineLevel="1" x14ac:dyDescent="0.25">
      <c r="A25779" s="34"/>
      <c r="B25779" s="46" t="s">
        <v>10565</v>
      </c>
      <c r="C25779" s="40" t="str">
        <f>C25778</f>
        <v>ASIGNACIONES DIRECTAS (20% DEL SGR)</v>
      </c>
      <c r="D25779" s="39" t="str">
        <f>D25778</f>
        <v xml:space="preserve">ANTIOQUIA                                         </v>
      </c>
      <c r="E25779" s="39" t="str">
        <f>E25778</f>
        <v>05658</v>
      </c>
      <c r="F25779" s="39" t="str">
        <f>F25778</f>
        <v xml:space="preserve">SAN JOSÉ DE LA MONTAÑA                            </v>
      </c>
      <c r="G25779" s="39" t="s">
        <v>10656</v>
      </c>
      <c r="H25779" s="20">
        <f>SUBTOTAL(9,H25777:H25778)</f>
        <v>138349</v>
      </c>
      <c r="I25779" s="20">
        <f>SUBTOTAL(9,I25777:I25778)</f>
        <v>138349</v>
      </c>
      <c r="J25779" s="42">
        <f>+I25779/H25779</f>
        <v>1</v>
      </c>
      <c r="K25779" s="20">
        <f>SUBTOTAL(9,K25777:K25778)</f>
        <v>0</v>
      </c>
      <c r="L25779" s="20">
        <f>SUBTOTAL(9,L25777:L25778)</f>
        <v>0</v>
      </c>
      <c r="M25779" s="7" t="str">
        <f>IFERROR((L25779/K25779),"N.A")</f>
        <v>N.A</v>
      </c>
    </row>
    <row r="25780" spans="1:13" s="14" customFormat="1" outlineLevel="2" x14ac:dyDescent="0.25">
      <c r="A25780" s="34"/>
      <c r="B25780" s="44" t="s">
        <v>5748</v>
      </c>
      <c r="C25780" s="31" t="s">
        <v>5042</v>
      </c>
      <c r="D25780" s="14" t="s">
        <v>2807</v>
      </c>
      <c r="E25780" s="14" t="s">
        <v>2901</v>
      </c>
      <c r="F25780" s="14" t="s">
        <v>2902</v>
      </c>
      <c r="G25780" s="14" t="s">
        <v>16</v>
      </c>
      <c r="H25780" s="15">
        <v>357948</v>
      </c>
      <c r="I25780" s="15">
        <v>357948</v>
      </c>
      <c r="J25780" s="16">
        <f>IFERROR((I25780/H25780),0)</f>
        <v>1</v>
      </c>
      <c r="K25780" s="15">
        <v>258536</v>
      </c>
      <c r="L25780" s="15">
        <v>357948</v>
      </c>
      <c r="M25780" s="17">
        <f>L25780/K25780</f>
        <v>1.3845189838165672</v>
      </c>
    </row>
    <row r="25781" spans="1:13" s="14" customFormat="1" outlineLevel="2" x14ac:dyDescent="0.25">
      <c r="A25781" s="34"/>
      <c r="B25781" s="44" t="s">
        <v>5748</v>
      </c>
      <c r="C25781" s="31" t="s">
        <v>5042</v>
      </c>
      <c r="D25781" s="14" t="s">
        <v>2807</v>
      </c>
      <c r="E25781" s="14" t="s">
        <v>2901</v>
      </c>
      <c r="F25781" s="14" t="s">
        <v>2902</v>
      </c>
      <c r="G25781" s="14" t="s">
        <v>5862</v>
      </c>
      <c r="H25781" s="20">
        <v>133310208</v>
      </c>
      <c r="I25781" s="20">
        <v>133310208</v>
      </c>
      <c r="J25781" s="21">
        <f>IFERROR((I25781/H25781),0)</f>
        <v>1</v>
      </c>
      <c r="K25781" s="20"/>
      <c r="L25781" s="20"/>
      <c r="M25781" s="22"/>
    </row>
    <row r="25782" spans="1:13" s="14" customFormat="1" outlineLevel="2" x14ac:dyDescent="0.25">
      <c r="A25782" s="34"/>
      <c r="B25782" s="44" t="s">
        <v>5748</v>
      </c>
      <c r="C25782" s="31" t="s">
        <v>5042</v>
      </c>
      <c r="D25782" s="14" t="s">
        <v>2807</v>
      </c>
      <c r="E25782" s="14" t="s">
        <v>2901</v>
      </c>
      <c r="F25782" s="14" t="s">
        <v>2902</v>
      </c>
      <c r="G25782" s="14" t="s">
        <v>6109</v>
      </c>
      <c r="H25782" s="20">
        <v>865203</v>
      </c>
      <c r="I25782" s="20">
        <v>865203</v>
      </c>
      <c r="J25782" s="21">
        <f>IFERROR((I25782/H25782),0)</f>
        <v>1</v>
      </c>
      <c r="K25782" s="20"/>
      <c r="L25782" s="20"/>
      <c r="M25782" s="22"/>
    </row>
    <row r="25783" spans="1:13" s="14" customFormat="1" outlineLevel="2" x14ac:dyDescent="0.25">
      <c r="A25783" s="34"/>
      <c r="B25783" s="44" t="s">
        <v>5748</v>
      </c>
      <c r="C25783" s="31" t="s">
        <v>5042</v>
      </c>
      <c r="D25783" s="14" t="s">
        <v>2807</v>
      </c>
      <c r="E25783" s="14" t="s">
        <v>2901</v>
      </c>
      <c r="F25783" s="14" t="s">
        <v>2902</v>
      </c>
      <c r="G25783" s="14" t="s">
        <v>6481</v>
      </c>
      <c r="H25783" s="20">
        <v>2</v>
      </c>
      <c r="I25783" s="20">
        <v>2</v>
      </c>
      <c r="J25783" s="21">
        <f>IFERROR((I25783/H25783),0)</f>
        <v>1</v>
      </c>
      <c r="K25783" s="20"/>
      <c r="L25783" s="20"/>
      <c r="M25783" s="22"/>
    </row>
    <row r="25784" spans="1:13" s="14" customFormat="1" outlineLevel="2" x14ac:dyDescent="0.25">
      <c r="A25784" s="34"/>
      <c r="B25784" s="44" t="s">
        <v>5748</v>
      </c>
      <c r="C25784" s="31" t="s">
        <v>5042</v>
      </c>
      <c r="D25784" s="14" t="s">
        <v>2807</v>
      </c>
      <c r="E25784" s="14" t="s">
        <v>2901</v>
      </c>
      <c r="F25784" s="14" t="s">
        <v>2902</v>
      </c>
      <c r="G25784" s="14" t="s">
        <v>6482</v>
      </c>
      <c r="H25784" s="20">
        <v>955072824</v>
      </c>
      <c r="I25784" s="20">
        <v>955072824</v>
      </c>
      <c r="J25784" s="21">
        <f>IFERROR((I25784/H25784),0)</f>
        <v>1</v>
      </c>
      <c r="K25784" s="20"/>
      <c r="L25784" s="20"/>
      <c r="M25784" s="22"/>
    </row>
    <row r="25785" spans="1:13" s="14" customFormat="1" outlineLevel="2" x14ac:dyDescent="0.25">
      <c r="A25785" s="34"/>
      <c r="B25785" s="44" t="s">
        <v>5748</v>
      </c>
      <c r="C25785" s="31" t="s">
        <v>5042</v>
      </c>
      <c r="D25785" s="14" t="s">
        <v>2807</v>
      </c>
      <c r="E25785" s="14" t="s">
        <v>2901</v>
      </c>
      <c r="F25785" s="14" t="s">
        <v>2902</v>
      </c>
      <c r="G25785" s="14" t="s">
        <v>6492</v>
      </c>
      <c r="H25785" s="20">
        <v>56499</v>
      </c>
      <c r="I25785" s="20">
        <v>56499</v>
      </c>
      <c r="J25785" s="21">
        <f>IFERROR((I25785/H25785),0)</f>
        <v>1</v>
      </c>
      <c r="K25785" s="20"/>
      <c r="L25785" s="20"/>
      <c r="M25785" s="22"/>
    </row>
    <row r="25786" spans="1:13" s="14" customFormat="1" outlineLevel="2" x14ac:dyDescent="0.25">
      <c r="A25786" s="34"/>
      <c r="B25786" s="44" t="s">
        <v>5748</v>
      </c>
      <c r="C25786" s="31" t="s">
        <v>5042</v>
      </c>
      <c r="D25786" s="14" t="s">
        <v>2807</v>
      </c>
      <c r="E25786" s="14" t="s">
        <v>2901</v>
      </c>
      <c r="F25786" s="14" t="s">
        <v>2902</v>
      </c>
      <c r="G25786" s="14" t="s">
        <v>6493</v>
      </c>
      <c r="H25786" s="20">
        <v>-71590</v>
      </c>
      <c r="I25786" s="20"/>
      <c r="J25786" s="21">
        <f>IFERROR((I25786/H25786),0)</f>
        <v>0</v>
      </c>
      <c r="K25786" s="20"/>
      <c r="L25786" s="20"/>
      <c r="M25786" s="22"/>
    </row>
    <row r="25787" spans="1:13" s="14" customFormat="1" outlineLevel="1" x14ac:dyDescent="0.25">
      <c r="A25787" s="34"/>
      <c r="B25787" s="46" t="s">
        <v>10566</v>
      </c>
      <c r="C25787" s="40" t="str">
        <f>C25786</f>
        <v>ASIGNACIONES DIRECTAS (20% DEL SGR)</v>
      </c>
      <c r="D25787" s="39" t="str">
        <f>D25786</f>
        <v xml:space="preserve">ANTIOQUIA                                         </v>
      </c>
      <c r="E25787" s="39" t="str">
        <f>E25786</f>
        <v>05656</v>
      </c>
      <c r="F25787" s="39" t="str">
        <f>F25786</f>
        <v xml:space="preserve">SAN JERÓNIMO                                      </v>
      </c>
      <c r="G25787" s="39" t="s">
        <v>10656</v>
      </c>
      <c r="H25787" s="20">
        <f>SUBTOTAL(9,H25780:H25786)</f>
        <v>1089591094</v>
      </c>
      <c r="I25787" s="20">
        <f>SUBTOTAL(9,I25780:I25786)</f>
        <v>1089662684</v>
      </c>
      <c r="J25787" s="42">
        <f>+I25787/H25787</f>
        <v>1.0000657035473162</v>
      </c>
      <c r="K25787" s="20">
        <f>SUBTOTAL(9,K25780:K25786)</f>
        <v>258536</v>
      </c>
      <c r="L25787" s="20">
        <f>SUBTOTAL(9,L25780:L25786)</f>
        <v>357948</v>
      </c>
      <c r="M25787" s="7">
        <f>IFERROR((L25787/K25787),"N.A")</f>
        <v>1.3845189838165672</v>
      </c>
    </row>
    <row r="25788" spans="1:13" s="14" customFormat="1" outlineLevel="2" x14ac:dyDescent="0.25">
      <c r="A25788" s="34"/>
      <c r="B25788" s="44" t="s">
        <v>6077</v>
      </c>
      <c r="C25788" s="31" t="s">
        <v>5042</v>
      </c>
      <c r="D25788" s="14" t="s">
        <v>2807</v>
      </c>
      <c r="E25788" s="14" t="s">
        <v>2904</v>
      </c>
      <c r="F25788" s="14" t="s">
        <v>129</v>
      </c>
      <c r="G25788" s="14" t="s">
        <v>5862</v>
      </c>
      <c r="H25788" s="20">
        <v>33383671</v>
      </c>
      <c r="I25788" s="20">
        <v>33383671</v>
      </c>
      <c r="J25788" s="21">
        <f>IFERROR((I25788/H25788),0)</f>
        <v>1</v>
      </c>
      <c r="K25788" s="20"/>
      <c r="L25788" s="20"/>
      <c r="M25788" s="22"/>
    </row>
    <row r="25789" spans="1:13" s="14" customFormat="1" outlineLevel="2" x14ac:dyDescent="0.25">
      <c r="A25789" s="34"/>
      <c r="B25789" s="44" t="s">
        <v>6077</v>
      </c>
      <c r="C25789" s="31" t="s">
        <v>5042</v>
      </c>
      <c r="D25789" s="14" t="s">
        <v>2807</v>
      </c>
      <c r="E25789" s="14" t="s">
        <v>2904</v>
      </c>
      <c r="F25789" s="14" t="s">
        <v>129</v>
      </c>
      <c r="G25789" s="14" t="s">
        <v>6109</v>
      </c>
      <c r="H25789" s="20">
        <v>20253659</v>
      </c>
      <c r="I25789" s="20">
        <v>20253659</v>
      </c>
      <c r="J25789" s="21">
        <f>IFERROR((I25789/H25789),0)</f>
        <v>1</v>
      </c>
      <c r="K25789" s="20"/>
      <c r="L25789" s="20"/>
      <c r="M25789" s="22"/>
    </row>
    <row r="25790" spans="1:13" s="14" customFormat="1" outlineLevel="2" x14ac:dyDescent="0.25">
      <c r="A25790" s="34"/>
      <c r="B25790" s="44" t="s">
        <v>6077</v>
      </c>
      <c r="C25790" s="31" t="s">
        <v>5042</v>
      </c>
      <c r="D25790" s="14" t="s">
        <v>2807</v>
      </c>
      <c r="E25790" s="14" t="s">
        <v>2904</v>
      </c>
      <c r="F25790" s="14" t="s">
        <v>129</v>
      </c>
      <c r="G25790" s="14" t="s">
        <v>6482</v>
      </c>
      <c r="H25790" s="20">
        <v>212922446</v>
      </c>
      <c r="I25790" s="20">
        <v>212922446</v>
      </c>
      <c r="J25790" s="21">
        <f>IFERROR((I25790/H25790),0)</f>
        <v>1</v>
      </c>
      <c r="K25790" s="20"/>
      <c r="L25790" s="20"/>
      <c r="M25790" s="22"/>
    </row>
    <row r="25791" spans="1:13" s="14" customFormat="1" outlineLevel="2" x14ac:dyDescent="0.25">
      <c r="A25791" s="34"/>
      <c r="B25791" s="44" t="s">
        <v>6077</v>
      </c>
      <c r="C25791" s="31" t="s">
        <v>5042</v>
      </c>
      <c r="D25791" s="14" t="s">
        <v>5040</v>
      </c>
      <c r="E25791" s="14" t="s">
        <v>2904</v>
      </c>
      <c r="F25791" s="14" t="s">
        <v>129</v>
      </c>
      <c r="G25791" s="14" t="s">
        <v>6485</v>
      </c>
      <c r="H25791" s="20">
        <v>4058919</v>
      </c>
      <c r="I25791" s="20">
        <v>4058919</v>
      </c>
      <c r="J25791" s="21">
        <f>IFERROR((I25791/H25791),0)</f>
        <v>1</v>
      </c>
      <c r="K25791" s="25"/>
      <c r="L25791" s="25"/>
      <c r="M25791" s="22"/>
    </row>
    <row r="25792" spans="1:13" s="14" customFormat="1" outlineLevel="1" x14ac:dyDescent="0.25">
      <c r="A25792" s="34"/>
      <c r="B25792" s="46" t="s">
        <v>10567</v>
      </c>
      <c r="C25792" s="40" t="str">
        <f>C25791</f>
        <v>ASIGNACIONES DIRECTAS (20% DEL SGR)</v>
      </c>
      <c r="D25792" s="39" t="str">
        <f>D25791</f>
        <v>ANTIOQUIA</v>
      </c>
      <c r="E25792" s="39" t="str">
        <f>E25791</f>
        <v>05652</v>
      </c>
      <c r="F25792" s="39" t="str">
        <f>F25791</f>
        <v xml:space="preserve">SAN FRANCISCO                                     </v>
      </c>
      <c r="G25792" s="39" t="s">
        <v>10656</v>
      </c>
      <c r="H25792" s="20">
        <f>SUBTOTAL(9,H25788:H25791)</f>
        <v>270618695</v>
      </c>
      <c r="I25792" s="20">
        <f>SUBTOTAL(9,I25788:I25791)</f>
        <v>270618695</v>
      </c>
      <c r="J25792" s="42">
        <f>+I25792/H25792</f>
        <v>1</v>
      </c>
      <c r="K25792" s="25">
        <f>SUBTOTAL(9,K25788:K25791)</f>
        <v>0</v>
      </c>
      <c r="L25792" s="25">
        <f>SUBTOTAL(9,L25788:L25791)</f>
        <v>0</v>
      </c>
      <c r="M25792" s="7" t="str">
        <f>IFERROR((L25792/K25792),"N.A")</f>
        <v>N.A</v>
      </c>
    </row>
    <row r="25793" spans="1:13" s="14" customFormat="1" outlineLevel="2" x14ac:dyDescent="0.25">
      <c r="A25793" s="34"/>
      <c r="B25793" s="44" t="s">
        <v>5749</v>
      </c>
      <c r="C25793" s="31" t="s">
        <v>5042</v>
      </c>
      <c r="D25793" s="14" t="s">
        <v>2807</v>
      </c>
      <c r="E25793" s="14" t="s">
        <v>2906</v>
      </c>
      <c r="F25793" s="14" t="s">
        <v>1886</v>
      </c>
      <c r="G25793" s="14" t="s">
        <v>16</v>
      </c>
      <c r="H25793" s="15">
        <v>46496942</v>
      </c>
      <c r="I25793" s="15">
        <v>987934.64</v>
      </c>
      <c r="J25793" s="16">
        <f>IFERROR((I25793/H25793),0)</f>
        <v>2.1247303532348428E-2</v>
      </c>
      <c r="K25793" s="15">
        <v>33667906</v>
      </c>
      <c r="L25793" s="15">
        <v>987934.64</v>
      </c>
      <c r="M25793" s="17">
        <f>L25793/K25793</f>
        <v>2.9343513077409684E-2</v>
      </c>
    </row>
    <row r="25794" spans="1:13" s="14" customFormat="1" outlineLevel="2" x14ac:dyDescent="0.25">
      <c r="A25794" s="34"/>
      <c r="B25794" s="44" t="s">
        <v>5749</v>
      </c>
      <c r="C25794" s="31" t="s">
        <v>5042</v>
      </c>
      <c r="D25794" s="14" t="s">
        <v>2807</v>
      </c>
      <c r="E25794" s="14" t="s">
        <v>2906</v>
      </c>
      <c r="F25794" s="14" t="s">
        <v>1886</v>
      </c>
      <c r="G25794" s="14" t="s">
        <v>5855</v>
      </c>
      <c r="H25794" s="20">
        <v>30039</v>
      </c>
      <c r="I25794" s="20">
        <v>30039</v>
      </c>
      <c r="J25794" s="21">
        <f>IFERROR((I25794/H25794),0)</f>
        <v>1</v>
      </c>
      <c r="K25794" s="20"/>
      <c r="L25794" s="20"/>
      <c r="M25794" s="22"/>
    </row>
    <row r="25795" spans="1:13" s="14" customFormat="1" outlineLevel="2" x14ac:dyDescent="0.25">
      <c r="A25795" s="34"/>
      <c r="B25795" s="44" t="s">
        <v>5749</v>
      </c>
      <c r="C25795" s="31" t="s">
        <v>5042</v>
      </c>
      <c r="D25795" s="14" t="s">
        <v>2807</v>
      </c>
      <c r="E25795" s="14" t="s">
        <v>2906</v>
      </c>
      <c r="F25795" s="14" t="s">
        <v>1886</v>
      </c>
      <c r="G25795" s="14" t="s">
        <v>5862</v>
      </c>
      <c r="H25795" s="20">
        <v>1269395</v>
      </c>
      <c r="I25795" s="20">
        <v>1269395</v>
      </c>
      <c r="J25795" s="21">
        <f>IFERROR((I25795/H25795),0)</f>
        <v>1</v>
      </c>
      <c r="K25795" s="20"/>
      <c r="L25795" s="20"/>
      <c r="M25795" s="22"/>
    </row>
    <row r="25796" spans="1:13" s="14" customFormat="1" outlineLevel="2" x14ac:dyDescent="0.25">
      <c r="A25796" s="34"/>
      <c r="B25796" s="44" t="s">
        <v>5749</v>
      </c>
      <c r="C25796" s="31" t="s">
        <v>5042</v>
      </c>
      <c r="D25796" s="14" t="s">
        <v>2807</v>
      </c>
      <c r="E25796" s="14" t="s">
        <v>2906</v>
      </c>
      <c r="F25796" s="14" t="s">
        <v>1886</v>
      </c>
      <c r="G25796" s="14" t="s">
        <v>6109</v>
      </c>
      <c r="H25796" s="20">
        <v>5471237</v>
      </c>
      <c r="I25796" s="20">
        <v>5471237</v>
      </c>
      <c r="J25796" s="21">
        <f>IFERROR((I25796/H25796),0)</f>
        <v>1</v>
      </c>
      <c r="K25796" s="20"/>
      <c r="L25796" s="20"/>
      <c r="M25796" s="22"/>
    </row>
    <row r="25797" spans="1:13" s="14" customFormat="1" outlineLevel="2" x14ac:dyDescent="0.25">
      <c r="A25797" s="34"/>
      <c r="B25797" s="44" t="s">
        <v>5749</v>
      </c>
      <c r="C25797" s="31" t="s">
        <v>5042</v>
      </c>
      <c r="D25797" s="14" t="s">
        <v>2807</v>
      </c>
      <c r="E25797" s="14" t="s">
        <v>2906</v>
      </c>
      <c r="F25797" s="14" t="s">
        <v>1886</v>
      </c>
      <c r="G25797" s="14" t="s">
        <v>6481</v>
      </c>
      <c r="H25797" s="20">
        <v>288</v>
      </c>
      <c r="I25797" s="20">
        <v>288</v>
      </c>
      <c r="J25797" s="21">
        <f>IFERROR((I25797/H25797),0)</f>
        <v>1</v>
      </c>
      <c r="K25797" s="20"/>
      <c r="L25797" s="20"/>
      <c r="M25797" s="22"/>
    </row>
    <row r="25798" spans="1:13" s="14" customFormat="1" outlineLevel="2" x14ac:dyDescent="0.25">
      <c r="A25798" s="34"/>
      <c r="B25798" s="44" t="s">
        <v>5749</v>
      </c>
      <c r="C25798" s="31" t="s">
        <v>5042</v>
      </c>
      <c r="D25798" s="14" t="s">
        <v>2807</v>
      </c>
      <c r="E25798" s="14" t="s">
        <v>2906</v>
      </c>
      <c r="F25798" s="14" t="s">
        <v>1886</v>
      </c>
      <c r="G25798" s="14" t="s">
        <v>6492</v>
      </c>
      <c r="H25798" s="20">
        <v>7388004</v>
      </c>
      <c r="I25798" s="20">
        <v>7388004</v>
      </c>
      <c r="J25798" s="21">
        <f>IFERROR((I25798/H25798),0)</f>
        <v>1</v>
      </c>
      <c r="K25798" s="20"/>
      <c r="L25798" s="20"/>
      <c r="M25798" s="22"/>
    </row>
    <row r="25799" spans="1:13" s="14" customFormat="1" outlineLevel="2" x14ac:dyDescent="0.25">
      <c r="A25799" s="34"/>
      <c r="B25799" s="44" t="s">
        <v>5749</v>
      </c>
      <c r="C25799" s="31" t="s">
        <v>5042</v>
      </c>
      <c r="D25799" s="14" t="s">
        <v>2807</v>
      </c>
      <c r="E25799" s="14" t="s">
        <v>2906</v>
      </c>
      <c r="F25799" s="14" t="s">
        <v>1886</v>
      </c>
      <c r="G25799" s="14" t="s">
        <v>6493</v>
      </c>
      <c r="H25799" s="20">
        <v>-9299388</v>
      </c>
      <c r="I25799" s="20"/>
      <c r="J25799" s="21">
        <f>IFERROR((I25799/H25799),0)</f>
        <v>0</v>
      </c>
      <c r="K25799" s="20"/>
      <c r="L25799" s="20"/>
      <c r="M25799" s="22"/>
    </row>
    <row r="25800" spans="1:13" s="14" customFormat="1" outlineLevel="1" x14ac:dyDescent="0.25">
      <c r="A25800" s="34"/>
      <c r="B25800" s="46" t="s">
        <v>10568</v>
      </c>
      <c r="C25800" s="40" t="str">
        <f>C25799</f>
        <v>ASIGNACIONES DIRECTAS (20% DEL SGR)</v>
      </c>
      <c r="D25800" s="39" t="str">
        <f>D25799</f>
        <v xml:space="preserve">ANTIOQUIA                                         </v>
      </c>
      <c r="E25800" s="39" t="str">
        <f>E25799</f>
        <v>05649</v>
      </c>
      <c r="F25800" s="39" t="str">
        <f>F25799</f>
        <v xml:space="preserve">SAN CARLOS                                        </v>
      </c>
      <c r="G25800" s="39" t="s">
        <v>10656</v>
      </c>
      <c r="H25800" s="20">
        <f>SUBTOTAL(9,H25793:H25799)</f>
        <v>51356517</v>
      </c>
      <c r="I25800" s="20">
        <f>SUBTOTAL(9,I25793:I25799)</f>
        <v>15146897.640000001</v>
      </c>
      <c r="J25800" s="42">
        <f>+I25800/H25800</f>
        <v>0.29493623253305906</v>
      </c>
      <c r="K25800" s="20">
        <f>SUBTOTAL(9,K25793:K25799)</f>
        <v>33667906</v>
      </c>
      <c r="L25800" s="20">
        <f>SUBTOTAL(9,L25793:L25799)</f>
        <v>987934.64</v>
      </c>
      <c r="M25800" s="7">
        <f>IFERROR((L25800/K25800),"N.A")</f>
        <v>2.9343513077409684E-2</v>
      </c>
    </row>
    <row r="25801" spans="1:13" s="14" customFormat="1" outlineLevel="2" x14ac:dyDescent="0.25">
      <c r="A25801" s="34"/>
      <c r="B25801" s="44" t="s">
        <v>6078</v>
      </c>
      <c r="C25801" s="31" t="s">
        <v>5042</v>
      </c>
      <c r="D25801" s="14" t="s">
        <v>2807</v>
      </c>
      <c r="E25801" s="14" t="s">
        <v>2908</v>
      </c>
      <c r="F25801" s="14" t="s">
        <v>2909</v>
      </c>
      <c r="G25801" s="14" t="s">
        <v>5862</v>
      </c>
      <c r="H25801" s="20">
        <v>118888760</v>
      </c>
      <c r="I25801" s="20">
        <v>118888760</v>
      </c>
      <c r="J25801" s="21">
        <f>IFERROR((I25801/H25801),0)</f>
        <v>1</v>
      </c>
      <c r="K25801" s="20"/>
      <c r="L25801" s="20"/>
      <c r="M25801" s="22"/>
    </row>
    <row r="25802" spans="1:13" s="14" customFormat="1" outlineLevel="2" x14ac:dyDescent="0.25">
      <c r="A25802" s="34"/>
      <c r="B25802" s="44" t="s">
        <v>6078</v>
      </c>
      <c r="C25802" s="31" t="s">
        <v>5042</v>
      </c>
      <c r="D25802" s="14" t="s">
        <v>2807</v>
      </c>
      <c r="E25802" s="14" t="s">
        <v>2908</v>
      </c>
      <c r="F25802" s="14" t="s">
        <v>2909</v>
      </c>
      <c r="G25802" s="14" t="s">
        <v>6109</v>
      </c>
      <c r="H25802" s="20">
        <v>11816899</v>
      </c>
      <c r="I25802" s="20">
        <v>11816899</v>
      </c>
      <c r="J25802" s="21">
        <f>IFERROR((I25802/H25802),0)</f>
        <v>1</v>
      </c>
      <c r="K25802" s="20"/>
      <c r="L25802" s="20"/>
      <c r="M25802" s="22"/>
    </row>
    <row r="25803" spans="1:13" s="14" customFormat="1" outlineLevel="2" x14ac:dyDescent="0.25">
      <c r="A25803" s="34"/>
      <c r="B25803" s="44" t="s">
        <v>6078</v>
      </c>
      <c r="C25803" s="31" t="s">
        <v>5042</v>
      </c>
      <c r="D25803" s="14" t="s">
        <v>2807</v>
      </c>
      <c r="E25803" s="14" t="s">
        <v>2908</v>
      </c>
      <c r="F25803" s="14" t="s">
        <v>2909</v>
      </c>
      <c r="G25803" s="14" t="s">
        <v>6482</v>
      </c>
      <c r="H25803" s="20">
        <v>787021084</v>
      </c>
      <c r="I25803" s="20">
        <v>787021084</v>
      </c>
      <c r="J25803" s="21">
        <f>IFERROR((I25803/H25803),0)</f>
        <v>1</v>
      </c>
      <c r="K25803" s="20"/>
      <c r="L25803" s="20"/>
      <c r="M25803" s="22"/>
    </row>
    <row r="25804" spans="1:13" s="14" customFormat="1" outlineLevel="1" x14ac:dyDescent="0.25">
      <c r="A25804" s="34"/>
      <c r="B25804" s="46" t="s">
        <v>10569</v>
      </c>
      <c r="C25804" s="40" t="str">
        <f>C25803</f>
        <v>ASIGNACIONES DIRECTAS (20% DEL SGR)</v>
      </c>
      <c r="D25804" s="39" t="str">
        <f>D25803</f>
        <v xml:space="preserve">ANTIOQUIA                                         </v>
      </c>
      <c r="E25804" s="39" t="str">
        <f>E25803</f>
        <v>05647</v>
      </c>
      <c r="F25804" s="39" t="str">
        <f>F25803</f>
        <v xml:space="preserve">SAN ANDRÉS DE CUERQUÍA                            </v>
      </c>
      <c r="G25804" s="39" t="s">
        <v>10656</v>
      </c>
      <c r="H25804" s="20">
        <f>SUBTOTAL(9,H25801:H25803)</f>
        <v>917726743</v>
      </c>
      <c r="I25804" s="20">
        <f>SUBTOTAL(9,I25801:I25803)</f>
        <v>917726743</v>
      </c>
      <c r="J25804" s="42">
        <f>+I25804/H25804</f>
        <v>1</v>
      </c>
      <c r="K25804" s="20">
        <f>SUBTOTAL(9,K25801:K25803)</f>
        <v>0</v>
      </c>
      <c r="L25804" s="20">
        <f>SUBTOTAL(9,L25801:L25803)</f>
        <v>0</v>
      </c>
      <c r="M25804" s="7" t="str">
        <f>IFERROR((L25804/K25804),"N.A")</f>
        <v>N.A</v>
      </c>
    </row>
    <row r="25805" spans="1:13" s="14" customFormat="1" outlineLevel="2" x14ac:dyDescent="0.25">
      <c r="A25805" s="34"/>
      <c r="B25805" s="44" t="s">
        <v>5750</v>
      </c>
      <c r="C25805" s="31" t="s">
        <v>5042</v>
      </c>
      <c r="D25805" s="14" t="s">
        <v>2807</v>
      </c>
      <c r="E25805" s="14" t="s">
        <v>2911</v>
      </c>
      <c r="F25805" s="14" t="s">
        <v>2912</v>
      </c>
      <c r="G25805" s="14" t="s">
        <v>16</v>
      </c>
      <c r="H25805" s="15">
        <v>259325</v>
      </c>
      <c r="I25805" s="15">
        <v>257972.47999999998</v>
      </c>
      <c r="J25805" s="16">
        <f>IFERROR((I25805/H25805),0)</f>
        <v>0.99478445965487317</v>
      </c>
      <c r="K25805" s="15">
        <v>182459</v>
      </c>
      <c r="L25805" s="15">
        <v>257972.47999999998</v>
      </c>
      <c r="M25805" s="17">
        <f>L25805/K25805</f>
        <v>1.4138654711469425</v>
      </c>
    </row>
    <row r="25806" spans="1:13" s="14" customFormat="1" outlineLevel="2" x14ac:dyDescent="0.25">
      <c r="A25806" s="34"/>
      <c r="B25806" s="44" t="s">
        <v>5750</v>
      </c>
      <c r="C25806" s="31" t="s">
        <v>5042</v>
      </c>
      <c r="D25806" s="14" t="s">
        <v>2807</v>
      </c>
      <c r="E25806" s="14" t="s">
        <v>2911</v>
      </c>
      <c r="F25806" s="14" t="s">
        <v>2912</v>
      </c>
      <c r="G25806" s="14" t="s">
        <v>5862</v>
      </c>
      <c r="H25806" s="20">
        <v>130096</v>
      </c>
      <c r="I25806" s="20">
        <v>130096</v>
      </c>
      <c r="J25806" s="21">
        <f>IFERROR((I25806/H25806),0)</f>
        <v>1</v>
      </c>
      <c r="K25806" s="20"/>
      <c r="L25806" s="20"/>
      <c r="M25806" s="22"/>
    </row>
    <row r="25807" spans="1:13" s="14" customFormat="1" outlineLevel="2" x14ac:dyDescent="0.25">
      <c r="A25807" s="34"/>
      <c r="B25807" s="44" t="s">
        <v>5750</v>
      </c>
      <c r="C25807" s="31" t="s">
        <v>5042</v>
      </c>
      <c r="D25807" s="14" t="s">
        <v>2807</v>
      </c>
      <c r="E25807" s="14" t="s">
        <v>2911</v>
      </c>
      <c r="F25807" s="14" t="s">
        <v>2912</v>
      </c>
      <c r="G25807" s="14" t="s">
        <v>6109</v>
      </c>
      <c r="H25807" s="20">
        <v>863771</v>
      </c>
      <c r="I25807" s="20">
        <v>863771</v>
      </c>
      <c r="J25807" s="21">
        <f>IFERROR((I25807/H25807),0)</f>
        <v>1</v>
      </c>
      <c r="K25807" s="20"/>
      <c r="L25807" s="20"/>
      <c r="M25807" s="22"/>
    </row>
    <row r="25808" spans="1:13" s="14" customFormat="1" outlineLevel="2" x14ac:dyDescent="0.25">
      <c r="A25808" s="34"/>
      <c r="B25808" s="44" t="s">
        <v>5750</v>
      </c>
      <c r="C25808" s="31" t="s">
        <v>5042</v>
      </c>
      <c r="D25808" s="14" t="s">
        <v>2807</v>
      </c>
      <c r="E25808" s="14" t="s">
        <v>2911</v>
      </c>
      <c r="F25808" s="14" t="s">
        <v>2912</v>
      </c>
      <c r="G25808" s="14" t="s">
        <v>6481</v>
      </c>
      <c r="H25808" s="20">
        <v>2</v>
      </c>
      <c r="I25808" s="20">
        <v>2</v>
      </c>
      <c r="J25808" s="21">
        <f>IFERROR((I25808/H25808),0)</f>
        <v>1</v>
      </c>
      <c r="K25808" s="20"/>
      <c r="L25808" s="20"/>
      <c r="M25808" s="22"/>
    </row>
    <row r="25809" spans="1:13" s="14" customFormat="1" outlineLevel="2" x14ac:dyDescent="0.25">
      <c r="A25809" s="34"/>
      <c r="B25809" s="44" t="s">
        <v>5750</v>
      </c>
      <c r="C25809" s="31" t="s">
        <v>5042</v>
      </c>
      <c r="D25809" s="14" t="s">
        <v>2807</v>
      </c>
      <c r="E25809" s="14" t="s">
        <v>2911</v>
      </c>
      <c r="F25809" s="14" t="s">
        <v>2912</v>
      </c>
      <c r="G25809" s="14" t="s">
        <v>6492</v>
      </c>
      <c r="H25809" s="20">
        <v>38124</v>
      </c>
      <c r="I25809" s="20">
        <v>38124</v>
      </c>
      <c r="J25809" s="21">
        <f>IFERROR((I25809/H25809),0)</f>
        <v>1</v>
      </c>
      <c r="K25809" s="20"/>
      <c r="L25809" s="20"/>
      <c r="M25809" s="22"/>
    </row>
    <row r="25810" spans="1:13" s="14" customFormat="1" outlineLevel="2" x14ac:dyDescent="0.25">
      <c r="A25810" s="34"/>
      <c r="B25810" s="44" t="s">
        <v>5750</v>
      </c>
      <c r="C25810" s="31" t="s">
        <v>5042</v>
      </c>
      <c r="D25810" s="14" t="s">
        <v>2807</v>
      </c>
      <c r="E25810" s="14" t="s">
        <v>2911</v>
      </c>
      <c r="F25810" s="14" t="s">
        <v>2912</v>
      </c>
      <c r="G25810" s="14" t="s">
        <v>6493</v>
      </c>
      <c r="H25810" s="20">
        <v>-51865</v>
      </c>
      <c r="I25810" s="20"/>
      <c r="J25810" s="21">
        <f>IFERROR((I25810/H25810),0)</f>
        <v>0</v>
      </c>
      <c r="K25810" s="20"/>
      <c r="L25810" s="20"/>
      <c r="M25810" s="22"/>
    </row>
    <row r="25811" spans="1:13" s="14" customFormat="1" outlineLevel="1" x14ac:dyDescent="0.25">
      <c r="A25811" s="34"/>
      <c r="B25811" s="46" t="s">
        <v>10570</v>
      </c>
      <c r="C25811" s="40" t="str">
        <f>C25810</f>
        <v>ASIGNACIONES DIRECTAS (20% DEL SGR)</v>
      </c>
      <c r="D25811" s="39" t="str">
        <f>D25810</f>
        <v xml:space="preserve">ANTIOQUIA                                         </v>
      </c>
      <c r="E25811" s="39" t="str">
        <f>E25810</f>
        <v>05642</v>
      </c>
      <c r="F25811" s="39" t="str">
        <f>F25810</f>
        <v xml:space="preserve">SALGAR                                            </v>
      </c>
      <c r="G25811" s="39" t="s">
        <v>10656</v>
      </c>
      <c r="H25811" s="20">
        <f>SUBTOTAL(9,H25805:H25810)</f>
        <v>1239453</v>
      </c>
      <c r="I25811" s="20">
        <f>SUBTOTAL(9,I25805:I25810)</f>
        <v>1289965.48</v>
      </c>
      <c r="J25811" s="42">
        <f>+I25811/H25811</f>
        <v>1.0407538486735681</v>
      </c>
      <c r="K25811" s="20">
        <f>SUBTOTAL(9,K25805:K25810)</f>
        <v>182459</v>
      </c>
      <c r="L25811" s="20">
        <f>SUBTOTAL(9,L25805:L25810)</f>
        <v>257972.47999999998</v>
      </c>
      <c r="M25811" s="7">
        <f>IFERROR((L25811/K25811),"N.A")</f>
        <v>1.4138654711469425</v>
      </c>
    </row>
    <row r="25812" spans="1:13" s="14" customFormat="1" outlineLevel="2" x14ac:dyDescent="0.25">
      <c r="A25812" s="34"/>
      <c r="B25812" s="44" t="s">
        <v>6079</v>
      </c>
      <c r="C25812" s="31" t="s">
        <v>5042</v>
      </c>
      <c r="D25812" s="14" t="s">
        <v>2807</v>
      </c>
      <c r="E25812" s="14" t="s">
        <v>2914</v>
      </c>
      <c r="F25812" s="14" t="s">
        <v>175</v>
      </c>
      <c r="G25812" s="14" t="s">
        <v>5862</v>
      </c>
      <c r="H25812" s="20">
        <v>83433527</v>
      </c>
      <c r="I25812" s="20">
        <v>83433527</v>
      </c>
      <c r="J25812" s="21">
        <f>IFERROR((I25812/H25812),0)</f>
        <v>1</v>
      </c>
      <c r="K25812" s="20"/>
      <c r="L25812" s="20"/>
      <c r="M25812" s="22"/>
    </row>
    <row r="25813" spans="1:13" s="14" customFormat="1" outlineLevel="2" x14ac:dyDescent="0.25">
      <c r="A25813" s="34"/>
      <c r="B25813" s="44" t="s">
        <v>6079</v>
      </c>
      <c r="C25813" s="31" t="s">
        <v>5042</v>
      </c>
      <c r="D25813" s="14" t="s">
        <v>2807</v>
      </c>
      <c r="E25813" s="14" t="s">
        <v>2914</v>
      </c>
      <c r="F25813" s="14" t="s">
        <v>175</v>
      </c>
      <c r="G25813" s="14" t="s">
        <v>6109</v>
      </c>
      <c r="H25813" s="20">
        <v>23698899</v>
      </c>
      <c r="I25813" s="20">
        <v>23698899</v>
      </c>
      <c r="J25813" s="21">
        <f>IFERROR((I25813/H25813),0)</f>
        <v>1</v>
      </c>
      <c r="K25813" s="20"/>
      <c r="L25813" s="20"/>
      <c r="M25813" s="22"/>
    </row>
    <row r="25814" spans="1:13" s="14" customFormat="1" outlineLevel="2" x14ac:dyDescent="0.25">
      <c r="A25814" s="34"/>
      <c r="B25814" s="44" t="s">
        <v>6079</v>
      </c>
      <c r="C25814" s="31" t="s">
        <v>5042</v>
      </c>
      <c r="D25814" s="14" t="s">
        <v>2807</v>
      </c>
      <c r="E25814" s="14" t="s">
        <v>2914</v>
      </c>
      <c r="F25814" s="14" t="s">
        <v>175</v>
      </c>
      <c r="G25814" s="14" t="s">
        <v>6482</v>
      </c>
      <c r="H25814" s="20">
        <v>605167885</v>
      </c>
      <c r="I25814" s="20">
        <v>605167885</v>
      </c>
      <c r="J25814" s="21">
        <f>IFERROR((I25814/H25814),0)</f>
        <v>1</v>
      </c>
      <c r="K25814" s="20"/>
      <c r="L25814" s="20"/>
      <c r="M25814" s="22"/>
    </row>
    <row r="25815" spans="1:13" s="14" customFormat="1" outlineLevel="1" x14ac:dyDescent="0.25">
      <c r="A25815" s="34"/>
      <c r="B25815" s="46" t="s">
        <v>10571</v>
      </c>
      <c r="C25815" s="40" t="str">
        <f>C25814</f>
        <v>ASIGNACIONES DIRECTAS (20% DEL SGR)</v>
      </c>
      <c r="D25815" s="39" t="str">
        <f>D25814</f>
        <v xml:space="preserve">ANTIOQUIA                                         </v>
      </c>
      <c r="E25815" s="39" t="str">
        <f>E25814</f>
        <v>05628</v>
      </c>
      <c r="F25815" s="39" t="str">
        <f>F25814</f>
        <v xml:space="preserve">SABANALARGA                                       </v>
      </c>
      <c r="G25815" s="39" t="s">
        <v>10656</v>
      </c>
      <c r="H25815" s="20">
        <f>SUBTOTAL(9,H25812:H25814)</f>
        <v>712300311</v>
      </c>
      <c r="I25815" s="20">
        <f>SUBTOTAL(9,I25812:I25814)</f>
        <v>712300311</v>
      </c>
      <c r="J25815" s="42">
        <f>+I25815/H25815</f>
        <v>1</v>
      </c>
      <c r="K25815" s="20">
        <f>SUBTOTAL(9,K25812:K25814)</f>
        <v>0</v>
      </c>
      <c r="L25815" s="20">
        <f>SUBTOTAL(9,L25812:L25814)</f>
        <v>0</v>
      </c>
      <c r="M25815" s="7" t="str">
        <f>IFERROR((L25815/K25815),"N.A")</f>
        <v>N.A</v>
      </c>
    </row>
    <row r="25816" spans="1:13" s="14" customFormat="1" outlineLevel="2" x14ac:dyDescent="0.25">
      <c r="A25816" s="34"/>
      <c r="B25816" s="44" t="s">
        <v>5751</v>
      </c>
      <c r="C25816" s="31" t="s">
        <v>5042</v>
      </c>
      <c r="D25816" s="14" t="s">
        <v>2807</v>
      </c>
      <c r="E25816" s="14" t="s">
        <v>4870</v>
      </c>
      <c r="F25816" s="14" t="s">
        <v>608</v>
      </c>
      <c r="G25816" s="14" t="s">
        <v>16</v>
      </c>
      <c r="H25816" s="15">
        <v>12744814</v>
      </c>
      <c r="I25816" s="15">
        <v>12652929.449999999</v>
      </c>
      <c r="J25816" s="16">
        <f>IFERROR((I25816/H25816),0)</f>
        <v>0.99279043617270513</v>
      </c>
      <c r="K25816" s="15">
        <v>9342376</v>
      </c>
      <c r="L25816" s="15">
        <v>12652929.449999999</v>
      </c>
      <c r="M25816" s="17">
        <f>L25816/K25816</f>
        <v>1.3543588322713622</v>
      </c>
    </row>
    <row r="25817" spans="1:13" s="14" customFormat="1" outlineLevel="2" x14ac:dyDescent="0.25">
      <c r="A25817" s="34"/>
      <c r="B25817" s="44" t="s">
        <v>5751</v>
      </c>
      <c r="C25817" s="31" t="s">
        <v>5042</v>
      </c>
      <c r="D25817" s="14" t="s">
        <v>2807</v>
      </c>
      <c r="E25817" s="14" t="s">
        <v>4870</v>
      </c>
      <c r="F25817" s="14" t="s">
        <v>608</v>
      </c>
      <c r="G25817" s="14" t="s">
        <v>5855</v>
      </c>
      <c r="H25817" s="20">
        <v>2649775</v>
      </c>
      <c r="I25817" s="20">
        <v>2649775</v>
      </c>
      <c r="J25817" s="21">
        <f>IFERROR((I25817/H25817),0)</f>
        <v>1</v>
      </c>
      <c r="K25817" s="20"/>
      <c r="L25817" s="20"/>
      <c r="M25817" s="22"/>
    </row>
    <row r="25818" spans="1:13" s="14" customFormat="1" outlineLevel="2" x14ac:dyDescent="0.25">
      <c r="A25818" s="34"/>
      <c r="B25818" s="44" t="s">
        <v>5751</v>
      </c>
      <c r="C25818" s="31" t="s">
        <v>5042</v>
      </c>
      <c r="D25818" s="14" t="s">
        <v>2807</v>
      </c>
      <c r="E25818" s="14" t="s">
        <v>4870</v>
      </c>
      <c r="F25818" s="14" t="s">
        <v>608</v>
      </c>
      <c r="G25818" s="14" t="s">
        <v>5862</v>
      </c>
      <c r="H25818" s="20">
        <v>12760315</v>
      </c>
      <c r="I25818" s="20">
        <v>12760315</v>
      </c>
      <c r="J25818" s="21">
        <f>IFERROR((I25818/H25818),0)</f>
        <v>1</v>
      </c>
      <c r="K25818" s="20"/>
      <c r="L25818" s="20"/>
      <c r="M25818" s="22"/>
    </row>
    <row r="25819" spans="1:13" s="14" customFormat="1" outlineLevel="2" x14ac:dyDescent="0.25">
      <c r="A25819" s="34"/>
      <c r="B25819" s="44" t="s">
        <v>5751</v>
      </c>
      <c r="C25819" s="31" t="s">
        <v>5042</v>
      </c>
      <c r="D25819" s="14" t="s">
        <v>2807</v>
      </c>
      <c r="E25819" s="14" t="s">
        <v>4870</v>
      </c>
      <c r="F25819" s="14" t="s">
        <v>608</v>
      </c>
      <c r="G25819" s="14" t="s">
        <v>6109</v>
      </c>
      <c r="H25819" s="20">
        <v>84504848</v>
      </c>
      <c r="I25819" s="20">
        <v>84504848</v>
      </c>
      <c r="J25819" s="21">
        <f>IFERROR((I25819/H25819),0)</f>
        <v>1</v>
      </c>
      <c r="K25819" s="20"/>
      <c r="L25819" s="20"/>
      <c r="M25819" s="22"/>
    </row>
    <row r="25820" spans="1:13" s="14" customFormat="1" outlineLevel="2" x14ac:dyDescent="0.25">
      <c r="A25820" s="34"/>
      <c r="B25820" s="44" t="s">
        <v>5751</v>
      </c>
      <c r="C25820" s="31" t="s">
        <v>5042</v>
      </c>
      <c r="D25820" s="14" t="s">
        <v>2807</v>
      </c>
      <c r="E25820" s="14" t="s">
        <v>4870</v>
      </c>
      <c r="F25820" s="14" t="s">
        <v>608</v>
      </c>
      <c r="G25820" s="14" t="s">
        <v>6481</v>
      </c>
      <c r="H25820" s="20">
        <v>79</v>
      </c>
      <c r="I25820" s="20">
        <v>79</v>
      </c>
      <c r="J25820" s="21">
        <f>IFERROR((I25820/H25820),0)</f>
        <v>1</v>
      </c>
      <c r="K25820" s="20"/>
      <c r="L25820" s="20"/>
      <c r="M25820" s="22"/>
    </row>
    <row r="25821" spans="1:13" s="14" customFormat="1" outlineLevel="2" x14ac:dyDescent="0.25">
      <c r="A25821" s="34"/>
      <c r="B25821" s="44" t="s">
        <v>5751</v>
      </c>
      <c r="C25821" s="31" t="s">
        <v>5042</v>
      </c>
      <c r="D25821" s="14" t="s">
        <v>5040</v>
      </c>
      <c r="E25821" s="14" t="s">
        <v>4870</v>
      </c>
      <c r="F25821" s="14" t="s">
        <v>608</v>
      </c>
      <c r="G25821" s="14" t="s">
        <v>6485</v>
      </c>
      <c r="H25821" s="20">
        <v>4129673</v>
      </c>
      <c r="I25821" s="20">
        <v>4129673</v>
      </c>
      <c r="J25821" s="21">
        <f>IFERROR((I25821/H25821),0)</f>
        <v>1</v>
      </c>
      <c r="K25821" s="25"/>
      <c r="L25821" s="25"/>
      <c r="M25821" s="22"/>
    </row>
    <row r="25822" spans="1:13" s="14" customFormat="1" outlineLevel="2" x14ac:dyDescent="0.25">
      <c r="A25822" s="34"/>
      <c r="B25822" s="44" t="s">
        <v>5751</v>
      </c>
      <c r="C25822" s="31" t="s">
        <v>5042</v>
      </c>
      <c r="D25822" s="14" t="s">
        <v>2807</v>
      </c>
      <c r="E25822" s="14" t="s">
        <v>4870</v>
      </c>
      <c r="F25822" s="14" t="s">
        <v>608</v>
      </c>
      <c r="G25822" s="14" t="s">
        <v>6492</v>
      </c>
      <c r="H25822" s="20">
        <v>2091139</v>
      </c>
      <c r="I25822" s="20">
        <v>2091139</v>
      </c>
      <c r="J25822" s="21">
        <f>IFERROR((I25822/H25822),0)</f>
        <v>1</v>
      </c>
      <c r="K25822" s="20"/>
      <c r="L25822" s="20"/>
      <c r="M25822" s="22"/>
    </row>
    <row r="25823" spans="1:13" s="14" customFormat="1" outlineLevel="2" x14ac:dyDescent="0.25">
      <c r="A25823" s="34"/>
      <c r="B25823" s="44" t="s">
        <v>5751</v>
      </c>
      <c r="C25823" s="31" t="s">
        <v>5042</v>
      </c>
      <c r="D25823" s="14" t="s">
        <v>2807</v>
      </c>
      <c r="E25823" s="14" t="s">
        <v>4870</v>
      </c>
      <c r="F25823" s="14" t="s">
        <v>608</v>
      </c>
      <c r="G25823" s="14" t="s">
        <v>6493</v>
      </c>
      <c r="H25823" s="20">
        <v>-2548963</v>
      </c>
      <c r="I25823" s="20"/>
      <c r="J25823" s="21">
        <f>IFERROR((I25823/H25823),0)</f>
        <v>0</v>
      </c>
      <c r="K25823" s="20"/>
      <c r="L25823" s="20"/>
      <c r="M25823" s="22"/>
    </row>
    <row r="25824" spans="1:13" s="14" customFormat="1" outlineLevel="1" x14ac:dyDescent="0.25">
      <c r="A25824" s="34"/>
      <c r="B25824" s="46" t="s">
        <v>10572</v>
      </c>
      <c r="C25824" s="40" t="str">
        <f>C25823</f>
        <v>ASIGNACIONES DIRECTAS (20% DEL SGR)</v>
      </c>
      <c r="D25824" s="39" t="str">
        <f>D25823</f>
        <v xml:space="preserve">ANTIOQUIA                                         </v>
      </c>
      <c r="E25824" s="39" t="str">
        <f>E25823</f>
        <v>05615</v>
      </c>
      <c r="F25824" s="39" t="str">
        <f>F25823</f>
        <v xml:space="preserve">RIONEGRO                                          </v>
      </c>
      <c r="G25824" s="39" t="s">
        <v>10656</v>
      </c>
      <c r="H25824" s="20">
        <f>SUBTOTAL(9,H25816:H25823)</f>
        <v>116331680</v>
      </c>
      <c r="I25824" s="20">
        <f>SUBTOTAL(9,I25816:I25823)</f>
        <v>118788758.45</v>
      </c>
      <c r="J25824" s="42">
        <f>+I25824/H25824</f>
        <v>1.0211213183717454</v>
      </c>
      <c r="K25824" s="20">
        <f>SUBTOTAL(9,K25816:K25823)</f>
        <v>9342376</v>
      </c>
      <c r="L25824" s="20">
        <f>SUBTOTAL(9,L25816:L25823)</f>
        <v>12652929.449999999</v>
      </c>
      <c r="M25824" s="7">
        <f>IFERROR((L25824/K25824),"N.A")</f>
        <v>1.3543588322713622</v>
      </c>
    </row>
    <row r="25825" spans="1:13" s="14" customFormat="1" outlineLevel="2" x14ac:dyDescent="0.25">
      <c r="A25825" s="34"/>
      <c r="B25825" s="44" t="s">
        <v>5752</v>
      </c>
      <c r="C25825" s="31" t="s">
        <v>5042</v>
      </c>
      <c r="D25825" s="14" t="s">
        <v>2807</v>
      </c>
      <c r="E25825" s="14" t="s">
        <v>4872</v>
      </c>
      <c r="F25825" s="14" t="s">
        <v>4873</v>
      </c>
      <c r="G25825" s="14" t="s">
        <v>16</v>
      </c>
      <c r="H25825" s="15">
        <v>10461291</v>
      </c>
      <c r="I25825" s="15">
        <v>1407368.38</v>
      </c>
      <c r="J25825" s="16">
        <f>IFERROR((I25825/H25825),0)</f>
        <v>0.13453104210560626</v>
      </c>
      <c r="K25825" s="15">
        <v>7522076</v>
      </c>
      <c r="L25825" s="15">
        <v>1407368.38</v>
      </c>
      <c r="M25825" s="17">
        <f>L25825/K25825</f>
        <v>0.18709839943122084</v>
      </c>
    </row>
    <row r="25826" spans="1:13" s="14" customFormat="1" outlineLevel="2" x14ac:dyDescent="0.25">
      <c r="A25826" s="34"/>
      <c r="B25826" s="44" t="s">
        <v>5752</v>
      </c>
      <c r="C25826" s="31" t="s">
        <v>5042</v>
      </c>
      <c r="D25826" s="14" t="s">
        <v>2807</v>
      </c>
      <c r="E25826" s="14" t="s">
        <v>4872</v>
      </c>
      <c r="F25826" s="14" t="s">
        <v>4873</v>
      </c>
      <c r="G25826" s="14" t="s">
        <v>5862</v>
      </c>
      <c r="H25826" s="20">
        <v>9730212</v>
      </c>
      <c r="I25826" s="20">
        <v>9730212</v>
      </c>
      <c r="J25826" s="21">
        <f>IFERROR((I25826/H25826),0)</f>
        <v>1</v>
      </c>
      <c r="K25826" s="20"/>
      <c r="L25826" s="20"/>
      <c r="M25826" s="22"/>
    </row>
    <row r="25827" spans="1:13" s="14" customFormat="1" outlineLevel="2" x14ac:dyDescent="0.25">
      <c r="A25827" s="34"/>
      <c r="B25827" s="44" t="s">
        <v>5752</v>
      </c>
      <c r="C25827" s="31" t="s">
        <v>5042</v>
      </c>
      <c r="D25827" s="14" t="s">
        <v>2807</v>
      </c>
      <c r="E25827" s="14" t="s">
        <v>4872</v>
      </c>
      <c r="F25827" s="14" t="s">
        <v>4873</v>
      </c>
      <c r="G25827" s="14" t="s">
        <v>6109</v>
      </c>
      <c r="H25827" s="20">
        <v>71904694</v>
      </c>
      <c r="I25827" s="20">
        <v>71904694</v>
      </c>
      <c r="J25827" s="21">
        <f>IFERROR((I25827/H25827),0)</f>
        <v>1</v>
      </c>
      <c r="K25827" s="20"/>
      <c r="L25827" s="20"/>
      <c r="M25827" s="22"/>
    </row>
    <row r="25828" spans="1:13" s="14" customFormat="1" outlineLevel="2" x14ac:dyDescent="0.25">
      <c r="A25828" s="34"/>
      <c r="B25828" s="44" t="s">
        <v>5752</v>
      </c>
      <c r="C25828" s="31" t="s">
        <v>5042</v>
      </c>
      <c r="D25828" s="14" t="s">
        <v>2807</v>
      </c>
      <c r="E25828" s="14" t="s">
        <v>4872</v>
      </c>
      <c r="F25828" s="14" t="s">
        <v>4873</v>
      </c>
      <c r="G25828" s="14" t="s">
        <v>6481</v>
      </c>
      <c r="H25828" s="20">
        <v>65</v>
      </c>
      <c r="I25828" s="20">
        <v>65</v>
      </c>
      <c r="J25828" s="21">
        <f>IFERROR((I25828/H25828),0)</f>
        <v>1</v>
      </c>
      <c r="K25828" s="20"/>
      <c r="L25828" s="20"/>
      <c r="M25828" s="22"/>
    </row>
    <row r="25829" spans="1:13" s="14" customFormat="1" outlineLevel="2" x14ac:dyDescent="0.25">
      <c r="A25829" s="34"/>
      <c r="B25829" s="44" t="s">
        <v>5752</v>
      </c>
      <c r="C25829" s="31" t="s">
        <v>5042</v>
      </c>
      <c r="D25829" s="14" t="s">
        <v>2807</v>
      </c>
      <c r="E25829" s="14" t="s">
        <v>4872</v>
      </c>
      <c r="F25829" s="14" t="s">
        <v>4873</v>
      </c>
      <c r="G25829" s="14" t="s">
        <v>6492</v>
      </c>
      <c r="H25829" s="20">
        <v>1631595</v>
      </c>
      <c r="I25829" s="20">
        <v>1631595</v>
      </c>
      <c r="J25829" s="21">
        <f>IFERROR((I25829/H25829),0)</f>
        <v>1</v>
      </c>
      <c r="K25829" s="20"/>
      <c r="L25829" s="20"/>
      <c r="M25829" s="22"/>
    </row>
    <row r="25830" spans="1:13" s="14" customFormat="1" outlineLevel="2" x14ac:dyDescent="0.25">
      <c r="A25830" s="34"/>
      <c r="B25830" s="44" t="s">
        <v>5752</v>
      </c>
      <c r="C25830" s="31" t="s">
        <v>5042</v>
      </c>
      <c r="D25830" s="14" t="s">
        <v>2807</v>
      </c>
      <c r="E25830" s="14" t="s">
        <v>4872</v>
      </c>
      <c r="F25830" s="14" t="s">
        <v>4873</v>
      </c>
      <c r="G25830" s="14" t="s">
        <v>6493</v>
      </c>
      <c r="H25830" s="20">
        <v>-2092258</v>
      </c>
      <c r="I25830" s="20"/>
      <c r="J25830" s="21">
        <f>IFERROR((I25830/H25830),0)</f>
        <v>0</v>
      </c>
      <c r="K25830" s="20"/>
      <c r="L25830" s="20"/>
      <c r="M25830" s="22"/>
    </row>
    <row r="25831" spans="1:13" s="14" customFormat="1" outlineLevel="1" x14ac:dyDescent="0.25">
      <c r="A25831" s="34"/>
      <c r="B25831" s="46" t="s">
        <v>10573</v>
      </c>
      <c r="C25831" s="40" t="str">
        <f>C25830</f>
        <v>ASIGNACIONES DIRECTAS (20% DEL SGR)</v>
      </c>
      <c r="D25831" s="39" t="str">
        <f>D25830</f>
        <v xml:space="preserve">ANTIOQUIA                                         </v>
      </c>
      <c r="E25831" s="39" t="str">
        <f>E25830</f>
        <v>05607</v>
      </c>
      <c r="F25831" s="39" t="str">
        <f>F25830</f>
        <v xml:space="preserve">RETIRO                                            </v>
      </c>
      <c r="G25831" s="39" t="s">
        <v>10656</v>
      </c>
      <c r="H25831" s="20">
        <f>SUBTOTAL(9,H25825:H25830)</f>
        <v>91635599</v>
      </c>
      <c r="I25831" s="20">
        <f>SUBTOTAL(9,I25825:I25830)</f>
        <v>84673934.379999995</v>
      </c>
      <c r="J25831" s="42">
        <f>+I25831/H25831</f>
        <v>0.92402881962936689</v>
      </c>
      <c r="K25831" s="20">
        <f>SUBTOTAL(9,K25825:K25830)</f>
        <v>7522076</v>
      </c>
      <c r="L25831" s="20">
        <f>SUBTOTAL(9,L25825:L25830)</f>
        <v>1407368.38</v>
      </c>
      <c r="M25831" s="7">
        <f>IFERROR((L25831/K25831),"N.A")</f>
        <v>0.18709839943122084</v>
      </c>
    </row>
    <row r="25832" spans="1:13" s="14" customFormat="1" outlineLevel="2" x14ac:dyDescent="0.25">
      <c r="A25832" s="34"/>
      <c r="B25832" s="44" t="s">
        <v>5753</v>
      </c>
      <c r="C25832" s="31" t="s">
        <v>5042</v>
      </c>
      <c r="D25832" s="14" t="s">
        <v>2807</v>
      </c>
      <c r="E25832" s="14" t="s">
        <v>2916</v>
      </c>
      <c r="F25832" s="14" t="s">
        <v>2917</v>
      </c>
      <c r="G25832" s="14" t="s">
        <v>16</v>
      </c>
      <c r="H25832" s="15">
        <v>18296215767</v>
      </c>
      <c r="I25832" s="15">
        <v>10344340054.85</v>
      </c>
      <c r="J25832" s="16">
        <f>IFERROR((I25832/H25832),0)</f>
        <v>0.56538139834946566</v>
      </c>
      <c r="K25832" s="15">
        <v>13236030189</v>
      </c>
      <c r="L25832" s="15">
        <v>10344340054.85</v>
      </c>
      <c r="M25832" s="17">
        <f>L25832/K25832</f>
        <v>0.78152889553295357</v>
      </c>
    </row>
    <row r="25833" spans="1:13" s="14" customFormat="1" outlineLevel="2" x14ac:dyDescent="0.25">
      <c r="A25833" s="34"/>
      <c r="B25833" s="44" t="s">
        <v>5753</v>
      </c>
      <c r="C25833" s="31" t="s">
        <v>5042</v>
      </c>
      <c r="D25833" s="14" t="s">
        <v>2807</v>
      </c>
      <c r="E25833" s="14" t="s">
        <v>2916</v>
      </c>
      <c r="F25833" s="14" t="s">
        <v>2917</v>
      </c>
      <c r="G25833" s="14" t="s">
        <v>5818</v>
      </c>
      <c r="H25833" s="20">
        <v>1501586196</v>
      </c>
      <c r="I25833" s="20">
        <v>1501586196</v>
      </c>
      <c r="J25833" s="21">
        <f>IFERROR((I25833/H25833),0)</f>
        <v>1</v>
      </c>
      <c r="K25833" s="20"/>
      <c r="L25833" s="20"/>
      <c r="M25833" s="22"/>
    </row>
    <row r="25834" spans="1:13" s="14" customFormat="1" outlineLevel="2" x14ac:dyDescent="0.25">
      <c r="A25834" s="34"/>
      <c r="B25834" s="44" t="s">
        <v>5753</v>
      </c>
      <c r="C25834" s="31" t="s">
        <v>5042</v>
      </c>
      <c r="D25834" s="14" t="s">
        <v>2807</v>
      </c>
      <c r="E25834" s="14" t="s">
        <v>2916</v>
      </c>
      <c r="F25834" s="14" t="s">
        <v>2917</v>
      </c>
      <c r="G25834" s="14" t="s">
        <v>5862</v>
      </c>
      <c r="H25834" s="20">
        <v>1918674229</v>
      </c>
      <c r="I25834" s="20">
        <v>1918674229</v>
      </c>
      <c r="J25834" s="21">
        <f>IFERROR((I25834/H25834),0)</f>
        <v>1</v>
      </c>
      <c r="K25834" s="20"/>
      <c r="L25834" s="20"/>
      <c r="M25834" s="22"/>
    </row>
    <row r="25835" spans="1:13" s="14" customFormat="1" outlineLevel="2" x14ac:dyDescent="0.25">
      <c r="A25835" s="34"/>
      <c r="B25835" s="44" t="s">
        <v>5753</v>
      </c>
      <c r="C25835" s="31" t="s">
        <v>5042</v>
      </c>
      <c r="D25835" s="14" t="s">
        <v>2807</v>
      </c>
      <c r="E25835" s="14" t="s">
        <v>2916</v>
      </c>
      <c r="F25835" s="14" t="s">
        <v>2917</v>
      </c>
      <c r="G25835" s="14" t="s">
        <v>6109</v>
      </c>
      <c r="H25835" s="20">
        <v>7954669572</v>
      </c>
      <c r="I25835" s="20">
        <v>7954669572</v>
      </c>
      <c r="J25835" s="21">
        <f>IFERROR((I25835/H25835),0)</f>
        <v>1</v>
      </c>
      <c r="K25835" s="20"/>
      <c r="L25835" s="20"/>
      <c r="M25835" s="22"/>
    </row>
    <row r="25836" spans="1:13" s="14" customFormat="1" outlineLevel="2" x14ac:dyDescent="0.25">
      <c r="A25836" s="34"/>
      <c r="B25836" s="44" t="s">
        <v>5753</v>
      </c>
      <c r="C25836" s="31" t="s">
        <v>5042</v>
      </c>
      <c r="D25836" s="14" t="s">
        <v>2807</v>
      </c>
      <c r="E25836" s="14" t="s">
        <v>2916</v>
      </c>
      <c r="F25836" s="14" t="s">
        <v>2917</v>
      </c>
      <c r="G25836" s="14" t="s">
        <v>6481</v>
      </c>
      <c r="H25836" s="20">
        <v>113160</v>
      </c>
      <c r="I25836" s="20">
        <v>113160</v>
      </c>
      <c r="J25836" s="21">
        <f>IFERROR((I25836/H25836),0)</f>
        <v>1</v>
      </c>
      <c r="K25836" s="20"/>
      <c r="L25836" s="20"/>
      <c r="M25836" s="22"/>
    </row>
    <row r="25837" spans="1:13" s="14" customFormat="1" outlineLevel="2" x14ac:dyDescent="0.25">
      <c r="A25837" s="34"/>
      <c r="B25837" s="44" t="s">
        <v>5753</v>
      </c>
      <c r="C25837" s="31" t="s">
        <v>5042</v>
      </c>
      <c r="D25837" s="14" t="s">
        <v>2807</v>
      </c>
      <c r="E25837" s="14" t="s">
        <v>2916</v>
      </c>
      <c r="F25837" s="14" t="s">
        <v>2917</v>
      </c>
      <c r="G25837" s="14" t="s">
        <v>6484</v>
      </c>
      <c r="H25837" s="20">
        <v>227099485</v>
      </c>
      <c r="I25837" s="20">
        <v>227099485</v>
      </c>
      <c r="J25837" s="21">
        <f>IFERROR((I25837/H25837),0)</f>
        <v>1</v>
      </c>
      <c r="K25837" s="20"/>
      <c r="L25837" s="20"/>
      <c r="M25837" s="22"/>
    </row>
    <row r="25838" spans="1:13" s="14" customFormat="1" outlineLevel="2" x14ac:dyDescent="0.25">
      <c r="A25838" s="34"/>
      <c r="B25838" s="44" t="s">
        <v>5753</v>
      </c>
      <c r="C25838" s="31" t="s">
        <v>5042</v>
      </c>
      <c r="D25838" s="14" t="s">
        <v>5040</v>
      </c>
      <c r="E25838" s="14" t="s">
        <v>2916</v>
      </c>
      <c r="F25838" s="14" t="s">
        <v>2917</v>
      </c>
      <c r="G25838" s="14" t="s">
        <v>6485</v>
      </c>
      <c r="H25838" s="20">
        <v>304755263</v>
      </c>
      <c r="I25838" s="20">
        <v>304755263</v>
      </c>
      <c r="J25838" s="21">
        <f>IFERROR((I25838/H25838),0)</f>
        <v>1</v>
      </c>
      <c r="K25838" s="25"/>
      <c r="L25838" s="25"/>
      <c r="M25838" s="22"/>
    </row>
    <row r="25839" spans="1:13" s="14" customFormat="1" outlineLevel="2" x14ac:dyDescent="0.25">
      <c r="A25839" s="34"/>
      <c r="B25839" s="44" t="s">
        <v>5753</v>
      </c>
      <c r="C25839" s="31" t="s">
        <v>5042</v>
      </c>
      <c r="D25839" s="14" t="s">
        <v>2807</v>
      </c>
      <c r="E25839" s="14" t="s">
        <v>2916</v>
      </c>
      <c r="F25839" s="14" t="s">
        <v>2917</v>
      </c>
      <c r="G25839" s="14" t="s">
        <v>6492</v>
      </c>
      <c r="H25839" s="20">
        <v>2900140693</v>
      </c>
      <c r="I25839" s="20">
        <v>2900140693</v>
      </c>
      <c r="J25839" s="21">
        <f>IFERROR((I25839/H25839),0)</f>
        <v>1</v>
      </c>
      <c r="K25839" s="20"/>
      <c r="L25839" s="20"/>
      <c r="M25839" s="22"/>
    </row>
    <row r="25840" spans="1:13" s="14" customFormat="1" outlineLevel="2" x14ac:dyDescent="0.25">
      <c r="A25840" s="34"/>
      <c r="B25840" s="44" t="s">
        <v>5753</v>
      </c>
      <c r="C25840" s="31" t="s">
        <v>5042</v>
      </c>
      <c r="D25840" s="14" t="s">
        <v>2807</v>
      </c>
      <c r="E25840" s="14" t="s">
        <v>2916</v>
      </c>
      <c r="F25840" s="14" t="s">
        <v>2917</v>
      </c>
      <c r="G25840" s="14" t="s">
        <v>6493</v>
      </c>
      <c r="H25840" s="20">
        <v>-3659243153</v>
      </c>
      <c r="I25840" s="20"/>
      <c r="J25840" s="21">
        <f>IFERROR((I25840/H25840),0)</f>
        <v>0</v>
      </c>
      <c r="K25840" s="20"/>
      <c r="L25840" s="20"/>
      <c r="M25840" s="22"/>
    </row>
    <row r="25841" spans="1:13" s="14" customFormat="1" outlineLevel="1" x14ac:dyDescent="0.25">
      <c r="A25841" s="34"/>
      <c r="B25841" s="46" t="s">
        <v>10574</v>
      </c>
      <c r="C25841" s="40" t="str">
        <f>C25840</f>
        <v>ASIGNACIONES DIRECTAS (20% DEL SGR)</v>
      </c>
      <c r="D25841" s="39" t="str">
        <f>D25840</f>
        <v xml:space="preserve">ANTIOQUIA                                         </v>
      </c>
      <c r="E25841" s="39" t="str">
        <f>E25840</f>
        <v>05604</v>
      </c>
      <c r="F25841" s="39" t="str">
        <f>F25840</f>
        <v xml:space="preserve">REMEDIOS                                          </v>
      </c>
      <c r="G25841" s="39" t="s">
        <v>10656</v>
      </c>
      <c r="H25841" s="20">
        <f>SUBTOTAL(9,H25832:H25840)</f>
        <v>29444011212</v>
      </c>
      <c r="I25841" s="20">
        <f>SUBTOTAL(9,I25832:I25840)</f>
        <v>25151378652.849998</v>
      </c>
      <c r="J25841" s="42">
        <f>+I25841/H25841</f>
        <v>0.85421033403898017</v>
      </c>
      <c r="K25841" s="20">
        <f>SUBTOTAL(9,K25832:K25840)</f>
        <v>13236030189</v>
      </c>
      <c r="L25841" s="20">
        <f>SUBTOTAL(9,L25832:L25840)</f>
        <v>10344340054.85</v>
      </c>
      <c r="M25841" s="7">
        <f>IFERROR((L25841/K25841),"N.A")</f>
        <v>0.78152889553295357</v>
      </c>
    </row>
    <row r="25842" spans="1:13" s="14" customFormat="1" outlineLevel="2" x14ac:dyDescent="0.25">
      <c r="A25842" s="34"/>
      <c r="B25842" s="44" t="s">
        <v>5754</v>
      </c>
      <c r="C25842" s="31" t="s">
        <v>5042</v>
      </c>
      <c r="D25842" s="14" t="s">
        <v>2807</v>
      </c>
      <c r="E25842" s="14" t="s">
        <v>2919</v>
      </c>
      <c r="F25842" s="14" t="s">
        <v>2920</v>
      </c>
      <c r="G25842" s="14" t="s">
        <v>16</v>
      </c>
      <c r="H25842" s="15">
        <v>843717023</v>
      </c>
      <c r="I25842" s="15">
        <v>510898453.04999995</v>
      </c>
      <c r="J25842" s="16">
        <f>IFERROR((I25842/H25842),0)</f>
        <v>0.60553294424877324</v>
      </c>
      <c r="K25842" s="15">
        <v>632902552.54999995</v>
      </c>
      <c r="L25842" s="15">
        <v>510898453.04999995</v>
      </c>
      <c r="M25842" s="17">
        <f>L25842/K25842</f>
        <v>0.80723083038859833</v>
      </c>
    </row>
    <row r="25843" spans="1:13" s="14" customFormat="1" outlineLevel="2" x14ac:dyDescent="0.25">
      <c r="A25843" s="34"/>
      <c r="B25843" s="44" t="s">
        <v>5754</v>
      </c>
      <c r="C25843" s="31" t="s">
        <v>5042</v>
      </c>
      <c r="D25843" s="14" t="s">
        <v>2807</v>
      </c>
      <c r="E25843" s="14" t="s">
        <v>2919</v>
      </c>
      <c r="F25843" s="14" t="s">
        <v>2920</v>
      </c>
      <c r="G25843" s="14" t="s">
        <v>5855</v>
      </c>
      <c r="H25843" s="20">
        <v>2437145</v>
      </c>
      <c r="I25843" s="20">
        <v>2437145</v>
      </c>
      <c r="J25843" s="21">
        <f>IFERROR((I25843/H25843),0)</f>
        <v>1</v>
      </c>
      <c r="K25843" s="20"/>
      <c r="L25843" s="20"/>
      <c r="M25843" s="22"/>
    </row>
    <row r="25844" spans="1:13" s="14" customFormat="1" outlineLevel="2" x14ac:dyDescent="0.25">
      <c r="A25844" s="34"/>
      <c r="B25844" s="44" t="s">
        <v>5754</v>
      </c>
      <c r="C25844" s="31" t="s">
        <v>5042</v>
      </c>
      <c r="D25844" s="14" t="s">
        <v>2807</v>
      </c>
      <c r="E25844" s="14" t="s">
        <v>2919</v>
      </c>
      <c r="F25844" s="14" t="s">
        <v>2920</v>
      </c>
      <c r="G25844" s="14" t="s">
        <v>5862</v>
      </c>
      <c r="H25844" s="20">
        <v>196902694</v>
      </c>
      <c r="I25844" s="20">
        <v>196902694</v>
      </c>
      <c r="J25844" s="21">
        <f>IFERROR((I25844/H25844),0)</f>
        <v>1</v>
      </c>
      <c r="K25844" s="20"/>
      <c r="L25844" s="20"/>
      <c r="M25844" s="22"/>
    </row>
    <row r="25845" spans="1:13" s="14" customFormat="1" outlineLevel="2" x14ac:dyDescent="0.25">
      <c r="A25845" s="34"/>
      <c r="B25845" s="44" t="s">
        <v>5754</v>
      </c>
      <c r="C25845" s="31" t="s">
        <v>5042</v>
      </c>
      <c r="D25845" s="14" t="s">
        <v>2807</v>
      </c>
      <c r="E25845" s="14" t="s">
        <v>2919</v>
      </c>
      <c r="F25845" s="14" t="s">
        <v>2920</v>
      </c>
      <c r="G25845" s="14" t="s">
        <v>6109</v>
      </c>
      <c r="H25845" s="20">
        <v>880307958</v>
      </c>
      <c r="I25845" s="20">
        <v>880307958</v>
      </c>
      <c r="J25845" s="21">
        <f>IFERROR((I25845/H25845),0)</f>
        <v>1</v>
      </c>
      <c r="K25845" s="20"/>
      <c r="L25845" s="20"/>
      <c r="M25845" s="22"/>
    </row>
    <row r="25846" spans="1:13" s="14" customFormat="1" outlineLevel="2" x14ac:dyDescent="0.25">
      <c r="A25846" s="34"/>
      <c r="B25846" s="44" t="s">
        <v>5754</v>
      </c>
      <c r="C25846" s="31" t="s">
        <v>5042</v>
      </c>
      <c r="D25846" s="14" t="s">
        <v>2807</v>
      </c>
      <c r="E25846" s="14" t="s">
        <v>2919</v>
      </c>
      <c r="F25846" s="14" t="s">
        <v>2920</v>
      </c>
      <c r="G25846" s="14" t="s">
        <v>6481</v>
      </c>
      <c r="H25846" s="20">
        <v>5218</v>
      </c>
      <c r="I25846" s="20">
        <v>5218</v>
      </c>
      <c r="J25846" s="21">
        <f>IFERROR((I25846/H25846),0)</f>
        <v>1</v>
      </c>
      <c r="K25846" s="20"/>
      <c r="L25846" s="20"/>
      <c r="M25846" s="22"/>
    </row>
    <row r="25847" spans="1:13" s="14" customFormat="1" outlineLevel="2" x14ac:dyDescent="0.25">
      <c r="A25847" s="34"/>
      <c r="B25847" s="44" t="s">
        <v>5754</v>
      </c>
      <c r="C25847" s="31" t="s">
        <v>5042</v>
      </c>
      <c r="D25847" s="14" t="s">
        <v>2807</v>
      </c>
      <c r="E25847" s="14" t="s">
        <v>2919</v>
      </c>
      <c r="F25847" s="14" t="s">
        <v>2920</v>
      </c>
      <c r="G25847" s="14" t="s">
        <v>6484</v>
      </c>
      <c r="H25847" s="20">
        <v>19984186</v>
      </c>
      <c r="I25847" s="20">
        <v>19984186</v>
      </c>
      <c r="J25847" s="21">
        <f>IFERROR((I25847/H25847),0)</f>
        <v>1</v>
      </c>
      <c r="K25847" s="20"/>
      <c r="L25847" s="20"/>
      <c r="M25847" s="22"/>
    </row>
    <row r="25848" spans="1:13" s="14" customFormat="1" outlineLevel="2" x14ac:dyDescent="0.25">
      <c r="A25848" s="34"/>
      <c r="B25848" s="44" t="s">
        <v>5754</v>
      </c>
      <c r="C25848" s="31" t="s">
        <v>5042</v>
      </c>
      <c r="D25848" s="14" t="s">
        <v>2807</v>
      </c>
      <c r="E25848" s="14" t="s">
        <v>2919</v>
      </c>
      <c r="F25848" s="14" t="s">
        <v>2920</v>
      </c>
      <c r="G25848" s="14" t="s">
        <v>6492</v>
      </c>
      <c r="H25848" s="20">
        <v>136322898</v>
      </c>
      <c r="I25848" s="20">
        <v>136322898</v>
      </c>
      <c r="J25848" s="21">
        <f>IFERROR((I25848/H25848),0)</f>
        <v>1</v>
      </c>
      <c r="K25848" s="20"/>
      <c r="L25848" s="20"/>
      <c r="M25848" s="22"/>
    </row>
    <row r="25849" spans="1:13" s="14" customFormat="1" outlineLevel="2" x14ac:dyDescent="0.25">
      <c r="A25849" s="34"/>
      <c r="B25849" s="44" t="s">
        <v>5754</v>
      </c>
      <c r="C25849" s="31" t="s">
        <v>5042</v>
      </c>
      <c r="D25849" s="14" t="s">
        <v>2807</v>
      </c>
      <c r="E25849" s="14" t="s">
        <v>2919</v>
      </c>
      <c r="F25849" s="14" t="s">
        <v>2920</v>
      </c>
      <c r="G25849" s="14" t="s">
        <v>6493</v>
      </c>
      <c r="H25849" s="20">
        <v>-168743405</v>
      </c>
      <c r="I25849" s="20"/>
      <c r="J25849" s="21">
        <f>IFERROR((I25849/H25849),0)</f>
        <v>0</v>
      </c>
      <c r="K25849" s="20"/>
      <c r="L25849" s="20"/>
      <c r="M25849" s="22"/>
    </row>
    <row r="25850" spans="1:13" s="14" customFormat="1" outlineLevel="1" x14ac:dyDescent="0.25">
      <c r="A25850" s="34"/>
      <c r="B25850" s="46" t="s">
        <v>10575</v>
      </c>
      <c r="C25850" s="40" t="str">
        <f>C25849</f>
        <v>ASIGNACIONES DIRECTAS (20% DEL SGR)</v>
      </c>
      <c r="D25850" s="39" t="str">
        <f>D25849</f>
        <v xml:space="preserve">ANTIOQUIA                                         </v>
      </c>
      <c r="E25850" s="39" t="str">
        <f>E25849</f>
        <v>05591</v>
      </c>
      <c r="F25850" s="39" t="str">
        <f>F25849</f>
        <v xml:space="preserve">PUERTO TRIUNFO                                    </v>
      </c>
      <c r="G25850" s="39" t="s">
        <v>10656</v>
      </c>
      <c r="H25850" s="20">
        <f>SUBTOTAL(9,H25842:H25849)</f>
        <v>1910933717</v>
      </c>
      <c r="I25850" s="20">
        <f>SUBTOTAL(9,I25842:I25849)</f>
        <v>1746858552.05</v>
      </c>
      <c r="J25850" s="42">
        <f>+I25850/H25850</f>
        <v>0.91413874615830015</v>
      </c>
      <c r="K25850" s="20">
        <f>SUBTOTAL(9,K25842:K25849)</f>
        <v>632902552.54999995</v>
      </c>
      <c r="L25850" s="20">
        <f>SUBTOTAL(9,L25842:L25849)</f>
        <v>510898453.04999995</v>
      </c>
      <c r="M25850" s="7">
        <f>IFERROR((L25850/K25850),"N.A")</f>
        <v>0.80723083038859833</v>
      </c>
    </row>
    <row r="25851" spans="1:13" s="14" customFormat="1" outlineLevel="2" x14ac:dyDescent="0.25">
      <c r="A25851" s="34"/>
      <c r="B25851" s="44" t="s">
        <v>5755</v>
      </c>
      <c r="C25851" s="31" t="s">
        <v>5042</v>
      </c>
      <c r="D25851" s="14" t="s">
        <v>2807</v>
      </c>
      <c r="E25851" s="14" t="s">
        <v>2922</v>
      </c>
      <c r="F25851" s="14" t="s">
        <v>2923</v>
      </c>
      <c r="G25851" s="14" t="s">
        <v>16</v>
      </c>
      <c r="H25851" s="15">
        <v>3638385056</v>
      </c>
      <c r="I25851" s="15">
        <v>3342413541.1799998</v>
      </c>
      <c r="J25851" s="16">
        <f>IFERROR((I25851/H25851),0)</f>
        <v>0.91865305341117798</v>
      </c>
      <c r="K25851" s="15">
        <v>2732729198.0000005</v>
      </c>
      <c r="L25851" s="15">
        <v>3342413541.1799998</v>
      </c>
      <c r="M25851" s="17">
        <f>L25851/K25851</f>
        <v>1.2231045592172867</v>
      </c>
    </row>
    <row r="25852" spans="1:13" s="14" customFormat="1" outlineLevel="2" x14ac:dyDescent="0.25">
      <c r="A25852" s="34"/>
      <c r="B25852" s="44" t="s">
        <v>5755</v>
      </c>
      <c r="C25852" s="31" t="s">
        <v>5042</v>
      </c>
      <c r="D25852" s="14" t="s">
        <v>2807</v>
      </c>
      <c r="E25852" s="14" t="s">
        <v>2922</v>
      </c>
      <c r="F25852" s="14" t="s">
        <v>2923</v>
      </c>
      <c r="G25852" s="14" t="s">
        <v>5855</v>
      </c>
      <c r="H25852" s="20">
        <v>1801461</v>
      </c>
      <c r="I25852" s="20">
        <v>1801461</v>
      </c>
      <c r="J25852" s="21">
        <f>IFERROR((I25852/H25852),0)</f>
        <v>1</v>
      </c>
      <c r="K25852" s="20"/>
      <c r="L25852" s="20"/>
      <c r="M25852" s="22"/>
    </row>
    <row r="25853" spans="1:13" s="14" customFormat="1" outlineLevel="2" x14ac:dyDescent="0.25">
      <c r="A25853" s="34"/>
      <c r="B25853" s="44" t="s">
        <v>5755</v>
      </c>
      <c r="C25853" s="31" t="s">
        <v>5042</v>
      </c>
      <c r="D25853" s="14" t="s">
        <v>2807</v>
      </c>
      <c r="E25853" s="14" t="s">
        <v>2922</v>
      </c>
      <c r="F25853" s="14" t="s">
        <v>2923</v>
      </c>
      <c r="G25853" s="14" t="s">
        <v>5862</v>
      </c>
      <c r="H25853" s="20">
        <v>673397403</v>
      </c>
      <c r="I25853" s="20">
        <v>673397403</v>
      </c>
      <c r="J25853" s="21">
        <f>IFERROR((I25853/H25853),0)</f>
        <v>1</v>
      </c>
      <c r="K25853" s="20"/>
      <c r="L25853" s="20"/>
      <c r="M25853" s="22"/>
    </row>
    <row r="25854" spans="1:13" s="14" customFormat="1" outlineLevel="2" x14ac:dyDescent="0.25">
      <c r="A25854" s="34"/>
      <c r="B25854" s="44" t="s">
        <v>5755</v>
      </c>
      <c r="C25854" s="31" t="s">
        <v>5042</v>
      </c>
      <c r="D25854" s="14" t="s">
        <v>2807</v>
      </c>
      <c r="E25854" s="14" t="s">
        <v>2922</v>
      </c>
      <c r="F25854" s="14" t="s">
        <v>2923</v>
      </c>
      <c r="G25854" s="14" t="s">
        <v>6109</v>
      </c>
      <c r="H25854" s="20">
        <v>3442429686</v>
      </c>
      <c r="I25854" s="20">
        <v>3442429686</v>
      </c>
      <c r="J25854" s="21">
        <f>IFERROR((I25854/H25854),0)</f>
        <v>1</v>
      </c>
      <c r="K25854" s="20"/>
      <c r="L25854" s="20"/>
      <c r="M25854" s="22"/>
    </row>
    <row r="25855" spans="1:13" s="14" customFormat="1" outlineLevel="2" x14ac:dyDescent="0.25">
      <c r="A25855" s="34"/>
      <c r="B25855" s="44" t="s">
        <v>5755</v>
      </c>
      <c r="C25855" s="31" t="s">
        <v>5042</v>
      </c>
      <c r="D25855" s="14" t="s">
        <v>2807</v>
      </c>
      <c r="E25855" s="14" t="s">
        <v>2922</v>
      </c>
      <c r="F25855" s="14" t="s">
        <v>2923</v>
      </c>
      <c r="G25855" s="14" t="s">
        <v>6481</v>
      </c>
      <c r="H25855" s="20">
        <v>22503</v>
      </c>
      <c r="I25855" s="20">
        <v>22503</v>
      </c>
      <c r="J25855" s="21">
        <f>IFERROR((I25855/H25855),0)</f>
        <v>1</v>
      </c>
      <c r="K25855" s="20"/>
      <c r="L25855" s="20"/>
      <c r="M25855" s="22"/>
    </row>
    <row r="25856" spans="1:13" s="14" customFormat="1" outlineLevel="2" x14ac:dyDescent="0.25">
      <c r="A25856" s="34"/>
      <c r="B25856" s="44" t="s">
        <v>5755</v>
      </c>
      <c r="C25856" s="31" t="s">
        <v>5042</v>
      </c>
      <c r="D25856" s="14" t="s">
        <v>2807</v>
      </c>
      <c r="E25856" s="14" t="s">
        <v>2922</v>
      </c>
      <c r="F25856" s="14" t="s">
        <v>2923</v>
      </c>
      <c r="G25856" s="14" t="s">
        <v>6483</v>
      </c>
      <c r="H25856" s="20">
        <v>-3666503</v>
      </c>
      <c r="I25856" s="20">
        <v>-3666503</v>
      </c>
      <c r="J25856" s="21">
        <f>IFERROR((I25856/H25856),0)</f>
        <v>1</v>
      </c>
      <c r="K25856" s="20"/>
      <c r="L25856" s="20"/>
      <c r="M25856" s="22"/>
    </row>
    <row r="25857" spans="1:13" s="14" customFormat="1" outlineLevel="2" x14ac:dyDescent="0.25">
      <c r="A25857" s="34"/>
      <c r="B25857" s="44" t="s">
        <v>5755</v>
      </c>
      <c r="C25857" s="31" t="s">
        <v>5042</v>
      </c>
      <c r="D25857" s="14" t="s">
        <v>2807</v>
      </c>
      <c r="E25857" s="14" t="s">
        <v>2922</v>
      </c>
      <c r="F25857" s="14" t="s">
        <v>2923</v>
      </c>
      <c r="G25857" s="14" t="s">
        <v>6484</v>
      </c>
      <c r="H25857" s="20">
        <v>122699100</v>
      </c>
      <c r="I25857" s="20">
        <v>122699100</v>
      </c>
      <c r="J25857" s="21">
        <f>IFERROR((I25857/H25857),0)</f>
        <v>1</v>
      </c>
      <c r="K25857" s="20"/>
      <c r="L25857" s="20"/>
      <c r="M25857" s="22"/>
    </row>
    <row r="25858" spans="1:13" s="14" customFormat="1" outlineLevel="2" x14ac:dyDescent="0.25">
      <c r="A25858" s="34"/>
      <c r="B25858" s="44" t="s">
        <v>5755</v>
      </c>
      <c r="C25858" s="31" t="s">
        <v>5042</v>
      </c>
      <c r="D25858" s="14" t="s">
        <v>5040</v>
      </c>
      <c r="E25858" s="14" t="s">
        <v>2922</v>
      </c>
      <c r="F25858" s="14" t="s">
        <v>2923</v>
      </c>
      <c r="G25858" s="14" t="s">
        <v>6485</v>
      </c>
      <c r="H25858" s="20">
        <v>440141</v>
      </c>
      <c r="I25858" s="20">
        <v>440141</v>
      </c>
      <c r="J25858" s="21">
        <f>IFERROR((I25858/H25858),0)</f>
        <v>1</v>
      </c>
      <c r="K25858" s="25"/>
      <c r="L25858" s="25"/>
      <c r="M25858" s="22"/>
    </row>
    <row r="25859" spans="1:13" s="14" customFormat="1" outlineLevel="2" x14ac:dyDescent="0.25">
      <c r="A25859" s="34"/>
      <c r="B25859" s="44" t="s">
        <v>5755</v>
      </c>
      <c r="C25859" s="31" t="s">
        <v>5042</v>
      </c>
      <c r="D25859" s="14" t="s">
        <v>2807</v>
      </c>
      <c r="E25859" s="14" t="s">
        <v>2922</v>
      </c>
      <c r="F25859" s="14" t="s">
        <v>2923</v>
      </c>
      <c r="G25859" s="14" t="s">
        <v>6491</v>
      </c>
      <c r="H25859" s="20">
        <v>351181002</v>
      </c>
      <c r="I25859" s="20">
        <v>351181002</v>
      </c>
      <c r="J25859" s="21">
        <f>IFERROR((I25859/H25859),0)</f>
        <v>1</v>
      </c>
      <c r="K25859" s="20"/>
      <c r="L25859" s="20"/>
      <c r="M25859" s="22"/>
    </row>
    <row r="25860" spans="1:13" s="14" customFormat="1" outlineLevel="2" x14ac:dyDescent="0.25">
      <c r="A25860" s="34"/>
      <c r="B25860" s="44" t="s">
        <v>5755</v>
      </c>
      <c r="C25860" s="31" t="s">
        <v>5042</v>
      </c>
      <c r="D25860" s="14" t="s">
        <v>2807</v>
      </c>
      <c r="E25860" s="14" t="s">
        <v>2922</v>
      </c>
      <c r="F25860" s="14" t="s">
        <v>2923</v>
      </c>
      <c r="G25860" s="14" t="s">
        <v>6492</v>
      </c>
      <c r="H25860" s="20">
        <v>589850097</v>
      </c>
      <c r="I25860" s="20">
        <v>589850097</v>
      </c>
      <c r="J25860" s="21">
        <f>IFERROR((I25860/H25860),0)</f>
        <v>1</v>
      </c>
      <c r="K25860" s="20"/>
      <c r="L25860" s="20"/>
      <c r="M25860" s="22"/>
    </row>
    <row r="25861" spans="1:13" s="14" customFormat="1" outlineLevel="2" x14ac:dyDescent="0.25">
      <c r="A25861" s="34"/>
      <c r="B25861" s="44" t="s">
        <v>5755</v>
      </c>
      <c r="C25861" s="31" t="s">
        <v>5042</v>
      </c>
      <c r="D25861" s="14" t="s">
        <v>2807</v>
      </c>
      <c r="E25861" s="14" t="s">
        <v>2922</v>
      </c>
      <c r="F25861" s="14" t="s">
        <v>2923</v>
      </c>
      <c r="G25861" s="14" t="s">
        <v>6493</v>
      </c>
      <c r="H25861" s="20">
        <v>-727677011</v>
      </c>
      <c r="I25861" s="20"/>
      <c r="J25861" s="21">
        <f>IFERROR((I25861/H25861),0)</f>
        <v>0</v>
      </c>
      <c r="K25861" s="20"/>
      <c r="L25861" s="20"/>
      <c r="M25861" s="22"/>
    </row>
    <row r="25862" spans="1:13" s="14" customFormat="1" outlineLevel="1" x14ac:dyDescent="0.25">
      <c r="A25862" s="34"/>
      <c r="B25862" s="46" t="s">
        <v>10576</v>
      </c>
      <c r="C25862" s="40" t="str">
        <f>C25861</f>
        <v>ASIGNACIONES DIRECTAS (20% DEL SGR)</v>
      </c>
      <c r="D25862" s="39" t="str">
        <f>D25861</f>
        <v xml:space="preserve">ANTIOQUIA                                         </v>
      </c>
      <c r="E25862" s="39" t="str">
        <f>E25861</f>
        <v>05585</v>
      </c>
      <c r="F25862" s="39" t="str">
        <f>F25861</f>
        <v xml:space="preserve">PUERTO NARE                                       </v>
      </c>
      <c r="G25862" s="39" t="s">
        <v>10656</v>
      </c>
      <c r="H25862" s="20">
        <f>SUBTOTAL(9,H25851:H25861)</f>
        <v>8088862935</v>
      </c>
      <c r="I25862" s="20">
        <f>SUBTOTAL(9,I25851:I25861)</f>
        <v>8520568431.1800003</v>
      </c>
      <c r="J25862" s="42">
        <f>+I25862/H25862</f>
        <v>1.0533703562106409</v>
      </c>
      <c r="K25862" s="20">
        <f>SUBTOTAL(9,K25851:K25861)</f>
        <v>2732729198.0000005</v>
      </c>
      <c r="L25862" s="20">
        <f>SUBTOTAL(9,L25851:L25861)</f>
        <v>3342413541.1799998</v>
      </c>
      <c r="M25862" s="7">
        <f>IFERROR((L25862/K25862),"N.A")</f>
        <v>1.2231045592172867</v>
      </c>
    </row>
    <row r="25863" spans="1:13" s="14" customFormat="1" outlineLevel="2" x14ac:dyDescent="0.25">
      <c r="A25863" s="34"/>
      <c r="B25863" s="44" t="s">
        <v>5756</v>
      </c>
      <c r="C25863" s="31" t="s">
        <v>5042</v>
      </c>
      <c r="D25863" s="14" t="s">
        <v>2807</v>
      </c>
      <c r="E25863" s="14" t="s">
        <v>2925</v>
      </c>
      <c r="F25863" s="14" t="s">
        <v>2926</v>
      </c>
      <c r="G25863" s="14" t="s">
        <v>16</v>
      </c>
      <c r="H25863" s="15">
        <v>1571685221</v>
      </c>
      <c r="I25863" s="15">
        <v>501331997.24000001</v>
      </c>
      <c r="J25863" s="16">
        <f>IFERROR((I25863/H25863),0)</f>
        <v>0.31897735662426263</v>
      </c>
      <c r="K25863" s="15">
        <v>1137840507</v>
      </c>
      <c r="L25863" s="15">
        <v>501331997.24000001</v>
      </c>
      <c r="M25863" s="17">
        <f>L25863/K25863</f>
        <v>0.44059953407863695</v>
      </c>
    </row>
    <row r="25864" spans="1:13" s="14" customFormat="1" outlineLevel="2" x14ac:dyDescent="0.25">
      <c r="A25864" s="34"/>
      <c r="B25864" s="44" t="s">
        <v>5756</v>
      </c>
      <c r="C25864" s="31" t="s">
        <v>5042</v>
      </c>
      <c r="D25864" s="14" t="s">
        <v>2807</v>
      </c>
      <c r="E25864" s="14" t="s">
        <v>2925</v>
      </c>
      <c r="F25864" s="14" t="s">
        <v>2926</v>
      </c>
      <c r="G25864" s="14" t="s">
        <v>5862</v>
      </c>
      <c r="H25864" s="20">
        <v>195209748</v>
      </c>
      <c r="I25864" s="20">
        <v>195209748</v>
      </c>
      <c r="J25864" s="21">
        <f>IFERROR((I25864/H25864),0)</f>
        <v>1</v>
      </c>
      <c r="K25864" s="20"/>
      <c r="L25864" s="20"/>
      <c r="M25864" s="22"/>
    </row>
    <row r="25865" spans="1:13" s="14" customFormat="1" outlineLevel="2" x14ac:dyDescent="0.25">
      <c r="A25865" s="34"/>
      <c r="B25865" s="44" t="s">
        <v>5756</v>
      </c>
      <c r="C25865" s="31" t="s">
        <v>5042</v>
      </c>
      <c r="D25865" s="14" t="s">
        <v>2807</v>
      </c>
      <c r="E25865" s="14" t="s">
        <v>2925</v>
      </c>
      <c r="F25865" s="14" t="s">
        <v>2926</v>
      </c>
      <c r="G25865" s="14" t="s">
        <v>6109</v>
      </c>
      <c r="H25865" s="20">
        <v>742863680</v>
      </c>
      <c r="I25865" s="20">
        <v>742863680</v>
      </c>
      <c r="J25865" s="21">
        <f>IFERROR((I25865/H25865),0)</f>
        <v>1</v>
      </c>
      <c r="K25865" s="20"/>
      <c r="L25865" s="20"/>
      <c r="M25865" s="22"/>
    </row>
    <row r="25866" spans="1:13" s="14" customFormat="1" outlineLevel="2" x14ac:dyDescent="0.25">
      <c r="A25866" s="34"/>
      <c r="B25866" s="44" t="s">
        <v>5756</v>
      </c>
      <c r="C25866" s="31" t="s">
        <v>5042</v>
      </c>
      <c r="D25866" s="14" t="s">
        <v>2807</v>
      </c>
      <c r="E25866" s="14" t="s">
        <v>2925</v>
      </c>
      <c r="F25866" s="14" t="s">
        <v>2926</v>
      </c>
      <c r="G25866" s="14" t="s">
        <v>6481</v>
      </c>
      <c r="H25866" s="20">
        <v>9721</v>
      </c>
      <c r="I25866" s="20">
        <v>9721</v>
      </c>
      <c r="J25866" s="21">
        <f>IFERROR((I25866/H25866),0)</f>
        <v>1</v>
      </c>
      <c r="K25866" s="20"/>
      <c r="L25866" s="20"/>
      <c r="M25866" s="22"/>
    </row>
    <row r="25867" spans="1:13" s="14" customFormat="1" outlineLevel="2" x14ac:dyDescent="0.25">
      <c r="A25867" s="34"/>
      <c r="B25867" s="44" t="s">
        <v>5756</v>
      </c>
      <c r="C25867" s="31" t="s">
        <v>5042</v>
      </c>
      <c r="D25867" s="14" t="s">
        <v>2807</v>
      </c>
      <c r="E25867" s="14" t="s">
        <v>2925</v>
      </c>
      <c r="F25867" s="14" t="s">
        <v>2926</v>
      </c>
      <c r="G25867" s="14" t="s">
        <v>6484</v>
      </c>
      <c r="H25867" s="20">
        <v>23802087</v>
      </c>
      <c r="I25867" s="20">
        <v>23802087</v>
      </c>
      <c r="J25867" s="21">
        <f>IFERROR((I25867/H25867),0)</f>
        <v>1</v>
      </c>
      <c r="K25867" s="20"/>
      <c r="L25867" s="20"/>
      <c r="M25867" s="22"/>
    </row>
    <row r="25868" spans="1:13" s="14" customFormat="1" outlineLevel="2" x14ac:dyDescent="0.25">
      <c r="A25868" s="34"/>
      <c r="B25868" s="44" t="s">
        <v>5756</v>
      </c>
      <c r="C25868" s="31" t="s">
        <v>5042</v>
      </c>
      <c r="D25868" s="14" t="s">
        <v>5040</v>
      </c>
      <c r="E25868" s="14" t="s">
        <v>2925</v>
      </c>
      <c r="F25868" s="14" t="s">
        <v>2926</v>
      </c>
      <c r="G25868" s="14" t="s">
        <v>6485</v>
      </c>
      <c r="H25868" s="20">
        <v>62861480</v>
      </c>
      <c r="I25868" s="20">
        <v>62861480</v>
      </c>
      <c r="J25868" s="21">
        <f>IFERROR((I25868/H25868),0)</f>
        <v>1</v>
      </c>
      <c r="K25868" s="25"/>
      <c r="L25868" s="25"/>
      <c r="M25868" s="22"/>
    </row>
    <row r="25869" spans="1:13" s="14" customFormat="1" outlineLevel="2" x14ac:dyDescent="0.25">
      <c r="A25869" s="34"/>
      <c r="B25869" s="44" t="s">
        <v>5756</v>
      </c>
      <c r="C25869" s="31" t="s">
        <v>5042</v>
      </c>
      <c r="D25869" s="14" t="s">
        <v>2807</v>
      </c>
      <c r="E25869" s="14" t="s">
        <v>2925</v>
      </c>
      <c r="F25869" s="14" t="s">
        <v>2926</v>
      </c>
      <c r="G25869" s="14" t="s">
        <v>6491</v>
      </c>
      <c r="H25869" s="20">
        <v>630448204</v>
      </c>
      <c r="I25869" s="20">
        <v>630448204</v>
      </c>
      <c r="J25869" s="21">
        <f>IFERROR((I25869/H25869),0)</f>
        <v>1</v>
      </c>
      <c r="K25869" s="20"/>
      <c r="L25869" s="20"/>
      <c r="M25869" s="22"/>
    </row>
    <row r="25870" spans="1:13" s="14" customFormat="1" outlineLevel="2" x14ac:dyDescent="0.25">
      <c r="A25870" s="34"/>
      <c r="B25870" s="44" t="s">
        <v>5756</v>
      </c>
      <c r="C25870" s="31" t="s">
        <v>5042</v>
      </c>
      <c r="D25870" s="14" t="s">
        <v>2807</v>
      </c>
      <c r="E25870" s="14" t="s">
        <v>2925</v>
      </c>
      <c r="F25870" s="14" t="s">
        <v>2926</v>
      </c>
      <c r="G25870" s="14" t="s">
        <v>6492</v>
      </c>
      <c r="H25870" s="20">
        <v>249613324</v>
      </c>
      <c r="I25870" s="20">
        <v>249613324</v>
      </c>
      <c r="J25870" s="21">
        <f>IFERROR((I25870/H25870),0)</f>
        <v>1</v>
      </c>
      <c r="K25870" s="20"/>
      <c r="L25870" s="20"/>
      <c r="M25870" s="22"/>
    </row>
    <row r="25871" spans="1:13" s="14" customFormat="1" outlineLevel="2" x14ac:dyDescent="0.25">
      <c r="A25871" s="34"/>
      <c r="B25871" s="44" t="s">
        <v>5756</v>
      </c>
      <c r="C25871" s="31" t="s">
        <v>5042</v>
      </c>
      <c r="D25871" s="14" t="s">
        <v>2807</v>
      </c>
      <c r="E25871" s="14" t="s">
        <v>2925</v>
      </c>
      <c r="F25871" s="14" t="s">
        <v>2926</v>
      </c>
      <c r="G25871" s="14" t="s">
        <v>6493</v>
      </c>
      <c r="H25871" s="20">
        <v>-314337044</v>
      </c>
      <c r="I25871" s="20"/>
      <c r="J25871" s="21">
        <f>IFERROR((I25871/H25871),0)</f>
        <v>0</v>
      </c>
      <c r="K25871" s="20"/>
      <c r="L25871" s="20"/>
      <c r="M25871" s="22"/>
    </row>
    <row r="25872" spans="1:13" s="14" customFormat="1" outlineLevel="1" x14ac:dyDescent="0.25">
      <c r="A25872" s="34"/>
      <c r="B25872" s="46" t="s">
        <v>10577</v>
      </c>
      <c r="C25872" s="40" t="str">
        <f>C25871</f>
        <v>ASIGNACIONES DIRECTAS (20% DEL SGR)</v>
      </c>
      <c r="D25872" s="39" t="str">
        <f>D25871</f>
        <v xml:space="preserve">ANTIOQUIA                                         </v>
      </c>
      <c r="E25872" s="39" t="str">
        <f>E25871</f>
        <v>05579</v>
      </c>
      <c r="F25872" s="39" t="str">
        <f>F25871</f>
        <v xml:space="preserve">PUERTO BERRÍO                                     </v>
      </c>
      <c r="G25872" s="39" t="s">
        <v>10656</v>
      </c>
      <c r="H25872" s="20">
        <f>SUBTOTAL(9,H25863:H25871)</f>
        <v>3162156421</v>
      </c>
      <c r="I25872" s="20">
        <f>SUBTOTAL(9,I25863:I25871)</f>
        <v>2406140241.2399998</v>
      </c>
      <c r="J25872" s="42">
        <f>+I25872/H25872</f>
        <v>0.76091752617319364</v>
      </c>
      <c r="K25872" s="20">
        <f>SUBTOTAL(9,K25863:K25871)</f>
        <v>1137840507</v>
      </c>
      <c r="L25872" s="20">
        <f>SUBTOTAL(9,L25863:L25871)</f>
        <v>501331997.24000001</v>
      </c>
      <c r="M25872" s="7">
        <f>IFERROR((L25872/K25872),"N.A")</f>
        <v>0.44059953407863695</v>
      </c>
    </row>
    <row r="25873" spans="1:13" s="14" customFormat="1" outlineLevel="2" x14ac:dyDescent="0.25">
      <c r="A25873" s="34"/>
      <c r="B25873" s="44" t="s">
        <v>6080</v>
      </c>
      <c r="C25873" s="31" t="s">
        <v>5042</v>
      </c>
      <c r="D25873" s="14" t="s">
        <v>2807</v>
      </c>
      <c r="E25873" s="14" t="s">
        <v>2934</v>
      </c>
      <c r="F25873" s="14" t="s">
        <v>2935</v>
      </c>
      <c r="G25873" s="14" t="s">
        <v>5862</v>
      </c>
      <c r="H25873" s="20">
        <v>220506</v>
      </c>
      <c r="I25873" s="20">
        <v>220506</v>
      </c>
      <c r="J25873" s="21">
        <f>IFERROR((I25873/H25873),0)</f>
        <v>1</v>
      </c>
      <c r="K25873" s="20"/>
      <c r="L25873" s="20"/>
      <c r="M25873" s="22"/>
    </row>
    <row r="25874" spans="1:13" s="14" customFormat="1" outlineLevel="2" x14ac:dyDescent="0.25">
      <c r="A25874" s="34"/>
      <c r="B25874" s="44" t="s">
        <v>6080</v>
      </c>
      <c r="C25874" s="31" t="s">
        <v>5042</v>
      </c>
      <c r="D25874" s="14" t="s">
        <v>2807</v>
      </c>
      <c r="E25874" s="14" t="s">
        <v>2934</v>
      </c>
      <c r="F25874" s="14" t="s">
        <v>2935</v>
      </c>
      <c r="G25874" s="14" t="s">
        <v>6109</v>
      </c>
      <c r="H25874" s="20">
        <v>1474880</v>
      </c>
      <c r="I25874" s="20">
        <v>1474880</v>
      </c>
      <c r="J25874" s="21">
        <f>IFERROR((I25874/H25874),0)</f>
        <v>1</v>
      </c>
      <c r="K25874" s="20"/>
      <c r="L25874" s="20"/>
      <c r="M25874" s="22"/>
    </row>
    <row r="25875" spans="1:13" s="14" customFormat="1" outlineLevel="2" x14ac:dyDescent="0.25">
      <c r="A25875" s="34"/>
      <c r="B25875" s="44" t="s">
        <v>6080</v>
      </c>
      <c r="C25875" s="31" t="s">
        <v>5042</v>
      </c>
      <c r="D25875" s="14" t="s">
        <v>5040</v>
      </c>
      <c r="E25875" s="14" t="s">
        <v>2934</v>
      </c>
      <c r="F25875" s="14" t="s">
        <v>2935</v>
      </c>
      <c r="G25875" s="14" t="s">
        <v>6485</v>
      </c>
      <c r="H25875" s="20">
        <v>5818</v>
      </c>
      <c r="I25875" s="20">
        <v>5818</v>
      </c>
      <c r="J25875" s="21">
        <f>IFERROR((I25875/H25875),0)</f>
        <v>1</v>
      </c>
      <c r="K25875" s="25"/>
      <c r="L25875" s="25"/>
      <c r="M25875" s="22"/>
    </row>
    <row r="25876" spans="1:13" s="14" customFormat="1" outlineLevel="1" x14ac:dyDescent="0.25">
      <c r="A25876" s="34"/>
      <c r="B25876" s="46" t="s">
        <v>10578</v>
      </c>
      <c r="C25876" s="40" t="str">
        <f>C25875</f>
        <v>ASIGNACIONES DIRECTAS (20% DEL SGR)</v>
      </c>
      <c r="D25876" s="39" t="str">
        <f>D25875</f>
        <v>ANTIOQUIA</v>
      </c>
      <c r="E25876" s="39" t="str">
        <f>E25875</f>
        <v>05541</v>
      </c>
      <c r="F25876" s="39" t="str">
        <f>F25875</f>
        <v xml:space="preserve">PEÑOL                                             </v>
      </c>
      <c r="G25876" s="39" t="s">
        <v>10656</v>
      </c>
      <c r="H25876" s="20">
        <f>SUBTOTAL(9,H25873:H25875)</f>
        <v>1701204</v>
      </c>
      <c r="I25876" s="20">
        <f>SUBTOTAL(9,I25873:I25875)</f>
        <v>1701204</v>
      </c>
      <c r="J25876" s="42">
        <f>+I25876/H25876</f>
        <v>1</v>
      </c>
      <c r="K25876" s="25">
        <f>SUBTOTAL(9,K25873:K25875)</f>
        <v>0</v>
      </c>
      <c r="L25876" s="25">
        <f>SUBTOTAL(9,L25873:L25875)</f>
        <v>0</v>
      </c>
      <c r="M25876" s="7" t="str">
        <f>IFERROR((L25876/K25876),"N.A")</f>
        <v>N.A</v>
      </c>
    </row>
    <row r="25877" spans="1:13" s="14" customFormat="1" outlineLevel="2" x14ac:dyDescent="0.25">
      <c r="A25877" s="34"/>
      <c r="B25877" s="44" t="s">
        <v>6081</v>
      </c>
      <c r="C25877" s="31" t="s">
        <v>5042</v>
      </c>
      <c r="D25877" s="14" t="s">
        <v>2807</v>
      </c>
      <c r="E25877" s="14" t="s">
        <v>2937</v>
      </c>
      <c r="F25877" s="14" t="s">
        <v>2938</v>
      </c>
      <c r="G25877" s="14" t="s">
        <v>5862</v>
      </c>
      <c r="H25877" s="20">
        <v>238507</v>
      </c>
      <c r="I25877" s="20">
        <v>238507</v>
      </c>
      <c r="J25877" s="21">
        <f>IFERROR((I25877/H25877),0)</f>
        <v>1</v>
      </c>
      <c r="K25877" s="20"/>
      <c r="L25877" s="20"/>
      <c r="M25877" s="22"/>
    </row>
    <row r="25878" spans="1:13" s="14" customFormat="1" outlineLevel="2" x14ac:dyDescent="0.25">
      <c r="A25878" s="34"/>
      <c r="B25878" s="44" t="s">
        <v>6081</v>
      </c>
      <c r="C25878" s="31" t="s">
        <v>5042</v>
      </c>
      <c r="D25878" s="14" t="s">
        <v>2807</v>
      </c>
      <c r="E25878" s="14" t="s">
        <v>2937</v>
      </c>
      <c r="F25878" s="14" t="s">
        <v>2938</v>
      </c>
      <c r="G25878" s="14" t="s">
        <v>6109</v>
      </c>
      <c r="H25878" s="20">
        <v>1788703</v>
      </c>
      <c r="I25878" s="20">
        <v>1788703</v>
      </c>
      <c r="J25878" s="21">
        <f>IFERROR((I25878/H25878),0)</f>
        <v>1</v>
      </c>
      <c r="K25878" s="20"/>
      <c r="L25878" s="20"/>
      <c r="M25878" s="22"/>
    </row>
    <row r="25879" spans="1:13" s="14" customFormat="1" outlineLevel="1" x14ac:dyDescent="0.25">
      <c r="A25879" s="34"/>
      <c r="B25879" s="46" t="s">
        <v>10579</v>
      </c>
      <c r="C25879" s="40" t="str">
        <f>C25878</f>
        <v>ASIGNACIONES DIRECTAS (20% DEL SGR)</v>
      </c>
      <c r="D25879" s="39" t="str">
        <f>D25878</f>
        <v xml:space="preserve">ANTIOQUIA                                         </v>
      </c>
      <c r="E25879" s="39" t="str">
        <f>E25878</f>
        <v>05501</v>
      </c>
      <c r="F25879" s="39" t="str">
        <f>F25878</f>
        <v xml:space="preserve">OLAYA                                             </v>
      </c>
      <c r="G25879" s="39" t="s">
        <v>10656</v>
      </c>
      <c r="H25879" s="20">
        <f>SUBTOTAL(9,H25877:H25878)</f>
        <v>2027210</v>
      </c>
      <c r="I25879" s="20">
        <f>SUBTOTAL(9,I25877:I25878)</f>
        <v>2027210</v>
      </c>
      <c r="J25879" s="42">
        <f>+I25879/H25879</f>
        <v>1</v>
      </c>
      <c r="K25879" s="20">
        <f>SUBTOTAL(9,K25877:K25878)</f>
        <v>0</v>
      </c>
      <c r="L25879" s="20">
        <f>SUBTOTAL(9,L25877:L25878)</f>
        <v>0</v>
      </c>
      <c r="M25879" s="7" t="str">
        <f>IFERROR((L25879/K25879),"N.A")</f>
        <v>N.A</v>
      </c>
    </row>
    <row r="25880" spans="1:13" s="14" customFormat="1" outlineLevel="2" x14ac:dyDescent="0.25">
      <c r="A25880" s="34"/>
      <c r="B25880" s="44" t="s">
        <v>5757</v>
      </c>
      <c r="C25880" s="31" t="s">
        <v>5042</v>
      </c>
      <c r="D25880" s="14" t="s">
        <v>2807</v>
      </c>
      <c r="E25880" s="14" t="s">
        <v>2940</v>
      </c>
      <c r="F25880" s="14" t="s">
        <v>2941</v>
      </c>
      <c r="G25880" s="14" t="s">
        <v>16</v>
      </c>
      <c r="H25880" s="15">
        <v>707116575</v>
      </c>
      <c r="I25880" s="15">
        <v>707116575</v>
      </c>
      <c r="J25880" s="16">
        <f>IFERROR((I25880/H25880),0)</f>
        <v>1</v>
      </c>
      <c r="K25880" s="15">
        <v>511636471</v>
      </c>
      <c r="L25880" s="15">
        <v>707116575</v>
      </c>
      <c r="M25880" s="17">
        <f>L25880/K25880</f>
        <v>1.3820683533719393</v>
      </c>
    </row>
    <row r="25881" spans="1:13" s="14" customFormat="1" outlineLevel="2" x14ac:dyDescent="0.25">
      <c r="A25881" s="34"/>
      <c r="B25881" s="44" t="s">
        <v>5757</v>
      </c>
      <c r="C25881" s="31" t="s">
        <v>5042</v>
      </c>
      <c r="D25881" s="14" t="s">
        <v>2807</v>
      </c>
      <c r="E25881" s="14" t="s">
        <v>2940</v>
      </c>
      <c r="F25881" s="14" t="s">
        <v>2941</v>
      </c>
      <c r="G25881" s="14" t="s">
        <v>5862</v>
      </c>
      <c r="H25881" s="20">
        <v>81560718</v>
      </c>
      <c r="I25881" s="20">
        <v>81560718</v>
      </c>
      <c r="J25881" s="21">
        <f>IFERROR((I25881/H25881),0)</f>
        <v>1</v>
      </c>
      <c r="K25881" s="20"/>
      <c r="L25881" s="20"/>
      <c r="M25881" s="22"/>
    </row>
    <row r="25882" spans="1:13" s="14" customFormat="1" outlineLevel="2" x14ac:dyDescent="0.25">
      <c r="A25882" s="34"/>
      <c r="B25882" s="44" t="s">
        <v>5757</v>
      </c>
      <c r="C25882" s="31" t="s">
        <v>5042</v>
      </c>
      <c r="D25882" s="14" t="s">
        <v>2807</v>
      </c>
      <c r="E25882" s="14" t="s">
        <v>2940</v>
      </c>
      <c r="F25882" s="14" t="s">
        <v>2941</v>
      </c>
      <c r="G25882" s="14" t="s">
        <v>6109</v>
      </c>
      <c r="H25882" s="20">
        <v>30202487</v>
      </c>
      <c r="I25882" s="20">
        <v>30202487</v>
      </c>
      <c r="J25882" s="21">
        <f>IFERROR((I25882/H25882),0)</f>
        <v>1</v>
      </c>
      <c r="K25882" s="20"/>
      <c r="L25882" s="20"/>
      <c r="M25882" s="22"/>
    </row>
    <row r="25883" spans="1:13" s="14" customFormat="1" outlineLevel="2" x14ac:dyDescent="0.25">
      <c r="A25883" s="34"/>
      <c r="B25883" s="44" t="s">
        <v>5757</v>
      </c>
      <c r="C25883" s="31" t="s">
        <v>5042</v>
      </c>
      <c r="D25883" s="14" t="s">
        <v>2807</v>
      </c>
      <c r="E25883" s="14" t="s">
        <v>2940</v>
      </c>
      <c r="F25883" s="14" t="s">
        <v>2941</v>
      </c>
      <c r="G25883" s="14" t="s">
        <v>6481</v>
      </c>
      <c r="H25883" s="20">
        <v>4373</v>
      </c>
      <c r="I25883" s="20">
        <v>4373</v>
      </c>
      <c r="J25883" s="21">
        <f>IFERROR((I25883/H25883),0)</f>
        <v>1</v>
      </c>
      <c r="K25883" s="20"/>
      <c r="L25883" s="20"/>
      <c r="M25883" s="22"/>
    </row>
    <row r="25884" spans="1:13" s="14" customFormat="1" outlineLevel="2" x14ac:dyDescent="0.25">
      <c r="A25884" s="34"/>
      <c r="B25884" s="44" t="s">
        <v>5757</v>
      </c>
      <c r="C25884" s="31" t="s">
        <v>5042</v>
      </c>
      <c r="D25884" s="14" t="s">
        <v>2807</v>
      </c>
      <c r="E25884" s="14" t="s">
        <v>2940</v>
      </c>
      <c r="F25884" s="14" t="s">
        <v>2941</v>
      </c>
      <c r="G25884" s="14" t="s">
        <v>6484</v>
      </c>
      <c r="H25884" s="20">
        <v>12439987</v>
      </c>
      <c r="I25884" s="20">
        <v>12439987</v>
      </c>
      <c r="J25884" s="21">
        <f>IFERROR((I25884/H25884),0)</f>
        <v>1</v>
      </c>
      <c r="K25884" s="20"/>
      <c r="L25884" s="20"/>
      <c r="M25884" s="22"/>
    </row>
    <row r="25885" spans="1:13" s="14" customFormat="1" outlineLevel="2" x14ac:dyDescent="0.25">
      <c r="A25885" s="34"/>
      <c r="B25885" s="44" t="s">
        <v>5757</v>
      </c>
      <c r="C25885" s="31" t="s">
        <v>5042</v>
      </c>
      <c r="D25885" s="14" t="s">
        <v>5040</v>
      </c>
      <c r="E25885" s="14" t="s">
        <v>2940</v>
      </c>
      <c r="F25885" s="14" t="s">
        <v>2941</v>
      </c>
      <c r="G25885" s="14" t="s">
        <v>6485</v>
      </c>
      <c r="H25885" s="20">
        <v>18294706</v>
      </c>
      <c r="I25885" s="20">
        <v>18294706</v>
      </c>
      <c r="J25885" s="21">
        <f>IFERROR((I25885/H25885),0)</f>
        <v>1</v>
      </c>
      <c r="K25885" s="25"/>
      <c r="L25885" s="25"/>
      <c r="M25885" s="22"/>
    </row>
    <row r="25886" spans="1:13" s="14" customFormat="1" outlineLevel="2" x14ac:dyDescent="0.25">
      <c r="A25886" s="34"/>
      <c r="B25886" s="44" t="s">
        <v>5757</v>
      </c>
      <c r="C25886" s="31" t="s">
        <v>5042</v>
      </c>
      <c r="D25886" s="14" t="s">
        <v>2807</v>
      </c>
      <c r="E25886" s="14" t="s">
        <v>2940</v>
      </c>
      <c r="F25886" s="14" t="s">
        <v>2941</v>
      </c>
      <c r="G25886" s="14" t="s">
        <v>6492</v>
      </c>
      <c r="H25886" s="20">
        <v>112135875</v>
      </c>
      <c r="I25886" s="20">
        <v>112135875</v>
      </c>
      <c r="J25886" s="21">
        <f>IFERROR((I25886/H25886),0)</f>
        <v>1</v>
      </c>
      <c r="K25886" s="20"/>
      <c r="L25886" s="20"/>
      <c r="M25886" s="22"/>
    </row>
    <row r="25887" spans="1:13" s="14" customFormat="1" outlineLevel="2" x14ac:dyDescent="0.25">
      <c r="A25887" s="34"/>
      <c r="B25887" s="44" t="s">
        <v>5757</v>
      </c>
      <c r="C25887" s="31" t="s">
        <v>5042</v>
      </c>
      <c r="D25887" s="14" t="s">
        <v>2807</v>
      </c>
      <c r="E25887" s="14" t="s">
        <v>2940</v>
      </c>
      <c r="F25887" s="14" t="s">
        <v>2941</v>
      </c>
      <c r="G25887" s="14" t="s">
        <v>6493</v>
      </c>
      <c r="H25887" s="20">
        <v>-141423315</v>
      </c>
      <c r="I25887" s="20"/>
      <c r="J25887" s="21">
        <f>IFERROR((I25887/H25887),0)</f>
        <v>0</v>
      </c>
      <c r="K25887" s="20"/>
      <c r="L25887" s="20"/>
      <c r="M25887" s="22"/>
    </row>
    <row r="25888" spans="1:13" s="14" customFormat="1" outlineLevel="1" x14ac:dyDescent="0.25">
      <c r="A25888" s="34"/>
      <c r="B25888" s="46" t="s">
        <v>10580</v>
      </c>
      <c r="C25888" s="40" t="str">
        <f>C25887</f>
        <v>ASIGNACIONES DIRECTAS (20% DEL SGR)</v>
      </c>
      <c r="D25888" s="39" t="str">
        <f>D25887</f>
        <v xml:space="preserve">ANTIOQUIA                                         </v>
      </c>
      <c r="E25888" s="39" t="str">
        <f>E25887</f>
        <v>05495</v>
      </c>
      <c r="F25888" s="39" t="str">
        <f>F25887</f>
        <v xml:space="preserve">NECHÍ                                             </v>
      </c>
      <c r="G25888" s="39" t="s">
        <v>10656</v>
      </c>
      <c r="H25888" s="20">
        <f>SUBTOTAL(9,H25880:H25887)</f>
        <v>820331406</v>
      </c>
      <c r="I25888" s="20">
        <f>SUBTOTAL(9,I25880:I25887)</f>
        <v>961754721</v>
      </c>
      <c r="J25888" s="42">
        <f>+I25888/H25888</f>
        <v>1.1723977821227047</v>
      </c>
      <c r="K25888" s="20">
        <f>SUBTOTAL(9,K25880:K25887)</f>
        <v>511636471</v>
      </c>
      <c r="L25888" s="20">
        <f>SUBTOTAL(9,L25880:L25887)</f>
        <v>707116575</v>
      </c>
      <c r="M25888" s="7">
        <f>IFERROR((L25888/K25888),"N.A")</f>
        <v>1.3820683533719393</v>
      </c>
    </row>
    <row r="25889" spans="1:13" s="14" customFormat="1" outlineLevel="2" x14ac:dyDescent="0.25">
      <c r="A25889" s="34"/>
      <c r="B25889" s="44" t="s">
        <v>6082</v>
      </c>
      <c r="C25889" s="31" t="s">
        <v>5042</v>
      </c>
      <c r="D25889" s="14" t="s">
        <v>2807</v>
      </c>
      <c r="E25889" s="14" t="s">
        <v>2943</v>
      </c>
      <c r="F25889" s="14" t="s">
        <v>2944</v>
      </c>
      <c r="G25889" s="14" t="s">
        <v>5862</v>
      </c>
      <c r="H25889" s="20">
        <v>192632</v>
      </c>
      <c r="I25889" s="20">
        <v>192632</v>
      </c>
      <c r="J25889" s="21">
        <f>IFERROR((I25889/H25889),0)</f>
        <v>1</v>
      </c>
      <c r="K25889" s="20"/>
      <c r="L25889" s="20"/>
      <c r="M25889" s="22"/>
    </row>
    <row r="25890" spans="1:13" s="14" customFormat="1" outlineLevel="2" x14ac:dyDescent="0.25">
      <c r="A25890" s="34"/>
      <c r="B25890" s="44" t="s">
        <v>6082</v>
      </c>
      <c r="C25890" s="31" t="s">
        <v>5042</v>
      </c>
      <c r="D25890" s="14" t="s">
        <v>2807</v>
      </c>
      <c r="E25890" s="14" t="s">
        <v>2943</v>
      </c>
      <c r="F25890" s="14" t="s">
        <v>2944</v>
      </c>
      <c r="G25890" s="14" t="s">
        <v>6109</v>
      </c>
      <c r="H25890" s="20">
        <v>1695336</v>
      </c>
      <c r="I25890" s="20">
        <v>1695336</v>
      </c>
      <c r="J25890" s="21">
        <f>IFERROR((I25890/H25890),0)</f>
        <v>1</v>
      </c>
      <c r="K25890" s="20"/>
      <c r="L25890" s="20"/>
      <c r="M25890" s="22"/>
    </row>
    <row r="25891" spans="1:13" s="14" customFormat="1" outlineLevel="1" x14ac:dyDescent="0.25">
      <c r="A25891" s="34"/>
      <c r="B25891" s="46" t="s">
        <v>10581</v>
      </c>
      <c r="C25891" s="40" t="str">
        <f>C25890</f>
        <v>ASIGNACIONES DIRECTAS (20% DEL SGR)</v>
      </c>
      <c r="D25891" s="39" t="str">
        <f>D25890</f>
        <v xml:space="preserve">ANTIOQUIA                                         </v>
      </c>
      <c r="E25891" s="39" t="str">
        <f>E25890</f>
        <v>05490</v>
      </c>
      <c r="F25891" s="39" t="str">
        <f>F25890</f>
        <v xml:space="preserve">NECOCLÍ                                           </v>
      </c>
      <c r="G25891" s="39" t="s">
        <v>10656</v>
      </c>
      <c r="H25891" s="20">
        <f>SUBTOTAL(9,H25889:H25890)</f>
        <v>1887968</v>
      </c>
      <c r="I25891" s="20">
        <f>SUBTOTAL(9,I25889:I25890)</f>
        <v>1887968</v>
      </c>
      <c r="J25891" s="42">
        <f>+I25891/H25891</f>
        <v>1</v>
      </c>
      <c r="K25891" s="20">
        <f>SUBTOTAL(9,K25889:K25890)</f>
        <v>0</v>
      </c>
      <c r="L25891" s="20">
        <f>SUBTOTAL(9,L25889:L25890)</f>
        <v>0</v>
      </c>
      <c r="M25891" s="7" t="str">
        <f>IFERROR((L25891/K25891),"N.A")</f>
        <v>N.A</v>
      </c>
    </row>
    <row r="25892" spans="1:13" s="14" customFormat="1" outlineLevel="2" x14ac:dyDescent="0.25">
      <c r="A25892" s="34"/>
      <c r="B25892" s="44" t="s">
        <v>6083</v>
      </c>
      <c r="C25892" s="31" t="s">
        <v>5042</v>
      </c>
      <c r="D25892" s="14" t="s">
        <v>2807</v>
      </c>
      <c r="E25892" s="14" t="s">
        <v>2946</v>
      </c>
      <c r="F25892" s="14" t="s">
        <v>976</v>
      </c>
      <c r="G25892" s="14" t="s">
        <v>5862</v>
      </c>
      <c r="H25892" s="20">
        <v>387835</v>
      </c>
      <c r="I25892" s="20">
        <v>387835</v>
      </c>
      <c r="J25892" s="21">
        <f>IFERROR((I25892/H25892),0)</f>
        <v>1</v>
      </c>
      <c r="K25892" s="20"/>
      <c r="L25892" s="20"/>
      <c r="M25892" s="22"/>
    </row>
    <row r="25893" spans="1:13" s="14" customFormat="1" outlineLevel="2" x14ac:dyDescent="0.25">
      <c r="A25893" s="34"/>
      <c r="B25893" s="44" t="s">
        <v>6083</v>
      </c>
      <c r="C25893" s="31" t="s">
        <v>5042</v>
      </c>
      <c r="D25893" s="14" t="s">
        <v>2807</v>
      </c>
      <c r="E25893" s="14" t="s">
        <v>2946</v>
      </c>
      <c r="F25893" s="14" t="s">
        <v>976</v>
      </c>
      <c r="G25893" s="14" t="s">
        <v>6109</v>
      </c>
      <c r="H25893" s="20">
        <v>2594199</v>
      </c>
      <c r="I25893" s="20">
        <v>2594199</v>
      </c>
      <c r="J25893" s="21">
        <f>IFERROR((I25893/H25893),0)</f>
        <v>1</v>
      </c>
      <c r="K25893" s="20"/>
      <c r="L25893" s="20"/>
      <c r="M25893" s="22"/>
    </row>
    <row r="25894" spans="1:13" s="14" customFormat="1" outlineLevel="1" x14ac:dyDescent="0.25">
      <c r="A25894" s="34"/>
      <c r="B25894" s="46" t="s">
        <v>10582</v>
      </c>
      <c r="C25894" s="40" t="str">
        <f>C25893</f>
        <v>ASIGNACIONES DIRECTAS (20% DEL SGR)</v>
      </c>
      <c r="D25894" s="39" t="str">
        <f>D25893</f>
        <v xml:space="preserve">ANTIOQUIA                                         </v>
      </c>
      <c r="E25894" s="39" t="str">
        <f>E25893</f>
        <v>05483</v>
      </c>
      <c r="F25894" s="39" t="str">
        <f>F25893</f>
        <v xml:space="preserve">NARIÑO                                            </v>
      </c>
      <c r="G25894" s="39" t="s">
        <v>10656</v>
      </c>
      <c r="H25894" s="20">
        <f>SUBTOTAL(9,H25892:H25893)</f>
        <v>2982034</v>
      </c>
      <c r="I25894" s="20">
        <f>SUBTOTAL(9,I25892:I25893)</f>
        <v>2982034</v>
      </c>
      <c r="J25894" s="42">
        <f>+I25894/H25894</f>
        <v>1</v>
      </c>
      <c r="K25894" s="20">
        <f>SUBTOTAL(9,K25892:K25893)</f>
        <v>0</v>
      </c>
      <c r="L25894" s="20">
        <f>SUBTOTAL(9,L25892:L25893)</f>
        <v>0</v>
      </c>
      <c r="M25894" s="7" t="str">
        <f>IFERROR((L25894/K25894),"N.A")</f>
        <v>N.A</v>
      </c>
    </row>
    <row r="25895" spans="1:13" s="14" customFormat="1" outlineLevel="2" x14ac:dyDescent="0.25">
      <c r="A25895" s="34"/>
      <c r="B25895" s="44" t="s">
        <v>5758</v>
      </c>
      <c r="C25895" s="31" t="s">
        <v>5042</v>
      </c>
      <c r="D25895" s="14" t="s">
        <v>2807</v>
      </c>
      <c r="E25895" s="14" t="s">
        <v>2948</v>
      </c>
      <c r="F25895" s="14" t="s">
        <v>2949</v>
      </c>
      <c r="G25895" s="14" t="s">
        <v>16</v>
      </c>
      <c r="H25895" s="15">
        <v>304921286</v>
      </c>
      <c r="I25895" s="15">
        <v>304921286</v>
      </c>
      <c r="J25895" s="16">
        <f>IFERROR((I25895/H25895),0)</f>
        <v>1</v>
      </c>
      <c r="K25895" s="15">
        <v>220096221</v>
      </c>
      <c r="L25895" s="15">
        <v>304921286</v>
      </c>
      <c r="M25895" s="17">
        <f>L25895/K25895</f>
        <v>1.3853999156123631</v>
      </c>
    </row>
    <row r="25896" spans="1:13" s="14" customFormat="1" outlineLevel="2" x14ac:dyDescent="0.25">
      <c r="A25896" s="34"/>
      <c r="B25896" s="44" t="s">
        <v>5758</v>
      </c>
      <c r="C25896" s="31" t="s">
        <v>5042</v>
      </c>
      <c r="D25896" s="14" t="s">
        <v>2807</v>
      </c>
      <c r="E25896" s="14" t="s">
        <v>2948</v>
      </c>
      <c r="F25896" s="14" t="s">
        <v>2949</v>
      </c>
      <c r="G25896" s="14" t="s">
        <v>5862</v>
      </c>
      <c r="H25896" s="20">
        <v>71019458</v>
      </c>
      <c r="I25896" s="20">
        <v>71019458</v>
      </c>
      <c r="J25896" s="21">
        <f>IFERROR((I25896/H25896),0)</f>
        <v>1</v>
      </c>
      <c r="K25896" s="20"/>
      <c r="L25896" s="20"/>
      <c r="M25896" s="22"/>
    </row>
    <row r="25897" spans="1:13" s="14" customFormat="1" outlineLevel="2" x14ac:dyDescent="0.25">
      <c r="A25897" s="34"/>
      <c r="B25897" s="44" t="s">
        <v>5758</v>
      </c>
      <c r="C25897" s="31" t="s">
        <v>5042</v>
      </c>
      <c r="D25897" s="14" t="s">
        <v>2807</v>
      </c>
      <c r="E25897" s="14" t="s">
        <v>2948</v>
      </c>
      <c r="F25897" s="14" t="s">
        <v>2949</v>
      </c>
      <c r="G25897" s="14" t="s">
        <v>6109</v>
      </c>
      <c r="H25897" s="20">
        <v>271674649</v>
      </c>
      <c r="I25897" s="20">
        <v>271674649</v>
      </c>
      <c r="J25897" s="21">
        <f>IFERROR((I25897/H25897),0)</f>
        <v>1</v>
      </c>
      <c r="K25897" s="20"/>
      <c r="L25897" s="20"/>
      <c r="M25897" s="22"/>
    </row>
    <row r="25898" spans="1:13" s="14" customFormat="1" outlineLevel="2" x14ac:dyDescent="0.25">
      <c r="A25898" s="34"/>
      <c r="B25898" s="44" t="s">
        <v>5758</v>
      </c>
      <c r="C25898" s="31" t="s">
        <v>5042</v>
      </c>
      <c r="D25898" s="14" t="s">
        <v>2807</v>
      </c>
      <c r="E25898" s="14" t="s">
        <v>2948</v>
      </c>
      <c r="F25898" s="14" t="s">
        <v>2949</v>
      </c>
      <c r="G25898" s="14" t="s">
        <v>6481</v>
      </c>
      <c r="H25898" s="20">
        <v>1886</v>
      </c>
      <c r="I25898" s="20">
        <v>1886</v>
      </c>
      <c r="J25898" s="21">
        <f>IFERROR((I25898/H25898),0)</f>
        <v>1</v>
      </c>
      <c r="K25898" s="20"/>
      <c r="L25898" s="20"/>
      <c r="M25898" s="22"/>
    </row>
    <row r="25899" spans="1:13" s="14" customFormat="1" outlineLevel="2" x14ac:dyDescent="0.25">
      <c r="A25899" s="34"/>
      <c r="B25899" s="44" t="s">
        <v>5758</v>
      </c>
      <c r="C25899" s="31" t="s">
        <v>5042</v>
      </c>
      <c r="D25899" s="14" t="s">
        <v>2807</v>
      </c>
      <c r="E25899" s="14" t="s">
        <v>2948</v>
      </c>
      <c r="F25899" s="14" t="s">
        <v>2949</v>
      </c>
      <c r="G25899" s="14" t="s">
        <v>6484</v>
      </c>
      <c r="H25899" s="20">
        <v>9125512</v>
      </c>
      <c r="I25899" s="20">
        <v>9125512</v>
      </c>
      <c r="J25899" s="21">
        <f>IFERROR((I25899/H25899),0)</f>
        <v>1</v>
      </c>
      <c r="K25899" s="20"/>
      <c r="L25899" s="20"/>
      <c r="M25899" s="22"/>
    </row>
    <row r="25900" spans="1:13" s="14" customFormat="1" outlineLevel="2" x14ac:dyDescent="0.25">
      <c r="A25900" s="34"/>
      <c r="B25900" s="44" t="s">
        <v>5758</v>
      </c>
      <c r="C25900" s="31" t="s">
        <v>5042</v>
      </c>
      <c r="D25900" s="14" t="s">
        <v>5040</v>
      </c>
      <c r="E25900" s="14" t="s">
        <v>2948</v>
      </c>
      <c r="F25900" s="14" t="s">
        <v>2949</v>
      </c>
      <c r="G25900" s="14" t="s">
        <v>6485</v>
      </c>
      <c r="H25900" s="20">
        <v>27143718</v>
      </c>
      <c r="I25900" s="20">
        <v>27143718</v>
      </c>
      <c r="J25900" s="21">
        <f>IFERROR((I25900/H25900),0)</f>
        <v>1</v>
      </c>
      <c r="K25900" s="25"/>
      <c r="L25900" s="25"/>
      <c r="M25900" s="22"/>
    </row>
    <row r="25901" spans="1:13" s="14" customFormat="1" outlineLevel="2" x14ac:dyDescent="0.25">
      <c r="A25901" s="34"/>
      <c r="B25901" s="44" t="s">
        <v>5758</v>
      </c>
      <c r="C25901" s="31" t="s">
        <v>5042</v>
      </c>
      <c r="D25901" s="14" t="s">
        <v>2807</v>
      </c>
      <c r="E25901" s="14" t="s">
        <v>2948</v>
      </c>
      <c r="F25901" s="14" t="s">
        <v>2949</v>
      </c>
      <c r="G25901" s="14" t="s">
        <v>6492</v>
      </c>
      <c r="H25901" s="20">
        <v>48047421</v>
      </c>
      <c r="I25901" s="20">
        <v>48047421</v>
      </c>
      <c r="J25901" s="21">
        <f>IFERROR((I25901/H25901),0)</f>
        <v>1</v>
      </c>
      <c r="K25901" s="20"/>
      <c r="L25901" s="20"/>
      <c r="M25901" s="22"/>
    </row>
    <row r="25902" spans="1:13" s="14" customFormat="1" outlineLevel="2" x14ac:dyDescent="0.25">
      <c r="A25902" s="34"/>
      <c r="B25902" s="44" t="s">
        <v>5758</v>
      </c>
      <c r="C25902" s="31" t="s">
        <v>5042</v>
      </c>
      <c r="D25902" s="14" t="s">
        <v>2807</v>
      </c>
      <c r="E25902" s="14" t="s">
        <v>2948</v>
      </c>
      <c r="F25902" s="14" t="s">
        <v>2949</v>
      </c>
      <c r="G25902" s="14" t="s">
        <v>6493</v>
      </c>
      <c r="H25902" s="20">
        <v>-60984257</v>
      </c>
      <c r="I25902" s="20"/>
      <c r="J25902" s="21">
        <f>IFERROR((I25902/H25902),0)</f>
        <v>0</v>
      </c>
      <c r="K25902" s="20"/>
      <c r="L25902" s="20"/>
      <c r="M25902" s="22"/>
    </row>
    <row r="25903" spans="1:13" s="14" customFormat="1" outlineLevel="1" x14ac:dyDescent="0.25">
      <c r="A25903" s="34"/>
      <c r="B25903" s="46" t="s">
        <v>10583</v>
      </c>
      <c r="C25903" s="40" t="str">
        <f>C25902</f>
        <v>ASIGNACIONES DIRECTAS (20% DEL SGR)</v>
      </c>
      <c r="D25903" s="39" t="str">
        <f>D25902</f>
        <v xml:space="preserve">ANTIOQUIA                                         </v>
      </c>
      <c r="E25903" s="39" t="str">
        <f>E25902</f>
        <v>05480</v>
      </c>
      <c r="F25903" s="39" t="str">
        <f>F25902</f>
        <v xml:space="preserve">MUTATÁ                                            </v>
      </c>
      <c r="G25903" s="39" t="s">
        <v>10656</v>
      </c>
      <c r="H25903" s="20">
        <f>SUBTOTAL(9,H25895:H25902)</f>
        <v>670949673</v>
      </c>
      <c r="I25903" s="20">
        <f>SUBTOTAL(9,I25895:I25902)</f>
        <v>731933930</v>
      </c>
      <c r="J25903" s="42">
        <f>+I25903/H25903</f>
        <v>1.0908924461164466</v>
      </c>
      <c r="K25903" s="20">
        <f>SUBTOTAL(9,K25895:K25902)</f>
        <v>220096221</v>
      </c>
      <c r="L25903" s="20">
        <f>SUBTOTAL(9,L25895:L25902)</f>
        <v>304921286</v>
      </c>
      <c r="M25903" s="7">
        <f>IFERROR((L25903/K25903),"N.A")</f>
        <v>1.3853999156123631</v>
      </c>
    </row>
    <row r="25904" spans="1:13" s="14" customFormat="1" outlineLevel="2" x14ac:dyDescent="0.25">
      <c r="A25904" s="34"/>
      <c r="B25904" s="44" t="s">
        <v>5759</v>
      </c>
      <c r="C25904" s="31" t="s">
        <v>5042</v>
      </c>
      <c r="D25904" s="14" t="s">
        <v>2807</v>
      </c>
      <c r="E25904" s="14" t="s">
        <v>2954</v>
      </c>
      <c r="F25904" s="14" t="s">
        <v>2955</v>
      </c>
      <c r="G25904" s="14" t="s">
        <v>16</v>
      </c>
      <c r="H25904" s="15">
        <v>2365771</v>
      </c>
      <c r="I25904" s="15">
        <v>2365771</v>
      </c>
      <c r="J25904" s="16">
        <f>IFERROR((I25904/H25904),0)</f>
        <v>1</v>
      </c>
      <c r="K25904" s="15">
        <v>1691559</v>
      </c>
      <c r="L25904" s="15">
        <v>2365771</v>
      </c>
      <c r="M25904" s="17">
        <f>L25904/K25904</f>
        <v>1.3985743329082816</v>
      </c>
    </row>
    <row r="25905" spans="1:13" s="14" customFormat="1" outlineLevel="2" x14ac:dyDescent="0.25">
      <c r="A25905" s="34"/>
      <c r="B25905" s="44" t="s">
        <v>5759</v>
      </c>
      <c r="C25905" s="31" t="s">
        <v>5042</v>
      </c>
      <c r="D25905" s="14" t="s">
        <v>2807</v>
      </c>
      <c r="E25905" s="14" t="s">
        <v>2954</v>
      </c>
      <c r="F25905" s="14" t="s">
        <v>2955</v>
      </c>
      <c r="G25905" s="14" t="s">
        <v>5862</v>
      </c>
      <c r="H25905" s="20">
        <v>784437</v>
      </c>
      <c r="I25905" s="20">
        <v>784437</v>
      </c>
      <c r="J25905" s="21">
        <f>IFERROR((I25905/H25905),0)</f>
        <v>1</v>
      </c>
      <c r="K25905" s="20"/>
      <c r="L25905" s="20"/>
      <c r="M25905" s="22"/>
    </row>
    <row r="25906" spans="1:13" s="14" customFormat="1" outlineLevel="2" x14ac:dyDescent="0.25">
      <c r="A25906" s="34"/>
      <c r="B25906" s="44" t="s">
        <v>5759</v>
      </c>
      <c r="C25906" s="31" t="s">
        <v>5042</v>
      </c>
      <c r="D25906" s="14" t="s">
        <v>2807</v>
      </c>
      <c r="E25906" s="14" t="s">
        <v>2954</v>
      </c>
      <c r="F25906" s="14" t="s">
        <v>2955</v>
      </c>
      <c r="G25906" s="14" t="s">
        <v>6109</v>
      </c>
      <c r="H25906" s="20">
        <v>5403296</v>
      </c>
      <c r="I25906" s="20">
        <v>5403296</v>
      </c>
      <c r="J25906" s="21">
        <f>IFERROR((I25906/H25906),0)</f>
        <v>1</v>
      </c>
      <c r="K25906" s="20"/>
      <c r="L25906" s="20"/>
      <c r="M25906" s="22"/>
    </row>
    <row r="25907" spans="1:13" s="14" customFormat="1" outlineLevel="2" x14ac:dyDescent="0.25">
      <c r="A25907" s="34"/>
      <c r="B25907" s="44" t="s">
        <v>5759</v>
      </c>
      <c r="C25907" s="31" t="s">
        <v>5042</v>
      </c>
      <c r="D25907" s="14" t="s">
        <v>2807</v>
      </c>
      <c r="E25907" s="14" t="s">
        <v>2954</v>
      </c>
      <c r="F25907" s="14" t="s">
        <v>2955</v>
      </c>
      <c r="G25907" s="14" t="s">
        <v>6481</v>
      </c>
      <c r="H25907" s="20">
        <v>15</v>
      </c>
      <c r="I25907" s="20">
        <v>15</v>
      </c>
      <c r="J25907" s="21">
        <f>IFERROR((I25907/H25907),0)</f>
        <v>1</v>
      </c>
      <c r="K25907" s="20"/>
      <c r="L25907" s="20"/>
      <c r="M25907" s="22"/>
    </row>
    <row r="25908" spans="1:13" s="14" customFormat="1" outlineLevel="2" x14ac:dyDescent="0.25">
      <c r="A25908" s="34"/>
      <c r="B25908" s="44" t="s">
        <v>5759</v>
      </c>
      <c r="C25908" s="31" t="s">
        <v>5042</v>
      </c>
      <c r="D25908" s="14" t="s">
        <v>5040</v>
      </c>
      <c r="E25908" s="14" t="s">
        <v>2954</v>
      </c>
      <c r="F25908" s="14" t="s">
        <v>2955</v>
      </c>
      <c r="G25908" s="14" t="s">
        <v>6485</v>
      </c>
      <c r="H25908" s="20">
        <v>573206</v>
      </c>
      <c r="I25908" s="20">
        <v>573206</v>
      </c>
      <c r="J25908" s="21">
        <f>IFERROR((I25908/H25908),0)</f>
        <v>1</v>
      </c>
      <c r="K25908" s="25"/>
      <c r="L25908" s="25"/>
      <c r="M25908" s="22"/>
    </row>
    <row r="25909" spans="1:13" s="14" customFormat="1" outlineLevel="2" x14ac:dyDescent="0.25">
      <c r="A25909" s="34"/>
      <c r="B25909" s="44" t="s">
        <v>5759</v>
      </c>
      <c r="C25909" s="31" t="s">
        <v>5042</v>
      </c>
      <c r="D25909" s="14" t="s">
        <v>2807</v>
      </c>
      <c r="E25909" s="14" t="s">
        <v>2954</v>
      </c>
      <c r="F25909" s="14" t="s">
        <v>2955</v>
      </c>
      <c r="G25909" s="14" t="s">
        <v>6492</v>
      </c>
      <c r="H25909" s="20">
        <v>363458</v>
      </c>
      <c r="I25909" s="20">
        <v>363458</v>
      </c>
      <c r="J25909" s="21">
        <f>IFERROR((I25909/H25909),0)</f>
        <v>1</v>
      </c>
      <c r="K25909" s="20"/>
      <c r="L25909" s="20"/>
      <c r="M25909" s="22"/>
    </row>
    <row r="25910" spans="1:13" s="14" customFormat="1" outlineLevel="2" x14ac:dyDescent="0.25">
      <c r="A25910" s="34"/>
      <c r="B25910" s="44" t="s">
        <v>5759</v>
      </c>
      <c r="C25910" s="31" t="s">
        <v>5042</v>
      </c>
      <c r="D25910" s="14" t="s">
        <v>2807</v>
      </c>
      <c r="E25910" s="14" t="s">
        <v>2954</v>
      </c>
      <c r="F25910" s="14" t="s">
        <v>2955</v>
      </c>
      <c r="G25910" s="14" t="s">
        <v>6493</v>
      </c>
      <c r="H25910" s="20">
        <v>-473154</v>
      </c>
      <c r="I25910" s="20"/>
      <c r="J25910" s="21">
        <f>IFERROR((I25910/H25910),0)</f>
        <v>0</v>
      </c>
      <c r="K25910" s="20"/>
      <c r="L25910" s="20"/>
      <c r="M25910" s="22"/>
    </row>
    <row r="25911" spans="1:13" s="14" customFormat="1" outlineLevel="1" x14ac:dyDescent="0.25">
      <c r="A25911" s="34"/>
      <c r="B25911" s="46" t="s">
        <v>10584</v>
      </c>
      <c r="C25911" s="40" t="str">
        <f>C25910</f>
        <v>ASIGNACIONES DIRECTAS (20% DEL SGR)</v>
      </c>
      <c r="D25911" s="39" t="str">
        <f>D25910</f>
        <v xml:space="preserve">ANTIOQUIA                                         </v>
      </c>
      <c r="E25911" s="39" t="str">
        <f>E25910</f>
        <v>05467</v>
      </c>
      <c r="F25911" s="39" t="str">
        <f>F25910</f>
        <v xml:space="preserve">MONTEBELLO                                        </v>
      </c>
      <c r="G25911" s="39" t="s">
        <v>10656</v>
      </c>
      <c r="H25911" s="20">
        <f>SUBTOTAL(9,H25904:H25910)</f>
        <v>9017029</v>
      </c>
      <c r="I25911" s="20">
        <f>SUBTOTAL(9,I25904:I25910)</f>
        <v>9490183</v>
      </c>
      <c r="J25911" s="42">
        <f>+I25911/H25911</f>
        <v>1.0524733811990623</v>
      </c>
      <c r="K25911" s="20">
        <f>SUBTOTAL(9,K25904:K25910)</f>
        <v>1691559</v>
      </c>
      <c r="L25911" s="20">
        <f>SUBTOTAL(9,L25904:L25910)</f>
        <v>2365771</v>
      </c>
      <c r="M25911" s="7">
        <f>IFERROR((L25911/K25911),"N.A")</f>
        <v>1.3985743329082816</v>
      </c>
    </row>
    <row r="25912" spans="1:13" s="14" customFormat="1" outlineLevel="2" x14ac:dyDescent="0.25">
      <c r="A25912" s="34"/>
      <c r="B25912" s="44" t="s">
        <v>5760</v>
      </c>
      <c r="C25912" s="31" t="s">
        <v>5042</v>
      </c>
      <c r="D25912" s="14" t="s">
        <v>2807</v>
      </c>
      <c r="E25912" s="14" t="s">
        <v>4882</v>
      </c>
      <c r="F25912" s="14" t="s">
        <v>4883</v>
      </c>
      <c r="G25912" s="14" t="s">
        <v>16</v>
      </c>
      <c r="H25912" s="15">
        <v>1714023</v>
      </c>
      <c r="I25912" s="15">
        <v>0</v>
      </c>
      <c r="J25912" s="16">
        <f>IFERROR((I25912/H25912),0)</f>
        <v>0</v>
      </c>
      <c r="K25912" s="15">
        <v>1237998</v>
      </c>
      <c r="L25912" s="15">
        <v>0</v>
      </c>
      <c r="M25912" s="17">
        <f>L25912/K25912</f>
        <v>0</v>
      </c>
    </row>
    <row r="25913" spans="1:13" s="14" customFormat="1" outlineLevel="2" x14ac:dyDescent="0.25">
      <c r="A25913" s="34"/>
      <c r="B25913" s="44" t="s">
        <v>5760</v>
      </c>
      <c r="C25913" s="31" t="s">
        <v>5042</v>
      </c>
      <c r="D25913" s="14" t="s">
        <v>2807</v>
      </c>
      <c r="E25913" s="14" t="s">
        <v>4882</v>
      </c>
      <c r="F25913" s="14" t="s">
        <v>4883</v>
      </c>
      <c r="G25913" s="14" t="s">
        <v>5862</v>
      </c>
      <c r="H25913" s="20">
        <v>2905749</v>
      </c>
      <c r="I25913" s="20">
        <v>2905749</v>
      </c>
      <c r="J25913" s="21">
        <f>IFERROR((I25913/H25913),0)</f>
        <v>1</v>
      </c>
      <c r="K25913" s="20"/>
      <c r="L25913" s="20"/>
      <c r="M25913" s="22"/>
    </row>
    <row r="25914" spans="1:13" s="14" customFormat="1" outlineLevel="2" x14ac:dyDescent="0.25">
      <c r="A25914" s="34"/>
      <c r="B25914" s="44" t="s">
        <v>5760</v>
      </c>
      <c r="C25914" s="31" t="s">
        <v>5042</v>
      </c>
      <c r="D25914" s="14" t="s">
        <v>2807</v>
      </c>
      <c r="E25914" s="14" t="s">
        <v>4882</v>
      </c>
      <c r="F25914" s="14" t="s">
        <v>4883</v>
      </c>
      <c r="G25914" s="14" t="s">
        <v>6109</v>
      </c>
      <c r="H25914" s="20">
        <v>20182072</v>
      </c>
      <c r="I25914" s="20">
        <v>20182072</v>
      </c>
      <c r="J25914" s="21">
        <f>IFERROR((I25914/H25914),0)</f>
        <v>1</v>
      </c>
      <c r="K25914" s="20"/>
      <c r="L25914" s="20"/>
      <c r="M25914" s="22"/>
    </row>
    <row r="25915" spans="1:13" s="14" customFormat="1" outlineLevel="2" x14ac:dyDescent="0.25">
      <c r="A25915" s="34"/>
      <c r="B25915" s="44" t="s">
        <v>5760</v>
      </c>
      <c r="C25915" s="31" t="s">
        <v>5042</v>
      </c>
      <c r="D25915" s="14" t="s">
        <v>2807</v>
      </c>
      <c r="E25915" s="14" t="s">
        <v>4882</v>
      </c>
      <c r="F25915" s="14" t="s">
        <v>4883</v>
      </c>
      <c r="G25915" s="14" t="s">
        <v>6481</v>
      </c>
      <c r="H25915" s="20">
        <v>11</v>
      </c>
      <c r="I25915" s="20">
        <v>11</v>
      </c>
      <c r="J25915" s="21">
        <f>IFERROR((I25915/H25915),0)</f>
        <v>1</v>
      </c>
      <c r="K25915" s="20"/>
      <c r="L25915" s="20"/>
      <c r="M25915" s="22"/>
    </row>
    <row r="25916" spans="1:13" s="14" customFormat="1" outlineLevel="2" x14ac:dyDescent="0.25">
      <c r="A25916" s="34"/>
      <c r="B25916" s="44" t="s">
        <v>5760</v>
      </c>
      <c r="C25916" s="31" t="s">
        <v>5042</v>
      </c>
      <c r="D25916" s="14" t="s">
        <v>2807</v>
      </c>
      <c r="E25916" s="14" t="s">
        <v>4882</v>
      </c>
      <c r="F25916" s="14" t="s">
        <v>4883</v>
      </c>
      <c r="G25916" s="14" t="s">
        <v>6492</v>
      </c>
      <c r="H25916" s="20">
        <v>270545</v>
      </c>
      <c r="I25916" s="20">
        <v>270545</v>
      </c>
      <c r="J25916" s="21">
        <f>IFERROR((I25916/H25916),0)</f>
        <v>1</v>
      </c>
      <c r="K25916" s="20"/>
      <c r="L25916" s="20"/>
      <c r="M25916" s="22"/>
    </row>
    <row r="25917" spans="1:13" s="14" customFormat="1" outlineLevel="2" x14ac:dyDescent="0.25">
      <c r="A25917" s="34"/>
      <c r="B25917" s="44" t="s">
        <v>5760</v>
      </c>
      <c r="C25917" s="31" t="s">
        <v>5042</v>
      </c>
      <c r="D25917" s="14" t="s">
        <v>2807</v>
      </c>
      <c r="E25917" s="14" t="s">
        <v>4882</v>
      </c>
      <c r="F25917" s="14" t="s">
        <v>4883</v>
      </c>
      <c r="G25917" s="14" t="s">
        <v>6493</v>
      </c>
      <c r="H25917" s="20">
        <v>-342805</v>
      </c>
      <c r="I25917" s="20"/>
      <c r="J25917" s="21">
        <f>IFERROR((I25917/H25917),0)</f>
        <v>0</v>
      </c>
      <c r="K25917" s="20"/>
      <c r="L25917" s="20"/>
      <c r="M25917" s="22"/>
    </row>
    <row r="25918" spans="1:13" s="14" customFormat="1" outlineLevel="1" x14ac:dyDescent="0.25">
      <c r="A25918" s="34"/>
      <c r="B25918" s="46" t="s">
        <v>10585</v>
      </c>
      <c r="C25918" s="40" t="str">
        <f>C25917</f>
        <v>ASIGNACIONES DIRECTAS (20% DEL SGR)</v>
      </c>
      <c r="D25918" s="39" t="str">
        <f>D25917</f>
        <v xml:space="preserve">ANTIOQUIA                                         </v>
      </c>
      <c r="E25918" s="39" t="str">
        <f>E25917</f>
        <v>05440</v>
      </c>
      <c r="F25918" s="39" t="str">
        <f>F25917</f>
        <v xml:space="preserve">MARINILLA                                         </v>
      </c>
      <c r="G25918" s="39" t="s">
        <v>10656</v>
      </c>
      <c r="H25918" s="20">
        <f>SUBTOTAL(9,H25912:H25917)</f>
        <v>24729595</v>
      </c>
      <c r="I25918" s="20">
        <f>SUBTOTAL(9,I25912:I25917)</f>
        <v>23358377</v>
      </c>
      <c r="J25918" s="42">
        <f>+I25918/H25918</f>
        <v>0.94455153834909145</v>
      </c>
      <c r="K25918" s="20">
        <f>SUBTOTAL(9,K25912:K25917)</f>
        <v>1237998</v>
      </c>
      <c r="L25918" s="20">
        <f>SUBTOTAL(9,L25912:L25917)</f>
        <v>0</v>
      </c>
      <c r="M25918" s="7">
        <f>IFERROR((L25918/K25918),"N.A")</f>
        <v>0</v>
      </c>
    </row>
    <row r="25919" spans="1:13" s="14" customFormat="1" outlineLevel="2" x14ac:dyDescent="0.25">
      <c r="A25919" s="34"/>
      <c r="B25919" s="44" t="s">
        <v>5761</v>
      </c>
      <c r="C25919" s="31" t="s">
        <v>5042</v>
      </c>
      <c r="D25919" s="14" t="s">
        <v>2807</v>
      </c>
      <c r="E25919" s="14" t="s">
        <v>2957</v>
      </c>
      <c r="F25919" s="14" t="s">
        <v>2958</v>
      </c>
      <c r="G25919" s="14" t="s">
        <v>16</v>
      </c>
      <c r="H25919" s="15">
        <v>162213139</v>
      </c>
      <c r="I25919" s="15">
        <v>39686037.410000004</v>
      </c>
      <c r="J25919" s="16">
        <f>IFERROR((I25919/H25919),0)</f>
        <v>0.24465365539840767</v>
      </c>
      <c r="K25919" s="15">
        <v>117383217</v>
      </c>
      <c r="L25919" s="15">
        <v>39686037.410000004</v>
      </c>
      <c r="M25919" s="17">
        <f>L25919/K25919</f>
        <v>0.33808953634317251</v>
      </c>
    </row>
    <row r="25920" spans="1:13" s="14" customFormat="1" outlineLevel="2" x14ac:dyDescent="0.25">
      <c r="A25920" s="34"/>
      <c r="B25920" s="44" t="s">
        <v>5761</v>
      </c>
      <c r="C25920" s="31" t="s">
        <v>5042</v>
      </c>
      <c r="D25920" s="14" t="s">
        <v>2807</v>
      </c>
      <c r="E25920" s="14" t="s">
        <v>2957</v>
      </c>
      <c r="F25920" s="14" t="s">
        <v>2958</v>
      </c>
      <c r="G25920" s="14" t="s">
        <v>5855</v>
      </c>
      <c r="H25920" s="20">
        <v>989363</v>
      </c>
      <c r="I25920" s="20">
        <v>989363</v>
      </c>
      <c r="J25920" s="21">
        <f>IFERROR((I25920/H25920),0)</f>
        <v>1</v>
      </c>
      <c r="K25920" s="20"/>
      <c r="L25920" s="20"/>
      <c r="M25920" s="22"/>
    </row>
    <row r="25921" spans="1:13" s="14" customFormat="1" outlineLevel="2" x14ac:dyDescent="0.25">
      <c r="A25921" s="34"/>
      <c r="B25921" s="44" t="s">
        <v>5761</v>
      </c>
      <c r="C25921" s="31" t="s">
        <v>5042</v>
      </c>
      <c r="D25921" s="14" t="s">
        <v>2807</v>
      </c>
      <c r="E25921" s="14" t="s">
        <v>2957</v>
      </c>
      <c r="F25921" s="14" t="s">
        <v>2958</v>
      </c>
      <c r="G25921" s="14" t="s">
        <v>5862</v>
      </c>
      <c r="H25921" s="20">
        <v>47900618</v>
      </c>
      <c r="I25921" s="20">
        <v>47900618</v>
      </c>
      <c r="J25921" s="21">
        <f>IFERROR((I25921/H25921),0)</f>
        <v>1</v>
      </c>
      <c r="K25921" s="20"/>
      <c r="L25921" s="20"/>
      <c r="M25921" s="22"/>
    </row>
    <row r="25922" spans="1:13" s="14" customFormat="1" outlineLevel="2" x14ac:dyDescent="0.25">
      <c r="A25922" s="34"/>
      <c r="B25922" s="44" t="s">
        <v>5761</v>
      </c>
      <c r="C25922" s="31" t="s">
        <v>5042</v>
      </c>
      <c r="D25922" s="14" t="s">
        <v>2807</v>
      </c>
      <c r="E25922" s="14" t="s">
        <v>2957</v>
      </c>
      <c r="F25922" s="14" t="s">
        <v>2958</v>
      </c>
      <c r="G25922" s="14" t="s">
        <v>6109</v>
      </c>
      <c r="H25922" s="20">
        <v>113116208</v>
      </c>
      <c r="I25922" s="20">
        <v>113116208</v>
      </c>
      <c r="J25922" s="21">
        <f>IFERROR((I25922/H25922),0)</f>
        <v>1</v>
      </c>
      <c r="K25922" s="20"/>
      <c r="L25922" s="20"/>
      <c r="M25922" s="22"/>
    </row>
    <row r="25923" spans="1:13" s="14" customFormat="1" outlineLevel="2" x14ac:dyDescent="0.25">
      <c r="A25923" s="34"/>
      <c r="B25923" s="44" t="s">
        <v>5761</v>
      </c>
      <c r="C25923" s="31" t="s">
        <v>5042</v>
      </c>
      <c r="D25923" s="14" t="s">
        <v>2807</v>
      </c>
      <c r="E25923" s="14" t="s">
        <v>2957</v>
      </c>
      <c r="F25923" s="14" t="s">
        <v>2958</v>
      </c>
      <c r="G25923" s="14" t="s">
        <v>6481</v>
      </c>
      <c r="H25923" s="20">
        <v>1003</v>
      </c>
      <c r="I25923" s="20">
        <v>1003</v>
      </c>
      <c r="J25923" s="21">
        <f>IFERROR((I25923/H25923),0)</f>
        <v>1</v>
      </c>
      <c r="K25923" s="20"/>
      <c r="L25923" s="20"/>
      <c r="M25923" s="22"/>
    </row>
    <row r="25924" spans="1:13" s="14" customFormat="1" outlineLevel="2" x14ac:dyDescent="0.25">
      <c r="A25924" s="34"/>
      <c r="B25924" s="44" t="s">
        <v>5761</v>
      </c>
      <c r="C25924" s="31" t="s">
        <v>5042</v>
      </c>
      <c r="D25924" s="14" t="s">
        <v>5040</v>
      </c>
      <c r="E25924" s="14" t="s">
        <v>2957</v>
      </c>
      <c r="F25924" s="14" t="s">
        <v>2958</v>
      </c>
      <c r="G25924" s="14" t="s">
        <v>6485</v>
      </c>
      <c r="H25924" s="20">
        <v>2067255</v>
      </c>
      <c r="I25924" s="20">
        <v>2067255</v>
      </c>
      <c r="J25924" s="21">
        <f>IFERROR((I25924/H25924),0)</f>
        <v>1</v>
      </c>
      <c r="K25924" s="25"/>
      <c r="L25924" s="25"/>
      <c r="M25924" s="22"/>
    </row>
    <row r="25925" spans="1:13" s="14" customFormat="1" outlineLevel="2" x14ac:dyDescent="0.25">
      <c r="A25925" s="34"/>
      <c r="B25925" s="44" t="s">
        <v>5761</v>
      </c>
      <c r="C25925" s="31" t="s">
        <v>5042</v>
      </c>
      <c r="D25925" s="14" t="s">
        <v>2807</v>
      </c>
      <c r="E25925" s="14" t="s">
        <v>2957</v>
      </c>
      <c r="F25925" s="14" t="s">
        <v>2958</v>
      </c>
      <c r="G25925" s="14" t="s">
        <v>6492</v>
      </c>
      <c r="H25925" s="20">
        <v>25731821</v>
      </c>
      <c r="I25925" s="20">
        <v>25731821</v>
      </c>
      <c r="J25925" s="21">
        <f>IFERROR((I25925/H25925),0)</f>
        <v>1</v>
      </c>
      <c r="K25925" s="20"/>
      <c r="L25925" s="20"/>
      <c r="M25925" s="22"/>
    </row>
    <row r="25926" spans="1:13" s="14" customFormat="1" outlineLevel="2" x14ac:dyDescent="0.25">
      <c r="A25926" s="34"/>
      <c r="B25926" s="44" t="s">
        <v>5761</v>
      </c>
      <c r="C25926" s="31" t="s">
        <v>5042</v>
      </c>
      <c r="D25926" s="14" t="s">
        <v>2807</v>
      </c>
      <c r="E25926" s="14" t="s">
        <v>2957</v>
      </c>
      <c r="F25926" s="14" t="s">
        <v>2958</v>
      </c>
      <c r="G25926" s="14" t="s">
        <v>6493</v>
      </c>
      <c r="H25926" s="20">
        <v>-32442628</v>
      </c>
      <c r="I25926" s="20"/>
      <c r="J25926" s="21">
        <f>IFERROR((I25926/H25926),0)</f>
        <v>0</v>
      </c>
      <c r="K25926" s="20"/>
      <c r="L25926" s="20"/>
      <c r="M25926" s="22"/>
    </row>
    <row r="25927" spans="1:13" s="14" customFormat="1" outlineLevel="1" x14ac:dyDescent="0.25">
      <c r="A25927" s="34"/>
      <c r="B25927" s="46" t="s">
        <v>10586</v>
      </c>
      <c r="C25927" s="40" t="str">
        <f>C25926</f>
        <v>ASIGNACIONES DIRECTAS (20% DEL SGR)</v>
      </c>
      <c r="D25927" s="39" t="str">
        <f>D25926</f>
        <v xml:space="preserve">ANTIOQUIA                                         </v>
      </c>
      <c r="E25927" s="39" t="str">
        <f>E25926</f>
        <v>05425</v>
      </c>
      <c r="F25927" s="39" t="str">
        <f>F25926</f>
        <v xml:space="preserve">MACEO                                             </v>
      </c>
      <c r="G25927" s="39" t="s">
        <v>10656</v>
      </c>
      <c r="H25927" s="20">
        <f>SUBTOTAL(9,H25919:H25926)</f>
        <v>319576779</v>
      </c>
      <c r="I25927" s="20">
        <f>SUBTOTAL(9,I25919:I25926)</f>
        <v>229492305.41</v>
      </c>
      <c r="J25927" s="42">
        <f>+I25927/H25927</f>
        <v>0.7181132062476917</v>
      </c>
      <c r="K25927" s="20">
        <f>SUBTOTAL(9,K25919:K25926)</f>
        <v>117383217</v>
      </c>
      <c r="L25927" s="20">
        <f>SUBTOTAL(9,L25919:L25926)</f>
        <v>39686037.410000004</v>
      </c>
      <c r="M25927" s="7">
        <f>IFERROR((L25927/K25927),"N.A")</f>
        <v>0.33808953634317251</v>
      </c>
    </row>
    <row r="25928" spans="1:13" s="14" customFormat="1" outlineLevel="2" x14ac:dyDescent="0.25">
      <c r="A25928" s="34"/>
      <c r="B25928" s="44" t="s">
        <v>6084</v>
      </c>
      <c r="C25928" s="31" t="s">
        <v>5042</v>
      </c>
      <c r="D25928" s="14" t="s">
        <v>2807</v>
      </c>
      <c r="E25928" s="14" t="s">
        <v>2960</v>
      </c>
      <c r="F25928" s="14" t="s">
        <v>2961</v>
      </c>
      <c r="G25928" s="14" t="s">
        <v>5862</v>
      </c>
      <c r="H25928" s="20">
        <v>11301909</v>
      </c>
      <c r="I25928" s="20">
        <v>11301909</v>
      </c>
      <c r="J25928" s="21">
        <f>IFERROR((I25928/H25928),0)</f>
        <v>1</v>
      </c>
      <c r="K25928" s="20"/>
      <c r="L25928" s="20"/>
      <c r="M25928" s="22"/>
    </row>
    <row r="25929" spans="1:13" s="14" customFormat="1" outlineLevel="2" x14ac:dyDescent="0.25">
      <c r="A25929" s="34"/>
      <c r="B25929" s="44" t="s">
        <v>6084</v>
      </c>
      <c r="C25929" s="31" t="s">
        <v>5042</v>
      </c>
      <c r="D25929" s="14" t="s">
        <v>2807</v>
      </c>
      <c r="E25929" s="14" t="s">
        <v>2960</v>
      </c>
      <c r="F25929" s="14" t="s">
        <v>2961</v>
      </c>
      <c r="G25929" s="14" t="s">
        <v>6109</v>
      </c>
      <c r="H25929" s="20">
        <v>100836115</v>
      </c>
      <c r="I25929" s="20">
        <v>100836115</v>
      </c>
      <c r="J25929" s="21">
        <f>IFERROR((I25929/H25929),0)</f>
        <v>1</v>
      </c>
      <c r="K25929" s="20"/>
      <c r="L25929" s="20"/>
      <c r="M25929" s="22"/>
    </row>
    <row r="25930" spans="1:13" s="14" customFormat="1" outlineLevel="1" x14ac:dyDescent="0.25">
      <c r="A25930" s="34"/>
      <c r="B25930" s="46" t="s">
        <v>10587</v>
      </c>
      <c r="C25930" s="40" t="str">
        <f>C25929</f>
        <v>ASIGNACIONES DIRECTAS (20% DEL SGR)</v>
      </c>
      <c r="D25930" s="39" t="str">
        <f>D25929</f>
        <v xml:space="preserve">ANTIOQUIA                                         </v>
      </c>
      <c r="E25930" s="39" t="str">
        <f>E25929</f>
        <v>05411</v>
      </c>
      <c r="F25930" s="39" t="str">
        <f>F25929</f>
        <v xml:space="preserve">LIBORINA                                          </v>
      </c>
      <c r="G25930" s="39" t="s">
        <v>10656</v>
      </c>
      <c r="H25930" s="20">
        <f>SUBTOTAL(9,H25928:H25929)</f>
        <v>112138024</v>
      </c>
      <c r="I25930" s="20">
        <f>SUBTOTAL(9,I25928:I25929)</f>
        <v>112138024</v>
      </c>
      <c r="J25930" s="42">
        <f>+I25930/H25930</f>
        <v>1</v>
      </c>
      <c r="K25930" s="20">
        <f>SUBTOTAL(9,K25928:K25929)</f>
        <v>0</v>
      </c>
      <c r="L25930" s="20">
        <f>SUBTOTAL(9,L25928:L25929)</f>
        <v>0</v>
      </c>
      <c r="M25930" s="7" t="str">
        <f>IFERROR((L25930/K25930),"N.A")</f>
        <v>N.A</v>
      </c>
    </row>
    <row r="25931" spans="1:13" s="14" customFormat="1" outlineLevel="2" x14ac:dyDescent="0.25">
      <c r="A25931" s="34"/>
      <c r="B25931" s="44" t="s">
        <v>5762</v>
      </c>
      <c r="C25931" s="31" t="s">
        <v>5042</v>
      </c>
      <c r="D25931" s="14" t="s">
        <v>2807</v>
      </c>
      <c r="E25931" s="14" t="s">
        <v>2963</v>
      </c>
      <c r="F25931" s="14" t="s">
        <v>278</v>
      </c>
      <c r="G25931" s="14" t="s">
        <v>16</v>
      </c>
      <c r="H25931" s="15">
        <v>3292023</v>
      </c>
      <c r="I25931" s="15">
        <v>3292023</v>
      </c>
      <c r="J25931" s="16">
        <f>IFERROR((I25931/H25931),0)</f>
        <v>1</v>
      </c>
      <c r="K25931" s="15">
        <v>2408683</v>
      </c>
      <c r="L25931" s="15">
        <v>3292023</v>
      </c>
      <c r="M25931" s="17">
        <f>L25931/K25931</f>
        <v>1.3667315292215705</v>
      </c>
    </row>
    <row r="25932" spans="1:13" s="14" customFormat="1" outlineLevel="2" x14ac:dyDescent="0.25">
      <c r="A25932" s="34"/>
      <c r="B25932" s="44" t="s">
        <v>5762</v>
      </c>
      <c r="C25932" s="31" t="s">
        <v>5042</v>
      </c>
      <c r="D25932" s="14" t="s">
        <v>2807</v>
      </c>
      <c r="E25932" s="14" t="s">
        <v>2963</v>
      </c>
      <c r="F25932" s="14" t="s">
        <v>278</v>
      </c>
      <c r="G25932" s="14" t="s">
        <v>5862</v>
      </c>
      <c r="H25932" s="20">
        <v>3561995</v>
      </c>
      <c r="I25932" s="20">
        <v>3561995</v>
      </c>
      <c r="J25932" s="21">
        <f>IFERROR((I25932/H25932),0)</f>
        <v>1</v>
      </c>
      <c r="K25932" s="20"/>
      <c r="L25932" s="20"/>
      <c r="M25932" s="22"/>
    </row>
    <row r="25933" spans="1:13" s="14" customFormat="1" outlineLevel="2" x14ac:dyDescent="0.25">
      <c r="A25933" s="34"/>
      <c r="B25933" s="44" t="s">
        <v>5762</v>
      </c>
      <c r="C25933" s="31" t="s">
        <v>5042</v>
      </c>
      <c r="D25933" s="14" t="s">
        <v>2807</v>
      </c>
      <c r="E25933" s="14" t="s">
        <v>2963</v>
      </c>
      <c r="F25933" s="14" t="s">
        <v>278</v>
      </c>
      <c r="G25933" s="14" t="s">
        <v>6109</v>
      </c>
      <c r="H25933" s="20">
        <v>24618795</v>
      </c>
      <c r="I25933" s="20">
        <v>24618795</v>
      </c>
      <c r="J25933" s="21">
        <f>IFERROR((I25933/H25933),0)</f>
        <v>1</v>
      </c>
      <c r="K25933" s="20"/>
      <c r="L25933" s="20"/>
      <c r="M25933" s="22"/>
    </row>
    <row r="25934" spans="1:13" s="14" customFormat="1" outlineLevel="2" x14ac:dyDescent="0.25">
      <c r="A25934" s="34"/>
      <c r="B25934" s="44" t="s">
        <v>5762</v>
      </c>
      <c r="C25934" s="31" t="s">
        <v>5042</v>
      </c>
      <c r="D25934" s="14" t="s">
        <v>2807</v>
      </c>
      <c r="E25934" s="14" t="s">
        <v>2963</v>
      </c>
      <c r="F25934" s="14" t="s">
        <v>278</v>
      </c>
      <c r="G25934" s="14" t="s">
        <v>6481</v>
      </c>
      <c r="H25934" s="20">
        <v>20</v>
      </c>
      <c r="I25934" s="20">
        <v>20</v>
      </c>
      <c r="J25934" s="21">
        <f>IFERROR((I25934/H25934),0)</f>
        <v>1</v>
      </c>
      <c r="K25934" s="20"/>
      <c r="L25934" s="20"/>
      <c r="M25934" s="22"/>
    </row>
    <row r="25935" spans="1:13" s="14" customFormat="1" outlineLevel="2" x14ac:dyDescent="0.25">
      <c r="A25935" s="34"/>
      <c r="B25935" s="44" t="s">
        <v>5762</v>
      </c>
      <c r="C25935" s="31" t="s">
        <v>5042</v>
      </c>
      <c r="D25935" s="14" t="s">
        <v>5040</v>
      </c>
      <c r="E25935" s="14" t="s">
        <v>2963</v>
      </c>
      <c r="F25935" s="14" t="s">
        <v>278</v>
      </c>
      <c r="G25935" s="14" t="s">
        <v>6485</v>
      </c>
      <c r="H25935" s="20">
        <v>1384026</v>
      </c>
      <c r="I25935" s="20">
        <v>1384026</v>
      </c>
      <c r="J25935" s="21">
        <f>IFERROR((I25935/H25935),0)</f>
        <v>1</v>
      </c>
      <c r="K25935" s="25"/>
      <c r="L25935" s="25"/>
      <c r="M25935" s="22"/>
    </row>
    <row r="25936" spans="1:13" s="14" customFormat="1" outlineLevel="2" x14ac:dyDescent="0.25">
      <c r="A25936" s="34"/>
      <c r="B25936" s="44" t="s">
        <v>5762</v>
      </c>
      <c r="C25936" s="31" t="s">
        <v>5042</v>
      </c>
      <c r="D25936" s="14" t="s">
        <v>2807</v>
      </c>
      <c r="E25936" s="14" t="s">
        <v>2963</v>
      </c>
      <c r="F25936" s="14" t="s">
        <v>278</v>
      </c>
      <c r="G25936" s="14" t="s">
        <v>6492</v>
      </c>
      <c r="H25936" s="20">
        <v>537550</v>
      </c>
      <c r="I25936" s="20">
        <v>537550</v>
      </c>
      <c r="J25936" s="21">
        <f>IFERROR((I25936/H25936),0)</f>
        <v>1</v>
      </c>
      <c r="K25936" s="20"/>
      <c r="L25936" s="20"/>
      <c r="M25936" s="22"/>
    </row>
    <row r="25937" spans="1:13" s="14" customFormat="1" outlineLevel="2" x14ac:dyDescent="0.25">
      <c r="A25937" s="34"/>
      <c r="B25937" s="44" t="s">
        <v>5762</v>
      </c>
      <c r="C25937" s="31" t="s">
        <v>5042</v>
      </c>
      <c r="D25937" s="14" t="s">
        <v>2807</v>
      </c>
      <c r="E25937" s="14" t="s">
        <v>2963</v>
      </c>
      <c r="F25937" s="14" t="s">
        <v>278</v>
      </c>
      <c r="G25937" s="14" t="s">
        <v>6493</v>
      </c>
      <c r="H25937" s="20">
        <v>-658405</v>
      </c>
      <c r="I25937" s="20"/>
      <c r="J25937" s="21">
        <f>IFERROR((I25937/H25937),0)</f>
        <v>0</v>
      </c>
      <c r="K25937" s="20"/>
      <c r="L25937" s="20"/>
      <c r="M25937" s="22"/>
    </row>
    <row r="25938" spans="1:13" s="14" customFormat="1" outlineLevel="1" x14ac:dyDescent="0.25">
      <c r="A25938" s="34"/>
      <c r="B25938" s="46" t="s">
        <v>10588</v>
      </c>
      <c r="C25938" s="40" t="str">
        <f>C25937</f>
        <v>ASIGNACIONES DIRECTAS (20% DEL SGR)</v>
      </c>
      <c r="D25938" s="39" t="str">
        <f>D25937</f>
        <v xml:space="preserve">ANTIOQUIA                                         </v>
      </c>
      <c r="E25938" s="39" t="str">
        <f>E25937</f>
        <v>05400</v>
      </c>
      <c r="F25938" s="39" t="str">
        <f>F25937</f>
        <v xml:space="preserve">LA UNIÓN                                          </v>
      </c>
      <c r="G25938" s="39" t="s">
        <v>10656</v>
      </c>
      <c r="H25938" s="20">
        <f>SUBTOTAL(9,H25931:H25937)</f>
        <v>32736004</v>
      </c>
      <c r="I25938" s="20">
        <f>SUBTOTAL(9,I25931:I25937)</f>
        <v>33394409</v>
      </c>
      <c r="J25938" s="42">
        <f>+I25938/H25938</f>
        <v>1.0201125647467542</v>
      </c>
      <c r="K25938" s="20">
        <f>SUBTOTAL(9,K25931:K25937)</f>
        <v>2408683</v>
      </c>
      <c r="L25938" s="20">
        <f>SUBTOTAL(9,L25931:L25937)</f>
        <v>3292023</v>
      </c>
      <c r="M25938" s="7">
        <f>IFERROR((L25938/K25938),"N.A")</f>
        <v>1.3667315292215705</v>
      </c>
    </row>
    <row r="25939" spans="1:13" s="14" customFormat="1" outlineLevel="2" x14ac:dyDescent="0.25">
      <c r="A25939" s="34"/>
      <c r="B25939" s="44" t="s">
        <v>5763</v>
      </c>
      <c r="C25939" s="31" t="s">
        <v>5042</v>
      </c>
      <c r="D25939" s="14" t="s">
        <v>2807</v>
      </c>
      <c r="E25939" s="14" t="s">
        <v>2965</v>
      </c>
      <c r="F25939" s="14" t="s">
        <v>2966</v>
      </c>
      <c r="G25939" s="14" t="s">
        <v>16</v>
      </c>
      <c r="H25939" s="15">
        <v>30991634</v>
      </c>
      <c r="I25939" s="15">
        <v>10910914.000000002</v>
      </c>
      <c r="J25939" s="16">
        <f>IFERROR((I25939/H25939),0)</f>
        <v>0.35205997850903897</v>
      </c>
      <c r="K25939" s="15">
        <v>22451817</v>
      </c>
      <c r="L25939" s="15">
        <v>10910914.000000002</v>
      </c>
      <c r="M25939" s="17">
        <f>L25939/K25939</f>
        <v>0.48597020009560926</v>
      </c>
    </row>
    <row r="25940" spans="1:13" s="14" customFormat="1" outlineLevel="2" x14ac:dyDescent="0.25">
      <c r="A25940" s="34"/>
      <c r="B25940" s="44" t="s">
        <v>5763</v>
      </c>
      <c r="C25940" s="31" t="s">
        <v>5042</v>
      </c>
      <c r="D25940" s="14" t="s">
        <v>2807</v>
      </c>
      <c r="E25940" s="14" t="s">
        <v>2965</v>
      </c>
      <c r="F25940" s="14" t="s">
        <v>2966</v>
      </c>
      <c r="G25940" s="14" t="s">
        <v>5862</v>
      </c>
      <c r="H25940" s="20">
        <v>29630433</v>
      </c>
      <c r="I25940" s="20">
        <v>29630433</v>
      </c>
      <c r="J25940" s="21">
        <f>IFERROR((I25940/H25940),0)</f>
        <v>1</v>
      </c>
      <c r="K25940" s="20"/>
      <c r="L25940" s="20"/>
      <c r="M25940" s="22"/>
    </row>
    <row r="25941" spans="1:13" s="14" customFormat="1" outlineLevel="2" x14ac:dyDescent="0.25">
      <c r="A25941" s="34"/>
      <c r="B25941" s="44" t="s">
        <v>5763</v>
      </c>
      <c r="C25941" s="31" t="s">
        <v>5042</v>
      </c>
      <c r="D25941" s="14" t="s">
        <v>2807</v>
      </c>
      <c r="E25941" s="14" t="s">
        <v>2965</v>
      </c>
      <c r="F25941" s="14" t="s">
        <v>2966</v>
      </c>
      <c r="G25941" s="14" t="s">
        <v>6109</v>
      </c>
      <c r="H25941" s="20">
        <v>153613807</v>
      </c>
      <c r="I25941" s="20">
        <v>153613807</v>
      </c>
      <c r="J25941" s="21">
        <f>IFERROR((I25941/H25941),0)</f>
        <v>1</v>
      </c>
      <c r="K25941" s="20"/>
      <c r="L25941" s="20"/>
      <c r="M25941" s="22"/>
    </row>
    <row r="25942" spans="1:13" s="14" customFormat="1" outlineLevel="2" x14ac:dyDescent="0.25">
      <c r="A25942" s="34"/>
      <c r="B25942" s="44" t="s">
        <v>5763</v>
      </c>
      <c r="C25942" s="31" t="s">
        <v>5042</v>
      </c>
      <c r="D25942" s="14" t="s">
        <v>2807</v>
      </c>
      <c r="E25942" s="14" t="s">
        <v>2965</v>
      </c>
      <c r="F25942" s="14" t="s">
        <v>2966</v>
      </c>
      <c r="G25942" s="14" t="s">
        <v>6481</v>
      </c>
      <c r="H25942" s="20">
        <v>192</v>
      </c>
      <c r="I25942" s="20">
        <v>192</v>
      </c>
      <c r="J25942" s="21">
        <f>IFERROR((I25942/H25942),0)</f>
        <v>1</v>
      </c>
      <c r="K25942" s="20"/>
      <c r="L25942" s="20"/>
      <c r="M25942" s="22"/>
    </row>
    <row r="25943" spans="1:13" s="14" customFormat="1" outlineLevel="2" x14ac:dyDescent="0.25">
      <c r="A25943" s="34"/>
      <c r="B25943" s="44" t="s">
        <v>5763</v>
      </c>
      <c r="C25943" s="31" t="s">
        <v>5042</v>
      </c>
      <c r="D25943" s="14" t="s">
        <v>5040</v>
      </c>
      <c r="E25943" s="14" t="s">
        <v>2965</v>
      </c>
      <c r="F25943" s="14" t="s">
        <v>2966</v>
      </c>
      <c r="G25943" s="14" t="s">
        <v>6485</v>
      </c>
      <c r="H25943" s="20">
        <v>6162450</v>
      </c>
      <c r="I25943" s="20">
        <v>6162450</v>
      </c>
      <c r="J25943" s="21">
        <f>IFERROR((I25943/H25943),0)</f>
        <v>1</v>
      </c>
      <c r="K25943" s="25"/>
      <c r="L25943" s="25"/>
      <c r="M25943" s="22"/>
    </row>
    <row r="25944" spans="1:13" s="14" customFormat="1" outlineLevel="2" x14ac:dyDescent="0.25">
      <c r="A25944" s="34"/>
      <c r="B25944" s="44" t="s">
        <v>5763</v>
      </c>
      <c r="C25944" s="31" t="s">
        <v>5042</v>
      </c>
      <c r="D25944" s="14" t="s">
        <v>2807</v>
      </c>
      <c r="E25944" s="14" t="s">
        <v>2965</v>
      </c>
      <c r="F25944" s="14" t="s">
        <v>2966</v>
      </c>
      <c r="G25944" s="14" t="s">
        <v>6492</v>
      </c>
      <c r="H25944" s="20">
        <v>4930782</v>
      </c>
      <c r="I25944" s="20">
        <v>4930782</v>
      </c>
      <c r="J25944" s="21">
        <f>IFERROR((I25944/H25944),0)</f>
        <v>1</v>
      </c>
      <c r="K25944" s="20"/>
      <c r="L25944" s="20"/>
      <c r="M25944" s="22"/>
    </row>
    <row r="25945" spans="1:13" s="14" customFormat="1" outlineLevel="2" x14ac:dyDescent="0.25">
      <c r="A25945" s="34"/>
      <c r="B25945" s="44" t="s">
        <v>5763</v>
      </c>
      <c r="C25945" s="31" t="s">
        <v>5042</v>
      </c>
      <c r="D25945" s="14" t="s">
        <v>2807</v>
      </c>
      <c r="E25945" s="14" t="s">
        <v>2965</v>
      </c>
      <c r="F25945" s="14" t="s">
        <v>2966</v>
      </c>
      <c r="G25945" s="14" t="s">
        <v>6493</v>
      </c>
      <c r="H25945" s="20">
        <v>-6198327</v>
      </c>
      <c r="I25945" s="20"/>
      <c r="J25945" s="21">
        <f>IFERROR((I25945/H25945),0)</f>
        <v>0</v>
      </c>
      <c r="K25945" s="20"/>
      <c r="L25945" s="20"/>
      <c r="M25945" s="22"/>
    </row>
    <row r="25946" spans="1:13" s="14" customFormat="1" outlineLevel="1" x14ac:dyDescent="0.25">
      <c r="A25946" s="34"/>
      <c r="B25946" s="46" t="s">
        <v>10589</v>
      </c>
      <c r="C25946" s="40" t="str">
        <f>C25945</f>
        <v>ASIGNACIONES DIRECTAS (20% DEL SGR)</v>
      </c>
      <c r="D25946" s="39" t="str">
        <f>D25945</f>
        <v xml:space="preserve">ANTIOQUIA                                         </v>
      </c>
      <c r="E25946" s="39" t="str">
        <f>E25945</f>
        <v>05390</v>
      </c>
      <c r="F25946" s="39" t="str">
        <f>F25945</f>
        <v xml:space="preserve">LA PINTADA                                        </v>
      </c>
      <c r="G25946" s="39" t="s">
        <v>10656</v>
      </c>
      <c r="H25946" s="20">
        <f>SUBTOTAL(9,H25939:H25945)</f>
        <v>219130971</v>
      </c>
      <c r="I25946" s="20">
        <f>SUBTOTAL(9,I25939:I25945)</f>
        <v>205248578</v>
      </c>
      <c r="J25946" s="42">
        <f>+I25946/H25946</f>
        <v>0.93664796474616085</v>
      </c>
      <c r="K25946" s="20">
        <f>SUBTOTAL(9,K25939:K25945)</f>
        <v>22451817</v>
      </c>
      <c r="L25946" s="20">
        <f>SUBTOTAL(9,L25939:L25945)</f>
        <v>10910914.000000002</v>
      </c>
      <c r="M25946" s="7">
        <f>IFERROR((L25946/K25946),"N.A")</f>
        <v>0.48597020009560926</v>
      </c>
    </row>
    <row r="25947" spans="1:13" s="14" customFormat="1" outlineLevel="2" x14ac:dyDescent="0.25">
      <c r="A25947" s="34"/>
      <c r="B25947" s="44" t="s">
        <v>6085</v>
      </c>
      <c r="C25947" s="31" t="s">
        <v>5042</v>
      </c>
      <c r="D25947" s="14" t="s">
        <v>2807</v>
      </c>
      <c r="E25947" s="14" t="s">
        <v>6086</v>
      </c>
      <c r="F25947" s="14" t="s">
        <v>6087</v>
      </c>
      <c r="G25947" s="14" t="s">
        <v>5862</v>
      </c>
      <c r="H25947" s="20">
        <v>299211</v>
      </c>
      <c r="I25947" s="20">
        <v>299211</v>
      </c>
      <c r="J25947" s="21">
        <f>IFERROR((I25947/H25947),0)</f>
        <v>1</v>
      </c>
      <c r="K25947" s="20"/>
      <c r="L25947" s="20"/>
      <c r="M25947" s="22"/>
    </row>
    <row r="25948" spans="1:13" s="14" customFormat="1" outlineLevel="2" x14ac:dyDescent="0.25">
      <c r="A25948" s="34"/>
      <c r="B25948" s="44" t="s">
        <v>6085</v>
      </c>
      <c r="C25948" s="31" t="s">
        <v>5042</v>
      </c>
      <c r="D25948" s="14" t="s">
        <v>2807</v>
      </c>
      <c r="E25948" s="14" t="s">
        <v>6086</v>
      </c>
      <c r="F25948" s="14" t="s">
        <v>6087</v>
      </c>
      <c r="G25948" s="14" t="s">
        <v>6109</v>
      </c>
      <c r="H25948" s="20">
        <v>2001444</v>
      </c>
      <c r="I25948" s="20">
        <v>2001444</v>
      </c>
      <c r="J25948" s="21">
        <f>IFERROR((I25948/H25948),0)</f>
        <v>1</v>
      </c>
      <c r="K25948" s="20"/>
      <c r="L25948" s="20"/>
      <c r="M25948" s="22"/>
    </row>
    <row r="25949" spans="1:13" s="14" customFormat="1" outlineLevel="1" x14ac:dyDescent="0.25">
      <c r="A25949" s="34"/>
      <c r="B25949" s="46" t="s">
        <v>10590</v>
      </c>
      <c r="C25949" s="40" t="str">
        <f>C25948</f>
        <v>ASIGNACIONES DIRECTAS (20% DEL SGR)</v>
      </c>
      <c r="D25949" s="39" t="str">
        <f>D25948</f>
        <v xml:space="preserve">ANTIOQUIA                                         </v>
      </c>
      <c r="E25949" s="39" t="str">
        <f>E25948</f>
        <v>05380</v>
      </c>
      <c r="F25949" s="39" t="str">
        <f>F25948</f>
        <v xml:space="preserve">LA ESTRELLA                                       </v>
      </c>
      <c r="G25949" s="39" t="s">
        <v>10656</v>
      </c>
      <c r="H25949" s="20">
        <f>SUBTOTAL(9,H25947:H25948)</f>
        <v>2300655</v>
      </c>
      <c r="I25949" s="20">
        <f>SUBTOTAL(9,I25947:I25948)</f>
        <v>2300655</v>
      </c>
      <c r="J25949" s="42">
        <f>+I25949/H25949</f>
        <v>1</v>
      </c>
      <c r="K25949" s="20">
        <f>SUBTOTAL(9,K25947:K25948)</f>
        <v>0</v>
      </c>
      <c r="L25949" s="20">
        <f>SUBTOTAL(9,L25947:L25948)</f>
        <v>0</v>
      </c>
      <c r="M25949" s="7" t="str">
        <f>IFERROR((L25949/K25949),"N.A")</f>
        <v>N.A</v>
      </c>
    </row>
    <row r="25950" spans="1:13" s="14" customFormat="1" outlineLevel="2" x14ac:dyDescent="0.25">
      <c r="A25950" s="34"/>
      <c r="B25950" s="44" t="s">
        <v>5764</v>
      </c>
      <c r="C25950" s="31" t="s">
        <v>5042</v>
      </c>
      <c r="D25950" s="14" t="s">
        <v>2807</v>
      </c>
      <c r="E25950" s="14" t="s">
        <v>4888</v>
      </c>
      <c r="F25950" s="14" t="s">
        <v>4889</v>
      </c>
      <c r="G25950" s="14" t="s">
        <v>16</v>
      </c>
      <c r="H25950" s="15">
        <v>2537668</v>
      </c>
      <c r="I25950" s="15">
        <v>2068027.51</v>
      </c>
      <c r="J25950" s="16">
        <f>IFERROR((I25950/H25950),0)</f>
        <v>0.81493225670182234</v>
      </c>
      <c r="K25950" s="15">
        <v>1900635</v>
      </c>
      <c r="L25950" s="15">
        <v>2068027.51</v>
      </c>
      <c r="M25950" s="17">
        <f>L25950/K25950</f>
        <v>1.0880718865010903</v>
      </c>
    </row>
    <row r="25951" spans="1:13" s="14" customFormat="1" outlineLevel="2" x14ac:dyDescent="0.25">
      <c r="A25951" s="34"/>
      <c r="B25951" s="44" t="s">
        <v>5764</v>
      </c>
      <c r="C25951" s="31" t="s">
        <v>5042</v>
      </c>
      <c r="D25951" s="14" t="s">
        <v>2807</v>
      </c>
      <c r="E25951" s="14" t="s">
        <v>4888</v>
      </c>
      <c r="F25951" s="14" t="s">
        <v>4889</v>
      </c>
      <c r="G25951" s="14" t="s">
        <v>5862</v>
      </c>
      <c r="H25951" s="20">
        <v>1663002</v>
      </c>
      <c r="I25951" s="20">
        <v>1663002</v>
      </c>
      <c r="J25951" s="21">
        <f>IFERROR((I25951/H25951),0)</f>
        <v>1</v>
      </c>
      <c r="K25951" s="20"/>
      <c r="L25951" s="20"/>
      <c r="M25951" s="22"/>
    </row>
    <row r="25952" spans="1:13" s="14" customFormat="1" outlineLevel="2" x14ac:dyDescent="0.25">
      <c r="A25952" s="34"/>
      <c r="B25952" s="44" t="s">
        <v>5764</v>
      </c>
      <c r="C25952" s="31" t="s">
        <v>5042</v>
      </c>
      <c r="D25952" s="14" t="s">
        <v>2807</v>
      </c>
      <c r="E25952" s="14" t="s">
        <v>4888</v>
      </c>
      <c r="F25952" s="14" t="s">
        <v>4889</v>
      </c>
      <c r="G25952" s="14" t="s">
        <v>6109</v>
      </c>
      <c r="H25952" s="20">
        <v>13882789</v>
      </c>
      <c r="I25952" s="20">
        <v>13882789</v>
      </c>
      <c r="J25952" s="21">
        <f>IFERROR((I25952/H25952),0)</f>
        <v>1</v>
      </c>
      <c r="K25952" s="20"/>
      <c r="L25952" s="20"/>
      <c r="M25952" s="22"/>
    </row>
    <row r="25953" spans="1:13" s="14" customFormat="1" outlineLevel="2" x14ac:dyDescent="0.25">
      <c r="A25953" s="34"/>
      <c r="B25953" s="44" t="s">
        <v>5764</v>
      </c>
      <c r="C25953" s="31" t="s">
        <v>5042</v>
      </c>
      <c r="D25953" s="14" t="s">
        <v>2807</v>
      </c>
      <c r="E25953" s="14" t="s">
        <v>4888</v>
      </c>
      <c r="F25953" s="14" t="s">
        <v>4889</v>
      </c>
      <c r="G25953" s="14" t="s">
        <v>6481</v>
      </c>
      <c r="H25953" s="20">
        <v>16</v>
      </c>
      <c r="I25953" s="20">
        <v>16</v>
      </c>
      <c r="J25953" s="21">
        <f>IFERROR((I25953/H25953),0)</f>
        <v>1</v>
      </c>
      <c r="K25953" s="20"/>
      <c r="L25953" s="20"/>
      <c r="M25953" s="22"/>
    </row>
    <row r="25954" spans="1:13" s="14" customFormat="1" outlineLevel="2" x14ac:dyDescent="0.25">
      <c r="A25954" s="34"/>
      <c r="B25954" s="44" t="s">
        <v>5764</v>
      </c>
      <c r="C25954" s="31" t="s">
        <v>5042</v>
      </c>
      <c r="D25954" s="14" t="s">
        <v>5040</v>
      </c>
      <c r="E25954" s="14" t="s">
        <v>4888</v>
      </c>
      <c r="F25954" s="14" t="s">
        <v>4889</v>
      </c>
      <c r="G25954" s="14" t="s">
        <v>6485</v>
      </c>
      <c r="H25954" s="20">
        <v>436903</v>
      </c>
      <c r="I25954" s="20">
        <v>436903</v>
      </c>
      <c r="J25954" s="21">
        <f>IFERROR((I25954/H25954),0)</f>
        <v>1</v>
      </c>
      <c r="K25954" s="25"/>
      <c r="L25954" s="25"/>
      <c r="M25954" s="22"/>
    </row>
    <row r="25955" spans="1:13" s="14" customFormat="1" outlineLevel="2" x14ac:dyDescent="0.25">
      <c r="A25955" s="34"/>
      <c r="B25955" s="44" t="s">
        <v>5764</v>
      </c>
      <c r="C25955" s="31" t="s">
        <v>5042</v>
      </c>
      <c r="D25955" s="14" t="s">
        <v>2807</v>
      </c>
      <c r="E25955" s="14" t="s">
        <v>4888</v>
      </c>
      <c r="F25955" s="14" t="s">
        <v>4889</v>
      </c>
      <c r="G25955" s="14" t="s">
        <v>6492</v>
      </c>
      <c r="H25955" s="20">
        <v>439818</v>
      </c>
      <c r="I25955" s="20">
        <v>439818</v>
      </c>
      <c r="J25955" s="21">
        <f>IFERROR((I25955/H25955),0)</f>
        <v>1</v>
      </c>
      <c r="K25955" s="20"/>
      <c r="L25955" s="20"/>
      <c r="M25955" s="22"/>
    </row>
    <row r="25956" spans="1:13" s="14" customFormat="1" outlineLevel="2" x14ac:dyDescent="0.25">
      <c r="A25956" s="34"/>
      <c r="B25956" s="44" t="s">
        <v>5764</v>
      </c>
      <c r="C25956" s="31" t="s">
        <v>5042</v>
      </c>
      <c r="D25956" s="14" t="s">
        <v>2807</v>
      </c>
      <c r="E25956" s="14" t="s">
        <v>4888</v>
      </c>
      <c r="F25956" s="14" t="s">
        <v>4889</v>
      </c>
      <c r="G25956" s="14" t="s">
        <v>6493</v>
      </c>
      <c r="H25956" s="20">
        <v>-507534</v>
      </c>
      <c r="I25956" s="20"/>
      <c r="J25956" s="21">
        <f>IFERROR((I25956/H25956),0)</f>
        <v>0</v>
      </c>
      <c r="K25956" s="20"/>
      <c r="L25956" s="20"/>
      <c r="M25956" s="22"/>
    </row>
    <row r="25957" spans="1:13" s="14" customFormat="1" outlineLevel="1" x14ac:dyDescent="0.25">
      <c r="A25957" s="34"/>
      <c r="B25957" s="46" t="s">
        <v>10591</v>
      </c>
      <c r="C25957" s="40" t="str">
        <f>C25956</f>
        <v>ASIGNACIONES DIRECTAS (20% DEL SGR)</v>
      </c>
      <c r="D25957" s="39" t="str">
        <f>D25956</f>
        <v xml:space="preserve">ANTIOQUIA                                         </v>
      </c>
      <c r="E25957" s="39" t="str">
        <f>E25956</f>
        <v>05376</v>
      </c>
      <c r="F25957" s="39" t="str">
        <f>F25956</f>
        <v xml:space="preserve">LA CEJA                                           </v>
      </c>
      <c r="G25957" s="39" t="s">
        <v>10656</v>
      </c>
      <c r="H25957" s="20">
        <f>SUBTOTAL(9,H25950:H25956)</f>
        <v>18452662</v>
      </c>
      <c r="I25957" s="20">
        <f>SUBTOTAL(9,I25950:I25956)</f>
        <v>18490555.509999998</v>
      </c>
      <c r="J25957" s="42">
        <f>+I25957/H25957</f>
        <v>1.0020535524901502</v>
      </c>
      <c r="K25957" s="20">
        <f>SUBTOTAL(9,K25950:K25956)</f>
        <v>1900635</v>
      </c>
      <c r="L25957" s="20">
        <f>SUBTOTAL(9,L25950:L25956)</f>
        <v>2068027.51</v>
      </c>
      <c r="M25957" s="7">
        <f>IFERROR((L25957/K25957),"N.A")</f>
        <v>1.0880718865010903</v>
      </c>
    </row>
    <row r="25958" spans="1:13" s="14" customFormat="1" outlineLevel="2" x14ac:dyDescent="0.25">
      <c r="A25958" s="34"/>
      <c r="B25958" s="44" t="s">
        <v>6088</v>
      </c>
      <c r="C25958" s="31" t="s">
        <v>5042</v>
      </c>
      <c r="D25958" s="14" t="s">
        <v>2807</v>
      </c>
      <c r="E25958" s="14" t="s">
        <v>2968</v>
      </c>
      <c r="F25958" s="14" t="s">
        <v>2494</v>
      </c>
      <c r="G25958" s="14" t="s">
        <v>5862</v>
      </c>
      <c r="H25958" s="20">
        <v>2196</v>
      </c>
      <c r="I25958" s="20">
        <v>2196</v>
      </c>
      <c r="J25958" s="21">
        <f>IFERROR((I25958/H25958),0)</f>
        <v>1</v>
      </c>
      <c r="K25958" s="20"/>
      <c r="L25958" s="20"/>
      <c r="M25958" s="22"/>
    </row>
    <row r="25959" spans="1:13" s="14" customFormat="1" outlineLevel="2" x14ac:dyDescent="0.25">
      <c r="A25959" s="34"/>
      <c r="B25959" s="44" t="s">
        <v>6088</v>
      </c>
      <c r="C25959" s="31" t="s">
        <v>5042</v>
      </c>
      <c r="D25959" s="14" t="s">
        <v>2807</v>
      </c>
      <c r="E25959" s="14" t="s">
        <v>2968</v>
      </c>
      <c r="F25959" s="14" t="s">
        <v>2494</v>
      </c>
      <c r="G25959" s="14" t="s">
        <v>6109</v>
      </c>
      <c r="H25959" s="20">
        <v>14562</v>
      </c>
      <c r="I25959" s="20">
        <v>14562</v>
      </c>
      <c r="J25959" s="21">
        <f>IFERROR((I25959/H25959),0)</f>
        <v>1</v>
      </c>
      <c r="K25959" s="20"/>
      <c r="L25959" s="20"/>
      <c r="M25959" s="22"/>
    </row>
    <row r="25960" spans="1:13" s="14" customFormat="1" outlineLevel="1" x14ac:dyDescent="0.25">
      <c r="A25960" s="34"/>
      <c r="B25960" s="46" t="s">
        <v>10592</v>
      </c>
      <c r="C25960" s="40" t="str">
        <f>C25959</f>
        <v>ASIGNACIONES DIRECTAS (20% DEL SGR)</v>
      </c>
      <c r="D25960" s="39" t="str">
        <f>D25959</f>
        <v xml:space="preserve">ANTIOQUIA                                         </v>
      </c>
      <c r="E25960" s="39" t="str">
        <f>E25959</f>
        <v>05368</v>
      </c>
      <c r="F25960" s="39" t="str">
        <f>F25959</f>
        <v xml:space="preserve">JERICÓ                                            </v>
      </c>
      <c r="G25960" s="39" t="s">
        <v>10656</v>
      </c>
      <c r="H25960" s="20">
        <f>SUBTOTAL(9,H25958:H25959)</f>
        <v>16758</v>
      </c>
      <c r="I25960" s="20">
        <f>SUBTOTAL(9,I25958:I25959)</f>
        <v>16758</v>
      </c>
      <c r="J25960" s="42">
        <f>+I25960/H25960</f>
        <v>1</v>
      </c>
      <c r="K25960" s="20">
        <f>SUBTOTAL(9,K25958:K25959)</f>
        <v>0</v>
      </c>
      <c r="L25960" s="20">
        <f>SUBTOTAL(9,L25958:L25959)</f>
        <v>0</v>
      </c>
      <c r="M25960" s="7" t="str">
        <f>IFERROR((L25960/K25960),"N.A")</f>
        <v>N.A</v>
      </c>
    </row>
    <row r="25961" spans="1:13" s="14" customFormat="1" outlineLevel="2" x14ac:dyDescent="0.25">
      <c r="A25961" s="34"/>
      <c r="B25961" s="44" t="s">
        <v>6089</v>
      </c>
      <c r="C25961" s="31" t="s">
        <v>5042</v>
      </c>
      <c r="D25961" s="14" t="s">
        <v>2807</v>
      </c>
      <c r="E25961" s="14" t="s">
        <v>2970</v>
      </c>
      <c r="F25961" s="14" t="s">
        <v>2971</v>
      </c>
      <c r="G25961" s="14" t="s">
        <v>5862</v>
      </c>
      <c r="H25961" s="20">
        <v>2031344</v>
      </c>
      <c r="I25961" s="20">
        <v>2031344</v>
      </c>
      <c r="J25961" s="21">
        <f>IFERROR((I25961/H25961),0)</f>
        <v>1</v>
      </c>
      <c r="K25961" s="20"/>
      <c r="L25961" s="20"/>
      <c r="M25961" s="22"/>
    </row>
    <row r="25962" spans="1:13" s="14" customFormat="1" outlineLevel="2" x14ac:dyDescent="0.25">
      <c r="A25962" s="34"/>
      <c r="B25962" s="44" t="s">
        <v>6089</v>
      </c>
      <c r="C25962" s="31" t="s">
        <v>5042</v>
      </c>
      <c r="D25962" s="14" t="s">
        <v>2807</v>
      </c>
      <c r="E25962" s="14" t="s">
        <v>2970</v>
      </c>
      <c r="F25962" s="14" t="s">
        <v>2971</v>
      </c>
      <c r="G25962" s="14" t="s">
        <v>6109</v>
      </c>
      <c r="H25962" s="20">
        <v>7232732</v>
      </c>
      <c r="I25962" s="20">
        <v>7232732</v>
      </c>
      <c r="J25962" s="21">
        <f>IFERROR((I25962/H25962),0)</f>
        <v>1</v>
      </c>
      <c r="K25962" s="20"/>
      <c r="L25962" s="20"/>
      <c r="M25962" s="22"/>
    </row>
    <row r="25963" spans="1:13" s="14" customFormat="1" outlineLevel="1" x14ac:dyDescent="0.25">
      <c r="A25963" s="34"/>
      <c r="B25963" s="46" t="s">
        <v>10593</v>
      </c>
      <c r="C25963" s="40" t="str">
        <f>C25962</f>
        <v>ASIGNACIONES DIRECTAS (20% DEL SGR)</v>
      </c>
      <c r="D25963" s="39" t="str">
        <f>D25962</f>
        <v xml:space="preserve">ANTIOQUIA                                         </v>
      </c>
      <c r="E25963" s="39" t="str">
        <f>E25962</f>
        <v>05364</v>
      </c>
      <c r="F25963" s="39" t="str">
        <f>F25962</f>
        <v xml:space="preserve">JARDÍN                                            </v>
      </c>
      <c r="G25963" s="39" t="s">
        <v>10656</v>
      </c>
      <c r="H25963" s="20">
        <f>SUBTOTAL(9,H25961:H25962)</f>
        <v>9264076</v>
      </c>
      <c r="I25963" s="20">
        <f>SUBTOTAL(9,I25961:I25962)</f>
        <v>9264076</v>
      </c>
      <c r="J25963" s="42">
        <f>+I25963/H25963</f>
        <v>1</v>
      </c>
      <c r="K25963" s="20">
        <f>SUBTOTAL(9,K25961:K25962)</f>
        <v>0</v>
      </c>
      <c r="L25963" s="20">
        <f>SUBTOTAL(9,L25961:L25962)</f>
        <v>0</v>
      </c>
      <c r="M25963" s="7" t="str">
        <f>IFERROR((L25963/K25963),"N.A")</f>
        <v>N.A</v>
      </c>
    </row>
    <row r="25964" spans="1:13" s="14" customFormat="1" outlineLevel="2" x14ac:dyDescent="0.25">
      <c r="A25964" s="34"/>
      <c r="B25964" s="44" t="s">
        <v>6090</v>
      </c>
      <c r="C25964" s="31" t="s">
        <v>5042</v>
      </c>
      <c r="D25964" s="14" t="s">
        <v>2807</v>
      </c>
      <c r="E25964" s="14" t="s">
        <v>2973</v>
      </c>
      <c r="F25964" s="14" t="s">
        <v>2974</v>
      </c>
      <c r="G25964" s="14" t="s">
        <v>5862</v>
      </c>
      <c r="H25964" s="20">
        <v>788247</v>
      </c>
      <c r="I25964" s="20">
        <v>788247</v>
      </c>
      <c r="J25964" s="21">
        <f>IFERROR((I25964/H25964),0)</f>
        <v>1</v>
      </c>
      <c r="K25964" s="20"/>
      <c r="L25964" s="20"/>
      <c r="M25964" s="22"/>
    </row>
    <row r="25965" spans="1:13" s="14" customFormat="1" outlineLevel="1" x14ac:dyDescent="0.25">
      <c r="A25965" s="34"/>
      <c r="B25965" s="46" t="s">
        <v>10594</v>
      </c>
      <c r="C25965" s="40" t="str">
        <f>C25964</f>
        <v>ASIGNACIONES DIRECTAS (20% DEL SGR)</v>
      </c>
      <c r="D25965" s="39" t="str">
        <f>D25964</f>
        <v xml:space="preserve">ANTIOQUIA                                         </v>
      </c>
      <c r="E25965" s="39" t="str">
        <f>E25964</f>
        <v>05361</v>
      </c>
      <c r="F25965" s="39" t="str">
        <f>F25964</f>
        <v xml:space="preserve">ITUANGO                                           </v>
      </c>
      <c r="G25965" s="39" t="s">
        <v>10656</v>
      </c>
      <c r="H25965" s="20">
        <f>SUBTOTAL(9,H25964:H25964)</f>
        <v>788247</v>
      </c>
      <c r="I25965" s="20">
        <f>SUBTOTAL(9,I25964:I25964)</f>
        <v>788247</v>
      </c>
      <c r="J25965" s="42">
        <f>+I25965/H25965</f>
        <v>1</v>
      </c>
      <c r="K25965" s="20">
        <f>SUBTOTAL(9,K25964:K25964)</f>
        <v>0</v>
      </c>
      <c r="L25965" s="20">
        <f>SUBTOTAL(9,L25964:L25964)</f>
        <v>0</v>
      </c>
      <c r="M25965" s="7" t="str">
        <f>IFERROR((L25965/K25965),"N.A")</f>
        <v>N.A</v>
      </c>
    </row>
    <row r="25966" spans="1:13" s="14" customFormat="1" outlineLevel="2" x14ac:dyDescent="0.25">
      <c r="A25966" s="34"/>
      <c r="B25966" s="44" t="s">
        <v>5765</v>
      </c>
      <c r="C25966" s="31" t="s">
        <v>5042</v>
      </c>
      <c r="D25966" s="14" t="s">
        <v>2807</v>
      </c>
      <c r="E25966" s="14" t="s">
        <v>4891</v>
      </c>
      <c r="F25966" s="14" t="s">
        <v>4892</v>
      </c>
      <c r="G25966" s="14" t="s">
        <v>16</v>
      </c>
      <c r="H25966" s="15">
        <v>2617706</v>
      </c>
      <c r="I25966" s="15">
        <v>2617706</v>
      </c>
      <c r="J25966" s="16">
        <f>IFERROR((I25966/H25966),0)</f>
        <v>1</v>
      </c>
      <c r="K25966" s="15">
        <v>1849416</v>
      </c>
      <c r="L25966" s="15">
        <v>2617706</v>
      </c>
      <c r="M25966" s="17">
        <f>L25966/K25966</f>
        <v>1.4154230308378428</v>
      </c>
    </row>
    <row r="25967" spans="1:13" s="14" customFormat="1" outlineLevel="2" x14ac:dyDescent="0.25">
      <c r="A25967" s="34"/>
      <c r="B25967" s="44" t="s">
        <v>5765</v>
      </c>
      <c r="C25967" s="31" t="s">
        <v>5042</v>
      </c>
      <c r="D25967" s="14" t="s">
        <v>2807</v>
      </c>
      <c r="E25967" s="14" t="s">
        <v>4891</v>
      </c>
      <c r="F25967" s="14" t="s">
        <v>4892</v>
      </c>
      <c r="G25967" s="14" t="s">
        <v>5862</v>
      </c>
      <c r="H25967" s="20">
        <v>4079970</v>
      </c>
      <c r="I25967" s="20">
        <v>4079970</v>
      </c>
      <c r="J25967" s="21">
        <f>IFERROR((I25967/H25967),0)</f>
        <v>1</v>
      </c>
      <c r="K25967" s="20"/>
      <c r="L25967" s="20"/>
      <c r="M25967" s="22"/>
    </row>
    <row r="25968" spans="1:13" s="14" customFormat="1" outlineLevel="2" x14ac:dyDescent="0.25">
      <c r="A25968" s="34"/>
      <c r="B25968" s="44" t="s">
        <v>5765</v>
      </c>
      <c r="C25968" s="31" t="s">
        <v>5042</v>
      </c>
      <c r="D25968" s="14" t="s">
        <v>2807</v>
      </c>
      <c r="E25968" s="14" t="s">
        <v>4891</v>
      </c>
      <c r="F25968" s="14" t="s">
        <v>4892</v>
      </c>
      <c r="G25968" s="14" t="s">
        <v>6109</v>
      </c>
      <c r="H25968" s="20">
        <v>28205898</v>
      </c>
      <c r="I25968" s="20">
        <v>28205898</v>
      </c>
      <c r="J25968" s="21">
        <f>IFERROR((I25968/H25968),0)</f>
        <v>1</v>
      </c>
      <c r="K25968" s="20"/>
      <c r="L25968" s="20"/>
      <c r="M25968" s="22"/>
    </row>
    <row r="25969" spans="1:13" s="14" customFormat="1" outlineLevel="2" x14ac:dyDescent="0.25">
      <c r="A25969" s="34"/>
      <c r="B25969" s="44" t="s">
        <v>5765</v>
      </c>
      <c r="C25969" s="31" t="s">
        <v>5042</v>
      </c>
      <c r="D25969" s="14" t="s">
        <v>2807</v>
      </c>
      <c r="E25969" s="14" t="s">
        <v>4891</v>
      </c>
      <c r="F25969" s="14" t="s">
        <v>4892</v>
      </c>
      <c r="G25969" s="14" t="s">
        <v>6481</v>
      </c>
      <c r="H25969" s="20">
        <v>16</v>
      </c>
      <c r="I25969" s="20">
        <v>16</v>
      </c>
      <c r="J25969" s="21">
        <f>IFERROR((I25969/H25969),0)</f>
        <v>1</v>
      </c>
      <c r="K25969" s="20"/>
      <c r="L25969" s="20"/>
      <c r="M25969" s="22"/>
    </row>
    <row r="25970" spans="1:13" s="14" customFormat="1" outlineLevel="2" x14ac:dyDescent="0.25">
      <c r="A25970" s="34"/>
      <c r="B25970" s="44" t="s">
        <v>5765</v>
      </c>
      <c r="C25970" s="31" t="s">
        <v>5042</v>
      </c>
      <c r="D25970" s="14" t="s">
        <v>5040</v>
      </c>
      <c r="E25970" s="14" t="s">
        <v>4891</v>
      </c>
      <c r="F25970" s="14" t="s">
        <v>4892</v>
      </c>
      <c r="G25970" s="14" t="s">
        <v>6485</v>
      </c>
      <c r="H25970" s="20">
        <v>2344827</v>
      </c>
      <c r="I25970" s="20">
        <v>2344827</v>
      </c>
      <c r="J25970" s="21">
        <f>IFERROR((I25970/H25970),0)</f>
        <v>1</v>
      </c>
      <c r="K25970" s="25"/>
      <c r="L25970" s="25"/>
      <c r="M25970" s="22"/>
    </row>
    <row r="25971" spans="1:13" s="14" customFormat="1" outlineLevel="2" x14ac:dyDescent="0.25">
      <c r="A25971" s="34"/>
      <c r="B25971" s="44" t="s">
        <v>5765</v>
      </c>
      <c r="C25971" s="31" t="s">
        <v>5042</v>
      </c>
      <c r="D25971" s="14" t="s">
        <v>2807</v>
      </c>
      <c r="E25971" s="14" t="s">
        <v>4891</v>
      </c>
      <c r="F25971" s="14" t="s">
        <v>4892</v>
      </c>
      <c r="G25971" s="14" t="s">
        <v>6492</v>
      </c>
      <c r="H25971" s="20">
        <v>389245</v>
      </c>
      <c r="I25971" s="20">
        <v>389245</v>
      </c>
      <c r="J25971" s="21">
        <f>IFERROR((I25971/H25971),0)</f>
        <v>1</v>
      </c>
      <c r="K25971" s="20"/>
      <c r="L25971" s="20"/>
      <c r="M25971" s="22"/>
    </row>
    <row r="25972" spans="1:13" s="14" customFormat="1" outlineLevel="2" x14ac:dyDescent="0.25">
      <c r="A25972" s="34"/>
      <c r="B25972" s="44" t="s">
        <v>5765</v>
      </c>
      <c r="C25972" s="31" t="s">
        <v>5042</v>
      </c>
      <c r="D25972" s="14" t="s">
        <v>2807</v>
      </c>
      <c r="E25972" s="14" t="s">
        <v>4891</v>
      </c>
      <c r="F25972" s="14" t="s">
        <v>4892</v>
      </c>
      <c r="G25972" s="14" t="s">
        <v>6493</v>
      </c>
      <c r="H25972" s="20">
        <v>-523541</v>
      </c>
      <c r="I25972" s="20"/>
      <c r="J25972" s="21">
        <f>IFERROR((I25972/H25972),0)</f>
        <v>0</v>
      </c>
      <c r="K25972" s="20"/>
      <c r="L25972" s="20"/>
      <c r="M25972" s="22"/>
    </row>
    <row r="25973" spans="1:13" s="14" customFormat="1" outlineLevel="1" x14ac:dyDescent="0.25">
      <c r="A25973" s="34"/>
      <c r="B25973" s="46" t="s">
        <v>10595</v>
      </c>
      <c r="C25973" s="40" t="str">
        <f>C25972</f>
        <v>ASIGNACIONES DIRECTAS (20% DEL SGR)</v>
      </c>
      <c r="D25973" s="39" t="str">
        <f>D25972</f>
        <v xml:space="preserve">ANTIOQUIA                                         </v>
      </c>
      <c r="E25973" s="39" t="str">
        <f>E25972</f>
        <v>05360</v>
      </c>
      <c r="F25973" s="39" t="str">
        <f>F25972</f>
        <v xml:space="preserve">ITAGUI                                            </v>
      </c>
      <c r="G25973" s="39" t="s">
        <v>10656</v>
      </c>
      <c r="H25973" s="20">
        <f>SUBTOTAL(9,H25966:H25972)</f>
        <v>37114121</v>
      </c>
      <c r="I25973" s="20">
        <f>SUBTOTAL(9,I25966:I25972)</f>
        <v>37637662</v>
      </c>
      <c r="J25973" s="42">
        <f>+I25973/H25973</f>
        <v>1.0141062481312706</v>
      </c>
      <c r="K25973" s="20">
        <f>SUBTOTAL(9,K25966:K25972)</f>
        <v>1849416</v>
      </c>
      <c r="L25973" s="20">
        <f>SUBTOTAL(9,L25966:L25972)</f>
        <v>2617706</v>
      </c>
      <c r="M25973" s="7">
        <f>IFERROR((L25973/K25973),"N.A")</f>
        <v>1.4154230308378428</v>
      </c>
    </row>
    <row r="25974" spans="1:13" s="14" customFormat="1" outlineLevel="2" x14ac:dyDescent="0.25">
      <c r="A25974" s="34"/>
      <c r="B25974" s="44" t="s">
        <v>6091</v>
      </c>
      <c r="C25974" s="31" t="s">
        <v>5042</v>
      </c>
      <c r="D25974" s="14" t="s">
        <v>2807</v>
      </c>
      <c r="E25974" s="14" t="s">
        <v>2976</v>
      </c>
      <c r="F25974" s="14" t="s">
        <v>2977</v>
      </c>
      <c r="G25974" s="14" t="s">
        <v>5862</v>
      </c>
      <c r="H25974" s="20">
        <v>1647</v>
      </c>
      <c r="I25974" s="20">
        <v>1647</v>
      </c>
      <c r="J25974" s="21">
        <f>IFERROR((I25974/H25974),0)</f>
        <v>1</v>
      </c>
      <c r="K25974" s="20"/>
      <c r="L25974" s="20"/>
      <c r="M25974" s="22"/>
    </row>
    <row r="25975" spans="1:13" s="14" customFormat="1" outlineLevel="2" x14ac:dyDescent="0.25">
      <c r="A25975" s="34"/>
      <c r="B25975" s="44" t="s">
        <v>6091</v>
      </c>
      <c r="C25975" s="31" t="s">
        <v>5042</v>
      </c>
      <c r="D25975" s="14" t="s">
        <v>2807</v>
      </c>
      <c r="E25975" s="14" t="s">
        <v>2976</v>
      </c>
      <c r="F25975" s="14" t="s">
        <v>2977</v>
      </c>
      <c r="G25975" s="14" t="s">
        <v>6109</v>
      </c>
      <c r="H25975" s="20">
        <v>9717</v>
      </c>
      <c r="I25975" s="20">
        <v>9717</v>
      </c>
      <c r="J25975" s="21">
        <f>IFERROR((I25975/H25975),0)</f>
        <v>1</v>
      </c>
      <c r="K25975" s="20"/>
      <c r="L25975" s="20"/>
      <c r="M25975" s="22"/>
    </row>
    <row r="25976" spans="1:13" s="14" customFormat="1" outlineLevel="1" x14ac:dyDescent="0.25">
      <c r="A25976" s="34"/>
      <c r="B25976" s="46" t="s">
        <v>10596</v>
      </c>
      <c r="C25976" s="40" t="str">
        <f>C25975</f>
        <v>ASIGNACIONES DIRECTAS (20% DEL SGR)</v>
      </c>
      <c r="D25976" s="39" t="str">
        <f>D25975</f>
        <v xml:space="preserve">ANTIOQUIA                                         </v>
      </c>
      <c r="E25976" s="39" t="str">
        <f>E25975</f>
        <v>05353</v>
      </c>
      <c r="F25976" s="39" t="str">
        <f>F25975</f>
        <v xml:space="preserve">HISPANIA                                          </v>
      </c>
      <c r="G25976" s="39" t="s">
        <v>10656</v>
      </c>
      <c r="H25976" s="20">
        <f>SUBTOTAL(9,H25974:H25975)</f>
        <v>11364</v>
      </c>
      <c r="I25976" s="20">
        <f>SUBTOTAL(9,I25974:I25975)</f>
        <v>11364</v>
      </c>
      <c r="J25976" s="42">
        <f>+I25976/H25976</f>
        <v>1</v>
      </c>
      <c r="K25976" s="20">
        <f>SUBTOTAL(9,K25974:K25975)</f>
        <v>0</v>
      </c>
      <c r="L25976" s="20">
        <f>SUBTOTAL(9,L25974:L25975)</f>
        <v>0</v>
      </c>
      <c r="M25976" s="7" t="str">
        <f>IFERROR((L25976/K25976),"N.A")</f>
        <v>N.A</v>
      </c>
    </row>
    <row r="25977" spans="1:13" s="14" customFormat="1" outlineLevel="2" x14ac:dyDescent="0.25">
      <c r="A25977" s="34"/>
      <c r="B25977" s="44" t="s">
        <v>5766</v>
      </c>
      <c r="C25977" s="31" t="s">
        <v>5042</v>
      </c>
      <c r="D25977" s="14" t="s">
        <v>2807</v>
      </c>
      <c r="E25977" s="14" t="s">
        <v>2979</v>
      </c>
      <c r="F25977" s="14" t="s">
        <v>2980</v>
      </c>
      <c r="G25977" s="14" t="s">
        <v>16</v>
      </c>
      <c r="H25977" s="15">
        <v>2759419</v>
      </c>
      <c r="I25977" s="15">
        <v>1234990.3999999999</v>
      </c>
      <c r="J25977" s="16">
        <f>IFERROR((I25977/H25977),0)</f>
        <v>0.44755450332117014</v>
      </c>
      <c r="K25977" s="15">
        <v>1928134</v>
      </c>
      <c r="L25977" s="15">
        <v>1234990.3999999999</v>
      </c>
      <c r="M25977" s="17">
        <f>L25977/K25977</f>
        <v>0.64051066990157324</v>
      </c>
    </row>
    <row r="25978" spans="1:13" s="14" customFormat="1" outlineLevel="2" x14ac:dyDescent="0.25">
      <c r="A25978" s="34"/>
      <c r="B25978" s="44" t="s">
        <v>5766</v>
      </c>
      <c r="C25978" s="31" t="s">
        <v>5042</v>
      </c>
      <c r="D25978" s="14" t="s">
        <v>2807</v>
      </c>
      <c r="E25978" s="14" t="s">
        <v>2979</v>
      </c>
      <c r="F25978" s="14" t="s">
        <v>2980</v>
      </c>
      <c r="G25978" s="14" t="s">
        <v>5862</v>
      </c>
      <c r="H25978" s="20">
        <v>1432476</v>
      </c>
      <c r="I25978" s="20">
        <v>1432476</v>
      </c>
      <c r="J25978" s="21">
        <f>IFERROR((I25978/H25978),0)</f>
        <v>1</v>
      </c>
      <c r="K25978" s="20"/>
      <c r="L25978" s="20"/>
      <c r="M25978" s="22"/>
    </row>
    <row r="25979" spans="1:13" s="14" customFormat="1" outlineLevel="2" x14ac:dyDescent="0.25">
      <c r="A25979" s="34"/>
      <c r="B25979" s="44" t="s">
        <v>5766</v>
      </c>
      <c r="C25979" s="31" t="s">
        <v>5042</v>
      </c>
      <c r="D25979" s="14" t="s">
        <v>2807</v>
      </c>
      <c r="E25979" s="14" t="s">
        <v>2979</v>
      </c>
      <c r="F25979" s="14" t="s">
        <v>2980</v>
      </c>
      <c r="G25979" s="14" t="s">
        <v>6109</v>
      </c>
      <c r="H25979" s="20">
        <v>10146109</v>
      </c>
      <c r="I25979" s="20">
        <v>10146109</v>
      </c>
      <c r="J25979" s="21">
        <f>IFERROR((I25979/H25979),0)</f>
        <v>1</v>
      </c>
      <c r="K25979" s="20"/>
      <c r="L25979" s="20"/>
      <c r="M25979" s="22"/>
    </row>
    <row r="25980" spans="1:13" s="14" customFormat="1" outlineLevel="2" x14ac:dyDescent="0.25">
      <c r="A25980" s="34"/>
      <c r="B25980" s="44" t="s">
        <v>5766</v>
      </c>
      <c r="C25980" s="31" t="s">
        <v>5042</v>
      </c>
      <c r="D25980" s="14" t="s">
        <v>2807</v>
      </c>
      <c r="E25980" s="14" t="s">
        <v>2979</v>
      </c>
      <c r="F25980" s="14" t="s">
        <v>2980</v>
      </c>
      <c r="G25980" s="14" t="s">
        <v>6481</v>
      </c>
      <c r="H25980" s="20">
        <v>17</v>
      </c>
      <c r="I25980" s="20">
        <v>17</v>
      </c>
      <c r="J25980" s="21">
        <f>IFERROR((I25980/H25980),0)</f>
        <v>1</v>
      </c>
      <c r="K25980" s="20"/>
      <c r="L25980" s="20"/>
      <c r="M25980" s="22"/>
    </row>
    <row r="25981" spans="1:13" s="14" customFormat="1" outlineLevel="2" x14ac:dyDescent="0.25">
      <c r="A25981" s="34"/>
      <c r="B25981" s="44" t="s">
        <v>5766</v>
      </c>
      <c r="C25981" s="31" t="s">
        <v>5042</v>
      </c>
      <c r="D25981" s="14" t="s">
        <v>5040</v>
      </c>
      <c r="E25981" s="14" t="s">
        <v>2979</v>
      </c>
      <c r="F25981" s="14" t="s">
        <v>2980</v>
      </c>
      <c r="G25981" s="14" t="s">
        <v>6485</v>
      </c>
      <c r="H25981" s="20">
        <v>101537</v>
      </c>
      <c r="I25981" s="20">
        <v>101537</v>
      </c>
      <c r="J25981" s="21">
        <f>IFERROR((I25981/H25981),0)</f>
        <v>1</v>
      </c>
      <c r="K25981" s="25"/>
      <c r="L25981" s="25"/>
      <c r="M25981" s="22"/>
    </row>
    <row r="25982" spans="1:13" s="14" customFormat="1" outlineLevel="2" x14ac:dyDescent="0.25">
      <c r="A25982" s="34"/>
      <c r="B25982" s="44" t="s">
        <v>5766</v>
      </c>
      <c r="C25982" s="31" t="s">
        <v>5042</v>
      </c>
      <c r="D25982" s="14" t="s">
        <v>2807</v>
      </c>
      <c r="E25982" s="14" t="s">
        <v>2979</v>
      </c>
      <c r="F25982" s="14" t="s">
        <v>2980</v>
      </c>
      <c r="G25982" s="14" t="s">
        <v>6492</v>
      </c>
      <c r="H25982" s="20">
        <v>397911</v>
      </c>
      <c r="I25982" s="20">
        <v>397911</v>
      </c>
      <c r="J25982" s="21">
        <f>IFERROR((I25982/H25982),0)</f>
        <v>1</v>
      </c>
      <c r="K25982" s="20"/>
      <c r="L25982" s="20"/>
      <c r="M25982" s="22"/>
    </row>
    <row r="25983" spans="1:13" s="14" customFormat="1" outlineLevel="2" x14ac:dyDescent="0.25">
      <c r="A25983" s="34"/>
      <c r="B25983" s="44" t="s">
        <v>5766</v>
      </c>
      <c r="C25983" s="31" t="s">
        <v>5042</v>
      </c>
      <c r="D25983" s="14" t="s">
        <v>2807</v>
      </c>
      <c r="E25983" s="14" t="s">
        <v>2979</v>
      </c>
      <c r="F25983" s="14" t="s">
        <v>2980</v>
      </c>
      <c r="G25983" s="14" t="s">
        <v>6493</v>
      </c>
      <c r="H25983" s="20">
        <v>-551884</v>
      </c>
      <c r="I25983" s="20"/>
      <c r="J25983" s="21">
        <f>IFERROR((I25983/H25983),0)</f>
        <v>0</v>
      </c>
      <c r="K25983" s="20"/>
      <c r="L25983" s="20"/>
      <c r="M25983" s="22"/>
    </row>
    <row r="25984" spans="1:13" s="14" customFormat="1" outlineLevel="1" x14ac:dyDescent="0.25">
      <c r="A25984" s="34"/>
      <c r="B25984" s="46" t="s">
        <v>10597</v>
      </c>
      <c r="C25984" s="40" t="str">
        <f>C25983</f>
        <v>ASIGNACIONES DIRECTAS (20% DEL SGR)</v>
      </c>
      <c r="D25984" s="39" t="str">
        <f>D25983</f>
        <v xml:space="preserve">ANTIOQUIA                                         </v>
      </c>
      <c r="E25984" s="39" t="str">
        <f>E25983</f>
        <v>05347</v>
      </c>
      <c r="F25984" s="39" t="str">
        <f>F25983</f>
        <v xml:space="preserve">HELICONIA                                         </v>
      </c>
      <c r="G25984" s="39" t="s">
        <v>10656</v>
      </c>
      <c r="H25984" s="20">
        <f>SUBTOTAL(9,H25977:H25983)</f>
        <v>14285585</v>
      </c>
      <c r="I25984" s="20">
        <f>SUBTOTAL(9,I25977:I25983)</f>
        <v>13313040.4</v>
      </c>
      <c r="J25984" s="42">
        <f>+I25984/H25984</f>
        <v>0.93192126188742008</v>
      </c>
      <c r="K25984" s="20">
        <f>SUBTOTAL(9,K25977:K25983)</f>
        <v>1928134</v>
      </c>
      <c r="L25984" s="20">
        <f>SUBTOTAL(9,L25977:L25983)</f>
        <v>1234990.3999999999</v>
      </c>
      <c r="M25984" s="7">
        <f>IFERROR((L25984/K25984),"N.A")</f>
        <v>0.64051066990157324</v>
      </c>
    </row>
    <row r="25985" spans="1:13" s="14" customFormat="1" outlineLevel="2" x14ac:dyDescent="0.25">
      <c r="A25985" s="34"/>
      <c r="B25985" s="44" t="s">
        <v>6092</v>
      </c>
      <c r="C25985" s="31" t="s">
        <v>5042</v>
      </c>
      <c r="D25985" s="14" t="s">
        <v>2807</v>
      </c>
      <c r="E25985" s="14" t="s">
        <v>2982</v>
      </c>
      <c r="F25985" s="14" t="s">
        <v>2983</v>
      </c>
      <c r="G25985" s="14" t="s">
        <v>5862</v>
      </c>
      <c r="H25985" s="20">
        <v>42976</v>
      </c>
      <c r="I25985" s="20">
        <v>42976</v>
      </c>
      <c r="J25985" s="21">
        <f>IFERROR((I25985/H25985),0)</f>
        <v>1</v>
      </c>
      <c r="K25985" s="20"/>
      <c r="L25985" s="20"/>
      <c r="M25985" s="22"/>
    </row>
    <row r="25986" spans="1:13" s="14" customFormat="1" outlineLevel="2" x14ac:dyDescent="0.25">
      <c r="A25986" s="34"/>
      <c r="B25986" s="44" t="s">
        <v>6092</v>
      </c>
      <c r="C25986" s="31" t="s">
        <v>5042</v>
      </c>
      <c r="D25986" s="14" t="s">
        <v>2807</v>
      </c>
      <c r="E25986" s="14" t="s">
        <v>2982</v>
      </c>
      <c r="F25986" s="14" t="s">
        <v>2983</v>
      </c>
      <c r="G25986" s="14" t="s">
        <v>6109</v>
      </c>
      <c r="H25986" s="20">
        <v>287462</v>
      </c>
      <c r="I25986" s="20">
        <v>287462</v>
      </c>
      <c r="J25986" s="21">
        <f>IFERROR((I25986/H25986),0)</f>
        <v>1</v>
      </c>
      <c r="K25986" s="20"/>
      <c r="L25986" s="20"/>
      <c r="M25986" s="22"/>
    </row>
    <row r="25987" spans="1:13" s="14" customFormat="1" outlineLevel="1" x14ac:dyDescent="0.25">
      <c r="A25987" s="34"/>
      <c r="B25987" s="46" t="s">
        <v>10598</v>
      </c>
      <c r="C25987" s="40" t="str">
        <f>C25986</f>
        <v>ASIGNACIONES DIRECTAS (20% DEL SGR)</v>
      </c>
      <c r="D25987" s="39" t="str">
        <f>D25986</f>
        <v xml:space="preserve">ANTIOQUIA                                         </v>
      </c>
      <c r="E25987" s="39" t="str">
        <f>E25986</f>
        <v>05321</v>
      </c>
      <c r="F25987" s="39" t="str">
        <f>F25986</f>
        <v xml:space="preserve">GUATAPÉ                                           </v>
      </c>
      <c r="G25987" s="39" t="s">
        <v>10656</v>
      </c>
      <c r="H25987" s="20">
        <f>SUBTOTAL(9,H25985:H25986)</f>
        <v>330438</v>
      </c>
      <c r="I25987" s="20">
        <f>SUBTOTAL(9,I25985:I25986)</f>
        <v>330438</v>
      </c>
      <c r="J25987" s="42">
        <f>+I25987/H25987</f>
        <v>1</v>
      </c>
      <c r="K25987" s="20">
        <f>SUBTOTAL(9,K25985:K25986)</f>
        <v>0</v>
      </c>
      <c r="L25987" s="20">
        <f>SUBTOTAL(9,L25985:L25986)</f>
        <v>0</v>
      </c>
      <c r="M25987" s="7" t="str">
        <f>IFERROR((L25987/K25987),"N.A")</f>
        <v>N.A</v>
      </c>
    </row>
    <row r="25988" spans="1:13" s="14" customFormat="1" outlineLevel="2" x14ac:dyDescent="0.25">
      <c r="A25988" s="34"/>
      <c r="B25988" s="44" t="s">
        <v>6093</v>
      </c>
      <c r="C25988" s="31" t="s">
        <v>5042</v>
      </c>
      <c r="D25988" s="14" t="s">
        <v>2807</v>
      </c>
      <c r="E25988" s="14" t="s">
        <v>6094</v>
      </c>
      <c r="F25988" s="14" t="s">
        <v>6095</v>
      </c>
      <c r="G25988" s="14" t="s">
        <v>5862</v>
      </c>
      <c r="H25988" s="20">
        <v>549</v>
      </c>
      <c r="I25988" s="20">
        <v>549</v>
      </c>
      <c r="J25988" s="21">
        <f>IFERROR((I25988/H25988),0)</f>
        <v>1</v>
      </c>
      <c r="K25988" s="20"/>
      <c r="L25988" s="20"/>
      <c r="M25988" s="22"/>
    </row>
    <row r="25989" spans="1:13" s="14" customFormat="1" outlineLevel="2" x14ac:dyDescent="0.25">
      <c r="A25989" s="34"/>
      <c r="B25989" s="44" t="s">
        <v>6093</v>
      </c>
      <c r="C25989" s="31" t="s">
        <v>5042</v>
      </c>
      <c r="D25989" s="14" t="s">
        <v>2807</v>
      </c>
      <c r="E25989" s="14" t="s">
        <v>6094</v>
      </c>
      <c r="F25989" s="14" t="s">
        <v>6095</v>
      </c>
      <c r="G25989" s="14" t="s">
        <v>6109</v>
      </c>
      <c r="H25989" s="20">
        <v>2950</v>
      </c>
      <c r="I25989" s="20">
        <v>2950</v>
      </c>
      <c r="J25989" s="21">
        <f>IFERROR((I25989/H25989),0)</f>
        <v>1</v>
      </c>
      <c r="K25989" s="20"/>
      <c r="L25989" s="20"/>
      <c r="M25989" s="22"/>
    </row>
    <row r="25990" spans="1:13" s="14" customFormat="1" outlineLevel="1" x14ac:dyDescent="0.25">
      <c r="A25990" s="34"/>
      <c r="B25990" s="46" t="s">
        <v>10599</v>
      </c>
      <c r="C25990" s="40" t="str">
        <f>C25989</f>
        <v>ASIGNACIONES DIRECTAS (20% DEL SGR)</v>
      </c>
      <c r="D25990" s="39" t="str">
        <f>D25989</f>
        <v xml:space="preserve">ANTIOQUIA                                         </v>
      </c>
      <c r="E25990" s="39" t="str">
        <f>E25989</f>
        <v>05318</v>
      </c>
      <c r="F25990" s="39" t="str">
        <f>F25989</f>
        <v xml:space="preserve">GUARNE                                            </v>
      </c>
      <c r="G25990" s="39" t="s">
        <v>10656</v>
      </c>
      <c r="H25990" s="20">
        <f>SUBTOTAL(9,H25988:H25989)</f>
        <v>3499</v>
      </c>
      <c r="I25990" s="20">
        <f>SUBTOTAL(9,I25988:I25989)</f>
        <v>3499</v>
      </c>
      <c r="J25990" s="42">
        <f>+I25990/H25990</f>
        <v>1</v>
      </c>
      <c r="K25990" s="20">
        <f>SUBTOTAL(9,K25988:K25989)</f>
        <v>0</v>
      </c>
      <c r="L25990" s="20">
        <f>SUBTOTAL(9,L25988:L25989)</f>
        <v>0</v>
      </c>
      <c r="M25990" s="7" t="str">
        <f>IFERROR((L25990/K25990),"N.A")</f>
        <v>N.A</v>
      </c>
    </row>
    <row r="25991" spans="1:13" s="14" customFormat="1" outlineLevel="2" x14ac:dyDescent="0.25">
      <c r="A25991" s="34"/>
      <c r="B25991" s="44" t="s">
        <v>6096</v>
      </c>
      <c r="C25991" s="31" t="s">
        <v>5042</v>
      </c>
      <c r="D25991" s="14" t="s">
        <v>2807</v>
      </c>
      <c r="E25991" s="14" t="s">
        <v>2985</v>
      </c>
      <c r="F25991" s="14" t="s">
        <v>689</v>
      </c>
      <c r="G25991" s="14" t="s">
        <v>5862</v>
      </c>
      <c r="H25991" s="20">
        <v>3317423</v>
      </c>
      <c r="I25991" s="20">
        <v>3317423</v>
      </c>
      <c r="J25991" s="21">
        <f>IFERROR((I25991/H25991),0)</f>
        <v>1</v>
      </c>
      <c r="K25991" s="20"/>
      <c r="L25991" s="20"/>
      <c r="M25991" s="22"/>
    </row>
    <row r="25992" spans="1:13" s="14" customFormat="1" outlineLevel="2" x14ac:dyDescent="0.25">
      <c r="A25992" s="34"/>
      <c r="B25992" s="44" t="s">
        <v>6096</v>
      </c>
      <c r="C25992" s="31" t="s">
        <v>5042</v>
      </c>
      <c r="D25992" s="14" t="s">
        <v>2807</v>
      </c>
      <c r="E25992" s="14" t="s">
        <v>2985</v>
      </c>
      <c r="F25992" s="14" t="s">
        <v>689</v>
      </c>
      <c r="G25992" s="14" t="s">
        <v>6109</v>
      </c>
      <c r="H25992" s="20">
        <v>22190334</v>
      </c>
      <c r="I25992" s="20">
        <v>22190334</v>
      </c>
      <c r="J25992" s="21">
        <f>IFERROR((I25992/H25992),0)</f>
        <v>1</v>
      </c>
      <c r="K25992" s="20"/>
      <c r="L25992" s="20"/>
      <c r="M25992" s="22"/>
    </row>
    <row r="25993" spans="1:13" s="14" customFormat="1" outlineLevel="1" x14ac:dyDescent="0.25">
      <c r="A25993" s="34"/>
      <c r="B25993" s="46" t="s">
        <v>10600</v>
      </c>
      <c r="C25993" s="40" t="str">
        <f>C25992</f>
        <v>ASIGNACIONES DIRECTAS (20% DEL SGR)</v>
      </c>
      <c r="D25993" s="39" t="str">
        <f>D25992</f>
        <v xml:space="preserve">ANTIOQUIA                                         </v>
      </c>
      <c r="E25993" s="39" t="str">
        <f>E25992</f>
        <v>05315</v>
      </c>
      <c r="F25993" s="39" t="str">
        <f>F25992</f>
        <v xml:space="preserve">GUADALUPE                                         </v>
      </c>
      <c r="G25993" s="39" t="s">
        <v>10656</v>
      </c>
      <c r="H25993" s="20">
        <f>SUBTOTAL(9,H25991:H25992)</f>
        <v>25507757</v>
      </c>
      <c r="I25993" s="20">
        <f>SUBTOTAL(9,I25991:I25992)</f>
        <v>25507757</v>
      </c>
      <c r="J25993" s="42">
        <f>+I25993/H25993</f>
        <v>1</v>
      </c>
      <c r="K25993" s="20">
        <f>SUBTOTAL(9,K25991:K25992)</f>
        <v>0</v>
      </c>
      <c r="L25993" s="20">
        <f>SUBTOTAL(9,L25991:L25992)</f>
        <v>0</v>
      </c>
      <c r="M25993" s="7" t="str">
        <f>IFERROR((L25993/K25993),"N.A")</f>
        <v>N.A</v>
      </c>
    </row>
    <row r="25994" spans="1:13" s="14" customFormat="1" outlineLevel="2" x14ac:dyDescent="0.25">
      <c r="A25994" s="34"/>
      <c r="B25994" s="44" t="s">
        <v>5767</v>
      </c>
      <c r="C25994" s="31" t="s">
        <v>5042</v>
      </c>
      <c r="D25994" s="14" t="s">
        <v>2807</v>
      </c>
      <c r="E25994" s="14" t="s">
        <v>2989</v>
      </c>
      <c r="F25994" s="14" t="s">
        <v>2990</v>
      </c>
      <c r="G25994" s="14" t="s">
        <v>16</v>
      </c>
      <c r="H25994" s="15">
        <v>106623633</v>
      </c>
      <c r="I25994" s="15">
        <v>48592677.310000002</v>
      </c>
      <c r="J25994" s="16">
        <f>IFERROR((I25994/H25994),0)</f>
        <v>0.45574021389798264</v>
      </c>
      <c r="K25994" s="15">
        <v>77131115</v>
      </c>
      <c r="L25994" s="15">
        <v>48592677.310000002</v>
      </c>
      <c r="M25994" s="17">
        <f>L25994/K25994</f>
        <v>0.63000097055513848</v>
      </c>
    </row>
    <row r="25995" spans="1:13" s="14" customFormat="1" outlineLevel="2" x14ac:dyDescent="0.25">
      <c r="A25995" s="34"/>
      <c r="B25995" s="44" t="s">
        <v>5767</v>
      </c>
      <c r="C25995" s="31" t="s">
        <v>5042</v>
      </c>
      <c r="D25995" s="14" t="s">
        <v>2807</v>
      </c>
      <c r="E25995" s="14" t="s">
        <v>2989</v>
      </c>
      <c r="F25995" s="14" t="s">
        <v>2990</v>
      </c>
      <c r="G25995" s="14" t="s">
        <v>5862</v>
      </c>
      <c r="H25995" s="20">
        <v>18544882</v>
      </c>
      <c r="I25995" s="20">
        <v>18544882</v>
      </c>
      <c r="J25995" s="21">
        <f>IFERROR((I25995/H25995),0)</f>
        <v>1</v>
      </c>
      <c r="K25995" s="20"/>
      <c r="L25995" s="20"/>
      <c r="M25995" s="22"/>
    </row>
    <row r="25996" spans="1:13" s="14" customFormat="1" outlineLevel="2" x14ac:dyDescent="0.25">
      <c r="A25996" s="34"/>
      <c r="B25996" s="44" t="s">
        <v>5767</v>
      </c>
      <c r="C25996" s="31" t="s">
        <v>5042</v>
      </c>
      <c r="D25996" s="14" t="s">
        <v>2807</v>
      </c>
      <c r="E25996" s="14" t="s">
        <v>2989</v>
      </c>
      <c r="F25996" s="14" t="s">
        <v>2990</v>
      </c>
      <c r="G25996" s="14" t="s">
        <v>6109</v>
      </c>
      <c r="H25996" s="20">
        <v>72443793</v>
      </c>
      <c r="I25996" s="20">
        <v>72443793</v>
      </c>
      <c r="J25996" s="21">
        <f>IFERROR((I25996/H25996),0)</f>
        <v>1</v>
      </c>
      <c r="K25996" s="20"/>
      <c r="L25996" s="20"/>
      <c r="M25996" s="22"/>
    </row>
    <row r="25997" spans="1:13" s="14" customFormat="1" outlineLevel="2" x14ac:dyDescent="0.25">
      <c r="A25997" s="34"/>
      <c r="B25997" s="44" t="s">
        <v>5767</v>
      </c>
      <c r="C25997" s="31" t="s">
        <v>5042</v>
      </c>
      <c r="D25997" s="14" t="s">
        <v>2807</v>
      </c>
      <c r="E25997" s="14" t="s">
        <v>2989</v>
      </c>
      <c r="F25997" s="14" t="s">
        <v>2990</v>
      </c>
      <c r="G25997" s="14" t="s">
        <v>6481</v>
      </c>
      <c r="H25997" s="20">
        <v>659</v>
      </c>
      <c r="I25997" s="20">
        <v>659</v>
      </c>
      <c r="J25997" s="21">
        <f>IFERROR((I25997/H25997),0)</f>
        <v>1</v>
      </c>
      <c r="K25997" s="20"/>
      <c r="L25997" s="20"/>
      <c r="M25997" s="22"/>
    </row>
    <row r="25998" spans="1:13" s="14" customFormat="1" outlineLevel="2" x14ac:dyDescent="0.25">
      <c r="A25998" s="34"/>
      <c r="B25998" s="44" t="s">
        <v>5767</v>
      </c>
      <c r="C25998" s="31" t="s">
        <v>5042</v>
      </c>
      <c r="D25998" s="14" t="s">
        <v>2807</v>
      </c>
      <c r="E25998" s="14" t="s">
        <v>2989</v>
      </c>
      <c r="F25998" s="14" t="s">
        <v>2990</v>
      </c>
      <c r="G25998" s="14" t="s">
        <v>6484</v>
      </c>
      <c r="H25998" s="20">
        <v>1854606</v>
      </c>
      <c r="I25998" s="20">
        <v>1854606</v>
      </c>
      <c r="J25998" s="21">
        <f>IFERROR((I25998/H25998),0)</f>
        <v>1</v>
      </c>
      <c r="K25998" s="20"/>
      <c r="L25998" s="20"/>
      <c r="M25998" s="22"/>
    </row>
    <row r="25999" spans="1:13" s="14" customFormat="1" outlineLevel="2" x14ac:dyDescent="0.25">
      <c r="A25999" s="34"/>
      <c r="B25999" s="44" t="s">
        <v>5767</v>
      </c>
      <c r="C25999" s="31" t="s">
        <v>5042</v>
      </c>
      <c r="D25999" s="14" t="s">
        <v>2807</v>
      </c>
      <c r="E25999" s="14" t="s">
        <v>2989</v>
      </c>
      <c r="F25999" s="14" t="s">
        <v>2990</v>
      </c>
      <c r="G25999" s="14" t="s">
        <v>6492</v>
      </c>
      <c r="H25999" s="20">
        <v>16898861</v>
      </c>
      <c r="I25999" s="20">
        <v>16898861</v>
      </c>
      <c r="J25999" s="21">
        <f>IFERROR((I25999/H25999),0)</f>
        <v>1</v>
      </c>
      <c r="K25999" s="20"/>
      <c r="L25999" s="20"/>
      <c r="M25999" s="22"/>
    </row>
    <row r="26000" spans="1:13" s="14" customFormat="1" outlineLevel="2" x14ac:dyDescent="0.25">
      <c r="A26000" s="34"/>
      <c r="B26000" s="44" t="s">
        <v>5767</v>
      </c>
      <c r="C26000" s="31" t="s">
        <v>5042</v>
      </c>
      <c r="D26000" s="14" t="s">
        <v>2807</v>
      </c>
      <c r="E26000" s="14" t="s">
        <v>2989</v>
      </c>
      <c r="F26000" s="14" t="s">
        <v>2990</v>
      </c>
      <c r="G26000" s="14" t="s">
        <v>6493</v>
      </c>
      <c r="H26000" s="20">
        <v>-21324727</v>
      </c>
      <c r="I26000" s="20"/>
      <c r="J26000" s="21">
        <f>IFERROR((I26000/H26000),0)</f>
        <v>0</v>
      </c>
      <c r="K26000" s="20"/>
      <c r="L26000" s="20"/>
      <c r="M26000" s="22"/>
    </row>
    <row r="26001" spans="1:13" s="14" customFormat="1" outlineLevel="1" x14ac:dyDescent="0.25">
      <c r="A26001" s="34"/>
      <c r="B26001" s="46" t="s">
        <v>10601</v>
      </c>
      <c r="C26001" s="40" t="str">
        <f>C26000</f>
        <v>ASIGNACIONES DIRECTAS (20% DEL SGR)</v>
      </c>
      <c r="D26001" s="39" t="str">
        <f>D26000</f>
        <v xml:space="preserve">ANTIOQUIA                                         </v>
      </c>
      <c r="E26001" s="39" t="str">
        <f>E26000</f>
        <v>05310</v>
      </c>
      <c r="F26001" s="39" t="str">
        <f>F26000</f>
        <v xml:space="preserve">GÓMEZ PLATA                                       </v>
      </c>
      <c r="G26001" s="39" t="s">
        <v>10656</v>
      </c>
      <c r="H26001" s="20">
        <f>SUBTOTAL(9,H25994:H26000)</f>
        <v>195041707</v>
      </c>
      <c r="I26001" s="20">
        <f>SUBTOTAL(9,I25994:I26000)</f>
        <v>158335478.31</v>
      </c>
      <c r="J26001" s="42">
        <f>+I26001/H26001</f>
        <v>0.81180318171641108</v>
      </c>
      <c r="K26001" s="20">
        <f>SUBTOTAL(9,K25994:K26000)</f>
        <v>77131115</v>
      </c>
      <c r="L26001" s="20">
        <f>SUBTOTAL(9,L25994:L26000)</f>
        <v>48592677.310000002</v>
      </c>
      <c r="M26001" s="7">
        <f>IFERROR((L26001/K26001),"N.A")</f>
        <v>0.63000097055513848</v>
      </c>
    </row>
    <row r="26002" spans="1:13" s="14" customFormat="1" outlineLevel="2" x14ac:dyDescent="0.25">
      <c r="A26002" s="34"/>
      <c r="B26002" s="44" t="s">
        <v>5768</v>
      </c>
      <c r="C26002" s="31" t="s">
        <v>5042</v>
      </c>
      <c r="D26002" s="14" t="s">
        <v>2807</v>
      </c>
      <c r="E26002" s="14" t="s">
        <v>4896</v>
      </c>
      <c r="F26002" s="14" t="s">
        <v>4897</v>
      </c>
      <c r="G26002" s="14" t="s">
        <v>16</v>
      </c>
      <c r="H26002" s="15">
        <v>2416666922</v>
      </c>
      <c r="I26002" s="15">
        <v>81141027.159999996</v>
      </c>
      <c r="J26002" s="16">
        <f>IFERROR((I26002/H26002),0)</f>
        <v>3.3575593898082075E-2</v>
      </c>
      <c r="K26002" s="15">
        <v>1747868348</v>
      </c>
      <c r="L26002" s="15">
        <v>81141027.159999996</v>
      </c>
      <c r="M26002" s="17">
        <f>L26002/K26002</f>
        <v>4.64228482956658E-2</v>
      </c>
    </row>
    <row r="26003" spans="1:13" s="14" customFormat="1" outlineLevel="2" x14ac:dyDescent="0.25">
      <c r="A26003" s="34"/>
      <c r="B26003" s="44" t="s">
        <v>5768</v>
      </c>
      <c r="C26003" s="31" t="s">
        <v>5042</v>
      </c>
      <c r="D26003" s="14" t="s">
        <v>2807</v>
      </c>
      <c r="E26003" s="14" t="s">
        <v>4896</v>
      </c>
      <c r="F26003" s="14" t="s">
        <v>4897</v>
      </c>
      <c r="G26003" s="14" t="s">
        <v>5855</v>
      </c>
      <c r="H26003" s="20">
        <v>29066</v>
      </c>
      <c r="I26003" s="20">
        <v>29066</v>
      </c>
      <c r="J26003" s="21">
        <f>IFERROR((I26003/H26003),0)</f>
        <v>1</v>
      </c>
      <c r="K26003" s="20"/>
      <c r="L26003" s="20"/>
      <c r="M26003" s="22"/>
    </row>
    <row r="26004" spans="1:13" s="14" customFormat="1" outlineLevel="2" x14ac:dyDescent="0.25">
      <c r="A26004" s="34"/>
      <c r="B26004" s="44" t="s">
        <v>5768</v>
      </c>
      <c r="C26004" s="31" t="s">
        <v>5042</v>
      </c>
      <c r="D26004" s="14" t="s">
        <v>2807</v>
      </c>
      <c r="E26004" s="14" t="s">
        <v>4896</v>
      </c>
      <c r="F26004" s="14" t="s">
        <v>4897</v>
      </c>
      <c r="G26004" s="14" t="s">
        <v>5862</v>
      </c>
      <c r="H26004" s="20">
        <v>75500071</v>
      </c>
      <c r="I26004" s="20">
        <v>75500071</v>
      </c>
      <c r="J26004" s="21">
        <f>IFERROR((I26004/H26004),0)</f>
        <v>1</v>
      </c>
      <c r="K26004" s="20"/>
      <c r="L26004" s="20"/>
      <c r="M26004" s="22"/>
    </row>
    <row r="26005" spans="1:13" s="14" customFormat="1" outlineLevel="2" x14ac:dyDescent="0.25">
      <c r="A26005" s="34"/>
      <c r="B26005" s="44" t="s">
        <v>5768</v>
      </c>
      <c r="C26005" s="31" t="s">
        <v>5042</v>
      </c>
      <c r="D26005" s="14" t="s">
        <v>2807</v>
      </c>
      <c r="E26005" s="14" t="s">
        <v>4896</v>
      </c>
      <c r="F26005" s="14" t="s">
        <v>4897</v>
      </c>
      <c r="G26005" s="14" t="s">
        <v>6109</v>
      </c>
      <c r="H26005" s="20">
        <v>570878871</v>
      </c>
      <c r="I26005" s="20">
        <v>570878871</v>
      </c>
      <c r="J26005" s="21">
        <f>IFERROR((I26005/H26005),0)</f>
        <v>1</v>
      </c>
      <c r="K26005" s="20"/>
      <c r="L26005" s="20"/>
      <c r="M26005" s="22"/>
    </row>
    <row r="26006" spans="1:13" s="14" customFormat="1" outlineLevel="2" x14ac:dyDescent="0.25">
      <c r="A26006" s="34"/>
      <c r="B26006" s="44" t="s">
        <v>5768</v>
      </c>
      <c r="C26006" s="31" t="s">
        <v>5042</v>
      </c>
      <c r="D26006" s="14" t="s">
        <v>2807</v>
      </c>
      <c r="E26006" s="14" t="s">
        <v>4896</v>
      </c>
      <c r="F26006" s="14" t="s">
        <v>4897</v>
      </c>
      <c r="G26006" s="14" t="s">
        <v>6481</v>
      </c>
      <c r="H26006" s="20">
        <v>14947</v>
      </c>
      <c r="I26006" s="20">
        <v>14947</v>
      </c>
      <c r="J26006" s="21">
        <f>IFERROR((I26006/H26006),0)</f>
        <v>1</v>
      </c>
      <c r="K26006" s="20"/>
      <c r="L26006" s="20"/>
      <c r="M26006" s="22"/>
    </row>
    <row r="26007" spans="1:13" s="14" customFormat="1" outlineLevel="2" x14ac:dyDescent="0.25">
      <c r="A26007" s="34"/>
      <c r="B26007" s="44" t="s">
        <v>5768</v>
      </c>
      <c r="C26007" s="31" t="s">
        <v>5042</v>
      </c>
      <c r="D26007" s="14" t="s">
        <v>2807</v>
      </c>
      <c r="E26007" s="14" t="s">
        <v>4896</v>
      </c>
      <c r="F26007" s="14" t="s">
        <v>4897</v>
      </c>
      <c r="G26007" s="14" t="s">
        <v>6484</v>
      </c>
      <c r="H26007" s="20">
        <v>1906798</v>
      </c>
      <c r="I26007" s="20">
        <v>1906798</v>
      </c>
      <c r="J26007" s="21">
        <f>IFERROR((I26007/H26007),0)</f>
        <v>1</v>
      </c>
      <c r="K26007" s="20"/>
      <c r="L26007" s="20"/>
      <c r="M26007" s="22"/>
    </row>
    <row r="26008" spans="1:13" s="14" customFormat="1" outlineLevel="2" x14ac:dyDescent="0.25">
      <c r="A26008" s="34"/>
      <c r="B26008" s="44" t="s">
        <v>5768</v>
      </c>
      <c r="C26008" s="31" t="s">
        <v>5042</v>
      </c>
      <c r="D26008" s="14" t="s">
        <v>5040</v>
      </c>
      <c r="E26008" s="14" t="s">
        <v>4896</v>
      </c>
      <c r="F26008" s="14" t="s">
        <v>4897</v>
      </c>
      <c r="G26008" s="14" t="s">
        <v>6485</v>
      </c>
      <c r="H26008" s="20">
        <v>177062492</v>
      </c>
      <c r="I26008" s="20">
        <v>177062492</v>
      </c>
      <c r="J26008" s="21">
        <f>IFERROR((I26008/H26008),0)</f>
        <v>1</v>
      </c>
      <c r="K26008" s="25"/>
      <c r="L26008" s="25"/>
      <c r="M26008" s="22"/>
    </row>
    <row r="26009" spans="1:13" s="14" customFormat="1" outlineLevel="2" x14ac:dyDescent="0.25">
      <c r="A26009" s="34"/>
      <c r="B26009" s="44" t="s">
        <v>5768</v>
      </c>
      <c r="C26009" s="31" t="s">
        <v>5042</v>
      </c>
      <c r="D26009" s="14" t="s">
        <v>2807</v>
      </c>
      <c r="E26009" s="14" t="s">
        <v>4896</v>
      </c>
      <c r="F26009" s="14" t="s">
        <v>4897</v>
      </c>
      <c r="G26009" s="14" t="s">
        <v>6492</v>
      </c>
      <c r="H26009" s="20">
        <v>382822900</v>
      </c>
      <c r="I26009" s="20">
        <v>382822900</v>
      </c>
      <c r="J26009" s="21">
        <f>IFERROR((I26009/H26009),0)</f>
        <v>1</v>
      </c>
      <c r="K26009" s="20"/>
      <c r="L26009" s="20"/>
      <c r="M26009" s="22"/>
    </row>
    <row r="26010" spans="1:13" s="14" customFormat="1" outlineLevel="2" x14ac:dyDescent="0.25">
      <c r="A26010" s="34"/>
      <c r="B26010" s="44" t="s">
        <v>5768</v>
      </c>
      <c r="C26010" s="31" t="s">
        <v>5042</v>
      </c>
      <c r="D26010" s="14" t="s">
        <v>2807</v>
      </c>
      <c r="E26010" s="14" t="s">
        <v>4896</v>
      </c>
      <c r="F26010" s="14" t="s">
        <v>4897</v>
      </c>
      <c r="G26010" s="14" t="s">
        <v>6493</v>
      </c>
      <c r="H26010" s="20">
        <v>-483333384</v>
      </c>
      <c r="I26010" s="20"/>
      <c r="J26010" s="21">
        <f>IFERROR((I26010/H26010),0)</f>
        <v>0</v>
      </c>
      <c r="K26010" s="20"/>
      <c r="L26010" s="20"/>
      <c r="M26010" s="22"/>
    </row>
    <row r="26011" spans="1:13" s="14" customFormat="1" outlineLevel="1" x14ac:dyDescent="0.25">
      <c r="A26011" s="34"/>
      <c r="B26011" s="46" t="s">
        <v>10602</v>
      </c>
      <c r="C26011" s="40" t="str">
        <f>C26010</f>
        <v>ASIGNACIONES DIRECTAS (20% DEL SGR)</v>
      </c>
      <c r="D26011" s="39" t="str">
        <f>D26010</f>
        <v xml:space="preserve">ANTIOQUIA                                         </v>
      </c>
      <c r="E26011" s="39" t="str">
        <f>E26010</f>
        <v>05308</v>
      </c>
      <c r="F26011" s="39" t="str">
        <f>F26010</f>
        <v xml:space="preserve">GIRARDOTA                                         </v>
      </c>
      <c r="G26011" s="39" t="s">
        <v>10656</v>
      </c>
      <c r="H26011" s="20">
        <f>SUBTOTAL(9,H26002:H26010)</f>
        <v>3141548683</v>
      </c>
      <c r="I26011" s="20">
        <f>SUBTOTAL(9,I26002:I26010)</f>
        <v>1289356172.1599998</v>
      </c>
      <c r="J26011" s="42">
        <f>+I26011/H26011</f>
        <v>0.4104205607690084</v>
      </c>
      <c r="K26011" s="20">
        <f>SUBTOTAL(9,K26002:K26010)</f>
        <v>1747868348</v>
      </c>
      <c r="L26011" s="20">
        <f>SUBTOTAL(9,L26002:L26010)</f>
        <v>81141027.159999996</v>
      </c>
      <c r="M26011" s="7">
        <f>IFERROR((L26011/K26011),"N.A")</f>
        <v>4.64228482956658E-2</v>
      </c>
    </row>
    <row r="26012" spans="1:13" s="14" customFormat="1" outlineLevel="2" x14ac:dyDescent="0.25">
      <c r="A26012" s="34"/>
      <c r="B26012" s="44" t="s">
        <v>6097</v>
      </c>
      <c r="C26012" s="31" t="s">
        <v>5042</v>
      </c>
      <c r="D26012" s="14" t="s">
        <v>2807</v>
      </c>
      <c r="E26012" s="14" t="s">
        <v>2992</v>
      </c>
      <c r="F26012" s="14" t="s">
        <v>2993</v>
      </c>
      <c r="G26012" s="14" t="s">
        <v>5862</v>
      </c>
      <c r="H26012" s="20">
        <v>80113</v>
      </c>
      <c r="I26012" s="20">
        <v>80113</v>
      </c>
      <c r="J26012" s="21">
        <f>IFERROR((I26012/H26012),0)</f>
        <v>1</v>
      </c>
      <c r="K26012" s="20"/>
      <c r="L26012" s="20"/>
      <c r="M26012" s="22"/>
    </row>
    <row r="26013" spans="1:13" s="14" customFormat="1" outlineLevel="2" x14ac:dyDescent="0.25">
      <c r="A26013" s="34"/>
      <c r="B26013" s="44" t="s">
        <v>6097</v>
      </c>
      <c r="C26013" s="31" t="s">
        <v>5042</v>
      </c>
      <c r="D26013" s="14" t="s">
        <v>2807</v>
      </c>
      <c r="E26013" s="14" t="s">
        <v>2992</v>
      </c>
      <c r="F26013" s="14" t="s">
        <v>2993</v>
      </c>
      <c r="G26013" s="14" t="s">
        <v>6109</v>
      </c>
      <c r="H26013" s="20">
        <v>535766</v>
      </c>
      <c r="I26013" s="20">
        <v>535766</v>
      </c>
      <c r="J26013" s="21">
        <f>IFERROR((I26013/H26013),0)</f>
        <v>1</v>
      </c>
      <c r="K26013" s="20"/>
      <c r="L26013" s="20"/>
      <c r="M26013" s="22"/>
    </row>
    <row r="26014" spans="1:13" s="14" customFormat="1" outlineLevel="1" x14ac:dyDescent="0.25">
      <c r="A26014" s="34"/>
      <c r="B26014" s="46" t="s">
        <v>10603</v>
      </c>
      <c r="C26014" s="40" t="str">
        <f>C26013</f>
        <v>ASIGNACIONES DIRECTAS (20% DEL SGR)</v>
      </c>
      <c r="D26014" s="39" t="str">
        <f>D26013</f>
        <v xml:space="preserve">ANTIOQUIA                                         </v>
      </c>
      <c r="E26014" s="39" t="str">
        <f>E26013</f>
        <v>05306</v>
      </c>
      <c r="F26014" s="39" t="str">
        <f>F26013</f>
        <v xml:space="preserve">GIRALDO                                           </v>
      </c>
      <c r="G26014" s="39" t="s">
        <v>10656</v>
      </c>
      <c r="H26014" s="20">
        <f>SUBTOTAL(9,H26012:H26013)</f>
        <v>615879</v>
      </c>
      <c r="I26014" s="20">
        <f>SUBTOTAL(9,I26012:I26013)</f>
        <v>615879</v>
      </c>
      <c r="J26014" s="42">
        <f>+I26014/H26014</f>
        <v>1</v>
      </c>
      <c r="K26014" s="20">
        <f>SUBTOTAL(9,K26012:K26013)</f>
        <v>0</v>
      </c>
      <c r="L26014" s="20">
        <f>SUBTOTAL(9,L26012:L26013)</f>
        <v>0</v>
      </c>
      <c r="M26014" s="7" t="str">
        <f>IFERROR((L26014/K26014),"N.A")</f>
        <v>N.A</v>
      </c>
    </row>
    <row r="26015" spans="1:13" s="14" customFormat="1" outlineLevel="2" x14ac:dyDescent="0.25">
      <c r="A26015" s="34"/>
      <c r="B26015" s="44" t="s">
        <v>5769</v>
      </c>
      <c r="C26015" s="31" t="s">
        <v>5042</v>
      </c>
      <c r="D26015" s="14" t="s">
        <v>2807</v>
      </c>
      <c r="E26015" s="14" t="s">
        <v>2995</v>
      </c>
      <c r="F26015" s="14" t="s">
        <v>2996</v>
      </c>
      <c r="G26015" s="14" t="s">
        <v>16</v>
      </c>
      <c r="H26015" s="15">
        <v>553689108</v>
      </c>
      <c r="I26015" s="15">
        <v>41731695.870000005</v>
      </c>
      <c r="J26015" s="16">
        <f>IFERROR((I26015/H26015),0)</f>
        <v>7.5370266936874625E-2</v>
      </c>
      <c r="K26015" s="15">
        <v>400623988</v>
      </c>
      <c r="L26015" s="15">
        <v>41731695.870000005</v>
      </c>
      <c r="M26015" s="17">
        <f>L26015/K26015</f>
        <v>0.10416674268141927</v>
      </c>
    </row>
    <row r="26016" spans="1:13" s="14" customFormat="1" outlineLevel="2" x14ac:dyDescent="0.25">
      <c r="A26016" s="34"/>
      <c r="B26016" s="44" t="s">
        <v>5769</v>
      </c>
      <c r="C26016" s="31" t="s">
        <v>5042</v>
      </c>
      <c r="D26016" s="14" t="s">
        <v>2807</v>
      </c>
      <c r="E26016" s="14" t="s">
        <v>2995</v>
      </c>
      <c r="F26016" s="14" t="s">
        <v>2996</v>
      </c>
      <c r="G26016" s="14" t="s">
        <v>5862</v>
      </c>
      <c r="H26016" s="20">
        <v>4767972</v>
      </c>
      <c r="I26016" s="20">
        <v>4767972</v>
      </c>
      <c r="J26016" s="21">
        <f>IFERROR((I26016/H26016),0)</f>
        <v>1</v>
      </c>
      <c r="K26016" s="20"/>
      <c r="L26016" s="20"/>
      <c r="M26016" s="22"/>
    </row>
    <row r="26017" spans="1:13" s="14" customFormat="1" outlineLevel="2" x14ac:dyDescent="0.25">
      <c r="A26017" s="34"/>
      <c r="B26017" s="44" t="s">
        <v>5769</v>
      </c>
      <c r="C26017" s="31" t="s">
        <v>5042</v>
      </c>
      <c r="D26017" s="14" t="s">
        <v>2807</v>
      </c>
      <c r="E26017" s="14" t="s">
        <v>2995</v>
      </c>
      <c r="F26017" s="14" t="s">
        <v>2996</v>
      </c>
      <c r="G26017" s="14" t="s">
        <v>6109</v>
      </c>
      <c r="H26017" s="20">
        <v>13883716</v>
      </c>
      <c r="I26017" s="20">
        <v>13883716</v>
      </c>
      <c r="J26017" s="21">
        <f>IFERROR((I26017/H26017),0)</f>
        <v>1</v>
      </c>
      <c r="K26017" s="20"/>
      <c r="L26017" s="20"/>
      <c r="M26017" s="22"/>
    </row>
    <row r="26018" spans="1:13" s="14" customFormat="1" outlineLevel="2" x14ac:dyDescent="0.25">
      <c r="A26018" s="34"/>
      <c r="B26018" s="44" t="s">
        <v>5769</v>
      </c>
      <c r="C26018" s="31" t="s">
        <v>5042</v>
      </c>
      <c r="D26018" s="14" t="s">
        <v>2807</v>
      </c>
      <c r="E26018" s="14" t="s">
        <v>2995</v>
      </c>
      <c r="F26018" s="14" t="s">
        <v>2996</v>
      </c>
      <c r="G26018" s="14" t="s">
        <v>6481</v>
      </c>
      <c r="H26018" s="20">
        <v>3424</v>
      </c>
      <c r="I26018" s="20">
        <v>3424</v>
      </c>
      <c r="J26018" s="21">
        <f>IFERROR((I26018/H26018),0)</f>
        <v>1</v>
      </c>
      <c r="K26018" s="20"/>
      <c r="L26018" s="20"/>
      <c r="M26018" s="22"/>
    </row>
    <row r="26019" spans="1:13" s="14" customFormat="1" outlineLevel="2" x14ac:dyDescent="0.25">
      <c r="A26019" s="34"/>
      <c r="B26019" s="44" t="s">
        <v>5769</v>
      </c>
      <c r="C26019" s="31" t="s">
        <v>5042</v>
      </c>
      <c r="D26019" s="14" t="s">
        <v>5040</v>
      </c>
      <c r="E26019" s="14" t="s">
        <v>2995</v>
      </c>
      <c r="F26019" s="14" t="s">
        <v>2996</v>
      </c>
      <c r="G26019" s="14" t="s">
        <v>6485</v>
      </c>
      <c r="H26019" s="20">
        <v>10098170</v>
      </c>
      <c r="I26019" s="20">
        <v>10098170</v>
      </c>
      <c r="J26019" s="21">
        <f>IFERROR((I26019/H26019),0)</f>
        <v>1</v>
      </c>
      <c r="K26019" s="25"/>
      <c r="L26019" s="25"/>
      <c r="M26019" s="22"/>
    </row>
    <row r="26020" spans="1:13" s="14" customFormat="1" outlineLevel="2" x14ac:dyDescent="0.25">
      <c r="A26020" s="34"/>
      <c r="B26020" s="44" t="s">
        <v>5769</v>
      </c>
      <c r="C26020" s="31" t="s">
        <v>5042</v>
      </c>
      <c r="D26020" s="14" t="s">
        <v>2807</v>
      </c>
      <c r="E26020" s="14" t="s">
        <v>2995</v>
      </c>
      <c r="F26020" s="14" t="s">
        <v>2996</v>
      </c>
      <c r="G26020" s="14" t="s">
        <v>6492</v>
      </c>
      <c r="H26020" s="20">
        <v>87805323</v>
      </c>
      <c r="I26020" s="20">
        <v>87805323</v>
      </c>
      <c r="J26020" s="21">
        <f>IFERROR((I26020/H26020),0)</f>
        <v>1</v>
      </c>
      <c r="K26020" s="20"/>
      <c r="L26020" s="20"/>
      <c r="M26020" s="22"/>
    </row>
    <row r="26021" spans="1:13" s="14" customFormat="1" outlineLevel="2" x14ac:dyDescent="0.25">
      <c r="A26021" s="34"/>
      <c r="B26021" s="44" t="s">
        <v>5769</v>
      </c>
      <c r="C26021" s="31" t="s">
        <v>5042</v>
      </c>
      <c r="D26021" s="14" t="s">
        <v>2807</v>
      </c>
      <c r="E26021" s="14" t="s">
        <v>2995</v>
      </c>
      <c r="F26021" s="14" t="s">
        <v>2996</v>
      </c>
      <c r="G26021" s="14" t="s">
        <v>6493</v>
      </c>
      <c r="H26021" s="20">
        <v>-110737822</v>
      </c>
      <c r="I26021" s="20"/>
      <c r="J26021" s="21">
        <f>IFERROR((I26021/H26021),0)</f>
        <v>0</v>
      </c>
      <c r="K26021" s="20"/>
      <c r="L26021" s="20"/>
      <c r="M26021" s="22"/>
    </row>
    <row r="26022" spans="1:13" s="14" customFormat="1" outlineLevel="1" x14ac:dyDescent="0.25">
      <c r="A26022" s="34"/>
      <c r="B26022" s="46" t="s">
        <v>10604</v>
      </c>
      <c r="C26022" s="40" t="str">
        <f>C26021</f>
        <v>ASIGNACIONES DIRECTAS (20% DEL SGR)</v>
      </c>
      <c r="D26022" s="39" t="str">
        <f>D26021</f>
        <v xml:space="preserve">ANTIOQUIA                                         </v>
      </c>
      <c r="E26022" s="39" t="str">
        <f>E26021</f>
        <v>05284</v>
      </c>
      <c r="F26022" s="39" t="str">
        <f>F26021</f>
        <v xml:space="preserve">FRONTINO                                          </v>
      </c>
      <c r="G26022" s="39" t="s">
        <v>10656</v>
      </c>
      <c r="H26022" s="20">
        <f>SUBTOTAL(9,H26015:H26021)</f>
        <v>559509891</v>
      </c>
      <c r="I26022" s="20">
        <f>SUBTOTAL(9,I26015:I26021)</f>
        <v>158290300.87</v>
      </c>
      <c r="J26022" s="42">
        <f>+I26022/H26022</f>
        <v>0.2829088518651407</v>
      </c>
      <c r="K26022" s="20">
        <f>SUBTOTAL(9,K26015:K26021)</f>
        <v>400623988</v>
      </c>
      <c r="L26022" s="20">
        <f>SUBTOTAL(9,L26015:L26021)</f>
        <v>41731695.870000005</v>
      </c>
      <c r="M26022" s="7">
        <f>IFERROR((L26022/K26022),"N.A")</f>
        <v>0.10416674268141927</v>
      </c>
    </row>
    <row r="26023" spans="1:13" s="14" customFormat="1" outlineLevel="2" x14ac:dyDescent="0.25">
      <c r="A26023" s="34"/>
      <c r="B26023" s="44" t="s">
        <v>5770</v>
      </c>
      <c r="C26023" s="31" t="s">
        <v>5042</v>
      </c>
      <c r="D26023" s="14" t="s">
        <v>2807</v>
      </c>
      <c r="E26023" s="14" t="s">
        <v>2998</v>
      </c>
      <c r="F26023" s="14" t="s">
        <v>2999</v>
      </c>
      <c r="G26023" s="14" t="s">
        <v>16</v>
      </c>
      <c r="H26023" s="15">
        <v>23989217</v>
      </c>
      <c r="I26023" s="15">
        <v>11065996.050000003</v>
      </c>
      <c r="J26023" s="16">
        <f>IFERROR((I26023/H26023),0)</f>
        <v>0.46129042269282916</v>
      </c>
      <c r="K26023" s="15">
        <v>17307385</v>
      </c>
      <c r="L26023" s="15">
        <v>11065996.050000003</v>
      </c>
      <c r="M26023" s="17">
        <f>L26023/K26023</f>
        <v>0.6393800132140125</v>
      </c>
    </row>
    <row r="26024" spans="1:13" s="14" customFormat="1" outlineLevel="2" x14ac:dyDescent="0.25">
      <c r="A26024" s="34"/>
      <c r="B26024" s="44" t="s">
        <v>5770</v>
      </c>
      <c r="C26024" s="31" t="s">
        <v>5042</v>
      </c>
      <c r="D26024" s="14" t="s">
        <v>2807</v>
      </c>
      <c r="E26024" s="14" t="s">
        <v>2998</v>
      </c>
      <c r="F26024" s="14" t="s">
        <v>2999</v>
      </c>
      <c r="G26024" s="14" t="s">
        <v>5862</v>
      </c>
      <c r="H26024" s="20">
        <v>39558353</v>
      </c>
      <c r="I26024" s="20">
        <v>39558353</v>
      </c>
      <c r="J26024" s="21">
        <f>IFERROR((I26024/H26024),0)</f>
        <v>1</v>
      </c>
      <c r="K26024" s="20"/>
      <c r="L26024" s="20"/>
      <c r="M26024" s="22"/>
    </row>
    <row r="26025" spans="1:13" s="14" customFormat="1" outlineLevel="2" x14ac:dyDescent="0.25">
      <c r="A26025" s="34"/>
      <c r="B26025" s="44" t="s">
        <v>5770</v>
      </c>
      <c r="C26025" s="31" t="s">
        <v>5042</v>
      </c>
      <c r="D26025" s="14" t="s">
        <v>2807</v>
      </c>
      <c r="E26025" s="14" t="s">
        <v>2998</v>
      </c>
      <c r="F26025" s="14" t="s">
        <v>2999</v>
      </c>
      <c r="G26025" s="14" t="s">
        <v>6109</v>
      </c>
      <c r="H26025" s="20">
        <v>248170672</v>
      </c>
      <c r="I26025" s="20">
        <v>248170672</v>
      </c>
      <c r="J26025" s="21">
        <f>IFERROR((I26025/H26025),0)</f>
        <v>1</v>
      </c>
      <c r="K26025" s="20"/>
      <c r="L26025" s="20"/>
      <c r="M26025" s="22"/>
    </row>
    <row r="26026" spans="1:13" s="14" customFormat="1" outlineLevel="2" x14ac:dyDescent="0.25">
      <c r="A26026" s="34"/>
      <c r="B26026" s="44" t="s">
        <v>5770</v>
      </c>
      <c r="C26026" s="31" t="s">
        <v>5042</v>
      </c>
      <c r="D26026" s="14" t="s">
        <v>2807</v>
      </c>
      <c r="E26026" s="14" t="s">
        <v>2998</v>
      </c>
      <c r="F26026" s="14" t="s">
        <v>2999</v>
      </c>
      <c r="G26026" s="14" t="s">
        <v>6481</v>
      </c>
      <c r="H26026" s="20">
        <v>148</v>
      </c>
      <c r="I26026" s="20">
        <v>148</v>
      </c>
      <c r="J26026" s="21">
        <f>IFERROR((I26026/H26026),0)</f>
        <v>1</v>
      </c>
      <c r="K26026" s="20"/>
      <c r="L26026" s="20"/>
      <c r="M26026" s="22"/>
    </row>
    <row r="26027" spans="1:13" s="14" customFormat="1" outlineLevel="2" x14ac:dyDescent="0.25">
      <c r="A26027" s="34"/>
      <c r="B26027" s="44" t="s">
        <v>5770</v>
      </c>
      <c r="C26027" s="31" t="s">
        <v>5042</v>
      </c>
      <c r="D26027" s="14" t="s">
        <v>5040</v>
      </c>
      <c r="E26027" s="14" t="s">
        <v>2998</v>
      </c>
      <c r="F26027" s="14" t="s">
        <v>2999</v>
      </c>
      <c r="G26027" s="14" t="s">
        <v>6485</v>
      </c>
      <c r="H26027" s="20">
        <v>8828577</v>
      </c>
      <c r="I26027" s="20">
        <v>8828577</v>
      </c>
      <c r="J26027" s="21">
        <f>IFERROR((I26027/H26027),0)</f>
        <v>1</v>
      </c>
      <c r="K26027" s="25"/>
      <c r="L26027" s="25"/>
      <c r="M26027" s="22"/>
    </row>
    <row r="26028" spans="1:13" s="14" customFormat="1" outlineLevel="2" x14ac:dyDescent="0.25">
      <c r="A26028" s="34"/>
      <c r="B26028" s="44" t="s">
        <v>5770</v>
      </c>
      <c r="C26028" s="31" t="s">
        <v>5042</v>
      </c>
      <c r="D26028" s="14" t="s">
        <v>2807</v>
      </c>
      <c r="E26028" s="14" t="s">
        <v>2998</v>
      </c>
      <c r="F26028" s="14" t="s">
        <v>2999</v>
      </c>
      <c r="G26028" s="14" t="s">
        <v>6492</v>
      </c>
      <c r="H26028" s="20">
        <v>3775217</v>
      </c>
      <c r="I26028" s="20">
        <v>3775217</v>
      </c>
      <c r="J26028" s="21">
        <f>IFERROR((I26028/H26028),0)</f>
        <v>1</v>
      </c>
      <c r="K26028" s="20"/>
      <c r="L26028" s="20"/>
      <c r="M26028" s="22"/>
    </row>
    <row r="26029" spans="1:13" s="14" customFormat="1" outlineLevel="2" x14ac:dyDescent="0.25">
      <c r="A26029" s="34"/>
      <c r="B26029" s="44" t="s">
        <v>5770</v>
      </c>
      <c r="C26029" s="31" t="s">
        <v>5042</v>
      </c>
      <c r="D26029" s="14" t="s">
        <v>2807</v>
      </c>
      <c r="E26029" s="14" t="s">
        <v>2998</v>
      </c>
      <c r="F26029" s="14" t="s">
        <v>2999</v>
      </c>
      <c r="G26029" s="14" t="s">
        <v>6493</v>
      </c>
      <c r="H26029" s="20">
        <v>-4797843</v>
      </c>
      <c r="I26029" s="20"/>
      <c r="J26029" s="21">
        <f>IFERROR((I26029/H26029),0)</f>
        <v>0</v>
      </c>
      <c r="K26029" s="20"/>
      <c r="L26029" s="20"/>
      <c r="M26029" s="22"/>
    </row>
    <row r="26030" spans="1:13" s="14" customFormat="1" outlineLevel="1" x14ac:dyDescent="0.25">
      <c r="A26030" s="34"/>
      <c r="B26030" s="46" t="s">
        <v>10605</v>
      </c>
      <c r="C26030" s="40" t="str">
        <f>C26029</f>
        <v>ASIGNACIONES DIRECTAS (20% DEL SGR)</v>
      </c>
      <c r="D26030" s="39" t="str">
        <f>D26029</f>
        <v xml:space="preserve">ANTIOQUIA                                         </v>
      </c>
      <c r="E26030" s="39" t="str">
        <f>E26029</f>
        <v>05282</v>
      </c>
      <c r="F26030" s="39" t="str">
        <f>F26029</f>
        <v xml:space="preserve">FREDONIA                                          </v>
      </c>
      <c r="G26030" s="39" t="s">
        <v>10656</v>
      </c>
      <c r="H26030" s="20">
        <f>SUBTOTAL(9,H26023:H26029)</f>
        <v>319524341</v>
      </c>
      <c r="I26030" s="20">
        <f>SUBTOTAL(9,I26023:I26029)</f>
        <v>311398963.05000001</v>
      </c>
      <c r="J26030" s="42">
        <f>+I26030/H26030</f>
        <v>0.97457039446644222</v>
      </c>
      <c r="K26030" s="20">
        <f>SUBTOTAL(9,K26023:K26029)</f>
        <v>17307385</v>
      </c>
      <c r="L26030" s="20">
        <f>SUBTOTAL(9,L26023:L26029)</f>
        <v>11065996.050000003</v>
      </c>
      <c r="M26030" s="7">
        <f>IFERROR((L26030/K26030),"N.A")</f>
        <v>0.6393800132140125</v>
      </c>
    </row>
    <row r="26031" spans="1:13" s="14" customFormat="1" outlineLevel="2" x14ac:dyDescent="0.25">
      <c r="A26031" s="34"/>
      <c r="B26031" s="44" t="s">
        <v>5771</v>
      </c>
      <c r="C26031" s="31" t="s">
        <v>5042</v>
      </c>
      <c r="D26031" s="14" t="s">
        <v>2807</v>
      </c>
      <c r="E26031" s="14" t="s">
        <v>4901</v>
      </c>
      <c r="F26031" s="14" t="s">
        <v>4902</v>
      </c>
      <c r="G26031" s="14" t="s">
        <v>16</v>
      </c>
      <c r="H26031" s="15">
        <v>123735</v>
      </c>
      <c r="I26031" s="15">
        <v>123735</v>
      </c>
      <c r="J26031" s="16">
        <f>IFERROR((I26031/H26031),0)</f>
        <v>1</v>
      </c>
      <c r="K26031" s="15">
        <v>86793</v>
      </c>
      <c r="L26031" s="15">
        <v>123735</v>
      </c>
      <c r="M26031" s="17">
        <f>L26031/K26031</f>
        <v>1.425633403615499</v>
      </c>
    </row>
    <row r="26032" spans="1:13" s="14" customFormat="1" outlineLevel="2" x14ac:dyDescent="0.25">
      <c r="A26032" s="34"/>
      <c r="B26032" s="44" t="s">
        <v>5771</v>
      </c>
      <c r="C26032" s="31" t="s">
        <v>5042</v>
      </c>
      <c r="D26032" s="14" t="s">
        <v>2807</v>
      </c>
      <c r="E26032" s="14" t="s">
        <v>4901</v>
      </c>
      <c r="F26032" s="14" t="s">
        <v>4902</v>
      </c>
      <c r="G26032" s="14" t="s">
        <v>5862</v>
      </c>
      <c r="H26032" s="20">
        <v>1579514</v>
      </c>
      <c r="I26032" s="20">
        <v>1579514</v>
      </c>
      <c r="J26032" s="21">
        <f>IFERROR((I26032/H26032),0)</f>
        <v>1</v>
      </c>
      <c r="K26032" s="20"/>
      <c r="L26032" s="20"/>
      <c r="M26032" s="22"/>
    </row>
    <row r="26033" spans="1:13" s="14" customFormat="1" outlineLevel="2" x14ac:dyDescent="0.25">
      <c r="A26033" s="34"/>
      <c r="B26033" s="44" t="s">
        <v>5771</v>
      </c>
      <c r="C26033" s="31" t="s">
        <v>5042</v>
      </c>
      <c r="D26033" s="14" t="s">
        <v>2807</v>
      </c>
      <c r="E26033" s="14" t="s">
        <v>4901</v>
      </c>
      <c r="F26033" s="14" t="s">
        <v>4902</v>
      </c>
      <c r="G26033" s="14" t="s">
        <v>6109</v>
      </c>
      <c r="H26033" s="20">
        <v>11027051</v>
      </c>
      <c r="I26033" s="20">
        <v>11027051</v>
      </c>
      <c r="J26033" s="21">
        <f>IFERROR((I26033/H26033),0)</f>
        <v>1</v>
      </c>
      <c r="K26033" s="20"/>
      <c r="L26033" s="20"/>
      <c r="M26033" s="22"/>
    </row>
    <row r="26034" spans="1:13" s="14" customFormat="1" outlineLevel="2" x14ac:dyDescent="0.25">
      <c r="A26034" s="34"/>
      <c r="B26034" s="44" t="s">
        <v>5771</v>
      </c>
      <c r="C26034" s="31" t="s">
        <v>5042</v>
      </c>
      <c r="D26034" s="14" t="s">
        <v>2807</v>
      </c>
      <c r="E26034" s="14" t="s">
        <v>4901</v>
      </c>
      <c r="F26034" s="14" t="s">
        <v>4902</v>
      </c>
      <c r="G26034" s="14" t="s">
        <v>6481</v>
      </c>
      <c r="H26034" s="20">
        <v>1</v>
      </c>
      <c r="I26034" s="20">
        <v>1</v>
      </c>
      <c r="J26034" s="21">
        <f>IFERROR((I26034/H26034),0)</f>
        <v>1</v>
      </c>
      <c r="K26034" s="20"/>
      <c r="L26034" s="20"/>
      <c r="M26034" s="22"/>
    </row>
    <row r="26035" spans="1:13" s="14" customFormat="1" outlineLevel="2" x14ac:dyDescent="0.25">
      <c r="A26035" s="34"/>
      <c r="B26035" s="44" t="s">
        <v>5771</v>
      </c>
      <c r="C26035" s="31" t="s">
        <v>5042</v>
      </c>
      <c r="D26035" s="14" t="s">
        <v>2807</v>
      </c>
      <c r="E26035" s="14" t="s">
        <v>4901</v>
      </c>
      <c r="F26035" s="14" t="s">
        <v>4902</v>
      </c>
      <c r="G26035" s="14" t="s">
        <v>6492</v>
      </c>
      <c r="H26035" s="20">
        <v>18036</v>
      </c>
      <c r="I26035" s="20">
        <v>18036</v>
      </c>
      <c r="J26035" s="21">
        <f>IFERROR((I26035/H26035),0)</f>
        <v>1</v>
      </c>
      <c r="K26035" s="20"/>
      <c r="L26035" s="20"/>
      <c r="M26035" s="22"/>
    </row>
    <row r="26036" spans="1:13" s="14" customFormat="1" outlineLevel="2" x14ac:dyDescent="0.25">
      <c r="A26036" s="34"/>
      <c r="B26036" s="44" t="s">
        <v>5771</v>
      </c>
      <c r="C26036" s="31" t="s">
        <v>5042</v>
      </c>
      <c r="D26036" s="14" t="s">
        <v>2807</v>
      </c>
      <c r="E26036" s="14" t="s">
        <v>4901</v>
      </c>
      <c r="F26036" s="14" t="s">
        <v>4902</v>
      </c>
      <c r="G26036" s="14" t="s">
        <v>6493</v>
      </c>
      <c r="H26036" s="20">
        <v>-24747</v>
      </c>
      <c r="I26036" s="20"/>
      <c r="J26036" s="21">
        <f>IFERROR((I26036/H26036),0)</f>
        <v>0</v>
      </c>
      <c r="K26036" s="20"/>
      <c r="L26036" s="20"/>
      <c r="M26036" s="22"/>
    </row>
    <row r="26037" spans="1:13" s="14" customFormat="1" outlineLevel="1" x14ac:dyDescent="0.25">
      <c r="A26037" s="34"/>
      <c r="B26037" s="46" t="s">
        <v>10606</v>
      </c>
      <c r="C26037" s="40" t="str">
        <f>C26036</f>
        <v>ASIGNACIONES DIRECTAS (20% DEL SGR)</v>
      </c>
      <c r="D26037" s="39" t="str">
        <f>D26036</f>
        <v xml:space="preserve">ANTIOQUIA                                         </v>
      </c>
      <c r="E26037" s="39" t="str">
        <f>E26036</f>
        <v>05266</v>
      </c>
      <c r="F26037" s="39" t="str">
        <f>F26036</f>
        <v xml:space="preserve">ENVIGADO                                          </v>
      </c>
      <c r="G26037" s="39" t="s">
        <v>10656</v>
      </c>
      <c r="H26037" s="20">
        <f>SUBTOTAL(9,H26031:H26036)</f>
        <v>12723590</v>
      </c>
      <c r="I26037" s="20">
        <f>SUBTOTAL(9,I26031:I26036)</f>
        <v>12748337</v>
      </c>
      <c r="J26037" s="42">
        <f>+I26037/H26037</f>
        <v>1.0019449699338001</v>
      </c>
      <c r="K26037" s="20">
        <f>SUBTOTAL(9,K26031:K26036)</f>
        <v>86793</v>
      </c>
      <c r="L26037" s="20">
        <f>SUBTOTAL(9,L26031:L26036)</f>
        <v>123735</v>
      </c>
      <c r="M26037" s="7">
        <f>IFERROR((L26037/K26037),"N.A")</f>
        <v>1.425633403615499</v>
      </c>
    </row>
    <row r="26038" spans="1:13" s="14" customFormat="1" outlineLevel="2" x14ac:dyDescent="0.25">
      <c r="A26038" s="34"/>
      <c r="B26038" s="44" t="s">
        <v>6098</v>
      </c>
      <c r="C26038" s="31" t="s">
        <v>5042</v>
      </c>
      <c r="D26038" s="14" t="s">
        <v>2807</v>
      </c>
      <c r="E26038" s="14" t="s">
        <v>3001</v>
      </c>
      <c r="F26038" s="14" t="s">
        <v>3002</v>
      </c>
      <c r="G26038" s="14" t="s">
        <v>5862</v>
      </c>
      <c r="H26038" s="20">
        <v>1832315</v>
      </c>
      <c r="I26038" s="20">
        <v>1832315</v>
      </c>
      <c r="J26038" s="21">
        <f>IFERROR((I26038/H26038),0)</f>
        <v>1</v>
      </c>
      <c r="K26038" s="20"/>
      <c r="L26038" s="20"/>
      <c r="M26038" s="22"/>
    </row>
    <row r="26039" spans="1:13" s="14" customFormat="1" outlineLevel="2" x14ac:dyDescent="0.25">
      <c r="A26039" s="34"/>
      <c r="B26039" s="44" t="s">
        <v>6098</v>
      </c>
      <c r="C26039" s="31" t="s">
        <v>5042</v>
      </c>
      <c r="D26039" s="14" t="s">
        <v>2807</v>
      </c>
      <c r="E26039" s="14" t="s">
        <v>3001</v>
      </c>
      <c r="F26039" s="14" t="s">
        <v>3002</v>
      </c>
      <c r="G26039" s="14" t="s">
        <v>6109</v>
      </c>
      <c r="H26039" s="20">
        <v>12256413</v>
      </c>
      <c r="I26039" s="20">
        <v>12256413</v>
      </c>
      <c r="J26039" s="21">
        <f>IFERROR((I26039/H26039),0)</f>
        <v>1</v>
      </c>
      <c r="K26039" s="20"/>
      <c r="L26039" s="20"/>
      <c r="M26039" s="22"/>
    </row>
    <row r="26040" spans="1:13" s="14" customFormat="1" outlineLevel="1" x14ac:dyDescent="0.25">
      <c r="A26040" s="34"/>
      <c r="B26040" s="46" t="s">
        <v>10607</v>
      </c>
      <c r="C26040" s="40" t="str">
        <f>C26039</f>
        <v>ASIGNACIONES DIRECTAS (20% DEL SGR)</v>
      </c>
      <c r="D26040" s="39" t="str">
        <f>D26039</f>
        <v xml:space="preserve">ANTIOQUIA                                         </v>
      </c>
      <c r="E26040" s="39" t="str">
        <f>E26039</f>
        <v>05264</v>
      </c>
      <c r="F26040" s="39" t="str">
        <f>F26039</f>
        <v xml:space="preserve">ENTRERRIOS                                        </v>
      </c>
      <c r="G26040" s="39" t="s">
        <v>10656</v>
      </c>
      <c r="H26040" s="20">
        <f>SUBTOTAL(9,H26038:H26039)</f>
        <v>14088728</v>
      </c>
      <c r="I26040" s="20">
        <f>SUBTOTAL(9,I26038:I26039)</f>
        <v>14088728</v>
      </c>
      <c r="J26040" s="42">
        <f>+I26040/H26040</f>
        <v>1</v>
      </c>
      <c r="K26040" s="20">
        <f>SUBTOTAL(9,K26038:K26039)</f>
        <v>0</v>
      </c>
      <c r="L26040" s="20">
        <f>SUBTOTAL(9,L26038:L26039)</f>
        <v>0</v>
      </c>
      <c r="M26040" s="7" t="str">
        <f>IFERROR((L26040/K26040),"N.A")</f>
        <v>N.A</v>
      </c>
    </row>
    <row r="26041" spans="1:13" s="14" customFormat="1" outlineLevel="2" x14ac:dyDescent="0.25">
      <c r="A26041" s="34"/>
      <c r="B26041" s="44" t="s">
        <v>5772</v>
      </c>
      <c r="C26041" s="31" t="s">
        <v>5042</v>
      </c>
      <c r="D26041" s="14" t="s">
        <v>2807</v>
      </c>
      <c r="E26041" s="14" t="s">
        <v>3004</v>
      </c>
      <c r="F26041" s="14" t="s">
        <v>3005</v>
      </c>
      <c r="G26041" s="14" t="s">
        <v>16</v>
      </c>
      <c r="H26041" s="15">
        <v>14370910895</v>
      </c>
      <c r="I26041" s="15">
        <v>7358768968.4400015</v>
      </c>
      <c r="J26041" s="16">
        <f>IFERROR((I26041/H26041),0)</f>
        <v>0.51206002334899325</v>
      </c>
      <c r="K26041" s="15">
        <v>10398037855</v>
      </c>
      <c r="L26041" s="15">
        <v>7358768968.4400015</v>
      </c>
      <c r="M26041" s="17">
        <f>L26041/K26041</f>
        <v>0.70770746087459802</v>
      </c>
    </row>
    <row r="26042" spans="1:13" s="14" customFormat="1" outlineLevel="2" x14ac:dyDescent="0.25">
      <c r="A26042" s="34"/>
      <c r="B26042" s="44" t="s">
        <v>5772</v>
      </c>
      <c r="C26042" s="31" t="s">
        <v>5042</v>
      </c>
      <c r="D26042" s="14" t="s">
        <v>2807</v>
      </c>
      <c r="E26042" s="14" t="s">
        <v>3004</v>
      </c>
      <c r="F26042" s="14" t="s">
        <v>3005</v>
      </c>
      <c r="G26042" s="14" t="s">
        <v>5862</v>
      </c>
      <c r="H26042" s="20">
        <v>1245581432</v>
      </c>
      <c r="I26042" s="20">
        <v>1245581432</v>
      </c>
      <c r="J26042" s="21">
        <f>IFERROR((I26042/H26042),0)</f>
        <v>1</v>
      </c>
      <c r="K26042" s="20"/>
      <c r="L26042" s="20"/>
      <c r="M26042" s="22"/>
    </row>
    <row r="26043" spans="1:13" s="14" customFormat="1" outlineLevel="2" x14ac:dyDescent="0.25">
      <c r="A26043" s="34"/>
      <c r="B26043" s="44" t="s">
        <v>5772</v>
      </c>
      <c r="C26043" s="31" t="s">
        <v>5042</v>
      </c>
      <c r="D26043" s="14" t="s">
        <v>2807</v>
      </c>
      <c r="E26043" s="14" t="s">
        <v>3004</v>
      </c>
      <c r="F26043" s="14" t="s">
        <v>3005</v>
      </c>
      <c r="G26043" s="14" t="s">
        <v>6109</v>
      </c>
      <c r="H26043" s="20">
        <v>6248028375</v>
      </c>
      <c r="I26043" s="20">
        <v>6248028375</v>
      </c>
      <c r="J26043" s="21">
        <f>IFERROR((I26043/H26043),0)</f>
        <v>1</v>
      </c>
      <c r="K26043" s="20"/>
      <c r="L26043" s="20"/>
      <c r="M26043" s="22"/>
    </row>
    <row r="26044" spans="1:13" s="14" customFormat="1" outlineLevel="2" x14ac:dyDescent="0.25">
      <c r="A26044" s="34"/>
      <c r="B26044" s="44" t="s">
        <v>5772</v>
      </c>
      <c r="C26044" s="31" t="s">
        <v>5042</v>
      </c>
      <c r="D26044" s="14" t="s">
        <v>2807</v>
      </c>
      <c r="E26044" s="14" t="s">
        <v>3004</v>
      </c>
      <c r="F26044" s="14" t="s">
        <v>3005</v>
      </c>
      <c r="G26044" s="14" t="s">
        <v>6481</v>
      </c>
      <c r="H26044" s="20">
        <v>88882</v>
      </c>
      <c r="I26044" s="20">
        <v>88882</v>
      </c>
      <c r="J26044" s="21">
        <f>IFERROR((I26044/H26044),0)</f>
        <v>1</v>
      </c>
      <c r="K26044" s="20"/>
      <c r="L26044" s="20"/>
      <c r="M26044" s="22"/>
    </row>
    <row r="26045" spans="1:13" s="14" customFormat="1" outlineLevel="2" x14ac:dyDescent="0.25">
      <c r="A26045" s="34"/>
      <c r="B26045" s="44" t="s">
        <v>5772</v>
      </c>
      <c r="C26045" s="31" t="s">
        <v>5042</v>
      </c>
      <c r="D26045" s="14" t="s">
        <v>2807</v>
      </c>
      <c r="E26045" s="14" t="s">
        <v>3004</v>
      </c>
      <c r="F26045" s="14" t="s">
        <v>3005</v>
      </c>
      <c r="G26045" s="14" t="s">
        <v>6484</v>
      </c>
      <c r="H26045" s="20">
        <v>278178910</v>
      </c>
      <c r="I26045" s="20">
        <v>278178910</v>
      </c>
      <c r="J26045" s="21">
        <f>IFERROR((I26045/H26045),0)</f>
        <v>1</v>
      </c>
      <c r="K26045" s="20"/>
      <c r="L26045" s="20"/>
      <c r="M26045" s="22"/>
    </row>
    <row r="26046" spans="1:13" s="14" customFormat="1" outlineLevel="2" x14ac:dyDescent="0.25">
      <c r="A26046" s="34"/>
      <c r="B26046" s="44" t="s">
        <v>5772</v>
      </c>
      <c r="C26046" s="31" t="s">
        <v>5042</v>
      </c>
      <c r="D26046" s="14" t="s">
        <v>5040</v>
      </c>
      <c r="E26046" s="14" t="s">
        <v>3004</v>
      </c>
      <c r="F26046" s="14" t="s">
        <v>3005</v>
      </c>
      <c r="G26046" s="14" t="s">
        <v>6485</v>
      </c>
      <c r="H26046" s="20">
        <v>319115406</v>
      </c>
      <c r="I26046" s="20">
        <v>319115406</v>
      </c>
      <c r="J26046" s="21">
        <f>IFERROR((I26046/H26046),0)</f>
        <v>1</v>
      </c>
      <c r="K26046" s="25"/>
      <c r="L26046" s="25"/>
      <c r="M26046" s="22"/>
    </row>
    <row r="26047" spans="1:13" s="14" customFormat="1" outlineLevel="2" x14ac:dyDescent="0.25">
      <c r="A26047" s="34"/>
      <c r="B26047" s="44" t="s">
        <v>5772</v>
      </c>
      <c r="C26047" s="31" t="s">
        <v>5042</v>
      </c>
      <c r="D26047" s="14" t="s">
        <v>2807</v>
      </c>
      <c r="E26047" s="14" t="s">
        <v>3004</v>
      </c>
      <c r="F26047" s="14" t="s">
        <v>3005</v>
      </c>
      <c r="G26047" s="14" t="s">
        <v>6492</v>
      </c>
      <c r="H26047" s="20">
        <v>2278919129</v>
      </c>
      <c r="I26047" s="20">
        <v>2278919129</v>
      </c>
      <c r="J26047" s="21">
        <f>IFERROR((I26047/H26047),0)</f>
        <v>1</v>
      </c>
      <c r="K26047" s="20"/>
      <c r="L26047" s="20"/>
      <c r="M26047" s="22"/>
    </row>
    <row r="26048" spans="1:13" s="14" customFormat="1" outlineLevel="2" x14ac:dyDescent="0.25">
      <c r="A26048" s="34"/>
      <c r="B26048" s="44" t="s">
        <v>5772</v>
      </c>
      <c r="C26048" s="31" t="s">
        <v>5042</v>
      </c>
      <c r="D26048" s="14" t="s">
        <v>2807</v>
      </c>
      <c r="E26048" s="14" t="s">
        <v>3004</v>
      </c>
      <c r="F26048" s="14" t="s">
        <v>3005</v>
      </c>
      <c r="G26048" s="14" t="s">
        <v>6493</v>
      </c>
      <c r="H26048" s="20">
        <v>-2874182179</v>
      </c>
      <c r="I26048" s="20"/>
      <c r="J26048" s="21">
        <f>IFERROR((I26048/H26048),0)</f>
        <v>0</v>
      </c>
      <c r="K26048" s="20"/>
      <c r="L26048" s="20"/>
      <c r="M26048" s="22"/>
    </row>
    <row r="26049" spans="1:13" s="14" customFormat="1" outlineLevel="1" x14ac:dyDescent="0.25">
      <c r="A26049" s="34"/>
      <c r="B26049" s="46" t="s">
        <v>10608</v>
      </c>
      <c r="C26049" s="40" t="str">
        <f>C26048</f>
        <v>ASIGNACIONES DIRECTAS (20% DEL SGR)</v>
      </c>
      <c r="D26049" s="39" t="str">
        <f>D26048</f>
        <v xml:space="preserve">ANTIOQUIA                                         </v>
      </c>
      <c r="E26049" s="39" t="str">
        <f>E26048</f>
        <v>05250</v>
      </c>
      <c r="F26049" s="39" t="str">
        <f>F26048</f>
        <v xml:space="preserve">EL BAGRE                                          </v>
      </c>
      <c r="G26049" s="39" t="s">
        <v>10656</v>
      </c>
      <c r="H26049" s="20">
        <f>SUBTOTAL(9,H26041:H26048)</f>
        <v>21866640850</v>
      </c>
      <c r="I26049" s="20">
        <f>SUBTOTAL(9,I26041:I26048)</f>
        <v>17728681102.440002</v>
      </c>
      <c r="J26049" s="42">
        <f>+I26049/H26049</f>
        <v>0.81076381251489771</v>
      </c>
      <c r="K26049" s="20">
        <f>SUBTOTAL(9,K26041:K26048)</f>
        <v>10398037855</v>
      </c>
      <c r="L26049" s="20">
        <f>SUBTOTAL(9,L26041:L26048)</f>
        <v>7358768968.4400015</v>
      </c>
      <c r="M26049" s="7">
        <f>IFERROR((L26049/K26049),"N.A")</f>
        <v>0.70770746087459802</v>
      </c>
    </row>
    <row r="26050" spans="1:13" s="14" customFormat="1" outlineLevel="2" x14ac:dyDescent="0.25">
      <c r="A26050" s="34"/>
      <c r="B26050" s="44" t="s">
        <v>5773</v>
      </c>
      <c r="C26050" s="31" t="s">
        <v>5042</v>
      </c>
      <c r="D26050" s="14" t="s">
        <v>2807</v>
      </c>
      <c r="E26050" s="14" t="s">
        <v>3007</v>
      </c>
      <c r="F26050" s="14" t="s">
        <v>3008</v>
      </c>
      <c r="G26050" s="14" t="s">
        <v>16</v>
      </c>
      <c r="H26050" s="15">
        <v>923487</v>
      </c>
      <c r="I26050" s="15">
        <v>0</v>
      </c>
      <c r="J26050" s="16">
        <f>IFERROR((I26050/H26050),0)</f>
        <v>0</v>
      </c>
      <c r="K26050" s="15">
        <v>668192</v>
      </c>
      <c r="L26050" s="15">
        <v>0</v>
      </c>
      <c r="M26050" s="17">
        <f>L26050/K26050</f>
        <v>0</v>
      </c>
    </row>
    <row r="26051" spans="1:13" s="14" customFormat="1" outlineLevel="2" x14ac:dyDescent="0.25">
      <c r="A26051" s="34"/>
      <c r="B26051" s="44" t="s">
        <v>5773</v>
      </c>
      <c r="C26051" s="31" t="s">
        <v>5042</v>
      </c>
      <c r="D26051" s="14" t="s">
        <v>2807</v>
      </c>
      <c r="E26051" s="14" t="s">
        <v>3007</v>
      </c>
      <c r="F26051" s="14" t="s">
        <v>3008</v>
      </c>
      <c r="G26051" s="14" t="s">
        <v>5862</v>
      </c>
      <c r="H26051" s="20">
        <v>467565</v>
      </c>
      <c r="I26051" s="20">
        <v>467565</v>
      </c>
      <c r="J26051" s="21">
        <f>IFERROR((I26051/H26051),0)</f>
        <v>1</v>
      </c>
      <c r="K26051" s="20"/>
      <c r="L26051" s="20"/>
      <c r="M26051" s="22"/>
    </row>
    <row r="26052" spans="1:13" s="14" customFormat="1" outlineLevel="2" x14ac:dyDescent="0.25">
      <c r="A26052" s="34"/>
      <c r="B26052" s="44" t="s">
        <v>5773</v>
      </c>
      <c r="C26052" s="31" t="s">
        <v>5042</v>
      </c>
      <c r="D26052" s="14" t="s">
        <v>2807</v>
      </c>
      <c r="E26052" s="14" t="s">
        <v>3007</v>
      </c>
      <c r="F26052" s="14" t="s">
        <v>3008</v>
      </c>
      <c r="G26052" s="14" t="s">
        <v>6109</v>
      </c>
      <c r="H26052" s="20">
        <v>3349029</v>
      </c>
      <c r="I26052" s="20">
        <v>3349029</v>
      </c>
      <c r="J26052" s="21">
        <f>IFERROR((I26052/H26052),0)</f>
        <v>1</v>
      </c>
      <c r="K26052" s="20"/>
      <c r="L26052" s="20"/>
      <c r="M26052" s="22"/>
    </row>
    <row r="26053" spans="1:13" s="14" customFormat="1" outlineLevel="2" x14ac:dyDescent="0.25">
      <c r="A26053" s="34"/>
      <c r="B26053" s="44" t="s">
        <v>5773</v>
      </c>
      <c r="C26053" s="31" t="s">
        <v>5042</v>
      </c>
      <c r="D26053" s="14" t="s">
        <v>2807</v>
      </c>
      <c r="E26053" s="14" t="s">
        <v>3007</v>
      </c>
      <c r="F26053" s="14" t="s">
        <v>3008</v>
      </c>
      <c r="G26053" s="14" t="s">
        <v>6481</v>
      </c>
      <c r="H26053" s="20">
        <v>6</v>
      </c>
      <c r="I26053" s="20">
        <v>6</v>
      </c>
      <c r="J26053" s="21">
        <f>IFERROR((I26053/H26053),0)</f>
        <v>1</v>
      </c>
      <c r="K26053" s="20"/>
      <c r="L26053" s="20"/>
      <c r="M26053" s="22"/>
    </row>
    <row r="26054" spans="1:13" s="14" customFormat="1" outlineLevel="2" x14ac:dyDescent="0.25">
      <c r="A26054" s="34"/>
      <c r="B26054" s="44" t="s">
        <v>5773</v>
      </c>
      <c r="C26054" s="31" t="s">
        <v>5042</v>
      </c>
      <c r="D26054" s="14" t="s">
        <v>2807</v>
      </c>
      <c r="E26054" s="14" t="s">
        <v>3007</v>
      </c>
      <c r="F26054" s="14" t="s">
        <v>3008</v>
      </c>
      <c r="G26054" s="14" t="s">
        <v>6492</v>
      </c>
      <c r="H26054" s="20">
        <v>146449</v>
      </c>
      <c r="I26054" s="20">
        <v>146449</v>
      </c>
      <c r="J26054" s="21">
        <f>IFERROR((I26054/H26054),0)</f>
        <v>1</v>
      </c>
      <c r="K26054" s="20"/>
      <c r="L26054" s="20"/>
      <c r="M26054" s="22"/>
    </row>
    <row r="26055" spans="1:13" s="14" customFormat="1" outlineLevel="2" x14ac:dyDescent="0.25">
      <c r="A26055" s="34"/>
      <c r="B26055" s="44" t="s">
        <v>5773</v>
      </c>
      <c r="C26055" s="31" t="s">
        <v>5042</v>
      </c>
      <c r="D26055" s="14" t="s">
        <v>2807</v>
      </c>
      <c r="E26055" s="14" t="s">
        <v>3007</v>
      </c>
      <c r="F26055" s="14" t="s">
        <v>3008</v>
      </c>
      <c r="G26055" s="14" t="s">
        <v>6493</v>
      </c>
      <c r="H26055" s="20">
        <v>-184697</v>
      </c>
      <c r="I26055" s="20"/>
      <c r="J26055" s="21">
        <f>IFERROR((I26055/H26055),0)</f>
        <v>0</v>
      </c>
      <c r="K26055" s="20"/>
      <c r="L26055" s="20"/>
      <c r="M26055" s="22"/>
    </row>
    <row r="26056" spans="1:13" s="14" customFormat="1" outlineLevel="1" x14ac:dyDescent="0.25">
      <c r="A26056" s="34"/>
      <c r="B26056" s="46" t="s">
        <v>10609</v>
      </c>
      <c r="C26056" s="40" t="str">
        <f>C26055</f>
        <v>ASIGNACIONES DIRECTAS (20% DEL SGR)</v>
      </c>
      <c r="D26056" s="39" t="str">
        <f>D26055</f>
        <v xml:space="preserve">ANTIOQUIA                                         </v>
      </c>
      <c r="E26056" s="39" t="str">
        <f>E26055</f>
        <v>05240</v>
      </c>
      <c r="F26056" s="39" t="str">
        <f>F26055</f>
        <v xml:space="preserve">EBÉJICO                                           </v>
      </c>
      <c r="G26056" s="39" t="s">
        <v>10656</v>
      </c>
      <c r="H26056" s="20">
        <f>SUBTOTAL(9,H26050:H26055)</f>
        <v>4701839</v>
      </c>
      <c r="I26056" s="20">
        <f>SUBTOTAL(9,I26050:I26055)</f>
        <v>3963049</v>
      </c>
      <c r="J26056" s="42">
        <f>+I26056/H26056</f>
        <v>0.84287211876034041</v>
      </c>
      <c r="K26056" s="20">
        <f>SUBTOTAL(9,K26050:K26055)</f>
        <v>668192</v>
      </c>
      <c r="L26056" s="20">
        <f>SUBTOTAL(9,L26050:L26055)</f>
        <v>0</v>
      </c>
      <c r="M26056" s="7">
        <f>IFERROR((L26056/K26056),"N.A")</f>
        <v>0</v>
      </c>
    </row>
    <row r="26057" spans="1:13" s="14" customFormat="1" outlineLevel="2" x14ac:dyDescent="0.25">
      <c r="A26057" s="34"/>
      <c r="B26057" s="44" t="s">
        <v>5774</v>
      </c>
      <c r="C26057" s="31" t="s">
        <v>5042</v>
      </c>
      <c r="D26057" s="14" t="s">
        <v>2807</v>
      </c>
      <c r="E26057" s="14" t="s">
        <v>3010</v>
      </c>
      <c r="F26057" s="14" t="s">
        <v>3011</v>
      </c>
      <c r="G26057" s="14" t="s">
        <v>16</v>
      </c>
      <c r="H26057" s="15">
        <v>58665295</v>
      </c>
      <c r="I26057" s="15">
        <v>39772792.019999996</v>
      </c>
      <c r="J26057" s="16">
        <f>IFERROR((I26057/H26057),0)</f>
        <v>0.67796116971712139</v>
      </c>
      <c r="K26057" s="15">
        <v>42461261</v>
      </c>
      <c r="L26057" s="15">
        <v>39772792.019999996</v>
      </c>
      <c r="M26057" s="17">
        <f>L26057/K26057</f>
        <v>0.9366841936229825</v>
      </c>
    </row>
    <row r="26058" spans="1:13" s="14" customFormat="1" outlineLevel="2" x14ac:dyDescent="0.25">
      <c r="A26058" s="34"/>
      <c r="B26058" s="44" t="s">
        <v>5774</v>
      </c>
      <c r="C26058" s="31" t="s">
        <v>5042</v>
      </c>
      <c r="D26058" s="14" t="s">
        <v>2807</v>
      </c>
      <c r="E26058" s="14" t="s">
        <v>3010</v>
      </c>
      <c r="F26058" s="14" t="s">
        <v>3011</v>
      </c>
      <c r="G26058" s="14" t="s">
        <v>5862</v>
      </c>
      <c r="H26058" s="20">
        <v>7687156</v>
      </c>
      <c r="I26058" s="20">
        <v>7687156</v>
      </c>
      <c r="J26058" s="21">
        <f>IFERROR((I26058/H26058),0)</f>
        <v>1</v>
      </c>
      <c r="K26058" s="20"/>
      <c r="L26058" s="20"/>
      <c r="M26058" s="22"/>
    </row>
    <row r="26059" spans="1:13" s="14" customFormat="1" outlineLevel="2" x14ac:dyDescent="0.25">
      <c r="A26059" s="34"/>
      <c r="B26059" s="44" t="s">
        <v>5774</v>
      </c>
      <c r="C26059" s="31" t="s">
        <v>5042</v>
      </c>
      <c r="D26059" s="14" t="s">
        <v>2807</v>
      </c>
      <c r="E26059" s="14" t="s">
        <v>3010</v>
      </c>
      <c r="F26059" s="14" t="s">
        <v>3011</v>
      </c>
      <c r="G26059" s="14" t="s">
        <v>6109</v>
      </c>
      <c r="H26059" s="20">
        <v>49543722</v>
      </c>
      <c r="I26059" s="20">
        <v>49543722</v>
      </c>
      <c r="J26059" s="21">
        <f>IFERROR((I26059/H26059),0)</f>
        <v>1</v>
      </c>
      <c r="K26059" s="20"/>
      <c r="L26059" s="20"/>
      <c r="M26059" s="22"/>
    </row>
    <row r="26060" spans="1:13" s="14" customFormat="1" outlineLevel="2" x14ac:dyDescent="0.25">
      <c r="A26060" s="34"/>
      <c r="B26060" s="44" t="s">
        <v>5774</v>
      </c>
      <c r="C26060" s="31" t="s">
        <v>5042</v>
      </c>
      <c r="D26060" s="14" t="s">
        <v>2807</v>
      </c>
      <c r="E26060" s="14" t="s">
        <v>3010</v>
      </c>
      <c r="F26060" s="14" t="s">
        <v>3011</v>
      </c>
      <c r="G26060" s="14" t="s">
        <v>6481</v>
      </c>
      <c r="H26060" s="20">
        <v>363</v>
      </c>
      <c r="I26060" s="20">
        <v>363</v>
      </c>
      <c r="J26060" s="21">
        <f>IFERROR((I26060/H26060),0)</f>
        <v>1</v>
      </c>
      <c r="K26060" s="20"/>
      <c r="L26060" s="20"/>
      <c r="M26060" s="22"/>
    </row>
    <row r="26061" spans="1:13" s="14" customFormat="1" outlineLevel="2" x14ac:dyDescent="0.25">
      <c r="A26061" s="34"/>
      <c r="B26061" s="44" t="s">
        <v>5774</v>
      </c>
      <c r="C26061" s="31" t="s">
        <v>5042</v>
      </c>
      <c r="D26061" s="14" t="s">
        <v>5040</v>
      </c>
      <c r="E26061" s="14" t="s">
        <v>3010</v>
      </c>
      <c r="F26061" s="14" t="s">
        <v>3011</v>
      </c>
      <c r="G26061" s="14" t="s">
        <v>6485</v>
      </c>
      <c r="H26061" s="20">
        <v>5108541</v>
      </c>
      <c r="I26061" s="20">
        <v>5108541</v>
      </c>
      <c r="J26061" s="21">
        <f>IFERROR((I26061/H26061),0)</f>
        <v>1</v>
      </c>
      <c r="K26061" s="25"/>
      <c r="L26061" s="25"/>
      <c r="M26061" s="22"/>
    </row>
    <row r="26062" spans="1:13" s="14" customFormat="1" outlineLevel="2" x14ac:dyDescent="0.25">
      <c r="A26062" s="34"/>
      <c r="B26062" s="44" t="s">
        <v>5774</v>
      </c>
      <c r="C26062" s="31" t="s">
        <v>5042</v>
      </c>
      <c r="D26062" s="14" t="s">
        <v>2807</v>
      </c>
      <c r="E26062" s="14" t="s">
        <v>3010</v>
      </c>
      <c r="F26062" s="14" t="s">
        <v>3011</v>
      </c>
      <c r="G26062" s="14" t="s">
        <v>6492</v>
      </c>
      <c r="H26062" s="20">
        <v>9311252</v>
      </c>
      <c r="I26062" s="20">
        <v>9311252</v>
      </c>
      <c r="J26062" s="21">
        <f>IFERROR((I26062/H26062),0)</f>
        <v>1</v>
      </c>
      <c r="K26062" s="20"/>
      <c r="L26062" s="20"/>
      <c r="M26062" s="22"/>
    </row>
    <row r="26063" spans="1:13" s="14" customFormat="1" outlineLevel="2" x14ac:dyDescent="0.25">
      <c r="A26063" s="34"/>
      <c r="B26063" s="44" t="s">
        <v>5774</v>
      </c>
      <c r="C26063" s="31" t="s">
        <v>5042</v>
      </c>
      <c r="D26063" s="14" t="s">
        <v>2807</v>
      </c>
      <c r="E26063" s="14" t="s">
        <v>3010</v>
      </c>
      <c r="F26063" s="14" t="s">
        <v>3011</v>
      </c>
      <c r="G26063" s="14" t="s">
        <v>6493</v>
      </c>
      <c r="H26063" s="20">
        <v>-11733059</v>
      </c>
      <c r="I26063" s="20"/>
      <c r="J26063" s="21">
        <f>IFERROR((I26063/H26063),0)</f>
        <v>0</v>
      </c>
      <c r="K26063" s="20"/>
      <c r="L26063" s="20"/>
      <c r="M26063" s="22"/>
    </row>
    <row r="26064" spans="1:13" s="14" customFormat="1" outlineLevel="1" x14ac:dyDescent="0.25">
      <c r="A26064" s="34"/>
      <c r="B26064" s="46" t="s">
        <v>10610</v>
      </c>
      <c r="C26064" s="40" t="str">
        <f>C26063</f>
        <v>ASIGNACIONES DIRECTAS (20% DEL SGR)</v>
      </c>
      <c r="D26064" s="39" t="str">
        <f>D26063</f>
        <v xml:space="preserve">ANTIOQUIA                                         </v>
      </c>
      <c r="E26064" s="39" t="str">
        <f>E26063</f>
        <v>05237</v>
      </c>
      <c r="F26064" s="39" t="str">
        <f>F26063</f>
        <v xml:space="preserve">DON MATÍAS                                        </v>
      </c>
      <c r="G26064" s="39" t="s">
        <v>10656</v>
      </c>
      <c r="H26064" s="20">
        <f>SUBTOTAL(9,H26057:H26063)</f>
        <v>118583270</v>
      </c>
      <c r="I26064" s="20">
        <f>SUBTOTAL(9,I26057:I26063)</f>
        <v>111423826.02</v>
      </c>
      <c r="J26064" s="42">
        <f>+I26064/H26064</f>
        <v>0.93962517663748013</v>
      </c>
      <c r="K26064" s="20">
        <f>SUBTOTAL(9,K26057:K26063)</f>
        <v>42461261</v>
      </c>
      <c r="L26064" s="20">
        <f>SUBTOTAL(9,L26057:L26063)</f>
        <v>39772792.019999996</v>
      </c>
      <c r="M26064" s="7">
        <f>IFERROR((L26064/K26064),"N.A")</f>
        <v>0.9366841936229825</v>
      </c>
    </row>
    <row r="26065" spans="1:13" s="14" customFormat="1" outlineLevel="2" x14ac:dyDescent="0.25">
      <c r="A26065" s="34"/>
      <c r="B26065" s="44" t="s">
        <v>5775</v>
      </c>
      <c r="C26065" s="31" t="s">
        <v>5042</v>
      </c>
      <c r="D26065" s="14" t="s">
        <v>2807</v>
      </c>
      <c r="E26065" s="14" t="s">
        <v>3013</v>
      </c>
      <c r="F26065" s="14" t="s">
        <v>3014</v>
      </c>
      <c r="G26065" s="14" t="s">
        <v>16</v>
      </c>
      <c r="H26065" s="15">
        <v>970451488</v>
      </c>
      <c r="I26065" s="15">
        <v>874815317.19999981</v>
      </c>
      <c r="J26065" s="16">
        <f>IFERROR((I26065/H26065),0)</f>
        <v>0.90145187885991451</v>
      </c>
      <c r="K26065" s="15">
        <v>702071048</v>
      </c>
      <c r="L26065" s="15">
        <v>874815317.19999981</v>
      </c>
      <c r="M26065" s="17">
        <f>L26065/K26065</f>
        <v>1.2460495553720652</v>
      </c>
    </row>
    <row r="26066" spans="1:13" s="14" customFormat="1" outlineLevel="2" x14ac:dyDescent="0.25">
      <c r="A26066" s="34"/>
      <c r="B26066" s="44" t="s">
        <v>5775</v>
      </c>
      <c r="C26066" s="31" t="s">
        <v>5042</v>
      </c>
      <c r="D26066" s="14" t="s">
        <v>2807</v>
      </c>
      <c r="E26066" s="14" t="s">
        <v>3013</v>
      </c>
      <c r="F26066" s="14" t="s">
        <v>3014</v>
      </c>
      <c r="G26066" s="14" t="s">
        <v>5862</v>
      </c>
      <c r="H26066" s="20">
        <v>241849754</v>
      </c>
      <c r="I26066" s="20">
        <v>241849754</v>
      </c>
      <c r="J26066" s="21">
        <f>IFERROR((I26066/H26066),0)</f>
        <v>1</v>
      </c>
      <c r="K26066" s="20"/>
      <c r="L26066" s="20"/>
      <c r="M26066" s="22"/>
    </row>
    <row r="26067" spans="1:13" s="14" customFormat="1" outlineLevel="2" x14ac:dyDescent="0.25">
      <c r="A26067" s="34"/>
      <c r="B26067" s="44" t="s">
        <v>5775</v>
      </c>
      <c r="C26067" s="31" t="s">
        <v>5042</v>
      </c>
      <c r="D26067" s="14" t="s">
        <v>2807</v>
      </c>
      <c r="E26067" s="14" t="s">
        <v>3013</v>
      </c>
      <c r="F26067" s="14" t="s">
        <v>3014</v>
      </c>
      <c r="G26067" s="14" t="s">
        <v>6109</v>
      </c>
      <c r="H26067" s="20">
        <v>1412882812</v>
      </c>
      <c r="I26067" s="20">
        <v>1412882812</v>
      </c>
      <c r="J26067" s="21">
        <f>IFERROR((I26067/H26067),0)</f>
        <v>1</v>
      </c>
      <c r="K26067" s="20"/>
      <c r="L26067" s="20"/>
      <c r="M26067" s="22"/>
    </row>
    <row r="26068" spans="1:13" s="14" customFormat="1" outlineLevel="2" x14ac:dyDescent="0.25">
      <c r="A26068" s="34"/>
      <c r="B26068" s="44" t="s">
        <v>5775</v>
      </c>
      <c r="C26068" s="31" t="s">
        <v>5042</v>
      </c>
      <c r="D26068" s="14" t="s">
        <v>2807</v>
      </c>
      <c r="E26068" s="14" t="s">
        <v>3013</v>
      </c>
      <c r="F26068" s="14" t="s">
        <v>3014</v>
      </c>
      <c r="G26068" s="14" t="s">
        <v>6481</v>
      </c>
      <c r="H26068" s="20">
        <v>6002</v>
      </c>
      <c r="I26068" s="20">
        <v>6002</v>
      </c>
      <c r="J26068" s="21">
        <f>IFERROR((I26068/H26068),0)</f>
        <v>1</v>
      </c>
      <c r="K26068" s="20"/>
      <c r="L26068" s="20"/>
      <c r="M26068" s="22"/>
    </row>
    <row r="26069" spans="1:13" s="14" customFormat="1" outlineLevel="2" x14ac:dyDescent="0.25">
      <c r="A26069" s="34"/>
      <c r="B26069" s="44" t="s">
        <v>5775</v>
      </c>
      <c r="C26069" s="31" t="s">
        <v>5042</v>
      </c>
      <c r="D26069" s="14" t="s">
        <v>2807</v>
      </c>
      <c r="E26069" s="14" t="s">
        <v>3013</v>
      </c>
      <c r="F26069" s="14" t="s">
        <v>3014</v>
      </c>
      <c r="G26069" s="14" t="s">
        <v>6484</v>
      </c>
      <c r="H26069" s="20">
        <v>36546138</v>
      </c>
      <c r="I26069" s="20">
        <v>36546138</v>
      </c>
      <c r="J26069" s="21">
        <f>IFERROR((I26069/H26069),0)</f>
        <v>1</v>
      </c>
      <c r="K26069" s="20"/>
      <c r="L26069" s="20"/>
      <c r="M26069" s="22"/>
    </row>
    <row r="26070" spans="1:13" s="14" customFormat="1" outlineLevel="2" x14ac:dyDescent="0.25">
      <c r="A26070" s="34"/>
      <c r="B26070" s="44" t="s">
        <v>5775</v>
      </c>
      <c r="C26070" s="31" t="s">
        <v>5042</v>
      </c>
      <c r="D26070" s="14" t="s">
        <v>5040</v>
      </c>
      <c r="E26070" s="14" t="s">
        <v>3013</v>
      </c>
      <c r="F26070" s="14" t="s">
        <v>3014</v>
      </c>
      <c r="G26070" s="14" t="s">
        <v>6485</v>
      </c>
      <c r="H26070" s="20">
        <v>211954</v>
      </c>
      <c r="I26070" s="20">
        <v>211954</v>
      </c>
      <c r="J26070" s="21">
        <f>IFERROR((I26070/H26070),0)</f>
        <v>1</v>
      </c>
      <c r="K26070" s="25"/>
      <c r="L26070" s="25"/>
      <c r="M26070" s="22"/>
    </row>
    <row r="26071" spans="1:13" s="14" customFormat="1" outlineLevel="2" x14ac:dyDescent="0.25">
      <c r="A26071" s="34"/>
      <c r="B26071" s="44" t="s">
        <v>5775</v>
      </c>
      <c r="C26071" s="31" t="s">
        <v>5042</v>
      </c>
      <c r="D26071" s="14" t="s">
        <v>2807</v>
      </c>
      <c r="E26071" s="14" t="s">
        <v>3013</v>
      </c>
      <c r="F26071" s="14" t="s">
        <v>3014</v>
      </c>
      <c r="G26071" s="14" t="s">
        <v>6492</v>
      </c>
      <c r="H26071" s="20">
        <v>153836746</v>
      </c>
      <c r="I26071" s="20">
        <v>153836746</v>
      </c>
      <c r="J26071" s="21">
        <f>IFERROR((I26071/H26071),0)</f>
        <v>1</v>
      </c>
      <c r="K26071" s="20"/>
      <c r="L26071" s="20"/>
      <c r="M26071" s="22"/>
    </row>
    <row r="26072" spans="1:13" s="14" customFormat="1" outlineLevel="2" x14ac:dyDescent="0.25">
      <c r="A26072" s="34"/>
      <c r="B26072" s="44" t="s">
        <v>5775</v>
      </c>
      <c r="C26072" s="31" t="s">
        <v>5042</v>
      </c>
      <c r="D26072" s="14" t="s">
        <v>2807</v>
      </c>
      <c r="E26072" s="14" t="s">
        <v>3013</v>
      </c>
      <c r="F26072" s="14" t="s">
        <v>3014</v>
      </c>
      <c r="G26072" s="14" t="s">
        <v>6493</v>
      </c>
      <c r="H26072" s="20">
        <v>-194090298</v>
      </c>
      <c r="I26072" s="20"/>
      <c r="J26072" s="21">
        <f>IFERROR((I26072/H26072),0)</f>
        <v>0</v>
      </c>
      <c r="K26072" s="20"/>
      <c r="L26072" s="20"/>
      <c r="M26072" s="22"/>
    </row>
    <row r="26073" spans="1:13" s="14" customFormat="1" outlineLevel="1" x14ac:dyDescent="0.25">
      <c r="A26073" s="34"/>
      <c r="B26073" s="46" t="s">
        <v>10611</v>
      </c>
      <c r="C26073" s="40" t="str">
        <f>C26072</f>
        <v>ASIGNACIONES DIRECTAS (20% DEL SGR)</v>
      </c>
      <c r="D26073" s="39" t="str">
        <f>D26072</f>
        <v xml:space="preserve">ANTIOQUIA                                         </v>
      </c>
      <c r="E26073" s="39" t="str">
        <f>E26072</f>
        <v>05234</v>
      </c>
      <c r="F26073" s="39" t="str">
        <f>F26072</f>
        <v xml:space="preserve">DABEIBA                                           </v>
      </c>
      <c r="G26073" s="39" t="s">
        <v>10656</v>
      </c>
      <c r="H26073" s="20">
        <f>SUBTOTAL(9,H26065:H26072)</f>
        <v>2621694596</v>
      </c>
      <c r="I26073" s="20">
        <f>SUBTOTAL(9,I26065:I26072)</f>
        <v>2720148723.1999998</v>
      </c>
      <c r="J26073" s="42">
        <f>+I26073/H26073</f>
        <v>1.0375536217491597</v>
      </c>
      <c r="K26073" s="20">
        <f>SUBTOTAL(9,K26065:K26072)</f>
        <v>702071048</v>
      </c>
      <c r="L26073" s="20">
        <f>SUBTOTAL(9,L26065:L26072)</f>
        <v>874815317.19999981</v>
      </c>
      <c r="M26073" s="7">
        <f>IFERROR((L26073/K26073),"N.A")</f>
        <v>1.2460495553720652</v>
      </c>
    </row>
    <row r="26074" spans="1:13" s="14" customFormat="1" outlineLevel="2" x14ac:dyDescent="0.25">
      <c r="A26074" s="34"/>
      <c r="B26074" s="44" t="s">
        <v>5776</v>
      </c>
      <c r="C26074" s="31" t="s">
        <v>5042</v>
      </c>
      <c r="D26074" s="14" t="s">
        <v>2807</v>
      </c>
      <c r="E26074" s="14" t="s">
        <v>4908</v>
      </c>
      <c r="F26074" s="14" t="s">
        <v>4909</v>
      </c>
      <c r="G26074" s="14" t="s">
        <v>16</v>
      </c>
      <c r="H26074" s="15">
        <v>1191861</v>
      </c>
      <c r="I26074" s="15">
        <v>1191861</v>
      </c>
      <c r="J26074" s="16">
        <f>IFERROR((I26074/H26074),0)</f>
        <v>1</v>
      </c>
      <c r="K26074" s="15">
        <v>852534</v>
      </c>
      <c r="L26074" s="15">
        <v>1191861</v>
      </c>
      <c r="M26074" s="17">
        <f>L26074/K26074</f>
        <v>1.3980216624791504</v>
      </c>
    </row>
    <row r="26075" spans="1:13" s="14" customFormat="1" outlineLevel="2" x14ac:dyDescent="0.25">
      <c r="A26075" s="34"/>
      <c r="B26075" s="44" t="s">
        <v>5776</v>
      </c>
      <c r="C26075" s="31" t="s">
        <v>5042</v>
      </c>
      <c r="D26075" s="14" t="s">
        <v>2807</v>
      </c>
      <c r="E26075" s="14" t="s">
        <v>4908</v>
      </c>
      <c r="F26075" s="14" t="s">
        <v>4909</v>
      </c>
      <c r="G26075" s="14" t="s">
        <v>5855</v>
      </c>
      <c r="H26075" s="20">
        <v>372313</v>
      </c>
      <c r="I26075" s="20">
        <v>372313</v>
      </c>
      <c r="J26075" s="21">
        <f>IFERROR((I26075/H26075),0)</f>
        <v>1</v>
      </c>
      <c r="K26075" s="20"/>
      <c r="L26075" s="20"/>
      <c r="M26075" s="22"/>
    </row>
    <row r="26076" spans="1:13" s="14" customFormat="1" outlineLevel="2" x14ac:dyDescent="0.25">
      <c r="A26076" s="34"/>
      <c r="B26076" s="44" t="s">
        <v>5776</v>
      </c>
      <c r="C26076" s="31" t="s">
        <v>5042</v>
      </c>
      <c r="D26076" s="14" t="s">
        <v>2807</v>
      </c>
      <c r="E26076" s="14" t="s">
        <v>4908</v>
      </c>
      <c r="F26076" s="14" t="s">
        <v>4909</v>
      </c>
      <c r="G26076" s="14" t="s">
        <v>5862</v>
      </c>
      <c r="H26076" s="20">
        <v>1920004</v>
      </c>
      <c r="I26076" s="20">
        <v>1920004</v>
      </c>
      <c r="J26076" s="21">
        <f>IFERROR((I26076/H26076),0)</f>
        <v>1</v>
      </c>
      <c r="K26076" s="20"/>
      <c r="L26076" s="20"/>
      <c r="M26076" s="22"/>
    </row>
    <row r="26077" spans="1:13" s="14" customFormat="1" outlineLevel="2" x14ac:dyDescent="0.25">
      <c r="A26077" s="34"/>
      <c r="B26077" s="44" t="s">
        <v>5776</v>
      </c>
      <c r="C26077" s="31" t="s">
        <v>5042</v>
      </c>
      <c r="D26077" s="14" t="s">
        <v>2807</v>
      </c>
      <c r="E26077" s="14" t="s">
        <v>4908</v>
      </c>
      <c r="F26077" s="14" t="s">
        <v>4909</v>
      </c>
      <c r="G26077" s="14" t="s">
        <v>6109</v>
      </c>
      <c r="H26077" s="20">
        <v>11654940</v>
      </c>
      <c r="I26077" s="20">
        <v>11654940</v>
      </c>
      <c r="J26077" s="21">
        <f>IFERROR((I26077/H26077),0)</f>
        <v>1</v>
      </c>
      <c r="K26077" s="20"/>
      <c r="L26077" s="20"/>
      <c r="M26077" s="22"/>
    </row>
    <row r="26078" spans="1:13" s="14" customFormat="1" outlineLevel="2" x14ac:dyDescent="0.25">
      <c r="A26078" s="34"/>
      <c r="B26078" s="44" t="s">
        <v>5776</v>
      </c>
      <c r="C26078" s="31" t="s">
        <v>5042</v>
      </c>
      <c r="D26078" s="14" t="s">
        <v>2807</v>
      </c>
      <c r="E26078" s="14" t="s">
        <v>4908</v>
      </c>
      <c r="F26078" s="14" t="s">
        <v>4909</v>
      </c>
      <c r="G26078" s="14" t="s">
        <v>6481</v>
      </c>
      <c r="H26078" s="20">
        <v>7</v>
      </c>
      <c r="I26078" s="20">
        <v>7</v>
      </c>
      <c r="J26078" s="21">
        <f>IFERROR((I26078/H26078),0)</f>
        <v>1</v>
      </c>
      <c r="K26078" s="20"/>
      <c r="L26078" s="20"/>
      <c r="M26078" s="22"/>
    </row>
    <row r="26079" spans="1:13" s="14" customFormat="1" outlineLevel="2" x14ac:dyDescent="0.25">
      <c r="A26079" s="34"/>
      <c r="B26079" s="44" t="s">
        <v>5776</v>
      </c>
      <c r="C26079" s="31" t="s">
        <v>5042</v>
      </c>
      <c r="D26079" s="14" t="s">
        <v>2807</v>
      </c>
      <c r="E26079" s="14" t="s">
        <v>4908</v>
      </c>
      <c r="F26079" s="14" t="s">
        <v>4909</v>
      </c>
      <c r="G26079" s="14" t="s">
        <v>6492</v>
      </c>
      <c r="H26079" s="20">
        <v>183303</v>
      </c>
      <c r="I26079" s="20">
        <v>183303</v>
      </c>
      <c r="J26079" s="21">
        <f>IFERROR((I26079/H26079),0)</f>
        <v>1</v>
      </c>
      <c r="K26079" s="20"/>
      <c r="L26079" s="20"/>
      <c r="M26079" s="22"/>
    </row>
    <row r="26080" spans="1:13" s="14" customFormat="1" outlineLevel="2" x14ac:dyDescent="0.25">
      <c r="A26080" s="34"/>
      <c r="B26080" s="44" t="s">
        <v>5776</v>
      </c>
      <c r="C26080" s="31" t="s">
        <v>5042</v>
      </c>
      <c r="D26080" s="14" t="s">
        <v>2807</v>
      </c>
      <c r="E26080" s="14" t="s">
        <v>4908</v>
      </c>
      <c r="F26080" s="14" t="s">
        <v>4909</v>
      </c>
      <c r="G26080" s="14" t="s">
        <v>6493</v>
      </c>
      <c r="H26080" s="20">
        <v>-238372</v>
      </c>
      <c r="I26080" s="20"/>
      <c r="J26080" s="21">
        <f>IFERROR((I26080/H26080),0)</f>
        <v>0</v>
      </c>
      <c r="K26080" s="20"/>
      <c r="L26080" s="20"/>
      <c r="M26080" s="22"/>
    </row>
    <row r="26081" spans="1:13" s="14" customFormat="1" outlineLevel="1" x14ac:dyDescent="0.25">
      <c r="A26081" s="34"/>
      <c r="B26081" s="46" t="s">
        <v>10612</v>
      </c>
      <c r="C26081" s="40" t="str">
        <f>C26080</f>
        <v>ASIGNACIONES DIRECTAS (20% DEL SGR)</v>
      </c>
      <c r="D26081" s="39" t="str">
        <f>D26080</f>
        <v xml:space="preserve">ANTIOQUIA                                         </v>
      </c>
      <c r="E26081" s="39" t="str">
        <f>E26080</f>
        <v>05212</v>
      </c>
      <c r="F26081" s="39" t="str">
        <f>F26080</f>
        <v xml:space="preserve">COPACABANA                                        </v>
      </c>
      <c r="G26081" s="39" t="s">
        <v>10656</v>
      </c>
      <c r="H26081" s="20">
        <f>SUBTOTAL(9,H26074:H26080)</f>
        <v>15084056</v>
      </c>
      <c r="I26081" s="20">
        <f>SUBTOTAL(9,I26074:I26080)</f>
        <v>15322428</v>
      </c>
      <c r="J26081" s="42">
        <f>+I26081/H26081</f>
        <v>1.0158029113654843</v>
      </c>
      <c r="K26081" s="20">
        <f>SUBTOTAL(9,K26074:K26080)</f>
        <v>852534</v>
      </c>
      <c r="L26081" s="20">
        <f>SUBTOTAL(9,L26074:L26080)</f>
        <v>1191861</v>
      </c>
      <c r="M26081" s="7">
        <f>IFERROR((L26081/K26081),"N.A")</f>
        <v>1.3980216624791504</v>
      </c>
    </row>
    <row r="26082" spans="1:13" s="14" customFormat="1" outlineLevel="2" x14ac:dyDescent="0.25">
      <c r="A26082" s="34"/>
      <c r="B26082" s="44" t="s">
        <v>6099</v>
      </c>
      <c r="C26082" s="31" t="s">
        <v>5042</v>
      </c>
      <c r="D26082" s="14" t="s">
        <v>2807</v>
      </c>
      <c r="E26082" s="14" t="s">
        <v>3016</v>
      </c>
      <c r="F26082" s="14" t="s">
        <v>1308</v>
      </c>
      <c r="G26082" s="14" t="s">
        <v>5862</v>
      </c>
      <c r="H26082" s="20">
        <v>312021</v>
      </c>
      <c r="I26082" s="20">
        <v>312021</v>
      </c>
      <c r="J26082" s="21">
        <f>IFERROR((I26082/H26082),0)</f>
        <v>1</v>
      </c>
      <c r="K26082" s="20"/>
      <c r="L26082" s="20"/>
      <c r="M26082" s="22"/>
    </row>
    <row r="26083" spans="1:13" s="14" customFormat="1" outlineLevel="2" x14ac:dyDescent="0.25">
      <c r="A26083" s="34"/>
      <c r="B26083" s="44" t="s">
        <v>6099</v>
      </c>
      <c r="C26083" s="31" t="s">
        <v>5042</v>
      </c>
      <c r="D26083" s="14" t="s">
        <v>2807</v>
      </c>
      <c r="E26083" s="14" t="s">
        <v>3016</v>
      </c>
      <c r="F26083" s="14" t="s">
        <v>1308</v>
      </c>
      <c r="G26083" s="14" t="s">
        <v>6109</v>
      </c>
      <c r="H26083" s="20">
        <v>2087072</v>
      </c>
      <c r="I26083" s="20">
        <v>2087072</v>
      </c>
      <c r="J26083" s="21">
        <f>IFERROR((I26083/H26083),0)</f>
        <v>1</v>
      </c>
      <c r="K26083" s="20"/>
      <c r="L26083" s="20"/>
      <c r="M26083" s="22"/>
    </row>
    <row r="26084" spans="1:13" s="14" customFormat="1" outlineLevel="1" x14ac:dyDescent="0.25">
      <c r="A26084" s="34"/>
      <c r="B26084" s="46" t="s">
        <v>10613</v>
      </c>
      <c r="C26084" s="40" t="str">
        <f>C26083</f>
        <v>ASIGNACIONES DIRECTAS (20% DEL SGR)</v>
      </c>
      <c r="D26084" s="39" t="str">
        <f>D26083</f>
        <v xml:space="preserve">ANTIOQUIA                                         </v>
      </c>
      <c r="E26084" s="39" t="str">
        <f>E26083</f>
        <v>05209</v>
      </c>
      <c r="F26084" s="39" t="str">
        <f>F26083</f>
        <v xml:space="preserve">CONCORDIA                                         </v>
      </c>
      <c r="G26084" s="39" t="s">
        <v>10656</v>
      </c>
      <c r="H26084" s="20">
        <f>SUBTOTAL(9,H26082:H26083)</f>
        <v>2399093</v>
      </c>
      <c r="I26084" s="20">
        <f>SUBTOTAL(9,I26082:I26083)</f>
        <v>2399093</v>
      </c>
      <c r="J26084" s="42">
        <f>+I26084/H26084</f>
        <v>1</v>
      </c>
      <c r="K26084" s="20">
        <f>SUBTOTAL(9,K26082:K26083)</f>
        <v>0</v>
      </c>
      <c r="L26084" s="20">
        <f>SUBTOTAL(9,L26082:L26083)</f>
        <v>0</v>
      </c>
      <c r="M26084" s="7" t="str">
        <f>IFERROR((L26084/K26084),"N.A")</f>
        <v>N.A</v>
      </c>
    </row>
    <row r="26085" spans="1:13" s="14" customFormat="1" outlineLevel="2" x14ac:dyDescent="0.25">
      <c r="A26085" s="34"/>
      <c r="B26085" s="44" t="s">
        <v>5861</v>
      </c>
      <c r="C26085" s="31" t="s">
        <v>5042</v>
      </c>
      <c r="D26085" s="14" t="s">
        <v>2807</v>
      </c>
      <c r="E26085" s="14" t="s">
        <v>3018</v>
      </c>
      <c r="F26085" s="14" t="s">
        <v>734</v>
      </c>
      <c r="G26085" s="14" t="s">
        <v>5855</v>
      </c>
      <c r="H26085" s="20">
        <v>238528</v>
      </c>
      <c r="I26085" s="20">
        <v>238528</v>
      </c>
      <c r="J26085" s="21">
        <f>IFERROR((I26085/H26085),0)</f>
        <v>1</v>
      </c>
      <c r="K26085" s="20"/>
      <c r="L26085" s="20"/>
      <c r="M26085" s="22"/>
    </row>
    <row r="26086" spans="1:13" s="14" customFormat="1" outlineLevel="2" x14ac:dyDescent="0.25">
      <c r="A26086" s="34"/>
      <c r="B26086" s="44" t="s">
        <v>5861</v>
      </c>
      <c r="C26086" s="31" t="s">
        <v>5042</v>
      </c>
      <c r="D26086" s="14" t="s">
        <v>2807</v>
      </c>
      <c r="E26086" s="14" t="s">
        <v>3018</v>
      </c>
      <c r="F26086" s="14" t="s">
        <v>734</v>
      </c>
      <c r="G26086" s="14" t="s">
        <v>5862</v>
      </c>
      <c r="H26086" s="20">
        <v>295960</v>
      </c>
      <c r="I26086" s="20">
        <v>295960</v>
      </c>
      <c r="J26086" s="21">
        <f>IFERROR((I26086/H26086),0)</f>
        <v>1</v>
      </c>
      <c r="K26086" s="20"/>
      <c r="L26086" s="20"/>
      <c r="M26086" s="22"/>
    </row>
    <row r="26087" spans="1:13" s="14" customFormat="1" outlineLevel="2" x14ac:dyDescent="0.25">
      <c r="A26087" s="34"/>
      <c r="B26087" s="44" t="s">
        <v>5861</v>
      </c>
      <c r="C26087" s="31" t="s">
        <v>5042</v>
      </c>
      <c r="D26087" s="14" t="s">
        <v>2807</v>
      </c>
      <c r="E26087" s="14" t="s">
        <v>3018</v>
      </c>
      <c r="F26087" s="14" t="s">
        <v>734</v>
      </c>
      <c r="G26087" s="14" t="s">
        <v>6109</v>
      </c>
      <c r="H26087" s="20">
        <v>2054074</v>
      </c>
      <c r="I26087" s="20">
        <v>2054074</v>
      </c>
      <c r="J26087" s="21">
        <f>IFERROR((I26087/H26087),0)</f>
        <v>1</v>
      </c>
      <c r="K26087" s="20"/>
      <c r="L26087" s="20"/>
      <c r="M26087" s="22"/>
    </row>
    <row r="26088" spans="1:13" s="14" customFormat="1" outlineLevel="1" x14ac:dyDescent="0.25">
      <c r="A26088" s="34"/>
      <c r="B26088" s="46" t="s">
        <v>10614</v>
      </c>
      <c r="C26088" s="40" t="str">
        <f>C26087</f>
        <v>ASIGNACIONES DIRECTAS (20% DEL SGR)</v>
      </c>
      <c r="D26088" s="39" t="str">
        <f>D26087</f>
        <v xml:space="preserve">ANTIOQUIA                                         </v>
      </c>
      <c r="E26088" s="39" t="str">
        <f>E26087</f>
        <v>05206</v>
      </c>
      <c r="F26088" s="39" t="str">
        <f>F26087</f>
        <v xml:space="preserve">CONCEPCIÓN                                        </v>
      </c>
      <c r="G26088" s="39" t="s">
        <v>10656</v>
      </c>
      <c r="H26088" s="20">
        <f>SUBTOTAL(9,H26085:H26087)</f>
        <v>2588562</v>
      </c>
      <c r="I26088" s="20">
        <f>SUBTOTAL(9,I26085:I26087)</f>
        <v>2588562</v>
      </c>
      <c r="J26088" s="42">
        <f>+I26088/H26088</f>
        <v>1</v>
      </c>
      <c r="K26088" s="20">
        <f>SUBTOTAL(9,K26085:K26087)</f>
        <v>0</v>
      </c>
      <c r="L26088" s="20">
        <f>SUBTOTAL(9,L26085:L26087)</f>
        <v>0</v>
      </c>
      <c r="M26088" s="7" t="str">
        <f>IFERROR((L26088/K26088),"N.A")</f>
        <v>N.A</v>
      </c>
    </row>
    <row r="26089" spans="1:13" s="14" customFormat="1" outlineLevel="2" x14ac:dyDescent="0.25">
      <c r="A26089" s="34"/>
      <c r="B26089" s="44" t="s">
        <v>5777</v>
      </c>
      <c r="C26089" s="31" t="s">
        <v>5042</v>
      </c>
      <c r="D26089" s="14" t="s">
        <v>2807</v>
      </c>
      <c r="E26089" s="14" t="s">
        <v>3020</v>
      </c>
      <c r="F26089" s="14" t="s">
        <v>3021</v>
      </c>
      <c r="G26089" s="14" t="s">
        <v>16</v>
      </c>
      <c r="H26089" s="15">
        <v>14875768</v>
      </c>
      <c r="I26089" s="15">
        <v>2874320.9</v>
      </c>
      <c r="J26089" s="16">
        <f>IFERROR((I26089/H26089),0)</f>
        <v>0.19322168105875273</v>
      </c>
      <c r="K26089" s="15">
        <v>10566238</v>
      </c>
      <c r="L26089" s="15">
        <v>2874320.9</v>
      </c>
      <c r="M26089" s="17">
        <f>L26089/K26089</f>
        <v>0.27202878640439482</v>
      </c>
    </row>
    <row r="26090" spans="1:13" s="14" customFormat="1" outlineLevel="2" x14ac:dyDescent="0.25">
      <c r="A26090" s="34"/>
      <c r="B26090" s="44" t="s">
        <v>5777</v>
      </c>
      <c r="C26090" s="31" t="s">
        <v>5042</v>
      </c>
      <c r="D26090" s="14" t="s">
        <v>2807</v>
      </c>
      <c r="E26090" s="14" t="s">
        <v>3020</v>
      </c>
      <c r="F26090" s="14" t="s">
        <v>3021</v>
      </c>
      <c r="G26090" s="14" t="s">
        <v>5862</v>
      </c>
      <c r="H26090" s="20">
        <v>3120203</v>
      </c>
      <c r="I26090" s="20">
        <v>3120203</v>
      </c>
      <c r="J26090" s="21">
        <f>IFERROR((I26090/H26090),0)</f>
        <v>1</v>
      </c>
      <c r="K26090" s="20"/>
      <c r="L26090" s="20"/>
      <c r="M26090" s="22"/>
    </row>
    <row r="26091" spans="1:13" s="14" customFormat="1" outlineLevel="2" x14ac:dyDescent="0.25">
      <c r="A26091" s="34"/>
      <c r="B26091" s="44" t="s">
        <v>5777</v>
      </c>
      <c r="C26091" s="31" t="s">
        <v>5042</v>
      </c>
      <c r="D26091" s="14" t="s">
        <v>2807</v>
      </c>
      <c r="E26091" s="14" t="s">
        <v>3020</v>
      </c>
      <c r="F26091" s="14" t="s">
        <v>3021</v>
      </c>
      <c r="G26091" s="14" t="s">
        <v>6109</v>
      </c>
      <c r="H26091" s="20">
        <v>26806987</v>
      </c>
      <c r="I26091" s="20">
        <v>26806987</v>
      </c>
      <c r="J26091" s="21">
        <f>IFERROR((I26091/H26091),0)</f>
        <v>1</v>
      </c>
      <c r="K26091" s="20"/>
      <c r="L26091" s="20"/>
      <c r="M26091" s="22"/>
    </row>
    <row r="26092" spans="1:13" s="14" customFormat="1" outlineLevel="2" x14ac:dyDescent="0.25">
      <c r="A26092" s="34"/>
      <c r="B26092" s="44" t="s">
        <v>5777</v>
      </c>
      <c r="C26092" s="31" t="s">
        <v>5042</v>
      </c>
      <c r="D26092" s="14" t="s">
        <v>2807</v>
      </c>
      <c r="E26092" s="14" t="s">
        <v>3020</v>
      </c>
      <c r="F26092" s="14" t="s">
        <v>3021</v>
      </c>
      <c r="G26092" s="14" t="s">
        <v>6481</v>
      </c>
      <c r="H26092" s="20">
        <v>92</v>
      </c>
      <c r="I26092" s="20">
        <v>92</v>
      </c>
      <c r="J26092" s="21">
        <f>IFERROR((I26092/H26092),0)</f>
        <v>1</v>
      </c>
      <c r="K26092" s="20"/>
      <c r="L26092" s="20"/>
      <c r="M26092" s="22"/>
    </row>
    <row r="26093" spans="1:13" s="14" customFormat="1" outlineLevel="2" x14ac:dyDescent="0.25">
      <c r="A26093" s="34"/>
      <c r="B26093" s="44" t="s">
        <v>5777</v>
      </c>
      <c r="C26093" s="31" t="s">
        <v>5042</v>
      </c>
      <c r="D26093" s="14" t="s">
        <v>5040</v>
      </c>
      <c r="E26093" s="14" t="s">
        <v>3020</v>
      </c>
      <c r="F26093" s="14" t="s">
        <v>3021</v>
      </c>
      <c r="G26093" s="14" t="s">
        <v>6485</v>
      </c>
      <c r="H26093" s="20">
        <v>1631648</v>
      </c>
      <c r="I26093" s="20">
        <v>1631648</v>
      </c>
      <c r="J26093" s="21">
        <f>IFERROR((I26093/H26093),0)</f>
        <v>1</v>
      </c>
      <c r="K26093" s="25"/>
      <c r="L26093" s="25"/>
      <c r="M26093" s="22"/>
    </row>
    <row r="26094" spans="1:13" s="14" customFormat="1" outlineLevel="2" x14ac:dyDescent="0.25">
      <c r="A26094" s="34"/>
      <c r="B26094" s="44" t="s">
        <v>5777</v>
      </c>
      <c r="C26094" s="31" t="s">
        <v>5042</v>
      </c>
      <c r="D26094" s="14" t="s">
        <v>2807</v>
      </c>
      <c r="E26094" s="14" t="s">
        <v>3020</v>
      </c>
      <c r="F26094" s="14" t="s">
        <v>3021</v>
      </c>
      <c r="G26094" s="14" t="s">
        <v>6492</v>
      </c>
      <c r="H26094" s="20">
        <v>2244725</v>
      </c>
      <c r="I26094" s="20">
        <v>2244725</v>
      </c>
      <c r="J26094" s="21">
        <f>IFERROR((I26094/H26094),0)</f>
        <v>1</v>
      </c>
      <c r="K26094" s="20"/>
      <c r="L26094" s="20"/>
      <c r="M26094" s="22"/>
    </row>
    <row r="26095" spans="1:13" s="14" customFormat="1" outlineLevel="2" x14ac:dyDescent="0.25">
      <c r="A26095" s="34"/>
      <c r="B26095" s="44" t="s">
        <v>5777</v>
      </c>
      <c r="C26095" s="31" t="s">
        <v>5042</v>
      </c>
      <c r="D26095" s="14" t="s">
        <v>2807</v>
      </c>
      <c r="E26095" s="14" t="s">
        <v>3020</v>
      </c>
      <c r="F26095" s="14" t="s">
        <v>3021</v>
      </c>
      <c r="G26095" s="14" t="s">
        <v>6493</v>
      </c>
      <c r="H26095" s="20">
        <v>-2975154</v>
      </c>
      <c r="I26095" s="20"/>
      <c r="J26095" s="21">
        <f>IFERROR((I26095/H26095),0)</f>
        <v>0</v>
      </c>
      <c r="K26095" s="20"/>
      <c r="L26095" s="20"/>
      <c r="M26095" s="22"/>
    </row>
    <row r="26096" spans="1:13" s="14" customFormat="1" outlineLevel="1" x14ac:dyDescent="0.25">
      <c r="A26096" s="34"/>
      <c r="B26096" s="46" t="s">
        <v>10615</v>
      </c>
      <c r="C26096" s="40" t="str">
        <f>C26095</f>
        <v>ASIGNACIONES DIRECTAS (20% DEL SGR)</v>
      </c>
      <c r="D26096" s="39" t="str">
        <f>D26095</f>
        <v xml:space="preserve">ANTIOQUIA                                         </v>
      </c>
      <c r="E26096" s="39" t="str">
        <f>E26095</f>
        <v>05197</v>
      </c>
      <c r="F26096" s="39" t="str">
        <f>F26095</f>
        <v xml:space="preserve">COCORNÁ                                           </v>
      </c>
      <c r="G26096" s="39" t="s">
        <v>10656</v>
      </c>
      <c r="H26096" s="20">
        <f>SUBTOTAL(9,H26089:H26095)</f>
        <v>45704269</v>
      </c>
      <c r="I26096" s="20">
        <f>SUBTOTAL(9,I26089:I26095)</f>
        <v>36677975.899999999</v>
      </c>
      <c r="J26096" s="42">
        <f>+I26096/H26096</f>
        <v>0.80250656453995572</v>
      </c>
      <c r="K26096" s="20">
        <f>SUBTOTAL(9,K26089:K26095)</f>
        <v>10566238</v>
      </c>
      <c r="L26096" s="20">
        <f>SUBTOTAL(9,L26089:L26095)</f>
        <v>2874320.9</v>
      </c>
      <c r="M26096" s="7">
        <f>IFERROR((L26096/K26096),"N.A")</f>
        <v>0.27202878640439482</v>
      </c>
    </row>
    <row r="26097" spans="1:13" s="14" customFormat="1" outlineLevel="2" x14ac:dyDescent="0.25">
      <c r="A26097" s="34"/>
      <c r="B26097" s="44" t="s">
        <v>5778</v>
      </c>
      <c r="C26097" s="31" t="s">
        <v>5042</v>
      </c>
      <c r="D26097" s="14" t="s">
        <v>2807</v>
      </c>
      <c r="E26097" s="14" t="s">
        <v>3023</v>
      </c>
      <c r="F26097" s="14" t="s">
        <v>3024</v>
      </c>
      <c r="G26097" s="14" t="s">
        <v>16</v>
      </c>
      <c r="H26097" s="15">
        <v>50002895</v>
      </c>
      <c r="I26097" s="15">
        <v>50002895</v>
      </c>
      <c r="J26097" s="16">
        <f>IFERROR((I26097/H26097),0)</f>
        <v>1</v>
      </c>
      <c r="K26097" s="15">
        <v>36171620</v>
      </c>
      <c r="L26097" s="15">
        <v>50002895</v>
      </c>
      <c r="M26097" s="17">
        <f>L26097/K26097</f>
        <v>1.3823791967293697</v>
      </c>
    </row>
    <row r="26098" spans="1:13" s="14" customFormat="1" outlineLevel="2" x14ac:dyDescent="0.25">
      <c r="A26098" s="34"/>
      <c r="B26098" s="44" t="s">
        <v>5778</v>
      </c>
      <c r="C26098" s="31" t="s">
        <v>5042</v>
      </c>
      <c r="D26098" s="14" t="s">
        <v>2807</v>
      </c>
      <c r="E26098" s="14" t="s">
        <v>3023</v>
      </c>
      <c r="F26098" s="14" t="s">
        <v>3024</v>
      </c>
      <c r="G26098" s="14" t="s">
        <v>5862</v>
      </c>
      <c r="H26098" s="20">
        <v>20981308</v>
      </c>
      <c r="I26098" s="20">
        <v>20981308</v>
      </c>
      <c r="J26098" s="21">
        <f>IFERROR((I26098/H26098),0)</f>
        <v>1</v>
      </c>
      <c r="K26098" s="20"/>
      <c r="L26098" s="20"/>
      <c r="M26098" s="22"/>
    </row>
    <row r="26099" spans="1:13" s="14" customFormat="1" outlineLevel="2" x14ac:dyDescent="0.25">
      <c r="A26099" s="34"/>
      <c r="B26099" s="44" t="s">
        <v>5778</v>
      </c>
      <c r="C26099" s="31" t="s">
        <v>5042</v>
      </c>
      <c r="D26099" s="14" t="s">
        <v>2807</v>
      </c>
      <c r="E26099" s="14" t="s">
        <v>3023</v>
      </c>
      <c r="F26099" s="14" t="s">
        <v>3024</v>
      </c>
      <c r="G26099" s="14" t="s">
        <v>6109</v>
      </c>
      <c r="H26099" s="20">
        <v>182954438</v>
      </c>
      <c r="I26099" s="20">
        <v>182954438</v>
      </c>
      <c r="J26099" s="21">
        <f>IFERROR((I26099/H26099),0)</f>
        <v>1</v>
      </c>
      <c r="K26099" s="20"/>
      <c r="L26099" s="20"/>
      <c r="M26099" s="22"/>
    </row>
    <row r="26100" spans="1:13" s="14" customFormat="1" outlineLevel="2" x14ac:dyDescent="0.25">
      <c r="A26100" s="34"/>
      <c r="B26100" s="44" t="s">
        <v>5778</v>
      </c>
      <c r="C26100" s="31" t="s">
        <v>5042</v>
      </c>
      <c r="D26100" s="14" t="s">
        <v>2807</v>
      </c>
      <c r="E26100" s="14" t="s">
        <v>3023</v>
      </c>
      <c r="F26100" s="14" t="s">
        <v>3024</v>
      </c>
      <c r="G26100" s="14" t="s">
        <v>6481</v>
      </c>
      <c r="H26100" s="20">
        <v>309</v>
      </c>
      <c r="I26100" s="20">
        <v>309</v>
      </c>
      <c r="J26100" s="21">
        <f>IFERROR((I26100/H26100),0)</f>
        <v>1</v>
      </c>
      <c r="K26100" s="20"/>
      <c r="L26100" s="20"/>
      <c r="M26100" s="22"/>
    </row>
    <row r="26101" spans="1:13" s="14" customFormat="1" outlineLevel="2" x14ac:dyDescent="0.25">
      <c r="A26101" s="34"/>
      <c r="B26101" s="44" t="s">
        <v>5778</v>
      </c>
      <c r="C26101" s="31" t="s">
        <v>5042</v>
      </c>
      <c r="D26101" s="14" t="s">
        <v>2807</v>
      </c>
      <c r="E26101" s="14" t="s">
        <v>3023</v>
      </c>
      <c r="F26101" s="14" t="s">
        <v>3024</v>
      </c>
      <c r="G26101" s="14" t="s">
        <v>6484</v>
      </c>
      <c r="H26101" s="20">
        <v>4471521</v>
      </c>
      <c r="I26101" s="20">
        <v>4471521</v>
      </c>
      <c r="J26101" s="21">
        <f>IFERROR((I26101/H26101),0)</f>
        <v>1</v>
      </c>
      <c r="K26101" s="20"/>
      <c r="L26101" s="20"/>
      <c r="M26101" s="22"/>
    </row>
    <row r="26102" spans="1:13" s="14" customFormat="1" outlineLevel="2" x14ac:dyDescent="0.25">
      <c r="A26102" s="34"/>
      <c r="B26102" s="44" t="s">
        <v>5778</v>
      </c>
      <c r="C26102" s="31" t="s">
        <v>5042</v>
      </c>
      <c r="D26102" s="14" t="s">
        <v>5040</v>
      </c>
      <c r="E26102" s="14" t="s">
        <v>3023</v>
      </c>
      <c r="F26102" s="14" t="s">
        <v>3024</v>
      </c>
      <c r="G26102" s="14" t="s">
        <v>6485</v>
      </c>
      <c r="H26102" s="20">
        <v>358924</v>
      </c>
      <c r="I26102" s="20">
        <v>358924</v>
      </c>
      <c r="J26102" s="21">
        <f>IFERROR((I26102/H26102),0)</f>
        <v>1</v>
      </c>
      <c r="K26102" s="25"/>
      <c r="L26102" s="25"/>
      <c r="M26102" s="22"/>
    </row>
    <row r="26103" spans="1:13" s="14" customFormat="1" outlineLevel="2" x14ac:dyDescent="0.25">
      <c r="A26103" s="34"/>
      <c r="B26103" s="44" t="s">
        <v>5778</v>
      </c>
      <c r="C26103" s="31" t="s">
        <v>5042</v>
      </c>
      <c r="D26103" s="14" t="s">
        <v>2807</v>
      </c>
      <c r="E26103" s="14" t="s">
        <v>3023</v>
      </c>
      <c r="F26103" s="14" t="s">
        <v>3024</v>
      </c>
      <c r="G26103" s="14" t="s">
        <v>6492</v>
      </c>
      <c r="H26103" s="20">
        <v>7924837</v>
      </c>
      <c r="I26103" s="20">
        <v>7924837</v>
      </c>
      <c r="J26103" s="21">
        <f>IFERROR((I26103/H26103),0)</f>
        <v>1</v>
      </c>
      <c r="K26103" s="20"/>
      <c r="L26103" s="20"/>
      <c r="M26103" s="22"/>
    </row>
    <row r="26104" spans="1:13" s="14" customFormat="1" outlineLevel="2" x14ac:dyDescent="0.25">
      <c r="A26104" s="34"/>
      <c r="B26104" s="44" t="s">
        <v>5778</v>
      </c>
      <c r="C26104" s="31" t="s">
        <v>5042</v>
      </c>
      <c r="D26104" s="14" t="s">
        <v>2807</v>
      </c>
      <c r="E26104" s="14" t="s">
        <v>3023</v>
      </c>
      <c r="F26104" s="14" t="s">
        <v>3024</v>
      </c>
      <c r="G26104" s="14" t="s">
        <v>6493</v>
      </c>
      <c r="H26104" s="20">
        <v>-10000579</v>
      </c>
      <c r="I26104" s="20"/>
      <c r="J26104" s="21">
        <f>IFERROR((I26104/H26104),0)</f>
        <v>0</v>
      </c>
      <c r="K26104" s="20"/>
      <c r="L26104" s="20"/>
      <c r="M26104" s="22"/>
    </row>
    <row r="26105" spans="1:13" s="14" customFormat="1" outlineLevel="1" x14ac:dyDescent="0.25">
      <c r="A26105" s="34"/>
      <c r="B26105" s="46" t="s">
        <v>10616</v>
      </c>
      <c r="C26105" s="40" t="str">
        <f>C26104</f>
        <v>ASIGNACIONES DIRECTAS (20% DEL SGR)</v>
      </c>
      <c r="D26105" s="39" t="str">
        <f>D26104</f>
        <v xml:space="preserve">ANTIOQUIA                                         </v>
      </c>
      <c r="E26105" s="39" t="str">
        <f>E26104</f>
        <v>05190</v>
      </c>
      <c r="F26105" s="39" t="str">
        <f>F26104</f>
        <v xml:space="preserve">CISNEROS                                          </v>
      </c>
      <c r="G26105" s="39" t="s">
        <v>10656</v>
      </c>
      <c r="H26105" s="20">
        <f>SUBTOTAL(9,H26097:H26104)</f>
        <v>256693653</v>
      </c>
      <c r="I26105" s="20">
        <f>SUBTOTAL(9,I26097:I26104)</f>
        <v>266694232</v>
      </c>
      <c r="J26105" s="42">
        <f>+I26105/H26105</f>
        <v>1.0389591985743412</v>
      </c>
      <c r="K26105" s="20">
        <f>SUBTOTAL(9,K26097:K26104)</f>
        <v>36171620</v>
      </c>
      <c r="L26105" s="20">
        <f>SUBTOTAL(9,L26097:L26104)</f>
        <v>50002895</v>
      </c>
      <c r="M26105" s="7">
        <f>IFERROR((L26105/K26105),"N.A")</f>
        <v>1.3823791967293697</v>
      </c>
    </row>
    <row r="26106" spans="1:13" s="14" customFormat="1" outlineLevel="2" x14ac:dyDescent="0.25">
      <c r="A26106" s="34"/>
      <c r="B26106" s="44" t="s">
        <v>5779</v>
      </c>
      <c r="C26106" s="31" t="s">
        <v>5042</v>
      </c>
      <c r="D26106" s="14" t="s">
        <v>2807</v>
      </c>
      <c r="E26106" s="14" t="s">
        <v>3026</v>
      </c>
      <c r="F26106" s="14" t="s">
        <v>3027</v>
      </c>
      <c r="G26106" s="14" t="s">
        <v>16</v>
      </c>
      <c r="H26106" s="15">
        <v>3938546</v>
      </c>
      <c r="I26106" s="15">
        <v>3938546</v>
      </c>
      <c r="J26106" s="16">
        <f>IFERROR((I26106/H26106),0)</f>
        <v>1</v>
      </c>
      <c r="K26106" s="15">
        <v>2873669</v>
      </c>
      <c r="L26106" s="15">
        <v>3938546</v>
      </c>
      <c r="M26106" s="17">
        <f>L26106/K26106</f>
        <v>1.3705635548144202</v>
      </c>
    </row>
    <row r="26107" spans="1:13" s="14" customFormat="1" outlineLevel="2" x14ac:dyDescent="0.25">
      <c r="A26107" s="34"/>
      <c r="B26107" s="44" t="s">
        <v>5779</v>
      </c>
      <c r="C26107" s="31" t="s">
        <v>5042</v>
      </c>
      <c r="D26107" s="14" t="s">
        <v>2807</v>
      </c>
      <c r="E26107" s="14" t="s">
        <v>3026</v>
      </c>
      <c r="F26107" s="14" t="s">
        <v>3027</v>
      </c>
      <c r="G26107" s="14" t="s">
        <v>5855</v>
      </c>
      <c r="H26107" s="20">
        <v>1707460</v>
      </c>
      <c r="I26107" s="20">
        <v>1707460</v>
      </c>
      <c r="J26107" s="21">
        <f>IFERROR((I26107/H26107),0)</f>
        <v>1</v>
      </c>
      <c r="K26107" s="20"/>
      <c r="L26107" s="20"/>
      <c r="M26107" s="22"/>
    </row>
    <row r="26108" spans="1:13" s="14" customFormat="1" outlineLevel="2" x14ac:dyDescent="0.25">
      <c r="A26108" s="34"/>
      <c r="B26108" s="44" t="s">
        <v>5779</v>
      </c>
      <c r="C26108" s="31" t="s">
        <v>5042</v>
      </c>
      <c r="D26108" s="14" t="s">
        <v>2807</v>
      </c>
      <c r="E26108" s="14" t="s">
        <v>3026</v>
      </c>
      <c r="F26108" s="14" t="s">
        <v>3027</v>
      </c>
      <c r="G26108" s="14" t="s">
        <v>5862</v>
      </c>
      <c r="H26108" s="20">
        <v>3422783</v>
      </c>
      <c r="I26108" s="20">
        <v>3422783</v>
      </c>
      <c r="J26108" s="21">
        <f>IFERROR((I26108/H26108),0)</f>
        <v>1</v>
      </c>
      <c r="K26108" s="20"/>
      <c r="L26108" s="20"/>
      <c r="M26108" s="22"/>
    </row>
    <row r="26109" spans="1:13" s="14" customFormat="1" outlineLevel="2" x14ac:dyDescent="0.25">
      <c r="A26109" s="34"/>
      <c r="B26109" s="44" t="s">
        <v>5779</v>
      </c>
      <c r="C26109" s="31" t="s">
        <v>5042</v>
      </c>
      <c r="D26109" s="14" t="s">
        <v>2807</v>
      </c>
      <c r="E26109" s="14" t="s">
        <v>3026</v>
      </c>
      <c r="F26109" s="14" t="s">
        <v>3027</v>
      </c>
      <c r="G26109" s="14" t="s">
        <v>6109</v>
      </c>
      <c r="H26109" s="20">
        <v>31412195</v>
      </c>
      <c r="I26109" s="20">
        <v>31412195</v>
      </c>
      <c r="J26109" s="21">
        <f>IFERROR((I26109/H26109),0)</f>
        <v>1</v>
      </c>
      <c r="K26109" s="20"/>
      <c r="L26109" s="20"/>
      <c r="M26109" s="22"/>
    </row>
    <row r="26110" spans="1:13" s="14" customFormat="1" outlineLevel="2" x14ac:dyDescent="0.25">
      <c r="A26110" s="34"/>
      <c r="B26110" s="44" t="s">
        <v>5779</v>
      </c>
      <c r="C26110" s="31" t="s">
        <v>5042</v>
      </c>
      <c r="D26110" s="14" t="s">
        <v>2807</v>
      </c>
      <c r="E26110" s="14" t="s">
        <v>3026</v>
      </c>
      <c r="F26110" s="14" t="s">
        <v>3027</v>
      </c>
      <c r="G26110" s="14" t="s">
        <v>6481</v>
      </c>
      <c r="H26110" s="20">
        <v>24</v>
      </c>
      <c r="I26110" s="20">
        <v>24</v>
      </c>
      <c r="J26110" s="21">
        <f>IFERROR((I26110/H26110),0)</f>
        <v>1</v>
      </c>
      <c r="K26110" s="20"/>
      <c r="L26110" s="20"/>
      <c r="M26110" s="22"/>
    </row>
    <row r="26111" spans="1:13" s="14" customFormat="1" outlineLevel="2" x14ac:dyDescent="0.25">
      <c r="A26111" s="34"/>
      <c r="B26111" s="44" t="s">
        <v>5779</v>
      </c>
      <c r="C26111" s="31" t="s">
        <v>5042</v>
      </c>
      <c r="D26111" s="14" t="s">
        <v>5040</v>
      </c>
      <c r="E26111" s="14" t="s">
        <v>3026</v>
      </c>
      <c r="F26111" s="14" t="s">
        <v>3027</v>
      </c>
      <c r="G26111" s="14" t="s">
        <v>6485</v>
      </c>
      <c r="H26111" s="20">
        <v>2803989</v>
      </c>
      <c r="I26111" s="20">
        <v>2803989</v>
      </c>
      <c r="J26111" s="21">
        <f>IFERROR((I26111/H26111),0)</f>
        <v>1</v>
      </c>
      <c r="K26111" s="25"/>
      <c r="L26111" s="25"/>
      <c r="M26111" s="22"/>
    </row>
    <row r="26112" spans="1:13" s="14" customFormat="1" outlineLevel="2" x14ac:dyDescent="0.25">
      <c r="A26112" s="34"/>
      <c r="B26112" s="44" t="s">
        <v>5779</v>
      </c>
      <c r="C26112" s="31" t="s">
        <v>5042</v>
      </c>
      <c r="D26112" s="14" t="s">
        <v>2807</v>
      </c>
      <c r="E26112" s="14" t="s">
        <v>3026</v>
      </c>
      <c r="F26112" s="14" t="s">
        <v>3027</v>
      </c>
      <c r="G26112" s="14" t="s">
        <v>6492</v>
      </c>
      <c r="H26112" s="20">
        <v>638450</v>
      </c>
      <c r="I26112" s="20">
        <v>638450</v>
      </c>
      <c r="J26112" s="21">
        <f>IFERROR((I26112/H26112),0)</f>
        <v>1</v>
      </c>
      <c r="K26112" s="20"/>
      <c r="L26112" s="20"/>
      <c r="M26112" s="22"/>
    </row>
    <row r="26113" spans="1:13" s="14" customFormat="1" outlineLevel="2" x14ac:dyDescent="0.25">
      <c r="A26113" s="34"/>
      <c r="B26113" s="44" t="s">
        <v>5779</v>
      </c>
      <c r="C26113" s="31" t="s">
        <v>5042</v>
      </c>
      <c r="D26113" s="14" t="s">
        <v>2807</v>
      </c>
      <c r="E26113" s="14" t="s">
        <v>3026</v>
      </c>
      <c r="F26113" s="14" t="s">
        <v>3027</v>
      </c>
      <c r="G26113" s="14" t="s">
        <v>6493</v>
      </c>
      <c r="H26113" s="20">
        <v>-787709</v>
      </c>
      <c r="I26113" s="20"/>
      <c r="J26113" s="21">
        <f>IFERROR((I26113/H26113),0)</f>
        <v>0</v>
      </c>
      <c r="K26113" s="20"/>
      <c r="L26113" s="20"/>
      <c r="M26113" s="22"/>
    </row>
    <row r="26114" spans="1:13" s="14" customFormat="1" outlineLevel="1" x14ac:dyDescent="0.25">
      <c r="A26114" s="34"/>
      <c r="B26114" s="46" t="s">
        <v>10617</v>
      </c>
      <c r="C26114" s="40" t="str">
        <f>C26113</f>
        <v>ASIGNACIONES DIRECTAS (20% DEL SGR)</v>
      </c>
      <c r="D26114" s="39" t="str">
        <f>D26113</f>
        <v xml:space="preserve">ANTIOQUIA                                         </v>
      </c>
      <c r="E26114" s="39" t="str">
        <f>E26113</f>
        <v>05172</v>
      </c>
      <c r="F26114" s="39" t="str">
        <f>F26113</f>
        <v xml:space="preserve">CHIGORODÓ                                         </v>
      </c>
      <c r="G26114" s="39" t="s">
        <v>10656</v>
      </c>
      <c r="H26114" s="20">
        <f>SUBTOTAL(9,H26106:H26113)</f>
        <v>43135738</v>
      </c>
      <c r="I26114" s="20">
        <f>SUBTOTAL(9,I26106:I26113)</f>
        <v>43923447</v>
      </c>
      <c r="J26114" s="42">
        <f>+I26114/H26114</f>
        <v>1.0182611689638879</v>
      </c>
      <c r="K26114" s="20">
        <f>SUBTOTAL(9,K26106:K26113)</f>
        <v>2873669</v>
      </c>
      <c r="L26114" s="20">
        <f>SUBTOTAL(9,L26106:L26113)</f>
        <v>3938546</v>
      </c>
      <c r="M26114" s="7">
        <f>IFERROR((L26114/K26114),"N.A")</f>
        <v>1.3705635548144202</v>
      </c>
    </row>
    <row r="26115" spans="1:13" s="14" customFormat="1" outlineLevel="2" x14ac:dyDescent="0.25">
      <c r="A26115" s="34"/>
      <c r="B26115" s="44" t="s">
        <v>5780</v>
      </c>
      <c r="C26115" s="31" t="s">
        <v>5042</v>
      </c>
      <c r="D26115" s="14" t="s">
        <v>2807</v>
      </c>
      <c r="E26115" s="14" t="s">
        <v>3029</v>
      </c>
      <c r="F26115" s="14" t="s">
        <v>3030</v>
      </c>
      <c r="G26115" s="14" t="s">
        <v>16</v>
      </c>
      <c r="H26115" s="15">
        <v>26595617534</v>
      </c>
      <c r="I26115" s="15">
        <v>26595617534.000004</v>
      </c>
      <c r="J26115" s="16">
        <f>IFERROR((I26115/H26115),0)</f>
        <v>1.0000000000000002</v>
      </c>
      <c r="K26115" s="15">
        <v>19242668080</v>
      </c>
      <c r="L26115" s="15">
        <v>26595617534.000004</v>
      </c>
      <c r="M26115" s="17">
        <f>L26115/K26115</f>
        <v>1.3821169405110896</v>
      </c>
    </row>
    <row r="26116" spans="1:13" s="14" customFormat="1" outlineLevel="2" x14ac:dyDescent="0.25">
      <c r="A26116" s="34"/>
      <c r="B26116" s="44" t="s">
        <v>5780</v>
      </c>
      <c r="C26116" s="31" t="s">
        <v>5042</v>
      </c>
      <c r="D26116" s="14" t="s">
        <v>2807</v>
      </c>
      <c r="E26116" s="14" t="s">
        <v>3029</v>
      </c>
      <c r="F26116" s="14" t="s">
        <v>3030</v>
      </c>
      <c r="G26116" s="14" t="s">
        <v>5862</v>
      </c>
      <c r="H26116" s="20">
        <v>3806843047</v>
      </c>
      <c r="I26116" s="20">
        <v>3806843047</v>
      </c>
      <c r="J26116" s="21">
        <f>IFERROR((I26116/H26116),0)</f>
        <v>1</v>
      </c>
      <c r="K26116" s="20"/>
      <c r="L26116" s="20"/>
      <c r="M26116" s="22"/>
    </row>
    <row r="26117" spans="1:13" s="14" customFormat="1" outlineLevel="2" x14ac:dyDescent="0.25">
      <c r="A26117" s="34"/>
      <c r="B26117" s="44" t="s">
        <v>5780</v>
      </c>
      <c r="C26117" s="31" t="s">
        <v>5042</v>
      </c>
      <c r="D26117" s="14" t="s">
        <v>2807</v>
      </c>
      <c r="E26117" s="14" t="s">
        <v>3029</v>
      </c>
      <c r="F26117" s="14" t="s">
        <v>3030</v>
      </c>
      <c r="G26117" s="14" t="s">
        <v>6109</v>
      </c>
      <c r="H26117" s="20">
        <v>30715591388</v>
      </c>
      <c r="I26117" s="20">
        <v>30715591388</v>
      </c>
      <c r="J26117" s="21">
        <f>IFERROR((I26117/H26117),0)</f>
        <v>1</v>
      </c>
      <c r="K26117" s="20"/>
      <c r="L26117" s="20"/>
      <c r="M26117" s="22"/>
    </row>
    <row r="26118" spans="1:13" s="14" customFormat="1" outlineLevel="2" x14ac:dyDescent="0.25">
      <c r="A26118" s="34"/>
      <c r="B26118" s="44" t="s">
        <v>5780</v>
      </c>
      <c r="C26118" s="31" t="s">
        <v>5042</v>
      </c>
      <c r="D26118" s="14" t="s">
        <v>2807</v>
      </c>
      <c r="E26118" s="14" t="s">
        <v>3029</v>
      </c>
      <c r="F26118" s="14" t="s">
        <v>3030</v>
      </c>
      <c r="G26118" s="14" t="s">
        <v>6481</v>
      </c>
      <c r="H26118" s="20">
        <v>164490</v>
      </c>
      <c r="I26118" s="20">
        <v>164490</v>
      </c>
      <c r="J26118" s="21">
        <f>IFERROR((I26118/H26118),0)</f>
        <v>1</v>
      </c>
      <c r="K26118" s="20"/>
      <c r="L26118" s="20"/>
      <c r="M26118" s="22"/>
    </row>
    <row r="26119" spans="1:13" s="14" customFormat="1" outlineLevel="2" x14ac:dyDescent="0.25">
      <c r="A26119" s="34"/>
      <c r="B26119" s="44" t="s">
        <v>5780</v>
      </c>
      <c r="C26119" s="31" t="s">
        <v>5042</v>
      </c>
      <c r="D26119" s="14" t="s">
        <v>2807</v>
      </c>
      <c r="E26119" s="14" t="s">
        <v>3029</v>
      </c>
      <c r="F26119" s="14" t="s">
        <v>3030</v>
      </c>
      <c r="G26119" s="14" t="s">
        <v>6484</v>
      </c>
      <c r="H26119" s="20">
        <v>1041223751</v>
      </c>
      <c r="I26119" s="20">
        <v>1041223751</v>
      </c>
      <c r="J26119" s="21">
        <f>IFERROR((I26119/H26119),0)</f>
        <v>1</v>
      </c>
      <c r="K26119" s="20"/>
      <c r="L26119" s="20"/>
      <c r="M26119" s="22"/>
    </row>
    <row r="26120" spans="1:13" s="14" customFormat="1" outlineLevel="2" x14ac:dyDescent="0.25">
      <c r="A26120" s="34"/>
      <c r="B26120" s="44" t="s">
        <v>5780</v>
      </c>
      <c r="C26120" s="31" t="s">
        <v>5042</v>
      </c>
      <c r="D26120" s="14" t="s">
        <v>5040</v>
      </c>
      <c r="E26120" s="14" t="s">
        <v>3029</v>
      </c>
      <c r="F26120" s="14" t="s">
        <v>3030</v>
      </c>
      <c r="G26120" s="14" t="s">
        <v>6485</v>
      </c>
      <c r="H26120" s="20">
        <v>1353192812</v>
      </c>
      <c r="I26120" s="20">
        <v>1353192812</v>
      </c>
      <c r="J26120" s="21">
        <f>IFERROR((I26120/H26120),0)</f>
        <v>1</v>
      </c>
      <c r="K26120" s="25"/>
      <c r="L26120" s="25"/>
      <c r="M26120" s="22"/>
    </row>
    <row r="26121" spans="1:13" s="14" customFormat="1" outlineLevel="2" x14ac:dyDescent="0.25">
      <c r="A26121" s="34"/>
      <c r="B26121" s="44" t="s">
        <v>5780</v>
      </c>
      <c r="C26121" s="31" t="s">
        <v>5042</v>
      </c>
      <c r="D26121" s="14" t="s">
        <v>2807</v>
      </c>
      <c r="E26121" s="14" t="s">
        <v>3029</v>
      </c>
      <c r="F26121" s="14" t="s">
        <v>3030</v>
      </c>
      <c r="G26121" s="14" t="s">
        <v>6492</v>
      </c>
      <c r="H26121" s="20">
        <v>4217190813</v>
      </c>
      <c r="I26121" s="20">
        <v>4217190813</v>
      </c>
      <c r="J26121" s="21">
        <f>IFERROR((I26121/H26121),0)</f>
        <v>1</v>
      </c>
      <c r="K26121" s="20"/>
      <c r="L26121" s="20"/>
      <c r="M26121" s="22"/>
    </row>
    <row r="26122" spans="1:13" s="14" customFormat="1" outlineLevel="2" x14ac:dyDescent="0.25">
      <c r="A26122" s="34"/>
      <c r="B26122" s="44" t="s">
        <v>5780</v>
      </c>
      <c r="C26122" s="31" t="s">
        <v>5042</v>
      </c>
      <c r="D26122" s="14" t="s">
        <v>2807</v>
      </c>
      <c r="E26122" s="14" t="s">
        <v>3029</v>
      </c>
      <c r="F26122" s="14" t="s">
        <v>3030</v>
      </c>
      <c r="G26122" s="14" t="s">
        <v>6493</v>
      </c>
      <c r="H26122" s="20">
        <v>-5319123507</v>
      </c>
      <c r="I26122" s="20"/>
      <c r="J26122" s="21">
        <f>IFERROR((I26122/H26122),0)</f>
        <v>0</v>
      </c>
      <c r="K26122" s="20"/>
      <c r="L26122" s="20"/>
      <c r="M26122" s="22"/>
    </row>
    <row r="26123" spans="1:13" s="14" customFormat="1" outlineLevel="1" x14ac:dyDescent="0.25">
      <c r="A26123" s="34"/>
      <c r="B26123" s="46" t="s">
        <v>10618</v>
      </c>
      <c r="C26123" s="40" t="str">
        <f>C26122</f>
        <v>ASIGNACIONES DIRECTAS (20% DEL SGR)</v>
      </c>
      <c r="D26123" s="39" t="str">
        <f>D26122</f>
        <v xml:space="preserve">ANTIOQUIA                                         </v>
      </c>
      <c r="E26123" s="39" t="str">
        <f>E26122</f>
        <v>05154</v>
      </c>
      <c r="F26123" s="39" t="str">
        <f>F26122</f>
        <v xml:space="preserve">CAUCASIA                                          </v>
      </c>
      <c r="G26123" s="39" t="s">
        <v>10656</v>
      </c>
      <c r="H26123" s="20">
        <f>SUBTOTAL(9,H26115:H26122)</f>
        <v>62410700328</v>
      </c>
      <c r="I26123" s="20">
        <f>SUBTOTAL(9,I26115:I26122)</f>
        <v>67729823835</v>
      </c>
      <c r="J26123" s="42">
        <f>+I26123/H26123</f>
        <v>1.0852277490725997</v>
      </c>
      <c r="K26123" s="20">
        <f>SUBTOTAL(9,K26115:K26122)</f>
        <v>19242668080</v>
      </c>
      <c r="L26123" s="20">
        <f>SUBTOTAL(9,L26115:L26122)</f>
        <v>26595617534.000004</v>
      </c>
      <c r="M26123" s="7">
        <f>IFERROR((L26123/K26123),"N.A")</f>
        <v>1.3821169405110896</v>
      </c>
    </row>
    <row r="26124" spans="1:13" s="14" customFormat="1" outlineLevel="2" x14ac:dyDescent="0.25">
      <c r="A26124" s="34"/>
      <c r="B26124" s="44" t="s">
        <v>5781</v>
      </c>
      <c r="C26124" s="31" t="s">
        <v>5042</v>
      </c>
      <c r="D26124" s="14" t="s">
        <v>2807</v>
      </c>
      <c r="E26124" s="14" t="s">
        <v>3032</v>
      </c>
      <c r="F26124" s="14" t="s">
        <v>3033</v>
      </c>
      <c r="G26124" s="14" t="s">
        <v>16</v>
      </c>
      <c r="H26124" s="15">
        <v>697847</v>
      </c>
      <c r="I26124" s="15">
        <v>106630.34</v>
      </c>
      <c r="J26124" s="16">
        <f>IFERROR((I26124/H26124),0)</f>
        <v>0.15279902328160758</v>
      </c>
      <c r="K26124" s="15">
        <v>504930</v>
      </c>
      <c r="L26124" s="15">
        <v>106630.34</v>
      </c>
      <c r="M26124" s="17">
        <f>L26124/K26124</f>
        <v>0.2111784603806468</v>
      </c>
    </row>
    <row r="26125" spans="1:13" s="14" customFormat="1" outlineLevel="2" x14ac:dyDescent="0.25">
      <c r="A26125" s="34"/>
      <c r="B26125" s="44" t="s">
        <v>5781</v>
      </c>
      <c r="C26125" s="31" t="s">
        <v>5042</v>
      </c>
      <c r="D26125" s="14" t="s">
        <v>2807</v>
      </c>
      <c r="E26125" s="14" t="s">
        <v>3032</v>
      </c>
      <c r="F26125" s="14" t="s">
        <v>3033</v>
      </c>
      <c r="G26125" s="14" t="s">
        <v>5862</v>
      </c>
      <c r="H26125" s="20">
        <v>116515</v>
      </c>
      <c r="I26125" s="20">
        <v>116515</v>
      </c>
      <c r="J26125" s="21">
        <f>IFERROR((I26125/H26125),0)</f>
        <v>1</v>
      </c>
      <c r="K26125" s="20"/>
      <c r="L26125" s="20"/>
      <c r="M26125" s="22"/>
    </row>
    <row r="26126" spans="1:13" s="14" customFormat="1" outlineLevel="2" x14ac:dyDescent="0.25">
      <c r="A26126" s="34"/>
      <c r="B26126" s="44" t="s">
        <v>5781</v>
      </c>
      <c r="C26126" s="31" t="s">
        <v>5042</v>
      </c>
      <c r="D26126" s="14" t="s">
        <v>2807</v>
      </c>
      <c r="E26126" s="14" t="s">
        <v>3032</v>
      </c>
      <c r="F26126" s="14" t="s">
        <v>3033</v>
      </c>
      <c r="G26126" s="14" t="s">
        <v>6109</v>
      </c>
      <c r="H26126" s="20">
        <v>1167936</v>
      </c>
      <c r="I26126" s="20">
        <v>1167936</v>
      </c>
      <c r="J26126" s="21">
        <f>IFERROR((I26126/H26126),0)</f>
        <v>1</v>
      </c>
      <c r="K26126" s="20"/>
      <c r="L26126" s="20"/>
      <c r="M26126" s="22"/>
    </row>
    <row r="26127" spans="1:13" s="14" customFormat="1" outlineLevel="2" x14ac:dyDescent="0.25">
      <c r="A26127" s="34"/>
      <c r="B26127" s="44" t="s">
        <v>5781</v>
      </c>
      <c r="C26127" s="31" t="s">
        <v>5042</v>
      </c>
      <c r="D26127" s="14" t="s">
        <v>2807</v>
      </c>
      <c r="E26127" s="14" t="s">
        <v>3032</v>
      </c>
      <c r="F26127" s="14" t="s">
        <v>3033</v>
      </c>
      <c r="G26127" s="14" t="s">
        <v>6481</v>
      </c>
      <c r="H26127" s="20">
        <v>4</v>
      </c>
      <c r="I26127" s="20">
        <v>4</v>
      </c>
      <c r="J26127" s="21">
        <f>IFERROR((I26127/H26127),0)</f>
        <v>1</v>
      </c>
      <c r="K26127" s="20"/>
      <c r="L26127" s="20"/>
      <c r="M26127" s="22"/>
    </row>
    <row r="26128" spans="1:13" s="14" customFormat="1" outlineLevel="2" x14ac:dyDescent="0.25">
      <c r="A26128" s="34"/>
      <c r="B26128" s="44" t="s">
        <v>5781</v>
      </c>
      <c r="C26128" s="31" t="s">
        <v>5042</v>
      </c>
      <c r="D26128" s="14" t="s">
        <v>2807</v>
      </c>
      <c r="E26128" s="14" t="s">
        <v>3032</v>
      </c>
      <c r="F26128" s="14" t="s">
        <v>3033</v>
      </c>
      <c r="G26128" s="14" t="s">
        <v>6492</v>
      </c>
      <c r="H26128" s="20">
        <v>110666</v>
      </c>
      <c r="I26128" s="20">
        <v>110666</v>
      </c>
      <c r="J26128" s="21">
        <f>IFERROR((I26128/H26128),0)</f>
        <v>1</v>
      </c>
      <c r="K26128" s="20"/>
      <c r="L26128" s="20"/>
      <c r="M26128" s="22"/>
    </row>
    <row r="26129" spans="1:13" s="14" customFormat="1" outlineLevel="2" x14ac:dyDescent="0.25">
      <c r="A26129" s="34"/>
      <c r="B26129" s="44" t="s">
        <v>5781</v>
      </c>
      <c r="C26129" s="31" t="s">
        <v>5042</v>
      </c>
      <c r="D26129" s="14" t="s">
        <v>2807</v>
      </c>
      <c r="E26129" s="14" t="s">
        <v>3032</v>
      </c>
      <c r="F26129" s="14" t="s">
        <v>3033</v>
      </c>
      <c r="G26129" s="14" t="s">
        <v>6493</v>
      </c>
      <c r="H26129" s="20">
        <v>-139569</v>
      </c>
      <c r="I26129" s="20"/>
      <c r="J26129" s="21">
        <f>IFERROR((I26129/H26129),0)</f>
        <v>0</v>
      </c>
      <c r="K26129" s="20"/>
      <c r="L26129" s="20"/>
      <c r="M26129" s="22"/>
    </row>
    <row r="26130" spans="1:13" s="14" customFormat="1" outlineLevel="1" x14ac:dyDescent="0.25">
      <c r="A26130" s="34"/>
      <c r="B26130" s="46" t="s">
        <v>10619</v>
      </c>
      <c r="C26130" s="40" t="str">
        <f>C26129</f>
        <v>ASIGNACIONES DIRECTAS (20% DEL SGR)</v>
      </c>
      <c r="D26130" s="39" t="str">
        <f>D26129</f>
        <v xml:space="preserve">ANTIOQUIA                                         </v>
      </c>
      <c r="E26130" s="39" t="str">
        <f>E26129</f>
        <v>05150</v>
      </c>
      <c r="F26130" s="39" t="str">
        <f>F26129</f>
        <v xml:space="preserve">CAROLINA                                          </v>
      </c>
      <c r="G26130" s="39" t="s">
        <v>10656</v>
      </c>
      <c r="H26130" s="20">
        <f>SUBTOTAL(9,H26124:H26129)</f>
        <v>1953399</v>
      </c>
      <c r="I26130" s="20">
        <f>SUBTOTAL(9,I26124:I26129)</f>
        <v>1501751.34</v>
      </c>
      <c r="J26130" s="42">
        <f>+I26130/H26130</f>
        <v>0.76878883423202327</v>
      </c>
      <c r="K26130" s="20">
        <f>SUBTOTAL(9,K26124:K26129)</f>
        <v>504930</v>
      </c>
      <c r="L26130" s="20">
        <f>SUBTOTAL(9,L26124:L26129)</f>
        <v>106630.34</v>
      </c>
      <c r="M26130" s="7">
        <f>IFERROR((L26130/K26130),"N.A")</f>
        <v>0.2111784603806468</v>
      </c>
    </row>
    <row r="26131" spans="1:13" s="14" customFormat="1" outlineLevel="2" x14ac:dyDescent="0.25">
      <c r="A26131" s="34"/>
      <c r="B26131" s="44" t="s">
        <v>5782</v>
      </c>
      <c r="C26131" s="31" t="s">
        <v>5042</v>
      </c>
      <c r="D26131" s="14" t="s">
        <v>2807</v>
      </c>
      <c r="E26131" s="14" t="s">
        <v>3035</v>
      </c>
      <c r="F26131" s="14" t="s">
        <v>3036</v>
      </c>
      <c r="G26131" s="14" t="s">
        <v>16</v>
      </c>
      <c r="H26131" s="15">
        <v>5692920</v>
      </c>
      <c r="I26131" s="15">
        <v>1046478.8200000001</v>
      </c>
      <c r="J26131" s="16">
        <f>IFERROR((I26131/H26131),0)</f>
        <v>0.18382110059512519</v>
      </c>
      <c r="K26131" s="15">
        <v>4102133</v>
      </c>
      <c r="L26131" s="15">
        <v>1046478.8200000001</v>
      </c>
      <c r="M26131" s="17">
        <f>L26131/K26131</f>
        <v>0.2551060192343837</v>
      </c>
    </row>
    <row r="26132" spans="1:13" s="14" customFormat="1" outlineLevel="2" x14ac:dyDescent="0.25">
      <c r="A26132" s="34"/>
      <c r="B26132" s="44" t="s">
        <v>5782</v>
      </c>
      <c r="C26132" s="31" t="s">
        <v>5042</v>
      </c>
      <c r="D26132" s="14" t="s">
        <v>2807</v>
      </c>
      <c r="E26132" s="14" t="s">
        <v>3035</v>
      </c>
      <c r="F26132" s="14" t="s">
        <v>3036</v>
      </c>
      <c r="G26132" s="14" t="s">
        <v>5862</v>
      </c>
      <c r="H26132" s="20">
        <v>3752527</v>
      </c>
      <c r="I26132" s="20">
        <v>3752527</v>
      </c>
      <c r="J26132" s="21">
        <f>IFERROR((I26132/H26132),0)</f>
        <v>1</v>
      </c>
      <c r="K26132" s="20"/>
      <c r="L26132" s="20"/>
      <c r="M26132" s="22"/>
    </row>
    <row r="26133" spans="1:13" s="14" customFormat="1" outlineLevel="2" x14ac:dyDescent="0.25">
      <c r="A26133" s="34"/>
      <c r="B26133" s="44" t="s">
        <v>5782</v>
      </c>
      <c r="C26133" s="31" t="s">
        <v>5042</v>
      </c>
      <c r="D26133" s="14" t="s">
        <v>2807</v>
      </c>
      <c r="E26133" s="14" t="s">
        <v>3035</v>
      </c>
      <c r="F26133" s="14" t="s">
        <v>3036</v>
      </c>
      <c r="G26133" s="14" t="s">
        <v>6109</v>
      </c>
      <c r="H26133" s="20">
        <v>30806375</v>
      </c>
      <c r="I26133" s="20">
        <v>30806375</v>
      </c>
      <c r="J26133" s="21">
        <f>IFERROR((I26133/H26133),0)</f>
        <v>1</v>
      </c>
      <c r="K26133" s="20"/>
      <c r="L26133" s="20"/>
      <c r="M26133" s="22"/>
    </row>
    <row r="26134" spans="1:13" s="14" customFormat="1" outlineLevel="2" x14ac:dyDescent="0.25">
      <c r="A26134" s="34"/>
      <c r="B26134" s="44" t="s">
        <v>5782</v>
      </c>
      <c r="C26134" s="31" t="s">
        <v>5042</v>
      </c>
      <c r="D26134" s="14" t="s">
        <v>2807</v>
      </c>
      <c r="E26134" s="14" t="s">
        <v>3035</v>
      </c>
      <c r="F26134" s="14" t="s">
        <v>3036</v>
      </c>
      <c r="G26134" s="14" t="s">
        <v>6481</v>
      </c>
      <c r="H26134" s="20">
        <v>35</v>
      </c>
      <c r="I26134" s="20">
        <v>35</v>
      </c>
      <c r="J26134" s="21">
        <f>IFERROR((I26134/H26134),0)</f>
        <v>1</v>
      </c>
      <c r="K26134" s="20"/>
      <c r="L26134" s="20"/>
      <c r="M26134" s="22"/>
    </row>
    <row r="26135" spans="1:13" s="14" customFormat="1" outlineLevel="2" x14ac:dyDescent="0.25">
      <c r="A26135" s="34"/>
      <c r="B26135" s="44" t="s">
        <v>5782</v>
      </c>
      <c r="C26135" s="31" t="s">
        <v>5042</v>
      </c>
      <c r="D26135" s="14" t="s">
        <v>2807</v>
      </c>
      <c r="E26135" s="14" t="s">
        <v>3035</v>
      </c>
      <c r="F26135" s="14" t="s">
        <v>3036</v>
      </c>
      <c r="G26135" s="14" t="s">
        <v>6492</v>
      </c>
      <c r="H26135" s="20">
        <v>892940</v>
      </c>
      <c r="I26135" s="20">
        <v>892940</v>
      </c>
      <c r="J26135" s="21">
        <f>IFERROR((I26135/H26135),0)</f>
        <v>1</v>
      </c>
      <c r="K26135" s="20"/>
      <c r="L26135" s="20"/>
      <c r="M26135" s="22"/>
    </row>
    <row r="26136" spans="1:13" s="14" customFormat="1" outlineLevel="2" x14ac:dyDescent="0.25">
      <c r="A26136" s="34"/>
      <c r="B26136" s="44" t="s">
        <v>5782</v>
      </c>
      <c r="C26136" s="31" t="s">
        <v>5042</v>
      </c>
      <c r="D26136" s="14" t="s">
        <v>2807</v>
      </c>
      <c r="E26136" s="14" t="s">
        <v>3035</v>
      </c>
      <c r="F26136" s="14" t="s">
        <v>3036</v>
      </c>
      <c r="G26136" s="14" t="s">
        <v>6493</v>
      </c>
      <c r="H26136" s="20">
        <v>-1138584</v>
      </c>
      <c r="I26136" s="20"/>
      <c r="J26136" s="21">
        <f>IFERROR((I26136/H26136),0)</f>
        <v>0</v>
      </c>
      <c r="K26136" s="20"/>
      <c r="L26136" s="20"/>
      <c r="M26136" s="22"/>
    </row>
    <row r="26137" spans="1:13" s="14" customFormat="1" outlineLevel="1" x14ac:dyDescent="0.25">
      <c r="A26137" s="34"/>
      <c r="B26137" s="46" t="s">
        <v>10620</v>
      </c>
      <c r="C26137" s="40" t="str">
        <f>C26136</f>
        <v>ASIGNACIONES DIRECTAS (20% DEL SGR)</v>
      </c>
      <c r="D26137" s="39" t="str">
        <f>D26136</f>
        <v xml:space="preserve">ANTIOQUIA                                         </v>
      </c>
      <c r="E26137" s="39" t="str">
        <f>E26136</f>
        <v>05147</v>
      </c>
      <c r="F26137" s="39" t="str">
        <f>F26136</f>
        <v xml:space="preserve">CAREPA                                            </v>
      </c>
      <c r="G26137" s="39" t="s">
        <v>10656</v>
      </c>
      <c r="H26137" s="20">
        <f>SUBTOTAL(9,H26131:H26136)</f>
        <v>40006213</v>
      </c>
      <c r="I26137" s="20">
        <f>SUBTOTAL(9,I26131:I26136)</f>
        <v>36498355.82</v>
      </c>
      <c r="J26137" s="42">
        <f>+I26137/H26137</f>
        <v>0.91231718983248933</v>
      </c>
      <c r="K26137" s="20">
        <f>SUBTOTAL(9,K26131:K26136)</f>
        <v>4102133</v>
      </c>
      <c r="L26137" s="20">
        <f>SUBTOTAL(9,L26131:L26136)</f>
        <v>1046478.8200000001</v>
      </c>
      <c r="M26137" s="7">
        <f>IFERROR((L26137/K26137),"N.A")</f>
        <v>0.2551060192343837</v>
      </c>
    </row>
    <row r="26138" spans="1:13" s="14" customFormat="1" outlineLevel="2" x14ac:dyDescent="0.25">
      <c r="A26138" s="34"/>
      <c r="B26138" s="44" t="s">
        <v>6100</v>
      </c>
      <c r="C26138" s="31" t="s">
        <v>5042</v>
      </c>
      <c r="D26138" s="14" t="s">
        <v>2807</v>
      </c>
      <c r="E26138" s="14" t="s">
        <v>3038</v>
      </c>
      <c r="F26138" s="14" t="s">
        <v>3039</v>
      </c>
      <c r="G26138" s="14" t="s">
        <v>5862</v>
      </c>
      <c r="H26138" s="20">
        <v>1406920</v>
      </c>
      <c r="I26138" s="20">
        <v>1406920</v>
      </c>
      <c r="J26138" s="21">
        <f>IFERROR((I26138/H26138),0)</f>
        <v>1</v>
      </c>
      <c r="K26138" s="20"/>
      <c r="L26138" s="20"/>
      <c r="M26138" s="22"/>
    </row>
    <row r="26139" spans="1:13" s="14" customFormat="1" outlineLevel="2" x14ac:dyDescent="0.25">
      <c r="A26139" s="34"/>
      <c r="B26139" s="44" t="s">
        <v>6100</v>
      </c>
      <c r="C26139" s="31" t="s">
        <v>5042</v>
      </c>
      <c r="D26139" s="14" t="s">
        <v>2807</v>
      </c>
      <c r="E26139" s="14" t="s">
        <v>3038</v>
      </c>
      <c r="F26139" s="14" t="s">
        <v>3039</v>
      </c>
      <c r="G26139" s="14" t="s">
        <v>6109</v>
      </c>
      <c r="H26139" s="20">
        <v>9410851</v>
      </c>
      <c r="I26139" s="20">
        <v>9410851</v>
      </c>
      <c r="J26139" s="21">
        <f>IFERROR((I26139/H26139),0)</f>
        <v>1</v>
      </c>
      <c r="K26139" s="20"/>
      <c r="L26139" s="20"/>
      <c r="M26139" s="22"/>
    </row>
    <row r="26140" spans="1:13" s="14" customFormat="1" outlineLevel="1" x14ac:dyDescent="0.25">
      <c r="A26140" s="34"/>
      <c r="B26140" s="46" t="s">
        <v>10621</v>
      </c>
      <c r="C26140" s="40" t="str">
        <f>C26139</f>
        <v>ASIGNACIONES DIRECTAS (20% DEL SGR)</v>
      </c>
      <c r="D26140" s="39" t="str">
        <f>D26139</f>
        <v xml:space="preserve">ANTIOQUIA                                         </v>
      </c>
      <c r="E26140" s="39" t="str">
        <f>E26139</f>
        <v>05145</v>
      </c>
      <c r="F26140" s="39" t="str">
        <f>F26139</f>
        <v xml:space="preserve">CARAMANTA                                         </v>
      </c>
      <c r="G26140" s="39" t="s">
        <v>10656</v>
      </c>
      <c r="H26140" s="20">
        <f>SUBTOTAL(9,H26138:H26139)</f>
        <v>10817771</v>
      </c>
      <c r="I26140" s="20">
        <f>SUBTOTAL(9,I26138:I26139)</f>
        <v>10817771</v>
      </c>
      <c r="J26140" s="42">
        <f>+I26140/H26140</f>
        <v>1</v>
      </c>
      <c r="K26140" s="20">
        <f>SUBTOTAL(9,K26138:K26139)</f>
        <v>0</v>
      </c>
      <c r="L26140" s="20">
        <f>SUBTOTAL(9,L26138:L26139)</f>
        <v>0</v>
      </c>
      <c r="M26140" s="7" t="str">
        <f>IFERROR((L26140/K26140),"N.A")</f>
        <v>N.A</v>
      </c>
    </row>
    <row r="26141" spans="1:13" s="14" customFormat="1" outlineLevel="2" x14ac:dyDescent="0.25">
      <c r="A26141" s="34"/>
      <c r="B26141" s="44" t="s">
        <v>5783</v>
      </c>
      <c r="C26141" s="31" t="s">
        <v>5042</v>
      </c>
      <c r="D26141" s="14" t="s">
        <v>2807</v>
      </c>
      <c r="E26141" s="14" t="s">
        <v>3041</v>
      </c>
      <c r="F26141" s="14" t="s">
        <v>3042</v>
      </c>
      <c r="G26141" s="14" t="s">
        <v>16</v>
      </c>
      <c r="H26141" s="15">
        <v>29246414</v>
      </c>
      <c r="I26141" s="15">
        <v>70085.839999999982</v>
      </c>
      <c r="J26141" s="16">
        <f>IFERROR((I26141/H26141),0)</f>
        <v>2.3963908874434993E-3</v>
      </c>
      <c r="K26141" s="15">
        <v>21161976</v>
      </c>
      <c r="L26141" s="15">
        <v>70085.839999999982</v>
      </c>
      <c r="M26141" s="17">
        <f>L26141/K26141</f>
        <v>3.3118759798234335E-3</v>
      </c>
    </row>
    <row r="26142" spans="1:13" s="14" customFormat="1" outlineLevel="2" x14ac:dyDescent="0.25">
      <c r="A26142" s="34"/>
      <c r="B26142" s="44" t="s">
        <v>5783</v>
      </c>
      <c r="C26142" s="31" t="s">
        <v>5042</v>
      </c>
      <c r="D26142" s="14" t="s">
        <v>2807</v>
      </c>
      <c r="E26142" s="14" t="s">
        <v>3041</v>
      </c>
      <c r="F26142" s="14" t="s">
        <v>3042</v>
      </c>
      <c r="G26142" s="14" t="s">
        <v>5862</v>
      </c>
      <c r="H26142" s="20">
        <v>7626368</v>
      </c>
      <c r="I26142" s="20">
        <v>7626368</v>
      </c>
      <c r="J26142" s="21">
        <f>IFERROR((I26142/H26142),0)</f>
        <v>1</v>
      </c>
      <c r="K26142" s="20"/>
      <c r="L26142" s="20"/>
      <c r="M26142" s="22"/>
    </row>
    <row r="26143" spans="1:13" s="14" customFormat="1" outlineLevel="2" x14ac:dyDescent="0.25">
      <c r="A26143" s="34"/>
      <c r="B26143" s="44" t="s">
        <v>5783</v>
      </c>
      <c r="C26143" s="31" t="s">
        <v>5042</v>
      </c>
      <c r="D26143" s="14" t="s">
        <v>2807</v>
      </c>
      <c r="E26143" s="14" t="s">
        <v>3041</v>
      </c>
      <c r="F26143" s="14" t="s">
        <v>3042</v>
      </c>
      <c r="G26143" s="14" t="s">
        <v>6109</v>
      </c>
      <c r="H26143" s="20">
        <v>32280389</v>
      </c>
      <c r="I26143" s="20">
        <v>32280389</v>
      </c>
      <c r="J26143" s="21">
        <f>IFERROR((I26143/H26143),0)</f>
        <v>1</v>
      </c>
      <c r="K26143" s="20"/>
      <c r="L26143" s="20"/>
      <c r="M26143" s="22"/>
    </row>
    <row r="26144" spans="1:13" s="14" customFormat="1" outlineLevel="2" x14ac:dyDescent="0.25">
      <c r="A26144" s="34"/>
      <c r="B26144" s="44" t="s">
        <v>5783</v>
      </c>
      <c r="C26144" s="31" t="s">
        <v>5042</v>
      </c>
      <c r="D26144" s="14" t="s">
        <v>2807</v>
      </c>
      <c r="E26144" s="14" t="s">
        <v>3041</v>
      </c>
      <c r="F26144" s="14" t="s">
        <v>3042</v>
      </c>
      <c r="G26144" s="14" t="s">
        <v>6481</v>
      </c>
      <c r="H26144" s="20">
        <v>181</v>
      </c>
      <c r="I26144" s="20">
        <v>181</v>
      </c>
      <c r="J26144" s="21">
        <f>IFERROR((I26144/H26144),0)</f>
        <v>1</v>
      </c>
      <c r="K26144" s="20"/>
      <c r="L26144" s="20"/>
      <c r="M26144" s="22"/>
    </row>
    <row r="26145" spans="1:13" s="14" customFormat="1" outlineLevel="2" x14ac:dyDescent="0.25">
      <c r="A26145" s="34"/>
      <c r="B26145" s="44" t="s">
        <v>5783</v>
      </c>
      <c r="C26145" s="31" t="s">
        <v>5042</v>
      </c>
      <c r="D26145" s="14" t="s">
        <v>5040</v>
      </c>
      <c r="E26145" s="14" t="s">
        <v>3041</v>
      </c>
      <c r="F26145" s="14" t="s">
        <v>3042</v>
      </c>
      <c r="G26145" s="14" t="s">
        <v>6485</v>
      </c>
      <c r="H26145" s="20">
        <v>1693101</v>
      </c>
      <c r="I26145" s="20">
        <v>1693101</v>
      </c>
      <c r="J26145" s="21">
        <f>IFERROR((I26145/H26145),0)</f>
        <v>1</v>
      </c>
      <c r="K26145" s="25"/>
      <c r="L26145" s="25"/>
      <c r="M26145" s="22"/>
    </row>
    <row r="26146" spans="1:13" s="14" customFormat="1" outlineLevel="2" x14ac:dyDescent="0.25">
      <c r="A26146" s="34"/>
      <c r="B26146" s="44" t="s">
        <v>5783</v>
      </c>
      <c r="C26146" s="31" t="s">
        <v>5042</v>
      </c>
      <c r="D26146" s="14" t="s">
        <v>2807</v>
      </c>
      <c r="E26146" s="14" t="s">
        <v>3041</v>
      </c>
      <c r="F26146" s="14" t="s">
        <v>3042</v>
      </c>
      <c r="G26146" s="14" t="s">
        <v>6492</v>
      </c>
      <c r="H26146" s="20">
        <v>4638322</v>
      </c>
      <c r="I26146" s="20">
        <v>4638322</v>
      </c>
      <c r="J26146" s="21">
        <f>IFERROR((I26146/H26146),0)</f>
        <v>1</v>
      </c>
      <c r="K26146" s="20"/>
      <c r="L26146" s="20"/>
      <c r="M26146" s="22"/>
    </row>
    <row r="26147" spans="1:13" s="14" customFormat="1" outlineLevel="2" x14ac:dyDescent="0.25">
      <c r="A26147" s="34"/>
      <c r="B26147" s="44" t="s">
        <v>5783</v>
      </c>
      <c r="C26147" s="31" t="s">
        <v>5042</v>
      </c>
      <c r="D26147" s="14" t="s">
        <v>2807</v>
      </c>
      <c r="E26147" s="14" t="s">
        <v>3041</v>
      </c>
      <c r="F26147" s="14" t="s">
        <v>3042</v>
      </c>
      <c r="G26147" s="14" t="s">
        <v>6493</v>
      </c>
      <c r="H26147" s="20">
        <v>-5849283</v>
      </c>
      <c r="I26147" s="20"/>
      <c r="J26147" s="21">
        <f>IFERROR((I26147/H26147),0)</f>
        <v>0</v>
      </c>
      <c r="K26147" s="20"/>
      <c r="L26147" s="20"/>
      <c r="M26147" s="22"/>
    </row>
    <row r="26148" spans="1:13" s="14" customFormat="1" outlineLevel="1" x14ac:dyDescent="0.25">
      <c r="A26148" s="34"/>
      <c r="B26148" s="46" t="s">
        <v>10622</v>
      </c>
      <c r="C26148" s="40" t="str">
        <f>C26147</f>
        <v>ASIGNACIONES DIRECTAS (20% DEL SGR)</v>
      </c>
      <c r="D26148" s="39" t="str">
        <f>D26147</f>
        <v xml:space="preserve">ANTIOQUIA                                         </v>
      </c>
      <c r="E26148" s="39" t="str">
        <f>E26147</f>
        <v>05142</v>
      </c>
      <c r="F26148" s="39" t="str">
        <f>F26147</f>
        <v xml:space="preserve">CARACOLÍ                                          </v>
      </c>
      <c r="G26148" s="39" t="s">
        <v>10656</v>
      </c>
      <c r="H26148" s="20">
        <f>SUBTOTAL(9,H26141:H26147)</f>
        <v>69635492</v>
      </c>
      <c r="I26148" s="20">
        <f>SUBTOTAL(9,I26141:I26147)</f>
        <v>46308446.840000004</v>
      </c>
      <c r="J26148" s="42">
        <f>+I26148/H26148</f>
        <v>0.66501212973407298</v>
      </c>
      <c r="K26148" s="20">
        <f>SUBTOTAL(9,K26141:K26147)</f>
        <v>21161976</v>
      </c>
      <c r="L26148" s="20">
        <f>SUBTOTAL(9,L26141:L26147)</f>
        <v>70085.839999999982</v>
      </c>
      <c r="M26148" s="7">
        <f>IFERROR((L26148/K26148),"N.A")</f>
        <v>3.3118759798234335E-3</v>
      </c>
    </row>
    <row r="26149" spans="1:13" s="14" customFormat="1" outlineLevel="2" x14ac:dyDescent="0.25">
      <c r="A26149" s="34"/>
      <c r="B26149" s="44" t="s">
        <v>5784</v>
      </c>
      <c r="C26149" s="31" t="s">
        <v>5042</v>
      </c>
      <c r="D26149" s="14" t="s">
        <v>2807</v>
      </c>
      <c r="E26149" s="14" t="s">
        <v>3044</v>
      </c>
      <c r="F26149" s="14" t="s">
        <v>3045</v>
      </c>
      <c r="G26149" s="14" t="s">
        <v>16</v>
      </c>
      <c r="H26149" s="15">
        <v>326579853</v>
      </c>
      <c r="I26149" s="15">
        <v>326579853</v>
      </c>
      <c r="J26149" s="16">
        <f>IFERROR((I26149/H26149),0)</f>
        <v>1</v>
      </c>
      <c r="K26149" s="15">
        <v>236278312</v>
      </c>
      <c r="L26149" s="15">
        <v>326579853</v>
      </c>
      <c r="M26149" s="17">
        <f>L26149/K26149</f>
        <v>1.382182944493018</v>
      </c>
    </row>
    <row r="26150" spans="1:13" s="14" customFormat="1" outlineLevel="2" x14ac:dyDescent="0.25">
      <c r="A26150" s="34"/>
      <c r="B26150" s="44" t="s">
        <v>5784</v>
      </c>
      <c r="C26150" s="31" t="s">
        <v>5042</v>
      </c>
      <c r="D26150" s="14" t="s">
        <v>2807</v>
      </c>
      <c r="E26150" s="14" t="s">
        <v>3044</v>
      </c>
      <c r="F26150" s="14" t="s">
        <v>3045</v>
      </c>
      <c r="G26150" s="14" t="s">
        <v>5862</v>
      </c>
      <c r="H26150" s="20">
        <v>184492645</v>
      </c>
      <c r="I26150" s="20">
        <v>184492645</v>
      </c>
      <c r="J26150" s="21">
        <f>IFERROR((I26150/H26150),0)</f>
        <v>1</v>
      </c>
      <c r="K26150" s="20"/>
      <c r="L26150" s="20"/>
      <c r="M26150" s="22"/>
    </row>
    <row r="26151" spans="1:13" s="14" customFormat="1" outlineLevel="2" x14ac:dyDescent="0.25">
      <c r="A26151" s="34"/>
      <c r="B26151" s="44" t="s">
        <v>5784</v>
      </c>
      <c r="C26151" s="31" t="s">
        <v>5042</v>
      </c>
      <c r="D26151" s="14" t="s">
        <v>2807</v>
      </c>
      <c r="E26151" s="14" t="s">
        <v>3044</v>
      </c>
      <c r="F26151" s="14" t="s">
        <v>3045</v>
      </c>
      <c r="G26151" s="14" t="s">
        <v>6109</v>
      </c>
      <c r="H26151" s="20">
        <v>1130617478</v>
      </c>
      <c r="I26151" s="20">
        <v>1130617478</v>
      </c>
      <c r="J26151" s="21">
        <f>IFERROR((I26151/H26151),0)</f>
        <v>1</v>
      </c>
      <c r="K26151" s="20"/>
      <c r="L26151" s="20"/>
      <c r="M26151" s="22"/>
    </row>
    <row r="26152" spans="1:13" s="14" customFormat="1" outlineLevel="2" x14ac:dyDescent="0.25">
      <c r="A26152" s="34"/>
      <c r="B26152" s="44" t="s">
        <v>5784</v>
      </c>
      <c r="C26152" s="31" t="s">
        <v>5042</v>
      </c>
      <c r="D26152" s="14" t="s">
        <v>2807</v>
      </c>
      <c r="E26152" s="14" t="s">
        <v>3044</v>
      </c>
      <c r="F26152" s="14" t="s">
        <v>3045</v>
      </c>
      <c r="G26152" s="14" t="s">
        <v>6481</v>
      </c>
      <c r="H26152" s="20">
        <v>2020</v>
      </c>
      <c r="I26152" s="20">
        <v>2020</v>
      </c>
      <c r="J26152" s="21">
        <f>IFERROR((I26152/H26152),0)</f>
        <v>1</v>
      </c>
      <c r="K26152" s="20"/>
      <c r="L26152" s="20"/>
      <c r="M26152" s="22"/>
    </row>
    <row r="26153" spans="1:13" s="14" customFormat="1" outlineLevel="2" x14ac:dyDescent="0.25">
      <c r="A26153" s="34"/>
      <c r="B26153" s="44" t="s">
        <v>5784</v>
      </c>
      <c r="C26153" s="31" t="s">
        <v>5042</v>
      </c>
      <c r="D26153" s="14" t="s">
        <v>2807</v>
      </c>
      <c r="E26153" s="14" t="s">
        <v>3044</v>
      </c>
      <c r="F26153" s="14" t="s">
        <v>3045</v>
      </c>
      <c r="G26153" s="14" t="s">
        <v>6484</v>
      </c>
      <c r="H26153" s="20">
        <v>18066692</v>
      </c>
      <c r="I26153" s="20">
        <v>18066692</v>
      </c>
      <c r="J26153" s="21">
        <f>IFERROR((I26153/H26153),0)</f>
        <v>1</v>
      </c>
      <c r="K26153" s="20"/>
      <c r="L26153" s="20"/>
      <c r="M26153" s="22"/>
    </row>
    <row r="26154" spans="1:13" s="14" customFormat="1" outlineLevel="2" x14ac:dyDescent="0.25">
      <c r="A26154" s="34"/>
      <c r="B26154" s="44" t="s">
        <v>5784</v>
      </c>
      <c r="C26154" s="31" t="s">
        <v>5042</v>
      </c>
      <c r="D26154" s="14" t="s">
        <v>5040</v>
      </c>
      <c r="E26154" s="14" t="s">
        <v>3044</v>
      </c>
      <c r="F26154" s="14" t="s">
        <v>3045</v>
      </c>
      <c r="G26154" s="14" t="s">
        <v>6485</v>
      </c>
      <c r="H26154" s="20">
        <v>5173532</v>
      </c>
      <c r="I26154" s="20">
        <v>5173532</v>
      </c>
      <c r="J26154" s="21">
        <f>IFERROR((I26154/H26154),0)</f>
        <v>1</v>
      </c>
      <c r="K26154" s="25"/>
      <c r="L26154" s="25"/>
      <c r="M26154" s="22"/>
    </row>
    <row r="26155" spans="1:13" s="14" customFormat="1" outlineLevel="2" x14ac:dyDescent="0.25">
      <c r="A26155" s="34"/>
      <c r="B26155" s="44" t="s">
        <v>5784</v>
      </c>
      <c r="C26155" s="31" t="s">
        <v>5042</v>
      </c>
      <c r="D26155" s="14" t="s">
        <v>2807</v>
      </c>
      <c r="E26155" s="14" t="s">
        <v>3044</v>
      </c>
      <c r="F26155" s="14" t="s">
        <v>3045</v>
      </c>
      <c r="G26155" s="14" t="s">
        <v>6492</v>
      </c>
      <c r="H26155" s="20">
        <v>51778290</v>
      </c>
      <c r="I26155" s="20">
        <v>51778290</v>
      </c>
      <c r="J26155" s="21">
        <f>IFERROR((I26155/H26155),0)</f>
        <v>1</v>
      </c>
      <c r="K26155" s="20"/>
      <c r="L26155" s="20"/>
      <c r="M26155" s="22"/>
    </row>
    <row r="26156" spans="1:13" s="14" customFormat="1" outlineLevel="2" x14ac:dyDescent="0.25">
      <c r="A26156" s="34"/>
      <c r="B26156" s="44" t="s">
        <v>5784</v>
      </c>
      <c r="C26156" s="31" t="s">
        <v>5042</v>
      </c>
      <c r="D26156" s="14" t="s">
        <v>2807</v>
      </c>
      <c r="E26156" s="14" t="s">
        <v>3044</v>
      </c>
      <c r="F26156" s="14" t="s">
        <v>3045</v>
      </c>
      <c r="G26156" s="14" t="s">
        <v>6493</v>
      </c>
      <c r="H26156" s="20">
        <v>-65315971</v>
      </c>
      <c r="I26156" s="20"/>
      <c r="J26156" s="21">
        <f>IFERROR((I26156/H26156),0)</f>
        <v>0</v>
      </c>
      <c r="K26156" s="20"/>
      <c r="L26156" s="20"/>
      <c r="M26156" s="22"/>
    </row>
    <row r="26157" spans="1:13" s="14" customFormat="1" outlineLevel="1" x14ac:dyDescent="0.25">
      <c r="A26157" s="34"/>
      <c r="B26157" s="46" t="s">
        <v>10623</v>
      </c>
      <c r="C26157" s="40" t="str">
        <f>C26156</f>
        <v>ASIGNACIONES DIRECTAS (20% DEL SGR)</v>
      </c>
      <c r="D26157" s="39" t="str">
        <f>D26156</f>
        <v xml:space="preserve">ANTIOQUIA                                         </v>
      </c>
      <c r="E26157" s="39" t="str">
        <f>E26156</f>
        <v>05138</v>
      </c>
      <c r="F26157" s="39" t="str">
        <f>F26156</f>
        <v xml:space="preserve">CAÑASGORDAS                                       </v>
      </c>
      <c r="G26157" s="39" t="s">
        <v>10656</v>
      </c>
      <c r="H26157" s="20">
        <f>SUBTOTAL(9,H26149:H26156)</f>
        <v>1651394539</v>
      </c>
      <c r="I26157" s="20">
        <f>SUBTOTAL(9,I26149:I26156)</f>
        <v>1716710510</v>
      </c>
      <c r="J26157" s="42">
        <f>+I26157/H26157</f>
        <v>1.0395520085948402</v>
      </c>
      <c r="K26157" s="20">
        <f>SUBTOTAL(9,K26149:K26156)</f>
        <v>236278312</v>
      </c>
      <c r="L26157" s="20">
        <f>SUBTOTAL(9,L26149:L26156)</f>
        <v>326579853</v>
      </c>
      <c r="M26157" s="7">
        <f>IFERROR((L26157/K26157),"N.A")</f>
        <v>1.382182944493018</v>
      </c>
    </row>
    <row r="26158" spans="1:13" s="14" customFormat="1" outlineLevel="2" x14ac:dyDescent="0.25">
      <c r="A26158" s="34"/>
      <c r="B26158" s="44" t="s">
        <v>6101</v>
      </c>
      <c r="C26158" s="31" t="s">
        <v>5042</v>
      </c>
      <c r="D26158" s="14" t="s">
        <v>2807</v>
      </c>
      <c r="E26158" s="14" t="s">
        <v>3047</v>
      </c>
      <c r="F26158" s="14" t="s">
        <v>3048</v>
      </c>
      <c r="G26158" s="14" t="s">
        <v>5862</v>
      </c>
      <c r="H26158" s="20">
        <v>171943</v>
      </c>
      <c r="I26158" s="20">
        <v>171943</v>
      </c>
      <c r="J26158" s="21">
        <f>IFERROR((I26158/H26158),0)</f>
        <v>1</v>
      </c>
      <c r="K26158" s="20"/>
      <c r="L26158" s="20"/>
      <c r="M26158" s="22"/>
    </row>
    <row r="26159" spans="1:13" s="14" customFormat="1" outlineLevel="2" x14ac:dyDescent="0.25">
      <c r="A26159" s="34"/>
      <c r="B26159" s="44" t="s">
        <v>6101</v>
      </c>
      <c r="C26159" s="31" t="s">
        <v>5042</v>
      </c>
      <c r="D26159" s="14" t="s">
        <v>2807</v>
      </c>
      <c r="E26159" s="14" t="s">
        <v>3047</v>
      </c>
      <c r="F26159" s="14" t="s">
        <v>3048</v>
      </c>
      <c r="G26159" s="14" t="s">
        <v>6109</v>
      </c>
      <c r="H26159" s="20">
        <v>1150186</v>
      </c>
      <c r="I26159" s="20">
        <v>1150186</v>
      </c>
      <c r="J26159" s="21">
        <f>IFERROR((I26159/H26159),0)</f>
        <v>1</v>
      </c>
      <c r="K26159" s="20"/>
      <c r="L26159" s="20"/>
      <c r="M26159" s="22"/>
    </row>
    <row r="26160" spans="1:13" s="14" customFormat="1" outlineLevel="1" x14ac:dyDescent="0.25">
      <c r="A26160" s="34"/>
      <c r="B26160" s="46" t="s">
        <v>10624</v>
      </c>
      <c r="C26160" s="40" t="str">
        <f>C26159</f>
        <v>ASIGNACIONES DIRECTAS (20% DEL SGR)</v>
      </c>
      <c r="D26160" s="39" t="str">
        <f>D26159</f>
        <v xml:space="preserve">ANTIOQUIA                                         </v>
      </c>
      <c r="E26160" s="39" t="str">
        <f>E26159</f>
        <v>05134</v>
      </c>
      <c r="F26160" s="39" t="str">
        <f>F26159</f>
        <v xml:space="preserve">CAMPAMENTO                                        </v>
      </c>
      <c r="G26160" s="39" t="s">
        <v>10656</v>
      </c>
      <c r="H26160" s="20">
        <f>SUBTOTAL(9,H26158:H26159)</f>
        <v>1322129</v>
      </c>
      <c r="I26160" s="20">
        <f>SUBTOTAL(9,I26158:I26159)</f>
        <v>1322129</v>
      </c>
      <c r="J26160" s="42">
        <f>+I26160/H26160</f>
        <v>1</v>
      </c>
      <c r="K26160" s="20">
        <f>SUBTOTAL(9,K26158:K26159)</f>
        <v>0</v>
      </c>
      <c r="L26160" s="20">
        <f>SUBTOTAL(9,L26158:L26159)</f>
        <v>0</v>
      </c>
      <c r="M26160" s="7" t="str">
        <f>IFERROR((L26160/K26160),"N.A")</f>
        <v>N.A</v>
      </c>
    </row>
    <row r="26161" spans="1:13" s="14" customFormat="1" outlineLevel="2" x14ac:dyDescent="0.25">
      <c r="A26161" s="34"/>
      <c r="B26161" s="44" t="s">
        <v>5785</v>
      </c>
      <c r="C26161" s="31" t="s">
        <v>5042</v>
      </c>
      <c r="D26161" s="14" t="s">
        <v>2807</v>
      </c>
      <c r="E26161" s="14" t="s">
        <v>4919</v>
      </c>
      <c r="F26161" s="14" t="s">
        <v>2195</v>
      </c>
      <c r="G26161" s="14" t="s">
        <v>16</v>
      </c>
      <c r="H26161" s="15">
        <v>735915</v>
      </c>
      <c r="I26161" s="15">
        <v>735915</v>
      </c>
      <c r="J26161" s="16">
        <f>IFERROR((I26161/H26161),0)</f>
        <v>1</v>
      </c>
      <c r="K26161" s="15">
        <v>523902</v>
      </c>
      <c r="L26161" s="15">
        <v>735915</v>
      </c>
      <c r="M26161" s="17">
        <f>L26161/K26161</f>
        <v>1.40468064638043</v>
      </c>
    </row>
    <row r="26162" spans="1:13" s="14" customFormat="1" outlineLevel="2" x14ac:dyDescent="0.25">
      <c r="A26162" s="34"/>
      <c r="B26162" s="44" t="s">
        <v>5785</v>
      </c>
      <c r="C26162" s="31" t="s">
        <v>5042</v>
      </c>
      <c r="D26162" s="14" t="s">
        <v>2807</v>
      </c>
      <c r="E26162" s="14" t="s">
        <v>4919</v>
      </c>
      <c r="F26162" s="14" t="s">
        <v>2195</v>
      </c>
      <c r="G26162" s="14" t="s">
        <v>5818</v>
      </c>
      <c r="H26162" s="20">
        <v>464279128</v>
      </c>
      <c r="I26162" s="20">
        <v>464279128</v>
      </c>
      <c r="J26162" s="21">
        <f>IFERROR((I26162/H26162),0)</f>
        <v>1</v>
      </c>
      <c r="K26162" s="20"/>
      <c r="L26162" s="20"/>
      <c r="M26162" s="22"/>
    </row>
    <row r="26163" spans="1:13" s="14" customFormat="1" outlineLevel="2" x14ac:dyDescent="0.25">
      <c r="A26163" s="34"/>
      <c r="B26163" s="44" t="s">
        <v>5785</v>
      </c>
      <c r="C26163" s="31" t="s">
        <v>5042</v>
      </c>
      <c r="D26163" s="14" t="s">
        <v>2807</v>
      </c>
      <c r="E26163" s="14" t="s">
        <v>4919</v>
      </c>
      <c r="F26163" s="14" t="s">
        <v>2195</v>
      </c>
      <c r="G26163" s="14" t="s">
        <v>5855</v>
      </c>
      <c r="H26163" s="20">
        <v>3080</v>
      </c>
      <c r="I26163" s="20">
        <v>3080</v>
      </c>
      <c r="J26163" s="21">
        <f>IFERROR((I26163/H26163),0)</f>
        <v>1</v>
      </c>
      <c r="K26163" s="20"/>
      <c r="L26163" s="20"/>
      <c r="M26163" s="22"/>
    </row>
    <row r="26164" spans="1:13" s="14" customFormat="1" outlineLevel="2" x14ac:dyDescent="0.25">
      <c r="A26164" s="34"/>
      <c r="B26164" s="44" t="s">
        <v>5785</v>
      </c>
      <c r="C26164" s="31" t="s">
        <v>5042</v>
      </c>
      <c r="D26164" s="14" t="s">
        <v>2807</v>
      </c>
      <c r="E26164" s="14" t="s">
        <v>4919</v>
      </c>
      <c r="F26164" s="14" t="s">
        <v>2195</v>
      </c>
      <c r="G26164" s="14" t="s">
        <v>5862</v>
      </c>
      <c r="H26164" s="20">
        <v>91871297</v>
      </c>
      <c r="I26164" s="20">
        <v>91871297</v>
      </c>
      <c r="J26164" s="21">
        <f>IFERROR((I26164/H26164),0)</f>
        <v>1</v>
      </c>
      <c r="K26164" s="20"/>
      <c r="L26164" s="20"/>
      <c r="M26164" s="22"/>
    </row>
    <row r="26165" spans="1:13" s="14" customFormat="1" outlineLevel="2" x14ac:dyDescent="0.25">
      <c r="A26165" s="34"/>
      <c r="B26165" s="44" t="s">
        <v>5785</v>
      </c>
      <c r="C26165" s="31" t="s">
        <v>5042</v>
      </c>
      <c r="D26165" s="14" t="s">
        <v>2807</v>
      </c>
      <c r="E26165" s="14" t="s">
        <v>4919</v>
      </c>
      <c r="F26165" s="14" t="s">
        <v>2195</v>
      </c>
      <c r="G26165" s="14" t="s">
        <v>6109</v>
      </c>
      <c r="H26165" s="20">
        <v>150315063</v>
      </c>
      <c r="I26165" s="20">
        <v>150315063</v>
      </c>
      <c r="J26165" s="21">
        <f>IFERROR((I26165/H26165),0)</f>
        <v>1</v>
      </c>
      <c r="K26165" s="20"/>
      <c r="L26165" s="20"/>
      <c r="M26165" s="22"/>
    </row>
    <row r="26166" spans="1:13" s="14" customFormat="1" outlineLevel="2" x14ac:dyDescent="0.25">
      <c r="A26166" s="34"/>
      <c r="B26166" s="44" t="s">
        <v>5785</v>
      </c>
      <c r="C26166" s="31" t="s">
        <v>5042</v>
      </c>
      <c r="D26166" s="14" t="s">
        <v>2807</v>
      </c>
      <c r="E26166" s="14" t="s">
        <v>4919</v>
      </c>
      <c r="F26166" s="14" t="s">
        <v>2195</v>
      </c>
      <c r="G26166" s="14" t="s">
        <v>6481</v>
      </c>
      <c r="H26166" s="20">
        <v>5</v>
      </c>
      <c r="I26166" s="20">
        <v>5</v>
      </c>
      <c r="J26166" s="21">
        <f>IFERROR((I26166/H26166),0)</f>
        <v>1</v>
      </c>
      <c r="K26166" s="20"/>
      <c r="L26166" s="20"/>
      <c r="M26166" s="22"/>
    </row>
    <row r="26167" spans="1:13" s="14" customFormat="1" outlineLevel="2" x14ac:dyDescent="0.25">
      <c r="A26167" s="34"/>
      <c r="B26167" s="44" t="s">
        <v>5785</v>
      </c>
      <c r="C26167" s="31" t="s">
        <v>5042</v>
      </c>
      <c r="D26167" s="14" t="s">
        <v>5040</v>
      </c>
      <c r="E26167" s="14" t="s">
        <v>4919</v>
      </c>
      <c r="F26167" s="14" t="s">
        <v>2195</v>
      </c>
      <c r="G26167" s="14" t="s">
        <v>6485</v>
      </c>
      <c r="H26167" s="20">
        <v>516303</v>
      </c>
      <c r="I26167" s="20">
        <v>516303</v>
      </c>
      <c r="J26167" s="21">
        <f>IFERROR((I26167/H26167),0)</f>
        <v>1</v>
      </c>
      <c r="K26167" s="25"/>
      <c r="L26167" s="25"/>
      <c r="M26167" s="22"/>
    </row>
    <row r="26168" spans="1:13" s="14" customFormat="1" outlineLevel="2" x14ac:dyDescent="0.25">
      <c r="A26168" s="34"/>
      <c r="B26168" s="44" t="s">
        <v>5785</v>
      </c>
      <c r="C26168" s="31" t="s">
        <v>5042</v>
      </c>
      <c r="D26168" s="14" t="s">
        <v>2807</v>
      </c>
      <c r="E26168" s="14" t="s">
        <v>4919</v>
      </c>
      <c r="F26168" s="14" t="s">
        <v>2195</v>
      </c>
      <c r="G26168" s="14" t="s">
        <v>6492</v>
      </c>
      <c r="H26168" s="20">
        <v>111733</v>
      </c>
      <c r="I26168" s="20">
        <v>111733</v>
      </c>
      <c r="J26168" s="21">
        <f>IFERROR((I26168/H26168),0)</f>
        <v>1</v>
      </c>
      <c r="K26168" s="20"/>
      <c r="L26168" s="20"/>
      <c r="M26168" s="22"/>
    </row>
    <row r="26169" spans="1:13" s="14" customFormat="1" outlineLevel="2" x14ac:dyDescent="0.25">
      <c r="A26169" s="34"/>
      <c r="B26169" s="44" t="s">
        <v>5785</v>
      </c>
      <c r="C26169" s="31" t="s">
        <v>5042</v>
      </c>
      <c r="D26169" s="14" t="s">
        <v>2807</v>
      </c>
      <c r="E26169" s="14" t="s">
        <v>4919</v>
      </c>
      <c r="F26169" s="14" t="s">
        <v>2195</v>
      </c>
      <c r="G26169" s="14" t="s">
        <v>6493</v>
      </c>
      <c r="H26169" s="20">
        <v>-147183</v>
      </c>
      <c r="I26169" s="20"/>
      <c r="J26169" s="21">
        <f>IFERROR((I26169/H26169),0)</f>
        <v>0</v>
      </c>
      <c r="K26169" s="20"/>
      <c r="L26169" s="20"/>
      <c r="M26169" s="22"/>
    </row>
    <row r="26170" spans="1:13" s="14" customFormat="1" outlineLevel="1" x14ac:dyDescent="0.25">
      <c r="A26170" s="34"/>
      <c r="B26170" s="46" t="s">
        <v>10625</v>
      </c>
      <c r="C26170" s="40" t="str">
        <f>C26169</f>
        <v>ASIGNACIONES DIRECTAS (20% DEL SGR)</v>
      </c>
      <c r="D26170" s="39" t="str">
        <f>D26169</f>
        <v xml:space="preserve">ANTIOQUIA                                         </v>
      </c>
      <c r="E26170" s="39" t="str">
        <f>E26169</f>
        <v>05129</v>
      </c>
      <c r="F26170" s="39" t="str">
        <f>F26169</f>
        <v xml:space="preserve">CALDAS                                            </v>
      </c>
      <c r="G26170" s="39" t="s">
        <v>10656</v>
      </c>
      <c r="H26170" s="20">
        <f>SUBTOTAL(9,H26161:H26169)</f>
        <v>707685341</v>
      </c>
      <c r="I26170" s="20">
        <f>SUBTOTAL(9,I26161:I26169)</f>
        <v>707832524</v>
      </c>
      <c r="J26170" s="42">
        <f>+I26170/H26170</f>
        <v>1.0002079780256463</v>
      </c>
      <c r="K26170" s="20">
        <f>SUBTOTAL(9,K26161:K26169)</f>
        <v>523902</v>
      </c>
      <c r="L26170" s="20">
        <f>SUBTOTAL(9,L26161:L26169)</f>
        <v>735915</v>
      </c>
      <c r="M26170" s="7">
        <f>IFERROR((L26170/K26170),"N.A")</f>
        <v>1.40468064638043</v>
      </c>
    </row>
    <row r="26171" spans="1:13" s="14" customFormat="1" outlineLevel="2" x14ac:dyDescent="0.25">
      <c r="A26171" s="34"/>
      <c r="B26171" s="44" t="s">
        <v>6102</v>
      </c>
      <c r="C26171" s="31" t="s">
        <v>5042</v>
      </c>
      <c r="D26171" s="14" t="s">
        <v>2807</v>
      </c>
      <c r="E26171" s="14" t="s">
        <v>3050</v>
      </c>
      <c r="F26171" s="14" t="s">
        <v>3051</v>
      </c>
      <c r="G26171" s="14" t="s">
        <v>5862</v>
      </c>
      <c r="H26171" s="20">
        <v>2060507</v>
      </c>
      <c r="I26171" s="20">
        <v>2060507</v>
      </c>
      <c r="J26171" s="21">
        <f>IFERROR((I26171/H26171),0)</f>
        <v>1</v>
      </c>
      <c r="K26171" s="20"/>
      <c r="L26171" s="20"/>
      <c r="M26171" s="22"/>
    </row>
    <row r="26172" spans="1:13" s="14" customFormat="1" outlineLevel="2" x14ac:dyDescent="0.25">
      <c r="A26172" s="34"/>
      <c r="B26172" s="44" t="s">
        <v>6102</v>
      </c>
      <c r="C26172" s="31" t="s">
        <v>5042</v>
      </c>
      <c r="D26172" s="14" t="s">
        <v>2807</v>
      </c>
      <c r="E26172" s="14" t="s">
        <v>3050</v>
      </c>
      <c r="F26172" s="14" t="s">
        <v>3051</v>
      </c>
      <c r="G26172" s="14" t="s">
        <v>6109</v>
      </c>
      <c r="H26172" s="20">
        <v>13782678</v>
      </c>
      <c r="I26172" s="20">
        <v>13782678</v>
      </c>
      <c r="J26172" s="21">
        <f>IFERROR((I26172/H26172),0)</f>
        <v>1</v>
      </c>
      <c r="K26172" s="20"/>
      <c r="L26172" s="20"/>
      <c r="M26172" s="22"/>
    </row>
    <row r="26173" spans="1:13" s="14" customFormat="1" outlineLevel="1" x14ac:dyDescent="0.25">
      <c r="A26173" s="34"/>
      <c r="B26173" s="46" t="s">
        <v>10626</v>
      </c>
      <c r="C26173" s="40" t="str">
        <f>C26172</f>
        <v>ASIGNACIONES DIRECTAS (20% DEL SGR)</v>
      </c>
      <c r="D26173" s="39" t="str">
        <f>D26172</f>
        <v xml:space="preserve">ANTIOQUIA                                         </v>
      </c>
      <c r="E26173" s="39" t="str">
        <f>E26172</f>
        <v>05125</v>
      </c>
      <c r="F26173" s="39" t="str">
        <f>F26172</f>
        <v xml:space="preserve">CAICEDO                                           </v>
      </c>
      <c r="G26173" s="39" t="s">
        <v>10656</v>
      </c>
      <c r="H26173" s="20">
        <f>SUBTOTAL(9,H26171:H26172)</f>
        <v>15843185</v>
      </c>
      <c r="I26173" s="20">
        <f>SUBTOTAL(9,I26171:I26172)</f>
        <v>15843185</v>
      </c>
      <c r="J26173" s="42">
        <f>+I26173/H26173</f>
        <v>1</v>
      </c>
      <c r="K26173" s="20">
        <f>SUBTOTAL(9,K26171:K26172)</f>
        <v>0</v>
      </c>
      <c r="L26173" s="20">
        <f>SUBTOTAL(9,L26171:L26172)</f>
        <v>0</v>
      </c>
      <c r="M26173" s="7" t="str">
        <f>IFERROR((L26173/K26173),"N.A")</f>
        <v>N.A</v>
      </c>
    </row>
    <row r="26174" spans="1:13" s="14" customFormat="1" outlineLevel="2" x14ac:dyDescent="0.25">
      <c r="A26174" s="34"/>
      <c r="B26174" s="44" t="s">
        <v>5786</v>
      </c>
      <c r="C26174" s="31" t="s">
        <v>5042</v>
      </c>
      <c r="D26174" s="14" t="s">
        <v>2807</v>
      </c>
      <c r="E26174" s="14" t="s">
        <v>3053</v>
      </c>
      <c r="F26174" s="14" t="s">
        <v>3054</v>
      </c>
      <c r="G26174" s="14" t="s">
        <v>16</v>
      </c>
      <c r="H26174" s="15">
        <v>950849096</v>
      </c>
      <c r="I26174" s="15">
        <v>521423551.87999994</v>
      </c>
      <c r="J26174" s="16">
        <f>IFERROR((I26174/H26174),0)</f>
        <v>0.54837676564399862</v>
      </c>
      <c r="K26174" s="15">
        <v>687951151</v>
      </c>
      <c r="L26174" s="15">
        <v>521423551.87999994</v>
      </c>
      <c r="M26174" s="17">
        <f>L26174/K26174</f>
        <v>0.75793688421345473</v>
      </c>
    </row>
    <row r="26175" spans="1:13" s="14" customFormat="1" outlineLevel="2" x14ac:dyDescent="0.25">
      <c r="A26175" s="34"/>
      <c r="B26175" s="44" t="s">
        <v>5786</v>
      </c>
      <c r="C26175" s="31" t="s">
        <v>5042</v>
      </c>
      <c r="D26175" s="14" t="s">
        <v>2807</v>
      </c>
      <c r="E26175" s="14" t="s">
        <v>3053</v>
      </c>
      <c r="F26175" s="14" t="s">
        <v>3054</v>
      </c>
      <c r="G26175" s="14" t="s">
        <v>5818</v>
      </c>
      <c r="H26175" s="20">
        <v>240377172</v>
      </c>
      <c r="I26175" s="20">
        <v>240377172</v>
      </c>
      <c r="J26175" s="21">
        <f>IFERROR((I26175/H26175),0)</f>
        <v>1</v>
      </c>
      <c r="K26175" s="20"/>
      <c r="L26175" s="20"/>
      <c r="M26175" s="22"/>
    </row>
    <row r="26176" spans="1:13" s="14" customFormat="1" outlineLevel="2" x14ac:dyDescent="0.25">
      <c r="A26176" s="34"/>
      <c r="B26176" s="44" t="s">
        <v>5786</v>
      </c>
      <c r="C26176" s="31" t="s">
        <v>5042</v>
      </c>
      <c r="D26176" s="14" t="s">
        <v>2807</v>
      </c>
      <c r="E26176" s="14" t="s">
        <v>3053</v>
      </c>
      <c r="F26176" s="14" t="s">
        <v>3054</v>
      </c>
      <c r="G26176" s="14" t="s">
        <v>5862</v>
      </c>
      <c r="H26176" s="20">
        <v>216532206</v>
      </c>
      <c r="I26176" s="20">
        <v>216532206</v>
      </c>
      <c r="J26176" s="21">
        <f>IFERROR((I26176/H26176),0)</f>
        <v>1</v>
      </c>
      <c r="K26176" s="20"/>
      <c r="L26176" s="20"/>
      <c r="M26176" s="22"/>
    </row>
    <row r="26177" spans="1:13" s="14" customFormat="1" outlineLevel="2" x14ac:dyDescent="0.25">
      <c r="A26177" s="34"/>
      <c r="B26177" s="44" t="s">
        <v>5786</v>
      </c>
      <c r="C26177" s="31" t="s">
        <v>5042</v>
      </c>
      <c r="D26177" s="14" t="s">
        <v>2807</v>
      </c>
      <c r="E26177" s="14" t="s">
        <v>3053</v>
      </c>
      <c r="F26177" s="14" t="s">
        <v>3054</v>
      </c>
      <c r="G26177" s="14" t="s">
        <v>6109</v>
      </c>
      <c r="H26177" s="20">
        <v>877140463</v>
      </c>
      <c r="I26177" s="20">
        <v>877140463</v>
      </c>
      <c r="J26177" s="21">
        <f>IFERROR((I26177/H26177),0)</f>
        <v>1</v>
      </c>
      <c r="K26177" s="20"/>
      <c r="L26177" s="20"/>
      <c r="M26177" s="22"/>
    </row>
    <row r="26178" spans="1:13" s="14" customFormat="1" outlineLevel="2" x14ac:dyDescent="0.25">
      <c r="A26178" s="34"/>
      <c r="B26178" s="44" t="s">
        <v>5786</v>
      </c>
      <c r="C26178" s="31" t="s">
        <v>5042</v>
      </c>
      <c r="D26178" s="14" t="s">
        <v>2807</v>
      </c>
      <c r="E26178" s="14" t="s">
        <v>3053</v>
      </c>
      <c r="F26178" s="14" t="s">
        <v>3054</v>
      </c>
      <c r="G26178" s="14" t="s">
        <v>6481</v>
      </c>
      <c r="H26178" s="20">
        <v>5881</v>
      </c>
      <c r="I26178" s="20">
        <v>5881</v>
      </c>
      <c r="J26178" s="21">
        <f>IFERROR((I26178/H26178),0)</f>
        <v>1</v>
      </c>
      <c r="K26178" s="20"/>
      <c r="L26178" s="20"/>
      <c r="M26178" s="22"/>
    </row>
    <row r="26179" spans="1:13" s="14" customFormat="1" outlineLevel="2" x14ac:dyDescent="0.25">
      <c r="A26179" s="34"/>
      <c r="B26179" s="44" t="s">
        <v>5786</v>
      </c>
      <c r="C26179" s="31" t="s">
        <v>5042</v>
      </c>
      <c r="D26179" s="14" t="s">
        <v>2807</v>
      </c>
      <c r="E26179" s="14" t="s">
        <v>3053</v>
      </c>
      <c r="F26179" s="14" t="s">
        <v>3054</v>
      </c>
      <c r="G26179" s="14" t="s">
        <v>6484</v>
      </c>
      <c r="H26179" s="20">
        <v>32183948</v>
      </c>
      <c r="I26179" s="20">
        <v>32183948</v>
      </c>
      <c r="J26179" s="21">
        <f>IFERROR((I26179/H26179),0)</f>
        <v>1</v>
      </c>
      <c r="K26179" s="20"/>
      <c r="L26179" s="20"/>
      <c r="M26179" s="22"/>
    </row>
    <row r="26180" spans="1:13" s="14" customFormat="1" outlineLevel="2" x14ac:dyDescent="0.25">
      <c r="A26180" s="34"/>
      <c r="B26180" s="44" t="s">
        <v>5786</v>
      </c>
      <c r="C26180" s="31" t="s">
        <v>5042</v>
      </c>
      <c r="D26180" s="14" t="s">
        <v>5040</v>
      </c>
      <c r="E26180" s="14" t="s">
        <v>3053</v>
      </c>
      <c r="F26180" s="14" t="s">
        <v>3054</v>
      </c>
      <c r="G26180" s="14" t="s">
        <v>6485</v>
      </c>
      <c r="H26180" s="20">
        <v>7093111</v>
      </c>
      <c r="I26180" s="20">
        <v>7093111</v>
      </c>
      <c r="J26180" s="21">
        <f>IFERROR((I26180/H26180),0)</f>
        <v>1</v>
      </c>
      <c r="K26180" s="25"/>
      <c r="L26180" s="25"/>
      <c r="M26180" s="22"/>
    </row>
    <row r="26181" spans="1:13" s="14" customFormat="1" outlineLevel="2" x14ac:dyDescent="0.25">
      <c r="A26181" s="34"/>
      <c r="B26181" s="44" t="s">
        <v>5786</v>
      </c>
      <c r="C26181" s="31" t="s">
        <v>5042</v>
      </c>
      <c r="D26181" s="14" t="s">
        <v>2807</v>
      </c>
      <c r="E26181" s="14" t="s">
        <v>3053</v>
      </c>
      <c r="F26181" s="14" t="s">
        <v>3054</v>
      </c>
      <c r="G26181" s="14" t="s">
        <v>6492</v>
      </c>
      <c r="H26181" s="20">
        <v>150764960</v>
      </c>
      <c r="I26181" s="20">
        <v>150764960</v>
      </c>
      <c r="J26181" s="21">
        <f>IFERROR((I26181/H26181),0)</f>
        <v>1</v>
      </c>
      <c r="K26181" s="20"/>
      <c r="L26181" s="20"/>
      <c r="M26181" s="22"/>
    </row>
    <row r="26182" spans="1:13" s="14" customFormat="1" outlineLevel="2" x14ac:dyDescent="0.25">
      <c r="A26182" s="34"/>
      <c r="B26182" s="44" t="s">
        <v>5786</v>
      </c>
      <c r="C26182" s="31" t="s">
        <v>5042</v>
      </c>
      <c r="D26182" s="14" t="s">
        <v>2807</v>
      </c>
      <c r="E26182" s="14" t="s">
        <v>3053</v>
      </c>
      <c r="F26182" s="14" t="s">
        <v>3054</v>
      </c>
      <c r="G26182" s="14" t="s">
        <v>6493</v>
      </c>
      <c r="H26182" s="20">
        <v>-190169819</v>
      </c>
      <c r="I26182" s="20"/>
      <c r="J26182" s="21">
        <f>IFERROR((I26182/H26182),0)</f>
        <v>0</v>
      </c>
      <c r="K26182" s="20"/>
      <c r="L26182" s="20"/>
      <c r="M26182" s="22"/>
    </row>
    <row r="26183" spans="1:13" s="14" customFormat="1" outlineLevel="1" x14ac:dyDescent="0.25">
      <c r="A26183" s="34"/>
      <c r="B26183" s="46" t="s">
        <v>10627</v>
      </c>
      <c r="C26183" s="40" t="str">
        <f>C26182</f>
        <v>ASIGNACIONES DIRECTAS (20% DEL SGR)</v>
      </c>
      <c r="D26183" s="39" t="str">
        <f>D26182</f>
        <v xml:space="preserve">ANTIOQUIA                                         </v>
      </c>
      <c r="E26183" s="39" t="str">
        <f>E26182</f>
        <v>05120</v>
      </c>
      <c r="F26183" s="39" t="str">
        <f>F26182</f>
        <v xml:space="preserve">CÁCERES                                           </v>
      </c>
      <c r="G26183" s="39" t="s">
        <v>10656</v>
      </c>
      <c r="H26183" s="20">
        <f>SUBTOTAL(9,H26174:H26182)</f>
        <v>2284777018</v>
      </c>
      <c r="I26183" s="20">
        <f>SUBTOTAL(9,I26174:I26182)</f>
        <v>2045521292.8799999</v>
      </c>
      <c r="J26183" s="42">
        <f>+I26183/H26183</f>
        <v>0.89528268043879622</v>
      </c>
      <c r="K26183" s="20">
        <f>SUBTOTAL(9,K26174:K26182)</f>
        <v>687951151</v>
      </c>
      <c r="L26183" s="20">
        <f>SUBTOTAL(9,L26174:L26182)</f>
        <v>521423551.87999994</v>
      </c>
      <c r="M26183" s="7">
        <f>IFERROR((L26183/K26183),"N.A")</f>
        <v>0.75793688421345473</v>
      </c>
    </row>
    <row r="26184" spans="1:13" s="14" customFormat="1" outlineLevel="2" x14ac:dyDescent="0.25">
      <c r="A26184" s="34"/>
      <c r="B26184" s="44" t="s">
        <v>5787</v>
      </c>
      <c r="C26184" s="31" t="s">
        <v>5042</v>
      </c>
      <c r="D26184" s="14" t="s">
        <v>2807</v>
      </c>
      <c r="E26184" s="14" t="s">
        <v>3056</v>
      </c>
      <c r="F26184" s="14" t="s">
        <v>3057</v>
      </c>
      <c r="G26184" s="14" t="s">
        <v>16</v>
      </c>
      <c r="H26184" s="15">
        <v>29370907146</v>
      </c>
      <c r="I26184" s="15">
        <v>29370907145.999996</v>
      </c>
      <c r="J26184" s="16">
        <f>IFERROR((I26184/H26184),0)</f>
        <v>0.99999999999999989</v>
      </c>
      <c r="K26184" s="15">
        <v>21162767696</v>
      </c>
      <c r="L26184" s="15">
        <v>29370907145.999996</v>
      </c>
      <c r="M26184" s="17">
        <f>L26184/K26184</f>
        <v>1.3878575604055525</v>
      </c>
    </row>
    <row r="26185" spans="1:13" s="14" customFormat="1" outlineLevel="2" x14ac:dyDescent="0.25">
      <c r="A26185" s="34"/>
      <c r="B26185" s="44" t="s">
        <v>5787</v>
      </c>
      <c r="C26185" s="31" t="s">
        <v>5042</v>
      </c>
      <c r="D26185" s="14" t="s">
        <v>2807</v>
      </c>
      <c r="E26185" s="14" t="s">
        <v>3056</v>
      </c>
      <c r="F26185" s="14" t="s">
        <v>3057</v>
      </c>
      <c r="G26185" s="14" t="s">
        <v>5862</v>
      </c>
      <c r="H26185" s="20">
        <v>4412413425</v>
      </c>
      <c r="I26185" s="20">
        <v>4412413425</v>
      </c>
      <c r="J26185" s="21">
        <f>IFERROR((I26185/H26185),0)</f>
        <v>1</v>
      </c>
      <c r="K26185" s="20"/>
      <c r="L26185" s="20"/>
      <c r="M26185" s="22"/>
    </row>
    <row r="26186" spans="1:13" s="14" customFormat="1" outlineLevel="2" x14ac:dyDescent="0.25">
      <c r="A26186" s="34"/>
      <c r="B26186" s="44" t="s">
        <v>5787</v>
      </c>
      <c r="C26186" s="31" t="s">
        <v>5042</v>
      </c>
      <c r="D26186" s="14" t="s">
        <v>2807</v>
      </c>
      <c r="E26186" s="14" t="s">
        <v>3056</v>
      </c>
      <c r="F26186" s="14" t="s">
        <v>3057</v>
      </c>
      <c r="G26186" s="14" t="s">
        <v>6109</v>
      </c>
      <c r="H26186" s="20">
        <v>23856373133</v>
      </c>
      <c r="I26186" s="20">
        <v>23856373133</v>
      </c>
      <c r="J26186" s="21">
        <f>IFERROR((I26186/H26186),0)</f>
        <v>1</v>
      </c>
      <c r="K26186" s="20"/>
      <c r="L26186" s="20"/>
      <c r="M26186" s="22"/>
    </row>
    <row r="26187" spans="1:13" s="14" customFormat="1" outlineLevel="2" x14ac:dyDescent="0.25">
      <c r="A26187" s="34"/>
      <c r="B26187" s="44" t="s">
        <v>5787</v>
      </c>
      <c r="C26187" s="31" t="s">
        <v>5042</v>
      </c>
      <c r="D26187" s="14" t="s">
        <v>2807</v>
      </c>
      <c r="E26187" s="14" t="s">
        <v>3056</v>
      </c>
      <c r="F26187" s="14" t="s">
        <v>3057</v>
      </c>
      <c r="G26187" s="14" t="s">
        <v>6481</v>
      </c>
      <c r="H26187" s="20">
        <v>181655</v>
      </c>
      <c r="I26187" s="20">
        <v>181655</v>
      </c>
      <c r="J26187" s="21">
        <f>IFERROR((I26187/H26187),0)</f>
        <v>1</v>
      </c>
      <c r="K26187" s="20"/>
      <c r="L26187" s="20"/>
      <c r="M26187" s="22"/>
    </row>
    <row r="26188" spans="1:13" s="14" customFormat="1" outlineLevel="2" x14ac:dyDescent="0.25">
      <c r="A26188" s="34"/>
      <c r="B26188" s="44" t="s">
        <v>5787</v>
      </c>
      <c r="C26188" s="31" t="s">
        <v>5042</v>
      </c>
      <c r="D26188" s="14" t="s">
        <v>2807</v>
      </c>
      <c r="E26188" s="14" t="s">
        <v>3056</v>
      </c>
      <c r="F26188" s="14" t="s">
        <v>3057</v>
      </c>
      <c r="G26188" s="14" t="s">
        <v>6484</v>
      </c>
      <c r="H26188" s="20">
        <v>652637815</v>
      </c>
      <c r="I26188" s="20">
        <v>652637815</v>
      </c>
      <c r="J26188" s="21">
        <f>IFERROR((I26188/H26188),0)</f>
        <v>1</v>
      </c>
      <c r="K26188" s="20"/>
      <c r="L26188" s="20"/>
      <c r="M26188" s="22"/>
    </row>
    <row r="26189" spans="1:13" s="14" customFormat="1" outlineLevel="2" x14ac:dyDescent="0.25">
      <c r="A26189" s="34"/>
      <c r="B26189" s="44" t="s">
        <v>5787</v>
      </c>
      <c r="C26189" s="31" t="s">
        <v>5042</v>
      </c>
      <c r="D26189" s="14" t="s">
        <v>5040</v>
      </c>
      <c r="E26189" s="14" t="s">
        <v>3056</v>
      </c>
      <c r="F26189" s="14" t="s">
        <v>3057</v>
      </c>
      <c r="G26189" s="14" t="s">
        <v>6485</v>
      </c>
      <c r="H26189" s="20">
        <v>59451861</v>
      </c>
      <c r="I26189" s="20">
        <v>59451861</v>
      </c>
      <c r="J26189" s="21">
        <f>IFERROR((I26189/H26189),0)</f>
        <v>1</v>
      </c>
      <c r="K26189" s="25"/>
      <c r="L26189" s="25"/>
      <c r="M26189" s="22"/>
    </row>
    <row r="26190" spans="1:13" s="14" customFormat="1" outlineLevel="2" x14ac:dyDescent="0.25">
      <c r="A26190" s="34"/>
      <c r="B26190" s="44" t="s">
        <v>5787</v>
      </c>
      <c r="C26190" s="31" t="s">
        <v>5042</v>
      </c>
      <c r="D26190" s="14" t="s">
        <v>2807</v>
      </c>
      <c r="E26190" s="14" t="s">
        <v>3056</v>
      </c>
      <c r="F26190" s="14" t="s">
        <v>3057</v>
      </c>
      <c r="G26190" s="14" t="s">
        <v>6492</v>
      </c>
      <c r="H26190" s="20">
        <v>4606304192</v>
      </c>
      <c r="I26190" s="20">
        <v>4606304192</v>
      </c>
      <c r="J26190" s="21">
        <f>IFERROR((I26190/H26190),0)</f>
        <v>1</v>
      </c>
      <c r="K26190" s="20"/>
      <c r="L26190" s="20"/>
      <c r="M26190" s="22"/>
    </row>
    <row r="26191" spans="1:13" s="14" customFormat="1" outlineLevel="2" x14ac:dyDescent="0.25">
      <c r="A26191" s="34"/>
      <c r="B26191" s="44" t="s">
        <v>5787</v>
      </c>
      <c r="C26191" s="31" t="s">
        <v>5042</v>
      </c>
      <c r="D26191" s="14" t="s">
        <v>2807</v>
      </c>
      <c r="E26191" s="14" t="s">
        <v>3056</v>
      </c>
      <c r="F26191" s="14" t="s">
        <v>3057</v>
      </c>
      <c r="G26191" s="14" t="s">
        <v>6493</v>
      </c>
      <c r="H26191" s="20">
        <v>-5874181429</v>
      </c>
      <c r="I26191" s="20"/>
      <c r="J26191" s="21">
        <f>IFERROR((I26191/H26191),0)</f>
        <v>0</v>
      </c>
      <c r="K26191" s="20"/>
      <c r="L26191" s="20"/>
      <c r="M26191" s="22"/>
    </row>
    <row r="26192" spans="1:13" s="14" customFormat="1" outlineLevel="1" x14ac:dyDescent="0.25">
      <c r="A26192" s="34"/>
      <c r="B26192" s="46" t="s">
        <v>10628</v>
      </c>
      <c r="C26192" s="40" t="str">
        <f>C26191</f>
        <v>ASIGNACIONES DIRECTAS (20% DEL SGR)</v>
      </c>
      <c r="D26192" s="39" t="str">
        <f>D26191</f>
        <v xml:space="preserve">ANTIOQUIA                                         </v>
      </c>
      <c r="E26192" s="39" t="str">
        <f>E26191</f>
        <v>05113</v>
      </c>
      <c r="F26192" s="39" t="str">
        <f>F26191</f>
        <v xml:space="preserve">BURITICÁ                                          </v>
      </c>
      <c r="G26192" s="39" t="s">
        <v>10656</v>
      </c>
      <c r="H26192" s="20">
        <f>SUBTOTAL(9,H26184:H26191)</f>
        <v>57084087798</v>
      </c>
      <c r="I26192" s="20">
        <f>SUBTOTAL(9,I26184:I26191)</f>
        <v>62958269227</v>
      </c>
      <c r="J26192" s="42">
        <f>+I26192/H26192</f>
        <v>1.1029040080273615</v>
      </c>
      <c r="K26192" s="20">
        <f>SUBTOTAL(9,K26184:K26191)</f>
        <v>21162767696</v>
      </c>
      <c r="L26192" s="20">
        <f>SUBTOTAL(9,L26184:L26191)</f>
        <v>29370907145.999996</v>
      </c>
      <c r="M26192" s="7">
        <f>IFERROR((L26192/K26192),"N.A")</f>
        <v>1.3878575604055525</v>
      </c>
    </row>
    <row r="26193" spans="1:13" s="14" customFormat="1" outlineLevel="2" x14ac:dyDescent="0.25">
      <c r="A26193" s="34"/>
      <c r="B26193" s="44" t="s">
        <v>5788</v>
      </c>
      <c r="C26193" s="31" t="s">
        <v>5042</v>
      </c>
      <c r="D26193" s="14" t="s">
        <v>2807</v>
      </c>
      <c r="E26193" s="14" t="s">
        <v>3059</v>
      </c>
      <c r="F26193" s="14" t="s">
        <v>2597</v>
      </c>
      <c r="G26193" s="14" t="s">
        <v>16</v>
      </c>
      <c r="H26193" s="15">
        <v>329853733</v>
      </c>
      <c r="I26193" s="15">
        <v>239359.59999999998</v>
      </c>
      <c r="J26193" s="16">
        <f>IFERROR((I26193/H26193),0)</f>
        <v>7.2565375514485988E-4</v>
      </c>
      <c r="K26193" s="15">
        <v>238654103</v>
      </c>
      <c r="L26193" s="15">
        <v>239359.59999999998</v>
      </c>
      <c r="M26193" s="17">
        <f>L26193/K26193</f>
        <v>1.0029561486315614E-3</v>
      </c>
    </row>
    <row r="26194" spans="1:13" s="14" customFormat="1" outlineLevel="2" x14ac:dyDescent="0.25">
      <c r="A26194" s="34"/>
      <c r="B26194" s="44" t="s">
        <v>5788</v>
      </c>
      <c r="C26194" s="31" t="s">
        <v>5042</v>
      </c>
      <c r="D26194" s="14" t="s">
        <v>2807</v>
      </c>
      <c r="E26194" s="14" t="s">
        <v>3059</v>
      </c>
      <c r="F26194" s="14" t="s">
        <v>2597</v>
      </c>
      <c r="G26194" s="14" t="s">
        <v>5862</v>
      </c>
      <c r="H26194" s="20">
        <v>7309576</v>
      </c>
      <c r="I26194" s="20">
        <v>7309576</v>
      </c>
      <c r="J26194" s="21">
        <f>IFERROR((I26194/H26194),0)</f>
        <v>1</v>
      </c>
      <c r="K26194" s="20"/>
      <c r="L26194" s="20"/>
      <c r="M26194" s="22"/>
    </row>
    <row r="26195" spans="1:13" s="14" customFormat="1" outlineLevel="2" x14ac:dyDescent="0.25">
      <c r="A26195" s="34"/>
      <c r="B26195" s="44" t="s">
        <v>5788</v>
      </c>
      <c r="C26195" s="31" t="s">
        <v>5042</v>
      </c>
      <c r="D26195" s="14" t="s">
        <v>2807</v>
      </c>
      <c r="E26195" s="14" t="s">
        <v>3059</v>
      </c>
      <c r="F26195" s="14" t="s">
        <v>2597</v>
      </c>
      <c r="G26195" s="14" t="s">
        <v>6109</v>
      </c>
      <c r="H26195" s="20">
        <v>86201684</v>
      </c>
      <c r="I26195" s="20">
        <v>86201684</v>
      </c>
      <c r="J26195" s="21">
        <f>IFERROR((I26195/H26195),0)</f>
        <v>1</v>
      </c>
      <c r="K26195" s="20"/>
      <c r="L26195" s="20"/>
      <c r="M26195" s="22"/>
    </row>
    <row r="26196" spans="1:13" s="14" customFormat="1" outlineLevel="2" x14ac:dyDescent="0.25">
      <c r="A26196" s="34"/>
      <c r="B26196" s="44" t="s">
        <v>5788</v>
      </c>
      <c r="C26196" s="31" t="s">
        <v>5042</v>
      </c>
      <c r="D26196" s="14" t="s">
        <v>2807</v>
      </c>
      <c r="E26196" s="14" t="s">
        <v>3059</v>
      </c>
      <c r="F26196" s="14" t="s">
        <v>2597</v>
      </c>
      <c r="G26196" s="14" t="s">
        <v>6481</v>
      </c>
      <c r="H26196" s="20">
        <v>2040</v>
      </c>
      <c r="I26196" s="20">
        <v>2040</v>
      </c>
      <c r="J26196" s="21">
        <f>IFERROR((I26196/H26196),0)</f>
        <v>1</v>
      </c>
      <c r="K26196" s="20"/>
      <c r="L26196" s="20"/>
      <c r="M26196" s="22"/>
    </row>
    <row r="26197" spans="1:13" s="14" customFormat="1" outlineLevel="2" x14ac:dyDescent="0.25">
      <c r="A26197" s="34"/>
      <c r="B26197" s="44" t="s">
        <v>5788</v>
      </c>
      <c r="C26197" s="31" t="s">
        <v>5042</v>
      </c>
      <c r="D26197" s="14" t="s">
        <v>5040</v>
      </c>
      <c r="E26197" s="14" t="s">
        <v>3059</v>
      </c>
      <c r="F26197" s="14" t="s">
        <v>2597</v>
      </c>
      <c r="G26197" s="14" t="s">
        <v>6485</v>
      </c>
      <c r="H26197" s="20">
        <v>27748331</v>
      </c>
      <c r="I26197" s="20">
        <v>27748331</v>
      </c>
      <c r="J26197" s="21">
        <f>IFERROR((I26197/H26197),0)</f>
        <v>1</v>
      </c>
      <c r="K26197" s="25"/>
      <c r="L26197" s="25"/>
      <c r="M26197" s="22"/>
    </row>
    <row r="26198" spans="1:13" s="14" customFormat="1" outlineLevel="2" x14ac:dyDescent="0.25">
      <c r="A26198" s="34"/>
      <c r="B26198" s="44" t="s">
        <v>5788</v>
      </c>
      <c r="C26198" s="31" t="s">
        <v>5042</v>
      </c>
      <c r="D26198" s="14" t="s">
        <v>2807</v>
      </c>
      <c r="E26198" s="14" t="s">
        <v>3059</v>
      </c>
      <c r="F26198" s="14" t="s">
        <v>2597</v>
      </c>
      <c r="G26198" s="14" t="s">
        <v>6492</v>
      </c>
      <c r="H26198" s="20">
        <v>52301505</v>
      </c>
      <c r="I26198" s="20">
        <v>52301505</v>
      </c>
      <c r="J26198" s="21">
        <f>IFERROR((I26198/H26198),0)</f>
        <v>1</v>
      </c>
      <c r="K26198" s="20"/>
      <c r="L26198" s="20"/>
      <c r="M26198" s="22"/>
    </row>
    <row r="26199" spans="1:13" s="14" customFormat="1" outlineLevel="2" x14ac:dyDescent="0.25">
      <c r="A26199" s="34"/>
      <c r="B26199" s="44" t="s">
        <v>5788</v>
      </c>
      <c r="C26199" s="31" t="s">
        <v>5042</v>
      </c>
      <c r="D26199" s="14" t="s">
        <v>2807</v>
      </c>
      <c r="E26199" s="14" t="s">
        <v>3059</v>
      </c>
      <c r="F26199" s="14" t="s">
        <v>2597</v>
      </c>
      <c r="G26199" s="14" t="s">
        <v>6493</v>
      </c>
      <c r="H26199" s="20">
        <v>-65970747</v>
      </c>
      <c r="I26199" s="20"/>
      <c r="J26199" s="21">
        <f>IFERROR((I26199/H26199),0)</f>
        <v>0</v>
      </c>
      <c r="K26199" s="20"/>
      <c r="L26199" s="20"/>
      <c r="M26199" s="22"/>
    </row>
    <row r="26200" spans="1:13" s="14" customFormat="1" outlineLevel="1" x14ac:dyDescent="0.25">
      <c r="A26200" s="34"/>
      <c r="B26200" s="46" t="s">
        <v>10629</v>
      </c>
      <c r="C26200" s="40" t="str">
        <f>C26199</f>
        <v>ASIGNACIONES DIRECTAS (20% DEL SGR)</v>
      </c>
      <c r="D26200" s="39" t="str">
        <f>D26199</f>
        <v xml:space="preserve">ANTIOQUIA                                         </v>
      </c>
      <c r="E26200" s="39" t="str">
        <f>E26199</f>
        <v>05107</v>
      </c>
      <c r="F26200" s="39" t="str">
        <f>F26199</f>
        <v xml:space="preserve">BRICEÑO                                           </v>
      </c>
      <c r="G26200" s="39" t="s">
        <v>10656</v>
      </c>
      <c r="H26200" s="20">
        <f>SUBTOTAL(9,H26193:H26199)</f>
        <v>437446122</v>
      </c>
      <c r="I26200" s="20">
        <f>SUBTOTAL(9,I26193:I26199)</f>
        <v>173802495.59999999</v>
      </c>
      <c r="J26200" s="42">
        <f>+I26200/H26200</f>
        <v>0.39731177591740086</v>
      </c>
      <c r="K26200" s="20">
        <f>SUBTOTAL(9,K26193:K26199)</f>
        <v>238654103</v>
      </c>
      <c r="L26200" s="20">
        <f>SUBTOTAL(9,L26193:L26199)</f>
        <v>239359.59999999998</v>
      </c>
      <c r="M26200" s="7">
        <f>IFERROR((L26200/K26200),"N.A")</f>
        <v>1.0029561486315614E-3</v>
      </c>
    </row>
    <row r="26201" spans="1:13" s="14" customFormat="1" outlineLevel="2" x14ac:dyDescent="0.25">
      <c r="A26201" s="34"/>
      <c r="B26201" s="44" t="s">
        <v>6103</v>
      </c>
      <c r="C26201" s="31" t="s">
        <v>5042</v>
      </c>
      <c r="D26201" s="14" t="s">
        <v>2807</v>
      </c>
      <c r="E26201" s="14" t="s">
        <v>3061</v>
      </c>
      <c r="F26201" s="14" t="s">
        <v>3062</v>
      </c>
      <c r="G26201" s="14" t="s">
        <v>5862</v>
      </c>
      <c r="H26201" s="20">
        <v>8556</v>
      </c>
      <c r="I26201" s="20">
        <v>8556</v>
      </c>
      <c r="J26201" s="21">
        <f>IFERROR((I26201/H26201),0)</f>
        <v>1</v>
      </c>
      <c r="K26201" s="20"/>
      <c r="L26201" s="20"/>
      <c r="M26201" s="22"/>
    </row>
    <row r="26202" spans="1:13" s="14" customFormat="1" outlineLevel="2" x14ac:dyDescent="0.25">
      <c r="A26202" s="34"/>
      <c r="B26202" s="44" t="s">
        <v>6103</v>
      </c>
      <c r="C26202" s="31" t="s">
        <v>5042</v>
      </c>
      <c r="D26202" s="14" t="s">
        <v>2807</v>
      </c>
      <c r="E26202" s="14" t="s">
        <v>3061</v>
      </c>
      <c r="F26202" s="14" t="s">
        <v>3062</v>
      </c>
      <c r="G26202" s="14" t="s">
        <v>6109</v>
      </c>
      <c r="H26202" s="20">
        <v>57623</v>
      </c>
      <c r="I26202" s="20">
        <v>57623</v>
      </c>
      <c r="J26202" s="21">
        <f>IFERROR((I26202/H26202),0)</f>
        <v>1</v>
      </c>
      <c r="K26202" s="20"/>
      <c r="L26202" s="20"/>
      <c r="M26202" s="22"/>
    </row>
    <row r="26203" spans="1:13" s="14" customFormat="1" outlineLevel="1" x14ac:dyDescent="0.25">
      <c r="A26203" s="34"/>
      <c r="B26203" s="46" t="s">
        <v>10630</v>
      </c>
      <c r="C26203" s="40" t="str">
        <f>C26202</f>
        <v>ASIGNACIONES DIRECTAS (20% DEL SGR)</v>
      </c>
      <c r="D26203" s="39" t="str">
        <f>D26202</f>
        <v xml:space="preserve">ANTIOQUIA                                         </v>
      </c>
      <c r="E26203" s="39" t="str">
        <f>E26202</f>
        <v>05101</v>
      </c>
      <c r="F26203" s="39" t="str">
        <f>F26202</f>
        <v xml:space="preserve">CIUDAD BOLÍVAR                                    </v>
      </c>
      <c r="G26203" s="39" t="s">
        <v>10656</v>
      </c>
      <c r="H26203" s="20">
        <f>SUBTOTAL(9,H26201:H26202)</f>
        <v>66179</v>
      </c>
      <c r="I26203" s="20">
        <f>SUBTOTAL(9,I26201:I26202)</f>
        <v>66179</v>
      </c>
      <c r="J26203" s="42">
        <f>+I26203/H26203</f>
        <v>1</v>
      </c>
      <c r="K26203" s="20">
        <f>SUBTOTAL(9,K26201:K26202)</f>
        <v>0</v>
      </c>
      <c r="L26203" s="20">
        <f>SUBTOTAL(9,L26201:L26202)</f>
        <v>0</v>
      </c>
      <c r="M26203" s="7" t="str">
        <f>IFERROR((L26203/K26203),"N.A")</f>
        <v>N.A</v>
      </c>
    </row>
    <row r="26204" spans="1:13" s="14" customFormat="1" outlineLevel="2" x14ac:dyDescent="0.25">
      <c r="A26204" s="34"/>
      <c r="B26204" s="44" t="s">
        <v>5789</v>
      </c>
      <c r="C26204" s="31" t="s">
        <v>5042</v>
      </c>
      <c r="D26204" s="14" t="s">
        <v>2807</v>
      </c>
      <c r="E26204" s="14" t="s">
        <v>3064</v>
      </c>
      <c r="F26204" s="14" t="s">
        <v>772</v>
      </c>
      <c r="G26204" s="14" t="s">
        <v>16</v>
      </c>
      <c r="H26204" s="15">
        <v>30517</v>
      </c>
      <c r="I26204" s="15">
        <v>0</v>
      </c>
      <c r="J26204" s="16">
        <f>IFERROR((I26204/H26204),0)</f>
        <v>0</v>
      </c>
      <c r="K26204" s="15">
        <v>22042</v>
      </c>
      <c r="L26204" s="15">
        <v>0</v>
      </c>
      <c r="M26204" s="17">
        <f>L26204/K26204</f>
        <v>0</v>
      </c>
    </row>
    <row r="26205" spans="1:13" s="14" customFormat="1" outlineLevel="2" x14ac:dyDescent="0.25">
      <c r="A26205" s="34"/>
      <c r="B26205" s="44" t="s">
        <v>5789</v>
      </c>
      <c r="C26205" s="31" t="s">
        <v>5042</v>
      </c>
      <c r="D26205" s="14" t="s">
        <v>2807</v>
      </c>
      <c r="E26205" s="14" t="s">
        <v>3064</v>
      </c>
      <c r="F26205" s="14" t="s">
        <v>772</v>
      </c>
      <c r="G26205" s="14" t="s">
        <v>5862</v>
      </c>
      <c r="H26205" s="20">
        <v>8421</v>
      </c>
      <c r="I26205" s="20">
        <v>8421</v>
      </c>
      <c r="J26205" s="21">
        <f>IFERROR((I26205/H26205),0)</f>
        <v>1</v>
      </c>
      <c r="K26205" s="20"/>
      <c r="L26205" s="20"/>
      <c r="M26205" s="22"/>
    </row>
    <row r="26206" spans="1:13" s="14" customFormat="1" outlineLevel="2" x14ac:dyDescent="0.25">
      <c r="A26206" s="34"/>
      <c r="B26206" s="44" t="s">
        <v>5789</v>
      </c>
      <c r="C26206" s="31" t="s">
        <v>5042</v>
      </c>
      <c r="D26206" s="14" t="s">
        <v>2807</v>
      </c>
      <c r="E26206" s="14" t="s">
        <v>3064</v>
      </c>
      <c r="F26206" s="14" t="s">
        <v>772</v>
      </c>
      <c r="G26206" s="14" t="s">
        <v>6109</v>
      </c>
      <c r="H26206" s="20">
        <v>71940</v>
      </c>
      <c r="I26206" s="20">
        <v>71940</v>
      </c>
      <c r="J26206" s="21">
        <f>IFERROR((I26206/H26206),0)</f>
        <v>1</v>
      </c>
      <c r="K26206" s="20"/>
      <c r="L26206" s="20"/>
      <c r="M26206" s="22"/>
    </row>
    <row r="26207" spans="1:13" s="14" customFormat="1" outlineLevel="2" x14ac:dyDescent="0.25">
      <c r="A26207" s="34"/>
      <c r="B26207" s="44" t="s">
        <v>5789</v>
      </c>
      <c r="C26207" s="31" t="s">
        <v>5042</v>
      </c>
      <c r="D26207" s="14" t="s">
        <v>2807</v>
      </c>
      <c r="E26207" s="14" t="s">
        <v>3064</v>
      </c>
      <c r="F26207" s="14" t="s">
        <v>772</v>
      </c>
      <c r="G26207" s="14" t="s">
        <v>6492</v>
      </c>
      <c r="H26207" s="20">
        <v>4817</v>
      </c>
      <c r="I26207" s="20">
        <v>4817</v>
      </c>
      <c r="J26207" s="21">
        <f>IFERROR((I26207/H26207),0)</f>
        <v>1</v>
      </c>
      <c r="K26207" s="20"/>
      <c r="L26207" s="20"/>
      <c r="M26207" s="22"/>
    </row>
    <row r="26208" spans="1:13" s="14" customFormat="1" outlineLevel="2" x14ac:dyDescent="0.25">
      <c r="A26208" s="34"/>
      <c r="B26208" s="44" t="s">
        <v>5789</v>
      </c>
      <c r="C26208" s="31" t="s">
        <v>5042</v>
      </c>
      <c r="D26208" s="14" t="s">
        <v>2807</v>
      </c>
      <c r="E26208" s="14" t="s">
        <v>3064</v>
      </c>
      <c r="F26208" s="14" t="s">
        <v>772</v>
      </c>
      <c r="G26208" s="14" t="s">
        <v>6493</v>
      </c>
      <c r="H26208" s="20">
        <v>-6103</v>
      </c>
      <c r="I26208" s="20"/>
      <c r="J26208" s="21">
        <f>IFERROR((I26208/H26208),0)</f>
        <v>0</v>
      </c>
      <c r="K26208" s="20"/>
      <c r="L26208" s="20"/>
      <c r="M26208" s="22"/>
    </row>
    <row r="26209" spans="1:13" s="14" customFormat="1" outlineLevel="1" x14ac:dyDescent="0.25">
      <c r="A26209" s="34"/>
      <c r="B26209" s="46" t="s">
        <v>10631</v>
      </c>
      <c r="C26209" s="40" t="str">
        <f>C26208</f>
        <v>ASIGNACIONES DIRECTAS (20% DEL SGR)</v>
      </c>
      <c r="D26209" s="39" t="str">
        <f>D26208</f>
        <v xml:space="preserve">ANTIOQUIA                                         </v>
      </c>
      <c r="E26209" s="39" t="str">
        <f>E26208</f>
        <v>05093</v>
      </c>
      <c r="F26209" s="39" t="str">
        <f>F26208</f>
        <v xml:space="preserve">BETULIA                                           </v>
      </c>
      <c r="G26209" s="39" t="s">
        <v>10656</v>
      </c>
      <c r="H26209" s="20">
        <f>SUBTOTAL(9,H26204:H26208)</f>
        <v>109592</v>
      </c>
      <c r="I26209" s="20">
        <f>SUBTOTAL(9,I26204:I26208)</f>
        <v>85178</v>
      </c>
      <c r="J26209" s="42">
        <f>+I26209/H26209</f>
        <v>0.77722826483684937</v>
      </c>
      <c r="K26209" s="20">
        <f>SUBTOTAL(9,K26204:K26208)</f>
        <v>22042</v>
      </c>
      <c r="L26209" s="20">
        <f>SUBTOTAL(9,L26204:L26208)</f>
        <v>0</v>
      </c>
      <c r="M26209" s="7">
        <f>IFERROR((L26209/K26209),"N.A")</f>
        <v>0</v>
      </c>
    </row>
    <row r="26210" spans="1:13" s="14" customFormat="1" outlineLevel="2" x14ac:dyDescent="0.25">
      <c r="A26210" s="34"/>
      <c r="B26210" s="44" t="s">
        <v>6104</v>
      </c>
      <c r="C26210" s="31" t="s">
        <v>5042</v>
      </c>
      <c r="D26210" s="14" t="s">
        <v>2807</v>
      </c>
      <c r="E26210" s="14" t="s">
        <v>3066</v>
      </c>
      <c r="F26210" s="14" t="s">
        <v>3067</v>
      </c>
      <c r="G26210" s="14" t="s">
        <v>5862</v>
      </c>
      <c r="H26210" s="20">
        <v>10300</v>
      </c>
      <c r="I26210" s="20">
        <v>10300</v>
      </c>
      <c r="J26210" s="21">
        <f>IFERROR((I26210/H26210),0)</f>
        <v>1</v>
      </c>
      <c r="K26210" s="20"/>
      <c r="L26210" s="20"/>
      <c r="M26210" s="22"/>
    </row>
    <row r="26211" spans="1:13" s="14" customFormat="1" outlineLevel="2" x14ac:dyDescent="0.25">
      <c r="A26211" s="34"/>
      <c r="B26211" s="44" t="s">
        <v>6104</v>
      </c>
      <c r="C26211" s="31" t="s">
        <v>5042</v>
      </c>
      <c r="D26211" s="14" t="s">
        <v>2807</v>
      </c>
      <c r="E26211" s="14" t="s">
        <v>3066</v>
      </c>
      <c r="F26211" s="14" t="s">
        <v>3067</v>
      </c>
      <c r="G26211" s="14" t="s">
        <v>6109</v>
      </c>
      <c r="H26211" s="20">
        <v>69045</v>
      </c>
      <c r="I26211" s="20">
        <v>69045</v>
      </c>
      <c r="J26211" s="21">
        <f>IFERROR((I26211/H26211),0)</f>
        <v>1</v>
      </c>
      <c r="K26211" s="20"/>
      <c r="L26211" s="20"/>
      <c r="M26211" s="22"/>
    </row>
    <row r="26212" spans="1:13" s="14" customFormat="1" outlineLevel="1" x14ac:dyDescent="0.25">
      <c r="A26212" s="34"/>
      <c r="B26212" s="46" t="s">
        <v>10632</v>
      </c>
      <c r="C26212" s="40" t="str">
        <f>C26211</f>
        <v>ASIGNACIONES DIRECTAS (20% DEL SGR)</v>
      </c>
      <c r="D26212" s="39" t="str">
        <f>D26211</f>
        <v xml:space="preserve">ANTIOQUIA                                         </v>
      </c>
      <c r="E26212" s="39" t="str">
        <f>E26211</f>
        <v>05091</v>
      </c>
      <c r="F26212" s="39" t="str">
        <f>F26211</f>
        <v xml:space="preserve">BETANIA                                           </v>
      </c>
      <c r="G26212" s="39" t="s">
        <v>10656</v>
      </c>
      <c r="H26212" s="20">
        <f>SUBTOTAL(9,H26210:H26211)</f>
        <v>79345</v>
      </c>
      <c r="I26212" s="20">
        <f>SUBTOTAL(9,I26210:I26211)</f>
        <v>79345</v>
      </c>
      <c r="J26212" s="42">
        <f>+I26212/H26212</f>
        <v>1</v>
      </c>
      <c r="K26212" s="20">
        <f>SUBTOTAL(9,K26210:K26211)</f>
        <v>0</v>
      </c>
      <c r="L26212" s="20">
        <f>SUBTOTAL(9,L26210:L26211)</f>
        <v>0</v>
      </c>
      <c r="M26212" s="7" t="str">
        <f>IFERROR((L26212/K26212),"N.A")</f>
        <v>N.A</v>
      </c>
    </row>
    <row r="26213" spans="1:13" s="14" customFormat="1" outlineLevel="2" x14ac:dyDescent="0.25">
      <c r="A26213" s="34"/>
      <c r="B26213" s="44" t="s">
        <v>5790</v>
      </c>
      <c r="C26213" s="31" t="s">
        <v>5042</v>
      </c>
      <c r="D26213" s="14" t="s">
        <v>2807</v>
      </c>
      <c r="E26213" s="14" t="s">
        <v>4925</v>
      </c>
      <c r="F26213" s="14" t="s">
        <v>4926</v>
      </c>
      <c r="G26213" s="14" t="s">
        <v>16</v>
      </c>
      <c r="H26213" s="15">
        <v>51111896</v>
      </c>
      <c r="I26213" s="15">
        <v>51111896</v>
      </c>
      <c r="J26213" s="16">
        <f>IFERROR((I26213/H26213),0)</f>
        <v>1</v>
      </c>
      <c r="K26213" s="15">
        <v>36677316</v>
      </c>
      <c r="L26213" s="15">
        <v>51111896</v>
      </c>
      <c r="M26213" s="17">
        <f>L26213/K26213</f>
        <v>1.3935560606452229</v>
      </c>
    </row>
    <row r="26214" spans="1:13" s="14" customFormat="1" outlineLevel="2" x14ac:dyDescent="0.25">
      <c r="A26214" s="34"/>
      <c r="B26214" s="44" t="s">
        <v>5790</v>
      </c>
      <c r="C26214" s="31" t="s">
        <v>5042</v>
      </c>
      <c r="D26214" s="14" t="s">
        <v>2807</v>
      </c>
      <c r="E26214" s="14" t="s">
        <v>4925</v>
      </c>
      <c r="F26214" s="14" t="s">
        <v>4926</v>
      </c>
      <c r="G26214" s="14" t="s">
        <v>5855</v>
      </c>
      <c r="H26214" s="20">
        <v>79701</v>
      </c>
      <c r="I26214" s="20">
        <v>79701</v>
      </c>
      <c r="J26214" s="21">
        <f>IFERROR((I26214/H26214),0)</f>
        <v>1</v>
      </c>
      <c r="K26214" s="20"/>
      <c r="L26214" s="20"/>
      <c r="M26214" s="22"/>
    </row>
    <row r="26215" spans="1:13" s="14" customFormat="1" outlineLevel="2" x14ac:dyDescent="0.25">
      <c r="A26215" s="34"/>
      <c r="B26215" s="44" t="s">
        <v>5790</v>
      </c>
      <c r="C26215" s="31" t="s">
        <v>5042</v>
      </c>
      <c r="D26215" s="14" t="s">
        <v>2807</v>
      </c>
      <c r="E26215" s="14" t="s">
        <v>4925</v>
      </c>
      <c r="F26215" s="14" t="s">
        <v>4926</v>
      </c>
      <c r="G26215" s="14" t="s">
        <v>5862</v>
      </c>
      <c r="H26215" s="20">
        <v>22741447</v>
      </c>
      <c r="I26215" s="20">
        <v>22741447</v>
      </c>
      <c r="J26215" s="21">
        <f>IFERROR((I26215/H26215),0)</f>
        <v>1</v>
      </c>
      <c r="K26215" s="20"/>
      <c r="L26215" s="20"/>
      <c r="M26215" s="22"/>
    </row>
    <row r="26216" spans="1:13" s="14" customFormat="1" outlineLevel="2" x14ac:dyDescent="0.25">
      <c r="A26216" s="34"/>
      <c r="B26216" s="44" t="s">
        <v>5790</v>
      </c>
      <c r="C26216" s="31" t="s">
        <v>5042</v>
      </c>
      <c r="D26216" s="14" t="s">
        <v>2807</v>
      </c>
      <c r="E26216" s="14" t="s">
        <v>4925</v>
      </c>
      <c r="F26216" s="14" t="s">
        <v>4926</v>
      </c>
      <c r="G26216" s="14" t="s">
        <v>6109</v>
      </c>
      <c r="H26216" s="20">
        <v>153335407</v>
      </c>
      <c r="I26216" s="20">
        <v>153335407</v>
      </c>
      <c r="J26216" s="21">
        <f>IFERROR((I26216/H26216),0)</f>
        <v>1</v>
      </c>
      <c r="K26216" s="20"/>
      <c r="L26216" s="20"/>
      <c r="M26216" s="22"/>
    </row>
    <row r="26217" spans="1:13" s="14" customFormat="1" outlineLevel="2" x14ac:dyDescent="0.25">
      <c r="A26217" s="34"/>
      <c r="B26217" s="44" t="s">
        <v>5790</v>
      </c>
      <c r="C26217" s="31" t="s">
        <v>5042</v>
      </c>
      <c r="D26217" s="14" t="s">
        <v>2807</v>
      </c>
      <c r="E26217" s="14" t="s">
        <v>4925</v>
      </c>
      <c r="F26217" s="14" t="s">
        <v>4926</v>
      </c>
      <c r="G26217" s="14" t="s">
        <v>6481</v>
      </c>
      <c r="H26217" s="20">
        <v>316</v>
      </c>
      <c r="I26217" s="20">
        <v>316</v>
      </c>
      <c r="J26217" s="21">
        <f>IFERROR((I26217/H26217),0)</f>
        <v>1</v>
      </c>
      <c r="K26217" s="20"/>
      <c r="L26217" s="20"/>
      <c r="M26217" s="22"/>
    </row>
    <row r="26218" spans="1:13" s="14" customFormat="1" outlineLevel="2" x14ac:dyDescent="0.25">
      <c r="A26218" s="34"/>
      <c r="B26218" s="44" t="s">
        <v>5790</v>
      </c>
      <c r="C26218" s="31" t="s">
        <v>5042</v>
      </c>
      <c r="D26218" s="14" t="s">
        <v>2807</v>
      </c>
      <c r="E26218" s="14" t="s">
        <v>4925</v>
      </c>
      <c r="F26218" s="14" t="s">
        <v>4926</v>
      </c>
      <c r="G26218" s="14" t="s">
        <v>6484</v>
      </c>
      <c r="H26218" s="20">
        <v>1015503</v>
      </c>
      <c r="I26218" s="20">
        <v>1015503</v>
      </c>
      <c r="J26218" s="21">
        <f>IFERROR((I26218/H26218),0)</f>
        <v>1</v>
      </c>
      <c r="K26218" s="20"/>
      <c r="L26218" s="20"/>
      <c r="M26218" s="22"/>
    </row>
    <row r="26219" spans="1:13" s="14" customFormat="1" outlineLevel="2" x14ac:dyDescent="0.25">
      <c r="A26219" s="34"/>
      <c r="B26219" s="44" t="s">
        <v>5790</v>
      </c>
      <c r="C26219" s="31" t="s">
        <v>5042</v>
      </c>
      <c r="D26219" s="14" t="s">
        <v>5040</v>
      </c>
      <c r="E26219" s="14" t="s">
        <v>4925</v>
      </c>
      <c r="F26219" s="14" t="s">
        <v>4926</v>
      </c>
      <c r="G26219" s="14" t="s">
        <v>6485</v>
      </c>
      <c r="H26219" s="20">
        <v>1909217</v>
      </c>
      <c r="I26219" s="20">
        <v>1909217</v>
      </c>
      <c r="J26219" s="21">
        <f>IFERROR((I26219/H26219),0)</f>
        <v>1</v>
      </c>
      <c r="K26219" s="25"/>
      <c r="L26219" s="25"/>
      <c r="M26219" s="22"/>
    </row>
    <row r="26220" spans="1:13" s="14" customFormat="1" outlineLevel="2" x14ac:dyDescent="0.25">
      <c r="A26220" s="34"/>
      <c r="B26220" s="44" t="s">
        <v>5790</v>
      </c>
      <c r="C26220" s="31" t="s">
        <v>5042</v>
      </c>
      <c r="D26220" s="14" t="s">
        <v>2807</v>
      </c>
      <c r="E26220" s="14" t="s">
        <v>4925</v>
      </c>
      <c r="F26220" s="14" t="s">
        <v>4926</v>
      </c>
      <c r="G26220" s="14" t="s">
        <v>6492</v>
      </c>
      <c r="H26220" s="20">
        <v>7928689</v>
      </c>
      <c r="I26220" s="20">
        <v>7928689</v>
      </c>
      <c r="J26220" s="21">
        <f>IFERROR((I26220/H26220),0)</f>
        <v>1</v>
      </c>
      <c r="K26220" s="20"/>
      <c r="L26220" s="20"/>
      <c r="M26220" s="22"/>
    </row>
    <row r="26221" spans="1:13" s="14" customFormat="1" outlineLevel="2" x14ac:dyDescent="0.25">
      <c r="A26221" s="34"/>
      <c r="B26221" s="44" t="s">
        <v>5790</v>
      </c>
      <c r="C26221" s="31" t="s">
        <v>5042</v>
      </c>
      <c r="D26221" s="14" t="s">
        <v>2807</v>
      </c>
      <c r="E26221" s="14" t="s">
        <v>4925</v>
      </c>
      <c r="F26221" s="14" t="s">
        <v>4926</v>
      </c>
      <c r="G26221" s="14" t="s">
        <v>6493</v>
      </c>
      <c r="H26221" s="20">
        <v>-10222379</v>
      </c>
      <c r="I26221" s="20"/>
      <c r="J26221" s="21">
        <f>IFERROR((I26221/H26221),0)</f>
        <v>0</v>
      </c>
      <c r="K26221" s="20"/>
      <c r="L26221" s="20"/>
      <c r="M26221" s="22"/>
    </row>
    <row r="26222" spans="1:13" s="14" customFormat="1" outlineLevel="1" x14ac:dyDescent="0.25">
      <c r="A26222" s="34"/>
      <c r="B26222" s="46" t="s">
        <v>10633</v>
      </c>
      <c r="C26222" s="40" t="str">
        <f>C26221</f>
        <v>ASIGNACIONES DIRECTAS (20% DEL SGR)</v>
      </c>
      <c r="D26222" s="39" t="str">
        <f>D26221</f>
        <v xml:space="preserve">ANTIOQUIA                                         </v>
      </c>
      <c r="E26222" s="39" t="str">
        <f>E26221</f>
        <v>05088</v>
      </c>
      <c r="F26222" s="39" t="str">
        <f>F26221</f>
        <v xml:space="preserve">BELLO                                             </v>
      </c>
      <c r="G26222" s="39" t="s">
        <v>10656</v>
      </c>
      <c r="H26222" s="20">
        <f>SUBTOTAL(9,H26213:H26221)</f>
        <v>227899797</v>
      </c>
      <c r="I26222" s="20">
        <f>SUBTOTAL(9,I26213:I26221)</f>
        <v>238122176</v>
      </c>
      <c r="J26222" s="42">
        <f>+I26222/H26222</f>
        <v>1.0448547086683013</v>
      </c>
      <c r="K26222" s="20">
        <f>SUBTOTAL(9,K26213:K26221)</f>
        <v>36677316</v>
      </c>
      <c r="L26222" s="20">
        <f>SUBTOTAL(9,L26213:L26221)</f>
        <v>51111896</v>
      </c>
      <c r="M26222" s="7">
        <f>IFERROR((L26222/K26222),"N.A")</f>
        <v>1.3935560606452229</v>
      </c>
    </row>
    <row r="26223" spans="1:13" s="14" customFormat="1" outlineLevel="2" x14ac:dyDescent="0.25">
      <c r="A26223" s="34"/>
      <c r="B26223" s="44" t="s">
        <v>5791</v>
      </c>
      <c r="C26223" s="31" t="s">
        <v>5042</v>
      </c>
      <c r="D26223" s="14" t="s">
        <v>2807</v>
      </c>
      <c r="E26223" s="14" t="s">
        <v>3069</v>
      </c>
      <c r="F26223" s="14" t="s">
        <v>3070</v>
      </c>
      <c r="G26223" s="14" t="s">
        <v>16</v>
      </c>
      <c r="H26223" s="15">
        <v>1955365</v>
      </c>
      <c r="I26223" s="15">
        <v>1955365</v>
      </c>
      <c r="J26223" s="16">
        <f>IFERROR((I26223/H26223),0)</f>
        <v>1</v>
      </c>
      <c r="K26223" s="15">
        <v>1392100</v>
      </c>
      <c r="L26223" s="15">
        <v>1955365</v>
      </c>
      <c r="M26223" s="17">
        <f>L26223/K26223</f>
        <v>1.4046153293585231</v>
      </c>
    </row>
    <row r="26224" spans="1:13" s="14" customFormat="1" outlineLevel="2" x14ac:dyDescent="0.25">
      <c r="A26224" s="34"/>
      <c r="B26224" s="44" t="s">
        <v>5791</v>
      </c>
      <c r="C26224" s="31" t="s">
        <v>5042</v>
      </c>
      <c r="D26224" s="14" t="s">
        <v>2807</v>
      </c>
      <c r="E26224" s="14" t="s">
        <v>3069</v>
      </c>
      <c r="F26224" s="14" t="s">
        <v>3070</v>
      </c>
      <c r="G26224" s="14" t="s">
        <v>5862</v>
      </c>
      <c r="H26224" s="20">
        <v>1247610</v>
      </c>
      <c r="I26224" s="20">
        <v>1247610</v>
      </c>
      <c r="J26224" s="21">
        <f>IFERROR((I26224/H26224),0)</f>
        <v>1</v>
      </c>
      <c r="K26224" s="20"/>
      <c r="L26224" s="20"/>
      <c r="M26224" s="22"/>
    </row>
    <row r="26225" spans="1:13" s="14" customFormat="1" outlineLevel="2" x14ac:dyDescent="0.25">
      <c r="A26225" s="34"/>
      <c r="B26225" s="44" t="s">
        <v>5791</v>
      </c>
      <c r="C26225" s="31" t="s">
        <v>5042</v>
      </c>
      <c r="D26225" s="14" t="s">
        <v>2807</v>
      </c>
      <c r="E26225" s="14" t="s">
        <v>3069</v>
      </c>
      <c r="F26225" s="14" t="s">
        <v>3070</v>
      </c>
      <c r="G26225" s="14" t="s">
        <v>6109</v>
      </c>
      <c r="H26225" s="20">
        <v>9079274</v>
      </c>
      <c r="I26225" s="20">
        <v>9079274</v>
      </c>
      <c r="J26225" s="21">
        <f>IFERROR((I26225/H26225),0)</f>
        <v>1</v>
      </c>
      <c r="K26225" s="20"/>
      <c r="L26225" s="20"/>
      <c r="M26225" s="22"/>
    </row>
    <row r="26226" spans="1:13" s="14" customFormat="1" outlineLevel="2" x14ac:dyDescent="0.25">
      <c r="A26226" s="34"/>
      <c r="B26226" s="44" t="s">
        <v>5791</v>
      </c>
      <c r="C26226" s="31" t="s">
        <v>5042</v>
      </c>
      <c r="D26226" s="14" t="s">
        <v>2807</v>
      </c>
      <c r="E26226" s="14" t="s">
        <v>3069</v>
      </c>
      <c r="F26226" s="14" t="s">
        <v>3070</v>
      </c>
      <c r="G26226" s="14" t="s">
        <v>6481</v>
      </c>
      <c r="H26226" s="20">
        <v>12</v>
      </c>
      <c r="I26226" s="20">
        <v>12</v>
      </c>
      <c r="J26226" s="21">
        <f>IFERROR((I26226/H26226),0)</f>
        <v>1</v>
      </c>
      <c r="K26226" s="20"/>
      <c r="L26226" s="20"/>
      <c r="M26226" s="22"/>
    </row>
    <row r="26227" spans="1:13" s="14" customFormat="1" outlineLevel="2" x14ac:dyDescent="0.25">
      <c r="A26227" s="34"/>
      <c r="B26227" s="44" t="s">
        <v>5791</v>
      </c>
      <c r="C26227" s="31" t="s">
        <v>5042</v>
      </c>
      <c r="D26227" s="14" t="s">
        <v>5040</v>
      </c>
      <c r="E26227" s="14" t="s">
        <v>3069</v>
      </c>
      <c r="F26227" s="14" t="s">
        <v>3070</v>
      </c>
      <c r="G26227" s="14" t="s">
        <v>6485</v>
      </c>
      <c r="H26227" s="20">
        <v>251984</v>
      </c>
      <c r="I26227" s="20">
        <v>251984</v>
      </c>
      <c r="J26227" s="21">
        <f>IFERROR((I26227/H26227),0)</f>
        <v>1</v>
      </c>
      <c r="K26227" s="25"/>
      <c r="L26227" s="25"/>
      <c r="M26227" s="22"/>
    </row>
    <row r="26228" spans="1:13" s="14" customFormat="1" outlineLevel="2" x14ac:dyDescent="0.25">
      <c r="A26228" s="34"/>
      <c r="B26228" s="44" t="s">
        <v>5791</v>
      </c>
      <c r="C26228" s="31" t="s">
        <v>5042</v>
      </c>
      <c r="D26228" s="14" t="s">
        <v>2807</v>
      </c>
      <c r="E26228" s="14" t="s">
        <v>3069</v>
      </c>
      <c r="F26228" s="14" t="s">
        <v>3070</v>
      </c>
      <c r="G26228" s="14" t="s">
        <v>6492</v>
      </c>
      <c r="H26228" s="20">
        <v>296921</v>
      </c>
      <c r="I26228" s="20">
        <v>296921</v>
      </c>
      <c r="J26228" s="21">
        <f>IFERROR((I26228/H26228),0)</f>
        <v>1</v>
      </c>
      <c r="K26228" s="20"/>
      <c r="L26228" s="20"/>
      <c r="M26228" s="22"/>
    </row>
    <row r="26229" spans="1:13" s="14" customFormat="1" outlineLevel="2" x14ac:dyDescent="0.25">
      <c r="A26229" s="34"/>
      <c r="B26229" s="44" t="s">
        <v>5791</v>
      </c>
      <c r="C26229" s="31" t="s">
        <v>5042</v>
      </c>
      <c r="D26229" s="14" t="s">
        <v>2807</v>
      </c>
      <c r="E26229" s="14" t="s">
        <v>3069</v>
      </c>
      <c r="F26229" s="14" t="s">
        <v>3070</v>
      </c>
      <c r="G26229" s="14" t="s">
        <v>6493</v>
      </c>
      <c r="H26229" s="20">
        <v>-391073</v>
      </c>
      <c r="I26229" s="20"/>
      <c r="J26229" s="21">
        <f>IFERROR((I26229/H26229),0)</f>
        <v>0</v>
      </c>
      <c r="K26229" s="20"/>
      <c r="L26229" s="20"/>
      <c r="M26229" s="22"/>
    </row>
    <row r="26230" spans="1:13" s="14" customFormat="1" outlineLevel="1" x14ac:dyDescent="0.25">
      <c r="A26230" s="34"/>
      <c r="B26230" s="46" t="s">
        <v>10634</v>
      </c>
      <c r="C26230" s="40" t="str">
        <f>C26229</f>
        <v>ASIGNACIONES DIRECTAS (20% DEL SGR)</v>
      </c>
      <c r="D26230" s="39" t="str">
        <f>D26229</f>
        <v xml:space="preserve">ANTIOQUIA                                         </v>
      </c>
      <c r="E26230" s="39" t="str">
        <f>E26229</f>
        <v>05086</v>
      </c>
      <c r="F26230" s="39" t="str">
        <f>F26229</f>
        <v xml:space="preserve">BELMIRA                                           </v>
      </c>
      <c r="G26230" s="39" t="s">
        <v>10656</v>
      </c>
      <c r="H26230" s="20">
        <f>SUBTOTAL(9,H26223:H26229)</f>
        <v>12440093</v>
      </c>
      <c r="I26230" s="20">
        <f>SUBTOTAL(9,I26223:I26229)</f>
        <v>12831166</v>
      </c>
      <c r="J26230" s="42">
        <f>+I26230/H26230</f>
        <v>1.0314365013187603</v>
      </c>
      <c r="K26230" s="20">
        <f>SUBTOTAL(9,K26223:K26229)</f>
        <v>1392100</v>
      </c>
      <c r="L26230" s="20">
        <f>SUBTOTAL(9,L26223:L26229)</f>
        <v>1955365</v>
      </c>
      <c r="M26230" s="7">
        <f>IFERROR((L26230/K26230),"N.A")</f>
        <v>1.4046153293585231</v>
      </c>
    </row>
    <row r="26231" spans="1:13" s="14" customFormat="1" outlineLevel="2" x14ac:dyDescent="0.25">
      <c r="A26231" s="34"/>
      <c r="B26231" s="44" t="s">
        <v>5792</v>
      </c>
      <c r="C26231" s="31" t="s">
        <v>5042</v>
      </c>
      <c r="D26231" s="14" t="s">
        <v>2807</v>
      </c>
      <c r="E26231" s="14" t="s">
        <v>3072</v>
      </c>
      <c r="F26231" s="14" t="s">
        <v>778</v>
      </c>
      <c r="G26231" s="14" t="s">
        <v>16</v>
      </c>
      <c r="H26231" s="15">
        <v>121194703</v>
      </c>
      <c r="I26231" s="15">
        <v>60867284.719999991</v>
      </c>
      <c r="J26231" s="16">
        <f>IFERROR((I26231/H26231),0)</f>
        <v>0.50222726912412985</v>
      </c>
      <c r="K26231" s="15">
        <v>87496253</v>
      </c>
      <c r="L26231" s="15">
        <v>60867284.719999991</v>
      </c>
      <c r="M26231" s="17">
        <f>L26231/K26231</f>
        <v>0.69565590105898578</v>
      </c>
    </row>
    <row r="26232" spans="1:13" s="14" customFormat="1" outlineLevel="2" x14ac:dyDescent="0.25">
      <c r="A26232" s="34"/>
      <c r="B26232" s="44" t="s">
        <v>5792</v>
      </c>
      <c r="C26232" s="31" t="s">
        <v>5042</v>
      </c>
      <c r="D26232" s="14" t="s">
        <v>2807</v>
      </c>
      <c r="E26232" s="14" t="s">
        <v>3072</v>
      </c>
      <c r="F26232" s="14" t="s">
        <v>778</v>
      </c>
      <c r="G26232" s="14" t="s">
        <v>5862</v>
      </c>
      <c r="H26232" s="20">
        <v>66062728</v>
      </c>
      <c r="I26232" s="20">
        <v>66062728</v>
      </c>
      <c r="J26232" s="21">
        <f>IFERROR((I26232/H26232),0)</f>
        <v>1</v>
      </c>
      <c r="K26232" s="20"/>
      <c r="L26232" s="20"/>
      <c r="M26232" s="22"/>
    </row>
    <row r="26233" spans="1:13" s="14" customFormat="1" outlineLevel="2" x14ac:dyDescent="0.25">
      <c r="A26233" s="34"/>
      <c r="B26233" s="44" t="s">
        <v>5792</v>
      </c>
      <c r="C26233" s="31" t="s">
        <v>5042</v>
      </c>
      <c r="D26233" s="14" t="s">
        <v>2807</v>
      </c>
      <c r="E26233" s="14" t="s">
        <v>3072</v>
      </c>
      <c r="F26233" s="14" t="s">
        <v>778</v>
      </c>
      <c r="G26233" s="14" t="s">
        <v>6109</v>
      </c>
      <c r="H26233" s="20">
        <v>398656350</v>
      </c>
      <c r="I26233" s="20">
        <v>398656350</v>
      </c>
      <c r="J26233" s="21">
        <f>IFERROR((I26233/H26233),0)</f>
        <v>1</v>
      </c>
      <c r="K26233" s="20"/>
      <c r="L26233" s="20"/>
      <c r="M26233" s="22"/>
    </row>
    <row r="26234" spans="1:13" s="14" customFormat="1" outlineLevel="2" x14ac:dyDescent="0.25">
      <c r="A26234" s="34"/>
      <c r="B26234" s="44" t="s">
        <v>5792</v>
      </c>
      <c r="C26234" s="31" t="s">
        <v>5042</v>
      </c>
      <c r="D26234" s="14" t="s">
        <v>2807</v>
      </c>
      <c r="E26234" s="14" t="s">
        <v>3072</v>
      </c>
      <c r="F26234" s="14" t="s">
        <v>778</v>
      </c>
      <c r="G26234" s="14" t="s">
        <v>6481</v>
      </c>
      <c r="H26234" s="20">
        <v>750</v>
      </c>
      <c r="I26234" s="20">
        <v>750</v>
      </c>
      <c r="J26234" s="21">
        <f>IFERROR((I26234/H26234),0)</f>
        <v>1</v>
      </c>
      <c r="K26234" s="20"/>
      <c r="L26234" s="20"/>
      <c r="M26234" s="22"/>
    </row>
    <row r="26235" spans="1:13" s="14" customFormat="1" outlineLevel="2" x14ac:dyDescent="0.25">
      <c r="A26235" s="34"/>
      <c r="B26235" s="44" t="s">
        <v>5792</v>
      </c>
      <c r="C26235" s="31" t="s">
        <v>5042</v>
      </c>
      <c r="D26235" s="14" t="s">
        <v>2807</v>
      </c>
      <c r="E26235" s="14" t="s">
        <v>3072</v>
      </c>
      <c r="F26235" s="14" t="s">
        <v>778</v>
      </c>
      <c r="G26235" s="14" t="s">
        <v>6484</v>
      </c>
      <c r="H26235" s="20">
        <v>2109035</v>
      </c>
      <c r="I26235" s="20">
        <v>2109035</v>
      </c>
      <c r="J26235" s="21">
        <f>IFERROR((I26235/H26235),0)</f>
        <v>1</v>
      </c>
      <c r="K26235" s="20"/>
      <c r="L26235" s="20"/>
      <c r="M26235" s="22"/>
    </row>
    <row r="26236" spans="1:13" s="14" customFormat="1" outlineLevel="2" x14ac:dyDescent="0.25">
      <c r="A26236" s="34"/>
      <c r="B26236" s="44" t="s">
        <v>5792</v>
      </c>
      <c r="C26236" s="31" t="s">
        <v>5042</v>
      </c>
      <c r="D26236" s="14" t="s">
        <v>5040</v>
      </c>
      <c r="E26236" s="14" t="s">
        <v>3072</v>
      </c>
      <c r="F26236" s="14" t="s">
        <v>778</v>
      </c>
      <c r="G26236" s="14" t="s">
        <v>6485</v>
      </c>
      <c r="H26236" s="20">
        <v>17451014</v>
      </c>
      <c r="I26236" s="20">
        <v>17451014</v>
      </c>
      <c r="J26236" s="21">
        <f>IFERROR((I26236/H26236),0)</f>
        <v>1</v>
      </c>
      <c r="K26236" s="25"/>
      <c r="L26236" s="25"/>
      <c r="M26236" s="22"/>
    </row>
    <row r="26237" spans="1:13" s="14" customFormat="1" outlineLevel="2" x14ac:dyDescent="0.25">
      <c r="A26237" s="34"/>
      <c r="B26237" s="44" t="s">
        <v>5792</v>
      </c>
      <c r="C26237" s="31" t="s">
        <v>5042</v>
      </c>
      <c r="D26237" s="14" t="s">
        <v>2807</v>
      </c>
      <c r="E26237" s="14" t="s">
        <v>3072</v>
      </c>
      <c r="F26237" s="14" t="s">
        <v>778</v>
      </c>
      <c r="G26237" s="14" t="s">
        <v>6492</v>
      </c>
      <c r="H26237" s="20">
        <v>19106492</v>
      </c>
      <c r="I26237" s="20">
        <v>19106492</v>
      </c>
      <c r="J26237" s="21">
        <f>IFERROR((I26237/H26237),0)</f>
        <v>1</v>
      </c>
      <c r="K26237" s="20"/>
      <c r="L26237" s="20"/>
      <c r="M26237" s="22"/>
    </row>
    <row r="26238" spans="1:13" s="14" customFormat="1" outlineLevel="2" x14ac:dyDescent="0.25">
      <c r="A26238" s="34"/>
      <c r="B26238" s="44" t="s">
        <v>5792</v>
      </c>
      <c r="C26238" s="31" t="s">
        <v>5042</v>
      </c>
      <c r="D26238" s="14" t="s">
        <v>2807</v>
      </c>
      <c r="E26238" s="14" t="s">
        <v>3072</v>
      </c>
      <c r="F26238" s="14" t="s">
        <v>778</v>
      </c>
      <c r="G26238" s="14" t="s">
        <v>6493</v>
      </c>
      <c r="H26238" s="20">
        <v>-24238941</v>
      </c>
      <c r="I26238" s="20"/>
      <c r="J26238" s="21">
        <f>IFERROR((I26238/H26238),0)</f>
        <v>0</v>
      </c>
      <c r="K26238" s="20"/>
      <c r="L26238" s="20"/>
      <c r="M26238" s="22"/>
    </row>
    <row r="26239" spans="1:13" s="14" customFormat="1" outlineLevel="1" x14ac:dyDescent="0.25">
      <c r="A26239" s="34"/>
      <c r="B26239" s="46" t="s">
        <v>10635</v>
      </c>
      <c r="C26239" s="40" t="str">
        <f>C26238</f>
        <v>ASIGNACIONES DIRECTAS (20% DEL SGR)</v>
      </c>
      <c r="D26239" s="39" t="str">
        <f>D26238</f>
        <v xml:space="preserve">ANTIOQUIA                                         </v>
      </c>
      <c r="E26239" s="39" t="str">
        <f>E26238</f>
        <v>05079</v>
      </c>
      <c r="F26239" s="39" t="str">
        <f>F26238</f>
        <v xml:space="preserve">BARBOSA                                           </v>
      </c>
      <c r="G26239" s="39" t="s">
        <v>10656</v>
      </c>
      <c r="H26239" s="20">
        <f>SUBTOTAL(9,H26231:H26238)</f>
        <v>600342131</v>
      </c>
      <c r="I26239" s="20">
        <f>SUBTOTAL(9,I26231:I26238)</f>
        <v>564253653.72000003</v>
      </c>
      <c r="J26239" s="42">
        <f>+I26239/H26239</f>
        <v>0.93988681550653996</v>
      </c>
      <c r="K26239" s="20">
        <f>SUBTOTAL(9,K26231:K26238)</f>
        <v>87496253</v>
      </c>
      <c r="L26239" s="20">
        <f>SUBTOTAL(9,L26231:L26238)</f>
        <v>60867284.719999991</v>
      </c>
      <c r="M26239" s="7">
        <f>IFERROR((L26239/K26239),"N.A")</f>
        <v>0.69565590105898578</v>
      </c>
    </row>
    <row r="26240" spans="1:13" s="14" customFormat="1" outlineLevel="2" x14ac:dyDescent="0.25">
      <c r="A26240" s="34"/>
      <c r="B26240" s="44" t="s">
        <v>5793</v>
      </c>
      <c r="C26240" s="31" t="s">
        <v>5042</v>
      </c>
      <c r="D26240" s="14" t="s">
        <v>2807</v>
      </c>
      <c r="E26240" s="14" t="s">
        <v>3074</v>
      </c>
      <c r="F26240" s="14" t="s">
        <v>3075</v>
      </c>
      <c r="G26240" s="14" t="s">
        <v>16</v>
      </c>
      <c r="H26240" s="15">
        <v>1583444</v>
      </c>
      <c r="I26240" s="15">
        <v>1583444.0000000002</v>
      </c>
      <c r="J26240" s="16">
        <f>IFERROR((I26240/H26240),0)</f>
        <v>1.0000000000000002</v>
      </c>
      <c r="K26240" s="15">
        <v>1143686</v>
      </c>
      <c r="L26240" s="15">
        <v>1583444.0000000002</v>
      </c>
      <c r="M26240" s="17">
        <f>L26240/K26240</f>
        <v>1.3845093845688417</v>
      </c>
    </row>
    <row r="26241" spans="1:13" s="14" customFormat="1" outlineLevel="2" x14ac:dyDescent="0.25">
      <c r="A26241" s="34"/>
      <c r="B26241" s="44" t="s">
        <v>5793</v>
      </c>
      <c r="C26241" s="31" t="s">
        <v>5042</v>
      </c>
      <c r="D26241" s="14" t="s">
        <v>2807</v>
      </c>
      <c r="E26241" s="14" t="s">
        <v>3074</v>
      </c>
      <c r="F26241" s="14" t="s">
        <v>3075</v>
      </c>
      <c r="G26241" s="14" t="s">
        <v>5862</v>
      </c>
      <c r="H26241" s="20">
        <v>511246</v>
      </c>
      <c r="I26241" s="20">
        <v>511246</v>
      </c>
      <c r="J26241" s="21">
        <f>IFERROR((I26241/H26241),0)</f>
        <v>1</v>
      </c>
      <c r="K26241" s="20"/>
      <c r="L26241" s="20"/>
      <c r="M26241" s="22"/>
    </row>
    <row r="26242" spans="1:13" s="14" customFormat="1" outlineLevel="2" x14ac:dyDescent="0.25">
      <c r="A26242" s="34"/>
      <c r="B26242" s="44" t="s">
        <v>5793</v>
      </c>
      <c r="C26242" s="31" t="s">
        <v>5042</v>
      </c>
      <c r="D26242" s="14" t="s">
        <v>2807</v>
      </c>
      <c r="E26242" s="14" t="s">
        <v>3074</v>
      </c>
      <c r="F26242" s="14" t="s">
        <v>3075</v>
      </c>
      <c r="G26242" s="14" t="s">
        <v>6109</v>
      </c>
      <c r="H26242" s="20">
        <v>3777610</v>
      </c>
      <c r="I26242" s="20">
        <v>3777610</v>
      </c>
      <c r="J26242" s="21">
        <f>IFERROR((I26242/H26242),0)</f>
        <v>1</v>
      </c>
      <c r="K26242" s="20"/>
      <c r="L26242" s="20"/>
      <c r="M26242" s="22"/>
    </row>
    <row r="26243" spans="1:13" s="14" customFormat="1" outlineLevel="2" x14ac:dyDescent="0.25">
      <c r="A26243" s="34"/>
      <c r="B26243" s="44" t="s">
        <v>5793</v>
      </c>
      <c r="C26243" s="31" t="s">
        <v>5042</v>
      </c>
      <c r="D26243" s="14" t="s">
        <v>2807</v>
      </c>
      <c r="E26243" s="14" t="s">
        <v>3074</v>
      </c>
      <c r="F26243" s="14" t="s">
        <v>3075</v>
      </c>
      <c r="G26243" s="14" t="s">
        <v>6481</v>
      </c>
      <c r="H26243" s="20">
        <v>10</v>
      </c>
      <c r="I26243" s="20">
        <v>10</v>
      </c>
      <c r="J26243" s="21">
        <f>IFERROR((I26243/H26243),0)</f>
        <v>1</v>
      </c>
      <c r="K26243" s="20"/>
      <c r="L26243" s="20"/>
      <c r="M26243" s="22"/>
    </row>
    <row r="26244" spans="1:13" s="14" customFormat="1" outlineLevel="2" x14ac:dyDescent="0.25">
      <c r="A26244" s="34"/>
      <c r="B26244" s="44" t="s">
        <v>5793</v>
      </c>
      <c r="C26244" s="31" t="s">
        <v>5042</v>
      </c>
      <c r="D26244" s="14" t="s">
        <v>5040</v>
      </c>
      <c r="E26244" s="14" t="s">
        <v>3074</v>
      </c>
      <c r="F26244" s="14" t="s">
        <v>3075</v>
      </c>
      <c r="G26244" s="14" t="s">
        <v>6485</v>
      </c>
      <c r="H26244" s="20">
        <v>33299</v>
      </c>
      <c r="I26244" s="20">
        <v>33299</v>
      </c>
      <c r="J26244" s="21">
        <f>IFERROR((I26244/H26244),0)</f>
        <v>1</v>
      </c>
      <c r="K26244" s="25"/>
      <c r="L26244" s="25"/>
      <c r="M26244" s="22"/>
    </row>
    <row r="26245" spans="1:13" s="14" customFormat="1" outlineLevel="2" x14ac:dyDescent="0.25">
      <c r="A26245" s="34"/>
      <c r="B26245" s="44" t="s">
        <v>5793</v>
      </c>
      <c r="C26245" s="31" t="s">
        <v>5042</v>
      </c>
      <c r="D26245" s="14" t="s">
        <v>2807</v>
      </c>
      <c r="E26245" s="14" t="s">
        <v>3074</v>
      </c>
      <c r="F26245" s="14" t="s">
        <v>3075</v>
      </c>
      <c r="G26245" s="14" t="s">
        <v>6492</v>
      </c>
      <c r="H26245" s="20">
        <v>249934</v>
      </c>
      <c r="I26245" s="20">
        <v>249934</v>
      </c>
      <c r="J26245" s="21">
        <f>IFERROR((I26245/H26245),0)</f>
        <v>1</v>
      </c>
      <c r="K26245" s="20"/>
      <c r="L26245" s="20"/>
      <c r="M26245" s="22"/>
    </row>
    <row r="26246" spans="1:13" s="14" customFormat="1" outlineLevel="2" x14ac:dyDescent="0.25">
      <c r="A26246" s="34"/>
      <c r="B26246" s="44" t="s">
        <v>5793</v>
      </c>
      <c r="C26246" s="31" t="s">
        <v>5042</v>
      </c>
      <c r="D26246" s="14" t="s">
        <v>2807</v>
      </c>
      <c r="E26246" s="14" t="s">
        <v>3074</v>
      </c>
      <c r="F26246" s="14" t="s">
        <v>3075</v>
      </c>
      <c r="G26246" s="14" t="s">
        <v>6493</v>
      </c>
      <c r="H26246" s="20">
        <v>-316689</v>
      </c>
      <c r="I26246" s="20"/>
      <c r="J26246" s="21">
        <f>IFERROR((I26246/H26246),0)</f>
        <v>0</v>
      </c>
      <c r="K26246" s="20"/>
      <c r="L26246" s="20"/>
      <c r="M26246" s="22"/>
    </row>
    <row r="26247" spans="1:13" s="14" customFormat="1" outlineLevel="1" x14ac:dyDescent="0.25">
      <c r="A26247" s="34"/>
      <c r="B26247" s="46" t="s">
        <v>10636</v>
      </c>
      <c r="C26247" s="40" t="str">
        <f>C26246</f>
        <v>ASIGNACIONES DIRECTAS (20% DEL SGR)</v>
      </c>
      <c r="D26247" s="39" t="str">
        <f>D26246</f>
        <v xml:space="preserve">ANTIOQUIA                                         </v>
      </c>
      <c r="E26247" s="39" t="str">
        <f>E26246</f>
        <v>05059</v>
      </c>
      <c r="F26247" s="39" t="str">
        <f>F26246</f>
        <v xml:space="preserve">ARMENIA                                           </v>
      </c>
      <c r="G26247" s="39" t="s">
        <v>10656</v>
      </c>
      <c r="H26247" s="20">
        <f>SUBTOTAL(9,H26240:H26246)</f>
        <v>5838854</v>
      </c>
      <c r="I26247" s="20">
        <f>SUBTOTAL(9,I26240:I26246)</f>
        <v>6155543</v>
      </c>
      <c r="J26247" s="42">
        <f>+I26247/H26247</f>
        <v>1.0542382118134825</v>
      </c>
      <c r="K26247" s="20">
        <f>SUBTOTAL(9,K26240:K26246)</f>
        <v>1143686</v>
      </c>
      <c r="L26247" s="20">
        <f>SUBTOTAL(9,L26240:L26246)</f>
        <v>1583444.0000000002</v>
      </c>
      <c r="M26247" s="7">
        <f>IFERROR((L26247/K26247),"N.A")</f>
        <v>1.3845093845688417</v>
      </c>
    </row>
    <row r="26248" spans="1:13" s="14" customFormat="1" outlineLevel="2" x14ac:dyDescent="0.25">
      <c r="A26248" s="34"/>
      <c r="B26248" s="44" t="s">
        <v>5794</v>
      </c>
      <c r="C26248" s="31" t="s">
        <v>5042</v>
      </c>
      <c r="D26248" s="14" t="s">
        <v>2807</v>
      </c>
      <c r="E26248" s="14" t="s">
        <v>3077</v>
      </c>
      <c r="F26248" s="14" t="s">
        <v>323</v>
      </c>
      <c r="G26248" s="14" t="s">
        <v>16</v>
      </c>
      <c r="H26248" s="15">
        <v>779693</v>
      </c>
      <c r="I26248" s="15">
        <v>0</v>
      </c>
      <c r="J26248" s="16">
        <f>IFERROR((I26248/H26248),0)</f>
        <v>0</v>
      </c>
      <c r="K26248" s="15">
        <v>564148</v>
      </c>
      <c r="L26248" s="15">
        <v>0</v>
      </c>
      <c r="M26248" s="17">
        <f>L26248/K26248</f>
        <v>0</v>
      </c>
    </row>
    <row r="26249" spans="1:13" s="14" customFormat="1" outlineLevel="2" x14ac:dyDescent="0.25">
      <c r="A26249" s="34"/>
      <c r="B26249" s="44" t="s">
        <v>5794</v>
      </c>
      <c r="C26249" s="31" t="s">
        <v>5042</v>
      </c>
      <c r="D26249" s="14" t="s">
        <v>2807</v>
      </c>
      <c r="E26249" s="14" t="s">
        <v>3077</v>
      </c>
      <c r="F26249" s="14" t="s">
        <v>323</v>
      </c>
      <c r="G26249" s="14" t="s">
        <v>5862</v>
      </c>
      <c r="H26249" s="20">
        <v>195168</v>
      </c>
      <c r="I26249" s="20">
        <v>195168</v>
      </c>
      <c r="J26249" s="21">
        <f>IFERROR((I26249/H26249),0)</f>
        <v>1</v>
      </c>
      <c r="K26249" s="20"/>
      <c r="L26249" s="20"/>
      <c r="M26249" s="22"/>
    </row>
    <row r="26250" spans="1:13" s="14" customFormat="1" outlineLevel="2" x14ac:dyDescent="0.25">
      <c r="A26250" s="34"/>
      <c r="B26250" s="44" t="s">
        <v>5794</v>
      </c>
      <c r="C26250" s="31" t="s">
        <v>5042</v>
      </c>
      <c r="D26250" s="14" t="s">
        <v>2807</v>
      </c>
      <c r="E26250" s="14" t="s">
        <v>3077</v>
      </c>
      <c r="F26250" s="14" t="s">
        <v>323</v>
      </c>
      <c r="G26250" s="14" t="s">
        <v>6109</v>
      </c>
      <c r="H26250" s="20">
        <v>1751896</v>
      </c>
      <c r="I26250" s="20">
        <v>1751896</v>
      </c>
      <c r="J26250" s="21">
        <f>IFERROR((I26250/H26250),0)</f>
        <v>1</v>
      </c>
      <c r="K26250" s="20"/>
      <c r="L26250" s="20"/>
      <c r="M26250" s="22"/>
    </row>
    <row r="26251" spans="1:13" s="14" customFormat="1" outlineLevel="2" x14ac:dyDescent="0.25">
      <c r="A26251" s="34"/>
      <c r="B26251" s="44" t="s">
        <v>5794</v>
      </c>
      <c r="C26251" s="31" t="s">
        <v>5042</v>
      </c>
      <c r="D26251" s="14" t="s">
        <v>2807</v>
      </c>
      <c r="E26251" s="14" t="s">
        <v>3077</v>
      </c>
      <c r="F26251" s="14" t="s">
        <v>323</v>
      </c>
      <c r="G26251" s="14" t="s">
        <v>6481</v>
      </c>
      <c r="H26251" s="20">
        <v>5</v>
      </c>
      <c r="I26251" s="20">
        <v>5</v>
      </c>
      <c r="J26251" s="21">
        <f>IFERROR((I26251/H26251),0)</f>
        <v>1</v>
      </c>
      <c r="K26251" s="20"/>
      <c r="L26251" s="20"/>
      <c r="M26251" s="22"/>
    </row>
    <row r="26252" spans="1:13" s="14" customFormat="1" outlineLevel="2" x14ac:dyDescent="0.25">
      <c r="A26252" s="34"/>
      <c r="B26252" s="44" t="s">
        <v>5794</v>
      </c>
      <c r="C26252" s="31" t="s">
        <v>5042</v>
      </c>
      <c r="D26252" s="14" t="s">
        <v>2807</v>
      </c>
      <c r="E26252" s="14" t="s">
        <v>3077</v>
      </c>
      <c r="F26252" s="14" t="s">
        <v>323</v>
      </c>
      <c r="G26252" s="14" t="s">
        <v>6492</v>
      </c>
      <c r="H26252" s="20">
        <v>123644</v>
      </c>
      <c r="I26252" s="20">
        <v>123644</v>
      </c>
      <c r="J26252" s="21">
        <f>IFERROR((I26252/H26252),0)</f>
        <v>1</v>
      </c>
      <c r="K26252" s="20"/>
      <c r="L26252" s="20"/>
      <c r="M26252" s="22"/>
    </row>
    <row r="26253" spans="1:13" s="14" customFormat="1" outlineLevel="2" x14ac:dyDescent="0.25">
      <c r="A26253" s="34"/>
      <c r="B26253" s="44" t="s">
        <v>5794</v>
      </c>
      <c r="C26253" s="31" t="s">
        <v>5042</v>
      </c>
      <c r="D26253" s="14" t="s">
        <v>2807</v>
      </c>
      <c r="E26253" s="14" t="s">
        <v>3077</v>
      </c>
      <c r="F26253" s="14" t="s">
        <v>323</v>
      </c>
      <c r="G26253" s="14" t="s">
        <v>6493</v>
      </c>
      <c r="H26253" s="20">
        <v>-155939</v>
      </c>
      <c r="I26253" s="20"/>
      <c r="J26253" s="21">
        <f>IFERROR((I26253/H26253),0)</f>
        <v>0</v>
      </c>
      <c r="K26253" s="20"/>
      <c r="L26253" s="20"/>
      <c r="M26253" s="22"/>
    </row>
    <row r="26254" spans="1:13" s="14" customFormat="1" outlineLevel="1" x14ac:dyDescent="0.25">
      <c r="A26254" s="34"/>
      <c r="B26254" s="46" t="s">
        <v>10637</v>
      </c>
      <c r="C26254" s="40" t="str">
        <f>C26253</f>
        <v>ASIGNACIONES DIRECTAS (20% DEL SGR)</v>
      </c>
      <c r="D26254" s="39" t="str">
        <f>D26253</f>
        <v xml:space="preserve">ANTIOQUIA                                         </v>
      </c>
      <c r="E26254" s="39" t="str">
        <f>E26253</f>
        <v>05055</v>
      </c>
      <c r="F26254" s="39" t="str">
        <f>F26253</f>
        <v xml:space="preserve">ARGELIA                                           </v>
      </c>
      <c r="G26254" s="39" t="s">
        <v>10656</v>
      </c>
      <c r="H26254" s="20">
        <f>SUBTOTAL(9,H26248:H26253)</f>
        <v>2694467</v>
      </c>
      <c r="I26254" s="20">
        <f>SUBTOTAL(9,I26248:I26253)</f>
        <v>2070713</v>
      </c>
      <c r="J26254" s="42">
        <f>+I26254/H26254</f>
        <v>0.76850560797367351</v>
      </c>
      <c r="K26254" s="20">
        <f>SUBTOTAL(9,K26248:K26253)</f>
        <v>564148</v>
      </c>
      <c r="L26254" s="20">
        <f>SUBTOTAL(9,L26248:L26253)</f>
        <v>0</v>
      </c>
      <c r="M26254" s="7">
        <f>IFERROR((L26254/K26254),"N.A")</f>
        <v>0</v>
      </c>
    </row>
    <row r="26255" spans="1:13" s="14" customFormat="1" outlineLevel="2" x14ac:dyDescent="0.25">
      <c r="A26255" s="34"/>
      <c r="B26255" s="44" t="s">
        <v>6105</v>
      </c>
      <c r="C26255" s="31" t="s">
        <v>5042</v>
      </c>
      <c r="D26255" s="14" t="s">
        <v>2807</v>
      </c>
      <c r="E26255" s="14" t="s">
        <v>3079</v>
      </c>
      <c r="F26255" s="14" t="s">
        <v>3080</v>
      </c>
      <c r="G26255" s="14" t="s">
        <v>5862</v>
      </c>
      <c r="H26255" s="20">
        <v>34637</v>
      </c>
      <c r="I26255" s="20">
        <v>34637</v>
      </c>
      <c r="J26255" s="21">
        <f>IFERROR((I26255/H26255),0)</f>
        <v>1</v>
      </c>
      <c r="K26255" s="20"/>
      <c r="L26255" s="20"/>
      <c r="M26255" s="22"/>
    </row>
    <row r="26256" spans="1:13" s="14" customFormat="1" outlineLevel="2" x14ac:dyDescent="0.25">
      <c r="A26256" s="34"/>
      <c r="B26256" s="44" t="s">
        <v>6105</v>
      </c>
      <c r="C26256" s="31" t="s">
        <v>5042</v>
      </c>
      <c r="D26256" s="14" t="s">
        <v>2807</v>
      </c>
      <c r="E26256" s="14" t="s">
        <v>3079</v>
      </c>
      <c r="F26256" s="14" t="s">
        <v>3080</v>
      </c>
      <c r="G26256" s="14" t="s">
        <v>6109</v>
      </c>
      <c r="H26256" s="20">
        <v>416672</v>
      </c>
      <c r="I26256" s="20">
        <v>416672</v>
      </c>
      <c r="J26256" s="21">
        <f>IFERROR((I26256/H26256),0)</f>
        <v>1</v>
      </c>
      <c r="K26256" s="20"/>
      <c r="L26256" s="20"/>
      <c r="M26256" s="22"/>
    </row>
    <row r="26257" spans="1:13" s="14" customFormat="1" outlineLevel="1" x14ac:dyDescent="0.25">
      <c r="A26257" s="34"/>
      <c r="B26257" s="46" t="s">
        <v>10638</v>
      </c>
      <c r="C26257" s="40" t="str">
        <f>C26256</f>
        <v>ASIGNACIONES DIRECTAS (20% DEL SGR)</v>
      </c>
      <c r="D26257" s="39" t="str">
        <f>D26256</f>
        <v xml:space="preserve">ANTIOQUIA                                         </v>
      </c>
      <c r="E26257" s="39" t="str">
        <f>E26256</f>
        <v>05051</v>
      </c>
      <c r="F26257" s="39" t="str">
        <f>F26256</f>
        <v xml:space="preserve">ARBOLETES                                         </v>
      </c>
      <c r="G26257" s="39" t="s">
        <v>10656</v>
      </c>
      <c r="H26257" s="20">
        <f>SUBTOTAL(9,H26255:H26256)</f>
        <v>451309</v>
      </c>
      <c r="I26257" s="20">
        <f>SUBTOTAL(9,I26255:I26256)</f>
        <v>451309</v>
      </c>
      <c r="J26257" s="42">
        <f>+I26257/H26257</f>
        <v>1</v>
      </c>
      <c r="K26257" s="20">
        <f>SUBTOTAL(9,K26255:K26256)</f>
        <v>0</v>
      </c>
      <c r="L26257" s="20">
        <f>SUBTOTAL(9,L26255:L26256)</f>
        <v>0</v>
      </c>
      <c r="M26257" s="7" t="str">
        <f>IFERROR((L26257/K26257),"N.A")</f>
        <v>N.A</v>
      </c>
    </row>
    <row r="26258" spans="1:13" s="14" customFormat="1" outlineLevel="2" x14ac:dyDescent="0.25">
      <c r="A26258" s="34"/>
      <c r="B26258" s="44" t="s">
        <v>5795</v>
      </c>
      <c r="C26258" s="31" t="s">
        <v>5042</v>
      </c>
      <c r="D26258" s="14" t="s">
        <v>2807</v>
      </c>
      <c r="E26258" s="14" t="s">
        <v>3082</v>
      </c>
      <c r="F26258" s="14" t="s">
        <v>3083</v>
      </c>
      <c r="G26258" s="14" t="s">
        <v>16</v>
      </c>
      <c r="H26258" s="15">
        <v>43340826</v>
      </c>
      <c r="I26258" s="15">
        <v>6767910.7800000012</v>
      </c>
      <c r="J26258" s="16">
        <f>IFERROR((I26258/H26258),0)</f>
        <v>0.15615555596471561</v>
      </c>
      <c r="K26258" s="15">
        <v>31322941</v>
      </c>
      <c r="L26258" s="15">
        <v>6767910.7800000012</v>
      </c>
      <c r="M26258" s="17">
        <f>L26258/K26258</f>
        <v>0.21606881614341389</v>
      </c>
    </row>
    <row r="26259" spans="1:13" s="14" customFormat="1" outlineLevel="2" x14ac:dyDescent="0.25">
      <c r="A26259" s="34"/>
      <c r="B26259" s="44" t="s">
        <v>5795</v>
      </c>
      <c r="C26259" s="31" t="s">
        <v>5042</v>
      </c>
      <c r="D26259" s="14" t="s">
        <v>2807</v>
      </c>
      <c r="E26259" s="14" t="s">
        <v>3082</v>
      </c>
      <c r="F26259" s="14" t="s">
        <v>3083</v>
      </c>
      <c r="G26259" s="14" t="s">
        <v>5862</v>
      </c>
      <c r="H26259" s="20">
        <v>5880466</v>
      </c>
      <c r="I26259" s="20">
        <v>5880466</v>
      </c>
      <c r="J26259" s="21">
        <f>IFERROR((I26259/H26259),0)</f>
        <v>1</v>
      </c>
      <c r="K26259" s="20"/>
      <c r="L26259" s="20"/>
      <c r="M26259" s="22"/>
    </row>
    <row r="26260" spans="1:13" s="14" customFormat="1" outlineLevel="2" x14ac:dyDescent="0.25">
      <c r="A26260" s="34"/>
      <c r="B26260" s="44" t="s">
        <v>5795</v>
      </c>
      <c r="C26260" s="31" t="s">
        <v>5042</v>
      </c>
      <c r="D26260" s="14" t="s">
        <v>2807</v>
      </c>
      <c r="E26260" s="14" t="s">
        <v>3082</v>
      </c>
      <c r="F26260" s="14" t="s">
        <v>3083</v>
      </c>
      <c r="G26260" s="14" t="s">
        <v>6109</v>
      </c>
      <c r="H26260" s="20">
        <v>50243926</v>
      </c>
      <c r="I26260" s="20">
        <v>50243926</v>
      </c>
      <c r="J26260" s="21">
        <f>IFERROR((I26260/H26260),0)</f>
        <v>1</v>
      </c>
      <c r="K26260" s="20"/>
      <c r="L26260" s="20"/>
      <c r="M26260" s="22"/>
    </row>
    <row r="26261" spans="1:13" s="14" customFormat="1" outlineLevel="2" x14ac:dyDescent="0.25">
      <c r="A26261" s="34"/>
      <c r="B26261" s="44" t="s">
        <v>5795</v>
      </c>
      <c r="C26261" s="31" t="s">
        <v>5042</v>
      </c>
      <c r="D26261" s="14" t="s">
        <v>2807</v>
      </c>
      <c r="E26261" s="14" t="s">
        <v>3082</v>
      </c>
      <c r="F26261" s="14" t="s">
        <v>3083</v>
      </c>
      <c r="G26261" s="14" t="s">
        <v>6481</v>
      </c>
      <c r="H26261" s="20">
        <v>268</v>
      </c>
      <c r="I26261" s="20">
        <v>268</v>
      </c>
      <c r="J26261" s="21">
        <f>IFERROR((I26261/H26261),0)</f>
        <v>1</v>
      </c>
      <c r="K26261" s="20"/>
      <c r="L26261" s="20"/>
      <c r="M26261" s="22"/>
    </row>
    <row r="26262" spans="1:13" s="14" customFormat="1" outlineLevel="2" x14ac:dyDescent="0.25">
      <c r="A26262" s="34"/>
      <c r="B26262" s="44" t="s">
        <v>5795</v>
      </c>
      <c r="C26262" s="31" t="s">
        <v>5042</v>
      </c>
      <c r="D26262" s="14" t="s">
        <v>5040</v>
      </c>
      <c r="E26262" s="14" t="s">
        <v>3082</v>
      </c>
      <c r="F26262" s="14" t="s">
        <v>3083</v>
      </c>
      <c r="G26262" s="14" t="s">
        <v>6485</v>
      </c>
      <c r="H26262" s="20">
        <v>372479</v>
      </c>
      <c r="I26262" s="20">
        <v>372479</v>
      </c>
      <c r="J26262" s="21">
        <f>IFERROR((I26262/H26262),0)</f>
        <v>1</v>
      </c>
      <c r="K26262" s="25"/>
      <c r="L26262" s="25"/>
      <c r="M26262" s="22"/>
    </row>
    <row r="26263" spans="1:13" s="14" customFormat="1" outlineLevel="2" x14ac:dyDescent="0.25">
      <c r="A26263" s="34"/>
      <c r="B26263" s="44" t="s">
        <v>5795</v>
      </c>
      <c r="C26263" s="31" t="s">
        <v>5042</v>
      </c>
      <c r="D26263" s="14" t="s">
        <v>2807</v>
      </c>
      <c r="E26263" s="14" t="s">
        <v>3082</v>
      </c>
      <c r="F26263" s="14" t="s">
        <v>3083</v>
      </c>
      <c r="G26263" s="14" t="s">
        <v>6492</v>
      </c>
      <c r="H26263" s="20">
        <v>6851938</v>
      </c>
      <c r="I26263" s="20">
        <v>6851938</v>
      </c>
      <c r="J26263" s="21">
        <f>IFERROR((I26263/H26263),0)</f>
        <v>1</v>
      </c>
      <c r="K26263" s="20"/>
      <c r="L26263" s="20"/>
      <c r="M26263" s="22"/>
    </row>
    <row r="26264" spans="1:13" s="14" customFormat="1" outlineLevel="2" x14ac:dyDescent="0.25">
      <c r="A26264" s="34"/>
      <c r="B26264" s="44" t="s">
        <v>5795</v>
      </c>
      <c r="C26264" s="31" t="s">
        <v>5042</v>
      </c>
      <c r="D26264" s="14" t="s">
        <v>2807</v>
      </c>
      <c r="E26264" s="14" t="s">
        <v>3082</v>
      </c>
      <c r="F26264" s="14" t="s">
        <v>3083</v>
      </c>
      <c r="G26264" s="14" t="s">
        <v>6493</v>
      </c>
      <c r="H26264" s="20">
        <v>-8668165</v>
      </c>
      <c r="I26264" s="20"/>
      <c r="J26264" s="21">
        <f>IFERROR((I26264/H26264),0)</f>
        <v>0</v>
      </c>
      <c r="K26264" s="20"/>
      <c r="L26264" s="20"/>
      <c r="M26264" s="22"/>
    </row>
    <row r="26265" spans="1:13" s="14" customFormat="1" outlineLevel="1" x14ac:dyDescent="0.25">
      <c r="A26265" s="34"/>
      <c r="B26265" s="46" t="s">
        <v>10639</v>
      </c>
      <c r="C26265" s="40" t="str">
        <f>C26264</f>
        <v>ASIGNACIONES DIRECTAS (20% DEL SGR)</v>
      </c>
      <c r="D26265" s="39" t="str">
        <f>D26264</f>
        <v xml:space="preserve">ANTIOQUIA                                         </v>
      </c>
      <c r="E26265" s="39" t="str">
        <f>E26264</f>
        <v>05045</v>
      </c>
      <c r="F26265" s="39" t="str">
        <f>F26264</f>
        <v xml:space="preserve">APARTADÓ                                          </v>
      </c>
      <c r="G26265" s="39" t="s">
        <v>10656</v>
      </c>
      <c r="H26265" s="20">
        <f>SUBTOTAL(9,H26258:H26264)</f>
        <v>98021738</v>
      </c>
      <c r="I26265" s="20">
        <f>SUBTOTAL(9,I26258:I26264)</f>
        <v>70116987.780000001</v>
      </c>
      <c r="J26265" s="42">
        <f>+I26265/H26265</f>
        <v>0.7153207973113066</v>
      </c>
      <c r="K26265" s="20">
        <f>SUBTOTAL(9,K26258:K26264)</f>
        <v>31322941</v>
      </c>
      <c r="L26265" s="20">
        <f>SUBTOTAL(9,L26258:L26264)</f>
        <v>6767910.7800000012</v>
      </c>
      <c r="M26265" s="7">
        <f>IFERROR((L26265/K26265),"N.A")</f>
        <v>0.21606881614341389</v>
      </c>
    </row>
    <row r="26266" spans="1:13" s="14" customFormat="1" outlineLevel="2" x14ac:dyDescent="0.25">
      <c r="A26266" s="34"/>
      <c r="B26266" s="44" t="s">
        <v>5796</v>
      </c>
      <c r="C26266" s="31" t="s">
        <v>5042</v>
      </c>
      <c r="D26266" s="14" t="s">
        <v>2807</v>
      </c>
      <c r="E26266" s="14" t="s">
        <v>3085</v>
      </c>
      <c r="F26266" s="14" t="s">
        <v>3086</v>
      </c>
      <c r="G26266" s="14" t="s">
        <v>16</v>
      </c>
      <c r="H26266" s="15">
        <v>21300902</v>
      </c>
      <c r="I26266" s="15">
        <v>0</v>
      </c>
      <c r="J26266" s="16">
        <f>IFERROR((I26266/H26266),0)</f>
        <v>0</v>
      </c>
      <c r="K26266" s="15">
        <v>15412400</v>
      </c>
      <c r="L26266" s="15">
        <v>0</v>
      </c>
      <c r="M26266" s="17">
        <f>L26266/K26266</f>
        <v>0</v>
      </c>
    </row>
    <row r="26267" spans="1:13" s="14" customFormat="1" outlineLevel="2" x14ac:dyDescent="0.25">
      <c r="A26267" s="34"/>
      <c r="B26267" s="44" t="s">
        <v>5796</v>
      </c>
      <c r="C26267" s="31" t="s">
        <v>5042</v>
      </c>
      <c r="D26267" s="14" t="s">
        <v>2807</v>
      </c>
      <c r="E26267" s="14" t="s">
        <v>3085</v>
      </c>
      <c r="F26267" s="14" t="s">
        <v>3086</v>
      </c>
      <c r="G26267" s="14" t="s">
        <v>5862</v>
      </c>
      <c r="H26267" s="20">
        <v>18559546</v>
      </c>
      <c r="I26267" s="20">
        <v>18559546</v>
      </c>
      <c r="J26267" s="21">
        <f>IFERROR((I26267/H26267),0)</f>
        <v>1</v>
      </c>
      <c r="K26267" s="20"/>
      <c r="L26267" s="20"/>
      <c r="M26267" s="22"/>
    </row>
    <row r="26268" spans="1:13" s="14" customFormat="1" outlineLevel="2" x14ac:dyDescent="0.25">
      <c r="A26268" s="34"/>
      <c r="B26268" s="44" t="s">
        <v>5796</v>
      </c>
      <c r="C26268" s="31" t="s">
        <v>5042</v>
      </c>
      <c r="D26268" s="14" t="s">
        <v>2807</v>
      </c>
      <c r="E26268" s="14" t="s">
        <v>3085</v>
      </c>
      <c r="F26268" s="14" t="s">
        <v>3086</v>
      </c>
      <c r="G26268" s="14" t="s">
        <v>6109</v>
      </c>
      <c r="H26268" s="20">
        <v>116930957</v>
      </c>
      <c r="I26268" s="20">
        <v>116930957</v>
      </c>
      <c r="J26268" s="21">
        <f>IFERROR((I26268/H26268),0)</f>
        <v>1</v>
      </c>
      <c r="K26268" s="20"/>
      <c r="L26268" s="20"/>
      <c r="M26268" s="22"/>
    </row>
    <row r="26269" spans="1:13" s="14" customFormat="1" outlineLevel="2" x14ac:dyDescent="0.25">
      <c r="A26269" s="34"/>
      <c r="B26269" s="44" t="s">
        <v>5796</v>
      </c>
      <c r="C26269" s="31" t="s">
        <v>5042</v>
      </c>
      <c r="D26269" s="14" t="s">
        <v>2807</v>
      </c>
      <c r="E26269" s="14" t="s">
        <v>3085</v>
      </c>
      <c r="F26269" s="14" t="s">
        <v>3086</v>
      </c>
      <c r="G26269" s="14" t="s">
        <v>6481</v>
      </c>
      <c r="H26269" s="20">
        <v>132</v>
      </c>
      <c r="I26269" s="20">
        <v>132</v>
      </c>
      <c r="J26269" s="21">
        <f>IFERROR((I26269/H26269),0)</f>
        <v>1</v>
      </c>
      <c r="K26269" s="20"/>
      <c r="L26269" s="20"/>
      <c r="M26269" s="22"/>
    </row>
    <row r="26270" spans="1:13" s="14" customFormat="1" outlineLevel="2" x14ac:dyDescent="0.25">
      <c r="A26270" s="34"/>
      <c r="B26270" s="44" t="s">
        <v>5796</v>
      </c>
      <c r="C26270" s="31" t="s">
        <v>5042</v>
      </c>
      <c r="D26270" s="14" t="s">
        <v>5040</v>
      </c>
      <c r="E26270" s="14" t="s">
        <v>3085</v>
      </c>
      <c r="F26270" s="14" t="s">
        <v>3086</v>
      </c>
      <c r="G26270" s="14" t="s">
        <v>6485</v>
      </c>
      <c r="H26270" s="20">
        <v>2219206</v>
      </c>
      <c r="I26270" s="20">
        <v>2219206</v>
      </c>
      <c r="J26270" s="21">
        <f>IFERROR((I26270/H26270),0)</f>
        <v>1</v>
      </c>
      <c r="K26270" s="25"/>
      <c r="L26270" s="25"/>
      <c r="M26270" s="22"/>
    </row>
    <row r="26271" spans="1:13" s="14" customFormat="1" outlineLevel="2" x14ac:dyDescent="0.25">
      <c r="A26271" s="34"/>
      <c r="B26271" s="44" t="s">
        <v>5796</v>
      </c>
      <c r="C26271" s="31" t="s">
        <v>5042</v>
      </c>
      <c r="D26271" s="14" t="s">
        <v>2807</v>
      </c>
      <c r="E26271" s="14" t="s">
        <v>3085</v>
      </c>
      <c r="F26271" s="14" t="s">
        <v>3086</v>
      </c>
      <c r="G26271" s="14" t="s">
        <v>6492</v>
      </c>
      <c r="H26271" s="20">
        <v>3377974</v>
      </c>
      <c r="I26271" s="20">
        <v>3377974</v>
      </c>
      <c r="J26271" s="21">
        <f>IFERROR((I26271/H26271),0)</f>
        <v>1</v>
      </c>
      <c r="K26271" s="20"/>
      <c r="L26271" s="20"/>
      <c r="M26271" s="22"/>
    </row>
    <row r="26272" spans="1:13" s="14" customFormat="1" outlineLevel="2" x14ac:dyDescent="0.25">
      <c r="A26272" s="34"/>
      <c r="B26272" s="44" t="s">
        <v>5796</v>
      </c>
      <c r="C26272" s="31" t="s">
        <v>5042</v>
      </c>
      <c r="D26272" s="14" t="s">
        <v>2807</v>
      </c>
      <c r="E26272" s="14" t="s">
        <v>3085</v>
      </c>
      <c r="F26272" s="14" t="s">
        <v>3086</v>
      </c>
      <c r="G26272" s="14" t="s">
        <v>6493</v>
      </c>
      <c r="H26272" s="20">
        <v>-4260180</v>
      </c>
      <c r="I26272" s="20"/>
      <c r="J26272" s="21">
        <f>IFERROR((I26272/H26272),0)</f>
        <v>0</v>
      </c>
      <c r="K26272" s="20"/>
      <c r="L26272" s="20"/>
      <c r="M26272" s="22"/>
    </row>
    <row r="26273" spans="1:13" s="14" customFormat="1" outlineLevel="1" x14ac:dyDescent="0.25">
      <c r="A26273" s="34"/>
      <c r="B26273" s="46" t="s">
        <v>10640</v>
      </c>
      <c r="C26273" s="40" t="str">
        <f>C26272</f>
        <v>ASIGNACIONES DIRECTAS (20% DEL SGR)</v>
      </c>
      <c r="D26273" s="39" t="str">
        <f>D26272</f>
        <v xml:space="preserve">ANTIOQUIA                                         </v>
      </c>
      <c r="E26273" s="39" t="str">
        <f>E26272</f>
        <v>05044</v>
      </c>
      <c r="F26273" s="39" t="str">
        <f>F26272</f>
        <v xml:space="preserve">ANZA                                              </v>
      </c>
      <c r="G26273" s="39" t="s">
        <v>10656</v>
      </c>
      <c r="H26273" s="20">
        <f>SUBTOTAL(9,H26266:H26272)</f>
        <v>158128537</v>
      </c>
      <c r="I26273" s="20">
        <f>SUBTOTAL(9,I26266:I26272)</f>
        <v>141087815</v>
      </c>
      <c r="J26273" s="42">
        <f>+I26273/H26273</f>
        <v>0.8922349986707333</v>
      </c>
      <c r="K26273" s="20">
        <f>SUBTOTAL(9,K26266:K26272)</f>
        <v>15412400</v>
      </c>
      <c r="L26273" s="20">
        <f>SUBTOTAL(9,L26266:L26272)</f>
        <v>0</v>
      </c>
      <c r="M26273" s="7">
        <f>IFERROR((L26273/K26273),"N.A")</f>
        <v>0</v>
      </c>
    </row>
    <row r="26274" spans="1:13" s="14" customFormat="1" outlineLevel="2" x14ac:dyDescent="0.25">
      <c r="A26274" s="34"/>
      <c r="B26274" s="44" t="s">
        <v>5797</v>
      </c>
      <c r="C26274" s="31" t="s">
        <v>5042</v>
      </c>
      <c r="D26274" s="14" t="s">
        <v>2807</v>
      </c>
      <c r="E26274" s="14" t="s">
        <v>3088</v>
      </c>
      <c r="F26274" s="14" t="s">
        <v>3089</v>
      </c>
      <c r="G26274" s="14" t="s">
        <v>16</v>
      </c>
      <c r="H26274" s="15">
        <v>180085069</v>
      </c>
      <c r="I26274" s="15">
        <v>26767199.159999996</v>
      </c>
      <c r="J26274" s="16">
        <f>IFERROR((I26274/H26274),0)</f>
        <v>0.14863641560422755</v>
      </c>
      <c r="K26274" s="15">
        <v>130118679</v>
      </c>
      <c r="L26274" s="15">
        <v>26767199.159999996</v>
      </c>
      <c r="M26274" s="17">
        <f>L26274/K26274</f>
        <v>0.20571373276852892</v>
      </c>
    </row>
    <row r="26275" spans="1:13" s="14" customFormat="1" outlineLevel="2" x14ac:dyDescent="0.25">
      <c r="A26275" s="34"/>
      <c r="B26275" s="44" t="s">
        <v>5797</v>
      </c>
      <c r="C26275" s="31" t="s">
        <v>5042</v>
      </c>
      <c r="D26275" s="14" t="s">
        <v>2807</v>
      </c>
      <c r="E26275" s="14" t="s">
        <v>3088</v>
      </c>
      <c r="F26275" s="14" t="s">
        <v>3089</v>
      </c>
      <c r="G26275" s="14" t="s">
        <v>5862</v>
      </c>
      <c r="H26275" s="20">
        <v>50152060</v>
      </c>
      <c r="I26275" s="20">
        <v>50152060</v>
      </c>
      <c r="J26275" s="21">
        <f>IFERROR((I26275/H26275),0)</f>
        <v>1</v>
      </c>
      <c r="K26275" s="20"/>
      <c r="L26275" s="20"/>
      <c r="M26275" s="22"/>
    </row>
    <row r="26276" spans="1:13" s="14" customFormat="1" outlineLevel="2" x14ac:dyDescent="0.25">
      <c r="A26276" s="34"/>
      <c r="B26276" s="44" t="s">
        <v>5797</v>
      </c>
      <c r="C26276" s="31" t="s">
        <v>5042</v>
      </c>
      <c r="D26276" s="14" t="s">
        <v>2807</v>
      </c>
      <c r="E26276" s="14" t="s">
        <v>3088</v>
      </c>
      <c r="F26276" s="14" t="s">
        <v>3089</v>
      </c>
      <c r="G26276" s="14" t="s">
        <v>6109</v>
      </c>
      <c r="H26276" s="20">
        <v>386559135</v>
      </c>
      <c r="I26276" s="20">
        <v>386559135</v>
      </c>
      <c r="J26276" s="21">
        <f>IFERROR((I26276/H26276),0)</f>
        <v>1</v>
      </c>
      <c r="K26276" s="20"/>
      <c r="L26276" s="20"/>
      <c r="M26276" s="22"/>
    </row>
    <row r="26277" spans="1:13" s="14" customFormat="1" outlineLevel="2" x14ac:dyDescent="0.25">
      <c r="A26277" s="34"/>
      <c r="B26277" s="44" t="s">
        <v>5797</v>
      </c>
      <c r="C26277" s="31" t="s">
        <v>5042</v>
      </c>
      <c r="D26277" s="14" t="s">
        <v>2807</v>
      </c>
      <c r="E26277" s="14" t="s">
        <v>3088</v>
      </c>
      <c r="F26277" s="14" t="s">
        <v>3089</v>
      </c>
      <c r="G26277" s="14" t="s">
        <v>6481</v>
      </c>
      <c r="H26277" s="20">
        <v>1114</v>
      </c>
      <c r="I26277" s="20">
        <v>1114</v>
      </c>
      <c r="J26277" s="21">
        <f>IFERROR((I26277/H26277),0)</f>
        <v>1</v>
      </c>
      <c r="K26277" s="20"/>
      <c r="L26277" s="20"/>
      <c r="M26277" s="22"/>
    </row>
    <row r="26278" spans="1:13" s="14" customFormat="1" outlineLevel="2" x14ac:dyDescent="0.25">
      <c r="A26278" s="34"/>
      <c r="B26278" s="44" t="s">
        <v>5797</v>
      </c>
      <c r="C26278" s="31" t="s">
        <v>5042</v>
      </c>
      <c r="D26278" s="14" t="s">
        <v>2807</v>
      </c>
      <c r="E26278" s="14" t="s">
        <v>3088</v>
      </c>
      <c r="F26278" s="14" t="s">
        <v>3089</v>
      </c>
      <c r="G26278" s="14" t="s">
        <v>6484</v>
      </c>
      <c r="H26278" s="20">
        <v>5406290</v>
      </c>
      <c r="I26278" s="20">
        <v>5406290</v>
      </c>
      <c r="J26278" s="21">
        <f>IFERROR((I26278/H26278),0)</f>
        <v>1</v>
      </c>
      <c r="K26278" s="20"/>
      <c r="L26278" s="20"/>
      <c r="M26278" s="22"/>
    </row>
    <row r="26279" spans="1:13" s="14" customFormat="1" outlineLevel="2" x14ac:dyDescent="0.25">
      <c r="A26279" s="34"/>
      <c r="B26279" s="44" t="s">
        <v>5797</v>
      </c>
      <c r="C26279" s="31" t="s">
        <v>5042</v>
      </c>
      <c r="D26279" s="14" t="s">
        <v>5040</v>
      </c>
      <c r="E26279" s="14" t="s">
        <v>3088</v>
      </c>
      <c r="F26279" s="14" t="s">
        <v>3089</v>
      </c>
      <c r="G26279" s="14" t="s">
        <v>6485</v>
      </c>
      <c r="H26279" s="20">
        <v>28368321</v>
      </c>
      <c r="I26279" s="20">
        <v>28368321</v>
      </c>
      <c r="J26279" s="21">
        <f>IFERROR((I26279/H26279),0)</f>
        <v>1</v>
      </c>
      <c r="K26279" s="25"/>
      <c r="L26279" s="25"/>
      <c r="M26279" s="22"/>
    </row>
    <row r="26280" spans="1:13" s="14" customFormat="1" outlineLevel="2" x14ac:dyDescent="0.25">
      <c r="A26280" s="34"/>
      <c r="B26280" s="44" t="s">
        <v>5797</v>
      </c>
      <c r="C26280" s="31" t="s">
        <v>5042</v>
      </c>
      <c r="D26280" s="14" t="s">
        <v>2807</v>
      </c>
      <c r="E26280" s="14" t="s">
        <v>3088</v>
      </c>
      <c r="F26280" s="14" t="s">
        <v>3089</v>
      </c>
      <c r="G26280" s="14" t="s">
        <v>6491</v>
      </c>
      <c r="H26280" s="20">
        <v>140605830</v>
      </c>
      <c r="I26280" s="20">
        <v>140605830</v>
      </c>
      <c r="J26280" s="21">
        <f>IFERROR((I26280/H26280),0)</f>
        <v>1</v>
      </c>
      <c r="K26280" s="20"/>
      <c r="L26280" s="20"/>
      <c r="M26280" s="22"/>
    </row>
    <row r="26281" spans="1:13" s="14" customFormat="1" outlineLevel="2" x14ac:dyDescent="0.25">
      <c r="A26281" s="34"/>
      <c r="B26281" s="44" t="s">
        <v>5797</v>
      </c>
      <c r="C26281" s="31" t="s">
        <v>5042</v>
      </c>
      <c r="D26281" s="14" t="s">
        <v>2807</v>
      </c>
      <c r="E26281" s="14" t="s">
        <v>3088</v>
      </c>
      <c r="F26281" s="14" t="s">
        <v>3089</v>
      </c>
      <c r="G26281" s="14" t="s">
        <v>6492</v>
      </c>
      <c r="H26281" s="20">
        <v>28452459</v>
      </c>
      <c r="I26281" s="20">
        <v>28452459</v>
      </c>
      <c r="J26281" s="21">
        <f>IFERROR((I26281/H26281),0)</f>
        <v>1</v>
      </c>
      <c r="K26281" s="20"/>
      <c r="L26281" s="20"/>
      <c r="M26281" s="22"/>
    </row>
    <row r="26282" spans="1:13" s="14" customFormat="1" outlineLevel="2" x14ac:dyDescent="0.25">
      <c r="A26282" s="34"/>
      <c r="B26282" s="44" t="s">
        <v>5797</v>
      </c>
      <c r="C26282" s="31" t="s">
        <v>5042</v>
      </c>
      <c r="D26282" s="14" t="s">
        <v>2807</v>
      </c>
      <c r="E26282" s="14" t="s">
        <v>3088</v>
      </c>
      <c r="F26282" s="14" t="s">
        <v>3089</v>
      </c>
      <c r="G26282" s="14" t="s">
        <v>6493</v>
      </c>
      <c r="H26282" s="20">
        <v>-36017014</v>
      </c>
      <c r="I26282" s="20"/>
      <c r="J26282" s="21">
        <f>IFERROR((I26282/H26282),0)</f>
        <v>0</v>
      </c>
      <c r="K26282" s="20"/>
      <c r="L26282" s="20"/>
      <c r="M26282" s="22"/>
    </row>
    <row r="26283" spans="1:13" s="14" customFormat="1" outlineLevel="1" x14ac:dyDescent="0.25">
      <c r="A26283" s="34"/>
      <c r="B26283" s="46" t="s">
        <v>10641</v>
      </c>
      <c r="C26283" s="40" t="str">
        <f>C26282</f>
        <v>ASIGNACIONES DIRECTAS (20% DEL SGR)</v>
      </c>
      <c r="D26283" s="39" t="str">
        <f>D26282</f>
        <v xml:space="preserve">ANTIOQUIA                                         </v>
      </c>
      <c r="E26283" s="39" t="str">
        <f>E26282</f>
        <v>05042</v>
      </c>
      <c r="F26283" s="39" t="str">
        <f>F26282</f>
        <v xml:space="preserve">SANTAFÉ DE ANTIOQUIA                              </v>
      </c>
      <c r="G26283" s="39" t="s">
        <v>10656</v>
      </c>
      <c r="H26283" s="20">
        <f>SUBTOTAL(9,H26274:H26282)</f>
        <v>783613264</v>
      </c>
      <c r="I26283" s="20">
        <f>SUBTOTAL(9,I26274:I26282)</f>
        <v>666312408.15999997</v>
      </c>
      <c r="J26283" s="42">
        <f>+I26283/H26283</f>
        <v>0.85030772036548885</v>
      </c>
      <c r="K26283" s="20">
        <f>SUBTOTAL(9,K26274:K26282)</f>
        <v>130118679</v>
      </c>
      <c r="L26283" s="20">
        <f>SUBTOTAL(9,L26274:L26282)</f>
        <v>26767199.159999996</v>
      </c>
      <c r="M26283" s="7">
        <f>IFERROR((L26283/K26283),"N.A")</f>
        <v>0.20571373276852892</v>
      </c>
    </row>
    <row r="26284" spans="1:13" s="14" customFormat="1" outlineLevel="2" x14ac:dyDescent="0.25">
      <c r="A26284" s="34"/>
      <c r="B26284" s="44" t="s">
        <v>5798</v>
      </c>
      <c r="C26284" s="31" t="s">
        <v>5042</v>
      </c>
      <c r="D26284" s="14" t="s">
        <v>2807</v>
      </c>
      <c r="E26284" s="14" t="s">
        <v>3091</v>
      </c>
      <c r="F26284" s="14" t="s">
        <v>3092</v>
      </c>
      <c r="G26284" s="14" t="s">
        <v>16</v>
      </c>
      <c r="H26284" s="15">
        <v>2286182469</v>
      </c>
      <c r="I26284" s="15">
        <v>997186503.02999997</v>
      </c>
      <c r="J26284" s="16">
        <f>IFERROR((I26284/H26284),0)</f>
        <v>0.43617975229517864</v>
      </c>
      <c r="K26284" s="15">
        <v>1653898152</v>
      </c>
      <c r="L26284" s="15">
        <v>997186503.02999997</v>
      </c>
      <c r="M26284" s="17">
        <f>L26284/K26284</f>
        <v>0.60293102197625525</v>
      </c>
    </row>
    <row r="26285" spans="1:13" s="14" customFormat="1" outlineLevel="2" x14ac:dyDescent="0.25">
      <c r="A26285" s="34"/>
      <c r="B26285" s="44" t="s">
        <v>5798</v>
      </c>
      <c r="C26285" s="31" t="s">
        <v>5042</v>
      </c>
      <c r="D26285" s="14" t="s">
        <v>2807</v>
      </c>
      <c r="E26285" s="14" t="s">
        <v>3091</v>
      </c>
      <c r="F26285" s="14" t="s">
        <v>3092</v>
      </c>
      <c r="G26285" s="14" t="s">
        <v>5818</v>
      </c>
      <c r="H26285" s="20">
        <v>389491</v>
      </c>
      <c r="I26285" s="20">
        <v>389491</v>
      </c>
      <c r="J26285" s="21">
        <f>IFERROR((I26285/H26285),0)</f>
        <v>1</v>
      </c>
      <c r="K26285" s="20"/>
      <c r="L26285" s="20"/>
      <c r="M26285" s="22"/>
    </row>
    <row r="26286" spans="1:13" s="14" customFormat="1" outlineLevel="2" x14ac:dyDescent="0.25">
      <c r="A26286" s="34"/>
      <c r="B26286" s="44" t="s">
        <v>5798</v>
      </c>
      <c r="C26286" s="31" t="s">
        <v>5042</v>
      </c>
      <c r="D26286" s="14" t="s">
        <v>2807</v>
      </c>
      <c r="E26286" s="14" t="s">
        <v>3091</v>
      </c>
      <c r="F26286" s="14" t="s">
        <v>3092</v>
      </c>
      <c r="G26286" s="14" t="s">
        <v>5862</v>
      </c>
      <c r="H26286" s="20">
        <v>224299219</v>
      </c>
      <c r="I26286" s="20">
        <v>224299219</v>
      </c>
      <c r="J26286" s="21">
        <f>IFERROR((I26286/H26286),0)</f>
        <v>1</v>
      </c>
      <c r="K26286" s="20"/>
      <c r="L26286" s="20"/>
      <c r="M26286" s="22"/>
    </row>
    <row r="26287" spans="1:13" s="14" customFormat="1" outlineLevel="2" x14ac:dyDescent="0.25">
      <c r="A26287" s="34"/>
      <c r="B26287" s="44" t="s">
        <v>5798</v>
      </c>
      <c r="C26287" s="31" t="s">
        <v>5042</v>
      </c>
      <c r="D26287" s="14" t="s">
        <v>2807</v>
      </c>
      <c r="E26287" s="14" t="s">
        <v>3091</v>
      </c>
      <c r="F26287" s="14" t="s">
        <v>3092</v>
      </c>
      <c r="G26287" s="14" t="s">
        <v>6109</v>
      </c>
      <c r="H26287" s="20">
        <v>854110618</v>
      </c>
      <c r="I26287" s="20">
        <v>854110618</v>
      </c>
      <c r="J26287" s="21">
        <f>IFERROR((I26287/H26287),0)</f>
        <v>1</v>
      </c>
      <c r="K26287" s="20"/>
      <c r="L26287" s="20"/>
      <c r="M26287" s="22"/>
    </row>
    <row r="26288" spans="1:13" s="14" customFormat="1" outlineLevel="2" x14ac:dyDescent="0.25">
      <c r="A26288" s="34"/>
      <c r="B26288" s="44" t="s">
        <v>5798</v>
      </c>
      <c r="C26288" s="31" t="s">
        <v>5042</v>
      </c>
      <c r="D26288" s="14" t="s">
        <v>2807</v>
      </c>
      <c r="E26288" s="14" t="s">
        <v>3091</v>
      </c>
      <c r="F26288" s="14" t="s">
        <v>3092</v>
      </c>
      <c r="G26288" s="14" t="s">
        <v>6481</v>
      </c>
      <c r="H26288" s="20">
        <v>14140</v>
      </c>
      <c r="I26288" s="20">
        <v>14140</v>
      </c>
      <c r="J26288" s="21">
        <f>IFERROR((I26288/H26288),0)</f>
        <v>1</v>
      </c>
      <c r="K26288" s="20"/>
      <c r="L26288" s="20"/>
      <c r="M26288" s="22"/>
    </row>
    <row r="26289" spans="1:13" s="14" customFormat="1" outlineLevel="2" x14ac:dyDescent="0.25">
      <c r="A26289" s="34"/>
      <c r="B26289" s="44" t="s">
        <v>5798</v>
      </c>
      <c r="C26289" s="31" t="s">
        <v>5042</v>
      </c>
      <c r="D26289" s="14" t="s">
        <v>2807</v>
      </c>
      <c r="E26289" s="14" t="s">
        <v>3091</v>
      </c>
      <c r="F26289" s="14" t="s">
        <v>3092</v>
      </c>
      <c r="G26289" s="14" t="s">
        <v>6484</v>
      </c>
      <c r="H26289" s="20">
        <v>38635417</v>
      </c>
      <c r="I26289" s="20">
        <v>38635417</v>
      </c>
      <c r="J26289" s="21">
        <f>IFERROR((I26289/H26289),0)</f>
        <v>1</v>
      </c>
      <c r="K26289" s="20"/>
      <c r="L26289" s="20"/>
      <c r="M26289" s="22"/>
    </row>
    <row r="26290" spans="1:13" s="14" customFormat="1" outlineLevel="2" x14ac:dyDescent="0.25">
      <c r="A26290" s="34"/>
      <c r="B26290" s="44" t="s">
        <v>5798</v>
      </c>
      <c r="C26290" s="31" t="s">
        <v>5042</v>
      </c>
      <c r="D26290" s="14" t="s">
        <v>5040</v>
      </c>
      <c r="E26290" s="14" t="s">
        <v>3091</v>
      </c>
      <c r="F26290" s="14" t="s">
        <v>3092</v>
      </c>
      <c r="G26290" s="14" t="s">
        <v>6485</v>
      </c>
      <c r="H26290" s="20">
        <v>9055912</v>
      </c>
      <c r="I26290" s="20">
        <v>9055912</v>
      </c>
      <c r="J26290" s="21">
        <f>IFERROR((I26290/H26290),0)</f>
        <v>1</v>
      </c>
      <c r="K26290" s="25"/>
      <c r="L26290" s="25"/>
      <c r="M26290" s="22"/>
    </row>
    <row r="26291" spans="1:13" s="14" customFormat="1" outlineLevel="2" x14ac:dyDescent="0.25">
      <c r="A26291" s="34"/>
      <c r="B26291" s="44" t="s">
        <v>5798</v>
      </c>
      <c r="C26291" s="31" t="s">
        <v>5042</v>
      </c>
      <c r="D26291" s="14" t="s">
        <v>2807</v>
      </c>
      <c r="E26291" s="14" t="s">
        <v>3091</v>
      </c>
      <c r="F26291" s="14" t="s">
        <v>3092</v>
      </c>
      <c r="G26291" s="14" t="s">
        <v>6492</v>
      </c>
      <c r="H26291" s="20">
        <v>362386807</v>
      </c>
      <c r="I26291" s="20">
        <v>362386807</v>
      </c>
      <c r="J26291" s="21">
        <f>IFERROR((I26291/H26291),0)</f>
        <v>1</v>
      </c>
      <c r="K26291" s="20"/>
      <c r="L26291" s="20"/>
      <c r="M26291" s="22"/>
    </row>
    <row r="26292" spans="1:13" s="14" customFormat="1" outlineLevel="2" x14ac:dyDescent="0.25">
      <c r="A26292" s="34"/>
      <c r="B26292" s="44" t="s">
        <v>5798</v>
      </c>
      <c r="C26292" s="31" t="s">
        <v>5042</v>
      </c>
      <c r="D26292" s="14" t="s">
        <v>2807</v>
      </c>
      <c r="E26292" s="14" t="s">
        <v>3091</v>
      </c>
      <c r="F26292" s="14" t="s">
        <v>3092</v>
      </c>
      <c r="G26292" s="14" t="s">
        <v>6493</v>
      </c>
      <c r="H26292" s="20">
        <v>-457236494</v>
      </c>
      <c r="I26292" s="20"/>
      <c r="J26292" s="21">
        <f>IFERROR((I26292/H26292),0)</f>
        <v>0</v>
      </c>
      <c r="K26292" s="20"/>
      <c r="L26292" s="20"/>
      <c r="M26292" s="22"/>
    </row>
    <row r="26293" spans="1:13" s="14" customFormat="1" outlineLevel="1" x14ac:dyDescent="0.25">
      <c r="A26293" s="34"/>
      <c r="B26293" s="46" t="s">
        <v>10642</v>
      </c>
      <c r="C26293" s="40" t="str">
        <f>C26292</f>
        <v>ASIGNACIONES DIRECTAS (20% DEL SGR)</v>
      </c>
      <c r="D26293" s="39" t="str">
        <f>D26292</f>
        <v xml:space="preserve">ANTIOQUIA                                         </v>
      </c>
      <c r="E26293" s="39" t="str">
        <f>E26292</f>
        <v>05040</v>
      </c>
      <c r="F26293" s="39" t="str">
        <f>F26292</f>
        <v xml:space="preserve">ANORÍ                                             </v>
      </c>
      <c r="G26293" s="39" t="s">
        <v>10656</v>
      </c>
      <c r="H26293" s="20">
        <f>SUBTOTAL(9,H26284:H26292)</f>
        <v>3317837579</v>
      </c>
      <c r="I26293" s="20">
        <f>SUBTOTAL(9,I26284:I26292)</f>
        <v>2486078107.0299997</v>
      </c>
      <c r="J26293" s="42">
        <f>+I26293/H26293</f>
        <v>0.74930675412366221</v>
      </c>
      <c r="K26293" s="20">
        <f>SUBTOTAL(9,K26284:K26292)</f>
        <v>1653898152</v>
      </c>
      <c r="L26293" s="20">
        <f>SUBTOTAL(9,L26284:L26292)</f>
        <v>997186503.02999997</v>
      </c>
      <c r="M26293" s="7">
        <f>IFERROR((L26293/K26293),"N.A")</f>
        <v>0.60293102197625525</v>
      </c>
    </row>
    <row r="26294" spans="1:13" s="14" customFormat="1" outlineLevel="2" x14ac:dyDescent="0.25">
      <c r="A26294" s="34"/>
      <c r="B26294" s="44" t="s">
        <v>6106</v>
      </c>
      <c r="C26294" s="31" t="s">
        <v>5042</v>
      </c>
      <c r="D26294" s="14" t="s">
        <v>2807</v>
      </c>
      <c r="E26294" s="14" t="s">
        <v>3094</v>
      </c>
      <c r="F26294" s="14" t="s">
        <v>3095</v>
      </c>
      <c r="G26294" s="14" t="s">
        <v>5862</v>
      </c>
      <c r="H26294" s="20">
        <v>31417976</v>
      </c>
      <c r="I26294" s="20">
        <v>31417976</v>
      </c>
      <c r="J26294" s="21">
        <f>IFERROR((I26294/H26294),0)</f>
        <v>1</v>
      </c>
      <c r="K26294" s="20"/>
      <c r="L26294" s="20"/>
      <c r="M26294" s="22"/>
    </row>
    <row r="26295" spans="1:13" s="14" customFormat="1" outlineLevel="2" x14ac:dyDescent="0.25">
      <c r="A26295" s="34"/>
      <c r="B26295" s="44" t="s">
        <v>6106</v>
      </c>
      <c r="C26295" s="31" t="s">
        <v>5042</v>
      </c>
      <c r="D26295" s="14" t="s">
        <v>2807</v>
      </c>
      <c r="E26295" s="14" t="s">
        <v>3094</v>
      </c>
      <c r="F26295" s="14" t="s">
        <v>3095</v>
      </c>
      <c r="G26295" s="14" t="s">
        <v>6109</v>
      </c>
      <c r="H26295" s="20">
        <v>188267272</v>
      </c>
      <c r="I26295" s="20">
        <v>188267272</v>
      </c>
      <c r="J26295" s="21">
        <f>IFERROR((I26295/H26295),0)</f>
        <v>1</v>
      </c>
      <c r="K26295" s="20"/>
      <c r="L26295" s="20"/>
      <c r="M26295" s="22"/>
    </row>
    <row r="26296" spans="1:13" s="14" customFormat="1" outlineLevel="2" x14ac:dyDescent="0.25">
      <c r="A26296" s="34"/>
      <c r="B26296" s="44" t="s">
        <v>6106</v>
      </c>
      <c r="C26296" s="31" t="s">
        <v>5042</v>
      </c>
      <c r="D26296" s="14" t="s">
        <v>2807</v>
      </c>
      <c r="E26296" s="14" t="s">
        <v>3094</v>
      </c>
      <c r="F26296" s="14" t="s">
        <v>3095</v>
      </c>
      <c r="G26296" s="14" t="s">
        <v>6491</v>
      </c>
      <c r="H26296" s="20">
        <v>32199930</v>
      </c>
      <c r="I26296" s="20">
        <v>32199930</v>
      </c>
      <c r="J26296" s="21">
        <f>IFERROR((I26296/H26296),0)</f>
        <v>1</v>
      </c>
      <c r="K26296" s="20"/>
      <c r="L26296" s="20"/>
      <c r="M26296" s="22"/>
    </row>
    <row r="26297" spans="1:13" s="14" customFormat="1" outlineLevel="1" x14ac:dyDescent="0.25">
      <c r="A26297" s="34"/>
      <c r="B26297" s="46" t="s">
        <v>10643</v>
      </c>
      <c r="C26297" s="40" t="str">
        <f>C26296</f>
        <v>ASIGNACIONES DIRECTAS (20% DEL SGR)</v>
      </c>
      <c r="D26297" s="39" t="str">
        <f>D26296</f>
        <v xml:space="preserve">ANTIOQUIA                                         </v>
      </c>
      <c r="E26297" s="39" t="str">
        <f>E26296</f>
        <v>05038</v>
      </c>
      <c r="F26297" s="39" t="str">
        <f>F26296</f>
        <v xml:space="preserve">ANGOSTURA                                         </v>
      </c>
      <c r="G26297" s="39" t="s">
        <v>10656</v>
      </c>
      <c r="H26297" s="20">
        <f>SUBTOTAL(9,H26294:H26296)</f>
        <v>251885178</v>
      </c>
      <c r="I26297" s="20">
        <f>SUBTOTAL(9,I26294:I26296)</f>
        <v>251885178</v>
      </c>
      <c r="J26297" s="42">
        <f>+I26297/H26297</f>
        <v>1</v>
      </c>
      <c r="K26297" s="20">
        <f>SUBTOTAL(9,K26294:K26296)</f>
        <v>0</v>
      </c>
      <c r="L26297" s="20">
        <f>SUBTOTAL(9,L26294:L26296)</f>
        <v>0</v>
      </c>
      <c r="M26297" s="7" t="str">
        <f>IFERROR((L26297/K26297),"N.A")</f>
        <v>N.A</v>
      </c>
    </row>
    <row r="26298" spans="1:13" s="14" customFormat="1" outlineLevel="2" x14ac:dyDescent="0.25">
      <c r="A26298" s="34"/>
      <c r="B26298" s="44" t="s">
        <v>5799</v>
      </c>
      <c r="C26298" s="31" t="s">
        <v>5042</v>
      </c>
      <c r="D26298" s="14" t="s">
        <v>2807</v>
      </c>
      <c r="E26298" s="14" t="s">
        <v>3097</v>
      </c>
      <c r="F26298" s="14" t="s">
        <v>3098</v>
      </c>
      <c r="G26298" s="14" t="s">
        <v>16</v>
      </c>
      <c r="H26298" s="15">
        <v>34426741</v>
      </c>
      <c r="I26298" s="15">
        <v>23650248.599999994</v>
      </c>
      <c r="J26298" s="16">
        <f>IFERROR((I26298/H26298),0)</f>
        <v>0.68697320492811076</v>
      </c>
      <c r="K26298" s="15">
        <v>24853281</v>
      </c>
      <c r="L26298" s="15">
        <v>23650248.599999994</v>
      </c>
      <c r="M26298" s="17">
        <f>L26298/K26298</f>
        <v>0.95159462446829435</v>
      </c>
    </row>
    <row r="26299" spans="1:13" s="14" customFormat="1" outlineLevel="2" x14ac:dyDescent="0.25">
      <c r="A26299" s="34"/>
      <c r="B26299" s="44" t="s">
        <v>5799</v>
      </c>
      <c r="C26299" s="31" t="s">
        <v>5042</v>
      </c>
      <c r="D26299" s="14" t="s">
        <v>2807</v>
      </c>
      <c r="E26299" s="14" t="s">
        <v>3097</v>
      </c>
      <c r="F26299" s="14" t="s">
        <v>3098</v>
      </c>
      <c r="G26299" s="14" t="s">
        <v>5862</v>
      </c>
      <c r="H26299" s="20">
        <v>16538448</v>
      </c>
      <c r="I26299" s="20">
        <v>16538448</v>
      </c>
      <c r="J26299" s="21">
        <f>IFERROR((I26299/H26299),0)</f>
        <v>1</v>
      </c>
      <c r="K26299" s="20"/>
      <c r="L26299" s="20"/>
      <c r="M26299" s="22"/>
    </row>
    <row r="26300" spans="1:13" s="14" customFormat="1" outlineLevel="2" x14ac:dyDescent="0.25">
      <c r="A26300" s="34"/>
      <c r="B26300" s="44" t="s">
        <v>5799</v>
      </c>
      <c r="C26300" s="31" t="s">
        <v>5042</v>
      </c>
      <c r="D26300" s="14" t="s">
        <v>2807</v>
      </c>
      <c r="E26300" s="14" t="s">
        <v>3097</v>
      </c>
      <c r="F26300" s="14" t="s">
        <v>3098</v>
      </c>
      <c r="G26300" s="14" t="s">
        <v>6109</v>
      </c>
      <c r="H26300" s="20">
        <v>108661753</v>
      </c>
      <c r="I26300" s="20">
        <v>108661753</v>
      </c>
      <c r="J26300" s="21">
        <f>IFERROR((I26300/H26300),0)</f>
        <v>1</v>
      </c>
      <c r="K26300" s="20"/>
      <c r="L26300" s="20"/>
      <c r="M26300" s="22"/>
    </row>
    <row r="26301" spans="1:13" s="14" customFormat="1" outlineLevel="2" x14ac:dyDescent="0.25">
      <c r="A26301" s="34"/>
      <c r="B26301" s="44" t="s">
        <v>5799</v>
      </c>
      <c r="C26301" s="31" t="s">
        <v>5042</v>
      </c>
      <c r="D26301" s="14" t="s">
        <v>2807</v>
      </c>
      <c r="E26301" s="14" t="s">
        <v>3097</v>
      </c>
      <c r="F26301" s="14" t="s">
        <v>3098</v>
      </c>
      <c r="G26301" s="14" t="s">
        <v>6481</v>
      </c>
      <c r="H26301" s="20">
        <v>213</v>
      </c>
      <c r="I26301" s="20">
        <v>213</v>
      </c>
      <c r="J26301" s="21">
        <f>IFERROR((I26301/H26301),0)</f>
        <v>1</v>
      </c>
      <c r="K26301" s="20"/>
      <c r="L26301" s="20"/>
      <c r="M26301" s="22"/>
    </row>
    <row r="26302" spans="1:13" s="14" customFormat="1" outlineLevel="2" x14ac:dyDescent="0.25">
      <c r="A26302" s="34"/>
      <c r="B26302" s="44" t="s">
        <v>5799</v>
      </c>
      <c r="C26302" s="31" t="s">
        <v>5042</v>
      </c>
      <c r="D26302" s="14" t="s">
        <v>2807</v>
      </c>
      <c r="E26302" s="14" t="s">
        <v>3097</v>
      </c>
      <c r="F26302" s="14" t="s">
        <v>3098</v>
      </c>
      <c r="G26302" s="14" t="s">
        <v>6484</v>
      </c>
      <c r="H26302" s="20">
        <v>1366394</v>
      </c>
      <c r="I26302" s="20">
        <v>1366394</v>
      </c>
      <c r="J26302" s="21">
        <f>IFERROR((I26302/H26302),0)</f>
        <v>1</v>
      </c>
      <c r="K26302" s="20"/>
      <c r="L26302" s="20"/>
      <c r="M26302" s="22"/>
    </row>
    <row r="26303" spans="1:13" s="14" customFormat="1" outlineLevel="2" x14ac:dyDescent="0.25">
      <c r="A26303" s="34"/>
      <c r="B26303" s="44" t="s">
        <v>5799</v>
      </c>
      <c r="C26303" s="31" t="s">
        <v>5042</v>
      </c>
      <c r="D26303" s="14" t="s">
        <v>5040</v>
      </c>
      <c r="E26303" s="14" t="s">
        <v>3097</v>
      </c>
      <c r="F26303" s="14" t="s">
        <v>3098</v>
      </c>
      <c r="G26303" s="14" t="s">
        <v>6485</v>
      </c>
      <c r="H26303" s="20">
        <v>160106</v>
      </c>
      <c r="I26303" s="20">
        <v>160106</v>
      </c>
      <c r="J26303" s="21">
        <f>IFERROR((I26303/H26303),0)</f>
        <v>1</v>
      </c>
      <c r="K26303" s="25"/>
      <c r="L26303" s="25"/>
      <c r="M26303" s="22"/>
    </row>
    <row r="26304" spans="1:13" s="14" customFormat="1" outlineLevel="2" x14ac:dyDescent="0.25">
      <c r="A26304" s="34"/>
      <c r="B26304" s="44" t="s">
        <v>5799</v>
      </c>
      <c r="C26304" s="31" t="s">
        <v>5042</v>
      </c>
      <c r="D26304" s="14" t="s">
        <v>2807</v>
      </c>
      <c r="E26304" s="14" t="s">
        <v>3097</v>
      </c>
      <c r="F26304" s="14" t="s">
        <v>3098</v>
      </c>
      <c r="G26304" s="14" t="s">
        <v>6492</v>
      </c>
      <c r="H26304" s="20">
        <v>5426822</v>
      </c>
      <c r="I26304" s="20">
        <v>5426822</v>
      </c>
      <c r="J26304" s="21">
        <f>IFERROR((I26304/H26304),0)</f>
        <v>1</v>
      </c>
      <c r="K26304" s="20"/>
      <c r="L26304" s="20"/>
      <c r="M26304" s="22"/>
    </row>
    <row r="26305" spans="1:13" s="14" customFormat="1" outlineLevel="2" x14ac:dyDescent="0.25">
      <c r="A26305" s="34"/>
      <c r="B26305" s="44" t="s">
        <v>5799</v>
      </c>
      <c r="C26305" s="31" t="s">
        <v>5042</v>
      </c>
      <c r="D26305" s="14" t="s">
        <v>2807</v>
      </c>
      <c r="E26305" s="14" t="s">
        <v>3097</v>
      </c>
      <c r="F26305" s="14" t="s">
        <v>3098</v>
      </c>
      <c r="G26305" s="14" t="s">
        <v>6493</v>
      </c>
      <c r="H26305" s="20">
        <v>-6885348</v>
      </c>
      <c r="I26305" s="20"/>
      <c r="J26305" s="21">
        <f>IFERROR((I26305/H26305),0)</f>
        <v>0</v>
      </c>
      <c r="K26305" s="20"/>
      <c r="L26305" s="20"/>
      <c r="M26305" s="22"/>
    </row>
    <row r="26306" spans="1:13" s="14" customFormat="1" outlineLevel="1" x14ac:dyDescent="0.25">
      <c r="A26306" s="34"/>
      <c r="B26306" s="46" t="s">
        <v>10644</v>
      </c>
      <c r="C26306" s="40" t="str">
        <f>C26305</f>
        <v>ASIGNACIONES DIRECTAS (20% DEL SGR)</v>
      </c>
      <c r="D26306" s="39" t="str">
        <f>D26305</f>
        <v xml:space="preserve">ANTIOQUIA                                         </v>
      </c>
      <c r="E26306" s="39" t="str">
        <f>E26305</f>
        <v>05036</v>
      </c>
      <c r="F26306" s="39" t="str">
        <f>F26305</f>
        <v xml:space="preserve">ANGELÓPOLIS                                       </v>
      </c>
      <c r="G26306" s="39" t="s">
        <v>10656</v>
      </c>
      <c r="H26306" s="20">
        <f>SUBTOTAL(9,H26298:H26305)</f>
        <v>159695129</v>
      </c>
      <c r="I26306" s="20">
        <f>SUBTOTAL(9,I26298:I26305)</f>
        <v>155803984.59999999</v>
      </c>
      <c r="J26306" s="42">
        <f>+I26306/H26306</f>
        <v>0.97563391930382548</v>
      </c>
      <c r="K26306" s="20">
        <f>SUBTOTAL(9,K26298:K26305)</f>
        <v>24853281</v>
      </c>
      <c r="L26306" s="20">
        <f>SUBTOTAL(9,L26298:L26305)</f>
        <v>23650248.599999994</v>
      </c>
      <c r="M26306" s="7">
        <f>IFERROR((L26306/K26306),"N.A")</f>
        <v>0.95159462446829435</v>
      </c>
    </row>
    <row r="26307" spans="1:13" s="14" customFormat="1" outlineLevel="2" x14ac:dyDescent="0.25">
      <c r="A26307" s="34"/>
      <c r="B26307" s="44" t="s">
        <v>5800</v>
      </c>
      <c r="C26307" s="31" t="s">
        <v>5042</v>
      </c>
      <c r="D26307" s="14" t="s">
        <v>2807</v>
      </c>
      <c r="E26307" s="14" t="s">
        <v>3100</v>
      </c>
      <c r="F26307" s="14" t="s">
        <v>3101</v>
      </c>
      <c r="G26307" s="14" t="s">
        <v>16</v>
      </c>
      <c r="H26307" s="15">
        <v>497996773</v>
      </c>
      <c r="I26307" s="15">
        <v>307586525.34000003</v>
      </c>
      <c r="J26307" s="16">
        <f>IFERROR((I26307/H26307),0)</f>
        <v>0.61764762748773883</v>
      </c>
      <c r="K26307" s="15">
        <v>360291674</v>
      </c>
      <c r="L26307" s="15">
        <v>307586525.34000003</v>
      </c>
      <c r="M26307" s="17">
        <f>L26307/K26307</f>
        <v>0.85371532993016108</v>
      </c>
    </row>
    <row r="26308" spans="1:13" s="14" customFormat="1" outlineLevel="2" x14ac:dyDescent="0.25">
      <c r="A26308" s="34"/>
      <c r="B26308" s="44" t="s">
        <v>5800</v>
      </c>
      <c r="C26308" s="31" t="s">
        <v>5042</v>
      </c>
      <c r="D26308" s="14" t="s">
        <v>2807</v>
      </c>
      <c r="E26308" s="14" t="s">
        <v>3100</v>
      </c>
      <c r="F26308" s="14" t="s">
        <v>3101</v>
      </c>
      <c r="G26308" s="14" t="s">
        <v>5818</v>
      </c>
      <c r="H26308" s="20">
        <v>3030291</v>
      </c>
      <c r="I26308" s="20">
        <v>3030291</v>
      </c>
      <c r="J26308" s="21">
        <f>IFERROR((I26308/H26308),0)</f>
        <v>1</v>
      </c>
      <c r="K26308" s="20"/>
      <c r="L26308" s="20"/>
      <c r="M26308" s="22"/>
    </row>
    <row r="26309" spans="1:13" s="14" customFormat="1" outlineLevel="2" x14ac:dyDescent="0.25">
      <c r="A26309" s="34"/>
      <c r="B26309" s="44" t="s">
        <v>5800</v>
      </c>
      <c r="C26309" s="31" t="s">
        <v>5042</v>
      </c>
      <c r="D26309" s="14" t="s">
        <v>2807</v>
      </c>
      <c r="E26309" s="14" t="s">
        <v>3100</v>
      </c>
      <c r="F26309" s="14" t="s">
        <v>3101</v>
      </c>
      <c r="G26309" s="14" t="s">
        <v>5862</v>
      </c>
      <c r="H26309" s="20">
        <v>65005396</v>
      </c>
      <c r="I26309" s="20">
        <v>65005396</v>
      </c>
      <c r="J26309" s="21">
        <f>IFERROR((I26309/H26309),0)</f>
        <v>1</v>
      </c>
      <c r="K26309" s="20"/>
      <c r="L26309" s="20"/>
      <c r="M26309" s="22"/>
    </row>
    <row r="26310" spans="1:13" s="14" customFormat="1" outlineLevel="2" x14ac:dyDescent="0.25">
      <c r="A26310" s="34"/>
      <c r="B26310" s="44" t="s">
        <v>5800</v>
      </c>
      <c r="C26310" s="31" t="s">
        <v>5042</v>
      </c>
      <c r="D26310" s="14" t="s">
        <v>2807</v>
      </c>
      <c r="E26310" s="14" t="s">
        <v>3100</v>
      </c>
      <c r="F26310" s="14" t="s">
        <v>3101</v>
      </c>
      <c r="G26310" s="14" t="s">
        <v>6109</v>
      </c>
      <c r="H26310" s="20">
        <v>302299438</v>
      </c>
      <c r="I26310" s="20">
        <v>302299438</v>
      </c>
      <c r="J26310" s="21">
        <f>IFERROR((I26310/H26310),0)</f>
        <v>1</v>
      </c>
      <c r="K26310" s="20"/>
      <c r="L26310" s="20"/>
      <c r="M26310" s="22"/>
    </row>
    <row r="26311" spans="1:13" s="14" customFormat="1" outlineLevel="2" x14ac:dyDescent="0.25">
      <c r="A26311" s="34"/>
      <c r="B26311" s="44" t="s">
        <v>5800</v>
      </c>
      <c r="C26311" s="31" t="s">
        <v>5042</v>
      </c>
      <c r="D26311" s="14" t="s">
        <v>2807</v>
      </c>
      <c r="E26311" s="14" t="s">
        <v>3100</v>
      </c>
      <c r="F26311" s="14" t="s">
        <v>3101</v>
      </c>
      <c r="G26311" s="14" t="s">
        <v>6481</v>
      </c>
      <c r="H26311" s="20">
        <v>3080</v>
      </c>
      <c r="I26311" s="20">
        <v>3080</v>
      </c>
      <c r="J26311" s="21">
        <f>IFERROR((I26311/H26311),0)</f>
        <v>1</v>
      </c>
      <c r="K26311" s="20"/>
      <c r="L26311" s="20"/>
      <c r="M26311" s="22"/>
    </row>
    <row r="26312" spans="1:13" s="14" customFormat="1" outlineLevel="2" x14ac:dyDescent="0.25">
      <c r="A26312" s="34"/>
      <c r="B26312" s="44" t="s">
        <v>5800</v>
      </c>
      <c r="C26312" s="31" t="s">
        <v>5042</v>
      </c>
      <c r="D26312" s="14" t="s">
        <v>2807</v>
      </c>
      <c r="E26312" s="14" t="s">
        <v>3100</v>
      </c>
      <c r="F26312" s="14" t="s">
        <v>3101</v>
      </c>
      <c r="G26312" s="14" t="s">
        <v>6484</v>
      </c>
      <c r="H26312" s="20">
        <v>13504082</v>
      </c>
      <c r="I26312" s="20">
        <v>13504082</v>
      </c>
      <c r="J26312" s="21">
        <f>IFERROR((I26312/H26312),0)</f>
        <v>1</v>
      </c>
      <c r="K26312" s="20"/>
      <c r="L26312" s="20"/>
      <c r="M26312" s="22"/>
    </row>
    <row r="26313" spans="1:13" s="14" customFormat="1" outlineLevel="2" x14ac:dyDescent="0.25">
      <c r="A26313" s="34"/>
      <c r="B26313" s="44" t="s">
        <v>5800</v>
      </c>
      <c r="C26313" s="31" t="s">
        <v>5042</v>
      </c>
      <c r="D26313" s="14" t="s">
        <v>5040</v>
      </c>
      <c r="E26313" s="14" t="s">
        <v>3100</v>
      </c>
      <c r="F26313" s="14" t="s">
        <v>3101</v>
      </c>
      <c r="G26313" s="14" t="s">
        <v>6485</v>
      </c>
      <c r="H26313" s="20">
        <v>1224748</v>
      </c>
      <c r="I26313" s="20">
        <v>1224748</v>
      </c>
      <c r="J26313" s="21">
        <f>IFERROR((I26313/H26313),0)</f>
        <v>1</v>
      </c>
      <c r="K26313" s="25"/>
      <c r="L26313" s="25"/>
      <c r="M26313" s="22"/>
    </row>
    <row r="26314" spans="1:13" s="14" customFormat="1" outlineLevel="2" x14ac:dyDescent="0.25">
      <c r="A26314" s="34"/>
      <c r="B26314" s="44" t="s">
        <v>5800</v>
      </c>
      <c r="C26314" s="31" t="s">
        <v>5042</v>
      </c>
      <c r="D26314" s="14" t="s">
        <v>2807</v>
      </c>
      <c r="E26314" s="14" t="s">
        <v>3100</v>
      </c>
      <c r="F26314" s="14" t="s">
        <v>3101</v>
      </c>
      <c r="G26314" s="14" t="s">
        <v>6492</v>
      </c>
      <c r="H26314" s="20">
        <v>78952689</v>
      </c>
      <c r="I26314" s="20">
        <v>78952689</v>
      </c>
      <c r="J26314" s="21">
        <f>IFERROR((I26314/H26314),0)</f>
        <v>1</v>
      </c>
      <c r="K26314" s="20"/>
      <c r="L26314" s="20"/>
      <c r="M26314" s="22"/>
    </row>
    <row r="26315" spans="1:13" s="14" customFormat="1" outlineLevel="2" x14ac:dyDescent="0.25">
      <c r="A26315" s="34"/>
      <c r="B26315" s="44" t="s">
        <v>5800</v>
      </c>
      <c r="C26315" s="31" t="s">
        <v>5042</v>
      </c>
      <c r="D26315" s="14" t="s">
        <v>2807</v>
      </c>
      <c r="E26315" s="14" t="s">
        <v>3100</v>
      </c>
      <c r="F26315" s="14" t="s">
        <v>3101</v>
      </c>
      <c r="G26315" s="14" t="s">
        <v>6493</v>
      </c>
      <c r="H26315" s="20">
        <v>-99599355</v>
      </c>
      <c r="I26315" s="20"/>
      <c r="J26315" s="21">
        <f>IFERROR((I26315/H26315),0)</f>
        <v>0</v>
      </c>
      <c r="K26315" s="20"/>
      <c r="L26315" s="20"/>
      <c r="M26315" s="22"/>
    </row>
    <row r="26316" spans="1:13" s="14" customFormat="1" outlineLevel="1" x14ac:dyDescent="0.25">
      <c r="A26316" s="34"/>
      <c r="B26316" s="46" t="s">
        <v>10645</v>
      </c>
      <c r="C26316" s="40" t="str">
        <f>C26315</f>
        <v>ASIGNACIONES DIRECTAS (20% DEL SGR)</v>
      </c>
      <c r="D26316" s="39" t="str">
        <f>D26315</f>
        <v xml:space="preserve">ANTIOQUIA                                         </v>
      </c>
      <c r="E26316" s="39" t="str">
        <f>E26315</f>
        <v>05034</v>
      </c>
      <c r="F26316" s="39" t="str">
        <f>F26315</f>
        <v xml:space="preserve">ANDES                                             </v>
      </c>
      <c r="G26316" s="39" t="s">
        <v>10656</v>
      </c>
      <c r="H26316" s="20">
        <f>SUBTOTAL(9,H26307:H26315)</f>
        <v>862417142</v>
      </c>
      <c r="I26316" s="20">
        <f>SUBTOTAL(9,I26307:I26315)</f>
        <v>771606249.34000003</v>
      </c>
      <c r="J26316" s="42">
        <f>+I26316/H26316</f>
        <v>0.89470189281093859</v>
      </c>
      <c r="K26316" s="20">
        <f>SUBTOTAL(9,K26307:K26315)</f>
        <v>360291674</v>
      </c>
      <c r="L26316" s="20">
        <f>SUBTOTAL(9,L26307:L26315)</f>
        <v>307586525.34000003</v>
      </c>
      <c r="M26316" s="7">
        <f>IFERROR((L26316/K26316),"N.A")</f>
        <v>0.85371532993016108</v>
      </c>
    </row>
    <row r="26317" spans="1:13" s="14" customFormat="1" outlineLevel="2" x14ac:dyDescent="0.25">
      <c r="A26317" s="34"/>
      <c r="B26317" s="44" t="s">
        <v>5801</v>
      </c>
      <c r="C26317" s="31" t="s">
        <v>5042</v>
      </c>
      <c r="D26317" s="14" t="s">
        <v>2807</v>
      </c>
      <c r="E26317" s="14" t="s">
        <v>3103</v>
      </c>
      <c r="F26317" s="14" t="s">
        <v>3104</v>
      </c>
      <c r="G26317" s="14" t="s">
        <v>16</v>
      </c>
      <c r="H26317" s="15">
        <v>774652466</v>
      </c>
      <c r="I26317" s="15">
        <v>94096971.359999999</v>
      </c>
      <c r="J26317" s="16">
        <f>IFERROR((I26317/H26317),0)</f>
        <v>0.12146991778891465</v>
      </c>
      <c r="K26317" s="15">
        <v>560432059</v>
      </c>
      <c r="L26317" s="15">
        <v>94096971.359999999</v>
      </c>
      <c r="M26317" s="17">
        <f>L26317/K26317</f>
        <v>0.16790076486327488</v>
      </c>
    </row>
    <row r="26318" spans="1:13" s="14" customFormat="1" outlineLevel="2" x14ac:dyDescent="0.25">
      <c r="A26318" s="34"/>
      <c r="B26318" s="44" t="s">
        <v>5801</v>
      </c>
      <c r="C26318" s="31" t="s">
        <v>5042</v>
      </c>
      <c r="D26318" s="14" t="s">
        <v>2807</v>
      </c>
      <c r="E26318" s="14" t="s">
        <v>3103</v>
      </c>
      <c r="F26318" s="14" t="s">
        <v>3104</v>
      </c>
      <c r="G26318" s="14" t="s">
        <v>5855</v>
      </c>
      <c r="H26318" s="20">
        <v>2063457</v>
      </c>
      <c r="I26318" s="20">
        <v>2063457</v>
      </c>
      <c r="J26318" s="21">
        <f>IFERROR((I26318/H26318),0)</f>
        <v>1</v>
      </c>
      <c r="K26318" s="20"/>
      <c r="L26318" s="20"/>
      <c r="M26318" s="22"/>
    </row>
    <row r="26319" spans="1:13" s="14" customFormat="1" outlineLevel="2" x14ac:dyDescent="0.25">
      <c r="A26319" s="34"/>
      <c r="B26319" s="44" t="s">
        <v>5801</v>
      </c>
      <c r="C26319" s="31" t="s">
        <v>5042</v>
      </c>
      <c r="D26319" s="14" t="s">
        <v>2807</v>
      </c>
      <c r="E26319" s="14" t="s">
        <v>3103</v>
      </c>
      <c r="F26319" s="14" t="s">
        <v>3104</v>
      </c>
      <c r="G26319" s="14" t="s">
        <v>5862</v>
      </c>
      <c r="H26319" s="20">
        <v>62552933</v>
      </c>
      <c r="I26319" s="20">
        <v>62552933</v>
      </c>
      <c r="J26319" s="21">
        <f>IFERROR((I26319/H26319),0)</f>
        <v>1</v>
      </c>
      <c r="K26319" s="20"/>
      <c r="L26319" s="20"/>
      <c r="M26319" s="22"/>
    </row>
    <row r="26320" spans="1:13" s="14" customFormat="1" outlineLevel="2" x14ac:dyDescent="0.25">
      <c r="A26320" s="34"/>
      <c r="B26320" s="44" t="s">
        <v>5801</v>
      </c>
      <c r="C26320" s="31" t="s">
        <v>5042</v>
      </c>
      <c r="D26320" s="14" t="s">
        <v>2807</v>
      </c>
      <c r="E26320" s="14" t="s">
        <v>3103</v>
      </c>
      <c r="F26320" s="14" t="s">
        <v>3104</v>
      </c>
      <c r="G26320" s="14" t="s">
        <v>6109</v>
      </c>
      <c r="H26320" s="20">
        <v>156311141</v>
      </c>
      <c r="I26320" s="20">
        <v>156311141</v>
      </c>
      <c r="J26320" s="21">
        <f>IFERROR((I26320/H26320),0)</f>
        <v>1</v>
      </c>
      <c r="K26320" s="20"/>
      <c r="L26320" s="20"/>
      <c r="M26320" s="22"/>
    </row>
    <row r="26321" spans="1:13" s="14" customFormat="1" outlineLevel="2" x14ac:dyDescent="0.25">
      <c r="A26321" s="34"/>
      <c r="B26321" s="44" t="s">
        <v>5801</v>
      </c>
      <c r="C26321" s="31" t="s">
        <v>5042</v>
      </c>
      <c r="D26321" s="14" t="s">
        <v>2807</v>
      </c>
      <c r="E26321" s="14" t="s">
        <v>3103</v>
      </c>
      <c r="F26321" s="14" t="s">
        <v>3104</v>
      </c>
      <c r="G26321" s="14" t="s">
        <v>6481</v>
      </c>
      <c r="H26321" s="20">
        <v>4791</v>
      </c>
      <c r="I26321" s="20">
        <v>4791</v>
      </c>
      <c r="J26321" s="21">
        <f>IFERROR((I26321/H26321),0)</f>
        <v>1</v>
      </c>
      <c r="K26321" s="20"/>
      <c r="L26321" s="20"/>
      <c r="M26321" s="22"/>
    </row>
    <row r="26322" spans="1:13" s="14" customFormat="1" outlineLevel="2" x14ac:dyDescent="0.25">
      <c r="A26322" s="34"/>
      <c r="B26322" s="44" t="s">
        <v>5801</v>
      </c>
      <c r="C26322" s="31" t="s">
        <v>5042</v>
      </c>
      <c r="D26322" s="14" t="s">
        <v>2807</v>
      </c>
      <c r="E26322" s="14" t="s">
        <v>3103</v>
      </c>
      <c r="F26322" s="14" t="s">
        <v>3104</v>
      </c>
      <c r="G26322" s="14" t="s">
        <v>6484</v>
      </c>
      <c r="H26322" s="20">
        <v>9229014</v>
      </c>
      <c r="I26322" s="20">
        <v>9229014</v>
      </c>
      <c r="J26322" s="21">
        <f>IFERROR((I26322/H26322),0)</f>
        <v>1</v>
      </c>
      <c r="K26322" s="20"/>
      <c r="L26322" s="20"/>
      <c r="M26322" s="22"/>
    </row>
    <row r="26323" spans="1:13" s="14" customFormat="1" outlineLevel="2" x14ac:dyDescent="0.25">
      <c r="A26323" s="34"/>
      <c r="B26323" s="44" t="s">
        <v>5801</v>
      </c>
      <c r="C26323" s="31" t="s">
        <v>5042</v>
      </c>
      <c r="D26323" s="14" t="s">
        <v>5040</v>
      </c>
      <c r="E26323" s="14" t="s">
        <v>3103</v>
      </c>
      <c r="F26323" s="14" t="s">
        <v>3104</v>
      </c>
      <c r="G26323" s="14" t="s">
        <v>6485</v>
      </c>
      <c r="H26323" s="20">
        <v>31065203</v>
      </c>
      <c r="I26323" s="20">
        <v>31065203</v>
      </c>
      <c r="J26323" s="21">
        <f>IFERROR((I26323/H26323),0)</f>
        <v>1</v>
      </c>
      <c r="K26323" s="25"/>
      <c r="L26323" s="25"/>
      <c r="M26323" s="22"/>
    </row>
    <row r="26324" spans="1:13" s="14" customFormat="1" outlineLevel="2" x14ac:dyDescent="0.25">
      <c r="A26324" s="34"/>
      <c r="B26324" s="44" t="s">
        <v>5801</v>
      </c>
      <c r="C26324" s="31" t="s">
        <v>5042</v>
      </c>
      <c r="D26324" s="14" t="s">
        <v>2807</v>
      </c>
      <c r="E26324" s="14" t="s">
        <v>3103</v>
      </c>
      <c r="F26324" s="14" t="s">
        <v>3104</v>
      </c>
      <c r="G26324" s="14" t="s">
        <v>6492</v>
      </c>
      <c r="H26324" s="20">
        <v>122805135</v>
      </c>
      <c r="I26324" s="20">
        <v>122805135</v>
      </c>
      <c r="J26324" s="21">
        <f>IFERROR((I26324/H26324),0)</f>
        <v>1</v>
      </c>
      <c r="K26324" s="20"/>
      <c r="L26324" s="20"/>
      <c r="M26324" s="22"/>
    </row>
    <row r="26325" spans="1:13" s="14" customFormat="1" outlineLevel="2" x14ac:dyDescent="0.25">
      <c r="A26325" s="34"/>
      <c r="B26325" s="44" t="s">
        <v>5801</v>
      </c>
      <c r="C26325" s="31" t="s">
        <v>5042</v>
      </c>
      <c r="D26325" s="14" t="s">
        <v>2807</v>
      </c>
      <c r="E26325" s="14" t="s">
        <v>3103</v>
      </c>
      <c r="F26325" s="14" t="s">
        <v>3104</v>
      </c>
      <c r="G26325" s="14" t="s">
        <v>6493</v>
      </c>
      <c r="H26325" s="20">
        <v>-154930493</v>
      </c>
      <c r="I26325" s="20"/>
      <c r="J26325" s="21">
        <f>IFERROR((I26325/H26325),0)</f>
        <v>0</v>
      </c>
      <c r="K26325" s="20"/>
      <c r="L26325" s="20"/>
      <c r="M26325" s="22"/>
    </row>
    <row r="26326" spans="1:13" s="14" customFormat="1" outlineLevel="1" x14ac:dyDescent="0.25">
      <c r="A26326" s="34"/>
      <c r="B26326" s="46" t="s">
        <v>10646</v>
      </c>
      <c r="C26326" s="40" t="str">
        <f>C26325</f>
        <v>ASIGNACIONES DIRECTAS (20% DEL SGR)</v>
      </c>
      <c r="D26326" s="39" t="str">
        <f>D26325</f>
        <v xml:space="preserve">ANTIOQUIA                                         </v>
      </c>
      <c r="E26326" s="39" t="str">
        <f>E26325</f>
        <v>05031</v>
      </c>
      <c r="F26326" s="39" t="str">
        <f>F26325</f>
        <v xml:space="preserve">AMALFI                                            </v>
      </c>
      <c r="G26326" s="39" t="s">
        <v>10656</v>
      </c>
      <c r="H26326" s="20">
        <f>SUBTOTAL(9,H26317:H26325)</f>
        <v>1003753647</v>
      </c>
      <c r="I26326" s="20">
        <f>SUBTOTAL(9,I26317:I26325)</f>
        <v>478128645.36000001</v>
      </c>
      <c r="J26326" s="42">
        <f>+I26326/H26326</f>
        <v>0.47634063078029348</v>
      </c>
      <c r="K26326" s="20">
        <f>SUBTOTAL(9,K26317:K26325)</f>
        <v>560432059</v>
      </c>
      <c r="L26326" s="20">
        <f>SUBTOTAL(9,L26317:L26325)</f>
        <v>94096971.359999999</v>
      </c>
      <c r="M26326" s="7">
        <f>IFERROR((L26326/K26326),"N.A")</f>
        <v>0.16790076486327488</v>
      </c>
    </row>
    <row r="26327" spans="1:13" s="14" customFormat="1" outlineLevel="2" x14ac:dyDescent="0.25">
      <c r="A26327" s="34"/>
      <c r="B26327" s="44" t="s">
        <v>5802</v>
      </c>
      <c r="C26327" s="31" t="s">
        <v>5042</v>
      </c>
      <c r="D26327" s="14" t="s">
        <v>2807</v>
      </c>
      <c r="E26327" s="14" t="s">
        <v>3106</v>
      </c>
      <c r="F26327" s="14" t="s">
        <v>3107</v>
      </c>
      <c r="G26327" s="14" t="s">
        <v>16</v>
      </c>
      <c r="H26327" s="15">
        <v>288921359</v>
      </c>
      <c r="I26327" s="15">
        <v>85886536.430000022</v>
      </c>
      <c r="J26327" s="16">
        <f>IFERROR((I26327/H26327),0)</f>
        <v>0.29726613749591291</v>
      </c>
      <c r="K26327" s="15">
        <v>210749534</v>
      </c>
      <c r="L26327" s="15">
        <v>85886536.430000022</v>
      </c>
      <c r="M26327" s="17">
        <f>L26327/K26327</f>
        <v>0.40752895059782207</v>
      </c>
    </row>
    <row r="26328" spans="1:13" s="14" customFormat="1" outlineLevel="2" x14ac:dyDescent="0.25">
      <c r="A26328" s="34"/>
      <c r="B26328" s="44" t="s">
        <v>5802</v>
      </c>
      <c r="C26328" s="31" t="s">
        <v>5042</v>
      </c>
      <c r="D26328" s="14" t="s">
        <v>2807</v>
      </c>
      <c r="E26328" s="14" t="s">
        <v>3106</v>
      </c>
      <c r="F26328" s="14" t="s">
        <v>3107</v>
      </c>
      <c r="G26328" s="14" t="s">
        <v>5855</v>
      </c>
      <c r="H26328" s="20">
        <v>49591053</v>
      </c>
      <c r="I26328" s="20">
        <v>49591053</v>
      </c>
      <c r="J26328" s="21">
        <f>IFERROR((I26328/H26328),0)</f>
        <v>1</v>
      </c>
      <c r="K26328" s="20"/>
      <c r="L26328" s="20"/>
      <c r="M26328" s="22"/>
    </row>
    <row r="26329" spans="1:13" s="14" customFormat="1" outlineLevel="2" x14ac:dyDescent="0.25">
      <c r="A26329" s="34"/>
      <c r="B26329" s="44" t="s">
        <v>5802</v>
      </c>
      <c r="C26329" s="31" t="s">
        <v>5042</v>
      </c>
      <c r="D26329" s="14" t="s">
        <v>2807</v>
      </c>
      <c r="E26329" s="14" t="s">
        <v>3106</v>
      </c>
      <c r="F26329" s="14" t="s">
        <v>3107</v>
      </c>
      <c r="G26329" s="14" t="s">
        <v>5862</v>
      </c>
      <c r="H26329" s="20">
        <v>119691955</v>
      </c>
      <c r="I26329" s="20">
        <v>119691955</v>
      </c>
      <c r="J26329" s="21">
        <f>IFERROR((I26329/H26329),0)</f>
        <v>1</v>
      </c>
      <c r="K26329" s="20"/>
      <c r="L26329" s="20"/>
      <c r="M26329" s="22"/>
    </row>
    <row r="26330" spans="1:13" s="14" customFormat="1" outlineLevel="2" x14ac:dyDescent="0.25">
      <c r="A26330" s="34"/>
      <c r="B26330" s="44" t="s">
        <v>5802</v>
      </c>
      <c r="C26330" s="31" t="s">
        <v>5042</v>
      </c>
      <c r="D26330" s="14" t="s">
        <v>2807</v>
      </c>
      <c r="E26330" s="14" t="s">
        <v>3106</v>
      </c>
      <c r="F26330" s="14" t="s">
        <v>3107</v>
      </c>
      <c r="G26330" s="14" t="s">
        <v>6109</v>
      </c>
      <c r="H26330" s="20">
        <v>692487140</v>
      </c>
      <c r="I26330" s="20">
        <v>692487140</v>
      </c>
      <c r="J26330" s="21">
        <f>IFERROR((I26330/H26330),0)</f>
        <v>1</v>
      </c>
      <c r="K26330" s="20"/>
      <c r="L26330" s="20"/>
      <c r="M26330" s="22"/>
    </row>
    <row r="26331" spans="1:13" s="14" customFormat="1" outlineLevel="2" x14ac:dyDescent="0.25">
      <c r="A26331" s="34"/>
      <c r="B26331" s="44" t="s">
        <v>5802</v>
      </c>
      <c r="C26331" s="31" t="s">
        <v>5042</v>
      </c>
      <c r="D26331" s="14" t="s">
        <v>2807</v>
      </c>
      <c r="E26331" s="14" t="s">
        <v>3106</v>
      </c>
      <c r="F26331" s="14" t="s">
        <v>3107</v>
      </c>
      <c r="G26331" s="14" t="s">
        <v>6481</v>
      </c>
      <c r="H26331" s="20">
        <v>1787</v>
      </c>
      <c r="I26331" s="20">
        <v>1787</v>
      </c>
      <c r="J26331" s="21">
        <f>IFERROR((I26331/H26331),0)</f>
        <v>1</v>
      </c>
      <c r="K26331" s="20"/>
      <c r="L26331" s="20"/>
      <c r="M26331" s="22"/>
    </row>
    <row r="26332" spans="1:13" s="14" customFormat="1" outlineLevel="2" x14ac:dyDescent="0.25">
      <c r="A26332" s="34"/>
      <c r="B26332" s="44" t="s">
        <v>5802</v>
      </c>
      <c r="C26332" s="31" t="s">
        <v>5042</v>
      </c>
      <c r="D26332" s="14" t="s">
        <v>2807</v>
      </c>
      <c r="E26332" s="14" t="s">
        <v>3106</v>
      </c>
      <c r="F26332" s="14" t="s">
        <v>3107</v>
      </c>
      <c r="G26332" s="14" t="s">
        <v>6484</v>
      </c>
      <c r="H26332" s="20">
        <v>7950757</v>
      </c>
      <c r="I26332" s="20">
        <v>7950757</v>
      </c>
      <c r="J26332" s="21">
        <f>IFERROR((I26332/H26332),0)</f>
        <v>1</v>
      </c>
      <c r="K26332" s="20"/>
      <c r="L26332" s="20"/>
      <c r="M26332" s="22"/>
    </row>
    <row r="26333" spans="1:13" s="14" customFormat="1" outlineLevel="2" x14ac:dyDescent="0.25">
      <c r="A26333" s="34"/>
      <c r="B26333" s="44" t="s">
        <v>5802</v>
      </c>
      <c r="C26333" s="31" t="s">
        <v>5042</v>
      </c>
      <c r="D26333" s="14" t="s">
        <v>5040</v>
      </c>
      <c r="E26333" s="14" t="s">
        <v>3106</v>
      </c>
      <c r="F26333" s="14" t="s">
        <v>3107</v>
      </c>
      <c r="G26333" s="14" t="s">
        <v>6485</v>
      </c>
      <c r="H26333" s="20">
        <v>3706696</v>
      </c>
      <c r="I26333" s="20">
        <v>3706696</v>
      </c>
      <c r="J26333" s="21">
        <f>IFERROR((I26333/H26333),0)</f>
        <v>1</v>
      </c>
      <c r="K26333" s="25"/>
      <c r="L26333" s="25"/>
      <c r="M26333" s="22"/>
    </row>
    <row r="26334" spans="1:13" s="14" customFormat="1" outlineLevel="2" x14ac:dyDescent="0.25">
      <c r="A26334" s="34"/>
      <c r="B26334" s="44" t="s">
        <v>5802</v>
      </c>
      <c r="C26334" s="31" t="s">
        <v>5042</v>
      </c>
      <c r="D26334" s="14" t="s">
        <v>2807</v>
      </c>
      <c r="E26334" s="14" t="s">
        <v>3106</v>
      </c>
      <c r="F26334" s="14" t="s">
        <v>3107</v>
      </c>
      <c r="G26334" s="14" t="s">
        <v>6492</v>
      </c>
      <c r="H26334" s="20">
        <v>46802944</v>
      </c>
      <c r="I26334" s="20">
        <v>46802944</v>
      </c>
      <c r="J26334" s="21">
        <f>IFERROR((I26334/H26334),0)</f>
        <v>1</v>
      </c>
      <c r="K26334" s="20"/>
      <c r="L26334" s="20"/>
      <c r="M26334" s="22"/>
    </row>
    <row r="26335" spans="1:13" s="14" customFormat="1" outlineLevel="2" x14ac:dyDescent="0.25">
      <c r="A26335" s="34"/>
      <c r="B26335" s="44" t="s">
        <v>5802</v>
      </c>
      <c r="C26335" s="31" t="s">
        <v>5042</v>
      </c>
      <c r="D26335" s="14" t="s">
        <v>2807</v>
      </c>
      <c r="E26335" s="14" t="s">
        <v>3106</v>
      </c>
      <c r="F26335" s="14" t="s">
        <v>3107</v>
      </c>
      <c r="G26335" s="14" t="s">
        <v>6493</v>
      </c>
      <c r="H26335" s="20">
        <v>-57784272</v>
      </c>
      <c r="I26335" s="20"/>
      <c r="J26335" s="21">
        <f>IFERROR((I26335/H26335),0)</f>
        <v>0</v>
      </c>
      <c r="K26335" s="20"/>
      <c r="L26335" s="20"/>
      <c r="M26335" s="22"/>
    </row>
    <row r="26336" spans="1:13" s="14" customFormat="1" outlineLevel="1" x14ac:dyDescent="0.25">
      <c r="A26336" s="34"/>
      <c r="B26336" s="46" t="s">
        <v>10647</v>
      </c>
      <c r="C26336" s="40" t="str">
        <f>C26335</f>
        <v>ASIGNACIONES DIRECTAS (20% DEL SGR)</v>
      </c>
      <c r="D26336" s="39" t="str">
        <f>D26335</f>
        <v xml:space="preserve">ANTIOQUIA                                         </v>
      </c>
      <c r="E26336" s="39" t="str">
        <f>E26335</f>
        <v>05030</v>
      </c>
      <c r="F26336" s="39" t="str">
        <f>F26335</f>
        <v xml:space="preserve">AMAGÁ                                             </v>
      </c>
      <c r="G26336" s="39" t="s">
        <v>10656</v>
      </c>
      <c r="H26336" s="20">
        <f>SUBTOTAL(9,H26327:H26335)</f>
        <v>1151369419</v>
      </c>
      <c r="I26336" s="20">
        <f>SUBTOTAL(9,I26327:I26335)</f>
        <v>1006118868.4300001</v>
      </c>
      <c r="J26336" s="42">
        <f>+I26336/H26336</f>
        <v>0.87384539820750617</v>
      </c>
      <c r="K26336" s="20">
        <f>SUBTOTAL(9,K26327:K26335)</f>
        <v>210749534</v>
      </c>
      <c r="L26336" s="20">
        <f>SUBTOTAL(9,L26327:L26335)</f>
        <v>85886536.430000022</v>
      </c>
      <c r="M26336" s="7">
        <f>IFERROR((L26336/K26336),"N.A")</f>
        <v>0.40752895059782207</v>
      </c>
    </row>
    <row r="26337" spans="1:13" s="14" customFormat="1" outlineLevel="2" x14ac:dyDescent="0.25">
      <c r="A26337" s="34"/>
      <c r="B26337" s="44" t="s">
        <v>6107</v>
      </c>
      <c r="C26337" s="31" t="s">
        <v>5042</v>
      </c>
      <c r="D26337" s="14" t="s">
        <v>2807</v>
      </c>
      <c r="E26337" s="14" t="s">
        <v>3109</v>
      </c>
      <c r="F26337" s="14" t="s">
        <v>3110</v>
      </c>
      <c r="G26337" s="14" t="s">
        <v>5862</v>
      </c>
      <c r="H26337" s="20">
        <v>8574178</v>
      </c>
      <c r="I26337" s="20">
        <v>8574178</v>
      </c>
      <c r="J26337" s="21">
        <f>IFERROR((I26337/H26337),0)</f>
        <v>1</v>
      </c>
      <c r="K26337" s="20"/>
      <c r="L26337" s="20"/>
      <c r="M26337" s="22"/>
    </row>
    <row r="26338" spans="1:13" s="14" customFormat="1" outlineLevel="2" x14ac:dyDescent="0.25">
      <c r="A26338" s="34"/>
      <c r="B26338" s="44" t="s">
        <v>6107</v>
      </c>
      <c r="C26338" s="31" t="s">
        <v>5042</v>
      </c>
      <c r="D26338" s="14" t="s">
        <v>2807</v>
      </c>
      <c r="E26338" s="14" t="s">
        <v>3109</v>
      </c>
      <c r="F26338" s="14" t="s">
        <v>3110</v>
      </c>
      <c r="G26338" s="14" t="s">
        <v>6109</v>
      </c>
      <c r="H26338" s="20">
        <v>57352721</v>
      </c>
      <c r="I26338" s="20">
        <v>57352721</v>
      </c>
      <c r="J26338" s="21">
        <f>IFERROR((I26338/H26338),0)</f>
        <v>1</v>
      </c>
      <c r="K26338" s="20"/>
      <c r="L26338" s="20"/>
      <c r="M26338" s="22"/>
    </row>
    <row r="26339" spans="1:13" s="14" customFormat="1" outlineLevel="1" x14ac:dyDescent="0.25">
      <c r="A26339" s="34"/>
      <c r="B26339" s="46" t="s">
        <v>10648</v>
      </c>
      <c r="C26339" s="40" t="str">
        <f>C26338</f>
        <v>ASIGNACIONES DIRECTAS (20% DEL SGR)</v>
      </c>
      <c r="D26339" s="39" t="str">
        <f>D26338</f>
        <v xml:space="preserve">ANTIOQUIA                                         </v>
      </c>
      <c r="E26339" s="39" t="str">
        <f>E26338</f>
        <v>05021</v>
      </c>
      <c r="F26339" s="39" t="str">
        <f>F26338</f>
        <v xml:space="preserve">ALEJANDRÍA                                        </v>
      </c>
      <c r="G26339" s="39" t="s">
        <v>10656</v>
      </c>
      <c r="H26339" s="20">
        <f>SUBTOTAL(9,H26337:H26338)</f>
        <v>65926899</v>
      </c>
      <c r="I26339" s="20">
        <f>SUBTOTAL(9,I26337:I26338)</f>
        <v>65926899</v>
      </c>
      <c r="J26339" s="42">
        <f>+I26339/H26339</f>
        <v>1</v>
      </c>
      <c r="K26339" s="20">
        <f>SUBTOTAL(9,K26337:K26338)</f>
        <v>0</v>
      </c>
      <c r="L26339" s="20">
        <f>SUBTOTAL(9,L26337:L26338)</f>
        <v>0</v>
      </c>
      <c r="M26339" s="7" t="str">
        <f>IFERROR((L26339/K26339),"N.A")</f>
        <v>N.A</v>
      </c>
    </row>
    <row r="26340" spans="1:13" s="14" customFormat="1" outlineLevel="2" x14ac:dyDescent="0.25">
      <c r="A26340" s="34"/>
      <c r="B26340" s="44" t="s">
        <v>5803</v>
      </c>
      <c r="C26340" s="31" t="s">
        <v>5042</v>
      </c>
      <c r="D26340" s="14" t="s">
        <v>2807</v>
      </c>
      <c r="E26340" s="14" t="s">
        <v>3112</v>
      </c>
      <c r="F26340" s="14" t="s">
        <v>3113</v>
      </c>
      <c r="G26340" s="14" t="s">
        <v>16</v>
      </c>
      <c r="H26340" s="15">
        <v>32811100</v>
      </c>
      <c r="I26340" s="15">
        <v>0</v>
      </c>
      <c r="J26340" s="16">
        <f>IFERROR((I26340/H26340),0)</f>
        <v>0</v>
      </c>
      <c r="K26340" s="15">
        <v>23739202</v>
      </c>
      <c r="L26340" s="15">
        <v>0</v>
      </c>
      <c r="M26340" s="17">
        <f>L26340/K26340</f>
        <v>0</v>
      </c>
    </row>
    <row r="26341" spans="1:13" s="14" customFormat="1" outlineLevel="2" x14ac:dyDescent="0.25">
      <c r="A26341" s="34"/>
      <c r="B26341" s="44" t="s">
        <v>5803</v>
      </c>
      <c r="C26341" s="31" t="s">
        <v>5042</v>
      </c>
      <c r="D26341" s="14" t="s">
        <v>2807</v>
      </c>
      <c r="E26341" s="14" t="s">
        <v>3112</v>
      </c>
      <c r="F26341" s="14" t="s">
        <v>3113</v>
      </c>
      <c r="G26341" s="14" t="s">
        <v>5862</v>
      </c>
      <c r="H26341" s="20">
        <v>6612117</v>
      </c>
      <c r="I26341" s="20">
        <v>6612117</v>
      </c>
      <c r="J26341" s="21">
        <f>IFERROR((I26341/H26341),0)</f>
        <v>1</v>
      </c>
      <c r="K26341" s="20"/>
      <c r="L26341" s="20"/>
      <c r="M26341" s="22"/>
    </row>
    <row r="26342" spans="1:13" s="14" customFormat="1" outlineLevel="2" x14ac:dyDescent="0.25">
      <c r="A26342" s="34"/>
      <c r="B26342" s="44" t="s">
        <v>5803</v>
      </c>
      <c r="C26342" s="31" t="s">
        <v>5042</v>
      </c>
      <c r="D26342" s="14" t="s">
        <v>2807</v>
      </c>
      <c r="E26342" s="14" t="s">
        <v>3112</v>
      </c>
      <c r="F26342" s="14" t="s">
        <v>3113</v>
      </c>
      <c r="G26342" s="14" t="s">
        <v>6109</v>
      </c>
      <c r="H26342" s="20">
        <v>42282252</v>
      </c>
      <c r="I26342" s="20">
        <v>42282252</v>
      </c>
      <c r="J26342" s="21">
        <f>IFERROR((I26342/H26342),0)</f>
        <v>1</v>
      </c>
      <c r="K26342" s="20"/>
      <c r="L26342" s="20"/>
      <c r="M26342" s="22"/>
    </row>
    <row r="26343" spans="1:13" s="14" customFormat="1" outlineLevel="2" x14ac:dyDescent="0.25">
      <c r="A26343" s="34"/>
      <c r="B26343" s="44" t="s">
        <v>5803</v>
      </c>
      <c r="C26343" s="31" t="s">
        <v>5042</v>
      </c>
      <c r="D26343" s="14" t="s">
        <v>2807</v>
      </c>
      <c r="E26343" s="14" t="s">
        <v>3112</v>
      </c>
      <c r="F26343" s="14" t="s">
        <v>3113</v>
      </c>
      <c r="G26343" s="14" t="s">
        <v>6481</v>
      </c>
      <c r="H26343" s="20">
        <v>203</v>
      </c>
      <c r="I26343" s="20">
        <v>203</v>
      </c>
      <c r="J26343" s="21">
        <f>IFERROR((I26343/H26343),0)</f>
        <v>1</v>
      </c>
      <c r="K26343" s="20"/>
      <c r="L26343" s="20"/>
      <c r="M26343" s="22"/>
    </row>
    <row r="26344" spans="1:13" s="14" customFormat="1" outlineLevel="2" x14ac:dyDescent="0.25">
      <c r="A26344" s="34"/>
      <c r="B26344" s="44" t="s">
        <v>5803</v>
      </c>
      <c r="C26344" s="31" t="s">
        <v>5042</v>
      </c>
      <c r="D26344" s="14" t="s">
        <v>5040</v>
      </c>
      <c r="E26344" s="14" t="s">
        <v>3112</v>
      </c>
      <c r="F26344" s="14" t="s">
        <v>3113</v>
      </c>
      <c r="G26344" s="14" t="s">
        <v>6485</v>
      </c>
      <c r="H26344" s="20">
        <v>3725017</v>
      </c>
      <c r="I26344" s="20">
        <v>3725017</v>
      </c>
      <c r="J26344" s="21">
        <f>IFERROR((I26344/H26344),0)</f>
        <v>1</v>
      </c>
      <c r="K26344" s="25"/>
      <c r="L26344" s="25"/>
      <c r="M26344" s="22"/>
    </row>
    <row r="26345" spans="1:13" s="14" customFormat="1" outlineLevel="2" x14ac:dyDescent="0.25">
      <c r="A26345" s="34"/>
      <c r="B26345" s="44" t="s">
        <v>5803</v>
      </c>
      <c r="C26345" s="31" t="s">
        <v>5042</v>
      </c>
      <c r="D26345" s="14" t="s">
        <v>2807</v>
      </c>
      <c r="E26345" s="14" t="s">
        <v>3112</v>
      </c>
      <c r="F26345" s="14" t="s">
        <v>3113</v>
      </c>
      <c r="G26345" s="14" t="s">
        <v>6491</v>
      </c>
      <c r="H26345" s="18">
        <v>1916081</v>
      </c>
      <c r="I26345" s="18">
        <v>1916081</v>
      </c>
      <c r="J26345" s="21">
        <f>IFERROR((I26345/H26345),0)</f>
        <v>1</v>
      </c>
      <c r="K26345" s="20"/>
      <c r="L26345" s="20"/>
      <c r="M26345" s="22"/>
    </row>
    <row r="26346" spans="1:13" s="14" customFormat="1" outlineLevel="2" x14ac:dyDescent="0.25">
      <c r="A26346" s="34"/>
      <c r="B26346" s="44" t="s">
        <v>5803</v>
      </c>
      <c r="C26346" s="31" t="s">
        <v>5042</v>
      </c>
      <c r="D26346" s="14" t="s">
        <v>2807</v>
      </c>
      <c r="E26346" s="14" t="s">
        <v>3112</v>
      </c>
      <c r="F26346" s="14" t="s">
        <v>3113</v>
      </c>
      <c r="G26346" s="14" t="s">
        <v>6492</v>
      </c>
      <c r="H26346" s="20">
        <v>5202448</v>
      </c>
      <c r="I26346" s="20">
        <v>5202448</v>
      </c>
      <c r="J26346" s="21">
        <f>IFERROR((I26346/H26346),0)</f>
        <v>1</v>
      </c>
      <c r="K26346" s="20"/>
      <c r="L26346" s="20"/>
      <c r="M26346" s="22"/>
    </row>
    <row r="26347" spans="1:13" s="14" customFormat="1" outlineLevel="2" x14ac:dyDescent="0.25">
      <c r="A26347" s="34"/>
      <c r="B26347" s="44" t="s">
        <v>5803</v>
      </c>
      <c r="C26347" s="31" t="s">
        <v>5042</v>
      </c>
      <c r="D26347" s="14" t="s">
        <v>2807</v>
      </c>
      <c r="E26347" s="14" t="s">
        <v>3112</v>
      </c>
      <c r="F26347" s="14" t="s">
        <v>3113</v>
      </c>
      <c r="G26347" s="14" t="s">
        <v>6493</v>
      </c>
      <c r="H26347" s="20">
        <v>-6562220</v>
      </c>
      <c r="I26347" s="20"/>
      <c r="J26347" s="21">
        <f>IFERROR((I26347/H26347),0)</f>
        <v>0</v>
      </c>
      <c r="K26347" s="20"/>
      <c r="L26347" s="20"/>
      <c r="M26347" s="22"/>
    </row>
    <row r="26348" spans="1:13" s="14" customFormat="1" outlineLevel="1" x14ac:dyDescent="0.25">
      <c r="A26348" s="34"/>
      <c r="B26348" s="46" t="s">
        <v>10649</v>
      </c>
      <c r="C26348" s="40" t="str">
        <f>C26347</f>
        <v>ASIGNACIONES DIRECTAS (20% DEL SGR)</v>
      </c>
      <c r="D26348" s="39" t="str">
        <f>D26347</f>
        <v xml:space="preserve">ANTIOQUIA                                         </v>
      </c>
      <c r="E26348" s="39" t="str">
        <f>E26347</f>
        <v>05004</v>
      </c>
      <c r="F26348" s="39" t="str">
        <f>F26347</f>
        <v xml:space="preserve">ABRIAQUÍ                                          </v>
      </c>
      <c r="G26348" s="39" t="s">
        <v>10656</v>
      </c>
      <c r="H26348" s="20">
        <f>SUBTOTAL(9,H26340:H26347)</f>
        <v>85986998</v>
      </c>
      <c r="I26348" s="20">
        <f>SUBTOTAL(9,I26340:I26347)</f>
        <v>59738118</v>
      </c>
      <c r="J26348" s="42">
        <f>+I26348/H26348</f>
        <v>0.69473431320395673</v>
      </c>
      <c r="K26348" s="20">
        <f>SUBTOTAL(9,K26340:K26347)</f>
        <v>23739202</v>
      </c>
      <c r="L26348" s="20">
        <f>SUBTOTAL(9,L26340:L26347)</f>
        <v>0</v>
      </c>
      <c r="M26348" s="7">
        <f>IFERROR((L26348/K26348),"N.A")</f>
        <v>0</v>
      </c>
    </row>
    <row r="26349" spans="1:13" s="14" customFormat="1" outlineLevel="2" x14ac:dyDescent="0.25">
      <c r="A26349" s="34"/>
      <c r="B26349" s="44" t="s">
        <v>5804</v>
      </c>
      <c r="C26349" s="31" t="s">
        <v>5042</v>
      </c>
      <c r="D26349" s="14" t="s">
        <v>2807</v>
      </c>
      <c r="E26349" s="14" t="s">
        <v>3115</v>
      </c>
      <c r="F26349" s="14" t="s">
        <v>3116</v>
      </c>
      <c r="G26349" s="14" t="s">
        <v>16</v>
      </c>
      <c r="H26349" s="15">
        <v>2033289</v>
      </c>
      <c r="I26349" s="15">
        <v>2033289</v>
      </c>
      <c r="J26349" s="16">
        <f>IFERROR((I26349/H26349),0)</f>
        <v>1</v>
      </c>
      <c r="K26349" s="15">
        <v>1510554</v>
      </c>
      <c r="L26349" s="15">
        <v>2033289</v>
      </c>
      <c r="M26349" s="17">
        <f>L26349/K26349</f>
        <v>1.3460551559229263</v>
      </c>
    </row>
    <row r="26350" spans="1:13" s="14" customFormat="1" outlineLevel="2" x14ac:dyDescent="0.25">
      <c r="A26350" s="34"/>
      <c r="B26350" s="44" t="s">
        <v>5804</v>
      </c>
      <c r="C26350" s="31" t="s">
        <v>5042</v>
      </c>
      <c r="D26350" s="14" t="s">
        <v>2807</v>
      </c>
      <c r="E26350" s="14" t="s">
        <v>3115</v>
      </c>
      <c r="F26350" s="14" t="s">
        <v>3116</v>
      </c>
      <c r="G26350" s="14" t="s">
        <v>5855</v>
      </c>
      <c r="H26350" s="20">
        <v>1459161</v>
      </c>
      <c r="I26350" s="20">
        <v>1459161</v>
      </c>
      <c r="J26350" s="21">
        <f>IFERROR((I26350/H26350),0)</f>
        <v>1</v>
      </c>
      <c r="K26350" s="20"/>
      <c r="L26350" s="20"/>
      <c r="M26350" s="22"/>
    </row>
    <row r="26351" spans="1:13" s="14" customFormat="1" outlineLevel="2" x14ac:dyDescent="0.25">
      <c r="A26351" s="34"/>
      <c r="B26351" s="44" t="s">
        <v>5804</v>
      </c>
      <c r="C26351" s="31" t="s">
        <v>5042</v>
      </c>
      <c r="D26351" s="14" t="s">
        <v>2807</v>
      </c>
      <c r="E26351" s="14" t="s">
        <v>3115</v>
      </c>
      <c r="F26351" s="14" t="s">
        <v>3116</v>
      </c>
      <c r="G26351" s="14" t="s">
        <v>5862</v>
      </c>
      <c r="H26351" s="20">
        <v>3803803</v>
      </c>
      <c r="I26351" s="20">
        <v>3803803</v>
      </c>
      <c r="J26351" s="21">
        <f>IFERROR((I26351/H26351),0)</f>
        <v>1</v>
      </c>
      <c r="K26351" s="20"/>
      <c r="L26351" s="20"/>
      <c r="M26351" s="22"/>
    </row>
    <row r="26352" spans="1:13" s="14" customFormat="1" outlineLevel="2" x14ac:dyDescent="0.25">
      <c r="A26352" s="34"/>
      <c r="B26352" s="44" t="s">
        <v>5804</v>
      </c>
      <c r="C26352" s="31" t="s">
        <v>5042</v>
      </c>
      <c r="D26352" s="14" t="s">
        <v>2807</v>
      </c>
      <c r="E26352" s="14" t="s">
        <v>3115</v>
      </c>
      <c r="F26352" s="14" t="s">
        <v>3116</v>
      </c>
      <c r="G26352" s="14" t="s">
        <v>6109</v>
      </c>
      <c r="H26352" s="20">
        <v>23711249</v>
      </c>
      <c r="I26352" s="20">
        <v>23711249</v>
      </c>
      <c r="J26352" s="21">
        <f>IFERROR((I26352/H26352),0)</f>
        <v>1</v>
      </c>
      <c r="K26352" s="20"/>
      <c r="L26352" s="20"/>
      <c r="M26352" s="22"/>
    </row>
    <row r="26353" spans="1:13" s="14" customFormat="1" outlineLevel="2" x14ac:dyDescent="0.25">
      <c r="A26353" s="34"/>
      <c r="B26353" s="44" t="s">
        <v>5804</v>
      </c>
      <c r="C26353" s="31" t="s">
        <v>5042</v>
      </c>
      <c r="D26353" s="14" t="s">
        <v>2807</v>
      </c>
      <c r="E26353" s="14" t="s">
        <v>3115</v>
      </c>
      <c r="F26353" s="14" t="s">
        <v>3116</v>
      </c>
      <c r="G26353" s="14" t="s">
        <v>6481</v>
      </c>
      <c r="H26353" s="20">
        <v>13</v>
      </c>
      <c r="I26353" s="20">
        <v>13</v>
      </c>
      <c r="J26353" s="21">
        <f>IFERROR((I26353/H26353),0)</f>
        <v>1</v>
      </c>
      <c r="K26353" s="20"/>
      <c r="L26353" s="20"/>
      <c r="M26353" s="22"/>
    </row>
    <row r="26354" spans="1:13" s="14" customFormat="1" outlineLevel="2" x14ac:dyDescent="0.25">
      <c r="A26354" s="34"/>
      <c r="B26354" s="44" t="s">
        <v>5804</v>
      </c>
      <c r="C26354" s="31" t="s">
        <v>5042</v>
      </c>
      <c r="D26354" s="14" t="s">
        <v>2807</v>
      </c>
      <c r="E26354" s="14" t="s">
        <v>3115</v>
      </c>
      <c r="F26354" s="14" t="s">
        <v>3116</v>
      </c>
      <c r="G26354" s="14" t="s">
        <v>6492</v>
      </c>
      <c r="H26354" s="20">
        <v>345262</v>
      </c>
      <c r="I26354" s="20">
        <v>345262</v>
      </c>
      <c r="J26354" s="21">
        <f>IFERROR((I26354/H26354),0)</f>
        <v>1</v>
      </c>
      <c r="K26354" s="20"/>
      <c r="L26354" s="20"/>
      <c r="M26354" s="22"/>
    </row>
    <row r="26355" spans="1:13" s="14" customFormat="1" outlineLevel="2" x14ac:dyDescent="0.25">
      <c r="A26355" s="34"/>
      <c r="B26355" s="44" t="s">
        <v>5804</v>
      </c>
      <c r="C26355" s="31" t="s">
        <v>5042</v>
      </c>
      <c r="D26355" s="14" t="s">
        <v>2807</v>
      </c>
      <c r="E26355" s="14" t="s">
        <v>3115</v>
      </c>
      <c r="F26355" s="14" t="s">
        <v>3116</v>
      </c>
      <c r="G26355" s="14" t="s">
        <v>6493</v>
      </c>
      <c r="H26355" s="20">
        <v>-406658</v>
      </c>
      <c r="I26355" s="20"/>
      <c r="J26355" s="21">
        <f>IFERROR((I26355/H26355),0)</f>
        <v>0</v>
      </c>
      <c r="K26355" s="20"/>
      <c r="L26355" s="20"/>
      <c r="M26355" s="22"/>
    </row>
    <row r="26356" spans="1:13" s="14" customFormat="1" outlineLevel="1" x14ac:dyDescent="0.25">
      <c r="A26356" s="34"/>
      <c r="B26356" s="46" t="s">
        <v>10650</v>
      </c>
      <c r="C26356" s="40" t="str">
        <f>C26355</f>
        <v>ASIGNACIONES DIRECTAS (20% DEL SGR)</v>
      </c>
      <c r="D26356" s="39" t="str">
        <f>D26355</f>
        <v xml:space="preserve">ANTIOQUIA                                         </v>
      </c>
      <c r="E26356" s="39" t="str">
        <f>E26355</f>
        <v>05002</v>
      </c>
      <c r="F26356" s="39" t="str">
        <f>F26355</f>
        <v xml:space="preserve">ABEJORRAL                                         </v>
      </c>
      <c r="G26356" s="39" t="s">
        <v>10656</v>
      </c>
      <c r="H26356" s="20">
        <f>SUBTOTAL(9,H26349:H26355)</f>
        <v>30946119</v>
      </c>
      <c r="I26356" s="20">
        <f>SUBTOTAL(9,I26349:I26355)</f>
        <v>31352777</v>
      </c>
      <c r="J26356" s="42">
        <f>+I26356/H26356</f>
        <v>1.0131408400517041</v>
      </c>
      <c r="K26356" s="20">
        <f>SUBTOTAL(9,K26349:K26355)</f>
        <v>1510554</v>
      </c>
      <c r="L26356" s="20">
        <f>SUBTOTAL(9,L26349:L26355)</f>
        <v>2033289</v>
      </c>
      <c r="M26356" s="7">
        <f>IFERROR((L26356/K26356),"N.A")</f>
        <v>1.3460551559229263</v>
      </c>
    </row>
    <row r="26357" spans="1:13" s="14" customFormat="1" outlineLevel="2" x14ac:dyDescent="0.25">
      <c r="A26357" s="34"/>
      <c r="B26357" s="44" t="s">
        <v>5805</v>
      </c>
      <c r="C26357" s="31" t="s">
        <v>5042</v>
      </c>
      <c r="D26357" s="14" t="s">
        <v>2807</v>
      </c>
      <c r="E26357" s="14" t="s">
        <v>4942</v>
      </c>
      <c r="F26357" s="14" t="s">
        <v>4943</v>
      </c>
      <c r="G26357" s="14" t="s">
        <v>16</v>
      </c>
      <c r="H26357" s="15">
        <v>161955630</v>
      </c>
      <c r="I26357" s="15">
        <v>61437776.029999986</v>
      </c>
      <c r="J26357" s="16">
        <f>IFERROR((I26357/H26357),0)</f>
        <v>0.37934943064344218</v>
      </c>
      <c r="K26357" s="15">
        <v>115504862</v>
      </c>
      <c r="L26357" s="15">
        <v>61437776.029999986</v>
      </c>
      <c r="M26357" s="17">
        <f>L26357/K26357</f>
        <v>0.53190640606972883</v>
      </c>
    </row>
    <row r="26358" spans="1:13" s="14" customFormat="1" outlineLevel="2" x14ac:dyDescent="0.25">
      <c r="A26358" s="34"/>
      <c r="B26358" s="44" t="s">
        <v>5805</v>
      </c>
      <c r="C26358" s="31" t="s">
        <v>5042</v>
      </c>
      <c r="D26358" s="14" t="s">
        <v>2807</v>
      </c>
      <c r="E26358" s="14" t="s">
        <v>4942</v>
      </c>
      <c r="F26358" s="14" t="s">
        <v>4943</v>
      </c>
      <c r="G26358" s="14" t="s">
        <v>5862</v>
      </c>
      <c r="H26358" s="20">
        <v>87174854</v>
      </c>
      <c r="I26358" s="20">
        <v>87174854</v>
      </c>
      <c r="J26358" s="21">
        <f>IFERROR((I26358/H26358),0)</f>
        <v>1</v>
      </c>
      <c r="K26358" s="20"/>
      <c r="L26358" s="20"/>
      <c r="M26358" s="22"/>
    </row>
    <row r="26359" spans="1:13" s="14" customFormat="1" outlineLevel="2" x14ac:dyDescent="0.25">
      <c r="A26359" s="34"/>
      <c r="B26359" s="44" t="s">
        <v>5805</v>
      </c>
      <c r="C26359" s="31" t="s">
        <v>5042</v>
      </c>
      <c r="D26359" s="14" t="s">
        <v>2807</v>
      </c>
      <c r="E26359" s="14" t="s">
        <v>4942</v>
      </c>
      <c r="F26359" s="14" t="s">
        <v>4943</v>
      </c>
      <c r="G26359" s="14" t="s">
        <v>6109</v>
      </c>
      <c r="H26359" s="20">
        <v>614541931</v>
      </c>
      <c r="I26359" s="20">
        <v>614541931</v>
      </c>
      <c r="J26359" s="21">
        <f>IFERROR((I26359/H26359),0)</f>
        <v>1</v>
      </c>
      <c r="K26359" s="20"/>
      <c r="L26359" s="20"/>
      <c r="M26359" s="22"/>
    </row>
    <row r="26360" spans="1:13" s="14" customFormat="1" outlineLevel="2" x14ac:dyDescent="0.25">
      <c r="A26360" s="34"/>
      <c r="B26360" s="44" t="s">
        <v>5805</v>
      </c>
      <c r="C26360" s="31" t="s">
        <v>5042</v>
      </c>
      <c r="D26360" s="14" t="s">
        <v>2807</v>
      </c>
      <c r="E26360" s="14" t="s">
        <v>4942</v>
      </c>
      <c r="F26360" s="14" t="s">
        <v>4943</v>
      </c>
      <c r="G26360" s="14" t="s">
        <v>6481</v>
      </c>
      <c r="H26360" s="20">
        <v>1002</v>
      </c>
      <c r="I26360" s="20">
        <v>1002</v>
      </c>
      <c r="J26360" s="21">
        <f>IFERROR((I26360/H26360),0)</f>
        <v>1</v>
      </c>
      <c r="K26360" s="20"/>
      <c r="L26360" s="20"/>
      <c r="M26360" s="22"/>
    </row>
    <row r="26361" spans="1:13" s="14" customFormat="1" outlineLevel="2" x14ac:dyDescent="0.25">
      <c r="A26361" s="34"/>
      <c r="B26361" s="44" t="s">
        <v>5805</v>
      </c>
      <c r="C26361" s="31" t="s">
        <v>5042</v>
      </c>
      <c r="D26361" s="14" t="s">
        <v>2807</v>
      </c>
      <c r="E26361" s="14" t="s">
        <v>4942</v>
      </c>
      <c r="F26361" s="14" t="s">
        <v>4943</v>
      </c>
      <c r="G26361" s="14" t="s">
        <v>6484</v>
      </c>
      <c r="H26361" s="20">
        <v>2929767</v>
      </c>
      <c r="I26361" s="20">
        <v>2929767</v>
      </c>
      <c r="J26361" s="21">
        <f>IFERROR((I26361/H26361),0)</f>
        <v>1</v>
      </c>
      <c r="K26361" s="20"/>
      <c r="L26361" s="20"/>
      <c r="M26361" s="22"/>
    </row>
    <row r="26362" spans="1:13" s="14" customFormat="1" outlineLevel="2" x14ac:dyDescent="0.25">
      <c r="A26362" s="34"/>
      <c r="B26362" s="44" t="s">
        <v>5805</v>
      </c>
      <c r="C26362" s="31" t="s">
        <v>5042</v>
      </c>
      <c r="D26362" s="14" t="s">
        <v>5040</v>
      </c>
      <c r="E26362" s="14" t="s">
        <v>4942</v>
      </c>
      <c r="F26362" s="14" t="s">
        <v>4943</v>
      </c>
      <c r="G26362" s="14" t="s">
        <v>6485</v>
      </c>
      <c r="H26362" s="20">
        <v>25990373</v>
      </c>
      <c r="I26362" s="20">
        <v>25990373</v>
      </c>
      <c r="J26362" s="21">
        <f>IFERROR((I26362/H26362),0)</f>
        <v>1</v>
      </c>
      <c r="K26362" s="25"/>
      <c r="L26362" s="25"/>
      <c r="M26362" s="22"/>
    </row>
    <row r="26363" spans="1:13" s="14" customFormat="1" outlineLevel="2" x14ac:dyDescent="0.25">
      <c r="A26363" s="34"/>
      <c r="B26363" s="44" t="s">
        <v>5805</v>
      </c>
      <c r="C26363" s="31" t="s">
        <v>5042</v>
      </c>
      <c r="D26363" s="14" t="s">
        <v>2807</v>
      </c>
      <c r="E26363" s="14" t="s">
        <v>4942</v>
      </c>
      <c r="F26363" s="14" t="s">
        <v>4943</v>
      </c>
      <c r="G26363" s="14" t="s">
        <v>6492</v>
      </c>
      <c r="H26363" s="20">
        <v>24710093</v>
      </c>
      <c r="I26363" s="20">
        <v>24710093</v>
      </c>
      <c r="J26363" s="21">
        <f>IFERROR((I26363/H26363),0)</f>
        <v>1</v>
      </c>
      <c r="K26363" s="20"/>
      <c r="L26363" s="20"/>
      <c r="M26363" s="22"/>
    </row>
    <row r="26364" spans="1:13" s="14" customFormat="1" outlineLevel="2" x14ac:dyDescent="0.25">
      <c r="A26364" s="34"/>
      <c r="B26364" s="44" t="s">
        <v>5805</v>
      </c>
      <c r="C26364" s="31" t="s">
        <v>5042</v>
      </c>
      <c r="D26364" s="14" t="s">
        <v>2807</v>
      </c>
      <c r="E26364" s="14" t="s">
        <v>4942</v>
      </c>
      <c r="F26364" s="14" t="s">
        <v>4943</v>
      </c>
      <c r="G26364" s="14" t="s">
        <v>6493</v>
      </c>
      <c r="H26364" s="20">
        <v>-32391126</v>
      </c>
      <c r="I26364" s="20"/>
      <c r="J26364" s="21">
        <f>IFERROR((I26364/H26364),0)</f>
        <v>0</v>
      </c>
      <c r="K26364" s="20"/>
      <c r="L26364" s="20"/>
      <c r="M26364" s="22"/>
    </row>
    <row r="26365" spans="1:13" s="14" customFormat="1" outlineLevel="1" x14ac:dyDescent="0.25">
      <c r="A26365" s="34"/>
      <c r="B26365" s="46" t="s">
        <v>10651</v>
      </c>
      <c r="C26365" s="40" t="str">
        <f>C26364</f>
        <v>ASIGNACIONES DIRECTAS (20% DEL SGR)</v>
      </c>
      <c r="D26365" s="39" t="str">
        <f>D26364</f>
        <v xml:space="preserve">ANTIOQUIA                                         </v>
      </c>
      <c r="E26365" s="39" t="str">
        <f>E26364</f>
        <v>05001</v>
      </c>
      <c r="F26365" s="39" t="str">
        <f>F26364</f>
        <v xml:space="preserve">MEDELLÍN                                          </v>
      </c>
      <c r="G26365" s="39" t="s">
        <v>10656</v>
      </c>
      <c r="H26365" s="20">
        <f>SUBTOTAL(9,H26357:H26364)</f>
        <v>884912524</v>
      </c>
      <c r="I26365" s="20">
        <f>SUBTOTAL(9,I26357:I26364)</f>
        <v>816785796.02999997</v>
      </c>
      <c r="J26365" s="42">
        <f>+I26365/H26365</f>
        <v>0.92301303674395729</v>
      </c>
      <c r="K26365" s="20">
        <f>SUBTOTAL(9,K26357:K26364)</f>
        <v>115504862</v>
      </c>
      <c r="L26365" s="20">
        <f>SUBTOTAL(9,L26357:L26364)</f>
        <v>61437776.029999986</v>
      </c>
      <c r="M26365" s="7">
        <f>IFERROR((L26365/K26365),"N.A")</f>
        <v>0.53190640606972883</v>
      </c>
    </row>
    <row r="26366" spans="1:13" s="14" customFormat="1" outlineLevel="2" x14ac:dyDescent="0.25">
      <c r="A26366" s="34"/>
      <c r="B26366" s="44" t="s">
        <v>5806</v>
      </c>
      <c r="C26366" s="31" t="s">
        <v>5042</v>
      </c>
      <c r="D26366" s="14" t="s">
        <v>2807</v>
      </c>
      <c r="E26366" s="14" t="s">
        <v>5039</v>
      </c>
      <c r="F26366" s="14" t="s">
        <v>2807</v>
      </c>
      <c r="G26366" s="14" t="s">
        <v>16</v>
      </c>
      <c r="H26366" s="15">
        <v>63817693254</v>
      </c>
      <c r="I26366" s="15">
        <v>38255373876.670006</v>
      </c>
      <c r="J26366" s="16">
        <f>IFERROR((I26366/H26366),0)</f>
        <v>0.59944776951448675</v>
      </c>
      <c r="K26366" s="15">
        <v>46824103840.129997</v>
      </c>
      <c r="L26366" s="15">
        <v>38255373876.670006</v>
      </c>
      <c r="M26366" s="17">
        <f>L26366/K26366</f>
        <v>0.81700173071724069</v>
      </c>
    </row>
    <row r="26367" spans="1:13" s="14" customFormat="1" outlineLevel="2" x14ac:dyDescent="0.25">
      <c r="A26367" s="34"/>
      <c r="B26367" s="44" t="s">
        <v>5806</v>
      </c>
      <c r="C26367" s="31" t="s">
        <v>5042</v>
      </c>
      <c r="D26367" s="14" t="s">
        <v>2807</v>
      </c>
      <c r="E26367" s="14" t="s">
        <v>5039</v>
      </c>
      <c r="F26367" s="14" t="s">
        <v>2807</v>
      </c>
      <c r="G26367" s="14" t="s">
        <v>5818</v>
      </c>
      <c r="H26367" s="20">
        <v>8959374</v>
      </c>
      <c r="I26367" s="20">
        <v>8959374</v>
      </c>
      <c r="J26367" s="21">
        <f>IFERROR((I26367/H26367),0)</f>
        <v>1</v>
      </c>
      <c r="K26367" s="20"/>
      <c r="L26367" s="20"/>
      <c r="M26367" s="22"/>
    </row>
    <row r="26368" spans="1:13" s="14" customFormat="1" outlineLevel="2" x14ac:dyDescent="0.25">
      <c r="A26368" s="34"/>
      <c r="B26368" s="44" t="s">
        <v>5806</v>
      </c>
      <c r="C26368" s="31" t="s">
        <v>5042</v>
      </c>
      <c r="D26368" s="14" t="s">
        <v>2807</v>
      </c>
      <c r="E26368" s="14" t="s">
        <v>5039</v>
      </c>
      <c r="F26368" s="14" t="s">
        <v>2807</v>
      </c>
      <c r="G26368" s="14" t="s">
        <v>5855</v>
      </c>
      <c r="H26368" s="20">
        <v>55367617</v>
      </c>
      <c r="I26368" s="20">
        <v>55367617</v>
      </c>
      <c r="J26368" s="21">
        <f>IFERROR((I26368/H26368),0)</f>
        <v>1</v>
      </c>
      <c r="K26368" s="20"/>
      <c r="L26368" s="20"/>
      <c r="M26368" s="22"/>
    </row>
    <row r="26369" spans="1:13" s="14" customFormat="1" outlineLevel="2" x14ac:dyDescent="0.25">
      <c r="A26369" s="34"/>
      <c r="B26369" s="44" t="s">
        <v>5806</v>
      </c>
      <c r="C26369" s="31" t="s">
        <v>5042</v>
      </c>
      <c r="D26369" s="14" t="s">
        <v>2807</v>
      </c>
      <c r="E26369" s="14" t="s">
        <v>5039</v>
      </c>
      <c r="F26369" s="14" t="s">
        <v>2807</v>
      </c>
      <c r="G26369" s="14" t="s">
        <v>5862</v>
      </c>
      <c r="H26369" s="20">
        <v>7490550730</v>
      </c>
      <c r="I26369" s="20">
        <v>7490550730</v>
      </c>
      <c r="J26369" s="21">
        <f>IFERROR((I26369/H26369),0)</f>
        <v>1</v>
      </c>
      <c r="K26369" s="20"/>
      <c r="L26369" s="20"/>
      <c r="M26369" s="22"/>
    </row>
    <row r="26370" spans="1:13" s="14" customFormat="1" outlineLevel="2" x14ac:dyDescent="0.25">
      <c r="A26370" s="34"/>
      <c r="B26370" s="44" t="s">
        <v>5806</v>
      </c>
      <c r="C26370" s="31" t="s">
        <v>5042</v>
      </c>
      <c r="D26370" s="14" t="s">
        <v>2807</v>
      </c>
      <c r="E26370" s="14" t="s">
        <v>5039</v>
      </c>
      <c r="F26370" s="14" t="s">
        <v>2807</v>
      </c>
      <c r="G26370" s="14" t="s">
        <v>6109</v>
      </c>
      <c r="H26370" s="20">
        <v>43053758770</v>
      </c>
      <c r="I26370" s="20">
        <v>43053758770</v>
      </c>
      <c r="J26370" s="21">
        <f>IFERROR((I26370/H26370),0)</f>
        <v>1</v>
      </c>
      <c r="K26370" s="20"/>
      <c r="L26370" s="20"/>
      <c r="M26370" s="22"/>
    </row>
    <row r="26371" spans="1:13" s="14" customFormat="1" outlineLevel="2" x14ac:dyDescent="0.25">
      <c r="A26371" s="34"/>
      <c r="B26371" s="44" t="s">
        <v>5806</v>
      </c>
      <c r="C26371" s="31" t="s">
        <v>5042</v>
      </c>
      <c r="D26371" s="14" t="s">
        <v>2807</v>
      </c>
      <c r="E26371" s="14" t="s">
        <v>5039</v>
      </c>
      <c r="F26371" s="14" t="s">
        <v>2807</v>
      </c>
      <c r="G26371" s="14" t="s">
        <v>6481</v>
      </c>
      <c r="H26371" s="20">
        <v>394704</v>
      </c>
      <c r="I26371" s="20">
        <v>394704</v>
      </c>
      <c r="J26371" s="21">
        <f>IFERROR((I26371/H26371),0)</f>
        <v>1</v>
      </c>
      <c r="K26371" s="20"/>
      <c r="L26371" s="20"/>
      <c r="M26371" s="22"/>
    </row>
    <row r="26372" spans="1:13" s="14" customFormat="1" outlineLevel="2" x14ac:dyDescent="0.25">
      <c r="A26372" s="34"/>
      <c r="B26372" s="44" t="s">
        <v>5806</v>
      </c>
      <c r="C26372" s="31" t="s">
        <v>5042</v>
      </c>
      <c r="D26372" s="14" t="s">
        <v>2807</v>
      </c>
      <c r="E26372" s="14" t="s">
        <v>5039</v>
      </c>
      <c r="F26372" s="14" t="s">
        <v>2807</v>
      </c>
      <c r="G26372" s="14" t="s">
        <v>6483</v>
      </c>
      <c r="H26372" s="20">
        <v>-8555173</v>
      </c>
      <c r="I26372" s="20">
        <v>-8555173</v>
      </c>
      <c r="J26372" s="21">
        <f>IFERROR((I26372/H26372),0)</f>
        <v>1</v>
      </c>
      <c r="K26372" s="20"/>
      <c r="L26372" s="20"/>
      <c r="M26372" s="22"/>
    </row>
    <row r="26373" spans="1:13" s="14" customFormat="1" outlineLevel="2" x14ac:dyDescent="0.25">
      <c r="A26373" s="34"/>
      <c r="B26373" s="44" t="s">
        <v>5806</v>
      </c>
      <c r="C26373" s="31" t="s">
        <v>5042</v>
      </c>
      <c r="D26373" s="14" t="s">
        <v>2807</v>
      </c>
      <c r="E26373" s="14" t="s">
        <v>5039</v>
      </c>
      <c r="F26373" s="14" t="s">
        <v>2807</v>
      </c>
      <c r="G26373" s="14" t="s">
        <v>6484</v>
      </c>
      <c r="H26373" s="20">
        <v>1228434965</v>
      </c>
      <c r="I26373" s="20">
        <v>1228434965</v>
      </c>
      <c r="J26373" s="21">
        <f>IFERROR((I26373/H26373),0)</f>
        <v>1</v>
      </c>
      <c r="K26373" s="20"/>
      <c r="L26373" s="20"/>
      <c r="M26373" s="22"/>
    </row>
    <row r="26374" spans="1:13" s="14" customFormat="1" outlineLevel="2" x14ac:dyDescent="0.25">
      <c r="A26374" s="34"/>
      <c r="B26374" s="44" t="s">
        <v>5806</v>
      </c>
      <c r="C26374" s="31" t="s">
        <v>5042</v>
      </c>
      <c r="D26374" s="14" t="s">
        <v>5040</v>
      </c>
      <c r="E26374" s="14" t="s">
        <v>5039</v>
      </c>
      <c r="F26374" s="14" t="s">
        <v>2807</v>
      </c>
      <c r="G26374" s="14" t="s">
        <v>6485</v>
      </c>
      <c r="H26374" s="20">
        <v>324998359</v>
      </c>
      <c r="I26374" s="20">
        <v>324998359</v>
      </c>
      <c r="J26374" s="21">
        <f>IFERROR((I26374/H26374),0)</f>
        <v>1</v>
      </c>
      <c r="K26374" s="25"/>
      <c r="L26374" s="25"/>
      <c r="M26374" s="22"/>
    </row>
    <row r="26375" spans="1:13" s="14" customFormat="1" outlineLevel="2" x14ac:dyDescent="0.25">
      <c r="A26375" s="34"/>
      <c r="B26375" s="44" t="s">
        <v>5806</v>
      </c>
      <c r="C26375" s="31" t="s">
        <v>5042</v>
      </c>
      <c r="D26375" s="14" t="s">
        <v>2807</v>
      </c>
      <c r="E26375" s="14" t="s">
        <v>5039</v>
      </c>
      <c r="F26375" s="14" t="s">
        <v>2807</v>
      </c>
      <c r="G26375" s="14" t="s">
        <v>6491</v>
      </c>
      <c r="H26375" s="20">
        <v>811909142</v>
      </c>
      <c r="I26375" s="20">
        <v>811909142</v>
      </c>
      <c r="J26375" s="21">
        <f>IFERROR((I26375/H26375),0)</f>
        <v>1</v>
      </c>
      <c r="K26375" s="20"/>
      <c r="L26375" s="20"/>
      <c r="M26375" s="22"/>
    </row>
    <row r="26376" spans="1:13" s="14" customFormat="1" outlineLevel="2" x14ac:dyDescent="0.25">
      <c r="A26376" s="34"/>
      <c r="B26376" s="44" t="s">
        <v>5806</v>
      </c>
      <c r="C26376" s="31" t="s">
        <v>5042</v>
      </c>
      <c r="D26376" s="14" t="s">
        <v>2807</v>
      </c>
      <c r="E26376" s="14" t="s">
        <v>5039</v>
      </c>
      <c r="F26376" s="14" t="s">
        <v>2807</v>
      </c>
      <c r="G26376" s="14" t="s">
        <v>6492</v>
      </c>
      <c r="H26376" s="20">
        <v>9830504845</v>
      </c>
      <c r="I26376" s="20">
        <v>9830504845</v>
      </c>
      <c r="J26376" s="21">
        <f>IFERROR((I26376/H26376),0)</f>
        <v>1</v>
      </c>
      <c r="K26376" s="20"/>
      <c r="L26376" s="20"/>
      <c r="M26376" s="22"/>
    </row>
    <row r="26377" spans="1:13" s="14" customFormat="1" outlineLevel="2" x14ac:dyDescent="0.25">
      <c r="A26377" s="34"/>
      <c r="B26377" s="44" t="s">
        <v>5806</v>
      </c>
      <c r="C26377" s="31" t="s">
        <v>5042</v>
      </c>
      <c r="D26377" s="14" t="s">
        <v>2807</v>
      </c>
      <c r="E26377" s="14" t="s">
        <v>5039</v>
      </c>
      <c r="F26377" s="14" t="s">
        <v>2807</v>
      </c>
      <c r="G26377" s="14" t="s">
        <v>6493</v>
      </c>
      <c r="H26377" s="20">
        <v>-12763538651</v>
      </c>
      <c r="I26377" s="20"/>
      <c r="J26377" s="21">
        <f>IFERROR((I26377/H26377),0)</f>
        <v>0</v>
      </c>
      <c r="K26377" s="20"/>
      <c r="L26377" s="20"/>
      <c r="M26377" s="22"/>
    </row>
    <row r="26378" spans="1:13" s="14" customFormat="1" outlineLevel="1" x14ac:dyDescent="0.25">
      <c r="A26378" s="34"/>
      <c r="B26378" s="46" t="s">
        <v>10652</v>
      </c>
      <c r="C26378" s="40" t="str">
        <f>C26377</f>
        <v>ASIGNACIONES DIRECTAS (20% DEL SGR)</v>
      </c>
      <c r="D26378" s="39" t="str">
        <f>D26377</f>
        <v xml:space="preserve">ANTIOQUIA                                         </v>
      </c>
      <c r="E26378" s="39" t="str">
        <f>E26377</f>
        <v>05000</v>
      </c>
      <c r="F26378" s="39" t="str">
        <f>F26377</f>
        <v xml:space="preserve">ANTIOQUIA                                         </v>
      </c>
      <c r="G26378" s="39" t="s">
        <v>10656</v>
      </c>
      <c r="H26378" s="20">
        <f>SUBTOTAL(9,H26366:H26377)</f>
        <v>113850477936</v>
      </c>
      <c r="I26378" s="20">
        <f>SUBTOTAL(9,I26366:I26377)</f>
        <v>101051697209.67001</v>
      </c>
      <c r="J26378" s="42">
        <f>+I26378/H26378</f>
        <v>0.88758254722896546</v>
      </c>
      <c r="K26378" s="20">
        <f>SUBTOTAL(9,K26366:K26377)</f>
        <v>46824103840.129997</v>
      </c>
      <c r="L26378" s="20">
        <f>SUBTOTAL(9,L26366:L26377)</f>
        <v>38255373876.670006</v>
      </c>
      <c r="M26378" s="7">
        <f>IFERROR((L26378/K26378),"N.A")</f>
        <v>0.81700173071724069</v>
      </c>
    </row>
    <row r="26379" spans="1:13" s="14" customFormat="1" ht="45" outlineLevel="2" x14ac:dyDescent="0.25">
      <c r="A26379" s="34"/>
      <c r="B26379" s="44" t="s">
        <v>5807</v>
      </c>
      <c r="C26379" s="31" t="s">
        <v>5808</v>
      </c>
      <c r="D26379" s="14" t="s">
        <v>15</v>
      </c>
      <c r="E26379" s="14" t="s">
        <v>15</v>
      </c>
      <c r="F26379" s="14" t="s">
        <v>15</v>
      </c>
      <c r="G26379" s="14" t="s">
        <v>16</v>
      </c>
      <c r="H26379" s="15">
        <v>510723248559</v>
      </c>
      <c r="I26379" s="15">
        <v>324176904038.16003</v>
      </c>
      <c r="J26379" s="16">
        <f>IFERROR((I26379/H26379),0)</f>
        <v>0.63474084047049273</v>
      </c>
      <c r="K26379" s="15">
        <v>377396649381.23511</v>
      </c>
      <c r="L26379" s="15">
        <v>324176904038.16003</v>
      </c>
      <c r="M26379" s="17">
        <f>L26379/K26379</f>
        <v>0.85898193470892736</v>
      </c>
    </row>
    <row r="26380" spans="1:13" s="14" customFormat="1" ht="45" outlineLevel="1" x14ac:dyDescent="0.25">
      <c r="A26380" s="34"/>
      <c r="B26380" s="46" t="s">
        <v>10653</v>
      </c>
      <c r="C26380" s="40" t="str">
        <f>C26379</f>
        <v>ASIGNACIÓN PARA LA CIENCIA, TECNOLOGÍA E INNOVACIÓN - AMBIENTE Y DESARROLLO SOSTENIBLE - CONVOCATORIAS</v>
      </c>
      <c r="D26380" s="39" t="str">
        <f>D26379</f>
        <v>N/A</v>
      </c>
      <c r="E26380" s="39" t="str">
        <f>E26379</f>
        <v>N/A</v>
      </c>
      <c r="F26380" s="39" t="str">
        <f>F26379</f>
        <v>N/A</v>
      </c>
      <c r="G26380" s="39" t="s">
        <v>10656</v>
      </c>
      <c r="H26380" s="15">
        <f>SUBTOTAL(9,H26379:H26379)</f>
        <v>510723248559</v>
      </c>
      <c r="I26380" s="15">
        <f>SUBTOTAL(9,I26379:I26379)</f>
        <v>324176904038.16003</v>
      </c>
      <c r="J26380" s="42">
        <f>+I26380/H26380</f>
        <v>0.63474084047049273</v>
      </c>
      <c r="K26380" s="15">
        <f>SUBTOTAL(9,K26379:K26379)</f>
        <v>377396649381.23511</v>
      </c>
      <c r="L26380" s="15">
        <f>SUBTOTAL(9,L26379:L26379)</f>
        <v>324176904038.16003</v>
      </c>
      <c r="M26380" s="7">
        <f>IFERROR((L26380/K26380),"N.A")</f>
        <v>0.85898193470892736</v>
      </c>
    </row>
    <row r="26381" spans="1:13" s="14" customFormat="1" ht="45" outlineLevel="2" x14ac:dyDescent="0.25">
      <c r="A26381" s="34"/>
      <c r="B26381" s="44" t="s">
        <v>6480</v>
      </c>
      <c r="C26381" s="31" t="s">
        <v>5808</v>
      </c>
      <c r="D26381" s="14" t="s">
        <v>15</v>
      </c>
      <c r="E26381" s="14" t="s">
        <v>15</v>
      </c>
      <c r="F26381" s="14" t="s">
        <v>15</v>
      </c>
      <c r="G26381" s="14" t="s">
        <v>6109</v>
      </c>
      <c r="H26381" s="20">
        <v>687133059768</v>
      </c>
      <c r="I26381" s="20">
        <v>687133059768</v>
      </c>
      <c r="J26381" s="21">
        <f>IFERROR((I26381/H26381),0)</f>
        <v>1</v>
      </c>
      <c r="K26381" s="20"/>
      <c r="L26381" s="20"/>
      <c r="M26381" s="22"/>
    </row>
    <row r="26382" spans="1:13" s="14" customFormat="1" ht="45" outlineLevel="2" x14ac:dyDescent="0.25">
      <c r="A26382" s="34"/>
      <c r="B26382" s="44" t="s">
        <v>6480</v>
      </c>
      <c r="C26382" s="31" t="s">
        <v>5808</v>
      </c>
      <c r="D26382" s="14" t="s">
        <v>15</v>
      </c>
      <c r="E26382" s="14" t="s">
        <v>15</v>
      </c>
      <c r="F26382" s="14" t="s">
        <v>15</v>
      </c>
      <c r="G26382" s="14" t="s">
        <v>6481</v>
      </c>
      <c r="H26382" s="20">
        <v>3158757</v>
      </c>
      <c r="I26382" s="20">
        <v>3158757</v>
      </c>
      <c r="J26382" s="21">
        <f>IFERROR((I26382/H26382),0)</f>
        <v>1</v>
      </c>
      <c r="K26382" s="20"/>
      <c r="L26382" s="20"/>
      <c r="M26382" s="22"/>
    </row>
    <row r="26383" spans="1:13" s="14" customFormat="1" ht="45" outlineLevel="2" x14ac:dyDescent="0.25">
      <c r="A26383" s="34"/>
      <c r="B26383" s="44" t="s">
        <v>6480</v>
      </c>
      <c r="C26383" s="31" t="s">
        <v>5808</v>
      </c>
      <c r="D26383" s="14" t="s">
        <v>15</v>
      </c>
      <c r="E26383" s="14" t="s">
        <v>15</v>
      </c>
      <c r="F26383" s="14" t="s">
        <v>15</v>
      </c>
      <c r="G26383" s="14" t="s">
        <v>6491</v>
      </c>
      <c r="H26383" s="26">
        <v>60000</v>
      </c>
      <c r="I26383" s="26">
        <v>60000</v>
      </c>
      <c r="J26383" s="21">
        <f>IFERROR((I26383/H26383),0)</f>
        <v>1</v>
      </c>
      <c r="K26383" s="20"/>
      <c r="L26383" s="20"/>
      <c r="M26383" s="22"/>
    </row>
    <row r="26384" spans="1:13" s="14" customFormat="1" ht="45" outlineLevel="2" x14ac:dyDescent="0.25">
      <c r="A26384" s="34"/>
      <c r="B26384" s="44" t="s">
        <v>6480</v>
      </c>
      <c r="C26384" s="31" t="s">
        <v>5808</v>
      </c>
      <c r="D26384" s="14" t="s">
        <v>15</v>
      </c>
      <c r="E26384" s="14" t="s">
        <v>15</v>
      </c>
      <c r="F26384" s="14" t="s">
        <v>15</v>
      </c>
      <c r="G26384" s="31" t="s">
        <v>6493</v>
      </c>
      <c r="H26384" s="20">
        <v>-102144649712</v>
      </c>
      <c r="I26384" s="20"/>
      <c r="J26384" s="21">
        <f>IFERROR((I26384/H26384),0)</f>
        <v>0</v>
      </c>
      <c r="K26384" s="20"/>
      <c r="L26384" s="20"/>
      <c r="M26384" s="22"/>
    </row>
    <row r="26385" spans="2:13" s="34" customFormat="1" ht="45" outlineLevel="1" x14ac:dyDescent="0.25">
      <c r="B26385" s="36" t="s">
        <v>10654</v>
      </c>
      <c r="C26385" s="40" t="str">
        <f t="shared" ref="C26385:C26386" si="0">C26384</f>
        <v>ASIGNACIÓN PARA LA CIENCIA, TECNOLOGÍA E INNOVACIÓN - AMBIENTE Y DESARROLLO SOSTENIBLE - CONVOCATORIAS</v>
      </c>
      <c r="D26385" s="39" t="str">
        <f t="shared" ref="D26385:D26386" si="1">D26384</f>
        <v>N/A</v>
      </c>
      <c r="E26385" s="39" t="str">
        <f t="shared" ref="E26385:E26386" si="2">E26384</f>
        <v>N/A</v>
      </c>
      <c r="F26385" s="39" t="str">
        <f t="shared" ref="F26385:F26386" si="3">F26384</f>
        <v>N/A</v>
      </c>
      <c r="G26385" s="39" t="s">
        <v>10656</v>
      </c>
      <c r="H26385" s="35">
        <f>SUBTOTAL(9,H26381:H26384)</f>
        <v>584991628813</v>
      </c>
      <c r="I26385" s="35">
        <f>SUBTOTAL(9,I26381:I26384)</f>
        <v>687136278525</v>
      </c>
      <c r="J26385" s="42">
        <f t="shared" ref="J26385:J26386" si="4">+I26385/H26385</f>
        <v>1.1746087374263126</v>
      </c>
      <c r="K26385" s="35">
        <f>SUBTOTAL(9,K26381:K26384)</f>
        <v>0</v>
      </c>
      <c r="L26385" s="35">
        <f>SUBTOTAL(9,L26381:L26384)</f>
        <v>0</v>
      </c>
      <c r="M26385" s="7" t="str">
        <f t="shared" ref="M26385:M26386" si="5">IFERROR((L26385/K26385),"N.A")</f>
        <v>N.A</v>
      </c>
    </row>
    <row r="26386" spans="2:13" s="34" customFormat="1" ht="45" x14ac:dyDescent="0.25">
      <c r="B26386" s="36" t="s">
        <v>10655</v>
      </c>
      <c r="C26386" s="40" t="str">
        <f t="shared" si="0"/>
        <v>ASIGNACIÓN PARA LA CIENCIA, TECNOLOGÍA E INNOVACIÓN - AMBIENTE Y DESARROLLO SOSTENIBLE - CONVOCATORIAS</v>
      </c>
      <c r="D26386" s="39" t="str">
        <f t="shared" si="1"/>
        <v>N/A</v>
      </c>
      <c r="E26386" s="39" t="str">
        <f t="shared" si="2"/>
        <v>N/A</v>
      </c>
      <c r="F26386" s="39" t="str">
        <f t="shared" si="3"/>
        <v>N/A</v>
      </c>
      <c r="G26386" s="39" t="s">
        <v>10656</v>
      </c>
      <c r="H26386" s="35">
        <f>SUBTOTAL(9,H6:H26384)</f>
        <v>57452110284431</v>
      </c>
      <c r="I26386" s="35">
        <f>SUBTOTAL(9,I6:I26384)</f>
        <v>51565518568574.031</v>
      </c>
      <c r="J26386" s="42">
        <f t="shared" si="4"/>
        <v>0.89753915588628641</v>
      </c>
      <c r="K26386" s="35">
        <f>SUBTOTAL(9,K6:K26384)</f>
        <v>17454595033872.385</v>
      </c>
      <c r="L26386" s="35">
        <f>SUBTOTAL(9,L6:L26384)</f>
        <v>14664280020399.637</v>
      </c>
      <c r="M26386" s="7">
        <f t="shared" si="5"/>
        <v>0.84013865643643615</v>
      </c>
    </row>
  </sheetData>
  <autoFilter ref="B5:M26385" xr:uid="{C649478C-9B2A-40DB-A181-64B627BDA47F}"/>
  <mergeCells count="2">
    <mergeCell ref="B1:M1"/>
    <mergeCell ref="B3:E3"/>
  </mergeCells>
  <conditionalFormatting sqref="E3463:E3465 E3467:E3473 E3475:E3480 E3482:E3487 E3489:E3494 E3496:E3501 E3503:E3508 E3510:E3516 E3518:E3523 E3525:E3530 E3532:E3537 E3539:E3544 E3546:E3551 E3553:E3558 E3560:E3565 E3567:E3572 E3574:E3579 E3581:E3587 E3589:E3594 E3596:E3601 E3603:E3608 E3610:E3615 E3617:E3623 E3625:E3631 E3633:E3639 E3641:E3646 E3648:E3653 E3655:E3661 E3663:E3668 E3670:E3676 E3678:E3684 E3686:E3692 E3694:E3695 E3697:E3702 E3704:E3710 E3712:E3717 E3719:E3724 E3726:E3731 E3733:E3738 E3740:E3746 E3748:E3753 E3755:E3761 E3763:E3769 E3771:E3776 E3778:E3783 E3785:E3791 E3793:E3798 E3800:E3805 E3807:E3813 E3815:E3820 E3822:E3828 E3830:E3836 E3838:E3844 E3846:E3851 E3853:E3858 E3860:E3866 E3868:E3873 E3875:E3880 E3882:E3887 E3889:E3894 E3896:E3901 E3903:E3908 E3910:E3915 E3917:E3922 E3924:E3929 E3931:E3935 E3937:E3942 E3944:E3949 E3951:E3956 E3958:E3964 E3966:E3971 E3973:E3978 E3980:E3985 E3987:E3992 E3994:E3999 E4001:E4006 E4008:E4013 E4015:E4020 E4022:E4027 E4029:E4034 E4036:E4041 E4043:E4049 E4051:E4056 E4058:E4064 E4066:E4071 E4073:E4078 E4080:E4086 E4088:E4094 E4096:E4101 E4103:E4108 E4110:E4115 E4117:E4122 E4124:E4129 E4131:E4137 E4139:E4144 E4146:E4151 E4153:E4158 E4160:E4165 E4167:E4172 E4174:E4179 E4181:E4186 E4188:E4193 E4195:E4200 E4202:E4207 E4209 E4211:E4217 E4219:E4224 E4226:E4232 E4234:E4239 E4241:E4247 E4249:E4251"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Viviana Mancipe Moncada</dc:creator>
  <cp:lastModifiedBy>Erika Viviana Mancipe Moncada</cp:lastModifiedBy>
  <dcterms:created xsi:type="dcterms:W3CDTF">2026-07-24T16:49:50Z</dcterms:created>
  <dcterms:modified xsi:type="dcterms:W3CDTF">2026-07-24T19:17:07Z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2026-07-24T19:17:07Z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cd69e5b3-015f-4c33-baab-5327108eae9e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